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hartEx1.xml" ContentType="application/vnd.ms-office.chartex+xml"/>
  <Override PartName="/xl/charts/chartEx2.xml" ContentType="application/vnd.ms-office.chartex+xml"/>
  <Override PartName="/xl/charts/chartEx3.xml" ContentType="application/vnd.ms-office.chartex+xml"/>
  <Override PartName="/xl/charts/chartEx6.xml" ContentType="application/vnd.ms-office.chartex+xml"/>
  <Override PartName="/xl/charts/chartEx8.xml" ContentType="application/vnd.ms-office.chartex+xml"/>
  <Override PartName="/xl/charts/chartEx9.xml" ContentType="application/vnd.ms-office.chartex+xml"/>
  <Override PartName="/xl/charts/chartEx11.xml" ContentType="application/vnd.ms-office.chartex+xml"/>
  <Override PartName="/xl/charts/chartEx14.xml" ContentType="application/vnd.ms-office.chartex+xml"/>
  <Override PartName="/xl/charts/chartEx15.xml" ContentType="application/vnd.ms-office.chartex+xml"/>
  <Override PartName="/xl/charts/colors16.xml" ContentType="application/vnd.ms-office.chartcolorstyle+xml"/>
  <Override PartName="/xl/charts/style16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30.xml" ContentType="application/vnd.ms-office.chartcolorstyle+xml"/>
  <Override PartName="/xl/charts/style30.xml" ContentType="application/vnd.ms-office.chartstyle+xml"/>
  <Override PartName="/xl/charts/colors60.xml" ContentType="application/vnd.ms-office.chartcolorstyle+xml"/>
  <Override PartName="/xl/charts/style60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esktop\Fitter\Recursos\"/>
    </mc:Choice>
  </mc:AlternateContent>
  <bookViews>
    <workbookView xWindow="-120" yWindow="-120" windowWidth="20730" windowHeight="11160" firstSheet="7" activeTab="7"/>
  </bookViews>
  <sheets>
    <sheet name="Comparaciones" sheetId="1" r:id="rId1"/>
    <sheet name="BETA" sheetId="3" r:id="rId2"/>
    <sheet name="burr" sheetId="40" r:id="rId3"/>
    <sheet name="BETA 4P" sheetId="4" r:id="rId4"/>
    <sheet name="GAMMA" sheetId="7" r:id="rId5"/>
    <sheet name="normal" sheetId="16" r:id="rId6"/>
    <sheet name="lognormal" sheetId="10" r:id="rId7"/>
    <sheet name="Johnson SB" sheetId="6" r:id="rId8"/>
    <sheet name="exponencial" sheetId="15" r:id="rId9"/>
    <sheet name="weibull" sheetId="11" r:id="rId10"/>
    <sheet name="Johnson SU" sheetId="22" r:id="rId11"/>
    <sheet name="Trapezoidal" sheetId="39" r:id="rId12"/>
    <sheet name="Triangular" sheetId="26" r:id="rId13"/>
    <sheet name="uniforme" sheetId="25" r:id="rId14"/>
    <sheet name="erlang" sheetId="29" r:id="rId15"/>
    <sheet name="error function" sheetId="34" r:id="rId16"/>
    <sheet name="Gen. Normal" sheetId="33" r:id="rId17"/>
    <sheet name="Gen. Logistic" sheetId="38" r:id="rId18"/>
    <sheet name="Gen. Extreme Value" sheetId="37" r:id="rId19"/>
    <sheet name="Fatigue Life" sheetId="35" r:id="rId20"/>
    <sheet name="dagum" sheetId="31" r:id="rId21"/>
    <sheet name="Frechet" sheetId="36" r:id="rId22"/>
    <sheet name="F" sheetId="32" r:id="rId23"/>
    <sheet name="cauchy" sheetId="30" r:id="rId24"/>
    <sheet name="chi2" sheetId="13" r:id="rId25"/>
    <sheet name="Prueba chi2" sheetId="14" r:id="rId26"/>
    <sheet name="Prueba KS" sheetId="17" r:id="rId27"/>
    <sheet name="Prueba AD Weibull" sheetId="19" r:id="rId28"/>
    <sheet name="Prueba AD Normal" sheetId="20" r:id="rId29"/>
  </sheets>
  <externalReferences>
    <externalReference r:id="rId30"/>
  </externalReferences>
  <definedNames>
    <definedName name="_xlchart.0" hidden="1">burr!$F$3:$F$2160</definedName>
    <definedName name="_xlchart.1" hidden="1">'BETA 4P'!$F$3:$F$2160</definedName>
    <definedName name="_xlchart.2" hidden="1">'Johnson SB'!$P$3:$P$2002</definedName>
    <definedName name="_xlchart.3" hidden="1">'Johnson SB'!$P$3:$P$2002</definedName>
    <definedName name="_xlchart.4" hidden="1">weibull!$F$3:$F$2160</definedName>
    <definedName name="_xlchart.5" hidden="1">Trapezoidal!$G$3:$G$2002</definedName>
    <definedName name="_xlchart.6" hidden="1">Triangular!$H$3:$H$2002</definedName>
    <definedName name="_xlchart.v1.0" hidden="1">normal!$F$3:$F$2160</definedName>
    <definedName name="_xlchart.v1.1" hidden="1">'Johnson SB'!$P$3:$P$2002</definedName>
    <definedName name="_xlchart.v1.10" hidden="1">'Gen. Logistic'!$F$3:$F$2160</definedName>
    <definedName name="_xlchart.v1.11" hidden="1">'Gen. Extreme Value'!#REF!</definedName>
    <definedName name="_xlchart.v1.12" hidden="1">'Gen. Extreme Value'!$F$3:$F$2160</definedName>
    <definedName name="_xlchart.v1.13" hidden="1">'Fatigue Life'!$F$3:$F$2160</definedName>
    <definedName name="_xlchart.v1.14" hidden="1">Frechet!$F$3:$F$2160</definedName>
    <definedName name="_xlchart.v1.15" hidden="1">cauchy!$F$3:$F$2160</definedName>
    <definedName name="_xlchart.v1.2" hidden="1">'Johnson SU'!$P$3:$P$2002</definedName>
    <definedName name="_xlchart.v1.3" hidden="1">Trapezoidal!$G$3:$G$2002</definedName>
    <definedName name="_xlchart.v1.4" hidden="1">Triangular!$H$3:$H$2002</definedName>
    <definedName name="_xlchart.v1.5" hidden="1">uniforme!$F$3:$F$2160</definedName>
    <definedName name="_xlchart.v1.6" localSheetId="2" hidden="1">burr!$F$3:$F$2160</definedName>
    <definedName name="_xlchart.v1.6" hidden="1">#REF!</definedName>
    <definedName name="_xlchart.v1.7" hidden="1">erlang!$F$3:$F$2160</definedName>
    <definedName name="_xlchart.v1.8" hidden="1">'error function'!$F$3:$F$2160</definedName>
    <definedName name="_xlchart.v1.9" hidden="1">'Gen. Normal'!$F$3:$F$2160</definedName>
    <definedName name="PROB">'[1]Probabilidades Origen-Destino'!$D$5</definedName>
    <definedName name="solver_adj" localSheetId="23" hidden="1">cauchy!$N$13:$N$14</definedName>
    <definedName name="solver_adj" localSheetId="20" hidden="1">dagum!$N$13:$N$14</definedName>
    <definedName name="solver_adj" localSheetId="15" hidden="1">'error function'!$N$13:$N$14</definedName>
    <definedName name="solver_adj" localSheetId="22" hidden="1">F!$N$13:$N$14</definedName>
    <definedName name="solver_adj" localSheetId="19" hidden="1">'Fatigue Life'!$N$13:$N$14</definedName>
    <definedName name="solver_adj" localSheetId="21" hidden="1">Frechet!$N$13:$N$14</definedName>
    <definedName name="solver_adj" localSheetId="18" hidden="1">'Gen. Extreme Value'!$N$12:$N$13</definedName>
    <definedName name="solver_adj" localSheetId="17" hidden="1">'Gen. Logistic'!$N$13:$N$14</definedName>
    <definedName name="solver_adj" localSheetId="16" hidden="1">'Gen. Normal'!$N$13:$N$14</definedName>
    <definedName name="solver_cvg" localSheetId="23" hidden="1">0.0001</definedName>
    <definedName name="solver_cvg" localSheetId="20" hidden="1">0.0001</definedName>
    <definedName name="solver_cvg" localSheetId="15" hidden="1">0.0001</definedName>
    <definedName name="solver_cvg" localSheetId="22" hidden="1">0.0001</definedName>
    <definedName name="solver_cvg" localSheetId="19" hidden="1">0.0001</definedName>
    <definedName name="solver_cvg" localSheetId="21" hidden="1">0.0001</definedName>
    <definedName name="solver_cvg" localSheetId="18" hidden="1">0.0001</definedName>
    <definedName name="solver_cvg" localSheetId="17" hidden="1">0.0001</definedName>
    <definedName name="solver_cvg" localSheetId="16" hidden="1">0.0001</definedName>
    <definedName name="solver_drv" localSheetId="23" hidden="1">1</definedName>
    <definedName name="solver_drv" localSheetId="20" hidden="1">1</definedName>
    <definedName name="solver_drv" localSheetId="15" hidden="1">1</definedName>
    <definedName name="solver_drv" localSheetId="22" hidden="1">1</definedName>
    <definedName name="solver_drv" localSheetId="19" hidden="1">1</definedName>
    <definedName name="solver_drv" localSheetId="21" hidden="1">1</definedName>
    <definedName name="solver_drv" localSheetId="18" hidden="1">1</definedName>
    <definedName name="solver_drv" localSheetId="17" hidden="1">1</definedName>
    <definedName name="solver_drv" localSheetId="16" hidden="1">1</definedName>
    <definedName name="solver_eng" localSheetId="23" hidden="1">1</definedName>
    <definedName name="solver_eng" localSheetId="20" hidden="1">1</definedName>
    <definedName name="solver_eng" localSheetId="15" hidden="1">1</definedName>
    <definedName name="solver_eng" localSheetId="22" hidden="1">1</definedName>
    <definedName name="solver_eng" localSheetId="19" hidden="1">1</definedName>
    <definedName name="solver_eng" localSheetId="21" hidden="1">1</definedName>
    <definedName name="solver_eng" localSheetId="18" hidden="1">1</definedName>
    <definedName name="solver_eng" localSheetId="17" hidden="1">1</definedName>
    <definedName name="solver_eng" localSheetId="16" hidden="1">1</definedName>
    <definedName name="solver_est" localSheetId="23" hidden="1">1</definedName>
    <definedName name="solver_est" localSheetId="20" hidden="1">1</definedName>
    <definedName name="solver_est" localSheetId="15" hidden="1">1</definedName>
    <definedName name="solver_est" localSheetId="22" hidden="1">1</definedName>
    <definedName name="solver_est" localSheetId="19" hidden="1">1</definedName>
    <definedName name="solver_est" localSheetId="21" hidden="1">1</definedName>
    <definedName name="solver_est" localSheetId="18" hidden="1">1</definedName>
    <definedName name="solver_est" localSheetId="17" hidden="1">1</definedName>
    <definedName name="solver_est" localSheetId="16" hidden="1">1</definedName>
    <definedName name="solver_itr" localSheetId="23" hidden="1">2147483647</definedName>
    <definedName name="solver_itr" localSheetId="20" hidden="1">2147483647</definedName>
    <definedName name="solver_itr" localSheetId="15" hidden="1">2147483647</definedName>
    <definedName name="solver_itr" localSheetId="22" hidden="1">2147483647</definedName>
    <definedName name="solver_itr" localSheetId="19" hidden="1">2147483647</definedName>
    <definedName name="solver_itr" localSheetId="21" hidden="1">2147483647</definedName>
    <definedName name="solver_itr" localSheetId="18" hidden="1">2147483647</definedName>
    <definedName name="solver_itr" localSheetId="17" hidden="1">2147483647</definedName>
    <definedName name="solver_itr" localSheetId="16" hidden="1">2147483647</definedName>
    <definedName name="solver_lhs1" localSheetId="23" hidden="1">cauchy!$N$14</definedName>
    <definedName name="solver_lhs1" localSheetId="20" hidden="1">dagum!$N$14</definedName>
    <definedName name="solver_lhs1" localSheetId="15" hidden="1">'error function'!$N$14</definedName>
    <definedName name="solver_lhs1" localSheetId="22" hidden="1">F!$N$14</definedName>
    <definedName name="solver_lhs1" localSheetId="19" hidden="1">'Fatigue Life'!$N$14</definedName>
    <definedName name="solver_lhs1" localSheetId="21" hidden="1">Frechet!$N$14</definedName>
    <definedName name="solver_lhs1" localSheetId="18" hidden="1">'Gen. Extreme Value'!$N$13</definedName>
    <definedName name="solver_lhs1" localSheetId="17" hidden="1">'Gen. Logistic'!$N$14</definedName>
    <definedName name="solver_lhs1" localSheetId="16" hidden="1">'Gen. Normal'!$N$14</definedName>
    <definedName name="solver_lhs2" localSheetId="23" hidden="1">cauchy!$N$14</definedName>
    <definedName name="solver_lhs2" localSheetId="20" hidden="1">dagum!$N$14</definedName>
    <definedName name="solver_lhs2" localSheetId="15" hidden="1">'error function'!$N$14</definedName>
    <definedName name="solver_lhs2" localSheetId="22" hidden="1">F!$N$14</definedName>
    <definedName name="solver_lhs2" localSheetId="19" hidden="1">'Fatigue Life'!$N$14</definedName>
    <definedName name="solver_lhs2" localSheetId="21" hidden="1">Frechet!$N$14</definedName>
    <definedName name="solver_lhs2" localSheetId="18" hidden="1">'Gen. Extreme Value'!$N$13</definedName>
    <definedName name="solver_lhs2" localSheetId="17" hidden="1">'Gen. Logistic'!$N$14</definedName>
    <definedName name="solver_lhs2" localSheetId="16" hidden="1">'Gen. Normal'!$N$14</definedName>
    <definedName name="solver_mip" localSheetId="23" hidden="1">2147483647</definedName>
    <definedName name="solver_mip" localSheetId="20" hidden="1">2147483647</definedName>
    <definedName name="solver_mip" localSheetId="15" hidden="1">2147483647</definedName>
    <definedName name="solver_mip" localSheetId="22" hidden="1">2147483647</definedName>
    <definedName name="solver_mip" localSheetId="19" hidden="1">2147483647</definedName>
    <definedName name="solver_mip" localSheetId="21" hidden="1">2147483647</definedName>
    <definedName name="solver_mip" localSheetId="18" hidden="1">2147483647</definedName>
    <definedName name="solver_mip" localSheetId="17" hidden="1">2147483647</definedName>
    <definedName name="solver_mip" localSheetId="16" hidden="1">2147483647</definedName>
    <definedName name="solver_mni" localSheetId="23" hidden="1">30</definedName>
    <definedName name="solver_mni" localSheetId="20" hidden="1">30</definedName>
    <definedName name="solver_mni" localSheetId="15" hidden="1">30</definedName>
    <definedName name="solver_mni" localSheetId="22" hidden="1">30</definedName>
    <definedName name="solver_mni" localSheetId="19" hidden="1">30</definedName>
    <definedName name="solver_mni" localSheetId="21" hidden="1">30</definedName>
    <definedName name="solver_mni" localSheetId="18" hidden="1">30</definedName>
    <definedName name="solver_mni" localSheetId="17" hidden="1">30</definedName>
    <definedName name="solver_mni" localSheetId="16" hidden="1">30</definedName>
    <definedName name="solver_mrt" localSheetId="23" hidden="1">0.075</definedName>
    <definedName name="solver_mrt" localSheetId="20" hidden="1">0.075</definedName>
    <definedName name="solver_mrt" localSheetId="15" hidden="1">0.075</definedName>
    <definedName name="solver_mrt" localSheetId="22" hidden="1">0.075</definedName>
    <definedName name="solver_mrt" localSheetId="19" hidden="1">0.075</definedName>
    <definedName name="solver_mrt" localSheetId="21" hidden="1">0.075</definedName>
    <definedName name="solver_mrt" localSheetId="18" hidden="1">0.075</definedName>
    <definedName name="solver_mrt" localSheetId="17" hidden="1">0.075</definedName>
    <definedName name="solver_mrt" localSheetId="16" hidden="1">0.075</definedName>
    <definedName name="solver_msl" localSheetId="23" hidden="1">2</definedName>
    <definedName name="solver_msl" localSheetId="20" hidden="1">2</definedName>
    <definedName name="solver_msl" localSheetId="15" hidden="1">2</definedName>
    <definedName name="solver_msl" localSheetId="22" hidden="1">2</definedName>
    <definedName name="solver_msl" localSheetId="19" hidden="1">2</definedName>
    <definedName name="solver_msl" localSheetId="21" hidden="1">2</definedName>
    <definedName name="solver_msl" localSheetId="18" hidden="1">2</definedName>
    <definedName name="solver_msl" localSheetId="17" hidden="1">2</definedName>
    <definedName name="solver_msl" localSheetId="16" hidden="1">2</definedName>
    <definedName name="solver_neg" localSheetId="23" hidden="1">1</definedName>
    <definedName name="solver_neg" localSheetId="20" hidden="1">1</definedName>
    <definedName name="solver_neg" localSheetId="15" hidden="1">1</definedName>
    <definedName name="solver_neg" localSheetId="22" hidden="1">1</definedName>
    <definedName name="solver_neg" localSheetId="19" hidden="1">1</definedName>
    <definedName name="solver_neg" localSheetId="21" hidden="1">1</definedName>
    <definedName name="solver_neg" localSheetId="18" hidden="1">1</definedName>
    <definedName name="solver_neg" localSheetId="17" hidden="1">1</definedName>
    <definedName name="solver_neg" localSheetId="16" hidden="1">1</definedName>
    <definedName name="solver_nod" localSheetId="23" hidden="1">2147483647</definedName>
    <definedName name="solver_nod" localSheetId="20" hidden="1">2147483647</definedName>
    <definedName name="solver_nod" localSheetId="15" hidden="1">2147483647</definedName>
    <definedName name="solver_nod" localSheetId="22" hidden="1">2147483647</definedName>
    <definedName name="solver_nod" localSheetId="19" hidden="1">2147483647</definedName>
    <definedName name="solver_nod" localSheetId="21" hidden="1">2147483647</definedName>
    <definedName name="solver_nod" localSheetId="18" hidden="1">2147483647</definedName>
    <definedName name="solver_nod" localSheetId="17" hidden="1">2147483647</definedName>
    <definedName name="solver_nod" localSheetId="16" hidden="1">2147483647</definedName>
    <definedName name="solver_num" localSheetId="23" hidden="1">2</definedName>
    <definedName name="solver_num" localSheetId="20" hidden="1">2</definedName>
    <definedName name="solver_num" localSheetId="15" hidden="1">2</definedName>
    <definedName name="solver_num" localSheetId="22" hidden="1">2</definedName>
    <definedName name="solver_num" localSheetId="19" hidden="1">2</definedName>
    <definedName name="solver_num" localSheetId="21" hidden="1">2</definedName>
    <definedName name="solver_num" localSheetId="18" hidden="1">2</definedName>
    <definedName name="solver_num" localSheetId="17" hidden="1">2</definedName>
    <definedName name="solver_num" localSheetId="16" hidden="1">2</definedName>
    <definedName name="solver_nwt" localSheetId="23" hidden="1">1</definedName>
    <definedName name="solver_nwt" localSheetId="20" hidden="1">1</definedName>
    <definedName name="solver_nwt" localSheetId="15" hidden="1">1</definedName>
    <definedName name="solver_nwt" localSheetId="22" hidden="1">1</definedName>
    <definedName name="solver_nwt" localSheetId="19" hidden="1">1</definedName>
    <definedName name="solver_nwt" localSheetId="21" hidden="1">1</definedName>
    <definedName name="solver_nwt" localSheetId="18" hidden="1">1</definedName>
    <definedName name="solver_nwt" localSheetId="17" hidden="1">1</definedName>
    <definedName name="solver_nwt" localSheetId="16" hidden="1">1</definedName>
    <definedName name="solver_opt" localSheetId="23" hidden="1">cauchy!$K$13</definedName>
    <definedName name="solver_opt" localSheetId="20" hidden="1">dagum!$K$13</definedName>
    <definedName name="solver_opt" localSheetId="15" hidden="1">'error function'!$K$13</definedName>
    <definedName name="solver_opt" localSheetId="22" hidden="1">F!$K$13</definedName>
    <definedName name="solver_opt" localSheetId="19" hidden="1">'Fatigue Life'!$K$13</definedName>
    <definedName name="solver_opt" localSheetId="21" hidden="1">Frechet!$K$13</definedName>
    <definedName name="solver_opt" localSheetId="18" hidden="1">'Gen. Extreme Value'!$K$13</definedName>
    <definedName name="solver_opt" localSheetId="17" hidden="1">'Gen. Logistic'!$K$13</definedName>
    <definedName name="solver_opt" localSheetId="16" hidden="1">'Gen. Normal'!$K$13</definedName>
    <definedName name="solver_pre" localSheetId="23" hidden="1">0.000001</definedName>
    <definedName name="solver_pre" localSheetId="20" hidden="1">0.000001</definedName>
    <definedName name="solver_pre" localSheetId="15" hidden="1">0.000001</definedName>
    <definedName name="solver_pre" localSheetId="22" hidden="1">0.000001</definedName>
    <definedName name="solver_pre" localSheetId="19" hidden="1">0.000001</definedName>
    <definedName name="solver_pre" localSheetId="21" hidden="1">0.000001</definedName>
    <definedName name="solver_pre" localSheetId="18" hidden="1">0.000001</definedName>
    <definedName name="solver_pre" localSheetId="17" hidden="1">0.000001</definedName>
    <definedName name="solver_pre" localSheetId="16" hidden="1">0.000001</definedName>
    <definedName name="solver_rbv" localSheetId="23" hidden="1">1</definedName>
    <definedName name="solver_rbv" localSheetId="20" hidden="1">1</definedName>
    <definedName name="solver_rbv" localSheetId="15" hidden="1">1</definedName>
    <definedName name="solver_rbv" localSheetId="22" hidden="1">1</definedName>
    <definedName name="solver_rbv" localSheetId="19" hidden="1">1</definedName>
    <definedName name="solver_rbv" localSheetId="21" hidden="1">1</definedName>
    <definedName name="solver_rbv" localSheetId="18" hidden="1">1</definedName>
    <definedName name="solver_rbv" localSheetId="17" hidden="1">1</definedName>
    <definedName name="solver_rbv" localSheetId="16" hidden="1">1</definedName>
    <definedName name="solver_rel1" localSheetId="23" hidden="1">3</definedName>
    <definedName name="solver_rel1" localSheetId="20" hidden="1">3</definedName>
    <definedName name="solver_rel1" localSheetId="15" hidden="1">3</definedName>
    <definedName name="solver_rel1" localSheetId="22" hidden="1">3</definedName>
    <definedName name="solver_rel1" localSheetId="19" hidden="1">3</definedName>
    <definedName name="solver_rel1" localSheetId="21" hidden="1">3</definedName>
    <definedName name="solver_rel1" localSheetId="18" hidden="1">3</definedName>
    <definedName name="solver_rel1" localSheetId="17" hidden="1">3</definedName>
    <definedName name="solver_rel1" localSheetId="16" hidden="1">3</definedName>
    <definedName name="solver_rel2" localSheetId="23" hidden="1">3</definedName>
    <definedName name="solver_rel2" localSheetId="20" hidden="1">3</definedName>
    <definedName name="solver_rel2" localSheetId="15" hidden="1">3</definedName>
    <definedName name="solver_rel2" localSheetId="22" hidden="1">3</definedName>
    <definedName name="solver_rel2" localSheetId="19" hidden="1">3</definedName>
    <definedName name="solver_rel2" localSheetId="21" hidden="1">3</definedName>
    <definedName name="solver_rel2" localSheetId="18" hidden="1">3</definedName>
    <definedName name="solver_rel2" localSheetId="17" hidden="1">3</definedName>
    <definedName name="solver_rel2" localSheetId="16" hidden="1">3</definedName>
    <definedName name="solver_rhs1" localSheetId="23" hidden="1">0</definedName>
    <definedName name="solver_rhs1" localSheetId="20" hidden="1">0</definedName>
    <definedName name="solver_rhs1" localSheetId="15" hidden="1">0</definedName>
    <definedName name="solver_rhs1" localSheetId="22" hidden="1">0</definedName>
    <definedName name="solver_rhs1" localSheetId="19" hidden="1">0</definedName>
    <definedName name="solver_rhs1" localSheetId="21" hidden="1">0</definedName>
    <definedName name="solver_rhs1" localSheetId="18" hidden="1">0</definedName>
    <definedName name="solver_rhs1" localSheetId="17" hidden="1">0</definedName>
    <definedName name="solver_rhs1" localSheetId="16" hidden="1">0</definedName>
    <definedName name="solver_rhs2" localSheetId="23" hidden="1">0</definedName>
    <definedName name="solver_rhs2" localSheetId="20" hidden="1">0</definedName>
    <definedName name="solver_rhs2" localSheetId="15" hidden="1">0</definedName>
    <definedName name="solver_rhs2" localSheetId="22" hidden="1">0</definedName>
    <definedName name="solver_rhs2" localSheetId="19" hidden="1">0</definedName>
    <definedName name="solver_rhs2" localSheetId="21" hidden="1">0</definedName>
    <definedName name="solver_rhs2" localSheetId="18" hidden="1">0</definedName>
    <definedName name="solver_rhs2" localSheetId="17" hidden="1">0</definedName>
    <definedName name="solver_rhs2" localSheetId="16" hidden="1">0</definedName>
    <definedName name="solver_rlx" localSheetId="23" hidden="1">2</definedName>
    <definedName name="solver_rlx" localSheetId="20" hidden="1">2</definedName>
    <definedName name="solver_rlx" localSheetId="15" hidden="1">2</definedName>
    <definedName name="solver_rlx" localSheetId="22" hidden="1">2</definedName>
    <definedName name="solver_rlx" localSheetId="19" hidden="1">2</definedName>
    <definedName name="solver_rlx" localSheetId="21" hidden="1">2</definedName>
    <definedName name="solver_rlx" localSheetId="18" hidden="1">2</definedName>
    <definedName name="solver_rlx" localSheetId="17" hidden="1">2</definedName>
    <definedName name="solver_rlx" localSheetId="16" hidden="1">2</definedName>
    <definedName name="solver_rsd" localSheetId="23" hidden="1">0</definedName>
    <definedName name="solver_rsd" localSheetId="20" hidden="1">0</definedName>
    <definedName name="solver_rsd" localSheetId="15" hidden="1">0</definedName>
    <definedName name="solver_rsd" localSheetId="22" hidden="1">0</definedName>
    <definedName name="solver_rsd" localSheetId="19" hidden="1">0</definedName>
    <definedName name="solver_rsd" localSheetId="21" hidden="1">0</definedName>
    <definedName name="solver_rsd" localSheetId="18" hidden="1">0</definedName>
    <definedName name="solver_rsd" localSheetId="17" hidden="1">0</definedName>
    <definedName name="solver_rsd" localSheetId="16" hidden="1">0</definedName>
    <definedName name="solver_scl" localSheetId="23" hidden="1">1</definedName>
    <definedName name="solver_scl" localSheetId="20" hidden="1">1</definedName>
    <definedName name="solver_scl" localSheetId="15" hidden="1">1</definedName>
    <definedName name="solver_scl" localSheetId="22" hidden="1">1</definedName>
    <definedName name="solver_scl" localSheetId="19" hidden="1">1</definedName>
    <definedName name="solver_scl" localSheetId="21" hidden="1">1</definedName>
    <definedName name="solver_scl" localSheetId="18" hidden="1">1</definedName>
    <definedName name="solver_scl" localSheetId="17" hidden="1">1</definedName>
    <definedName name="solver_scl" localSheetId="16" hidden="1">1</definedName>
    <definedName name="solver_sho" localSheetId="23" hidden="1">2</definedName>
    <definedName name="solver_sho" localSheetId="20" hidden="1">2</definedName>
    <definedName name="solver_sho" localSheetId="15" hidden="1">2</definedName>
    <definedName name="solver_sho" localSheetId="22" hidden="1">2</definedName>
    <definedName name="solver_sho" localSheetId="19" hidden="1">2</definedName>
    <definedName name="solver_sho" localSheetId="21" hidden="1">2</definedName>
    <definedName name="solver_sho" localSheetId="18" hidden="1">2</definedName>
    <definedName name="solver_sho" localSheetId="17" hidden="1">2</definedName>
    <definedName name="solver_sho" localSheetId="16" hidden="1">2</definedName>
    <definedName name="solver_ssz" localSheetId="23" hidden="1">100</definedName>
    <definedName name="solver_ssz" localSheetId="20" hidden="1">100</definedName>
    <definedName name="solver_ssz" localSheetId="15" hidden="1">100</definedName>
    <definedName name="solver_ssz" localSheetId="22" hidden="1">100</definedName>
    <definedName name="solver_ssz" localSheetId="19" hidden="1">100</definedName>
    <definedName name="solver_ssz" localSheetId="21" hidden="1">100</definedName>
    <definedName name="solver_ssz" localSheetId="18" hidden="1">100</definedName>
    <definedName name="solver_ssz" localSheetId="17" hidden="1">100</definedName>
    <definedName name="solver_ssz" localSheetId="16" hidden="1">100</definedName>
    <definedName name="solver_tim" localSheetId="23" hidden="1">2147483647</definedName>
    <definedName name="solver_tim" localSheetId="20" hidden="1">2147483647</definedName>
    <definedName name="solver_tim" localSheetId="15" hidden="1">2147483647</definedName>
    <definedName name="solver_tim" localSheetId="22" hidden="1">2147483647</definedName>
    <definedName name="solver_tim" localSheetId="19" hidden="1">2147483647</definedName>
    <definedName name="solver_tim" localSheetId="21" hidden="1">2147483647</definedName>
    <definedName name="solver_tim" localSheetId="18" hidden="1">2147483647</definedName>
    <definedName name="solver_tim" localSheetId="17" hidden="1">2147483647</definedName>
    <definedName name="solver_tim" localSheetId="16" hidden="1">2147483647</definedName>
    <definedName name="solver_tol" localSheetId="23" hidden="1">0.01</definedName>
    <definedName name="solver_tol" localSheetId="20" hidden="1">0.01</definedName>
    <definedName name="solver_tol" localSheetId="15" hidden="1">0.01</definedName>
    <definedName name="solver_tol" localSheetId="22" hidden="1">0.01</definedName>
    <definedName name="solver_tol" localSheetId="19" hidden="1">0.01</definedName>
    <definedName name="solver_tol" localSheetId="21" hidden="1">0.01</definedName>
    <definedName name="solver_tol" localSheetId="18" hidden="1">0.01</definedName>
    <definedName name="solver_tol" localSheetId="17" hidden="1">0.01</definedName>
    <definedName name="solver_tol" localSheetId="16" hidden="1">0.01</definedName>
    <definedName name="solver_typ" localSheetId="23" hidden="1">1</definedName>
    <definedName name="solver_typ" localSheetId="20" hidden="1">1</definedName>
    <definedName name="solver_typ" localSheetId="15" hidden="1">1</definedName>
    <definedName name="solver_typ" localSheetId="22" hidden="1">1</definedName>
    <definedName name="solver_typ" localSheetId="19" hidden="1">1</definedName>
    <definedName name="solver_typ" localSheetId="21" hidden="1">1</definedName>
    <definedName name="solver_typ" localSheetId="18" hidden="1">1</definedName>
    <definedName name="solver_typ" localSheetId="17" hidden="1">1</definedName>
    <definedName name="solver_typ" localSheetId="16" hidden="1">1</definedName>
    <definedName name="solver_val" localSheetId="23" hidden="1">0</definedName>
    <definedName name="solver_val" localSheetId="20" hidden="1">0</definedName>
    <definedName name="solver_val" localSheetId="15" hidden="1">0</definedName>
    <definedName name="solver_val" localSheetId="22" hidden="1">0</definedName>
    <definedName name="solver_val" localSheetId="19" hidden="1">0</definedName>
    <definedName name="solver_val" localSheetId="21" hidden="1">0</definedName>
    <definedName name="solver_val" localSheetId="18" hidden="1">0</definedName>
    <definedName name="solver_val" localSheetId="17" hidden="1">0</definedName>
    <definedName name="solver_val" localSheetId="16" hidden="1">0</definedName>
    <definedName name="solver_ver" localSheetId="23" hidden="1">3</definedName>
    <definedName name="solver_ver" localSheetId="20" hidden="1">3</definedName>
    <definedName name="solver_ver" localSheetId="15" hidden="1">3</definedName>
    <definedName name="solver_ver" localSheetId="22" hidden="1">3</definedName>
    <definedName name="solver_ver" localSheetId="19" hidden="1">3</definedName>
    <definedName name="solver_ver" localSheetId="21" hidden="1">3</definedName>
    <definedName name="solver_ver" localSheetId="18" hidden="1">3</definedName>
    <definedName name="solver_ver" localSheetId="17" hidden="1">3</definedName>
    <definedName name="solver_ver" localSheetId="16" hidden="1">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7" l="1"/>
  <c r="H3" i="17" s="1"/>
  <c r="E4" i="17"/>
  <c r="J3" i="11" l="1"/>
  <c r="Q3" i="22" l="1"/>
  <c r="V6" i="37"/>
  <c r="V4" i="37"/>
  <c r="V5" i="37" s="1"/>
  <c r="V8" i="37"/>
  <c r="V3" i="37"/>
  <c r="Q2160" i="37"/>
  <c r="R2160" i="37" s="1"/>
  <c r="Q2159" i="37"/>
  <c r="R2159" i="37" s="1"/>
  <c r="Q2158" i="37"/>
  <c r="R2158" i="37" s="1"/>
  <c r="Q2157" i="37"/>
  <c r="R2157" i="37" s="1"/>
  <c r="Q2156" i="37"/>
  <c r="R2156" i="37" s="1"/>
  <c r="Q2155" i="37"/>
  <c r="R2155" i="37" s="1"/>
  <c r="Q2154" i="37"/>
  <c r="R2154" i="37" s="1"/>
  <c r="Q2153" i="37"/>
  <c r="R2153" i="37" s="1"/>
  <c r="Q2152" i="37"/>
  <c r="R2152" i="37" s="1"/>
  <c r="Q2151" i="37"/>
  <c r="R2151" i="37" s="1"/>
  <c r="Q2150" i="37"/>
  <c r="R2150" i="37" s="1"/>
  <c r="Q2149" i="37"/>
  <c r="R2149" i="37" s="1"/>
  <c r="Q2148" i="37"/>
  <c r="R2148" i="37" s="1"/>
  <c r="Q2147" i="37"/>
  <c r="R2147" i="37" s="1"/>
  <c r="Q2146" i="37"/>
  <c r="R2146" i="37" s="1"/>
  <c r="Q2145" i="37"/>
  <c r="R2145" i="37" s="1"/>
  <c r="Q2144" i="37"/>
  <c r="R2144" i="37" s="1"/>
  <c r="Q2143" i="37"/>
  <c r="R2143" i="37" s="1"/>
  <c r="Q2142" i="37"/>
  <c r="R2142" i="37" s="1"/>
  <c r="Q2141" i="37"/>
  <c r="R2141" i="37" s="1"/>
  <c r="Q2140" i="37"/>
  <c r="R2140" i="37" s="1"/>
  <c r="Q2139" i="37"/>
  <c r="R2139" i="37" s="1"/>
  <c r="Q2138" i="37"/>
  <c r="R2138" i="37" s="1"/>
  <c r="Q2137" i="37"/>
  <c r="R2137" i="37" s="1"/>
  <c r="Q2136" i="37"/>
  <c r="R2136" i="37" s="1"/>
  <c r="Q2135" i="37"/>
  <c r="R2135" i="37" s="1"/>
  <c r="Q2134" i="37"/>
  <c r="R2134" i="37" s="1"/>
  <c r="Q2133" i="37"/>
  <c r="R2133" i="37" s="1"/>
  <c r="Q2132" i="37"/>
  <c r="R2132" i="37" s="1"/>
  <c r="Q2131" i="37"/>
  <c r="R2131" i="37" s="1"/>
  <c r="Q2130" i="37"/>
  <c r="R2130" i="37" s="1"/>
  <c r="Q2129" i="37"/>
  <c r="R2129" i="37" s="1"/>
  <c r="Q2128" i="37"/>
  <c r="R2128" i="37" s="1"/>
  <c r="Q2127" i="37"/>
  <c r="R2127" i="37" s="1"/>
  <c r="Q2126" i="37"/>
  <c r="R2126" i="37" s="1"/>
  <c r="Q2125" i="37"/>
  <c r="R2125" i="37" s="1"/>
  <c r="Q2124" i="37"/>
  <c r="R2124" i="37" s="1"/>
  <c r="Q2123" i="37"/>
  <c r="R2123" i="37" s="1"/>
  <c r="Q2122" i="37"/>
  <c r="R2122" i="37" s="1"/>
  <c r="Q2121" i="37"/>
  <c r="R2121" i="37" s="1"/>
  <c r="Q2120" i="37"/>
  <c r="R2120" i="37" s="1"/>
  <c r="Q2119" i="37"/>
  <c r="R2119" i="37" s="1"/>
  <c r="Q2118" i="37"/>
  <c r="R2118" i="37" s="1"/>
  <c r="Q2117" i="37"/>
  <c r="R2117" i="37" s="1"/>
  <c r="Q2116" i="37"/>
  <c r="R2116" i="37" s="1"/>
  <c r="Q2115" i="37"/>
  <c r="R2115" i="37" s="1"/>
  <c r="Q2114" i="37"/>
  <c r="R2114" i="37" s="1"/>
  <c r="Q2113" i="37"/>
  <c r="R2113" i="37" s="1"/>
  <c r="Q2112" i="37"/>
  <c r="R2112" i="37" s="1"/>
  <c r="Q2111" i="37"/>
  <c r="R2111" i="37" s="1"/>
  <c r="Q2110" i="37"/>
  <c r="R2110" i="37" s="1"/>
  <c r="Q2109" i="37"/>
  <c r="R2109" i="37" s="1"/>
  <c r="Q2108" i="37"/>
  <c r="R2108" i="37" s="1"/>
  <c r="Q2107" i="37"/>
  <c r="R2107" i="37" s="1"/>
  <c r="Q2106" i="37"/>
  <c r="R2106" i="37" s="1"/>
  <c r="Q2105" i="37"/>
  <c r="R2105" i="37" s="1"/>
  <c r="Q2104" i="37"/>
  <c r="R2104" i="37" s="1"/>
  <c r="Q2103" i="37"/>
  <c r="R2103" i="37" s="1"/>
  <c r="Q2102" i="37"/>
  <c r="R2102" i="37" s="1"/>
  <c r="Q2101" i="37"/>
  <c r="R2101" i="37" s="1"/>
  <c r="Q2100" i="37"/>
  <c r="R2100" i="37" s="1"/>
  <c r="Q2099" i="37"/>
  <c r="R2099" i="37" s="1"/>
  <c r="Q2098" i="37"/>
  <c r="R2098" i="37" s="1"/>
  <c r="Q2097" i="37"/>
  <c r="R2097" i="37" s="1"/>
  <c r="Q2096" i="37"/>
  <c r="R2096" i="37" s="1"/>
  <c r="Q2095" i="37"/>
  <c r="R2095" i="37" s="1"/>
  <c r="Q2094" i="37"/>
  <c r="R2094" i="37" s="1"/>
  <c r="Q2093" i="37"/>
  <c r="R2093" i="37" s="1"/>
  <c r="Q2092" i="37"/>
  <c r="R2092" i="37" s="1"/>
  <c r="Q2091" i="37"/>
  <c r="R2091" i="37" s="1"/>
  <c r="Q2090" i="37"/>
  <c r="R2090" i="37" s="1"/>
  <c r="Q2089" i="37"/>
  <c r="R2089" i="37" s="1"/>
  <c r="Q2088" i="37"/>
  <c r="R2088" i="37" s="1"/>
  <c r="Q2087" i="37"/>
  <c r="R2087" i="37" s="1"/>
  <c r="Q2086" i="37"/>
  <c r="R2086" i="37" s="1"/>
  <c r="Q2085" i="37"/>
  <c r="R2085" i="37" s="1"/>
  <c r="Q2084" i="37"/>
  <c r="R2084" i="37" s="1"/>
  <c r="Q2083" i="37"/>
  <c r="R2083" i="37" s="1"/>
  <c r="Q2082" i="37"/>
  <c r="R2082" i="37" s="1"/>
  <c r="Q2081" i="37"/>
  <c r="R2081" i="37" s="1"/>
  <c r="Q2080" i="37"/>
  <c r="R2080" i="37" s="1"/>
  <c r="Q2079" i="37"/>
  <c r="R2079" i="37" s="1"/>
  <c r="Q2078" i="37"/>
  <c r="R2078" i="37" s="1"/>
  <c r="Q2077" i="37"/>
  <c r="R2077" i="37" s="1"/>
  <c r="Q2076" i="37"/>
  <c r="R2076" i="37" s="1"/>
  <c r="Q2075" i="37"/>
  <c r="R2075" i="37" s="1"/>
  <c r="Q2074" i="37"/>
  <c r="R2074" i="37" s="1"/>
  <c r="Q2073" i="37"/>
  <c r="R2073" i="37" s="1"/>
  <c r="Q2072" i="37"/>
  <c r="R2072" i="37" s="1"/>
  <c r="Q2071" i="37"/>
  <c r="R2071" i="37" s="1"/>
  <c r="Q2070" i="37"/>
  <c r="R2070" i="37" s="1"/>
  <c r="Q2069" i="37"/>
  <c r="R2069" i="37" s="1"/>
  <c r="Q2068" i="37"/>
  <c r="R2068" i="37" s="1"/>
  <c r="Q2067" i="37"/>
  <c r="R2067" i="37" s="1"/>
  <c r="Q2066" i="37"/>
  <c r="R2066" i="37" s="1"/>
  <c r="Q2065" i="37"/>
  <c r="R2065" i="37" s="1"/>
  <c r="Q2064" i="37"/>
  <c r="R2064" i="37" s="1"/>
  <c r="Q2063" i="37"/>
  <c r="R2063" i="37" s="1"/>
  <c r="Q2062" i="37"/>
  <c r="R2062" i="37" s="1"/>
  <c r="Q2061" i="37"/>
  <c r="R2061" i="37" s="1"/>
  <c r="Q2060" i="37"/>
  <c r="R2060" i="37" s="1"/>
  <c r="Q2059" i="37"/>
  <c r="R2059" i="37" s="1"/>
  <c r="Q2058" i="37"/>
  <c r="R2058" i="37" s="1"/>
  <c r="Q2057" i="37"/>
  <c r="R2057" i="37" s="1"/>
  <c r="Q2056" i="37"/>
  <c r="R2056" i="37" s="1"/>
  <c r="Q2055" i="37"/>
  <c r="R2055" i="37" s="1"/>
  <c r="Q2054" i="37"/>
  <c r="R2054" i="37" s="1"/>
  <c r="Q2053" i="37"/>
  <c r="R2053" i="37" s="1"/>
  <c r="Q2052" i="37"/>
  <c r="R2052" i="37" s="1"/>
  <c r="Q2051" i="37"/>
  <c r="R2051" i="37" s="1"/>
  <c r="Q2050" i="37"/>
  <c r="R2050" i="37" s="1"/>
  <c r="Q2049" i="37"/>
  <c r="R2049" i="37" s="1"/>
  <c r="Q2048" i="37"/>
  <c r="R2048" i="37" s="1"/>
  <c r="Q2047" i="37"/>
  <c r="R2047" i="37" s="1"/>
  <c r="Q2046" i="37"/>
  <c r="R2046" i="37" s="1"/>
  <c r="Q2045" i="37"/>
  <c r="R2045" i="37" s="1"/>
  <c r="Q2044" i="37"/>
  <c r="R2044" i="37" s="1"/>
  <c r="Q2043" i="37"/>
  <c r="R2043" i="37" s="1"/>
  <c r="Q2042" i="37"/>
  <c r="R2042" i="37" s="1"/>
  <c r="Q2041" i="37"/>
  <c r="R2041" i="37" s="1"/>
  <c r="Q2040" i="37"/>
  <c r="R2040" i="37" s="1"/>
  <c r="Q2039" i="37"/>
  <c r="R2039" i="37" s="1"/>
  <c r="Q2038" i="37"/>
  <c r="R2038" i="37" s="1"/>
  <c r="Q2037" i="37"/>
  <c r="R2037" i="37" s="1"/>
  <c r="Q2036" i="37"/>
  <c r="R2036" i="37" s="1"/>
  <c r="Q2035" i="37"/>
  <c r="R2035" i="37" s="1"/>
  <c r="Q2034" i="37"/>
  <c r="R2034" i="37" s="1"/>
  <c r="Q2033" i="37"/>
  <c r="R2033" i="37" s="1"/>
  <c r="Q2032" i="37"/>
  <c r="R2032" i="37" s="1"/>
  <c r="Q2031" i="37"/>
  <c r="R2031" i="37" s="1"/>
  <c r="Q2030" i="37"/>
  <c r="R2030" i="37" s="1"/>
  <c r="Q2029" i="37"/>
  <c r="R2029" i="37" s="1"/>
  <c r="Q2028" i="37"/>
  <c r="R2028" i="37" s="1"/>
  <c r="Q2027" i="37"/>
  <c r="R2027" i="37" s="1"/>
  <c r="Q2026" i="37"/>
  <c r="R2026" i="37" s="1"/>
  <c r="Q2025" i="37"/>
  <c r="R2025" i="37" s="1"/>
  <c r="Q2024" i="37"/>
  <c r="R2024" i="37" s="1"/>
  <c r="Q2023" i="37"/>
  <c r="R2023" i="37" s="1"/>
  <c r="Q2022" i="37"/>
  <c r="R2022" i="37" s="1"/>
  <c r="Q2021" i="37"/>
  <c r="R2021" i="37" s="1"/>
  <c r="Q2020" i="37"/>
  <c r="R2020" i="37" s="1"/>
  <c r="Q2019" i="37"/>
  <c r="R2019" i="37" s="1"/>
  <c r="Q2018" i="37"/>
  <c r="R2018" i="37" s="1"/>
  <c r="Q2017" i="37"/>
  <c r="R2017" i="37" s="1"/>
  <c r="Q2016" i="37"/>
  <c r="R2016" i="37" s="1"/>
  <c r="Q2015" i="37"/>
  <c r="R2015" i="37" s="1"/>
  <c r="Q2014" i="37"/>
  <c r="R2014" i="37" s="1"/>
  <c r="Q2013" i="37"/>
  <c r="R2013" i="37" s="1"/>
  <c r="Q2012" i="37"/>
  <c r="R2012" i="37" s="1"/>
  <c r="Q2011" i="37"/>
  <c r="R2011" i="37" s="1"/>
  <c r="Q2010" i="37"/>
  <c r="R2010" i="37" s="1"/>
  <c r="Q2009" i="37"/>
  <c r="R2009" i="37" s="1"/>
  <c r="Q2008" i="37"/>
  <c r="R2008" i="37" s="1"/>
  <c r="Q2007" i="37"/>
  <c r="R2007" i="37" s="1"/>
  <c r="Q2006" i="37"/>
  <c r="R2006" i="37" s="1"/>
  <c r="Q2005" i="37"/>
  <c r="R2005" i="37" s="1"/>
  <c r="Q2004" i="37"/>
  <c r="R2004" i="37" s="1"/>
  <c r="Q2003" i="37"/>
  <c r="R2003" i="37" s="1"/>
  <c r="Q2002" i="37"/>
  <c r="R2002" i="37" s="1"/>
  <c r="Q2001" i="37"/>
  <c r="R2001" i="37" s="1"/>
  <c r="Q2000" i="37"/>
  <c r="R2000" i="37" s="1"/>
  <c r="Q1999" i="37"/>
  <c r="R1999" i="37" s="1"/>
  <c r="Q1998" i="37"/>
  <c r="R1998" i="37" s="1"/>
  <c r="Q1997" i="37"/>
  <c r="R1997" i="37" s="1"/>
  <c r="Q1996" i="37"/>
  <c r="R1996" i="37" s="1"/>
  <c r="Q1995" i="37"/>
  <c r="R1995" i="37" s="1"/>
  <c r="Q1994" i="37"/>
  <c r="R1994" i="37" s="1"/>
  <c r="Q1993" i="37"/>
  <c r="R1993" i="37" s="1"/>
  <c r="Q1992" i="37"/>
  <c r="R1992" i="37" s="1"/>
  <c r="Q1991" i="37"/>
  <c r="R1991" i="37" s="1"/>
  <c r="Q1990" i="37"/>
  <c r="R1990" i="37" s="1"/>
  <c r="Q1989" i="37"/>
  <c r="R1989" i="37" s="1"/>
  <c r="Q1988" i="37"/>
  <c r="R1988" i="37" s="1"/>
  <c r="Q1987" i="37"/>
  <c r="R1987" i="37" s="1"/>
  <c r="Q1986" i="37"/>
  <c r="R1986" i="37" s="1"/>
  <c r="Q1985" i="37"/>
  <c r="R1985" i="37" s="1"/>
  <c r="Q1984" i="37"/>
  <c r="R1984" i="37" s="1"/>
  <c r="Q1983" i="37"/>
  <c r="R1983" i="37" s="1"/>
  <c r="Q1982" i="37"/>
  <c r="R1982" i="37" s="1"/>
  <c r="Q1981" i="37"/>
  <c r="R1981" i="37" s="1"/>
  <c r="Q1980" i="37"/>
  <c r="R1980" i="37" s="1"/>
  <c r="Q1979" i="37"/>
  <c r="R1979" i="37" s="1"/>
  <c r="Q1978" i="37"/>
  <c r="R1978" i="37" s="1"/>
  <c r="Q1977" i="37"/>
  <c r="R1977" i="37" s="1"/>
  <c r="Q1976" i="37"/>
  <c r="R1976" i="37" s="1"/>
  <c r="Q1975" i="37"/>
  <c r="R1975" i="37" s="1"/>
  <c r="Q1974" i="37"/>
  <c r="R1974" i="37" s="1"/>
  <c r="Q1973" i="37"/>
  <c r="R1973" i="37" s="1"/>
  <c r="Q1972" i="37"/>
  <c r="R1972" i="37" s="1"/>
  <c r="Q1971" i="37"/>
  <c r="R1971" i="37" s="1"/>
  <c r="Q1970" i="37"/>
  <c r="R1970" i="37" s="1"/>
  <c r="Q1969" i="37"/>
  <c r="R1969" i="37" s="1"/>
  <c r="Q1968" i="37"/>
  <c r="R1968" i="37" s="1"/>
  <c r="Q1967" i="37"/>
  <c r="R1967" i="37" s="1"/>
  <c r="Q1966" i="37"/>
  <c r="R1966" i="37" s="1"/>
  <c r="Q1965" i="37"/>
  <c r="R1965" i="37" s="1"/>
  <c r="Q1964" i="37"/>
  <c r="R1964" i="37" s="1"/>
  <c r="Q1963" i="37"/>
  <c r="R1963" i="37" s="1"/>
  <c r="Q1962" i="37"/>
  <c r="R1962" i="37" s="1"/>
  <c r="Q1961" i="37"/>
  <c r="R1961" i="37" s="1"/>
  <c r="Q1960" i="37"/>
  <c r="R1960" i="37" s="1"/>
  <c r="Q1959" i="37"/>
  <c r="R1959" i="37" s="1"/>
  <c r="Q1958" i="37"/>
  <c r="R1958" i="37" s="1"/>
  <c r="Q1957" i="37"/>
  <c r="R1957" i="37" s="1"/>
  <c r="Q1956" i="37"/>
  <c r="R1956" i="37" s="1"/>
  <c r="Q1955" i="37"/>
  <c r="R1955" i="37" s="1"/>
  <c r="Q1954" i="37"/>
  <c r="R1954" i="37" s="1"/>
  <c r="Q1953" i="37"/>
  <c r="R1953" i="37" s="1"/>
  <c r="Q1952" i="37"/>
  <c r="R1952" i="37" s="1"/>
  <c r="Q1951" i="37"/>
  <c r="R1951" i="37" s="1"/>
  <c r="Q1950" i="37"/>
  <c r="R1950" i="37" s="1"/>
  <c r="Q1949" i="37"/>
  <c r="R1949" i="37" s="1"/>
  <c r="Q1948" i="37"/>
  <c r="R1948" i="37" s="1"/>
  <c r="Q1947" i="37"/>
  <c r="R1947" i="37" s="1"/>
  <c r="Q1946" i="37"/>
  <c r="R1946" i="37" s="1"/>
  <c r="Q1945" i="37"/>
  <c r="R1945" i="37" s="1"/>
  <c r="Q1944" i="37"/>
  <c r="R1944" i="37" s="1"/>
  <c r="Q1943" i="37"/>
  <c r="R1943" i="37" s="1"/>
  <c r="Q1942" i="37"/>
  <c r="R1942" i="37" s="1"/>
  <c r="Q1941" i="37"/>
  <c r="R1941" i="37" s="1"/>
  <c r="Q1940" i="37"/>
  <c r="R1940" i="37" s="1"/>
  <c r="Q1939" i="37"/>
  <c r="R1939" i="37" s="1"/>
  <c r="Q1938" i="37"/>
  <c r="R1938" i="37" s="1"/>
  <c r="Q1937" i="37"/>
  <c r="R1937" i="37" s="1"/>
  <c r="Q1936" i="37"/>
  <c r="R1936" i="37" s="1"/>
  <c r="Q1935" i="37"/>
  <c r="R1935" i="37" s="1"/>
  <c r="Q1934" i="37"/>
  <c r="R1934" i="37" s="1"/>
  <c r="Q1933" i="37"/>
  <c r="R1933" i="37" s="1"/>
  <c r="Q1932" i="37"/>
  <c r="R1932" i="37" s="1"/>
  <c r="Q1931" i="37"/>
  <c r="R1931" i="37" s="1"/>
  <c r="Q1930" i="37"/>
  <c r="R1930" i="37" s="1"/>
  <c r="Q1929" i="37"/>
  <c r="R1929" i="37" s="1"/>
  <c r="Q1928" i="37"/>
  <c r="R1928" i="37" s="1"/>
  <c r="Q1927" i="37"/>
  <c r="R1927" i="37" s="1"/>
  <c r="Q1926" i="37"/>
  <c r="R1926" i="37" s="1"/>
  <c r="Q1925" i="37"/>
  <c r="R1925" i="37" s="1"/>
  <c r="Q1924" i="37"/>
  <c r="R1924" i="37" s="1"/>
  <c r="Q1923" i="37"/>
  <c r="R1923" i="37" s="1"/>
  <c r="Q1922" i="37"/>
  <c r="R1922" i="37" s="1"/>
  <c r="Q1921" i="37"/>
  <c r="R1921" i="37" s="1"/>
  <c r="Q1920" i="37"/>
  <c r="R1920" i="37" s="1"/>
  <c r="Q1919" i="37"/>
  <c r="R1919" i="37" s="1"/>
  <c r="Q1918" i="37"/>
  <c r="R1918" i="37" s="1"/>
  <c r="Q1917" i="37"/>
  <c r="R1917" i="37" s="1"/>
  <c r="Q1916" i="37"/>
  <c r="R1916" i="37" s="1"/>
  <c r="Q1915" i="37"/>
  <c r="R1915" i="37" s="1"/>
  <c r="Q1914" i="37"/>
  <c r="R1914" i="37" s="1"/>
  <c r="Q1913" i="37"/>
  <c r="R1913" i="37" s="1"/>
  <c r="Q1912" i="37"/>
  <c r="R1912" i="37" s="1"/>
  <c r="Q1911" i="37"/>
  <c r="R1911" i="37" s="1"/>
  <c r="Q1910" i="37"/>
  <c r="R1910" i="37" s="1"/>
  <c r="Q1909" i="37"/>
  <c r="R1909" i="37" s="1"/>
  <c r="Q1908" i="37"/>
  <c r="R1908" i="37" s="1"/>
  <c r="Q1907" i="37"/>
  <c r="R1907" i="37" s="1"/>
  <c r="Q1906" i="37"/>
  <c r="R1906" i="37" s="1"/>
  <c r="Q1905" i="37"/>
  <c r="R1905" i="37" s="1"/>
  <c r="Q1904" i="37"/>
  <c r="R1904" i="37" s="1"/>
  <c r="Q1903" i="37"/>
  <c r="R1903" i="37" s="1"/>
  <c r="Q1902" i="37"/>
  <c r="R1902" i="37" s="1"/>
  <c r="Q1901" i="37"/>
  <c r="R1901" i="37" s="1"/>
  <c r="Q1900" i="37"/>
  <c r="R1900" i="37" s="1"/>
  <c r="Q1899" i="37"/>
  <c r="R1899" i="37" s="1"/>
  <c r="Q1898" i="37"/>
  <c r="R1898" i="37" s="1"/>
  <c r="Q1897" i="37"/>
  <c r="R1897" i="37" s="1"/>
  <c r="Q1896" i="37"/>
  <c r="R1896" i="37" s="1"/>
  <c r="Q1895" i="37"/>
  <c r="R1895" i="37" s="1"/>
  <c r="Q1894" i="37"/>
  <c r="R1894" i="37" s="1"/>
  <c r="Q1893" i="37"/>
  <c r="R1893" i="37" s="1"/>
  <c r="Q1892" i="37"/>
  <c r="R1892" i="37" s="1"/>
  <c r="Q1891" i="37"/>
  <c r="R1891" i="37" s="1"/>
  <c r="Q1890" i="37"/>
  <c r="R1890" i="37" s="1"/>
  <c r="Q1889" i="37"/>
  <c r="R1889" i="37" s="1"/>
  <c r="Q1888" i="37"/>
  <c r="R1888" i="37" s="1"/>
  <c r="Q1887" i="37"/>
  <c r="R1887" i="37" s="1"/>
  <c r="Q1886" i="37"/>
  <c r="R1886" i="37" s="1"/>
  <c r="Q1885" i="37"/>
  <c r="R1885" i="37" s="1"/>
  <c r="Q1884" i="37"/>
  <c r="R1884" i="37" s="1"/>
  <c r="Q1883" i="37"/>
  <c r="R1883" i="37" s="1"/>
  <c r="Q1882" i="37"/>
  <c r="R1882" i="37" s="1"/>
  <c r="Q1881" i="37"/>
  <c r="R1881" i="37" s="1"/>
  <c r="Q1880" i="37"/>
  <c r="R1880" i="37" s="1"/>
  <c r="Q1879" i="37"/>
  <c r="R1879" i="37" s="1"/>
  <c r="Q1878" i="37"/>
  <c r="R1878" i="37" s="1"/>
  <c r="Q1877" i="37"/>
  <c r="R1877" i="37" s="1"/>
  <c r="Q1876" i="37"/>
  <c r="R1876" i="37" s="1"/>
  <c r="Q1875" i="37"/>
  <c r="R1875" i="37" s="1"/>
  <c r="Q1874" i="37"/>
  <c r="R1874" i="37" s="1"/>
  <c r="Q1873" i="37"/>
  <c r="R1873" i="37" s="1"/>
  <c r="Q1872" i="37"/>
  <c r="R1872" i="37" s="1"/>
  <c r="Q1871" i="37"/>
  <c r="R1871" i="37" s="1"/>
  <c r="Q1870" i="37"/>
  <c r="R1870" i="37" s="1"/>
  <c r="Q1869" i="37"/>
  <c r="R1869" i="37" s="1"/>
  <c r="Q1868" i="37"/>
  <c r="R1868" i="37" s="1"/>
  <c r="Q1867" i="37"/>
  <c r="R1867" i="37" s="1"/>
  <c r="Q1866" i="37"/>
  <c r="R1866" i="37" s="1"/>
  <c r="Q1865" i="37"/>
  <c r="R1865" i="37" s="1"/>
  <c r="Q1864" i="37"/>
  <c r="R1864" i="37" s="1"/>
  <c r="Q1863" i="37"/>
  <c r="R1863" i="37" s="1"/>
  <c r="Q1862" i="37"/>
  <c r="R1862" i="37" s="1"/>
  <c r="Q1861" i="37"/>
  <c r="R1861" i="37" s="1"/>
  <c r="Q1860" i="37"/>
  <c r="R1860" i="37" s="1"/>
  <c r="Q1859" i="37"/>
  <c r="R1859" i="37" s="1"/>
  <c r="Q1858" i="37"/>
  <c r="R1858" i="37" s="1"/>
  <c r="Q1857" i="37"/>
  <c r="R1857" i="37" s="1"/>
  <c r="Q1856" i="37"/>
  <c r="R1856" i="37" s="1"/>
  <c r="Q1855" i="37"/>
  <c r="R1855" i="37" s="1"/>
  <c r="Q1854" i="37"/>
  <c r="R1854" i="37" s="1"/>
  <c r="Q1853" i="37"/>
  <c r="R1853" i="37" s="1"/>
  <c r="Q1852" i="37"/>
  <c r="R1852" i="37" s="1"/>
  <c r="Q1851" i="37"/>
  <c r="R1851" i="37" s="1"/>
  <c r="Q1850" i="37"/>
  <c r="R1850" i="37" s="1"/>
  <c r="Q1849" i="37"/>
  <c r="R1849" i="37" s="1"/>
  <c r="Q1848" i="37"/>
  <c r="R1848" i="37" s="1"/>
  <c r="Q1847" i="37"/>
  <c r="R1847" i="37" s="1"/>
  <c r="Q1846" i="37"/>
  <c r="R1846" i="37" s="1"/>
  <c r="Q1845" i="37"/>
  <c r="R1845" i="37" s="1"/>
  <c r="Q1844" i="37"/>
  <c r="R1844" i="37" s="1"/>
  <c r="Q1843" i="37"/>
  <c r="R1843" i="37" s="1"/>
  <c r="Q1842" i="37"/>
  <c r="R1842" i="37" s="1"/>
  <c r="Q1841" i="37"/>
  <c r="R1841" i="37" s="1"/>
  <c r="Q1840" i="37"/>
  <c r="R1840" i="37" s="1"/>
  <c r="Q1839" i="37"/>
  <c r="R1839" i="37" s="1"/>
  <c r="Q1838" i="37"/>
  <c r="R1838" i="37" s="1"/>
  <c r="Q1837" i="37"/>
  <c r="R1837" i="37" s="1"/>
  <c r="Q1836" i="37"/>
  <c r="R1836" i="37" s="1"/>
  <c r="Q1835" i="37"/>
  <c r="R1835" i="37" s="1"/>
  <c r="Q1834" i="37"/>
  <c r="R1834" i="37" s="1"/>
  <c r="Q1833" i="37"/>
  <c r="R1833" i="37" s="1"/>
  <c r="Q1832" i="37"/>
  <c r="R1832" i="37" s="1"/>
  <c r="Q1831" i="37"/>
  <c r="R1831" i="37" s="1"/>
  <c r="Q1830" i="37"/>
  <c r="R1830" i="37" s="1"/>
  <c r="Q1829" i="37"/>
  <c r="R1829" i="37" s="1"/>
  <c r="Q1828" i="37"/>
  <c r="R1828" i="37" s="1"/>
  <c r="Q1827" i="37"/>
  <c r="R1827" i="37" s="1"/>
  <c r="Q1826" i="37"/>
  <c r="R1826" i="37" s="1"/>
  <c r="Q1825" i="37"/>
  <c r="R1825" i="37" s="1"/>
  <c r="Q1824" i="37"/>
  <c r="R1824" i="37" s="1"/>
  <c r="Q1823" i="37"/>
  <c r="R1823" i="37" s="1"/>
  <c r="Q1822" i="37"/>
  <c r="R1822" i="37" s="1"/>
  <c r="Q1821" i="37"/>
  <c r="R1821" i="37" s="1"/>
  <c r="Q1820" i="37"/>
  <c r="R1820" i="37" s="1"/>
  <c r="Q1819" i="37"/>
  <c r="R1819" i="37" s="1"/>
  <c r="Q1818" i="37"/>
  <c r="R1818" i="37" s="1"/>
  <c r="Q1817" i="37"/>
  <c r="R1817" i="37" s="1"/>
  <c r="Q1816" i="37"/>
  <c r="R1816" i="37" s="1"/>
  <c r="Q1815" i="37"/>
  <c r="R1815" i="37" s="1"/>
  <c r="Q1814" i="37"/>
  <c r="R1814" i="37" s="1"/>
  <c r="Q1813" i="37"/>
  <c r="R1813" i="37" s="1"/>
  <c r="Q1812" i="37"/>
  <c r="R1812" i="37" s="1"/>
  <c r="Q1811" i="37"/>
  <c r="R1811" i="37" s="1"/>
  <c r="Q1810" i="37"/>
  <c r="R1810" i="37" s="1"/>
  <c r="Q1809" i="37"/>
  <c r="R1809" i="37" s="1"/>
  <c r="Q1808" i="37"/>
  <c r="R1808" i="37" s="1"/>
  <c r="Q1807" i="37"/>
  <c r="R1807" i="37" s="1"/>
  <c r="Q1806" i="37"/>
  <c r="R1806" i="37" s="1"/>
  <c r="Q1805" i="37"/>
  <c r="R1805" i="37" s="1"/>
  <c r="Q1804" i="37"/>
  <c r="R1804" i="37" s="1"/>
  <c r="Q1803" i="37"/>
  <c r="R1803" i="37" s="1"/>
  <c r="Q1802" i="37"/>
  <c r="R1802" i="37" s="1"/>
  <c r="Q1801" i="37"/>
  <c r="R1801" i="37" s="1"/>
  <c r="Q1800" i="37"/>
  <c r="R1800" i="37" s="1"/>
  <c r="Q1799" i="37"/>
  <c r="R1799" i="37" s="1"/>
  <c r="Q1798" i="37"/>
  <c r="R1798" i="37" s="1"/>
  <c r="Q1797" i="37"/>
  <c r="R1797" i="37" s="1"/>
  <c r="Q1796" i="37"/>
  <c r="R1796" i="37" s="1"/>
  <c r="Q1795" i="37"/>
  <c r="R1795" i="37" s="1"/>
  <c r="Q1794" i="37"/>
  <c r="R1794" i="37" s="1"/>
  <c r="Q1793" i="37"/>
  <c r="R1793" i="37" s="1"/>
  <c r="Q1792" i="37"/>
  <c r="R1792" i="37" s="1"/>
  <c r="Q1791" i="37"/>
  <c r="R1791" i="37" s="1"/>
  <c r="Q1790" i="37"/>
  <c r="R1790" i="37" s="1"/>
  <c r="Q1789" i="37"/>
  <c r="R1789" i="37" s="1"/>
  <c r="Q1788" i="37"/>
  <c r="R1788" i="37" s="1"/>
  <c r="Q1787" i="37"/>
  <c r="R1787" i="37" s="1"/>
  <c r="Q1786" i="37"/>
  <c r="R1786" i="37" s="1"/>
  <c r="Q1785" i="37"/>
  <c r="R1785" i="37" s="1"/>
  <c r="Q1784" i="37"/>
  <c r="R1784" i="37" s="1"/>
  <c r="Q1783" i="37"/>
  <c r="R1783" i="37" s="1"/>
  <c r="Q1782" i="37"/>
  <c r="R1782" i="37" s="1"/>
  <c r="Q1781" i="37"/>
  <c r="R1781" i="37" s="1"/>
  <c r="Q1780" i="37"/>
  <c r="R1780" i="37" s="1"/>
  <c r="Q1779" i="37"/>
  <c r="R1779" i="37" s="1"/>
  <c r="Q1778" i="37"/>
  <c r="R1778" i="37" s="1"/>
  <c r="Q1777" i="37"/>
  <c r="R1777" i="37" s="1"/>
  <c r="Q1776" i="37"/>
  <c r="R1776" i="37" s="1"/>
  <c r="Q1775" i="37"/>
  <c r="R1775" i="37" s="1"/>
  <c r="Q1774" i="37"/>
  <c r="R1774" i="37" s="1"/>
  <c r="Q1773" i="37"/>
  <c r="R1773" i="37" s="1"/>
  <c r="Q1772" i="37"/>
  <c r="R1772" i="37" s="1"/>
  <c r="Q1771" i="37"/>
  <c r="R1771" i="37" s="1"/>
  <c r="Q1770" i="37"/>
  <c r="R1770" i="37" s="1"/>
  <c r="Q1769" i="37"/>
  <c r="R1769" i="37" s="1"/>
  <c r="Q1768" i="37"/>
  <c r="R1768" i="37" s="1"/>
  <c r="Q1767" i="37"/>
  <c r="R1767" i="37" s="1"/>
  <c r="Q1766" i="37"/>
  <c r="R1766" i="37" s="1"/>
  <c r="Q1765" i="37"/>
  <c r="R1765" i="37" s="1"/>
  <c r="Q1764" i="37"/>
  <c r="R1764" i="37" s="1"/>
  <c r="Q1763" i="37"/>
  <c r="R1763" i="37" s="1"/>
  <c r="Q1762" i="37"/>
  <c r="R1762" i="37" s="1"/>
  <c r="Q1761" i="37"/>
  <c r="R1761" i="37" s="1"/>
  <c r="Q1760" i="37"/>
  <c r="R1760" i="37" s="1"/>
  <c r="Q1759" i="37"/>
  <c r="R1759" i="37" s="1"/>
  <c r="Q1758" i="37"/>
  <c r="R1758" i="37" s="1"/>
  <c r="Q1757" i="37"/>
  <c r="R1757" i="37" s="1"/>
  <c r="Q1756" i="37"/>
  <c r="R1756" i="37" s="1"/>
  <c r="Q1755" i="37"/>
  <c r="R1755" i="37" s="1"/>
  <c r="Q1754" i="37"/>
  <c r="R1754" i="37" s="1"/>
  <c r="Q1753" i="37"/>
  <c r="R1753" i="37" s="1"/>
  <c r="Q1752" i="37"/>
  <c r="R1752" i="37" s="1"/>
  <c r="Q1751" i="37"/>
  <c r="R1751" i="37" s="1"/>
  <c r="Q1750" i="37"/>
  <c r="R1750" i="37" s="1"/>
  <c r="Q1749" i="37"/>
  <c r="R1749" i="37" s="1"/>
  <c r="Q1748" i="37"/>
  <c r="R1748" i="37" s="1"/>
  <c r="Q1747" i="37"/>
  <c r="R1747" i="37" s="1"/>
  <c r="Q1746" i="37"/>
  <c r="R1746" i="37" s="1"/>
  <c r="Q1745" i="37"/>
  <c r="R1745" i="37" s="1"/>
  <c r="Q1744" i="37"/>
  <c r="R1744" i="37" s="1"/>
  <c r="Q1743" i="37"/>
  <c r="R1743" i="37" s="1"/>
  <c r="Q1742" i="37"/>
  <c r="R1742" i="37" s="1"/>
  <c r="Q1741" i="37"/>
  <c r="R1741" i="37" s="1"/>
  <c r="Q1740" i="37"/>
  <c r="R1740" i="37" s="1"/>
  <c r="Q1739" i="37"/>
  <c r="R1739" i="37" s="1"/>
  <c r="Q1738" i="37"/>
  <c r="R1738" i="37" s="1"/>
  <c r="Q1737" i="37"/>
  <c r="R1737" i="37" s="1"/>
  <c r="Q1736" i="37"/>
  <c r="R1736" i="37" s="1"/>
  <c r="Q1735" i="37"/>
  <c r="R1735" i="37" s="1"/>
  <c r="Q1734" i="37"/>
  <c r="R1734" i="37" s="1"/>
  <c r="Q1733" i="37"/>
  <c r="R1733" i="37" s="1"/>
  <c r="Q1732" i="37"/>
  <c r="R1732" i="37" s="1"/>
  <c r="Q1731" i="37"/>
  <c r="R1731" i="37" s="1"/>
  <c r="Q1730" i="37"/>
  <c r="R1730" i="37" s="1"/>
  <c r="Q1729" i="37"/>
  <c r="R1729" i="37" s="1"/>
  <c r="Q1728" i="37"/>
  <c r="R1728" i="37" s="1"/>
  <c r="Q1727" i="37"/>
  <c r="R1727" i="37" s="1"/>
  <c r="Q1726" i="37"/>
  <c r="R1726" i="37" s="1"/>
  <c r="Q1725" i="37"/>
  <c r="R1725" i="37" s="1"/>
  <c r="Q1724" i="37"/>
  <c r="R1724" i="37" s="1"/>
  <c r="Q1723" i="37"/>
  <c r="R1723" i="37" s="1"/>
  <c r="Q1722" i="37"/>
  <c r="R1722" i="37" s="1"/>
  <c r="Q1721" i="37"/>
  <c r="R1721" i="37" s="1"/>
  <c r="Q1720" i="37"/>
  <c r="R1720" i="37" s="1"/>
  <c r="Q1719" i="37"/>
  <c r="R1719" i="37" s="1"/>
  <c r="Q1718" i="37"/>
  <c r="R1718" i="37" s="1"/>
  <c r="Q1717" i="37"/>
  <c r="R1717" i="37" s="1"/>
  <c r="Q1716" i="37"/>
  <c r="R1716" i="37" s="1"/>
  <c r="Q1715" i="37"/>
  <c r="R1715" i="37" s="1"/>
  <c r="Q1714" i="37"/>
  <c r="R1714" i="37" s="1"/>
  <c r="Q1713" i="37"/>
  <c r="R1713" i="37" s="1"/>
  <c r="Q1712" i="37"/>
  <c r="R1712" i="37" s="1"/>
  <c r="Q1711" i="37"/>
  <c r="R1711" i="37" s="1"/>
  <c r="Q1710" i="37"/>
  <c r="R1710" i="37" s="1"/>
  <c r="Q1709" i="37"/>
  <c r="R1709" i="37" s="1"/>
  <c r="Q1708" i="37"/>
  <c r="R1708" i="37" s="1"/>
  <c r="Q1707" i="37"/>
  <c r="R1707" i="37" s="1"/>
  <c r="Q1706" i="37"/>
  <c r="R1706" i="37" s="1"/>
  <c r="Q1705" i="37"/>
  <c r="R1705" i="37" s="1"/>
  <c r="Q1704" i="37"/>
  <c r="R1704" i="37" s="1"/>
  <c r="Q1703" i="37"/>
  <c r="R1703" i="37" s="1"/>
  <c r="Q1702" i="37"/>
  <c r="R1702" i="37" s="1"/>
  <c r="Q1701" i="37"/>
  <c r="R1701" i="37" s="1"/>
  <c r="Q1700" i="37"/>
  <c r="R1700" i="37" s="1"/>
  <c r="Q1699" i="37"/>
  <c r="R1699" i="37" s="1"/>
  <c r="Q1698" i="37"/>
  <c r="R1698" i="37" s="1"/>
  <c r="Q1697" i="37"/>
  <c r="R1697" i="37" s="1"/>
  <c r="Q1696" i="37"/>
  <c r="R1696" i="37" s="1"/>
  <c r="Q1695" i="37"/>
  <c r="R1695" i="37" s="1"/>
  <c r="Q1694" i="37"/>
  <c r="R1694" i="37" s="1"/>
  <c r="Q1693" i="37"/>
  <c r="R1693" i="37" s="1"/>
  <c r="Q1692" i="37"/>
  <c r="R1692" i="37" s="1"/>
  <c r="Q1691" i="37"/>
  <c r="R1691" i="37" s="1"/>
  <c r="Q1690" i="37"/>
  <c r="R1690" i="37" s="1"/>
  <c r="Q1689" i="37"/>
  <c r="R1689" i="37" s="1"/>
  <c r="Q1688" i="37"/>
  <c r="R1688" i="37" s="1"/>
  <c r="Q1687" i="37"/>
  <c r="R1687" i="37" s="1"/>
  <c r="Q1686" i="37"/>
  <c r="R1686" i="37" s="1"/>
  <c r="Q1685" i="37"/>
  <c r="R1685" i="37" s="1"/>
  <c r="Q1684" i="37"/>
  <c r="R1684" i="37" s="1"/>
  <c r="Q1683" i="37"/>
  <c r="R1683" i="37" s="1"/>
  <c r="Q1682" i="37"/>
  <c r="R1682" i="37" s="1"/>
  <c r="Q1681" i="37"/>
  <c r="R1681" i="37" s="1"/>
  <c r="Q1680" i="37"/>
  <c r="R1680" i="37" s="1"/>
  <c r="Q1679" i="37"/>
  <c r="R1679" i="37" s="1"/>
  <c r="Q1678" i="37"/>
  <c r="R1678" i="37" s="1"/>
  <c r="Q1677" i="37"/>
  <c r="R1677" i="37" s="1"/>
  <c r="Q1676" i="37"/>
  <c r="R1676" i="37" s="1"/>
  <c r="Q1675" i="37"/>
  <c r="R1675" i="37" s="1"/>
  <c r="Q1674" i="37"/>
  <c r="R1674" i="37" s="1"/>
  <c r="Q1673" i="37"/>
  <c r="R1673" i="37" s="1"/>
  <c r="Q1672" i="37"/>
  <c r="R1672" i="37" s="1"/>
  <c r="Q1671" i="37"/>
  <c r="R1671" i="37" s="1"/>
  <c r="Q1670" i="37"/>
  <c r="R1670" i="37" s="1"/>
  <c r="Q1669" i="37"/>
  <c r="R1669" i="37" s="1"/>
  <c r="Q1668" i="37"/>
  <c r="R1668" i="37" s="1"/>
  <c r="Q1667" i="37"/>
  <c r="R1667" i="37" s="1"/>
  <c r="Q1666" i="37"/>
  <c r="R1666" i="37" s="1"/>
  <c r="Q1665" i="37"/>
  <c r="R1665" i="37" s="1"/>
  <c r="Q1664" i="37"/>
  <c r="R1664" i="37" s="1"/>
  <c r="Q1663" i="37"/>
  <c r="R1663" i="37" s="1"/>
  <c r="Q1662" i="37"/>
  <c r="R1662" i="37" s="1"/>
  <c r="Q1661" i="37"/>
  <c r="R1661" i="37" s="1"/>
  <c r="Q1660" i="37"/>
  <c r="R1660" i="37" s="1"/>
  <c r="Q1659" i="37"/>
  <c r="R1659" i="37" s="1"/>
  <c r="Q1658" i="37"/>
  <c r="R1658" i="37" s="1"/>
  <c r="Q1657" i="37"/>
  <c r="R1657" i="37" s="1"/>
  <c r="Q1656" i="37"/>
  <c r="R1656" i="37" s="1"/>
  <c r="Q1655" i="37"/>
  <c r="R1655" i="37" s="1"/>
  <c r="Q1654" i="37"/>
  <c r="R1654" i="37" s="1"/>
  <c r="Q1653" i="37"/>
  <c r="R1653" i="37" s="1"/>
  <c r="Q1652" i="37"/>
  <c r="R1652" i="37" s="1"/>
  <c r="Q1651" i="37"/>
  <c r="R1651" i="37" s="1"/>
  <c r="Q1650" i="37"/>
  <c r="R1650" i="37" s="1"/>
  <c r="Q1649" i="37"/>
  <c r="R1649" i="37" s="1"/>
  <c r="Q1648" i="37"/>
  <c r="R1648" i="37" s="1"/>
  <c r="Q1647" i="37"/>
  <c r="R1647" i="37" s="1"/>
  <c r="Q1646" i="37"/>
  <c r="R1646" i="37" s="1"/>
  <c r="Q1645" i="37"/>
  <c r="R1645" i="37" s="1"/>
  <c r="Q1644" i="37"/>
  <c r="R1644" i="37" s="1"/>
  <c r="Q1643" i="37"/>
  <c r="R1643" i="37" s="1"/>
  <c r="Q1642" i="37"/>
  <c r="R1642" i="37" s="1"/>
  <c r="Q1641" i="37"/>
  <c r="R1641" i="37" s="1"/>
  <c r="Q1640" i="37"/>
  <c r="R1640" i="37" s="1"/>
  <c r="Q1639" i="37"/>
  <c r="R1639" i="37" s="1"/>
  <c r="Q1638" i="37"/>
  <c r="R1638" i="37" s="1"/>
  <c r="Q1637" i="37"/>
  <c r="R1637" i="37" s="1"/>
  <c r="Q1636" i="37"/>
  <c r="R1636" i="37" s="1"/>
  <c r="Q1635" i="37"/>
  <c r="R1635" i="37" s="1"/>
  <c r="Q1634" i="37"/>
  <c r="R1634" i="37" s="1"/>
  <c r="Q1633" i="37"/>
  <c r="R1633" i="37" s="1"/>
  <c r="Q1632" i="37"/>
  <c r="R1632" i="37" s="1"/>
  <c r="Q1631" i="37"/>
  <c r="R1631" i="37" s="1"/>
  <c r="Q1630" i="37"/>
  <c r="R1630" i="37" s="1"/>
  <c r="Q1629" i="37"/>
  <c r="R1629" i="37" s="1"/>
  <c r="Q1628" i="37"/>
  <c r="R1628" i="37" s="1"/>
  <c r="Q1627" i="37"/>
  <c r="R1627" i="37" s="1"/>
  <c r="Q1626" i="37"/>
  <c r="R1626" i="37" s="1"/>
  <c r="Q1625" i="37"/>
  <c r="R1625" i="37" s="1"/>
  <c r="Q1624" i="37"/>
  <c r="R1624" i="37" s="1"/>
  <c r="Q1623" i="37"/>
  <c r="R1623" i="37" s="1"/>
  <c r="Q1622" i="37"/>
  <c r="R1622" i="37" s="1"/>
  <c r="Q1621" i="37"/>
  <c r="R1621" i="37" s="1"/>
  <c r="Q1620" i="37"/>
  <c r="R1620" i="37" s="1"/>
  <c r="Q1619" i="37"/>
  <c r="R1619" i="37" s="1"/>
  <c r="Q1618" i="37"/>
  <c r="R1618" i="37" s="1"/>
  <c r="Q1617" i="37"/>
  <c r="R1617" i="37" s="1"/>
  <c r="Q1616" i="37"/>
  <c r="R1616" i="37" s="1"/>
  <c r="Q1615" i="37"/>
  <c r="R1615" i="37" s="1"/>
  <c r="Q1614" i="37"/>
  <c r="R1614" i="37" s="1"/>
  <c r="Q1613" i="37"/>
  <c r="R1613" i="37" s="1"/>
  <c r="Q1612" i="37"/>
  <c r="R1612" i="37" s="1"/>
  <c r="Q1611" i="37"/>
  <c r="R1611" i="37" s="1"/>
  <c r="Q1610" i="37"/>
  <c r="R1610" i="37" s="1"/>
  <c r="Q1609" i="37"/>
  <c r="R1609" i="37" s="1"/>
  <c r="Q1608" i="37"/>
  <c r="R1608" i="37" s="1"/>
  <c r="Q1607" i="37"/>
  <c r="R1607" i="37" s="1"/>
  <c r="Q1606" i="37"/>
  <c r="R1606" i="37" s="1"/>
  <c r="Q1605" i="37"/>
  <c r="R1605" i="37" s="1"/>
  <c r="Q1604" i="37"/>
  <c r="R1604" i="37" s="1"/>
  <c r="Q1603" i="37"/>
  <c r="R1603" i="37" s="1"/>
  <c r="Q1602" i="37"/>
  <c r="R1602" i="37" s="1"/>
  <c r="Q1601" i="37"/>
  <c r="R1601" i="37" s="1"/>
  <c r="Q1600" i="37"/>
  <c r="R1600" i="37" s="1"/>
  <c r="Q1599" i="37"/>
  <c r="R1599" i="37" s="1"/>
  <c r="Q1598" i="37"/>
  <c r="R1598" i="37" s="1"/>
  <c r="Q1597" i="37"/>
  <c r="R1597" i="37" s="1"/>
  <c r="Q1596" i="37"/>
  <c r="R1596" i="37" s="1"/>
  <c r="Q1595" i="37"/>
  <c r="R1595" i="37" s="1"/>
  <c r="Q1594" i="37"/>
  <c r="R1594" i="37" s="1"/>
  <c r="Q1593" i="37"/>
  <c r="R1593" i="37" s="1"/>
  <c r="Q1592" i="37"/>
  <c r="R1592" i="37" s="1"/>
  <c r="Q1591" i="37"/>
  <c r="R1591" i="37" s="1"/>
  <c r="Q1590" i="37"/>
  <c r="R1590" i="37" s="1"/>
  <c r="Q1589" i="37"/>
  <c r="R1589" i="37" s="1"/>
  <c r="Q1588" i="37"/>
  <c r="R1588" i="37" s="1"/>
  <c r="Q1587" i="37"/>
  <c r="R1587" i="37" s="1"/>
  <c r="Q1586" i="37"/>
  <c r="R1586" i="37" s="1"/>
  <c r="Q1585" i="37"/>
  <c r="R1585" i="37" s="1"/>
  <c r="Q1584" i="37"/>
  <c r="R1584" i="37" s="1"/>
  <c r="Q1583" i="37"/>
  <c r="R1583" i="37" s="1"/>
  <c r="Q1582" i="37"/>
  <c r="R1582" i="37" s="1"/>
  <c r="Q1581" i="37"/>
  <c r="R1581" i="37" s="1"/>
  <c r="Q1580" i="37"/>
  <c r="R1580" i="37" s="1"/>
  <c r="Q1579" i="37"/>
  <c r="R1579" i="37" s="1"/>
  <c r="Q1578" i="37"/>
  <c r="R1578" i="37" s="1"/>
  <c r="Q1577" i="37"/>
  <c r="R1577" i="37" s="1"/>
  <c r="Q1576" i="37"/>
  <c r="R1576" i="37" s="1"/>
  <c r="Q1575" i="37"/>
  <c r="R1575" i="37" s="1"/>
  <c r="Q1574" i="37"/>
  <c r="R1574" i="37" s="1"/>
  <c r="Q1573" i="37"/>
  <c r="R1573" i="37" s="1"/>
  <c r="Q1572" i="37"/>
  <c r="R1572" i="37" s="1"/>
  <c r="Q1571" i="37"/>
  <c r="R1571" i="37" s="1"/>
  <c r="Q1570" i="37"/>
  <c r="R1570" i="37" s="1"/>
  <c r="Q1569" i="37"/>
  <c r="R1569" i="37" s="1"/>
  <c r="Q1568" i="37"/>
  <c r="R1568" i="37" s="1"/>
  <c r="Q1567" i="37"/>
  <c r="R1567" i="37" s="1"/>
  <c r="Q1566" i="37"/>
  <c r="R1566" i="37" s="1"/>
  <c r="Q1565" i="37"/>
  <c r="R1565" i="37" s="1"/>
  <c r="Q1564" i="37"/>
  <c r="R1564" i="37" s="1"/>
  <c r="Q1563" i="37"/>
  <c r="R1563" i="37" s="1"/>
  <c r="Q1562" i="37"/>
  <c r="R1562" i="37" s="1"/>
  <c r="Q1561" i="37"/>
  <c r="R1561" i="37" s="1"/>
  <c r="Q1560" i="37"/>
  <c r="R1560" i="37" s="1"/>
  <c r="Q1559" i="37"/>
  <c r="R1559" i="37" s="1"/>
  <c r="Q1558" i="37"/>
  <c r="R1558" i="37" s="1"/>
  <c r="Q1557" i="37"/>
  <c r="R1557" i="37" s="1"/>
  <c r="Q1556" i="37"/>
  <c r="R1556" i="37" s="1"/>
  <c r="Q1555" i="37"/>
  <c r="R1555" i="37" s="1"/>
  <c r="Q1554" i="37"/>
  <c r="R1554" i="37" s="1"/>
  <c r="Q1553" i="37"/>
  <c r="R1553" i="37" s="1"/>
  <c r="Q1552" i="37"/>
  <c r="R1552" i="37" s="1"/>
  <c r="Q1551" i="37"/>
  <c r="R1551" i="37" s="1"/>
  <c r="Q1550" i="37"/>
  <c r="R1550" i="37" s="1"/>
  <c r="Q1549" i="37"/>
  <c r="R1549" i="37" s="1"/>
  <c r="Q1548" i="37"/>
  <c r="R1548" i="37" s="1"/>
  <c r="Q1547" i="37"/>
  <c r="R1547" i="37" s="1"/>
  <c r="Q1546" i="37"/>
  <c r="R1546" i="37" s="1"/>
  <c r="Q1545" i="37"/>
  <c r="R1545" i="37" s="1"/>
  <c r="Q1544" i="37"/>
  <c r="R1544" i="37" s="1"/>
  <c r="Q1543" i="37"/>
  <c r="R1543" i="37" s="1"/>
  <c r="Q1542" i="37"/>
  <c r="R1542" i="37" s="1"/>
  <c r="Q1541" i="37"/>
  <c r="R1541" i="37" s="1"/>
  <c r="Q1540" i="37"/>
  <c r="R1540" i="37" s="1"/>
  <c r="Q1539" i="37"/>
  <c r="R1539" i="37" s="1"/>
  <c r="Q1538" i="37"/>
  <c r="R1538" i="37" s="1"/>
  <c r="Q1537" i="37"/>
  <c r="R1537" i="37" s="1"/>
  <c r="Q1536" i="37"/>
  <c r="R1536" i="37" s="1"/>
  <c r="Q1535" i="37"/>
  <c r="R1535" i="37" s="1"/>
  <c r="Q1534" i="37"/>
  <c r="R1534" i="37" s="1"/>
  <c r="Q1533" i="37"/>
  <c r="R1533" i="37" s="1"/>
  <c r="Q1532" i="37"/>
  <c r="R1532" i="37" s="1"/>
  <c r="Q1531" i="37"/>
  <c r="R1531" i="37" s="1"/>
  <c r="Q1530" i="37"/>
  <c r="R1530" i="37" s="1"/>
  <c r="Q1529" i="37"/>
  <c r="R1529" i="37" s="1"/>
  <c r="Q1528" i="37"/>
  <c r="R1528" i="37" s="1"/>
  <c r="Q1527" i="37"/>
  <c r="R1527" i="37" s="1"/>
  <c r="Q1526" i="37"/>
  <c r="R1526" i="37" s="1"/>
  <c r="Q1525" i="37"/>
  <c r="R1525" i="37" s="1"/>
  <c r="Q1524" i="37"/>
  <c r="R1524" i="37" s="1"/>
  <c r="Q1523" i="37"/>
  <c r="R1523" i="37" s="1"/>
  <c r="Q1522" i="37"/>
  <c r="R1522" i="37" s="1"/>
  <c r="Q1521" i="37"/>
  <c r="R1521" i="37" s="1"/>
  <c r="Q1520" i="37"/>
  <c r="R1520" i="37" s="1"/>
  <c r="Q1519" i="37"/>
  <c r="R1519" i="37" s="1"/>
  <c r="Q1518" i="37"/>
  <c r="R1518" i="37" s="1"/>
  <c r="Q1517" i="37"/>
  <c r="R1517" i="37" s="1"/>
  <c r="Q1516" i="37"/>
  <c r="R1516" i="37" s="1"/>
  <c r="Q1515" i="37"/>
  <c r="R1515" i="37" s="1"/>
  <c r="Q1514" i="37"/>
  <c r="R1514" i="37" s="1"/>
  <c r="Q1513" i="37"/>
  <c r="R1513" i="37" s="1"/>
  <c r="Q1512" i="37"/>
  <c r="R1512" i="37" s="1"/>
  <c r="Q1511" i="37"/>
  <c r="R1511" i="37" s="1"/>
  <c r="Q1510" i="37"/>
  <c r="R1510" i="37" s="1"/>
  <c r="Q1509" i="37"/>
  <c r="R1509" i="37" s="1"/>
  <c r="Q1508" i="37"/>
  <c r="R1508" i="37" s="1"/>
  <c r="Q1507" i="37"/>
  <c r="R1507" i="37" s="1"/>
  <c r="Q1506" i="37"/>
  <c r="R1506" i="37" s="1"/>
  <c r="Q1505" i="37"/>
  <c r="R1505" i="37" s="1"/>
  <c r="Q1504" i="37"/>
  <c r="R1504" i="37" s="1"/>
  <c r="Q1503" i="37"/>
  <c r="R1503" i="37" s="1"/>
  <c r="Q1502" i="37"/>
  <c r="R1502" i="37" s="1"/>
  <c r="Q1501" i="37"/>
  <c r="R1501" i="37" s="1"/>
  <c r="Q1500" i="37"/>
  <c r="R1500" i="37" s="1"/>
  <c r="Q1499" i="37"/>
  <c r="R1499" i="37" s="1"/>
  <c r="Q1498" i="37"/>
  <c r="R1498" i="37" s="1"/>
  <c r="Q1497" i="37"/>
  <c r="R1497" i="37" s="1"/>
  <c r="Q1496" i="37"/>
  <c r="R1496" i="37" s="1"/>
  <c r="Q1495" i="37"/>
  <c r="R1495" i="37" s="1"/>
  <c r="Q1494" i="37"/>
  <c r="R1494" i="37" s="1"/>
  <c r="Q1493" i="37"/>
  <c r="R1493" i="37" s="1"/>
  <c r="Q1492" i="37"/>
  <c r="R1492" i="37" s="1"/>
  <c r="Q1491" i="37"/>
  <c r="R1491" i="37" s="1"/>
  <c r="Q1490" i="37"/>
  <c r="R1490" i="37" s="1"/>
  <c r="Q1489" i="37"/>
  <c r="R1489" i="37" s="1"/>
  <c r="Q1488" i="37"/>
  <c r="R1488" i="37" s="1"/>
  <c r="Q1487" i="37"/>
  <c r="R1487" i="37" s="1"/>
  <c r="Q1486" i="37"/>
  <c r="R1486" i="37" s="1"/>
  <c r="Q1485" i="37"/>
  <c r="R1485" i="37" s="1"/>
  <c r="Q1484" i="37"/>
  <c r="R1484" i="37" s="1"/>
  <c r="Q1483" i="37"/>
  <c r="R1483" i="37" s="1"/>
  <c r="Q1482" i="37"/>
  <c r="R1482" i="37" s="1"/>
  <c r="Q1481" i="37"/>
  <c r="R1481" i="37" s="1"/>
  <c r="Q1480" i="37"/>
  <c r="R1480" i="37" s="1"/>
  <c r="Q1479" i="37"/>
  <c r="R1479" i="37" s="1"/>
  <c r="Q1478" i="37"/>
  <c r="R1478" i="37" s="1"/>
  <c r="Q1477" i="37"/>
  <c r="R1477" i="37" s="1"/>
  <c r="Q1476" i="37"/>
  <c r="R1476" i="37" s="1"/>
  <c r="Q1475" i="37"/>
  <c r="R1475" i="37" s="1"/>
  <c r="Q1474" i="37"/>
  <c r="R1474" i="37" s="1"/>
  <c r="Q1473" i="37"/>
  <c r="R1473" i="37" s="1"/>
  <c r="Q1472" i="37"/>
  <c r="R1472" i="37" s="1"/>
  <c r="Q1471" i="37"/>
  <c r="R1471" i="37" s="1"/>
  <c r="Q1470" i="37"/>
  <c r="R1470" i="37" s="1"/>
  <c r="Q1469" i="37"/>
  <c r="R1469" i="37" s="1"/>
  <c r="Q1468" i="37"/>
  <c r="R1468" i="37" s="1"/>
  <c r="Q1467" i="37"/>
  <c r="R1467" i="37" s="1"/>
  <c r="Q1466" i="37"/>
  <c r="R1466" i="37" s="1"/>
  <c r="Q1465" i="37"/>
  <c r="R1465" i="37" s="1"/>
  <c r="Q1464" i="37"/>
  <c r="R1464" i="37" s="1"/>
  <c r="Q1463" i="37"/>
  <c r="R1463" i="37" s="1"/>
  <c r="Q1462" i="37"/>
  <c r="R1462" i="37" s="1"/>
  <c r="Q1461" i="37"/>
  <c r="R1461" i="37" s="1"/>
  <c r="Q1460" i="37"/>
  <c r="R1460" i="37" s="1"/>
  <c r="Q1459" i="37"/>
  <c r="R1459" i="37" s="1"/>
  <c r="Q1458" i="37"/>
  <c r="R1458" i="37" s="1"/>
  <c r="Q1457" i="37"/>
  <c r="R1457" i="37" s="1"/>
  <c r="Q1456" i="37"/>
  <c r="R1456" i="37" s="1"/>
  <c r="Q1455" i="37"/>
  <c r="R1455" i="37" s="1"/>
  <c r="Q1454" i="37"/>
  <c r="R1454" i="37" s="1"/>
  <c r="Q1453" i="37"/>
  <c r="R1453" i="37" s="1"/>
  <c r="Q1452" i="37"/>
  <c r="R1452" i="37" s="1"/>
  <c r="Q1451" i="37"/>
  <c r="R1451" i="37" s="1"/>
  <c r="Q1450" i="37"/>
  <c r="R1450" i="37" s="1"/>
  <c r="Q1449" i="37"/>
  <c r="R1449" i="37" s="1"/>
  <c r="Q1448" i="37"/>
  <c r="R1448" i="37" s="1"/>
  <c r="Q1447" i="37"/>
  <c r="R1447" i="37" s="1"/>
  <c r="Q1446" i="37"/>
  <c r="R1446" i="37" s="1"/>
  <c r="Q1445" i="37"/>
  <c r="R1445" i="37" s="1"/>
  <c r="Q1444" i="37"/>
  <c r="R1444" i="37" s="1"/>
  <c r="Q1443" i="37"/>
  <c r="R1443" i="37" s="1"/>
  <c r="Q1442" i="37"/>
  <c r="R1442" i="37" s="1"/>
  <c r="Q1441" i="37"/>
  <c r="R1441" i="37" s="1"/>
  <c r="Q1440" i="37"/>
  <c r="R1440" i="37" s="1"/>
  <c r="Q1439" i="37"/>
  <c r="R1439" i="37" s="1"/>
  <c r="Q1438" i="37"/>
  <c r="R1438" i="37" s="1"/>
  <c r="Q1437" i="37"/>
  <c r="R1437" i="37" s="1"/>
  <c r="Q1436" i="37"/>
  <c r="R1436" i="37" s="1"/>
  <c r="Q1435" i="37"/>
  <c r="R1435" i="37" s="1"/>
  <c r="Q1434" i="37"/>
  <c r="R1434" i="37" s="1"/>
  <c r="Q1433" i="37"/>
  <c r="R1433" i="37" s="1"/>
  <c r="Q1432" i="37"/>
  <c r="R1432" i="37" s="1"/>
  <c r="Q1431" i="37"/>
  <c r="R1431" i="37" s="1"/>
  <c r="Q1430" i="37"/>
  <c r="R1430" i="37" s="1"/>
  <c r="Q1429" i="37"/>
  <c r="R1429" i="37" s="1"/>
  <c r="Q1428" i="37"/>
  <c r="R1428" i="37" s="1"/>
  <c r="Q1427" i="37"/>
  <c r="R1427" i="37" s="1"/>
  <c r="Q1426" i="37"/>
  <c r="R1426" i="37" s="1"/>
  <c r="Q1425" i="37"/>
  <c r="R1425" i="37" s="1"/>
  <c r="Q1424" i="37"/>
  <c r="R1424" i="37" s="1"/>
  <c r="Q1423" i="37"/>
  <c r="R1423" i="37" s="1"/>
  <c r="Q1422" i="37"/>
  <c r="R1422" i="37" s="1"/>
  <c r="Q1421" i="37"/>
  <c r="R1421" i="37" s="1"/>
  <c r="Q1420" i="37"/>
  <c r="R1420" i="37" s="1"/>
  <c r="Q1419" i="37"/>
  <c r="R1419" i="37" s="1"/>
  <c r="Q1418" i="37"/>
  <c r="R1418" i="37" s="1"/>
  <c r="Q1417" i="37"/>
  <c r="R1417" i="37" s="1"/>
  <c r="Q1416" i="37"/>
  <c r="R1416" i="37" s="1"/>
  <c r="Q1415" i="37"/>
  <c r="R1415" i="37" s="1"/>
  <c r="Q1414" i="37"/>
  <c r="R1414" i="37" s="1"/>
  <c r="Q1413" i="37"/>
  <c r="R1413" i="37" s="1"/>
  <c r="Q1412" i="37"/>
  <c r="R1412" i="37" s="1"/>
  <c r="Q1411" i="37"/>
  <c r="R1411" i="37" s="1"/>
  <c r="Q1410" i="37"/>
  <c r="R1410" i="37" s="1"/>
  <c r="Q1409" i="37"/>
  <c r="R1409" i="37" s="1"/>
  <c r="Q1408" i="37"/>
  <c r="R1408" i="37" s="1"/>
  <c r="Q1407" i="37"/>
  <c r="R1407" i="37" s="1"/>
  <c r="Q1406" i="37"/>
  <c r="R1406" i="37" s="1"/>
  <c r="Q1405" i="37"/>
  <c r="R1405" i="37" s="1"/>
  <c r="Q1404" i="37"/>
  <c r="R1404" i="37" s="1"/>
  <c r="Q1403" i="37"/>
  <c r="R1403" i="37" s="1"/>
  <c r="Q1402" i="37"/>
  <c r="R1402" i="37" s="1"/>
  <c r="Q1401" i="37"/>
  <c r="R1401" i="37" s="1"/>
  <c r="Q1400" i="37"/>
  <c r="R1400" i="37" s="1"/>
  <c r="Q1399" i="37"/>
  <c r="R1399" i="37" s="1"/>
  <c r="Q1398" i="37"/>
  <c r="R1398" i="37" s="1"/>
  <c r="Q1397" i="37"/>
  <c r="R1397" i="37" s="1"/>
  <c r="Q1396" i="37"/>
  <c r="R1396" i="37" s="1"/>
  <c r="Q1395" i="37"/>
  <c r="R1395" i="37" s="1"/>
  <c r="Q1394" i="37"/>
  <c r="R1394" i="37" s="1"/>
  <c r="Q1393" i="37"/>
  <c r="R1393" i="37" s="1"/>
  <c r="Q1392" i="37"/>
  <c r="R1392" i="37" s="1"/>
  <c r="Q1391" i="37"/>
  <c r="R1391" i="37" s="1"/>
  <c r="Q1390" i="37"/>
  <c r="R1390" i="37" s="1"/>
  <c r="Q1389" i="37"/>
  <c r="R1389" i="37" s="1"/>
  <c r="Q1388" i="37"/>
  <c r="R1388" i="37" s="1"/>
  <c r="Q1387" i="37"/>
  <c r="R1387" i="37" s="1"/>
  <c r="Q1386" i="37"/>
  <c r="R1386" i="37" s="1"/>
  <c r="Q1385" i="37"/>
  <c r="R1385" i="37" s="1"/>
  <c r="Q1384" i="37"/>
  <c r="R1384" i="37" s="1"/>
  <c r="Q1383" i="37"/>
  <c r="R1383" i="37" s="1"/>
  <c r="Q1382" i="37"/>
  <c r="R1382" i="37" s="1"/>
  <c r="Q1381" i="37"/>
  <c r="R1381" i="37" s="1"/>
  <c r="Q1380" i="37"/>
  <c r="R1380" i="37" s="1"/>
  <c r="Q1379" i="37"/>
  <c r="R1379" i="37" s="1"/>
  <c r="Q1378" i="37"/>
  <c r="R1378" i="37" s="1"/>
  <c r="Q1377" i="37"/>
  <c r="R1377" i="37" s="1"/>
  <c r="Q1376" i="37"/>
  <c r="R1376" i="37" s="1"/>
  <c r="Q1375" i="37"/>
  <c r="R1375" i="37" s="1"/>
  <c r="Q1374" i="37"/>
  <c r="R1374" i="37" s="1"/>
  <c r="Q1373" i="37"/>
  <c r="R1373" i="37" s="1"/>
  <c r="Q1372" i="37"/>
  <c r="R1372" i="37" s="1"/>
  <c r="Q1371" i="37"/>
  <c r="R1371" i="37" s="1"/>
  <c r="Q1370" i="37"/>
  <c r="R1370" i="37" s="1"/>
  <c r="Q1369" i="37"/>
  <c r="R1369" i="37" s="1"/>
  <c r="Q1368" i="37"/>
  <c r="R1368" i="37" s="1"/>
  <c r="Q1367" i="37"/>
  <c r="R1367" i="37" s="1"/>
  <c r="Q1366" i="37"/>
  <c r="R1366" i="37" s="1"/>
  <c r="Q1365" i="37"/>
  <c r="R1365" i="37" s="1"/>
  <c r="Q1364" i="37"/>
  <c r="R1364" i="37" s="1"/>
  <c r="Q1363" i="37"/>
  <c r="R1363" i="37" s="1"/>
  <c r="Q1362" i="37"/>
  <c r="R1362" i="37" s="1"/>
  <c r="Q1361" i="37"/>
  <c r="R1361" i="37" s="1"/>
  <c r="Q1360" i="37"/>
  <c r="R1360" i="37" s="1"/>
  <c r="Q1359" i="37"/>
  <c r="R1359" i="37" s="1"/>
  <c r="Q1358" i="37"/>
  <c r="R1358" i="37" s="1"/>
  <c r="Q1357" i="37"/>
  <c r="R1357" i="37" s="1"/>
  <c r="Q1356" i="37"/>
  <c r="R1356" i="37" s="1"/>
  <c r="Q1355" i="37"/>
  <c r="R1355" i="37" s="1"/>
  <c r="Q1354" i="37"/>
  <c r="R1354" i="37" s="1"/>
  <c r="Q1353" i="37"/>
  <c r="R1353" i="37" s="1"/>
  <c r="Q1352" i="37"/>
  <c r="R1352" i="37" s="1"/>
  <c r="Q1351" i="37"/>
  <c r="R1351" i="37" s="1"/>
  <c r="Q1350" i="37"/>
  <c r="R1350" i="37" s="1"/>
  <c r="Q1349" i="37"/>
  <c r="R1349" i="37" s="1"/>
  <c r="Q1348" i="37"/>
  <c r="R1348" i="37" s="1"/>
  <c r="Q1347" i="37"/>
  <c r="R1347" i="37" s="1"/>
  <c r="Q1346" i="37"/>
  <c r="R1346" i="37" s="1"/>
  <c r="Q1345" i="37"/>
  <c r="R1345" i="37" s="1"/>
  <c r="Q1344" i="37"/>
  <c r="R1344" i="37" s="1"/>
  <c r="Q1343" i="37"/>
  <c r="R1343" i="37" s="1"/>
  <c r="Q1342" i="37"/>
  <c r="R1342" i="37" s="1"/>
  <c r="Q1341" i="37"/>
  <c r="R1341" i="37" s="1"/>
  <c r="Q1340" i="37"/>
  <c r="R1340" i="37" s="1"/>
  <c r="Q1339" i="37"/>
  <c r="R1339" i="37" s="1"/>
  <c r="Q1338" i="37"/>
  <c r="R1338" i="37" s="1"/>
  <c r="Q1337" i="37"/>
  <c r="R1337" i="37" s="1"/>
  <c r="Q1336" i="37"/>
  <c r="R1336" i="37" s="1"/>
  <c r="Q1335" i="37"/>
  <c r="R1335" i="37" s="1"/>
  <c r="Q1334" i="37"/>
  <c r="R1334" i="37" s="1"/>
  <c r="Q1333" i="37"/>
  <c r="R1333" i="37" s="1"/>
  <c r="Q1332" i="37"/>
  <c r="R1332" i="37" s="1"/>
  <c r="Q1331" i="37"/>
  <c r="R1331" i="37" s="1"/>
  <c r="Q1330" i="37"/>
  <c r="R1330" i="37" s="1"/>
  <c r="Q1329" i="37"/>
  <c r="R1329" i="37" s="1"/>
  <c r="Q1328" i="37"/>
  <c r="R1328" i="37" s="1"/>
  <c r="Q1327" i="37"/>
  <c r="R1327" i="37" s="1"/>
  <c r="Q1326" i="37"/>
  <c r="R1326" i="37" s="1"/>
  <c r="Q1325" i="37"/>
  <c r="R1325" i="37" s="1"/>
  <c r="Q1324" i="37"/>
  <c r="R1324" i="37" s="1"/>
  <c r="Q1323" i="37"/>
  <c r="R1323" i="37" s="1"/>
  <c r="Q1322" i="37"/>
  <c r="R1322" i="37" s="1"/>
  <c r="Q1321" i="37"/>
  <c r="R1321" i="37" s="1"/>
  <c r="Q1320" i="37"/>
  <c r="R1320" i="37" s="1"/>
  <c r="Q1319" i="37"/>
  <c r="R1319" i="37" s="1"/>
  <c r="Q1318" i="37"/>
  <c r="R1318" i="37" s="1"/>
  <c r="Q1317" i="37"/>
  <c r="R1317" i="37" s="1"/>
  <c r="Q1316" i="37"/>
  <c r="R1316" i="37" s="1"/>
  <c r="Q1315" i="37"/>
  <c r="R1315" i="37" s="1"/>
  <c r="Q1314" i="37"/>
  <c r="R1314" i="37" s="1"/>
  <c r="Q1313" i="37"/>
  <c r="R1313" i="37" s="1"/>
  <c r="Q1312" i="37"/>
  <c r="R1312" i="37" s="1"/>
  <c r="Q1311" i="37"/>
  <c r="R1311" i="37" s="1"/>
  <c r="Q1310" i="37"/>
  <c r="R1310" i="37" s="1"/>
  <c r="Q1309" i="37"/>
  <c r="R1309" i="37" s="1"/>
  <c r="Q1308" i="37"/>
  <c r="R1308" i="37" s="1"/>
  <c r="Q1307" i="37"/>
  <c r="R1307" i="37" s="1"/>
  <c r="Q1306" i="37"/>
  <c r="R1306" i="37" s="1"/>
  <c r="Q1305" i="37"/>
  <c r="R1305" i="37" s="1"/>
  <c r="Q1304" i="37"/>
  <c r="R1304" i="37" s="1"/>
  <c r="Q1303" i="37"/>
  <c r="R1303" i="37" s="1"/>
  <c r="Q1302" i="37"/>
  <c r="R1302" i="37" s="1"/>
  <c r="Q1301" i="37"/>
  <c r="R1301" i="37" s="1"/>
  <c r="Q1300" i="37"/>
  <c r="R1300" i="37" s="1"/>
  <c r="Q1299" i="37"/>
  <c r="R1299" i="37" s="1"/>
  <c r="Q1298" i="37"/>
  <c r="R1298" i="37" s="1"/>
  <c r="Q1297" i="37"/>
  <c r="R1297" i="37" s="1"/>
  <c r="Q1296" i="37"/>
  <c r="R1296" i="37" s="1"/>
  <c r="Q1295" i="37"/>
  <c r="R1295" i="37" s="1"/>
  <c r="Q1294" i="37"/>
  <c r="R1294" i="37" s="1"/>
  <c r="Q1293" i="37"/>
  <c r="R1293" i="37" s="1"/>
  <c r="Q1292" i="37"/>
  <c r="R1292" i="37" s="1"/>
  <c r="Q1291" i="37"/>
  <c r="R1291" i="37" s="1"/>
  <c r="Q1290" i="37"/>
  <c r="R1290" i="37" s="1"/>
  <c r="Q1289" i="37"/>
  <c r="R1289" i="37" s="1"/>
  <c r="Q1288" i="37"/>
  <c r="R1288" i="37" s="1"/>
  <c r="Q1287" i="37"/>
  <c r="R1287" i="37" s="1"/>
  <c r="Q1286" i="37"/>
  <c r="R1286" i="37" s="1"/>
  <c r="Q1285" i="37"/>
  <c r="R1285" i="37" s="1"/>
  <c r="Q1284" i="37"/>
  <c r="R1284" i="37" s="1"/>
  <c r="Q1283" i="37"/>
  <c r="R1283" i="37" s="1"/>
  <c r="Q1282" i="37"/>
  <c r="R1282" i="37" s="1"/>
  <c r="Q1281" i="37"/>
  <c r="R1281" i="37" s="1"/>
  <c r="Q1280" i="37"/>
  <c r="R1280" i="37" s="1"/>
  <c r="Q1279" i="37"/>
  <c r="R1279" i="37" s="1"/>
  <c r="Q1278" i="37"/>
  <c r="R1278" i="37" s="1"/>
  <c r="Q1277" i="37"/>
  <c r="R1277" i="37" s="1"/>
  <c r="Q1276" i="37"/>
  <c r="R1276" i="37" s="1"/>
  <c r="Q1275" i="37"/>
  <c r="R1275" i="37" s="1"/>
  <c r="Q1274" i="37"/>
  <c r="R1274" i="37" s="1"/>
  <c r="Q1273" i="37"/>
  <c r="R1273" i="37" s="1"/>
  <c r="Q1272" i="37"/>
  <c r="R1272" i="37" s="1"/>
  <c r="Q1271" i="37"/>
  <c r="R1271" i="37" s="1"/>
  <c r="Q1270" i="37"/>
  <c r="R1270" i="37" s="1"/>
  <c r="Q1269" i="37"/>
  <c r="R1269" i="37" s="1"/>
  <c r="Q1268" i="37"/>
  <c r="R1268" i="37" s="1"/>
  <c r="Q1267" i="37"/>
  <c r="R1267" i="37" s="1"/>
  <c r="Q1266" i="37"/>
  <c r="R1266" i="37" s="1"/>
  <c r="Q1265" i="37"/>
  <c r="R1265" i="37" s="1"/>
  <c r="Q1264" i="37"/>
  <c r="R1264" i="37" s="1"/>
  <c r="Q1263" i="37"/>
  <c r="R1263" i="37" s="1"/>
  <c r="Q1262" i="37"/>
  <c r="R1262" i="37" s="1"/>
  <c r="Q1261" i="37"/>
  <c r="R1261" i="37" s="1"/>
  <c r="Q1260" i="37"/>
  <c r="R1260" i="37" s="1"/>
  <c r="Q1259" i="37"/>
  <c r="R1259" i="37" s="1"/>
  <c r="Q1258" i="37"/>
  <c r="R1258" i="37" s="1"/>
  <c r="Q1257" i="37"/>
  <c r="R1257" i="37" s="1"/>
  <c r="Q1256" i="37"/>
  <c r="R1256" i="37" s="1"/>
  <c r="Q1255" i="37"/>
  <c r="R1255" i="37" s="1"/>
  <c r="Q1254" i="37"/>
  <c r="R1254" i="37" s="1"/>
  <c r="Q1253" i="37"/>
  <c r="R1253" i="37" s="1"/>
  <c r="Q1252" i="37"/>
  <c r="R1252" i="37" s="1"/>
  <c r="Q1251" i="37"/>
  <c r="R1251" i="37" s="1"/>
  <c r="Q1250" i="37"/>
  <c r="R1250" i="37" s="1"/>
  <c r="Q1249" i="37"/>
  <c r="R1249" i="37" s="1"/>
  <c r="Q1248" i="37"/>
  <c r="R1248" i="37" s="1"/>
  <c r="Q1247" i="37"/>
  <c r="R1247" i="37" s="1"/>
  <c r="Q1246" i="37"/>
  <c r="R1246" i="37" s="1"/>
  <c r="Q1245" i="37"/>
  <c r="R1245" i="37" s="1"/>
  <c r="Q1244" i="37"/>
  <c r="R1244" i="37" s="1"/>
  <c r="Q1243" i="37"/>
  <c r="R1243" i="37" s="1"/>
  <c r="Q1242" i="37"/>
  <c r="R1242" i="37" s="1"/>
  <c r="Q1241" i="37"/>
  <c r="R1241" i="37" s="1"/>
  <c r="Q1240" i="37"/>
  <c r="R1240" i="37" s="1"/>
  <c r="Q1239" i="37"/>
  <c r="R1239" i="37" s="1"/>
  <c r="Q1238" i="37"/>
  <c r="R1238" i="37" s="1"/>
  <c r="Q1237" i="37"/>
  <c r="R1237" i="37" s="1"/>
  <c r="Q1236" i="37"/>
  <c r="R1236" i="37" s="1"/>
  <c r="Q1235" i="37"/>
  <c r="R1235" i="37" s="1"/>
  <c r="Q1234" i="37"/>
  <c r="R1234" i="37" s="1"/>
  <c r="Q1233" i="37"/>
  <c r="R1233" i="37" s="1"/>
  <c r="Q1232" i="37"/>
  <c r="R1232" i="37" s="1"/>
  <c r="Q1231" i="37"/>
  <c r="R1231" i="37" s="1"/>
  <c r="Q1230" i="37"/>
  <c r="R1230" i="37" s="1"/>
  <c r="Q1229" i="37"/>
  <c r="R1229" i="37" s="1"/>
  <c r="Q1228" i="37"/>
  <c r="R1228" i="37" s="1"/>
  <c r="Q1227" i="37"/>
  <c r="R1227" i="37" s="1"/>
  <c r="Q1226" i="37"/>
  <c r="R1226" i="37" s="1"/>
  <c r="Q1225" i="37"/>
  <c r="R1225" i="37" s="1"/>
  <c r="Q1224" i="37"/>
  <c r="R1224" i="37" s="1"/>
  <c r="Q1223" i="37"/>
  <c r="R1223" i="37" s="1"/>
  <c r="Q1222" i="37"/>
  <c r="R1222" i="37" s="1"/>
  <c r="Q1221" i="37"/>
  <c r="R1221" i="37" s="1"/>
  <c r="Q1220" i="37"/>
  <c r="R1220" i="37" s="1"/>
  <c r="Q1219" i="37"/>
  <c r="R1219" i="37" s="1"/>
  <c r="Q1218" i="37"/>
  <c r="R1218" i="37" s="1"/>
  <c r="Q1217" i="37"/>
  <c r="R1217" i="37" s="1"/>
  <c r="Q1216" i="37"/>
  <c r="R1216" i="37" s="1"/>
  <c r="Q1215" i="37"/>
  <c r="R1215" i="37" s="1"/>
  <c r="Q1214" i="37"/>
  <c r="R1214" i="37" s="1"/>
  <c r="Q1213" i="37"/>
  <c r="R1213" i="37" s="1"/>
  <c r="Q1212" i="37"/>
  <c r="R1212" i="37" s="1"/>
  <c r="Q1211" i="37"/>
  <c r="R1211" i="37" s="1"/>
  <c r="Q1210" i="37"/>
  <c r="R1210" i="37" s="1"/>
  <c r="Q1209" i="37"/>
  <c r="R1209" i="37" s="1"/>
  <c r="Q1208" i="37"/>
  <c r="R1208" i="37" s="1"/>
  <c r="Q1207" i="37"/>
  <c r="R1207" i="37" s="1"/>
  <c r="Q1206" i="37"/>
  <c r="R1206" i="37" s="1"/>
  <c r="Q1205" i="37"/>
  <c r="R1205" i="37" s="1"/>
  <c r="Q1204" i="37"/>
  <c r="R1204" i="37" s="1"/>
  <c r="Q1203" i="37"/>
  <c r="R1203" i="37" s="1"/>
  <c r="Q1202" i="37"/>
  <c r="R1202" i="37" s="1"/>
  <c r="Q1201" i="37"/>
  <c r="R1201" i="37" s="1"/>
  <c r="Q1200" i="37"/>
  <c r="R1200" i="37" s="1"/>
  <c r="Q1199" i="37"/>
  <c r="R1199" i="37" s="1"/>
  <c r="Q1198" i="37"/>
  <c r="R1198" i="37" s="1"/>
  <c r="Q1197" i="37"/>
  <c r="R1197" i="37" s="1"/>
  <c r="Q1196" i="37"/>
  <c r="R1196" i="37" s="1"/>
  <c r="Q1195" i="37"/>
  <c r="R1195" i="37" s="1"/>
  <c r="Q1194" i="37"/>
  <c r="R1194" i="37" s="1"/>
  <c r="Q1193" i="37"/>
  <c r="R1193" i="37" s="1"/>
  <c r="Q1192" i="37"/>
  <c r="R1192" i="37" s="1"/>
  <c r="Q1191" i="37"/>
  <c r="R1191" i="37" s="1"/>
  <c r="Q1190" i="37"/>
  <c r="R1190" i="37" s="1"/>
  <c r="Q1189" i="37"/>
  <c r="R1189" i="37" s="1"/>
  <c r="Q1188" i="37"/>
  <c r="R1188" i="37" s="1"/>
  <c r="Q1187" i="37"/>
  <c r="R1187" i="37" s="1"/>
  <c r="Q1186" i="37"/>
  <c r="R1186" i="37" s="1"/>
  <c r="Q1185" i="37"/>
  <c r="R1185" i="37" s="1"/>
  <c r="Q1184" i="37"/>
  <c r="R1184" i="37" s="1"/>
  <c r="Q1183" i="37"/>
  <c r="R1183" i="37" s="1"/>
  <c r="Q1182" i="37"/>
  <c r="R1182" i="37" s="1"/>
  <c r="Q1181" i="37"/>
  <c r="R1181" i="37" s="1"/>
  <c r="Q1180" i="37"/>
  <c r="R1180" i="37" s="1"/>
  <c r="Q1179" i="37"/>
  <c r="R1179" i="37" s="1"/>
  <c r="Q1178" i="37"/>
  <c r="R1178" i="37" s="1"/>
  <c r="Q1177" i="37"/>
  <c r="R1177" i="37" s="1"/>
  <c r="Q1176" i="37"/>
  <c r="R1176" i="37" s="1"/>
  <c r="Q1175" i="37"/>
  <c r="R1175" i="37" s="1"/>
  <c r="Q1174" i="37"/>
  <c r="R1174" i="37" s="1"/>
  <c r="Q1173" i="37"/>
  <c r="R1173" i="37" s="1"/>
  <c r="Q1172" i="37"/>
  <c r="R1172" i="37" s="1"/>
  <c r="Q1171" i="37"/>
  <c r="R1171" i="37" s="1"/>
  <c r="Q1170" i="37"/>
  <c r="R1170" i="37" s="1"/>
  <c r="Q1169" i="37"/>
  <c r="R1169" i="37" s="1"/>
  <c r="Q1168" i="37"/>
  <c r="R1168" i="37" s="1"/>
  <c r="Q1167" i="37"/>
  <c r="R1167" i="37" s="1"/>
  <c r="Q1166" i="37"/>
  <c r="R1166" i="37" s="1"/>
  <c r="Q1165" i="37"/>
  <c r="R1165" i="37" s="1"/>
  <c r="Q1164" i="37"/>
  <c r="R1164" i="37" s="1"/>
  <c r="Q1163" i="37"/>
  <c r="R1163" i="37" s="1"/>
  <c r="Q1162" i="37"/>
  <c r="R1162" i="37" s="1"/>
  <c r="Q1161" i="37"/>
  <c r="R1161" i="37" s="1"/>
  <c r="Q1160" i="37"/>
  <c r="R1160" i="37" s="1"/>
  <c r="Q1159" i="37"/>
  <c r="R1159" i="37" s="1"/>
  <c r="Q1158" i="37"/>
  <c r="R1158" i="37" s="1"/>
  <c r="Q1157" i="37"/>
  <c r="R1157" i="37" s="1"/>
  <c r="Q1156" i="37"/>
  <c r="R1156" i="37" s="1"/>
  <c r="Q1155" i="37"/>
  <c r="R1155" i="37" s="1"/>
  <c r="Q1154" i="37"/>
  <c r="R1154" i="37" s="1"/>
  <c r="Q1153" i="37"/>
  <c r="R1153" i="37" s="1"/>
  <c r="Q1152" i="37"/>
  <c r="R1152" i="37" s="1"/>
  <c r="Q1151" i="37"/>
  <c r="R1151" i="37" s="1"/>
  <c r="Q1150" i="37"/>
  <c r="R1150" i="37" s="1"/>
  <c r="Q1149" i="37"/>
  <c r="R1149" i="37" s="1"/>
  <c r="Q1148" i="37"/>
  <c r="R1148" i="37" s="1"/>
  <c r="Q1147" i="37"/>
  <c r="R1147" i="37" s="1"/>
  <c r="Q1146" i="37"/>
  <c r="R1146" i="37" s="1"/>
  <c r="Q1145" i="37"/>
  <c r="R1145" i="37" s="1"/>
  <c r="Q1144" i="37"/>
  <c r="R1144" i="37" s="1"/>
  <c r="Q1143" i="37"/>
  <c r="R1143" i="37" s="1"/>
  <c r="Q1142" i="37"/>
  <c r="R1142" i="37" s="1"/>
  <c r="Q1141" i="37"/>
  <c r="R1141" i="37" s="1"/>
  <c r="Q1140" i="37"/>
  <c r="R1140" i="37" s="1"/>
  <c r="Q1139" i="37"/>
  <c r="R1139" i="37" s="1"/>
  <c r="Q1138" i="37"/>
  <c r="R1138" i="37" s="1"/>
  <c r="Q1137" i="37"/>
  <c r="R1137" i="37" s="1"/>
  <c r="Q1136" i="37"/>
  <c r="R1136" i="37" s="1"/>
  <c r="Q1135" i="37"/>
  <c r="R1135" i="37" s="1"/>
  <c r="Q1134" i="37"/>
  <c r="R1134" i="37" s="1"/>
  <c r="Q1133" i="37"/>
  <c r="R1133" i="37" s="1"/>
  <c r="Q1132" i="37"/>
  <c r="R1132" i="37" s="1"/>
  <c r="Q1131" i="37"/>
  <c r="R1131" i="37" s="1"/>
  <c r="Q1130" i="37"/>
  <c r="R1130" i="37" s="1"/>
  <c r="Q1129" i="37"/>
  <c r="R1129" i="37" s="1"/>
  <c r="Q1128" i="37"/>
  <c r="R1128" i="37" s="1"/>
  <c r="Q1127" i="37"/>
  <c r="R1127" i="37" s="1"/>
  <c r="Q1126" i="37"/>
  <c r="R1126" i="37" s="1"/>
  <c r="Q1125" i="37"/>
  <c r="R1125" i="37" s="1"/>
  <c r="Q1124" i="37"/>
  <c r="R1124" i="37" s="1"/>
  <c r="Q1123" i="37"/>
  <c r="R1123" i="37" s="1"/>
  <c r="Q1122" i="37"/>
  <c r="R1122" i="37" s="1"/>
  <c r="Q1121" i="37"/>
  <c r="R1121" i="37" s="1"/>
  <c r="Q1120" i="37"/>
  <c r="R1120" i="37" s="1"/>
  <c r="Q1119" i="37"/>
  <c r="R1119" i="37" s="1"/>
  <c r="Q1118" i="37"/>
  <c r="R1118" i="37" s="1"/>
  <c r="Q1117" i="37"/>
  <c r="R1117" i="37" s="1"/>
  <c r="Q1116" i="37"/>
  <c r="R1116" i="37" s="1"/>
  <c r="Q1115" i="37"/>
  <c r="R1115" i="37" s="1"/>
  <c r="Q1114" i="37"/>
  <c r="R1114" i="37" s="1"/>
  <c r="Q1113" i="37"/>
  <c r="R1113" i="37" s="1"/>
  <c r="Q1112" i="37"/>
  <c r="R1112" i="37" s="1"/>
  <c r="Q1111" i="37"/>
  <c r="R1111" i="37" s="1"/>
  <c r="Q1110" i="37"/>
  <c r="R1110" i="37" s="1"/>
  <c r="Q1109" i="37"/>
  <c r="R1109" i="37" s="1"/>
  <c r="Q1108" i="37"/>
  <c r="R1108" i="37" s="1"/>
  <c r="Q1107" i="37"/>
  <c r="R1107" i="37" s="1"/>
  <c r="Q1106" i="37"/>
  <c r="R1106" i="37" s="1"/>
  <c r="Q1105" i="37"/>
  <c r="R1105" i="37" s="1"/>
  <c r="Q1104" i="37"/>
  <c r="R1104" i="37" s="1"/>
  <c r="Q1103" i="37"/>
  <c r="R1103" i="37" s="1"/>
  <c r="Q1102" i="37"/>
  <c r="R1102" i="37" s="1"/>
  <c r="Q1101" i="37"/>
  <c r="R1101" i="37" s="1"/>
  <c r="Q1100" i="37"/>
  <c r="R1100" i="37" s="1"/>
  <c r="Q1099" i="37"/>
  <c r="R1099" i="37" s="1"/>
  <c r="Q1098" i="37"/>
  <c r="R1098" i="37" s="1"/>
  <c r="Q1097" i="37"/>
  <c r="R1097" i="37" s="1"/>
  <c r="Q1096" i="37"/>
  <c r="R1096" i="37" s="1"/>
  <c r="Q1095" i="37"/>
  <c r="R1095" i="37" s="1"/>
  <c r="Q1094" i="37"/>
  <c r="R1094" i="37" s="1"/>
  <c r="Q1093" i="37"/>
  <c r="R1093" i="37" s="1"/>
  <c r="Q1092" i="37"/>
  <c r="R1092" i="37" s="1"/>
  <c r="Q1091" i="37"/>
  <c r="R1091" i="37" s="1"/>
  <c r="Q1090" i="37"/>
  <c r="R1090" i="37" s="1"/>
  <c r="Q1089" i="37"/>
  <c r="R1089" i="37" s="1"/>
  <c r="Q1088" i="37"/>
  <c r="R1088" i="37" s="1"/>
  <c r="Q1087" i="37"/>
  <c r="R1087" i="37" s="1"/>
  <c r="Q1086" i="37"/>
  <c r="R1086" i="37" s="1"/>
  <c r="Q1085" i="37"/>
  <c r="R1085" i="37" s="1"/>
  <c r="Q1084" i="37"/>
  <c r="R1084" i="37" s="1"/>
  <c r="Q1083" i="37"/>
  <c r="R1083" i="37" s="1"/>
  <c r="Q1082" i="37"/>
  <c r="R1082" i="37" s="1"/>
  <c r="Q1081" i="37"/>
  <c r="R1081" i="37" s="1"/>
  <c r="Q1080" i="37"/>
  <c r="R1080" i="37" s="1"/>
  <c r="Q1079" i="37"/>
  <c r="R1079" i="37" s="1"/>
  <c r="Q1078" i="37"/>
  <c r="R1078" i="37" s="1"/>
  <c r="Q1077" i="37"/>
  <c r="R1077" i="37" s="1"/>
  <c r="Q1076" i="37"/>
  <c r="R1076" i="37" s="1"/>
  <c r="Q1075" i="37"/>
  <c r="R1075" i="37" s="1"/>
  <c r="Q1074" i="37"/>
  <c r="R1074" i="37" s="1"/>
  <c r="Q1073" i="37"/>
  <c r="R1073" i="37" s="1"/>
  <c r="Q1072" i="37"/>
  <c r="R1072" i="37" s="1"/>
  <c r="Q1071" i="37"/>
  <c r="R1071" i="37" s="1"/>
  <c r="Q1070" i="37"/>
  <c r="R1070" i="37" s="1"/>
  <c r="Q1069" i="37"/>
  <c r="R1069" i="37" s="1"/>
  <c r="Q1068" i="37"/>
  <c r="R1068" i="37" s="1"/>
  <c r="Q1067" i="37"/>
  <c r="R1067" i="37" s="1"/>
  <c r="Q1066" i="37"/>
  <c r="R1066" i="37" s="1"/>
  <c r="Q1065" i="37"/>
  <c r="R1065" i="37" s="1"/>
  <c r="Q1064" i="37"/>
  <c r="R1064" i="37" s="1"/>
  <c r="Q1063" i="37"/>
  <c r="R1063" i="37" s="1"/>
  <c r="Q1062" i="37"/>
  <c r="R1062" i="37" s="1"/>
  <c r="Q1061" i="37"/>
  <c r="R1061" i="37" s="1"/>
  <c r="Q1060" i="37"/>
  <c r="R1060" i="37" s="1"/>
  <c r="Q1059" i="37"/>
  <c r="R1059" i="37" s="1"/>
  <c r="Q1058" i="37"/>
  <c r="R1058" i="37" s="1"/>
  <c r="Q1057" i="37"/>
  <c r="R1057" i="37" s="1"/>
  <c r="Q1056" i="37"/>
  <c r="R1056" i="37" s="1"/>
  <c r="Q1055" i="37"/>
  <c r="R1055" i="37" s="1"/>
  <c r="Q1054" i="37"/>
  <c r="R1054" i="37" s="1"/>
  <c r="Q1053" i="37"/>
  <c r="R1053" i="37" s="1"/>
  <c r="Q1052" i="37"/>
  <c r="R1052" i="37" s="1"/>
  <c r="Q1051" i="37"/>
  <c r="R1051" i="37" s="1"/>
  <c r="Q1050" i="37"/>
  <c r="R1050" i="37" s="1"/>
  <c r="Q1049" i="37"/>
  <c r="R1049" i="37" s="1"/>
  <c r="Q1048" i="37"/>
  <c r="R1048" i="37" s="1"/>
  <c r="Q1047" i="37"/>
  <c r="R1047" i="37" s="1"/>
  <c r="Q1046" i="37"/>
  <c r="R1046" i="37" s="1"/>
  <c r="Q1045" i="37"/>
  <c r="R1045" i="37" s="1"/>
  <c r="Q1044" i="37"/>
  <c r="R1044" i="37" s="1"/>
  <c r="Q1043" i="37"/>
  <c r="R1043" i="37" s="1"/>
  <c r="Q1042" i="37"/>
  <c r="R1042" i="37" s="1"/>
  <c r="Q1041" i="37"/>
  <c r="R1041" i="37" s="1"/>
  <c r="Q1040" i="37"/>
  <c r="R1040" i="37" s="1"/>
  <c r="Q1039" i="37"/>
  <c r="R1039" i="37" s="1"/>
  <c r="Q1038" i="37"/>
  <c r="R1038" i="37" s="1"/>
  <c r="Q1037" i="37"/>
  <c r="R1037" i="37" s="1"/>
  <c r="Q1036" i="37"/>
  <c r="R1036" i="37" s="1"/>
  <c r="Q1035" i="37"/>
  <c r="R1035" i="37" s="1"/>
  <c r="Q1034" i="37"/>
  <c r="R1034" i="37" s="1"/>
  <c r="Q1033" i="37"/>
  <c r="R1033" i="37" s="1"/>
  <c r="Q1032" i="37"/>
  <c r="R1032" i="37" s="1"/>
  <c r="Q1031" i="37"/>
  <c r="R1031" i="37" s="1"/>
  <c r="Q1030" i="37"/>
  <c r="R1030" i="37" s="1"/>
  <c r="Q1029" i="37"/>
  <c r="R1029" i="37" s="1"/>
  <c r="Q1028" i="37"/>
  <c r="R1028" i="37" s="1"/>
  <c r="Q1027" i="37"/>
  <c r="R1027" i="37" s="1"/>
  <c r="Q1026" i="37"/>
  <c r="R1026" i="37" s="1"/>
  <c r="Q1025" i="37"/>
  <c r="R1025" i="37" s="1"/>
  <c r="Q1024" i="37"/>
  <c r="R1024" i="37" s="1"/>
  <c r="Q1023" i="37"/>
  <c r="R1023" i="37" s="1"/>
  <c r="Q1022" i="37"/>
  <c r="R1022" i="37" s="1"/>
  <c r="Q1021" i="37"/>
  <c r="R1021" i="37" s="1"/>
  <c r="Q1020" i="37"/>
  <c r="R1020" i="37" s="1"/>
  <c r="Q1019" i="37"/>
  <c r="R1019" i="37" s="1"/>
  <c r="Q1018" i="37"/>
  <c r="R1018" i="37" s="1"/>
  <c r="Q1017" i="37"/>
  <c r="R1017" i="37" s="1"/>
  <c r="Q1016" i="37"/>
  <c r="R1016" i="37" s="1"/>
  <c r="Q1015" i="37"/>
  <c r="R1015" i="37" s="1"/>
  <c r="Q1014" i="37"/>
  <c r="R1014" i="37" s="1"/>
  <c r="Q1013" i="37"/>
  <c r="R1013" i="37" s="1"/>
  <c r="Q1012" i="37"/>
  <c r="R1012" i="37" s="1"/>
  <c r="Q1011" i="37"/>
  <c r="R1011" i="37" s="1"/>
  <c r="Q1010" i="37"/>
  <c r="R1010" i="37" s="1"/>
  <c r="Q1009" i="37"/>
  <c r="R1009" i="37" s="1"/>
  <c r="Q1008" i="37"/>
  <c r="R1008" i="37" s="1"/>
  <c r="Q1007" i="37"/>
  <c r="R1007" i="37" s="1"/>
  <c r="Q1006" i="37"/>
  <c r="R1006" i="37" s="1"/>
  <c r="Q1005" i="37"/>
  <c r="R1005" i="37" s="1"/>
  <c r="Q1004" i="37"/>
  <c r="R1004" i="37" s="1"/>
  <c r="Q1003" i="37"/>
  <c r="R1003" i="37" s="1"/>
  <c r="Q1002" i="37"/>
  <c r="R1002" i="37" s="1"/>
  <c r="Q1001" i="37"/>
  <c r="R1001" i="37" s="1"/>
  <c r="Q1000" i="37"/>
  <c r="R1000" i="37" s="1"/>
  <c r="Q999" i="37"/>
  <c r="R999" i="37" s="1"/>
  <c r="Q998" i="37"/>
  <c r="R998" i="37" s="1"/>
  <c r="Q997" i="37"/>
  <c r="R997" i="37" s="1"/>
  <c r="Q996" i="37"/>
  <c r="R996" i="37" s="1"/>
  <c r="Q995" i="37"/>
  <c r="R995" i="37" s="1"/>
  <c r="Q994" i="37"/>
  <c r="R994" i="37" s="1"/>
  <c r="Q993" i="37"/>
  <c r="R993" i="37" s="1"/>
  <c r="Q992" i="37"/>
  <c r="R992" i="37" s="1"/>
  <c r="Q991" i="37"/>
  <c r="R991" i="37" s="1"/>
  <c r="Q990" i="37"/>
  <c r="R990" i="37" s="1"/>
  <c r="Q989" i="37"/>
  <c r="R989" i="37" s="1"/>
  <c r="Q988" i="37"/>
  <c r="R988" i="37" s="1"/>
  <c r="Q987" i="37"/>
  <c r="R987" i="37" s="1"/>
  <c r="Q986" i="37"/>
  <c r="R986" i="37" s="1"/>
  <c r="Q985" i="37"/>
  <c r="R985" i="37" s="1"/>
  <c r="Q984" i="37"/>
  <c r="R984" i="37" s="1"/>
  <c r="Q983" i="37"/>
  <c r="R983" i="37" s="1"/>
  <c r="Q982" i="37"/>
  <c r="R982" i="37" s="1"/>
  <c r="Q981" i="37"/>
  <c r="R981" i="37" s="1"/>
  <c r="Q980" i="37"/>
  <c r="R980" i="37" s="1"/>
  <c r="Q979" i="37"/>
  <c r="R979" i="37" s="1"/>
  <c r="Q978" i="37"/>
  <c r="R978" i="37" s="1"/>
  <c r="Q977" i="37"/>
  <c r="R977" i="37" s="1"/>
  <c r="Q976" i="37"/>
  <c r="R976" i="37" s="1"/>
  <c r="Q975" i="37"/>
  <c r="R975" i="37" s="1"/>
  <c r="Q974" i="37"/>
  <c r="R974" i="37" s="1"/>
  <c r="Q973" i="37"/>
  <c r="R973" i="37" s="1"/>
  <c r="Q972" i="37"/>
  <c r="R972" i="37" s="1"/>
  <c r="Q971" i="37"/>
  <c r="R971" i="37" s="1"/>
  <c r="Q970" i="37"/>
  <c r="R970" i="37" s="1"/>
  <c r="Q969" i="37"/>
  <c r="R969" i="37" s="1"/>
  <c r="Q968" i="37"/>
  <c r="R968" i="37" s="1"/>
  <c r="Q967" i="37"/>
  <c r="R967" i="37" s="1"/>
  <c r="Q966" i="37"/>
  <c r="R966" i="37" s="1"/>
  <c r="Q965" i="37"/>
  <c r="R965" i="37" s="1"/>
  <c r="Q964" i="37"/>
  <c r="R964" i="37" s="1"/>
  <c r="Q963" i="37"/>
  <c r="R963" i="37" s="1"/>
  <c r="Q962" i="37"/>
  <c r="R962" i="37" s="1"/>
  <c r="Q961" i="37"/>
  <c r="R961" i="37" s="1"/>
  <c r="Q960" i="37"/>
  <c r="R960" i="37" s="1"/>
  <c r="Q959" i="37"/>
  <c r="R959" i="37" s="1"/>
  <c r="Q958" i="37"/>
  <c r="R958" i="37" s="1"/>
  <c r="Q957" i="37"/>
  <c r="R957" i="37" s="1"/>
  <c r="Q956" i="37"/>
  <c r="R956" i="37" s="1"/>
  <c r="Q955" i="37"/>
  <c r="R955" i="37" s="1"/>
  <c r="Q954" i="37"/>
  <c r="R954" i="37" s="1"/>
  <c r="Q953" i="37"/>
  <c r="R953" i="37" s="1"/>
  <c r="Q952" i="37"/>
  <c r="R952" i="37" s="1"/>
  <c r="Q951" i="37"/>
  <c r="R951" i="37" s="1"/>
  <c r="Q950" i="37"/>
  <c r="R950" i="37" s="1"/>
  <c r="Q949" i="37"/>
  <c r="R949" i="37" s="1"/>
  <c r="Q948" i="37"/>
  <c r="R948" i="37" s="1"/>
  <c r="Q947" i="37"/>
  <c r="R947" i="37" s="1"/>
  <c r="Q946" i="37"/>
  <c r="R946" i="37" s="1"/>
  <c r="Q945" i="37"/>
  <c r="R945" i="37" s="1"/>
  <c r="Q944" i="37"/>
  <c r="R944" i="37" s="1"/>
  <c r="Q943" i="37"/>
  <c r="R943" i="37" s="1"/>
  <c r="Q942" i="37"/>
  <c r="R942" i="37" s="1"/>
  <c r="Q941" i="37"/>
  <c r="R941" i="37" s="1"/>
  <c r="Q940" i="37"/>
  <c r="R940" i="37" s="1"/>
  <c r="Q939" i="37"/>
  <c r="R939" i="37" s="1"/>
  <c r="Q938" i="37"/>
  <c r="R938" i="37" s="1"/>
  <c r="Q937" i="37"/>
  <c r="R937" i="37" s="1"/>
  <c r="Q936" i="37"/>
  <c r="R936" i="37" s="1"/>
  <c r="Q935" i="37"/>
  <c r="R935" i="37" s="1"/>
  <c r="Q934" i="37"/>
  <c r="R934" i="37" s="1"/>
  <c r="Q933" i="37"/>
  <c r="R933" i="37" s="1"/>
  <c r="Q932" i="37"/>
  <c r="R932" i="37" s="1"/>
  <c r="Q931" i="37"/>
  <c r="R931" i="37" s="1"/>
  <c r="Q930" i="37"/>
  <c r="R930" i="37" s="1"/>
  <c r="Q929" i="37"/>
  <c r="R929" i="37" s="1"/>
  <c r="Q928" i="37"/>
  <c r="R928" i="37" s="1"/>
  <c r="Q927" i="37"/>
  <c r="R927" i="37" s="1"/>
  <c r="Q926" i="37"/>
  <c r="R926" i="37" s="1"/>
  <c r="Q925" i="37"/>
  <c r="R925" i="37" s="1"/>
  <c r="Q924" i="37"/>
  <c r="R924" i="37" s="1"/>
  <c r="Q923" i="37"/>
  <c r="R923" i="37" s="1"/>
  <c r="Q922" i="37"/>
  <c r="R922" i="37" s="1"/>
  <c r="Q921" i="37"/>
  <c r="R921" i="37" s="1"/>
  <c r="Q920" i="37"/>
  <c r="R920" i="37" s="1"/>
  <c r="Q919" i="37"/>
  <c r="R919" i="37" s="1"/>
  <c r="Q918" i="37"/>
  <c r="R918" i="37" s="1"/>
  <c r="Q917" i="37"/>
  <c r="R917" i="37" s="1"/>
  <c r="Q916" i="37"/>
  <c r="R916" i="37" s="1"/>
  <c r="Q915" i="37"/>
  <c r="R915" i="37" s="1"/>
  <c r="Q914" i="37"/>
  <c r="R914" i="37" s="1"/>
  <c r="Q913" i="37"/>
  <c r="R913" i="37" s="1"/>
  <c r="Q912" i="37"/>
  <c r="R912" i="37" s="1"/>
  <c r="Q911" i="37"/>
  <c r="R911" i="37" s="1"/>
  <c r="Q910" i="37"/>
  <c r="R910" i="37" s="1"/>
  <c r="Q909" i="37"/>
  <c r="R909" i="37" s="1"/>
  <c r="Q908" i="37"/>
  <c r="R908" i="37" s="1"/>
  <c r="Q907" i="37"/>
  <c r="R907" i="37" s="1"/>
  <c r="Q906" i="37"/>
  <c r="R906" i="37" s="1"/>
  <c r="Q905" i="37"/>
  <c r="R905" i="37" s="1"/>
  <c r="Q904" i="37"/>
  <c r="R904" i="37" s="1"/>
  <c r="Q903" i="37"/>
  <c r="R903" i="37" s="1"/>
  <c r="Q902" i="37"/>
  <c r="R902" i="37" s="1"/>
  <c r="Q901" i="37"/>
  <c r="R901" i="37" s="1"/>
  <c r="Q900" i="37"/>
  <c r="R900" i="37" s="1"/>
  <c r="Q899" i="37"/>
  <c r="R899" i="37" s="1"/>
  <c r="Q898" i="37"/>
  <c r="R898" i="37" s="1"/>
  <c r="Q897" i="37"/>
  <c r="R897" i="37" s="1"/>
  <c r="Q896" i="37"/>
  <c r="R896" i="37" s="1"/>
  <c r="Q895" i="37"/>
  <c r="R895" i="37" s="1"/>
  <c r="Q894" i="37"/>
  <c r="R894" i="37" s="1"/>
  <c r="Q893" i="37"/>
  <c r="R893" i="37" s="1"/>
  <c r="Q892" i="37"/>
  <c r="R892" i="37" s="1"/>
  <c r="Q891" i="37"/>
  <c r="R891" i="37" s="1"/>
  <c r="Q890" i="37"/>
  <c r="R890" i="37" s="1"/>
  <c r="Q889" i="37"/>
  <c r="R889" i="37" s="1"/>
  <c r="Q888" i="37"/>
  <c r="R888" i="37" s="1"/>
  <c r="Q887" i="37"/>
  <c r="R887" i="37" s="1"/>
  <c r="Q886" i="37"/>
  <c r="R886" i="37" s="1"/>
  <c r="Q885" i="37"/>
  <c r="R885" i="37" s="1"/>
  <c r="Q884" i="37"/>
  <c r="R884" i="37" s="1"/>
  <c r="Q883" i="37"/>
  <c r="R883" i="37" s="1"/>
  <c r="Q882" i="37"/>
  <c r="R882" i="37" s="1"/>
  <c r="Q881" i="37"/>
  <c r="R881" i="37" s="1"/>
  <c r="Q880" i="37"/>
  <c r="R880" i="37" s="1"/>
  <c r="Q879" i="37"/>
  <c r="R879" i="37" s="1"/>
  <c r="Q878" i="37"/>
  <c r="R878" i="37" s="1"/>
  <c r="Q877" i="37"/>
  <c r="R877" i="37" s="1"/>
  <c r="Q876" i="37"/>
  <c r="R876" i="37" s="1"/>
  <c r="Q875" i="37"/>
  <c r="R875" i="37" s="1"/>
  <c r="Q874" i="37"/>
  <c r="R874" i="37" s="1"/>
  <c r="Q873" i="37"/>
  <c r="R873" i="37" s="1"/>
  <c r="Q872" i="37"/>
  <c r="R872" i="37" s="1"/>
  <c r="Q871" i="37"/>
  <c r="R871" i="37" s="1"/>
  <c r="Q870" i="37"/>
  <c r="R870" i="37" s="1"/>
  <c r="Q869" i="37"/>
  <c r="R869" i="37" s="1"/>
  <c r="Q868" i="37"/>
  <c r="R868" i="37" s="1"/>
  <c r="Q867" i="37"/>
  <c r="R867" i="37" s="1"/>
  <c r="Q866" i="37"/>
  <c r="R866" i="37" s="1"/>
  <c r="Q865" i="37"/>
  <c r="R865" i="37" s="1"/>
  <c r="Q864" i="37"/>
  <c r="R864" i="37" s="1"/>
  <c r="Q863" i="37"/>
  <c r="R863" i="37" s="1"/>
  <c r="Q862" i="37"/>
  <c r="R862" i="37" s="1"/>
  <c r="Q861" i="37"/>
  <c r="R861" i="37" s="1"/>
  <c r="Q860" i="37"/>
  <c r="R860" i="37" s="1"/>
  <c r="Q859" i="37"/>
  <c r="R859" i="37" s="1"/>
  <c r="Q858" i="37"/>
  <c r="R858" i="37" s="1"/>
  <c r="Q857" i="37"/>
  <c r="R857" i="37" s="1"/>
  <c r="Q856" i="37"/>
  <c r="R856" i="37" s="1"/>
  <c r="Q855" i="37"/>
  <c r="R855" i="37" s="1"/>
  <c r="Q854" i="37"/>
  <c r="R854" i="37" s="1"/>
  <c r="Q853" i="37"/>
  <c r="R853" i="37" s="1"/>
  <c r="Q852" i="37"/>
  <c r="R852" i="37" s="1"/>
  <c r="Q851" i="37"/>
  <c r="R851" i="37" s="1"/>
  <c r="Q850" i="37"/>
  <c r="R850" i="37" s="1"/>
  <c r="Q849" i="37"/>
  <c r="R849" i="37" s="1"/>
  <c r="Q848" i="37"/>
  <c r="R848" i="37" s="1"/>
  <c r="Q847" i="37"/>
  <c r="R847" i="37" s="1"/>
  <c r="Q846" i="37"/>
  <c r="R846" i="37" s="1"/>
  <c r="Q845" i="37"/>
  <c r="R845" i="37" s="1"/>
  <c r="Q844" i="37"/>
  <c r="R844" i="37" s="1"/>
  <c r="Q843" i="37"/>
  <c r="R843" i="37" s="1"/>
  <c r="Q842" i="37"/>
  <c r="R842" i="37" s="1"/>
  <c r="Q841" i="37"/>
  <c r="R841" i="37" s="1"/>
  <c r="Q840" i="37"/>
  <c r="R840" i="37" s="1"/>
  <c r="Q839" i="37"/>
  <c r="R839" i="37" s="1"/>
  <c r="Q838" i="37"/>
  <c r="R838" i="37" s="1"/>
  <c r="Q837" i="37"/>
  <c r="R837" i="37" s="1"/>
  <c r="Q836" i="37"/>
  <c r="R836" i="37" s="1"/>
  <c r="Q835" i="37"/>
  <c r="R835" i="37" s="1"/>
  <c r="Q834" i="37"/>
  <c r="R834" i="37" s="1"/>
  <c r="Q833" i="37"/>
  <c r="R833" i="37" s="1"/>
  <c r="Q832" i="37"/>
  <c r="R832" i="37" s="1"/>
  <c r="Q831" i="37"/>
  <c r="R831" i="37" s="1"/>
  <c r="Q830" i="37"/>
  <c r="R830" i="37" s="1"/>
  <c r="Q829" i="37"/>
  <c r="R829" i="37" s="1"/>
  <c r="Q828" i="37"/>
  <c r="R828" i="37" s="1"/>
  <c r="Q827" i="37"/>
  <c r="R827" i="37" s="1"/>
  <c r="Q826" i="37"/>
  <c r="R826" i="37" s="1"/>
  <c r="Q825" i="37"/>
  <c r="R825" i="37" s="1"/>
  <c r="Q824" i="37"/>
  <c r="R824" i="37" s="1"/>
  <c r="Q823" i="37"/>
  <c r="R823" i="37" s="1"/>
  <c r="Q822" i="37"/>
  <c r="R822" i="37" s="1"/>
  <c r="Q821" i="37"/>
  <c r="R821" i="37" s="1"/>
  <c r="Q820" i="37"/>
  <c r="R820" i="37" s="1"/>
  <c r="Q819" i="37"/>
  <c r="R819" i="37" s="1"/>
  <c r="Q818" i="37"/>
  <c r="R818" i="37" s="1"/>
  <c r="Q817" i="37"/>
  <c r="R817" i="37" s="1"/>
  <c r="Q816" i="37"/>
  <c r="R816" i="37" s="1"/>
  <c r="Q815" i="37"/>
  <c r="R815" i="37" s="1"/>
  <c r="Q814" i="37"/>
  <c r="R814" i="37" s="1"/>
  <c r="Q813" i="37"/>
  <c r="R813" i="37" s="1"/>
  <c r="Q812" i="37"/>
  <c r="R812" i="37" s="1"/>
  <c r="Q811" i="37"/>
  <c r="R811" i="37" s="1"/>
  <c r="Q810" i="37"/>
  <c r="R810" i="37" s="1"/>
  <c r="Q809" i="37"/>
  <c r="R809" i="37" s="1"/>
  <c r="Q808" i="37"/>
  <c r="R808" i="37" s="1"/>
  <c r="Q807" i="37"/>
  <c r="R807" i="37" s="1"/>
  <c r="Q806" i="37"/>
  <c r="R806" i="37" s="1"/>
  <c r="Q805" i="37"/>
  <c r="R805" i="37" s="1"/>
  <c r="Q804" i="37"/>
  <c r="R804" i="37" s="1"/>
  <c r="Q803" i="37"/>
  <c r="R803" i="37" s="1"/>
  <c r="Q802" i="37"/>
  <c r="R802" i="37" s="1"/>
  <c r="Q801" i="37"/>
  <c r="R801" i="37" s="1"/>
  <c r="Q800" i="37"/>
  <c r="R800" i="37" s="1"/>
  <c r="Q799" i="37"/>
  <c r="R799" i="37" s="1"/>
  <c r="Q798" i="37"/>
  <c r="R798" i="37" s="1"/>
  <c r="Q797" i="37"/>
  <c r="R797" i="37" s="1"/>
  <c r="Q796" i="37"/>
  <c r="R796" i="37" s="1"/>
  <c r="Q795" i="37"/>
  <c r="R795" i="37" s="1"/>
  <c r="Q794" i="37"/>
  <c r="R794" i="37" s="1"/>
  <c r="Q793" i="37"/>
  <c r="R793" i="37" s="1"/>
  <c r="Q792" i="37"/>
  <c r="R792" i="37" s="1"/>
  <c r="Q791" i="37"/>
  <c r="R791" i="37" s="1"/>
  <c r="Q790" i="37"/>
  <c r="R790" i="37" s="1"/>
  <c r="Q789" i="37"/>
  <c r="R789" i="37" s="1"/>
  <c r="Q788" i="37"/>
  <c r="R788" i="37" s="1"/>
  <c r="Q787" i="37"/>
  <c r="R787" i="37" s="1"/>
  <c r="Q786" i="37"/>
  <c r="R786" i="37" s="1"/>
  <c r="Q785" i="37"/>
  <c r="R785" i="37" s="1"/>
  <c r="Q784" i="37"/>
  <c r="R784" i="37" s="1"/>
  <c r="Q783" i="37"/>
  <c r="R783" i="37" s="1"/>
  <c r="Q782" i="37"/>
  <c r="R782" i="37" s="1"/>
  <c r="Q781" i="37"/>
  <c r="R781" i="37" s="1"/>
  <c r="Q780" i="37"/>
  <c r="R780" i="37" s="1"/>
  <c r="Q779" i="37"/>
  <c r="R779" i="37" s="1"/>
  <c r="Q778" i="37"/>
  <c r="R778" i="37" s="1"/>
  <c r="Q777" i="37"/>
  <c r="R777" i="37" s="1"/>
  <c r="Q776" i="37"/>
  <c r="R776" i="37" s="1"/>
  <c r="Q775" i="37"/>
  <c r="R775" i="37" s="1"/>
  <c r="Q774" i="37"/>
  <c r="R774" i="37" s="1"/>
  <c r="Q773" i="37"/>
  <c r="R773" i="37" s="1"/>
  <c r="Q772" i="37"/>
  <c r="R772" i="37" s="1"/>
  <c r="Q771" i="37"/>
  <c r="R771" i="37" s="1"/>
  <c r="Q770" i="37"/>
  <c r="R770" i="37" s="1"/>
  <c r="Q769" i="37"/>
  <c r="R769" i="37" s="1"/>
  <c r="Q768" i="37"/>
  <c r="R768" i="37" s="1"/>
  <c r="Q767" i="37"/>
  <c r="R767" i="37" s="1"/>
  <c r="Q766" i="37"/>
  <c r="R766" i="37" s="1"/>
  <c r="Q765" i="37"/>
  <c r="R765" i="37" s="1"/>
  <c r="Q764" i="37"/>
  <c r="R764" i="37" s="1"/>
  <c r="Q763" i="37"/>
  <c r="R763" i="37" s="1"/>
  <c r="Q762" i="37"/>
  <c r="R762" i="37" s="1"/>
  <c r="Q761" i="37"/>
  <c r="R761" i="37" s="1"/>
  <c r="Q760" i="37"/>
  <c r="R760" i="37" s="1"/>
  <c r="Q759" i="37"/>
  <c r="R759" i="37" s="1"/>
  <c r="Q758" i="37"/>
  <c r="R758" i="37" s="1"/>
  <c r="Q757" i="37"/>
  <c r="R757" i="37" s="1"/>
  <c r="Q756" i="37"/>
  <c r="R756" i="37" s="1"/>
  <c r="Q755" i="37"/>
  <c r="R755" i="37" s="1"/>
  <c r="Q754" i="37"/>
  <c r="R754" i="37" s="1"/>
  <c r="Q753" i="37"/>
  <c r="R753" i="37" s="1"/>
  <c r="Q752" i="37"/>
  <c r="R752" i="37" s="1"/>
  <c r="Q751" i="37"/>
  <c r="R751" i="37" s="1"/>
  <c r="Q750" i="37"/>
  <c r="R750" i="37" s="1"/>
  <c r="Q749" i="37"/>
  <c r="R749" i="37" s="1"/>
  <c r="Q748" i="37"/>
  <c r="R748" i="37" s="1"/>
  <c r="Q747" i="37"/>
  <c r="R747" i="37" s="1"/>
  <c r="Q746" i="37"/>
  <c r="R746" i="37" s="1"/>
  <c r="Q745" i="37"/>
  <c r="R745" i="37" s="1"/>
  <c r="Q744" i="37"/>
  <c r="R744" i="37" s="1"/>
  <c r="Q743" i="37"/>
  <c r="R743" i="37" s="1"/>
  <c r="Q742" i="37"/>
  <c r="R742" i="37" s="1"/>
  <c r="Q741" i="37"/>
  <c r="R741" i="37" s="1"/>
  <c r="Q740" i="37"/>
  <c r="R740" i="37" s="1"/>
  <c r="Q739" i="37"/>
  <c r="R739" i="37" s="1"/>
  <c r="Q738" i="37"/>
  <c r="R738" i="37" s="1"/>
  <c r="Q737" i="37"/>
  <c r="R737" i="37" s="1"/>
  <c r="Q736" i="37"/>
  <c r="R736" i="37" s="1"/>
  <c r="Q735" i="37"/>
  <c r="R735" i="37" s="1"/>
  <c r="Q734" i="37"/>
  <c r="R734" i="37" s="1"/>
  <c r="Q733" i="37"/>
  <c r="R733" i="37" s="1"/>
  <c r="Q732" i="37"/>
  <c r="R732" i="37" s="1"/>
  <c r="Q731" i="37"/>
  <c r="R731" i="37" s="1"/>
  <c r="Q730" i="37"/>
  <c r="R730" i="37" s="1"/>
  <c r="Q729" i="37"/>
  <c r="R729" i="37" s="1"/>
  <c r="Q728" i="37"/>
  <c r="R728" i="37" s="1"/>
  <c r="Q727" i="37"/>
  <c r="R727" i="37" s="1"/>
  <c r="Q726" i="37"/>
  <c r="R726" i="37" s="1"/>
  <c r="Q725" i="37"/>
  <c r="R725" i="37" s="1"/>
  <c r="Q724" i="37"/>
  <c r="R724" i="37" s="1"/>
  <c r="Q723" i="37"/>
  <c r="R723" i="37" s="1"/>
  <c r="Q722" i="37"/>
  <c r="R722" i="37" s="1"/>
  <c r="Q721" i="37"/>
  <c r="R721" i="37" s="1"/>
  <c r="Q720" i="37"/>
  <c r="R720" i="37" s="1"/>
  <c r="Q719" i="37"/>
  <c r="R719" i="37" s="1"/>
  <c r="Q718" i="37"/>
  <c r="R718" i="37" s="1"/>
  <c r="Q717" i="37"/>
  <c r="R717" i="37" s="1"/>
  <c r="Q716" i="37"/>
  <c r="R716" i="37" s="1"/>
  <c r="Q715" i="37"/>
  <c r="R715" i="37" s="1"/>
  <c r="Q714" i="37"/>
  <c r="R714" i="37" s="1"/>
  <c r="Q713" i="37"/>
  <c r="R713" i="37" s="1"/>
  <c r="Q712" i="37"/>
  <c r="R712" i="37" s="1"/>
  <c r="Q711" i="37"/>
  <c r="R711" i="37" s="1"/>
  <c r="Q710" i="37"/>
  <c r="R710" i="37" s="1"/>
  <c r="Q709" i="37"/>
  <c r="R709" i="37" s="1"/>
  <c r="Q708" i="37"/>
  <c r="R708" i="37" s="1"/>
  <c r="Q707" i="37"/>
  <c r="R707" i="37" s="1"/>
  <c r="Q706" i="37"/>
  <c r="R706" i="37" s="1"/>
  <c r="Q705" i="37"/>
  <c r="R705" i="37" s="1"/>
  <c r="Q704" i="37"/>
  <c r="R704" i="37" s="1"/>
  <c r="Q703" i="37"/>
  <c r="R703" i="37" s="1"/>
  <c r="Q702" i="37"/>
  <c r="R702" i="37" s="1"/>
  <c r="Q701" i="37"/>
  <c r="R701" i="37" s="1"/>
  <c r="Q700" i="37"/>
  <c r="R700" i="37" s="1"/>
  <c r="Q699" i="37"/>
  <c r="R699" i="37" s="1"/>
  <c r="Q698" i="37"/>
  <c r="R698" i="37" s="1"/>
  <c r="Q697" i="37"/>
  <c r="R697" i="37" s="1"/>
  <c r="Q696" i="37"/>
  <c r="R696" i="37" s="1"/>
  <c r="Q695" i="37"/>
  <c r="R695" i="37" s="1"/>
  <c r="Q694" i="37"/>
  <c r="R694" i="37" s="1"/>
  <c r="Q693" i="37"/>
  <c r="R693" i="37" s="1"/>
  <c r="Q692" i="37"/>
  <c r="R692" i="37" s="1"/>
  <c r="Q691" i="37"/>
  <c r="R691" i="37" s="1"/>
  <c r="Q690" i="37"/>
  <c r="R690" i="37" s="1"/>
  <c r="Q689" i="37"/>
  <c r="R689" i="37" s="1"/>
  <c r="Q688" i="37"/>
  <c r="R688" i="37" s="1"/>
  <c r="Q687" i="37"/>
  <c r="R687" i="37" s="1"/>
  <c r="Q686" i="37"/>
  <c r="R686" i="37" s="1"/>
  <c r="Q685" i="37"/>
  <c r="R685" i="37" s="1"/>
  <c r="Q684" i="37"/>
  <c r="R684" i="37" s="1"/>
  <c r="Q683" i="37"/>
  <c r="R683" i="37" s="1"/>
  <c r="Q682" i="37"/>
  <c r="R682" i="37" s="1"/>
  <c r="Q681" i="37"/>
  <c r="R681" i="37" s="1"/>
  <c r="Q680" i="37"/>
  <c r="R680" i="37" s="1"/>
  <c r="Q679" i="37"/>
  <c r="R679" i="37" s="1"/>
  <c r="Q678" i="37"/>
  <c r="R678" i="37" s="1"/>
  <c r="Q677" i="37"/>
  <c r="R677" i="37" s="1"/>
  <c r="Q676" i="37"/>
  <c r="R676" i="37" s="1"/>
  <c r="Q675" i="37"/>
  <c r="R675" i="37" s="1"/>
  <c r="Q674" i="37"/>
  <c r="R674" i="37" s="1"/>
  <c r="Q673" i="37"/>
  <c r="R673" i="37" s="1"/>
  <c r="Q672" i="37"/>
  <c r="R672" i="37" s="1"/>
  <c r="Q671" i="37"/>
  <c r="R671" i="37" s="1"/>
  <c r="Q670" i="37"/>
  <c r="R670" i="37" s="1"/>
  <c r="Q669" i="37"/>
  <c r="R669" i="37" s="1"/>
  <c r="Q668" i="37"/>
  <c r="R668" i="37" s="1"/>
  <c r="Q667" i="37"/>
  <c r="R667" i="37" s="1"/>
  <c r="Q666" i="37"/>
  <c r="R666" i="37" s="1"/>
  <c r="Q665" i="37"/>
  <c r="R665" i="37" s="1"/>
  <c r="Q664" i="37"/>
  <c r="R664" i="37" s="1"/>
  <c r="Q663" i="37"/>
  <c r="R663" i="37" s="1"/>
  <c r="Q662" i="37"/>
  <c r="R662" i="37" s="1"/>
  <c r="Q661" i="37"/>
  <c r="R661" i="37" s="1"/>
  <c r="Q660" i="37"/>
  <c r="R660" i="37" s="1"/>
  <c r="Q659" i="37"/>
  <c r="R659" i="37" s="1"/>
  <c r="Q658" i="37"/>
  <c r="R658" i="37" s="1"/>
  <c r="Q657" i="37"/>
  <c r="R657" i="37" s="1"/>
  <c r="Q656" i="37"/>
  <c r="R656" i="37" s="1"/>
  <c r="Q655" i="37"/>
  <c r="R655" i="37" s="1"/>
  <c r="Q654" i="37"/>
  <c r="R654" i="37" s="1"/>
  <c r="Q653" i="37"/>
  <c r="R653" i="37" s="1"/>
  <c r="Q652" i="37"/>
  <c r="R652" i="37" s="1"/>
  <c r="Q651" i="37"/>
  <c r="R651" i="37" s="1"/>
  <c r="Q650" i="37"/>
  <c r="R650" i="37" s="1"/>
  <c r="Q649" i="37"/>
  <c r="R649" i="37" s="1"/>
  <c r="Q648" i="37"/>
  <c r="R648" i="37" s="1"/>
  <c r="Q647" i="37"/>
  <c r="R647" i="37" s="1"/>
  <c r="Q646" i="37"/>
  <c r="R646" i="37" s="1"/>
  <c r="Q645" i="37"/>
  <c r="R645" i="37" s="1"/>
  <c r="Q644" i="37"/>
  <c r="R644" i="37" s="1"/>
  <c r="Q643" i="37"/>
  <c r="R643" i="37" s="1"/>
  <c r="Q642" i="37"/>
  <c r="R642" i="37" s="1"/>
  <c r="Q641" i="37"/>
  <c r="R641" i="37" s="1"/>
  <c r="Q640" i="37"/>
  <c r="R640" i="37" s="1"/>
  <c r="Q639" i="37"/>
  <c r="R639" i="37" s="1"/>
  <c r="Q638" i="37"/>
  <c r="R638" i="37" s="1"/>
  <c r="Q637" i="37"/>
  <c r="R637" i="37" s="1"/>
  <c r="Q636" i="37"/>
  <c r="R636" i="37" s="1"/>
  <c r="Q635" i="37"/>
  <c r="R635" i="37" s="1"/>
  <c r="Q634" i="37"/>
  <c r="R634" i="37" s="1"/>
  <c r="Q633" i="37"/>
  <c r="R633" i="37" s="1"/>
  <c r="Q632" i="37"/>
  <c r="R632" i="37" s="1"/>
  <c r="Q631" i="37"/>
  <c r="R631" i="37" s="1"/>
  <c r="Q630" i="37"/>
  <c r="R630" i="37" s="1"/>
  <c r="Q629" i="37"/>
  <c r="R629" i="37" s="1"/>
  <c r="Q628" i="37"/>
  <c r="R628" i="37" s="1"/>
  <c r="Q627" i="37"/>
  <c r="R627" i="37" s="1"/>
  <c r="Q626" i="37"/>
  <c r="R626" i="37" s="1"/>
  <c r="Q625" i="37"/>
  <c r="R625" i="37" s="1"/>
  <c r="Q624" i="37"/>
  <c r="R624" i="37" s="1"/>
  <c r="Q623" i="37"/>
  <c r="R623" i="37" s="1"/>
  <c r="Q622" i="37"/>
  <c r="R622" i="37" s="1"/>
  <c r="Q621" i="37"/>
  <c r="R621" i="37" s="1"/>
  <c r="Q620" i="37"/>
  <c r="R620" i="37" s="1"/>
  <c r="Q619" i="37"/>
  <c r="R619" i="37" s="1"/>
  <c r="Q618" i="37"/>
  <c r="R618" i="37" s="1"/>
  <c r="Q617" i="37"/>
  <c r="R617" i="37" s="1"/>
  <c r="Q616" i="37"/>
  <c r="R616" i="37" s="1"/>
  <c r="Q615" i="37"/>
  <c r="R615" i="37" s="1"/>
  <c r="Q614" i="37"/>
  <c r="R614" i="37" s="1"/>
  <c r="Q613" i="37"/>
  <c r="R613" i="37" s="1"/>
  <c r="Q612" i="37"/>
  <c r="R612" i="37" s="1"/>
  <c r="Q611" i="37"/>
  <c r="R611" i="37" s="1"/>
  <c r="Q610" i="37"/>
  <c r="R610" i="37" s="1"/>
  <c r="Q609" i="37"/>
  <c r="R609" i="37" s="1"/>
  <c r="Q608" i="37"/>
  <c r="R608" i="37" s="1"/>
  <c r="Q607" i="37"/>
  <c r="R607" i="37" s="1"/>
  <c r="Q606" i="37"/>
  <c r="R606" i="37" s="1"/>
  <c r="Q605" i="37"/>
  <c r="R605" i="37" s="1"/>
  <c r="Q604" i="37"/>
  <c r="R604" i="37" s="1"/>
  <c r="Q603" i="37"/>
  <c r="R603" i="37" s="1"/>
  <c r="Q602" i="37"/>
  <c r="R602" i="37" s="1"/>
  <c r="Q601" i="37"/>
  <c r="R601" i="37" s="1"/>
  <c r="Q600" i="37"/>
  <c r="R600" i="37" s="1"/>
  <c r="Q599" i="37"/>
  <c r="R599" i="37" s="1"/>
  <c r="Q598" i="37"/>
  <c r="R598" i="37" s="1"/>
  <c r="Q597" i="37"/>
  <c r="R597" i="37" s="1"/>
  <c r="Q596" i="37"/>
  <c r="R596" i="37" s="1"/>
  <c r="Q595" i="37"/>
  <c r="R595" i="37" s="1"/>
  <c r="Q594" i="37"/>
  <c r="R594" i="37" s="1"/>
  <c r="Q593" i="37"/>
  <c r="R593" i="37" s="1"/>
  <c r="Q592" i="37"/>
  <c r="R592" i="37" s="1"/>
  <c r="Q591" i="37"/>
  <c r="R591" i="37" s="1"/>
  <c r="Q590" i="37"/>
  <c r="R590" i="37" s="1"/>
  <c r="Q589" i="37"/>
  <c r="R589" i="37" s="1"/>
  <c r="Q588" i="37"/>
  <c r="R588" i="37" s="1"/>
  <c r="Q587" i="37"/>
  <c r="R587" i="37" s="1"/>
  <c r="Q586" i="37"/>
  <c r="R586" i="37" s="1"/>
  <c r="Q585" i="37"/>
  <c r="R585" i="37" s="1"/>
  <c r="Q584" i="37"/>
  <c r="R584" i="37" s="1"/>
  <c r="Q583" i="37"/>
  <c r="R583" i="37" s="1"/>
  <c r="Q582" i="37"/>
  <c r="R582" i="37" s="1"/>
  <c r="Q581" i="37"/>
  <c r="R581" i="37" s="1"/>
  <c r="Q580" i="37"/>
  <c r="R580" i="37" s="1"/>
  <c r="Q579" i="37"/>
  <c r="R579" i="37" s="1"/>
  <c r="Q578" i="37"/>
  <c r="R578" i="37" s="1"/>
  <c r="Q577" i="37"/>
  <c r="R577" i="37" s="1"/>
  <c r="Q576" i="37"/>
  <c r="R576" i="37" s="1"/>
  <c r="Q575" i="37"/>
  <c r="R575" i="37" s="1"/>
  <c r="Q574" i="37"/>
  <c r="R574" i="37" s="1"/>
  <c r="Q573" i="37"/>
  <c r="R573" i="37" s="1"/>
  <c r="Q572" i="37"/>
  <c r="R572" i="37" s="1"/>
  <c r="Q571" i="37"/>
  <c r="R571" i="37" s="1"/>
  <c r="Q570" i="37"/>
  <c r="R570" i="37" s="1"/>
  <c r="Q569" i="37"/>
  <c r="R569" i="37" s="1"/>
  <c r="Q568" i="37"/>
  <c r="R568" i="37" s="1"/>
  <c r="Q567" i="37"/>
  <c r="R567" i="37" s="1"/>
  <c r="Q566" i="37"/>
  <c r="R566" i="37" s="1"/>
  <c r="Q565" i="37"/>
  <c r="R565" i="37" s="1"/>
  <c r="Q564" i="37"/>
  <c r="R564" i="37" s="1"/>
  <c r="Q563" i="37"/>
  <c r="R563" i="37" s="1"/>
  <c r="Q562" i="37"/>
  <c r="R562" i="37" s="1"/>
  <c r="Q561" i="37"/>
  <c r="R561" i="37" s="1"/>
  <c r="Q560" i="37"/>
  <c r="R560" i="37" s="1"/>
  <c r="Q559" i="37"/>
  <c r="R559" i="37" s="1"/>
  <c r="Q558" i="37"/>
  <c r="R558" i="37" s="1"/>
  <c r="Q557" i="37"/>
  <c r="R557" i="37" s="1"/>
  <c r="Q556" i="37"/>
  <c r="R556" i="37" s="1"/>
  <c r="Q555" i="37"/>
  <c r="R555" i="37" s="1"/>
  <c r="Q554" i="37"/>
  <c r="R554" i="37" s="1"/>
  <c r="Q553" i="37"/>
  <c r="R553" i="37" s="1"/>
  <c r="Q552" i="37"/>
  <c r="R552" i="37" s="1"/>
  <c r="Q551" i="37"/>
  <c r="R551" i="37" s="1"/>
  <c r="Q550" i="37"/>
  <c r="R550" i="37" s="1"/>
  <c r="Q549" i="37"/>
  <c r="R549" i="37" s="1"/>
  <c r="Q548" i="37"/>
  <c r="R548" i="37" s="1"/>
  <c r="Q547" i="37"/>
  <c r="R547" i="37" s="1"/>
  <c r="Q546" i="37"/>
  <c r="R546" i="37" s="1"/>
  <c r="Q545" i="37"/>
  <c r="R545" i="37" s="1"/>
  <c r="Q544" i="37"/>
  <c r="R544" i="37" s="1"/>
  <c r="Q543" i="37"/>
  <c r="R543" i="37" s="1"/>
  <c r="Q542" i="37"/>
  <c r="R542" i="37" s="1"/>
  <c r="Q541" i="37"/>
  <c r="R541" i="37" s="1"/>
  <c r="Q540" i="37"/>
  <c r="R540" i="37" s="1"/>
  <c r="Q539" i="37"/>
  <c r="R539" i="37" s="1"/>
  <c r="Q538" i="37"/>
  <c r="R538" i="37" s="1"/>
  <c r="Q537" i="37"/>
  <c r="R537" i="37" s="1"/>
  <c r="Q536" i="37"/>
  <c r="R536" i="37" s="1"/>
  <c r="Q535" i="37"/>
  <c r="R535" i="37" s="1"/>
  <c r="Q534" i="37"/>
  <c r="R534" i="37" s="1"/>
  <c r="Q533" i="37"/>
  <c r="R533" i="37" s="1"/>
  <c r="Q532" i="37"/>
  <c r="R532" i="37" s="1"/>
  <c r="Q531" i="37"/>
  <c r="R531" i="37" s="1"/>
  <c r="Q530" i="37"/>
  <c r="R530" i="37" s="1"/>
  <c r="Q529" i="37"/>
  <c r="R529" i="37" s="1"/>
  <c r="Q528" i="37"/>
  <c r="R528" i="37" s="1"/>
  <c r="Q527" i="37"/>
  <c r="R527" i="37" s="1"/>
  <c r="Q526" i="37"/>
  <c r="R526" i="37" s="1"/>
  <c r="Q525" i="37"/>
  <c r="R525" i="37" s="1"/>
  <c r="Q524" i="37"/>
  <c r="R524" i="37" s="1"/>
  <c r="Q523" i="37"/>
  <c r="R523" i="37" s="1"/>
  <c r="Q522" i="37"/>
  <c r="R522" i="37" s="1"/>
  <c r="Q521" i="37"/>
  <c r="R521" i="37" s="1"/>
  <c r="Q520" i="37"/>
  <c r="R520" i="37" s="1"/>
  <c r="Q519" i="37"/>
  <c r="R519" i="37" s="1"/>
  <c r="Q518" i="37"/>
  <c r="R518" i="37" s="1"/>
  <c r="Q517" i="37"/>
  <c r="R517" i="37" s="1"/>
  <c r="Q516" i="37"/>
  <c r="R516" i="37" s="1"/>
  <c r="Q515" i="37"/>
  <c r="R515" i="37" s="1"/>
  <c r="Q514" i="37"/>
  <c r="R514" i="37" s="1"/>
  <c r="Q513" i="37"/>
  <c r="R513" i="37" s="1"/>
  <c r="Q512" i="37"/>
  <c r="R512" i="37" s="1"/>
  <c r="Q511" i="37"/>
  <c r="R511" i="37" s="1"/>
  <c r="Q510" i="37"/>
  <c r="R510" i="37" s="1"/>
  <c r="Q509" i="37"/>
  <c r="R509" i="37" s="1"/>
  <c r="Q508" i="37"/>
  <c r="R508" i="37" s="1"/>
  <c r="Q507" i="37"/>
  <c r="R507" i="37" s="1"/>
  <c r="Q506" i="37"/>
  <c r="R506" i="37" s="1"/>
  <c r="Q505" i="37"/>
  <c r="R505" i="37" s="1"/>
  <c r="Q504" i="37"/>
  <c r="R504" i="37" s="1"/>
  <c r="Q503" i="37"/>
  <c r="R503" i="37" s="1"/>
  <c r="Q502" i="37"/>
  <c r="R502" i="37" s="1"/>
  <c r="Q501" i="37"/>
  <c r="R501" i="37" s="1"/>
  <c r="Q500" i="37"/>
  <c r="R500" i="37" s="1"/>
  <c r="Q499" i="37"/>
  <c r="R499" i="37" s="1"/>
  <c r="Q498" i="37"/>
  <c r="R498" i="37" s="1"/>
  <c r="Q497" i="37"/>
  <c r="R497" i="37" s="1"/>
  <c r="Q496" i="37"/>
  <c r="R496" i="37" s="1"/>
  <c r="Q495" i="37"/>
  <c r="R495" i="37" s="1"/>
  <c r="Q494" i="37"/>
  <c r="R494" i="37" s="1"/>
  <c r="Q493" i="37"/>
  <c r="R493" i="37" s="1"/>
  <c r="Q492" i="37"/>
  <c r="R492" i="37" s="1"/>
  <c r="Q491" i="37"/>
  <c r="R491" i="37" s="1"/>
  <c r="Q490" i="37"/>
  <c r="R490" i="37" s="1"/>
  <c r="Q489" i="37"/>
  <c r="R489" i="37" s="1"/>
  <c r="Q488" i="37"/>
  <c r="R488" i="37" s="1"/>
  <c r="Q487" i="37"/>
  <c r="R487" i="37" s="1"/>
  <c r="Q486" i="37"/>
  <c r="R486" i="37" s="1"/>
  <c r="Q485" i="37"/>
  <c r="R485" i="37" s="1"/>
  <c r="Q484" i="37"/>
  <c r="R484" i="37" s="1"/>
  <c r="Q483" i="37"/>
  <c r="R483" i="37" s="1"/>
  <c r="Q482" i="37"/>
  <c r="R482" i="37" s="1"/>
  <c r="Q481" i="37"/>
  <c r="R481" i="37" s="1"/>
  <c r="Q480" i="37"/>
  <c r="R480" i="37" s="1"/>
  <c r="Q479" i="37"/>
  <c r="R479" i="37" s="1"/>
  <c r="Q478" i="37"/>
  <c r="R478" i="37" s="1"/>
  <c r="Q477" i="37"/>
  <c r="R477" i="37" s="1"/>
  <c r="Q476" i="37"/>
  <c r="R476" i="37" s="1"/>
  <c r="Q475" i="37"/>
  <c r="R475" i="37" s="1"/>
  <c r="Q474" i="37"/>
  <c r="R474" i="37" s="1"/>
  <c r="Q473" i="37"/>
  <c r="R473" i="37" s="1"/>
  <c r="Q472" i="37"/>
  <c r="R472" i="37" s="1"/>
  <c r="Q471" i="37"/>
  <c r="R471" i="37" s="1"/>
  <c r="Q470" i="37"/>
  <c r="R470" i="37" s="1"/>
  <c r="Q469" i="37"/>
  <c r="R469" i="37" s="1"/>
  <c r="Q468" i="37"/>
  <c r="R468" i="37" s="1"/>
  <c r="Q467" i="37"/>
  <c r="R467" i="37" s="1"/>
  <c r="Q466" i="37"/>
  <c r="R466" i="37" s="1"/>
  <c r="Q465" i="37"/>
  <c r="R465" i="37" s="1"/>
  <c r="Q464" i="37"/>
  <c r="R464" i="37" s="1"/>
  <c r="Q463" i="37"/>
  <c r="R463" i="37" s="1"/>
  <c r="Q462" i="37"/>
  <c r="R462" i="37" s="1"/>
  <c r="Q461" i="37"/>
  <c r="R461" i="37" s="1"/>
  <c r="Q460" i="37"/>
  <c r="R460" i="37" s="1"/>
  <c r="Q459" i="37"/>
  <c r="R459" i="37" s="1"/>
  <c r="Q458" i="37"/>
  <c r="R458" i="37" s="1"/>
  <c r="Q457" i="37"/>
  <c r="R457" i="37" s="1"/>
  <c r="Q456" i="37"/>
  <c r="R456" i="37" s="1"/>
  <c r="Q455" i="37"/>
  <c r="R455" i="37" s="1"/>
  <c r="Q454" i="37"/>
  <c r="R454" i="37" s="1"/>
  <c r="Q453" i="37"/>
  <c r="R453" i="37" s="1"/>
  <c r="Q452" i="37"/>
  <c r="R452" i="37" s="1"/>
  <c r="Q451" i="37"/>
  <c r="R451" i="37" s="1"/>
  <c r="Q450" i="37"/>
  <c r="R450" i="37" s="1"/>
  <c r="Q449" i="37"/>
  <c r="R449" i="37" s="1"/>
  <c r="Q448" i="37"/>
  <c r="R448" i="37" s="1"/>
  <c r="Q447" i="37"/>
  <c r="R447" i="37" s="1"/>
  <c r="Q446" i="37"/>
  <c r="R446" i="37" s="1"/>
  <c r="Q445" i="37"/>
  <c r="R445" i="37" s="1"/>
  <c r="Q444" i="37"/>
  <c r="R444" i="37" s="1"/>
  <c r="Q443" i="37"/>
  <c r="R443" i="37" s="1"/>
  <c r="Q442" i="37"/>
  <c r="R442" i="37" s="1"/>
  <c r="Q441" i="37"/>
  <c r="R441" i="37" s="1"/>
  <c r="Q440" i="37"/>
  <c r="R440" i="37" s="1"/>
  <c r="Q439" i="37"/>
  <c r="R439" i="37" s="1"/>
  <c r="Q438" i="37"/>
  <c r="R438" i="37" s="1"/>
  <c r="Q437" i="37"/>
  <c r="R437" i="37" s="1"/>
  <c r="Q436" i="37"/>
  <c r="R436" i="37" s="1"/>
  <c r="Q435" i="37"/>
  <c r="R435" i="37" s="1"/>
  <c r="Q434" i="37"/>
  <c r="R434" i="37" s="1"/>
  <c r="Q433" i="37"/>
  <c r="R433" i="37" s="1"/>
  <c r="Q432" i="37"/>
  <c r="R432" i="37" s="1"/>
  <c r="Q431" i="37"/>
  <c r="R431" i="37" s="1"/>
  <c r="Q430" i="37"/>
  <c r="R430" i="37" s="1"/>
  <c r="Q429" i="37"/>
  <c r="R429" i="37" s="1"/>
  <c r="Q428" i="37"/>
  <c r="R428" i="37" s="1"/>
  <c r="Q427" i="37"/>
  <c r="R427" i="37" s="1"/>
  <c r="Q426" i="37"/>
  <c r="R426" i="37" s="1"/>
  <c r="Q425" i="37"/>
  <c r="R425" i="37" s="1"/>
  <c r="Q424" i="37"/>
  <c r="R424" i="37" s="1"/>
  <c r="Q423" i="37"/>
  <c r="R423" i="37" s="1"/>
  <c r="Q422" i="37"/>
  <c r="R422" i="37" s="1"/>
  <c r="Q421" i="37"/>
  <c r="R421" i="37" s="1"/>
  <c r="Q420" i="37"/>
  <c r="R420" i="37" s="1"/>
  <c r="Q419" i="37"/>
  <c r="R419" i="37" s="1"/>
  <c r="Q418" i="37"/>
  <c r="R418" i="37" s="1"/>
  <c r="Q417" i="37"/>
  <c r="R417" i="37" s="1"/>
  <c r="Q416" i="37"/>
  <c r="R416" i="37" s="1"/>
  <c r="Q415" i="37"/>
  <c r="R415" i="37" s="1"/>
  <c r="Q414" i="37"/>
  <c r="R414" i="37" s="1"/>
  <c r="Q413" i="37"/>
  <c r="R413" i="37" s="1"/>
  <c r="Q412" i="37"/>
  <c r="R412" i="37" s="1"/>
  <c r="Q411" i="37"/>
  <c r="R411" i="37" s="1"/>
  <c r="Q410" i="37"/>
  <c r="R410" i="37" s="1"/>
  <c r="Q409" i="37"/>
  <c r="R409" i="37" s="1"/>
  <c r="Q408" i="37"/>
  <c r="R408" i="37" s="1"/>
  <c r="Q407" i="37"/>
  <c r="R407" i="37" s="1"/>
  <c r="Q406" i="37"/>
  <c r="R406" i="37" s="1"/>
  <c r="Q405" i="37"/>
  <c r="R405" i="37" s="1"/>
  <c r="Q404" i="37"/>
  <c r="R404" i="37" s="1"/>
  <c r="Q403" i="37"/>
  <c r="R403" i="37" s="1"/>
  <c r="Q402" i="37"/>
  <c r="R402" i="37" s="1"/>
  <c r="Q401" i="37"/>
  <c r="R401" i="37" s="1"/>
  <c r="Q400" i="37"/>
  <c r="R400" i="37" s="1"/>
  <c r="Q399" i="37"/>
  <c r="R399" i="37" s="1"/>
  <c r="Q398" i="37"/>
  <c r="R398" i="37" s="1"/>
  <c r="Q397" i="37"/>
  <c r="R397" i="37" s="1"/>
  <c r="Q396" i="37"/>
  <c r="R396" i="37" s="1"/>
  <c r="Q395" i="37"/>
  <c r="R395" i="37" s="1"/>
  <c r="Q394" i="37"/>
  <c r="R394" i="37" s="1"/>
  <c r="Q393" i="37"/>
  <c r="R393" i="37" s="1"/>
  <c r="Q392" i="37"/>
  <c r="R392" i="37" s="1"/>
  <c r="Q391" i="37"/>
  <c r="R391" i="37" s="1"/>
  <c r="Q390" i="37"/>
  <c r="R390" i="37" s="1"/>
  <c r="Q389" i="37"/>
  <c r="R389" i="37" s="1"/>
  <c r="Q388" i="37"/>
  <c r="R388" i="37" s="1"/>
  <c r="Q387" i="37"/>
  <c r="R387" i="37" s="1"/>
  <c r="Q386" i="37"/>
  <c r="R386" i="37" s="1"/>
  <c r="Q385" i="37"/>
  <c r="R385" i="37" s="1"/>
  <c r="Q384" i="37"/>
  <c r="R384" i="37" s="1"/>
  <c r="Q383" i="37"/>
  <c r="R383" i="37" s="1"/>
  <c r="Q382" i="37"/>
  <c r="R382" i="37" s="1"/>
  <c r="Q381" i="37"/>
  <c r="R381" i="37" s="1"/>
  <c r="Q380" i="37"/>
  <c r="R380" i="37" s="1"/>
  <c r="Q379" i="37"/>
  <c r="R379" i="37" s="1"/>
  <c r="Q378" i="37"/>
  <c r="R378" i="37" s="1"/>
  <c r="Q377" i="37"/>
  <c r="R377" i="37" s="1"/>
  <c r="Q376" i="37"/>
  <c r="R376" i="37" s="1"/>
  <c r="Q375" i="37"/>
  <c r="R375" i="37" s="1"/>
  <c r="Q374" i="37"/>
  <c r="R374" i="37" s="1"/>
  <c r="Q373" i="37"/>
  <c r="R373" i="37" s="1"/>
  <c r="Q372" i="37"/>
  <c r="R372" i="37" s="1"/>
  <c r="Q371" i="37"/>
  <c r="R371" i="37" s="1"/>
  <c r="Q370" i="37"/>
  <c r="R370" i="37" s="1"/>
  <c r="Q369" i="37"/>
  <c r="R369" i="37" s="1"/>
  <c r="Q368" i="37"/>
  <c r="R368" i="37" s="1"/>
  <c r="Q367" i="37"/>
  <c r="R367" i="37" s="1"/>
  <c r="Q366" i="37"/>
  <c r="R366" i="37" s="1"/>
  <c r="Q365" i="37"/>
  <c r="R365" i="37" s="1"/>
  <c r="Q364" i="37"/>
  <c r="R364" i="37" s="1"/>
  <c r="Q363" i="37"/>
  <c r="R363" i="37" s="1"/>
  <c r="Q362" i="37"/>
  <c r="R362" i="37" s="1"/>
  <c r="Q361" i="37"/>
  <c r="R361" i="37" s="1"/>
  <c r="Q360" i="37"/>
  <c r="R360" i="37" s="1"/>
  <c r="Q359" i="37"/>
  <c r="R359" i="37" s="1"/>
  <c r="Q358" i="37"/>
  <c r="R358" i="37" s="1"/>
  <c r="Q357" i="37"/>
  <c r="R357" i="37" s="1"/>
  <c r="Q356" i="37"/>
  <c r="R356" i="37" s="1"/>
  <c r="Q355" i="37"/>
  <c r="R355" i="37" s="1"/>
  <c r="Q354" i="37"/>
  <c r="R354" i="37" s="1"/>
  <c r="Q353" i="37"/>
  <c r="R353" i="37" s="1"/>
  <c r="Q352" i="37"/>
  <c r="R352" i="37" s="1"/>
  <c r="Q351" i="37"/>
  <c r="R351" i="37" s="1"/>
  <c r="Q350" i="37"/>
  <c r="R350" i="37" s="1"/>
  <c r="Q349" i="37"/>
  <c r="R349" i="37" s="1"/>
  <c r="Q348" i="37"/>
  <c r="R348" i="37" s="1"/>
  <c r="Q347" i="37"/>
  <c r="R347" i="37" s="1"/>
  <c r="Q346" i="37"/>
  <c r="R346" i="37" s="1"/>
  <c r="Q345" i="37"/>
  <c r="R345" i="37" s="1"/>
  <c r="Q344" i="37"/>
  <c r="R344" i="37" s="1"/>
  <c r="Q343" i="37"/>
  <c r="R343" i="37" s="1"/>
  <c r="Q342" i="37"/>
  <c r="R342" i="37" s="1"/>
  <c r="Q341" i="37"/>
  <c r="R341" i="37" s="1"/>
  <c r="Q340" i="37"/>
  <c r="R340" i="37" s="1"/>
  <c r="Q339" i="37"/>
  <c r="R339" i="37" s="1"/>
  <c r="Q338" i="37"/>
  <c r="R338" i="37" s="1"/>
  <c r="Q337" i="37"/>
  <c r="R337" i="37" s="1"/>
  <c r="Q336" i="37"/>
  <c r="R336" i="37" s="1"/>
  <c r="Q335" i="37"/>
  <c r="R335" i="37" s="1"/>
  <c r="Q334" i="37"/>
  <c r="R334" i="37" s="1"/>
  <c r="Q333" i="37"/>
  <c r="R333" i="37" s="1"/>
  <c r="Q332" i="37"/>
  <c r="R332" i="37" s="1"/>
  <c r="Q331" i="37"/>
  <c r="R331" i="37" s="1"/>
  <c r="Q330" i="37"/>
  <c r="R330" i="37" s="1"/>
  <c r="Q329" i="37"/>
  <c r="R329" i="37" s="1"/>
  <c r="Q328" i="37"/>
  <c r="R328" i="37" s="1"/>
  <c r="Q327" i="37"/>
  <c r="R327" i="37" s="1"/>
  <c r="Q326" i="37"/>
  <c r="R326" i="37" s="1"/>
  <c r="Q325" i="37"/>
  <c r="R325" i="37" s="1"/>
  <c r="Q324" i="37"/>
  <c r="R324" i="37" s="1"/>
  <c r="Q323" i="37"/>
  <c r="R323" i="37" s="1"/>
  <c r="Q322" i="37"/>
  <c r="R322" i="37" s="1"/>
  <c r="Q321" i="37"/>
  <c r="R321" i="37" s="1"/>
  <c r="Q320" i="37"/>
  <c r="R320" i="37" s="1"/>
  <c r="Q319" i="37"/>
  <c r="R319" i="37" s="1"/>
  <c r="Q318" i="37"/>
  <c r="R318" i="37" s="1"/>
  <c r="Q317" i="37"/>
  <c r="R317" i="37" s="1"/>
  <c r="Q316" i="37"/>
  <c r="R316" i="37" s="1"/>
  <c r="Q315" i="37"/>
  <c r="R315" i="37" s="1"/>
  <c r="Q314" i="37"/>
  <c r="R314" i="37" s="1"/>
  <c r="Q313" i="37"/>
  <c r="R313" i="37" s="1"/>
  <c r="Q312" i="37"/>
  <c r="R312" i="37" s="1"/>
  <c r="Q311" i="37"/>
  <c r="R311" i="37" s="1"/>
  <c r="Q310" i="37"/>
  <c r="R310" i="37" s="1"/>
  <c r="Q309" i="37"/>
  <c r="R309" i="37" s="1"/>
  <c r="Q308" i="37"/>
  <c r="R308" i="37" s="1"/>
  <c r="Q307" i="37"/>
  <c r="R307" i="37" s="1"/>
  <c r="Q306" i="37"/>
  <c r="R306" i="37" s="1"/>
  <c r="Q305" i="37"/>
  <c r="R305" i="37" s="1"/>
  <c r="Q304" i="37"/>
  <c r="R304" i="37" s="1"/>
  <c r="Q303" i="37"/>
  <c r="R303" i="37" s="1"/>
  <c r="Q302" i="37"/>
  <c r="R302" i="37" s="1"/>
  <c r="Q301" i="37"/>
  <c r="R301" i="37" s="1"/>
  <c r="Q300" i="37"/>
  <c r="R300" i="37" s="1"/>
  <c r="Q299" i="37"/>
  <c r="R299" i="37" s="1"/>
  <c r="Q298" i="37"/>
  <c r="R298" i="37" s="1"/>
  <c r="Q297" i="37"/>
  <c r="R297" i="37" s="1"/>
  <c r="Q296" i="37"/>
  <c r="R296" i="37" s="1"/>
  <c r="Q295" i="37"/>
  <c r="R295" i="37" s="1"/>
  <c r="Q294" i="37"/>
  <c r="R294" i="37" s="1"/>
  <c r="Q293" i="37"/>
  <c r="R293" i="37" s="1"/>
  <c r="Q292" i="37"/>
  <c r="R292" i="37" s="1"/>
  <c r="Q291" i="37"/>
  <c r="R291" i="37" s="1"/>
  <c r="Q290" i="37"/>
  <c r="R290" i="37" s="1"/>
  <c r="Q289" i="37"/>
  <c r="R289" i="37" s="1"/>
  <c r="Q288" i="37"/>
  <c r="R288" i="37" s="1"/>
  <c r="Q287" i="37"/>
  <c r="R287" i="37" s="1"/>
  <c r="Q286" i="37"/>
  <c r="R286" i="37" s="1"/>
  <c r="Q285" i="37"/>
  <c r="R285" i="37" s="1"/>
  <c r="Q284" i="37"/>
  <c r="R284" i="37" s="1"/>
  <c r="Q283" i="37"/>
  <c r="R283" i="37" s="1"/>
  <c r="Q282" i="37"/>
  <c r="R282" i="37" s="1"/>
  <c r="Q281" i="37"/>
  <c r="R281" i="37" s="1"/>
  <c r="Q280" i="37"/>
  <c r="R280" i="37" s="1"/>
  <c r="Q279" i="37"/>
  <c r="R279" i="37" s="1"/>
  <c r="Q278" i="37"/>
  <c r="R278" i="37" s="1"/>
  <c r="Q277" i="37"/>
  <c r="R277" i="37" s="1"/>
  <c r="Q276" i="37"/>
  <c r="R276" i="37" s="1"/>
  <c r="Q275" i="37"/>
  <c r="R275" i="37" s="1"/>
  <c r="Q274" i="37"/>
  <c r="R274" i="37" s="1"/>
  <c r="Q273" i="37"/>
  <c r="R273" i="37" s="1"/>
  <c r="Q272" i="37"/>
  <c r="R272" i="37" s="1"/>
  <c r="Q271" i="37"/>
  <c r="R271" i="37" s="1"/>
  <c r="Q270" i="37"/>
  <c r="R270" i="37" s="1"/>
  <c r="Q269" i="37"/>
  <c r="R269" i="37" s="1"/>
  <c r="Q268" i="37"/>
  <c r="R268" i="37" s="1"/>
  <c r="Q267" i="37"/>
  <c r="R267" i="37" s="1"/>
  <c r="Q266" i="37"/>
  <c r="R266" i="37" s="1"/>
  <c r="Q265" i="37"/>
  <c r="R265" i="37" s="1"/>
  <c r="Q264" i="37"/>
  <c r="R264" i="37" s="1"/>
  <c r="Q263" i="37"/>
  <c r="R263" i="37" s="1"/>
  <c r="Q262" i="37"/>
  <c r="R262" i="37" s="1"/>
  <c r="Q261" i="37"/>
  <c r="R261" i="37" s="1"/>
  <c r="Q260" i="37"/>
  <c r="R260" i="37" s="1"/>
  <c r="Q259" i="37"/>
  <c r="R259" i="37" s="1"/>
  <c r="Q258" i="37"/>
  <c r="R258" i="37" s="1"/>
  <c r="Q257" i="37"/>
  <c r="R257" i="37" s="1"/>
  <c r="Q256" i="37"/>
  <c r="R256" i="37" s="1"/>
  <c r="Q255" i="37"/>
  <c r="R255" i="37" s="1"/>
  <c r="Q254" i="37"/>
  <c r="R254" i="37" s="1"/>
  <c r="Q253" i="37"/>
  <c r="R253" i="37" s="1"/>
  <c r="Q252" i="37"/>
  <c r="R252" i="37" s="1"/>
  <c r="Q251" i="37"/>
  <c r="R251" i="37" s="1"/>
  <c r="Q250" i="37"/>
  <c r="R250" i="37" s="1"/>
  <c r="Q249" i="37"/>
  <c r="R249" i="37" s="1"/>
  <c r="Q248" i="37"/>
  <c r="R248" i="37" s="1"/>
  <c r="Q247" i="37"/>
  <c r="R247" i="37" s="1"/>
  <c r="Q246" i="37"/>
  <c r="R246" i="37" s="1"/>
  <c r="Q245" i="37"/>
  <c r="R245" i="37" s="1"/>
  <c r="Q244" i="37"/>
  <c r="R244" i="37" s="1"/>
  <c r="Q243" i="37"/>
  <c r="R243" i="37" s="1"/>
  <c r="Q242" i="37"/>
  <c r="R242" i="37" s="1"/>
  <c r="Q241" i="37"/>
  <c r="R241" i="37" s="1"/>
  <c r="Q240" i="37"/>
  <c r="R240" i="37" s="1"/>
  <c r="Q239" i="37"/>
  <c r="R239" i="37" s="1"/>
  <c r="Q238" i="37"/>
  <c r="R238" i="37" s="1"/>
  <c r="Q237" i="37"/>
  <c r="R237" i="37" s="1"/>
  <c r="Q236" i="37"/>
  <c r="R236" i="37" s="1"/>
  <c r="Q235" i="37"/>
  <c r="R235" i="37" s="1"/>
  <c r="Q234" i="37"/>
  <c r="R234" i="37" s="1"/>
  <c r="Q233" i="37"/>
  <c r="R233" i="37" s="1"/>
  <c r="Q232" i="37"/>
  <c r="R232" i="37" s="1"/>
  <c r="Q231" i="37"/>
  <c r="R231" i="37" s="1"/>
  <c r="Q230" i="37"/>
  <c r="R230" i="37" s="1"/>
  <c r="Q229" i="37"/>
  <c r="R229" i="37" s="1"/>
  <c r="Q228" i="37"/>
  <c r="R228" i="37" s="1"/>
  <c r="Q227" i="37"/>
  <c r="R227" i="37" s="1"/>
  <c r="Q226" i="37"/>
  <c r="R226" i="37" s="1"/>
  <c r="Q225" i="37"/>
  <c r="R225" i="37" s="1"/>
  <c r="Q224" i="37"/>
  <c r="R224" i="37" s="1"/>
  <c r="Q223" i="37"/>
  <c r="R223" i="37" s="1"/>
  <c r="Q222" i="37"/>
  <c r="R222" i="37" s="1"/>
  <c r="Q221" i="37"/>
  <c r="R221" i="37" s="1"/>
  <c r="Q220" i="37"/>
  <c r="R220" i="37" s="1"/>
  <c r="Q219" i="37"/>
  <c r="R219" i="37" s="1"/>
  <c r="Q218" i="37"/>
  <c r="R218" i="37" s="1"/>
  <c r="Q217" i="37"/>
  <c r="R217" i="37" s="1"/>
  <c r="Q216" i="37"/>
  <c r="R216" i="37" s="1"/>
  <c r="Q215" i="37"/>
  <c r="R215" i="37" s="1"/>
  <c r="Q214" i="37"/>
  <c r="R214" i="37" s="1"/>
  <c r="Q213" i="37"/>
  <c r="R213" i="37" s="1"/>
  <c r="Q212" i="37"/>
  <c r="R212" i="37" s="1"/>
  <c r="Q211" i="37"/>
  <c r="R211" i="37" s="1"/>
  <c r="Q210" i="37"/>
  <c r="R210" i="37" s="1"/>
  <c r="Q209" i="37"/>
  <c r="R209" i="37" s="1"/>
  <c r="Q208" i="37"/>
  <c r="R208" i="37" s="1"/>
  <c r="Q207" i="37"/>
  <c r="R207" i="37" s="1"/>
  <c r="Q206" i="37"/>
  <c r="R206" i="37" s="1"/>
  <c r="Q205" i="37"/>
  <c r="R205" i="37" s="1"/>
  <c r="Q204" i="37"/>
  <c r="R204" i="37" s="1"/>
  <c r="Q203" i="37"/>
  <c r="R203" i="37" s="1"/>
  <c r="Q202" i="37"/>
  <c r="R202" i="37" s="1"/>
  <c r="Q201" i="37"/>
  <c r="R201" i="37" s="1"/>
  <c r="Q200" i="37"/>
  <c r="R200" i="37" s="1"/>
  <c r="Q199" i="37"/>
  <c r="R199" i="37" s="1"/>
  <c r="Q198" i="37"/>
  <c r="R198" i="37" s="1"/>
  <c r="Q197" i="37"/>
  <c r="R197" i="37" s="1"/>
  <c r="Q196" i="37"/>
  <c r="R196" i="37" s="1"/>
  <c r="Q195" i="37"/>
  <c r="R195" i="37" s="1"/>
  <c r="Q194" i="37"/>
  <c r="R194" i="37" s="1"/>
  <c r="Q193" i="37"/>
  <c r="R193" i="37" s="1"/>
  <c r="Q192" i="37"/>
  <c r="R192" i="37" s="1"/>
  <c r="Q191" i="37"/>
  <c r="R191" i="37" s="1"/>
  <c r="Q190" i="37"/>
  <c r="R190" i="37" s="1"/>
  <c r="Q189" i="37"/>
  <c r="R189" i="37" s="1"/>
  <c r="Q188" i="37"/>
  <c r="R188" i="37" s="1"/>
  <c r="Q187" i="37"/>
  <c r="R187" i="37" s="1"/>
  <c r="Q186" i="37"/>
  <c r="R186" i="37" s="1"/>
  <c r="Q185" i="37"/>
  <c r="R185" i="37" s="1"/>
  <c r="Q184" i="37"/>
  <c r="R184" i="37" s="1"/>
  <c r="Q183" i="37"/>
  <c r="R183" i="37" s="1"/>
  <c r="Q182" i="37"/>
  <c r="R182" i="37" s="1"/>
  <c r="Q181" i="37"/>
  <c r="R181" i="37" s="1"/>
  <c r="Q180" i="37"/>
  <c r="R180" i="37" s="1"/>
  <c r="Q179" i="37"/>
  <c r="R179" i="37" s="1"/>
  <c r="Q178" i="37"/>
  <c r="R178" i="37" s="1"/>
  <c r="Q177" i="37"/>
  <c r="R177" i="37" s="1"/>
  <c r="Q176" i="37"/>
  <c r="R176" i="37" s="1"/>
  <c r="Q175" i="37"/>
  <c r="R175" i="37" s="1"/>
  <c r="Q174" i="37"/>
  <c r="R174" i="37" s="1"/>
  <c r="Q173" i="37"/>
  <c r="R173" i="37" s="1"/>
  <c r="Q172" i="37"/>
  <c r="R172" i="37" s="1"/>
  <c r="Q171" i="37"/>
  <c r="R171" i="37" s="1"/>
  <c r="Q170" i="37"/>
  <c r="R170" i="37" s="1"/>
  <c r="Q169" i="37"/>
  <c r="R169" i="37" s="1"/>
  <c r="Q168" i="37"/>
  <c r="R168" i="37" s="1"/>
  <c r="Q167" i="37"/>
  <c r="R167" i="37" s="1"/>
  <c r="Q166" i="37"/>
  <c r="R166" i="37" s="1"/>
  <c r="Q165" i="37"/>
  <c r="R165" i="37" s="1"/>
  <c r="Q164" i="37"/>
  <c r="R164" i="37" s="1"/>
  <c r="Q163" i="37"/>
  <c r="R163" i="37" s="1"/>
  <c r="Q162" i="37"/>
  <c r="R162" i="37" s="1"/>
  <c r="Q161" i="37"/>
  <c r="R161" i="37" s="1"/>
  <c r="Q160" i="37"/>
  <c r="R160" i="37" s="1"/>
  <c r="Q159" i="37"/>
  <c r="R159" i="37" s="1"/>
  <c r="Q158" i="37"/>
  <c r="R158" i="37" s="1"/>
  <c r="Q157" i="37"/>
  <c r="R157" i="37" s="1"/>
  <c r="Q156" i="37"/>
  <c r="R156" i="37" s="1"/>
  <c r="Q155" i="37"/>
  <c r="R155" i="37" s="1"/>
  <c r="Q154" i="37"/>
  <c r="R154" i="37" s="1"/>
  <c r="Q153" i="37"/>
  <c r="R153" i="37" s="1"/>
  <c r="Q152" i="37"/>
  <c r="R152" i="37" s="1"/>
  <c r="Q151" i="37"/>
  <c r="R151" i="37" s="1"/>
  <c r="Q150" i="37"/>
  <c r="R150" i="37" s="1"/>
  <c r="Q149" i="37"/>
  <c r="R149" i="37" s="1"/>
  <c r="Q148" i="37"/>
  <c r="R148" i="37" s="1"/>
  <c r="Q147" i="37"/>
  <c r="R147" i="37" s="1"/>
  <c r="Q146" i="37"/>
  <c r="R146" i="37" s="1"/>
  <c r="Q145" i="37"/>
  <c r="R145" i="37" s="1"/>
  <c r="Q144" i="37"/>
  <c r="R144" i="37" s="1"/>
  <c r="Q143" i="37"/>
  <c r="R143" i="37" s="1"/>
  <c r="Q142" i="37"/>
  <c r="R142" i="37" s="1"/>
  <c r="Q141" i="37"/>
  <c r="R141" i="37" s="1"/>
  <c r="Q140" i="37"/>
  <c r="R140" i="37" s="1"/>
  <c r="Q139" i="37"/>
  <c r="R139" i="37" s="1"/>
  <c r="Q138" i="37"/>
  <c r="R138" i="37" s="1"/>
  <c r="Q137" i="37"/>
  <c r="R137" i="37" s="1"/>
  <c r="Q136" i="37"/>
  <c r="R136" i="37" s="1"/>
  <c r="Q135" i="37"/>
  <c r="R135" i="37" s="1"/>
  <c r="Q134" i="37"/>
  <c r="R134" i="37" s="1"/>
  <c r="Q133" i="37"/>
  <c r="R133" i="37" s="1"/>
  <c r="Q132" i="37"/>
  <c r="R132" i="37" s="1"/>
  <c r="Q131" i="37"/>
  <c r="R131" i="37" s="1"/>
  <c r="Q130" i="37"/>
  <c r="R130" i="37" s="1"/>
  <c r="Q129" i="37"/>
  <c r="R129" i="37" s="1"/>
  <c r="Q128" i="37"/>
  <c r="R128" i="37" s="1"/>
  <c r="Q127" i="37"/>
  <c r="R127" i="37" s="1"/>
  <c r="Q126" i="37"/>
  <c r="R126" i="37" s="1"/>
  <c r="Q125" i="37"/>
  <c r="R125" i="37" s="1"/>
  <c r="Q124" i="37"/>
  <c r="R124" i="37" s="1"/>
  <c r="Q123" i="37"/>
  <c r="R123" i="37" s="1"/>
  <c r="Q122" i="37"/>
  <c r="R122" i="37" s="1"/>
  <c r="Q121" i="37"/>
  <c r="R121" i="37" s="1"/>
  <c r="Q120" i="37"/>
  <c r="R120" i="37" s="1"/>
  <c r="Q119" i="37"/>
  <c r="R119" i="37" s="1"/>
  <c r="Q118" i="37"/>
  <c r="R118" i="37" s="1"/>
  <c r="Q117" i="37"/>
  <c r="R117" i="37" s="1"/>
  <c r="Q116" i="37"/>
  <c r="R116" i="37" s="1"/>
  <c r="Q115" i="37"/>
  <c r="R115" i="37" s="1"/>
  <c r="Q114" i="37"/>
  <c r="R114" i="37" s="1"/>
  <c r="Q113" i="37"/>
  <c r="R113" i="37" s="1"/>
  <c r="Q112" i="37"/>
  <c r="R112" i="37" s="1"/>
  <c r="Q111" i="37"/>
  <c r="R111" i="37" s="1"/>
  <c r="Q110" i="37"/>
  <c r="R110" i="37" s="1"/>
  <c r="Q109" i="37"/>
  <c r="R109" i="37" s="1"/>
  <c r="Q108" i="37"/>
  <c r="R108" i="37" s="1"/>
  <c r="Q107" i="37"/>
  <c r="R107" i="37" s="1"/>
  <c r="Q106" i="37"/>
  <c r="R106" i="37" s="1"/>
  <c r="Q105" i="37"/>
  <c r="R105" i="37" s="1"/>
  <c r="Q104" i="37"/>
  <c r="R104" i="37" s="1"/>
  <c r="Q103" i="37"/>
  <c r="R103" i="37" s="1"/>
  <c r="Q102" i="37"/>
  <c r="R102" i="37" s="1"/>
  <c r="Q101" i="37"/>
  <c r="R101" i="37" s="1"/>
  <c r="Q100" i="37"/>
  <c r="R100" i="37" s="1"/>
  <c r="Q99" i="37"/>
  <c r="R99" i="37" s="1"/>
  <c r="Q98" i="37"/>
  <c r="R98" i="37" s="1"/>
  <c r="Q97" i="37"/>
  <c r="R97" i="37" s="1"/>
  <c r="Q96" i="37"/>
  <c r="R96" i="37" s="1"/>
  <c r="Q95" i="37"/>
  <c r="R95" i="37" s="1"/>
  <c r="Q94" i="37"/>
  <c r="R94" i="37" s="1"/>
  <c r="Q93" i="37"/>
  <c r="R93" i="37" s="1"/>
  <c r="Q92" i="37"/>
  <c r="R92" i="37" s="1"/>
  <c r="Q91" i="37"/>
  <c r="R91" i="37" s="1"/>
  <c r="Q90" i="37"/>
  <c r="R90" i="37" s="1"/>
  <c r="Q89" i="37"/>
  <c r="R89" i="37" s="1"/>
  <c r="Q88" i="37"/>
  <c r="R88" i="37" s="1"/>
  <c r="Q87" i="37"/>
  <c r="R87" i="37" s="1"/>
  <c r="Q86" i="37"/>
  <c r="R86" i="37" s="1"/>
  <c r="Q85" i="37"/>
  <c r="R85" i="37" s="1"/>
  <c r="Q84" i="37"/>
  <c r="R84" i="37" s="1"/>
  <c r="Q83" i="37"/>
  <c r="R83" i="37" s="1"/>
  <c r="Q82" i="37"/>
  <c r="R82" i="37" s="1"/>
  <c r="Q81" i="37"/>
  <c r="R81" i="37" s="1"/>
  <c r="Q80" i="37"/>
  <c r="R80" i="37" s="1"/>
  <c r="Q79" i="37"/>
  <c r="R79" i="37" s="1"/>
  <c r="Q78" i="37"/>
  <c r="R78" i="37" s="1"/>
  <c r="Q77" i="37"/>
  <c r="R77" i="37" s="1"/>
  <c r="Q76" i="37"/>
  <c r="R76" i="37" s="1"/>
  <c r="Q75" i="37"/>
  <c r="R75" i="37" s="1"/>
  <c r="Q74" i="37"/>
  <c r="R74" i="37" s="1"/>
  <c r="Q73" i="37"/>
  <c r="R73" i="37" s="1"/>
  <c r="Q72" i="37"/>
  <c r="R72" i="37" s="1"/>
  <c r="Q71" i="37"/>
  <c r="R71" i="37" s="1"/>
  <c r="Q70" i="37"/>
  <c r="R70" i="37" s="1"/>
  <c r="Q69" i="37"/>
  <c r="R69" i="37" s="1"/>
  <c r="Q68" i="37"/>
  <c r="R68" i="37" s="1"/>
  <c r="Q67" i="37"/>
  <c r="R67" i="37" s="1"/>
  <c r="Q66" i="37"/>
  <c r="R66" i="37" s="1"/>
  <c r="Q65" i="37"/>
  <c r="R65" i="37" s="1"/>
  <c r="Q64" i="37"/>
  <c r="R64" i="37" s="1"/>
  <c r="Q63" i="37"/>
  <c r="R63" i="37" s="1"/>
  <c r="Q62" i="37"/>
  <c r="R62" i="37" s="1"/>
  <c r="Q61" i="37"/>
  <c r="R61" i="37" s="1"/>
  <c r="Q60" i="37"/>
  <c r="R60" i="37" s="1"/>
  <c r="Q59" i="37"/>
  <c r="R59" i="37" s="1"/>
  <c r="Q58" i="37"/>
  <c r="R58" i="37" s="1"/>
  <c r="Q57" i="37"/>
  <c r="R57" i="37" s="1"/>
  <c r="Q56" i="37"/>
  <c r="R56" i="37" s="1"/>
  <c r="Q55" i="37"/>
  <c r="R55" i="37" s="1"/>
  <c r="Q54" i="37"/>
  <c r="R54" i="37" s="1"/>
  <c r="Q53" i="37"/>
  <c r="R53" i="37" s="1"/>
  <c r="Q52" i="37"/>
  <c r="R52" i="37" s="1"/>
  <c r="Q51" i="37"/>
  <c r="R51" i="37" s="1"/>
  <c r="Q50" i="37"/>
  <c r="R50" i="37" s="1"/>
  <c r="Q49" i="37"/>
  <c r="R49" i="37" s="1"/>
  <c r="Q48" i="37"/>
  <c r="R48" i="37" s="1"/>
  <c r="Q47" i="37"/>
  <c r="R47" i="37" s="1"/>
  <c r="Q46" i="37"/>
  <c r="R46" i="37" s="1"/>
  <c r="Q45" i="37"/>
  <c r="R45" i="37" s="1"/>
  <c r="Q44" i="37"/>
  <c r="R44" i="37" s="1"/>
  <c r="Q43" i="37"/>
  <c r="R43" i="37" s="1"/>
  <c r="Q42" i="37"/>
  <c r="R42" i="37" s="1"/>
  <c r="Q41" i="37"/>
  <c r="R41" i="37" s="1"/>
  <c r="Q40" i="37"/>
  <c r="R40" i="37" s="1"/>
  <c r="Q39" i="37"/>
  <c r="R39" i="37" s="1"/>
  <c r="Q38" i="37"/>
  <c r="R38" i="37" s="1"/>
  <c r="Q37" i="37"/>
  <c r="R37" i="37" s="1"/>
  <c r="Q36" i="37"/>
  <c r="R36" i="37" s="1"/>
  <c r="Q35" i="37"/>
  <c r="R35" i="37" s="1"/>
  <c r="Q34" i="37"/>
  <c r="R34" i="37" s="1"/>
  <c r="Q33" i="37"/>
  <c r="R33" i="37" s="1"/>
  <c r="Q32" i="37"/>
  <c r="R32" i="37" s="1"/>
  <c r="Q31" i="37"/>
  <c r="R31" i="37" s="1"/>
  <c r="Q30" i="37"/>
  <c r="R30" i="37" s="1"/>
  <c r="Q29" i="37"/>
  <c r="R29" i="37" s="1"/>
  <c r="Q28" i="37"/>
  <c r="R28" i="37" s="1"/>
  <c r="Q27" i="37"/>
  <c r="R27" i="37" s="1"/>
  <c r="Q26" i="37"/>
  <c r="R26" i="37" s="1"/>
  <c r="Q25" i="37"/>
  <c r="R25" i="37" s="1"/>
  <c r="Q24" i="37"/>
  <c r="R24" i="37" s="1"/>
  <c r="Q23" i="37"/>
  <c r="R23" i="37" s="1"/>
  <c r="Q22" i="37"/>
  <c r="R22" i="37" s="1"/>
  <c r="Q21" i="37"/>
  <c r="R21" i="37" s="1"/>
  <c r="Q20" i="37"/>
  <c r="R20" i="37" s="1"/>
  <c r="Q19" i="37"/>
  <c r="R19" i="37" s="1"/>
  <c r="Q18" i="37"/>
  <c r="R18" i="37" s="1"/>
  <c r="Q17" i="37"/>
  <c r="R17" i="37" s="1"/>
  <c r="Q16" i="37"/>
  <c r="R16" i="37" s="1"/>
  <c r="Q15" i="37"/>
  <c r="R15" i="37" s="1"/>
  <c r="Q14" i="37"/>
  <c r="R14" i="37" s="1"/>
  <c r="O13" i="37"/>
  <c r="Q13" i="37"/>
  <c r="R13" i="37" s="1"/>
  <c r="O12" i="37"/>
  <c r="Q12" i="37"/>
  <c r="R12" i="37" s="1"/>
  <c r="O11" i="37"/>
  <c r="Q11" i="37"/>
  <c r="R11" i="37" s="1"/>
  <c r="O10" i="37"/>
  <c r="Q10" i="37"/>
  <c r="R10" i="37" s="1"/>
  <c r="O9" i="37"/>
  <c r="Q9" i="37"/>
  <c r="R9" i="37" s="1"/>
  <c r="O8" i="37"/>
  <c r="Q8" i="37"/>
  <c r="R8" i="37" s="1"/>
  <c r="Q7" i="37"/>
  <c r="R7" i="37" s="1"/>
  <c r="Q6" i="37"/>
  <c r="R6" i="37" s="1"/>
  <c r="Q5" i="37"/>
  <c r="R5" i="37" s="1"/>
  <c r="Q4" i="37"/>
  <c r="R4" i="37" s="1"/>
  <c r="Q3" i="37"/>
  <c r="R3" i="37" s="1"/>
  <c r="U13" i="37" l="1"/>
  <c r="U3" i="37"/>
  <c r="U4" i="37"/>
  <c r="U12" i="37"/>
  <c r="U6" i="37"/>
  <c r="U14" i="37"/>
  <c r="U8" i="37"/>
  <c r="U5" i="37"/>
  <c r="U15" i="37"/>
  <c r="E2160" i="40"/>
  <c r="F2160" i="40" s="1"/>
  <c r="E2159" i="40"/>
  <c r="F2159" i="40" s="1"/>
  <c r="E2158" i="40"/>
  <c r="F2158" i="40" s="1"/>
  <c r="E2157" i="40"/>
  <c r="F2157" i="40" s="1"/>
  <c r="E2156" i="40"/>
  <c r="F2156" i="40" s="1"/>
  <c r="E2155" i="40"/>
  <c r="F2155" i="40" s="1"/>
  <c r="E2154" i="40"/>
  <c r="F2154" i="40" s="1"/>
  <c r="E2153" i="40"/>
  <c r="F2153" i="40" s="1"/>
  <c r="E2152" i="40"/>
  <c r="F2152" i="40" s="1"/>
  <c r="E2151" i="40"/>
  <c r="F2151" i="40" s="1"/>
  <c r="E2150" i="40"/>
  <c r="F2150" i="40" s="1"/>
  <c r="E2149" i="40"/>
  <c r="F2149" i="40" s="1"/>
  <c r="E2148" i="40"/>
  <c r="F2148" i="40" s="1"/>
  <c r="E2147" i="40"/>
  <c r="F2147" i="40" s="1"/>
  <c r="E2146" i="40"/>
  <c r="F2146" i="40" s="1"/>
  <c r="E2145" i="40"/>
  <c r="F2145" i="40" s="1"/>
  <c r="E2144" i="40"/>
  <c r="F2144" i="40" s="1"/>
  <c r="E2143" i="40"/>
  <c r="F2143" i="40" s="1"/>
  <c r="E2142" i="40"/>
  <c r="F2142" i="40" s="1"/>
  <c r="E2141" i="40"/>
  <c r="F2141" i="40" s="1"/>
  <c r="E2140" i="40"/>
  <c r="F2140" i="40" s="1"/>
  <c r="E2139" i="40"/>
  <c r="F2139" i="40" s="1"/>
  <c r="E2138" i="40"/>
  <c r="F2138" i="40" s="1"/>
  <c r="E2137" i="40"/>
  <c r="F2137" i="40" s="1"/>
  <c r="E2136" i="40"/>
  <c r="F2136" i="40" s="1"/>
  <c r="E2135" i="40"/>
  <c r="F2135" i="40" s="1"/>
  <c r="E2134" i="40"/>
  <c r="F2134" i="40" s="1"/>
  <c r="E2133" i="40"/>
  <c r="F2133" i="40" s="1"/>
  <c r="E2132" i="40"/>
  <c r="F2132" i="40" s="1"/>
  <c r="E2131" i="40"/>
  <c r="F2131" i="40" s="1"/>
  <c r="E2130" i="40"/>
  <c r="F2130" i="40" s="1"/>
  <c r="E2129" i="40"/>
  <c r="F2129" i="40" s="1"/>
  <c r="E2128" i="40"/>
  <c r="F2128" i="40" s="1"/>
  <c r="E2127" i="40"/>
  <c r="F2127" i="40" s="1"/>
  <c r="E2126" i="40"/>
  <c r="F2126" i="40" s="1"/>
  <c r="E2125" i="40"/>
  <c r="F2125" i="40" s="1"/>
  <c r="E2124" i="40"/>
  <c r="F2124" i="40" s="1"/>
  <c r="E2123" i="40"/>
  <c r="F2123" i="40" s="1"/>
  <c r="E2122" i="40"/>
  <c r="F2122" i="40" s="1"/>
  <c r="E2121" i="40"/>
  <c r="F2121" i="40" s="1"/>
  <c r="E2120" i="40"/>
  <c r="F2120" i="40" s="1"/>
  <c r="E2119" i="40"/>
  <c r="F2119" i="40" s="1"/>
  <c r="E2118" i="40"/>
  <c r="F2118" i="40" s="1"/>
  <c r="E2117" i="40"/>
  <c r="F2117" i="40" s="1"/>
  <c r="E2116" i="40"/>
  <c r="F2116" i="40" s="1"/>
  <c r="E2115" i="40"/>
  <c r="F2115" i="40" s="1"/>
  <c r="E2114" i="40"/>
  <c r="F2114" i="40" s="1"/>
  <c r="E2113" i="40"/>
  <c r="F2113" i="40" s="1"/>
  <c r="E2112" i="40"/>
  <c r="F2112" i="40" s="1"/>
  <c r="E2111" i="40"/>
  <c r="F2111" i="40" s="1"/>
  <c r="E2110" i="40"/>
  <c r="F2110" i="40" s="1"/>
  <c r="E2109" i="40"/>
  <c r="F2109" i="40" s="1"/>
  <c r="E2108" i="40"/>
  <c r="F2108" i="40" s="1"/>
  <c r="E2107" i="40"/>
  <c r="F2107" i="40" s="1"/>
  <c r="E2106" i="40"/>
  <c r="F2106" i="40" s="1"/>
  <c r="E2105" i="40"/>
  <c r="F2105" i="40" s="1"/>
  <c r="E2104" i="40"/>
  <c r="F2104" i="40" s="1"/>
  <c r="E2103" i="40"/>
  <c r="F2103" i="40" s="1"/>
  <c r="E2102" i="40"/>
  <c r="F2102" i="40" s="1"/>
  <c r="E2101" i="40"/>
  <c r="F2101" i="40" s="1"/>
  <c r="E2100" i="40"/>
  <c r="F2100" i="40" s="1"/>
  <c r="E2099" i="40"/>
  <c r="F2099" i="40" s="1"/>
  <c r="E2098" i="40"/>
  <c r="F2098" i="40" s="1"/>
  <c r="E2097" i="40"/>
  <c r="F2097" i="40" s="1"/>
  <c r="E2096" i="40"/>
  <c r="F2096" i="40" s="1"/>
  <c r="E2095" i="40"/>
  <c r="F2095" i="40" s="1"/>
  <c r="E2094" i="40"/>
  <c r="F2094" i="40" s="1"/>
  <c r="E2093" i="40"/>
  <c r="F2093" i="40" s="1"/>
  <c r="E2092" i="40"/>
  <c r="F2092" i="40" s="1"/>
  <c r="E2091" i="40"/>
  <c r="F2091" i="40" s="1"/>
  <c r="E2090" i="40"/>
  <c r="F2090" i="40" s="1"/>
  <c r="E2089" i="40"/>
  <c r="F2089" i="40" s="1"/>
  <c r="E2088" i="40"/>
  <c r="F2088" i="40" s="1"/>
  <c r="E2087" i="40"/>
  <c r="F2087" i="40" s="1"/>
  <c r="E2086" i="40"/>
  <c r="F2086" i="40" s="1"/>
  <c r="E2085" i="40"/>
  <c r="F2085" i="40" s="1"/>
  <c r="E2084" i="40"/>
  <c r="F2084" i="40" s="1"/>
  <c r="E2083" i="40"/>
  <c r="F2083" i="40" s="1"/>
  <c r="E2082" i="40"/>
  <c r="F2082" i="40" s="1"/>
  <c r="E2081" i="40"/>
  <c r="F2081" i="40" s="1"/>
  <c r="E2080" i="40"/>
  <c r="F2080" i="40" s="1"/>
  <c r="E2079" i="40"/>
  <c r="F2079" i="40" s="1"/>
  <c r="E2078" i="40"/>
  <c r="F2078" i="40" s="1"/>
  <c r="E2077" i="40"/>
  <c r="F2077" i="40" s="1"/>
  <c r="E2076" i="40"/>
  <c r="F2076" i="40" s="1"/>
  <c r="E2075" i="40"/>
  <c r="F2075" i="40" s="1"/>
  <c r="E2074" i="40"/>
  <c r="F2074" i="40" s="1"/>
  <c r="E2073" i="40"/>
  <c r="F2073" i="40" s="1"/>
  <c r="E2072" i="40"/>
  <c r="F2072" i="40" s="1"/>
  <c r="E2071" i="40"/>
  <c r="F2071" i="40" s="1"/>
  <c r="E2070" i="40"/>
  <c r="F2070" i="40" s="1"/>
  <c r="E2069" i="40"/>
  <c r="F2069" i="40" s="1"/>
  <c r="E2068" i="40"/>
  <c r="F2068" i="40" s="1"/>
  <c r="E2067" i="40"/>
  <c r="F2067" i="40" s="1"/>
  <c r="E2066" i="40"/>
  <c r="F2066" i="40" s="1"/>
  <c r="E2065" i="40"/>
  <c r="F2065" i="40" s="1"/>
  <c r="E2064" i="40"/>
  <c r="F2064" i="40" s="1"/>
  <c r="E2063" i="40"/>
  <c r="F2063" i="40" s="1"/>
  <c r="E2062" i="40"/>
  <c r="F2062" i="40" s="1"/>
  <c r="E2061" i="40"/>
  <c r="F2061" i="40" s="1"/>
  <c r="E2060" i="40"/>
  <c r="F2060" i="40" s="1"/>
  <c r="E2059" i="40"/>
  <c r="F2059" i="40" s="1"/>
  <c r="E2058" i="40"/>
  <c r="F2058" i="40" s="1"/>
  <c r="E2057" i="40"/>
  <c r="F2057" i="40" s="1"/>
  <c r="E2056" i="40"/>
  <c r="F2056" i="40" s="1"/>
  <c r="E2055" i="40"/>
  <c r="F2055" i="40" s="1"/>
  <c r="E2054" i="40"/>
  <c r="F2054" i="40" s="1"/>
  <c r="E2053" i="40"/>
  <c r="F2053" i="40" s="1"/>
  <c r="E2052" i="40"/>
  <c r="F2052" i="40" s="1"/>
  <c r="E2051" i="40"/>
  <c r="F2051" i="40" s="1"/>
  <c r="E2050" i="40"/>
  <c r="F2050" i="40" s="1"/>
  <c r="E2049" i="40"/>
  <c r="F2049" i="40" s="1"/>
  <c r="E2048" i="40"/>
  <c r="F2048" i="40" s="1"/>
  <c r="E2047" i="40"/>
  <c r="F2047" i="40" s="1"/>
  <c r="E2046" i="40"/>
  <c r="F2046" i="40" s="1"/>
  <c r="E2045" i="40"/>
  <c r="F2045" i="40" s="1"/>
  <c r="E2044" i="40"/>
  <c r="F2044" i="40" s="1"/>
  <c r="E2043" i="40"/>
  <c r="F2043" i="40" s="1"/>
  <c r="E2042" i="40"/>
  <c r="F2042" i="40" s="1"/>
  <c r="E2041" i="40"/>
  <c r="F2041" i="40" s="1"/>
  <c r="E2040" i="40"/>
  <c r="F2040" i="40" s="1"/>
  <c r="E2039" i="40"/>
  <c r="F2039" i="40" s="1"/>
  <c r="E2038" i="40"/>
  <c r="F2038" i="40" s="1"/>
  <c r="E2037" i="40"/>
  <c r="F2037" i="40" s="1"/>
  <c r="E2036" i="40"/>
  <c r="F2036" i="40" s="1"/>
  <c r="E2035" i="40"/>
  <c r="F2035" i="40" s="1"/>
  <c r="E2034" i="40"/>
  <c r="F2034" i="40" s="1"/>
  <c r="E2033" i="40"/>
  <c r="F2033" i="40" s="1"/>
  <c r="E2032" i="40"/>
  <c r="F2032" i="40" s="1"/>
  <c r="E2031" i="40"/>
  <c r="F2031" i="40" s="1"/>
  <c r="E2030" i="40"/>
  <c r="F2030" i="40" s="1"/>
  <c r="E2029" i="40"/>
  <c r="F2029" i="40" s="1"/>
  <c r="E2028" i="40"/>
  <c r="F2028" i="40" s="1"/>
  <c r="E2027" i="40"/>
  <c r="F2027" i="40" s="1"/>
  <c r="E2026" i="40"/>
  <c r="F2026" i="40" s="1"/>
  <c r="E2025" i="40"/>
  <c r="F2025" i="40" s="1"/>
  <c r="E2024" i="40"/>
  <c r="F2024" i="40" s="1"/>
  <c r="E2023" i="40"/>
  <c r="F2023" i="40" s="1"/>
  <c r="E2022" i="40"/>
  <c r="F2022" i="40" s="1"/>
  <c r="E2021" i="40"/>
  <c r="F2021" i="40" s="1"/>
  <c r="E2020" i="40"/>
  <c r="F2020" i="40" s="1"/>
  <c r="E2019" i="40"/>
  <c r="F2019" i="40" s="1"/>
  <c r="E2018" i="40"/>
  <c r="F2018" i="40" s="1"/>
  <c r="E2017" i="40"/>
  <c r="F2017" i="40" s="1"/>
  <c r="E2016" i="40"/>
  <c r="F2016" i="40" s="1"/>
  <c r="E2015" i="40"/>
  <c r="F2015" i="40" s="1"/>
  <c r="E2014" i="40"/>
  <c r="F2014" i="40" s="1"/>
  <c r="E2013" i="40"/>
  <c r="F2013" i="40" s="1"/>
  <c r="E2012" i="40"/>
  <c r="F2012" i="40" s="1"/>
  <c r="E2011" i="40"/>
  <c r="F2011" i="40" s="1"/>
  <c r="E2010" i="40"/>
  <c r="F2010" i="40" s="1"/>
  <c r="E2009" i="40"/>
  <c r="F2009" i="40" s="1"/>
  <c r="E2008" i="40"/>
  <c r="F2008" i="40" s="1"/>
  <c r="E2007" i="40"/>
  <c r="F2007" i="40" s="1"/>
  <c r="E2006" i="40"/>
  <c r="F2006" i="40" s="1"/>
  <c r="E2005" i="40"/>
  <c r="F2005" i="40" s="1"/>
  <c r="E2004" i="40"/>
  <c r="F2004" i="40" s="1"/>
  <c r="E2003" i="40"/>
  <c r="F2003" i="40" s="1"/>
  <c r="E2002" i="40"/>
  <c r="F2002" i="40" s="1"/>
  <c r="E2001" i="40"/>
  <c r="F2001" i="40" s="1"/>
  <c r="E2000" i="40"/>
  <c r="F2000" i="40" s="1"/>
  <c r="E1999" i="40"/>
  <c r="F1999" i="40" s="1"/>
  <c r="E1998" i="40"/>
  <c r="F1998" i="40" s="1"/>
  <c r="E1997" i="40"/>
  <c r="F1997" i="40" s="1"/>
  <c r="E1996" i="40"/>
  <c r="F1996" i="40" s="1"/>
  <c r="E1995" i="40"/>
  <c r="F1995" i="40" s="1"/>
  <c r="E1994" i="40"/>
  <c r="F1994" i="40" s="1"/>
  <c r="E1993" i="40"/>
  <c r="F1993" i="40" s="1"/>
  <c r="E1992" i="40"/>
  <c r="F1992" i="40" s="1"/>
  <c r="E1991" i="40"/>
  <c r="F1991" i="40" s="1"/>
  <c r="E1990" i="40"/>
  <c r="F1990" i="40" s="1"/>
  <c r="E1989" i="40"/>
  <c r="F1989" i="40" s="1"/>
  <c r="E1988" i="40"/>
  <c r="F1988" i="40" s="1"/>
  <c r="E1987" i="40"/>
  <c r="F1987" i="40" s="1"/>
  <c r="E1986" i="40"/>
  <c r="F1986" i="40" s="1"/>
  <c r="E1985" i="40"/>
  <c r="F1985" i="40" s="1"/>
  <c r="E1984" i="40"/>
  <c r="F1984" i="40" s="1"/>
  <c r="E1983" i="40"/>
  <c r="F1983" i="40" s="1"/>
  <c r="E1982" i="40"/>
  <c r="F1982" i="40" s="1"/>
  <c r="E1981" i="40"/>
  <c r="F1981" i="40" s="1"/>
  <c r="E1980" i="40"/>
  <c r="F1980" i="40" s="1"/>
  <c r="E1979" i="40"/>
  <c r="F1979" i="40" s="1"/>
  <c r="E1978" i="40"/>
  <c r="F1978" i="40" s="1"/>
  <c r="E1977" i="40"/>
  <c r="F1977" i="40" s="1"/>
  <c r="E1976" i="40"/>
  <c r="F1976" i="40" s="1"/>
  <c r="E1975" i="40"/>
  <c r="F1975" i="40" s="1"/>
  <c r="E1974" i="40"/>
  <c r="F1974" i="40" s="1"/>
  <c r="E1973" i="40"/>
  <c r="F1973" i="40" s="1"/>
  <c r="E1972" i="40"/>
  <c r="F1972" i="40" s="1"/>
  <c r="E1971" i="40"/>
  <c r="F1971" i="40" s="1"/>
  <c r="E1970" i="40"/>
  <c r="F1970" i="40" s="1"/>
  <c r="E1969" i="40"/>
  <c r="F1969" i="40" s="1"/>
  <c r="E1968" i="40"/>
  <c r="F1968" i="40" s="1"/>
  <c r="E1967" i="40"/>
  <c r="F1967" i="40" s="1"/>
  <c r="E1966" i="40"/>
  <c r="F1966" i="40" s="1"/>
  <c r="E1965" i="40"/>
  <c r="F1965" i="40" s="1"/>
  <c r="E1964" i="40"/>
  <c r="F1964" i="40" s="1"/>
  <c r="E1963" i="40"/>
  <c r="F1963" i="40" s="1"/>
  <c r="E1962" i="40"/>
  <c r="F1962" i="40" s="1"/>
  <c r="E1961" i="40"/>
  <c r="F1961" i="40" s="1"/>
  <c r="E1960" i="40"/>
  <c r="F1960" i="40" s="1"/>
  <c r="E1959" i="40"/>
  <c r="F1959" i="40" s="1"/>
  <c r="E1958" i="40"/>
  <c r="F1958" i="40" s="1"/>
  <c r="E1957" i="40"/>
  <c r="F1957" i="40" s="1"/>
  <c r="E1956" i="40"/>
  <c r="F1956" i="40" s="1"/>
  <c r="E1955" i="40"/>
  <c r="F1955" i="40" s="1"/>
  <c r="E1954" i="40"/>
  <c r="F1954" i="40" s="1"/>
  <c r="E1953" i="40"/>
  <c r="F1953" i="40" s="1"/>
  <c r="E1952" i="40"/>
  <c r="F1952" i="40" s="1"/>
  <c r="E1951" i="40"/>
  <c r="F1951" i="40" s="1"/>
  <c r="E1950" i="40"/>
  <c r="F1950" i="40" s="1"/>
  <c r="E1949" i="40"/>
  <c r="F1949" i="40" s="1"/>
  <c r="E1948" i="40"/>
  <c r="F1948" i="40" s="1"/>
  <c r="E1947" i="40"/>
  <c r="F1947" i="40" s="1"/>
  <c r="E1946" i="40"/>
  <c r="F1946" i="40" s="1"/>
  <c r="E1945" i="40"/>
  <c r="F1945" i="40" s="1"/>
  <c r="E1944" i="40"/>
  <c r="F1944" i="40" s="1"/>
  <c r="E1943" i="40"/>
  <c r="F1943" i="40" s="1"/>
  <c r="E1942" i="40"/>
  <c r="F1942" i="40" s="1"/>
  <c r="E1941" i="40"/>
  <c r="F1941" i="40" s="1"/>
  <c r="E1940" i="40"/>
  <c r="F1940" i="40" s="1"/>
  <c r="E1939" i="40"/>
  <c r="F1939" i="40" s="1"/>
  <c r="E1938" i="40"/>
  <c r="F1938" i="40" s="1"/>
  <c r="E1937" i="40"/>
  <c r="F1937" i="40" s="1"/>
  <c r="E1936" i="40"/>
  <c r="F1936" i="40" s="1"/>
  <c r="E1935" i="40"/>
  <c r="F1935" i="40" s="1"/>
  <c r="E1934" i="40"/>
  <c r="F1934" i="40" s="1"/>
  <c r="E1933" i="40"/>
  <c r="F1933" i="40" s="1"/>
  <c r="E1932" i="40"/>
  <c r="F1932" i="40" s="1"/>
  <c r="E1931" i="40"/>
  <c r="F1931" i="40" s="1"/>
  <c r="E1930" i="40"/>
  <c r="F1930" i="40" s="1"/>
  <c r="E1929" i="40"/>
  <c r="F1929" i="40" s="1"/>
  <c r="E1928" i="40"/>
  <c r="F1928" i="40" s="1"/>
  <c r="E1927" i="40"/>
  <c r="F1927" i="40" s="1"/>
  <c r="E1926" i="40"/>
  <c r="F1926" i="40" s="1"/>
  <c r="E1925" i="40"/>
  <c r="F1925" i="40" s="1"/>
  <c r="E1924" i="40"/>
  <c r="F1924" i="40" s="1"/>
  <c r="E1923" i="40"/>
  <c r="F1923" i="40" s="1"/>
  <c r="E1922" i="40"/>
  <c r="F1922" i="40" s="1"/>
  <c r="E1921" i="40"/>
  <c r="F1921" i="40" s="1"/>
  <c r="E1920" i="40"/>
  <c r="F1920" i="40" s="1"/>
  <c r="E1919" i="40"/>
  <c r="F1919" i="40" s="1"/>
  <c r="E1918" i="40"/>
  <c r="F1918" i="40" s="1"/>
  <c r="E1917" i="40"/>
  <c r="F1917" i="40" s="1"/>
  <c r="E1916" i="40"/>
  <c r="F1916" i="40" s="1"/>
  <c r="E1915" i="40"/>
  <c r="F1915" i="40" s="1"/>
  <c r="E1914" i="40"/>
  <c r="F1914" i="40" s="1"/>
  <c r="E1913" i="40"/>
  <c r="F1913" i="40" s="1"/>
  <c r="E1912" i="40"/>
  <c r="F1912" i="40" s="1"/>
  <c r="E1911" i="40"/>
  <c r="F1911" i="40" s="1"/>
  <c r="E1910" i="40"/>
  <c r="F1910" i="40" s="1"/>
  <c r="E1909" i="40"/>
  <c r="F1909" i="40" s="1"/>
  <c r="E1908" i="40"/>
  <c r="F1908" i="40" s="1"/>
  <c r="E1907" i="40"/>
  <c r="F1907" i="40" s="1"/>
  <c r="E1906" i="40"/>
  <c r="F1906" i="40" s="1"/>
  <c r="E1905" i="40"/>
  <c r="F1905" i="40" s="1"/>
  <c r="E1904" i="40"/>
  <c r="F1904" i="40" s="1"/>
  <c r="E1903" i="40"/>
  <c r="F1903" i="40" s="1"/>
  <c r="E1902" i="40"/>
  <c r="F1902" i="40" s="1"/>
  <c r="E1901" i="40"/>
  <c r="F1901" i="40" s="1"/>
  <c r="E1900" i="40"/>
  <c r="F1900" i="40" s="1"/>
  <c r="E1899" i="40"/>
  <c r="F1899" i="40" s="1"/>
  <c r="E1898" i="40"/>
  <c r="F1898" i="40" s="1"/>
  <c r="E1897" i="40"/>
  <c r="F1897" i="40" s="1"/>
  <c r="E1896" i="40"/>
  <c r="F1896" i="40" s="1"/>
  <c r="E1895" i="40"/>
  <c r="F1895" i="40" s="1"/>
  <c r="E1894" i="40"/>
  <c r="F1894" i="40" s="1"/>
  <c r="E1893" i="40"/>
  <c r="F1893" i="40" s="1"/>
  <c r="E1892" i="40"/>
  <c r="F1892" i="40" s="1"/>
  <c r="E1891" i="40"/>
  <c r="F1891" i="40" s="1"/>
  <c r="E1890" i="40"/>
  <c r="F1890" i="40" s="1"/>
  <c r="E1889" i="40"/>
  <c r="F1889" i="40" s="1"/>
  <c r="E1888" i="40"/>
  <c r="F1888" i="40" s="1"/>
  <c r="E1887" i="40"/>
  <c r="F1887" i="40" s="1"/>
  <c r="E1886" i="40"/>
  <c r="F1886" i="40" s="1"/>
  <c r="E1885" i="40"/>
  <c r="F1885" i="40" s="1"/>
  <c r="E1884" i="40"/>
  <c r="F1884" i="40" s="1"/>
  <c r="E1883" i="40"/>
  <c r="F1883" i="40" s="1"/>
  <c r="E1882" i="40"/>
  <c r="F1882" i="40" s="1"/>
  <c r="E1881" i="40"/>
  <c r="F1881" i="40" s="1"/>
  <c r="E1880" i="40"/>
  <c r="F1880" i="40" s="1"/>
  <c r="E1879" i="40"/>
  <c r="F1879" i="40" s="1"/>
  <c r="E1878" i="40"/>
  <c r="F1878" i="40" s="1"/>
  <c r="E1877" i="40"/>
  <c r="F1877" i="40" s="1"/>
  <c r="E1876" i="40"/>
  <c r="F1876" i="40" s="1"/>
  <c r="E1875" i="40"/>
  <c r="F1875" i="40" s="1"/>
  <c r="E1874" i="40"/>
  <c r="F1874" i="40" s="1"/>
  <c r="E1873" i="40"/>
  <c r="F1873" i="40" s="1"/>
  <c r="E1872" i="40"/>
  <c r="F1872" i="40" s="1"/>
  <c r="E1871" i="40"/>
  <c r="F1871" i="40" s="1"/>
  <c r="E1870" i="40"/>
  <c r="F1870" i="40" s="1"/>
  <c r="E1869" i="40"/>
  <c r="F1869" i="40" s="1"/>
  <c r="E1868" i="40"/>
  <c r="F1868" i="40" s="1"/>
  <c r="E1867" i="40"/>
  <c r="F1867" i="40" s="1"/>
  <c r="E1866" i="40"/>
  <c r="F1866" i="40" s="1"/>
  <c r="E1865" i="40"/>
  <c r="F1865" i="40" s="1"/>
  <c r="E1864" i="40"/>
  <c r="F1864" i="40" s="1"/>
  <c r="E1863" i="40"/>
  <c r="F1863" i="40" s="1"/>
  <c r="E1862" i="40"/>
  <c r="F1862" i="40" s="1"/>
  <c r="E1861" i="40"/>
  <c r="F1861" i="40" s="1"/>
  <c r="E1860" i="40"/>
  <c r="F1860" i="40" s="1"/>
  <c r="E1859" i="40"/>
  <c r="F1859" i="40" s="1"/>
  <c r="E1858" i="40"/>
  <c r="F1858" i="40" s="1"/>
  <c r="E1857" i="40"/>
  <c r="F1857" i="40" s="1"/>
  <c r="E1856" i="40"/>
  <c r="F1856" i="40" s="1"/>
  <c r="E1855" i="40"/>
  <c r="F1855" i="40" s="1"/>
  <c r="E1854" i="40"/>
  <c r="F1854" i="40" s="1"/>
  <c r="E1853" i="40"/>
  <c r="F1853" i="40" s="1"/>
  <c r="E1852" i="40"/>
  <c r="F1852" i="40" s="1"/>
  <c r="E1851" i="40"/>
  <c r="F1851" i="40" s="1"/>
  <c r="E1850" i="40"/>
  <c r="F1850" i="40" s="1"/>
  <c r="E1849" i="40"/>
  <c r="F1849" i="40" s="1"/>
  <c r="E1848" i="40"/>
  <c r="F1848" i="40" s="1"/>
  <c r="E1847" i="40"/>
  <c r="F1847" i="40" s="1"/>
  <c r="E1846" i="40"/>
  <c r="F1846" i="40" s="1"/>
  <c r="E1845" i="40"/>
  <c r="F1845" i="40" s="1"/>
  <c r="E1844" i="40"/>
  <c r="F1844" i="40" s="1"/>
  <c r="E1843" i="40"/>
  <c r="F1843" i="40" s="1"/>
  <c r="E1842" i="40"/>
  <c r="F1842" i="40" s="1"/>
  <c r="E1841" i="40"/>
  <c r="F1841" i="40" s="1"/>
  <c r="E1840" i="40"/>
  <c r="F1840" i="40" s="1"/>
  <c r="E1839" i="40"/>
  <c r="F1839" i="40" s="1"/>
  <c r="E1838" i="40"/>
  <c r="F1838" i="40" s="1"/>
  <c r="E1837" i="40"/>
  <c r="F1837" i="40" s="1"/>
  <c r="E1836" i="40"/>
  <c r="F1836" i="40" s="1"/>
  <c r="E1835" i="40"/>
  <c r="F1835" i="40" s="1"/>
  <c r="E1834" i="40"/>
  <c r="F1834" i="40" s="1"/>
  <c r="E1833" i="40"/>
  <c r="F1833" i="40" s="1"/>
  <c r="E1832" i="40"/>
  <c r="F1832" i="40" s="1"/>
  <c r="E1831" i="40"/>
  <c r="F1831" i="40" s="1"/>
  <c r="E1830" i="40"/>
  <c r="F1830" i="40" s="1"/>
  <c r="E1829" i="40"/>
  <c r="F1829" i="40" s="1"/>
  <c r="E1828" i="40"/>
  <c r="F1828" i="40" s="1"/>
  <c r="E1827" i="40"/>
  <c r="F1827" i="40" s="1"/>
  <c r="E1826" i="40"/>
  <c r="F1826" i="40" s="1"/>
  <c r="E1825" i="40"/>
  <c r="F1825" i="40" s="1"/>
  <c r="E1824" i="40"/>
  <c r="F1824" i="40" s="1"/>
  <c r="E1823" i="40"/>
  <c r="F1823" i="40" s="1"/>
  <c r="E1822" i="40"/>
  <c r="F1822" i="40" s="1"/>
  <c r="E1821" i="40"/>
  <c r="F1821" i="40" s="1"/>
  <c r="E1820" i="40"/>
  <c r="F1820" i="40" s="1"/>
  <c r="E1819" i="40"/>
  <c r="F1819" i="40" s="1"/>
  <c r="E1818" i="40"/>
  <c r="F1818" i="40" s="1"/>
  <c r="E1817" i="40"/>
  <c r="F1817" i="40" s="1"/>
  <c r="E1816" i="40"/>
  <c r="F1816" i="40" s="1"/>
  <c r="E1815" i="40"/>
  <c r="F1815" i="40" s="1"/>
  <c r="E1814" i="40"/>
  <c r="F1814" i="40" s="1"/>
  <c r="E1813" i="40"/>
  <c r="F1813" i="40" s="1"/>
  <c r="E1812" i="40"/>
  <c r="F1812" i="40" s="1"/>
  <c r="E1811" i="40"/>
  <c r="F1811" i="40" s="1"/>
  <c r="E1810" i="40"/>
  <c r="F1810" i="40" s="1"/>
  <c r="E1809" i="40"/>
  <c r="F1809" i="40" s="1"/>
  <c r="E1808" i="40"/>
  <c r="F1808" i="40" s="1"/>
  <c r="E1807" i="40"/>
  <c r="F1807" i="40" s="1"/>
  <c r="E1806" i="40"/>
  <c r="F1806" i="40" s="1"/>
  <c r="E1805" i="40"/>
  <c r="F1805" i="40" s="1"/>
  <c r="E1804" i="40"/>
  <c r="F1804" i="40" s="1"/>
  <c r="E1803" i="40"/>
  <c r="F1803" i="40" s="1"/>
  <c r="E1802" i="40"/>
  <c r="F1802" i="40" s="1"/>
  <c r="E1801" i="40"/>
  <c r="F1801" i="40" s="1"/>
  <c r="E1800" i="40"/>
  <c r="F1800" i="40" s="1"/>
  <c r="E1799" i="40"/>
  <c r="F1799" i="40" s="1"/>
  <c r="E1798" i="40"/>
  <c r="F1798" i="40" s="1"/>
  <c r="E1797" i="40"/>
  <c r="F1797" i="40" s="1"/>
  <c r="E1796" i="40"/>
  <c r="F1796" i="40" s="1"/>
  <c r="E1795" i="40"/>
  <c r="F1795" i="40" s="1"/>
  <c r="E1794" i="40"/>
  <c r="F1794" i="40" s="1"/>
  <c r="E1793" i="40"/>
  <c r="F1793" i="40" s="1"/>
  <c r="E1792" i="40"/>
  <c r="F1792" i="40" s="1"/>
  <c r="E1791" i="40"/>
  <c r="F1791" i="40" s="1"/>
  <c r="E1790" i="40"/>
  <c r="F1790" i="40" s="1"/>
  <c r="E1789" i="40"/>
  <c r="F1789" i="40" s="1"/>
  <c r="E1788" i="40"/>
  <c r="F1788" i="40" s="1"/>
  <c r="E1787" i="40"/>
  <c r="F1787" i="40" s="1"/>
  <c r="E1786" i="40"/>
  <c r="F1786" i="40" s="1"/>
  <c r="E1785" i="40"/>
  <c r="F1785" i="40" s="1"/>
  <c r="E1784" i="40"/>
  <c r="F1784" i="40" s="1"/>
  <c r="E1783" i="40"/>
  <c r="F1783" i="40" s="1"/>
  <c r="E1782" i="40"/>
  <c r="F1782" i="40" s="1"/>
  <c r="E1781" i="40"/>
  <c r="F1781" i="40" s="1"/>
  <c r="E1780" i="40"/>
  <c r="F1780" i="40" s="1"/>
  <c r="E1779" i="40"/>
  <c r="F1779" i="40" s="1"/>
  <c r="E1778" i="40"/>
  <c r="F1778" i="40" s="1"/>
  <c r="E1777" i="40"/>
  <c r="F1777" i="40" s="1"/>
  <c r="E1776" i="40"/>
  <c r="F1776" i="40" s="1"/>
  <c r="E1775" i="40"/>
  <c r="F1775" i="40" s="1"/>
  <c r="E1774" i="40"/>
  <c r="F1774" i="40" s="1"/>
  <c r="E1773" i="40"/>
  <c r="F1773" i="40" s="1"/>
  <c r="E1772" i="40"/>
  <c r="F1772" i="40" s="1"/>
  <c r="E1771" i="40"/>
  <c r="F1771" i="40" s="1"/>
  <c r="E1770" i="40"/>
  <c r="F1770" i="40" s="1"/>
  <c r="E1769" i="40"/>
  <c r="F1769" i="40" s="1"/>
  <c r="E1768" i="40"/>
  <c r="F1768" i="40" s="1"/>
  <c r="E1767" i="40"/>
  <c r="F1767" i="40" s="1"/>
  <c r="E1766" i="40"/>
  <c r="F1766" i="40" s="1"/>
  <c r="E1765" i="40"/>
  <c r="F1765" i="40" s="1"/>
  <c r="E1764" i="40"/>
  <c r="F1764" i="40" s="1"/>
  <c r="E1763" i="40"/>
  <c r="F1763" i="40" s="1"/>
  <c r="E1762" i="40"/>
  <c r="F1762" i="40" s="1"/>
  <c r="E1761" i="40"/>
  <c r="F1761" i="40" s="1"/>
  <c r="E1760" i="40"/>
  <c r="F1760" i="40" s="1"/>
  <c r="E1759" i="40"/>
  <c r="F1759" i="40" s="1"/>
  <c r="E1758" i="40"/>
  <c r="F1758" i="40" s="1"/>
  <c r="E1757" i="40"/>
  <c r="F1757" i="40" s="1"/>
  <c r="E1756" i="40"/>
  <c r="F1756" i="40" s="1"/>
  <c r="E1755" i="40"/>
  <c r="F1755" i="40" s="1"/>
  <c r="E1754" i="40"/>
  <c r="F1754" i="40" s="1"/>
  <c r="E1753" i="40"/>
  <c r="F1753" i="40" s="1"/>
  <c r="E1752" i="40"/>
  <c r="F1752" i="40" s="1"/>
  <c r="E1751" i="40"/>
  <c r="F1751" i="40" s="1"/>
  <c r="E1750" i="40"/>
  <c r="F1750" i="40" s="1"/>
  <c r="E1749" i="40"/>
  <c r="F1749" i="40" s="1"/>
  <c r="E1748" i="40"/>
  <c r="F1748" i="40" s="1"/>
  <c r="E1747" i="40"/>
  <c r="F1747" i="40" s="1"/>
  <c r="E1746" i="40"/>
  <c r="F1746" i="40" s="1"/>
  <c r="E1745" i="40"/>
  <c r="F1745" i="40" s="1"/>
  <c r="E1744" i="40"/>
  <c r="F1744" i="40" s="1"/>
  <c r="E1743" i="40"/>
  <c r="F1743" i="40" s="1"/>
  <c r="E1742" i="40"/>
  <c r="F1742" i="40" s="1"/>
  <c r="E1741" i="40"/>
  <c r="F1741" i="40" s="1"/>
  <c r="E1740" i="40"/>
  <c r="F1740" i="40" s="1"/>
  <c r="E1739" i="40"/>
  <c r="F1739" i="40" s="1"/>
  <c r="E1738" i="40"/>
  <c r="F1738" i="40" s="1"/>
  <c r="E1737" i="40"/>
  <c r="F1737" i="40" s="1"/>
  <c r="E1736" i="40"/>
  <c r="F1736" i="40" s="1"/>
  <c r="E1735" i="40"/>
  <c r="F1735" i="40" s="1"/>
  <c r="E1734" i="40"/>
  <c r="F1734" i="40" s="1"/>
  <c r="E1733" i="40"/>
  <c r="F1733" i="40" s="1"/>
  <c r="E1732" i="40"/>
  <c r="F1732" i="40" s="1"/>
  <c r="E1731" i="40"/>
  <c r="F1731" i="40" s="1"/>
  <c r="E1730" i="40"/>
  <c r="F1730" i="40" s="1"/>
  <c r="E1729" i="40"/>
  <c r="F1729" i="40" s="1"/>
  <c r="E1728" i="40"/>
  <c r="F1728" i="40" s="1"/>
  <c r="E1727" i="40"/>
  <c r="F1727" i="40" s="1"/>
  <c r="E1726" i="40"/>
  <c r="F1726" i="40" s="1"/>
  <c r="E1725" i="40"/>
  <c r="F1725" i="40" s="1"/>
  <c r="E1724" i="40"/>
  <c r="F1724" i="40" s="1"/>
  <c r="E1723" i="40"/>
  <c r="F1723" i="40" s="1"/>
  <c r="E1722" i="40"/>
  <c r="F1722" i="40" s="1"/>
  <c r="E1721" i="40"/>
  <c r="F1721" i="40" s="1"/>
  <c r="E1720" i="40"/>
  <c r="F1720" i="40" s="1"/>
  <c r="E1719" i="40"/>
  <c r="F1719" i="40" s="1"/>
  <c r="E1718" i="40"/>
  <c r="F1718" i="40" s="1"/>
  <c r="E1717" i="40"/>
  <c r="F1717" i="40" s="1"/>
  <c r="E1716" i="40"/>
  <c r="F1716" i="40" s="1"/>
  <c r="E1715" i="40"/>
  <c r="F1715" i="40" s="1"/>
  <c r="E1714" i="40"/>
  <c r="F1714" i="40" s="1"/>
  <c r="E1713" i="40"/>
  <c r="F1713" i="40" s="1"/>
  <c r="E1712" i="40"/>
  <c r="F1712" i="40" s="1"/>
  <c r="E1711" i="40"/>
  <c r="F1711" i="40" s="1"/>
  <c r="E1710" i="40"/>
  <c r="F1710" i="40" s="1"/>
  <c r="E1709" i="40"/>
  <c r="F1709" i="40" s="1"/>
  <c r="E1708" i="40"/>
  <c r="F1708" i="40" s="1"/>
  <c r="E1707" i="40"/>
  <c r="F1707" i="40" s="1"/>
  <c r="E1706" i="40"/>
  <c r="F1706" i="40" s="1"/>
  <c r="E1705" i="40"/>
  <c r="F1705" i="40" s="1"/>
  <c r="E1704" i="40"/>
  <c r="F1704" i="40" s="1"/>
  <c r="E1703" i="40"/>
  <c r="F1703" i="40" s="1"/>
  <c r="E1702" i="40"/>
  <c r="F1702" i="40" s="1"/>
  <c r="E1701" i="40"/>
  <c r="F1701" i="40" s="1"/>
  <c r="E1700" i="40"/>
  <c r="F1700" i="40" s="1"/>
  <c r="E1699" i="40"/>
  <c r="F1699" i="40" s="1"/>
  <c r="E1698" i="40"/>
  <c r="F1698" i="40" s="1"/>
  <c r="E1697" i="40"/>
  <c r="F1697" i="40" s="1"/>
  <c r="E1696" i="40"/>
  <c r="F1696" i="40" s="1"/>
  <c r="E1695" i="40"/>
  <c r="F1695" i="40" s="1"/>
  <c r="E1694" i="40"/>
  <c r="F1694" i="40" s="1"/>
  <c r="E1693" i="40"/>
  <c r="F1693" i="40" s="1"/>
  <c r="E1692" i="40"/>
  <c r="F1692" i="40" s="1"/>
  <c r="E1691" i="40"/>
  <c r="F1691" i="40" s="1"/>
  <c r="E1690" i="40"/>
  <c r="F1690" i="40" s="1"/>
  <c r="E1689" i="40"/>
  <c r="F1689" i="40" s="1"/>
  <c r="E1688" i="40"/>
  <c r="F1688" i="40" s="1"/>
  <c r="E1687" i="40"/>
  <c r="F1687" i="40" s="1"/>
  <c r="E1686" i="40"/>
  <c r="F1686" i="40" s="1"/>
  <c r="E1685" i="40"/>
  <c r="F1685" i="40" s="1"/>
  <c r="E1684" i="40"/>
  <c r="F1684" i="40" s="1"/>
  <c r="E1683" i="40"/>
  <c r="F1683" i="40" s="1"/>
  <c r="E1682" i="40"/>
  <c r="F1682" i="40" s="1"/>
  <c r="E1681" i="40"/>
  <c r="F1681" i="40" s="1"/>
  <c r="E1680" i="40"/>
  <c r="F1680" i="40" s="1"/>
  <c r="E1679" i="40"/>
  <c r="F1679" i="40" s="1"/>
  <c r="E1678" i="40"/>
  <c r="F1678" i="40" s="1"/>
  <c r="E1677" i="40"/>
  <c r="F1677" i="40" s="1"/>
  <c r="E1676" i="40"/>
  <c r="F1676" i="40" s="1"/>
  <c r="E1675" i="40"/>
  <c r="F1675" i="40" s="1"/>
  <c r="E1674" i="40"/>
  <c r="F1674" i="40" s="1"/>
  <c r="E1673" i="40"/>
  <c r="F1673" i="40" s="1"/>
  <c r="E1672" i="40"/>
  <c r="F1672" i="40" s="1"/>
  <c r="E1671" i="40"/>
  <c r="F1671" i="40" s="1"/>
  <c r="E1670" i="40"/>
  <c r="F1670" i="40" s="1"/>
  <c r="E1669" i="40"/>
  <c r="F1669" i="40" s="1"/>
  <c r="E1668" i="40"/>
  <c r="F1668" i="40" s="1"/>
  <c r="E1667" i="40"/>
  <c r="F1667" i="40" s="1"/>
  <c r="E1666" i="40"/>
  <c r="F1666" i="40" s="1"/>
  <c r="E1665" i="40"/>
  <c r="F1665" i="40" s="1"/>
  <c r="E1664" i="40"/>
  <c r="F1664" i="40" s="1"/>
  <c r="E1663" i="40"/>
  <c r="F1663" i="40" s="1"/>
  <c r="E1662" i="40"/>
  <c r="F1662" i="40" s="1"/>
  <c r="E1661" i="40"/>
  <c r="F1661" i="40" s="1"/>
  <c r="E1660" i="40"/>
  <c r="F1660" i="40" s="1"/>
  <c r="E1659" i="40"/>
  <c r="F1659" i="40" s="1"/>
  <c r="E1658" i="40"/>
  <c r="F1658" i="40" s="1"/>
  <c r="E1657" i="40"/>
  <c r="F1657" i="40" s="1"/>
  <c r="E1656" i="40"/>
  <c r="F1656" i="40" s="1"/>
  <c r="E1655" i="40"/>
  <c r="F1655" i="40" s="1"/>
  <c r="E1654" i="40"/>
  <c r="F1654" i="40" s="1"/>
  <c r="E1653" i="40"/>
  <c r="F1653" i="40" s="1"/>
  <c r="E1652" i="40"/>
  <c r="F1652" i="40" s="1"/>
  <c r="E1651" i="40"/>
  <c r="F1651" i="40" s="1"/>
  <c r="E1650" i="40"/>
  <c r="F1650" i="40" s="1"/>
  <c r="E1649" i="40"/>
  <c r="F1649" i="40" s="1"/>
  <c r="E1648" i="40"/>
  <c r="F1648" i="40" s="1"/>
  <c r="E1647" i="40"/>
  <c r="F1647" i="40" s="1"/>
  <c r="E1646" i="40"/>
  <c r="F1646" i="40" s="1"/>
  <c r="E1645" i="40"/>
  <c r="F1645" i="40" s="1"/>
  <c r="E1644" i="40"/>
  <c r="F1644" i="40" s="1"/>
  <c r="E1643" i="40"/>
  <c r="F1643" i="40" s="1"/>
  <c r="E1642" i="40"/>
  <c r="F1642" i="40" s="1"/>
  <c r="E1641" i="40"/>
  <c r="F1641" i="40" s="1"/>
  <c r="E1640" i="40"/>
  <c r="F1640" i="40" s="1"/>
  <c r="E1639" i="40"/>
  <c r="F1639" i="40" s="1"/>
  <c r="E1638" i="40"/>
  <c r="F1638" i="40" s="1"/>
  <c r="E1637" i="40"/>
  <c r="F1637" i="40" s="1"/>
  <c r="E1636" i="40"/>
  <c r="F1636" i="40" s="1"/>
  <c r="E1635" i="40"/>
  <c r="F1635" i="40" s="1"/>
  <c r="E1634" i="40"/>
  <c r="F1634" i="40" s="1"/>
  <c r="E1633" i="40"/>
  <c r="F1633" i="40" s="1"/>
  <c r="E1632" i="40"/>
  <c r="F1632" i="40" s="1"/>
  <c r="E1631" i="40"/>
  <c r="F1631" i="40" s="1"/>
  <c r="E1630" i="40"/>
  <c r="F1630" i="40" s="1"/>
  <c r="E1629" i="40"/>
  <c r="F1629" i="40" s="1"/>
  <c r="E1628" i="40"/>
  <c r="F1628" i="40" s="1"/>
  <c r="E1627" i="40"/>
  <c r="F1627" i="40" s="1"/>
  <c r="E1626" i="40"/>
  <c r="F1626" i="40" s="1"/>
  <c r="E1625" i="40"/>
  <c r="F1625" i="40" s="1"/>
  <c r="E1624" i="40"/>
  <c r="F1624" i="40" s="1"/>
  <c r="E1623" i="40"/>
  <c r="F1623" i="40" s="1"/>
  <c r="E1622" i="40"/>
  <c r="F1622" i="40" s="1"/>
  <c r="E1621" i="40"/>
  <c r="F1621" i="40" s="1"/>
  <c r="E1620" i="40"/>
  <c r="F1620" i="40" s="1"/>
  <c r="E1619" i="40"/>
  <c r="F1619" i="40" s="1"/>
  <c r="E1618" i="40"/>
  <c r="F1618" i="40" s="1"/>
  <c r="E1617" i="40"/>
  <c r="F1617" i="40" s="1"/>
  <c r="E1616" i="40"/>
  <c r="F1616" i="40" s="1"/>
  <c r="E1615" i="40"/>
  <c r="F1615" i="40" s="1"/>
  <c r="E1614" i="40"/>
  <c r="F1614" i="40" s="1"/>
  <c r="E1613" i="40"/>
  <c r="F1613" i="40" s="1"/>
  <c r="E1612" i="40"/>
  <c r="F1612" i="40" s="1"/>
  <c r="E1611" i="40"/>
  <c r="F1611" i="40" s="1"/>
  <c r="E1610" i="40"/>
  <c r="F1610" i="40" s="1"/>
  <c r="E1609" i="40"/>
  <c r="F1609" i="40" s="1"/>
  <c r="E1608" i="40"/>
  <c r="F1608" i="40" s="1"/>
  <c r="E1607" i="40"/>
  <c r="F1607" i="40" s="1"/>
  <c r="E1606" i="40"/>
  <c r="F1606" i="40" s="1"/>
  <c r="E1605" i="40"/>
  <c r="F1605" i="40" s="1"/>
  <c r="E1604" i="40"/>
  <c r="F1604" i="40" s="1"/>
  <c r="E1603" i="40"/>
  <c r="F1603" i="40" s="1"/>
  <c r="E1602" i="40"/>
  <c r="F1602" i="40" s="1"/>
  <c r="E1601" i="40"/>
  <c r="F1601" i="40" s="1"/>
  <c r="E1600" i="40"/>
  <c r="F1600" i="40" s="1"/>
  <c r="E1599" i="40"/>
  <c r="F1599" i="40" s="1"/>
  <c r="E1598" i="40"/>
  <c r="F1598" i="40" s="1"/>
  <c r="E1597" i="40"/>
  <c r="F1597" i="40" s="1"/>
  <c r="E1596" i="40"/>
  <c r="F1596" i="40" s="1"/>
  <c r="E1595" i="40"/>
  <c r="F1595" i="40" s="1"/>
  <c r="E1594" i="40"/>
  <c r="F1594" i="40" s="1"/>
  <c r="E1593" i="40"/>
  <c r="F1593" i="40" s="1"/>
  <c r="E1592" i="40"/>
  <c r="F1592" i="40" s="1"/>
  <c r="E1591" i="40"/>
  <c r="F1591" i="40" s="1"/>
  <c r="E1590" i="40"/>
  <c r="F1590" i="40" s="1"/>
  <c r="E1589" i="40"/>
  <c r="F1589" i="40" s="1"/>
  <c r="E1588" i="40"/>
  <c r="F1588" i="40" s="1"/>
  <c r="E1587" i="40"/>
  <c r="F1587" i="40" s="1"/>
  <c r="E1586" i="40"/>
  <c r="F1586" i="40" s="1"/>
  <c r="E1585" i="40"/>
  <c r="F1585" i="40" s="1"/>
  <c r="E1584" i="40"/>
  <c r="F1584" i="40" s="1"/>
  <c r="E1583" i="40"/>
  <c r="F1583" i="40" s="1"/>
  <c r="E1582" i="40"/>
  <c r="F1582" i="40" s="1"/>
  <c r="E1581" i="40"/>
  <c r="F1581" i="40" s="1"/>
  <c r="E1580" i="40"/>
  <c r="F1580" i="40" s="1"/>
  <c r="E1579" i="40"/>
  <c r="F1579" i="40" s="1"/>
  <c r="E1578" i="40"/>
  <c r="F1578" i="40" s="1"/>
  <c r="E1577" i="40"/>
  <c r="F1577" i="40" s="1"/>
  <c r="E1576" i="40"/>
  <c r="F1576" i="40" s="1"/>
  <c r="E1575" i="40"/>
  <c r="F1575" i="40" s="1"/>
  <c r="E1574" i="40"/>
  <c r="F1574" i="40" s="1"/>
  <c r="E1573" i="40"/>
  <c r="F1573" i="40" s="1"/>
  <c r="E1572" i="40"/>
  <c r="F1572" i="40" s="1"/>
  <c r="E1571" i="40"/>
  <c r="F1571" i="40" s="1"/>
  <c r="E1570" i="40"/>
  <c r="F1570" i="40" s="1"/>
  <c r="E1569" i="40"/>
  <c r="F1569" i="40" s="1"/>
  <c r="E1568" i="40"/>
  <c r="F1568" i="40" s="1"/>
  <c r="E1567" i="40"/>
  <c r="F1567" i="40" s="1"/>
  <c r="E1566" i="40"/>
  <c r="F1566" i="40" s="1"/>
  <c r="E1565" i="40"/>
  <c r="F1565" i="40" s="1"/>
  <c r="E1564" i="40"/>
  <c r="F1564" i="40" s="1"/>
  <c r="E1563" i="40"/>
  <c r="F1563" i="40" s="1"/>
  <c r="E1562" i="40"/>
  <c r="F1562" i="40" s="1"/>
  <c r="E1561" i="40"/>
  <c r="F1561" i="40" s="1"/>
  <c r="E1560" i="40"/>
  <c r="F1560" i="40" s="1"/>
  <c r="E1559" i="40"/>
  <c r="F1559" i="40" s="1"/>
  <c r="E1558" i="40"/>
  <c r="F1558" i="40" s="1"/>
  <c r="E1557" i="40"/>
  <c r="F1557" i="40" s="1"/>
  <c r="E1556" i="40"/>
  <c r="F1556" i="40" s="1"/>
  <c r="E1555" i="40"/>
  <c r="F1555" i="40" s="1"/>
  <c r="E1554" i="40"/>
  <c r="F1554" i="40" s="1"/>
  <c r="E1553" i="40"/>
  <c r="F1553" i="40" s="1"/>
  <c r="E1552" i="40"/>
  <c r="F1552" i="40" s="1"/>
  <c r="E1551" i="40"/>
  <c r="F1551" i="40" s="1"/>
  <c r="E1550" i="40"/>
  <c r="F1550" i="40" s="1"/>
  <c r="E1549" i="40"/>
  <c r="F1549" i="40" s="1"/>
  <c r="E1548" i="40"/>
  <c r="F1548" i="40" s="1"/>
  <c r="E1547" i="40"/>
  <c r="F1547" i="40" s="1"/>
  <c r="E1546" i="40"/>
  <c r="F1546" i="40" s="1"/>
  <c r="E1545" i="40"/>
  <c r="F1545" i="40" s="1"/>
  <c r="E1544" i="40"/>
  <c r="F1544" i="40" s="1"/>
  <c r="E1543" i="40"/>
  <c r="F1543" i="40" s="1"/>
  <c r="E1542" i="40"/>
  <c r="F1542" i="40" s="1"/>
  <c r="E1541" i="40"/>
  <c r="F1541" i="40" s="1"/>
  <c r="E1540" i="40"/>
  <c r="F1540" i="40" s="1"/>
  <c r="E1539" i="40"/>
  <c r="F1539" i="40" s="1"/>
  <c r="E1538" i="40"/>
  <c r="F1538" i="40" s="1"/>
  <c r="E1537" i="40"/>
  <c r="F1537" i="40" s="1"/>
  <c r="E1536" i="40"/>
  <c r="F1536" i="40" s="1"/>
  <c r="E1535" i="40"/>
  <c r="F1535" i="40" s="1"/>
  <c r="E1534" i="40"/>
  <c r="F1534" i="40" s="1"/>
  <c r="E1533" i="40"/>
  <c r="F1533" i="40" s="1"/>
  <c r="E1532" i="40"/>
  <c r="F1532" i="40" s="1"/>
  <c r="E1531" i="40"/>
  <c r="F1531" i="40" s="1"/>
  <c r="E1530" i="40"/>
  <c r="F1530" i="40" s="1"/>
  <c r="E1529" i="40"/>
  <c r="F1529" i="40" s="1"/>
  <c r="E1528" i="40"/>
  <c r="F1528" i="40" s="1"/>
  <c r="E1527" i="40"/>
  <c r="F1527" i="40" s="1"/>
  <c r="E1526" i="40"/>
  <c r="F1526" i="40" s="1"/>
  <c r="E1525" i="40"/>
  <c r="F1525" i="40" s="1"/>
  <c r="E1524" i="40"/>
  <c r="F1524" i="40" s="1"/>
  <c r="E1523" i="40"/>
  <c r="F1523" i="40" s="1"/>
  <c r="E1522" i="40"/>
  <c r="F1522" i="40" s="1"/>
  <c r="E1521" i="40"/>
  <c r="F1521" i="40" s="1"/>
  <c r="E1520" i="40"/>
  <c r="F1520" i="40" s="1"/>
  <c r="E1519" i="40"/>
  <c r="F1519" i="40" s="1"/>
  <c r="E1518" i="40"/>
  <c r="F1518" i="40" s="1"/>
  <c r="E1517" i="40"/>
  <c r="F1517" i="40" s="1"/>
  <c r="E1516" i="40"/>
  <c r="F1516" i="40" s="1"/>
  <c r="E1515" i="40"/>
  <c r="F1515" i="40" s="1"/>
  <c r="E1514" i="40"/>
  <c r="F1514" i="40" s="1"/>
  <c r="E1513" i="40"/>
  <c r="F1513" i="40" s="1"/>
  <c r="E1512" i="40"/>
  <c r="F1512" i="40" s="1"/>
  <c r="E1511" i="40"/>
  <c r="F1511" i="40" s="1"/>
  <c r="E1510" i="40"/>
  <c r="F1510" i="40" s="1"/>
  <c r="E1509" i="40"/>
  <c r="F1509" i="40" s="1"/>
  <c r="E1508" i="40"/>
  <c r="F1508" i="40" s="1"/>
  <c r="E1507" i="40"/>
  <c r="F1507" i="40" s="1"/>
  <c r="E1506" i="40"/>
  <c r="F1506" i="40" s="1"/>
  <c r="E1505" i="40"/>
  <c r="F1505" i="40" s="1"/>
  <c r="E1504" i="40"/>
  <c r="F1504" i="40" s="1"/>
  <c r="E1503" i="40"/>
  <c r="F1503" i="40" s="1"/>
  <c r="E1502" i="40"/>
  <c r="F1502" i="40" s="1"/>
  <c r="E1501" i="40"/>
  <c r="F1501" i="40" s="1"/>
  <c r="E1500" i="40"/>
  <c r="F1500" i="40" s="1"/>
  <c r="E1499" i="40"/>
  <c r="F1499" i="40" s="1"/>
  <c r="E1498" i="40"/>
  <c r="F1498" i="40" s="1"/>
  <c r="E1497" i="40"/>
  <c r="F1497" i="40" s="1"/>
  <c r="E1496" i="40"/>
  <c r="F1496" i="40" s="1"/>
  <c r="E1495" i="40"/>
  <c r="F1495" i="40" s="1"/>
  <c r="E1494" i="40"/>
  <c r="F1494" i="40" s="1"/>
  <c r="E1493" i="40"/>
  <c r="F1493" i="40" s="1"/>
  <c r="E1492" i="40"/>
  <c r="F1492" i="40" s="1"/>
  <c r="E1491" i="40"/>
  <c r="F1491" i="40" s="1"/>
  <c r="E1490" i="40"/>
  <c r="F1490" i="40" s="1"/>
  <c r="E1489" i="40"/>
  <c r="F1489" i="40" s="1"/>
  <c r="E1488" i="40"/>
  <c r="F1488" i="40" s="1"/>
  <c r="E1487" i="40"/>
  <c r="F1487" i="40" s="1"/>
  <c r="E1486" i="40"/>
  <c r="F1486" i="40" s="1"/>
  <c r="E1485" i="40"/>
  <c r="F1485" i="40" s="1"/>
  <c r="E1484" i="40"/>
  <c r="F1484" i="40" s="1"/>
  <c r="E1483" i="40"/>
  <c r="F1483" i="40" s="1"/>
  <c r="E1482" i="40"/>
  <c r="F1482" i="40" s="1"/>
  <c r="E1481" i="40"/>
  <c r="F1481" i="40" s="1"/>
  <c r="E1480" i="40"/>
  <c r="F1480" i="40" s="1"/>
  <c r="E1479" i="40"/>
  <c r="F1479" i="40" s="1"/>
  <c r="E1478" i="40"/>
  <c r="F1478" i="40" s="1"/>
  <c r="E1477" i="40"/>
  <c r="F1477" i="40" s="1"/>
  <c r="E1476" i="40"/>
  <c r="F1476" i="40" s="1"/>
  <c r="E1475" i="40"/>
  <c r="F1475" i="40" s="1"/>
  <c r="E1474" i="40"/>
  <c r="F1474" i="40" s="1"/>
  <c r="E1473" i="40"/>
  <c r="F1473" i="40" s="1"/>
  <c r="E1472" i="40"/>
  <c r="F1472" i="40" s="1"/>
  <c r="E1471" i="40"/>
  <c r="F1471" i="40" s="1"/>
  <c r="E1470" i="40"/>
  <c r="F1470" i="40" s="1"/>
  <c r="E1469" i="40"/>
  <c r="F1469" i="40" s="1"/>
  <c r="E1468" i="40"/>
  <c r="F1468" i="40" s="1"/>
  <c r="E1467" i="40"/>
  <c r="F1467" i="40" s="1"/>
  <c r="E1466" i="40"/>
  <c r="F1466" i="40" s="1"/>
  <c r="E1465" i="40"/>
  <c r="F1465" i="40" s="1"/>
  <c r="E1464" i="40"/>
  <c r="F1464" i="40" s="1"/>
  <c r="E1463" i="40"/>
  <c r="F1463" i="40" s="1"/>
  <c r="E1462" i="40"/>
  <c r="F1462" i="40" s="1"/>
  <c r="E1461" i="40"/>
  <c r="F1461" i="40" s="1"/>
  <c r="E1460" i="40"/>
  <c r="F1460" i="40" s="1"/>
  <c r="E1459" i="40"/>
  <c r="F1459" i="40" s="1"/>
  <c r="E1458" i="40"/>
  <c r="F1458" i="40" s="1"/>
  <c r="E1457" i="40"/>
  <c r="F1457" i="40" s="1"/>
  <c r="E1456" i="40"/>
  <c r="F1456" i="40" s="1"/>
  <c r="E1455" i="40"/>
  <c r="F1455" i="40" s="1"/>
  <c r="E1454" i="40"/>
  <c r="F1454" i="40" s="1"/>
  <c r="E1453" i="40"/>
  <c r="F1453" i="40" s="1"/>
  <c r="E1452" i="40"/>
  <c r="F1452" i="40" s="1"/>
  <c r="E1451" i="40"/>
  <c r="F1451" i="40" s="1"/>
  <c r="E1450" i="40"/>
  <c r="F1450" i="40" s="1"/>
  <c r="E1449" i="40"/>
  <c r="F1449" i="40" s="1"/>
  <c r="E1448" i="40"/>
  <c r="F1448" i="40" s="1"/>
  <c r="E1447" i="40"/>
  <c r="F1447" i="40" s="1"/>
  <c r="E1446" i="40"/>
  <c r="F1446" i="40" s="1"/>
  <c r="E1445" i="40"/>
  <c r="F1445" i="40" s="1"/>
  <c r="E1444" i="40"/>
  <c r="F1444" i="40" s="1"/>
  <c r="E1443" i="40"/>
  <c r="F1443" i="40" s="1"/>
  <c r="E1442" i="40"/>
  <c r="F1442" i="40" s="1"/>
  <c r="E1441" i="40"/>
  <c r="F1441" i="40" s="1"/>
  <c r="E1440" i="40"/>
  <c r="F1440" i="40" s="1"/>
  <c r="E1439" i="40"/>
  <c r="F1439" i="40" s="1"/>
  <c r="E1438" i="40"/>
  <c r="F1438" i="40" s="1"/>
  <c r="E1437" i="40"/>
  <c r="F1437" i="40" s="1"/>
  <c r="E1436" i="40"/>
  <c r="F1436" i="40" s="1"/>
  <c r="E1435" i="40"/>
  <c r="F1435" i="40" s="1"/>
  <c r="E1434" i="40"/>
  <c r="F1434" i="40" s="1"/>
  <c r="E1433" i="40"/>
  <c r="F1433" i="40" s="1"/>
  <c r="E1432" i="40"/>
  <c r="F1432" i="40" s="1"/>
  <c r="E1431" i="40"/>
  <c r="F1431" i="40" s="1"/>
  <c r="E1430" i="40"/>
  <c r="F1430" i="40" s="1"/>
  <c r="E1429" i="40"/>
  <c r="F1429" i="40" s="1"/>
  <c r="E1428" i="40"/>
  <c r="F1428" i="40" s="1"/>
  <c r="E1427" i="40"/>
  <c r="F1427" i="40" s="1"/>
  <c r="E1426" i="40"/>
  <c r="F1426" i="40" s="1"/>
  <c r="E1425" i="40"/>
  <c r="F1425" i="40" s="1"/>
  <c r="E1424" i="40"/>
  <c r="F1424" i="40" s="1"/>
  <c r="E1423" i="40"/>
  <c r="F1423" i="40" s="1"/>
  <c r="E1422" i="40"/>
  <c r="F1422" i="40" s="1"/>
  <c r="E1421" i="40"/>
  <c r="F1421" i="40" s="1"/>
  <c r="E1420" i="40"/>
  <c r="F1420" i="40" s="1"/>
  <c r="E1419" i="40"/>
  <c r="F1419" i="40" s="1"/>
  <c r="E1418" i="40"/>
  <c r="F1418" i="40" s="1"/>
  <c r="E1417" i="40"/>
  <c r="F1417" i="40" s="1"/>
  <c r="E1416" i="40"/>
  <c r="F1416" i="40" s="1"/>
  <c r="E1415" i="40"/>
  <c r="F1415" i="40" s="1"/>
  <c r="E1414" i="40"/>
  <c r="F1414" i="40" s="1"/>
  <c r="E1413" i="40"/>
  <c r="F1413" i="40" s="1"/>
  <c r="E1412" i="40"/>
  <c r="F1412" i="40" s="1"/>
  <c r="E1411" i="40"/>
  <c r="F1411" i="40" s="1"/>
  <c r="E1410" i="40"/>
  <c r="F1410" i="40" s="1"/>
  <c r="E1409" i="40"/>
  <c r="F1409" i="40" s="1"/>
  <c r="E1408" i="40"/>
  <c r="F1408" i="40" s="1"/>
  <c r="E1407" i="40"/>
  <c r="F1407" i="40" s="1"/>
  <c r="E1406" i="40"/>
  <c r="F1406" i="40" s="1"/>
  <c r="E1405" i="40"/>
  <c r="F1405" i="40" s="1"/>
  <c r="E1404" i="40"/>
  <c r="F1404" i="40" s="1"/>
  <c r="E1403" i="40"/>
  <c r="F1403" i="40" s="1"/>
  <c r="E1402" i="40"/>
  <c r="F1402" i="40" s="1"/>
  <c r="E1401" i="40"/>
  <c r="F1401" i="40" s="1"/>
  <c r="E1400" i="40"/>
  <c r="F1400" i="40" s="1"/>
  <c r="E1399" i="40"/>
  <c r="F1399" i="40" s="1"/>
  <c r="E1398" i="40"/>
  <c r="F1398" i="40" s="1"/>
  <c r="E1397" i="40"/>
  <c r="F1397" i="40" s="1"/>
  <c r="E1396" i="40"/>
  <c r="F1396" i="40" s="1"/>
  <c r="E1395" i="40"/>
  <c r="F1395" i="40" s="1"/>
  <c r="E1394" i="40"/>
  <c r="F1394" i="40" s="1"/>
  <c r="E1393" i="40"/>
  <c r="F1393" i="40" s="1"/>
  <c r="E1392" i="40"/>
  <c r="F1392" i="40" s="1"/>
  <c r="E1391" i="40"/>
  <c r="F1391" i="40" s="1"/>
  <c r="E1390" i="40"/>
  <c r="F1390" i="40" s="1"/>
  <c r="E1389" i="40"/>
  <c r="F1389" i="40" s="1"/>
  <c r="E1388" i="40"/>
  <c r="F1388" i="40" s="1"/>
  <c r="E1387" i="40"/>
  <c r="F1387" i="40" s="1"/>
  <c r="E1386" i="40"/>
  <c r="F1386" i="40" s="1"/>
  <c r="E1385" i="40"/>
  <c r="F1385" i="40" s="1"/>
  <c r="E1384" i="40"/>
  <c r="F1384" i="40" s="1"/>
  <c r="E1383" i="40"/>
  <c r="F1383" i="40" s="1"/>
  <c r="E1382" i="40"/>
  <c r="F1382" i="40" s="1"/>
  <c r="E1381" i="40"/>
  <c r="F1381" i="40" s="1"/>
  <c r="E1380" i="40"/>
  <c r="F1380" i="40" s="1"/>
  <c r="E1379" i="40"/>
  <c r="F1379" i="40" s="1"/>
  <c r="E1378" i="40"/>
  <c r="F1378" i="40" s="1"/>
  <c r="E1377" i="40"/>
  <c r="F1377" i="40" s="1"/>
  <c r="E1376" i="40"/>
  <c r="F1376" i="40" s="1"/>
  <c r="E1375" i="40"/>
  <c r="F1375" i="40" s="1"/>
  <c r="E1374" i="40"/>
  <c r="F1374" i="40" s="1"/>
  <c r="E1373" i="40"/>
  <c r="F1373" i="40" s="1"/>
  <c r="E1372" i="40"/>
  <c r="F1372" i="40" s="1"/>
  <c r="E1371" i="40"/>
  <c r="F1371" i="40" s="1"/>
  <c r="E1370" i="40"/>
  <c r="F1370" i="40" s="1"/>
  <c r="E1369" i="40"/>
  <c r="F1369" i="40" s="1"/>
  <c r="E1368" i="40"/>
  <c r="F1368" i="40" s="1"/>
  <c r="E1367" i="40"/>
  <c r="F1367" i="40" s="1"/>
  <c r="E1366" i="40"/>
  <c r="F1366" i="40" s="1"/>
  <c r="E1365" i="40"/>
  <c r="F1365" i="40" s="1"/>
  <c r="E1364" i="40"/>
  <c r="F1364" i="40" s="1"/>
  <c r="E1363" i="40"/>
  <c r="F1363" i="40" s="1"/>
  <c r="E1362" i="40"/>
  <c r="F1362" i="40" s="1"/>
  <c r="E1361" i="40"/>
  <c r="F1361" i="40" s="1"/>
  <c r="E1360" i="40"/>
  <c r="F1360" i="40" s="1"/>
  <c r="E1359" i="40"/>
  <c r="F1359" i="40" s="1"/>
  <c r="E1358" i="40"/>
  <c r="F1358" i="40" s="1"/>
  <c r="E1357" i="40"/>
  <c r="F1357" i="40" s="1"/>
  <c r="E1356" i="40"/>
  <c r="F1356" i="40" s="1"/>
  <c r="E1355" i="40"/>
  <c r="F1355" i="40" s="1"/>
  <c r="E1354" i="40"/>
  <c r="F1354" i="40" s="1"/>
  <c r="E1353" i="40"/>
  <c r="F1353" i="40" s="1"/>
  <c r="E1352" i="40"/>
  <c r="F1352" i="40" s="1"/>
  <c r="E1351" i="40"/>
  <c r="F1351" i="40" s="1"/>
  <c r="E1350" i="40"/>
  <c r="F1350" i="40" s="1"/>
  <c r="E1349" i="40"/>
  <c r="F1349" i="40" s="1"/>
  <c r="E1348" i="40"/>
  <c r="F1348" i="40" s="1"/>
  <c r="E1347" i="40"/>
  <c r="F1347" i="40" s="1"/>
  <c r="E1346" i="40"/>
  <c r="F1346" i="40" s="1"/>
  <c r="E1345" i="40"/>
  <c r="F1345" i="40" s="1"/>
  <c r="E1344" i="40"/>
  <c r="F1344" i="40" s="1"/>
  <c r="E1343" i="40"/>
  <c r="F1343" i="40" s="1"/>
  <c r="E1342" i="40"/>
  <c r="F1342" i="40" s="1"/>
  <c r="E1341" i="40"/>
  <c r="F1341" i="40" s="1"/>
  <c r="E1340" i="40"/>
  <c r="F1340" i="40" s="1"/>
  <c r="E1339" i="40"/>
  <c r="F1339" i="40" s="1"/>
  <c r="E1338" i="40"/>
  <c r="F1338" i="40" s="1"/>
  <c r="E1337" i="40"/>
  <c r="F1337" i="40" s="1"/>
  <c r="E1336" i="40"/>
  <c r="F1336" i="40" s="1"/>
  <c r="E1335" i="40"/>
  <c r="F1335" i="40" s="1"/>
  <c r="E1334" i="40"/>
  <c r="F1334" i="40" s="1"/>
  <c r="E1333" i="40"/>
  <c r="F1333" i="40" s="1"/>
  <c r="E1332" i="40"/>
  <c r="F1332" i="40" s="1"/>
  <c r="E1331" i="40"/>
  <c r="F1331" i="40" s="1"/>
  <c r="E1330" i="40"/>
  <c r="F1330" i="40" s="1"/>
  <c r="E1329" i="40"/>
  <c r="F1329" i="40" s="1"/>
  <c r="E1328" i="40"/>
  <c r="F1328" i="40" s="1"/>
  <c r="E1327" i="40"/>
  <c r="F1327" i="40" s="1"/>
  <c r="E1326" i="40"/>
  <c r="F1326" i="40" s="1"/>
  <c r="E1325" i="40"/>
  <c r="F1325" i="40" s="1"/>
  <c r="E1324" i="40"/>
  <c r="F1324" i="40" s="1"/>
  <c r="E1323" i="40"/>
  <c r="F1323" i="40" s="1"/>
  <c r="E1322" i="40"/>
  <c r="F1322" i="40" s="1"/>
  <c r="E1321" i="40"/>
  <c r="F1321" i="40" s="1"/>
  <c r="E1320" i="40"/>
  <c r="F1320" i="40" s="1"/>
  <c r="E1319" i="40"/>
  <c r="F1319" i="40" s="1"/>
  <c r="E1318" i="40"/>
  <c r="F1318" i="40" s="1"/>
  <c r="E1317" i="40"/>
  <c r="F1317" i="40" s="1"/>
  <c r="E1316" i="40"/>
  <c r="F1316" i="40" s="1"/>
  <c r="E1315" i="40"/>
  <c r="F1315" i="40" s="1"/>
  <c r="E1314" i="40"/>
  <c r="F1314" i="40" s="1"/>
  <c r="E1313" i="40"/>
  <c r="F1313" i="40" s="1"/>
  <c r="E1312" i="40"/>
  <c r="F1312" i="40" s="1"/>
  <c r="E1311" i="40"/>
  <c r="F1311" i="40" s="1"/>
  <c r="E1310" i="40"/>
  <c r="F1310" i="40" s="1"/>
  <c r="E1309" i="40"/>
  <c r="F1309" i="40" s="1"/>
  <c r="E1308" i="40"/>
  <c r="F1308" i="40" s="1"/>
  <c r="E1307" i="40"/>
  <c r="F1307" i="40" s="1"/>
  <c r="E1306" i="40"/>
  <c r="F1306" i="40" s="1"/>
  <c r="E1305" i="40"/>
  <c r="F1305" i="40" s="1"/>
  <c r="E1304" i="40"/>
  <c r="F1304" i="40" s="1"/>
  <c r="E1303" i="40"/>
  <c r="F1303" i="40" s="1"/>
  <c r="E1302" i="40"/>
  <c r="F1302" i="40" s="1"/>
  <c r="E1301" i="40"/>
  <c r="F1301" i="40" s="1"/>
  <c r="E1300" i="40"/>
  <c r="F1300" i="40" s="1"/>
  <c r="E1299" i="40"/>
  <c r="F1299" i="40" s="1"/>
  <c r="E1298" i="40"/>
  <c r="F1298" i="40" s="1"/>
  <c r="E1297" i="40"/>
  <c r="F1297" i="40" s="1"/>
  <c r="E1296" i="40"/>
  <c r="F1296" i="40" s="1"/>
  <c r="E1295" i="40"/>
  <c r="F1295" i="40" s="1"/>
  <c r="E1294" i="40"/>
  <c r="F1294" i="40" s="1"/>
  <c r="E1293" i="40"/>
  <c r="F1293" i="40" s="1"/>
  <c r="E1292" i="40"/>
  <c r="F1292" i="40" s="1"/>
  <c r="E1291" i="40"/>
  <c r="F1291" i="40" s="1"/>
  <c r="E1290" i="40"/>
  <c r="F1290" i="40" s="1"/>
  <c r="E1289" i="40"/>
  <c r="F1289" i="40" s="1"/>
  <c r="E1288" i="40"/>
  <c r="F1288" i="40" s="1"/>
  <c r="E1287" i="40"/>
  <c r="F1287" i="40" s="1"/>
  <c r="E1286" i="40"/>
  <c r="F1286" i="40" s="1"/>
  <c r="E1285" i="40"/>
  <c r="F1285" i="40" s="1"/>
  <c r="E1284" i="40"/>
  <c r="F1284" i="40" s="1"/>
  <c r="E1283" i="40"/>
  <c r="F1283" i="40" s="1"/>
  <c r="E1282" i="40"/>
  <c r="F1282" i="40" s="1"/>
  <c r="E1281" i="40"/>
  <c r="F1281" i="40" s="1"/>
  <c r="E1280" i="40"/>
  <c r="F1280" i="40" s="1"/>
  <c r="E1279" i="40"/>
  <c r="F1279" i="40" s="1"/>
  <c r="E1278" i="40"/>
  <c r="F1278" i="40" s="1"/>
  <c r="E1277" i="40"/>
  <c r="F1277" i="40" s="1"/>
  <c r="E1276" i="40"/>
  <c r="F1276" i="40" s="1"/>
  <c r="E1275" i="40"/>
  <c r="F1275" i="40" s="1"/>
  <c r="E1274" i="40"/>
  <c r="F1274" i="40" s="1"/>
  <c r="E1273" i="40"/>
  <c r="F1273" i="40" s="1"/>
  <c r="E1272" i="40"/>
  <c r="F1272" i="40" s="1"/>
  <c r="E1271" i="40"/>
  <c r="F1271" i="40" s="1"/>
  <c r="E1270" i="40"/>
  <c r="F1270" i="40" s="1"/>
  <c r="E1269" i="40"/>
  <c r="F1269" i="40" s="1"/>
  <c r="E1268" i="40"/>
  <c r="F1268" i="40" s="1"/>
  <c r="E1267" i="40"/>
  <c r="F1267" i="40" s="1"/>
  <c r="E1266" i="40"/>
  <c r="F1266" i="40" s="1"/>
  <c r="E1265" i="40"/>
  <c r="F1265" i="40" s="1"/>
  <c r="E1264" i="40"/>
  <c r="F1264" i="40" s="1"/>
  <c r="E1263" i="40"/>
  <c r="F1263" i="40" s="1"/>
  <c r="E1262" i="40"/>
  <c r="F1262" i="40" s="1"/>
  <c r="E1261" i="40"/>
  <c r="F1261" i="40" s="1"/>
  <c r="E1260" i="40"/>
  <c r="F1260" i="40" s="1"/>
  <c r="E1259" i="40"/>
  <c r="F1259" i="40" s="1"/>
  <c r="E1258" i="40"/>
  <c r="F1258" i="40" s="1"/>
  <c r="E1257" i="40"/>
  <c r="F1257" i="40" s="1"/>
  <c r="E1256" i="40"/>
  <c r="F1256" i="40" s="1"/>
  <c r="E1255" i="40"/>
  <c r="F1255" i="40" s="1"/>
  <c r="E1254" i="40"/>
  <c r="F1254" i="40" s="1"/>
  <c r="E1253" i="40"/>
  <c r="F1253" i="40" s="1"/>
  <c r="E1252" i="40"/>
  <c r="F1252" i="40" s="1"/>
  <c r="E1251" i="40"/>
  <c r="F1251" i="40" s="1"/>
  <c r="E1250" i="40"/>
  <c r="F1250" i="40" s="1"/>
  <c r="E1249" i="40"/>
  <c r="F1249" i="40" s="1"/>
  <c r="E1248" i="40"/>
  <c r="F1248" i="40" s="1"/>
  <c r="E1247" i="40"/>
  <c r="F1247" i="40" s="1"/>
  <c r="E1246" i="40"/>
  <c r="F1246" i="40" s="1"/>
  <c r="E1245" i="40"/>
  <c r="F1245" i="40" s="1"/>
  <c r="E1244" i="40"/>
  <c r="F1244" i="40" s="1"/>
  <c r="E1243" i="40"/>
  <c r="F1243" i="40" s="1"/>
  <c r="E1242" i="40"/>
  <c r="F1242" i="40" s="1"/>
  <c r="E1241" i="40"/>
  <c r="F1241" i="40" s="1"/>
  <c r="E1240" i="40"/>
  <c r="F1240" i="40" s="1"/>
  <c r="E1239" i="40"/>
  <c r="F1239" i="40" s="1"/>
  <c r="E1238" i="40"/>
  <c r="F1238" i="40" s="1"/>
  <c r="E1237" i="40"/>
  <c r="F1237" i="40" s="1"/>
  <c r="E1236" i="40"/>
  <c r="F1236" i="40" s="1"/>
  <c r="E1235" i="40"/>
  <c r="F1235" i="40" s="1"/>
  <c r="E1234" i="40"/>
  <c r="F1234" i="40" s="1"/>
  <c r="E1233" i="40"/>
  <c r="F1233" i="40" s="1"/>
  <c r="E1232" i="40"/>
  <c r="F1232" i="40" s="1"/>
  <c r="E1231" i="40"/>
  <c r="F1231" i="40" s="1"/>
  <c r="E1230" i="40"/>
  <c r="F1230" i="40" s="1"/>
  <c r="E1229" i="40"/>
  <c r="F1229" i="40" s="1"/>
  <c r="E1228" i="40"/>
  <c r="F1228" i="40" s="1"/>
  <c r="E1227" i="40"/>
  <c r="F1227" i="40" s="1"/>
  <c r="E1226" i="40"/>
  <c r="F1226" i="40" s="1"/>
  <c r="E1225" i="40"/>
  <c r="F1225" i="40" s="1"/>
  <c r="E1224" i="40"/>
  <c r="F1224" i="40" s="1"/>
  <c r="E1223" i="40"/>
  <c r="F1223" i="40" s="1"/>
  <c r="E1222" i="40"/>
  <c r="F1222" i="40" s="1"/>
  <c r="E1221" i="40"/>
  <c r="F1221" i="40" s="1"/>
  <c r="E1220" i="40"/>
  <c r="F1220" i="40" s="1"/>
  <c r="E1219" i="40"/>
  <c r="F1219" i="40" s="1"/>
  <c r="E1218" i="40"/>
  <c r="F1218" i="40" s="1"/>
  <c r="E1217" i="40"/>
  <c r="F1217" i="40" s="1"/>
  <c r="E1216" i="40"/>
  <c r="F1216" i="40" s="1"/>
  <c r="E1215" i="40"/>
  <c r="F1215" i="40" s="1"/>
  <c r="E1214" i="40"/>
  <c r="F1214" i="40" s="1"/>
  <c r="E1213" i="40"/>
  <c r="F1213" i="40" s="1"/>
  <c r="E1212" i="40"/>
  <c r="F1212" i="40" s="1"/>
  <c r="E1211" i="40"/>
  <c r="F1211" i="40" s="1"/>
  <c r="E1210" i="40"/>
  <c r="F1210" i="40" s="1"/>
  <c r="E1209" i="40"/>
  <c r="F1209" i="40" s="1"/>
  <c r="E1208" i="40"/>
  <c r="F1208" i="40" s="1"/>
  <c r="E1207" i="40"/>
  <c r="F1207" i="40" s="1"/>
  <c r="E1206" i="40"/>
  <c r="F1206" i="40" s="1"/>
  <c r="E1205" i="40"/>
  <c r="F1205" i="40" s="1"/>
  <c r="E1204" i="40"/>
  <c r="F1204" i="40" s="1"/>
  <c r="E1203" i="40"/>
  <c r="F1203" i="40" s="1"/>
  <c r="E1202" i="40"/>
  <c r="F1202" i="40" s="1"/>
  <c r="E1201" i="40"/>
  <c r="F1201" i="40" s="1"/>
  <c r="E1200" i="40"/>
  <c r="F1200" i="40" s="1"/>
  <c r="E1199" i="40"/>
  <c r="F1199" i="40" s="1"/>
  <c r="E1198" i="40"/>
  <c r="F1198" i="40" s="1"/>
  <c r="E1197" i="40"/>
  <c r="F1197" i="40" s="1"/>
  <c r="E1196" i="40"/>
  <c r="F1196" i="40" s="1"/>
  <c r="E1195" i="40"/>
  <c r="F1195" i="40" s="1"/>
  <c r="E1194" i="40"/>
  <c r="F1194" i="40" s="1"/>
  <c r="E1193" i="40"/>
  <c r="F1193" i="40" s="1"/>
  <c r="E1192" i="40"/>
  <c r="F1192" i="40" s="1"/>
  <c r="E1191" i="40"/>
  <c r="F1191" i="40" s="1"/>
  <c r="E1190" i="40"/>
  <c r="F1190" i="40" s="1"/>
  <c r="E1189" i="40"/>
  <c r="F1189" i="40" s="1"/>
  <c r="E1188" i="40"/>
  <c r="F1188" i="40" s="1"/>
  <c r="E1187" i="40"/>
  <c r="F1187" i="40" s="1"/>
  <c r="E1186" i="40"/>
  <c r="F1186" i="40" s="1"/>
  <c r="E1185" i="40"/>
  <c r="F1185" i="40" s="1"/>
  <c r="E1184" i="40"/>
  <c r="F1184" i="40" s="1"/>
  <c r="E1183" i="40"/>
  <c r="F1183" i="40" s="1"/>
  <c r="E1182" i="40"/>
  <c r="F1182" i="40" s="1"/>
  <c r="E1181" i="40"/>
  <c r="F1181" i="40" s="1"/>
  <c r="E1180" i="40"/>
  <c r="F1180" i="40" s="1"/>
  <c r="E1179" i="40"/>
  <c r="F1179" i="40" s="1"/>
  <c r="E1178" i="40"/>
  <c r="F1178" i="40" s="1"/>
  <c r="E1177" i="40"/>
  <c r="F1177" i="40" s="1"/>
  <c r="E1176" i="40"/>
  <c r="F1176" i="40" s="1"/>
  <c r="E1175" i="40"/>
  <c r="F1175" i="40" s="1"/>
  <c r="E1174" i="40"/>
  <c r="F1174" i="40" s="1"/>
  <c r="E1173" i="40"/>
  <c r="F1173" i="40" s="1"/>
  <c r="E1172" i="40"/>
  <c r="F1172" i="40" s="1"/>
  <c r="E1171" i="40"/>
  <c r="F1171" i="40" s="1"/>
  <c r="E1170" i="40"/>
  <c r="F1170" i="40" s="1"/>
  <c r="E1169" i="40"/>
  <c r="F1169" i="40" s="1"/>
  <c r="E1168" i="40"/>
  <c r="F1168" i="40" s="1"/>
  <c r="E1167" i="40"/>
  <c r="F1167" i="40" s="1"/>
  <c r="E1166" i="40"/>
  <c r="F1166" i="40" s="1"/>
  <c r="E1165" i="40"/>
  <c r="F1165" i="40" s="1"/>
  <c r="E1164" i="40"/>
  <c r="F1164" i="40" s="1"/>
  <c r="E1163" i="40"/>
  <c r="F1163" i="40" s="1"/>
  <c r="E1162" i="40"/>
  <c r="F1162" i="40" s="1"/>
  <c r="E1161" i="40"/>
  <c r="F1161" i="40" s="1"/>
  <c r="E1160" i="40"/>
  <c r="F1160" i="40" s="1"/>
  <c r="E1159" i="40"/>
  <c r="F1159" i="40" s="1"/>
  <c r="E1158" i="40"/>
  <c r="F1158" i="40" s="1"/>
  <c r="E1157" i="40"/>
  <c r="F1157" i="40" s="1"/>
  <c r="E1156" i="40"/>
  <c r="F1156" i="40" s="1"/>
  <c r="E1155" i="40"/>
  <c r="F1155" i="40" s="1"/>
  <c r="E1154" i="40"/>
  <c r="F1154" i="40" s="1"/>
  <c r="E1153" i="40"/>
  <c r="F1153" i="40" s="1"/>
  <c r="E1152" i="40"/>
  <c r="F1152" i="40" s="1"/>
  <c r="E1151" i="40"/>
  <c r="F1151" i="40" s="1"/>
  <c r="E1150" i="40"/>
  <c r="F1150" i="40" s="1"/>
  <c r="E1149" i="40"/>
  <c r="F1149" i="40" s="1"/>
  <c r="E1148" i="40"/>
  <c r="F1148" i="40" s="1"/>
  <c r="E1147" i="40"/>
  <c r="F1147" i="40" s="1"/>
  <c r="E1146" i="40"/>
  <c r="F1146" i="40" s="1"/>
  <c r="E1145" i="40"/>
  <c r="F1145" i="40" s="1"/>
  <c r="E1144" i="40"/>
  <c r="F1144" i="40" s="1"/>
  <c r="E1143" i="40"/>
  <c r="F1143" i="40" s="1"/>
  <c r="E1142" i="40"/>
  <c r="F1142" i="40" s="1"/>
  <c r="E1141" i="40"/>
  <c r="F1141" i="40" s="1"/>
  <c r="E1140" i="40"/>
  <c r="F1140" i="40" s="1"/>
  <c r="E1139" i="40"/>
  <c r="F1139" i="40" s="1"/>
  <c r="E1138" i="40"/>
  <c r="F1138" i="40" s="1"/>
  <c r="E1137" i="40"/>
  <c r="F1137" i="40" s="1"/>
  <c r="E1136" i="40"/>
  <c r="F1136" i="40" s="1"/>
  <c r="E1135" i="40"/>
  <c r="F1135" i="40" s="1"/>
  <c r="E1134" i="40"/>
  <c r="F1134" i="40" s="1"/>
  <c r="E1133" i="40"/>
  <c r="F1133" i="40" s="1"/>
  <c r="E1132" i="40"/>
  <c r="F1132" i="40" s="1"/>
  <c r="E1131" i="40"/>
  <c r="F1131" i="40" s="1"/>
  <c r="E1130" i="40"/>
  <c r="F1130" i="40" s="1"/>
  <c r="E1129" i="40"/>
  <c r="F1129" i="40" s="1"/>
  <c r="E1128" i="40"/>
  <c r="F1128" i="40" s="1"/>
  <c r="E1127" i="40"/>
  <c r="F1127" i="40" s="1"/>
  <c r="E1126" i="40"/>
  <c r="F1126" i="40" s="1"/>
  <c r="E1125" i="40"/>
  <c r="F1125" i="40" s="1"/>
  <c r="E1124" i="40"/>
  <c r="F1124" i="40" s="1"/>
  <c r="E1123" i="40"/>
  <c r="F1123" i="40" s="1"/>
  <c r="E1122" i="40"/>
  <c r="F1122" i="40" s="1"/>
  <c r="E1121" i="40"/>
  <c r="F1121" i="40" s="1"/>
  <c r="E1120" i="40"/>
  <c r="F1120" i="40" s="1"/>
  <c r="E1119" i="40"/>
  <c r="F1119" i="40" s="1"/>
  <c r="E1118" i="40"/>
  <c r="F1118" i="40" s="1"/>
  <c r="E1117" i="40"/>
  <c r="F1117" i="40" s="1"/>
  <c r="E1116" i="40"/>
  <c r="F1116" i="40" s="1"/>
  <c r="E1115" i="40"/>
  <c r="F1115" i="40" s="1"/>
  <c r="E1114" i="40"/>
  <c r="F1114" i="40" s="1"/>
  <c r="E1113" i="40"/>
  <c r="F1113" i="40" s="1"/>
  <c r="E1112" i="40"/>
  <c r="F1112" i="40" s="1"/>
  <c r="E1111" i="40"/>
  <c r="F1111" i="40" s="1"/>
  <c r="E1110" i="40"/>
  <c r="F1110" i="40" s="1"/>
  <c r="E1109" i="40"/>
  <c r="F1109" i="40" s="1"/>
  <c r="E1108" i="40"/>
  <c r="F1108" i="40" s="1"/>
  <c r="E1107" i="40"/>
  <c r="F1107" i="40" s="1"/>
  <c r="E1106" i="40"/>
  <c r="F1106" i="40" s="1"/>
  <c r="E1105" i="40"/>
  <c r="F1105" i="40" s="1"/>
  <c r="E1104" i="40"/>
  <c r="F1104" i="40" s="1"/>
  <c r="E1103" i="40"/>
  <c r="F1103" i="40" s="1"/>
  <c r="E1102" i="40"/>
  <c r="F1102" i="40" s="1"/>
  <c r="E1101" i="40"/>
  <c r="F1101" i="40" s="1"/>
  <c r="E1100" i="40"/>
  <c r="F1100" i="40" s="1"/>
  <c r="E1099" i="40"/>
  <c r="F1099" i="40" s="1"/>
  <c r="E1098" i="40"/>
  <c r="F1098" i="40" s="1"/>
  <c r="E1097" i="40"/>
  <c r="F1097" i="40" s="1"/>
  <c r="E1096" i="40"/>
  <c r="F1096" i="40" s="1"/>
  <c r="E1095" i="40"/>
  <c r="F1095" i="40" s="1"/>
  <c r="E1094" i="40"/>
  <c r="F1094" i="40" s="1"/>
  <c r="E1093" i="40"/>
  <c r="F1093" i="40" s="1"/>
  <c r="E1092" i="40"/>
  <c r="F1092" i="40" s="1"/>
  <c r="E1091" i="40"/>
  <c r="F1091" i="40" s="1"/>
  <c r="E1090" i="40"/>
  <c r="F1090" i="40" s="1"/>
  <c r="E1089" i="40"/>
  <c r="F1089" i="40" s="1"/>
  <c r="E1088" i="40"/>
  <c r="F1088" i="40" s="1"/>
  <c r="E1087" i="40"/>
  <c r="F1087" i="40" s="1"/>
  <c r="E1086" i="40"/>
  <c r="F1086" i="40" s="1"/>
  <c r="E1085" i="40"/>
  <c r="F1085" i="40" s="1"/>
  <c r="E1084" i="40"/>
  <c r="F1084" i="40" s="1"/>
  <c r="E1083" i="40"/>
  <c r="F1083" i="40" s="1"/>
  <c r="E1082" i="40"/>
  <c r="F1082" i="40" s="1"/>
  <c r="E1081" i="40"/>
  <c r="F1081" i="40" s="1"/>
  <c r="E1080" i="40"/>
  <c r="F1080" i="40" s="1"/>
  <c r="E1079" i="40"/>
  <c r="F1079" i="40" s="1"/>
  <c r="E1078" i="40"/>
  <c r="F1078" i="40" s="1"/>
  <c r="E1077" i="40"/>
  <c r="F1077" i="40" s="1"/>
  <c r="E1076" i="40"/>
  <c r="F1076" i="40" s="1"/>
  <c r="E1075" i="40"/>
  <c r="F1075" i="40" s="1"/>
  <c r="E1074" i="40"/>
  <c r="F1074" i="40" s="1"/>
  <c r="E1073" i="40"/>
  <c r="F1073" i="40" s="1"/>
  <c r="E1072" i="40"/>
  <c r="F1072" i="40" s="1"/>
  <c r="E1071" i="40"/>
  <c r="F1071" i="40" s="1"/>
  <c r="E1070" i="40"/>
  <c r="F1070" i="40" s="1"/>
  <c r="E1069" i="40"/>
  <c r="F1069" i="40" s="1"/>
  <c r="E1068" i="40"/>
  <c r="F1068" i="40" s="1"/>
  <c r="E1067" i="40"/>
  <c r="F1067" i="40" s="1"/>
  <c r="E1066" i="40"/>
  <c r="F1066" i="40" s="1"/>
  <c r="E1065" i="40"/>
  <c r="F1065" i="40" s="1"/>
  <c r="E1064" i="40"/>
  <c r="F1064" i="40" s="1"/>
  <c r="E1063" i="40"/>
  <c r="F1063" i="40" s="1"/>
  <c r="E1062" i="40"/>
  <c r="F1062" i="40" s="1"/>
  <c r="E1061" i="40"/>
  <c r="F1061" i="40" s="1"/>
  <c r="E1060" i="40"/>
  <c r="F1060" i="40" s="1"/>
  <c r="E1059" i="40"/>
  <c r="F1059" i="40" s="1"/>
  <c r="E1058" i="40"/>
  <c r="F1058" i="40" s="1"/>
  <c r="E1057" i="40"/>
  <c r="F1057" i="40" s="1"/>
  <c r="E1056" i="40"/>
  <c r="F1056" i="40" s="1"/>
  <c r="E1055" i="40"/>
  <c r="F1055" i="40" s="1"/>
  <c r="E1054" i="40"/>
  <c r="F1054" i="40" s="1"/>
  <c r="E1053" i="40"/>
  <c r="F1053" i="40" s="1"/>
  <c r="E1052" i="40"/>
  <c r="F1052" i="40" s="1"/>
  <c r="E1051" i="40"/>
  <c r="F1051" i="40" s="1"/>
  <c r="E1050" i="40"/>
  <c r="F1050" i="40" s="1"/>
  <c r="E1049" i="40"/>
  <c r="F1049" i="40" s="1"/>
  <c r="E1048" i="40"/>
  <c r="F1048" i="40" s="1"/>
  <c r="E1047" i="40"/>
  <c r="F1047" i="40" s="1"/>
  <c r="E1046" i="40"/>
  <c r="F1046" i="40" s="1"/>
  <c r="E1045" i="40"/>
  <c r="F1045" i="40" s="1"/>
  <c r="E1044" i="40"/>
  <c r="F1044" i="40" s="1"/>
  <c r="E1043" i="40"/>
  <c r="F1043" i="40" s="1"/>
  <c r="E1042" i="40"/>
  <c r="F1042" i="40" s="1"/>
  <c r="E1041" i="40"/>
  <c r="F1041" i="40" s="1"/>
  <c r="E1040" i="40"/>
  <c r="F1040" i="40" s="1"/>
  <c r="E1039" i="40"/>
  <c r="F1039" i="40" s="1"/>
  <c r="E1038" i="40"/>
  <c r="F1038" i="40" s="1"/>
  <c r="E1037" i="40"/>
  <c r="F1037" i="40" s="1"/>
  <c r="E1036" i="40"/>
  <c r="F1036" i="40" s="1"/>
  <c r="E1035" i="40"/>
  <c r="F1035" i="40" s="1"/>
  <c r="E1034" i="40"/>
  <c r="F1034" i="40" s="1"/>
  <c r="E1033" i="40"/>
  <c r="F1033" i="40" s="1"/>
  <c r="E1032" i="40"/>
  <c r="F1032" i="40" s="1"/>
  <c r="E1031" i="40"/>
  <c r="F1031" i="40" s="1"/>
  <c r="E1030" i="40"/>
  <c r="F1030" i="40" s="1"/>
  <c r="E1029" i="40"/>
  <c r="F1029" i="40" s="1"/>
  <c r="E1028" i="40"/>
  <c r="F1028" i="40" s="1"/>
  <c r="E1027" i="40"/>
  <c r="F1027" i="40" s="1"/>
  <c r="E1026" i="40"/>
  <c r="F1026" i="40" s="1"/>
  <c r="E1025" i="40"/>
  <c r="F1025" i="40" s="1"/>
  <c r="E1024" i="40"/>
  <c r="F1024" i="40" s="1"/>
  <c r="E1023" i="40"/>
  <c r="F1023" i="40" s="1"/>
  <c r="E1022" i="40"/>
  <c r="F1022" i="40" s="1"/>
  <c r="E1021" i="40"/>
  <c r="F1021" i="40" s="1"/>
  <c r="E1020" i="40"/>
  <c r="F1020" i="40" s="1"/>
  <c r="E1019" i="40"/>
  <c r="F1019" i="40" s="1"/>
  <c r="E1018" i="40"/>
  <c r="F1018" i="40" s="1"/>
  <c r="E1017" i="40"/>
  <c r="F1017" i="40" s="1"/>
  <c r="E1016" i="40"/>
  <c r="F1016" i="40" s="1"/>
  <c r="E1015" i="40"/>
  <c r="F1015" i="40" s="1"/>
  <c r="E1014" i="40"/>
  <c r="F1014" i="40" s="1"/>
  <c r="E1013" i="40"/>
  <c r="F1013" i="40" s="1"/>
  <c r="E1012" i="40"/>
  <c r="F1012" i="40" s="1"/>
  <c r="E1011" i="40"/>
  <c r="F1011" i="40" s="1"/>
  <c r="E1010" i="40"/>
  <c r="F1010" i="40" s="1"/>
  <c r="E1009" i="40"/>
  <c r="F1009" i="40" s="1"/>
  <c r="E1008" i="40"/>
  <c r="F1008" i="40" s="1"/>
  <c r="E1007" i="40"/>
  <c r="F1007" i="40" s="1"/>
  <c r="E1006" i="40"/>
  <c r="F1006" i="40" s="1"/>
  <c r="E1005" i="40"/>
  <c r="F1005" i="40" s="1"/>
  <c r="E1004" i="40"/>
  <c r="F1004" i="40" s="1"/>
  <c r="E1003" i="40"/>
  <c r="F1003" i="40" s="1"/>
  <c r="E1002" i="40"/>
  <c r="F1002" i="40" s="1"/>
  <c r="E1001" i="40"/>
  <c r="F1001" i="40" s="1"/>
  <c r="E1000" i="40"/>
  <c r="F1000" i="40" s="1"/>
  <c r="E999" i="40"/>
  <c r="F999" i="40" s="1"/>
  <c r="E998" i="40"/>
  <c r="F998" i="40" s="1"/>
  <c r="E997" i="40"/>
  <c r="F997" i="40" s="1"/>
  <c r="E996" i="40"/>
  <c r="F996" i="40" s="1"/>
  <c r="E995" i="40"/>
  <c r="F995" i="40" s="1"/>
  <c r="E994" i="40"/>
  <c r="F994" i="40" s="1"/>
  <c r="E993" i="40"/>
  <c r="F993" i="40" s="1"/>
  <c r="E992" i="40"/>
  <c r="F992" i="40" s="1"/>
  <c r="E991" i="40"/>
  <c r="F991" i="40" s="1"/>
  <c r="E990" i="40"/>
  <c r="F990" i="40" s="1"/>
  <c r="E989" i="40"/>
  <c r="F989" i="40" s="1"/>
  <c r="E988" i="40"/>
  <c r="F988" i="40" s="1"/>
  <c r="E987" i="40"/>
  <c r="F987" i="40" s="1"/>
  <c r="E986" i="40"/>
  <c r="F986" i="40" s="1"/>
  <c r="E985" i="40"/>
  <c r="F985" i="40" s="1"/>
  <c r="E984" i="40"/>
  <c r="F984" i="40" s="1"/>
  <c r="E983" i="40"/>
  <c r="F983" i="40" s="1"/>
  <c r="E982" i="40"/>
  <c r="F982" i="40" s="1"/>
  <c r="E981" i="40"/>
  <c r="F981" i="40" s="1"/>
  <c r="E980" i="40"/>
  <c r="F980" i="40" s="1"/>
  <c r="E979" i="40"/>
  <c r="F979" i="40" s="1"/>
  <c r="E978" i="40"/>
  <c r="F978" i="40" s="1"/>
  <c r="E977" i="40"/>
  <c r="F977" i="40" s="1"/>
  <c r="E976" i="40"/>
  <c r="F976" i="40" s="1"/>
  <c r="E975" i="40"/>
  <c r="F975" i="40" s="1"/>
  <c r="E974" i="40"/>
  <c r="F974" i="40" s="1"/>
  <c r="E973" i="40"/>
  <c r="F973" i="40" s="1"/>
  <c r="E972" i="40"/>
  <c r="F972" i="40" s="1"/>
  <c r="E971" i="40"/>
  <c r="F971" i="40" s="1"/>
  <c r="E970" i="40"/>
  <c r="F970" i="40" s="1"/>
  <c r="E969" i="40"/>
  <c r="F969" i="40" s="1"/>
  <c r="E968" i="40"/>
  <c r="F968" i="40" s="1"/>
  <c r="E967" i="40"/>
  <c r="F967" i="40" s="1"/>
  <c r="E966" i="40"/>
  <c r="F966" i="40" s="1"/>
  <c r="E965" i="40"/>
  <c r="F965" i="40" s="1"/>
  <c r="E964" i="40"/>
  <c r="F964" i="40" s="1"/>
  <c r="E963" i="40"/>
  <c r="F963" i="40" s="1"/>
  <c r="E962" i="40"/>
  <c r="F962" i="40" s="1"/>
  <c r="E961" i="40"/>
  <c r="F961" i="40" s="1"/>
  <c r="E960" i="40"/>
  <c r="F960" i="40" s="1"/>
  <c r="E959" i="40"/>
  <c r="F959" i="40" s="1"/>
  <c r="E958" i="40"/>
  <c r="F958" i="40" s="1"/>
  <c r="E957" i="40"/>
  <c r="F957" i="40" s="1"/>
  <c r="E956" i="40"/>
  <c r="F956" i="40" s="1"/>
  <c r="E955" i="40"/>
  <c r="F955" i="40" s="1"/>
  <c r="E954" i="40"/>
  <c r="F954" i="40" s="1"/>
  <c r="E953" i="40"/>
  <c r="F953" i="40" s="1"/>
  <c r="E952" i="40"/>
  <c r="F952" i="40" s="1"/>
  <c r="E951" i="40"/>
  <c r="F951" i="40" s="1"/>
  <c r="E950" i="40"/>
  <c r="F950" i="40" s="1"/>
  <c r="E949" i="40"/>
  <c r="F949" i="40" s="1"/>
  <c r="E948" i="40"/>
  <c r="F948" i="40" s="1"/>
  <c r="E947" i="40"/>
  <c r="F947" i="40" s="1"/>
  <c r="E946" i="40"/>
  <c r="F946" i="40" s="1"/>
  <c r="E945" i="40"/>
  <c r="F945" i="40" s="1"/>
  <c r="E944" i="40"/>
  <c r="F944" i="40" s="1"/>
  <c r="E943" i="40"/>
  <c r="F943" i="40" s="1"/>
  <c r="E942" i="40"/>
  <c r="F942" i="40" s="1"/>
  <c r="E941" i="40"/>
  <c r="F941" i="40" s="1"/>
  <c r="E940" i="40"/>
  <c r="F940" i="40" s="1"/>
  <c r="E939" i="40"/>
  <c r="F939" i="40" s="1"/>
  <c r="E938" i="40"/>
  <c r="F938" i="40" s="1"/>
  <c r="E937" i="40"/>
  <c r="F937" i="40" s="1"/>
  <c r="E936" i="40"/>
  <c r="F936" i="40" s="1"/>
  <c r="E935" i="40"/>
  <c r="F935" i="40" s="1"/>
  <c r="E934" i="40"/>
  <c r="F934" i="40" s="1"/>
  <c r="E933" i="40"/>
  <c r="F933" i="40" s="1"/>
  <c r="E932" i="40"/>
  <c r="F932" i="40" s="1"/>
  <c r="E931" i="40"/>
  <c r="F931" i="40" s="1"/>
  <c r="E930" i="40"/>
  <c r="F930" i="40" s="1"/>
  <c r="E929" i="40"/>
  <c r="F929" i="40" s="1"/>
  <c r="E928" i="40"/>
  <c r="F928" i="40" s="1"/>
  <c r="E927" i="40"/>
  <c r="F927" i="40" s="1"/>
  <c r="E926" i="40"/>
  <c r="F926" i="40" s="1"/>
  <c r="E925" i="40"/>
  <c r="F925" i="40" s="1"/>
  <c r="E924" i="40"/>
  <c r="F924" i="40" s="1"/>
  <c r="E923" i="40"/>
  <c r="F923" i="40" s="1"/>
  <c r="E922" i="40"/>
  <c r="F922" i="40" s="1"/>
  <c r="E921" i="40"/>
  <c r="F921" i="40" s="1"/>
  <c r="E920" i="40"/>
  <c r="F920" i="40" s="1"/>
  <c r="E919" i="40"/>
  <c r="F919" i="40" s="1"/>
  <c r="E918" i="40"/>
  <c r="F918" i="40" s="1"/>
  <c r="E917" i="40"/>
  <c r="F917" i="40" s="1"/>
  <c r="E916" i="40"/>
  <c r="F916" i="40" s="1"/>
  <c r="E915" i="40"/>
  <c r="F915" i="40" s="1"/>
  <c r="E914" i="40"/>
  <c r="F914" i="40" s="1"/>
  <c r="E913" i="40"/>
  <c r="F913" i="40" s="1"/>
  <c r="E912" i="40"/>
  <c r="F912" i="40" s="1"/>
  <c r="E911" i="40"/>
  <c r="F911" i="40" s="1"/>
  <c r="E910" i="40"/>
  <c r="F910" i="40" s="1"/>
  <c r="E909" i="40"/>
  <c r="F909" i="40" s="1"/>
  <c r="E908" i="40"/>
  <c r="F908" i="40" s="1"/>
  <c r="E907" i="40"/>
  <c r="F907" i="40" s="1"/>
  <c r="E906" i="40"/>
  <c r="F906" i="40" s="1"/>
  <c r="E905" i="40"/>
  <c r="F905" i="40" s="1"/>
  <c r="E904" i="40"/>
  <c r="F904" i="40" s="1"/>
  <c r="E903" i="40"/>
  <c r="F903" i="40" s="1"/>
  <c r="E902" i="40"/>
  <c r="F902" i="40" s="1"/>
  <c r="E901" i="40"/>
  <c r="F901" i="40" s="1"/>
  <c r="E900" i="40"/>
  <c r="F900" i="40" s="1"/>
  <c r="E899" i="40"/>
  <c r="F899" i="40" s="1"/>
  <c r="E898" i="40"/>
  <c r="F898" i="40" s="1"/>
  <c r="E897" i="40"/>
  <c r="F897" i="40" s="1"/>
  <c r="E896" i="40"/>
  <c r="F896" i="40" s="1"/>
  <c r="E895" i="40"/>
  <c r="F895" i="40" s="1"/>
  <c r="E894" i="40"/>
  <c r="F894" i="40" s="1"/>
  <c r="E893" i="40"/>
  <c r="F893" i="40" s="1"/>
  <c r="E892" i="40"/>
  <c r="F892" i="40" s="1"/>
  <c r="E891" i="40"/>
  <c r="F891" i="40" s="1"/>
  <c r="E890" i="40"/>
  <c r="F890" i="40" s="1"/>
  <c r="E889" i="40"/>
  <c r="F889" i="40" s="1"/>
  <c r="E888" i="40"/>
  <c r="F888" i="40" s="1"/>
  <c r="E887" i="40"/>
  <c r="F887" i="40" s="1"/>
  <c r="E886" i="40"/>
  <c r="F886" i="40" s="1"/>
  <c r="E885" i="40"/>
  <c r="F885" i="40" s="1"/>
  <c r="E884" i="40"/>
  <c r="F884" i="40" s="1"/>
  <c r="E883" i="40"/>
  <c r="F883" i="40" s="1"/>
  <c r="E882" i="40"/>
  <c r="F882" i="40" s="1"/>
  <c r="E881" i="40"/>
  <c r="F881" i="40" s="1"/>
  <c r="E880" i="40"/>
  <c r="F880" i="40" s="1"/>
  <c r="E879" i="40"/>
  <c r="F879" i="40" s="1"/>
  <c r="E878" i="40"/>
  <c r="F878" i="40" s="1"/>
  <c r="E877" i="40"/>
  <c r="F877" i="40" s="1"/>
  <c r="E876" i="40"/>
  <c r="F876" i="40" s="1"/>
  <c r="E875" i="40"/>
  <c r="F875" i="40" s="1"/>
  <c r="E874" i="40"/>
  <c r="F874" i="40" s="1"/>
  <c r="E873" i="40"/>
  <c r="F873" i="40" s="1"/>
  <c r="E872" i="40"/>
  <c r="F872" i="40" s="1"/>
  <c r="E871" i="40"/>
  <c r="F871" i="40" s="1"/>
  <c r="E870" i="40"/>
  <c r="F870" i="40" s="1"/>
  <c r="E869" i="40"/>
  <c r="F869" i="40" s="1"/>
  <c r="E868" i="40"/>
  <c r="F868" i="40" s="1"/>
  <c r="E867" i="40"/>
  <c r="F867" i="40" s="1"/>
  <c r="E866" i="40"/>
  <c r="F866" i="40" s="1"/>
  <c r="E865" i="40"/>
  <c r="F865" i="40" s="1"/>
  <c r="E864" i="40"/>
  <c r="F864" i="40" s="1"/>
  <c r="E863" i="40"/>
  <c r="F863" i="40" s="1"/>
  <c r="E862" i="40"/>
  <c r="F862" i="40" s="1"/>
  <c r="E861" i="40"/>
  <c r="F861" i="40" s="1"/>
  <c r="E860" i="40"/>
  <c r="F860" i="40" s="1"/>
  <c r="E859" i="40"/>
  <c r="F859" i="40" s="1"/>
  <c r="E858" i="40"/>
  <c r="F858" i="40" s="1"/>
  <c r="E857" i="40"/>
  <c r="F857" i="40" s="1"/>
  <c r="E856" i="40"/>
  <c r="F856" i="40" s="1"/>
  <c r="E855" i="40"/>
  <c r="F855" i="40" s="1"/>
  <c r="E854" i="40"/>
  <c r="F854" i="40" s="1"/>
  <c r="E853" i="40"/>
  <c r="F853" i="40" s="1"/>
  <c r="E852" i="40"/>
  <c r="F852" i="40" s="1"/>
  <c r="E851" i="40"/>
  <c r="F851" i="40" s="1"/>
  <c r="E850" i="40"/>
  <c r="F850" i="40" s="1"/>
  <c r="E849" i="40"/>
  <c r="F849" i="40" s="1"/>
  <c r="E848" i="40"/>
  <c r="F848" i="40" s="1"/>
  <c r="E847" i="40"/>
  <c r="F847" i="40" s="1"/>
  <c r="E846" i="40"/>
  <c r="F846" i="40" s="1"/>
  <c r="E845" i="40"/>
  <c r="F845" i="40" s="1"/>
  <c r="E844" i="40"/>
  <c r="F844" i="40" s="1"/>
  <c r="E843" i="40"/>
  <c r="F843" i="40" s="1"/>
  <c r="E842" i="40"/>
  <c r="F842" i="40" s="1"/>
  <c r="E841" i="40"/>
  <c r="F841" i="40" s="1"/>
  <c r="E840" i="40"/>
  <c r="F840" i="40" s="1"/>
  <c r="E839" i="40"/>
  <c r="F839" i="40" s="1"/>
  <c r="E838" i="40"/>
  <c r="F838" i="40" s="1"/>
  <c r="E837" i="40"/>
  <c r="F837" i="40" s="1"/>
  <c r="E836" i="40"/>
  <c r="F836" i="40" s="1"/>
  <c r="E835" i="40"/>
  <c r="F835" i="40" s="1"/>
  <c r="E834" i="40"/>
  <c r="F834" i="40" s="1"/>
  <c r="E833" i="40"/>
  <c r="F833" i="40" s="1"/>
  <c r="E832" i="40"/>
  <c r="F832" i="40" s="1"/>
  <c r="E831" i="40"/>
  <c r="F831" i="40" s="1"/>
  <c r="E830" i="40"/>
  <c r="F830" i="40" s="1"/>
  <c r="E829" i="40"/>
  <c r="F829" i="40" s="1"/>
  <c r="E828" i="40"/>
  <c r="F828" i="40" s="1"/>
  <c r="E827" i="40"/>
  <c r="F827" i="40" s="1"/>
  <c r="E826" i="40"/>
  <c r="F826" i="40" s="1"/>
  <c r="E825" i="40"/>
  <c r="F825" i="40" s="1"/>
  <c r="E824" i="40"/>
  <c r="F824" i="40" s="1"/>
  <c r="E823" i="40"/>
  <c r="F823" i="40" s="1"/>
  <c r="E822" i="40"/>
  <c r="F822" i="40" s="1"/>
  <c r="E821" i="40"/>
  <c r="F821" i="40" s="1"/>
  <c r="E820" i="40"/>
  <c r="F820" i="40" s="1"/>
  <c r="E819" i="40"/>
  <c r="F819" i="40" s="1"/>
  <c r="E818" i="40"/>
  <c r="F818" i="40" s="1"/>
  <c r="E817" i="40"/>
  <c r="F817" i="40" s="1"/>
  <c r="E816" i="40"/>
  <c r="F816" i="40" s="1"/>
  <c r="E815" i="40"/>
  <c r="F815" i="40" s="1"/>
  <c r="E814" i="40"/>
  <c r="F814" i="40" s="1"/>
  <c r="E813" i="40"/>
  <c r="F813" i="40" s="1"/>
  <c r="E812" i="40"/>
  <c r="F812" i="40" s="1"/>
  <c r="E811" i="40"/>
  <c r="F811" i="40" s="1"/>
  <c r="E810" i="40"/>
  <c r="F810" i="40" s="1"/>
  <c r="E809" i="40"/>
  <c r="F809" i="40" s="1"/>
  <c r="E808" i="40"/>
  <c r="F808" i="40" s="1"/>
  <c r="E807" i="40"/>
  <c r="F807" i="40" s="1"/>
  <c r="E806" i="40"/>
  <c r="F806" i="40" s="1"/>
  <c r="E805" i="40"/>
  <c r="F805" i="40" s="1"/>
  <c r="E804" i="40"/>
  <c r="F804" i="40" s="1"/>
  <c r="E803" i="40"/>
  <c r="F803" i="40" s="1"/>
  <c r="E802" i="40"/>
  <c r="F802" i="40" s="1"/>
  <c r="E801" i="40"/>
  <c r="F801" i="40" s="1"/>
  <c r="E800" i="40"/>
  <c r="F800" i="40" s="1"/>
  <c r="E799" i="40"/>
  <c r="F799" i="40" s="1"/>
  <c r="E798" i="40"/>
  <c r="F798" i="40" s="1"/>
  <c r="E797" i="40"/>
  <c r="F797" i="40" s="1"/>
  <c r="E796" i="40"/>
  <c r="F796" i="40" s="1"/>
  <c r="E795" i="40"/>
  <c r="F795" i="40" s="1"/>
  <c r="E794" i="40"/>
  <c r="F794" i="40" s="1"/>
  <c r="E793" i="40"/>
  <c r="F793" i="40" s="1"/>
  <c r="E792" i="40"/>
  <c r="F792" i="40" s="1"/>
  <c r="E791" i="40"/>
  <c r="F791" i="40" s="1"/>
  <c r="E790" i="40"/>
  <c r="F790" i="40" s="1"/>
  <c r="E789" i="40"/>
  <c r="F789" i="40" s="1"/>
  <c r="E788" i="40"/>
  <c r="F788" i="40" s="1"/>
  <c r="E787" i="40"/>
  <c r="F787" i="40" s="1"/>
  <c r="E786" i="40"/>
  <c r="F786" i="40" s="1"/>
  <c r="E785" i="40"/>
  <c r="F785" i="40" s="1"/>
  <c r="E784" i="40"/>
  <c r="F784" i="40" s="1"/>
  <c r="E783" i="40"/>
  <c r="F783" i="40" s="1"/>
  <c r="E782" i="40"/>
  <c r="F782" i="40" s="1"/>
  <c r="E781" i="40"/>
  <c r="F781" i="40" s="1"/>
  <c r="E780" i="40"/>
  <c r="F780" i="40" s="1"/>
  <c r="E779" i="40"/>
  <c r="F779" i="40" s="1"/>
  <c r="E778" i="40"/>
  <c r="F778" i="40" s="1"/>
  <c r="E777" i="40"/>
  <c r="F777" i="40" s="1"/>
  <c r="E776" i="40"/>
  <c r="F776" i="40" s="1"/>
  <c r="E775" i="40"/>
  <c r="F775" i="40" s="1"/>
  <c r="E774" i="40"/>
  <c r="F774" i="40" s="1"/>
  <c r="E773" i="40"/>
  <c r="F773" i="40" s="1"/>
  <c r="E772" i="40"/>
  <c r="F772" i="40" s="1"/>
  <c r="E771" i="40"/>
  <c r="F771" i="40" s="1"/>
  <c r="E770" i="40"/>
  <c r="F770" i="40" s="1"/>
  <c r="E769" i="40"/>
  <c r="F769" i="40" s="1"/>
  <c r="E768" i="40"/>
  <c r="F768" i="40" s="1"/>
  <c r="E767" i="40"/>
  <c r="F767" i="40" s="1"/>
  <c r="E766" i="40"/>
  <c r="F766" i="40" s="1"/>
  <c r="E765" i="40"/>
  <c r="F765" i="40" s="1"/>
  <c r="E764" i="40"/>
  <c r="F764" i="40" s="1"/>
  <c r="E763" i="40"/>
  <c r="F763" i="40" s="1"/>
  <c r="E762" i="40"/>
  <c r="F762" i="40" s="1"/>
  <c r="E761" i="40"/>
  <c r="F761" i="40" s="1"/>
  <c r="E760" i="40"/>
  <c r="F760" i="40" s="1"/>
  <c r="E759" i="40"/>
  <c r="F759" i="40" s="1"/>
  <c r="E758" i="40"/>
  <c r="F758" i="40" s="1"/>
  <c r="E757" i="40"/>
  <c r="F757" i="40" s="1"/>
  <c r="E756" i="40"/>
  <c r="F756" i="40" s="1"/>
  <c r="E755" i="40"/>
  <c r="F755" i="40" s="1"/>
  <c r="E754" i="40"/>
  <c r="F754" i="40" s="1"/>
  <c r="E753" i="40"/>
  <c r="F753" i="40" s="1"/>
  <c r="E752" i="40"/>
  <c r="F752" i="40" s="1"/>
  <c r="E751" i="40"/>
  <c r="F751" i="40" s="1"/>
  <c r="E750" i="40"/>
  <c r="F750" i="40" s="1"/>
  <c r="E749" i="40"/>
  <c r="F749" i="40" s="1"/>
  <c r="E748" i="40"/>
  <c r="F748" i="40" s="1"/>
  <c r="E747" i="40"/>
  <c r="F747" i="40" s="1"/>
  <c r="E746" i="40"/>
  <c r="F746" i="40" s="1"/>
  <c r="E745" i="40"/>
  <c r="F745" i="40" s="1"/>
  <c r="E744" i="40"/>
  <c r="F744" i="40" s="1"/>
  <c r="E743" i="40"/>
  <c r="F743" i="40" s="1"/>
  <c r="E742" i="40"/>
  <c r="F742" i="40" s="1"/>
  <c r="E741" i="40"/>
  <c r="F741" i="40" s="1"/>
  <c r="E740" i="40"/>
  <c r="F740" i="40" s="1"/>
  <c r="E739" i="40"/>
  <c r="F739" i="40" s="1"/>
  <c r="E738" i="40"/>
  <c r="F738" i="40" s="1"/>
  <c r="E737" i="40"/>
  <c r="F737" i="40" s="1"/>
  <c r="E736" i="40"/>
  <c r="F736" i="40" s="1"/>
  <c r="E735" i="40"/>
  <c r="F735" i="40" s="1"/>
  <c r="E734" i="40"/>
  <c r="F734" i="40" s="1"/>
  <c r="E733" i="40"/>
  <c r="F733" i="40" s="1"/>
  <c r="E732" i="40"/>
  <c r="F732" i="40" s="1"/>
  <c r="E731" i="40"/>
  <c r="F731" i="40" s="1"/>
  <c r="E730" i="40"/>
  <c r="F730" i="40" s="1"/>
  <c r="E729" i="40"/>
  <c r="F729" i="40" s="1"/>
  <c r="E728" i="40"/>
  <c r="F728" i="40" s="1"/>
  <c r="E727" i="40"/>
  <c r="F727" i="40" s="1"/>
  <c r="E726" i="40"/>
  <c r="F726" i="40" s="1"/>
  <c r="E725" i="40"/>
  <c r="F725" i="40" s="1"/>
  <c r="E724" i="40"/>
  <c r="F724" i="40" s="1"/>
  <c r="E723" i="40"/>
  <c r="F723" i="40" s="1"/>
  <c r="E722" i="40"/>
  <c r="F722" i="40" s="1"/>
  <c r="E721" i="40"/>
  <c r="F721" i="40" s="1"/>
  <c r="E720" i="40"/>
  <c r="F720" i="40" s="1"/>
  <c r="E719" i="40"/>
  <c r="F719" i="40" s="1"/>
  <c r="E718" i="40"/>
  <c r="F718" i="40" s="1"/>
  <c r="E717" i="40"/>
  <c r="F717" i="40" s="1"/>
  <c r="E716" i="40"/>
  <c r="F716" i="40" s="1"/>
  <c r="E715" i="40"/>
  <c r="F715" i="40" s="1"/>
  <c r="E714" i="40"/>
  <c r="F714" i="40" s="1"/>
  <c r="E713" i="40"/>
  <c r="F713" i="40" s="1"/>
  <c r="E712" i="40"/>
  <c r="F712" i="40" s="1"/>
  <c r="E711" i="40"/>
  <c r="F711" i="40" s="1"/>
  <c r="E710" i="40"/>
  <c r="F710" i="40" s="1"/>
  <c r="E709" i="40"/>
  <c r="F709" i="40" s="1"/>
  <c r="E708" i="40"/>
  <c r="F708" i="40" s="1"/>
  <c r="E707" i="40"/>
  <c r="F707" i="40" s="1"/>
  <c r="E706" i="40"/>
  <c r="F706" i="40" s="1"/>
  <c r="E705" i="40"/>
  <c r="F705" i="40" s="1"/>
  <c r="E704" i="40"/>
  <c r="F704" i="40" s="1"/>
  <c r="E703" i="40"/>
  <c r="F703" i="40" s="1"/>
  <c r="E702" i="40"/>
  <c r="F702" i="40" s="1"/>
  <c r="E701" i="40"/>
  <c r="F701" i="40" s="1"/>
  <c r="E700" i="40"/>
  <c r="F700" i="40" s="1"/>
  <c r="E699" i="40"/>
  <c r="F699" i="40" s="1"/>
  <c r="E698" i="40"/>
  <c r="F698" i="40" s="1"/>
  <c r="E697" i="40"/>
  <c r="F697" i="40" s="1"/>
  <c r="E696" i="40"/>
  <c r="F696" i="40" s="1"/>
  <c r="E695" i="40"/>
  <c r="F695" i="40" s="1"/>
  <c r="E694" i="40"/>
  <c r="F694" i="40" s="1"/>
  <c r="E693" i="40"/>
  <c r="F693" i="40" s="1"/>
  <c r="E692" i="40"/>
  <c r="F692" i="40" s="1"/>
  <c r="E691" i="40"/>
  <c r="F691" i="40" s="1"/>
  <c r="E690" i="40"/>
  <c r="F690" i="40" s="1"/>
  <c r="E689" i="40"/>
  <c r="F689" i="40" s="1"/>
  <c r="E688" i="40"/>
  <c r="F688" i="40" s="1"/>
  <c r="E687" i="40"/>
  <c r="F687" i="40" s="1"/>
  <c r="E686" i="40"/>
  <c r="F686" i="40" s="1"/>
  <c r="E685" i="40"/>
  <c r="F685" i="40" s="1"/>
  <c r="E684" i="40"/>
  <c r="F684" i="40" s="1"/>
  <c r="E683" i="40"/>
  <c r="F683" i="40" s="1"/>
  <c r="E682" i="40"/>
  <c r="F682" i="40" s="1"/>
  <c r="E681" i="40"/>
  <c r="F681" i="40" s="1"/>
  <c r="E680" i="40"/>
  <c r="F680" i="40" s="1"/>
  <c r="E679" i="40"/>
  <c r="F679" i="40" s="1"/>
  <c r="E678" i="40"/>
  <c r="F678" i="40" s="1"/>
  <c r="E677" i="40"/>
  <c r="F677" i="40" s="1"/>
  <c r="E676" i="40"/>
  <c r="F676" i="40" s="1"/>
  <c r="E675" i="40"/>
  <c r="F675" i="40" s="1"/>
  <c r="E674" i="40"/>
  <c r="F674" i="40" s="1"/>
  <c r="E673" i="40"/>
  <c r="F673" i="40" s="1"/>
  <c r="E672" i="40"/>
  <c r="F672" i="40" s="1"/>
  <c r="E671" i="40"/>
  <c r="F671" i="40" s="1"/>
  <c r="E670" i="40"/>
  <c r="F670" i="40" s="1"/>
  <c r="E669" i="40"/>
  <c r="F669" i="40" s="1"/>
  <c r="E668" i="40"/>
  <c r="F668" i="40" s="1"/>
  <c r="E667" i="40"/>
  <c r="F667" i="40" s="1"/>
  <c r="E666" i="40"/>
  <c r="F666" i="40" s="1"/>
  <c r="E665" i="40"/>
  <c r="F665" i="40" s="1"/>
  <c r="E664" i="40"/>
  <c r="F664" i="40" s="1"/>
  <c r="E663" i="40"/>
  <c r="F663" i="40" s="1"/>
  <c r="E662" i="40"/>
  <c r="F662" i="40" s="1"/>
  <c r="E661" i="40"/>
  <c r="F661" i="40" s="1"/>
  <c r="E660" i="40"/>
  <c r="F660" i="40" s="1"/>
  <c r="E659" i="40"/>
  <c r="F659" i="40" s="1"/>
  <c r="E658" i="40"/>
  <c r="F658" i="40" s="1"/>
  <c r="E657" i="40"/>
  <c r="F657" i="40" s="1"/>
  <c r="E656" i="40"/>
  <c r="F656" i="40" s="1"/>
  <c r="E655" i="40"/>
  <c r="F655" i="40" s="1"/>
  <c r="E654" i="40"/>
  <c r="F654" i="40" s="1"/>
  <c r="E653" i="40"/>
  <c r="F653" i="40" s="1"/>
  <c r="E652" i="40"/>
  <c r="F652" i="40" s="1"/>
  <c r="E651" i="40"/>
  <c r="F651" i="40" s="1"/>
  <c r="E650" i="40"/>
  <c r="F650" i="40" s="1"/>
  <c r="E649" i="40"/>
  <c r="F649" i="40" s="1"/>
  <c r="E648" i="40"/>
  <c r="F648" i="40" s="1"/>
  <c r="E647" i="40"/>
  <c r="F647" i="40" s="1"/>
  <c r="E646" i="40"/>
  <c r="F646" i="40" s="1"/>
  <c r="E645" i="40"/>
  <c r="F645" i="40" s="1"/>
  <c r="E644" i="40"/>
  <c r="F644" i="40" s="1"/>
  <c r="E643" i="40"/>
  <c r="F643" i="40" s="1"/>
  <c r="E642" i="40"/>
  <c r="F642" i="40" s="1"/>
  <c r="E641" i="40"/>
  <c r="F641" i="40" s="1"/>
  <c r="E640" i="40"/>
  <c r="F640" i="40" s="1"/>
  <c r="E639" i="40"/>
  <c r="F639" i="40" s="1"/>
  <c r="E638" i="40"/>
  <c r="F638" i="40" s="1"/>
  <c r="E637" i="40"/>
  <c r="F637" i="40" s="1"/>
  <c r="E636" i="40"/>
  <c r="F636" i="40" s="1"/>
  <c r="E635" i="40"/>
  <c r="F635" i="40" s="1"/>
  <c r="E634" i="40"/>
  <c r="F634" i="40" s="1"/>
  <c r="E633" i="40"/>
  <c r="F633" i="40" s="1"/>
  <c r="E632" i="40"/>
  <c r="F632" i="40" s="1"/>
  <c r="E631" i="40"/>
  <c r="F631" i="40" s="1"/>
  <c r="E630" i="40"/>
  <c r="F630" i="40" s="1"/>
  <c r="E629" i="40"/>
  <c r="F629" i="40" s="1"/>
  <c r="E628" i="40"/>
  <c r="F628" i="40" s="1"/>
  <c r="E627" i="40"/>
  <c r="F627" i="40" s="1"/>
  <c r="E626" i="40"/>
  <c r="F626" i="40" s="1"/>
  <c r="E625" i="40"/>
  <c r="F625" i="40" s="1"/>
  <c r="E624" i="40"/>
  <c r="F624" i="40" s="1"/>
  <c r="E623" i="40"/>
  <c r="F623" i="40" s="1"/>
  <c r="E622" i="40"/>
  <c r="F622" i="40" s="1"/>
  <c r="E621" i="40"/>
  <c r="F621" i="40" s="1"/>
  <c r="E620" i="40"/>
  <c r="F620" i="40" s="1"/>
  <c r="E619" i="40"/>
  <c r="F619" i="40" s="1"/>
  <c r="E618" i="40"/>
  <c r="F618" i="40" s="1"/>
  <c r="E617" i="40"/>
  <c r="F617" i="40" s="1"/>
  <c r="E616" i="40"/>
  <c r="F616" i="40" s="1"/>
  <c r="E615" i="40"/>
  <c r="F615" i="40" s="1"/>
  <c r="E614" i="40"/>
  <c r="F614" i="40" s="1"/>
  <c r="E613" i="40"/>
  <c r="F613" i="40" s="1"/>
  <c r="E612" i="40"/>
  <c r="F612" i="40" s="1"/>
  <c r="E611" i="40"/>
  <c r="F611" i="40" s="1"/>
  <c r="E610" i="40"/>
  <c r="F610" i="40" s="1"/>
  <c r="E609" i="40"/>
  <c r="F609" i="40" s="1"/>
  <c r="E608" i="40"/>
  <c r="F608" i="40" s="1"/>
  <c r="E607" i="40"/>
  <c r="F607" i="40" s="1"/>
  <c r="E606" i="40"/>
  <c r="F606" i="40" s="1"/>
  <c r="E605" i="40"/>
  <c r="F605" i="40" s="1"/>
  <c r="E604" i="40"/>
  <c r="F604" i="40" s="1"/>
  <c r="E603" i="40"/>
  <c r="F603" i="40" s="1"/>
  <c r="E602" i="40"/>
  <c r="F602" i="40" s="1"/>
  <c r="E601" i="40"/>
  <c r="F601" i="40" s="1"/>
  <c r="E600" i="40"/>
  <c r="F600" i="40" s="1"/>
  <c r="E599" i="40"/>
  <c r="F599" i="40" s="1"/>
  <c r="E598" i="40"/>
  <c r="F598" i="40" s="1"/>
  <c r="E597" i="40"/>
  <c r="F597" i="40" s="1"/>
  <c r="E596" i="40"/>
  <c r="F596" i="40" s="1"/>
  <c r="E595" i="40"/>
  <c r="F595" i="40" s="1"/>
  <c r="E594" i="40"/>
  <c r="F594" i="40" s="1"/>
  <c r="E593" i="40"/>
  <c r="F593" i="40" s="1"/>
  <c r="E592" i="40"/>
  <c r="F592" i="40" s="1"/>
  <c r="E591" i="40"/>
  <c r="F591" i="40" s="1"/>
  <c r="E590" i="40"/>
  <c r="F590" i="40" s="1"/>
  <c r="E589" i="40"/>
  <c r="F589" i="40" s="1"/>
  <c r="E588" i="40"/>
  <c r="F588" i="40" s="1"/>
  <c r="E587" i="40"/>
  <c r="F587" i="40" s="1"/>
  <c r="E586" i="40"/>
  <c r="F586" i="40" s="1"/>
  <c r="E585" i="40"/>
  <c r="F585" i="40" s="1"/>
  <c r="E584" i="40"/>
  <c r="F584" i="40" s="1"/>
  <c r="E583" i="40"/>
  <c r="F583" i="40" s="1"/>
  <c r="E582" i="40"/>
  <c r="F582" i="40" s="1"/>
  <c r="E581" i="40"/>
  <c r="F581" i="40" s="1"/>
  <c r="E580" i="40"/>
  <c r="F580" i="40" s="1"/>
  <c r="E579" i="40"/>
  <c r="F579" i="40" s="1"/>
  <c r="E578" i="40"/>
  <c r="F578" i="40" s="1"/>
  <c r="E577" i="40"/>
  <c r="F577" i="40" s="1"/>
  <c r="E576" i="40"/>
  <c r="F576" i="40" s="1"/>
  <c r="E575" i="40"/>
  <c r="F575" i="40" s="1"/>
  <c r="E574" i="40"/>
  <c r="F574" i="40" s="1"/>
  <c r="E573" i="40"/>
  <c r="F573" i="40" s="1"/>
  <c r="E572" i="40"/>
  <c r="F572" i="40" s="1"/>
  <c r="E571" i="40"/>
  <c r="F571" i="40" s="1"/>
  <c r="E570" i="40"/>
  <c r="F570" i="40" s="1"/>
  <c r="E569" i="40"/>
  <c r="F569" i="40" s="1"/>
  <c r="E568" i="40"/>
  <c r="F568" i="40" s="1"/>
  <c r="E567" i="40"/>
  <c r="F567" i="40" s="1"/>
  <c r="E566" i="40"/>
  <c r="F566" i="40" s="1"/>
  <c r="E565" i="40"/>
  <c r="F565" i="40" s="1"/>
  <c r="E564" i="40"/>
  <c r="F564" i="40" s="1"/>
  <c r="E563" i="40"/>
  <c r="F563" i="40" s="1"/>
  <c r="E562" i="40"/>
  <c r="F562" i="40" s="1"/>
  <c r="E561" i="40"/>
  <c r="F561" i="40" s="1"/>
  <c r="E560" i="40"/>
  <c r="F560" i="40" s="1"/>
  <c r="E559" i="40"/>
  <c r="F559" i="40" s="1"/>
  <c r="E558" i="40"/>
  <c r="F558" i="40" s="1"/>
  <c r="E557" i="40"/>
  <c r="F557" i="40" s="1"/>
  <c r="E556" i="40"/>
  <c r="F556" i="40" s="1"/>
  <c r="E555" i="40"/>
  <c r="F555" i="40" s="1"/>
  <c r="E554" i="40"/>
  <c r="F554" i="40" s="1"/>
  <c r="E553" i="40"/>
  <c r="F553" i="40" s="1"/>
  <c r="E552" i="40"/>
  <c r="F552" i="40" s="1"/>
  <c r="E551" i="40"/>
  <c r="F551" i="40" s="1"/>
  <c r="E550" i="40"/>
  <c r="F550" i="40" s="1"/>
  <c r="E549" i="40"/>
  <c r="F549" i="40" s="1"/>
  <c r="E548" i="40"/>
  <c r="F548" i="40" s="1"/>
  <c r="E547" i="40"/>
  <c r="F547" i="40" s="1"/>
  <c r="E546" i="40"/>
  <c r="F546" i="40" s="1"/>
  <c r="E545" i="40"/>
  <c r="F545" i="40" s="1"/>
  <c r="E544" i="40"/>
  <c r="F544" i="40" s="1"/>
  <c r="E543" i="40"/>
  <c r="F543" i="40" s="1"/>
  <c r="E542" i="40"/>
  <c r="F542" i="40" s="1"/>
  <c r="E541" i="40"/>
  <c r="F541" i="40" s="1"/>
  <c r="E540" i="40"/>
  <c r="F540" i="40" s="1"/>
  <c r="E539" i="40"/>
  <c r="F539" i="40" s="1"/>
  <c r="E538" i="40"/>
  <c r="F538" i="40" s="1"/>
  <c r="E537" i="40"/>
  <c r="F537" i="40" s="1"/>
  <c r="E536" i="40"/>
  <c r="F536" i="40" s="1"/>
  <c r="E535" i="40"/>
  <c r="F535" i="40" s="1"/>
  <c r="E534" i="40"/>
  <c r="F534" i="40" s="1"/>
  <c r="E533" i="40"/>
  <c r="F533" i="40" s="1"/>
  <c r="E532" i="40"/>
  <c r="F532" i="40" s="1"/>
  <c r="E531" i="40"/>
  <c r="F531" i="40" s="1"/>
  <c r="E530" i="40"/>
  <c r="F530" i="40" s="1"/>
  <c r="E529" i="40"/>
  <c r="F529" i="40" s="1"/>
  <c r="E528" i="40"/>
  <c r="F528" i="40" s="1"/>
  <c r="E527" i="40"/>
  <c r="F527" i="40" s="1"/>
  <c r="E526" i="40"/>
  <c r="F526" i="40" s="1"/>
  <c r="E525" i="40"/>
  <c r="F525" i="40" s="1"/>
  <c r="E524" i="40"/>
  <c r="F524" i="40" s="1"/>
  <c r="E523" i="40"/>
  <c r="F523" i="40" s="1"/>
  <c r="E522" i="40"/>
  <c r="F522" i="40" s="1"/>
  <c r="E521" i="40"/>
  <c r="F521" i="40" s="1"/>
  <c r="E520" i="40"/>
  <c r="F520" i="40" s="1"/>
  <c r="E519" i="40"/>
  <c r="F519" i="40" s="1"/>
  <c r="E518" i="40"/>
  <c r="F518" i="40" s="1"/>
  <c r="E517" i="40"/>
  <c r="F517" i="40" s="1"/>
  <c r="E516" i="40"/>
  <c r="F516" i="40" s="1"/>
  <c r="E515" i="40"/>
  <c r="F515" i="40" s="1"/>
  <c r="E514" i="40"/>
  <c r="F514" i="40" s="1"/>
  <c r="E513" i="40"/>
  <c r="F513" i="40" s="1"/>
  <c r="E512" i="40"/>
  <c r="F512" i="40" s="1"/>
  <c r="E511" i="40"/>
  <c r="F511" i="40" s="1"/>
  <c r="E510" i="40"/>
  <c r="F510" i="40" s="1"/>
  <c r="E509" i="40"/>
  <c r="F509" i="40" s="1"/>
  <c r="E508" i="40"/>
  <c r="F508" i="40" s="1"/>
  <c r="E507" i="40"/>
  <c r="F507" i="40" s="1"/>
  <c r="E506" i="40"/>
  <c r="F506" i="40" s="1"/>
  <c r="E505" i="40"/>
  <c r="F505" i="40" s="1"/>
  <c r="E504" i="40"/>
  <c r="F504" i="40" s="1"/>
  <c r="E503" i="40"/>
  <c r="F503" i="40" s="1"/>
  <c r="E502" i="40"/>
  <c r="F502" i="40" s="1"/>
  <c r="E501" i="40"/>
  <c r="F501" i="40" s="1"/>
  <c r="E500" i="40"/>
  <c r="F500" i="40" s="1"/>
  <c r="E499" i="40"/>
  <c r="F499" i="40" s="1"/>
  <c r="E498" i="40"/>
  <c r="F498" i="40" s="1"/>
  <c r="E497" i="40"/>
  <c r="F497" i="40" s="1"/>
  <c r="E496" i="40"/>
  <c r="F496" i="40" s="1"/>
  <c r="E495" i="40"/>
  <c r="F495" i="40" s="1"/>
  <c r="E494" i="40"/>
  <c r="F494" i="40" s="1"/>
  <c r="E493" i="40"/>
  <c r="F493" i="40" s="1"/>
  <c r="E492" i="40"/>
  <c r="F492" i="40" s="1"/>
  <c r="E491" i="40"/>
  <c r="F491" i="40" s="1"/>
  <c r="E490" i="40"/>
  <c r="F490" i="40" s="1"/>
  <c r="E489" i="40"/>
  <c r="F489" i="40" s="1"/>
  <c r="E488" i="40"/>
  <c r="F488" i="40" s="1"/>
  <c r="E487" i="40"/>
  <c r="F487" i="40" s="1"/>
  <c r="E486" i="40"/>
  <c r="F486" i="40" s="1"/>
  <c r="E485" i="40"/>
  <c r="F485" i="40" s="1"/>
  <c r="E484" i="40"/>
  <c r="F484" i="40" s="1"/>
  <c r="E483" i="40"/>
  <c r="F483" i="40" s="1"/>
  <c r="E482" i="40"/>
  <c r="F482" i="40" s="1"/>
  <c r="E481" i="40"/>
  <c r="F481" i="40" s="1"/>
  <c r="E480" i="40"/>
  <c r="F480" i="40" s="1"/>
  <c r="E479" i="40"/>
  <c r="F479" i="40" s="1"/>
  <c r="E478" i="40"/>
  <c r="F478" i="40" s="1"/>
  <c r="E477" i="40"/>
  <c r="F477" i="40" s="1"/>
  <c r="E476" i="40"/>
  <c r="F476" i="40" s="1"/>
  <c r="E475" i="40"/>
  <c r="F475" i="40" s="1"/>
  <c r="E474" i="40"/>
  <c r="F474" i="40" s="1"/>
  <c r="E473" i="40"/>
  <c r="F473" i="40" s="1"/>
  <c r="E472" i="40"/>
  <c r="F472" i="40" s="1"/>
  <c r="E471" i="40"/>
  <c r="F471" i="40" s="1"/>
  <c r="E470" i="40"/>
  <c r="F470" i="40" s="1"/>
  <c r="E469" i="40"/>
  <c r="F469" i="40" s="1"/>
  <c r="E468" i="40"/>
  <c r="F468" i="40" s="1"/>
  <c r="E467" i="40"/>
  <c r="F467" i="40" s="1"/>
  <c r="E466" i="40"/>
  <c r="F466" i="40" s="1"/>
  <c r="E465" i="40"/>
  <c r="F465" i="40" s="1"/>
  <c r="E464" i="40"/>
  <c r="F464" i="40" s="1"/>
  <c r="E463" i="40"/>
  <c r="F463" i="40" s="1"/>
  <c r="E462" i="40"/>
  <c r="F462" i="40" s="1"/>
  <c r="E461" i="40"/>
  <c r="F461" i="40" s="1"/>
  <c r="E460" i="40"/>
  <c r="F460" i="40" s="1"/>
  <c r="E459" i="40"/>
  <c r="F459" i="40" s="1"/>
  <c r="E458" i="40"/>
  <c r="F458" i="40" s="1"/>
  <c r="E457" i="40"/>
  <c r="F457" i="40" s="1"/>
  <c r="E456" i="40"/>
  <c r="F456" i="40" s="1"/>
  <c r="E455" i="40"/>
  <c r="F455" i="40" s="1"/>
  <c r="E454" i="40"/>
  <c r="F454" i="40" s="1"/>
  <c r="E453" i="40"/>
  <c r="F453" i="40" s="1"/>
  <c r="E452" i="40"/>
  <c r="F452" i="40" s="1"/>
  <c r="E451" i="40"/>
  <c r="F451" i="40" s="1"/>
  <c r="E450" i="40"/>
  <c r="F450" i="40" s="1"/>
  <c r="E449" i="40"/>
  <c r="F449" i="40" s="1"/>
  <c r="E448" i="40"/>
  <c r="F448" i="40" s="1"/>
  <c r="E447" i="40"/>
  <c r="F447" i="40" s="1"/>
  <c r="E446" i="40"/>
  <c r="F446" i="40" s="1"/>
  <c r="E445" i="40"/>
  <c r="F445" i="40" s="1"/>
  <c r="E444" i="40"/>
  <c r="F444" i="40" s="1"/>
  <c r="E443" i="40"/>
  <c r="F443" i="40" s="1"/>
  <c r="E442" i="40"/>
  <c r="F442" i="40" s="1"/>
  <c r="E441" i="40"/>
  <c r="F441" i="40" s="1"/>
  <c r="E440" i="40"/>
  <c r="F440" i="40" s="1"/>
  <c r="E439" i="40"/>
  <c r="F439" i="40" s="1"/>
  <c r="E438" i="40"/>
  <c r="F438" i="40" s="1"/>
  <c r="E437" i="40"/>
  <c r="F437" i="40" s="1"/>
  <c r="E436" i="40"/>
  <c r="F436" i="40" s="1"/>
  <c r="E435" i="40"/>
  <c r="F435" i="40" s="1"/>
  <c r="E434" i="40"/>
  <c r="F434" i="40" s="1"/>
  <c r="E433" i="40"/>
  <c r="F433" i="40" s="1"/>
  <c r="E432" i="40"/>
  <c r="F432" i="40" s="1"/>
  <c r="E431" i="40"/>
  <c r="F431" i="40" s="1"/>
  <c r="E430" i="40"/>
  <c r="F430" i="40" s="1"/>
  <c r="E429" i="40"/>
  <c r="F429" i="40" s="1"/>
  <c r="E428" i="40"/>
  <c r="F428" i="40" s="1"/>
  <c r="E427" i="40"/>
  <c r="F427" i="40" s="1"/>
  <c r="E426" i="40"/>
  <c r="F426" i="40" s="1"/>
  <c r="E425" i="40"/>
  <c r="F425" i="40" s="1"/>
  <c r="E424" i="40"/>
  <c r="F424" i="40" s="1"/>
  <c r="E423" i="40"/>
  <c r="F423" i="40" s="1"/>
  <c r="E422" i="40"/>
  <c r="F422" i="40" s="1"/>
  <c r="E421" i="40"/>
  <c r="F421" i="40" s="1"/>
  <c r="E420" i="40"/>
  <c r="F420" i="40" s="1"/>
  <c r="E419" i="40"/>
  <c r="F419" i="40" s="1"/>
  <c r="E418" i="40"/>
  <c r="F418" i="40" s="1"/>
  <c r="E417" i="40"/>
  <c r="F417" i="40" s="1"/>
  <c r="E416" i="40"/>
  <c r="F416" i="40" s="1"/>
  <c r="E415" i="40"/>
  <c r="F415" i="40" s="1"/>
  <c r="E414" i="40"/>
  <c r="F414" i="40" s="1"/>
  <c r="E413" i="40"/>
  <c r="F413" i="40" s="1"/>
  <c r="E412" i="40"/>
  <c r="F412" i="40" s="1"/>
  <c r="E411" i="40"/>
  <c r="F411" i="40" s="1"/>
  <c r="E410" i="40"/>
  <c r="F410" i="40" s="1"/>
  <c r="E409" i="40"/>
  <c r="F409" i="40" s="1"/>
  <c r="E408" i="40"/>
  <c r="F408" i="40" s="1"/>
  <c r="E407" i="40"/>
  <c r="F407" i="40" s="1"/>
  <c r="E406" i="40"/>
  <c r="F406" i="40" s="1"/>
  <c r="E405" i="40"/>
  <c r="F405" i="40" s="1"/>
  <c r="E404" i="40"/>
  <c r="F404" i="40" s="1"/>
  <c r="E403" i="40"/>
  <c r="F403" i="40" s="1"/>
  <c r="E402" i="40"/>
  <c r="F402" i="40" s="1"/>
  <c r="E401" i="40"/>
  <c r="F401" i="40" s="1"/>
  <c r="E400" i="40"/>
  <c r="F400" i="40" s="1"/>
  <c r="E399" i="40"/>
  <c r="F399" i="40" s="1"/>
  <c r="E398" i="40"/>
  <c r="F398" i="40" s="1"/>
  <c r="E397" i="40"/>
  <c r="F397" i="40" s="1"/>
  <c r="E396" i="40"/>
  <c r="F396" i="40" s="1"/>
  <c r="E395" i="40"/>
  <c r="F395" i="40" s="1"/>
  <c r="E394" i="40"/>
  <c r="F394" i="40" s="1"/>
  <c r="E393" i="40"/>
  <c r="F393" i="40" s="1"/>
  <c r="E392" i="40"/>
  <c r="F392" i="40" s="1"/>
  <c r="E391" i="40"/>
  <c r="F391" i="40" s="1"/>
  <c r="E390" i="40"/>
  <c r="F390" i="40" s="1"/>
  <c r="E389" i="40"/>
  <c r="F389" i="40" s="1"/>
  <c r="E388" i="40"/>
  <c r="F388" i="40" s="1"/>
  <c r="E387" i="40"/>
  <c r="F387" i="40" s="1"/>
  <c r="E386" i="40"/>
  <c r="F386" i="40" s="1"/>
  <c r="E385" i="40"/>
  <c r="F385" i="40" s="1"/>
  <c r="E384" i="40"/>
  <c r="F384" i="40" s="1"/>
  <c r="E383" i="40"/>
  <c r="F383" i="40" s="1"/>
  <c r="E382" i="40"/>
  <c r="F382" i="40" s="1"/>
  <c r="E381" i="40"/>
  <c r="F381" i="40" s="1"/>
  <c r="E380" i="40"/>
  <c r="F380" i="40" s="1"/>
  <c r="E379" i="40"/>
  <c r="F379" i="40" s="1"/>
  <c r="E378" i="40"/>
  <c r="F378" i="40" s="1"/>
  <c r="E377" i="40"/>
  <c r="F377" i="40" s="1"/>
  <c r="E376" i="40"/>
  <c r="F376" i="40" s="1"/>
  <c r="E375" i="40"/>
  <c r="F375" i="40" s="1"/>
  <c r="E374" i="40"/>
  <c r="F374" i="40" s="1"/>
  <c r="E373" i="40"/>
  <c r="F373" i="40" s="1"/>
  <c r="E372" i="40"/>
  <c r="F372" i="40" s="1"/>
  <c r="E371" i="40"/>
  <c r="F371" i="40" s="1"/>
  <c r="E370" i="40"/>
  <c r="F370" i="40" s="1"/>
  <c r="E369" i="40"/>
  <c r="F369" i="40" s="1"/>
  <c r="E368" i="40"/>
  <c r="F368" i="40" s="1"/>
  <c r="E367" i="40"/>
  <c r="F367" i="40" s="1"/>
  <c r="E366" i="40"/>
  <c r="F366" i="40" s="1"/>
  <c r="E365" i="40"/>
  <c r="F365" i="40" s="1"/>
  <c r="E364" i="40"/>
  <c r="F364" i="40" s="1"/>
  <c r="E363" i="40"/>
  <c r="F363" i="40" s="1"/>
  <c r="E362" i="40"/>
  <c r="F362" i="40" s="1"/>
  <c r="E361" i="40"/>
  <c r="F361" i="40" s="1"/>
  <c r="E360" i="40"/>
  <c r="F360" i="40" s="1"/>
  <c r="E359" i="40"/>
  <c r="F359" i="40" s="1"/>
  <c r="E358" i="40"/>
  <c r="F358" i="40" s="1"/>
  <c r="E357" i="40"/>
  <c r="F357" i="40" s="1"/>
  <c r="E356" i="40"/>
  <c r="F356" i="40" s="1"/>
  <c r="E355" i="40"/>
  <c r="F355" i="40" s="1"/>
  <c r="E354" i="40"/>
  <c r="F354" i="40" s="1"/>
  <c r="E353" i="40"/>
  <c r="F353" i="40" s="1"/>
  <c r="E352" i="40"/>
  <c r="F352" i="40" s="1"/>
  <c r="E351" i="40"/>
  <c r="F351" i="40" s="1"/>
  <c r="E350" i="40"/>
  <c r="F350" i="40" s="1"/>
  <c r="E349" i="40"/>
  <c r="F349" i="40" s="1"/>
  <c r="E348" i="40"/>
  <c r="F348" i="40" s="1"/>
  <c r="E347" i="40"/>
  <c r="F347" i="40" s="1"/>
  <c r="E346" i="40"/>
  <c r="F346" i="40" s="1"/>
  <c r="E345" i="40"/>
  <c r="F345" i="40" s="1"/>
  <c r="E344" i="40"/>
  <c r="F344" i="40" s="1"/>
  <c r="E343" i="40"/>
  <c r="F343" i="40" s="1"/>
  <c r="E342" i="40"/>
  <c r="F342" i="40" s="1"/>
  <c r="E341" i="40"/>
  <c r="F341" i="40" s="1"/>
  <c r="E340" i="40"/>
  <c r="F340" i="40" s="1"/>
  <c r="E339" i="40"/>
  <c r="F339" i="40" s="1"/>
  <c r="E338" i="40"/>
  <c r="F338" i="40" s="1"/>
  <c r="E337" i="40"/>
  <c r="F337" i="40" s="1"/>
  <c r="E336" i="40"/>
  <c r="F336" i="40" s="1"/>
  <c r="E335" i="40"/>
  <c r="F335" i="40" s="1"/>
  <c r="E334" i="40"/>
  <c r="F334" i="40" s="1"/>
  <c r="E333" i="40"/>
  <c r="F333" i="40" s="1"/>
  <c r="E332" i="40"/>
  <c r="F332" i="40" s="1"/>
  <c r="E331" i="40"/>
  <c r="F331" i="40" s="1"/>
  <c r="E330" i="40"/>
  <c r="F330" i="40" s="1"/>
  <c r="E329" i="40"/>
  <c r="F329" i="40" s="1"/>
  <c r="E328" i="40"/>
  <c r="F328" i="40" s="1"/>
  <c r="E327" i="40"/>
  <c r="F327" i="40" s="1"/>
  <c r="E326" i="40"/>
  <c r="F326" i="40" s="1"/>
  <c r="E325" i="40"/>
  <c r="F325" i="40" s="1"/>
  <c r="E324" i="40"/>
  <c r="F324" i="40" s="1"/>
  <c r="E323" i="40"/>
  <c r="F323" i="40" s="1"/>
  <c r="E322" i="40"/>
  <c r="F322" i="40" s="1"/>
  <c r="E321" i="40"/>
  <c r="F321" i="40" s="1"/>
  <c r="E320" i="40"/>
  <c r="F320" i="40" s="1"/>
  <c r="E319" i="40"/>
  <c r="F319" i="40" s="1"/>
  <c r="E318" i="40"/>
  <c r="F318" i="40" s="1"/>
  <c r="E317" i="40"/>
  <c r="F317" i="40" s="1"/>
  <c r="E316" i="40"/>
  <c r="F316" i="40" s="1"/>
  <c r="E315" i="40"/>
  <c r="F315" i="40" s="1"/>
  <c r="E314" i="40"/>
  <c r="F314" i="40" s="1"/>
  <c r="E313" i="40"/>
  <c r="F313" i="40" s="1"/>
  <c r="E312" i="40"/>
  <c r="F312" i="40" s="1"/>
  <c r="E311" i="40"/>
  <c r="F311" i="40" s="1"/>
  <c r="E310" i="40"/>
  <c r="F310" i="40" s="1"/>
  <c r="E309" i="40"/>
  <c r="F309" i="40" s="1"/>
  <c r="E308" i="40"/>
  <c r="F308" i="40" s="1"/>
  <c r="E307" i="40"/>
  <c r="F307" i="40" s="1"/>
  <c r="E306" i="40"/>
  <c r="F306" i="40" s="1"/>
  <c r="E305" i="40"/>
  <c r="F305" i="40" s="1"/>
  <c r="E304" i="40"/>
  <c r="F304" i="40" s="1"/>
  <c r="E303" i="40"/>
  <c r="F303" i="40" s="1"/>
  <c r="E302" i="40"/>
  <c r="F302" i="40" s="1"/>
  <c r="E301" i="40"/>
  <c r="F301" i="40" s="1"/>
  <c r="E300" i="40"/>
  <c r="F300" i="40" s="1"/>
  <c r="E299" i="40"/>
  <c r="F299" i="40" s="1"/>
  <c r="E298" i="40"/>
  <c r="F298" i="40" s="1"/>
  <c r="E297" i="40"/>
  <c r="F297" i="40" s="1"/>
  <c r="E296" i="40"/>
  <c r="F296" i="40" s="1"/>
  <c r="E295" i="40"/>
  <c r="F295" i="40" s="1"/>
  <c r="E294" i="40"/>
  <c r="F294" i="40" s="1"/>
  <c r="E293" i="40"/>
  <c r="F293" i="40" s="1"/>
  <c r="E292" i="40"/>
  <c r="F292" i="40" s="1"/>
  <c r="E291" i="40"/>
  <c r="F291" i="40" s="1"/>
  <c r="E290" i="40"/>
  <c r="F290" i="40" s="1"/>
  <c r="E289" i="40"/>
  <c r="F289" i="40" s="1"/>
  <c r="E288" i="40"/>
  <c r="F288" i="40" s="1"/>
  <c r="E287" i="40"/>
  <c r="F287" i="40" s="1"/>
  <c r="E286" i="40"/>
  <c r="F286" i="40" s="1"/>
  <c r="E285" i="40"/>
  <c r="F285" i="40" s="1"/>
  <c r="E284" i="40"/>
  <c r="F284" i="40" s="1"/>
  <c r="E283" i="40"/>
  <c r="F283" i="40" s="1"/>
  <c r="E282" i="40"/>
  <c r="F282" i="40" s="1"/>
  <c r="E281" i="40"/>
  <c r="F281" i="40" s="1"/>
  <c r="E280" i="40"/>
  <c r="F280" i="40" s="1"/>
  <c r="E279" i="40"/>
  <c r="F279" i="40" s="1"/>
  <c r="E278" i="40"/>
  <c r="F278" i="40" s="1"/>
  <c r="E277" i="40"/>
  <c r="F277" i="40" s="1"/>
  <c r="E276" i="40"/>
  <c r="F276" i="40" s="1"/>
  <c r="E275" i="40"/>
  <c r="F275" i="40" s="1"/>
  <c r="E274" i="40"/>
  <c r="F274" i="40" s="1"/>
  <c r="E273" i="40"/>
  <c r="F273" i="40" s="1"/>
  <c r="E272" i="40"/>
  <c r="F272" i="40" s="1"/>
  <c r="E271" i="40"/>
  <c r="F271" i="40" s="1"/>
  <c r="E270" i="40"/>
  <c r="F270" i="40" s="1"/>
  <c r="E269" i="40"/>
  <c r="F269" i="40" s="1"/>
  <c r="E268" i="40"/>
  <c r="F268" i="40" s="1"/>
  <c r="E267" i="40"/>
  <c r="F267" i="40" s="1"/>
  <c r="E266" i="40"/>
  <c r="F266" i="40" s="1"/>
  <c r="E265" i="40"/>
  <c r="F265" i="40" s="1"/>
  <c r="E264" i="40"/>
  <c r="F264" i="40" s="1"/>
  <c r="E263" i="40"/>
  <c r="F263" i="40" s="1"/>
  <c r="E262" i="40"/>
  <c r="F262" i="40" s="1"/>
  <c r="E261" i="40"/>
  <c r="F261" i="40" s="1"/>
  <c r="E260" i="40"/>
  <c r="F260" i="40" s="1"/>
  <c r="E259" i="40"/>
  <c r="F259" i="40" s="1"/>
  <c r="E258" i="40"/>
  <c r="F258" i="40" s="1"/>
  <c r="E257" i="40"/>
  <c r="F257" i="40" s="1"/>
  <c r="E256" i="40"/>
  <c r="F256" i="40" s="1"/>
  <c r="E255" i="40"/>
  <c r="F255" i="40" s="1"/>
  <c r="E254" i="40"/>
  <c r="F254" i="40" s="1"/>
  <c r="E253" i="40"/>
  <c r="F253" i="40" s="1"/>
  <c r="E252" i="40"/>
  <c r="F252" i="40" s="1"/>
  <c r="E251" i="40"/>
  <c r="F251" i="40" s="1"/>
  <c r="E250" i="40"/>
  <c r="F250" i="40" s="1"/>
  <c r="E249" i="40"/>
  <c r="F249" i="40" s="1"/>
  <c r="E248" i="40"/>
  <c r="F248" i="40" s="1"/>
  <c r="E247" i="40"/>
  <c r="F247" i="40" s="1"/>
  <c r="E246" i="40"/>
  <c r="F246" i="40" s="1"/>
  <c r="E245" i="40"/>
  <c r="F245" i="40" s="1"/>
  <c r="E244" i="40"/>
  <c r="F244" i="40" s="1"/>
  <c r="E243" i="40"/>
  <c r="F243" i="40" s="1"/>
  <c r="E242" i="40"/>
  <c r="F242" i="40" s="1"/>
  <c r="E241" i="40"/>
  <c r="F241" i="40" s="1"/>
  <c r="E240" i="40"/>
  <c r="F240" i="40" s="1"/>
  <c r="E239" i="40"/>
  <c r="F239" i="40" s="1"/>
  <c r="E238" i="40"/>
  <c r="F238" i="40" s="1"/>
  <c r="E237" i="40"/>
  <c r="F237" i="40" s="1"/>
  <c r="E236" i="40"/>
  <c r="F236" i="40" s="1"/>
  <c r="E235" i="40"/>
  <c r="F235" i="40" s="1"/>
  <c r="E234" i="40"/>
  <c r="F234" i="40" s="1"/>
  <c r="E233" i="40"/>
  <c r="F233" i="40" s="1"/>
  <c r="E232" i="40"/>
  <c r="F232" i="40" s="1"/>
  <c r="E231" i="40"/>
  <c r="F231" i="40" s="1"/>
  <c r="E230" i="40"/>
  <c r="F230" i="40" s="1"/>
  <c r="E229" i="40"/>
  <c r="F229" i="40" s="1"/>
  <c r="E228" i="40"/>
  <c r="F228" i="40" s="1"/>
  <c r="E227" i="40"/>
  <c r="F227" i="40" s="1"/>
  <c r="E226" i="40"/>
  <c r="F226" i="40" s="1"/>
  <c r="E225" i="40"/>
  <c r="F225" i="40" s="1"/>
  <c r="E224" i="40"/>
  <c r="F224" i="40" s="1"/>
  <c r="E223" i="40"/>
  <c r="F223" i="40" s="1"/>
  <c r="E222" i="40"/>
  <c r="F222" i="40" s="1"/>
  <c r="E221" i="40"/>
  <c r="F221" i="40" s="1"/>
  <c r="E220" i="40"/>
  <c r="F220" i="40" s="1"/>
  <c r="E219" i="40"/>
  <c r="F219" i="40" s="1"/>
  <c r="E218" i="40"/>
  <c r="F218" i="40" s="1"/>
  <c r="E217" i="40"/>
  <c r="F217" i="40" s="1"/>
  <c r="E216" i="40"/>
  <c r="F216" i="40" s="1"/>
  <c r="E215" i="40"/>
  <c r="F215" i="40" s="1"/>
  <c r="E214" i="40"/>
  <c r="F214" i="40" s="1"/>
  <c r="E213" i="40"/>
  <c r="F213" i="40" s="1"/>
  <c r="E212" i="40"/>
  <c r="F212" i="40" s="1"/>
  <c r="E211" i="40"/>
  <c r="F211" i="40" s="1"/>
  <c r="E210" i="40"/>
  <c r="F210" i="40" s="1"/>
  <c r="E209" i="40"/>
  <c r="F209" i="40" s="1"/>
  <c r="E208" i="40"/>
  <c r="F208" i="40" s="1"/>
  <c r="E207" i="40"/>
  <c r="F207" i="40" s="1"/>
  <c r="E206" i="40"/>
  <c r="F206" i="40" s="1"/>
  <c r="E205" i="40"/>
  <c r="F205" i="40" s="1"/>
  <c r="E204" i="40"/>
  <c r="F204" i="40" s="1"/>
  <c r="E203" i="40"/>
  <c r="F203" i="40" s="1"/>
  <c r="E202" i="40"/>
  <c r="F202" i="40" s="1"/>
  <c r="E201" i="40"/>
  <c r="F201" i="40" s="1"/>
  <c r="E200" i="40"/>
  <c r="F200" i="40" s="1"/>
  <c r="E199" i="40"/>
  <c r="F199" i="40" s="1"/>
  <c r="E198" i="40"/>
  <c r="F198" i="40" s="1"/>
  <c r="E197" i="40"/>
  <c r="F197" i="40" s="1"/>
  <c r="E196" i="40"/>
  <c r="F196" i="40" s="1"/>
  <c r="E195" i="40"/>
  <c r="F195" i="40" s="1"/>
  <c r="E194" i="40"/>
  <c r="F194" i="40" s="1"/>
  <c r="E193" i="40"/>
  <c r="F193" i="40" s="1"/>
  <c r="E192" i="40"/>
  <c r="F192" i="40" s="1"/>
  <c r="E191" i="40"/>
  <c r="F191" i="40" s="1"/>
  <c r="E190" i="40"/>
  <c r="F190" i="40" s="1"/>
  <c r="E189" i="40"/>
  <c r="F189" i="40" s="1"/>
  <c r="E188" i="40"/>
  <c r="F188" i="40" s="1"/>
  <c r="E187" i="40"/>
  <c r="F187" i="40" s="1"/>
  <c r="E186" i="40"/>
  <c r="F186" i="40" s="1"/>
  <c r="E185" i="40"/>
  <c r="F185" i="40" s="1"/>
  <c r="E184" i="40"/>
  <c r="F184" i="40" s="1"/>
  <c r="E183" i="40"/>
  <c r="F183" i="40" s="1"/>
  <c r="E182" i="40"/>
  <c r="F182" i="40" s="1"/>
  <c r="E181" i="40"/>
  <c r="F181" i="40" s="1"/>
  <c r="E180" i="40"/>
  <c r="F180" i="40" s="1"/>
  <c r="E179" i="40"/>
  <c r="F179" i="40" s="1"/>
  <c r="E178" i="40"/>
  <c r="F178" i="40" s="1"/>
  <c r="E177" i="40"/>
  <c r="F177" i="40" s="1"/>
  <c r="E176" i="40"/>
  <c r="F176" i="40" s="1"/>
  <c r="E175" i="40"/>
  <c r="F175" i="40" s="1"/>
  <c r="E174" i="40"/>
  <c r="F174" i="40" s="1"/>
  <c r="E173" i="40"/>
  <c r="F173" i="40" s="1"/>
  <c r="E172" i="40"/>
  <c r="F172" i="40" s="1"/>
  <c r="E171" i="40"/>
  <c r="F171" i="40" s="1"/>
  <c r="E170" i="40"/>
  <c r="F170" i="40" s="1"/>
  <c r="E169" i="40"/>
  <c r="F169" i="40" s="1"/>
  <c r="E168" i="40"/>
  <c r="F168" i="40" s="1"/>
  <c r="E167" i="40"/>
  <c r="F167" i="40" s="1"/>
  <c r="E166" i="40"/>
  <c r="F166" i="40" s="1"/>
  <c r="E165" i="40"/>
  <c r="F165" i="40" s="1"/>
  <c r="E164" i="40"/>
  <c r="F164" i="40" s="1"/>
  <c r="E163" i="40"/>
  <c r="F163" i="40" s="1"/>
  <c r="E162" i="40"/>
  <c r="F162" i="40" s="1"/>
  <c r="E161" i="40"/>
  <c r="F161" i="40" s="1"/>
  <c r="E160" i="40"/>
  <c r="F160" i="40" s="1"/>
  <c r="E159" i="40"/>
  <c r="F159" i="40" s="1"/>
  <c r="E158" i="40"/>
  <c r="F158" i="40" s="1"/>
  <c r="E157" i="40"/>
  <c r="F157" i="40" s="1"/>
  <c r="E156" i="40"/>
  <c r="F156" i="40" s="1"/>
  <c r="E155" i="40"/>
  <c r="F155" i="40" s="1"/>
  <c r="E154" i="40"/>
  <c r="F154" i="40" s="1"/>
  <c r="E153" i="40"/>
  <c r="F153" i="40" s="1"/>
  <c r="E152" i="40"/>
  <c r="F152" i="40" s="1"/>
  <c r="E151" i="40"/>
  <c r="F151" i="40" s="1"/>
  <c r="E150" i="40"/>
  <c r="F150" i="40" s="1"/>
  <c r="E149" i="40"/>
  <c r="F149" i="40" s="1"/>
  <c r="E148" i="40"/>
  <c r="F148" i="40" s="1"/>
  <c r="E147" i="40"/>
  <c r="F147" i="40" s="1"/>
  <c r="E146" i="40"/>
  <c r="F146" i="40" s="1"/>
  <c r="E145" i="40"/>
  <c r="F145" i="40" s="1"/>
  <c r="E144" i="40"/>
  <c r="F144" i="40" s="1"/>
  <c r="E143" i="40"/>
  <c r="F143" i="40" s="1"/>
  <c r="E142" i="40"/>
  <c r="F142" i="40" s="1"/>
  <c r="E141" i="40"/>
  <c r="F141" i="40" s="1"/>
  <c r="E140" i="40"/>
  <c r="F140" i="40" s="1"/>
  <c r="E139" i="40"/>
  <c r="F139" i="40" s="1"/>
  <c r="E138" i="40"/>
  <c r="F138" i="40" s="1"/>
  <c r="E137" i="40"/>
  <c r="F137" i="40" s="1"/>
  <c r="E136" i="40"/>
  <c r="F136" i="40" s="1"/>
  <c r="E135" i="40"/>
  <c r="F135" i="40" s="1"/>
  <c r="E134" i="40"/>
  <c r="F134" i="40" s="1"/>
  <c r="E133" i="40"/>
  <c r="F133" i="40" s="1"/>
  <c r="E132" i="40"/>
  <c r="F132" i="40" s="1"/>
  <c r="E131" i="40"/>
  <c r="F131" i="40" s="1"/>
  <c r="E130" i="40"/>
  <c r="F130" i="40" s="1"/>
  <c r="E129" i="40"/>
  <c r="F129" i="40" s="1"/>
  <c r="E128" i="40"/>
  <c r="F128" i="40" s="1"/>
  <c r="E127" i="40"/>
  <c r="F127" i="40" s="1"/>
  <c r="E126" i="40"/>
  <c r="F126" i="40" s="1"/>
  <c r="E125" i="40"/>
  <c r="F125" i="40" s="1"/>
  <c r="E124" i="40"/>
  <c r="F124" i="40" s="1"/>
  <c r="E123" i="40"/>
  <c r="F123" i="40" s="1"/>
  <c r="E122" i="40"/>
  <c r="F122" i="40" s="1"/>
  <c r="E121" i="40"/>
  <c r="F121" i="40" s="1"/>
  <c r="E120" i="40"/>
  <c r="F120" i="40" s="1"/>
  <c r="E119" i="40"/>
  <c r="F119" i="40" s="1"/>
  <c r="E118" i="40"/>
  <c r="F118" i="40" s="1"/>
  <c r="E117" i="40"/>
  <c r="F117" i="40" s="1"/>
  <c r="E116" i="40"/>
  <c r="F116" i="40" s="1"/>
  <c r="E115" i="40"/>
  <c r="F115" i="40" s="1"/>
  <c r="E114" i="40"/>
  <c r="F114" i="40" s="1"/>
  <c r="E113" i="40"/>
  <c r="F113" i="40" s="1"/>
  <c r="E112" i="40"/>
  <c r="F112" i="40" s="1"/>
  <c r="E111" i="40"/>
  <c r="F111" i="40" s="1"/>
  <c r="E110" i="40"/>
  <c r="F110" i="40" s="1"/>
  <c r="E109" i="40"/>
  <c r="F109" i="40" s="1"/>
  <c r="E108" i="40"/>
  <c r="F108" i="40" s="1"/>
  <c r="E107" i="40"/>
  <c r="F107" i="40" s="1"/>
  <c r="E106" i="40"/>
  <c r="F106" i="40" s="1"/>
  <c r="E105" i="40"/>
  <c r="F105" i="40" s="1"/>
  <c r="E104" i="40"/>
  <c r="F104" i="40" s="1"/>
  <c r="E103" i="40"/>
  <c r="F103" i="40" s="1"/>
  <c r="E102" i="40"/>
  <c r="F102" i="40" s="1"/>
  <c r="E101" i="40"/>
  <c r="F101" i="40" s="1"/>
  <c r="E100" i="40"/>
  <c r="F100" i="40" s="1"/>
  <c r="E99" i="40"/>
  <c r="F99" i="40" s="1"/>
  <c r="E98" i="40"/>
  <c r="F98" i="40" s="1"/>
  <c r="E97" i="40"/>
  <c r="F97" i="40" s="1"/>
  <c r="E96" i="40"/>
  <c r="F96" i="40" s="1"/>
  <c r="E95" i="40"/>
  <c r="F95" i="40" s="1"/>
  <c r="E94" i="40"/>
  <c r="F94" i="40" s="1"/>
  <c r="E93" i="40"/>
  <c r="F93" i="40" s="1"/>
  <c r="E92" i="40"/>
  <c r="F92" i="40" s="1"/>
  <c r="E91" i="40"/>
  <c r="F91" i="40" s="1"/>
  <c r="E90" i="40"/>
  <c r="F90" i="40" s="1"/>
  <c r="E89" i="40"/>
  <c r="F89" i="40" s="1"/>
  <c r="E88" i="40"/>
  <c r="F88" i="40" s="1"/>
  <c r="E87" i="40"/>
  <c r="F87" i="40" s="1"/>
  <c r="E86" i="40"/>
  <c r="F86" i="40" s="1"/>
  <c r="E85" i="40"/>
  <c r="F85" i="40" s="1"/>
  <c r="E84" i="40"/>
  <c r="F84" i="40" s="1"/>
  <c r="E83" i="40"/>
  <c r="F83" i="40" s="1"/>
  <c r="E82" i="40"/>
  <c r="F82" i="40" s="1"/>
  <c r="E81" i="40"/>
  <c r="F81" i="40" s="1"/>
  <c r="E80" i="40"/>
  <c r="F80" i="40" s="1"/>
  <c r="E79" i="40"/>
  <c r="F79" i="40" s="1"/>
  <c r="E78" i="40"/>
  <c r="F78" i="40" s="1"/>
  <c r="E77" i="40"/>
  <c r="F77" i="40" s="1"/>
  <c r="E76" i="40"/>
  <c r="F76" i="40" s="1"/>
  <c r="E75" i="40"/>
  <c r="F75" i="40" s="1"/>
  <c r="E74" i="40"/>
  <c r="F74" i="40" s="1"/>
  <c r="E73" i="40"/>
  <c r="F73" i="40" s="1"/>
  <c r="E72" i="40"/>
  <c r="F72" i="40" s="1"/>
  <c r="E71" i="40"/>
  <c r="F71" i="40" s="1"/>
  <c r="E70" i="40"/>
  <c r="F70" i="40" s="1"/>
  <c r="E69" i="40"/>
  <c r="F69" i="40" s="1"/>
  <c r="E68" i="40"/>
  <c r="F68" i="40" s="1"/>
  <c r="E67" i="40"/>
  <c r="F67" i="40" s="1"/>
  <c r="E66" i="40"/>
  <c r="F66" i="40" s="1"/>
  <c r="E65" i="40"/>
  <c r="F65" i="40" s="1"/>
  <c r="E64" i="40"/>
  <c r="F64" i="40" s="1"/>
  <c r="E63" i="40"/>
  <c r="F63" i="40" s="1"/>
  <c r="E62" i="40"/>
  <c r="F62" i="40" s="1"/>
  <c r="E61" i="40"/>
  <c r="F61" i="40" s="1"/>
  <c r="E60" i="40"/>
  <c r="F60" i="40" s="1"/>
  <c r="E59" i="40"/>
  <c r="F59" i="40" s="1"/>
  <c r="E58" i="40"/>
  <c r="F58" i="40" s="1"/>
  <c r="E57" i="40"/>
  <c r="F57" i="40" s="1"/>
  <c r="E56" i="40"/>
  <c r="F56" i="40" s="1"/>
  <c r="E55" i="40"/>
  <c r="F55" i="40" s="1"/>
  <c r="E54" i="40"/>
  <c r="F54" i="40" s="1"/>
  <c r="E53" i="40"/>
  <c r="F53" i="40" s="1"/>
  <c r="E52" i="40"/>
  <c r="F52" i="40" s="1"/>
  <c r="E51" i="40"/>
  <c r="F51" i="40" s="1"/>
  <c r="E50" i="40"/>
  <c r="F50" i="40" s="1"/>
  <c r="E49" i="40"/>
  <c r="F49" i="40" s="1"/>
  <c r="E48" i="40"/>
  <c r="F48" i="40" s="1"/>
  <c r="E47" i="40"/>
  <c r="F47" i="40" s="1"/>
  <c r="E46" i="40"/>
  <c r="F46" i="40" s="1"/>
  <c r="E45" i="40"/>
  <c r="F45" i="40" s="1"/>
  <c r="E44" i="40"/>
  <c r="F44" i="40" s="1"/>
  <c r="E43" i="40"/>
  <c r="F43" i="40" s="1"/>
  <c r="E42" i="40"/>
  <c r="F42" i="40" s="1"/>
  <c r="E41" i="40"/>
  <c r="F41" i="40" s="1"/>
  <c r="E40" i="40"/>
  <c r="F40" i="40" s="1"/>
  <c r="E39" i="40"/>
  <c r="F39" i="40" s="1"/>
  <c r="E38" i="40"/>
  <c r="F38" i="40" s="1"/>
  <c r="E37" i="40"/>
  <c r="F37" i="40" s="1"/>
  <c r="E36" i="40"/>
  <c r="F36" i="40" s="1"/>
  <c r="E35" i="40"/>
  <c r="F35" i="40" s="1"/>
  <c r="E34" i="40"/>
  <c r="F34" i="40" s="1"/>
  <c r="E33" i="40"/>
  <c r="F33" i="40" s="1"/>
  <c r="E32" i="40"/>
  <c r="F32" i="40" s="1"/>
  <c r="E31" i="40"/>
  <c r="F31" i="40" s="1"/>
  <c r="E30" i="40"/>
  <c r="F30" i="40" s="1"/>
  <c r="E29" i="40"/>
  <c r="F29" i="40" s="1"/>
  <c r="E28" i="40"/>
  <c r="F28" i="40" s="1"/>
  <c r="E27" i="40"/>
  <c r="F27" i="40" s="1"/>
  <c r="E26" i="40"/>
  <c r="F26" i="40" s="1"/>
  <c r="E25" i="40"/>
  <c r="F25" i="40" s="1"/>
  <c r="E24" i="40"/>
  <c r="F24" i="40" s="1"/>
  <c r="E23" i="40"/>
  <c r="F23" i="40" s="1"/>
  <c r="E22" i="40"/>
  <c r="F22" i="40" s="1"/>
  <c r="E21" i="40"/>
  <c r="F21" i="40" s="1"/>
  <c r="E20" i="40"/>
  <c r="F20" i="40" s="1"/>
  <c r="E19" i="40"/>
  <c r="F19" i="40" s="1"/>
  <c r="E18" i="40"/>
  <c r="F18" i="40" s="1"/>
  <c r="E17" i="40"/>
  <c r="F17" i="40" s="1"/>
  <c r="E16" i="40"/>
  <c r="F16" i="40" s="1"/>
  <c r="M15" i="40"/>
  <c r="E15" i="40"/>
  <c r="F15" i="40" s="1"/>
  <c r="M14" i="40"/>
  <c r="E14" i="40"/>
  <c r="F14" i="40" s="1"/>
  <c r="M13" i="40"/>
  <c r="E13" i="40"/>
  <c r="F13" i="40" s="1"/>
  <c r="M12" i="40"/>
  <c r="E12" i="40"/>
  <c r="F12" i="40" s="1"/>
  <c r="M11" i="40"/>
  <c r="E11" i="40"/>
  <c r="F11" i="40" s="1"/>
  <c r="M10" i="40"/>
  <c r="E10" i="40"/>
  <c r="F10" i="40" s="1"/>
  <c r="M9" i="40"/>
  <c r="E9" i="40"/>
  <c r="F9" i="40" s="1"/>
  <c r="M8" i="40"/>
  <c r="J8" i="40"/>
  <c r="E8" i="40"/>
  <c r="F8" i="40" s="1"/>
  <c r="M7" i="40"/>
  <c r="E7" i="40"/>
  <c r="F7" i="40" s="1"/>
  <c r="M6" i="40"/>
  <c r="E6" i="40"/>
  <c r="F6" i="40" s="1"/>
  <c r="M5" i="40"/>
  <c r="E5" i="40"/>
  <c r="F5" i="40" s="1"/>
  <c r="M4" i="40"/>
  <c r="E4" i="40"/>
  <c r="F4" i="40" s="1"/>
  <c r="E3" i="40"/>
  <c r="F3" i="40" s="1"/>
  <c r="J7" i="40" l="1"/>
  <c r="J4" i="40"/>
  <c r="J5" i="40" s="1"/>
  <c r="J3" i="40"/>
  <c r="J6" i="40"/>
  <c r="I3" i="40"/>
  <c r="U21" i="37"/>
  <c r="U7" i="37" s="1"/>
  <c r="U20" i="37"/>
  <c r="U19" i="37"/>
  <c r="I6" i="40"/>
  <c r="I13" i="40"/>
  <c r="I12" i="40"/>
  <c r="I14" i="40"/>
  <c r="I5" i="40"/>
  <c r="I8" i="40"/>
  <c r="I11" i="40"/>
  <c r="I4" i="40"/>
  <c r="L3" i="39"/>
  <c r="F2002" i="39"/>
  <c r="F2001" i="39"/>
  <c r="G2001" i="39" s="1"/>
  <c r="H2001" i="39" s="1"/>
  <c r="F2000" i="39"/>
  <c r="F1999" i="39"/>
  <c r="G1999" i="39" s="1"/>
  <c r="F1998" i="39"/>
  <c r="F1997" i="39"/>
  <c r="G1997" i="39" s="1"/>
  <c r="F1996" i="39"/>
  <c r="F1995" i="39"/>
  <c r="G1995" i="39" s="1"/>
  <c r="F1994" i="39"/>
  <c r="F1993" i="39"/>
  <c r="G1993" i="39" s="1"/>
  <c r="H1993" i="39" s="1"/>
  <c r="F1992" i="39"/>
  <c r="F1991" i="39"/>
  <c r="G1991" i="39" s="1"/>
  <c r="F1990" i="39"/>
  <c r="F1989" i="39"/>
  <c r="G1989" i="39" s="1"/>
  <c r="H1989" i="39" s="1"/>
  <c r="F1988" i="39"/>
  <c r="F1987" i="39"/>
  <c r="G1987" i="39" s="1"/>
  <c r="F1986" i="39"/>
  <c r="F1985" i="39"/>
  <c r="G1985" i="39" s="1"/>
  <c r="F1984" i="39"/>
  <c r="F1983" i="39"/>
  <c r="G1983" i="39" s="1"/>
  <c r="F1982" i="39"/>
  <c r="F1981" i="39"/>
  <c r="G1981" i="39" s="1"/>
  <c r="H1981" i="39" s="1"/>
  <c r="F1980" i="39"/>
  <c r="F1979" i="39"/>
  <c r="G1979" i="39" s="1"/>
  <c r="F1978" i="39"/>
  <c r="F1977" i="39"/>
  <c r="G1977" i="39" s="1"/>
  <c r="F1976" i="39"/>
  <c r="F1975" i="39"/>
  <c r="G1975" i="39" s="1"/>
  <c r="F1974" i="39"/>
  <c r="F1973" i="39"/>
  <c r="G1973" i="39" s="1"/>
  <c r="H1973" i="39" s="1"/>
  <c r="F1972" i="39"/>
  <c r="F1971" i="39"/>
  <c r="G1971" i="39" s="1"/>
  <c r="F1970" i="39"/>
  <c r="F1969" i="39"/>
  <c r="G1969" i="39" s="1"/>
  <c r="F1968" i="39"/>
  <c r="F1967" i="39"/>
  <c r="G1967" i="39" s="1"/>
  <c r="F1966" i="39"/>
  <c r="F1965" i="39"/>
  <c r="G1965" i="39" s="1"/>
  <c r="F1964" i="39"/>
  <c r="F1963" i="39"/>
  <c r="G1963" i="39" s="1"/>
  <c r="F1962" i="39"/>
  <c r="F1961" i="39"/>
  <c r="G1961" i="39" s="1"/>
  <c r="F1960" i="39"/>
  <c r="F1959" i="39"/>
  <c r="G1959" i="39" s="1"/>
  <c r="F1958" i="39"/>
  <c r="F1957" i="39"/>
  <c r="G1957" i="39" s="1"/>
  <c r="H1957" i="39" s="1"/>
  <c r="F1956" i="39"/>
  <c r="F1955" i="39"/>
  <c r="G1955" i="39" s="1"/>
  <c r="F1954" i="39"/>
  <c r="F1953" i="39"/>
  <c r="G1953" i="39" s="1"/>
  <c r="F1952" i="39"/>
  <c r="F1951" i="39"/>
  <c r="G1951" i="39" s="1"/>
  <c r="F1950" i="39"/>
  <c r="F1949" i="39"/>
  <c r="G1949" i="39" s="1"/>
  <c r="H1949" i="39" s="1"/>
  <c r="F1948" i="39"/>
  <c r="F1947" i="39"/>
  <c r="G1947" i="39" s="1"/>
  <c r="F1946" i="39"/>
  <c r="F1945" i="39"/>
  <c r="G1945" i="39" s="1"/>
  <c r="F1944" i="39"/>
  <c r="F1943" i="39"/>
  <c r="G1943" i="39" s="1"/>
  <c r="F1942" i="39"/>
  <c r="F1941" i="39"/>
  <c r="G1941" i="39" s="1"/>
  <c r="F1940" i="39"/>
  <c r="F1939" i="39"/>
  <c r="G1939" i="39" s="1"/>
  <c r="F1938" i="39"/>
  <c r="F1937" i="39"/>
  <c r="G1937" i="39" s="1"/>
  <c r="H1937" i="39" s="1"/>
  <c r="F1936" i="39"/>
  <c r="F1935" i="39"/>
  <c r="G1935" i="39" s="1"/>
  <c r="F1934" i="39"/>
  <c r="F1933" i="39"/>
  <c r="G1933" i="39" s="1"/>
  <c r="F1932" i="39"/>
  <c r="F1931" i="39"/>
  <c r="G1931" i="39" s="1"/>
  <c r="F1930" i="39"/>
  <c r="F1929" i="39"/>
  <c r="G1929" i="39" s="1"/>
  <c r="F1928" i="39"/>
  <c r="F1927" i="39"/>
  <c r="G1927" i="39" s="1"/>
  <c r="F1926" i="39"/>
  <c r="F1925" i="39"/>
  <c r="G1925" i="39" s="1"/>
  <c r="F1924" i="39"/>
  <c r="F1923" i="39"/>
  <c r="G1923" i="39" s="1"/>
  <c r="F1922" i="39"/>
  <c r="F1921" i="39"/>
  <c r="G1921" i="39" s="1"/>
  <c r="H1921" i="39" s="1"/>
  <c r="F1920" i="39"/>
  <c r="F1919" i="39"/>
  <c r="G1919" i="39" s="1"/>
  <c r="F1918" i="39"/>
  <c r="F1917" i="39"/>
  <c r="G1917" i="39" s="1"/>
  <c r="F1916" i="39"/>
  <c r="F1915" i="39"/>
  <c r="G1915" i="39" s="1"/>
  <c r="F1914" i="39"/>
  <c r="F1913" i="39"/>
  <c r="G1913" i="39" s="1"/>
  <c r="F1912" i="39"/>
  <c r="F1911" i="39"/>
  <c r="G1911" i="39" s="1"/>
  <c r="F1910" i="39"/>
  <c r="F1909" i="39"/>
  <c r="G1909" i="39" s="1"/>
  <c r="F1908" i="39"/>
  <c r="F1907" i="39"/>
  <c r="G1907" i="39" s="1"/>
  <c r="F1906" i="39"/>
  <c r="F1905" i="39"/>
  <c r="G1905" i="39" s="1"/>
  <c r="H1905" i="39" s="1"/>
  <c r="F1904" i="39"/>
  <c r="F1903" i="39"/>
  <c r="G1903" i="39" s="1"/>
  <c r="F1902" i="39"/>
  <c r="F1901" i="39"/>
  <c r="G1901" i="39" s="1"/>
  <c r="F1900" i="39"/>
  <c r="F1899" i="39"/>
  <c r="G1899" i="39" s="1"/>
  <c r="F1898" i="39"/>
  <c r="F1897" i="39"/>
  <c r="G1897" i="39" s="1"/>
  <c r="F1896" i="39"/>
  <c r="F1895" i="39"/>
  <c r="G1895" i="39" s="1"/>
  <c r="F1894" i="39"/>
  <c r="F1893" i="39"/>
  <c r="G1893" i="39" s="1"/>
  <c r="F1892" i="39"/>
  <c r="F1891" i="39"/>
  <c r="G1891" i="39" s="1"/>
  <c r="F1890" i="39"/>
  <c r="F1889" i="39"/>
  <c r="G1889" i="39" s="1"/>
  <c r="H1889" i="39" s="1"/>
  <c r="F1888" i="39"/>
  <c r="F1887" i="39"/>
  <c r="G1887" i="39" s="1"/>
  <c r="F1886" i="39"/>
  <c r="F1885" i="39"/>
  <c r="G1885" i="39" s="1"/>
  <c r="F1884" i="39"/>
  <c r="F1883" i="39"/>
  <c r="G1883" i="39" s="1"/>
  <c r="F1882" i="39"/>
  <c r="F1881" i="39"/>
  <c r="G1881" i="39" s="1"/>
  <c r="F1880" i="39"/>
  <c r="F1879" i="39"/>
  <c r="G1879" i="39" s="1"/>
  <c r="F1878" i="39"/>
  <c r="F1877" i="39"/>
  <c r="G1877" i="39" s="1"/>
  <c r="F1876" i="39"/>
  <c r="F1875" i="39"/>
  <c r="G1875" i="39" s="1"/>
  <c r="F1874" i="39"/>
  <c r="F1873" i="39"/>
  <c r="G1873" i="39" s="1"/>
  <c r="H1873" i="39" s="1"/>
  <c r="F1872" i="39"/>
  <c r="F1871" i="39"/>
  <c r="G1871" i="39" s="1"/>
  <c r="F1870" i="39"/>
  <c r="F1869" i="39"/>
  <c r="G1869" i="39" s="1"/>
  <c r="F1868" i="39"/>
  <c r="F1867" i="39"/>
  <c r="G1867" i="39" s="1"/>
  <c r="F1866" i="39"/>
  <c r="F1865" i="39"/>
  <c r="G1865" i="39" s="1"/>
  <c r="F1864" i="39"/>
  <c r="F1863" i="39"/>
  <c r="G1863" i="39" s="1"/>
  <c r="F1862" i="39"/>
  <c r="F1861" i="39"/>
  <c r="G1861" i="39" s="1"/>
  <c r="F1860" i="39"/>
  <c r="F1859" i="39"/>
  <c r="G1859" i="39" s="1"/>
  <c r="F1858" i="39"/>
  <c r="F1857" i="39"/>
  <c r="G1857" i="39" s="1"/>
  <c r="H1857" i="39" s="1"/>
  <c r="F1856" i="39"/>
  <c r="F1855" i="39"/>
  <c r="G1855" i="39" s="1"/>
  <c r="F1854" i="39"/>
  <c r="F1853" i="39"/>
  <c r="G1853" i="39" s="1"/>
  <c r="F1852" i="39"/>
  <c r="F1851" i="39"/>
  <c r="G1851" i="39" s="1"/>
  <c r="F1850" i="39"/>
  <c r="F1849" i="39"/>
  <c r="G1849" i="39" s="1"/>
  <c r="F1848" i="39"/>
  <c r="F1847" i="39"/>
  <c r="G1847" i="39" s="1"/>
  <c r="F1846" i="39"/>
  <c r="F1845" i="39"/>
  <c r="G1845" i="39" s="1"/>
  <c r="F1844" i="39"/>
  <c r="F1843" i="39"/>
  <c r="G1843" i="39" s="1"/>
  <c r="F1842" i="39"/>
  <c r="F1841" i="39"/>
  <c r="G1841" i="39" s="1"/>
  <c r="H1841" i="39" s="1"/>
  <c r="F1840" i="39"/>
  <c r="F1839" i="39"/>
  <c r="G1839" i="39" s="1"/>
  <c r="F1838" i="39"/>
  <c r="F1837" i="39"/>
  <c r="G1837" i="39" s="1"/>
  <c r="F1836" i="39"/>
  <c r="F1835" i="39"/>
  <c r="G1835" i="39" s="1"/>
  <c r="F1834" i="39"/>
  <c r="F1833" i="39"/>
  <c r="G1833" i="39" s="1"/>
  <c r="F1832" i="39"/>
  <c r="F1831" i="39"/>
  <c r="G1831" i="39" s="1"/>
  <c r="F1830" i="39"/>
  <c r="F1829" i="39"/>
  <c r="G1829" i="39" s="1"/>
  <c r="F1828" i="39"/>
  <c r="F1827" i="39"/>
  <c r="G1827" i="39" s="1"/>
  <c r="F1826" i="39"/>
  <c r="F1825" i="39"/>
  <c r="G1825" i="39" s="1"/>
  <c r="H1825" i="39" s="1"/>
  <c r="F1824" i="39"/>
  <c r="F1823" i="39"/>
  <c r="G1823" i="39" s="1"/>
  <c r="F1822" i="39"/>
  <c r="F1821" i="39"/>
  <c r="G1821" i="39" s="1"/>
  <c r="F1820" i="39"/>
  <c r="F1819" i="39"/>
  <c r="G1819" i="39" s="1"/>
  <c r="F1818" i="39"/>
  <c r="F1817" i="39"/>
  <c r="G1817" i="39" s="1"/>
  <c r="F1816" i="39"/>
  <c r="F1815" i="39"/>
  <c r="G1815" i="39" s="1"/>
  <c r="F1814" i="39"/>
  <c r="F1813" i="39"/>
  <c r="G1813" i="39" s="1"/>
  <c r="F1812" i="39"/>
  <c r="F1811" i="39"/>
  <c r="G1811" i="39" s="1"/>
  <c r="F1810" i="39"/>
  <c r="F1809" i="39"/>
  <c r="G1809" i="39" s="1"/>
  <c r="H1809" i="39" s="1"/>
  <c r="F1808" i="39"/>
  <c r="F1807" i="39"/>
  <c r="G1807" i="39" s="1"/>
  <c r="F1806" i="39"/>
  <c r="F1805" i="39"/>
  <c r="G1805" i="39" s="1"/>
  <c r="F1804" i="39"/>
  <c r="F1803" i="39"/>
  <c r="G1803" i="39" s="1"/>
  <c r="F1802" i="39"/>
  <c r="F1801" i="39"/>
  <c r="G1801" i="39" s="1"/>
  <c r="F1800" i="39"/>
  <c r="F1799" i="39"/>
  <c r="G1799" i="39" s="1"/>
  <c r="F1798" i="39"/>
  <c r="F1797" i="39"/>
  <c r="G1797" i="39" s="1"/>
  <c r="F1796" i="39"/>
  <c r="F1795" i="39"/>
  <c r="G1795" i="39" s="1"/>
  <c r="F1794" i="39"/>
  <c r="F1793" i="39"/>
  <c r="G1793" i="39" s="1"/>
  <c r="H1793" i="39" s="1"/>
  <c r="F1792" i="39"/>
  <c r="F1791" i="39"/>
  <c r="G1791" i="39" s="1"/>
  <c r="F1790" i="39"/>
  <c r="F1789" i="39"/>
  <c r="G1789" i="39" s="1"/>
  <c r="F1788" i="39"/>
  <c r="F1787" i="39"/>
  <c r="F1786" i="39"/>
  <c r="F1785" i="39"/>
  <c r="F1784" i="39"/>
  <c r="F1783" i="39"/>
  <c r="F1782" i="39"/>
  <c r="F1781" i="39"/>
  <c r="G1781" i="39" s="1"/>
  <c r="F1780" i="39"/>
  <c r="F1779" i="39"/>
  <c r="F1778" i="39"/>
  <c r="F1777" i="39"/>
  <c r="G1777" i="39" s="1"/>
  <c r="H1777" i="39" s="1"/>
  <c r="F1776" i="39"/>
  <c r="F1775" i="39"/>
  <c r="F1774" i="39"/>
  <c r="F1773" i="39"/>
  <c r="G1773" i="39" s="1"/>
  <c r="H1773" i="39" s="1"/>
  <c r="F1772" i="39"/>
  <c r="F1771" i="39"/>
  <c r="F1770" i="39"/>
  <c r="F1769" i="39"/>
  <c r="F1768" i="39"/>
  <c r="F1767" i="39"/>
  <c r="F1766" i="39"/>
  <c r="F1765" i="39"/>
  <c r="G1765" i="39" s="1"/>
  <c r="F1764" i="39"/>
  <c r="F1763" i="39"/>
  <c r="F1762" i="39"/>
  <c r="F1761" i="39"/>
  <c r="G1761" i="39" s="1"/>
  <c r="H1761" i="39" s="1"/>
  <c r="F1760" i="39"/>
  <c r="F1759" i="39"/>
  <c r="F1758" i="39"/>
  <c r="F1757" i="39"/>
  <c r="G1757" i="39" s="1"/>
  <c r="F1756" i="39"/>
  <c r="F1755" i="39"/>
  <c r="F1754" i="39"/>
  <c r="F1753" i="39"/>
  <c r="F1752" i="39"/>
  <c r="F1751" i="39"/>
  <c r="F1750" i="39"/>
  <c r="F1749" i="39"/>
  <c r="G1749" i="39" s="1"/>
  <c r="F1748" i="39"/>
  <c r="F1747" i="39"/>
  <c r="F1746" i="39"/>
  <c r="F1745" i="39"/>
  <c r="G1745" i="39" s="1"/>
  <c r="H1745" i="39" s="1"/>
  <c r="F1744" i="39"/>
  <c r="F1743" i="39"/>
  <c r="F1742" i="39"/>
  <c r="F1741" i="39"/>
  <c r="G1741" i="39" s="1"/>
  <c r="F1740" i="39"/>
  <c r="F1739" i="39"/>
  <c r="F1738" i="39"/>
  <c r="F1737" i="39"/>
  <c r="F1736" i="39"/>
  <c r="F1735" i="39"/>
  <c r="F1734" i="39"/>
  <c r="F1733" i="39"/>
  <c r="G1733" i="39" s="1"/>
  <c r="F1732" i="39"/>
  <c r="F1731" i="39"/>
  <c r="F1730" i="39"/>
  <c r="F1729" i="39"/>
  <c r="G1729" i="39" s="1"/>
  <c r="H1729" i="39" s="1"/>
  <c r="F1728" i="39"/>
  <c r="F1727" i="39"/>
  <c r="F1726" i="39"/>
  <c r="F1725" i="39"/>
  <c r="G1725" i="39" s="1"/>
  <c r="F1724" i="39"/>
  <c r="F1723" i="39"/>
  <c r="F1722" i="39"/>
  <c r="F1721" i="39"/>
  <c r="F1720" i="39"/>
  <c r="F1719" i="39"/>
  <c r="F1718" i="39"/>
  <c r="F1717" i="39"/>
  <c r="G1717" i="39" s="1"/>
  <c r="F1716" i="39"/>
  <c r="F1715" i="39"/>
  <c r="F1714" i="39"/>
  <c r="F1713" i="39"/>
  <c r="G1713" i="39" s="1"/>
  <c r="H1713" i="39" s="1"/>
  <c r="F1712" i="39"/>
  <c r="F1711" i="39"/>
  <c r="F1710" i="39"/>
  <c r="F1709" i="39"/>
  <c r="G1709" i="39" s="1"/>
  <c r="F1708" i="39"/>
  <c r="F1707" i="39"/>
  <c r="F1706" i="39"/>
  <c r="F1705" i="39"/>
  <c r="F1704" i="39"/>
  <c r="F1703" i="39"/>
  <c r="F1702" i="39"/>
  <c r="F1701" i="39"/>
  <c r="G1701" i="39" s="1"/>
  <c r="F1700" i="39"/>
  <c r="F1699" i="39"/>
  <c r="F1698" i="39"/>
  <c r="F1697" i="39"/>
  <c r="G1697" i="39" s="1"/>
  <c r="H1697" i="39" s="1"/>
  <c r="F1696" i="39"/>
  <c r="F1695" i="39"/>
  <c r="F1694" i="39"/>
  <c r="F1693" i="39"/>
  <c r="G1693" i="39" s="1"/>
  <c r="F1692" i="39"/>
  <c r="F1691" i="39"/>
  <c r="F1690" i="39"/>
  <c r="F1689" i="39"/>
  <c r="F1688" i="39"/>
  <c r="F1687" i="39"/>
  <c r="F1686" i="39"/>
  <c r="F1685" i="39"/>
  <c r="G1685" i="39" s="1"/>
  <c r="F1684" i="39"/>
  <c r="F1683" i="39"/>
  <c r="F1682" i="39"/>
  <c r="F1681" i="39"/>
  <c r="G1681" i="39" s="1"/>
  <c r="H1681" i="39" s="1"/>
  <c r="F1680" i="39"/>
  <c r="F1679" i="39"/>
  <c r="F1678" i="39"/>
  <c r="F1677" i="39"/>
  <c r="G1677" i="39" s="1"/>
  <c r="F1676" i="39"/>
  <c r="F1675" i="39"/>
  <c r="F1674" i="39"/>
  <c r="F1673" i="39"/>
  <c r="F1672" i="39"/>
  <c r="F1671" i="39"/>
  <c r="F1670" i="39"/>
  <c r="F1669" i="39"/>
  <c r="G1669" i="39" s="1"/>
  <c r="F1668" i="39"/>
  <c r="F1667" i="39"/>
  <c r="F1666" i="39"/>
  <c r="F1665" i="39"/>
  <c r="G1665" i="39" s="1"/>
  <c r="H1665" i="39" s="1"/>
  <c r="F1664" i="39"/>
  <c r="F1663" i="39"/>
  <c r="F1662" i="39"/>
  <c r="F1661" i="39"/>
  <c r="G1661" i="39" s="1"/>
  <c r="F1660" i="39"/>
  <c r="F1659" i="39"/>
  <c r="F1658" i="39"/>
  <c r="F1657" i="39"/>
  <c r="F1656" i="39"/>
  <c r="F1655" i="39"/>
  <c r="F1654" i="39"/>
  <c r="F1653" i="39"/>
  <c r="G1653" i="39" s="1"/>
  <c r="F1652" i="39"/>
  <c r="F1651" i="39"/>
  <c r="F1650" i="39"/>
  <c r="F1649" i="39"/>
  <c r="G1649" i="39" s="1"/>
  <c r="H1649" i="39" s="1"/>
  <c r="F1648" i="39"/>
  <c r="F1647" i="39"/>
  <c r="F1646" i="39"/>
  <c r="F1645" i="39"/>
  <c r="G1645" i="39" s="1"/>
  <c r="F1644" i="39"/>
  <c r="F1643" i="39"/>
  <c r="F1642" i="39"/>
  <c r="F1641" i="39"/>
  <c r="F1640" i="39"/>
  <c r="F1639" i="39"/>
  <c r="F1638" i="39"/>
  <c r="F1637" i="39"/>
  <c r="G1637" i="39" s="1"/>
  <c r="F1636" i="39"/>
  <c r="F1635" i="39"/>
  <c r="F1634" i="39"/>
  <c r="F1633" i="39"/>
  <c r="G1633" i="39" s="1"/>
  <c r="H1633" i="39" s="1"/>
  <c r="F1632" i="39"/>
  <c r="F1631" i="39"/>
  <c r="F1630" i="39"/>
  <c r="F1629" i="39"/>
  <c r="G1629" i="39" s="1"/>
  <c r="F1628" i="39"/>
  <c r="F1627" i="39"/>
  <c r="F1626" i="39"/>
  <c r="F1625" i="39"/>
  <c r="F1624" i="39"/>
  <c r="F1623" i="39"/>
  <c r="F1622" i="39"/>
  <c r="F1621" i="39"/>
  <c r="G1621" i="39" s="1"/>
  <c r="F1620" i="39"/>
  <c r="F1619" i="39"/>
  <c r="F1618" i="39"/>
  <c r="F1617" i="39"/>
  <c r="G1617" i="39" s="1"/>
  <c r="H1617" i="39" s="1"/>
  <c r="F1616" i="39"/>
  <c r="F1615" i="39"/>
  <c r="F1614" i="39"/>
  <c r="F1613" i="39"/>
  <c r="G1613" i="39" s="1"/>
  <c r="F1612" i="39"/>
  <c r="F1611" i="39"/>
  <c r="F1610" i="39"/>
  <c r="F1609" i="39"/>
  <c r="F1608" i="39"/>
  <c r="F1607" i="39"/>
  <c r="F1606" i="39"/>
  <c r="F1605" i="39"/>
  <c r="G1605" i="39" s="1"/>
  <c r="F1604" i="39"/>
  <c r="F1603" i="39"/>
  <c r="F1602" i="39"/>
  <c r="F1601" i="39"/>
  <c r="G1601" i="39" s="1"/>
  <c r="H1601" i="39" s="1"/>
  <c r="F1600" i="39"/>
  <c r="F1599" i="39"/>
  <c r="F1598" i="39"/>
  <c r="F1597" i="39"/>
  <c r="G1597" i="39" s="1"/>
  <c r="F1596" i="39"/>
  <c r="F1595" i="39"/>
  <c r="F1594" i="39"/>
  <c r="F1593" i="39"/>
  <c r="F1592" i="39"/>
  <c r="F1591" i="39"/>
  <c r="F1590" i="39"/>
  <c r="F1589" i="39"/>
  <c r="G1589" i="39" s="1"/>
  <c r="F1588" i="39"/>
  <c r="F1587" i="39"/>
  <c r="F1586" i="39"/>
  <c r="F1585" i="39"/>
  <c r="G1585" i="39" s="1"/>
  <c r="H1585" i="39" s="1"/>
  <c r="F1584" i="39"/>
  <c r="F1583" i="39"/>
  <c r="F1582" i="39"/>
  <c r="F1581" i="39"/>
  <c r="G1581" i="39" s="1"/>
  <c r="F1580" i="39"/>
  <c r="F1579" i="39"/>
  <c r="F1578" i="39"/>
  <c r="F1577" i="39"/>
  <c r="F1576" i="39"/>
  <c r="F1575" i="39"/>
  <c r="F1574" i="39"/>
  <c r="F1573" i="39"/>
  <c r="G1573" i="39" s="1"/>
  <c r="F1572" i="39"/>
  <c r="F1571" i="39"/>
  <c r="F1570" i="39"/>
  <c r="F1569" i="39"/>
  <c r="G1569" i="39" s="1"/>
  <c r="H1569" i="39" s="1"/>
  <c r="F1568" i="39"/>
  <c r="F1567" i="39"/>
  <c r="F1566" i="39"/>
  <c r="F1565" i="39"/>
  <c r="G1565" i="39" s="1"/>
  <c r="F1564" i="39"/>
  <c r="F1563" i="39"/>
  <c r="F1562" i="39"/>
  <c r="F1561" i="39"/>
  <c r="F1560" i="39"/>
  <c r="F1559" i="39"/>
  <c r="F1558" i="39"/>
  <c r="F1557" i="39"/>
  <c r="G1557" i="39" s="1"/>
  <c r="F1556" i="39"/>
  <c r="F1555" i="39"/>
  <c r="F1554" i="39"/>
  <c r="F1553" i="39"/>
  <c r="G1553" i="39" s="1"/>
  <c r="H1553" i="39" s="1"/>
  <c r="F1552" i="39"/>
  <c r="F1551" i="39"/>
  <c r="F1550" i="39"/>
  <c r="F1549" i="39"/>
  <c r="G1549" i="39" s="1"/>
  <c r="F1548" i="39"/>
  <c r="F1547" i="39"/>
  <c r="F1546" i="39"/>
  <c r="F1545" i="39"/>
  <c r="F1544" i="39"/>
  <c r="F1543" i="39"/>
  <c r="F1542" i="39"/>
  <c r="F1541" i="39"/>
  <c r="G1541" i="39" s="1"/>
  <c r="F1540" i="39"/>
  <c r="F1539" i="39"/>
  <c r="F1538" i="39"/>
  <c r="F1537" i="39"/>
  <c r="G1537" i="39" s="1"/>
  <c r="H1537" i="39" s="1"/>
  <c r="F1536" i="39"/>
  <c r="F1535" i="39"/>
  <c r="F1534" i="39"/>
  <c r="F1533" i="39"/>
  <c r="G1533" i="39" s="1"/>
  <c r="F1532" i="39"/>
  <c r="F1531" i="39"/>
  <c r="F1530" i="39"/>
  <c r="F1529" i="39"/>
  <c r="F1528" i="39"/>
  <c r="F1527" i="39"/>
  <c r="F1526" i="39"/>
  <c r="F1525" i="39"/>
  <c r="G1525" i="39" s="1"/>
  <c r="F1524" i="39"/>
  <c r="F1523" i="39"/>
  <c r="F1522" i="39"/>
  <c r="F1521" i="39"/>
  <c r="G1521" i="39" s="1"/>
  <c r="H1521" i="39" s="1"/>
  <c r="F1520" i="39"/>
  <c r="F1519" i="39"/>
  <c r="F1518" i="39"/>
  <c r="F1517" i="39"/>
  <c r="G1517" i="39" s="1"/>
  <c r="H1517" i="39" s="1"/>
  <c r="F1516" i="39"/>
  <c r="F1515" i="39"/>
  <c r="F1514" i="39"/>
  <c r="F1513" i="39"/>
  <c r="F1512" i="39"/>
  <c r="F1511" i="39"/>
  <c r="F1510" i="39"/>
  <c r="F1509" i="39"/>
  <c r="G1509" i="39" s="1"/>
  <c r="F1508" i="39"/>
  <c r="F1507" i="39"/>
  <c r="F1506" i="39"/>
  <c r="F1505" i="39"/>
  <c r="G1505" i="39" s="1"/>
  <c r="H1505" i="39" s="1"/>
  <c r="F1504" i="39"/>
  <c r="F1503" i="39"/>
  <c r="F1502" i="39"/>
  <c r="F1501" i="39"/>
  <c r="G1501" i="39" s="1"/>
  <c r="F1500" i="39"/>
  <c r="F1499" i="39"/>
  <c r="F1498" i="39"/>
  <c r="F1497" i="39"/>
  <c r="F1496" i="39"/>
  <c r="F1495" i="39"/>
  <c r="F1494" i="39"/>
  <c r="F1493" i="39"/>
  <c r="G1493" i="39" s="1"/>
  <c r="F1492" i="39"/>
  <c r="F1491" i="39"/>
  <c r="F1490" i="39"/>
  <c r="F1489" i="39"/>
  <c r="G1489" i="39" s="1"/>
  <c r="H1489" i="39" s="1"/>
  <c r="F1488" i="39"/>
  <c r="F1487" i="39"/>
  <c r="F1486" i="39"/>
  <c r="F1485" i="39"/>
  <c r="G1485" i="39" s="1"/>
  <c r="F1484" i="39"/>
  <c r="F1483" i="39"/>
  <c r="F1482" i="39"/>
  <c r="F1481" i="39"/>
  <c r="F1480" i="39"/>
  <c r="F1479" i="39"/>
  <c r="F1478" i="39"/>
  <c r="F1477" i="39"/>
  <c r="G1477" i="39" s="1"/>
  <c r="F1476" i="39"/>
  <c r="F1475" i="39"/>
  <c r="F1474" i="39"/>
  <c r="F1473" i="39"/>
  <c r="G1473" i="39" s="1"/>
  <c r="H1473" i="39" s="1"/>
  <c r="F1472" i="39"/>
  <c r="F1471" i="39"/>
  <c r="F1470" i="39"/>
  <c r="F1469" i="39"/>
  <c r="G1469" i="39" s="1"/>
  <c r="F1468" i="39"/>
  <c r="F1467" i="39"/>
  <c r="F1466" i="39"/>
  <c r="F1465" i="39"/>
  <c r="F1464" i="39"/>
  <c r="F1463" i="39"/>
  <c r="F1462" i="39"/>
  <c r="F1461" i="39"/>
  <c r="G1461" i="39" s="1"/>
  <c r="F1460" i="39"/>
  <c r="F1459" i="39"/>
  <c r="F1458" i="39"/>
  <c r="F1457" i="39"/>
  <c r="G1457" i="39" s="1"/>
  <c r="H1457" i="39" s="1"/>
  <c r="F1456" i="39"/>
  <c r="F1455" i="39"/>
  <c r="F1454" i="39"/>
  <c r="F1453" i="39"/>
  <c r="G1453" i="39" s="1"/>
  <c r="F1452" i="39"/>
  <c r="F1451" i="39"/>
  <c r="F1450" i="39"/>
  <c r="F1449" i="39"/>
  <c r="F1448" i="39"/>
  <c r="F1447" i="39"/>
  <c r="F1446" i="39"/>
  <c r="F1445" i="39"/>
  <c r="G1445" i="39" s="1"/>
  <c r="F1444" i="39"/>
  <c r="F1443" i="39"/>
  <c r="F1442" i="39"/>
  <c r="F1441" i="39"/>
  <c r="G1441" i="39" s="1"/>
  <c r="H1441" i="39" s="1"/>
  <c r="F1440" i="39"/>
  <c r="F1439" i="39"/>
  <c r="F1438" i="39"/>
  <c r="F1437" i="39"/>
  <c r="G1437" i="39" s="1"/>
  <c r="F1436" i="39"/>
  <c r="F1435" i="39"/>
  <c r="F1434" i="39"/>
  <c r="F1433" i="39"/>
  <c r="F1432" i="39"/>
  <c r="F1431" i="39"/>
  <c r="F1430" i="39"/>
  <c r="F1429" i="39"/>
  <c r="G1429" i="39" s="1"/>
  <c r="F1428" i="39"/>
  <c r="F1427" i="39"/>
  <c r="F1426" i="39"/>
  <c r="F1425" i="39"/>
  <c r="G1425" i="39" s="1"/>
  <c r="F1424" i="39"/>
  <c r="F1423" i="39"/>
  <c r="F1422" i="39"/>
  <c r="F1421" i="39"/>
  <c r="G1421" i="39" s="1"/>
  <c r="F1420" i="39"/>
  <c r="F1419" i="39"/>
  <c r="F1418" i="39"/>
  <c r="F1417" i="39"/>
  <c r="F1416" i="39"/>
  <c r="F1415" i="39"/>
  <c r="F1414" i="39"/>
  <c r="F1413" i="39"/>
  <c r="G1413" i="39" s="1"/>
  <c r="F1412" i="39"/>
  <c r="F1411" i="39"/>
  <c r="F1410" i="39"/>
  <c r="F1409" i="39"/>
  <c r="G1409" i="39" s="1"/>
  <c r="F1408" i="39"/>
  <c r="F1407" i="39"/>
  <c r="F1406" i="39"/>
  <c r="F1405" i="39"/>
  <c r="G1405" i="39" s="1"/>
  <c r="F1404" i="39"/>
  <c r="F1403" i="39"/>
  <c r="F1402" i="39"/>
  <c r="F1401" i="39"/>
  <c r="F1400" i="39"/>
  <c r="F1399" i="39"/>
  <c r="F1398" i="39"/>
  <c r="F1397" i="39"/>
  <c r="G1397" i="39" s="1"/>
  <c r="H1397" i="39" s="1"/>
  <c r="F1396" i="39"/>
  <c r="F1395" i="39"/>
  <c r="F1394" i="39"/>
  <c r="F1393" i="39"/>
  <c r="G1393" i="39" s="1"/>
  <c r="F1392" i="39"/>
  <c r="F1391" i="39"/>
  <c r="F1390" i="39"/>
  <c r="F1389" i="39"/>
  <c r="G1389" i="39" s="1"/>
  <c r="F1388" i="39"/>
  <c r="F1387" i="39"/>
  <c r="F1386" i="39"/>
  <c r="F1385" i="39"/>
  <c r="F1384" i="39"/>
  <c r="F1383" i="39"/>
  <c r="F1382" i="39"/>
  <c r="F1381" i="39"/>
  <c r="G1381" i="39" s="1"/>
  <c r="F1380" i="39"/>
  <c r="F1379" i="39"/>
  <c r="F1378" i="39"/>
  <c r="F1377" i="39"/>
  <c r="G1377" i="39" s="1"/>
  <c r="F1376" i="39"/>
  <c r="F1375" i="39"/>
  <c r="F1374" i="39"/>
  <c r="F1373" i="39"/>
  <c r="G1373" i="39" s="1"/>
  <c r="F1372" i="39"/>
  <c r="F1371" i="39"/>
  <c r="F1370" i="39"/>
  <c r="F1369" i="39"/>
  <c r="F1368" i="39"/>
  <c r="F1367" i="39"/>
  <c r="F1366" i="39"/>
  <c r="F1365" i="39"/>
  <c r="G1365" i="39" s="1"/>
  <c r="F1364" i="39"/>
  <c r="F1363" i="39"/>
  <c r="F1362" i="39"/>
  <c r="F1361" i="39"/>
  <c r="G1361" i="39" s="1"/>
  <c r="F1360" i="39"/>
  <c r="F1359" i="39"/>
  <c r="F1358" i="39"/>
  <c r="F1357" i="39"/>
  <c r="F1356" i="39"/>
  <c r="F1355" i="39"/>
  <c r="F1354" i="39"/>
  <c r="F1353" i="39"/>
  <c r="F1352" i="39"/>
  <c r="F1351" i="39"/>
  <c r="F1350" i="39"/>
  <c r="F1349" i="39"/>
  <c r="F1348" i="39"/>
  <c r="F1347" i="39"/>
  <c r="F1346" i="39"/>
  <c r="F1345" i="39"/>
  <c r="F1344" i="39"/>
  <c r="F1343" i="39"/>
  <c r="F1342" i="39"/>
  <c r="F1341" i="39"/>
  <c r="F1340" i="39"/>
  <c r="F1339" i="39"/>
  <c r="G1339" i="39" s="1"/>
  <c r="F1338" i="39"/>
  <c r="F1337" i="39"/>
  <c r="F1336" i="39"/>
  <c r="F1335" i="39"/>
  <c r="F1334" i="39"/>
  <c r="F1333" i="39"/>
  <c r="G1333" i="39" s="1"/>
  <c r="H1333" i="39" s="1"/>
  <c r="F1332" i="39"/>
  <c r="F1331" i="39"/>
  <c r="F1330" i="39"/>
  <c r="F1329" i="39"/>
  <c r="F1328" i="39"/>
  <c r="F1327" i="39"/>
  <c r="F1326" i="39"/>
  <c r="F1325" i="39"/>
  <c r="F1324" i="39"/>
  <c r="F1323" i="39"/>
  <c r="F1322" i="39"/>
  <c r="F1321" i="39"/>
  <c r="F1320" i="39"/>
  <c r="F1319" i="39"/>
  <c r="F1318" i="39"/>
  <c r="F1317" i="39"/>
  <c r="F1316" i="39"/>
  <c r="F1315" i="39"/>
  <c r="F1314" i="39"/>
  <c r="F1313" i="39"/>
  <c r="F1312" i="39"/>
  <c r="F1311" i="39"/>
  <c r="F1310" i="39"/>
  <c r="F1309" i="39"/>
  <c r="F1308" i="39"/>
  <c r="F1307" i="39"/>
  <c r="G1307" i="39" s="1"/>
  <c r="F1306" i="39"/>
  <c r="F1305" i="39"/>
  <c r="F1304" i="39"/>
  <c r="F1303" i="39"/>
  <c r="F1302" i="39"/>
  <c r="F1301" i="39"/>
  <c r="F1300" i="39"/>
  <c r="F1299" i="39"/>
  <c r="F1298" i="39"/>
  <c r="F1297" i="39"/>
  <c r="F1296" i="39"/>
  <c r="F1295" i="39"/>
  <c r="F1294" i="39"/>
  <c r="F1293" i="39"/>
  <c r="F1292" i="39"/>
  <c r="F1291" i="39"/>
  <c r="F1290" i="39"/>
  <c r="F1289" i="39"/>
  <c r="F1288" i="39"/>
  <c r="F1287" i="39"/>
  <c r="F1286" i="39"/>
  <c r="F1285" i="39"/>
  <c r="F1284" i="39"/>
  <c r="F1283" i="39"/>
  <c r="F1282" i="39"/>
  <c r="F1281" i="39"/>
  <c r="F1280" i="39"/>
  <c r="F1279" i="39"/>
  <c r="F1278" i="39"/>
  <c r="F1277" i="39"/>
  <c r="F1276" i="39"/>
  <c r="F1275" i="39"/>
  <c r="G1275" i="39" s="1"/>
  <c r="F1274" i="39"/>
  <c r="F1273" i="39"/>
  <c r="F1272" i="39"/>
  <c r="F1271" i="39"/>
  <c r="F1270" i="39"/>
  <c r="F1269" i="39"/>
  <c r="G1269" i="39" s="1"/>
  <c r="H1269" i="39" s="1"/>
  <c r="F1268" i="39"/>
  <c r="F1267" i="39"/>
  <c r="F1266" i="39"/>
  <c r="F1265" i="39"/>
  <c r="F1264" i="39"/>
  <c r="F1263" i="39"/>
  <c r="F1262" i="39"/>
  <c r="F1261" i="39"/>
  <c r="F1260" i="39"/>
  <c r="F1259" i="39"/>
  <c r="F1258" i="39"/>
  <c r="F1257" i="39"/>
  <c r="F1256" i="39"/>
  <c r="F1255" i="39"/>
  <c r="F1254" i="39"/>
  <c r="F1253" i="39"/>
  <c r="F1252" i="39"/>
  <c r="F1251" i="39"/>
  <c r="F1250" i="39"/>
  <c r="F1249" i="39"/>
  <c r="F1248" i="39"/>
  <c r="F1247" i="39"/>
  <c r="F1246" i="39"/>
  <c r="F1245" i="39"/>
  <c r="F1244" i="39"/>
  <c r="F1243" i="39"/>
  <c r="G1243" i="39" s="1"/>
  <c r="F1242" i="39"/>
  <c r="F1241" i="39"/>
  <c r="F1240" i="39"/>
  <c r="F1239" i="39"/>
  <c r="F1238" i="39"/>
  <c r="F1237" i="39"/>
  <c r="F1236" i="39"/>
  <c r="F1235" i="39"/>
  <c r="F1234" i="39"/>
  <c r="F1233" i="39"/>
  <c r="F1232" i="39"/>
  <c r="F1231" i="39"/>
  <c r="F1230" i="39"/>
  <c r="F1229" i="39"/>
  <c r="F1228" i="39"/>
  <c r="F1227" i="39"/>
  <c r="F1226" i="39"/>
  <c r="F1225" i="39"/>
  <c r="F1224" i="39"/>
  <c r="F1223" i="39"/>
  <c r="F1222" i="39"/>
  <c r="F1221" i="39"/>
  <c r="F1220" i="39"/>
  <c r="F1219" i="39"/>
  <c r="F1218" i="39"/>
  <c r="F1217" i="39"/>
  <c r="F1216" i="39"/>
  <c r="F1215" i="39"/>
  <c r="F1214" i="39"/>
  <c r="F1213" i="39"/>
  <c r="F1212" i="39"/>
  <c r="F1211" i="39"/>
  <c r="G1211" i="39" s="1"/>
  <c r="F1210" i="39"/>
  <c r="F1209" i="39"/>
  <c r="F1208" i="39"/>
  <c r="F1207" i="39"/>
  <c r="F1206" i="39"/>
  <c r="F1205" i="39"/>
  <c r="G1205" i="39" s="1"/>
  <c r="H1205" i="39" s="1"/>
  <c r="F1204" i="39"/>
  <c r="F1203" i="39"/>
  <c r="F1202" i="39"/>
  <c r="F1201" i="39"/>
  <c r="F1200" i="39"/>
  <c r="F1199" i="39"/>
  <c r="F1198" i="39"/>
  <c r="F1197" i="39"/>
  <c r="F1196" i="39"/>
  <c r="F1195" i="39"/>
  <c r="F1194" i="39"/>
  <c r="F1193" i="39"/>
  <c r="F1192" i="39"/>
  <c r="F1191" i="39"/>
  <c r="F1190" i="39"/>
  <c r="F1189" i="39"/>
  <c r="F1188" i="39"/>
  <c r="F1187" i="39"/>
  <c r="F1186" i="39"/>
  <c r="F1185" i="39"/>
  <c r="F1184" i="39"/>
  <c r="F1183" i="39"/>
  <c r="F1182" i="39"/>
  <c r="F1181" i="39"/>
  <c r="F1180" i="39"/>
  <c r="F1179" i="39"/>
  <c r="G1179" i="39" s="1"/>
  <c r="F1178" i="39"/>
  <c r="F1177" i="39"/>
  <c r="F1176" i="39"/>
  <c r="F1175" i="39"/>
  <c r="F1174" i="39"/>
  <c r="F1173" i="39"/>
  <c r="F1172" i="39"/>
  <c r="F1171" i="39"/>
  <c r="F1170" i="39"/>
  <c r="F1169" i="39"/>
  <c r="F1168" i="39"/>
  <c r="F1167" i="39"/>
  <c r="F1166" i="39"/>
  <c r="F1165" i="39"/>
  <c r="F1164" i="39"/>
  <c r="F1163" i="39"/>
  <c r="F1162" i="39"/>
  <c r="F1161" i="39"/>
  <c r="F1160" i="39"/>
  <c r="F1159" i="39"/>
  <c r="F1158" i="39"/>
  <c r="F1157" i="39"/>
  <c r="F1156" i="39"/>
  <c r="F1155" i="39"/>
  <c r="F1154" i="39"/>
  <c r="F1153" i="39"/>
  <c r="F1152" i="39"/>
  <c r="F1151" i="39"/>
  <c r="F1150" i="39"/>
  <c r="F1149" i="39"/>
  <c r="F1148" i="39"/>
  <c r="F1147" i="39"/>
  <c r="G1147" i="39" s="1"/>
  <c r="F1146" i="39"/>
  <c r="F1145" i="39"/>
  <c r="F1144" i="39"/>
  <c r="F1143" i="39"/>
  <c r="F1142" i="39"/>
  <c r="F1141" i="39"/>
  <c r="G1141" i="39" s="1"/>
  <c r="H1141" i="39" s="1"/>
  <c r="F1140" i="39"/>
  <c r="F1139" i="39"/>
  <c r="F1138" i="39"/>
  <c r="F1137" i="39"/>
  <c r="F1136" i="39"/>
  <c r="F1135" i="39"/>
  <c r="F1134" i="39"/>
  <c r="F1133" i="39"/>
  <c r="F1132" i="39"/>
  <c r="F1131" i="39"/>
  <c r="F1130" i="39"/>
  <c r="F1129" i="39"/>
  <c r="F1128" i="39"/>
  <c r="F1127" i="39"/>
  <c r="F1126" i="39"/>
  <c r="F1125" i="39"/>
  <c r="F1124" i="39"/>
  <c r="F1123" i="39"/>
  <c r="F1122" i="39"/>
  <c r="F1121" i="39"/>
  <c r="F1120" i="39"/>
  <c r="F1119" i="39"/>
  <c r="F1118" i="39"/>
  <c r="F1117" i="39"/>
  <c r="F1116" i="39"/>
  <c r="F1115" i="39"/>
  <c r="G1115" i="39" s="1"/>
  <c r="F1114" i="39"/>
  <c r="F1113" i="39"/>
  <c r="F1112" i="39"/>
  <c r="F1111" i="39"/>
  <c r="F1110" i="39"/>
  <c r="F1109" i="39"/>
  <c r="F1108" i="39"/>
  <c r="F1107" i="39"/>
  <c r="F1106" i="39"/>
  <c r="F1105" i="39"/>
  <c r="F1104" i="39"/>
  <c r="F1103" i="39"/>
  <c r="F1102" i="39"/>
  <c r="F1101" i="39"/>
  <c r="F1100" i="39"/>
  <c r="F1099" i="39"/>
  <c r="F1098" i="39"/>
  <c r="F1097" i="39"/>
  <c r="F1096" i="39"/>
  <c r="F1095" i="39"/>
  <c r="F1094" i="39"/>
  <c r="F1093" i="39"/>
  <c r="F1092" i="39"/>
  <c r="F1091" i="39"/>
  <c r="F1090" i="39"/>
  <c r="F1089" i="39"/>
  <c r="F1088" i="39"/>
  <c r="F1087" i="39"/>
  <c r="F1086" i="39"/>
  <c r="F1085" i="39"/>
  <c r="F1084" i="39"/>
  <c r="F1083" i="39"/>
  <c r="G1083" i="39" s="1"/>
  <c r="F1082" i="39"/>
  <c r="F1081" i="39"/>
  <c r="F1080" i="39"/>
  <c r="F1079" i="39"/>
  <c r="F1078" i="39"/>
  <c r="F1077" i="39"/>
  <c r="G1077" i="39" s="1"/>
  <c r="H1077" i="39" s="1"/>
  <c r="F1076" i="39"/>
  <c r="F1075" i="39"/>
  <c r="F1074" i="39"/>
  <c r="F1073" i="39"/>
  <c r="F1072" i="39"/>
  <c r="F1071" i="39"/>
  <c r="F1070" i="39"/>
  <c r="F1069" i="39"/>
  <c r="F1068" i="39"/>
  <c r="F1067" i="39"/>
  <c r="F1066" i="39"/>
  <c r="F1065" i="39"/>
  <c r="F1064" i="39"/>
  <c r="F1063" i="39"/>
  <c r="F1062" i="39"/>
  <c r="F1061" i="39"/>
  <c r="F1060" i="39"/>
  <c r="F1059" i="39"/>
  <c r="F1058" i="39"/>
  <c r="F1057" i="39"/>
  <c r="F1056" i="39"/>
  <c r="F1055" i="39"/>
  <c r="F1054" i="39"/>
  <c r="F1053" i="39"/>
  <c r="F1052" i="39"/>
  <c r="F1051" i="39"/>
  <c r="G1051" i="39" s="1"/>
  <c r="F1050" i="39"/>
  <c r="F1049" i="39"/>
  <c r="F1048" i="39"/>
  <c r="F1047" i="39"/>
  <c r="F1046" i="39"/>
  <c r="F1045" i="39"/>
  <c r="F1044" i="39"/>
  <c r="F1043" i="39"/>
  <c r="F1042" i="39"/>
  <c r="F1041" i="39"/>
  <c r="F1040" i="39"/>
  <c r="F1039" i="39"/>
  <c r="F1038" i="39"/>
  <c r="F1037" i="39"/>
  <c r="F1036" i="39"/>
  <c r="F1035" i="39"/>
  <c r="F1034" i="39"/>
  <c r="F1033" i="39"/>
  <c r="F1032" i="39"/>
  <c r="F1031" i="39"/>
  <c r="F1030" i="39"/>
  <c r="F1029" i="39"/>
  <c r="F1028" i="39"/>
  <c r="F1027" i="39"/>
  <c r="F1026" i="39"/>
  <c r="F1025" i="39"/>
  <c r="F1024" i="39"/>
  <c r="F1023" i="39"/>
  <c r="F1022" i="39"/>
  <c r="F1021" i="39"/>
  <c r="F1020" i="39"/>
  <c r="F1019" i="39"/>
  <c r="F1018" i="39"/>
  <c r="F1017" i="39"/>
  <c r="F1016" i="39"/>
  <c r="F1015" i="39"/>
  <c r="F1014" i="39"/>
  <c r="F1013" i="39"/>
  <c r="G1013" i="39" s="1"/>
  <c r="H1013" i="39" s="1"/>
  <c r="F1012" i="39"/>
  <c r="F1011" i="39"/>
  <c r="F1010" i="39"/>
  <c r="F1009" i="39"/>
  <c r="F1008" i="39"/>
  <c r="F1007" i="39"/>
  <c r="F1006" i="39"/>
  <c r="F1005" i="39"/>
  <c r="F1004" i="39"/>
  <c r="F1003" i="39"/>
  <c r="F1002" i="39"/>
  <c r="F1001" i="39"/>
  <c r="F1000" i="39"/>
  <c r="F999" i="39"/>
  <c r="F998" i="39"/>
  <c r="F997" i="39"/>
  <c r="F996" i="39"/>
  <c r="F995" i="39"/>
  <c r="F994" i="39"/>
  <c r="F993" i="39"/>
  <c r="F992" i="39"/>
  <c r="F991" i="39"/>
  <c r="F990" i="39"/>
  <c r="F989" i="39"/>
  <c r="F988" i="39"/>
  <c r="G988" i="39" s="1"/>
  <c r="F987" i="39"/>
  <c r="F986" i="39"/>
  <c r="F985" i="39"/>
  <c r="F984" i="39"/>
  <c r="F983" i="39"/>
  <c r="F982" i="39"/>
  <c r="F981" i="39"/>
  <c r="F980" i="39"/>
  <c r="F979" i="39"/>
  <c r="F978" i="39"/>
  <c r="F977" i="39"/>
  <c r="F976" i="39"/>
  <c r="F975" i="39"/>
  <c r="F974" i="39"/>
  <c r="F973" i="39"/>
  <c r="F972" i="39"/>
  <c r="F971" i="39"/>
  <c r="F970" i="39"/>
  <c r="F969" i="39"/>
  <c r="F968" i="39"/>
  <c r="F967" i="39"/>
  <c r="F966" i="39"/>
  <c r="F965" i="39"/>
  <c r="F964" i="39"/>
  <c r="F963" i="39"/>
  <c r="F962" i="39"/>
  <c r="F961" i="39"/>
  <c r="F960" i="39"/>
  <c r="F959" i="39"/>
  <c r="F958" i="39"/>
  <c r="F957" i="39"/>
  <c r="F956" i="39"/>
  <c r="G956" i="39" s="1"/>
  <c r="F955" i="39"/>
  <c r="F954" i="39"/>
  <c r="F953" i="39"/>
  <c r="F952" i="39"/>
  <c r="F951" i="39"/>
  <c r="F950" i="39"/>
  <c r="F949" i="39"/>
  <c r="G949" i="39" s="1"/>
  <c r="H949" i="39" s="1"/>
  <c r="F948" i="39"/>
  <c r="F947" i="39"/>
  <c r="F946" i="39"/>
  <c r="F945" i="39"/>
  <c r="F944" i="39"/>
  <c r="F943" i="39"/>
  <c r="F942" i="39"/>
  <c r="F941" i="39"/>
  <c r="F940" i="39"/>
  <c r="F939" i="39"/>
  <c r="F938" i="39"/>
  <c r="F937" i="39"/>
  <c r="F936" i="39"/>
  <c r="F935" i="39"/>
  <c r="F934" i="39"/>
  <c r="F933" i="39"/>
  <c r="F932" i="39"/>
  <c r="F931" i="39"/>
  <c r="F930" i="39"/>
  <c r="F929" i="39"/>
  <c r="F928" i="39"/>
  <c r="F927" i="39"/>
  <c r="F926" i="39"/>
  <c r="F925" i="39"/>
  <c r="F924" i="39"/>
  <c r="F923" i="39"/>
  <c r="F922" i="39"/>
  <c r="F921" i="39"/>
  <c r="F920" i="39"/>
  <c r="F919" i="39"/>
  <c r="F918" i="39"/>
  <c r="F917" i="39"/>
  <c r="F916" i="39"/>
  <c r="F915" i="39"/>
  <c r="F914" i="39"/>
  <c r="F913" i="39"/>
  <c r="F912" i="39"/>
  <c r="F911" i="39"/>
  <c r="F910" i="39"/>
  <c r="F909" i="39"/>
  <c r="F908" i="39"/>
  <c r="F907" i="39"/>
  <c r="F906" i="39"/>
  <c r="F905" i="39"/>
  <c r="F904" i="39"/>
  <c r="F903" i="39"/>
  <c r="F902" i="39"/>
  <c r="F901" i="39"/>
  <c r="F900" i="39"/>
  <c r="F899" i="39"/>
  <c r="F898" i="39"/>
  <c r="F897" i="39"/>
  <c r="F896" i="39"/>
  <c r="F895" i="39"/>
  <c r="F894" i="39"/>
  <c r="F893" i="39"/>
  <c r="F892" i="39"/>
  <c r="F891" i="39"/>
  <c r="F890" i="39"/>
  <c r="F889" i="39"/>
  <c r="F888" i="39"/>
  <c r="F887" i="39"/>
  <c r="F886" i="39"/>
  <c r="F885" i="39"/>
  <c r="G885" i="39" s="1"/>
  <c r="H885" i="39" s="1"/>
  <c r="F884" i="39"/>
  <c r="F883" i="39"/>
  <c r="F882" i="39"/>
  <c r="F881" i="39"/>
  <c r="F880" i="39"/>
  <c r="F879" i="39"/>
  <c r="F878" i="39"/>
  <c r="F877" i="39"/>
  <c r="F876" i="39"/>
  <c r="F875" i="39"/>
  <c r="F874" i="39"/>
  <c r="F873" i="39"/>
  <c r="F872" i="39"/>
  <c r="F871" i="39"/>
  <c r="F870" i="39"/>
  <c r="F869" i="39"/>
  <c r="F868" i="39"/>
  <c r="F867" i="39"/>
  <c r="F866" i="39"/>
  <c r="F865" i="39"/>
  <c r="F864" i="39"/>
  <c r="F863" i="39"/>
  <c r="F862" i="39"/>
  <c r="F861" i="39"/>
  <c r="F860" i="39"/>
  <c r="G860" i="39" s="1"/>
  <c r="F859" i="39"/>
  <c r="F858" i="39"/>
  <c r="F857" i="39"/>
  <c r="F856" i="39"/>
  <c r="F855" i="39"/>
  <c r="F854" i="39"/>
  <c r="F853" i="39"/>
  <c r="F852" i="39"/>
  <c r="F851" i="39"/>
  <c r="F850" i="39"/>
  <c r="F849" i="39"/>
  <c r="F848" i="39"/>
  <c r="F847" i="39"/>
  <c r="F846" i="39"/>
  <c r="F845" i="39"/>
  <c r="F844" i="39"/>
  <c r="F843" i="39"/>
  <c r="F842" i="39"/>
  <c r="F841" i="39"/>
  <c r="F840" i="39"/>
  <c r="F839" i="39"/>
  <c r="F838" i="39"/>
  <c r="F837" i="39"/>
  <c r="F836" i="39"/>
  <c r="F835" i="39"/>
  <c r="F834" i="39"/>
  <c r="F833" i="39"/>
  <c r="F832" i="39"/>
  <c r="F831" i="39"/>
  <c r="F830" i="39"/>
  <c r="F829" i="39"/>
  <c r="F828" i="39"/>
  <c r="G828" i="39" s="1"/>
  <c r="F827" i="39"/>
  <c r="F826" i="39"/>
  <c r="F825" i="39"/>
  <c r="F824" i="39"/>
  <c r="F823" i="39"/>
  <c r="F822" i="39"/>
  <c r="F821" i="39"/>
  <c r="F820" i="39"/>
  <c r="F819" i="39"/>
  <c r="F818" i="39"/>
  <c r="F817" i="39"/>
  <c r="F816" i="39"/>
  <c r="F815" i="39"/>
  <c r="F814" i="39"/>
  <c r="F813" i="39"/>
  <c r="F812" i="39"/>
  <c r="F811" i="39"/>
  <c r="F810" i="39"/>
  <c r="F809" i="39"/>
  <c r="F808" i="39"/>
  <c r="F807" i="39"/>
  <c r="F806" i="39"/>
  <c r="F805" i="39"/>
  <c r="F804" i="39"/>
  <c r="F803" i="39"/>
  <c r="F802" i="39"/>
  <c r="F801" i="39"/>
  <c r="F800" i="39"/>
  <c r="F799" i="39"/>
  <c r="F798" i="39"/>
  <c r="F797" i="39"/>
  <c r="F796" i="39"/>
  <c r="F795" i="39"/>
  <c r="F794" i="39"/>
  <c r="F793" i="39"/>
  <c r="F792" i="39"/>
  <c r="F791" i="39"/>
  <c r="F790" i="39"/>
  <c r="F789" i="39"/>
  <c r="F788" i="39"/>
  <c r="F787" i="39"/>
  <c r="F786" i="39"/>
  <c r="F785" i="39"/>
  <c r="F784" i="39"/>
  <c r="F783" i="39"/>
  <c r="F782" i="39"/>
  <c r="F781" i="39"/>
  <c r="F780" i="39"/>
  <c r="F779" i="39"/>
  <c r="F778" i="39"/>
  <c r="F777" i="39"/>
  <c r="F776" i="39"/>
  <c r="F775" i="39"/>
  <c r="F774" i="39"/>
  <c r="F773" i="39"/>
  <c r="F772" i="39"/>
  <c r="F771" i="39"/>
  <c r="F770" i="39"/>
  <c r="F769" i="39"/>
  <c r="F768" i="39"/>
  <c r="F767" i="39"/>
  <c r="F766" i="39"/>
  <c r="F765" i="39"/>
  <c r="F764" i="39"/>
  <c r="F763" i="39"/>
  <c r="F762" i="39"/>
  <c r="F761" i="39"/>
  <c r="F760" i="39"/>
  <c r="F759" i="39"/>
  <c r="F758" i="39"/>
  <c r="F757" i="39"/>
  <c r="F756" i="39"/>
  <c r="F755" i="39"/>
  <c r="F754" i="39"/>
  <c r="F753" i="39"/>
  <c r="F752" i="39"/>
  <c r="F751" i="39"/>
  <c r="F750" i="39"/>
  <c r="F749" i="39"/>
  <c r="F748" i="39"/>
  <c r="F747" i="39"/>
  <c r="G747" i="39" s="1"/>
  <c r="H747" i="39" s="1"/>
  <c r="F746" i="39"/>
  <c r="F745" i="39"/>
  <c r="F744" i="39"/>
  <c r="F743" i="39"/>
  <c r="F742" i="39"/>
  <c r="F741" i="39"/>
  <c r="F740" i="39"/>
  <c r="F739" i="39"/>
  <c r="F738" i="39"/>
  <c r="F737" i="39"/>
  <c r="F736" i="39"/>
  <c r="F735" i="39"/>
  <c r="F734" i="39"/>
  <c r="F733" i="39"/>
  <c r="F732" i="39"/>
  <c r="G732" i="39" s="1"/>
  <c r="F731" i="39"/>
  <c r="F730" i="39"/>
  <c r="F729" i="39"/>
  <c r="F728" i="39"/>
  <c r="F727" i="39"/>
  <c r="F726" i="39"/>
  <c r="F725" i="39"/>
  <c r="F724" i="39"/>
  <c r="F723" i="39"/>
  <c r="F722" i="39"/>
  <c r="F721" i="39"/>
  <c r="F720" i="39"/>
  <c r="F719" i="39"/>
  <c r="F718" i="39"/>
  <c r="F717" i="39"/>
  <c r="F716" i="39"/>
  <c r="F715" i="39"/>
  <c r="F714" i="39"/>
  <c r="F713" i="39"/>
  <c r="F712" i="39"/>
  <c r="F711" i="39"/>
  <c r="F710" i="39"/>
  <c r="F709" i="39"/>
  <c r="F708" i="39"/>
  <c r="F707" i="39"/>
  <c r="F706" i="39"/>
  <c r="F705" i="39"/>
  <c r="F704" i="39"/>
  <c r="F703" i="39"/>
  <c r="F702" i="39"/>
  <c r="F701" i="39"/>
  <c r="F700" i="39"/>
  <c r="G700" i="39" s="1"/>
  <c r="F699" i="39"/>
  <c r="F698" i="39"/>
  <c r="F697" i="39"/>
  <c r="F696" i="39"/>
  <c r="F695" i="39"/>
  <c r="F694" i="39"/>
  <c r="F693" i="39"/>
  <c r="F692" i="39"/>
  <c r="F691" i="39"/>
  <c r="F690" i="39"/>
  <c r="F689" i="39"/>
  <c r="F688" i="39"/>
  <c r="F687" i="39"/>
  <c r="F686" i="39"/>
  <c r="F685" i="39"/>
  <c r="F684" i="39"/>
  <c r="F683" i="39"/>
  <c r="F682" i="39"/>
  <c r="F681" i="39"/>
  <c r="F680" i="39"/>
  <c r="F679" i="39"/>
  <c r="F678" i="39"/>
  <c r="F677" i="39"/>
  <c r="F676" i="39"/>
  <c r="F675" i="39"/>
  <c r="F674" i="39"/>
  <c r="F673" i="39"/>
  <c r="F672" i="39"/>
  <c r="F671" i="39"/>
  <c r="F670" i="39"/>
  <c r="F669" i="39"/>
  <c r="F668" i="39"/>
  <c r="F667" i="39"/>
  <c r="F666" i="39"/>
  <c r="F665" i="39"/>
  <c r="F664" i="39"/>
  <c r="F663" i="39"/>
  <c r="F662" i="39"/>
  <c r="F661" i="39"/>
  <c r="F660" i="39"/>
  <c r="F659" i="39"/>
  <c r="F658" i="39"/>
  <c r="F657" i="39"/>
  <c r="F656" i="39"/>
  <c r="F655" i="39"/>
  <c r="F654" i="39"/>
  <c r="F653" i="39"/>
  <c r="F652" i="39"/>
  <c r="F651" i="39"/>
  <c r="F650" i="39"/>
  <c r="F649" i="39"/>
  <c r="F648" i="39"/>
  <c r="F647" i="39"/>
  <c r="F646" i="39"/>
  <c r="F645" i="39"/>
  <c r="F644" i="39"/>
  <c r="F643" i="39"/>
  <c r="F642" i="39"/>
  <c r="F641" i="39"/>
  <c r="F640" i="39"/>
  <c r="F639" i="39"/>
  <c r="F638" i="39"/>
  <c r="F637" i="39"/>
  <c r="F636" i="39"/>
  <c r="F635" i="39"/>
  <c r="F634" i="39"/>
  <c r="F633" i="39"/>
  <c r="F632" i="39"/>
  <c r="F631" i="39"/>
  <c r="F630" i="39"/>
  <c r="F629" i="39"/>
  <c r="F628" i="39"/>
  <c r="F627" i="39"/>
  <c r="F626" i="39"/>
  <c r="F625" i="39"/>
  <c r="F624" i="39"/>
  <c r="F623" i="39"/>
  <c r="F622" i="39"/>
  <c r="F621" i="39"/>
  <c r="F620" i="39"/>
  <c r="F619" i="39"/>
  <c r="F618" i="39"/>
  <c r="F617" i="39"/>
  <c r="F616" i="39"/>
  <c r="F615" i="39"/>
  <c r="F614" i="39"/>
  <c r="F613" i="39"/>
  <c r="F612" i="39"/>
  <c r="F611" i="39"/>
  <c r="F610" i="39"/>
  <c r="F609" i="39"/>
  <c r="F608" i="39"/>
  <c r="F607" i="39"/>
  <c r="F606" i="39"/>
  <c r="F605" i="39"/>
  <c r="F604" i="39"/>
  <c r="G604" i="39" s="1"/>
  <c r="F603" i="39"/>
  <c r="F602" i="39"/>
  <c r="F601" i="39"/>
  <c r="F600" i="39"/>
  <c r="F599" i="39"/>
  <c r="F598" i="39"/>
  <c r="F597" i="39"/>
  <c r="F596" i="39"/>
  <c r="F595" i="39"/>
  <c r="F594" i="39"/>
  <c r="F593" i="39"/>
  <c r="F592" i="39"/>
  <c r="F591" i="39"/>
  <c r="F590" i="39"/>
  <c r="F589" i="39"/>
  <c r="F588" i="39"/>
  <c r="F587" i="39"/>
  <c r="F586" i="39"/>
  <c r="F585" i="39"/>
  <c r="F584" i="39"/>
  <c r="F583" i="39"/>
  <c r="F582" i="39"/>
  <c r="F581" i="39"/>
  <c r="F580" i="39"/>
  <c r="F579" i="39"/>
  <c r="F578" i="39"/>
  <c r="F577" i="39"/>
  <c r="F576" i="39"/>
  <c r="F575" i="39"/>
  <c r="F574" i="39"/>
  <c r="F573" i="39"/>
  <c r="F572" i="39"/>
  <c r="G572" i="39" s="1"/>
  <c r="F571" i="39"/>
  <c r="F570" i="39"/>
  <c r="F569" i="39"/>
  <c r="F568" i="39"/>
  <c r="F567" i="39"/>
  <c r="F566" i="39"/>
  <c r="F565" i="39"/>
  <c r="F564" i="39"/>
  <c r="F563" i="39"/>
  <c r="F562" i="39"/>
  <c r="F561" i="39"/>
  <c r="F560" i="39"/>
  <c r="F559" i="39"/>
  <c r="F558" i="39"/>
  <c r="F557" i="39"/>
  <c r="F556" i="39"/>
  <c r="F555" i="39"/>
  <c r="F554" i="39"/>
  <c r="F553" i="39"/>
  <c r="F552" i="39"/>
  <c r="F551" i="39"/>
  <c r="F550" i="39"/>
  <c r="F549" i="39"/>
  <c r="F548" i="39"/>
  <c r="F547" i="39"/>
  <c r="F546" i="39"/>
  <c r="F545" i="39"/>
  <c r="F544" i="39"/>
  <c r="F543" i="39"/>
  <c r="F542" i="39"/>
  <c r="F541" i="39"/>
  <c r="F540" i="39"/>
  <c r="F539" i="39"/>
  <c r="F538" i="39"/>
  <c r="F537" i="39"/>
  <c r="F536" i="39"/>
  <c r="F535" i="39"/>
  <c r="F534" i="39"/>
  <c r="F533" i="39"/>
  <c r="F532" i="39"/>
  <c r="F531" i="39"/>
  <c r="F530" i="39"/>
  <c r="F529" i="39"/>
  <c r="F528" i="39"/>
  <c r="F527" i="39"/>
  <c r="F526" i="39"/>
  <c r="F525" i="39"/>
  <c r="F524" i="39"/>
  <c r="F523" i="39"/>
  <c r="F522" i="39"/>
  <c r="F521" i="39"/>
  <c r="F520" i="39"/>
  <c r="F519" i="39"/>
  <c r="F518" i="39"/>
  <c r="F517" i="39"/>
  <c r="F516" i="39"/>
  <c r="F515" i="39"/>
  <c r="F514" i="39"/>
  <c r="F513" i="39"/>
  <c r="F512" i="39"/>
  <c r="F511" i="39"/>
  <c r="F510" i="39"/>
  <c r="F509" i="39"/>
  <c r="F508" i="39"/>
  <c r="F507" i="39"/>
  <c r="F506" i="39"/>
  <c r="F505" i="39"/>
  <c r="F504" i="39"/>
  <c r="F503" i="39"/>
  <c r="F502" i="39"/>
  <c r="F501" i="39"/>
  <c r="F500" i="39"/>
  <c r="F499" i="39"/>
  <c r="F498" i="39"/>
  <c r="F497" i="39"/>
  <c r="F496" i="39"/>
  <c r="F495" i="39"/>
  <c r="F494" i="39"/>
  <c r="F493" i="39"/>
  <c r="F492" i="39"/>
  <c r="F491" i="39"/>
  <c r="F490" i="39"/>
  <c r="F489" i="39"/>
  <c r="F488" i="39"/>
  <c r="F487" i="39"/>
  <c r="F486" i="39"/>
  <c r="F485" i="39"/>
  <c r="F484" i="39"/>
  <c r="F483" i="39"/>
  <c r="F482" i="39"/>
  <c r="F481" i="39"/>
  <c r="F480" i="39"/>
  <c r="F479" i="39"/>
  <c r="F478" i="39"/>
  <c r="F477" i="39"/>
  <c r="F476" i="39"/>
  <c r="F475" i="39"/>
  <c r="F474" i="39"/>
  <c r="F473" i="39"/>
  <c r="F472" i="39"/>
  <c r="F471" i="39"/>
  <c r="F470" i="39"/>
  <c r="F469" i="39"/>
  <c r="F468" i="39"/>
  <c r="F467" i="39"/>
  <c r="F466" i="39"/>
  <c r="F465" i="39"/>
  <c r="F464" i="39"/>
  <c r="F463" i="39"/>
  <c r="F462" i="39"/>
  <c r="F461" i="39"/>
  <c r="F460" i="39"/>
  <c r="F459" i="39"/>
  <c r="F458" i="39"/>
  <c r="F457" i="39"/>
  <c r="F456" i="39"/>
  <c r="F455" i="39"/>
  <c r="F454" i="39"/>
  <c r="F453" i="39"/>
  <c r="F452" i="39"/>
  <c r="F451" i="39"/>
  <c r="F450" i="39"/>
  <c r="F449" i="39"/>
  <c r="F448" i="39"/>
  <c r="F447" i="39"/>
  <c r="F446" i="39"/>
  <c r="F445" i="39"/>
  <c r="F444" i="39"/>
  <c r="F443" i="39"/>
  <c r="F442" i="39"/>
  <c r="F441" i="39"/>
  <c r="F440" i="39"/>
  <c r="F439" i="39"/>
  <c r="F438" i="39"/>
  <c r="F437" i="39"/>
  <c r="F436" i="39"/>
  <c r="F435" i="39"/>
  <c r="F434" i="39"/>
  <c r="F433" i="39"/>
  <c r="F432" i="39"/>
  <c r="F431" i="39"/>
  <c r="F430" i="39"/>
  <c r="F429" i="39"/>
  <c r="G429" i="39" s="1"/>
  <c r="F428" i="39"/>
  <c r="F427" i="39"/>
  <c r="F426" i="39"/>
  <c r="F425" i="39"/>
  <c r="F424" i="39"/>
  <c r="F423" i="39"/>
  <c r="F422" i="39"/>
  <c r="F421" i="39"/>
  <c r="F420" i="39"/>
  <c r="F419" i="39"/>
  <c r="F418" i="39"/>
  <c r="F417" i="39"/>
  <c r="F416" i="39"/>
  <c r="F415" i="39"/>
  <c r="F414" i="39"/>
  <c r="F413" i="39"/>
  <c r="F412" i="39"/>
  <c r="F411" i="39"/>
  <c r="F410" i="39"/>
  <c r="F409" i="39"/>
  <c r="F408" i="39"/>
  <c r="F407" i="39"/>
  <c r="F406" i="39"/>
  <c r="F405" i="39"/>
  <c r="F404" i="39"/>
  <c r="F403" i="39"/>
  <c r="F402" i="39"/>
  <c r="F401" i="39"/>
  <c r="F400" i="39"/>
  <c r="F399" i="39"/>
  <c r="F398" i="39"/>
  <c r="F397" i="39"/>
  <c r="F396" i="39"/>
  <c r="F395" i="39"/>
  <c r="F394" i="39"/>
  <c r="F393" i="39"/>
  <c r="F392" i="39"/>
  <c r="F391" i="39"/>
  <c r="F390" i="39"/>
  <c r="F389" i="39"/>
  <c r="F388" i="39"/>
  <c r="F387" i="39"/>
  <c r="F386" i="39"/>
  <c r="F385" i="39"/>
  <c r="F384" i="39"/>
  <c r="F383" i="39"/>
  <c r="F382" i="39"/>
  <c r="F381" i="39"/>
  <c r="F380" i="39"/>
  <c r="F379" i="39"/>
  <c r="F378" i="39"/>
  <c r="F377" i="39"/>
  <c r="F376" i="39"/>
  <c r="F375" i="39"/>
  <c r="F374" i="39"/>
  <c r="F373" i="39"/>
  <c r="F372" i="39"/>
  <c r="F371" i="39"/>
  <c r="F370" i="39"/>
  <c r="F369" i="39"/>
  <c r="F368" i="39"/>
  <c r="F367" i="39"/>
  <c r="F366" i="39"/>
  <c r="F365" i="39"/>
  <c r="G365" i="39" s="1"/>
  <c r="F364" i="39"/>
  <c r="F363" i="39"/>
  <c r="F362" i="39"/>
  <c r="F361" i="39"/>
  <c r="F360" i="39"/>
  <c r="F359" i="39"/>
  <c r="F358" i="39"/>
  <c r="F357" i="39"/>
  <c r="F356" i="39"/>
  <c r="F355" i="39"/>
  <c r="F354" i="39"/>
  <c r="F353" i="39"/>
  <c r="F352" i="39"/>
  <c r="F351" i="39"/>
  <c r="F350" i="39"/>
  <c r="F349" i="39"/>
  <c r="F348" i="39"/>
  <c r="F347" i="39"/>
  <c r="F346" i="39"/>
  <c r="F345" i="39"/>
  <c r="F344" i="39"/>
  <c r="F343" i="39"/>
  <c r="F342" i="39"/>
  <c r="F341" i="39"/>
  <c r="F340" i="39"/>
  <c r="F339" i="39"/>
  <c r="F338" i="39"/>
  <c r="F337" i="39"/>
  <c r="F336" i="39"/>
  <c r="F335" i="39"/>
  <c r="F334" i="39"/>
  <c r="F333" i="39"/>
  <c r="F332" i="39"/>
  <c r="F331" i="39"/>
  <c r="F330" i="39"/>
  <c r="F329" i="39"/>
  <c r="F328" i="39"/>
  <c r="F327" i="39"/>
  <c r="F326" i="39"/>
  <c r="F325" i="39"/>
  <c r="F324" i="39"/>
  <c r="F323" i="39"/>
  <c r="F322" i="39"/>
  <c r="F321" i="39"/>
  <c r="F320" i="39"/>
  <c r="F319" i="39"/>
  <c r="F318" i="39"/>
  <c r="F317" i="39"/>
  <c r="F316" i="39"/>
  <c r="F315" i="39"/>
  <c r="F314" i="39"/>
  <c r="F313" i="39"/>
  <c r="F312" i="39"/>
  <c r="F311" i="39"/>
  <c r="F310" i="39"/>
  <c r="F309" i="39"/>
  <c r="F308" i="39"/>
  <c r="F307" i="39"/>
  <c r="F306" i="39"/>
  <c r="F305" i="39"/>
  <c r="F304" i="39"/>
  <c r="F303" i="39"/>
  <c r="F302" i="39"/>
  <c r="F301" i="39"/>
  <c r="F300" i="39"/>
  <c r="F299" i="39"/>
  <c r="F298" i="39"/>
  <c r="F297" i="39"/>
  <c r="F296" i="39"/>
  <c r="F295" i="39"/>
  <c r="F294" i="39"/>
  <c r="F293" i="39"/>
  <c r="F292" i="39"/>
  <c r="F291" i="39"/>
  <c r="F290" i="39"/>
  <c r="F289" i="39"/>
  <c r="F288" i="39"/>
  <c r="F287" i="39"/>
  <c r="F286" i="39"/>
  <c r="F285" i="39"/>
  <c r="F284" i="39"/>
  <c r="F283" i="39"/>
  <c r="F282" i="39"/>
  <c r="F281" i="39"/>
  <c r="F280" i="39"/>
  <c r="F279" i="39"/>
  <c r="F278" i="39"/>
  <c r="F277" i="39"/>
  <c r="F276" i="39"/>
  <c r="F275" i="39"/>
  <c r="F274" i="39"/>
  <c r="F273" i="39"/>
  <c r="F272" i="39"/>
  <c r="F271" i="39"/>
  <c r="F270" i="39"/>
  <c r="F269" i="39"/>
  <c r="F268" i="39"/>
  <c r="F267" i="39"/>
  <c r="F266" i="39"/>
  <c r="F265" i="39"/>
  <c r="F264" i="39"/>
  <c r="F263" i="39"/>
  <c r="F262" i="39"/>
  <c r="F261" i="39"/>
  <c r="F260" i="39"/>
  <c r="F259" i="39"/>
  <c r="F258" i="39"/>
  <c r="F257" i="39"/>
  <c r="F256" i="39"/>
  <c r="F255" i="39"/>
  <c r="F254" i="39"/>
  <c r="F253" i="39"/>
  <c r="F252" i="39"/>
  <c r="F251" i="39"/>
  <c r="F250" i="39"/>
  <c r="F249" i="39"/>
  <c r="F248" i="39"/>
  <c r="F247" i="39"/>
  <c r="F246" i="39"/>
  <c r="F245" i="39"/>
  <c r="F244" i="39"/>
  <c r="F243" i="39"/>
  <c r="F242" i="39"/>
  <c r="F241" i="39"/>
  <c r="F240" i="39"/>
  <c r="F239" i="39"/>
  <c r="F238" i="39"/>
  <c r="F237" i="39"/>
  <c r="F236" i="39"/>
  <c r="F235" i="39"/>
  <c r="F234" i="39"/>
  <c r="F233" i="39"/>
  <c r="F232" i="39"/>
  <c r="F231" i="39"/>
  <c r="F230" i="39"/>
  <c r="F229" i="39"/>
  <c r="F228" i="39"/>
  <c r="F227" i="39"/>
  <c r="F226" i="39"/>
  <c r="F225" i="39"/>
  <c r="F224" i="39"/>
  <c r="F223" i="39"/>
  <c r="F222" i="39"/>
  <c r="F221" i="39"/>
  <c r="F220" i="39"/>
  <c r="F219" i="39"/>
  <c r="F218" i="39"/>
  <c r="F217" i="39"/>
  <c r="F216" i="39"/>
  <c r="F215" i="39"/>
  <c r="F214" i="39"/>
  <c r="F213" i="39"/>
  <c r="F212" i="39"/>
  <c r="F211" i="39"/>
  <c r="F210" i="39"/>
  <c r="F209" i="39"/>
  <c r="F208" i="39"/>
  <c r="F207" i="39"/>
  <c r="F206" i="39"/>
  <c r="F205" i="39"/>
  <c r="F204" i="39"/>
  <c r="F203" i="39"/>
  <c r="F202" i="39"/>
  <c r="F201" i="39"/>
  <c r="F200" i="39"/>
  <c r="F199" i="39"/>
  <c r="F198" i="39"/>
  <c r="F197" i="39"/>
  <c r="F196" i="39"/>
  <c r="F195" i="39"/>
  <c r="F194" i="39"/>
  <c r="F193" i="39"/>
  <c r="F192" i="39"/>
  <c r="F191" i="39"/>
  <c r="F190" i="39"/>
  <c r="F189" i="39"/>
  <c r="F188" i="39"/>
  <c r="F187" i="39"/>
  <c r="F186" i="39"/>
  <c r="F185" i="39"/>
  <c r="F184" i="39"/>
  <c r="F183" i="39"/>
  <c r="F182" i="39"/>
  <c r="F181" i="39"/>
  <c r="F180" i="39"/>
  <c r="F179" i="39"/>
  <c r="F178" i="39"/>
  <c r="F177" i="39"/>
  <c r="F176" i="39"/>
  <c r="F175" i="39"/>
  <c r="F174" i="39"/>
  <c r="F173" i="39"/>
  <c r="F172" i="39"/>
  <c r="F171" i="39"/>
  <c r="F170" i="39"/>
  <c r="F169" i="39"/>
  <c r="F168" i="39"/>
  <c r="F167" i="39"/>
  <c r="F166" i="39"/>
  <c r="F165" i="39"/>
  <c r="F164" i="39"/>
  <c r="F163" i="39"/>
  <c r="F162" i="39"/>
  <c r="F161" i="39"/>
  <c r="F160" i="39"/>
  <c r="F159" i="39"/>
  <c r="F158" i="39"/>
  <c r="F157" i="39"/>
  <c r="F156" i="39"/>
  <c r="F155" i="39"/>
  <c r="F154" i="39"/>
  <c r="F153" i="39"/>
  <c r="F152" i="39"/>
  <c r="F151" i="39"/>
  <c r="F150" i="39"/>
  <c r="F149" i="39"/>
  <c r="F148" i="39"/>
  <c r="F147" i="39"/>
  <c r="F146" i="39"/>
  <c r="F145" i="39"/>
  <c r="F144" i="39"/>
  <c r="F143" i="39"/>
  <c r="F142" i="39"/>
  <c r="F141" i="39"/>
  <c r="F140" i="39"/>
  <c r="F139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5" i="39"/>
  <c r="F124" i="39"/>
  <c r="F123" i="39"/>
  <c r="F122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06" i="39"/>
  <c r="F105" i="39"/>
  <c r="F104" i="39"/>
  <c r="F103" i="39"/>
  <c r="F102" i="39"/>
  <c r="F101" i="39"/>
  <c r="F100" i="39"/>
  <c r="F99" i="39"/>
  <c r="F98" i="39"/>
  <c r="F97" i="39"/>
  <c r="F96" i="39"/>
  <c r="F95" i="39"/>
  <c r="F94" i="39"/>
  <c r="F93" i="39"/>
  <c r="F92" i="39"/>
  <c r="F91" i="39"/>
  <c r="F90" i="39"/>
  <c r="F89" i="39"/>
  <c r="F88" i="39"/>
  <c r="F87" i="39"/>
  <c r="F86" i="39"/>
  <c r="F85" i="39"/>
  <c r="F84" i="39"/>
  <c r="F83" i="39"/>
  <c r="F82" i="39"/>
  <c r="F81" i="39"/>
  <c r="F80" i="39"/>
  <c r="F79" i="39"/>
  <c r="F78" i="39"/>
  <c r="F77" i="39"/>
  <c r="F76" i="39"/>
  <c r="F75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F54" i="39"/>
  <c r="F53" i="39"/>
  <c r="F52" i="39"/>
  <c r="F51" i="39"/>
  <c r="F50" i="39"/>
  <c r="F49" i="39"/>
  <c r="F48" i="39"/>
  <c r="F47" i="39"/>
  <c r="F46" i="39"/>
  <c r="F45" i="39"/>
  <c r="F44" i="39"/>
  <c r="F43" i="39"/>
  <c r="F42" i="39"/>
  <c r="F41" i="39"/>
  <c r="F40" i="39"/>
  <c r="F39" i="39"/>
  <c r="F38" i="39"/>
  <c r="F37" i="39"/>
  <c r="F36" i="39"/>
  <c r="F35" i="39"/>
  <c r="F34" i="39"/>
  <c r="F33" i="39"/>
  <c r="F32" i="39"/>
  <c r="F31" i="39"/>
  <c r="F30" i="39"/>
  <c r="F29" i="39"/>
  <c r="F28" i="39"/>
  <c r="F27" i="39"/>
  <c r="F26" i="39"/>
  <c r="F25" i="39"/>
  <c r="F24" i="39"/>
  <c r="F23" i="39"/>
  <c r="F22" i="39"/>
  <c r="F21" i="39"/>
  <c r="F20" i="39"/>
  <c r="F19" i="39"/>
  <c r="F18" i="39"/>
  <c r="F17" i="39"/>
  <c r="F16" i="39"/>
  <c r="F15" i="39"/>
  <c r="F14" i="39"/>
  <c r="F13" i="39"/>
  <c r="F12" i="39"/>
  <c r="F11" i="39"/>
  <c r="F10" i="39"/>
  <c r="F9" i="39"/>
  <c r="F8" i="39"/>
  <c r="F7" i="39"/>
  <c r="L6" i="39"/>
  <c r="F6" i="39"/>
  <c r="F5" i="39"/>
  <c r="F4" i="39"/>
  <c r="F3" i="39"/>
  <c r="G3" i="39" s="1"/>
  <c r="E2160" i="38"/>
  <c r="F2160" i="38" s="1"/>
  <c r="E2159" i="38"/>
  <c r="F2159" i="38" s="1"/>
  <c r="E2158" i="38"/>
  <c r="F2158" i="38" s="1"/>
  <c r="E2157" i="38"/>
  <c r="F2157" i="38" s="1"/>
  <c r="E2156" i="38"/>
  <c r="F2156" i="38" s="1"/>
  <c r="E2155" i="38"/>
  <c r="F2155" i="38" s="1"/>
  <c r="E2154" i="38"/>
  <c r="F2154" i="38" s="1"/>
  <c r="E2153" i="38"/>
  <c r="F2153" i="38" s="1"/>
  <c r="E2152" i="38"/>
  <c r="F2152" i="38" s="1"/>
  <c r="E2151" i="38"/>
  <c r="F2151" i="38" s="1"/>
  <c r="E2150" i="38"/>
  <c r="F2150" i="38" s="1"/>
  <c r="E2149" i="38"/>
  <c r="F2149" i="38" s="1"/>
  <c r="E2148" i="38"/>
  <c r="F2148" i="38" s="1"/>
  <c r="E2147" i="38"/>
  <c r="F2147" i="38" s="1"/>
  <c r="E2146" i="38"/>
  <c r="F2146" i="38" s="1"/>
  <c r="E2145" i="38"/>
  <c r="F2145" i="38" s="1"/>
  <c r="E2144" i="38"/>
  <c r="F2144" i="38" s="1"/>
  <c r="E2143" i="38"/>
  <c r="F2143" i="38" s="1"/>
  <c r="E2142" i="38"/>
  <c r="F2142" i="38" s="1"/>
  <c r="E2141" i="38"/>
  <c r="F2141" i="38" s="1"/>
  <c r="E2140" i="38"/>
  <c r="F2140" i="38" s="1"/>
  <c r="E2139" i="38"/>
  <c r="F2139" i="38" s="1"/>
  <c r="E2138" i="38"/>
  <c r="F2138" i="38" s="1"/>
  <c r="E2137" i="38"/>
  <c r="F2137" i="38" s="1"/>
  <c r="E2136" i="38"/>
  <c r="F2136" i="38" s="1"/>
  <c r="E2135" i="38"/>
  <c r="F2135" i="38" s="1"/>
  <c r="E2134" i="38"/>
  <c r="F2134" i="38" s="1"/>
  <c r="E2133" i="38"/>
  <c r="F2133" i="38" s="1"/>
  <c r="E2132" i="38"/>
  <c r="F2132" i="38" s="1"/>
  <c r="E2131" i="38"/>
  <c r="F2131" i="38" s="1"/>
  <c r="E2130" i="38"/>
  <c r="F2130" i="38" s="1"/>
  <c r="E2129" i="38"/>
  <c r="F2129" i="38" s="1"/>
  <c r="E2128" i="38"/>
  <c r="F2128" i="38" s="1"/>
  <c r="E2127" i="38"/>
  <c r="F2127" i="38" s="1"/>
  <c r="E2126" i="38"/>
  <c r="F2126" i="38" s="1"/>
  <c r="E2125" i="38"/>
  <c r="F2125" i="38" s="1"/>
  <c r="E2124" i="38"/>
  <c r="F2124" i="38" s="1"/>
  <c r="E2123" i="38"/>
  <c r="F2123" i="38" s="1"/>
  <c r="E2122" i="38"/>
  <c r="F2122" i="38" s="1"/>
  <c r="E2121" i="38"/>
  <c r="F2121" i="38" s="1"/>
  <c r="E2120" i="38"/>
  <c r="F2120" i="38" s="1"/>
  <c r="E2119" i="38"/>
  <c r="F2119" i="38" s="1"/>
  <c r="E2118" i="38"/>
  <c r="F2118" i="38" s="1"/>
  <c r="E2117" i="38"/>
  <c r="F2117" i="38" s="1"/>
  <c r="E2116" i="38"/>
  <c r="F2116" i="38" s="1"/>
  <c r="E2115" i="38"/>
  <c r="F2115" i="38" s="1"/>
  <c r="E2114" i="38"/>
  <c r="F2114" i="38" s="1"/>
  <c r="E2113" i="38"/>
  <c r="F2113" i="38" s="1"/>
  <c r="E2112" i="38"/>
  <c r="F2112" i="38" s="1"/>
  <c r="E2111" i="38"/>
  <c r="F2111" i="38" s="1"/>
  <c r="E2110" i="38"/>
  <c r="F2110" i="38" s="1"/>
  <c r="E2109" i="38"/>
  <c r="F2109" i="38" s="1"/>
  <c r="E2108" i="38"/>
  <c r="F2108" i="38" s="1"/>
  <c r="E2107" i="38"/>
  <c r="F2107" i="38" s="1"/>
  <c r="E2106" i="38"/>
  <c r="F2106" i="38" s="1"/>
  <c r="E2105" i="38"/>
  <c r="F2105" i="38" s="1"/>
  <c r="E2104" i="38"/>
  <c r="F2104" i="38" s="1"/>
  <c r="E2103" i="38"/>
  <c r="F2103" i="38" s="1"/>
  <c r="E2102" i="38"/>
  <c r="F2102" i="38" s="1"/>
  <c r="E2101" i="38"/>
  <c r="F2101" i="38" s="1"/>
  <c r="E2100" i="38"/>
  <c r="F2100" i="38" s="1"/>
  <c r="E2099" i="38"/>
  <c r="F2099" i="38" s="1"/>
  <c r="E2098" i="38"/>
  <c r="F2098" i="38" s="1"/>
  <c r="E2097" i="38"/>
  <c r="F2097" i="38" s="1"/>
  <c r="E2096" i="38"/>
  <c r="F2096" i="38" s="1"/>
  <c r="E2095" i="38"/>
  <c r="F2095" i="38" s="1"/>
  <c r="E2094" i="38"/>
  <c r="F2094" i="38" s="1"/>
  <c r="E2093" i="38"/>
  <c r="F2093" i="38" s="1"/>
  <c r="E2092" i="38"/>
  <c r="F2092" i="38" s="1"/>
  <c r="E2091" i="38"/>
  <c r="F2091" i="38" s="1"/>
  <c r="E2090" i="38"/>
  <c r="F2090" i="38" s="1"/>
  <c r="E2089" i="38"/>
  <c r="F2089" i="38" s="1"/>
  <c r="E2088" i="38"/>
  <c r="F2088" i="38" s="1"/>
  <c r="E2087" i="38"/>
  <c r="F2087" i="38" s="1"/>
  <c r="E2086" i="38"/>
  <c r="F2086" i="38" s="1"/>
  <c r="E2085" i="38"/>
  <c r="F2085" i="38" s="1"/>
  <c r="E2084" i="38"/>
  <c r="F2084" i="38" s="1"/>
  <c r="E2083" i="38"/>
  <c r="F2083" i="38" s="1"/>
  <c r="E2082" i="38"/>
  <c r="F2082" i="38" s="1"/>
  <c r="E2081" i="38"/>
  <c r="F2081" i="38" s="1"/>
  <c r="E2080" i="38"/>
  <c r="F2080" i="38" s="1"/>
  <c r="E2079" i="38"/>
  <c r="F2079" i="38" s="1"/>
  <c r="E2078" i="38"/>
  <c r="F2078" i="38" s="1"/>
  <c r="E2077" i="38"/>
  <c r="F2077" i="38" s="1"/>
  <c r="E2076" i="38"/>
  <c r="F2076" i="38" s="1"/>
  <c r="E2075" i="38"/>
  <c r="F2075" i="38" s="1"/>
  <c r="E2074" i="38"/>
  <c r="F2074" i="38" s="1"/>
  <c r="E2073" i="38"/>
  <c r="F2073" i="38" s="1"/>
  <c r="E2072" i="38"/>
  <c r="F2072" i="38" s="1"/>
  <c r="E2071" i="38"/>
  <c r="F2071" i="38" s="1"/>
  <c r="E2070" i="38"/>
  <c r="F2070" i="38" s="1"/>
  <c r="E2069" i="38"/>
  <c r="F2069" i="38" s="1"/>
  <c r="E2068" i="38"/>
  <c r="F2068" i="38" s="1"/>
  <c r="E2067" i="38"/>
  <c r="F2067" i="38" s="1"/>
  <c r="E2066" i="38"/>
  <c r="F2066" i="38" s="1"/>
  <c r="E2065" i="38"/>
  <c r="F2065" i="38" s="1"/>
  <c r="E2064" i="38"/>
  <c r="F2064" i="38" s="1"/>
  <c r="E2063" i="38"/>
  <c r="F2063" i="38" s="1"/>
  <c r="E2062" i="38"/>
  <c r="F2062" i="38" s="1"/>
  <c r="E2061" i="38"/>
  <c r="F2061" i="38" s="1"/>
  <c r="E2060" i="38"/>
  <c r="F2060" i="38" s="1"/>
  <c r="E2059" i="38"/>
  <c r="F2059" i="38" s="1"/>
  <c r="E2058" i="38"/>
  <c r="F2058" i="38" s="1"/>
  <c r="E2057" i="38"/>
  <c r="F2057" i="38" s="1"/>
  <c r="E2056" i="38"/>
  <c r="F2056" i="38" s="1"/>
  <c r="E2055" i="38"/>
  <c r="F2055" i="38" s="1"/>
  <c r="E2054" i="38"/>
  <c r="F2054" i="38" s="1"/>
  <c r="E2053" i="38"/>
  <c r="F2053" i="38" s="1"/>
  <c r="E2052" i="38"/>
  <c r="F2052" i="38" s="1"/>
  <c r="E2051" i="38"/>
  <c r="F2051" i="38" s="1"/>
  <c r="E2050" i="38"/>
  <c r="F2050" i="38" s="1"/>
  <c r="E2049" i="38"/>
  <c r="F2049" i="38" s="1"/>
  <c r="E2048" i="38"/>
  <c r="F2048" i="38" s="1"/>
  <c r="E2047" i="38"/>
  <c r="F2047" i="38" s="1"/>
  <c r="E2046" i="38"/>
  <c r="F2046" i="38" s="1"/>
  <c r="E2045" i="38"/>
  <c r="F2045" i="38" s="1"/>
  <c r="E2044" i="38"/>
  <c r="F2044" i="38" s="1"/>
  <c r="E2043" i="38"/>
  <c r="F2043" i="38" s="1"/>
  <c r="E2042" i="38"/>
  <c r="F2042" i="38" s="1"/>
  <c r="E2041" i="38"/>
  <c r="F2041" i="38" s="1"/>
  <c r="E2040" i="38"/>
  <c r="F2040" i="38" s="1"/>
  <c r="E2039" i="38"/>
  <c r="F2039" i="38" s="1"/>
  <c r="E2038" i="38"/>
  <c r="F2038" i="38" s="1"/>
  <c r="E2037" i="38"/>
  <c r="F2037" i="38" s="1"/>
  <c r="E2036" i="38"/>
  <c r="F2036" i="38" s="1"/>
  <c r="E2035" i="38"/>
  <c r="F2035" i="38" s="1"/>
  <c r="E2034" i="38"/>
  <c r="F2034" i="38" s="1"/>
  <c r="E2033" i="38"/>
  <c r="F2033" i="38" s="1"/>
  <c r="E2032" i="38"/>
  <c r="F2032" i="38" s="1"/>
  <c r="E2031" i="38"/>
  <c r="F2031" i="38" s="1"/>
  <c r="E2030" i="38"/>
  <c r="F2030" i="38" s="1"/>
  <c r="E2029" i="38"/>
  <c r="F2029" i="38" s="1"/>
  <c r="E2028" i="38"/>
  <c r="F2028" i="38" s="1"/>
  <c r="E2027" i="38"/>
  <c r="F2027" i="38" s="1"/>
  <c r="E2026" i="38"/>
  <c r="F2026" i="38" s="1"/>
  <c r="E2025" i="38"/>
  <c r="F2025" i="38" s="1"/>
  <c r="E2024" i="38"/>
  <c r="F2024" i="38" s="1"/>
  <c r="E2023" i="38"/>
  <c r="F2023" i="38" s="1"/>
  <c r="E2022" i="38"/>
  <c r="F2022" i="38" s="1"/>
  <c r="E2021" i="38"/>
  <c r="F2021" i="38" s="1"/>
  <c r="E2020" i="38"/>
  <c r="F2020" i="38" s="1"/>
  <c r="E2019" i="38"/>
  <c r="F2019" i="38" s="1"/>
  <c r="E2018" i="38"/>
  <c r="F2018" i="38" s="1"/>
  <c r="E2017" i="38"/>
  <c r="F2017" i="38" s="1"/>
  <c r="E2016" i="38"/>
  <c r="F2016" i="38" s="1"/>
  <c r="E2015" i="38"/>
  <c r="F2015" i="38" s="1"/>
  <c r="E2014" i="38"/>
  <c r="F2014" i="38" s="1"/>
  <c r="E2013" i="38"/>
  <c r="F2013" i="38" s="1"/>
  <c r="E2012" i="38"/>
  <c r="F2012" i="38" s="1"/>
  <c r="E2011" i="38"/>
  <c r="F2011" i="38" s="1"/>
  <c r="E2010" i="38"/>
  <c r="F2010" i="38" s="1"/>
  <c r="E2009" i="38"/>
  <c r="F2009" i="38" s="1"/>
  <c r="E2008" i="38"/>
  <c r="F2008" i="38" s="1"/>
  <c r="E2007" i="38"/>
  <c r="F2007" i="38" s="1"/>
  <c r="E2006" i="38"/>
  <c r="F2006" i="38" s="1"/>
  <c r="E2005" i="38"/>
  <c r="F2005" i="38" s="1"/>
  <c r="E2004" i="38"/>
  <c r="F2004" i="38" s="1"/>
  <c r="E2003" i="38"/>
  <c r="F2003" i="38" s="1"/>
  <c r="E2002" i="38"/>
  <c r="F2002" i="38" s="1"/>
  <c r="E2001" i="38"/>
  <c r="F2001" i="38" s="1"/>
  <c r="E2000" i="38"/>
  <c r="F2000" i="38" s="1"/>
  <c r="E1999" i="38"/>
  <c r="F1999" i="38" s="1"/>
  <c r="E1998" i="38"/>
  <c r="F1998" i="38" s="1"/>
  <c r="E1997" i="38"/>
  <c r="F1997" i="38" s="1"/>
  <c r="E1996" i="38"/>
  <c r="F1996" i="38" s="1"/>
  <c r="E1995" i="38"/>
  <c r="F1995" i="38" s="1"/>
  <c r="E1994" i="38"/>
  <c r="F1994" i="38" s="1"/>
  <c r="E1993" i="38"/>
  <c r="F1993" i="38" s="1"/>
  <c r="E1992" i="38"/>
  <c r="F1992" i="38" s="1"/>
  <c r="E1991" i="38"/>
  <c r="F1991" i="38" s="1"/>
  <c r="E1990" i="38"/>
  <c r="F1990" i="38" s="1"/>
  <c r="E1989" i="38"/>
  <c r="F1989" i="38" s="1"/>
  <c r="E1988" i="38"/>
  <c r="F1988" i="38" s="1"/>
  <c r="E1987" i="38"/>
  <c r="F1987" i="38" s="1"/>
  <c r="E1986" i="38"/>
  <c r="F1986" i="38" s="1"/>
  <c r="E1985" i="38"/>
  <c r="F1985" i="38" s="1"/>
  <c r="E1984" i="38"/>
  <c r="F1984" i="38" s="1"/>
  <c r="E1983" i="38"/>
  <c r="F1983" i="38" s="1"/>
  <c r="E1982" i="38"/>
  <c r="F1982" i="38" s="1"/>
  <c r="E1981" i="38"/>
  <c r="F1981" i="38" s="1"/>
  <c r="E1980" i="38"/>
  <c r="F1980" i="38" s="1"/>
  <c r="E1979" i="38"/>
  <c r="F1979" i="38" s="1"/>
  <c r="E1978" i="38"/>
  <c r="F1978" i="38" s="1"/>
  <c r="E1977" i="38"/>
  <c r="F1977" i="38" s="1"/>
  <c r="E1976" i="38"/>
  <c r="F1976" i="38" s="1"/>
  <c r="E1975" i="38"/>
  <c r="F1975" i="38" s="1"/>
  <c r="E1974" i="38"/>
  <c r="F1974" i="38" s="1"/>
  <c r="E1973" i="38"/>
  <c r="F1973" i="38" s="1"/>
  <c r="E1972" i="38"/>
  <c r="F1972" i="38" s="1"/>
  <c r="E1971" i="38"/>
  <c r="F1971" i="38" s="1"/>
  <c r="E1970" i="38"/>
  <c r="F1970" i="38" s="1"/>
  <c r="E1969" i="38"/>
  <c r="F1969" i="38" s="1"/>
  <c r="E1968" i="38"/>
  <c r="F1968" i="38" s="1"/>
  <c r="E1967" i="38"/>
  <c r="F1967" i="38" s="1"/>
  <c r="E1966" i="38"/>
  <c r="F1966" i="38" s="1"/>
  <c r="E1965" i="38"/>
  <c r="F1965" i="38" s="1"/>
  <c r="E1964" i="38"/>
  <c r="F1964" i="38" s="1"/>
  <c r="E1963" i="38"/>
  <c r="F1963" i="38" s="1"/>
  <c r="E1962" i="38"/>
  <c r="F1962" i="38" s="1"/>
  <c r="E1961" i="38"/>
  <c r="F1961" i="38" s="1"/>
  <c r="E1960" i="38"/>
  <c r="F1960" i="38" s="1"/>
  <c r="E1959" i="38"/>
  <c r="F1959" i="38" s="1"/>
  <c r="E1958" i="38"/>
  <c r="F1958" i="38" s="1"/>
  <c r="E1957" i="38"/>
  <c r="F1957" i="38" s="1"/>
  <c r="E1956" i="38"/>
  <c r="F1956" i="38" s="1"/>
  <c r="E1955" i="38"/>
  <c r="F1955" i="38" s="1"/>
  <c r="E1954" i="38"/>
  <c r="F1954" i="38" s="1"/>
  <c r="E1953" i="38"/>
  <c r="F1953" i="38" s="1"/>
  <c r="E1952" i="38"/>
  <c r="F1952" i="38" s="1"/>
  <c r="E1951" i="38"/>
  <c r="F1951" i="38" s="1"/>
  <c r="E1950" i="38"/>
  <c r="F1950" i="38" s="1"/>
  <c r="E1949" i="38"/>
  <c r="F1949" i="38" s="1"/>
  <c r="E1948" i="38"/>
  <c r="F1948" i="38" s="1"/>
  <c r="E1947" i="38"/>
  <c r="F1947" i="38" s="1"/>
  <c r="E1946" i="38"/>
  <c r="F1946" i="38" s="1"/>
  <c r="E1945" i="38"/>
  <c r="F1945" i="38" s="1"/>
  <c r="E1944" i="38"/>
  <c r="F1944" i="38" s="1"/>
  <c r="E1943" i="38"/>
  <c r="F1943" i="38" s="1"/>
  <c r="E1942" i="38"/>
  <c r="F1942" i="38" s="1"/>
  <c r="E1941" i="38"/>
  <c r="F1941" i="38" s="1"/>
  <c r="E1940" i="38"/>
  <c r="F1940" i="38" s="1"/>
  <c r="E1939" i="38"/>
  <c r="F1939" i="38" s="1"/>
  <c r="E1938" i="38"/>
  <c r="F1938" i="38" s="1"/>
  <c r="E1937" i="38"/>
  <c r="F1937" i="38" s="1"/>
  <c r="E1936" i="38"/>
  <c r="F1936" i="38" s="1"/>
  <c r="E1935" i="38"/>
  <c r="F1935" i="38" s="1"/>
  <c r="E1934" i="38"/>
  <c r="F1934" i="38" s="1"/>
  <c r="E1933" i="38"/>
  <c r="F1933" i="38" s="1"/>
  <c r="E1932" i="38"/>
  <c r="F1932" i="38" s="1"/>
  <c r="E1931" i="38"/>
  <c r="F1931" i="38" s="1"/>
  <c r="E1930" i="38"/>
  <c r="F1930" i="38" s="1"/>
  <c r="E1929" i="38"/>
  <c r="F1929" i="38" s="1"/>
  <c r="E1928" i="38"/>
  <c r="F1928" i="38" s="1"/>
  <c r="E1927" i="38"/>
  <c r="F1927" i="38" s="1"/>
  <c r="E1926" i="38"/>
  <c r="F1926" i="38" s="1"/>
  <c r="E1925" i="38"/>
  <c r="F1925" i="38" s="1"/>
  <c r="E1924" i="38"/>
  <c r="F1924" i="38" s="1"/>
  <c r="E1923" i="38"/>
  <c r="F1923" i="38" s="1"/>
  <c r="E1922" i="38"/>
  <c r="F1922" i="38" s="1"/>
  <c r="E1921" i="38"/>
  <c r="F1921" i="38" s="1"/>
  <c r="E1920" i="38"/>
  <c r="F1920" i="38" s="1"/>
  <c r="E1919" i="38"/>
  <c r="F1919" i="38" s="1"/>
  <c r="E1918" i="38"/>
  <c r="F1918" i="38" s="1"/>
  <c r="E1917" i="38"/>
  <c r="F1917" i="38" s="1"/>
  <c r="E1916" i="38"/>
  <c r="F1916" i="38" s="1"/>
  <c r="E1915" i="38"/>
  <c r="F1915" i="38" s="1"/>
  <c r="E1914" i="38"/>
  <c r="F1914" i="38" s="1"/>
  <c r="E1913" i="38"/>
  <c r="F1913" i="38" s="1"/>
  <c r="E1912" i="38"/>
  <c r="F1912" i="38" s="1"/>
  <c r="E1911" i="38"/>
  <c r="F1911" i="38" s="1"/>
  <c r="E1910" i="38"/>
  <c r="F1910" i="38" s="1"/>
  <c r="E1909" i="38"/>
  <c r="F1909" i="38" s="1"/>
  <c r="E1908" i="38"/>
  <c r="F1908" i="38" s="1"/>
  <c r="E1907" i="38"/>
  <c r="F1907" i="38" s="1"/>
  <c r="E1906" i="38"/>
  <c r="F1906" i="38" s="1"/>
  <c r="E1905" i="38"/>
  <c r="F1905" i="38" s="1"/>
  <c r="E1904" i="38"/>
  <c r="F1904" i="38" s="1"/>
  <c r="E1903" i="38"/>
  <c r="F1903" i="38" s="1"/>
  <c r="E1902" i="38"/>
  <c r="F1902" i="38" s="1"/>
  <c r="E1901" i="38"/>
  <c r="F1901" i="38" s="1"/>
  <c r="E1900" i="38"/>
  <c r="F1900" i="38" s="1"/>
  <c r="E1899" i="38"/>
  <c r="F1899" i="38" s="1"/>
  <c r="E1898" i="38"/>
  <c r="F1898" i="38" s="1"/>
  <c r="E1897" i="38"/>
  <c r="F1897" i="38" s="1"/>
  <c r="E1896" i="38"/>
  <c r="F1896" i="38" s="1"/>
  <c r="E1895" i="38"/>
  <c r="F1895" i="38" s="1"/>
  <c r="E1894" i="38"/>
  <c r="F1894" i="38" s="1"/>
  <c r="E1893" i="38"/>
  <c r="F1893" i="38" s="1"/>
  <c r="E1892" i="38"/>
  <c r="F1892" i="38" s="1"/>
  <c r="E1891" i="38"/>
  <c r="F1891" i="38" s="1"/>
  <c r="E1890" i="38"/>
  <c r="F1890" i="38" s="1"/>
  <c r="E1889" i="38"/>
  <c r="F1889" i="38" s="1"/>
  <c r="E1888" i="38"/>
  <c r="F1888" i="38" s="1"/>
  <c r="E1887" i="38"/>
  <c r="F1887" i="38" s="1"/>
  <c r="E1886" i="38"/>
  <c r="F1886" i="38" s="1"/>
  <c r="E1885" i="38"/>
  <c r="F1885" i="38" s="1"/>
  <c r="E1884" i="38"/>
  <c r="F1884" i="38" s="1"/>
  <c r="E1883" i="38"/>
  <c r="F1883" i="38" s="1"/>
  <c r="E1882" i="38"/>
  <c r="F1882" i="38" s="1"/>
  <c r="E1881" i="38"/>
  <c r="F1881" i="38" s="1"/>
  <c r="E1880" i="38"/>
  <c r="F1880" i="38" s="1"/>
  <c r="E1879" i="38"/>
  <c r="F1879" i="38" s="1"/>
  <c r="E1878" i="38"/>
  <c r="F1878" i="38" s="1"/>
  <c r="E1877" i="38"/>
  <c r="F1877" i="38" s="1"/>
  <c r="E1876" i="38"/>
  <c r="F1876" i="38" s="1"/>
  <c r="E1875" i="38"/>
  <c r="F1875" i="38" s="1"/>
  <c r="E1874" i="38"/>
  <c r="F1874" i="38" s="1"/>
  <c r="E1873" i="38"/>
  <c r="F1873" i="38" s="1"/>
  <c r="E1872" i="38"/>
  <c r="F1872" i="38" s="1"/>
  <c r="E1871" i="38"/>
  <c r="F1871" i="38" s="1"/>
  <c r="E1870" i="38"/>
  <c r="F1870" i="38" s="1"/>
  <c r="E1869" i="38"/>
  <c r="F1869" i="38" s="1"/>
  <c r="E1868" i="38"/>
  <c r="F1868" i="38" s="1"/>
  <c r="E1867" i="38"/>
  <c r="F1867" i="38" s="1"/>
  <c r="E1866" i="38"/>
  <c r="F1866" i="38" s="1"/>
  <c r="E1865" i="38"/>
  <c r="F1865" i="38" s="1"/>
  <c r="E1864" i="38"/>
  <c r="F1864" i="38" s="1"/>
  <c r="E1863" i="38"/>
  <c r="F1863" i="38" s="1"/>
  <c r="E1862" i="38"/>
  <c r="F1862" i="38" s="1"/>
  <c r="E1861" i="38"/>
  <c r="F1861" i="38" s="1"/>
  <c r="E1860" i="38"/>
  <c r="F1860" i="38" s="1"/>
  <c r="E1859" i="38"/>
  <c r="F1859" i="38" s="1"/>
  <c r="E1858" i="38"/>
  <c r="F1858" i="38" s="1"/>
  <c r="E1857" i="38"/>
  <c r="F1857" i="38" s="1"/>
  <c r="E1856" i="38"/>
  <c r="F1856" i="38" s="1"/>
  <c r="E1855" i="38"/>
  <c r="F1855" i="38" s="1"/>
  <c r="E1854" i="38"/>
  <c r="F1854" i="38" s="1"/>
  <c r="E1853" i="38"/>
  <c r="F1853" i="38" s="1"/>
  <c r="E1852" i="38"/>
  <c r="F1852" i="38" s="1"/>
  <c r="E1851" i="38"/>
  <c r="F1851" i="38" s="1"/>
  <c r="E1850" i="38"/>
  <c r="F1850" i="38" s="1"/>
  <c r="E1849" i="38"/>
  <c r="F1849" i="38" s="1"/>
  <c r="E1848" i="38"/>
  <c r="F1848" i="38" s="1"/>
  <c r="E1847" i="38"/>
  <c r="F1847" i="38" s="1"/>
  <c r="E1846" i="38"/>
  <c r="F1846" i="38" s="1"/>
  <c r="E1845" i="38"/>
  <c r="F1845" i="38" s="1"/>
  <c r="E1844" i="38"/>
  <c r="F1844" i="38" s="1"/>
  <c r="E1843" i="38"/>
  <c r="F1843" i="38" s="1"/>
  <c r="E1842" i="38"/>
  <c r="F1842" i="38" s="1"/>
  <c r="E1841" i="38"/>
  <c r="F1841" i="38" s="1"/>
  <c r="E1840" i="38"/>
  <c r="F1840" i="38" s="1"/>
  <c r="E1839" i="38"/>
  <c r="F1839" i="38" s="1"/>
  <c r="E1838" i="38"/>
  <c r="F1838" i="38" s="1"/>
  <c r="E1837" i="38"/>
  <c r="F1837" i="38" s="1"/>
  <c r="E1836" i="38"/>
  <c r="F1836" i="38" s="1"/>
  <c r="E1835" i="38"/>
  <c r="F1835" i="38" s="1"/>
  <c r="E1834" i="38"/>
  <c r="F1834" i="38" s="1"/>
  <c r="E1833" i="38"/>
  <c r="F1833" i="38" s="1"/>
  <c r="E1832" i="38"/>
  <c r="F1832" i="38" s="1"/>
  <c r="E1831" i="38"/>
  <c r="F1831" i="38" s="1"/>
  <c r="E1830" i="38"/>
  <c r="F1830" i="38" s="1"/>
  <c r="E1829" i="38"/>
  <c r="F1829" i="38" s="1"/>
  <c r="E1828" i="38"/>
  <c r="F1828" i="38" s="1"/>
  <c r="E1827" i="38"/>
  <c r="F1827" i="38" s="1"/>
  <c r="E1826" i="38"/>
  <c r="F1826" i="38" s="1"/>
  <c r="E1825" i="38"/>
  <c r="F1825" i="38" s="1"/>
  <c r="E1824" i="38"/>
  <c r="F1824" i="38" s="1"/>
  <c r="E1823" i="38"/>
  <c r="F1823" i="38" s="1"/>
  <c r="E1822" i="38"/>
  <c r="F1822" i="38" s="1"/>
  <c r="E1821" i="38"/>
  <c r="F1821" i="38" s="1"/>
  <c r="E1820" i="38"/>
  <c r="F1820" i="38" s="1"/>
  <c r="E1819" i="38"/>
  <c r="F1819" i="38" s="1"/>
  <c r="E1818" i="38"/>
  <c r="F1818" i="38" s="1"/>
  <c r="E1817" i="38"/>
  <c r="F1817" i="38" s="1"/>
  <c r="E1816" i="38"/>
  <c r="F1816" i="38" s="1"/>
  <c r="E1815" i="38"/>
  <c r="F1815" i="38" s="1"/>
  <c r="E1814" i="38"/>
  <c r="F1814" i="38" s="1"/>
  <c r="E1813" i="38"/>
  <c r="F1813" i="38" s="1"/>
  <c r="E1812" i="38"/>
  <c r="F1812" i="38" s="1"/>
  <c r="E1811" i="38"/>
  <c r="F1811" i="38" s="1"/>
  <c r="E1810" i="38"/>
  <c r="F1810" i="38" s="1"/>
  <c r="E1809" i="38"/>
  <c r="F1809" i="38" s="1"/>
  <c r="E1808" i="38"/>
  <c r="F1808" i="38" s="1"/>
  <c r="E1807" i="38"/>
  <c r="F1807" i="38" s="1"/>
  <c r="E1806" i="38"/>
  <c r="F1806" i="38" s="1"/>
  <c r="E1805" i="38"/>
  <c r="F1805" i="38" s="1"/>
  <c r="E1804" i="38"/>
  <c r="F1804" i="38" s="1"/>
  <c r="E1803" i="38"/>
  <c r="F1803" i="38" s="1"/>
  <c r="E1802" i="38"/>
  <c r="F1802" i="38" s="1"/>
  <c r="E1801" i="38"/>
  <c r="F1801" i="38" s="1"/>
  <c r="E1800" i="38"/>
  <c r="F1800" i="38" s="1"/>
  <c r="E1799" i="38"/>
  <c r="F1799" i="38" s="1"/>
  <c r="E1798" i="38"/>
  <c r="F1798" i="38" s="1"/>
  <c r="E1797" i="38"/>
  <c r="F1797" i="38" s="1"/>
  <c r="E1796" i="38"/>
  <c r="F1796" i="38" s="1"/>
  <c r="E1795" i="38"/>
  <c r="F1795" i="38" s="1"/>
  <c r="E1794" i="38"/>
  <c r="F1794" i="38" s="1"/>
  <c r="E1793" i="38"/>
  <c r="F1793" i="38" s="1"/>
  <c r="E1792" i="38"/>
  <c r="F1792" i="38" s="1"/>
  <c r="E1791" i="38"/>
  <c r="F1791" i="38" s="1"/>
  <c r="E1790" i="38"/>
  <c r="F1790" i="38" s="1"/>
  <c r="E1789" i="38"/>
  <c r="F1789" i="38" s="1"/>
  <c r="E1788" i="38"/>
  <c r="F1788" i="38" s="1"/>
  <c r="E1787" i="38"/>
  <c r="F1787" i="38" s="1"/>
  <c r="E1786" i="38"/>
  <c r="F1786" i="38" s="1"/>
  <c r="E1785" i="38"/>
  <c r="F1785" i="38" s="1"/>
  <c r="E1784" i="38"/>
  <c r="F1784" i="38" s="1"/>
  <c r="E1783" i="38"/>
  <c r="F1783" i="38" s="1"/>
  <c r="E1782" i="38"/>
  <c r="F1782" i="38" s="1"/>
  <c r="E1781" i="38"/>
  <c r="F1781" i="38" s="1"/>
  <c r="E1780" i="38"/>
  <c r="F1780" i="38" s="1"/>
  <c r="E1779" i="38"/>
  <c r="F1779" i="38" s="1"/>
  <c r="E1778" i="38"/>
  <c r="F1778" i="38" s="1"/>
  <c r="E1777" i="38"/>
  <c r="F1777" i="38" s="1"/>
  <c r="E1776" i="38"/>
  <c r="F1776" i="38" s="1"/>
  <c r="E1775" i="38"/>
  <c r="F1775" i="38" s="1"/>
  <c r="E1774" i="38"/>
  <c r="F1774" i="38" s="1"/>
  <c r="E1773" i="38"/>
  <c r="F1773" i="38" s="1"/>
  <c r="E1772" i="38"/>
  <c r="F1772" i="38" s="1"/>
  <c r="E1771" i="38"/>
  <c r="F1771" i="38" s="1"/>
  <c r="E1770" i="38"/>
  <c r="F1770" i="38" s="1"/>
  <c r="E1769" i="38"/>
  <c r="F1769" i="38" s="1"/>
  <c r="E1768" i="38"/>
  <c r="F1768" i="38" s="1"/>
  <c r="E1767" i="38"/>
  <c r="F1767" i="38" s="1"/>
  <c r="E1766" i="38"/>
  <c r="F1766" i="38" s="1"/>
  <c r="E1765" i="38"/>
  <c r="F1765" i="38" s="1"/>
  <c r="E1764" i="38"/>
  <c r="F1764" i="38" s="1"/>
  <c r="E1763" i="38"/>
  <c r="F1763" i="38" s="1"/>
  <c r="E1762" i="38"/>
  <c r="F1762" i="38" s="1"/>
  <c r="E1761" i="38"/>
  <c r="F1761" i="38" s="1"/>
  <c r="E1760" i="38"/>
  <c r="F1760" i="38" s="1"/>
  <c r="E1759" i="38"/>
  <c r="F1759" i="38" s="1"/>
  <c r="E1758" i="38"/>
  <c r="F1758" i="38" s="1"/>
  <c r="E1757" i="38"/>
  <c r="F1757" i="38" s="1"/>
  <c r="E1756" i="38"/>
  <c r="F1756" i="38" s="1"/>
  <c r="E1755" i="38"/>
  <c r="F1755" i="38" s="1"/>
  <c r="E1754" i="38"/>
  <c r="F1754" i="38" s="1"/>
  <c r="E1753" i="38"/>
  <c r="F1753" i="38" s="1"/>
  <c r="E1752" i="38"/>
  <c r="F1752" i="38" s="1"/>
  <c r="E1751" i="38"/>
  <c r="F1751" i="38" s="1"/>
  <c r="E1750" i="38"/>
  <c r="F1750" i="38" s="1"/>
  <c r="E1749" i="38"/>
  <c r="F1749" i="38" s="1"/>
  <c r="E1748" i="38"/>
  <c r="F1748" i="38" s="1"/>
  <c r="E1747" i="38"/>
  <c r="F1747" i="38" s="1"/>
  <c r="E1746" i="38"/>
  <c r="F1746" i="38" s="1"/>
  <c r="E1745" i="38"/>
  <c r="F1745" i="38" s="1"/>
  <c r="E1744" i="38"/>
  <c r="F1744" i="38" s="1"/>
  <c r="E1743" i="38"/>
  <c r="F1743" i="38" s="1"/>
  <c r="E1742" i="38"/>
  <c r="F1742" i="38" s="1"/>
  <c r="E1741" i="38"/>
  <c r="F1741" i="38" s="1"/>
  <c r="E1740" i="38"/>
  <c r="F1740" i="38" s="1"/>
  <c r="E1739" i="38"/>
  <c r="F1739" i="38" s="1"/>
  <c r="E1738" i="38"/>
  <c r="F1738" i="38" s="1"/>
  <c r="E1737" i="38"/>
  <c r="F1737" i="38" s="1"/>
  <c r="E1736" i="38"/>
  <c r="F1736" i="38" s="1"/>
  <c r="E1735" i="38"/>
  <c r="F1735" i="38" s="1"/>
  <c r="E1734" i="38"/>
  <c r="F1734" i="38" s="1"/>
  <c r="E1733" i="38"/>
  <c r="F1733" i="38" s="1"/>
  <c r="E1732" i="38"/>
  <c r="F1732" i="38" s="1"/>
  <c r="E1731" i="38"/>
  <c r="F1731" i="38" s="1"/>
  <c r="E1730" i="38"/>
  <c r="F1730" i="38" s="1"/>
  <c r="E1729" i="38"/>
  <c r="F1729" i="38" s="1"/>
  <c r="E1728" i="38"/>
  <c r="F1728" i="38" s="1"/>
  <c r="E1727" i="38"/>
  <c r="F1727" i="38" s="1"/>
  <c r="E1726" i="38"/>
  <c r="F1726" i="38" s="1"/>
  <c r="E1725" i="38"/>
  <c r="F1725" i="38" s="1"/>
  <c r="E1724" i="38"/>
  <c r="F1724" i="38" s="1"/>
  <c r="E1723" i="38"/>
  <c r="F1723" i="38" s="1"/>
  <c r="E1722" i="38"/>
  <c r="F1722" i="38" s="1"/>
  <c r="E1721" i="38"/>
  <c r="F1721" i="38" s="1"/>
  <c r="E1720" i="38"/>
  <c r="F1720" i="38" s="1"/>
  <c r="E1719" i="38"/>
  <c r="F1719" i="38" s="1"/>
  <c r="E1718" i="38"/>
  <c r="F1718" i="38" s="1"/>
  <c r="E1717" i="38"/>
  <c r="F1717" i="38" s="1"/>
  <c r="E1716" i="38"/>
  <c r="F1716" i="38" s="1"/>
  <c r="E1715" i="38"/>
  <c r="F1715" i="38" s="1"/>
  <c r="E1714" i="38"/>
  <c r="F1714" i="38" s="1"/>
  <c r="E1713" i="38"/>
  <c r="F1713" i="38" s="1"/>
  <c r="E1712" i="38"/>
  <c r="F1712" i="38" s="1"/>
  <c r="E1711" i="38"/>
  <c r="F1711" i="38" s="1"/>
  <c r="E1710" i="38"/>
  <c r="F1710" i="38" s="1"/>
  <c r="E1709" i="38"/>
  <c r="F1709" i="38" s="1"/>
  <c r="E1708" i="38"/>
  <c r="F1708" i="38" s="1"/>
  <c r="E1707" i="38"/>
  <c r="F1707" i="38" s="1"/>
  <c r="E1706" i="38"/>
  <c r="F1706" i="38" s="1"/>
  <c r="E1705" i="38"/>
  <c r="F1705" i="38" s="1"/>
  <c r="E1704" i="38"/>
  <c r="F1704" i="38" s="1"/>
  <c r="E1703" i="38"/>
  <c r="F1703" i="38" s="1"/>
  <c r="E1702" i="38"/>
  <c r="F1702" i="38" s="1"/>
  <c r="E1701" i="38"/>
  <c r="F1701" i="38" s="1"/>
  <c r="E1700" i="38"/>
  <c r="F1700" i="38" s="1"/>
  <c r="E1699" i="38"/>
  <c r="F1699" i="38" s="1"/>
  <c r="E1698" i="38"/>
  <c r="F1698" i="38" s="1"/>
  <c r="E1697" i="38"/>
  <c r="F1697" i="38" s="1"/>
  <c r="E1696" i="38"/>
  <c r="F1696" i="38" s="1"/>
  <c r="E1695" i="38"/>
  <c r="F1695" i="38" s="1"/>
  <c r="E1694" i="38"/>
  <c r="F1694" i="38" s="1"/>
  <c r="E1693" i="38"/>
  <c r="F1693" i="38" s="1"/>
  <c r="E1692" i="38"/>
  <c r="F1692" i="38" s="1"/>
  <c r="E1691" i="38"/>
  <c r="F1691" i="38" s="1"/>
  <c r="E1690" i="38"/>
  <c r="F1690" i="38" s="1"/>
  <c r="E1689" i="38"/>
  <c r="F1689" i="38" s="1"/>
  <c r="E1688" i="38"/>
  <c r="F1688" i="38" s="1"/>
  <c r="E1687" i="38"/>
  <c r="F1687" i="38" s="1"/>
  <c r="E1686" i="38"/>
  <c r="F1686" i="38" s="1"/>
  <c r="E1685" i="38"/>
  <c r="F1685" i="38" s="1"/>
  <c r="E1684" i="38"/>
  <c r="F1684" i="38" s="1"/>
  <c r="E1683" i="38"/>
  <c r="F1683" i="38" s="1"/>
  <c r="E1682" i="38"/>
  <c r="F1682" i="38" s="1"/>
  <c r="E1681" i="38"/>
  <c r="F1681" i="38" s="1"/>
  <c r="E1680" i="38"/>
  <c r="F1680" i="38" s="1"/>
  <c r="E1679" i="38"/>
  <c r="F1679" i="38" s="1"/>
  <c r="E1678" i="38"/>
  <c r="F1678" i="38" s="1"/>
  <c r="E1677" i="38"/>
  <c r="F1677" i="38" s="1"/>
  <c r="E1676" i="38"/>
  <c r="F1676" i="38" s="1"/>
  <c r="E1675" i="38"/>
  <c r="F1675" i="38" s="1"/>
  <c r="E1674" i="38"/>
  <c r="F1674" i="38" s="1"/>
  <c r="E1673" i="38"/>
  <c r="F1673" i="38" s="1"/>
  <c r="E1672" i="38"/>
  <c r="F1672" i="38" s="1"/>
  <c r="E1671" i="38"/>
  <c r="F1671" i="38" s="1"/>
  <c r="E1670" i="38"/>
  <c r="F1670" i="38" s="1"/>
  <c r="E1669" i="38"/>
  <c r="F1669" i="38" s="1"/>
  <c r="E1668" i="38"/>
  <c r="F1668" i="38" s="1"/>
  <c r="E1667" i="38"/>
  <c r="F1667" i="38" s="1"/>
  <c r="E1666" i="38"/>
  <c r="F1666" i="38" s="1"/>
  <c r="E1665" i="38"/>
  <c r="F1665" i="38" s="1"/>
  <c r="E1664" i="38"/>
  <c r="F1664" i="38" s="1"/>
  <c r="E1663" i="38"/>
  <c r="F1663" i="38" s="1"/>
  <c r="E1662" i="38"/>
  <c r="F1662" i="38" s="1"/>
  <c r="E1661" i="38"/>
  <c r="F1661" i="38" s="1"/>
  <c r="E1660" i="38"/>
  <c r="F1660" i="38" s="1"/>
  <c r="E1659" i="38"/>
  <c r="F1659" i="38" s="1"/>
  <c r="E1658" i="38"/>
  <c r="F1658" i="38" s="1"/>
  <c r="E1657" i="38"/>
  <c r="F1657" i="38" s="1"/>
  <c r="E1656" i="38"/>
  <c r="F1656" i="38" s="1"/>
  <c r="E1655" i="38"/>
  <c r="F1655" i="38" s="1"/>
  <c r="E1654" i="38"/>
  <c r="F1654" i="38" s="1"/>
  <c r="E1653" i="38"/>
  <c r="F1653" i="38" s="1"/>
  <c r="E1652" i="38"/>
  <c r="F1652" i="38" s="1"/>
  <c r="E1651" i="38"/>
  <c r="F1651" i="38" s="1"/>
  <c r="E1650" i="38"/>
  <c r="F1650" i="38" s="1"/>
  <c r="E1649" i="38"/>
  <c r="F1649" i="38" s="1"/>
  <c r="E1648" i="38"/>
  <c r="F1648" i="38" s="1"/>
  <c r="E1647" i="38"/>
  <c r="F1647" i="38" s="1"/>
  <c r="E1646" i="38"/>
  <c r="F1646" i="38" s="1"/>
  <c r="E1645" i="38"/>
  <c r="F1645" i="38" s="1"/>
  <c r="E1644" i="38"/>
  <c r="F1644" i="38" s="1"/>
  <c r="E1643" i="38"/>
  <c r="F1643" i="38" s="1"/>
  <c r="E1642" i="38"/>
  <c r="F1642" i="38" s="1"/>
  <c r="E1641" i="38"/>
  <c r="F1641" i="38" s="1"/>
  <c r="E1640" i="38"/>
  <c r="F1640" i="38" s="1"/>
  <c r="E1639" i="38"/>
  <c r="F1639" i="38" s="1"/>
  <c r="E1638" i="38"/>
  <c r="F1638" i="38" s="1"/>
  <c r="E1637" i="38"/>
  <c r="F1637" i="38" s="1"/>
  <c r="E1636" i="38"/>
  <c r="F1636" i="38" s="1"/>
  <c r="E1635" i="38"/>
  <c r="F1635" i="38" s="1"/>
  <c r="E1634" i="38"/>
  <c r="F1634" i="38" s="1"/>
  <c r="E1633" i="38"/>
  <c r="F1633" i="38" s="1"/>
  <c r="E1632" i="38"/>
  <c r="F1632" i="38" s="1"/>
  <c r="E1631" i="38"/>
  <c r="F1631" i="38" s="1"/>
  <c r="E1630" i="38"/>
  <c r="F1630" i="38" s="1"/>
  <c r="E1629" i="38"/>
  <c r="F1629" i="38" s="1"/>
  <c r="E1628" i="38"/>
  <c r="F1628" i="38" s="1"/>
  <c r="E1627" i="38"/>
  <c r="F1627" i="38" s="1"/>
  <c r="E1626" i="38"/>
  <c r="F1626" i="38" s="1"/>
  <c r="E1625" i="38"/>
  <c r="F1625" i="38" s="1"/>
  <c r="E1624" i="38"/>
  <c r="F1624" i="38" s="1"/>
  <c r="E1623" i="38"/>
  <c r="F1623" i="38" s="1"/>
  <c r="E1622" i="38"/>
  <c r="F1622" i="38" s="1"/>
  <c r="E1621" i="38"/>
  <c r="F1621" i="38" s="1"/>
  <c r="E1620" i="38"/>
  <c r="F1620" i="38" s="1"/>
  <c r="E1619" i="38"/>
  <c r="F1619" i="38" s="1"/>
  <c r="E1618" i="38"/>
  <c r="F1618" i="38" s="1"/>
  <c r="E1617" i="38"/>
  <c r="F1617" i="38" s="1"/>
  <c r="E1616" i="38"/>
  <c r="F1616" i="38" s="1"/>
  <c r="E1615" i="38"/>
  <c r="F1615" i="38" s="1"/>
  <c r="E1614" i="38"/>
  <c r="F1614" i="38" s="1"/>
  <c r="E1613" i="38"/>
  <c r="F1613" i="38" s="1"/>
  <c r="E1612" i="38"/>
  <c r="F1612" i="38" s="1"/>
  <c r="E1611" i="38"/>
  <c r="F1611" i="38" s="1"/>
  <c r="E1610" i="38"/>
  <c r="F1610" i="38" s="1"/>
  <c r="E1609" i="38"/>
  <c r="F1609" i="38" s="1"/>
  <c r="E1608" i="38"/>
  <c r="F1608" i="38" s="1"/>
  <c r="E1607" i="38"/>
  <c r="F1607" i="38" s="1"/>
  <c r="E1606" i="38"/>
  <c r="F1606" i="38" s="1"/>
  <c r="E1605" i="38"/>
  <c r="F1605" i="38" s="1"/>
  <c r="E1604" i="38"/>
  <c r="F1604" i="38" s="1"/>
  <c r="E1603" i="38"/>
  <c r="F1603" i="38" s="1"/>
  <c r="E1602" i="38"/>
  <c r="F1602" i="38" s="1"/>
  <c r="E1601" i="38"/>
  <c r="F1601" i="38" s="1"/>
  <c r="E1600" i="38"/>
  <c r="F1600" i="38" s="1"/>
  <c r="E1599" i="38"/>
  <c r="F1599" i="38" s="1"/>
  <c r="E1598" i="38"/>
  <c r="F1598" i="38" s="1"/>
  <c r="E1597" i="38"/>
  <c r="F1597" i="38" s="1"/>
  <c r="E1596" i="38"/>
  <c r="F1596" i="38" s="1"/>
  <c r="E1595" i="38"/>
  <c r="F1595" i="38" s="1"/>
  <c r="E1594" i="38"/>
  <c r="F1594" i="38" s="1"/>
  <c r="E1593" i="38"/>
  <c r="F1593" i="38" s="1"/>
  <c r="E1592" i="38"/>
  <c r="F1592" i="38" s="1"/>
  <c r="E1591" i="38"/>
  <c r="F1591" i="38" s="1"/>
  <c r="E1590" i="38"/>
  <c r="F1590" i="38" s="1"/>
  <c r="E1589" i="38"/>
  <c r="F1589" i="38" s="1"/>
  <c r="E1588" i="38"/>
  <c r="F1588" i="38" s="1"/>
  <c r="E1587" i="38"/>
  <c r="F1587" i="38" s="1"/>
  <c r="E1586" i="38"/>
  <c r="F1586" i="38" s="1"/>
  <c r="E1585" i="38"/>
  <c r="F1585" i="38" s="1"/>
  <c r="E1584" i="38"/>
  <c r="F1584" i="38" s="1"/>
  <c r="E1583" i="38"/>
  <c r="F1583" i="38" s="1"/>
  <c r="E1582" i="38"/>
  <c r="F1582" i="38" s="1"/>
  <c r="E1581" i="38"/>
  <c r="F1581" i="38" s="1"/>
  <c r="E1580" i="38"/>
  <c r="F1580" i="38" s="1"/>
  <c r="E1579" i="38"/>
  <c r="F1579" i="38" s="1"/>
  <c r="E1578" i="38"/>
  <c r="F1578" i="38" s="1"/>
  <c r="E1577" i="38"/>
  <c r="F1577" i="38" s="1"/>
  <c r="E1576" i="38"/>
  <c r="F1576" i="38" s="1"/>
  <c r="E1575" i="38"/>
  <c r="F1575" i="38" s="1"/>
  <c r="E1574" i="38"/>
  <c r="F1574" i="38" s="1"/>
  <c r="E1573" i="38"/>
  <c r="F1573" i="38" s="1"/>
  <c r="E1572" i="38"/>
  <c r="F1572" i="38" s="1"/>
  <c r="E1571" i="38"/>
  <c r="F1571" i="38" s="1"/>
  <c r="E1570" i="38"/>
  <c r="F1570" i="38" s="1"/>
  <c r="E1569" i="38"/>
  <c r="F1569" i="38" s="1"/>
  <c r="E1568" i="38"/>
  <c r="F1568" i="38" s="1"/>
  <c r="E1567" i="38"/>
  <c r="F1567" i="38" s="1"/>
  <c r="E1566" i="38"/>
  <c r="F1566" i="38" s="1"/>
  <c r="E1565" i="38"/>
  <c r="F1565" i="38" s="1"/>
  <c r="E1564" i="38"/>
  <c r="F1564" i="38" s="1"/>
  <c r="E1563" i="38"/>
  <c r="F1563" i="38" s="1"/>
  <c r="E1562" i="38"/>
  <c r="F1562" i="38" s="1"/>
  <c r="E1561" i="38"/>
  <c r="F1561" i="38" s="1"/>
  <c r="E1560" i="38"/>
  <c r="F1560" i="38" s="1"/>
  <c r="E1559" i="38"/>
  <c r="F1559" i="38" s="1"/>
  <c r="E1558" i="38"/>
  <c r="F1558" i="38" s="1"/>
  <c r="E1557" i="38"/>
  <c r="F1557" i="38" s="1"/>
  <c r="E1556" i="38"/>
  <c r="F1556" i="38" s="1"/>
  <c r="E1555" i="38"/>
  <c r="F1555" i="38" s="1"/>
  <c r="E1554" i="38"/>
  <c r="F1554" i="38" s="1"/>
  <c r="E1553" i="38"/>
  <c r="F1553" i="38" s="1"/>
  <c r="E1552" i="38"/>
  <c r="F1552" i="38" s="1"/>
  <c r="E1551" i="38"/>
  <c r="F1551" i="38" s="1"/>
  <c r="E1550" i="38"/>
  <c r="F1550" i="38" s="1"/>
  <c r="E1549" i="38"/>
  <c r="F1549" i="38" s="1"/>
  <c r="E1548" i="38"/>
  <c r="F1548" i="38" s="1"/>
  <c r="E1547" i="38"/>
  <c r="F1547" i="38" s="1"/>
  <c r="E1546" i="38"/>
  <c r="F1546" i="38" s="1"/>
  <c r="E1545" i="38"/>
  <c r="F1545" i="38" s="1"/>
  <c r="E1544" i="38"/>
  <c r="F1544" i="38" s="1"/>
  <c r="E1543" i="38"/>
  <c r="F1543" i="38" s="1"/>
  <c r="E1542" i="38"/>
  <c r="F1542" i="38" s="1"/>
  <c r="E1541" i="38"/>
  <c r="F1541" i="38" s="1"/>
  <c r="E1540" i="38"/>
  <c r="F1540" i="38" s="1"/>
  <c r="E1539" i="38"/>
  <c r="F1539" i="38" s="1"/>
  <c r="E1538" i="38"/>
  <c r="F1538" i="38" s="1"/>
  <c r="E1537" i="38"/>
  <c r="F1537" i="38" s="1"/>
  <c r="E1536" i="38"/>
  <c r="F1536" i="38" s="1"/>
  <c r="E1535" i="38"/>
  <c r="F1535" i="38" s="1"/>
  <c r="E1534" i="38"/>
  <c r="F1534" i="38" s="1"/>
  <c r="E1533" i="38"/>
  <c r="F1533" i="38" s="1"/>
  <c r="E1532" i="38"/>
  <c r="F1532" i="38" s="1"/>
  <c r="E1531" i="38"/>
  <c r="F1531" i="38" s="1"/>
  <c r="E1530" i="38"/>
  <c r="F1530" i="38" s="1"/>
  <c r="E1529" i="38"/>
  <c r="F1529" i="38" s="1"/>
  <c r="E1528" i="38"/>
  <c r="F1528" i="38" s="1"/>
  <c r="E1527" i="38"/>
  <c r="F1527" i="38" s="1"/>
  <c r="E1526" i="38"/>
  <c r="F1526" i="38" s="1"/>
  <c r="E1525" i="38"/>
  <c r="F1525" i="38" s="1"/>
  <c r="E1524" i="38"/>
  <c r="F1524" i="38" s="1"/>
  <c r="E1523" i="38"/>
  <c r="F1523" i="38" s="1"/>
  <c r="E1522" i="38"/>
  <c r="F1522" i="38" s="1"/>
  <c r="E1521" i="38"/>
  <c r="F1521" i="38" s="1"/>
  <c r="E1520" i="38"/>
  <c r="F1520" i="38" s="1"/>
  <c r="E1519" i="38"/>
  <c r="F1519" i="38" s="1"/>
  <c r="E1518" i="38"/>
  <c r="F1518" i="38" s="1"/>
  <c r="E1517" i="38"/>
  <c r="F1517" i="38" s="1"/>
  <c r="E1516" i="38"/>
  <c r="F1516" i="38" s="1"/>
  <c r="E1515" i="38"/>
  <c r="F1515" i="38" s="1"/>
  <c r="E1514" i="38"/>
  <c r="F1514" i="38" s="1"/>
  <c r="E1513" i="38"/>
  <c r="F1513" i="38" s="1"/>
  <c r="E1512" i="38"/>
  <c r="F1512" i="38" s="1"/>
  <c r="E1511" i="38"/>
  <c r="F1511" i="38" s="1"/>
  <c r="E1510" i="38"/>
  <c r="F1510" i="38" s="1"/>
  <c r="E1509" i="38"/>
  <c r="F1509" i="38" s="1"/>
  <c r="E1508" i="38"/>
  <c r="F1508" i="38" s="1"/>
  <c r="E1507" i="38"/>
  <c r="F1507" i="38" s="1"/>
  <c r="E1506" i="38"/>
  <c r="F1506" i="38" s="1"/>
  <c r="E1505" i="38"/>
  <c r="F1505" i="38" s="1"/>
  <c r="E1504" i="38"/>
  <c r="F1504" i="38" s="1"/>
  <c r="E1503" i="38"/>
  <c r="F1503" i="38" s="1"/>
  <c r="E1502" i="38"/>
  <c r="F1502" i="38" s="1"/>
  <c r="E1501" i="38"/>
  <c r="F1501" i="38" s="1"/>
  <c r="E1500" i="38"/>
  <c r="F1500" i="38" s="1"/>
  <c r="E1499" i="38"/>
  <c r="F1499" i="38" s="1"/>
  <c r="E1498" i="38"/>
  <c r="F1498" i="38" s="1"/>
  <c r="E1497" i="38"/>
  <c r="F1497" i="38" s="1"/>
  <c r="E1496" i="38"/>
  <c r="F1496" i="38" s="1"/>
  <c r="E1495" i="38"/>
  <c r="F1495" i="38" s="1"/>
  <c r="E1494" i="38"/>
  <c r="F1494" i="38" s="1"/>
  <c r="E1493" i="38"/>
  <c r="F1493" i="38" s="1"/>
  <c r="E1492" i="38"/>
  <c r="F1492" i="38" s="1"/>
  <c r="E1491" i="38"/>
  <c r="F1491" i="38" s="1"/>
  <c r="E1490" i="38"/>
  <c r="F1490" i="38" s="1"/>
  <c r="E1489" i="38"/>
  <c r="F1489" i="38" s="1"/>
  <c r="E1488" i="38"/>
  <c r="F1488" i="38" s="1"/>
  <c r="E1487" i="38"/>
  <c r="F1487" i="38" s="1"/>
  <c r="E1486" i="38"/>
  <c r="F1486" i="38" s="1"/>
  <c r="E1485" i="38"/>
  <c r="F1485" i="38" s="1"/>
  <c r="E1484" i="38"/>
  <c r="F1484" i="38" s="1"/>
  <c r="E1483" i="38"/>
  <c r="F1483" i="38" s="1"/>
  <c r="E1482" i="38"/>
  <c r="F1482" i="38" s="1"/>
  <c r="E1481" i="38"/>
  <c r="F1481" i="38" s="1"/>
  <c r="E1480" i="38"/>
  <c r="F1480" i="38" s="1"/>
  <c r="E1479" i="38"/>
  <c r="F1479" i="38" s="1"/>
  <c r="E1478" i="38"/>
  <c r="F1478" i="38" s="1"/>
  <c r="E1477" i="38"/>
  <c r="F1477" i="38" s="1"/>
  <c r="E1476" i="38"/>
  <c r="F1476" i="38" s="1"/>
  <c r="E1475" i="38"/>
  <c r="F1475" i="38" s="1"/>
  <c r="E1474" i="38"/>
  <c r="F1474" i="38" s="1"/>
  <c r="E1473" i="38"/>
  <c r="F1473" i="38" s="1"/>
  <c r="E1472" i="38"/>
  <c r="F1472" i="38" s="1"/>
  <c r="E1471" i="38"/>
  <c r="F1471" i="38" s="1"/>
  <c r="E1470" i="38"/>
  <c r="F1470" i="38" s="1"/>
  <c r="E1469" i="38"/>
  <c r="F1469" i="38" s="1"/>
  <c r="E1468" i="38"/>
  <c r="F1468" i="38" s="1"/>
  <c r="E1467" i="38"/>
  <c r="F1467" i="38" s="1"/>
  <c r="E1466" i="38"/>
  <c r="F1466" i="38" s="1"/>
  <c r="E1465" i="38"/>
  <c r="F1465" i="38" s="1"/>
  <c r="E1464" i="38"/>
  <c r="F1464" i="38" s="1"/>
  <c r="E1463" i="38"/>
  <c r="F1463" i="38" s="1"/>
  <c r="E1462" i="38"/>
  <c r="F1462" i="38" s="1"/>
  <c r="E1461" i="38"/>
  <c r="F1461" i="38" s="1"/>
  <c r="E1460" i="38"/>
  <c r="F1460" i="38" s="1"/>
  <c r="E1459" i="38"/>
  <c r="F1459" i="38" s="1"/>
  <c r="E1458" i="38"/>
  <c r="F1458" i="38" s="1"/>
  <c r="E1457" i="38"/>
  <c r="F1457" i="38" s="1"/>
  <c r="E1456" i="38"/>
  <c r="F1456" i="38" s="1"/>
  <c r="E1455" i="38"/>
  <c r="F1455" i="38" s="1"/>
  <c r="E1454" i="38"/>
  <c r="F1454" i="38" s="1"/>
  <c r="E1453" i="38"/>
  <c r="F1453" i="38" s="1"/>
  <c r="E1452" i="38"/>
  <c r="F1452" i="38" s="1"/>
  <c r="E1451" i="38"/>
  <c r="F1451" i="38" s="1"/>
  <c r="E1450" i="38"/>
  <c r="F1450" i="38" s="1"/>
  <c r="E1449" i="38"/>
  <c r="F1449" i="38" s="1"/>
  <c r="E1448" i="38"/>
  <c r="F1448" i="38" s="1"/>
  <c r="E1447" i="38"/>
  <c r="F1447" i="38" s="1"/>
  <c r="E1446" i="38"/>
  <c r="F1446" i="38" s="1"/>
  <c r="E1445" i="38"/>
  <c r="F1445" i="38" s="1"/>
  <c r="E1444" i="38"/>
  <c r="F1444" i="38" s="1"/>
  <c r="E1443" i="38"/>
  <c r="F1443" i="38" s="1"/>
  <c r="E1442" i="38"/>
  <c r="F1442" i="38" s="1"/>
  <c r="E1441" i="38"/>
  <c r="F1441" i="38" s="1"/>
  <c r="E1440" i="38"/>
  <c r="F1440" i="38" s="1"/>
  <c r="E1439" i="38"/>
  <c r="F1439" i="38" s="1"/>
  <c r="E1438" i="38"/>
  <c r="F1438" i="38" s="1"/>
  <c r="E1437" i="38"/>
  <c r="F1437" i="38" s="1"/>
  <c r="E1436" i="38"/>
  <c r="F1436" i="38" s="1"/>
  <c r="E1435" i="38"/>
  <c r="F1435" i="38" s="1"/>
  <c r="E1434" i="38"/>
  <c r="F1434" i="38" s="1"/>
  <c r="E1433" i="38"/>
  <c r="F1433" i="38" s="1"/>
  <c r="E1432" i="38"/>
  <c r="F1432" i="38" s="1"/>
  <c r="E1431" i="38"/>
  <c r="F1431" i="38" s="1"/>
  <c r="E1430" i="38"/>
  <c r="F1430" i="38" s="1"/>
  <c r="E1429" i="38"/>
  <c r="F1429" i="38" s="1"/>
  <c r="E1428" i="38"/>
  <c r="F1428" i="38" s="1"/>
  <c r="E1427" i="38"/>
  <c r="F1427" i="38" s="1"/>
  <c r="E1426" i="38"/>
  <c r="F1426" i="38" s="1"/>
  <c r="E1425" i="38"/>
  <c r="F1425" i="38" s="1"/>
  <c r="E1424" i="38"/>
  <c r="F1424" i="38" s="1"/>
  <c r="E1423" i="38"/>
  <c r="F1423" i="38" s="1"/>
  <c r="E1422" i="38"/>
  <c r="F1422" i="38" s="1"/>
  <c r="E1421" i="38"/>
  <c r="F1421" i="38" s="1"/>
  <c r="E1420" i="38"/>
  <c r="F1420" i="38" s="1"/>
  <c r="E1419" i="38"/>
  <c r="F1419" i="38" s="1"/>
  <c r="E1418" i="38"/>
  <c r="F1418" i="38" s="1"/>
  <c r="E1417" i="38"/>
  <c r="F1417" i="38" s="1"/>
  <c r="E1416" i="38"/>
  <c r="F1416" i="38" s="1"/>
  <c r="E1415" i="38"/>
  <c r="F1415" i="38" s="1"/>
  <c r="E1414" i="38"/>
  <c r="F1414" i="38" s="1"/>
  <c r="E1413" i="38"/>
  <c r="F1413" i="38" s="1"/>
  <c r="E1412" i="38"/>
  <c r="F1412" i="38" s="1"/>
  <c r="E1411" i="38"/>
  <c r="F1411" i="38" s="1"/>
  <c r="E1410" i="38"/>
  <c r="F1410" i="38" s="1"/>
  <c r="E1409" i="38"/>
  <c r="F1409" i="38" s="1"/>
  <c r="E1408" i="38"/>
  <c r="F1408" i="38" s="1"/>
  <c r="E1407" i="38"/>
  <c r="F1407" i="38" s="1"/>
  <c r="E1406" i="38"/>
  <c r="F1406" i="38" s="1"/>
  <c r="E1405" i="38"/>
  <c r="F1405" i="38" s="1"/>
  <c r="E1404" i="38"/>
  <c r="F1404" i="38" s="1"/>
  <c r="E1403" i="38"/>
  <c r="F1403" i="38" s="1"/>
  <c r="E1402" i="38"/>
  <c r="F1402" i="38" s="1"/>
  <c r="E1401" i="38"/>
  <c r="F1401" i="38" s="1"/>
  <c r="E1400" i="38"/>
  <c r="F1400" i="38" s="1"/>
  <c r="E1399" i="38"/>
  <c r="F1399" i="38" s="1"/>
  <c r="E1398" i="38"/>
  <c r="F1398" i="38" s="1"/>
  <c r="E1397" i="38"/>
  <c r="F1397" i="38" s="1"/>
  <c r="E1396" i="38"/>
  <c r="F1396" i="38" s="1"/>
  <c r="E1395" i="38"/>
  <c r="F1395" i="38" s="1"/>
  <c r="E1394" i="38"/>
  <c r="F1394" i="38" s="1"/>
  <c r="E1393" i="38"/>
  <c r="F1393" i="38" s="1"/>
  <c r="E1392" i="38"/>
  <c r="F1392" i="38" s="1"/>
  <c r="E1391" i="38"/>
  <c r="F1391" i="38" s="1"/>
  <c r="E1390" i="38"/>
  <c r="F1390" i="38" s="1"/>
  <c r="E1389" i="38"/>
  <c r="F1389" i="38" s="1"/>
  <c r="E1388" i="38"/>
  <c r="F1388" i="38" s="1"/>
  <c r="E1387" i="38"/>
  <c r="F1387" i="38" s="1"/>
  <c r="E1386" i="38"/>
  <c r="F1386" i="38" s="1"/>
  <c r="E1385" i="38"/>
  <c r="F1385" i="38" s="1"/>
  <c r="E1384" i="38"/>
  <c r="F1384" i="38" s="1"/>
  <c r="E1383" i="38"/>
  <c r="F1383" i="38" s="1"/>
  <c r="E1382" i="38"/>
  <c r="F1382" i="38" s="1"/>
  <c r="E1381" i="38"/>
  <c r="F1381" i="38" s="1"/>
  <c r="E1380" i="38"/>
  <c r="F1380" i="38" s="1"/>
  <c r="E1379" i="38"/>
  <c r="F1379" i="38" s="1"/>
  <c r="E1378" i="38"/>
  <c r="F1378" i="38" s="1"/>
  <c r="E1377" i="38"/>
  <c r="F1377" i="38" s="1"/>
  <c r="E1376" i="38"/>
  <c r="F1376" i="38" s="1"/>
  <c r="E1375" i="38"/>
  <c r="F1375" i="38" s="1"/>
  <c r="E1374" i="38"/>
  <c r="F1374" i="38" s="1"/>
  <c r="E1373" i="38"/>
  <c r="F1373" i="38" s="1"/>
  <c r="E1372" i="38"/>
  <c r="F1372" i="38" s="1"/>
  <c r="E1371" i="38"/>
  <c r="F1371" i="38" s="1"/>
  <c r="E1370" i="38"/>
  <c r="F1370" i="38" s="1"/>
  <c r="E1369" i="38"/>
  <c r="F1369" i="38" s="1"/>
  <c r="E1368" i="38"/>
  <c r="F1368" i="38" s="1"/>
  <c r="E1367" i="38"/>
  <c r="F1367" i="38" s="1"/>
  <c r="E1366" i="38"/>
  <c r="F1366" i="38" s="1"/>
  <c r="E1365" i="38"/>
  <c r="F1365" i="38" s="1"/>
  <c r="E1364" i="38"/>
  <c r="F1364" i="38" s="1"/>
  <c r="E1363" i="38"/>
  <c r="F1363" i="38" s="1"/>
  <c r="E1362" i="38"/>
  <c r="F1362" i="38" s="1"/>
  <c r="E1361" i="38"/>
  <c r="F1361" i="38" s="1"/>
  <c r="E1360" i="38"/>
  <c r="F1360" i="38" s="1"/>
  <c r="E1359" i="38"/>
  <c r="F1359" i="38" s="1"/>
  <c r="E1358" i="38"/>
  <c r="F1358" i="38" s="1"/>
  <c r="E1357" i="38"/>
  <c r="F1357" i="38" s="1"/>
  <c r="E1356" i="38"/>
  <c r="F1356" i="38" s="1"/>
  <c r="E1355" i="38"/>
  <c r="F1355" i="38" s="1"/>
  <c r="E1354" i="38"/>
  <c r="F1354" i="38" s="1"/>
  <c r="E1353" i="38"/>
  <c r="F1353" i="38" s="1"/>
  <c r="E1352" i="38"/>
  <c r="F1352" i="38" s="1"/>
  <c r="E1351" i="38"/>
  <c r="F1351" i="38" s="1"/>
  <c r="E1350" i="38"/>
  <c r="F1350" i="38" s="1"/>
  <c r="E1349" i="38"/>
  <c r="F1349" i="38" s="1"/>
  <c r="E1348" i="38"/>
  <c r="F1348" i="38" s="1"/>
  <c r="E1347" i="38"/>
  <c r="F1347" i="38" s="1"/>
  <c r="E1346" i="38"/>
  <c r="F1346" i="38" s="1"/>
  <c r="E1345" i="38"/>
  <c r="F1345" i="38" s="1"/>
  <c r="E1344" i="38"/>
  <c r="F1344" i="38" s="1"/>
  <c r="E1343" i="38"/>
  <c r="F1343" i="38" s="1"/>
  <c r="E1342" i="38"/>
  <c r="F1342" i="38" s="1"/>
  <c r="E1341" i="38"/>
  <c r="F1341" i="38" s="1"/>
  <c r="E1340" i="38"/>
  <c r="F1340" i="38" s="1"/>
  <c r="E1339" i="38"/>
  <c r="F1339" i="38" s="1"/>
  <c r="E1338" i="38"/>
  <c r="F1338" i="38" s="1"/>
  <c r="E1337" i="38"/>
  <c r="F1337" i="38" s="1"/>
  <c r="E1336" i="38"/>
  <c r="F1336" i="38" s="1"/>
  <c r="E1335" i="38"/>
  <c r="F1335" i="38" s="1"/>
  <c r="E1334" i="38"/>
  <c r="F1334" i="38" s="1"/>
  <c r="E1333" i="38"/>
  <c r="F1333" i="38" s="1"/>
  <c r="E1332" i="38"/>
  <c r="F1332" i="38" s="1"/>
  <c r="E1331" i="38"/>
  <c r="F1331" i="38" s="1"/>
  <c r="E1330" i="38"/>
  <c r="F1330" i="38" s="1"/>
  <c r="E1329" i="38"/>
  <c r="F1329" i="38" s="1"/>
  <c r="E1328" i="38"/>
  <c r="F1328" i="38" s="1"/>
  <c r="E1327" i="38"/>
  <c r="F1327" i="38" s="1"/>
  <c r="E1326" i="38"/>
  <c r="F1326" i="38" s="1"/>
  <c r="E1325" i="38"/>
  <c r="F1325" i="38" s="1"/>
  <c r="E1324" i="38"/>
  <c r="F1324" i="38" s="1"/>
  <c r="E1323" i="38"/>
  <c r="F1323" i="38" s="1"/>
  <c r="E1322" i="38"/>
  <c r="F1322" i="38" s="1"/>
  <c r="E1321" i="38"/>
  <c r="F1321" i="38" s="1"/>
  <c r="E1320" i="38"/>
  <c r="F1320" i="38" s="1"/>
  <c r="E1319" i="38"/>
  <c r="F1319" i="38" s="1"/>
  <c r="E1318" i="38"/>
  <c r="F1318" i="38" s="1"/>
  <c r="E1317" i="38"/>
  <c r="F1317" i="38" s="1"/>
  <c r="E1316" i="38"/>
  <c r="F1316" i="38" s="1"/>
  <c r="E1315" i="38"/>
  <c r="F1315" i="38" s="1"/>
  <c r="E1314" i="38"/>
  <c r="F1314" i="38" s="1"/>
  <c r="E1313" i="38"/>
  <c r="F1313" i="38" s="1"/>
  <c r="E1312" i="38"/>
  <c r="F1312" i="38" s="1"/>
  <c r="E1311" i="38"/>
  <c r="F1311" i="38" s="1"/>
  <c r="E1310" i="38"/>
  <c r="F1310" i="38" s="1"/>
  <c r="E1309" i="38"/>
  <c r="F1309" i="38" s="1"/>
  <c r="E1308" i="38"/>
  <c r="F1308" i="38" s="1"/>
  <c r="E1307" i="38"/>
  <c r="F1307" i="38" s="1"/>
  <c r="E1306" i="38"/>
  <c r="F1306" i="38" s="1"/>
  <c r="E1305" i="38"/>
  <c r="F1305" i="38" s="1"/>
  <c r="E1304" i="38"/>
  <c r="F1304" i="38" s="1"/>
  <c r="E1303" i="38"/>
  <c r="F1303" i="38" s="1"/>
  <c r="E1302" i="38"/>
  <c r="F1302" i="38" s="1"/>
  <c r="E1301" i="38"/>
  <c r="F1301" i="38" s="1"/>
  <c r="E1300" i="38"/>
  <c r="F1300" i="38" s="1"/>
  <c r="E1299" i="38"/>
  <c r="F1299" i="38" s="1"/>
  <c r="E1298" i="38"/>
  <c r="F1298" i="38" s="1"/>
  <c r="E1297" i="38"/>
  <c r="F1297" i="38" s="1"/>
  <c r="E1296" i="38"/>
  <c r="F1296" i="38" s="1"/>
  <c r="E1295" i="38"/>
  <c r="F1295" i="38" s="1"/>
  <c r="E1294" i="38"/>
  <c r="F1294" i="38" s="1"/>
  <c r="E1293" i="38"/>
  <c r="F1293" i="38" s="1"/>
  <c r="E1292" i="38"/>
  <c r="F1292" i="38" s="1"/>
  <c r="E1291" i="38"/>
  <c r="F1291" i="38" s="1"/>
  <c r="E1290" i="38"/>
  <c r="F1290" i="38" s="1"/>
  <c r="E1289" i="38"/>
  <c r="F1289" i="38" s="1"/>
  <c r="E1288" i="38"/>
  <c r="F1288" i="38" s="1"/>
  <c r="E1287" i="38"/>
  <c r="F1287" i="38" s="1"/>
  <c r="E1286" i="38"/>
  <c r="F1286" i="38" s="1"/>
  <c r="E1285" i="38"/>
  <c r="F1285" i="38" s="1"/>
  <c r="E1284" i="38"/>
  <c r="F1284" i="38" s="1"/>
  <c r="E1283" i="38"/>
  <c r="F1283" i="38" s="1"/>
  <c r="E1282" i="38"/>
  <c r="F1282" i="38" s="1"/>
  <c r="E1281" i="38"/>
  <c r="F1281" i="38" s="1"/>
  <c r="E1280" i="38"/>
  <c r="F1280" i="38" s="1"/>
  <c r="E1279" i="38"/>
  <c r="F1279" i="38" s="1"/>
  <c r="E1278" i="38"/>
  <c r="F1278" i="38" s="1"/>
  <c r="E1277" i="38"/>
  <c r="F1277" i="38" s="1"/>
  <c r="E1276" i="38"/>
  <c r="F1276" i="38" s="1"/>
  <c r="E1275" i="38"/>
  <c r="F1275" i="38" s="1"/>
  <c r="E1274" i="38"/>
  <c r="F1274" i="38" s="1"/>
  <c r="E1273" i="38"/>
  <c r="F1273" i="38" s="1"/>
  <c r="E1272" i="38"/>
  <c r="F1272" i="38" s="1"/>
  <c r="E1271" i="38"/>
  <c r="F1271" i="38" s="1"/>
  <c r="E1270" i="38"/>
  <c r="F1270" i="38" s="1"/>
  <c r="E1269" i="38"/>
  <c r="F1269" i="38" s="1"/>
  <c r="E1268" i="38"/>
  <c r="F1268" i="38" s="1"/>
  <c r="E1267" i="38"/>
  <c r="F1267" i="38" s="1"/>
  <c r="E1266" i="38"/>
  <c r="F1266" i="38" s="1"/>
  <c r="E1265" i="38"/>
  <c r="F1265" i="38" s="1"/>
  <c r="E1264" i="38"/>
  <c r="F1264" i="38" s="1"/>
  <c r="E1263" i="38"/>
  <c r="F1263" i="38" s="1"/>
  <c r="E1262" i="38"/>
  <c r="F1262" i="38" s="1"/>
  <c r="E1261" i="38"/>
  <c r="F1261" i="38" s="1"/>
  <c r="E1260" i="38"/>
  <c r="F1260" i="38" s="1"/>
  <c r="E1259" i="38"/>
  <c r="F1259" i="38" s="1"/>
  <c r="E1258" i="38"/>
  <c r="F1258" i="38" s="1"/>
  <c r="E1257" i="38"/>
  <c r="F1257" i="38" s="1"/>
  <c r="E1256" i="38"/>
  <c r="F1256" i="38" s="1"/>
  <c r="E1255" i="38"/>
  <c r="F1255" i="38" s="1"/>
  <c r="E1254" i="38"/>
  <c r="F1254" i="38" s="1"/>
  <c r="E1253" i="38"/>
  <c r="F1253" i="38" s="1"/>
  <c r="E1252" i="38"/>
  <c r="F1252" i="38" s="1"/>
  <c r="E1251" i="38"/>
  <c r="F1251" i="38" s="1"/>
  <c r="E1250" i="38"/>
  <c r="F1250" i="38" s="1"/>
  <c r="E1249" i="38"/>
  <c r="F1249" i="38" s="1"/>
  <c r="E1248" i="38"/>
  <c r="F1248" i="38" s="1"/>
  <c r="E1247" i="38"/>
  <c r="F1247" i="38" s="1"/>
  <c r="E1246" i="38"/>
  <c r="F1246" i="38" s="1"/>
  <c r="E1245" i="38"/>
  <c r="F1245" i="38" s="1"/>
  <c r="E1244" i="38"/>
  <c r="F1244" i="38" s="1"/>
  <c r="E1243" i="38"/>
  <c r="F1243" i="38" s="1"/>
  <c r="E1242" i="38"/>
  <c r="F1242" i="38" s="1"/>
  <c r="E1241" i="38"/>
  <c r="F1241" i="38" s="1"/>
  <c r="E1240" i="38"/>
  <c r="F1240" i="38" s="1"/>
  <c r="E1239" i="38"/>
  <c r="F1239" i="38" s="1"/>
  <c r="E1238" i="38"/>
  <c r="F1238" i="38" s="1"/>
  <c r="E1237" i="38"/>
  <c r="F1237" i="38" s="1"/>
  <c r="E1236" i="38"/>
  <c r="F1236" i="38" s="1"/>
  <c r="E1235" i="38"/>
  <c r="F1235" i="38" s="1"/>
  <c r="E1234" i="38"/>
  <c r="F1234" i="38" s="1"/>
  <c r="E1233" i="38"/>
  <c r="F1233" i="38" s="1"/>
  <c r="E1232" i="38"/>
  <c r="F1232" i="38" s="1"/>
  <c r="E1231" i="38"/>
  <c r="F1231" i="38" s="1"/>
  <c r="E1230" i="38"/>
  <c r="F1230" i="38" s="1"/>
  <c r="E1229" i="38"/>
  <c r="F1229" i="38" s="1"/>
  <c r="E1228" i="38"/>
  <c r="F1228" i="38" s="1"/>
  <c r="E1227" i="38"/>
  <c r="F1227" i="38" s="1"/>
  <c r="E1226" i="38"/>
  <c r="F1226" i="38" s="1"/>
  <c r="E1225" i="38"/>
  <c r="F1225" i="38" s="1"/>
  <c r="E1224" i="38"/>
  <c r="F1224" i="38" s="1"/>
  <c r="E1223" i="38"/>
  <c r="F1223" i="38" s="1"/>
  <c r="E1222" i="38"/>
  <c r="F1222" i="38" s="1"/>
  <c r="E1221" i="38"/>
  <c r="F1221" i="38" s="1"/>
  <c r="E1220" i="38"/>
  <c r="F1220" i="38" s="1"/>
  <c r="E1219" i="38"/>
  <c r="F1219" i="38" s="1"/>
  <c r="E1218" i="38"/>
  <c r="F1218" i="38" s="1"/>
  <c r="E1217" i="38"/>
  <c r="F1217" i="38" s="1"/>
  <c r="E1216" i="38"/>
  <c r="F1216" i="38" s="1"/>
  <c r="E1215" i="38"/>
  <c r="F1215" i="38" s="1"/>
  <c r="E1214" i="38"/>
  <c r="F1214" i="38" s="1"/>
  <c r="E1213" i="38"/>
  <c r="F1213" i="38" s="1"/>
  <c r="E1212" i="38"/>
  <c r="F1212" i="38" s="1"/>
  <c r="E1211" i="38"/>
  <c r="F1211" i="38" s="1"/>
  <c r="E1210" i="38"/>
  <c r="F1210" i="38" s="1"/>
  <c r="E1209" i="38"/>
  <c r="F1209" i="38" s="1"/>
  <c r="E1208" i="38"/>
  <c r="F1208" i="38" s="1"/>
  <c r="E1207" i="38"/>
  <c r="F1207" i="38" s="1"/>
  <c r="E1206" i="38"/>
  <c r="F1206" i="38" s="1"/>
  <c r="E1205" i="38"/>
  <c r="F1205" i="38" s="1"/>
  <c r="E1204" i="38"/>
  <c r="F1204" i="38" s="1"/>
  <c r="E1203" i="38"/>
  <c r="F1203" i="38" s="1"/>
  <c r="E1202" i="38"/>
  <c r="F1202" i="38" s="1"/>
  <c r="E1201" i="38"/>
  <c r="F1201" i="38" s="1"/>
  <c r="E1200" i="38"/>
  <c r="F1200" i="38" s="1"/>
  <c r="E1199" i="38"/>
  <c r="F1199" i="38" s="1"/>
  <c r="E1198" i="38"/>
  <c r="F1198" i="38" s="1"/>
  <c r="E1197" i="38"/>
  <c r="F1197" i="38" s="1"/>
  <c r="E1196" i="38"/>
  <c r="F1196" i="38" s="1"/>
  <c r="E1195" i="38"/>
  <c r="F1195" i="38" s="1"/>
  <c r="E1194" i="38"/>
  <c r="F1194" i="38" s="1"/>
  <c r="E1193" i="38"/>
  <c r="F1193" i="38" s="1"/>
  <c r="E1192" i="38"/>
  <c r="F1192" i="38" s="1"/>
  <c r="E1191" i="38"/>
  <c r="F1191" i="38" s="1"/>
  <c r="E1190" i="38"/>
  <c r="F1190" i="38" s="1"/>
  <c r="E1189" i="38"/>
  <c r="F1189" i="38" s="1"/>
  <c r="E1188" i="38"/>
  <c r="F1188" i="38" s="1"/>
  <c r="E1187" i="38"/>
  <c r="F1187" i="38" s="1"/>
  <c r="E1186" i="38"/>
  <c r="F1186" i="38" s="1"/>
  <c r="E1185" i="38"/>
  <c r="F1185" i="38" s="1"/>
  <c r="E1184" i="38"/>
  <c r="F1184" i="38" s="1"/>
  <c r="E1183" i="38"/>
  <c r="F1183" i="38" s="1"/>
  <c r="E1182" i="38"/>
  <c r="F1182" i="38" s="1"/>
  <c r="E1181" i="38"/>
  <c r="F1181" i="38" s="1"/>
  <c r="E1180" i="38"/>
  <c r="F1180" i="38" s="1"/>
  <c r="E1179" i="38"/>
  <c r="F1179" i="38" s="1"/>
  <c r="E1178" i="38"/>
  <c r="F1178" i="38" s="1"/>
  <c r="E1177" i="38"/>
  <c r="F1177" i="38" s="1"/>
  <c r="E1176" i="38"/>
  <c r="F1176" i="38" s="1"/>
  <c r="E1175" i="38"/>
  <c r="F1175" i="38" s="1"/>
  <c r="E1174" i="38"/>
  <c r="F1174" i="38" s="1"/>
  <c r="E1173" i="38"/>
  <c r="F1173" i="38" s="1"/>
  <c r="E1172" i="38"/>
  <c r="F1172" i="38" s="1"/>
  <c r="E1171" i="38"/>
  <c r="F1171" i="38" s="1"/>
  <c r="E1170" i="38"/>
  <c r="F1170" i="38" s="1"/>
  <c r="E1169" i="38"/>
  <c r="F1169" i="38" s="1"/>
  <c r="E1168" i="38"/>
  <c r="F1168" i="38" s="1"/>
  <c r="E1167" i="38"/>
  <c r="F1167" i="38" s="1"/>
  <c r="E1166" i="38"/>
  <c r="F1166" i="38" s="1"/>
  <c r="E1165" i="38"/>
  <c r="F1165" i="38" s="1"/>
  <c r="E1164" i="38"/>
  <c r="F1164" i="38" s="1"/>
  <c r="E1163" i="38"/>
  <c r="F1163" i="38" s="1"/>
  <c r="E1162" i="38"/>
  <c r="F1162" i="38" s="1"/>
  <c r="E1161" i="38"/>
  <c r="F1161" i="38" s="1"/>
  <c r="E1160" i="38"/>
  <c r="F1160" i="38" s="1"/>
  <c r="E1159" i="38"/>
  <c r="F1159" i="38" s="1"/>
  <c r="E1158" i="38"/>
  <c r="F1158" i="38" s="1"/>
  <c r="E1157" i="38"/>
  <c r="F1157" i="38" s="1"/>
  <c r="E1156" i="38"/>
  <c r="F1156" i="38" s="1"/>
  <c r="E1155" i="38"/>
  <c r="F1155" i="38" s="1"/>
  <c r="E1154" i="38"/>
  <c r="F1154" i="38" s="1"/>
  <c r="E1153" i="38"/>
  <c r="F1153" i="38" s="1"/>
  <c r="E1152" i="38"/>
  <c r="F1152" i="38" s="1"/>
  <c r="E1151" i="38"/>
  <c r="F1151" i="38" s="1"/>
  <c r="E1150" i="38"/>
  <c r="F1150" i="38" s="1"/>
  <c r="E1149" i="38"/>
  <c r="F1149" i="38" s="1"/>
  <c r="E1148" i="38"/>
  <c r="F1148" i="38" s="1"/>
  <c r="E1147" i="38"/>
  <c r="F1147" i="38" s="1"/>
  <c r="E1146" i="38"/>
  <c r="F1146" i="38" s="1"/>
  <c r="E1145" i="38"/>
  <c r="F1145" i="38" s="1"/>
  <c r="E1144" i="38"/>
  <c r="F1144" i="38" s="1"/>
  <c r="E1143" i="38"/>
  <c r="F1143" i="38" s="1"/>
  <c r="E1142" i="38"/>
  <c r="F1142" i="38" s="1"/>
  <c r="E1141" i="38"/>
  <c r="F1141" i="38" s="1"/>
  <c r="E1140" i="38"/>
  <c r="F1140" i="38" s="1"/>
  <c r="E1139" i="38"/>
  <c r="F1139" i="38" s="1"/>
  <c r="E1138" i="38"/>
  <c r="F1138" i="38" s="1"/>
  <c r="E1137" i="38"/>
  <c r="F1137" i="38" s="1"/>
  <c r="E1136" i="38"/>
  <c r="F1136" i="38" s="1"/>
  <c r="E1135" i="38"/>
  <c r="F1135" i="38" s="1"/>
  <c r="E1134" i="38"/>
  <c r="F1134" i="38" s="1"/>
  <c r="E1133" i="38"/>
  <c r="F1133" i="38" s="1"/>
  <c r="E1132" i="38"/>
  <c r="F1132" i="38" s="1"/>
  <c r="E1131" i="38"/>
  <c r="F1131" i="38" s="1"/>
  <c r="E1130" i="38"/>
  <c r="F1130" i="38" s="1"/>
  <c r="E1129" i="38"/>
  <c r="F1129" i="38" s="1"/>
  <c r="E1128" i="38"/>
  <c r="F1128" i="38" s="1"/>
  <c r="E1127" i="38"/>
  <c r="F1127" i="38" s="1"/>
  <c r="E1126" i="38"/>
  <c r="F1126" i="38" s="1"/>
  <c r="E1125" i="38"/>
  <c r="F1125" i="38" s="1"/>
  <c r="E1124" i="38"/>
  <c r="F1124" i="38" s="1"/>
  <c r="E1123" i="38"/>
  <c r="F1123" i="38" s="1"/>
  <c r="E1122" i="38"/>
  <c r="F1122" i="38" s="1"/>
  <c r="E1121" i="38"/>
  <c r="F1121" i="38" s="1"/>
  <c r="E1120" i="38"/>
  <c r="F1120" i="38" s="1"/>
  <c r="E1119" i="38"/>
  <c r="F1119" i="38" s="1"/>
  <c r="E1118" i="38"/>
  <c r="F1118" i="38" s="1"/>
  <c r="E1117" i="38"/>
  <c r="F1117" i="38" s="1"/>
  <c r="E1116" i="38"/>
  <c r="F1116" i="38" s="1"/>
  <c r="E1115" i="38"/>
  <c r="F1115" i="38" s="1"/>
  <c r="E1114" i="38"/>
  <c r="F1114" i="38" s="1"/>
  <c r="E1113" i="38"/>
  <c r="F1113" i="38" s="1"/>
  <c r="E1112" i="38"/>
  <c r="F1112" i="38" s="1"/>
  <c r="E1111" i="38"/>
  <c r="F1111" i="38" s="1"/>
  <c r="E1110" i="38"/>
  <c r="F1110" i="38" s="1"/>
  <c r="E1109" i="38"/>
  <c r="F1109" i="38" s="1"/>
  <c r="E1108" i="38"/>
  <c r="F1108" i="38" s="1"/>
  <c r="E1107" i="38"/>
  <c r="F1107" i="38" s="1"/>
  <c r="E1106" i="38"/>
  <c r="F1106" i="38" s="1"/>
  <c r="E1105" i="38"/>
  <c r="F1105" i="38" s="1"/>
  <c r="E1104" i="38"/>
  <c r="F1104" i="38" s="1"/>
  <c r="E1103" i="38"/>
  <c r="F1103" i="38" s="1"/>
  <c r="E1102" i="38"/>
  <c r="F1102" i="38" s="1"/>
  <c r="E1101" i="38"/>
  <c r="F1101" i="38" s="1"/>
  <c r="E1100" i="38"/>
  <c r="F1100" i="38" s="1"/>
  <c r="E1099" i="38"/>
  <c r="F1099" i="38" s="1"/>
  <c r="E1098" i="38"/>
  <c r="F1098" i="38" s="1"/>
  <c r="E1097" i="38"/>
  <c r="F1097" i="38" s="1"/>
  <c r="E1096" i="38"/>
  <c r="F1096" i="38" s="1"/>
  <c r="E1095" i="38"/>
  <c r="F1095" i="38" s="1"/>
  <c r="E1094" i="38"/>
  <c r="F1094" i="38" s="1"/>
  <c r="E1093" i="38"/>
  <c r="F1093" i="38" s="1"/>
  <c r="E1092" i="38"/>
  <c r="F1092" i="38" s="1"/>
  <c r="E1091" i="38"/>
  <c r="F1091" i="38" s="1"/>
  <c r="E1090" i="38"/>
  <c r="F1090" i="38" s="1"/>
  <c r="E1089" i="38"/>
  <c r="F1089" i="38" s="1"/>
  <c r="E1088" i="38"/>
  <c r="F1088" i="38" s="1"/>
  <c r="E1087" i="38"/>
  <c r="F1087" i="38" s="1"/>
  <c r="E1086" i="38"/>
  <c r="F1086" i="38" s="1"/>
  <c r="E1085" i="38"/>
  <c r="F1085" i="38" s="1"/>
  <c r="E1084" i="38"/>
  <c r="F1084" i="38" s="1"/>
  <c r="E1083" i="38"/>
  <c r="F1083" i="38" s="1"/>
  <c r="E1082" i="38"/>
  <c r="F1082" i="38" s="1"/>
  <c r="E1081" i="38"/>
  <c r="F1081" i="38" s="1"/>
  <c r="E1080" i="38"/>
  <c r="F1080" i="38" s="1"/>
  <c r="E1079" i="38"/>
  <c r="F1079" i="38" s="1"/>
  <c r="E1078" i="38"/>
  <c r="F1078" i="38" s="1"/>
  <c r="E1077" i="38"/>
  <c r="F1077" i="38" s="1"/>
  <c r="E1076" i="38"/>
  <c r="F1076" i="38" s="1"/>
  <c r="E1075" i="38"/>
  <c r="F1075" i="38" s="1"/>
  <c r="E1074" i="38"/>
  <c r="F1074" i="38" s="1"/>
  <c r="E1073" i="38"/>
  <c r="F1073" i="38" s="1"/>
  <c r="E1072" i="38"/>
  <c r="F1072" i="38" s="1"/>
  <c r="E1071" i="38"/>
  <c r="F1071" i="38" s="1"/>
  <c r="E1070" i="38"/>
  <c r="F1070" i="38" s="1"/>
  <c r="E1069" i="38"/>
  <c r="F1069" i="38" s="1"/>
  <c r="E1068" i="38"/>
  <c r="F1068" i="38" s="1"/>
  <c r="E1067" i="38"/>
  <c r="F1067" i="38" s="1"/>
  <c r="E1066" i="38"/>
  <c r="F1066" i="38" s="1"/>
  <c r="E1065" i="38"/>
  <c r="F1065" i="38" s="1"/>
  <c r="E1064" i="38"/>
  <c r="F1064" i="38" s="1"/>
  <c r="E1063" i="38"/>
  <c r="F1063" i="38" s="1"/>
  <c r="E1062" i="38"/>
  <c r="F1062" i="38" s="1"/>
  <c r="E1061" i="38"/>
  <c r="F1061" i="38" s="1"/>
  <c r="E1060" i="38"/>
  <c r="F1060" i="38" s="1"/>
  <c r="E1059" i="38"/>
  <c r="F1059" i="38" s="1"/>
  <c r="E1058" i="38"/>
  <c r="F1058" i="38" s="1"/>
  <c r="E1057" i="38"/>
  <c r="F1057" i="38" s="1"/>
  <c r="E1056" i="38"/>
  <c r="F1056" i="38" s="1"/>
  <c r="E1055" i="38"/>
  <c r="F1055" i="38" s="1"/>
  <c r="E1054" i="38"/>
  <c r="F1054" i="38" s="1"/>
  <c r="E1053" i="38"/>
  <c r="F1053" i="38" s="1"/>
  <c r="E1052" i="38"/>
  <c r="F1052" i="38" s="1"/>
  <c r="E1051" i="38"/>
  <c r="F1051" i="38" s="1"/>
  <c r="E1050" i="38"/>
  <c r="F1050" i="38" s="1"/>
  <c r="E1049" i="38"/>
  <c r="F1049" i="38" s="1"/>
  <c r="E1048" i="38"/>
  <c r="F1048" i="38" s="1"/>
  <c r="E1047" i="38"/>
  <c r="F1047" i="38" s="1"/>
  <c r="E1046" i="38"/>
  <c r="F1046" i="38" s="1"/>
  <c r="E1045" i="38"/>
  <c r="F1045" i="38" s="1"/>
  <c r="E1044" i="38"/>
  <c r="F1044" i="38" s="1"/>
  <c r="E1043" i="38"/>
  <c r="F1043" i="38" s="1"/>
  <c r="E1042" i="38"/>
  <c r="F1042" i="38" s="1"/>
  <c r="E1041" i="38"/>
  <c r="F1041" i="38" s="1"/>
  <c r="E1040" i="38"/>
  <c r="F1040" i="38" s="1"/>
  <c r="E1039" i="38"/>
  <c r="F1039" i="38" s="1"/>
  <c r="E1038" i="38"/>
  <c r="F1038" i="38" s="1"/>
  <c r="E1037" i="38"/>
  <c r="F1037" i="38" s="1"/>
  <c r="E1036" i="38"/>
  <c r="F1036" i="38" s="1"/>
  <c r="E1035" i="38"/>
  <c r="F1035" i="38" s="1"/>
  <c r="E1034" i="38"/>
  <c r="F1034" i="38" s="1"/>
  <c r="E1033" i="38"/>
  <c r="F1033" i="38" s="1"/>
  <c r="E1032" i="38"/>
  <c r="F1032" i="38" s="1"/>
  <c r="E1031" i="38"/>
  <c r="F1031" i="38" s="1"/>
  <c r="E1030" i="38"/>
  <c r="F1030" i="38" s="1"/>
  <c r="E1029" i="38"/>
  <c r="F1029" i="38" s="1"/>
  <c r="E1028" i="38"/>
  <c r="F1028" i="38" s="1"/>
  <c r="E1027" i="38"/>
  <c r="F1027" i="38" s="1"/>
  <c r="E1026" i="38"/>
  <c r="F1026" i="38" s="1"/>
  <c r="E1025" i="38"/>
  <c r="F1025" i="38" s="1"/>
  <c r="E1024" i="38"/>
  <c r="F1024" i="38" s="1"/>
  <c r="E1023" i="38"/>
  <c r="F1023" i="38" s="1"/>
  <c r="E1022" i="38"/>
  <c r="F1022" i="38" s="1"/>
  <c r="E1021" i="38"/>
  <c r="F1021" i="38" s="1"/>
  <c r="E1020" i="38"/>
  <c r="F1020" i="38" s="1"/>
  <c r="E1019" i="38"/>
  <c r="F1019" i="38" s="1"/>
  <c r="E1018" i="38"/>
  <c r="F1018" i="38" s="1"/>
  <c r="E1017" i="38"/>
  <c r="F1017" i="38" s="1"/>
  <c r="E1016" i="38"/>
  <c r="F1016" i="38" s="1"/>
  <c r="E1015" i="38"/>
  <c r="F1015" i="38" s="1"/>
  <c r="E1014" i="38"/>
  <c r="F1014" i="38" s="1"/>
  <c r="E1013" i="38"/>
  <c r="F1013" i="38" s="1"/>
  <c r="E1012" i="38"/>
  <c r="F1012" i="38" s="1"/>
  <c r="E1011" i="38"/>
  <c r="F1011" i="38" s="1"/>
  <c r="E1010" i="38"/>
  <c r="F1010" i="38" s="1"/>
  <c r="E1009" i="38"/>
  <c r="F1009" i="38" s="1"/>
  <c r="E1008" i="38"/>
  <c r="F1008" i="38" s="1"/>
  <c r="E1007" i="38"/>
  <c r="F1007" i="38" s="1"/>
  <c r="E1006" i="38"/>
  <c r="F1006" i="38" s="1"/>
  <c r="E1005" i="38"/>
  <c r="F1005" i="38" s="1"/>
  <c r="E1004" i="38"/>
  <c r="F1004" i="38" s="1"/>
  <c r="E1003" i="38"/>
  <c r="F1003" i="38" s="1"/>
  <c r="E1002" i="38"/>
  <c r="F1002" i="38" s="1"/>
  <c r="E1001" i="38"/>
  <c r="F1001" i="38" s="1"/>
  <c r="E1000" i="38"/>
  <c r="F1000" i="38" s="1"/>
  <c r="E999" i="38"/>
  <c r="F999" i="38" s="1"/>
  <c r="E998" i="38"/>
  <c r="F998" i="38" s="1"/>
  <c r="E997" i="38"/>
  <c r="F997" i="38" s="1"/>
  <c r="E996" i="38"/>
  <c r="F996" i="38" s="1"/>
  <c r="E995" i="38"/>
  <c r="F995" i="38" s="1"/>
  <c r="E994" i="38"/>
  <c r="F994" i="38" s="1"/>
  <c r="E993" i="38"/>
  <c r="F993" i="38" s="1"/>
  <c r="E992" i="38"/>
  <c r="F992" i="38" s="1"/>
  <c r="E991" i="38"/>
  <c r="F991" i="38" s="1"/>
  <c r="E990" i="38"/>
  <c r="F990" i="38" s="1"/>
  <c r="E989" i="38"/>
  <c r="F989" i="38" s="1"/>
  <c r="E988" i="38"/>
  <c r="F988" i="38" s="1"/>
  <c r="E987" i="38"/>
  <c r="F987" i="38" s="1"/>
  <c r="E986" i="38"/>
  <c r="F986" i="38" s="1"/>
  <c r="E985" i="38"/>
  <c r="F985" i="38" s="1"/>
  <c r="E984" i="38"/>
  <c r="F984" i="38" s="1"/>
  <c r="E983" i="38"/>
  <c r="F983" i="38" s="1"/>
  <c r="E982" i="38"/>
  <c r="F982" i="38" s="1"/>
  <c r="E981" i="38"/>
  <c r="F981" i="38" s="1"/>
  <c r="E980" i="38"/>
  <c r="F980" i="38" s="1"/>
  <c r="E979" i="38"/>
  <c r="F979" i="38" s="1"/>
  <c r="E978" i="38"/>
  <c r="F978" i="38" s="1"/>
  <c r="E977" i="38"/>
  <c r="F977" i="38" s="1"/>
  <c r="E976" i="38"/>
  <c r="F976" i="38" s="1"/>
  <c r="E975" i="38"/>
  <c r="F975" i="38" s="1"/>
  <c r="E974" i="38"/>
  <c r="F974" i="38" s="1"/>
  <c r="E973" i="38"/>
  <c r="F973" i="38" s="1"/>
  <c r="E972" i="38"/>
  <c r="F972" i="38" s="1"/>
  <c r="E971" i="38"/>
  <c r="F971" i="38" s="1"/>
  <c r="E970" i="38"/>
  <c r="F970" i="38" s="1"/>
  <c r="E969" i="38"/>
  <c r="F969" i="38" s="1"/>
  <c r="E968" i="38"/>
  <c r="F968" i="38" s="1"/>
  <c r="E967" i="38"/>
  <c r="F967" i="38" s="1"/>
  <c r="E966" i="38"/>
  <c r="F966" i="38" s="1"/>
  <c r="E965" i="38"/>
  <c r="F965" i="38" s="1"/>
  <c r="E964" i="38"/>
  <c r="F964" i="38" s="1"/>
  <c r="E963" i="38"/>
  <c r="F963" i="38" s="1"/>
  <c r="E962" i="38"/>
  <c r="F962" i="38" s="1"/>
  <c r="E961" i="38"/>
  <c r="F961" i="38" s="1"/>
  <c r="E960" i="38"/>
  <c r="F960" i="38" s="1"/>
  <c r="E959" i="38"/>
  <c r="F959" i="38" s="1"/>
  <c r="E958" i="38"/>
  <c r="F958" i="38" s="1"/>
  <c r="E957" i="38"/>
  <c r="F957" i="38" s="1"/>
  <c r="E956" i="38"/>
  <c r="F956" i="38" s="1"/>
  <c r="E955" i="38"/>
  <c r="F955" i="38" s="1"/>
  <c r="E954" i="38"/>
  <c r="F954" i="38" s="1"/>
  <c r="E953" i="38"/>
  <c r="F953" i="38" s="1"/>
  <c r="E952" i="38"/>
  <c r="F952" i="38" s="1"/>
  <c r="E951" i="38"/>
  <c r="F951" i="38" s="1"/>
  <c r="E950" i="38"/>
  <c r="F950" i="38" s="1"/>
  <c r="E949" i="38"/>
  <c r="F949" i="38" s="1"/>
  <c r="E948" i="38"/>
  <c r="F948" i="38" s="1"/>
  <c r="E947" i="38"/>
  <c r="F947" i="38" s="1"/>
  <c r="E946" i="38"/>
  <c r="F946" i="38" s="1"/>
  <c r="E945" i="38"/>
  <c r="F945" i="38" s="1"/>
  <c r="E944" i="38"/>
  <c r="F944" i="38" s="1"/>
  <c r="E943" i="38"/>
  <c r="F943" i="38" s="1"/>
  <c r="E942" i="38"/>
  <c r="F942" i="38" s="1"/>
  <c r="E941" i="38"/>
  <c r="F941" i="38" s="1"/>
  <c r="E940" i="38"/>
  <c r="F940" i="38" s="1"/>
  <c r="E939" i="38"/>
  <c r="F939" i="38" s="1"/>
  <c r="E938" i="38"/>
  <c r="F938" i="38" s="1"/>
  <c r="E937" i="38"/>
  <c r="F937" i="38" s="1"/>
  <c r="E936" i="38"/>
  <c r="F936" i="38" s="1"/>
  <c r="E935" i="38"/>
  <c r="F935" i="38" s="1"/>
  <c r="E934" i="38"/>
  <c r="F934" i="38" s="1"/>
  <c r="E933" i="38"/>
  <c r="F933" i="38" s="1"/>
  <c r="E932" i="38"/>
  <c r="F932" i="38" s="1"/>
  <c r="E931" i="38"/>
  <c r="F931" i="38" s="1"/>
  <c r="E930" i="38"/>
  <c r="F930" i="38" s="1"/>
  <c r="E929" i="38"/>
  <c r="F929" i="38" s="1"/>
  <c r="E928" i="38"/>
  <c r="F928" i="38" s="1"/>
  <c r="E927" i="38"/>
  <c r="F927" i="38" s="1"/>
  <c r="E926" i="38"/>
  <c r="F926" i="38" s="1"/>
  <c r="E925" i="38"/>
  <c r="F925" i="38" s="1"/>
  <c r="E924" i="38"/>
  <c r="F924" i="38" s="1"/>
  <c r="E923" i="38"/>
  <c r="F923" i="38" s="1"/>
  <c r="E922" i="38"/>
  <c r="F922" i="38" s="1"/>
  <c r="E921" i="38"/>
  <c r="F921" i="38" s="1"/>
  <c r="E920" i="38"/>
  <c r="F920" i="38" s="1"/>
  <c r="E919" i="38"/>
  <c r="F919" i="38" s="1"/>
  <c r="E918" i="38"/>
  <c r="F918" i="38" s="1"/>
  <c r="E917" i="38"/>
  <c r="F917" i="38" s="1"/>
  <c r="E916" i="38"/>
  <c r="F916" i="38" s="1"/>
  <c r="E915" i="38"/>
  <c r="F915" i="38" s="1"/>
  <c r="E914" i="38"/>
  <c r="F914" i="38" s="1"/>
  <c r="E913" i="38"/>
  <c r="F913" i="38" s="1"/>
  <c r="E912" i="38"/>
  <c r="F912" i="38" s="1"/>
  <c r="E911" i="38"/>
  <c r="F911" i="38" s="1"/>
  <c r="E910" i="38"/>
  <c r="F910" i="38" s="1"/>
  <c r="E909" i="38"/>
  <c r="F909" i="38" s="1"/>
  <c r="E908" i="38"/>
  <c r="F908" i="38" s="1"/>
  <c r="E907" i="38"/>
  <c r="F907" i="38" s="1"/>
  <c r="E906" i="38"/>
  <c r="F906" i="38" s="1"/>
  <c r="E905" i="38"/>
  <c r="F905" i="38" s="1"/>
  <c r="E904" i="38"/>
  <c r="F904" i="38" s="1"/>
  <c r="E903" i="38"/>
  <c r="F903" i="38" s="1"/>
  <c r="E902" i="38"/>
  <c r="F902" i="38" s="1"/>
  <c r="E901" i="38"/>
  <c r="F901" i="38" s="1"/>
  <c r="E900" i="38"/>
  <c r="F900" i="38" s="1"/>
  <c r="E899" i="38"/>
  <c r="F899" i="38" s="1"/>
  <c r="E898" i="38"/>
  <c r="F898" i="38" s="1"/>
  <c r="E897" i="38"/>
  <c r="F897" i="38" s="1"/>
  <c r="E896" i="38"/>
  <c r="F896" i="38" s="1"/>
  <c r="E895" i="38"/>
  <c r="F895" i="38" s="1"/>
  <c r="E894" i="38"/>
  <c r="F894" i="38" s="1"/>
  <c r="E893" i="38"/>
  <c r="F893" i="38" s="1"/>
  <c r="E892" i="38"/>
  <c r="F892" i="38" s="1"/>
  <c r="E891" i="38"/>
  <c r="F891" i="38" s="1"/>
  <c r="E890" i="38"/>
  <c r="F890" i="38" s="1"/>
  <c r="E889" i="38"/>
  <c r="F889" i="38" s="1"/>
  <c r="E888" i="38"/>
  <c r="F888" i="38" s="1"/>
  <c r="E887" i="38"/>
  <c r="F887" i="38" s="1"/>
  <c r="E886" i="38"/>
  <c r="F886" i="38" s="1"/>
  <c r="E885" i="38"/>
  <c r="F885" i="38" s="1"/>
  <c r="E884" i="38"/>
  <c r="F884" i="38" s="1"/>
  <c r="E883" i="38"/>
  <c r="F883" i="38" s="1"/>
  <c r="E882" i="38"/>
  <c r="F882" i="38" s="1"/>
  <c r="E881" i="38"/>
  <c r="F881" i="38" s="1"/>
  <c r="E880" i="38"/>
  <c r="F880" i="38" s="1"/>
  <c r="E879" i="38"/>
  <c r="F879" i="38" s="1"/>
  <c r="E878" i="38"/>
  <c r="F878" i="38" s="1"/>
  <c r="E877" i="38"/>
  <c r="F877" i="38" s="1"/>
  <c r="E876" i="38"/>
  <c r="F876" i="38" s="1"/>
  <c r="E875" i="38"/>
  <c r="F875" i="38" s="1"/>
  <c r="E874" i="38"/>
  <c r="F874" i="38" s="1"/>
  <c r="E873" i="38"/>
  <c r="F873" i="38" s="1"/>
  <c r="E872" i="38"/>
  <c r="F872" i="38" s="1"/>
  <c r="E871" i="38"/>
  <c r="F871" i="38" s="1"/>
  <c r="E870" i="38"/>
  <c r="F870" i="38" s="1"/>
  <c r="E869" i="38"/>
  <c r="F869" i="38" s="1"/>
  <c r="E868" i="38"/>
  <c r="F868" i="38" s="1"/>
  <c r="E867" i="38"/>
  <c r="F867" i="38" s="1"/>
  <c r="E866" i="38"/>
  <c r="F866" i="38" s="1"/>
  <c r="E865" i="38"/>
  <c r="F865" i="38" s="1"/>
  <c r="E864" i="38"/>
  <c r="F864" i="38" s="1"/>
  <c r="E863" i="38"/>
  <c r="F863" i="38" s="1"/>
  <c r="E862" i="38"/>
  <c r="F862" i="38" s="1"/>
  <c r="E861" i="38"/>
  <c r="F861" i="38" s="1"/>
  <c r="E860" i="38"/>
  <c r="F860" i="38" s="1"/>
  <c r="E859" i="38"/>
  <c r="F859" i="38" s="1"/>
  <c r="E858" i="38"/>
  <c r="F858" i="38" s="1"/>
  <c r="E857" i="38"/>
  <c r="F857" i="38" s="1"/>
  <c r="E856" i="38"/>
  <c r="F856" i="38" s="1"/>
  <c r="E855" i="38"/>
  <c r="F855" i="38" s="1"/>
  <c r="E854" i="38"/>
  <c r="F854" i="38" s="1"/>
  <c r="E853" i="38"/>
  <c r="F853" i="38" s="1"/>
  <c r="E852" i="38"/>
  <c r="F852" i="38" s="1"/>
  <c r="E851" i="38"/>
  <c r="F851" i="38" s="1"/>
  <c r="E850" i="38"/>
  <c r="F850" i="38" s="1"/>
  <c r="E849" i="38"/>
  <c r="F849" i="38" s="1"/>
  <c r="E848" i="38"/>
  <c r="F848" i="38" s="1"/>
  <c r="E847" i="38"/>
  <c r="F847" i="38" s="1"/>
  <c r="E846" i="38"/>
  <c r="F846" i="38" s="1"/>
  <c r="E845" i="38"/>
  <c r="F845" i="38" s="1"/>
  <c r="E844" i="38"/>
  <c r="F844" i="38" s="1"/>
  <c r="E843" i="38"/>
  <c r="F843" i="38" s="1"/>
  <c r="E842" i="38"/>
  <c r="F842" i="38" s="1"/>
  <c r="E841" i="38"/>
  <c r="F841" i="38" s="1"/>
  <c r="E840" i="38"/>
  <c r="F840" i="38" s="1"/>
  <c r="E839" i="38"/>
  <c r="F839" i="38" s="1"/>
  <c r="E838" i="38"/>
  <c r="F838" i="38" s="1"/>
  <c r="E837" i="38"/>
  <c r="F837" i="38" s="1"/>
  <c r="E836" i="38"/>
  <c r="F836" i="38" s="1"/>
  <c r="E835" i="38"/>
  <c r="F835" i="38" s="1"/>
  <c r="E834" i="38"/>
  <c r="F834" i="38" s="1"/>
  <c r="E833" i="38"/>
  <c r="F833" i="38" s="1"/>
  <c r="E832" i="38"/>
  <c r="F832" i="38" s="1"/>
  <c r="E831" i="38"/>
  <c r="F831" i="38" s="1"/>
  <c r="E830" i="38"/>
  <c r="F830" i="38" s="1"/>
  <c r="E829" i="38"/>
  <c r="F829" i="38" s="1"/>
  <c r="E828" i="38"/>
  <c r="F828" i="38" s="1"/>
  <c r="E827" i="38"/>
  <c r="F827" i="38" s="1"/>
  <c r="E826" i="38"/>
  <c r="F826" i="38" s="1"/>
  <c r="E825" i="38"/>
  <c r="F825" i="38" s="1"/>
  <c r="E824" i="38"/>
  <c r="F824" i="38" s="1"/>
  <c r="E823" i="38"/>
  <c r="F823" i="38" s="1"/>
  <c r="E822" i="38"/>
  <c r="F822" i="38" s="1"/>
  <c r="E821" i="38"/>
  <c r="F821" i="38" s="1"/>
  <c r="E820" i="38"/>
  <c r="F820" i="38" s="1"/>
  <c r="E819" i="38"/>
  <c r="F819" i="38" s="1"/>
  <c r="E818" i="38"/>
  <c r="F818" i="38" s="1"/>
  <c r="E817" i="38"/>
  <c r="F817" i="38" s="1"/>
  <c r="E816" i="38"/>
  <c r="F816" i="38" s="1"/>
  <c r="E815" i="38"/>
  <c r="F815" i="38" s="1"/>
  <c r="E814" i="38"/>
  <c r="F814" i="38" s="1"/>
  <c r="E813" i="38"/>
  <c r="F813" i="38" s="1"/>
  <c r="E812" i="38"/>
  <c r="F812" i="38" s="1"/>
  <c r="E811" i="38"/>
  <c r="F811" i="38" s="1"/>
  <c r="E810" i="38"/>
  <c r="F810" i="38" s="1"/>
  <c r="E809" i="38"/>
  <c r="F809" i="38" s="1"/>
  <c r="E808" i="38"/>
  <c r="F808" i="38" s="1"/>
  <c r="E807" i="38"/>
  <c r="F807" i="38" s="1"/>
  <c r="E806" i="38"/>
  <c r="F806" i="38" s="1"/>
  <c r="E805" i="38"/>
  <c r="F805" i="38" s="1"/>
  <c r="E804" i="38"/>
  <c r="F804" i="38" s="1"/>
  <c r="E803" i="38"/>
  <c r="F803" i="38" s="1"/>
  <c r="E802" i="38"/>
  <c r="F802" i="38" s="1"/>
  <c r="E801" i="38"/>
  <c r="F801" i="38" s="1"/>
  <c r="E800" i="38"/>
  <c r="F800" i="38" s="1"/>
  <c r="E799" i="38"/>
  <c r="F799" i="38" s="1"/>
  <c r="E798" i="38"/>
  <c r="F798" i="38" s="1"/>
  <c r="E797" i="38"/>
  <c r="F797" i="38" s="1"/>
  <c r="E796" i="38"/>
  <c r="F796" i="38" s="1"/>
  <c r="E795" i="38"/>
  <c r="F795" i="38" s="1"/>
  <c r="E794" i="38"/>
  <c r="F794" i="38" s="1"/>
  <c r="E793" i="38"/>
  <c r="F793" i="38" s="1"/>
  <c r="E792" i="38"/>
  <c r="F792" i="38" s="1"/>
  <c r="E791" i="38"/>
  <c r="F791" i="38" s="1"/>
  <c r="E790" i="38"/>
  <c r="F790" i="38" s="1"/>
  <c r="E789" i="38"/>
  <c r="F789" i="38" s="1"/>
  <c r="E788" i="38"/>
  <c r="F788" i="38" s="1"/>
  <c r="E787" i="38"/>
  <c r="F787" i="38" s="1"/>
  <c r="E786" i="38"/>
  <c r="F786" i="38" s="1"/>
  <c r="E785" i="38"/>
  <c r="F785" i="38" s="1"/>
  <c r="E784" i="38"/>
  <c r="F784" i="38" s="1"/>
  <c r="E783" i="38"/>
  <c r="F783" i="38" s="1"/>
  <c r="E782" i="38"/>
  <c r="F782" i="38" s="1"/>
  <c r="E781" i="38"/>
  <c r="F781" i="38" s="1"/>
  <c r="E780" i="38"/>
  <c r="F780" i="38" s="1"/>
  <c r="E779" i="38"/>
  <c r="F779" i="38" s="1"/>
  <c r="E778" i="38"/>
  <c r="F778" i="38" s="1"/>
  <c r="E777" i="38"/>
  <c r="F777" i="38" s="1"/>
  <c r="E776" i="38"/>
  <c r="F776" i="38" s="1"/>
  <c r="E775" i="38"/>
  <c r="F775" i="38" s="1"/>
  <c r="E774" i="38"/>
  <c r="F774" i="38" s="1"/>
  <c r="E773" i="38"/>
  <c r="F773" i="38" s="1"/>
  <c r="E772" i="38"/>
  <c r="F772" i="38" s="1"/>
  <c r="E771" i="38"/>
  <c r="F771" i="38" s="1"/>
  <c r="E770" i="38"/>
  <c r="F770" i="38" s="1"/>
  <c r="E769" i="38"/>
  <c r="F769" i="38" s="1"/>
  <c r="E768" i="38"/>
  <c r="F768" i="38" s="1"/>
  <c r="E767" i="38"/>
  <c r="F767" i="38" s="1"/>
  <c r="E766" i="38"/>
  <c r="F766" i="38" s="1"/>
  <c r="E765" i="38"/>
  <c r="F765" i="38" s="1"/>
  <c r="E764" i="38"/>
  <c r="F764" i="38" s="1"/>
  <c r="E763" i="38"/>
  <c r="F763" i="38" s="1"/>
  <c r="E762" i="38"/>
  <c r="F762" i="38" s="1"/>
  <c r="E761" i="38"/>
  <c r="F761" i="38" s="1"/>
  <c r="E760" i="38"/>
  <c r="F760" i="38" s="1"/>
  <c r="E759" i="38"/>
  <c r="F759" i="38" s="1"/>
  <c r="E758" i="38"/>
  <c r="F758" i="38" s="1"/>
  <c r="E757" i="38"/>
  <c r="F757" i="38" s="1"/>
  <c r="E756" i="38"/>
  <c r="F756" i="38" s="1"/>
  <c r="E755" i="38"/>
  <c r="F755" i="38" s="1"/>
  <c r="E754" i="38"/>
  <c r="F754" i="38" s="1"/>
  <c r="E753" i="38"/>
  <c r="F753" i="38" s="1"/>
  <c r="E752" i="38"/>
  <c r="F752" i="38" s="1"/>
  <c r="E751" i="38"/>
  <c r="F751" i="38" s="1"/>
  <c r="E750" i="38"/>
  <c r="F750" i="38" s="1"/>
  <c r="E749" i="38"/>
  <c r="F749" i="38" s="1"/>
  <c r="E748" i="38"/>
  <c r="F748" i="38" s="1"/>
  <c r="E747" i="38"/>
  <c r="F747" i="38" s="1"/>
  <c r="E746" i="38"/>
  <c r="F746" i="38" s="1"/>
  <c r="E745" i="38"/>
  <c r="F745" i="38" s="1"/>
  <c r="E744" i="38"/>
  <c r="F744" i="38" s="1"/>
  <c r="E743" i="38"/>
  <c r="F743" i="38" s="1"/>
  <c r="E742" i="38"/>
  <c r="F742" i="38" s="1"/>
  <c r="E741" i="38"/>
  <c r="F741" i="38" s="1"/>
  <c r="E740" i="38"/>
  <c r="F740" i="38" s="1"/>
  <c r="E739" i="38"/>
  <c r="F739" i="38" s="1"/>
  <c r="E738" i="38"/>
  <c r="F738" i="38" s="1"/>
  <c r="E737" i="38"/>
  <c r="F737" i="38" s="1"/>
  <c r="E736" i="38"/>
  <c r="F736" i="38" s="1"/>
  <c r="E735" i="38"/>
  <c r="F735" i="38" s="1"/>
  <c r="E734" i="38"/>
  <c r="F734" i="38" s="1"/>
  <c r="E733" i="38"/>
  <c r="F733" i="38" s="1"/>
  <c r="E732" i="38"/>
  <c r="F732" i="38" s="1"/>
  <c r="E731" i="38"/>
  <c r="F731" i="38" s="1"/>
  <c r="E730" i="38"/>
  <c r="F730" i="38" s="1"/>
  <c r="E729" i="38"/>
  <c r="F729" i="38" s="1"/>
  <c r="E728" i="38"/>
  <c r="F728" i="38" s="1"/>
  <c r="E727" i="38"/>
  <c r="F727" i="38" s="1"/>
  <c r="E726" i="38"/>
  <c r="F726" i="38" s="1"/>
  <c r="E725" i="38"/>
  <c r="F725" i="38" s="1"/>
  <c r="E724" i="38"/>
  <c r="F724" i="38" s="1"/>
  <c r="E723" i="38"/>
  <c r="F723" i="38" s="1"/>
  <c r="E722" i="38"/>
  <c r="F722" i="38" s="1"/>
  <c r="E721" i="38"/>
  <c r="F721" i="38" s="1"/>
  <c r="E720" i="38"/>
  <c r="F720" i="38" s="1"/>
  <c r="E719" i="38"/>
  <c r="F719" i="38" s="1"/>
  <c r="E718" i="38"/>
  <c r="F718" i="38" s="1"/>
  <c r="E717" i="38"/>
  <c r="F717" i="38" s="1"/>
  <c r="E716" i="38"/>
  <c r="F716" i="38" s="1"/>
  <c r="E715" i="38"/>
  <c r="F715" i="38" s="1"/>
  <c r="E714" i="38"/>
  <c r="F714" i="38" s="1"/>
  <c r="E713" i="38"/>
  <c r="F713" i="38" s="1"/>
  <c r="E712" i="38"/>
  <c r="F712" i="38" s="1"/>
  <c r="E711" i="38"/>
  <c r="F711" i="38" s="1"/>
  <c r="E710" i="38"/>
  <c r="F710" i="38" s="1"/>
  <c r="E709" i="38"/>
  <c r="F709" i="38" s="1"/>
  <c r="E708" i="38"/>
  <c r="F708" i="38" s="1"/>
  <c r="E707" i="38"/>
  <c r="F707" i="38" s="1"/>
  <c r="E706" i="38"/>
  <c r="F706" i="38" s="1"/>
  <c r="E705" i="38"/>
  <c r="F705" i="38" s="1"/>
  <c r="E704" i="38"/>
  <c r="F704" i="38" s="1"/>
  <c r="E703" i="38"/>
  <c r="F703" i="38" s="1"/>
  <c r="E702" i="38"/>
  <c r="F702" i="38" s="1"/>
  <c r="E701" i="38"/>
  <c r="F701" i="38" s="1"/>
  <c r="E700" i="38"/>
  <c r="F700" i="38" s="1"/>
  <c r="E699" i="38"/>
  <c r="F699" i="38" s="1"/>
  <c r="E698" i="38"/>
  <c r="F698" i="38" s="1"/>
  <c r="E697" i="38"/>
  <c r="F697" i="38" s="1"/>
  <c r="E696" i="38"/>
  <c r="F696" i="38" s="1"/>
  <c r="E695" i="38"/>
  <c r="F695" i="38" s="1"/>
  <c r="E694" i="38"/>
  <c r="F694" i="38" s="1"/>
  <c r="E693" i="38"/>
  <c r="F693" i="38" s="1"/>
  <c r="E692" i="38"/>
  <c r="F692" i="38" s="1"/>
  <c r="E691" i="38"/>
  <c r="F691" i="38" s="1"/>
  <c r="E690" i="38"/>
  <c r="F690" i="38" s="1"/>
  <c r="E689" i="38"/>
  <c r="F689" i="38" s="1"/>
  <c r="E688" i="38"/>
  <c r="F688" i="38" s="1"/>
  <c r="E687" i="38"/>
  <c r="F687" i="38" s="1"/>
  <c r="E686" i="38"/>
  <c r="F686" i="38" s="1"/>
  <c r="E685" i="38"/>
  <c r="F685" i="38" s="1"/>
  <c r="E684" i="38"/>
  <c r="F684" i="38" s="1"/>
  <c r="E683" i="38"/>
  <c r="F683" i="38" s="1"/>
  <c r="E682" i="38"/>
  <c r="F682" i="38" s="1"/>
  <c r="E681" i="38"/>
  <c r="F681" i="38" s="1"/>
  <c r="E680" i="38"/>
  <c r="F680" i="38" s="1"/>
  <c r="E679" i="38"/>
  <c r="F679" i="38" s="1"/>
  <c r="E678" i="38"/>
  <c r="F678" i="38" s="1"/>
  <c r="E677" i="38"/>
  <c r="F677" i="38" s="1"/>
  <c r="E676" i="38"/>
  <c r="F676" i="38" s="1"/>
  <c r="E675" i="38"/>
  <c r="F675" i="38" s="1"/>
  <c r="E674" i="38"/>
  <c r="F674" i="38" s="1"/>
  <c r="E673" i="38"/>
  <c r="F673" i="38" s="1"/>
  <c r="E672" i="38"/>
  <c r="F672" i="38" s="1"/>
  <c r="E671" i="38"/>
  <c r="F671" i="38" s="1"/>
  <c r="E670" i="38"/>
  <c r="F670" i="38" s="1"/>
  <c r="E669" i="38"/>
  <c r="F669" i="38" s="1"/>
  <c r="E668" i="38"/>
  <c r="F668" i="38" s="1"/>
  <c r="E667" i="38"/>
  <c r="F667" i="38" s="1"/>
  <c r="E666" i="38"/>
  <c r="F666" i="38" s="1"/>
  <c r="E665" i="38"/>
  <c r="F665" i="38" s="1"/>
  <c r="E664" i="38"/>
  <c r="F664" i="38" s="1"/>
  <c r="E663" i="38"/>
  <c r="F663" i="38" s="1"/>
  <c r="E662" i="38"/>
  <c r="F662" i="38" s="1"/>
  <c r="E661" i="38"/>
  <c r="F661" i="38" s="1"/>
  <c r="E660" i="38"/>
  <c r="F660" i="38" s="1"/>
  <c r="E659" i="38"/>
  <c r="F659" i="38" s="1"/>
  <c r="E658" i="38"/>
  <c r="F658" i="38" s="1"/>
  <c r="E657" i="38"/>
  <c r="F657" i="38" s="1"/>
  <c r="E656" i="38"/>
  <c r="F656" i="38" s="1"/>
  <c r="E655" i="38"/>
  <c r="F655" i="38" s="1"/>
  <c r="E654" i="38"/>
  <c r="F654" i="38" s="1"/>
  <c r="E653" i="38"/>
  <c r="F653" i="38" s="1"/>
  <c r="E652" i="38"/>
  <c r="F652" i="38" s="1"/>
  <c r="E651" i="38"/>
  <c r="F651" i="38" s="1"/>
  <c r="E650" i="38"/>
  <c r="F650" i="38" s="1"/>
  <c r="E649" i="38"/>
  <c r="F649" i="38" s="1"/>
  <c r="E648" i="38"/>
  <c r="F648" i="38" s="1"/>
  <c r="E647" i="38"/>
  <c r="F647" i="38" s="1"/>
  <c r="E646" i="38"/>
  <c r="F646" i="38" s="1"/>
  <c r="E645" i="38"/>
  <c r="F645" i="38" s="1"/>
  <c r="E644" i="38"/>
  <c r="F644" i="38" s="1"/>
  <c r="E643" i="38"/>
  <c r="F643" i="38" s="1"/>
  <c r="E642" i="38"/>
  <c r="F642" i="38" s="1"/>
  <c r="E641" i="38"/>
  <c r="F641" i="38" s="1"/>
  <c r="E640" i="38"/>
  <c r="F640" i="38" s="1"/>
  <c r="E639" i="38"/>
  <c r="F639" i="38" s="1"/>
  <c r="E638" i="38"/>
  <c r="F638" i="38" s="1"/>
  <c r="E637" i="38"/>
  <c r="F637" i="38" s="1"/>
  <c r="E636" i="38"/>
  <c r="F636" i="38" s="1"/>
  <c r="E635" i="38"/>
  <c r="F635" i="38" s="1"/>
  <c r="E634" i="38"/>
  <c r="F634" i="38" s="1"/>
  <c r="E633" i="38"/>
  <c r="F633" i="38" s="1"/>
  <c r="E632" i="38"/>
  <c r="F632" i="38" s="1"/>
  <c r="E631" i="38"/>
  <c r="F631" i="38" s="1"/>
  <c r="E630" i="38"/>
  <c r="F630" i="38" s="1"/>
  <c r="E629" i="38"/>
  <c r="F629" i="38" s="1"/>
  <c r="E628" i="38"/>
  <c r="F628" i="38" s="1"/>
  <c r="E627" i="38"/>
  <c r="F627" i="38" s="1"/>
  <c r="E626" i="38"/>
  <c r="F626" i="38" s="1"/>
  <c r="E625" i="38"/>
  <c r="F625" i="38" s="1"/>
  <c r="E624" i="38"/>
  <c r="F624" i="38" s="1"/>
  <c r="E623" i="38"/>
  <c r="F623" i="38" s="1"/>
  <c r="E622" i="38"/>
  <c r="F622" i="38" s="1"/>
  <c r="E621" i="38"/>
  <c r="F621" i="38" s="1"/>
  <c r="E620" i="38"/>
  <c r="F620" i="38" s="1"/>
  <c r="E619" i="38"/>
  <c r="F619" i="38" s="1"/>
  <c r="E618" i="38"/>
  <c r="F618" i="38" s="1"/>
  <c r="E617" i="38"/>
  <c r="F617" i="38" s="1"/>
  <c r="E616" i="38"/>
  <c r="F616" i="38" s="1"/>
  <c r="E615" i="38"/>
  <c r="F615" i="38" s="1"/>
  <c r="E614" i="38"/>
  <c r="F614" i="38" s="1"/>
  <c r="E613" i="38"/>
  <c r="F613" i="38" s="1"/>
  <c r="E612" i="38"/>
  <c r="F612" i="38" s="1"/>
  <c r="E611" i="38"/>
  <c r="F611" i="38" s="1"/>
  <c r="E610" i="38"/>
  <c r="F610" i="38" s="1"/>
  <c r="E609" i="38"/>
  <c r="F609" i="38" s="1"/>
  <c r="E608" i="38"/>
  <c r="F608" i="38" s="1"/>
  <c r="E607" i="38"/>
  <c r="F607" i="38" s="1"/>
  <c r="E606" i="38"/>
  <c r="F606" i="38" s="1"/>
  <c r="E605" i="38"/>
  <c r="F605" i="38" s="1"/>
  <c r="E604" i="38"/>
  <c r="F604" i="38" s="1"/>
  <c r="E603" i="38"/>
  <c r="F603" i="38" s="1"/>
  <c r="E602" i="38"/>
  <c r="F602" i="38" s="1"/>
  <c r="E601" i="38"/>
  <c r="F601" i="38" s="1"/>
  <c r="E600" i="38"/>
  <c r="F600" i="38" s="1"/>
  <c r="E599" i="38"/>
  <c r="F599" i="38" s="1"/>
  <c r="E598" i="38"/>
  <c r="F598" i="38" s="1"/>
  <c r="E597" i="38"/>
  <c r="F597" i="38" s="1"/>
  <c r="E596" i="38"/>
  <c r="F596" i="38" s="1"/>
  <c r="E595" i="38"/>
  <c r="F595" i="38" s="1"/>
  <c r="E594" i="38"/>
  <c r="F594" i="38" s="1"/>
  <c r="E593" i="38"/>
  <c r="F593" i="38" s="1"/>
  <c r="E592" i="38"/>
  <c r="F592" i="38" s="1"/>
  <c r="E591" i="38"/>
  <c r="F591" i="38" s="1"/>
  <c r="E590" i="38"/>
  <c r="F590" i="38" s="1"/>
  <c r="E589" i="38"/>
  <c r="F589" i="38" s="1"/>
  <c r="E588" i="38"/>
  <c r="F588" i="38" s="1"/>
  <c r="E587" i="38"/>
  <c r="F587" i="38" s="1"/>
  <c r="E586" i="38"/>
  <c r="F586" i="38" s="1"/>
  <c r="E585" i="38"/>
  <c r="F585" i="38" s="1"/>
  <c r="E584" i="38"/>
  <c r="F584" i="38" s="1"/>
  <c r="E583" i="38"/>
  <c r="F583" i="38" s="1"/>
  <c r="E582" i="38"/>
  <c r="F582" i="38" s="1"/>
  <c r="E581" i="38"/>
  <c r="F581" i="38" s="1"/>
  <c r="E580" i="38"/>
  <c r="F580" i="38" s="1"/>
  <c r="E579" i="38"/>
  <c r="F579" i="38" s="1"/>
  <c r="E578" i="38"/>
  <c r="F578" i="38" s="1"/>
  <c r="E577" i="38"/>
  <c r="F577" i="38" s="1"/>
  <c r="E576" i="38"/>
  <c r="F576" i="38" s="1"/>
  <c r="E575" i="38"/>
  <c r="F575" i="38" s="1"/>
  <c r="E574" i="38"/>
  <c r="F574" i="38" s="1"/>
  <c r="E573" i="38"/>
  <c r="F573" i="38" s="1"/>
  <c r="E572" i="38"/>
  <c r="F572" i="38" s="1"/>
  <c r="E571" i="38"/>
  <c r="F571" i="38" s="1"/>
  <c r="E570" i="38"/>
  <c r="F570" i="38" s="1"/>
  <c r="E569" i="38"/>
  <c r="F569" i="38" s="1"/>
  <c r="E568" i="38"/>
  <c r="F568" i="38" s="1"/>
  <c r="E567" i="38"/>
  <c r="F567" i="38" s="1"/>
  <c r="E566" i="38"/>
  <c r="F566" i="38" s="1"/>
  <c r="E565" i="38"/>
  <c r="F565" i="38" s="1"/>
  <c r="E564" i="38"/>
  <c r="F564" i="38" s="1"/>
  <c r="E563" i="38"/>
  <c r="F563" i="38" s="1"/>
  <c r="E562" i="38"/>
  <c r="F562" i="38" s="1"/>
  <c r="E561" i="38"/>
  <c r="F561" i="38" s="1"/>
  <c r="E560" i="38"/>
  <c r="F560" i="38" s="1"/>
  <c r="E559" i="38"/>
  <c r="F559" i="38" s="1"/>
  <c r="E558" i="38"/>
  <c r="F558" i="38" s="1"/>
  <c r="E557" i="38"/>
  <c r="F557" i="38" s="1"/>
  <c r="E556" i="38"/>
  <c r="F556" i="38" s="1"/>
  <c r="E555" i="38"/>
  <c r="F555" i="38" s="1"/>
  <c r="E554" i="38"/>
  <c r="F554" i="38" s="1"/>
  <c r="E553" i="38"/>
  <c r="F553" i="38" s="1"/>
  <c r="E552" i="38"/>
  <c r="F552" i="38" s="1"/>
  <c r="E551" i="38"/>
  <c r="F551" i="38" s="1"/>
  <c r="E550" i="38"/>
  <c r="F550" i="38" s="1"/>
  <c r="E549" i="38"/>
  <c r="F549" i="38" s="1"/>
  <c r="E548" i="38"/>
  <c r="F548" i="38" s="1"/>
  <c r="E547" i="38"/>
  <c r="F547" i="38" s="1"/>
  <c r="E546" i="38"/>
  <c r="F546" i="38" s="1"/>
  <c r="E545" i="38"/>
  <c r="F545" i="38" s="1"/>
  <c r="E544" i="38"/>
  <c r="F544" i="38" s="1"/>
  <c r="E543" i="38"/>
  <c r="F543" i="38" s="1"/>
  <c r="E542" i="38"/>
  <c r="F542" i="38" s="1"/>
  <c r="E541" i="38"/>
  <c r="F541" i="38" s="1"/>
  <c r="E540" i="38"/>
  <c r="F540" i="38" s="1"/>
  <c r="E539" i="38"/>
  <c r="F539" i="38" s="1"/>
  <c r="E538" i="38"/>
  <c r="F538" i="38" s="1"/>
  <c r="E537" i="38"/>
  <c r="F537" i="38" s="1"/>
  <c r="E536" i="38"/>
  <c r="F536" i="38" s="1"/>
  <c r="E535" i="38"/>
  <c r="F535" i="38" s="1"/>
  <c r="E534" i="38"/>
  <c r="F534" i="38" s="1"/>
  <c r="E533" i="38"/>
  <c r="F533" i="38" s="1"/>
  <c r="E532" i="38"/>
  <c r="F532" i="38" s="1"/>
  <c r="E531" i="38"/>
  <c r="F531" i="38" s="1"/>
  <c r="E530" i="38"/>
  <c r="F530" i="38" s="1"/>
  <c r="E529" i="38"/>
  <c r="F529" i="38" s="1"/>
  <c r="E528" i="38"/>
  <c r="F528" i="38" s="1"/>
  <c r="E527" i="38"/>
  <c r="F527" i="38" s="1"/>
  <c r="E526" i="38"/>
  <c r="F526" i="38" s="1"/>
  <c r="E525" i="38"/>
  <c r="F525" i="38" s="1"/>
  <c r="E524" i="38"/>
  <c r="F524" i="38" s="1"/>
  <c r="E523" i="38"/>
  <c r="F523" i="38" s="1"/>
  <c r="E522" i="38"/>
  <c r="F522" i="38" s="1"/>
  <c r="E521" i="38"/>
  <c r="F521" i="38" s="1"/>
  <c r="E520" i="38"/>
  <c r="F520" i="38" s="1"/>
  <c r="E519" i="38"/>
  <c r="F519" i="38" s="1"/>
  <c r="E518" i="38"/>
  <c r="F518" i="38" s="1"/>
  <c r="E517" i="38"/>
  <c r="F517" i="38" s="1"/>
  <c r="E516" i="38"/>
  <c r="F516" i="38" s="1"/>
  <c r="E515" i="38"/>
  <c r="F515" i="38" s="1"/>
  <c r="E514" i="38"/>
  <c r="F514" i="38" s="1"/>
  <c r="E513" i="38"/>
  <c r="F513" i="38" s="1"/>
  <c r="E512" i="38"/>
  <c r="F512" i="38" s="1"/>
  <c r="E511" i="38"/>
  <c r="F511" i="38" s="1"/>
  <c r="E510" i="38"/>
  <c r="F510" i="38" s="1"/>
  <c r="E509" i="38"/>
  <c r="F509" i="38" s="1"/>
  <c r="E508" i="38"/>
  <c r="F508" i="38" s="1"/>
  <c r="E507" i="38"/>
  <c r="F507" i="38" s="1"/>
  <c r="E506" i="38"/>
  <c r="F506" i="38" s="1"/>
  <c r="E505" i="38"/>
  <c r="F505" i="38" s="1"/>
  <c r="E504" i="38"/>
  <c r="F504" i="38" s="1"/>
  <c r="E503" i="38"/>
  <c r="F503" i="38" s="1"/>
  <c r="E502" i="38"/>
  <c r="F502" i="38" s="1"/>
  <c r="E501" i="38"/>
  <c r="F501" i="38" s="1"/>
  <c r="E500" i="38"/>
  <c r="F500" i="38" s="1"/>
  <c r="E499" i="38"/>
  <c r="F499" i="38" s="1"/>
  <c r="E498" i="38"/>
  <c r="F498" i="38" s="1"/>
  <c r="E497" i="38"/>
  <c r="F497" i="38" s="1"/>
  <c r="E496" i="38"/>
  <c r="F496" i="38" s="1"/>
  <c r="E495" i="38"/>
  <c r="F495" i="38" s="1"/>
  <c r="E494" i="38"/>
  <c r="F494" i="38" s="1"/>
  <c r="E493" i="38"/>
  <c r="F493" i="38" s="1"/>
  <c r="E492" i="38"/>
  <c r="F492" i="38" s="1"/>
  <c r="E491" i="38"/>
  <c r="F491" i="38" s="1"/>
  <c r="E490" i="38"/>
  <c r="F490" i="38" s="1"/>
  <c r="E489" i="38"/>
  <c r="F489" i="38" s="1"/>
  <c r="E488" i="38"/>
  <c r="F488" i="38" s="1"/>
  <c r="E487" i="38"/>
  <c r="F487" i="38" s="1"/>
  <c r="E486" i="38"/>
  <c r="F486" i="38" s="1"/>
  <c r="E485" i="38"/>
  <c r="F485" i="38" s="1"/>
  <c r="E484" i="38"/>
  <c r="F484" i="38" s="1"/>
  <c r="E483" i="38"/>
  <c r="F483" i="38" s="1"/>
  <c r="E482" i="38"/>
  <c r="F482" i="38" s="1"/>
  <c r="E481" i="38"/>
  <c r="F481" i="38" s="1"/>
  <c r="E480" i="38"/>
  <c r="F480" i="38" s="1"/>
  <c r="E479" i="38"/>
  <c r="F479" i="38" s="1"/>
  <c r="E478" i="38"/>
  <c r="F478" i="38" s="1"/>
  <c r="E477" i="38"/>
  <c r="F477" i="38" s="1"/>
  <c r="E476" i="38"/>
  <c r="F476" i="38" s="1"/>
  <c r="E475" i="38"/>
  <c r="F475" i="38" s="1"/>
  <c r="E474" i="38"/>
  <c r="F474" i="38" s="1"/>
  <c r="E473" i="38"/>
  <c r="F473" i="38" s="1"/>
  <c r="E472" i="38"/>
  <c r="F472" i="38" s="1"/>
  <c r="E471" i="38"/>
  <c r="F471" i="38" s="1"/>
  <c r="E470" i="38"/>
  <c r="F470" i="38" s="1"/>
  <c r="E469" i="38"/>
  <c r="F469" i="38" s="1"/>
  <c r="E468" i="38"/>
  <c r="F468" i="38" s="1"/>
  <c r="E467" i="38"/>
  <c r="F467" i="38" s="1"/>
  <c r="E466" i="38"/>
  <c r="F466" i="38" s="1"/>
  <c r="E465" i="38"/>
  <c r="F465" i="38" s="1"/>
  <c r="E464" i="38"/>
  <c r="F464" i="38" s="1"/>
  <c r="E463" i="38"/>
  <c r="F463" i="38" s="1"/>
  <c r="E462" i="38"/>
  <c r="F462" i="38" s="1"/>
  <c r="E461" i="38"/>
  <c r="F461" i="38" s="1"/>
  <c r="E460" i="38"/>
  <c r="F460" i="38" s="1"/>
  <c r="E459" i="38"/>
  <c r="F459" i="38" s="1"/>
  <c r="E458" i="38"/>
  <c r="F458" i="38" s="1"/>
  <c r="E457" i="38"/>
  <c r="F457" i="38" s="1"/>
  <c r="E456" i="38"/>
  <c r="F456" i="38" s="1"/>
  <c r="E455" i="38"/>
  <c r="F455" i="38" s="1"/>
  <c r="E454" i="38"/>
  <c r="F454" i="38" s="1"/>
  <c r="E453" i="38"/>
  <c r="F453" i="38" s="1"/>
  <c r="E452" i="38"/>
  <c r="F452" i="38" s="1"/>
  <c r="E451" i="38"/>
  <c r="F451" i="38" s="1"/>
  <c r="E450" i="38"/>
  <c r="F450" i="38" s="1"/>
  <c r="E449" i="38"/>
  <c r="F449" i="38" s="1"/>
  <c r="E448" i="38"/>
  <c r="F448" i="38" s="1"/>
  <c r="E447" i="38"/>
  <c r="F447" i="38" s="1"/>
  <c r="E446" i="38"/>
  <c r="F446" i="38" s="1"/>
  <c r="E445" i="38"/>
  <c r="F445" i="38" s="1"/>
  <c r="E444" i="38"/>
  <c r="F444" i="38" s="1"/>
  <c r="E443" i="38"/>
  <c r="F443" i="38" s="1"/>
  <c r="E442" i="38"/>
  <c r="F442" i="38" s="1"/>
  <c r="E441" i="38"/>
  <c r="F441" i="38" s="1"/>
  <c r="E440" i="38"/>
  <c r="F440" i="38" s="1"/>
  <c r="E439" i="38"/>
  <c r="F439" i="38" s="1"/>
  <c r="E438" i="38"/>
  <c r="F438" i="38" s="1"/>
  <c r="E437" i="38"/>
  <c r="F437" i="38" s="1"/>
  <c r="E436" i="38"/>
  <c r="F436" i="38" s="1"/>
  <c r="E435" i="38"/>
  <c r="F435" i="38" s="1"/>
  <c r="E434" i="38"/>
  <c r="F434" i="38" s="1"/>
  <c r="E433" i="38"/>
  <c r="F433" i="38" s="1"/>
  <c r="E432" i="38"/>
  <c r="F432" i="38" s="1"/>
  <c r="E431" i="38"/>
  <c r="F431" i="38" s="1"/>
  <c r="E430" i="38"/>
  <c r="F430" i="38" s="1"/>
  <c r="E429" i="38"/>
  <c r="F429" i="38" s="1"/>
  <c r="E428" i="38"/>
  <c r="F428" i="38" s="1"/>
  <c r="E427" i="38"/>
  <c r="F427" i="38" s="1"/>
  <c r="E426" i="38"/>
  <c r="F426" i="38" s="1"/>
  <c r="E425" i="38"/>
  <c r="F425" i="38" s="1"/>
  <c r="E424" i="38"/>
  <c r="F424" i="38" s="1"/>
  <c r="E423" i="38"/>
  <c r="F423" i="38" s="1"/>
  <c r="E422" i="38"/>
  <c r="F422" i="38" s="1"/>
  <c r="E421" i="38"/>
  <c r="F421" i="38" s="1"/>
  <c r="E420" i="38"/>
  <c r="F420" i="38" s="1"/>
  <c r="E419" i="38"/>
  <c r="F419" i="38" s="1"/>
  <c r="E418" i="38"/>
  <c r="F418" i="38" s="1"/>
  <c r="E417" i="38"/>
  <c r="F417" i="38" s="1"/>
  <c r="E416" i="38"/>
  <c r="F416" i="38" s="1"/>
  <c r="E415" i="38"/>
  <c r="F415" i="38" s="1"/>
  <c r="E414" i="38"/>
  <c r="F414" i="38" s="1"/>
  <c r="E413" i="38"/>
  <c r="F413" i="38" s="1"/>
  <c r="E412" i="38"/>
  <c r="F412" i="38" s="1"/>
  <c r="E411" i="38"/>
  <c r="F411" i="38" s="1"/>
  <c r="E410" i="38"/>
  <c r="F410" i="38" s="1"/>
  <c r="E409" i="38"/>
  <c r="F409" i="38" s="1"/>
  <c r="E408" i="38"/>
  <c r="F408" i="38" s="1"/>
  <c r="E407" i="38"/>
  <c r="F407" i="38" s="1"/>
  <c r="E406" i="38"/>
  <c r="F406" i="38" s="1"/>
  <c r="E405" i="38"/>
  <c r="F405" i="38" s="1"/>
  <c r="E404" i="38"/>
  <c r="F404" i="38" s="1"/>
  <c r="E403" i="38"/>
  <c r="F403" i="38" s="1"/>
  <c r="E402" i="38"/>
  <c r="F402" i="38" s="1"/>
  <c r="E401" i="38"/>
  <c r="F401" i="38" s="1"/>
  <c r="E400" i="38"/>
  <c r="F400" i="38" s="1"/>
  <c r="E399" i="38"/>
  <c r="F399" i="38" s="1"/>
  <c r="E398" i="38"/>
  <c r="F398" i="38" s="1"/>
  <c r="E397" i="38"/>
  <c r="F397" i="38" s="1"/>
  <c r="E396" i="38"/>
  <c r="F396" i="38" s="1"/>
  <c r="E395" i="38"/>
  <c r="F395" i="38" s="1"/>
  <c r="E394" i="38"/>
  <c r="F394" i="38" s="1"/>
  <c r="E393" i="38"/>
  <c r="F393" i="38" s="1"/>
  <c r="E392" i="38"/>
  <c r="F392" i="38" s="1"/>
  <c r="E391" i="38"/>
  <c r="F391" i="38" s="1"/>
  <c r="E390" i="38"/>
  <c r="F390" i="38" s="1"/>
  <c r="E389" i="38"/>
  <c r="F389" i="38" s="1"/>
  <c r="E388" i="38"/>
  <c r="F388" i="38" s="1"/>
  <c r="E387" i="38"/>
  <c r="F387" i="38" s="1"/>
  <c r="E386" i="38"/>
  <c r="F386" i="38" s="1"/>
  <c r="E385" i="38"/>
  <c r="F385" i="38" s="1"/>
  <c r="E384" i="38"/>
  <c r="F384" i="38" s="1"/>
  <c r="E383" i="38"/>
  <c r="F383" i="38" s="1"/>
  <c r="E382" i="38"/>
  <c r="F382" i="38" s="1"/>
  <c r="E381" i="38"/>
  <c r="F381" i="38" s="1"/>
  <c r="E380" i="38"/>
  <c r="F380" i="38" s="1"/>
  <c r="E379" i="38"/>
  <c r="F379" i="38" s="1"/>
  <c r="E378" i="38"/>
  <c r="F378" i="38" s="1"/>
  <c r="E377" i="38"/>
  <c r="F377" i="38" s="1"/>
  <c r="E376" i="38"/>
  <c r="F376" i="38" s="1"/>
  <c r="E375" i="38"/>
  <c r="F375" i="38" s="1"/>
  <c r="E374" i="38"/>
  <c r="F374" i="38" s="1"/>
  <c r="E373" i="38"/>
  <c r="F373" i="38" s="1"/>
  <c r="E372" i="38"/>
  <c r="F372" i="38" s="1"/>
  <c r="E371" i="38"/>
  <c r="F371" i="38" s="1"/>
  <c r="E370" i="38"/>
  <c r="F370" i="38" s="1"/>
  <c r="E369" i="38"/>
  <c r="F369" i="38" s="1"/>
  <c r="E368" i="38"/>
  <c r="F368" i="38" s="1"/>
  <c r="E367" i="38"/>
  <c r="F367" i="38" s="1"/>
  <c r="E366" i="38"/>
  <c r="F366" i="38" s="1"/>
  <c r="E365" i="38"/>
  <c r="F365" i="38" s="1"/>
  <c r="E364" i="38"/>
  <c r="F364" i="38" s="1"/>
  <c r="E363" i="38"/>
  <c r="F363" i="38" s="1"/>
  <c r="E362" i="38"/>
  <c r="F362" i="38" s="1"/>
  <c r="E361" i="38"/>
  <c r="F361" i="38" s="1"/>
  <c r="E360" i="38"/>
  <c r="F360" i="38" s="1"/>
  <c r="E359" i="38"/>
  <c r="F359" i="38" s="1"/>
  <c r="E358" i="38"/>
  <c r="F358" i="38" s="1"/>
  <c r="E357" i="38"/>
  <c r="F357" i="38" s="1"/>
  <c r="E356" i="38"/>
  <c r="F356" i="38" s="1"/>
  <c r="E355" i="38"/>
  <c r="F355" i="38" s="1"/>
  <c r="E354" i="38"/>
  <c r="F354" i="38" s="1"/>
  <c r="E353" i="38"/>
  <c r="F353" i="38" s="1"/>
  <c r="E352" i="38"/>
  <c r="F352" i="38" s="1"/>
  <c r="E351" i="38"/>
  <c r="F351" i="38" s="1"/>
  <c r="E350" i="38"/>
  <c r="F350" i="38" s="1"/>
  <c r="E349" i="38"/>
  <c r="F349" i="38" s="1"/>
  <c r="E348" i="38"/>
  <c r="F348" i="38" s="1"/>
  <c r="E347" i="38"/>
  <c r="F347" i="38" s="1"/>
  <c r="E346" i="38"/>
  <c r="F346" i="38" s="1"/>
  <c r="E345" i="38"/>
  <c r="F345" i="38" s="1"/>
  <c r="E344" i="38"/>
  <c r="F344" i="38" s="1"/>
  <c r="E343" i="38"/>
  <c r="F343" i="38" s="1"/>
  <c r="E342" i="38"/>
  <c r="F342" i="38" s="1"/>
  <c r="E341" i="38"/>
  <c r="F341" i="38" s="1"/>
  <c r="E340" i="38"/>
  <c r="F340" i="38" s="1"/>
  <c r="E339" i="38"/>
  <c r="F339" i="38" s="1"/>
  <c r="E338" i="38"/>
  <c r="F338" i="38" s="1"/>
  <c r="E337" i="38"/>
  <c r="F337" i="38" s="1"/>
  <c r="E336" i="38"/>
  <c r="F336" i="38" s="1"/>
  <c r="E335" i="38"/>
  <c r="F335" i="38" s="1"/>
  <c r="E334" i="38"/>
  <c r="F334" i="38" s="1"/>
  <c r="E333" i="38"/>
  <c r="F333" i="38" s="1"/>
  <c r="E332" i="38"/>
  <c r="F332" i="38" s="1"/>
  <c r="E331" i="38"/>
  <c r="F331" i="38" s="1"/>
  <c r="E330" i="38"/>
  <c r="F330" i="38" s="1"/>
  <c r="E329" i="38"/>
  <c r="F329" i="38" s="1"/>
  <c r="E328" i="38"/>
  <c r="F328" i="38" s="1"/>
  <c r="E327" i="38"/>
  <c r="F327" i="38" s="1"/>
  <c r="E326" i="38"/>
  <c r="F326" i="38" s="1"/>
  <c r="E325" i="38"/>
  <c r="F325" i="38" s="1"/>
  <c r="E324" i="38"/>
  <c r="F324" i="38" s="1"/>
  <c r="E323" i="38"/>
  <c r="F323" i="38" s="1"/>
  <c r="E322" i="38"/>
  <c r="F322" i="38" s="1"/>
  <c r="E321" i="38"/>
  <c r="F321" i="38" s="1"/>
  <c r="E320" i="38"/>
  <c r="F320" i="38" s="1"/>
  <c r="E319" i="38"/>
  <c r="F319" i="38" s="1"/>
  <c r="E318" i="38"/>
  <c r="F318" i="38" s="1"/>
  <c r="E317" i="38"/>
  <c r="F317" i="38" s="1"/>
  <c r="E316" i="38"/>
  <c r="F316" i="38" s="1"/>
  <c r="E315" i="38"/>
  <c r="F315" i="38" s="1"/>
  <c r="E314" i="38"/>
  <c r="F314" i="38" s="1"/>
  <c r="E313" i="38"/>
  <c r="F313" i="38" s="1"/>
  <c r="E312" i="38"/>
  <c r="F312" i="38" s="1"/>
  <c r="E311" i="38"/>
  <c r="F311" i="38" s="1"/>
  <c r="E310" i="38"/>
  <c r="F310" i="38" s="1"/>
  <c r="E309" i="38"/>
  <c r="F309" i="38" s="1"/>
  <c r="E308" i="38"/>
  <c r="F308" i="38" s="1"/>
  <c r="E307" i="38"/>
  <c r="F307" i="38" s="1"/>
  <c r="E306" i="38"/>
  <c r="F306" i="38" s="1"/>
  <c r="E305" i="38"/>
  <c r="F305" i="38" s="1"/>
  <c r="E304" i="38"/>
  <c r="F304" i="38" s="1"/>
  <c r="E303" i="38"/>
  <c r="F303" i="38" s="1"/>
  <c r="E302" i="38"/>
  <c r="F302" i="38" s="1"/>
  <c r="E301" i="38"/>
  <c r="F301" i="38" s="1"/>
  <c r="E300" i="38"/>
  <c r="F300" i="38" s="1"/>
  <c r="E299" i="38"/>
  <c r="F299" i="38" s="1"/>
  <c r="E298" i="38"/>
  <c r="F298" i="38" s="1"/>
  <c r="E297" i="38"/>
  <c r="F297" i="38" s="1"/>
  <c r="E296" i="38"/>
  <c r="F296" i="38" s="1"/>
  <c r="E295" i="38"/>
  <c r="F295" i="38" s="1"/>
  <c r="E294" i="38"/>
  <c r="F294" i="38" s="1"/>
  <c r="E293" i="38"/>
  <c r="F293" i="38" s="1"/>
  <c r="E292" i="38"/>
  <c r="F292" i="38" s="1"/>
  <c r="E291" i="38"/>
  <c r="F291" i="38" s="1"/>
  <c r="E290" i="38"/>
  <c r="F290" i="38" s="1"/>
  <c r="E289" i="38"/>
  <c r="F289" i="38" s="1"/>
  <c r="E288" i="38"/>
  <c r="F288" i="38" s="1"/>
  <c r="E287" i="38"/>
  <c r="F287" i="38" s="1"/>
  <c r="E286" i="38"/>
  <c r="F286" i="38" s="1"/>
  <c r="E285" i="38"/>
  <c r="F285" i="38" s="1"/>
  <c r="E284" i="38"/>
  <c r="F284" i="38" s="1"/>
  <c r="E283" i="38"/>
  <c r="F283" i="38" s="1"/>
  <c r="E282" i="38"/>
  <c r="F282" i="38" s="1"/>
  <c r="E281" i="38"/>
  <c r="F281" i="38" s="1"/>
  <c r="E280" i="38"/>
  <c r="F280" i="38" s="1"/>
  <c r="E279" i="38"/>
  <c r="F279" i="38" s="1"/>
  <c r="E278" i="38"/>
  <c r="F278" i="38" s="1"/>
  <c r="E277" i="38"/>
  <c r="F277" i="38" s="1"/>
  <c r="E276" i="38"/>
  <c r="F276" i="38" s="1"/>
  <c r="E275" i="38"/>
  <c r="F275" i="38" s="1"/>
  <c r="E274" i="38"/>
  <c r="F274" i="38" s="1"/>
  <c r="E273" i="38"/>
  <c r="F273" i="38" s="1"/>
  <c r="E272" i="38"/>
  <c r="F272" i="38" s="1"/>
  <c r="E271" i="38"/>
  <c r="F271" i="38" s="1"/>
  <c r="E270" i="38"/>
  <c r="F270" i="38" s="1"/>
  <c r="E269" i="38"/>
  <c r="F269" i="38" s="1"/>
  <c r="E268" i="38"/>
  <c r="F268" i="38" s="1"/>
  <c r="E267" i="38"/>
  <c r="F267" i="38" s="1"/>
  <c r="E266" i="38"/>
  <c r="F266" i="38" s="1"/>
  <c r="E265" i="38"/>
  <c r="F265" i="38" s="1"/>
  <c r="E264" i="38"/>
  <c r="F264" i="38" s="1"/>
  <c r="E263" i="38"/>
  <c r="F263" i="38" s="1"/>
  <c r="E262" i="38"/>
  <c r="F262" i="38" s="1"/>
  <c r="E261" i="38"/>
  <c r="F261" i="38" s="1"/>
  <c r="E260" i="38"/>
  <c r="F260" i="38" s="1"/>
  <c r="E259" i="38"/>
  <c r="F259" i="38" s="1"/>
  <c r="E258" i="38"/>
  <c r="F258" i="38" s="1"/>
  <c r="E257" i="38"/>
  <c r="F257" i="38" s="1"/>
  <c r="E256" i="38"/>
  <c r="F256" i="38" s="1"/>
  <c r="E255" i="38"/>
  <c r="F255" i="38" s="1"/>
  <c r="E254" i="38"/>
  <c r="F254" i="38" s="1"/>
  <c r="E253" i="38"/>
  <c r="F253" i="38" s="1"/>
  <c r="E252" i="38"/>
  <c r="F252" i="38" s="1"/>
  <c r="E251" i="38"/>
  <c r="F251" i="38" s="1"/>
  <c r="E250" i="38"/>
  <c r="F250" i="38" s="1"/>
  <c r="E249" i="38"/>
  <c r="F249" i="38" s="1"/>
  <c r="E248" i="38"/>
  <c r="F248" i="38" s="1"/>
  <c r="E247" i="38"/>
  <c r="F247" i="38" s="1"/>
  <c r="E246" i="38"/>
  <c r="F246" i="38" s="1"/>
  <c r="E245" i="38"/>
  <c r="F245" i="38" s="1"/>
  <c r="E244" i="38"/>
  <c r="F244" i="38" s="1"/>
  <c r="E243" i="38"/>
  <c r="F243" i="38" s="1"/>
  <c r="E242" i="38"/>
  <c r="F242" i="38" s="1"/>
  <c r="E241" i="38"/>
  <c r="F241" i="38" s="1"/>
  <c r="E240" i="38"/>
  <c r="F240" i="38" s="1"/>
  <c r="E239" i="38"/>
  <c r="F239" i="38" s="1"/>
  <c r="E238" i="38"/>
  <c r="F238" i="38" s="1"/>
  <c r="E237" i="38"/>
  <c r="F237" i="38" s="1"/>
  <c r="E236" i="38"/>
  <c r="F236" i="38" s="1"/>
  <c r="E235" i="38"/>
  <c r="F235" i="38" s="1"/>
  <c r="E234" i="38"/>
  <c r="F234" i="38" s="1"/>
  <c r="E233" i="38"/>
  <c r="F233" i="38" s="1"/>
  <c r="E232" i="38"/>
  <c r="F232" i="38" s="1"/>
  <c r="E231" i="38"/>
  <c r="F231" i="38" s="1"/>
  <c r="E230" i="38"/>
  <c r="F230" i="38" s="1"/>
  <c r="E229" i="38"/>
  <c r="F229" i="38" s="1"/>
  <c r="E228" i="38"/>
  <c r="F228" i="38" s="1"/>
  <c r="E227" i="38"/>
  <c r="F227" i="38" s="1"/>
  <c r="E226" i="38"/>
  <c r="F226" i="38" s="1"/>
  <c r="E225" i="38"/>
  <c r="F225" i="38" s="1"/>
  <c r="E224" i="38"/>
  <c r="F224" i="38" s="1"/>
  <c r="E223" i="38"/>
  <c r="F223" i="38" s="1"/>
  <c r="E222" i="38"/>
  <c r="F222" i="38" s="1"/>
  <c r="E221" i="38"/>
  <c r="F221" i="38" s="1"/>
  <c r="E220" i="38"/>
  <c r="F220" i="38" s="1"/>
  <c r="E219" i="38"/>
  <c r="F219" i="38" s="1"/>
  <c r="E218" i="38"/>
  <c r="F218" i="38" s="1"/>
  <c r="E217" i="38"/>
  <c r="F217" i="38" s="1"/>
  <c r="E216" i="38"/>
  <c r="F216" i="38" s="1"/>
  <c r="E215" i="38"/>
  <c r="F215" i="38" s="1"/>
  <c r="E214" i="38"/>
  <c r="F214" i="38" s="1"/>
  <c r="E213" i="38"/>
  <c r="F213" i="38" s="1"/>
  <c r="E212" i="38"/>
  <c r="F212" i="38" s="1"/>
  <c r="E211" i="38"/>
  <c r="F211" i="38" s="1"/>
  <c r="E210" i="38"/>
  <c r="F210" i="38" s="1"/>
  <c r="E209" i="38"/>
  <c r="F209" i="38" s="1"/>
  <c r="E208" i="38"/>
  <c r="F208" i="38" s="1"/>
  <c r="E207" i="38"/>
  <c r="F207" i="38" s="1"/>
  <c r="E206" i="38"/>
  <c r="F206" i="38" s="1"/>
  <c r="E205" i="38"/>
  <c r="F205" i="38" s="1"/>
  <c r="E204" i="38"/>
  <c r="F204" i="38" s="1"/>
  <c r="E203" i="38"/>
  <c r="F203" i="38" s="1"/>
  <c r="E202" i="38"/>
  <c r="F202" i="38" s="1"/>
  <c r="E201" i="38"/>
  <c r="F201" i="38" s="1"/>
  <c r="E200" i="38"/>
  <c r="F200" i="38" s="1"/>
  <c r="E199" i="38"/>
  <c r="F199" i="38" s="1"/>
  <c r="E198" i="38"/>
  <c r="F198" i="38" s="1"/>
  <c r="E197" i="38"/>
  <c r="F197" i="38" s="1"/>
  <c r="E196" i="38"/>
  <c r="F196" i="38" s="1"/>
  <c r="E195" i="38"/>
  <c r="F195" i="38" s="1"/>
  <c r="E194" i="38"/>
  <c r="F194" i="38" s="1"/>
  <c r="E193" i="38"/>
  <c r="F193" i="38" s="1"/>
  <c r="E192" i="38"/>
  <c r="F192" i="38" s="1"/>
  <c r="E191" i="38"/>
  <c r="F191" i="38" s="1"/>
  <c r="E190" i="38"/>
  <c r="F190" i="38" s="1"/>
  <c r="E189" i="38"/>
  <c r="F189" i="38" s="1"/>
  <c r="E188" i="38"/>
  <c r="F188" i="38" s="1"/>
  <c r="E187" i="38"/>
  <c r="F187" i="38" s="1"/>
  <c r="E186" i="38"/>
  <c r="F186" i="38" s="1"/>
  <c r="E185" i="38"/>
  <c r="F185" i="38" s="1"/>
  <c r="E184" i="38"/>
  <c r="F184" i="38" s="1"/>
  <c r="E183" i="38"/>
  <c r="F183" i="38" s="1"/>
  <c r="E182" i="38"/>
  <c r="F182" i="38" s="1"/>
  <c r="E181" i="38"/>
  <c r="F181" i="38" s="1"/>
  <c r="E180" i="38"/>
  <c r="F180" i="38" s="1"/>
  <c r="E179" i="38"/>
  <c r="F179" i="38" s="1"/>
  <c r="E178" i="38"/>
  <c r="F178" i="38" s="1"/>
  <c r="E177" i="38"/>
  <c r="F177" i="38" s="1"/>
  <c r="E176" i="38"/>
  <c r="F176" i="38" s="1"/>
  <c r="E175" i="38"/>
  <c r="F175" i="38" s="1"/>
  <c r="E174" i="38"/>
  <c r="F174" i="38" s="1"/>
  <c r="E173" i="38"/>
  <c r="F173" i="38" s="1"/>
  <c r="E172" i="38"/>
  <c r="F172" i="38" s="1"/>
  <c r="E171" i="38"/>
  <c r="F171" i="38" s="1"/>
  <c r="E170" i="38"/>
  <c r="F170" i="38" s="1"/>
  <c r="E169" i="38"/>
  <c r="F169" i="38" s="1"/>
  <c r="E168" i="38"/>
  <c r="F168" i="38" s="1"/>
  <c r="E167" i="38"/>
  <c r="F167" i="38" s="1"/>
  <c r="E166" i="38"/>
  <c r="F166" i="38" s="1"/>
  <c r="E165" i="38"/>
  <c r="F165" i="38" s="1"/>
  <c r="E164" i="38"/>
  <c r="F164" i="38" s="1"/>
  <c r="E163" i="38"/>
  <c r="F163" i="38" s="1"/>
  <c r="E162" i="38"/>
  <c r="F162" i="38" s="1"/>
  <c r="E161" i="38"/>
  <c r="F161" i="38" s="1"/>
  <c r="E160" i="38"/>
  <c r="F160" i="38" s="1"/>
  <c r="E159" i="38"/>
  <c r="F159" i="38" s="1"/>
  <c r="E158" i="38"/>
  <c r="F158" i="38" s="1"/>
  <c r="E157" i="38"/>
  <c r="F157" i="38" s="1"/>
  <c r="E156" i="38"/>
  <c r="F156" i="38" s="1"/>
  <c r="E155" i="38"/>
  <c r="F155" i="38" s="1"/>
  <c r="E154" i="38"/>
  <c r="F154" i="38" s="1"/>
  <c r="E153" i="38"/>
  <c r="F153" i="38" s="1"/>
  <c r="E152" i="38"/>
  <c r="F152" i="38" s="1"/>
  <c r="E151" i="38"/>
  <c r="F151" i="38" s="1"/>
  <c r="E150" i="38"/>
  <c r="F150" i="38" s="1"/>
  <c r="E149" i="38"/>
  <c r="F149" i="38" s="1"/>
  <c r="E148" i="38"/>
  <c r="F148" i="38" s="1"/>
  <c r="E147" i="38"/>
  <c r="F147" i="38" s="1"/>
  <c r="E146" i="38"/>
  <c r="F146" i="38" s="1"/>
  <c r="E145" i="38"/>
  <c r="F145" i="38" s="1"/>
  <c r="E144" i="38"/>
  <c r="F144" i="38" s="1"/>
  <c r="E143" i="38"/>
  <c r="F143" i="38" s="1"/>
  <c r="E142" i="38"/>
  <c r="F142" i="38" s="1"/>
  <c r="E141" i="38"/>
  <c r="F141" i="38" s="1"/>
  <c r="E140" i="38"/>
  <c r="F140" i="38" s="1"/>
  <c r="E139" i="38"/>
  <c r="F139" i="38" s="1"/>
  <c r="E138" i="38"/>
  <c r="F138" i="38" s="1"/>
  <c r="E137" i="38"/>
  <c r="F137" i="38" s="1"/>
  <c r="E136" i="38"/>
  <c r="F136" i="38" s="1"/>
  <c r="E135" i="38"/>
  <c r="F135" i="38" s="1"/>
  <c r="E134" i="38"/>
  <c r="F134" i="38" s="1"/>
  <c r="E133" i="38"/>
  <c r="F133" i="38" s="1"/>
  <c r="E132" i="38"/>
  <c r="F132" i="38" s="1"/>
  <c r="E131" i="38"/>
  <c r="F131" i="38" s="1"/>
  <c r="E130" i="38"/>
  <c r="F130" i="38" s="1"/>
  <c r="E129" i="38"/>
  <c r="F129" i="38" s="1"/>
  <c r="E128" i="38"/>
  <c r="F128" i="38" s="1"/>
  <c r="E127" i="38"/>
  <c r="F127" i="38" s="1"/>
  <c r="E126" i="38"/>
  <c r="F126" i="38" s="1"/>
  <c r="E125" i="38"/>
  <c r="F125" i="38" s="1"/>
  <c r="E124" i="38"/>
  <c r="F124" i="38" s="1"/>
  <c r="E123" i="38"/>
  <c r="F123" i="38" s="1"/>
  <c r="E122" i="38"/>
  <c r="F122" i="38" s="1"/>
  <c r="E121" i="38"/>
  <c r="F121" i="38" s="1"/>
  <c r="E120" i="38"/>
  <c r="F120" i="38" s="1"/>
  <c r="E119" i="38"/>
  <c r="F119" i="38" s="1"/>
  <c r="E118" i="38"/>
  <c r="F118" i="38" s="1"/>
  <c r="E117" i="38"/>
  <c r="F117" i="38" s="1"/>
  <c r="E116" i="38"/>
  <c r="F116" i="38" s="1"/>
  <c r="E115" i="38"/>
  <c r="F115" i="38" s="1"/>
  <c r="E114" i="38"/>
  <c r="F114" i="38" s="1"/>
  <c r="E113" i="38"/>
  <c r="F113" i="38" s="1"/>
  <c r="E112" i="38"/>
  <c r="F112" i="38" s="1"/>
  <c r="E111" i="38"/>
  <c r="F111" i="38" s="1"/>
  <c r="E110" i="38"/>
  <c r="F110" i="38" s="1"/>
  <c r="E109" i="38"/>
  <c r="F109" i="38" s="1"/>
  <c r="E108" i="38"/>
  <c r="F108" i="38" s="1"/>
  <c r="E107" i="38"/>
  <c r="F107" i="38" s="1"/>
  <c r="E106" i="38"/>
  <c r="F106" i="38" s="1"/>
  <c r="E105" i="38"/>
  <c r="F105" i="38" s="1"/>
  <c r="E104" i="38"/>
  <c r="F104" i="38" s="1"/>
  <c r="E103" i="38"/>
  <c r="F103" i="38" s="1"/>
  <c r="E102" i="38"/>
  <c r="F102" i="38" s="1"/>
  <c r="E101" i="38"/>
  <c r="F101" i="38" s="1"/>
  <c r="E100" i="38"/>
  <c r="F100" i="38" s="1"/>
  <c r="E99" i="38"/>
  <c r="F99" i="38" s="1"/>
  <c r="E98" i="38"/>
  <c r="F98" i="38" s="1"/>
  <c r="E97" i="38"/>
  <c r="F97" i="38" s="1"/>
  <c r="E96" i="38"/>
  <c r="F96" i="38" s="1"/>
  <c r="E95" i="38"/>
  <c r="F95" i="38" s="1"/>
  <c r="E94" i="38"/>
  <c r="F94" i="38" s="1"/>
  <c r="E93" i="38"/>
  <c r="F93" i="38" s="1"/>
  <c r="E92" i="38"/>
  <c r="F92" i="38" s="1"/>
  <c r="E91" i="38"/>
  <c r="F91" i="38" s="1"/>
  <c r="E90" i="38"/>
  <c r="F90" i="38" s="1"/>
  <c r="E89" i="38"/>
  <c r="F89" i="38" s="1"/>
  <c r="E88" i="38"/>
  <c r="F88" i="38" s="1"/>
  <c r="E87" i="38"/>
  <c r="F87" i="38" s="1"/>
  <c r="E86" i="38"/>
  <c r="F86" i="38" s="1"/>
  <c r="E85" i="38"/>
  <c r="F85" i="38" s="1"/>
  <c r="E84" i="38"/>
  <c r="F84" i="38" s="1"/>
  <c r="E83" i="38"/>
  <c r="F83" i="38" s="1"/>
  <c r="E82" i="38"/>
  <c r="F82" i="38" s="1"/>
  <c r="E81" i="38"/>
  <c r="F81" i="38" s="1"/>
  <c r="E80" i="38"/>
  <c r="F80" i="38" s="1"/>
  <c r="E79" i="38"/>
  <c r="F79" i="38" s="1"/>
  <c r="E78" i="38"/>
  <c r="F78" i="38" s="1"/>
  <c r="E77" i="38"/>
  <c r="F77" i="38" s="1"/>
  <c r="E76" i="38"/>
  <c r="F76" i="38" s="1"/>
  <c r="E75" i="38"/>
  <c r="F75" i="38" s="1"/>
  <c r="E74" i="38"/>
  <c r="F74" i="38" s="1"/>
  <c r="E73" i="38"/>
  <c r="F73" i="38" s="1"/>
  <c r="E72" i="38"/>
  <c r="F72" i="38" s="1"/>
  <c r="E71" i="38"/>
  <c r="F71" i="38" s="1"/>
  <c r="E70" i="38"/>
  <c r="F70" i="38" s="1"/>
  <c r="E69" i="38"/>
  <c r="F69" i="38" s="1"/>
  <c r="E68" i="38"/>
  <c r="F68" i="38" s="1"/>
  <c r="E67" i="38"/>
  <c r="F67" i="38" s="1"/>
  <c r="E66" i="38"/>
  <c r="F66" i="38" s="1"/>
  <c r="E65" i="38"/>
  <c r="F65" i="38" s="1"/>
  <c r="E64" i="38"/>
  <c r="F64" i="38" s="1"/>
  <c r="E63" i="38"/>
  <c r="F63" i="38" s="1"/>
  <c r="E62" i="38"/>
  <c r="F62" i="38" s="1"/>
  <c r="E61" i="38"/>
  <c r="F61" i="38" s="1"/>
  <c r="E60" i="38"/>
  <c r="F60" i="38" s="1"/>
  <c r="E59" i="38"/>
  <c r="F59" i="38" s="1"/>
  <c r="E58" i="38"/>
  <c r="F58" i="38" s="1"/>
  <c r="E57" i="38"/>
  <c r="F57" i="38" s="1"/>
  <c r="E56" i="38"/>
  <c r="F56" i="38" s="1"/>
  <c r="E55" i="38"/>
  <c r="F55" i="38" s="1"/>
  <c r="E54" i="38"/>
  <c r="F54" i="38" s="1"/>
  <c r="E53" i="38"/>
  <c r="F53" i="38" s="1"/>
  <c r="E52" i="38"/>
  <c r="F52" i="38" s="1"/>
  <c r="E51" i="38"/>
  <c r="F51" i="38" s="1"/>
  <c r="E50" i="38"/>
  <c r="F50" i="38" s="1"/>
  <c r="E49" i="38"/>
  <c r="F49" i="38" s="1"/>
  <c r="E48" i="38"/>
  <c r="F48" i="38" s="1"/>
  <c r="E47" i="38"/>
  <c r="F47" i="38" s="1"/>
  <c r="E46" i="38"/>
  <c r="F46" i="38" s="1"/>
  <c r="E45" i="38"/>
  <c r="F45" i="38" s="1"/>
  <c r="E44" i="38"/>
  <c r="F44" i="38" s="1"/>
  <c r="E43" i="38"/>
  <c r="F43" i="38" s="1"/>
  <c r="E42" i="38"/>
  <c r="F42" i="38" s="1"/>
  <c r="E41" i="38"/>
  <c r="F41" i="38" s="1"/>
  <c r="E40" i="38"/>
  <c r="F40" i="38" s="1"/>
  <c r="E39" i="38"/>
  <c r="F39" i="38" s="1"/>
  <c r="E38" i="38"/>
  <c r="F38" i="38" s="1"/>
  <c r="E37" i="38"/>
  <c r="F37" i="38" s="1"/>
  <c r="E36" i="38"/>
  <c r="F36" i="38" s="1"/>
  <c r="E35" i="38"/>
  <c r="F35" i="38" s="1"/>
  <c r="E34" i="38"/>
  <c r="F34" i="38" s="1"/>
  <c r="E33" i="38"/>
  <c r="F33" i="38" s="1"/>
  <c r="E32" i="38"/>
  <c r="F32" i="38" s="1"/>
  <c r="E31" i="38"/>
  <c r="F31" i="38" s="1"/>
  <c r="E30" i="38"/>
  <c r="F30" i="38" s="1"/>
  <c r="E29" i="38"/>
  <c r="F29" i="38" s="1"/>
  <c r="E28" i="38"/>
  <c r="F28" i="38" s="1"/>
  <c r="E27" i="38"/>
  <c r="F27" i="38" s="1"/>
  <c r="E26" i="38"/>
  <c r="F26" i="38" s="1"/>
  <c r="E25" i="38"/>
  <c r="F25" i="38" s="1"/>
  <c r="E24" i="38"/>
  <c r="F24" i="38" s="1"/>
  <c r="E23" i="38"/>
  <c r="F23" i="38" s="1"/>
  <c r="E22" i="38"/>
  <c r="F22" i="38" s="1"/>
  <c r="E21" i="38"/>
  <c r="F21" i="38" s="1"/>
  <c r="E20" i="38"/>
  <c r="F20" i="38" s="1"/>
  <c r="E19" i="38"/>
  <c r="F19" i="38" s="1"/>
  <c r="E18" i="38"/>
  <c r="F18" i="38" s="1"/>
  <c r="E17" i="38"/>
  <c r="F17" i="38" s="1"/>
  <c r="E16" i="38"/>
  <c r="F16" i="38" s="1"/>
  <c r="E15" i="38"/>
  <c r="F15" i="38" s="1"/>
  <c r="E14" i="38"/>
  <c r="F14" i="38" s="1"/>
  <c r="E13" i="38"/>
  <c r="F13" i="38" s="1"/>
  <c r="E12" i="38"/>
  <c r="F12" i="38" s="1"/>
  <c r="E11" i="38"/>
  <c r="F11" i="38" s="1"/>
  <c r="E10" i="38"/>
  <c r="F10" i="38" s="1"/>
  <c r="E9" i="38"/>
  <c r="F9" i="38" s="1"/>
  <c r="E8" i="38"/>
  <c r="F8" i="38" s="1"/>
  <c r="J7" i="38"/>
  <c r="E7" i="38"/>
  <c r="F7" i="38" s="1"/>
  <c r="J6" i="38"/>
  <c r="E6" i="38"/>
  <c r="F6" i="38" s="1"/>
  <c r="E5" i="38"/>
  <c r="F5" i="38" s="1"/>
  <c r="J4" i="38"/>
  <c r="J5" i="38" s="1"/>
  <c r="E4" i="38"/>
  <c r="F4" i="38" s="1"/>
  <c r="J3" i="38"/>
  <c r="E3" i="38"/>
  <c r="F3" i="38" s="1"/>
  <c r="J8" i="37"/>
  <c r="C10" i="37"/>
  <c r="C11" i="37"/>
  <c r="C12" i="37"/>
  <c r="C13" i="37"/>
  <c r="C14" i="37"/>
  <c r="C9" i="37"/>
  <c r="J3" i="37" s="1"/>
  <c r="E2160" i="37"/>
  <c r="E2159" i="37"/>
  <c r="E2158" i="37"/>
  <c r="E2157" i="37"/>
  <c r="E2156" i="37"/>
  <c r="E2155" i="37"/>
  <c r="E2154" i="37"/>
  <c r="E2153" i="37"/>
  <c r="E2152" i="37"/>
  <c r="E2151" i="37"/>
  <c r="E2150" i="37"/>
  <c r="E2149" i="37"/>
  <c r="E2148" i="37"/>
  <c r="E2147" i="37"/>
  <c r="E2146" i="37"/>
  <c r="E2145" i="37"/>
  <c r="E2144" i="37"/>
  <c r="E2143" i="37"/>
  <c r="E2142" i="37"/>
  <c r="E2141" i="37"/>
  <c r="E2140" i="37"/>
  <c r="E2139" i="37"/>
  <c r="E2138" i="37"/>
  <c r="E2137" i="37"/>
  <c r="E2136" i="37"/>
  <c r="E2135" i="37"/>
  <c r="E2134" i="37"/>
  <c r="E2133" i="37"/>
  <c r="E2132" i="37"/>
  <c r="E2131" i="37"/>
  <c r="E2130" i="37"/>
  <c r="E2129" i="37"/>
  <c r="E2128" i="37"/>
  <c r="E2127" i="37"/>
  <c r="E2126" i="37"/>
  <c r="E2125" i="37"/>
  <c r="E2124" i="37"/>
  <c r="E2123" i="37"/>
  <c r="E2122" i="37"/>
  <c r="E2121" i="37"/>
  <c r="E2120" i="37"/>
  <c r="E2119" i="37"/>
  <c r="E2118" i="37"/>
  <c r="E2117" i="37"/>
  <c r="E2116" i="37"/>
  <c r="E2115" i="37"/>
  <c r="E2114" i="37"/>
  <c r="E2113" i="37"/>
  <c r="E2112" i="37"/>
  <c r="E2111" i="37"/>
  <c r="E2110" i="37"/>
  <c r="E2109" i="37"/>
  <c r="E2108" i="37"/>
  <c r="E2107" i="37"/>
  <c r="E2106" i="37"/>
  <c r="E2105" i="37"/>
  <c r="E2104" i="37"/>
  <c r="E2103" i="37"/>
  <c r="E2102" i="37"/>
  <c r="E2101" i="37"/>
  <c r="E2100" i="37"/>
  <c r="E2099" i="37"/>
  <c r="E2098" i="37"/>
  <c r="E2097" i="37"/>
  <c r="E2096" i="37"/>
  <c r="E2095" i="37"/>
  <c r="E2094" i="37"/>
  <c r="E2093" i="37"/>
  <c r="E2092" i="37"/>
  <c r="E2091" i="37"/>
  <c r="E2090" i="37"/>
  <c r="E2089" i="37"/>
  <c r="E2088" i="37"/>
  <c r="E2087" i="37"/>
  <c r="E2086" i="37"/>
  <c r="E2085" i="37"/>
  <c r="E2084" i="37"/>
  <c r="E2083" i="37"/>
  <c r="E2082" i="37"/>
  <c r="E2081" i="37"/>
  <c r="E2080" i="37"/>
  <c r="E2079" i="37"/>
  <c r="E2078" i="37"/>
  <c r="E2077" i="37"/>
  <c r="E2076" i="37"/>
  <c r="E2075" i="37"/>
  <c r="E2074" i="37"/>
  <c r="E2073" i="37"/>
  <c r="E2072" i="37"/>
  <c r="E2071" i="37"/>
  <c r="E2070" i="37"/>
  <c r="E2069" i="37"/>
  <c r="E2068" i="37"/>
  <c r="E2067" i="37"/>
  <c r="E2066" i="37"/>
  <c r="E2065" i="37"/>
  <c r="E2064" i="37"/>
  <c r="E2063" i="37"/>
  <c r="E2062" i="37"/>
  <c r="E2061" i="37"/>
  <c r="E2060" i="37"/>
  <c r="E2059" i="37"/>
  <c r="E2058" i="37"/>
  <c r="E2057" i="37"/>
  <c r="E2056" i="37"/>
  <c r="E2055" i="37"/>
  <c r="E2054" i="37"/>
  <c r="E2053" i="37"/>
  <c r="E2052" i="37"/>
  <c r="E2051" i="37"/>
  <c r="E2050" i="37"/>
  <c r="E2049" i="37"/>
  <c r="E2048" i="37"/>
  <c r="E2047" i="37"/>
  <c r="E2046" i="37"/>
  <c r="E2045" i="37"/>
  <c r="E2044" i="37"/>
  <c r="E2043" i="37"/>
  <c r="E2042" i="37"/>
  <c r="E2041" i="37"/>
  <c r="E2040" i="37"/>
  <c r="E2039" i="37"/>
  <c r="E2038" i="37"/>
  <c r="E2037" i="37"/>
  <c r="E2036" i="37"/>
  <c r="E2035" i="37"/>
  <c r="E2034" i="37"/>
  <c r="E2033" i="37"/>
  <c r="E2032" i="37"/>
  <c r="E2031" i="37"/>
  <c r="E2030" i="37"/>
  <c r="E2029" i="37"/>
  <c r="E2028" i="37"/>
  <c r="E2027" i="37"/>
  <c r="E2026" i="37"/>
  <c r="E2025" i="37"/>
  <c r="E2024" i="37"/>
  <c r="E2023" i="37"/>
  <c r="E2022" i="37"/>
  <c r="E2021" i="37"/>
  <c r="E2020" i="37"/>
  <c r="E2019" i="37"/>
  <c r="E2018" i="37"/>
  <c r="E2017" i="37"/>
  <c r="E2016" i="37"/>
  <c r="E2015" i="37"/>
  <c r="E2014" i="37"/>
  <c r="E2013" i="37"/>
  <c r="E2012" i="37"/>
  <c r="E2011" i="37"/>
  <c r="E2010" i="37"/>
  <c r="E2009" i="37"/>
  <c r="E2008" i="37"/>
  <c r="E2007" i="37"/>
  <c r="E2006" i="37"/>
  <c r="E2005" i="37"/>
  <c r="E2004" i="37"/>
  <c r="E2003" i="37"/>
  <c r="E2002" i="37"/>
  <c r="E2001" i="37"/>
  <c r="E2000" i="37"/>
  <c r="E1999" i="37"/>
  <c r="E1998" i="37"/>
  <c r="E1997" i="37"/>
  <c r="E1996" i="37"/>
  <c r="E1995" i="37"/>
  <c r="E1994" i="37"/>
  <c r="E1993" i="37"/>
  <c r="E1992" i="37"/>
  <c r="E1991" i="37"/>
  <c r="E1990" i="37"/>
  <c r="E1989" i="37"/>
  <c r="E1988" i="37"/>
  <c r="E1987" i="37"/>
  <c r="E1986" i="37"/>
  <c r="E1985" i="37"/>
  <c r="E1984" i="37"/>
  <c r="E1983" i="37"/>
  <c r="E1982" i="37"/>
  <c r="E1981" i="37"/>
  <c r="E1980" i="37"/>
  <c r="E1979" i="37"/>
  <c r="E1978" i="37"/>
  <c r="E1977" i="37"/>
  <c r="E1976" i="37"/>
  <c r="E1975" i="37"/>
  <c r="E1974" i="37"/>
  <c r="E1973" i="37"/>
  <c r="E1972" i="37"/>
  <c r="E1971" i="37"/>
  <c r="E1970" i="37"/>
  <c r="E1969" i="37"/>
  <c r="E1968" i="37"/>
  <c r="E1967" i="37"/>
  <c r="E1966" i="37"/>
  <c r="E1965" i="37"/>
  <c r="E1964" i="37"/>
  <c r="E1963" i="37"/>
  <c r="E1962" i="37"/>
  <c r="E1961" i="37"/>
  <c r="E1960" i="37"/>
  <c r="E1959" i="37"/>
  <c r="E1958" i="37"/>
  <c r="E1957" i="37"/>
  <c r="E1956" i="37"/>
  <c r="E1955" i="37"/>
  <c r="E1954" i="37"/>
  <c r="E1953" i="37"/>
  <c r="E1952" i="37"/>
  <c r="E1951" i="37"/>
  <c r="E1950" i="37"/>
  <c r="E1949" i="37"/>
  <c r="E1948" i="37"/>
  <c r="E1947" i="37"/>
  <c r="E1946" i="37"/>
  <c r="E1945" i="37"/>
  <c r="E1944" i="37"/>
  <c r="E1943" i="37"/>
  <c r="E1942" i="37"/>
  <c r="E1941" i="37"/>
  <c r="E1940" i="37"/>
  <c r="E1939" i="37"/>
  <c r="E1938" i="37"/>
  <c r="E1937" i="37"/>
  <c r="E1936" i="37"/>
  <c r="E1935" i="37"/>
  <c r="E1934" i="37"/>
  <c r="E1933" i="37"/>
  <c r="E1932" i="37"/>
  <c r="E1931" i="37"/>
  <c r="E1930" i="37"/>
  <c r="E1929" i="37"/>
  <c r="E1928" i="37"/>
  <c r="E1927" i="37"/>
  <c r="E1926" i="37"/>
  <c r="E1925" i="37"/>
  <c r="E1924" i="37"/>
  <c r="E1923" i="37"/>
  <c r="E1922" i="37"/>
  <c r="E1921" i="37"/>
  <c r="E1920" i="37"/>
  <c r="E1919" i="37"/>
  <c r="E1918" i="37"/>
  <c r="E1917" i="37"/>
  <c r="E1916" i="37"/>
  <c r="E1915" i="37"/>
  <c r="E1914" i="37"/>
  <c r="E1913" i="37"/>
  <c r="E1912" i="37"/>
  <c r="E1911" i="37"/>
  <c r="E1910" i="37"/>
  <c r="E1909" i="37"/>
  <c r="E1908" i="37"/>
  <c r="E1907" i="37"/>
  <c r="E1906" i="37"/>
  <c r="E1905" i="37"/>
  <c r="E1904" i="37"/>
  <c r="E1903" i="37"/>
  <c r="E1902" i="37"/>
  <c r="E1901" i="37"/>
  <c r="E1900" i="37"/>
  <c r="E1899" i="37"/>
  <c r="E1898" i="37"/>
  <c r="E1897" i="37"/>
  <c r="E1896" i="37"/>
  <c r="E1895" i="37"/>
  <c r="E1894" i="37"/>
  <c r="E1893" i="37"/>
  <c r="E1892" i="37"/>
  <c r="E1891" i="37"/>
  <c r="E1890" i="37"/>
  <c r="E1889" i="37"/>
  <c r="E1888" i="37"/>
  <c r="E1887" i="37"/>
  <c r="E1886" i="37"/>
  <c r="E1885" i="37"/>
  <c r="E1884" i="37"/>
  <c r="E1883" i="37"/>
  <c r="E1882" i="37"/>
  <c r="E1881" i="37"/>
  <c r="E1880" i="37"/>
  <c r="E1879" i="37"/>
  <c r="E1878" i="37"/>
  <c r="E1877" i="37"/>
  <c r="E1876" i="37"/>
  <c r="E1875" i="37"/>
  <c r="E1874" i="37"/>
  <c r="E1873" i="37"/>
  <c r="E1872" i="37"/>
  <c r="E1871" i="37"/>
  <c r="E1870" i="37"/>
  <c r="E1869" i="37"/>
  <c r="E1868" i="37"/>
  <c r="E1867" i="37"/>
  <c r="E1866" i="37"/>
  <c r="E1865" i="37"/>
  <c r="E1864" i="37"/>
  <c r="E1863" i="37"/>
  <c r="E1862" i="37"/>
  <c r="E1861" i="37"/>
  <c r="E1860" i="37"/>
  <c r="E1859" i="37"/>
  <c r="E1858" i="37"/>
  <c r="E1857" i="37"/>
  <c r="E1856" i="37"/>
  <c r="E1855" i="37"/>
  <c r="E1854" i="37"/>
  <c r="E1853" i="37"/>
  <c r="E1852" i="37"/>
  <c r="E1851" i="37"/>
  <c r="E1850" i="37"/>
  <c r="E1849" i="37"/>
  <c r="E1848" i="37"/>
  <c r="E1847" i="37"/>
  <c r="E1846" i="37"/>
  <c r="E1845" i="37"/>
  <c r="E1844" i="37"/>
  <c r="E1843" i="37"/>
  <c r="E1842" i="37"/>
  <c r="E1841" i="37"/>
  <c r="E1840" i="37"/>
  <c r="E1839" i="37"/>
  <c r="E1838" i="37"/>
  <c r="E1837" i="37"/>
  <c r="E1836" i="37"/>
  <c r="E1835" i="37"/>
  <c r="E1834" i="37"/>
  <c r="E1833" i="37"/>
  <c r="E1832" i="37"/>
  <c r="E1831" i="37"/>
  <c r="E1830" i="37"/>
  <c r="E1829" i="37"/>
  <c r="E1828" i="37"/>
  <c r="E1827" i="37"/>
  <c r="E1826" i="37"/>
  <c r="E1825" i="37"/>
  <c r="E1824" i="37"/>
  <c r="E1823" i="37"/>
  <c r="E1822" i="37"/>
  <c r="E1821" i="37"/>
  <c r="E1820" i="37"/>
  <c r="E1819" i="37"/>
  <c r="E1818" i="37"/>
  <c r="E1817" i="37"/>
  <c r="E1816" i="37"/>
  <c r="E1815" i="37"/>
  <c r="E1814" i="37"/>
  <c r="E1813" i="37"/>
  <c r="E1812" i="37"/>
  <c r="E1811" i="37"/>
  <c r="E1810" i="37"/>
  <c r="E1809" i="37"/>
  <c r="E1808" i="37"/>
  <c r="E1807" i="37"/>
  <c r="E1806" i="37"/>
  <c r="E1805" i="37"/>
  <c r="E1804" i="37"/>
  <c r="E1803" i="37"/>
  <c r="E1802" i="37"/>
  <c r="E1801" i="37"/>
  <c r="E1800" i="37"/>
  <c r="E1799" i="37"/>
  <c r="E1798" i="37"/>
  <c r="E1797" i="37"/>
  <c r="E1796" i="37"/>
  <c r="E1795" i="37"/>
  <c r="E1794" i="37"/>
  <c r="E1793" i="37"/>
  <c r="E1792" i="37"/>
  <c r="E1791" i="37"/>
  <c r="E1790" i="37"/>
  <c r="E1789" i="37"/>
  <c r="E1788" i="37"/>
  <c r="E1787" i="37"/>
  <c r="E1786" i="37"/>
  <c r="E1785" i="37"/>
  <c r="E1784" i="37"/>
  <c r="E1783" i="37"/>
  <c r="E1782" i="37"/>
  <c r="E1781" i="37"/>
  <c r="E1780" i="37"/>
  <c r="E1779" i="37"/>
  <c r="E1778" i="37"/>
  <c r="E1777" i="37"/>
  <c r="E1776" i="37"/>
  <c r="E1775" i="37"/>
  <c r="E1774" i="37"/>
  <c r="E1773" i="37"/>
  <c r="E1772" i="37"/>
  <c r="E1771" i="37"/>
  <c r="E1770" i="37"/>
  <c r="E1769" i="37"/>
  <c r="E1768" i="37"/>
  <c r="E1767" i="37"/>
  <c r="E1766" i="37"/>
  <c r="E1765" i="37"/>
  <c r="E1764" i="37"/>
  <c r="E1763" i="37"/>
  <c r="E1762" i="37"/>
  <c r="E1761" i="37"/>
  <c r="E1760" i="37"/>
  <c r="E1759" i="37"/>
  <c r="E1758" i="37"/>
  <c r="E1757" i="37"/>
  <c r="E1756" i="37"/>
  <c r="E1755" i="37"/>
  <c r="E1754" i="37"/>
  <c r="E1753" i="37"/>
  <c r="E1752" i="37"/>
  <c r="E1751" i="37"/>
  <c r="E1750" i="37"/>
  <c r="E1749" i="37"/>
  <c r="E1748" i="37"/>
  <c r="E1747" i="37"/>
  <c r="E1746" i="37"/>
  <c r="E1745" i="37"/>
  <c r="E1744" i="37"/>
  <c r="E1743" i="37"/>
  <c r="E1742" i="37"/>
  <c r="E1741" i="37"/>
  <c r="E1740" i="37"/>
  <c r="E1739" i="37"/>
  <c r="E1738" i="37"/>
  <c r="E1737" i="37"/>
  <c r="E1736" i="37"/>
  <c r="E1735" i="37"/>
  <c r="E1734" i="37"/>
  <c r="E1733" i="37"/>
  <c r="E1732" i="37"/>
  <c r="E1731" i="37"/>
  <c r="E1730" i="37"/>
  <c r="E1729" i="37"/>
  <c r="E1728" i="37"/>
  <c r="E1727" i="37"/>
  <c r="E1726" i="37"/>
  <c r="E1725" i="37"/>
  <c r="E1724" i="37"/>
  <c r="E1723" i="37"/>
  <c r="E1722" i="37"/>
  <c r="E1721" i="37"/>
  <c r="E1720" i="37"/>
  <c r="E1719" i="37"/>
  <c r="E1718" i="37"/>
  <c r="E1717" i="37"/>
  <c r="E1716" i="37"/>
  <c r="E1715" i="37"/>
  <c r="E1714" i="37"/>
  <c r="E1713" i="37"/>
  <c r="E1712" i="37"/>
  <c r="E1711" i="37"/>
  <c r="E1710" i="37"/>
  <c r="E1709" i="37"/>
  <c r="E1708" i="37"/>
  <c r="E1707" i="37"/>
  <c r="E1706" i="37"/>
  <c r="E1705" i="37"/>
  <c r="E1704" i="37"/>
  <c r="E1703" i="37"/>
  <c r="E1702" i="37"/>
  <c r="E1701" i="37"/>
  <c r="E1700" i="37"/>
  <c r="E1699" i="37"/>
  <c r="E1698" i="37"/>
  <c r="E1697" i="37"/>
  <c r="E1696" i="37"/>
  <c r="E1695" i="37"/>
  <c r="E1694" i="37"/>
  <c r="E1693" i="37"/>
  <c r="E1692" i="37"/>
  <c r="E1691" i="37"/>
  <c r="E1690" i="37"/>
  <c r="E1689" i="37"/>
  <c r="E1688" i="37"/>
  <c r="E1687" i="37"/>
  <c r="E1686" i="37"/>
  <c r="E1685" i="37"/>
  <c r="E1684" i="37"/>
  <c r="E1683" i="37"/>
  <c r="E1682" i="37"/>
  <c r="E1681" i="37"/>
  <c r="E1680" i="37"/>
  <c r="E1679" i="37"/>
  <c r="E1678" i="37"/>
  <c r="E1677" i="37"/>
  <c r="E1676" i="37"/>
  <c r="E1675" i="37"/>
  <c r="E1674" i="37"/>
  <c r="E1673" i="37"/>
  <c r="E1672" i="37"/>
  <c r="E1671" i="37"/>
  <c r="E1670" i="37"/>
  <c r="E1669" i="37"/>
  <c r="E1668" i="37"/>
  <c r="E1667" i="37"/>
  <c r="E1666" i="37"/>
  <c r="E1665" i="37"/>
  <c r="E1664" i="37"/>
  <c r="E1663" i="37"/>
  <c r="E1662" i="37"/>
  <c r="E1661" i="37"/>
  <c r="E1660" i="37"/>
  <c r="E1659" i="37"/>
  <c r="E1658" i="37"/>
  <c r="E1657" i="37"/>
  <c r="E1656" i="37"/>
  <c r="E1655" i="37"/>
  <c r="E1654" i="37"/>
  <c r="E1653" i="37"/>
  <c r="E1652" i="37"/>
  <c r="E1651" i="37"/>
  <c r="E1650" i="37"/>
  <c r="E1649" i="37"/>
  <c r="E1648" i="37"/>
  <c r="E1647" i="37"/>
  <c r="E1646" i="37"/>
  <c r="E1645" i="37"/>
  <c r="E1644" i="37"/>
  <c r="E1643" i="37"/>
  <c r="E1642" i="37"/>
  <c r="E1641" i="37"/>
  <c r="E1640" i="37"/>
  <c r="E1639" i="37"/>
  <c r="E1638" i="37"/>
  <c r="E1637" i="37"/>
  <c r="E1636" i="37"/>
  <c r="E1635" i="37"/>
  <c r="E1634" i="37"/>
  <c r="E1633" i="37"/>
  <c r="E1632" i="37"/>
  <c r="E1631" i="37"/>
  <c r="E1630" i="37"/>
  <c r="E1629" i="37"/>
  <c r="E1628" i="37"/>
  <c r="E1627" i="37"/>
  <c r="E1626" i="37"/>
  <c r="E1625" i="37"/>
  <c r="E1624" i="37"/>
  <c r="E1623" i="37"/>
  <c r="E1622" i="37"/>
  <c r="E1621" i="37"/>
  <c r="E1620" i="37"/>
  <c r="E1619" i="37"/>
  <c r="E1618" i="37"/>
  <c r="E1617" i="37"/>
  <c r="E1616" i="37"/>
  <c r="E1615" i="37"/>
  <c r="E1614" i="37"/>
  <c r="E1613" i="37"/>
  <c r="E1612" i="37"/>
  <c r="E1611" i="37"/>
  <c r="E1610" i="37"/>
  <c r="E1609" i="37"/>
  <c r="E1608" i="37"/>
  <c r="E1607" i="37"/>
  <c r="E1606" i="37"/>
  <c r="E1605" i="37"/>
  <c r="E1604" i="37"/>
  <c r="E1603" i="37"/>
  <c r="E1602" i="37"/>
  <c r="E1601" i="37"/>
  <c r="E1600" i="37"/>
  <c r="E1599" i="37"/>
  <c r="E1598" i="37"/>
  <c r="E1597" i="37"/>
  <c r="E1596" i="37"/>
  <c r="E1595" i="37"/>
  <c r="E1594" i="37"/>
  <c r="E1593" i="37"/>
  <c r="E1592" i="37"/>
  <c r="E1591" i="37"/>
  <c r="E1590" i="37"/>
  <c r="E1589" i="37"/>
  <c r="E1588" i="37"/>
  <c r="E1587" i="37"/>
  <c r="E1586" i="37"/>
  <c r="E1585" i="37"/>
  <c r="E1584" i="37"/>
  <c r="E1583" i="37"/>
  <c r="E1582" i="37"/>
  <c r="E1581" i="37"/>
  <c r="E1580" i="37"/>
  <c r="E1579" i="37"/>
  <c r="E1578" i="37"/>
  <c r="E1577" i="37"/>
  <c r="E1576" i="37"/>
  <c r="E1575" i="37"/>
  <c r="E1574" i="37"/>
  <c r="E1573" i="37"/>
  <c r="E1572" i="37"/>
  <c r="E1571" i="37"/>
  <c r="E1570" i="37"/>
  <c r="E1569" i="37"/>
  <c r="E1568" i="37"/>
  <c r="E1567" i="37"/>
  <c r="E1566" i="37"/>
  <c r="E1565" i="37"/>
  <c r="E1564" i="37"/>
  <c r="E1563" i="37"/>
  <c r="E1562" i="37"/>
  <c r="E1561" i="37"/>
  <c r="E1560" i="37"/>
  <c r="E1559" i="37"/>
  <c r="E1558" i="37"/>
  <c r="E1557" i="37"/>
  <c r="E1556" i="37"/>
  <c r="E1555" i="37"/>
  <c r="E1554" i="37"/>
  <c r="E1553" i="37"/>
  <c r="E1552" i="37"/>
  <c r="E1551" i="37"/>
  <c r="E1550" i="37"/>
  <c r="E1549" i="37"/>
  <c r="E1548" i="37"/>
  <c r="E1547" i="37"/>
  <c r="E1546" i="37"/>
  <c r="E1545" i="37"/>
  <c r="E1544" i="37"/>
  <c r="E1543" i="37"/>
  <c r="E1542" i="37"/>
  <c r="E1541" i="37"/>
  <c r="E1540" i="37"/>
  <c r="E1539" i="37"/>
  <c r="E1538" i="37"/>
  <c r="E1537" i="37"/>
  <c r="E1536" i="37"/>
  <c r="E1535" i="37"/>
  <c r="E1534" i="37"/>
  <c r="E1533" i="37"/>
  <c r="E1532" i="37"/>
  <c r="E1531" i="37"/>
  <c r="E1530" i="37"/>
  <c r="E1529" i="37"/>
  <c r="E1528" i="37"/>
  <c r="E1527" i="37"/>
  <c r="E1526" i="37"/>
  <c r="E1525" i="37"/>
  <c r="E1524" i="37"/>
  <c r="E1523" i="37"/>
  <c r="E1522" i="37"/>
  <c r="E1521" i="37"/>
  <c r="E1520" i="37"/>
  <c r="E1519" i="37"/>
  <c r="E1518" i="37"/>
  <c r="E1517" i="37"/>
  <c r="E1516" i="37"/>
  <c r="E1515" i="37"/>
  <c r="E1514" i="37"/>
  <c r="E1513" i="37"/>
  <c r="E1512" i="37"/>
  <c r="E1511" i="37"/>
  <c r="E1510" i="37"/>
  <c r="E1509" i="37"/>
  <c r="E1508" i="37"/>
  <c r="E1507" i="37"/>
  <c r="E1506" i="37"/>
  <c r="E1505" i="37"/>
  <c r="E1504" i="37"/>
  <c r="E1503" i="37"/>
  <c r="E1502" i="37"/>
  <c r="E1501" i="37"/>
  <c r="E1500" i="37"/>
  <c r="E1499" i="37"/>
  <c r="E1498" i="37"/>
  <c r="E1497" i="37"/>
  <c r="E1496" i="37"/>
  <c r="E1495" i="37"/>
  <c r="E1494" i="37"/>
  <c r="E1493" i="37"/>
  <c r="E1492" i="37"/>
  <c r="E1491" i="37"/>
  <c r="E1490" i="37"/>
  <c r="E1489" i="37"/>
  <c r="E1488" i="37"/>
  <c r="E1487" i="37"/>
  <c r="E1486" i="37"/>
  <c r="E1485" i="37"/>
  <c r="E1484" i="37"/>
  <c r="E1483" i="37"/>
  <c r="E1482" i="37"/>
  <c r="E1481" i="37"/>
  <c r="E1480" i="37"/>
  <c r="E1479" i="37"/>
  <c r="E1478" i="37"/>
  <c r="E1477" i="37"/>
  <c r="E1476" i="37"/>
  <c r="E1475" i="37"/>
  <c r="E1474" i="37"/>
  <c r="E1473" i="37"/>
  <c r="E1472" i="37"/>
  <c r="E1471" i="37"/>
  <c r="E1470" i="37"/>
  <c r="E1469" i="37"/>
  <c r="E1468" i="37"/>
  <c r="E1467" i="37"/>
  <c r="E1466" i="37"/>
  <c r="E1465" i="37"/>
  <c r="E1464" i="37"/>
  <c r="E1463" i="37"/>
  <c r="E1462" i="37"/>
  <c r="E1461" i="37"/>
  <c r="E1460" i="37"/>
  <c r="E1459" i="37"/>
  <c r="E1458" i="37"/>
  <c r="E1457" i="37"/>
  <c r="E1456" i="37"/>
  <c r="E1455" i="37"/>
  <c r="E1454" i="37"/>
  <c r="E1453" i="37"/>
  <c r="E1452" i="37"/>
  <c r="E1451" i="37"/>
  <c r="E1450" i="37"/>
  <c r="E1449" i="37"/>
  <c r="E1448" i="37"/>
  <c r="E1447" i="37"/>
  <c r="E1446" i="37"/>
  <c r="E1445" i="37"/>
  <c r="E1444" i="37"/>
  <c r="E1443" i="37"/>
  <c r="E1442" i="37"/>
  <c r="E1441" i="37"/>
  <c r="E1440" i="37"/>
  <c r="E1439" i="37"/>
  <c r="E1438" i="37"/>
  <c r="E1437" i="37"/>
  <c r="E1436" i="37"/>
  <c r="E1435" i="37"/>
  <c r="E1434" i="37"/>
  <c r="E1433" i="37"/>
  <c r="E1432" i="37"/>
  <c r="E1431" i="37"/>
  <c r="E1430" i="37"/>
  <c r="E1429" i="37"/>
  <c r="E1428" i="37"/>
  <c r="E1427" i="37"/>
  <c r="E1426" i="37"/>
  <c r="E1425" i="37"/>
  <c r="E1424" i="37"/>
  <c r="E1423" i="37"/>
  <c r="E1422" i="37"/>
  <c r="E1421" i="37"/>
  <c r="E1420" i="37"/>
  <c r="E1419" i="37"/>
  <c r="E1418" i="37"/>
  <c r="E1417" i="37"/>
  <c r="E1416" i="37"/>
  <c r="E1415" i="37"/>
  <c r="E1414" i="37"/>
  <c r="E1413" i="37"/>
  <c r="E1412" i="37"/>
  <c r="E1411" i="37"/>
  <c r="E1410" i="37"/>
  <c r="E1409" i="37"/>
  <c r="E1408" i="37"/>
  <c r="E1407" i="37"/>
  <c r="E1406" i="37"/>
  <c r="E1405" i="37"/>
  <c r="E1404" i="37"/>
  <c r="E1403" i="37"/>
  <c r="E1402" i="37"/>
  <c r="E1401" i="37"/>
  <c r="E1400" i="37"/>
  <c r="E1399" i="37"/>
  <c r="E1398" i="37"/>
  <c r="E1397" i="37"/>
  <c r="E1396" i="37"/>
  <c r="E1395" i="37"/>
  <c r="E1394" i="37"/>
  <c r="E1393" i="37"/>
  <c r="E1392" i="37"/>
  <c r="E1391" i="37"/>
  <c r="E1390" i="37"/>
  <c r="E1389" i="37"/>
  <c r="E1388" i="37"/>
  <c r="E1387" i="37"/>
  <c r="E1386" i="37"/>
  <c r="E1385" i="37"/>
  <c r="E1384" i="37"/>
  <c r="E1383" i="37"/>
  <c r="E1382" i="37"/>
  <c r="E1381" i="37"/>
  <c r="E1380" i="37"/>
  <c r="E1379" i="37"/>
  <c r="E1378" i="37"/>
  <c r="E1377" i="37"/>
  <c r="E1376" i="37"/>
  <c r="E1375" i="37"/>
  <c r="E1374" i="37"/>
  <c r="E1373" i="37"/>
  <c r="E1372" i="37"/>
  <c r="E1371" i="37"/>
  <c r="E1370" i="37"/>
  <c r="E1369" i="37"/>
  <c r="E1368" i="37"/>
  <c r="E1367" i="37"/>
  <c r="E1366" i="37"/>
  <c r="E1365" i="37"/>
  <c r="E1364" i="37"/>
  <c r="E1363" i="37"/>
  <c r="E1362" i="37"/>
  <c r="E1361" i="37"/>
  <c r="E1360" i="37"/>
  <c r="E1359" i="37"/>
  <c r="E1358" i="37"/>
  <c r="E1357" i="37"/>
  <c r="E1356" i="37"/>
  <c r="E1355" i="37"/>
  <c r="E1354" i="37"/>
  <c r="E1353" i="37"/>
  <c r="E1352" i="37"/>
  <c r="E1351" i="37"/>
  <c r="E1350" i="37"/>
  <c r="E1349" i="37"/>
  <c r="E1348" i="37"/>
  <c r="E1347" i="37"/>
  <c r="E1346" i="37"/>
  <c r="E1345" i="37"/>
  <c r="E1344" i="37"/>
  <c r="E1343" i="37"/>
  <c r="E1342" i="37"/>
  <c r="E1341" i="37"/>
  <c r="E1340" i="37"/>
  <c r="E1339" i="37"/>
  <c r="E1338" i="37"/>
  <c r="E1337" i="37"/>
  <c r="E1336" i="37"/>
  <c r="E1335" i="37"/>
  <c r="E1334" i="37"/>
  <c r="E1333" i="37"/>
  <c r="E1332" i="37"/>
  <c r="E1331" i="37"/>
  <c r="E1330" i="37"/>
  <c r="E1329" i="37"/>
  <c r="E1328" i="37"/>
  <c r="E1327" i="37"/>
  <c r="E1326" i="37"/>
  <c r="E1325" i="37"/>
  <c r="E1324" i="37"/>
  <c r="E1323" i="37"/>
  <c r="E1322" i="37"/>
  <c r="E1321" i="37"/>
  <c r="E1320" i="37"/>
  <c r="E1319" i="37"/>
  <c r="E1318" i="37"/>
  <c r="E1317" i="37"/>
  <c r="E1316" i="37"/>
  <c r="E1315" i="37"/>
  <c r="E1314" i="37"/>
  <c r="E1313" i="37"/>
  <c r="E1312" i="37"/>
  <c r="E1311" i="37"/>
  <c r="E1310" i="37"/>
  <c r="E1309" i="37"/>
  <c r="E1308" i="37"/>
  <c r="E1307" i="37"/>
  <c r="E1306" i="37"/>
  <c r="E1305" i="37"/>
  <c r="E1304" i="37"/>
  <c r="E1303" i="37"/>
  <c r="E1302" i="37"/>
  <c r="E1301" i="37"/>
  <c r="E1300" i="37"/>
  <c r="E1299" i="37"/>
  <c r="E1298" i="37"/>
  <c r="E1297" i="37"/>
  <c r="E1296" i="37"/>
  <c r="E1295" i="37"/>
  <c r="E1294" i="37"/>
  <c r="E1293" i="37"/>
  <c r="E1292" i="37"/>
  <c r="E1291" i="37"/>
  <c r="E1290" i="37"/>
  <c r="E1289" i="37"/>
  <c r="E1288" i="37"/>
  <c r="E1287" i="37"/>
  <c r="E1286" i="37"/>
  <c r="E1285" i="37"/>
  <c r="E1284" i="37"/>
  <c r="E1283" i="37"/>
  <c r="E1282" i="37"/>
  <c r="E1281" i="37"/>
  <c r="E1280" i="37"/>
  <c r="E1279" i="37"/>
  <c r="E1278" i="37"/>
  <c r="E1277" i="37"/>
  <c r="E1276" i="37"/>
  <c r="E1275" i="37"/>
  <c r="E1274" i="37"/>
  <c r="E1273" i="37"/>
  <c r="E1272" i="37"/>
  <c r="E1271" i="37"/>
  <c r="E1270" i="37"/>
  <c r="E1269" i="37"/>
  <c r="E1268" i="37"/>
  <c r="E1267" i="37"/>
  <c r="E1266" i="37"/>
  <c r="E1265" i="37"/>
  <c r="E1264" i="37"/>
  <c r="E1263" i="37"/>
  <c r="E1262" i="37"/>
  <c r="E1261" i="37"/>
  <c r="E1260" i="37"/>
  <c r="E1259" i="37"/>
  <c r="E1258" i="37"/>
  <c r="E1257" i="37"/>
  <c r="E1256" i="37"/>
  <c r="E1255" i="37"/>
  <c r="E1254" i="37"/>
  <c r="E1253" i="37"/>
  <c r="E1252" i="37"/>
  <c r="E1251" i="37"/>
  <c r="E1250" i="37"/>
  <c r="E1249" i="37"/>
  <c r="E1248" i="37"/>
  <c r="E1247" i="37"/>
  <c r="E1246" i="37"/>
  <c r="E1245" i="37"/>
  <c r="E1244" i="37"/>
  <c r="E1243" i="37"/>
  <c r="E1242" i="37"/>
  <c r="E1241" i="37"/>
  <c r="E1240" i="37"/>
  <c r="E1239" i="37"/>
  <c r="E1238" i="37"/>
  <c r="E1237" i="37"/>
  <c r="E1236" i="37"/>
  <c r="E1235" i="37"/>
  <c r="E1234" i="37"/>
  <c r="E1233" i="37"/>
  <c r="E1232" i="37"/>
  <c r="E1231" i="37"/>
  <c r="E1230" i="37"/>
  <c r="E1229" i="37"/>
  <c r="E1228" i="37"/>
  <c r="E1227" i="37"/>
  <c r="E1226" i="37"/>
  <c r="E1225" i="37"/>
  <c r="E1224" i="37"/>
  <c r="E1223" i="37"/>
  <c r="E1222" i="37"/>
  <c r="E1221" i="37"/>
  <c r="E1220" i="37"/>
  <c r="E1219" i="37"/>
  <c r="E1218" i="37"/>
  <c r="E1217" i="37"/>
  <c r="E1216" i="37"/>
  <c r="E1215" i="37"/>
  <c r="E1214" i="37"/>
  <c r="E1213" i="37"/>
  <c r="E1212" i="37"/>
  <c r="E1211" i="37"/>
  <c r="E1210" i="37"/>
  <c r="E1209" i="37"/>
  <c r="E1208" i="37"/>
  <c r="E1207" i="37"/>
  <c r="E1206" i="37"/>
  <c r="E1205" i="37"/>
  <c r="E1204" i="37"/>
  <c r="E1203" i="37"/>
  <c r="E1202" i="37"/>
  <c r="E1201" i="37"/>
  <c r="E1200" i="37"/>
  <c r="E1199" i="37"/>
  <c r="E1198" i="37"/>
  <c r="E1197" i="37"/>
  <c r="E1196" i="37"/>
  <c r="E1195" i="37"/>
  <c r="E1194" i="37"/>
  <c r="E1193" i="37"/>
  <c r="E1192" i="37"/>
  <c r="E1191" i="37"/>
  <c r="E1190" i="37"/>
  <c r="E1189" i="37"/>
  <c r="E1188" i="37"/>
  <c r="E1187" i="37"/>
  <c r="E1186" i="37"/>
  <c r="E1185" i="37"/>
  <c r="E1184" i="37"/>
  <c r="E1183" i="37"/>
  <c r="E1182" i="37"/>
  <c r="E1181" i="37"/>
  <c r="E1180" i="37"/>
  <c r="E1179" i="37"/>
  <c r="E1178" i="37"/>
  <c r="E1177" i="37"/>
  <c r="E1176" i="37"/>
  <c r="E1175" i="37"/>
  <c r="E1174" i="37"/>
  <c r="E1173" i="37"/>
  <c r="E1172" i="37"/>
  <c r="E1171" i="37"/>
  <c r="E1170" i="37"/>
  <c r="E1169" i="37"/>
  <c r="E1168" i="37"/>
  <c r="E1167" i="37"/>
  <c r="E1166" i="37"/>
  <c r="E1165" i="37"/>
  <c r="E1164" i="37"/>
  <c r="E1163" i="37"/>
  <c r="E1162" i="37"/>
  <c r="E1161" i="37"/>
  <c r="E1160" i="37"/>
  <c r="E1159" i="37"/>
  <c r="E1158" i="37"/>
  <c r="E1157" i="37"/>
  <c r="E1156" i="37"/>
  <c r="E1155" i="37"/>
  <c r="E1154" i="37"/>
  <c r="E1153" i="37"/>
  <c r="E1152" i="37"/>
  <c r="E1151" i="37"/>
  <c r="E1150" i="37"/>
  <c r="E1149" i="37"/>
  <c r="E1148" i="37"/>
  <c r="E1147" i="37"/>
  <c r="E1146" i="37"/>
  <c r="E1145" i="37"/>
  <c r="E1144" i="37"/>
  <c r="E1143" i="37"/>
  <c r="E1142" i="37"/>
  <c r="E1141" i="37"/>
  <c r="E1140" i="37"/>
  <c r="E1139" i="37"/>
  <c r="E1138" i="37"/>
  <c r="E1137" i="37"/>
  <c r="E1136" i="37"/>
  <c r="E1135" i="37"/>
  <c r="E1134" i="37"/>
  <c r="E1133" i="37"/>
  <c r="E1132" i="37"/>
  <c r="E1131" i="37"/>
  <c r="E1130" i="37"/>
  <c r="E1129" i="37"/>
  <c r="E1128" i="37"/>
  <c r="E1127" i="37"/>
  <c r="E1126" i="37"/>
  <c r="E1125" i="37"/>
  <c r="E1124" i="37"/>
  <c r="E1123" i="37"/>
  <c r="E1122" i="37"/>
  <c r="E1121" i="37"/>
  <c r="E1120" i="37"/>
  <c r="E1119" i="37"/>
  <c r="E1118" i="37"/>
  <c r="E1117" i="37"/>
  <c r="E1116" i="37"/>
  <c r="E1115" i="37"/>
  <c r="E1114" i="37"/>
  <c r="E1113" i="37"/>
  <c r="E1112" i="37"/>
  <c r="E1111" i="37"/>
  <c r="E1110" i="37"/>
  <c r="E1109" i="37"/>
  <c r="E1108" i="37"/>
  <c r="E1107" i="37"/>
  <c r="E1106" i="37"/>
  <c r="E1105" i="37"/>
  <c r="E1104" i="37"/>
  <c r="E1103" i="37"/>
  <c r="E1102" i="37"/>
  <c r="E1101" i="37"/>
  <c r="E1100" i="37"/>
  <c r="E1099" i="37"/>
  <c r="E1098" i="37"/>
  <c r="E1097" i="37"/>
  <c r="E1096" i="37"/>
  <c r="E1095" i="37"/>
  <c r="E1094" i="37"/>
  <c r="E1093" i="37"/>
  <c r="E1092" i="37"/>
  <c r="E1091" i="37"/>
  <c r="E1090" i="37"/>
  <c r="E1089" i="37"/>
  <c r="E1088" i="37"/>
  <c r="E1087" i="37"/>
  <c r="E1086" i="37"/>
  <c r="E1085" i="37"/>
  <c r="E1084" i="37"/>
  <c r="E1083" i="37"/>
  <c r="E1082" i="37"/>
  <c r="E1081" i="37"/>
  <c r="E1080" i="37"/>
  <c r="E1079" i="37"/>
  <c r="E1078" i="37"/>
  <c r="E1077" i="37"/>
  <c r="E1076" i="37"/>
  <c r="E1075" i="37"/>
  <c r="E1074" i="37"/>
  <c r="E1073" i="37"/>
  <c r="E1072" i="37"/>
  <c r="E1071" i="37"/>
  <c r="E1070" i="37"/>
  <c r="E1069" i="37"/>
  <c r="E1068" i="37"/>
  <c r="E1067" i="37"/>
  <c r="E1066" i="37"/>
  <c r="E1065" i="37"/>
  <c r="E1064" i="37"/>
  <c r="E1063" i="37"/>
  <c r="E1062" i="37"/>
  <c r="E1061" i="37"/>
  <c r="E1060" i="37"/>
  <c r="E1059" i="37"/>
  <c r="E1058" i="37"/>
  <c r="E1057" i="37"/>
  <c r="E1056" i="37"/>
  <c r="E1055" i="37"/>
  <c r="E1054" i="37"/>
  <c r="E1053" i="37"/>
  <c r="E1052" i="37"/>
  <c r="E1051" i="37"/>
  <c r="E1050" i="37"/>
  <c r="E1049" i="37"/>
  <c r="E1048" i="37"/>
  <c r="E1047" i="37"/>
  <c r="E1046" i="37"/>
  <c r="E1045" i="37"/>
  <c r="E1044" i="37"/>
  <c r="E1043" i="37"/>
  <c r="E1042" i="37"/>
  <c r="E1041" i="37"/>
  <c r="E1040" i="37"/>
  <c r="E1039" i="37"/>
  <c r="E1038" i="37"/>
  <c r="E1037" i="37"/>
  <c r="E1036" i="37"/>
  <c r="E1035" i="37"/>
  <c r="E1034" i="37"/>
  <c r="E1033" i="37"/>
  <c r="E1032" i="37"/>
  <c r="E1031" i="37"/>
  <c r="E1030" i="37"/>
  <c r="E1029" i="37"/>
  <c r="E1028" i="37"/>
  <c r="E1027" i="37"/>
  <c r="E1026" i="37"/>
  <c r="E1025" i="37"/>
  <c r="E1024" i="37"/>
  <c r="E1023" i="37"/>
  <c r="E1022" i="37"/>
  <c r="E1021" i="37"/>
  <c r="E1020" i="37"/>
  <c r="E1019" i="37"/>
  <c r="E1018" i="37"/>
  <c r="E1017" i="37"/>
  <c r="E1016" i="37"/>
  <c r="E1015" i="37"/>
  <c r="E1014" i="37"/>
  <c r="E1013" i="37"/>
  <c r="E1012" i="37"/>
  <c r="E1011" i="37"/>
  <c r="E1010" i="37"/>
  <c r="E1009" i="37"/>
  <c r="E1008" i="37"/>
  <c r="E1007" i="37"/>
  <c r="E1006" i="37"/>
  <c r="E1005" i="37"/>
  <c r="E1004" i="37"/>
  <c r="E1003" i="37"/>
  <c r="E1002" i="37"/>
  <c r="E1001" i="37"/>
  <c r="E1000" i="37"/>
  <c r="E999" i="37"/>
  <c r="E998" i="37"/>
  <c r="E997" i="37"/>
  <c r="E996" i="37"/>
  <c r="E995" i="37"/>
  <c r="E994" i="37"/>
  <c r="E993" i="37"/>
  <c r="E992" i="37"/>
  <c r="E991" i="37"/>
  <c r="E990" i="37"/>
  <c r="E989" i="37"/>
  <c r="E988" i="37"/>
  <c r="E987" i="37"/>
  <c r="E986" i="37"/>
  <c r="E985" i="37"/>
  <c r="E984" i="37"/>
  <c r="E983" i="37"/>
  <c r="E982" i="37"/>
  <c r="E981" i="37"/>
  <c r="E980" i="37"/>
  <c r="E979" i="37"/>
  <c r="E978" i="37"/>
  <c r="E977" i="37"/>
  <c r="E976" i="37"/>
  <c r="E975" i="37"/>
  <c r="E974" i="37"/>
  <c r="E973" i="37"/>
  <c r="E972" i="37"/>
  <c r="E971" i="37"/>
  <c r="E970" i="37"/>
  <c r="E969" i="37"/>
  <c r="E968" i="37"/>
  <c r="E967" i="37"/>
  <c r="E966" i="37"/>
  <c r="E965" i="37"/>
  <c r="E964" i="37"/>
  <c r="E963" i="37"/>
  <c r="E962" i="37"/>
  <c r="E961" i="37"/>
  <c r="E960" i="37"/>
  <c r="E959" i="37"/>
  <c r="E958" i="37"/>
  <c r="E957" i="37"/>
  <c r="E956" i="37"/>
  <c r="E955" i="37"/>
  <c r="E954" i="37"/>
  <c r="E953" i="37"/>
  <c r="E952" i="37"/>
  <c r="E951" i="37"/>
  <c r="E950" i="37"/>
  <c r="E949" i="37"/>
  <c r="E948" i="37"/>
  <c r="E947" i="37"/>
  <c r="E946" i="37"/>
  <c r="E945" i="37"/>
  <c r="E944" i="37"/>
  <c r="E943" i="37"/>
  <c r="E942" i="37"/>
  <c r="E941" i="37"/>
  <c r="E940" i="37"/>
  <c r="E939" i="37"/>
  <c r="E938" i="37"/>
  <c r="E937" i="37"/>
  <c r="E936" i="37"/>
  <c r="E935" i="37"/>
  <c r="E934" i="37"/>
  <c r="E933" i="37"/>
  <c r="E932" i="37"/>
  <c r="E931" i="37"/>
  <c r="E930" i="37"/>
  <c r="E929" i="37"/>
  <c r="E928" i="37"/>
  <c r="E927" i="37"/>
  <c r="E926" i="37"/>
  <c r="E925" i="37"/>
  <c r="E924" i="37"/>
  <c r="E923" i="37"/>
  <c r="E922" i="37"/>
  <c r="E921" i="37"/>
  <c r="E920" i="37"/>
  <c r="E919" i="37"/>
  <c r="E918" i="37"/>
  <c r="E917" i="37"/>
  <c r="E916" i="37"/>
  <c r="E915" i="37"/>
  <c r="E914" i="37"/>
  <c r="E913" i="37"/>
  <c r="E912" i="37"/>
  <c r="E911" i="37"/>
  <c r="E910" i="37"/>
  <c r="E909" i="37"/>
  <c r="E908" i="37"/>
  <c r="E907" i="37"/>
  <c r="E906" i="37"/>
  <c r="E905" i="37"/>
  <c r="E904" i="37"/>
  <c r="E903" i="37"/>
  <c r="E902" i="37"/>
  <c r="E901" i="37"/>
  <c r="E900" i="37"/>
  <c r="E899" i="37"/>
  <c r="E898" i="37"/>
  <c r="E897" i="37"/>
  <c r="E896" i="37"/>
  <c r="E895" i="37"/>
  <c r="E894" i="37"/>
  <c r="E893" i="37"/>
  <c r="E892" i="37"/>
  <c r="E891" i="37"/>
  <c r="E890" i="37"/>
  <c r="E889" i="37"/>
  <c r="E888" i="37"/>
  <c r="E887" i="37"/>
  <c r="E886" i="37"/>
  <c r="E885" i="37"/>
  <c r="E884" i="37"/>
  <c r="E883" i="37"/>
  <c r="E882" i="37"/>
  <c r="E881" i="37"/>
  <c r="E880" i="37"/>
  <c r="E879" i="37"/>
  <c r="E878" i="37"/>
  <c r="E877" i="37"/>
  <c r="E876" i="37"/>
  <c r="E875" i="37"/>
  <c r="E874" i="37"/>
  <c r="E873" i="37"/>
  <c r="E872" i="37"/>
  <c r="E871" i="37"/>
  <c r="E870" i="37"/>
  <c r="E869" i="37"/>
  <c r="E868" i="37"/>
  <c r="E867" i="37"/>
  <c r="E866" i="37"/>
  <c r="E865" i="37"/>
  <c r="E864" i="37"/>
  <c r="E863" i="37"/>
  <c r="E862" i="37"/>
  <c r="E861" i="37"/>
  <c r="E860" i="37"/>
  <c r="E859" i="37"/>
  <c r="E858" i="37"/>
  <c r="E857" i="37"/>
  <c r="E856" i="37"/>
  <c r="E855" i="37"/>
  <c r="E854" i="37"/>
  <c r="E853" i="37"/>
  <c r="E852" i="37"/>
  <c r="E851" i="37"/>
  <c r="E850" i="37"/>
  <c r="E849" i="37"/>
  <c r="E848" i="37"/>
  <c r="E847" i="37"/>
  <c r="E846" i="37"/>
  <c r="E845" i="37"/>
  <c r="E844" i="37"/>
  <c r="E843" i="37"/>
  <c r="E842" i="37"/>
  <c r="E841" i="37"/>
  <c r="E840" i="37"/>
  <c r="E839" i="37"/>
  <c r="E838" i="37"/>
  <c r="E837" i="37"/>
  <c r="E836" i="37"/>
  <c r="E835" i="37"/>
  <c r="E834" i="37"/>
  <c r="E833" i="37"/>
  <c r="E832" i="37"/>
  <c r="E831" i="37"/>
  <c r="E830" i="37"/>
  <c r="E829" i="37"/>
  <c r="E828" i="37"/>
  <c r="E827" i="37"/>
  <c r="E826" i="37"/>
  <c r="E825" i="37"/>
  <c r="E824" i="37"/>
  <c r="E823" i="37"/>
  <c r="E822" i="37"/>
  <c r="E821" i="37"/>
  <c r="E820" i="37"/>
  <c r="E819" i="37"/>
  <c r="E818" i="37"/>
  <c r="E817" i="37"/>
  <c r="E816" i="37"/>
  <c r="E815" i="37"/>
  <c r="E814" i="37"/>
  <c r="E813" i="37"/>
  <c r="E812" i="37"/>
  <c r="E811" i="37"/>
  <c r="E810" i="37"/>
  <c r="E809" i="37"/>
  <c r="E808" i="37"/>
  <c r="E807" i="37"/>
  <c r="E806" i="37"/>
  <c r="E805" i="37"/>
  <c r="E804" i="37"/>
  <c r="E803" i="37"/>
  <c r="E802" i="37"/>
  <c r="E801" i="37"/>
  <c r="E800" i="37"/>
  <c r="E799" i="37"/>
  <c r="E798" i="37"/>
  <c r="E797" i="37"/>
  <c r="E796" i="37"/>
  <c r="E795" i="37"/>
  <c r="E794" i="37"/>
  <c r="E793" i="37"/>
  <c r="E792" i="37"/>
  <c r="E791" i="37"/>
  <c r="E790" i="37"/>
  <c r="E789" i="37"/>
  <c r="E788" i="37"/>
  <c r="E787" i="37"/>
  <c r="E786" i="37"/>
  <c r="E785" i="37"/>
  <c r="E784" i="37"/>
  <c r="E783" i="37"/>
  <c r="E782" i="37"/>
  <c r="E781" i="37"/>
  <c r="E780" i="37"/>
  <c r="E779" i="37"/>
  <c r="E778" i="37"/>
  <c r="E777" i="37"/>
  <c r="E776" i="37"/>
  <c r="E775" i="37"/>
  <c r="E774" i="37"/>
  <c r="E773" i="37"/>
  <c r="E772" i="37"/>
  <c r="E771" i="37"/>
  <c r="E770" i="37"/>
  <c r="E769" i="37"/>
  <c r="E768" i="37"/>
  <c r="E767" i="37"/>
  <c r="E766" i="37"/>
  <c r="E765" i="37"/>
  <c r="E764" i="37"/>
  <c r="E763" i="37"/>
  <c r="E762" i="37"/>
  <c r="E761" i="37"/>
  <c r="E760" i="37"/>
  <c r="E759" i="37"/>
  <c r="E758" i="37"/>
  <c r="E757" i="37"/>
  <c r="E756" i="37"/>
  <c r="E755" i="37"/>
  <c r="E754" i="37"/>
  <c r="E753" i="37"/>
  <c r="E752" i="37"/>
  <c r="E751" i="37"/>
  <c r="E750" i="37"/>
  <c r="E749" i="37"/>
  <c r="E748" i="37"/>
  <c r="E747" i="37"/>
  <c r="E746" i="37"/>
  <c r="E745" i="37"/>
  <c r="E744" i="37"/>
  <c r="E743" i="37"/>
  <c r="E742" i="37"/>
  <c r="E741" i="37"/>
  <c r="E740" i="37"/>
  <c r="E739" i="37"/>
  <c r="E738" i="37"/>
  <c r="E737" i="37"/>
  <c r="E736" i="37"/>
  <c r="E735" i="37"/>
  <c r="E734" i="37"/>
  <c r="E733" i="37"/>
  <c r="E732" i="37"/>
  <c r="E731" i="37"/>
  <c r="E730" i="37"/>
  <c r="E729" i="37"/>
  <c r="E728" i="37"/>
  <c r="E727" i="37"/>
  <c r="E726" i="37"/>
  <c r="E725" i="37"/>
  <c r="E724" i="37"/>
  <c r="E723" i="37"/>
  <c r="E722" i="37"/>
  <c r="E721" i="37"/>
  <c r="E720" i="37"/>
  <c r="E719" i="37"/>
  <c r="E718" i="37"/>
  <c r="E717" i="37"/>
  <c r="E716" i="37"/>
  <c r="E715" i="37"/>
  <c r="E714" i="37"/>
  <c r="E713" i="37"/>
  <c r="E712" i="37"/>
  <c r="E711" i="37"/>
  <c r="E710" i="37"/>
  <c r="E709" i="37"/>
  <c r="E708" i="37"/>
  <c r="E707" i="37"/>
  <c r="E706" i="37"/>
  <c r="E705" i="37"/>
  <c r="E704" i="37"/>
  <c r="E703" i="37"/>
  <c r="E702" i="37"/>
  <c r="E701" i="37"/>
  <c r="E700" i="37"/>
  <c r="E699" i="37"/>
  <c r="E698" i="37"/>
  <c r="E697" i="37"/>
  <c r="E696" i="37"/>
  <c r="E695" i="37"/>
  <c r="E694" i="37"/>
  <c r="E693" i="37"/>
  <c r="E692" i="37"/>
  <c r="E691" i="37"/>
  <c r="E690" i="37"/>
  <c r="E689" i="37"/>
  <c r="E688" i="37"/>
  <c r="E687" i="37"/>
  <c r="E686" i="37"/>
  <c r="E685" i="37"/>
  <c r="E684" i="37"/>
  <c r="E683" i="37"/>
  <c r="E682" i="37"/>
  <c r="E681" i="37"/>
  <c r="E680" i="37"/>
  <c r="E679" i="37"/>
  <c r="E678" i="37"/>
  <c r="E677" i="37"/>
  <c r="E676" i="37"/>
  <c r="E675" i="37"/>
  <c r="E674" i="37"/>
  <c r="E673" i="37"/>
  <c r="E672" i="37"/>
  <c r="E671" i="37"/>
  <c r="E670" i="37"/>
  <c r="E669" i="37"/>
  <c r="E668" i="37"/>
  <c r="E667" i="37"/>
  <c r="E666" i="37"/>
  <c r="E665" i="37"/>
  <c r="E664" i="37"/>
  <c r="E663" i="37"/>
  <c r="E662" i="37"/>
  <c r="E661" i="37"/>
  <c r="E660" i="37"/>
  <c r="E659" i="37"/>
  <c r="E658" i="37"/>
  <c r="E657" i="37"/>
  <c r="E656" i="37"/>
  <c r="E655" i="37"/>
  <c r="E654" i="37"/>
  <c r="E653" i="37"/>
  <c r="E652" i="37"/>
  <c r="E651" i="37"/>
  <c r="E650" i="37"/>
  <c r="E649" i="37"/>
  <c r="E648" i="37"/>
  <c r="E647" i="37"/>
  <c r="E646" i="37"/>
  <c r="E645" i="37"/>
  <c r="E644" i="37"/>
  <c r="E643" i="37"/>
  <c r="E642" i="37"/>
  <c r="E641" i="37"/>
  <c r="E640" i="37"/>
  <c r="E639" i="37"/>
  <c r="E638" i="37"/>
  <c r="E637" i="37"/>
  <c r="E636" i="37"/>
  <c r="E635" i="37"/>
  <c r="E634" i="37"/>
  <c r="E633" i="37"/>
  <c r="E632" i="37"/>
  <c r="E631" i="37"/>
  <c r="E630" i="37"/>
  <c r="E629" i="37"/>
  <c r="E628" i="37"/>
  <c r="E627" i="37"/>
  <c r="E626" i="37"/>
  <c r="E625" i="37"/>
  <c r="E624" i="37"/>
  <c r="E623" i="37"/>
  <c r="E622" i="37"/>
  <c r="E621" i="37"/>
  <c r="E620" i="37"/>
  <c r="E619" i="37"/>
  <c r="E618" i="37"/>
  <c r="E617" i="37"/>
  <c r="E616" i="37"/>
  <c r="E615" i="37"/>
  <c r="E614" i="37"/>
  <c r="E613" i="37"/>
  <c r="E612" i="37"/>
  <c r="E611" i="37"/>
  <c r="E610" i="37"/>
  <c r="E609" i="37"/>
  <c r="E608" i="37"/>
  <c r="E607" i="37"/>
  <c r="E606" i="37"/>
  <c r="E605" i="37"/>
  <c r="E604" i="37"/>
  <c r="E603" i="37"/>
  <c r="E602" i="37"/>
  <c r="E601" i="37"/>
  <c r="E600" i="37"/>
  <c r="E599" i="37"/>
  <c r="E598" i="37"/>
  <c r="E597" i="37"/>
  <c r="E596" i="37"/>
  <c r="E595" i="37"/>
  <c r="E594" i="37"/>
  <c r="E593" i="37"/>
  <c r="E592" i="37"/>
  <c r="E591" i="37"/>
  <c r="E590" i="37"/>
  <c r="E589" i="37"/>
  <c r="E588" i="37"/>
  <c r="E587" i="37"/>
  <c r="E586" i="37"/>
  <c r="E585" i="37"/>
  <c r="E584" i="37"/>
  <c r="E583" i="37"/>
  <c r="E582" i="37"/>
  <c r="E581" i="37"/>
  <c r="E580" i="37"/>
  <c r="E579" i="37"/>
  <c r="E578" i="37"/>
  <c r="E577" i="37"/>
  <c r="E576" i="37"/>
  <c r="E575" i="37"/>
  <c r="E574" i="37"/>
  <c r="E573" i="37"/>
  <c r="E572" i="37"/>
  <c r="E571" i="37"/>
  <c r="E570" i="37"/>
  <c r="E569" i="37"/>
  <c r="E568" i="37"/>
  <c r="E567" i="37"/>
  <c r="E566" i="37"/>
  <c r="E565" i="37"/>
  <c r="E564" i="37"/>
  <c r="E563" i="37"/>
  <c r="E562" i="37"/>
  <c r="E561" i="37"/>
  <c r="E560" i="37"/>
  <c r="E559" i="37"/>
  <c r="E558" i="37"/>
  <c r="E557" i="37"/>
  <c r="E556" i="37"/>
  <c r="E555" i="37"/>
  <c r="E554" i="37"/>
  <c r="E553" i="37"/>
  <c r="E552" i="37"/>
  <c r="E551" i="37"/>
  <c r="E550" i="37"/>
  <c r="E549" i="37"/>
  <c r="E548" i="37"/>
  <c r="E547" i="37"/>
  <c r="E546" i="37"/>
  <c r="E545" i="37"/>
  <c r="E544" i="37"/>
  <c r="E543" i="37"/>
  <c r="E542" i="37"/>
  <c r="E541" i="37"/>
  <c r="E540" i="37"/>
  <c r="E539" i="37"/>
  <c r="E538" i="37"/>
  <c r="E537" i="37"/>
  <c r="E536" i="37"/>
  <c r="E535" i="37"/>
  <c r="E534" i="37"/>
  <c r="E533" i="37"/>
  <c r="E532" i="37"/>
  <c r="E531" i="37"/>
  <c r="E530" i="37"/>
  <c r="E529" i="37"/>
  <c r="E528" i="37"/>
  <c r="E527" i="37"/>
  <c r="E526" i="37"/>
  <c r="E525" i="37"/>
  <c r="E524" i="37"/>
  <c r="E523" i="37"/>
  <c r="E522" i="37"/>
  <c r="E521" i="37"/>
  <c r="E520" i="37"/>
  <c r="E519" i="37"/>
  <c r="E518" i="37"/>
  <c r="E517" i="37"/>
  <c r="E516" i="37"/>
  <c r="E515" i="37"/>
  <c r="E514" i="37"/>
  <c r="E513" i="37"/>
  <c r="E512" i="37"/>
  <c r="E511" i="37"/>
  <c r="E510" i="37"/>
  <c r="E509" i="37"/>
  <c r="E508" i="37"/>
  <c r="E507" i="37"/>
  <c r="E506" i="37"/>
  <c r="E505" i="37"/>
  <c r="E504" i="37"/>
  <c r="E503" i="37"/>
  <c r="E502" i="37"/>
  <c r="E501" i="37"/>
  <c r="E500" i="37"/>
  <c r="E499" i="37"/>
  <c r="E498" i="37"/>
  <c r="E497" i="37"/>
  <c r="E496" i="37"/>
  <c r="E495" i="37"/>
  <c r="E494" i="37"/>
  <c r="E493" i="37"/>
  <c r="E492" i="37"/>
  <c r="E491" i="37"/>
  <c r="E490" i="37"/>
  <c r="E489" i="37"/>
  <c r="E488" i="37"/>
  <c r="E487" i="37"/>
  <c r="E486" i="37"/>
  <c r="E485" i="37"/>
  <c r="E484" i="37"/>
  <c r="E483" i="37"/>
  <c r="E482" i="37"/>
  <c r="E481" i="37"/>
  <c r="E480" i="37"/>
  <c r="E479" i="37"/>
  <c r="E478" i="37"/>
  <c r="E477" i="37"/>
  <c r="E476" i="37"/>
  <c r="E475" i="37"/>
  <c r="E474" i="37"/>
  <c r="E473" i="37"/>
  <c r="E472" i="37"/>
  <c r="E471" i="37"/>
  <c r="E470" i="37"/>
  <c r="E469" i="37"/>
  <c r="E468" i="37"/>
  <c r="E467" i="37"/>
  <c r="E466" i="37"/>
  <c r="E465" i="37"/>
  <c r="E464" i="37"/>
  <c r="E463" i="37"/>
  <c r="E462" i="37"/>
  <c r="E461" i="37"/>
  <c r="E460" i="37"/>
  <c r="E459" i="37"/>
  <c r="E458" i="37"/>
  <c r="E457" i="37"/>
  <c r="E456" i="37"/>
  <c r="E455" i="37"/>
  <c r="E454" i="37"/>
  <c r="E453" i="37"/>
  <c r="E452" i="37"/>
  <c r="E451" i="37"/>
  <c r="E450" i="37"/>
  <c r="E449" i="37"/>
  <c r="E448" i="37"/>
  <c r="E447" i="37"/>
  <c r="E446" i="37"/>
  <c r="E445" i="37"/>
  <c r="E444" i="37"/>
  <c r="E443" i="37"/>
  <c r="E442" i="37"/>
  <c r="E441" i="37"/>
  <c r="E440" i="37"/>
  <c r="E439" i="37"/>
  <c r="E438" i="37"/>
  <c r="E437" i="37"/>
  <c r="E436" i="37"/>
  <c r="E435" i="37"/>
  <c r="E434" i="37"/>
  <c r="E433" i="37"/>
  <c r="E432" i="37"/>
  <c r="E431" i="37"/>
  <c r="E430" i="37"/>
  <c r="E429" i="37"/>
  <c r="E428" i="37"/>
  <c r="E427" i="37"/>
  <c r="E426" i="37"/>
  <c r="E425" i="37"/>
  <c r="E424" i="37"/>
  <c r="E423" i="37"/>
  <c r="E422" i="37"/>
  <c r="E421" i="37"/>
  <c r="E420" i="37"/>
  <c r="E419" i="37"/>
  <c r="E418" i="37"/>
  <c r="E417" i="37"/>
  <c r="E416" i="37"/>
  <c r="E415" i="37"/>
  <c r="E414" i="37"/>
  <c r="E413" i="37"/>
  <c r="E412" i="37"/>
  <c r="E411" i="37"/>
  <c r="E410" i="37"/>
  <c r="E409" i="37"/>
  <c r="E408" i="37"/>
  <c r="E407" i="37"/>
  <c r="E406" i="37"/>
  <c r="E405" i="37"/>
  <c r="E404" i="37"/>
  <c r="E403" i="37"/>
  <c r="E402" i="37"/>
  <c r="E401" i="37"/>
  <c r="E400" i="37"/>
  <c r="E399" i="37"/>
  <c r="E398" i="37"/>
  <c r="E397" i="37"/>
  <c r="E396" i="37"/>
  <c r="E395" i="37"/>
  <c r="E394" i="37"/>
  <c r="E393" i="37"/>
  <c r="E392" i="37"/>
  <c r="E391" i="37"/>
  <c r="E390" i="37"/>
  <c r="E389" i="37"/>
  <c r="E388" i="37"/>
  <c r="E387" i="37"/>
  <c r="E386" i="37"/>
  <c r="E385" i="37"/>
  <c r="E384" i="37"/>
  <c r="E383" i="37"/>
  <c r="E382" i="37"/>
  <c r="E381" i="37"/>
  <c r="E380" i="37"/>
  <c r="E379" i="37"/>
  <c r="E378" i="37"/>
  <c r="E377" i="37"/>
  <c r="E376" i="37"/>
  <c r="E375" i="37"/>
  <c r="E374" i="37"/>
  <c r="E373" i="37"/>
  <c r="E372" i="37"/>
  <c r="E371" i="37"/>
  <c r="E370" i="37"/>
  <c r="E369" i="37"/>
  <c r="E368" i="37"/>
  <c r="E367" i="37"/>
  <c r="E366" i="37"/>
  <c r="E365" i="37"/>
  <c r="E364" i="37"/>
  <c r="E363" i="37"/>
  <c r="E362" i="37"/>
  <c r="E361" i="37"/>
  <c r="E360" i="37"/>
  <c r="E359" i="37"/>
  <c r="E358" i="37"/>
  <c r="E357" i="37"/>
  <c r="E356" i="37"/>
  <c r="E355" i="37"/>
  <c r="E354" i="37"/>
  <c r="E353" i="37"/>
  <c r="E352" i="37"/>
  <c r="E351" i="37"/>
  <c r="E350" i="37"/>
  <c r="E349" i="37"/>
  <c r="E348" i="37"/>
  <c r="E347" i="37"/>
  <c r="E346" i="37"/>
  <c r="E345" i="37"/>
  <c r="E344" i="37"/>
  <c r="E343" i="37"/>
  <c r="E342" i="37"/>
  <c r="E341" i="37"/>
  <c r="E340" i="37"/>
  <c r="E339" i="37"/>
  <c r="E338" i="37"/>
  <c r="E337" i="37"/>
  <c r="E336" i="37"/>
  <c r="E335" i="37"/>
  <c r="E334" i="37"/>
  <c r="E333" i="37"/>
  <c r="E332" i="37"/>
  <c r="E331" i="37"/>
  <c r="E330" i="37"/>
  <c r="E329" i="37"/>
  <c r="E328" i="37"/>
  <c r="E327" i="37"/>
  <c r="E326" i="37"/>
  <c r="E325" i="37"/>
  <c r="E324" i="37"/>
  <c r="E323" i="37"/>
  <c r="E322" i="37"/>
  <c r="E321" i="37"/>
  <c r="E320" i="37"/>
  <c r="E319" i="37"/>
  <c r="E318" i="37"/>
  <c r="E317" i="37"/>
  <c r="E316" i="37"/>
  <c r="E315" i="37"/>
  <c r="E314" i="37"/>
  <c r="E313" i="37"/>
  <c r="E312" i="37"/>
  <c r="E311" i="37"/>
  <c r="E310" i="37"/>
  <c r="E309" i="37"/>
  <c r="E308" i="37"/>
  <c r="E307" i="37"/>
  <c r="E306" i="37"/>
  <c r="E305" i="37"/>
  <c r="E304" i="37"/>
  <c r="E303" i="37"/>
  <c r="E302" i="37"/>
  <c r="E301" i="37"/>
  <c r="E300" i="37"/>
  <c r="E299" i="37"/>
  <c r="E298" i="37"/>
  <c r="E297" i="37"/>
  <c r="E296" i="37"/>
  <c r="E295" i="37"/>
  <c r="E294" i="37"/>
  <c r="E293" i="37"/>
  <c r="E292" i="37"/>
  <c r="E291" i="37"/>
  <c r="E290" i="37"/>
  <c r="E289" i="37"/>
  <c r="E288" i="37"/>
  <c r="E287" i="37"/>
  <c r="E286" i="37"/>
  <c r="E285" i="37"/>
  <c r="E284" i="37"/>
  <c r="E283" i="37"/>
  <c r="E282" i="37"/>
  <c r="E281" i="37"/>
  <c r="E280" i="37"/>
  <c r="E279" i="37"/>
  <c r="E278" i="37"/>
  <c r="E277" i="37"/>
  <c r="E276" i="37"/>
  <c r="E275" i="37"/>
  <c r="E274" i="37"/>
  <c r="E273" i="37"/>
  <c r="E272" i="37"/>
  <c r="E271" i="37"/>
  <c r="E270" i="37"/>
  <c r="E269" i="37"/>
  <c r="E268" i="37"/>
  <c r="E267" i="37"/>
  <c r="E266" i="37"/>
  <c r="E265" i="37"/>
  <c r="E264" i="37"/>
  <c r="E263" i="37"/>
  <c r="E262" i="37"/>
  <c r="E261" i="37"/>
  <c r="E260" i="37"/>
  <c r="E259" i="37"/>
  <c r="E258" i="37"/>
  <c r="E257" i="37"/>
  <c r="E256" i="37"/>
  <c r="E255" i="37"/>
  <c r="E254" i="37"/>
  <c r="E253" i="37"/>
  <c r="E252" i="37"/>
  <c r="E251" i="37"/>
  <c r="E250" i="37"/>
  <c r="E249" i="37"/>
  <c r="E248" i="37"/>
  <c r="E247" i="37"/>
  <c r="E246" i="37"/>
  <c r="E245" i="37"/>
  <c r="E244" i="37"/>
  <c r="E243" i="37"/>
  <c r="E242" i="37"/>
  <c r="E241" i="37"/>
  <c r="E240" i="37"/>
  <c r="E239" i="37"/>
  <c r="E238" i="37"/>
  <c r="E237" i="37"/>
  <c r="E236" i="37"/>
  <c r="E235" i="37"/>
  <c r="E234" i="37"/>
  <c r="E233" i="37"/>
  <c r="E232" i="37"/>
  <c r="E231" i="37"/>
  <c r="E230" i="37"/>
  <c r="E229" i="37"/>
  <c r="E228" i="37"/>
  <c r="E227" i="37"/>
  <c r="E226" i="37"/>
  <c r="E225" i="37"/>
  <c r="E224" i="37"/>
  <c r="E223" i="37"/>
  <c r="E222" i="37"/>
  <c r="E221" i="37"/>
  <c r="E220" i="37"/>
  <c r="E219" i="37"/>
  <c r="E218" i="37"/>
  <c r="E217" i="37"/>
  <c r="E216" i="37"/>
  <c r="E215" i="37"/>
  <c r="E214" i="37"/>
  <c r="E213" i="37"/>
  <c r="E212" i="37"/>
  <c r="E211" i="37"/>
  <c r="E210" i="37"/>
  <c r="E209" i="37"/>
  <c r="E208" i="37"/>
  <c r="E207" i="37"/>
  <c r="E206" i="37"/>
  <c r="E205" i="37"/>
  <c r="E204" i="37"/>
  <c r="E203" i="37"/>
  <c r="E202" i="37"/>
  <c r="E201" i="37"/>
  <c r="E200" i="37"/>
  <c r="E199" i="37"/>
  <c r="E198" i="37"/>
  <c r="E197" i="37"/>
  <c r="E196" i="37"/>
  <c r="E195" i="37"/>
  <c r="E194" i="37"/>
  <c r="E193" i="37"/>
  <c r="E192" i="37"/>
  <c r="E191" i="37"/>
  <c r="E190" i="37"/>
  <c r="E189" i="37"/>
  <c r="E188" i="37"/>
  <c r="E187" i="37"/>
  <c r="E186" i="37"/>
  <c r="E185" i="37"/>
  <c r="E184" i="37"/>
  <c r="E183" i="37"/>
  <c r="E182" i="37"/>
  <c r="E181" i="37"/>
  <c r="E180" i="37"/>
  <c r="E179" i="37"/>
  <c r="E178" i="37"/>
  <c r="E177" i="37"/>
  <c r="E176" i="37"/>
  <c r="E175" i="37"/>
  <c r="E174" i="37"/>
  <c r="E173" i="37"/>
  <c r="E172" i="37"/>
  <c r="E171" i="37"/>
  <c r="E170" i="37"/>
  <c r="E169" i="37"/>
  <c r="E168" i="37"/>
  <c r="E167" i="37"/>
  <c r="E166" i="37"/>
  <c r="E165" i="37"/>
  <c r="E164" i="37"/>
  <c r="E163" i="37"/>
  <c r="E162" i="37"/>
  <c r="E161" i="37"/>
  <c r="E160" i="37"/>
  <c r="E159" i="37"/>
  <c r="E158" i="37"/>
  <c r="E157" i="37"/>
  <c r="E156" i="37"/>
  <c r="E155" i="37"/>
  <c r="E154" i="37"/>
  <c r="E153" i="37"/>
  <c r="E152" i="37"/>
  <c r="E151" i="37"/>
  <c r="E150" i="37"/>
  <c r="E149" i="37"/>
  <c r="E148" i="37"/>
  <c r="E147" i="37"/>
  <c r="E146" i="37"/>
  <c r="E145" i="37"/>
  <c r="E144" i="37"/>
  <c r="E143" i="37"/>
  <c r="E142" i="37"/>
  <c r="E141" i="37"/>
  <c r="E140" i="37"/>
  <c r="E139" i="37"/>
  <c r="E138" i="37"/>
  <c r="E137" i="37"/>
  <c r="E136" i="37"/>
  <c r="E135" i="37"/>
  <c r="E134" i="37"/>
  <c r="E133" i="37"/>
  <c r="E132" i="37"/>
  <c r="E131" i="37"/>
  <c r="E130" i="37"/>
  <c r="E129" i="37"/>
  <c r="E128" i="37"/>
  <c r="E127" i="37"/>
  <c r="E126" i="37"/>
  <c r="E125" i="37"/>
  <c r="E124" i="37"/>
  <c r="E123" i="37"/>
  <c r="E122" i="37"/>
  <c r="E121" i="37"/>
  <c r="E120" i="37"/>
  <c r="E119" i="37"/>
  <c r="E118" i="37"/>
  <c r="E117" i="37"/>
  <c r="E116" i="37"/>
  <c r="E115" i="37"/>
  <c r="E114" i="37"/>
  <c r="E113" i="37"/>
  <c r="E112" i="37"/>
  <c r="E111" i="37"/>
  <c r="E110" i="37"/>
  <c r="E109" i="37"/>
  <c r="E108" i="37"/>
  <c r="E107" i="37"/>
  <c r="E106" i="37"/>
  <c r="E105" i="37"/>
  <c r="E104" i="37"/>
  <c r="E103" i="37"/>
  <c r="E102" i="37"/>
  <c r="E101" i="37"/>
  <c r="E100" i="37"/>
  <c r="E99" i="37"/>
  <c r="E98" i="37"/>
  <c r="E97" i="37"/>
  <c r="E96" i="37"/>
  <c r="E95" i="37"/>
  <c r="E94" i="37"/>
  <c r="E93" i="37"/>
  <c r="E92" i="37"/>
  <c r="E91" i="37"/>
  <c r="E90" i="37"/>
  <c r="E89" i="37"/>
  <c r="E88" i="37"/>
  <c r="E87" i="37"/>
  <c r="E86" i="37"/>
  <c r="E85" i="37"/>
  <c r="E84" i="37"/>
  <c r="E83" i="37"/>
  <c r="E82" i="37"/>
  <c r="E81" i="37"/>
  <c r="E80" i="37"/>
  <c r="E79" i="37"/>
  <c r="E78" i="37"/>
  <c r="E77" i="37"/>
  <c r="E76" i="37"/>
  <c r="E75" i="37"/>
  <c r="E74" i="37"/>
  <c r="E73" i="37"/>
  <c r="E72" i="37"/>
  <c r="E71" i="37"/>
  <c r="E70" i="37"/>
  <c r="E69" i="37"/>
  <c r="E68" i="37"/>
  <c r="E67" i="37"/>
  <c r="E66" i="37"/>
  <c r="E65" i="37"/>
  <c r="E64" i="37"/>
  <c r="E63" i="37"/>
  <c r="E62" i="37"/>
  <c r="E61" i="37"/>
  <c r="E60" i="37"/>
  <c r="E59" i="37"/>
  <c r="E58" i="37"/>
  <c r="E57" i="37"/>
  <c r="E56" i="37"/>
  <c r="E55" i="37"/>
  <c r="E54" i="37"/>
  <c r="E53" i="37"/>
  <c r="E52" i="37"/>
  <c r="E51" i="37"/>
  <c r="E50" i="37"/>
  <c r="E49" i="37"/>
  <c r="E48" i="37"/>
  <c r="E47" i="37"/>
  <c r="E46" i="37"/>
  <c r="E45" i="37"/>
  <c r="E44" i="37"/>
  <c r="E43" i="37"/>
  <c r="E42" i="37"/>
  <c r="E41" i="37"/>
  <c r="E40" i="37"/>
  <c r="E39" i="37"/>
  <c r="E38" i="37"/>
  <c r="E37" i="37"/>
  <c r="E36" i="37"/>
  <c r="E35" i="37"/>
  <c r="E34" i="37"/>
  <c r="E33" i="37"/>
  <c r="E32" i="37"/>
  <c r="E31" i="37"/>
  <c r="E30" i="37"/>
  <c r="E29" i="37"/>
  <c r="E28" i="37"/>
  <c r="E27" i="37"/>
  <c r="E26" i="37"/>
  <c r="E25" i="37"/>
  <c r="E24" i="37"/>
  <c r="E23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E4" i="37"/>
  <c r="E3" i="37"/>
  <c r="J3" i="25"/>
  <c r="E2160" i="36"/>
  <c r="F2160" i="36" s="1"/>
  <c r="E2159" i="36"/>
  <c r="F2159" i="36" s="1"/>
  <c r="E2158" i="36"/>
  <c r="F2158" i="36" s="1"/>
  <c r="E2157" i="36"/>
  <c r="F2157" i="36" s="1"/>
  <c r="E2156" i="36"/>
  <c r="F2156" i="36" s="1"/>
  <c r="E2155" i="36"/>
  <c r="F2155" i="36" s="1"/>
  <c r="E2154" i="36"/>
  <c r="F2154" i="36" s="1"/>
  <c r="E2153" i="36"/>
  <c r="F2153" i="36" s="1"/>
  <c r="E2152" i="36"/>
  <c r="F2152" i="36" s="1"/>
  <c r="E2151" i="36"/>
  <c r="F2151" i="36" s="1"/>
  <c r="E2150" i="36"/>
  <c r="F2150" i="36" s="1"/>
  <c r="E2149" i="36"/>
  <c r="F2149" i="36" s="1"/>
  <c r="E2148" i="36"/>
  <c r="F2148" i="36" s="1"/>
  <c r="E2147" i="36"/>
  <c r="F2147" i="36" s="1"/>
  <c r="E2146" i="36"/>
  <c r="F2146" i="36" s="1"/>
  <c r="E2145" i="36"/>
  <c r="F2145" i="36" s="1"/>
  <c r="E2144" i="36"/>
  <c r="F2144" i="36" s="1"/>
  <c r="E2143" i="36"/>
  <c r="F2143" i="36" s="1"/>
  <c r="E2142" i="36"/>
  <c r="F2142" i="36" s="1"/>
  <c r="E2141" i="36"/>
  <c r="F2141" i="36" s="1"/>
  <c r="E2140" i="36"/>
  <c r="F2140" i="36" s="1"/>
  <c r="E2139" i="36"/>
  <c r="F2139" i="36" s="1"/>
  <c r="E2138" i="36"/>
  <c r="F2138" i="36" s="1"/>
  <c r="E2137" i="36"/>
  <c r="F2137" i="36" s="1"/>
  <c r="E2136" i="36"/>
  <c r="F2136" i="36" s="1"/>
  <c r="E2135" i="36"/>
  <c r="F2135" i="36" s="1"/>
  <c r="E2134" i="36"/>
  <c r="F2134" i="36" s="1"/>
  <c r="E2133" i="36"/>
  <c r="F2133" i="36" s="1"/>
  <c r="E2132" i="36"/>
  <c r="F2132" i="36" s="1"/>
  <c r="E2131" i="36"/>
  <c r="F2131" i="36" s="1"/>
  <c r="E2130" i="36"/>
  <c r="F2130" i="36" s="1"/>
  <c r="E2129" i="36"/>
  <c r="F2129" i="36" s="1"/>
  <c r="E2128" i="36"/>
  <c r="F2128" i="36" s="1"/>
  <c r="E2127" i="36"/>
  <c r="F2127" i="36" s="1"/>
  <c r="E2126" i="36"/>
  <c r="F2126" i="36" s="1"/>
  <c r="E2125" i="36"/>
  <c r="F2125" i="36" s="1"/>
  <c r="E2124" i="36"/>
  <c r="F2124" i="36" s="1"/>
  <c r="E2123" i="36"/>
  <c r="F2123" i="36" s="1"/>
  <c r="E2122" i="36"/>
  <c r="F2122" i="36" s="1"/>
  <c r="E2121" i="36"/>
  <c r="F2121" i="36" s="1"/>
  <c r="E2120" i="36"/>
  <c r="F2120" i="36" s="1"/>
  <c r="E2119" i="36"/>
  <c r="F2119" i="36" s="1"/>
  <c r="E2118" i="36"/>
  <c r="F2118" i="36" s="1"/>
  <c r="E2117" i="36"/>
  <c r="F2117" i="36" s="1"/>
  <c r="E2116" i="36"/>
  <c r="F2116" i="36" s="1"/>
  <c r="E2115" i="36"/>
  <c r="F2115" i="36" s="1"/>
  <c r="E2114" i="36"/>
  <c r="F2114" i="36" s="1"/>
  <c r="E2113" i="36"/>
  <c r="F2113" i="36" s="1"/>
  <c r="E2112" i="36"/>
  <c r="F2112" i="36" s="1"/>
  <c r="E2111" i="36"/>
  <c r="F2111" i="36" s="1"/>
  <c r="E2110" i="36"/>
  <c r="F2110" i="36" s="1"/>
  <c r="E2109" i="36"/>
  <c r="F2109" i="36" s="1"/>
  <c r="E2108" i="36"/>
  <c r="F2108" i="36" s="1"/>
  <c r="E2107" i="36"/>
  <c r="F2107" i="36" s="1"/>
  <c r="E2106" i="36"/>
  <c r="F2106" i="36" s="1"/>
  <c r="E2105" i="36"/>
  <c r="F2105" i="36" s="1"/>
  <c r="E2104" i="36"/>
  <c r="F2104" i="36" s="1"/>
  <c r="E2103" i="36"/>
  <c r="F2103" i="36" s="1"/>
  <c r="E2102" i="36"/>
  <c r="F2102" i="36" s="1"/>
  <c r="E2101" i="36"/>
  <c r="F2101" i="36" s="1"/>
  <c r="E2100" i="36"/>
  <c r="F2100" i="36" s="1"/>
  <c r="E2099" i="36"/>
  <c r="F2099" i="36" s="1"/>
  <c r="E2098" i="36"/>
  <c r="F2098" i="36" s="1"/>
  <c r="E2097" i="36"/>
  <c r="F2097" i="36" s="1"/>
  <c r="E2096" i="36"/>
  <c r="F2096" i="36" s="1"/>
  <c r="E2095" i="36"/>
  <c r="F2095" i="36" s="1"/>
  <c r="E2094" i="36"/>
  <c r="F2094" i="36" s="1"/>
  <c r="E2093" i="36"/>
  <c r="F2093" i="36" s="1"/>
  <c r="E2092" i="36"/>
  <c r="F2092" i="36" s="1"/>
  <c r="E2091" i="36"/>
  <c r="F2091" i="36" s="1"/>
  <c r="E2090" i="36"/>
  <c r="F2090" i="36" s="1"/>
  <c r="E2089" i="36"/>
  <c r="F2089" i="36" s="1"/>
  <c r="E2088" i="36"/>
  <c r="F2088" i="36" s="1"/>
  <c r="E2087" i="36"/>
  <c r="F2087" i="36" s="1"/>
  <c r="E2086" i="36"/>
  <c r="F2086" i="36" s="1"/>
  <c r="E2085" i="36"/>
  <c r="F2085" i="36" s="1"/>
  <c r="E2084" i="36"/>
  <c r="F2084" i="36" s="1"/>
  <c r="E2083" i="36"/>
  <c r="F2083" i="36" s="1"/>
  <c r="E2082" i="36"/>
  <c r="F2082" i="36" s="1"/>
  <c r="E2081" i="36"/>
  <c r="F2081" i="36" s="1"/>
  <c r="E2080" i="36"/>
  <c r="F2080" i="36" s="1"/>
  <c r="E2079" i="36"/>
  <c r="F2079" i="36" s="1"/>
  <c r="E2078" i="36"/>
  <c r="F2078" i="36" s="1"/>
  <c r="E2077" i="36"/>
  <c r="F2077" i="36" s="1"/>
  <c r="E2076" i="36"/>
  <c r="F2076" i="36" s="1"/>
  <c r="E2075" i="36"/>
  <c r="F2075" i="36" s="1"/>
  <c r="E2074" i="36"/>
  <c r="F2074" i="36" s="1"/>
  <c r="E2073" i="36"/>
  <c r="F2073" i="36" s="1"/>
  <c r="E2072" i="36"/>
  <c r="F2072" i="36" s="1"/>
  <c r="E2071" i="36"/>
  <c r="F2071" i="36" s="1"/>
  <c r="E2070" i="36"/>
  <c r="F2070" i="36" s="1"/>
  <c r="E2069" i="36"/>
  <c r="F2069" i="36" s="1"/>
  <c r="E2068" i="36"/>
  <c r="F2068" i="36" s="1"/>
  <c r="E2067" i="36"/>
  <c r="F2067" i="36" s="1"/>
  <c r="E2066" i="36"/>
  <c r="F2066" i="36" s="1"/>
  <c r="E2065" i="36"/>
  <c r="F2065" i="36" s="1"/>
  <c r="E2064" i="36"/>
  <c r="F2064" i="36" s="1"/>
  <c r="E2063" i="36"/>
  <c r="F2063" i="36" s="1"/>
  <c r="E2062" i="36"/>
  <c r="F2062" i="36" s="1"/>
  <c r="E2061" i="36"/>
  <c r="F2061" i="36" s="1"/>
  <c r="E2060" i="36"/>
  <c r="F2060" i="36" s="1"/>
  <c r="E2059" i="36"/>
  <c r="F2059" i="36" s="1"/>
  <c r="E2058" i="36"/>
  <c r="F2058" i="36" s="1"/>
  <c r="E2057" i="36"/>
  <c r="F2057" i="36" s="1"/>
  <c r="E2056" i="36"/>
  <c r="F2056" i="36" s="1"/>
  <c r="E2055" i="36"/>
  <c r="F2055" i="36" s="1"/>
  <c r="E2054" i="36"/>
  <c r="F2054" i="36" s="1"/>
  <c r="E2053" i="36"/>
  <c r="F2053" i="36" s="1"/>
  <c r="E2052" i="36"/>
  <c r="F2052" i="36" s="1"/>
  <c r="E2051" i="36"/>
  <c r="F2051" i="36" s="1"/>
  <c r="E2050" i="36"/>
  <c r="F2050" i="36" s="1"/>
  <c r="E2049" i="36"/>
  <c r="F2049" i="36" s="1"/>
  <c r="E2048" i="36"/>
  <c r="F2048" i="36" s="1"/>
  <c r="E2047" i="36"/>
  <c r="F2047" i="36" s="1"/>
  <c r="E2046" i="36"/>
  <c r="F2046" i="36" s="1"/>
  <c r="E2045" i="36"/>
  <c r="F2045" i="36" s="1"/>
  <c r="E2044" i="36"/>
  <c r="F2044" i="36" s="1"/>
  <c r="E2043" i="36"/>
  <c r="F2043" i="36" s="1"/>
  <c r="E2042" i="36"/>
  <c r="F2042" i="36" s="1"/>
  <c r="E2041" i="36"/>
  <c r="F2041" i="36" s="1"/>
  <c r="E2040" i="36"/>
  <c r="F2040" i="36" s="1"/>
  <c r="E2039" i="36"/>
  <c r="F2039" i="36" s="1"/>
  <c r="E2038" i="36"/>
  <c r="F2038" i="36" s="1"/>
  <c r="E2037" i="36"/>
  <c r="F2037" i="36" s="1"/>
  <c r="E2036" i="36"/>
  <c r="F2036" i="36" s="1"/>
  <c r="E2035" i="36"/>
  <c r="F2035" i="36" s="1"/>
  <c r="E2034" i="36"/>
  <c r="F2034" i="36" s="1"/>
  <c r="E2033" i="36"/>
  <c r="F2033" i="36" s="1"/>
  <c r="E2032" i="36"/>
  <c r="F2032" i="36" s="1"/>
  <c r="E2031" i="36"/>
  <c r="F2031" i="36" s="1"/>
  <c r="E2030" i="36"/>
  <c r="F2030" i="36" s="1"/>
  <c r="E2029" i="36"/>
  <c r="F2029" i="36" s="1"/>
  <c r="E2028" i="36"/>
  <c r="F2028" i="36" s="1"/>
  <c r="E2027" i="36"/>
  <c r="F2027" i="36" s="1"/>
  <c r="E2026" i="36"/>
  <c r="F2026" i="36" s="1"/>
  <c r="E2025" i="36"/>
  <c r="F2025" i="36" s="1"/>
  <c r="E2024" i="36"/>
  <c r="F2024" i="36" s="1"/>
  <c r="E2023" i="36"/>
  <c r="F2023" i="36" s="1"/>
  <c r="E2022" i="36"/>
  <c r="F2022" i="36" s="1"/>
  <c r="E2021" i="36"/>
  <c r="F2021" i="36" s="1"/>
  <c r="E2020" i="36"/>
  <c r="F2020" i="36" s="1"/>
  <c r="E2019" i="36"/>
  <c r="F2019" i="36" s="1"/>
  <c r="E2018" i="36"/>
  <c r="F2018" i="36" s="1"/>
  <c r="E2017" i="36"/>
  <c r="F2017" i="36" s="1"/>
  <c r="E2016" i="36"/>
  <c r="F2016" i="36" s="1"/>
  <c r="E2015" i="36"/>
  <c r="F2015" i="36" s="1"/>
  <c r="E2014" i="36"/>
  <c r="F2014" i="36" s="1"/>
  <c r="E2013" i="36"/>
  <c r="F2013" i="36" s="1"/>
  <c r="E2012" i="36"/>
  <c r="F2012" i="36" s="1"/>
  <c r="E2011" i="36"/>
  <c r="F2011" i="36" s="1"/>
  <c r="E2010" i="36"/>
  <c r="F2010" i="36" s="1"/>
  <c r="E2009" i="36"/>
  <c r="F2009" i="36" s="1"/>
  <c r="E2008" i="36"/>
  <c r="F2008" i="36" s="1"/>
  <c r="E2007" i="36"/>
  <c r="F2007" i="36" s="1"/>
  <c r="E2006" i="36"/>
  <c r="F2006" i="36" s="1"/>
  <c r="E2005" i="36"/>
  <c r="F2005" i="36" s="1"/>
  <c r="E2004" i="36"/>
  <c r="F2004" i="36" s="1"/>
  <c r="E2003" i="36"/>
  <c r="F2003" i="36" s="1"/>
  <c r="E2002" i="36"/>
  <c r="F2002" i="36" s="1"/>
  <c r="E2001" i="36"/>
  <c r="F2001" i="36" s="1"/>
  <c r="E2000" i="36"/>
  <c r="F2000" i="36" s="1"/>
  <c r="E1999" i="36"/>
  <c r="F1999" i="36" s="1"/>
  <c r="E1998" i="36"/>
  <c r="F1998" i="36" s="1"/>
  <c r="E1997" i="36"/>
  <c r="F1997" i="36" s="1"/>
  <c r="E1996" i="36"/>
  <c r="F1996" i="36" s="1"/>
  <c r="E1995" i="36"/>
  <c r="F1995" i="36" s="1"/>
  <c r="E1994" i="36"/>
  <c r="F1994" i="36" s="1"/>
  <c r="E1993" i="36"/>
  <c r="F1993" i="36" s="1"/>
  <c r="E1992" i="36"/>
  <c r="F1992" i="36" s="1"/>
  <c r="E1991" i="36"/>
  <c r="F1991" i="36" s="1"/>
  <c r="E1990" i="36"/>
  <c r="F1990" i="36" s="1"/>
  <c r="E1989" i="36"/>
  <c r="F1989" i="36" s="1"/>
  <c r="E1988" i="36"/>
  <c r="F1988" i="36" s="1"/>
  <c r="E1987" i="36"/>
  <c r="F1987" i="36" s="1"/>
  <c r="E1986" i="36"/>
  <c r="F1986" i="36" s="1"/>
  <c r="E1985" i="36"/>
  <c r="F1985" i="36" s="1"/>
  <c r="E1984" i="36"/>
  <c r="F1984" i="36" s="1"/>
  <c r="E1983" i="36"/>
  <c r="F1983" i="36" s="1"/>
  <c r="E1982" i="36"/>
  <c r="F1982" i="36" s="1"/>
  <c r="E1981" i="36"/>
  <c r="F1981" i="36" s="1"/>
  <c r="E1980" i="36"/>
  <c r="F1980" i="36" s="1"/>
  <c r="E1979" i="36"/>
  <c r="F1979" i="36" s="1"/>
  <c r="E1978" i="36"/>
  <c r="F1978" i="36" s="1"/>
  <c r="E1977" i="36"/>
  <c r="F1977" i="36" s="1"/>
  <c r="E1976" i="36"/>
  <c r="F1976" i="36" s="1"/>
  <c r="E1975" i="36"/>
  <c r="F1975" i="36" s="1"/>
  <c r="E1974" i="36"/>
  <c r="F1974" i="36" s="1"/>
  <c r="E1973" i="36"/>
  <c r="F1973" i="36" s="1"/>
  <c r="E1972" i="36"/>
  <c r="F1972" i="36" s="1"/>
  <c r="E1971" i="36"/>
  <c r="F1971" i="36" s="1"/>
  <c r="E1970" i="36"/>
  <c r="F1970" i="36" s="1"/>
  <c r="E1969" i="36"/>
  <c r="F1969" i="36" s="1"/>
  <c r="E1968" i="36"/>
  <c r="F1968" i="36" s="1"/>
  <c r="E1967" i="36"/>
  <c r="F1967" i="36" s="1"/>
  <c r="E1966" i="36"/>
  <c r="F1966" i="36" s="1"/>
  <c r="E1965" i="36"/>
  <c r="F1965" i="36" s="1"/>
  <c r="E1964" i="36"/>
  <c r="F1964" i="36" s="1"/>
  <c r="E1963" i="36"/>
  <c r="F1963" i="36" s="1"/>
  <c r="E1962" i="36"/>
  <c r="F1962" i="36" s="1"/>
  <c r="E1961" i="36"/>
  <c r="F1961" i="36" s="1"/>
  <c r="E1960" i="36"/>
  <c r="F1960" i="36" s="1"/>
  <c r="E1959" i="36"/>
  <c r="F1959" i="36" s="1"/>
  <c r="E1958" i="36"/>
  <c r="F1958" i="36" s="1"/>
  <c r="E1957" i="36"/>
  <c r="F1957" i="36" s="1"/>
  <c r="E1956" i="36"/>
  <c r="F1956" i="36" s="1"/>
  <c r="E1955" i="36"/>
  <c r="F1955" i="36" s="1"/>
  <c r="E1954" i="36"/>
  <c r="F1954" i="36" s="1"/>
  <c r="E1953" i="36"/>
  <c r="F1953" i="36" s="1"/>
  <c r="E1952" i="36"/>
  <c r="F1952" i="36" s="1"/>
  <c r="E1951" i="36"/>
  <c r="F1951" i="36" s="1"/>
  <c r="E1950" i="36"/>
  <c r="F1950" i="36" s="1"/>
  <c r="E1949" i="36"/>
  <c r="F1949" i="36" s="1"/>
  <c r="E1948" i="36"/>
  <c r="F1948" i="36" s="1"/>
  <c r="E1947" i="36"/>
  <c r="F1947" i="36" s="1"/>
  <c r="E1946" i="36"/>
  <c r="F1946" i="36" s="1"/>
  <c r="E1945" i="36"/>
  <c r="F1945" i="36" s="1"/>
  <c r="E1944" i="36"/>
  <c r="F1944" i="36" s="1"/>
  <c r="E1943" i="36"/>
  <c r="F1943" i="36" s="1"/>
  <c r="E1942" i="36"/>
  <c r="F1942" i="36" s="1"/>
  <c r="E1941" i="36"/>
  <c r="F1941" i="36" s="1"/>
  <c r="E1940" i="36"/>
  <c r="F1940" i="36" s="1"/>
  <c r="E1939" i="36"/>
  <c r="F1939" i="36" s="1"/>
  <c r="E1938" i="36"/>
  <c r="F1938" i="36" s="1"/>
  <c r="E1937" i="36"/>
  <c r="F1937" i="36" s="1"/>
  <c r="E1936" i="36"/>
  <c r="F1936" i="36" s="1"/>
  <c r="E1935" i="36"/>
  <c r="F1935" i="36" s="1"/>
  <c r="E1934" i="36"/>
  <c r="F1934" i="36" s="1"/>
  <c r="E1933" i="36"/>
  <c r="F1933" i="36" s="1"/>
  <c r="E1932" i="36"/>
  <c r="F1932" i="36" s="1"/>
  <c r="E1931" i="36"/>
  <c r="F1931" i="36" s="1"/>
  <c r="E1930" i="36"/>
  <c r="F1930" i="36" s="1"/>
  <c r="E1929" i="36"/>
  <c r="F1929" i="36" s="1"/>
  <c r="E1928" i="36"/>
  <c r="F1928" i="36" s="1"/>
  <c r="E1927" i="36"/>
  <c r="F1927" i="36" s="1"/>
  <c r="E1926" i="36"/>
  <c r="F1926" i="36" s="1"/>
  <c r="E1925" i="36"/>
  <c r="F1925" i="36" s="1"/>
  <c r="E1924" i="36"/>
  <c r="F1924" i="36" s="1"/>
  <c r="E1923" i="36"/>
  <c r="F1923" i="36" s="1"/>
  <c r="E1922" i="36"/>
  <c r="F1922" i="36" s="1"/>
  <c r="E1921" i="36"/>
  <c r="F1921" i="36" s="1"/>
  <c r="E1920" i="36"/>
  <c r="F1920" i="36" s="1"/>
  <c r="E1919" i="36"/>
  <c r="F1919" i="36" s="1"/>
  <c r="E1918" i="36"/>
  <c r="F1918" i="36" s="1"/>
  <c r="E1917" i="36"/>
  <c r="F1917" i="36" s="1"/>
  <c r="E1916" i="36"/>
  <c r="F1916" i="36" s="1"/>
  <c r="E1915" i="36"/>
  <c r="F1915" i="36" s="1"/>
  <c r="E1914" i="36"/>
  <c r="F1914" i="36" s="1"/>
  <c r="E1913" i="36"/>
  <c r="F1913" i="36" s="1"/>
  <c r="E1912" i="36"/>
  <c r="F1912" i="36" s="1"/>
  <c r="E1911" i="36"/>
  <c r="F1911" i="36" s="1"/>
  <c r="E1910" i="36"/>
  <c r="F1910" i="36" s="1"/>
  <c r="E1909" i="36"/>
  <c r="F1909" i="36" s="1"/>
  <c r="E1908" i="36"/>
  <c r="F1908" i="36" s="1"/>
  <c r="E1907" i="36"/>
  <c r="F1907" i="36" s="1"/>
  <c r="E1906" i="36"/>
  <c r="F1906" i="36" s="1"/>
  <c r="E1905" i="36"/>
  <c r="F1905" i="36" s="1"/>
  <c r="E1904" i="36"/>
  <c r="F1904" i="36" s="1"/>
  <c r="E1903" i="36"/>
  <c r="F1903" i="36" s="1"/>
  <c r="E1902" i="36"/>
  <c r="F1902" i="36" s="1"/>
  <c r="E1901" i="36"/>
  <c r="F1901" i="36" s="1"/>
  <c r="E1900" i="36"/>
  <c r="F1900" i="36" s="1"/>
  <c r="E1899" i="36"/>
  <c r="F1899" i="36" s="1"/>
  <c r="E1898" i="36"/>
  <c r="F1898" i="36" s="1"/>
  <c r="E1897" i="36"/>
  <c r="F1897" i="36" s="1"/>
  <c r="E1896" i="36"/>
  <c r="F1896" i="36" s="1"/>
  <c r="E1895" i="36"/>
  <c r="F1895" i="36" s="1"/>
  <c r="E1894" i="36"/>
  <c r="F1894" i="36" s="1"/>
  <c r="E1893" i="36"/>
  <c r="F1893" i="36" s="1"/>
  <c r="E1892" i="36"/>
  <c r="F1892" i="36" s="1"/>
  <c r="E1891" i="36"/>
  <c r="F1891" i="36" s="1"/>
  <c r="E1890" i="36"/>
  <c r="F1890" i="36" s="1"/>
  <c r="E1889" i="36"/>
  <c r="F1889" i="36" s="1"/>
  <c r="E1888" i="36"/>
  <c r="F1888" i="36" s="1"/>
  <c r="E1887" i="36"/>
  <c r="F1887" i="36" s="1"/>
  <c r="E1886" i="36"/>
  <c r="F1886" i="36" s="1"/>
  <c r="E1885" i="36"/>
  <c r="F1885" i="36" s="1"/>
  <c r="E1884" i="36"/>
  <c r="F1884" i="36" s="1"/>
  <c r="E1883" i="36"/>
  <c r="F1883" i="36" s="1"/>
  <c r="E1882" i="36"/>
  <c r="F1882" i="36" s="1"/>
  <c r="E1881" i="36"/>
  <c r="F1881" i="36" s="1"/>
  <c r="E1880" i="36"/>
  <c r="F1880" i="36" s="1"/>
  <c r="E1879" i="36"/>
  <c r="F1879" i="36" s="1"/>
  <c r="E1878" i="36"/>
  <c r="F1878" i="36" s="1"/>
  <c r="E1877" i="36"/>
  <c r="F1877" i="36" s="1"/>
  <c r="E1876" i="36"/>
  <c r="F1876" i="36" s="1"/>
  <c r="E1875" i="36"/>
  <c r="F1875" i="36" s="1"/>
  <c r="E1874" i="36"/>
  <c r="F1874" i="36" s="1"/>
  <c r="E1873" i="36"/>
  <c r="F1873" i="36" s="1"/>
  <c r="E1872" i="36"/>
  <c r="F1872" i="36" s="1"/>
  <c r="E1871" i="36"/>
  <c r="F1871" i="36" s="1"/>
  <c r="E1870" i="36"/>
  <c r="F1870" i="36" s="1"/>
  <c r="E1869" i="36"/>
  <c r="F1869" i="36" s="1"/>
  <c r="E1868" i="36"/>
  <c r="F1868" i="36" s="1"/>
  <c r="E1867" i="36"/>
  <c r="F1867" i="36" s="1"/>
  <c r="E1866" i="36"/>
  <c r="F1866" i="36" s="1"/>
  <c r="E1865" i="36"/>
  <c r="F1865" i="36" s="1"/>
  <c r="E1864" i="36"/>
  <c r="F1864" i="36" s="1"/>
  <c r="E1863" i="36"/>
  <c r="F1863" i="36" s="1"/>
  <c r="E1862" i="36"/>
  <c r="F1862" i="36" s="1"/>
  <c r="E1861" i="36"/>
  <c r="F1861" i="36" s="1"/>
  <c r="E1860" i="36"/>
  <c r="F1860" i="36" s="1"/>
  <c r="E1859" i="36"/>
  <c r="F1859" i="36" s="1"/>
  <c r="E1858" i="36"/>
  <c r="F1858" i="36" s="1"/>
  <c r="E1857" i="36"/>
  <c r="F1857" i="36" s="1"/>
  <c r="E1856" i="36"/>
  <c r="F1856" i="36" s="1"/>
  <c r="E1855" i="36"/>
  <c r="F1855" i="36" s="1"/>
  <c r="E1854" i="36"/>
  <c r="F1854" i="36" s="1"/>
  <c r="E1853" i="36"/>
  <c r="F1853" i="36" s="1"/>
  <c r="E1852" i="36"/>
  <c r="F1852" i="36" s="1"/>
  <c r="E1851" i="36"/>
  <c r="F1851" i="36" s="1"/>
  <c r="E1850" i="36"/>
  <c r="F1850" i="36" s="1"/>
  <c r="E1849" i="36"/>
  <c r="F1849" i="36" s="1"/>
  <c r="E1848" i="36"/>
  <c r="F1848" i="36" s="1"/>
  <c r="E1847" i="36"/>
  <c r="F1847" i="36" s="1"/>
  <c r="E1846" i="36"/>
  <c r="F1846" i="36" s="1"/>
  <c r="E1845" i="36"/>
  <c r="F1845" i="36" s="1"/>
  <c r="E1844" i="36"/>
  <c r="F1844" i="36" s="1"/>
  <c r="E1843" i="36"/>
  <c r="F1843" i="36" s="1"/>
  <c r="E1842" i="36"/>
  <c r="F1842" i="36" s="1"/>
  <c r="E1841" i="36"/>
  <c r="F1841" i="36" s="1"/>
  <c r="E1840" i="36"/>
  <c r="F1840" i="36" s="1"/>
  <c r="E1839" i="36"/>
  <c r="F1839" i="36" s="1"/>
  <c r="E1838" i="36"/>
  <c r="F1838" i="36" s="1"/>
  <c r="E1837" i="36"/>
  <c r="F1837" i="36" s="1"/>
  <c r="E1836" i="36"/>
  <c r="F1836" i="36" s="1"/>
  <c r="E1835" i="36"/>
  <c r="F1835" i="36" s="1"/>
  <c r="E1834" i="36"/>
  <c r="F1834" i="36" s="1"/>
  <c r="E1833" i="36"/>
  <c r="F1833" i="36" s="1"/>
  <c r="E1832" i="36"/>
  <c r="F1832" i="36" s="1"/>
  <c r="E1831" i="36"/>
  <c r="F1831" i="36" s="1"/>
  <c r="E1830" i="36"/>
  <c r="F1830" i="36" s="1"/>
  <c r="E1829" i="36"/>
  <c r="F1829" i="36" s="1"/>
  <c r="E1828" i="36"/>
  <c r="F1828" i="36" s="1"/>
  <c r="E1827" i="36"/>
  <c r="F1827" i="36" s="1"/>
  <c r="E1826" i="36"/>
  <c r="F1826" i="36" s="1"/>
  <c r="E1825" i="36"/>
  <c r="F1825" i="36" s="1"/>
  <c r="E1824" i="36"/>
  <c r="F1824" i="36" s="1"/>
  <c r="E1823" i="36"/>
  <c r="F1823" i="36" s="1"/>
  <c r="E1822" i="36"/>
  <c r="F1822" i="36" s="1"/>
  <c r="E1821" i="36"/>
  <c r="F1821" i="36" s="1"/>
  <c r="E1820" i="36"/>
  <c r="F1820" i="36" s="1"/>
  <c r="E1819" i="36"/>
  <c r="F1819" i="36" s="1"/>
  <c r="E1818" i="36"/>
  <c r="F1818" i="36" s="1"/>
  <c r="E1817" i="36"/>
  <c r="F1817" i="36" s="1"/>
  <c r="E1816" i="36"/>
  <c r="F1816" i="36" s="1"/>
  <c r="E1815" i="36"/>
  <c r="F1815" i="36" s="1"/>
  <c r="E1814" i="36"/>
  <c r="F1814" i="36" s="1"/>
  <c r="E1813" i="36"/>
  <c r="F1813" i="36" s="1"/>
  <c r="E1812" i="36"/>
  <c r="F1812" i="36" s="1"/>
  <c r="E1811" i="36"/>
  <c r="F1811" i="36" s="1"/>
  <c r="E1810" i="36"/>
  <c r="F1810" i="36" s="1"/>
  <c r="E1809" i="36"/>
  <c r="F1809" i="36" s="1"/>
  <c r="E1808" i="36"/>
  <c r="F1808" i="36" s="1"/>
  <c r="E1807" i="36"/>
  <c r="F1807" i="36" s="1"/>
  <c r="E1806" i="36"/>
  <c r="F1806" i="36" s="1"/>
  <c r="E1805" i="36"/>
  <c r="F1805" i="36" s="1"/>
  <c r="E1804" i="36"/>
  <c r="F1804" i="36" s="1"/>
  <c r="E1803" i="36"/>
  <c r="F1803" i="36" s="1"/>
  <c r="E1802" i="36"/>
  <c r="F1802" i="36" s="1"/>
  <c r="E1801" i="36"/>
  <c r="F1801" i="36" s="1"/>
  <c r="E1800" i="36"/>
  <c r="F1800" i="36" s="1"/>
  <c r="E1799" i="36"/>
  <c r="F1799" i="36" s="1"/>
  <c r="E1798" i="36"/>
  <c r="F1798" i="36" s="1"/>
  <c r="E1797" i="36"/>
  <c r="F1797" i="36" s="1"/>
  <c r="E1796" i="36"/>
  <c r="F1796" i="36" s="1"/>
  <c r="E1795" i="36"/>
  <c r="F1795" i="36" s="1"/>
  <c r="E1794" i="36"/>
  <c r="F1794" i="36" s="1"/>
  <c r="E1793" i="36"/>
  <c r="F1793" i="36" s="1"/>
  <c r="E1792" i="36"/>
  <c r="F1792" i="36" s="1"/>
  <c r="E1791" i="36"/>
  <c r="F1791" i="36" s="1"/>
  <c r="E1790" i="36"/>
  <c r="F1790" i="36" s="1"/>
  <c r="E1789" i="36"/>
  <c r="F1789" i="36" s="1"/>
  <c r="E1788" i="36"/>
  <c r="F1788" i="36" s="1"/>
  <c r="E1787" i="36"/>
  <c r="F1787" i="36" s="1"/>
  <c r="E1786" i="36"/>
  <c r="F1786" i="36" s="1"/>
  <c r="E1785" i="36"/>
  <c r="F1785" i="36" s="1"/>
  <c r="E1784" i="36"/>
  <c r="F1784" i="36" s="1"/>
  <c r="E1783" i="36"/>
  <c r="F1783" i="36" s="1"/>
  <c r="E1782" i="36"/>
  <c r="F1782" i="36" s="1"/>
  <c r="E1781" i="36"/>
  <c r="F1781" i="36" s="1"/>
  <c r="E1780" i="36"/>
  <c r="F1780" i="36" s="1"/>
  <c r="E1779" i="36"/>
  <c r="F1779" i="36" s="1"/>
  <c r="E1778" i="36"/>
  <c r="F1778" i="36" s="1"/>
  <c r="E1777" i="36"/>
  <c r="F1777" i="36" s="1"/>
  <c r="E1776" i="36"/>
  <c r="F1776" i="36" s="1"/>
  <c r="E1775" i="36"/>
  <c r="F1775" i="36" s="1"/>
  <c r="E1774" i="36"/>
  <c r="F1774" i="36" s="1"/>
  <c r="E1773" i="36"/>
  <c r="F1773" i="36" s="1"/>
  <c r="E1772" i="36"/>
  <c r="F1772" i="36" s="1"/>
  <c r="E1771" i="36"/>
  <c r="F1771" i="36" s="1"/>
  <c r="E1770" i="36"/>
  <c r="F1770" i="36" s="1"/>
  <c r="E1769" i="36"/>
  <c r="F1769" i="36" s="1"/>
  <c r="E1768" i="36"/>
  <c r="F1768" i="36" s="1"/>
  <c r="E1767" i="36"/>
  <c r="F1767" i="36" s="1"/>
  <c r="E1766" i="36"/>
  <c r="F1766" i="36" s="1"/>
  <c r="E1765" i="36"/>
  <c r="F1765" i="36" s="1"/>
  <c r="E1764" i="36"/>
  <c r="F1764" i="36" s="1"/>
  <c r="E1763" i="36"/>
  <c r="F1763" i="36" s="1"/>
  <c r="E1762" i="36"/>
  <c r="F1762" i="36" s="1"/>
  <c r="E1761" i="36"/>
  <c r="F1761" i="36" s="1"/>
  <c r="E1760" i="36"/>
  <c r="F1760" i="36" s="1"/>
  <c r="E1759" i="36"/>
  <c r="F1759" i="36" s="1"/>
  <c r="E1758" i="36"/>
  <c r="F1758" i="36" s="1"/>
  <c r="E1757" i="36"/>
  <c r="F1757" i="36" s="1"/>
  <c r="E1756" i="36"/>
  <c r="F1756" i="36" s="1"/>
  <c r="E1755" i="36"/>
  <c r="F1755" i="36" s="1"/>
  <c r="E1754" i="36"/>
  <c r="F1754" i="36" s="1"/>
  <c r="E1753" i="36"/>
  <c r="F1753" i="36" s="1"/>
  <c r="E1752" i="36"/>
  <c r="F1752" i="36" s="1"/>
  <c r="E1751" i="36"/>
  <c r="F1751" i="36" s="1"/>
  <c r="E1750" i="36"/>
  <c r="F1750" i="36" s="1"/>
  <c r="E1749" i="36"/>
  <c r="F1749" i="36" s="1"/>
  <c r="E1748" i="36"/>
  <c r="F1748" i="36" s="1"/>
  <c r="E1747" i="36"/>
  <c r="F1747" i="36" s="1"/>
  <c r="E1746" i="36"/>
  <c r="F1746" i="36" s="1"/>
  <c r="E1745" i="36"/>
  <c r="F1745" i="36" s="1"/>
  <c r="E1744" i="36"/>
  <c r="F1744" i="36" s="1"/>
  <c r="E1743" i="36"/>
  <c r="F1743" i="36" s="1"/>
  <c r="E1742" i="36"/>
  <c r="F1742" i="36" s="1"/>
  <c r="E1741" i="36"/>
  <c r="F1741" i="36" s="1"/>
  <c r="E1740" i="36"/>
  <c r="F1740" i="36" s="1"/>
  <c r="E1739" i="36"/>
  <c r="F1739" i="36" s="1"/>
  <c r="E1738" i="36"/>
  <c r="F1738" i="36" s="1"/>
  <c r="E1737" i="36"/>
  <c r="F1737" i="36" s="1"/>
  <c r="E1736" i="36"/>
  <c r="F1736" i="36" s="1"/>
  <c r="E1735" i="36"/>
  <c r="F1735" i="36" s="1"/>
  <c r="E1734" i="36"/>
  <c r="F1734" i="36" s="1"/>
  <c r="E1733" i="36"/>
  <c r="F1733" i="36" s="1"/>
  <c r="E1732" i="36"/>
  <c r="F1732" i="36" s="1"/>
  <c r="E1731" i="36"/>
  <c r="F1731" i="36" s="1"/>
  <c r="E1730" i="36"/>
  <c r="F1730" i="36" s="1"/>
  <c r="E1729" i="36"/>
  <c r="F1729" i="36" s="1"/>
  <c r="E1728" i="36"/>
  <c r="F1728" i="36" s="1"/>
  <c r="E1727" i="36"/>
  <c r="F1727" i="36" s="1"/>
  <c r="E1726" i="36"/>
  <c r="F1726" i="36" s="1"/>
  <c r="E1725" i="36"/>
  <c r="F1725" i="36" s="1"/>
  <c r="E1724" i="36"/>
  <c r="F1724" i="36" s="1"/>
  <c r="E1723" i="36"/>
  <c r="F1723" i="36" s="1"/>
  <c r="E1722" i="36"/>
  <c r="F1722" i="36" s="1"/>
  <c r="E1721" i="36"/>
  <c r="F1721" i="36" s="1"/>
  <c r="E1720" i="36"/>
  <c r="F1720" i="36" s="1"/>
  <c r="E1719" i="36"/>
  <c r="F1719" i="36" s="1"/>
  <c r="E1718" i="36"/>
  <c r="F1718" i="36" s="1"/>
  <c r="E1717" i="36"/>
  <c r="F1717" i="36" s="1"/>
  <c r="E1716" i="36"/>
  <c r="F1716" i="36" s="1"/>
  <c r="E1715" i="36"/>
  <c r="F1715" i="36" s="1"/>
  <c r="E1714" i="36"/>
  <c r="F1714" i="36" s="1"/>
  <c r="E1713" i="36"/>
  <c r="F1713" i="36" s="1"/>
  <c r="E1712" i="36"/>
  <c r="F1712" i="36" s="1"/>
  <c r="E1711" i="36"/>
  <c r="F1711" i="36" s="1"/>
  <c r="E1710" i="36"/>
  <c r="F1710" i="36" s="1"/>
  <c r="E1709" i="36"/>
  <c r="F1709" i="36" s="1"/>
  <c r="E1708" i="36"/>
  <c r="F1708" i="36" s="1"/>
  <c r="E1707" i="36"/>
  <c r="F1707" i="36" s="1"/>
  <c r="E1706" i="36"/>
  <c r="F1706" i="36" s="1"/>
  <c r="E1705" i="36"/>
  <c r="F1705" i="36" s="1"/>
  <c r="E1704" i="36"/>
  <c r="F1704" i="36" s="1"/>
  <c r="E1703" i="36"/>
  <c r="F1703" i="36" s="1"/>
  <c r="E1702" i="36"/>
  <c r="F1702" i="36" s="1"/>
  <c r="E1701" i="36"/>
  <c r="F1701" i="36" s="1"/>
  <c r="E1700" i="36"/>
  <c r="F1700" i="36" s="1"/>
  <c r="E1699" i="36"/>
  <c r="F1699" i="36" s="1"/>
  <c r="E1698" i="36"/>
  <c r="F1698" i="36" s="1"/>
  <c r="E1697" i="36"/>
  <c r="F1697" i="36" s="1"/>
  <c r="E1696" i="36"/>
  <c r="F1696" i="36" s="1"/>
  <c r="E1695" i="36"/>
  <c r="F1695" i="36" s="1"/>
  <c r="E1694" i="36"/>
  <c r="F1694" i="36" s="1"/>
  <c r="E1693" i="36"/>
  <c r="F1693" i="36" s="1"/>
  <c r="E1692" i="36"/>
  <c r="F1692" i="36" s="1"/>
  <c r="E1691" i="36"/>
  <c r="F1691" i="36" s="1"/>
  <c r="E1690" i="36"/>
  <c r="F1690" i="36" s="1"/>
  <c r="E1689" i="36"/>
  <c r="F1689" i="36" s="1"/>
  <c r="E1688" i="36"/>
  <c r="F1688" i="36" s="1"/>
  <c r="E1687" i="36"/>
  <c r="F1687" i="36" s="1"/>
  <c r="E1686" i="36"/>
  <c r="F1686" i="36" s="1"/>
  <c r="E1685" i="36"/>
  <c r="F1685" i="36" s="1"/>
  <c r="E1684" i="36"/>
  <c r="F1684" i="36" s="1"/>
  <c r="E1683" i="36"/>
  <c r="F1683" i="36" s="1"/>
  <c r="E1682" i="36"/>
  <c r="F1682" i="36" s="1"/>
  <c r="E1681" i="36"/>
  <c r="F1681" i="36" s="1"/>
  <c r="E1680" i="36"/>
  <c r="F1680" i="36" s="1"/>
  <c r="E1679" i="36"/>
  <c r="F1679" i="36" s="1"/>
  <c r="E1678" i="36"/>
  <c r="F1678" i="36" s="1"/>
  <c r="E1677" i="36"/>
  <c r="F1677" i="36" s="1"/>
  <c r="E1676" i="36"/>
  <c r="F1676" i="36" s="1"/>
  <c r="E1675" i="36"/>
  <c r="F1675" i="36" s="1"/>
  <c r="E1674" i="36"/>
  <c r="F1674" i="36" s="1"/>
  <c r="E1673" i="36"/>
  <c r="F1673" i="36" s="1"/>
  <c r="E1672" i="36"/>
  <c r="F1672" i="36" s="1"/>
  <c r="E1671" i="36"/>
  <c r="F1671" i="36" s="1"/>
  <c r="E1670" i="36"/>
  <c r="F1670" i="36" s="1"/>
  <c r="E1669" i="36"/>
  <c r="F1669" i="36" s="1"/>
  <c r="E1668" i="36"/>
  <c r="F1668" i="36" s="1"/>
  <c r="E1667" i="36"/>
  <c r="F1667" i="36" s="1"/>
  <c r="E1666" i="36"/>
  <c r="F1666" i="36" s="1"/>
  <c r="E1665" i="36"/>
  <c r="F1665" i="36" s="1"/>
  <c r="E1664" i="36"/>
  <c r="F1664" i="36" s="1"/>
  <c r="E1663" i="36"/>
  <c r="F1663" i="36" s="1"/>
  <c r="E1662" i="36"/>
  <c r="F1662" i="36" s="1"/>
  <c r="E1661" i="36"/>
  <c r="F1661" i="36" s="1"/>
  <c r="E1660" i="36"/>
  <c r="F1660" i="36" s="1"/>
  <c r="E1659" i="36"/>
  <c r="F1659" i="36" s="1"/>
  <c r="E1658" i="36"/>
  <c r="F1658" i="36" s="1"/>
  <c r="E1657" i="36"/>
  <c r="F1657" i="36" s="1"/>
  <c r="E1656" i="36"/>
  <c r="F1656" i="36" s="1"/>
  <c r="E1655" i="36"/>
  <c r="F1655" i="36" s="1"/>
  <c r="E1654" i="36"/>
  <c r="F1654" i="36" s="1"/>
  <c r="E1653" i="36"/>
  <c r="F1653" i="36" s="1"/>
  <c r="E1652" i="36"/>
  <c r="F1652" i="36" s="1"/>
  <c r="E1651" i="36"/>
  <c r="F1651" i="36" s="1"/>
  <c r="E1650" i="36"/>
  <c r="F1650" i="36" s="1"/>
  <c r="E1649" i="36"/>
  <c r="F1649" i="36" s="1"/>
  <c r="E1648" i="36"/>
  <c r="F1648" i="36" s="1"/>
  <c r="E1647" i="36"/>
  <c r="F1647" i="36" s="1"/>
  <c r="E1646" i="36"/>
  <c r="F1646" i="36" s="1"/>
  <c r="E1645" i="36"/>
  <c r="F1645" i="36" s="1"/>
  <c r="E1644" i="36"/>
  <c r="F1644" i="36" s="1"/>
  <c r="E1643" i="36"/>
  <c r="F1643" i="36" s="1"/>
  <c r="E1642" i="36"/>
  <c r="F1642" i="36" s="1"/>
  <c r="E1641" i="36"/>
  <c r="F1641" i="36" s="1"/>
  <c r="E1640" i="36"/>
  <c r="F1640" i="36" s="1"/>
  <c r="E1639" i="36"/>
  <c r="F1639" i="36" s="1"/>
  <c r="E1638" i="36"/>
  <c r="F1638" i="36" s="1"/>
  <c r="E1637" i="36"/>
  <c r="F1637" i="36" s="1"/>
  <c r="E1636" i="36"/>
  <c r="F1636" i="36" s="1"/>
  <c r="E1635" i="36"/>
  <c r="F1635" i="36" s="1"/>
  <c r="E1634" i="36"/>
  <c r="F1634" i="36" s="1"/>
  <c r="E1633" i="36"/>
  <c r="F1633" i="36" s="1"/>
  <c r="E1632" i="36"/>
  <c r="F1632" i="36" s="1"/>
  <c r="E1631" i="36"/>
  <c r="F1631" i="36" s="1"/>
  <c r="E1630" i="36"/>
  <c r="F1630" i="36" s="1"/>
  <c r="E1629" i="36"/>
  <c r="F1629" i="36" s="1"/>
  <c r="E1628" i="36"/>
  <c r="F1628" i="36" s="1"/>
  <c r="E1627" i="36"/>
  <c r="F1627" i="36" s="1"/>
  <c r="E1626" i="36"/>
  <c r="F1626" i="36" s="1"/>
  <c r="E1625" i="36"/>
  <c r="F1625" i="36" s="1"/>
  <c r="E1624" i="36"/>
  <c r="F1624" i="36" s="1"/>
  <c r="E1623" i="36"/>
  <c r="F1623" i="36" s="1"/>
  <c r="E1622" i="36"/>
  <c r="F1622" i="36" s="1"/>
  <c r="E1621" i="36"/>
  <c r="F1621" i="36" s="1"/>
  <c r="E1620" i="36"/>
  <c r="F1620" i="36" s="1"/>
  <c r="E1619" i="36"/>
  <c r="F1619" i="36" s="1"/>
  <c r="E1618" i="36"/>
  <c r="F1618" i="36" s="1"/>
  <c r="E1617" i="36"/>
  <c r="F1617" i="36" s="1"/>
  <c r="E1616" i="36"/>
  <c r="F1616" i="36" s="1"/>
  <c r="E1615" i="36"/>
  <c r="F1615" i="36" s="1"/>
  <c r="E1614" i="36"/>
  <c r="F1614" i="36" s="1"/>
  <c r="E1613" i="36"/>
  <c r="F1613" i="36" s="1"/>
  <c r="E1612" i="36"/>
  <c r="F1612" i="36" s="1"/>
  <c r="E1611" i="36"/>
  <c r="F1611" i="36" s="1"/>
  <c r="E1610" i="36"/>
  <c r="F1610" i="36" s="1"/>
  <c r="E1609" i="36"/>
  <c r="F1609" i="36" s="1"/>
  <c r="E1608" i="36"/>
  <c r="F1608" i="36" s="1"/>
  <c r="E1607" i="36"/>
  <c r="F1607" i="36" s="1"/>
  <c r="E1606" i="36"/>
  <c r="F1606" i="36" s="1"/>
  <c r="E1605" i="36"/>
  <c r="F1605" i="36" s="1"/>
  <c r="E1604" i="36"/>
  <c r="F1604" i="36" s="1"/>
  <c r="E1603" i="36"/>
  <c r="F1603" i="36" s="1"/>
  <c r="E1602" i="36"/>
  <c r="F1602" i="36" s="1"/>
  <c r="E1601" i="36"/>
  <c r="F1601" i="36" s="1"/>
  <c r="E1600" i="36"/>
  <c r="F1600" i="36" s="1"/>
  <c r="E1599" i="36"/>
  <c r="F1599" i="36" s="1"/>
  <c r="E1598" i="36"/>
  <c r="F1598" i="36" s="1"/>
  <c r="E1597" i="36"/>
  <c r="F1597" i="36" s="1"/>
  <c r="E1596" i="36"/>
  <c r="F1596" i="36" s="1"/>
  <c r="E1595" i="36"/>
  <c r="F1595" i="36" s="1"/>
  <c r="E1594" i="36"/>
  <c r="F1594" i="36" s="1"/>
  <c r="E1593" i="36"/>
  <c r="F1593" i="36" s="1"/>
  <c r="E1592" i="36"/>
  <c r="F1592" i="36" s="1"/>
  <c r="E1591" i="36"/>
  <c r="F1591" i="36" s="1"/>
  <c r="E1590" i="36"/>
  <c r="F1590" i="36" s="1"/>
  <c r="E1589" i="36"/>
  <c r="F1589" i="36" s="1"/>
  <c r="E1588" i="36"/>
  <c r="F1588" i="36" s="1"/>
  <c r="E1587" i="36"/>
  <c r="F1587" i="36" s="1"/>
  <c r="E1586" i="36"/>
  <c r="F1586" i="36" s="1"/>
  <c r="E1585" i="36"/>
  <c r="F1585" i="36" s="1"/>
  <c r="E1584" i="36"/>
  <c r="F1584" i="36" s="1"/>
  <c r="E1583" i="36"/>
  <c r="F1583" i="36" s="1"/>
  <c r="E1582" i="36"/>
  <c r="F1582" i="36" s="1"/>
  <c r="E1581" i="36"/>
  <c r="F1581" i="36" s="1"/>
  <c r="E1580" i="36"/>
  <c r="F1580" i="36" s="1"/>
  <c r="E1579" i="36"/>
  <c r="F1579" i="36" s="1"/>
  <c r="E1578" i="36"/>
  <c r="F1578" i="36" s="1"/>
  <c r="E1577" i="36"/>
  <c r="F1577" i="36" s="1"/>
  <c r="E1576" i="36"/>
  <c r="F1576" i="36" s="1"/>
  <c r="E1575" i="36"/>
  <c r="F1575" i="36" s="1"/>
  <c r="E1574" i="36"/>
  <c r="F1574" i="36" s="1"/>
  <c r="E1573" i="36"/>
  <c r="F1573" i="36" s="1"/>
  <c r="E1572" i="36"/>
  <c r="F1572" i="36" s="1"/>
  <c r="E1571" i="36"/>
  <c r="F1571" i="36" s="1"/>
  <c r="E1570" i="36"/>
  <c r="F1570" i="36" s="1"/>
  <c r="E1569" i="36"/>
  <c r="F1569" i="36" s="1"/>
  <c r="E1568" i="36"/>
  <c r="F1568" i="36" s="1"/>
  <c r="E1567" i="36"/>
  <c r="F1567" i="36" s="1"/>
  <c r="E1566" i="36"/>
  <c r="F1566" i="36" s="1"/>
  <c r="E1565" i="36"/>
  <c r="F1565" i="36" s="1"/>
  <c r="E1564" i="36"/>
  <c r="F1564" i="36" s="1"/>
  <c r="E1563" i="36"/>
  <c r="F1563" i="36" s="1"/>
  <c r="E1562" i="36"/>
  <c r="F1562" i="36" s="1"/>
  <c r="E1561" i="36"/>
  <c r="F1561" i="36" s="1"/>
  <c r="E1560" i="36"/>
  <c r="F1560" i="36" s="1"/>
  <c r="E1559" i="36"/>
  <c r="F1559" i="36" s="1"/>
  <c r="E1558" i="36"/>
  <c r="F1558" i="36" s="1"/>
  <c r="E1557" i="36"/>
  <c r="F1557" i="36" s="1"/>
  <c r="E1556" i="36"/>
  <c r="F1556" i="36" s="1"/>
  <c r="E1555" i="36"/>
  <c r="F1555" i="36" s="1"/>
  <c r="E1554" i="36"/>
  <c r="F1554" i="36" s="1"/>
  <c r="E1553" i="36"/>
  <c r="F1553" i="36" s="1"/>
  <c r="E1552" i="36"/>
  <c r="F1552" i="36" s="1"/>
  <c r="E1551" i="36"/>
  <c r="F1551" i="36" s="1"/>
  <c r="E1550" i="36"/>
  <c r="F1550" i="36" s="1"/>
  <c r="E1549" i="36"/>
  <c r="F1549" i="36" s="1"/>
  <c r="E1548" i="36"/>
  <c r="F1548" i="36" s="1"/>
  <c r="E1547" i="36"/>
  <c r="F1547" i="36" s="1"/>
  <c r="E1546" i="36"/>
  <c r="F1546" i="36" s="1"/>
  <c r="E1545" i="36"/>
  <c r="F1545" i="36" s="1"/>
  <c r="E1544" i="36"/>
  <c r="F1544" i="36" s="1"/>
  <c r="E1543" i="36"/>
  <c r="F1543" i="36" s="1"/>
  <c r="E1542" i="36"/>
  <c r="F1542" i="36" s="1"/>
  <c r="E1541" i="36"/>
  <c r="F1541" i="36" s="1"/>
  <c r="E1540" i="36"/>
  <c r="F1540" i="36" s="1"/>
  <c r="E1539" i="36"/>
  <c r="F1539" i="36" s="1"/>
  <c r="E1538" i="36"/>
  <c r="F1538" i="36" s="1"/>
  <c r="E1537" i="36"/>
  <c r="F1537" i="36" s="1"/>
  <c r="E1536" i="36"/>
  <c r="F1536" i="36" s="1"/>
  <c r="E1535" i="36"/>
  <c r="F1535" i="36" s="1"/>
  <c r="E1534" i="36"/>
  <c r="F1534" i="36" s="1"/>
  <c r="E1533" i="36"/>
  <c r="F1533" i="36" s="1"/>
  <c r="E1532" i="36"/>
  <c r="F1532" i="36" s="1"/>
  <c r="E1531" i="36"/>
  <c r="F1531" i="36" s="1"/>
  <c r="E1530" i="36"/>
  <c r="F1530" i="36" s="1"/>
  <c r="E1529" i="36"/>
  <c r="F1529" i="36" s="1"/>
  <c r="E1528" i="36"/>
  <c r="F1528" i="36" s="1"/>
  <c r="E1527" i="36"/>
  <c r="F1527" i="36" s="1"/>
  <c r="E1526" i="36"/>
  <c r="F1526" i="36" s="1"/>
  <c r="E1525" i="36"/>
  <c r="F1525" i="36" s="1"/>
  <c r="E1524" i="36"/>
  <c r="F1524" i="36" s="1"/>
  <c r="E1523" i="36"/>
  <c r="F1523" i="36" s="1"/>
  <c r="E1522" i="36"/>
  <c r="F1522" i="36" s="1"/>
  <c r="E1521" i="36"/>
  <c r="F1521" i="36" s="1"/>
  <c r="E1520" i="36"/>
  <c r="F1520" i="36" s="1"/>
  <c r="E1519" i="36"/>
  <c r="F1519" i="36" s="1"/>
  <c r="E1518" i="36"/>
  <c r="F1518" i="36" s="1"/>
  <c r="E1517" i="36"/>
  <c r="F1517" i="36" s="1"/>
  <c r="E1516" i="36"/>
  <c r="F1516" i="36" s="1"/>
  <c r="E1515" i="36"/>
  <c r="F1515" i="36" s="1"/>
  <c r="E1514" i="36"/>
  <c r="F1514" i="36" s="1"/>
  <c r="E1513" i="36"/>
  <c r="F1513" i="36" s="1"/>
  <c r="E1512" i="36"/>
  <c r="F1512" i="36" s="1"/>
  <c r="E1511" i="36"/>
  <c r="F1511" i="36" s="1"/>
  <c r="E1510" i="36"/>
  <c r="F1510" i="36" s="1"/>
  <c r="E1509" i="36"/>
  <c r="F1509" i="36" s="1"/>
  <c r="E1508" i="36"/>
  <c r="F1508" i="36" s="1"/>
  <c r="E1507" i="36"/>
  <c r="F1507" i="36" s="1"/>
  <c r="E1506" i="36"/>
  <c r="F1506" i="36" s="1"/>
  <c r="E1505" i="36"/>
  <c r="F1505" i="36" s="1"/>
  <c r="E1504" i="36"/>
  <c r="F1504" i="36" s="1"/>
  <c r="E1503" i="36"/>
  <c r="F1503" i="36" s="1"/>
  <c r="E1502" i="36"/>
  <c r="F1502" i="36" s="1"/>
  <c r="E1501" i="36"/>
  <c r="F1501" i="36" s="1"/>
  <c r="E1500" i="36"/>
  <c r="F1500" i="36" s="1"/>
  <c r="E1499" i="36"/>
  <c r="F1499" i="36" s="1"/>
  <c r="E1498" i="36"/>
  <c r="F1498" i="36" s="1"/>
  <c r="E1497" i="36"/>
  <c r="F1497" i="36" s="1"/>
  <c r="E1496" i="36"/>
  <c r="F1496" i="36" s="1"/>
  <c r="E1495" i="36"/>
  <c r="F1495" i="36" s="1"/>
  <c r="E1494" i="36"/>
  <c r="F1494" i="36" s="1"/>
  <c r="E1493" i="36"/>
  <c r="F1493" i="36" s="1"/>
  <c r="E1492" i="36"/>
  <c r="F1492" i="36" s="1"/>
  <c r="E1491" i="36"/>
  <c r="F1491" i="36" s="1"/>
  <c r="E1490" i="36"/>
  <c r="F1490" i="36" s="1"/>
  <c r="E1489" i="36"/>
  <c r="F1489" i="36" s="1"/>
  <c r="E1488" i="36"/>
  <c r="F1488" i="36" s="1"/>
  <c r="E1487" i="36"/>
  <c r="F1487" i="36" s="1"/>
  <c r="E1486" i="36"/>
  <c r="F1486" i="36" s="1"/>
  <c r="E1485" i="36"/>
  <c r="F1485" i="36" s="1"/>
  <c r="E1484" i="36"/>
  <c r="F1484" i="36" s="1"/>
  <c r="E1483" i="36"/>
  <c r="F1483" i="36" s="1"/>
  <c r="E1482" i="36"/>
  <c r="F1482" i="36" s="1"/>
  <c r="E1481" i="36"/>
  <c r="F1481" i="36" s="1"/>
  <c r="E1480" i="36"/>
  <c r="F1480" i="36" s="1"/>
  <c r="E1479" i="36"/>
  <c r="F1479" i="36" s="1"/>
  <c r="E1478" i="36"/>
  <c r="F1478" i="36" s="1"/>
  <c r="E1477" i="36"/>
  <c r="F1477" i="36" s="1"/>
  <c r="E1476" i="36"/>
  <c r="F1476" i="36" s="1"/>
  <c r="E1475" i="36"/>
  <c r="F1475" i="36" s="1"/>
  <c r="E1474" i="36"/>
  <c r="F1474" i="36" s="1"/>
  <c r="E1473" i="36"/>
  <c r="F1473" i="36" s="1"/>
  <c r="E1472" i="36"/>
  <c r="F1472" i="36" s="1"/>
  <c r="E1471" i="36"/>
  <c r="F1471" i="36" s="1"/>
  <c r="E1470" i="36"/>
  <c r="F1470" i="36" s="1"/>
  <c r="E1469" i="36"/>
  <c r="F1469" i="36" s="1"/>
  <c r="E1468" i="36"/>
  <c r="F1468" i="36" s="1"/>
  <c r="E1467" i="36"/>
  <c r="F1467" i="36" s="1"/>
  <c r="E1466" i="36"/>
  <c r="F1466" i="36" s="1"/>
  <c r="E1465" i="36"/>
  <c r="F1465" i="36" s="1"/>
  <c r="E1464" i="36"/>
  <c r="F1464" i="36" s="1"/>
  <c r="E1463" i="36"/>
  <c r="F1463" i="36" s="1"/>
  <c r="E1462" i="36"/>
  <c r="F1462" i="36" s="1"/>
  <c r="E1461" i="36"/>
  <c r="F1461" i="36" s="1"/>
  <c r="E1460" i="36"/>
  <c r="F1460" i="36" s="1"/>
  <c r="E1459" i="36"/>
  <c r="F1459" i="36" s="1"/>
  <c r="E1458" i="36"/>
  <c r="F1458" i="36" s="1"/>
  <c r="E1457" i="36"/>
  <c r="F1457" i="36" s="1"/>
  <c r="E1456" i="36"/>
  <c r="F1456" i="36" s="1"/>
  <c r="E1455" i="36"/>
  <c r="F1455" i="36" s="1"/>
  <c r="E1454" i="36"/>
  <c r="F1454" i="36" s="1"/>
  <c r="E1453" i="36"/>
  <c r="F1453" i="36" s="1"/>
  <c r="E1452" i="36"/>
  <c r="F1452" i="36" s="1"/>
  <c r="E1451" i="36"/>
  <c r="F1451" i="36" s="1"/>
  <c r="E1450" i="36"/>
  <c r="F1450" i="36" s="1"/>
  <c r="E1449" i="36"/>
  <c r="F1449" i="36" s="1"/>
  <c r="E1448" i="36"/>
  <c r="F1448" i="36" s="1"/>
  <c r="E1447" i="36"/>
  <c r="F1447" i="36" s="1"/>
  <c r="E1446" i="36"/>
  <c r="F1446" i="36" s="1"/>
  <c r="E1445" i="36"/>
  <c r="F1445" i="36" s="1"/>
  <c r="E1444" i="36"/>
  <c r="F1444" i="36" s="1"/>
  <c r="E1443" i="36"/>
  <c r="F1443" i="36" s="1"/>
  <c r="E1442" i="36"/>
  <c r="F1442" i="36" s="1"/>
  <c r="E1441" i="36"/>
  <c r="F1441" i="36" s="1"/>
  <c r="E1440" i="36"/>
  <c r="F1440" i="36" s="1"/>
  <c r="E1439" i="36"/>
  <c r="F1439" i="36" s="1"/>
  <c r="E1438" i="36"/>
  <c r="F1438" i="36" s="1"/>
  <c r="E1437" i="36"/>
  <c r="F1437" i="36" s="1"/>
  <c r="E1436" i="36"/>
  <c r="F1436" i="36" s="1"/>
  <c r="E1435" i="36"/>
  <c r="F1435" i="36" s="1"/>
  <c r="E1434" i="36"/>
  <c r="F1434" i="36" s="1"/>
  <c r="E1433" i="36"/>
  <c r="F1433" i="36" s="1"/>
  <c r="E1432" i="36"/>
  <c r="F1432" i="36" s="1"/>
  <c r="E1431" i="36"/>
  <c r="F1431" i="36" s="1"/>
  <c r="E1430" i="36"/>
  <c r="F1430" i="36" s="1"/>
  <c r="E1429" i="36"/>
  <c r="F1429" i="36" s="1"/>
  <c r="E1428" i="36"/>
  <c r="F1428" i="36" s="1"/>
  <c r="E1427" i="36"/>
  <c r="F1427" i="36" s="1"/>
  <c r="E1426" i="36"/>
  <c r="F1426" i="36" s="1"/>
  <c r="E1425" i="36"/>
  <c r="F1425" i="36" s="1"/>
  <c r="E1424" i="36"/>
  <c r="F1424" i="36" s="1"/>
  <c r="E1423" i="36"/>
  <c r="F1423" i="36" s="1"/>
  <c r="E1422" i="36"/>
  <c r="F1422" i="36" s="1"/>
  <c r="E1421" i="36"/>
  <c r="F1421" i="36" s="1"/>
  <c r="E1420" i="36"/>
  <c r="F1420" i="36" s="1"/>
  <c r="E1419" i="36"/>
  <c r="F1419" i="36" s="1"/>
  <c r="E1418" i="36"/>
  <c r="F1418" i="36" s="1"/>
  <c r="E1417" i="36"/>
  <c r="F1417" i="36" s="1"/>
  <c r="E1416" i="36"/>
  <c r="F1416" i="36" s="1"/>
  <c r="E1415" i="36"/>
  <c r="F1415" i="36" s="1"/>
  <c r="E1414" i="36"/>
  <c r="F1414" i="36" s="1"/>
  <c r="E1413" i="36"/>
  <c r="F1413" i="36" s="1"/>
  <c r="E1412" i="36"/>
  <c r="F1412" i="36" s="1"/>
  <c r="E1411" i="36"/>
  <c r="F1411" i="36" s="1"/>
  <c r="E1410" i="36"/>
  <c r="F1410" i="36" s="1"/>
  <c r="E1409" i="36"/>
  <c r="F1409" i="36" s="1"/>
  <c r="E1408" i="36"/>
  <c r="F1408" i="36" s="1"/>
  <c r="E1407" i="36"/>
  <c r="F1407" i="36" s="1"/>
  <c r="E1406" i="36"/>
  <c r="F1406" i="36" s="1"/>
  <c r="E1405" i="36"/>
  <c r="F1405" i="36" s="1"/>
  <c r="E1404" i="36"/>
  <c r="F1404" i="36" s="1"/>
  <c r="E1403" i="36"/>
  <c r="F1403" i="36" s="1"/>
  <c r="E1402" i="36"/>
  <c r="F1402" i="36" s="1"/>
  <c r="E1401" i="36"/>
  <c r="F1401" i="36" s="1"/>
  <c r="E1400" i="36"/>
  <c r="F1400" i="36" s="1"/>
  <c r="E1399" i="36"/>
  <c r="F1399" i="36" s="1"/>
  <c r="E1398" i="36"/>
  <c r="F1398" i="36" s="1"/>
  <c r="E1397" i="36"/>
  <c r="F1397" i="36" s="1"/>
  <c r="E1396" i="36"/>
  <c r="F1396" i="36" s="1"/>
  <c r="E1395" i="36"/>
  <c r="F1395" i="36" s="1"/>
  <c r="E1394" i="36"/>
  <c r="F1394" i="36" s="1"/>
  <c r="E1393" i="36"/>
  <c r="F1393" i="36" s="1"/>
  <c r="E1392" i="36"/>
  <c r="F1392" i="36" s="1"/>
  <c r="E1391" i="36"/>
  <c r="F1391" i="36" s="1"/>
  <c r="E1390" i="36"/>
  <c r="F1390" i="36" s="1"/>
  <c r="E1389" i="36"/>
  <c r="F1389" i="36" s="1"/>
  <c r="E1388" i="36"/>
  <c r="F1388" i="36" s="1"/>
  <c r="E1387" i="36"/>
  <c r="F1387" i="36" s="1"/>
  <c r="E1386" i="36"/>
  <c r="F1386" i="36" s="1"/>
  <c r="E1385" i="36"/>
  <c r="F1385" i="36" s="1"/>
  <c r="E1384" i="36"/>
  <c r="F1384" i="36" s="1"/>
  <c r="E1383" i="36"/>
  <c r="F1383" i="36" s="1"/>
  <c r="E1382" i="36"/>
  <c r="F1382" i="36" s="1"/>
  <c r="E1381" i="36"/>
  <c r="F1381" i="36" s="1"/>
  <c r="E1380" i="36"/>
  <c r="F1380" i="36" s="1"/>
  <c r="E1379" i="36"/>
  <c r="F1379" i="36" s="1"/>
  <c r="E1378" i="36"/>
  <c r="F1378" i="36" s="1"/>
  <c r="E1377" i="36"/>
  <c r="F1377" i="36" s="1"/>
  <c r="E1376" i="36"/>
  <c r="F1376" i="36" s="1"/>
  <c r="E1375" i="36"/>
  <c r="F1375" i="36" s="1"/>
  <c r="E1374" i="36"/>
  <c r="F1374" i="36" s="1"/>
  <c r="E1373" i="36"/>
  <c r="F1373" i="36" s="1"/>
  <c r="E1372" i="36"/>
  <c r="F1372" i="36" s="1"/>
  <c r="E1371" i="36"/>
  <c r="F1371" i="36" s="1"/>
  <c r="E1370" i="36"/>
  <c r="F1370" i="36" s="1"/>
  <c r="E1369" i="36"/>
  <c r="F1369" i="36" s="1"/>
  <c r="E1368" i="36"/>
  <c r="F1368" i="36" s="1"/>
  <c r="E1367" i="36"/>
  <c r="F1367" i="36" s="1"/>
  <c r="E1366" i="36"/>
  <c r="F1366" i="36" s="1"/>
  <c r="E1365" i="36"/>
  <c r="F1365" i="36" s="1"/>
  <c r="E1364" i="36"/>
  <c r="F1364" i="36" s="1"/>
  <c r="E1363" i="36"/>
  <c r="F1363" i="36" s="1"/>
  <c r="E1362" i="36"/>
  <c r="F1362" i="36" s="1"/>
  <c r="E1361" i="36"/>
  <c r="F1361" i="36" s="1"/>
  <c r="E1360" i="36"/>
  <c r="F1360" i="36" s="1"/>
  <c r="E1359" i="36"/>
  <c r="F1359" i="36" s="1"/>
  <c r="E1358" i="36"/>
  <c r="F1358" i="36" s="1"/>
  <c r="E1357" i="36"/>
  <c r="F1357" i="36" s="1"/>
  <c r="E1356" i="36"/>
  <c r="F1356" i="36" s="1"/>
  <c r="E1355" i="36"/>
  <c r="F1355" i="36" s="1"/>
  <c r="E1354" i="36"/>
  <c r="F1354" i="36" s="1"/>
  <c r="E1353" i="36"/>
  <c r="F1353" i="36" s="1"/>
  <c r="E1352" i="36"/>
  <c r="F1352" i="36" s="1"/>
  <c r="E1351" i="36"/>
  <c r="F1351" i="36" s="1"/>
  <c r="E1350" i="36"/>
  <c r="F1350" i="36" s="1"/>
  <c r="E1349" i="36"/>
  <c r="F1349" i="36" s="1"/>
  <c r="E1348" i="36"/>
  <c r="F1348" i="36" s="1"/>
  <c r="E1347" i="36"/>
  <c r="F1347" i="36" s="1"/>
  <c r="E1346" i="36"/>
  <c r="F1346" i="36" s="1"/>
  <c r="E1345" i="36"/>
  <c r="F1345" i="36" s="1"/>
  <c r="E1344" i="36"/>
  <c r="F1344" i="36" s="1"/>
  <c r="E1343" i="36"/>
  <c r="F1343" i="36" s="1"/>
  <c r="E1342" i="36"/>
  <c r="F1342" i="36" s="1"/>
  <c r="E1341" i="36"/>
  <c r="F1341" i="36" s="1"/>
  <c r="E1340" i="36"/>
  <c r="F1340" i="36" s="1"/>
  <c r="E1339" i="36"/>
  <c r="F1339" i="36" s="1"/>
  <c r="E1338" i="36"/>
  <c r="F1338" i="36" s="1"/>
  <c r="E1337" i="36"/>
  <c r="F1337" i="36" s="1"/>
  <c r="E1336" i="36"/>
  <c r="F1336" i="36" s="1"/>
  <c r="E1335" i="36"/>
  <c r="F1335" i="36" s="1"/>
  <c r="E1334" i="36"/>
  <c r="F1334" i="36" s="1"/>
  <c r="E1333" i="36"/>
  <c r="F1333" i="36" s="1"/>
  <c r="E1332" i="36"/>
  <c r="F1332" i="36" s="1"/>
  <c r="E1331" i="36"/>
  <c r="F1331" i="36" s="1"/>
  <c r="E1330" i="36"/>
  <c r="F1330" i="36" s="1"/>
  <c r="E1329" i="36"/>
  <c r="F1329" i="36" s="1"/>
  <c r="E1328" i="36"/>
  <c r="F1328" i="36" s="1"/>
  <c r="E1327" i="36"/>
  <c r="F1327" i="36" s="1"/>
  <c r="E1326" i="36"/>
  <c r="F1326" i="36" s="1"/>
  <c r="E1325" i="36"/>
  <c r="F1325" i="36" s="1"/>
  <c r="E1324" i="36"/>
  <c r="F1324" i="36" s="1"/>
  <c r="E1323" i="36"/>
  <c r="F1323" i="36" s="1"/>
  <c r="E1322" i="36"/>
  <c r="F1322" i="36" s="1"/>
  <c r="E1321" i="36"/>
  <c r="F1321" i="36" s="1"/>
  <c r="E1320" i="36"/>
  <c r="F1320" i="36" s="1"/>
  <c r="E1319" i="36"/>
  <c r="F1319" i="36" s="1"/>
  <c r="E1318" i="36"/>
  <c r="F1318" i="36" s="1"/>
  <c r="E1317" i="36"/>
  <c r="F1317" i="36" s="1"/>
  <c r="E1316" i="36"/>
  <c r="F1316" i="36" s="1"/>
  <c r="E1315" i="36"/>
  <c r="F1315" i="36" s="1"/>
  <c r="E1314" i="36"/>
  <c r="F1314" i="36" s="1"/>
  <c r="E1313" i="36"/>
  <c r="F1313" i="36" s="1"/>
  <c r="E1312" i="36"/>
  <c r="F1312" i="36" s="1"/>
  <c r="E1311" i="36"/>
  <c r="F1311" i="36" s="1"/>
  <c r="E1310" i="36"/>
  <c r="F1310" i="36" s="1"/>
  <c r="E1309" i="36"/>
  <c r="F1309" i="36" s="1"/>
  <c r="E1308" i="36"/>
  <c r="F1308" i="36" s="1"/>
  <c r="E1307" i="36"/>
  <c r="F1307" i="36" s="1"/>
  <c r="E1306" i="36"/>
  <c r="F1306" i="36" s="1"/>
  <c r="E1305" i="36"/>
  <c r="F1305" i="36" s="1"/>
  <c r="E1304" i="36"/>
  <c r="F1304" i="36" s="1"/>
  <c r="E1303" i="36"/>
  <c r="F1303" i="36" s="1"/>
  <c r="E1302" i="36"/>
  <c r="F1302" i="36" s="1"/>
  <c r="E1301" i="36"/>
  <c r="F1301" i="36" s="1"/>
  <c r="E1300" i="36"/>
  <c r="F1300" i="36" s="1"/>
  <c r="E1299" i="36"/>
  <c r="F1299" i="36" s="1"/>
  <c r="E1298" i="36"/>
  <c r="F1298" i="36" s="1"/>
  <c r="E1297" i="36"/>
  <c r="F1297" i="36" s="1"/>
  <c r="E1296" i="36"/>
  <c r="F1296" i="36" s="1"/>
  <c r="E1295" i="36"/>
  <c r="F1295" i="36" s="1"/>
  <c r="E1294" i="36"/>
  <c r="F1294" i="36" s="1"/>
  <c r="E1293" i="36"/>
  <c r="F1293" i="36" s="1"/>
  <c r="E1292" i="36"/>
  <c r="F1292" i="36" s="1"/>
  <c r="E1291" i="36"/>
  <c r="F1291" i="36" s="1"/>
  <c r="E1290" i="36"/>
  <c r="F1290" i="36" s="1"/>
  <c r="E1289" i="36"/>
  <c r="F1289" i="36" s="1"/>
  <c r="E1288" i="36"/>
  <c r="F1288" i="36" s="1"/>
  <c r="E1287" i="36"/>
  <c r="F1287" i="36" s="1"/>
  <c r="E1286" i="36"/>
  <c r="F1286" i="36" s="1"/>
  <c r="E1285" i="36"/>
  <c r="F1285" i="36" s="1"/>
  <c r="E1284" i="36"/>
  <c r="F1284" i="36" s="1"/>
  <c r="E1283" i="36"/>
  <c r="F1283" i="36" s="1"/>
  <c r="E1282" i="36"/>
  <c r="F1282" i="36" s="1"/>
  <c r="E1281" i="36"/>
  <c r="F1281" i="36" s="1"/>
  <c r="E1280" i="36"/>
  <c r="F1280" i="36" s="1"/>
  <c r="E1279" i="36"/>
  <c r="F1279" i="36" s="1"/>
  <c r="E1278" i="36"/>
  <c r="F1278" i="36" s="1"/>
  <c r="E1277" i="36"/>
  <c r="F1277" i="36" s="1"/>
  <c r="E1276" i="36"/>
  <c r="F1276" i="36" s="1"/>
  <c r="E1275" i="36"/>
  <c r="F1275" i="36" s="1"/>
  <c r="E1274" i="36"/>
  <c r="F1274" i="36" s="1"/>
  <c r="E1273" i="36"/>
  <c r="F1273" i="36" s="1"/>
  <c r="E1272" i="36"/>
  <c r="F1272" i="36" s="1"/>
  <c r="E1271" i="36"/>
  <c r="F1271" i="36" s="1"/>
  <c r="E1270" i="36"/>
  <c r="F1270" i="36" s="1"/>
  <c r="E1269" i="36"/>
  <c r="F1269" i="36" s="1"/>
  <c r="E1268" i="36"/>
  <c r="F1268" i="36" s="1"/>
  <c r="E1267" i="36"/>
  <c r="F1267" i="36" s="1"/>
  <c r="E1266" i="36"/>
  <c r="F1266" i="36" s="1"/>
  <c r="E1265" i="36"/>
  <c r="F1265" i="36" s="1"/>
  <c r="E1264" i="36"/>
  <c r="F1264" i="36" s="1"/>
  <c r="E1263" i="36"/>
  <c r="F1263" i="36" s="1"/>
  <c r="E1262" i="36"/>
  <c r="F1262" i="36" s="1"/>
  <c r="E1261" i="36"/>
  <c r="F1261" i="36" s="1"/>
  <c r="E1260" i="36"/>
  <c r="F1260" i="36" s="1"/>
  <c r="E1259" i="36"/>
  <c r="F1259" i="36" s="1"/>
  <c r="E1258" i="36"/>
  <c r="F1258" i="36" s="1"/>
  <c r="E1257" i="36"/>
  <c r="F1257" i="36" s="1"/>
  <c r="E1256" i="36"/>
  <c r="F1256" i="36" s="1"/>
  <c r="E1255" i="36"/>
  <c r="F1255" i="36" s="1"/>
  <c r="E1254" i="36"/>
  <c r="F1254" i="36" s="1"/>
  <c r="E1253" i="36"/>
  <c r="F1253" i="36" s="1"/>
  <c r="E1252" i="36"/>
  <c r="F1252" i="36" s="1"/>
  <c r="E1251" i="36"/>
  <c r="F1251" i="36" s="1"/>
  <c r="E1250" i="36"/>
  <c r="F1250" i="36" s="1"/>
  <c r="E1249" i="36"/>
  <c r="F1249" i="36" s="1"/>
  <c r="E1248" i="36"/>
  <c r="F1248" i="36" s="1"/>
  <c r="E1247" i="36"/>
  <c r="F1247" i="36" s="1"/>
  <c r="E1246" i="36"/>
  <c r="F1246" i="36" s="1"/>
  <c r="E1245" i="36"/>
  <c r="F1245" i="36" s="1"/>
  <c r="E1244" i="36"/>
  <c r="F1244" i="36" s="1"/>
  <c r="E1243" i="36"/>
  <c r="F1243" i="36" s="1"/>
  <c r="E1242" i="36"/>
  <c r="F1242" i="36" s="1"/>
  <c r="E1241" i="36"/>
  <c r="F1241" i="36" s="1"/>
  <c r="E1240" i="36"/>
  <c r="F1240" i="36" s="1"/>
  <c r="E1239" i="36"/>
  <c r="F1239" i="36" s="1"/>
  <c r="E1238" i="36"/>
  <c r="F1238" i="36" s="1"/>
  <c r="E1237" i="36"/>
  <c r="F1237" i="36" s="1"/>
  <c r="E1236" i="36"/>
  <c r="F1236" i="36" s="1"/>
  <c r="E1235" i="36"/>
  <c r="F1235" i="36" s="1"/>
  <c r="E1234" i="36"/>
  <c r="F1234" i="36" s="1"/>
  <c r="E1233" i="36"/>
  <c r="F1233" i="36" s="1"/>
  <c r="E1232" i="36"/>
  <c r="F1232" i="36" s="1"/>
  <c r="E1231" i="36"/>
  <c r="F1231" i="36" s="1"/>
  <c r="E1230" i="36"/>
  <c r="F1230" i="36" s="1"/>
  <c r="E1229" i="36"/>
  <c r="F1229" i="36" s="1"/>
  <c r="E1228" i="36"/>
  <c r="F1228" i="36" s="1"/>
  <c r="E1227" i="36"/>
  <c r="F1227" i="36" s="1"/>
  <c r="E1226" i="36"/>
  <c r="F1226" i="36" s="1"/>
  <c r="E1225" i="36"/>
  <c r="F1225" i="36" s="1"/>
  <c r="E1224" i="36"/>
  <c r="F1224" i="36" s="1"/>
  <c r="E1223" i="36"/>
  <c r="F1223" i="36" s="1"/>
  <c r="E1222" i="36"/>
  <c r="F1222" i="36" s="1"/>
  <c r="E1221" i="36"/>
  <c r="F1221" i="36" s="1"/>
  <c r="E1220" i="36"/>
  <c r="F1220" i="36" s="1"/>
  <c r="E1219" i="36"/>
  <c r="F1219" i="36" s="1"/>
  <c r="E1218" i="36"/>
  <c r="F1218" i="36" s="1"/>
  <c r="E1217" i="36"/>
  <c r="F1217" i="36" s="1"/>
  <c r="E1216" i="36"/>
  <c r="F1216" i="36" s="1"/>
  <c r="E1215" i="36"/>
  <c r="F1215" i="36" s="1"/>
  <c r="E1214" i="36"/>
  <c r="F1214" i="36" s="1"/>
  <c r="E1213" i="36"/>
  <c r="F1213" i="36" s="1"/>
  <c r="E1212" i="36"/>
  <c r="F1212" i="36" s="1"/>
  <c r="E1211" i="36"/>
  <c r="F1211" i="36" s="1"/>
  <c r="E1210" i="36"/>
  <c r="F1210" i="36" s="1"/>
  <c r="E1209" i="36"/>
  <c r="F1209" i="36" s="1"/>
  <c r="E1208" i="36"/>
  <c r="F1208" i="36" s="1"/>
  <c r="E1207" i="36"/>
  <c r="F1207" i="36" s="1"/>
  <c r="E1206" i="36"/>
  <c r="F1206" i="36" s="1"/>
  <c r="E1205" i="36"/>
  <c r="F1205" i="36" s="1"/>
  <c r="E1204" i="36"/>
  <c r="F1204" i="36" s="1"/>
  <c r="E1203" i="36"/>
  <c r="F1203" i="36" s="1"/>
  <c r="E1202" i="36"/>
  <c r="F1202" i="36" s="1"/>
  <c r="E1201" i="36"/>
  <c r="F1201" i="36" s="1"/>
  <c r="E1200" i="36"/>
  <c r="F1200" i="36" s="1"/>
  <c r="E1199" i="36"/>
  <c r="F1199" i="36" s="1"/>
  <c r="E1198" i="36"/>
  <c r="F1198" i="36" s="1"/>
  <c r="E1197" i="36"/>
  <c r="F1197" i="36" s="1"/>
  <c r="E1196" i="36"/>
  <c r="F1196" i="36" s="1"/>
  <c r="E1195" i="36"/>
  <c r="F1195" i="36" s="1"/>
  <c r="E1194" i="36"/>
  <c r="F1194" i="36" s="1"/>
  <c r="E1193" i="36"/>
  <c r="F1193" i="36" s="1"/>
  <c r="E1192" i="36"/>
  <c r="F1192" i="36" s="1"/>
  <c r="E1191" i="36"/>
  <c r="F1191" i="36" s="1"/>
  <c r="E1190" i="36"/>
  <c r="F1190" i="36" s="1"/>
  <c r="E1189" i="36"/>
  <c r="F1189" i="36" s="1"/>
  <c r="E1188" i="36"/>
  <c r="F1188" i="36" s="1"/>
  <c r="E1187" i="36"/>
  <c r="F1187" i="36" s="1"/>
  <c r="E1186" i="36"/>
  <c r="F1186" i="36" s="1"/>
  <c r="E1185" i="36"/>
  <c r="F1185" i="36" s="1"/>
  <c r="E1184" i="36"/>
  <c r="F1184" i="36" s="1"/>
  <c r="E1183" i="36"/>
  <c r="F1183" i="36" s="1"/>
  <c r="E1182" i="36"/>
  <c r="F1182" i="36" s="1"/>
  <c r="E1181" i="36"/>
  <c r="F1181" i="36" s="1"/>
  <c r="E1180" i="36"/>
  <c r="F1180" i="36" s="1"/>
  <c r="E1179" i="36"/>
  <c r="F1179" i="36" s="1"/>
  <c r="E1178" i="36"/>
  <c r="F1178" i="36" s="1"/>
  <c r="E1177" i="36"/>
  <c r="F1177" i="36" s="1"/>
  <c r="E1176" i="36"/>
  <c r="F1176" i="36" s="1"/>
  <c r="E1175" i="36"/>
  <c r="F1175" i="36" s="1"/>
  <c r="E1174" i="36"/>
  <c r="F1174" i="36" s="1"/>
  <c r="E1173" i="36"/>
  <c r="F1173" i="36" s="1"/>
  <c r="E1172" i="36"/>
  <c r="F1172" i="36" s="1"/>
  <c r="E1171" i="36"/>
  <c r="F1171" i="36" s="1"/>
  <c r="E1170" i="36"/>
  <c r="F1170" i="36" s="1"/>
  <c r="E1169" i="36"/>
  <c r="F1169" i="36" s="1"/>
  <c r="E1168" i="36"/>
  <c r="F1168" i="36" s="1"/>
  <c r="E1167" i="36"/>
  <c r="F1167" i="36" s="1"/>
  <c r="E1166" i="36"/>
  <c r="F1166" i="36" s="1"/>
  <c r="E1165" i="36"/>
  <c r="F1165" i="36" s="1"/>
  <c r="E1164" i="36"/>
  <c r="F1164" i="36" s="1"/>
  <c r="E1163" i="36"/>
  <c r="F1163" i="36" s="1"/>
  <c r="E1162" i="36"/>
  <c r="F1162" i="36" s="1"/>
  <c r="E1161" i="36"/>
  <c r="F1161" i="36" s="1"/>
  <c r="E1160" i="36"/>
  <c r="F1160" i="36" s="1"/>
  <c r="E1159" i="36"/>
  <c r="F1159" i="36" s="1"/>
  <c r="E1158" i="36"/>
  <c r="F1158" i="36" s="1"/>
  <c r="E1157" i="36"/>
  <c r="F1157" i="36" s="1"/>
  <c r="E1156" i="36"/>
  <c r="F1156" i="36" s="1"/>
  <c r="E1155" i="36"/>
  <c r="F1155" i="36" s="1"/>
  <c r="E1154" i="36"/>
  <c r="F1154" i="36" s="1"/>
  <c r="E1153" i="36"/>
  <c r="F1153" i="36" s="1"/>
  <c r="E1152" i="36"/>
  <c r="F1152" i="36" s="1"/>
  <c r="E1151" i="36"/>
  <c r="F1151" i="36" s="1"/>
  <c r="E1150" i="36"/>
  <c r="F1150" i="36" s="1"/>
  <c r="E1149" i="36"/>
  <c r="F1149" i="36" s="1"/>
  <c r="E1148" i="36"/>
  <c r="F1148" i="36" s="1"/>
  <c r="E1147" i="36"/>
  <c r="F1147" i="36" s="1"/>
  <c r="E1146" i="36"/>
  <c r="F1146" i="36" s="1"/>
  <c r="E1145" i="36"/>
  <c r="F1145" i="36" s="1"/>
  <c r="E1144" i="36"/>
  <c r="F1144" i="36" s="1"/>
  <c r="E1143" i="36"/>
  <c r="F1143" i="36" s="1"/>
  <c r="E1142" i="36"/>
  <c r="F1142" i="36" s="1"/>
  <c r="E1141" i="36"/>
  <c r="F1141" i="36" s="1"/>
  <c r="E1140" i="36"/>
  <c r="F1140" i="36" s="1"/>
  <c r="E1139" i="36"/>
  <c r="F1139" i="36" s="1"/>
  <c r="E1138" i="36"/>
  <c r="F1138" i="36" s="1"/>
  <c r="E1137" i="36"/>
  <c r="F1137" i="36" s="1"/>
  <c r="E1136" i="36"/>
  <c r="F1136" i="36" s="1"/>
  <c r="E1135" i="36"/>
  <c r="F1135" i="36" s="1"/>
  <c r="E1134" i="36"/>
  <c r="F1134" i="36" s="1"/>
  <c r="E1133" i="36"/>
  <c r="F1133" i="36" s="1"/>
  <c r="E1132" i="36"/>
  <c r="F1132" i="36" s="1"/>
  <c r="E1131" i="36"/>
  <c r="F1131" i="36" s="1"/>
  <c r="E1130" i="36"/>
  <c r="F1130" i="36" s="1"/>
  <c r="E1129" i="36"/>
  <c r="F1129" i="36" s="1"/>
  <c r="E1128" i="36"/>
  <c r="F1128" i="36" s="1"/>
  <c r="E1127" i="36"/>
  <c r="F1127" i="36" s="1"/>
  <c r="E1126" i="36"/>
  <c r="F1126" i="36" s="1"/>
  <c r="E1125" i="36"/>
  <c r="F1125" i="36" s="1"/>
  <c r="E1124" i="36"/>
  <c r="F1124" i="36" s="1"/>
  <c r="E1123" i="36"/>
  <c r="F1123" i="36" s="1"/>
  <c r="E1122" i="36"/>
  <c r="F1122" i="36" s="1"/>
  <c r="E1121" i="36"/>
  <c r="F1121" i="36" s="1"/>
  <c r="E1120" i="36"/>
  <c r="F1120" i="36" s="1"/>
  <c r="E1119" i="36"/>
  <c r="F1119" i="36" s="1"/>
  <c r="E1118" i="36"/>
  <c r="F1118" i="36" s="1"/>
  <c r="E1117" i="36"/>
  <c r="F1117" i="36" s="1"/>
  <c r="E1116" i="36"/>
  <c r="F1116" i="36" s="1"/>
  <c r="E1115" i="36"/>
  <c r="F1115" i="36" s="1"/>
  <c r="E1114" i="36"/>
  <c r="F1114" i="36" s="1"/>
  <c r="E1113" i="36"/>
  <c r="F1113" i="36" s="1"/>
  <c r="E1112" i="36"/>
  <c r="F1112" i="36" s="1"/>
  <c r="E1111" i="36"/>
  <c r="F1111" i="36" s="1"/>
  <c r="E1110" i="36"/>
  <c r="F1110" i="36" s="1"/>
  <c r="E1109" i="36"/>
  <c r="F1109" i="36" s="1"/>
  <c r="E1108" i="36"/>
  <c r="F1108" i="36" s="1"/>
  <c r="E1107" i="36"/>
  <c r="F1107" i="36" s="1"/>
  <c r="E1106" i="36"/>
  <c r="F1106" i="36" s="1"/>
  <c r="E1105" i="36"/>
  <c r="F1105" i="36" s="1"/>
  <c r="E1104" i="36"/>
  <c r="F1104" i="36" s="1"/>
  <c r="E1103" i="36"/>
  <c r="F1103" i="36" s="1"/>
  <c r="E1102" i="36"/>
  <c r="F1102" i="36" s="1"/>
  <c r="E1101" i="36"/>
  <c r="F1101" i="36" s="1"/>
  <c r="E1100" i="36"/>
  <c r="F1100" i="36" s="1"/>
  <c r="E1099" i="36"/>
  <c r="F1099" i="36" s="1"/>
  <c r="E1098" i="36"/>
  <c r="F1098" i="36" s="1"/>
  <c r="E1097" i="36"/>
  <c r="F1097" i="36" s="1"/>
  <c r="E1096" i="36"/>
  <c r="F1096" i="36" s="1"/>
  <c r="E1095" i="36"/>
  <c r="F1095" i="36" s="1"/>
  <c r="E1094" i="36"/>
  <c r="F1094" i="36" s="1"/>
  <c r="E1093" i="36"/>
  <c r="F1093" i="36" s="1"/>
  <c r="E1092" i="36"/>
  <c r="F1092" i="36" s="1"/>
  <c r="E1091" i="36"/>
  <c r="F1091" i="36" s="1"/>
  <c r="E1090" i="36"/>
  <c r="F1090" i="36" s="1"/>
  <c r="E1089" i="36"/>
  <c r="F1089" i="36" s="1"/>
  <c r="E1088" i="36"/>
  <c r="F1088" i="36" s="1"/>
  <c r="E1087" i="36"/>
  <c r="F1087" i="36" s="1"/>
  <c r="E1086" i="36"/>
  <c r="F1086" i="36" s="1"/>
  <c r="E1085" i="36"/>
  <c r="F1085" i="36" s="1"/>
  <c r="E1084" i="36"/>
  <c r="F1084" i="36" s="1"/>
  <c r="E1083" i="36"/>
  <c r="F1083" i="36" s="1"/>
  <c r="E1082" i="36"/>
  <c r="F1082" i="36" s="1"/>
  <c r="E1081" i="36"/>
  <c r="F1081" i="36" s="1"/>
  <c r="E1080" i="36"/>
  <c r="F1080" i="36" s="1"/>
  <c r="E1079" i="36"/>
  <c r="F1079" i="36" s="1"/>
  <c r="E1078" i="36"/>
  <c r="F1078" i="36" s="1"/>
  <c r="E1077" i="36"/>
  <c r="F1077" i="36" s="1"/>
  <c r="E1076" i="36"/>
  <c r="F1076" i="36" s="1"/>
  <c r="E1075" i="36"/>
  <c r="F1075" i="36" s="1"/>
  <c r="E1074" i="36"/>
  <c r="F1074" i="36" s="1"/>
  <c r="E1073" i="36"/>
  <c r="F1073" i="36" s="1"/>
  <c r="E1072" i="36"/>
  <c r="F1072" i="36" s="1"/>
  <c r="E1071" i="36"/>
  <c r="F1071" i="36" s="1"/>
  <c r="E1070" i="36"/>
  <c r="F1070" i="36" s="1"/>
  <c r="E1069" i="36"/>
  <c r="F1069" i="36" s="1"/>
  <c r="E1068" i="36"/>
  <c r="F1068" i="36" s="1"/>
  <c r="E1067" i="36"/>
  <c r="F1067" i="36" s="1"/>
  <c r="E1066" i="36"/>
  <c r="F1066" i="36" s="1"/>
  <c r="E1065" i="36"/>
  <c r="F1065" i="36" s="1"/>
  <c r="E1064" i="36"/>
  <c r="F1064" i="36" s="1"/>
  <c r="E1063" i="36"/>
  <c r="F1063" i="36" s="1"/>
  <c r="E1062" i="36"/>
  <c r="F1062" i="36" s="1"/>
  <c r="E1061" i="36"/>
  <c r="F1061" i="36" s="1"/>
  <c r="E1060" i="36"/>
  <c r="F1060" i="36" s="1"/>
  <c r="E1059" i="36"/>
  <c r="F1059" i="36" s="1"/>
  <c r="E1058" i="36"/>
  <c r="F1058" i="36" s="1"/>
  <c r="E1057" i="36"/>
  <c r="F1057" i="36" s="1"/>
  <c r="E1056" i="36"/>
  <c r="F1056" i="36" s="1"/>
  <c r="E1055" i="36"/>
  <c r="F1055" i="36" s="1"/>
  <c r="E1054" i="36"/>
  <c r="F1054" i="36" s="1"/>
  <c r="E1053" i="36"/>
  <c r="F1053" i="36" s="1"/>
  <c r="E1052" i="36"/>
  <c r="F1052" i="36" s="1"/>
  <c r="E1051" i="36"/>
  <c r="F1051" i="36" s="1"/>
  <c r="E1050" i="36"/>
  <c r="F1050" i="36" s="1"/>
  <c r="E1049" i="36"/>
  <c r="F1049" i="36" s="1"/>
  <c r="E1048" i="36"/>
  <c r="F1048" i="36" s="1"/>
  <c r="E1047" i="36"/>
  <c r="F1047" i="36" s="1"/>
  <c r="E1046" i="36"/>
  <c r="F1046" i="36" s="1"/>
  <c r="E1045" i="36"/>
  <c r="F1045" i="36" s="1"/>
  <c r="E1044" i="36"/>
  <c r="F1044" i="36" s="1"/>
  <c r="E1043" i="36"/>
  <c r="F1043" i="36" s="1"/>
  <c r="E1042" i="36"/>
  <c r="F1042" i="36" s="1"/>
  <c r="E1041" i="36"/>
  <c r="F1041" i="36" s="1"/>
  <c r="E1040" i="36"/>
  <c r="F1040" i="36" s="1"/>
  <c r="E1039" i="36"/>
  <c r="F1039" i="36" s="1"/>
  <c r="E1038" i="36"/>
  <c r="F1038" i="36" s="1"/>
  <c r="E1037" i="36"/>
  <c r="F1037" i="36" s="1"/>
  <c r="E1036" i="36"/>
  <c r="F1036" i="36" s="1"/>
  <c r="E1035" i="36"/>
  <c r="F1035" i="36" s="1"/>
  <c r="E1034" i="36"/>
  <c r="F1034" i="36" s="1"/>
  <c r="E1033" i="36"/>
  <c r="F1033" i="36" s="1"/>
  <c r="E1032" i="36"/>
  <c r="F1032" i="36" s="1"/>
  <c r="E1031" i="36"/>
  <c r="F1031" i="36" s="1"/>
  <c r="E1030" i="36"/>
  <c r="F1030" i="36" s="1"/>
  <c r="E1029" i="36"/>
  <c r="F1029" i="36" s="1"/>
  <c r="E1028" i="36"/>
  <c r="F1028" i="36" s="1"/>
  <c r="E1027" i="36"/>
  <c r="F1027" i="36" s="1"/>
  <c r="E1026" i="36"/>
  <c r="F1026" i="36" s="1"/>
  <c r="E1025" i="36"/>
  <c r="F1025" i="36" s="1"/>
  <c r="E1024" i="36"/>
  <c r="F1024" i="36" s="1"/>
  <c r="E1023" i="36"/>
  <c r="F1023" i="36" s="1"/>
  <c r="E1022" i="36"/>
  <c r="F1022" i="36" s="1"/>
  <c r="E1021" i="36"/>
  <c r="F1021" i="36" s="1"/>
  <c r="E1020" i="36"/>
  <c r="F1020" i="36" s="1"/>
  <c r="E1019" i="36"/>
  <c r="F1019" i="36" s="1"/>
  <c r="E1018" i="36"/>
  <c r="F1018" i="36" s="1"/>
  <c r="E1017" i="36"/>
  <c r="F1017" i="36" s="1"/>
  <c r="E1016" i="36"/>
  <c r="F1016" i="36" s="1"/>
  <c r="E1015" i="36"/>
  <c r="F1015" i="36" s="1"/>
  <c r="E1014" i="36"/>
  <c r="F1014" i="36" s="1"/>
  <c r="E1013" i="36"/>
  <c r="F1013" i="36" s="1"/>
  <c r="E1012" i="36"/>
  <c r="F1012" i="36" s="1"/>
  <c r="E1011" i="36"/>
  <c r="F1011" i="36" s="1"/>
  <c r="E1010" i="36"/>
  <c r="F1010" i="36" s="1"/>
  <c r="E1009" i="36"/>
  <c r="F1009" i="36" s="1"/>
  <c r="E1008" i="36"/>
  <c r="F1008" i="36" s="1"/>
  <c r="E1007" i="36"/>
  <c r="F1007" i="36" s="1"/>
  <c r="E1006" i="36"/>
  <c r="F1006" i="36" s="1"/>
  <c r="E1005" i="36"/>
  <c r="F1005" i="36" s="1"/>
  <c r="E1004" i="36"/>
  <c r="F1004" i="36" s="1"/>
  <c r="E1003" i="36"/>
  <c r="F1003" i="36" s="1"/>
  <c r="E1002" i="36"/>
  <c r="F1002" i="36" s="1"/>
  <c r="E1001" i="36"/>
  <c r="F1001" i="36" s="1"/>
  <c r="E1000" i="36"/>
  <c r="F1000" i="36" s="1"/>
  <c r="E999" i="36"/>
  <c r="F999" i="36" s="1"/>
  <c r="E998" i="36"/>
  <c r="F998" i="36" s="1"/>
  <c r="E997" i="36"/>
  <c r="F997" i="36" s="1"/>
  <c r="E996" i="36"/>
  <c r="F996" i="36" s="1"/>
  <c r="E995" i="36"/>
  <c r="F995" i="36" s="1"/>
  <c r="E994" i="36"/>
  <c r="F994" i="36" s="1"/>
  <c r="E993" i="36"/>
  <c r="F993" i="36" s="1"/>
  <c r="E992" i="36"/>
  <c r="F992" i="36" s="1"/>
  <c r="E991" i="36"/>
  <c r="F991" i="36" s="1"/>
  <c r="E990" i="36"/>
  <c r="F990" i="36" s="1"/>
  <c r="E989" i="36"/>
  <c r="F989" i="36" s="1"/>
  <c r="E988" i="36"/>
  <c r="F988" i="36" s="1"/>
  <c r="E987" i="36"/>
  <c r="F987" i="36" s="1"/>
  <c r="E986" i="36"/>
  <c r="F986" i="36" s="1"/>
  <c r="E985" i="36"/>
  <c r="F985" i="36" s="1"/>
  <c r="E984" i="36"/>
  <c r="F984" i="36" s="1"/>
  <c r="E983" i="36"/>
  <c r="F983" i="36" s="1"/>
  <c r="E982" i="36"/>
  <c r="F982" i="36" s="1"/>
  <c r="E981" i="36"/>
  <c r="F981" i="36" s="1"/>
  <c r="E980" i="36"/>
  <c r="F980" i="36" s="1"/>
  <c r="E979" i="36"/>
  <c r="F979" i="36" s="1"/>
  <c r="E978" i="36"/>
  <c r="F978" i="36" s="1"/>
  <c r="E977" i="36"/>
  <c r="F977" i="36" s="1"/>
  <c r="E976" i="36"/>
  <c r="F976" i="36" s="1"/>
  <c r="E975" i="36"/>
  <c r="F975" i="36" s="1"/>
  <c r="E974" i="36"/>
  <c r="F974" i="36" s="1"/>
  <c r="E973" i="36"/>
  <c r="F973" i="36" s="1"/>
  <c r="E972" i="36"/>
  <c r="F972" i="36" s="1"/>
  <c r="E971" i="36"/>
  <c r="F971" i="36" s="1"/>
  <c r="E970" i="36"/>
  <c r="F970" i="36" s="1"/>
  <c r="E969" i="36"/>
  <c r="F969" i="36" s="1"/>
  <c r="E968" i="36"/>
  <c r="F968" i="36" s="1"/>
  <c r="E967" i="36"/>
  <c r="F967" i="36" s="1"/>
  <c r="E966" i="36"/>
  <c r="F966" i="36" s="1"/>
  <c r="E965" i="36"/>
  <c r="F965" i="36" s="1"/>
  <c r="E964" i="36"/>
  <c r="F964" i="36" s="1"/>
  <c r="E963" i="36"/>
  <c r="F963" i="36" s="1"/>
  <c r="E962" i="36"/>
  <c r="F962" i="36" s="1"/>
  <c r="E961" i="36"/>
  <c r="F961" i="36" s="1"/>
  <c r="E960" i="36"/>
  <c r="F960" i="36" s="1"/>
  <c r="E959" i="36"/>
  <c r="F959" i="36" s="1"/>
  <c r="E958" i="36"/>
  <c r="F958" i="36" s="1"/>
  <c r="E957" i="36"/>
  <c r="F957" i="36" s="1"/>
  <c r="E956" i="36"/>
  <c r="F956" i="36" s="1"/>
  <c r="E955" i="36"/>
  <c r="F955" i="36" s="1"/>
  <c r="E954" i="36"/>
  <c r="F954" i="36" s="1"/>
  <c r="E953" i="36"/>
  <c r="F953" i="36" s="1"/>
  <c r="E952" i="36"/>
  <c r="F952" i="36" s="1"/>
  <c r="E951" i="36"/>
  <c r="F951" i="36" s="1"/>
  <c r="E950" i="36"/>
  <c r="F950" i="36" s="1"/>
  <c r="E949" i="36"/>
  <c r="F949" i="36" s="1"/>
  <c r="E948" i="36"/>
  <c r="F948" i="36" s="1"/>
  <c r="E947" i="36"/>
  <c r="F947" i="36" s="1"/>
  <c r="E946" i="36"/>
  <c r="F946" i="36" s="1"/>
  <c r="E945" i="36"/>
  <c r="F945" i="36" s="1"/>
  <c r="E944" i="36"/>
  <c r="F944" i="36" s="1"/>
  <c r="E943" i="36"/>
  <c r="F943" i="36" s="1"/>
  <c r="E942" i="36"/>
  <c r="F942" i="36" s="1"/>
  <c r="E941" i="36"/>
  <c r="F941" i="36" s="1"/>
  <c r="E940" i="36"/>
  <c r="F940" i="36" s="1"/>
  <c r="E939" i="36"/>
  <c r="F939" i="36" s="1"/>
  <c r="E938" i="36"/>
  <c r="F938" i="36" s="1"/>
  <c r="E937" i="36"/>
  <c r="F937" i="36" s="1"/>
  <c r="E936" i="36"/>
  <c r="F936" i="36" s="1"/>
  <c r="E935" i="36"/>
  <c r="F935" i="36" s="1"/>
  <c r="E934" i="36"/>
  <c r="F934" i="36" s="1"/>
  <c r="E933" i="36"/>
  <c r="F933" i="36" s="1"/>
  <c r="E932" i="36"/>
  <c r="F932" i="36" s="1"/>
  <c r="E931" i="36"/>
  <c r="F931" i="36" s="1"/>
  <c r="E930" i="36"/>
  <c r="F930" i="36" s="1"/>
  <c r="E929" i="36"/>
  <c r="F929" i="36" s="1"/>
  <c r="E928" i="36"/>
  <c r="F928" i="36" s="1"/>
  <c r="E927" i="36"/>
  <c r="F927" i="36" s="1"/>
  <c r="E926" i="36"/>
  <c r="F926" i="36" s="1"/>
  <c r="E925" i="36"/>
  <c r="F925" i="36" s="1"/>
  <c r="E924" i="36"/>
  <c r="F924" i="36" s="1"/>
  <c r="E923" i="36"/>
  <c r="F923" i="36" s="1"/>
  <c r="E922" i="36"/>
  <c r="F922" i="36" s="1"/>
  <c r="E921" i="36"/>
  <c r="F921" i="36" s="1"/>
  <c r="E920" i="36"/>
  <c r="F920" i="36" s="1"/>
  <c r="E919" i="36"/>
  <c r="F919" i="36" s="1"/>
  <c r="E918" i="36"/>
  <c r="F918" i="36" s="1"/>
  <c r="E917" i="36"/>
  <c r="F917" i="36" s="1"/>
  <c r="E916" i="36"/>
  <c r="F916" i="36" s="1"/>
  <c r="E915" i="36"/>
  <c r="F915" i="36" s="1"/>
  <c r="E914" i="36"/>
  <c r="F914" i="36" s="1"/>
  <c r="E913" i="36"/>
  <c r="F913" i="36" s="1"/>
  <c r="E912" i="36"/>
  <c r="F912" i="36" s="1"/>
  <c r="E911" i="36"/>
  <c r="F911" i="36" s="1"/>
  <c r="E910" i="36"/>
  <c r="F910" i="36" s="1"/>
  <c r="E909" i="36"/>
  <c r="F909" i="36" s="1"/>
  <c r="E908" i="36"/>
  <c r="F908" i="36" s="1"/>
  <c r="E907" i="36"/>
  <c r="F907" i="36" s="1"/>
  <c r="E906" i="36"/>
  <c r="F906" i="36" s="1"/>
  <c r="E905" i="36"/>
  <c r="F905" i="36" s="1"/>
  <c r="E904" i="36"/>
  <c r="F904" i="36" s="1"/>
  <c r="E903" i="36"/>
  <c r="F903" i="36" s="1"/>
  <c r="E902" i="36"/>
  <c r="F902" i="36" s="1"/>
  <c r="E901" i="36"/>
  <c r="F901" i="36" s="1"/>
  <c r="E900" i="36"/>
  <c r="F900" i="36" s="1"/>
  <c r="E899" i="36"/>
  <c r="F899" i="36" s="1"/>
  <c r="E898" i="36"/>
  <c r="F898" i="36" s="1"/>
  <c r="E897" i="36"/>
  <c r="F897" i="36" s="1"/>
  <c r="E896" i="36"/>
  <c r="F896" i="36" s="1"/>
  <c r="E895" i="36"/>
  <c r="F895" i="36" s="1"/>
  <c r="E894" i="36"/>
  <c r="F894" i="36" s="1"/>
  <c r="E893" i="36"/>
  <c r="F893" i="36" s="1"/>
  <c r="E892" i="36"/>
  <c r="F892" i="36" s="1"/>
  <c r="E891" i="36"/>
  <c r="F891" i="36" s="1"/>
  <c r="E890" i="36"/>
  <c r="F890" i="36" s="1"/>
  <c r="E889" i="36"/>
  <c r="F889" i="36" s="1"/>
  <c r="E888" i="36"/>
  <c r="F888" i="36" s="1"/>
  <c r="E887" i="36"/>
  <c r="F887" i="36" s="1"/>
  <c r="E886" i="36"/>
  <c r="F886" i="36" s="1"/>
  <c r="E885" i="36"/>
  <c r="F885" i="36" s="1"/>
  <c r="E884" i="36"/>
  <c r="F884" i="36" s="1"/>
  <c r="E883" i="36"/>
  <c r="F883" i="36" s="1"/>
  <c r="E882" i="36"/>
  <c r="F882" i="36" s="1"/>
  <c r="E881" i="36"/>
  <c r="F881" i="36" s="1"/>
  <c r="E880" i="36"/>
  <c r="F880" i="36" s="1"/>
  <c r="E879" i="36"/>
  <c r="F879" i="36" s="1"/>
  <c r="E878" i="36"/>
  <c r="F878" i="36" s="1"/>
  <c r="E877" i="36"/>
  <c r="F877" i="36" s="1"/>
  <c r="E876" i="36"/>
  <c r="F876" i="36" s="1"/>
  <c r="E875" i="36"/>
  <c r="F875" i="36" s="1"/>
  <c r="E874" i="36"/>
  <c r="F874" i="36" s="1"/>
  <c r="E873" i="36"/>
  <c r="F873" i="36" s="1"/>
  <c r="E872" i="36"/>
  <c r="F872" i="36" s="1"/>
  <c r="E871" i="36"/>
  <c r="F871" i="36" s="1"/>
  <c r="E870" i="36"/>
  <c r="F870" i="36" s="1"/>
  <c r="E869" i="36"/>
  <c r="F869" i="36" s="1"/>
  <c r="E868" i="36"/>
  <c r="F868" i="36" s="1"/>
  <c r="E867" i="36"/>
  <c r="F867" i="36" s="1"/>
  <c r="E866" i="36"/>
  <c r="F866" i="36" s="1"/>
  <c r="E865" i="36"/>
  <c r="F865" i="36" s="1"/>
  <c r="E864" i="36"/>
  <c r="F864" i="36" s="1"/>
  <c r="E863" i="36"/>
  <c r="F863" i="36" s="1"/>
  <c r="E862" i="36"/>
  <c r="F862" i="36" s="1"/>
  <c r="E861" i="36"/>
  <c r="F861" i="36" s="1"/>
  <c r="E860" i="36"/>
  <c r="F860" i="36" s="1"/>
  <c r="E859" i="36"/>
  <c r="F859" i="36" s="1"/>
  <c r="E858" i="36"/>
  <c r="F858" i="36" s="1"/>
  <c r="E857" i="36"/>
  <c r="F857" i="36" s="1"/>
  <c r="E856" i="36"/>
  <c r="F856" i="36" s="1"/>
  <c r="E855" i="36"/>
  <c r="F855" i="36" s="1"/>
  <c r="E854" i="36"/>
  <c r="F854" i="36" s="1"/>
  <c r="E853" i="36"/>
  <c r="F853" i="36" s="1"/>
  <c r="E852" i="36"/>
  <c r="F852" i="36" s="1"/>
  <c r="E851" i="36"/>
  <c r="F851" i="36" s="1"/>
  <c r="E850" i="36"/>
  <c r="F850" i="36" s="1"/>
  <c r="E849" i="36"/>
  <c r="F849" i="36" s="1"/>
  <c r="E848" i="36"/>
  <c r="F848" i="36" s="1"/>
  <c r="E847" i="36"/>
  <c r="F847" i="36" s="1"/>
  <c r="E846" i="36"/>
  <c r="F846" i="36" s="1"/>
  <c r="E845" i="36"/>
  <c r="F845" i="36" s="1"/>
  <c r="E844" i="36"/>
  <c r="F844" i="36" s="1"/>
  <c r="E843" i="36"/>
  <c r="F843" i="36" s="1"/>
  <c r="E842" i="36"/>
  <c r="F842" i="36" s="1"/>
  <c r="E841" i="36"/>
  <c r="F841" i="36" s="1"/>
  <c r="E840" i="36"/>
  <c r="F840" i="36" s="1"/>
  <c r="E839" i="36"/>
  <c r="F839" i="36" s="1"/>
  <c r="E838" i="36"/>
  <c r="F838" i="36" s="1"/>
  <c r="E837" i="36"/>
  <c r="F837" i="36" s="1"/>
  <c r="E836" i="36"/>
  <c r="F836" i="36" s="1"/>
  <c r="E835" i="36"/>
  <c r="F835" i="36" s="1"/>
  <c r="E834" i="36"/>
  <c r="F834" i="36" s="1"/>
  <c r="E833" i="36"/>
  <c r="F833" i="36" s="1"/>
  <c r="E832" i="36"/>
  <c r="F832" i="36" s="1"/>
  <c r="E831" i="36"/>
  <c r="F831" i="36" s="1"/>
  <c r="E830" i="36"/>
  <c r="F830" i="36" s="1"/>
  <c r="E829" i="36"/>
  <c r="F829" i="36" s="1"/>
  <c r="E828" i="36"/>
  <c r="F828" i="36" s="1"/>
  <c r="E827" i="36"/>
  <c r="F827" i="36" s="1"/>
  <c r="E826" i="36"/>
  <c r="F826" i="36" s="1"/>
  <c r="E825" i="36"/>
  <c r="F825" i="36" s="1"/>
  <c r="E824" i="36"/>
  <c r="F824" i="36" s="1"/>
  <c r="E823" i="36"/>
  <c r="F823" i="36" s="1"/>
  <c r="E822" i="36"/>
  <c r="F822" i="36" s="1"/>
  <c r="E821" i="36"/>
  <c r="F821" i="36" s="1"/>
  <c r="E820" i="36"/>
  <c r="F820" i="36" s="1"/>
  <c r="E819" i="36"/>
  <c r="F819" i="36" s="1"/>
  <c r="E818" i="36"/>
  <c r="F818" i="36" s="1"/>
  <c r="E817" i="36"/>
  <c r="F817" i="36" s="1"/>
  <c r="E816" i="36"/>
  <c r="F816" i="36" s="1"/>
  <c r="E815" i="36"/>
  <c r="F815" i="36" s="1"/>
  <c r="E814" i="36"/>
  <c r="F814" i="36" s="1"/>
  <c r="E813" i="36"/>
  <c r="F813" i="36" s="1"/>
  <c r="E812" i="36"/>
  <c r="F812" i="36" s="1"/>
  <c r="E811" i="36"/>
  <c r="F811" i="36" s="1"/>
  <c r="E810" i="36"/>
  <c r="F810" i="36" s="1"/>
  <c r="E809" i="36"/>
  <c r="F809" i="36" s="1"/>
  <c r="E808" i="36"/>
  <c r="F808" i="36" s="1"/>
  <c r="E807" i="36"/>
  <c r="F807" i="36" s="1"/>
  <c r="E806" i="36"/>
  <c r="F806" i="36" s="1"/>
  <c r="E805" i="36"/>
  <c r="F805" i="36" s="1"/>
  <c r="E804" i="36"/>
  <c r="F804" i="36" s="1"/>
  <c r="E803" i="36"/>
  <c r="F803" i="36" s="1"/>
  <c r="E802" i="36"/>
  <c r="F802" i="36" s="1"/>
  <c r="E801" i="36"/>
  <c r="F801" i="36" s="1"/>
  <c r="E800" i="36"/>
  <c r="F800" i="36" s="1"/>
  <c r="E799" i="36"/>
  <c r="F799" i="36" s="1"/>
  <c r="E798" i="36"/>
  <c r="F798" i="36" s="1"/>
  <c r="E797" i="36"/>
  <c r="F797" i="36" s="1"/>
  <c r="E796" i="36"/>
  <c r="F796" i="36" s="1"/>
  <c r="E795" i="36"/>
  <c r="F795" i="36" s="1"/>
  <c r="E794" i="36"/>
  <c r="F794" i="36" s="1"/>
  <c r="E793" i="36"/>
  <c r="F793" i="36" s="1"/>
  <c r="E792" i="36"/>
  <c r="F792" i="36" s="1"/>
  <c r="E791" i="36"/>
  <c r="F791" i="36" s="1"/>
  <c r="E790" i="36"/>
  <c r="F790" i="36" s="1"/>
  <c r="E789" i="36"/>
  <c r="F789" i="36" s="1"/>
  <c r="E788" i="36"/>
  <c r="F788" i="36" s="1"/>
  <c r="E787" i="36"/>
  <c r="F787" i="36" s="1"/>
  <c r="E786" i="36"/>
  <c r="F786" i="36" s="1"/>
  <c r="E785" i="36"/>
  <c r="F785" i="36" s="1"/>
  <c r="E784" i="36"/>
  <c r="F784" i="36" s="1"/>
  <c r="E783" i="36"/>
  <c r="F783" i="36" s="1"/>
  <c r="E782" i="36"/>
  <c r="F782" i="36" s="1"/>
  <c r="E781" i="36"/>
  <c r="F781" i="36" s="1"/>
  <c r="E780" i="36"/>
  <c r="F780" i="36" s="1"/>
  <c r="E779" i="36"/>
  <c r="F779" i="36" s="1"/>
  <c r="E778" i="36"/>
  <c r="F778" i="36" s="1"/>
  <c r="E777" i="36"/>
  <c r="F777" i="36" s="1"/>
  <c r="E776" i="36"/>
  <c r="F776" i="36" s="1"/>
  <c r="E775" i="36"/>
  <c r="F775" i="36" s="1"/>
  <c r="E774" i="36"/>
  <c r="F774" i="36" s="1"/>
  <c r="E773" i="36"/>
  <c r="F773" i="36" s="1"/>
  <c r="E772" i="36"/>
  <c r="F772" i="36" s="1"/>
  <c r="E771" i="36"/>
  <c r="F771" i="36" s="1"/>
  <c r="E770" i="36"/>
  <c r="F770" i="36" s="1"/>
  <c r="E769" i="36"/>
  <c r="F769" i="36" s="1"/>
  <c r="E768" i="36"/>
  <c r="F768" i="36" s="1"/>
  <c r="E767" i="36"/>
  <c r="F767" i="36" s="1"/>
  <c r="E766" i="36"/>
  <c r="F766" i="36" s="1"/>
  <c r="E765" i="36"/>
  <c r="F765" i="36" s="1"/>
  <c r="E764" i="36"/>
  <c r="F764" i="36" s="1"/>
  <c r="E763" i="36"/>
  <c r="F763" i="36" s="1"/>
  <c r="E762" i="36"/>
  <c r="F762" i="36" s="1"/>
  <c r="E761" i="36"/>
  <c r="F761" i="36" s="1"/>
  <c r="E760" i="36"/>
  <c r="F760" i="36" s="1"/>
  <c r="E759" i="36"/>
  <c r="F759" i="36" s="1"/>
  <c r="E758" i="36"/>
  <c r="F758" i="36" s="1"/>
  <c r="E757" i="36"/>
  <c r="F757" i="36" s="1"/>
  <c r="E756" i="36"/>
  <c r="F756" i="36" s="1"/>
  <c r="E755" i="36"/>
  <c r="F755" i="36" s="1"/>
  <c r="E754" i="36"/>
  <c r="F754" i="36" s="1"/>
  <c r="E753" i="36"/>
  <c r="F753" i="36" s="1"/>
  <c r="E752" i="36"/>
  <c r="F752" i="36" s="1"/>
  <c r="E751" i="36"/>
  <c r="F751" i="36" s="1"/>
  <c r="E750" i="36"/>
  <c r="F750" i="36" s="1"/>
  <c r="E749" i="36"/>
  <c r="F749" i="36" s="1"/>
  <c r="E748" i="36"/>
  <c r="F748" i="36" s="1"/>
  <c r="E747" i="36"/>
  <c r="F747" i="36" s="1"/>
  <c r="E746" i="36"/>
  <c r="F746" i="36" s="1"/>
  <c r="E745" i="36"/>
  <c r="F745" i="36" s="1"/>
  <c r="E744" i="36"/>
  <c r="F744" i="36" s="1"/>
  <c r="E743" i="36"/>
  <c r="F743" i="36" s="1"/>
  <c r="E742" i="36"/>
  <c r="F742" i="36" s="1"/>
  <c r="E741" i="36"/>
  <c r="F741" i="36" s="1"/>
  <c r="E740" i="36"/>
  <c r="F740" i="36" s="1"/>
  <c r="E739" i="36"/>
  <c r="F739" i="36" s="1"/>
  <c r="E738" i="36"/>
  <c r="F738" i="36" s="1"/>
  <c r="E737" i="36"/>
  <c r="F737" i="36" s="1"/>
  <c r="E736" i="36"/>
  <c r="F736" i="36" s="1"/>
  <c r="E735" i="36"/>
  <c r="F735" i="36" s="1"/>
  <c r="E734" i="36"/>
  <c r="F734" i="36" s="1"/>
  <c r="E733" i="36"/>
  <c r="F733" i="36" s="1"/>
  <c r="E732" i="36"/>
  <c r="F732" i="36" s="1"/>
  <c r="E731" i="36"/>
  <c r="F731" i="36" s="1"/>
  <c r="E730" i="36"/>
  <c r="F730" i="36" s="1"/>
  <c r="E729" i="36"/>
  <c r="F729" i="36" s="1"/>
  <c r="E728" i="36"/>
  <c r="F728" i="36" s="1"/>
  <c r="E727" i="36"/>
  <c r="F727" i="36" s="1"/>
  <c r="E726" i="36"/>
  <c r="F726" i="36" s="1"/>
  <c r="E725" i="36"/>
  <c r="F725" i="36" s="1"/>
  <c r="E724" i="36"/>
  <c r="F724" i="36" s="1"/>
  <c r="E723" i="36"/>
  <c r="F723" i="36" s="1"/>
  <c r="E722" i="36"/>
  <c r="F722" i="36" s="1"/>
  <c r="E721" i="36"/>
  <c r="F721" i="36" s="1"/>
  <c r="E720" i="36"/>
  <c r="F720" i="36" s="1"/>
  <c r="E719" i="36"/>
  <c r="F719" i="36" s="1"/>
  <c r="E718" i="36"/>
  <c r="F718" i="36" s="1"/>
  <c r="E717" i="36"/>
  <c r="F717" i="36" s="1"/>
  <c r="E716" i="36"/>
  <c r="F716" i="36" s="1"/>
  <c r="E715" i="36"/>
  <c r="F715" i="36" s="1"/>
  <c r="E714" i="36"/>
  <c r="F714" i="36" s="1"/>
  <c r="E713" i="36"/>
  <c r="F713" i="36" s="1"/>
  <c r="E712" i="36"/>
  <c r="F712" i="36" s="1"/>
  <c r="E711" i="36"/>
  <c r="F711" i="36" s="1"/>
  <c r="E710" i="36"/>
  <c r="F710" i="36" s="1"/>
  <c r="E709" i="36"/>
  <c r="F709" i="36" s="1"/>
  <c r="E708" i="36"/>
  <c r="F708" i="36" s="1"/>
  <c r="E707" i="36"/>
  <c r="F707" i="36" s="1"/>
  <c r="E706" i="36"/>
  <c r="F706" i="36" s="1"/>
  <c r="E705" i="36"/>
  <c r="F705" i="36" s="1"/>
  <c r="E704" i="36"/>
  <c r="F704" i="36" s="1"/>
  <c r="E703" i="36"/>
  <c r="F703" i="36" s="1"/>
  <c r="E702" i="36"/>
  <c r="F702" i="36" s="1"/>
  <c r="E701" i="36"/>
  <c r="F701" i="36" s="1"/>
  <c r="E700" i="36"/>
  <c r="F700" i="36" s="1"/>
  <c r="E699" i="36"/>
  <c r="F699" i="36" s="1"/>
  <c r="E698" i="36"/>
  <c r="F698" i="36" s="1"/>
  <c r="E697" i="36"/>
  <c r="F697" i="36" s="1"/>
  <c r="E696" i="36"/>
  <c r="F696" i="36" s="1"/>
  <c r="E695" i="36"/>
  <c r="F695" i="36" s="1"/>
  <c r="E694" i="36"/>
  <c r="F694" i="36" s="1"/>
  <c r="E693" i="36"/>
  <c r="F693" i="36" s="1"/>
  <c r="E692" i="36"/>
  <c r="F692" i="36" s="1"/>
  <c r="E691" i="36"/>
  <c r="F691" i="36" s="1"/>
  <c r="E690" i="36"/>
  <c r="F690" i="36" s="1"/>
  <c r="E689" i="36"/>
  <c r="F689" i="36" s="1"/>
  <c r="E688" i="36"/>
  <c r="F688" i="36" s="1"/>
  <c r="E687" i="36"/>
  <c r="F687" i="36" s="1"/>
  <c r="E686" i="36"/>
  <c r="F686" i="36" s="1"/>
  <c r="E685" i="36"/>
  <c r="F685" i="36" s="1"/>
  <c r="E684" i="36"/>
  <c r="F684" i="36" s="1"/>
  <c r="E683" i="36"/>
  <c r="F683" i="36" s="1"/>
  <c r="E682" i="36"/>
  <c r="F682" i="36" s="1"/>
  <c r="E681" i="36"/>
  <c r="F681" i="36" s="1"/>
  <c r="E680" i="36"/>
  <c r="F680" i="36" s="1"/>
  <c r="E679" i="36"/>
  <c r="F679" i="36" s="1"/>
  <c r="E678" i="36"/>
  <c r="F678" i="36" s="1"/>
  <c r="E677" i="36"/>
  <c r="F677" i="36" s="1"/>
  <c r="E676" i="36"/>
  <c r="F676" i="36" s="1"/>
  <c r="E675" i="36"/>
  <c r="F675" i="36" s="1"/>
  <c r="E674" i="36"/>
  <c r="F674" i="36" s="1"/>
  <c r="E673" i="36"/>
  <c r="F673" i="36" s="1"/>
  <c r="E672" i="36"/>
  <c r="F672" i="36" s="1"/>
  <c r="E671" i="36"/>
  <c r="F671" i="36" s="1"/>
  <c r="E670" i="36"/>
  <c r="F670" i="36" s="1"/>
  <c r="E669" i="36"/>
  <c r="F669" i="36" s="1"/>
  <c r="E668" i="36"/>
  <c r="F668" i="36" s="1"/>
  <c r="E667" i="36"/>
  <c r="F667" i="36" s="1"/>
  <c r="E666" i="36"/>
  <c r="F666" i="36" s="1"/>
  <c r="E665" i="36"/>
  <c r="F665" i="36" s="1"/>
  <c r="E664" i="36"/>
  <c r="F664" i="36" s="1"/>
  <c r="E663" i="36"/>
  <c r="F663" i="36" s="1"/>
  <c r="E662" i="36"/>
  <c r="F662" i="36" s="1"/>
  <c r="E661" i="36"/>
  <c r="F661" i="36" s="1"/>
  <c r="E660" i="36"/>
  <c r="F660" i="36" s="1"/>
  <c r="E659" i="36"/>
  <c r="F659" i="36" s="1"/>
  <c r="E658" i="36"/>
  <c r="F658" i="36" s="1"/>
  <c r="E657" i="36"/>
  <c r="F657" i="36" s="1"/>
  <c r="E656" i="36"/>
  <c r="F656" i="36" s="1"/>
  <c r="E655" i="36"/>
  <c r="F655" i="36" s="1"/>
  <c r="E654" i="36"/>
  <c r="F654" i="36" s="1"/>
  <c r="E653" i="36"/>
  <c r="F653" i="36" s="1"/>
  <c r="E652" i="36"/>
  <c r="F652" i="36" s="1"/>
  <c r="E651" i="36"/>
  <c r="F651" i="36" s="1"/>
  <c r="E650" i="36"/>
  <c r="F650" i="36" s="1"/>
  <c r="E649" i="36"/>
  <c r="F649" i="36" s="1"/>
  <c r="E648" i="36"/>
  <c r="F648" i="36" s="1"/>
  <c r="E647" i="36"/>
  <c r="F647" i="36" s="1"/>
  <c r="E646" i="36"/>
  <c r="F646" i="36" s="1"/>
  <c r="E645" i="36"/>
  <c r="F645" i="36" s="1"/>
  <c r="E644" i="36"/>
  <c r="F644" i="36" s="1"/>
  <c r="E643" i="36"/>
  <c r="F643" i="36" s="1"/>
  <c r="E642" i="36"/>
  <c r="F642" i="36" s="1"/>
  <c r="E641" i="36"/>
  <c r="F641" i="36" s="1"/>
  <c r="E640" i="36"/>
  <c r="F640" i="36" s="1"/>
  <c r="E639" i="36"/>
  <c r="F639" i="36" s="1"/>
  <c r="E638" i="36"/>
  <c r="F638" i="36" s="1"/>
  <c r="E637" i="36"/>
  <c r="F637" i="36" s="1"/>
  <c r="E636" i="36"/>
  <c r="F636" i="36" s="1"/>
  <c r="E635" i="36"/>
  <c r="F635" i="36" s="1"/>
  <c r="E634" i="36"/>
  <c r="F634" i="36" s="1"/>
  <c r="E633" i="36"/>
  <c r="F633" i="36" s="1"/>
  <c r="E632" i="36"/>
  <c r="F632" i="36" s="1"/>
  <c r="E631" i="36"/>
  <c r="F631" i="36" s="1"/>
  <c r="E630" i="36"/>
  <c r="F630" i="36" s="1"/>
  <c r="E629" i="36"/>
  <c r="F629" i="36" s="1"/>
  <c r="E628" i="36"/>
  <c r="F628" i="36" s="1"/>
  <c r="E627" i="36"/>
  <c r="F627" i="36" s="1"/>
  <c r="E626" i="36"/>
  <c r="F626" i="36" s="1"/>
  <c r="E625" i="36"/>
  <c r="F625" i="36" s="1"/>
  <c r="E624" i="36"/>
  <c r="F624" i="36" s="1"/>
  <c r="E623" i="36"/>
  <c r="F623" i="36" s="1"/>
  <c r="E622" i="36"/>
  <c r="F622" i="36" s="1"/>
  <c r="E621" i="36"/>
  <c r="F621" i="36" s="1"/>
  <c r="E620" i="36"/>
  <c r="F620" i="36" s="1"/>
  <c r="E619" i="36"/>
  <c r="F619" i="36" s="1"/>
  <c r="E618" i="36"/>
  <c r="F618" i="36" s="1"/>
  <c r="E617" i="36"/>
  <c r="F617" i="36" s="1"/>
  <c r="E616" i="36"/>
  <c r="F616" i="36" s="1"/>
  <c r="E615" i="36"/>
  <c r="F615" i="36" s="1"/>
  <c r="E614" i="36"/>
  <c r="F614" i="36" s="1"/>
  <c r="E613" i="36"/>
  <c r="F613" i="36" s="1"/>
  <c r="E612" i="36"/>
  <c r="F612" i="36" s="1"/>
  <c r="E611" i="36"/>
  <c r="F611" i="36" s="1"/>
  <c r="E610" i="36"/>
  <c r="F610" i="36" s="1"/>
  <c r="E609" i="36"/>
  <c r="F609" i="36" s="1"/>
  <c r="E608" i="36"/>
  <c r="F608" i="36" s="1"/>
  <c r="E607" i="36"/>
  <c r="F607" i="36" s="1"/>
  <c r="E606" i="36"/>
  <c r="F606" i="36" s="1"/>
  <c r="E605" i="36"/>
  <c r="F605" i="36" s="1"/>
  <c r="E604" i="36"/>
  <c r="F604" i="36" s="1"/>
  <c r="E603" i="36"/>
  <c r="F603" i="36" s="1"/>
  <c r="E602" i="36"/>
  <c r="F602" i="36" s="1"/>
  <c r="E601" i="36"/>
  <c r="F601" i="36" s="1"/>
  <c r="E600" i="36"/>
  <c r="F600" i="36" s="1"/>
  <c r="E599" i="36"/>
  <c r="F599" i="36" s="1"/>
  <c r="E598" i="36"/>
  <c r="F598" i="36" s="1"/>
  <c r="E597" i="36"/>
  <c r="F597" i="36" s="1"/>
  <c r="E596" i="36"/>
  <c r="F596" i="36" s="1"/>
  <c r="E595" i="36"/>
  <c r="F595" i="36" s="1"/>
  <c r="E594" i="36"/>
  <c r="F594" i="36" s="1"/>
  <c r="E593" i="36"/>
  <c r="F593" i="36" s="1"/>
  <c r="E592" i="36"/>
  <c r="F592" i="36" s="1"/>
  <c r="E591" i="36"/>
  <c r="F591" i="36" s="1"/>
  <c r="E590" i="36"/>
  <c r="F590" i="36" s="1"/>
  <c r="E589" i="36"/>
  <c r="F589" i="36" s="1"/>
  <c r="E588" i="36"/>
  <c r="F588" i="36" s="1"/>
  <c r="E587" i="36"/>
  <c r="F587" i="36" s="1"/>
  <c r="E586" i="36"/>
  <c r="F586" i="36" s="1"/>
  <c r="E585" i="36"/>
  <c r="F585" i="36" s="1"/>
  <c r="E584" i="36"/>
  <c r="F584" i="36" s="1"/>
  <c r="E583" i="36"/>
  <c r="F583" i="36" s="1"/>
  <c r="E582" i="36"/>
  <c r="F582" i="36" s="1"/>
  <c r="E581" i="36"/>
  <c r="F581" i="36" s="1"/>
  <c r="E580" i="36"/>
  <c r="F580" i="36" s="1"/>
  <c r="E579" i="36"/>
  <c r="F579" i="36" s="1"/>
  <c r="E578" i="36"/>
  <c r="F578" i="36" s="1"/>
  <c r="E577" i="36"/>
  <c r="F577" i="36" s="1"/>
  <c r="E576" i="36"/>
  <c r="F576" i="36" s="1"/>
  <c r="E575" i="36"/>
  <c r="F575" i="36" s="1"/>
  <c r="E574" i="36"/>
  <c r="F574" i="36" s="1"/>
  <c r="E573" i="36"/>
  <c r="F573" i="36" s="1"/>
  <c r="E572" i="36"/>
  <c r="F572" i="36" s="1"/>
  <c r="E571" i="36"/>
  <c r="F571" i="36" s="1"/>
  <c r="E570" i="36"/>
  <c r="F570" i="36" s="1"/>
  <c r="E569" i="36"/>
  <c r="F569" i="36" s="1"/>
  <c r="E568" i="36"/>
  <c r="F568" i="36" s="1"/>
  <c r="E567" i="36"/>
  <c r="F567" i="36" s="1"/>
  <c r="E566" i="36"/>
  <c r="F566" i="36" s="1"/>
  <c r="E565" i="36"/>
  <c r="F565" i="36" s="1"/>
  <c r="E564" i="36"/>
  <c r="F564" i="36" s="1"/>
  <c r="E563" i="36"/>
  <c r="F563" i="36" s="1"/>
  <c r="E562" i="36"/>
  <c r="F562" i="36" s="1"/>
  <c r="E561" i="36"/>
  <c r="F561" i="36" s="1"/>
  <c r="E560" i="36"/>
  <c r="F560" i="36" s="1"/>
  <c r="E559" i="36"/>
  <c r="F559" i="36" s="1"/>
  <c r="E558" i="36"/>
  <c r="F558" i="36" s="1"/>
  <c r="E557" i="36"/>
  <c r="F557" i="36" s="1"/>
  <c r="E556" i="36"/>
  <c r="F556" i="36" s="1"/>
  <c r="E555" i="36"/>
  <c r="F555" i="36" s="1"/>
  <c r="E554" i="36"/>
  <c r="F554" i="36" s="1"/>
  <c r="E553" i="36"/>
  <c r="F553" i="36" s="1"/>
  <c r="E552" i="36"/>
  <c r="F552" i="36" s="1"/>
  <c r="E551" i="36"/>
  <c r="F551" i="36" s="1"/>
  <c r="E550" i="36"/>
  <c r="F550" i="36" s="1"/>
  <c r="E549" i="36"/>
  <c r="F549" i="36" s="1"/>
  <c r="E548" i="36"/>
  <c r="F548" i="36" s="1"/>
  <c r="E547" i="36"/>
  <c r="F547" i="36" s="1"/>
  <c r="E546" i="36"/>
  <c r="F546" i="36" s="1"/>
  <c r="E545" i="36"/>
  <c r="F545" i="36" s="1"/>
  <c r="E544" i="36"/>
  <c r="F544" i="36" s="1"/>
  <c r="E543" i="36"/>
  <c r="F543" i="36" s="1"/>
  <c r="E542" i="36"/>
  <c r="F542" i="36" s="1"/>
  <c r="E541" i="36"/>
  <c r="F541" i="36" s="1"/>
  <c r="E540" i="36"/>
  <c r="F540" i="36" s="1"/>
  <c r="E539" i="36"/>
  <c r="F539" i="36" s="1"/>
  <c r="E538" i="36"/>
  <c r="F538" i="36" s="1"/>
  <c r="E537" i="36"/>
  <c r="F537" i="36" s="1"/>
  <c r="E536" i="36"/>
  <c r="F536" i="36" s="1"/>
  <c r="E535" i="36"/>
  <c r="F535" i="36" s="1"/>
  <c r="E534" i="36"/>
  <c r="F534" i="36" s="1"/>
  <c r="E533" i="36"/>
  <c r="F533" i="36" s="1"/>
  <c r="E532" i="36"/>
  <c r="F532" i="36" s="1"/>
  <c r="E531" i="36"/>
  <c r="F531" i="36" s="1"/>
  <c r="E530" i="36"/>
  <c r="F530" i="36" s="1"/>
  <c r="E529" i="36"/>
  <c r="F529" i="36" s="1"/>
  <c r="E528" i="36"/>
  <c r="F528" i="36" s="1"/>
  <c r="E527" i="36"/>
  <c r="F527" i="36" s="1"/>
  <c r="E526" i="36"/>
  <c r="F526" i="36" s="1"/>
  <c r="E525" i="36"/>
  <c r="F525" i="36" s="1"/>
  <c r="E524" i="36"/>
  <c r="F524" i="36" s="1"/>
  <c r="E523" i="36"/>
  <c r="F523" i="36" s="1"/>
  <c r="E522" i="36"/>
  <c r="F522" i="36" s="1"/>
  <c r="E521" i="36"/>
  <c r="F521" i="36" s="1"/>
  <c r="E520" i="36"/>
  <c r="F520" i="36" s="1"/>
  <c r="E519" i="36"/>
  <c r="F519" i="36" s="1"/>
  <c r="E518" i="36"/>
  <c r="F518" i="36" s="1"/>
  <c r="E517" i="36"/>
  <c r="F517" i="36" s="1"/>
  <c r="E516" i="36"/>
  <c r="F516" i="36" s="1"/>
  <c r="E515" i="36"/>
  <c r="F515" i="36" s="1"/>
  <c r="E514" i="36"/>
  <c r="F514" i="36" s="1"/>
  <c r="E513" i="36"/>
  <c r="F513" i="36" s="1"/>
  <c r="E512" i="36"/>
  <c r="F512" i="36" s="1"/>
  <c r="E511" i="36"/>
  <c r="F511" i="36" s="1"/>
  <c r="E510" i="36"/>
  <c r="F510" i="36" s="1"/>
  <c r="E509" i="36"/>
  <c r="F509" i="36" s="1"/>
  <c r="E508" i="36"/>
  <c r="F508" i="36" s="1"/>
  <c r="E507" i="36"/>
  <c r="F507" i="36" s="1"/>
  <c r="E506" i="36"/>
  <c r="F506" i="36" s="1"/>
  <c r="E505" i="36"/>
  <c r="F505" i="36" s="1"/>
  <c r="E504" i="36"/>
  <c r="F504" i="36" s="1"/>
  <c r="E503" i="36"/>
  <c r="F503" i="36" s="1"/>
  <c r="E502" i="36"/>
  <c r="F502" i="36" s="1"/>
  <c r="E501" i="36"/>
  <c r="F501" i="36" s="1"/>
  <c r="E500" i="36"/>
  <c r="F500" i="36" s="1"/>
  <c r="E499" i="36"/>
  <c r="F499" i="36" s="1"/>
  <c r="E498" i="36"/>
  <c r="F498" i="36" s="1"/>
  <c r="E497" i="36"/>
  <c r="F497" i="36" s="1"/>
  <c r="E496" i="36"/>
  <c r="F496" i="36" s="1"/>
  <c r="E495" i="36"/>
  <c r="F495" i="36" s="1"/>
  <c r="E494" i="36"/>
  <c r="F494" i="36" s="1"/>
  <c r="E493" i="36"/>
  <c r="F493" i="36" s="1"/>
  <c r="E492" i="36"/>
  <c r="F492" i="36" s="1"/>
  <c r="E491" i="36"/>
  <c r="F491" i="36" s="1"/>
  <c r="E490" i="36"/>
  <c r="F490" i="36" s="1"/>
  <c r="E489" i="36"/>
  <c r="F489" i="36" s="1"/>
  <c r="E488" i="36"/>
  <c r="F488" i="36" s="1"/>
  <c r="E487" i="36"/>
  <c r="F487" i="36" s="1"/>
  <c r="E486" i="36"/>
  <c r="F486" i="36" s="1"/>
  <c r="E485" i="36"/>
  <c r="F485" i="36" s="1"/>
  <c r="E484" i="36"/>
  <c r="F484" i="36" s="1"/>
  <c r="E483" i="36"/>
  <c r="F483" i="36" s="1"/>
  <c r="E482" i="36"/>
  <c r="F482" i="36" s="1"/>
  <c r="E481" i="36"/>
  <c r="F481" i="36" s="1"/>
  <c r="E480" i="36"/>
  <c r="F480" i="36" s="1"/>
  <c r="E479" i="36"/>
  <c r="F479" i="36" s="1"/>
  <c r="E478" i="36"/>
  <c r="F478" i="36" s="1"/>
  <c r="E477" i="36"/>
  <c r="F477" i="36" s="1"/>
  <c r="E476" i="36"/>
  <c r="F476" i="36" s="1"/>
  <c r="E475" i="36"/>
  <c r="F475" i="36" s="1"/>
  <c r="E474" i="36"/>
  <c r="F474" i="36" s="1"/>
  <c r="E473" i="36"/>
  <c r="F473" i="36" s="1"/>
  <c r="E472" i="36"/>
  <c r="F472" i="36" s="1"/>
  <c r="E471" i="36"/>
  <c r="F471" i="36" s="1"/>
  <c r="E470" i="36"/>
  <c r="F470" i="36" s="1"/>
  <c r="E469" i="36"/>
  <c r="F469" i="36" s="1"/>
  <c r="E468" i="36"/>
  <c r="F468" i="36" s="1"/>
  <c r="E467" i="36"/>
  <c r="F467" i="36" s="1"/>
  <c r="E466" i="36"/>
  <c r="F466" i="36" s="1"/>
  <c r="E465" i="36"/>
  <c r="F465" i="36" s="1"/>
  <c r="E464" i="36"/>
  <c r="F464" i="36" s="1"/>
  <c r="E463" i="36"/>
  <c r="F463" i="36" s="1"/>
  <c r="E462" i="36"/>
  <c r="F462" i="36" s="1"/>
  <c r="E461" i="36"/>
  <c r="F461" i="36" s="1"/>
  <c r="E460" i="36"/>
  <c r="F460" i="36" s="1"/>
  <c r="E459" i="36"/>
  <c r="F459" i="36" s="1"/>
  <c r="E458" i="36"/>
  <c r="F458" i="36" s="1"/>
  <c r="E457" i="36"/>
  <c r="F457" i="36" s="1"/>
  <c r="E456" i="36"/>
  <c r="F456" i="36" s="1"/>
  <c r="E455" i="36"/>
  <c r="F455" i="36" s="1"/>
  <c r="E454" i="36"/>
  <c r="F454" i="36" s="1"/>
  <c r="E453" i="36"/>
  <c r="F453" i="36" s="1"/>
  <c r="E452" i="36"/>
  <c r="F452" i="36" s="1"/>
  <c r="E451" i="36"/>
  <c r="F451" i="36" s="1"/>
  <c r="E450" i="36"/>
  <c r="F450" i="36" s="1"/>
  <c r="E449" i="36"/>
  <c r="F449" i="36" s="1"/>
  <c r="E448" i="36"/>
  <c r="F448" i="36" s="1"/>
  <c r="E447" i="36"/>
  <c r="F447" i="36" s="1"/>
  <c r="E446" i="36"/>
  <c r="F446" i="36" s="1"/>
  <c r="E445" i="36"/>
  <c r="F445" i="36" s="1"/>
  <c r="E444" i="36"/>
  <c r="F444" i="36" s="1"/>
  <c r="E443" i="36"/>
  <c r="F443" i="36" s="1"/>
  <c r="E442" i="36"/>
  <c r="F442" i="36" s="1"/>
  <c r="E441" i="36"/>
  <c r="F441" i="36" s="1"/>
  <c r="E440" i="36"/>
  <c r="F440" i="36" s="1"/>
  <c r="E439" i="36"/>
  <c r="F439" i="36" s="1"/>
  <c r="E438" i="36"/>
  <c r="F438" i="36" s="1"/>
  <c r="E437" i="36"/>
  <c r="F437" i="36" s="1"/>
  <c r="E436" i="36"/>
  <c r="F436" i="36" s="1"/>
  <c r="E435" i="36"/>
  <c r="F435" i="36" s="1"/>
  <c r="E434" i="36"/>
  <c r="F434" i="36" s="1"/>
  <c r="E433" i="36"/>
  <c r="F433" i="36" s="1"/>
  <c r="E432" i="36"/>
  <c r="F432" i="36" s="1"/>
  <c r="E431" i="36"/>
  <c r="F431" i="36" s="1"/>
  <c r="E430" i="36"/>
  <c r="F430" i="36" s="1"/>
  <c r="E429" i="36"/>
  <c r="F429" i="36" s="1"/>
  <c r="E428" i="36"/>
  <c r="F428" i="36" s="1"/>
  <c r="E427" i="36"/>
  <c r="F427" i="36" s="1"/>
  <c r="E426" i="36"/>
  <c r="F426" i="36" s="1"/>
  <c r="E425" i="36"/>
  <c r="F425" i="36" s="1"/>
  <c r="E424" i="36"/>
  <c r="F424" i="36" s="1"/>
  <c r="E423" i="36"/>
  <c r="F423" i="36" s="1"/>
  <c r="E422" i="36"/>
  <c r="F422" i="36" s="1"/>
  <c r="E421" i="36"/>
  <c r="F421" i="36" s="1"/>
  <c r="E420" i="36"/>
  <c r="F420" i="36" s="1"/>
  <c r="E419" i="36"/>
  <c r="F419" i="36" s="1"/>
  <c r="E418" i="36"/>
  <c r="F418" i="36" s="1"/>
  <c r="E417" i="36"/>
  <c r="F417" i="36" s="1"/>
  <c r="E416" i="36"/>
  <c r="F416" i="36" s="1"/>
  <c r="E415" i="36"/>
  <c r="F415" i="36" s="1"/>
  <c r="E414" i="36"/>
  <c r="F414" i="36" s="1"/>
  <c r="E413" i="36"/>
  <c r="F413" i="36" s="1"/>
  <c r="E412" i="36"/>
  <c r="F412" i="36" s="1"/>
  <c r="E411" i="36"/>
  <c r="F411" i="36" s="1"/>
  <c r="E410" i="36"/>
  <c r="F410" i="36" s="1"/>
  <c r="E409" i="36"/>
  <c r="F409" i="36" s="1"/>
  <c r="E408" i="36"/>
  <c r="F408" i="36" s="1"/>
  <c r="E407" i="36"/>
  <c r="F407" i="36" s="1"/>
  <c r="E406" i="36"/>
  <c r="F406" i="36" s="1"/>
  <c r="E405" i="36"/>
  <c r="F405" i="36" s="1"/>
  <c r="E404" i="36"/>
  <c r="F404" i="36" s="1"/>
  <c r="E403" i="36"/>
  <c r="F403" i="36" s="1"/>
  <c r="E402" i="36"/>
  <c r="F402" i="36" s="1"/>
  <c r="E401" i="36"/>
  <c r="F401" i="36" s="1"/>
  <c r="E400" i="36"/>
  <c r="F400" i="36" s="1"/>
  <c r="E399" i="36"/>
  <c r="F399" i="36" s="1"/>
  <c r="E398" i="36"/>
  <c r="F398" i="36" s="1"/>
  <c r="E397" i="36"/>
  <c r="F397" i="36" s="1"/>
  <c r="E396" i="36"/>
  <c r="F396" i="36" s="1"/>
  <c r="E395" i="36"/>
  <c r="F395" i="36" s="1"/>
  <c r="E394" i="36"/>
  <c r="F394" i="36" s="1"/>
  <c r="E393" i="36"/>
  <c r="F393" i="36" s="1"/>
  <c r="E392" i="36"/>
  <c r="F392" i="36" s="1"/>
  <c r="E391" i="36"/>
  <c r="F391" i="36" s="1"/>
  <c r="E390" i="36"/>
  <c r="F390" i="36" s="1"/>
  <c r="E389" i="36"/>
  <c r="F389" i="36" s="1"/>
  <c r="E388" i="36"/>
  <c r="F388" i="36" s="1"/>
  <c r="E387" i="36"/>
  <c r="F387" i="36" s="1"/>
  <c r="E386" i="36"/>
  <c r="F386" i="36" s="1"/>
  <c r="E385" i="36"/>
  <c r="F385" i="36" s="1"/>
  <c r="E384" i="36"/>
  <c r="F384" i="36" s="1"/>
  <c r="E383" i="36"/>
  <c r="F383" i="36" s="1"/>
  <c r="E382" i="36"/>
  <c r="F382" i="36" s="1"/>
  <c r="E381" i="36"/>
  <c r="F381" i="36" s="1"/>
  <c r="E380" i="36"/>
  <c r="F380" i="36" s="1"/>
  <c r="E379" i="36"/>
  <c r="F379" i="36" s="1"/>
  <c r="E378" i="36"/>
  <c r="F378" i="36" s="1"/>
  <c r="E377" i="36"/>
  <c r="F377" i="36" s="1"/>
  <c r="E376" i="36"/>
  <c r="F376" i="36" s="1"/>
  <c r="E375" i="36"/>
  <c r="F375" i="36" s="1"/>
  <c r="E374" i="36"/>
  <c r="F374" i="36" s="1"/>
  <c r="E373" i="36"/>
  <c r="F373" i="36" s="1"/>
  <c r="E372" i="36"/>
  <c r="F372" i="36" s="1"/>
  <c r="E371" i="36"/>
  <c r="F371" i="36" s="1"/>
  <c r="E370" i="36"/>
  <c r="F370" i="36" s="1"/>
  <c r="E369" i="36"/>
  <c r="F369" i="36" s="1"/>
  <c r="E368" i="36"/>
  <c r="F368" i="36" s="1"/>
  <c r="E367" i="36"/>
  <c r="F367" i="36" s="1"/>
  <c r="E366" i="36"/>
  <c r="F366" i="36" s="1"/>
  <c r="E365" i="36"/>
  <c r="F365" i="36" s="1"/>
  <c r="E364" i="36"/>
  <c r="F364" i="36" s="1"/>
  <c r="E363" i="36"/>
  <c r="F363" i="36" s="1"/>
  <c r="E362" i="36"/>
  <c r="F362" i="36" s="1"/>
  <c r="E361" i="36"/>
  <c r="F361" i="36" s="1"/>
  <c r="E360" i="36"/>
  <c r="F360" i="36" s="1"/>
  <c r="E359" i="36"/>
  <c r="F359" i="36" s="1"/>
  <c r="E358" i="36"/>
  <c r="F358" i="36" s="1"/>
  <c r="E357" i="36"/>
  <c r="F357" i="36" s="1"/>
  <c r="E356" i="36"/>
  <c r="F356" i="36" s="1"/>
  <c r="E355" i="36"/>
  <c r="F355" i="36" s="1"/>
  <c r="E354" i="36"/>
  <c r="F354" i="36" s="1"/>
  <c r="E353" i="36"/>
  <c r="F353" i="36" s="1"/>
  <c r="E352" i="36"/>
  <c r="F352" i="36" s="1"/>
  <c r="E351" i="36"/>
  <c r="F351" i="36" s="1"/>
  <c r="E350" i="36"/>
  <c r="F350" i="36" s="1"/>
  <c r="E349" i="36"/>
  <c r="F349" i="36" s="1"/>
  <c r="E348" i="36"/>
  <c r="F348" i="36" s="1"/>
  <c r="E347" i="36"/>
  <c r="F347" i="36" s="1"/>
  <c r="E346" i="36"/>
  <c r="F346" i="36" s="1"/>
  <c r="E345" i="36"/>
  <c r="F345" i="36" s="1"/>
  <c r="E344" i="36"/>
  <c r="F344" i="36" s="1"/>
  <c r="E343" i="36"/>
  <c r="F343" i="36" s="1"/>
  <c r="E342" i="36"/>
  <c r="F342" i="36" s="1"/>
  <c r="E341" i="36"/>
  <c r="F341" i="36" s="1"/>
  <c r="E340" i="36"/>
  <c r="F340" i="36" s="1"/>
  <c r="E339" i="36"/>
  <c r="F339" i="36" s="1"/>
  <c r="E338" i="36"/>
  <c r="F338" i="36" s="1"/>
  <c r="E337" i="36"/>
  <c r="F337" i="36" s="1"/>
  <c r="E336" i="36"/>
  <c r="F336" i="36" s="1"/>
  <c r="E335" i="36"/>
  <c r="F335" i="36" s="1"/>
  <c r="E334" i="36"/>
  <c r="F334" i="36" s="1"/>
  <c r="E333" i="36"/>
  <c r="F333" i="36" s="1"/>
  <c r="E332" i="36"/>
  <c r="F332" i="36" s="1"/>
  <c r="E331" i="36"/>
  <c r="F331" i="36" s="1"/>
  <c r="E330" i="36"/>
  <c r="F330" i="36" s="1"/>
  <c r="E329" i="36"/>
  <c r="F329" i="36" s="1"/>
  <c r="E328" i="36"/>
  <c r="F328" i="36" s="1"/>
  <c r="E327" i="36"/>
  <c r="F327" i="36" s="1"/>
  <c r="E326" i="36"/>
  <c r="F326" i="36" s="1"/>
  <c r="E325" i="36"/>
  <c r="F325" i="36" s="1"/>
  <c r="E324" i="36"/>
  <c r="F324" i="36" s="1"/>
  <c r="E323" i="36"/>
  <c r="F323" i="36" s="1"/>
  <c r="E322" i="36"/>
  <c r="F322" i="36" s="1"/>
  <c r="E321" i="36"/>
  <c r="F321" i="36" s="1"/>
  <c r="E320" i="36"/>
  <c r="F320" i="36" s="1"/>
  <c r="E319" i="36"/>
  <c r="F319" i="36" s="1"/>
  <c r="E318" i="36"/>
  <c r="F318" i="36" s="1"/>
  <c r="E317" i="36"/>
  <c r="F317" i="36" s="1"/>
  <c r="E316" i="36"/>
  <c r="F316" i="36" s="1"/>
  <c r="E315" i="36"/>
  <c r="F315" i="36" s="1"/>
  <c r="E314" i="36"/>
  <c r="F314" i="36" s="1"/>
  <c r="E313" i="36"/>
  <c r="F313" i="36" s="1"/>
  <c r="E312" i="36"/>
  <c r="F312" i="36" s="1"/>
  <c r="E311" i="36"/>
  <c r="F311" i="36" s="1"/>
  <c r="E310" i="36"/>
  <c r="F310" i="36" s="1"/>
  <c r="E309" i="36"/>
  <c r="F309" i="36" s="1"/>
  <c r="E308" i="36"/>
  <c r="F308" i="36" s="1"/>
  <c r="E307" i="36"/>
  <c r="F307" i="36" s="1"/>
  <c r="E306" i="36"/>
  <c r="F306" i="36" s="1"/>
  <c r="E305" i="36"/>
  <c r="F305" i="36" s="1"/>
  <c r="E304" i="36"/>
  <c r="F304" i="36" s="1"/>
  <c r="E303" i="36"/>
  <c r="F303" i="36" s="1"/>
  <c r="E302" i="36"/>
  <c r="F302" i="36" s="1"/>
  <c r="E301" i="36"/>
  <c r="F301" i="36" s="1"/>
  <c r="E300" i="36"/>
  <c r="F300" i="36" s="1"/>
  <c r="E299" i="36"/>
  <c r="F299" i="36" s="1"/>
  <c r="E298" i="36"/>
  <c r="F298" i="36" s="1"/>
  <c r="E297" i="36"/>
  <c r="F297" i="36" s="1"/>
  <c r="E296" i="36"/>
  <c r="F296" i="36" s="1"/>
  <c r="E295" i="36"/>
  <c r="F295" i="36" s="1"/>
  <c r="E294" i="36"/>
  <c r="F294" i="36" s="1"/>
  <c r="E293" i="36"/>
  <c r="F293" i="36" s="1"/>
  <c r="E292" i="36"/>
  <c r="F292" i="36" s="1"/>
  <c r="E291" i="36"/>
  <c r="F291" i="36" s="1"/>
  <c r="E290" i="36"/>
  <c r="F290" i="36" s="1"/>
  <c r="E289" i="36"/>
  <c r="F289" i="36" s="1"/>
  <c r="E288" i="36"/>
  <c r="F288" i="36" s="1"/>
  <c r="E287" i="36"/>
  <c r="F287" i="36" s="1"/>
  <c r="E286" i="36"/>
  <c r="F286" i="36" s="1"/>
  <c r="E285" i="36"/>
  <c r="F285" i="36" s="1"/>
  <c r="E284" i="36"/>
  <c r="F284" i="36" s="1"/>
  <c r="E283" i="36"/>
  <c r="F283" i="36" s="1"/>
  <c r="E282" i="36"/>
  <c r="F282" i="36" s="1"/>
  <c r="E281" i="36"/>
  <c r="F281" i="36" s="1"/>
  <c r="E280" i="36"/>
  <c r="F280" i="36" s="1"/>
  <c r="E279" i="36"/>
  <c r="F279" i="36" s="1"/>
  <c r="E278" i="36"/>
  <c r="F278" i="36" s="1"/>
  <c r="E277" i="36"/>
  <c r="F277" i="36" s="1"/>
  <c r="E276" i="36"/>
  <c r="F276" i="36" s="1"/>
  <c r="E275" i="36"/>
  <c r="F275" i="36" s="1"/>
  <c r="E274" i="36"/>
  <c r="F274" i="36" s="1"/>
  <c r="E273" i="36"/>
  <c r="F273" i="36" s="1"/>
  <c r="E272" i="36"/>
  <c r="F272" i="36" s="1"/>
  <c r="E271" i="36"/>
  <c r="F271" i="36" s="1"/>
  <c r="E270" i="36"/>
  <c r="F270" i="36" s="1"/>
  <c r="E269" i="36"/>
  <c r="F269" i="36" s="1"/>
  <c r="E268" i="36"/>
  <c r="F268" i="36" s="1"/>
  <c r="E267" i="36"/>
  <c r="F267" i="36" s="1"/>
  <c r="E266" i="36"/>
  <c r="F266" i="36" s="1"/>
  <c r="E265" i="36"/>
  <c r="F265" i="36" s="1"/>
  <c r="E264" i="36"/>
  <c r="F264" i="36" s="1"/>
  <c r="E263" i="36"/>
  <c r="F263" i="36" s="1"/>
  <c r="E262" i="36"/>
  <c r="F262" i="36" s="1"/>
  <c r="E261" i="36"/>
  <c r="F261" i="36" s="1"/>
  <c r="E260" i="36"/>
  <c r="F260" i="36" s="1"/>
  <c r="E259" i="36"/>
  <c r="F259" i="36" s="1"/>
  <c r="E258" i="36"/>
  <c r="F258" i="36" s="1"/>
  <c r="E257" i="36"/>
  <c r="F257" i="36" s="1"/>
  <c r="E256" i="36"/>
  <c r="F256" i="36" s="1"/>
  <c r="E255" i="36"/>
  <c r="F255" i="36" s="1"/>
  <c r="E254" i="36"/>
  <c r="F254" i="36" s="1"/>
  <c r="E253" i="36"/>
  <c r="F253" i="36" s="1"/>
  <c r="E252" i="36"/>
  <c r="F252" i="36" s="1"/>
  <c r="E251" i="36"/>
  <c r="F251" i="36" s="1"/>
  <c r="E250" i="36"/>
  <c r="F250" i="36" s="1"/>
  <c r="E249" i="36"/>
  <c r="F249" i="36" s="1"/>
  <c r="E248" i="36"/>
  <c r="F248" i="36" s="1"/>
  <c r="E247" i="36"/>
  <c r="F247" i="36" s="1"/>
  <c r="E246" i="36"/>
  <c r="F246" i="36" s="1"/>
  <c r="E245" i="36"/>
  <c r="F245" i="36" s="1"/>
  <c r="E244" i="36"/>
  <c r="F244" i="36" s="1"/>
  <c r="E243" i="36"/>
  <c r="F243" i="36" s="1"/>
  <c r="E242" i="36"/>
  <c r="F242" i="36" s="1"/>
  <c r="E241" i="36"/>
  <c r="F241" i="36" s="1"/>
  <c r="E240" i="36"/>
  <c r="F240" i="36" s="1"/>
  <c r="E239" i="36"/>
  <c r="F239" i="36" s="1"/>
  <c r="E238" i="36"/>
  <c r="F238" i="36" s="1"/>
  <c r="E237" i="36"/>
  <c r="F237" i="36" s="1"/>
  <c r="E236" i="36"/>
  <c r="F236" i="36" s="1"/>
  <c r="E235" i="36"/>
  <c r="F235" i="36" s="1"/>
  <c r="E234" i="36"/>
  <c r="F234" i="36" s="1"/>
  <c r="E233" i="36"/>
  <c r="F233" i="36" s="1"/>
  <c r="E232" i="36"/>
  <c r="F232" i="36" s="1"/>
  <c r="E231" i="36"/>
  <c r="F231" i="36" s="1"/>
  <c r="E230" i="36"/>
  <c r="F230" i="36" s="1"/>
  <c r="E229" i="36"/>
  <c r="F229" i="36" s="1"/>
  <c r="E228" i="36"/>
  <c r="F228" i="36" s="1"/>
  <c r="E227" i="36"/>
  <c r="F227" i="36" s="1"/>
  <c r="E226" i="36"/>
  <c r="F226" i="36" s="1"/>
  <c r="E225" i="36"/>
  <c r="F225" i="36" s="1"/>
  <c r="E224" i="36"/>
  <c r="F224" i="36" s="1"/>
  <c r="E223" i="36"/>
  <c r="F223" i="36" s="1"/>
  <c r="E222" i="36"/>
  <c r="F222" i="36" s="1"/>
  <c r="E221" i="36"/>
  <c r="F221" i="36" s="1"/>
  <c r="E220" i="36"/>
  <c r="F220" i="36" s="1"/>
  <c r="E219" i="36"/>
  <c r="F219" i="36" s="1"/>
  <c r="E218" i="36"/>
  <c r="F218" i="36" s="1"/>
  <c r="E217" i="36"/>
  <c r="F217" i="36" s="1"/>
  <c r="E216" i="36"/>
  <c r="F216" i="36" s="1"/>
  <c r="E215" i="36"/>
  <c r="F215" i="36" s="1"/>
  <c r="E214" i="36"/>
  <c r="F214" i="36" s="1"/>
  <c r="E213" i="36"/>
  <c r="F213" i="36" s="1"/>
  <c r="E212" i="36"/>
  <c r="F212" i="36" s="1"/>
  <c r="E211" i="36"/>
  <c r="F211" i="36" s="1"/>
  <c r="E210" i="36"/>
  <c r="F210" i="36" s="1"/>
  <c r="E209" i="36"/>
  <c r="F209" i="36" s="1"/>
  <c r="E208" i="36"/>
  <c r="F208" i="36" s="1"/>
  <c r="E207" i="36"/>
  <c r="F207" i="36" s="1"/>
  <c r="E206" i="36"/>
  <c r="F206" i="36" s="1"/>
  <c r="E205" i="36"/>
  <c r="F205" i="36" s="1"/>
  <c r="E204" i="36"/>
  <c r="F204" i="36" s="1"/>
  <c r="E203" i="36"/>
  <c r="F203" i="36" s="1"/>
  <c r="E202" i="36"/>
  <c r="F202" i="36" s="1"/>
  <c r="E201" i="36"/>
  <c r="F201" i="36" s="1"/>
  <c r="E200" i="36"/>
  <c r="F200" i="36" s="1"/>
  <c r="E199" i="36"/>
  <c r="F199" i="36" s="1"/>
  <c r="E198" i="36"/>
  <c r="F198" i="36" s="1"/>
  <c r="E197" i="36"/>
  <c r="F197" i="36" s="1"/>
  <c r="E196" i="36"/>
  <c r="F196" i="36" s="1"/>
  <c r="E195" i="36"/>
  <c r="F195" i="36" s="1"/>
  <c r="E194" i="36"/>
  <c r="F194" i="36" s="1"/>
  <c r="E193" i="36"/>
  <c r="F193" i="36" s="1"/>
  <c r="E192" i="36"/>
  <c r="F192" i="36" s="1"/>
  <c r="E191" i="36"/>
  <c r="F191" i="36" s="1"/>
  <c r="E190" i="36"/>
  <c r="F190" i="36" s="1"/>
  <c r="E189" i="36"/>
  <c r="F189" i="36" s="1"/>
  <c r="E188" i="36"/>
  <c r="F188" i="36" s="1"/>
  <c r="E187" i="36"/>
  <c r="F187" i="36" s="1"/>
  <c r="E186" i="36"/>
  <c r="F186" i="36" s="1"/>
  <c r="E185" i="36"/>
  <c r="F185" i="36" s="1"/>
  <c r="E184" i="36"/>
  <c r="F184" i="36" s="1"/>
  <c r="E183" i="36"/>
  <c r="F183" i="36" s="1"/>
  <c r="E182" i="36"/>
  <c r="F182" i="36" s="1"/>
  <c r="E181" i="36"/>
  <c r="F181" i="36" s="1"/>
  <c r="E180" i="36"/>
  <c r="F180" i="36" s="1"/>
  <c r="E179" i="36"/>
  <c r="F179" i="36" s="1"/>
  <c r="E178" i="36"/>
  <c r="F178" i="36" s="1"/>
  <c r="E177" i="36"/>
  <c r="F177" i="36" s="1"/>
  <c r="E176" i="36"/>
  <c r="F176" i="36" s="1"/>
  <c r="E175" i="36"/>
  <c r="F175" i="36" s="1"/>
  <c r="E174" i="36"/>
  <c r="F174" i="36" s="1"/>
  <c r="E173" i="36"/>
  <c r="F173" i="36" s="1"/>
  <c r="E172" i="36"/>
  <c r="F172" i="36" s="1"/>
  <c r="E171" i="36"/>
  <c r="F171" i="36" s="1"/>
  <c r="E170" i="36"/>
  <c r="F170" i="36" s="1"/>
  <c r="E169" i="36"/>
  <c r="F169" i="36" s="1"/>
  <c r="E168" i="36"/>
  <c r="F168" i="36" s="1"/>
  <c r="E167" i="36"/>
  <c r="F167" i="36" s="1"/>
  <c r="E166" i="36"/>
  <c r="F166" i="36" s="1"/>
  <c r="E165" i="36"/>
  <c r="F165" i="36" s="1"/>
  <c r="E164" i="36"/>
  <c r="F164" i="36" s="1"/>
  <c r="E163" i="36"/>
  <c r="F163" i="36" s="1"/>
  <c r="E162" i="36"/>
  <c r="F162" i="36" s="1"/>
  <c r="E161" i="36"/>
  <c r="F161" i="36" s="1"/>
  <c r="E160" i="36"/>
  <c r="F160" i="36" s="1"/>
  <c r="E159" i="36"/>
  <c r="F159" i="36" s="1"/>
  <c r="E158" i="36"/>
  <c r="F158" i="36" s="1"/>
  <c r="E157" i="36"/>
  <c r="F157" i="36" s="1"/>
  <c r="E156" i="36"/>
  <c r="F156" i="36" s="1"/>
  <c r="E155" i="36"/>
  <c r="F155" i="36" s="1"/>
  <c r="E154" i="36"/>
  <c r="F154" i="36" s="1"/>
  <c r="E153" i="36"/>
  <c r="F153" i="36" s="1"/>
  <c r="E152" i="36"/>
  <c r="F152" i="36" s="1"/>
  <c r="E151" i="36"/>
  <c r="F151" i="36" s="1"/>
  <c r="E150" i="36"/>
  <c r="F150" i="36" s="1"/>
  <c r="E149" i="36"/>
  <c r="F149" i="36" s="1"/>
  <c r="E148" i="36"/>
  <c r="F148" i="36" s="1"/>
  <c r="E147" i="36"/>
  <c r="F147" i="36" s="1"/>
  <c r="E146" i="36"/>
  <c r="F146" i="36" s="1"/>
  <c r="E145" i="36"/>
  <c r="F145" i="36" s="1"/>
  <c r="E144" i="36"/>
  <c r="F144" i="36" s="1"/>
  <c r="E143" i="36"/>
  <c r="F143" i="36" s="1"/>
  <c r="E142" i="36"/>
  <c r="F142" i="36" s="1"/>
  <c r="E141" i="36"/>
  <c r="F141" i="36" s="1"/>
  <c r="E140" i="36"/>
  <c r="F140" i="36" s="1"/>
  <c r="E139" i="36"/>
  <c r="F139" i="36" s="1"/>
  <c r="E138" i="36"/>
  <c r="F138" i="36" s="1"/>
  <c r="E137" i="36"/>
  <c r="F137" i="36" s="1"/>
  <c r="E136" i="36"/>
  <c r="F136" i="36" s="1"/>
  <c r="E135" i="36"/>
  <c r="F135" i="36" s="1"/>
  <c r="E134" i="36"/>
  <c r="F134" i="36" s="1"/>
  <c r="E133" i="36"/>
  <c r="F133" i="36" s="1"/>
  <c r="E132" i="36"/>
  <c r="F132" i="36" s="1"/>
  <c r="E131" i="36"/>
  <c r="F131" i="36" s="1"/>
  <c r="E130" i="36"/>
  <c r="F130" i="36" s="1"/>
  <c r="E129" i="36"/>
  <c r="F129" i="36" s="1"/>
  <c r="E128" i="36"/>
  <c r="F128" i="36" s="1"/>
  <c r="E127" i="36"/>
  <c r="F127" i="36" s="1"/>
  <c r="E126" i="36"/>
  <c r="F126" i="36" s="1"/>
  <c r="E125" i="36"/>
  <c r="F125" i="36" s="1"/>
  <c r="E124" i="36"/>
  <c r="F124" i="36" s="1"/>
  <c r="E123" i="36"/>
  <c r="F123" i="36" s="1"/>
  <c r="E122" i="36"/>
  <c r="F122" i="36" s="1"/>
  <c r="E121" i="36"/>
  <c r="F121" i="36" s="1"/>
  <c r="E120" i="36"/>
  <c r="F120" i="36" s="1"/>
  <c r="E119" i="36"/>
  <c r="F119" i="36" s="1"/>
  <c r="E118" i="36"/>
  <c r="F118" i="36" s="1"/>
  <c r="E117" i="36"/>
  <c r="F117" i="36" s="1"/>
  <c r="E116" i="36"/>
  <c r="F116" i="36" s="1"/>
  <c r="E115" i="36"/>
  <c r="F115" i="36" s="1"/>
  <c r="E114" i="36"/>
  <c r="F114" i="36" s="1"/>
  <c r="E113" i="36"/>
  <c r="F113" i="36" s="1"/>
  <c r="E112" i="36"/>
  <c r="F112" i="36" s="1"/>
  <c r="E111" i="36"/>
  <c r="F111" i="36" s="1"/>
  <c r="E110" i="36"/>
  <c r="F110" i="36" s="1"/>
  <c r="E109" i="36"/>
  <c r="F109" i="36" s="1"/>
  <c r="E108" i="36"/>
  <c r="F108" i="36" s="1"/>
  <c r="E107" i="36"/>
  <c r="F107" i="36" s="1"/>
  <c r="E106" i="36"/>
  <c r="F106" i="36" s="1"/>
  <c r="E105" i="36"/>
  <c r="F105" i="36" s="1"/>
  <c r="E104" i="36"/>
  <c r="F104" i="36" s="1"/>
  <c r="E103" i="36"/>
  <c r="F103" i="36" s="1"/>
  <c r="E102" i="36"/>
  <c r="F102" i="36" s="1"/>
  <c r="E101" i="36"/>
  <c r="F101" i="36" s="1"/>
  <c r="E100" i="36"/>
  <c r="F100" i="36" s="1"/>
  <c r="E99" i="36"/>
  <c r="F99" i="36" s="1"/>
  <c r="E98" i="36"/>
  <c r="F98" i="36" s="1"/>
  <c r="E97" i="36"/>
  <c r="F97" i="36" s="1"/>
  <c r="E96" i="36"/>
  <c r="F96" i="36" s="1"/>
  <c r="E95" i="36"/>
  <c r="F95" i="36" s="1"/>
  <c r="E94" i="36"/>
  <c r="F94" i="36" s="1"/>
  <c r="E93" i="36"/>
  <c r="F93" i="36" s="1"/>
  <c r="E92" i="36"/>
  <c r="F92" i="36" s="1"/>
  <c r="E91" i="36"/>
  <c r="F91" i="36" s="1"/>
  <c r="E90" i="36"/>
  <c r="F90" i="36" s="1"/>
  <c r="E89" i="36"/>
  <c r="F89" i="36" s="1"/>
  <c r="E88" i="36"/>
  <c r="F88" i="36" s="1"/>
  <c r="E87" i="36"/>
  <c r="F87" i="36" s="1"/>
  <c r="E86" i="36"/>
  <c r="F86" i="36" s="1"/>
  <c r="E85" i="36"/>
  <c r="F85" i="36" s="1"/>
  <c r="E84" i="36"/>
  <c r="F84" i="36" s="1"/>
  <c r="E83" i="36"/>
  <c r="F83" i="36" s="1"/>
  <c r="E82" i="36"/>
  <c r="F82" i="36" s="1"/>
  <c r="E81" i="36"/>
  <c r="F81" i="36" s="1"/>
  <c r="E80" i="36"/>
  <c r="F80" i="36" s="1"/>
  <c r="E79" i="36"/>
  <c r="F79" i="36" s="1"/>
  <c r="E78" i="36"/>
  <c r="F78" i="36" s="1"/>
  <c r="E77" i="36"/>
  <c r="F77" i="36" s="1"/>
  <c r="E76" i="36"/>
  <c r="F76" i="36" s="1"/>
  <c r="E75" i="36"/>
  <c r="F75" i="36" s="1"/>
  <c r="E74" i="36"/>
  <c r="F74" i="36" s="1"/>
  <c r="E73" i="36"/>
  <c r="F73" i="36" s="1"/>
  <c r="E72" i="36"/>
  <c r="F72" i="36" s="1"/>
  <c r="E71" i="36"/>
  <c r="F71" i="36" s="1"/>
  <c r="E70" i="36"/>
  <c r="F70" i="36" s="1"/>
  <c r="E69" i="36"/>
  <c r="F69" i="36" s="1"/>
  <c r="E68" i="36"/>
  <c r="F68" i="36" s="1"/>
  <c r="E67" i="36"/>
  <c r="F67" i="36" s="1"/>
  <c r="E66" i="36"/>
  <c r="F66" i="36" s="1"/>
  <c r="E65" i="36"/>
  <c r="F65" i="36" s="1"/>
  <c r="E64" i="36"/>
  <c r="F64" i="36" s="1"/>
  <c r="E63" i="36"/>
  <c r="F63" i="36" s="1"/>
  <c r="E62" i="36"/>
  <c r="F62" i="36" s="1"/>
  <c r="E61" i="36"/>
  <c r="F61" i="36" s="1"/>
  <c r="E60" i="36"/>
  <c r="F60" i="36" s="1"/>
  <c r="E59" i="36"/>
  <c r="F59" i="36" s="1"/>
  <c r="E58" i="36"/>
  <c r="F58" i="36" s="1"/>
  <c r="E57" i="36"/>
  <c r="F57" i="36" s="1"/>
  <c r="E56" i="36"/>
  <c r="F56" i="36" s="1"/>
  <c r="E55" i="36"/>
  <c r="F55" i="36" s="1"/>
  <c r="E54" i="36"/>
  <c r="F54" i="36" s="1"/>
  <c r="E53" i="36"/>
  <c r="F53" i="36" s="1"/>
  <c r="E52" i="36"/>
  <c r="F52" i="36" s="1"/>
  <c r="E51" i="36"/>
  <c r="F51" i="36" s="1"/>
  <c r="E50" i="36"/>
  <c r="F50" i="36" s="1"/>
  <c r="E49" i="36"/>
  <c r="F49" i="36" s="1"/>
  <c r="E48" i="36"/>
  <c r="F48" i="36" s="1"/>
  <c r="E47" i="36"/>
  <c r="F47" i="36" s="1"/>
  <c r="E46" i="36"/>
  <c r="F46" i="36" s="1"/>
  <c r="E45" i="36"/>
  <c r="F45" i="36" s="1"/>
  <c r="E44" i="36"/>
  <c r="F44" i="36" s="1"/>
  <c r="E43" i="36"/>
  <c r="F43" i="36" s="1"/>
  <c r="E42" i="36"/>
  <c r="F42" i="36" s="1"/>
  <c r="E41" i="36"/>
  <c r="F41" i="36" s="1"/>
  <c r="E40" i="36"/>
  <c r="F40" i="36" s="1"/>
  <c r="E39" i="36"/>
  <c r="F39" i="36" s="1"/>
  <c r="E38" i="36"/>
  <c r="F38" i="36" s="1"/>
  <c r="E37" i="36"/>
  <c r="F37" i="36" s="1"/>
  <c r="E36" i="36"/>
  <c r="F36" i="36" s="1"/>
  <c r="E35" i="36"/>
  <c r="F35" i="36" s="1"/>
  <c r="E34" i="36"/>
  <c r="F34" i="36" s="1"/>
  <c r="E33" i="36"/>
  <c r="F33" i="36" s="1"/>
  <c r="E32" i="36"/>
  <c r="F32" i="36" s="1"/>
  <c r="E31" i="36"/>
  <c r="F31" i="36" s="1"/>
  <c r="E30" i="36"/>
  <c r="F30" i="36" s="1"/>
  <c r="E29" i="36"/>
  <c r="F29" i="36" s="1"/>
  <c r="E28" i="36"/>
  <c r="F28" i="36" s="1"/>
  <c r="E27" i="36"/>
  <c r="F27" i="36" s="1"/>
  <c r="E26" i="36"/>
  <c r="F26" i="36" s="1"/>
  <c r="E25" i="36"/>
  <c r="F25" i="36" s="1"/>
  <c r="E24" i="36"/>
  <c r="F24" i="36" s="1"/>
  <c r="E23" i="36"/>
  <c r="F23" i="36" s="1"/>
  <c r="E22" i="36"/>
  <c r="F22" i="36" s="1"/>
  <c r="E21" i="36"/>
  <c r="F21" i="36" s="1"/>
  <c r="E20" i="36"/>
  <c r="F20" i="36" s="1"/>
  <c r="E19" i="36"/>
  <c r="F19" i="36" s="1"/>
  <c r="E18" i="36"/>
  <c r="F18" i="36" s="1"/>
  <c r="E17" i="36"/>
  <c r="F17" i="36" s="1"/>
  <c r="E16" i="36"/>
  <c r="F16" i="36" s="1"/>
  <c r="E15" i="36"/>
  <c r="F15" i="36" s="1"/>
  <c r="E14" i="36"/>
  <c r="F14" i="36" s="1"/>
  <c r="E13" i="36"/>
  <c r="F13" i="36" s="1"/>
  <c r="E12" i="36"/>
  <c r="F12" i="36" s="1"/>
  <c r="E11" i="36"/>
  <c r="F11" i="36" s="1"/>
  <c r="E10" i="36"/>
  <c r="F10" i="36" s="1"/>
  <c r="E9" i="36"/>
  <c r="F9" i="36" s="1"/>
  <c r="E8" i="36"/>
  <c r="F8" i="36" s="1"/>
  <c r="J7" i="36"/>
  <c r="E7" i="36"/>
  <c r="F7" i="36" s="1"/>
  <c r="J6" i="36"/>
  <c r="E6" i="36"/>
  <c r="F6" i="36" s="1"/>
  <c r="E5" i="36"/>
  <c r="F5" i="36" s="1"/>
  <c r="J4" i="36"/>
  <c r="J5" i="36" s="1"/>
  <c r="E4" i="36"/>
  <c r="F4" i="36" s="1"/>
  <c r="J3" i="36"/>
  <c r="E3" i="36"/>
  <c r="F3" i="36" s="1"/>
  <c r="J4" i="35"/>
  <c r="J5" i="35" s="1"/>
  <c r="J7" i="35"/>
  <c r="J6" i="35"/>
  <c r="J3" i="35"/>
  <c r="E2160" i="35"/>
  <c r="F2160" i="35" s="1"/>
  <c r="E2159" i="35"/>
  <c r="F2159" i="35" s="1"/>
  <c r="E2158" i="35"/>
  <c r="F2158" i="35" s="1"/>
  <c r="E2157" i="35"/>
  <c r="F2157" i="35" s="1"/>
  <c r="E2156" i="35"/>
  <c r="F2156" i="35" s="1"/>
  <c r="E2155" i="35"/>
  <c r="F2155" i="35" s="1"/>
  <c r="E2154" i="35"/>
  <c r="F2154" i="35" s="1"/>
  <c r="E2153" i="35"/>
  <c r="F2153" i="35" s="1"/>
  <c r="E2152" i="35"/>
  <c r="F2152" i="35" s="1"/>
  <c r="E2151" i="35"/>
  <c r="F2151" i="35" s="1"/>
  <c r="E2150" i="35"/>
  <c r="F2150" i="35" s="1"/>
  <c r="E2149" i="35"/>
  <c r="F2149" i="35" s="1"/>
  <c r="E2148" i="35"/>
  <c r="F2148" i="35" s="1"/>
  <c r="E2147" i="35"/>
  <c r="F2147" i="35" s="1"/>
  <c r="E2146" i="35"/>
  <c r="F2146" i="35" s="1"/>
  <c r="E2145" i="35"/>
  <c r="F2145" i="35" s="1"/>
  <c r="E2144" i="35"/>
  <c r="F2144" i="35" s="1"/>
  <c r="E2143" i="35"/>
  <c r="F2143" i="35" s="1"/>
  <c r="E2142" i="35"/>
  <c r="F2142" i="35" s="1"/>
  <c r="E2141" i="35"/>
  <c r="F2141" i="35" s="1"/>
  <c r="E2140" i="35"/>
  <c r="F2140" i="35" s="1"/>
  <c r="E2139" i="35"/>
  <c r="F2139" i="35" s="1"/>
  <c r="E2138" i="35"/>
  <c r="F2138" i="35" s="1"/>
  <c r="E2137" i="35"/>
  <c r="F2137" i="35" s="1"/>
  <c r="E2136" i="35"/>
  <c r="F2136" i="35" s="1"/>
  <c r="E2135" i="35"/>
  <c r="F2135" i="35" s="1"/>
  <c r="E2134" i="35"/>
  <c r="F2134" i="35" s="1"/>
  <c r="E2133" i="35"/>
  <c r="F2133" i="35" s="1"/>
  <c r="E2132" i="35"/>
  <c r="F2132" i="35" s="1"/>
  <c r="E2131" i="35"/>
  <c r="F2131" i="35" s="1"/>
  <c r="E2130" i="35"/>
  <c r="F2130" i="35" s="1"/>
  <c r="E2129" i="35"/>
  <c r="F2129" i="35" s="1"/>
  <c r="E2128" i="35"/>
  <c r="F2128" i="35" s="1"/>
  <c r="E2127" i="35"/>
  <c r="F2127" i="35" s="1"/>
  <c r="E2126" i="35"/>
  <c r="F2126" i="35" s="1"/>
  <c r="E2125" i="35"/>
  <c r="F2125" i="35" s="1"/>
  <c r="E2124" i="35"/>
  <c r="F2124" i="35" s="1"/>
  <c r="E2123" i="35"/>
  <c r="F2123" i="35" s="1"/>
  <c r="E2122" i="35"/>
  <c r="F2122" i="35" s="1"/>
  <c r="E2121" i="35"/>
  <c r="F2121" i="35" s="1"/>
  <c r="E2120" i="35"/>
  <c r="F2120" i="35" s="1"/>
  <c r="E2119" i="35"/>
  <c r="F2119" i="35" s="1"/>
  <c r="E2118" i="35"/>
  <c r="F2118" i="35" s="1"/>
  <c r="E2117" i="35"/>
  <c r="F2117" i="35" s="1"/>
  <c r="E2116" i="35"/>
  <c r="F2116" i="35" s="1"/>
  <c r="E2115" i="35"/>
  <c r="F2115" i="35" s="1"/>
  <c r="E2114" i="35"/>
  <c r="F2114" i="35" s="1"/>
  <c r="E2113" i="35"/>
  <c r="F2113" i="35" s="1"/>
  <c r="E2112" i="35"/>
  <c r="F2112" i="35" s="1"/>
  <c r="E2111" i="35"/>
  <c r="F2111" i="35" s="1"/>
  <c r="E2110" i="35"/>
  <c r="F2110" i="35" s="1"/>
  <c r="E2109" i="35"/>
  <c r="F2109" i="35" s="1"/>
  <c r="E2108" i="35"/>
  <c r="F2108" i="35" s="1"/>
  <c r="E2107" i="35"/>
  <c r="F2107" i="35" s="1"/>
  <c r="E2106" i="35"/>
  <c r="F2106" i="35" s="1"/>
  <c r="E2105" i="35"/>
  <c r="F2105" i="35" s="1"/>
  <c r="E2104" i="35"/>
  <c r="F2104" i="35" s="1"/>
  <c r="E2103" i="35"/>
  <c r="F2103" i="35" s="1"/>
  <c r="E2102" i="35"/>
  <c r="F2102" i="35" s="1"/>
  <c r="E2101" i="35"/>
  <c r="F2101" i="35" s="1"/>
  <c r="E2100" i="35"/>
  <c r="F2100" i="35" s="1"/>
  <c r="E2099" i="35"/>
  <c r="F2099" i="35" s="1"/>
  <c r="E2098" i="35"/>
  <c r="F2098" i="35" s="1"/>
  <c r="E2097" i="35"/>
  <c r="F2097" i="35" s="1"/>
  <c r="E2096" i="35"/>
  <c r="F2096" i="35" s="1"/>
  <c r="E2095" i="35"/>
  <c r="F2095" i="35" s="1"/>
  <c r="E2094" i="35"/>
  <c r="F2094" i="35" s="1"/>
  <c r="E2093" i="35"/>
  <c r="F2093" i="35" s="1"/>
  <c r="E2092" i="35"/>
  <c r="F2092" i="35" s="1"/>
  <c r="E2091" i="35"/>
  <c r="F2091" i="35" s="1"/>
  <c r="E2090" i="35"/>
  <c r="F2090" i="35" s="1"/>
  <c r="E2089" i="35"/>
  <c r="F2089" i="35" s="1"/>
  <c r="E2088" i="35"/>
  <c r="F2088" i="35" s="1"/>
  <c r="E2087" i="35"/>
  <c r="F2087" i="35" s="1"/>
  <c r="E2086" i="35"/>
  <c r="F2086" i="35" s="1"/>
  <c r="E2085" i="35"/>
  <c r="F2085" i="35" s="1"/>
  <c r="E2084" i="35"/>
  <c r="F2084" i="35" s="1"/>
  <c r="E2083" i="35"/>
  <c r="F2083" i="35" s="1"/>
  <c r="E2082" i="35"/>
  <c r="F2082" i="35" s="1"/>
  <c r="E2081" i="35"/>
  <c r="F2081" i="35" s="1"/>
  <c r="E2080" i="35"/>
  <c r="F2080" i="35" s="1"/>
  <c r="E2079" i="35"/>
  <c r="F2079" i="35" s="1"/>
  <c r="E2078" i="35"/>
  <c r="F2078" i="35" s="1"/>
  <c r="E2077" i="35"/>
  <c r="F2077" i="35" s="1"/>
  <c r="E2076" i="35"/>
  <c r="F2076" i="35" s="1"/>
  <c r="E2075" i="35"/>
  <c r="F2075" i="35" s="1"/>
  <c r="E2074" i="35"/>
  <c r="F2074" i="35" s="1"/>
  <c r="E2073" i="35"/>
  <c r="F2073" i="35" s="1"/>
  <c r="E2072" i="35"/>
  <c r="F2072" i="35" s="1"/>
  <c r="E2071" i="35"/>
  <c r="F2071" i="35" s="1"/>
  <c r="E2070" i="35"/>
  <c r="F2070" i="35" s="1"/>
  <c r="E2069" i="35"/>
  <c r="F2069" i="35" s="1"/>
  <c r="E2068" i="35"/>
  <c r="F2068" i="35" s="1"/>
  <c r="E2067" i="35"/>
  <c r="F2067" i="35" s="1"/>
  <c r="E2066" i="35"/>
  <c r="F2066" i="35" s="1"/>
  <c r="E2065" i="35"/>
  <c r="F2065" i="35" s="1"/>
  <c r="E2064" i="35"/>
  <c r="F2064" i="35" s="1"/>
  <c r="E2063" i="35"/>
  <c r="F2063" i="35" s="1"/>
  <c r="E2062" i="35"/>
  <c r="F2062" i="35" s="1"/>
  <c r="E2061" i="35"/>
  <c r="F2061" i="35" s="1"/>
  <c r="E2060" i="35"/>
  <c r="F2060" i="35" s="1"/>
  <c r="E2059" i="35"/>
  <c r="F2059" i="35" s="1"/>
  <c r="E2058" i="35"/>
  <c r="F2058" i="35" s="1"/>
  <c r="E2057" i="35"/>
  <c r="F2057" i="35" s="1"/>
  <c r="E2056" i="35"/>
  <c r="F2056" i="35" s="1"/>
  <c r="E2055" i="35"/>
  <c r="F2055" i="35" s="1"/>
  <c r="E2054" i="35"/>
  <c r="F2054" i="35" s="1"/>
  <c r="E2053" i="35"/>
  <c r="F2053" i="35" s="1"/>
  <c r="E2052" i="35"/>
  <c r="F2052" i="35" s="1"/>
  <c r="E2051" i="35"/>
  <c r="F2051" i="35" s="1"/>
  <c r="E2050" i="35"/>
  <c r="F2050" i="35" s="1"/>
  <c r="E2049" i="35"/>
  <c r="F2049" i="35" s="1"/>
  <c r="E2048" i="35"/>
  <c r="F2048" i="35" s="1"/>
  <c r="E2047" i="35"/>
  <c r="F2047" i="35" s="1"/>
  <c r="E2046" i="35"/>
  <c r="F2046" i="35" s="1"/>
  <c r="E2045" i="35"/>
  <c r="F2045" i="35" s="1"/>
  <c r="E2044" i="35"/>
  <c r="F2044" i="35" s="1"/>
  <c r="E2043" i="35"/>
  <c r="F2043" i="35" s="1"/>
  <c r="E2042" i="35"/>
  <c r="F2042" i="35" s="1"/>
  <c r="E2041" i="35"/>
  <c r="F2041" i="35" s="1"/>
  <c r="E2040" i="35"/>
  <c r="F2040" i="35" s="1"/>
  <c r="E2039" i="35"/>
  <c r="F2039" i="35" s="1"/>
  <c r="E2038" i="35"/>
  <c r="F2038" i="35" s="1"/>
  <c r="E2037" i="35"/>
  <c r="F2037" i="35" s="1"/>
  <c r="E2036" i="35"/>
  <c r="F2036" i="35" s="1"/>
  <c r="E2035" i="35"/>
  <c r="F2035" i="35" s="1"/>
  <c r="E2034" i="35"/>
  <c r="F2034" i="35" s="1"/>
  <c r="E2033" i="35"/>
  <c r="F2033" i="35" s="1"/>
  <c r="E2032" i="35"/>
  <c r="F2032" i="35" s="1"/>
  <c r="E2031" i="35"/>
  <c r="F2031" i="35" s="1"/>
  <c r="E2030" i="35"/>
  <c r="F2030" i="35" s="1"/>
  <c r="E2029" i="35"/>
  <c r="F2029" i="35" s="1"/>
  <c r="E2028" i="35"/>
  <c r="F2028" i="35" s="1"/>
  <c r="E2027" i="35"/>
  <c r="F2027" i="35" s="1"/>
  <c r="E2026" i="35"/>
  <c r="F2026" i="35" s="1"/>
  <c r="E2025" i="35"/>
  <c r="F2025" i="35" s="1"/>
  <c r="E2024" i="35"/>
  <c r="F2024" i="35" s="1"/>
  <c r="E2023" i="35"/>
  <c r="F2023" i="35" s="1"/>
  <c r="E2022" i="35"/>
  <c r="F2022" i="35" s="1"/>
  <c r="E2021" i="35"/>
  <c r="F2021" i="35" s="1"/>
  <c r="E2020" i="35"/>
  <c r="F2020" i="35" s="1"/>
  <c r="E2019" i="35"/>
  <c r="F2019" i="35" s="1"/>
  <c r="E2018" i="35"/>
  <c r="F2018" i="35" s="1"/>
  <c r="E2017" i="35"/>
  <c r="F2017" i="35" s="1"/>
  <c r="E2016" i="35"/>
  <c r="F2016" i="35" s="1"/>
  <c r="E2015" i="35"/>
  <c r="F2015" i="35" s="1"/>
  <c r="E2014" i="35"/>
  <c r="F2014" i="35" s="1"/>
  <c r="E2013" i="35"/>
  <c r="F2013" i="35" s="1"/>
  <c r="E2012" i="35"/>
  <c r="F2012" i="35" s="1"/>
  <c r="E2011" i="35"/>
  <c r="F2011" i="35" s="1"/>
  <c r="E2010" i="35"/>
  <c r="F2010" i="35" s="1"/>
  <c r="E2009" i="35"/>
  <c r="F2009" i="35" s="1"/>
  <c r="E2008" i="35"/>
  <c r="F2008" i="35" s="1"/>
  <c r="E2007" i="35"/>
  <c r="F2007" i="35" s="1"/>
  <c r="E2006" i="35"/>
  <c r="F2006" i="35" s="1"/>
  <c r="E2005" i="35"/>
  <c r="F2005" i="35" s="1"/>
  <c r="E2004" i="35"/>
  <c r="F2004" i="35" s="1"/>
  <c r="E2003" i="35"/>
  <c r="F2003" i="35" s="1"/>
  <c r="E2002" i="35"/>
  <c r="F2002" i="35" s="1"/>
  <c r="E2001" i="35"/>
  <c r="F2001" i="35" s="1"/>
  <c r="E2000" i="35"/>
  <c r="F2000" i="35" s="1"/>
  <c r="E1999" i="35"/>
  <c r="F1999" i="35" s="1"/>
  <c r="E1998" i="35"/>
  <c r="F1998" i="35" s="1"/>
  <c r="E1997" i="35"/>
  <c r="F1997" i="35" s="1"/>
  <c r="E1996" i="35"/>
  <c r="F1996" i="35" s="1"/>
  <c r="E1995" i="35"/>
  <c r="F1995" i="35" s="1"/>
  <c r="E1994" i="35"/>
  <c r="F1994" i="35" s="1"/>
  <c r="E1993" i="35"/>
  <c r="F1993" i="35" s="1"/>
  <c r="E1992" i="35"/>
  <c r="F1992" i="35" s="1"/>
  <c r="E1991" i="35"/>
  <c r="F1991" i="35" s="1"/>
  <c r="E1990" i="35"/>
  <c r="F1990" i="35" s="1"/>
  <c r="E1989" i="35"/>
  <c r="F1989" i="35" s="1"/>
  <c r="E1988" i="35"/>
  <c r="F1988" i="35" s="1"/>
  <c r="E1987" i="35"/>
  <c r="F1987" i="35" s="1"/>
  <c r="E1986" i="35"/>
  <c r="F1986" i="35" s="1"/>
  <c r="E1985" i="35"/>
  <c r="F1985" i="35" s="1"/>
  <c r="E1984" i="35"/>
  <c r="F1984" i="35" s="1"/>
  <c r="E1983" i="35"/>
  <c r="F1983" i="35" s="1"/>
  <c r="E1982" i="35"/>
  <c r="F1982" i="35" s="1"/>
  <c r="E1981" i="35"/>
  <c r="F1981" i="35" s="1"/>
  <c r="E1980" i="35"/>
  <c r="F1980" i="35" s="1"/>
  <c r="E1979" i="35"/>
  <c r="F1979" i="35" s="1"/>
  <c r="E1978" i="35"/>
  <c r="F1978" i="35" s="1"/>
  <c r="E1977" i="35"/>
  <c r="F1977" i="35" s="1"/>
  <c r="E1976" i="35"/>
  <c r="F1976" i="35" s="1"/>
  <c r="E1975" i="35"/>
  <c r="F1975" i="35" s="1"/>
  <c r="E1974" i="35"/>
  <c r="F1974" i="35" s="1"/>
  <c r="E1973" i="35"/>
  <c r="F1973" i="35" s="1"/>
  <c r="E1972" i="35"/>
  <c r="F1972" i="35" s="1"/>
  <c r="E1971" i="35"/>
  <c r="F1971" i="35" s="1"/>
  <c r="E1970" i="35"/>
  <c r="F1970" i="35" s="1"/>
  <c r="E1969" i="35"/>
  <c r="F1969" i="35" s="1"/>
  <c r="E1968" i="35"/>
  <c r="F1968" i="35" s="1"/>
  <c r="E1967" i="35"/>
  <c r="F1967" i="35" s="1"/>
  <c r="E1966" i="35"/>
  <c r="F1966" i="35" s="1"/>
  <c r="E1965" i="35"/>
  <c r="F1965" i="35" s="1"/>
  <c r="E1964" i="35"/>
  <c r="F1964" i="35" s="1"/>
  <c r="E1963" i="35"/>
  <c r="F1963" i="35" s="1"/>
  <c r="E1962" i="35"/>
  <c r="F1962" i="35" s="1"/>
  <c r="E1961" i="35"/>
  <c r="F1961" i="35" s="1"/>
  <c r="E1960" i="35"/>
  <c r="F1960" i="35" s="1"/>
  <c r="E1959" i="35"/>
  <c r="F1959" i="35" s="1"/>
  <c r="E1958" i="35"/>
  <c r="F1958" i="35" s="1"/>
  <c r="E1957" i="35"/>
  <c r="F1957" i="35" s="1"/>
  <c r="E1956" i="35"/>
  <c r="F1956" i="35" s="1"/>
  <c r="E1955" i="35"/>
  <c r="F1955" i="35" s="1"/>
  <c r="E1954" i="35"/>
  <c r="F1954" i="35" s="1"/>
  <c r="E1953" i="35"/>
  <c r="F1953" i="35" s="1"/>
  <c r="E1952" i="35"/>
  <c r="F1952" i="35" s="1"/>
  <c r="E1951" i="35"/>
  <c r="F1951" i="35" s="1"/>
  <c r="E1950" i="35"/>
  <c r="F1950" i="35" s="1"/>
  <c r="E1949" i="35"/>
  <c r="F1949" i="35" s="1"/>
  <c r="E1948" i="35"/>
  <c r="F1948" i="35" s="1"/>
  <c r="E1947" i="35"/>
  <c r="F1947" i="35" s="1"/>
  <c r="E1946" i="35"/>
  <c r="F1946" i="35" s="1"/>
  <c r="E1945" i="35"/>
  <c r="F1945" i="35" s="1"/>
  <c r="E1944" i="35"/>
  <c r="F1944" i="35" s="1"/>
  <c r="E1943" i="35"/>
  <c r="F1943" i="35" s="1"/>
  <c r="E1942" i="35"/>
  <c r="F1942" i="35" s="1"/>
  <c r="E1941" i="35"/>
  <c r="F1941" i="35" s="1"/>
  <c r="E1940" i="35"/>
  <c r="F1940" i="35" s="1"/>
  <c r="E1939" i="35"/>
  <c r="F1939" i="35" s="1"/>
  <c r="E1938" i="35"/>
  <c r="F1938" i="35" s="1"/>
  <c r="E1937" i="35"/>
  <c r="F1937" i="35" s="1"/>
  <c r="E1936" i="35"/>
  <c r="F1936" i="35" s="1"/>
  <c r="E1935" i="35"/>
  <c r="F1935" i="35" s="1"/>
  <c r="E1934" i="35"/>
  <c r="F1934" i="35" s="1"/>
  <c r="E1933" i="35"/>
  <c r="F1933" i="35" s="1"/>
  <c r="E1932" i="35"/>
  <c r="F1932" i="35" s="1"/>
  <c r="E1931" i="35"/>
  <c r="F1931" i="35" s="1"/>
  <c r="E1930" i="35"/>
  <c r="F1930" i="35" s="1"/>
  <c r="E1929" i="35"/>
  <c r="F1929" i="35" s="1"/>
  <c r="E1928" i="35"/>
  <c r="F1928" i="35" s="1"/>
  <c r="E1927" i="35"/>
  <c r="F1927" i="35" s="1"/>
  <c r="E1926" i="35"/>
  <c r="F1926" i="35" s="1"/>
  <c r="E1925" i="35"/>
  <c r="F1925" i="35" s="1"/>
  <c r="E1924" i="35"/>
  <c r="F1924" i="35" s="1"/>
  <c r="E1923" i="35"/>
  <c r="F1923" i="35" s="1"/>
  <c r="E1922" i="35"/>
  <c r="F1922" i="35" s="1"/>
  <c r="E1921" i="35"/>
  <c r="F1921" i="35" s="1"/>
  <c r="E1920" i="35"/>
  <c r="F1920" i="35" s="1"/>
  <c r="E1919" i="35"/>
  <c r="F1919" i="35" s="1"/>
  <c r="E1918" i="35"/>
  <c r="F1918" i="35" s="1"/>
  <c r="E1917" i="35"/>
  <c r="F1917" i="35" s="1"/>
  <c r="E1916" i="35"/>
  <c r="F1916" i="35" s="1"/>
  <c r="E1915" i="35"/>
  <c r="F1915" i="35" s="1"/>
  <c r="E1914" i="35"/>
  <c r="F1914" i="35" s="1"/>
  <c r="E1913" i="35"/>
  <c r="F1913" i="35" s="1"/>
  <c r="E1912" i="35"/>
  <c r="F1912" i="35" s="1"/>
  <c r="E1911" i="35"/>
  <c r="F1911" i="35" s="1"/>
  <c r="E1910" i="35"/>
  <c r="F1910" i="35" s="1"/>
  <c r="E1909" i="35"/>
  <c r="F1909" i="35" s="1"/>
  <c r="E1908" i="35"/>
  <c r="F1908" i="35" s="1"/>
  <c r="E1907" i="35"/>
  <c r="F1907" i="35" s="1"/>
  <c r="E1906" i="35"/>
  <c r="F1906" i="35" s="1"/>
  <c r="E1905" i="35"/>
  <c r="F1905" i="35" s="1"/>
  <c r="E1904" i="35"/>
  <c r="F1904" i="35" s="1"/>
  <c r="E1903" i="35"/>
  <c r="F1903" i="35" s="1"/>
  <c r="E1902" i="35"/>
  <c r="F1902" i="35" s="1"/>
  <c r="E1901" i="35"/>
  <c r="F1901" i="35" s="1"/>
  <c r="E1900" i="35"/>
  <c r="F1900" i="35" s="1"/>
  <c r="E1899" i="35"/>
  <c r="F1899" i="35" s="1"/>
  <c r="E1898" i="35"/>
  <c r="F1898" i="35" s="1"/>
  <c r="E1897" i="35"/>
  <c r="F1897" i="35" s="1"/>
  <c r="E1896" i="35"/>
  <c r="F1896" i="35" s="1"/>
  <c r="E1895" i="35"/>
  <c r="F1895" i="35" s="1"/>
  <c r="E1894" i="35"/>
  <c r="F1894" i="35" s="1"/>
  <c r="E1893" i="35"/>
  <c r="F1893" i="35" s="1"/>
  <c r="E1892" i="35"/>
  <c r="F1892" i="35" s="1"/>
  <c r="E1891" i="35"/>
  <c r="F1891" i="35" s="1"/>
  <c r="E1890" i="35"/>
  <c r="F1890" i="35" s="1"/>
  <c r="E1889" i="35"/>
  <c r="F1889" i="35" s="1"/>
  <c r="E1888" i="35"/>
  <c r="F1888" i="35" s="1"/>
  <c r="E1887" i="35"/>
  <c r="F1887" i="35" s="1"/>
  <c r="E1886" i="35"/>
  <c r="F1886" i="35" s="1"/>
  <c r="E1885" i="35"/>
  <c r="F1885" i="35" s="1"/>
  <c r="E1884" i="35"/>
  <c r="F1884" i="35" s="1"/>
  <c r="E1883" i="35"/>
  <c r="F1883" i="35" s="1"/>
  <c r="E1882" i="35"/>
  <c r="F1882" i="35" s="1"/>
  <c r="E1881" i="35"/>
  <c r="F1881" i="35" s="1"/>
  <c r="E1880" i="35"/>
  <c r="F1880" i="35" s="1"/>
  <c r="E1879" i="35"/>
  <c r="F1879" i="35" s="1"/>
  <c r="E1878" i="35"/>
  <c r="F1878" i="35" s="1"/>
  <c r="E1877" i="35"/>
  <c r="F1877" i="35" s="1"/>
  <c r="E1876" i="35"/>
  <c r="F1876" i="35" s="1"/>
  <c r="E1875" i="35"/>
  <c r="F1875" i="35" s="1"/>
  <c r="E1874" i="35"/>
  <c r="F1874" i="35" s="1"/>
  <c r="E1873" i="35"/>
  <c r="F1873" i="35" s="1"/>
  <c r="E1872" i="35"/>
  <c r="F1872" i="35" s="1"/>
  <c r="E1871" i="35"/>
  <c r="F1871" i="35" s="1"/>
  <c r="E1870" i="35"/>
  <c r="F1870" i="35" s="1"/>
  <c r="E1869" i="35"/>
  <c r="F1869" i="35" s="1"/>
  <c r="E1868" i="35"/>
  <c r="F1868" i="35" s="1"/>
  <c r="E1867" i="35"/>
  <c r="F1867" i="35" s="1"/>
  <c r="E1866" i="35"/>
  <c r="F1866" i="35" s="1"/>
  <c r="E1865" i="35"/>
  <c r="F1865" i="35" s="1"/>
  <c r="E1864" i="35"/>
  <c r="F1864" i="35" s="1"/>
  <c r="E1863" i="35"/>
  <c r="F1863" i="35" s="1"/>
  <c r="E1862" i="35"/>
  <c r="F1862" i="35" s="1"/>
  <c r="E1861" i="35"/>
  <c r="F1861" i="35" s="1"/>
  <c r="E1860" i="35"/>
  <c r="F1860" i="35" s="1"/>
  <c r="E1859" i="35"/>
  <c r="F1859" i="35" s="1"/>
  <c r="E1858" i="35"/>
  <c r="F1858" i="35" s="1"/>
  <c r="E1857" i="35"/>
  <c r="F1857" i="35" s="1"/>
  <c r="E1856" i="35"/>
  <c r="F1856" i="35" s="1"/>
  <c r="E1855" i="35"/>
  <c r="F1855" i="35" s="1"/>
  <c r="E1854" i="35"/>
  <c r="F1854" i="35" s="1"/>
  <c r="E1853" i="35"/>
  <c r="F1853" i="35" s="1"/>
  <c r="E1852" i="35"/>
  <c r="F1852" i="35" s="1"/>
  <c r="E1851" i="35"/>
  <c r="F1851" i="35" s="1"/>
  <c r="E1850" i="35"/>
  <c r="F1850" i="35" s="1"/>
  <c r="E1849" i="35"/>
  <c r="F1849" i="35" s="1"/>
  <c r="E1848" i="35"/>
  <c r="F1848" i="35" s="1"/>
  <c r="E1847" i="35"/>
  <c r="F1847" i="35" s="1"/>
  <c r="E1846" i="35"/>
  <c r="F1846" i="35" s="1"/>
  <c r="E1845" i="35"/>
  <c r="F1845" i="35" s="1"/>
  <c r="E1844" i="35"/>
  <c r="F1844" i="35" s="1"/>
  <c r="E1843" i="35"/>
  <c r="F1843" i="35" s="1"/>
  <c r="E1842" i="35"/>
  <c r="F1842" i="35" s="1"/>
  <c r="E1841" i="35"/>
  <c r="F1841" i="35" s="1"/>
  <c r="E1840" i="35"/>
  <c r="F1840" i="35" s="1"/>
  <c r="E1839" i="35"/>
  <c r="F1839" i="35" s="1"/>
  <c r="E1838" i="35"/>
  <c r="F1838" i="35" s="1"/>
  <c r="E1837" i="35"/>
  <c r="F1837" i="35" s="1"/>
  <c r="E1836" i="35"/>
  <c r="F1836" i="35" s="1"/>
  <c r="E1835" i="35"/>
  <c r="F1835" i="35" s="1"/>
  <c r="E1834" i="35"/>
  <c r="F1834" i="35" s="1"/>
  <c r="E1833" i="35"/>
  <c r="F1833" i="35" s="1"/>
  <c r="E1832" i="35"/>
  <c r="F1832" i="35" s="1"/>
  <c r="E1831" i="35"/>
  <c r="F1831" i="35" s="1"/>
  <c r="E1830" i="35"/>
  <c r="F1830" i="35" s="1"/>
  <c r="E1829" i="35"/>
  <c r="F1829" i="35" s="1"/>
  <c r="E1828" i="35"/>
  <c r="F1828" i="35" s="1"/>
  <c r="E1827" i="35"/>
  <c r="F1827" i="35" s="1"/>
  <c r="E1826" i="35"/>
  <c r="F1826" i="35" s="1"/>
  <c r="E1825" i="35"/>
  <c r="F1825" i="35" s="1"/>
  <c r="E1824" i="35"/>
  <c r="F1824" i="35" s="1"/>
  <c r="E1823" i="35"/>
  <c r="F1823" i="35" s="1"/>
  <c r="E1822" i="35"/>
  <c r="F1822" i="35" s="1"/>
  <c r="E1821" i="35"/>
  <c r="F1821" i="35" s="1"/>
  <c r="E1820" i="35"/>
  <c r="F1820" i="35" s="1"/>
  <c r="E1819" i="35"/>
  <c r="F1819" i="35" s="1"/>
  <c r="E1818" i="35"/>
  <c r="F1818" i="35" s="1"/>
  <c r="E1817" i="35"/>
  <c r="F1817" i="35" s="1"/>
  <c r="E1816" i="35"/>
  <c r="F1816" i="35" s="1"/>
  <c r="E1815" i="35"/>
  <c r="F1815" i="35" s="1"/>
  <c r="E1814" i="35"/>
  <c r="F1814" i="35" s="1"/>
  <c r="E1813" i="35"/>
  <c r="F1813" i="35" s="1"/>
  <c r="E1812" i="35"/>
  <c r="F1812" i="35" s="1"/>
  <c r="E1811" i="35"/>
  <c r="F1811" i="35" s="1"/>
  <c r="E1810" i="35"/>
  <c r="F1810" i="35" s="1"/>
  <c r="E1809" i="35"/>
  <c r="F1809" i="35" s="1"/>
  <c r="E1808" i="35"/>
  <c r="F1808" i="35" s="1"/>
  <c r="E1807" i="35"/>
  <c r="F1807" i="35" s="1"/>
  <c r="E1806" i="35"/>
  <c r="F1806" i="35" s="1"/>
  <c r="E1805" i="35"/>
  <c r="F1805" i="35" s="1"/>
  <c r="E1804" i="35"/>
  <c r="F1804" i="35" s="1"/>
  <c r="E1803" i="35"/>
  <c r="F1803" i="35" s="1"/>
  <c r="E1802" i="35"/>
  <c r="F1802" i="35" s="1"/>
  <c r="E1801" i="35"/>
  <c r="F1801" i="35" s="1"/>
  <c r="E1800" i="35"/>
  <c r="F1800" i="35" s="1"/>
  <c r="E1799" i="35"/>
  <c r="F1799" i="35" s="1"/>
  <c r="E1798" i="35"/>
  <c r="F1798" i="35" s="1"/>
  <c r="E1797" i="35"/>
  <c r="F1797" i="35" s="1"/>
  <c r="E1796" i="35"/>
  <c r="F1796" i="35" s="1"/>
  <c r="E1795" i="35"/>
  <c r="F1795" i="35" s="1"/>
  <c r="E1794" i="35"/>
  <c r="F1794" i="35" s="1"/>
  <c r="E1793" i="35"/>
  <c r="F1793" i="35" s="1"/>
  <c r="E1792" i="35"/>
  <c r="F1792" i="35" s="1"/>
  <c r="E1791" i="35"/>
  <c r="F1791" i="35" s="1"/>
  <c r="E1790" i="35"/>
  <c r="F1790" i="35" s="1"/>
  <c r="E1789" i="35"/>
  <c r="F1789" i="35" s="1"/>
  <c r="E1788" i="35"/>
  <c r="F1788" i="35" s="1"/>
  <c r="E1787" i="35"/>
  <c r="F1787" i="35" s="1"/>
  <c r="E1786" i="35"/>
  <c r="F1786" i="35" s="1"/>
  <c r="E1785" i="35"/>
  <c r="F1785" i="35" s="1"/>
  <c r="E1784" i="35"/>
  <c r="F1784" i="35" s="1"/>
  <c r="E1783" i="35"/>
  <c r="F1783" i="35" s="1"/>
  <c r="E1782" i="35"/>
  <c r="F1782" i="35" s="1"/>
  <c r="E1781" i="35"/>
  <c r="F1781" i="35" s="1"/>
  <c r="E1780" i="35"/>
  <c r="F1780" i="35" s="1"/>
  <c r="E1779" i="35"/>
  <c r="F1779" i="35" s="1"/>
  <c r="E1778" i="35"/>
  <c r="F1778" i="35" s="1"/>
  <c r="E1777" i="35"/>
  <c r="F1777" i="35" s="1"/>
  <c r="E1776" i="35"/>
  <c r="F1776" i="35" s="1"/>
  <c r="E1775" i="35"/>
  <c r="F1775" i="35" s="1"/>
  <c r="E1774" i="35"/>
  <c r="F1774" i="35" s="1"/>
  <c r="E1773" i="35"/>
  <c r="F1773" i="35" s="1"/>
  <c r="E1772" i="35"/>
  <c r="F1772" i="35" s="1"/>
  <c r="E1771" i="35"/>
  <c r="F1771" i="35" s="1"/>
  <c r="E1770" i="35"/>
  <c r="F1770" i="35" s="1"/>
  <c r="E1769" i="35"/>
  <c r="F1769" i="35" s="1"/>
  <c r="E1768" i="35"/>
  <c r="F1768" i="35" s="1"/>
  <c r="E1767" i="35"/>
  <c r="F1767" i="35" s="1"/>
  <c r="E1766" i="35"/>
  <c r="F1766" i="35" s="1"/>
  <c r="E1765" i="35"/>
  <c r="F1765" i="35" s="1"/>
  <c r="E1764" i="35"/>
  <c r="F1764" i="35" s="1"/>
  <c r="E1763" i="35"/>
  <c r="F1763" i="35" s="1"/>
  <c r="E1762" i="35"/>
  <c r="F1762" i="35" s="1"/>
  <c r="E1761" i="35"/>
  <c r="F1761" i="35" s="1"/>
  <c r="E1760" i="35"/>
  <c r="F1760" i="35" s="1"/>
  <c r="E1759" i="35"/>
  <c r="F1759" i="35" s="1"/>
  <c r="E1758" i="35"/>
  <c r="F1758" i="35" s="1"/>
  <c r="E1757" i="35"/>
  <c r="F1757" i="35" s="1"/>
  <c r="E1756" i="35"/>
  <c r="F1756" i="35" s="1"/>
  <c r="E1755" i="35"/>
  <c r="F1755" i="35" s="1"/>
  <c r="E1754" i="35"/>
  <c r="F1754" i="35" s="1"/>
  <c r="E1753" i="35"/>
  <c r="F1753" i="35" s="1"/>
  <c r="E1752" i="35"/>
  <c r="F1752" i="35" s="1"/>
  <c r="E1751" i="35"/>
  <c r="F1751" i="35" s="1"/>
  <c r="E1750" i="35"/>
  <c r="F1750" i="35" s="1"/>
  <c r="E1749" i="35"/>
  <c r="F1749" i="35" s="1"/>
  <c r="E1748" i="35"/>
  <c r="F1748" i="35" s="1"/>
  <c r="E1747" i="35"/>
  <c r="F1747" i="35" s="1"/>
  <c r="E1746" i="35"/>
  <c r="F1746" i="35" s="1"/>
  <c r="E1745" i="35"/>
  <c r="F1745" i="35" s="1"/>
  <c r="E1744" i="35"/>
  <c r="F1744" i="35" s="1"/>
  <c r="E1743" i="35"/>
  <c r="F1743" i="35" s="1"/>
  <c r="E1742" i="35"/>
  <c r="F1742" i="35" s="1"/>
  <c r="E1741" i="35"/>
  <c r="F1741" i="35" s="1"/>
  <c r="E1740" i="35"/>
  <c r="F1740" i="35" s="1"/>
  <c r="E1739" i="35"/>
  <c r="F1739" i="35" s="1"/>
  <c r="E1738" i="35"/>
  <c r="F1738" i="35" s="1"/>
  <c r="E1737" i="35"/>
  <c r="F1737" i="35" s="1"/>
  <c r="E1736" i="35"/>
  <c r="F1736" i="35" s="1"/>
  <c r="E1735" i="35"/>
  <c r="F1735" i="35" s="1"/>
  <c r="E1734" i="35"/>
  <c r="F1734" i="35" s="1"/>
  <c r="E1733" i="35"/>
  <c r="F1733" i="35" s="1"/>
  <c r="E1732" i="35"/>
  <c r="F1732" i="35" s="1"/>
  <c r="E1731" i="35"/>
  <c r="F1731" i="35" s="1"/>
  <c r="E1730" i="35"/>
  <c r="F1730" i="35" s="1"/>
  <c r="E1729" i="35"/>
  <c r="F1729" i="35" s="1"/>
  <c r="E1728" i="35"/>
  <c r="F1728" i="35" s="1"/>
  <c r="E1727" i="35"/>
  <c r="F1727" i="35" s="1"/>
  <c r="E1726" i="35"/>
  <c r="F1726" i="35" s="1"/>
  <c r="E1725" i="35"/>
  <c r="F1725" i="35" s="1"/>
  <c r="E1724" i="35"/>
  <c r="F1724" i="35" s="1"/>
  <c r="E1723" i="35"/>
  <c r="F1723" i="35" s="1"/>
  <c r="E1722" i="35"/>
  <c r="F1722" i="35" s="1"/>
  <c r="E1721" i="35"/>
  <c r="F1721" i="35" s="1"/>
  <c r="E1720" i="35"/>
  <c r="F1720" i="35" s="1"/>
  <c r="E1719" i="35"/>
  <c r="F1719" i="35" s="1"/>
  <c r="E1718" i="35"/>
  <c r="F1718" i="35" s="1"/>
  <c r="E1717" i="35"/>
  <c r="F1717" i="35" s="1"/>
  <c r="E1716" i="35"/>
  <c r="F1716" i="35" s="1"/>
  <c r="E1715" i="35"/>
  <c r="F1715" i="35" s="1"/>
  <c r="E1714" i="35"/>
  <c r="F1714" i="35" s="1"/>
  <c r="E1713" i="35"/>
  <c r="F1713" i="35" s="1"/>
  <c r="E1712" i="35"/>
  <c r="F1712" i="35" s="1"/>
  <c r="E1711" i="35"/>
  <c r="F1711" i="35" s="1"/>
  <c r="E1710" i="35"/>
  <c r="F1710" i="35" s="1"/>
  <c r="E1709" i="35"/>
  <c r="F1709" i="35" s="1"/>
  <c r="E1708" i="35"/>
  <c r="F1708" i="35" s="1"/>
  <c r="E1707" i="35"/>
  <c r="F1707" i="35" s="1"/>
  <c r="E1706" i="35"/>
  <c r="F1706" i="35" s="1"/>
  <c r="E1705" i="35"/>
  <c r="F1705" i="35" s="1"/>
  <c r="E1704" i="35"/>
  <c r="F1704" i="35" s="1"/>
  <c r="E1703" i="35"/>
  <c r="F1703" i="35" s="1"/>
  <c r="E1702" i="35"/>
  <c r="F1702" i="35" s="1"/>
  <c r="E1701" i="35"/>
  <c r="F1701" i="35" s="1"/>
  <c r="E1700" i="35"/>
  <c r="F1700" i="35" s="1"/>
  <c r="E1699" i="35"/>
  <c r="F1699" i="35" s="1"/>
  <c r="E1698" i="35"/>
  <c r="F1698" i="35" s="1"/>
  <c r="E1697" i="35"/>
  <c r="F1697" i="35" s="1"/>
  <c r="E1696" i="35"/>
  <c r="F1696" i="35" s="1"/>
  <c r="E1695" i="35"/>
  <c r="F1695" i="35" s="1"/>
  <c r="E1694" i="35"/>
  <c r="F1694" i="35" s="1"/>
  <c r="E1693" i="35"/>
  <c r="F1693" i="35" s="1"/>
  <c r="E1692" i="35"/>
  <c r="F1692" i="35" s="1"/>
  <c r="E1691" i="35"/>
  <c r="F1691" i="35" s="1"/>
  <c r="E1690" i="35"/>
  <c r="F1690" i="35" s="1"/>
  <c r="E1689" i="35"/>
  <c r="F1689" i="35" s="1"/>
  <c r="E1688" i="35"/>
  <c r="F1688" i="35" s="1"/>
  <c r="E1687" i="35"/>
  <c r="F1687" i="35" s="1"/>
  <c r="E1686" i="35"/>
  <c r="F1686" i="35" s="1"/>
  <c r="E1685" i="35"/>
  <c r="F1685" i="35" s="1"/>
  <c r="E1684" i="35"/>
  <c r="F1684" i="35" s="1"/>
  <c r="E1683" i="35"/>
  <c r="F1683" i="35" s="1"/>
  <c r="E1682" i="35"/>
  <c r="F1682" i="35" s="1"/>
  <c r="E1681" i="35"/>
  <c r="F1681" i="35" s="1"/>
  <c r="E1680" i="35"/>
  <c r="F1680" i="35" s="1"/>
  <c r="E1679" i="35"/>
  <c r="F1679" i="35" s="1"/>
  <c r="E1678" i="35"/>
  <c r="F1678" i="35" s="1"/>
  <c r="E1677" i="35"/>
  <c r="F1677" i="35" s="1"/>
  <c r="E1676" i="35"/>
  <c r="F1676" i="35" s="1"/>
  <c r="E1675" i="35"/>
  <c r="F1675" i="35" s="1"/>
  <c r="E1674" i="35"/>
  <c r="F1674" i="35" s="1"/>
  <c r="E1673" i="35"/>
  <c r="F1673" i="35" s="1"/>
  <c r="E1672" i="35"/>
  <c r="F1672" i="35" s="1"/>
  <c r="E1671" i="35"/>
  <c r="F1671" i="35" s="1"/>
  <c r="E1670" i="35"/>
  <c r="F1670" i="35" s="1"/>
  <c r="E1669" i="35"/>
  <c r="F1669" i="35" s="1"/>
  <c r="E1668" i="35"/>
  <c r="F1668" i="35" s="1"/>
  <c r="E1667" i="35"/>
  <c r="F1667" i="35" s="1"/>
  <c r="E1666" i="35"/>
  <c r="F1666" i="35" s="1"/>
  <c r="E1665" i="35"/>
  <c r="F1665" i="35" s="1"/>
  <c r="E1664" i="35"/>
  <c r="F1664" i="35" s="1"/>
  <c r="E1663" i="35"/>
  <c r="F1663" i="35" s="1"/>
  <c r="E1662" i="35"/>
  <c r="F1662" i="35" s="1"/>
  <c r="E1661" i="35"/>
  <c r="F1661" i="35" s="1"/>
  <c r="E1660" i="35"/>
  <c r="F1660" i="35" s="1"/>
  <c r="E1659" i="35"/>
  <c r="F1659" i="35" s="1"/>
  <c r="E1658" i="35"/>
  <c r="F1658" i="35" s="1"/>
  <c r="E1657" i="35"/>
  <c r="F1657" i="35" s="1"/>
  <c r="E1656" i="35"/>
  <c r="F1656" i="35" s="1"/>
  <c r="E1655" i="35"/>
  <c r="F1655" i="35" s="1"/>
  <c r="E1654" i="35"/>
  <c r="F1654" i="35" s="1"/>
  <c r="E1653" i="35"/>
  <c r="F1653" i="35" s="1"/>
  <c r="E1652" i="35"/>
  <c r="F1652" i="35" s="1"/>
  <c r="E1651" i="35"/>
  <c r="F1651" i="35" s="1"/>
  <c r="E1650" i="35"/>
  <c r="F1650" i="35" s="1"/>
  <c r="E1649" i="35"/>
  <c r="F1649" i="35" s="1"/>
  <c r="E1648" i="35"/>
  <c r="F1648" i="35" s="1"/>
  <c r="E1647" i="35"/>
  <c r="F1647" i="35" s="1"/>
  <c r="E1646" i="35"/>
  <c r="F1646" i="35" s="1"/>
  <c r="E1645" i="35"/>
  <c r="F1645" i="35" s="1"/>
  <c r="E1644" i="35"/>
  <c r="F1644" i="35" s="1"/>
  <c r="E1643" i="35"/>
  <c r="F1643" i="35" s="1"/>
  <c r="E1642" i="35"/>
  <c r="F1642" i="35" s="1"/>
  <c r="E1641" i="35"/>
  <c r="F1641" i="35" s="1"/>
  <c r="E1640" i="35"/>
  <c r="F1640" i="35" s="1"/>
  <c r="E1639" i="35"/>
  <c r="F1639" i="35" s="1"/>
  <c r="E1638" i="35"/>
  <c r="F1638" i="35" s="1"/>
  <c r="E1637" i="35"/>
  <c r="F1637" i="35" s="1"/>
  <c r="E1636" i="35"/>
  <c r="F1636" i="35" s="1"/>
  <c r="E1635" i="35"/>
  <c r="F1635" i="35" s="1"/>
  <c r="E1634" i="35"/>
  <c r="F1634" i="35" s="1"/>
  <c r="E1633" i="35"/>
  <c r="F1633" i="35" s="1"/>
  <c r="E1632" i="35"/>
  <c r="F1632" i="35" s="1"/>
  <c r="E1631" i="35"/>
  <c r="F1631" i="35" s="1"/>
  <c r="E1630" i="35"/>
  <c r="F1630" i="35" s="1"/>
  <c r="E1629" i="35"/>
  <c r="F1629" i="35" s="1"/>
  <c r="E1628" i="35"/>
  <c r="F1628" i="35" s="1"/>
  <c r="E1627" i="35"/>
  <c r="F1627" i="35" s="1"/>
  <c r="E1626" i="35"/>
  <c r="F1626" i="35" s="1"/>
  <c r="E1625" i="35"/>
  <c r="F1625" i="35" s="1"/>
  <c r="E1624" i="35"/>
  <c r="F1624" i="35" s="1"/>
  <c r="E1623" i="35"/>
  <c r="F1623" i="35" s="1"/>
  <c r="E1622" i="35"/>
  <c r="F1622" i="35" s="1"/>
  <c r="E1621" i="35"/>
  <c r="F1621" i="35" s="1"/>
  <c r="E1620" i="35"/>
  <c r="F1620" i="35" s="1"/>
  <c r="E1619" i="35"/>
  <c r="F1619" i="35" s="1"/>
  <c r="E1618" i="35"/>
  <c r="F1618" i="35" s="1"/>
  <c r="E1617" i="35"/>
  <c r="F1617" i="35" s="1"/>
  <c r="E1616" i="35"/>
  <c r="F1616" i="35" s="1"/>
  <c r="E1615" i="35"/>
  <c r="F1615" i="35" s="1"/>
  <c r="E1614" i="35"/>
  <c r="F1614" i="35" s="1"/>
  <c r="E1613" i="35"/>
  <c r="F1613" i="35" s="1"/>
  <c r="E1612" i="35"/>
  <c r="F1612" i="35" s="1"/>
  <c r="E1611" i="35"/>
  <c r="F1611" i="35" s="1"/>
  <c r="E1610" i="35"/>
  <c r="F1610" i="35" s="1"/>
  <c r="E1609" i="35"/>
  <c r="F1609" i="35" s="1"/>
  <c r="E1608" i="35"/>
  <c r="F1608" i="35" s="1"/>
  <c r="E1607" i="35"/>
  <c r="F1607" i="35" s="1"/>
  <c r="E1606" i="35"/>
  <c r="F1606" i="35" s="1"/>
  <c r="E1605" i="35"/>
  <c r="F1605" i="35" s="1"/>
  <c r="E1604" i="35"/>
  <c r="F1604" i="35" s="1"/>
  <c r="E1603" i="35"/>
  <c r="F1603" i="35" s="1"/>
  <c r="E1602" i="35"/>
  <c r="F1602" i="35" s="1"/>
  <c r="E1601" i="35"/>
  <c r="F1601" i="35" s="1"/>
  <c r="E1600" i="35"/>
  <c r="F1600" i="35" s="1"/>
  <c r="E1599" i="35"/>
  <c r="F1599" i="35" s="1"/>
  <c r="E1598" i="35"/>
  <c r="F1598" i="35" s="1"/>
  <c r="E1597" i="35"/>
  <c r="F1597" i="35" s="1"/>
  <c r="E1596" i="35"/>
  <c r="F1596" i="35" s="1"/>
  <c r="E1595" i="35"/>
  <c r="F1595" i="35" s="1"/>
  <c r="E1594" i="35"/>
  <c r="F1594" i="35" s="1"/>
  <c r="E1593" i="35"/>
  <c r="F1593" i="35" s="1"/>
  <c r="E1592" i="35"/>
  <c r="F1592" i="35" s="1"/>
  <c r="E1591" i="35"/>
  <c r="F1591" i="35" s="1"/>
  <c r="E1590" i="35"/>
  <c r="F1590" i="35" s="1"/>
  <c r="E1589" i="35"/>
  <c r="F1589" i="35" s="1"/>
  <c r="E1588" i="35"/>
  <c r="F1588" i="35" s="1"/>
  <c r="E1587" i="35"/>
  <c r="F1587" i="35" s="1"/>
  <c r="E1586" i="35"/>
  <c r="F1586" i="35" s="1"/>
  <c r="E1585" i="35"/>
  <c r="F1585" i="35" s="1"/>
  <c r="E1584" i="35"/>
  <c r="F1584" i="35" s="1"/>
  <c r="E1583" i="35"/>
  <c r="F1583" i="35" s="1"/>
  <c r="E1582" i="35"/>
  <c r="F1582" i="35" s="1"/>
  <c r="E1581" i="35"/>
  <c r="F1581" i="35" s="1"/>
  <c r="E1580" i="35"/>
  <c r="F1580" i="35" s="1"/>
  <c r="E1579" i="35"/>
  <c r="F1579" i="35" s="1"/>
  <c r="E1578" i="35"/>
  <c r="F1578" i="35" s="1"/>
  <c r="E1577" i="35"/>
  <c r="F1577" i="35" s="1"/>
  <c r="E1576" i="35"/>
  <c r="F1576" i="35" s="1"/>
  <c r="E1575" i="35"/>
  <c r="F1575" i="35" s="1"/>
  <c r="E1574" i="35"/>
  <c r="F1574" i="35" s="1"/>
  <c r="E1573" i="35"/>
  <c r="F1573" i="35" s="1"/>
  <c r="E1572" i="35"/>
  <c r="F1572" i="35" s="1"/>
  <c r="E1571" i="35"/>
  <c r="F1571" i="35" s="1"/>
  <c r="E1570" i="35"/>
  <c r="F1570" i="35" s="1"/>
  <c r="E1569" i="35"/>
  <c r="F1569" i="35" s="1"/>
  <c r="E1568" i="35"/>
  <c r="F1568" i="35" s="1"/>
  <c r="E1567" i="35"/>
  <c r="F1567" i="35" s="1"/>
  <c r="E1566" i="35"/>
  <c r="F1566" i="35" s="1"/>
  <c r="E1565" i="35"/>
  <c r="F1565" i="35" s="1"/>
  <c r="E1564" i="35"/>
  <c r="F1564" i="35" s="1"/>
  <c r="E1563" i="35"/>
  <c r="F1563" i="35" s="1"/>
  <c r="E1562" i="35"/>
  <c r="F1562" i="35" s="1"/>
  <c r="E1561" i="35"/>
  <c r="F1561" i="35" s="1"/>
  <c r="E1560" i="35"/>
  <c r="F1560" i="35" s="1"/>
  <c r="E1559" i="35"/>
  <c r="F1559" i="35" s="1"/>
  <c r="E1558" i="35"/>
  <c r="F1558" i="35" s="1"/>
  <c r="E1557" i="35"/>
  <c r="F1557" i="35" s="1"/>
  <c r="E1556" i="35"/>
  <c r="F1556" i="35" s="1"/>
  <c r="E1555" i="35"/>
  <c r="F1555" i="35" s="1"/>
  <c r="E1554" i="35"/>
  <c r="F1554" i="35" s="1"/>
  <c r="E1553" i="35"/>
  <c r="F1553" i="35" s="1"/>
  <c r="E1552" i="35"/>
  <c r="F1552" i="35" s="1"/>
  <c r="E1551" i="35"/>
  <c r="F1551" i="35" s="1"/>
  <c r="E1550" i="35"/>
  <c r="F1550" i="35" s="1"/>
  <c r="E1549" i="35"/>
  <c r="F1549" i="35" s="1"/>
  <c r="E1548" i="35"/>
  <c r="F1548" i="35" s="1"/>
  <c r="E1547" i="35"/>
  <c r="F1547" i="35" s="1"/>
  <c r="E1546" i="35"/>
  <c r="F1546" i="35" s="1"/>
  <c r="E1545" i="35"/>
  <c r="F1545" i="35" s="1"/>
  <c r="E1544" i="35"/>
  <c r="F1544" i="35" s="1"/>
  <c r="E1543" i="35"/>
  <c r="F1543" i="35" s="1"/>
  <c r="E1542" i="35"/>
  <c r="F1542" i="35" s="1"/>
  <c r="E1541" i="35"/>
  <c r="F1541" i="35" s="1"/>
  <c r="E1540" i="35"/>
  <c r="F1540" i="35" s="1"/>
  <c r="E1539" i="35"/>
  <c r="F1539" i="35" s="1"/>
  <c r="E1538" i="35"/>
  <c r="F1538" i="35" s="1"/>
  <c r="E1537" i="35"/>
  <c r="F1537" i="35" s="1"/>
  <c r="E1536" i="35"/>
  <c r="F1536" i="35" s="1"/>
  <c r="E1535" i="35"/>
  <c r="F1535" i="35" s="1"/>
  <c r="E1534" i="35"/>
  <c r="F1534" i="35" s="1"/>
  <c r="E1533" i="35"/>
  <c r="F1533" i="35" s="1"/>
  <c r="E1532" i="35"/>
  <c r="F1532" i="35" s="1"/>
  <c r="E1531" i="35"/>
  <c r="F1531" i="35" s="1"/>
  <c r="E1530" i="35"/>
  <c r="F1530" i="35" s="1"/>
  <c r="E1529" i="35"/>
  <c r="F1529" i="35" s="1"/>
  <c r="E1528" i="35"/>
  <c r="F1528" i="35" s="1"/>
  <c r="E1527" i="35"/>
  <c r="F1527" i="35" s="1"/>
  <c r="E1526" i="35"/>
  <c r="F1526" i="35" s="1"/>
  <c r="E1525" i="35"/>
  <c r="F1525" i="35" s="1"/>
  <c r="E1524" i="35"/>
  <c r="F1524" i="35" s="1"/>
  <c r="E1523" i="35"/>
  <c r="F1523" i="35" s="1"/>
  <c r="E1522" i="35"/>
  <c r="F1522" i="35" s="1"/>
  <c r="E1521" i="35"/>
  <c r="F1521" i="35" s="1"/>
  <c r="E1520" i="35"/>
  <c r="F1520" i="35" s="1"/>
  <c r="E1519" i="35"/>
  <c r="F1519" i="35" s="1"/>
  <c r="E1518" i="35"/>
  <c r="F1518" i="35" s="1"/>
  <c r="E1517" i="35"/>
  <c r="F1517" i="35" s="1"/>
  <c r="E1516" i="35"/>
  <c r="F1516" i="35" s="1"/>
  <c r="E1515" i="35"/>
  <c r="F1515" i="35" s="1"/>
  <c r="E1514" i="35"/>
  <c r="F1514" i="35" s="1"/>
  <c r="E1513" i="35"/>
  <c r="F1513" i="35" s="1"/>
  <c r="E1512" i="35"/>
  <c r="F1512" i="35" s="1"/>
  <c r="E1511" i="35"/>
  <c r="F1511" i="35" s="1"/>
  <c r="E1510" i="35"/>
  <c r="F1510" i="35" s="1"/>
  <c r="E1509" i="35"/>
  <c r="F1509" i="35" s="1"/>
  <c r="E1508" i="35"/>
  <c r="F1508" i="35" s="1"/>
  <c r="E1507" i="35"/>
  <c r="F1507" i="35" s="1"/>
  <c r="E1506" i="35"/>
  <c r="F1506" i="35" s="1"/>
  <c r="E1505" i="35"/>
  <c r="F1505" i="35" s="1"/>
  <c r="E1504" i="35"/>
  <c r="F1504" i="35" s="1"/>
  <c r="E1503" i="35"/>
  <c r="F1503" i="35" s="1"/>
  <c r="E1502" i="35"/>
  <c r="F1502" i="35" s="1"/>
  <c r="E1501" i="35"/>
  <c r="F1501" i="35" s="1"/>
  <c r="E1500" i="35"/>
  <c r="F1500" i="35" s="1"/>
  <c r="E1499" i="35"/>
  <c r="F1499" i="35" s="1"/>
  <c r="E1498" i="35"/>
  <c r="F1498" i="35" s="1"/>
  <c r="E1497" i="35"/>
  <c r="F1497" i="35" s="1"/>
  <c r="E1496" i="35"/>
  <c r="F1496" i="35" s="1"/>
  <c r="E1495" i="35"/>
  <c r="F1495" i="35" s="1"/>
  <c r="E1494" i="35"/>
  <c r="F1494" i="35" s="1"/>
  <c r="E1493" i="35"/>
  <c r="F1493" i="35" s="1"/>
  <c r="E1492" i="35"/>
  <c r="F1492" i="35" s="1"/>
  <c r="E1491" i="35"/>
  <c r="F1491" i="35" s="1"/>
  <c r="E1490" i="35"/>
  <c r="F1490" i="35" s="1"/>
  <c r="E1489" i="35"/>
  <c r="F1489" i="35" s="1"/>
  <c r="E1488" i="35"/>
  <c r="F1488" i="35" s="1"/>
  <c r="E1487" i="35"/>
  <c r="F1487" i="35" s="1"/>
  <c r="E1486" i="35"/>
  <c r="F1486" i="35" s="1"/>
  <c r="E1485" i="35"/>
  <c r="F1485" i="35" s="1"/>
  <c r="E1484" i="35"/>
  <c r="F1484" i="35" s="1"/>
  <c r="E1483" i="35"/>
  <c r="F1483" i="35" s="1"/>
  <c r="E1482" i="35"/>
  <c r="F1482" i="35" s="1"/>
  <c r="E1481" i="35"/>
  <c r="F1481" i="35" s="1"/>
  <c r="E1480" i="35"/>
  <c r="F1480" i="35" s="1"/>
  <c r="E1479" i="35"/>
  <c r="F1479" i="35" s="1"/>
  <c r="E1478" i="35"/>
  <c r="F1478" i="35" s="1"/>
  <c r="E1477" i="35"/>
  <c r="F1477" i="35" s="1"/>
  <c r="E1476" i="35"/>
  <c r="F1476" i="35" s="1"/>
  <c r="E1475" i="35"/>
  <c r="F1475" i="35" s="1"/>
  <c r="E1474" i="35"/>
  <c r="F1474" i="35" s="1"/>
  <c r="E1473" i="35"/>
  <c r="F1473" i="35" s="1"/>
  <c r="E1472" i="35"/>
  <c r="F1472" i="35" s="1"/>
  <c r="E1471" i="35"/>
  <c r="F1471" i="35" s="1"/>
  <c r="E1470" i="35"/>
  <c r="F1470" i="35" s="1"/>
  <c r="E1469" i="35"/>
  <c r="F1469" i="35" s="1"/>
  <c r="E1468" i="35"/>
  <c r="F1468" i="35" s="1"/>
  <c r="E1467" i="35"/>
  <c r="F1467" i="35" s="1"/>
  <c r="E1466" i="35"/>
  <c r="F1466" i="35" s="1"/>
  <c r="E1465" i="35"/>
  <c r="F1465" i="35" s="1"/>
  <c r="E1464" i="35"/>
  <c r="F1464" i="35" s="1"/>
  <c r="E1463" i="35"/>
  <c r="F1463" i="35" s="1"/>
  <c r="E1462" i="35"/>
  <c r="F1462" i="35" s="1"/>
  <c r="E1461" i="35"/>
  <c r="F1461" i="35" s="1"/>
  <c r="E1460" i="35"/>
  <c r="F1460" i="35" s="1"/>
  <c r="E1459" i="35"/>
  <c r="F1459" i="35" s="1"/>
  <c r="E1458" i="35"/>
  <c r="F1458" i="35" s="1"/>
  <c r="E1457" i="35"/>
  <c r="F1457" i="35" s="1"/>
  <c r="E1456" i="35"/>
  <c r="F1456" i="35" s="1"/>
  <c r="E1455" i="35"/>
  <c r="F1455" i="35" s="1"/>
  <c r="E1454" i="35"/>
  <c r="F1454" i="35" s="1"/>
  <c r="E1453" i="35"/>
  <c r="F1453" i="35" s="1"/>
  <c r="E1452" i="35"/>
  <c r="F1452" i="35" s="1"/>
  <c r="E1451" i="35"/>
  <c r="F1451" i="35" s="1"/>
  <c r="E1450" i="35"/>
  <c r="F1450" i="35" s="1"/>
  <c r="E1449" i="35"/>
  <c r="F1449" i="35" s="1"/>
  <c r="E1448" i="35"/>
  <c r="F1448" i="35" s="1"/>
  <c r="E1447" i="35"/>
  <c r="F1447" i="35" s="1"/>
  <c r="E1446" i="35"/>
  <c r="F1446" i="35" s="1"/>
  <c r="E1445" i="35"/>
  <c r="F1445" i="35" s="1"/>
  <c r="E1444" i="35"/>
  <c r="F1444" i="35" s="1"/>
  <c r="E1443" i="35"/>
  <c r="F1443" i="35" s="1"/>
  <c r="E1442" i="35"/>
  <c r="F1442" i="35" s="1"/>
  <c r="E1441" i="35"/>
  <c r="F1441" i="35" s="1"/>
  <c r="E1440" i="35"/>
  <c r="F1440" i="35" s="1"/>
  <c r="E1439" i="35"/>
  <c r="F1439" i="35" s="1"/>
  <c r="E1438" i="35"/>
  <c r="F1438" i="35" s="1"/>
  <c r="E1437" i="35"/>
  <c r="F1437" i="35" s="1"/>
  <c r="E1436" i="35"/>
  <c r="F1436" i="35" s="1"/>
  <c r="E1435" i="35"/>
  <c r="F1435" i="35" s="1"/>
  <c r="E1434" i="35"/>
  <c r="F1434" i="35" s="1"/>
  <c r="E1433" i="35"/>
  <c r="F1433" i="35" s="1"/>
  <c r="E1432" i="35"/>
  <c r="F1432" i="35" s="1"/>
  <c r="E1431" i="35"/>
  <c r="F1431" i="35" s="1"/>
  <c r="E1430" i="35"/>
  <c r="F1430" i="35" s="1"/>
  <c r="E1429" i="35"/>
  <c r="F1429" i="35" s="1"/>
  <c r="E1428" i="35"/>
  <c r="F1428" i="35" s="1"/>
  <c r="E1427" i="35"/>
  <c r="F1427" i="35" s="1"/>
  <c r="E1426" i="35"/>
  <c r="F1426" i="35" s="1"/>
  <c r="E1425" i="35"/>
  <c r="F1425" i="35" s="1"/>
  <c r="E1424" i="35"/>
  <c r="F1424" i="35" s="1"/>
  <c r="E1423" i="35"/>
  <c r="F1423" i="35" s="1"/>
  <c r="E1422" i="35"/>
  <c r="F1422" i="35" s="1"/>
  <c r="E1421" i="35"/>
  <c r="F1421" i="35" s="1"/>
  <c r="E1420" i="35"/>
  <c r="F1420" i="35" s="1"/>
  <c r="E1419" i="35"/>
  <c r="F1419" i="35" s="1"/>
  <c r="E1418" i="35"/>
  <c r="F1418" i="35" s="1"/>
  <c r="E1417" i="35"/>
  <c r="F1417" i="35" s="1"/>
  <c r="E1416" i="35"/>
  <c r="F1416" i="35" s="1"/>
  <c r="E1415" i="35"/>
  <c r="F1415" i="35" s="1"/>
  <c r="E1414" i="35"/>
  <c r="F1414" i="35" s="1"/>
  <c r="E1413" i="35"/>
  <c r="F1413" i="35" s="1"/>
  <c r="E1412" i="35"/>
  <c r="F1412" i="35" s="1"/>
  <c r="E1411" i="35"/>
  <c r="F1411" i="35" s="1"/>
  <c r="E1410" i="35"/>
  <c r="F1410" i="35" s="1"/>
  <c r="E1409" i="35"/>
  <c r="F1409" i="35" s="1"/>
  <c r="E1408" i="35"/>
  <c r="F1408" i="35" s="1"/>
  <c r="E1407" i="35"/>
  <c r="F1407" i="35" s="1"/>
  <c r="E1406" i="35"/>
  <c r="F1406" i="35" s="1"/>
  <c r="E1405" i="35"/>
  <c r="F1405" i="35" s="1"/>
  <c r="E1404" i="35"/>
  <c r="F1404" i="35" s="1"/>
  <c r="E1403" i="35"/>
  <c r="F1403" i="35" s="1"/>
  <c r="E1402" i="35"/>
  <c r="F1402" i="35" s="1"/>
  <c r="E1401" i="35"/>
  <c r="F1401" i="35" s="1"/>
  <c r="E1400" i="35"/>
  <c r="F1400" i="35" s="1"/>
  <c r="E1399" i="35"/>
  <c r="F1399" i="35" s="1"/>
  <c r="E1398" i="35"/>
  <c r="F1398" i="35" s="1"/>
  <c r="E1397" i="35"/>
  <c r="F1397" i="35" s="1"/>
  <c r="E1396" i="35"/>
  <c r="F1396" i="35" s="1"/>
  <c r="E1395" i="35"/>
  <c r="F1395" i="35" s="1"/>
  <c r="E1394" i="35"/>
  <c r="F1394" i="35" s="1"/>
  <c r="E1393" i="35"/>
  <c r="F1393" i="35" s="1"/>
  <c r="E1392" i="35"/>
  <c r="F1392" i="35" s="1"/>
  <c r="E1391" i="35"/>
  <c r="F1391" i="35" s="1"/>
  <c r="E1390" i="35"/>
  <c r="F1390" i="35" s="1"/>
  <c r="E1389" i="35"/>
  <c r="F1389" i="35" s="1"/>
  <c r="E1388" i="35"/>
  <c r="F1388" i="35" s="1"/>
  <c r="E1387" i="35"/>
  <c r="F1387" i="35" s="1"/>
  <c r="E1386" i="35"/>
  <c r="F1386" i="35" s="1"/>
  <c r="E1385" i="35"/>
  <c r="F1385" i="35" s="1"/>
  <c r="E1384" i="35"/>
  <c r="F1384" i="35" s="1"/>
  <c r="E1383" i="35"/>
  <c r="F1383" i="35" s="1"/>
  <c r="E1382" i="35"/>
  <c r="F1382" i="35" s="1"/>
  <c r="E1381" i="35"/>
  <c r="F1381" i="35" s="1"/>
  <c r="E1380" i="35"/>
  <c r="F1380" i="35" s="1"/>
  <c r="E1379" i="35"/>
  <c r="F1379" i="35" s="1"/>
  <c r="E1378" i="35"/>
  <c r="F1378" i="35" s="1"/>
  <c r="E1377" i="35"/>
  <c r="F1377" i="35" s="1"/>
  <c r="E1376" i="35"/>
  <c r="F1376" i="35" s="1"/>
  <c r="E1375" i="35"/>
  <c r="F1375" i="35" s="1"/>
  <c r="E1374" i="35"/>
  <c r="F1374" i="35" s="1"/>
  <c r="E1373" i="35"/>
  <c r="F1373" i="35" s="1"/>
  <c r="E1372" i="35"/>
  <c r="F1372" i="35" s="1"/>
  <c r="E1371" i="35"/>
  <c r="F1371" i="35" s="1"/>
  <c r="E1370" i="35"/>
  <c r="F1370" i="35" s="1"/>
  <c r="E1369" i="35"/>
  <c r="F1369" i="35" s="1"/>
  <c r="E1368" i="35"/>
  <c r="F1368" i="35" s="1"/>
  <c r="E1367" i="35"/>
  <c r="F1367" i="35" s="1"/>
  <c r="E1366" i="35"/>
  <c r="F1366" i="35" s="1"/>
  <c r="E1365" i="35"/>
  <c r="F1365" i="35" s="1"/>
  <c r="E1364" i="35"/>
  <c r="F1364" i="35" s="1"/>
  <c r="E1363" i="35"/>
  <c r="F1363" i="35" s="1"/>
  <c r="E1362" i="35"/>
  <c r="F1362" i="35" s="1"/>
  <c r="E1361" i="35"/>
  <c r="F1361" i="35" s="1"/>
  <c r="E1360" i="35"/>
  <c r="F1360" i="35" s="1"/>
  <c r="E1359" i="35"/>
  <c r="F1359" i="35" s="1"/>
  <c r="E1358" i="35"/>
  <c r="F1358" i="35" s="1"/>
  <c r="E1357" i="35"/>
  <c r="F1357" i="35" s="1"/>
  <c r="E1356" i="35"/>
  <c r="F1356" i="35" s="1"/>
  <c r="E1355" i="35"/>
  <c r="F1355" i="35" s="1"/>
  <c r="E1354" i="35"/>
  <c r="F1354" i="35" s="1"/>
  <c r="E1353" i="35"/>
  <c r="F1353" i="35" s="1"/>
  <c r="E1352" i="35"/>
  <c r="F1352" i="35" s="1"/>
  <c r="E1351" i="35"/>
  <c r="F1351" i="35" s="1"/>
  <c r="E1350" i="35"/>
  <c r="F1350" i="35" s="1"/>
  <c r="E1349" i="35"/>
  <c r="F1349" i="35" s="1"/>
  <c r="E1348" i="35"/>
  <c r="F1348" i="35" s="1"/>
  <c r="E1347" i="35"/>
  <c r="F1347" i="35" s="1"/>
  <c r="E1346" i="35"/>
  <c r="F1346" i="35" s="1"/>
  <c r="E1345" i="35"/>
  <c r="F1345" i="35" s="1"/>
  <c r="E1344" i="35"/>
  <c r="F1344" i="35" s="1"/>
  <c r="E1343" i="35"/>
  <c r="F1343" i="35" s="1"/>
  <c r="E1342" i="35"/>
  <c r="F1342" i="35" s="1"/>
  <c r="E1341" i="35"/>
  <c r="F1341" i="35" s="1"/>
  <c r="E1340" i="35"/>
  <c r="F1340" i="35" s="1"/>
  <c r="E1339" i="35"/>
  <c r="F1339" i="35" s="1"/>
  <c r="E1338" i="35"/>
  <c r="F1338" i="35" s="1"/>
  <c r="E1337" i="35"/>
  <c r="F1337" i="35" s="1"/>
  <c r="E1336" i="35"/>
  <c r="F1336" i="35" s="1"/>
  <c r="E1335" i="35"/>
  <c r="F1335" i="35" s="1"/>
  <c r="E1334" i="35"/>
  <c r="F1334" i="35" s="1"/>
  <c r="E1333" i="35"/>
  <c r="F1333" i="35" s="1"/>
  <c r="E1332" i="35"/>
  <c r="F1332" i="35" s="1"/>
  <c r="E1331" i="35"/>
  <c r="F1331" i="35" s="1"/>
  <c r="E1330" i="35"/>
  <c r="F1330" i="35" s="1"/>
  <c r="E1329" i="35"/>
  <c r="F1329" i="35" s="1"/>
  <c r="E1328" i="35"/>
  <c r="F1328" i="35" s="1"/>
  <c r="E1327" i="35"/>
  <c r="F1327" i="35" s="1"/>
  <c r="E1326" i="35"/>
  <c r="F1326" i="35" s="1"/>
  <c r="E1325" i="35"/>
  <c r="F1325" i="35" s="1"/>
  <c r="E1324" i="35"/>
  <c r="F1324" i="35" s="1"/>
  <c r="E1323" i="35"/>
  <c r="F1323" i="35" s="1"/>
  <c r="E1322" i="35"/>
  <c r="F1322" i="35" s="1"/>
  <c r="E1321" i="35"/>
  <c r="F1321" i="35" s="1"/>
  <c r="E1320" i="35"/>
  <c r="F1320" i="35" s="1"/>
  <c r="E1319" i="35"/>
  <c r="F1319" i="35" s="1"/>
  <c r="E1318" i="35"/>
  <c r="F1318" i="35" s="1"/>
  <c r="E1317" i="35"/>
  <c r="F1317" i="35" s="1"/>
  <c r="E1316" i="35"/>
  <c r="F1316" i="35" s="1"/>
  <c r="E1315" i="35"/>
  <c r="F1315" i="35" s="1"/>
  <c r="E1314" i="35"/>
  <c r="F1314" i="35" s="1"/>
  <c r="E1313" i="35"/>
  <c r="F1313" i="35" s="1"/>
  <c r="E1312" i="35"/>
  <c r="F1312" i="35" s="1"/>
  <c r="E1311" i="35"/>
  <c r="F1311" i="35" s="1"/>
  <c r="E1310" i="35"/>
  <c r="F1310" i="35" s="1"/>
  <c r="E1309" i="35"/>
  <c r="F1309" i="35" s="1"/>
  <c r="E1308" i="35"/>
  <c r="F1308" i="35" s="1"/>
  <c r="E1307" i="35"/>
  <c r="F1307" i="35" s="1"/>
  <c r="E1306" i="35"/>
  <c r="F1306" i="35" s="1"/>
  <c r="E1305" i="35"/>
  <c r="F1305" i="35" s="1"/>
  <c r="E1304" i="35"/>
  <c r="F1304" i="35" s="1"/>
  <c r="E1303" i="35"/>
  <c r="F1303" i="35" s="1"/>
  <c r="E1302" i="35"/>
  <c r="F1302" i="35" s="1"/>
  <c r="E1301" i="35"/>
  <c r="F1301" i="35" s="1"/>
  <c r="E1300" i="35"/>
  <c r="F1300" i="35" s="1"/>
  <c r="E1299" i="35"/>
  <c r="F1299" i="35" s="1"/>
  <c r="E1298" i="35"/>
  <c r="F1298" i="35" s="1"/>
  <c r="E1297" i="35"/>
  <c r="F1297" i="35" s="1"/>
  <c r="E1296" i="35"/>
  <c r="F1296" i="35" s="1"/>
  <c r="E1295" i="35"/>
  <c r="F1295" i="35" s="1"/>
  <c r="E1294" i="35"/>
  <c r="F1294" i="35" s="1"/>
  <c r="E1293" i="35"/>
  <c r="F1293" i="35" s="1"/>
  <c r="E1292" i="35"/>
  <c r="F1292" i="35" s="1"/>
  <c r="E1291" i="35"/>
  <c r="F1291" i="35" s="1"/>
  <c r="E1290" i="35"/>
  <c r="F1290" i="35" s="1"/>
  <c r="E1289" i="35"/>
  <c r="F1289" i="35" s="1"/>
  <c r="E1288" i="35"/>
  <c r="F1288" i="35" s="1"/>
  <c r="E1287" i="35"/>
  <c r="F1287" i="35" s="1"/>
  <c r="E1286" i="35"/>
  <c r="F1286" i="35" s="1"/>
  <c r="E1285" i="35"/>
  <c r="F1285" i="35" s="1"/>
  <c r="E1284" i="35"/>
  <c r="F1284" i="35" s="1"/>
  <c r="E1283" i="35"/>
  <c r="F1283" i="35" s="1"/>
  <c r="E1282" i="35"/>
  <c r="F1282" i="35" s="1"/>
  <c r="E1281" i="35"/>
  <c r="F1281" i="35" s="1"/>
  <c r="E1280" i="35"/>
  <c r="F1280" i="35" s="1"/>
  <c r="E1279" i="35"/>
  <c r="F1279" i="35" s="1"/>
  <c r="E1278" i="35"/>
  <c r="F1278" i="35" s="1"/>
  <c r="E1277" i="35"/>
  <c r="F1277" i="35" s="1"/>
  <c r="E1276" i="35"/>
  <c r="F1276" i="35" s="1"/>
  <c r="E1275" i="35"/>
  <c r="F1275" i="35" s="1"/>
  <c r="E1274" i="35"/>
  <c r="F1274" i="35" s="1"/>
  <c r="E1273" i="35"/>
  <c r="F1273" i="35" s="1"/>
  <c r="E1272" i="35"/>
  <c r="F1272" i="35" s="1"/>
  <c r="E1271" i="35"/>
  <c r="F1271" i="35" s="1"/>
  <c r="E1270" i="35"/>
  <c r="F1270" i="35" s="1"/>
  <c r="E1269" i="35"/>
  <c r="F1269" i="35" s="1"/>
  <c r="E1268" i="35"/>
  <c r="F1268" i="35" s="1"/>
  <c r="E1267" i="35"/>
  <c r="F1267" i="35" s="1"/>
  <c r="E1266" i="35"/>
  <c r="F1266" i="35" s="1"/>
  <c r="E1265" i="35"/>
  <c r="F1265" i="35" s="1"/>
  <c r="E1264" i="35"/>
  <c r="F1264" i="35" s="1"/>
  <c r="E1263" i="35"/>
  <c r="F1263" i="35" s="1"/>
  <c r="E1262" i="35"/>
  <c r="F1262" i="35" s="1"/>
  <c r="E1261" i="35"/>
  <c r="F1261" i="35" s="1"/>
  <c r="E1260" i="35"/>
  <c r="F1260" i="35" s="1"/>
  <c r="E1259" i="35"/>
  <c r="F1259" i="35" s="1"/>
  <c r="E1258" i="35"/>
  <c r="F1258" i="35" s="1"/>
  <c r="E1257" i="35"/>
  <c r="F1257" i="35" s="1"/>
  <c r="E1256" i="35"/>
  <c r="F1256" i="35" s="1"/>
  <c r="E1255" i="35"/>
  <c r="F1255" i="35" s="1"/>
  <c r="E1254" i="35"/>
  <c r="F1254" i="35" s="1"/>
  <c r="E1253" i="35"/>
  <c r="F1253" i="35" s="1"/>
  <c r="E1252" i="35"/>
  <c r="F1252" i="35" s="1"/>
  <c r="E1251" i="35"/>
  <c r="F1251" i="35" s="1"/>
  <c r="E1250" i="35"/>
  <c r="F1250" i="35" s="1"/>
  <c r="E1249" i="35"/>
  <c r="F1249" i="35" s="1"/>
  <c r="E1248" i="35"/>
  <c r="F1248" i="35" s="1"/>
  <c r="E1247" i="35"/>
  <c r="F1247" i="35" s="1"/>
  <c r="E1246" i="35"/>
  <c r="F1246" i="35" s="1"/>
  <c r="E1245" i="35"/>
  <c r="F1245" i="35" s="1"/>
  <c r="E1244" i="35"/>
  <c r="F1244" i="35" s="1"/>
  <c r="E1243" i="35"/>
  <c r="F1243" i="35" s="1"/>
  <c r="E1242" i="35"/>
  <c r="F1242" i="35" s="1"/>
  <c r="E1241" i="35"/>
  <c r="F1241" i="35" s="1"/>
  <c r="E1240" i="35"/>
  <c r="F1240" i="35" s="1"/>
  <c r="E1239" i="35"/>
  <c r="F1239" i="35" s="1"/>
  <c r="E1238" i="35"/>
  <c r="F1238" i="35" s="1"/>
  <c r="E1237" i="35"/>
  <c r="F1237" i="35" s="1"/>
  <c r="E1236" i="35"/>
  <c r="F1236" i="35" s="1"/>
  <c r="E1235" i="35"/>
  <c r="F1235" i="35" s="1"/>
  <c r="E1234" i="35"/>
  <c r="F1234" i="35" s="1"/>
  <c r="E1233" i="35"/>
  <c r="F1233" i="35" s="1"/>
  <c r="E1232" i="35"/>
  <c r="F1232" i="35" s="1"/>
  <c r="E1231" i="35"/>
  <c r="F1231" i="35" s="1"/>
  <c r="E1230" i="35"/>
  <c r="F1230" i="35" s="1"/>
  <c r="E1229" i="35"/>
  <c r="F1229" i="35" s="1"/>
  <c r="E1228" i="35"/>
  <c r="F1228" i="35" s="1"/>
  <c r="E1227" i="35"/>
  <c r="F1227" i="35" s="1"/>
  <c r="E1226" i="35"/>
  <c r="F1226" i="35" s="1"/>
  <c r="E1225" i="35"/>
  <c r="F1225" i="35" s="1"/>
  <c r="E1224" i="35"/>
  <c r="F1224" i="35" s="1"/>
  <c r="E1223" i="35"/>
  <c r="F1223" i="35" s="1"/>
  <c r="E1222" i="35"/>
  <c r="F1222" i="35" s="1"/>
  <c r="E1221" i="35"/>
  <c r="F1221" i="35" s="1"/>
  <c r="E1220" i="35"/>
  <c r="F1220" i="35" s="1"/>
  <c r="E1219" i="35"/>
  <c r="F1219" i="35" s="1"/>
  <c r="E1218" i="35"/>
  <c r="F1218" i="35" s="1"/>
  <c r="E1217" i="35"/>
  <c r="F1217" i="35" s="1"/>
  <c r="E1216" i="35"/>
  <c r="F1216" i="35" s="1"/>
  <c r="E1215" i="35"/>
  <c r="F1215" i="35" s="1"/>
  <c r="E1214" i="35"/>
  <c r="F1214" i="35" s="1"/>
  <c r="E1213" i="35"/>
  <c r="F1213" i="35" s="1"/>
  <c r="E1212" i="35"/>
  <c r="F1212" i="35" s="1"/>
  <c r="E1211" i="35"/>
  <c r="F1211" i="35" s="1"/>
  <c r="E1210" i="35"/>
  <c r="F1210" i="35" s="1"/>
  <c r="E1209" i="35"/>
  <c r="F1209" i="35" s="1"/>
  <c r="E1208" i="35"/>
  <c r="F1208" i="35" s="1"/>
  <c r="E1207" i="35"/>
  <c r="F1207" i="35" s="1"/>
  <c r="E1206" i="35"/>
  <c r="F1206" i="35" s="1"/>
  <c r="E1205" i="35"/>
  <c r="F1205" i="35" s="1"/>
  <c r="E1204" i="35"/>
  <c r="F1204" i="35" s="1"/>
  <c r="E1203" i="35"/>
  <c r="F1203" i="35" s="1"/>
  <c r="E1202" i="35"/>
  <c r="F1202" i="35" s="1"/>
  <c r="E1201" i="35"/>
  <c r="F1201" i="35" s="1"/>
  <c r="E1200" i="35"/>
  <c r="F1200" i="35" s="1"/>
  <c r="E1199" i="35"/>
  <c r="F1199" i="35" s="1"/>
  <c r="E1198" i="35"/>
  <c r="F1198" i="35" s="1"/>
  <c r="E1197" i="35"/>
  <c r="F1197" i="35" s="1"/>
  <c r="E1196" i="35"/>
  <c r="F1196" i="35" s="1"/>
  <c r="E1195" i="35"/>
  <c r="F1195" i="35" s="1"/>
  <c r="E1194" i="35"/>
  <c r="F1194" i="35" s="1"/>
  <c r="E1193" i="35"/>
  <c r="F1193" i="35" s="1"/>
  <c r="E1192" i="35"/>
  <c r="F1192" i="35" s="1"/>
  <c r="E1191" i="35"/>
  <c r="F1191" i="35" s="1"/>
  <c r="E1190" i="35"/>
  <c r="F1190" i="35" s="1"/>
  <c r="E1189" i="35"/>
  <c r="F1189" i="35" s="1"/>
  <c r="E1188" i="35"/>
  <c r="F1188" i="35" s="1"/>
  <c r="E1187" i="35"/>
  <c r="F1187" i="35" s="1"/>
  <c r="E1186" i="35"/>
  <c r="F1186" i="35" s="1"/>
  <c r="E1185" i="35"/>
  <c r="F1185" i="35" s="1"/>
  <c r="E1184" i="35"/>
  <c r="F1184" i="35" s="1"/>
  <c r="E1183" i="35"/>
  <c r="F1183" i="35" s="1"/>
  <c r="E1182" i="35"/>
  <c r="F1182" i="35" s="1"/>
  <c r="E1181" i="35"/>
  <c r="F1181" i="35" s="1"/>
  <c r="E1180" i="35"/>
  <c r="F1180" i="35" s="1"/>
  <c r="E1179" i="35"/>
  <c r="F1179" i="35" s="1"/>
  <c r="E1178" i="35"/>
  <c r="F1178" i="35" s="1"/>
  <c r="E1177" i="35"/>
  <c r="F1177" i="35" s="1"/>
  <c r="E1176" i="35"/>
  <c r="F1176" i="35" s="1"/>
  <c r="E1175" i="35"/>
  <c r="F1175" i="35" s="1"/>
  <c r="E1174" i="35"/>
  <c r="F1174" i="35" s="1"/>
  <c r="E1173" i="35"/>
  <c r="F1173" i="35" s="1"/>
  <c r="E1172" i="35"/>
  <c r="F1172" i="35" s="1"/>
  <c r="E1171" i="35"/>
  <c r="F1171" i="35" s="1"/>
  <c r="E1170" i="35"/>
  <c r="F1170" i="35" s="1"/>
  <c r="E1169" i="35"/>
  <c r="F1169" i="35" s="1"/>
  <c r="E1168" i="35"/>
  <c r="F1168" i="35" s="1"/>
  <c r="E1167" i="35"/>
  <c r="F1167" i="35" s="1"/>
  <c r="E1166" i="35"/>
  <c r="F1166" i="35" s="1"/>
  <c r="E1165" i="35"/>
  <c r="F1165" i="35" s="1"/>
  <c r="E1164" i="35"/>
  <c r="F1164" i="35" s="1"/>
  <c r="E1163" i="35"/>
  <c r="F1163" i="35" s="1"/>
  <c r="E1162" i="35"/>
  <c r="F1162" i="35" s="1"/>
  <c r="E1161" i="35"/>
  <c r="F1161" i="35" s="1"/>
  <c r="E1160" i="35"/>
  <c r="F1160" i="35" s="1"/>
  <c r="E1159" i="35"/>
  <c r="F1159" i="35" s="1"/>
  <c r="E1158" i="35"/>
  <c r="F1158" i="35" s="1"/>
  <c r="E1157" i="35"/>
  <c r="F1157" i="35" s="1"/>
  <c r="E1156" i="35"/>
  <c r="F1156" i="35" s="1"/>
  <c r="E1155" i="35"/>
  <c r="F1155" i="35" s="1"/>
  <c r="E1154" i="35"/>
  <c r="F1154" i="35" s="1"/>
  <c r="E1153" i="35"/>
  <c r="F1153" i="35" s="1"/>
  <c r="E1152" i="35"/>
  <c r="F1152" i="35" s="1"/>
  <c r="E1151" i="35"/>
  <c r="F1151" i="35" s="1"/>
  <c r="E1150" i="35"/>
  <c r="F1150" i="35" s="1"/>
  <c r="E1149" i="35"/>
  <c r="F1149" i="35" s="1"/>
  <c r="E1148" i="35"/>
  <c r="F1148" i="35" s="1"/>
  <c r="E1147" i="35"/>
  <c r="F1147" i="35" s="1"/>
  <c r="E1146" i="35"/>
  <c r="F1146" i="35" s="1"/>
  <c r="E1145" i="35"/>
  <c r="F1145" i="35" s="1"/>
  <c r="E1144" i="35"/>
  <c r="F1144" i="35" s="1"/>
  <c r="E1143" i="35"/>
  <c r="F1143" i="35" s="1"/>
  <c r="E1142" i="35"/>
  <c r="F1142" i="35" s="1"/>
  <c r="E1141" i="35"/>
  <c r="F1141" i="35" s="1"/>
  <c r="E1140" i="35"/>
  <c r="F1140" i="35" s="1"/>
  <c r="E1139" i="35"/>
  <c r="F1139" i="35" s="1"/>
  <c r="E1138" i="35"/>
  <c r="F1138" i="35" s="1"/>
  <c r="E1137" i="35"/>
  <c r="F1137" i="35" s="1"/>
  <c r="E1136" i="35"/>
  <c r="F1136" i="35" s="1"/>
  <c r="E1135" i="35"/>
  <c r="F1135" i="35" s="1"/>
  <c r="E1134" i="35"/>
  <c r="F1134" i="35" s="1"/>
  <c r="E1133" i="35"/>
  <c r="F1133" i="35" s="1"/>
  <c r="E1132" i="35"/>
  <c r="F1132" i="35" s="1"/>
  <c r="E1131" i="35"/>
  <c r="F1131" i="35" s="1"/>
  <c r="E1130" i="35"/>
  <c r="F1130" i="35" s="1"/>
  <c r="E1129" i="35"/>
  <c r="F1129" i="35" s="1"/>
  <c r="E1128" i="35"/>
  <c r="F1128" i="35" s="1"/>
  <c r="E1127" i="35"/>
  <c r="F1127" i="35" s="1"/>
  <c r="E1126" i="35"/>
  <c r="F1126" i="35" s="1"/>
  <c r="E1125" i="35"/>
  <c r="F1125" i="35" s="1"/>
  <c r="E1124" i="35"/>
  <c r="F1124" i="35" s="1"/>
  <c r="E1123" i="35"/>
  <c r="F1123" i="35" s="1"/>
  <c r="E1122" i="35"/>
  <c r="F1122" i="35" s="1"/>
  <c r="E1121" i="35"/>
  <c r="F1121" i="35" s="1"/>
  <c r="E1120" i="35"/>
  <c r="F1120" i="35" s="1"/>
  <c r="E1119" i="35"/>
  <c r="F1119" i="35" s="1"/>
  <c r="E1118" i="35"/>
  <c r="F1118" i="35" s="1"/>
  <c r="E1117" i="35"/>
  <c r="F1117" i="35" s="1"/>
  <c r="E1116" i="35"/>
  <c r="F1116" i="35" s="1"/>
  <c r="E1115" i="35"/>
  <c r="F1115" i="35" s="1"/>
  <c r="E1114" i="35"/>
  <c r="F1114" i="35" s="1"/>
  <c r="E1113" i="35"/>
  <c r="F1113" i="35" s="1"/>
  <c r="E1112" i="35"/>
  <c r="F1112" i="35" s="1"/>
  <c r="E1111" i="35"/>
  <c r="F1111" i="35" s="1"/>
  <c r="E1110" i="35"/>
  <c r="F1110" i="35" s="1"/>
  <c r="E1109" i="35"/>
  <c r="F1109" i="35" s="1"/>
  <c r="E1108" i="35"/>
  <c r="F1108" i="35" s="1"/>
  <c r="E1107" i="35"/>
  <c r="F1107" i="35" s="1"/>
  <c r="E1106" i="35"/>
  <c r="F1106" i="35" s="1"/>
  <c r="E1105" i="35"/>
  <c r="F1105" i="35" s="1"/>
  <c r="E1104" i="35"/>
  <c r="F1104" i="35" s="1"/>
  <c r="E1103" i="35"/>
  <c r="F1103" i="35" s="1"/>
  <c r="E1102" i="35"/>
  <c r="F1102" i="35" s="1"/>
  <c r="E1101" i="35"/>
  <c r="F1101" i="35" s="1"/>
  <c r="E1100" i="35"/>
  <c r="F1100" i="35" s="1"/>
  <c r="E1099" i="35"/>
  <c r="F1099" i="35" s="1"/>
  <c r="E1098" i="35"/>
  <c r="F1098" i="35" s="1"/>
  <c r="E1097" i="35"/>
  <c r="F1097" i="35" s="1"/>
  <c r="E1096" i="35"/>
  <c r="F1096" i="35" s="1"/>
  <c r="E1095" i="35"/>
  <c r="F1095" i="35" s="1"/>
  <c r="E1094" i="35"/>
  <c r="F1094" i="35" s="1"/>
  <c r="E1093" i="35"/>
  <c r="F1093" i="35" s="1"/>
  <c r="E1092" i="35"/>
  <c r="F1092" i="35" s="1"/>
  <c r="E1091" i="35"/>
  <c r="F1091" i="35" s="1"/>
  <c r="E1090" i="35"/>
  <c r="F1090" i="35" s="1"/>
  <c r="E1089" i="35"/>
  <c r="F1089" i="35" s="1"/>
  <c r="E1088" i="35"/>
  <c r="F1088" i="35" s="1"/>
  <c r="E1087" i="35"/>
  <c r="F1087" i="35" s="1"/>
  <c r="E1086" i="35"/>
  <c r="F1086" i="35" s="1"/>
  <c r="E1085" i="35"/>
  <c r="F1085" i="35" s="1"/>
  <c r="E1084" i="35"/>
  <c r="F1084" i="35" s="1"/>
  <c r="E1083" i="35"/>
  <c r="F1083" i="35" s="1"/>
  <c r="E1082" i="35"/>
  <c r="F1082" i="35" s="1"/>
  <c r="E1081" i="35"/>
  <c r="F1081" i="35" s="1"/>
  <c r="E1080" i="35"/>
  <c r="F1080" i="35" s="1"/>
  <c r="E1079" i="35"/>
  <c r="F1079" i="35" s="1"/>
  <c r="E1078" i="35"/>
  <c r="F1078" i="35" s="1"/>
  <c r="E1077" i="35"/>
  <c r="F1077" i="35" s="1"/>
  <c r="E1076" i="35"/>
  <c r="F1076" i="35" s="1"/>
  <c r="E1075" i="35"/>
  <c r="F1075" i="35" s="1"/>
  <c r="E1074" i="35"/>
  <c r="F1074" i="35" s="1"/>
  <c r="E1073" i="35"/>
  <c r="F1073" i="35" s="1"/>
  <c r="E1072" i="35"/>
  <c r="F1072" i="35" s="1"/>
  <c r="E1071" i="35"/>
  <c r="F1071" i="35" s="1"/>
  <c r="E1070" i="35"/>
  <c r="F1070" i="35" s="1"/>
  <c r="E1069" i="35"/>
  <c r="F1069" i="35" s="1"/>
  <c r="E1068" i="35"/>
  <c r="F1068" i="35" s="1"/>
  <c r="E1067" i="35"/>
  <c r="F1067" i="35" s="1"/>
  <c r="E1066" i="35"/>
  <c r="F1066" i="35" s="1"/>
  <c r="E1065" i="35"/>
  <c r="F1065" i="35" s="1"/>
  <c r="E1064" i="35"/>
  <c r="F1064" i="35" s="1"/>
  <c r="E1063" i="35"/>
  <c r="F1063" i="35" s="1"/>
  <c r="E1062" i="35"/>
  <c r="F1062" i="35" s="1"/>
  <c r="E1061" i="35"/>
  <c r="F1061" i="35" s="1"/>
  <c r="E1060" i="35"/>
  <c r="F1060" i="35" s="1"/>
  <c r="E1059" i="35"/>
  <c r="F1059" i="35" s="1"/>
  <c r="E1058" i="35"/>
  <c r="F1058" i="35" s="1"/>
  <c r="E1057" i="35"/>
  <c r="F1057" i="35" s="1"/>
  <c r="E1056" i="35"/>
  <c r="F1056" i="35" s="1"/>
  <c r="E1055" i="35"/>
  <c r="F1055" i="35" s="1"/>
  <c r="E1054" i="35"/>
  <c r="F1054" i="35" s="1"/>
  <c r="E1053" i="35"/>
  <c r="F1053" i="35" s="1"/>
  <c r="E1052" i="35"/>
  <c r="F1052" i="35" s="1"/>
  <c r="E1051" i="35"/>
  <c r="F1051" i="35" s="1"/>
  <c r="E1050" i="35"/>
  <c r="F1050" i="35" s="1"/>
  <c r="E1049" i="35"/>
  <c r="F1049" i="35" s="1"/>
  <c r="E1048" i="35"/>
  <c r="F1048" i="35" s="1"/>
  <c r="E1047" i="35"/>
  <c r="F1047" i="35" s="1"/>
  <c r="E1046" i="35"/>
  <c r="F1046" i="35" s="1"/>
  <c r="E1045" i="35"/>
  <c r="F1045" i="35" s="1"/>
  <c r="E1044" i="35"/>
  <c r="F1044" i="35" s="1"/>
  <c r="E1043" i="35"/>
  <c r="F1043" i="35" s="1"/>
  <c r="E1042" i="35"/>
  <c r="F1042" i="35" s="1"/>
  <c r="E1041" i="35"/>
  <c r="F1041" i="35" s="1"/>
  <c r="E1040" i="35"/>
  <c r="F1040" i="35" s="1"/>
  <c r="E1039" i="35"/>
  <c r="F1039" i="35" s="1"/>
  <c r="E1038" i="35"/>
  <c r="F1038" i="35" s="1"/>
  <c r="E1037" i="35"/>
  <c r="F1037" i="35" s="1"/>
  <c r="E1036" i="35"/>
  <c r="F1036" i="35" s="1"/>
  <c r="E1035" i="35"/>
  <c r="F1035" i="35" s="1"/>
  <c r="E1034" i="35"/>
  <c r="F1034" i="35" s="1"/>
  <c r="E1033" i="35"/>
  <c r="F1033" i="35" s="1"/>
  <c r="E1032" i="35"/>
  <c r="F1032" i="35" s="1"/>
  <c r="E1031" i="35"/>
  <c r="F1031" i="35" s="1"/>
  <c r="E1030" i="35"/>
  <c r="F1030" i="35" s="1"/>
  <c r="E1029" i="35"/>
  <c r="F1029" i="35" s="1"/>
  <c r="E1028" i="35"/>
  <c r="F1028" i="35" s="1"/>
  <c r="E1027" i="35"/>
  <c r="F1027" i="35" s="1"/>
  <c r="E1026" i="35"/>
  <c r="F1026" i="35" s="1"/>
  <c r="E1025" i="35"/>
  <c r="F1025" i="35" s="1"/>
  <c r="E1024" i="35"/>
  <c r="F1024" i="35" s="1"/>
  <c r="E1023" i="35"/>
  <c r="F1023" i="35" s="1"/>
  <c r="E1022" i="35"/>
  <c r="F1022" i="35" s="1"/>
  <c r="E1021" i="35"/>
  <c r="F1021" i="35" s="1"/>
  <c r="E1020" i="35"/>
  <c r="F1020" i="35" s="1"/>
  <c r="E1019" i="35"/>
  <c r="F1019" i="35" s="1"/>
  <c r="E1018" i="35"/>
  <c r="F1018" i="35" s="1"/>
  <c r="E1017" i="35"/>
  <c r="F1017" i="35" s="1"/>
  <c r="E1016" i="35"/>
  <c r="F1016" i="35" s="1"/>
  <c r="E1015" i="35"/>
  <c r="F1015" i="35" s="1"/>
  <c r="E1014" i="35"/>
  <c r="F1014" i="35" s="1"/>
  <c r="E1013" i="35"/>
  <c r="F1013" i="35" s="1"/>
  <c r="E1012" i="35"/>
  <c r="F1012" i="35" s="1"/>
  <c r="E1011" i="35"/>
  <c r="F1011" i="35" s="1"/>
  <c r="E1010" i="35"/>
  <c r="F1010" i="35" s="1"/>
  <c r="E1009" i="35"/>
  <c r="F1009" i="35" s="1"/>
  <c r="E1008" i="35"/>
  <c r="F1008" i="35" s="1"/>
  <c r="E1007" i="35"/>
  <c r="F1007" i="35" s="1"/>
  <c r="E1006" i="35"/>
  <c r="F1006" i="35" s="1"/>
  <c r="E1005" i="35"/>
  <c r="F1005" i="35" s="1"/>
  <c r="E1004" i="35"/>
  <c r="F1004" i="35" s="1"/>
  <c r="E1003" i="35"/>
  <c r="F1003" i="35" s="1"/>
  <c r="E1002" i="35"/>
  <c r="F1002" i="35" s="1"/>
  <c r="E1001" i="35"/>
  <c r="F1001" i="35" s="1"/>
  <c r="E1000" i="35"/>
  <c r="F1000" i="35" s="1"/>
  <c r="E999" i="35"/>
  <c r="F999" i="35" s="1"/>
  <c r="E998" i="35"/>
  <c r="F998" i="35" s="1"/>
  <c r="E997" i="35"/>
  <c r="F997" i="35" s="1"/>
  <c r="E996" i="35"/>
  <c r="F996" i="35" s="1"/>
  <c r="E995" i="35"/>
  <c r="F995" i="35" s="1"/>
  <c r="E994" i="35"/>
  <c r="F994" i="35" s="1"/>
  <c r="E993" i="35"/>
  <c r="F993" i="35" s="1"/>
  <c r="E992" i="35"/>
  <c r="F992" i="35" s="1"/>
  <c r="E991" i="35"/>
  <c r="F991" i="35" s="1"/>
  <c r="E990" i="35"/>
  <c r="F990" i="35" s="1"/>
  <c r="E989" i="35"/>
  <c r="F989" i="35" s="1"/>
  <c r="E988" i="35"/>
  <c r="F988" i="35" s="1"/>
  <c r="E987" i="35"/>
  <c r="F987" i="35" s="1"/>
  <c r="E986" i="35"/>
  <c r="F986" i="35" s="1"/>
  <c r="E985" i="35"/>
  <c r="F985" i="35" s="1"/>
  <c r="E984" i="35"/>
  <c r="F984" i="35" s="1"/>
  <c r="E983" i="35"/>
  <c r="F983" i="35" s="1"/>
  <c r="E982" i="35"/>
  <c r="F982" i="35" s="1"/>
  <c r="E981" i="35"/>
  <c r="F981" i="35" s="1"/>
  <c r="E980" i="35"/>
  <c r="F980" i="35" s="1"/>
  <c r="E979" i="35"/>
  <c r="F979" i="35" s="1"/>
  <c r="E978" i="35"/>
  <c r="F978" i="35" s="1"/>
  <c r="E977" i="35"/>
  <c r="F977" i="35" s="1"/>
  <c r="E976" i="35"/>
  <c r="F976" i="35" s="1"/>
  <c r="E975" i="35"/>
  <c r="F975" i="35" s="1"/>
  <c r="E974" i="35"/>
  <c r="F974" i="35" s="1"/>
  <c r="E973" i="35"/>
  <c r="F973" i="35" s="1"/>
  <c r="E972" i="35"/>
  <c r="F972" i="35" s="1"/>
  <c r="E971" i="35"/>
  <c r="F971" i="35" s="1"/>
  <c r="E970" i="35"/>
  <c r="F970" i="35" s="1"/>
  <c r="E969" i="35"/>
  <c r="F969" i="35" s="1"/>
  <c r="E968" i="35"/>
  <c r="F968" i="35" s="1"/>
  <c r="E967" i="35"/>
  <c r="F967" i="35" s="1"/>
  <c r="E966" i="35"/>
  <c r="F966" i="35" s="1"/>
  <c r="E965" i="35"/>
  <c r="F965" i="35" s="1"/>
  <c r="E964" i="35"/>
  <c r="F964" i="35" s="1"/>
  <c r="E963" i="35"/>
  <c r="F963" i="35" s="1"/>
  <c r="E962" i="35"/>
  <c r="F962" i="35" s="1"/>
  <c r="E961" i="35"/>
  <c r="F961" i="35" s="1"/>
  <c r="E960" i="35"/>
  <c r="F960" i="35" s="1"/>
  <c r="E959" i="35"/>
  <c r="F959" i="35" s="1"/>
  <c r="E958" i="35"/>
  <c r="F958" i="35" s="1"/>
  <c r="E957" i="35"/>
  <c r="F957" i="35" s="1"/>
  <c r="E956" i="35"/>
  <c r="F956" i="35" s="1"/>
  <c r="E955" i="35"/>
  <c r="F955" i="35" s="1"/>
  <c r="E954" i="35"/>
  <c r="F954" i="35" s="1"/>
  <c r="E953" i="35"/>
  <c r="F953" i="35" s="1"/>
  <c r="E952" i="35"/>
  <c r="F952" i="35" s="1"/>
  <c r="E951" i="35"/>
  <c r="F951" i="35" s="1"/>
  <c r="E950" i="35"/>
  <c r="F950" i="35" s="1"/>
  <c r="E949" i="35"/>
  <c r="F949" i="35" s="1"/>
  <c r="E948" i="35"/>
  <c r="F948" i="35" s="1"/>
  <c r="E947" i="35"/>
  <c r="F947" i="35" s="1"/>
  <c r="E946" i="35"/>
  <c r="F946" i="35" s="1"/>
  <c r="E945" i="35"/>
  <c r="F945" i="35" s="1"/>
  <c r="E944" i="35"/>
  <c r="F944" i="35" s="1"/>
  <c r="E943" i="35"/>
  <c r="F943" i="35" s="1"/>
  <c r="E942" i="35"/>
  <c r="F942" i="35" s="1"/>
  <c r="E941" i="35"/>
  <c r="F941" i="35" s="1"/>
  <c r="E940" i="35"/>
  <c r="F940" i="35" s="1"/>
  <c r="E939" i="35"/>
  <c r="F939" i="35" s="1"/>
  <c r="E938" i="35"/>
  <c r="F938" i="35" s="1"/>
  <c r="E937" i="35"/>
  <c r="F937" i="35" s="1"/>
  <c r="E936" i="35"/>
  <c r="F936" i="35" s="1"/>
  <c r="E935" i="35"/>
  <c r="F935" i="35" s="1"/>
  <c r="E934" i="35"/>
  <c r="F934" i="35" s="1"/>
  <c r="E933" i="35"/>
  <c r="F933" i="35" s="1"/>
  <c r="E932" i="35"/>
  <c r="F932" i="35" s="1"/>
  <c r="E931" i="35"/>
  <c r="F931" i="35" s="1"/>
  <c r="E930" i="35"/>
  <c r="F930" i="35" s="1"/>
  <c r="E929" i="35"/>
  <c r="F929" i="35" s="1"/>
  <c r="E928" i="35"/>
  <c r="F928" i="35" s="1"/>
  <c r="E927" i="35"/>
  <c r="F927" i="35" s="1"/>
  <c r="E926" i="35"/>
  <c r="F926" i="35" s="1"/>
  <c r="E925" i="35"/>
  <c r="F925" i="35" s="1"/>
  <c r="E924" i="35"/>
  <c r="F924" i="35" s="1"/>
  <c r="E923" i="35"/>
  <c r="F923" i="35" s="1"/>
  <c r="E922" i="35"/>
  <c r="F922" i="35" s="1"/>
  <c r="E921" i="35"/>
  <c r="F921" i="35" s="1"/>
  <c r="E920" i="35"/>
  <c r="F920" i="35" s="1"/>
  <c r="E919" i="35"/>
  <c r="F919" i="35" s="1"/>
  <c r="E918" i="35"/>
  <c r="F918" i="35" s="1"/>
  <c r="E917" i="35"/>
  <c r="F917" i="35" s="1"/>
  <c r="E916" i="35"/>
  <c r="F916" i="35" s="1"/>
  <c r="E915" i="35"/>
  <c r="F915" i="35" s="1"/>
  <c r="E914" i="35"/>
  <c r="F914" i="35" s="1"/>
  <c r="E913" i="35"/>
  <c r="F913" i="35" s="1"/>
  <c r="E912" i="35"/>
  <c r="F912" i="35" s="1"/>
  <c r="E911" i="35"/>
  <c r="F911" i="35" s="1"/>
  <c r="E910" i="35"/>
  <c r="F910" i="35" s="1"/>
  <c r="E909" i="35"/>
  <c r="F909" i="35" s="1"/>
  <c r="E908" i="35"/>
  <c r="F908" i="35" s="1"/>
  <c r="E907" i="35"/>
  <c r="F907" i="35" s="1"/>
  <c r="E906" i="35"/>
  <c r="F906" i="35" s="1"/>
  <c r="E905" i="35"/>
  <c r="F905" i="35" s="1"/>
  <c r="E904" i="35"/>
  <c r="F904" i="35" s="1"/>
  <c r="E903" i="35"/>
  <c r="F903" i="35" s="1"/>
  <c r="E902" i="35"/>
  <c r="F902" i="35" s="1"/>
  <c r="E901" i="35"/>
  <c r="F901" i="35" s="1"/>
  <c r="E900" i="35"/>
  <c r="F900" i="35" s="1"/>
  <c r="E899" i="35"/>
  <c r="F899" i="35" s="1"/>
  <c r="E898" i="35"/>
  <c r="F898" i="35" s="1"/>
  <c r="E897" i="35"/>
  <c r="F897" i="35" s="1"/>
  <c r="E896" i="35"/>
  <c r="F896" i="35" s="1"/>
  <c r="E895" i="35"/>
  <c r="F895" i="35" s="1"/>
  <c r="E894" i="35"/>
  <c r="F894" i="35" s="1"/>
  <c r="E893" i="35"/>
  <c r="F893" i="35" s="1"/>
  <c r="E892" i="35"/>
  <c r="F892" i="35" s="1"/>
  <c r="E891" i="35"/>
  <c r="F891" i="35" s="1"/>
  <c r="E890" i="35"/>
  <c r="F890" i="35" s="1"/>
  <c r="E889" i="35"/>
  <c r="F889" i="35" s="1"/>
  <c r="E888" i="35"/>
  <c r="F888" i="35" s="1"/>
  <c r="E887" i="35"/>
  <c r="F887" i="35" s="1"/>
  <c r="E886" i="35"/>
  <c r="F886" i="35" s="1"/>
  <c r="E885" i="35"/>
  <c r="F885" i="35" s="1"/>
  <c r="E884" i="35"/>
  <c r="F884" i="35" s="1"/>
  <c r="E883" i="35"/>
  <c r="F883" i="35" s="1"/>
  <c r="E882" i="35"/>
  <c r="F882" i="35" s="1"/>
  <c r="E881" i="35"/>
  <c r="F881" i="35" s="1"/>
  <c r="E880" i="35"/>
  <c r="F880" i="35" s="1"/>
  <c r="E879" i="35"/>
  <c r="F879" i="35" s="1"/>
  <c r="E878" i="35"/>
  <c r="F878" i="35" s="1"/>
  <c r="E877" i="35"/>
  <c r="F877" i="35" s="1"/>
  <c r="E876" i="35"/>
  <c r="F876" i="35" s="1"/>
  <c r="E875" i="35"/>
  <c r="F875" i="35" s="1"/>
  <c r="E874" i="35"/>
  <c r="F874" i="35" s="1"/>
  <c r="E873" i="35"/>
  <c r="F873" i="35" s="1"/>
  <c r="E872" i="35"/>
  <c r="F872" i="35" s="1"/>
  <c r="E871" i="35"/>
  <c r="F871" i="35" s="1"/>
  <c r="E870" i="35"/>
  <c r="F870" i="35" s="1"/>
  <c r="E869" i="35"/>
  <c r="F869" i="35" s="1"/>
  <c r="E868" i="35"/>
  <c r="F868" i="35" s="1"/>
  <c r="E867" i="35"/>
  <c r="F867" i="35" s="1"/>
  <c r="E866" i="35"/>
  <c r="F866" i="35" s="1"/>
  <c r="E865" i="35"/>
  <c r="F865" i="35" s="1"/>
  <c r="E864" i="35"/>
  <c r="F864" i="35" s="1"/>
  <c r="E863" i="35"/>
  <c r="F863" i="35" s="1"/>
  <c r="E862" i="35"/>
  <c r="F862" i="35" s="1"/>
  <c r="E861" i="35"/>
  <c r="F861" i="35" s="1"/>
  <c r="E860" i="35"/>
  <c r="F860" i="35" s="1"/>
  <c r="E859" i="35"/>
  <c r="F859" i="35" s="1"/>
  <c r="E858" i="35"/>
  <c r="F858" i="35" s="1"/>
  <c r="E857" i="35"/>
  <c r="F857" i="35" s="1"/>
  <c r="E856" i="35"/>
  <c r="F856" i="35" s="1"/>
  <c r="E855" i="35"/>
  <c r="F855" i="35" s="1"/>
  <c r="E854" i="35"/>
  <c r="F854" i="35" s="1"/>
  <c r="E853" i="35"/>
  <c r="F853" i="35" s="1"/>
  <c r="E852" i="35"/>
  <c r="F852" i="35" s="1"/>
  <c r="E851" i="35"/>
  <c r="F851" i="35" s="1"/>
  <c r="E850" i="35"/>
  <c r="F850" i="35" s="1"/>
  <c r="E849" i="35"/>
  <c r="F849" i="35" s="1"/>
  <c r="E848" i="35"/>
  <c r="F848" i="35" s="1"/>
  <c r="E847" i="35"/>
  <c r="F847" i="35" s="1"/>
  <c r="E846" i="35"/>
  <c r="F846" i="35" s="1"/>
  <c r="E845" i="35"/>
  <c r="F845" i="35" s="1"/>
  <c r="E844" i="35"/>
  <c r="F844" i="35" s="1"/>
  <c r="E843" i="35"/>
  <c r="F843" i="35" s="1"/>
  <c r="E842" i="35"/>
  <c r="F842" i="35" s="1"/>
  <c r="E841" i="35"/>
  <c r="F841" i="35" s="1"/>
  <c r="E840" i="35"/>
  <c r="F840" i="35" s="1"/>
  <c r="E839" i="35"/>
  <c r="F839" i="35" s="1"/>
  <c r="E838" i="35"/>
  <c r="F838" i="35" s="1"/>
  <c r="E837" i="35"/>
  <c r="F837" i="35" s="1"/>
  <c r="E836" i="35"/>
  <c r="F836" i="35" s="1"/>
  <c r="E835" i="35"/>
  <c r="F835" i="35" s="1"/>
  <c r="E834" i="35"/>
  <c r="F834" i="35" s="1"/>
  <c r="E833" i="35"/>
  <c r="F833" i="35" s="1"/>
  <c r="E832" i="35"/>
  <c r="F832" i="35" s="1"/>
  <c r="E831" i="35"/>
  <c r="F831" i="35" s="1"/>
  <c r="E830" i="35"/>
  <c r="F830" i="35" s="1"/>
  <c r="E829" i="35"/>
  <c r="F829" i="35" s="1"/>
  <c r="E828" i="35"/>
  <c r="F828" i="35" s="1"/>
  <c r="E827" i="35"/>
  <c r="F827" i="35" s="1"/>
  <c r="E826" i="35"/>
  <c r="F826" i="35" s="1"/>
  <c r="E825" i="35"/>
  <c r="F825" i="35" s="1"/>
  <c r="E824" i="35"/>
  <c r="F824" i="35" s="1"/>
  <c r="E823" i="35"/>
  <c r="F823" i="35" s="1"/>
  <c r="E822" i="35"/>
  <c r="F822" i="35" s="1"/>
  <c r="E821" i="35"/>
  <c r="F821" i="35" s="1"/>
  <c r="E820" i="35"/>
  <c r="F820" i="35" s="1"/>
  <c r="E819" i="35"/>
  <c r="F819" i="35" s="1"/>
  <c r="E818" i="35"/>
  <c r="F818" i="35" s="1"/>
  <c r="E817" i="35"/>
  <c r="F817" i="35" s="1"/>
  <c r="E816" i="35"/>
  <c r="F816" i="35" s="1"/>
  <c r="E815" i="35"/>
  <c r="F815" i="35" s="1"/>
  <c r="E814" i="35"/>
  <c r="F814" i="35" s="1"/>
  <c r="E813" i="35"/>
  <c r="F813" i="35" s="1"/>
  <c r="E812" i="35"/>
  <c r="F812" i="35" s="1"/>
  <c r="E811" i="35"/>
  <c r="F811" i="35" s="1"/>
  <c r="E810" i="35"/>
  <c r="F810" i="35" s="1"/>
  <c r="E809" i="35"/>
  <c r="F809" i="35" s="1"/>
  <c r="E808" i="35"/>
  <c r="F808" i="35" s="1"/>
  <c r="E807" i="35"/>
  <c r="F807" i="35" s="1"/>
  <c r="E806" i="35"/>
  <c r="F806" i="35" s="1"/>
  <c r="E805" i="35"/>
  <c r="F805" i="35" s="1"/>
  <c r="E804" i="35"/>
  <c r="F804" i="35" s="1"/>
  <c r="E803" i="35"/>
  <c r="F803" i="35" s="1"/>
  <c r="E802" i="35"/>
  <c r="F802" i="35" s="1"/>
  <c r="E801" i="35"/>
  <c r="F801" i="35" s="1"/>
  <c r="E800" i="35"/>
  <c r="F800" i="35" s="1"/>
  <c r="E799" i="35"/>
  <c r="F799" i="35" s="1"/>
  <c r="E798" i="35"/>
  <c r="F798" i="35" s="1"/>
  <c r="E797" i="35"/>
  <c r="F797" i="35" s="1"/>
  <c r="E796" i="35"/>
  <c r="F796" i="35" s="1"/>
  <c r="E795" i="35"/>
  <c r="F795" i="35" s="1"/>
  <c r="E794" i="35"/>
  <c r="F794" i="35" s="1"/>
  <c r="E793" i="35"/>
  <c r="F793" i="35" s="1"/>
  <c r="E792" i="35"/>
  <c r="F792" i="35" s="1"/>
  <c r="E791" i="35"/>
  <c r="F791" i="35" s="1"/>
  <c r="E790" i="35"/>
  <c r="F790" i="35" s="1"/>
  <c r="E789" i="35"/>
  <c r="F789" i="35" s="1"/>
  <c r="E788" i="35"/>
  <c r="F788" i="35" s="1"/>
  <c r="E787" i="35"/>
  <c r="F787" i="35" s="1"/>
  <c r="E786" i="35"/>
  <c r="F786" i="35" s="1"/>
  <c r="E785" i="35"/>
  <c r="F785" i="35" s="1"/>
  <c r="E784" i="35"/>
  <c r="F784" i="35" s="1"/>
  <c r="E783" i="35"/>
  <c r="F783" i="35" s="1"/>
  <c r="E782" i="35"/>
  <c r="F782" i="35" s="1"/>
  <c r="E781" i="35"/>
  <c r="F781" i="35" s="1"/>
  <c r="E780" i="35"/>
  <c r="F780" i="35" s="1"/>
  <c r="E779" i="35"/>
  <c r="F779" i="35" s="1"/>
  <c r="E778" i="35"/>
  <c r="F778" i="35" s="1"/>
  <c r="E777" i="35"/>
  <c r="F777" i="35" s="1"/>
  <c r="E776" i="35"/>
  <c r="F776" i="35" s="1"/>
  <c r="E775" i="35"/>
  <c r="F775" i="35" s="1"/>
  <c r="E774" i="35"/>
  <c r="F774" i="35" s="1"/>
  <c r="E773" i="35"/>
  <c r="F773" i="35" s="1"/>
  <c r="E772" i="35"/>
  <c r="F772" i="35" s="1"/>
  <c r="E771" i="35"/>
  <c r="F771" i="35" s="1"/>
  <c r="E770" i="35"/>
  <c r="F770" i="35" s="1"/>
  <c r="E769" i="35"/>
  <c r="F769" i="35" s="1"/>
  <c r="E768" i="35"/>
  <c r="F768" i="35" s="1"/>
  <c r="E767" i="35"/>
  <c r="F767" i="35" s="1"/>
  <c r="E766" i="35"/>
  <c r="F766" i="35" s="1"/>
  <c r="E765" i="35"/>
  <c r="F765" i="35" s="1"/>
  <c r="E764" i="35"/>
  <c r="F764" i="35" s="1"/>
  <c r="E763" i="35"/>
  <c r="F763" i="35" s="1"/>
  <c r="E762" i="35"/>
  <c r="F762" i="35" s="1"/>
  <c r="E761" i="35"/>
  <c r="F761" i="35" s="1"/>
  <c r="E760" i="35"/>
  <c r="F760" i="35" s="1"/>
  <c r="E759" i="35"/>
  <c r="F759" i="35" s="1"/>
  <c r="E758" i="35"/>
  <c r="F758" i="35" s="1"/>
  <c r="E757" i="35"/>
  <c r="F757" i="35" s="1"/>
  <c r="E756" i="35"/>
  <c r="F756" i="35" s="1"/>
  <c r="E755" i="35"/>
  <c r="F755" i="35" s="1"/>
  <c r="E754" i="35"/>
  <c r="F754" i="35" s="1"/>
  <c r="E753" i="35"/>
  <c r="F753" i="35" s="1"/>
  <c r="E752" i="35"/>
  <c r="F752" i="35" s="1"/>
  <c r="E751" i="35"/>
  <c r="F751" i="35" s="1"/>
  <c r="E750" i="35"/>
  <c r="F750" i="35" s="1"/>
  <c r="E749" i="35"/>
  <c r="F749" i="35" s="1"/>
  <c r="E748" i="35"/>
  <c r="F748" i="35" s="1"/>
  <c r="E747" i="35"/>
  <c r="F747" i="35" s="1"/>
  <c r="E746" i="35"/>
  <c r="F746" i="35" s="1"/>
  <c r="E745" i="35"/>
  <c r="F745" i="35" s="1"/>
  <c r="E744" i="35"/>
  <c r="F744" i="35" s="1"/>
  <c r="E743" i="35"/>
  <c r="F743" i="35" s="1"/>
  <c r="E742" i="35"/>
  <c r="F742" i="35" s="1"/>
  <c r="E741" i="35"/>
  <c r="F741" i="35" s="1"/>
  <c r="E740" i="35"/>
  <c r="F740" i="35" s="1"/>
  <c r="E739" i="35"/>
  <c r="F739" i="35" s="1"/>
  <c r="E738" i="35"/>
  <c r="F738" i="35" s="1"/>
  <c r="E737" i="35"/>
  <c r="F737" i="35" s="1"/>
  <c r="E736" i="35"/>
  <c r="F736" i="35" s="1"/>
  <c r="E735" i="35"/>
  <c r="F735" i="35" s="1"/>
  <c r="E734" i="35"/>
  <c r="F734" i="35" s="1"/>
  <c r="E733" i="35"/>
  <c r="F733" i="35" s="1"/>
  <c r="E732" i="35"/>
  <c r="F732" i="35" s="1"/>
  <c r="E731" i="35"/>
  <c r="F731" i="35" s="1"/>
  <c r="E730" i="35"/>
  <c r="F730" i="35" s="1"/>
  <c r="E729" i="35"/>
  <c r="F729" i="35" s="1"/>
  <c r="E728" i="35"/>
  <c r="F728" i="35" s="1"/>
  <c r="E727" i="35"/>
  <c r="F727" i="35" s="1"/>
  <c r="E726" i="35"/>
  <c r="F726" i="35" s="1"/>
  <c r="E725" i="35"/>
  <c r="F725" i="35" s="1"/>
  <c r="E724" i="35"/>
  <c r="F724" i="35" s="1"/>
  <c r="E723" i="35"/>
  <c r="F723" i="35" s="1"/>
  <c r="E722" i="35"/>
  <c r="F722" i="35" s="1"/>
  <c r="E721" i="35"/>
  <c r="F721" i="35" s="1"/>
  <c r="E720" i="35"/>
  <c r="F720" i="35" s="1"/>
  <c r="E719" i="35"/>
  <c r="F719" i="35" s="1"/>
  <c r="E718" i="35"/>
  <c r="F718" i="35" s="1"/>
  <c r="E717" i="35"/>
  <c r="F717" i="35" s="1"/>
  <c r="E716" i="35"/>
  <c r="F716" i="35" s="1"/>
  <c r="E715" i="35"/>
  <c r="F715" i="35" s="1"/>
  <c r="E714" i="35"/>
  <c r="F714" i="35" s="1"/>
  <c r="E713" i="35"/>
  <c r="F713" i="35" s="1"/>
  <c r="E712" i="35"/>
  <c r="F712" i="35" s="1"/>
  <c r="E711" i="35"/>
  <c r="F711" i="35" s="1"/>
  <c r="E710" i="35"/>
  <c r="F710" i="35" s="1"/>
  <c r="E709" i="35"/>
  <c r="F709" i="35" s="1"/>
  <c r="E708" i="35"/>
  <c r="F708" i="35" s="1"/>
  <c r="E707" i="35"/>
  <c r="F707" i="35" s="1"/>
  <c r="E706" i="35"/>
  <c r="F706" i="35" s="1"/>
  <c r="E705" i="35"/>
  <c r="F705" i="35" s="1"/>
  <c r="E704" i="35"/>
  <c r="F704" i="35" s="1"/>
  <c r="E703" i="35"/>
  <c r="F703" i="35" s="1"/>
  <c r="E702" i="35"/>
  <c r="F702" i="35" s="1"/>
  <c r="E701" i="35"/>
  <c r="F701" i="35" s="1"/>
  <c r="E700" i="35"/>
  <c r="F700" i="35" s="1"/>
  <c r="E699" i="35"/>
  <c r="F699" i="35" s="1"/>
  <c r="E698" i="35"/>
  <c r="F698" i="35" s="1"/>
  <c r="E697" i="35"/>
  <c r="F697" i="35" s="1"/>
  <c r="E696" i="35"/>
  <c r="F696" i="35" s="1"/>
  <c r="E695" i="35"/>
  <c r="F695" i="35" s="1"/>
  <c r="E694" i="35"/>
  <c r="F694" i="35" s="1"/>
  <c r="E693" i="35"/>
  <c r="F693" i="35" s="1"/>
  <c r="E692" i="35"/>
  <c r="F692" i="35" s="1"/>
  <c r="E691" i="35"/>
  <c r="F691" i="35" s="1"/>
  <c r="E690" i="35"/>
  <c r="F690" i="35" s="1"/>
  <c r="E689" i="35"/>
  <c r="F689" i="35" s="1"/>
  <c r="E688" i="35"/>
  <c r="F688" i="35" s="1"/>
  <c r="E687" i="35"/>
  <c r="F687" i="35" s="1"/>
  <c r="E686" i="35"/>
  <c r="F686" i="35" s="1"/>
  <c r="E685" i="35"/>
  <c r="F685" i="35" s="1"/>
  <c r="E684" i="35"/>
  <c r="F684" i="35" s="1"/>
  <c r="E683" i="35"/>
  <c r="F683" i="35" s="1"/>
  <c r="E682" i="35"/>
  <c r="F682" i="35" s="1"/>
  <c r="E681" i="35"/>
  <c r="F681" i="35" s="1"/>
  <c r="E680" i="35"/>
  <c r="F680" i="35" s="1"/>
  <c r="E679" i="35"/>
  <c r="F679" i="35" s="1"/>
  <c r="E678" i="35"/>
  <c r="F678" i="35" s="1"/>
  <c r="E677" i="35"/>
  <c r="F677" i="35" s="1"/>
  <c r="E676" i="35"/>
  <c r="F676" i="35" s="1"/>
  <c r="E675" i="35"/>
  <c r="F675" i="35" s="1"/>
  <c r="E674" i="35"/>
  <c r="F674" i="35" s="1"/>
  <c r="E673" i="35"/>
  <c r="F673" i="35" s="1"/>
  <c r="E672" i="35"/>
  <c r="F672" i="35" s="1"/>
  <c r="E671" i="35"/>
  <c r="F671" i="35" s="1"/>
  <c r="E670" i="35"/>
  <c r="F670" i="35" s="1"/>
  <c r="E669" i="35"/>
  <c r="F669" i="35" s="1"/>
  <c r="E668" i="35"/>
  <c r="F668" i="35" s="1"/>
  <c r="E667" i="35"/>
  <c r="F667" i="35" s="1"/>
  <c r="E666" i="35"/>
  <c r="F666" i="35" s="1"/>
  <c r="E665" i="35"/>
  <c r="F665" i="35" s="1"/>
  <c r="E664" i="35"/>
  <c r="F664" i="35" s="1"/>
  <c r="E663" i="35"/>
  <c r="F663" i="35" s="1"/>
  <c r="E662" i="35"/>
  <c r="F662" i="35" s="1"/>
  <c r="E661" i="35"/>
  <c r="F661" i="35" s="1"/>
  <c r="E660" i="35"/>
  <c r="F660" i="35" s="1"/>
  <c r="E659" i="35"/>
  <c r="F659" i="35" s="1"/>
  <c r="E658" i="35"/>
  <c r="F658" i="35" s="1"/>
  <c r="E657" i="35"/>
  <c r="F657" i="35" s="1"/>
  <c r="E656" i="35"/>
  <c r="F656" i="35" s="1"/>
  <c r="E655" i="35"/>
  <c r="F655" i="35" s="1"/>
  <c r="E654" i="35"/>
  <c r="F654" i="35" s="1"/>
  <c r="E653" i="35"/>
  <c r="F653" i="35" s="1"/>
  <c r="E652" i="35"/>
  <c r="F652" i="35" s="1"/>
  <c r="E651" i="35"/>
  <c r="F651" i="35" s="1"/>
  <c r="E650" i="35"/>
  <c r="F650" i="35" s="1"/>
  <c r="E649" i="35"/>
  <c r="F649" i="35" s="1"/>
  <c r="E648" i="35"/>
  <c r="F648" i="35" s="1"/>
  <c r="E647" i="35"/>
  <c r="F647" i="35" s="1"/>
  <c r="E646" i="35"/>
  <c r="F646" i="35" s="1"/>
  <c r="E645" i="35"/>
  <c r="F645" i="35" s="1"/>
  <c r="E644" i="35"/>
  <c r="F644" i="35" s="1"/>
  <c r="E643" i="35"/>
  <c r="F643" i="35" s="1"/>
  <c r="E642" i="35"/>
  <c r="F642" i="35" s="1"/>
  <c r="E641" i="35"/>
  <c r="F641" i="35" s="1"/>
  <c r="E640" i="35"/>
  <c r="F640" i="35" s="1"/>
  <c r="E639" i="35"/>
  <c r="F639" i="35" s="1"/>
  <c r="E638" i="35"/>
  <c r="F638" i="35" s="1"/>
  <c r="E637" i="35"/>
  <c r="F637" i="35" s="1"/>
  <c r="E636" i="35"/>
  <c r="F636" i="35" s="1"/>
  <c r="E635" i="35"/>
  <c r="F635" i="35" s="1"/>
  <c r="E634" i="35"/>
  <c r="F634" i="35" s="1"/>
  <c r="E633" i="35"/>
  <c r="F633" i="35" s="1"/>
  <c r="E632" i="35"/>
  <c r="F632" i="35" s="1"/>
  <c r="E631" i="35"/>
  <c r="F631" i="35" s="1"/>
  <c r="E630" i="35"/>
  <c r="F630" i="35" s="1"/>
  <c r="E629" i="35"/>
  <c r="F629" i="35" s="1"/>
  <c r="E628" i="35"/>
  <c r="F628" i="35" s="1"/>
  <c r="E627" i="35"/>
  <c r="F627" i="35" s="1"/>
  <c r="E626" i="35"/>
  <c r="F626" i="35" s="1"/>
  <c r="E625" i="35"/>
  <c r="F625" i="35" s="1"/>
  <c r="E624" i="35"/>
  <c r="F624" i="35" s="1"/>
  <c r="E623" i="35"/>
  <c r="F623" i="35" s="1"/>
  <c r="E622" i="35"/>
  <c r="F622" i="35" s="1"/>
  <c r="E621" i="35"/>
  <c r="F621" i="35" s="1"/>
  <c r="E620" i="35"/>
  <c r="F620" i="35" s="1"/>
  <c r="E619" i="35"/>
  <c r="F619" i="35" s="1"/>
  <c r="E618" i="35"/>
  <c r="F618" i="35" s="1"/>
  <c r="E617" i="35"/>
  <c r="F617" i="35" s="1"/>
  <c r="E616" i="35"/>
  <c r="F616" i="35" s="1"/>
  <c r="E615" i="35"/>
  <c r="F615" i="35" s="1"/>
  <c r="E614" i="35"/>
  <c r="F614" i="35" s="1"/>
  <c r="E613" i="35"/>
  <c r="F613" i="35" s="1"/>
  <c r="E612" i="35"/>
  <c r="F612" i="35" s="1"/>
  <c r="E611" i="35"/>
  <c r="F611" i="35" s="1"/>
  <c r="E610" i="35"/>
  <c r="F610" i="35" s="1"/>
  <c r="E609" i="35"/>
  <c r="F609" i="35" s="1"/>
  <c r="E608" i="35"/>
  <c r="F608" i="35" s="1"/>
  <c r="E607" i="35"/>
  <c r="F607" i="35" s="1"/>
  <c r="E606" i="35"/>
  <c r="F606" i="35" s="1"/>
  <c r="E605" i="35"/>
  <c r="F605" i="35" s="1"/>
  <c r="E604" i="35"/>
  <c r="F604" i="35" s="1"/>
  <c r="E603" i="35"/>
  <c r="F603" i="35" s="1"/>
  <c r="E602" i="35"/>
  <c r="F602" i="35" s="1"/>
  <c r="E601" i="35"/>
  <c r="F601" i="35" s="1"/>
  <c r="E600" i="35"/>
  <c r="F600" i="35" s="1"/>
  <c r="E599" i="35"/>
  <c r="F599" i="35" s="1"/>
  <c r="E598" i="35"/>
  <c r="F598" i="35" s="1"/>
  <c r="E597" i="35"/>
  <c r="F597" i="35" s="1"/>
  <c r="E596" i="35"/>
  <c r="F596" i="35" s="1"/>
  <c r="E595" i="35"/>
  <c r="F595" i="35" s="1"/>
  <c r="E594" i="35"/>
  <c r="F594" i="35" s="1"/>
  <c r="E593" i="35"/>
  <c r="F593" i="35" s="1"/>
  <c r="E592" i="35"/>
  <c r="F592" i="35" s="1"/>
  <c r="E591" i="35"/>
  <c r="F591" i="35" s="1"/>
  <c r="E590" i="35"/>
  <c r="F590" i="35" s="1"/>
  <c r="E589" i="35"/>
  <c r="F589" i="35" s="1"/>
  <c r="E588" i="35"/>
  <c r="F588" i="35" s="1"/>
  <c r="E587" i="35"/>
  <c r="F587" i="35" s="1"/>
  <c r="E586" i="35"/>
  <c r="F586" i="35" s="1"/>
  <c r="E585" i="35"/>
  <c r="F585" i="35" s="1"/>
  <c r="E584" i="35"/>
  <c r="F584" i="35" s="1"/>
  <c r="E583" i="35"/>
  <c r="F583" i="35" s="1"/>
  <c r="E582" i="35"/>
  <c r="F582" i="35" s="1"/>
  <c r="E581" i="35"/>
  <c r="F581" i="35" s="1"/>
  <c r="E580" i="35"/>
  <c r="F580" i="35" s="1"/>
  <c r="E579" i="35"/>
  <c r="F579" i="35" s="1"/>
  <c r="E578" i="35"/>
  <c r="F578" i="35" s="1"/>
  <c r="E577" i="35"/>
  <c r="F577" i="35" s="1"/>
  <c r="E576" i="35"/>
  <c r="F576" i="35" s="1"/>
  <c r="E575" i="35"/>
  <c r="F575" i="35" s="1"/>
  <c r="E574" i="35"/>
  <c r="F574" i="35" s="1"/>
  <c r="E573" i="35"/>
  <c r="F573" i="35" s="1"/>
  <c r="E572" i="35"/>
  <c r="F572" i="35" s="1"/>
  <c r="E571" i="35"/>
  <c r="F571" i="35" s="1"/>
  <c r="E570" i="35"/>
  <c r="F570" i="35" s="1"/>
  <c r="E569" i="35"/>
  <c r="F569" i="35" s="1"/>
  <c r="E568" i="35"/>
  <c r="F568" i="35" s="1"/>
  <c r="E567" i="35"/>
  <c r="F567" i="35" s="1"/>
  <c r="E566" i="35"/>
  <c r="F566" i="35" s="1"/>
  <c r="E565" i="35"/>
  <c r="F565" i="35" s="1"/>
  <c r="E564" i="35"/>
  <c r="F564" i="35" s="1"/>
  <c r="E563" i="35"/>
  <c r="F563" i="35" s="1"/>
  <c r="E562" i="35"/>
  <c r="F562" i="35" s="1"/>
  <c r="E561" i="35"/>
  <c r="F561" i="35" s="1"/>
  <c r="E560" i="35"/>
  <c r="F560" i="35" s="1"/>
  <c r="E559" i="35"/>
  <c r="F559" i="35" s="1"/>
  <c r="E558" i="35"/>
  <c r="F558" i="35" s="1"/>
  <c r="E557" i="35"/>
  <c r="F557" i="35" s="1"/>
  <c r="E556" i="35"/>
  <c r="F556" i="35" s="1"/>
  <c r="E555" i="35"/>
  <c r="F555" i="35" s="1"/>
  <c r="E554" i="35"/>
  <c r="F554" i="35" s="1"/>
  <c r="E553" i="35"/>
  <c r="F553" i="35" s="1"/>
  <c r="E552" i="35"/>
  <c r="F552" i="35" s="1"/>
  <c r="E551" i="35"/>
  <c r="F551" i="35" s="1"/>
  <c r="E550" i="35"/>
  <c r="F550" i="35" s="1"/>
  <c r="E549" i="35"/>
  <c r="F549" i="35" s="1"/>
  <c r="E548" i="35"/>
  <c r="F548" i="35" s="1"/>
  <c r="E547" i="35"/>
  <c r="F547" i="35" s="1"/>
  <c r="E546" i="35"/>
  <c r="F546" i="35" s="1"/>
  <c r="E545" i="35"/>
  <c r="F545" i="35" s="1"/>
  <c r="E544" i="35"/>
  <c r="F544" i="35" s="1"/>
  <c r="E543" i="35"/>
  <c r="F543" i="35" s="1"/>
  <c r="E542" i="35"/>
  <c r="F542" i="35" s="1"/>
  <c r="E541" i="35"/>
  <c r="F541" i="35" s="1"/>
  <c r="E540" i="35"/>
  <c r="F540" i="35" s="1"/>
  <c r="E539" i="35"/>
  <c r="F539" i="35" s="1"/>
  <c r="E538" i="35"/>
  <c r="F538" i="35" s="1"/>
  <c r="E537" i="35"/>
  <c r="F537" i="35" s="1"/>
  <c r="E536" i="35"/>
  <c r="F536" i="35" s="1"/>
  <c r="E535" i="35"/>
  <c r="F535" i="35" s="1"/>
  <c r="E534" i="35"/>
  <c r="F534" i="35" s="1"/>
  <c r="E533" i="35"/>
  <c r="F533" i="35" s="1"/>
  <c r="E532" i="35"/>
  <c r="F532" i="35" s="1"/>
  <c r="E531" i="35"/>
  <c r="F531" i="35" s="1"/>
  <c r="E530" i="35"/>
  <c r="F530" i="35" s="1"/>
  <c r="E529" i="35"/>
  <c r="F529" i="35" s="1"/>
  <c r="E528" i="35"/>
  <c r="F528" i="35" s="1"/>
  <c r="E527" i="35"/>
  <c r="F527" i="35" s="1"/>
  <c r="E526" i="35"/>
  <c r="F526" i="35" s="1"/>
  <c r="E525" i="35"/>
  <c r="F525" i="35" s="1"/>
  <c r="E524" i="35"/>
  <c r="F524" i="35" s="1"/>
  <c r="E523" i="35"/>
  <c r="F523" i="35" s="1"/>
  <c r="E522" i="35"/>
  <c r="F522" i="35" s="1"/>
  <c r="E521" i="35"/>
  <c r="F521" i="35" s="1"/>
  <c r="E520" i="35"/>
  <c r="F520" i="35" s="1"/>
  <c r="E519" i="35"/>
  <c r="F519" i="35" s="1"/>
  <c r="E518" i="35"/>
  <c r="F518" i="35" s="1"/>
  <c r="E517" i="35"/>
  <c r="F517" i="35" s="1"/>
  <c r="E516" i="35"/>
  <c r="F516" i="35" s="1"/>
  <c r="E515" i="35"/>
  <c r="F515" i="35" s="1"/>
  <c r="E514" i="35"/>
  <c r="F514" i="35" s="1"/>
  <c r="E513" i="35"/>
  <c r="F513" i="35" s="1"/>
  <c r="E512" i="35"/>
  <c r="F512" i="35" s="1"/>
  <c r="E511" i="35"/>
  <c r="F511" i="35" s="1"/>
  <c r="E510" i="35"/>
  <c r="F510" i="35" s="1"/>
  <c r="E509" i="35"/>
  <c r="F509" i="35" s="1"/>
  <c r="E508" i="35"/>
  <c r="F508" i="35" s="1"/>
  <c r="E507" i="35"/>
  <c r="F507" i="35" s="1"/>
  <c r="E506" i="35"/>
  <c r="F506" i="35" s="1"/>
  <c r="E505" i="35"/>
  <c r="F505" i="35" s="1"/>
  <c r="E504" i="35"/>
  <c r="F504" i="35" s="1"/>
  <c r="E503" i="35"/>
  <c r="F503" i="35" s="1"/>
  <c r="E502" i="35"/>
  <c r="F502" i="35" s="1"/>
  <c r="E501" i="35"/>
  <c r="F501" i="35" s="1"/>
  <c r="E500" i="35"/>
  <c r="F500" i="35" s="1"/>
  <c r="E499" i="35"/>
  <c r="F499" i="35" s="1"/>
  <c r="E498" i="35"/>
  <c r="F498" i="35" s="1"/>
  <c r="E497" i="35"/>
  <c r="F497" i="35" s="1"/>
  <c r="E496" i="35"/>
  <c r="F496" i="35" s="1"/>
  <c r="E495" i="35"/>
  <c r="F495" i="35" s="1"/>
  <c r="E494" i="35"/>
  <c r="F494" i="35" s="1"/>
  <c r="E493" i="35"/>
  <c r="F493" i="35" s="1"/>
  <c r="E492" i="35"/>
  <c r="F492" i="35" s="1"/>
  <c r="E491" i="35"/>
  <c r="F491" i="35" s="1"/>
  <c r="E490" i="35"/>
  <c r="F490" i="35" s="1"/>
  <c r="E489" i="35"/>
  <c r="F489" i="35" s="1"/>
  <c r="E488" i="35"/>
  <c r="F488" i="35" s="1"/>
  <c r="E487" i="35"/>
  <c r="F487" i="35" s="1"/>
  <c r="E486" i="35"/>
  <c r="F486" i="35" s="1"/>
  <c r="E485" i="35"/>
  <c r="F485" i="35" s="1"/>
  <c r="E484" i="35"/>
  <c r="F484" i="35" s="1"/>
  <c r="E483" i="35"/>
  <c r="F483" i="35" s="1"/>
  <c r="E482" i="35"/>
  <c r="F482" i="35" s="1"/>
  <c r="E481" i="35"/>
  <c r="F481" i="35" s="1"/>
  <c r="E480" i="35"/>
  <c r="F480" i="35" s="1"/>
  <c r="E479" i="35"/>
  <c r="F479" i="35" s="1"/>
  <c r="E478" i="35"/>
  <c r="F478" i="35" s="1"/>
  <c r="E477" i="35"/>
  <c r="F477" i="35" s="1"/>
  <c r="E476" i="35"/>
  <c r="F476" i="35" s="1"/>
  <c r="E475" i="35"/>
  <c r="F475" i="35" s="1"/>
  <c r="E474" i="35"/>
  <c r="F474" i="35" s="1"/>
  <c r="E473" i="35"/>
  <c r="F473" i="35" s="1"/>
  <c r="E472" i="35"/>
  <c r="F472" i="35" s="1"/>
  <c r="E471" i="35"/>
  <c r="F471" i="35" s="1"/>
  <c r="E470" i="35"/>
  <c r="F470" i="35" s="1"/>
  <c r="E469" i="35"/>
  <c r="F469" i="35" s="1"/>
  <c r="E468" i="35"/>
  <c r="F468" i="35" s="1"/>
  <c r="E467" i="35"/>
  <c r="F467" i="35" s="1"/>
  <c r="E466" i="35"/>
  <c r="F466" i="35" s="1"/>
  <c r="E465" i="35"/>
  <c r="F465" i="35" s="1"/>
  <c r="E464" i="35"/>
  <c r="F464" i="35" s="1"/>
  <c r="E463" i="35"/>
  <c r="F463" i="35" s="1"/>
  <c r="E462" i="35"/>
  <c r="F462" i="35" s="1"/>
  <c r="E461" i="35"/>
  <c r="F461" i="35" s="1"/>
  <c r="E460" i="35"/>
  <c r="F460" i="35" s="1"/>
  <c r="E459" i="35"/>
  <c r="F459" i="35" s="1"/>
  <c r="E458" i="35"/>
  <c r="F458" i="35" s="1"/>
  <c r="E457" i="35"/>
  <c r="F457" i="35" s="1"/>
  <c r="E456" i="35"/>
  <c r="F456" i="35" s="1"/>
  <c r="E455" i="35"/>
  <c r="F455" i="35" s="1"/>
  <c r="E454" i="35"/>
  <c r="F454" i="35" s="1"/>
  <c r="E453" i="35"/>
  <c r="F453" i="35" s="1"/>
  <c r="E452" i="35"/>
  <c r="F452" i="35" s="1"/>
  <c r="E451" i="35"/>
  <c r="F451" i="35" s="1"/>
  <c r="E450" i="35"/>
  <c r="F450" i="35" s="1"/>
  <c r="E449" i="35"/>
  <c r="F449" i="35" s="1"/>
  <c r="E448" i="35"/>
  <c r="F448" i="35" s="1"/>
  <c r="E447" i="35"/>
  <c r="F447" i="35" s="1"/>
  <c r="E446" i="35"/>
  <c r="F446" i="35" s="1"/>
  <c r="E445" i="35"/>
  <c r="F445" i="35" s="1"/>
  <c r="E444" i="35"/>
  <c r="F444" i="35" s="1"/>
  <c r="E443" i="35"/>
  <c r="F443" i="35" s="1"/>
  <c r="E442" i="35"/>
  <c r="F442" i="35" s="1"/>
  <c r="E441" i="35"/>
  <c r="F441" i="35" s="1"/>
  <c r="E440" i="35"/>
  <c r="F440" i="35" s="1"/>
  <c r="E439" i="35"/>
  <c r="F439" i="35" s="1"/>
  <c r="E438" i="35"/>
  <c r="F438" i="35" s="1"/>
  <c r="E437" i="35"/>
  <c r="F437" i="35" s="1"/>
  <c r="E436" i="35"/>
  <c r="F436" i="35" s="1"/>
  <c r="E435" i="35"/>
  <c r="F435" i="35" s="1"/>
  <c r="E434" i="35"/>
  <c r="F434" i="35" s="1"/>
  <c r="E433" i="35"/>
  <c r="F433" i="35" s="1"/>
  <c r="E432" i="35"/>
  <c r="F432" i="35" s="1"/>
  <c r="E431" i="35"/>
  <c r="F431" i="35" s="1"/>
  <c r="E430" i="35"/>
  <c r="F430" i="35" s="1"/>
  <c r="E429" i="35"/>
  <c r="F429" i="35" s="1"/>
  <c r="E428" i="35"/>
  <c r="F428" i="35" s="1"/>
  <c r="E427" i="35"/>
  <c r="F427" i="35" s="1"/>
  <c r="E426" i="35"/>
  <c r="F426" i="35" s="1"/>
  <c r="E425" i="35"/>
  <c r="F425" i="35" s="1"/>
  <c r="E424" i="35"/>
  <c r="F424" i="35" s="1"/>
  <c r="E423" i="35"/>
  <c r="F423" i="35" s="1"/>
  <c r="E422" i="35"/>
  <c r="F422" i="35" s="1"/>
  <c r="E421" i="35"/>
  <c r="F421" i="35" s="1"/>
  <c r="E420" i="35"/>
  <c r="F420" i="35" s="1"/>
  <c r="E419" i="35"/>
  <c r="F419" i="35" s="1"/>
  <c r="E418" i="35"/>
  <c r="F418" i="35" s="1"/>
  <c r="E417" i="35"/>
  <c r="F417" i="35" s="1"/>
  <c r="E416" i="35"/>
  <c r="F416" i="35" s="1"/>
  <c r="E415" i="35"/>
  <c r="F415" i="35" s="1"/>
  <c r="E414" i="35"/>
  <c r="F414" i="35" s="1"/>
  <c r="E413" i="35"/>
  <c r="F413" i="35" s="1"/>
  <c r="E412" i="35"/>
  <c r="F412" i="35" s="1"/>
  <c r="E411" i="35"/>
  <c r="F411" i="35" s="1"/>
  <c r="E410" i="35"/>
  <c r="F410" i="35" s="1"/>
  <c r="E409" i="35"/>
  <c r="F409" i="35" s="1"/>
  <c r="E408" i="35"/>
  <c r="F408" i="35" s="1"/>
  <c r="E407" i="35"/>
  <c r="F407" i="35" s="1"/>
  <c r="E406" i="35"/>
  <c r="F406" i="35" s="1"/>
  <c r="E405" i="35"/>
  <c r="F405" i="35" s="1"/>
  <c r="E404" i="35"/>
  <c r="F404" i="35" s="1"/>
  <c r="E403" i="35"/>
  <c r="F403" i="35" s="1"/>
  <c r="E402" i="35"/>
  <c r="F402" i="35" s="1"/>
  <c r="E401" i="35"/>
  <c r="F401" i="35" s="1"/>
  <c r="E400" i="35"/>
  <c r="F400" i="35" s="1"/>
  <c r="E399" i="35"/>
  <c r="F399" i="35" s="1"/>
  <c r="E398" i="35"/>
  <c r="F398" i="35" s="1"/>
  <c r="E397" i="35"/>
  <c r="F397" i="35" s="1"/>
  <c r="E396" i="35"/>
  <c r="F396" i="35" s="1"/>
  <c r="E395" i="35"/>
  <c r="F395" i="35" s="1"/>
  <c r="E394" i="35"/>
  <c r="F394" i="35" s="1"/>
  <c r="E393" i="35"/>
  <c r="F393" i="35" s="1"/>
  <c r="E392" i="35"/>
  <c r="F392" i="35" s="1"/>
  <c r="E391" i="35"/>
  <c r="F391" i="35" s="1"/>
  <c r="E390" i="35"/>
  <c r="F390" i="35" s="1"/>
  <c r="E389" i="35"/>
  <c r="F389" i="35" s="1"/>
  <c r="E388" i="35"/>
  <c r="F388" i="35" s="1"/>
  <c r="E387" i="35"/>
  <c r="F387" i="35" s="1"/>
  <c r="E386" i="35"/>
  <c r="F386" i="35" s="1"/>
  <c r="E385" i="35"/>
  <c r="F385" i="35" s="1"/>
  <c r="E384" i="35"/>
  <c r="F384" i="35" s="1"/>
  <c r="E383" i="35"/>
  <c r="F383" i="35" s="1"/>
  <c r="E382" i="35"/>
  <c r="F382" i="35" s="1"/>
  <c r="E381" i="35"/>
  <c r="F381" i="35" s="1"/>
  <c r="E380" i="35"/>
  <c r="F380" i="35" s="1"/>
  <c r="E379" i="35"/>
  <c r="F379" i="35" s="1"/>
  <c r="E378" i="35"/>
  <c r="F378" i="35" s="1"/>
  <c r="E377" i="35"/>
  <c r="F377" i="35" s="1"/>
  <c r="E376" i="35"/>
  <c r="F376" i="35" s="1"/>
  <c r="E375" i="35"/>
  <c r="F375" i="35" s="1"/>
  <c r="E374" i="35"/>
  <c r="F374" i="35" s="1"/>
  <c r="E373" i="35"/>
  <c r="F373" i="35" s="1"/>
  <c r="E372" i="35"/>
  <c r="F372" i="35" s="1"/>
  <c r="E371" i="35"/>
  <c r="F371" i="35" s="1"/>
  <c r="E370" i="35"/>
  <c r="F370" i="35" s="1"/>
  <c r="E369" i="35"/>
  <c r="F369" i="35" s="1"/>
  <c r="E368" i="35"/>
  <c r="F368" i="35" s="1"/>
  <c r="E367" i="35"/>
  <c r="F367" i="35" s="1"/>
  <c r="E366" i="35"/>
  <c r="F366" i="35" s="1"/>
  <c r="E365" i="35"/>
  <c r="F365" i="35" s="1"/>
  <c r="E364" i="35"/>
  <c r="F364" i="35" s="1"/>
  <c r="E363" i="35"/>
  <c r="F363" i="35" s="1"/>
  <c r="E362" i="35"/>
  <c r="F362" i="35" s="1"/>
  <c r="E361" i="35"/>
  <c r="F361" i="35" s="1"/>
  <c r="E360" i="35"/>
  <c r="F360" i="35" s="1"/>
  <c r="E359" i="35"/>
  <c r="F359" i="35" s="1"/>
  <c r="E358" i="35"/>
  <c r="F358" i="35" s="1"/>
  <c r="E357" i="35"/>
  <c r="F357" i="35" s="1"/>
  <c r="E356" i="35"/>
  <c r="F356" i="35" s="1"/>
  <c r="E355" i="35"/>
  <c r="F355" i="35" s="1"/>
  <c r="E354" i="35"/>
  <c r="F354" i="35" s="1"/>
  <c r="E353" i="35"/>
  <c r="F353" i="35" s="1"/>
  <c r="E352" i="35"/>
  <c r="F352" i="35" s="1"/>
  <c r="E351" i="35"/>
  <c r="F351" i="35" s="1"/>
  <c r="E350" i="35"/>
  <c r="F350" i="35" s="1"/>
  <c r="E349" i="35"/>
  <c r="F349" i="35" s="1"/>
  <c r="E348" i="35"/>
  <c r="F348" i="35" s="1"/>
  <c r="E347" i="35"/>
  <c r="F347" i="35" s="1"/>
  <c r="E346" i="35"/>
  <c r="F346" i="35" s="1"/>
  <c r="E345" i="35"/>
  <c r="F345" i="35" s="1"/>
  <c r="E344" i="35"/>
  <c r="F344" i="35" s="1"/>
  <c r="E343" i="35"/>
  <c r="F343" i="35" s="1"/>
  <c r="E342" i="35"/>
  <c r="F342" i="35" s="1"/>
  <c r="E341" i="35"/>
  <c r="F341" i="35" s="1"/>
  <c r="E340" i="35"/>
  <c r="F340" i="35" s="1"/>
  <c r="E339" i="35"/>
  <c r="F339" i="35" s="1"/>
  <c r="E338" i="35"/>
  <c r="F338" i="35" s="1"/>
  <c r="E337" i="35"/>
  <c r="F337" i="35" s="1"/>
  <c r="E336" i="35"/>
  <c r="F336" i="35" s="1"/>
  <c r="E335" i="35"/>
  <c r="F335" i="35" s="1"/>
  <c r="E334" i="35"/>
  <c r="F334" i="35" s="1"/>
  <c r="E333" i="35"/>
  <c r="F333" i="35" s="1"/>
  <c r="E332" i="35"/>
  <c r="F332" i="35" s="1"/>
  <c r="E331" i="35"/>
  <c r="F331" i="35" s="1"/>
  <c r="E330" i="35"/>
  <c r="F330" i="35" s="1"/>
  <c r="E329" i="35"/>
  <c r="F329" i="35" s="1"/>
  <c r="E328" i="35"/>
  <c r="F328" i="35" s="1"/>
  <c r="E327" i="35"/>
  <c r="F327" i="35" s="1"/>
  <c r="E326" i="35"/>
  <c r="F326" i="35" s="1"/>
  <c r="E325" i="35"/>
  <c r="F325" i="35" s="1"/>
  <c r="E324" i="35"/>
  <c r="F324" i="35" s="1"/>
  <c r="E323" i="35"/>
  <c r="F323" i="35" s="1"/>
  <c r="E322" i="35"/>
  <c r="F322" i="35" s="1"/>
  <c r="E321" i="35"/>
  <c r="F321" i="35" s="1"/>
  <c r="E320" i="35"/>
  <c r="F320" i="35" s="1"/>
  <c r="E319" i="35"/>
  <c r="F319" i="35" s="1"/>
  <c r="E318" i="35"/>
  <c r="F318" i="35" s="1"/>
  <c r="E317" i="35"/>
  <c r="F317" i="35" s="1"/>
  <c r="E316" i="35"/>
  <c r="F316" i="35" s="1"/>
  <c r="E315" i="35"/>
  <c r="F315" i="35" s="1"/>
  <c r="E314" i="35"/>
  <c r="F314" i="35" s="1"/>
  <c r="E313" i="35"/>
  <c r="F313" i="35" s="1"/>
  <c r="E312" i="35"/>
  <c r="F312" i="35" s="1"/>
  <c r="E311" i="35"/>
  <c r="F311" i="35" s="1"/>
  <c r="E310" i="35"/>
  <c r="F310" i="35" s="1"/>
  <c r="E309" i="35"/>
  <c r="F309" i="35" s="1"/>
  <c r="E308" i="35"/>
  <c r="F308" i="35" s="1"/>
  <c r="E307" i="35"/>
  <c r="F307" i="35" s="1"/>
  <c r="E306" i="35"/>
  <c r="F306" i="35" s="1"/>
  <c r="E305" i="35"/>
  <c r="F305" i="35" s="1"/>
  <c r="E304" i="35"/>
  <c r="F304" i="35" s="1"/>
  <c r="E303" i="35"/>
  <c r="F303" i="35" s="1"/>
  <c r="E302" i="35"/>
  <c r="F302" i="35" s="1"/>
  <c r="E301" i="35"/>
  <c r="F301" i="35" s="1"/>
  <c r="E300" i="35"/>
  <c r="F300" i="35" s="1"/>
  <c r="E299" i="35"/>
  <c r="F299" i="35" s="1"/>
  <c r="E298" i="35"/>
  <c r="F298" i="35" s="1"/>
  <c r="E297" i="35"/>
  <c r="F297" i="35" s="1"/>
  <c r="E296" i="35"/>
  <c r="F296" i="35" s="1"/>
  <c r="E295" i="35"/>
  <c r="F295" i="35" s="1"/>
  <c r="E294" i="35"/>
  <c r="F294" i="35" s="1"/>
  <c r="E293" i="35"/>
  <c r="F293" i="35" s="1"/>
  <c r="E292" i="35"/>
  <c r="F292" i="35" s="1"/>
  <c r="E291" i="35"/>
  <c r="F291" i="35" s="1"/>
  <c r="E290" i="35"/>
  <c r="F290" i="35" s="1"/>
  <c r="E289" i="35"/>
  <c r="F289" i="35" s="1"/>
  <c r="E288" i="35"/>
  <c r="F288" i="35" s="1"/>
  <c r="E287" i="35"/>
  <c r="F287" i="35" s="1"/>
  <c r="E286" i="35"/>
  <c r="F286" i="35" s="1"/>
  <c r="E285" i="35"/>
  <c r="F285" i="35" s="1"/>
  <c r="E284" i="35"/>
  <c r="F284" i="35" s="1"/>
  <c r="E283" i="35"/>
  <c r="F283" i="35" s="1"/>
  <c r="E282" i="35"/>
  <c r="F282" i="35" s="1"/>
  <c r="E281" i="35"/>
  <c r="F281" i="35" s="1"/>
  <c r="E280" i="35"/>
  <c r="F280" i="35" s="1"/>
  <c r="E279" i="35"/>
  <c r="F279" i="35" s="1"/>
  <c r="E278" i="35"/>
  <c r="F278" i="35" s="1"/>
  <c r="E277" i="35"/>
  <c r="F277" i="35" s="1"/>
  <c r="E276" i="35"/>
  <c r="F276" i="35" s="1"/>
  <c r="E275" i="35"/>
  <c r="F275" i="35" s="1"/>
  <c r="E274" i="35"/>
  <c r="F274" i="35" s="1"/>
  <c r="E273" i="35"/>
  <c r="F273" i="35" s="1"/>
  <c r="E272" i="35"/>
  <c r="F272" i="35" s="1"/>
  <c r="E271" i="35"/>
  <c r="F271" i="35" s="1"/>
  <c r="E270" i="35"/>
  <c r="F270" i="35" s="1"/>
  <c r="E269" i="35"/>
  <c r="F269" i="35" s="1"/>
  <c r="E268" i="35"/>
  <c r="F268" i="35" s="1"/>
  <c r="E267" i="35"/>
  <c r="F267" i="35" s="1"/>
  <c r="E266" i="35"/>
  <c r="F266" i="35" s="1"/>
  <c r="E265" i="35"/>
  <c r="F265" i="35" s="1"/>
  <c r="E264" i="35"/>
  <c r="F264" i="35" s="1"/>
  <c r="E263" i="35"/>
  <c r="F263" i="35" s="1"/>
  <c r="E262" i="35"/>
  <c r="F262" i="35" s="1"/>
  <c r="E261" i="35"/>
  <c r="F261" i="35" s="1"/>
  <c r="E260" i="35"/>
  <c r="F260" i="35" s="1"/>
  <c r="E259" i="35"/>
  <c r="F259" i="35" s="1"/>
  <c r="E258" i="35"/>
  <c r="F258" i="35" s="1"/>
  <c r="E257" i="35"/>
  <c r="F257" i="35" s="1"/>
  <c r="E256" i="35"/>
  <c r="F256" i="35" s="1"/>
  <c r="E255" i="35"/>
  <c r="F255" i="35" s="1"/>
  <c r="E254" i="35"/>
  <c r="F254" i="35" s="1"/>
  <c r="E253" i="35"/>
  <c r="F253" i="35" s="1"/>
  <c r="E252" i="35"/>
  <c r="F252" i="35" s="1"/>
  <c r="E251" i="35"/>
  <c r="F251" i="35" s="1"/>
  <c r="E250" i="35"/>
  <c r="F250" i="35" s="1"/>
  <c r="E249" i="35"/>
  <c r="F249" i="35" s="1"/>
  <c r="E248" i="35"/>
  <c r="F248" i="35" s="1"/>
  <c r="E247" i="35"/>
  <c r="F247" i="35" s="1"/>
  <c r="E246" i="35"/>
  <c r="F246" i="35" s="1"/>
  <c r="E245" i="35"/>
  <c r="F245" i="35" s="1"/>
  <c r="E244" i="35"/>
  <c r="F244" i="35" s="1"/>
  <c r="E243" i="35"/>
  <c r="F243" i="35" s="1"/>
  <c r="E242" i="35"/>
  <c r="F242" i="35" s="1"/>
  <c r="E241" i="35"/>
  <c r="F241" i="35" s="1"/>
  <c r="E240" i="35"/>
  <c r="F240" i="35" s="1"/>
  <c r="E239" i="35"/>
  <c r="F239" i="35" s="1"/>
  <c r="E238" i="35"/>
  <c r="F238" i="35" s="1"/>
  <c r="E237" i="35"/>
  <c r="F237" i="35" s="1"/>
  <c r="E236" i="35"/>
  <c r="F236" i="35" s="1"/>
  <c r="E235" i="35"/>
  <c r="F235" i="35" s="1"/>
  <c r="E234" i="35"/>
  <c r="F234" i="35" s="1"/>
  <c r="E233" i="35"/>
  <c r="F233" i="35" s="1"/>
  <c r="E232" i="35"/>
  <c r="F232" i="35" s="1"/>
  <c r="E231" i="35"/>
  <c r="F231" i="35" s="1"/>
  <c r="E230" i="35"/>
  <c r="F230" i="35" s="1"/>
  <c r="E229" i="35"/>
  <c r="F229" i="35" s="1"/>
  <c r="E228" i="35"/>
  <c r="F228" i="35" s="1"/>
  <c r="E227" i="35"/>
  <c r="F227" i="35" s="1"/>
  <c r="E226" i="35"/>
  <c r="F226" i="35" s="1"/>
  <c r="E225" i="35"/>
  <c r="F225" i="35" s="1"/>
  <c r="E224" i="35"/>
  <c r="F224" i="35" s="1"/>
  <c r="E223" i="35"/>
  <c r="F223" i="35" s="1"/>
  <c r="E222" i="35"/>
  <c r="F222" i="35" s="1"/>
  <c r="E221" i="35"/>
  <c r="F221" i="35" s="1"/>
  <c r="E220" i="35"/>
  <c r="F220" i="35" s="1"/>
  <c r="E219" i="35"/>
  <c r="F219" i="35" s="1"/>
  <c r="E218" i="35"/>
  <c r="F218" i="35" s="1"/>
  <c r="E217" i="35"/>
  <c r="F217" i="35" s="1"/>
  <c r="E216" i="35"/>
  <c r="F216" i="35" s="1"/>
  <c r="E215" i="35"/>
  <c r="F215" i="35" s="1"/>
  <c r="E214" i="35"/>
  <c r="F214" i="35" s="1"/>
  <c r="E213" i="35"/>
  <c r="F213" i="35" s="1"/>
  <c r="E212" i="35"/>
  <c r="F212" i="35" s="1"/>
  <c r="E211" i="35"/>
  <c r="F211" i="35" s="1"/>
  <c r="E210" i="35"/>
  <c r="F210" i="35" s="1"/>
  <c r="E209" i="35"/>
  <c r="F209" i="35" s="1"/>
  <c r="E208" i="35"/>
  <c r="F208" i="35" s="1"/>
  <c r="E207" i="35"/>
  <c r="F207" i="35" s="1"/>
  <c r="E206" i="35"/>
  <c r="F206" i="35" s="1"/>
  <c r="E205" i="35"/>
  <c r="F205" i="35" s="1"/>
  <c r="E204" i="35"/>
  <c r="F204" i="35" s="1"/>
  <c r="E203" i="35"/>
  <c r="F203" i="35" s="1"/>
  <c r="E202" i="35"/>
  <c r="F202" i="35" s="1"/>
  <c r="E201" i="35"/>
  <c r="F201" i="35" s="1"/>
  <c r="E200" i="35"/>
  <c r="F200" i="35" s="1"/>
  <c r="E199" i="35"/>
  <c r="F199" i="35" s="1"/>
  <c r="E198" i="35"/>
  <c r="F198" i="35" s="1"/>
  <c r="E197" i="35"/>
  <c r="F197" i="35" s="1"/>
  <c r="E196" i="35"/>
  <c r="F196" i="35" s="1"/>
  <c r="E195" i="35"/>
  <c r="F195" i="35" s="1"/>
  <c r="E194" i="35"/>
  <c r="F194" i="35" s="1"/>
  <c r="E193" i="35"/>
  <c r="F193" i="35" s="1"/>
  <c r="E192" i="35"/>
  <c r="F192" i="35" s="1"/>
  <c r="E191" i="35"/>
  <c r="F191" i="35" s="1"/>
  <c r="E190" i="35"/>
  <c r="F190" i="35" s="1"/>
  <c r="E189" i="35"/>
  <c r="F189" i="35" s="1"/>
  <c r="E188" i="35"/>
  <c r="F188" i="35" s="1"/>
  <c r="E187" i="35"/>
  <c r="F187" i="35" s="1"/>
  <c r="E186" i="35"/>
  <c r="F186" i="35" s="1"/>
  <c r="E185" i="35"/>
  <c r="F185" i="35" s="1"/>
  <c r="E184" i="35"/>
  <c r="F184" i="35" s="1"/>
  <c r="E183" i="35"/>
  <c r="F183" i="35" s="1"/>
  <c r="E182" i="35"/>
  <c r="F182" i="35" s="1"/>
  <c r="E181" i="35"/>
  <c r="F181" i="35" s="1"/>
  <c r="E180" i="35"/>
  <c r="F180" i="35" s="1"/>
  <c r="E179" i="35"/>
  <c r="F179" i="35" s="1"/>
  <c r="E178" i="35"/>
  <c r="F178" i="35" s="1"/>
  <c r="E177" i="35"/>
  <c r="F177" i="35" s="1"/>
  <c r="E176" i="35"/>
  <c r="F176" i="35" s="1"/>
  <c r="E175" i="35"/>
  <c r="F175" i="35" s="1"/>
  <c r="E174" i="35"/>
  <c r="F174" i="35" s="1"/>
  <c r="E173" i="35"/>
  <c r="F173" i="35" s="1"/>
  <c r="E172" i="35"/>
  <c r="F172" i="35" s="1"/>
  <c r="E171" i="35"/>
  <c r="F171" i="35" s="1"/>
  <c r="E170" i="35"/>
  <c r="F170" i="35" s="1"/>
  <c r="E169" i="35"/>
  <c r="F169" i="35" s="1"/>
  <c r="E168" i="35"/>
  <c r="F168" i="35" s="1"/>
  <c r="E167" i="35"/>
  <c r="F167" i="35" s="1"/>
  <c r="E166" i="35"/>
  <c r="F166" i="35" s="1"/>
  <c r="E165" i="35"/>
  <c r="F165" i="35" s="1"/>
  <c r="E164" i="35"/>
  <c r="F164" i="35" s="1"/>
  <c r="E163" i="35"/>
  <c r="F163" i="35" s="1"/>
  <c r="E162" i="35"/>
  <c r="F162" i="35" s="1"/>
  <c r="E161" i="35"/>
  <c r="F161" i="35" s="1"/>
  <c r="E160" i="35"/>
  <c r="F160" i="35" s="1"/>
  <c r="E159" i="35"/>
  <c r="F159" i="35" s="1"/>
  <c r="E158" i="35"/>
  <c r="F158" i="35" s="1"/>
  <c r="E157" i="35"/>
  <c r="F157" i="35" s="1"/>
  <c r="E156" i="35"/>
  <c r="F156" i="35" s="1"/>
  <c r="E155" i="35"/>
  <c r="F155" i="35" s="1"/>
  <c r="E154" i="35"/>
  <c r="F154" i="35" s="1"/>
  <c r="E153" i="35"/>
  <c r="F153" i="35" s="1"/>
  <c r="E152" i="35"/>
  <c r="F152" i="35" s="1"/>
  <c r="E151" i="35"/>
  <c r="F151" i="35" s="1"/>
  <c r="E150" i="35"/>
  <c r="F150" i="35" s="1"/>
  <c r="E149" i="35"/>
  <c r="F149" i="35" s="1"/>
  <c r="E148" i="35"/>
  <c r="F148" i="35" s="1"/>
  <c r="E147" i="35"/>
  <c r="F147" i="35" s="1"/>
  <c r="E146" i="35"/>
  <c r="F146" i="35" s="1"/>
  <c r="E145" i="35"/>
  <c r="F145" i="35" s="1"/>
  <c r="E144" i="35"/>
  <c r="F144" i="35" s="1"/>
  <c r="E143" i="35"/>
  <c r="F143" i="35" s="1"/>
  <c r="E142" i="35"/>
  <c r="F142" i="35" s="1"/>
  <c r="E141" i="35"/>
  <c r="F141" i="35" s="1"/>
  <c r="E140" i="35"/>
  <c r="F140" i="35" s="1"/>
  <c r="E139" i="35"/>
  <c r="F139" i="35" s="1"/>
  <c r="E138" i="35"/>
  <c r="F138" i="35" s="1"/>
  <c r="E137" i="35"/>
  <c r="F137" i="35" s="1"/>
  <c r="E136" i="35"/>
  <c r="F136" i="35" s="1"/>
  <c r="E135" i="35"/>
  <c r="F135" i="35" s="1"/>
  <c r="E134" i="35"/>
  <c r="F134" i="35" s="1"/>
  <c r="E133" i="35"/>
  <c r="F133" i="35" s="1"/>
  <c r="E132" i="35"/>
  <c r="F132" i="35" s="1"/>
  <c r="E131" i="35"/>
  <c r="F131" i="35" s="1"/>
  <c r="E130" i="35"/>
  <c r="F130" i="35" s="1"/>
  <c r="E129" i="35"/>
  <c r="F129" i="35" s="1"/>
  <c r="E128" i="35"/>
  <c r="F128" i="35" s="1"/>
  <c r="E127" i="35"/>
  <c r="F127" i="35" s="1"/>
  <c r="E126" i="35"/>
  <c r="F126" i="35" s="1"/>
  <c r="E125" i="35"/>
  <c r="F125" i="35" s="1"/>
  <c r="E124" i="35"/>
  <c r="F124" i="35" s="1"/>
  <c r="E123" i="35"/>
  <c r="F123" i="35" s="1"/>
  <c r="E122" i="35"/>
  <c r="F122" i="35" s="1"/>
  <c r="E121" i="35"/>
  <c r="F121" i="35" s="1"/>
  <c r="E120" i="35"/>
  <c r="F120" i="35" s="1"/>
  <c r="E119" i="35"/>
  <c r="F119" i="35" s="1"/>
  <c r="E118" i="35"/>
  <c r="F118" i="35" s="1"/>
  <c r="E117" i="35"/>
  <c r="F117" i="35" s="1"/>
  <c r="E116" i="35"/>
  <c r="F116" i="35" s="1"/>
  <c r="E115" i="35"/>
  <c r="F115" i="35" s="1"/>
  <c r="E114" i="35"/>
  <c r="F114" i="35" s="1"/>
  <c r="E113" i="35"/>
  <c r="F113" i="35" s="1"/>
  <c r="E112" i="35"/>
  <c r="F112" i="35" s="1"/>
  <c r="E111" i="35"/>
  <c r="F111" i="35" s="1"/>
  <c r="E110" i="35"/>
  <c r="F110" i="35" s="1"/>
  <c r="E109" i="35"/>
  <c r="F109" i="35" s="1"/>
  <c r="E108" i="35"/>
  <c r="F108" i="35" s="1"/>
  <c r="E107" i="35"/>
  <c r="F107" i="35" s="1"/>
  <c r="E106" i="35"/>
  <c r="F106" i="35" s="1"/>
  <c r="E105" i="35"/>
  <c r="F105" i="35" s="1"/>
  <c r="E104" i="35"/>
  <c r="F104" i="35" s="1"/>
  <c r="E103" i="35"/>
  <c r="F103" i="35" s="1"/>
  <c r="E102" i="35"/>
  <c r="F102" i="35" s="1"/>
  <c r="E101" i="35"/>
  <c r="F101" i="35" s="1"/>
  <c r="E100" i="35"/>
  <c r="F100" i="35" s="1"/>
  <c r="E99" i="35"/>
  <c r="F99" i="35" s="1"/>
  <c r="E98" i="35"/>
  <c r="F98" i="35" s="1"/>
  <c r="E97" i="35"/>
  <c r="F97" i="35" s="1"/>
  <c r="E96" i="35"/>
  <c r="F96" i="35" s="1"/>
  <c r="E95" i="35"/>
  <c r="F95" i="35" s="1"/>
  <c r="E94" i="35"/>
  <c r="F94" i="35" s="1"/>
  <c r="E93" i="35"/>
  <c r="F93" i="35" s="1"/>
  <c r="E92" i="35"/>
  <c r="F92" i="35" s="1"/>
  <c r="E91" i="35"/>
  <c r="F91" i="35" s="1"/>
  <c r="E90" i="35"/>
  <c r="F90" i="35" s="1"/>
  <c r="E89" i="35"/>
  <c r="F89" i="35" s="1"/>
  <c r="E88" i="35"/>
  <c r="F88" i="35" s="1"/>
  <c r="E87" i="35"/>
  <c r="F87" i="35" s="1"/>
  <c r="E86" i="35"/>
  <c r="F86" i="35" s="1"/>
  <c r="E85" i="35"/>
  <c r="F85" i="35" s="1"/>
  <c r="E84" i="35"/>
  <c r="F84" i="35" s="1"/>
  <c r="E83" i="35"/>
  <c r="F83" i="35" s="1"/>
  <c r="E82" i="35"/>
  <c r="F82" i="35" s="1"/>
  <c r="E81" i="35"/>
  <c r="F81" i="35" s="1"/>
  <c r="E80" i="35"/>
  <c r="F80" i="35" s="1"/>
  <c r="E79" i="35"/>
  <c r="F79" i="35" s="1"/>
  <c r="E78" i="35"/>
  <c r="F78" i="35" s="1"/>
  <c r="E77" i="35"/>
  <c r="F77" i="35" s="1"/>
  <c r="E76" i="35"/>
  <c r="F76" i="35" s="1"/>
  <c r="E75" i="35"/>
  <c r="F75" i="35" s="1"/>
  <c r="E74" i="35"/>
  <c r="F74" i="35" s="1"/>
  <c r="E73" i="35"/>
  <c r="F73" i="35" s="1"/>
  <c r="E72" i="35"/>
  <c r="F72" i="35" s="1"/>
  <c r="E71" i="35"/>
  <c r="F71" i="35" s="1"/>
  <c r="E70" i="35"/>
  <c r="F70" i="35" s="1"/>
  <c r="E69" i="35"/>
  <c r="F69" i="35" s="1"/>
  <c r="E68" i="35"/>
  <c r="F68" i="35" s="1"/>
  <c r="E67" i="35"/>
  <c r="F67" i="35" s="1"/>
  <c r="E66" i="35"/>
  <c r="F66" i="35" s="1"/>
  <c r="E65" i="35"/>
  <c r="F65" i="35" s="1"/>
  <c r="E64" i="35"/>
  <c r="F64" i="35" s="1"/>
  <c r="E63" i="35"/>
  <c r="F63" i="35" s="1"/>
  <c r="E62" i="35"/>
  <c r="F62" i="35" s="1"/>
  <c r="E61" i="35"/>
  <c r="F61" i="35" s="1"/>
  <c r="E60" i="35"/>
  <c r="F60" i="35" s="1"/>
  <c r="E59" i="35"/>
  <c r="F59" i="35" s="1"/>
  <c r="E58" i="35"/>
  <c r="F58" i="35" s="1"/>
  <c r="E57" i="35"/>
  <c r="F57" i="35" s="1"/>
  <c r="E56" i="35"/>
  <c r="F56" i="35" s="1"/>
  <c r="E55" i="35"/>
  <c r="F55" i="35" s="1"/>
  <c r="E54" i="35"/>
  <c r="F54" i="35" s="1"/>
  <c r="E53" i="35"/>
  <c r="F53" i="35" s="1"/>
  <c r="E52" i="35"/>
  <c r="F52" i="35" s="1"/>
  <c r="E51" i="35"/>
  <c r="F51" i="35" s="1"/>
  <c r="E50" i="35"/>
  <c r="F50" i="35" s="1"/>
  <c r="E49" i="35"/>
  <c r="F49" i="35" s="1"/>
  <c r="E48" i="35"/>
  <c r="F48" i="35" s="1"/>
  <c r="E47" i="35"/>
  <c r="F47" i="35" s="1"/>
  <c r="E46" i="35"/>
  <c r="F46" i="35" s="1"/>
  <c r="E45" i="35"/>
  <c r="F45" i="35" s="1"/>
  <c r="E44" i="35"/>
  <c r="F44" i="35" s="1"/>
  <c r="E43" i="35"/>
  <c r="F43" i="35" s="1"/>
  <c r="E42" i="35"/>
  <c r="F42" i="35" s="1"/>
  <c r="E41" i="35"/>
  <c r="F41" i="35" s="1"/>
  <c r="E40" i="35"/>
  <c r="F40" i="35" s="1"/>
  <c r="E39" i="35"/>
  <c r="F39" i="35" s="1"/>
  <c r="E38" i="35"/>
  <c r="F38" i="35" s="1"/>
  <c r="E37" i="35"/>
  <c r="F37" i="35" s="1"/>
  <c r="E36" i="35"/>
  <c r="F36" i="35" s="1"/>
  <c r="E35" i="35"/>
  <c r="F35" i="35" s="1"/>
  <c r="E34" i="35"/>
  <c r="F34" i="35" s="1"/>
  <c r="E33" i="35"/>
  <c r="F33" i="35" s="1"/>
  <c r="E32" i="35"/>
  <c r="F32" i="35" s="1"/>
  <c r="E31" i="35"/>
  <c r="F31" i="35" s="1"/>
  <c r="E30" i="35"/>
  <c r="F30" i="35" s="1"/>
  <c r="E29" i="35"/>
  <c r="F29" i="35" s="1"/>
  <c r="E28" i="35"/>
  <c r="F28" i="35" s="1"/>
  <c r="E27" i="35"/>
  <c r="F27" i="35" s="1"/>
  <c r="E26" i="35"/>
  <c r="F26" i="35" s="1"/>
  <c r="E25" i="35"/>
  <c r="F25" i="35" s="1"/>
  <c r="E24" i="35"/>
  <c r="F24" i="35" s="1"/>
  <c r="E23" i="35"/>
  <c r="F23" i="35" s="1"/>
  <c r="E22" i="35"/>
  <c r="F22" i="35" s="1"/>
  <c r="E21" i="35"/>
  <c r="F21" i="35" s="1"/>
  <c r="E20" i="35"/>
  <c r="F20" i="35" s="1"/>
  <c r="E19" i="35"/>
  <c r="F19" i="35" s="1"/>
  <c r="E18" i="35"/>
  <c r="F18" i="35" s="1"/>
  <c r="E17" i="35"/>
  <c r="F17" i="35" s="1"/>
  <c r="E16" i="35"/>
  <c r="F16" i="35" s="1"/>
  <c r="E15" i="35"/>
  <c r="F15" i="35" s="1"/>
  <c r="E14" i="35"/>
  <c r="F14" i="35" s="1"/>
  <c r="E13" i="35"/>
  <c r="F13" i="35" s="1"/>
  <c r="E12" i="35"/>
  <c r="F12" i="35" s="1"/>
  <c r="E11" i="35"/>
  <c r="F11" i="35" s="1"/>
  <c r="E10" i="35"/>
  <c r="F10" i="35" s="1"/>
  <c r="E9" i="35"/>
  <c r="F9" i="35" s="1"/>
  <c r="E8" i="35"/>
  <c r="F8" i="35" s="1"/>
  <c r="E7" i="35"/>
  <c r="F7" i="35" s="1"/>
  <c r="E6" i="35"/>
  <c r="F6" i="35" s="1"/>
  <c r="E5" i="35"/>
  <c r="F5" i="35" s="1"/>
  <c r="E4" i="35"/>
  <c r="F4" i="35" s="1"/>
  <c r="E3" i="35"/>
  <c r="F3" i="35" s="1"/>
  <c r="J4" i="33"/>
  <c r="J3" i="33"/>
  <c r="J4" i="34"/>
  <c r="J5" i="34" s="1"/>
  <c r="E2160" i="34"/>
  <c r="F2160" i="34" s="1"/>
  <c r="E2159" i="34"/>
  <c r="F2159" i="34" s="1"/>
  <c r="E2158" i="34"/>
  <c r="F2158" i="34" s="1"/>
  <c r="E2157" i="34"/>
  <c r="F2157" i="34" s="1"/>
  <c r="E2156" i="34"/>
  <c r="F2156" i="34" s="1"/>
  <c r="E2155" i="34"/>
  <c r="F2155" i="34" s="1"/>
  <c r="E2154" i="34"/>
  <c r="F2154" i="34" s="1"/>
  <c r="E2153" i="34"/>
  <c r="F2153" i="34" s="1"/>
  <c r="E2152" i="34"/>
  <c r="F2152" i="34" s="1"/>
  <c r="E2151" i="34"/>
  <c r="F2151" i="34" s="1"/>
  <c r="E2150" i="34"/>
  <c r="F2150" i="34" s="1"/>
  <c r="E2149" i="34"/>
  <c r="F2149" i="34" s="1"/>
  <c r="E2148" i="34"/>
  <c r="F2148" i="34" s="1"/>
  <c r="E2147" i="34"/>
  <c r="F2147" i="34" s="1"/>
  <c r="E2146" i="34"/>
  <c r="F2146" i="34" s="1"/>
  <c r="E2145" i="34"/>
  <c r="F2145" i="34" s="1"/>
  <c r="E2144" i="34"/>
  <c r="F2144" i="34" s="1"/>
  <c r="E2143" i="34"/>
  <c r="F2143" i="34" s="1"/>
  <c r="E2142" i="34"/>
  <c r="F2142" i="34" s="1"/>
  <c r="E2141" i="34"/>
  <c r="F2141" i="34" s="1"/>
  <c r="E2140" i="34"/>
  <c r="F2140" i="34" s="1"/>
  <c r="E2139" i="34"/>
  <c r="F2139" i="34" s="1"/>
  <c r="E2138" i="34"/>
  <c r="F2138" i="34" s="1"/>
  <c r="E2137" i="34"/>
  <c r="F2137" i="34" s="1"/>
  <c r="E2136" i="34"/>
  <c r="F2136" i="34" s="1"/>
  <c r="E2135" i="34"/>
  <c r="F2135" i="34" s="1"/>
  <c r="E2134" i="34"/>
  <c r="F2134" i="34" s="1"/>
  <c r="E2133" i="34"/>
  <c r="F2133" i="34" s="1"/>
  <c r="E2132" i="34"/>
  <c r="F2132" i="34" s="1"/>
  <c r="E2131" i="34"/>
  <c r="F2131" i="34" s="1"/>
  <c r="E2130" i="34"/>
  <c r="F2130" i="34" s="1"/>
  <c r="E2129" i="34"/>
  <c r="F2129" i="34" s="1"/>
  <c r="E2128" i="34"/>
  <c r="F2128" i="34" s="1"/>
  <c r="E2127" i="34"/>
  <c r="F2127" i="34" s="1"/>
  <c r="E2126" i="34"/>
  <c r="F2126" i="34" s="1"/>
  <c r="E2125" i="34"/>
  <c r="F2125" i="34" s="1"/>
  <c r="E2124" i="34"/>
  <c r="F2124" i="34" s="1"/>
  <c r="E2123" i="34"/>
  <c r="F2123" i="34" s="1"/>
  <c r="E2122" i="34"/>
  <c r="F2122" i="34" s="1"/>
  <c r="E2121" i="34"/>
  <c r="F2121" i="34" s="1"/>
  <c r="E2120" i="34"/>
  <c r="F2120" i="34" s="1"/>
  <c r="E2119" i="34"/>
  <c r="F2119" i="34" s="1"/>
  <c r="E2118" i="34"/>
  <c r="F2118" i="34" s="1"/>
  <c r="E2117" i="34"/>
  <c r="F2117" i="34" s="1"/>
  <c r="E2116" i="34"/>
  <c r="F2116" i="34" s="1"/>
  <c r="E2115" i="34"/>
  <c r="F2115" i="34" s="1"/>
  <c r="E2114" i="34"/>
  <c r="F2114" i="34" s="1"/>
  <c r="E2113" i="34"/>
  <c r="F2113" i="34" s="1"/>
  <c r="E2112" i="34"/>
  <c r="F2112" i="34" s="1"/>
  <c r="E2111" i="34"/>
  <c r="F2111" i="34" s="1"/>
  <c r="E2110" i="34"/>
  <c r="F2110" i="34" s="1"/>
  <c r="E2109" i="34"/>
  <c r="F2109" i="34" s="1"/>
  <c r="E2108" i="34"/>
  <c r="F2108" i="34" s="1"/>
  <c r="E2107" i="34"/>
  <c r="F2107" i="34" s="1"/>
  <c r="E2106" i="34"/>
  <c r="F2106" i="34" s="1"/>
  <c r="E2105" i="34"/>
  <c r="F2105" i="34" s="1"/>
  <c r="E2104" i="34"/>
  <c r="F2104" i="34" s="1"/>
  <c r="E2103" i="34"/>
  <c r="F2103" i="34" s="1"/>
  <c r="E2102" i="34"/>
  <c r="F2102" i="34" s="1"/>
  <c r="E2101" i="34"/>
  <c r="F2101" i="34" s="1"/>
  <c r="E2100" i="34"/>
  <c r="F2100" i="34" s="1"/>
  <c r="E2099" i="34"/>
  <c r="F2099" i="34" s="1"/>
  <c r="E2098" i="34"/>
  <c r="F2098" i="34" s="1"/>
  <c r="E2097" i="34"/>
  <c r="F2097" i="34" s="1"/>
  <c r="E2096" i="34"/>
  <c r="F2096" i="34" s="1"/>
  <c r="E2095" i="34"/>
  <c r="F2095" i="34" s="1"/>
  <c r="E2094" i="34"/>
  <c r="F2094" i="34" s="1"/>
  <c r="E2093" i="34"/>
  <c r="F2093" i="34" s="1"/>
  <c r="E2092" i="34"/>
  <c r="F2092" i="34" s="1"/>
  <c r="E2091" i="34"/>
  <c r="F2091" i="34" s="1"/>
  <c r="E2090" i="34"/>
  <c r="F2090" i="34" s="1"/>
  <c r="E2089" i="34"/>
  <c r="F2089" i="34" s="1"/>
  <c r="E2088" i="34"/>
  <c r="F2088" i="34" s="1"/>
  <c r="E2087" i="34"/>
  <c r="F2087" i="34" s="1"/>
  <c r="E2086" i="34"/>
  <c r="F2086" i="34" s="1"/>
  <c r="E2085" i="34"/>
  <c r="F2085" i="34" s="1"/>
  <c r="E2084" i="34"/>
  <c r="F2084" i="34" s="1"/>
  <c r="E2083" i="34"/>
  <c r="F2083" i="34" s="1"/>
  <c r="E2082" i="34"/>
  <c r="F2082" i="34" s="1"/>
  <c r="E2081" i="34"/>
  <c r="F2081" i="34" s="1"/>
  <c r="E2080" i="34"/>
  <c r="F2080" i="34" s="1"/>
  <c r="E2079" i="34"/>
  <c r="F2079" i="34" s="1"/>
  <c r="E2078" i="34"/>
  <c r="F2078" i="34" s="1"/>
  <c r="E2077" i="34"/>
  <c r="F2077" i="34" s="1"/>
  <c r="E2076" i="34"/>
  <c r="F2076" i="34" s="1"/>
  <c r="E2075" i="34"/>
  <c r="F2075" i="34" s="1"/>
  <c r="E2074" i="34"/>
  <c r="F2074" i="34" s="1"/>
  <c r="E2073" i="34"/>
  <c r="F2073" i="34" s="1"/>
  <c r="E2072" i="34"/>
  <c r="F2072" i="34" s="1"/>
  <c r="E2071" i="34"/>
  <c r="F2071" i="34" s="1"/>
  <c r="E2070" i="34"/>
  <c r="F2070" i="34" s="1"/>
  <c r="E2069" i="34"/>
  <c r="F2069" i="34" s="1"/>
  <c r="E2068" i="34"/>
  <c r="F2068" i="34" s="1"/>
  <c r="E2067" i="34"/>
  <c r="F2067" i="34" s="1"/>
  <c r="E2066" i="34"/>
  <c r="F2066" i="34" s="1"/>
  <c r="E2065" i="34"/>
  <c r="F2065" i="34" s="1"/>
  <c r="E2064" i="34"/>
  <c r="F2064" i="34" s="1"/>
  <c r="E2063" i="34"/>
  <c r="F2063" i="34" s="1"/>
  <c r="E2062" i="34"/>
  <c r="F2062" i="34" s="1"/>
  <c r="E2061" i="34"/>
  <c r="F2061" i="34" s="1"/>
  <c r="E2060" i="34"/>
  <c r="F2060" i="34" s="1"/>
  <c r="E2059" i="34"/>
  <c r="F2059" i="34" s="1"/>
  <c r="E2058" i="34"/>
  <c r="F2058" i="34" s="1"/>
  <c r="E2057" i="34"/>
  <c r="F2057" i="34" s="1"/>
  <c r="E2056" i="34"/>
  <c r="F2056" i="34" s="1"/>
  <c r="E2055" i="34"/>
  <c r="F2055" i="34" s="1"/>
  <c r="E2054" i="34"/>
  <c r="F2054" i="34" s="1"/>
  <c r="E2053" i="34"/>
  <c r="F2053" i="34" s="1"/>
  <c r="E2052" i="34"/>
  <c r="F2052" i="34" s="1"/>
  <c r="E2051" i="34"/>
  <c r="F2051" i="34" s="1"/>
  <c r="E2050" i="34"/>
  <c r="F2050" i="34" s="1"/>
  <c r="E2049" i="34"/>
  <c r="F2049" i="34" s="1"/>
  <c r="E2048" i="34"/>
  <c r="F2048" i="34" s="1"/>
  <c r="E2047" i="34"/>
  <c r="F2047" i="34" s="1"/>
  <c r="E2046" i="34"/>
  <c r="F2046" i="34" s="1"/>
  <c r="E2045" i="34"/>
  <c r="F2045" i="34" s="1"/>
  <c r="E2044" i="34"/>
  <c r="F2044" i="34" s="1"/>
  <c r="E2043" i="34"/>
  <c r="F2043" i="34" s="1"/>
  <c r="E2042" i="34"/>
  <c r="F2042" i="34" s="1"/>
  <c r="E2041" i="34"/>
  <c r="F2041" i="34" s="1"/>
  <c r="E2040" i="34"/>
  <c r="F2040" i="34" s="1"/>
  <c r="E2039" i="34"/>
  <c r="F2039" i="34" s="1"/>
  <c r="E2038" i="34"/>
  <c r="F2038" i="34" s="1"/>
  <c r="E2037" i="34"/>
  <c r="F2037" i="34" s="1"/>
  <c r="E2036" i="34"/>
  <c r="F2036" i="34" s="1"/>
  <c r="E2035" i="34"/>
  <c r="F2035" i="34" s="1"/>
  <c r="E2034" i="34"/>
  <c r="F2034" i="34" s="1"/>
  <c r="E2033" i="34"/>
  <c r="F2033" i="34" s="1"/>
  <c r="E2032" i="34"/>
  <c r="F2032" i="34" s="1"/>
  <c r="E2031" i="34"/>
  <c r="F2031" i="34" s="1"/>
  <c r="E2030" i="34"/>
  <c r="F2030" i="34" s="1"/>
  <c r="E2029" i="34"/>
  <c r="F2029" i="34" s="1"/>
  <c r="E2028" i="34"/>
  <c r="F2028" i="34" s="1"/>
  <c r="E2027" i="34"/>
  <c r="F2027" i="34" s="1"/>
  <c r="E2026" i="34"/>
  <c r="F2026" i="34" s="1"/>
  <c r="E2025" i="34"/>
  <c r="F2025" i="34" s="1"/>
  <c r="E2024" i="34"/>
  <c r="F2024" i="34" s="1"/>
  <c r="E2023" i="34"/>
  <c r="F2023" i="34" s="1"/>
  <c r="E2022" i="34"/>
  <c r="F2022" i="34" s="1"/>
  <c r="E2021" i="34"/>
  <c r="F2021" i="34" s="1"/>
  <c r="E2020" i="34"/>
  <c r="F2020" i="34" s="1"/>
  <c r="E2019" i="34"/>
  <c r="F2019" i="34" s="1"/>
  <c r="E2018" i="34"/>
  <c r="F2018" i="34" s="1"/>
  <c r="E2017" i="34"/>
  <c r="F2017" i="34" s="1"/>
  <c r="E2016" i="34"/>
  <c r="F2016" i="34" s="1"/>
  <c r="E2015" i="34"/>
  <c r="F2015" i="34" s="1"/>
  <c r="E2014" i="34"/>
  <c r="F2014" i="34" s="1"/>
  <c r="E2013" i="34"/>
  <c r="F2013" i="34" s="1"/>
  <c r="E2012" i="34"/>
  <c r="F2012" i="34" s="1"/>
  <c r="E2011" i="34"/>
  <c r="F2011" i="34" s="1"/>
  <c r="E2010" i="34"/>
  <c r="F2010" i="34" s="1"/>
  <c r="E2009" i="34"/>
  <c r="F2009" i="34" s="1"/>
  <c r="E2008" i="34"/>
  <c r="F2008" i="34" s="1"/>
  <c r="E2007" i="34"/>
  <c r="F2007" i="34" s="1"/>
  <c r="E2006" i="34"/>
  <c r="F2006" i="34" s="1"/>
  <c r="E2005" i="34"/>
  <c r="F2005" i="34" s="1"/>
  <c r="E2004" i="34"/>
  <c r="F2004" i="34" s="1"/>
  <c r="E2003" i="34"/>
  <c r="F2003" i="34" s="1"/>
  <c r="E2002" i="34"/>
  <c r="F2002" i="34" s="1"/>
  <c r="E2001" i="34"/>
  <c r="F2001" i="34" s="1"/>
  <c r="E2000" i="34"/>
  <c r="F2000" i="34" s="1"/>
  <c r="E1999" i="34"/>
  <c r="F1999" i="34" s="1"/>
  <c r="E1998" i="34"/>
  <c r="F1998" i="34" s="1"/>
  <c r="E1997" i="34"/>
  <c r="F1997" i="34" s="1"/>
  <c r="E1996" i="34"/>
  <c r="F1996" i="34" s="1"/>
  <c r="E1995" i="34"/>
  <c r="F1995" i="34" s="1"/>
  <c r="E1994" i="34"/>
  <c r="F1994" i="34" s="1"/>
  <c r="E1993" i="34"/>
  <c r="F1993" i="34" s="1"/>
  <c r="E1992" i="34"/>
  <c r="F1992" i="34" s="1"/>
  <c r="E1991" i="34"/>
  <c r="F1991" i="34" s="1"/>
  <c r="E1990" i="34"/>
  <c r="F1990" i="34" s="1"/>
  <c r="E1989" i="34"/>
  <c r="F1989" i="34" s="1"/>
  <c r="E1988" i="34"/>
  <c r="F1988" i="34" s="1"/>
  <c r="E1987" i="34"/>
  <c r="F1987" i="34" s="1"/>
  <c r="E1986" i="34"/>
  <c r="F1986" i="34" s="1"/>
  <c r="E1985" i="34"/>
  <c r="F1985" i="34" s="1"/>
  <c r="E1984" i="34"/>
  <c r="F1984" i="34" s="1"/>
  <c r="E1983" i="34"/>
  <c r="F1983" i="34" s="1"/>
  <c r="E1982" i="34"/>
  <c r="F1982" i="34" s="1"/>
  <c r="E1981" i="34"/>
  <c r="F1981" i="34" s="1"/>
  <c r="E1980" i="34"/>
  <c r="F1980" i="34" s="1"/>
  <c r="E1979" i="34"/>
  <c r="F1979" i="34" s="1"/>
  <c r="E1978" i="34"/>
  <c r="F1978" i="34" s="1"/>
  <c r="E1977" i="34"/>
  <c r="F1977" i="34" s="1"/>
  <c r="E1976" i="34"/>
  <c r="F1976" i="34" s="1"/>
  <c r="E1975" i="34"/>
  <c r="F1975" i="34" s="1"/>
  <c r="E1974" i="34"/>
  <c r="F1974" i="34" s="1"/>
  <c r="E1973" i="34"/>
  <c r="F1973" i="34" s="1"/>
  <c r="E1972" i="34"/>
  <c r="F1972" i="34" s="1"/>
  <c r="E1971" i="34"/>
  <c r="F1971" i="34" s="1"/>
  <c r="E1970" i="34"/>
  <c r="F1970" i="34" s="1"/>
  <c r="E1969" i="34"/>
  <c r="F1969" i="34" s="1"/>
  <c r="E1968" i="34"/>
  <c r="F1968" i="34" s="1"/>
  <c r="E1967" i="34"/>
  <c r="F1967" i="34" s="1"/>
  <c r="E1966" i="34"/>
  <c r="F1966" i="34" s="1"/>
  <c r="E1965" i="34"/>
  <c r="F1965" i="34" s="1"/>
  <c r="E1964" i="34"/>
  <c r="F1964" i="34" s="1"/>
  <c r="E1963" i="34"/>
  <c r="F1963" i="34" s="1"/>
  <c r="E1962" i="34"/>
  <c r="F1962" i="34" s="1"/>
  <c r="E1961" i="34"/>
  <c r="F1961" i="34" s="1"/>
  <c r="E1960" i="34"/>
  <c r="F1960" i="34" s="1"/>
  <c r="E1959" i="34"/>
  <c r="F1959" i="34" s="1"/>
  <c r="E1958" i="34"/>
  <c r="F1958" i="34" s="1"/>
  <c r="E1957" i="34"/>
  <c r="F1957" i="34" s="1"/>
  <c r="E1956" i="34"/>
  <c r="F1956" i="34" s="1"/>
  <c r="E1955" i="34"/>
  <c r="F1955" i="34" s="1"/>
  <c r="E1954" i="34"/>
  <c r="F1954" i="34" s="1"/>
  <c r="E1953" i="34"/>
  <c r="F1953" i="34" s="1"/>
  <c r="E1952" i="34"/>
  <c r="F1952" i="34" s="1"/>
  <c r="E1951" i="34"/>
  <c r="F1951" i="34" s="1"/>
  <c r="E1950" i="34"/>
  <c r="F1950" i="34" s="1"/>
  <c r="E1949" i="34"/>
  <c r="F1949" i="34" s="1"/>
  <c r="E1948" i="34"/>
  <c r="F1948" i="34" s="1"/>
  <c r="E1947" i="34"/>
  <c r="F1947" i="34" s="1"/>
  <c r="E1946" i="34"/>
  <c r="F1946" i="34" s="1"/>
  <c r="E1945" i="34"/>
  <c r="F1945" i="34" s="1"/>
  <c r="E1944" i="34"/>
  <c r="F1944" i="34" s="1"/>
  <c r="E1943" i="34"/>
  <c r="F1943" i="34" s="1"/>
  <c r="E1942" i="34"/>
  <c r="F1942" i="34" s="1"/>
  <c r="E1941" i="34"/>
  <c r="F1941" i="34" s="1"/>
  <c r="E1940" i="34"/>
  <c r="F1940" i="34" s="1"/>
  <c r="E1939" i="34"/>
  <c r="F1939" i="34" s="1"/>
  <c r="E1938" i="34"/>
  <c r="F1938" i="34" s="1"/>
  <c r="E1937" i="34"/>
  <c r="F1937" i="34" s="1"/>
  <c r="E1936" i="34"/>
  <c r="F1936" i="34" s="1"/>
  <c r="E1935" i="34"/>
  <c r="F1935" i="34" s="1"/>
  <c r="E1934" i="34"/>
  <c r="F1934" i="34" s="1"/>
  <c r="E1933" i="34"/>
  <c r="F1933" i="34" s="1"/>
  <c r="E1932" i="34"/>
  <c r="F1932" i="34" s="1"/>
  <c r="E1931" i="34"/>
  <c r="F1931" i="34" s="1"/>
  <c r="E1930" i="34"/>
  <c r="F1930" i="34" s="1"/>
  <c r="E1929" i="34"/>
  <c r="F1929" i="34" s="1"/>
  <c r="E1928" i="34"/>
  <c r="F1928" i="34" s="1"/>
  <c r="E1927" i="34"/>
  <c r="F1927" i="34" s="1"/>
  <c r="E1926" i="34"/>
  <c r="F1926" i="34" s="1"/>
  <c r="E1925" i="34"/>
  <c r="F1925" i="34" s="1"/>
  <c r="E1924" i="34"/>
  <c r="F1924" i="34" s="1"/>
  <c r="E1923" i="34"/>
  <c r="F1923" i="34" s="1"/>
  <c r="E1922" i="34"/>
  <c r="F1922" i="34" s="1"/>
  <c r="E1921" i="34"/>
  <c r="F1921" i="34" s="1"/>
  <c r="E1920" i="34"/>
  <c r="F1920" i="34" s="1"/>
  <c r="E1919" i="34"/>
  <c r="F1919" i="34" s="1"/>
  <c r="E1918" i="34"/>
  <c r="F1918" i="34" s="1"/>
  <c r="E1917" i="34"/>
  <c r="F1917" i="34" s="1"/>
  <c r="E1916" i="34"/>
  <c r="F1916" i="34" s="1"/>
  <c r="E1915" i="34"/>
  <c r="F1915" i="34" s="1"/>
  <c r="E1914" i="34"/>
  <c r="F1914" i="34" s="1"/>
  <c r="E1913" i="34"/>
  <c r="F1913" i="34" s="1"/>
  <c r="E1912" i="34"/>
  <c r="F1912" i="34" s="1"/>
  <c r="E1911" i="34"/>
  <c r="F1911" i="34" s="1"/>
  <c r="E1910" i="34"/>
  <c r="F1910" i="34" s="1"/>
  <c r="E1909" i="34"/>
  <c r="F1909" i="34" s="1"/>
  <c r="E1908" i="34"/>
  <c r="F1908" i="34" s="1"/>
  <c r="E1907" i="34"/>
  <c r="F1907" i="34" s="1"/>
  <c r="E1906" i="34"/>
  <c r="F1906" i="34" s="1"/>
  <c r="E1905" i="34"/>
  <c r="F1905" i="34" s="1"/>
  <c r="E1904" i="34"/>
  <c r="F1904" i="34" s="1"/>
  <c r="E1903" i="34"/>
  <c r="F1903" i="34" s="1"/>
  <c r="E1902" i="34"/>
  <c r="F1902" i="34" s="1"/>
  <c r="E1901" i="34"/>
  <c r="F1901" i="34" s="1"/>
  <c r="E1900" i="34"/>
  <c r="F1900" i="34" s="1"/>
  <c r="E1899" i="34"/>
  <c r="F1899" i="34" s="1"/>
  <c r="E1898" i="34"/>
  <c r="F1898" i="34" s="1"/>
  <c r="E1897" i="34"/>
  <c r="F1897" i="34" s="1"/>
  <c r="E1896" i="34"/>
  <c r="F1896" i="34" s="1"/>
  <c r="E1895" i="34"/>
  <c r="F1895" i="34" s="1"/>
  <c r="E1894" i="34"/>
  <c r="F1894" i="34" s="1"/>
  <c r="E1893" i="34"/>
  <c r="F1893" i="34" s="1"/>
  <c r="E1892" i="34"/>
  <c r="F1892" i="34" s="1"/>
  <c r="E1891" i="34"/>
  <c r="F1891" i="34" s="1"/>
  <c r="E1890" i="34"/>
  <c r="F1890" i="34" s="1"/>
  <c r="E1889" i="34"/>
  <c r="F1889" i="34" s="1"/>
  <c r="E1888" i="34"/>
  <c r="F1888" i="34" s="1"/>
  <c r="E1887" i="34"/>
  <c r="F1887" i="34" s="1"/>
  <c r="E1886" i="34"/>
  <c r="F1886" i="34" s="1"/>
  <c r="E1885" i="34"/>
  <c r="F1885" i="34" s="1"/>
  <c r="E1884" i="34"/>
  <c r="F1884" i="34" s="1"/>
  <c r="E1883" i="34"/>
  <c r="F1883" i="34" s="1"/>
  <c r="E1882" i="34"/>
  <c r="F1882" i="34" s="1"/>
  <c r="E1881" i="34"/>
  <c r="F1881" i="34" s="1"/>
  <c r="E1880" i="34"/>
  <c r="F1880" i="34" s="1"/>
  <c r="E1879" i="34"/>
  <c r="F1879" i="34" s="1"/>
  <c r="E1878" i="34"/>
  <c r="F1878" i="34" s="1"/>
  <c r="E1877" i="34"/>
  <c r="F1877" i="34" s="1"/>
  <c r="E1876" i="34"/>
  <c r="F1876" i="34" s="1"/>
  <c r="E1875" i="34"/>
  <c r="F1875" i="34" s="1"/>
  <c r="E1874" i="34"/>
  <c r="F1874" i="34" s="1"/>
  <c r="E1873" i="34"/>
  <c r="F1873" i="34" s="1"/>
  <c r="E1872" i="34"/>
  <c r="F1872" i="34" s="1"/>
  <c r="E1871" i="34"/>
  <c r="F1871" i="34" s="1"/>
  <c r="E1870" i="34"/>
  <c r="F1870" i="34" s="1"/>
  <c r="E1869" i="34"/>
  <c r="F1869" i="34" s="1"/>
  <c r="E1868" i="34"/>
  <c r="F1868" i="34" s="1"/>
  <c r="E1867" i="34"/>
  <c r="F1867" i="34" s="1"/>
  <c r="E1866" i="34"/>
  <c r="F1866" i="34" s="1"/>
  <c r="E1865" i="34"/>
  <c r="F1865" i="34" s="1"/>
  <c r="E1864" i="34"/>
  <c r="F1864" i="34" s="1"/>
  <c r="E1863" i="34"/>
  <c r="F1863" i="34" s="1"/>
  <c r="E1862" i="34"/>
  <c r="F1862" i="34" s="1"/>
  <c r="E1861" i="34"/>
  <c r="F1861" i="34" s="1"/>
  <c r="E1860" i="34"/>
  <c r="F1860" i="34" s="1"/>
  <c r="E1859" i="34"/>
  <c r="F1859" i="34" s="1"/>
  <c r="E1858" i="34"/>
  <c r="F1858" i="34" s="1"/>
  <c r="E1857" i="34"/>
  <c r="F1857" i="34" s="1"/>
  <c r="E1856" i="34"/>
  <c r="F1856" i="34" s="1"/>
  <c r="E1855" i="34"/>
  <c r="F1855" i="34" s="1"/>
  <c r="E1854" i="34"/>
  <c r="F1854" i="34" s="1"/>
  <c r="E1853" i="34"/>
  <c r="F1853" i="34" s="1"/>
  <c r="E1852" i="34"/>
  <c r="F1852" i="34" s="1"/>
  <c r="E1851" i="34"/>
  <c r="F1851" i="34" s="1"/>
  <c r="E1850" i="34"/>
  <c r="F1850" i="34" s="1"/>
  <c r="E1849" i="34"/>
  <c r="F1849" i="34" s="1"/>
  <c r="E1848" i="34"/>
  <c r="F1848" i="34" s="1"/>
  <c r="E1847" i="34"/>
  <c r="F1847" i="34" s="1"/>
  <c r="E1846" i="34"/>
  <c r="F1846" i="34" s="1"/>
  <c r="E1845" i="34"/>
  <c r="F1845" i="34" s="1"/>
  <c r="E1844" i="34"/>
  <c r="F1844" i="34" s="1"/>
  <c r="E1843" i="34"/>
  <c r="F1843" i="34" s="1"/>
  <c r="E1842" i="34"/>
  <c r="F1842" i="34" s="1"/>
  <c r="E1841" i="34"/>
  <c r="F1841" i="34" s="1"/>
  <c r="E1840" i="34"/>
  <c r="F1840" i="34" s="1"/>
  <c r="E1839" i="34"/>
  <c r="F1839" i="34" s="1"/>
  <c r="E1838" i="34"/>
  <c r="F1838" i="34" s="1"/>
  <c r="E1837" i="34"/>
  <c r="F1837" i="34" s="1"/>
  <c r="E1836" i="34"/>
  <c r="F1836" i="34" s="1"/>
  <c r="E1835" i="34"/>
  <c r="F1835" i="34" s="1"/>
  <c r="E1834" i="34"/>
  <c r="F1834" i="34" s="1"/>
  <c r="E1833" i="34"/>
  <c r="F1833" i="34" s="1"/>
  <c r="E1832" i="34"/>
  <c r="F1832" i="34" s="1"/>
  <c r="E1831" i="34"/>
  <c r="F1831" i="34" s="1"/>
  <c r="E1830" i="34"/>
  <c r="F1830" i="34" s="1"/>
  <c r="E1829" i="34"/>
  <c r="F1829" i="34" s="1"/>
  <c r="E1828" i="34"/>
  <c r="F1828" i="34" s="1"/>
  <c r="E1827" i="34"/>
  <c r="F1827" i="34" s="1"/>
  <c r="E1826" i="34"/>
  <c r="F1826" i="34" s="1"/>
  <c r="E1825" i="34"/>
  <c r="F1825" i="34" s="1"/>
  <c r="E1824" i="34"/>
  <c r="F1824" i="34" s="1"/>
  <c r="E1823" i="34"/>
  <c r="F1823" i="34" s="1"/>
  <c r="E1822" i="34"/>
  <c r="F1822" i="34" s="1"/>
  <c r="E1821" i="34"/>
  <c r="F1821" i="34" s="1"/>
  <c r="E1820" i="34"/>
  <c r="F1820" i="34" s="1"/>
  <c r="E1819" i="34"/>
  <c r="F1819" i="34" s="1"/>
  <c r="E1818" i="34"/>
  <c r="F1818" i="34" s="1"/>
  <c r="E1817" i="34"/>
  <c r="F1817" i="34" s="1"/>
  <c r="E1816" i="34"/>
  <c r="F1816" i="34" s="1"/>
  <c r="E1815" i="34"/>
  <c r="F1815" i="34" s="1"/>
  <c r="E1814" i="34"/>
  <c r="F1814" i="34" s="1"/>
  <c r="E1813" i="34"/>
  <c r="F1813" i="34" s="1"/>
  <c r="E1812" i="34"/>
  <c r="F1812" i="34" s="1"/>
  <c r="E1811" i="34"/>
  <c r="F1811" i="34" s="1"/>
  <c r="E1810" i="34"/>
  <c r="F1810" i="34" s="1"/>
  <c r="E1809" i="34"/>
  <c r="F1809" i="34" s="1"/>
  <c r="E1808" i="34"/>
  <c r="F1808" i="34" s="1"/>
  <c r="E1807" i="34"/>
  <c r="F1807" i="34" s="1"/>
  <c r="E1806" i="34"/>
  <c r="F1806" i="34" s="1"/>
  <c r="E1805" i="34"/>
  <c r="F1805" i="34" s="1"/>
  <c r="E1804" i="34"/>
  <c r="F1804" i="34" s="1"/>
  <c r="E1803" i="34"/>
  <c r="F1803" i="34" s="1"/>
  <c r="E1802" i="34"/>
  <c r="F1802" i="34" s="1"/>
  <c r="E1801" i="34"/>
  <c r="F1801" i="34" s="1"/>
  <c r="E1800" i="34"/>
  <c r="F1800" i="34" s="1"/>
  <c r="E1799" i="34"/>
  <c r="F1799" i="34" s="1"/>
  <c r="E1798" i="34"/>
  <c r="F1798" i="34" s="1"/>
  <c r="E1797" i="34"/>
  <c r="F1797" i="34" s="1"/>
  <c r="E1796" i="34"/>
  <c r="F1796" i="34" s="1"/>
  <c r="E1795" i="34"/>
  <c r="F1795" i="34" s="1"/>
  <c r="E1794" i="34"/>
  <c r="F1794" i="34" s="1"/>
  <c r="E1793" i="34"/>
  <c r="F1793" i="34" s="1"/>
  <c r="E1792" i="34"/>
  <c r="F1792" i="34" s="1"/>
  <c r="E1791" i="34"/>
  <c r="F1791" i="34" s="1"/>
  <c r="E1790" i="34"/>
  <c r="F1790" i="34" s="1"/>
  <c r="E1789" i="34"/>
  <c r="F1789" i="34" s="1"/>
  <c r="E1788" i="34"/>
  <c r="F1788" i="34" s="1"/>
  <c r="E1787" i="34"/>
  <c r="F1787" i="34" s="1"/>
  <c r="E1786" i="34"/>
  <c r="F1786" i="34" s="1"/>
  <c r="E1785" i="34"/>
  <c r="F1785" i="34" s="1"/>
  <c r="E1784" i="34"/>
  <c r="F1784" i="34" s="1"/>
  <c r="E1783" i="34"/>
  <c r="F1783" i="34" s="1"/>
  <c r="E1782" i="34"/>
  <c r="F1782" i="34" s="1"/>
  <c r="E1781" i="34"/>
  <c r="F1781" i="34" s="1"/>
  <c r="E1780" i="34"/>
  <c r="F1780" i="34" s="1"/>
  <c r="E1779" i="34"/>
  <c r="F1779" i="34" s="1"/>
  <c r="E1778" i="34"/>
  <c r="F1778" i="34" s="1"/>
  <c r="E1777" i="34"/>
  <c r="F1777" i="34" s="1"/>
  <c r="E1776" i="34"/>
  <c r="F1776" i="34" s="1"/>
  <c r="E1775" i="34"/>
  <c r="F1775" i="34" s="1"/>
  <c r="E1774" i="34"/>
  <c r="F1774" i="34" s="1"/>
  <c r="E1773" i="34"/>
  <c r="F1773" i="34" s="1"/>
  <c r="E1772" i="34"/>
  <c r="F1772" i="34" s="1"/>
  <c r="E1771" i="34"/>
  <c r="F1771" i="34" s="1"/>
  <c r="E1770" i="34"/>
  <c r="F1770" i="34" s="1"/>
  <c r="E1769" i="34"/>
  <c r="F1769" i="34" s="1"/>
  <c r="E1768" i="34"/>
  <c r="F1768" i="34" s="1"/>
  <c r="E1767" i="34"/>
  <c r="F1767" i="34" s="1"/>
  <c r="E1766" i="34"/>
  <c r="F1766" i="34" s="1"/>
  <c r="E1765" i="34"/>
  <c r="F1765" i="34" s="1"/>
  <c r="E1764" i="34"/>
  <c r="F1764" i="34" s="1"/>
  <c r="E1763" i="34"/>
  <c r="F1763" i="34" s="1"/>
  <c r="E1762" i="34"/>
  <c r="F1762" i="34" s="1"/>
  <c r="E1761" i="34"/>
  <c r="F1761" i="34" s="1"/>
  <c r="E1760" i="34"/>
  <c r="F1760" i="34" s="1"/>
  <c r="E1759" i="34"/>
  <c r="F1759" i="34" s="1"/>
  <c r="E1758" i="34"/>
  <c r="F1758" i="34" s="1"/>
  <c r="E1757" i="34"/>
  <c r="F1757" i="34" s="1"/>
  <c r="E1756" i="34"/>
  <c r="F1756" i="34" s="1"/>
  <c r="E1755" i="34"/>
  <c r="F1755" i="34" s="1"/>
  <c r="E1754" i="34"/>
  <c r="F1754" i="34" s="1"/>
  <c r="E1753" i="34"/>
  <c r="F1753" i="34" s="1"/>
  <c r="E1752" i="34"/>
  <c r="F1752" i="34" s="1"/>
  <c r="E1751" i="34"/>
  <c r="F1751" i="34" s="1"/>
  <c r="E1750" i="34"/>
  <c r="F1750" i="34" s="1"/>
  <c r="E1749" i="34"/>
  <c r="F1749" i="34" s="1"/>
  <c r="E1748" i="34"/>
  <c r="F1748" i="34" s="1"/>
  <c r="E1747" i="34"/>
  <c r="F1747" i="34" s="1"/>
  <c r="E1746" i="34"/>
  <c r="F1746" i="34" s="1"/>
  <c r="E1745" i="34"/>
  <c r="F1745" i="34" s="1"/>
  <c r="E1744" i="34"/>
  <c r="F1744" i="34" s="1"/>
  <c r="E1743" i="34"/>
  <c r="F1743" i="34" s="1"/>
  <c r="E1742" i="34"/>
  <c r="F1742" i="34" s="1"/>
  <c r="E1741" i="34"/>
  <c r="F1741" i="34" s="1"/>
  <c r="E1740" i="34"/>
  <c r="F1740" i="34" s="1"/>
  <c r="E1739" i="34"/>
  <c r="F1739" i="34" s="1"/>
  <c r="E1738" i="34"/>
  <c r="F1738" i="34" s="1"/>
  <c r="E1737" i="34"/>
  <c r="F1737" i="34" s="1"/>
  <c r="E1736" i="34"/>
  <c r="F1736" i="34" s="1"/>
  <c r="E1735" i="34"/>
  <c r="F1735" i="34" s="1"/>
  <c r="E1734" i="34"/>
  <c r="F1734" i="34" s="1"/>
  <c r="E1733" i="34"/>
  <c r="F1733" i="34" s="1"/>
  <c r="E1732" i="34"/>
  <c r="F1732" i="34" s="1"/>
  <c r="E1731" i="34"/>
  <c r="F1731" i="34" s="1"/>
  <c r="E1730" i="34"/>
  <c r="F1730" i="34" s="1"/>
  <c r="E1729" i="34"/>
  <c r="F1729" i="34" s="1"/>
  <c r="E1728" i="34"/>
  <c r="F1728" i="34" s="1"/>
  <c r="E1727" i="34"/>
  <c r="F1727" i="34" s="1"/>
  <c r="E1726" i="34"/>
  <c r="F1726" i="34" s="1"/>
  <c r="E1725" i="34"/>
  <c r="F1725" i="34" s="1"/>
  <c r="E1724" i="34"/>
  <c r="F1724" i="34" s="1"/>
  <c r="E1723" i="34"/>
  <c r="F1723" i="34" s="1"/>
  <c r="E1722" i="34"/>
  <c r="F1722" i="34" s="1"/>
  <c r="E1721" i="34"/>
  <c r="F1721" i="34" s="1"/>
  <c r="E1720" i="34"/>
  <c r="F1720" i="34" s="1"/>
  <c r="E1719" i="34"/>
  <c r="F1719" i="34" s="1"/>
  <c r="E1718" i="34"/>
  <c r="F1718" i="34" s="1"/>
  <c r="E1717" i="34"/>
  <c r="F1717" i="34" s="1"/>
  <c r="E1716" i="34"/>
  <c r="F1716" i="34" s="1"/>
  <c r="E1715" i="34"/>
  <c r="F1715" i="34" s="1"/>
  <c r="E1714" i="34"/>
  <c r="F1714" i="34" s="1"/>
  <c r="E1713" i="34"/>
  <c r="F1713" i="34" s="1"/>
  <c r="E1712" i="34"/>
  <c r="F1712" i="34" s="1"/>
  <c r="E1711" i="34"/>
  <c r="F1711" i="34" s="1"/>
  <c r="E1710" i="34"/>
  <c r="F1710" i="34" s="1"/>
  <c r="E1709" i="34"/>
  <c r="F1709" i="34" s="1"/>
  <c r="E1708" i="34"/>
  <c r="F1708" i="34" s="1"/>
  <c r="E1707" i="34"/>
  <c r="F1707" i="34" s="1"/>
  <c r="E1706" i="34"/>
  <c r="F1706" i="34" s="1"/>
  <c r="E1705" i="34"/>
  <c r="F1705" i="34" s="1"/>
  <c r="E1704" i="34"/>
  <c r="F1704" i="34" s="1"/>
  <c r="E1703" i="34"/>
  <c r="F1703" i="34" s="1"/>
  <c r="E1702" i="34"/>
  <c r="F1702" i="34" s="1"/>
  <c r="E1701" i="34"/>
  <c r="F1701" i="34" s="1"/>
  <c r="E1700" i="34"/>
  <c r="F1700" i="34" s="1"/>
  <c r="E1699" i="34"/>
  <c r="F1699" i="34" s="1"/>
  <c r="E1698" i="34"/>
  <c r="F1698" i="34" s="1"/>
  <c r="E1697" i="34"/>
  <c r="F1697" i="34" s="1"/>
  <c r="E1696" i="34"/>
  <c r="F1696" i="34" s="1"/>
  <c r="E1695" i="34"/>
  <c r="F1695" i="34" s="1"/>
  <c r="E1694" i="34"/>
  <c r="F1694" i="34" s="1"/>
  <c r="E1693" i="34"/>
  <c r="F1693" i="34" s="1"/>
  <c r="E1692" i="34"/>
  <c r="F1692" i="34" s="1"/>
  <c r="E1691" i="34"/>
  <c r="F1691" i="34" s="1"/>
  <c r="E1690" i="34"/>
  <c r="F1690" i="34" s="1"/>
  <c r="E1689" i="34"/>
  <c r="F1689" i="34" s="1"/>
  <c r="E1688" i="34"/>
  <c r="F1688" i="34" s="1"/>
  <c r="E1687" i="34"/>
  <c r="F1687" i="34" s="1"/>
  <c r="E1686" i="34"/>
  <c r="F1686" i="34" s="1"/>
  <c r="E1685" i="34"/>
  <c r="F1685" i="34" s="1"/>
  <c r="E1684" i="34"/>
  <c r="F1684" i="34" s="1"/>
  <c r="E1683" i="34"/>
  <c r="F1683" i="34" s="1"/>
  <c r="E1682" i="34"/>
  <c r="F1682" i="34" s="1"/>
  <c r="E1681" i="34"/>
  <c r="F1681" i="34" s="1"/>
  <c r="E1680" i="34"/>
  <c r="F1680" i="34" s="1"/>
  <c r="E1679" i="34"/>
  <c r="F1679" i="34" s="1"/>
  <c r="E1678" i="34"/>
  <c r="F1678" i="34" s="1"/>
  <c r="E1677" i="34"/>
  <c r="F1677" i="34" s="1"/>
  <c r="E1676" i="34"/>
  <c r="F1676" i="34" s="1"/>
  <c r="E1675" i="34"/>
  <c r="F1675" i="34" s="1"/>
  <c r="E1674" i="34"/>
  <c r="F1674" i="34" s="1"/>
  <c r="E1673" i="34"/>
  <c r="F1673" i="34" s="1"/>
  <c r="E1672" i="34"/>
  <c r="F1672" i="34" s="1"/>
  <c r="E1671" i="34"/>
  <c r="F1671" i="34" s="1"/>
  <c r="E1670" i="34"/>
  <c r="F1670" i="34" s="1"/>
  <c r="E1669" i="34"/>
  <c r="F1669" i="34" s="1"/>
  <c r="E1668" i="34"/>
  <c r="F1668" i="34" s="1"/>
  <c r="E1667" i="34"/>
  <c r="F1667" i="34" s="1"/>
  <c r="E1666" i="34"/>
  <c r="F1666" i="34" s="1"/>
  <c r="E1665" i="34"/>
  <c r="F1665" i="34" s="1"/>
  <c r="E1664" i="34"/>
  <c r="F1664" i="34" s="1"/>
  <c r="E1663" i="34"/>
  <c r="F1663" i="34" s="1"/>
  <c r="E1662" i="34"/>
  <c r="F1662" i="34" s="1"/>
  <c r="E1661" i="34"/>
  <c r="F1661" i="34" s="1"/>
  <c r="E1660" i="34"/>
  <c r="F1660" i="34" s="1"/>
  <c r="E1659" i="34"/>
  <c r="F1659" i="34" s="1"/>
  <c r="E1658" i="34"/>
  <c r="F1658" i="34" s="1"/>
  <c r="E1657" i="34"/>
  <c r="F1657" i="34" s="1"/>
  <c r="E1656" i="34"/>
  <c r="F1656" i="34" s="1"/>
  <c r="E1655" i="34"/>
  <c r="F1655" i="34" s="1"/>
  <c r="E1654" i="34"/>
  <c r="F1654" i="34" s="1"/>
  <c r="E1653" i="34"/>
  <c r="F1653" i="34" s="1"/>
  <c r="E1652" i="34"/>
  <c r="F1652" i="34" s="1"/>
  <c r="E1651" i="34"/>
  <c r="F1651" i="34" s="1"/>
  <c r="E1650" i="34"/>
  <c r="F1650" i="34" s="1"/>
  <c r="E1649" i="34"/>
  <c r="F1649" i="34" s="1"/>
  <c r="E1648" i="34"/>
  <c r="F1648" i="34" s="1"/>
  <c r="E1647" i="34"/>
  <c r="F1647" i="34" s="1"/>
  <c r="E1646" i="34"/>
  <c r="F1646" i="34" s="1"/>
  <c r="E1645" i="34"/>
  <c r="F1645" i="34" s="1"/>
  <c r="E1644" i="34"/>
  <c r="F1644" i="34" s="1"/>
  <c r="E1643" i="34"/>
  <c r="F1643" i="34" s="1"/>
  <c r="E1642" i="34"/>
  <c r="F1642" i="34" s="1"/>
  <c r="E1641" i="34"/>
  <c r="F1641" i="34" s="1"/>
  <c r="E1640" i="34"/>
  <c r="F1640" i="34" s="1"/>
  <c r="E1639" i="34"/>
  <c r="F1639" i="34" s="1"/>
  <c r="E1638" i="34"/>
  <c r="F1638" i="34" s="1"/>
  <c r="E1637" i="34"/>
  <c r="F1637" i="34" s="1"/>
  <c r="E1636" i="34"/>
  <c r="F1636" i="34" s="1"/>
  <c r="E1635" i="34"/>
  <c r="F1635" i="34" s="1"/>
  <c r="E1634" i="34"/>
  <c r="F1634" i="34" s="1"/>
  <c r="E1633" i="34"/>
  <c r="F1633" i="34" s="1"/>
  <c r="E1632" i="34"/>
  <c r="F1632" i="34" s="1"/>
  <c r="E1631" i="34"/>
  <c r="F1631" i="34" s="1"/>
  <c r="E1630" i="34"/>
  <c r="F1630" i="34" s="1"/>
  <c r="E1629" i="34"/>
  <c r="F1629" i="34" s="1"/>
  <c r="E1628" i="34"/>
  <c r="F1628" i="34" s="1"/>
  <c r="E1627" i="34"/>
  <c r="F1627" i="34" s="1"/>
  <c r="E1626" i="34"/>
  <c r="F1626" i="34" s="1"/>
  <c r="E1625" i="34"/>
  <c r="F1625" i="34" s="1"/>
  <c r="E1624" i="34"/>
  <c r="F1624" i="34" s="1"/>
  <c r="E1623" i="34"/>
  <c r="F1623" i="34" s="1"/>
  <c r="E1622" i="34"/>
  <c r="F1622" i="34" s="1"/>
  <c r="E1621" i="34"/>
  <c r="F1621" i="34" s="1"/>
  <c r="E1620" i="34"/>
  <c r="F1620" i="34" s="1"/>
  <c r="E1619" i="34"/>
  <c r="F1619" i="34" s="1"/>
  <c r="E1618" i="34"/>
  <c r="F1618" i="34" s="1"/>
  <c r="E1617" i="34"/>
  <c r="F1617" i="34" s="1"/>
  <c r="E1616" i="34"/>
  <c r="F1616" i="34" s="1"/>
  <c r="E1615" i="34"/>
  <c r="F1615" i="34" s="1"/>
  <c r="E1614" i="34"/>
  <c r="F1614" i="34" s="1"/>
  <c r="E1613" i="34"/>
  <c r="F1613" i="34" s="1"/>
  <c r="E1612" i="34"/>
  <c r="F1612" i="34" s="1"/>
  <c r="E1611" i="34"/>
  <c r="F1611" i="34" s="1"/>
  <c r="E1610" i="34"/>
  <c r="F1610" i="34" s="1"/>
  <c r="E1609" i="34"/>
  <c r="F1609" i="34" s="1"/>
  <c r="E1608" i="34"/>
  <c r="F1608" i="34" s="1"/>
  <c r="E1607" i="34"/>
  <c r="F1607" i="34" s="1"/>
  <c r="E1606" i="34"/>
  <c r="F1606" i="34" s="1"/>
  <c r="E1605" i="34"/>
  <c r="F1605" i="34" s="1"/>
  <c r="E1604" i="34"/>
  <c r="F1604" i="34" s="1"/>
  <c r="E1603" i="34"/>
  <c r="F1603" i="34" s="1"/>
  <c r="E1602" i="34"/>
  <c r="F1602" i="34" s="1"/>
  <c r="E1601" i="34"/>
  <c r="F1601" i="34" s="1"/>
  <c r="E1600" i="34"/>
  <c r="F1600" i="34" s="1"/>
  <c r="E1599" i="34"/>
  <c r="F1599" i="34" s="1"/>
  <c r="E1598" i="34"/>
  <c r="F1598" i="34" s="1"/>
  <c r="E1597" i="34"/>
  <c r="F1597" i="34" s="1"/>
  <c r="E1596" i="34"/>
  <c r="F1596" i="34" s="1"/>
  <c r="E1595" i="34"/>
  <c r="F1595" i="34" s="1"/>
  <c r="E1594" i="34"/>
  <c r="F1594" i="34" s="1"/>
  <c r="E1593" i="34"/>
  <c r="F1593" i="34" s="1"/>
  <c r="E1592" i="34"/>
  <c r="F1592" i="34" s="1"/>
  <c r="E1591" i="34"/>
  <c r="F1591" i="34" s="1"/>
  <c r="E1590" i="34"/>
  <c r="F1590" i="34" s="1"/>
  <c r="E1589" i="34"/>
  <c r="F1589" i="34" s="1"/>
  <c r="E1588" i="34"/>
  <c r="F1588" i="34" s="1"/>
  <c r="E1587" i="34"/>
  <c r="F1587" i="34" s="1"/>
  <c r="E1586" i="34"/>
  <c r="F1586" i="34" s="1"/>
  <c r="E1585" i="34"/>
  <c r="F1585" i="34" s="1"/>
  <c r="E1584" i="34"/>
  <c r="F1584" i="34" s="1"/>
  <c r="E1583" i="34"/>
  <c r="F1583" i="34" s="1"/>
  <c r="E1582" i="34"/>
  <c r="F1582" i="34" s="1"/>
  <c r="E1581" i="34"/>
  <c r="F1581" i="34" s="1"/>
  <c r="E1580" i="34"/>
  <c r="F1580" i="34" s="1"/>
  <c r="E1579" i="34"/>
  <c r="F1579" i="34" s="1"/>
  <c r="E1578" i="34"/>
  <c r="F1578" i="34" s="1"/>
  <c r="E1577" i="34"/>
  <c r="F1577" i="34" s="1"/>
  <c r="E1576" i="34"/>
  <c r="F1576" i="34" s="1"/>
  <c r="E1575" i="34"/>
  <c r="F1575" i="34" s="1"/>
  <c r="E1574" i="34"/>
  <c r="F1574" i="34" s="1"/>
  <c r="E1573" i="34"/>
  <c r="F1573" i="34" s="1"/>
  <c r="E1572" i="34"/>
  <c r="F1572" i="34" s="1"/>
  <c r="E1571" i="34"/>
  <c r="F1571" i="34" s="1"/>
  <c r="E1570" i="34"/>
  <c r="F1570" i="34" s="1"/>
  <c r="E1569" i="34"/>
  <c r="F1569" i="34" s="1"/>
  <c r="E1568" i="34"/>
  <c r="F1568" i="34" s="1"/>
  <c r="E1567" i="34"/>
  <c r="F1567" i="34" s="1"/>
  <c r="E1566" i="34"/>
  <c r="F1566" i="34" s="1"/>
  <c r="E1565" i="34"/>
  <c r="F1565" i="34" s="1"/>
  <c r="E1564" i="34"/>
  <c r="F1564" i="34" s="1"/>
  <c r="E1563" i="34"/>
  <c r="F1563" i="34" s="1"/>
  <c r="E1562" i="34"/>
  <c r="F1562" i="34" s="1"/>
  <c r="E1561" i="34"/>
  <c r="F1561" i="34" s="1"/>
  <c r="E1560" i="34"/>
  <c r="F1560" i="34" s="1"/>
  <c r="E1559" i="34"/>
  <c r="F1559" i="34" s="1"/>
  <c r="E1558" i="34"/>
  <c r="F1558" i="34" s="1"/>
  <c r="E1557" i="34"/>
  <c r="F1557" i="34" s="1"/>
  <c r="E1556" i="34"/>
  <c r="F1556" i="34" s="1"/>
  <c r="E1555" i="34"/>
  <c r="F1555" i="34" s="1"/>
  <c r="E1554" i="34"/>
  <c r="F1554" i="34" s="1"/>
  <c r="E1553" i="34"/>
  <c r="F1553" i="34" s="1"/>
  <c r="E1552" i="34"/>
  <c r="F1552" i="34" s="1"/>
  <c r="E1551" i="34"/>
  <c r="F1551" i="34" s="1"/>
  <c r="E1550" i="34"/>
  <c r="F1550" i="34" s="1"/>
  <c r="E1549" i="34"/>
  <c r="F1549" i="34" s="1"/>
  <c r="E1548" i="34"/>
  <c r="F1548" i="34" s="1"/>
  <c r="E1547" i="34"/>
  <c r="F1547" i="34" s="1"/>
  <c r="E1546" i="34"/>
  <c r="F1546" i="34" s="1"/>
  <c r="E1545" i="34"/>
  <c r="F1545" i="34" s="1"/>
  <c r="E1544" i="34"/>
  <c r="F1544" i="34" s="1"/>
  <c r="E1543" i="34"/>
  <c r="F1543" i="34" s="1"/>
  <c r="E1542" i="34"/>
  <c r="F1542" i="34" s="1"/>
  <c r="E1541" i="34"/>
  <c r="F1541" i="34" s="1"/>
  <c r="E1540" i="34"/>
  <c r="F1540" i="34" s="1"/>
  <c r="E1539" i="34"/>
  <c r="F1539" i="34" s="1"/>
  <c r="E1538" i="34"/>
  <c r="F1538" i="34" s="1"/>
  <c r="E1537" i="34"/>
  <c r="F1537" i="34" s="1"/>
  <c r="E1536" i="34"/>
  <c r="F1536" i="34" s="1"/>
  <c r="E1535" i="34"/>
  <c r="F1535" i="34" s="1"/>
  <c r="E1534" i="34"/>
  <c r="F1534" i="34" s="1"/>
  <c r="E1533" i="34"/>
  <c r="F1533" i="34" s="1"/>
  <c r="E1532" i="34"/>
  <c r="F1532" i="34" s="1"/>
  <c r="E1531" i="34"/>
  <c r="F1531" i="34" s="1"/>
  <c r="E1530" i="34"/>
  <c r="F1530" i="34" s="1"/>
  <c r="E1529" i="34"/>
  <c r="F1529" i="34" s="1"/>
  <c r="E1528" i="34"/>
  <c r="F1528" i="34" s="1"/>
  <c r="E1527" i="34"/>
  <c r="F1527" i="34" s="1"/>
  <c r="E1526" i="34"/>
  <c r="F1526" i="34" s="1"/>
  <c r="E1525" i="34"/>
  <c r="F1525" i="34" s="1"/>
  <c r="E1524" i="34"/>
  <c r="F1524" i="34" s="1"/>
  <c r="E1523" i="34"/>
  <c r="F1523" i="34" s="1"/>
  <c r="E1522" i="34"/>
  <c r="F1522" i="34" s="1"/>
  <c r="E1521" i="34"/>
  <c r="F1521" i="34" s="1"/>
  <c r="E1520" i="34"/>
  <c r="F1520" i="34" s="1"/>
  <c r="E1519" i="34"/>
  <c r="F1519" i="34" s="1"/>
  <c r="E1518" i="34"/>
  <c r="F1518" i="34" s="1"/>
  <c r="E1517" i="34"/>
  <c r="F1517" i="34" s="1"/>
  <c r="E1516" i="34"/>
  <c r="F1516" i="34" s="1"/>
  <c r="E1515" i="34"/>
  <c r="F1515" i="34" s="1"/>
  <c r="E1514" i="34"/>
  <c r="F1514" i="34" s="1"/>
  <c r="E1513" i="34"/>
  <c r="F1513" i="34" s="1"/>
  <c r="E1512" i="34"/>
  <c r="F1512" i="34" s="1"/>
  <c r="E1511" i="34"/>
  <c r="F1511" i="34" s="1"/>
  <c r="E1510" i="34"/>
  <c r="F1510" i="34" s="1"/>
  <c r="E1509" i="34"/>
  <c r="F1509" i="34" s="1"/>
  <c r="E1508" i="34"/>
  <c r="F1508" i="34" s="1"/>
  <c r="E1507" i="34"/>
  <c r="F1507" i="34" s="1"/>
  <c r="E1506" i="34"/>
  <c r="F1506" i="34" s="1"/>
  <c r="E1505" i="34"/>
  <c r="F1505" i="34" s="1"/>
  <c r="E1504" i="34"/>
  <c r="F1504" i="34" s="1"/>
  <c r="E1503" i="34"/>
  <c r="F1503" i="34" s="1"/>
  <c r="E1502" i="34"/>
  <c r="F1502" i="34" s="1"/>
  <c r="E1501" i="34"/>
  <c r="F1501" i="34" s="1"/>
  <c r="E1500" i="34"/>
  <c r="F1500" i="34" s="1"/>
  <c r="E1499" i="34"/>
  <c r="F1499" i="34" s="1"/>
  <c r="E1498" i="34"/>
  <c r="F1498" i="34" s="1"/>
  <c r="E1497" i="34"/>
  <c r="F1497" i="34" s="1"/>
  <c r="E1496" i="34"/>
  <c r="F1496" i="34" s="1"/>
  <c r="E1495" i="34"/>
  <c r="F1495" i="34" s="1"/>
  <c r="E1494" i="34"/>
  <c r="F1494" i="34" s="1"/>
  <c r="E1493" i="34"/>
  <c r="F1493" i="34" s="1"/>
  <c r="E1492" i="34"/>
  <c r="F1492" i="34" s="1"/>
  <c r="E1491" i="34"/>
  <c r="F1491" i="34" s="1"/>
  <c r="E1490" i="34"/>
  <c r="F1490" i="34" s="1"/>
  <c r="E1489" i="34"/>
  <c r="F1489" i="34" s="1"/>
  <c r="E1488" i="34"/>
  <c r="F1488" i="34" s="1"/>
  <c r="E1487" i="34"/>
  <c r="F1487" i="34" s="1"/>
  <c r="E1486" i="34"/>
  <c r="F1486" i="34" s="1"/>
  <c r="E1485" i="34"/>
  <c r="F1485" i="34" s="1"/>
  <c r="E1484" i="34"/>
  <c r="F1484" i="34" s="1"/>
  <c r="E1483" i="34"/>
  <c r="F1483" i="34" s="1"/>
  <c r="E1482" i="34"/>
  <c r="F1482" i="34" s="1"/>
  <c r="E1481" i="34"/>
  <c r="F1481" i="34" s="1"/>
  <c r="E1480" i="34"/>
  <c r="F1480" i="34" s="1"/>
  <c r="E1479" i="34"/>
  <c r="F1479" i="34" s="1"/>
  <c r="E1478" i="34"/>
  <c r="F1478" i="34" s="1"/>
  <c r="E1477" i="34"/>
  <c r="F1477" i="34" s="1"/>
  <c r="E1476" i="34"/>
  <c r="F1476" i="34" s="1"/>
  <c r="E1475" i="34"/>
  <c r="F1475" i="34" s="1"/>
  <c r="E1474" i="34"/>
  <c r="F1474" i="34" s="1"/>
  <c r="E1473" i="34"/>
  <c r="F1473" i="34" s="1"/>
  <c r="E1472" i="34"/>
  <c r="F1472" i="34" s="1"/>
  <c r="E1471" i="34"/>
  <c r="F1471" i="34" s="1"/>
  <c r="E1470" i="34"/>
  <c r="F1470" i="34" s="1"/>
  <c r="E1469" i="34"/>
  <c r="F1469" i="34" s="1"/>
  <c r="E1468" i="34"/>
  <c r="F1468" i="34" s="1"/>
  <c r="E1467" i="34"/>
  <c r="F1467" i="34" s="1"/>
  <c r="E1466" i="34"/>
  <c r="F1466" i="34" s="1"/>
  <c r="E1465" i="34"/>
  <c r="F1465" i="34" s="1"/>
  <c r="E1464" i="34"/>
  <c r="F1464" i="34" s="1"/>
  <c r="E1463" i="34"/>
  <c r="F1463" i="34" s="1"/>
  <c r="E1462" i="34"/>
  <c r="F1462" i="34" s="1"/>
  <c r="E1461" i="34"/>
  <c r="F1461" i="34" s="1"/>
  <c r="E1460" i="34"/>
  <c r="F1460" i="34" s="1"/>
  <c r="E1459" i="34"/>
  <c r="F1459" i="34" s="1"/>
  <c r="E1458" i="34"/>
  <c r="F1458" i="34" s="1"/>
  <c r="E1457" i="34"/>
  <c r="F1457" i="34" s="1"/>
  <c r="E1456" i="34"/>
  <c r="F1456" i="34" s="1"/>
  <c r="E1455" i="34"/>
  <c r="F1455" i="34" s="1"/>
  <c r="E1454" i="34"/>
  <c r="F1454" i="34" s="1"/>
  <c r="E1453" i="34"/>
  <c r="F1453" i="34" s="1"/>
  <c r="E1452" i="34"/>
  <c r="F1452" i="34" s="1"/>
  <c r="E1451" i="34"/>
  <c r="F1451" i="34" s="1"/>
  <c r="E1450" i="34"/>
  <c r="F1450" i="34" s="1"/>
  <c r="E1449" i="34"/>
  <c r="F1449" i="34" s="1"/>
  <c r="E1448" i="34"/>
  <c r="F1448" i="34" s="1"/>
  <c r="E1447" i="34"/>
  <c r="F1447" i="34" s="1"/>
  <c r="E1446" i="34"/>
  <c r="F1446" i="34" s="1"/>
  <c r="E1445" i="34"/>
  <c r="F1445" i="34" s="1"/>
  <c r="E1444" i="34"/>
  <c r="F1444" i="34" s="1"/>
  <c r="E1443" i="34"/>
  <c r="F1443" i="34" s="1"/>
  <c r="E1442" i="34"/>
  <c r="F1442" i="34" s="1"/>
  <c r="E1441" i="34"/>
  <c r="F1441" i="34" s="1"/>
  <c r="E1440" i="34"/>
  <c r="F1440" i="34" s="1"/>
  <c r="E1439" i="34"/>
  <c r="F1439" i="34" s="1"/>
  <c r="E1438" i="34"/>
  <c r="F1438" i="34" s="1"/>
  <c r="E1437" i="34"/>
  <c r="F1437" i="34" s="1"/>
  <c r="E1436" i="34"/>
  <c r="F1436" i="34" s="1"/>
  <c r="E1435" i="34"/>
  <c r="F1435" i="34" s="1"/>
  <c r="E1434" i="34"/>
  <c r="F1434" i="34" s="1"/>
  <c r="E1433" i="34"/>
  <c r="F1433" i="34" s="1"/>
  <c r="E1432" i="34"/>
  <c r="F1432" i="34" s="1"/>
  <c r="E1431" i="34"/>
  <c r="F1431" i="34" s="1"/>
  <c r="E1430" i="34"/>
  <c r="F1430" i="34" s="1"/>
  <c r="E1429" i="34"/>
  <c r="F1429" i="34" s="1"/>
  <c r="E1428" i="34"/>
  <c r="F1428" i="34" s="1"/>
  <c r="E1427" i="34"/>
  <c r="F1427" i="34" s="1"/>
  <c r="E1426" i="34"/>
  <c r="F1426" i="34" s="1"/>
  <c r="E1425" i="34"/>
  <c r="F1425" i="34" s="1"/>
  <c r="E1424" i="34"/>
  <c r="F1424" i="34" s="1"/>
  <c r="E1423" i="34"/>
  <c r="F1423" i="34" s="1"/>
  <c r="E1422" i="34"/>
  <c r="F1422" i="34" s="1"/>
  <c r="E1421" i="34"/>
  <c r="F1421" i="34" s="1"/>
  <c r="E1420" i="34"/>
  <c r="F1420" i="34" s="1"/>
  <c r="E1419" i="34"/>
  <c r="F1419" i="34" s="1"/>
  <c r="E1418" i="34"/>
  <c r="F1418" i="34" s="1"/>
  <c r="E1417" i="34"/>
  <c r="F1417" i="34" s="1"/>
  <c r="E1416" i="34"/>
  <c r="F1416" i="34" s="1"/>
  <c r="E1415" i="34"/>
  <c r="F1415" i="34" s="1"/>
  <c r="E1414" i="34"/>
  <c r="F1414" i="34" s="1"/>
  <c r="E1413" i="34"/>
  <c r="F1413" i="34" s="1"/>
  <c r="E1412" i="34"/>
  <c r="F1412" i="34" s="1"/>
  <c r="E1411" i="34"/>
  <c r="F1411" i="34" s="1"/>
  <c r="E1410" i="34"/>
  <c r="F1410" i="34" s="1"/>
  <c r="E1409" i="34"/>
  <c r="F1409" i="34" s="1"/>
  <c r="E1408" i="34"/>
  <c r="F1408" i="34" s="1"/>
  <c r="E1407" i="34"/>
  <c r="F1407" i="34" s="1"/>
  <c r="E1406" i="34"/>
  <c r="F1406" i="34" s="1"/>
  <c r="E1405" i="34"/>
  <c r="F1405" i="34" s="1"/>
  <c r="E1404" i="34"/>
  <c r="F1404" i="34" s="1"/>
  <c r="E1403" i="34"/>
  <c r="F1403" i="34" s="1"/>
  <c r="E1402" i="34"/>
  <c r="F1402" i="34" s="1"/>
  <c r="E1401" i="34"/>
  <c r="F1401" i="34" s="1"/>
  <c r="E1400" i="34"/>
  <c r="F1400" i="34" s="1"/>
  <c r="E1399" i="34"/>
  <c r="F1399" i="34" s="1"/>
  <c r="E1398" i="34"/>
  <c r="F1398" i="34" s="1"/>
  <c r="E1397" i="34"/>
  <c r="F1397" i="34" s="1"/>
  <c r="E1396" i="34"/>
  <c r="F1396" i="34" s="1"/>
  <c r="E1395" i="34"/>
  <c r="F1395" i="34" s="1"/>
  <c r="E1394" i="34"/>
  <c r="F1394" i="34" s="1"/>
  <c r="E1393" i="34"/>
  <c r="F1393" i="34" s="1"/>
  <c r="E1392" i="34"/>
  <c r="F1392" i="34" s="1"/>
  <c r="E1391" i="34"/>
  <c r="F1391" i="34" s="1"/>
  <c r="E1390" i="34"/>
  <c r="F1390" i="34" s="1"/>
  <c r="E1389" i="34"/>
  <c r="F1389" i="34" s="1"/>
  <c r="E1388" i="34"/>
  <c r="F1388" i="34" s="1"/>
  <c r="E1387" i="34"/>
  <c r="F1387" i="34" s="1"/>
  <c r="E1386" i="34"/>
  <c r="F1386" i="34" s="1"/>
  <c r="E1385" i="34"/>
  <c r="F1385" i="34" s="1"/>
  <c r="E1384" i="34"/>
  <c r="F1384" i="34" s="1"/>
  <c r="E1383" i="34"/>
  <c r="F1383" i="34" s="1"/>
  <c r="E1382" i="34"/>
  <c r="F1382" i="34" s="1"/>
  <c r="E1381" i="34"/>
  <c r="F1381" i="34" s="1"/>
  <c r="E1380" i="34"/>
  <c r="F1380" i="34" s="1"/>
  <c r="E1379" i="34"/>
  <c r="F1379" i="34" s="1"/>
  <c r="E1378" i="34"/>
  <c r="F1378" i="34" s="1"/>
  <c r="E1377" i="34"/>
  <c r="F1377" i="34" s="1"/>
  <c r="E1376" i="34"/>
  <c r="F1376" i="34" s="1"/>
  <c r="E1375" i="34"/>
  <c r="F1375" i="34" s="1"/>
  <c r="E1374" i="34"/>
  <c r="F1374" i="34" s="1"/>
  <c r="E1373" i="34"/>
  <c r="F1373" i="34" s="1"/>
  <c r="E1372" i="34"/>
  <c r="F1372" i="34" s="1"/>
  <c r="E1371" i="34"/>
  <c r="F1371" i="34" s="1"/>
  <c r="E1370" i="34"/>
  <c r="F1370" i="34" s="1"/>
  <c r="E1369" i="34"/>
  <c r="F1369" i="34" s="1"/>
  <c r="E1368" i="34"/>
  <c r="F1368" i="34" s="1"/>
  <c r="E1367" i="34"/>
  <c r="F1367" i="34" s="1"/>
  <c r="E1366" i="34"/>
  <c r="F1366" i="34" s="1"/>
  <c r="E1365" i="34"/>
  <c r="F1365" i="34" s="1"/>
  <c r="E1364" i="34"/>
  <c r="F1364" i="34" s="1"/>
  <c r="E1363" i="34"/>
  <c r="F1363" i="34" s="1"/>
  <c r="E1362" i="34"/>
  <c r="F1362" i="34" s="1"/>
  <c r="E1361" i="34"/>
  <c r="F1361" i="34" s="1"/>
  <c r="E1360" i="34"/>
  <c r="F1360" i="34" s="1"/>
  <c r="E1359" i="34"/>
  <c r="F1359" i="34" s="1"/>
  <c r="E1358" i="34"/>
  <c r="F1358" i="34" s="1"/>
  <c r="E1357" i="34"/>
  <c r="F1357" i="34" s="1"/>
  <c r="E1356" i="34"/>
  <c r="F1356" i="34" s="1"/>
  <c r="E1355" i="34"/>
  <c r="F1355" i="34" s="1"/>
  <c r="E1354" i="34"/>
  <c r="F1354" i="34" s="1"/>
  <c r="E1353" i="34"/>
  <c r="F1353" i="34" s="1"/>
  <c r="E1352" i="34"/>
  <c r="F1352" i="34" s="1"/>
  <c r="E1351" i="34"/>
  <c r="F1351" i="34" s="1"/>
  <c r="E1350" i="34"/>
  <c r="F1350" i="34" s="1"/>
  <c r="E1349" i="34"/>
  <c r="F1349" i="34" s="1"/>
  <c r="E1348" i="34"/>
  <c r="F1348" i="34" s="1"/>
  <c r="E1347" i="34"/>
  <c r="F1347" i="34" s="1"/>
  <c r="E1346" i="34"/>
  <c r="F1346" i="34" s="1"/>
  <c r="E1345" i="34"/>
  <c r="F1345" i="34" s="1"/>
  <c r="E1344" i="34"/>
  <c r="F1344" i="34" s="1"/>
  <c r="E1343" i="34"/>
  <c r="F1343" i="34" s="1"/>
  <c r="E1342" i="34"/>
  <c r="F1342" i="34" s="1"/>
  <c r="E1341" i="34"/>
  <c r="F1341" i="34" s="1"/>
  <c r="E1340" i="34"/>
  <c r="F1340" i="34" s="1"/>
  <c r="E1339" i="34"/>
  <c r="F1339" i="34" s="1"/>
  <c r="E1338" i="34"/>
  <c r="F1338" i="34" s="1"/>
  <c r="E1337" i="34"/>
  <c r="F1337" i="34" s="1"/>
  <c r="E1336" i="34"/>
  <c r="F1336" i="34" s="1"/>
  <c r="E1335" i="34"/>
  <c r="F1335" i="34" s="1"/>
  <c r="E1334" i="34"/>
  <c r="F1334" i="34" s="1"/>
  <c r="E1333" i="34"/>
  <c r="F1333" i="34" s="1"/>
  <c r="E1332" i="34"/>
  <c r="F1332" i="34" s="1"/>
  <c r="E1331" i="34"/>
  <c r="F1331" i="34" s="1"/>
  <c r="E1330" i="34"/>
  <c r="F1330" i="34" s="1"/>
  <c r="E1329" i="34"/>
  <c r="F1329" i="34" s="1"/>
  <c r="E1328" i="34"/>
  <c r="F1328" i="34" s="1"/>
  <c r="E1327" i="34"/>
  <c r="F1327" i="34" s="1"/>
  <c r="E1326" i="34"/>
  <c r="F1326" i="34" s="1"/>
  <c r="E1325" i="34"/>
  <c r="F1325" i="34" s="1"/>
  <c r="E1324" i="34"/>
  <c r="F1324" i="34" s="1"/>
  <c r="E1323" i="34"/>
  <c r="F1323" i="34" s="1"/>
  <c r="E1322" i="34"/>
  <c r="F1322" i="34" s="1"/>
  <c r="E1321" i="34"/>
  <c r="F1321" i="34" s="1"/>
  <c r="E1320" i="34"/>
  <c r="F1320" i="34" s="1"/>
  <c r="E1319" i="34"/>
  <c r="F1319" i="34" s="1"/>
  <c r="E1318" i="34"/>
  <c r="F1318" i="34" s="1"/>
  <c r="E1317" i="34"/>
  <c r="F1317" i="34" s="1"/>
  <c r="E1316" i="34"/>
  <c r="F1316" i="34" s="1"/>
  <c r="E1315" i="34"/>
  <c r="F1315" i="34" s="1"/>
  <c r="E1314" i="34"/>
  <c r="F1314" i="34" s="1"/>
  <c r="E1313" i="34"/>
  <c r="F1313" i="34" s="1"/>
  <c r="E1312" i="34"/>
  <c r="F1312" i="34" s="1"/>
  <c r="E1311" i="34"/>
  <c r="F1311" i="34" s="1"/>
  <c r="E1310" i="34"/>
  <c r="F1310" i="34" s="1"/>
  <c r="E1309" i="34"/>
  <c r="F1309" i="34" s="1"/>
  <c r="E1308" i="34"/>
  <c r="F1308" i="34" s="1"/>
  <c r="E1307" i="34"/>
  <c r="F1307" i="34" s="1"/>
  <c r="E1306" i="34"/>
  <c r="F1306" i="34" s="1"/>
  <c r="E1305" i="34"/>
  <c r="F1305" i="34" s="1"/>
  <c r="E1304" i="34"/>
  <c r="F1304" i="34" s="1"/>
  <c r="E1303" i="34"/>
  <c r="F1303" i="34" s="1"/>
  <c r="E1302" i="34"/>
  <c r="F1302" i="34" s="1"/>
  <c r="E1301" i="34"/>
  <c r="F1301" i="34" s="1"/>
  <c r="E1300" i="34"/>
  <c r="F1300" i="34" s="1"/>
  <c r="E1299" i="34"/>
  <c r="F1299" i="34" s="1"/>
  <c r="E1298" i="34"/>
  <c r="F1298" i="34" s="1"/>
  <c r="E1297" i="34"/>
  <c r="F1297" i="34" s="1"/>
  <c r="E1296" i="34"/>
  <c r="F1296" i="34" s="1"/>
  <c r="E1295" i="34"/>
  <c r="F1295" i="34" s="1"/>
  <c r="E1294" i="34"/>
  <c r="F1294" i="34" s="1"/>
  <c r="E1293" i="34"/>
  <c r="F1293" i="34" s="1"/>
  <c r="E1292" i="34"/>
  <c r="F1292" i="34" s="1"/>
  <c r="E1291" i="34"/>
  <c r="F1291" i="34" s="1"/>
  <c r="E1290" i="34"/>
  <c r="F1290" i="34" s="1"/>
  <c r="E1289" i="34"/>
  <c r="F1289" i="34" s="1"/>
  <c r="E1288" i="34"/>
  <c r="F1288" i="34" s="1"/>
  <c r="E1287" i="34"/>
  <c r="F1287" i="34" s="1"/>
  <c r="E1286" i="34"/>
  <c r="F1286" i="34" s="1"/>
  <c r="E1285" i="34"/>
  <c r="F1285" i="34" s="1"/>
  <c r="E1284" i="34"/>
  <c r="F1284" i="34" s="1"/>
  <c r="E1283" i="34"/>
  <c r="F1283" i="34" s="1"/>
  <c r="E1282" i="34"/>
  <c r="F1282" i="34" s="1"/>
  <c r="E1281" i="34"/>
  <c r="F1281" i="34" s="1"/>
  <c r="E1280" i="34"/>
  <c r="F1280" i="34" s="1"/>
  <c r="E1279" i="34"/>
  <c r="F1279" i="34" s="1"/>
  <c r="E1278" i="34"/>
  <c r="F1278" i="34" s="1"/>
  <c r="E1277" i="34"/>
  <c r="F1277" i="34" s="1"/>
  <c r="E1276" i="34"/>
  <c r="F1276" i="34" s="1"/>
  <c r="E1275" i="34"/>
  <c r="F1275" i="34" s="1"/>
  <c r="E1274" i="34"/>
  <c r="F1274" i="34" s="1"/>
  <c r="E1273" i="34"/>
  <c r="F1273" i="34" s="1"/>
  <c r="E1272" i="34"/>
  <c r="F1272" i="34" s="1"/>
  <c r="E1271" i="34"/>
  <c r="F1271" i="34" s="1"/>
  <c r="E1270" i="34"/>
  <c r="F1270" i="34" s="1"/>
  <c r="E1269" i="34"/>
  <c r="F1269" i="34" s="1"/>
  <c r="E1268" i="34"/>
  <c r="F1268" i="34" s="1"/>
  <c r="E1267" i="34"/>
  <c r="F1267" i="34" s="1"/>
  <c r="E1266" i="34"/>
  <c r="F1266" i="34" s="1"/>
  <c r="E1265" i="34"/>
  <c r="F1265" i="34" s="1"/>
  <c r="E1264" i="34"/>
  <c r="F1264" i="34" s="1"/>
  <c r="E1263" i="34"/>
  <c r="F1263" i="34" s="1"/>
  <c r="E1262" i="34"/>
  <c r="F1262" i="34" s="1"/>
  <c r="E1261" i="34"/>
  <c r="F1261" i="34" s="1"/>
  <c r="E1260" i="34"/>
  <c r="F1260" i="34" s="1"/>
  <c r="E1259" i="34"/>
  <c r="F1259" i="34" s="1"/>
  <c r="E1258" i="34"/>
  <c r="F1258" i="34" s="1"/>
  <c r="E1257" i="34"/>
  <c r="F1257" i="34" s="1"/>
  <c r="E1256" i="34"/>
  <c r="F1256" i="34" s="1"/>
  <c r="E1255" i="34"/>
  <c r="F1255" i="34" s="1"/>
  <c r="E1254" i="34"/>
  <c r="F1254" i="34" s="1"/>
  <c r="E1253" i="34"/>
  <c r="F1253" i="34" s="1"/>
  <c r="E1252" i="34"/>
  <c r="F1252" i="34" s="1"/>
  <c r="E1251" i="34"/>
  <c r="F1251" i="34" s="1"/>
  <c r="E1250" i="34"/>
  <c r="F1250" i="34" s="1"/>
  <c r="E1249" i="34"/>
  <c r="F1249" i="34" s="1"/>
  <c r="E1248" i="34"/>
  <c r="F1248" i="34" s="1"/>
  <c r="E1247" i="34"/>
  <c r="F1247" i="34" s="1"/>
  <c r="E1246" i="34"/>
  <c r="F1246" i="34" s="1"/>
  <c r="E1245" i="34"/>
  <c r="F1245" i="34" s="1"/>
  <c r="E1244" i="34"/>
  <c r="F1244" i="34" s="1"/>
  <c r="E1243" i="34"/>
  <c r="F1243" i="34" s="1"/>
  <c r="E1242" i="34"/>
  <c r="F1242" i="34" s="1"/>
  <c r="E1241" i="34"/>
  <c r="F1241" i="34" s="1"/>
  <c r="E1240" i="34"/>
  <c r="F1240" i="34" s="1"/>
  <c r="E1239" i="34"/>
  <c r="F1239" i="34" s="1"/>
  <c r="E1238" i="34"/>
  <c r="F1238" i="34" s="1"/>
  <c r="E1237" i="34"/>
  <c r="F1237" i="34" s="1"/>
  <c r="E1236" i="34"/>
  <c r="F1236" i="34" s="1"/>
  <c r="E1235" i="34"/>
  <c r="F1235" i="34" s="1"/>
  <c r="E1234" i="34"/>
  <c r="F1234" i="34" s="1"/>
  <c r="E1233" i="34"/>
  <c r="F1233" i="34" s="1"/>
  <c r="E1232" i="34"/>
  <c r="F1232" i="34" s="1"/>
  <c r="E1231" i="34"/>
  <c r="F1231" i="34" s="1"/>
  <c r="E1230" i="34"/>
  <c r="F1230" i="34" s="1"/>
  <c r="E1229" i="34"/>
  <c r="F1229" i="34" s="1"/>
  <c r="E1228" i="34"/>
  <c r="F1228" i="34" s="1"/>
  <c r="E1227" i="34"/>
  <c r="F1227" i="34" s="1"/>
  <c r="E1226" i="34"/>
  <c r="F1226" i="34" s="1"/>
  <c r="E1225" i="34"/>
  <c r="F1225" i="34" s="1"/>
  <c r="E1224" i="34"/>
  <c r="F1224" i="34" s="1"/>
  <c r="E1223" i="34"/>
  <c r="F1223" i="34" s="1"/>
  <c r="E1222" i="34"/>
  <c r="F1222" i="34" s="1"/>
  <c r="E1221" i="34"/>
  <c r="F1221" i="34" s="1"/>
  <c r="E1220" i="34"/>
  <c r="F1220" i="34" s="1"/>
  <c r="E1219" i="34"/>
  <c r="F1219" i="34" s="1"/>
  <c r="E1218" i="34"/>
  <c r="F1218" i="34" s="1"/>
  <c r="E1217" i="34"/>
  <c r="F1217" i="34" s="1"/>
  <c r="E1216" i="34"/>
  <c r="F1216" i="34" s="1"/>
  <c r="E1215" i="34"/>
  <c r="F1215" i="34" s="1"/>
  <c r="E1214" i="34"/>
  <c r="F1214" i="34" s="1"/>
  <c r="E1213" i="34"/>
  <c r="F1213" i="34" s="1"/>
  <c r="E1212" i="34"/>
  <c r="F1212" i="34" s="1"/>
  <c r="E1211" i="34"/>
  <c r="F1211" i="34" s="1"/>
  <c r="E1210" i="34"/>
  <c r="F1210" i="34" s="1"/>
  <c r="E1209" i="34"/>
  <c r="F1209" i="34" s="1"/>
  <c r="E1208" i="34"/>
  <c r="F1208" i="34" s="1"/>
  <c r="E1207" i="34"/>
  <c r="F1207" i="34" s="1"/>
  <c r="E1206" i="34"/>
  <c r="F1206" i="34" s="1"/>
  <c r="E1205" i="34"/>
  <c r="F1205" i="34" s="1"/>
  <c r="E1204" i="34"/>
  <c r="F1204" i="34" s="1"/>
  <c r="E1203" i="34"/>
  <c r="F1203" i="34" s="1"/>
  <c r="E1202" i="34"/>
  <c r="F1202" i="34" s="1"/>
  <c r="E1201" i="34"/>
  <c r="F1201" i="34" s="1"/>
  <c r="E1200" i="34"/>
  <c r="F1200" i="34" s="1"/>
  <c r="E1199" i="34"/>
  <c r="F1199" i="34" s="1"/>
  <c r="E1198" i="34"/>
  <c r="F1198" i="34" s="1"/>
  <c r="E1197" i="34"/>
  <c r="F1197" i="34" s="1"/>
  <c r="E1196" i="34"/>
  <c r="F1196" i="34" s="1"/>
  <c r="E1195" i="34"/>
  <c r="F1195" i="34" s="1"/>
  <c r="E1194" i="34"/>
  <c r="F1194" i="34" s="1"/>
  <c r="E1193" i="34"/>
  <c r="F1193" i="34" s="1"/>
  <c r="E1192" i="34"/>
  <c r="F1192" i="34" s="1"/>
  <c r="E1191" i="34"/>
  <c r="F1191" i="34" s="1"/>
  <c r="E1190" i="34"/>
  <c r="F1190" i="34" s="1"/>
  <c r="E1189" i="34"/>
  <c r="F1189" i="34" s="1"/>
  <c r="E1188" i="34"/>
  <c r="F1188" i="34" s="1"/>
  <c r="E1187" i="34"/>
  <c r="F1187" i="34" s="1"/>
  <c r="E1186" i="34"/>
  <c r="F1186" i="34" s="1"/>
  <c r="E1185" i="34"/>
  <c r="F1185" i="34" s="1"/>
  <c r="E1184" i="34"/>
  <c r="F1184" i="34" s="1"/>
  <c r="E1183" i="34"/>
  <c r="F1183" i="34" s="1"/>
  <c r="E1182" i="34"/>
  <c r="F1182" i="34" s="1"/>
  <c r="E1181" i="34"/>
  <c r="F1181" i="34" s="1"/>
  <c r="E1180" i="34"/>
  <c r="F1180" i="34" s="1"/>
  <c r="E1179" i="34"/>
  <c r="F1179" i="34" s="1"/>
  <c r="E1178" i="34"/>
  <c r="F1178" i="34" s="1"/>
  <c r="E1177" i="34"/>
  <c r="F1177" i="34" s="1"/>
  <c r="E1176" i="34"/>
  <c r="F1176" i="34" s="1"/>
  <c r="E1175" i="34"/>
  <c r="F1175" i="34" s="1"/>
  <c r="E1174" i="34"/>
  <c r="F1174" i="34" s="1"/>
  <c r="E1173" i="34"/>
  <c r="F1173" i="34" s="1"/>
  <c r="E1172" i="34"/>
  <c r="F1172" i="34" s="1"/>
  <c r="E1171" i="34"/>
  <c r="F1171" i="34" s="1"/>
  <c r="E1170" i="34"/>
  <c r="F1170" i="34" s="1"/>
  <c r="E1169" i="34"/>
  <c r="F1169" i="34" s="1"/>
  <c r="E1168" i="34"/>
  <c r="F1168" i="34" s="1"/>
  <c r="E1167" i="34"/>
  <c r="F1167" i="34" s="1"/>
  <c r="E1166" i="34"/>
  <c r="F1166" i="34" s="1"/>
  <c r="E1165" i="34"/>
  <c r="F1165" i="34" s="1"/>
  <c r="E1164" i="34"/>
  <c r="F1164" i="34" s="1"/>
  <c r="E1163" i="34"/>
  <c r="F1163" i="34" s="1"/>
  <c r="E1162" i="34"/>
  <c r="F1162" i="34" s="1"/>
  <c r="E1161" i="34"/>
  <c r="F1161" i="34" s="1"/>
  <c r="E1160" i="34"/>
  <c r="F1160" i="34" s="1"/>
  <c r="E1159" i="34"/>
  <c r="F1159" i="34" s="1"/>
  <c r="E1158" i="34"/>
  <c r="F1158" i="34" s="1"/>
  <c r="E1157" i="34"/>
  <c r="F1157" i="34" s="1"/>
  <c r="E1156" i="34"/>
  <c r="F1156" i="34" s="1"/>
  <c r="E1155" i="34"/>
  <c r="F1155" i="34" s="1"/>
  <c r="E1154" i="34"/>
  <c r="F1154" i="34" s="1"/>
  <c r="E1153" i="34"/>
  <c r="F1153" i="34" s="1"/>
  <c r="E1152" i="34"/>
  <c r="F1152" i="34" s="1"/>
  <c r="E1151" i="34"/>
  <c r="F1151" i="34" s="1"/>
  <c r="E1150" i="34"/>
  <c r="F1150" i="34" s="1"/>
  <c r="E1149" i="34"/>
  <c r="F1149" i="34" s="1"/>
  <c r="E1148" i="34"/>
  <c r="F1148" i="34" s="1"/>
  <c r="E1147" i="34"/>
  <c r="F1147" i="34" s="1"/>
  <c r="E1146" i="34"/>
  <c r="F1146" i="34" s="1"/>
  <c r="E1145" i="34"/>
  <c r="F1145" i="34" s="1"/>
  <c r="E1144" i="34"/>
  <c r="F1144" i="34" s="1"/>
  <c r="E1143" i="34"/>
  <c r="F1143" i="34" s="1"/>
  <c r="E1142" i="34"/>
  <c r="F1142" i="34" s="1"/>
  <c r="E1141" i="34"/>
  <c r="F1141" i="34" s="1"/>
  <c r="E1140" i="34"/>
  <c r="F1140" i="34" s="1"/>
  <c r="E1139" i="34"/>
  <c r="F1139" i="34" s="1"/>
  <c r="E1138" i="34"/>
  <c r="F1138" i="34" s="1"/>
  <c r="E1137" i="34"/>
  <c r="F1137" i="34" s="1"/>
  <c r="E1136" i="34"/>
  <c r="F1136" i="34" s="1"/>
  <c r="E1135" i="34"/>
  <c r="F1135" i="34" s="1"/>
  <c r="E1134" i="34"/>
  <c r="F1134" i="34" s="1"/>
  <c r="E1133" i="34"/>
  <c r="F1133" i="34" s="1"/>
  <c r="E1132" i="34"/>
  <c r="F1132" i="34" s="1"/>
  <c r="E1131" i="34"/>
  <c r="F1131" i="34" s="1"/>
  <c r="E1130" i="34"/>
  <c r="F1130" i="34" s="1"/>
  <c r="E1129" i="34"/>
  <c r="F1129" i="34" s="1"/>
  <c r="E1128" i="34"/>
  <c r="F1128" i="34" s="1"/>
  <c r="E1127" i="34"/>
  <c r="F1127" i="34" s="1"/>
  <c r="E1126" i="34"/>
  <c r="F1126" i="34" s="1"/>
  <c r="E1125" i="34"/>
  <c r="F1125" i="34" s="1"/>
  <c r="E1124" i="34"/>
  <c r="F1124" i="34" s="1"/>
  <c r="E1123" i="34"/>
  <c r="F1123" i="34" s="1"/>
  <c r="E1122" i="34"/>
  <c r="F1122" i="34" s="1"/>
  <c r="E1121" i="34"/>
  <c r="F1121" i="34" s="1"/>
  <c r="E1120" i="34"/>
  <c r="F1120" i="34" s="1"/>
  <c r="E1119" i="34"/>
  <c r="F1119" i="34" s="1"/>
  <c r="E1118" i="34"/>
  <c r="F1118" i="34" s="1"/>
  <c r="E1117" i="34"/>
  <c r="F1117" i="34" s="1"/>
  <c r="E1116" i="34"/>
  <c r="F1116" i="34" s="1"/>
  <c r="E1115" i="34"/>
  <c r="F1115" i="34" s="1"/>
  <c r="E1114" i="34"/>
  <c r="F1114" i="34" s="1"/>
  <c r="E1113" i="34"/>
  <c r="F1113" i="34" s="1"/>
  <c r="E1112" i="34"/>
  <c r="F1112" i="34" s="1"/>
  <c r="E1111" i="34"/>
  <c r="F1111" i="34" s="1"/>
  <c r="E1110" i="34"/>
  <c r="F1110" i="34" s="1"/>
  <c r="E1109" i="34"/>
  <c r="F1109" i="34" s="1"/>
  <c r="E1108" i="34"/>
  <c r="F1108" i="34" s="1"/>
  <c r="E1107" i="34"/>
  <c r="F1107" i="34" s="1"/>
  <c r="E1106" i="34"/>
  <c r="F1106" i="34" s="1"/>
  <c r="E1105" i="34"/>
  <c r="F1105" i="34" s="1"/>
  <c r="E1104" i="34"/>
  <c r="F1104" i="34" s="1"/>
  <c r="E1103" i="34"/>
  <c r="F1103" i="34" s="1"/>
  <c r="E1102" i="34"/>
  <c r="F1102" i="34" s="1"/>
  <c r="E1101" i="34"/>
  <c r="F1101" i="34" s="1"/>
  <c r="E1100" i="34"/>
  <c r="F1100" i="34" s="1"/>
  <c r="E1099" i="34"/>
  <c r="F1099" i="34" s="1"/>
  <c r="E1098" i="34"/>
  <c r="F1098" i="34" s="1"/>
  <c r="E1097" i="34"/>
  <c r="F1097" i="34" s="1"/>
  <c r="E1096" i="34"/>
  <c r="F1096" i="34" s="1"/>
  <c r="E1095" i="34"/>
  <c r="F1095" i="34" s="1"/>
  <c r="E1094" i="34"/>
  <c r="F1094" i="34" s="1"/>
  <c r="E1093" i="34"/>
  <c r="F1093" i="34" s="1"/>
  <c r="E1092" i="34"/>
  <c r="F1092" i="34" s="1"/>
  <c r="E1091" i="34"/>
  <c r="F1091" i="34" s="1"/>
  <c r="E1090" i="34"/>
  <c r="F1090" i="34" s="1"/>
  <c r="E1089" i="34"/>
  <c r="F1089" i="34" s="1"/>
  <c r="E1088" i="34"/>
  <c r="F1088" i="34" s="1"/>
  <c r="E1087" i="34"/>
  <c r="F1087" i="34" s="1"/>
  <c r="E1086" i="34"/>
  <c r="F1086" i="34" s="1"/>
  <c r="E1085" i="34"/>
  <c r="F1085" i="34" s="1"/>
  <c r="E1084" i="34"/>
  <c r="F1084" i="34" s="1"/>
  <c r="E1083" i="34"/>
  <c r="F1083" i="34" s="1"/>
  <c r="E1082" i="34"/>
  <c r="F1082" i="34" s="1"/>
  <c r="E1081" i="34"/>
  <c r="F1081" i="34" s="1"/>
  <c r="E1080" i="34"/>
  <c r="F1080" i="34" s="1"/>
  <c r="E1079" i="34"/>
  <c r="F1079" i="34" s="1"/>
  <c r="E1078" i="34"/>
  <c r="F1078" i="34" s="1"/>
  <c r="E1077" i="34"/>
  <c r="F1077" i="34" s="1"/>
  <c r="E1076" i="34"/>
  <c r="F1076" i="34" s="1"/>
  <c r="E1075" i="34"/>
  <c r="F1075" i="34" s="1"/>
  <c r="E1074" i="34"/>
  <c r="F1074" i="34" s="1"/>
  <c r="E1073" i="34"/>
  <c r="F1073" i="34" s="1"/>
  <c r="E1072" i="34"/>
  <c r="F1072" i="34" s="1"/>
  <c r="E1071" i="34"/>
  <c r="F1071" i="34" s="1"/>
  <c r="E1070" i="34"/>
  <c r="F1070" i="34" s="1"/>
  <c r="E1069" i="34"/>
  <c r="F1069" i="34" s="1"/>
  <c r="E1068" i="34"/>
  <c r="F1068" i="34" s="1"/>
  <c r="E1067" i="34"/>
  <c r="F1067" i="34" s="1"/>
  <c r="E1066" i="34"/>
  <c r="F1066" i="34" s="1"/>
  <c r="E1065" i="34"/>
  <c r="F1065" i="34" s="1"/>
  <c r="E1064" i="34"/>
  <c r="F1064" i="34" s="1"/>
  <c r="E1063" i="34"/>
  <c r="F1063" i="34" s="1"/>
  <c r="E1062" i="34"/>
  <c r="F1062" i="34" s="1"/>
  <c r="E1061" i="34"/>
  <c r="F1061" i="34" s="1"/>
  <c r="E1060" i="34"/>
  <c r="F1060" i="34" s="1"/>
  <c r="E1059" i="34"/>
  <c r="F1059" i="34" s="1"/>
  <c r="E1058" i="34"/>
  <c r="F1058" i="34" s="1"/>
  <c r="E1057" i="34"/>
  <c r="F1057" i="34" s="1"/>
  <c r="E1056" i="34"/>
  <c r="F1056" i="34" s="1"/>
  <c r="E1055" i="34"/>
  <c r="F1055" i="34" s="1"/>
  <c r="E1054" i="34"/>
  <c r="F1054" i="34" s="1"/>
  <c r="E1053" i="34"/>
  <c r="F1053" i="34" s="1"/>
  <c r="E1052" i="34"/>
  <c r="F1052" i="34" s="1"/>
  <c r="E1051" i="34"/>
  <c r="F1051" i="34" s="1"/>
  <c r="E1050" i="34"/>
  <c r="F1050" i="34" s="1"/>
  <c r="E1049" i="34"/>
  <c r="F1049" i="34" s="1"/>
  <c r="E1048" i="34"/>
  <c r="F1048" i="34" s="1"/>
  <c r="E1047" i="34"/>
  <c r="F1047" i="34" s="1"/>
  <c r="E1046" i="34"/>
  <c r="F1046" i="34" s="1"/>
  <c r="E1045" i="34"/>
  <c r="F1045" i="34" s="1"/>
  <c r="E1044" i="34"/>
  <c r="F1044" i="34" s="1"/>
  <c r="E1043" i="34"/>
  <c r="F1043" i="34" s="1"/>
  <c r="E1042" i="34"/>
  <c r="F1042" i="34" s="1"/>
  <c r="E1041" i="34"/>
  <c r="F1041" i="34" s="1"/>
  <c r="E1040" i="34"/>
  <c r="F1040" i="34" s="1"/>
  <c r="E1039" i="34"/>
  <c r="F1039" i="34" s="1"/>
  <c r="E1038" i="34"/>
  <c r="F1038" i="34" s="1"/>
  <c r="E1037" i="34"/>
  <c r="F1037" i="34" s="1"/>
  <c r="E1036" i="34"/>
  <c r="F1036" i="34" s="1"/>
  <c r="E1035" i="34"/>
  <c r="F1035" i="34" s="1"/>
  <c r="E1034" i="34"/>
  <c r="F1034" i="34" s="1"/>
  <c r="E1033" i="34"/>
  <c r="F1033" i="34" s="1"/>
  <c r="E1032" i="34"/>
  <c r="F1032" i="34" s="1"/>
  <c r="E1031" i="34"/>
  <c r="F1031" i="34" s="1"/>
  <c r="E1030" i="34"/>
  <c r="F1030" i="34" s="1"/>
  <c r="E1029" i="34"/>
  <c r="F1029" i="34" s="1"/>
  <c r="E1028" i="34"/>
  <c r="F1028" i="34" s="1"/>
  <c r="E1027" i="34"/>
  <c r="F1027" i="34" s="1"/>
  <c r="E1026" i="34"/>
  <c r="F1026" i="34" s="1"/>
  <c r="E1025" i="34"/>
  <c r="F1025" i="34" s="1"/>
  <c r="E1024" i="34"/>
  <c r="F1024" i="34" s="1"/>
  <c r="E1023" i="34"/>
  <c r="F1023" i="34" s="1"/>
  <c r="E1022" i="34"/>
  <c r="F1022" i="34" s="1"/>
  <c r="E1021" i="34"/>
  <c r="F1021" i="34" s="1"/>
  <c r="E1020" i="34"/>
  <c r="F1020" i="34" s="1"/>
  <c r="E1019" i="34"/>
  <c r="F1019" i="34" s="1"/>
  <c r="E1018" i="34"/>
  <c r="F1018" i="34" s="1"/>
  <c r="E1017" i="34"/>
  <c r="F1017" i="34" s="1"/>
  <c r="E1016" i="34"/>
  <c r="F1016" i="34" s="1"/>
  <c r="E1015" i="34"/>
  <c r="F1015" i="34" s="1"/>
  <c r="E1014" i="34"/>
  <c r="F1014" i="34" s="1"/>
  <c r="E1013" i="34"/>
  <c r="F1013" i="34" s="1"/>
  <c r="E1012" i="34"/>
  <c r="F1012" i="34" s="1"/>
  <c r="E1011" i="34"/>
  <c r="F1011" i="34" s="1"/>
  <c r="E1010" i="34"/>
  <c r="F1010" i="34" s="1"/>
  <c r="E1009" i="34"/>
  <c r="F1009" i="34" s="1"/>
  <c r="E1008" i="34"/>
  <c r="F1008" i="34" s="1"/>
  <c r="E1007" i="34"/>
  <c r="F1007" i="34" s="1"/>
  <c r="E1006" i="34"/>
  <c r="F1006" i="34" s="1"/>
  <c r="E1005" i="34"/>
  <c r="F1005" i="34" s="1"/>
  <c r="E1004" i="34"/>
  <c r="F1004" i="34" s="1"/>
  <c r="E1003" i="34"/>
  <c r="F1003" i="34" s="1"/>
  <c r="E1002" i="34"/>
  <c r="F1002" i="34" s="1"/>
  <c r="E1001" i="34"/>
  <c r="F1001" i="34" s="1"/>
  <c r="E1000" i="34"/>
  <c r="F1000" i="34" s="1"/>
  <c r="E999" i="34"/>
  <c r="F999" i="34" s="1"/>
  <c r="E998" i="34"/>
  <c r="F998" i="34" s="1"/>
  <c r="E997" i="34"/>
  <c r="F997" i="34" s="1"/>
  <c r="E996" i="34"/>
  <c r="F996" i="34" s="1"/>
  <c r="E995" i="34"/>
  <c r="F995" i="34" s="1"/>
  <c r="E994" i="34"/>
  <c r="F994" i="34" s="1"/>
  <c r="E993" i="34"/>
  <c r="F993" i="34" s="1"/>
  <c r="E992" i="34"/>
  <c r="F992" i="34" s="1"/>
  <c r="E991" i="34"/>
  <c r="F991" i="34" s="1"/>
  <c r="E990" i="34"/>
  <c r="F990" i="34" s="1"/>
  <c r="E989" i="34"/>
  <c r="F989" i="34" s="1"/>
  <c r="E988" i="34"/>
  <c r="F988" i="34" s="1"/>
  <c r="E987" i="34"/>
  <c r="F987" i="34" s="1"/>
  <c r="E986" i="34"/>
  <c r="F986" i="34" s="1"/>
  <c r="E985" i="34"/>
  <c r="F985" i="34" s="1"/>
  <c r="E984" i="34"/>
  <c r="F984" i="34" s="1"/>
  <c r="E983" i="34"/>
  <c r="F983" i="34" s="1"/>
  <c r="E982" i="34"/>
  <c r="F982" i="34" s="1"/>
  <c r="E981" i="34"/>
  <c r="F981" i="34" s="1"/>
  <c r="E980" i="34"/>
  <c r="F980" i="34" s="1"/>
  <c r="E979" i="34"/>
  <c r="F979" i="34" s="1"/>
  <c r="E978" i="34"/>
  <c r="F978" i="34" s="1"/>
  <c r="E977" i="34"/>
  <c r="F977" i="34" s="1"/>
  <c r="E976" i="34"/>
  <c r="F976" i="34" s="1"/>
  <c r="E975" i="34"/>
  <c r="F975" i="34" s="1"/>
  <c r="E974" i="34"/>
  <c r="F974" i="34" s="1"/>
  <c r="E973" i="34"/>
  <c r="F973" i="34" s="1"/>
  <c r="E972" i="34"/>
  <c r="F972" i="34" s="1"/>
  <c r="E971" i="34"/>
  <c r="F971" i="34" s="1"/>
  <c r="E970" i="34"/>
  <c r="F970" i="34" s="1"/>
  <c r="E969" i="34"/>
  <c r="F969" i="34" s="1"/>
  <c r="E968" i="34"/>
  <c r="F968" i="34" s="1"/>
  <c r="E967" i="34"/>
  <c r="F967" i="34" s="1"/>
  <c r="E966" i="34"/>
  <c r="F966" i="34" s="1"/>
  <c r="E965" i="34"/>
  <c r="F965" i="34" s="1"/>
  <c r="E964" i="34"/>
  <c r="F964" i="34" s="1"/>
  <c r="E963" i="34"/>
  <c r="F963" i="34" s="1"/>
  <c r="E962" i="34"/>
  <c r="F962" i="34" s="1"/>
  <c r="E961" i="34"/>
  <c r="F961" i="34" s="1"/>
  <c r="E960" i="34"/>
  <c r="F960" i="34" s="1"/>
  <c r="E959" i="34"/>
  <c r="F959" i="34" s="1"/>
  <c r="E958" i="34"/>
  <c r="F958" i="34" s="1"/>
  <c r="E957" i="34"/>
  <c r="F957" i="34" s="1"/>
  <c r="E956" i="34"/>
  <c r="F956" i="34" s="1"/>
  <c r="E955" i="34"/>
  <c r="F955" i="34" s="1"/>
  <c r="E954" i="34"/>
  <c r="F954" i="34" s="1"/>
  <c r="E953" i="34"/>
  <c r="F953" i="34" s="1"/>
  <c r="E952" i="34"/>
  <c r="F952" i="34" s="1"/>
  <c r="E951" i="34"/>
  <c r="F951" i="34" s="1"/>
  <c r="E950" i="34"/>
  <c r="F950" i="34" s="1"/>
  <c r="E949" i="34"/>
  <c r="F949" i="34" s="1"/>
  <c r="E948" i="34"/>
  <c r="F948" i="34" s="1"/>
  <c r="E947" i="34"/>
  <c r="F947" i="34" s="1"/>
  <c r="E946" i="34"/>
  <c r="F946" i="34" s="1"/>
  <c r="E945" i="34"/>
  <c r="F945" i="34" s="1"/>
  <c r="E944" i="34"/>
  <c r="F944" i="34" s="1"/>
  <c r="E943" i="34"/>
  <c r="F943" i="34" s="1"/>
  <c r="E942" i="34"/>
  <c r="F942" i="34" s="1"/>
  <c r="E941" i="34"/>
  <c r="F941" i="34" s="1"/>
  <c r="E940" i="34"/>
  <c r="F940" i="34" s="1"/>
  <c r="E939" i="34"/>
  <c r="F939" i="34" s="1"/>
  <c r="E938" i="34"/>
  <c r="F938" i="34" s="1"/>
  <c r="E937" i="34"/>
  <c r="F937" i="34" s="1"/>
  <c r="E936" i="34"/>
  <c r="F936" i="34" s="1"/>
  <c r="E935" i="34"/>
  <c r="F935" i="34" s="1"/>
  <c r="E934" i="34"/>
  <c r="F934" i="34" s="1"/>
  <c r="E933" i="34"/>
  <c r="F933" i="34" s="1"/>
  <c r="E932" i="34"/>
  <c r="F932" i="34" s="1"/>
  <c r="E931" i="34"/>
  <c r="F931" i="34" s="1"/>
  <c r="E930" i="34"/>
  <c r="F930" i="34" s="1"/>
  <c r="E929" i="34"/>
  <c r="F929" i="34" s="1"/>
  <c r="E928" i="34"/>
  <c r="F928" i="34" s="1"/>
  <c r="E927" i="34"/>
  <c r="F927" i="34" s="1"/>
  <c r="E926" i="34"/>
  <c r="F926" i="34" s="1"/>
  <c r="E925" i="34"/>
  <c r="F925" i="34" s="1"/>
  <c r="E924" i="34"/>
  <c r="F924" i="34" s="1"/>
  <c r="E923" i="34"/>
  <c r="F923" i="34" s="1"/>
  <c r="E922" i="34"/>
  <c r="F922" i="34" s="1"/>
  <c r="E921" i="34"/>
  <c r="F921" i="34" s="1"/>
  <c r="E920" i="34"/>
  <c r="F920" i="34" s="1"/>
  <c r="E919" i="34"/>
  <c r="F919" i="34" s="1"/>
  <c r="E918" i="34"/>
  <c r="F918" i="34" s="1"/>
  <c r="E917" i="34"/>
  <c r="F917" i="34" s="1"/>
  <c r="E916" i="34"/>
  <c r="F916" i="34" s="1"/>
  <c r="E915" i="34"/>
  <c r="F915" i="34" s="1"/>
  <c r="E914" i="34"/>
  <c r="F914" i="34" s="1"/>
  <c r="E913" i="34"/>
  <c r="F913" i="34" s="1"/>
  <c r="E912" i="34"/>
  <c r="F912" i="34" s="1"/>
  <c r="E911" i="34"/>
  <c r="F911" i="34" s="1"/>
  <c r="E910" i="34"/>
  <c r="F910" i="34" s="1"/>
  <c r="E909" i="34"/>
  <c r="F909" i="34" s="1"/>
  <c r="E908" i="34"/>
  <c r="F908" i="34" s="1"/>
  <c r="E907" i="34"/>
  <c r="F907" i="34" s="1"/>
  <c r="E906" i="34"/>
  <c r="F906" i="34" s="1"/>
  <c r="E905" i="34"/>
  <c r="F905" i="34" s="1"/>
  <c r="E904" i="34"/>
  <c r="F904" i="34" s="1"/>
  <c r="E903" i="34"/>
  <c r="F903" i="34" s="1"/>
  <c r="E902" i="34"/>
  <c r="F902" i="34" s="1"/>
  <c r="E901" i="34"/>
  <c r="F901" i="34" s="1"/>
  <c r="E900" i="34"/>
  <c r="F900" i="34" s="1"/>
  <c r="E899" i="34"/>
  <c r="F899" i="34" s="1"/>
  <c r="E898" i="34"/>
  <c r="F898" i="34" s="1"/>
  <c r="E897" i="34"/>
  <c r="F897" i="34" s="1"/>
  <c r="E896" i="34"/>
  <c r="F896" i="34" s="1"/>
  <c r="E895" i="34"/>
  <c r="F895" i="34" s="1"/>
  <c r="E894" i="34"/>
  <c r="F894" i="34" s="1"/>
  <c r="E893" i="34"/>
  <c r="F893" i="34" s="1"/>
  <c r="E892" i="34"/>
  <c r="F892" i="34" s="1"/>
  <c r="E891" i="34"/>
  <c r="F891" i="34" s="1"/>
  <c r="E890" i="34"/>
  <c r="F890" i="34" s="1"/>
  <c r="E889" i="34"/>
  <c r="F889" i="34" s="1"/>
  <c r="E888" i="34"/>
  <c r="F888" i="34" s="1"/>
  <c r="E887" i="34"/>
  <c r="F887" i="34" s="1"/>
  <c r="E886" i="34"/>
  <c r="F886" i="34" s="1"/>
  <c r="E885" i="34"/>
  <c r="F885" i="34" s="1"/>
  <c r="E884" i="34"/>
  <c r="F884" i="34" s="1"/>
  <c r="E883" i="34"/>
  <c r="F883" i="34" s="1"/>
  <c r="E882" i="34"/>
  <c r="F882" i="34" s="1"/>
  <c r="E881" i="34"/>
  <c r="F881" i="34" s="1"/>
  <c r="E880" i="34"/>
  <c r="F880" i="34" s="1"/>
  <c r="E879" i="34"/>
  <c r="F879" i="34" s="1"/>
  <c r="E878" i="34"/>
  <c r="F878" i="34" s="1"/>
  <c r="E877" i="34"/>
  <c r="F877" i="34" s="1"/>
  <c r="E876" i="34"/>
  <c r="F876" i="34" s="1"/>
  <c r="E875" i="34"/>
  <c r="F875" i="34" s="1"/>
  <c r="E874" i="34"/>
  <c r="F874" i="34" s="1"/>
  <c r="E873" i="34"/>
  <c r="F873" i="34" s="1"/>
  <c r="E872" i="34"/>
  <c r="F872" i="34" s="1"/>
  <c r="E871" i="34"/>
  <c r="F871" i="34" s="1"/>
  <c r="E870" i="34"/>
  <c r="F870" i="34" s="1"/>
  <c r="E869" i="34"/>
  <c r="F869" i="34" s="1"/>
  <c r="E868" i="34"/>
  <c r="F868" i="34" s="1"/>
  <c r="E867" i="34"/>
  <c r="F867" i="34" s="1"/>
  <c r="E866" i="34"/>
  <c r="F866" i="34" s="1"/>
  <c r="E865" i="34"/>
  <c r="F865" i="34" s="1"/>
  <c r="E864" i="34"/>
  <c r="F864" i="34" s="1"/>
  <c r="E863" i="34"/>
  <c r="F863" i="34" s="1"/>
  <c r="E862" i="34"/>
  <c r="F862" i="34" s="1"/>
  <c r="E861" i="34"/>
  <c r="F861" i="34" s="1"/>
  <c r="E860" i="34"/>
  <c r="F860" i="34" s="1"/>
  <c r="E859" i="34"/>
  <c r="F859" i="34" s="1"/>
  <c r="E858" i="34"/>
  <c r="F858" i="34" s="1"/>
  <c r="E857" i="34"/>
  <c r="F857" i="34" s="1"/>
  <c r="E856" i="34"/>
  <c r="F856" i="34" s="1"/>
  <c r="E855" i="34"/>
  <c r="F855" i="34" s="1"/>
  <c r="E854" i="34"/>
  <c r="F854" i="34" s="1"/>
  <c r="E853" i="34"/>
  <c r="F853" i="34" s="1"/>
  <c r="E852" i="34"/>
  <c r="F852" i="34" s="1"/>
  <c r="E851" i="34"/>
  <c r="F851" i="34" s="1"/>
  <c r="E850" i="34"/>
  <c r="F850" i="34" s="1"/>
  <c r="E849" i="34"/>
  <c r="F849" i="34" s="1"/>
  <c r="E848" i="34"/>
  <c r="F848" i="34" s="1"/>
  <c r="E847" i="34"/>
  <c r="F847" i="34" s="1"/>
  <c r="E846" i="34"/>
  <c r="F846" i="34" s="1"/>
  <c r="E845" i="34"/>
  <c r="F845" i="34" s="1"/>
  <c r="E844" i="34"/>
  <c r="F844" i="34" s="1"/>
  <c r="E843" i="34"/>
  <c r="F843" i="34" s="1"/>
  <c r="E842" i="34"/>
  <c r="F842" i="34" s="1"/>
  <c r="E841" i="34"/>
  <c r="F841" i="34" s="1"/>
  <c r="E840" i="34"/>
  <c r="F840" i="34" s="1"/>
  <c r="E839" i="34"/>
  <c r="F839" i="34" s="1"/>
  <c r="E838" i="34"/>
  <c r="F838" i="34" s="1"/>
  <c r="E837" i="34"/>
  <c r="F837" i="34" s="1"/>
  <c r="E836" i="34"/>
  <c r="F836" i="34" s="1"/>
  <c r="E835" i="34"/>
  <c r="F835" i="34" s="1"/>
  <c r="E834" i="34"/>
  <c r="F834" i="34" s="1"/>
  <c r="E833" i="34"/>
  <c r="F833" i="34" s="1"/>
  <c r="E832" i="34"/>
  <c r="F832" i="34" s="1"/>
  <c r="E831" i="34"/>
  <c r="F831" i="34" s="1"/>
  <c r="E830" i="34"/>
  <c r="F830" i="34" s="1"/>
  <c r="E829" i="34"/>
  <c r="F829" i="34" s="1"/>
  <c r="E828" i="34"/>
  <c r="F828" i="34" s="1"/>
  <c r="E827" i="34"/>
  <c r="F827" i="34" s="1"/>
  <c r="E826" i="34"/>
  <c r="F826" i="34" s="1"/>
  <c r="E825" i="34"/>
  <c r="F825" i="34" s="1"/>
  <c r="E824" i="34"/>
  <c r="F824" i="34" s="1"/>
  <c r="E823" i="34"/>
  <c r="F823" i="34" s="1"/>
  <c r="E822" i="34"/>
  <c r="F822" i="34" s="1"/>
  <c r="E821" i="34"/>
  <c r="F821" i="34" s="1"/>
  <c r="E820" i="34"/>
  <c r="F820" i="34" s="1"/>
  <c r="E819" i="34"/>
  <c r="F819" i="34" s="1"/>
  <c r="E818" i="34"/>
  <c r="F818" i="34" s="1"/>
  <c r="E817" i="34"/>
  <c r="F817" i="34" s="1"/>
  <c r="E816" i="34"/>
  <c r="F816" i="34" s="1"/>
  <c r="E815" i="34"/>
  <c r="F815" i="34" s="1"/>
  <c r="E814" i="34"/>
  <c r="F814" i="34" s="1"/>
  <c r="E813" i="34"/>
  <c r="F813" i="34" s="1"/>
  <c r="E812" i="34"/>
  <c r="F812" i="34" s="1"/>
  <c r="E811" i="34"/>
  <c r="F811" i="34" s="1"/>
  <c r="E810" i="34"/>
  <c r="F810" i="34" s="1"/>
  <c r="E809" i="34"/>
  <c r="F809" i="34" s="1"/>
  <c r="E808" i="34"/>
  <c r="F808" i="34" s="1"/>
  <c r="E807" i="34"/>
  <c r="F807" i="34" s="1"/>
  <c r="E806" i="34"/>
  <c r="F806" i="34" s="1"/>
  <c r="E805" i="34"/>
  <c r="F805" i="34" s="1"/>
  <c r="E804" i="34"/>
  <c r="F804" i="34" s="1"/>
  <c r="E803" i="34"/>
  <c r="F803" i="34" s="1"/>
  <c r="E802" i="34"/>
  <c r="F802" i="34" s="1"/>
  <c r="E801" i="34"/>
  <c r="F801" i="34" s="1"/>
  <c r="E800" i="34"/>
  <c r="F800" i="34" s="1"/>
  <c r="E799" i="34"/>
  <c r="F799" i="34" s="1"/>
  <c r="E798" i="34"/>
  <c r="F798" i="34" s="1"/>
  <c r="E797" i="34"/>
  <c r="F797" i="34" s="1"/>
  <c r="E796" i="34"/>
  <c r="F796" i="34" s="1"/>
  <c r="E795" i="34"/>
  <c r="F795" i="34" s="1"/>
  <c r="E794" i="34"/>
  <c r="F794" i="34" s="1"/>
  <c r="E793" i="34"/>
  <c r="F793" i="34" s="1"/>
  <c r="E792" i="34"/>
  <c r="F792" i="34" s="1"/>
  <c r="E791" i="34"/>
  <c r="F791" i="34" s="1"/>
  <c r="E790" i="34"/>
  <c r="F790" i="34" s="1"/>
  <c r="E789" i="34"/>
  <c r="F789" i="34" s="1"/>
  <c r="E788" i="34"/>
  <c r="F788" i="34" s="1"/>
  <c r="E787" i="34"/>
  <c r="F787" i="34" s="1"/>
  <c r="E786" i="34"/>
  <c r="F786" i="34" s="1"/>
  <c r="E785" i="34"/>
  <c r="F785" i="34" s="1"/>
  <c r="E784" i="34"/>
  <c r="F784" i="34" s="1"/>
  <c r="E783" i="34"/>
  <c r="F783" i="34" s="1"/>
  <c r="E782" i="34"/>
  <c r="F782" i="34" s="1"/>
  <c r="E781" i="34"/>
  <c r="F781" i="34" s="1"/>
  <c r="E780" i="34"/>
  <c r="F780" i="34" s="1"/>
  <c r="E779" i="34"/>
  <c r="F779" i="34" s="1"/>
  <c r="E778" i="34"/>
  <c r="F778" i="34" s="1"/>
  <c r="E777" i="34"/>
  <c r="F777" i="34" s="1"/>
  <c r="E776" i="34"/>
  <c r="F776" i="34" s="1"/>
  <c r="E775" i="34"/>
  <c r="F775" i="34" s="1"/>
  <c r="E774" i="34"/>
  <c r="F774" i="34" s="1"/>
  <c r="E773" i="34"/>
  <c r="F773" i="34" s="1"/>
  <c r="E772" i="34"/>
  <c r="F772" i="34" s="1"/>
  <c r="E771" i="34"/>
  <c r="F771" i="34" s="1"/>
  <c r="E770" i="34"/>
  <c r="F770" i="34" s="1"/>
  <c r="E769" i="34"/>
  <c r="F769" i="34" s="1"/>
  <c r="E768" i="34"/>
  <c r="F768" i="34" s="1"/>
  <c r="E767" i="34"/>
  <c r="F767" i="34" s="1"/>
  <c r="E766" i="34"/>
  <c r="F766" i="34" s="1"/>
  <c r="E765" i="34"/>
  <c r="F765" i="34" s="1"/>
  <c r="E764" i="34"/>
  <c r="F764" i="34" s="1"/>
  <c r="E763" i="34"/>
  <c r="F763" i="34" s="1"/>
  <c r="E762" i="34"/>
  <c r="F762" i="34" s="1"/>
  <c r="E761" i="34"/>
  <c r="F761" i="34" s="1"/>
  <c r="E760" i="34"/>
  <c r="F760" i="34" s="1"/>
  <c r="E759" i="34"/>
  <c r="F759" i="34" s="1"/>
  <c r="E758" i="34"/>
  <c r="F758" i="34" s="1"/>
  <c r="E757" i="34"/>
  <c r="F757" i="34" s="1"/>
  <c r="E756" i="34"/>
  <c r="F756" i="34" s="1"/>
  <c r="E755" i="34"/>
  <c r="F755" i="34" s="1"/>
  <c r="E754" i="34"/>
  <c r="F754" i="34" s="1"/>
  <c r="E753" i="34"/>
  <c r="F753" i="34" s="1"/>
  <c r="E752" i="34"/>
  <c r="F752" i="34" s="1"/>
  <c r="E751" i="34"/>
  <c r="F751" i="34" s="1"/>
  <c r="E750" i="34"/>
  <c r="F750" i="34" s="1"/>
  <c r="E749" i="34"/>
  <c r="F749" i="34" s="1"/>
  <c r="E748" i="34"/>
  <c r="F748" i="34" s="1"/>
  <c r="E747" i="34"/>
  <c r="F747" i="34" s="1"/>
  <c r="E746" i="34"/>
  <c r="F746" i="34" s="1"/>
  <c r="E745" i="34"/>
  <c r="F745" i="34" s="1"/>
  <c r="E744" i="34"/>
  <c r="F744" i="34" s="1"/>
  <c r="E743" i="34"/>
  <c r="F743" i="34" s="1"/>
  <c r="E742" i="34"/>
  <c r="F742" i="34" s="1"/>
  <c r="E741" i="34"/>
  <c r="F741" i="34" s="1"/>
  <c r="E740" i="34"/>
  <c r="F740" i="34" s="1"/>
  <c r="E739" i="34"/>
  <c r="F739" i="34" s="1"/>
  <c r="E738" i="34"/>
  <c r="F738" i="34" s="1"/>
  <c r="E737" i="34"/>
  <c r="F737" i="34" s="1"/>
  <c r="E736" i="34"/>
  <c r="F736" i="34" s="1"/>
  <c r="E735" i="34"/>
  <c r="F735" i="34" s="1"/>
  <c r="E734" i="34"/>
  <c r="F734" i="34" s="1"/>
  <c r="E733" i="34"/>
  <c r="F733" i="34" s="1"/>
  <c r="E732" i="34"/>
  <c r="F732" i="34" s="1"/>
  <c r="E731" i="34"/>
  <c r="F731" i="34" s="1"/>
  <c r="E730" i="34"/>
  <c r="F730" i="34" s="1"/>
  <c r="E729" i="34"/>
  <c r="F729" i="34" s="1"/>
  <c r="E728" i="34"/>
  <c r="F728" i="34" s="1"/>
  <c r="E727" i="34"/>
  <c r="F727" i="34" s="1"/>
  <c r="E726" i="34"/>
  <c r="F726" i="34" s="1"/>
  <c r="E725" i="34"/>
  <c r="F725" i="34" s="1"/>
  <c r="E724" i="34"/>
  <c r="F724" i="34" s="1"/>
  <c r="E723" i="34"/>
  <c r="F723" i="34" s="1"/>
  <c r="E722" i="34"/>
  <c r="F722" i="34" s="1"/>
  <c r="E721" i="34"/>
  <c r="F721" i="34" s="1"/>
  <c r="E720" i="34"/>
  <c r="F720" i="34" s="1"/>
  <c r="E719" i="34"/>
  <c r="F719" i="34" s="1"/>
  <c r="E718" i="34"/>
  <c r="F718" i="34" s="1"/>
  <c r="E717" i="34"/>
  <c r="F717" i="34" s="1"/>
  <c r="E716" i="34"/>
  <c r="F716" i="34" s="1"/>
  <c r="E715" i="34"/>
  <c r="F715" i="34" s="1"/>
  <c r="E714" i="34"/>
  <c r="F714" i="34" s="1"/>
  <c r="E713" i="34"/>
  <c r="F713" i="34" s="1"/>
  <c r="E712" i="34"/>
  <c r="F712" i="34" s="1"/>
  <c r="E711" i="34"/>
  <c r="F711" i="34" s="1"/>
  <c r="E710" i="34"/>
  <c r="F710" i="34" s="1"/>
  <c r="E709" i="34"/>
  <c r="F709" i="34" s="1"/>
  <c r="E708" i="34"/>
  <c r="F708" i="34" s="1"/>
  <c r="E707" i="34"/>
  <c r="F707" i="34" s="1"/>
  <c r="E706" i="34"/>
  <c r="F706" i="34" s="1"/>
  <c r="E705" i="34"/>
  <c r="F705" i="34" s="1"/>
  <c r="E704" i="34"/>
  <c r="F704" i="34" s="1"/>
  <c r="E703" i="34"/>
  <c r="F703" i="34" s="1"/>
  <c r="E702" i="34"/>
  <c r="F702" i="34" s="1"/>
  <c r="E701" i="34"/>
  <c r="F701" i="34" s="1"/>
  <c r="E700" i="34"/>
  <c r="F700" i="34" s="1"/>
  <c r="E699" i="34"/>
  <c r="F699" i="34" s="1"/>
  <c r="E698" i="34"/>
  <c r="F698" i="34" s="1"/>
  <c r="E697" i="34"/>
  <c r="F697" i="34" s="1"/>
  <c r="E696" i="34"/>
  <c r="F696" i="34" s="1"/>
  <c r="E695" i="34"/>
  <c r="F695" i="34" s="1"/>
  <c r="E694" i="34"/>
  <c r="F694" i="34" s="1"/>
  <c r="E693" i="34"/>
  <c r="F693" i="34" s="1"/>
  <c r="E692" i="34"/>
  <c r="F692" i="34" s="1"/>
  <c r="E691" i="34"/>
  <c r="F691" i="34" s="1"/>
  <c r="E690" i="34"/>
  <c r="F690" i="34" s="1"/>
  <c r="E689" i="34"/>
  <c r="F689" i="34" s="1"/>
  <c r="E688" i="34"/>
  <c r="F688" i="34" s="1"/>
  <c r="E687" i="34"/>
  <c r="F687" i="34" s="1"/>
  <c r="E686" i="34"/>
  <c r="F686" i="34" s="1"/>
  <c r="E685" i="34"/>
  <c r="F685" i="34" s="1"/>
  <c r="E684" i="34"/>
  <c r="F684" i="34" s="1"/>
  <c r="E683" i="34"/>
  <c r="F683" i="34" s="1"/>
  <c r="E682" i="34"/>
  <c r="F682" i="34" s="1"/>
  <c r="E681" i="34"/>
  <c r="F681" i="34" s="1"/>
  <c r="E680" i="34"/>
  <c r="F680" i="34" s="1"/>
  <c r="E679" i="34"/>
  <c r="F679" i="34" s="1"/>
  <c r="E678" i="34"/>
  <c r="F678" i="34" s="1"/>
  <c r="E677" i="34"/>
  <c r="F677" i="34" s="1"/>
  <c r="E676" i="34"/>
  <c r="F676" i="34" s="1"/>
  <c r="E675" i="34"/>
  <c r="F675" i="34" s="1"/>
  <c r="E674" i="34"/>
  <c r="F674" i="34" s="1"/>
  <c r="E673" i="34"/>
  <c r="F673" i="34" s="1"/>
  <c r="E672" i="34"/>
  <c r="F672" i="34" s="1"/>
  <c r="E671" i="34"/>
  <c r="F671" i="34" s="1"/>
  <c r="E670" i="34"/>
  <c r="F670" i="34" s="1"/>
  <c r="E669" i="34"/>
  <c r="F669" i="34" s="1"/>
  <c r="E668" i="34"/>
  <c r="F668" i="34" s="1"/>
  <c r="E667" i="34"/>
  <c r="F667" i="34" s="1"/>
  <c r="E666" i="34"/>
  <c r="F666" i="34" s="1"/>
  <c r="E665" i="34"/>
  <c r="F665" i="34" s="1"/>
  <c r="E664" i="34"/>
  <c r="F664" i="34" s="1"/>
  <c r="E663" i="34"/>
  <c r="F663" i="34" s="1"/>
  <c r="E662" i="34"/>
  <c r="F662" i="34" s="1"/>
  <c r="E661" i="34"/>
  <c r="F661" i="34" s="1"/>
  <c r="E660" i="34"/>
  <c r="F660" i="34" s="1"/>
  <c r="E659" i="34"/>
  <c r="F659" i="34" s="1"/>
  <c r="E658" i="34"/>
  <c r="F658" i="34" s="1"/>
  <c r="E657" i="34"/>
  <c r="F657" i="34" s="1"/>
  <c r="E656" i="34"/>
  <c r="F656" i="34" s="1"/>
  <c r="E655" i="34"/>
  <c r="F655" i="34" s="1"/>
  <c r="E654" i="34"/>
  <c r="F654" i="34" s="1"/>
  <c r="E653" i="34"/>
  <c r="F653" i="34" s="1"/>
  <c r="E652" i="34"/>
  <c r="F652" i="34" s="1"/>
  <c r="E651" i="34"/>
  <c r="F651" i="34" s="1"/>
  <c r="E650" i="34"/>
  <c r="F650" i="34" s="1"/>
  <c r="E649" i="34"/>
  <c r="F649" i="34" s="1"/>
  <c r="E648" i="34"/>
  <c r="F648" i="34" s="1"/>
  <c r="E647" i="34"/>
  <c r="F647" i="34" s="1"/>
  <c r="E646" i="34"/>
  <c r="F646" i="34" s="1"/>
  <c r="E645" i="34"/>
  <c r="F645" i="34" s="1"/>
  <c r="E644" i="34"/>
  <c r="F644" i="34" s="1"/>
  <c r="E643" i="34"/>
  <c r="F643" i="34" s="1"/>
  <c r="E642" i="34"/>
  <c r="F642" i="34" s="1"/>
  <c r="E641" i="34"/>
  <c r="F641" i="34" s="1"/>
  <c r="E640" i="34"/>
  <c r="F640" i="34" s="1"/>
  <c r="E639" i="34"/>
  <c r="F639" i="34" s="1"/>
  <c r="E638" i="34"/>
  <c r="F638" i="34" s="1"/>
  <c r="E637" i="34"/>
  <c r="F637" i="34" s="1"/>
  <c r="E636" i="34"/>
  <c r="F636" i="34" s="1"/>
  <c r="E635" i="34"/>
  <c r="F635" i="34" s="1"/>
  <c r="E634" i="34"/>
  <c r="F634" i="34" s="1"/>
  <c r="E633" i="34"/>
  <c r="F633" i="34" s="1"/>
  <c r="E632" i="34"/>
  <c r="F632" i="34" s="1"/>
  <c r="E631" i="34"/>
  <c r="F631" i="34" s="1"/>
  <c r="E630" i="34"/>
  <c r="F630" i="34" s="1"/>
  <c r="E629" i="34"/>
  <c r="F629" i="34" s="1"/>
  <c r="E628" i="34"/>
  <c r="F628" i="34" s="1"/>
  <c r="E627" i="34"/>
  <c r="F627" i="34" s="1"/>
  <c r="E626" i="34"/>
  <c r="F626" i="34" s="1"/>
  <c r="E625" i="34"/>
  <c r="F625" i="34" s="1"/>
  <c r="E624" i="34"/>
  <c r="F624" i="34" s="1"/>
  <c r="E623" i="34"/>
  <c r="F623" i="34" s="1"/>
  <c r="E622" i="34"/>
  <c r="F622" i="34" s="1"/>
  <c r="E621" i="34"/>
  <c r="F621" i="34" s="1"/>
  <c r="E620" i="34"/>
  <c r="F620" i="34" s="1"/>
  <c r="E619" i="34"/>
  <c r="F619" i="34" s="1"/>
  <c r="E618" i="34"/>
  <c r="F618" i="34" s="1"/>
  <c r="E617" i="34"/>
  <c r="F617" i="34" s="1"/>
  <c r="E616" i="34"/>
  <c r="F616" i="34" s="1"/>
  <c r="E615" i="34"/>
  <c r="F615" i="34" s="1"/>
  <c r="E614" i="34"/>
  <c r="F614" i="34" s="1"/>
  <c r="E613" i="34"/>
  <c r="F613" i="34" s="1"/>
  <c r="E612" i="34"/>
  <c r="F612" i="34" s="1"/>
  <c r="E611" i="34"/>
  <c r="F611" i="34" s="1"/>
  <c r="E610" i="34"/>
  <c r="F610" i="34" s="1"/>
  <c r="E609" i="34"/>
  <c r="F609" i="34" s="1"/>
  <c r="E608" i="34"/>
  <c r="F608" i="34" s="1"/>
  <c r="E607" i="34"/>
  <c r="F607" i="34" s="1"/>
  <c r="E606" i="34"/>
  <c r="F606" i="34" s="1"/>
  <c r="E605" i="34"/>
  <c r="F605" i="34" s="1"/>
  <c r="E604" i="34"/>
  <c r="F604" i="34" s="1"/>
  <c r="E603" i="34"/>
  <c r="F603" i="34" s="1"/>
  <c r="E602" i="34"/>
  <c r="F602" i="34" s="1"/>
  <c r="E601" i="34"/>
  <c r="F601" i="34" s="1"/>
  <c r="E600" i="34"/>
  <c r="F600" i="34" s="1"/>
  <c r="E599" i="34"/>
  <c r="F599" i="34" s="1"/>
  <c r="E598" i="34"/>
  <c r="F598" i="34" s="1"/>
  <c r="E597" i="34"/>
  <c r="F597" i="34" s="1"/>
  <c r="E596" i="34"/>
  <c r="F596" i="34" s="1"/>
  <c r="E595" i="34"/>
  <c r="F595" i="34" s="1"/>
  <c r="E594" i="34"/>
  <c r="F594" i="34" s="1"/>
  <c r="E593" i="34"/>
  <c r="F593" i="34" s="1"/>
  <c r="E592" i="34"/>
  <c r="F592" i="34" s="1"/>
  <c r="E591" i="34"/>
  <c r="F591" i="34" s="1"/>
  <c r="E590" i="34"/>
  <c r="F590" i="34" s="1"/>
  <c r="E589" i="34"/>
  <c r="F589" i="34" s="1"/>
  <c r="E588" i="34"/>
  <c r="F588" i="34" s="1"/>
  <c r="E587" i="34"/>
  <c r="F587" i="34" s="1"/>
  <c r="E586" i="34"/>
  <c r="F586" i="34" s="1"/>
  <c r="E585" i="34"/>
  <c r="F585" i="34" s="1"/>
  <c r="E584" i="34"/>
  <c r="F584" i="34" s="1"/>
  <c r="E583" i="34"/>
  <c r="F583" i="34" s="1"/>
  <c r="E582" i="34"/>
  <c r="F582" i="34" s="1"/>
  <c r="E581" i="34"/>
  <c r="F581" i="34" s="1"/>
  <c r="E580" i="34"/>
  <c r="F580" i="34" s="1"/>
  <c r="E579" i="34"/>
  <c r="F579" i="34" s="1"/>
  <c r="E578" i="34"/>
  <c r="F578" i="34" s="1"/>
  <c r="E577" i="34"/>
  <c r="F577" i="34" s="1"/>
  <c r="E576" i="34"/>
  <c r="F576" i="34" s="1"/>
  <c r="E575" i="34"/>
  <c r="F575" i="34" s="1"/>
  <c r="E574" i="34"/>
  <c r="F574" i="34" s="1"/>
  <c r="E573" i="34"/>
  <c r="F573" i="34" s="1"/>
  <c r="E572" i="34"/>
  <c r="F572" i="34" s="1"/>
  <c r="E571" i="34"/>
  <c r="F571" i="34" s="1"/>
  <c r="E570" i="34"/>
  <c r="F570" i="34" s="1"/>
  <c r="E569" i="34"/>
  <c r="F569" i="34" s="1"/>
  <c r="E568" i="34"/>
  <c r="F568" i="34" s="1"/>
  <c r="E567" i="34"/>
  <c r="F567" i="34" s="1"/>
  <c r="E566" i="34"/>
  <c r="F566" i="34" s="1"/>
  <c r="E565" i="34"/>
  <c r="F565" i="34" s="1"/>
  <c r="E564" i="34"/>
  <c r="F564" i="34" s="1"/>
  <c r="E563" i="34"/>
  <c r="F563" i="34" s="1"/>
  <c r="E562" i="34"/>
  <c r="F562" i="34" s="1"/>
  <c r="E561" i="34"/>
  <c r="F561" i="34" s="1"/>
  <c r="E560" i="34"/>
  <c r="F560" i="34" s="1"/>
  <c r="E559" i="34"/>
  <c r="F559" i="34" s="1"/>
  <c r="E558" i="34"/>
  <c r="F558" i="34" s="1"/>
  <c r="E557" i="34"/>
  <c r="F557" i="34" s="1"/>
  <c r="E556" i="34"/>
  <c r="F556" i="34" s="1"/>
  <c r="E555" i="34"/>
  <c r="F555" i="34" s="1"/>
  <c r="E554" i="34"/>
  <c r="F554" i="34" s="1"/>
  <c r="E553" i="34"/>
  <c r="F553" i="34" s="1"/>
  <c r="E552" i="34"/>
  <c r="F552" i="34" s="1"/>
  <c r="E551" i="34"/>
  <c r="F551" i="34" s="1"/>
  <c r="E550" i="34"/>
  <c r="F550" i="34" s="1"/>
  <c r="E549" i="34"/>
  <c r="F549" i="34" s="1"/>
  <c r="E548" i="34"/>
  <c r="F548" i="34" s="1"/>
  <c r="E547" i="34"/>
  <c r="F547" i="34" s="1"/>
  <c r="E546" i="34"/>
  <c r="F546" i="34" s="1"/>
  <c r="E545" i="34"/>
  <c r="F545" i="34" s="1"/>
  <c r="E544" i="34"/>
  <c r="F544" i="34" s="1"/>
  <c r="E543" i="34"/>
  <c r="F543" i="34" s="1"/>
  <c r="E542" i="34"/>
  <c r="F542" i="34" s="1"/>
  <c r="E541" i="34"/>
  <c r="F541" i="34" s="1"/>
  <c r="E540" i="34"/>
  <c r="F540" i="34" s="1"/>
  <c r="E539" i="34"/>
  <c r="F539" i="34" s="1"/>
  <c r="E538" i="34"/>
  <c r="F538" i="34" s="1"/>
  <c r="E537" i="34"/>
  <c r="F537" i="34" s="1"/>
  <c r="E536" i="34"/>
  <c r="F536" i="34" s="1"/>
  <c r="E535" i="34"/>
  <c r="F535" i="34" s="1"/>
  <c r="E534" i="34"/>
  <c r="F534" i="34" s="1"/>
  <c r="E533" i="34"/>
  <c r="F533" i="34" s="1"/>
  <c r="E532" i="34"/>
  <c r="F532" i="34" s="1"/>
  <c r="E531" i="34"/>
  <c r="F531" i="34" s="1"/>
  <c r="E530" i="34"/>
  <c r="F530" i="34" s="1"/>
  <c r="E529" i="34"/>
  <c r="F529" i="34" s="1"/>
  <c r="E528" i="34"/>
  <c r="F528" i="34" s="1"/>
  <c r="E527" i="34"/>
  <c r="F527" i="34" s="1"/>
  <c r="E526" i="34"/>
  <c r="F526" i="34" s="1"/>
  <c r="E525" i="34"/>
  <c r="F525" i="34" s="1"/>
  <c r="E524" i="34"/>
  <c r="F524" i="34" s="1"/>
  <c r="E523" i="34"/>
  <c r="F523" i="34" s="1"/>
  <c r="E522" i="34"/>
  <c r="F522" i="34" s="1"/>
  <c r="E521" i="34"/>
  <c r="F521" i="34" s="1"/>
  <c r="E520" i="34"/>
  <c r="F520" i="34" s="1"/>
  <c r="E519" i="34"/>
  <c r="F519" i="34" s="1"/>
  <c r="E518" i="34"/>
  <c r="F518" i="34" s="1"/>
  <c r="E517" i="34"/>
  <c r="F517" i="34" s="1"/>
  <c r="E516" i="34"/>
  <c r="F516" i="34" s="1"/>
  <c r="E515" i="34"/>
  <c r="F515" i="34" s="1"/>
  <c r="E514" i="34"/>
  <c r="F514" i="34" s="1"/>
  <c r="E513" i="34"/>
  <c r="F513" i="34" s="1"/>
  <c r="E512" i="34"/>
  <c r="F512" i="34" s="1"/>
  <c r="E511" i="34"/>
  <c r="F511" i="34" s="1"/>
  <c r="E510" i="34"/>
  <c r="F510" i="34" s="1"/>
  <c r="E509" i="34"/>
  <c r="F509" i="34" s="1"/>
  <c r="E508" i="34"/>
  <c r="F508" i="34" s="1"/>
  <c r="E507" i="34"/>
  <c r="F507" i="34" s="1"/>
  <c r="E506" i="34"/>
  <c r="F506" i="34" s="1"/>
  <c r="E505" i="34"/>
  <c r="F505" i="34" s="1"/>
  <c r="E504" i="34"/>
  <c r="F504" i="34" s="1"/>
  <c r="E503" i="34"/>
  <c r="F503" i="34" s="1"/>
  <c r="E502" i="34"/>
  <c r="F502" i="34" s="1"/>
  <c r="E501" i="34"/>
  <c r="F501" i="34" s="1"/>
  <c r="E500" i="34"/>
  <c r="F500" i="34" s="1"/>
  <c r="E499" i="34"/>
  <c r="F499" i="34" s="1"/>
  <c r="E498" i="34"/>
  <c r="F498" i="34" s="1"/>
  <c r="E497" i="34"/>
  <c r="F497" i="34" s="1"/>
  <c r="E496" i="34"/>
  <c r="F496" i="34" s="1"/>
  <c r="E495" i="34"/>
  <c r="F495" i="34" s="1"/>
  <c r="E494" i="34"/>
  <c r="F494" i="34" s="1"/>
  <c r="E493" i="34"/>
  <c r="F493" i="34" s="1"/>
  <c r="E492" i="34"/>
  <c r="F492" i="34" s="1"/>
  <c r="E491" i="34"/>
  <c r="F491" i="34" s="1"/>
  <c r="E490" i="34"/>
  <c r="F490" i="34" s="1"/>
  <c r="E489" i="34"/>
  <c r="F489" i="34" s="1"/>
  <c r="E488" i="34"/>
  <c r="F488" i="34" s="1"/>
  <c r="E487" i="34"/>
  <c r="F487" i="34" s="1"/>
  <c r="E486" i="34"/>
  <c r="F486" i="34" s="1"/>
  <c r="E485" i="34"/>
  <c r="F485" i="34" s="1"/>
  <c r="E484" i="34"/>
  <c r="F484" i="34" s="1"/>
  <c r="E483" i="34"/>
  <c r="F483" i="34" s="1"/>
  <c r="E482" i="34"/>
  <c r="F482" i="34" s="1"/>
  <c r="E481" i="34"/>
  <c r="F481" i="34" s="1"/>
  <c r="E480" i="34"/>
  <c r="F480" i="34" s="1"/>
  <c r="E479" i="34"/>
  <c r="F479" i="34" s="1"/>
  <c r="E478" i="34"/>
  <c r="F478" i="34" s="1"/>
  <c r="E477" i="34"/>
  <c r="F477" i="34" s="1"/>
  <c r="E476" i="34"/>
  <c r="F476" i="34" s="1"/>
  <c r="E475" i="34"/>
  <c r="F475" i="34" s="1"/>
  <c r="E474" i="34"/>
  <c r="F474" i="34" s="1"/>
  <c r="E473" i="34"/>
  <c r="F473" i="34" s="1"/>
  <c r="E472" i="34"/>
  <c r="F472" i="34" s="1"/>
  <c r="E471" i="34"/>
  <c r="F471" i="34" s="1"/>
  <c r="E470" i="34"/>
  <c r="F470" i="34" s="1"/>
  <c r="E469" i="34"/>
  <c r="F469" i="34" s="1"/>
  <c r="E468" i="34"/>
  <c r="F468" i="34" s="1"/>
  <c r="E467" i="34"/>
  <c r="F467" i="34" s="1"/>
  <c r="E466" i="34"/>
  <c r="F466" i="34" s="1"/>
  <c r="E465" i="34"/>
  <c r="F465" i="34" s="1"/>
  <c r="E464" i="34"/>
  <c r="F464" i="34" s="1"/>
  <c r="E463" i="34"/>
  <c r="F463" i="34" s="1"/>
  <c r="E462" i="34"/>
  <c r="F462" i="34" s="1"/>
  <c r="E461" i="34"/>
  <c r="F461" i="34" s="1"/>
  <c r="E460" i="34"/>
  <c r="F460" i="34" s="1"/>
  <c r="E459" i="34"/>
  <c r="F459" i="34" s="1"/>
  <c r="E458" i="34"/>
  <c r="F458" i="34" s="1"/>
  <c r="E457" i="34"/>
  <c r="F457" i="34" s="1"/>
  <c r="E456" i="34"/>
  <c r="F456" i="34" s="1"/>
  <c r="E455" i="34"/>
  <c r="F455" i="34" s="1"/>
  <c r="E454" i="34"/>
  <c r="F454" i="34" s="1"/>
  <c r="E453" i="34"/>
  <c r="F453" i="34" s="1"/>
  <c r="E452" i="34"/>
  <c r="F452" i="34" s="1"/>
  <c r="E451" i="34"/>
  <c r="F451" i="34" s="1"/>
  <c r="E450" i="34"/>
  <c r="F450" i="34" s="1"/>
  <c r="E449" i="34"/>
  <c r="F449" i="34" s="1"/>
  <c r="E448" i="34"/>
  <c r="F448" i="34" s="1"/>
  <c r="E447" i="34"/>
  <c r="F447" i="34" s="1"/>
  <c r="E446" i="34"/>
  <c r="F446" i="34" s="1"/>
  <c r="E445" i="34"/>
  <c r="F445" i="34" s="1"/>
  <c r="E444" i="34"/>
  <c r="F444" i="34" s="1"/>
  <c r="E443" i="34"/>
  <c r="F443" i="34" s="1"/>
  <c r="E442" i="34"/>
  <c r="F442" i="34" s="1"/>
  <c r="E441" i="34"/>
  <c r="F441" i="34" s="1"/>
  <c r="E440" i="34"/>
  <c r="F440" i="34" s="1"/>
  <c r="E439" i="34"/>
  <c r="F439" i="34" s="1"/>
  <c r="E438" i="34"/>
  <c r="F438" i="34" s="1"/>
  <c r="E437" i="34"/>
  <c r="F437" i="34" s="1"/>
  <c r="E436" i="34"/>
  <c r="F436" i="34" s="1"/>
  <c r="E435" i="34"/>
  <c r="F435" i="34" s="1"/>
  <c r="E434" i="34"/>
  <c r="F434" i="34" s="1"/>
  <c r="E433" i="34"/>
  <c r="F433" i="34" s="1"/>
  <c r="E432" i="34"/>
  <c r="F432" i="34" s="1"/>
  <c r="E431" i="34"/>
  <c r="F431" i="34" s="1"/>
  <c r="E430" i="34"/>
  <c r="F430" i="34" s="1"/>
  <c r="E429" i="34"/>
  <c r="F429" i="34" s="1"/>
  <c r="E428" i="34"/>
  <c r="F428" i="34" s="1"/>
  <c r="E427" i="34"/>
  <c r="F427" i="34" s="1"/>
  <c r="E426" i="34"/>
  <c r="F426" i="34" s="1"/>
  <c r="E425" i="34"/>
  <c r="F425" i="34" s="1"/>
  <c r="E424" i="34"/>
  <c r="F424" i="34" s="1"/>
  <c r="E423" i="34"/>
  <c r="F423" i="34" s="1"/>
  <c r="E422" i="34"/>
  <c r="F422" i="34" s="1"/>
  <c r="E421" i="34"/>
  <c r="F421" i="34" s="1"/>
  <c r="E420" i="34"/>
  <c r="F420" i="34" s="1"/>
  <c r="E419" i="34"/>
  <c r="F419" i="34" s="1"/>
  <c r="E418" i="34"/>
  <c r="F418" i="34" s="1"/>
  <c r="E417" i="34"/>
  <c r="F417" i="34" s="1"/>
  <c r="E416" i="34"/>
  <c r="F416" i="34" s="1"/>
  <c r="E415" i="34"/>
  <c r="F415" i="34" s="1"/>
  <c r="E414" i="34"/>
  <c r="F414" i="34" s="1"/>
  <c r="E413" i="34"/>
  <c r="F413" i="34" s="1"/>
  <c r="E412" i="34"/>
  <c r="F412" i="34" s="1"/>
  <c r="E411" i="34"/>
  <c r="F411" i="34" s="1"/>
  <c r="E410" i="34"/>
  <c r="F410" i="34" s="1"/>
  <c r="E409" i="34"/>
  <c r="F409" i="34" s="1"/>
  <c r="E408" i="34"/>
  <c r="F408" i="34" s="1"/>
  <c r="E407" i="34"/>
  <c r="F407" i="34" s="1"/>
  <c r="E406" i="34"/>
  <c r="F406" i="34" s="1"/>
  <c r="E405" i="34"/>
  <c r="F405" i="34" s="1"/>
  <c r="E404" i="34"/>
  <c r="F404" i="34" s="1"/>
  <c r="E403" i="34"/>
  <c r="F403" i="34" s="1"/>
  <c r="E402" i="34"/>
  <c r="F402" i="34" s="1"/>
  <c r="E401" i="34"/>
  <c r="F401" i="34" s="1"/>
  <c r="E400" i="34"/>
  <c r="F400" i="34" s="1"/>
  <c r="E399" i="34"/>
  <c r="F399" i="34" s="1"/>
  <c r="E398" i="34"/>
  <c r="F398" i="34" s="1"/>
  <c r="E397" i="34"/>
  <c r="F397" i="34" s="1"/>
  <c r="E396" i="34"/>
  <c r="F396" i="34" s="1"/>
  <c r="E395" i="34"/>
  <c r="F395" i="34" s="1"/>
  <c r="E394" i="34"/>
  <c r="F394" i="34" s="1"/>
  <c r="E393" i="34"/>
  <c r="F393" i="34" s="1"/>
  <c r="E392" i="34"/>
  <c r="F392" i="34" s="1"/>
  <c r="E391" i="34"/>
  <c r="F391" i="34" s="1"/>
  <c r="E390" i="34"/>
  <c r="F390" i="34" s="1"/>
  <c r="E389" i="34"/>
  <c r="F389" i="34" s="1"/>
  <c r="E388" i="34"/>
  <c r="F388" i="34" s="1"/>
  <c r="E387" i="34"/>
  <c r="F387" i="34" s="1"/>
  <c r="E386" i="34"/>
  <c r="F386" i="34" s="1"/>
  <c r="E385" i="34"/>
  <c r="F385" i="34" s="1"/>
  <c r="E384" i="34"/>
  <c r="F384" i="34" s="1"/>
  <c r="E383" i="34"/>
  <c r="F383" i="34" s="1"/>
  <c r="E382" i="34"/>
  <c r="F382" i="34" s="1"/>
  <c r="E381" i="34"/>
  <c r="F381" i="34" s="1"/>
  <c r="E380" i="34"/>
  <c r="F380" i="34" s="1"/>
  <c r="E379" i="34"/>
  <c r="F379" i="34" s="1"/>
  <c r="E378" i="34"/>
  <c r="F378" i="34" s="1"/>
  <c r="E377" i="34"/>
  <c r="F377" i="34" s="1"/>
  <c r="E376" i="34"/>
  <c r="F376" i="34" s="1"/>
  <c r="E375" i="34"/>
  <c r="F375" i="34" s="1"/>
  <c r="E374" i="34"/>
  <c r="F374" i="34" s="1"/>
  <c r="E373" i="34"/>
  <c r="F373" i="34" s="1"/>
  <c r="E372" i="34"/>
  <c r="F372" i="34" s="1"/>
  <c r="E371" i="34"/>
  <c r="F371" i="34" s="1"/>
  <c r="E370" i="34"/>
  <c r="F370" i="34" s="1"/>
  <c r="E369" i="34"/>
  <c r="F369" i="34" s="1"/>
  <c r="E368" i="34"/>
  <c r="F368" i="34" s="1"/>
  <c r="E367" i="34"/>
  <c r="F367" i="34" s="1"/>
  <c r="E366" i="34"/>
  <c r="F366" i="34" s="1"/>
  <c r="E365" i="34"/>
  <c r="F365" i="34" s="1"/>
  <c r="E364" i="34"/>
  <c r="F364" i="34" s="1"/>
  <c r="E363" i="34"/>
  <c r="F363" i="34" s="1"/>
  <c r="E362" i="34"/>
  <c r="F362" i="34" s="1"/>
  <c r="E361" i="34"/>
  <c r="F361" i="34" s="1"/>
  <c r="E360" i="34"/>
  <c r="F360" i="34" s="1"/>
  <c r="E359" i="34"/>
  <c r="F359" i="34" s="1"/>
  <c r="E358" i="34"/>
  <c r="F358" i="34" s="1"/>
  <c r="E357" i="34"/>
  <c r="F357" i="34" s="1"/>
  <c r="E356" i="34"/>
  <c r="F356" i="34" s="1"/>
  <c r="E355" i="34"/>
  <c r="F355" i="34" s="1"/>
  <c r="E354" i="34"/>
  <c r="F354" i="34" s="1"/>
  <c r="E353" i="34"/>
  <c r="F353" i="34" s="1"/>
  <c r="E352" i="34"/>
  <c r="F352" i="34" s="1"/>
  <c r="E351" i="34"/>
  <c r="F351" i="34" s="1"/>
  <c r="E350" i="34"/>
  <c r="F350" i="34" s="1"/>
  <c r="E349" i="34"/>
  <c r="F349" i="34" s="1"/>
  <c r="E348" i="34"/>
  <c r="F348" i="34" s="1"/>
  <c r="E347" i="34"/>
  <c r="F347" i="34" s="1"/>
  <c r="E346" i="34"/>
  <c r="F346" i="34" s="1"/>
  <c r="E345" i="34"/>
  <c r="F345" i="34" s="1"/>
  <c r="E344" i="34"/>
  <c r="F344" i="34" s="1"/>
  <c r="E343" i="34"/>
  <c r="F343" i="34" s="1"/>
  <c r="E342" i="34"/>
  <c r="F342" i="34" s="1"/>
  <c r="E341" i="34"/>
  <c r="F341" i="34" s="1"/>
  <c r="E340" i="34"/>
  <c r="F340" i="34" s="1"/>
  <c r="E339" i="34"/>
  <c r="F339" i="34" s="1"/>
  <c r="E338" i="34"/>
  <c r="F338" i="34" s="1"/>
  <c r="E337" i="34"/>
  <c r="F337" i="34" s="1"/>
  <c r="E336" i="34"/>
  <c r="F336" i="34" s="1"/>
  <c r="E335" i="34"/>
  <c r="F335" i="34" s="1"/>
  <c r="E334" i="34"/>
  <c r="F334" i="34" s="1"/>
  <c r="E333" i="34"/>
  <c r="F333" i="34" s="1"/>
  <c r="E332" i="34"/>
  <c r="F332" i="34" s="1"/>
  <c r="E331" i="34"/>
  <c r="F331" i="34" s="1"/>
  <c r="E330" i="34"/>
  <c r="F330" i="34" s="1"/>
  <c r="E329" i="34"/>
  <c r="F329" i="34" s="1"/>
  <c r="E328" i="34"/>
  <c r="F328" i="34" s="1"/>
  <c r="E327" i="34"/>
  <c r="F327" i="34" s="1"/>
  <c r="E326" i="34"/>
  <c r="F326" i="34" s="1"/>
  <c r="E325" i="34"/>
  <c r="F325" i="34" s="1"/>
  <c r="E324" i="34"/>
  <c r="F324" i="34" s="1"/>
  <c r="E323" i="34"/>
  <c r="F323" i="34" s="1"/>
  <c r="E322" i="34"/>
  <c r="F322" i="34" s="1"/>
  <c r="E321" i="34"/>
  <c r="F321" i="34" s="1"/>
  <c r="E320" i="34"/>
  <c r="F320" i="34" s="1"/>
  <c r="E319" i="34"/>
  <c r="F319" i="34" s="1"/>
  <c r="E318" i="34"/>
  <c r="F318" i="34" s="1"/>
  <c r="E317" i="34"/>
  <c r="F317" i="34" s="1"/>
  <c r="E316" i="34"/>
  <c r="F316" i="34" s="1"/>
  <c r="E315" i="34"/>
  <c r="F315" i="34" s="1"/>
  <c r="E314" i="34"/>
  <c r="F314" i="34" s="1"/>
  <c r="E313" i="34"/>
  <c r="F313" i="34" s="1"/>
  <c r="E312" i="34"/>
  <c r="F312" i="34" s="1"/>
  <c r="E311" i="34"/>
  <c r="F311" i="34" s="1"/>
  <c r="E310" i="34"/>
  <c r="F310" i="34" s="1"/>
  <c r="E309" i="34"/>
  <c r="F309" i="34" s="1"/>
  <c r="E308" i="34"/>
  <c r="F308" i="34" s="1"/>
  <c r="E307" i="34"/>
  <c r="F307" i="34" s="1"/>
  <c r="E306" i="34"/>
  <c r="F306" i="34" s="1"/>
  <c r="E305" i="34"/>
  <c r="F305" i="34" s="1"/>
  <c r="E304" i="34"/>
  <c r="F304" i="34" s="1"/>
  <c r="E303" i="34"/>
  <c r="F303" i="34" s="1"/>
  <c r="E302" i="34"/>
  <c r="F302" i="34" s="1"/>
  <c r="E301" i="34"/>
  <c r="F301" i="34" s="1"/>
  <c r="E300" i="34"/>
  <c r="F300" i="34" s="1"/>
  <c r="E299" i="34"/>
  <c r="F299" i="34" s="1"/>
  <c r="E298" i="34"/>
  <c r="F298" i="34" s="1"/>
  <c r="E297" i="34"/>
  <c r="F297" i="34" s="1"/>
  <c r="E296" i="34"/>
  <c r="F296" i="34" s="1"/>
  <c r="E295" i="34"/>
  <c r="F295" i="34" s="1"/>
  <c r="E294" i="34"/>
  <c r="F294" i="34" s="1"/>
  <c r="E293" i="34"/>
  <c r="F293" i="34" s="1"/>
  <c r="E292" i="34"/>
  <c r="F292" i="34" s="1"/>
  <c r="E291" i="34"/>
  <c r="F291" i="34" s="1"/>
  <c r="E290" i="34"/>
  <c r="F290" i="34" s="1"/>
  <c r="E289" i="34"/>
  <c r="F289" i="34" s="1"/>
  <c r="E288" i="34"/>
  <c r="F288" i="34" s="1"/>
  <c r="E287" i="34"/>
  <c r="F287" i="34" s="1"/>
  <c r="E286" i="34"/>
  <c r="F286" i="34" s="1"/>
  <c r="E285" i="34"/>
  <c r="F285" i="34" s="1"/>
  <c r="E284" i="34"/>
  <c r="F284" i="34" s="1"/>
  <c r="E283" i="34"/>
  <c r="F283" i="34" s="1"/>
  <c r="E282" i="34"/>
  <c r="F282" i="34" s="1"/>
  <c r="E281" i="34"/>
  <c r="F281" i="34" s="1"/>
  <c r="E280" i="34"/>
  <c r="F280" i="34" s="1"/>
  <c r="E279" i="34"/>
  <c r="F279" i="34" s="1"/>
  <c r="E278" i="34"/>
  <c r="F278" i="34" s="1"/>
  <c r="E277" i="34"/>
  <c r="F277" i="34" s="1"/>
  <c r="E276" i="34"/>
  <c r="F276" i="34" s="1"/>
  <c r="E275" i="34"/>
  <c r="F275" i="34" s="1"/>
  <c r="E274" i="34"/>
  <c r="F274" i="34" s="1"/>
  <c r="E273" i="34"/>
  <c r="F273" i="34" s="1"/>
  <c r="E272" i="34"/>
  <c r="F272" i="34" s="1"/>
  <c r="E271" i="34"/>
  <c r="F271" i="34" s="1"/>
  <c r="E270" i="34"/>
  <c r="F270" i="34" s="1"/>
  <c r="E269" i="34"/>
  <c r="F269" i="34" s="1"/>
  <c r="E268" i="34"/>
  <c r="F268" i="34" s="1"/>
  <c r="E267" i="34"/>
  <c r="F267" i="34" s="1"/>
  <c r="E266" i="34"/>
  <c r="F266" i="34" s="1"/>
  <c r="E265" i="34"/>
  <c r="F265" i="34" s="1"/>
  <c r="E264" i="34"/>
  <c r="F264" i="34" s="1"/>
  <c r="E263" i="34"/>
  <c r="F263" i="34" s="1"/>
  <c r="E262" i="34"/>
  <c r="F262" i="34" s="1"/>
  <c r="E261" i="34"/>
  <c r="F261" i="34" s="1"/>
  <c r="E260" i="34"/>
  <c r="F260" i="34" s="1"/>
  <c r="E259" i="34"/>
  <c r="F259" i="34" s="1"/>
  <c r="E258" i="34"/>
  <c r="F258" i="34" s="1"/>
  <c r="E257" i="34"/>
  <c r="F257" i="34" s="1"/>
  <c r="E256" i="34"/>
  <c r="F256" i="34" s="1"/>
  <c r="E255" i="34"/>
  <c r="F255" i="34" s="1"/>
  <c r="E254" i="34"/>
  <c r="F254" i="34" s="1"/>
  <c r="E253" i="34"/>
  <c r="F253" i="34" s="1"/>
  <c r="E252" i="34"/>
  <c r="F252" i="34" s="1"/>
  <c r="E251" i="34"/>
  <c r="F251" i="34" s="1"/>
  <c r="E250" i="34"/>
  <c r="F250" i="34" s="1"/>
  <c r="E249" i="34"/>
  <c r="F249" i="34" s="1"/>
  <c r="E248" i="34"/>
  <c r="F248" i="34" s="1"/>
  <c r="E247" i="34"/>
  <c r="F247" i="34" s="1"/>
  <c r="E246" i="34"/>
  <c r="F246" i="34" s="1"/>
  <c r="E245" i="34"/>
  <c r="F245" i="34" s="1"/>
  <c r="E244" i="34"/>
  <c r="F244" i="34" s="1"/>
  <c r="E243" i="34"/>
  <c r="F243" i="34" s="1"/>
  <c r="E242" i="34"/>
  <c r="F242" i="34" s="1"/>
  <c r="E241" i="34"/>
  <c r="F241" i="34" s="1"/>
  <c r="E240" i="34"/>
  <c r="F240" i="34" s="1"/>
  <c r="E239" i="34"/>
  <c r="F239" i="34" s="1"/>
  <c r="E238" i="34"/>
  <c r="F238" i="34" s="1"/>
  <c r="E237" i="34"/>
  <c r="F237" i="34" s="1"/>
  <c r="E236" i="34"/>
  <c r="F236" i="34" s="1"/>
  <c r="E235" i="34"/>
  <c r="F235" i="34" s="1"/>
  <c r="E234" i="34"/>
  <c r="F234" i="34" s="1"/>
  <c r="E233" i="34"/>
  <c r="F233" i="34" s="1"/>
  <c r="E232" i="34"/>
  <c r="F232" i="34" s="1"/>
  <c r="E231" i="34"/>
  <c r="F231" i="34" s="1"/>
  <c r="E230" i="34"/>
  <c r="F230" i="34" s="1"/>
  <c r="E229" i="34"/>
  <c r="F229" i="34" s="1"/>
  <c r="E228" i="34"/>
  <c r="F228" i="34" s="1"/>
  <c r="E227" i="34"/>
  <c r="F227" i="34" s="1"/>
  <c r="E226" i="34"/>
  <c r="F226" i="34" s="1"/>
  <c r="E225" i="34"/>
  <c r="F225" i="34" s="1"/>
  <c r="E224" i="34"/>
  <c r="F224" i="34" s="1"/>
  <c r="E223" i="34"/>
  <c r="F223" i="34" s="1"/>
  <c r="E222" i="34"/>
  <c r="F222" i="34" s="1"/>
  <c r="E221" i="34"/>
  <c r="F221" i="34" s="1"/>
  <c r="E220" i="34"/>
  <c r="F220" i="34" s="1"/>
  <c r="E219" i="34"/>
  <c r="F219" i="34" s="1"/>
  <c r="E218" i="34"/>
  <c r="F218" i="34" s="1"/>
  <c r="E217" i="34"/>
  <c r="F217" i="34" s="1"/>
  <c r="E216" i="34"/>
  <c r="F216" i="34" s="1"/>
  <c r="E215" i="34"/>
  <c r="F215" i="34" s="1"/>
  <c r="E214" i="34"/>
  <c r="F214" i="34" s="1"/>
  <c r="E213" i="34"/>
  <c r="F213" i="34" s="1"/>
  <c r="E212" i="34"/>
  <c r="F212" i="34" s="1"/>
  <c r="E211" i="34"/>
  <c r="F211" i="34" s="1"/>
  <c r="E210" i="34"/>
  <c r="F210" i="34" s="1"/>
  <c r="E209" i="34"/>
  <c r="F209" i="34" s="1"/>
  <c r="E208" i="34"/>
  <c r="F208" i="34" s="1"/>
  <c r="E207" i="34"/>
  <c r="F207" i="34" s="1"/>
  <c r="E206" i="34"/>
  <c r="F206" i="34" s="1"/>
  <c r="E205" i="34"/>
  <c r="F205" i="34" s="1"/>
  <c r="E204" i="34"/>
  <c r="F204" i="34" s="1"/>
  <c r="E203" i="34"/>
  <c r="F203" i="34" s="1"/>
  <c r="E202" i="34"/>
  <c r="F202" i="34" s="1"/>
  <c r="E201" i="34"/>
  <c r="F201" i="34" s="1"/>
  <c r="E200" i="34"/>
  <c r="F200" i="34" s="1"/>
  <c r="E199" i="34"/>
  <c r="F199" i="34" s="1"/>
  <c r="E198" i="34"/>
  <c r="F198" i="34" s="1"/>
  <c r="E197" i="34"/>
  <c r="F197" i="34" s="1"/>
  <c r="E196" i="34"/>
  <c r="F196" i="34" s="1"/>
  <c r="E195" i="34"/>
  <c r="F195" i="34" s="1"/>
  <c r="E194" i="34"/>
  <c r="F194" i="34" s="1"/>
  <c r="E193" i="34"/>
  <c r="F193" i="34" s="1"/>
  <c r="E192" i="34"/>
  <c r="F192" i="34" s="1"/>
  <c r="E191" i="34"/>
  <c r="F191" i="34" s="1"/>
  <c r="E190" i="34"/>
  <c r="F190" i="34" s="1"/>
  <c r="E189" i="34"/>
  <c r="F189" i="34" s="1"/>
  <c r="E188" i="34"/>
  <c r="F188" i="34" s="1"/>
  <c r="E187" i="34"/>
  <c r="F187" i="34" s="1"/>
  <c r="E186" i="34"/>
  <c r="F186" i="34" s="1"/>
  <c r="E185" i="34"/>
  <c r="F185" i="34" s="1"/>
  <c r="E184" i="34"/>
  <c r="F184" i="34" s="1"/>
  <c r="E183" i="34"/>
  <c r="F183" i="34" s="1"/>
  <c r="E182" i="34"/>
  <c r="F182" i="34" s="1"/>
  <c r="E181" i="34"/>
  <c r="F181" i="34" s="1"/>
  <c r="E180" i="34"/>
  <c r="F180" i="34" s="1"/>
  <c r="E179" i="34"/>
  <c r="F179" i="34" s="1"/>
  <c r="E178" i="34"/>
  <c r="F178" i="34" s="1"/>
  <c r="E177" i="34"/>
  <c r="F177" i="34" s="1"/>
  <c r="E176" i="34"/>
  <c r="F176" i="34" s="1"/>
  <c r="E175" i="34"/>
  <c r="F175" i="34" s="1"/>
  <c r="E174" i="34"/>
  <c r="F174" i="34" s="1"/>
  <c r="E173" i="34"/>
  <c r="F173" i="34" s="1"/>
  <c r="E172" i="34"/>
  <c r="F172" i="34" s="1"/>
  <c r="E171" i="34"/>
  <c r="F171" i="34" s="1"/>
  <c r="E170" i="34"/>
  <c r="F170" i="34" s="1"/>
  <c r="E169" i="34"/>
  <c r="F169" i="34" s="1"/>
  <c r="E168" i="34"/>
  <c r="F168" i="34" s="1"/>
  <c r="E167" i="34"/>
  <c r="F167" i="34" s="1"/>
  <c r="E166" i="34"/>
  <c r="F166" i="34" s="1"/>
  <c r="E165" i="34"/>
  <c r="F165" i="34" s="1"/>
  <c r="E164" i="34"/>
  <c r="F164" i="34" s="1"/>
  <c r="E163" i="34"/>
  <c r="F163" i="34" s="1"/>
  <c r="E162" i="34"/>
  <c r="F162" i="34" s="1"/>
  <c r="E161" i="34"/>
  <c r="F161" i="34" s="1"/>
  <c r="E160" i="34"/>
  <c r="F160" i="34" s="1"/>
  <c r="E159" i="34"/>
  <c r="F159" i="34" s="1"/>
  <c r="E158" i="34"/>
  <c r="F158" i="34" s="1"/>
  <c r="E157" i="34"/>
  <c r="F157" i="34" s="1"/>
  <c r="E156" i="34"/>
  <c r="F156" i="34" s="1"/>
  <c r="E155" i="34"/>
  <c r="F155" i="34" s="1"/>
  <c r="E154" i="34"/>
  <c r="F154" i="34" s="1"/>
  <c r="E153" i="34"/>
  <c r="F153" i="34" s="1"/>
  <c r="E152" i="34"/>
  <c r="F152" i="34" s="1"/>
  <c r="E151" i="34"/>
  <c r="F151" i="34" s="1"/>
  <c r="E150" i="34"/>
  <c r="F150" i="34" s="1"/>
  <c r="E149" i="34"/>
  <c r="F149" i="34" s="1"/>
  <c r="E148" i="34"/>
  <c r="F148" i="34" s="1"/>
  <c r="E147" i="34"/>
  <c r="F147" i="34" s="1"/>
  <c r="E146" i="34"/>
  <c r="F146" i="34" s="1"/>
  <c r="E145" i="34"/>
  <c r="F145" i="34" s="1"/>
  <c r="E144" i="34"/>
  <c r="F144" i="34" s="1"/>
  <c r="E143" i="34"/>
  <c r="F143" i="34" s="1"/>
  <c r="E142" i="34"/>
  <c r="F142" i="34" s="1"/>
  <c r="E141" i="34"/>
  <c r="F141" i="34" s="1"/>
  <c r="E140" i="34"/>
  <c r="F140" i="34" s="1"/>
  <c r="E139" i="34"/>
  <c r="F139" i="34" s="1"/>
  <c r="E138" i="34"/>
  <c r="F138" i="34" s="1"/>
  <c r="E137" i="34"/>
  <c r="F137" i="34" s="1"/>
  <c r="E136" i="34"/>
  <c r="F136" i="34" s="1"/>
  <c r="E135" i="34"/>
  <c r="F135" i="34" s="1"/>
  <c r="E134" i="34"/>
  <c r="F134" i="34" s="1"/>
  <c r="E133" i="34"/>
  <c r="F133" i="34" s="1"/>
  <c r="E132" i="34"/>
  <c r="F132" i="34" s="1"/>
  <c r="E131" i="34"/>
  <c r="F131" i="34" s="1"/>
  <c r="E130" i="34"/>
  <c r="F130" i="34" s="1"/>
  <c r="E129" i="34"/>
  <c r="F129" i="34" s="1"/>
  <c r="E128" i="34"/>
  <c r="F128" i="34" s="1"/>
  <c r="E127" i="34"/>
  <c r="F127" i="34" s="1"/>
  <c r="E126" i="34"/>
  <c r="F126" i="34" s="1"/>
  <c r="E125" i="34"/>
  <c r="F125" i="34" s="1"/>
  <c r="E124" i="34"/>
  <c r="F124" i="34" s="1"/>
  <c r="E123" i="34"/>
  <c r="F123" i="34" s="1"/>
  <c r="E122" i="34"/>
  <c r="F122" i="34" s="1"/>
  <c r="E121" i="34"/>
  <c r="F121" i="34" s="1"/>
  <c r="E120" i="34"/>
  <c r="F120" i="34" s="1"/>
  <c r="E119" i="34"/>
  <c r="F119" i="34" s="1"/>
  <c r="E118" i="34"/>
  <c r="F118" i="34" s="1"/>
  <c r="E117" i="34"/>
  <c r="F117" i="34" s="1"/>
  <c r="E116" i="34"/>
  <c r="F116" i="34" s="1"/>
  <c r="E115" i="34"/>
  <c r="F115" i="34" s="1"/>
  <c r="E114" i="34"/>
  <c r="F114" i="34" s="1"/>
  <c r="E113" i="34"/>
  <c r="F113" i="34" s="1"/>
  <c r="E112" i="34"/>
  <c r="F112" i="34" s="1"/>
  <c r="E111" i="34"/>
  <c r="F111" i="34" s="1"/>
  <c r="E110" i="34"/>
  <c r="F110" i="34" s="1"/>
  <c r="E109" i="34"/>
  <c r="F109" i="34" s="1"/>
  <c r="E108" i="34"/>
  <c r="F108" i="34" s="1"/>
  <c r="E107" i="34"/>
  <c r="F107" i="34" s="1"/>
  <c r="E106" i="34"/>
  <c r="F106" i="34" s="1"/>
  <c r="E105" i="34"/>
  <c r="F105" i="34" s="1"/>
  <c r="E104" i="34"/>
  <c r="F104" i="34" s="1"/>
  <c r="E103" i="34"/>
  <c r="F103" i="34" s="1"/>
  <c r="E102" i="34"/>
  <c r="F102" i="34" s="1"/>
  <c r="E101" i="34"/>
  <c r="F101" i="34" s="1"/>
  <c r="E100" i="34"/>
  <c r="F100" i="34" s="1"/>
  <c r="E99" i="34"/>
  <c r="F99" i="34" s="1"/>
  <c r="E98" i="34"/>
  <c r="F98" i="34" s="1"/>
  <c r="E97" i="34"/>
  <c r="F97" i="34" s="1"/>
  <c r="E96" i="34"/>
  <c r="F96" i="34" s="1"/>
  <c r="E95" i="34"/>
  <c r="F95" i="34" s="1"/>
  <c r="E94" i="34"/>
  <c r="F94" i="34" s="1"/>
  <c r="E93" i="34"/>
  <c r="F93" i="34" s="1"/>
  <c r="E92" i="34"/>
  <c r="F92" i="34" s="1"/>
  <c r="E91" i="34"/>
  <c r="F91" i="34" s="1"/>
  <c r="E90" i="34"/>
  <c r="F90" i="34" s="1"/>
  <c r="E89" i="34"/>
  <c r="F89" i="34" s="1"/>
  <c r="E88" i="34"/>
  <c r="F88" i="34" s="1"/>
  <c r="E87" i="34"/>
  <c r="F87" i="34" s="1"/>
  <c r="E86" i="34"/>
  <c r="F86" i="34" s="1"/>
  <c r="E85" i="34"/>
  <c r="F85" i="34" s="1"/>
  <c r="E84" i="34"/>
  <c r="F84" i="34" s="1"/>
  <c r="E83" i="34"/>
  <c r="F83" i="34" s="1"/>
  <c r="E82" i="34"/>
  <c r="F82" i="34" s="1"/>
  <c r="E81" i="34"/>
  <c r="F81" i="34" s="1"/>
  <c r="E80" i="34"/>
  <c r="F80" i="34" s="1"/>
  <c r="E79" i="34"/>
  <c r="F79" i="34" s="1"/>
  <c r="E78" i="34"/>
  <c r="F78" i="34" s="1"/>
  <c r="E77" i="34"/>
  <c r="F77" i="34" s="1"/>
  <c r="E76" i="34"/>
  <c r="F76" i="34" s="1"/>
  <c r="E75" i="34"/>
  <c r="F75" i="34" s="1"/>
  <c r="E74" i="34"/>
  <c r="F74" i="34" s="1"/>
  <c r="E73" i="34"/>
  <c r="F73" i="34" s="1"/>
  <c r="E72" i="34"/>
  <c r="F72" i="34" s="1"/>
  <c r="E71" i="34"/>
  <c r="F71" i="34" s="1"/>
  <c r="E70" i="34"/>
  <c r="F70" i="34" s="1"/>
  <c r="E69" i="34"/>
  <c r="F69" i="34" s="1"/>
  <c r="E68" i="34"/>
  <c r="F68" i="34" s="1"/>
  <c r="E67" i="34"/>
  <c r="F67" i="34" s="1"/>
  <c r="E66" i="34"/>
  <c r="F66" i="34" s="1"/>
  <c r="E65" i="34"/>
  <c r="F65" i="34" s="1"/>
  <c r="E64" i="34"/>
  <c r="F64" i="34" s="1"/>
  <c r="E63" i="34"/>
  <c r="F63" i="34" s="1"/>
  <c r="E62" i="34"/>
  <c r="F62" i="34" s="1"/>
  <c r="E61" i="34"/>
  <c r="F61" i="34" s="1"/>
  <c r="E60" i="34"/>
  <c r="F60" i="34" s="1"/>
  <c r="E59" i="34"/>
  <c r="F59" i="34" s="1"/>
  <c r="E58" i="34"/>
  <c r="F58" i="34" s="1"/>
  <c r="E57" i="34"/>
  <c r="F57" i="34" s="1"/>
  <c r="E56" i="34"/>
  <c r="F56" i="34" s="1"/>
  <c r="E55" i="34"/>
  <c r="F55" i="34" s="1"/>
  <c r="E54" i="34"/>
  <c r="F54" i="34" s="1"/>
  <c r="E53" i="34"/>
  <c r="F53" i="34" s="1"/>
  <c r="E52" i="34"/>
  <c r="F52" i="34" s="1"/>
  <c r="E51" i="34"/>
  <c r="F51" i="34" s="1"/>
  <c r="E50" i="34"/>
  <c r="F50" i="34" s="1"/>
  <c r="E49" i="34"/>
  <c r="F49" i="34" s="1"/>
  <c r="E48" i="34"/>
  <c r="F48" i="34" s="1"/>
  <c r="E47" i="34"/>
  <c r="F47" i="34" s="1"/>
  <c r="E46" i="34"/>
  <c r="F46" i="34" s="1"/>
  <c r="E45" i="34"/>
  <c r="F45" i="34" s="1"/>
  <c r="E44" i="34"/>
  <c r="F44" i="34" s="1"/>
  <c r="E43" i="34"/>
  <c r="F43" i="34" s="1"/>
  <c r="E42" i="34"/>
  <c r="F42" i="34" s="1"/>
  <c r="E41" i="34"/>
  <c r="F41" i="34" s="1"/>
  <c r="E40" i="34"/>
  <c r="F40" i="34" s="1"/>
  <c r="E39" i="34"/>
  <c r="F39" i="34" s="1"/>
  <c r="E38" i="34"/>
  <c r="F38" i="34" s="1"/>
  <c r="E37" i="34"/>
  <c r="F37" i="34" s="1"/>
  <c r="E36" i="34"/>
  <c r="F36" i="34" s="1"/>
  <c r="E35" i="34"/>
  <c r="F35" i="34" s="1"/>
  <c r="E34" i="34"/>
  <c r="F34" i="34" s="1"/>
  <c r="E33" i="34"/>
  <c r="F33" i="34" s="1"/>
  <c r="E32" i="34"/>
  <c r="F32" i="34" s="1"/>
  <c r="E31" i="34"/>
  <c r="F31" i="34" s="1"/>
  <c r="E30" i="34"/>
  <c r="F30" i="34" s="1"/>
  <c r="E29" i="34"/>
  <c r="F29" i="34" s="1"/>
  <c r="E28" i="34"/>
  <c r="F28" i="34" s="1"/>
  <c r="E27" i="34"/>
  <c r="F27" i="34" s="1"/>
  <c r="E26" i="34"/>
  <c r="F26" i="34" s="1"/>
  <c r="E25" i="34"/>
  <c r="F25" i="34" s="1"/>
  <c r="E24" i="34"/>
  <c r="F24" i="34" s="1"/>
  <c r="E23" i="34"/>
  <c r="F23" i="34" s="1"/>
  <c r="E22" i="34"/>
  <c r="F22" i="34" s="1"/>
  <c r="E21" i="34"/>
  <c r="F21" i="34" s="1"/>
  <c r="E20" i="34"/>
  <c r="F20" i="34" s="1"/>
  <c r="E19" i="34"/>
  <c r="F19" i="34" s="1"/>
  <c r="E18" i="34"/>
  <c r="F18" i="34" s="1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E10" i="34"/>
  <c r="F10" i="34" s="1"/>
  <c r="E9" i="34"/>
  <c r="F9" i="34" s="1"/>
  <c r="E8" i="34"/>
  <c r="F8" i="34" s="1"/>
  <c r="E7" i="34"/>
  <c r="F7" i="34" s="1"/>
  <c r="E6" i="34"/>
  <c r="F6" i="34" s="1"/>
  <c r="E5" i="34"/>
  <c r="F5" i="34" s="1"/>
  <c r="E4" i="34"/>
  <c r="F4" i="34" s="1"/>
  <c r="E3" i="34"/>
  <c r="L5" i="33"/>
  <c r="L4" i="33"/>
  <c r="C7" i="33"/>
  <c r="C8" i="33" s="1"/>
  <c r="E2160" i="33"/>
  <c r="F2160" i="33" s="1"/>
  <c r="E2159" i="33"/>
  <c r="F2159" i="33" s="1"/>
  <c r="E2158" i="33"/>
  <c r="F2158" i="33" s="1"/>
  <c r="E2157" i="33"/>
  <c r="F2157" i="33" s="1"/>
  <c r="E2156" i="33"/>
  <c r="F2156" i="33" s="1"/>
  <c r="E2155" i="33"/>
  <c r="F2155" i="33" s="1"/>
  <c r="E2154" i="33"/>
  <c r="F2154" i="33" s="1"/>
  <c r="E2153" i="33"/>
  <c r="F2153" i="33" s="1"/>
  <c r="E2152" i="33"/>
  <c r="F2152" i="33" s="1"/>
  <c r="E2151" i="33"/>
  <c r="F2151" i="33" s="1"/>
  <c r="E2150" i="33"/>
  <c r="F2150" i="33" s="1"/>
  <c r="E2149" i="33"/>
  <c r="F2149" i="33" s="1"/>
  <c r="E2148" i="33"/>
  <c r="F2148" i="33" s="1"/>
  <c r="E2147" i="33"/>
  <c r="F2147" i="33" s="1"/>
  <c r="E2146" i="33"/>
  <c r="F2146" i="33" s="1"/>
  <c r="E2145" i="33"/>
  <c r="F2145" i="33" s="1"/>
  <c r="E2144" i="33"/>
  <c r="F2144" i="33" s="1"/>
  <c r="E2143" i="33"/>
  <c r="F2143" i="33" s="1"/>
  <c r="E2142" i="33"/>
  <c r="F2142" i="33" s="1"/>
  <c r="E2141" i="33"/>
  <c r="F2141" i="33" s="1"/>
  <c r="E2140" i="33"/>
  <c r="F2140" i="33" s="1"/>
  <c r="E2139" i="33"/>
  <c r="F2139" i="33" s="1"/>
  <c r="E2138" i="33"/>
  <c r="F2138" i="33" s="1"/>
  <c r="E2137" i="33"/>
  <c r="F2137" i="33" s="1"/>
  <c r="E2136" i="33"/>
  <c r="F2136" i="33" s="1"/>
  <c r="E2135" i="33"/>
  <c r="F2135" i="33" s="1"/>
  <c r="E2134" i="33"/>
  <c r="F2134" i="33" s="1"/>
  <c r="E2133" i="33"/>
  <c r="F2133" i="33" s="1"/>
  <c r="E2132" i="33"/>
  <c r="F2132" i="33" s="1"/>
  <c r="E2131" i="33"/>
  <c r="F2131" i="33" s="1"/>
  <c r="E2130" i="33"/>
  <c r="F2130" i="33" s="1"/>
  <c r="E2129" i="33"/>
  <c r="F2129" i="33" s="1"/>
  <c r="E2128" i="33"/>
  <c r="F2128" i="33" s="1"/>
  <c r="E2127" i="33"/>
  <c r="F2127" i="33" s="1"/>
  <c r="E2126" i="33"/>
  <c r="F2126" i="33" s="1"/>
  <c r="E2125" i="33"/>
  <c r="F2125" i="33" s="1"/>
  <c r="E2124" i="33"/>
  <c r="F2124" i="33" s="1"/>
  <c r="E2123" i="33"/>
  <c r="F2123" i="33" s="1"/>
  <c r="E2122" i="33"/>
  <c r="F2122" i="33" s="1"/>
  <c r="E2121" i="33"/>
  <c r="F2121" i="33" s="1"/>
  <c r="E2120" i="33"/>
  <c r="F2120" i="33" s="1"/>
  <c r="E2119" i="33"/>
  <c r="F2119" i="33" s="1"/>
  <c r="E2118" i="33"/>
  <c r="F2118" i="33" s="1"/>
  <c r="E2117" i="33"/>
  <c r="F2117" i="33" s="1"/>
  <c r="E2116" i="33"/>
  <c r="F2116" i="33" s="1"/>
  <c r="E2115" i="33"/>
  <c r="F2115" i="33" s="1"/>
  <c r="E2114" i="33"/>
  <c r="F2114" i="33" s="1"/>
  <c r="E2113" i="33"/>
  <c r="F2113" i="33" s="1"/>
  <c r="E2112" i="33"/>
  <c r="F2112" i="33" s="1"/>
  <c r="E2111" i="33"/>
  <c r="F2111" i="33" s="1"/>
  <c r="E2110" i="33"/>
  <c r="F2110" i="33" s="1"/>
  <c r="E2109" i="33"/>
  <c r="F2109" i="33" s="1"/>
  <c r="E2108" i="33"/>
  <c r="F2108" i="33" s="1"/>
  <c r="E2107" i="33"/>
  <c r="F2107" i="33" s="1"/>
  <c r="E2106" i="33"/>
  <c r="F2106" i="33" s="1"/>
  <c r="E2105" i="33"/>
  <c r="F2105" i="33" s="1"/>
  <c r="E2104" i="33"/>
  <c r="F2104" i="33" s="1"/>
  <c r="E2103" i="33"/>
  <c r="F2103" i="33" s="1"/>
  <c r="E2102" i="33"/>
  <c r="F2102" i="33" s="1"/>
  <c r="E2101" i="33"/>
  <c r="F2101" i="33" s="1"/>
  <c r="E2100" i="33"/>
  <c r="F2100" i="33" s="1"/>
  <c r="E2099" i="33"/>
  <c r="F2099" i="33" s="1"/>
  <c r="E2098" i="33"/>
  <c r="F2098" i="33" s="1"/>
  <c r="E2097" i="33"/>
  <c r="F2097" i="33" s="1"/>
  <c r="E2096" i="33"/>
  <c r="F2096" i="33" s="1"/>
  <c r="E2095" i="33"/>
  <c r="F2095" i="33" s="1"/>
  <c r="E2094" i="33"/>
  <c r="F2094" i="33" s="1"/>
  <c r="E2093" i="33"/>
  <c r="F2093" i="33" s="1"/>
  <c r="E2092" i="33"/>
  <c r="F2092" i="33" s="1"/>
  <c r="E2091" i="33"/>
  <c r="F2091" i="33" s="1"/>
  <c r="E2090" i="33"/>
  <c r="F2090" i="33" s="1"/>
  <c r="E2089" i="33"/>
  <c r="F2089" i="33" s="1"/>
  <c r="E2088" i="33"/>
  <c r="F2088" i="33" s="1"/>
  <c r="E2087" i="33"/>
  <c r="F2087" i="33" s="1"/>
  <c r="E2086" i="33"/>
  <c r="F2086" i="33" s="1"/>
  <c r="E2085" i="33"/>
  <c r="F2085" i="33" s="1"/>
  <c r="E2084" i="33"/>
  <c r="F2084" i="33" s="1"/>
  <c r="E2083" i="33"/>
  <c r="F2083" i="33" s="1"/>
  <c r="E2082" i="33"/>
  <c r="F2082" i="33" s="1"/>
  <c r="E2081" i="33"/>
  <c r="F2081" i="33" s="1"/>
  <c r="E2080" i="33"/>
  <c r="F2080" i="33" s="1"/>
  <c r="E2079" i="33"/>
  <c r="F2079" i="33" s="1"/>
  <c r="E2078" i="33"/>
  <c r="F2078" i="33" s="1"/>
  <c r="E2077" i="33"/>
  <c r="F2077" i="33" s="1"/>
  <c r="E2076" i="33"/>
  <c r="F2076" i="33" s="1"/>
  <c r="E2075" i="33"/>
  <c r="F2075" i="33" s="1"/>
  <c r="E2074" i="33"/>
  <c r="F2074" i="33" s="1"/>
  <c r="E2073" i="33"/>
  <c r="F2073" i="33" s="1"/>
  <c r="E2072" i="33"/>
  <c r="F2072" i="33" s="1"/>
  <c r="E2071" i="33"/>
  <c r="F2071" i="33" s="1"/>
  <c r="E2070" i="33"/>
  <c r="F2070" i="33" s="1"/>
  <c r="E2069" i="33"/>
  <c r="F2069" i="33" s="1"/>
  <c r="E2068" i="33"/>
  <c r="F2068" i="33" s="1"/>
  <c r="E2067" i="33"/>
  <c r="F2067" i="33" s="1"/>
  <c r="E2066" i="33"/>
  <c r="F2066" i="33" s="1"/>
  <c r="E2065" i="33"/>
  <c r="F2065" i="33" s="1"/>
  <c r="E2064" i="33"/>
  <c r="F2064" i="33" s="1"/>
  <c r="E2063" i="33"/>
  <c r="F2063" i="33" s="1"/>
  <c r="E2062" i="33"/>
  <c r="F2062" i="33" s="1"/>
  <c r="E2061" i="33"/>
  <c r="F2061" i="33" s="1"/>
  <c r="E2060" i="33"/>
  <c r="F2060" i="33" s="1"/>
  <c r="E2059" i="33"/>
  <c r="F2059" i="33" s="1"/>
  <c r="E2058" i="33"/>
  <c r="F2058" i="33" s="1"/>
  <c r="E2057" i="33"/>
  <c r="F2057" i="33" s="1"/>
  <c r="E2056" i="33"/>
  <c r="F2056" i="33" s="1"/>
  <c r="E2055" i="33"/>
  <c r="F2055" i="33" s="1"/>
  <c r="E2054" i="33"/>
  <c r="F2054" i="33" s="1"/>
  <c r="E2053" i="33"/>
  <c r="F2053" i="33" s="1"/>
  <c r="E2052" i="33"/>
  <c r="F2052" i="33" s="1"/>
  <c r="E2051" i="33"/>
  <c r="F2051" i="33" s="1"/>
  <c r="E2050" i="33"/>
  <c r="F2050" i="33" s="1"/>
  <c r="E2049" i="33"/>
  <c r="F2049" i="33" s="1"/>
  <c r="E2048" i="33"/>
  <c r="F2048" i="33" s="1"/>
  <c r="E2047" i="33"/>
  <c r="F2047" i="33" s="1"/>
  <c r="E2046" i="33"/>
  <c r="F2046" i="33" s="1"/>
  <c r="E2045" i="33"/>
  <c r="F2045" i="33" s="1"/>
  <c r="E2044" i="33"/>
  <c r="F2044" i="33" s="1"/>
  <c r="E2043" i="33"/>
  <c r="F2043" i="33" s="1"/>
  <c r="E2042" i="33"/>
  <c r="F2042" i="33" s="1"/>
  <c r="E2041" i="33"/>
  <c r="F2041" i="33" s="1"/>
  <c r="E2040" i="33"/>
  <c r="F2040" i="33" s="1"/>
  <c r="E2039" i="33"/>
  <c r="F2039" i="33" s="1"/>
  <c r="E2038" i="33"/>
  <c r="F2038" i="33" s="1"/>
  <c r="E2037" i="33"/>
  <c r="F2037" i="33" s="1"/>
  <c r="E2036" i="33"/>
  <c r="F2036" i="33" s="1"/>
  <c r="E2035" i="33"/>
  <c r="F2035" i="33" s="1"/>
  <c r="E2034" i="33"/>
  <c r="F2034" i="33" s="1"/>
  <c r="E2033" i="33"/>
  <c r="F2033" i="33" s="1"/>
  <c r="E2032" i="33"/>
  <c r="F2032" i="33" s="1"/>
  <c r="E2031" i="33"/>
  <c r="F2031" i="33" s="1"/>
  <c r="E2030" i="33"/>
  <c r="F2030" i="33" s="1"/>
  <c r="E2029" i="33"/>
  <c r="F2029" i="33" s="1"/>
  <c r="E2028" i="33"/>
  <c r="F2028" i="33" s="1"/>
  <c r="E2027" i="33"/>
  <c r="F2027" i="33" s="1"/>
  <c r="E2026" i="33"/>
  <c r="F2026" i="33" s="1"/>
  <c r="E2025" i="33"/>
  <c r="F2025" i="33" s="1"/>
  <c r="E2024" i="33"/>
  <c r="F2024" i="33" s="1"/>
  <c r="E2023" i="33"/>
  <c r="F2023" i="33" s="1"/>
  <c r="E2022" i="33"/>
  <c r="F2022" i="33" s="1"/>
  <c r="E2021" i="33"/>
  <c r="F2021" i="33" s="1"/>
  <c r="E2020" i="33"/>
  <c r="F2020" i="33" s="1"/>
  <c r="E2019" i="33"/>
  <c r="F2019" i="33" s="1"/>
  <c r="E2018" i="33"/>
  <c r="F2018" i="33" s="1"/>
  <c r="E2017" i="33"/>
  <c r="F2017" i="33" s="1"/>
  <c r="E2016" i="33"/>
  <c r="F2016" i="33" s="1"/>
  <c r="E2015" i="33"/>
  <c r="F2015" i="33" s="1"/>
  <c r="E2014" i="33"/>
  <c r="F2014" i="33" s="1"/>
  <c r="E2013" i="33"/>
  <c r="F2013" i="33" s="1"/>
  <c r="E2012" i="33"/>
  <c r="F2012" i="33" s="1"/>
  <c r="E2011" i="33"/>
  <c r="F2011" i="33" s="1"/>
  <c r="E2010" i="33"/>
  <c r="F2010" i="33" s="1"/>
  <c r="E2009" i="33"/>
  <c r="F2009" i="33" s="1"/>
  <c r="E2008" i="33"/>
  <c r="F2008" i="33" s="1"/>
  <c r="E2007" i="33"/>
  <c r="F2007" i="33" s="1"/>
  <c r="E2006" i="33"/>
  <c r="F2006" i="33" s="1"/>
  <c r="E2005" i="33"/>
  <c r="F2005" i="33" s="1"/>
  <c r="E2004" i="33"/>
  <c r="F2004" i="33" s="1"/>
  <c r="E2003" i="33"/>
  <c r="F2003" i="33" s="1"/>
  <c r="E2002" i="33"/>
  <c r="F2002" i="33" s="1"/>
  <c r="E2001" i="33"/>
  <c r="F2001" i="33" s="1"/>
  <c r="E2000" i="33"/>
  <c r="F2000" i="33" s="1"/>
  <c r="E1999" i="33"/>
  <c r="F1999" i="33" s="1"/>
  <c r="E1998" i="33"/>
  <c r="F1998" i="33" s="1"/>
  <c r="E1997" i="33"/>
  <c r="F1997" i="33" s="1"/>
  <c r="E1996" i="33"/>
  <c r="F1996" i="33" s="1"/>
  <c r="E1995" i="33"/>
  <c r="F1995" i="33" s="1"/>
  <c r="E1994" i="33"/>
  <c r="F1994" i="33" s="1"/>
  <c r="E1993" i="33"/>
  <c r="F1993" i="33" s="1"/>
  <c r="E1992" i="33"/>
  <c r="F1992" i="33" s="1"/>
  <c r="E1991" i="33"/>
  <c r="F1991" i="33" s="1"/>
  <c r="E1990" i="33"/>
  <c r="F1990" i="33" s="1"/>
  <c r="E1989" i="33"/>
  <c r="F1989" i="33" s="1"/>
  <c r="E1988" i="33"/>
  <c r="F1988" i="33" s="1"/>
  <c r="E1987" i="33"/>
  <c r="F1987" i="33" s="1"/>
  <c r="E1986" i="33"/>
  <c r="F1986" i="33" s="1"/>
  <c r="E1985" i="33"/>
  <c r="F1985" i="33" s="1"/>
  <c r="E1984" i="33"/>
  <c r="F1984" i="33" s="1"/>
  <c r="E1983" i="33"/>
  <c r="F1983" i="33" s="1"/>
  <c r="E1982" i="33"/>
  <c r="F1982" i="33" s="1"/>
  <c r="E1981" i="33"/>
  <c r="F1981" i="33" s="1"/>
  <c r="E1980" i="33"/>
  <c r="F1980" i="33" s="1"/>
  <c r="E1979" i="33"/>
  <c r="F1979" i="33" s="1"/>
  <c r="E1978" i="33"/>
  <c r="F1978" i="33" s="1"/>
  <c r="E1977" i="33"/>
  <c r="F1977" i="33" s="1"/>
  <c r="E1976" i="33"/>
  <c r="F1976" i="33" s="1"/>
  <c r="E1975" i="33"/>
  <c r="F1975" i="33" s="1"/>
  <c r="E1974" i="33"/>
  <c r="F1974" i="33" s="1"/>
  <c r="E1973" i="33"/>
  <c r="F1973" i="33" s="1"/>
  <c r="E1972" i="33"/>
  <c r="F1972" i="33" s="1"/>
  <c r="E1971" i="33"/>
  <c r="F1971" i="33" s="1"/>
  <c r="E1970" i="33"/>
  <c r="F1970" i="33" s="1"/>
  <c r="E1969" i="33"/>
  <c r="F1969" i="33" s="1"/>
  <c r="E1968" i="33"/>
  <c r="F1968" i="33" s="1"/>
  <c r="E1967" i="33"/>
  <c r="F1967" i="33" s="1"/>
  <c r="E1966" i="33"/>
  <c r="F1966" i="33" s="1"/>
  <c r="E1965" i="33"/>
  <c r="F1965" i="33" s="1"/>
  <c r="E1964" i="33"/>
  <c r="F1964" i="33" s="1"/>
  <c r="E1963" i="33"/>
  <c r="F1963" i="33" s="1"/>
  <c r="E1962" i="33"/>
  <c r="F1962" i="33" s="1"/>
  <c r="E1961" i="33"/>
  <c r="F1961" i="33" s="1"/>
  <c r="E1960" i="33"/>
  <c r="F1960" i="33" s="1"/>
  <c r="E1959" i="33"/>
  <c r="F1959" i="33" s="1"/>
  <c r="E1958" i="33"/>
  <c r="F1958" i="33" s="1"/>
  <c r="E1957" i="33"/>
  <c r="F1957" i="33" s="1"/>
  <c r="E1956" i="33"/>
  <c r="F1956" i="33" s="1"/>
  <c r="E1955" i="33"/>
  <c r="F1955" i="33" s="1"/>
  <c r="E1954" i="33"/>
  <c r="F1954" i="33" s="1"/>
  <c r="E1953" i="33"/>
  <c r="F1953" i="33" s="1"/>
  <c r="E1952" i="33"/>
  <c r="F1952" i="33" s="1"/>
  <c r="E1951" i="33"/>
  <c r="F1951" i="33" s="1"/>
  <c r="E1950" i="33"/>
  <c r="F1950" i="33" s="1"/>
  <c r="E1949" i="33"/>
  <c r="F1949" i="33" s="1"/>
  <c r="E1948" i="33"/>
  <c r="F1948" i="33" s="1"/>
  <c r="E1947" i="33"/>
  <c r="F1947" i="33" s="1"/>
  <c r="E1946" i="33"/>
  <c r="F1946" i="33" s="1"/>
  <c r="E1945" i="33"/>
  <c r="F1945" i="33" s="1"/>
  <c r="E1944" i="33"/>
  <c r="F1944" i="33" s="1"/>
  <c r="E1943" i="33"/>
  <c r="F1943" i="33" s="1"/>
  <c r="E1942" i="33"/>
  <c r="F1942" i="33" s="1"/>
  <c r="E1941" i="33"/>
  <c r="F1941" i="33" s="1"/>
  <c r="E1940" i="33"/>
  <c r="F1940" i="33" s="1"/>
  <c r="E1939" i="33"/>
  <c r="F1939" i="33" s="1"/>
  <c r="E1938" i="33"/>
  <c r="F1938" i="33" s="1"/>
  <c r="E1937" i="33"/>
  <c r="F1937" i="33" s="1"/>
  <c r="E1936" i="33"/>
  <c r="F1936" i="33" s="1"/>
  <c r="E1935" i="33"/>
  <c r="F1935" i="33" s="1"/>
  <c r="E1934" i="33"/>
  <c r="F1934" i="33" s="1"/>
  <c r="E1933" i="33"/>
  <c r="F1933" i="33" s="1"/>
  <c r="E1932" i="33"/>
  <c r="F1932" i="33" s="1"/>
  <c r="E1931" i="33"/>
  <c r="F1931" i="33" s="1"/>
  <c r="E1930" i="33"/>
  <c r="F1930" i="33" s="1"/>
  <c r="E1929" i="33"/>
  <c r="F1929" i="33" s="1"/>
  <c r="E1928" i="33"/>
  <c r="F1928" i="33" s="1"/>
  <c r="E1927" i="33"/>
  <c r="F1927" i="33" s="1"/>
  <c r="E1926" i="33"/>
  <c r="F1926" i="33" s="1"/>
  <c r="E1925" i="33"/>
  <c r="F1925" i="33" s="1"/>
  <c r="E1924" i="33"/>
  <c r="F1924" i="33" s="1"/>
  <c r="E1923" i="33"/>
  <c r="F1923" i="33" s="1"/>
  <c r="E1922" i="33"/>
  <c r="F1922" i="33" s="1"/>
  <c r="E1921" i="33"/>
  <c r="F1921" i="33" s="1"/>
  <c r="E1920" i="33"/>
  <c r="F1920" i="33" s="1"/>
  <c r="E1919" i="33"/>
  <c r="F1919" i="33" s="1"/>
  <c r="E1918" i="33"/>
  <c r="F1918" i="33" s="1"/>
  <c r="E1917" i="33"/>
  <c r="F1917" i="33" s="1"/>
  <c r="E1916" i="33"/>
  <c r="F1916" i="33" s="1"/>
  <c r="E1915" i="33"/>
  <c r="F1915" i="33" s="1"/>
  <c r="E1914" i="33"/>
  <c r="F1914" i="33" s="1"/>
  <c r="E1913" i="33"/>
  <c r="F1913" i="33" s="1"/>
  <c r="E1912" i="33"/>
  <c r="F1912" i="33" s="1"/>
  <c r="E1911" i="33"/>
  <c r="F1911" i="33" s="1"/>
  <c r="E1910" i="33"/>
  <c r="F1910" i="33" s="1"/>
  <c r="E1909" i="33"/>
  <c r="F1909" i="33" s="1"/>
  <c r="E1908" i="33"/>
  <c r="F1908" i="33" s="1"/>
  <c r="E1907" i="33"/>
  <c r="F1907" i="33" s="1"/>
  <c r="E1906" i="33"/>
  <c r="F1906" i="33" s="1"/>
  <c r="E1905" i="33"/>
  <c r="F1905" i="33" s="1"/>
  <c r="E1904" i="33"/>
  <c r="F1904" i="33" s="1"/>
  <c r="E1903" i="33"/>
  <c r="F1903" i="33" s="1"/>
  <c r="E1902" i="33"/>
  <c r="F1902" i="33" s="1"/>
  <c r="E1901" i="33"/>
  <c r="F1901" i="33" s="1"/>
  <c r="E1900" i="33"/>
  <c r="F1900" i="33" s="1"/>
  <c r="E1899" i="33"/>
  <c r="F1899" i="33" s="1"/>
  <c r="E1898" i="33"/>
  <c r="F1898" i="33" s="1"/>
  <c r="E1897" i="33"/>
  <c r="F1897" i="33" s="1"/>
  <c r="E1896" i="33"/>
  <c r="F1896" i="33" s="1"/>
  <c r="E1895" i="33"/>
  <c r="F1895" i="33" s="1"/>
  <c r="E1894" i="33"/>
  <c r="F1894" i="33" s="1"/>
  <c r="E1893" i="33"/>
  <c r="F1893" i="33" s="1"/>
  <c r="E1892" i="33"/>
  <c r="F1892" i="33" s="1"/>
  <c r="E1891" i="33"/>
  <c r="F1891" i="33" s="1"/>
  <c r="E1890" i="33"/>
  <c r="F1890" i="33" s="1"/>
  <c r="E1889" i="33"/>
  <c r="F1889" i="33" s="1"/>
  <c r="E1888" i="33"/>
  <c r="F1888" i="33" s="1"/>
  <c r="E1887" i="33"/>
  <c r="F1887" i="33" s="1"/>
  <c r="E1886" i="33"/>
  <c r="F1886" i="33" s="1"/>
  <c r="E1885" i="33"/>
  <c r="F1885" i="33" s="1"/>
  <c r="E1884" i="33"/>
  <c r="F1884" i="33" s="1"/>
  <c r="E1883" i="33"/>
  <c r="F1883" i="33" s="1"/>
  <c r="E1882" i="33"/>
  <c r="F1882" i="33" s="1"/>
  <c r="E1881" i="33"/>
  <c r="F1881" i="33" s="1"/>
  <c r="E1880" i="33"/>
  <c r="F1880" i="33" s="1"/>
  <c r="E1879" i="33"/>
  <c r="F1879" i="33" s="1"/>
  <c r="E1878" i="33"/>
  <c r="F1878" i="33" s="1"/>
  <c r="E1877" i="33"/>
  <c r="F1877" i="33" s="1"/>
  <c r="E1876" i="33"/>
  <c r="F1876" i="33" s="1"/>
  <c r="E1875" i="33"/>
  <c r="F1875" i="33" s="1"/>
  <c r="E1874" i="33"/>
  <c r="F1874" i="33" s="1"/>
  <c r="E1873" i="33"/>
  <c r="F1873" i="33" s="1"/>
  <c r="E1872" i="33"/>
  <c r="F1872" i="33" s="1"/>
  <c r="E1871" i="33"/>
  <c r="F1871" i="33" s="1"/>
  <c r="E1870" i="33"/>
  <c r="F1870" i="33" s="1"/>
  <c r="E1869" i="33"/>
  <c r="F1869" i="33" s="1"/>
  <c r="E1868" i="33"/>
  <c r="F1868" i="33" s="1"/>
  <c r="E1867" i="33"/>
  <c r="F1867" i="33" s="1"/>
  <c r="E1866" i="33"/>
  <c r="F1866" i="33" s="1"/>
  <c r="E1865" i="33"/>
  <c r="F1865" i="33" s="1"/>
  <c r="E1864" i="33"/>
  <c r="F1864" i="33" s="1"/>
  <c r="E1863" i="33"/>
  <c r="F1863" i="33" s="1"/>
  <c r="E1862" i="33"/>
  <c r="F1862" i="33" s="1"/>
  <c r="E1861" i="33"/>
  <c r="F1861" i="33" s="1"/>
  <c r="E1860" i="33"/>
  <c r="F1860" i="33" s="1"/>
  <c r="E1859" i="33"/>
  <c r="F1859" i="33" s="1"/>
  <c r="E1858" i="33"/>
  <c r="F1858" i="33" s="1"/>
  <c r="E1857" i="33"/>
  <c r="F1857" i="33" s="1"/>
  <c r="E1856" i="33"/>
  <c r="F1856" i="33" s="1"/>
  <c r="E1855" i="33"/>
  <c r="F1855" i="33" s="1"/>
  <c r="E1854" i="33"/>
  <c r="F1854" i="33" s="1"/>
  <c r="E1853" i="33"/>
  <c r="F1853" i="33" s="1"/>
  <c r="E1852" i="33"/>
  <c r="F1852" i="33" s="1"/>
  <c r="E1851" i="33"/>
  <c r="F1851" i="33" s="1"/>
  <c r="E1850" i="33"/>
  <c r="F1850" i="33" s="1"/>
  <c r="E1849" i="33"/>
  <c r="F1849" i="33" s="1"/>
  <c r="E1848" i="33"/>
  <c r="F1848" i="33" s="1"/>
  <c r="E1847" i="33"/>
  <c r="F1847" i="33" s="1"/>
  <c r="E1846" i="33"/>
  <c r="F1846" i="33" s="1"/>
  <c r="E1845" i="33"/>
  <c r="F1845" i="33" s="1"/>
  <c r="E1844" i="33"/>
  <c r="F1844" i="33" s="1"/>
  <c r="E1843" i="33"/>
  <c r="F1843" i="33" s="1"/>
  <c r="E1842" i="33"/>
  <c r="F1842" i="33" s="1"/>
  <c r="E1841" i="33"/>
  <c r="F1841" i="33" s="1"/>
  <c r="E1840" i="33"/>
  <c r="F1840" i="33" s="1"/>
  <c r="E1839" i="33"/>
  <c r="F1839" i="33" s="1"/>
  <c r="E1838" i="33"/>
  <c r="F1838" i="33" s="1"/>
  <c r="E1837" i="33"/>
  <c r="F1837" i="33" s="1"/>
  <c r="E1836" i="33"/>
  <c r="F1836" i="33" s="1"/>
  <c r="E1835" i="33"/>
  <c r="F1835" i="33" s="1"/>
  <c r="E1834" i="33"/>
  <c r="F1834" i="33" s="1"/>
  <c r="E1833" i="33"/>
  <c r="F1833" i="33" s="1"/>
  <c r="E1832" i="33"/>
  <c r="F1832" i="33" s="1"/>
  <c r="E1831" i="33"/>
  <c r="F1831" i="33" s="1"/>
  <c r="E1830" i="33"/>
  <c r="F1830" i="33" s="1"/>
  <c r="E1829" i="33"/>
  <c r="F1829" i="33" s="1"/>
  <c r="E1828" i="33"/>
  <c r="F1828" i="33" s="1"/>
  <c r="E1827" i="33"/>
  <c r="F1827" i="33" s="1"/>
  <c r="E1826" i="33"/>
  <c r="F1826" i="33" s="1"/>
  <c r="E1825" i="33"/>
  <c r="F1825" i="33" s="1"/>
  <c r="E1824" i="33"/>
  <c r="F1824" i="33" s="1"/>
  <c r="E1823" i="33"/>
  <c r="F1823" i="33" s="1"/>
  <c r="E1822" i="33"/>
  <c r="F1822" i="33" s="1"/>
  <c r="E1821" i="33"/>
  <c r="F1821" i="33" s="1"/>
  <c r="E1820" i="33"/>
  <c r="F1820" i="33" s="1"/>
  <c r="E1819" i="33"/>
  <c r="F1819" i="33" s="1"/>
  <c r="E1818" i="33"/>
  <c r="F1818" i="33" s="1"/>
  <c r="E1817" i="33"/>
  <c r="F1817" i="33" s="1"/>
  <c r="E1816" i="33"/>
  <c r="F1816" i="33" s="1"/>
  <c r="E1815" i="33"/>
  <c r="F1815" i="33" s="1"/>
  <c r="E1814" i="33"/>
  <c r="F1814" i="33" s="1"/>
  <c r="E1813" i="33"/>
  <c r="F1813" i="33" s="1"/>
  <c r="E1812" i="33"/>
  <c r="F1812" i="33" s="1"/>
  <c r="E1811" i="33"/>
  <c r="F1811" i="33" s="1"/>
  <c r="E1810" i="33"/>
  <c r="F1810" i="33" s="1"/>
  <c r="E1809" i="33"/>
  <c r="F1809" i="33" s="1"/>
  <c r="E1808" i="33"/>
  <c r="F1808" i="33" s="1"/>
  <c r="E1807" i="33"/>
  <c r="F1807" i="33" s="1"/>
  <c r="E1806" i="33"/>
  <c r="F1806" i="33" s="1"/>
  <c r="E1805" i="33"/>
  <c r="F1805" i="33" s="1"/>
  <c r="E1804" i="33"/>
  <c r="F1804" i="33" s="1"/>
  <c r="E1803" i="33"/>
  <c r="F1803" i="33" s="1"/>
  <c r="E1802" i="33"/>
  <c r="F1802" i="33" s="1"/>
  <c r="E1801" i="33"/>
  <c r="F1801" i="33" s="1"/>
  <c r="E1800" i="33"/>
  <c r="F1800" i="33" s="1"/>
  <c r="E1799" i="33"/>
  <c r="F1799" i="33" s="1"/>
  <c r="E1798" i="33"/>
  <c r="F1798" i="33" s="1"/>
  <c r="E1797" i="33"/>
  <c r="F1797" i="33" s="1"/>
  <c r="E1796" i="33"/>
  <c r="F1796" i="33" s="1"/>
  <c r="E1795" i="33"/>
  <c r="F1795" i="33" s="1"/>
  <c r="E1794" i="33"/>
  <c r="F1794" i="33" s="1"/>
  <c r="E1793" i="33"/>
  <c r="F1793" i="33" s="1"/>
  <c r="E1792" i="33"/>
  <c r="F1792" i="33" s="1"/>
  <c r="E1791" i="33"/>
  <c r="F1791" i="33" s="1"/>
  <c r="E1790" i="33"/>
  <c r="F1790" i="33" s="1"/>
  <c r="E1789" i="33"/>
  <c r="F1789" i="33" s="1"/>
  <c r="E1788" i="33"/>
  <c r="F1788" i="33" s="1"/>
  <c r="E1787" i="33"/>
  <c r="F1787" i="33" s="1"/>
  <c r="E1786" i="33"/>
  <c r="F1786" i="33" s="1"/>
  <c r="E1785" i="33"/>
  <c r="F1785" i="33" s="1"/>
  <c r="E1784" i="33"/>
  <c r="F1784" i="33" s="1"/>
  <c r="E1783" i="33"/>
  <c r="F1783" i="33" s="1"/>
  <c r="E1782" i="33"/>
  <c r="F1782" i="33" s="1"/>
  <c r="E1781" i="33"/>
  <c r="F1781" i="33" s="1"/>
  <c r="E1780" i="33"/>
  <c r="F1780" i="33" s="1"/>
  <c r="E1779" i="33"/>
  <c r="F1779" i="33" s="1"/>
  <c r="E1778" i="33"/>
  <c r="F1778" i="33" s="1"/>
  <c r="E1777" i="33"/>
  <c r="F1777" i="33" s="1"/>
  <c r="E1776" i="33"/>
  <c r="F1776" i="33" s="1"/>
  <c r="E1775" i="33"/>
  <c r="F1775" i="33" s="1"/>
  <c r="E1774" i="33"/>
  <c r="F1774" i="33" s="1"/>
  <c r="E1773" i="33"/>
  <c r="F1773" i="33" s="1"/>
  <c r="E1772" i="33"/>
  <c r="F1772" i="33" s="1"/>
  <c r="E1771" i="33"/>
  <c r="F1771" i="33" s="1"/>
  <c r="E1770" i="33"/>
  <c r="F1770" i="33" s="1"/>
  <c r="E1769" i="33"/>
  <c r="F1769" i="33" s="1"/>
  <c r="E1768" i="33"/>
  <c r="F1768" i="33" s="1"/>
  <c r="E1767" i="33"/>
  <c r="F1767" i="33" s="1"/>
  <c r="E1766" i="33"/>
  <c r="F1766" i="33" s="1"/>
  <c r="E1765" i="33"/>
  <c r="F1765" i="33" s="1"/>
  <c r="E1764" i="33"/>
  <c r="F1764" i="33" s="1"/>
  <c r="E1763" i="33"/>
  <c r="F1763" i="33" s="1"/>
  <c r="E1762" i="33"/>
  <c r="F1762" i="33" s="1"/>
  <c r="E1761" i="33"/>
  <c r="F1761" i="33" s="1"/>
  <c r="E1760" i="33"/>
  <c r="F1760" i="33" s="1"/>
  <c r="E1759" i="33"/>
  <c r="F1759" i="33" s="1"/>
  <c r="E1758" i="33"/>
  <c r="F1758" i="33" s="1"/>
  <c r="E1757" i="33"/>
  <c r="F1757" i="33" s="1"/>
  <c r="E1756" i="33"/>
  <c r="F1756" i="33" s="1"/>
  <c r="E1755" i="33"/>
  <c r="F1755" i="33" s="1"/>
  <c r="E1754" i="33"/>
  <c r="F1754" i="33" s="1"/>
  <c r="E1753" i="33"/>
  <c r="F1753" i="33" s="1"/>
  <c r="E1752" i="33"/>
  <c r="F1752" i="33" s="1"/>
  <c r="E1751" i="33"/>
  <c r="F1751" i="33" s="1"/>
  <c r="E1750" i="33"/>
  <c r="F1750" i="33" s="1"/>
  <c r="E1749" i="33"/>
  <c r="F1749" i="33" s="1"/>
  <c r="E1748" i="33"/>
  <c r="F1748" i="33" s="1"/>
  <c r="E1747" i="33"/>
  <c r="F1747" i="33" s="1"/>
  <c r="E1746" i="33"/>
  <c r="F1746" i="33" s="1"/>
  <c r="E1745" i="33"/>
  <c r="F1745" i="33" s="1"/>
  <c r="E1744" i="33"/>
  <c r="F1744" i="33" s="1"/>
  <c r="E1743" i="33"/>
  <c r="F1743" i="33" s="1"/>
  <c r="E1742" i="33"/>
  <c r="F1742" i="33" s="1"/>
  <c r="E1741" i="33"/>
  <c r="F1741" i="33" s="1"/>
  <c r="E1740" i="33"/>
  <c r="F1740" i="33" s="1"/>
  <c r="E1739" i="33"/>
  <c r="F1739" i="33" s="1"/>
  <c r="E1738" i="33"/>
  <c r="F1738" i="33" s="1"/>
  <c r="E1737" i="33"/>
  <c r="F1737" i="33" s="1"/>
  <c r="E1736" i="33"/>
  <c r="F1736" i="33" s="1"/>
  <c r="E1735" i="33"/>
  <c r="F1735" i="33" s="1"/>
  <c r="E1734" i="33"/>
  <c r="F1734" i="33" s="1"/>
  <c r="E1733" i="33"/>
  <c r="F1733" i="33" s="1"/>
  <c r="E1732" i="33"/>
  <c r="F1732" i="33" s="1"/>
  <c r="E1731" i="33"/>
  <c r="F1731" i="33" s="1"/>
  <c r="E1730" i="33"/>
  <c r="F1730" i="33" s="1"/>
  <c r="E1729" i="33"/>
  <c r="F1729" i="33" s="1"/>
  <c r="E1728" i="33"/>
  <c r="F1728" i="33" s="1"/>
  <c r="E1727" i="33"/>
  <c r="F1727" i="33" s="1"/>
  <c r="E1726" i="33"/>
  <c r="F1726" i="33" s="1"/>
  <c r="E1725" i="33"/>
  <c r="F1725" i="33" s="1"/>
  <c r="E1724" i="33"/>
  <c r="F1724" i="33" s="1"/>
  <c r="E1723" i="33"/>
  <c r="F1723" i="33" s="1"/>
  <c r="E1722" i="33"/>
  <c r="F1722" i="33" s="1"/>
  <c r="E1721" i="33"/>
  <c r="F1721" i="33" s="1"/>
  <c r="E1720" i="33"/>
  <c r="F1720" i="33" s="1"/>
  <c r="E1719" i="33"/>
  <c r="F1719" i="33" s="1"/>
  <c r="E1718" i="33"/>
  <c r="F1718" i="33" s="1"/>
  <c r="E1717" i="33"/>
  <c r="F1717" i="33" s="1"/>
  <c r="E1716" i="33"/>
  <c r="F1716" i="33" s="1"/>
  <c r="E1715" i="33"/>
  <c r="F1715" i="33" s="1"/>
  <c r="E1714" i="33"/>
  <c r="F1714" i="33" s="1"/>
  <c r="E1713" i="33"/>
  <c r="F1713" i="33" s="1"/>
  <c r="E1712" i="33"/>
  <c r="F1712" i="33" s="1"/>
  <c r="E1711" i="33"/>
  <c r="F1711" i="33" s="1"/>
  <c r="E1710" i="33"/>
  <c r="F1710" i="33" s="1"/>
  <c r="E1709" i="33"/>
  <c r="F1709" i="33" s="1"/>
  <c r="E1708" i="33"/>
  <c r="F1708" i="33" s="1"/>
  <c r="E1707" i="33"/>
  <c r="F1707" i="33" s="1"/>
  <c r="E1706" i="33"/>
  <c r="F1706" i="33" s="1"/>
  <c r="E1705" i="33"/>
  <c r="F1705" i="33" s="1"/>
  <c r="E1704" i="33"/>
  <c r="F1704" i="33" s="1"/>
  <c r="E1703" i="33"/>
  <c r="F1703" i="33" s="1"/>
  <c r="E1702" i="33"/>
  <c r="F1702" i="33" s="1"/>
  <c r="E1701" i="33"/>
  <c r="F1701" i="33" s="1"/>
  <c r="E1700" i="33"/>
  <c r="F1700" i="33" s="1"/>
  <c r="E1699" i="33"/>
  <c r="F1699" i="33" s="1"/>
  <c r="E1698" i="33"/>
  <c r="F1698" i="33" s="1"/>
  <c r="E1697" i="33"/>
  <c r="F1697" i="33" s="1"/>
  <c r="E1696" i="33"/>
  <c r="F1696" i="33" s="1"/>
  <c r="E1695" i="33"/>
  <c r="F1695" i="33" s="1"/>
  <c r="E1694" i="33"/>
  <c r="F1694" i="33" s="1"/>
  <c r="E1693" i="33"/>
  <c r="F1693" i="33" s="1"/>
  <c r="E1692" i="33"/>
  <c r="F1692" i="33" s="1"/>
  <c r="E1691" i="33"/>
  <c r="F1691" i="33" s="1"/>
  <c r="E1690" i="33"/>
  <c r="F1690" i="33" s="1"/>
  <c r="E1689" i="33"/>
  <c r="F1689" i="33" s="1"/>
  <c r="E1688" i="33"/>
  <c r="F1688" i="33" s="1"/>
  <c r="E1687" i="33"/>
  <c r="F1687" i="33" s="1"/>
  <c r="E1686" i="33"/>
  <c r="F1686" i="33" s="1"/>
  <c r="E1685" i="33"/>
  <c r="F1685" i="33" s="1"/>
  <c r="E1684" i="33"/>
  <c r="F1684" i="33" s="1"/>
  <c r="E1683" i="33"/>
  <c r="F1683" i="33" s="1"/>
  <c r="E1682" i="33"/>
  <c r="F1682" i="33" s="1"/>
  <c r="E1681" i="33"/>
  <c r="F1681" i="33" s="1"/>
  <c r="E1680" i="33"/>
  <c r="F1680" i="33" s="1"/>
  <c r="E1679" i="33"/>
  <c r="F1679" i="33" s="1"/>
  <c r="E1678" i="33"/>
  <c r="F1678" i="33" s="1"/>
  <c r="E1677" i="33"/>
  <c r="F1677" i="33" s="1"/>
  <c r="E1676" i="33"/>
  <c r="F1676" i="33" s="1"/>
  <c r="E1675" i="33"/>
  <c r="F1675" i="33" s="1"/>
  <c r="E1674" i="33"/>
  <c r="F1674" i="33" s="1"/>
  <c r="E1673" i="33"/>
  <c r="F1673" i="33" s="1"/>
  <c r="E1672" i="33"/>
  <c r="F1672" i="33" s="1"/>
  <c r="E1671" i="33"/>
  <c r="F1671" i="33" s="1"/>
  <c r="E1670" i="33"/>
  <c r="F1670" i="33" s="1"/>
  <c r="E1669" i="33"/>
  <c r="F1669" i="33" s="1"/>
  <c r="E1668" i="33"/>
  <c r="F1668" i="33" s="1"/>
  <c r="E1667" i="33"/>
  <c r="F1667" i="33" s="1"/>
  <c r="E1666" i="33"/>
  <c r="F1666" i="33" s="1"/>
  <c r="E1665" i="33"/>
  <c r="F1665" i="33" s="1"/>
  <c r="E1664" i="33"/>
  <c r="F1664" i="33" s="1"/>
  <c r="E1663" i="33"/>
  <c r="F1663" i="33" s="1"/>
  <c r="E1662" i="33"/>
  <c r="F1662" i="33" s="1"/>
  <c r="E1661" i="33"/>
  <c r="F1661" i="33" s="1"/>
  <c r="E1660" i="33"/>
  <c r="F1660" i="33" s="1"/>
  <c r="E1659" i="33"/>
  <c r="F1659" i="33" s="1"/>
  <c r="E1658" i="33"/>
  <c r="F1658" i="33" s="1"/>
  <c r="E1657" i="33"/>
  <c r="F1657" i="33" s="1"/>
  <c r="E1656" i="33"/>
  <c r="F1656" i="33" s="1"/>
  <c r="E1655" i="33"/>
  <c r="F1655" i="33" s="1"/>
  <c r="E1654" i="33"/>
  <c r="F1654" i="33" s="1"/>
  <c r="E1653" i="33"/>
  <c r="F1653" i="33" s="1"/>
  <c r="E1652" i="33"/>
  <c r="F1652" i="33" s="1"/>
  <c r="E1651" i="33"/>
  <c r="F1651" i="33" s="1"/>
  <c r="E1650" i="33"/>
  <c r="F1650" i="33" s="1"/>
  <c r="E1649" i="33"/>
  <c r="F1649" i="33" s="1"/>
  <c r="E1648" i="33"/>
  <c r="F1648" i="33" s="1"/>
  <c r="E1647" i="33"/>
  <c r="F1647" i="33" s="1"/>
  <c r="E1646" i="33"/>
  <c r="F1646" i="33" s="1"/>
  <c r="E1645" i="33"/>
  <c r="F1645" i="33" s="1"/>
  <c r="E1644" i="33"/>
  <c r="F1644" i="33" s="1"/>
  <c r="E1643" i="33"/>
  <c r="F1643" i="33" s="1"/>
  <c r="E1642" i="33"/>
  <c r="F1642" i="33" s="1"/>
  <c r="E1641" i="33"/>
  <c r="F1641" i="33" s="1"/>
  <c r="E1640" i="33"/>
  <c r="F1640" i="33" s="1"/>
  <c r="E1639" i="33"/>
  <c r="F1639" i="33" s="1"/>
  <c r="E1638" i="33"/>
  <c r="F1638" i="33" s="1"/>
  <c r="E1637" i="33"/>
  <c r="F1637" i="33" s="1"/>
  <c r="E1636" i="33"/>
  <c r="F1636" i="33" s="1"/>
  <c r="E1635" i="33"/>
  <c r="F1635" i="33" s="1"/>
  <c r="E1634" i="33"/>
  <c r="F1634" i="33" s="1"/>
  <c r="E1633" i="33"/>
  <c r="F1633" i="33" s="1"/>
  <c r="E1632" i="33"/>
  <c r="F1632" i="33" s="1"/>
  <c r="E1631" i="33"/>
  <c r="F1631" i="33" s="1"/>
  <c r="E1630" i="33"/>
  <c r="F1630" i="33" s="1"/>
  <c r="E1629" i="33"/>
  <c r="F1629" i="33" s="1"/>
  <c r="E1628" i="33"/>
  <c r="F1628" i="33" s="1"/>
  <c r="E1627" i="33"/>
  <c r="F1627" i="33" s="1"/>
  <c r="E1626" i="33"/>
  <c r="F1626" i="33" s="1"/>
  <c r="E1625" i="33"/>
  <c r="F1625" i="33" s="1"/>
  <c r="E1624" i="33"/>
  <c r="F1624" i="33" s="1"/>
  <c r="E1623" i="33"/>
  <c r="F1623" i="33" s="1"/>
  <c r="E1622" i="33"/>
  <c r="F1622" i="33" s="1"/>
  <c r="E1621" i="33"/>
  <c r="F1621" i="33" s="1"/>
  <c r="E1620" i="33"/>
  <c r="F1620" i="33" s="1"/>
  <c r="E1619" i="33"/>
  <c r="F1619" i="33" s="1"/>
  <c r="E1618" i="33"/>
  <c r="F1618" i="33" s="1"/>
  <c r="E1617" i="33"/>
  <c r="F1617" i="33" s="1"/>
  <c r="E1616" i="33"/>
  <c r="F1616" i="33" s="1"/>
  <c r="E1615" i="33"/>
  <c r="F1615" i="33" s="1"/>
  <c r="E1614" i="33"/>
  <c r="F1614" i="33" s="1"/>
  <c r="E1613" i="33"/>
  <c r="F1613" i="33" s="1"/>
  <c r="E1612" i="33"/>
  <c r="F1612" i="33" s="1"/>
  <c r="E1611" i="33"/>
  <c r="F1611" i="33" s="1"/>
  <c r="E1610" i="33"/>
  <c r="F1610" i="33" s="1"/>
  <c r="E1609" i="33"/>
  <c r="F1609" i="33" s="1"/>
  <c r="E1608" i="33"/>
  <c r="F1608" i="33" s="1"/>
  <c r="E1607" i="33"/>
  <c r="F1607" i="33" s="1"/>
  <c r="E1606" i="33"/>
  <c r="F1606" i="33" s="1"/>
  <c r="E1605" i="33"/>
  <c r="F1605" i="33" s="1"/>
  <c r="E1604" i="33"/>
  <c r="F1604" i="33" s="1"/>
  <c r="E1603" i="33"/>
  <c r="F1603" i="33" s="1"/>
  <c r="E1602" i="33"/>
  <c r="F1602" i="33" s="1"/>
  <c r="E1601" i="33"/>
  <c r="F1601" i="33" s="1"/>
  <c r="E1600" i="33"/>
  <c r="F1600" i="33" s="1"/>
  <c r="E1599" i="33"/>
  <c r="F1599" i="33" s="1"/>
  <c r="E1598" i="33"/>
  <c r="F1598" i="33" s="1"/>
  <c r="E1597" i="33"/>
  <c r="F1597" i="33" s="1"/>
  <c r="E1596" i="33"/>
  <c r="F1596" i="33" s="1"/>
  <c r="E1595" i="33"/>
  <c r="F1595" i="33" s="1"/>
  <c r="E1594" i="33"/>
  <c r="F1594" i="33" s="1"/>
  <c r="E1593" i="33"/>
  <c r="F1593" i="33" s="1"/>
  <c r="E1592" i="33"/>
  <c r="F1592" i="33" s="1"/>
  <c r="E1591" i="33"/>
  <c r="F1591" i="33" s="1"/>
  <c r="E1590" i="33"/>
  <c r="F1590" i="33" s="1"/>
  <c r="E1589" i="33"/>
  <c r="F1589" i="33" s="1"/>
  <c r="E1588" i="33"/>
  <c r="F1588" i="33" s="1"/>
  <c r="E1587" i="33"/>
  <c r="F1587" i="33" s="1"/>
  <c r="E1586" i="33"/>
  <c r="F1586" i="33" s="1"/>
  <c r="E1585" i="33"/>
  <c r="F1585" i="33" s="1"/>
  <c r="E1584" i="33"/>
  <c r="F1584" i="33" s="1"/>
  <c r="E1583" i="33"/>
  <c r="F1583" i="33" s="1"/>
  <c r="E1582" i="33"/>
  <c r="F1582" i="33" s="1"/>
  <c r="E1581" i="33"/>
  <c r="F1581" i="33" s="1"/>
  <c r="E1580" i="33"/>
  <c r="F1580" i="33" s="1"/>
  <c r="E1579" i="33"/>
  <c r="F1579" i="33" s="1"/>
  <c r="E1578" i="33"/>
  <c r="F1578" i="33" s="1"/>
  <c r="E1577" i="33"/>
  <c r="F1577" i="33" s="1"/>
  <c r="E1576" i="33"/>
  <c r="F1576" i="33" s="1"/>
  <c r="E1575" i="33"/>
  <c r="F1575" i="33" s="1"/>
  <c r="E1574" i="33"/>
  <c r="F1574" i="33" s="1"/>
  <c r="E1573" i="33"/>
  <c r="F1573" i="33" s="1"/>
  <c r="E1572" i="33"/>
  <c r="F1572" i="33" s="1"/>
  <c r="E1571" i="33"/>
  <c r="F1571" i="33" s="1"/>
  <c r="E1570" i="33"/>
  <c r="F1570" i="33" s="1"/>
  <c r="E1569" i="33"/>
  <c r="F1569" i="33" s="1"/>
  <c r="E1568" i="33"/>
  <c r="F1568" i="33" s="1"/>
  <c r="E1567" i="33"/>
  <c r="F1567" i="33" s="1"/>
  <c r="E1566" i="33"/>
  <c r="F1566" i="33" s="1"/>
  <c r="E1565" i="33"/>
  <c r="F1565" i="33" s="1"/>
  <c r="E1564" i="33"/>
  <c r="F1564" i="33" s="1"/>
  <c r="E1563" i="33"/>
  <c r="F1563" i="33" s="1"/>
  <c r="E1562" i="33"/>
  <c r="F1562" i="33" s="1"/>
  <c r="E1561" i="33"/>
  <c r="F1561" i="33" s="1"/>
  <c r="E1560" i="33"/>
  <c r="F1560" i="33" s="1"/>
  <c r="E1559" i="33"/>
  <c r="F1559" i="33" s="1"/>
  <c r="E1558" i="33"/>
  <c r="F1558" i="33" s="1"/>
  <c r="E1557" i="33"/>
  <c r="F1557" i="33" s="1"/>
  <c r="E1556" i="33"/>
  <c r="F1556" i="33" s="1"/>
  <c r="E1555" i="33"/>
  <c r="F1555" i="33" s="1"/>
  <c r="E1554" i="33"/>
  <c r="F1554" i="33" s="1"/>
  <c r="E1553" i="33"/>
  <c r="F1553" i="33" s="1"/>
  <c r="E1552" i="33"/>
  <c r="F1552" i="33" s="1"/>
  <c r="E1551" i="33"/>
  <c r="F1551" i="33" s="1"/>
  <c r="E1550" i="33"/>
  <c r="F1550" i="33" s="1"/>
  <c r="E1549" i="33"/>
  <c r="F1549" i="33" s="1"/>
  <c r="E1548" i="33"/>
  <c r="F1548" i="33" s="1"/>
  <c r="E1547" i="33"/>
  <c r="F1547" i="33" s="1"/>
  <c r="E1546" i="33"/>
  <c r="F1546" i="33" s="1"/>
  <c r="E1545" i="33"/>
  <c r="F1545" i="33" s="1"/>
  <c r="E1544" i="33"/>
  <c r="F1544" i="33" s="1"/>
  <c r="E1543" i="33"/>
  <c r="F1543" i="33" s="1"/>
  <c r="E1542" i="33"/>
  <c r="F1542" i="33" s="1"/>
  <c r="E1541" i="33"/>
  <c r="F1541" i="33" s="1"/>
  <c r="E1540" i="33"/>
  <c r="F1540" i="33" s="1"/>
  <c r="E1539" i="33"/>
  <c r="F1539" i="33" s="1"/>
  <c r="E1538" i="33"/>
  <c r="F1538" i="33" s="1"/>
  <c r="E1537" i="33"/>
  <c r="F1537" i="33" s="1"/>
  <c r="E1536" i="33"/>
  <c r="F1536" i="33" s="1"/>
  <c r="E1535" i="33"/>
  <c r="F1535" i="33" s="1"/>
  <c r="E1534" i="33"/>
  <c r="F1534" i="33" s="1"/>
  <c r="E1533" i="33"/>
  <c r="F1533" i="33" s="1"/>
  <c r="E1532" i="33"/>
  <c r="F1532" i="33" s="1"/>
  <c r="E1531" i="33"/>
  <c r="F1531" i="33" s="1"/>
  <c r="E1530" i="33"/>
  <c r="F1530" i="33" s="1"/>
  <c r="E1529" i="33"/>
  <c r="F1529" i="33" s="1"/>
  <c r="E1528" i="33"/>
  <c r="F1528" i="33" s="1"/>
  <c r="E1527" i="33"/>
  <c r="F1527" i="33" s="1"/>
  <c r="E1526" i="33"/>
  <c r="F1526" i="33" s="1"/>
  <c r="E1525" i="33"/>
  <c r="F1525" i="33" s="1"/>
  <c r="E1524" i="33"/>
  <c r="F1524" i="33" s="1"/>
  <c r="E1523" i="33"/>
  <c r="F1523" i="33" s="1"/>
  <c r="E1522" i="33"/>
  <c r="F1522" i="33" s="1"/>
  <c r="E1521" i="33"/>
  <c r="F1521" i="33" s="1"/>
  <c r="E1520" i="33"/>
  <c r="F1520" i="33" s="1"/>
  <c r="E1519" i="33"/>
  <c r="F1519" i="33" s="1"/>
  <c r="E1518" i="33"/>
  <c r="F1518" i="33" s="1"/>
  <c r="E1517" i="33"/>
  <c r="F1517" i="33" s="1"/>
  <c r="E1516" i="33"/>
  <c r="F1516" i="33" s="1"/>
  <c r="E1515" i="33"/>
  <c r="F1515" i="33" s="1"/>
  <c r="E1514" i="33"/>
  <c r="F1514" i="33" s="1"/>
  <c r="E1513" i="33"/>
  <c r="F1513" i="33" s="1"/>
  <c r="E1512" i="33"/>
  <c r="F1512" i="33" s="1"/>
  <c r="E1511" i="33"/>
  <c r="F1511" i="33" s="1"/>
  <c r="E1510" i="33"/>
  <c r="F1510" i="33" s="1"/>
  <c r="E1509" i="33"/>
  <c r="F1509" i="33" s="1"/>
  <c r="E1508" i="33"/>
  <c r="F1508" i="33" s="1"/>
  <c r="E1507" i="33"/>
  <c r="F1507" i="33" s="1"/>
  <c r="E1506" i="33"/>
  <c r="F1506" i="33" s="1"/>
  <c r="E1505" i="33"/>
  <c r="F1505" i="33" s="1"/>
  <c r="E1504" i="33"/>
  <c r="F1504" i="33" s="1"/>
  <c r="E1503" i="33"/>
  <c r="F1503" i="33" s="1"/>
  <c r="E1502" i="33"/>
  <c r="F1502" i="33" s="1"/>
  <c r="E1501" i="33"/>
  <c r="F1501" i="33" s="1"/>
  <c r="E1500" i="33"/>
  <c r="F1500" i="33" s="1"/>
  <c r="E1499" i="33"/>
  <c r="F1499" i="33" s="1"/>
  <c r="E1498" i="33"/>
  <c r="F1498" i="33" s="1"/>
  <c r="E1497" i="33"/>
  <c r="F1497" i="33" s="1"/>
  <c r="E1496" i="33"/>
  <c r="F1496" i="33" s="1"/>
  <c r="E1495" i="33"/>
  <c r="F1495" i="33" s="1"/>
  <c r="E1494" i="33"/>
  <c r="F1494" i="33" s="1"/>
  <c r="E1493" i="33"/>
  <c r="F1493" i="33" s="1"/>
  <c r="E1492" i="33"/>
  <c r="F1492" i="33" s="1"/>
  <c r="E1491" i="33"/>
  <c r="F1491" i="33" s="1"/>
  <c r="E1490" i="33"/>
  <c r="F1490" i="33" s="1"/>
  <c r="E1489" i="33"/>
  <c r="F1489" i="33" s="1"/>
  <c r="E1488" i="33"/>
  <c r="F1488" i="33" s="1"/>
  <c r="E1487" i="33"/>
  <c r="F1487" i="33" s="1"/>
  <c r="E1486" i="33"/>
  <c r="F1486" i="33" s="1"/>
  <c r="E1485" i="33"/>
  <c r="F1485" i="33" s="1"/>
  <c r="E1484" i="33"/>
  <c r="F1484" i="33" s="1"/>
  <c r="E1483" i="33"/>
  <c r="F1483" i="33" s="1"/>
  <c r="E1482" i="33"/>
  <c r="F1482" i="33" s="1"/>
  <c r="E1481" i="33"/>
  <c r="F1481" i="33" s="1"/>
  <c r="E1480" i="33"/>
  <c r="F1480" i="33" s="1"/>
  <c r="E1479" i="33"/>
  <c r="F1479" i="33" s="1"/>
  <c r="E1478" i="33"/>
  <c r="F1478" i="33" s="1"/>
  <c r="E1477" i="33"/>
  <c r="F1477" i="33" s="1"/>
  <c r="E1476" i="33"/>
  <c r="F1476" i="33" s="1"/>
  <c r="E1475" i="33"/>
  <c r="F1475" i="33" s="1"/>
  <c r="E1474" i="33"/>
  <c r="F1474" i="33" s="1"/>
  <c r="E1473" i="33"/>
  <c r="F1473" i="33" s="1"/>
  <c r="E1472" i="33"/>
  <c r="F1472" i="33" s="1"/>
  <c r="E1471" i="33"/>
  <c r="F1471" i="33" s="1"/>
  <c r="E1470" i="33"/>
  <c r="F1470" i="33" s="1"/>
  <c r="E1469" i="33"/>
  <c r="F1469" i="33" s="1"/>
  <c r="E1468" i="33"/>
  <c r="F1468" i="33" s="1"/>
  <c r="E1467" i="33"/>
  <c r="F1467" i="33" s="1"/>
  <c r="E1466" i="33"/>
  <c r="F1466" i="33" s="1"/>
  <c r="E1465" i="33"/>
  <c r="F1465" i="33" s="1"/>
  <c r="E1464" i="33"/>
  <c r="F1464" i="33" s="1"/>
  <c r="E1463" i="33"/>
  <c r="F1463" i="33" s="1"/>
  <c r="E1462" i="33"/>
  <c r="F1462" i="33" s="1"/>
  <c r="E1461" i="33"/>
  <c r="F1461" i="33" s="1"/>
  <c r="E1460" i="33"/>
  <c r="F1460" i="33" s="1"/>
  <c r="E1459" i="33"/>
  <c r="F1459" i="33" s="1"/>
  <c r="E1458" i="33"/>
  <c r="F1458" i="33" s="1"/>
  <c r="E1457" i="33"/>
  <c r="F1457" i="33" s="1"/>
  <c r="E1456" i="33"/>
  <c r="F1456" i="33" s="1"/>
  <c r="E1455" i="33"/>
  <c r="F1455" i="33" s="1"/>
  <c r="E1454" i="33"/>
  <c r="F1454" i="33" s="1"/>
  <c r="E1453" i="33"/>
  <c r="F1453" i="33" s="1"/>
  <c r="E1452" i="33"/>
  <c r="F1452" i="33" s="1"/>
  <c r="E1451" i="33"/>
  <c r="F1451" i="33" s="1"/>
  <c r="E1450" i="33"/>
  <c r="F1450" i="33" s="1"/>
  <c r="E1449" i="33"/>
  <c r="F1449" i="33" s="1"/>
  <c r="E1448" i="33"/>
  <c r="F1448" i="33" s="1"/>
  <c r="E1447" i="33"/>
  <c r="F1447" i="33" s="1"/>
  <c r="E1446" i="33"/>
  <c r="F1446" i="33" s="1"/>
  <c r="E1445" i="33"/>
  <c r="F1445" i="33" s="1"/>
  <c r="E1444" i="33"/>
  <c r="F1444" i="33" s="1"/>
  <c r="E1443" i="33"/>
  <c r="F1443" i="33" s="1"/>
  <c r="E1442" i="33"/>
  <c r="F1442" i="33" s="1"/>
  <c r="E1441" i="33"/>
  <c r="F1441" i="33" s="1"/>
  <c r="E1440" i="33"/>
  <c r="F1440" i="33" s="1"/>
  <c r="E1439" i="33"/>
  <c r="F1439" i="33" s="1"/>
  <c r="E1438" i="33"/>
  <c r="F1438" i="33" s="1"/>
  <c r="E1437" i="33"/>
  <c r="F1437" i="33" s="1"/>
  <c r="E1436" i="33"/>
  <c r="F1436" i="33" s="1"/>
  <c r="E1435" i="33"/>
  <c r="F1435" i="33" s="1"/>
  <c r="E1434" i="33"/>
  <c r="F1434" i="33" s="1"/>
  <c r="E1433" i="33"/>
  <c r="F1433" i="33" s="1"/>
  <c r="E1432" i="33"/>
  <c r="F1432" i="33" s="1"/>
  <c r="E1431" i="33"/>
  <c r="F1431" i="33" s="1"/>
  <c r="E1430" i="33"/>
  <c r="F1430" i="33" s="1"/>
  <c r="E1429" i="33"/>
  <c r="F1429" i="33" s="1"/>
  <c r="E1428" i="33"/>
  <c r="F1428" i="33" s="1"/>
  <c r="E1427" i="33"/>
  <c r="F1427" i="33" s="1"/>
  <c r="E1426" i="33"/>
  <c r="F1426" i="33" s="1"/>
  <c r="E1425" i="33"/>
  <c r="F1425" i="33" s="1"/>
  <c r="E1424" i="33"/>
  <c r="F1424" i="33" s="1"/>
  <c r="E1423" i="33"/>
  <c r="F1423" i="33" s="1"/>
  <c r="E1422" i="33"/>
  <c r="F1422" i="33" s="1"/>
  <c r="E1421" i="33"/>
  <c r="F1421" i="33" s="1"/>
  <c r="E1420" i="33"/>
  <c r="F1420" i="33" s="1"/>
  <c r="E1419" i="33"/>
  <c r="F1419" i="33" s="1"/>
  <c r="E1418" i="33"/>
  <c r="F1418" i="33" s="1"/>
  <c r="E1417" i="33"/>
  <c r="F1417" i="33" s="1"/>
  <c r="E1416" i="33"/>
  <c r="F1416" i="33" s="1"/>
  <c r="E1415" i="33"/>
  <c r="F1415" i="33" s="1"/>
  <c r="E1414" i="33"/>
  <c r="F1414" i="33" s="1"/>
  <c r="E1413" i="33"/>
  <c r="F1413" i="33" s="1"/>
  <c r="E1412" i="33"/>
  <c r="F1412" i="33" s="1"/>
  <c r="E1411" i="33"/>
  <c r="F1411" i="33" s="1"/>
  <c r="E1410" i="33"/>
  <c r="F1410" i="33" s="1"/>
  <c r="E1409" i="33"/>
  <c r="F1409" i="33" s="1"/>
  <c r="E1408" i="33"/>
  <c r="F1408" i="33" s="1"/>
  <c r="E1407" i="33"/>
  <c r="F1407" i="33" s="1"/>
  <c r="E1406" i="33"/>
  <c r="F1406" i="33" s="1"/>
  <c r="E1405" i="33"/>
  <c r="F1405" i="33" s="1"/>
  <c r="E1404" i="33"/>
  <c r="F1404" i="33" s="1"/>
  <c r="E1403" i="33"/>
  <c r="F1403" i="33" s="1"/>
  <c r="E1402" i="33"/>
  <c r="F1402" i="33" s="1"/>
  <c r="E1401" i="33"/>
  <c r="F1401" i="33" s="1"/>
  <c r="E1400" i="33"/>
  <c r="F1400" i="33" s="1"/>
  <c r="E1399" i="33"/>
  <c r="F1399" i="33" s="1"/>
  <c r="E1398" i="33"/>
  <c r="F1398" i="33" s="1"/>
  <c r="E1397" i="33"/>
  <c r="F1397" i="33" s="1"/>
  <c r="E1396" i="33"/>
  <c r="F1396" i="33" s="1"/>
  <c r="E1395" i="33"/>
  <c r="F1395" i="33" s="1"/>
  <c r="E1394" i="33"/>
  <c r="F1394" i="33" s="1"/>
  <c r="E1393" i="33"/>
  <c r="F1393" i="33" s="1"/>
  <c r="E1392" i="33"/>
  <c r="F1392" i="33" s="1"/>
  <c r="E1391" i="33"/>
  <c r="F1391" i="33" s="1"/>
  <c r="E1390" i="33"/>
  <c r="F1390" i="33" s="1"/>
  <c r="E1389" i="33"/>
  <c r="F1389" i="33" s="1"/>
  <c r="E1388" i="33"/>
  <c r="F1388" i="33" s="1"/>
  <c r="E1387" i="33"/>
  <c r="F1387" i="33" s="1"/>
  <c r="E1386" i="33"/>
  <c r="F1386" i="33" s="1"/>
  <c r="E1385" i="33"/>
  <c r="F1385" i="33" s="1"/>
  <c r="E1384" i="33"/>
  <c r="F1384" i="33" s="1"/>
  <c r="E1383" i="33"/>
  <c r="F1383" i="33" s="1"/>
  <c r="E1382" i="33"/>
  <c r="F1382" i="33" s="1"/>
  <c r="E1381" i="33"/>
  <c r="F1381" i="33" s="1"/>
  <c r="E1380" i="33"/>
  <c r="F1380" i="33" s="1"/>
  <c r="E1379" i="33"/>
  <c r="F1379" i="33" s="1"/>
  <c r="E1378" i="33"/>
  <c r="F1378" i="33" s="1"/>
  <c r="E1377" i="33"/>
  <c r="F1377" i="33" s="1"/>
  <c r="E1376" i="33"/>
  <c r="F1376" i="33" s="1"/>
  <c r="E1375" i="33"/>
  <c r="F1375" i="33" s="1"/>
  <c r="E1374" i="33"/>
  <c r="F1374" i="33" s="1"/>
  <c r="E1373" i="33"/>
  <c r="F1373" i="33" s="1"/>
  <c r="E1372" i="33"/>
  <c r="F1372" i="33" s="1"/>
  <c r="E1371" i="33"/>
  <c r="F1371" i="33" s="1"/>
  <c r="E1370" i="33"/>
  <c r="F1370" i="33" s="1"/>
  <c r="E1369" i="33"/>
  <c r="F1369" i="33" s="1"/>
  <c r="E1368" i="33"/>
  <c r="F1368" i="33" s="1"/>
  <c r="E1367" i="33"/>
  <c r="F1367" i="33" s="1"/>
  <c r="E1366" i="33"/>
  <c r="F1366" i="33" s="1"/>
  <c r="E1365" i="33"/>
  <c r="F1365" i="33" s="1"/>
  <c r="E1364" i="33"/>
  <c r="F1364" i="33" s="1"/>
  <c r="E1363" i="33"/>
  <c r="F1363" i="33" s="1"/>
  <c r="E1362" i="33"/>
  <c r="F1362" i="33" s="1"/>
  <c r="E1361" i="33"/>
  <c r="F1361" i="33" s="1"/>
  <c r="E1360" i="33"/>
  <c r="F1360" i="33" s="1"/>
  <c r="E1359" i="33"/>
  <c r="F1359" i="33" s="1"/>
  <c r="E1358" i="33"/>
  <c r="F1358" i="33" s="1"/>
  <c r="E1357" i="33"/>
  <c r="F1357" i="33" s="1"/>
  <c r="E1356" i="33"/>
  <c r="F1356" i="33" s="1"/>
  <c r="E1355" i="33"/>
  <c r="F1355" i="33" s="1"/>
  <c r="E1354" i="33"/>
  <c r="F1354" i="33" s="1"/>
  <c r="E1353" i="33"/>
  <c r="F1353" i="33" s="1"/>
  <c r="E1352" i="33"/>
  <c r="F1352" i="33" s="1"/>
  <c r="E1351" i="33"/>
  <c r="F1351" i="33" s="1"/>
  <c r="E1350" i="33"/>
  <c r="F1350" i="33" s="1"/>
  <c r="E1349" i="33"/>
  <c r="F1349" i="33" s="1"/>
  <c r="E1348" i="33"/>
  <c r="F1348" i="33" s="1"/>
  <c r="E1347" i="33"/>
  <c r="F1347" i="33" s="1"/>
  <c r="E1346" i="33"/>
  <c r="F1346" i="33" s="1"/>
  <c r="E1345" i="33"/>
  <c r="F1345" i="33" s="1"/>
  <c r="E1344" i="33"/>
  <c r="F1344" i="33" s="1"/>
  <c r="E1343" i="33"/>
  <c r="F1343" i="33" s="1"/>
  <c r="E1342" i="33"/>
  <c r="F1342" i="33" s="1"/>
  <c r="E1341" i="33"/>
  <c r="F1341" i="33" s="1"/>
  <c r="E1340" i="33"/>
  <c r="F1340" i="33" s="1"/>
  <c r="E1339" i="33"/>
  <c r="F1339" i="33" s="1"/>
  <c r="E1338" i="33"/>
  <c r="F1338" i="33" s="1"/>
  <c r="E1337" i="33"/>
  <c r="F1337" i="33" s="1"/>
  <c r="E1336" i="33"/>
  <c r="F1336" i="33" s="1"/>
  <c r="E1335" i="33"/>
  <c r="F1335" i="33" s="1"/>
  <c r="E1334" i="33"/>
  <c r="F1334" i="33" s="1"/>
  <c r="E1333" i="33"/>
  <c r="F1333" i="33" s="1"/>
  <c r="E1332" i="33"/>
  <c r="F1332" i="33" s="1"/>
  <c r="E1331" i="33"/>
  <c r="F1331" i="33" s="1"/>
  <c r="E1330" i="33"/>
  <c r="F1330" i="33" s="1"/>
  <c r="E1329" i="33"/>
  <c r="F1329" i="33" s="1"/>
  <c r="E1328" i="33"/>
  <c r="F1328" i="33" s="1"/>
  <c r="E1327" i="33"/>
  <c r="F1327" i="33" s="1"/>
  <c r="E1326" i="33"/>
  <c r="F1326" i="33" s="1"/>
  <c r="E1325" i="33"/>
  <c r="F1325" i="33" s="1"/>
  <c r="E1324" i="33"/>
  <c r="F1324" i="33" s="1"/>
  <c r="E1323" i="33"/>
  <c r="F1323" i="33" s="1"/>
  <c r="E1322" i="33"/>
  <c r="F1322" i="33" s="1"/>
  <c r="E1321" i="33"/>
  <c r="F1321" i="33" s="1"/>
  <c r="E1320" i="33"/>
  <c r="F1320" i="33" s="1"/>
  <c r="E1319" i="33"/>
  <c r="F1319" i="33" s="1"/>
  <c r="E1318" i="33"/>
  <c r="F1318" i="33" s="1"/>
  <c r="E1317" i="33"/>
  <c r="F1317" i="33" s="1"/>
  <c r="E1316" i="33"/>
  <c r="F1316" i="33" s="1"/>
  <c r="E1315" i="33"/>
  <c r="F1315" i="33" s="1"/>
  <c r="E1314" i="33"/>
  <c r="F1314" i="33" s="1"/>
  <c r="E1313" i="33"/>
  <c r="F1313" i="33" s="1"/>
  <c r="E1312" i="33"/>
  <c r="F1312" i="33" s="1"/>
  <c r="E1311" i="33"/>
  <c r="F1311" i="33" s="1"/>
  <c r="E1310" i="33"/>
  <c r="F1310" i="33" s="1"/>
  <c r="E1309" i="33"/>
  <c r="F1309" i="33" s="1"/>
  <c r="E1308" i="33"/>
  <c r="F1308" i="33" s="1"/>
  <c r="E1307" i="33"/>
  <c r="F1307" i="33" s="1"/>
  <c r="E1306" i="33"/>
  <c r="F1306" i="33" s="1"/>
  <c r="E1305" i="33"/>
  <c r="F1305" i="33" s="1"/>
  <c r="E1304" i="33"/>
  <c r="F1304" i="33" s="1"/>
  <c r="E1303" i="33"/>
  <c r="F1303" i="33" s="1"/>
  <c r="E1302" i="33"/>
  <c r="F1302" i="33" s="1"/>
  <c r="E1301" i="33"/>
  <c r="F1301" i="33" s="1"/>
  <c r="E1300" i="33"/>
  <c r="F1300" i="33" s="1"/>
  <c r="E1299" i="33"/>
  <c r="F1299" i="33" s="1"/>
  <c r="E1298" i="33"/>
  <c r="F1298" i="33" s="1"/>
  <c r="E1297" i="33"/>
  <c r="F1297" i="33" s="1"/>
  <c r="E1296" i="33"/>
  <c r="F1296" i="33" s="1"/>
  <c r="E1295" i="33"/>
  <c r="F1295" i="33" s="1"/>
  <c r="E1294" i="33"/>
  <c r="F1294" i="33" s="1"/>
  <c r="E1293" i="33"/>
  <c r="F1293" i="33" s="1"/>
  <c r="E1292" i="33"/>
  <c r="F1292" i="33" s="1"/>
  <c r="E1291" i="33"/>
  <c r="F1291" i="33" s="1"/>
  <c r="E1290" i="33"/>
  <c r="F1290" i="33" s="1"/>
  <c r="E1289" i="33"/>
  <c r="F1289" i="33" s="1"/>
  <c r="E1288" i="33"/>
  <c r="F1288" i="33" s="1"/>
  <c r="E1287" i="33"/>
  <c r="F1287" i="33" s="1"/>
  <c r="E1286" i="33"/>
  <c r="F1286" i="33" s="1"/>
  <c r="E1285" i="33"/>
  <c r="F1285" i="33" s="1"/>
  <c r="E1284" i="33"/>
  <c r="F1284" i="33" s="1"/>
  <c r="E1283" i="33"/>
  <c r="F1283" i="33" s="1"/>
  <c r="E1282" i="33"/>
  <c r="F1282" i="33" s="1"/>
  <c r="E1281" i="33"/>
  <c r="F1281" i="33" s="1"/>
  <c r="E1280" i="33"/>
  <c r="F1280" i="33" s="1"/>
  <c r="E1279" i="33"/>
  <c r="F1279" i="33" s="1"/>
  <c r="E1278" i="33"/>
  <c r="F1278" i="33" s="1"/>
  <c r="E1277" i="33"/>
  <c r="F1277" i="33" s="1"/>
  <c r="E1276" i="33"/>
  <c r="F1276" i="33" s="1"/>
  <c r="E1275" i="33"/>
  <c r="F1275" i="33" s="1"/>
  <c r="E1274" i="33"/>
  <c r="F1274" i="33" s="1"/>
  <c r="E1273" i="33"/>
  <c r="F1273" i="33" s="1"/>
  <c r="E1272" i="33"/>
  <c r="F1272" i="33" s="1"/>
  <c r="E1271" i="33"/>
  <c r="F1271" i="33" s="1"/>
  <c r="E1270" i="33"/>
  <c r="F1270" i="33" s="1"/>
  <c r="E1269" i="33"/>
  <c r="F1269" i="33" s="1"/>
  <c r="E1268" i="33"/>
  <c r="F1268" i="33" s="1"/>
  <c r="E1267" i="33"/>
  <c r="F1267" i="33" s="1"/>
  <c r="E1266" i="33"/>
  <c r="F1266" i="33" s="1"/>
  <c r="E1265" i="33"/>
  <c r="F1265" i="33" s="1"/>
  <c r="E1264" i="33"/>
  <c r="F1264" i="33" s="1"/>
  <c r="E1263" i="33"/>
  <c r="F1263" i="33" s="1"/>
  <c r="E1262" i="33"/>
  <c r="F1262" i="33" s="1"/>
  <c r="E1261" i="33"/>
  <c r="F1261" i="33" s="1"/>
  <c r="E1260" i="33"/>
  <c r="F1260" i="33" s="1"/>
  <c r="E1259" i="33"/>
  <c r="F1259" i="33" s="1"/>
  <c r="E1258" i="33"/>
  <c r="F1258" i="33" s="1"/>
  <c r="E1257" i="33"/>
  <c r="F1257" i="33" s="1"/>
  <c r="E1256" i="33"/>
  <c r="F1256" i="33" s="1"/>
  <c r="E1255" i="33"/>
  <c r="F1255" i="33" s="1"/>
  <c r="E1254" i="33"/>
  <c r="F1254" i="33" s="1"/>
  <c r="E1253" i="33"/>
  <c r="F1253" i="33" s="1"/>
  <c r="E1252" i="33"/>
  <c r="F1252" i="33" s="1"/>
  <c r="E1251" i="33"/>
  <c r="F1251" i="33" s="1"/>
  <c r="E1250" i="33"/>
  <c r="F1250" i="33" s="1"/>
  <c r="E1249" i="33"/>
  <c r="F1249" i="33" s="1"/>
  <c r="E1248" i="33"/>
  <c r="F1248" i="33" s="1"/>
  <c r="E1247" i="33"/>
  <c r="F1247" i="33" s="1"/>
  <c r="E1246" i="33"/>
  <c r="F1246" i="33" s="1"/>
  <c r="E1245" i="33"/>
  <c r="F1245" i="33" s="1"/>
  <c r="E1244" i="33"/>
  <c r="F1244" i="33" s="1"/>
  <c r="E1243" i="33"/>
  <c r="F1243" i="33" s="1"/>
  <c r="E1242" i="33"/>
  <c r="F1242" i="33" s="1"/>
  <c r="E1241" i="33"/>
  <c r="F1241" i="33" s="1"/>
  <c r="E1240" i="33"/>
  <c r="F1240" i="33" s="1"/>
  <c r="E1239" i="33"/>
  <c r="F1239" i="33" s="1"/>
  <c r="E1238" i="33"/>
  <c r="F1238" i="33" s="1"/>
  <c r="E1237" i="33"/>
  <c r="F1237" i="33" s="1"/>
  <c r="E1236" i="33"/>
  <c r="F1236" i="33" s="1"/>
  <c r="E1235" i="33"/>
  <c r="F1235" i="33" s="1"/>
  <c r="E1234" i="33"/>
  <c r="F1234" i="33" s="1"/>
  <c r="E1233" i="33"/>
  <c r="F1233" i="33" s="1"/>
  <c r="E1232" i="33"/>
  <c r="F1232" i="33" s="1"/>
  <c r="E1231" i="33"/>
  <c r="F1231" i="33" s="1"/>
  <c r="E1230" i="33"/>
  <c r="F1230" i="33" s="1"/>
  <c r="E1229" i="33"/>
  <c r="F1229" i="33" s="1"/>
  <c r="E1228" i="33"/>
  <c r="F1228" i="33" s="1"/>
  <c r="E1227" i="33"/>
  <c r="F1227" i="33" s="1"/>
  <c r="E1226" i="33"/>
  <c r="F1226" i="33" s="1"/>
  <c r="E1225" i="33"/>
  <c r="F1225" i="33" s="1"/>
  <c r="E1224" i="33"/>
  <c r="F1224" i="33" s="1"/>
  <c r="E1223" i="33"/>
  <c r="F1223" i="33" s="1"/>
  <c r="E1222" i="33"/>
  <c r="F1222" i="33" s="1"/>
  <c r="E1221" i="33"/>
  <c r="F1221" i="33" s="1"/>
  <c r="E1220" i="33"/>
  <c r="F1220" i="33" s="1"/>
  <c r="E1219" i="33"/>
  <c r="F1219" i="33" s="1"/>
  <c r="E1218" i="33"/>
  <c r="F1218" i="33" s="1"/>
  <c r="E1217" i="33"/>
  <c r="F1217" i="33" s="1"/>
  <c r="E1216" i="33"/>
  <c r="F1216" i="33" s="1"/>
  <c r="E1215" i="33"/>
  <c r="F1215" i="33" s="1"/>
  <c r="E1214" i="33"/>
  <c r="F1214" i="33" s="1"/>
  <c r="E1213" i="33"/>
  <c r="F1213" i="33" s="1"/>
  <c r="E1212" i="33"/>
  <c r="F1212" i="33" s="1"/>
  <c r="E1211" i="33"/>
  <c r="F1211" i="33" s="1"/>
  <c r="E1210" i="33"/>
  <c r="F1210" i="33" s="1"/>
  <c r="E1209" i="33"/>
  <c r="F1209" i="33" s="1"/>
  <c r="E1208" i="33"/>
  <c r="F1208" i="33" s="1"/>
  <c r="E1207" i="33"/>
  <c r="F1207" i="33" s="1"/>
  <c r="E1206" i="33"/>
  <c r="F1206" i="33" s="1"/>
  <c r="E1205" i="33"/>
  <c r="F1205" i="33" s="1"/>
  <c r="E1204" i="33"/>
  <c r="F1204" i="33" s="1"/>
  <c r="E1203" i="33"/>
  <c r="F1203" i="33" s="1"/>
  <c r="E1202" i="33"/>
  <c r="F1202" i="33" s="1"/>
  <c r="E1201" i="33"/>
  <c r="F1201" i="33" s="1"/>
  <c r="E1200" i="33"/>
  <c r="F1200" i="33" s="1"/>
  <c r="E1199" i="33"/>
  <c r="F1199" i="33" s="1"/>
  <c r="E1198" i="33"/>
  <c r="F1198" i="33" s="1"/>
  <c r="E1197" i="33"/>
  <c r="F1197" i="33" s="1"/>
  <c r="E1196" i="33"/>
  <c r="F1196" i="33" s="1"/>
  <c r="E1195" i="33"/>
  <c r="F1195" i="33" s="1"/>
  <c r="E1194" i="33"/>
  <c r="F1194" i="33" s="1"/>
  <c r="E1193" i="33"/>
  <c r="F1193" i="33" s="1"/>
  <c r="E1192" i="33"/>
  <c r="F1192" i="33" s="1"/>
  <c r="E1191" i="33"/>
  <c r="F1191" i="33" s="1"/>
  <c r="E1190" i="33"/>
  <c r="F1190" i="33" s="1"/>
  <c r="E1189" i="33"/>
  <c r="F1189" i="33" s="1"/>
  <c r="E1188" i="33"/>
  <c r="F1188" i="33" s="1"/>
  <c r="E1187" i="33"/>
  <c r="F1187" i="33" s="1"/>
  <c r="E1186" i="33"/>
  <c r="F1186" i="33" s="1"/>
  <c r="E1185" i="33"/>
  <c r="F1185" i="33" s="1"/>
  <c r="E1184" i="33"/>
  <c r="F1184" i="33" s="1"/>
  <c r="E1183" i="33"/>
  <c r="F1183" i="33" s="1"/>
  <c r="E1182" i="33"/>
  <c r="F1182" i="33" s="1"/>
  <c r="E1181" i="33"/>
  <c r="F1181" i="33" s="1"/>
  <c r="E1180" i="33"/>
  <c r="F1180" i="33" s="1"/>
  <c r="E1179" i="33"/>
  <c r="F1179" i="33" s="1"/>
  <c r="E1178" i="33"/>
  <c r="F1178" i="33" s="1"/>
  <c r="E1177" i="33"/>
  <c r="F1177" i="33" s="1"/>
  <c r="E1176" i="33"/>
  <c r="F1176" i="33" s="1"/>
  <c r="E1175" i="33"/>
  <c r="F1175" i="33" s="1"/>
  <c r="E1174" i="33"/>
  <c r="F1174" i="33" s="1"/>
  <c r="E1173" i="33"/>
  <c r="F1173" i="33" s="1"/>
  <c r="E1172" i="33"/>
  <c r="F1172" i="33" s="1"/>
  <c r="E1171" i="33"/>
  <c r="F1171" i="33" s="1"/>
  <c r="E1170" i="33"/>
  <c r="F1170" i="33" s="1"/>
  <c r="E1169" i="33"/>
  <c r="F1169" i="33" s="1"/>
  <c r="E1168" i="33"/>
  <c r="F1168" i="33" s="1"/>
  <c r="E1167" i="33"/>
  <c r="F1167" i="33" s="1"/>
  <c r="E1166" i="33"/>
  <c r="F1166" i="33" s="1"/>
  <c r="E1165" i="33"/>
  <c r="F1165" i="33" s="1"/>
  <c r="E1164" i="33"/>
  <c r="F1164" i="33" s="1"/>
  <c r="E1163" i="33"/>
  <c r="F1163" i="33" s="1"/>
  <c r="E1162" i="33"/>
  <c r="F1162" i="33" s="1"/>
  <c r="E1161" i="33"/>
  <c r="F1161" i="33" s="1"/>
  <c r="E1160" i="33"/>
  <c r="F1160" i="33" s="1"/>
  <c r="E1159" i="33"/>
  <c r="F1159" i="33" s="1"/>
  <c r="E1158" i="33"/>
  <c r="F1158" i="33" s="1"/>
  <c r="E1157" i="33"/>
  <c r="F1157" i="33" s="1"/>
  <c r="E1156" i="33"/>
  <c r="F1156" i="33" s="1"/>
  <c r="E1155" i="33"/>
  <c r="F1155" i="33" s="1"/>
  <c r="E1154" i="33"/>
  <c r="F1154" i="33" s="1"/>
  <c r="E1153" i="33"/>
  <c r="F1153" i="33" s="1"/>
  <c r="E1152" i="33"/>
  <c r="F1152" i="33" s="1"/>
  <c r="E1151" i="33"/>
  <c r="F1151" i="33" s="1"/>
  <c r="E1150" i="33"/>
  <c r="F1150" i="33" s="1"/>
  <c r="E1149" i="33"/>
  <c r="F1149" i="33" s="1"/>
  <c r="E1148" i="33"/>
  <c r="F1148" i="33" s="1"/>
  <c r="E1147" i="33"/>
  <c r="F1147" i="33" s="1"/>
  <c r="E1146" i="33"/>
  <c r="F1146" i="33" s="1"/>
  <c r="E1145" i="33"/>
  <c r="F1145" i="33" s="1"/>
  <c r="E1144" i="33"/>
  <c r="F1144" i="33" s="1"/>
  <c r="E1143" i="33"/>
  <c r="F1143" i="33" s="1"/>
  <c r="E1142" i="33"/>
  <c r="F1142" i="33" s="1"/>
  <c r="E1141" i="33"/>
  <c r="F1141" i="33" s="1"/>
  <c r="E1140" i="33"/>
  <c r="F1140" i="33" s="1"/>
  <c r="E1139" i="33"/>
  <c r="F1139" i="33" s="1"/>
  <c r="E1138" i="33"/>
  <c r="F1138" i="33" s="1"/>
  <c r="E1137" i="33"/>
  <c r="F1137" i="33" s="1"/>
  <c r="E1136" i="33"/>
  <c r="F1136" i="33" s="1"/>
  <c r="E1135" i="33"/>
  <c r="F1135" i="33" s="1"/>
  <c r="E1134" i="33"/>
  <c r="F1134" i="33" s="1"/>
  <c r="E1133" i="33"/>
  <c r="F1133" i="33" s="1"/>
  <c r="E1132" i="33"/>
  <c r="F1132" i="33" s="1"/>
  <c r="E1131" i="33"/>
  <c r="F1131" i="33" s="1"/>
  <c r="E1130" i="33"/>
  <c r="F1130" i="33" s="1"/>
  <c r="E1129" i="33"/>
  <c r="F1129" i="33" s="1"/>
  <c r="E1128" i="33"/>
  <c r="F1128" i="33" s="1"/>
  <c r="E1127" i="33"/>
  <c r="F1127" i="33" s="1"/>
  <c r="E1126" i="33"/>
  <c r="F1126" i="33" s="1"/>
  <c r="E1125" i="33"/>
  <c r="F1125" i="33" s="1"/>
  <c r="E1124" i="33"/>
  <c r="F1124" i="33" s="1"/>
  <c r="E1123" i="33"/>
  <c r="F1123" i="33" s="1"/>
  <c r="E1122" i="33"/>
  <c r="F1122" i="33" s="1"/>
  <c r="E1121" i="33"/>
  <c r="F1121" i="33" s="1"/>
  <c r="E1120" i="33"/>
  <c r="F1120" i="33" s="1"/>
  <c r="E1119" i="33"/>
  <c r="F1119" i="33" s="1"/>
  <c r="E1118" i="33"/>
  <c r="F1118" i="33" s="1"/>
  <c r="E1117" i="33"/>
  <c r="F1117" i="33" s="1"/>
  <c r="E1116" i="33"/>
  <c r="F1116" i="33" s="1"/>
  <c r="E1115" i="33"/>
  <c r="F1115" i="33" s="1"/>
  <c r="E1114" i="33"/>
  <c r="F1114" i="33" s="1"/>
  <c r="E1113" i="33"/>
  <c r="F1113" i="33" s="1"/>
  <c r="E1112" i="33"/>
  <c r="F1112" i="33" s="1"/>
  <c r="E1111" i="33"/>
  <c r="F1111" i="33" s="1"/>
  <c r="E1110" i="33"/>
  <c r="F1110" i="33" s="1"/>
  <c r="E1109" i="33"/>
  <c r="F1109" i="33" s="1"/>
  <c r="E1108" i="33"/>
  <c r="F1108" i="33" s="1"/>
  <c r="E1107" i="33"/>
  <c r="F1107" i="33" s="1"/>
  <c r="E1106" i="33"/>
  <c r="F1106" i="33" s="1"/>
  <c r="E1105" i="33"/>
  <c r="F1105" i="33" s="1"/>
  <c r="E1104" i="33"/>
  <c r="F1104" i="33" s="1"/>
  <c r="E1103" i="33"/>
  <c r="F1103" i="33" s="1"/>
  <c r="E1102" i="33"/>
  <c r="F1102" i="33" s="1"/>
  <c r="E1101" i="33"/>
  <c r="F1101" i="33" s="1"/>
  <c r="E1100" i="33"/>
  <c r="F1100" i="33" s="1"/>
  <c r="E1099" i="33"/>
  <c r="F1099" i="33" s="1"/>
  <c r="E1098" i="33"/>
  <c r="F1098" i="33" s="1"/>
  <c r="E1097" i="33"/>
  <c r="F1097" i="33" s="1"/>
  <c r="E1096" i="33"/>
  <c r="F1096" i="33" s="1"/>
  <c r="E1095" i="33"/>
  <c r="F1095" i="33" s="1"/>
  <c r="E1094" i="33"/>
  <c r="F1094" i="33" s="1"/>
  <c r="E1093" i="33"/>
  <c r="F1093" i="33" s="1"/>
  <c r="E1092" i="33"/>
  <c r="F1092" i="33" s="1"/>
  <c r="E1091" i="33"/>
  <c r="F1091" i="33" s="1"/>
  <c r="E1090" i="33"/>
  <c r="F1090" i="33" s="1"/>
  <c r="E1089" i="33"/>
  <c r="F1089" i="33" s="1"/>
  <c r="E1088" i="33"/>
  <c r="F1088" i="33" s="1"/>
  <c r="E1087" i="33"/>
  <c r="F1087" i="33" s="1"/>
  <c r="E1086" i="33"/>
  <c r="F1086" i="33" s="1"/>
  <c r="E1085" i="33"/>
  <c r="F1085" i="33" s="1"/>
  <c r="E1084" i="33"/>
  <c r="F1084" i="33" s="1"/>
  <c r="E1083" i="33"/>
  <c r="F1083" i="33" s="1"/>
  <c r="E1082" i="33"/>
  <c r="F1082" i="33" s="1"/>
  <c r="E1081" i="33"/>
  <c r="F1081" i="33" s="1"/>
  <c r="E1080" i="33"/>
  <c r="F1080" i="33" s="1"/>
  <c r="E1079" i="33"/>
  <c r="F1079" i="33" s="1"/>
  <c r="E1078" i="33"/>
  <c r="F1078" i="33" s="1"/>
  <c r="E1077" i="33"/>
  <c r="F1077" i="33" s="1"/>
  <c r="E1076" i="33"/>
  <c r="F1076" i="33" s="1"/>
  <c r="E1075" i="33"/>
  <c r="F1075" i="33" s="1"/>
  <c r="E1074" i="33"/>
  <c r="F1074" i="33" s="1"/>
  <c r="E1073" i="33"/>
  <c r="F1073" i="33" s="1"/>
  <c r="E1072" i="33"/>
  <c r="F1072" i="33" s="1"/>
  <c r="E1071" i="33"/>
  <c r="F1071" i="33" s="1"/>
  <c r="E1070" i="33"/>
  <c r="F1070" i="33" s="1"/>
  <c r="E1069" i="33"/>
  <c r="F1069" i="33" s="1"/>
  <c r="E1068" i="33"/>
  <c r="F1068" i="33" s="1"/>
  <c r="E1067" i="33"/>
  <c r="F1067" i="33" s="1"/>
  <c r="E1066" i="33"/>
  <c r="F1066" i="33" s="1"/>
  <c r="E1065" i="33"/>
  <c r="F1065" i="33" s="1"/>
  <c r="E1064" i="33"/>
  <c r="F1064" i="33" s="1"/>
  <c r="E1063" i="33"/>
  <c r="F1063" i="33" s="1"/>
  <c r="E1062" i="33"/>
  <c r="F1062" i="33" s="1"/>
  <c r="E1061" i="33"/>
  <c r="F1061" i="33" s="1"/>
  <c r="E1060" i="33"/>
  <c r="F1060" i="33" s="1"/>
  <c r="E1059" i="33"/>
  <c r="F1059" i="33" s="1"/>
  <c r="E1058" i="33"/>
  <c r="F1058" i="33" s="1"/>
  <c r="E1057" i="33"/>
  <c r="F1057" i="33" s="1"/>
  <c r="E1056" i="33"/>
  <c r="F1056" i="33" s="1"/>
  <c r="E1055" i="33"/>
  <c r="F1055" i="33" s="1"/>
  <c r="E1054" i="33"/>
  <c r="F1054" i="33" s="1"/>
  <c r="E1053" i="33"/>
  <c r="F1053" i="33" s="1"/>
  <c r="E1052" i="33"/>
  <c r="F1052" i="33" s="1"/>
  <c r="E1051" i="33"/>
  <c r="F1051" i="33" s="1"/>
  <c r="E1050" i="33"/>
  <c r="F1050" i="33" s="1"/>
  <c r="E1049" i="33"/>
  <c r="F1049" i="33" s="1"/>
  <c r="E1048" i="33"/>
  <c r="F1048" i="33" s="1"/>
  <c r="E1047" i="33"/>
  <c r="F1047" i="33" s="1"/>
  <c r="E1046" i="33"/>
  <c r="F1046" i="33" s="1"/>
  <c r="E1045" i="33"/>
  <c r="F1045" i="33" s="1"/>
  <c r="E1044" i="33"/>
  <c r="F1044" i="33" s="1"/>
  <c r="E1043" i="33"/>
  <c r="F1043" i="33" s="1"/>
  <c r="E1042" i="33"/>
  <c r="F1042" i="33" s="1"/>
  <c r="E1041" i="33"/>
  <c r="F1041" i="33" s="1"/>
  <c r="E1040" i="33"/>
  <c r="F1040" i="33" s="1"/>
  <c r="E1039" i="33"/>
  <c r="F1039" i="33" s="1"/>
  <c r="E1038" i="33"/>
  <c r="F1038" i="33" s="1"/>
  <c r="E1037" i="33"/>
  <c r="F1037" i="33" s="1"/>
  <c r="E1036" i="33"/>
  <c r="F1036" i="33" s="1"/>
  <c r="E1035" i="33"/>
  <c r="F1035" i="33" s="1"/>
  <c r="E1034" i="33"/>
  <c r="F1034" i="33" s="1"/>
  <c r="E1033" i="33"/>
  <c r="F1033" i="33" s="1"/>
  <c r="E1032" i="33"/>
  <c r="F1032" i="33" s="1"/>
  <c r="E1031" i="33"/>
  <c r="F1031" i="33" s="1"/>
  <c r="E1030" i="33"/>
  <c r="F1030" i="33" s="1"/>
  <c r="E1029" i="33"/>
  <c r="F1029" i="33" s="1"/>
  <c r="E1028" i="33"/>
  <c r="F1028" i="33" s="1"/>
  <c r="E1027" i="33"/>
  <c r="F1027" i="33" s="1"/>
  <c r="E1026" i="33"/>
  <c r="F1026" i="33" s="1"/>
  <c r="E1025" i="33"/>
  <c r="F1025" i="33" s="1"/>
  <c r="E1024" i="33"/>
  <c r="F1024" i="33" s="1"/>
  <c r="E1023" i="33"/>
  <c r="F1023" i="33" s="1"/>
  <c r="E1022" i="33"/>
  <c r="F1022" i="33" s="1"/>
  <c r="E1021" i="33"/>
  <c r="F1021" i="33" s="1"/>
  <c r="E1020" i="33"/>
  <c r="F1020" i="33" s="1"/>
  <c r="E1019" i="33"/>
  <c r="F1019" i="33" s="1"/>
  <c r="E1018" i="33"/>
  <c r="F1018" i="33" s="1"/>
  <c r="E1017" i="33"/>
  <c r="F1017" i="33" s="1"/>
  <c r="E1016" i="33"/>
  <c r="F1016" i="33" s="1"/>
  <c r="E1015" i="33"/>
  <c r="F1015" i="33" s="1"/>
  <c r="E1014" i="33"/>
  <c r="F1014" i="33" s="1"/>
  <c r="E1013" i="33"/>
  <c r="F1013" i="33" s="1"/>
  <c r="E1012" i="33"/>
  <c r="F1012" i="33" s="1"/>
  <c r="E1011" i="33"/>
  <c r="F1011" i="33" s="1"/>
  <c r="E1010" i="33"/>
  <c r="F1010" i="33" s="1"/>
  <c r="E1009" i="33"/>
  <c r="F1009" i="33" s="1"/>
  <c r="E1008" i="33"/>
  <c r="F1008" i="33" s="1"/>
  <c r="E1007" i="33"/>
  <c r="F1007" i="33" s="1"/>
  <c r="E1006" i="33"/>
  <c r="F1006" i="33" s="1"/>
  <c r="E1005" i="33"/>
  <c r="F1005" i="33" s="1"/>
  <c r="E1004" i="33"/>
  <c r="F1004" i="33" s="1"/>
  <c r="E1003" i="33"/>
  <c r="F1003" i="33" s="1"/>
  <c r="E1002" i="33"/>
  <c r="F1002" i="33" s="1"/>
  <c r="E1001" i="33"/>
  <c r="F1001" i="33" s="1"/>
  <c r="E1000" i="33"/>
  <c r="F1000" i="33" s="1"/>
  <c r="E999" i="33"/>
  <c r="F999" i="33" s="1"/>
  <c r="E998" i="33"/>
  <c r="F998" i="33" s="1"/>
  <c r="E997" i="33"/>
  <c r="F997" i="33" s="1"/>
  <c r="E996" i="33"/>
  <c r="F996" i="33" s="1"/>
  <c r="E995" i="33"/>
  <c r="F995" i="33" s="1"/>
  <c r="E994" i="33"/>
  <c r="F994" i="33" s="1"/>
  <c r="E993" i="33"/>
  <c r="F993" i="33" s="1"/>
  <c r="E992" i="33"/>
  <c r="F992" i="33" s="1"/>
  <c r="E991" i="33"/>
  <c r="F991" i="33" s="1"/>
  <c r="E990" i="33"/>
  <c r="F990" i="33" s="1"/>
  <c r="E989" i="33"/>
  <c r="F989" i="33" s="1"/>
  <c r="E988" i="33"/>
  <c r="F988" i="33" s="1"/>
  <c r="E987" i="33"/>
  <c r="F987" i="33" s="1"/>
  <c r="E986" i="33"/>
  <c r="F986" i="33" s="1"/>
  <c r="E985" i="33"/>
  <c r="F985" i="33" s="1"/>
  <c r="E984" i="33"/>
  <c r="F984" i="33" s="1"/>
  <c r="E983" i="33"/>
  <c r="F983" i="33" s="1"/>
  <c r="E982" i="33"/>
  <c r="F982" i="33" s="1"/>
  <c r="E981" i="33"/>
  <c r="F981" i="33" s="1"/>
  <c r="E980" i="33"/>
  <c r="F980" i="33" s="1"/>
  <c r="E979" i="33"/>
  <c r="F979" i="33" s="1"/>
  <c r="E978" i="33"/>
  <c r="F978" i="33" s="1"/>
  <c r="E977" i="33"/>
  <c r="F977" i="33" s="1"/>
  <c r="E976" i="33"/>
  <c r="F976" i="33" s="1"/>
  <c r="E975" i="33"/>
  <c r="F975" i="33" s="1"/>
  <c r="E974" i="33"/>
  <c r="F974" i="33" s="1"/>
  <c r="E973" i="33"/>
  <c r="F973" i="33" s="1"/>
  <c r="E972" i="33"/>
  <c r="F972" i="33" s="1"/>
  <c r="E971" i="33"/>
  <c r="F971" i="33" s="1"/>
  <c r="E970" i="33"/>
  <c r="F970" i="33" s="1"/>
  <c r="E969" i="33"/>
  <c r="F969" i="33" s="1"/>
  <c r="E968" i="33"/>
  <c r="F968" i="33" s="1"/>
  <c r="E967" i="33"/>
  <c r="F967" i="33" s="1"/>
  <c r="E966" i="33"/>
  <c r="F966" i="33" s="1"/>
  <c r="E965" i="33"/>
  <c r="F965" i="33" s="1"/>
  <c r="E964" i="33"/>
  <c r="F964" i="33" s="1"/>
  <c r="E963" i="33"/>
  <c r="F963" i="33" s="1"/>
  <c r="E962" i="33"/>
  <c r="F962" i="33" s="1"/>
  <c r="E961" i="33"/>
  <c r="F961" i="33" s="1"/>
  <c r="E960" i="33"/>
  <c r="F960" i="33" s="1"/>
  <c r="E959" i="33"/>
  <c r="F959" i="33" s="1"/>
  <c r="E958" i="33"/>
  <c r="F958" i="33" s="1"/>
  <c r="E957" i="33"/>
  <c r="F957" i="33" s="1"/>
  <c r="E956" i="33"/>
  <c r="F956" i="33" s="1"/>
  <c r="E955" i="33"/>
  <c r="F955" i="33" s="1"/>
  <c r="E954" i="33"/>
  <c r="F954" i="33" s="1"/>
  <c r="E953" i="33"/>
  <c r="F953" i="33" s="1"/>
  <c r="E952" i="33"/>
  <c r="F952" i="33" s="1"/>
  <c r="E951" i="33"/>
  <c r="F951" i="33" s="1"/>
  <c r="E950" i="33"/>
  <c r="F950" i="33" s="1"/>
  <c r="E949" i="33"/>
  <c r="F949" i="33" s="1"/>
  <c r="E948" i="33"/>
  <c r="F948" i="33" s="1"/>
  <c r="E947" i="33"/>
  <c r="F947" i="33" s="1"/>
  <c r="E946" i="33"/>
  <c r="F946" i="33" s="1"/>
  <c r="E945" i="33"/>
  <c r="F945" i="33" s="1"/>
  <c r="E944" i="33"/>
  <c r="F944" i="33" s="1"/>
  <c r="E943" i="33"/>
  <c r="F943" i="33" s="1"/>
  <c r="E942" i="33"/>
  <c r="F942" i="33" s="1"/>
  <c r="E941" i="33"/>
  <c r="F941" i="33" s="1"/>
  <c r="E940" i="33"/>
  <c r="F940" i="33" s="1"/>
  <c r="E939" i="33"/>
  <c r="F939" i="33" s="1"/>
  <c r="E938" i="33"/>
  <c r="F938" i="33" s="1"/>
  <c r="E937" i="33"/>
  <c r="F937" i="33" s="1"/>
  <c r="E936" i="33"/>
  <c r="F936" i="33" s="1"/>
  <c r="E935" i="33"/>
  <c r="F935" i="33" s="1"/>
  <c r="E934" i="33"/>
  <c r="F934" i="33" s="1"/>
  <c r="E933" i="33"/>
  <c r="F933" i="33" s="1"/>
  <c r="E932" i="33"/>
  <c r="F932" i="33" s="1"/>
  <c r="E931" i="33"/>
  <c r="F931" i="33" s="1"/>
  <c r="E930" i="33"/>
  <c r="F930" i="33" s="1"/>
  <c r="E929" i="33"/>
  <c r="F929" i="33" s="1"/>
  <c r="E928" i="33"/>
  <c r="F928" i="33" s="1"/>
  <c r="E927" i="33"/>
  <c r="F927" i="33" s="1"/>
  <c r="E926" i="33"/>
  <c r="F926" i="33" s="1"/>
  <c r="E925" i="33"/>
  <c r="F925" i="33" s="1"/>
  <c r="E924" i="33"/>
  <c r="F924" i="33" s="1"/>
  <c r="E923" i="33"/>
  <c r="F923" i="33" s="1"/>
  <c r="E922" i="33"/>
  <c r="F922" i="33" s="1"/>
  <c r="E921" i="33"/>
  <c r="F921" i="33" s="1"/>
  <c r="E920" i="33"/>
  <c r="F920" i="33" s="1"/>
  <c r="E919" i="33"/>
  <c r="F919" i="33" s="1"/>
  <c r="E918" i="33"/>
  <c r="F918" i="33" s="1"/>
  <c r="E917" i="33"/>
  <c r="F917" i="33" s="1"/>
  <c r="E916" i="33"/>
  <c r="F916" i="33" s="1"/>
  <c r="E915" i="33"/>
  <c r="F915" i="33" s="1"/>
  <c r="E914" i="33"/>
  <c r="F914" i="33" s="1"/>
  <c r="E913" i="33"/>
  <c r="F913" i="33" s="1"/>
  <c r="E912" i="33"/>
  <c r="F912" i="33" s="1"/>
  <c r="E911" i="33"/>
  <c r="F911" i="33" s="1"/>
  <c r="E910" i="33"/>
  <c r="F910" i="33" s="1"/>
  <c r="E909" i="33"/>
  <c r="F909" i="33" s="1"/>
  <c r="E908" i="33"/>
  <c r="F908" i="33" s="1"/>
  <c r="E907" i="33"/>
  <c r="F907" i="33" s="1"/>
  <c r="E906" i="33"/>
  <c r="F906" i="33" s="1"/>
  <c r="E905" i="33"/>
  <c r="F905" i="33" s="1"/>
  <c r="E904" i="33"/>
  <c r="F904" i="33" s="1"/>
  <c r="E903" i="33"/>
  <c r="F903" i="33" s="1"/>
  <c r="E902" i="33"/>
  <c r="F902" i="33" s="1"/>
  <c r="E901" i="33"/>
  <c r="F901" i="33" s="1"/>
  <c r="E900" i="33"/>
  <c r="F900" i="33" s="1"/>
  <c r="E899" i="33"/>
  <c r="F899" i="33" s="1"/>
  <c r="E898" i="33"/>
  <c r="F898" i="33" s="1"/>
  <c r="E897" i="33"/>
  <c r="F897" i="33" s="1"/>
  <c r="E896" i="33"/>
  <c r="F896" i="33" s="1"/>
  <c r="E895" i="33"/>
  <c r="F895" i="33" s="1"/>
  <c r="E894" i="33"/>
  <c r="F894" i="33" s="1"/>
  <c r="E893" i="33"/>
  <c r="F893" i="33" s="1"/>
  <c r="E892" i="33"/>
  <c r="F892" i="33" s="1"/>
  <c r="E891" i="33"/>
  <c r="F891" i="33" s="1"/>
  <c r="E890" i="33"/>
  <c r="F890" i="33" s="1"/>
  <c r="E889" i="33"/>
  <c r="F889" i="33" s="1"/>
  <c r="E888" i="33"/>
  <c r="F888" i="33" s="1"/>
  <c r="E887" i="33"/>
  <c r="F887" i="33" s="1"/>
  <c r="E886" i="33"/>
  <c r="F886" i="33" s="1"/>
  <c r="E885" i="33"/>
  <c r="F885" i="33" s="1"/>
  <c r="E884" i="33"/>
  <c r="F884" i="33" s="1"/>
  <c r="E883" i="33"/>
  <c r="F883" i="33" s="1"/>
  <c r="E882" i="33"/>
  <c r="F882" i="33" s="1"/>
  <c r="E881" i="33"/>
  <c r="F881" i="33" s="1"/>
  <c r="E880" i="33"/>
  <c r="F880" i="33" s="1"/>
  <c r="E879" i="33"/>
  <c r="F879" i="33" s="1"/>
  <c r="E878" i="33"/>
  <c r="F878" i="33" s="1"/>
  <c r="E877" i="33"/>
  <c r="F877" i="33" s="1"/>
  <c r="E876" i="33"/>
  <c r="F876" i="33" s="1"/>
  <c r="E875" i="33"/>
  <c r="F875" i="33" s="1"/>
  <c r="E874" i="33"/>
  <c r="F874" i="33" s="1"/>
  <c r="E873" i="33"/>
  <c r="F873" i="33" s="1"/>
  <c r="E872" i="33"/>
  <c r="F872" i="33" s="1"/>
  <c r="E871" i="33"/>
  <c r="F871" i="33" s="1"/>
  <c r="E870" i="33"/>
  <c r="F870" i="33" s="1"/>
  <c r="E869" i="33"/>
  <c r="F869" i="33" s="1"/>
  <c r="E868" i="33"/>
  <c r="F868" i="33" s="1"/>
  <c r="E867" i="33"/>
  <c r="F867" i="33" s="1"/>
  <c r="E866" i="33"/>
  <c r="F866" i="33" s="1"/>
  <c r="E865" i="33"/>
  <c r="F865" i="33" s="1"/>
  <c r="E864" i="33"/>
  <c r="F864" i="33" s="1"/>
  <c r="E863" i="33"/>
  <c r="F863" i="33" s="1"/>
  <c r="E862" i="33"/>
  <c r="F862" i="33" s="1"/>
  <c r="E861" i="33"/>
  <c r="F861" i="33" s="1"/>
  <c r="E860" i="33"/>
  <c r="F860" i="33" s="1"/>
  <c r="E859" i="33"/>
  <c r="F859" i="33" s="1"/>
  <c r="E858" i="33"/>
  <c r="F858" i="33" s="1"/>
  <c r="E857" i="33"/>
  <c r="F857" i="33" s="1"/>
  <c r="E856" i="33"/>
  <c r="F856" i="33" s="1"/>
  <c r="E855" i="33"/>
  <c r="F855" i="33" s="1"/>
  <c r="E854" i="33"/>
  <c r="F854" i="33" s="1"/>
  <c r="E853" i="33"/>
  <c r="F853" i="33" s="1"/>
  <c r="E852" i="33"/>
  <c r="F852" i="33" s="1"/>
  <c r="E851" i="33"/>
  <c r="F851" i="33" s="1"/>
  <c r="E850" i="33"/>
  <c r="F850" i="33" s="1"/>
  <c r="E849" i="33"/>
  <c r="F849" i="33" s="1"/>
  <c r="E848" i="33"/>
  <c r="F848" i="33" s="1"/>
  <c r="E847" i="33"/>
  <c r="F847" i="33" s="1"/>
  <c r="E846" i="33"/>
  <c r="F846" i="33" s="1"/>
  <c r="E845" i="33"/>
  <c r="F845" i="33" s="1"/>
  <c r="E844" i="33"/>
  <c r="F844" i="33" s="1"/>
  <c r="E843" i="33"/>
  <c r="F843" i="33" s="1"/>
  <c r="E842" i="33"/>
  <c r="F842" i="33" s="1"/>
  <c r="E841" i="33"/>
  <c r="F841" i="33" s="1"/>
  <c r="E840" i="33"/>
  <c r="F840" i="33" s="1"/>
  <c r="E839" i="33"/>
  <c r="F839" i="33" s="1"/>
  <c r="E838" i="33"/>
  <c r="F838" i="33" s="1"/>
  <c r="E837" i="33"/>
  <c r="F837" i="33" s="1"/>
  <c r="E836" i="33"/>
  <c r="F836" i="33" s="1"/>
  <c r="E835" i="33"/>
  <c r="F835" i="33" s="1"/>
  <c r="E834" i="33"/>
  <c r="F834" i="33" s="1"/>
  <c r="E833" i="33"/>
  <c r="F833" i="33" s="1"/>
  <c r="E832" i="33"/>
  <c r="F832" i="33" s="1"/>
  <c r="E831" i="33"/>
  <c r="F831" i="33" s="1"/>
  <c r="E830" i="33"/>
  <c r="F830" i="33" s="1"/>
  <c r="E829" i="33"/>
  <c r="F829" i="33" s="1"/>
  <c r="E828" i="33"/>
  <c r="F828" i="33" s="1"/>
  <c r="E827" i="33"/>
  <c r="F827" i="33" s="1"/>
  <c r="E826" i="33"/>
  <c r="F826" i="33" s="1"/>
  <c r="E825" i="33"/>
  <c r="F825" i="33" s="1"/>
  <c r="E824" i="33"/>
  <c r="F824" i="33" s="1"/>
  <c r="E823" i="33"/>
  <c r="F823" i="33" s="1"/>
  <c r="E822" i="33"/>
  <c r="F822" i="33" s="1"/>
  <c r="E821" i="33"/>
  <c r="F821" i="33" s="1"/>
  <c r="E820" i="33"/>
  <c r="F820" i="33" s="1"/>
  <c r="E819" i="33"/>
  <c r="F819" i="33" s="1"/>
  <c r="E818" i="33"/>
  <c r="F818" i="33" s="1"/>
  <c r="E817" i="33"/>
  <c r="F817" i="33" s="1"/>
  <c r="E816" i="33"/>
  <c r="F816" i="33" s="1"/>
  <c r="E815" i="33"/>
  <c r="F815" i="33" s="1"/>
  <c r="E814" i="33"/>
  <c r="F814" i="33" s="1"/>
  <c r="E813" i="33"/>
  <c r="F813" i="33" s="1"/>
  <c r="E812" i="33"/>
  <c r="F812" i="33" s="1"/>
  <c r="E811" i="33"/>
  <c r="F811" i="33" s="1"/>
  <c r="E810" i="33"/>
  <c r="F810" i="33" s="1"/>
  <c r="E809" i="33"/>
  <c r="F809" i="33" s="1"/>
  <c r="E808" i="33"/>
  <c r="F808" i="33" s="1"/>
  <c r="E807" i="33"/>
  <c r="F807" i="33" s="1"/>
  <c r="E806" i="33"/>
  <c r="F806" i="33" s="1"/>
  <c r="E805" i="33"/>
  <c r="F805" i="33" s="1"/>
  <c r="E804" i="33"/>
  <c r="F804" i="33" s="1"/>
  <c r="E803" i="33"/>
  <c r="F803" i="33" s="1"/>
  <c r="E802" i="33"/>
  <c r="F802" i="33" s="1"/>
  <c r="E801" i="33"/>
  <c r="F801" i="33" s="1"/>
  <c r="E800" i="33"/>
  <c r="F800" i="33" s="1"/>
  <c r="E799" i="33"/>
  <c r="F799" i="33" s="1"/>
  <c r="E798" i="33"/>
  <c r="F798" i="33" s="1"/>
  <c r="E797" i="33"/>
  <c r="F797" i="33" s="1"/>
  <c r="E796" i="33"/>
  <c r="F796" i="33" s="1"/>
  <c r="E795" i="33"/>
  <c r="F795" i="33" s="1"/>
  <c r="E794" i="33"/>
  <c r="F794" i="33" s="1"/>
  <c r="E793" i="33"/>
  <c r="F793" i="33" s="1"/>
  <c r="E792" i="33"/>
  <c r="F792" i="33" s="1"/>
  <c r="E791" i="33"/>
  <c r="F791" i="33" s="1"/>
  <c r="E790" i="33"/>
  <c r="F790" i="33" s="1"/>
  <c r="E789" i="33"/>
  <c r="F789" i="33" s="1"/>
  <c r="E788" i="33"/>
  <c r="F788" i="33" s="1"/>
  <c r="E787" i="33"/>
  <c r="F787" i="33" s="1"/>
  <c r="E786" i="33"/>
  <c r="F786" i="33" s="1"/>
  <c r="E785" i="33"/>
  <c r="F785" i="33" s="1"/>
  <c r="E784" i="33"/>
  <c r="F784" i="33" s="1"/>
  <c r="E783" i="33"/>
  <c r="F783" i="33" s="1"/>
  <c r="E782" i="33"/>
  <c r="F782" i="33" s="1"/>
  <c r="E781" i="33"/>
  <c r="F781" i="33" s="1"/>
  <c r="E780" i="33"/>
  <c r="F780" i="33" s="1"/>
  <c r="E779" i="33"/>
  <c r="F779" i="33" s="1"/>
  <c r="E778" i="33"/>
  <c r="F778" i="33" s="1"/>
  <c r="E777" i="33"/>
  <c r="F777" i="33" s="1"/>
  <c r="E776" i="33"/>
  <c r="F776" i="33" s="1"/>
  <c r="E775" i="33"/>
  <c r="F775" i="33" s="1"/>
  <c r="E774" i="33"/>
  <c r="F774" i="33" s="1"/>
  <c r="E773" i="33"/>
  <c r="F773" i="33" s="1"/>
  <c r="E772" i="33"/>
  <c r="F772" i="33" s="1"/>
  <c r="E771" i="33"/>
  <c r="F771" i="33" s="1"/>
  <c r="E770" i="33"/>
  <c r="F770" i="33" s="1"/>
  <c r="E769" i="33"/>
  <c r="F769" i="33" s="1"/>
  <c r="E768" i="33"/>
  <c r="F768" i="33" s="1"/>
  <c r="E767" i="33"/>
  <c r="F767" i="33" s="1"/>
  <c r="E766" i="33"/>
  <c r="F766" i="33" s="1"/>
  <c r="E765" i="33"/>
  <c r="F765" i="33" s="1"/>
  <c r="E764" i="33"/>
  <c r="F764" i="33" s="1"/>
  <c r="E763" i="33"/>
  <c r="F763" i="33" s="1"/>
  <c r="E762" i="33"/>
  <c r="F762" i="33" s="1"/>
  <c r="E761" i="33"/>
  <c r="F761" i="33" s="1"/>
  <c r="E760" i="33"/>
  <c r="F760" i="33" s="1"/>
  <c r="E759" i="33"/>
  <c r="F759" i="33" s="1"/>
  <c r="E758" i="33"/>
  <c r="F758" i="33" s="1"/>
  <c r="E757" i="33"/>
  <c r="F757" i="33" s="1"/>
  <c r="E756" i="33"/>
  <c r="F756" i="33" s="1"/>
  <c r="E755" i="33"/>
  <c r="F755" i="33" s="1"/>
  <c r="E754" i="33"/>
  <c r="F754" i="33" s="1"/>
  <c r="E753" i="33"/>
  <c r="F753" i="33" s="1"/>
  <c r="E752" i="33"/>
  <c r="F752" i="33" s="1"/>
  <c r="E751" i="33"/>
  <c r="F751" i="33" s="1"/>
  <c r="E750" i="33"/>
  <c r="F750" i="33" s="1"/>
  <c r="E749" i="33"/>
  <c r="F749" i="33" s="1"/>
  <c r="E748" i="33"/>
  <c r="F748" i="33" s="1"/>
  <c r="E747" i="33"/>
  <c r="F747" i="33" s="1"/>
  <c r="E746" i="33"/>
  <c r="F746" i="33" s="1"/>
  <c r="E745" i="33"/>
  <c r="F745" i="33" s="1"/>
  <c r="E744" i="33"/>
  <c r="F744" i="33" s="1"/>
  <c r="E743" i="33"/>
  <c r="F743" i="33" s="1"/>
  <c r="E742" i="33"/>
  <c r="F742" i="33" s="1"/>
  <c r="E741" i="33"/>
  <c r="F741" i="33" s="1"/>
  <c r="E740" i="33"/>
  <c r="F740" i="33" s="1"/>
  <c r="E739" i="33"/>
  <c r="F739" i="33" s="1"/>
  <c r="E738" i="33"/>
  <c r="F738" i="33" s="1"/>
  <c r="E737" i="33"/>
  <c r="F737" i="33" s="1"/>
  <c r="E736" i="33"/>
  <c r="F736" i="33" s="1"/>
  <c r="E735" i="33"/>
  <c r="F735" i="33" s="1"/>
  <c r="E734" i="33"/>
  <c r="F734" i="33" s="1"/>
  <c r="E733" i="33"/>
  <c r="F733" i="33" s="1"/>
  <c r="E732" i="33"/>
  <c r="F732" i="33" s="1"/>
  <c r="E731" i="33"/>
  <c r="F731" i="33" s="1"/>
  <c r="E730" i="33"/>
  <c r="F730" i="33" s="1"/>
  <c r="E729" i="33"/>
  <c r="F729" i="33" s="1"/>
  <c r="E728" i="33"/>
  <c r="F728" i="33" s="1"/>
  <c r="E727" i="33"/>
  <c r="F727" i="33" s="1"/>
  <c r="E726" i="33"/>
  <c r="F726" i="33" s="1"/>
  <c r="E725" i="33"/>
  <c r="F725" i="33" s="1"/>
  <c r="E724" i="33"/>
  <c r="F724" i="33" s="1"/>
  <c r="E723" i="33"/>
  <c r="F723" i="33" s="1"/>
  <c r="E722" i="33"/>
  <c r="F722" i="33" s="1"/>
  <c r="E721" i="33"/>
  <c r="F721" i="33" s="1"/>
  <c r="E720" i="33"/>
  <c r="F720" i="33" s="1"/>
  <c r="E719" i="33"/>
  <c r="F719" i="33" s="1"/>
  <c r="E718" i="33"/>
  <c r="F718" i="33" s="1"/>
  <c r="E717" i="33"/>
  <c r="F717" i="33" s="1"/>
  <c r="E716" i="33"/>
  <c r="F716" i="33" s="1"/>
  <c r="E715" i="33"/>
  <c r="F715" i="33" s="1"/>
  <c r="E714" i="33"/>
  <c r="F714" i="33" s="1"/>
  <c r="E713" i="33"/>
  <c r="F713" i="33" s="1"/>
  <c r="E712" i="33"/>
  <c r="F712" i="33" s="1"/>
  <c r="E711" i="33"/>
  <c r="F711" i="33" s="1"/>
  <c r="E710" i="33"/>
  <c r="F710" i="33" s="1"/>
  <c r="E709" i="33"/>
  <c r="F709" i="33" s="1"/>
  <c r="E708" i="33"/>
  <c r="F708" i="33" s="1"/>
  <c r="E707" i="33"/>
  <c r="F707" i="33" s="1"/>
  <c r="E706" i="33"/>
  <c r="F706" i="33" s="1"/>
  <c r="E705" i="33"/>
  <c r="F705" i="33" s="1"/>
  <c r="E704" i="33"/>
  <c r="F704" i="33" s="1"/>
  <c r="E703" i="33"/>
  <c r="F703" i="33" s="1"/>
  <c r="E702" i="33"/>
  <c r="F702" i="33" s="1"/>
  <c r="E701" i="33"/>
  <c r="F701" i="33" s="1"/>
  <c r="E700" i="33"/>
  <c r="F700" i="33" s="1"/>
  <c r="E699" i="33"/>
  <c r="F699" i="33" s="1"/>
  <c r="E698" i="33"/>
  <c r="F698" i="33" s="1"/>
  <c r="E697" i="33"/>
  <c r="F697" i="33" s="1"/>
  <c r="E696" i="33"/>
  <c r="F696" i="33" s="1"/>
  <c r="E695" i="33"/>
  <c r="F695" i="33" s="1"/>
  <c r="E694" i="33"/>
  <c r="F694" i="33" s="1"/>
  <c r="E693" i="33"/>
  <c r="F693" i="33" s="1"/>
  <c r="E692" i="33"/>
  <c r="F692" i="33" s="1"/>
  <c r="E691" i="33"/>
  <c r="F691" i="33" s="1"/>
  <c r="E690" i="33"/>
  <c r="F690" i="33" s="1"/>
  <c r="E689" i="33"/>
  <c r="F689" i="33" s="1"/>
  <c r="E688" i="33"/>
  <c r="F688" i="33" s="1"/>
  <c r="E687" i="33"/>
  <c r="F687" i="33" s="1"/>
  <c r="E686" i="33"/>
  <c r="F686" i="33" s="1"/>
  <c r="E685" i="33"/>
  <c r="F685" i="33" s="1"/>
  <c r="E684" i="33"/>
  <c r="F684" i="33" s="1"/>
  <c r="E683" i="33"/>
  <c r="F683" i="33" s="1"/>
  <c r="E682" i="33"/>
  <c r="F682" i="33" s="1"/>
  <c r="E681" i="33"/>
  <c r="F681" i="33" s="1"/>
  <c r="E680" i="33"/>
  <c r="F680" i="33" s="1"/>
  <c r="E679" i="33"/>
  <c r="F679" i="33" s="1"/>
  <c r="E678" i="33"/>
  <c r="F678" i="33" s="1"/>
  <c r="E677" i="33"/>
  <c r="F677" i="33" s="1"/>
  <c r="E676" i="33"/>
  <c r="F676" i="33" s="1"/>
  <c r="E675" i="33"/>
  <c r="F675" i="33" s="1"/>
  <c r="E674" i="33"/>
  <c r="F674" i="33" s="1"/>
  <c r="E673" i="33"/>
  <c r="F673" i="33" s="1"/>
  <c r="E672" i="33"/>
  <c r="F672" i="33" s="1"/>
  <c r="E671" i="33"/>
  <c r="F671" i="33" s="1"/>
  <c r="E670" i="33"/>
  <c r="F670" i="33" s="1"/>
  <c r="E669" i="33"/>
  <c r="F669" i="33" s="1"/>
  <c r="E668" i="33"/>
  <c r="F668" i="33" s="1"/>
  <c r="E667" i="33"/>
  <c r="F667" i="33" s="1"/>
  <c r="E666" i="33"/>
  <c r="F666" i="33" s="1"/>
  <c r="E665" i="33"/>
  <c r="F665" i="33" s="1"/>
  <c r="E664" i="33"/>
  <c r="F664" i="33" s="1"/>
  <c r="E663" i="33"/>
  <c r="F663" i="33" s="1"/>
  <c r="E662" i="33"/>
  <c r="F662" i="33" s="1"/>
  <c r="E661" i="33"/>
  <c r="F661" i="33" s="1"/>
  <c r="E660" i="33"/>
  <c r="F660" i="33" s="1"/>
  <c r="E659" i="33"/>
  <c r="F659" i="33" s="1"/>
  <c r="E658" i="33"/>
  <c r="F658" i="33" s="1"/>
  <c r="E657" i="33"/>
  <c r="F657" i="33" s="1"/>
  <c r="E656" i="33"/>
  <c r="F656" i="33" s="1"/>
  <c r="E655" i="33"/>
  <c r="F655" i="33" s="1"/>
  <c r="E654" i="33"/>
  <c r="F654" i="33" s="1"/>
  <c r="E653" i="33"/>
  <c r="F653" i="33" s="1"/>
  <c r="E652" i="33"/>
  <c r="F652" i="33" s="1"/>
  <c r="E651" i="33"/>
  <c r="F651" i="33" s="1"/>
  <c r="E650" i="33"/>
  <c r="F650" i="33" s="1"/>
  <c r="E649" i="33"/>
  <c r="F649" i="33" s="1"/>
  <c r="E648" i="33"/>
  <c r="F648" i="33" s="1"/>
  <c r="E647" i="33"/>
  <c r="F647" i="33" s="1"/>
  <c r="E646" i="33"/>
  <c r="F646" i="33" s="1"/>
  <c r="E645" i="33"/>
  <c r="F645" i="33" s="1"/>
  <c r="E644" i="33"/>
  <c r="F644" i="33" s="1"/>
  <c r="E643" i="33"/>
  <c r="F643" i="33" s="1"/>
  <c r="E642" i="33"/>
  <c r="F642" i="33" s="1"/>
  <c r="E641" i="33"/>
  <c r="F641" i="33" s="1"/>
  <c r="E640" i="33"/>
  <c r="F640" i="33" s="1"/>
  <c r="E639" i="33"/>
  <c r="F639" i="33" s="1"/>
  <c r="E638" i="33"/>
  <c r="F638" i="33" s="1"/>
  <c r="E637" i="33"/>
  <c r="F637" i="33" s="1"/>
  <c r="E636" i="33"/>
  <c r="F636" i="33" s="1"/>
  <c r="E635" i="33"/>
  <c r="F635" i="33" s="1"/>
  <c r="E634" i="33"/>
  <c r="F634" i="33" s="1"/>
  <c r="E633" i="33"/>
  <c r="F633" i="33" s="1"/>
  <c r="E632" i="33"/>
  <c r="F632" i="33" s="1"/>
  <c r="E631" i="33"/>
  <c r="F631" i="33" s="1"/>
  <c r="E630" i="33"/>
  <c r="F630" i="33" s="1"/>
  <c r="E629" i="33"/>
  <c r="F629" i="33" s="1"/>
  <c r="E628" i="33"/>
  <c r="F628" i="33" s="1"/>
  <c r="E627" i="33"/>
  <c r="F627" i="33" s="1"/>
  <c r="E626" i="33"/>
  <c r="F626" i="33" s="1"/>
  <c r="E625" i="33"/>
  <c r="F625" i="33" s="1"/>
  <c r="E624" i="33"/>
  <c r="F624" i="33" s="1"/>
  <c r="E623" i="33"/>
  <c r="F623" i="33" s="1"/>
  <c r="E622" i="33"/>
  <c r="F622" i="33" s="1"/>
  <c r="E621" i="33"/>
  <c r="F621" i="33" s="1"/>
  <c r="E620" i="33"/>
  <c r="F620" i="33" s="1"/>
  <c r="E619" i="33"/>
  <c r="F619" i="33" s="1"/>
  <c r="E618" i="33"/>
  <c r="F618" i="33" s="1"/>
  <c r="E617" i="33"/>
  <c r="F617" i="33" s="1"/>
  <c r="E616" i="33"/>
  <c r="F616" i="33" s="1"/>
  <c r="E615" i="33"/>
  <c r="F615" i="33" s="1"/>
  <c r="E614" i="33"/>
  <c r="F614" i="33" s="1"/>
  <c r="E613" i="33"/>
  <c r="F613" i="33" s="1"/>
  <c r="E612" i="33"/>
  <c r="F612" i="33" s="1"/>
  <c r="E611" i="33"/>
  <c r="F611" i="33" s="1"/>
  <c r="E610" i="33"/>
  <c r="F610" i="33" s="1"/>
  <c r="E609" i="33"/>
  <c r="F609" i="33" s="1"/>
  <c r="E608" i="33"/>
  <c r="F608" i="33" s="1"/>
  <c r="E607" i="33"/>
  <c r="F607" i="33" s="1"/>
  <c r="E606" i="33"/>
  <c r="F606" i="33" s="1"/>
  <c r="E605" i="33"/>
  <c r="F605" i="33" s="1"/>
  <c r="E604" i="33"/>
  <c r="F604" i="33" s="1"/>
  <c r="E603" i="33"/>
  <c r="F603" i="33" s="1"/>
  <c r="E602" i="33"/>
  <c r="F602" i="33" s="1"/>
  <c r="E601" i="33"/>
  <c r="F601" i="33" s="1"/>
  <c r="E600" i="33"/>
  <c r="F600" i="33" s="1"/>
  <c r="E599" i="33"/>
  <c r="F599" i="33" s="1"/>
  <c r="E598" i="33"/>
  <c r="F598" i="33" s="1"/>
  <c r="E597" i="33"/>
  <c r="F597" i="33" s="1"/>
  <c r="E596" i="33"/>
  <c r="F596" i="33" s="1"/>
  <c r="E595" i="33"/>
  <c r="F595" i="33" s="1"/>
  <c r="E594" i="33"/>
  <c r="F594" i="33" s="1"/>
  <c r="E593" i="33"/>
  <c r="F593" i="33" s="1"/>
  <c r="E592" i="33"/>
  <c r="F592" i="33" s="1"/>
  <c r="E591" i="33"/>
  <c r="F591" i="33" s="1"/>
  <c r="E590" i="33"/>
  <c r="F590" i="33" s="1"/>
  <c r="E589" i="33"/>
  <c r="F589" i="33" s="1"/>
  <c r="E588" i="33"/>
  <c r="F588" i="33" s="1"/>
  <c r="E587" i="33"/>
  <c r="F587" i="33" s="1"/>
  <c r="E586" i="33"/>
  <c r="F586" i="33" s="1"/>
  <c r="E585" i="33"/>
  <c r="F585" i="33" s="1"/>
  <c r="E584" i="33"/>
  <c r="F584" i="33" s="1"/>
  <c r="E583" i="33"/>
  <c r="F583" i="33" s="1"/>
  <c r="E582" i="33"/>
  <c r="F582" i="33" s="1"/>
  <c r="E581" i="33"/>
  <c r="F581" i="33" s="1"/>
  <c r="E580" i="33"/>
  <c r="F580" i="33" s="1"/>
  <c r="E579" i="33"/>
  <c r="F579" i="33" s="1"/>
  <c r="E578" i="33"/>
  <c r="F578" i="33" s="1"/>
  <c r="E577" i="33"/>
  <c r="F577" i="33" s="1"/>
  <c r="E576" i="33"/>
  <c r="F576" i="33" s="1"/>
  <c r="E575" i="33"/>
  <c r="F575" i="33" s="1"/>
  <c r="E574" i="33"/>
  <c r="F574" i="33" s="1"/>
  <c r="E573" i="33"/>
  <c r="F573" i="33" s="1"/>
  <c r="E572" i="33"/>
  <c r="F572" i="33" s="1"/>
  <c r="E571" i="33"/>
  <c r="F571" i="33" s="1"/>
  <c r="E570" i="33"/>
  <c r="F570" i="33" s="1"/>
  <c r="E569" i="33"/>
  <c r="F569" i="33" s="1"/>
  <c r="E568" i="33"/>
  <c r="F568" i="33" s="1"/>
  <c r="E567" i="33"/>
  <c r="F567" i="33" s="1"/>
  <c r="E566" i="33"/>
  <c r="F566" i="33" s="1"/>
  <c r="E565" i="33"/>
  <c r="F565" i="33" s="1"/>
  <c r="E564" i="33"/>
  <c r="F564" i="33" s="1"/>
  <c r="E563" i="33"/>
  <c r="F563" i="33" s="1"/>
  <c r="E562" i="33"/>
  <c r="F562" i="33" s="1"/>
  <c r="E561" i="33"/>
  <c r="F561" i="33" s="1"/>
  <c r="E560" i="33"/>
  <c r="F560" i="33" s="1"/>
  <c r="E559" i="33"/>
  <c r="F559" i="33" s="1"/>
  <c r="E558" i="33"/>
  <c r="F558" i="33" s="1"/>
  <c r="E557" i="33"/>
  <c r="F557" i="33" s="1"/>
  <c r="E556" i="33"/>
  <c r="F556" i="33" s="1"/>
  <c r="E555" i="33"/>
  <c r="F555" i="33" s="1"/>
  <c r="E554" i="33"/>
  <c r="F554" i="33" s="1"/>
  <c r="E553" i="33"/>
  <c r="F553" i="33" s="1"/>
  <c r="E552" i="33"/>
  <c r="F552" i="33" s="1"/>
  <c r="E551" i="33"/>
  <c r="F551" i="33" s="1"/>
  <c r="E550" i="33"/>
  <c r="F550" i="33" s="1"/>
  <c r="E549" i="33"/>
  <c r="F549" i="33" s="1"/>
  <c r="E548" i="33"/>
  <c r="F548" i="33" s="1"/>
  <c r="E547" i="33"/>
  <c r="F547" i="33" s="1"/>
  <c r="E546" i="33"/>
  <c r="F546" i="33" s="1"/>
  <c r="E545" i="33"/>
  <c r="F545" i="33" s="1"/>
  <c r="E544" i="33"/>
  <c r="F544" i="33" s="1"/>
  <c r="E543" i="33"/>
  <c r="F543" i="33" s="1"/>
  <c r="E542" i="33"/>
  <c r="F542" i="33" s="1"/>
  <c r="E541" i="33"/>
  <c r="F541" i="33" s="1"/>
  <c r="E540" i="33"/>
  <c r="F540" i="33" s="1"/>
  <c r="E539" i="33"/>
  <c r="F539" i="33" s="1"/>
  <c r="E538" i="33"/>
  <c r="F538" i="33" s="1"/>
  <c r="E537" i="33"/>
  <c r="F537" i="33" s="1"/>
  <c r="E536" i="33"/>
  <c r="F536" i="33" s="1"/>
  <c r="E535" i="33"/>
  <c r="F535" i="33" s="1"/>
  <c r="E534" i="33"/>
  <c r="F534" i="33" s="1"/>
  <c r="E533" i="33"/>
  <c r="F533" i="33" s="1"/>
  <c r="E532" i="33"/>
  <c r="F532" i="33" s="1"/>
  <c r="E531" i="33"/>
  <c r="F531" i="33" s="1"/>
  <c r="E530" i="33"/>
  <c r="F530" i="33" s="1"/>
  <c r="E529" i="33"/>
  <c r="F529" i="33" s="1"/>
  <c r="E528" i="33"/>
  <c r="F528" i="33" s="1"/>
  <c r="E527" i="33"/>
  <c r="F527" i="33" s="1"/>
  <c r="E526" i="33"/>
  <c r="F526" i="33" s="1"/>
  <c r="E525" i="33"/>
  <c r="F525" i="33" s="1"/>
  <c r="E524" i="33"/>
  <c r="F524" i="33" s="1"/>
  <c r="E523" i="33"/>
  <c r="F523" i="33" s="1"/>
  <c r="E522" i="33"/>
  <c r="F522" i="33" s="1"/>
  <c r="E521" i="33"/>
  <c r="F521" i="33" s="1"/>
  <c r="E520" i="33"/>
  <c r="F520" i="33" s="1"/>
  <c r="E519" i="33"/>
  <c r="F519" i="33" s="1"/>
  <c r="E518" i="33"/>
  <c r="F518" i="33" s="1"/>
  <c r="E517" i="33"/>
  <c r="F517" i="33" s="1"/>
  <c r="E516" i="33"/>
  <c r="F516" i="33" s="1"/>
  <c r="E515" i="33"/>
  <c r="F515" i="33" s="1"/>
  <c r="E514" i="33"/>
  <c r="F514" i="33" s="1"/>
  <c r="E513" i="33"/>
  <c r="F513" i="33" s="1"/>
  <c r="E512" i="33"/>
  <c r="F512" i="33" s="1"/>
  <c r="E511" i="33"/>
  <c r="F511" i="33" s="1"/>
  <c r="E510" i="33"/>
  <c r="F510" i="33" s="1"/>
  <c r="E509" i="33"/>
  <c r="F509" i="33" s="1"/>
  <c r="E508" i="33"/>
  <c r="F508" i="33" s="1"/>
  <c r="E507" i="33"/>
  <c r="F507" i="33" s="1"/>
  <c r="E506" i="33"/>
  <c r="F506" i="33" s="1"/>
  <c r="E505" i="33"/>
  <c r="F505" i="33" s="1"/>
  <c r="E504" i="33"/>
  <c r="F504" i="33" s="1"/>
  <c r="E503" i="33"/>
  <c r="F503" i="33" s="1"/>
  <c r="E502" i="33"/>
  <c r="F502" i="33" s="1"/>
  <c r="E501" i="33"/>
  <c r="F501" i="33" s="1"/>
  <c r="E500" i="33"/>
  <c r="F500" i="33" s="1"/>
  <c r="E499" i="33"/>
  <c r="F499" i="33" s="1"/>
  <c r="E498" i="33"/>
  <c r="F498" i="33" s="1"/>
  <c r="E497" i="33"/>
  <c r="F497" i="33" s="1"/>
  <c r="E496" i="33"/>
  <c r="F496" i="33" s="1"/>
  <c r="E495" i="33"/>
  <c r="F495" i="33" s="1"/>
  <c r="E494" i="33"/>
  <c r="F494" i="33" s="1"/>
  <c r="E493" i="33"/>
  <c r="F493" i="33" s="1"/>
  <c r="E492" i="33"/>
  <c r="F492" i="33" s="1"/>
  <c r="E491" i="33"/>
  <c r="F491" i="33" s="1"/>
  <c r="E490" i="33"/>
  <c r="F490" i="33" s="1"/>
  <c r="E489" i="33"/>
  <c r="F489" i="33" s="1"/>
  <c r="E488" i="33"/>
  <c r="F488" i="33" s="1"/>
  <c r="E487" i="33"/>
  <c r="F487" i="33" s="1"/>
  <c r="E486" i="33"/>
  <c r="F486" i="33" s="1"/>
  <c r="E485" i="33"/>
  <c r="F485" i="33" s="1"/>
  <c r="E484" i="33"/>
  <c r="F484" i="33" s="1"/>
  <c r="E483" i="33"/>
  <c r="F483" i="33" s="1"/>
  <c r="E482" i="33"/>
  <c r="F482" i="33" s="1"/>
  <c r="E481" i="33"/>
  <c r="F481" i="33" s="1"/>
  <c r="E480" i="33"/>
  <c r="F480" i="33" s="1"/>
  <c r="E479" i="33"/>
  <c r="F479" i="33" s="1"/>
  <c r="E478" i="33"/>
  <c r="F478" i="33" s="1"/>
  <c r="E477" i="33"/>
  <c r="F477" i="33" s="1"/>
  <c r="E476" i="33"/>
  <c r="F476" i="33" s="1"/>
  <c r="E475" i="33"/>
  <c r="F475" i="33" s="1"/>
  <c r="E474" i="33"/>
  <c r="F474" i="33" s="1"/>
  <c r="E473" i="33"/>
  <c r="F473" i="33" s="1"/>
  <c r="E472" i="33"/>
  <c r="F472" i="33" s="1"/>
  <c r="E471" i="33"/>
  <c r="F471" i="33" s="1"/>
  <c r="E470" i="33"/>
  <c r="F470" i="33" s="1"/>
  <c r="E469" i="33"/>
  <c r="F469" i="33" s="1"/>
  <c r="E468" i="33"/>
  <c r="F468" i="33" s="1"/>
  <c r="E467" i="33"/>
  <c r="F467" i="33" s="1"/>
  <c r="E466" i="33"/>
  <c r="F466" i="33" s="1"/>
  <c r="E465" i="33"/>
  <c r="F465" i="33" s="1"/>
  <c r="E464" i="33"/>
  <c r="F464" i="33" s="1"/>
  <c r="E463" i="33"/>
  <c r="F463" i="33" s="1"/>
  <c r="E462" i="33"/>
  <c r="F462" i="33" s="1"/>
  <c r="E461" i="33"/>
  <c r="F461" i="33" s="1"/>
  <c r="E460" i="33"/>
  <c r="F460" i="33" s="1"/>
  <c r="E459" i="33"/>
  <c r="F459" i="33" s="1"/>
  <c r="E458" i="33"/>
  <c r="F458" i="33" s="1"/>
  <c r="E457" i="33"/>
  <c r="F457" i="33" s="1"/>
  <c r="E456" i="33"/>
  <c r="F456" i="33" s="1"/>
  <c r="E455" i="33"/>
  <c r="F455" i="33" s="1"/>
  <c r="E454" i="33"/>
  <c r="F454" i="33" s="1"/>
  <c r="E453" i="33"/>
  <c r="F453" i="33" s="1"/>
  <c r="E452" i="33"/>
  <c r="F452" i="33" s="1"/>
  <c r="E451" i="33"/>
  <c r="F451" i="33" s="1"/>
  <c r="E450" i="33"/>
  <c r="F450" i="33" s="1"/>
  <c r="E449" i="33"/>
  <c r="F449" i="33" s="1"/>
  <c r="E448" i="33"/>
  <c r="F448" i="33" s="1"/>
  <c r="E447" i="33"/>
  <c r="F447" i="33" s="1"/>
  <c r="E446" i="33"/>
  <c r="F446" i="33" s="1"/>
  <c r="E445" i="33"/>
  <c r="F445" i="33" s="1"/>
  <c r="E444" i="33"/>
  <c r="F444" i="33" s="1"/>
  <c r="E443" i="33"/>
  <c r="F443" i="33" s="1"/>
  <c r="E442" i="33"/>
  <c r="F442" i="33" s="1"/>
  <c r="E441" i="33"/>
  <c r="F441" i="33" s="1"/>
  <c r="E440" i="33"/>
  <c r="F440" i="33" s="1"/>
  <c r="E439" i="33"/>
  <c r="F439" i="33" s="1"/>
  <c r="E438" i="33"/>
  <c r="F438" i="33" s="1"/>
  <c r="E437" i="33"/>
  <c r="F437" i="33" s="1"/>
  <c r="E436" i="33"/>
  <c r="F436" i="33" s="1"/>
  <c r="E435" i="33"/>
  <c r="F435" i="33" s="1"/>
  <c r="E434" i="33"/>
  <c r="F434" i="33" s="1"/>
  <c r="E433" i="33"/>
  <c r="F433" i="33" s="1"/>
  <c r="E432" i="33"/>
  <c r="F432" i="33" s="1"/>
  <c r="E431" i="33"/>
  <c r="F431" i="33" s="1"/>
  <c r="E430" i="33"/>
  <c r="F430" i="33" s="1"/>
  <c r="E429" i="33"/>
  <c r="F429" i="33" s="1"/>
  <c r="E428" i="33"/>
  <c r="F428" i="33" s="1"/>
  <c r="E427" i="33"/>
  <c r="F427" i="33" s="1"/>
  <c r="E426" i="33"/>
  <c r="F426" i="33" s="1"/>
  <c r="E425" i="33"/>
  <c r="F425" i="33" s="1"/>
  <c r="E424" i="33"/>
  <c r="F424" i="33" s="1"/>
  <c r="E423" i="33"/>
  <c r="F423" i="33" s="1"/>
  <c r="E422" i="33"/>
  <c r="F422" i="33" s="1"/>
  <c r="E421" i="33"/>
  <c r="F421" i="33" s="1"/>
  <c r="E420" i="33"/>
  <c r="F420" i="33" s="1"/>
  <c r="E419" i="33"/>
  <c r="F419" i="33" s="1"/>
  <c r="E418" i="33"/>
  <c r="F418" i="33" s="1"/>
  <c r="E417" i="33"/>
  <c r="F417" i="33" s="1"/>
  <c r="E416" i="33"/>
  <c r="F416" i="33" s="1"/>
  <c r="E415" i="33"/>
  <c r="F415" i="33" s="1"/>
  <c r="E414" i="33"/>
  <c r="F414" i="33" s="1"/>
  <c r="E413" i="33"/>
  <c r="F413" i="33" s="1"/>
  <c r="E412" i="33"/>
  <c r="F412" i="33" s="1"/>
  <c r="E411" i="33"/>
  <c r="F411" i="33" s="1"/>
  <c r="E410" i="33"/>
  <c r="F410" i="33" s="1"/>
  <c r="E409" i="33"/>
  <c r="F409" i="33" s="1"/>
  <c r="E408" i="33"/>
  <c r="F408" i="33" s="1"/>
  <c r="E407" i="33"/>
  <c r="F407" i="33" s="1"/>
  <c r="E406" i="33"/>
  <c r="F406" i="33" s="1"/>
  <c r="E405" i="33"/>
  <c r="F405" i="33" s="1"/>
  <c r="E404" i="33"/>
  <c r="F404" i="33" s="1"/>
  <c r="E403" i="33"/>
  <c r="F403" i="33" s="1"/>
  <c r="E402" i="33"/>
  <c r="F402" i="33" s="1"/>
  <c r="E401" i="33"/>
  <c r="F401" i="33" s="1"/>
  <c r="E400" i="33"/>
  <c r="F400" i="33" s="1"/>
  <c r="E399" i="33"/>
  <c r="F399" i="33" s="1"/>
  <c r="E398" i="33"/>
  <c r="F398" i="33" s="1"/>
  <c r="E397" i="33"/>
  <c r="F397" i="33" s="1"/>
  <c r="E396" i="33"/>
  <c r="F396" i="33" s="1"/>
  <c r="E395" i="33"/>
  <c r="F395" i="33" s="1"/>
  <c r="E394" i="33"/>
  <c r="F394" i="33" s="1"/>
  <c r="E393" i="33"/>
  <c r="F393" i="33" s="1"/>
  <c r="E392" i="33"/>
  <c r="F392" i="33" s="1"/>
  <c r="E391" i="33"/>
  <c r="F391" i="33" s="1"/>
  <c r="E390" i="33"/>
  <c r="F390" i="33" s="1"/>
  <c r="E389" i="33"/>
  <c r="F389" i="33" s="1"/>
  <c r="E388" i="33"/>
  <c r="F388" i="33" s="1"/>
  <c r="E387" i="33"/>
  <c r="F387" i="33" s="1"/>
  <c r="E386" i="33"/>
  <c r="F386" i="33" s="1"/>
  <c r="E385" i="33"/>
  <c r="F385" i="33" s="1"/>
  <c r="E384" i="33"/>
  <c r="F384" i="33" s="1"/>
  <c r="E383" i="33"/>
  <c r="F383" i="33" s="1"/>
  <c r="E382" i="33"/>
  <c r="F382" i="33" s="1"/>
  <c r="E381" i="33"/>
  <c r="F381" i="33" s="1"/>
  <c r="E380" i="33"/>
  <c r="F380" i="33" s="1"/>
  <c r="E379" i="33"/>
  <c r="F379" i="33" s="1"/>
  <c r="E378" i="33"/>
  <c r="F378" i="33" s="1"/>
  <c r="E377" i="33"/>
  <c r="F377" i="33" s="1"/>
  <c r="E376" i="33"/>
  <c r="F376" i="33" s="1"/>
  <c r="E375" i="33"/>
  <c r="F375" i="33" s="1"/>
  <c r="E374" i="33"/>
  <c r="F374" i="33" s="1"/>
  <c r="E373" i="33"/>
  <c r="F373" i="33" s="1"/>
  <c r="E372" i="33"/>
  <c r="F372" i="33" s="1"/>
  <c r="E371" i="33"/>
  <c r="F371" i="33" s="1"/>
  <c r="E370" i="33"/>
  <c r="F370" i="33" s="1"/>
  <c r="E369" i="33"/>
  <c r="F369" i="33" s="1"/>
  <c r="E368" i="33"/>
  <c r="F368" i="33" s="1"/>
  <c r="E367" i="33"/>
  <c r="F367" i="33" s="1"/>
  <c r="E366" i="33"/>
  <c r="F366" i="33" s="1"/>
  <c r="E365" i="33"/>
  <c r="F365" i="33" s="1"/>
  <c r="E364" i="33"/>
  <c r="F364" i="33" s="1"/>
  <c r="E363" i="33"/>
  <c r="F363" i="33" s="1"/>
  <c r="E362" i="33"/>
  <c r="F362" i="33" s="1"/>
  <c r="E361" i="33"/>
  <c r="F361" i="33" s="1"/>
  <c r="E360" i="33"/>
  <c r="F360" i="33" s="1"/>
  <c r="E359" i="33"/>
  <c r="F359" i="33" s="1"/>
  <c r="E358" i="33"/>
  <c r="F358" i="33" s="1"/>
  <c r="E357" i="33"/>
  <c r="F357" i="33" s="1"/>
  <c r="E356" i="33"/>
  <c r="F356" i="33" s="1"/>
  <c r="E355" i="33"/>
  <c r="F355" i="33" s="1"/>
  <c r="E354" i="33"/>
  <c r="F354" i="33" s="1"/>
  <c r="E353" i="33"/>
  <c r="F353" i="33" s="1"/>
  <c r="E352" i="33"/>
  <c r="F352" i="33" s="1"/>
  <c r="E351" i="33"/>
  <c r="F351" i="33" s="1"/>
  <c r="E350" i="33"/>
  <c r="F350" i="33" s="1"/>
  <c r="E349" i="33"/>
  <c r="F349" i="33" s="1"/>
  <c r="E348" i="33"/>
  <c r="F348" i="33" s="1"/>
  <c r="E347" i="33"/>
  <c r="F347" i="33" s="1"/>
  <c r="E346" i="33"/>
  <c r="F346" i="33" s="1"/>
  <c r="E345" i="33"/>
  <c r="F345" i="33" s="1"/>
  <c r="E344" i="33"/>
  <c r="F344" i="33" s="1"/>
  <c r="E343" i="33"/>
  <c r="F343" i="33" s="1"/>
  <c r="E342" i="33"/>
  <c r="F342" i="33" s="1"/>
  <c r="E341" i="33"/>
  <c r="F341" i="33" s="1"/>
  <c r="E340" i="33"/>
  <c r="F340" i="33" s="1"/>
  <c r="E339" i="33"/>
  <c r="F339" i="33" s="1"/>
  <c r="E338" i="33"/>
  <c r="F338" i="33" s="1"/>
  <c r="E337" i="33"/>
  <c r="F337" i="33" s="1"/>
  <c r="E336" i="33"/>
  <c r="F336" i="33" s="1"/>
  <c r="E335" i="33"/>
  <c r="F335" i="33" s="1"/>
  <c r="E334" i="33"/>
  <c r="F334" i="33" s="1"/>
  <c r="E333" i="33"/>
  <c r="F333" i="33" s="1"/>
  <c r="E332" i="33"/>
  <c r="F332" i="33" s="1"/>
  <c r="E331" i="33"/>
  <c r="F331" i="33" s="1"/>
  <c r="E330" i="33"/>
  <c r="F330" i="33" s="1"/>
  <c r="E329" i="33"/>
  <c r="F329" i="33" s="1"/>
  <c r="E328" i="33"/>
  <c r="F328" i="33" s="1"/>
  <c r="E327" i="33"/>
  <c r="F327" i="33" s="1"/>
  <c r="E326" i="33"/>
  <c r="F326" i="33" s="1"/>
  <c r="E325" i="33"/>
  <c r="F325" i="33" s="1"/>
  <c r="E324" i="33"/>
  <c r="F324" i="33" s="1"/>
  <c r="E323" i="33"/>
  <c r="F323" i="33" s="1"/>
  <c r="E322" i="33"/>
  <c r="F322" i="33" s="1"/>
  <c r="E321" i="33"/>
  <c r="F321" i="33" s="1"/>
  <c r="E320" i="33"/>
  <c r="F320" i="33" s="1"/>
  <c r="E319" i="33"/>
  <c r="F319" i="33" s="1"/>
  <c r="E318" i="33"/>
  <c r="F318" i="33" s="1"/>
  <c r="E317" i="33"/>
  <c r="F317" i="33" s="1"/>
  <c r="E316" i="33"/>
  <c r="F316" i="33" s="1"/>
  <c r="E315" i="33"/>
  <c r="F315" i="33" s="1"/>
  <c r="E314" i="33"/>
  <c r="F314" i="33" s="1"/>
  <c r="E313" i="33"/>
  <c r="F313" i="33" s="1"/>
  <c r="E312" i="33"/>
  <c r="F312" i="33" s="1"/>
  <c r="E311" i="33"/>
  <c r="F311" i="33" s="1"/>
  <c r="E310" i="33"/>
  <c r="F310" i="33" s="1"/>
  <c r="E309" i="33"/>
  <c r="F309" i="33" s="1"/>
  <c r="E308" i="33"/>
  <c r="F308" i="33" s="1"/>
  <c r="E307" i="33"/>
  <c r="F307" i="33" s="1"/>
  <c r="E306" i="33"/>
  <c r="F306" i="33" s="1"/>
  <c r="E305" i="33"/>
  <c r="F305" i="33" s="1"/>
  <c r="E304" i="33"/>
  <c r="F304" i="33" s="1"/>
  <c r="E303" i="33"/>
  <c r="F303" i="33" s="1"/>
  <c r="E302" i="33"/>
  <c r="F302" i="33" s="1"/>
  <c r="E301" i="33"/>
  <c r="F301" i="33" s="1"/>
  <c r="E300" i="33"/>
  <c r="F300" i="33" s="1"/>
  <c r="E299" i="33"/>
  <c r="F299" i="33" s="1"/>
  <c r="E298" i="33"/>
  <c r="F298" i="33" s="1"/>
  <c r="E297" i="33"/>
  <c r="F297" i="33" s="1"/>
  <c r="E296" i="33"/>
  <c r="F296" i="33" s="1"/>
  <c r="E295" i="33"/>
  <c r="F295" i="33" s="1"/>
  <c r="E294" i="33"/>
  <c r="F294" i="33" s="1"/>
  <c r="E293" i="33"/>
  <c r="F293" i="33" s="1"/>
  <c r="E292" i="33"/>
  <c r="F292" i="33" s="1"/>
  <c r="E291" i="33"/>
  <c r="F291" i="33" s="1"/>
  <c r="E290" i="33"/>
  <c r="F290" i="33" s="1"/>
  <c r="E289" i="33"/>
  <c r="F289" i="33" s="1"/>
  <c r="E288" i="33"/>
  <c r="F288" i="33" s="1"/>
  <c r="E287" i="33"/>
  <c r="F287" i="33" s="1"/>
  <c r="E286" i="33"/>
  <c r="F286" i="33" s="1"/>
  <c r="E285" i="33"/>
  <c r="F285" i="33" s="1"/>
  <c r="E284" i="33"/>
  <c r="F284" i="33" s="1"/>
  <c r="E283" i="33"/>
  <c r="F283" i="33" s="1"/>
  <c r="E282" i="33"/>
  <c r="F282" i="33" s="1"/>
  <c r="E281" i="33"/>
  <c r="F281" i="33" s="1"/>
  <c r="E280" i="33"/>
  <c r="F280" i="33" s="1"/>
  <c r="E279" i="33"/>
  <c r="F279" i="33" s="1"/>
  <c r="E278" i="33"/>
  <c r="F278" i="33" s="1"/>
  <c r="E277" i="33"/>
  <c r="F277" i="33" s="1"/>
  <c r="E276" i="33"/>
  <c r="F276" i="33" s="1"/>
  <c r="E275" i="33"/>
  <c r="F275" i="33" s="1"/>
  <c r="E274" i="33"/>
  <c r="F274" i="33" s="1"/>
  <c r="E273" i="33"/>
  <c r="F273" i="33" s="1"/>
  <c r="E272" i="33"/>
  <c r="F272" i="33" s="1"/>
  <c r="E271" i="33"/>
  <c r="F271" i="33" s="1"/>
  <c r="E270" i="33"/>
  <c r="F270" i="33" s="1"/>
  <c r="E269" i="33"/>
  <c r="F269" i="33" s="1"/>
  <c r="E268" i="33"/>
  <c r="F268" i="33" s="1"/>
  <c r="E267" i="33"/>
  <c r="F267" i="33" s="1"/>
  <c r="E266" i="33"/>
  <c r="F266" i="33" s="1"/>
  <c r="E265" i="33"/>
  <c r="F265" i="33" s="1"/>
  <c r="E264" i="33"/>
  <c r="F264" i="33" s="1"/>
  <c r="E263" i="33"/>
  <c r="F263" i="33" s="1"/>
  <c r="E262" i="33"/>
  <c r="F262" i="33" s="1"/>
  <c r="E261" i="33"/>
  <c r="F261" i="33" s="1"/>
  <c r="E260" i="33"/>
  <c r="F260" i="33" s="1"/>
  <c r="E259" i="33"/>
  <c r="F259" i="33" s="1"/>
  <c r="E258" i="33"/>
  <c r="F258" i="33" s="1"/>
  <c r="E257" i="33"/>
  <c r="F257" i="33" s="1"/>
  <c r="E256" i="33"/>
  <c r="F256" i="33" s="1"/>
  <c r="E255" i="33"/>
  <c r="F255" i="33" s="1"/>
  <c r="E254" i="33"/>
  <c r="F254" i="33" s="1"/>
  <c r="E253" i="33"/>
  <c r="F253" i="33" s="1"/>
  <c r="E252" i="33"/>
  <c r="F252" i="33" s="1"/>
  <c r="E251" i="33"/>
  <c r="F251" i="33" s="1"/>
  <c r="E250" i="33"/>
  <c r="F250" i="33" s="1"/>
  <c r="E249" i="33"/>
  <c r="F249" i="33" s="1"/>
  <c r="E248" i="33"/>
  <c r="F248" i="33" s="1"/>
  <c r="E247" i="33"/>
  <c r="F247" i="33" s="1"/>
  <c r="E246" i="33"/>
  <c r="F246" i="33" s="1"/>
  <c r="E245" i="33"/>
  <c r="F245" i="33" s="1"/>
  <c r="E244" i="33"/>
  <c r="F244" i="33" s="1"/>
  <c r="E243" i="33"/>
  <c r="F243" i="33" s="1"/>
  <c r="E242" i="33"/>
  <c r="F242" i="33" s="1"/>
  <c r="E241" i="33"/>
  <c r="F241" i="33" s="1"/>
  <c r="E240" i="33"/>
  <c r="F240" i="33" s="1"/>
  <c r="E239" i="33"/>
  <c r="F239" i="33" s="1"/>
  <c r="E238" i="33"/>
  <c r="F238" i="33" s="1"/>
  <c r="E237" i="33"/>
  <c r="F237" i="33" s="1"/>
  <c r="E236" i="33"/>
  <c r="F236" i="33" s="1"/>
  <c r="E235" i="33"/>
  <c r="F235" i="33" s="1"/>
  <c r="E234" i="33"/>
  <c r="F234" i="33" s="1"/>
  <c r="E233" i="33"/>
  <c r="F233" i="33" s="1"/>
  <c r="E232" i="33"/>
  <c r="F232" i="33" s="1"/>
  <c r="E231" i="33"/>
  <c r="F231" i="33" s="1"/>
  <c r="E230" i="33"/>
  <c r="F230" i="33" s="1"/>
  <c r="E229" i="33"/>
  <c r="F229" i="33" s="1"/>
  <c r="E228" i="33"/>
  <c r="F228" i="33" s="1"/>
  <c r="E227" i="33"/>
  <c r="F227" i="33" s="1"/>
  <c r="E226" i="33"/>
  <c r="F226" i="33" s="1"/>
  <c r="E225" i="33"/>
  <c r="F225" i="33" s="1"/>
  <c r="E224" i="33"/>
  <c r="F224" i="33" s="1"/>
  <c r="E223" i="33"/>
  <c r="F223" i="33" s="1"/>
  <c r="E222" i="33"/>
  <c r="F222" i="33" s="1"/>
  <c r="E221" i="33"/>
  <c r="F221" i="33" s="1"/>
  <c r="E220" i="33"/>
  <c r="F220" i="33" s="1"/>
  <c r="E219" i="33"/>
  <c r="F219" i="33" s="1"/>
  <c r="E218" i="33"/>
  <c r="F218" i="33" s="1"/>
  <c r="E217" i="33"/>
  <c r="F217" i="33" s="1"/>
  <c r="E216" i="33"/>
  <c r="F216" i="33" s="1"/>
  <c r="E215" i="33"/>
  <c r="F215" i="33" s="1"/>
  <c r="E214" i="33"/>
  <c r="F214" i="33" s="1"/>
  <c r="E213" i="33"/>
  <c r="F213" i="33" s="1"/>
  <c r="E212" i="33"/>
  <c r="F212" i="33" s="1"/>
  <c r="E211" i="33"/>
  <c r="F211" i="33" s="1"/>
  <c r="E210" i="33"/>
  <c r="F210" i="33" s="1"/>
  <c r="E209" i="33"/>
  <c r="F209" i="33" s="1"/>
  <c r="E208" i="33"/>
  <c r="F208" i="33" s="1"/>
  <c r="E207" i="33"/>
  <c r="F207" i="33" s="1"/>
  <c r="E206" i="33"/>
  <c r="F206" i="33" s="1"/>
  <c r="E205" i="33"/>
  <c r="F205" i="33" s="1"/>
  <c r="E204" i="33"/>
  <c r="F204" i="33" s="1"/>
  <c r="E203" i="33"/>
  <c r="F203" i="33" s="1"/>
  <c r="E202" i="33"/>
  <c r="F202" i="33" s="1"/>
  <c r="E201" i="33"/>
  <c r="F201" i="33" s="1"/>
  <c r="E200" i="33"/>
  <c r="F200" i="33" s="1"/>
  <c r="E199" i="33"/>
  <c r="F199" i="33" s="1"/>
  <c r="E198" i="33"/>
  <c r="F198" i="33" s="1"/>
  <c r="E197" i="33"/>
  <c r="F197" i="33" s="1"/>
  <c r="E196" i="33"/>
  <c r="F196" i="33" s="1"/>
  <c r="E195" i="33"/>
  <c r="F195" i="33" s="1"/>
  <c r="E194" i="33"/>
  <c r="F194" i="33" s="1"/>
  <c r="E193" i="33"/>
  <c r="F193" i="33" s="1"/>
  <c r="E192" i="33"/>
  <c r="F192" i="33" s="1"/>
  <c r="E191" i="33"/>
  <c r="F191" i="33" s="1"/>
  <c r="E190" i="33"/>
  <c r="F190" i="33" s="1"/>
  <c r="E189" i="33"/>
  <c r="F189" i="33" s="1"/>
  <c r="E188" i="33"/>
  <c r="F188" i="33" s="1"/>
  <c r="E187" i="33"/>
  <c r="F187" i="33" s="1"/>
  <c r="E186" i="33"/>
  <c r="F186" i="33" s="1"/>
  <c r="E185" i="33"/>
  <c r="F185" i="33" s="1"/>
  <c r="E184" i="33"/>
  <c r="F184" i="33" s="1"/>
  <c r="E183" i="33"/>
  <c r="F183" i="33" s="1"/>
  <c r="E182" i="33"/>
  <c r="F182" i="33" s="1"/>
  <c r="E181" i="33"/>
  <c r="F181" i="33" s="1"/>
  <c r="E180" i="33"/>
  <c r="F180" i="33" s="1"/>
  <c r="E179" i="33"/>
  <c r="F179" i="33" s="1"/>
  <c r="E178" i="33"/>
  <c r="F178" i="33" s="1"/>
  <c r="E177" i="33"/>
  <c r="F177" i="33" s="1"/>
  <c r="E176" i="33"/>
  <c r="F176" i="33" s="1"/>
  <c r="E175" i="33"/>
  <c r="F175" i="33" s="1"/>
  <c r="E174" i="33"/>
  <c r="F174" i="33" s="1"/>
  <c r="E173" i="33"/>
  <c r="F173" i="33" s="1"/>
  <c r="E172" i="33"/>
  <c r="F172" i="33" s="1"/>
  <c r="E171" i="33"/>
  <c r="F171" i="33" s="1"/>
  <c r="E170" i="33"/>
  <c r="F170" i="33" s="1"/>
  <c r="E169" i="33"/>
  <c r="F169" i="33" s="1"/>
  <c r="E168" i="33"/>
  <c r="F168" i="33" s="1"/>
  <c r="E167" i="33"/>
  <c r="F167" i="33" s="1"/>
  <c r="E166" i="33"/>
  <c r="F166" i="33" s="1"/>
  <c r="E165" i="33"/>
  <c r="F165" i="33" s="1"/>
  <c r="E164" i="33"/>
  <c r="F164" i="33" s="1"/>
  <c r="E163" i="33"/>
  <c r="F163" i="33" s="1"/>
  <c r="E162" i="33"/>
  <c r="F162" i="33" s="1"/>
  <c r="E161" i="33"/>
  <c r="F161" i="33" s="1"/>
  <c r="E160" i="33"/>
  <c r="F160" i="33" s="1"/>
  <c r="E159" i="33"/>
  <c r="F159" i="33" s="1"/>
  <c r="E158" i="33"/>
  <c r="F158" i="33" s="1"/>
  <c r="E157" i="33"/>
  <c r="F157" i="33" s="1"/>
  <c r="E156" i="33"/>
  <c r="F156" i="33" s="1"/>
  <c r="E155" i="33"/>
  <c r="F155" i="33" s="1"/>
  <c r="E154" i="33"/>
  <c r="F154" i="33" s="1"/>
  <c r="E153" i="33"/>
  <c r="F153" i="33" s="1"/>
  <c r="E152" i="33"/>
  <c r="F152" i="33" s="1"/>
  <c r="E151" i="33"/>
  <c r="F151" i="33" s="1"/>
  <c r="E150" i="33"/>
  <c r="F150" i="33" s="1"/>
  <c r="E149" i="33"/>
  <c r="F149" i="33" s="1"/>
  <c r="E148" i="33"/>
  <c r="F148" i="33" s="1"/>
  <c r="E147" i="33"/>
  <c r="F147" i="33" s="1"/>
  <c r="E146" i="33"/>
  <c r="F146" i="33" s="1"/>
  <c r="E145" i="33"/>
  <c r="F145" i="33" s="1"/>
  <c r="E144" i="33"/>
  <c r="F144" i="33" s="1"/>
  <c r="E143" i="33"/>
  <c r="F143" i="33" s="1"/>
  <c r="E142" i="33"/>
  <c r="F142" i="33" s="1"/>
  <c r="E141" i="33"/>
  <c r="F141" i="33" s="1"/>
  <c r="E140" i="33"/>
  <c r="F140" i="33" s="1"/>
  <c r="E139" i="33"/>
  <c r="F139" i="33" s="1"/>
  <c r="E138" i="33"/>
  <c r="F138" i="33" s="1"/>
  <c r="E137" i="33"/>
  <c r="F137" i="33" s="1"/>
  <c r="E136" i="33"/>
  <c r="F136" i="33" s="1"/>
  <c r="E135" i="33"/>
  <c r="F135" i="33" s="1"/>
  <c r="E134" i="33"/>
  <c r="F134" i="33" s="1"/>
  <c r="E133" i="33"/>
  <c r="F133" i="33" s="1"/>
  <c r="E132" i="33"/>
  <c r="F132" i="33" s="1"/>
  <c r="E131" i="33"/>
  <c r="F131" i="33" s="1"/>
  <c r="E130" i="33"/>
  <c r="F130" i="33" s="1"/>
  <c r="E129" i="33"/>
  <c r="F129" i="33" s="1"/>
  <c r="E128" i="33"/>
  <c r="F128" i="33" s="1"/>
  <c r="E127" i="33"/>
  <c r="F127" i="33" s="1"/>
  <c r="E126" i="33"/>
  <c r="F126" i="33" s="1"/>
  <c r="E125" i="33"/>
  <c r="F125" i="33" s="1"/>
  <c r="E124" i="33"/>
  <c r="F124" i="33" s="1"/>
  <c r="E123" i="33"/>
  <c r="F123" i="33" s="1"/>
  <c r="E122" i="33"/>
  <c r="F122" i="33" s="1"/>
  <c r="E121" i="33"/>
  <c r="F121" i="33" s="1"/>
  <c r="E120" i="33"/>
  <c r="F120" i="33" s="1"/>
  <c r="E119" i="33"/>
  <c r="F119" i="33" s="1"/>
  <c r="E118" i="33"/>
  <c r="F118" i="33" s="1"/>
  <c r="E117" i="33"/>
  <c r="F117" i="33" s="1"/>
  <c r="E116" i="33"/>
  <c r="F116" i="33" s="1"/>
  <c r="E115" i="33"/>
  <c r="F115" i="33" s="1"/>
  <c r="E114" i="33"/>
  <c r="F114" i="33" s="1"/>
  <c r="E113" i="33"/>
  <c r="F113" i="33" s="1"/>
  <c r="E112" i="33"/>
  <c r="F112" i="33" s="1"/>
  <c r="E111" i="33"/>
  <c r="F111" i="33" s="1"/>
  <c r="E110" i="33"/>
  <c r="F110" i="33" s="1"/>
  <c r="E109" i="33"/>
  <c r="F109" i="33" s="1"/>
  <c r="E108" i="33"/>
  <c r="F108" i="33" s="1"/>
  <c r="E107" i="33"/>
  <c r="F107" i="33" s="1"/>
  <c r="E106" i="33"/>
  <c r="F106" i="33" s="1"/>
  <c r="E105" i="33"/>
  <c r="F105" i="33" s="1"/>
  <c r="E104" i="33"/>
  <c r="F104" i="33" s="1"/>
  <c r="E103" i="33"/>
  <c r="F103" i="33" s="1"/>
  <c r="E102" i="33"/>
  <c r="F102" i="33" s="1"/>
  <c r="E101" i="33"/>
  <c r="F101" i="33" s="1"/>
  <c r="E100" i="33"/>
  <c r="F100" i="33" s="1"/>
  <c r="E99" i="33"/>
  <c r="F99" i="33" s="1"/>
  <c r="E98" i="33"/>
  <c r="F98" i="33" s="1"/>
  <c r="E97" i="33"/>
  <c r="F97" i="33" s="1"/>
  <c r="E96" i="33"/>
  <c r="F96" i="33" s="1"/>
  <c r="E95" i="33"/>
  <c r="F95" i="33" s="1"/>
  <c r="E94" i="33"/>
  <c r="F94" i="33" s="1"/>
  <c r="E93" i="33"/>
  <c r="F93" i="33" s="1"/>
  <c r="E92" i="33"/>
  <c r="F92" i="33" s="1"/>
  <c r="E91" i="33"/>
  <c r="F91" i="33" s="1"/>
  <c r="E90" i="33"/>
  <c r="F90" i="33" s="1"/>
  <c r="E89" i="33"/>
  <c r="F89" i="33" s="1"/>
  <c r="E88" i="33"/>
  <c r="F88" i="33" s="1"/>
  <c r="E87" i="33"/>
  <c r="F87" i="33" s="1"/>
  <c r="E86" i="33"/>
  <c r="F86" i="33" s="1"/>
  <c r="E85" i="33"/>
  <c r="F85" i="33" s="1"/>
  <c r="E84" i="33"/>
  <c r="F84" i="33" s="1"/>
  <c r="E83" i="33"/>
  <c r="F83" i="33" s="1"/>
  <c r="E82" i="33"/>
  <c r="F82" i="33" s="1"/>
  <c r="E81" i="33"/>
  <c r="F81" i="33" s="1"/>
  <c r="E80" i="33"/>
  <c r="F80" i="33" s="1"/>
  <c r="E79" i="33"/>
  <c r="F79" i="33" s="1"/>
  <c r="E78" i="33"/>
  <c r="F78" i="33" s="1"/>
  <c r="E77" i="33"/>
  <c r="F77" i="33" s="1"/>
  <c r="E76" i="33"/>
  <c r="F76" i="33" s="1"/>
  <c r="E75" i="33"/>
  <c r="F75" i="33" s="1"/>
  <c r="E74" i="33"/>
  <c r="F74" i="33" s="1"/>
  <c r="E73" i="33"/>
  <c r="F73" i="33" s="1"/>
  <c r="E72" i="33"/>
  <c r="F72" i="33" s="1"/>
  <c r="E71" i="33"/>
  <c r="F71" i="33" s="1"/>
  <c r="E70" i="33"/>
  <c r="F70" i="33" s="1"/>
  <c r="E69" i="33"/>
  <c r="F69" i="33" s="1"/>
  <c r="E68" i="33"/>
  <c r="F68" i="33" s="1"/>
  <c r="E67" i="33"/>
  <c r="F67" i="33" s="1"/>
  <c r="E66" i="33"/>
  <c r="F66" i="33" s="1"/>
  <c r="E65" i="33"/>
  <c r="F65" i="33" s="1"/>
  <c r="E64" i="33"/>
  <c r="F64" i="33" s="1"/>
  <c r="E63" i="33"/>
  <c r="F63" i="33" s="1"/>
  <c r="E62" i="33"/>
  <c r="F62" i="33" s="1"/>
  <c r="E61" i="33"/>
  <c r="F61" i="33" s="1"/>
  <c r="E60" i="33"/>
  <c r="F60" i="33" s="1"/>
  <c r="E59" i="33"/>
  <c r="F59" i="33" s="1"/>
  <c r="E58" i="33"/>
  <c r="F58" i="33" s="1"/>
  <c r="E57" i="33"/>
  <c r="F57" i="33" s="1"/>
  <c r="E56" i="33"/>
  <c r="F56" i="33" s="1"/>
  <c r="E55" i="33"/>
  <c r="F55" i="33" s="1"/>
  <c r="E54" i="33"/>
  <c r="F54" i="33" s="1"/>
  <c r="E53" i="33"/>
  <c r="F53" i="33" s="1"/>
  <c r="E52" i="33"/>
  <c r="F52" i="33" s="1"/>
  <c r="E51" i="33"/>
  <c r="F51" i="33" s="1"/>
  <c r="E50" i="33"/>
  <c r="F50" i="33" s="1"/>
  <c r="E49" i="33"/>
  <c r="F49" i="33" s="1"/>
  <c r="E48" i="33"/>
  <c r="F48" i="33" s="1"/>
  <c r="E47" i="33"/>
  <c r="F47" i="33" s="1"/>
  <c r="E46" i="33"/>
  <c r="F46" i="33" s="1"/>
  <c r="E45" i="33"/>
  <c r="F45" i="33" s="1"/>
  <c r="E44" i="33"/>
  <c r="F44" i="33" s="1"/>
  <c r="E43" i="33"/>
  <c r="F43" i="33" s="1"/>
  <c r="E42" i="33"/>
  <c r="F42" i="33" s="1"/>
  <c r="E41" i="33"/>
  <c r="F41" i="33" s="1"/>
  <c r="E40" i="33"/>
  <c r="F40" i="33" s="1"/>
  <c r="E39" i="33"/>
  <c r="F39" i="33" s="1"/>
  <c r="E38" i="33"/>
  <c r="F38" i="33" s="1"/>
  <c r="E37" i="33"/>
  <c r="F37" i="33" s="1"/>
  <c r="E36" i="33"/>
  <c r="F36" i="33" s="1"/>
  <c r="E35" i="33"/>
  <c r="F35" i="33" s="1"/>
  <c r="E34" i="33"/>
  <c r="F34" i="33" s="1"/>
  <c r="E33" i="33"/>
  <c r="F33" i="33" s="1"/>
  <c r="E32" i="33"/>
  <c r="F32" i="33" s="1"/>
  <c r="E31" i="33"/>
  <c r="F31" i="33" s="1"/>
  <c r="E30" i="33"/>
  <c r="F30" i="33" s="1"/>
  <c r="E29" i="33"/>
  <c r="F29" i="33" s="1"/>
  <c r="E28" i="33"/>
  <c r="F28" i="33" s="1"/>
  <c r="E27" i="33"/>
  <c r="F27" i="33" s="1"/>
  <c r="E26" i="33"/>
  <c r="F26" i="33" s="1"/>
  <c r="E25" i="33"/>
  <c r="F25" i="33" s="1"/>
  <c r="E24" i="33"/>
  <c r="F24" i="33" s="1"/>
  <c r="E23" i="33"/>
  <c r="F23" i="33" s="1"/>
  <c r="E22" i="33"/>
  <c r="F22" i="33" s="1"/>
  <c r="E21" i="33"/>
  <c r="F21" i="33" s="1"/>
  <c r="E20" i="33"/>
  <c r="F20" i="33" s="1"/>
  <c r="E19" i="33"/>
  <c r="F19" i="33" s="1"/>
  <c r="E18" i="33"/>
  <c r="F18" i="33" s="1"/>
  <c r="E17" i="33"/>
  <c r="F17" i="33" s="1"/>
  <c r="E16" i="33"/>
  <c r="F16" i="33" s="1"/>
  <c r="E15" i="33"/>
  <c r="F15" i="33" s="1"/>
  <c r="E14" i="33"/>
  <c r="F14" i="33" s="1"/>
  <c r="E13" i="33"/>
  <c r="F13" i="33" s="1"/>
  <c r="E12" i="33"/>
  <c r="F12" i="33" s="1"/>
  <c r="E11" i="33"/>
  <c r="F11" i="33" s="1"/>
  <c r="E10" i="33"/>
  <c r="F10" i="33" s="1"/>
  <c r="E9" i="33"/>
  <c r="F9" i="33" s="1"/>
  <c r="J8" i="33"/>
  <c r="E8" i="33"/>
  <c r="F8" i="33" s="1"/>
  <c r="E7" i="33"/>
  <c r="F7" i="33" s="1"/>
  <c r="E6" i="33"/>
  <c r="F6" i="33" s="1"/>
  <c r="E5" i="33"/>
  <c r="F5" i="33" s="1"/>
  <c r="J5" i="33"/>
  <c r="E4" i="33"/>
  <c r="F4" i="33" s="1"/>
  <c r="E3" i="33"/>
  <c r="F3" i="33" s="1"/>
  <c r="E2160" i="32"/>
  <c r="F2160" i="32" s="1"/>
  <c r="E2159" i="32"/>
  <c r="F2159" i="32" s="1"/>
  <c r="E2158" i="32"/>
  <c r="F2158" i="32" s="1"/>
  <c r="E2157" i="32"/>
  <c r="F2157" i="32" s="1"/>
  <c r="E2156" i="32"/>
  <c r="F2156" i="32" s="1"/>
  <c r="E2155" i="32"/>
  <c r="F2155" i="32" s="1"/>
  <c r="E2154" i="32"/>
  <c r="F2154" i="32" s="1"/>
  <c r="E2153" i="32"/>
  <c r="F2153" i="32" s="1"/>
  <c r="E2152" i="32"/>
  <c r="F2152" i="32" s="1"/>
  <c r="E2151" i="32"/>
  <c r="F2151" i="32" s="1"/>
  <c r="E2150" i="32"/>
  <c r="F2150" i="32" s="1"/>
  <c r="E2149" i="32"/>
  <c r="F2149" i="32" s="1"/>
  <c r="E2148" i="32"/>
  <c r="F2148" i="32" s="1"/>
  <c r="E2147" i="32"/>
  <c r="F2147" i="32" s="1"/>
  <c r="E2146" i="32"/>
  <c r="F2146" i="32" s="1"/>
  <c r="E2145" i="32"/>
  <c r="F2145" i="32" s="1"/>
  <c r="E2144" i="32"/>
  <c r="F2144" i="32" s="1"/>
  <c r="E2143" i="32"/>
  <c r="F2143" i="32" s="1"/>
  <c r="E2142" i="32"/>
  <c r="F2142" i="32" s="1"/>
  <c r="E2141" i="32"/>
  <c r="F2141" i="32" s="1"/>
  <c r="E2140" i="32"/>
  <c r="F2140" i="32" s="1"/>
  <c r="E2139" i="32"/>
  <c r="F2139" i="32" s="1"/>
  <c r="E2138" i="32"/>
  <c r="F2138" i="32" s="1"/>
  <c r="E2137" i="32"/>
  <c r="F2137" i="32" s="1"/>
  <c r="E2136" i="32"/>
  <c r="F2136" i="32" s="1"/>
  <c r="E2135" i="32"/>
  <c r="F2135" i="32" s="1"/>
  <c r="E2134" i="32"/>
  <c r="F2134" i="32" s="1"/>
  <c r="E2133" i="32"/>
  <c r="F2133" i="32" s="1"/>
  <c r="E2132" i="32"/>
  <c r="F2132" i="32" s="1"/>
  <c r="E2131" i="32"/>
  <c r="F2131" i="32" s="1"/>
  <c r="E2130" i="32"/>
  <c r="F2130" i="32" s="1"/>
  <c r="E2129" i="32"/>
  <c r="F2129" i="32" s="1"/>
  <c r="E2128" i="32"/>
  <c r="F2128" i="32" s="1"/>
  <c r="E2127" i="32"/>
  <c r="F2127" i="32" s="1"/>
  <c r="E2126" i="32"/>
  <c r="F2126" i="32" s="1"/>
  <c r="E2125" i="32"/>
  <c r="F2125" i="32" s="1"/>
  <c r="E2124" i="32"/>
  <c r="F2124" i="32" s="1"/>
  <c r="E2123" i="32"/>
  <c r="F2123" i="32" s="1"/>
  <c r="E2122" i="32"/>
  <c r="F2122" i="32" s="1"/>
  <c r="E2121" i="32"/>
  <c r="F2121" i="32" s="1"/>
  <c r="E2120" i="32"/>
  <c r="F2120" i="32" s="1"/>
  <c r="E2119" i="32"/>
  <c r="F2119" i="32" s="1"/>
  <c r="E2118" i="32"/>
  <c r="F2118" i="32" s="1"/>
  <c r="E2117" i="32"/>
  <c r="F2117" i="32" s="1"/>
  <c r="E2116" i="32"/>
  <c r="F2116" i="32" s="1"/>
  <c r="E2115" i="32"/>
  <c r="F2115" i="32" s="1"/>
  <c r="E2114" i="32"/>
  <c r="F2114" i="32" s="1"/>
  <c r="E2113" i="32"/>
  <c r="F2113" i="32" s="1"/>
  <c r="E2112" i="32"/>
  <c r="F2112" i="32" s="1"/>
  <c r="E2111" i="32"/>
  <c r="F2111" i="32" s="1"/>
  <c r="E2110" i="32"/>
  <c r="F2110" i="32" s="1"/>
  <c r="E2109" i="32"/>
  <c r="F2109" i="32" s="1"/>
  <c r="E2108" i="32"/>
  <c r="F2108" i="32" s="1"/>
  <c r="E2107" i="32"/>
  <c r="F2107" i="32" s="1"/>
  <c r="E2106" i="32"/>
  <c r="F2106" i="32" s="1"/>
  <c r="E2105" i="32"/>
  <c r="F2105" i="32" s="1"/>
  <c r="E2104" i="32"/>
  <c r="F2104" i="32" s="1"/>
  <c r="E2103" i="32"/>
  <c r="F2103" i="32" s="1"/>
  <c r="E2102" i="32"/>
  <c r="F2102" i="32" s="1"/>
  <c r="E2101" i="32"/>
  <c r="F2101" i="32" s="1"/>
  <c r="E2100" i="32"/>
  <c r="F2100" i="32" s="1"/>
  <c r="E2099" i="32"/>
  <c r="F2099" i="32" s="1"/>
  <c r="E2098" i="32"/>
  <c r="F2098" i="32" s="1"/>
  <c r="E2097" i="32"/>
  <c r="F2097" i="32" s="1"/>
  <c r="E2096" i="32"/>
  <c r="F2096" i="32" s="1"/>
  <c r="E2095" i="32"/>
  <c r="F2095" i="32" s="1"/>
  <c r="E2094" i="32"/>
  <c r="F2094" i="32" s="1"/>
  <c r="E2093" i="32"/>
  <c r="F2093" i="32" s="1"/>
  <c r="E2092" i="32"/>
  <c r="F2092" i="32" s="1"/>
  <c r="E2091" i="32"/>
  <c r="F2091" i="32" s="1"/>
  <c r="E2090" i="32"/>
  <c r="F2090" i="32" s="1"/>
  <c r="E2089" i="32"/>
  <c r="F2089" i="32" s="1"/>
  <c r="E2088" i="32"/>
  <c r="F2088" i="32" s="1"/>
  <c r="E2087" i="32"/>
  <c r="F2087" i="32" s="1"/>
  <c r="E2086" i="32"/>
  <c r="F2086" i="32" s="1"/>
  <c r="E2085" i="32"/>
  <c r="F2085" i="32" s="1"/>
  <c r="E2084" i="32"/>
  <c r="F2084" i="32" s="1"/>
  <c r="E2083" i="32"/>
  <c r="F2083" i="32" s="1"/>
  <c r="E2082" i="32"/>
  <c r="F2082" i="32" s="1"/>
  <c r="E2081" i="32"/>
  <c r="F2081" i="32" s="1"/>
  <c r="E2080" i="32"/>
  <c r="F2080" i="32" s="1"/>
  <c r="E2079" i="32"/>
  <c r="F2079" i="32" s="1"/>
  <c r="E2078" i="32"/>
  <c r="F2078" i="32" s="1"/>
  <c r="E2077" i="32"/>
  <c r="F2077" i="32" s="1"/>
  <c r="E2076" i="32"/>
  <c r="F2076" i="32" s="1"/>
  <c r="E2075" i="32"/>
  <c r="F2075" i="32" s="1"/>
  <c r="E2074" i="32"/>
  <c r="F2074" i="32" s="1"/>
  <c r="E2073" i="32"/>
  <c r="F2073" i="32" s="1"/>
  <c r="E2072" i="32"/>
  <c r="F2072" i="32" s="1"/>
  <c r="E2071" i="32"/>
  <c r="F2071" i="32" s="1"/>
  <c r="E2070" i="32"/>
  <c r="F2070" i="32" s="1"/>
  <c r="E2069" i="32"/>
  <c r="F2069" i="32" s="1"/>
  <c r="E2068" i="32"/>
  <c r="F2068" i="32" s="1"/>
  <c r="E2067" i="32"/>
  <c r="F2067" i="32" s="1"/>
  <c r="E2066" i="32"/>
  <c r="F2066" i="32" s="1"/>
  <c r="E2065" i="32"/>
  <c r="F2065" i="32" s="1"/>
  <c r="E2064" i="32"/>
  <c r="F2064" i="32" s="1"/>
  <c r="E2063" i="32"/>
  <c r="F2063" i="32" s="1"/>
  <c r="E2062" i="32"/>
  <c r="F2062" i="32" s="1"/>
  <c r="E2061" i="32"/>
  <c r="F2061" i="32" s="1"/>
  <c r="E2060" i="32"/>
  <c r="F2060" i="32" s="1"/>
  <c r="E2059" i="32"/>
  <c r="F2059" i="32" s="1"/>
  <c r="E2058" i="32"/>
  <c r="F2058" i="32" s="1"/>
  <c r="E2057" i="32"/>
  <c r="F2057" i="32" s="1"/>
  <c r="E2056" i="32"/>
  <c r="F2056" i="32" s="1"/>
  <c r="E2055" i="32"/>
  <c r="F2055" i="32" s="1"/>
  <c r="E2054" i="32"/>
  <c r="F2054" i="32" s="1"/>
  <c r="E2053" i="32"/>
  <c r="F2053" i="32" s="1"/>
  <c r="E2052" i="32"/>
  <c r="F2052" i="32" s="1"/>
  <c r="E2051" i="32"/>
  <c r="F2051" i="32" s="1"/>
  <c r="E2050" i="32"/>
  <c r="F2050" i="32" s="1"/>
  <c r="E2049" i="32"/>
  <c r="F2049" i="32" s="1"/>
  <c r="E2048" i="32"/>
  <c r="F2048" i="32" s="1"/>
  <c r="E2047" i="32"/>
  <c r="F2047" i="32" s="1"/>
  <c r="E2046" i="32"/>
  <c r="F2046" i="32" s="1"/>
  <c r="E2045" i="32"/>
  <c r="F2045" i="32" s="1"/>
  <c r="E2044" i="32"/>
  <c r="F2044" i="32" s="1"/>
  <c r="E2043" i="32"/>
  <c r="F2043" i="32" s="1"/>
  <c r="E2042" i="32"/>
  <c r="F2042" i="32" s="1"/>
  <c r="E2041" i="32"/>
  <c r="F2041" i="32" s="1"/>
  <c r="E2040" i="32"/>
  <c r="F2040" i="32" s="1"/>
  <c r="E2039" i="32"/>
  <c r="F2039" i="32" s="1"/>
  <c r="E2038" i="32"/>
  <c r="F2038" i="32" s="1"/>
  <c r="E2037" i="32"/>
  <c r="F2037" i="32" s="1"/>
  <c r="E2036" i="32"/>
  <c r="F2036" i="32" s="1"/>
  <c r="E2035" i="32"/>
  <c r="F2035" i="32" s="1"/>
  <c r="E2034" i="32"/>
  <c r="F2034" i="32" s="1"/>
  <c r="E2033" i="32"/>
  <c r="F2033" i="32" s="1"/>
  <c r="E2032" i="32"/>
  <c r="F2032" i="32" s="1"/>
  <c r="E2031" i="32"/>
  <c r="F2031" i="32" s="1"/>
  <c r="E2030" i="32"/>
  <c r="F2030" i="32" s="1"/>
  <c r="E2029" i="32"/>
  <c r="F2029" i="32" s="1"/>
  <c r="E2028" i="32"/>
  <c r="F2028" i="32" s="1"/>
  <c r="E2027" i="32"/>
  <c r="F2027" i="32" s="1"/>
  <c r="E2026" i="32"/>
  <c r="F2026" i="32" s="1"/>
  <c r="E2025" i="32"/>
  <c r="F2025" i="32" s="1"/>
  <c r="E2024" i="32"/>
  <c r="F2024" i="32" s="1"/>
  <c r="E2023" i="32"/>
  <c r="F2023" i="32" s="1"/>
  <c r="E2022" i="32"/>
  <c r="F2022" i="32" s="1"/>
  <c r="E2021" i="32"/>
  <c r="F2021" i="32" s="1"/>
  <c r="E2020" i="32"/>
  <c r="F2020" i="32" s="1"/>
  <c r="E2019" i="32"/>
  <c r="F2019" i="32" s="1"/>
  <c r="E2018" i="32"/>
  <c r="F2018" i="32" s="1"/>
  <c r="E2017" i="32"/>
  <c r="F2017" i="32" s="1"/>
  <c r="E2016" i="32"/>
  <c r="F2016" i="32" s="1"/>
  <c r="E2015" i="32"/>
  <c r="F2015" i="32" s="1"/>
  <c r="E2014" i="32"/>
  <c r="F2014" i="32" s="1"/>
  <c r="E2013" i="32"/>
  <c r="F2013" i="32" s="1"/>
  <c r="E2012" i="32"/>
  <c r="F2012" i="32" s="1"/>
  <c r="E2011" i="32"/>
  <c r="F2011" i="32" s="1"/>
  <c r="E2010" i="32"/>
  <c r="F2010" i="32" s="1"/>
  <c r="E2009" i="32"/>
  <c r="F2009" i="32" s="1"/>
  <c r="E2008" i="32"/>
  <c r="F2008" i="32" s="1"/>
  <c r="E2007" i="32"/>
  <c r="F2007" i="32" s="1"/>
  <c r="E2006" i="32"/>
  <c r="F2006" i="32" s="1"/>
  <c r="E2005" i="32"/>
  <c r="F2005" i="32" s="1"/>
  <c r="E2004" i="32"/>
  <c r="F2004" i="32" s="1"/>
  <c r="E2003" i="32"/>
  <c r="F2003" i="32" s="1"/>
  <c r="E2002" i="32"/>
  <c r="F2002" i="32" s="1"/>
  <c r="E2001" i="32"/>
  <c r="F2001" i="32" s="1"/>
  <c r="E2000" i="32"/>
  <c r="F2000" i="32" s="1"/>
  <c r="E1999" i="32"/>
  <c r="F1999" i="32" s="1"/>
  <c r="E1998" i="32"/>
  <c r="F1998" i="32" s="1"/>
  <c r="E1997" i="32"/>
  <c r="F1997" i="32" s="1"/>
  <c r="E1996" i="32"/>
  <c r="F1996" i="32" s="1"/>
  <c r="E1995" i="32"/>
  <c r="F1995" i="32" s="1"/>
  <c r="E1994" i="32"/>
  <c r="F1994" i="32" s="1"/>
  <c r="E1993" i="32"/>
  <c r="F1993" i="32" s="1"/>
  <c r="E1992" i="32"/>
  <c r="F1992" i="32" s="1"/>
  <c r="E1991" i="32"/>
  <c r="F1991" i="32" s="1"/>
  <c r="E1990" i="32"/>
  <c r="F1990" i="32" s="1"/>
  <c r="E1989" i="32"/>
  <c r="F1989" i="32" s="1"/>
  <c r="E1988" i="32"/>
  <c r="F1988" i="32" s="1"/>
  <c r="E1987" i="32"/>
  <c r="F1987" i="32" s="1"/>
  <c r="E1986" i="32"/>
  <c r="F1986" i="32" s="1"/>
  <c r="E1985" i="32"/>
  <c r="F1985" i="32" s="1"/>
  <c r="E1984" i="32"/>
  <c r="F1984" i="32" s="1"/>
  <c r="E1983" i="32"/>
  <c r="F1983" i="32" s="1"/>
  <c r="E1982" i="32"/>
  <c r="F1982" i="32" s="1"/>
  <c r="E1981" i="32"/>
  <c r="F1981" i="32" s="1"/>
  <c r="E1980" i="32"/>
  <c r="F1980" i="32" s="1"/>
  <c r="E1979" i="32"/>
  <c r="F1979" i="32" s="1"/>
  <c r="E1978" i="32"/>
  <c r="F1978" i="32" s="1"/>
  <c r="E1977" i="32"/>
  <c r="F1977" i="32" s="1"/>
  <c r="E1976" i="32"/>
  <c r="F1976" i="32" s="1"/>
  <c r="E1975" i="32"/>
  <c r="F1975" i="32" s="1"/>
  <c r="E1974" i="32"/>
  <c r="F1974" i="32" s="1"/>
  <c r="E1973" i="32"/>
  <c r="F1973" i="32" s="1"/>
  <c r="E1972" i="32"/>
  <c r="F1972" i="32" s="1"/>
  <c r="E1971" i="32"/>
  <c r="F1971" i="32" s="1"/>
  <c r="E1970" i="32"/>
  <c r="F1970" i="32" s="1"/>
  <c r="E1969" i="32"/>
  <c r="F1969" i="32" s="1"/>
  <c r="E1968" i="32"/>
  <c r="F1968" i="32" s="1"/>
  <c r="E1967" i="32"/>
  <c r="F1967" i="32" s="1"/>
  <c r="E1966" i="32"/>
  <c r="F1966" i="32" s="1"/>
  <c r="E1965" i="32"/>
  <c r="F1965" i="32" s="1"/>
  <c r="E1964" i="32"/>
  <c r="F1964" i="32" s="1"/>
  <c r="E1963" i="32"/>
  <c r="F1963" i="32" s="1"/>
  <c r="E1962" i="32"/>
  <c r="F1962" i="32" s="1"/>
  <c r="E1961" i="32"/>
  <c r="F1961" i="32" s="1"/>
  <c r="E1960" i="32"/>
  <c r="F1960" i="32" s="1"/>
  <c r="E1959" i="32"/>
  <c r="F1959" i="32" s="1"/>
  <c r="E1958" i="32"/>
  <c r="F1958" i="32" s="1"/>
  <c r="E1957" i="32"/>
  <c r="F1957" i="32" s="1"/>
  <c r="E1956" i="32"/>
  <c r="F1956" i="32" s="1"/>
  <c r="E1955" i="32"/>
  <c r="F1955" i="32" s="1"/>
  <c r="E1954" i="32"/>
  <c r="F1954" i="32" s="1"/>
  <c r="E1953" i="32"/>
  <c r="F1953" i="32" s="1"/>
  <c r="E1952" i="32"/>
  <c r="F1952" i="32" s="1"/>
  <c r="E1951" i="32"/>
  <c r="F1951" i="32" s="1"/>
  <c r="E1950" i="32"/>
  <c r="F1950" i="32" s="1"/>
  <c r="E1949" i="32"/>
  <c r="F1949" i="32" s="1"/>
  <c r="E1948" i="32"/>
  <c r="F1948" i="32" s="1"/>
  <c r="E1947" i="32"/>
  <c r="F1947" i="32" s="1"/>
  <c r="E1946" i="32"/>
  <c r="F1946" i="32" s="1"/>
  <c r="E1945" i="32"/>
  <c r="F1945" i="32" s="1"/>
  <c r="E1944" i="32"/>
  <c r="F1944" i="32" s="1"/>
  <c r="E1943" i="32"/>
  <c r="F1943" i="32" s="1"/>
  <c r="E1942" i="32"/>
  <c r="F1942" i="32" s="1"/>
  <c r="E1941" i="32"/>
  <c r="F1941" i="32" s="1"/>
  <c r="E1940" i="32"/>
  <c r="F1940" i="32" s="1"/>
  <c r="E1939" i="32"/>
  <c r="F1939" i="32" s="1"/>
  <c r="E1938" i="32"/>
  <c r="F1938" i="32" s="1"/>
  <c r="E1937" i="32"/>
  <c r="F1937" i="32" s="1"/>
  <c r="E1936" i="32"/>
  <c r="F1936" i="32" s="1"/>
  <c r="E1935" i="32"/>
  <c r="F1935" i="32" s="1"/>
  <c r="E1934" i="32"/>
  <c r="F1934" i="32" s="1"/>
  <c r="E1933" i="32"/>
  <c r="F1933" i="32" s="1"/>
  <c r="E1932" i="32"/>
  <c r="F1932" i="32" s="1"/>
  <c r="E1931" i="32"/>
  <c r="F1931" i="32" s="1"/>
  <c r="E1930" i="32"/>
  <c r="F1930" i="32" s="1"/>
  <c r="E1929" i="32"/>
  <c r="F1929" i="32" s="1"/>
  <c r="E1928" i="32"/>
  <c r="F1928" i="32" s="1"/>
  <c r="E1927" i="32"/>
  <c r="F1927" i="32" s="1"/>
  <c r="E1926" i="32"/>
  <c r="F1926" i="32" s="1"/>
  <c r="E1925" i="32"/>
  <c r="F1925" i="32" s="1"/>
  <c r="E1924" i="32"/>
  <c r="F1924" i="32" s="1"/>
  <c r="E1923" i="32"/>
  <c r="F1923" i="32" s="1"/>
  <c r="E1922" i="32"/>
  <c r="F1922" i="32" s="1"/>
  <c r="E1921" i="32"/>
  <c r="F1921" i="32" s="1"/>
  <c r="E1920" i="32"/>
  <c r="F1920" i="32" s="1"/>
  <c r="E1919" i="32"/>
  <c r="F1919" i="32" s="1"/>
  <c r="E1918" i="32"/>
  <c r="F1918" i="32" s="1"/>
  <c r="E1917" i="32"/>
  <c r="F1917" i="32" s="1"/>
  <c r="E1916" i="32"/>
  <c r="F1916" i="32" s="1"/>
  <c r="E1915" i="32"/>
  <c r="F1915" i="32" s="1"/>
  <c r="E1914" i="32"/>
  <c r="F1914" i="32" s="1"/>
  <c r="E1913" i="32"/>
  <c r="F1913" i="32" s="1"/>
  <c r="E1912" i="32"/>
  <c r="F1912" i="32" s="1"/>
  <c r="E1911" i="32"/>
  <c r="F1911" i="32" s="1"/>
  <c r="E1910" i="32"/>
  <c r="F1910" i="32" s="1"/>
  <c r="E1909" i="32"/>
  <c r="F1909" i="32" s="1"/>
  <c r="E1908" i="32"/>
  <c r="F1908" i="32" s="1"/>
  <c r="E1907" i="32"/>
  <c r="F1907" i="32" s="1"/>
  <c r="E1906" i="32"/>
  <c r="F1906" i="32" s="1"/>
  <c r="E1905" i="32"/>
  <c r="F1905" i="32" s="1"/>
  <c r="E1904" i="32"/>
  <c r="F1904" i="32" s="1"/>
  <c r="E1903" i="32"/>
  <c r="F1903" i="32" s="1"/>
  <c r="E1902" i="32"/>
  <c r="F1902" i="32" s="1"/>
  <c r="E1901" i="32"/>
  <c r="F1901" i="32" s="1"/>
  <c r="E1900" i="32"/>
  <c r="F1900" i="32" s="1"/>
  <c r="E1899" i="32"/>
  <c r="F1899" i="32" s="1"/>
  <c r="E1898" i="32"/>
  <c r="F1898" i="32" s="1"/>
  <c r="E1897" i="32"/>
  <c r="F1897" i="32" s="1"/>
  <c r="E1896" i="32"/>
  <c r="F1896" i="32" s="1"/>
  <c r="E1895" i="32"/>
  <c r="F1895" i="32" s="1"/>
  <c r="E1894" i="32"/>
  <c r="F1894" i="32" s="1"/>
  <c r="E1893" i="32"/>
  <c r="F1893" i="32" s="1"/>
  <c r="E1892" i="32"/>
  <c r="F1892" i="32" s="1"/>
  <c r="E1891" i="32"/>
  <c r="F1891" i="32" s="1"/>
  <c r="E1890" i="32"/>
  <c r="F1890" i="32" s="1"/>
  <c r="E1889" i="32"/>
  <c r="F1889" i="32" s="1"/>
  <c r="E1888" i="32"/>
  <c r="F1888" i="32" s="1"/>
  <c r="E1887" i="32"/>
  <c r="F1887" i="32" s="1"/>
  <c r="E1886" i="32"/>
  <c r="F1886" i="32" s="1"/>
  <c r="E1885" i="32"/>
  <c r="F1885" i="32" s="1"/>
  <c r="E1884" i="32"/>
  <c r="F1884" i="32" s="1"/>
  <c r="E1883" i="32"/>
  <c r="F1883" i="32" s="1"/>
  <c r="E1882" i="32"/>
  <c r="F1882" i="32" s="1"/>
  <c r="E1881" i="32"/>
  <c r="F1881" i="32" s="1"/>
  <c r="E1880" i="32"/>
  <c r="F1880" i="32" s="1"/>
  <c r="E1879" i="32"/>
  <c r="F1879" i="32" s="1"/>
  <c r="E1878" i="32"/>
  <c r="F1878" i="32" s="1"/>
  <c r="E1877" i="32"/>
  <c r="F1877" i="32" s="1"/>
  <c r="E1876" i="32"/>
  <c r="F1876" i="32" s="1"/>
  <c r="E1875" i="32"/>
  <c r="F1875" i="32" s="1"/>
  <c r="E1874" i="32"/>
  <c r="F1874" i="32" s="1"/>
  <c r="E1873" i="32"/>
  <c r="F1873" i="32" s="1"/>
  <c r="E1872" i="32"/>
  <c r="F1872" i="32" s="1"/>
  <c r="E1871" i="32"/>
  <c r="F1871" i="32" s="1"/>
  <c r="E1870" i="32"/>
  <c r="F1870" i="32" s="1"/>
  <c r="E1869" i="32"/>
  <c r="F1869" i="32" s="1"/>
  <c r="E1868" i="32"/>
  <c r="F1868" i="32" s="1"/>
  <c r="E1867" i="32"/>
  <c r="F1867" i="32" s="1"/>
  <c r="E1866" i="32"/>
  <c r="F1866" i="32" s="1"/>
  <c r="E1865" i="32"/>
  <c r="F1865" i="32" s="1"/>
  <c r="E1864" i="32"/>
  <c r="F1864" i="32" s="1"/>
  <c r="E1863" i="32"/>
  <c r="F1863" i="32" s="1"/>
  <c r="E1862" i="32"/>
  <c r="F1862" i="32" s="1"/>
  <c r="E1861" i="32"/>
  <c r="F1861" i="32" s="1"/>
  <c r="E1860" i="32"/>
  <c r="F1860" i="32" s="1"/>
  <c r="E1859" i="32"/>
  <c r="F1859" i="32" s="1"/>
  <c r="E1858" i="32"/>
  <c r="F1858" i="32" s="1"/>
  <c r="E1857" i="32"/>
  <c r="F1857" i="32" s="1"/>
  <c r="E1856" i="32"/>
  <c r="F1856" i="32" s="1"/>
  <c r="E1855" i="32"/>
  <c r="F1855" i="32" s="1"/>
  <c r="E1854" i="32"/>
  <c r="F1854" i="32" s="1"/>
  <c r="E1853" i="32"/>
  <c r="F1853" i="32" s="1"/>
  <c r="E1852" i="32"/>
  <c r="F1852" i="32" s="1"/>
  <c r="E1851" i="32"/>
  <c r="F1851" i="32" s="1"/>
  <c r="E1850" i="32"/>
  <c r="F1850" i="32" s="1"/>
  <c r="E1849" i="32"/>
  <c r="F1849" i="32" s="1"/>
  <c r="E1848" i="32"/>
  <c r="F1848" i="32" s="1"/>
  <c r="E1847" i="32"/>
  <c r="F1847" i="32" s="1"/>
  <c r="E1846" i="32"/>
  <c r="F1846" i="32" s="1"/>
  <c r="E1845" i="32"/>
  <c r="F1845" i="32" s="1"/>
  <c r="E1844" i="32"/>
  <c r="F1844" i="32" s="1"/>
  <c r="E1843" i="32"/>
  <c r="F1843" i="32" s="1"/>
  <c r="E1842" i="32"/>
  <c r="F1842" i="32" s="1"/>
  <c r="E1841" i="32"/>
  <c r="F1841" i="32" s="1"/>
  <c r="E1840" i="32"/>
  <c r="F1840" i="32" s="1"/>
  <c r="E1839" i="32"/>
  <c r="F1839" i="32" s="1"/>
  <c r="E1838" i="32"/>
  <c r="F1838" i="32" s="1"/>
  <c r="E1837" i="32"/>
  <c r="F1837" i="32" s="1"/>
  <c r="E1836" i="32"/>
  <c r="F1836" i="32" s="1"/>
  <c r="E1835" i="32"/>
  <c r="F1835" i="32" s="1"/>
  <c r="E1834" i="32"/>
  <c r="F1834" i="32" s="1"/>
  <c r="E1833" i="32"/>
  <c r="F1833" i="32" s="1"/>
  <c r="E1832" i="32"/>
  <c r="F1832" i="32" s="1"/>
  <c r="E1831" i="32"/>
  <c r="F1831" i="32" s="1"/>
  <c r="E1830" i="32"/>
  <c r="F1830" i="32" s="1"/>
  <c r="E1829" i="32"/>
  <c r="F1829" i="32" s="1"/>
  <c r="E1828" i="32"/>
  <c r="F1828" i="32" s="1"/>
  <c r="E1827" i="32"/>
  <c r="F1827" i="32" s="1"/>
  <c r="E1826" i="32"/>
  <c r="F1826" i="32" s="1"/>
  <c r="E1825" i="32"/>
  <c r="F1825" i="32" s="1"/>
  <c r="E1824" i="32"/>
  <c r="F1824" i="32" s="1"/>
  <c r="E1823" i="32"/>
  <c r="F1823" i="32" s="1"/>
  <c r="E1822" i="32"/>
  <c r="F1822" i="32" s="1"/>
  <c r="E1821" i="32"/>
  <c r="F1821" i="32" s="1"/>
  <c r="E1820" i="32"/>
  <c r="F1820" i="32" s="1"/>
  <c r="E1819" i="32"/>
  <c r="F1819" i="32" s="1"/>
  <c r="E1818" i="32"/>
  <c r="F1818" i="32" s="1"/>
  <c r="E1817" i="32"/>
  <c r="F1817" i="32" s="1"/>
  <c r="E1816" i="32"/>
  <c r="F1816" i="32" s="1"/>
  <c r="E1815" i="32"/>
  <c r="F1815" i="32" s="1"/>
  <c r="E1814" i="32"/>
  <c r="F1814" i="32" s="1"/>
  <c r="E1813" i="32"/>
  <c r="F1813" i="32" s="1"/>
  <c r="E1812" i="32"/>
  <c r="F1812" i="32" s="1"/>
  <c r="E1811" i="32"/>
  <c r="F1811" i="32" s="1"/>
  <c r="E1810" i="32"/>
  <c r="F1810" i="32" s="1"/>
  <c r="E1809" i="32"/>
  <c r="F1809" i="32" s="1"/>
  <c r="E1808" i="32"/>
  <c r="F1808" i="32" s="1"/>
  <c r="E1807" i="32"/>
  <c r="F1807" i="32" s="1"/>
  <c r="E1806" i="32"/>
  <c r="F1806" i="32" s="1"/>
  <c r="E1805" i="32"/>
  <c r="F1805" i="32" s="1"/>
  <c r="E1804" i="32"/>
  <c r="F1804" i="32" s="1"/>
  <c r="E1803" i="32"/>
  <c r="F1803" i="32" s="1"/>
  <c r="E1802" i="32"/>
  <c r="F1802" i="32" s="1"/>
  <c r="E1801" i="32"/>
  <c r="F1801" i="32" s="1"/>
  <c r="E1800" i="32"/>
  <c r="F1800" i="32" s="1"/>
  <c r="E1799" i="32"/>
  <c r="F1799" i="32" s="1"/>
  <c r="E1798" i="32"/>
  <c r="F1798" i="32" s="1"/>
  <c r="E1797" i="32"/>
  <c r="F1797" i="32" s="1"/>
  <c r="E1796" i="32"/>
  <c r="F1796" i="32" s="1"/>
  <c r="E1795" i="32"/>
  <c r="F1795" i="32" s="1"/>
  <c r="E1794" i="32"/>
  <c r="F1794" i="32" s="1"/>
  <c r="E1793" i="32"/>
  <c r="F1793" i="32" s="1"/>
  <c r="E1792" i="32"/>
  <c r="F1792" i="32" s="1"/>
  <c r="E1791" i="32"/>
  <c r="F1791" i="32" s="1"/>
  <c r="E1790" i="32"/>
  <c r="F1790" i="32" s="1"/>
  <c r="E1789" i="32"/>
  <c r="F1789" i="32" s="1"/>
  <c r="E1788" i="32"/>
  <c r="F1788" i="32" s="1"/>
  <c r="E1787" i="32"/>
  <c r="F1787" i="32" s="1"/>
  <c r="E1786" i="32"/>
  <c r="F1786" i="32" s="1"/>
  <c r="E1785" i="32"/>
  <c r="F1785" i="32" s="1"/>
  <c r="E1784" i="32"/>
  <c r="F1784" i="32" s="1"/>
  <c r="E1783" i="32"/>
  <c r="F1783" i="32" s="1"/>
  <c r="E1782" i="32"/>
  <c r="F1782" i="32" s="1"/>
  <c r="E1781" i="32"/>
  <c r="F1781" i="32" s="1"/>
  <c r="E1780" i="32"/>
  <c r="F1780" i="32" s="1"/>
  <c r="E1779" i="32"/>
  <c r="F1779" i="32" s="1"/>
  <c r="E1778" i="32"/>
  <c r="F1778" i="32" s="1"/>
  <c r="E1777" i="32"/>
  <c r="F1777" i="32" s="1"/>
  <c r="E1776" i="32"/>
  <c r="F1776" i="32" s="1"/>
  <c r="E1775" i="32"/>
  <c r="F1775" i="32" s="1"/>
  <c r="E1774" i="32"/>
  <c r="F1774" i="32" s="1"/>
  <c r="E1773" i="32"/>
  <c r="F1773" i="32" s="1"/>
  <c r="E1772" i="32"/>
  <c r="F1772" i="32" s="1"/>
  <c r="E1771" i="32"/>
  <c r="F1771" i="32" s="1"/>
  <c r="E1770" i="32"/>
  <c r="F1770" i="32" s="1"/>
  <c r="E1769" i="32"/>
  <c r="F1769" i="32" s="1"/>
  <c r="E1768" i="32"/>
  <c r="F1768" i="32" s="1"/>
  <c r="E1767" i="32"/>
  <c r="F1767" i="32" s="1"/>
  <c r="E1766" i="32"/>
  <c r="F1766" i="32" s="1"/>
  <c r="E1765" i="32"/>
  <c r="F1765" i="32" s="1"/>
  <c r="E1764" i="32"/>
  <c r="F1764" i="32" s="1"/>
  <c r="E1763" i="32"/>
  <c r="F1763" i="32" s="1"/>
  <c r="E1762" i="32"/>
  <c r="F1762" i="32" s="1"/>
  <c r="E1761" i="32"/>
  <c r="F1761" i="32" s="1"/>
  <c r="E1760" i="32"/>
  <c r="F1760" i="32" s="1"/>
  <c r="E1759" i="32"/>
  <c r="F1759" i="32" s="1"/>
  <c r="E1758" i="32"/>
  <c r="F1758" i="32" s="1"/>
  <c r="E1757" i="32"/>
  <c r="F1757" i="32" s="1"/>
  <c r="E1756" i="32"/>
  <c r="F1756" i="32" s="1"/>
  <c r="E1755" i="32"/>
  <c r="F1755" i="32" s="1"/>
  <c r="E1754" i="32"/>
  <c r="F1754" i="32" s="1"/>
  <c r="E1753" i="32"/>
  <c r="F1753" i="32" s="1"/>
  <c r="E1752" i="32"/>
  <c r="F1752" i="32" s="1"/>
  <c r="E1751" i="32"/>
  <c r="F1751" i="32" s="1"/>
  <c r="E1750" i="32"/>
  <c r="F1750" i="32" s="1"/>
  <c r="E1749" i="32"/>
  <c r="F1749" i="32" s="1"/>
  <c r="E1748" i="32"/>
  <c r="F1748" i="32" s="1"/>
  <c r="E1747" i="32"/>
  <c r="F1747" i="32" s="1"/>
  <c r="E1746" i="32"/>
  <c r="F1746" i="32" s="1"/>
  <c r="E1745" i="32"/>
  <c r="F1745" i="32" s="1"/>
  <c r="E1744" i="32"/>
  <c r="F1744" i="32" s="1"/>
  <c r="E1743" i="32"/>
  <c r="F1743" i="32" s="1"/>
  <c r="E1742" i="32"/>
  <c r="F1742" i="32" s="1"/>
  <c r="E1741" i="32"/>
  <c r="F1741" i="32" s="1"/>
  <c r="E1740" i="32"/>
  <c r="F1740" i="32" s="1"/>
  <c r="E1739" i="32"/>
  <c r="F1739" i="32" s="1"/>
  <c r="E1738" i="32"/>
  <c r="F1738" i="32" s="1"/>
  <c r="E1737" i="32"/>
  <c r="F1737" i="32" s="1"/>
  <c r="E1736" i="32"/>
  <c r="F1736" i="32" s="1"/>
  <c r="E1735" i="32"/>
  <c r="F1735" i="32" s="1"/>
  <c r="E1734" i="32"/>
  <c r="F1734" i="32" s="1"/>
  <c r="E1733" i="32"/>
  <c r="F1733" i="32" s="1"/>
  <c r="E1732" i="32"/>
  <c r="F1732" i="32" s="1"/>
  <c r="E1731" i="32"/>
  <c r="F1731" i="32" s="1"/>
  <c r="E1730" i="32"/>
  <c r="F1730" i="32" s="1"/>
  <c r="E1729" i="32"/>
  <c r="F1729" i="32" s="1"/>
  <c r="E1728" i="32"/>
  <c r="F1728" i="32" s="1"/>
  <c r="E1727" i="32"/>
  <c r="F1727" i="32" s="1"/>
  <c r="E1726" i="32"/>
  <c r="F1726" i="32" s="1"/>
  <c r="E1725" i="32"/>
  <c r="F1725" i="32" s="1"/>
  <c r="E1724" i="32"/>
  <c r="F1724" i="32" s="1"/>
  <c r="E1723" i="32"/>
  <c r="F1723" i="32" s="1"/>
  <c r="E1722" i="32"/>
  <c r="F1722" i="32" s="1"/>
  <c r="E1721" i="32"/>
  <c r="F1721" i="32" s="1"/>
  <c r="E1720" i="32"/>
  <c r="F1720" i="32" s="1"/>
  <c r="E1719" i="32"/>
  <c r="F1719" i="32" s="1"/>
  <c r="E1718" i="32"/>
  <c r="F1718" i="32" s="1"/>
  <c r="E1717" i="32"/>
  <c r="F1717" i="32" s="1"/>
  <c r="E1716" i="32"/>
  <c r="F1716" i="32" s="1"/>
  <c r="E1715" i="32"/>
  <c r="F1715" i="32" s="1"/>
  <c r="E1714" i="32"/>
  <c r="F1714" i="32" s="1"/>
  <c r="E1713" i="32"/>
  <c r="F1713" i="32" s="1"/>
  <c r="E1712" i="32"/>
  <c r="F1712" i="32" s="1"/>
  <c r="E1711" i="32"/>
  <c r="F1711" i="32" s="1"/>
  <c r="E1710" i="32"/>
  <c r="F1710" i="32" s="1"/>
  <c r="E1709" i="32"/>
  <c r="F1709" i="32" s="1"/>
  <c r="E1708" i="32"/>
  <c r="F1708" i="32" s="1"/>
  <c r="E1707" i="32"/>
  <c r="F1707" i="32" s="1"/>
  <c r="E1706" i="32"/>
  <c r="F1706" i="32" s="1"/>
  <c r="E1705" i="32"/>
  <c r="F1705" i="32" s="1"/>
  <c r="E1704" i="32"/>
  <c r="F1704" i="32" s="1"/>
  <c r="E1703" i="32"/>
  <c r="F1703" i="32" s="1"/>
  <c r="E1702" i="32"/>
  <c r="F1702" i="32" s="1"/>
  <c r="E1701" i="32"/>
  <c r="F1701" i="32" s="1"/>
  <c r="E1700" i="32"/>
  <c r="F1700" i="32" s="1"/>
  <c r="E1699" i="32"/>
  <c r="F1699" i="32" s="1"/>
  <c r="E1698" i="32"/>
  <c r="F1698" i="32" s="1"/>
  <c r="E1697" i="32"/>
  <c r="F1697" i="32" s="1"/>
  <c r="E1696" i="32"/>
  <c r="F1696" i="32" s="1"/>
  <c r="E1695" i="32"/>
  <c r="F1695" i="32" s="1"/>
  <c r="E1694" i="32"/>
  <c r="F1694" i="32" s="1"/>
  <c r="E1693" i="32"/>
  <c r="F1693" i="32" s="1"/>
  <c r="E1692" i="32"/>
  <c r="F1692" i="32" s="1"/>
  <c r="E1691" i="32"/>
  <c r="F1691" i="32" s="1"/>
  <c r="E1690" i="32"/>
  <c r="F1690" i="32" s="1"/>
  <c r="E1689" i="32"/>
  <c r="F1689" i="32" s="1"/>
  <c r="E1688" i="32"/>
  <c r="F1688" i="32" s="1"/>
  <c r="E1687" i="32"/>
  <c r="F1687" i="32" s="1"/>
  <c r="E1686" i="32"/>
  <c r="F1686" i="32" s="1"/>
  <c r="E1685" i="32"/>
  <c r="F1685" i="32" s="1"/>
  <c r="E1684" i="32"/>
  <c r="F1684" i="32" s="1"/>
  <c r="E1683" i="32"/>
  <c r="F1683" i="32" s="1"/>
  <c r="E1682" i="32"/>
  <c r="F1682" i="32" s="1"/>
  <c r="E1681" i="32"/>
  <c r="F1681" i="32" s="1"/>
  <c r="E1680" i="32"/>
  <c r="F1680" i="32" s="1"/>
  <c r="E1679" i="32"/>
  <c r="F1679" i="32" s="1"/>
  <c r="E1678" i="32"/>
  <c r="F1678" i="32" s="1"/>
  <c r="E1677" i="32"/>
  <c r="F1677" i="32" s="1"/>
  <c r="E1676" i="32"/>
  <c r="F1676" i="32" s="1"/>
  <c r="E1675" i="32"/>
  <c r="F1675" i="32" s="1"/>
  <c r="E1674" i="32"/>
  <c r="F1674" i="32" s="1"/>
  <c r="E1673" i="32"/>
  <c r="F1673" i="32" s="1"/>
  <c r="E1672" i="32"/>
  <c r="F1672" i="32" s="1"/>
  <c r="E1671" i="32"/>
  <c r="F1671" i="32" s="1"/>
  <c r="E1670" i="32"/>
  <c r="F1670" i="32" s="1"/>
  <c r="E1669" i="32"/>
  <c r="F1669" i="32" s="1"/>
  <c r="E1668" i="32"/>
  <c r="F1668" i="32" s="1"/>
  <c r="E1667" i="32"/>
  <c r="F1667" i="32" s="1"/>
  <c r="E1666" i="32"/>
  <c r="F1666" i="32" s="1"/>
  <c r="E1665" i="32"/>
  <c r="F1665" i="32" s="1"/>
  <c r="E1664" i="32"/>
  <c r="F1664" i="32" s="1"/>
  <c r="E1663" i="32"/>
  <c r="F1663" i="32" s="1"/>
  <c r="E1662" i="32"/>
  <c r="F1662" i="32" s="1"/>
  <c r="E1661" i="32"/>
  <c r="F1661" i="32" s="1"/>
  <c r="E1660" i="32"/>
  <c r="F1660" i="32" s="1"/>
  <c r="E1659" i="32"/>
  <c r="F1659" i="32" s="1"/>
  <c r="E1658" i="32"/>
  <c r="F1658" i="32" s="1"/>
  <c r="E1657" i="32"/>
  <c r="F1657" i="32" s="1"/>
  <c r="E1656" i="32"/>
  <c r="F1656" i="32" s="1"/>
  <c r="E1655" i="32"/>
  <c r="F1655" i="32" s="1"/>
  <c r="E1654" i="32"/>
  <c r="F1654" i="32" s="1"/>
  <c r="E1653" i="32"/>
  <c r="F1653" i="32" s="1"/>
  <c r="E1652" i="32"/>
  <c r="F1652" i="32" s="1"/>
  <c r="E1651" i="32"/>
  <c r="F1651" i="32" s="1"/>
  <c r="E1650" i="32"/>
  <c r="F1650" i="32" s="1"/>
  <c r="E1649" i="32"/>
  <c r="F1649" i="32" s="1"/>
  <c r="E1648" i="32"/>
  <c r="F1648" i="32" s="1"/>
  <c r="E1647" i="32"/>
  <c r="F1647" i="32" s="1"/>
  <c r="E1646" i="32"/>
  <c r="F1646" i="32" s="1"/>
  <c r="E1645" i="32"/>
  <c r="F1645" i="32" s="1"/>
  <c r="E1644" i="32"/>
  <c r="F1644" i="32" s="1"/>
  <c r="E1643" i="32"/>
  <c r="F1643" i="32" s="1"/>
  <c r="E1642" i="32"/>
  <c r="F1642" i="32" s="1"/>
  <c r="E1641" i="32"/>
  <c r="F1641" i="32" s="1"/>
  <c r="E1640" i="32"/>
  <c r="F1640" i="32" s="1"/>
  <c r="E1639" i="32"/>
  <c r="F1639" i="32" s="1"/>
  <c r="E1638" i="32"/>
  <c r="F1638" i="32" s="1"/>
  <c r="E1637" i="32"/>
  <c r="F1637" i="32" s="1"/>
  <c r="E1636" i="32"/>
  <c r="F1636" i="32" s="1"/>
  <c r="E1635" i="32"/>
  <c r="F1635" i="32" s="1"/>
  <c r="E1634" i="32"/>
  <c r="F1634" i="32" s="1"/>
  <c r="E1633" i="32"/>
  <c r="F1633" i="32" s="1"/>
  <c r="E1632" i="32"/>
  <c r="F1632" i="32" s="1"/>
  <c r="E1631" i="32"/>
  <c r="F1631" i="32" s="1"/>
  <c r="E1630" i="32"/>
  <c r="F1630" i="32" s="1"/>
  <c r="E1629" i="32"/>
  <c r="F1629" i="32" s="1"/>
  <c r="E1628" i="32"/>
  <c r="F1628" i="32" s="1"/>
  <c r="E1627" i="32"/>
  <c r="F1627" i="32" s="1"/>
  <c r="E1626" i="32"/>
  <c r="F1626" i="32" s="1"/>
  <c r="E1625" i="32"/>
  <c r="F1625" i="32" s="1"/>
  <c r="E1624" i="32"/>
  <c r="F1624" i="32" s="1"/>
  <c r="E1623" i="32"/>
  <c r="F1623" i="32" s="1"/>
  <c r="E1622" i="32"/>
  <c r="F1622" i="32" s="1"/>
  <c r="E1621" i="32"/>
  <c r="F1621" i="32" s="1"/>
  <c r="E1620" i="32"/>
  <c r="F1620" i="32" s="1"/>
  <c r="E1619" i="32"/>
  <c r="F1619" i="32" s="1"/>
  <c r="E1618" i="32"/>
  <c r="F1618" i="32" s="1"/>
  <c r="E1617" i="32"/>
  <c r="F1617" i="32" s="1"/>
  <c r="E1616" i="32"/>
  <c r="F1616" i="32" s="1"/>
  <c r="E1615" i="32"/>
  <c r="F1615" i="32" s="1"/>
  <c r="E1614" i="32"/>
  <c r="F1614" i="32" s="1"/>
  <c r="E1613" i="32"/>
  <c r="F1613" i="32" s="1"/>
  <c r="E1612" i="32"/>
  <c r="F1612" i="32" s="1"/>
  <c r="E1611" i="32"/>
  <c r="F1611" i="32" s="1"/>
  <c r="E1610" i="32"/>
  <c r="F1610" i="32" s="1"/>
  <c r="E1609" i="32"/>
  <c r="F1609" i="32" s="1"/>
  <c r="E1608" i="32"/>
  <c r="F1608" i="32" s="1"/>
  <c r="E1607" i="32"/>
  <c r="F1607" i="32" s="1"/>
  <c r="E1606" i="32"/>
  <c r="F1606" i="32" s="1"/>
  <c r="E1605" i="32"/>
  <c r="F1605" i="32" s="1"/>
  <c r="E1604" i="32"/>
  <c r="F1604" i="32" s="1"/>
  <c r="E1603" i="32"/>
  <c r="F1603" i="32" s="1"/>
  <c r="E1602" i="32"/>
  <c r="F1602" i="32" s="1"/>
  <c r="E1601" i="32"/>
  <c r="F1601" i="32" s="1"/>
  <c r="E1600" i="32"/>
  <c r="F1600" i="32" s="1"/>
  <c r="E1599" i="32"/>
  <c r="F1599" i="32" s="1"/>
  <c r="E1598" i="32"/>
  <c r="F1598" i="32" s="1"/>
  <c r="E1597" i="32"/>
  <c r="F1597" i="32" s="1"/>
  <c r="E1596" i="32"/>
  <c r="F1596" i="32" s="1"/>
  <c r="E1595" i="32"/>
  <c r="F1595" i="32" s="1"/>
  <c r="E1594" i="32"/>
  <c r="F1594" i="32" s="1"/>
  <c r="E1593" i="32"/>
  <c r="F1593" i="32" s="1"/>
  <c r="E1592" i="32"/>
  <c r="F1592" i="32" s="1"/>
  <c r="E1591" i="32"/>
  <c r="F1591" i="32" s="1"/>
  <c r="E1590" i="32"/>
  <c r="F1590" i="32" s="1"/>
  <c r="E1589" i="32"/>
  <c r="F1589" i="32" s="1"/>
  <c r="E1588" i="32"/>
  <c r="F1588" i="32" s="1"/>
  <c r="E1587" i="32"/>
  <c r="F1587" i="32" s="1"/>
  <c r="E1586" i="32"/>
  <c r="F1586" i="32" s="1"/>
  <c r="E1585" i="32"/>
  <c r="F1585" i="32" s="1"/>
  <c r="E1584" i="32"/>
  <c r="F1584" i="32" s="1"/>
  <c r="E1583" i="32"/>
  <c r="F1583" i="32" s="1"/>
  <c r="E1582" i="32"/>
  <c r="F1582" i="32" s="1"/>
  <c r="E1581" i="32"/>
  <c r="F1581" i="32" s="1"/>
  <c r="E1580" i="32"/>
  <c r="F1580" i="32" s="1"/>
  <c r="E1579" i="32"/>
  <c r="F1579" i="32" s="1"/>
  <c r="E1578" i="32"/>
  <c r="F1578" i="32" s="1"/>
  <c r="E1577" i="32"/>
  <c r="F1577" i="32" s="1"/>
  <c r="E1576" i="32"/>
  <c r="F1576" i="32" s="1"/>
  <c r="E1575" i="32"/>
  <c r="F1575" i="32" s="1"/>
  <c r="E1574" i="32"/>
  <c r="F1574" i="32" s="1"/>
  <c r="E1573" i="32"/>
  <c r="F1573" i="32" s="1"/>
  <c r="E1572" i="32"/>
  <c r="F1572" i="32" s="1"/>
  <c r="E1571" i="32"/>
  <c r="F1571" i="32" s="1"/>
  <c r="E1570" i="32"/>
  <c r="F1570" i="32" s="1"/>
  <c r="E1569" i="32"/>
  <c r="F1569" i="32" s="1"/>
  <c r="E1568" i="32"/>
  <c r="F1568" i="32" s="1"/>
  <c r="E1567" i="32"/>
  <c r="F1567" i="32" s="1"/>
  <c r="E1566" i="32"/>
  <c r="F1566" i="32" s="1"/>
  <c r="E1565" i="32"/>
  <c r="F1565" i="32" s="1"/>
  <c r="E1564" i="32"/>
  <c r="F1564" i="32" s="1"/>
  <c r="E1563" i="32"/>
  <c r="F1563" i="32" s="1"/>
  <c r="E1562" i="32"/>
  <c r="F1562" i="32" s="1"/>
  <c r="E1561" i="32"/>
  <c r="F1561" i="32" s="1"/>
  <c r="E1560" i="32"/>
  <c r="F1560" i="32" s="1"/>
  <c r="E1559" i="32"/>
  <c r="F1559" i="32" s="1"/>
  <c r="E1558" i="32"/>
  <c r="F1558" i="32" s="1"/>
  <c r="E1557" i="32"/>
  <c r="F1557" i="32" s="1"/>
  <c r="E1556" i="32"/>
  <c r="F1556" i="32" s="1"/>
  <c r="E1555" i="32"/>
  <c r="F1555" i="32" s="1"/>
  <c r="E1554" i="32"/>
  <c r="F1554" i="32" s="1"/>
  <c r="E1553" i="32"/>
  <c r="F1553" i="32" s="1"/>
  <c r="E1552" i="32"/>
  <c r="F1552" i="32" s="1"/>
  <c r="E1551" i="32"/>
  <c r="F1551" i="32" s="1"/>
  <c r="E1550" i="32"/>
  <c r="F1550" i="32" s="1"/>
  <c r="E1549" i="32"/>
  <c r="F1549" i="32" s="1"/>
  <c r="E1548" i="32"/>
  <c r="F1548" i="32" s="1"/>
  <c r="E1547" i="32"/>
  <c r="F1547" i="32" s="1"/>
  <c r="E1546" i="32"/>
  <c r="F1546" i="32" s="1"/>
  <c r="E1545" i="32"/>
  <c r="F1545" i="32" s="1"/>
  <c r="E1544" i="32"/>
  <c r="F1544" i="32" s="1"/>
  <c r="E1543" i="32"/>
  <c r="F1543" i="32" s="1"/>
  <c r="E1542" i="32"/>
  <c r="F1542" i="32" s="1"/>
  <c r="E1541" i="32"/>
  <c r="F1541" i="32" s="1"/>
  <c r="E1540" i="32"/>
  <c r="F1540" i="32" s="1"/>
  <c r="E1539" i="32"/>
  <c r="F1539" i="32" s="1"/>
  <c r="E1538" i="32"/>
  <c r="F1538" i="32" s="1"/>
  <c r="E1537" i="32"/>
  <c r="F1537" i="32" s="1"/>
  <c r="E1536" i="32"/>
  <c r="F1536" i="32" s="1"/>
  <c r="E1535" i="32"/>
  <c r="F1535" i="32" s="1"/>
  <c r="E1534" i="32"/>
  <c r="F1534" i="32" s="1"/>
  <c r="E1533" i="32"/>
  <c r="F1533" i="32" s="1"/>
  <c r="E1532" i="32"/>
  <c r="F1532" i="32" s="1"/>
  <c r="E1531" i="32"/>
  <c r="F1531" i="32" s="1"/>
  <c r="E1530" i="32"/>
  <c r="F1530" i="32" s="1"/>
  <c r="E1529" i="32"/>
  <c r="F1529" i="32" s="1"/>
  <c r="E1528" i="32"/>
  <c r="F1528" i="32" s="1"/>
  <c r="E1527" i="32"/>
  <c r="F1527" i="32" s="1"/>
  <c r="E1526" i="32"/>
  <c r="F1526" i="32" s="1"/>
  <c r="E1525" i="32"/>
  <c r="F1525" i="32" s="1"/>
  <c r="E1524" i="32"/>
  <c r="F1524" i="32" s="1"/>
  <c r="E1523" i="32"/>
  <c r="F1523" i="32" s="1"/>
  <c r="E1522" i="32"/>
  <c r="F1522" i="32" s="1"/>
  <c r="E1521" i="32"/>
  <c r="F1521" i="32" s="1"/>
  <c r="E1520" i="32"/>
  <c r="F1520" i="32" s="1"/>
  <c r="E1519" i="32"/>
  <c r="F1519" i="32" s="1"/>
  <c r="E1518" i="32"/>
  <c r="F1518" i="32" s="1"/>
  <c r="E1517" i="32"/>
  <c r="F1517" i="32" s="1"/>
  <c r="E1516" i="32"/>
  <c r="F1516" i="32" s="1"/>
  <c r="E1515" i="32"/>
  <c r="F1515" i="32" s="1"/>
  <c r="E1514" i="32"/>
  <c r="F1514" i="32" s="1"/>
  <c r="E1513" i="32"/>
  <c r="F1513" i="32" s="1"/>
  <c r="E1512" i="32"/>
  <c r="F1512" i="32" s="1"/>
  <c r="E1511" i="32"/>
  <c r="F1511" i="32" s="1"/>
  <c r="E1510" i="32"/>
  <c r="F1510" i="32" s="1"/>
  <c r="E1509" i="32"/>
  <c r="F1509" i="32" s="1"/>
  <c r="E1508" i="32"/>
  <c r="F1508" i="32" s="1"/>
  <c r="E1507" i="32"/>
  <c r="F1507" i="32" s="1"/>
  <c r="E1506" i="32"/>
  <c r="F1506" i="32" s="1"/>
  <c r="E1505" i="32"/>
  <c r="F1505" i="32" s="1"/>
  <c r="E1504" i="32"/>
  <c r="F1504" i="32" s="1"/>
  <c r="E1503" i="32"/>
  <c r="F1503" i="32" s="1"/>
  <c r="E1502" i="32"/>
  <c r="F1502" i="32" s="1"/>
  <c r="E1501" i="32"/>
  <c r="F1501" i="32" s="1"/>
  <c r="E1500" i="32"/>
  <c r="F1500" i="32" s="1"/>
  <c r="E1499" i="32"/>
  <c r="F1499" i="32" s="1"/>
  <c r="E1498" i="32"/>
  <c r="F1498" i="32" s="1"/>
  <c r="E1497" i="32"/>
  <c r="F1497" i="32" s="1"/>
  <c r="E1496" i="32"/>
  <c r="F1496" i="32" s="1"/>
  <c r="E1495" i="32"/>
  <c r="F1495" i="32" s="1"/>
  <c r="E1494" i="32"/>
  <c r="F1494" i="32" s="1"/>
  <c r="E1493" i="32"/>
  <c r="F1493" i="32" s="1"/>
  <c r="E1492" i="32"/>
  <c r="F1492" i="32" s="1"/>
  <c r="E1491" i="32"/>
  <c r="F1491" i="32" s="1"/>
  <c r="E1490" i="32"/>
  <c r="F1490" i="32" s="1"/>
  <c r="E1489" i="32"/>
  <c r="F1489" i="32" s="1"/>
  <c r="E1488" i="32"/>
  <c r="F1488" i="32" s="1"/>
  <c r="E1487" i="32"/>
  <c r="F1487" i="32" s="1"/>
  <c r="E1486" i="32"/>
  <c r="F1486" i="32" s="1"/>
  <c r="E1485" i="32"/>
  <c r="F1485" i="32" s="1"/>
  <c r="E1484" i="32"/>
  <c r="F1484" i="32" s="1"/>
  <c r="E1483" i="32"/>
  <c r="F1483" i="32" s="1"/>
  <c r="E1482" i="32"/>
  <c r="F1482" i="32" s="1"/>
  <c r="E1481" i="32"/>
  <c r="F1481" i="32" s="1"/>
  <c r="E1480" i="32"/>
  <c r="F1480" i="32" s="1"/>
  <c r="E1479" i="32"/>
  <c r="F1479" i="32" s="1"/>
  <c r="E1478" i="32"/>
  <c r="F1478" i="32" s="1"/>
  <c r="E1477" i="32"/>
  <c r="F1477" i="32" s="1"/>
  <c r="E1476" i="32"/>
  <c r="F1476" i="32" s="1"/>
  <c r="E1475" i="32"/>
  <c r="F1475" i="32" s="1"/>
  <c r="E1474" i="32"/>
  <c r="F1474" i="32" s="1"/>
  <c r="E1473" i="32"/>
  <c r="F1473" i="32" s="1"/>
  <c r="E1472" i="32"/>
  <c r="F1472" i="32" s="1"/>
  <c r="E1471" i="32"/>
  <c r="F1471" i="32" s="1"/>
  <c r="E1470" i="32"/>
  <c r="F1470" i="32" s="1"/>
  <c r="E1469" i="32"/>
  <c r="F1469" i="32" s="1"/>
  <c r="E1468" i="32"/>
  <c r="F1468" i="32" s="1"/>
  <c r="E1467" i="32"/>
  <c r="F1467" i="32" s="1"/>
  <c r="E1466" i="32"/>
  <c r="F1466" i="32" s="1"/>
  <c r="E1465" i="32"/>
  <c r="F1465" i="32" s="1"/>
  <c r="E1464" i="32"/>
  <c r="F1464" i="32" s="1"/>
  <c r="E1463" i="32"/>
  <c r="F1463" i="32" s="1"/>
  <c r="E1462" i="32"/>
  <c r="F1462" i="32" s="1"/>
  <c r="E1461" i="32"/>
  <c r="F1461" i="32" s="1"/>
  <c r="E1460" i="32"/>
  <c r="F1460" i="32" s="1"/>
  <c r="E1459" i="32"/>
  <c r="F1459" i="32" s="1"/>
  <c r="E1458" i="32"/>
  <c r="F1458" i="32" s="1"/>
  <c r="E1457" i="32"/>
  <c r="F1457" i="32" s="1"/>
  <c r="E1456" i="32"/>
  <c r="F1456" i="32" s="1"/>
  <c r="E1455" i="32"/>
  <c r="F1455" i="32" s="1"/>
  <c r="E1454" i="32"/>
  <c r="F1454" i="32" s="1"/>
  <c r="E1453" i="32"/>
  <c r="F1453" i="32" s="1"/>
  <c r="E1452" i="32"/>
  <c r="F1452" i="32" s="1"/>
  <c r="E1451" i="32"/>
  <c r="F1451" i="32" s="1"/>
  <c r="E1450" i="32"/>
  <c r="F1450" i="32" s="1"/>
  <c r="E1449" i="32"/>
  <c r="F1449" i="32" s="1"/>
  <c r="E1448" i="32"/>
  <c r="F1448" i="32" s="1"/>
  <c r="E1447" i="32"/>
  <c r="F1447" i="32" s="1"/>
  <c r="E1446" i="32"/>
  <c r="F1446" i="32" s="1"/>
  <c r="E1445" i="32"/>
  <c r="F1445" i="32" s="1"/>
  <c r="E1444" i="32"/>
  <c r="F1444" i="32" s="1"/>
  <c r="E1443" i="32"/>
  <c r="F1443" i="32" s="1"/>
  <c r="E1442" i="32"/>
  <c r="F1442" i="32" s="1"/>
  <c r="E1441" i="32"/>
  <c r="F1441" i="32" s="1"/>
  <c r="E1440" i="32"/>
  <c r="F1440" i="32" s="1"/>
  <c r="E1439" i="32"/>
  <c r="F1439" i="32" s="1"/>
  <c r="E1438" i="32"/>
  <c r="F1438" i="32" s="1"/>
  <c r="E1437" i="32"/>
  <c r="F1437" i="32" s="1"/>
  <c r="E1436" i="32"/>
  <c r="F1436" i="32" s="1"/>
  <c r="E1435" i="32"/>
  <c r="F1435" i="32" s="1"/>
  <c r="E1434" i="32"/>
  <c r="F1434" i="32" s="1"/>
  <c r="E1433" i="32"/>
  <c r="F1433" i="32" s="1"/>
  <c r="E1432" i="32"/>
  <c r="F1432" i="32" s="1"/>
  <c r="E1431" i="32"/>
  <c r="F1431" i="32" s="1"/>
  <c r="E1430" i="32"/>
  <c r="F1430" i="32" s="1"/>
  <c r="E1429" i="32"/>
  <c r="F1429" i="32" s="1"/>
  <c r="E1428" i="32"/>
  <c r="F1428" i="32" s="1"/>
  <c r="E1427" i="32"/>
  <c r="F1427" i="32" s="1"/>
  <c r="E1426" i="32"/>
  <c r="F1426" i="32" s="1"/>
  <c r="E1425" i="32"/>
  <c r="F1425" i="32" s="1"/>
  <c r="E1424" i="32"/>
  <c r="F1424" i="32" s="1"/>
  <c r="E1423" i="32"/>
  <c r="F1423" i="32" s="1"/>
  <c r="E1422" i="32"/>
  <c r="F1422" i="32" s="1"/>
  <c r="E1421" i="32"/>
  <c r="F1421" i="32" s="1"/>
  <c r="E1420" i="32"/>
  <c r="F1420" i="32" s="1"/>
  <c r="E1419" i="32"/>
  <c r="F1419" i="32" s="1"/>
  <c r="E1418" i="32"/>
  <c r="F1418" i="32" s="1"/>
  <c r="E1417" i="32"/>
  <c r="F1417" i="32" s="1"/>
  <c r="E1416" i="32"/>
  <c r="F1416" i="32" s="1"/>
  <c r="E1415" i="32"/>
  <c r="F1415" i="32" s="1"/>
  <c r="E1414" i="32"/>
  <c r="F1414" i="32" s="1"/>
  <c r="E1413" i="32"/>
  <c r="F1413" i="32" s="1"/>
  <c r="E1412" i="32"/>
  <c r="F1412" i="32" s="1"/>
  <c r="E1411" i="32"/>
  <c r="F1411" i="32" s="1"/>
  <c r="E1410" i="32"/>
  <c r="F1410" i="32" s="1"/>
  <c r="E1409" i="32"/>
  <c r="F1409" i="32" s="1"/>
  <c r="E1408" i="32"/>
  <c r="F1408" i="32" s="1"/>
  <c r="E1407" i="32"/>
  <c r="F1407" i="32" s="1"/>
  <c r="E1406" i="32"/>
  <c r="F1406" i="32" s="1"/>
  <c r="E1405" i="32"/>
  <c r="F1405" i="32" s="1"/>
  <c r="E1404" i="32"/>
  <c r="F1404" i="32" s="1"/>
  <c r="E1403" i="32"/>
  <c r="F1403" i="32" s="1"/>
  <c r="E1402" i="32"/>
  <c r="F1402" i="32" s="1"/>
  <c r="E1401" i="32"/>
  <c r="F1401" i="32" s="1"/>
  <c r="E1400" i="32"/>
  <c r="F1400" i="32" s="1"/>
  <c r="E1399" i="32"/>
  <c r="F1399" i="32" s="1"/>
  <c r="E1398" i="32"/>
  <c r="F1398" i="32" s="1"/>
  <c r="E1397" i="32"/>
  <c r="F1397" i="32" s="1"/>
  <c r="E1396" i="32"/>
  <c r="F1396" i="32" s="1"/>
  <c r="E1395" i="32"/>
  <c r="F1395" i="32" s="1"/>
  <c r="E1394" i="32"/>
  <c r="F1394" i="32" s="1"/>
  <c r="E1393" i="32"/>
  <c r="F1393" i="32" s="1"/>
  <c r="E1392" i="32"/>
  <c r="F1392" i="32" s="1"/>
  <c r="E1391" i="32"/>
  <c r="F1391" i="32" s="1"/>
  <c r="E1390" i="32"/>
  <c r="F1390" i="32" s="1"/>
  <c r="E1389" i="32"/>
  <c r="F1389" i="32" s="1"/>
  <c r="E1388" i="32"/>
  <c r="F1388" i="32" s="1"/>
  <c r="E1387" i="32"/>
  <c r="F1387" i="32" s="1"/>
  <c r="E1386" i="32"/>
  <c r="F1386" i="32" s="1"/>
  <c r="E1385" i="32"/>
  <c r="F1385" i="32" s="1"/>
  <c r="E1384" i="32"/>
  <c r="F1384" i="32" s="1"/>
  <c r="E1383" i="32"/>
  <c r="F1383" i="32" s="1"/>
  <c r="E1382" i="32"/>
  <c r="F1382" i="32" s="1"/>
  <c r="E1381" i="32"/>
  <c r="F1381" i="32" s="1"/>
  <c r="E1380" i="32"/>
  <c r="F1380" i="32" s="1"/>
  <c r="E1379" i="32"/>
  <c r="F1379" i="32" s="1"/>
  <c r="E1378" i="32"/>
  <c r="F1378" i="32" s="1"/>
  <c r="E1377" i="32"/>
  <c r="F1377" i="32" s="1"/>
  <c r="E1376" i="32"/>
  <c r="F1376" i="32" s="1"/>
  <c r="E1375" i="32"/>
  <c r="F1375" i="32" s="1"/>
  <c r="E1374" i="32"/>
  <c r="F1374" i="32" s="1"/>
  <c r="E1373" i="32"/>
  <c r="F1373" i="32" s="1"/>
  <c r="E1372" i="32"/>
  <c r="F1372" i="32" s="1"/>
  <c r="E1371" i="32"/>
  <c r="F1371" i="32" s="1"/>
  <c r="E1370" i="32"/>
  <c r="F1370" i="32" s="1"/>
  <c r="E1369" i="32"/>
  <c r="F1369" i="32" s="1"/>
  <c r="E1368" i="32"/>
  <c r="F1368" i="32" s="1"/>
  <c r="E1367" i="32"/>
  <c r="F1367" i="32" s="1"/>
  <c r="E1366" i="32"/>
  <c r="F1366" i="32" s="1"/>
  <c r="E1365" i="32"/>
  <c r="F1365" i="32" s="1"/>
  <c r="E1364" i="32"/>
  <c r="F1364" i="32" s="1"/>
  <c r="E1363" i="32"/>
  <c r="F1363" i="32" s="1"/>
  <c r="E1362" i="32"/>
  <c r="F1362" i="32" s="1"/>
  <c r="E1361" i="32"/>
  <c r="F1361" i="32" s="1"/>
  <c r="E1360" i="32"/>
  <c r="F1360" i="32" s="1"/>
  <c r="E1359" i="32"/>
  <c r="F1359" i="32" s="1"/>
  <c r="E1358" i="32"/>
  <c r="F1358" i="32" s="1"/>
  <c r="E1357" i="32"/>
  <c r="F1357" i="32" s="1"/>
  <c r="E1356" i="32"/>
  <c r="F1356" i="32" s="1"/>
  <c r="E1355" i="32"/>
  <c r="F1355" i="32" s="1"/>
  <c r="E1354" i="32"/>
  <c r="F1354" i="32" s="1"/>
  <c r="E1353" i="32"/>
  <c r="F1353" i="32" s="1"/>
  <c r="E1352" i="32"/>
  <c r="F1352" i="32" s="1"/>
  <c r="E1351" i="32"/>
  <c r="F1351" i="32" s="1"/>
  <c r="E1350" i="32"/>
  <c r="F1350" i="32" s="1"/>
  <c r="E1349" i="32"/>
  <c r="F1349" i="32" s="1"/>
  <c r="E1348" i="32"/>
  <c r="F1348" i="32" s="1"/>
  <c r="E1347" i="32"/>
  <c r="F1347" i="32" s="1"/>
  <c r="E1346" i="32"/>
  <c r="F1346" i="32" s="1"/>
  <c r="E1345" i="32"/>
  <c r="F1345" i="32" s="1"/>
  <c r="E1344" i="32"/>
  <c r="F1344" i="32" s="1"/>
  <c r="E1343" i="32"/>
  <c r="F1343" i="32" s="1"/>
  <c r="E1342" i="32"/>
  <c r="F1342" i="32" s="1"/>
  <c r="E1341" i="32"/>
  <c r="F1341" i="32" s="1"/>
  <c r="E1340" i="32"/>
  <c r="F1340" i="32" s="1"/>
  <c r="E1339" i="32"/>
  <c r="F1339" i="32" s="1"/>
  <c r="E1338" i="32"/>
  <c r="F1338" i="32" s="1"/>
  <c r="E1337" i="32"/>
  <c r="F1337" i="32" s="1"/>
  <c r="E1336" i="32"/>
  <c r="F1336" i="32" s="1"/>
  <c r="E1335" i="32"/>
  <c r="F1335" i="32" s="1"/>
  <c r="E1334" i="32"/>
  <c r="F1334" i="32" s="1"/>
  <c r="E1333" i="32"/>
  <c r="F1333" i="32" s="1"/>
  <c r="E1332" i="32"/>
  <c r="F1332" i="32" s="1"/>
  <c r="E1331" i="32"/>
  <c r="F1331" i="32" s="1"/>
  <c r="E1330" i="32"/>
  <c r="F1330" i="32" s="1"/>
  <c r="E1329" i="32"/>
  <c r="F1329" i="32" s="1"/>
  <c r="E1328" i="32"/>
  <c r="F1328" i="32" s="1"/>
  <c r="E1327" i="32"/>
  <c r="F1327" i="32" s="1"/>
  <c r="E1326" i="32"/>
  <c r="F1326" i="32" s="1"/>
  <c r="E1325" i="32"/>
  <c r="F1325" i="32" s="1"/>
  <c r="E1324" i="32"/>
  <c r="F1324" i="32" s="1"/>
  <c r="E1323" i="32"/>
  <c r="F1323" i="32" s="1"/>
  <c r="E1322" i="32"/>
  <c r="F1322" i="32" s="1"/>
  <c r="E1321" i="32"/>
  <c r="F1321" i="32" s="1"/>
  <c r="E1320" i="32"/>
  <c r="F1320" i="32" s="1"/>
  <c r="E1319" i="32"/>
  <c r="F1319" i="32" s="1"/>
  <c r="E1318" i="32"/>
  <c r="F1318" i="32" s="1"/>
  <c r="E1317" i="32"/>
  <c r="F1317" i="32" s="1"/>
  <c r="E1316" i="32"/>
  <c r="F1316" i="32" s="1"/>
  <c r="E1315" i="32"/>
  <c r="F1315" i="32" s="1"/>
  <c r="E1314" i="32"/>
  <c r="F1314" i="32" s="1"/>
  <c r="E1313" i="32"/>
  <c r="F1313" i="32" s="1"/>
  <c r="E1312" i="32"/>
  <c r="F1312" i="32" s="1"/>
  <c r="E1311" i="32"/>
  <c r="F1311" i="32" s="1"/>
  <c r="E1310" i="32"/>
  <c r="F1310" i="32" s="1"/>
  <c r="E1309" i="32"/>
  <c r="F1309" i="32" s="1"/>
  <c r="E1308" i="32"/>
  <c r="F1308" i="32" s="1"/>
  <c r="E1307" i="32"/>
  <c r="F1307" i="32" s="1"/>
  <c r="E1306" i="32"/>
  <c r="F1306" i="32" s="1"/>
  <c r="E1305" i="32"/>
  <c r="F1305" i="32" s="1"/>
  <c r="E1304" i="32"/>
  <c r="F1304" i="32" s="1"/>
  <c r="E1303" i="32"/>
  <c r="F1303" i="32" s="1"/>
  <c r="E1302" i="32"/>
  <c r="F1302" i="32" s="1"/>
  <c r="E1301" i="32"/>
  <c r="F1301" i="32" s="1"/>
  <c r="E1300" i="32"/>
  <c r="F1300" i="32" s="1"/>
  <c r="E1299" i="32"/>
  <c r="F1299" i="32" s="1"/>
  <c r="E1298" i="32"/>
  <c r="F1298" i="32" s="1"/>
  <c r="E1297" i="32"/>
  <c r="F1297" i="32" s="1"/>
  <c r="E1296" i="32"/>
  <c r="F1296" i="32" s="1"/>
  <c r="E1295" i="32"/>
  <c r="F1295" i="32" s="1"/>
  <c r="E1294" i="32"/>
  <c r="F1294" i="32" s="1"/>
  <c r="E1293" i="32"/>
  <c r="F1293" i="32" s="1"/>
  <c r="E1292" i="32"/>
  <c r="F1292" i="32" s="1"/>
  <c r="E1291" i="32"/>
  <c r="F1291" i="32" s="1"/>
  <c r="E1290" i="32"/>
  <c r="F1290" i="32" s="1"/>
  <c r="E1289" i="32"/>
  <c r="F1289" i="32" s="1"/>
  <c r="E1288" i="32"/>
  <c r="F1288" i="32" s="1"/>
  <c r="E1287" i="32"/>
  <c r="F1287" i="32" s="1"/>
  <c r="E1286" i="32"/>
  <c r="F1286" i="32" s="1"/>
  <c r="E1285" i="32"/>
  <c r="F1285" i="32" s="1"/>
  <c r="E1284" i="32"/>
  <c r="F1284" i="32" s="1"/>
  <c r="E1283" i="32"/>
  <c r="F1283" i="32" s="1"/>
  <c r="E1282" i="32"/>
  <c r="F1282" i="32" s="1"/>
  <c r="E1281" i="32"/>
  <c r="F1281" i="32" s="1"/>
  <c r="E1280" i="32"/>
  <c r="F1280" i="32" s="1"/>
  <c r="E1279" i="32"/>
  <c r="F1279" i="32" s="1"/>
  <c r="E1278" i="32"/>
  <c r="F1278" i="32" s="1"/>
  <c r="E1277" i="32"/>
  <c r="F1277" i="32" s="1"/>
  <c r="E1276" i="32"/>
  <c r="F1276" i="32" s="1"/>
  <c r="E1275" i="32"/>
  <c r="F1275" i="32" s="1"/>
  <c r="E1274" i="32"/>
  <c r="F1274" i="32" s="1"/>
  <c r="E1273" i="32"/>
  <c r="F1273" i="32" s="1"/>
  <c r="E1272" i="32"/>
  <c r="F1272" i="32" s="1"/>
  <c r="E1271" i="32"/>
  <c r="F1271" i="32" s="1"/>
  <c r="E1270" i="32"/>
  <c r="F1270" i="32" s="1"/>
  <c r="E1269" i="32"/>
  <c r="F1269" i="32" s="1"/>
  <c r="E1268" i="32"/>
  <c r="F1268" i="32" s="1"/>
  <c r="E1267" i="32"/>
  <c r="F1267" i="32" s="1"/>
  <c r="E1266" i="32"/>
  <c r="F1266" i="32" s="1"/>
  <c r="E1265" i="32"/>
  <c r="F1265" i="32" s="1"/>
  <c r="E1264" i="32"/>
  <c r="F1264" i="32" s="1"/>
  <c r="E1263" i="32"/>
  <c r="F1263" i="32" s="1"/>
  <c r="E1262" i="32"/>
  <c r="F1262" i="32" s="1"/>
  <c r="E1261" i="32"/>
  <c r="F1261" i="32" s="1"/>
  <c r="E1260" i="32"/>
  <c r="F1260" i="32" s="1"/>
  <c r="E1259" i="32"/>
  <c r="F1259" i="32" s="1"/>
  <c r="E1258" i="32"/>
  <c r="F1258" i="32" s="1"/>
  <c r="E1257" i="32"/>
  <c r="F1257" i="32" s="1"/>
  <c r="E1256" i="32"/>
  <c r="F1256" i="32" s="1"/>
  <c r="E1255" i="32"/>
  <c r="F1255" i="32" s="1"/>
  <c r="E1254" i="32"/>
  <c r="F1254" i="32" s="1"/>
  <c r="E1253" i="32"/>
  <c r="F1253" i="32" s="1"/>
  <c r="E1252" i="32"/>
  <c r="F1252" i="32" s="1"/>
  <c r="E1251" i="32"/>
  <c r="F1251" i="32" s="1"/>
  <c r="E1250" i="32"/>
  <c r="F1250" i="32" s="1"/>
  <c r="E1249" i="32"/>
  <c r="F1249" i="32" s="1"/>
  <c r="E1248" i="32"/>
  <c r="F1248" i="32" s="1"/>
  <c r="E1247" i="32"/>
  <c r="F1247" i="32" s="1"/>
  <c r="E1246" i="32"/>
  <c r="F1246" i="32" s="1"/>
  <c r="E1245" i="32"/>
  <c r="F1245" i="32" s="1"/>
  <c r="E1244" i="32"/>
  <c r="F1244" i="32" s="1"/>
  <c r="E1243" i="32"/>
  <c r="F1243" i="32" s="1"/>
  <c r="E1242" i="32"/>
  <c r="F1242" i="32" s="1"/>
  <c r="E1241" i="32"/>
  <c r="F1241" i="32" s="1"/>
  <c r="E1240" i="32"/>
  <c r="F1240" i="32" s="1"/>
  <c r="E1239" i="32"/>
  <c r="F1239" i="32" s="1"/>
  <c r="E1238" i="32"/>
  <c r="F1238" i="32" s="1"/>
  <c r="E1237" i="32"/>
  <c r="F1237" i="32" s="1"/>
  <c r="E1236" i="32"/>
  <c r="F1236" i="32" s="1"/>
  <c r="E1235" i="32"/>
  <c r="F1235" i="32" s="1"/>
  <c r="E1234" i="32"/>
  <c r="F1234" i="32" s="1"/>
  <c r="E1233" i="32"/>
  <c r="F1233" i="32" s="1"/>
  <c r="E1232" i="32"/>
  <c r="F1232" i="32" s="1"/>
  <c r="E1231" i="32"/>
  <c r="F1231" i="32" s="1"/>
  <c r="E1230" i="32"/>
  <c r="F1230" i="32" s="1"/>
  <c r="E1229" i="32"/>
  <c r="F1229" i="32" s="1"/>
  <c r="E1228" i="32"/>
  <c r="F1228" i="32" s="1"/>
  <c r="E1227" i="32"/>
  <c r="F1227" i="32" s="1"/>
  <c r="E1226" i="32"/>
  <c r="F1226" i="32" s="1"/>
  <c r="E1225" i="32"/>
  <c r="F1225" i="32" s="1"/>
  <c r="E1224" i="32"/>
  <c r="F1224" i="32" s="1"/>
  <c r="E1223" i="32"/>
  <c r="F1223" i="32" s="1"/>
  <c r="E1222" i="32"/>
  <c r="F1222" i="32" s="1"/>
  <c r="E1221" i="32"/>
  <c r="F1221" i="32" s="1"/>
  <c r="E1220" i="32"/>
  <c r="F1220" i="32" s="1"/>
  <c r="E1219" i="32"/>
  <c r="F1219" i="32" s="1"/>
  <c r="E1218" i="32"/>
  <c r="F1218" i="32" s="1"/>
  <c r="E1217" i="32"/>
  <c r="F1217" i="32" s="1"/>
  <c r="E1216" i="32"/>
  <c r="F1216" i="32" s="1"/>
  <c r="E1215" i="32"/>
  <c r="F1215" i="32" s="1"/>
  <c r="E1214" i="32"/>
  <c r="F1214" i="32" s="1"/>
  <c r="E1213" i="32"/>
  <c r="F1213" i="32" s="1"/>
  <c r="E1212" i="32"/>
  <c r="F1212" i="32" s="1"/>
  <c r="E1211" i="32"/>
  <c r="F1211" i="32" s="1"/>
  <c r="E1210" i="32"/>
  <c r="F1210" i="32" s="1"/>
  <c r="E1209" i="32"/>
  <c r="F1209" i="32" s="1"/>
  <c r="E1208" i="32"/>
  <c r="F1208" i="32" s="1"/>
  <c r="E1207" i="32"/>
  <c r="F1207" i="32" s="1"/>
  <c r="E1206" i="32"/>
  <c r="F1206" i="32" s="1"/>
  <c r="E1205" i="32"/>
  <c r="F1205" i="32" s="1"/>
  <c r="E1204" i="32"/>
  <c r="F1204" i="32" s="1"/>
  <c r="E1203" i="32"/>
  <c r="F1203" i="32" s="1"/>
  <c r="E1202" i="32"/>
  <c r="F1202" i="32" s="1"/>
  <c r="E1201" i="32"/>
  <c r="F1201" i="32" s="1"/>
  <c r="E1200" i="32"/>
  <c r="F1200" i="32" s="1"/>
  <c r="E1199" i="32"/>
  <c r="F1199" i="32" s="1"/>
  <c r="E1198" i="32"/>
  <c r="F1198" i="32" s="1"/>
  <c r="E1197" i="32"/>
  <c r="F1197" i="32" s="1"/>
  <c r="E1196" i="32"/>
  <c r="F1196" i="32" s="1"/>
  <c r="E1195" i="32"/>
  <c r="F1195" i="32" s="1"/>
  <c r="E1194" i="32"/>
  <c r="F1194" i="32" s="1"/>
  <c r="E1193" i="32"/>
  <c r="F1193" i="32" s="1"/>
  <c r="E1192" i="32"/>
  <c r="F1192" i="32" s="1"/>
  <c r="E1191" i="32"/>
  <c r="F1191" i="32" s="1"/>
  <c r="E1190" i="32"/>
  <c r="F1190" i="32" s="1"/>
  <c r="E1189" i="32"/>
  <c r="F1189" i="32" s="1"/>
  <c r="E1188" i="32"/>
  <c r="F1188" i="32" s="1"/>
  <c r="E1187" i="32"/>
  <c r="F1187" i="32" s="1"/>
  <c r="E1186" i="32"/>
  <c r="F1186" i="32" s="1"/>
  <c r="E1185" i="32"/>
  <c r="F1185" i="32" s="1"/>
  <c r="E1184" i="32"/>
  <c r="F1184" i="32" s="1"/>
  <c r="E1183" i="32"/>
  <c r="F1183" i="32" s="1"/>
  <c r="E1182" i="32"/>
  <c r="F1182" i="32" s="1"/>
  <c r="E1181" i="32"/>
  <c r="F1181" i="32" s="1"/>
  <c r="E1180" i="32"/>
  <c r="F1180" i="32" s="1"/>
  <c r="E1179" i="32"/>
  <c r="F1179" i="32" s="1"/>
  <c r="E1178" i="32"/>
  <c r="F1178" i="32" s="1"/>
  <c r="E1177" i="32"/>
  <c r="F1177" i="32" s="1"/>
  <c r="E1176" i="32"/>
  <c r="F1176" i="32" s="1"/>
  <c r="E1175" i="32"/>
  <c r="F1175" i="32" s="1"/>
  <c r="E1174" i="32"/>
  <c r="F1174" i="32" s="1"/>
  <c r="E1173" i="32"/>
  <c r="F1173" i="32" s="1"/>
  <c r="E1172" i="32"/>
  <c r="F1172" i="32" s="1"/>
  <c r="E1171" i="32"/>
  <c r="F1171" i="32" s="1"/>
  <c r="E1170" i="32"/>
  <c r="F1170" i="32" s="1"/>
  <c r="E1169" i="32"/>
  <c r="F1169" i="32" s="1"/>
  <c r="E1168" i="32"/>
  <c r="F1168" i="32" s="1"/>
  <c r="E1167" i="32"/>
  <c r="F1167" i="32" s="1"/>
  <c r="E1166" i="32"/>
  <c r="F1166" i="32" s="1"/>
  <c r="E1165" i="32"/>
  <c r="F1165" i="32" s="1"/>
  <c r="E1164" i="32"/>
  <c r="F1164" i="32" s="1"/>
  <c r="E1163" i="32"/>
  <c r="F1163" i="32" s="1"/>
  <c r="E1162" i="32"/>
  <c r="F1162" i="32" s="1"/>
  <c r="E1161" i="32"/>
  <c r="F1161" i="32" s="1"/>
  <c r="E1160" i="32"/>
  <c r="F1160" i="32" s="1"/>
  <c r="E1159" i="32"/>
  <c r="F1159" i="32" s="1"/>
  <c r="E1158" i="32"/>
  <c r="F1158" i="32" s="1"/>
  <c r="E1157" i="32"/>
  <c r="F1157" i="32" s="1"/>
  <c r="E1156" i="32"/>
  <c r="F1156" i="32" s="1"/>
  <c r="E1155" i="32"/>
  <c r="F1155" i="32" s="1"/>
  <c r="E1154" i="32"/>
  <c r="F1154" i="32" s="1"/>
  <c r="E1153" i="32"/>
  <c r="F1153" i="32" s="1"/>
  <c r="E1152" i="32"/>
  <c r="F1152" i="32" s="1"/>
  <c r="E1151" i="32"/>
  <c r="F1151" i="32" s="1"/>
  <c r="E1150" i="32"/>
  <c r="F1150" i="32" s="1"/>
  <c r="E1149" i="32"/>
  <c r="F1149" i="32" s="1"/>
  <c r="E1148" i="32"/>
  <c r="F1148" i="32" s="1"/>
  <c r="E1147" i="32"/>
  <c r="F1147" i="32" s="1"/>
  <c r="E1146" i="32"/>
  <c r="F1146" i="32" s="1"/>
  <c r="E1145" i="32"/>
  <c r="F1145" i="32" s="1"/>
  <c r="E1144" i="32"/>
  <c r="F1144" i="32" s="1"/>
  <c r="E1143" i="32"/>
  <c r="F1143" i="32" s="1"/>
  <c r="E1142" i="32"/>
  <c r="F1142" i="32" s="1"/>
  <c r="E1141" i="32"/>
  <c r="F1141" i="32" s="1"/>
  <c r="E1140" i="32"/>
  <c r="F1140" i="32" s="1"/>
  <c r="E1139" i="32"/>
  <c r="F1139" i="32" s="1"/>
  <c r="E1138" i="32"/>
  <c r="F1138" i="32" s="1"/>
  <c r="E1137" i="32"/>
  <c r="F1137" i="32" s="1"/>
  <c r="E1136" i="32"/>
  <c r="F1136" i="32" s="1"/>
  <c r="E1135" i="32"/>
  <c r="F1135" i="32" s="1"/>
  <c r="E1134" i="32"/>
  <c r="F1134" i="32" s="1"/>
  <c r="E1133" i="32"/>
  <c r="F1133" i="32" s="1"/>
  <c r="E1132" i="32"/>
  <c r="F1132" i="32" s="1"/>
  <c r="E1131" i="32"/>
  <c r="F1131" i="32" s="1"/>
  <c r="E1130" i="32"/>
  <c r="F1130" i="32" s="1"/>
  <c r="E1129" i="32"/>
  <c r="F1129" i="32" s="1"/>
  <c r="E1128" i="32"/>
  <c r="F1128" i="32" s="1"/>
  <c r="E1127" i="32"/>
  <c r="F1127" i="32" s="1"/>
  <c r="E1126" i="32"/>
  <c r="F1126" i="32" s="1"/>
  <c r="E1125" i="32"/>
  <c r="F1125" i="32" s="1"/>
  <c r="E1124" i="32"/>
  <c r="F1124" i="32" s="1"/>
  <c r="E1123" i="32"/>
  <c r="F1123" i="32" s="1"/>
  <c r="E1122" i="32"/>
  <c r="F1122" i="32" s="1"/>
  <c r="E1121" i="32"/>
  <c r="F1121" i="32" s="1"/>
  <c r="E1120" i="32"/>
  <c r="F1120" i="32" s="1"/>
  <c r="E1119" i="32"/>
  <c r="F1119" i="32" s="1"/>
  <c r="E1118" i="32"/>
  <c r="F1118" i="32" s="1"/>
  <c r="E1117" i="32"/>
  <c r="F1117" i="32" s="1"/>
  <c r="E1116" i="32"/>
  <c r="F1116" i="32" s="1"/>
  <c r="E1115" i="32"/>
  <c r="F1115" i="32" s="1"/>
  <c r="E1114" i="32"/>
  <c r="F1114" i="32" s="1"/>
  <c r="E1113" i="32"/>
  <c r="F1113" i="32" s="1"/>
  <c r="E1112" i="32"/>
  <c r="F1112" i="32" s="1"/>
  <c r="E1111" i="32"/>
  <c r="F1111" i="32" s="1"/>
  <c r="E1110" i="32"/>
  <c r="F1110" i="32" s="1"/>
  <c r="E1109" i="32"/>
  <c r="F1109" i="32" s="1"/>
  <c r="E1108" i="32"/>
  <c r="F1108" i="32" s="1"/>
  <c r="E1107" i="32"/>
  <c r="F1107" i="32" s="1"/>
  <c r="E1106" i="32"/>
  <c r="F1106" i="32" s="1"/>
  <c r="E1105" i="32"/>
  <c r="F1105" i="32" s="1"/>
  <c r="E1104" i="32"/>
  <c r="F1104" i="32" s="1"/>
  <c r="E1103" i="32"/>
  <c r="F1103" i="32" s="1"/>
  <c r="E1102" i="32"/>
  <c r="F1102" i="32" s="1"/>
  <c r="E1101" i="32"/>
  <c r="F1101" i="32" s="1"/>
  <c r="E1100" i="32"/>
  <c r="F1100" i="32" s="1"/>
  <c r="E1099" i="32"/>
  <c r="F1099" i="32" s="1"/>
  <c r="E1098" i="32"/>
  <c r="F1098" i="32" s="1"/>
  <c r="E1097" i="32"/>
  <c r="F1097" i="32" s="1"/>
  <c r="E1096" i="32"/>
  <c r="F1096" i="32" s="1"/>
  <c r="E1095" i="32"/>
  <c r="F1095" i="32" s="1"/>
  <c r="E1094" i="32"/>
  <c r="F1094" i="32" s="1"/>
  <c r="E1093" i="32"/>
  <c r="F1093" i="32" s="1"/>
  <c r="E1092" i="32"/>
  <c r="F1092" i="32" s="1"/>
  <c r="E1091" i="32"/>
  <c r="F1091" i="32" s="1"/>
  <c r="E1090" i="32"/>
  <c r="F1090" i="32" s="1"/>
  <c r="E1089" i="32"/>
  <c r="F1089" i="32" s="1"/>
  <c r="E1088" i="32"/>
  <c r="F1088" i="32" s="1"/>
  <c r="E1087" i="32"/>
  <c r="F1087" i="32" s="1"/>
  <c r="E1086" i="32"/>
  <c r="F1086" i="32" s="1"/>
  <c r="E1085" i="32"/>
  <c r="F1085" i="32" s="1"/>
  <c r="E1084" i="32"/>
  <c r="F1084" i="32" s="1"/>
  <c r="E1083" i="32"/>
  <c r="F1083" i="32" s="1"/>
  <c r="E1082" i="32"/>
  <c r="F1082" i="32" s="1"/>
  <c r="E1081" i="32"/>
  <c r="F1081" i="32" s="1"/>
  <c r="E1080" i="32"/>
  <c r="F1080" i="32" s="1"/>
  <c r="E1079" i="32"/>
  <c r="F1079" i="32" s="1"/>
  <c r="E1078" i="32"/>
  <c r="F1078" i="32" s="1"/>
  <c r="E1077" i="32"/>
  <c r="F1077" i="32" s="1"/>
  <c r="E1076" i="32"/>
  <c r="F1076" i="32" s="1"/>
  <c r="E1075" i="32"/>
  <c r="F1075" i="32" s="1"/>
  <c r="E1074" i="32"/>
  <c r="F1074" i="32" s="1"/>
  <c r="E1073" i="32"/>
  <c r="F1073" i="32" s="1"/>
  <c r="E1072" i="32"/>
  <c r="F1072" i="32" s="1"/>
  <c r="E1071" i="32"/>
  <c r="F1071" i="32" s="1"/>
  <c r="E1070" i="32"/>
  <c r="F1070" i="32" s="1"/>
  <c r="E1069" i="32"/>
  <c r="F1069" i="32" s="1"/>
  <c r="E1068" i="32"/>
  <c r="F1068" i="32" s="1"/>
  <c r="E1067" i="32"/>
  <c r="F1067" i="32" s="1"/>
  <c r="E1066" i="32"/>
  <c r="F1066" i="32" s="1"/>
  <c r="E1065" i="32"/>
  <c r="F1065" i="32" s="1"/>
  <c r="E1064" i="32"/>
  <c r="F1064" i="32" s="1"/>
  <c r="E1063" i="32"/>
  <c r="F1063" i="32" s="1"/>
  <c r="E1062" i="32"/>
  <c r="F1062" i="32" s="1"/>
  <c r="E1061" i="32"/>
  <c r="F1061" i="32" s="1"/>
  <c r="E1060" i="32"/>
  <c r="F1060" i="32" s="1"/>
  <c r="E1059" i="32"/>
  <c r="F1059" i="32" s="1"/>
  <c r="E1058" i="32"/>
  <c r="F1058" i="32" s="1"/>
  <c r="E1057" i="32"/>
  <c r="F1057" i="32" s="1"/>
  <c r="E1056" i="32"/>
  <c r="F1056" i="32" s="1"/>
  <c r="E1055" i="32"/>
  <c r="F1055" i="32" s="1"/>
  <c r="E1054" i="32"/>
  <c r="F1054" i="32" s="1"/>
  <c r="E1053" i="32"/>
  <c r="F1053" i="32" s="1"/>
  <c r="E1052" i="32"/>
  <c r="F1052" i="32" s="1"/>
  <c r="E1051" i="32"/>
  <c r="F1051" i="32" s="1"/>
  <c r="E1050" i="32"/>
  <c r="F1050" i="32" s="1"/>
  <c r="E1049" i="32"/>
  <c r="F1049" i="32" s="1"/>
  <c r="E1048" i="32"/>
  <c r="F1048" i="32" s="1"/>
  <c r="E1047" i="32"/>
  <c r="F1047" i="32" s="1"/>
  <c r="E1046" i="32"/>
  <c r="F1046" i="32" s="1"/>
  <c r="E1045" i="32"/>
  <c r="F1045" i="32" s="1"/>
  <c r="E1044" i="32"/>
  <c r="F1044" i="32" s="1"/>
  <c r="E1043" i="32"/>
  <c r="F1043" i="32" s="1"/>
  <c r="E1042" i="32"/>
  <c r="F1042" i="32" s="1"/>
  <c r="E1041" i="32"/>
  <c r="F1041" i="32" s="1"/>
  <c r="E1040" i="32"/>
  <c r="F1040" i="32" s="1"/>
  <c r="E1039" i="32"/>
  <c r="F1039" i="32" s="1"/>
  <c r="E1038" i="32"/>
  <c r="F1038" i="32" s="1"/>
  <c r="E1037" i="32"/>
  <c r="F1037" i="32" s="1"/>
  <c r="E1036" i="32"/>
  <c r="F1036" i="32" s="1"/>
  <c r="E1035" i="32"/>
  <c r="F1035" i="32" s="1"/>
  <c r="E1034" i="32"/>
  <c r="F1034" i="32" s="1"/>
  <c r="E1033" i="32"/>
  <c r="F1033" i="32" s="1"/>
  <c r="E1032" i="32"/>
  <c r="F1032" i="32" s="1"/>
  <c r="E1031" i="32"/>
  <c r="F1031" i="32" s="1"/>
  <c r="E1030" i="32"/>
  <c r="F1030" i="32" s="1"/>
  <c r="E1029" i="32"/>
  <c r="F1029" i="32" s="1"/>
  <c r="E1028" i="32"/>
  <c r="F1028" i="32" s="1"/>
  <c r="E1027" i="32"/>
  <c r="F1027" i="32" s="1"/>
  <c r="E1026" i="32"/>
  <c r="F1026" i="32" s="1"/>
  <c r="E1025" i="32"/>
  <c r="F1025" i="32" s="1"/>
  <c r="E1024" i="32"/>
  <c r="F1024" i="32" s="1"/>
  <c r="E1023" i="32"/>
  <c r="F1023" i="32" s="1"/>
  <c r="E1022" i="32"/>
  <c r="F1022" i="32" s="1"/>
  <c r="E1021" i="32"/>
  <c r="F1021" i="32" s="1"/>
  <c r="E1020" i="32"/>
  <c r="F1020" i="32" s="1"/>
  <c r="E1019" i="32"/>
  <c r="F1019" i="32" s="1"/>
  <c r="E1018" i="32"/>
  <c r="F1018" i="32" s="1"/>
  <c r="E1017" i="32"/>
  <c r="F1017" i="32" s="1"/>
  <c r="E1016" i="32"/>
  <c r="F1016" i="32" s="1"/>
  <c r="E1015" i="32"/>
  <c r="F1015" i="32" s="1"/>
  <c r="E1014" i="32"/>
  <c r="F1014" i="32" s="1"/>
  <c r="E1013" i="32"/>
  <c r="F1013" i="32" s="1"/>
  <c r="E1012" i="32"/>
  <c r="F1012" i="32" s="1"/>
  <c r="E1011" i="32"/>
  <c r="F1011" i="32" s="1"/>
  <c r="E1010" i="32"/>
  <c r="F1010" i="32" s="1"/>
  <c r="E1009" i="32"/>
  <c r="F1009" i="32" s="1"/>
  <c r="E1008" i="32"/>
  <c r="F1008" i="32" s="1"/>
  <c r="E1007" i="32"/>
  <c r="F1007" i="32" s="1"/>
  <c r="E1006" i="32"/>
  <c r="F1006" i="32" s="1"/>
  <c r="E1005" i="32"/>
  <c r="F1005" i="32" s="1"/>
  <c r="E1004" i="32"/>
  <c r="F1004" i="32" s="1"/>
  <c r="E1003" i="32"/>
  <c r="F1003" i="32" s="1"/>
  <c r="E1002" i="32"/>
  <c r="F1002" i="32" s="1"/>
  <c r="E1001" i="32"/>
  <c r="F1001" i="32" s="1"/>
  <c r="E1000" i="32"/>
  <c r="F1000" i="32" s="1"/>
  <c r="E999" i="32"/>
  <c r="F999" i="32" s="1"/>
  <c r="E998" i="32"/>
  <c r="F998" i="32" s="1"/>
  <c r="E997" i="32"/>
  <c r="F997" i="32" s="1"/>
  <c r="E996" i="32"/>
  <c r="F996" i="32" s="1"/>
  <c r="E995" i="32"/>
  <c r="F995" i="32" s="1"/>
  <c r="E994" i="32"/>
  <c r="F994" i="32" s="1"/>
  <c r="E993" i="32"/>
  <c r="F993" i="32" s="1"/>
  <c r="E992" i="32"/>
  <c r="F992" i="32" s="1"/>
  <c r="E991" i="32"/>
  <c r="F991" i="32" s="1"/>
  <c r="E990" i="32"/>
  <c r="F990" i="32" s="1"/>
  <c r="E989" i="32"/>
  <c r="F989" i="32" s="1"/>
  <c r="E988" i="32"/>
  <c r="F988" i="32" s="1"/>
  <c r="E987" i="32"/>
  <c r="F987" i="32" s="1"/>
  <c r="E986" i="32"/>
  <c r="F986" i="32" s="1"/>
  <c r="E985" i="32"/>
  <c r="F985" i="32" s="1"/>
  <c r="E984" i="32"/>
  <c r="F984" i="32" s="1"/>
  <c r="E983" i="32"/>
  <c r="F983" i="32" s="1"/>
  <c r="E982" i="32"/>
  <c r="F982" i="32" s="1"/>
  <c r="E981" i="32"/>
  <c r="F981" i="32" s="1"/>
  <c r="E980" i="32"/>
  <c r="F980" i="32" s="1"/>
  <c r="E979" i="32"/>
  <c r="F979" i="32" s="1"/>
  <c r="E978" i="32"/>
  <c r="F978" i="32" s="1"/>
  <c r="E977" i="32"/>
  <c r="F977" i="32" s="1"/>
  <c r="E976" i="32"/>
  <c r="F976" i="32" s="1"/>
  <c r="E975" i="32"/>
  <c r="F975" i="32" s="1"/>
  <c r="E974" i="32"/>
  <c r="F974" i="32" s="1"/>
  <c r="E973" i="32"/>
  <c r="F973" i="32" s="1"/>
  <c r="E972" i="32"/>
  <c r="F972" i="32" s="1"/>
  <c r="E971" i="32"/>
  <c r="F971" i="32" s="1"/>
  <c r="E970" i="32"/>
  <c r="F970" i="32" s="1"/>
  <c r="E969" i="32"/>
  <c r="F969" i="32" s="1"/>
  <c r="E968" i="32"/>
  <c r="F968" i="32" s="1"/>
  <c r="E967" i="32"/>
  <c r="F967" i="32" s="1"/>
  <c r="E966" i="32"/>
  <c r="F966" i="32" s="1"/>
  <c r="E965" i="32"/>
  <c r="F965" i="32" s="1"/>
  <c r="E964" i="32"/>
  <c r="F964" i="32" s="1"/>
  <c r="E963" i="32"/>
  <c r="F963" i="32" s="1"/>
  <c r="E962" i="32"/>
  <c r="F962" i="32" s="1"/>
  <c r="E961" i="32"/>
  <c r="F961" i="32" s="1"/>
  <c r="E960" i="32"/>
  <c r="F960" i="32" s="1"/>
  <c r="E959" i="32"/>
  <c r="F959" i="32" s="1"/>
  <c r="E958" i="32"/>
  <c r="F958" i="32" s="1"/>
  <c r="E957" i="32"/>
  <c r="F957" i="32" s="1"/>
  <c r="E956" i="32"/>
  <c r="F956" i="32" s="1"/>
  <c r="E955" i="32"/>
  <c r="F955" i="32" s="1"/>
  <c r="E954" i="32"/>
  <c r="F954" i="32" s="1"/>
  <c r="E953" i="32"/>
  <c r="F953" i="32" s="1"/>
  <c r="E952" i="32"/>
  <c r="F952" i="32" s="1"/>
  <c r="E951" i="32"/>
  <c r="F951" i="32" s="1"/>
  <c r="E950" i="32"/>
  <c r="F950" i="32" s="1"/>
  <c r="E949" i="32"/>
  <c r="F949" i="32" s="1"/>
  <c r="E948" i="32"/>
  <c r="F948" i="32" s="1"/>
  <c r="E947" i="32"/>
  <c r="F947" i="32" s="1"/>
  <c r="E946" i="32"/>
  <c r="F946" i="32" s="1"/>
  <c r="E945" i="32"/>
  <c r="F945" i="32" s="1"/>
  <c r="E944" i="32"/>
  <c r="F944" i="32" s="1"/>
  <c r="E943" i="32"/>
  <c r="F943" i="32" s="1"/>
  <c r="E942" i="32"/>
  <c r="F942" i="32" s="1"/>
  <c r="E941" i="32"/>
  <c r="F941" i="32" s="1"/>
  <c r="E940" i="32"/>
  <c r="F940" i="32" s="1"/>
  <c r="E939" i="32"/>
  <c r="F939" i="32" s="1"/>
  <c r="E938" i="32"/>
  <c r="F938" i="32" s="1"/>
  <c r="E937" i="32"/>
  <c r="F937" i="32" s="1"/>
  <c r="E936" i="32"/>
  <c r="F936" i="32" s="1"/>
  <c r="E935" i="32"/>
  <c r="F935" i="32" s="1"/>
  <c r="E934" i="32"/>
  <c r="F934" i="32" s="1"/>
  <c r="E933" i="32"/>
  <c r="F933" i="32" s="1"/>
  <c r="E932" i="32"/>
  <c r="F932" i="32" s="1"/>
  <c r="E931" i="32"/>
  <c r="F931" i="32" s="1"/>
  <c r="E930" i="32"/>
  <c r="F930" i="32" s="1"/>
  <c r="E929" i="32"/>
  <c r="F929" i="32" s="1"/>
  <c r="E928" i="32"/>
  <c r="F928" i="32" s="1"/>
  <c r="E927" i="32"/>
  <c r="F927" i="32" s="1"/>
  <c r="E926" i="32"/>
  <c r="F926" i="32" s="1"/>
  <c r="E925" i="32"/>
  <c r="F925" i="32" s="1"/>
  <c r="E924" i="32"/>
  <c r="F924" i="32" s="1"/>
  <c r="E923" i="32"/>
  <c r="F923" i="32" s="1"/>
  <c r="E922" i="32"/>
  <c r="F922" i="32" s="1"/>
  <c r="E921" i="32"/>
  <c r="F921" i="32" s="1"/>
  <c r="E920" i="32"/>
  <c r="F920" i="32" s="1"/>
  <c r="E919" i="32"/>
  <c r="F919" i="32" s="1"/>
  <c r="E918" i="32"/>
  <c r="F918" i="32" s="1"/>
  <c r="E917" i="32"/>
  <c r="F917" i="32" s="1"/>
  <c r="E916" i="32"/>
  <c r="F916" i="32" s="1"/>
  <c r="E915" i="32"/>
  <c r="F915" i="32" s="1"/>
  <c r="E914" i="32"/>
  <c r="F914" i="32" s="1"/>
  <c r="E913" i="32"/>
  <c r="F913" i="32" s="1"/>
  <c r="E912" i="32"/>
  <c r="F912" i="32" s="1"/>
  <c r="E911" i="32"/>
  <c r="F911" i="32" s="1"/>
  <c r="E910" i="32"/>
  <c r="F910" i="32" s="1"/>
  <c r="E909" i="32"/>
  <c r="F909" i="32" s="1"/>
  <c r="E908" i="32"/>
  <c r="F908" i="32" s="1"/>
  <c r="E907" i="32"/>
  <c r="F907" i="32" s="1"/>
  <c r="E906" i="32"/>
  <c r="F906" i="32" s="1"/>
  <c r="E905" i="32"/>
  <c r="F905" i="32" s="1"/>
  <c r="E904" i="32"/>
  <c r="F904" i="32" s="1"/>
  <c r="E903" i="32"/>
  <c r="F903" i="32" s="1"/>
  <c r="E902" i="32"/>
  <c r="F902" i="32" s="1"/>
  <c r="E901" i="32"/>
  <c r="F901" i="32" s="1"/>
  <c r="E900" i="32"/>
  <c r="F900" i="32" s="1"/>
  <c r="E899" i="32"/>
  <c r="F899" i="32" s="1"/>
  <c r="E898" i="32"/>
  <c r="F898" i="32" s="1"/>
  <c r="E897" i="32"/>
  <c r="F897" i="32" s="1"/>
  <c r="E896" i="32"/>
  <c r="F896" i="32" s="1"/>
  <c r="E895" i="32"/>
  <c r="F895" i="32" s="1"/>
  <c r="E894" i="32"/>
  <c r="F894" i="32" s="1"/>
  <c r="E893" i="32"/>
  <c r="F893" i="32" s="1"/>
  <c r="E892" i="32"/>
  <c r="F892" i="32" s="1"/>
  <c r="E891" i="32"/>
  <c r="F891" i="32" s="1"/>
  <c r="E890" i="32"/>
  <c r="F890" i="32" s="1"/>
  <c r="E889" i="32"/>
  <c r="F889" i="32" s="1"/>
  <c r="E888" i="32"/>
  <c r="F888" i="32" s="1"/>
  <c r="E887" i="32"/>
  <c r="F887" i="32" s="1"/>
  <c r="E886" i="32"/>
  <c r="F886" i="32" s="1"/>
  <c r="E885" i="32"/>
  <c r="F885" i="32" s="1"/>
  <c r="E884" i="32"/>
  <c r="F884" i="32" s="1"/>
  <c r="E883" i="32"/>
  <c r="F883" i="32" s="1"/>
  <c r="E882" i="32"/>
  <c r="F882" i="32" s="1"/>
  <c r="E881" i="32"/>
  <c r="F881" i="32" s="1"/>
  <c r="E880" i="32"/>
  <c r="F880" i="32" s="1"/>
  <c r="E879" i="32"/>
  <c r="F879" i="32" s="1"/>
  <c r="E878" i="32"/>
  <c r="F878" i="32" s="1"/>
  <c r="E877" i="32"/>
  <c r="F877" i="32" s="1"/>
  <c r="E876" i="32"/>
  <c r="F876" i="32" s="1"/>
  <c r="E875" i="32"/>
  <c r="F875" i="32" s="1"/>
  <c r="E874" i="32"/>
  <c r="F874" i="32" s="1"/>
  <c r="E873" i="32"/>
  <c r="F873" i="32" s="1"/>
  <c r="E872" i="32"/>
  <c r="F872" i="32" s="1"/>
  <c r="E871" i="32"/>
  <c r="F871" i="32" s="1"/>
  <c r="E870" i="32"/>
  <c r="F870" i="32" s="1"/>
  <c r="E869" i="32"/>
  <c r="F869" i="32" s="1"/>
  <c r="E868" i="32"/>
  <c r="F868" i="32" s="1"/>
  <c r="E867" i="32"/>
  <c r="F867" i="32" s="1"/>
  <c r="E866" i="32"/>
  <c r="F866" i="32" s="1"/>
  <c r="E865" i="32"/>
  <c r="F865" i="32" s="1"/>
  <c r="E864" i="32"/>
  <c r="F864" i="32" s="1"/>
  <c r="E863" i="32"/>
  <c r="F863" i="32" s="1"/>
  <c r="E862" i="32"/>
  <c r="F862" i="32" s="1"/>
  <c r="E861" i="32"/>
  <c r="F861" i="32" s="1"/>
  <c r="E860" i="32"/>
  <c r="F860" i="32" s="1"/>
  <c r="E859" i="32"/>
  <c r="F859" i="32" s="1"/>
  <c r="E858" i="32"/>
  <c r="F858" i="32" s="1"/>
  <c r="E857" i="32"/>
  <c r="F857" i="32" s="1"/>
  <c r="E856" i="32"/>
  <c r="F856" i="32" s="1"/>
  <c r="E855" i="32"/>
  <c r="F855" i="32" s="1"/>
  <c r="E854" i="32"/>
  <c r="F854" i="32" s="1"/>
  <c r="E853" i="32"/>
  <c r="F853" i="32" s="1"/>
  <c r="E852" i="32"/>
  <c r="F852" i="32" s="1"/>
  <c r="E851" i="32"/>
  <c r="F851" i="32" s="1"/>
  <c r="E850" i="32"/>
  <c r="F850" i="32" s="1"/>
  <c r="E849" i="32"/>
  <c r="F849" i="32" s="1"/>
  <c r="E848" i="32"/>
  <c r="F848" i="32" s="1"/>
  <c r="E847" i="32"/>
  <c r="F847" i="32" s="1"/>
  <c r="E846" i="32"/>
  <c r="F846" i="32" s="1"/>
  <c r="E845" i="32"/>
  <c r="F845" i="32" s="1"/>
  <c r="E844" i="32"/>
  <c r="F844" i="32" s="1"/>
  <c r="E843" i="32"/>
  <c r="F843" i="32" s="1"/>
  <c r="E842" i="32"/>
  <c r="F842" i="32" s="1"/>
  <c r="E841" i="32"/>
  <c r="F841" i="32" s="1"/>
  <c r="E840" i="32"/>
  <c r="F840" i="32" s="1"/>
  <c r="E839" i="32"/>
  <c r="F839" i="32" s="1"/>
  <c r="E838" i="32"/>
  <c r="F838" i="32" s="1"/>
  <c r="E837" i="32"/>
  <c r="F837" i="32" s="1"/>
  <c r="E836" i="32"/>
  <c r="F836" i="32" s="1"/>
  <c r="E835" i="32"/>
  <c r="F835" i="32" s="1"/>
  <c r="E834" i="32"/>
  <c r="F834" i="32" s="1"/>
  <c r="E833" i="32"/>
  <c r="F833" i="32" s="1"/>
  <c r="E832" i="32"/>
  <c r="F832" i="32" s="1"/>
  <c r="E831" i="32"/>
  <c r="F831" i="32" s="1"/>
  <c r="E830" i="32"/>
  <c r="F830" i="32" s="1"/>
  <c r="E829" i="32"/>
  <c r="F829" i="32" s="1"/>
  <c r="E828" i="32"/>
  <c r="F828" i="32" s="1"/>
  <c r="E827" i="32"/>
  <c r="F827" i="32" s="1"/>
  <c r="E826" i="32"/>
  <c r="F826" i="32" s="1"/>
  <c r="E825" i="32"/>
  <c r="F825" i="32" s="1"/>
  <c r="E824" i="32"/>
  <c r="F824" i="32" s="1"/>
  <c r="E823" i="32"/>
  <c r="F823" i="32" s="1"/>
  <c r="E822" i="32"/>
  <c r="F822" i="32" s="1"/>
  <c r="E821" i="32"/>
  <c r="F821" i="32" s="1"/>
  <c r="E820" i="32"/>
  <c r="F820" i="32" s="1"/>
  <c r="E819" i="32"/>
  <c r="F819" i="32" s="1"/>
  <c r="E818" i="32"/>
  <c r="F818" i="32" s="1"/>
  <c r="E817" i="32"/>
  <c r="F817" i="32" s="1"/>
  <c r="E816" i="32"/>
  <c r="F816" i="32" s="1"/>
  <c r="E815" i="32"/>
  <c r="F815" i="32" s="1"/>
  <c r="E814" i="32"/>
  <c r="F814" i="32" s="1"/>
  <c r="E813" i="32"/>
  <c r="F813" i="32" s="1"/>
  <c r="E812" i="32"/>
  <c r="F812" i="32" s="1"/>
  <c r="E811" i="32"/>
  <c r="F811" i="32" s="1"/>
  <c r="E810" i="32"/>
  <c r="F810" i="32" s="1"/>
  <c r="E809" i="32"/>
  <c r="F809" i="32" s="1"/>
  <c r="E808" i="32"/>
  <c r="F808" i="32" s="1"/>
  <c r="E807" i="32"/>
  <c r="F807" i="32" s="1"/>
  <c r="E806" i="32"/>
  <c r="F806" i="32" s="1"/>
  <c r="E805" i="32"/>
  <c r="F805" i="32" s="1"/>
  <c r="E804" i="32"/>
  <c r="F804" i="32" s="1"/>
  <c r="E803" i="32"/>
  <c r="F803" i="32" s="1"/>
  <c r="E802" i="32"/>
  <c r="F802" i="32" s="1"/>
  <c r="E801" i="32"/>
  <c r="F801" i="32" s="1"/>
  <c r="E800" i="32"/>
  <c r="F800" i="32" s="1"/>
  <c r="E799" i="32"/>
  <c r="F799" i="32" s="1"/>
  <c r="E798" i="32"/>
  <c r="F798" i="32" s="1"/>
  <c r="E797" i="32"/>
  <c r="F797" i="32" s="1"/>
  <c r="E796" i="32"/>
  <c r="F796" i="32" s="1"/>
  <c r="E795" i="32"/>
  <c r="F795" i="32" s="1"/>
  <c r="E794" i="32"/>
  <c r="F794" i="32" s="1"/>
  <c r="E793" i="32"/>
  <c r="F793" i="32" s="1"/>
  <c r="E792" i="32"/>
  <c r="F792" i="32" s="1"/>
  <c r="E791" i="32"/>
  <c r="F791" i="32" s="1"/>
  <c r="E790" i="32"/>
  <c r="F790" i="32" s="1"/>
  <c r="E789" i="32"/>
  <c r="F789" i="32" s="1"/>
  <c r="E788" i="32"/>
  <c r="F788" i="32" s="1"/>
  <c r="E787" i="32"/>
  <c r="F787" i="32" s="1"/>
  <c r="E786" i="32"/>
  <c r="F786" i="32" s="1"/>
  <c r="E785" i="32"/>
  <c r="F785" i="32" s="1"/>
  <c r="E784" i="32"/>
  <c r="F784" i="32" s="1"/>
  <c r="E783" i="32"/>
  <c r="F783" i="32" s="1"/>
  <c r="E782" i="32"/>
  <c r="F782" i="32" s="1"/>
  <c r="E781" i="32"/>
  <c r="F781" i="32" s="1"/>
  <c r="E780" i="32"/>
  <c r="F780" i="32" s="1"/>
  <c r="E779" i="32"/>
  <c r="F779" i="32" s="1"/>
  <c r="E778" i="32"/>
  <c r="F778" i="32" s="1"/>
  <c r="E777" i="32"/>
  <c r="F777" i="32" s="1"/>
  <c r="E776" i="32"/>
  <c r="F776" i="32" s="1"/>
  <c r="E775" i="32"/>
  <c r="F775" i="32" s="1"/>
  <c r="E774" i="32"/>
  <c r="F774" i="32" s="1"/>
  <c r="E773" i="32"/>
  <c r="F773" i="32" s="1"/>
  <c r="E772" i="32"/>
  <c r="F772" i="32" s="1"/>
  <c r="E771" i="32"/>
  <c r="F771" i="32" s="1"/>
  <c r="E770" i="32"/>
  <c r="F770" i="32" s="1"/>
  <c r="E769" i="32"/>
  <c r="F769" i="32" s="1"/>
  <c r="E768" i="32"/>
  <c r="F768" i="32" s="1"/>
  <c r="E767" i="32"/>
  <c r="F767" i="32" s="1"/>
  <c r="E766" i="32"/>
  <c r="F766" i="32" s="1"/>
  <c r="E765" i="32"/>
  <c r="F765" i="32" s="1"/>
  <c r="E764" i="32"/>
  <c r="F764" i="32" s="1"/>
  <c r="E763" i="32"/>
  <c r="F763" i="32" s="1"/>
  <c r="E762" i="32"/>
  <c r="F762" i="32" s="1"/>
  <c r="E761" i="32"/>
  <c r="F761" i="32" s="1"/>
  <c r="E760" i="32"/>
  <c r="F760" i="32" s="1"/>
  <c r="E759" i="32"/>
  <c r="F759" i="32" s="1"/>
  <c r="E758" i="32"/>
  <c r="F758" i="32" s="1"/>
  <c r="E757" i="32"/>
  <c r="F757" i="32" s="1"/>
  <c r="E756" i="32"/>
  <c r="F756" i="32" s="1"/>
  <c r="E755" i="32"/>
  <c r="F755" i="32" s="1"/>
  <c r="E754" i="32"/>
  <c r="F754" i="32" s="1"/>
  <c r="E753" i="32"/>
  <c r="F753" i="32" s="1"/>
  <c r="E752" i="32"/>
  <c r="F752" i="32" s="1"/>
  <c r="E751" i="32"/>
  <c r="F751" i="32" s="1"/>
  <c r="E750" i="32"/>
  <c r="F750" i="32" s="1"/>
  <c r="E749" i="32"/>
  <c r="F749" i="32" s="1"/>
  <c r="E748" i="32"/>
  <c r="F748" i="32" s="1"/>
  <c r="E747" i="32"/>
  <c r="F747" i="32" s="1"/>
  <c r="E746" i="32"/>
  <c r="F746" i="32" s="1"/>
  <c r="E745" i="32"/>
  <c r="F745" i="32" s="1"/>
  <c r="E744" i="32"/>
  <c r="F744" i="32" s="1"/>
  <c r="E743" i="32"/>
  <c r="F743" i="32" s="1"/>
  <c r="E742" i="32"/>
  <c r="F742" i="32" s="1"/>
  <c r="E741" i="32"/>
  <c r="F741" i="32" s="1"/>
  <c r="E740" i="32"/>
  <c r="F740" i="32" s="1"/>
  <c r="E739" i="32"/>
  <c r="F739" i="32" s="1"/>
  <c r="E738" i="32"/>
  <c r="F738" i="32" s="1"/>
  <c r="E737" i="32"/>
  <c r="F737" i="32" s="1"/>
  <c r="E736" i="32"/>
  <c r="F736" i="32" s="1"/>
  <c r="E735" i="32"/>
  <c r="F735" i="32" s="1"/>
  <c r="E734" i="32"/>
  <c r="F734" i="32" s="1"/>
  <c r="E733" i="32"/>
  <c r="F733" i="32" s="1"/>
  <c r="E732" i="32"/>
  <c r="F732" i="32" s="1"/>
  <c r="E731" i="32"/>
  <c r="F731" i="32" s="1"/>
  <c r="E730" i="32"/>
  <c r="F730" i="32" s="1"/>
  <c r="E729" i="32"/>
  <c r="F729" i="32" s="1"/>
  <c r="E728" i="32"/>
  <c r="F728" i="32" s="1"/>
  <c r="E727" i="32"/>
  <c r="F727" i="32" s="1"/>
  <c r="E726" i="32"/>
  <c r="F726" i="32" s="1"/>
  <c r="E725" i="32"/>
  <c r="F725" i="32" s="1"/>
  <c r="E724" i="32"/>
  <c r="F724" i="32" s="1"/>
  <c r="E723" i="32"/>
  <c r="F723" i="32" s="1"/>
  <c r="E722" i="32"/>
  <c r="F722" i="32" s="1"/>
  <c r="E721" i="32"/>
  <c r="F721" i="32" s="1"/>
  <c r="E720" i="32"/>
  <c r="F720" i="32" s="1"/>
  <c r="E719" i="32"/>
  <c r="F719" i="32" s="1"/>
  <c r="E718" i="32"/>
  <c r="F718" i="32" s="1"/>
  <c r="E717" i="32"/>
  <c r="F717" i="32" s="1"/>
  <c r="E716" i="32"/>
  <c r="F716" i="32" s="1"/>
  <c r="E715" i="32"/>
  <c r="F715" i="32" s="1"/>
  <c r="E714" i="32"/>
  <c r="F714" i="32" s="1"/>
  <c r="E713" i="32"/>
  <c r="F713" i="32" s="1"/>
  <c r="E712" i="32"/>
  <c r="F712" i="32" s="1"/>
  <c r="E711" i="32"/>
  <c r="F711" i="32" s="1"/>
  <c r="E710" i="32"/>
  <c r="F710" i="32" s="1"/>
  <c r="E709" i="32"/>
  <c r="F709" i="32" s="1"/>
  <c r="E708" i="32"/>
  <c r="F708" i="32" s="1"/>
  <c r="E707" i="32"/>
  <c r="F707" i="32" s="1"/>
  <c r="E706" i="32"/>
  <c r="F706" i="32" s="1"/>
  <c r="E705" i="32"/>
  <c r="F705" i="32" s="1"/>
  <c r="E704" i="32"/>
  <c r="F704" i="32" s="1"/>
  <c r="E703" i="32"/>
  <c r="F703" i="32" s="1"/>
  <c r="E702" i="32"/>
  <c r="F702" i="32" s="1"/>
  <c r="E701" i="32"/>
  <c r="F701" i="32" s="1"/>
  <c r="E700" i="32"/>
  <c r="F700" i="32" s="1"/>
  <c r="E699" i="32"/>
  <c r="F699" i="32" s="1"/>
  <c r="E698" i="32"/>
  <c r="F698" i="32" s="1"/>
  <c r="E697" i="32"/>
  <c r="F697" i="32" s="1"/>
  <c r="E696" i="32"/>
  <c r="F696" i="32" s="1"/>
  <c r="E695" i="32"/>
  <c r="F695" i="32" s="1"/>
  <c r="E694" i="32"/>
  <c r="F694" i="32" s="1"/>
  <c r="E693" i="32"/>
  <c r="F693" i="32" s="1"/>
  <c r="E692" i="32"/>
  <c r="F692" i="32" s="1"/>
  <c r="E691" i="32"/>
  <c r="F691" i="32" s="1"/>
  <c r="E690" i="32"/>
  <c r="F690" i="32" s="1"/>
  <c r="E689" i="32"/>
  <c r="F689" i="32" s="1"/>
  <c r="E688" i="32"/>
  <c r="F688" i="32" s="1"/>
  <c r="E687" i="32"/>
  <c r="F687" i="32" s="1"/>
  <c r="E686" i="32"/>
  <c r="F686" i="32" s="1"/>
  <c r="E685" i="32"/>
  <c r="F685" i="32" s="1"/>
  <c r="E684" i="32"/>
  <c r="F684" i="32" s="1"/>
  <c r="E683" i="32"/>
  <c r="F683" i="32" s="1"/>
  <c r="E682" i="32"/>
  <c r="F682" i="32" s="1"/>
  <c r="E681" i="32"/>
  <c r="F681" i="32" s="1"/>
  <c r="E680" i="32"/>
  <c r="F680" i="32" s="1"/>
  <c r="E679" i="32"/>
  <c r="F679" i="32" s="1"/>
  <c r="E678" i="32"/>
  <c r="F678" i="32" s="1"/>
  <c r="E677" i="32"/>
  <c r="F677" i="32" s="1"/>
  <c r="E676" i="32"/>
  <c r="F676" i="32" s="1"/>
  <c r="E675" i="32"/>
  <c r="F675" i="32" s="1"/>
  <c r="E674" i="32"/>
  <c r="F674" i="32" s="1"/>
  <c r="E673" i="32"/>
  <c r="F673" i="32" s="1"/>
  <c r="E672" i="32"/>
  <c r="F672" i="32" s="1"/>
  <c r="E671" i="32"/>
  <c r="F671" i="32" s="1"/>
  <c r="E670" i="32"/>
  <c r="F670" i="32" s="1"/>
  <c r="E669" i="32"/>
  <c r="F669" i="32" s="1"/>
  <c r="E668" i="32"/>
  <c r="F668" i="32" s="1"/>
  <c r="E667" i="32"/>
  <c r="F667" i="32" s="1"/>
  <c r="E666" i="32"/>
  <c r="F666" i="32" s="1"/>
  <c r="E665" i="32"/>
  <c r="F665" i="32" s="1"/>
  <c r="E664" i="32"/>
  <c r="F664" i="32" s="1"/>
  <c r="E663" i="32"/>
  <c r="F663" i="32" s="1"/>
  <c r="E662" i="32"/>
  <c r="F662" i="32" s="1"/>
  <c r="E661" i="32"/>
  <c r="F661" i="32" s="1"/>
  <c r="E660" i="32"/>
  <c r="F660" i="32" s="1"/>
  <c r="E659" i="32"/>
  <c r="F659" i="32" s="1"/>
  <c r="E658" i="32"/>
  <c r="F658" i="32" s="1"/>
  <c r="E657" i="32"/>
  <c r="F657" i="32" s="1"/>
  <c r="E656" i="32"/>
  <c r="F656" i="32" s="1"/>
  <c r="E655" i="32"/>
  <c r="F655" i="32" s="1"/>
  <c r="E654" i="32"/>
  <c r="F654" i="32" s="1"/>
  <c r="E653" i="32"/>
  <c r="F653" i="32" s="1"/>
  <c r="E652" i="32"/>
  <c r="F652" i="32" s="1"/>
  <c r="E651" i="32"/>
  <c r="F651" i="32" s="1"/>
  <c r="E650" i="32"/>
  <c r="F650" i="32" s="1"/>
  <c r="E649" i="32"/>
  <c r="F649" i="32" s="1"/>
  <c r="E648" i="32"/>
  <c r="F648" i="32" s="1"/>
  <c r="E647" i="32"/>
  <c r="F647" i="32" s="1"/>
  <c r="E646" i="32"/>
  <c r="F646" i="32" s="1"/>
  <c r="E645" i="32"/>
  <c r="F645" i="32" s="1"/>
  <c r="E644" i="32"/>
  <c r="F644" i="32" s="1"/>
  <c r="E643" i="32"/>
  <c r="F643" i="32" s="1"/>
  <c r="E642" i="32"/>
  <c r="F642" i="32" s="1"/>
  <c r="E641" i="32"/>
  <c r="F641" i="32" s="1"/>
  <c r="E640" i="32"/>
  <c r="F640" i="32" s="1"/>
  <c r="E639" i="32"/>
  <c r="F639" i="32" s="1"/>
  <c r="E638" i="32"/>
  <c r="F638" i="32" s="1"/>
  <c r="E637" i="32"/>
  <c r="F637" i="32" s="1"/>
  <c r="E636" i="32"/>
  <c r="F636" i="32" s="1"/>
  <c r="E635" i="32"/>
  <c r="F635" i="32" s="1"/>
  <c r="E634" i="32"/>
  <c r="F634" i="32" s="1"/>
  <c r="E633" i="32"/>
  <c r="F633" i="32" s="1"/>
  <c r="E632" i="32"/>
  <c r="F632" i="32" s="1"/>
  <c r="E631" i="32"/>
  <c r="F631" i="32" s="1"/>
  <c r="E630" i="32"/>
  <c r="F630" i="32" s="1"/>
  <c r="E629" i="32"/>
  <c r="F629" i="32" s="1"/>
  <c r="E628" i="32"/>
  <c r="F628" i="32" s="1"/>
  <c r="E627" i="32"/>
  <c r="F627" i="32" s="1"/>
  <c r="E626" i="32"/>
  <c r="F626" i="32" s="1"/>
  <c r="E625" i="32"/>
  <c r="F625" i="32" s="1"/>
  <c r="E624" i="32"/>
  <c r="F624" i="32" s="1"/>
  <c r="E623" i="32"/>
  <c r="F623" i="32" s="1"/>
  <c r="E622" i="32"/>
  <c r="F622" i="32" s="1"/>
  <c r="E621" i="32"/>
  <c r="F621" i="32" s="1"/>
  <c r="E620" i="32"/>
  <c r="F620" i="32" s="1"/>
  <c r="E619" i="32"/>
  <c r="F619" i="32" s="1"/>
  <c r="E618" i="32"/>
  <c r="F618" i="32" s="1"/>
  <c r="E617" i="32"/>
  <c r="F617" i="32" s="1"/>
  <c r="E616" i="32"/>
  <c r="F616" i="32" s="1"/>
  <c r="E615" i="32"/>
  <c r="F615" i="32" s="1"/>
  <c r="E614" i="32"/>
  <c r="F614" i="32" s="1"/>
  <c r="E613" i="32"/>
  <c r="F613" i="32" s="1"/>
  <c r="E612" i="32"/>
  <c r="F612" i="32" s="1"/>
  <c r="E611" i="32"/>
  <c r="F611" i="32" s="1"/>
  <c r="E610" i="32"/>
  <c r="F610" i="32" s="1"/>
  <c r="E609" i="32"/>
  <c r="F609" i="32" s="1"/>
  <c r="E608" i="32"/>
  <c r="F608" i="32" s="1"/>
  <c r="E607" i="32"/>
  <c r="F607" i="32" s="1"/>
  <c r="E606" i="32"/>
  <c r="F606" i="32" s="1"/>
  <c r="E605" i="32"/>
  <c r="F605" i="32" s="1"/>
  <c r="E604" i="32"/>
  <c r="F604" i="32" s="1"/>
  <c r="E603" i="32"/>
  <c r="F603" i="32" s="1"/>
  <c r="E602" i="32"/>
  <c r="F602" i="32" s="1"/>
  <c r="E601" i="32"/>
  <c r="F601" i="32" s="1"/>
  <c r="E600" i="32"/>
  <c r="F600" i="32" s="1"/>
  <c r="E599" i="32"/>
  <c r="F599" i="32" s="1"/>
  <c r="E598" i="32"/>
  <c r="F598" i="32" s="1"/>
  <c r="E597" i="32"/>
  <c r="F597" i="32" s="1"/>
  <c r="E596" i="32"/>
  <c r="F596" i="32" s="1"/>
  <c r="E595" i="32"/>
  <c r="F595" i="32" s="1"/>
  <c r="E594" i="32"/>
  <c r="F594" i="32" s="1"/>
  <c r="E593" i="32"/>
  <c r="F593" i="32" s="1"/>
  <c r="E592" i="32"/>
  <c r="F592" i="32" s="1"/>
  <c r="E591" i="32"/>
  <c r="F591" i="32" s="1"/>
  <c r="E590" i="32"/>
  <c r="F590" i="32" s="1"/>
  <c r="E589" i="32"/>
  <c r="F589" i="32" s="1"/>
  <c r="E588" i="32"/>
  <c r="F588" i="32" s="1"/>
  <c r="E587" i="32"/>
  <c r="F587" i="32" s="1"/>
  <c r="E586" i="32"/>
  <c r="F586" i="32" s="1"/>
  <c r="E585" i="32"/>
  <c r="F585" i="32" s="1"/>
  <c r="E584" i="32"/>
  <c r="F584" i="32" s="1"/>
  <c r="E583" i="32"/>
  <c r="F583" i="32" s="1"/>
  <c r="E582" i="32"/>
  <c r="F582" i="32" s="1"/>
  <c r="E581" i="32"/>
  <c r="F581" i="32" s="1"/>
  <c r="E580" i="32"/>
  <c r="F580" i="32" s="1"/>
  <c r="E579" i="32"/>
  <c r="F579" i="32" s="1"/>
  <c r="E578" i="32"/>
  <c r="F578" i="32" s="1"/>
  <c r="E577" i="32"/>
  <c r="F577" i="32" s="1"/>
  <c r="E576" i="32"/>
  <c r="F576" i="32" s="1"/>
  <c r="E575" i="32"/>
  <c r="F575" i="32" s="1"/>
  <c r="E574" i="32"/>
  <c r="F574" i="32" s="1"/>
  <c r="E573" i="32"/>
  <c r="F573" i="32" s="1"/>
  <c r="E572" i="32"/>
  <c r="F572" i="32" s="1"/>
  <c r="E571" i="32"/>
  <c r="F571" i="32" s="1"/>
  <c r="E570" i="32"/>
  <c r="F570" i="32" s="1"/>
  <c r="E569" i="32"/>
  <c r="F569" i="32" s="1"/>
  <c r="E568" i="32"/>
  <c r="F568" i="32" s="1"/>
  <c r="E567" i="32"/>
  <c r="F567" i="32" s="1"/>
  <c r="E566" i="32"/>
  <c r="F566" i="32" s="1"/>
  <c r="E565" i="32"/>
  <c r="F565" i="32" s="1"/>
  <c r="E564" i="32"/>
  <c r="F564" i="32" s="1"/>
  <c r="E563" i="32"/>
  <c r="F563" i="32" s="1"/>
  <c r="E562" i="32"/>
  <c r="F562" i="32" s="1"/>
  <c r="E561" i="32"/>
  <c r="F561" i="32" s="1"/>
  <c r="E560" i="32"/>
  <c r="F560" i="32" s="1"/>
  <c r="E559" i="32"/>
  <c r="F559" i="32" s="1"/>
  <c r="E558" i="32"/>
  <c r="F558" i="32" s="1"/>
  <c r="E557" i="32"/>
  <c r="F557" i="32" s="1"/>
  <c r="E556" i="32"/>
  <c r="F556" i="32" s="1"/>
  <c r="E555" i="32"/>
  <c r="F555" i="32" s="1"/>
  <c r="E554" i="32"/>
  <c r="F554" i="32" s="1"/>
  <c r="E553" i="32"/>
  <c r="F553" i="32" s="1"/>
  <c r="E552" i="32"/>
  <c r="F552" i="32" s="1"/>
  <c r="E551" i="32"/>
  <c r="F551" i="32" s="1"/>
  <c r="E550" i="32"/>
  <c r="F550" i="32" s="1"/>
  <c r="E549" i="32"/>
  <c r="F549" i="32" s="1"/>
  <c r="E548" i="32"/>
  <c r="F548" i="32" s="1"/>
  <c r="E547" i="32"/>
  <c r="F547" i="32" s="1"/>
  <c r="E546" i="32"/>
  <c r="F546" i="32" s="1"/>
  <c r="E545" i="32"/>
  <c r="F545" i="32" s="1"/>
  <c r="E544" i="32"/>
  <c r="F544" i="32" s="1"/>
  <c r="E543" i="32"/>
  <c r="F543" i="32" s="1"/>
  <c r="E542" i="32"/>
  <c r="F542" i="32" s="1"/>
  <c r="E541" i="32"/>
  <c r="F541" i="32" s="1"/>
  <c r="E540" i="32"/>
  <c r="F540" i="32" s="1"/>
  <c r="E539" i="32"/>
  <c r="F539" i="32" s="1"/>
  <c r="E538" i="32"/>
  <c r="F538" i="32" s="1"/>
  <c r="E537" i="32"/>
  <c r="F537" i="32" s="1"/>
  <c r="E536" i="32"/>
  <c r="F536" i="32" s="1"/>
  <c r="E535" i="32"/>
  <c r="F535" i="32" s="1"/>
  <c r="E534" i="32"/>
  <c r="F534" i="32" s="1"/>
  <c r="E533" i="32"/>
  <c r="F533" i="32" s="1"/>
  <c r="E532" i="32"/>
  <c r="F532" i="32" s="1"/>
  <c r="E531" i="32"/>
  <c r="F531" i="32" s="1"/>
  <c r="E530" i="32"/>
  <c r="F530" i="32" s="1"/>
  <c r="E529" i="32"/>
  <c r="F529" i="32" s="1"/>
  <c r="E528" i="32"/>
  <c r="F528" i="32" s="1"/>
  <c r="E527" i="32"/>
  <c r="F527" i="32" s="1"/>
  <c r="E526" i="32"/>
  <c r="F526" i="32" s="1"/>
  <c r="E525" i="32"/>
  <c r="F525" i="32" s="1"/>
  <c r="E524" i="32"/>
  <c r="F524" i="32" s="1"/>
  <c r="E523" i="32"/>
  <c r="F523" i="32" s="1"/>
  <c r="E522" i="32"/>
  <c r="F522" i="32" s="1"/>
  <c r="E521" i="32"/>
  <c r="F521" i="32" s="1"/>
  <c r="E520" i="32"/>
  <c r="F520" i="32" s="1"/>
  <c r="E519" i="32"/>
  <c r="F519" i="32" s="1"/>
  <c r="E518" i="32"/>
  <c r="F518" i="32" s="1"/>
  <c r="E517" i="32"/>
  <c r="F517" i="32" s="1"/>
  <c r="E516" i="32"/>
  <c r="F516" i="32" s="1"/>
  <c r="E515" i="32"/>
  <c r="F515" i="32" s="1"/>
  <c r="E514" i="32"/>
  <c r="F514" i="32" s="1"/>
  <c r="E513" i="32"/>
  <c r="F513" i="32" s="1"/>
  <c r="E512" i="32"/>
  <c r="F512" i="32" s="1"/>
  <c r="E511" i="32"/>
  <c r="F511" i="32" s="1"/>
  <c r="E510" i="32"/>
  <c r="F510" i="32" s="1"/>
  <c r="E509" i="32"/>
  <c r="F509" i="32" s="1"/>
  <c r="E508" i="32"/>
  <c r="F508" i="32" s="1"/>
  <c r="E507" i="32"/>
  <c r="F507" i="32" s="1"/>
  <c r="E506" i="32"/>
  <c r="F506" i="32" s="1"/>
  <c r="E505" i="32"/>
  <c r="F505" i="32" s="1"/>
  <c r="E504" i="32"/>
  <c r="F504" i="32" s="1"/>
  <c r="E503" i="32"/>
  <c r="F503" i="32" s="1"/>
  <c r="E502" i="32"/>
  <c r="F502" i="32" s="1"/>
  <c r="E501" i="32"/>
  <c r="F501" i="32" s="1"/>
  <c r="E500" i="32"/>
  <c r="F500" i="32" s="1"/>
  <c r="E499" i="32"/>
  <c r="F499" i="32" s="1"/>
  <c r="E498" i="32"/>
  <c r="F498" i="32" s="1"/>
  <c r="E497" i="32"/>
  <c r="F497" i="32" s="1"/>
  <c r="E496" i="32"/>
  <c r="F496" i="32" s="1"/>
  <c r="E495" i="32"/>
  <c r="F495" i="32" s="1"/>
  <c r="E494" i="32"/>
  <c r="F494" i="32" s="1"/>
  <c r="E493" i="32"/>
  <c r="F493" i="32" s="1"/>
  <c r="E492" i="32"/>
  <c r="F492" i="32" s="1"/>
  <c r="E491" i="32"/>
  <c r="F491" i="32" s="1"/>
  <c r="E490" i="32"/>
  <c r="F490" i="32" s="1"/>
  <c r="E489" i="32"/>
  <c r="F489" i="32" s="1"/>
  <c r="E488" i="32"/>
  <c r="F488" i="32" s="1"/>
  <c r="E487" i="32"/>
  <c r="F487" i="32" s="1"/>
  <c r="E486" i="32"/>
  <c r="F486" i="32" s="1"/>
  <c r="E485" i="32"/>
  <c r="F485" i="32" s="1"/>
  <c r="E484" i="32"/>
  <c r="F484" i="32" s="1"/>
  <c r="E483" i="32"/>
  <c r="F483" i="32" s="1"/>
  <c r="E482" i="32"/>
  <c r="F482" i="32" s="1"/>
  <c r="E481" i="32"/>
  <c r="F481" i="32" s="1"/>
  <c r="E480" i="32"/>
  <c r="F480" i="32" s="1"/>
  <c r="E479" i="32"/>
  <c r="F479" i="32" s="1"/>
  <c r="E478" i="32"/>
  <c r="F478" i="32" s="1"/>
  <c r="E477" i="32"/>
  <c r="F477" i="32" s="1"/>
  <c r="E476" i="32"/>
  <c r="F476" i="32" s="1"/>
  <c r="E475" i="32"/>
  <c r="F475" i="32" s="1"/>
  <c r="E474" i="32"/>
  <c r="F474" i="32" s="1"/>
  <c r="E473" i="32"/>
  <c r="F473" i="32" s="1"/>
  <c r="E472" i="32"/>
  <c r="F472" i="32" s="1"/>
  <c r="E471" i="32"/>
  <c r="F471" i="32" s="1"/>
  <c r="E470" i="32"/>
  <c r="F470" i="32" s="1"/>
  <c r="E469" i="32"/>
  <c r="F469" i="32" s="1"/>
  <c r="E468" i="32"/>
  <c r="F468" i="32" s="1"/>
  <c r="E467" i="32"/>
  <c r="F467" i="32" s="1"/>
  <c r="E466" i="32"/>
  <c r="F466" i="32" s="1"/>
  <c r="E465" i="32"/>
  <c r="F465" i="32" s="1"/>
  <c r="E464" i="32"/>
  <c r="F464" i="32" s="1"/>
  <c r="E463" i="32"/>
  <c r="F463" i="32" s="1"/>
  <c r="E462" i="32"/>
  <c r="F462" i="32" s="1"/>
  <c r="E461" i="32"/>
  <c r="F461" i="32" s="1"/>
  <c r="E460" i="32"/>
  <c r="F460" i="32" s="1"/>
  <c r="E459" i="32"/>
  <c r="F459" i="32" s="1"/>
  <c r="E458" i="32"/>
  <c r="F458" i="32" s="1"/>
  <c r="E457" i="32"/>
  <c r="F457" i="32" s="1"/>
  <c r="E456" i="32"/>
  <c r="F456" i="32" s="1"/>
  <c r="E455" i="32"/>
  <c r="F455" i="32" s="1"/>
  <c r="E454" i="32"/>
  <c r="F454" i="32" s="1"/>
  <c r="E453" i="32"/>
  <c r="F453" i="32" s="1"/>
  <c r="E452" i="32"/>
  <c r="F452" i="32" s="1"/>
  <c r="E451" i="32"/>
  <c r="F451" i="32" s="1"/>
  <c r="E450" i="32"/>
  <c r="F450" i="32" s="1"/>
  <c r="E449" i="32"/>
  <c r="F449" i="32" s="1"/>
  <c r="E448" i="32"/>
  <c r="F448" i="32" s="1"/>
  <c r="E447" i="32"/>
  <c r="F447" i="32" s="1"/>
  <c r="E446" i="32"/>
  <c r="F446" i="32" s="1"/>
  <c r="E445" i="32"/>
  <c r="F445" i="32" s="1"/>
  <c r="E444" i="32"/>
  <c r="F444" i="32" s="1"/>
  <c r="E443" i="32"/>
  <c r="F443" i="32" s="1"/>
  <c r="E442" i="32"/>
  <c r="F442" i="32" s="1"/>
  <c r="E441" i="32"/>
  <c r="F441" i="32" s="1"/>
  <c r="E440" i="32"/>
  <c r="F440" i="32" s="1"/>
  <c r="E439" i="32"/>
  <c r="F439" i="32" s="1"/>
  <c r="E438" i="32"/>
  <c r="F438" i="32" s="1"/>
  <c r="E437" i="32"/>
  <c r="F437" i="32" s="1"/>
  <c r="E436" i="32"/>
  <c r="F436" i="32" s="1"/>
  <c r="E435" i="32"/>
  <c r="F435" i="32" s="1"/>
  <c r="E434" i="32"/>
  <c r="F434" i="32" s="1"/>
  <c r="E433" i="32"/>
  <c r="F433" i="32" s="1"/>
  <c r="E432" i="32"/>
  <c r="F432" i="32" s="1"/>
  <c r="E431" i="32"/>
  <c r="F431" i="32" s="1"/>
  <c r="E430" i="32"/>
  <c r="F430" i="32" s="1"/>
  <c r="E429" i="32"/>
  <c r="F429" i="32" s="1"/>
  <c r="E428" i="32"/>
  <c r="F428" i="32" s="1"/>
  <c r="E427" i="32"/>
  <c r="F427" i="32" s="1"/>
  <c r="E426" i="32"/>
  <c r="F426" i="32" s="1"/>
  <c r="E425" i="32"/>
  <c r="F425" i="32" s="1"/>
  <c r="E424" i="32"/>
  <c r="F424" i="32" s="1"/>
  <c r="E423" i="32"/>
  <c r="F423" i="32" s="1"/>
  <c r="E422" i="32"/>
  <c r="F422" i="32" s="1"/>
  <c r="E421" i="32"/>
  <c r="F421" i="32" s="1"/>
  <c r="E420" i="32"/>
  <c r="F420" i="32" s="1"/>
  <c r="E419" i="32"/>
  <c r="F419" i="32" s="1"/>
  <c r="E418" i="32"/>
  <c r="F418" i="32" s="1"/>
  <c r="E417" i="32"/>
  <c r="F417" i="32" s="1"/>
  <c r="E416" i="32"/>
  <c r="F416" i="32" s="1"/>
  <c r="E415" i="32"/>
  <c r="F415" i="32" s="1"/>
  <c r="E414" i="32"/>
  <c r="F414" i="32" s="1"/>
  <c r="E413" i="32"/>
  <c r="F413" i="32" s="1"/>
  <c r="E412" i="32"/>
  <c r="F412" i="32" s="1"/>
  <c r="E411" i="32"/>
  <c r="F411" i="32" s="1"/>
  <c r="E410" i="32"/>
  <c r="F410" i="32" s="1"/>
  <c r="E409" i="32"/>
  <c r="F409" i="32" s="1"/>
  <c r="E408" i="32"/>
  <c r="F408" i="32" s="1"/>
  <c r="E407" i="32"/>
  <c r="F407" i="32" s="1"/>
  <c r="E406" i="32"/>
  <c r="F406" i="32" s="1"/>
  <c r="E405" i="32"/>
  <c r="F405" i="32" s="1"/>
  <c r="E404" i="32"/>
  <c r="F404" i="32" s="1"/>
  <c r="E403" i="32"/>
  <c r="F403" i="32" s="1"/>
  <c r="E402" i="32"/>
  <c r="F402" i="32" s="1"/>
  <c r="E401" i="32"/>
  <c r="F401" i="32" s="1"/>
  <c r="E400" i="32"/>
  <c r="F400" i="32" s="1"/>
  <c r="E399" i="32"/>
  <c r="F399" i="32" s="1"/>
  <c r="E398" i="32"/>
  <c r="F398" i="32" s="1"/>
  <c r="E397" i="32"/>
  <c r="F397" i="32" s="1"/>
  <c r="E396" i="32"/>
  <c r="F396" i="32" s="1"/>
  <c r="E395" i="32"/>
  <c r="F395" i="32" s="1"/>
  <c r="E394" i="32"/>
  <c r="F394" i="32" s="1"/>
  <c r="E393" i="32"/>
  <c r="F393" i="32" s="1"/>
  <c r="E392" i="32"/>
  <c r="F392" i="32" s="1"/>
  <c r="E391" i="32"/>
  <c r="F391" i="32" s="1"/>
  <c r="E390" i="32"/>
  <c r="F390" i="32" s="1"/>
  <c r="E389" i="32"/>
  <c r="F389" i="32" s="1"/>
  <c r="E388" i="32"/>
  <c r="F388" i="32" s="1"/>
  <c r="E387" i="32"/>
  <c r="F387" i="32" s="1"/>
  <c r="E386" i="32"/>
  <c r="F386" i="32" s="1"/>
  <c r="E385" i="32"/>
  <c r="F385" i="32" s="1"/>
  <c r="E384" i="32"/>
  <c r="F384" i="32" s="1"/>
  <c r="E383" i="32"/>
  <c r="F383" i="32" s="1"/>
  <c r="E382" i="32"/>
  <c r="F382" i="32" s="1"/>
  <c r="E381" i="32"/>
  <c r="F381" i="32" s="1"/>
  <c r="E380" i="32"/>
  <c r="F380" i="32" s="1"/>
  <c r="E379" i="32"/>
  <c r="F379" i="32" s="1"/>
  <c r="E378" i="32"/>
  <c r="F378" i="32" s="1"/>
  <c r="E377" i="32"/>
  <c r="F377" i="32" s="1"/>
  <c r="E376" i="32"/>
  <c r="F376" i="32" s="1"/>
  <c r="E375" i="32"/>
  <c r="F375" i="32" s="1"/>
  <c r="E374" i="32"/>
  <c r="F374" i="32" s="1"/>
  <c r="E373" i="32"/>
  <c r="F373" i="32" s="1"/>
  <c r="E372" i="32"/>
  <c r="F372" i="32" s="1"/>
  <c r="E371" i="32"/>
  <c r="F371" i="32" s="1"/>
  <c r="E370" i="32"/>
  <c r="F370" i="32" s="1"/>
  <c r="E369" i="32"/>
  <c r="F369" i="32" s="1"/>
  <c r="E368" i="32"/>
  <c r="F368" i="32" s="1"/>
  <c r="E367" i="32"/>
  <c r="F367" i="32" s="1"/>
  <c r="E366" i="32"/>
  <c r="F366" i="32" s="1"/>
  <c r="E365" i="32"/>
  <c r="F365" i="32" s="1"/>
  <c r="E364" i="32"/>
  <c r="F364" i="32" s="1"/>
  <c r="E363" i="32"/>
  <c r="F363" i="32" s="1"/>
  <c r="E362" i="32"/>
  <c r="F362" i="32" s="1"/>
  <c r="E361" i="32"/>
  <c r="F361" i="32" s="1"/>
  <c r="E360" i="32"/>
  <c r="F360" i="32" s="1"/>
  <c r="E359" i="32"/>
  <c r="F359" i="32" s="1"/>
  <c r="E358" i="32"/>
  <c r="F358" i="32" s="1"/>
  <c r="E357" i="32"/>
  <c r="F357" i="32" s="1"/>
  <c r="E356" i="32"/>
  <c r="F356" i="32" s="1"/>
  <c r="E355" i="32"/>
  <c r="F355" i="32" s="1"/>
  <c r="E354" i="32"/>
  <c r="F354" i="32" s="1"/>
  <c r="E353" i="32"/>
  <c r="F353" i="32" s="1"/>
  <c r="E352" i="32"/>
  <c r="F352" i="32" s="1"/>
  <c r="E351" i="32"/>
  <c r="F351" i="32" s="1"/>
  <c r="E350" i="32"/>
  <c r="F350" i="32" s="1"/>
  <c r="E349" i="32"/>
  <c r="F349" i="32" s="1"/>
  <c r="E348" i="32"/>
  <c r="F348" i="32" s="1"/>
  <c r="E347" i="32"/>
  <c r="F347" i="32" s="1"/>
  <c r="E346" i="32"/>
  <c r="F346" i="32" s="1"/>
  <c r="E345" i="32"/>
  <c r="F345" i="32" s="1"/>
  <c r="E344" i="32"/>
  <c r="F344" i="32" s="1"/>
  <c r="E343" i="32"/>
  <c r="F343" i="32" s="1"/>
  <c r="E342" i="32"/>
  <c r="F342" i="32" s="1"/>
  <c r="E341" i="32"/>
  <c r="F341" i="32" s="1"/>
  <c r="E340" i="32"/>
  <c r="F340" i="32" s="1"/>
  <c r="E339" i="32"/>
  <c r="F339" i="32" s="1"/>
  <c r="E338" i="32"/>
  <c r="F338" i="32" s="1"/>
  <c r="E337" i="32"/>
  <c r="F337" i="32" s="1"/>
  <c r="E336" i="32"/>
  <c r="F336" i="32" s="1"/>
  <c r="E335" i="32"/>
  <c r="F335" i="32" s="1"/>
  <c r="E334" i="32"/>
  <c r="F334" i="32" s="1"/>
  <c r="E333" i="32"/>
  <c r="F333" i="32" s="1"/>
  <c r="E332" i="32"/>
  <c r="F332" i="32" s="1"/>
  <c r="E331" i="32"/>
  <c r="F331" i="32" s="1"/>
  <c r="E330" i="32"/>
  <c r="F330" i="32" s="1"/>
  <c r="E329" i="32"/>
  <c r="F329" i="32" s="1"/>
  <c r="E328" i="32"/>
  <c r="F328" i="32" s="1"/>
  <c r="E327" i="32"/>
  <c r="F327" i="32" s="1"/>
  <c r="E326" i="32"/>
  <c r="F326" i="32" s="1"/>
  <c r="E325" i="32"/>
  <c r="F325" i="32" s="1"/>
  <c r="E324" i="32"/>
  <c r="F324" i="32" s="1"/>
  <c r="E323" i="32"/>
  <c r="F323" i="32" s="1"/>
  <c r="E322" i="32"/>
  <c r="F322" i="32" s="1"/>
  <c r="E321" i="32"/>
  <c r="F321" i="32" s="1"/>
  <c r="E320" i="32"/>
  <c r="F320" i="32" s="1"/>
  <c r="E319" i="32"/>
  <c r="F319" i="32" s="1"/>
  <c r="E318" i="32"/>
  <c r="F318" i="32" s="1"/>
  <c r="E317" i="32"/>
  <c r="F317" i="32" s="1"/>
  <c r="E316" i="32"/>
  <c r="F316" i="32" s="1"/>
  <c r="E315" i="32"/>
  <c r="F315" i="32" s="1"/>
  <c r="E314" i="32"/>
  <c r="F314" i="32" s="1"/>
  <c r="E313" i="32"/>
  <c r="F313" i="32" s="1"/>
  <c r="E312" i="32"/>
  <c r="F312" i="32" s="1"/>
  <c r="E311" i="32"/>
  <c r="F311" i="32" s="1"/>
  <c r="E310" i="32"/>
  <c r="F310" i="32" s="1"/>
  <c r="E309" i="32"/>
  <c r="F309" i="32" s="1"/>
  <c r="E308" i="32"/>
  <c r="F308" i="32" s="1"/>
  <c r="E307" i="32"/>
  <c r="F307" i="32" s="1"/>
  <c r="E306" i="32"/>
  <c r="F306" i="32" s="1"/>
  <c r="E305" i="32"/>
  <c r="F305" i="32" s="1"/>
  <c r="E304" i="32"/>
  <c r="F304" i="32" s="1"/>
  <c r="E303" i="32"/>
  <c r="F303" i="32" s="1"/>
  <c r="E302" i="32"/>
  <c r="F302" i="32" s="1"/>
  <c r="E301" i="32"/>
  <c r="F301" i="32" s="1"/>
  <c r="E300" i="32"/>
  <c r="F300" i="32" s="1"/>
  <c r="E299" i="32"/>
  <c r="F299" i="32" s="1"/>
  <c r="E298" i="32"/>
  <c r="F298" i="32" s="1"/>
  <c r="E297" i="32"/>
  <c r="F297" i="32" s="1"/>
  <c r="E296" i="32"/>
  <c r="F296" i="32" s="1"/>
  <c r="E295" i="32"/>
  <c r="F295" i="32" s="1"/>
  <c r="E294" i="32"/>
  <c r="F294" i="32" s="1"/>
  <c r="E293" i="32"/>
  <c r="F293" i="32" s="1"/>
  <c r="E292" i="32"/>
  <c r="F292" i="32" s="1"/>
  <c r="E291" i="32"/>
  <c r="F291" i="32" s="1"/>
  <c r="E290" i="32"/>
  <c r="F290" i="32" s="1"/>
  <c r="E289" i="32"/>
  <c r="F289" i="32" s="1"/>
  <c r="E288" i="32"/>
  <c r="F288" i="32" s="1"/>
  <c r="E287" i="32"/>
  <c r="F287" i="32" s="1"/>
  <c r="E286" i="32"/>
  <c r="F286" i="32" s="1"/>
  <c r="E285" i="32"/>
  <c r="F285" i="32" s="1"/>
  <c r="E284" i="32"/>
  <c r="F284" i="32" s="1"/>
  <c r="E283" i="32"/>
  <c r="F283" i="32" s="1"/>
  <c r="E282" i="32"/>
  <c r="F282" i="32" s="1"/>
  <c r="E281" i="32"/>
  <c r="F281" i="32" s="1"/>
  <c r="E280" i="32"/>
  <c r="F280" i="32" s="1"/>
  <c r="E279" i="32"/>
  <c r="F279" i="32" s="1"/>
  <c r="E278" i="32"/>
  <c r="F278" i="32" s="1"/>
  <c r="E277" i="32"/>
  <c r="F277" i="32" s="1"/>
  <c r="E276" i="32"/>
  <c r="F276" i="32" s="1"/>
  <c r="E275" i="32"/>
  <c r="F275" i="32" s="1"/>
  <c r="E274" i="32"/>
  <c r="F274" i="32" s="1"/>
  <c r="E273" i="32"/>
  <c r="F273" i="32" s="1"/>
  <c r="E272" i="32"/>
  <c r="F272" i="32" s="1"/>
  <c r="E271" i="32"/>
  <c r="F271" i="32" s="1"/>
  <c r="E270" i="32"/>
  <c r="F270" i="32" s="1"/>
  <c r="E269" i="32"/>
  <c r="F269" i="32" s="1"/>
  <c r="E268" i="32"/>
  <c r="F268" i="32" s="1"/>
  <c r="E267" i="32"/>
  <c r="F267" i="32" s="1"/>
  <c r="E266" i="32"/>
  <c r="F266" i="32" s="1"/>
  <c r="E265" i="32"/>
  <c r="F265" i="32" s="1"/>
  <c r="E264" i="32"/>
  <c r="F264" i="32" s="1"/>
  <c r="E263" i="32"/>
  <c r="F263" i="32" s="1"/>
  <c r="E262" i="32"/>
  <c r="F262" i="32" s="1"/>
  <c r="E261" i="32"/>
  <c r="F261" i="32" s="1"/>
  <c r="E260" i="32"/>
  <c r="F260" i="32" s="1"/>
  <c r="E259" i="32"/>
  <c r="F259" i="32" s="1"/>
  <c r="E258" i="32"/>
  <c r="F258" i="32" s="1"/>
  <c r="E257" i="32"/>
  <c r="F257" i="32" s="1"/>
  <c r="E256" i="32"/>
  <c r="F256" i="32" s="1"/>
  <c r="E255" i="32"/>
  <c r="F255" i="32" s="1"/>
  <c r="E254" i="32"/>
  <c r="F254" i="32" s="1"/>
  <c r="E253" i="32"/>
  <c r="F253" i="32" s="1"/>
  <c r="E252" i="32"/>
  <c r="F252" i="32" s="1"/>
  <c r="E251" i="32"/>
  <c r="F251" i="32" s="1"/>
  <c r="E250" i="32"/>
  <c r="F250" i="32" s="1"/>
  <c r="E249" i="32"/>
  <c r="F249" i="32" s="1"/>
  <c r="E248" i="32"/>
  <c r="F248" i="32" s="1"/>
  <c r="E247" i="32"/>
  <c r="F247" i="32" s="1"/>
  <c r="E246" i="32"/>
  <c r="F246" i="32" s="1"/>
  <c r="E245" i="32"/>
  <c r="F245" i="32" s="1"/>
  <c r="E244" i="32"/>
  <c r="F244" i="32" s="1"/>
  <c r="E243" i="32"/>
  <c r="F243" i="32" s="1"/>
  <c r="E242" i="32"/>
  <c r="F242" i="32" s="1"/>
  <c r="E241" i="32"/>
  <c r="F241" i="32" s="1"/>
  <c r="E240" i="32"/>
  <c r="F240" i="32" s="1"/>
  <c r="E239" i="32"/>
  <c r="F239" i="32" s="1"/>
  <c r="E238" i="32"/>
  <c r="F238" i="32" s="1"/>
  <c r="E237" i="32"/>
  <c r="F237" i="32" s="1"/>
  <c r="E236" i="32"/>
  <c r="F236" i="32" s="1"/>
  <c r="E235" i="32"/>
  <c r="F235" i="32" s="1"/>
  <c r="E234" i="32"/>
  <c r="F234" i="32" s="1"/>
  <c r="E233" i="32"/>
  <c r="F233" i="32" s="1"/>
  <c r="E232" i="32"/>
  <c r="F232" i="32" s="1"/>
  <c r="E231" i="32"/>
  <c r="F231" i="32" s="1"/>
  <c r="E230" i="32"/>
  <c r="F230" i="32" s="1"/>
  <c r="E229" i="32"/>
  <c r="F229" i="32" s="1"/>
  <c r="E228" i="32"/>
  <c r="F228" i="32" s="1"/>
  <c r="E227" i="32"/>
  <c r="F227" i="32" s="1"/>
  <c r="E226" i="32"/>
  <c r="F226" i="32" s="1"/>
  <c r="E225" i="32"/>
  <c r="F225" i="32" s="1"/>
  <c r="E224" i="32"/>
  <c r="F224" i="32" s="1"/>
  <c r="E223" i="32"/>
  <c r="F223" i="32" s="1"/>
  <c r="E222" i="32"/>
  <c r="F222" i="32" s="1"/>
  <c r="E221" i="32"/>
  <c r="F221" i="32" s="1"/>
  <c r="E220" i="32"/>
  <c r="F220" i="32" s="1"/>
  <c r="E219" i="32"/>
  <c r="F219" i="32" s="1"/>
  <c r="E218" i="32"/>
  <c r="F218" i="32" s="1"/>
  <c r="E217" i="32"/>
  <c r="F217" i="32" s="1"/>
  <c r="E216" i="32"/>
  <c r="F216" i="32" s="1"/>
  <c r="E215" i="32"/>
  <c r="F215" i="32" s="1"/>
  <c r="E214" i="32"/>
  <c r="F214" i="32" s="1"/>
  <c r="E213" i="32"/>
  <c r="F213" i="32" s="1"/>
  <c r="E212" i="32"/>
  <c r="F212" i="32" s="1"/>
  <c r="E211" i="32"/>
  <c r="F211" i="32" s="1"/>
  <c r="E210" i="32"/>
  <c r="F210" i="32" s="1"/>
  <c r="E209" i="32"/>
  <c r="F209" i="32" s="1"/>
  <c r="E208" i="32"/>
  <c r="F208" i="32" s="1"/>
  <c r="E207" i="32"/>
  <c r="F207" i="32" s="1"/>
  <c r="E206" i="32"/>
  <c r="F206" i="32" s="1"/>
  <c r="E205" i="32"/>
  <c r="F205" i="32" s="1"/>
  <c r="E204" i="32"/>
  <c r="F204" i="32" s="1"/>
  <c r="E203" i="32"/>
  <c r="F203" i="32" s="1"/>
  <c r="E202" i="32"/>
  <c r="F202" i="32" s="1"/>
  <c r="E201" i="32"/>
  <c r="F201" i="32" s="1"/>
  <c r="E200" i="32"/>
  <c r="F200" i="32" s="1"/>
  <c r="E199" i="32"/>
  <c r="F199" i="32" s="1"/>
  <c r="E198" i="32"/>
  <c r="F198" i="32" s="1"/>
  <c r="E197" i="32"/>
  <c r="F197" i="32" s="1"/>
  <c r="E196" i="32"/>
  <c r="F196" i="32" s="1"/>
  <c r="E195" i="32"/>
  <c r="F195" i="32" s="1"/>
  <c r="E194" i="32"/>
  <c r="F194" i="32" s="1"/>
  <c r="E193" i="32"/>
  <c r="F193" i="32" s="1"/>
  <c r="E192" i="32"/>
  <c r="F192" i="32" s="1"/>
  <c r="E191" i="32"/>
  <c r="F191" i="32" s="1"/>
  <c r="E190" i="32"/>
  <c r="F190" i="32" s="1"/>
  <c r="E189" i="32"/>
  <c r="F189" i="32" s="1"/>
  <c r="E188" i="32"/>
  <c r="F188" i="32" s="1"/>
  <c r="E187" i="32"/>
  <c r="F187" i="32" s="1"/>
  <c r="E186" i="32"/>
  <c r="F186" i="32" s="1"/>
  <c r="E185" i="32"/>
  <c r="F185" i="32" s="1"/>
  <c r="E184" i="32"/>
  <c r="F184" i="32" s="1"/>
  <c r="E183" i="32"/>
  <c r="F183" i="32" s="1"/>
  <c r="E182" i="32"/>
  <c r="F182" i="32" s="1"/>
  <c r="E181" i="32"/>
  <c r="F181" i="32" s="1"/>
  <c r="E180" i="32"/>
  <c r="F180" i="32" s="1"/>
  <c r="E179" i="32"/>
  <c r="F179" i="32" s="1"/>
  <c r="E178" i="32"/>
  <c r="F178" i="32" s="1"/>
  <c r="E177" i="32"/>
  <c r="F177" i="32" s="1"/>
  <c r="E176" i="32"/>
  <c r="F176" i="32" s="1"/>
  <c r="E175" i="32"/>
  <c r="F175" i="32" s="1"/>
  <c r="E174" i="32"/>
  <c r="F174" i="32" s="1"/>
  <c r="E173" i="32"/>
  <c r="F173" i="32" s="1"/>
  <c r="E172" i="32"/>
  <c r="F172" i="32" s="1"/>
  <c r="E171" i="32"/>
  <c r="F171" i="32" s="1"/>
  <c r="E170" i="32"/>
  <c r="F170" i="32" s="1"/>
  <c r="E169" i="32"/>
  <c r="F169" i="32" s="1"/>
  <c r="E168" i="32"/>
  <c r="F168" i="32" s="1"/>
  <c r="E167" i="32"/>
  <c r="F167" i="32" s="1"/>
  <c r="E166" i="32"/>
  <c r="F166" i="32" s="1"/>
  <c r="E165" i="32"/>
  <c r="F165" i="32" s="1"/>
  <c r="E164" i="32"/>
  <c r="F164" i="32" s="1"/>
  <c r="E163" i="32"/>
  <c r="F163" i="32" s="1"/>
  <c r="E162" i="32"/>
  <c r="F162" i="32" s="1"/>
  <c r="E161" i="32"/>
  <c r="F161" i="32" s="1"/>
  <c r="E160" i="32"/>
  <c r="F160" i="32" s="1"/>
  <c r="E159" i="32"/>
  <c r="F159" i="32" s="1"/>
  <c r="E158" i="32"/>
  <c r="F158" i="32" s="1"/>
  <c r="E157" i="32"/>
  <c r="F157" i="32" s="1"/>
  <c r="E156" i="32"/>
  <c r="F156" i="32" s="1"/>
  <c r="E155" i="32"/>
  <c r="F155" i="32" s="1"/>
  <c r="E154" i="32"/>
  <c r="F154" i="32" s="1"/>
  <c r="E153" i="32"/>
  <c r="F153" i="32" s="1"/>
  <c r="E152" i="32"/>
  <c r="F152" i="32" s="1"/>
  <c r="E151" i="32"/>
  <c r="F151" i="32" s="1"/>
  <c r="E150" i="32"/>
  <c r="F150" i="32" s="1"/>
  <c r="E149" i="32"/>
  <c r="F149" i="32" s="1"/>
  <c r="E148" i="32"/>
  <c r="F148" i="32" s="1"/>
  <c r="E147" i="32"/>
  <c r="F147" i="32" s="1"/>
  <c r="E146" i="32"/>
  <c r="F146" i="32" s="1"/>
  <c r="E145" i="32"/>
  <c r="F145" i="32" s="1"/>
  <c r="E144" i="32"/>
  <c r="F144" i="32" s="1"/>
  <c r="E143" i="32"/>
  <c r="F143" i="32" s="1"/>
  <c r="E142" i="32"/>
  <c r="F142" i="32" s="1"/>
  <c r="E141" i="32"/>
  <c r="F141" i="32" s="1"/>
  <c r="E140" i="32"/>
  <c r="F140" i="32" s="1"/>
  <c r="E139" i="32"/>
  <c r="F139" i="32" s="1"/>
  <c r="E138" i="32"/>
  <c r="F138" i="32" s="1"/>
  <c r="E137" i="32"/>
  <c r="F137" i="32" s="1"/>
  <c r="E136" i="32"/>
  <c r="F136" i="32" s="1"/>
  <c r="E135" i="32"/>
  <c r="F135" i="32" s="1"/>
  <c r="E134" i="32"/>
  <c r="F134" i="32" s="1"/>
  <c r="E133" i="32"/>
  <c r="F133" i="32" s="1"/>
  <c r="E132" i="32"/>
  <c r="F132" i="32" s="1"/>
  <c r="E131" i="32"/>
  <c r="F131" i="32" s="1"/>
  <c r="E130" i="32"/>
  <c r="F130" i="32" s="1"/>
  <c r="E129" i="32"/>
  <c r="F129" i="32" s="1"/>
  <c r="E128" i="32"/>
  <c r="F128" i="32" s="1"/>
  <c r="E127" i="32"/>
  <c r="F127" i="32" s="1"/>
  <c r="E126" i="32"/>
  <c r="F126" i="32" s="1"/>
  <c r="E125" i="32"/>
  <c r="F125" i="32" s="1"/>
  <c r="E124" i="32"/>
  <c r="F124" i="32" s="1"/>
  <c r="E123" i="32"/>
  <c r="F123" i="32" s="1"/>
  <c r="E122" i="32"/>
  <c r="F122" i="32" s="1"/>
  <c r="E121" i="32"/>
  <c r="F121" i="32" s="1"/>
  <c r="E120" i="32"/>
  <c r="F120" i="32" s="1"/>
  <c r="E119" i="32"/>
  <c r="F119" i="32" s="1"/>
  <c r="E118" i="32"/>
  <c r="F118" i="32" s="1"/>
  <c r="E117" i="32"/>
  <c r="F117" i="32" s="1"/>
  <c r="E116" i="32"/>
  <c r="F116" i="32" s="1"/>
  <c r="E115" i="32"/>
  <c r="F115" i="32" s="1"/>
  <c r="E114" i="32"/>
  <c r="F114" i="32" s="1"/>
  <c r="E113" i="32"/>
  <c r="F113" i="32" s="1"/>
  <c r="E112" i="32"/>
  <c r="F112" i="32" s="1"/>
  <c r="E111" i="32"/>
  <c r="F111" i="32" s="1"/>
  <c r="E110" i="32"/>
  <c r="F110" i="32" s="1"/>
  <c r="E109" i="32"/>
  <c r="F109" i="32" s="1"/>
  <c r="E108" i="32"/>
  <c r="F108" i="32" s="1"/>
  <c r="E107" i="32"/>
  <c r="F107" i="32" s="1"/>
  <c r="E106" i="32"/>
  <c r="F106" i="32" s="1"/>
  <c r="E105" i="32"/>
  <c r="F105" i="32" s="1"/>
  <c r="E104" i="32"/>
  <c r="F104" i="32" s="1"/>
  <c r="E103" i="32"/>
  <c r="F103" i="32" s="1"/>
  <c r="E102" i="32"/>
  <c r="F102" i="32" s="1"/>
  <c r="E101" i="32"/>
  <c r="F101" i="32" s="1"/>
  <c r="E100" i="32"/>
  <c r="F100" i="32" s="1"/>
  <c r="E99" i="32"/>
  <c r="F99" i="32" s="1"/>
  <c r="E98" i="32"/>
  <c r="F98" i="32" s="1"/>
  <c r="E97" i="32"/>
  <c r="F97" i="32" s="1"/>
  <c r="E96" i="32"/>
  <c r="F96" i="32" s="1"/>
  <c r="E95" i="32"/>
  <c r="F95" i="32" s="1"/>
  <c r="E94" i="32"/>
  <c r="F94" i="32" s="1"/>
  <c r="E93" i="32"/>
  <c r="F93" i="32" s="1"/>
  <c r="E92" i="32"/>
  <c r="F92" i="32" s="1"/>
  <c r="E91" i="32"/>
  <c r="F91" i="32" s="1"/>
  <c r="E90" i="32"/>
  <c r="F90" i="32" s="1"/>
  <c r="E89" i="32"/>
  <c r="F89" i="32" s="1"/>
  <c r="E88" i="32"/>
  <c r="F88" i="32" s="1"/>
  <c r="E87" i="32"/>
  <c r="F87" i="32" s="1"/>
  <c r="E86" i="32"/>
  <c r="F86" i="32" s="1"/>
  <c r="E85" i="32"/>
  <c r="F85" i="32" s="1"/>
  <c r="E84" i="32"/>
  <c r="F84" i="32" s="1"/>
  <c r="E83" i="32"/>
  <c r="F83" i="32" s="1"/>
  <c r="E82" i="32"/>
  <c r="F82" i="32" s="1"/>
  <c r="E81" i="32"/>
  <c r="F81" i="32" s="1"/>
  <c r="E80" i="32"/>
  <c r="F80" i="32" s="1"/>
  <c r="E79" i="32"/>
  <c r="F79" i="32" s="1"/>
  <c r="E78" i="32"/>
  <c r="F78" i="32" s="1"/>
  <c r="E77" i="32"/>
  <c r="F77" i="32" s="1"/>
  <c r="E76" i="32"/>
  <c r="F76" i="32" s="1"/>
  <c r="E75" i="32"/>
  <c r="F75" i="32" s="1"/>
  <c r="E74" i="32"/>
  <c r="F74" i="32" s="1"/>
  <c r="E73" i="32"/>
  <c r="F73" i="32" s="1"/>
  <c r="E72" i="32"/>
  <c r="F72" i="32" s="1"/>
  <c r="E71" i="32"/>
  <c r="F71" i="32" s="1"/>
  <c r="E70" i="32"/>
  <c r="F70" i="32" s="1"/>
  <c r="E69" i="32"/>
  <c r="F69" i="32" s="1"/>
  <c r="E68" i="32"/>
  <c r="F68" i="32" s="1"/>
  <c r="E67" i="32"/>
  <c r="F67" i="32" s="1"/>
  <c r="E66" i="32"/>
  <c r="F66" i="32" s="1"/>
  <c r="E65" i="32"/>
  <c r="F65" i="32" s="1"/>
  <c r="E64" i="32"/>
  <c r="F64" i="32" s="1"/>
  <c r="E63" i="32"/>
  <c r="F63" i="32" s="1"/>
  <c r="E62" i="32"/>
  <c r="F62" i="32" s="1"/>
  <c r="E61" i="32"/>
  <c r="F61" i="32" s="1"/>
  <c r="E60" i="32"/>
  <c r="F60" i="32" s="1"/>
  <c r="E59" i="32"/>
  <c r="F59" i="32" s="1"/>
  <c r="E58" i="32"/>
  <c r="F58" i="32" s="1"/>
  <c r="E57" i="32"/>
  <c r="F57" i="32" s="1"/>
  <c r="E56" i="32"/>
  <c r="F56" i="32" s="1"/>
  <c r="E55" i="32"/>
  <c r="F55" i="32" s="1"/>
  <c r="E54" i="32"/>
  <c r="F54" i="32" s="1"/>
  <c r="E53" i="32"/>
  <c r="F53" i="32" s="1"/>
  <c r="E52" i="32"/>
  <c r="F52" i="32" s="1"/>
  <c r="E51" i="32"/>
  <c r="F51" i="32" s="1"/>
  <c r="E50" i="32"/>
  <c r="F50" i="32" s="1"/>
  <c r="E49" i="32"/>
  <c r="F49" i="32" s="1"/>
  <c r="E48" i="32"/>
  <c r="F48" i="32" s="1"/>
  <c r="E47" i="32"/>
  <c r="F47" i="32" s="1"/>
  <c r="E46" i="32"/>
  <c r="F46" i="32" s="1"/>
  <c r="E45" i="32"/>
  <c r="F45" i="32" s="1"/>
  <c r="E44" i="32"/>
  <c r="F44" i="32" s="1"/>
  <c r="E43" i="32"/>
  <c r="F43" i="32" s="1"/>
  <c r="E42" i="32"/>
  <c r="F42" i="32" s="1"/>
  <c r="E41" i="32"/>
  <c r="F41" i="32" s="1"/>
  <c r="E40" i="32"/>
  <c r="F40" i="32" s="1"/>
  <c r="E39" i="32"/>
  <c r="F39" i="32" s="1"/>
  <c r="E38" i="32"/>
  <c r="F38" i="32" s="1"/>
  <c r="E37" i="32"/>
  <c r="F37" i="32" s="1"/>
  <c r="E36" i="32"/>
  <c r="F36" i="32" s="1"/>
  <c r="E35" i="32"/>
  <c r="F35" i="32" s="1"/>
  <c r="E34" i="32"/>
  <c r="F34" i="32" s="1"/>
  <c r="E33" i="32"/>
  <c r="F33" i="32" s="1"/>
  <c r="E32" i="32"/>
  <c r="F32" i="32" s="1"/>
  <c r="E31" i="32"/>
  <c r="F31" i="32" s="1"/>
  <c r="E30" i="32"/>
  <c r="F30" i="32" s="1"/>
  <c r="E29" i="32"/>
  <c r="F29" i="32" s="1"/>
  <c r="E28" i="32"/>
  <c r="F28" i="32" s="1"/>
  <c r="E27" i="32"/>
  <c r="F27" i="32" s="1"/>
  <c r="E26" i="32"/>
  <c r="F26" i="32" s="1"/>
  <c r="E25" i="32"/>
  <c r="F25" i="32" s="1"/>
  <c r="E24" i="32"/>
  <c r="F24" i="32" s="1"/>
  <c r="E23" i="32"/>
  <c r="F23" i="32" s="1"/>
  <c r="E22" i="32"/>
  <c r="F22" i="32" s="1"/>
  <c r="E21" i="32"/>
  <c r="F21" i="32" s="1"/>
  <c r="E20" i="32"/>
  <c r="F20" i="32" s="1"/>
  <c r="E19" i="32"/>
  <c r="F19" i="32" s="1"/>
  <c r="E18" i="32"/>
  <c r="F18" i="32" s="1"/>
  <c r="E17" i="32"/>
  <c r="F17" i="32" s="1"/>
  <c r="E16" i="32"/>
  <c r="F16" i="32" s="1"/>
  <c r="E15" i="32"/>
  <c r="F15" i="32" s="1"/>
  <c r="E14" i="32"/>
  <c r="F14" i="32" s="1"/>
  <c r="E13" i="32"/>
  <c r="F13" i="32" s="1"/>
  <c r="E12" i="32"/>
  <c r="F12" i="32" s="1"/>
  <c r="E11" i="32"/>
  <c r="F11" i="32" s="1"/>
  <c r="E10" i="32"/>
  <c r="F10" i="32" s="1"/>
  <c r="E9" i="32"/>
  <c r="F9" i="32" s="1"/>
  <c r="E8" i="32"/>
  <c r="F8" i="32" s="1"/>
  <c r="E7" i="32"/>
  <c r="F7" i="32" s="1"/>
  <c r="E6" i="32"/>
  <c r="F6" i="32" s="1"/>
  <c r="E5" i="32"/>
  <c r="F5" i="32" s="1"/>
  <c r="E4" i="32"/>
  <c r="F4" i="32" s="1"/>
  <c r="E3" i="32"/>
  <c r="F3" i="32" s="1"/>
  <c r="J8" i="31"/>
  <c r="J4" i="31"/>
  <c r="J5" i="31" s="1"/>
  <c r="J3" i="31"/>
  <c r="E2160" i="31"/>
  <c r="F2160" i="31" s="1"/>
  <c r="E2159" i="31"/>
  <c r="F2159" i="31" s="1"/>
  <c r="E2158" i="31"/>
  <c r="F2158" i="31" s="1"/>
  <c r="E2157" i="31"/>
  <c r="F2157" i="31" s="1"/>
  <c r="E2156" i="31"/>
  <c r="F2156" i="31" s="1"/>
  <c r="E2155" i="31"/>
  <c r="F2155" i="31" s="1"/>
  <c r="E2154" i="31"/>
  <c r="F2154" i="31" s="1"/>
  <c r="E2153" i="31"/>
  <c r="F2153" i="31" s="1"/>
  <c r="E2152" i="31"/>
  <c r="F2152" i="31" s="1"/>
  <c r="E2151" i="31"/>
  <c r="F2151" i="31" s="1"/>
  <c r="E2150" i="31"/>
  <c r="F2150" i="31" s="1"/>
  <c r="E2149" i="31"/>
  <c r="F2149" i="31" s="1"/>
  <c r="E2148" i="31"/>
  <c r="F2148" i="31" s="1"/>
  <c r="E2147" i="31"/>
  <c r="F2147" i="31" s="1"/>
  <c r="E2146" i="31"/>
  <c r="F2146" i="31" s="1"/>
  <c r="E2145" i="31"/>
  <c r="F2145" i="31" s="1"/>
  <c r="E2144" i="31"/>
  <c r="F2144" i="31" s="1"/>
  <c r="E2143" i="31"/>
  <c r="F2143" i="31" s="1"/>
  <c r="E2142" i="31"/>
  <c r="F2142" i="31" s="1"/>
  <c r="E2141" i="31"/>
  <c r="F2141" i="31" s="1"/>
  <c r="E2140" i="31"/>
  <c r="F2140" i="31" s="1"/>
  <c r="E2139" i="31"/>
  <c r="F2139" i="31" s="1"/>
  <c r="E2138" i="31"/>
  <c r="F2138" i="31" s="1"/>
  <c r="E2137" i="31"/>
  <c r="F2137" i="31" s="1"/>
  <c r="E2136" i="31"/>
  <c r="F2136" i="31" s="1"/>
  <c r="E2135" i="31"/>
  <c r="F2135" i="31" s="1"/>
  <c r="E2134" i="31"/>
  <c r="F2134" i="31" s="1"/>
  <c r="E2133" i="31"/>
  <c r="F2133" i="31" s="1"/>
  <c r="E2132" i="31"/>
  <c r="F2132" i="31" s="1"/>
  <c r="E2131" i="31"/>
  <c r="F2131" i="31" s="1"/>
  <c r="E2130" i="31"/>
  <c r="F2130" i="31" s="1"/>
  <c r="E2129" i="31"/>
  <c r="F2129" i="31" s="1"/>
  <c r="E2128" i="31"/>
  <c r="F2128" i="31" s="1"/>
  <c r="E2127" i="31"/>
  <c r="F2127" i="31" s="1"/>
  <c r="E2126" i="31"/>
  <c r="F2126" i="31" s="1"/>
  <c r="E2125" i="31"/>
  <c r="F2125" i="31" s="1"/>
  <c r="E2124" i="31"/>
  <c r="F2124" i="31" s="1"/>
  <c r="E2123" i="31"/>
  <c r="F2123" i="31" s="1"/>
  <c r="E2122" i="31"/>
  <c r="F2122" i="31" s="1"/>
  <c r="E2121" i="31"/>
  <c r="F2121" i="31" s="1"/>
  <c r="E2120" i="31"/>
  <c r="F2120" i="31" s="1"/>
  <c r="E2119" i="31"/>
  <c r="F2119" i="31" s="1"/>
  <c r="E2118" i="31"/>
  <c r="F2118" i="31" s="1"/>
  <c r="E2117" i="31"/>
  <c r="F2117" i="31" s="1"/>
  <c r="E2116" i="31"/>
  <c r="F2116" i="31" s="1"/>
  <c r="E2115" i="31"/>
  <c r="F2115" i="31" s="1"/>
  <c r="E2114" i="31"/>
  <c r="F2114" i="31" s="1"/>
  <c r="E2113" i="31"/>
  <c r="F2113" i="31" s="1"/>
  <c r="E2112" i="31"/>
  <c r="F2112" i="31" s="1"/>
  <c r="E2111" i="31"/>
  <c r="F2111" i="31" s="1"/>
  <c r="E2110" i="31"/>
  <c r="F2110" i="31" s="1"/>
  <c r="E2109" i="31"/>
  <c r="F2109" i="31" s="1"/>
  <c r="E2108" i="31"/>
  <c r="F2108" i="31" s="1"/>
  <c r="E2107" i="31"/>
  <c r="F2107" i="31" s="1"/>
  <c r="E2106" i="31"/>
  <c r="F2106" i="31" s="1"/>
  <c r="E2105" i="31"/>
  <c r="F2105" i="31" s="1"/>
  <c r="E2104" i="31"/>
  <c r="F2104" i="31" s="1"/>
  <c r="E2103" i="31"/>
  <c r="F2103" i="31" s="1"/>
  <c r="E2102" i="31"/>
  <c r="F2102" i="31" s="1"/>
  <c r="E2101" i="31"/>
  <c r="F2101" i="31" s="1"/>
  <c r="E2100" i="31"/>
  <c r="F2100" i="31" s="1"/>
  <c r="E2099" i="31"/>
  <c r="F2099" i="31" s="1"/>
  <c r="E2098" i="31"/>
  <c r="F2098" i="31" s="1"/>
  <c r="E2097" i="31"/>
  <c r="F2097" i="31" s="1"/>
  <c r="E2096" i="31"/>
  <c r="F2096" i="31" s="1"/>
  <c r="E2095" i="31"/>
  <c r="F2095" i="31" s="1"/>
  <c r="E2094" i="31"/>
  <c r="F2094" i="31" s="1"/>
  <c r="E2093" i="31"/>
  <c r="F2093" i="31" s="1"/>
  <c r="E2092" i="31"/>
  <c r="F2092" i="31" s="1"/>
  <c r="E2091" i="31"/>
  <c r="F2091" i="31" s="1"/>
  <c r="E2090" i="31"/>
  <c r="F2090" i="31" s="1"/>
  <c r="E2089" i="31"/>
  <c r="F2089" i="31" s="1"/>
  <c r="E2088" i="31"/>
  <c r="F2088" i="31" s="1"/>
  <c r="E2087" i="31"/>
  <c r="F2087" i="31" s="1"/>
  <c r="E2086" i="31"/>
  <c r="F2086" i="31" s="1"/>
  <c r="E2085" i="31"/>
  <c r="F2085" i="31" s="1"/>
  <c r="E2084" i="31"/>
  <c r="F2084" i="31" s="1"/>
  <c r="E2083" i="31"/>
  <c r="F2083" i="31" s="1"/>
  <c r="E2082" i="31"/>
  <c r="F2082" i="31" s="1"/>
  <c r="E2081" i="31"/>
  <c r="F2081" i="31" s="1"/>
  <c r="E2080" i="31"/>
  <c r="F2080" i="31" s="1"/>
  <c r="E2079" i="31"/>
  <c r="F2079" i="31" s="1"/>
  <c r="E2078" i="31"/>
  <c r="F2078" i="31" s="1"/>
  <c r="E2077" i="31"/>
  <c r="F2077" i="31" s="1"/>
  <c r="E2076" i="31"/>
  <c r="F2076" i="31" s="1"/>
  <c r="E2075" i="31"/>
  <c r="F2075" i="31" s="1"/>
  <c r="E2074" i="31"/>
  <c r="F2074" i="31" s="1"/>
  <c r="E2073" i="31"/>
  <c r="F2073" i="31" s="1"/>
  <c r="E2072" i="31"/>
  <c r="F2072" i="31" s="1"/>
  <c r="E2071" i="31"/>
  <c r="F2071" i="31" s="1"/>
  <c r="E2070" i="31"/>
  <c r="F2070" i="31" s="1"/>
  <c r="E2069" i="31"/>
  <c r="F2069" i="31" s="1"/>
  <c r="E2068" i="31"/>
  <c r="F2068" i="31" s="1"/>
  <c r="E2067" i="31"/>
  <c r="F2067" i="31" s="1"/>
  <c r="E2066" i="31"/>
  <c r="F2066" i="31" s="1"/>
  <c r="E2065" i="31"/>
  <c r="F2065" i="31" s="1"/>
  <c r="E2064" i="31"/>
  <c r="F2064" i="31" s="1"/>
  <c r="E2063" i="31"/>
  <c r="F2063" i="31" s="1"/>
  <c r="E2062" i="31"/>
  <c r="F2062" i="31" s="1"/>
  <c r="E2061" i="31"/>
  <c r="F2061" i="31" s="1"/>
  <c r="E2060" i="31"/>
  <c r="F2060" i="31" s="1"/>
  <c r="E2059" i="31"/>
  <c r="F2059" i="31" s="1"/>
  <c r="E2058" i="31"/>
  <c r="F2058" i="31" s="1"/>
  <c r="E2057" i="31"/>
  <c r="F2057" i="31" s="1"/>
  <c r="E2056" i="31"/>
  <c r="F2056" i="31" s="1"/>
  <c r="E2055" i="31"/>
  <c r="F2055" i="31" s="1"/>
  <c r="E2054" i="31"/>
  <c r="F2054" i="31" s="1"/>
  <c r="E2053" i="31"/>
  <c r="F2053" i="31" s="1"/>
  <c r="E2052" i="31"/>
  <c r="F2052" i="31" s="1"/>
  <c r="E2051" i="31"/>
  <c r="F2051" i="31" s="1"/>
  <c r="E2050" i="31"/>
  <c r="F2050" i="31" s="1"/>
  <c r="E2049" i="31"/>
  <c r="F2049" i="31" s="1"/>
  <c r="E2048" i="31"/>
  <c r="F2048" i="31" s="1"/>
  <c r="E2047" i="31"/>
  <c r="F2047" i="31" s="1"/>
  <c r="E2046" i="31"/>
  <c r="F2046" i="31" s="1"/>
  <c r="E2045" i="31"/>
  <c r="F2045" i="31" s="1"/>
  <c r="E2044" i="31"/>
  <c r="F2044" i="31" s="1"/>
  <c r="E2043" i="31"/>
  <c r="F2043" i="31" s="1"/>
  <c r="E2042" i="31"/>
  <c r="F2042" i="31" s="1"/>
  <c r="E2041" i="31"/>
  <c r="F2041" i="31" s="1"/>
  <c r="E2040" i="31"/>
  <c r="F2040" i="31" s="1"/>
  <c r="E2039" i="31"/>
  <c r="F2039" i="31" s="1"/>
  <c r="E2038" i="31"/>
  <c r="F2038" i="31" s="1"/>
  <c r="E2037" i="31"/>
  <c r="F2037" i="31" s="1"/>
  <c r="E2036" i="31"/>
  <c r="F2036" i="31" s="1"/>
  <c r="E2035" i="31"/>
  <c r="F2035" i="31" s="1"/>
  <c r="E2034" i="31"/>
  <c r="F2034" i="31" s="1"/>
  <c r="E2033" i="31"/>
  <c r="F2033" i="31" s="1"/>
  <c r="E2032" i="31"/>
  <c r="F2032" i="31" s="1"/>
  <c r="E2031" i="31"/>
  <c r="F2031" i="31" s="1"/>
  <c r="E2030" i="31"/>
  <c r="F2030" i="31" s="1"/>
  <c r="E2029" i="31"/>
  <c r="F2029" i="31" s="1"/>
  <c r="E2028" i="31"/>
  <c r="F2028" i="31" s="1"/>
  <c r="E2027" i="31"/>
  <c r="F2027" i="31" s="1"/>
  <c r="E2026" i="31"/>
  <c r="F2026" i="31" s="1"/>
  <c r="E2025" i="31"/>
  <c r="F2025" i="31" s="1"/>
  <c r="E2024" i="31"/>
  <c r="F2024" i="31" s="1"/>
  <c r="E2023" i="31"/>
  <c r="F2023" i="31" s="1"/>
  <c r="E2022" i="31"/>
  <c r="F2022" i="31" s="1"/>
  <c r="E2021" i="31"/>
  <c r="F2021" i="31" s="1"/>
  <c r="E2020" i="31"/>
  <c r="F2020" i="31" s="1"/>
  <c r="E2019" i="31"/>
  <c r="F2019" i="31" s="1"/>
  <c r="E2018" i="31"/>
  <c r="F2018" i="31" s="1"/>
  <c r="E2017" i="31"/>
  <c r="F2017" i="31" s="1"/>
  <c r="E2016" i="31"/>
  <c r="F2016" i="31" s="1"/>
  <c r="E2015" i="31"/>
  <c r="F2015" i="31" s="1"/>
  <c r="E2014" i="31"/>
  <c r="F2014" i="31" s="1"/>
  <c r="E2013" i="31"/>
  <c r="F2013" i="31" s="1"/>
  <c r="E2012" i="31"/>
  <c r="F2012" i="31" s="1"/>
  <c r="E2011" i="31"/>
  <c r="F2011" i="31" s="1"/>
  <c r="E2010" i="31"/>
  <c r="F2010" i="31" s="1"/>
  <c r="E2009" i="31"/>
  <c r="F2009" i="31" s="1"/>
  <c r="E2008" i="31"/>
  <c r="F2008" i="31" s="1"/>
  <c r="E2007" i="31"/>
  <c r="F2007" i="31" s="1"/>
  <c r="E2006" i="31"/>
  <c r="F2006" i="31" s="1"/>
  <c r="E2005" i="31"/>
  <c r="F2005" i="31" s="1"/>
  <c r="E2004" i="31"/>
  <c r="F2004" i="31" s="1"/>
  <c r="E2003" i="31"/>
  <c r="F2003" i="31" s="1"/>
  <c r="E2002" i="31"/>
  <c r="F2002" i="31" s="1"/>
  <c r="E2001" i="31"/>
  <c r="F2001" i="31" s="1"/>
  <c r="E2000" i="31"/>
  <c r="F2000" i="31" s="1"/>
  <c r="E1999" i="31"/>
  <c r="F1999" i="31" s="1"/>
  <c r="E1998" i="31"/>
  <c r="F1998" i="31" s="1"/>
  <c r="E1997" i="31"/>
  <c r="F1997" i="31" s="1"/>
  <c r="E1996" i="31"/>
  <c r="F1996" i="31" s="1"/>
  <c r="E1995" i="31"/>
  <c r="F1995" i="31" s="1"/>
  <c r="E1994" i="31"/>
  <c r="F1994" i="31" s="1"/>
  <c r="E1993" i="31"/>
  <c r="F1993" i="31" s="1"/>
  <c r="E1992" i="31"/>
  <c r="F1992" i="31" s="1"/>
  <c r="E1991" i="31"/>
  <c r="F1991" i="31" s="1"/>
  <c r="E1990" i="31"/>
  <c r="F1990" i="31" s="1"/>
  <c r="E1989" i="31"/>
  <c r="F1989" i="31" s="1"/>
  <c r="E1988" i="31"/>
  <c r="F1988" i="31" s="1"/>
  <c r="E1987" i="31"/>
  <c r="F1987" i="31" s="1"/>
  <c r="E1986" i="31"/>
  <c r="F1986" i="31" s="1"/>
  <c r="E1985" i="31"/>
  <c r="F1985" i="31" s="1"/>
  <c r="E1984" i="31"/>
  <c r="F1984" i="31" s="1"/>
  <c r="E1983" i="31"/>
  <c r="F1983" i="31" s="1"/>
  <c r="E1982" i="31"/>
  <c r="F1982" i="31" s="1"/>
  <c r="E1981" i="31"/>
  <c r="F1981" i="31" s="1"/>
  <c r="E1980" i="31"/>
  <c r="F1980" i="31" s="1"/>
  <c r="E1979" i="31"/>
  <c r="F1979" i="31" s="1"/>
  <c r="E1978" i="31"/>
  <c r="F1978" i="31" s="1"/>
  <c r="E1977" i="31"/>
  <c r="F1977" i="31" s="1"/>
  <c r="E1976" i="31"/>
  <c r="F1976" i="31" s="1"/>
  <c r="E1975" i="31"/>
  <c r="F1975" i="31" s="1"/>
  <c r="E1974" i="31"/>
  <c r="F1974" i="31" s="1"/>
  <c r="E1973" i="31"/>
  <c r="F1973" i="31" s="1"/>
  <c r="E1972" i="31"/>
  <c r="F1972" i="31" s="1"/>
  <c r="E1971" i="31"/>
  <c r="F1971" i="31" s="1"/>
  <c r="E1970" i="31"/>
  <c r="F1970" i="31" s="1"/>
  <c r="E1969" i="31"/>
  <c r="F1969" i="31" s="1"/>
  <c r="E1968" i="31"/>
  <c r="F1968" i="31" s="1"/>
  <c r="E1967" i="31"/>
  <c r="F1967" i="31" s="1"/>
  <c r="E1966" i="31"/>
  <c r="F1966" i="31" s="1"/>
  <c r="E1965" i="31"/>
  <c r="F1965" i="31" s="1"/>
  <c r="E1964" i="31"/>
  <c r="F1964" i="31" s="1"/>
  <c r="E1963" i="31"/>
  <c r="F1963" i="31" s="1"/>
  <c r="E1962" i="31"/>
  <c r="F1962" i="31" s="1"/>
  <c r="E1961" i="31"/>
  <c r="F1961" i="31" s="1"/>
  <c r="E1960" i="31"/>
  <c r="F1960" i="31" s="1"/>
  <c r="E1959" i="31"/>
  <c r="F1959" i="31" s="1"/>
  <c r="E1958" i="31"/>
  <c r="F1958" i="31" s="1"/>
  <c r="E1957" i="31"/>
  <c r="F1957" i="31" s="1"/>
  <c r="E1956" i="31"/>
  <c r="F1956" i="31" s="1"/>
  <c r="E1955" i="31"/>
  <c r="F1955" i="31" s="1"/>
  <c r="E1954" i="31"/>
  <c r="F1954" i="31" s="1"/>
  <c r="E1953" i="31"/>
  <c r="F1953" i="31" s="1"/>
  <c r="E1952" i="31"/>
  <c r="F1952" i="31" s="1"/>
  <c r="E1951" i="31"/>
  <c r="F1951" i="31" s="1"/>
  <c r="E1950" i="31"/>
  <c r="F1950" i="31" s="1"/>
  <c r="E1949" i="31"/>
  <c r="F1949" i="31" s="1"/>
  <c r="E1948" i="31"/>
  <c r="F1948" i="31" s="1"/>
  <c r="E1947" i="31"/>
  <c r="F1947" i="31" s="1"/>
  <c r="E1946" i="31"/>
  <c r="F1946" i="31" s="1"/>
  <c r="E1945" i="31"/>
  <c r="F1945" i="31" s="1"/>
  <c r="E1944" i="31"/>
  <c r="F1944" i="31" s="1"/>
  <c r="E1943" i="31"/>
  <c r="F1943" i="31" s="1"/>
  <c r="E1942" i="31"/>
  <c r="F1942" i="31" s="1"/>
  <c r="E1941" i="31"/>
  <c r="F1941" i="31" s="1"/>
  <c r="E1940" i="31"/>
  <c r="F1940" i="31" s="1"/>
  <c r="E1939" i="31"/>
  <c r="F1939" i="31" s="1"/>
  <c r="E1938" i="31"/>
  <c r="F1938" i="31" s="1"/>
  <c r="E1937" i="31"/>
  <c r="F1937" i="31" s="1"/>
  <c r="E1936" i="31"/>
  <c r="F1936" i="31" s="1"/>
  <c r="E1935" i="31"/>
  <c r="F1935" i="31" s="1"/>
  <c r="E1934" i="31"/>
  <c r="F1934" i="31" s="1"/>
  <c r="E1933" i="31"/>
  <c r="F1933" i="31" s="1"/>
  <c r="E1932" i="31"/>
  <c r="F1932" i="31" s="1"/>
  <c r="E1931" i="31"/>
  <c r="F1931" i="31" s="1"/>
  <c r="E1930" i="31"/>
  <c r="F1930" i="31" s="1"/>
  <c r="E1929" i="31"/>
  <c r="F1929" i="31" s="1"/>
  <c r="E1928" i="31"/>
  <c r="F1928" i="31" s="1"/>
  <c r="E1927" i="31"/>
  <c r="F1927" i="31" s="1"/>
  <c r="E1926" i="31"/>
  <c r="F1926" i="31" s="1"/>
  <c r="E1925" i="31"/>
  <c r="F1925" i="31" s="1"/>
  <c r="E1924" i="31"/>
  <c r="F1924" i="31" s="1"/>
  <c r="E1923" i="31"/>
  <c r="F1923" i="31" s="1"/>
  <c r="E1922" i="31"/>
  <c r="F1922" i="31" s="1"/>
  <c r="E1921" i="31"/>
  <c r="F1921" i="31" s="1"/>
  <c r="E1920" i="31"/>
  <c r="F1920" i="31" s="1"/>
  <c r="E1919" i="31"/>
  <c r="F1919" i="31" s="1"/>
  <c r="E1918" i="31"/>
  <c r="F1918" i="31" s="1"/>
  <c r="E1917" i="31"/>
  <c r="F1917" i="31" s="1"/>
  <c r="E1916" i="31"/>
  <c r="F1916" i="31" s="1"/>
  <c r="E1915" i="31"/>
  <c r="F1915" i="31" s="1"/>
  <c r="E1914" i="31"/>
  <c r="F1914" i="31" s="1"/>
  <c r="E1913" i="31"/>
  <c r="F1913" i="31" s="1"/>
  <c r="E1912" i="31"/>
  <c r="F1912" i="31" s="1"/>
  <c r="E1911" i="31"/>
  <c r="F1911" i="31" s="1"/>
  <c r="E1910" i="31"/>
  <c r="F1910" i="31" s="1"/>
  <c r="E1909" i="31"/>
  <c r="F1909" i="31" s="1"/>
  <c r="E1908" i="31"/>
  <c r="F1908" i="31" s="1"/>
  <c r="E1907" i="31"/>
  <c r="F1907" i="31" s="1"/>
  <c r="E1906" i="31"/>
  <c r="F1906" i="31" s="1"/>
  <c r="E1905" i="31"/>
  <c r="F1905" i="31" s="1"/>
  <c r="E1904" i="31"/>
  <c r="F1904" i="31" s="1"/>
  <c r="E1903" i="31"/>
  <c r="F1903" i="31" s="1"/>
  <c r="E1902" i="31"/>
  <c r="F1902" i="31" s="1"/>
  <c r="E1901" i="31"/>
  <c r="F1901" i="31" s="1"/>
  <c r="E1900" i="31"/>
  <c r="F1900" i="31" s="1"/>
  <c r="E1899" i="31"/>
  <c r="F1899" i="31" s="1"/>
  <c r="E1898" i="31"/>
  <c r="F1898" i="31" s="1"/>
  <c r="E1897" i="31"/>
  <c r="F1897" i="31" s="1"/>
  <c r="E1896" i="31"/>
  <c r="F1896" i="31" s="1"/>
  <c r="E1895" i="31"/>
  <c r="F1895" i="31" s="1"/>
  <c r="E1894" i="31"/>
  <c r="F1894" i="31" s="1"/>
  <c r="E1893" i="31"/>
  <c r="F1893" i="31" s="1"/>
  <c r="E1892" i="31"/>
  <c r="F1892" i="31" s="1"/>
  <c r="E1891" i="31"/>
  <c r="F1891" i="31" s="1"/>
  <c r="E1890" i="31"/>
  <c r="F1890" i="31" s="1"/>
  <c r="E1889" i="31"/>
  <c r="F1889" i="31" s="1"/>
  <c r="E1888" i="31"/>
  <c r="F1888" i="31" s="1"/>
  <c r="E1887" i="31"/>
  <c r="F1887" i="31" s="1"/>
  <c r="E1886" i="31"/>
  <c r="F1886" i="31" s="1"/>
  <c r="E1885" i="31"/>
  <c r="F1885" i="31" s="1"/>
  <c r="E1884" i="31"/>
  <c r="F1884" i="31" s="1"/>
  <c r="E1883" i="31"/>
  <c r="F1883" i="31" s="1"/>
  <c r="E1882" i="31"/>
  <c r="F1882" i="31" s="1"/>
  <c r="E1881" i="31"/>
  <c r="F1881" i="31" s="1"/>
  <c r="E1880" i="31"/>
  <c r="F1880" i="31" s="1"/>
  <c r="E1879" i="31"/>
  <c r="F1879" i="31" s="1"/>
  <c r="E1878" i="31"/>
  <c r="F1878" i="31" s="1"/>
  <c r="E1877" i="31"/>
  <c r="F1877" i="31" s="1"/>
  <c r="E1876" i="31"/>
  <c r="F1876" i="31" s="1"/>
  <c r="E1875" i="31"/>
  <c r="F1875" i="31" s="1"/>
  <c r="E1874" i="31"/>
  <c r="F1874" i="31" s="1"/>
  <c r="E1873" i="31"/>
  <c r="F1873" i="31" s="1"/>
  <c r="E1872" i="31"/>
  <c r="F1872" i="31" s="1"/>
  <c r="E1871" i="31"/>
  <c r="F1871" i="31" s="1"/>
  <c r="E1870" i="31"/>
  <c r="F1870" i="31" s="1"/>
  <c r="E1869" i="31"/>
  <c r="F1869" i="31" s="1"/>
  <c r="E1868" i="31"/>
  <c r="F1868" i="31" s="1"/>
  <c r="E1867" i="31"/>
  <c r="F1867" i="31" s="1"/>
  <c r="E1866" i="31"/>
  <c r="F1866" i="31" s="1"/>
  <c r="E1865" i="31"/>
  <c r="F1865" i="31" s="1"/>
  <c r="E1864" i="31"/>
  <c r="F1864" i="31" s="1"/>
  <c r="E1863" i="31"/>
  <c r="F1863" i="31" s="1"/>
  <c r="E1862" i="31"/>
  <c r="F1862" i="31" s="1"/>
  <c r="E1861" i="31"/>
  <c r="F1861" i="31" s="1"/>
  <c r="E1860" i="31"/>
  <c r="F1860" i="31" s="1"/>
  <c r="E1859" i="31"/>
  <c r="F1859" i="31" s="1"/>
  <c r="E1858" i="31"/>
  <c r="F1858" i="31" s="1"/>
  <c r="E1857" i="31"/>
  <c r="F1857" i="31" s="1"/>
  <c r="E1856" i="31"/>
  <c r="F1856" i="31" s="1"/>
  <c r="E1855" i="31"/>
  <c r="F1855" i="31" s="1"/>
  <c r="E1854" i="31"/>
  <c r="F1854" i="31" s="1"/>
  <c r="E1853" i="31"/>
  <c r="F1853" i="31" s="1"/>
  <c r="E1852" i="31"/>
  <c r="F1852" i="31" s="1"/>
  <c r="E1851" i="31"/>
  <c r="F1851" i="31" s="1"/>
  <c r="E1850" i="31"/>
  <c r="F1850" i="31" s="1"/>
  <c r="E1849" i="31"/>
  <c r="F1849" i="31" s="1"/>
  <c r="E1848" i="31"/>
  <c r="F1848" i="31" s="1"/>
  <c r="E1847" i="31"/>
  <c r="F1847" i="31" s="1"/>
  <c r="E1846" i="31"/>
  <c r="F1846" i="31" s="1"/>
  <c r="E1845" i="31"/>
  <c r="F1845" i="31" s="1"/>
  <c r="E1844" i="31"/>
  <c r="F1844" i="31" s="1"/>
  <c r="E1843" i="31"/>
  <c r="F1843" i="31" s="1"/>
  <c r="E1842" i="31"/>
  <c r="F1842" i="31" s="1"/>
  <c r="E1841" i="31"/>
  <c r="F1841" i="31" s="1"/>
  <c r="E1840" i="31"/>
  <c r="F1840" i="31" s="1"/>
  <c r="E1839" i="31"/>
  <c r="F1839" i="31" s="1"/>
  <c r="E1838" i="31"/>
  <c r="F1838" i="31" s="1"/>
  <c r="E1837" i="31"/>
  <c r="F1837" i="31" s="1"/>
  <c r="E1836" i="31"/>
  <c r="F1836" i="31" s="1"/>
  <c r="E1835" i="31"/>
  <c r="F1835" i="31" s="1"/>
  <c r="E1834" i="31"/>
  <c r="F1834" i="31" s="1"/>
  <c r="E1833" i="31"/>
  <c r="F1833" i="31" s="1"/>
  <c r="E1832" i="31"/>
  <c r="F1832" i="31" s="1"/>
  <c r="E1831" i="31"/>
  <c r="F1831" i="31" s="1"/>
  <c r="E1830" i="31"/>
  <c r="F1830" i="31" s="1"/>
  <c r="E1829" i="31"/>
  <c r="F1829" i="31" s="1"/>
  <c r="E1828" i="31"/>
  <c r="F1828" i="31" s="1"/>
  <c r="E1827" i="31"/>
  <c r="F1827" i="31" s="1"/>
  <c r="E1826" i="31"/>
  <c r="F1826" i="31" s="1"/>
  <c r="E1825" i="31"/>
  <c r="F1825" i="31" s="1"/>
  <c r="E1824" i="31"/>
  <c r="F1824" i="31" s="1"/>
  <c r="E1823" i="31"/>
  <c r="F1823" i="31" s="1"/>
  <c r="E1822" i="31"/>
  <c r="F1822" i="31" s="1"/>
  <c r="E1821" i="31"/>
  <c r="F1821" i="31" s="1"/>
  <c r="E1820" i="31"/>
  <c r="F1820" i="31" s="1"/>
  <c r="E1819" i="31"/>
  <c r="F1819" i="31" s="1"/>
  <c r="E1818" i="31"/>
  <c r="F1818" i="31" s="1"/>
  <c r="E1817" i="31"/>
  <c r="F1817" i="31" s="1"/>
  <c r="E1816" i="31"/>
  <c r="F1816" i="31" s="1"/>
  <c r="E1815" i="31"/>
  <c r="F1815" i="31" s="1"/>
  <c r="E1814" i="31"/>
  <c r="F1814" i="31" s="1"/>
  <c r="E1813" i="31"/>
  <c r="F1813" i="31" s="1"/>
  <c r="E1812" i="31"/>
  <c r="F1812" i="31" s="1"/>
  <c r="E1811" i="31"/>
  <c r="F1811" i="31" s="1"/>
  <c r="E1810" i="31"/>
  <c r="F1810" i="31" s="1"/>
  <c r="E1809" i="31"/>
  <c r="F1809" i="31" s="1"/>
  <c r="E1808" i="31"/>
  <c r="F1808" i="31" s="1"/>
  <c r="E1807" i="31"/>
  <c r="F1807" i="31" s="1"/>
  <c r="E1806" i="31"/>
  <c r="F1806" i="31" s="1"/>
  <c r="E1805" i="31"/>
  <c r="F1805" i="31" s="1"/>
  <c r="E1804" i="31"/>
  <c r="F1804" i="31" s="1"/>
  <c r="E1803" i="31"/>
  <c r="F1803" i="31" s="1"/>
  <c r="E1802" i="31"/>
  <c r="F1802" i="31" s="1"/>
  <c r="E1801" i="31"/>
  <c r="F1801" i="31" s="1"/>
  <c r="E1800" i="31"/>
  <c r="F1800" i="31" s="1"/>
  <c r="E1799" i="31"/>
  <c r="F1799" i="31" s="1"/>
  <c r="E1798" i="31"/>
  <c r="F1798" i="31" s="1"/>
  <c r="E1797" i="31"/>
  <c r="F1797" i="31" s="1"/>
  <c r="E1796" i="31"/>
  <c r="F1796" i="31" s="1"/>
  <c r="E1795" i="31"/>
  <c r="F1795" i="31" s="1"/>
  <c r="E1794" i="31"/>
  <c r="F1794" i="31" s="1"/>
  <c r="E1793" i="31"/>
  <c r="F1793" i="31" s="1"/>
  <c r="E1792" i="31"/>
  <c r="F1792" i="31" s="1"/>
  <c r="E1791" i="31"/>
  <c r="F1791" i="31" s="1"/>
  <c r="E1790" i="31"/>
  <c r="F1790" i="31" s="1"/>
  <c r="E1789" i="31"/>
  <c r="F1789" i="31" s="1"/>
  <c r="E1788" i="31"/>
  <c r="F1788" i="31" s="1"/>
  <c r="E1787" i="31"/>
  <c r="F1787" i="31" s="1"/>
  <c r="E1786" i="31"/>
  <c r="F1786" i="31" s="1"/>
  <c r="E1785" i="31"/>
  <c r="F1785" i="31" s="1"/>
  <c r="E1784" i="31"/>
  <c r="F1784" i="31" s="1"/>
  <c r="E1783" i="31"/>
  <c r="F1783" i="31" s="1"/>
  <c r="E1782" i="31"/>
  <c r="F1782" i="31" s="1"/>
  <c r="E1781" i="31"/>
  <c r="F1781" i="31" s="1"/>
  <c r="E1780" i="31"/>
  <c r="F1780" i="31" s="1"/>
  <c r="E1779" i="31"/>
  <c r="F1779" i="31" s="1"/>
  <c r="E1778" i="31"/>
  <c r="F1778" i="31" s="1"/>
  <c r="E1777" i="31"/>
  <c r="F1777" i="31" s="1"/>
  <c r="E1776" i="31"/>
  <c r="F1776" i="31" s="1"/>
  <c r="E1775" i="31"/>
  <c r="F1775" i="31" s="1"/>
  <c r="E1774" i="31"/>
  <c r="F1774" i="31" s="1"/>
  <c r="E1773" i="31"/>
  <c r="F1773" i="31" s="1"/>
  <c r="E1772" i="31"/>
  <c r="F1772" i="31" s="1"/>
  <c r="E1771" i="31"/>
  <c r="F1771" i="31" s="1"/>
  <c r="E1770" i="31"/>
  <c r="F1770" i="31" s="1"/>
  <c r="E1769" i="31"/>
  <c r="F1769" i="31" s="1"/>
  <c r="E1768" i="31"/>
  <c r="F1768" i="31" s="1"/>
  <c r="E1767" i="31"/>
  <c r="F1767" i="31" s="1"/>
  <c r="E1766" i="31"/>
  <c r="F1766" i="31" s="1"/>
  <c r="E1765" i="31"/>
  <c r="F1765" i="31" s="1"/>
  <c r="E1764" i="31"/>
  <c r="F1764" i="31" s="1"/>
  <c r="E1763" i="31"/>
  <c r="F1763" i="31" s="1"/>
  <c r="E1762" i="31"/>
  <c r="F1762" i="31" s="1"/>
  <c r="E1761" i="31"/>
  <c r="F1761" i="31" s="1"/>
  <c r="E1760" i="31"/>
  <c r="F1760" i="31" s="1"/>
  <c r="E1759" i="31"/>
  <c r="F1759" i="31" s="1"/>
  <c r="E1758" i="31"/>
  <c r="F1758" i="31" s="1"/>
  <c r="E1757" i="31"/>
  <c r="F1757" i="31" s="1"/>
  <c r="E1756" i="31"/>
  <c r="F1756" i="31" s="1"/>
  <c r="E1755" i="31"/>
  <c r="F1755" i="31" s="1"/>
  <c r="E1754" i="31"/>
  <c r="F1754" i="31" s="1"/>
  <c r="E1753" i="31"/>
  <c r="F1753" i="31" s="1"/>
  <c r="E1752" i="31"/>
  <c r="F1752" i="31" s="1"/>
  <c r="E1751" i="31"/>
  <c r="F1751" i="31" s="1"/>
  <c r="E1750" i="31"/>
  <c r="F1750" i="31" s="1"/>
  <c r="E1749" i="31"/>
  <c r="F1749" i="31" s="1"/>
  <c r="E1748" i="31"/>
  <c r="F1748" i="31" s="1"/>
  <c r="E1747" i="31"/>
  <c r="F1747" i="31" s="1"/>
  <c r="E1746" i="31"/>
  <c r="F1746" i="31" s="1"/>
  <c r="E1745" i="31"/>
  <c r="F1745" i="31" s="1"/>
  <c r="E1744" i="31"/>
  <c r="F1744" i="31" s="1"/>
  <c r="E1743" i="31"/>
  <c r="F1743" i="31" s="1"/>
  <c r="E1742" i="31"/>
  <c r="F1742" i="31" s="1"/>
  <c r="E1741" i="31"/>
  <c r="F1741" i="31" s="1"/>
  <c r="E1740" i="31"/>
  <c r="F1740" i="31" s="1"/>
  <c r="E1739" i="31"/>
  <c r="F1739" i="31" s="1"/>
  <c r="E1738" i="31"/>
  <c r="F1738" i="31" s="1"/>
  <c r="E1737" i="31"/>
  <c r="F1737" i="31" s="1"/>
  <c r="E1736" i="31"/>
  <c r="F1736" i="31" s="1"/>
  <c r="E1735" i="31"/>
  <c r="F1735" i="31" s="1"/>
  <c r="E1734" i="31"/>
  <c r="F1734" i="31" s="1"/>
  <c r="E1733" i="31"/>
  <c r="F1733" i="31" s="1"/>
  <c r="E1732" i="31"/>
  <c r="F1732" i="31" s="1"/>
  <c r="E1731" i="31"/>
  <c r="F1731" i="31" s="1"/>
  <c r="E1730" i="31"/>
  <c r="F1730" i="31" s="1"/>
  <c r="E1729" i="31"/>
  <c r="F1729" i="31" s="1"/>
  <c r="E1728" i="31"/>
  <c r="F1728" i="31" s="1"/>
  <c r="E1727" i="31"/>
  <c r="F1727" i="31" s="1"/>
  <c r="E1726" i="31"/>
  <c r="F1726" i="31" s="1"/>
  <c r="E1725" i="31"/>
  <c r="F1725" i="31" s="1"/>
  <c r="E1724" i="31"/>
  <c r="F1724" i="31" s="1"/>
  <c r="E1723" i="31"/>
  <c r="F1723" i="31" s="1"/>
  <c r="E1722" i="31"/>
  <c r="F1722" i="31" s="1"/>
  <c r="E1721" i="31"/>
  <c r="F1721" i="31" s="1"/>
  <c r="E1720" i="31"/>
  <c r="F1720" i="31" s="1"/>
  <c r="E1719" i="31"/>
  <c r="F1719" i="31" s="1"/>
  <c r="E1718" i="31"/>
  <c r="F1718" i="31" s="1"/>
  <c r="E1717" i="31"/>
  <c r="F1717" i="31" s="1"/>
  <c r="E1716" i="31"/>
  <c r="F1716" i="31" s="1"/>
  <c r="E1715" i="31"/>
  <c r="F1715" i="31" s="1"/>
  <c r="E1714" i="31"/>
  <c r="F1714" i="31" s="1"/>
  <c r="E1713" i="31"/>
  <c r="F1713" i="31" s="1"/>
  <c r="E1712" i="31"/>
  <c r="F1712" i="31" s="1"/>
  <c r="E1711" i="31"/>
  <c r="F1711" i="31" s="1"/>
  <c r="E1710" i="31"/>
  <c r="F1710" i="31" s="1"/>
  <c r="E1709" i="31"/>
  <c r="F1709" i="31" s="1"/>
  <c r="E1708" i="31"/>
  <c r="F1708" i="31" s="1"/>
  <c r="E1707" i="31"/>
  <c r="F1707" i="31" s="1"/>
  <c r="E1706" i="31"/>
  <c r="F1706" i="31" s="1"/>
  <c r="E1705" i="31"/>
  <c r="F1705" i="31" s="1"/>
  <c r="E1704" i="31"/>
  <c r="F1704" i="31" s="1"/>
  <c r="E1703" i="31"/>
  <c r="F1703" i="31" s="1"/>
  <c r="E1702" i="31"/>
  <c r="F1702" i="31" s="1"/>
  <c r="E1701" i="31"/>
  <c r="F1701" i="31" s="1"/>
  <c r="E1700" i="31"/>
  <c r="F1700" i="31" s="1"/>
  <c r="E1699" i="31"/>
  <c r="F1699" i="31" s="1"/>
  <c r="E1698" i="31"/>
  <c r="F1698" i="31" s="1"/>
  <c r="E1697" i="31"/>
  <c r="F1697" i="31" s="1"/>
  <c r="E1696" i="31"/>
  <c r="F1696" i="31" s="1"/>
  <c r="E1695" i="31"/>
  <c r="F1695" i="31" s="1"/>
  <c r="E1694" i="31"/>
  <c r="F1694" i="31" s="1"/>
  <c r="E1693" i="31"/>
  <c r="F1693" i="31" s="1"/>
  <c r="E1692" i="31"/>
  <c r="F1692" i="31" s="1"/>
  <c r="E1691" i="31"/>
  <c r="F1691" i="31" s="1"/>
  <c r="E1690" i="31"/>
  <c r="F1690" i="31" s="1"/>
  <c r="E1689" i="31"/>
  <c r="F1689" i="31" s="1"/>
  <c r="E1688" i="31"/>
  <c r="F1688" i="31" s="1"/>
  <c r="E1687" i="31"/>
  <c r="F1687" i="31" s="1"/>
  <c r="E1686" i="31"/>
  <c r="F1686" i="31" s="1"/>
  <c r="E1685" i="31"/>
  <c r="F1685" i="31" s="1"/>
  <c r="E1684" i="31"/>
  <c r="F1684" i="31" s="1"/>
  <c r="E1683" i="31"/>
  <c r="F1683" i="31" s="1"/>
  <c r="E1682" i="31"/>
  <c r="F1682" i="31" s="1"/>
  <c r="E1681" i="31"/>
  <c r="F1681" i="31" s="1"/>
  <c r="E1680" i="31"/>
  <c r="F1680" i="31" s="1"/>
  <c r="E1679" i="31"/>
  <c r="F1679" i="31" s="1"/>
  <c r="E1678" i="31"/>
  <c r="F1678" i="31" s="1"/>
  <c r="E1677" i="31"/>
  <c r="F1677" i="31" s="1"/>
  <c r="E1676" i="31"/>
  <c r="F1676" i="31" s="1"/>
  <c r="E1675" i="31"/>
  <c r="F1675" i="31" s="1"/>
  <c r="E1674" i="31"/>
  <c r="F1674" i="31" s="1"/>
  <c r="E1673" i="31"/>
  <c r="F1673" i="31" s="1"/>
  <c r="E1672" i="31"/>
  <c r="F1672" i="31" s="1"/>
  <c r="E1671" i="31"/>
  <c r="F1671" i="31" s="1"/>
  <c r="E1670" i="31"/>
  <c r="F1670" i="31" s="1"/>
  <c r="E1669" i="31"/>
  <c r="F1669" i="31" s="1"/>
  <c r="E1668" i="31"/>
  <c r="F1668" i="31" s="1"/>
  <c r="E1667" i="31"/>
  <c r="F1667" i="31" s="1"/>
  <c r="E1666" i="31"/>
  <c r="F1666" i="31" s="1"/>
  <c r="E1665" i="31"/>
  <c r="F1665" i="31" s="1"/>
  <c r="E1664" i="31"/>
  <c r="F1664" i="31" s="1"/>
  <c r="E1663" i="31"/>
  <c r="F1663" i="31" s="1"/>
  <c r="E1662" i="31"/>
  <c r="F1662" i="31" s="1"/>
  <c r="E1661" i="31"/>
  <c r="F1661" i="31" s="1"/>
  <c r="E1660" i="31"/>
  <c r="F1660" i="31" s="1"/>
  <c r="E1659" i="31"/>
  <c r="F1659" i="31" s="1"/>
  <c r="E1658" i="31"/>
  <c r="F1658" i="31" s="1"/>
  <c r="E1657" i="31"/>
  <c r="F1657" i="31" s="1"/>
  <c r="E1656" i="31"/>
  <c r="F1656" i="31" s="1"/>
  <c r="E1655" i="31"/>
  <c r="F1655" i="31" s="1"/>
  <c r="E1654" i="31"/>
  <c r="F1654" i="31" s="1"/>
  <c r="E1653" i="31"/>
  <c r="F1653" i="31" s="1"/>
  <c r="E1652" i="31"/>
  <c r="F1652" i="31" s="1"/>
  <c r="E1651" i="31"/>
  <c r="F1651" i="31" s="1"/>
  <c r="E1650" i="31"/>
  <c r="F1650" i="31" s="1"/>
  <c r="E1649" i="31"/>
  <c r="F1649" i="31" s="1"/>
  <c r="E1648" i="31"/>
  <c r="F1648" i="31" s="1"/>
  <c r="E1647" i="31"/>
  <c r="F1647" i="31" s="1"/>
  <c r="E1646" i="31"/>
  <c r="F1646" i="31" s="1"/>
  <c r="E1645" i="31"/>
  <c r="F1645" i="31" s="1"/>
  <c r="E1644" i="31"/>
  <c r="F1644" i="31" s="1"/>
  <c r="E1643" i="31"/>
  <c r="F1643" i="31" s="1"/>
  <c r="E1642" i="31"/>
  <c r="F1642" i="31" s="1"/>
  <c r="E1641" i="31"/>
  <c r="F1641" i="31" s="1"/>
  <c r="E1640" i="31"/>
  <c r="F1640" i="31" s="1"/>
  <c r="E1639" i="31"/>
  <c r="F1639" i="31" s="1"/>
  <c r="E1638" i="31"/>
  <c r="F1638" i="31" s="1"/>
  <c r="E1637" i="31"/>
  <c r="F1637" i="31" s="1"/>
  <c r="E1636" i="31"/>
  <c r="F1636" i="31" s="1"/>
  <c r="E1635" i="31"/>
  <c r="F1635" i="31" s="1"/>
  <c r="E1634" i="31"/>
  <c r="F1634" i="31" s="1"/>
  <c r="E1633" i="31"/>
  <c r="F1633" i="31" s="1"/>
  <c r="E1632" i="31"/>
  <c r="F1632" i="31" s="1"/>
  <c r="E1631" i="31"/>
  <c r="F1631" i="31" s="1"/>
  <c r="E1630" i="31"/>
  <c r="F1630" i="31" s="1"/>
  <c r="E1629" i="31"/>
  <c r="F1629" i="31" s="1"/>
  <c r="E1628" i="31"/>
  <c r="F1628" i="31" s="1"/>
  <c r="E1627" i="31"/>
  <c r="F1627" i="31" s="1"/>
  <c r="E1626" i="31"/>
  <c r="F1626" i="31" s="1"/>
  <c r="E1625" i="31"/>
  <c r="F1625" i="31" s="1"/>
  <c r="E1624" i="31"/>
  <c r="F1624" i="31" s="1"/>
  <c r="E1623" i="31"/>
  <c r="F1623" i="31" s="1"/>
  <c r="E1622" i="31"/>
  <c r="F1622" i="31" s="1"/>
  <c r="E1621" i="31"/>
  <c r="F1621" i="31" s="1"/>
  <c r="E1620" i="31"/>
  <c r="F1620" i="31" s="1"/>
  <c r="E1619" i="31"/>
  <c r="F1619" i="31" s="1"/>
  <c r="E1618" i="31"/>
  <c r="F1618" i="31" s="1"/>
  <c r="E1617" i="31"/>
  <c r="F1617" i="31" s="1"/>
  <c r="E1616" i="31"/>
  <c r="F1616" i="31" s="1"/>
  <c r="E1615" i="31"/>
  <c r="F1615" i="31" s="1"/>
  <c r="E1614" i="31"/>
  <c r="F1614" i="31" s="1"/>
  <c r="E1613" i="31"/>
  <c r="F1613" i="31" s="1"/>
  <c r="E1612" i="31"/>
  <c r="F1612" i="31" s="1"/>
  <c r="E1611" i="31"/>
  <c r="F1611" i="31" s="1"/>
  <c r="E1610" i="31"/>
  <c r="F1610" i="31" s="1"/>
  <c r="E1609" i="31"/>
  <c r="F1609" i="31" s="1"/>
  <c r="E1608" i="31"/>
  <c r="F1608" i="31" s="1"/>
  <c r="E1607" i="31"/>
  <c r="F1607" i="31" s="1"/>
  <c r="E1606" i="31"/>
  <c r="F1606" i="31" s="1"/>
  <c r="E1605" i="31"/>
  <c r="F1605" i="31" s="1"/>
  <c r="E1604" i="31"/>
  <c r="F1604" i="31" s="1"/>
  <c r="E1603" i="31"/>
  <c r="F1603" i="31" s="1"/>
  <c r="E1602" i="31"/>
  <c r="F1602" i="31" s="1"/>
  <c r="E1601" i="31"/>
  <c r="F1601" i="31" s="1"/>
  <c r="E1600" i="31"/>
  <c r="F1600" i="31" s="1"/>
  <c r="E1599" i="31"/>
  <c r="F1599" i="31" s="1"/>
  <c r="E1598" i="31"/>
  <c r="F1598" i="31" s="1"/>
  <c r="E1597" i="31"/>
  <c r="F1597" i="31" s="1"/>
  <c r="E1596" i="31"/>
  <c r="F1596" i="31" s="1"/>
  <c r="E1595" i="31"/>
  <c r="F1595" i="31" s="1"/>
  <c r="E1594" i="31"/>
  <c r="F1594" i="31" s="1"/>
  <c r="E1593" i="31"/>
  <c r="F1593" i="31" s="1"/>
  <c r="E1592" i="31"/>
  <c r="F1592" i="31" s="1"/>
  <c r="E1591" i="31"/>
  <c r="F1591" i="31" s="1"/>
  <c r="E1590" i="31"/>
  <c r="F1590" i="31" s="1"/>
  <c r="E1589" i="31"/>
  <c r="F1589" i="31" s="1"/>
  <c r="E1588" i="31"/>
  <c r="F1588" i="31" s="1"/>
  <c r="E1587" i="31"/>
  <c r="F1587" i="31" s="1"/>
  <c r="E1586" i="31"/>
  <c r="F1586" i="31" s="1"/>
  <c r="E1585" i="31"/>
  <c r="F1585" i="31" s="1"/>
  <c r="E1584" i="31"/>
  <c r="F1584" i="31" s="1"/>
  <c r="E1583" i="31"/>
  <c r="F1583" i="31" s="1"/>
  <c r="E1582" i="31"/>
  <c r="F1582" i="31" s="1"/>
  <c r="E1581" i="31"/>
  <c r="F1581" i="31" s="1"/>
  <c r="E1580" i="31"/>
  <c r="F1580" i="31" s="1"/>
  <c r="E1579" i="31"/>
  <c r="F1579" i="31" s="1"/>
  <c r="E1578" i="31"/>
  <c r="F1578" i="31" s="1"/>
  <c r="E1577" i="31"/>
  <c r="F1577" i="31" s="1"/>
  <c r="E1576" i="31"/>
  <c r="F1576" i="31" s="1"/>
  <c r="E1575" i="31"/>
  <c r="F1575" i="31" s="1"/>
  <c r="E1574" i="31"/>
  <c r="F1574" i="31" s="1"/>
  <c r="E1573" i="31"/>
  <c r="F1573" i="31" s="1"/>
  <c r="E1572" i="31"/>
  <c r="F1572" i="31" s="1"/>
  <c r="E1571" i="31"/>
  <c r="F1571" i="31" s="1"/>
  <c r="E1570" i="31"/>
  <c r="F1570" i="31" s="1"/>
  <c r="E1569" i="31"/>
  <c r="F1569" i="31" s="1"/>
  <c r="E1568" i="31"/>
  <c r="F1568" i="31" s="1"/>
  <c r="E1567" i="31"/>
  <c r="F1567" i="31" s="1"/>
  <c r="E1566" i="31"/>
  <c r="F1566" i="31" s="1"/>
  <c r="E1565" i="31"/>
  <c r="F1565" i="31" s="1"/>
  <c r="E1564" i="31"/>
  <c r="F1564" i="31" s="1"/>
  <c r="E1563" i="31"/>
  <c r="F1563" i="31" s="1"/>
  <c r="E1562" i="31"/>
  <c r="F1562" i="31" s="1"/>
  <c r="E1561" i="31"/>
  <c r="F1561" i="31" s="1"/>
  <c r="E1560" i="31"/>
  <c r="F1560" i="31" s="1"/>
  <c r="E1559" i="31"/>
  <c r="F1559" i="31" s="1"/>
  <c r="E1558" i="31"/>
  <c r="F1558" i="31" s="1"/>
  <c r="E1557" i="31"/>
  <c r="F1557" i="31" s="1"/>
  <c r="E1556" i="31"/>
  <c r="F1556" i="31" s="1"/>
  <c r="E1555" i="31"/>
  <c r="F1555" i="31" s="1"/>
  <c r="E1554" i="31"/>
  <c r="F1554" i="31" s="1"/>
  <c r="E1553" i="31"/>
  <c r="F1553" i="31" s="1"/>
  <c r="E1552" i="31"/>
  <c r="F1552" i="31" s="1"/>
  <c r="E1551" i="31"/>
  <c r="F1551" i="31" s="1"/>
  <c r="E1550" i="31"/>
  <c r="F1550" i="31" s="1"/>
  <c r="E1549" i="31"/>
  <c r="F1549" i="31" s="1"/>
  <c r="E1548" i="31"/>
  <c r="F1548" i="31" s="1"/>
  <c r="E1547" i="31"/>
  <c r="F1547" i="31" s="1"/>
  <c r="E1546" i="31"/>
  <c r="F1546" i="31" s="1"/>
  <c r="E1545" i="31"/>
  <c r="F1545" i="31" s="1"/>
  <c r="E1544" i="31"/>
  <c r="F1544" i="31" s="1"/>
  <c r="E1543" i="31"/>
  <c r="F1543" i="31" s="1"/>
  <c r="E1542" i="31"/>
  <c r="F1542" i="31" s="1"/>
  <c r="E1541" i="31"/>
  <c r="F1541" i="31" s="1"/>
  <c r="E1540" i="31"/>
  <c r="F1540" i="31" s="1"/>
  <c r="E1539" i="31"/>
  <c r="F1539" i="31" s="1"/>
  <c r="E1538" i="31"/>
  <c r="F1538" i="31" s="1"/>
  <c r="E1537" i="31"/>
  <c r="F1537" i="31" s="1"/>
  <c r="E1536" i="31"/>
  <c r="F1536" i="31" s="1"/>
  <c r="E1535" i="31"/>
  <c r="F1535" i="31" s="1"/>
  <c r="E1534" i="31"/>
  <c r="F1534" i="31" s="1"/>
  <c r="E1533" i="31"/>
  <c r="F1533" i="31" s="1"/>
  <c r="E1532" i="31"/>
  <c r="F1532" i="31" s="1"/>
  <c r="E1531" i="31"/>
  <c r="F1531" i="31" s="1"/>
  <c r="E1530" i="31"/>
  <c r="F1530" i="31" s="1"/>
  <c r="E1529" i="31"/>
  <c r="F1529" i="31" s="1"/>
  <c r="E1528" i="31"/>
  <c r="F1528" i="31" s="1"/>
  <c r="E1527" i="31"/>
  <c r="F1527" i="31" s="1"/>
  <c r="E1526" i="31"/>
  <c r="F1526" i="31" s="1"/>
  <c r="E1525" i="31"/>
  <c r="F1525" i="31" s="1"/>
  <c r="E1524" i="31"/>
  <c r="F1524" i="31" s="1"/>
  <c r="E1523" i="31"/>
  <c r="F1523" i="31" s="1"/>
  <c r="E1522" i="31"/>
  <c r="F1522" i="31" s="1"/>
  <c r="E1521" i="31"/>
  <c r="F1521" i="31" s="1"/>
  <c r="E1520" i="31"/>
  <c r="F1520" i="31" s="1"/>
  <c r="E1519" i="31"/>
  <c r="F1519" i="31" s="1"/>
  <c r="E1518" i="31"/>
  <c r="F1518" i="31" s="1"/>
  <c r="E1517" i="31"/>
  <c r="F1517" i="31" s="1"/>
  <c r="E1516" i="31"/>
  <c r="F1516" i="31" s="1"/>
  <c r="E1515" i="31"/>
  <c r="F1515" i="31" s="1"/>
  <c r="E1514" i="31"/>
  <c r="F1514" i="31" s="1"/>
  <c r="E1513" i="31"/>
  <c r="F1513" i="31" s="1"/>
  <c r="E1512" i="31"/>
  <c r="F1512" i="31" s="1"/>
  <c r="E1511" i="31"/>
  <c r="F1511" i="31" s="1"/>
  <c r="E1510" i="31"/>
  <c r="F1510" i="31" s="1"/>
  <c r="E1509" i="31"/>
  <c r="F1509" i="31" s="1"/>
  <c r="E1508" i="31"/>
  <c r="F1508" i="31" s="1"/>
  <c r="E1507" i="31"/>
  <c r="F1507" i="31" s="1"/>
  <c r="E1506" i="31"/>
  <c r="F1506" i="31" s="1"/>
  <c r="E1505" i="31"/>
  <c r="F1505" i="31" s="1"/>
  <c r="E1504" i="31"/>
  <c r="F1504" i="31" s="1"/>
  <c r="E1503" i="31"/>
  <c r="F1503" i="31" s="1"/>
  <c r="E1502" i="31"/>
  <c r="F1502" i="31" s="1"/>
  <c r="E1501" i="31"/>
  <c r="F1501" i="31" s="1"/>
  <c r="E1500" i="31"/>
  <c r="F1500" i="31" s="1"/>
  <c r="E1499" i="31"/>
  <c r="F1499" i="31" s="1"/>
  <c r="E1498" i="31"/>
  <c r="F1498" i="31" s="1"/>
  <c r="E1497" i="31"/>
  <c r="F1497" i="31" s="1"/>
  <c r="E1496" i="31"/>
  <c r="F1496" i="31" s="1"/>
  <c r="E1495" i="31"/>
  <c r="F1495" i="31" s="1"/>
  <c r="E1494" i="31"/>
  <c r="F1494" i="31" s="1"/>
  <c r="E1493" i="31"/>
  <c r="F1493" i="31" s="1"/>
  <c r="E1492" i="31"/>
  <c r="F1492" i="31" s="1"/>
  <c r="E1491" i="31"/>
  <c r="F1491" i="31" s="1"/>
  <c r="E1490" i="31"/>
  <c r="F1490" i="31" s="1"/>
  <c r="E1489" i="31"/>
  <c r="F1489" i="31" s="1"/>
  <c r="E1488" i="31"/>
  <c r="F1488" i="31" s="1"/>
  <c r="E1487" i="31"/>
  <c r="F1487" i="31" s="1"/>
  <c r="E1486" i="31"/>
  <c r="F1486" i="31" s="1"/>
  <c r="E1485" i="31"/>
  <c r="F1485" i="31" s="1"/>
  <c r="E1484" i="31"/>
  <c r="F1484" i="31" s="1"/>
  <c r="E1483" i="31"/>
  <c r="F1483" i="31" s="1"/>
  <c r="E1482" i="31"/>
  <c r="F1482" i="31" s="1"/>
  <c r="E1481" i="31"/>
  <c r="F1481" i="31" s="1"/>
  <c r="E1480" i="31"/>
  <c r="F1480" i="31" s="1"/>
  <c r="E1479" i="31"/>
  <c r="F1479" i="31" s="1"/>
  <c r="E1478" i="31"/>
  <c r="F1478" i="31" s="1"/>
  <c r="E1477" i="31"/>
  <c r="F1477" i="31" s="1"/>
  <c r="E1476" i="31"/>
  <c r="F1476" i="31" s="1"/>
  <c r="E1475" i="31"/>
  <c r="F1475" i="31" s="1"/>
  <c r="E1474" i="31"/>
  <c r="F1474" i="31" s="1"/>
  <c r="E1473" i="31"/>
  <c r="F1473" i="31" s="1"/>
  <c r="E1472" i="31"/>
  <c r="F1472" i="31" s="1"/>
  <c r="E1471" i="31"/>
  <c r="F1471" i="31" s="1"/>
  <c r="E1470" i="31"/>
  <c r="F1470" i="31" s="1"/>
  <c r="E1469" i="31"/>
  <c r="F1469" i="31" s="1"/>
  <c r="E1468" i="31"/>
  <c r="F1468" i="31" s="1"/>
  <c r="E1467" i="31"/>
  <c r="F1467" i="31" s="1"/>
  <c r="E1466" i="31"/>
  <c r="F1466" i="31" s="1"/>
  <c r="E1465" i="31"/>
  <c r="F1465" i="31" s="1"/>
  <c r="E1464" i="31"/>
  <c r="F1464" i="31" s="1"/>
  <c r="E1463" i="31"/>
  <c r="F1463" i="31" s="1"/>
  <c r="E1462" i="31"/>
  <c r="F1462" i="31" s="1"/>
  <c r="E1461" i="31"/>
  <c r="F1461" i="31" s="1"/>
  <c r="E1460" i="31"/>
  <c r="F1460" i="31" s="1"/>
  <c r="E1459" i="31"/>
  <c r="F1459" i="31" s="1"/>
  <c r="E1458" i="31"/>
  <c r="F1458" i="31" s="1"/>
  <c r="E1457" i="31"/>
  <c r="F1457" i="31" s="1"/>
  <c r="E1456" i="31"/>
  <c r="F1456" i="31" s="1"/>
  <c r="E1455" i="31"/>
  <c r="F1455" i="31" s="1"/>
  <c r="E1454" i="31"/>
  <c r="F1454" i="31" s="1"/>
  <c r="E1453" i="31"/>
  <c r="F1453" i="31" s="1"/>
  <c r="E1452" i="31"/>
  <c r="F1452" i="31" s="1"/>
  <c r="E1451" i="31"/>
  <c r="F1451" i="31" s="1"/>
  <c r="E1450" i="31"/>
  <c r="F1450" i="31" s="1"/>
  <c r="E1449" i="31"/>
  <c r="F1449" i="31" s="1"/>
  <c r="E1448" i="31"/>
  <c r="F1448" i="31" s="1"/>
  <c r="E1447" i="31"/>
  <c r="F1447" i="31" s="1"/>
  <c r="E1446" i="31"/>
  <c r="F1446" i="31" s="1"/>
  <c r="E1445" i="31"/>
  <c r="F1445" i="31" s="1"/>
  <c r="E1444" i="31"/>
  <c r="F1444" i="31" s="1"/>
  <c r="E1443" i="31"/>
  <c r="F1443" i="31" s="1"/>
  <c r="E1442" i="31"/>
  <c r="F1442" i="31" s="1"/>
  <c r="E1441" i="31"/>
  <c r="F1441" i="31" s="1"/>
  <c r="E1440" i="31"/>
  <c r="F1440" i="31" s="1"/>
  <c r="E1439" i="31"/>
  <c r="F1439" i="31" s="1"/>
  <c r="E1438" i="31"/>
  <c r="F1438" i="31" s="1"/>
  <c r="E1437" i="31"/>
  <c r="F1437" i="31" s="1"/>
  <c r="E1436" i="31"/>
  <c r="F1436" i="31" s="1"/>
  <c r="E1435" i="31"/>
  <c r="F1435" i="31" s="1"/>
  <c r="E1434" i="31"/>
  <c r="F1434" i="31" s="1"/>
  <c r="E1433" i="31"/>
  <c r="F1433" i="31" s="1"/>
  <c r="E1432" i="31"/>
  <c r="F1432" i="31" s="1"/>
  <c r="E1431" i="31"/>
  <c r="F1431" i="31" s="1"/>
  <c r="E1430" i="31"/>
  <c r="F1430" i="31" s="1"/>
  <c r="E1429" i="31"/>
  <c r="F1429" i="31" s="1"/>
  <c r="E1428" i="31"/>
  <c r="F1428" i="31" s="1"/>
  <c r="E1427" i="31"/>
  <c r="F1427" i="31" s="1"/>
  <c r="E1426" i="31"/>
  <c r="F1426" i="31" s="1"/>
  <c r="E1425" i="31"/>
  <c r="F1425" i="31" s="1"/>
  <c r="E1424" i="31"/>
  <c r="F1424" i="31" s="1"/>
  <c r="E1423" i="31"/>
  <c r="F1423" i="31" s="1"/>
  <c r="E1422" i="31"/>
  <c r="F1422" i="31" s="1"/>
  <c r="E1421" i="31"/>
  <c r="F1421" i="31" s="1"/>
  <c r="E1420" i="31"/>
  <c r="F1420" i="31" s="1"/>
  <c r="E1419" i="31"/>
  <c r="F1419" i="31" s="1"/>
  <c r="E1418" i="31"/>
  <c r="F1418" i="31" s="1"/>
  <c r="E1417" i="31"/>
  <c r="F1417" i="31" s="1"/>
  <c r="E1416" i="31"/>
  <c r="F1416" i="31" s="1"/>
  <c r="E1415" i="31"/>
  <c r="F1415" i="31" s="1"/>
  <c r="E1414" i="31"/>
  <c r="F1414" i="31" s="1"/>
  <c r="E1413" i="31"/>
  <c r="F1413" i="31" s="1"/>
  <c r="E1412" i="31"/>
  <c r="F1412" i="31" s="1"/>
  <c r="E1411" i="31"/>
  <c r="F1411" i="31" s="1"/>
  <c r="E1410" i="31"/>
  <c r="F1410" i="31" s="1"/>
  <c r="E1409" i="31"/>
  <c r="F1409" i="31" s="1"/>
  <c r="E1408" i="31"/>
  <c r="F1408" i="31" s="1"/>
  <c r="E1407" i="31"/>
  <c r="F1407" i="31" s="1"/>
  <c r="E1406" i="31"/>
  <c r="F1406" i="31" s="1"/>
  <c r="E1405" i="31"/>
  <c r="F1405" i="31" s="1"/>
  <c r="E1404" i="31"/>
  <c r="F1404" i="31" s="1"/>
  <c r="E1403" i="31"/>
  <c r="F1403" i="31" s="1"/>
  <c r="E1402" i="31"/>
  <c r="F1402" i="31" s="1"/>
  <c r="E1401" i="31"/>
  <c r="F1401" i="31" s="1"/>
  <c r="E1400" i="31"/>
  <c r="F1400" i="31" s="1"/>
  <c r="E1399" i="31"/>
  <c r="F1399" i="31" s="1"/>
  <c r="E1398" i="31"/>
  <c r="F1398" i="31" s="1"/>
  <c r="E1397" i="31"/>
  <c r="F1397" i="31" s="1"/>
  <c r="E1396" i="31"/>
  <c r="F1396" i="31" s="1"/>
  <c r="E1395" i="31"/>
  <c r="F1395" i="31" s="1"/>
  <c r="E1394" i="31"/>
  <c r="F1394" i="31" s="1"/>
  <c r="E1393" i="31"/>
  <c r="F1393" i="31" s="1"/>
  <c r="E1392" i="31"/>
  <c r="F1392" i="31" s="1"/>
  <c r="E1391" i="31"/>
  <c r="F1391" i="31" s="1"/>
  <c r="E1390" i="31"/>
  <c r="F1390" i="31" s="1"/>
  <c r="E1389" i="31"/>
  <c r="F1389" i="31" s="1"/>
  <c r="E1388" i="31"/>
  <c r="F1388" i="31" s="1"/>
  <c r="E1387" i="31"/>
  <c r="F1387" i="31" s="1"/>
  <c r="E1386" i="31"/>
  <c r="F1386" i="31" s="1"/>
  <c r="E1385" i="31"/>
  <c r="F1385" i="31" s="1"/>
  <c r="E1384" i="31"/>
  <c r="F1384" i="31" s="1"/>
  <c r="E1383" i="31"/>
  <c r="F1383" i="31" s="1"/>
  <c r="E1382" i="31"/>
  <c r="F1382" i="31" s="1"/>
  <c r="E1381" i="31"/>
  <c r="F1381" i="31" s="1"/>
  <c r="E1380" i="31"/>
  <c r="F1380" i="31" s="1"/>
  <c r="E1379" i="31"/>
  <c r="F1379" i="31" s="1"/>
  <c r="E1378" i="31"/>
  <c r="F1378" i="31" s="1"/>
  <c r="E1377" i="31"/>
  <c r="F1377" i="31" s="1"/>
  <c r="E1376" i="31"/>
  <c r="F1376" i="31" s="1"/>
  <c r="E1375" i="31"/>
  <c r="F1375" i="31" s="1"/>
  <c r="E1374" i="31"/>
  <c r="F1374" i="31" s="1"/>
  <c r="E1373" i="31"/>
  <c r="F1373" i="31" s="1"/>
  <c r="E1372" i="31"/>
  <c r="F1372" i="31" s="1"/>
  <c r="E1371" i="31"/>
  <c r="F1371" i="31" s="1"/>
  <c r="E1370" i="31"/>
  <c r="F1370" i="31" s="1"/>
  <c r="E1369" i="31"/>
  <c r="F1369" i="31" s="1"/>
  <c r="E1368" i="31"/>
  <c r="F1368" i="31" s="1"/>
  <c r="E1367" i="31"/>
  <c r="F1367" i="31" s="1"/>
  <c r="E1366" i="31"/>
  <c r="F1366" i="31" s="1"/>
  <c r="E1365" i="31"/>
  <c r="F1365" i="31" s="1"/>
  <c r="E1364" i="31"/>
  <c r="F1364" i="31" s="1"/>
  <c r="E1363" i="31"/>
  <c r="F1363" i="31" s="1"/>
  <c r="E1362" i="31"/>
  <c r="F1362" i="31" s="1"/>
  <c r="E1361" i="31"/>
  <c r="F1361" i="31" s="1"/>
  <c r="E1360" i="31"/>
  <c r="F1360" i="31" s="1"/>
  <c r="E1359" i="31"/>
  <c r="F1359" i="31" s="1"/>
  <c r="E1358" i="31"/>
  <c r="F1358" i="31" s="1"/>
  <c r="E1357" i="31"/>
  <c r="F1357" i="31" s="1"/>
  <c r="E1356" i="31"/>
  <c r="F1356" i="31" s="1"/>
  <c r="E1355" i="31"/>
  <c r="F1355" i="31" s="1"/>
  <c r="E1354" i="31"/>
  <c r="F1354" i="31" s="1"/>
  <c r="E1353" i="31"/>
  <c r="F1353" i="31" s="1"/>
  <c r="E1352" i="31"/>
  <c r="F1352" i="31" s="1"/>
  <c r="E1351" i="31"/>
  <c r="F1351" i="31" s="1"/>
  <c r="E1350" i="31"/>
  <c r="F1350" i="31" s="1"/>
  <c r="E1349" i="31"/>
  <c r="F1349" i="31" s="1"/>
  <c r="E1348" i="31"/>
  <c r="F1348" i="31" s="1"/>
  <c r="E1347" i="31"/>
  <c r="F1347" i="31" s="1"/>
  <c r="E1346" i="31"/>
  <c r="F1346" i="31" s="1"/>
  <c r="E1345" i="31"/>
  <c r="F1345" i="31" s="1"/>
  <c r="E1344" i="31"/>
  <c r="F1344" i="31" s="1"/>
  <c r="E1343" i="31"/>
  <c r="F1343" i="31" s="1"/>
  <c r="E1342" i="31"/>
  <c r="F1342" i="31" s="1"/>
  <c r="E1341" i="31"/>
  <c r="F1341" i="31" s="1"/>
  <c r="E1340" i="31"/>
  <c r="F1340" i="31" s="1"/>
  <c r="E1339" i="31"/>
  <c r="F1339" i="31" s="1"/>
  <c r="E1338" i="31"/>
  <c r="F1338" i="31" s="1"/>
  <c r="E1337" i="31"/>
  <c r="F1337" i="31" s="1"/>
  <c r="E1336" i="31"/>
  <c r="F1336" i="31" s="1"/>
  <c r="E1335" i="31"/>
  <c r="F1335" i="31" s="1"/>
  <c r="E1334" i="31"/>
  <c r="F1334" i="31" s="1"/>
  <c r="E1333" i="31"/>
  <c r="F1333" i="31" s="1"/>
  <c r="E1332" i="31"/>
  <c r="F1332" i="31" s="1"/>
  <c r="E1331" i="31"/>
  <c r="F1331" i="31" s="1"/>
  <c r="E1330" i="31"/>
  <c r="F1330" i="31" s="1"/>
  <c r="E1329" i="31"/>
  <c r="F1329" i="31" s="1"/>
  <c r="E1328" i="31"/>
  <c r="F1328" i="31" s="1"/>
  <c r="E1327" i="31"/>
  <c r="F1327" i="31" s="1"/>
  <c r="E1326" i="31"/>
  <c r="F1326" i="31" s="1"/>
  <c r="E1325" i="31"/>
  <c r="F1325" i="31" s="1"/>
  <c r="E1324" i="31"/>
  <c r="F1324" i="31" s="1"/>
  <c r="E1323" i="31"/>
  <c r="F1323" i="31" s="1"/>
  <c r="E1322" i="31"/>
  <c r="F1322" i="31" s="1"/>
  <c r="E1321" i="31"/>
  <c r="F1321" i="31" s="1"/>
  <c r="E1320" i="31"/>
  <c r="F1320" i="31" s="1"/>
  <c r="E1319" i="31"/>
  <c r="F1319" i="31" s="1"/>
  <c r="E1318" i="31"/>
  <c r="F1318" i="31" s="1"/>
  <c r="E1317" i="31"/>
  <c r="F1317" i="31" s="1"/>
  <c r="E1316" i="31"/>
  <c r="F1316" i="31" s="1"/>
  <c r="E1315" i="31"/>
  <c r="F1315" i="31" s="1"/>
  <c r="E1314" i="31"/>
  <c r="F1314" i="31" s="1"/>
  <c r="E1313" i="31"/>
  <c r="F1313" i="31" s="1"/>
  <c r="E1312" i="31"/>
  <c r="F1312" i="31" s="1"/>
  <c r="E1311" i="31"/>
  <c r="F1311" i="31" s="1"/>
  <c r="E1310" i="31"/>
  <c r="F1310" i="31" s="1"/>
  <c r="E1309" i="31"/>
  <c r="F1309" i="31" s="1"/>
  <c r="E1308" i="31"/>
  <c r="F1308" i="31" s="1"/>
  <c r="E1307" i="31"/>
  <c r="F1307" i="31" s="1"/>
  <c r="E1306" i="31"/>
  <c r="F1306" i="31" s="1"/>
  <c r="E1305" i="31"/>
  <c r="F1305" i="31" s="1"/>
  <c r="E1304" i="31"/>
  <c r="F1304" i="31" s="1"/>
  <c r="E1303" i="31"/>
  <c r="F1303" i="31" s="1"/>
  <c r="E1302" i="31"/>
  <c r="F1302" i="31" s="1"/>
  <c r="E1301" i="31"/>
  <c r="F1301" i="31" s="1"/>
  <c r="E1300" i="31"/>
  <c r="F1300" i="31" s="1"/>
  <c r="E1299" i="31"/>
  <c r="F1299" i="31" s="1"/>
  <c r="E1298" i="31"/>
  <c r="F1298" i="31" s="1"/>
  <c r="E1297" i="31"/>
  <c r="F1297" i="31" s="1"/>
  <c r="E1296" i="31"/>
  <c r="F1296" i="31" s="1"/>
  <c r="E1295" i="31"/>
  <c r="F1295" i="31" s="1"/>
  <c r="E1294" i="31"/>
  <c r="F1294" i="31" s="1"/>
  <c r="E1293" i="31"/>
  <c r="F1293" i="31" s="1"/>
  <c r="E1292" i="31"/>
  <c r="F1292" i="31" s="1"/>
  <c r="E1291" i="31"/>
  <c r="F1291" i="31" s="1"/>
  <c r="E1290" i="31"/>
  <c r="F1290" i="31" s="1"/>
  <c r="E1289" i="31"/>
  <c r="F1289" i="31" s="1"/>
  <c r="E1288" i="31"/>
  <c r="F1288" i="31" s="1"/>
  <c r="E1287" i="31"/>
  <c r="F1287" i="31" s="1"/>
  <c r="E1286" i="31"/>
  <c r="F1286" i="31" s="1"/>
  <c r="E1285" i="31"/>
  <c r="F1285" i="31" s="1"/>
  <c r="E1284" i="31"/>
  <c r="F1284" i="31" s="1"/>
  <c r="E1283" i="31"/>
  <c r="F1283" i="31" s="1"/>
  <c r="E1282" i="31"/>
  <c r="F1282" i="31" s="1"/>
  <c r="E1281" i="31"/>
  <c r="F1281" i="31" s="1"/>
  <c r="E1280" i="31"/>
  <c r="F1280" i="31" s="1"/>
  <c r="E1279" i="31"/>
  <c r="F1279" i="31" s="1"/>
  <c r="E1278" i="31"/>
  <c r="F1278" i="31" s="1"/>
  <c r="E1277" i="31"/>
  <c r="F1277" i="31" s="1"/>
  <c r="E1276" i="31"/>
  <c r="F1276" i="31" s="1"/>
  <c r="E1275" i="31"/>
  <c r="F1275" i="31" s="1"/>
  <c r="E1274" i="31"/>
  <c r="F1274" i="31" s="1"/>
  <c r="E1273" i="31"/>
  <c r="F1273" i="31" s="1"/>
  <c r="E1272" i="31"/>
  <c r="F1272" i="31" s="1"/>
  <c r="E1271" i="31"/>
  <c r="F1271" i="31" s="1"/>
  <c r="E1270" i="31"/>
  <c r="F1270" i="31" s="1"/>
  <c r="E1269" i="31"/>
  <c r="F1269" i="31" s="1"/>
  <c r="E1268" i="31"/>
  <c r="F1268" i="31" s="1"/>
  <c r="E1267" i="31"/>
  <c r="F1267" i="31" s="1"/>
  <c r="E1266" i="31"/>
  <c r="F1266" i="31" s="1"/>
  <c r="E1265" i="31"/>
  <c r="F1265" i="31" s="1"/>
  <c r="E1264" i="31"/>
  <c r="F1264" i="31" s="1"/>
  <c r="E1263" i="31"/>
  <c r="F1263" i="31" s="1"/>
  <c r="E1262" i="31"/>
  <c r="F1262" i="31" s="1"/>
  <c r="E1261" i="31"/>
  <c r="F1261" i="31" s="1"/>
  <c r="E1260" i="31"/>
  <c r="F1260" i="31" s="1"/>
  <c r="E1259" i="31"/>
  <c r="F1259" i="31" s="1"/>
  <c r="E1258" i="31"/>
  <c r="F1258" i="31" s="1"/>
  <c r="E1257" i="31"/>
  <c r="F1257" i="31" s="1"/>
  <c r="E1256" i="31"/>
  <c r="F1256" i="31" s="1"/>
  <c r="E1255" i="31"/>
  <c r="F1255" i="31" s="1"/>
  <c r="E1254" i="31"/>
  <c r="F1254" i="31" s="1"/>
  <c r="E1253" i="31"/>
  <c r="F1253" i="31" s="1"/>
  <c r="E1252" i="31"/>
  <c r="F1252" i="31" s="1"/>
  <c r="E1251" i="31"/>
  <c r="F1251" i="31" s="1"/>
  <c r="E1250" i="31"/>
  <c r="F1250" i="31" s="1"/>
  <c r="E1249" i="31"/>
  <c r="F1249" i="31" s="1"/>
  <c r="E1248" i="31"/>
  <c r="F1248" i="31" s="1"/>
  <c r="E1247" i="31"/>
  <c r="F1247" i="31" s="1"/>
  <c r="E1246" i="31"/>
  <c r="F1246" i="31" s="1"/>
  <c r="E1245" i="31"/>
  <c r="F1245" i="31" s="1"/>
  <c r="E1244" i="31"/>
  <c r="F1244" i="31" s="1"/>
  <c r="E1243" i="31"/>
  <c r="F1243" i="31" s="1"/>
  <c r="E1242" i="31"/>
  <c r="F1242" i="31" s="1"/>
  <c r="E1241" i="31"/>
  <c r="F1241" i="31" s="1"/>
  <c r="E1240" i="31"/>
  <c r="F1240" i="31" s="1"/>
  <c r="E1239" i="31"/>
  <c r="F1239" i="31" s="1"/>
  <c r="E1238" i="31"/>
  <c r="F1238" i="31" s="1"/>
  <c r="E1237" i="31"/>
  <c r="F1237" i="31" s="1"/>
  <c r="E1236" i="31"/>
  <c r="F1236" i="31" s="1"/>
  <c r="E1235" i="31"/>
  <c r="F1235" i="31" s="1"/>
  <c r="E1234" i="31"/>
  <c r="F1234" i="31" s="1"/>
  <c r="E1233" i="31"/>
  <c r="F1233" i="31" s="1"/>
  <c r="E1232" i="31"/>
  <c r="F1232" i="31" s="1"/>
  <c r="E1231" i="31"/>
  <c r="F1231" i="31" s="1"/>
  <c r="E1230" i="31"/>
  <c r="F1230" i="31" s="1"/>
  <c r="E1229" i="31"/>
  <c r="F1229" i="31" s="1"/>
  <c r="E1228" i="31"/>
  <c r="F1228" i="31" s="1"/>
  <c r="E1227" i="31"/>
  <c r="F1227" i="31" s="1"/>
  <c r="E1226" i="31"/>
  <c r="F1226" i="31" s="1"/>
  <c r="E1225" i="31"/>
  <c r="F1225" i="31" s="1"/>
  <c r="E1224" i="31"/>
  <c r="F1224" i="31" s="1"/>
  <c r="E1223" i="31"/>
  <c r="F1223" i="31" s="1"/>
  <c r="E1222" i="31"/>
  <c r="F1222" i="31" s="1"/>
  <c r="E1221" i="31"/>
  <c r="F1221" i="31" s="1"/>
  <c r="E1220" i="31"/>
  <c r="F1220" i="31" s="1"/>
  <c r="E1219" i="31"/>
  <c r="F1219" i="31" s="1"/>
  <c r="E1218" i="31"/>
  <c r="F1218" i="31" s="1"/>
  <c r="E1217" i="31"/>
  <c r="F1217" i="31" s="1"/>
  <c r="E1216" i="31"/>
  <c r="F1216" i="31" s="1"/>
  <c r="E1215" i="31"/>
  <c r="F1215" i="31" s="1"/>
  <c r="E1214" i="31"/>
  <c r="F1214" i="31" s="1"/>
  <c r="E1213" i="31"/>
  <c r="F1213" i="31" s="1"/>
  <c r="E1212" i="31"/>
  <c r="F1212" i="31" s="1"/>
  <c r="E1211" i="31"/>
  <c r="F1211" i="31" s="1"/>
  <c r="E1210" i="31"/>
  <c r="F1210" i="31" s="1"/>
  <c r="E1209" i="31"/>
  <c r="F1209" i="31" s="1"/>
  <c r="E1208" i="31"/>
  <c r="F1208" i="31" s="1"/>
  <c r="E1207" i="31"/>
  <c r="F1207" i="31" s="1"/>
  <c r="E1206" i="31"/>
  <c r="F1206" i="31" s="1"/>
  <c r="E1205" i="31"/>
  <c r="F1205" i="31" s="1"/>
  <c r="E1204" i="31"/>
  <c r="F1204" i="31" s="1"/>
  <c r="E1203" i="31"/>
  <c r="F1203" i="31" s="1"/>
  <c r="E1202" i="31"/>
  <c r="F1202" i="31" s="1"/>
  <c r="E1201" i="31"/>
  <c r="F1201" i="31" s="1"/>
  <c r="E1200" i="31"/>
  <c r="F1200" i="31" s="1"/>
  <c r="E1199" i="31"/>
  <c r="F1199" i="31" s="1"/>
  <c r="E1198" i="31"/>
  <c r="F1198" i="31" s="1"/>
  <c r="E1197" i="31"/>
  <c r="F1197" i="31" s="1"/>
  <c r="E1196" i="31"/>
  <c r="F1196" i="31" s="1"/>
  <c r="E1195" i="31"/>
  <c r="F1195" i="31" s="1"/>
  <c r="E1194" i="31"/>
  <c r="F1194" i="31" s="1"/>
  <c r="E1193" i="31"/>
  <c r="F1193" i="31" s="1"/>
  <c r="E1192" i="31"/>
  <c r="F1192" i="31" s="1"/>
  <c r="E1191" i="31"/>
  <c r="F1191" i="31" s="1"/>
  <c r="E1190" i="31"/>
  <c r="F1190" i="31" s="1"/>
  <c r="E1189" i="31"/>
  <c r="F1189" i="31" s="1"/>
  <c r="E1188" i="31"/>
  <c r="F1188" i="31" s="1"/>
  <c r="E1187" i="31"/>
  <c r="F1187" i="31" s="1"/>
  <c r="E1186" i="31"/>
  <c r="F1186" i="31" s="1"/>
  <c r="E1185" i="31"/>
  <c r="F1185" i="31" s="1"/>
  <c r="E1184" i="31"/>
  <c r="F1184" i="31" s="1"/>
  <c r="E1183" i="31"/>
  <c r="F1183" i="31" s="1"/>
  <c r="E1182" i="31"/>
  <c r="F1182" i="31" s="1"/>
  <c r="E1181" i="31"/>
  <c r="F1181" i="31" s="1"/>
  <c r="E1180" i="31"/>
  <c r="F1180" i="31" s="1"/>
  <c r="E1179" i="31"/>
  <c r="F1179" i="31" s="1"/>
  <c r="E1178" i="31"/>
  <c r="F1178" i="31" s="1"/>
  <c r="E1177" i="31"/>
  <c r="F1177" i="31" s="1"/>
  <c r="E1176" i="31"/>
  <c r="F1176" i="31" s="1"/>
  <c r="E1175" i="31"/>
  <c r="F1175" i="31" s="1"/>
  <c r="E1174" i="31"/>
  <c r="F1174" i="31" s="1"/>
  <c r="E1173" i="31"/>
  <c r="F1173" i="31" s="1"/>
  <c r="E1172" i="31"/>
  <c r="F1172" i="31" s="1"/>
  <c r="E1171" i="31"/>
  <c r="F1171" i="31" s="1"/>
  <c r="E1170" i="31"/>
  <c r="F1170" i="31" s="1"/>
  <c r="E1169" i="31"/>
  <c r="F1169" i="31" s="1"/>
  <c r="E1168" i="31"/>
  <c r="F1168" i="31" s="1"/>
  <c r="E1167" i="31"/>
  <c r="F1167" i="31" s="1"/>
  <c r="E1166" i="31"/>
  <c r="F1166" i="31" s="1"/>
  <c r="E1165" i="31"/>
  <c r="F1165" i="31" s="1"/>
  <c r="E1164" i="31"/>
  <c r="F1164" i="31" s="1"/>
  <c r="E1163" i="31"/>
  <c r="F1163" i="31" s="1"/>
  <c r="E1162" i="31"/>
  <c r="F1162" i="31" s="1"/>
  <c r="E1161" i="31"/>
  <c r="F1161" i="31" s="1"/>
  <c r="E1160" i="31"/>
  <c r="F1160" i="31" s="1"/>
  <c r="E1159" i="31"/>
  <c r="F1159" i="31" s="1"/>
  <c r="E1158" i="31"/>
  <c r="F1158" i="31" s="1"/>
  <c r="E1157" i="31"/>
  <c r="F1157" i="31" s="1"/>
  <c r="E1156" i="31"/>
  <c r="F1156" i="31" s="1"/>
  <c r="E1155" i="31"/>
  <c r="F1155" i="31" s="1"/>
  <c r="E1154" i="31"/>
  <c r="F1154" i="31" s="1"/>
  <c r="E1153" i="31"/>
  <c r="F1153" i="31" s="1"/>
  <c r="E1152" i="31"/>
  <c r="F1152" i="31" s="1"/>
  <c r="E1151" i="31"/>
  <c r="F1151" i="31" s="1"/>
  <c r="E1150" i="31"/>
  <c r="F1150" i="31" s="1"/>
  <c r="E1149" i="31"/>
  <c r="F1149" i="31" s="1"/>
  <c r="E1148" i="31"/>
  <c r="F1148" i="31" s="1"/>
  <c r="E1147" i="31"/>
  <c r="F1147" i="31" s="1"/>
  <c r="E1146" i="31"/>
  <c r="F1146" i="31" s="1"/>
  <c r="E1145" i="31"/>
  <c r="F1145" i="31" s="1"/>
  <c r="E1144" i="31"/>
  <c r="F1144" i="31" s="1"/>
  <c r="E1143" i="31"/>
  <c r="F1143" i="31" s="1"/>
  <c r="E1142" i="31"/>
  <c r="F1142" i="31" s="1"/>
  <c r="E1141" i="31"/>
  <c r="F1141" i="31" s="1"/>
  <c r="E1140" i="31"/>
  <c r="F1140" i="31" s="1"/>
  <c r="E1139" i="31"/>
  <c r="F1139" i="31" s="1"/>
  <c r="E1138" i="31"/>
  <c r="F1138" i="31" s="1"/>
  <c r="E1137" i="31"/>
  <c r="F1137" i="31" s="1"/>
  <c r="E1136" i="31"/>
  <c r="F1136" i="31" s="1"/>
  <c r="E1135" i="31"/>
  <c r="F1135" i="31" s="1"/>
  <c r="E1134" i="31"/>
  <c r="F1134" i="31" s="1"/>
  <c r="E1133" i="31"/>
  <c r="F1133" i="31" s="1"/>
  <c r="E1132" i="31"/>
  <c r="F1132" i="31" s="1"/>
  <c r="E1131" i="31"/>
  <c r="F1131" i="31" s="1"/>
  <c r="E1130" i="31"/>
  <c r="F1130" i="31" s="1"/>
  <c r="E1129" i="31"/>
  <c r="F1129" i="31" s="1"/>
  <c r="E1128" i="31"/>
  <c r="F1128" i="31" s="1"/>
  <c r="E1127" i="31"/>
  <c r="F1127" i="31" s="1"/>
  <c r="E1126" i="31"/>
  <c r="F1126" i="31" s="1"/>
  <c r="E1125" i="31"/>
  <c r="F1125" i="31" s="1"/>
  <c r="E1124" i="31"/>
  <c r="F1124" i="31" s="1"/>
  <c r="E1123" i="31"/>
  <c r="F1123" i="31" s="1"/>
  <c r="E1122" i="31"/>
  <c r="F1122" i="31" s="1"/>
  <c r="E1121" i="31"/>
  <c r="F1121" i="31" s="1"/>
  <c r="E1120" i="31"/>
  <c r="F1120" i="31" s="1"/>
  <c r="E1119" i="31"/>
  <c r="F1119" i="31" s="1"/>
  <c r="E1118" i="31"/>
  <c r="F1118" i="31" s="1"/>
  <c r="E1117" i="31"/>
  <c r="F1117" i="31" s="1"/>
  <c r="E1116" i="31"/>
  <c r="F1116" i="31" s="1"/>
  <c r="E1115" i="31"/>
  <c r="F1115" i="31" s="1"/>
  <c r="E1114" i="31"/>
  <c r="F1114" i="31" s="1"/>
  <c r="E1113" i="31"/>
  <c r="F1113" i="31" s="1"/>
  <c r="E1112" i="31"/>
  <c r="F1112" i="31" s="1"/>
  <c r="E1111" i="31"/>
  <c r="F1111" i="31" s="1"/>
  <c r="E1110" i="31"/>
  <c r="F1110" i="31" s="1"/>
  <c r="E1109" i="31"/>
  <c r="F1109" i="31" s="1"/>
  <c r="E1108" i="31"/>
  <c r="F1108" i="31" s="1"/>
  <c r="E1107" i="31"/>
  <c r="F1107" i="31" s="1"/>
  <c r="E1106" i="31"/>
  <c r="F1106" i="31" s="1"/>
  <c r="E1105" i="31"/>
  <c r="F1105" i="31" s="1"/>
  <c r="E1104" i="31"/>
  <c r="F1104" i="31" s="1"/>
  <c r="E1103" i="31"/>
  <c r="F1103" i="31" s="1"/>
  <c r="E1102" i="31"/>
  <c r="F1102" i="31" s="1"/>
  <c r="E1101" i="31"/>
  <c r="F1101" i="31" s="1"/>
  <c r="E1100" i="31"/>
  <c r="F1100" i="31" s="1"/>
  <c r="E1099" i="31"/>
  <c r="F1099" i="31" s="1"/>
  <c r="E1098" i="31"/>
  <c r="F1098" i="31" s="1"/>
  <c r="E1097" i="31"/>
  <c r="F1097" i="31" s="1"/>
  <c r="E1096" i="31"/>
  <c r="F1096" i="31" s="1"/>
  <c r="E1095" i="31"/>
  <c r="F1095" i="31" s="1"/>
  <c r="E1094" i="31"/>
  <c r="F1094" i="31" s="1"/>
  <c r="E1093" i="31"/>
  <c r="F1093" i="31" s="1"/>
  <c r="E1092" i="31"/>
  <c r="F1092" i="31" s="1"/>
  <c r="E1091" i="31"/>
  <c r="F1091" i="31" s="1"/>
  <c r="E1090" i="31"/>
  <c r="F1090" i="31" s="1"/>
  <c r="E1089" i="31"/>
  <c r="F1089" i="31" s="1"/>
  <c r="E1088" i="31"/>
  <c r="F1088" i="31" s="1"/>
  <c r="E1087" i="31"/>
  <c r="F1087" i="31" s="1"/>
  <c r="E1086" i="31"/>
  <c r="F1086" i="31" s="1"/>
  <c r="E1085" i="31"/>
  <c r="F1085" i="31" s="1"/>
  <c r="E1084" i="31"/>
  <c r="F1084" i="31" s="1"/>
  <c r="E1083" i="31"/>
  <c r="F1083" i="31" s="1"/>
  <c r="E1082" i="31"/>
  <c r="F1082" i="31" s="1"/>
  <c r="E1081" i="31"/>
  <c r="F1081" i="31" s="1"/>
  <c r="E1080" i="31"/>
  <c r="F1080" i="31" s="1"/>
  <c r="E1079" i="31"/>
  <c r="F1079" i="31" s="1"/>
  <c r="E1078" i="31"/>
  <c r="F1078" i="31" s="1"/>
  <c r="E1077" i="31"/>
  <c r="F1077" i="31" s="1"/>
  <c r="E1076" i="31"/>
  <c r="F1076" i="31" s="1"/>
  <c r="E1075" i="31"/>
  <c r="F1075" i="31" s="1"/>
  <c r="E1074" i="31"/>
  <c r="F1074" i="31" s="1"/>
  <c r="E1073" i="31"/>
  <c r="F1073" i="31" s="1"/>
  <c r="E1072" i="31"/>
  <c r="F1072" i="31" s="1"/>
  <c r="E1071" i="31"/>
  <c r="F1071" i="31" s="1"/>
  <c r="E1070" i="31"/>
  <c r="F1070" i="31" s="1"/>
  <c r="E1069" i="31"/>
  <c r="F1069" i="31" s="1"/>
  <c r="E1068" i="31"/>
  <c r="F1068" i="31" s="1"/>
  <c r="E1067" i="31"/>
  <c r="F1067" i="31" s="1"/>
  <c r="E1066" i="31"/>
  <c r="F1066" i="31" s="1"/>
  <c r="E1065" i="31"/>
  <c r="F1065" i="31" s="1"/>
  <c r="E1064" i="31"/>
  <c r="F1064" i="31" s="1"/>
  <c r="E1063" i="31"/>
  <c r="F1063" i="31" s="1"/>
  <c r="E1062" i="31"/>
  <c r="F1062" i="31" s="1"/>
  <c r="E1061" i="31"/>
  <c r="F1061" i="31" s="1"/>
  <c r="E1060" i="31"/>
  <c r="F1060" i="31" s="1"/>
  <c r="E1059" i="31"/>
  <c r="F1059" i="31" s="1"/>
  <c r="E1058" i="31"/>
  <c r="F1058" i="31" s="1"/>
  <c r="E1057" i="31"/>
  <c r="F1057" i="31" s="1"/>
  <c r="E1056" i="31"/>
  <c r="F1056" i="31" s="1"/>
  <c r="E1055" i="31"/>
  <c r="F1055" i="31" s="1"/>
  <c r="E1054" i="31"/>
  <c r="F1054" i="31" s="1"/>
  <c r="E1053" i="31"/>
  <c r="F1053" i="31" s="1"/>
  <c r="E1052" i="31"/>
  <c r="F1052" i="31" s="1"/>
  <c r="E1051" i="31"/>
  <c r="F1051" i="31" s="1"/>
  <c r="E1050" i="31"/>
  <c r="F1050" i="31" s="1"/>
  <c r="E1049" i="31"/>
  <c r="F1049" i="31" s="1"/>
  <c r="E1048" i="31"/>
  <c r="F1048" i="31" s="1"/>
  <c r="E1047" i="31"/>
  <c r="F1047" i="31" s="1"/>
  <c r="E1046" i="31"/>
  <c r="F1046" i="31" s="1"/>
  <c r="E1045" i="31"/>
  <c r="F1045" i="31" s="1"/>
  <c r="E1044" i="31"/>
  <c r="F1044" i="31" s="1"/>
  <c r="E1043" i="31"/>
  <c r="F1043" i="31" s="1"/>
  <c r="E1042" i="31"/>
  <c r="F1042" i="31" s="1"/>
  <c r="E1041" i="31"/>
  <c r="F1041" i="31" s="1"/>
  <c r="E1040" i="31"/>
  <c r="F1040" i="31" s="1"/>
  <c r="E1039" i="31"/>
  <c r="F1039" i="31" s="1"/>
  <c r="E1038" i="31"/>
  <c r="F1038" i="31" s="1"/>
  <c r="E1037" i="31"/>
  <c r="F1037" i="31" s="1"/>
  <c r="E1036" i="31"/>
  <c r="F1036" i="31" s="1"/>
  <c r="E1035" i="31"/>
  <c r="F1035" i="31" s="1"/>
  <c r="E1034" i="31"/>
  <c r="F1034" i="31" s="1"/>
  <c r="E1033" i="31"/>
  <c r="F1033" i="31" s="1"/>
  <c r="E1032" i="31"/>
  <c r="F1032" i="31" s="1"/>
  <c r="E1031" i="31"/>
  <c r="F1031" i="31" s="1"/>
  <c r="E1030" i="31"/>
  <c r="F1030" i="31" s="1"/>
  <c r="E1029" i="31"/>
  <c r="F1029" i="31" s="1"/>
  <c r="E1028" i="31"/>
  <c r="F1028" i="31" s="1"/>
  <c r="E1027" i="31"/>
  <c r="F1027" i="31" s="1"/>
  <c r="E1026" i="31"/>
  <c r="F1026" i="31" s="1"/>
  <c r="E1025" i="31"/>
  <c r="F1025" i="31" s="1"/>
  <c r="E1024" i="31"/>
  <c r="F1024" i="31" s="1"/>
  <c r="E1023" i="31"/>
  <c r="F1023" i="31" s="1"/>
  <c r="E1022" i="31"/>
  <c r="F1022" i="31" s="1"/>
  <c r="E1021" i="31"/>
  <c r="F1021" i="31" s="1"/>
  <c r="E1020" i="31"/>
  <c r="F1020" i="31" s="1"/>
  <c r="E1019" i="31"/>
  <c r="F1019" i="31" s="1"/>
  <c r="E1018" i="31"/>
  <c r="F1018" i="31" s="1"/>
  <c r="E1017" i="31"/>
  <c r="F1017" i="31" s="1"/>
  <c r="E1016" i="31"/>
  <c r="F1016" i="31" s="1"/>
  <c r="E1015" i="31"/>
  <c r="F1015" i="31" s="1"/>
  <c r="E1014" i="31"/>
  <c r="F1014" i="31" s="1"/>
  <c r="E1013" i="31"/>
  <c r="F1013" i="31" s="1"/>
  <c r="E1012" i="31"/>
  <c r="F1012" i="31" s="1"/>
  <c r="E1011" i="31"/>
  <c r="F1011" i="31" s="1"/>
  <c r="E1010" i="31"/>
  <c r="F1010" i="31" s="1"/>
  <c r="E1009" i="31"/>
  <c r="F1009" i="31" s="1"/>
  <c r="E1008" i="31"/>
  <c r="F1008" i="31" s="1"/>
  <c r="E1007" i="31"/>
  <c r="F1007" i="31" s="1"/>
  <c r="E1006" i="31"/>
  <c r="F1006" i="31" s="1"/>
  <c r="E1005" i="31"/>
  <c r="F1005" i="31" s="1"/>
  <c r="E1004" i="31"/>
  <c r="F1004" i="31" s="1"/>
  <c r="E1003" i="31"/>
  <c r="F1003" i="31" s="1"/>
  <c r="E1002" i="31"/>
  <c r="F1002" i="31" s="1"/>
  <c r="E1001" i="31"/>
  <c r="F1001" i="31" s="1"/>
  <c r="E1000" i="31"/>
  <c r="F1000" i="31" s="1"/>
  <c r="E999" i="31"/>
  <c r="F999" i="31" s="1"/>
  <c r="E998" i="31"/>
  <c r="F998" i="31" s="1"/>
  <c r="E997" i="31"/>
  <c r="F997" i="31" s="1"/>
  <c r="E996" i="31"/>
  <c r="F996" i="31" s="1"/>
  <c r="E995" i="31"/>
  <c r="F995" i="31" s="1"/>
  <c r="E994" i="31"/>
  <c r="F994" i="31" s="1"/>
  <c r="E993" i="31"/>
  <c r="F993" i="31" s="1"/>
  <c r="E992" i="31"/>
  <c r="F992" i="31" s="1"/>
  <c r="E991" i="31"/>
  <c r="F991" i="31" s="1"/>
  <c r="E990" i="31"/>
  <c r="F990" i="31" s="1"/>
  <c r="E989" i="31"/>
  <c r="F989" i="31" s="1"/>
  <c r="E988" i="31"/>
  <c r="F988" i="31" s="1"/>
  <c r="E987" i="31"/>
  <c r="F987" i="31" s="1"/>
  <c r="E986" i="31"/>
  <c r="F986" i="31" s="1"/>
  <c r="E985" i="31"/>
  <c r="F985" i="31" s="1"/>
  <c r="E984" i="31"/>
  <c r="F984" i="31" s="1"/>
  <c r="E983" i="31"/>
  <c r="F983" i="31" s="1"/>
  <c r="E982" i="31"/>
  <c r="F982" i="31" s="1"/>
  <c r="E981" i="31"/>
  <c r="F981" i="31" s="1"/>
  <c r="E980" i="31"/>
  <c r="F980" i="31" s="1"/>
  <c r="E979" i="31"/>
  <c r="F979" i="31" s="1"/>
  <c r="E978" i="31"/>
  <c r="F978" i="31" s="1"/>
  <c r="E977" i="31"/>
  <c r="F977" i="31" s="1"/>
  <c r="E976" i="31"/>
  <c r="F976" i="31" s="1"/>
  <c r="E975" i="31"/>
  <c r="F975" i="31" s="1"/>
  <c r="E974" i="31"/>
  <c r="F974" i="31" s="1"/>
  <c r="E973" i="31"/>
  <c r="F973" i="31" s="1"/>
  <c r="E972" i="31"/>
  <c r="F972" i="31" s="1"/>
  <c r="E971" i="31"/>
  <c r="F971" i="31" s="1"/>
  <c r="E970" i="31"/>
  <c r="F970" i="31" s="1"/>
  <c r="E969" i="31"/>
  <c r="F969" i="31" s="1"/>
  <c r="E968" i="31"/>
  <c r="F968" i="31" s="1"/>
  <c r="E967" i="31"/>
  <c r="F967" i="31" s="1"/>
  <c r="E966" i="31"/>
  <c r="F966" i="31" s="1"/>
  <c r="E965" i="31"/>
  <c r="F965" i="31" s="1"/>
  <c r="E964" i="31"/>
  <c r="F964" i="31" s="1"/>
  <c r="E963" i="31"/>
  <c r="F963" i="31" s="1"/>
  <c r="E962" i="31"/>
  <c r="F962" i="31" s="1"/>
  <c r="E961" i="31"/>
  <c r="F961" i="31" s="1"/>
  <c r="E960" i="31"/>
  <c r="F960" i="31" s="1"/>
  <c r="E959" i="31"/>
  <c r="F959" i="31" s="1"/>
  <c r="E958" i="31"/>
  <c r="F958" i="31" s="1"/>
  <c r="E957" i="31"/>
  <c r="F957" i="31" s="1"/>
  <c r="E956" i="31"/>
  <c r="F956" i="31" s="1"/>
  <c r="E955" i="31"/>
  <c r="F955" i="31" s="1"/>
  <c r="E954" i="31"/>
  <c r="F954" i="31" s="1"/>
  <c r="E953" i="31"/>
  <c r="F953" i="31" s="1"/>
  <c r="E952" i="31"/>
  <c r="F952" i="31" s="1"/>
  <c r="E951" i="31"/>
  <c r="F951" i="31" s="1"/>
  <c r="E950" i="31"/>
  <c r="F950" i="31" s="1"/>
  <c r="E949" i="31"/>
  <c r="F949" i="31" s="1"/>
  <c r="E948" i="31"/>
  <c r="F948" i="31" s="1"/>
  <c r="E947" i="31"/>
  <c r="F947" i="31" s="1"/>
  <c r="E946" i="31"/>
  <c r="F946" i="31" s="1"/>
  <c r="E945" i="31"/>
  <c r="F945" i="31" s="1"/>
  <c r="E944" i="31"/>
  <c r="F944" i="31" s="1"/>
  <c r="E943" i="31"/>
  <c r="F943" i="31" s="1"/>
  <c r="E942" i="31"/>
  <c r="F942" i="31" s="1"/>
  <c r="E941" i="31"/>
  <c r="F941" i="31" s="1"/>
  <c r="E940" i="31"/>
  <c r="F940" i="31" s="1"/>
  <c r="E939" i="31"/>
  <c r="F939" i="31" s="1"/>
  <c r="E938" i="31"/>
  <c r="F938" i="31" s="1"/>
  <c r="E937" i="31"/>
  <c r="F937" i="31" s="1"/>
  <c r="E936" i="31"/>
  <c r="F936" i="31" s="1"/>
  <c r="E935" i="31"/>
  <c r="F935" i="31" s="1"/>
  <c r="E934" i="31"/>
  <c r="F934" i="31" s="1"/>
  <c r="E933" i="31"/>
  <c r="F933" i="31" s="1"/>
  <c r="E932" i="31"/>
  <c r="F932" i="31" s="1"/>
  <c r="E931" i="31"/>
  <c r="F931" i="31" s="1"/>
  <c r="E930" i="31"/>
  <c r="F930" i="31" s="1"/>
  <c r="E929" i="31"/>
  <c r="F929" i="31" s="1"/>
  <c r="E928" i="31"/>
  <c r="F928" i="31" s="1"/>
  <c r="E927" i="31"/>
  <c r="F927" i="31" s="1"/>
  <c r="E926" i="31"/>
  <c r="F926" i="31" s="1"/>
  <c r="E925" i="31"/>
  <c r="F925" i="31" s="1"/>
  <c r="E924" i="31"/>
  <c r="F924" i="31" s="1"/>
  <c r="E923" i="31"/>
  <c r="F923" i="31" s="1"/>
  <c r="E922" i="31"/>
  <c r="F922" i="31" s="1"/>
  <c r="E921" i="31"/>
  <c r="F921" i="31" s="1"/>
  <c r="E920" i="31"/>
  <c r="F920" i="31" s="1"/>
  <c r="E919" i="31"/>
  <c r="F919" i="31" s="1"/>
  <c r="E918" i="31"/>
  <c r="F918" i="31" s="1"/>
  <c r="E917" i="31"/>
  <c r="F917" i="31" s="1"/>
  <c r="E916" i="31"/>
  <c r="F916" i="31" s="1"/>
  <c r="E915" i="31"/>
  <c r="F915" i="31" s="1"/>
  <c r="E914" i="31"/>
  <c r="F914" i="31" s="1"/>
  <c r="E913" i="31"/>
  <c r="F913" i="31" s="1"/>
  <c r="E912" i="31"/>
  <c r="F912" i="31" s="1"/>
  <c r="E911" i="31"/>
  <c r="F911" i="31" s="1"/>
  <c r="E910" i="31"/>
  <c r="F910" i="31" s="1"/>
  <c r="E909" i="31"/>
  <c r="F909" i="31" s="1"/>
  <c r="E908" i="31"/>
  <c r="F908" i="31" s="1"/>
  <c r="E907" i="31"/>
  <c r="F907" i="31" s="1"/>
  <c r="E906" i="31"/>
  <c r="F906" i="31" s="1"/>
  <c r="E905" i="31"/>
  <c r="F905" i="31" s="1"/>
  <c r="E904" i="31"/>
  <c r="F904" i="31" s="1"/>
  <c r="E903" i="31"/>
  <c r="F903" i="31" s="1"/>
  <c r="E902" i="31"/>
  <c r="F902" i="31" s="1"/>
  <c r="E901" i="31"/>
  <c r="F901" i="31" s="1"/>
  <c r="E900" i="31"/>
  <c r="F900" i="31" s="1"/>
  <c r="E899" i="31"/>
  <c r="F899" i="31" s="1"/>
  <c r="E898" i="31"/>
  <c r="F898" i="31" s="1"/>
  <c r="E897" i="31"/>
  <c r="F897" i="31" s="1"/>
  <c r="E896" i="31"/>
  <c r="F896" i="31" s="1"/>
  <c r="E895" i="31"/>
  <c r="F895" i="31" s="1"/>
  <c r="E894" i="31"/>
  <c r="F894" i="31" s="1"/>
  <c r="E893" i="31"/>
  <c r="F893" i="31" s="1"/>
  <c r="E892" i="31"/>
  <c r="F892" i="31" s="1"/>
  <c r="E891" i="31"/>
  <c r="F891" i="31" s="1"/>
  <c r="E890" i="31"/>
  <c r="F890" i="31" s="1"/>
  <c r="E889" i="31"/>
  <c r="F889" i="31" s="1"/>
  <c r="E888" i="31"/>
  <c r="F888" i="31" s="1"/>
  <c r="E887" i="31"/>
  <c r="F887" i="31" s="1"/>
  <c r="E886" i="31"/>
  <c r="F886" i="31" s="1"/>
  <c r="E885" i="31"/>
  <c r="F885" i="31" s="1"/>
  <c r="E884" i="31"/>
  <c r="F884" i="31" s="1"/>
  <c r="E883" i="31"/>
  <c r="F883" i="31" s="1"/>
  <c r="E882" i="31"/>
  <c r="F882" i="31" s="1"/>
  <c r="E881" i="31"/>
  <c r="F881" i="31" s="1"/>
  <c r="E880" i="31"/>
  <c r="F880" i="31" s="1"/>
  <c r="E879" i="31"/>
  <c r="F879" i="31" s="1"/>
  <c r="E878" i="31"/>
  <c r="F878" i="31" s="1"/>
  <c r="E877" i="31"/>
  <c r="F877" i="31" s="1"/>
  <c r="E876" i="31"/>
  <c r="F876" i="31" s="1"/>
  <c r="E875" i="31"/>
  <c r="F875" i="31" s="1"/>
  <c r="E874" i="31"/>
  <c r="F874" i="31" s="1"/>
  <c r="E873" i="31"/>
  <c r="F873" i="31" s="1"/>
  <c r="E872" i="31"/>
  <c r="F872" i="31" s="1"/>
  <c r="E871" i="31"/>
  <c r="F871" i="31" s="1"/>
  <c r="E870" i="31"/>
  <c r="F870" i="31" s="1"/>
  <c r="E869" i="31"/>
  <c r="F869" i="31" s="1"/>
  <c r="E868" i="31"/>
  <c r="F868" i="31" s="1"/>
  <c r="E867" i="31"/>
  <c r="F867" i="31" s="1"/>
  <c r="E866" i="31"/>
  <c r="F866" i="31" s="1"/>
  <c r="E865" i="31"/>
  <c r="F865" i="31" s="1"/>
  <c r="E864" i="31"/>
  <c r="F864" i="31" s="1"/>
  <c r="E863" i="31"/>
  <c r="F863" i="31" s="1"/>
  <c r="E862" i="31"/>
  <c r="F862" i="31" s="1"/>
  <c r="E861" i="31"/>
  <c r="F861" i="31" s="1"/>
  <c r="E860" i="31"/>
  <c r="F860" i="31" s="1"/>
  <c r="E859" i="31"/>
  <c r="F859" i="31" s="1"/>
  <c r="E858" i="31"/>
  <c r="F858" i="31" s="1"/>
  <c r="E857" i="31"/>
  <c r="F857" i="31" s="1"/>
  <c r="E856" i="31"/>
  <c r="F856" i="31" s="1"/>
  <c r="E855" i="31"/>
  <c r="F855" i="31" s="1"/>
  <c r="E854" i="31"/>
  <c r="F854" i="31" s="1"/>
  <c r="E853" i="31"/>
  <c r="F853" i="31" s="1"/>
  <c r="E852" i="31"/>
  <c r="F852" i="31" s="1"/>
  <c r="E851" i="31"/>
  <c r="F851" i="31" s="1"/>
  <c r="E850" i="31"/>
  <c r="F850" i="31" s="1"/>
  <c r="E849" i="31"/>
  <c r="F849" i="31" s="1"/>
  <c r="E848" i="31"/>
  <c r="F848" i="31" s="1"/>
  <c r="E847" i="31"/>
  <c r="F847" i="31" s="1"/>
  <c r="E846" i="31"/>
  <c r="F846" i="31" s="1"/>
  <c r="E845" i="31"/>
  <c r="F845" i="31" s="1"/>
  <c r="E844" i="31"/>
  <c r="F844" i="31" s="1"/>
  <c r="E843" i="31"/>
  <c r="F843" i="31" s="1"/>
  <c r="E842" i="31"/>
  <c r="F842" i="31" s="1"/>
  <c r="E841" i="31"/>
  <c r="F841" i="31" s="1"/>
  <c r="E840" i="31"/>
  <c r="F840" i="31" s="1"/>
  <c r="E839" i="31"/>
  <c r="F839" i="31" s="1"/>
  <c r="E838" i="31"/>
  <c r="F838" i="31" s="1"/>
  <c r="E837" i="31"/>
  <c r="F837" i="31" s="1"/>
  <c r="E836" i="31"/>
  <c r="F836" i="31" s="1"/>
  <c r="E835" i="31"/>
  <c r="F835" i="31" s="1"/>
  <c r="E834" i="31"/>
  <c r="F834" i="31" s="1"/>
  <c r="E833" i="31"/>
  <c r="F833" i="31" s="1"/>
  <c r="E832" i="31"/>
  <c r="F832" i="31" s="1"/>
  <c r="E831" i="31"/>
  <c r="F831" i="31" s="1"/>
  <c r="E830" i="31"/>
  <c r="F830" i="31" s="1"/>
  <c r="E829" i="31"/>
  <c r="F829" i="31" s="1"/>
  <c r="E828" i="31"/>
  <c r="F828" i="31" s="1"/>
  <c r="E827" i="31"/>
  <c r="F827" i="31" s="1"/>
  <c r="E826" i="31"/>
  <c r="F826" i="31" s="1"/>
  <c r="E825" i="31"/>
  <c r="F825" i="31" s="1"/>
  <c r="E824" i="31"/>
  <c r="F824" i="31" s="1"/>
  <c r="E823" i="31"/>
  <c r="F823" i="31" s="1"/>
  <c r="E822" i="31"/>
  <c r="F822" i="31" s="1"/>
  <c r="E821" i="31"/>
  <c r="F821" i="31" s="1"/>
  <c r="E820" i="31"/>
  <c r="F820" i="31" s="1"/>
  <c r="E819" i="31"/>
  <c r="F819" i="31" s="1"/>
  <c r="E818" i="31"/>
  <c r="F818" i="31" s="1"/>
  <c r="E817" i="31"/>
  <c r="F817" i="31" s="1"/>
  <c r="E816" i="31"/>
  <c r="F816" i="31" s="1"/>
  <c r="E815" i="31"/>
  <c r="F815" i="31" s="1"/>
  <c r="E814" i="31"/>
  <c r="F814" i="31" s="1"/>
  <c r="E813" i="31"/>
  <c r="F813" i="31" s="1"/>
  <c r="E812" i="31"/>
  <c r="F812" i="31" s="1"/>
  <c r="E811" i="31"/>
  <c r="F811" i="31" s="1"/>
  <c r="E810" i="31"/>
  <c r="F810" i="31" s="1"/>
  <c r="E809" i="31"/>
  <c r="F809" i="31" s="1"/>
  <c r="E808" i="31"/>
  <c r="F808" i="31" s="1"/>
  <c r="E807" i="31"/>
  <c r="F807" i="31" s="1"/>
  <c r="E806" i="31"/>
  <c r="F806" i="31" s="1"/>
  <c r="E805" i="31"/>
  <c r="F805" i="31" s="1"/>
  <c r="E804" i="31"/>
  <c r="F804" i="31" s="1"/>
  <c r="E803" i="31"/>
  <c r="F803" i="31" s="1"/>
  <c r="E802" i="31"/>
  <c r="F802" i="31" s="1"/>
  <c r="E801" i="31"/>
  <c r="F801" i="31" s="1"/>
  <c r="E800" i="31"/>
  <c r="F800" i="31" s="1"/>
  <c r="E799" i="31"/>
  <c r="F799" i="31" s="1"/>
  <c r="E798" i="31"/>
  <c r="F798" i="31" s="1"/>
  <c r="E797" i="31"/>
  <c r="F797" i="31" s="1"/>
  <c r="E796" i="31"/>
  <c r="F796" i="31" s="1"/>
  <c r="E795" i="31"/>
  <c r="F795" i="31" s="1"/>
  <c r="E794" i="31"/>
  <c r="F794" i="31" s="1"/>
  <c r="E793" i="31"/>
  <c r="F793" i="31" s="1"/>
  <c r="E792" i="31"/>
  <c r="F792" i="31" s="1"/>
  <c r="E791" i="31"/>
  <c r="F791" i="31" s="1"/>
  <c r="E790" i="31"/>
  <c r="F790" i="31" s="1"/>
  <c r="E789" i="31"/>
  <c r="F789" i="31" s="1"/>
  <c r="E788" i="31"/>
  <c r="F788" i="31" s="1"/>
  <c r="E787" i="31"/>
  <c r="F787" i="31" s="1"/>
  <c r="E786" i="31"/>
  <c r="F786" i="31" s="1"/>
  <c r="E785" i="31"/>
  <c r="F785" i="31" s="1"/>
  <c r="E784" i="31"/>
  <c r="F784" i="31" s="1"/>
  <c r="E783" i="31"/>
  <c r="F783" i="31" s="1"/>
  <c r="E782" i="31"/>
  <c r="F782" i="31" s="1"/>
  <c r="E781" i="31"/>
  <c r="F781" i="31" s="1"/>
  <c r="E780" i="31"/>
  <c r="F780" i="31" s="1"/>
  <c r="E779" i="31"/>
  <c r="F779" i="31" s="1"/>
  <c r="E778" i="31"/>
  <c r="F778" i="31" s="1"/>
  <c r="E777" i="31"/>
  <c r="F777" i="31" s="1"/>
  <c r="E776" i="31"/>
  <c r="F776" i="31" s="1"/>
  <c r="E775" i="31"/>
  <c r="F775" i="31" s="1"/>
  <c r="E774" i="31"/>
  <c r="F774" i="31" s="1"/>
  <c r="E773" i="31"/>
  <c r="F773" i="31" s="1"/>
  <c r="E772" i="31"/>
  <c r="F772" i="31" s="1"/>
  <c r="E771" i="31"/>
  <c r="F771" i="31" s="1"/>
  <c r="E770" i="31"/>
  <c r="F770" i="31" s="1"/>
  <c r="E769" i="31"/>
  <c r="F769" i="31" s="1"/>
  <c r="E768" i="31"/>
  <c r="F768" i="31" s="1"/>
  <c r="E767" i="31"/>
  <c r="F767" i="31" s="1"/>
  <c r="E766" i="31"/>
  <c r="F766" i="31" s="1"/>
  <c r="E765" i="31"/>
  <c r="F765" i="31" s="1"/>
  <c r="E764" i="31"/>
  <c r="F764" i="31" s="1"/>
  <c r="E763" i="31"/>
  <c r="F763" i="31" s="1"/>
  <c r="E762" i="31"/>
  <c r="F762" i="31" s="1"/>
  <c r="E761" i="31"/>
  <c r="F761" i="31" s="1"/>
  <c r="E760" i="31"/>
  <c r="F760" i="31" s="1"/>
  <c r="E759" i="31"/>
  <c r="F759" i="31" s="1"/>
  <c r="E758" i="31"/>
  <c r="F758" i="31" s="1"/>
  <c r="E757" i="31"/>
  <c r="F757" i="31" s="1"/>
  <c r="E756" i="31"/>
  <c r="F756" i="31" s="1"/>
  <c r="E755" i="31"/>
  <c r="F755" i="31" s="1"/>
  <c r="E754" i="31"/>
  <c r="F754" i="31" s="1"/>
  <c r="E753" i="31"/>
  <c r="F753" i="31" s="1"/>
  <c r="E752" i="31"/>
  <c r="F752" i="31" s="1"/>
  <c r="E751" i="31"/>
  <c r="F751" i="31" s="1"/>
  <c r="E750" i="31"/>
  <c r="F750" i="31" s="1"/>
  <c r="E749" i="31"/>
  <c r="F749" i="31" s="1"/>
  <c r="E748" i="31"/>
  <c r="F748" i="31" s="1"/>
  <c r="E747" i="31"/>
  <c r="F747" i="31" s="1"/>
  <c r="E746" i="31"/>
  <c r="F746" i="31" s="1"/>
  <c r="E745" i="31"/>
  <c r="F745" i="31" s="1"/>
  <c r="E744" i="31"/>
  <c r="F744" i="31" s="1"/>
  <c r="E743" i="31"/>
  <c r="F743" i="31" s="1"/>
  <c r="E742" i="31"/>
  <c r="F742" i="31" s="1"/>
  <c r="E741" i="31"/>
  <c r="F741" i="31" s="1"/>
  <c r="E740" i="31"/>
  <c r="F740" i="31" s="1"/>
  <c r="E739" i="31"/>
  <c r="F739" i="31" s="1"/>
  <c r="E738" i="31"/>
  <c r="F738" i="31" s="1"/>
  <c r="E737" i="31"/>
  <c r="F737" i="31" s="1"/>
  <c r="E736" i="31"/>
  <c r="F736" i="31" s="1"/>
  <c r="E735" i="31"/>
  <c r="F735" i="31" s="1"/>
  <c r="E734" i="31"/>
  <c r="F734" i="31" s="1"/>
  <c r="E733" i="31"/>
  <c r="F733" i="31" s="1"/>
  <c r="E732" i="31"/>
  <c r="F732" i="31" s="1"/>
  <c r="E731" i="31"/>
  <c r="F731" i="31" s="1"/>
  <c r="E730" i="31"/>
  <c r="F730" i="31" s="1"/>
  <c r="E729" i="31"/>
  <c r="F729" i="31" s="1"/>
  <c r="E728" i="31"/>
  <c r="F728" i="31" s="1"/>
  <c r="E727" i="31"/>
  <c r="F727" i="31" s="1"/>
  <c r="E726" i="31"/>
  <c r="F726" i="31" s="1"/>
  <c r="E725" i="31"/>
  <c r="F725" i="31" s="1"/>
  <c r="E724" i="31"/>
  <c r="F724" i="31" s="1"/>
  <c r="E723" i="31"/>
  <c r="F723" i="31" s="1"/>
  <c r="E722" i="31"/>
  <c r="F722" i="31" s="1"/>
  <c r="E721" i="31"/>
  <c r="F721" i="31" s="1"/>
  <c r="E720" i="31"/>
  <c r="F720" i="31" s="1"/>
  <c r="E719" i="31"/>
  <c r="F719" i="31" s="1"/>
  <c r="E718" i="31"/>
  <c r="F718" i="31" s="1"/>
  <c r="E717" i="31"/>
  <c r="F717" i="31" s="1"/>
  <c r="E716" i="31"/>
  <c r="F716" i="31" s="1"/>
  <c r="E715" i="31"/>
  <c r="F715" i="31" s="1"/>
  <c r="E714" i="31"/>
  <c r="F714" i="31" s="1"/>
  <c r="E713" i="31"/>
  <c r="F713" i="31" s="1"/>
  <c r="E712" i="31"/>
  <c r="F712" i="31" s="1"/>
  <c r="E711" i="31"/>
  <c r="F711" i="31" s="1"/>
  <c r="E710" i="31"/>
  <c r="F710" i="31" s="1"/>
  <c r="E709" i="31"/>
  <c r="F709" i="31" s="1"/>
  <c r="E708" i="31"/>
  <c r="F708" i="31" s="1"/>
  <c r="E707" i="31"/>
  <c r="F707" i="31" s="1"/>
  <c r="E706" i="31"/>
  <c r="F706" i="31" s="1"/>
  <c r="E705" i="31"/>
  <c r="F705" i="31" s="1"/>
  <c r="E704" i="31"/>
  <c r="F704" i="31" s="1"/>
  <c r="E703" i="31"/>
  <c r="F703" i="31" s="1"/>
  <c r="E702" i="31"/>
  <c r="F702" i="31" s="1"/>
  <c r="E701" i="31"/>
  <c r="F701" i="31" s="1"/>
  <c r="E700" i="31"/>
  <c r="F700" i="31" s="1"/>
  <c r="E699" i="31"/>
  <c r="F699" i="31" s="1"/>
  <c r="E698" i="31"/>
  <c r="F698" i="31" s="1"/>
  <c r="E697" i="31"/>
  <c r="F697" i="31" s="1"/>
  <c r="E696" i="31"/>
  <c r="F696" i="31" s="1"/>
  <c r="E695" i="31"/>
  <c r="F695" i="31" s="1"/>
  <c r="E694" i="31"/>
  <c r="F694" i="31" s="1"/>
  <c r="E693" i="31"/>
  <c r="F693" i="31" s="1"/>
  <c r="E692" i="31"/>
  <c r="F692" i="31" s="1"/>
  <c r="E691" i="31"/>
  <c r="F691" i="31" s="1"/>
  <c r="E690" i="31"/>
  <c r="F690" i="31" s="1"/>
  <c r="E689" i="31"/>
  <c r="F689" i="31" s="1"/>
  <c r="E688" i="31"/>
  <c r="F688" i="31" s="1"/>
  <c r="E687" i="31"/>
  <c r="F687" i="31" s="1"/>
  <c r="E686" i="31"/>
  <c r="F686" i="31" s="1"/>
  <c r="E685" i="31"/>
  <c r="F685" i="31" s="1"/>
  <c r="E684" i="31"/>
  <c r="F684" i="31" s="1"/>
  <c r="E683" i="31"/>
  <c r="F683" i="31" s="1"/>
  <c r="E682" i="31"/>
  <c r="F682" i="31" s="1"/>
  <c r="E681" i="31"/>
  <c r="F681" i="31" s="1"/>
  <c r="E680" i="31"/>
  <c r="F680" i="31" s="1"/>
  <c r="E679" i="31"/>
  <c r="F679" i="31" s="1"/>
  <c r="E678" i="31"/>
  <c r="F678" i="31" s="1"/>
  <c r="E677" i="31"/>
  <c r="F677" i="31" s="1"/>
  <c r="E676" i="31"/>
  <c r="F676" i="31" s="1"/>
  <c r="E675" i="31"/>
  <c r="F675" i="31" s="1"/>
  <c r="E674" i="31"/>
  <c r="F674" i="31" s="1"/>
  <c r="E673" i="31"/>
  <c r="F673" i="31" s="1"/>
  <c r="E672" i="31"/>
  <c r="F672" i="31" s="1"/>
  <c r="E671" i="31"/>
  <c r="F671" i="31" s="1"/>
  <c r="E670" i="31"/>
  <c r="F670" i="31" s="1"/>
  <c r="E669" i="31"/>
  <c r="F669" i="31" s="1"/>
  <c r="E668" i="31"/>
  <c r="F668" i="31" s="1"/>
  <c r="E667" i="31"/>
  <c r="F667" i="31" s="1"/>
  <c r="E666" i="31"/>
  <c r="F666" i="31" s="1"/>
  <c r="E665" i="31"/>
  <c r="F665" i="31" s="1"/>
  <c r="E664" i="31"/>
  <c r="F664" i="31" s="1"/>
  <c r="E663" i="31"/>
  <c r="F663" i="31" s="1"/>
  <c r="E662" i="31"/>
  <c r="F662" i="31" s="1"/>
  <c r="E661" i="31"/>
  <c r="F661" i="31" s="1"/>
  <c r="E660" i="31"/>
  <c r="F660" i="31" s="1"/>
  <c r="E659" i="31"/>
  <c r="F659" i="31" s="1"/>
  <c r="E658" i="31"/>
  <c r="F658" i="31" s="1"/>
  <c r="E657" i="31"/>
  <c r="F657" i="31" s="1"/>
  <c r="E656" i="31"/>
  <c r="F656" i="31" s="1"/>
  <c r="E655" i="31"/>
  <c r="F655" i="31" s="1"/>
  <c r="E654" i="31"/>
  <c r="F654" i="31" s="1"/>
  <c r="E653" i="31"/>
  <c r="F653" i="31" s="1"/>
  <c r="E652" i="31"/>
  <c r="F652" i="31" s="1"/>
  <c r="E651" i="31"/>
  <c r="F651" i="31" s="1"/>
  <c r="E650" i="31"/>
  <c r="F650" i="31" s="1"/>
  <c r="E649" i="31"/>
  <c r="F649" i="31" s="1"/>
  <c r="E648" i="31"/>
  <c r="F648" i="31" s="1"/>
  <c r="E647" i="31"/>
  <c r="F647" i="31" s="1"/>
  <c r="E646" i="31"/>
  <c r="F646" i="31" s="1"/>
  <c r="E645" i="31"/>
  <c r="F645" i="31" s="1"/>
  <c r="E644" i="31"/>
  <c r="F644" i="31" s="1"/>
  <c r="E643" i="31"/>
  <c r="F643" i="31" s="1"/>
  <c r="E642" i="31"/>
  <c r="F642" i="31" s="1"/>
  <c r="E641" i="31"/>
  <c r="F641" i="31" s="1"/>
  <c r="E640" i="31"/>
  <c r="F640" i="31" s="1"/>
  <c r="E639" i="31"/>
  <c r="F639" i="31" s="1"/>
  <c r="E638" i="31"/>
  <c r="F638" i="31" s="1"/>
  <c r="E637" i="31"/>
  <c r="F637" i="31" s="1"/>
  <c r="E636" i="31"/>
  <c r="F636" i="31" s="1"/>
  <c r="E635" i="31"/>
  <c r="F635" i="31" s="1"/>
  <c r="E634" i="31"/>
  <c r="F634" i="31" s="1"/>
  <c r="E633" i="31"/>
  <c r="F633" i="31" s="1"/>
  <c r="E632" i="31"/>
  <c r="F632" i="31" s="1"/>
  <c r="E631" i="31"/>
  <c r="F631" i="31" s="1"/>
  <c r="E630" i="31"/>
  <c r="F630" i="31" s="1"/>
  <c r="E629" i="31"/>
  <c r="F629" i="31" s="1"/>
  <c r="E628" i="31"/>
  <c r="F628" i="31" s="1"/>
  <c r="E627" i="31"/>
  <c r="F627" i="31" s="1"/>
  <c r="E626" i="31"/>
  <c r="F626" i="31" s="1"/>
  <c r="E625" i="31"/>
  <c r="F625" i="31" s="1"/>
  <c r="E624" i="31"/>
  <c r="F624" i="31" s="1"/>
  <c r="E623" i="31"/>
  <c r="F623" i="31" s="1"/>
  <c r="E622" i="31"/>
  <c r="F622" i="31" s="1"/>
  <c r="E621" i="31"/>
  <c r="F621" i="31" s="1"/>
  <c r="E620" i="31"/>
  <c r="F620" i="31" s="1"/>
  <c r="E619" i="31"/>
  <c r="F619" i="31" s="1"/>
  <c r="E618" i="31"/>
  <c r="F618" i="31" s="1"/>
  <c r="E617" i="31"/>
  <c r="F617" i="31" s="1"/>
  <c r="E616" i="31"/>
  <c r="F616" i="31" s="1"/>
  <c r="E615" i="31"/>
  <c r="F615" i="31" s="1"/>
  <c r="E614" i="31"/>
  <c r="F614" i="31" s="1"/>
  <c r="E613" i="31"/>
  <c r="F613" i="31" s="1"/>
  <c r="E612" i="31"/>
  <c r="F612" i="31" s="1"/>
  <c r="E611" i="31"/>
  <c r="F611" i="31" s="1"/>
  <c r="E610" i="31"/>
  <c r="F610" i="31" s="1"/>
  <c r="E609" i="31"/>
  <c r="F609" i="31" s="1"/>
  <c r="E608" i="31"/>
  <c r="F608" i="31" s="1"/>
  <c r="E607" i="31"/>
  <c r="F607" i="31" s="1"/>
  <c r="E606" i="31"/>
  <c r="F606" i="31" s="1"/>
  <c r="E605" i="31"/>
  <c r="F605" i="31" s="1"/>
  <c r="E604" i="31"/>
  <c r="F604" i="31" s="1"/>
  <c r="E603" i="31"/>
  <c r="F603" i="31" s="1"/>
  <c r="E602" i="31"/>
  <c r="F602" i="31" s="1"/>
  <c r="E601" i="31"/>
  <c r="F601" i="31" s="1"/>
  <c r="E600" i="31"/>
  <c r="F600" i="31" s="1"/>
  <c r="E599" i="31"/>
  <c r="F599" i="31" s="1"/>
  <c r="E598" i="31"/>
  <c r="F598" i="31" s="1"/>
  <c r="E597" i="31"/>
  <c r="F597" i="31" s="1"/>
  <c r="E596" i="31"/>
  <c r="F596" i="31" s="1"/>
  <c r="E595" i="31"/>
  <c r="F595" i="31" s="1"/>
  <c r="E594" i="31"/>
  <c r="F594" i="31" s="1"/>
  <c r="E593" i="31"/>
  <c r="F593" i="31" s="1"/>
  <c r="E592" i="31"/>
  <c r="F592" i="31" s="1"/>
  <c r="E591" i="31"/>
  <c r="F591" i="31" s="1"/>
  <c r="E590" i="31"/>
  <c r="F590" i="31" s="1"/>
  <c r="E589" i="31"/>
  <c r="F589" i="31" s="1"/>
  <c r="E588" i="31"/>
  <c r="F588" i="31" s="1"/>
  <c r="E587" i="31"/>
  <c r="F587" i="31" s="1"/>
  <c r="E586" i="31"/>
  <c r="F586" i="31" s="1"/>
  <c r="E585" i="31"/>
  <c r="F585" i="31" s="1"/>
  <c r="E584" i="31"/>
  <c r="F584" i="31" s="1"/>
  <c r="E583" i="31"/>
  <c r="F583" i="31" s="1"/>
  <c r="E582" i="31"/>
  <c r="F582" i="31" s="1"/>
  <c r="E581" i="31"/>
  <c r="F581" i="31" s="1"/>
  <c r="E580" i="31"/>
  <c r="F580" i="31" s="1"/>
  <c r="E579" i="31"/>
  <c r="F579" i="31" s="1"/>
  <c r="E578" i="31"/>
  <c r="F578" i="31" s="1"/>
  <c r="E577" i="31"/>
  <c r="F577" i="31" s="1"/>
  <c r="E576" i="31"/>
  <c r="F576" i="31" s="1"/>
  <c r="E575" i="31"/>
  <c r="F575" i="31" s="1"/>
  <c r="E574" i="31"/>
  <c r="F574" i="31" s="1"/>
  <c r="E573" i="31"/>
  <c r="F573" i="31" s="1"/>
  <c r="E572" i="31"/>
  <c r="F572" i="31" s="1"/>
  <c r="E571" i="31"/>
  <c r="F571" i="31" s="1"/>
  <c r="E570" i="31"/>
  <c r="F570" i="31" s="1"/>
  <c r="E569" i="31"/>
  <c r="F569" i="31" s="1"/>
  <c r="E568" i="31"/>
  <c r="F568" i="31" s="1"/>
  <c r="E567" i="31"/>
  <c r="F567" i="31" s="1"/>
  <c r="E566" i="31"/>
  <c r="F566" i="31" s="1"/>
  <c r="E565" i="31"/>
  <c r="F565" i="31" s="1"/>
  <c r="E564" i="31"/>
  <c r="F564" i="31" s="1"/>
  <c r="E563" i="31"/>
  <c r="F563" i="31" s="1"/>
  <c r="E562" i="31"/>
  <c r="F562" i="31" s="1"/>
  <c r="E561" i="31"/>
  <c r="F561" i="31" s="1"/>
  <c r="E560" i="31"/>
  <c r="F560" i="31" s="1"/>
  <c r="E559" i="31"/>
  <c r="F559" i="31" s="1"/>
  <c r="E558" i="31"/>
  <c r="F558" i="31" s="1"/>
  <c r="E557" i="31"/>
  <c r="F557" i="31" s="1"/>
  <c r="E556" i="31"/>
  <c r="F556" i="31" s="1"/>
  <c r="E555" i="31"/>
  <c r="F555" i="31" s="1"/>
  <c r="E554" i="31"/>
  <c r="F554" i="31" s="1"/>
  <c r="E553" i="31"/>
  <c r="F553" i="31" s="1"/>
  <c r="E552" i="31"/>
  <c r="F552" i="31" s="1"/>
  <c r="E551" i="31"/>
  <c r="F551" i="31" s="1"/>
  <c r="E550" i="31"/>
  <c r="F550" i="31" s="1"/>
  <c r="E549" i="31"/>
  <c r="F549" i="31" s="1"/>
  <c r="E548" i="31"/>
  <c r="F548" i="31" s="1"/>
  <c r="E547" i="31"/>
  <c r="F547" i="31" s="1"/>
  <c r="E546" i="31"/>
  <c r="F546" i="31" s="1"/>
  <c r="E545" i="31"/>
  <c r="F545" i="31" s="1"/>
  <c r="E544" i="31"/>
  <c r="F544" i="31" s="1"/>
  <c r="E543" i="31"/>
  <c r="F543" i="31" s="1"/>
  <c r="E542" i="31"/>
  <c r="F542" i="31" s="1"/>
  <c r="E541" i="31"/>
  <c r="F541" i="31" s="1"/>
  <c r="E540" i="31"/>
  <c r="F540" i="31" s="1"/>
  <c r="E539" i="31"/>
  <c r="F539" i="31" s="1"/>
  <c r="E538" i="31"/>
  <c r="F538" i="31" s="1"/>
  <c r="E537" i="31"/>
  <c r="F537" i="31" s="1"/>
  <c r="E536" i="31"/>
  <c r="F536" i="31" s="1"/>
  <c r="E535" i="31"/>
  <c r="F535" i="31" s="1"/>
  <c r="E534" i="31"/>
  <c r="F534" i="31" s="1"/>
  <c r="E533" i="31"/>
  <c r="F533" i="31" s="1"/>
  <c r="E532" i="31"/>
  <c r="F532" i="31" s="1"/>
  <c r="E531" i="31"/>
  <c r="F531" i="31" s="1"/>
  <c r="E530" i="31"/>
  <c r="F530" i="31" s="1"/>
  <c r="E529" i="31"/>
  <c r="F529" i="31" s="1"/>
  <c r="E528" i="31"/>
  <c r="F528" i="31" s="1"/>
  <c r="E527" i="31"/>
  <c r="F527" i="31" s="1"/>
  <c r="E526" i="31"/>
  <c r="F526" i="31" s="1"/>
  <c r="E525" i="31"/>
  <c r="F525" i="31" s="1"/>
  <c r="E524" i="31"/>
  <c r="F524" i="31" s="1"/>
  <c r="E523" i="31"/>
  <c r="F523" i="31" s="1"/>
  <c r="E522" i="31"/>
  <c r="F522" i="31" s="1"/>
  <c r="E521" i="31"/>
  <c r="F521" i="31" s="1"/>
  <c r="E520" i="31"/>
  <c r="F520" i="31" s="1"/>
  <c r="E519" i="31"/>
  <c r="F519" i="31" s="1"/>
  <c r="E518" i="31"/>
  <c r="F518" i="31" s="1"/>
  <c r="E517" i="31"/>
  <c r="F517" i="31" s="1"/>
  <c r="E516" i="31"/>
  <c r="F516" i="31" s="1"/>
  <c r="E515" i="31"/>
  <c r="F515" i="31" s="1"/>
  <c r="E514" i="31"/>
  <c r="F514" i="31" s="1"/>
  <c r="E513" i="31"/>
  <c r="F513" i="31" s="1"/>
  <c r="E512" i="31"/>
  <c r="F512" i="31" s="1"/>
  <c r="E511" i="31"/>
  <c r="F511" i="31" s="1"/>
  <c r="E510" i="31"/>
  <c r="F510" i="31" s="1"/>
  <c r="E509" i="31"/>
  <c r="F509" i="31" s="1"/>
  <c r="E508" i="31"/>
  <c r="F508" i="31" s="1"/>
  <c r="E507" i="31"/>
  <c r="F507" i="31" s="1"/>
  <c r="E506" i="31"/>
  <c r="F506" i="31" s="1"/>
  <c r="E505" i="31"/>
  <c r="F505" i="31" s="1"/>
  <c r="E504" i="31"/>
  <c r="F504" i="31" s="1"/>
  <c r="E503" i="31"/>
  <c r="F503" i="31" s="1"/>
  <c r="E502" i="31"/>
  <c r="F502" i="31" s="1"/>
  <c r="E501" i="31"/>
  <c r="F501" i="31" s="1"/>
  <c r="E500" i="31"/>
  <c r="F500" i="31" s="1"/>
  <c r="E499" i="31"/>
  <c r="F499" i="31" s="1"/>
  <c r="E498" i="31"/>
  <c r="F498" i="31" s="1"/>
  <c r="E497" i="31"/>
  <c r="F497" i="31" s="1"/>
  <c r="E496" i="31"/>
  <c r="F496" i="31" s="1"/>
  <c r="E495" i="31"/>
  <c r="F495" i="31" s="1"/>
  <c r="E494" i="31"/>
  <c r="F494" i="31" s="1"/>
  <c r="E493" i="31"/>
  <c r="F493" i="31" s="1"/>
  <c r="E492" i="31"/>
  <c r="F492" i="31" s="1"/>
  <c r="E491" i="31"/>
  <c r="F491" i="31" s="1"/>
  <c r="E490" i="31"/>
  <c r="F490" i="31" s="1"/>
  <c r="E489" i="31"/>
  <c r="F489" i="31" s="1"/>
  <c r="E488" i="31"/>
  <c r="F488" i="31" s="1"/>
  <c r="E487" i="31"/>
  <c r="F487" i="31" s="1"/>
  <c r="E486" i="31"/>
  <c r="F486" i="31" s="1"/>
  <c r="E485" i="31"/>
  <c r="F485" i="31" s="1"/>
  <c r="E484" i="31"/>
  <c r="F484" i="31" s="1"/>
  <c r="E483" i="31"/>
  <c r="F483" i="31" s="1"/>
  <c r="E482" i="31"/>
  <c r="F482" i="31" s="1"/>
  <c r="E481" i="31"/>
  <c r="F481" i="31" s="1"/>
  <c r="E480" i="31"/>
  <c r="F480" i="31" s="1"/>
  <c r="E479" i="31"/>
  <c r="F479" i="31" s="1"/>
  <c r="E478" i="31"/>
  <c r="F478" i="31" s="1"/>
  <c r="E477" i="31"/>
  <c r="F477" i="31" s="1"/>
  <c r="E476" i="31"/>
  <c r="F476" i="31" s="1"/>
  <c r="E475" i="31"/>
  <c r="F475" i="31" s="1"/>
  <c r="E474" i="31"/>
  <c r="F474" i="31" s="1"/>
  <c r="E473" i="31"/>
  <c r="F473" i="31" s="1"/>
  <c r="E472" i="31"/>
  <c r="F472" i="31" s="1"/>
  <c r="E471" i="31"/>
  <c r="F471" i="31" s="1"/>
  <c r="E470" i="31"/>
  <c r="F470" i="31" s="1"/>
  <c r="E469" i="31"/>
  <c r="F469" i="31" s="1"/>
  <c r="E468" i="31"/>
  <c r="F468" i="31" s="1"/>
  <c r="E467" i="31"/>
  <c r="F467" i="31" s="1"/>
  <c r="E466" i="31"/>
  <c r="F466" i="31" s="1"/>
  <c r="E465" i="31"/>
  <c r="F465" i="31" s="1"/>
  <c r="E464" i="31"/>
  <c r="F464" i="31" s="1"/>
  <c r="E463" i="31"/>
  <c r="F463" i="31" s="1"/>
  <c r="E462" i="31"/>
  <c r="F462" i="31" s="1"/>
  <c r="E461" i="31"/>
  <c r="F461" i="31" s="1"/>
  <c r="E460" i="31"/>
  <c r="F460" i="31" s="1"/>
  <c r="E459" i="31"/>
  <c r="F459" i="31" s="1"/>
  <c r="E458" i="31"/>
  <c r="F458" i="31" s="1"/>
  <c r="E457" i="31"/>
  <c r="F457" i="31" s="1"/>
  <c r="E456" i="31"/>
  <c r="F456" i="31" s="1"/>
  <c r="E455" i="31"/>
  <c r="F455" i="31" s="1"/>
  <c r="E454" i="31"/>
  <c r="F454" i="31" s="1"/>
  <c r="E453" i="31"/>
  <c r="F453" i="31" s="1"/>
  <c r="E452" i="31"/>
  <c r="F452" i="31" s="1"/>
  <c r="E451" i="31"/>
  <c r="F451" i="31" s="1"/>
  <c r="E450" i="31"/>
  <c r="F450" i="31" s="1"/>
  <c r="E449" i="31"/>
  <c r="F449" i="31" s="1"/>
  <c r="E448" i="31"/>
  <c r="F448" i="31" s="1"/>
  <c r="E447" i="31"/>
  <c r="F447" i="31" s="1"/>
  <c r="E446" i="31"/>
  <c r="F446" i="31" s="1"/>
  <c r="E445" i="31"/>
  <c r="F445" i="31" s="1"/>
  <c r="E444" i="31"/>
  <c r="F444" i="31" s="1"/>
  <c r="E443" i="31"/>
  <c r="F443" i="31" s="1"/>
  <c r="E442" i="31"/>
  <c r="F442" i="31" s="1"/>
  <c r="E441" i="31"/>
  <c r="F441" i="31" s="1"/>
  <c r="E440" i="31"/>
  <c r="F440" i="31" s="1"/>
  <c r="E439" i="31"/>
  <c r="F439" i="31" s="1"/>
  <c r="E438" i="31"/>
  <c r="F438" i="31" s="1"/>
  <c r="E437" i="31"/>
  <c r="F437" i="31" s="1"/>
  <c r="E436" i="31"/>
  <c r="F436" i="31" s="1"/>
  <c r="E435" i="31"/>
  <c r="F435" i="31" s="1"/>
  <c r="E434" i="31"/>
  <c r="F434" i="31" s="1"/>
  <c r="E433" i="31"/>
  <c r="F433" i="31" s="1"/>
  <c r="E432" i="31"/>
  <c r="F432" i="31" s="1"/>
  <c r="E431" i="31"/>
  <c r="F431" i="31" s="1"/>
  <c r="E430" i="31"/>
  <c r="F430" i="31" s="1"/>
  <c r="E429" i="31"/>
  <c r="F429" i="31" s="1"/>
  <c r="E428" i="31"/>
  <c r="F428" i="31" s="1"/>
  <c r="E427" i="31"/>
  <c r="F427" i="31" s="1"/>
  <c r="E426" i="31"/>
  <c r="F426" i="31" s="1"/>
  <c r="E425" i="31"/>
  <c r="F425" i="31" s="1"/>
  <c r="E424" i="31"/>
  <c r="F424" i="31" s="1"/>
  <c r="E423" i="31"/>
  <c r="F423" i="31" s="1"/>
  <c r="E422" i="31"/>
  <c r="F422" i="31" s="1"/>
  <c r="E421" i="31"/>
  <c r="F421" i="31" s="1"/>
  <c r="E420" i="31"/>
  <c r="F420" i="31" s="1"/>
  <c r="E419" i="31"/>
  <c r="F419" i="31" s="1"/>
  <c r="E418" i="31"/>
  <c r="F418" i="31" s="1"/>
  <c r="E417" i="31"/>
  <c r="F417" i="31" s="1"/>
  <c r="E416" i="31"/>
  <c r="F416" i="31" s="1"/>
  <c r="E415" i="31"/>
  <c r="F415" i="31" s="1"/>
  <c r="E414" i="31"/>
  <c r="F414" i="31" s="1"/>
  <c r="E413" i="31"/>
  <c r="F413" i="31" s="1"/>
  <c r="E412" i="31"/>
  <c r="F412" i="31" s="1"/>
  <c r="E411" i="31"/>
  <c r="F411" i="31" s="1"/>
  <c r="E410" i="31"/>
  <c r="F410" i="31" s="1"/>
  <c r="E409" i="31"/>
  <c r="F409" i="31" s="1"/>
  <c r="E408" i="31"/>
  <c r="F408" i="31" s="1"/>
  <c r="E407" i="31"/>
  <c r="F407" i="31" s="1"/>
  <c r="E406" i="31"/>
  <c r="F406" i="31" s="1"/>
  <c r="E405" i="31"/>
  <c r="F405" i="31" s="1"/>
  <c r="E404" i="31"/>
  <c r="F404" i="31" s="1"/>
  <c r="E403" i="31"/>
  <c r="F403" i="31" s="1"/>
  <c r="E402" i="31"/>
  <c r="F402" i="31" s="1"/>
  <c r="E401" i="31"/>
  <c r="F401" i="31" s="1"/>
  <c r="E400" i="31"/>
  <c r="F400" i="31" s="1"/>
  <c r="E399" i="31"/>
  <c r="F399" i="31" s="1"/>
  <c r="E398" i="31"/>
  <c r="F398" i="31" s="1"/>
  <c r="E397" i="31"/>
  <c r="F397" i="31" s="1"/>
  <c r="E396" i="31"/>
  <c r="F396" i="31" s="1"/>
  <c r="E395" i="31"/>
  <c r="F395" i="31" s="1"/>
  <c r="E394" i="31"/>
  <c r="F394" i="31" s="1"/>
  <c r="E393" i="31"/>
  <c r="F393" i="31" s="1"/>
  <c r="E392" i="31"/>
  <c r="F392" i="31" s="1"/>
  <c r="E391" i="31"/>
  <c r="F391" i="31" s="1"/>
  <c r="E390" i="31"/>
  <c r="F390" i="31" s="1"/>
  <c r="E389" i="31"/>
  <c r="F389" i="31" s="1"/>
  <c r="E388" i="31"/>
  <c r="F388" i="31" s="1"/>
  <c r="E387" i="31"/>
  <c r="F387" i="31" s="1"/>
  <c r="E386" i="31"/>
  <c r="F386" i="31" s="1"/>
  <c r="E385" i="31"/>
  <c r="F385" i="31" s="1"/>
  <c r="E384" i="31"/>
  <c r="F384" i="31" s="1"/>
  <c r="E383" i="31"/>
  <c r="F383" i="31" s="1"/>
  <c r="E382" i="31"/>
  <c r="F382" i="31" s="1"/>
  <c r="E381" i="31"/>
  <c r="F381" i="31" s="1"/>
  <c r="E380" i="31"/>
  <c r="F380" i="31" s="1"/>
  <c r="E379" i="31"/>
  <c r="F379" i="31" s="1"/>
  <c r="E378" i="31"/>
  <c r="F378" i="31" s="1"/>
  <c r="E377" i="31"/>
  <c r="F377" i="31" s="1"/>
  <c r="E376" i="31"/>
  <c r="F376" i="31" s="1"/>
  <c r="E375" i="31"/>
  <c r="F375" i="31" s="1"/>
  <c r="E374" i="31"/>
  <c r="F374" i="31" s="1"/>
  <c r="E373" i="31"/>
  <c r="F373" i="31" s="1"/>
  <c r="E372" i="31"/>
  <c r="F372" i="31" s="1"/>
  <c r="E371" i="31"/>
  <c r="F371" i="31" s="1"/>
  <c r="E370" i="31"/>
  <c r="F370" i="31" s="1"/>
  <c r="E369" i="31"/>
  <c r="F369" i="31" s="1"/>
  <c r="E368" i="31"/>
  <c r="F368" i="31" s="1"/>
  <c r="E367" i="31"/>
  <c r="F367" i="31" s="1"/>
  <c r="E366" i="31"/>
  <c r="F366" i="31" s="1"/>
  <c r="E365" i="31"/>
  <c r="F365" i="31" s="1"/>
  <c r="E364" i="31"/>
  <c r="F364" i="31" s="1"/>
  <c r="E363" i="31"/>
  <c r="F363" i="31" s="1"/>
  <c r="E362" i="31"/>
  <c r="F362" i="31" s="1"/>
  <c r="E361" i="31"/>
  <c r="F361" i="31" s="1"/>
  <c r="E360" i="31"/>
  <c r="F360" i="31" s="1"/>
  <c r="E359" i="31"/>
  <c r="F359" i="31" s="1"/>
  <c r="E358" i="31"/>
  <c r="F358" i="31" s="1"/>
  <c r="E357" i="31"/>
  <c r="F357" i="31" s="1"/>
  <c r="E356" i="31"/>
  <c r="F356" i="31" s="1"/>
  <c r="E355" i="31"/>
  <c r="F355" i="31" s="1"/>
  <c r="E354" i="31"/>
  <c r="F354" i="31" s="1"/>
  <c r="E353" i="31"/>
  <c r="F353" i="31" s="1"/>
  <c r="E352" i="31"/>
  <c r="F352" i="31" s="1"/>
  <c r="E351" i="31"/>
  <c r="F351" i="31" s="1"/>
  <c r="E350" i="31"/>
  <c r="F350" i="31" s="1"/>
  <c r="E349" i="31"/>
  <c r="F349" i="31" s="1"/>
  <c r="E348" i="31"/>
  <c r="F348" i="31" s="1"/>
  <c r="E347" i="31"/>
  <c r="F347" i="31" s="1"/>
  <c r="E346" i="31"/>
  <c r="F346" i="31" s="1"/>
  <c r="E345" i="31"/>
  <c r="F345" i="31" s="1"/>
  <c r="E344" i="31"/>
  <c r="F344" i="31" s="1"/>
  <c r="E343" i="31"/>
  <c r="F343" i="31" s="1"/>
  <c r="E342" i="31"/>
  <c r="F342" i="31" s="1"/>
  <c r="E341" i="31"/>
  <c r="F341" i="31" s="1"/>
  <c r="E340" i="31"/>
  <c r="F340" i="31" s="1"/>
  <c r="E339" i="31"/>
  <c r="F339" i="31" s="1"/>
  <c r="E338" i="31"/>
  <c r="F338" i="31" s="1"/>
  <c r="E337" i="31"/>
  <c r="F337" i="31" s="1"/>
  <c r="E336" i="31"/>
  <c r="F336" i="31" s="1"/>
  <c r="E335" i="31"/>
  <c r="F335" i="31" s="1"/>
  <c r="E334" i="31"/>
  <c r="F334" i="31" s="1"/>
  <c r="E333" i="31"/>
  <c r="F333" i="31" s="1"/>
  <c r="E332" i="31"/>
  <c r="F332" i="31" s="1"/>
  <c r="E331" i="31"/>
  <c r="F331" i="31" s="1"/>
  <c r="E330" i="31"/>
  <c r="F330" i="31" s="1"/>
  <c r="E329" i="31"/>
  <c r="F329" i="31" s="1"/>
  <c r="E328" i="31"/>
  <c r="F328" i="31" s="1"/>
  <c r="E327" i="31"/>
  <c r="F327" i="31" s="1"/>
  <c r="E326" i="31"/>
  <c r="F326" i="31" s="1"/>
  <c r="E325" i="31"/>
  <c r="F325" i="31" s="1"/>
  <c r="E324" i="31"/>
  <c r="F324" i="31" s="1"/>
  <c r="E323" i="31"/>
  <c r="F323" i="31" s="1"/>
  <c r="E322" i="31"/>
  <c r="F322" i="31" s="1"/>
  <c r="E321" i="31"/>
  <c r="F321" i="31" s="1"/>
  <c r="E320" i="31"/>
  <c r="F320" i="31" s="1"/>
  <c r="E319" i="31"/>
  <c r="F319" i="31" s="1"/>
  <c r="E318" i="31"/>
  <c r="F318" i="31" s="1"/>
  <c r="E317" i="31"/>
  <c r="F317" i="31" s="1"/>
  <c r="E316" i="31"/>
  <c r="F316" i="31" s="1"/>
  <c r="E315" i="31"/>
  <c r="F315" i="31" s="1"/>
  <c r="E314" i="31"/>
  <c r="F314" i="31" s="1"/>
  <c r="E313" i="31"/>
  <c r="F313" i="31" s="1"/>
  <c r="E312" i="31"/>
  <c r="F312" i="31" s="1"/>
  <c r="E311" i="31"/>
  <c r="F311" i="31" s="1"/>
  <c r="E310" i="31"/>
  <c r="F310" i="31" s="1"/>
  <c r="E309" i="31"/>
  <c r="F309" i="31" s="1"/>
  <c r="E308" i="31"/>
  <c r="F308" i="31" s="1"/>
  <c r="E307" i="31"/>
  <c r="F307" i="31" s="1"/>
  <c r="E306" i="31"/>
  <c r="F306" i="31" s="1"/>
  <c r="E305" i="31"/>
  <c r="F305" i="31" s="1"/>
  <c r="E304" i="31"/>
  <c r="F304" i="31" s="1"/>
  <c r="E303" i="31"/>
  <c r="F303" i="31" s="1"/>
  <c r="E302" i="31"/>
  <c r="F302" i="31" s="1"/>
  <c r="E301" i="31"/>
  <c r="F301" i="31" s="1"/>
  <c r="E300" i="31"/>
  <c r="F300" i="31" s="1"/>
  <c r="E299" i="31"/>
  <c r="F299" i="31" s="1"/>
  <c r="E298" i="31"/>
  <c r="F298" i="31" s="1"/>
  <c r="E297" i="31"/>
  <c r="F297" i="31" s="1"/>
  <c r="E296" i="31"/>
  <c r="F296" i="31" s="1"/>
  <c r="E295" i="31"/>
  <c r="F295" i="31" s="1"/>
  <c r="E294" i="31"/>
  <c r="F294" i="31" s="1"/>
  <c r="E293" i="31"/>
  <c r="F293" i="31" s="1"/>
  <c r="E292" i="31"/>
  <c r="F292" i="31" s="1"/>
  <c r="E291" i="31"/>
  <c r="F291" i="31" s="1"/>
  <c r="E290" i="31"/>
  <c r="F290" i="31" s="1"/>
  <c r="E289" i="31"/>
  <c r="F289" i="31" s="1"/>
  <c r="E288" i="31"/>
  <c r="F288" i="31" s="1"/>
  <c r="E287" i="31"/>
  <c r="F287" i="31" s="1"/>
  <c r="E286" i="31"/>
  <c r="F286" i="31" s="1"/>
  <c r="E285" i="31"/>
  <c r="F285" i="31" s="1"/>
  <c r="E284" i="31"/>
  <c r="F284" i="31" s="1"/>
  <c r="E283" i="31"/>
  <c r="F283" i="31" s="1"/>
  <c r="E282" i="31"/>
  <c r="F282" i="31" s="1"/>
  <c r="E281" i="31"/>
  <c r="F281" i="31" s="1"/>
  <c r="E280" i="31"/>
  <c r="F280" i="31" s="1"/>
  <c r="E279" i="31"/>
  <c r="F279" i="31" s="1"/>
  <c r="E278" i="31"/>
  <c r="F278" i="31" s="1"/>
  <c r="E277" i="31"/>
  <c r="F277" i="31" s="1"/>
  <c r="E276" i="31"/>
  <c r="F276" i="31" s="1"/>
  <c r="E275" i="31"/>
  <c r="F275" i="31" s="1"/>
  <c r="E274" i="31"/>
  <c r="F274" i="31" s="1"/>
  <c r="E273" i="31"/>
  <c r="F273" i="31" s="1"/>
  <c r="E272" i="31"/>
  <c r="F272" i="31" s="1"/>
  <c r="E271" i="31"/>
  <c r="F271" i="31" s="1"/>
  <c r="E270" i="31"/>
  <c r="F270" i="31" s="1"/>
  <c r="E269" i="31"/>
  <c r="F269" i="31" s="1"/>
  <c r="E268" i="31"/>
  <c r="F268" i="31" s="1"/>
  <c r="E267" i="31"/>
  <c r="F267" i="31" s="1"/>
  <c r="E266" i="31"/>
  <c r="F266" i="31" s="1"/>
  <c r="E265" i="31"/>
  <c r="F265" i="31" s="1"/>
  <c r="E264" i="31"/>
  <c r="F264" i="31" s="1"/>
  <c r="E263" i="31"/>
  <c r="F263" i="31" s="1"/>
  <c r="E262" i="31"/>
  <c r="F262" i="31" s="1"/>
  <c r="E261" i="31"/>
  <c r="F261" i="31" s="1"/>
  <c r="E260" i="31"/>
  <c r="F260" i="31" s="1"/>
  <c r="E259" i="31"/>
  <c r="F259" i="31" s="1"/>
  <c r="E258" i="31"/>
  <c r="F258" i="31" s="1"/>
  <c r="E257" i="31"/>
  <c r="F257" i="31" s="1"/>
  <c r="E256" i="31"/>
  <c r="F256" i="31" s="1"/>
  <c r="E255" i="31"/>
  <c r="F255" i="31" s="1"/>
  <c r="E254" i="31"/>
  <c r="F254" i="31" s="1"/>
  <c r="E253" i="31"/>
  <c r="F253" i="31" s="1"/>
  <c r="E252" i="31"/>
  <c r="F252" i="31" s="1"/>
  <c r="E251" i="31"/>
  <c r="F251" i="31" s="1"/>
  <c r="E250" i="31"/>
  <c r="F250" i="31" s="1"/>
  <c r="E249" i="31"/>
  <c r="F249" i="31" s="1"/>
  <c r="E248" i="31"/>
  <c r="F248" i="31" s="1"/>
  <c r="E247" i="31"/>
  <c r="F247" i="31" s="1"/>
  <c r="E246" i="31"/>
  <c r="F246" i="31" s="1"/>
  <c r="E245" i="31"/>
  <c r="F245" i="31" s="1"/>
  <c r="E244" i="31"/>
  <c r="F244" i="31" s="1"/>
  <c r="E243" i="31"/>
  <c r="F243" i="31" s="1"/>
  <c r="E242" i="31"/>
  <c r="F242" i="31" s="1"/>
  <c r="E241" i="31"/>
  <c r="F241" i="31" s="1"/>
  <c r="E240" i="31"/>
  <c r="F240" i="31" s="1"/>
  <c r="E239" i="31"/>
  <c r="F239" i="31" s="1"/>
  <c r="E238" i="31"/>
  <c r="F238" i="31" s="1"/>
  <c r="E237" i="31"/>
  <c r="F237" i="31" s="1"/>
  <c r="E236" i="31"/>
  <c r="F236" i="31" s="1"/>
  <c r="E235" i="31"/>
  <c r="F235" i="31" s="1"/>
  <c r="E234" i="31"/>
  <c r="F234" i="31" s="1"/>
  <c r="E233" i="31"/>
  <c r="F233" i="31" s="1"/>
  <c r="E232" i="31"/>
  <c r="F232" i="31" s="1"/>
  <c r="E231" i="31"/>
  <c r="F231" i="31" s="1"/>
  <c r="E230" i="31"/>
  <c r="F230" i="31" s="1"/>
  <c r="E229" i="31"/>
  <c r="F229" i="31" s="1"/>
  <c r="E228" i="31"/>
  <c r="F228" i="31" s="1"/>
  <c r="E227" i="31"/>
  <c r="F227" i="31" s="1"/>
  <c r="E226" i="31"/>
  <c r="F226" i="31" s="1"/>
  <c r="E225" i="31"/>
  <c r="F225" i="31" s="1"/>
  <c r="E224" i="31"/>
  <c r="F224" i="31" s="1"/>
  <c r="E223" i="31"/>
  <c r="F223" i="31" s="1"/>
  <c r="E222" i="31"/>
  <c r="F222" i="31" s="1"/>
  <c r="E221" i="31"/>
  <c r="F221" i="31" s="1"/>
  <c r="E220" i="31"/>
  <c r="F220" i="31" s="1"/>
  <c r="E219" i="31"/>
  <c r="F219" i="31" s="1"/>
  <c r="E218" i="31"/>
  <c r="F218" i="31" s="1"/>
  <c r="E217" i="31"/>
  <c r="F217" i="31" s="1"/>
  <c r="E216" i="31"/>
  <c r="F216" i="31" s="1"/>
  <c r="E215" i="31"/>
  <c r="F215" i="31" s="1"/>
  <c r="E214" i="31"/>
  <c r="F214" i="31" s="1"/>
  <c r="E213" i="31"/>
  <c r="F213" i="31" s="1"/>
  <c r="E212" i="31"/>
  <c r="F212" i="31" s="1"/>
  <c r="E211" i="31"/>
  <c r="F211" i="31" s="1"/>
  <c r="E210" i="31"/>
  <c r="F210" i="31" s="1"/>
  <c r="E209" i="31"/>
  <c r="F209" i="31" s="1"/>
  <c r="E208" i="31"/>
  <c r="F208" i="31" s="1"/>
  <c r="E207" i="31"/>
  <c r="F207" i="31" s="1"/>
  <c r="E206" i="31"/>
  <c r="F206" i="31" s="1"/>
  <c r="E205" i="31"/>
  <c r="F205" i="31" s="1"/>
  <c r="E204" i="31"/>
  <c r="F204" i="31" s="1"/>
  <c r="E203" i="31"/>
  <c r="F203" i="31" s="1"/>
  <c r="E202" i="31"/>
  <c r="F202" i="31" s="1"/>
  <c r="E201" i="31"/>
  <c r="F201" i="31" s="1"/>
  <c r="E200" i="31"/>
  <c r="F200" i="31" s="1"/>
  <c r="E199" i="31"/>
  <c r="F199" i="31" s="1"/>
  <c r="E198" i="31"/>
  <c r="F198" i="31" s="1"/>
  <c r="E197" i="31"/>
  <c r="F197" i="31" s="1"/>
  <c r="E196" i="31"/>
  <c r="F196" i="31" s="1"/>
  <c r="E195" i="31"/>
  <c r="F195" i="31" s="1"/>
  <c r="E194" i="31"/>
  <c r="F194" i="31" s="1"/>
  <c r="E193" i="31"/>
  <c r="F193" i="31" s="1"/>
  <c r="E192" i="31"/>
  <c r="F192" i="31" s="1"/>
  <c r="E191" i="31"/>
  <c r="F191" i="31" s="1"/>
  <c r="E190" i="31"/>
  <c r="F190" i="31" s="1"/>
  <c r="E189" i="31"/>
  <c r="F189" i="31" s="1"/>
  <c r="E188" i="31"/>
  <c r="F188" i="31" s="1"/>
  <c r="E187" i="31"/>
  <c r="F187" i="31" s="1"/>
  <c r="E186" i="31"/>
  <c r="F186" i="31" s="1"/>
  <c r="E185" i="31"/>
  <c r="F185" i="31" s="1"/>
  <c r="E184" i="31"/>
  <c r="F184" i="31" s="1"/>
  <c r="E183" i="31"/>
  <c r="F183" i="31" s="1"/>
  <c r="E182" i="31"/>
  <c r="F182" i="31" s="1"/>
  <c r="E181" i="31"/>
  <c r="F181" i="31" s="1"/>
  <c r="E180" i="31"/>
  <c r="F180" i="31" s="1"/>
  <c r="E179" i="31"/>
  <c r="F179" i="31" s="1"/>
  <c r="E178" i="31"/>
  <c r="F178" i="31" s="1"/>
  <c r="E177" i="31"/>
  <c r="F177" i="31" s="1"/>
  <c r="E176" i="31"/>
  <c r="F176" i="31" s="1"/>
  <c r="E175" i="31"/>
  <c r="F175" i="31" s="1"/>
  <c r="E174" i="31"/>
  <c r="F174" i="31" s="1"/>
  <c r="E173" i="31"/>
  <c r="F173" i="31" s="1"/>
  <c r="E172" i="31"/>
  <c r="F172" i="31" s="1"/>
  <c r="E171" i="31"/>
  <c r="F171" i="31" s="1"/>
  <c r="E170" i="31"/>
  <c r="F170" i="31" s="1"/>
  <c r="E169" i="31"/>
  <c r="F169" i="31" s="1"/>
  <c r="E168" i="31"/>
  <c r="F168" i="31" s="1"/>
  <c r="E167" i="31"/>
  <c r="F167" i="31" s="1"/>
  <c r="E166" i="31"/>
  <c r="F166" i="31" s="1"/>
  <c r="E165" i="31"/>
  <c r="F165" i="31" s="1"/>
  <c r="E164" i="31"/>
  <c r="F164" i="31" s="1"/>
  <c r="E163" i="31"/>
  <c r="F163" i="31" s="1"/>
  <c r="E162" i="31"/>
  <c r="F162" i="31" s="1"/>
  <c r="E161" i="31"/>
  <c r="F161" i="31" s="1"/>
  <c r="E160" i="31"/>
  <c r="F160" i="31" s="1"/>
  <c r="E159" i="31"/>
  <c r="F159" i="31" s="1"/>
  <c r="E158" i="31"/>
  <c r="F158" i="31" s="1"/>
  <c r="E157" i="31"/>
  <c r="F157" i="31" s="1"/>
  <c r="E156" i="31"/>
  <c r="F156" i="31" s="1"/>
  <c r="E155" i="31"/>
  <c r="F155" i="31" s="1"/>
  <c r="E154" i="31"/>
  <c r="F154" i="31" s="1"/>
  <c r="E153" i="31"/>
  <c r="F153" i="31" s="1"/>
  <c r="E152" i="31"/>
  <c r="F152" i="31" s="1"/>
  <c r="E151" i="31"/>
  <c r="F151" i="31" s="1"/>
  <c r="E150" i="31"/>
  <c r="F150" i="31" s="1"/>
  <c r="E149" i="31"/>
  <c r="F149" i="31" s="1"/>
  <c r="E148" i="31"/>
  <c r="F148" i="31" s="1"/>
  <c r="E147" i="31"/>
  <c r="F147" i="31" s="1"/>
  <c r="E146" i="31"/>
  <c r="F146" i="31" s="1"/>
  <c r="E145" i="31"/>
  <c r="F145" i="31" s="1"/>
  <c r="E144" i="31"/>
  <c r="F144" i="31" s="1"/>
  <c r="E143" i="31"/>
  <c r="F143" i="31" s="1"/>
  <c r="E142" i="31"/>
  <c r="F142" i="31" s="1"/>
  <c r="E141" i="31"/>
  <c r="F141" i="31" s="1"/>
  <c r="E140" i="31"/>
  <c r="F140" i="31" s="1"/>
  <c r="E139" i="31"/>
  <c r="F139" i="31" s="1"/>
  <c r="E138" i="31"/>
  <c r="F138" i="31" s="1"/>
  <c r="E137" i="31"/>
  <c r="F137" i="31" s="1"/>
  <c r="E136" i="31"/>
  <c r="F136" i="31" s="1"/>
  <c r="E135" i="31"/>
  <c r="F135" i="31" s="1"/>
  <c r="E134" i="31"/>
  <c r="F134" i="31" s="1"/>
  <c r="E133" i="31"/>
  <c r="F133" i="31" s="1"/>
  <c r="E132" i="31"/>
  <c r="F132" i="31" s="1"/>
  <c r="E131" i="31"/>
  <c r="F131" i="31" s="1"/>
  <c r="E130" i="31"/>
  <c r="F130" i="31" s="1"/>
  <c r="E129" i="31"/>
  <c r="F129" i="31" s="1"/>
  <c r="E128" i="31"/>
  <c r="F128" i="31" s="1"/>
  <c r="E127" i="31"/>
  <c r="F127" i="31" s="1"/>
  <c r="E126" i="31"/>
  <c r="F126" i="31" s="1"/>
  <c r="E125" i="31"/>
  <c r="F125" i="31" s="1"/>
  <c r="E124" i="31"/>
  <c r="F124" i="31" s="1"/>
  <c r="E123" i="31"/>
  <c r="F123" i="31" s="1"/>
  <c r="E122" i="31"/>
  <c r="F122" i="31" s="1"/>
  <c r="E121" i="31"/>
  <c r="F121" i="31" s="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F115" i="31" s="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F109" i="31" s="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F103" i="31" s="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F97" i="31" s="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F91" i="31" s="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F85" i="31" s="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F79" i="31" s="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F73" i="31" s="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F67" i="31" s="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F61" i="31" s="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F55" i="31" s="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F49" i="31" s="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F43" i="31" s="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F37" i="31" s="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F31" i="31" s="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F25" i="31" s="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F19" i="31" s="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F13" i="31" s="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6" i="31"/>
  <c r="F6" i="31" s="1"/>
  <c r="E5" i="31"/>
  <c r="F5" i="31" s="1"/>
  <c r="E4" i="31"/>
  <c r="F4" i="31" s="1"/>
  <c r="E3" i="31"/>
  <c r="F3" i="31" s="1"/>
  <c r="J7" i="37" l="1"/>
  <c r="J4" i="37"/>
  <c r="I20" i="40"/>
  <c r="I7" i="40" s="1"/>
  <c r="I18" i="40"/>
  <c r="I19" i="40"/>
  <c r="L4" i="39"/>
  <c r="L5" i="39" s="1"/>
  <c r="G4" i="39"/>
  <c r="H4" i="39" s="1"/>
  <c r="G10" i="39"/>
  <c r="H10" i="39" s="1"/>
  <c r="G14" i="39"/>
  <c r="H14" i="39" s="1"/>
  <c r="G18" i="39"/>
  <c r="H18" i="39" s="1"/>
  <c r="G22" i="39"/>
  <c r="H22" i="39" s="1"/>
  <c r="G26" i="39"/>
  <c r="H26" i="39" s="1"/>
  <c r="G30" i="39"/>
  <c r="H30" i="39" s="1"/>
  <c r="G34" i="39"/>
  <c r="H34" i="39" s="1"/>
  <c r="G38" i="39"/>
  <c r="H38" i="39" s="1"/>
  <c r="G42" i="39"/>
  <c r="H42" i="39" s="1"/>
  <c r="G46" i="39"/>
  <c r="H46" i="39" s="1"/>
  <c r="G50" i="39"/>
  <c r="H50" i="39" s="1"/>
  <c r="G54" i="39"/>
  <c r="H54" i="39" s="1"/>
  <c r="G58" i="39"/>
  <c r="H58" i="39" s="1"/>
  <c r="G62" i="39"/>
  <c r="H62" i="39" s="1"/>
  <c r="G66" i="39"/>
  <c r="H66" i="39" s="1"/>
  <c r="G70" i="39"/>
  <c r="H70" i="39" s="1"/>
  <c r="G74" i="39"/>
  <c r="H74" i="39" s="1"/>
  <c r="G78" i="39"/>
  <c r="H78" i="39" s="1"/>
  <c r="G82" i="39"/>
  <c r="H82" i="39" s="1"/>
  <c r="G86" i="39"/>
  <c r="H86" i="39" s="1"/>
  <c r="G90" i="39"/>
  <c r="H90" i="39" s="1"/>
  <c r="G94" i="39"/>
  <c r="H94" i="39" s="1"/>
  <c r="G98" i="39"/>
  <c r="H98" i="39" s="1"/>
  <c r="G102" i="39"/>
  <c r="H102" i="39" s="1"/>
  <c r="G106" i="39"/>
  <c r="H106" i="39" s="1"/>
  <c r="G110" i="39"/>
  <c r="H110" i="39" s="1"/>
  <c r="G114" i="39"/>
  <c r="H114" i="39" s="1"/>
  <c r="G118" i="39"/>
  <c r="H118" i="39" s="1"/>
  <c r="G122" i="39"/>
  <c r="H122" i="39" s="1"/>
  <c r="G126" i="39"/>
  <c r="H126" i="39" s="1"/>
  <c r="G130" i="39"/>
  <c r="H130" i="39" s="1"/>
  <c r="G134" i="39"/>
  <c r="H134" i="39" s="1"/>
  <c r="G138" i="39"/>
  <c r="H138" i="39" s="1"/>
  <c r="G142" i="39"/>
  <c r="H142" i="39" s="1"/>
  <c r="G146" i="39"/>
  <c r="H146" i="39" s="1"/>
  <c r="G150" i="39"/>
  <c r="H150" i="39" s="1"/>
  <c r="G154" i="39"/>
  <c r="H154" i="39" s="1"/>
  <c r="G158" i="39"/>
  <c r="H158" i="39" s="1"/>
  <c r="G162" i="39"/>
  <c r="H162" i="39" s="1"/>
  <c r="G166" i="39"/>
  <c r="H166" i="39" s="1"/>
  <c r="G170" i="39"/>
  <c r="H170" i="39" s="1"/>
  <c r="G174" i="39"/>
  <c r="H174" i="39" s="1"/>
  <c r="G178" i="39"/>
  <c r="H178" i="39" s="1"/>
  <c r="G182" i="39"/>
  <c r="H182" i="39" s="1"/>
  <c r="G186" i="39"/>
  <c r="H186" i="39" s="1"/>
  <c r="G190" i="39"/>
  <c r="H190" i="39" s="1"/>
  <c r="G194" i="39"/>
  <c r="H194" i="39" s="1"/>
  <c r="G198" i="39"/>
  <c r="H198" i="39" s="1"/>
  <c r="G202" i="39"/>
  <c r="H202" i="39" s="1"/>
  <c r="G206" i="39"/>
  <c r="H206" i="39" s="1"/>
  <c r="G210" i="39"/>
  <c r="H210" i="39" s="1"/>
  <c r="G214" i="39"/>
  <c r="H214" i="39" s="1"/>
  <c r="G218" i="39"/>
  <c r="H218" i="39" s="1"/>
  <c r="G222" i="39"/>
  <c r="H222" i="39" s="1"/>
  <c r="G226" i="39"/>
  <c r="H226" i="39" s="1"/>
  <c r="G230" i="39"/>
  <c r="H230" i="39" s="1"/>
  <c r="G234" i="39"/>
  <c r="H234" i="39" s="1"/>
  <c r="G238" i="39"/>
  <c r="H238" i="39" s="1"/>
  <c r="G242" i="39"/>
  <c r="H242" i="39" s="1"/>
  <c r="G246" i="39"/>
  <c r="H246" i="39" s="1"/>
  <c r="G250" i="39"/>
  <c r="H250" i="39" s="1"/>
  <c r="G254" i="39"/>
  <c r="H254" i="39" s="1"/>
  <c r="G258" i="39"/>
  <c r="H258" i="39" s="1"/>
  <c r="G262" i="39"/>
  <c r="H262" i="39" s="1"/>
  <c r="G266" i="39"/>
  <c r="H266" i="39" s="1"/>
  <c r="G270" i="39"/>
  <c r="H270" i="39" s="1"/>
  <c r="G274" i="39"/>
  <c r="H274" i="39" s="1"/>
  <c r="G278" i="39"/>
  <c r="H278" i="39" s="1"/>
  <c r="G282" i="39"/>
  <c r="H282" i="39" s="1"/>
  <c r="G286" i="39"/>
  <c r="H286" i="39" s="1"/>
  <c r="G290" i="39"/>
  <c r="H290" i="39" s="1"/>
  <c r="G294" i="39"/>
  <c r="H294" i="39" s="1"/>
  <c r="G298" i="39"/>
  <c r="H298" i="39" s="1"/>
  <c r="G302" i="39"/>
  <c r="H302" i="39" s="1"/>
  <c r="G306" i="39"/>
  <c r="H306" i="39" s="1"/>
  <c r="G310" i="39"/>
  <c r="H310" i="39" s="1"/>
  <c r="G314" i="39"/>
  <c r="H314" i="39" s="1"/>
  <c r="G318" i="39"/>
  <c r="H318" i="39" s="1"/>
  <c r="G322" i="39"/>
  <c r="H322" i="39" s="1"/>
  <c r="G326" i="39"/>
  <c r="H326" i="39" s="1"/>
  <c r="G330" i="39"/>
  <c r="H330" i="39" s="1"/>
  <c r="G334" i="39"/>
  <c r="H334" i="39" s="1"/>
  <c r="G338" i="39"/>
  <c r="H338" i="39" s="1"/>
  <c r="G342" i="39"/>
  <c r="H342" i="39" s="1"/>
  <c r="G346" i="39"/>
  <c r="H346" i="39" s="1"/>
  <c r="G350" i="39"/>
  <c r="H350" i="39" s="1"/>
  <c r="G354" i="39"/>
  <c r="H354" i="39" s="1"/>
  <c r="G358" i="39"/>
  <c r="H358" i="39" s="1"/>
  <c r="G362" i="39"/>
  <c r="H362" i="39" s="1"/>
  <c r="G366" i="39"/>
  <c r="H366" i="39" s="1"/>
  <c r="G370" i="39"/>
  <c r="H370" i="39" s="1"/>
  <c r="G374" i="39"/>
  <c r="H374" i="39" s="1"/>
  <c r="G378" i="39"/>
  <c r="H378" i="39" s="1"/>
  <c r="G382" i="39"/>
  <c r="H382" i="39" s="1"/>
  <c r="G386" i="39"/>
  <c r="H386" i="39" s="1"/>
  <c r="G390" i="39"/>
  <c r="H390" i="39" s="1"/>
  <c r="G394" i="39"/>
  <c r="H394" i="39" s="1"/>
  <c r="G398" i="39"/>
  <c r="H398" i="39" s="1"/>
  <c r="G402" i="39"/>
  <c r="H402" i="39" s="1"/>
  <c r="G406" i="39"/>
  <c r="H406" i="39" s="1"/>
  <c r="G410" i="39"/>
  <c r="H410" i="39" s="1"/>
  <c r="G414" i="39"/>
  <c r="H414" i="39" s="1"/>
  <c r="G418" i="39"/>
  <c r="H418" i="39" s="1"/>
  <c r="G422" i="39"/>
  <c r="H422" i="39" s="1"/>
  <c r="G426" i="39"/>
  <c r="H426" i="39" s="1"/>
  <c r="G430" i="39"/>
  <c r="H430" i="39" s="1"/>
  <c r="G434" i="39"/>
  <c r="H434" i="39" s="1"/>
  <c r="G438" i="39"/>
  <c r="H438" i="39" s="1"/>
  <c r="G442" i="39"/>
  <c r="H442" i="39" s="1"/>
  <c r="G446" i="39"/>
  <c r="H446" i="39" s="1"/>
  <c r="G450" i="39"/>
  <c r="H450" i="39" s="1"/>
  <c r="G454" i="39"/>
  <c r="H454" i="39" s="1"/>
  <c r="G458" i="39"/>
  <c r="H458" i="39" s="1"/>
  <c r="G462" i="39"/>
  <c r="H462" i="39" s="1"/>
  <c r="G466" i="39"/>
  <c r="H466" i="39" s="1"/>
  <c r="G470" i="39"/>
  <c r="H470" i="39" s="1"/>
  <c r="G474" i="39"/>
  <c r="H474" i="39" s="1"/>
  <c r="G478" i="39"/>
  <c r="H478" i="39" s="1"/>
  <c r="G482" i="39"/>
  <c r="H482" i="39" s="1"/>
  <c r="G486" i="39"/>
  <c r="H486" i="39" s="1"/>
  <c r="G490" i="39"/>
  <c r="H490" i="39" s="1"/>
  <c r="G494" i="39"/>
  <c r="H494" i="39" s="1"/>
  <c r="G498" i="39"/>
  <c r="H498" i="39" s="1"/>
  <c r="G502" i="39"/>
  <c r="H502" i="39" s="1"/>
  <c r="G506" i="39"/>
  <c r="H506" i="39" s="1"/>
  <c r="G510" i="39"/>
  <c r="H510" i="39" s="1"/>
  <c r="G514" i="39"/>
  <c r="H514" i="39" s="1"/>
  <c r="G518" i="39"/>
  <c r="H518" i="39" s="1"/>
  <c r="G522" i="39"/>
  <c r="H522" i="39" s="1"/>
  <c r="G526" i="39"/>
  <c r="H526" i="39" s="1"/>
  <c r="G530" i="39"/>
  <c r="H530" i="39" s="1"/>
  <c r="G534" i="39"/>
  <c r="H534" i="39" s="1"/>
  <c r="G538" i="39"/>
  <c r="H538" i="39" s="1"/>
  <c r="G542" i="39"/>
  <c r="H542" i="39" s="1"/>
  <c r="G546" i="39"/>
  <c r="H546" i="39" s="1"/>
  <c r="G550" i="39"/>
  <c r="H550" i="39" s="1"/>
  <c r="G554" i="39"/>
  <c r="H554" i="39" s="1"/>
  <c r="G558" i="39"/>
  <c r="H558" i="39" s="1"/>
  <c r="G562" i="39"/>
  <c r="H562" i="39" s="1"/>
  <c r="G566" i="39"/>
  <c r="H566" i="39" s="1"/>
  <c r="G570" i="39"/>
  <c r="H570" i="39" s="1"/>
  <c r="G574" i="39"/>
  <c r="H574" i="39" s="1"/>
  <c r="G578" i="39"/>
  <c r="H578" i="39" s="1"/>
  <c r="G582" i="39"/>
  <c r="H582" i="39" s="1"/>
  <c r="G586" i="39"/>
  <c r="H586" i="39" s="1"/>
  <c r="G590" i="39"/>
  <c r="H590" i="39" s="1"/>
  <c r="G594" i="39"/>
  <c r="H594" i="39" s="1"/>
  <c r="G598" i="39"/>
  <c r="H598" i="39" s="1"/>
  <c r="G602" i="39"/>
  <c r="H602" i="39" s="1"/>
  <c r="G606" i="39"/>
  <c r="H606" i="39" s="1"/>
  <c r="G610" i="39"/>
  <c r="H610" i="39" s="1"/>
  <c r="G614" i="39"/>
  <c r="H614" i="39" s="1"/>
  <c r="G618" i="39"/>
  <c r="H618" i="39" s="1"/>
  <c r="G622" i="39"/>
  <c r="H622" i="39" s="1"/>
  <c r="G626" i="39"/>
  <c r="H626" i="39" s="1"/>
  <c r="G630" i="39"/>
  <c r="H630" i="39" s="1"/>
  <c r="G634" i="39"/>
  <c r="H634" i="39" s="1"/>
  <c r="G638" i="39"/>
  <c r="H638" i="39" s="1"/>
  <c r="G642" i="39"/>
  <c r="H642" i="39" s="1"/>
  <c r="G646" i="39"/>
  <c r="H646" i="39" s="1"/>
  <c r="G650" i="39"/>
  <c r="H650" i="39" s="1"/>
  <c r="G654" i="39"/>
  <c r="H654" i="39" s="1"/>
  <c r="G658" i="39"/>
  <c r="H658" i="39" s="1"/>
  <c r="G662" i="39"/>
  <c r="H662" i="39" s="1"/>
  <c r="G666" i="39"/>
  <c r="H666" i="39" s="1"/>
  <c r="G670" i="39"/>
  <c r="H670" i="39" s="1"/>
  <c r="G674" i="39"/>
  <c r="H674" i="39" s="1"/>
  <c r="G678" i="39"/>
  <c r="H678" i="39" s="1"/>
  <c r="G682" i="39"/>
  <c r="H682" i="39" s="1"/>
  <c r="G686" i="39"/>
  <c r="H686" i="39" s="1"/>
  <c r="G690" i="39"/>
  <c r="H690" i="39" s="1"/>
  <c r="G694" i="39"/>
  <c r="H694" i="39" s="1"/>
  <c r="G698" i="39"/>
  <c r="H698" i="39" s="1"/>
  <c r="G702" i="39"/>
  <c r="H702" i="39" s="1"/>
  <c r="G706" i="39"/>
  <c r="H706" i="39" s="1"/>
  <c r="G710" i="39"/>
  <c r="H710" i="39" s="1"/>
  <c r="G714" i="39"/>
  <c r="H714" i="39" s="1"/>
  <c r="G718" i="39"/>
  <c r="H718" i="39" s="1"/>
  <c r="G722" i="39"/>
  <c r="H722" i="39" s="1"/>
  <c r="G726" i="39"/>
  <c r="H726" i="39" s="1"/>
  <c r="G730" i="39"/>
  <c r="H730" i="39" s="1"/>
  <c r="G734" i="39"/>
  <c r="H734" i="39" s="1"/>
  <c r="G738" i="39"/>
  <c r="H738" i="39" s="1"/>
  <c r="G742" i="39"/>
  <c r="H742" i="39" s="1"/>
  <c r="G746" i="39"/>
  <c r="H746" i="39" s="1"/>
  <c r="G750" i="39"/>
  <c r="H750" i="39" s="1"/>
  <c r="G754" i="39"/>
  <c r="H754" i="39" s="1"/>
  <c r="G758" i="39"/>
  <c r="H758" i="39" s="1"/>
  <c r="G762" i="39"/>
  <c r="H762" i="39" s="1"/>
  <c r="G766" i="39"/>
  <c r="H766" i="39" s="1"/>
  <c r="G770" i="39"/>
  <c r="H770" i="39" s="1"/>
  <c r="G774" i="39"/>
  <c r="H774" i="39" s="1"/>
  <c r="G778" i="39"/>
  <c r="H778" i="39" s="1"/>
  <c r="G782" i="39"/>
  <c r="H782" i="39" s="1"/>
  <c r="G786" i="39"/>
  <c r="H786" i="39" s="1"/>
  <c r="G790" i="39"/>
  <c r="H790" i="39" s="1"/>
  <c r="G794" i="39"/>
  <c r="H794" i="39" s="1"/>
  <c r="G798" i="39"/>
  <c r="H798" i="39" s="1"/>
  <c r="G802" i="39"/>
  <c r="H802" i="39" s="1"/>
  <c r="G806" i="39"/>
  <c r="H806" i="39" s="1"/>
  <c r="G810" i="39"/>
  <c r="H810" i="39" s="1"/>
  <c r="G814" i="39"/>
  <c r="H814" i="39" s="1"/>
  <c r="G818" i="39"/>
  <c r="H818" i="39" s="1"/>
  <c r="G822" i="39"/>
  <c r="H822" i="39" s="1"/>
  <c r="G826" i="39"/>
  <c r="H826" i="39" s="1"/>
  <c r="G830" i="39"/>
  <c r="H830" i="39" s="1"/>
  <c r="G834" i="39"/>
  <c r="H834" i="39" s="1"/>
  <c r="G838" i="39"/>
  <c r="H838" i="39" s="1"/>
  <c r="G842" i="39"/>
  <c r="H842" i="39" s="1"/>
  <c r="G846" i="39"/>
  <c r="H846" i="39" s="1"/>
  <c r="G850" i="39"/>
  <c r="H850" i="39" s="1"/>
  <c r="G854" i="39"/>
  <c r="H854" i="39" s="1"/>
  <c r="G858" i="39"/>
  <c r="H858" i="39" s="1"/>
  <c r="G862" i="39"/>
  <c r="H862" i="39" s="1"/>
  <c r="G866" i="39"/>
  <c r="H866" i="39" s="1"/>
  <c r="G870" i="39"/>
  <c r="H870" i="39" s="1"/>
  <c r="G874" i="39"/>
  <c r="H874" i="39" s="1"/>
  <c r="G878" i="39"/>
  <c r="H878" i="39" s="1"/>
  <c r="G882" i="39"/>
  <c r="H882" i="39" s="1"/>
  <c r="G886" i="39"/>
  <c r="H886" i="39" s="1"/>
  <c r="G890" i="39"/>
  <c r="H890" i="39" s="1"/>
  <c r="G894" i="39"/>
  <c r="H894" i="39" s="1"/>
  <c r="G898" i="39"/>
  <c r="H898" i="39" s="1"/>
  <c r="G902" i="39"/>
  <c r="H902" i="39" s="1"/>
  <c r="G906" i="39"/>
  <c r="H906" i="39" s="1"/>
  <c r="G910" i="39"/>
  <c r="H910" i="39" s="1"/>
  <c r="G914" i="39"/>
  <c r="H914" i="39" s="1"/>
  <c r="G918" i="39"/>
  <c r="H918" i="39" s="1"/>
  <c r="G922" i="39"/>
  <c r="H922" i="39" s="1"/>
  <c r="G926" i="39"/>
  <c r="H926" i="39" s="1"/>
  <c r="G930" i="39"/>
  <c r="H930" i="39" s="1"/>
  <c r="G934" i="39"/>
  <c r="H934" i="39" s="1"/>
  <c r="G938" i="39"/>
  <c r="H938" i="39" s="1"/>
  <c r="G942" i="39"/>
  <c r="H942" i="39" s="1"/>
  <c r="G946" i="39"/>
  <c r="H946" i="39" s="1"/>
  <c r="G950" i="39"/>
  <c r="H950" i="39" s="1"/>
  <c r="G954" i="39"/>
  <c r="H954" i="39" s="1"/>
  <c r="G958" i="39"/>
  <c r="H958" i="39" s="1"/>
  <c r="G962" i="39"/>
  <c r="H962" i="39" s="1"/>
  <c r="G966" i="39"/>
  <c r="H966" i="39" s="1"/>
  <c r="G970" i="39"/>
  <c r="H970" i="39" s="1"/>
  <c r="G974" i="39"/>
  <c r="H974" i="39" s="1"/>
  <c r="G978" i="39"/>
  <c r="H978" i="39" s="1"/>
  <c r="G982" i="39"/>
  <c r="H982" i="39" s="1"/>
  <c r="G986" i="39"/>
  <c r="H986" i="39" s="1"/>
  <c r="G990" i="39"/>
  <c r="H990" i="39" s="1"/>
  <c r="G994" i="39"/>
  <c r="H994" i="39" s="1"/>
  <c r="G998" i="39"/>
  <c r="H998" i="39" s="1"/>
  <c r="G1002" i="39"/>
  <c r="H1002" i="39" s="1"/>
  <c r="G1006" i="39"/>
  <c r="H1006" i="39" s="1"/>
  <c r="G1010" i="39"/>
  <c r="H1010" i="39" s="1"/>
  <c r="G1014" i="39"/>
  <c r="H1014" i="39" s="1"/>
  <c r="G1018" i="39"/>
  <c r="H1018" i="39" s="1"/>
  <c r="G1022" i="39"/>
  <c r="H1022" i="39" s="1"/>
  <c r="G1026" i="39"/>
  <c r="H1026" i="39" s="1"/>
  <c r="G1030" i="39"/>
  <c r="H1030" i="39" s="1"/>
  <c r="G1034" i="39"/>
  <c r="H1034" i="39" s="1"/>
  <c r="G1038" i="39"/>
  <c r="H1038" i="39" s="1"/>
  <c r="G1042" i="39"/>
  <c r="H1042" i="39" s="1"/>
  <c r="G1046" i="39"/>
  <c r="H1046" i="39" s="1"/>
  <c r="G1050" i="39"/>
  <c r="H1050" i="39" s="1"/>
  <c r="G1054" i="39"/>
  <c r="H1054" i="39" s="1"/>
  <c r="G1058" i="39"/>
  <c r="H1058" i="39" s="1"/>
  <c r="G1062" i="39"/>
  <c r="H1062" i="39" s="1"/>
  <c r="G1066" i="39"/>
  <c r="H1066" i="39" s="1"/>
  <c r="G1070" i="39"/>
  <c r="H1070" i="39" s="1"/>
  <c r="G1074" i="39"/>
  <c r="H1074" i="39" s="1"/>
  <c r="G1078" i="39"/>
  <c r="H1078" i="39" s="1"/>
  <c r="G1082" i="39"/>
  <c r="H1082" i="39" s="1"/>
  <c r="G1086" i="39"/>
  <c r="H1086" i="39" s="1"/>
  <c r="G1090" i="39"/>
  <c r="H1090" i="39" s="1"/>
  <c r="G1094" i="39"/>
  <c r="H1094" i="39" s="1"/>
  <c r="G1098" i="39"/>
  <c r="H1098" i="39" s="1"/>
  <c r="G1102" i="39"/>
  <c r="H1102" i="39" s="1"/>
  <c r="G1106" i="39"/>
  <c r="H1106" i="39" s="1"/>
  <c r="G1110" i="39"/>
  <c r="H1110" i="39" s="1"/>
  <c r="G1114" i="39"/>
  <c r="H1114" i="39" s="1"/>
  <c r="G1118" i="39"/>
  <c r="H1118" i="39" s="1"/>
  <c r="G1122" i="39"/>
  <c r="H1122" i="39" s="1"/>
  <c r="G1126" i="39"/>
  <c r="H1126" i="39" s="1"/>
  <c r="G1130" i="39"/>
  <c r="H1130" i="39" s="1"/>
  <c r="G1134" i="39"/>
  <c r="H1134" i="39" s="1"/>
  <c r="G1138" i="39"/>
  <c r="H1138" i="39" s="1"/>
  <c r="G1142" i="39"/>
  <c r="H1142" i="39" s="1"/>
  <c r="G1146" i="39"/>
  <c r="H1146" i="39" s="1"/>
  <c r="G1150" i="39"/>
  <c r="H1150" i="39" s="1"/>
  <c r="G1154" i="39"/>
  <c r="H1154" i="39" s="1"/>
  <c r="G1158" i="39"/>
  <c r="H1158" i="39" s="1"/>
  <c r="G1162" i="39"/>
  <c r="H1162" i="39" s="1"/>
  <c r="G1166" i="39"/>
  <c r="H1166" i="39" s="1"/>
  <c r="G1170" i="39"/>
  <c r="H1170" i="39" s="1"/>
  <c r="G1174" i="39"/>
  <c r="H1174" i="39" s="1"/>
  <c r="G1178" i="39"/>
  <c r="H1178" i="39" s="1"/>
  <c r="G1182" i="39"/>
  <c r="H1182" i="39" s="1"/>
  <c r="G1186" i="39"/>
  <c r="H1186" i="39" s="1"/>
  <c r="G1190" i="39"/>
  <c r="H1190" i="39" s="1"/>
  <c r="G1194" i="39"/>
  <c r="H1194" i="39" s="1"/>
  <c r="G1198" i="39"/>
  <c r="H1198" i="39" s="1"/>
  <c r="G1202" i="39"/>
  <c r="H1202" i="39" s="1"/>
  <c r="G1206" i="39"/>
  <c r="H1206" i="39" s="1"/>
  <c r="G1210" i="39"/>
  <c r="H1210" i="39" s="1"/>
  <c r="G1214" i="39"/>
  <c r="H1214" i="39" s="1"/>
  <c r="G1218" i="39"/>
  <c r="H1218" i="39" s="1"/>
  <c r="G1222" i="39"/>
  <c r="H1222" i="39" s="1"/>
  <c r="G1226" i="39"/>
  <c r="H1226" i="39" s="1"/>
  <c r="G1230" i="39"/>
  <c r="H1230" i="39" s="1"/>
  <c r="G1234" i="39"/>
  <c r="H1234" i="39" s="1"/>
  <c r="G1238" i="39"/>
  <c r="H1238" i="39" s="1"/>
  <c r="G1242" i="39"/>
  <c r="H1242" i="39" s="1"/>
  <c r="G1246" i="39"/>
  <c r="H1246" i="39" s="1"/>
  <c r="G1250" i="39"/>
  <c r="H1250" i="39" s="1"/>
  <c r="G1254" i="39"/>
  <c r="H1254" i="39" s="1"/>
  <c r="G1258" i="39"/>
  <c r="H1258" i="39" s="1"/>
  <c r="G1262" i="39"/>
  <c r="H1262" i="39" s="1"/>
  <c r="G1266" i="39"/>
  <c r="H1266" i="39" s="1"/>
  <c r="G1270" i="39"/>
  <c r="H1270" i="39" s="1"/>
  <c r="G1274" i="39"/>
  <c r="H1274" i="39" s="1"/>
  <c r="G1278" i="39"/>
  <c r="H1278" i="39" s="1"/>
  <c r="G1282" i="39"/>
  <c r="H1282" i="39" s="1"/>
  <c r="G1286" i="39"/>
  <c r="H1286" i="39" s="1"/>
  <c r="G1290" i="39"/>
  <c r="H1290" i="39" s="1"/>
  <c r="G1294" i="39"/>
  <c r="H1294" i="39" s="1"/>
  <c r="G1298" i="39"/>
  <c r="H1298" i="39" s="1"/>
  <c r="G1302" i="39"/>
  <c r="H1302" i="39" s="1"/>
  <c r="G1306" i="39"/>
  <c r="H1306" i="39" s="1"/>
  <c r="G1310" i="39"/>
  <c r="H1310" i="39" s="1"/>
  <c r="G1314" i="39"/>
  <c r="H1314" i="39" s="1"/>
  <c r="G1318" i="39"/>
  <c r="H1318" i="39" s="1"/>
  <c r="G1322" i="39"/>
  <c r="H1322" i="39" s="1"/>
  <c r="G1326" i="39"/>
  <c r="H1326" i="39" s="1"/>
  <c r="G1330" i="39"/>
  <c r="H1330" i="39" s="1"/>
  <c r="G1334" i="39"/>
  <c r="H1334" i="39" s="1"/>
  <c r="G1338" i="39"/>
  <c r="H1338" i="39" s="1"/>
  <c r="G1342" i="39"/>
  <c r="H1342" i="39" s="1"/>
  <c r="G1346" i="39"/>
  <c r="H1346" i="39" s="1"/>
  <c r="G1350" i="39"/>
  <c r="H1350" i="39" s="1"/>
  <c r="G1354" i="39"/>
  <c r="H1354" i="39" s="1"/>
  <c r="G1358" i="39"/>
  <c r="H1358" i="39" s="1"/>
  <c r="G1362" i="39"/>
  <c r="H1362" i="39" s="1"/>
  <c r="G1366" i="39"/>
  <c r="H1366" i="39" s="1"/>
  <c r="G1370" i="39"/>
  <c r="H1370" i="39" s="1"/>
  <c r="G1374" i="39"/>
  <c r="H1374" i="39" s="1"/>
  <c r="G1378" i="39"/>
  <c r="H1378" i="39" s="1"/>
  <c r="G1382" i="39"/>
  <c r="H1382" i="39" s="1"/>
  <c r="G1386" i="39"/>
  <c r="H1386" i="39" s="1"/>
  <c r="G1390" i="39"/>
  <c r="H1390" i="39" s="1"/>
  <c r="G1394" i="39"/>
  <c r="H1394" i="39" s="1"/>
  <c r="G1398" i="39"/>
  <c r="H1398" i="39" s="1"/>
  <c r="G1402" i="39"/>
  <c r="H1402" i="39" s="1"/>
  <c r="G1406" i="39"/>
  <c r="H1406" i="39" s="1"/>
  <c r="G1410" i="39"/>
  <c r="H1410" i="39" s="1"/>
  <c r="G1414" i="39"/>
  <c r="H1414" i="39" s="1"/>
  <c r="G1418" i="39"/>
  <c r="H1418" i="39" s="1"/>
  <c r="G1422" i="39"/>
  <c r="H1422" i="39" s="1"/>
  <c r="G1426" i="39"/>
  <c r="H1426" i="39" s="1"/>
  <c r="G1430" i="39"/>
  <c r="H1430" i="39" s="1"/>
  <c r="G1434" i="39"/>
  <c r="H1434" i="39" s="1"/>
  <c r="G1438" i="39"/>
  <c r="H1438" i="39" s="1"/>
  <c r="G1442" i="39"/>
  <c r="H1442" i="39" s="1"/>
  <c r="G1446" i="39"/>
  <c r="H1446" i="39" s="1"/>
  <c r="G1450" i="39"/>
  <c r="H1450" i="39" s="1"/>
  <c r="G1454" i="39"/>
  <c r="H1454" i="39" s="1"/>
  <c r="G1458" i="39"/>
  <c r="H1458" i="39" s="1"/>
  <c r="G1462" i="39"/>
  <c r="H1462" i="39" s="1"/>
  <c r="G1466" i="39"/>
  <c r="H1466" i="39" s="1"/>
  <c r="G1470" i="39"/>
  <c r="H1470" i="39" s="1"/>
  <c r="G1474" i="39"/>
  <c r="H1474" i="39" s="1"/>
  <c r="G1478" i="39"/>
  <c r="H1478" i="39" s="1"/>
  <c r="G1482" i="39"/>
  <c r="H1482" i="39" s="1"/>
  <c r="G1486" i="39"/>
  <c r="H1486" i="39" s="1"/>
  <c r="G1490" i="39"/>
  <c r="H1490" i="39" s="1"/>
  <c r="G1494" i="39"/>
  <c r="H1494" i="39" s="1"/>
  <c r="G1498" i="39"/>
  <c r="H1498" i="39" s="1"/>
  <c r="G1502" i="39"/>
  <c r="H1502" i="39" s="1"/>
  <c r="G1506" i="39"/>
  <c r="H1506" i="39" s="1"/>
  <c r="G1510" i="39"/>
  <c r="H1510" i="39" s="1"/>
  <c r="G1514" i="39"/>
  <c r="H1514" i="39" s="1"/>
  <c r="G1518" i="39"/>
  <c r="H1518" i="39" s="1"/>
  <c r="G1522" i="39"/>
  <c r="H1522" i="39" s="1"/>
  <c r="G1526" i="39"/>
  <c r="H1526" i="39" s="1"/>
  <c r="G1530" i="39"/>
  <c r="H1530" i="39" s="1"/>
  <c r="G1534" i="39"/>
  <c r="H1534" i="39" s="1"/>
  <c r="G1538" i="39"/>
  <c r="H1538" i="39" s="1"/>
  <c r="G1542" i="39"/>
  <c r="H1542" i="39" s="1"/>
  <c r="G1546" i="39"/>
  <c r="H1546" i="39" s="1"/>
  <c r="G1550" i="39"/>
  <c r="H1550" i="39" s="1"/>
  <c r="G1554" i="39"/>
  <c r="H1554" i="39" s="1"/>
  <c r="G1558" i="39"/>
  <c r="H1558" i="39" s="1"/>
  <c r="G1562" i="39"/>
  <c r="H1562" i="39" s="1"/>
  <c r="G1566" i="39"/>
  <c r="H1566" i="39" s="1"/>
  <c r="G1570" i="39"/>
  <c r="H1570" i="39" s="1"/>
  <c r="G1574" i="39"/>
  <c r="H1574" i="39" s="1"/>
  <c r="G1578" i="39"/>
  <c r="H1578" i="39" s="1"/>
  <c r="G1582" i="39"/>
  <c r="H1582" i="39" s="1"/>
  <c r="G1586" i="39"/>
  <c r="H1586" i="39" s="1"/>
  <c r="G1590" i="39"/>
  <c r="H1590" i="39" s="1"/>
  <c r="G1594" i="39"/>
  <c r="H1594" i="39" s="1"/>
  <c r="G1598" i="39"/>
  <c r="H1598" i="39" s="1"/>
  <c r="G1602" i="39"/>
  <c r="H1602" i="39" s="1"/>
  <c r="G1606" i="39"/>
  <c r="H1606" i="39" s="1"/>
  <c r="G1610" i="39"/>
  <c r="H1610" i="39" s="1"/>
  <c r="G1614" i="39"/>
  <c r="H1614" i="39" s="1"/>
  <c r="G1618" i="39"/>
  <c r="H1618" i="39" s="1"/>
  <c r="G1622" i="39"/>
  <c r="H1622" i="39" s="1"/>
  <c r="G1626" i="39"/>
  <c r="H1626" i="39" s="1"/>
  <c r="G1630" i="39"/>
  <c r="H1630" i="39" s="1"/>
  <c r="G1634" i="39"/>
  <c r="H1634" i="39" s="1"/>
  <c r="G1638" i="39"/>
  <c r="H1638" i="39" s="1"/>
  <c r="G1642" i="39"/>
  <c r="H1642" i="39" s="1"/>
  <c r="G1646" i="39"/>
  <c r="H1646" i="39" s="1"/>
  <c r="G1650" i="39"/>
  <c r="H1650" i="39" s="1"/>
  <c r="G1654" i="39"/>
  <c r="H1654" i="39" s="1"/>
  <c r="G1658" i="39"/>
  <c r="H1658" i="39" s="1"/>
  <c r="G1662" i="39"/>
  <c r="H1662" i="39" s="1"/>
  <c r="G1666" i="39"/>
  <c r="H1666" i="39" s="1"/>
  <c r="G1670" i="39"/>
  <c r="H1670" i="39" s="1"/>
  <c r="G1674" i="39"/>
  <c r="H1674" i="39" s="1"/>
  <c r="G1678" i="39"/>
  <c r="H1678" i="39" s="1"/>
  <c r="G1682" i="39"/>
  <c r="H1682" i="39" s="1"/>
  <c r="G1686" i="39"/>
  <c r="H1686" i="39" s="1"/>
  <c r="G1690" i="39"/>
  <c r="H1690" i="39" s="1"/>
  <c r="G1694" i="39"/>
  <c r="H1694" i="39" s="1"/>
  <c r="G1698" i="39"/>
  <c r="H1698" i="39" s="1"/>
  <c r="G1702" i="39"/>
  <c r="H1702" i="39" s="1"/>
  <c r="G1706" i="39"/>
  <c r="H1706" i="39" s="1"/>
  <c r="G1710" i="39"/>
  <c r="H1710" i="39" s="1"/>
  <c r="G1714" i="39"/>
  <c r="H1714" i="39" s="1"/>
  <c r="G1718" i="39"/>
  <c r="H1718" i="39" s="1"/>
  <c r="G1722" i="39"/>
  <c r="H1722" i="39" s="1"/>
  <c r="G1726" i="39"/>
  <c r="H1726" i="39" s="1"/>
  <c r="G1730" i="39"/>
  <c r="H1730" i="39" s="1"/>
  <c r="G1734" i="39"/>
  <c r="H1734" i="39" s="1"/>
  <c r="G1738" i="39"/>
  <c r="H1738" i="39" s="1"/>
  <c r="G1742" i="39"/>
  <c r="H1742" i="39" s="1"/>
  <c r="G1746" i="39"/>
  <c r="H1746" i="39" s="1"/>
  <c r="G1750" i="39"/>
  <c r="H1750" i="39" s="1"/>
  <c r="G1754" i="39"/>
  <c r="H1754" i="39" s="1"/>
  <c r="G1758" i="39"/>
  <c r="H1758" i="39" s="1"/>
  <c r="G1762" i="39"/>
  <c r="H1762" i="39" s="1"/>
  <c r="G1766" i="39"/>
  <c r="H1766" i="39" s="1"/>
  <c r="G1770" i="39"/>
  <c r="H1770" i="39" s="1"/>
  <c r="G1774" i="39"/>
  <c r="H1774" i="39" s="1"/>
  <c r="G1778" i="39"/>
  <c r="H1778" i="39" s="1"/>
  <c r="G1782" i="39"/>
  <c r="H1782" i="39" s="1"/>
  <c r="G1786" i="39"/>
  <c r="H1786" i="39" s="1"/>
  <c r="G7" i="39"/>
  <c r="H7" i="39" s="1"/>
  <c r="G11" i="39"/>
  <c r="H11" i="39" s="1"/>
  <c r="G15" i="39"/>
  <c r="H15" i="39" s="1"/>
  <c r="G19" i="39"/>
  <c r="H19" i="39" s="1"/>
  <c r="G23" i="39"/>
  <c r="H23" i="39" s="1"/>
  <c r="G27" i="39"/>
  <c r="H27" i="39" s="1"/>
  <c r="G31" i="39"/>
  <c r="H31" i="39" s="1"/>
  <c r="G35" i="39"/>
  <c r="H35" i="39" s="1"/>
  <c r="G39" i="39"/>
  <c r="H39" i="39" s="1"/>
  <c r="G43" i="39"/>
  <c r="H43" i="39" s="1"/>
  <c r="G47" i="39"/>
  <c r="H47" i="39" s="1"/>
  <c r="G51" i="39"/>
  <c r="H51" i="39" s="1"/>
  <c r="G55" i="39"/>
  <c r="H55" i="39" s="1"/>
  <c r="G59" i="39"/>
  <c r="H59" i="39" s="1"/>
  <c r="G63" i="39"/>
  <c r="H63" i="39" s="1"/>
  <c r="G67" i="39"/>
  <c r="H67" i="39" s="1"/>
  <c r="G71" i="39"/>
  <c r="H71" i="39" s="1"/>
  <c r="G75" i="39"/>
  <c r="H75" i="39" s="1"/>
  <c r="G79" i="39"/>
  <c r="H79" i="39" s="1"/>
  <c r="G83" i="39"/>
  <c r="H83" i="39" s="1"/>
  <c r="G87" i="39"/>
  <c r="H87" i="39" s="1"/>
  <c r="G91" i="39"/>
  <c r="H91" i="39" s="1"/>
  <c r="G95" i="39"/>
  <c r="H95" i="39" s="1"/>
  <c r="G99" i="39"/>
  <c r="H99" i="39" s="1"/>
  <c r="G103" i="39"/>
  <c r="H103" i="39" s="1"/>
  <c r="G107" i="39"/>
  <c r="H107" i="39" s="1"/>
  <c r="G111" i="39"/>
  <c r="H111" i="39" s="1"/>
  <c r="G115" i="39"/>
  <c r="H115" i="39" s="1"/>
  <c r="G119" i="39"/>
  <c r="H119" i="39" s="1"/>
  <c r="G123" i="39"/>
  <c r="H123" i="39" s="1"/>
  <c r="G127" i="39"/>
  <c r="H127" i="39" s="1"/>
  <c r="G135" i="39"/>
  <c r="H135" i="39" s="1"/>
  <c r="G139" i="39"/>
  <c r="H139" i="39" s="1"/>
  <c r="G143" i="39"/>
  <c r="H143" i="39" s="1"/>
  <c r="G147" i="39"/>
  <c r="H147" i="39" s="1"/>
  <c r="G151" i="39"/>
  <c r="H151" i="39" s="1"/>
  <c r="G155" i="39"/>
  <c r="H155" i="39" s="1"/>
  <c r="G159" i="39"/>
  <c r="H159" i="39" s="1"/>
  <c r="G163" i="39"/>
  <c r="H163" i="39" s="1"/>
  <c r="G167" i="39"/>
  <c r="H167" i="39" s="1"/>
  <c r="G171" i="39"/>
  <c r="H171" i="39" s="1"/>
  <c r="G175" i="39"/>
  <c r="H175" i="39" s="1"/>
  <c r="G179" i="39"/>
  <c r="H179" i="39" s="1"/>
  <c r="G183" i="39"/>
  <c r="H183" i="39" s="1"/>
  <c r="G187" i="39"/>
  <c r="H187" i="39" s="1"/>
  <c r="G191" i="39"/>
  <c r="H191" i="39" s="1"/>
  <c r="G195" i="39"/>
  <c r="H195" i="39" s="1"/>
  <c r="G199" i="39"/>
  <c r="H199" i="39" s="1"/>
  <c r="G203" i="39"/>
  <c r="H203" i="39" s="1"/>
  <c r="G207" i="39"/>
  <c r="H207" i="39" s="1"/>
  <c r="G211" i="39"/>
  <c r="H211" i="39" s="1"/>
  <c r="G215" i="39"/>
  <c r="H215" i="39" s="1"/>
  <c r="G219" i="39"/>
  <c r="H219" i="39" s="1"/>
  <c r="G223" i="39"/>
  <c r="H223" i="39" s="1"/>
  <c r="G227" i="39"/>
  <c r="H227" i="39" s="1"/>
  <c r="G231" i="39"/>
  <c r="H231" i="39" s="1"/>
  <c r="G235" i="39"/>
  <c r="H235" i="39" s="1"/>
  <c r="G239" i="39"/>
  <c r="H239" i="39" s="1"/>
  <c r="G243" i="39"/>
  <c r="H243" i="39" s="1"/>
  <c r="G247" i="39"/>
  <c r="H247" i="39" s="1"/>
  <c r="G251" i="39"/>
  <c r="H251" i="39" s="1"/>
  <c r="G255" i="39"/>
  <c r="H255" i="39" s="1"/>
  <c r="G263" i="39"/>
  <c r="H263" i="39" s="1"/>
  <c r="G267" i="39"/>
  <c r="H267" i="39" s="1"/>
  <c r="G271" i="39"/>
  <c r="H271" i="39" s="1"/>
  <c r="G275" i="39"/>
  <c r="H275" i="39" s="1"/>
  <c r="G279" i="39"/>
  <c r="H279" i="39" s="1"/>
  <c r="G283" i="39"/>
  <c r="H283" i="39" s="1"/>
  <c r="G287" i="39"/>
  <c r="H287" i="39" s="1"/>
  <c r="G291" i="39"/>
  <c r="H291" i="39" s="1"/>
  <c r="G295" i="39"/>
  <c r="H295" i="39" s="1"/>
  <c r="G299" i="39"/>
  <c r="H299" i="39" s="1"/>
  <c r="G303" i="39"/>
  <c r="H303" i="39" s="1"/>
  <c r="G307" i="39"/>
  <c r="H307" i="39" s="1"/>
  <c r="G311" i="39"/>
  <c r="H311" i="39" s="1"/>
  <c r="G315" i="39"/>
  <c r="H315" i="39" s="1"/>
  <c r="G319" i="39"/>
  <c r="H319" i="39" s="1"/>
  <c r="G323" i="39"/>
  <c r="H323" i="39" s="1"/>
  <c r="G327" i="39"/>
  <c r="H327" i="39" s="1"/>
  <c r="G331" i="39"/>
  <c r="H331" i="39" s="1"/>
  <c r="G335" i="39"/>
  <c r="H335" i="39" s="1"/>
  <c r="G339" i="39"/>
  <c r="H339" i="39" s="1"/>
  <c r="G343" i="39"/>
  <c r="H343" i="39" s="1"/>
  <c r="G347" i="39"/>
  <c r="H347" i="39" s="1"/>
  <c r="G351" i="39"/>
  <c r="H351" i="39" s="1"/>
  <c r="G355" i="39"/>
  <c r="H355" i="39" s="1"/>
  <c r="G359" i="39"/>
  <c r="H359" i="39" s="1"/>
  <c r="G363" i="39"/>
  <c r="H363" i="39" s="1"/>
  <c r="G367" i="39"/>
  <c r="H367" i="39" s="1"/>
  <c r="G371" i="39"/>
  <c r="H371" i="39" s="1"/>
  <c r="G375" i="39"/>
  <c r="H375" i="39" s="1"/>
  <c r="G379" i="39"/>
  <c r="H379" i="39" s="1"/>
  <c r="G383" i="39"/>
  <c r="H383" i="39" s="1"/>
  <c r="G387" i="39"/>
  <c r="H387" i="39" s="1"/>
  <c r="G391" i="39"/>
  <c r="H391" i="39" s="1"/>
  <c r="G395" i="39"/>
  <c r="H395" i="39" s="1"/>
  <c r="G399" i="39"/>
  <c r="H399" i="39" s="1"/>
  <c r="G403" i="39"/>
  <c r="H403" i="39" s="1"/>
  <c r="G407" i="39"/>
  <c r="H407" i="39" s="1"/>
  <c r="G411" i="39"/>
  <c r="H411" i="39" s="1"/>
  <c r="G415" i="39"/>
  <c r="H415" i="39" s="1"/>
  <c r="G419" i="39"/>
  <c r="H419" i="39" s="1"/>
  <c r="G423" i="39"/>
  <c r="H423" i="39" s="1"/>
  <c r="G427" i="39"/>
  <c r="H427" i="39" s="1"/>
  <c r="G431" i="39"/>
  <c r="H431" i="39" s="1"/>
  <c r="G435" i="39"/>
  <c r="H435" i="39" s="1"/>
  <c r="G439" i="39"/>
  <c r="H439" i="39" s="1"/>
  <c r="G443" i="39"/>
  <c r="H443" i="39" s="1"/>
  <c r="G447" i="39"/>
  <c r="H447" i="39" s="1"/>
  <c r="G451" i="39"/>
  <c r="H451" i="39" s="1"/>
  <c r="G455" i="39"/>
  <c r="H455" i="39" s="1"/>
  <c r="G459" i="39"/>
  <c r="H459" i="39" s="1"/>
  <c r="G463" i="39"/>
  <c r="H463" i="39" s="1"/>
  <c r="G467" i="39"/>
  <c r="H467" i="39" s="1"/>
  <c r="G471" i="39"/>
  <c r="H471" i="39" s="1"/>
  <c r="G475" i="39"/>
  <c r="H475" i="39" s="1"/>
  <c r="G479" i="39"/>
  <c r="H479" i="39" s="1"/>
  <c r="G483" i="39"/>
  <c r="H483" i="39" s="1"/>
  <c r="G487" i="39"/>
  <c r="H487" i="39" s="1"/>
  <c r="G491" i="39"/>
  <c r="H491" i="39" s="1"/>
  <c r="G495" i="39"/>
  <c r="H495" i="39" s="1"/>
  <c r="G499" i="39"/>
  <c r="H499" i="39" s="1"/>
  <c r="G503" i="39"/>
  <c r="H503" i="39" s="1"/>
  <c r="G507" i="39"/>
  <c r="H507" i="39" s="1"/>
  <c r="G511" i="39"/>
  <c r="H511" i="39" s="1"/>
  <c r="G515" i="39"/>
  <c r="H515" i="39" s="1"/>
  <c r="G519" i="39"/>
  <c r="H519" i="39" s="1"/>
  <c r="G523" i="39"/>
  <c r="H523" i="39" s="1"/>
  <c r="G527" i="39"/>
  <c r="H527" i="39" s="1"/>
  <c r="G531" i="39"/>
  <c r="H531" i="39" s="1"/>
  <c r="G535" i="39"/>
  <c r="H535" i="39" s="1"/>
  <c r="G539" i="39"/>
  <c r="H539" i="39" s="1"/>
  <c r="G543" i="39"/>
  <c r="H543" i="39" s="1"/>
  <c r="G547" i="39"/>
  <c r="H547" i="39" s="1"/>
  <c r="G551" i="39"/>
  <c r="H551" i="39" s="1"/>
  <c r="G555" i="39"/>
  <c r="H555" i="39" s="1"/>
  <c r="G559" i="39"/>
  <c r="H559" i="39" s="1"/>
  <c r="G563" i="39"/>
  <c r="H563" i="39" s="1"/>
  <c r="G567" i="39"/>
  <c r="H567" i="39" s="1"/>
  <c r="G571" i="39"/>
  <c r="H571" i="39" s="1"/>
  <c r="G575" i="39"/>
  <c r="H575" i="39" s="1"/>
  <c r="G579" i="39"/>
  <c r="H579" i="39" s="1"/>
  <c r="G583" i="39"/>
  <c r="H583" i="39" s="1"/>
  <c r="G587" i="39"/>
  <c r="H587" i="39" s="1"/>
  <c r="G591" i="39"/>
  <c r="H591" i="39" s="1"/>
  <c r="G595" i="39"/>
  <c r="H595" i="39" s="1"/>
  <c r="G599" i="39"/>
  <c r="H599" i="39" s="1"/>
  <c r="G603" i="39"/>
  <c r="H603" i="39" s="1"/>
  <c r="G607" i="39"/>
  <c r="H607" i="39" s="1"/>
  <c r="G611" i="39"/>
  <c r="H611" i="39" s="1"/>
  <c r="G615" i="39"/>
  <c r="H615" i="39" s="1"/>
  <c r="G619" i="39"/>
  <c r="H619" i="39" s="1"/>
  <c r="G623" i="39"/>
  <c r="H623" i="39" s="1"/>
  <c r="G627" i="39"/>
  <c r="H627" i="39" s="1"/>
  <c r="G631" i="39"/>
  <c r="H631" i="39" s="1"/>
  <c r="G635" i="39"/>
  <c r="H635" i="39" s="1"/>
  <c r="G639" i="39"/>
  <c r="H639" i="39" s="1"/>
  <c r="G643" i="39"/>
  <c r="H643" i="39" s="1"/>
  <c r="G647" i="39"/>
  <c r="H647" i="39" s="1"/>
  <c r="G651" i="39"/>
  <c r="H651" i="39" s="1"/>
  <c r="G655" i="39"/>
  <c r="H655" i="39" s="1"/>
  <c r="G659" i="39"/>
  <c r="H659" i="39" s="1"/>
  <c r="G663" i="39"/>
  <c r="H663" i="39" s="1"/>
  <c r="G667" i="39"/>
  <c r="H667" i="39" s="1"/>
  <c r="G671" i="39"/>
  <c r="H671" i="39" s="1"/>
  <c r="G675" i="39"/>
  <c r="H675" i="39" s="1"/>
  <c r="G679" i="39"/>
  <c r="H679" i="39" s="1"/>
  <c r="G683" i="39"/>
  <c r="H683" i="39" s="1"/>
  <c r="G687" i="39"/>
  <c r="H687" i="39" s="1"/>
  <c r="G691" i="39"/>
  <c r="H691" i="39" s="1"/>
  <c r="G695" i="39"/>
  <c r="H695" i="39" s="1"/>
  <c r="G699" i="39"/>
  <c r="H699" i="39" s="1"/>
  <c r="G703" i="39"/>
  <c r="H703" i="39" s="1"/>
  <c r="G707" i="39"/>
  <c r="H707" i="39" s="1"/>
  <c r="G711" i="39"/>
  <c r="H711" i="39" s="1"/>
  <c r="G715" i="39"/>
  <c r="H715" i="39" s="1"/>
  <c r="G719" i="39"/>
  <c r="H719" i="39" s="1"/>
  <c r="G723" i="39"/>
  <c r="H723" i="39" s="1"/>
  <c r="G727" i="39"/>
  <c r="H727" i="39" s="1"/>
  <c r="G731" i="39"/>
  <c r="H731" i="39" s="1"/>
  <c r="G735" i="39"/>
  <c r="H735" i="39" s="1"/>
  <c r="G739" i="39"/>
  <c r="H739" i="39" s="1"/>
  <c r="G743" i="39"/>
  <c r="H743" i="39" s="1"/>
  <c r="G751" i="39"/>
  <c r="H751" i="39" s="1"/>
  <c r="G755" i="39"/>
  <c r="H755" i="39" s="1"/>
  <c r="G759" i="39"/>
  <c r="H759" i="39" s="1"/>
  <c r="G763" i="39"/>
  <c r="H763" i="39" s="1"/>
  <c r="G767" i="39"/>
  <c r="H767" i="39" s="1"/>
  <c r="G771" i="39"/>
  <c r="H771" i="39" s="1"/>
  <c r="G775" i="39"/>
  <c r="H775" i="39" s="1"/>
  <c r="G779" i="39"/>
  <c r="H779" i="39" s="1"/>
  <c r="G783" i="39"/>
  <c r="H783" i="39" s="1"/>
  <c r="G787" i="39"/>
  <c r="H787" i="39" s="1"/>
  <c r="G791" i="39"/>
  <c r="H791" i="39" s="1"/>
  <c r="G795" i="39"/>
  <c r="H795" i="39" s="1"/>
  <c r="G799" i="39"/>
  <c r="H799" i="39" s="1"/>
  <c r="G803" i="39"/>
  <c r="H803" i="39" s="1"/>
  <c r="G807" i="39"/>
  <c r="H807" i="39" s="1"/>
  <c r="G811" i="39"/>
  <c r="H811" i="39" s="1"/>
  <c r="G815" i="39"/>
  <c r="H815" i="39" s="1"/>
  <c r="G819" i="39"/>
  <c r="H819" i="39" s="1"/>
  <c r="G823" i="39"/>
  <c r="H823" i="39" s="1"/>
  <c r="G827" i="39"/>
  <c r="H827" i="39" s="1"/>
  <c r="G831" i="39"/>
  <c r="H831" i="39" s="1"/>
  <c r="G835" i="39"/>
  <c r="H835" i="39" s="1"/>
  <c r="G839" i="39"/>
  <c r="H839" i="39" s="1"/>
  <c r="G843" i="39"/>
  <c r="H843" i="39" s="1"/>
  <c r="G847" i="39"/>
  <c r="H847" i="39" s="1"/>
  <c r="G851" i="39"/>
  <c r="H851" i="39" s="1"/>
  <c r="G855" i="39"/>
  <c r="H855" i="39" s="1"/>
  <c r="G859" i="39"/>
  <c r="H859" i="39" s="1"/>
  <c r="G863" i="39"/>
  <c r="H863" i="39" s="1"/>
  <c r="G867" i="39"/>
  <c r="H867" i="39" s="1"/>
  <c r="G871" i="39"/>
  <c r="H871" i="39" s="1"/>
  <c r="G875" i="39"/>
  <c r="H875" i="39" s="1"/>
  <c r="G879" i="39"/>
  <c r="H879" i="39" s="1"/>
  <c r="G883" i="39"/>
  <c r="H883" i="39" s="1"/>
  <c r="G887" i="39"/>
  <c r="H887" i="39" s="1"/>
  <c r="G891" i="39"/>
  <c r="H891" i="39" s="1"/>
  <c r="G895" i="39"/>
  <c r="H895" i="39" s="1"/>
  <c r="G899" i="39"/>
  <c r="H899" i="39" s="1"/>
  <c r="G903" i="39"/>
  <c r="H903" i="39" s="1"/>
  <c r="G907" i="39"/>
  <c r="H907" i="39" s="1"/>
  <c r="G911" i="39"/>
  <c r="H911" i="39" s="1"/>
  <c r="G915" i="39"/>
  <c r="H915" i="39" s="1"/>
  <c r="G919" i="39"/>
  <c r="H919" i="39" s="1"/>
  <c r="G923" i="39"/>
  <c r="H923" i="39" s="1"/>
  <c r="G927" i="39"/>
  <c r="H927" i="39" s="1"/>
  <c r="G931" i="39"/>
  <c r="H931" i="39" s="1"/>
  <c r="G935" i="39"/>
  <c r="H935" i="39" s="1"/>
  <c r="G939" i="39"/>
  <c r="H939" i="39" s="1"/>
  <c r="G943" i="39"/>
  <c r="H943" i="39" s="1"/>
  <c r="G947" i="39"/>
  <c r="H947" i="39" s="1"/>
  <c r="G951" i="39"/>
  <c r="H951" i="39" s="1"/>
  <c r="G955" i="39"/>
  <c r="H955" i="39" s="1"/>
  <c r="G959" i="39"/>
  <c r="H959" i="39" s="1"/>
  <c r="G963" i="39"/>
  <c r="H963" i="39" s="1"/>
  <c r="G967" i="39"/>
  <c r="H967" i="39" s="1"/>
  <c r="G971" i="39"/>
  <c r="H971" i="39" s="1"/>
  <c r="G975" i="39"/>
  <c r="H975" i="39" s="1"/>
  <c r="G979" i="39"/>
  <c r="H979" i="39" s="1"/>
  <c r="G983" i="39"/>
  <c r="H983" i="39" s="1"/>
  <c r="G987" i="39"/>
  <c r="H987" i="39" s="1"/>
  <c r="G991" i="39"/>
  <c r="H991" i="39" s="1"/>
  <c r="G995" i="39"/>
  <c r="H995" i="39" s="1"/>
  <c r="G999" i="39"/>
  <c r="H999" i="39" s="1"/>
  <c r="G1003" i="39"/>
  <c r="H1003" i="39" s="1"/>
  <c r="G1007" i="39"/>
  <c r="H1007" i="39" s="1"/>
  <c r="G1011" i="39"/>
  <c r="H1011" i="39" s="1"/>
  <c r="G1015" i="39"/>
  <c r="H1015" i="39" s="1"/>
  <c r="G1019" i="39"/>
  <c r="H1019" i="39" s="1"/>
  <c r="G1023" i="39"/>
  <c r="H1023" i="39" s="1"/>
  <c r="G1027" i="39"/>
  <c r="H1027" i="39" s="1"/>
  <c r="G1031" i="39"/>
  <c r="H1031" i="39" s="1"/>
  <c r="G1039" i="39"/>
  <c r="H1039" i="39" s="1"/>
  <c r="G1047" i="39"/>
  <c r="H1047" i="39" s="1"/>
  <c r="H1051" i="39"/>
  <c r="G1055" i="39"/>
  <c r="H1055" i="39" s="1"/>
  <c r="G1063" i="39"/>
  <c r="H1063" i="39" s="1"/>
  <c r="G1071" i="39"/>
  <c r="H1071" i="39" s="1"/>
  <c r="G1079" i="39"/>
  <c r="H1079" i="39" s="1"/>
  <c r="H1083" i="39"/>
  <c r="G1087" i="39"/>
  <c r="H1087" i="39" s="1"/>
  <c r="G1095" i="39"/>
  <c r="H1095" i="39" s="1"/>
  <c r="G1103" i="39"/>
  <c r="H1103" i="39" s="1"/>
  <c r="G1111" i="39"/>
  <c r="H1111" i="39" s="1"/>
  <c r="H1115" i="39"/>
  <c r="G1119" i="39"/>
  <c r="H1119" i="39" s="1"/>
  <c r="G1127" i="39"/>
  <c r="H1127" i="39" s="1"/>
  <c r="G1135" i="39"/>
  <c r="H1135" i="39" s="1"/>
  <c r="G1143" i="39"/>
  <c r="H1143" i="39" s="1"/>
  <c r="H1147" i="39"/>
  <c r="G1151" i="39"/>
  <c r="H1151" i="39" s="1"/>
  <c r="G1159" i="39"/>
  <c r="H1159" i="39" s="1"/>
  <c r="G1167" i="39"/>
  <c r="H1167" i="39" s="1"/>
  <c r="G1175" i="39"/>
  <c r="H1175" i="39" s="1"/>
  <c r="H1179" i="39"/>
  <c r="G1183" i="39"/>
  <c r="H1183" i="39" s="1"/>
  <c r="G1191" i="39"/>
  <c r="H1191" i="39" s="1"/>
  <c r="G1199" i="39"/>
  <c r="H1199" i="39" s="1"/>
  <c r="G1207" i="39"/>
  <c r="H1207" i="39" s="1"/>
  <c r="H1211" i="39"/>
  <c r="G1215" i="39"/>
  <c r="H1215" i="39" s="1"/>
  <c r="G1223" i="39"/>
  <c r="H1223" i="39" s="1"/>
  <c r="G1231" i="39"/>
  <c r="H1231" i="39" s="1"/>
  <c r="G1239" i="39"/>
  <c r="H1239" i="39" s="1"/>
  <c r="H1243" i="39"/>
  <c r="G1247" i="39"/>
  <c r="H1247" i="39" s="1"/>
  <c r="G1255" i="39"/>
  <c r="H1255" i="39" s="1"/>
  <c r="G1263" i="39"/>
  <c r="H1263" i="39" s="1"/>
  <c r="G1271" i="39"/>
  <c r="H1271" i="39" s="1"/>
  <c r="H1275" i="39"/>
  <c r="G1279" i="39"/>
  <c r="H1279" i="39" s="1"/>
  <c r="G1287" i="39"/>
  <c r="H1287" i="39" s="1"/>
  <c r="G1295" i="39"/>
  <c r="H1295" i="39" s="1"/>
  <c r="G1303" i="39"/>
  <c r="H1303" i="39" s="1"/>
  <c r="H1307" i="39"/>
  <c r="G1311" i="39"/>
  <c r="H1311" i="39" s="1"/>
  <c r="G1319" i="39"/>
  <c r="H1319" i="39" s="1"/>
  <c r="G1327" i="39"/>
  <c r="H1327" i="39" s="1"/>
  <c r="G1335" i="39"/>
  <c r="H1335" i="39" s="1"/>
  <c r="H1339" i="39"/>
  <c r="G1343" i="39"/>
  <c r="H1343" i="39" s="1"/>
  <c r="G1351" i="39"/>
  <c r="H1351" i="39" s="1"/>
  <c r="G1359" i="39"/>
  <c r="H1359" i="39" s="1"/>
  <c r="G1363" i="39"/>
  <c r="H1363" i="39" s="1"/>
  <c r="G1367" i="39"/>
  <c r="H1367" i="39" s="1"/>
  <c r="G1371" i="39"/>
  <c r="H1371" i="39" s="1"/>
  <c r="G1375" i="39"/>
  <c r="H1375" i="39" s="1"/>
  <c r="G1379" i="39"/>
  <c r="H1379" i="39" s="1"/>
  <c r="G1383" i="39"/>
  <c r="H1383" i="39" s="1"/>
  <c r="G1387" i="39"/>
  <c r="H1387" i="39" s="1"/>
  <c r="G1391" i="39"/>
  <c r="H1391" i="39" s="1"/>
  <c r="G1395" i="39"/>
  <c r="H1395" i="39" s="1"/>
  <c r="G1399" i="39"/>
  <c r="H1399" i="39" s="1"/>
  <c r="G1403" i="39"/>
  <c r="H1403" i="39" s="1"/>
  <c r="G1407" i="39"/>
  <c r="H1407" i="39" s="1"/>
  <c r="G1411" i="39"/>
  <c r="H1411" i="39" s="1"/>
  <c r="G1415" i="39"/>
  <c r="H1415" i="39" s="1"/>
  <c r="G1419" i="39"/>
  <c r="H1419" i="39" s="1"/>
  <c r="G1423" i="39"/>
  <c r="H1423" i="39" s="1"/>
  <c r="G1427" i="39"/>
  <c r="H1427" i="39" s="1"/>
  <c r="G1431" i="39"/>
  <c r="H1431" i="39" s="1"/>
  <c r="G1435" i="39"/>
  <c r="H1435" i="39" s="1"/>
  <c r="G1439" i="39"/>
  <c r="H1439" i="39" s="1"/>
  <c r="G1443" i="39"/>
  <c r="H1443" i="39" s="1"/>
  <c r="G1447" i="39"/>
  <c r="H1447" i="39" s="1"/>
  <c r="G1451" i="39"/>
  <c r="H1451" i="39" s="1"/>
  <c r="G1455" i="39"/>
  <c r="H1455" i="39" s="1"/>
  <c r="G1459" i="39"/>
  <c r="H1459" i="39" s="1"/>
  <c r="G1463" i="39"/>
  <c r="H1463" i="39" s="1"/>
  <c r="G1467" i="39"/>
  <c r="H1467" i="39" s="1"/>
  <c r="G1471" i="39"/>
  <c r="H1471" i="39" s="1"/>
  <c r="G1475" i="39"/>
  <c r="H1475" i="39" s="1"/>
  <c r="G1479" i="39"/>
  <c r="H1479" i="39" s="1"/>
  <c r="G1483" i="39"/>
  <c r="H1483" i="39" s="1"/>
  <c r="G1487" i="39"/>
  <c r="H1487" i="39" s="1"/>
  <c r="G1491" i="39"/>
  <c r="H1491" i="39" s="1"/>
  <c r="G1495" i="39"/>
  <c r="H1495" i="39" s="1"/>
  <c r="G1499" i="39"/>
  <c r="H1499" i="39" s="1"/>
  <c r="G1503" i="39"/>
  <c r="H1503" i="39" s="1"/>
  <c r="G1507" i="39"/>
  <c r="H1507" i="39" s="1"/>
  <c r="G1511" i="39"/>
  <c r="H1511" i="39" s="1"/>
  <c r="G1515" i="39"/>
  <c r="H1515" i="39" s="1"/>
  <c r="G1519" i="39"/>
  <c r="H1519" i="39" s="1"/>
  <c r="G1523" i="39"/>
  <c r="H1523" i="39" s="1"/>
  <c r="G1527" i="39"/>
  <c r="H1527" i="39" s="1"/>
  <c r="G1531" i="39"/>
  <c r="H1531" i="39" s="1"/>
  <c r="G1535" i="39"/>
  <c r="H1535" i="39" s="1"/>
  <c r="G1539" i="39"/>
  <c r="H1539" i="39" s="1"/>
  <c r="G1543" i="39"/>
  <c r="H1543" i="39" s="1"/>
  <c r="G1547" i="39"/>
  <c r="H1547" i="39" s="1"/>
  <c r="G1551" i="39"/>
  <c r="H1551" i="39" s="1"/>
  <c r="G1555" i="39"/>
  <c r="H1555" i="39" s="1"/>
  <c r="G1559" i="39"/>
  <c r="H1559" i="39" s="1"/>
  <c r="G1563" i="39"/>
  <c r="H1563" i="39" s="1"/>
  <c r="G1567" i="39"/>
  <c r="H1567" i="39" s="1"/>
  <c r="G1571" i="39"/>
  <c r="H1571" i="39" s="1"/>
  <c r="G1575" i="39"/>
  <c r="H1575" i="39" s="1"/>
  <c r="G1579" i="39"/>
  <c r="H1579" i="39" s="1"/>
  <c r="G1583" i="39"/>
  <c r="H1583" i="39" s="1"/>
  <c r="G1587" i="39"/>
  <c r="H1587" i="39" s="1"/>
  <c r="G1591" i="39"/>
  <c r="H1591" i="39" s="1"/>
  <c r="G1595" i="39"/>
  <c r="H1595" i="39" s="1"/>
  <c r="G1599" i="39"/>
  <c r="H1599" i="39" s="1"/>
  <c r="G1603" i="39"/>
  <c r="H1603" i="39" s="1"/>
  <c r="G1607" i="39"/>
  <c r="H1607" i="39" s="1"/>
  <c r="G1611" i="39"/>
  <c r="H1611" i="39" s="1"/>
  <c r="G1615" i="39"/>
  <c r="H1615" i="39" s="1"/>
  <c r="G1619" i="39"/>
  <c r="H1619" i="39" s="1"/>
  <c r="G1623" i="39"/>
  <c r="H1623" i="39" s="1"/>
  <c r="G1627" i="39"/>
  <c r="H1627" i="39" s="1"/>
  <c r="G1631" i="39"/>
  <c r="H1631" i="39" s="1"/>
  <c r="G1635" i="39"/>
  <c r="H1635" i="39" s="1"/>
  <c r="G1639" i="39"/>
  <c r="H1639" i="39" s="1"/>
  <c r="G1643" i="39"/>
  <c r="H1643" i="39" s="1"/>
  <c r="G1647" i="39"/>
  <c r="H1647" i="39" s="1"/>
  <c r="G1651" i="39"/>
  <c r="H1651" i="39" s="1"/>
  <c r="G1655" i="39"/>
  <c r="H1655" i="39" s="1"/>
  <c r="G1659" i="39"/>
  <c r="H1659" i="39" s="1"/>
  <c r="G1663" i="39"/>
  <c r="H1663" i="39" s="1"/>
  <c r="G1667" i="39"/>
  <c r="H1667" i="39" s="1"/>
  <c r="G1671" i="39"/>
  <c r="H1671" i="39" s="1"/>
  <c r="G1675" i="39"/>
  <c r="H1675" i="39" s="1"/>
  <c r="G1679" i="39"/>
  <c r="H1679" i="39" s="1"/>
  <c r="G1683" i="39"/>
  <c r="H1683" i="39" s="1"/>
  <c r="G1687" i="39"/>
  <c r="H1687" i="39" s="1"/>
  <c r="G1691" i="39"/>
  <c r="H1691" i="39" s="1"/>
  <c r="G1695" i="39"/>
  <c r="H1695" i="39" s="1"/>
  <c r="G1699" i="39"/>
  <c r="H1699" i="39" s="1"/>
  <c r="G1703" i="39"/>
  <c r="H1703" i="39" s="1"/>
  <c r="G1707" i="39"/>
  <c r="H1707" i="39" s="1"/>
  <c r="G1711" i="39"/>
  <c r="H1711" i="39" s="1"/>
  <c r="G1715" i="39"/>
  <c r="H1715" i="39" s="1"/>
  <c r="G1719" i="39"/>
  <c r="H1719" i="39" s="1"/>
  <c r="G1723" i="39"/>
  <c r="H1723" i="39" s="1"/>
  <c r="G1727" i="39"/>
  <c r="H1727" i="39" s="1"/>
  <c r="G1731" i="39"/>
  <c r="H1731" i="39" s="1"/>
  <c r="G1735" i="39"/>
  <c r="H1735" i="39" s="1"/>
  <c r="G1739" i="39"/>
  <c r="H1739" i="39" s="1"/>
  <c r="G1743" i="39"/>
  <c r="H1743" i="39" s="1"/>
  <c r="G1747" i="39"/>
  <c r="H1747" i="39" s="1"/>
  <c r="G1751" i="39"/>
  <c r="H1751" i="39" s="1"/>
  <c r="G1755" i="39"/>
  <c r="H1755" i="39" s="1"/>
  <c r="G1759" i="39"/>
  <c r="H1759" i="39" s="1"/>
  <c r="G1763" i="39"/>
  <c r="H1763" i="39" s="1"/>
  <c r="G1767" i="39"/>
  <c r="H1767" i="39" s="1"/>
  <c r="G1771" i="39"/>
  <c r="H1771" i="39" s="1"/>
  <c r="G1775" i="39"/>
  <c r="H1775" i="39" s="1"/>
  <c r="G1779" i="39"/>
  <c r="H1779" i="39" s="1"/>
  <c r="G1783" i="39"/>
  <c r="H1783" i="39" s="1"/>
  <c r="G1787" i="39"/>
  <c r="H1787" i="39" s="1"/>
  <c r="H1791" i="39"/>
  <c r="H1795" i="39"/>
  <c r="H1799" i="39"/>
  <c r="H1803" i="39"/>
  <c r="H1807" i="39"/>
  <c r="H1811" i="39"/>
  <c r="H1815" i="39"/>
  <c r="H1819" i="39"/>
  <c r="H1823" i="39"/>
  <c r="H1827" i="39"/>
  <c r="H1831" i="39"/>
  <c r="H1835" i="39"/>
  <c r="H1839" i="39"/>
  <c r="H1843" i="39"/>
  <c r="H1847" i="39"/>
  <c r="H1851" i="39"/>
  <c r="H1855" i="39"/>
  <c r="H1859" i="39"/>
  <c r="H1863" i="39"/>
  <c r="H1867" i="39"/>
  <c r="H1871" i="39"/>
  <c r="H1875" i="39"/>
  <c r="H1879" i="39"/>
  <c r="H1883" i="39"/>
  <c r="H1887" i="39"/>
  <c r="H1891" i="39"/>
  <c r="H1895" i="39"/>
  <c r="H1899" i="39"/>
  <c r="H1903" i="39"/>
  <c r="H1907" i="39"/>
  <c r="H1911" i="39"/>
  <c r="H1915" i="39"/>
  <c r="H1919" i="39"/>
  <c r="H1923" i="39"/>
  <c r="H1927" i="39"/>
  <c r="H1931" i="39"/>
  <c r="H1935" i="39"/>
  <c r="H1939" i="39"/>
  <c r="H1943" i="39"/>
  <c r="H1947" i="39"/>
  <c r="H1951" i="39"/>
  <c r="H1955" i="39"/>
  <c r="H1959" i="39"/>
  <c r="H1963" i="39"/>
  <c r="H1967" i="39"/>
  <c r="H1971" i="39"/>
  <c r="H1975" i="39"/>
  <c r="H1979" i="39"/>
  <c r="H1983" i="39"/>
  <c r="H1987" i="39"/>
  <c r="H1991" i="39"/>
  <c r="H1995" i="39"/>
  <c r="H1999" i="39"/>
  <c r="G2002" i="39"/>
  <c r="H2002" i="39" s="1"/>
  <c r="G1998" i="39"/>
  <c r="H1998" i="39" s="1"/>
  <c r="G1994" i="39"/>
  <c r="H1994" i="39" s="1"/>
  <c r="G1990" i="39"/>
  <c r="H1990" i="39" s="1"/>
  <c r="G1986" i="39"/>
  <c r="H1986" i="39" s="1"/>
  <c r="G1982" i="39"/>
  <c r="H1982" i="39" s="1"/>
  <c r="G1978" i="39"/>
  <c r="H1978" i="39" s="1"/>
  <c r="G1974" i="39"/>
  <c r="H1974" i="39" s="1"/>
  <c r="G1970" i="39"/>
  <c r="H1970" i="39" s="1"/>
  <c r="G1966" i="39"/>
  <c r="H1966" i="39" s="1"/>
  <c r="G1962" i="39"/>
  <c r="H1962" i="39" s="1"/>
  <c r="G1958" i="39"/>
  <c r="H1958" i="39" s="1"/>
  <c r="G1954" i="39"/>
  <c r="H1954" i="39" s="1"/>
  <c r="G1950" i="39"/>
  <c r="H1950" i="39" s="1"/>
  <c r="G1946" i="39"/>
  <c r="H1946" i="39" s="1"/>
  <c r="G1942" i="39"/>
  <c r="H1942" i="39" s="1"/>
  <c r="G1938" i="39"/>
  <c r="H1938" i="39" s="1"/>
  <c r="G1934" i="39"/>
  <c r="H1934" i="39" s="1"/>
  <c r="G1930" i="39"/>
  <c r="H1930" i="39" s="1"/>
  <c r="G1926" i="39"/>
  <c r="H1926" i="39" s="1"/>
  <c r="G1922" i="39"/>
  <c r="H1922" i="39" s="1"/>
  <c r="G1918" i="39"/>
  <c r="H1918" i="39" s="1"/>
  <c r="G1914" i="39"/>
  <c r="H1914" i="39" s="1"/>
  <c r="G1910" i="39"/>
  <c r="H1910" i="39" s="1"/>
  <c r="G1906" i="39"/>
  <c r="H1906" i="39" s="1"/>
  <c r="G1902" i="39"/>
  <c r="H1902" i="39" s="1"/>
  <c r="G1898" i="39"/>
  <c r="H1898" i="39" s="1"/>
  <c r="G1894" i="39"/>
  <c r="H1894" i="39" s="1"/>
  <c r="G1890" i="39"/>
  <c r="H1890" i="39" s="1"/>
  <c r="G1886" i="39"/>
  <c r="H1886" i="39" s="1"/>
  <c r="G1882" i="39"/>
  <c r="H1882" i="39" s="1"/>
  <c r="G1878" i="39"/>
  <c r="H1878" i="39" s="1"/>
  <c r="G1874" i="39"/>
  <c r="H1874" i="39" s="1"/>
  <c r="G1870" i="39"/>
  <c r="H1870" i="39" s="1"/>
  <c r="G1866" i="39"/>
  <c r="H1866" i="39" s="1"/>
  <c r="G1862" i="39"/>
  <c r="H1862" i="39" s="1"/>
  <c r="G1858" i="39"/>
  <c r="H1858" i="39" s="1"/>
  <c r="G1854" i="39"/>
  <c r="H1854" i="39" s="1"/>
  <c r="G1850" i="39"/>
  <c r="H1850" i="39" s="1"/>
  <c r="G1846" i="39"/>
  <c r="H1846" i="39" s="1"/>
  <c r="G1842" i="39"/>
  <c r="H1842" i="39" s="1"/>
  <c r="G1838" i="39"/>
  <c r="H1838" i="39" s="1"/>
  <c r="G1834" i="39"/>
  <c r="H1834" i="39" s="1"/>
  <c r="G1830" i="39"/>
  <c r="H1830" i="39" s="1"/>
  <c r="G1826" i="39"/>
  <c r="H1826" i="39" s="1"/>
  <c r="G1822" i="39"/>
  <c r="H1822" i="39" s="1"/>
  <c r="G1818" i="39"/>
  <c r="H1818" i="39" s="1"/>
  <c r="G1814" i="39"/>
  <c r="H1814" i="39" s="1"/>
  <c r="G1810" i="39"/>
  <c r="H1810" i="39" s="1"/>
  <c r="G1806" i="39"/>
  <c r="H1806" i="39" s="1"/>
  <c r="G1802" i="39"/>
  <c r="H1802" i="39" s="1"/>
  <c r="G1798" i="39"/>
  <c r="H1798" i="39" s="1"/>
  <c r="G1794" i="39"/>
  <c r="H1794" i="39" s="1"/>
  <c r="G1790" i="39"/>
  <c r="H1790" i="39" s="1"/>
  <c r="G1331" i="39"/>
  <c r="H1331" i="39" s="1"/>
  <c r="G1299" i="39"/>
  <c r="H1299" i="39" s="1"/>
  <c r="G1267" i="39"/>
  <c r="H1267" i="39" s="1"/>
  <c r="G1235" i="39"/>
  <c r="H1235" i="39" s="1"/>
  <c r="G1203" i="39"/>
  <c r="H1203" i="39" s="1"/>
  <c r="G1171" i="39"/>
  <c r="H1171" i="39" s="1"/>
  <c r="G1139" i="39"/>
  <c r="H1139" i="39" s="1"/>
  <c r="G1107" i="39"/>
  <c r="H1107" i="39" s="1"/>
  <c r="G1075" i="39"/>
  <c r="H1075" i="39" s="1"/>
  <c r="G1043" i="39"/>
  <c r="H1043" i="39" s="1"/>
  <c r="H3" i="39"/>
  <c r="G5" i="39"/>
  <c r="H5" i="39" s="1"/>
  <c r="G8" i="39"/>
  <c r="H8" i="39" s="1"/>
  <c r="G12" i="39"/>
  <c r="H12" i="39" s="1"/>
  <c r="G16" i="39"/>
  <c r="H16" i="39" s="1"/>
  <c r="G20" i="39"/>
  <c r="H20" i="39" s="1"/>
  <c r="G24" i="39"/>
  <c r="H24" i="39" s="1"/>
  <c r="G28" i="39"/>
  <c r="H28" i="39" s="1"/>
  <c r="G32" i="39"/>
  <c r="H32" i="39" s="1"/>
  <c r="G36" i="39"/>
  <c r="H36" i="39" s="1"/>
  <c r="G40" i="39"/>
  <c r="H40" i="39" s="1"/>
  <c r="G44" i="39"/>
  <c r="H44" i="39" s="1"/>
  <c r="G48" i="39"/>
  <c r="H48" i="39" s="1"/>
  <c r="G52" i="39"/>
  <c r="H52" i="39" s="1"/>
  <c r="G56" i="39"/>
  <c r="H56" i="39" s="1"/>
  <c r="G60" i="39"/>
  <c r="H60" i="39" s="1"/>
  <c r="G64" i="39"/>
  <c r="H64" i="39" s="1"/>
  <c r="G68" i="39"/>
  <c r="H68" i="39" s="1"/>
  <c r="G72" i="39"/>
  <c r="H72" i="39" s="1"/>
  <c r="G76" i="39"/>
  <c r="H76" i="39" s="1"/>
  <c r="G80" i="39"/>
  <c r="H80" i="39" s="1"/>
  <c r="G84" i="39"/>
  <c r="H84" i="39" s="1"/>
  <c r="G88" i="39"/>
  <c r="H88" i="39" s="1"/>
  <c r="G92" i="39"/>
  <c r="H92" i="39" s="1"/>
  <c r="G96" i="39"/>
  <c r="H96" i="39" s="1"/>
  <c r="G100" i="39"/>
  <c r="H100" i="39" s="1"/>
  <c r="G104" i="39"/>
  <c r="H104" i="39" s="1"/>
  <c r="G108" i="39"/>
  <c r="H108" i="39" s="1"/>
  <c r="G112" i="39"/>
  <c r="H112" i="39" s="1"/>
  <c r="G116" i="39"/>
  <c r="H116" i="39" s="1"/>
  <c r="G120" i="39"/>
  <c r="H120" i="39" s="1"/>
  <c r="G124" i="39"/>
  <c r="H124" i="39" s="1"/>
  <c r="G128" i="39"/>
  <c r="H128" i="39" s="1"/>
  <c r="G132" i="39"/>
  <c r="H132" i="39" s="1"/>
  <c r="G136" i="39"/>
  <c r="H136" i="39" s="1"/>
  <c r="G140" i="39"/>
  <c r="H140" i="39" s="1"/>
  <c r="G144" i="39"/>
  <c r="H144" i="39" s="1"/>
  <c r="G148" i="39"/>
  <c r="H148" i="39" s="1"/>
  <c r="G152" i="39"/>
  <c r="H152" i="39" s="1"/>
  <c r="G156" i="39"/>
  <c r="H156" i="39" s="1"/>
  <c r="G160" i="39"/>
  <c r="H160" i="39" s="1"/>
  <c r="G164" i="39"/>
  <c r="H164" i="39" s="1"/>
  <c r="G168" i="39"/>
  <c r="H168" i="39" s="1"/>
  <c r="G172" i="39"/>
  <c r="H172" i="39" s="1"/>
  <c r="G176" i="39"/>
  <c r="H176" i="39" s="1"/>
  <c r="G180" i="39"/>
  <c r="H180" i="39" s="1"/>
  <c r="G184" i="39"/>
  <c r="H184" i="39" s="1"/>
  <c r="G188" i="39"/>
  <c r="H188" i="39" s="1"/>
  <c r="G192" i="39"/>
  <c r="H192" i="39" s="1"/>
  <c r="G196" i="39"/>
  <c r="H196" i="39" s="1"/>
  <c r="G200" i="39"/>
  <c r="H200" i="39" s="1"/>
  <c r="G204" i="39"/>
  <c r="H204" i="39" s="1"/>
  <c r="G208" i="39"/>
  <c r="H208" i="39" s="1"/>
  <c r="G212" i="39"/>
  <c r="H212" i="39" s="1"/>
  <c r="G216" i="39"/>
  <c r="H216" i="39" s="1"/>
  <c r="G220" i="39"/>
  <c r="H220" i="39" s="1"/>
  <c r="G224" i="39"/>
  <c r="H224" i="39" s="1"/>
  <c r="G228" i="39"/>
  <c r="H228" i="39" s="1"/>
  <c r="G232" i="39"/>
  <c r="H232" i="39" s="1"/>
  <c r="G236" i="39"/>
  <c r="H236" i="39" s="1"/>
  <c r="G240" i="39"/>
  <c r="H240" i="39" s="1"/>
  <c r="G244" i="39"/>
  <c r="H244" i="39" s="1"/>
  <c r="G248" i="39"/>
  <c r="H248" i="39" s="1"/>
  <c r="G252" i="39"/>
  <c r="H252" i="39" s="1"/>
  <c r="G256" i="39"/>
  <c r="H256" i="39" s="1"/>
  <c r="G260" i="39"/>
  <c r="H260" i="39" s="1"/>
  <c r="G264" i="39"/>
  <c r="H264" i="39" s="1"/>
  <c r="G268" i="39"/>
  <c r="H268" i="39" s="1"/>
  <c r="G272" i="39"/>
  <c r="H272" i="39" s="1"/>
  <c r="G276" i="39"/>
  <c r="H276" i="39" s="1"/>
  <c r="G280" i="39"/>
  <c r="H280" i="39" s="1"/>
  <c r="G284" i="39"/>
  <c r="H284" i="39" s="1"/>
  <c r="G288" i="39"/>
  <c r="H288" i="39" s="1"/>
  <c r="G292" i="39"/>
  <c r="H292" i="39" s="1"/>
  <c r="G296" i="39"/>
  <c r="H296" i="39" s="1"/>
  <c r="G300" i="39"/>
  <c r="H300" i="39" s="1"/>
  <c r="G304" i="39"/>
  <c r="H304" i="39" s="1"/>
  <c r="G308" i="39"/>
  <c r="H308" i="39" s="1"/>
  <c r="G312" i="39"/>
  <c r="H312" i="39" s="1"/>
  <c r="G316" i="39"/>
  <c r="H316" i="39" s="1"/>
  <c r="G320" i="39"/>
  <c r="H320" i="39" s="1"/>
  <c r="G324" i="39"/>
  <c r="H324" i="39" s="1"/>
  <c r="G328" i="39"/>
  <c r="H328" i="39" s="1"/>
  <c r="G332" i="39"/>
  <c r="H332" i="39" s="1"/>
  <c r="G336" i="39"/>
  <c r="H336" i="39" s="1"/>
  <c r="G340" i="39"/>
  <c r="H340" i="39" s="1"/>
  <c r="G344" i="39"/>
  <c r="H344" i="39" s="1"/>
  <c r="G348" i="39"/>
  <c r="H348" i="39" s="1"/>
  <c r="G352" i="39"/>
  <c r="H352" i="39" s="1"/>
  <c r="G356" i="39"/>
  <c r="H356" i="39" s="1"/>
  <c r="G360" i="39"/>
  <c r="H360" i="39" s="1"/>
  <c r="G364" i="39"/>
  <c r="H364" i="39" s="1"/>
  <c r="G368" i="39"/>
  <c r="H368" i="39" s="1"/>
  <c r="G372" i="39"/>
  <c r="H372" i="39" s="1"/>
  <c r="G376" i="39"/>
  <c r="H376" i="39" s="1"/>
  <c r="G380" i="39"/>
  <c r="H380" i="39" s="1"/>
  <c r="G384" i="39"/>
  <c r="H384" i="39" s="1"/>
  <c r="G388" i="39"/>
  <c r="H388" i="39" s="1"/>
  <c r="G392" i="39"/>
  <c r="H392" i="39" s="1"/>
  <c r="G396" i="39"/>
  <c r="H396" i="39" s="1"/>
  <c r="G400" i="39"/>
  <c r="H400" i="39" s="1"/>
  <c r="G404" i="39"/>
  <c r="H404" i="39" s="1"/>
  <c r="G408" i="39"/>
  <c r="H408" i="39" s="1"/>
  <c r="G412" i="39"/>
  <c r="H412" i="39" s="1"/>
  <c r="G416" i="39"/>
  <c r="H416" i="39" s="1"/>
  <c r="G420" i="39"/>
  <c r="H420" i="39" s="1"/>
  <c r="G424" i="39"/>
  <c r="H424" i="39" s="1"/>
  <c r="G428" i="39"/>
  <c r="H428" i="39" s="1"/>
  <c r="G432" i="39"/>
  <c r="H432" i="39" s="1"/>
  <c r="G436" i="39"/>
  <c r="H436" i="39" s="1"/>
  <c r="G440" i="39"/>
  <c r="H440" i="39" s="1"/>
  <c r="G444" i="39"/>
  <c r="H444" i="39" s="1"/>
  <c r="G448" i="39"/>
  <c r="H448" i="39" s="1"/>
  <c r="G452" i="39"/>
  <c r="H452" i="39" s="1"/>
  <c r="G456" i="39"/>
  <c r="H456" i="39" s="1"/>
  <c r="G460" i="39"/>
  <c r="H460" i="39" s="1"/>
  <c r="G464" i="39"/>
  <c r="H464" i="39" s="1"/>
  <c r="G468" i="39"/>
  <c r="H468" i="39" s="1"/>
  <c r="G472" i="39"/>
  <c r="H472" i="39" s="1"/>
  <c r="G476" i="39"/>
  <c r="H476" i="39" s="1"/>
  <c r="G480" i="39"/>
  <c r="H480" i="39" s="1"/>
  <c r="G484" i="39"/>
  <c r="H484" i="39" s="1"/>
  <c r="G488" i="39"/>
  <c r="H488" i="39" s="1"/>
  <c r="G492" i="39"/>
  <c r="H492" i="39" s="1"/>
  <c r="G496" i="39"/>
  <c r="H496" i="39" s="1"/>
  <c r="G500" i="39"/>
  <c r="H500" i="39" s="1"/>
  <c r="G504" i="39"/>
  <c r="H504" i="39" s="1"/>
  <c r="G508" i="39"/>
  <c r="H508" i="39" s="1"/>
  <c r="G512" i="39"/>
  <c r="H512" i="39" s="1"/>
  <c r="G516" i="39"/>
  <c r="H516" i="39" s="1"/>
  <c r="G520" i="39"/>
  <c r="H520" i="39" s="1"/>
  <c r="G524" i="39"/>
  <c r="H524" i="39" s="1"/>
  <c r="G528" i="39"/>
  <c r="H528" i="39" s="1"/>
  <c r="G532" i="39"/>
  <c r="H532" i="39" s="1"/>
  <c r="G536" i="39"/>
  <c r="H536" i="39" s="1"/>
  <c r="G544" i="39"/>
  <c r="H544" i="39" s="1"/>
  <c r="G548" i="39"/>
  <c r="H548" i="39" s="1"/>
  <c r="G552" i="39"/>
  <c r="H552" i="39" s="1"/>
  <c r="G556" i="39"/>
  <c r="H556" i="39" s="1"/>
  <c r="G560" i="39"/>
  <c r="H560" i="39" s="1"/>
  <c r="G564" i="39"/>
  <c r="H564" i="39" s="1"/>
  <c r="G568" i="39"/>
  <c r="H568" i="39" s="1"/>
  <c r="H572" i="39"/>
  <c r="G576" i="39"/>
  <c r="H576" i="39" s="1"/>
  <c r="G580" i="39"/>
  <c r="H580" i="39" s="1"/>
  <c r="G584" i="39"/>
  <c r="H584" i="39" s="1"/>
  <c r="G588" i="39"/>
  <c r="H588" i="39" s="1"/>
  <c r="G592" i="39"/>
  <c r="H592" i="39" s="1"/>
  <c r="G596" i="39"/>
  <c r="H596" i="39" s="1"/>
  <c r="G600" i="39"/>
  <c r="H600" i="39" s="1"/>
  <c r="H604" i="39"/>
  <c r="G608" i="39"/>
  <c r="H608" i="39" s="1"/>
  <c r="G612" i="39"/>
  <c r="H612" i="39" s="1"/>
  <c r="G616" i="39"/>
  <c r="H616" i="39" s="1"/>
  <c r="G620" i="39"/>
  <c r="H620" i="39" s="1"/>
  <c r="G624" i="39"/>
  <c r="H624" i="39" s="1"/>
  <c r="G628" i="39"/>
  <c r="H628" i="39" s="1"/>
  <c r="G632" i="39"/>
  <c r="H632" i="39" s="1"/>
  <c r="G640" i="39"/>
  <c r="H640" i="39" s="1"/>
  <c r="G644" i="39"/>
  <c r="H644" i="39" s="1"/>
  <c r="G648" i="39"/>
  <c r="H648" i="39" s="1"/>
  <c r="G652" i="39"/>
  <c r="H652" i="39" s="1"/>
  <c r="G656" i="39"/>
  <c r="H656" i="39" s="1"/>
  <c r="G660" i="39"/>
  <c r="H660" i="39" s="1"/>
  <c r="G664" i="39"/>
  <c r="H664" i="39" s="1"/>
  <c r="G672" i="39"/>
  <c r="H672" i="39" s="1"/>
  <c r="G676" i="39"/>
  <c r="H676" i="39" s="1"/>
  <c r="G680" i="39"/>
  <c r="H680" i="39" s="1"/>
  <c r="G684" i="39"/>
  <c r="H684" i="39" s="1"/>
  <c r="G688" i="39"/>
  <c r="H688" i="39" s="1"/>
  <c r="G692" i="39"/>
  <c r="H692" i="39" s="1"/>
  <c r="G696" i="39"/>
  <c r="H696" i="39" s="1"/>
  <c r="H700" i="39"/>
  <c r="G704" i="39"/>
  <c r="H704" i="39" s="1"/>
  <c r="G708" i="39"/>
  <c r="H708" i="39" s="1"/>
  <c r="G712" i="39"/>
  <c r="H712" i="39" s="1"/>
  <c r="G716" i="39"/>
  <c r="H716" i="39" s="1"/>
  <c r="G720" i="39"/>
  <c r="H720" i="39" s="1"/>
  <c r="G724" i="39"/>
  <c r="H724" i="39" s="1"/>
  <c r="G728" i="39"/>
  <c r="H728" i="39" s="1"/>
  <c r="H732" i="39"/>
  <c r="G736" i="39"/>
  <c r="H736" i="39" s="1"/>
  <c r="G740" i="39"/>
  <c r="H740" i="39" s="1"/>
  <c r="G744" i="39"/>
  <c r="H744" i="39" s="1"/>
  <c r="G748" i="39"/>
  <c r="H748" i="39" s="1"/>
  <c r="G752" i="39"/>
  <c r="H752" i="39" s="1"/>
  <c r="G756" i="39"/>
  <c r="H756" i="39" s="1"/>
  <c r="G760" i="39"/>
  <c r="H760" i="39" s="1"/>
  <c r="G768" i="39"/>
  <c r="H768" i="39" s="1"/>
  <c r="G772" i="39"/>
  <c r="H772" i="39" s="1"/>
  <c r="G776" i="39"/>
  <c r="H776" i="39" s="1"/>
  <c r="G780" i="39"/>
  <c r="H780" i="39" s="1"/>
  <c r="G784" i="39"/>
  <c r="H784" i="39" s="1"/>
  <c r="G788" i="39"/>
  <c r="H788" i="39" s="1"/>
  <c r="G792" i="39"/>
  <c r="H792" i="39" s="1"/>
  <c r="G800" i="39"/>
  <c r="H800" i="39" s="1"/>
  <c r="G804" i="39"/>
  <c r="H804" i="39" s="1"/>
  <c r="G808" i="39"/>
  <c r="H808" i="39" s="1"/>
  <c r="G812" i="39"/>
  <c r="H812" i="39" s="1"/>
  <c r="G816" i="39"/>
  <c r="H816" i="39" s="1"/>
  <c r="G820" i="39"/>
  <c r="H820" i="39" s="1"/>
  <c r="G824" i="39"/>
  <c r="H824" i="39" s="1"/>
  <c r="H828" i="39"/>
  <c r="G832" i="39"/>
  <c r="H832" i="39" s="1"/>
  <c r="G836" i="39"/>
  <c r="H836" i="39" s="1"/>
  <c r="G840" i="39"/>
  <c r="H840" i="39" s="1"/>
  <c r="G844" i="39"/>
  <c r="H844" i="39" s="1"/>
  <c r="G848" i="39"/>
  <c r="H848" i="39" s="1"/>
  <c r="G852" i="39"/>
  <c r="H852" i="39" s="1"/>
  <c r="G856" i="39"/>
  <c r="H856" i="39" s="1"/>
  <c r="H860" i="39"/>
  <c r="G864" i="39"/>
  <c r="H864" i="39" s="1"/>
  <c r="G868" i="39"/>
  <c r="H868" i="39" s="1"/>
  <c r="G872" i="39"/>
  <c r="H872" i="39" s="1"/>
  <c r="G876" i="39"/>
  <c r="H876" i="39" s="1"/>
  <c r="G880" i="39"/>
  <c r="H880" i="39" s="1"/>
  <c r="G884" i="39"/>
  <c r="H884" i="39" s="1"/>
  <c r="G888" i="39"/>
  <c r="H888" i="39" s="1"/>
  <c r="G896" i="39"/>
  <c r="H896" i="39" s="1"/>
  <c r="G900" i="39"/>
  <c r="H900" i="39" s="1"/>
  <c r="G904" i="39"/>
  <c r="H904" i="39" s="1"/>
  <c r="G908" i="39"/>
  <c r="H908" i="39" s="1"/>
  <c r="G912" i="39"/>
  <c r="H912" i="39" s="1"/>
  <c r="G916" i="39"/>
  <c r="H916" i="39" s="1"/>
  <c r="G920" i="39"/>
  <c r="H920" i="39" s="1"/>
  <c r="G928" i="39"/>
  <c r="H928" i="39" s="1"/>
  <c r="G932" i="39"/>
  <c r="H932" i="39" s="1"/>
  <c r="G936" i="39"/>
  <c r="H936" i="39" s="1"/>
  <c r="G940" i="39"/>
  <c r="H940" i="39" s="1"/>
  <c r="G944" i="39"/>
  <c r="H944" i="39" s="1"/>
  <c r="G948" i="39"/>
  <c r="H948" i="39" s="1"/>
  <c r="G952" i="39"/>
  <c r="H952" i="39" s="1"/>
  <c r="H956" i="39"/>
  <c r="G960" i="39"/>
  <c r="H960" i="39" s="1"/>
  <c r="G964" i="39"/>
  <c r="H964" i="39" s="1"/>
  <c r="G968" i="39"/>
  <c r="H968" i="39" s="1"/>
  <c r="G972" i="39"/>
  <c r="H972" i="39" s="1"/>
  <c r="G976" i="39"/>
  <c r="H976" i="39" s="1"/>
  <c r="G980" i="39"/>
  <c r="H980" i="39" s="1"/>
  <c r="G984" i="39"/>
  <c r="H984" i="39" s="1"/>
  <c r="H988" i="39"/>
  <c r="G992" i="39"/>
  <c r="H992" i="39" s="1"/>
  <c r="G996" i="39"/>
  <c r="H996" i="39" s="1"/>
  <c r="G1000" i="39"/>
  <c r="H1000" i="39" s="1"/>
  <c r="G1004" i="39"/>
  <c r="H1004" i="39" s="1"/>
  <c r="G1008" i="39"/>
  <c r="H1008" i="39" s="1"/>
  <c r="G1012" i="39"/>
  <c r="H1012" i="39" s="1"/>
  <c r="G1016" i="39"/>
  <c r="H1016" i="39" s="1"/>
  <c r="G1024" i="39"/>
  <c r="H1024" i="39" s="1"/>
  <c r="G1028" i="39"/>
  <c r="H1028" i="39" s="1"/>
  <c r="G1032" i="39"/>
  <c r="H1032" i="39" s="1"/>
  <c r="G1036" i="39"/>
  <c r="H1036" i="39" s="1"/>
  <c r="G1040" i="39"/>
  <c r="H1040" i="39" s="1"/>
  <c r="G1044" i="39"/>
  <c r="H1044" i="39" s="1"/>
  <c r="G1048" i="39"/>
  <c r="H1048" i="39" s="1"/>
  <c r="G1052" i="39"/>
  <c r="H1052" i="39" s="1"/>
  <c r="G1056" i="39"/>
  <c r="H1056" i="39" s="1"/>
  <c r="G1060" i="39"/>
  <c r="H1060" i="39" s="1"/>
  <c r="G1064" i="39"/>
  <c r="H1064" i="39" s="1"/>
  <c r="G1068" i="39"/>
  <c r="H1068" i="39" s="1"/>
  <c r="G1072" i="39"/>
  <c r="H1072" i="39" s="1"/>
  <c r="G1076" i="39"/>
  <c r="H1076" i="39" s="1"/>
  <c r="G1080" i="39"/>
  <c r="H1080" i="39" s="1"/>
  <c r="G1084" i="39"/>
  <c r="H1084" i="39" s="1"/>
  <c r="G1088" i="39"/>
  <c r="H1088" i="39" s="1"/>
  <c r="G1092" i="39"/>
  <c r="H1092" i="39" s="1"/>
  <c r="G1096" i="39"/>
  <c r="H1096" i="39" s="1"/>
  <c r="G1100" i="39"/>
  <c r="H1100" i="39" s="1"/>
  <c r="G1104" i="39"/>
  <c r="H1104" i="39" s="1"/>
  <c r="G1108" i="39"/>
  <c r="H1108" i="39" s="1"/>
  <c r="G1112" i="39"/>
  <c r="H1112" i="39" s="1"/>
  <c r="G1116" i="39"/>
  <c r="H1116" i="39" s="1"/>
  <c r="G1120" i="39"/>
  <c r="H1120" i="39" s="1"/>
  <c r="G1124" i="39"/>
  <c r="H1124" i="39" s="1"/>
  <c r="G1128" i="39"/>
  <c r="H1128" i="39" s="1"/>
  <c r="G1132" i="39"/>
  <c r="H1132" i="39" s="1"/>
  <c r="G1136" i="39"/>
  <c r="H1136" i="39" s="1"/>
  <c r="G1140" i="39"/>
  <c r="H1140" i="39" s="1"/>
  <c r="G1144" i="39"/>
  <c r="H1144" i="39" s="1"/>
  <c r="G1148" i="39"/>
  <c r="H1148" i="39" s="1"/>
  <c r="G1152" i="39"/>
  <c r="H1152" i="39" s="1"/>
  <c r="G1156" i="39"/>
  <c r="H1156" i="39" s="1"/>
  <c r="G1160" i="39"/>
  <c r="H1160" i="39" s="1"/>
  <c r="G1164" i="39"/>
  <c r="H1164" i="39" s="1"/>
  <c r="G1168" i="39"/>
  <c r="H1168" i="39" s="1"/>
  <c r="G1172" i="39"/>
  <c r="H1172" i="39" s="1"/>
  <c r="G1176" i="39"/>
  <c r="H1176" i="39" s="1"/>
  <c r="G1180" i="39"/>
  <c r="H1180" i="39" s="1"/>
  <c r="G1184" i="39"/>
  <c r="H1184" i="39" s="1"/>
  <c r="G1188" i="39"/>
  <c r="H1188" i="39" s="1"/>
  <c r="G1192" i="39"/>
  <c r="H1192" i="39" s="1"/>
  <c r="G1196" i="39"/>
  <c r="H1196" i="39" s="1"/>
  <c r="G1200" i="39"/>
  <c r="H1200" i="39" s="1"/>
  <c r="G1204" i="39"/>
  <c r="H1204" i="39" s="1"/>
  <c r="G1208" i="39"/>
  <c r="H1208" i="39" s="1"/>
  <c r="G1212" i="39"/>
  <c r="H1212" i="39" s="1"/>
  <c r="G1216" i="39"/>
  <c r="H1216" i="39" s="1"/>
  <c r="G1220" i="39"/>
  <c r="H1220" i="39" s="1"/>
  <c r="G1224" i="39"/>
  <c r="H1224" i="39" s="1"/>
  <c r="G1228" i="39"/>
  <c r="H1228" i="39" s="1"/>
  <c r="G1232" i="39"/>
  <c r="H1232" i="39" s="1"/>
  <c r="G1236" i="39"/>
  <c r="H1236" i="39" s="1"/>
  <c r="G1240" i="39"/>
  <c r="H1240" i="39" s="1"/>
  <c r="G1244" i="39"/>
  <c r="H1244" i="39" s="1"/>
  <c r="G1248" i="39"/>
  <c r="H1248" i="39" s="1"/>
  <c r="G1252" i="39"/>
  <c r="H1252" i="39" s="1"/>
  <c r="G1256" i="39"/>
  <c r="H1256" i="39" s="1"/>
  <c r="G1260" i="39"/>
  <c r="H1260" i="39" s="1"/>
  <c r="G1264" i="39"/>
  <c r="H1264" i="39" s="1"/>
  <c r="G1268" i="39"/>
  <c r="H1268" i="39" s="1"/>
  <c r="G1272" i="39"/>
  <c r="H1272" i="39" s="1"/>
  <c r="G1276" i="39"/>
  <c r="H1276" i="39" s="1"/>
  <c r="G1280" i="39"/>
  <c r="H1280" i="39" s="1"/>
  <c r="G1284" i="39"/>
  <c r="H1284" i="39" s="1"/>
  <c r="G1288" i="39"/>
  <c r="H1288" i="39" s="1"/>
  <c r="G1292" i="39"/>
  <c r="H1292" i="39" s="1"/>
  <c r="G1296" i="39"/>
  <c r="H1296" i="39" s="1"/>
  <c r="G1300" i="39"/>
  <c r="H1300" i="39" s="1"/>
  <c r="G1304" i="39"/>
  <c r="H1304" i="39" s="1"/>
  <c r="G1308" i="39"/>
  <c r="H1308" i="39" s="1"/>
  <c r="G1312" i="39"/>
  <c r="H1312" i="39" s="1"/>
  <c r="G1316" i="39"/>
  <c r="H1316" i="39" s="1"/>
  <c r="G1320" i="39"/>
  <c r="H1320" i="39" s="1"/>
  <c r="G1324" i="39"/>
  <c r="H1324" i="39" s="1"/>
  <c r="G1328" i="39"/>
  <c r="H1328" i="39" s="1"/>
  <c r="G1332" i="39"/>
  <c r="H1332" i="39" s="1"/>
  <c r="G1336" i="39"/>
  <c r="H1336" i="39" s="1"/>
  <c r="G1340" i="39"/>
  <c r="H1340" i="39" s="1"/>
  <c r="G1344" i="39"/>
  <c r="H1344" i="39" s="1"/>
  <c r="G1348" i="39"/>
  <c r="H1348" i="39" s="1"/>
  <c r="G1352" i="39"/>
  <c r="H1352" i="39" s="1"/>
  <c r="G1356" i="39"/>
  <c r="H1356" i="39" s="1"/>
  <c r="G1360" i="39"/>
  <c r="H1360" i="39" s="1"/>
  <c r="G1364" i="39"/>
  <c r="H1364" i="39" s="1"/>
  <c r="G1368" i="39"/>
  <c r="H1368" i="39" s="1"/>
  <c r="G1372" i="39"/>
  <c r="H1372" i="39" s="1"/>
  <c r="G1376" i="39"/>
  <c r="H1376" i="39" s="1"/>
  <c r="G1380" i="39"/>
  <c r="H1380" i="39" s="1"/>
  <c r="G1384" i="39"/>
  <c r="H1384" i="39" s="1"/>
  <c r="G1388" i="39"/>
  <c r="H1388" i="39" s="1"/>
  <c r="G1392" i="39"/>
  <c r="H1392" i="39" s="1"/>
  <c r="G1396" i="39"/>
  <c r="H1396" i="39" s="1"/>
  <c r="G1400" i="39"/>
  <c r="H1400" i="39" s="1"/>
  <c r="G1404" i="39"/>
  <c r="H1404" i="39" s="1"/>
  <c r="G1408" i="39"/>
  <c r="H1408" i="39" s="1"/>
  <c r="G1412" i="39"/>
  <c r="H1412" i="39" s="1"/>
  <c r="G1416" i="39"/>
  <c r="H1416" i="39" s="1"/>
  <c r="G1420" i="39"/>
  <c r="H1420" i="39" s="1"/>
  <c r="G1424" i="39"/>
  <c r="H1424" i="39" s="1"/>
  <c r="G1428" i="39"/>
  <c r="H1428" i="39" s="1"/>
  <c r="G1432" i="39"/>
  <c r="H1432" i="39" s="1"/>
  <c r="G1436" i="39"/>
  <c r="H1436" i="39" s="1"/>
  <c r="G1440" i="39"/>
  <c r="H1440" i="39" s="1"/>
  <c r="G1444" i="39"/>
  <c r="H1444" i="39" s="1"/>
  <c r="G1448" i="39"/>
  <c r="H1448" i="39" s="1"/>
  <c r="G1452" i="39"/>
  <c r="H1452" i="39" s="1"/>
  <c r="G1456" i="39"/>
  <c r="H1456" i="39" s="1"/>
  <c r="G1460" i="39"/>
  <c r="H1460" i="39" s="1"/>
  <c r="G1464" i="39"/>
  <c r="H1464" i="39" s="1"/>
  <c r="G1468" i="39"/>
  <c r="H1468" i="39" s="1"/>
  <c r="G1472" i="39"/>
  <c r="H1472" i="39" s="1"/>
  <c r="G1476" i="39"/>
  <c r="H1476" i="39" s="1"/>
  <c r="G1480" i="39"/>
  <c r="H1480" i="39" s="1"/>
  <c r="G1484" i="39"/>
  <c r="H1484" i="39" s="1"/>
  <c r="G1488" i="39"/>
  <c r="H1488" i="39" s="1"/>
  <c r="G1492" i="39"/>
  <c r="H1492" i="39" s="1"/>
  <c r="G1496" i="39"/>
  <c r="H1496" i="39" s="1"/>
  <c r="G1500" i="39"/>
  <c r="H1500" i="39" s="1"/>
  <c r="G1504" i="39"/>
  <c r="H1504" i="39" s="1"/>
  <c r="G1508" i="39"/>
  <c r="H1508" i="39" s="1"/>
  <c r="G1512" i="39"/>
  <c r="H1512" i="39" s="1"/>
  <c r="G1516" i="39"/>
  <c r="H1516" i="39" s="1"/>
  <c r="G1520" i="39"/>
  <c r="H1520" i="39" s="1"/>
  <c r="G1524" i="39"/>
  <c r="H1524" i="39" s="1"/>
  <c r="G1528" i="39"/>
  <c r="H1528" i="39" s="1"/>
  <c r="G1532" i="39"/>
  <c r="H1532" i="39" s="1"/>
  <c r="G1536" i="39"/>
  <c r="H1536" i="39" s="1"/>
  <c r="G1540" i="39"/>
  <c r="H1540" i="39" s="1"/>
  <c r="G1544" i="39"/>
  <c r="H1544" i="39" s="1"/>
  <c r="G1548" i="39"/>
  <c r="H1548" i="39" s="1"/>
  <c r="G1552" i="39"/>
  <c r="H1552" i="39" s="1"/>
  <c r="G1556" i="39"/>
  <c r="H1556" i="39" s="1"/>
  <c r="G1560" i="39"/>
  <c r="H1560" i="39" s="1"/>
  <c r="G1564" i="39"/>
  <c r="H1564" i="39" s="1"/>
  <c r="G1568" i="39"/>
  <c r="H1568" i="39" s="1"/>
  <c r="G1572" i="39"/>
  <c r="H1572" i="39" s="1"/>
  <c r="G1576" i="39"/>
  <c r="H1576" i="39" s="1"/>
  <c r="G1580" i="39"/>
  <c r="H1580" i="39" s="1"/>
  <c r="G1584" i="39"/>
  <c r="H1584" i="39" s="1"/>
  <c r="G1588" i="39"/>
  <c r="H1588" i="39" s="1"/>
  <c r="G1592" i="39"/>
  <c r="H1592" i="39" s="1"/>
  <c r="G1596" i="39"/>
  <c r="H1596" i="39" s="1"/>
  <c r="G1600" i="39"/>
  <c r="H1600" i="39" s="1"/>
  <c r="G1604" i="39"/>
  <c r="H1604" i="39" s="1"/>
  <c r="G1608" i="39"/>
  <c r="H1608" i="39" s="1"/>
  <c r="G1612" i="39"/>
  <c r="H1612" i="39" s="1"/>
  <c r="G1616" i="39"/>
  <c r="H1616" i="39" s="1"/>
  <c r="G1620" i="39"/>
  <c r="H1620" i="39" s="1"/>
  <c r="G1624" i="39"/>
  <c r="H1624" i="39" s="1"/>
  <c r="G1628" i="39"/>
  <c r="H1628" i="39" s="1"/>
  <c r="G1632" i="39"/>
  <c r="H1632" i="39" s="1"/>
  <c r="G1636" i="39"/>
  <c r="H1636" i="39" s="1"/>
  <c r="G1640" i="39"/>
  <c r="H1640" i="39" s="1"/>
  <c r="G1644" i="39"/>
  <c r="H1644" i="39" s="1"/>
  <c r="G1648" i="39"/>
  <c r="H1648" i="39" s="1"/>
  <c r="G1652" i="39"/>
  <c r="H1652" i="39" s="1"/>
  <c r="G1656" i="39"/>
  <c r="H1656" i="39" s="1"/>
  <c r="G1660" i="39"/>
  <c r="H1660" i="39" s="1"/>
  <c r="G1664" i="39"/>
  <c r="H1664" i="39" s="1"/>
  <c r="G1668" i="39"/>
  <c r="H1668" i="39" s="1"/>
  <c r="G1672" i="39"/>
  <c r="H1672" i="39" s="1"/>
  <c r="G1676" i="39"/>
  <c r="H1676" i="39" s="1"/>
  <c r="G1680" i="39"/>
  <c r="H1680" i="39" s="1"/>
  <c r="G1684" i="39"/>
  <c r="H1684" i="39" s="1"/>
  <c r="G1688" i="39"/>
  <c r="H1688" i="39" s="1"/>
  <c r="G1692" i="39"/>
  <c r="H1692" i="39" s="1"/>
  <c r="G1696" i="39"/>
  <c r="H1696" i="39" s="1"/>
  <c r="G1700" i="39"/>
  <c r="H1700" i="39" s="1"/>
  <c r="G1704" i="39"/>
  <c r="H1704" i="39" s="1"/>
  <c r="G1708" i="39"/>
  <c r="H1708" i="39" s="1"/>
  <c r="G1712" i="39"/>
  <c r="H1712" i="39" s="1"/>
  <c r="G1716" i="39"/>
  <c r="H1716" i="39" s="1"/>
  <c r="G1720" i="39"/>
  <c r="H1720" i="39" s="1"/>
  <c r="G1724" i="39"/>
  <c r="H1724" i="39" s="1"/>
  <c r="G1728" i="39"/>
  <c r="H1728" i="39" s="1"/>
  <c r="G1732" i="39"/>
  <c r="H1732" i="39" s="1"/>
  <c r="G1736" i="39"/>
  <c r="H1736" i="39" s="1"/>
  <c r="G1740" i="39"/>
  <c r="H1740" i="39" s="1"/>
  <c r="G1744" i="39"/>
  <c r="H1744" i="39" s="1"/>
  <c r="G1748" i="39"/>
  <c r="H1748" i="39" s="1"/>
  <c r="G1752" i="39"/>
  <c r="H1752" i="39" s="1"/>
  <c r="G1756" i="39"/>
  <c r="H1756" i="39" s="1"/>
  <c r="G1760" i="39"/>
  <c r="H1760" i="39" s="1"/>
  <c r="G1764" i="39"/>
  <c r="H1764" i="39" s="1"/>
  <c r="G1768" i="39"/>
  <c r="H1768" i="39" s="1"/>
  <c r="G1772" i="39"/>
  <c r="H1772" i="39" s="1"/>
  <c r="G1776" i="39"/>
  <c r="H1776" i="39" s="1"/>
  <c r="G1780" i="39"/>
  <c r="H1780" i="39" s="1"/>
  <c r="G1784" i="39"/>
  <c r="H1784" i="39" s="1"/>
  <c r="G1788" i="39"/>
  <c r="H1788" i="39" s="1"/>
  <c r="G1355" i="39"/>
  <c r="H1355" i="39" s="1"/>
  <c r="G1323" i="39"/>
  <c r="H1323" i="39" s="1"/>
  <c r="G1291" i="39"/>
  <c r="H1291" i="39" s="1"/>
  <c r="G1259" i="39"/>
  <c r="H1259" i="39" s="1"/>
  <c r="G1227" i="39"/>
  <c r="H1227" i="39" s="1"/>
  <c r="G1195" i="39"/>
  <c r="H1195" i="39" s="1"/>
  <c r="G1163" i="39"/>
  <c r="H1163" i="39" s="1"/>
  <c r="G1131" i="39"/>
  <c r="H1131" i="39" s="1"/>
  <c r="G1099" i="39"/>
  <c r="H1099" i="39" s="1"/>
  <c r="G1067" i="39"/>
  <c r="H1067" i="39" s="1"/>
  <c r="G1035" i="39"/>
  <c r="H1035" i="39" s="1"/>
  <c r="G924" i="39"/>
  <c r="H924" i="39" s="1"/>
  <c r="G796" i="39"/>
  <c r="H796" i="39" s="1"/>
  <c r="G668" i="39"/>
  <c r="H668" i="39" s="1"/>
  <c r="G540" i="39"/>
  <c r="H540" i="39" s="1"/>
  <c r="G259" i="39"/>
  <c r="H259" i="39" s="1"/>
  <c r="G6" i="39"/>
  <c r="H6" i="39" s="1"/>
  <c r="G9" i="39"/>
  <c r="H9" i="39" s="1"/>
  <c r="G13" i="39"/>
  <c r="H13" i="39" s="1"/>
  <c r="G17" i="39"/>
  <c r="H17" i="39" s="1"/>
  <c r="G21" i="39"/>
  <c r="H21" i="39" s="1"/>
  <c r="G25" i="39"/>
  <c r="H25" i="39" s="1"/>
  <c r="G29" i="39"/>
  <c r="H29" i="39" s="1"/>
  <c r="G33" i="39"/>
  <c r="H33" i="39" s="1"/>
  <c r="G37" i="39"/>
  <c r="H37" i="39" s="1"/>
  <c r="G41" i="39"/>
  <c r="H41" i="39" s="1"/>
  <c r="G45" i="39"/>
  <c r="H45" i="39" s="1"/>
  <c r="G49" i="39"/>
  <c r="H49" i="39" s="1"/>
  <c r="G53" i="39"/>
  <c r="H53" i="39" s="1"/>
  <c r="G57" i="39"/>
  <c r="H57" i="39" s="1"/>
  <c r="G61" i="39"/>
  <c r="H61" i="39" s="1"/>
  <c r="G65" i="39"/>
  <c r="H65" i="39" s="1"/>
  <c r="G69" i="39"/>
  <c r="H69" i="39" s="1"/>
  <c r="G73" i="39"/>
  <c r="H73" i="39" s="1"/>
  <c r="G77" i="39"/>
  <c r="H77" i="39" s="1"/>
  <c r="G81" i="39"/>
  <c r="H81" i="39" s="1"/>
  <c r="G85" i="39"/>
  <c r="H85" i="39" s="1"/>
  <c r="G89" i="39"/>
  <c r="H89" i="39" s="1"/>
  <c r="G93" i="39"/>
  <c r="H93" i="39" s="1"/>
  <c r="G97" i="39"/>
  <c r="H97" i="39" s="1"/>
  <c r="G101" i="39"/>
  <c r="H101" i="39" s="1"/>
  <c r="G105" i="39"/>
  <c r="H105" i="39" s="1"/>
  <c r="G109" i="39"/>
  <c r="H109" i="39" s="1"/>
  <c r="G113" i="39"/>
  <c r="H113" i="39" s="1"/>
  <c r="G117" i="39"/>
  <c r="H117" i="39" s="1"/>
  <c r="G121" i="39"/>
  <c r="H121" i="39" s="1"/>
  <c r="G125" i="39"/>
  <c r="H125" i="39" s="1"/>
  <c r="G129" i="39"/>
  <c r="H129" i="39" s="1"/>
  <c r="G133" i="39"/>
  <c r="H133" i="39" s="1"/>
  <c r="G137" i="39"/>
  <c r="H137" i="39" s="1"/>
  <c r="G141" i="39"/>
  <c r="H141" i="39" s="1"/>
  <c r="G145" i="39"/>
  <c r="H145" i="39" s="1"/>
  <c r="G149" i="39"/>
  <c r="H149" i="39" s="1"/>
  <c r="G153" i="39"/>
  <c r="H153" i="39" s="1"/>
  <c r="G157" i="39"/>
  <c r="H157" i="39" s="1"/>
  <c r="G161" i="39"/>
  <c r="H161" i="39" s="1"/>
  <c r="G165" i="39"/>
  <c r="H165" i="39" s="1"/>
  <c r="G169" i="39"/>
  <c r="H169" i="39" s="1"/>
  <c r="G173" i="39"/>
  <c r="H173" i="39" s="1"/>
  <c r="G177" i="39"/>
  <c r="H177" i="39" s="1"/>
  <c r="G181" i="39"/>
  <c r="H181" i="39" s="1"/>
  <c r="G185" i="39"/>
  <c r="H185" i="39" s="1"/>
  <c r="G189" i="39"/>
  <c r="H189" i="39" s="1"/>
  <c r="G193" i="39"/>
  <c r="H193" i="39" s="1"/>
  <c r="G197" i="39"/>
  <c r="H197" i="39" s="1"/>
  <c r="G201" i="39"/>
  <c r="H201" i="39" s="1"/>
  <c r="G205" i="39"/>
  <c r="H205" i="39" s="1"/>
  <c r="G209" i="39"/>
  <c r="H209" i="39" s="1"/>
  <c r="G213" i="39"/>
  <c r="H213" i="39" s="1"/>
  <c r="G217" i="39"/>
  <c r="H217" i="39" s="1"/>
  <c r="G221" i="39"/>
  <c r="H221" i="39" s="1"/>
  <c r="G225" i="39"/>
  <c r="H225" i="39" s="1"/>
  <c r="G229" i="39"/>
  <c r="H229" i="39" s="1"/>
  <c r="G233" i="39"/>
  <c r="H233" i="39" s="1"/>
  <c r="G237" i="39"/>
  <c r="H237" i="39" s="1"/>
  <c r="G241" i="39"/>
  <c r="H241" i="39" s="1"/>
  <c r="G245" i="39"/>
  <c r="H245" i="39" s="1"/>
  <c r="G249" i="39"/>
  <c r="H249" i="39" s="1"/>
  <c r="G253" i="39"/>
  <c r="H253" i="39" s="1"/>
  <c r="G257" i="39"/>
  <c r="H257" i="39" s="1"/>
  <c r="G261" i="39"/>
  <c r="H261" i="39" s="1"/>
  <c r="G265" i="39"/>
  <c r="H265" i="39" s="1"/>
  <c r="G269" i="39"/>
  <c r="H269" i="39" s="1"/>
  <c r="G273" i="39"/>
  <c r="H273" i="39" s="1"/>
  <c r="G277" i="39"/>
  <c r="H277" i="39" s="1"/>
  <c r="G281" i="39"/>
  <c r="H281" i="39" s="1"/>
  <c r="G285" i="39"/>
  <c r="H285" i="39" s="1"/>
  <c r="G289" i="39"/>
  <c r="H289" i="39" s="1"/>
  <c r="G293" i="39"/>
  <c r="H293" i="39" s="1"/>
  <c r="G297" i="39"/>
  <c r="H297" i="39" s="1"/>
  <c r="G301" i="39"/>
  <c r="H301" i="39" s="1"/>
  <c r="G305" i="39"/>
  <c r="H305" i="39" s="1"/>
  <c r="G309" i="39"/>
  <c r="H309" i="39" s="1"/>
  <c r="G313" i="39"/>
  <c r="H313" i="39" s="1"/>
  <c r="G317" i="39"/>
  <c r="H317" i="39" s="1"/>
  <c r="G321" i="39"/>
  <c r="H321" i="39" s="1"/>
  <c r="G325" i="39"/>
  <c r="H325" i="39" s="1"/>
  <c r="G329" i="39"/>
  <c r="H329" i="39" s="1"/>
  <c r="G333" i="39"/>
  <c r="H333" i="39" s="1"/>
  <c r="G337" i="39"/>
  <c r="H337" i="39" s="1"/>
  <c r="G341" i="39"/>
  <c r="H341" i="39" s="1"/>
  <c r="G345" i="39"/>
  <c r="H345" i="39" s="1"/>
  <c r="G349" i="39"/>
  <c r="H349" i="39" s="1"/>
  <c r="G353" i="39"/>
  <c r="H353" i="39" s="1"/>
  <c r="G357" i="39"/>
  <c r="H357" i="39" s="1"/>
  <c r="G361" i="39"/>
  <c r="H361" i="39" s="1"/>
  <c r="H365" i="39"/>
  <c r="G369" i="39"/>
  <c r="H369" i="39" s="1"/>
  <c r="G373" i="39"/>
  <c r="H373" i="39" s="1"/>
  <c r="G377" i="39"/>
  <c r="H377" i="39" s="1"/>
  <c r="G381" i="39"/>
  <c r="H381" i="39" s="1"/>
  <c r="G385" i="39"/>
  <c r="H385" i="39" s="1"/>
  <c r="G389" i="39"/>
  <c r="H389" i="39" s="1"/>
  <c r="G393" i="39"/>
  <c r="H393" i="39" s="1"/>
  <c r="G397" i="39"/>
  <c r="H397" i="39" s="1"/>
  <c r="G401" i="39"/>
  <c r="H401" i="39" s="1"/>
  <c r="G405" i="39"/>
  <c r="H405" i="39" s="1"/>
  <c r="G409" i="39"/>
  <c r="H409" i="39" s="1"/>
  <c r="G413" i="39"/>
  <c r="H413" i="39" s="1"/>
  <c r="G417" i="39"/>
  <c r="H417" i="39" s="1"/>
  <c r="G421" i="39"/>
  <c r="H421" i="39" s="1"/>
  <c r="G425" i="39"/>
  <c r="H425" i="39" s="1"/>
  <c r="H429" i="39"/>
  <c r="G433" i="39"/>
  <c r="H433" i="39" s="1"/>
  <c r="G437" i="39"/>
  <c r="H437" i="39" s="1"/>
  <c r="G441" i="39"/>
  <c r="H441" i="39" s="1"/>
  <c r="G445" i="39"/>
  <c r="H445" i="39" s="1"/>
  <c r="G449" i="39"/>
  <c r="H449" i="39" s="1"/>
  <c r="G453" i="39"/>
  <c r="H453" i="39" s="1"/>
  <c r="G457" i="39"/>
  <c r="H457" i="39" s="1"/>
  <c r="G461" i="39"/>
  <c r="H461" i="39" s="1"/>
  <c r="G465" i="39"/>
  <c r="H465" i="39" s="1"/>
  <c r="G469" i="39"/>
  <c r="H469" i="39" s="1"/>
  <c r="G473" i="39"/>
  <c r="H473" i="39" s="1"/>
  <c r="G477" i="39"/>
  <c r="H477" i="39" s="1"/>
  <c r="G481" i="39"/>
  <c r="H481" i="39" s="1"/>
  <c r="G485" i="39"/>
  <c r="H485" i="39" s="1"/>
  <c r="G489" i="39"/>
  <c r="H489" i="39" s="1"/>
  <c r="G497" i="39"/>
  <c r="H497" i="39" s="1"/>
  <c r="G501" i="39"/>
  <c r="H501" i="39" s="1"/>
  <c r="G505" i="39"/>
  <c r="H505" i="39" s="1"/>
  <c r="G509" i="39"/>
  <c r="H509" i="39" s="1"/>
  <c r="G513" i="39"/>
  <c r="H513" i="39" s="1"/>
  <c r="G517" i="39"/>
  <c r="H517" i="39" s="1"/>
  <c r="G521" i="39"/>
  <c r="H521" i="39" s="1"/>
  <c r="G525" i="39"/>
  <c r="H525" i="39" s="1"/>
  <c r="G529" i="39"/>
  <c r="H529" i="39" s="1"/>
  <c r="G533" i="39"/>
  <c r="H533" i="39" s="1"/>
  <c r="G537" i="39"/>
  <c r="H537" i="39" s="1"/>
  <c r="G541" i="39"/>
  <c r="H541" i="39" s="1"/>
  <c r="G545" i="39"/>
  <c r="H545" i="39" s="1"/>
  <c r="G549" i="39"/>
  <c r="H549" i="39" s="1"/>
  <c r="G553" i="39"/>
  <c r="H553" i="39" s="1"/>
  <c r="G557" i="39"/>
  <c r="H557" i="39" s="1"/>
  <c r="G561" i="39"/>
  <c r="H561" i="39" s="1"/>
  <c r="G565" i="39"/>
  <c r="H565" i="39" s="1"/>
  <c r="G569" i="39"/>
  <c r="H569" i="39" s="1"/>
  <c r="G573" i="39"/>
  <c r="H573" i="39" s="1"/>
  <c r="G577" i="39"/>
  <c r="H577" i="39" s="1"/>
  <c r="G581" i="39"/>
  <c r="H581" i="39" s="1"/>
  <c r="G585" i="39"/>
  <c r="H585" i="39" s="1"/>
  <c r="G589" i="39"/>
  <c r="H589" i="39" s="1"/>
  <c r="G593" i="39"/>
  <c r="H593" i="39" s="1"/>
  <c r="G597" i="39"/>
  <c r="H597" i="39" s="1"/>
  <c r="G601" i="39"/>
  <c r="H601" i="39" s="1"/>
  <c r="G605" i="39"/>
  <c r="H605" i="39" s="1"/>
  <c r="G609" i="39"/>
  <c r="H609" i="39" s="1"/>
  <c r="G613" i="39"/>
  <c r="H613" i="39" s="1"/>
  <c r="G617" i="39"/>
  <c r="H617" i="39" s="1"/>
  <c r="G621" i="39"/>
  <c r="H621" i="39" s="1"/>
  <c r="G625" i="39"/>
  <c r="H625" i="39" s="1"/>
  <c r="G629" i="39"/>
  <c r="H629" i="39" s="1"/>
  <c r="G633" i="39"/>
  <c r="H633" i="39" s="1"/>
  <c r="G637" i="39"/>
  <c r="H637" i="39" s="1"/>
  <c r="G641" i="39"/>
  <c r="H641" i="39" s="1"/>
  <c r="G645" i="39"/>
  <c r="H645" i="39" s="1"/>
  <c r="G649" i="39"/>
  <c r="H649" i="39" s="1"/>
  <c r="G653" i="39"/>
  <c r="H653" i="39" s="1"/>
  <c r="G657" i="39"/>
  <c r="H657" i="39" s="1"/>
  <c r="G661" i="39"/>
  <c r="H661" i="39" s="1"/>
  <c r="G665" i="39"/>
  <c r="H665" i="39" s="1"/>
  <c r="G669" i="39"/>
  <c r="H669" i="39" s="1"/>
  <c r="G673" i="39"/>
  <c r="H673" i="39" s="1"/>
  <c r="G677" i="39"/>
  <c r="H677" i="39" s="1"/>
  <c r="G681" i="39"/>
  <c r="H681" i="39" s="1"/>
  <c r="G685" i="39"/>
  <c r="H685" i="39" s="1"/>
  <c r="G689" i="39"/>
  <c r="H689" i="39" s="1"/>
  <c r="G693" i="39"/>
  <c r="H693" i="39" s="1"/>
  <c r="G697" i="39"/>
  <c r="H697" i="39" s="1"/>
  <c r="G701" i="39"/>
  <c r="H701" i="39" s="1"/>
  <c r="G705" i="39"/>
  <c r="H705" i="39" s="1"/>
  <c r="G709" i="39"/>
  <c r="H709" i="39" s="1"/>
  <c r="G713" i="39"/>
  <c r="H713" i="39" s="1"/>
  <c r="G717" i="39"/>
  <c r="H717" i="39" s="1"/>
  <c r="G721" i="39"/>
  <c r="H721" i="39" s="1"/>
  <c r="G725" i="39"/>
  <c r="H725" i="39" s="1"/>
  <c r="G729" i="39"/>
  <c r="H729" i="39" s="1"/>
  <c r="G733" i="39"/>
  <c r="H733" i="39" s="1"/>
  <c r="G737" i="39"/>
  <c r="H737" i="39" s="1"/>
  <c r="G741" i="39"/>
  <c r="H741" i="39" s="1"/>
  <c r="G745" i="39"/>
  <c r="H745" i="39" s="1"/>
  <c r="G749" i="39"/>
  <c r="H749" i="39" s="1"/>
  <c r="G753" i="39"/>
  <c r="H753" i="39" s="1"/>
  <c r="G757" i="39"/>
  <c r="H757" i="39" s="1"/>
  <c r="G761" i="39"/>
  <c r="H761" i="39" s="1"/>
  <c r="G765" i="39"/>
  <c r="H765" i="39" s="1"/>
  <c r="G769" i="39"/>
  <c r="H769" i="39" s="1"/>
  <c r="G773" i="39"/>
  <c r="H773" i="39" s="1"/>
  <c r="G777" i="39"/>
  <c r="H777" i="39" s="1"/>
  <c r="G781" i="39"/>
  <c r="H781" i="39" s="1"/>
  <c r="G785" i="39"/>
  <c r="H785" i="39" s="1"/>
  <c r="G789" i="39"/>
  <c r="H789" i="39" s="1"/>
  <c r="G793" i="39"/>
  <c r="H793" i="39" s="1"/>
  <c r="G797" i="39"/>
  <c r="H797" i="39" s="1"/>
  <c r="G801" i="39"/>
  <c r="H801" i="39" s="1"/>
  <c r="G805" i="39"/>
  <c r="H805" i="39" s="1"/>
  <c r="G809" i="39"/>
  <c r="H809" i="39" s="1"/>
  <c r="G813" i="39"/>
  <c r="H813" i="39" s="1"/>
  <c r="G817" i="39"/>
  <c r="H817" i="39" s="1"/>
  <c r="G821" i="39"/>
  <c r="H821" i="39" s="1"/>
  <c r="G825" i="39"/>
  <c r="H825" i="39" s="1"/>
  <c r="G829" i="39"/>
  <c r="H829" i="39" s="1"/>
  <c r="G833" i="39"/>
  <c r="H833" i="39" s="1"/>
  <c r="G837" i="39"/>
  <c r="H837" i="39" s="1"/>
  <c r="G841" i="39"/>
  <c r="H841" i="39" s="1"/>
  <c r="G845" i="39"/>
  <c r="H845" i="39" s="1"/>
  <c r="G849" i="39"/>
  <c r="H849" i="39" s="1"/>
  <c r="G853" i="39"/>
  <c r="H853" i="39" s="1"/>
  <c r="G857" i="39"/>
  <c r="H857" i="39" s="1"/>
  <c r="G861" i="39"/>
  <c r="H861" i="39" s="1"/>
  <c r="G865" i="39"/>
  <c r="H865" i="39" s="1"/>
  <c r="G869" i="39"/>
  <c r="H869" i="39" s="1"/>
  <c r="G873" i="39"/>
  <c r="H873" i="39" s="1"/>
  <c r="G877" i="39"/>
  <c r="H877" i="39" s="1"/>
  <c r="G881" i="39"/>
  <c r="H881" i="39" s="1"/>
  <c r="G889" i="39"/>
  <c r="H889" i="39" s="1"/>
  <c r="G893" i="39"/>
  <c r="H893" i="39" s="1"/>
  <c r="G897" i="39"/>
  <c r="H897" i="39" s="1"/>
  <c r="G901" i="39"/>
  <c r="H901" i="39" s="1"/>
  <c r="G905" i="39"/>
  <c r="H905" i="39" s="1"/>
  <c r="G909" i="39"/>
  <c r="H909" i="39" s="1"/>
  <c r="G913" i="39"/>
  <c r="H913" i="39" s="1"/>
  <c r="G917" i="39"/>
  <c r="H917" i="39" s="1"/>
  <c r="G921" i="39"/>
  <c r="H921" i="39" s="1"/>
  <c r="G925" i="39"/>
  <c r="H925" i="39" s="1"/>
  <c r="G929" i="39"/>
  <c r="H929" i="39" s="1"/>
  <c r="G933" i="39"/>
  <c r="H933" i="39" s="1"/>
  <c r="G937" i="39"/>
  <c r="H937" i="39" s="1"/>
  <c r="G941" i="39"/>
  <c r="H941" i="39" s="1"/>
  <c r="G945" i="39"/>
  <c r="H945" i="39" s="1"/>
  <c r="G953" i="39"/>
  <c r="H953" i="39" s="1"/>
  <c r="G957" i="39"/>
  <c r="H957" i="39" s="1"/>
  <c r="G961" i="39"/>
  <c r="H961" i="39" s="1"/>
  <c r="G965" i="39"/>
  <c r="H965" i="39" s="1"/>
  <c r="G969" i="39"/>
  <c r="H969" i="39" s="1"/>
  <c r="G973" i="39"/>
  <c r="H973" i="39" s="1"/>
  <c r="G977" i="39"/>
  <c r="H977" i="39" s="1"/>
  <c r="G981" i="39"/>
  <c r="H981" i="39" s="1"/>
  <c r="G985" i="39"/>
  <c r="H985" i="39" s="1"/>
  <c r="G989" i="39"/>
  <c r="H989" i="39" s="1"/>
  <c r="G993" i="39"/>
  <c r="H993" i="39" s="1"/>
  <c r="G997" i="39"/>
  <c r="H997" i="39" s="1"/>
  <c r="G1001" i="39"/>
  <c r="H1001" i="39" s="1"/>
  <c r="G1005" i="39"/>
  <c r="H1005" i="39" s="1"/>
  <c r="G1009" i="39"/>
  <c r="H1009" i="39" s="1"/>
  <c r="G1017" i="39"/>
  <c r="H1017" i="39" s="1"/>
  <c r="G1021" i="39"/>
  <c r="H1021" i="39" s="1"/>
  <c r="G1025" i="39"/>
  <c r="H1025" i="39" s="1"/>
  <c r="G1029" i="39"/>
  <c r="H1029" i="39" s="1"/>
  <c r="G1033" i="39"/>
  <c r="H1033" i="39" s="1"/>
  <c r="G1037" i="39"/>
  <c r="H1037" i="39" s="1"/>
  <c r="G1041" i="39"/>
  <c r="H1041" i="39" s="1"/>
  <c r="G1045" i="39"/>
  <c r="H1045" i="39" s="1"/>
  <c r="G1049" i="39"/>
  <c r="H1049" i="39" s="1"/>
  <c r="G1053" i="39"/>
  <c r="H1053" i="39" s="1"/>
  <c r="G1057" i="39"/>
  <c r="H1057" i="39" s="1"/>
  <c r="G1061" i="39"/>
  <c r="H1061" i="39" s="1"/>
  <c r="G1065" i="39"/>
  <c r="H1065" i="39" s="1"/>
  <c r="G1069" i="39"/>
  <c r="H1069" i="39" s="1"/>
  <c r="G1073" i="39"/>
  <c r="H1073" i="39" s="1"/>
  <c r="G1081" i="39"/>
  <c r="H1081" i="39" s="1"/>
  <c r="G1085" i="39"/>
  <c r="H1085" i="39" s="1"/>
  <c r="G1089" i="39"/>
  <c r="H1089" i="39" s="1"/>
  <c r="G1093" i="39"/>
  <c r="H1093" i="39" s="1"/>
  <c r="G1097" i="39"/>
  <c r="H1097" i="39" s="1"/>
  <c r="G1101" i="39"/>
  <c r="H1101" i="39" s="1"/>
  <c r="G1105" i="39"/>
  <c r="H1105" i="39" s="1"/>
  <c r="G1109" i="39"/>
  <c r="H1109" i="39" s="1"/>
  <c r="G1113" i="39"/>
  <c r="H1113" i="39" s="1"/>
  <c r="G1117" i="39"/>
  <c r="H1117" i="39" s="1"/>
  <c r="G1121" i="39"/>
  <c r="H1121" i="39" s="1"/>
  <c r="G1125" i="39"/>
  <c r="H1125" i="39" s="1"/>
  <c r="G1129" i="39"/>
  <c r="H1129" i="39" s="1"/>
  <c r="G1133" i="39"/>
  <c r="H1133" i="39" s="1"/>
  <c r="G1137" i="39"/>
  <c r="H1137" i="39" s="1"/>
  <c r="G1145" i="39"/>
  <c r="H1145" i="39" s="1"/>
  <c r="G1149" i="39"/>
  <c r="H1149" i="39" s="1"/>
  <c r="G1153" i="39"/>
  <c r="H1153" i="39" s="1"/>
  <c r="G1157" i="39"/>
  <c r="H1157" i="39" s="1"/>
  <c r="G1161" i="39"/>
  <c r="H1161" i="39" s="1"/>
  <c r="G1165" i="39"/>
  <c r="H1165" i="39" s="1"/>
  <c r="G1169" i="39"/>
  <c r="H1169" i="39" s="1"/>
  <c r="G1173" i="39"/>
  <c r="H1173" i="39" s="1"/>
  <c r="G1177" i="39"/>
  <c r="H1177" i="39" s="1"/>
  <c r="G1181" i="39"/>
  <c r="H1181" i="39" s="1"/>
  <c r="G1185" i="39"/>
  <c r="H1185" i="39" s="1"/>
  <c r="G1189" i="39"/>
  <c r="H1189" i="39" s="1"/>
  <c r="G1193" i="39"/>
  <c r="H1193" i="39" s="1"/>
  <c r="G1197" i="39"/>
  <c r="H1197" i="39" s="1"/>
  <c r="G1201" i="39"/>
  <c r="H1201" i="39" s="1"/>
  <c r="G1209" i="39"/>
  <c r="H1209" i="39" s="1"/>
  <c r="G1213" i="39"/>
  <c r="H1213" i="39" s="1"/>
  <c r="G1217" i="39"/>
  <c r="H1217" i="39" s="1"/>
  <c r="G1221" i="39"/>
  <c r="H1221" i="39" s="1"/>
  <c r="G1225" i="39"/>
  <c r="H1225" i="39" s="1"/>
  <c r="G1229" i="39"/>
  <c r="H1229" i="39" s="1"/>
  <c r="G1233" i="39"/>
  <c r="H1233" i="39" s="1"/>
  <c r="G1237" i="39"/>
  <c r="H1237" i="39" s="1"/>
  <c r="G1241" i="39"/>
  <c r="H1241" i="39" s="1"/>
  <c r="G1245" i="39"/>
  <c r="H1245" i="39" s="1"/>
  <c r="G1249" i="39"/>
  <c r="H1249" i="39" s="1"/>
  <c r="G1253" i="39"/>
  <c r="H1253" i="39" s="1"/>
  <c r="G1257" i="39"/>
  <c r="H1257" i="39" s="1"/>
  <c r="G1261" i="39"/>
  <c r="H1261" i="39" s="1"/>
  <c r="G1265" i="39"/>
  <c r="H1265" i="39" s="1"/>
  <c r="G1273" i="39"/>
  <c r="H1273" i="39" s="1"/>
  <c r="G1277" i="39"/>
  <c r="H1277" i="39" s="1"/>
  <c r="G1281" i="39"/>
  <c r="H1281" i="39" s="1"/>
  <c r="G1285" i="39"/>
  <c r="H1285" i="39" s="1"/>
  <c r="G1289" i="39"/>
  <c r="H1289" i="39" s="1"/>
  <c r="G1293" i="39"/>
  <c r="H1293" i="39" s="1"/>
  <c r="G1297" i="39"/>
  <c r="H1297" i="39" s="1"/>
  <c r="G1301" i="39"/>
  <c r="H1301" i="39" s="1"/>
  <c r="G1305" i="39"/>
  <c r="H1305" i="39" s="1"/>
  <c r="G1309" i="39"/>
  <c r="H1309" i="39" s="1"/>
  <c r="G1313" i="39"/>
  <c r="H1313" i="39" s="1"/>
  <c r="G1317" i="39"/>
  <c r="H1317" i="39" s="1"/>
  <c r="G1321" i="39"/>
  <c r="H1321" i="39" s="1"/>
  <c r="G1325" i="39"/>
  <c r="H1325" i="39" s="1"/>
  <c r="G1329" i="39"/>
  <c r="H1329" i="39" s="1"/>
  <c r="G1337" i="39"/>
  <c r="H1337" i="39" s="1"/>
  <c r="G1341" i="39"/>
  <c r="H1341" i="39" s="1"/>
  <c r="G1345" i="39"/>
  <c r="H1345" i="39" s="1"/>
  <c r="G1349" i="39"/>
  <c r="H1349" i="39" s="1"/>
  <c r="G1353" i="39"/>
  <c r="H1353" i="39" s="1"/>
  <c r="G1357" i="39"/>
  <c r="H1357" i="39" s="1"/>
  <c r="H1361" i="39"/>
  <c r="H1365" i="39"/>
  <c r="H1373" i="39"/>
  <c r="H1377" i="39"/>
  <c r="H1381" i="39"/>
  <c r="H1389" i="39"/>
  <c r="H1393" i="39"/>
  <c r="H1405" i="39"/>
  <c r="H1409" i="39"/>
  <c r="H1413" i="39"/>
  <c r="H1421" i="39"/>
  <c r="H1425" i="39"/>
  <c r="H1429" i="39"/>
  <c r="H1437" i="39"/>
  <c r="H1445" i="39"/>
  <c r="H1453" i="39"/>
  <c r="H1461" i="39"/>
  <c r="H1469" i="39"/>
  <c r="H1477" i="39"/>
  <c r="H1485" i="39"/>
  <c r="H1493" i="39"/>
  <c r="H1501" i="39"/>
  <c r="H1509" i="39"/>
  <c r="H1525" i="39"/>
  <c r="H1533" i="39"/>
  <c r="H1541" i="39"/>
  <c r="H1549" i="39"/>
  <c r="H1557" i="39"/>
  <c r="H1565" i="39"/>
  <c r="H1573" i="39"/>
  <c r="H1581" i="39"/>
  <c r="H1589" i="39"/>
  <c r="H1597" i="39"/>
  <c r="H1605" i="39"/>
  <c r="H1613" i="39"/>
  <c r="H1621" i="39"/>
  <c r="H1629" i="39"/>
  <c r="H1637" i="39"/>
  <c r="H1645" i="39"/>
  <c r="H1653" i="39"/>
  <c r="H1661" i="39"/>
  <c r="H1669" i="39"/>
  <c r="H1677" i="39"/>
  <c r="H1685" i="39"/>
  <c r="H1693" i="39"/>
  <c r="H1701" i="39"/>
  <c r="H1709" i="39"/>
  <c r="H1717" i="39"/>
  <c r="H1725" i="39"/>
  <c r="H1733" i="39"/>
  <c r="H1741" i="39"/>
  <c r="H1749" i="39"/>
  <c r="H1757" i="39"/>
  <c r="H1765" i="39"/>
  <c r="H1781" i="39"/>
  <c r="H1789" i="39"/>
  <c r="H1797" i="39"/>
  <c r="H1801" i="39"/>
  <c r="H1805" i="39"/>
  <c r="H1813" i="39"/>
  <c r="H1817" i="39"/>
  <c r="H1821" i="39"/>
  <c r="H1829" i="39"/>
  <c r="H1833" i="39"/>
  <c r="H1837" i="39"/>
  <c r="H1845" i="39"/>
  <c r="H1849" i="39"/>
  <c r="H1853" i="39"/>
  <c r="H1861" i="39"/>
  <c r="H1865" i="39"/>
  <c r="H1869" i="39"/>
  <c r="H1877" i="39"/>
  <c r="H1881" i="39"/>
  <c r="H1885" i="39"/>
  <c r="H1893" i="39"/>
  <c r="H1897" i="39"/>
  <c r="H1901" i="39"/>
  <c r="H1909" i="39"/>
  <c r="H1913" i="39"/>
  <c r="H1917" i="39"/>
  <c r="H1925" i="39"/>
  <c r="H1929" i="39"/>
  <c r="H1933" i="39"/>
  <c r="H1941" i="39"/>
  <c r="H1945" i="39"/>
  <c r="H1953" i="39"/>
  <c r="H1961" i="39"/>
  <c r="H1965" i="39"/>
  <c r="H1969" i="39"/>
  <c r="H1977" i="39"/>
  <c r="H1985" i="39"/>
  <c r="H1997" i="39"/>
  <c r="G2000" i="39"/>
  <c r="H2000" i="39" s="1"/>
  <c r="G1996" i="39"/>
  <c r="H1996" i="39" s="1"/>
  <c r="G1992" i="39"/>
  <c r="H1992" i="39" s="1"/>
  <c r="G1988" i="39"/>
  <c r="H1988" i="39" s="1"/>
  <c r="G1984" i="39"/>
  <c r="H1984" i="39" s="1"/>
  <c r="G1980" i="39"/>
  <c r="H1980" i="39" s="1"/>
  <c r="G1976" i="39"/>
  <c r="H1976" i="39" s="1"/>
  <c r="G1972" i="39"/>
  <c r="H1972" i="39" s="1"/>
  <c r="G1968" i="39"/>
  <c r="H1968" i="39" s="1"/>
  <c r="G1964" i="39"/>
  <c r="H1964" i="39" s="1"/>
  <c r="G1960" i="39"/>
  <c r="H1960" i="39" s="1"/>
  <c r="G1956" i="39"/>
  <c r="H1956" i="39" s="1"/>
  <c r="G1952" i="39"/>
  <c r="H1952" i="39" s="1"/>
  <c r="G1948" i="39"/>
  <c r="H1948" i="39" s="1"/>
  <c r="G1944" i="39"/>
  <c r="H1944" i="39" s="1"/>
  <c r="G1940" i="39"/>
  <c r="H1940" i="39" s="1"/>
  <c r="G1936" i="39"/>
  <c r="H1936" i="39" s="1"/>
  <c r="G1932" i="39"/>
  <c r="H1932" i="39" s="1"/>
  <c r="G1928" i="39"/>
  <c r="H1928" i="39" s="1"/>
  <c r="G1924" i="39"/>
  <c r="H1924" i="39" s="1"/>
  <c r="G1920" i="39"/>
  <c r="H1920" i="39" s="1"/>
  <c r="G1916" i="39"/>
  <c r="H1916" i="39" s="1"/>
  <c r="G1912" i="39"/>
  <c r="H1912" i="39" s="1"/>
  <c r="G1908" i="39"/>
  <c r="H1908" i="39" s="1"/>
  <c r="G1904" i="39"/>
  <c r="H1904" i="39" s="1"/>
  <c r="G1900" i="39"/>
  <c r="H1900" i="39" s="1"/>
  <c r="G1896" i="39"/>
  <c r="H1896" i="39" s="1"/>
  <c r="G1892" i="39"/>
  <c r="H1892" i="39" s="1"/>
  <c r="G1888" i="39"/>
  <c r="H1888" i="39" s="1"/>
  <c r="G1884" i="39"/>
  <c r="H1884" i="39" s="1"/>
  <c r="G1880" i="39"/>
  <c r="H1880" i="39" s="1"/>
  <c r="G1876" i="39"/>
  <c r="H1876" i="39" s="1"/>
  <c r="G1872" i="39"/>
  <c r="H1872" i="39" s="1"/>
  <c r="G1868" i="39"/>
  <c r="H1868" i="39" s="1"/>
  <c r="G1864" i="39"/>
  <c r="H1864" i="39" s="1"/>
  <c r="G1860" i="39"/>
  <c r="H1860" i="39" s="1"/>
  <c r="G1856" i="39"/>
  <c r="H1856" i="39" s="1"/>
  <c r="G1852" i="39"/>
  <c r="H1852" i="39" s="1"/>
  <c r="G1848" i="39"/>
  <c r="H1848" i="39" s="1"/>
  <c r="G1844" i="39"/>
  <c r="H1844" i="39" s="1"/>
  <c r="G1840" i="39"/>
  <c r="H1840" i="39" s="1"/>
  <c r="G1836" i="39"/>
  <c r="H1836" i="39" s="1"/>
  <c r="G1832" i="39"/>
  <c r="H1832" i="39" s="1"/>
  <c r="G1828" i="39"/>
  <c r="H1828" i="39" s="1"/>
  <c r="G1824" i="39"/>
  <c r="H1824" i="39" s="1"/>
  <c r="G1820" i="39"/>
  <c r="H1820" i="39" s="1"/>
  <c r="G1816" i="39"/>
  <c r="H1816" i="39" s="1"/>
  <c r="G1812" i="39"/>
  <c r="H1812" i="39" s="1"/>
  <c r="G1808" i="39"/>
  <c r="H1808" i="39" s="1"/>
  <c r="G1804" i="39"/>
  <c r="H1804" i="39" s="1"/>
  <c r="G1800" i="39"/>
  <c r="H1800" i="39" s="1"/>
  <c r="G1796" i="39"/>
  <c r="H1796" i="39" s="1"/>
  <c r="G1792" i="39"/>
  <c r="H1792" i="39" s="1"/>
  <c r="G1785" i="39"/>
  <c r="H1785" i="39" s="1"/>
  <c r="G1769" i="39"/>
  <c r="H1769" i="39" s="1"/>
  <c r="G1753" i="39"/>
  <c r="H1753" i="39" s="1"/>
  <c r="G1737" i="39"/>
  <c r="H1737" i="39" s="1"/>
  <c r="G1721" i="39"/>
  <c r="H1721" i="39" s="1"/>
  <c r="G1705" i="39"/>
  <c r="H1705" i="39" s="1"/>
  <c r="G1689" i="39"/>
  <c r="H1689" i="39" s="1"/>
  <c r="G1673" i="39"/>
  <c r="H1673" i="39" s="1"/>
  <c r="G1657" i="39"/>
  <c r="H1657" i="39" s="1"/>
  <c r="G1641" i="39"/>
  <c r="H1641" i="39" s="1"/>
  <c r="G1625" i="39"/>
  <c r="H1625" i="39" s="1"/>
  <c r="G1609" i="39"/>
  <c r="H1609" i="39" s="1"/>
  <c r="G1593" i="39"/>
  <c r="H1593" i="39" s="1"/>
  <c r="G1577" i="39"/>
  <c r="H1577" i="39" s="1"/>
  <c r="G1561" i="39"/>
  <c r="H1561" i="39" s="1"/>
  <c r="G1545" i="39"/>
  <c r="H1545" i="39" s="1"/>
  <c r="G1529" i="39"/>
  <c r="H1529" i="39" s="1"/>
  <c r="G1513" i="39"/>
  <c r="H1513" i="39" s="1"/>
  <c r="G1497" i="39"/>
  <c r="H1497" i="39" s="1"/>
  <c r="G1481" i="39"/>
  <c r="H1481" i="39" s="1"/>
  <c r="G1465" i="39"/>
  <c r="H1465" i="39" s="1"/>
  <c r="G1449" i="39"/>
  <c r="H1449" i="39" s="1"/>
  <c r="G1433" i="39"/>
  <c r="H1433" i="39" s="1"/>
  <c r="G1417" i="39"/>
  <c r="H1417" i="39" s="1"/>
  <c r="G1401" i="39"/>
  <c r="H1401" i="39" s="1"/>
  <c r="G1385" i="39"/>
  <c r="H1385" i="39" s="1"/>
  <c r="G1369" i="39"/>
  <c r="H1369" i="39" s="1"/>
  <c r="G1347" i="39"/>
  <c r="H1347" i="39" s="1"/>
  <c r="G1315" i="39"/>
  <c r="H1315" i="39" s="1"/>
  <c r="G1283" i="39"/>
  <c r="H1283" i="39" s="1"/>
  <c r="G1251" i="39"/>
  <c r="H1251" i="39" s="1"/>
  <c r="G1219" i="39"/>
  <c r="H1219" i="39" s="1"/>
  <c r="G1187" i="39"/>
  <c r="H1187" i="39" s="1"/>
  <c r="G1155" i="39"/>
  <c r="H1155" i="39" s="1"/>
  <c r="G1123" i="39"/>
  <c r="H1123" i="39" s="1"/>
  <c r="G1091" i="39"/>
  <c r="H1091" i="39" s="1"/>
  <c r="G1059" i="39"/>
  <c r="H1059" i="39" s="1"/>
  <c r="G1020" i="39"/>
  <c r="H1020" i="39" s="1"/>
  <c r="G892" i="39"/>
  <c r="H892" i="39" s="1"/>
  <c r="G764" i="39"/>
  <c r="H764" i="39" s="1"/>
  <c r="G636" i="39"/>
  <c r="H636" i="39" s="1"/>
  <c r="G493" i="39"/>
  <c r="H493" i="39" s="1"/>
  <c r="G131" i="39"/>
  <c r="H131" i="39" s="1"/>
  <c r="I13" i="38"/>
  <c r="I11" i="38"/>
  <c r="I3" i="38"/>
  <c r="I8" i="38"/>
  <c r="I4" i="38"/>
  <c r="I12" i="38"/>
  <c r="I10" i="38"/>
  <c r="I5" i="38"/>
  <c r="I6" i="38"/>
  <c r="J5" i="37"/>
  <c r="J6" i="37"/>
  <c r="F3" i="37"/>
  <c r="F2150" i="37"/>
  <c r="F2086" i="37"/>
  <c r="F2022" i="37"/>
  <c r="F2134" i="37"/>
  <c r="F2070" i="37"/>
  <c r="F2006" i="37"/>
  <c r="F2118" i="37"/>
  <c r="F2054" i="37"/>
  <c r="F1990" i="37"/>
  <c r="F2102" i="37"/>
  <c r="F2038" i="37"/>
  <c r="F2146" i="37"/>
  <c r="F2130" i="37"/>
  <c r="F2114" i="37"/>
  <c r="F2098" i="37"/>
  <c r="F2082" i="37"/>
  <c r="F2066" i="37"/>
  <c r="F2050" i="37"/>
  <c r="F2034" i="37"/>
  <c r="F2018" i="37"/>
  <c r="F2002" i="37"/>
  <c r="F1986" i="37"/>
  <c r="F2158" i="37"/>
  <c r="F2142" i="37"/>
  <c r="F2126" i="37"/>
  <c r="F2110" i="37"/>
  <c r="F2094" i="37"/>
  <c r="F2078" i="37"/>
  <c r="F2062" i="37"/>
  <c r="F2046" i="37"/>
  <c r="F2030" i="37"/>
  <c r="F2014" i="37"/>
  <c r="F1998" i="37"/>
  <c r="F1982" i="37"/>
  <c r="F2154" i="37"/>
  <c r="F2138" i="37"/>
  <c r="F2122" i="37"/>
  <c r="F2106" i="37"/>
  <c r="F2090" i="37"/>
  <c r="F2074" i="37"/>
  <c r="F2058" i="37"/>
  <c r="F2042" i="37"/>
  <c r="F2026" i="37"/>
  <c r="F2010" i="37"/>
  <c r="F1994" i="37"/>
  <c r="F8" i="37"/>
  <c r="F12" i="37"/>
  <c r="F16" i="37"/>
  <c r="F20" i="37"/>
  <c r="F24" i="37"/>
  <c r="F28" i="37"/>
  <c r="F32" i="37"/>
  <c r="F36" i="37"/>
  <c r="F40" i="37"/>
  <c r="F44" i="37"/>
  <c r="F48" i="37"/>
  <c r="F52" i="37"/>
  <c r="F56" i="37"/>
  <c r="F60" i="37"/>
  <c r="F64" i="37"/>
  <c r="F68" i="37"/>
  <c r="F72" i="37"/>
  <c r="F76" i="37"/>
  <c r="F80" i="37"/>
  <c r="F84" i="37"/>
  <c r="F88" i="37"/>
  <c r="F92" i="37"/>
  <c r="F96" i="37"/>
  <c r="F100" i="37"/>
  <c r="F104" i="37"/>
  <c r="F108" i="37"/>
  <c r="F112" i="37"/>
  <c r="F116" i="37"/>
  <c r="F120" i="37"/>
  <c r="F124" i="37"/>
  <c r="F128" i="37"/>
  <c r="F132" i="37"/>
  <c r="F136" i="37"/>
  <c r="F140" i="37"/>
  <c r="F144" i="37"/>
  <c r="F148" i="37"/>
  <c r="F152" i="37"/>
  <c r="F156" i="37"/>
  <c r="F160" i="37"/>
  <c r="F164" i="37"/>
  <c r="F168" i="37"/>
  <c r="F172" i="37"/>
  <c r="F176" i="37"/>
  <c r="F180" i="37"/>
  <c r="F184" i="37"/>
  <c r="F188" i="37"/>
  <c r="F192" i="37"/>
  <c r="F196" i="37"/>
  <c r="F200" i="37"/>
  <c r="F204" i="37"/>
  <c r="F208" i="37"/>
  <c r="F212" i="37"/>
  <c r="F216" i="37"/>
  <c r="F220" i="37"/>
  <c r="F224" i="37"/>
  <c r="F228" i="37"/>
  <c r="F232" i="37"/>
  <c r="F236" i="37"/>
  <c r="F240" i="37"/>
  <c r="F244" i="37"/>
  <c r="F248" i="37"/>
  <c r="F252" i="37"/>
  <c r="F256" i="37"/>
  <c r="F260" i="37"/>
  <c r="F264" i="37"/>
  <c r="F268" i="37"/>
  <c r="F272" i="37"/>
  <c r="F276" i="37"/>
  <c r="F280" i="37"/>
  <c r="F284" i="37"/>
  <c r="F288" i="37"/>
  <c r="F292" i="37"/>
  <c r="F296" i="37"/>
  <c r="F300" i="37"/>
  <c r="F304" i="37"/>
  <c r="F308" i="37"/>
  <c r="F312" i="37"/>
  <c r="F316" i="37"/>
  <c r="F320" i="37"/>
  <c r="F324" i="37"/>
  <c r="F328" i="37"/>
  <c r="F332" i="37"/>
  <c r="F336" i="37"/>
  <c r="F340" i="37"/>
  <c r="F344" i="37"/>
  <c r="F348" i="37"/>
  <c r="F352" i="37"/>
  <c r="F356" i="37"/>
  <c r="F360" i="37"/>
  <c r="F364" i="37"/>
  <c r="F368" i="37"/>
  <c r="F372" i="37"/>
  <c r="F376" i="37"/>
  <c r="F380" i="37"/>
  <c r="F384" i="37"/>
  <c r="F388" i="37"/>
  <c r="F392" i="37"/>
  <c r="F396" i="37"/>
  <c r="F400" i="37"/>
  <c r="F404" i="37"/>
  <c r="F408" i="37"/>
  <c r="F412" i="37"/>
  <c r="F416" i="37"/>
  <c r="F420" i="37"/>
  <c r="F424" i="37"/>
  <c r="F428" i="37"/>
  <c r="F432" i="37"/>
  <c r="F436" i="37"/>
  <c r="F440" i="37"/>
  <c r="F444" i="37"/>
  <c r="F448" i="37"/>
  <c r="F452" i="37"/>
  <c r="F456" i="37"/>
  <c r="F460" i="37"/>
  <c r="F464" i="37"/>
  <c r="F468" i="37"/>
  <c r="F472" i="37"/>
  <c r="F476" i="37"/>
  <c r="F480" i="37"/>
  <c r="F484" i="37"/>
  <c r="F488" i="37"/>
  <c r="F492" i="37"/>
  <c r="F496" i="37"/>
  <c r="F500" i="37"/>
  <c r="F504" i="37"/>
  <c r="F508" i="37"/>
  <c r="F512" i="37"/>
  <c r="F516" i="37"/>
  <c r="F520" i="37"/>
  <c r="F524" i="37"/>
  <c r="F528" i="37"/>
  <c r="F532" i="37"/>
  <c r="F536" i="37"/>
  <c r="F540" i="37"/>
  <c r="F544" i="37"/>
  <c r="F548" i="37"/>
  <c r="F552" i="37"/>
  <c r="F556" i="37"/>
  <c r="F560" i="37"/>
  <c r="F564" i="37"/>
  <c r="F568" i="37"/>
  <c r="F572" i="37"/>
  <c r="F576" i="37"/>
  <c r="F580" i="37"/>
  <c r="F584" i="37"/>
  <c r="F588" i="37"/>
  <c r="F592" i="37"/>
  <c r="F596" i="37"/>
  <c r="F600" i="37"/>
  <c r="F604" i="37"/>
  <c r="F608" i="37"/>
  <c r="F612" i="37"/>
  <c r="F616" i="37"/>
  <c r="F620" i="37"/>
  <c r="F624" i="37"/>
  <c r="F628" i="37"/>
  <c r="F632" i="37"/>
  <c r="F636" i="37"/>
  <c r="F640" i="37"/>
  <c r="F644" i="37"/>
  <c r="F648" i="37"/>
  <c r="F652" i="37"/>
  <c r="F656" i="37"/>
  <c r="F660" i="37"/>
  <c r="F664" i="37"/>
  <c r="F668" i="37"/>
  <c r="F672" i="37"/>
  <c r="F676" i="37"/>
  <c r="F680" i="37"/>
  <c r="F684" i="37"/>
  <c r="F688" i="37"/>
  <c r="F692" i="37"/>
  <c r="F696" i="37"/>
  <c r="F700" i="37"/>
  <c r="F704" i="37"/>
  <c r="F708" i="37"/>
  <c r="F712" i="37"/>
  <c r="F716" i="37"/>
  <c r="F720" i="37"/>
  <c r="F724" i="37"/>
  <c r="F728" i="37"/>
  <c r="F732" i="37"/>
  <c r="F736" i="37"/>
  <c r="F740" i="37"/>
  <c r="F744" i="37"/>
  <c r="F748" i="37"/>
  <c r="F752" i="37"/>
  <c r="F756" i="37"/>
  <c r="F760" i="37"/>
  <c r="F764" i="37"/>
  <c r="F768" i="37"/>
  <c r="F772" i="37"/>
  <c r="F776" i="37"/>
  <c r="F780" i="37"/>
  <c r="F784" i="37"/>
  <c r="F788" i="37"/>
  <c r="F792" i="37"/>
  <c r="F796" i="37"/>
  <c r="F800" i="37"/>
  <c r="F804" i="37"/>
  <c r="F808" i="37"/>
  <c r="F812" i="37"/>
  <c r="F816" i="37"/>
  <c r="F820" i="37"/>
  <c r="F824" i="37"/>
  <c r="F828" i="37"/>
  <c r="F832" i="37"/>
  <c r="F5" i="37"/>
  <c r="F9" i="37"/>
  <c r="F13" i="37"/>
  <c r="F17" i="37"/>
  <c r="F21" i="37"/>
  <c r="F25" i="37"/>
  <c r="F29" i="37"/>
  <c r="F33" i="37"/>
  <c r="F37" i="37"/>
  <c r="F41" i="37"/>
  <c r="F45" i="37"/>
  <c r="F49" i="37"/>
  <c r="F53" i="37"/>
  <c r="F57" i="37"/>
  <c r="F61" i="37"/>
  <c r="F65" i="37"/>
  <c r="F69" i="37"/>
  <c r="F73" i="37"/>
  <c r="F77" i="37"/>
  <c r="F81" i="37"/>
  <c r="F85" i="37"/>
  <c r="F89" i="37"/>
  <c r="F93" i="37"/>
  <c r="F97" i="37"/>
  <c r="F101" i="37"/>
  <c r="F105" i="37"/>
  <c r="F109" i="37"/>
  <c r="F113" i="37"/>
  <c r="F117" i="37"/>
  <c r="F121" i="37"/>
  <c r="F125" i="37"/>
  <c r="F129" i="37"/>
  <c r="F133" i="37"/>
  <c r="F137" i="37"/>
  <c r="F141" i="37"/>
  <c r="F145" i="37"/>
  <c r="F149" i="37"/>
  <c r="F153" i="37"/>
  <c r="F157" i="37"/>
  <c r="F161" i="37"/>
  <c r="F165" i="37"/>
  <c r="F169" i="37"/>
  <c r="F173" i="37"/>
  <c r="F177" i="37"/>
  <c r="F181" i="37"/>
  <c r="F185" i="37"/>
  <c r="F189" i="37"/>
  <c r="F193" i="37"/>
  <c r="F197" i="37"/>
  <c r="F201" i="37"/>
  <c r="F205" i="37"/>
  <c r="F209" i="37"/>
  <c r="F213" i="37"/>
  <c r="F217" i="37"/>
  <c r="F221" i="37"/>
  <c r="F225" i="37"/>
  <c r="F229" i="37"/>
  <c r="F233" i="37"/>
  <c r="F237" i="37"/>
  <c r="F241" i="37"/>
  <c r="F245" i="37"/>
  <c r="F249" i="37"/>
  <c r="F253" i="37"/>
  <c r="F257" i="37"/>
  <c r="F261" i="37"/>
  <c r="F265" i="37"/>
  <c r="F269" i="37"/>
  <c r="F273" i="37"/>
  <c r="F277" i="37"/>
  <c r="F281" i="37"/>
  <c r="F285" i="37"/>
  <c r="F289" i="37"/>
  <c r="F293" i="37"/>
  <c r="F297" i="37"/>
  <c r="F301" i="37"/>
  <c r="F305" i="37"/>
  <c r="F309" i="37"/>
  <c r="F313" i="37"/>
  <c r="F317" i="37"/>
  <c r="F321" i="37"/>
  <c r="F325" i="37"/>
  <c r="F329" i="37"/>
  <c r="F333" i="37"/>
  <c r="F337" i="37"/>
  <c r="F341" i="37"/>
  <c r="F345" i="37"/>
  <c r="F349" i="37"/>
  <c r="F353" i="37"/>
  <c r="F357" i="37"/>
  <c r="F361" i="37"/>
  <c r="F365" i="37"/>
  <c r="F369" i="37"/>
  <c r="F373" i="37"/>
  <c r="F377" i="37"/>
  <c r="F381" i="37"/>
  <c r="F385" i="37"/>
  <c r="F389" i="37"/>
  <c r="F393" i="37"/>
  <c r="F397" i="37"/>
  <c r="F401" i="37"/>
  <c r="F405" i="37"/>
  <c r="F409" i="37"/>
  <c r="F413" i="37"/>
  <c r="F417" i="37"/>
  <c r="F421" i="37"/>
  <c r="F425" i="37"/>
  <c r="F429" i="37"/>
  <c r="F433" i="37"/>
  <c r="F437" i="37"/>
  <c r="F441" i="37"/>
  <c r="F445" i="37"/>
  <c r="F449" i="37"/>
  <c r="F453" i="37"/>
  <c r="F457" i="37"/>
  <c r="F461" i="37"/>
  <c r="F465" i="37"/>
  <c r="F469" i="37"/>
  <c r="F473" i="37"/>
  <c r="F477" i="37"/>
  <c r="F481" i="37"/>
  <c r="F485" i="37"/>
  <c r="F489" i="37"/>
  <c r="F493" i="37"/>
  <c r="F497" i="37"/>
  <c r="F501" i="37"/>
  <c r="F505" i="37"/>
  <c r="F509" i="37"/>
  <c r="F513" i="37"/>
  <c r="F517" i="37"/>
  <c r="F521" i="37"/>
  <c r="F525" i="37"/>
  <c r="F529" i="37"/>
  <c r="F533" i="37"/>
  <c r="F537" i="37"/>
  <c r="F541" i="37"/>
  <c r="F545" i="37"/>
  <c r="F549" i="37"/>
  <c r="F553" i="37"/>
  <c r="F557" i="37"/>
  <c r="F561" i="37"/>
  <c r="F565" i="37"/>
  <c r="F569" i="37"/>
  <c r="F573" i="37"/>
  <c r="F577" i="37"/>
  <c r="F581" i="37"/>
  <c r="F585" i="37"/>
  <c r="F589" i="37"/>
  <c r="F593" i="37"/>
  <c r="F597" i="37"/>
  <c r="F601" i="37"/>
  <c r="F605" i="37"/>
  <c r="F609" i="37"/>
  <c r="F613" i="37"/>
  <c r="F617" i="37"/>
  <c r="F621" i="37"/>
  <c r="F625" i="37"/>
  <c r="F629" i="37"/>
  <c r="F633" i="37"/>
  <c r="F637" i="37"/>
  <c r="F641" i="37"/>
  <c r="F645" i="37"/>
  <c r="F649" i="37"/>
  <c r="F653" i="37"/>
  <c r="F657" i="37"/>
  <c r="F661" i="37"/>
  <c r="F665" i="37"/>
  <c r="F669" i="37"/>
  <c r="F673" i="37"/>
  <c r="F677" i="37"/>
  <c r="F681" i="37"/>
  <c r="F685" i="37"/>
  <c r="F689" i="37"/>
  <c r="F693" i="37"/>
  <c r="F697" i="37"/>
  <c r="F701" i="37"/>
  <c r="F705" i="37"/>
  <c r="F709" i="37"/>
  <c r="F713" i="37"/>
  <c r="F717" i="37"/>
  <c r="F721" i="37"/>
  <c r="F725" i="37"/>
  <c r="F729" i="37"/>
  <c r="F733" i="37"/>
  <c r="F737" i="37"/>
  <c r="F741" i="37"/>
  <c r="F745" i="37"/>
  <c r="F749" i="37"/>
  <c r="F753" i="37"/>
  <c r="F757" i="37"/>
  <c r="F761" i="37"/>
  <c r="F765" i="37"/>
  <c r="F769" i="37"/>
  <c r="F773" i="37"/>
  <c r="F777" i="37"/>
  <c r="F781" i="37"/>
  <c r="F785" i="37"/>
  <c r="F789" i="37"/>
  <c r="F793" i="37"/>
  <c r="F797" i="37"/>
  <c r="F801" i="37"/>
  <c r="F805" i="37"/>
  <c r="F809" i="37"/>
  <c r="F813" i="37"/>
  <c r="F817" i="37"/>
  <c r="F821" i="37"/>
  <c r="F825" i="37"/>
  <c r="F829" i="37"/>
  <c r="F833" i="37"/>
  <c r="F837" i="37"/>
  <c r="F841" i="37"/>
  <c r="F845" i="37"/>
  <c r="F849" i="37"/>
  <c r="F853" i="37"/>
  <c r="F857" i="37"/>
  <c r="F861" i="37"/>
  <c r="F865" i="37"/>
  <c r="F869" i="37"/>
  <c r="F873" i="37"/>
  <c r="F877" i="37"/>
  <c r="F881" i="37"/>
  <c r="F885" i="37"/>
  <c r="F889" i="37"/>
  <c r="F893" i="37"/>
  <c r="F897" i="37"/>
  <c r="F901" i="37"/>
  <c r="F905" i="37"/>
  <c r="F909" i="37"/>
  <c r="F913" i="37"/>
  <c r="F917" i="37"/>
  <c r="F921" i="37"/>
  <c r="F925" i="37"/>
  <c r="F929" i="37"/>
  <c r="F933" i="37"/>
  <c r="F937" i="37"/>
  <c r="F941" i="37"/>
  <c r="F945" i="37"/>
  <c r="F949" i="37"/>
  <c r="F953" i="37"/>
  <c r="F957" i="37"/>
  <c r="F961" i="37"/>
  <c r="F965" i="37"/>
  <c r="F969" i="37"/>
  <c r="F973" i="37"/>
  <c r="F977" i="37"/>
  <c r="F981" i="37"/>
  <c r="F985" i="37"/>
  <c r="F989" i="37"/>
  <c r="F993" i="37"/>
  <c r="F997" i="37"/>
  <c r="F1001" i="37"/>
  <c r="F1005" i="37"/>
  <c r="F1009" i="37"/>
  <c r="F1013" i="37"/>
  <c r="F1017" i="37"/>
  <c r="F1021" i="37"/>
  <c r="F1025" i="37"/>
  <c r="F1029" i="37"/>
  <c r="F1033" i="37"/>
  <c r="F1037" i="37"/>
  <c r="F1041" i="37"/>
  <c r="F1045" i="37"/>
  <c r="F1049" i="37"/>
  <c r="F1053" i="37"/>
  <c r="F1057" i="37"/>
  <c r="F1061" i="37"/>
  <c r="F1065" i="37"/>
  <c r="F1069" i="37"/>
  <c r="F1073" i="37"/>
  <c r="F1077" i="37"/>
  <c r="F1081" i="37"/>
  <c r="F1085" i="37"/>
  <c r="F1089" i="37"/>
  <c r="F1093" i="37"/>
  <c r="F1097" i="37"/>
  <c r="F1101" i="37"/>
  <c r="F1105" i="37"/>
  <c r="F1109" i="37"/>
  <c r="F1113" i="37"/>
  <c r="F1117" i="37"/>
  <c r="F1121" i="37"/>
  <c r="F1125" i="37"/>
  <c r="F1129" i="37"/>
  <c r="F1133" i="37"/>
  <c r="F1137" i="37"/>
  <c r="F1141" i="37"/>
  <c r="F1145" i="37"/>
  <c r="F1149" i="37"/>
  <c r="F1153" i="37"/>
  <c r="F1157" i="37"/>
  <c r="F1161" i="37"/>
  <c r="F1165" i="37"/>
  <c r="F1169" i="37"/>
  <c r="F1173" i="37"/>
  <c r="F1177" i="37"/>
  <c r="F1181" i="37"/>
  <c r="F1185" i="37"/>
  <c r="F1189" i="37"/>
  <c r="F1193" i="37"/>
  <c r="F1197" i="37"/>
  <c r="F1201" i="37"/>
  <c r="F1205" i="37"/>
  <c r="F1209" i="37"/>
  <c r="F1213" i="37"/>
  <c r="F1217" i="37"/>
  <c r="F1221" i="37"/>
  <c r="F1225" i="37"/>
  <c r="F1229" i="37"/>
  <c r="F1233" i="37"/>
  <c r="F1237" i="37"/>
  <c r="F1241" i="37"/>
  <c r="F1245" i="37"/>
  <c r="F1249" i="37"/>
  <c r="F1253" i="37"/>
  <c r="F1257" i="37"/>
  <c r="F1261" i="37"/>
  <c r="F1265" i="37"/>
  <c r="F1269" i="37"/>
  <c r="F1273" i="37"/>
  <c r="F1277" i="37"/>
  <c r="F1281" i="37"/>
  <c r="F1285" i="37"/>
  <c r="F1289" i="37"/>
  <c r="F1293" i="37"/>
  <c r="F1297" i="37"/>
  <c r="F1301" i="37"/>
  <c r="F1305" i="37"/>
  <c r="F1309" i="37"/>
  <c r="F1313" i="37"/>
  <c r="F1317" i="37"/>
  <c r="F1321" i="37"/>
  <c r="F1325" i="37"/>
  <c r="F1329" i="37"/>
  <c r="F1333" i="37"/>
  <c r="F1337" i="37"/>
  <c r="F1341" i="37"/>
  <c r="F1345" i="37"/>
  <c r="F1349" i="37"/>
  <c r="F1353" i="37"/>
  <c r="F1357" i="37"/>
  <c r="F1361" i="37"/>
  <c r="F1365" i="37"/>
  <c r="F1369" i="37"/>
  <c r="F1373" i="37"/>
  <c r="F1377" i="37"/>
  <c r="F1381" i="37"/>
  <c r="F1385" i="37"/>
  <c r="F1389" i="37"/>
  <c r="F1393" i="37"/>
  <c r="F1397" i="37"/>
  <c r="F1401" i="37"/>
  <c r="F1405" i="37"/>
  <c r="F1409" i="37"/>
  <c r="F1413" i="37"/>
  <c r="F1417" i="37"/>
  <c r="F1421" i="37"/>
  <c r="F1425" i="37"/>
  <c r="F1429" i="37"/>
  <c r="F1433" i="37"/>
  <c r="F1437" i="37"/>
  <c r="F1441" i="37"/>
  <c r="F1445" i="37"/>
  <c r="F1449" i="37"/>
  <c r="F1453" i="37"/>
  <c r="F1457" i="37"/>
  <c r="F1461" i="37"/>
  <c r="F1465" i="37"/>
  <c r="F1469" i="37"/>
  <c r="F1473" i="37"/>
  <c r="F1477" i="37"/>
  <c r="F1481" i="37"/>
  <c r="F1485" i="37"/>
  <c r="F1489" i="37"/>
  <c r="F1493" i="37"/>
  <c r="F1497" i="37"/>
  <c r="F1501" i="37"/>
  <c r="F1505" i="37"/>
  <c r="F1509" i="37"/>
  <c r="F1513" i="37"/>
  <c r="F1517" i="37"/>
  <c r="F1521" i="37"/>
  <c r="F1525" i="37"/>
  <c r="F1529" i="37"/>
  <c r="F1533" i="37"/>
  <c r="F1537" i="37"/>
  <c r="F1541" i="37"/>
  <c r="F1545" i="37"/>
  <c r="F1549" i="37"/>
  <c r="F1553" i="37"/>
  <c r="F1557" i="37"/>
  <c r="F1561" i="37"/>
  <c r="F1565" i="37"/>
  <c r="F1569" i="37"/>
  <c r="F1573" i="37"/>
  <c r="F1577" i="37"/>
  <c r="F1581" i="37"/>
  <c r="F1585" i="37"/>
  <c r="F1589" i="37"/>
  <c r="F1593" i="37"/>
  <c r="F1597" i="37"/>
  <c r="F1601" i="37"/>
  <c r="F1605" i="37"/>
  <c r="F1609" i="37"/>
  <c r="F1613" i="37"/>
  <c r="F1617" i="37"/>
  <c r="F1621" i="37"/>
  <c r="F1625" i="37"/>
  <c r="F1629" i="37"/>
  <c r="F1633" i="37"/>
  <c r="F1637" i="37"/>
  <c r="F1641" i="37"/>
  <c r="F1645" i="37"/>
  <c r="F1649" i="37"/>
  <c r="F1653" i="37"/>
  <c r="F1657" i="37"/>
  <c r="F1661" i="37"/>
  <c r="F1665" i="37"/>
  <c r="F1669" i="37"/>
  <c r="F1673" i="37"/>
  <c r="F1677" i="37"/>
  <c r="F1681" i="37"/>
  <c r="F1685" i="37"/>
  <c r="F1689" i="37"/>
  <c r="F1693" i="37"/>
  <c r="F1697" i="37"/>
  <c r="F1701" i="37"/>
  <c r="F1705" i="37"/>
  <c r="F1709" i="37"/>
  <c r="F1713" i="37"/>
  <c r="F1717" i="37"/>
  <c r="F1721" i="37"/>
  <c r="F1725" i="37"/>
  <c r="F1729" i="37"/>
  <c r="F1733" i="37"/>
  <c r="F1737" i="37"/>
  <c r="F1741" i="37"/>
  <c r="F1745" i="37"/>
  <c r="F1749" i="37"/>
  <c r="F1753" i="37"/>
  <c r="F1757" i="37"/>
  <c r="F1761" i="37"/>
  <c r="F1765" i="37"/>
  <c r="F1769" i="37"/>
  <c r="F1773" i="37"/>
  <c r="F1777" i="37"/>
  <c r="F1781" i="37"/>
  <c r="F1785" i="37"/>
  <c r="F1789" i="37"/>
  <c r="F1793" i="37"/>
  <c r="F1797" i="37"/>
  <c r="F1801" i="37"/>
  <c r="F1805" i="37"/>
  <c r="F1809" i="37"/>
  <c r="F1813" i="37"/>
  <c r="F1817" i="37"/>
  <c r="F1821" i="37"/>
  <c r="F1825" i="37"/>
  <c r="F1829" i="37"/>
  <c r="F1833" i="37"/>
  <c r="F1837" i="37"/>
  <c r="F1841" i="37"/>
  <c r="F1845" i="37"/>
  <c r="F1849" i="37"/>
  <c r="F1853" i="37"/>
  <c r="F1857" i="37"/>
  <c r="F1861" i="37"/>
  <c r="F1865" i="37"/>
  <c r="F1869" i="37"/>
  <c r="F1873" i="37"/>
  <c r="F1877" i="37"/>
  <c r="F1881" i="37"/>
  <c r="F1885" i="37"/>
  <c r="F1889" i="37"/>
  <c r="F1893" i="37"/>
  <c r="F1897" i="37"/>
  <c r="F1901" i="37"/>
  <c r="F1905" i="37"/>
  <c r="F1909" i="37"/>
  <c r="F1913" i="37"/>
  <c r="F1917" i="37"/>
  <c r="F1921" i="37"/>
  <c r="F1925" i="37"/>
  <c r="F1929" i="37"/>
  <c r="F1933" i="37"/>
  <c r="F1937" i="37"/>
  <c r="F1941" i="37"/>
  <c r="F1945" i="37"/>
  <c r="F1949" i="37"/>
  <c r="F1953" i="37"/>
  <c r="F1957" i="37"/>
  <c r="F1961" i="37"/>
  <c r="F1965" i="37"/>
  <c r="F1969" i="37"/>
  <c r="F1973" i="37"/>
  <c r="F1977" i="37"/>
  <c r="F1981" i="37"/>
  <c r="F1985" i="37"/>
  <c r="F1989" i="37"/>
  <c r="F1993" i="37"/>
  <c r="F1997" i="37"/>
  <c r="F2001" i="37"/>
  <c r="F2005" i="37"/>
  <c r="F2009" i="37"/>
  <c r="F2013" i="37"/>
  <c r="F2017" i="37"/>
  <c r="F2021" i="37"/>
  <c r="F2025" i="37"/>
  <c r="F2029" i="37"/>
  <c r="F2033" i="37"/>
  <c r="F2037" i="37"/>
  <c r="F2041" i="37"/>
  <c r="F2045" i="37"/>
  <c r="F2049" i="37"/>
  <c r="F2053" i="37"/>
  <c r="F2057" i="37"/>
  <c r="F2061" i="37"/>
  <c r="F2065" i="37"/>
  <c r="F2069" i="37"/>
  <c r="F2073" i="37"/>
  <c r="F2077" i="37"/>
  <c r="F2081" i="37"/>
  <c r="F2085" i="37"/>
  <c r="F2089" i="37"/>
  <c r="F2093" i="37"/>
  <c r="F2097" i="37"/>
  <c r="F2101" i="37"/>
  <c r="F2105" i="37"/>
  <c r="F2109" i="37"/>
  <c r="F2113" i="37"/>
  <c r="F2117" i="37"/>
  <c r="F2121" i="37"/>
  <c r="F2125" i="37"/>
  <c r="F2129" i="37"/>
  <c r="F2133" i="37"/>
  <c r="F2137" i="37"/>
  <c r="F2141" i="37"/>
  <c r="F2145" i="37"/>
  <c r="F2149" i="37"/>
  <c r="F2153" i="37"/>
  <c r="F2157" i="37"/>
  <c r="F6" i="37"/>
  <c r="F10" i="37"/>
  <c r="F4" i="37"/>
  <c r="F7" i="37"/>
  <c r="F11" i="37"/>
  <c r="F15" i="37"/>
  <c r="F19" i="37"/>
  <c r="F23" i="37"/>
  <c r="F27" i="37"/>
  <c r="F31" i="37"/>
  <c r="F35" i="37"/>
  <c r="F39" i="37"/>
  <c r="F43" i="37"/>
  <c r="F47" i="37"/>
  <c r="F51" i="37"/>
  <c r="F55" i="37"/>
  <c r="F59" i="37"/>
  <c r="F63" i="37"/>
  <c r="F67" i="37"/>
  <c r="F71" i="37"/>
  <c r="F75" i="37"/>
  <c r="F79" i="37"/>
  <c r="F83" i="37"/>
  <c r="F87" i="37"/>
  <c r="F91" i="37"/>
  <c r="F95" i="37"/>
  <c r="F99" i="37"/>
  <c r="F103" i="37"/>
  <c r="F107" i="37"/>
  <c r="F111" i="37"/>
  <c r="F115" i="37"/>
  <c r="F119" i="37"/>
  <c r="F123" i="37"/>
  <c r="F127" i="37"/>
  <c r="F131" i="37"/>
  <c r="F135" i="37"/>
  <c r="F139" i="37"/>
  <c r="F143" i="37"/>
  <c r="F147" i="37"/>
  <c r="F151" i="37"/>
  <c r="F155" i="37"/>
  <c r="F159" i="37"/>
  <c r="F163" i="37"/>
  <c r="F167" i="37"/>
  <c r="F171" i="37"/>
  <c r="F175" i="37"/>
  <c r="F179" i="37"/>
  <c r="F183" i="37"/>
  <c r="F187" i="37"/>
  <c r="F191" i="37"/>
  <c r="F195" i="37"/>
  <c r="F199" i="37"/>
  <c r="F203" i="37"/>
  <c r="F207" i="37"/>
  <c r="F211" i="37"/>
  <c r="F215" i="37"/>
  <c r="F219" i="37"/>
  <c r="F223" i="37"/>
  <c r="F227" i="37"/>
  <c r="F231" i="37"/>
  <c r="F235" i="37"/>
  <c r="F239" i="37"/>
  <c r="F243" i="37"/>
  <c r="F247" i="37"/>
  <c r="F251" i="37"/>
  <c r="F255" i="37"/>
  <c r="F259" i="37"/>
  <c r="F263" i="37"/>
  <c r="F267" i="37"/>
  <c r="F271" i="37"/>
  <c r="F275" i="37"/>
  <c r="F279" i="37"/>
  <c r="F283" i="37"/>
  <c r="F287" i="37"/>
  <c r="F291" i="37"/>
  <c r="F295" i="37"/>
  <c r="F299" i="37"/>
  <c r="F303" i="37"/>
  <c r="F307" i="37"/>
  <c r="F311" i="37"/>
  <c r="F315" i="37"/>
  <c r="F319" i="37"/>
  <c r="F323" i="37"/>
  <c r="F327" i="37"/>
  <c r="F331" i="37"/>
  <c r="F335" i="37"/>
  <c r="F339" i="37"/>
  <c r="F343" i="37"/>
  <c r="F347" i="37"/>
  <c r="F351" i="37"/>
  <c r="F355" i="37"/>
  <c r="F359" i="37"/>
  <c r="F363" i="37"/>
  <c r="F367" i="37"/>
  <c r="F371" i="37"/>
  <c r="F375" i="37"/>
  <c r="F1978" i="37"/>
  <c r="F1974" i="37"/>
  <c r="F1970" i="37"/>
  <c r="F1966" i="37"/>
  <c r="F1962" i="37"/>
  <c r="F1958" i="37"/>
  <c r="F1954" i="37"/>
  <c r="F1950" i="37"/>
  <c r="F1946" i="37"/>
  <c r="F1942" i="37"/>
  <c r="F1938" i="37"/>
  <c r="F1934" i="37"/>
  <c r="F1930" i="37"/>
  <c r="F1926" i="37"/>
  <c r="F1922" i="37"/>
  <c r="F1918" i="37"/>
  <c r="F1914" i="37"/>
  <c r="F1910" i="37"/>
  <c r="F1906" i="37"/>
  <c r="F1902" i="37"/>
  <c r="F1898" i="37"/>
  <c r="F1894" i="37"/>
  <c r="F1890" i="37"/>
  <c r="F1886" i="37"/>
  <c r="F1882" i="37"/>
  <c r="F1878" i="37"/>
  <c r="F1874" i="37"/>
  <c r="F1870" i="37"/>
  <c r="F1866" i="37"/>
  <c r="F1862" i="37"/>
  <c r="F1858" i="37"/>
  <c r="F1854" i="37"/>
  <c r="F1850" i="37"/>
  <c r="F1846" i="37"/>
  <c r="F1842" i="37"/>
  <c r="F1838" i="37"/>
  <c r="F1834" i="37"/>
  <c r="F1830" i="37"/>
  <c r="F1826" i="37"/>
  <c r="F1822" i="37"/>
  <c r="F1818" i="37"/>
  <c r="F1814" i="37"/>
  <c r="F1810" i="37"/>
  <c r="F1806" i="37"/>
  <c r="F1802" i="37"/>
  <c r="F1798" i="37"/>
  <c r="F1794" i="37"/>
  <c r="F1790" i="37"/>
  <c r="F1786" i="37"/>
  <c r="F1782" i="37"/>
  <c r="F1778" i="37"/>
  <c r="F1774" i="37"/>
  <c r="F1770" i="37"/>
  <c r="F1766" i="37"/>
  <c r="F1762" i="37"/>
  <c r="F1758" i="37"/>
  <c r="F1754" i="37"/>
  <c r="F1750" i="37"/>
  <c r="F1746" i="37"/>
  <c r="F1742" i="37"/>
  <c r="F1738" i="37"/>
  <c r="F1734" i="37"/>
  <c r="F1730" i="37"/>
  <c r="F1726" i="37"/>
  <c r="F1722" i="37"/>
  <c r="F1718" i="37"/>
  <c r="F1714" i="37"/>
  <c r="F1710" i="37"/>
  <c r="F1706" i="37"/>
  <c r="F1702" i="37"/>
  <c r="F1698" i="37"/>
  <c r="F1694" i="37"/>
  <c r="F1690" i="37"/>
  <c r="F1686" i="37"/>
  <c r="F1682" i="37"/>
  <c r="F1678" i="37"/>
  <c r="F1674" i="37"/>
  <c r="F1670" i="37"/>
  <c r="F1666" i="37"/>
  <c r="F1662" i="37"/>
  <c r="F1658" i="37"/>
  <c r="F1654" i="37"/>
  <c r="F1650" i="37"/>
  <c r="F1646" i="37"/>
  <c r="F1642" i="37"/>
  <c r="F1638" i="37"/>
  <c r="F1634" i="37"/>
  <c r="F1630" i="37"/>
  <c r="F1626" i="37"/>
  <c r="F1622" i="37"/>
  <c r="F1618" i="37"/>
  <c r="F1614" i="37"/>
  <c r="F1610" i="37"/>
  <c r="F1606" i="37"/>
  <c r="F1602" i="37"/>
  <c r="F1598" i="37"/>
  <c r="F1594" i="37"/>
  <c r="F1590" i="37"/>
  <c r="F1586" i="37"/>
  <c r="F1582" i="37"/>
  <c r="F1578" i="37"/>
  <c r="F1574" i="37"/>
  <c r="F1570" i="37"/>
  <c r="F1566" i="37"/>
  <c r="F1562" i="37"/>
  <c r="F1558" i="37"/>
  <c r="F1554" i="37"/>
  <c r="F1550" i="37"/>
  <c r="F1546" i="37"/>
  <c r="F1542" i="37"/>
  <c r="F1538" i="37"/>
  <c r="F1534" i="37"/>
  <c r="F1530" i="37"/>
  <c r="F1526" i="37"/>
  <c r="F1522" i="37"/>
  <c r="F1518" i="37"/>
  <c r="F1514" i="37"/>
  <c r="F1510" i="37"/>
  <c r="F1506" i="37"/>
  <c r="F1502" i="37"/>
  <c r="F1498" i="37"/>
  <c r="F1494" i="37"/>
  <c r="F1490" i="37"/>
  <c r="F1486" i="37"/>
  <c r="F1482" i="37"/>
  <c r="F1478" i="37"/>
  <c r="F1474" i="37"/>
  <c r="F1470" i="37"/>
  <c r="F1466" i="37"/>
  <c r="F1462" i="37"/>
  <c r="F1458" i="37"/>
  <c r="F1454" i="37"/>
  <c r="F1450" i="37"/>
  <c r="F1446" i="37"/>
  <c r="F1442" i="37"/>
  <c r="F1438" i="37"/>
  <c r="F1434" i="37"/>
  <c r="F1430" i="37"/>
  <c r="F1426" i="37"/>
  <c r="F1422" i="37"/>
  <c r="F1418" i="37"/>
  <c r="F1414" i="37"/>
  <c r="F1410" i="37"/>
  <c r="F1406" i="37"/>
  <c r="F1402" i="37"/>
  <c r="F1398" i="37"/>
  <c r="F1394" i="37"/>
  <c r="F1390" i="37"/>
  <c r="F1386" i="37"/>
  <c r="F1382" i="37"/>
  <c r="F1378" i="37"/>
  <c r="F1374" i="37"/>
  <c r="F1370" i="37"/>
  <c r="F1366" i="37"/>
  <c r="F1362" i="37"/>
  <c r="F1358" i="37"/>
  <c r="F1354" i="37"/>
  <c r="F1350" i="37"/>
  <c r="F1346" i="37"/>
  <c r="F1342" i="37"/>
  <c r="F1338" i="37"/>
  <c r="F1334" i="37"/>
  <c r="F1330" i="37"/>
  <c r="F1326" i="37"/>
  <c r="F1322" i="37"/>
  <c r="F1318" i="37"/>
  <c r="F1312" i="37"/>
  <c r="F1304" i="37"/>
  <c r="F1296" i="37"/>
  <c r="F1288" i="37"/>
  <c r="F1280" i="37"/>
  <c r="F1272" i="37"/>
  <c r="F1264" i="37"/>
  <c r="F1256" i="37"/>
  <c r="F1248" i="37"/>
  <c r="F1240" i="37"/>
  <c r="F1232" i="37"/>
  <c r="F1224" i="37"/>
  <c r="F1216" i="37"/>
  <c r="F1208" i="37"/>
  <c r="F1200" i="37"/>
  <c r="F1192" i="37"/>
  <c r="F1184" i="37"/>
  <c r="F1176" i="37"/>
  <c r="F1168" i="37"/>
  <c r="F1160" i="37"/>
  <c r="F1152" i="37"/>
  <c r="F14" i="37"/>
  <c r="F18" i="37"/>
  <c r="F22" i="37"/>
  <c r="F26" i="37"/>
  <c r="F30" i="37"/>
  <c r="F34" i="37"/>
  <c r="F38" i="37"/>
  <c r="F42" i="37"/>
  <c r="F46" i="37"/>
  <c r="F50" i="37"/>
  <c r="F54" i="37"/>
  <c r="F58" i="37"/>
  <c r="F62" i="37"/>
  <c r="F66" i="37"/>
  <c r="F70" i="37"/>
  <c r="F74" i="37"/>
  <c r="F78" i="37"/>
  <c r="F82" i="37"/>
  <c r="F86" i="37"/>
  <c r="F90" i="37"/>
  <c r="F94" i="37"/>
  <c r="F98" i="37"/>
  <c r="F102" i="37"/>
  <c r="F106" i="37"/>
  <c r="F110" i="37"/>
  <c r="F114" i="37"/>
  <c r="F118" i="37"/>
  <c r="F122" i="37"/>
  <c r="F126" i="37"/>
  <c r="F130" i="37"/>
  <c r="F134" i="37"/>
  <c r="F138" i="37"/>
  <c r="F142" i="37"/>
  <c r="F146" i="37"/>
  <c r="F150" i="37"/>
  <c r="F154" i="37"/>
  <c r="F158" i="37"/>
  <c r="F162" i="37"/>
  <c r="F166" i="37"/>
  <c r="F170" i="37"/>
  <c r="F174" i="37"/>
  <c r="F178" i="37"/>
  <c r="F182" i="37"/>
  <c r="F186" i="37"/>
  <c r="F190" i="37"/>
  <c r="F194" i="37"/>
  <c r="F198" i="37"/>
  <c r="F202" i="37"/>
  <c r="F206" i="37"/>
  <c r="F210" i="37"/>
  <c r="F214" i="37"/>
  <c r="F218" i="37"/>
  <c r="F222" i="37"/>
  <c r="F226" i="37"/>
  <c r="F230" i="37"/>
  <c r="F234" i="37"/>
  <c r="F238" i="37"/>
  <c r="F242" i="37"/>
  <c r="F246" i="37"/>
  <c r="F250" i="37"/>
  <c r="F254" i="37"/>
  <c r="F258" i="37"/>
  <c r="F262" i="37"/>
  <c r="F266" i="37"/>
  <c r="F270" i="37"/>
  <c r="F274" i="37"/>
  <c r="F278" i="37"/>
  <c r="F282" i="37"/>
  <c r="F286" i="37"/>
  <c r="F290" i="37"/>
  <c r="F294" i="37"/>
  <c r="F298" i="37"/>
  <c r="F302" i="37"/>
  <c r="F306" i="37"/>
  <c r="F310" i="37"/>
  <c r="F314" i="37"/>
  <c r="F318" i="37"/>
  <c r="F322" i="37"/>
  <c r="F326" i="37"/>
  <c r="F330" i="37"/>
  <c r="F334" i="37"/>
  <c r="F338" i="37"/>
  <c r="F342" i="37"/>
  <c r="F346" i="37"/>
  <c r="F350" i="37"/>
  <c r="F354" i="37"/>
  <c r="F358" i="37"/>
  <c r="F362" i="37"/>
  <c r="F366" i="37"/>
  <c r="F370" i="37"/>
  <c r="F374" i="37"/>
  <c r="F378" i="37"/>
  <c r="F382" i="37"/>
  <c r="F386" i="37"/>
  <c r="F390" i="37"/>
  <c r="F394" i="37"/>
  <c r="F398" i="37"/>
  <c r="F402" i="37"/>
  <c r="F406" i="37"/>
  <c r="F410" i="37"/>
  <c r="F414" i="37"/>
  <c r="F418" i="37"/>
  <c r="F422" i="37"/>
  <c r="F426" i="37"/>
  <c r="F430" i="37"/>
  <c r="F434" i="37"/>
  <c r="F438" i="37"/>
  <c r="F442" i="37"/>
  <c r="F446" i="37"/>
  <c r="F450" i="37"/>
  <c r="F454" i="37"/>
  <c r="F458" i="37"/>
  <c r="F462" i="37"/>
  <c r="F466" i="37"/>
  <c r="F470" i="37"/>
  <c r="F474" i="37"/>
  <c r="F478" i="37"/>
  <c r="F482" i="37"/>
  <c r="F486" i="37"/>
  <c r="F490" i="37"/>
  <c r="F494" i="37"/>
  <c r="F498" i="37"/>
  <c r="F502" i="37"/>
  <c r="F506" i="37"/>
  <c r="F510" i="37"/>
  <c r="F514" i="37"/>
  <c r="F518" i="37"/>
  <c r="F522" i="37"/>
  <c r="F526" i="37"/>
  <c r="F530" i="37"/>
  <c r="F534" i="37"/>
  <c r="F538" i="37"/>
  <c r="F542" i="37"/>
  <c r="F546" i="37"/>
  <c r="F550" i="37"/>
  <c r="F554" i="37"/>
  <c r="F558" i="37"/>
  <c r="F562" i="37"/>
  <c r="F566" i="37"/>
  <c r="F570" i="37"/>
  <c r="F574" i="37"/>
  <c r="F578" i="37"/>
  <c r="F582" i="37"/>
  <c r="F586" i="37"/>
  <c r="F590" i="37"/>
  <c r="F594" i="37"/>
  <c r="F598" i="37"/>
  <c r="F602" i="37"/>
  <c r="F606" i="37"/>
  <c r="F610" i="37"/>
  <c r="F614" i="37"/>
  <c r="F618" i="37"/>
  <c r="F622" i="37"/>
  <c r="F626" i="37"/>
  <c r="F630" i="37"/>
  <c r="F634" i="37"/>
  <c r="F638" i="37"/>
  <c r="F642" i="37"/>
  <c r="F646" i="37"/>
  <c r="F650" i="37"/>
  <c r="F654" i="37"/>
  <c r="F658" i="37"/>
  <c r="F662" i="37"/>
  <c r="F666" i="37"/>
  <c r="F670" i="37"/>
  <c r="F674" i="37"/>
  <c r="F678" i="37"/>
  <c r="F682" i="37"/>
  <c r="F686" i="37"/>
  <c r="F690" i="37"/>
  <c r="F694" i="37"/>
  <c r="F698" i="37"/>
  <c r="F702" i="37"/>
  <c r="F706" i="37"/>
  <c r="F710" i="37"/>
  <c r="F714" i="37"/>
  <c r="F718" i="37"/>
  <c r="F722" i="37"/>
  <c r="F726" i="37"/>
  <c r="F730" i="37"/>
  <c r="F734" i="37"/>
  <c r="F738" i="37"/>
  <c r="F742" i="37"/>
  <c r="F746" i="37"/>
  <c r="F750" i="37"/>
  <c r="F754" i="37"/>
  <c r="F758" i="37"/>
  <c r="F762" i="37"/>
  <c r="F766" i="37"/>
  <c r="F770" i="37"/>
  <c r="F774" i="37"/>
  <c r="F778" i="37"/>
  <c r="F782" i="37"/>
  <c r="F786" i="37"/>
  <c r="F790" i="37"/>
  <c r="F794" i="37"/>
  <c r="F798" i="37"/>
  <c r="F802" i="37"/>
  <c r="F806" i="37"/>
  <c r="F810" i="37"/>
  <c r="F814" i="37"/>
  <c r="F818" i="37"/>
  <c r="F822" i="37"/>
  <c r="F826" i="37"/>
  <c r="F830" i="37"/>
  <c r="F834" i="37"/>
  <c r="F838" i="37"/>
  <c r="F842" i="37"/>
  <c r="F846" i="37"/>
  <c r="F850" i="37"/>
  <c r="F854" i="37"/>
  <c r="F858" i="37"/>
  <c r="F862" i="37"/>
  <c r="F866" i="37"/>
  <c r="F870" i="37"/>
  <c r="F874" i="37"/>
  <c r="F878" i="37"/>
  <c r="F882" i="37"/>
  <c r="F886" i="37"/>
  <c r="F890" i="37"/>
  <c r="F894" i="37"/>
  <c r="F898" i="37"/>
  <c r="F902" i="37"/>
  <c r="F906" i="37"/>
  <c r="F910" i="37"/>
  <c r="F914" i="37"/>
  <c r="F918" i="37"/>
  <c r="F922" i="37"/>
  <c r="F926" i="37"/>
  <c r="F930" i="37"/>
  <c r="F934" i="37"/>
  <c r="F938" i="37"/>
  <c r="F942" i="37"/>
  <c r="F946" i="37"/>
  <c r="F950" i="37"/>
  <c r="F954" i="37"/>
  <c r="F958" i="37"/>
  <c r="F962" i="37"/>
  <c r="F966" i="37"/>
  <c r="F970" i="37"/>
  <c r="F974" i="37"/>
  <c r="F978" i="37"/>
  <c r="F982" i="37"/>
  <c r="F986" i="37"/>
  <c r="F990" i="37"/>
  <c r="F994" i="37"/>
  <c r="F998" i="37"/>
  <c r="F1002" i="37"/>
  <c r="F1006" i="37"/>
  <c r="F1010" i="37"/>
  <c r="F1014" i="37"/>
  <c r="F1018" i="37"/>
  <c r="F1022" i="37"/>
  <c r="F1026" i="37"/>
  <c r="F1030" i="37"/>
  <c r="F1034" i="37"/>
  <c r="F1038" i="37"/>
  <c r="F1042" i="37"/>
  <c r="F1046" i="37"/>
  <c r="F1050" i="37"/>
  <c r="F1054" i="37"/>
  <c r="F1058" i="37"/>
  <c r="F1062" i="37"/>
  <c r="F1066" i="37"/>
  <c r="F1070" i="37"/>
  <c r="F1074" i="37"/>
  <c r="F1078" i="37"/>
  <c r="F1082" i="37"/>
  <c r="F1086" i="37"/>
  <c r="F1090" i="37"/>
  <c r="F1094" i="37"/>
  <c r="F1098" i="37"/>
  <c r="F1102" i="37"/>
  <c r="F1106" i="37"/>
  <c r="F1110" i="37"/>
  <c r="F1114" i="37"/>
  <c r="F1118" i="37"/>
  <c r="F1122" i="37"/>
  <c r="F1126" i="37"/>
  <c r="F1130" i="37"/>
  <c r="F1134" i="37"/>
  <c r="F1138" i="37"/>
  <c r="F1142" i="37"/>
  <c r="F1146" i="37"/>
  <c r="F1150" i="37"/>
  <c r="F1154" i="37"/>
  <c r="F1158" i="37"/>
  <c r="F1162" i="37"/>
  <c r="F1166" i="37"/>
  <c r="F1170" i="37"/>
  <c r="F1174" i="37"/>
  <c r="F1178" i="37"/>
  <c r="F1182" i="37"/>
  <c r="F1186" i="37"/>
  <c r="F1190" i="37"/>
  <c r="F1194" i="37"/>
  <c r="F1198" i="37"/>
  <c r="F1202" i="37"/>
  <c r="F1206" i="37"/>
  <c r="F1210" i="37"/>
  <c r="F1214" i="37"/>
  <c r="F1218" i="37"/>
  <c r="F1222" i="37"/>
  <c r="F1226" i="37"/>
  <c r="F1230" i="37"/>
  <c r="F1234" i="37"/>
  <c r="F1238" i="37"/>
  <c r="F1242" i="37"/>
  <c r="F1246" i="37"/>
  <c r="F1250" i="37"/>
  <c r="F1254" i="37"/>
  <c r="F1258" i="37"/>
  <c r="F1262" i="37"/>
  <c r="F1266" i="37"/>
  <c r="F1270" i="37"/>
  <c r="F1274" i="37"/>
  <c r="F1278" i="37"/>
  <c r="F1282" i="37"/>
  <c r="F1286" i="37"/>
  <c r="F1290" i="37"/>
  <c r="F1294" i="37"/>
  <c r="F1298" i="37"/>
  <c r="F1302" i="37"/>
  <c r="F1306" i="37"/>
  <c r="F1310" i="37"/>
  <c r="F1314" i="37"/>
  <c r="F379" i="37"/>
  <c r="F383" i="37"/>
  <c r="F387" i="37"/>
  <c r="F391" i="37"/>
  <c r="F395" i="37"/>
  <c r="F399" i="37"/>
  <c r="F403" i="37"/>
  <c r="F407" i="37"/>
  <c r="F411" i="37"/>
  <c r="F415" i="37"/>
  <c r="F419" i="37"/>
  <c r="F423" i="37"/>
  <c r="F427" i="37"/>
  <c r="F431" i="37"/>
  <c r="F435" i="37"/>
  <c r="F439" i="37"/>
  <c r="F443" i="37"/>
  <c r="F447" i="37"/>
  <c r="F451" i="37"/>
  <c r="F455" i="37"/>
  <c r="F459" i="37"/>
  <c r="F463" i="37"/>
  <c r="F467" i="37"/>
  <c r="F471" i="37"/>
  <c r="F475" i="37"/>
  <c r="F479" i="37"/>
  <c r="F483" i="37"/>
  <c r="F487" i="37"/>
  <c r="F491" i="37"/>
  <c r="F495" i="37"/>
  <c r="F499" i="37"/>
  <c r="F503" i="37"/>
  <c r="F507" i="37"/>
  <c r="F511" i="37"/>
  <c r="F515" i="37"/>
  <c r="F519" i="37"/>
  <c r="F523" i="37"/>
  <c r="F527" i="37"/>
  <c r="F531" i="37"/>
  <c r="F535" i="37"/>
  <c r="F539" i="37"/>
  <c r="F543" i="37"/>
  <c r="F547" i="37"/>
  <c r="F551" i="37"/>
  <c r="F555" i="37"/>
  <c r="F559" i="37"/>
  <c r="F563" i="37"/>
  <c r="F567" i="37"/>
  <c r="F571" i="37"/>
  <c r="F575" i="37"/>
  <c r="F579" i="37"/>
  <c r="F583" i="37"/>
  <c r="F587" i="37"/>
  <c r="F591" i="37"/>
  <c r="F595" i="37"/>
  <c r="F599" i="37"/>
  <c r="F603" i="37"/>
  <c r="F607" i="37"/>
  <c r="F611" i="37"/>
  <c r="F615" i="37"/>
  <c r="F619" i="37"/>
  <c r="F623" i="37"/>
  <c r="F627" i="37"/>
  <c r="F631" i="37"/>
  <c r="F635" i="37"/>
  <c r="F639" i="37"/>
  <c r="F643" i="37"/>
  <c r="F647" i="37"/>
  <c r="F651" i="37"/>
  <c r="F655" i="37"/>
  <c r="F659" i="37"/>
  <c r="F663" i="37"/>
  <c r="F667" i="37"/>
  <c r="F671" i="37"/>
  <c r="F675" i="37"/>
  <c r="F679" i="37"/>
  <c r="F683" i="37"/>
  <c r="F687" i="37"/>
  <c r="F691" i="37"/>
  <c r="F695" i="37"/>
  <c r="F699" i="37"/>
  <c r="F703" i="37"/>
  <c r="F707" i="37"/>
  <c r="F711" i="37"/>
  <c r="F715" i="37"/>
  <c r="F719" i="37"/>
  <c r="F723" i="37"/>
  <c r="F727" i="37"/>
  <c r="F731" i="37"/>
  <c r="F735" i="37"/>
  <c r="F739" i="37"/>
  <c r="F743" i="37"/>
  <c r="F747" i="37"/>
  <c r="F751" i="37"/>
  <c r="F755" i="37"/>
  <c r="F759" i="37"/>
  <c r="F763" i="37"/>
  <c r="F767" i="37"/>
  <c r="F771" i="37"/>
  <c r="F775" i="37"/>
  <c r="F779" i="37"/>
  <c r="F783" i="37"/>
  <c r="F787" i="37"/>
  <c r="F791" i="37"/>
  <c r="F795" i="37"/>
  <c r="F799" i="37"/>
  <c r="F803" i="37"/>
  <c r="F807" i="37"/>
  <c r="F811" i="37"/>
  <c r="F815" i="37"/>
  <c r="F819" i="37"/>
  <c r="F823" i="37"/>
  <c r="F827" i="37"/>
  <c r="F831" i="37"/>
  <c r="F835" i="37"/>
  <c r="F839" i="37"/>
  <c r="F843" i="37"/>
  <c r="F847" i="37"/>
  <c r="F851" i="37"/>
  <c r="F855" i="37"/>
  <c r="F859" i="37"/>
  <c r="F863" i="37"/>
  <c r="F867" i="37"/>
  <c r="F871" i="37"/>
  <c r="F875" i="37"/>
  <c r="F879" i="37"/>
  <c r="F883" i="37"/>
  <c r="F887" i="37"/>
  <c r="F891" i="37"/>
  <c r="F895" i="37"/>
  <c r="F899" i="37"/>
  <c r="F903" i="37"/>
  <c r="F907" i="37"/>
  <c r="F911" i="37"/>
  <c r="F915" i="37"/>
  <c r="F919" i="37"/>
  <c r="F923" i="37"/>
  <c r="F927" i="37"/>
  <c r="F931" i="37"/>
  <c r="F935" i="37"/>
  <c r="F939" i="37"/>
  <c r="F943" i="37"/>
  <c r="F947" i="37"/>
  <c r="F951" i="37"/>
  <c r="F955" i="37"/>
  <c r="F959" i="37"/>
  <c r="F963" i="37"/>
  <c r="F967" i="37"/>
  <c r="F971" i="37"/>
  <c r="F975" i="37"/>
  <c r="F979" i="37"/>
  <c r="F983" i="37"/>
  <c r="F987" i="37"/>
  <c r="F991" i="37"/>
  <c r="F995" i="37"/>
  <c r="F999" i="37"/>
  <c r="F1003" i="37"/>
  <c r="F1007" i="37"/>
  <c r="F1011" i="37"/>
  <c r="F1015" i="37"/>
  <c r="F1019" i="37"/>
  <c r="F1023" i="37"/>
  <c r="F1027" i="37"/>
  <c r="F1031" i="37"/>
  <c r="F1035" i="37"/>
  <c r="F1039" i="37"/>
  <c r="F1043" i="37"/>
  <c r="F1047" i="37"/>
  <c r="F1051" i="37"/>
  <c r="F1055" i="37"/>
  <c r="F1059" i="37"/>
  <c r="F1063" i="37"/>
  <c r="F1067" i="37"/>
  <c r="F1071" i="37"/>
  <c r="F1075" i="37"/>
  <c r="F1079" i="37"/>
  <c r="F1083" i="37"/>
  <c r="F1087" i="37"/>
  <c r="F1091" i="37"/>
  <c r="F1095" i="37"/>
  <c r="F1099" i="37"/>
  <c r="F1103" i="37"/>
  <c r="F1107" i="37"/>
  <c r="F1111" i="37"/>
  <c r="F1115" i="37"/>
  <c r="F1119" i="37"/>
  <c r="F1123" i="37"/>
  <c r="F1127" i="37"/>
  <c r="F1131" i="37"/>
  <c r="F1135" i="37"/>
  <c r="F1139" i="37"/>
  <c r="F1143" i="37"/>
  <c r="F1147" i="37"/>
  <c r="F1151" i="37"/>
  <c r="F1155" i="37"/>
  <c r="F1159" i="37"/>
  <c r="F1163" i="37"/>
  <c r="F1167" i="37"/>
  <c r="F1171" i="37"/>
  <c r="F1175" i="37"/>
  <c r="F1179" i="37"/>
  <c r="F1183" i="37"/>
  <c r="F1187" i="37"/>
  <c r="F1191" i="37"/>
  <c r="F1195" i="37"/>
  <c r="F1199" i="37"/>
  <c r="F1203" i="37"/>
  <c r="F1207" i="37"/>
  <c r="F1211" i="37"/>
  <c r="F1215" i="37"/>
  <c r="F1219" i="37"/>
  <c r="F1223" i="37"/>
  <c r="F1227" i="37"/>
  <c r="F1231" i="37"/>
  <c r="F1235" i="37"/>
  <c r="F1239" i="37"/>
  <c r="F1243" i="37"/>
  <c r="F1247" i="37"/>
  <c r="F1251" i="37"/>
  <c r="F1255" i="37"/>
  <c r="F1259" i="37"/>
  <c r="F1263" i="37"/>
  <c r="F1267" i="37"/>
  <c r="F1271" i="37"/>
  <c r="F1275" i="37"/>
  <c r="F1279" i="37"/>
  <c r="F1283" i="37"/>
  <c r="F1287" i="37"/>
  <c r="F1291" i="37"/>
  <c r="F1295" i="37"/>
  <c r="F1299" i="37"/>
  <c r="F1303" i="37"/>
  <c r="F1307" i="37"/>
  <c r="F1311" i="37"/>
  <c r="F1315" i="37"/>
  <c r="F2160" i="37"/>
  <c r="F2156" i="37"/>
  <c r="F2152" i="37"/>
  <c r="F2148" i="37"/>
  <c r="F2144" i="37"/>
  <c r="F2140" i="37"/>
  <c r="F2136" i="37"/>
  <c r="F2132" i="37"/>
  <c r="F2128" i="37"/>
  <c r="F2124" i="37"/>
  <c r="F2120" i="37"/>
  <c r="F2116" i="37"/>
  <c r="F2112" i="37"/>
  <c r="F2108" i="37"/>
  <c r="F2104" i="37"/>
  <c r="F2100" i="37"/>
  <c r="F2096" i="37"/>
  <c r="F2092" i="37"/>
  <c r="F2088" i="37"/>
  <c r="F2084" i="37"/>
  <c r="F2080" i="37"/>
  <c r="F2076" i="37"/>
  <c r="F2072" i="37"/>
  <c r="F2068" i="37"/>
  <c r="F2064" i="37"/>
  <c r="F2060" i="37"/>
  <c r="F2056" i="37"/>
  <c r="F2052" i="37"/>
  <c r="F2048" i="37"/>
  <c r="F2044" i="37"/>
  <c r="F2040" i="37"/>
  <c r="F2036" i="37"/>
  <c r="F2032" i="37"/>
  <c r="F2028" i="37"/>
  <c r="F2024" i="37"/>
  <c r="F2020" i="37"/>
  <c r="F2016" i="37"/>
  <c r="F2012" i="37"/>
  <c r="F2008" i="37"/>
  <c r="F2004" i="37"/>
  <c r="F2000" i="37"/>
  <c r="F1996" i="37"/>
  <c r="F1992" i="37"/>
  <c r="F1988" i="37"/>
  <c r="F1984" i="37"/>
  <c r="F1980" i="37"/>
  <c r="F1976" i="37"/>
  <c r="F1972" i="37"/>
  <c r="F1968" i="37"/>
  <c r="F1964" i="37"/>
  <c r="F1960" i="37"/>
  <c r="F1956" i="37"/>
  <c r="F1952" i="37"/>
  <c r="F1948" i="37"/>
  <c r="F1944" i="37"/>
  <c r="F1940" i="37"/>
  <c r="F1936" i="37"/>
  <c r="F1932" i="37"/>
  <c r="F1928" i="37"/>
  <c r="F1924" i="37"/>
  <c r="F1920" i="37"/>
  <c r="F1916" i="37"/>
  <c r="F1912" i="37"/>
  <c r="F1908" i="37"/>
  <c r="F1904" i="37"/>
  <c r="F1900" i="37"/>
  <c r="F1896" i="37"/>
  <c r="F1892" i="37"/>
  <c r="F1888" i="37"/>
  <c r="F1884" i="37"/>
  <c r="F1880" i="37"/>
  <c r="F1876" i="37"/>
  <c r="F1872" i="37"/>
  <c r="F1868" i="37"/>
  <c r="F1864" i="37"/>
  <c r="F1860" i="37"/>
  <c r="F1856" i="37"/>
  <c r="F1852" i="37"/>
  <c r="F1848" i="37"/>
  <c r="F1844" i="37"/>
  <c r="F1840" i="37"/>
  <c r="F1836" i="37"/>
  <c r="F1832" i="37"/>
  <c r="F1828" i="37"/>
  <c r="F1824" i="37"/>
  <c r="F1820" i="37"/>
  <c r="F1816" i="37"/>
  <c r="F1812" i="37"/>
  <c r="F1808" i="37"/>
  <c r="F1804" i="37"/>
  <c r="F1800" i="37"/>
  <c r="F1796" i="37"/>
  <c r="F1792" i="37"/>
  <c r="F1788" i="37"/>
  <c r="F1784" i="37"/>
  <c r="F1780" i="37"/>
  <c r="F1776" i="37"/>
  <c r="F1772" i="37"/>
  <c r="F1768" i="37"/>
  <c r="F1764" i="37"/>
  <c r="F1760" i="37"/>
  <c r="F1756" i="37"/>
  <c r="F1752" i="37"/>
  <c r="F1748" i="37"/>
  <c r="F1744" i="37"/>
  <c r="F1740" i="37"/>
  <c r="F1736" i="37"/>
  <c r="F1732" i="37"/>
  <c r="F1728" i="37"/>
  <c r="F1724" i="37"/>
  <c r="F1720" i="37"/>
  <c r="F1716" i="37"/>
  <c r="F1712" i="37"/>
  <c r="F1708" i="37"/>
  <c r="F1704" i="37"/>
  <c r="F1700" i="37"/>
  <c r="F1696" i="37"/>
  <c r="F1692" i="37"/>
  <c r="F1688" i="37"/>
  <c r="F1684" i="37"/>
  <c r="F1680" i="37"/>
  <c r="F1676" i="37"/>
  <c r="F1672" i="37"/>
  <c r="F1668" i="37"/>
  <c r="F1664" i="37"/>
  <c r="F1660" i="37"/>
  <c r="F1656" i="37"/>
  <c r="F1652" i="37"/>
  <c r="F1648" i="37"/>
  <c r="F1644" i="37"/>
  <c r="F1640" i="37"/>
  <c r="F1636" i="37"/>
  <c r="F1632" i="37"/>
  <c r="F1628" i="37"/>
  <c r="F1624" i="37"/>
  <c r="F1620" i="37"/>
  <c r="F1616" i="37"/>
  <c r="F1612" i="37"/>
  <c r="F1608" i="37"/>
  <c r="F1604" i="37"/>
  <c r="F1600" i="37"/>
  <c r="F1596" i="37"/>
  <c r="F1592" i="37"/>
  <c r="F1588" i="37"/>
  <c r="F1584" i="37"/>
  <c r="F1580" i="37"/>
  <c r="F1576" i="37"/>
  <c r="F1572" i="37"/>
  <c r="F1568" i="37"/>
  <c r="F1564" i="37"/>
  <c r="F1560" i="37"/>
  <c r="F1556" i="37"/>
  <c r="F1552" i="37"/>
  <c r="F1548" i="37"/>
  <c r="F1544" i="37"/>
  <c r="F1540" i="37"/>
  <c r="F1536" i="37"/>
  <c r="F1532" i="37"/>
  <c r="F1528" i="37"/>
  <c r="F1524" i="37"/>
  <c r="F1520" i="37"/>
  <c r="F1516" i="37"/>
  <c r="F1512" i="37"/>
  <c r="F1508" i="37"/>
  <c r="F1504" i="37"/>
  <c r="F1500" i="37"/>
  <c r="F1496" i="37"/>
  <c r="F1492" i="37"/>
  <c r="F1488" i="37"/>
  <c r="F1484" i="37"/>
  <c r="F1480" i="37"/>
  <c r="F1476" i="37"/>
  <c r="F1472" i="37"/>
  <c r="F1468" i="37"/>
  <c r="F1464" i="37"/>
  <c r="F1460" i="37"/>
  <c r="F1456" i="37"/>
  <c r="F1452" i="37"/>
  <c r="F1448" i="37"/>
  <c r="F1444" i="37"/>
  <c r="F1440" i="37"/>
  <c r="F1436" i="37"/>
  <c r="F1432" i="37"/>
  <c r="F1428" i="37"/>
  <c r="F1424" i="37"/>
  <c r="F1420" i="37"/>
  <c r="F1416" i="37"/>
  <c r="F1412" i="37"/>
  <c r="F1408" i="37"/>
  <c r="F1404" i="37"/>
  <c r="F1400" i="37"/>
  <c r="F1396" i="37"/>
  <c r="F1392" i="37"/>
  <c r="F1388" i="37"/>
  <c r="F1384" i="37"/>
  <c r="F1380" i="37"/>
  <c r="F1376" i="37"/>
  <c r="F1372" i="37"/>
  <c r="F1368" i="37"/>
  <c r="F1364" i="37"/>
  <c r="F1360" i="37"/>
  <c r="F1356" i="37"/>
  <c r="F1352" i="37"/>
  <c r="F1348" i="37"/>
  <c r="F1344" i="37"/>
  <c r="F1340" i="37"/>
  <c r="F1336" i="37"/>
  <c r="F1332" i="37"/>
  <c r="F1328" i="37"/>
  <c r="F1324" i="37"/>
  <c r="F1320" i="37"/>
  <c r="F1316" i="37"/>
  <c r="F1308" i="37"/>
  <c r="F1300" i="37"/>
  <c r="F1292" i="37"/>
  <c r="F1284" i="37"/>
  <c r="F1276" i="37"/>
  <c r="F1268" i="37"/>
  <c r="F1260" i="37"/>
  <c r="F1252" i="37"/>
  <c r="F1244" i="37"/>
  <c r="F1236" i="37"/>
  <c r="F1228" i="37"/>
  <c r="F1220" i="37"/>
  <c r="F1212" i="37"/>
  <c r="F1204" i="37"/>
  <c r="F1196" i="37"/>
  <c r="F1188" i="37"/>
  <c r="F1180" i="37"/>
  <c r="F1172" i="37"/>
  <c r="F1164" i="37"/>
  <c r="F1156" i="37"/>
  <c r="F1148" i="37"/>
  <c r="F836" i="37"/>
  <c r="F840" i="37"/>
  <c r="F844" i="37"/>
  <c r="F848" i="37"/>
  <c r="F852" i="37"/>
  <c r="F856" i="37"/>
  <c r="F860" i="37"/>
  <c r="F864" i="37"/>
  <c r="F868" i="37"/>
  <c r="F872" i="37"/>
  <c r="F876" i="37"/>
  <c r="F880" i="37"/>
  <c r="F884" i="37"/>
  <c r="F888" i="37"/>
  <c r="F892" i="37"/>
  <c r="F896" i="37"/>
  <c r="F900" i="37"/>
  <c r="F904" i="37"/>
  <c r="F908" i="37"/>
  <c r="F912" i="37"/>
  <c r="F916" i="37"/>
  <c r="F920" i="37"/>
  <c r="F924" i="37"/>
  <c r="F928" i="37"/>
  <c r="F932" i="37"/>
  <c r="F936" i="37"/>
  <c r="F940" i="37"/>
  <c r="F944" i="37"/>
  <c r="F948" i="37"/>
  <c r="F952" i="37"/>
  <c r="F956" i="37"/>
  <c r="F960" i="37"/>
  <c r="F964" i="37"/>
  <c r="F968" i="37"/>
  <c r="F972" i="37"/>
  <c r="F976" i="37"/>
  <c r="F980" i="37"/>
  <c r="F984" i="37"/>
  <c r="F988" i="37"/>
  <c r="F992" i="37"/>
  <c r="F996" i="37"/>
  <c r="F1000" i="37"/>
  <c r="F1004" i="37"/>
  <c r="F1008" i="37"/>
  <c r="F1012" i="37"/>
  <c r="F1016" i="37"/>
  <c r="F1020" i="37"/>
  <c r="F1024" i="37"/>
  <c r="F1028" i="37"/>
  <c r="F1032" i="37"/>
  <c r="F1036" i="37"/>
  <c r="F1040" i="37"/>
  <c r="F1044" i="37"/>
  <c r="F1048" i="37"/>
  <c r="F1052" i="37"/>
  <c r="F1056" i="37"/>
  <c r="F1060" i="37"/>
  <c r="F1064" i="37"/>
  <c r="F1068" i="37"/>
  <c r="F1072" i="37"/>
  <c r="F1076" i="37"/>
  <c r="F1080" i="37"/>
  <c r="F1084" i="37"/>
  <c r="F1088" i="37"/>
  <c r="F1092" i="37"/>
  <c r="F1096" i="37"/>
  <c r="F1100" i="37"/>
  <c r="F1104" i="37"/>
  <c r="F1108" i="37"/>
  <c r="F1112" i="37"/>
  <c r="F1116" i="37"/>
  <c r="F1120" i="37"/>
  <c r="F1124" i="37"/>
  <c r="F1128" i="37"/>
  <c r="F1132" i="37"/>
  <c r="F1136" i="37"/>
  <c r="F1140" i="37"/>
  <c r="F1144" i="37"/>
  <c r="F2159" i="37"/>
  <c r="F2155" i="37"/>
  <c r="F2151" i="37"/>
  <c r="F2147" i="37"/>
  <c r="F2143" i="37"/>
  <c r="F2139" i="37"/>
  <c r="F2135" i="37"/>
  <c r="F2131" i="37"/>
  <c r="F2127" i="37"/>
  <c r="F2123" i="37"/>
  <c r="F2119" i="37"/>
  <c r="F2115" i="37"/>
  <c r="F2111" i="37"/>
  <c r="F2107" i="37"/>
  <c r="F2103" i="37"/>
  <c r="F2099" i="37"/>
  <c r="F2095" i="37"/>
  <c r="F2091" i="37"/>
  <c r="F2087" i="37"/>
  <c r="F2083" i="37"/>
  <c r="F2079" i="37"/>
  <c r="F2075" i="37"/>
  <c r="F2071" i="37"/>
  <c r="F2067" i="37"/>
  <c r="F2063" i="37"/>
  <c r="F2059" i="37"/>
  <c r="F2055" i="37"/>
  <c r="F2051" i="37"/>
  <c r="F2047" i="37"/>
  <c r="F2043" i="37"/>
  <c r="F2039" i="37"/>
  <c r="F2035" i="37"/>
  <c r="F2031" i="37"/>
  <c r="F2027" i="37"/>
  <c r="F2023" i="37"/>
  <c r="F2019" i="37"/>
  <c r="F2015" i="37"/>
  <c r="F2011" i="37"/>
  <c r="F2007" i="37"/>
  <c r="F2003" i="37"/>
  <c r="F1999" i="37"/>
  <c r="F1995" i="37"/>
  <c r="F1991" i="37"/>
  <c r="F1987" i="37"/>
  <c r="F1983" i="37"/>
  <c r="F1979" i="37"/>
  <c r="F1975" i="37"/>
  <c r="F1971" i="37"/>
  <c r="F1967" i="37"/>
  <c r="F1963" i="37"/>
  <c r="F1959" i="37"/>
  <c r="F1955" i="37"/>
  <c r="F1951" i="37"/>
  <c r="F1947" i="37"/>
  <c r="F1943" i="37"/>
  <c r="F1939" i="37"/>
  <c r="F1935" i="37"/>
  <c r="F1931" i="37"/>
  <c r="F1927" i="37"/>
  <c r="F1923" i="37"/>
  <c r="F1919" i="37"/>
  <c r="F1915" i="37"/>
  <c r="F1911" i="37"/>
  <c r="F1907" i="37"/>
  <c r="F1903" i="37"/>
  <c r="F1899" i="37"/>
  <c r="F1895" i="37"/>
  <c r="F1891" i="37"/>
  <c r="F1887" i="37"/>
  <c r="F1883" i="37"/>
  <c r="F1879" i="37"/>
  <c r="F1875" i="37"/>
  <c r="F1871" i="37"/>
  <c r="F1867" i="37"/>
  <c r="F1863" i="37"/>
  <c r="F1859" i="37"/>
  <c r="F1855" i="37"/>
  <c r="F1851" i="37"/>
  <c r="F1847" i="37"/>
  <c r="F1843" i="37"/>
  <c r="F1839" i="37"/>
  <c r="F1835" i="37"/>
  <c r="F1831" i="37"/>
  <c r="F1827" i="37"/>
  <c r="F1823" i="37"/>
  <c r="F1819" i="37"/>
  <c r="F1815" i="37"/>
  <c r="F1811" i="37"/>
  <c r="F1807" i="37"/>
  <c r="F1803" i="37"/>
  <c r="F1799" i="37"/>
  <c r="F1795" i="37"/>
  <c r="F1791" i="37"/>
  <c r="F1787" i="37"/>
  <c r="F1783" i="37"/>
  <c r="F1779" i="37"/>
  <c r="F1775" i="37"/>
  <c r="F1771" i="37"/>
  <c r="F1767" i="37"/>
  <c r="F1763" i="37"/>
  <c r="F1759" i="37"/>
  <c r="F1755" i="37"/>
  <c r="F1751" i="37"/>
  <c r="F1747" i="37"/>
  <c r="F1743" i="37"/>
  <c r="F1739" i="37"/>
  <c r="F1735" i="37"/>
  <c r="F1731" i="37"/>
  <c r="F1727" i="37"/>
  <c r="F1723" i="37"/>
  <c r="F1719" i="37"/>
  <c r="F1715" i="37"/>
  <c r="F1711" i="37"/>
  <c r="F1707" i="37"/>
  <c r="F1703" i="37"/>
  <c r="F1699" i="37"/>
  <c r="F1695" i="37"/>
  <c r="F1691" i="37"/>
  <c r="F1687" i="37"/>
  <c r="F1683" i="37"/>
  <c r="F1679" i="37"/>
  <c r="F1675" i="37"/>
  <c r="F1671" i="37"/>
  <c r="F1667" i="37"/>
  <c r="F1663" i="37"/>
  <c r="F1659" i="37"/>
  <c r="F1655" i="37"/>
  <c r="F1651" i="37"/>
  <c r="F1647" i="37"/>
  <c r="F1643" i="37"/>
  <c r="F1639" i="37"/>
  <c r="F1635" i="37"/>
  <c r="F1631" i="37"/>
  <c r="F1627" i="37"/>
  <c r="F1623" i="37"/>
  <c r="F1619" i="37"/>
  <c r="F1615" i="37"/>
  <c r="F1611" i="37"/>
  <c r="F1607" i="37"/>
  <c r="F1603" i="37"/>
  <c r="F1599" i="37"/>
  <c r="F1595" i="37"/>
  <c r="F1591" i="37"/>
  <c r="F1587" i="37"/>
  <c r="F1583" i="37"/>
  <c r="F1579" i="37"/>
  <c r="F1575" i="37"/>
  <c r="F1571" i="37"/>
  <c r="F1567" i="37"/>
  <c r="F1563" i="37"/>
  <c r="F1559" i="37"/>
  <c r="F1555" i="37"/>
  <c r="F1551" i="37"/>
  <c r="F1547" i="37"/>
  <c r="F1543" i="37"/>
  <c r="F1539" i="37"/>
  <c r="F1535" i="37"/>
  <c r="F1531" i="37"/>
  <c r="F1527" i="37"/>
  <c r="F1523" i="37"/>
  <c r="F1519" i="37"/>
  <c r="F1515" i="37"/>
  <c r="F1511" i="37"/>
  <c r="F1507" i="37"/>
  <c r="F1503" i="37"/>
  <c r="F1499" i="37"/>
  <c r="F1495" i="37"/>
  <c r="F1491" i="37"/>
  <c r="F1487" i="37"/>
  <c r="F1483" i="37"/>
  <c r="F1479" i="37"/>
  <c r="F1475" i="37"/>
  <c r="F1471" i="37"/>
  <c r="F1467" i="37"/>
  <c r="F1463" i="37"/>
  <c r="F1459" i="37"/>
  <c r="F1455" i="37"/>
  <c r="F1451" i="37"/>
  <c r="F1447" i="37"/>
  <c r="F1443" i="37"/>
  <c r="F1439" i="37"/>
  <c r="F1435" i="37"/>
  <c r="F1431" i="37"/>
  <c r="F1427" i="37"/>
  <c r="F1423" i="37"/>
  <c r="F1419" i="37"/>
  <c r="F1415" i="37"/>
  <c r="F1411" i="37"/>
  <c r="F1407" i="37"/>
  <c r="F1403" i="37"/>
  <c r="F1399" i="37"/>
  <c r="F1395" i="37"/>
  <c r="F1391" i="37"/>
  <c r="F1387" i="37"/>
  <c r="F1383" i="37"/>
  <c r="F1379" i="37"/>
  <c r="F1375" i="37"/>
  <c r="F1371" i="37"/>
  <c r="F1367" i="37"/>
  <c r="F1363" i="37"/>
  <c r="F1359" i="37"/>
  <c r="F1355" i="37"/>
  <c r="F1351" i="37"/>
  <c r="F1347" i="37"/>
  <c r="F1343" i="37"/>
  <c r="F1339" i="37"/>
  <c r="F1335" i="37"/>
  <c r="F1331" i="37"/>
  <c r="F1327" i="37"/>
  <c r="F1323" i="37"/>
  <c r="F1319" i="37"/>
  <c r="I13" i="36"/>
  <c r="I11" i="36"/>
  <c r="I3" i="36"/>
  <c r="I8" i="36"/>
  <c r="I4" i="36"/>
  <c r="I12" i="36"/>
  <c r="I10" i="36"/>
  <c r="I5" i="36"/>
  <c r="I6" i="36"/>
  <c r="I10" i="35"/>
  <c r="I11" i="35"/>
  <c r="I4" i="35"/>
  <c r="I8" i="35"/>
  <c r="I5" i="35"/>
  <c r="I13" i="35"/>
  <c r="I6" i="35"/>
  <c r="I3" i="35"/>
  <c r="I12" i="35"/>
  <c r="F3" i="34"/>
  <c r="I3" i="34" s="1"/>
  <c r="L3" i="33"/>
  <c r="I11" i="33"/>
  <c r="I12" i="33"/>
  <c r="I8" i="33"/>
  <c r="I13" i="33"/>
  <c r="I10" i="33"/>
  <c r="I6" i="33"/>
  <c r="I5" i="33"/>
  <c r="I4" i="33"/>
  <c r="I3" i="33"/>
  <c r="I6" i="32"/>
  <c r="I5" i="32"/>
  <c r="I13" i="32"/>
  <c r="I11" i="32"/>
  <c r="I4" i="32"/>
  <c r="I10" i="32"/>
  <c r="I3" i="32"/>
  <c r="I12" i="32"/>
  <c r="I8" i="31"/>
  <c r="I11" i="31"/>
  <c r="I3" i="31"/>
  <c r="I13" i="31"/>
  <c r="I5" i="31"/>
  <c r="I6" i="31"/>
  <c r="I14" i="31"/>
  <c r="I12" i="31"/>
  <c r="I4" i="31"/>
  <c r="K4" i="39" l="1"/>
  <c r="K12" i="39"/>
  <c r="K6" i="39"/>
  <c r="K3" i="39"/>
  <c r="K5" i="39"/>
  <c r="K10" i="39"/>
  <c r="K11" i="39"/>
  <c r="K13" i="39"/>
  <c r="I18" i="38"/>
  <c r="I17" i="38"/>
  <c r="I19" i="38"/>
  <c r="I7" i="38" s="1"/>
  <c r="I6" i="37"/>
  <c r="I4" i="37"/>
  <c r="I3" i="37"/>
  <c r="I5" i="37"/>
  <c r="I13" i="37"/>
  <c r="I12" i="37"/>
  <c r="I14" i="37"/>
  <c r="I15" i="37"/>
  <c r="I18" i="36"/>
  <c r="I17" i="36"/>
  <c r="I8" i="37"/>
  <c r="I18" i="35"/>
  <c r="I17" i="35"/>
  <c r="I19" i="36"/>
  <c r="I7" i="36" s="1"/>
  <c r="I19" i="35"/>
  <c r="I7" i="35" s="1"/>
  <c r="I4" i="34"/>
  <c r="I10" i="34"/>
  <c r="I5" i="34"/>
  <c r="I13" i="34"/>
  <c r="I11" i="34"/>
  <c r="I6" i="34"/>
  <c r="I8" i="34"/>
  <c r="I12" i="34"/>
  <c r="I19" i="33"/>
  <c r="I7" i="33" s="1"/>
  <c r="I18" i="33"/>
  <c r="I17" i="33"/>
  <c r="I18" i="32"/>
  <c r="I18" i="31"/>
  <c r="I19" i="32"/>
  <c r="I7" i="32" s="1"/>
  <c r="I17" i="32"/>
  <c r="I20" i="31"/>
  <c r="I7" i="31" s="1"/>
  <c r="I19" i="31"/>
  <c r="I21" i="37" l="1"/>
  <c r="I7" i="37" s="1"/>
  <c r="K19" i="39"/>
  <c r="K7" i="39" s="1"/>
  <c r="K17" i="39"/>
  <c r="K18" i="39"/>
  <c r="I19" i="37"/>
  <c r="I20" i="37"/>
  <c r="I17" i="34"/>
  <c r="I18" i="34"/>
  <c r="I19" i="34"/>
  <c r="I7" i="34" s="1"/>
  <c r="E2160" i="30"/>
  <c r="F2160" i="30" s="1"/>
  <c r="E2159" i="30"/>
  <c r="F2159" i="30" s="1"/>
  <c r="E2158" i="30"/>
  <c r="F2158" i="30" s="1"/>
  <c r="E2157" i="30"/>
  <c r="F2157" i="30" s="1"/>
  <c r="E2156" i="30"/>
  <c r="F2156" i="30" s="1"/>
  <c r="E2155" i="30"/>
  <c r="F2155" i="30" s="1"/>
  <c r="E2154" i="30"/>
  <c r="F2154" i="30" s="1"/>
  <c r="E2153" i="30"/>
  <c r="F2153" i="30" s="1"/>
  <c r="E2152" i="30"/>
  <c r="F2152" i="30" s="1"/>
  <c r="E2151" i="30"/>
  <c r="F2151" i="30" s="1"/>
  <c r="E2150" i="30"/>
  <c r="F2150" i="30" s="1"/>
  <c r="E2149" i="30"/>
  <c r="F2149" i="30" s="1"/>
  <c r="E2148" i="30"/>
  <c r="F2148" i="30" s="1"/>
  <c r="E2147" i="30"/>
  <c r="F2147" i="30" s="1"/>
  <c r="E2146" i="30"/>
  <c r="F2146" i="30" s="1"/>
  <c r="E2145" i="30"/>
  <c r="F2145" i="30" s="1"/>
  <c r="E2144" i="30"/>
  <c r="F2144" i="30" s="1"/>
  <c r="E2143" i="30"/>
  <c r="F2143" i="30" s="1"/>
  <c r="E2142" i="30"/>
  <c r="F2142" i="30" s="1"/>
  <c r="E2141" i="30"/>
  <c r="F2141" i="30" s="1"/>
  <c r="E2140" i="30"/>
  <c r="F2140" i="30" s="1"/>
  <c r="E2139" i="30"/>
  <c r="F2139" i="30" s="1"/>
  <c r="E2138" i="30"/>
  <c r="F2138" i="30" s="1"/>
  <c r="E2137" i="30"/>
  <c r="F2137" i="30" s="1"/>
  <c r="E2136" i="30"/>
  <c r="F2136" i="30" s="1"/>
  <c r="E2135" i="30"/>
  <c r="F2135" i="30" s="1"/>
  <c r="E2134" i="30"/>
  <c r="F2134" i="30" s="1"/>
  <c r="E2133" i="30"/>
  <c r="F2133" i="30" s="1"/>
  <c r="E2132" i="30"/>
  <c r="F2132" i="30" s="1"/>
  <c r="E2131" i="30"/>
  <c r="F2131" i="30" s="1"/>
  <c r="E2130" i="30"/>
  <c r="F2130" i="30" s="1"/>
  <c r="E2129" i="30"/>
  <c r="F2129" i="30" s="1"/>
  <c r="E2128" i="30"/>
  <c r="F2128" i="30" s="1"/>
  <c r="E2127" i="30"/>
  <c r="F2127" i="30" s="1"/>
  <c r="E2126" i="30"/>
  <c r="F2126" i="30" s="1"/>
  <c r="E2125" i="30"/>
  <c r="F2125" i="30" s="1"/>
  <c r="E2124" i="30"/>
  <c r="F2124" i="30" s="1"/>
  <c r="E2123" i="30"/>
  <c r="F2123" i="30" s="1"/>
  <c r="E2122" i="30"/>
  <c r="F2122" i="30" s="1"/>
  <c r="E2121" i="30"/>
  <c r="F2121" i="30" s="1"/>
  <c r="E2120" i="30"/>
  <c r="F2120" i="30" s="1"/>
  <c r="E2119" i="30"/>
  <c r="F2119" i="30" s="1"/>
  <c r="E2118" i="30"/>
  <c r="F2118" i="30" s="1"/>
  <c r="E2117" i="30"/>
  <c r="F2117" i="30" s="1"/>
  <c r="E2116" i="30"/>
  <c r="F2116" i="30" s="1"/>
  <c r="E2115" i="30"/>
  <c r="F2115" i="30" s="1"/>
  <c r="E2114" i="30"/>
  <c r="F2114" i="30" s="1"/>
  <c r="E2113" i="30"/>
  <c r="F2113" i="30" s="1"/>
  <c r="E2112" i="30"/>
  <c r="F2112" i="30" s="1"/>
  <c r="E2111" i="30"/>
  <c r="F2111" i="30" s="1"/>
  <c r="E2110" i="30"/>
  <c r="F2110" i="30" s="1"/>
  <c r="E2109" i="30"/>
  <c r="F2109" i="30" s="1"/>
  <c r="E2108" i="30"/>
  <c r="F2108" i="30" s="1"/>
  <c r="E2107" i="30"/>
  <c r="F2107" i="30" s="1"/>
  <c r="E2106" i="30"/>
  <c r="F2106" i="30" s="1"/>
  <c r="E2105" i="30"/>
  <c r="F2105" i="30" s="1"/>
  <c r="E2104" i="30"/>
  <c r="F2104" i="30" s="1"/>
  <c r="E2103" i="30"/>
  <c r="F2103" i="30" s="1"/>
  <c r="E2102" i="30"/>
  <c r="F2102" i="30" s="1"/>
  <c r="E2101" i="30"/>
  <c r="F2101" i="30" s="1"/>
  <c r="E2100" i="30"/>
  <c r="F2100" i="30" s="1"/>
  <c r="E2099" i="30"/>
  <c r="F2099" i="30" s="1"/>
  <c r="E2098" i="30"/>
  <c r="F2098" i="30" s="1"/>
  <c r="E2097" i="30"/>
  <c r="F2097" i="30" s="1"/>
  <c r="E2096" i="30"/>
  <c r="F2096" i="30" s="1"/>
  <c r="E2095" i="30"/>
  <c r="F2095" i="30" s="1"/>
  <c r="E2094" i="30"/>
  <c r="F2094" i="30" s="1"/>
  <c r="E2093" i="30"/>
  <c r="F2093" i="30" s="1"/>
  <c r="E2092" i="30"/>
  <c r="F2092" i="30" s="1"/>
  <c r="E2091" i="30"/>
  <c r="F2091" i="30" s="1"/>
  <c r="E2090" i="30"/>
  <c r="F2090" i="30" s="1"/>
  <c r="E2089" i="30"/>
  <c r="F2089" i="30" s="1"/>
  <c r="E2088" i="30"/>
  <c r="F2088" i="30" s="1"/>
  <c r="E2087" i="30"/>
  <c r="F2087" i="30" s="1"/>
  <c r="E2086" i="30"/>
  <c r="F2086" i="30" s="1"/>
  <c r="E2085" i="30"/>
  <c r="F2085" i="30" s="1"/>
  <c r="E2084" i="30"/>
  <c r="F2084" i="30" s="1"/>
  <c r="E2083" i="30"/>
  <c r="F2083" i="30" s="1"/>
  <c r="E2082" i="30"/>
  <c r="F2082" i="30" s="1"/>
  <c r="E2081" i="30"/>
  <c r="F2081" i="30" s="1"/>
  <c r="E2080" i="30"/>
  <c r="F2080" i="30" s="1"/>
  <c r="E2079" i="30"/>
  <c r="F2079" i="30" s="1"/>
  <c r="E2078" i="30"/>
  <c r="F2078" i="30" s="1"/>
  <c r="E2077" i="30"/>
  <c r="F2077" i="30" s="1"/>
  <c r="E2076" i="30"/>
  <c r="F2076" i="30" s="1"/>
  <c r="E2075" i="30"/>
  <c r="F2075" i="30" s="1"/>
  <c r="E2074" i="30"/>
  <c r="F2074" i="30" s="1"/>
  <c r="E2073" i="30"/>
  <c r="F2073" i="30" s="1"/>
  <c r="E2072" i="30"/>
  <c r="F2072" i="30" s="1"/>
  <c r="E2071" i="30"/>
  <c r="F2071" i="30" s="1"/>
  <c r="E2070" i="30"/>
  <c r="F2070" i="30" s="1"/>
  <c r="E2069" i="30"/>
  <c r="F2069" i="30" s="1"/>
  <c r="E2068" i="30"/>
  <c r="F2068" i="30" s="1"/>
  <c r="E2067" i="30"/>
  <c r="F2067" i="30" s="1"/>
  <c r="E2066" i="30"/>
  <c r="F2066" i="30" s="1"/>
  <c r="E2065" i="30"/>
  <c r="F2065" i="30" s="1"/>
  <c r="E2064" i="30"/>
  <c r="F2064" i="30" s="1"/>
  <c r="E2063" i="30"/>
  <c r="F2063" i="30" s="1"/>
  <c r="E2062" i="30"/>
  <c r="F2062" i="30" s="1"/>
  <c r="E2061" i="30"/>
  <c r="F2061" i="30" s="1"/>
  <c r="E2060" i="30"/>
  <c r="F2060" i="30" s="1"/>
  <c r="E2059" i="30"/>
  <c r="F2059" i="30" s="1"/>
  <c r="E2058" i="30"/>
  <c r="F2058" i="30" s="1"/>
  <c r="E2057" i="30"/>
  <c r="F2057" i="30" s="1"/>
  <c r="E2056" i="30"/>
  <c r="F2056" i="30" s="1"/>
  <c r="E2055" i="30"/>
  <c r="F2055" i="30" s="1"/>
  <c r="E2054" i="30"/>
  <c r="F2054" i="30" s="1"/>
  <c r="E2053" i="30"/>
  <c r="F2053" i="30" s="1"/>
  <c r="E2052" i="30"/>
  <c r="F2052" i="30" s="1"/>
  <c r="E2051" i="30"/>
  <c r="F2051" i="30" s="1"/>
  <c r="E2050" i="30"/>
  <c r="F2050" i="30" s="1"/>
  <c r="E2049" i="30"/>
  <c r="F2049" i="30" s="1"/>
  <c r="E2048" i="30"/>
  <c r="F2048" i="30" s="1"/>
  <c r="E2047" i="30"/>
  <c r="F2047" i="30" s="1"/>
  <c r="E2046" i="30"/>
  <c r="F2046" i="30" s="1"/>
  <c r="E2045" i="30"/>
  <c r="F2045" i="30" s="1"/>
  <c r="E2044" i="30"/>
  <c r="F2044" i="30" s="1"/>
  <c r="E2043" i="30"/>
  <c r="F2043" i="30" s="1"/>
  <c r="E2042" i="30"/>
  <c r="F2042" i="30" s="1"/>
  <c r="E2041" i="30"/>
  <c r="F2041" i="30" s="1"/>
  <c r="E2040" i="30"/>
  <c r="F2040" i="30" s="1"/>
  <c r="E2039" i="30"/>
  <c r="F2039" i="30" s="1"/>
  <c r="E2038" i="30"/>
  <c r="F2038" i="30" s="1"/>
  <c r="E2037" i="30"/>
  <c r="F2037" i="30" s="1"/>
  <c r="E2036" i="30"/>
  <c r="F2036" i="30" s="1"/>
  <c r="E2035" i="30"/>
  <c r="F2035" i="30" s="1"/>
  <c r="E2034" i="30"/>
  <c r="F2034" i="30" s="1"/>
  <c r="E2033" i="30"/>
  <c r="F2033" i="30" s="1"/>
  <c r="E2032" i="30"/>
  <c r="F2032" i="30" s="1"/>
  <c r="E2031" i="30"/>
  <c r="F2031" i="30" s="1"/>
  <c r="E2030" i="30"/>
  <c r="F2030" i="30" s="1"/>
  <c r="E2029" i="30"/>
  <c r="F2029" i="30" s="1"/>
  <c r="E2028" i="30"/>
  <c r="F2028" i="30" s="1"/>
  <c r="E2027" i="30"/>
  <c r="F2027" i="30" s="1"/>
  <c r="E2026" i="30"/>
  <c r="F2026" i="30" s="1"/>
  <c r="E2025" i="30"/>
  <c r="F2025" i="30" s="1"/>
  <c r="E2024" i="30"/>
  <c r="F2024" i="30" s="1"/>
  <c r="E2023" i="30"/>
  <c r="F2023" i="30" s="1"/>
  <c r="E2022" i="30"/>
  <c r="F2022" i="30" s="1"/>
  <c r="E2021" i="30"/>
  <c r="F2021" i="30" s="1"/>
  <c r="E2020" i="30"/>
  <c r="F2020" i="30" s="1"/>
  <c r="E2019" i="30"/>
  <c r="F2019" i="30" s="1"/>
  <c r="E2018" i="30"/>
  <c r="F2018" i="30" s="1"/>
  <c r="E2017" i="30"/>
  <c r="F2017" i="30" s="1"/>
  <c r="E2016" i="30"/>
  <c r="F2016" i="30" s="1"/>
  <c r="E2015" i="30"/>
  <c r="F2015" i="30" s="1"/>
  <c r="E2014" i="30"/>
  <c r="F2014" i="30" s="1"/>
  <c r="E2013" i="30"/>
  <c r="F2013" i="30" s="1"/>
  <c r="E2012" i="30"/>
  <c r="F2012" i="30" s="1"/>
  <c r="E2011" i="30"/>
  <c r="F2011" i="30" s="1"/>
  <c r="E2010" i="30"/>
  <c r="F2010" i="30" s="1"/>
  <c r="E2009" i="30"/>
  <c r="F2009" i="30" s="1"/>
  <c r="E2008" i="30"/>
  <c r="F2008" i="30" s="1"/>
  <c r="E2007" i="30"/>
  <c r="F2007" i="30" s="1"/>
  <c r="E2006" i="30"/>
  <c r="F2006" i="30" s="1"/>
  <c r="E2005" i="30"/>
  <c r="F2005" i="30" s="1"/>
  <c r="E2004" i="30"/>
  <c r="F2004" i="30" s="1"/>
  <c r="E2003" i="30"/>
  <c r="F2003" i="30" s="1"/>
  <c r="E2002" i="30"/>
  <c r="F2002" i="30" s="1"/>
  <c r="E2001" i="30"/>
  <c r="F2001" i="30" s="1"/>
  <c r="E2000" i="30"/>
  <c r="F2000" i="30" s="1"/>
  <c r="E1999" i="30"/>
  <c r="F1999" i="30" s="1"/>
  <c r="E1998" i="30"/>
  <c r="F1998" i="30" s="1"/>
  <c r="E1997" i="30"/>
  <c r="F1997" i="30" s="1"/>
  <c r="E1996" i="30"/>
  <c r="F1996" i="30" s="1"/>
  <c r="E1995" i="30"/>
  <c r="F1995" i="30" s="1"/>
  <c r="E1994" i="30"/>
  <c r="F1994" i="30" s="1"/>
  <c r="E1993" i="30"/>
  <c r="F1993" i="30" s="1"/>
  <c r="E1992" i="30"/>
  <c r="F1992" i="30" s="1"/>
  <c r="E1991" i="30"/>
  <c r="F1991" i="30" s="1"/>
  <c r="E1990" i="30"/>
  <c r="F1990" i="30" s="1"/>
  <c r="E1989" i="30"/>
  <c r="F1989" i="30" s="1"/>
  <c r="E1988" i="30"/>
  <c r="F1988" i="30" s="1"/>
  <c r="E1987" i="30"/>
  <c r="F1987" i="30" s="1"/>
  <c r="E1986" i="30"/>
  <c r="F1986" i="30" s="1"/>
  <c r="E1985" i="30"/>
  <c r="F1985" i="30" s="1"/>
  <c r="E1984" i="30"/>
  <c r="F1984" i="30" s="1"/>
  <c r="E1983" i="30"/>
  <c r="F1983" i="30" s="1"/>
  <c r="E1982" i="30"/>
  <c r="F1982" i="30" s="1"/>
  <c r="E1981" i="30"/>
  <c r="F1981" i="30" s="1"/>
  <c r="E1980" i="30"/>
  <c r="F1980" i="30" s="1"/>
  <c r="E1979" i="30"/>
  <c r="F1979" i="30" s="1"/>
  <c r="E1978" i="30"/>
  <c r="F1978" i="30" s="1"/>
  <c r="E1977" i="30"/>
  <c r="F1977" i="30" s="1"/>
  <c r="E1976" i="30"/>
  <c r="F1976" i="30" s="1"/>
  <c r="E1975" i="30"/>
  <c r="F1975" i="30" s="1"/>
  <c r="E1974" i="30"/>
  <c r="F1974" i="30" s="1"/>
  <c r="E1973" i="30"/>
  <c r="F1973" i="30" s="1"/>
  <c r="E1972" i="30"/>
  <c r="F1972" i="30" s="1"/>
  <c r="E1971" i="30"/>
  <c r="F1971" i="30" s="1"/>
  <c r="E1970" i="30"/>
  <c r="F1970" i="30" s="1"/>
  <c r="E1969" i="30"/>
  <c r="F1969" i="30" s="1"/>
  <c r="E1968" i="30"/>
  <c r="F1968" i="30" s="1"/>
  <c r="E1967" i="30"/>
  <c r="F1967" i="30" s="1"/>
  <c r="E1966" i="30"/>
  <c r="F1966" i="30" s="1"/>
  <c r="E1965" i="30"/>
  <c r="F1965" i="30" s="1"/>
  <c r="E1964" i="30"/>
  <c r="F1964" i="30" s="1"/>
  <c r="E1963" i="30"/>
  <c r="F1963" i="30" s="1"/>
  <c r="E1962" i="30"/>
  <c r="F1962" i="30" s="1"/>
  <c r="E1961" i="30"/>
  <c r="F1961" i="30" s="1"/>
  <c r="E1960" i="30"/>
  <c r="F1960" i="30" s="1"/>
  <c r="E1959" i="30"/>
  <c r="F1959" i="30" s="1"/>
  <c r="E1958" i="30"/>
  <c r="F1958" i="30" s="1"/>
  <c r="E1957" i="30"/>
  <c r="F1957" i="30" s="1"/>
  <c r="E1956" i="30"/>
  <c r="F1956" i="30" s="1"/>
  <c r="E1955" i="30"/>
  <c r="F1955" i="30" s="1"/>
  <c r="E1954" i="30"/>
  <c r="F1954" i="30" s="1"/>
  <c r="E1953" i="30"/>
  <c r="F1953" i="30" s="1"/>
  <c r="E1952" i="30"/>
  <c r="F1952" i="30" s="1"/>
  <c r="E1951" i="30"/>
  <c r="F1951" i="30" s="1"/>
  <c r="E1950" i="30"/>
  <c r="F1950" i="30" s="1"/>
  <c r="E1949" i="30"/>
  <c r="F1949" i="30" s="1"/>
  <c r="E1948" i="30"/>
  <c r="F1948" i="30" s="1"/>
  <c r="E1947" i="30"/>
  <c r="F1947" i="30" s="1"/>
  <c r="E1946" i="30"/>
  <c r="F1946" i="30" s="1"/>
  <c r="E1945" i="30"/>
  <c r="F1945" i="30" s="1"/>
  <c r="E1944" i="30"/>
  <c r="F1944" i="30" s="1"/>
  <c r="E1943" i="30"/>
  <c r="F1943" i="30" s="1"/>
  <c r="E1942" i="30"/>
  <c r="F1942" i="30" s="1"/>
  <c r="E1941" i="30"/>
  <c r="F1941" i="30" s="1"/>
  <c r="E1940" i="30"/>
  <c r="F1940" i="30" s="1"/>
  <c r="E1939" i="30"/>
  <c r="F1939" i="30" s="1"/>
  <c r="E1938" i="30"/>
  <c r="F1938" i="30" s="1"/>
  <c r="E1937" i="30"/>
  <c r="F1937" i="30" s="1"/>
  <c r="E1936" i="30"/>
  <c r="F1936" i="30" s="1"/>
  <c r="E1935" i="30"/>
  <c r="F1935" i="30" s="1"/>
  <c r="E1934" i="30"/>
  <c r="F1934" i="30" s="1"/>
  <c r="E1933" i="30"/>
  <c r="F1933" i="30" s="1"/>
  <c r="E1932" i="30"/>
  <c r="F1932" i="30" s="1"/>
  <c r="E1931" i="30"/>
  <c r="F1931" i="30" s="1"/>
  <c r="E1930" i="30"/>
  <c r="F1930" i="30" s="1"/>
  <c r="E1929" i="30"/>
  <c r="F1929" i="30" s="1"/>
  <c r="E1928" i="30"/>
  <c r="F1928" i="30" s="1"/>
  <c r="E1927" i="30"/>
  <c r="F1927" i="30" s="1"/>
  <c r="E1926" i="30"/>
  <c r="F1926" i="30" s="1"/>
  <c r="E1925" i="30"/>
  <c r="F1925" i="30" s="1"/>
  <c r="E1924" i="30"/>
  <c r="F1924" i="30" s="1"/>
  <c r="E1923" i="30"/>
  <c r="F1923" i="30" s="1"/>
  <c r="E1922" i="30"/>
  <c r="F1922" i="30" s="1"/>
  <c r="E1921" i="30"/>
  <c r="F1921" i="30" s="1"/>
  <c r="E1920" i="30"/>
  <c r="F1920" i="30" s="1"/>
  <c r="E1919" i="30"/>
  <c r="F1919" i="30" s="1"/>
  <c r="E1918" i="30"/>
  <c r="F1918" i="30" s="1"/>
  <c r="E1917" i="30"/>
  <c r="F1917" i="30" s="1"/>
  <c r="E1916" i="30"/>
  <c r="F1916" i="30" s="1"/>
  <c r="E1915" i="30"/>
  <c r="F1915" i="30" s="1"/>
  <c r="E1914" i="30"/>
  <c r="F1914" i="30" s="1"/>
  <c r="E1913" i="30"/>
  <c r="F1913" i="30" s="1"/>
  <c r="E1912" i="30"/>
  <c r="F1912" i="30" s="1"/>
  <c r="E1911" i="30"/>
  <c r="F1911" i="30" s="1"/>
  <c r="E1910" i="30"/>
  <c r="F1910" i="30" s="1"/>
  <c r="E1909" i="30"/>
  <c r="F1909" i="30" s="1"/>
  <c r="E1908" i="30"/>
  <c r="F1908" i="30" s="1"/>
  <c r="E1907" i="30"/>
  <c r="F1907" i="30" s="1"/>
  <c r="E1906" i="30"/>
  <c r="F1906" i="30" s="1"/>
  <c r="E1905" i="30"/>
  <c r="F1905" i="30" s="1"/>
  <c r="E1904" i="30"/>
  <c r="F1904" i="30" s="1"/>
  <c r="E1903" i="30"/>
  <c r="F1903" i="30" s="1"/>
  <c r="E1902" i="30"/>
  <c r="F1902" i="30" s="1"/>
  <c r="E1901" i="30"/>
  <c r="F1901" i="30" s="1"/>
  <c r="E1900" i="30"/>
  <c r="F1900" i="30" s="1"/>
  <c r="E1899" i="30"/>
  <c r="F1899" i="30" s="1"/>
  <c r="E1898" i="30"/>
  <c r="F1898" i="30" s="1"/>
  <c r="E1897" i="30"/>
  <c r="F1897" i="30" s="1"/>
  <c r="E1896" i="30"/>
  <c r="F1896" i="30" s="1"/>
  <c r="E1895" i="30"/>
  <c r="F1895" i="30" s="1"/>
  <c r="E1894" i="30"/>
  <c r="F1894" i="30" s="1"/>
  <c r="E1893" i="30"/>
  <c r="F1893" i="30" s="1"/>
  <c r="E1892" i="30"/>
  <c r="F1892" i="30" s="1"/>
  <c r="E1891" i="30"/>
  <c r="F1891" i="30" s="1"/>
  <c r="E1890" i="30"/>
  <c r="F1890" i="30" s="1"/>
  <c r="E1889" i="30"/>
  <c r="F1889" i="30" s="1"/>
  <c r="E1888" i="30"/>
  <c r="F1888" i="30" s="1"/>
  <c r="E1887" i="30"/>
  <c r="F1887" i="30" s="1"/>
  <c r="E1886" i="30"/>
  <c r="F1886" i="30" s="1"/>
  <c r="E1885" i="30"/>
  <c r="F1885" i="30" s="1"/>
  <c r="E1884" i="30"/>
  <c r="F1884" i="30" s="1"/>
  <c r="E1883" i="30"/>
  <c r="F1883" i="30" s="1"/>
  <c r="E1882" i="30"/>
  <c r="F1882" i="30" s="1"/>
  <c r="E1881" i="30"/>
  <c r="F1881" i="30" s="1"/>
  <c r="E1880" i="30"/>
  <c r="F1880" i="30" s="1"/>
  <c r="E1879" i="30"/>
  <c r="F1879" i="30" s="1"/>
  <c r="E1878" i="30"/>
  <c r="F1878" i="30" s="1"/>
  <c r="E1877" i="30"/>
  <c r="F1877" i="30" s="1"/>
  <c r="E1876" i="30"/>
  <c r="F1876" i="30" s="1"/>
  <c r="E1875" i="30"/>
  <c r="F1875" i="30" s="1"/>
  <c r="E1874" i="30"/>
  <c r="F1874" i="30" s="1"/>
  <c r="E1873" i="30"/>
  <c r="F1873" i="30" s="1"/>
  <c r="E1872" i="30"/>
  <c r="F1872" i="30" s="1"/>
  <c r="E1871" i="30"/>
  <c r="F1871" i="30" s="1"/>
  <c r="E1870" i="30"/>
  <c r="F1870" i="30" s="1"/>
  <c r="E1869" i="30"/>
  <c r="F1869" i="30" s="1"/>
  <c r="E1868" i="30"/>
  <c r="F1868" i="30" s="1"/>
  <c r="E1867" i="30"/>
  <c r="F1867" i="30" s="1"/>
  <c r="E1866" i="30"/>
  <c r="F1866" i="30" s="1"/>
  <c r="E1865" i="30"/>
  <c r="F1865" i="30" s="1"/>
  <c r="E1864" i="30"/>
  <c r="F1864" i="30" s="1"/>
  <c r="E1863" i="30"/>
  <c r="F1863" i="30" s="1"/>
  <c r="E1862" i="30"/>
  <c r="F1862" i="30" s="1"/>
  <c r="E1861" i="30"/>
  <c r="F1861" i="30" s="1"/>
  <c r="E1860" i="30"/>
  <c r="F1860" i="30" s="1"/>
  <c r="E1859" i="30"/>
  <c r="F1859" i="30" s="1"/>
  <c r="E1858" i="30"/>
  <c r="F1858" i="30" s="1"/>
  <c r="E1857" i="30"/>
  <c r="F1857" i="30" s="1"/>
  <c r="E1856" i="30"/>
  <c r="F1856" i="30" s="1"/>
  <c r="E1855" i="30"/>
  <c r="F1855" i="30" s="1"/>
  <c r="E1854" i="30"/>
  <c r="F1854" i="30" s="1"/>
  <c r="E1853" i="30"/>
  <c r="F1853" i="30" s="1"/>
  <c r="E1852" i="30"/>
  <c r="F1852" i="30" s="1"/>
  <c r="E1851" i="30"/>
  <c r="F1851" i="30" s="1"/>
  <c r="E1850" i="30"/>
  <c r="F1850" i="30" s="1"/>
  <c r="E1849" i="30"/>
  <c r="F1849" i="30" s="1"/>
  <c r="E1848" i="30"/>
  <c r="F1848" i="30" s="1"/>
  <c r="E1847" i="30"/>
  <c r="F1847" i="30" s="1"/>
  <c r="E1846" i="30"/>
  <c r="F1846" i="30" s="1"/>
  <c r="E1845" i="30"/>
  <c r="F1845" i="30" s="1"/>
  <c r="E1844" i="30"/>
  <c r="F1844" i="30" s="1"/>
  <c r="E1843" i="30"/>
  <c r="F1843" i="30" s="1"/>
  <c r="E1842" i="30"/>
  <c r="F1842" i="30" s="1"/>
  <c r="E1841" i="30"/>
  <c r="F1841" i="30" s="1"/>
  <c r="E1840" i="30"/>
  <c r="F1840" i="30" s="1"/>
  <c r="E1839" i="30"/>
  <c r="F1839" i="30" s="1"/>
  <c r="E1838" i="30"/>
  <c r="F1838" i="30" s="1"/>
  <c r="E1837" i="30"/>
  <c r="F1837" i="30" s="1"/>
  <c r="E1836" i="30"/>
  <c r="F1836" i="30" s="1"/>
  <c r="E1835" i="30"/>
  <c r="F1835" i="30" s="1"/>
  <c r="E1834" i="30"/>
  <c r="F1834" i="30" s="1"/>
  <c r="E1833" i="30"/>
  <c r="F1833" i="30" s="1"/>
  <c r="E1832" i="30"/>
  <c r="F1832" i="30" s="1"/>
  <c r="E1831" i="30"/>
  <c r="F1831" i="30" s="1"/>
  <c r="E1830" i="30"/>
  <c r="F1830" i="30" s="1"/>
  <c r="E1829" i="30"/>
  <c r="F1829" i="30" s="1"/>
  <c r="E1828" i="30"/>
  <c r="F1828" i="30" s="1"/>
  <c r="E1827" i="30"/>
  <c r="F1827" i="30" s="1"/>
  <c r="E1826" i="30"/>
  <c r="F1826" i="30" s="1"/>
  <c r="E1825" i="30"/>
  <c r="F1825" i="30" s="1"/>
  <c r="E1824" i="30"/>
  <c r="F1824" i="30" s="1"/>
  <c r="E1823" i="30"/>
  <c r="F1823" i="30" s="1"/>
  <c r="E1822" i="30"/>
  <c r="F1822" i="30" s="1"/>
  <c r="E1821" i="30"/>
  <c r="F1821" i="30" s="1"/>
  <c r="E1820" i="30"/>
  <c r="F1820" i="30" s="1"/>
  <c r="E1819" i="30"/>
  <c r="F1819" i="30" s="1"/>
  <c r="E1818" i="30"/>
  <c r="F1818" i="30" s="1"/>
  <c r="E1817" i="30"/>
  <c r="F1817" i="30" s="1"/>
  <c r="E1816" i="30"/>
  <c r="F1816" i="30" s="1"/>
  <c r="E1815" i="30"/>
  <c r="F1815" i="30" s="1"/>
  <c r="E1814" i="30"/>
  <c r="F1814" i="30" s="1"/>
  <c r="E1813" i="30"/>
  <c r="F1813" i="30" s="1"/>
  <c r="E1812" i="30"/>
  <c r="F1812" i="30" s="1"/>
  <c r="E1811" i="30"/>
  <c r="F1811" i="30" s="1"/>
  <c r="E1810" i="30"/>
  <c r="F1810" i="30" s="1"/>
  <c r="E1809" i="30"/>
  <c r="F1809" i="30" s="1"/>
  <c r="E1808" i="30"/>
  <c r="F1808" i="30" s="1"/>
  <c r="E1807" i="30"/>
  <c r="F1807" i="30" s="1"/>
  <c r="E1806" i="30"/>
  <c r="F1806" i="30" s="1"/>
  <c r="E1805" i="30"/>
  <c r="F1805" i="30" s="1"/>
  <c r="E1804" i="30"/>
  <c r="F1804" i="30" s="1"/>
  <c r="E1803" i="30"/>
  <c r="F1803" i="30" s="1"/>
  <c r="E1802" i="30"/>
  <c r="F1802" i="30" s="1"/>
  <c r="E1801" i="30"/>
  <c r="F1801" i="30" s="1"/>
  <c r="E1800" i="30"/>
  <c r="F1800" i="30" s="1"/>
  <c r="E1799" i="30"/>
  <c r="F1799" i="30" s="1"/>
  <c r="E1798" i="30"/>
  <c r="F1798" i="30" s="1"/>
  <c r="E1797" i="30"/>
  <c r="F1797" i="30" s="1"/>
  <c r="E1796" i="30"/>
  <c r="F1796" i="30" s="1"/>
  <c r="E1795" i="30"/>
  <c r="F1795" i="30" s="1"/>
  <c r="E1794" i="30"/>
  <c r="F1794" i="30" s="1"/>
  <c r="E1793" i="30"/>
  <c r="F1793" i="30" s="1"/>
  <c r="E1792" i="30"/>
  <c r="F1792" i="30" s="1"/>
  <c r="E1791" i="30"/>
  <c r="F1791" i="30" s="1"/>
  <c r="E1790" i="30"/>
  <c r="F1790" i="30" s="1"/>
  <c r="E1789" i="30"/>
  <c r="F1789" i="30" s="1"/>
  <c r="E1788" i="30"/>
  <c r="F1788" i="30" s="1"/>
  <c r="E1787" i="30"/>
  <c r="F1787" i="30" s="1"/>
  <c r="E1786" i="30"/>
  <c r="F1786" i="30" s="1"/>
  <c r="E1785" i="30"/>
  <c r="F1785" i="30" s="1"/>
  <c r="E1784" i="30"/>
  <c r="F1784" i="30" s="1"/>
  <c r="E1783" i="30"/>
  <c r="F1783" i="30" s="1"/>
  <c r="E1782" i="30"/>
  <c r="F1782" i="30" s="1"/>
  <c r="E1781" i="30"/>
  <c r="F1781" i="30" s="1"/>
  <c r="E1780" i="30"/>
  <c r="F1780" i="30" s="1"/>
  <c r="E1779" i="30"/>
  <c r="F1779" i="30" s="1"/>
  <c r="E1778" i="30"/>
  <c r="F1778" i="30" s="1"/>
  <c r="E1777" i="30"/>
  <c r="F1777" i="30" s="1"/>
  <c r="E1776" i="30"/>
  <c r="F1776" i="30" s="1"/>
  <c r="E1775" i="30"/>
  <c r="F1775" i="30" s="1"/>
  <c r="E1774" i="30"/>
  <c r="F1774" i="30" s="1"/>
  <c r="E1773" i="30"/>
  <c r="F1773" i="30" s="1"/>
  <c r="E1772" i="30"/>
  <c r="F1772" i="30" s="1"/>
  <c r="E1771" i="30"/>
  <c r="F1771" i="30" s="1"/>
  <c r="E1770" i="30"/>
  <c r="F1770" i="30" s="1"/>
  <c r="E1769" i="30"/>
  <c r="F1769" i="30" s="1"/>
  <c r="E1768" i="30"/>
  <c r="F1768" i="30" s="1"/>
  <c r="E1767" i="30"/>
  <c r="F1767" i="30" s="1"/>
  <c r="E1766" i="30"/>
  <c r="F1766" i="30" s="1"/>
  <c r="E1765" i="30"/>
  <c r="F1765" i="30" s="1"/>
  <c r="E1764" i="30"/>
  <c r="F1764" i="30" s="1"/>
  <c r="E1763" i="30"/>
  <c r="F1763" i="30" s="1"/>
  <c r="E1762" i="30"/>
  <c r="F1762" i="30" s="1"/>
  <c r="E1761" i="30"/>
  <c r="F1761" i="30" s="1"/>
  <c r="E1760" i="30"/>
  <c r="F1760" i="30" s="1"/>
  <c r="E1759" i="30"/>
  <c r="F1759" i="30" s="1"/>
  <c r="E1758" i="30"/>
  <c r="F1758" i="30" s="1"/>
  <c r="E1757" i="30"/>
  <c r="F1757" i="30" s="1"/>
  <c r="E1756" i="30"/>
  <c r="F1756" i="30" s="1"/>
  <c r="E1755" i="30"/>
  <c r="F1755" i="30" s="1"/>
  <c r="E1754" i="30"/>
  <c r="F1754" i="30" s="1"/>
  <c r="E1753" i="30"/>
  <c r="F1753" i="30" s="1"/>
  <c r="E1752" i="30"/>
  <c r="F1752" i="30" s="1"/>
  <c r="E1751" i="30"/>
  <c r="F1751" i="30" s="1"/>
  <c r="E1750" i="30"/>
  <c r="F1750" i="30" s="1"/>
  <c r="E1749" i="30"/>
  <c r="F1749" i="30" s="1"/>
  <c r="E1748" i="30"/>
  <c r="F1748" i="30" s="1"/>
  <c r="E1747" i="30"/>
  <c r="F1747" i="30" s="1"/>
  <c r="E1746" i="30"/>
  <c r="F1746" i="30" s="1"/>
  <c r="E1745" i="30"/>
  <c r="F1745" i="30" s="1"/>
  <c r="E1744" i="30"/>
  <c r="F1744" i="30" s="1"/>
  <c r="E1743" i="30"/>
  <c r="F1743" i="30" s="1"/>
  <c r="E1742" i="30"/>
  <c r="F1742" i="30" s="1"/>
  <c r="E1741" i="30"/>
  <c r="F1741" i="30" s="1"/>
  <c r="E1740" i="30"/>
  <c r="F1740" i="30" s="1"/>
  <c r="E1739" i="30"/>
  <c r="F1739" i="30" s="1"/>
  <c r="E1738" i="30"/>
  <c r="F1738" i="30" s="1"/>
  <c r="E1737" i="30"/>
  <c r="F1737" i="30" s="1"/>
  <c r="E1736" i="30"/>
  <c r="F1736" i="30" s="1"/>
  <c r="E1735" i="30"/>
  <c r="F1735" i="30" s="1"/>
  <c r="E1734" i="30"/>
  <c r="F1734" i="30" s="1"/>
  <c r="E1733" i="30"/>
  <c r="F1733" i="30" s="1"/>
  <c r="E1732" i="30"/>
  <c r="F1732" i="30" s="1"/>
  <c r="E1731" i="30"/>
  <c r="F1731" i="30" s="1"/>
  <c r="E1730" i="30"/>
  <c r="F1730" i="30" s="1"/>
  <c r="E1729" i="30"/>
  <c r="F1729" i="30" s="1"/>
  <c r="E1728" i="30"/>
  <c r="F1728" i="30" s="1"/>
  <c r="E1727" i="30"/>
  <c r="F1727" i="30" s="1"/>
  <c r="E1726" i="30"/>
  <c r="F1726" i="30" s="1"/>
  <c r="E1725" i="30"/>
  <c r="F1725" i="30" s="1"/>
  <c r="E1724" i="30"/>
  <c r="F1724" i="30" s="1"/>
  <c r="E1723" i="30"/>
  <c r="F1723" i="30" s="1"/>
  <c r="E1722" i="30"/>
  <c r="F1722" i="30" s="1"/>
  <c r="E1721" i="30"/>
  <c r="F1721" i="30" s="1"/>
  <c r="E1720" i="30"/>
  <c r="F1720" i="30" s="1"/>
  <c r="E1719" i="30"/>
  <c r="F1719" i="30" s="1"/>
  <c r="E1718" i="30"/>
  <c r="F1718" i="30" s="1"/>
  <c r="E1717" i="30"/>
  <c r="F1717" i="30" s="1"/>
  <c r="E1716" i="30"/>
  <c r="F1716" i="30" s="1"/>
  <c r="E1715" i="30"/>
  <c r="F1715" i="30" s="1"/>
  <c r="E1714" i="30"/>
  <c r="F1714" i="30" s="1"/>
  <c r="E1713" i="30"/>
  <c r="F1713" i="30" s="1"/>
  <c r="E1712" i="30"/>
  <c r="F1712" i="30" s="1"/>
  <c r="E1711" i="30"/>
  <c r="F1711" i="30" s="1"/>
  <c r="E1710" i="30"/>
  <c r="F1710" i="30" s="1"/>
  <c r="E1709" i="30"/>
  <c r="F1709" i="30" s="1"/>
  <c r="E1708" i="30"/>
  <c r="F1708" i="30" s="1"/>
  <c r="E1707" i="30"/>
  <c r="F1707" i="30" s="1"/>
  <c r="E1706" i="30"/>
  <c r="F1706" i="30" s="1"/>
  <c r="E1705" i="30"/>
  <c r="F1705" i="30" s="1"/>
  <c r="E1704" i="30"/>
  <c r="F1704" i="30" s="1"/>
  <c r="E1703" i="30"/>
  <c r="F1703" i="30" s="1"/>
  <c r="E1702" i="30"/>
  <c r="F1702" i="30" s="1"/>
  <c r="E1701" i="30"/>
  <c r="F1701" i="30" s="1"/>
  <c r="E1700" i="30"/>
  <c r="F1700" i="30" s="1"/>
  <c r="E1699" i="30"/>
  <c r="F1699" i="30" s="1"/>
  <c r="E1698" i="30"/>
  <c r="F1698" i="30" s="1"/>
  <c r="E1697" i="30"/>
  <c r="F1697" i="30" s="1"/>
  <c r="E1696" i="30"/>
  <c r="F1696" i="30" s="1"/>
  <c r="E1695" i="30"/>
  <c r="F1695" i="30" s="1"/>
  <c r="E1694" i="30"/>
  <c r="F1694" i="30" s="1"/>
  <c r="E1693" i="30"/>
  <c r="F1693" i="30" s="1"/>
  <c r="E1692" i="30"/>
  <c r="F1692" i="30" s="1"/>
  <c r="E1691" i="30"/>
  <c r="F1691" i="30" s="1"/>
  <c r="E1690" i="30"/>
  <c r="F1690" i="30" s="1"/>
  <c r="E1689" i="30"/>
  <c r="F1689" i="30" s="1"/>
  <c r="E1688" i="30"/>
  <c r="F1688" i="30" s="1"/>
  <c r="E1687" i="30"/>
  <c r="F1687" i="30" s="1"/>
  <c r="E1686" i="30"/>
  <c r="F1686" i="30" s="1"/>
  <c r="E1685" i="30"/>
  <c r="F1685" i="30" s="1"/>
  <c r="E1684" i="30"/>
  <c r="F1684" i="30" s="1"/>
  <c r="E1683" i="30"/>
  <c r="F1683" i="30" s="1"/>
  <c r="E1682" i="30"/>
  <c r="F1682" i="30" s="1"/>
  <c r="E1681" i="30"/>
  <c r="F1681" i="30" s="1"/>
  <c r="E1680" i="30"/>
  <c r="F1680" i="30" s="1"/>
  <c r="E1679" i="30"/>
  <c r="F1679" i="30" s="1"/>
  <c r="E1678" i="30"/>
  <c r="F1678" i="30" s="1"/>
  <c r="E1677" i="30"/>
  <c r="F1677" i="30" s="1"/>
  <c r="E1676" i="30"/>
  <c r="F1676" i="30" s="1"/>
  <c r="E1675" i="30"/>
  <c r="F1675" i="30" s="1"/>
  <c r="E1674" i="30"/>
  <c r="F1674" i="30" s="1"/>
  <c r="E1673" i="30"/>
  <c r="F1673" i="30" s="1"/>
  <c r="E1672" i="30"/>
  <c r="F1672" i="30" s="1"/>
  <c r="E1671" i="30"/>
  <c r="F1671" i="30" s="1"/>
  <c r="E1670" i="30"/>
  <c r="F1670" i="30" s="1"/>
  <c r="E1669" i="30"/>
  <c r="F1669" i="30" s="1"/>
  <c r="E1668" i="30"/>
  <c r="F1668" i="30" s="1"/>
  <c r="E1667" i="30"/>
  <c r="F1667" i="30" s="1"/>
  <c r="E1666" i="30"/>
  <c r="F1666" i="30" s="1"/>
  <c r="E1665" i="30"/>
  <c r="F1665" i="30" s="1"/>
  <c r="E1664" i="30"/>
  <c r="F1664" i="30" s="1"/>
  <c r="E1663" i="30"/>
  <c r="F1663" i="30" s="1"/>
  <c r="E1662" i="30"/>
  <c r="F1662" i="30" s="1"/>
  <c r="E1661" i="30"/>
  <c r="F1661" i="30" s="1"/>
  <c r="E1660" i="30"/>
  <c r="F1660" i="30" s="1"/>
  <c r="E1659" i="30"/>
  <c r="F1659" i="30" s="1"/>
  <c r="E1658" i="30"/>
  <c r="F1658" i="30" s="1"/>
  <c r="E1657" i="30"/>
  <c r="F1657" i="30" s="1"/>
  <c r="E1656" i="30"/>
  <c r="F1656" i="30" s="1"/>
  <c r="E1655" i="30"/>
  <c r="F1655" i="30" s="1"/>
  <c r="E1654" i="30"/>
  <c r="F1654" i="30" s="1"/>
  <c r="E1653" i="30"/>
  <c r="F1653" i="30" s="1"/>
  <c r="E1652" i="30"/>
  <c r="F1652" i="30" s="1"/>
  <c r="E1651" i="30"/>
  <c r="F1651" i="30" s="1"/>
  <c r="E1650" i="30"/>
  <c r="F1650" i="30" s="1"/>
  <c r="E1649" i="30"/>
  <c r="F1649" i="30" s="1"/>
  <c r="E1648" i="30"/>
  <c r="F1648" i="30" s="1"/>
  <c r="E1647" i="30"/>
  <c r="F1647" i="30" s="1"/>
  <c r="E1646" i="30"/>
  <c r="F1646" i="30" s="1"/>
  <c r="E1645" i="30"/>
  <c r="F1645" i="30" s="1"/>
  <c r="E1644" i="30"/>
  <c r="F1644" i="30" s="1"/>
  <c r="E1643" i="30"/>
  <c r="F1643" i="30" s="1"/>
  <c r="E1642" i="30"/>
  <c r="F1642" i="30" s="1"/>
  <c r="E1641" i="30"/>
  <c r="F1641" i="30" s="1"/>
  <c r="E1640" i="30"/>
  <c r="F1640" i="30" s="1"/>
  <c r="E1639" i="30"/>
  <c r="F1639" i="30" s="1"/>
  <c r="E1638" i="30"/>
  <c r="F1638" i="30" s="1"/>
  <c r="E1637" i="30"/>
  <c r="F1637" i="30" s="1"/>
  <c r="E1636" i="30"/>
  <c r="F1636" i="30" s="1"/>
  <c r="E1635" i="30"/>
  <c r="F1635" i="30" s="1"/>
  <c r="E1634" i="30"/>
  <c r="F1634" i="30" s="1"/>
  <c r="E1633" i="30"/>
  <c r="F1633" i="30" s="1"/>
  <c r="E1632" i="30"/>
  <c r="F1632" i="30" s="1"/>
  <c r="E1631" i="30"/>
  <c r="F1631" i="30" s="1"/>
  <c r="E1630" i="30"/>
  <c r="F1630" i="30" s="1"/>
  <c r="E1629" i="30"/>
  <c r="F1629" i="30" s="1"/>
  <c r="E1628" i="30"/>
  <c r="F1628" i="30" s="1"/>
  <c r="E1627" i="30"/>
  <c r="F1627" i="30" s="1"/>
  <c r="E1626" i="30"/>
  <c r="F1626" i="30" s="1"/>
  <c r="E1625" i="30"/>
  <c r="F1625" i="30" s="1"/>
  <c r="E1624" i="30"/>
  <c r="F1624" i="30" s="1"/>
  <c r="E1623" i="30"/>
  <c r="F1623" i="30" s="1"/>
  <c r="E1622" i="30"/>
  <c r="F1622" i="30" s="1"/>
  <c r="E1621" i="30"/>
  <c r="F1621" i="30" s="1"/>
  <c r="E1620" i="30"/>
  <c r="F1620" i="30" s="1"/>
  <c r="E1619" i="30"/>
  <c r="F1619" i="30" s="1"/>
  <c r="E1618" i="30"/>
  <c r="F1618" i="30" s="1"/>
  <c r="E1617" i="30"/>
  <c r="F1617" i="30" s="1"/>
  <c r="E1616" i="30"/>
  <c r="F1616" i="30" s="1"/>
  <c r="E1615" i="30"/>
  <c r="F1615" i="30" s="1"/>
  <c r="E1614" i="30"/>
  <c r="F1614" i="30" s="1"/>
  <c r="E1613" i="30"/>
  <c r="F1613" i="30" s="1"/>
  <c r="E1612" i="30"/>
  <c r="F1612" i="30" s="1"/>
  <c r="E1611" i="30"/>
  <c r="F1611" i="30" s="1"/>
  <c r="E1610" i="30"/>
  <c r="F1610" i="30" s="1"/>
  <c r="E1609" i="30"/>
  <c r="F1609" i="30" s="1"/>
  <c r="E1608" i="30"/>
  <c r="F1608" i="30" s="1"/>
  <c r="E1607" i="30"/>
  <c r="F1607" i="30" s="1"/>
  <c r="E1606" i="30"/>
  <c r="F1606" i="30" s="1"/>
  <c r="E1605" i="30"/>
  <c r="F1605" i="30" s="1"/>
  <c r="E1604" i="30"/>
  <c r="F1604" i="30" s="1"/>
  <c r="E1603" i="30"/>
  <c r="F1603" i="30" s="1"/>
  <c r="E1602" i="30"/>
  <c r="F1602" i="30" s="1"/>
  <c r="E1601" i="30"/>
  <c r="F1601" i="30" s="1"/>
  <c r="E1600" i="30"/>
  <c r="F1600" i="30" s="1"/>
  <c r="E1599" i="30"/>
  <c r="F1599" i="30" s="1"/>
  <c r="E1598" i="30"/>
  <c r="F1598" i="30" s="1"/>
  <c r="E1597" i="30"/>
  <c r="F1597" i="30" s="1"/>
  <c r="E1596" i="30"/>
  <c r="F1596" i="30" s="1"/>
  <c r="E1595" i="30"/>
  <c r="F1595" i="30" s="1"/>
  <c r="E1594" i="30"/>
  <c r="F1594" i="30" s="1"/>
  <c r="E1593" i="30"/>
  <c r="F1593" i="30" s="1"/>
  <c r="E1592" i="30"/>
  <c r="F1592" i="30" s="1"/>
  <c r="E1591" i="30"/>
  <c r="F1591" i="30" s="1"/>
  <c r="E1590" i="30"/>
  <c r="F1590" i="30" s="1"/>
  <c r="E1589" i="30"/>
  <c r="F1589" i="30" s="1"/>
  <c r="E1588" i="30"/>
  <c r="F1588" i="30" s="1"/>
  <c r="E1587" i="30"/>
  <c r="F1587" i="30" s="1"/>
  <c r="E1586" i="30"/>
  <c r="F1586" i="30" s="1"/>
  <c r="E1585" i="30"/>
  <c r="F1585" i="30" s="1"/>
  <c r="E1584" i="30"/>
  <c r="F1584" i="30" s="1"/>
  <c r="E1583" i="30"/>
  <c r="F1583" i="30" s="1"/>
  <c r="E1582" i="30"/>
  <c r="F1582" i="30" s="1"/>
  <c r="E1581" i="30"/>
  <c r="F1581" i="30" s="1"/>
  <c r="E1580" i="30"/>
  <c r="F1580" i="30" s="1"/>
  <c r="E1579" i="30"/>
  <c r="F1579" i="30" s="1"/>
  <c r="E1578" i="30"/>
  <c r="F1578" i="30" s="1"/>
  <c r="E1577" i="30"/>
  <c r="F1577" i="30" s="1"/>
  <c r="E1576" i="30"/>
  <c r="F1576" i="30" s="1"/>
  <c r="E1575" i="30"/>
  <c r="F1575" i="30" s="1"/>
  <c r="E1574" i="30"/>
  <c r="F1574" i="30" s="1"/>
  <c r="E1573" i="30"/>
  <c r="F1573" i="30" s="1"/>
  <c r="E1572" i="30"/>
  <c r="F1572" i="30" s="1"/>
  <c r="E1571" i="30"/>
  <c r="F1571" i="30" s="1"/>
  <c r="E1570" i="30"/>
  <c r="F1570" i="30" s="1"/>
  <c r="E1569" i="30"/>
  <c r="F1569" i="30" s="1"/>
  <c r="E1568" i="30"/>
  <c r="F1568" i="30" s="1"/>
  <c r="E1567" i="30"/>
  <c r="F1567" i="30" s="1"/>
  <c r="E1566" i="30"/>
  <c r="F1566" i="30" s="1"/>
  <c r="E1565" i="30"/>
  <c r="F1565" i="30" s="1"/>
  <c r="E1564" i="30"/>
  <c r="F1564" i="30" s="1"/>
  <c r="E1563" i="30"/>
  <c r="F1563" i="30" s="1"/>
  <c r="E1562" i="30"/>
  <c r="F1562" i="30" s="1"/>
  <c r="E1561" i="30"/>
  <c r="F1561" i="30" s="1"/>
  <c r="E1560" i="30"/>
  <c r="F1560" i="30" s="1"/>
  <c r="E1559" i="30"/>
  <c r="F1559" i="30" s="1"/>
  <c r="E1558" i="30"/>
  <c r="F1558" i="30" s="1"/>
  <c r="E1557" i="30"/>
  <c r="F1557" i="30" s="1"/>
  <c r="E1556" i="30"/>
  <c r="F1556" i="30" s="1"/>
  <c r="E1555" i="30"/>
  <c r="F1555" i="30" s="1"/>
  <c r="E1554" i="30"/>
  <c r="F1554" i="30" s="1"/>
  <c r="E1553" i="30"/>
  <c r="F1553" i="30" s="1"/>
  <c r="E1552" i="30"/>
  <c r="F1552" i="30" s="1"/>
  <c r="E1551" i="30"/>
  <c r="F1551" i="30" s="1"/>
  <c r="E1550" i="30"/>
  <c r="F1550" i="30" s="1"/>
  <c r="E1549" i="30"/>
  <c r="F1549" i="30" s="1"/>
  <c r="E1548" i="30"/>
  <c r="F1548" i="30" s="1"/>
  <c r="E1547" i="30"/>
  <c r="F1547" i="30" s="1"/>
  <c r="E1546" i="30"/>
  <c r="F1546" i="30" s="1"/>
  <c r="E1545" i="30"/>
  <c r="F1545" i="30" s="1"/>
  <c r="E1544" i="30"/>
  <c r="F1544" i="30" s="1"/>
  <c r="E1543" i="30"/>
  <c r="F1543" i="30" s="1"/>
  <c r="E1542" i="30"/>
  <c r="F1542" i="30" s="1"/>
  <c r="E1541" i="30"/>
  <c r="F1541" i="30" s="1"/>
  <c r="E1540" i="30"/>
  <c r="F1540" i="30" s="1"/>
  <c r="E1539" i="30"/>
  <c r="F1539" i="30" s="1"/>
  <c r="E1538" i="30"/>
  <c r="F1538" i="30" s="1"/>
  <c r="E1537" i="30"/>
  <c r="F1537" i="30" s="1"/>
  <c r="E1536" i="30"/>
  <c r="F1536" i="30" s="1"/>
  <c r="E1535" i="30"/>
  <c r="F1535" i="30" s="1"/>
  <c r="E1534" i="30"/>
  <c r="F1534" i="30" s="1"/>
  <c r="E1533" i="30"/>
  <c r="F1533" i="30" s="1"/>
  <c r="E1532" i="30"/>
  <c r="F1532" i="30" s="1"/>
  <c r="E1531" i="30"/>
  <c r="F1531" i="30" s="1"/>
  <c r="E1530" i="30"/>
  <c r="F1530" i="30" s="1"/>
  <c r="E1529" i="30"/>
  <c r="F1529" i="30" s="1"/>
  <c r="E1528" i="30"/>
  <c r="F1528" i="30" s="1"/>
  <c r="E1527" i="30"/>
  <c r="F1527" i="30" s="1"/>
  <c r="E1526" i="30"/>
  <c r="F1526" i="30" s="1"/>
  <c r="E1525" i="30"/>
  <c r="F1525" i="30" s="1"/>
  <c r="E1524" i="30"/>
  <c r="F1524" i="30" s="1"/>
  <c r="E1523" i="30"/>
  <c r="F1523" i="30" s="1"/>
  <c r="E1522" i="30"/>
  <c r="F1522" i="30" s="1"/>
  <c r="E1521" i="30"/>
  <c r="F1521" i="30" s="1"/>
  <c r="E1520" i="30"/>
  <c r="F1520" i="30" s="1"/>
  <c r="E1519" i="30"/>
  <c r="F1519" i="30" s="1"/>
  <c r="E1518" i="30"/>
  <c r="F1518" i="30" s="1"/>
  <c r="E1517" i="30"/>
  <c r="F1517" i="30" s="1"/>
  <c r="E1516" i="30"/>
  <c r="F1516" i="30" s="1"/>
  <c r="E1515" i="30"/>
  <c r="F1515" i="30" s="1"/>
  <c r="E1514" i="30"/>
  <c r="F1514" i="30" s="1"/>
  <c r="E1513" i="30"/>
  <c r="F1513" i="30" s="1"/>
  <c r="E1512" i="30"/>
  <c r="F1512" i="30" s="1"/>
  <c r="E1511" i="30"/>
  <c r="F1511" i="30" s="1"/>
  <c r="E1510" i="30"/>
  <c r="F1510" i="30" s="1"/>
  <c r="E1509" i="30"/>
  <c r="F1509" i="30" s="1"/>
  <c r="E1508" i="30"/>
  <c r="F1508" i="30" s="1"/>
  <c r="E1507" i="30"/>
  <c r="F1507" i="30" s="1"/>
  <c r="E1506" i="30"/>
  <c r="F1506" i="30" s="1"/>
  <c r="E1505" i="30"/>
  <c r="F1505" i="30" s="1"/>
  <c r="E1504" i="30"/>
  <c r="F1504" i="30" s="1"/>
  <c r="E1503" i="30"/>
  <c r="F1503" i="30" s="1"/>
  <c r="E1502" i="30"/>
  <c r="F1502" i="30" s="1"/>
  <c r="E1501" i="30"/>
  <c r="F1501" i="30" s="1"/>
  <c r="E1500" i="30"/>
  <c r="F1500" i="30" s="1"/>
  <c r="E1499" i="30"/>
  <c r="F1499" i="30" s="1"/>
  <c r="E1498" i="30"/>
  <c r="F1498" i="30" s="1"/>
  <c r="E1497" i="30"/>
  <c r="F1497" i="30" s="1"/>
  <c r="E1496" i="30"/>
  <c r="F1496" i="30" s="1"/>
  <c r="E1495" i="30"/>
  <c r="F1495" i="30" s="1"/>
  <c r="E1494" i="30"/>
  <c r="F1494" i="30" s="1"/>
  <c r="E1493" i="30"/>
  <c r="F1493" i="30" s="1"/>
  <c r="E1492" i="30"/>
  <c r="F1492" i="30" s="1"/>
  <c r="E1491" i="30"/>
  <c r="F1491" i="30" s="1"/>
  <c r="E1490" i="30"/>
  <c r="F1490" i="30" s="1"/>
  <c r="E1489" i="30"/>
  <c r="F1489" i="30" s="1"/>
  <c r="E1488" i="30"/>
  <c r="F1488" i="30" s="1"/>
  <c r="E1487" i="30"/>
  <c r="F1487" i="30" s="1"/>
  <c r="E1486" i="30"/>
  <c r="F1486" i="30" s="1"/>
  <c r="E1485" i="30"/>
  <c r="F1485" i="30" s="1"/>
  <c r="E1484" i="30"/>
  <c r="F1484" i="30" s="1"/>
  <c r="E1483" i="30"/>
  <c r="F1483" i="30" s="1"/>
  <c r="E1482" i="30"/>
  <c r="F1482" i="30" s="1"/>
  <c r="E1481" i="30"/>
  <c r="F1481" i="30" s="1"/>
  <c r="E1480" i="30"/>
  <c r="F1480" i="30" s="1"/>
  <c r="E1479" i="30"/>
  <c r="F1479" i="30" s="1"/>
  <c r="E1478" i="30"/>
  <c r="F1478" i="30" s="1"/>
  <c r="E1477" i="30"/>
  <c r="F1477" i="30" s="1"/>
  <c r="E1476" i="30"/>
  <c r="F1476" i="30" s="1"/>
  <c r="E1475" i="30"/>
  <c r="F1475" i="30" s="1"/>
  <c r="E1474" i="30"/>
  <c r="F1474" i="30" s="1"/>
  <c r="E1473" i="30"/>
  <c r="F1473" i="30" s="1"/>
  <c r="E1472" i="30"/>
  <c r="F1472" i="30" s="1"/>
  <c r="E1471" i="30"/>
  <c r="F1471" i="30" s="1"/>
  <c r="E1470" i="30"/>
  <c r="F1470" i="30" s="1"/>
  <c r="E1469" i="30"/>
  <c r="F1469" i="30" s="1"/>
  <c r="E1468" i="30"/>
  <c r="F1468" i="30" s="1"/>
  <c r="E1467" i="30"/>
  <c r="F1467" i="30" s="1"/>
  <c r="E1466" i="30"/>
  <c r="F1466" i="30" s="1"/>
  <c r="E1465" i="30"/>
  <c r="F1465" i="30" s="1"/>
  <c r="E1464" i="30"/>
  <c r="F1464" i="30" s="1"/>
  <c r="E1463" i="30"/>
  <c r="F1463" i="30" s="1"/>
  <c r="E1462" i="30"/>
  <c r="F1462" i="30" s="1"/>
  <c r="E1461" i="30"/>
  <c r="F1461" i="30" s="1"/>
  <c r="E1460" i="30"/>
  <c r="F1460" i="30" s="1"/>
  <c r="E1459" i="30"/>
  <c r="F1459" i="30" s="1"/>
  <c r="E1458" i="30"/>
  <c r="F1458" i="30" s="1"/>
  <c r="E1457" i="30"/>
  <c r="F1457" i="30" s="1"/>
  <c r="E1456" i="30"/>
  <c r="F1456" i="30" s="1"/>
  <c r="E1455" i="30"/>
  <c r="F1455" i="30" s="1"/>
  <c r="E1454" i="30"/>
  <c r="F1454" i="30" s="1"/>
  <c r="E1453" i="30"/>
  <c r="F1453" i="30" s="1"/>
  <c r="E1452" i="30"/>
  <c r="F1452" i="30" s="1"/>
  <c r="E1451" i="30"/>
  <c r="F1451" i="30" s="1"/>
  <c r="E1450" i="30"/>
  <c r="F1450" i="30" s="1"/>
  <c r="E1449" i="30"/>
  <c r="F1449" i="30" s="1"/>
  <c r="E1448" i="30"/>
  <c r="F1448" i="30" s="1"/>
  <c r="E1447" i="30"/>
  <c r="F1447" i="30" s="1"/>
  <c r="E1446" i="30"/>
  <c r="F1446" i="30" s="1"/>
  <c r="E1445" i="30"/>
  <c r="F1445" i="30" s="1"/>
  <c r="E1444" i="30"/>
  <c r="F1444" i="30" s="1"/>
  <c r="E1443" i="30"/>
  <c r="F1443" i="30" s="1"/>
  <c r="E1442" i="30"/>
  <c r="F1442" i="30" s="1"/>
  <c r="E1441" i="30"/>
  <c r="F1441" i="30" s="1"/>
  <c r="E1440" i="30"/>
  <c r="F1440" i="30" s="1"/>
  <c r="E1439" i="30"/>
  <c r="F1439" i="30" s="1"/>
  <c r="E1438" i="30"/>
  <c r="F1438" i="30" s="1"/>
  <c r="E1437" i="30"/>
  <c r="F1437" i="30" s="1"/>
  <c r="E1436" i="30"/>
  <c r="F1436" i="30" s="1"/>
  <c r="E1435" i="30"/>
  <c r="F1435" i="30" s="1"/>
  <c r="E1434" i="30"/>
  <c r="F1434" i="30" s="1"/>
  <c r="E1433" i="30"/>
  <c r="F1433" i="30" s="1"/>
  <c r="E1432" i="30"/>
  <c r="F1432" i="30" s="1"/>
  <c r="E1431" i="30"/>
  <c r="F1431" i="30" s="1"/>
  <c r="E1430" i="30"/>
  <c r="F1430" i="30" s="1"/>
  <c r="E1429" i="30"/>
  <c r="F1429" i="30" s="1"/>
  <c r="E1428" i="30"/>
  <c r="F1428" i="30" s="1"/>
  <c r="E1427" i="30"/>
  <c r="F1427" i="30" s="1"/>
  <c r="E1426" i="30"/>
  <c r="F1426" i="30" s="1"/>
  <c r="E1425" i="30"/>
  <c r="F1425" i="30" s="1"/>
  <c r="E1424" i="30"/>
  <c r="F1424" i="30" s="1"/>
  <c r="E1423" i="30"/>
  <c r="F1423" i="30" s="1"/>
  <c r="E1422" i="30"/>
  <c r="F1422" i="30" s="1"/>
  <c r="E1421" i="30"/>
  <c r="F1421" i="30" s="1"/>
  <c r="E1420" i="30"/>
  <c r="F1420" i="30" s="1"/>
  <c r="E1419" i="30"/>
  <c r="F1419" i="30" s="1"/>
  <c r="E1418" i="30"/>
  <c r="F1418" i="30" s="1"/>
  <c r="E1417" i="30"/>
  <c r="F1417" i="30" s="1"/>
  <c r="E1416" i="30"/>
  <c r="F1416" i="30" s="1"/>
  <c r="E1415" i="30"/>
  <c r="F1415" i="30" s="1"/>
  <c r="E1414" i="30"/>
  <c r="F1414" i="30" s="1"/>
  <c r="E1413" i="30"/>
  <c r="F1413" i="30" s="1"/>
  <c r="E1412" i="30"/>
  <c r="F1412" i="30" s="1"/>
  <c r="E1411" i="30"/>
  <c r="F1411" i="30" s="1"/>
  <c r="E1410" i="30"/>
  <c r="F1410" i="30" s="1"/>
  <c r="E1409" i="30"/>
  <c r="F1409" i="30" s="1"/>
  <c r="E1408" i="30"/>
  <c r="F1408" i="30" s="1"/>
  <c r="E1407" i="30"/>
  <c r="F1407" i="30" s="1"/>
  <c r="E1406" i="30"/>
  <c r="F1406" i="30" s="1"/>
  <c r="E1405" i="30"/>
  <c r="F1405" i="30" s="1"/>
  <c r="E1404" i="30"/>
  <c r="F1404" i="30" s="1"/>
  <c r="E1403" i="30"/>
  <c r="F1403" i="30" s="1"/>
  <c r="E1402" i="30"/>
  <c r="F1402" i="30" s="1"/>
  <c r="E1401" i="30"/>
  <c r="F1401" i="30" s="1"/>
  <c r="E1400" i="30"/>
  <c r="F1400" i="30" s="1"/>
  <c r="E1399" i="30"/>
  <c r="F1399" i="30" s="1"/>
  <c r="E1398" i="30"/>
  <c r="F1398" i="30" s="1"/>
  <c r="E1397" i="30"/>
  <c r="F1397" i="30" s="1"/>
  <c r="E1396" i="30"/>
  <c r="F1396" i="30" s="1"/>
  <c r="E1395" i="30"/>
  <c r="F1395" i="30" s="1"/>
  <c r="E1394" i="30"/>
  <c r="F1394" i="30" s="1"/>
  <c r="E1393" i="30"/>
  <c r="F1393" i="30" s="1"/>
  <c r="E1392" i="30"/>
  <c r="F1392" i="30" s="1"/>
  <c r="E1391" i="30"/>
  <c r="F1391" i="30" s="1"/>
  <c r="E1390" i="30"/>
  <c r="F1390" i="30" s="1"/>
  <c r="E1389" i="30"/>
  <c r="F1389" i="30" s="1"/>
  <c r="E1388" i="30"/>
  <c r="F1388" i="30" s="1"/>
  <c r="E1387" i="30"/>
  <c r="F1387" i="30" s="1"/>
  <c r="E1386" i="30"/>
  <c r="F1386" i="30" s="1"/>
  <c r="E1385" i="30"/>
  <c r="F1385" i="30" s="1"/>
  <c r="E1384" i="30"/>
  <c r="F1384" i="30" s="1"/>
  <c r="E1383" i="30"/>
  <c r="F1383" i="30" s="1"/>
  <c r="E1382" i="30"/>
  <c r="F1382" i="30" s="1"/>
  <c r="E1381" i="30"/>
  <c r="F1381" i="30" s="1"/>
  <c r="E1380" i="30"/>
  <c r="F1380" i="30" s="1"/>
  <c r="E1379" i="30"/>
  <c r="F1379" i="30" s="1"/>
  <c r="E1378" i="30"/>
  <c r="F1378" i="30" s="1"/>
  <c r="E1377" i="30"/>
  <c r="F1377" i="30" s="1"/>
  <c r="E1376" i="30"/>
  <c r="F1376" i="30" s="1"/>
  <c r="E1375" i="30"/>
  <c r="F1375" i="30" s="1"/>
  <c r="E1374" i="30"/>
  <c r="F1374" i="30" s="1"/>
  <c r="E1373" i="30"/>
  <c r="F1373" i="30" s="1"/>
  <c r="E1372" i="30"/>
  <c r="F1372" i="30" s="1"/>
  <c r="E1371" i="30"/>
  <c r="F1371" i="30" s="1"/>
  <c r="E1370" i="30"/>
  <c r="F1370" i="30" s="1"/>
  <c r="E1369" i="30"/>
  <c r="F1369" i="30" s="1"/>
  <c r="E1368" i="30"/>
  <c r="F1368" i="30" s="1"/>
  <c r="E1367" i="30"/>
  <c r="F1367" i="30" s="1"/>
  <c r="E1366" i="30"/>
  <c r="F1366" i="30" s="1"/>
  <c r="E1365" i="30"/>
  <c r="F1365" i="30" s="1"/>
  <c r="E1364" i="30"/>
  <c r="F1364" i="30" s="1"/>
  <c r="E1363" i="30"/>
  <c r="F1363" i="30" s="1"/>
  <c r="E1362" i="30"/>
  <c r="F1362" i="30" s="1"/>
  <c r="E1361" i="30"/>
  <c r="F1361" i="30" s="1"/>
  <c r="E1360" i="30"/>
  <c r="F1360" i="30" s="1"/>
  <c r="E1359" i="30"/>
  <c r="F1359" i="30" s="1"/>
  <c r="E1358" i="30"/>
  <c r="F1358" i="30" s="1"/>
  <c r="E1357" i="30"/>
  <c r="F1357" i="30" s="1"/>
  <c r="E1356" i="30"/>
  <c r="F1356" i="30" s="1"/>
  <c r="E1355" i="30"/>
  <c r="F1355" i="30" s="1"/>
  <c r="E1354" i="30"/>
  <c r="F1354" i="30" s="1"/>
  <c r="E1353" i="30"/>
  <c r="F1353" i="30" s="1"/>
  <c r="E1352" i="30"/>
  <c r="F1352" i="30" s="1"/>
  <c r="E1351" i="30"/>
  <c r="F1351" i="30" s="1"/>
  <c r="E1350" i="30"/>
  <c r="F1350" i="30" s="1"/>
  <c r="E1349" i="30"/>
  <c r="F1349" i="30" s="1"/>
  <c r="E1348" i="30"/>
  <c r="F1348" i="30" s="1"/>
  <c r="E1347" i="30"/>
  <c r="F1347" i="30" s="1"/>
  <c r="E1346" i="30"/>
  <c r="F1346" i="30" s="1"/>
  <c r="E1345" i="30"/>
  <c r="F1345" i="30" s="1"/>
  <c r="E1344" i="30"/>
  <c r="F1344" i="30" s="1"/>
  <c r="E1343" i="30"/>
  <c r="F1343" i="30" s="1"/>
  <c r="E1342" i="30"/>
  <c r="F1342" i="30" s="1"/>
  <c r="E1341" i="30"/>
  <c r="F1341" i="30" s="1"/>
  <c r="E1340" i="30"/>
  <c r="F1340" i="30" s="1"/>
  <c r="E1339" i="30"/>
  <c r="F1339" i="30" s="1"/>
  <c r="E1338" i="30"/>
  <c r="F1338" i="30" s="1"/>
  <c r="E1337" i="30"/>
  <c r="F1337" i="30" s="1"/>
  <c r="E1336" i="30"/>
  <c r="F1336" i="30" s="1"/>
  <c r="E1335" i="30"/>
  <c r="F1335" i="30" s="1"/>
  <c r="E1334" i="30"/>
  <c r="F1334" i="30" s="1"/>
  <c r="E1333" i="30"/>
  <c r="F1333" i="30" s="1"/>
  <c r="E1332" i="30"/>
  <c r="F1332" i="30" s="1"/>
  <c r="E1331" i="30"/>
  <c r="F1331" i="30" s="1"/>
  <c r="E1330" i="30"/>
  <c r="F1330" i="30" s="1"/>
  <c r="E1329" i="30"/>
  <c r="F1329" i="30" s="1"/>
  <c r="E1328" i="30"/>
  <c r="F1328" i="30" s="1"/>
  <c r="E1327" i="30"/>
  <c r="F1327" i="30" s="1"/>
  <c r="E1326" i="30"/>
  <c r="F1326" i="30" s="1"/>
  <c r="E1325" i="30"/>
  <c r="F1325" i="30" s="1"/>
  <c r="E1324" i="30"/>
  <c r="F1324" i="30" s="1"/>
  <c r="E1323" i="30"/>
  <c r="F1323" i="30" s="1"/>
  <c r="E1322" i="30"/>
  <c r="F1322" i="30" s="1"/>
  <c r="E1321" i="30"/>
  <c r="F1321" i="30" s="1"/>
  <c r="E1320" i="30"/>
  <c r="F1320" i="30" s="1"/>
  <c r="E1319" i="30"/>
  <c r="F1319" i="30" s="1"/>
  <c r="E1318" i="30"/>
  <c r="F1318" i="30" s="1"/>
  <c r="E1317" i="30"/>
  <c r="F1317" i="30" s="1"/>
  <c r="E1316" i="30"/>
  <c r="F1316" i="30" s="1"/>
  <c r="E1315" i="30"/>
  <c r="F1315" i="30" s="1"/>
  <c r="E1314" i="30"/>
  <c r="F1314" i="30" s="1"/>
  <c r="E1313" i="30"/>
  <c r="F1313" i="30" s="1"/>
  <c r="E1312" i="30"/>
  <c r="F1312" i="30" s="1"/>
  <c r="E1311" i="30"/>
  <c r="F1311" i="30" s="1"/>
  <c r="E1310" i="30"/>
  <c r="F1310" i="30" s="1"/>
  <c r="E1309" i="30"/>
  <c r="F1309" i="30" s="1"/>
  <c r="E1308" i="30"/>
  <c r="F1308" i="30" s="1"/>
  <c r="E1307" i="30"/>
  <c r="F1307" i="30" s="1"/>
  <c r="E1306" i="30"/>
  <c r="F1306" i="30" s="1"/>
  <c r="E1305" i="30"/>
  <c r="F1305" i="30" s="1"/>
  <c r="E1304" i="30"/>
  <c r="F1304" i="30" s="1"/>
  <c r="E1303" i="30"/>
  <c r="F1303" i="30" s="1"/>
  <c r="E1302" i="30"/>
  <c r="F1302" i="30" s="1"/>
  <c r="E1301" i="30"/>
  <c r="F1301" i="30" s="1"/>
  <c r="E1300" i="30"/>
  <c r="F1300" i="30" s="1"/>
  <c r="E1299" i="30"/>
  <c r="F1299" i="30" s="1"/>
  <c r="E1298" i="30"/>
  <c r="F1298" i="30" s="1"/>
  <c r="E1297" i="30"/>
  <c r="F1297" i="30" s="1"/>
  <c r="E1296" i="30"/>
  <c r="F1296" i="30" s="1"/>
  <c r="E1295" i="30"/>
  <c r="F1295" i="30" s="1"/>
  <c r="E1294" i="30"/>
  <c r="F1294" i="30" s="1"/>
  <c r="E1293" i="30"/>
  <c r="F1293" i="30" s="1"/>
  <c r="E1292" i="30"/>
  <c r="F1292" i="30" s="1"/>
  <c r="E1291" i="30"/>
  <c r="F1291" i="30" s="1"/>
  <c r="E1290" i="30"/>
  <c r="F1290" i="30" s="1"/>
  <c r="E1289" i="30"/>
  <c r="F1289" i="30" s="1"/>
  <c r="E1288" i="30"/>
  <c r="F1288" i="30" s="1"/>
  <c r="E1287" i="30"/>
  <c r="F1287" i="30" s="1"/>
  <c r="E1286" i="30"/>
  <c r="F1286" i="30" s="1"/>
  <c r="E1285" i="30"/>
  <c r="F1285" i="30" s="1"/>
  <c r="E1284" i="30"/>
  <c r="F1284" i="30" s="1"/>
  <c r="E1283" i="30"/>
  <c r="F1283" i="30" s="1"/>
  <c r="E1282" i="30"/>
  <c r="F1282" i="30" s="1"/>
  <c r="E1281" i="30"/>
  <c r="F1281" i="30" s="1"/>
  <c r="E1280" i="30"/>
  <c r="F1280" i="30" s="1"/>
  <c r="E1279" i="30"/>
  <c r="F1279" i="30" s="1"/>
  <c r="E1278" i="30"/>
  <c r="F1278" i="30" s="1"/>
  <c r="E1277" i="30"/>
  <c r="F1277" i="30" s="1"/>
  <c r="E1276" i="30"/>
  <c r="F1276" i="30" s="1"/>
  <c r="E1275" i="30"/>
  <c r="F1275" i="30" s="1"/>
  <c r="E1274" i="30"/>
  <c r="F1274" i="30" s="1"/>
  <c r="E1273" i="30"/>
  <c r="F1273" i="30" s="1"/>
  <c r="E1272" i="30"/>
  <c r="F1272" i="30" s="1"/>
  <c r="E1271" i="30"/>
  <c r="F1271" i="30" s="1"/>
  <c r="E1270" i="30"/>
  <c r="F1270" i="30" s="1"/>
  <c r="E1269" i="30"/>
  <c r="F1269" i="30" s="1"/>
  <c r="E1268" i="30"/>
  <c r="F1268" i="30" s="1"/>
  <c r="E1267" i="30"/>
  <c r="F1267" i="30" s="1"/>
  <c r="E1266" i="30"/>
  <c r="F1266" i="30" s="1"/>
  <c r="E1265" i="30"/>
  <c r="F1265" i="30" s="1"/>
  <c r="E1264" i="30"/>
  <c r="F1264" i="30" s="1"/>
  <c r="E1263" i="30"/>
  <c r="F1263" i="30" s="1"/>
  <c r="E1262" i="30"/>
  <c r="F1262" i="30" s="1"/>
  <c r="E1261" i="30"/>
  <c r="F1261" i="30" s="1"/>
  <c r="E1260" i="30"/>
  <c r="F1260" i="30" s="1"/>
  <c r="E1259" i="30"/>
  <c r="F1259" i="30" s="1"/>
  <c r="E1258" i="30"/>
  <c r="F1258" i="30" s="1"/>
  <c r="E1257" i="30"/>
  <c r="F1257" i="30" s="1"/>
  <c r="E1256" i="30"/>
  <c r="F1256" i="30" s="1"/>
  <c r="E1255" i="30"/>
  <c r="F1255" i="30" s="1"/>
  <c r="E1254" i="30"/>
  <c r="F1254" i="30" s="1"/>
  <c r="E1253" i="30"/>
  <c r="F1253" i="30" s="1"/>
  <c r="E1252" i="30"/>
  <c r="F1252" i="30" s="1"/>
  <c r="E1251" i="30"/>
  <c r="F1251" i="30" s="1"/>
  <c r="E1250" i="30"/>
  <c r="F1250" i="30" s="1"/>
  <c r="E1249" i="30"/>
  <c r="F1249" i="30" s="1"/>
  <c r="E1248" i="30"/>
  <c r="F1248" i="30" s="1"/>
  <c r="E1247" i="30"/>
  <c r="F1247" i="30" s="1"/>
  <c r="E1246" i="30"/>
  <c r="F1246" i="30" s="1"/>
  <c r="E1245" i="30"/>
  <c r="F1245" i="30" s="1"/>
  <c r="E1244" i="30"/>
  <c r="F1244" i="30" s="1"/>
  <c r="E1243" i="30"/>
  <c r="F1243" i="30" s="1"/>
  <c r="E1242" i="30"/>
  <c r="F1242" i="30" s="1"/>
  <c r="E1241" i="30"/>
  <c r="F1241" i="30" s="1"/>
  <c r="E1240" i="30"/>
  <c r="F1240" i="30" s="1"/>
  <c r="E1239" i="30"/>
  <c r="F1239" i="30" s="1"/>
  <c r="E1238" i="30"/>
  <c r="F1238" i="30" s="1"/>
  <c r="E1237" i="30"/>
  <c r="F1237" i="30" s="1"/>
  <c r="E1236" i="30"/>
  <c r="F1236" i="30" s="1"/>
  <c r="E1235" i="30"/>
  <c r="F1235" i="30" s="1"/>
  <c r="E1234" i="30"/>
  <c r="F1234" i="30" s="1"/>
  <c r="E1233" i="30"/>
  <c r="F1233" i="30" s="1"/>
  <c r="E1232" i="30"/>
  <c r="F1232" i="30" s="1"/>
  <c r="E1231" i="30"/>
  <c r="F1231" i="30" s="1"/>
  <c r="E1230" i="30"/>
  <c r="F1230" i="30" s="1"/>
  <c r="E1229" i="30"/>
  <c r="F1229" i="30" s="1"/>
  <c r="E1228" i="30"/>
  <c r="F1228" i="30" s="1"/>
  <c r="E1227" i="30"/>
  <c r="F1227" i="30" s="1"/>
  <c r="E1226" i="30"/>
  <c r="F1226" i="30" s="1"/>
  <c r="E1225" i="30"/>
  <c r="F1225" i="30" s="1"/>
  <c r="E1224" i="30"/>
  <c r="F1224" i="30" s="1"/>
  <c r="E1223" i="30"/>
  <c r="F1223" i="30" s="1"/>
  <c r="E1222" i="30"/>
  <c r="F1222" i="30" s="1"/>
  <c r="E1221" i="30"/>
  <c r="F1221" i="30" s="1"/>
  <c r="E1220" i="30"/>
  <c r="F1220" i="30" s="1"/>
  <c r="E1219" i="30"/>
  <c r="F1219" i="30" s="1"/>
  <c r="E1218" i="30"/>
  <c r="F1218" i="30" s="1"/>
  <c r="E1217" i="30"/>
  <c r="F1217" i="30" s="1"/>
  <c r="E1216" i="30"/>
  <c r="F1216" i="30" s="1"/>
  <c r="E1215" i="30"/>
  <c r="F1215" i="30" s="1"/>
  <c r="E1214" i="30"/>
  <c r="F1214" i="30" s="1"/>
  <c r="E1213" i="30"/>
  <c r="F1213" i="30" s="1"/>
  <c r="E1212" i="30"/>
  <c r="F1212" i="30" s="1"/>
  <c r="E1211" i="30"/>
  <c r="F1211" i="30" s="1"/>
  <c r="E1210" i="30"/>
  <c r="F1210" i="30" s="1"/>
  <c r="E1209" i="30"/>
  <c r="F1209" i="30" s="1"/>
  <c r="E1208" i="30"/>
  <c r="F1208" i="30" s="1"/>
  <c r="E1207" i="30"/>
  <c r="F1207" i="30" s="1"/>
  <c r="E1206" i="30"/>
  <c r="F1206" i="30" s="1"/>
  <c r="E1205" i="30"/>
  <c r="F1205" i="30" s="1"/>
  <c r="E1204" i="30"/>
  <c r="F1204" i="30" s="1"/>
  <c r="E1203" i="30"/>
  <c r="F1203" i="30" s="1"/>
  <c r="E1202" i="30"/>
  <c r="F1202" i="30" s="1"/>
  <c r="E1201" i="30"/>
  <c r="F1201" i="30" s="1"/>
  <c r="E1200" i="30"/>
  <c r="F1200" i="30" s="1"/>
  <c r="E1199" i="30"/>
  <c r="F1199" i="30" s="1"/>
  <c r="E1198" i="30"/>
  <c r="F1198" i="30" s="1"/>
  <c r="E1197" i="30"/>
  <c r="F1197" i="30" s="1"/>
  <c r="E1196" i="30"/>
  <c r="F1196" i="30" s="1"/>
  <c r="E1195" i="30"/>
  <c r="F1195" i="30" s="1"/>
  <c r="E1194" i="30"/>
  <c r="F1194" i="30" s="1"/>
  <c r="E1193" i="30"/>
  <c r="F1193" i="30" s="1"/>
  <c r="E1192" i="30"/>
  <c r="F1192" i="30" s="1"/>
  <c r="E1191" i="30"/>
  <c r="F1191" i="30" s="1"/>
  <c r="E1190" i="30"/>
  <c r="F1190" i="30" s="1"/>
  <c r="E1189" i="30"/>
  <c r="F1189" i="30" s="1"/>
  <c r="E1188" i="30"/>
  <c r="F1188" i="30" s="1"/>
  <c r="E1187" i="30"/>
  <c r="F1187" i="30" s="1"/>
  <c r="E1186" i="30"/>
  <c r="F1186" i="30" s="1"/>
  <c r="E1185" i="30"/>
  <c r="F1185" i="30" s="1"/>
  <c r="E1184" i="30"/>
  <c r="F1184" i="30" s="1"/>
  <c r="E1183" i="30"/>
  <c r="F1183" i="30" s="1"/>
  <c r="E1182" i="30"/>
  <c r="F1182" i="30" s="1"/>
  <c r="E1181" i="30"/>
  <c r="F1181" i="30" s="1"/>
  <c r="E1180" i="30"/>
  <c r="F1180" i="30" s="1"/>
  <c r="E1179" i="30"/>
  <c r="F1179" i="30" s="1"/>
  <c r="E1178" i="30"/>
  <c r="F1178" i="30" s="1"/>
  <c r="E1177" i="30"/>
  <c r="F1177" i="30" s="1"/>
  <c r="E1176" i="30"/>
  <c r="F1176" i="30" s="1"/>
  <c r="E1175" i="30"/>
  <c r="F1175" i="30" s="1"/>
  <c r="E1174" i="30"/>
  <c r="F1174" i="30" s="1"/>
  <c r="E1173" i="30"/>
  <c r="F1173" i="30" s="1"/>
  <c r="E1172" i="30"/>
  <c r="F1172" i="30" s="1"/>
  <c r="E1171" i="30"/>
  <c r="F1171" i="30" s="1"/>
  <c r="E1170" i="30"/>
  <c r="F1170" i="30" s="1"/>
  <c r="E1169" i="30"/>
  <c r="F1169" i="30" s="1"/>
  <c r="E1168" i="30"/>
  <c r="F1168" i="30" s="1"/>
  <c r="E1167" i="30"/>
  <c r="F1167" i="30" s="1"/>
  <c r="E1166" i="30"/>
  <c r="F1166" i="30" s="1"/>
  <c r="E1165" i="30"/>
  <c r="F1165" i="30" s="1"/>
  <c r="E1164" i="30"/>
  <c r="F1164" i="30" s="1"/>
  <c r="E1163" i="30"/>
  <c r="F1163" i="30" s="1"/>
  <c r="E1162" i="30"/>
  <c r="F1162" i="30" s="1"/>
  <c r="E1161" i="30"/>
  <c r="F1161" i="30" s="1"/>
  <c r="E1160" i="30"/>
  <c r="F1160" i="30" s="1"/>
  <c r="E1159" i="30"/>
  <c r="F1159" i="30" s="1"/>
  <c r="E1158" i="30"/>
  <c r="F1158" i="30" s="1"/>
  <c r="E1157" i="30"/>
  <c r="F1157" i="30" s="1"/>
  <c r="E1156" i="30"/>
  <c r="F1156" i="30" s="1"/>
  <c r="E1155" i="30"/>
  <c r="F1155" i="30" s="1"/>
  <c r="E1154" i="30"/>
  <c r="F1154" i="30" s="1"/>
  <c r="E1153" i="30"/>
  <c r="F1153" i="30" s="1"/>
  <c r="E1152" i="30"/>
  <c r="F1152" i="30" s="1"/>
  <c r="E1151" i="30"/>
  <c r="F1151" i="30" s="1"/>
  <c r="E1150" i="30"/>
  <c r="F1150" i="30" s="1"/>
  <c r="E1149" i="30"/>
  <c r="F1149" i="30" s="1"/>
  <c r="E1148" i="30"/>
  <c r="F1148" i="30" s="1"/>
  <c r="E1147" i="30"/>
  <c r="F1147" i="30" s="1"/>
  <c r="E1146" i="30"/>
  <c r="F1146" i="30" s="1"/>
  <c r="E1145" i="30"/>
  <c r="F1145" i="30" s="1"/>
  <c r="E1144" i="30"/>
  <c r="F1144" i="30" s="1"/>
  <c r="E1143" i="30"/>
  <c r="F1143" i="30" s="1"/>
  <c r="E1142" i="30"/>
  <c r="F1142" i="30" s="1"/>
  <c r="E1141" i="30"/>
  <c r="F1141" i="30" s="1"/>
  <c r="E1140" i="30"/>
  <c r="F1140" i="30" s="1"/>
  <c r="E1139" i="30"/>
  <c r="F1139" i="30" s="1"/>
  <c r="E1138" i="30"/>
  <c r="F1138" i="30" s="1"/>
  <c r="E1137" i="30"/>
  <c r="F1137" i="30" s="1"/>
  <c r="E1136" i="30"/>
  <c r="F1136" i="30" s="1"/>
  <c r="E1135" i="30"/>
  <c r="F1135" i="30" s="1"/>
  <c r="E1134" i="30"/>
  <c r="F1134" i="30" s="1"/>
  <c r="E1133" i="30"/>
  <c r="F1133" i="30" s="1"/>
  <c r="E1132" i="30"/>
  <c r="F1132" i="30" s="1"/>
  <c r="E1131" i="30"/>
  <c r="F1131" i="30" s="1"/>
  <c r="E1130" i="30"/>
  <c r="F1130" i="30" s="1"/>
  <c r="E1129" i="30"/>
  <c r="F1129" i="30" s="1"/>
  <c r="E1128" i="30"/>
  <c r="F1128" i="30" s="1"/>
  <c r="E1127" i="30"/>
  <c r="F1127" i="30" s="1"/>
  <c r="E1126" i="30"/>
  <c r="F1126" i="30" s="1"/>
  <c r="E1125" i="30"/>
  <c r="F1125" i="30" s="1"/>
  <c r="E1124" i="30"/>
  <c r="F1124" i="30" s="1"/>
  <c r="E1123" i="30"/>
  <c r="F1123" i="30" s="1"/>
  <c r="E1122" i="30"/>
  <c r="F1122" i="30" s="1"/>
  <c r="E1121" i="30"/>
  <c r="F1121" i="30" s="1"/>
  <c r="E1120" i="30"/>
  <c r="F1120" i="30" s="1"/>
  <c r="E1119" i="30"/>
  <c r="F1119" i="30" s="1"/>
  <c r="E1118" i="30"/>
  <c r="F1118" i="30" s="1"/>
  <c r="E1117" i="30"/>
  <c r="F1117" i="30" s="1"/>
  <c r="E1116" i="30"/>
  <c r="F1116" i="30" s="1"/>
  <c r="E1115" i="30"/>
  <c r="F1115" i="30" s="1"/>
  <c r="E1114" i="30"/>
  <c r="F1114" i="30" s="1"/>
  <c r="E1113" i="30"/>
  <c r="F1113" i="30" s="1"/>
  <c r="E1112" i="30"/>
  <c r="F1112" i="30" s="1"/>
  <c r="E1111" i="30"/>
  <c r="F1111" i="30" s="1"/>
  <c r="E1110" i="30"/>
  <c r="F1110" i="30" s="1"/>
  <c r="E1109" i="30"/>
  <c r="F1109" i="30" s="1"/>
  <c r="E1108" i="30"/>
  <c r="F1108" i="30" s="1"/>
  <c r="E1107" i="30"/>
  <c r="F1107" i="30" s="1"/>
  <c r="E1106" i="30"/>
  <c r="F1106" i="30" s="1"/>
  <c r="E1105" i="30"/>
  <c r="F1105" i="30" s="1"/>
  <c r="E1104" i="30"/>
  <c r="F1104" i="30" s="1"/>
  <c r="E1103" i="30"/>
  <c r="F1103" i="30" s="1"/>
  <c r="E1102" i="30"/>
  <c r="F1102" i="30" s="1"/>
  <c r="E1101" i="30"/>
  <c r="F1101" i="30" s="1"/>
  <c r="E1100" i="30"/>
  <c r="F1100" i="30" s="1"/>
  <c r="E1099" i="30"/>
  <c r="F1099" i="30" s="1"/>
  <c r="E1098" i="30"/>
  <c r="F1098" i="30" s="1"/>
  <c r="E1097" i="30"/>
  <c r="F1097" i="30" s="1"/>
  <c r="E1096" i="30"/>
  <c r="F1096" i="30" s="1"/>
  <c r="E1095" i="30"/>
  <c r="F1095" i="30" s="1"/>
  <c r="E1094" i="30"/>
  <c r="F1094" i="30" s="1"/>
  <c r="E1093" i="30"/>
  <c r="F1093" i="30" s="1"/>
  <c r="E1092" i="30"/>
  <c r="F1092" i="30" s="1"/>
  <c r="E1091" i="30"/>
  <c r="F1091" i="30" s="1"/>
  <c r="E1090" i="30"/>
  <c r="F1090" i="30" s="1"/>
  <c r="E1089" i="30"/>
  <c r="F1089" i="30" s="1"/>
  <c r="E1088" i="30"/>
  <c r="F1088" i="30" s="1"/>
  <c r="E1087" i="30"/>
  <c r="F1087" i="30" s="1"/>
  <c r="E1086" i="30"/>
  <c r="F1086" i="30" s="1"/>
  <c r="E1085" i="30"/>
  <c r="F1085" i="30" s="1"/>
  <c r="E1084" i="30"/>
  <c r="F1084" i="30" s="1"/>
  <c r="E1083" i="30"/>
  <c r="F1083" i="30" s="1"/>
  <c r="E1082" i="30"/>
  <c r="F1082" i="30" s="1"/>
  <c r="E1081" i="30"/>
  <c r="F1081" i="30" s="1"/>
  <c r="E1080" i="30"/>
  <c r="F1080" i="30" s="1"/>
  <c r="E1079" i="30"/>
  <c r="F1079" i="30" s="1"/>
  <c r="E1078" i="30"/>
  <c r="F1078" i="30" s="1"/>
  <c r="E1077" i="30"/>
  <c r="F1077" i="30" s="1"/>
  <c r="E1076" i="30"/>
  <c r="F1076" i="30" s="1"/>
  <c r="E1075" i="30"/>
  <c r="F1075" i="30" s="1"/>
  <c r="E1074" i="30"/>
  <c r="F1074" i="30" s="1"/>
  <c r="E1073" i="30"/>
  <c r="F1073" i="30" s="1"/>
  <c r="E1072" i="30"/>
  <c r="F1072" i="30" s="1"/>
  <c r="E1071" i="30"/>
  <c r="F1071" i="30" s="1"/>
  <c r="E1070" i="30"/>
  <c r="F1070" i="30" s="1"/>
  <c r="E1069" i="30"/>
  <c r="F1069" i="30" s="1"/>
  <c r="E1068" i="30"/>
  <c r="F1068" i="30" s="1"/>
  <c r="E1067" i="30"/>
  <c r="F1067" i="30" s="1"/>
  <c r="E1066" i="30"/>
  <c r="F1066" i="30" s="1"/>
  <c r="E1065" i="30"/>
  <c r="F1065" i="30" s="1"/>
  <c r="E1064" i="30"/>
  <c r="F1064" i="30" s="1"/>
  <c r="E1063" i="30"/>
  <c r="F1063" i="30" s="1"/>
  <c r="E1062" i="30"/>
  <c r="F1062" i="30" s="1"/>
  <c r="E1061" i="30"/>
  <c r="F1061" i="30" s="1"/>
  <c r="E1060" i="30"/>
  <c r="F1060" i="30" s="1"/>
  <c r="E1059" i="30"/>
  <c r="F1059" i="30" s="1"/>
  <c r="E1058" i="30"/>
  <c r="F1058" i="30" s="1"/>
  <c r="E1057" i="30"/>
  <c r="F1057" i="30" s="1"/>
  <c r="E1056" i="30"/>
  <c r="F1056" i="30" s="1"/>
  <c r="E1055" i="30"/>
  <c r="F1055" i="30" s="1"/>
  <c r="E1054" i="30"/>
  <c r="F1054" i="30" s="1"/>
  <c r="E1053" i="30"/>
  <c r="F1053" i="30" s="1"/>
  <c r="E1052" i="30"/>
  <c r="F1052" i="30" s="1"/>
  <c r="E1051" i="30"/>
  <c r="F1051" i="30" s="1"/>
  <c r="E1050" i="30"/>
  <c r="F1050" i="30" s="1"/>
  <c r="E1049" i="30"/>
  <c r="F1049" i="30" s="1"/>
  <c r="E1048" i="30"/>
  <c r="F1048" i="30" s="1"/>
  <c r="E1047" i="30"/>
  <c r="F1047" i="30" s="1"/>
  <c r="E1046" i="30"/>
  <c r="F1046" i="30" s="1"/>
  <c r="E1045" i="30"/>
  <c r="F1045" i="30" s="1"/>
  <c r="E1044" i="30"/>
  <c r="F1044" i="30" s="1"/>
  <c r="E1043" i="30"/>
  <c r="F1043" i="30" s="1"/>
  <c r="E1042" i="30"/>
  <c r="F1042" i="30" s="1"/>
  <c r="E1041" i="30"/>
  <c r="F1041" i="30" s="1"/>
  <c r="E1040" i="30"/>
  <c r="F1040" i="30" s="1"/>
  <c r="E1039" i="30"/>
  <c r="F1039" i="30" s="1"/>
  <c r="E1038" i="30"/>
  <c r="F1038" i="30" s="1"/>
  <c r="E1037" i="30"/>
  <c r="F1037" i="30" s="1"/>
  <c r="E1036" i="30"/>
  <c r="F1036" i="30" s="1"/>
  <c r="E1035" i="30"/>
  <c r="F1035" i="30" s="1"/>
  <c r="E1034" i="30"/>
  <c r="F1034" i="30" s="1"/>
  <c r="E1033" i="30"/>
  <c r="F1033" i="30" s="1"/>
  <c r="E1032" i="30"/>
  <c r="F1032" i="30" s="1"/>
  <c r="E1031" i="30"/>
  <c r="F1031" i="30" s="1"/>
  <c r="E1030" i="30"/>
  <c r="F1030" i="30" s="1"/>
  <c r="E1029" i="30"/>
  <c r="F1029" i="30" s="1"/>
  <c r="E1028" i="30"/>
  <c r="F1028" i="30" s="1"/>
  <c r="E1027" i="30"/>
  <c r="F1027" i="30" s="1"/>
  <c r="E1026" i="30"/>
  <c r="F1026" i="30" s="1"/>
  <c r="E1025" i="30"/>
  <c r="F1025" i="30" s="1"/>
  <c r="E1024" i="30"/>
  <c r="F1024" i="30" s="1"/>
  <c r="E1023" i="30"/>
  <c r="F1023" i="30" s="1"/>
  <c r="E1022" i="30"/>
  <c r="F1022" i="30" s="1"/>
  <c r="E1021" i="30"/>
  <c r="F1021" i="30" s="1"/>
  <c r="E1020" i="30"/>
  <c r="F1020" i="30" s="1"/>
  <c r="E1019" i="30"/>
  <c r="F1019" i="30" s="1"/>
  <c r="E1018" i="30"/>
  <c r="F1018" i="30" s="1"/>
  <c r="E1017" i="30"/>
  <c r="F1017" i="30" s="1"/>
  <c r="E1016" i="30"/>
  <c r="F1016" i="30" s="1"/>
  <c r="E1015" i="30"/>
  <c r="F1015" i="30" s="1"/>
  <c r="E1014" i="30"/>
  <c r="F1014" i="30" s="1"/>
  <c r="E1013" i="30"/>
  <c r="F1013" i="30" s="1"/>
  <c r="E1012" i="30"/>
  <c r="F1012" i="30" s="1"/>
  <c r="E1011" i="30"/>
  <c r="F1011" i="30" s="1"/>
  <c r="E1010" i="30"/>
  <c r="F1010" i="30" s="1"/>
  <c r="E1009" i="30"/>
  <c r="F1009" i="30" s="1"/>
  <c r="E1008" i="30"/>
  <c r="F1008" i="30" s="1"/>
  <c r="E1007" i="30"/>
  <c r="F1007" i="30" s="1"/>
  <c r="E1006" i="30"/>
  <c r="F1006" i="30" s="1"/>
  <c r="E1005" i="30"/>
  <c r="F1005" i="30" s="1"/>
  <c r="E1004" i="30"/>
  <c r="F1004" i="30" s="1"/>
  <c r="E1003" i="30"/>
  <c r="F1003" i="30" s="1"/>
  <c r="E1002" i="30"/>
  <c r="F1002" i="30" s="1"/>
  <c r="E1001" i="30"/>
  <c r="F1001" i="30" s="1"/>
  <c r="E1000" i="30"/>
  <c r="F1000" i="30" s="1"/>
  <c r="E999" i="30"/>
  <c r="F999" i="30" s="1"/>
  <c r="E998" i="30"/>
  <c r="F998" i="30" s="1"/>
  <c r="E997" i="30"/>
  <c r="F997" i="30" s="1"/>
  <c r="E996" i="30"/>
  <c r="F996" i="30" s="1"/>
  <c r="E995" i="30"/>
  <c r="F995" i="30" s="1"/>
  <c r="E994" i="30"/>
  <c r="F994" i="30" s="1"/>
  <c r="E993" i="30"/>
  <c r="F993" i="30" s="1"/>
  <c r="E992" i="30"/>
  <c r="F992" i="30" s="1"/>
  <c r="E991" i="30"/>
  <c r="F991" i="30" s="1"/>
  <c r="E990" i="30"/>
  <c r="F990" i="30" s="1"/>
  <c r="E989" i="30"/>
  <c r="F989" i="30" s="1"/>
  <c r="E988" i="30"/>
  <c r="F988" i="30" s="1"/>
  <c r="E987" i="30"/>
  <c r="F987" i="30" s="1"/>
  <c r="E986" i="30"/>
  <c r="F986" i="30" s="1"/>
  <c r="E985" i="30"/>
  <c r="F985" i="30" s="1"/>
  <c r="E984" i="30"/>
  <c r="F984" i="30" s="1"/>
  <c r="E983" i="30"/>
  <c r="F983" i="30" s="1"/>
  <c r="E982" i="30"/>
  <c r="F982" i="30" s="1"/>
  <c r="E981" i="30"/>
  <c r="F981" i="30" s="1"/>
  <c r="E980" i="30"/>
  <c r="F980" i="30" s="1"/>
  <c r="E979" i="30"/>
  <c r="F979" i="30" s="1"/>
  <c r="E978" i="30"/>
  <c r="F978" i="30" s="1"/>
  <c r="E977" i="30"/>
  <c r="F977" i="30" s="1"/>
  <c r="E976" i="30"/>
  <c r="F976" i="30" s="1"/>
  <c r="E975" i="30"/>
  <c r="F975" i="30" s="1"/>
  <c r="E974" i="30"/>
  <c r="F974" i="30" s="1"/>
  <c r="E973" i="30"/>
  <c r="F973" i="30" s="1"/>
  <c r="E972" i="30"/>
  <c r="F972" i="30" s="1"/>
  <c r="E971" i="30"/>
  <c r="F971" i="30" s="1"/>
  <c r="E970" i="30"/>
  <c r="F970" i="30" s="1"/>
  <c r="E969" i="30"/>
  <c r="F969" i="30" s="1"/>
  <c r="E968" i="30"/>
  <c r="F968" i="30" s="1"/>
  <c r="E967" i="30"/>
  <c r="F967" i="30" s="1"/>
  <c r="E966" i="30"/>
  <c r="F966" i="30" s="1"/>
  <c r="E965" i="30"/>
  <c r="F965" i="30" s="1"/>
  <c r="E964" i="30"/>
  <c r="F964" i="30" s="1"/>
  <c r="E963" i="30"/>
  <c r="F963" i="30" s="1"/>
  <c r="E962" i="30"/>
  <c r="F962" i="30" s="1"/>
  <c r="E961" i="30"/>
  <c r="F961" i="30" s="1"/>
  <c r="E960" i="30"/>
  <c r="F960" i="30" s="1"/>
  <c r="E959" i="30"/>
  <c r="F959" i="30" s="1"/>
  <c r="E958" i="30"/>
  <c r="F958" i="30" s="1"/>
  <c r="E957" i="30"/>
  <c r="F957" i="30" s="1"/>
  <c r="E956" i="30"/>
  <c r="F956" i="30" s="1"/>
  <c r="E955" i="30"/>
  <c r="F955" i="30" s="1"/>
  <c r="E954" i="30"/>
  <c r="F954" i="30" s="1"/>
  <c r="E953" i="30"/>
  <c r="F953" i="30" s="1"/>
  <c r="E952" i="30"/>
  <c r="F952" i="30" s="1"/>
  <c r="E951" i="30"/>
  <c r="F951" i="30" s="1"/>
  <c r="E950" i="30"/>
  <c r="F950" i="30" s="1"/>
  <c r="E949" i="30"/>
  <c r="F949" i="30" s="1"/>
  <c r="E948" i="30"/>
  <c r="F948" i="30" s="1"/>
  <c r="E947" i="30"/>
  <c r="F947" i="30" s="1"/>
  <c r="E946" i="30"/>
  <c r="F946" i="30" s="1"/>
  <c r="E945" i="30"/>
  <c r="F945" i="30" s="1"/>
  <c r="E944" i="30"/>
  <c r="F944" i="30" s="1"/>
  <c r="E943" i="30"/>
  <c r="F943" i="30" s="1"/>
  <c r="E942" i="30"/>
  <c r="F942" i="30" s="1"/>
  <c r="E941" i="30"/>
  <c r="F941" i="30" s="1"/>
  <c r="E940" i="30"/>
  <c r="F940" i="30" s="1"/>
  <c r="E939" i="30"/>
  <c r="F939" i="30" s="1"/>
  <c r="E938" i="30"/>
  <c r="F938" i="30" s="1"/>
  <c r="E937" i="30"/>
  <c r="F937" i="30" s="1"/>
  <c r="E936" i="30"/>
  <c r="F936" i="30" s="1"/>
  <c r="E935" i="30"/>
  <c r="F935" i="30" s="1"/>
  <c r="E934" i="30"/>
  <c r="F934" i="30" s="1"/>
  <c r="E933" i="30"/>
  <c r="F933" i="30" s="1"/>
  <c r="E932" i="30"/>
  <c r="F932" i="30" s="1"/>
  <c r="E931" i="30"/>
  <c r="F931" i="30" s="1"/>
  <c r="E930" i="30"/>
  <c r="F930" i="30" s="1"/>
  <c r="E929" i="30"/>
  <c r="F929" i="30" s="1"/>
  <c r="E928" i="30"/>
  <c r="F928" i="30" s="1"/>
  <c r="E927" i="30"/>
  <c r="F927" i="30" s="1"/>
  <c r="E926" i="30"/>
  <c r="F926" i="30" s="1"/>
  <c r="E925" i="30"/>
  <c r="F925" i="30" s="1"/>
  <c r="E924" i="30"/>
  <c r="F924" i="30" s="1"/>
  <c r="E923" i="30"/>
  <c r="F923" i="30" s="1"/>
  <c r="E922" i="30"/>
  <c r="F922" i="30" s="1"/>
  <c r="E921" i="30"/>
  <c r="F921" i="30" s="1"/>
  <c r="E920" i="30"/>
  <c r="F920" i="30" s="1"/>
  <c r="E919" i="30"/>
  <c r="F919" i="30" s="1"/>
  <c r="E918" i="30"/>
  <c r="F918" i="30" s="1"/>
  <c r="E917" i="30"/>
  <c r="F917" i="30" s="1"/>
  <c r="E916" i="30"/>
  <c r="F916" i="30" s="1"/>
  <c r="E915" i="30"/>
  <c r="F915" i="30" s="1"/>
  <c r="E914" i="30"/>
  <c r="F914" i="30" s="1"/>
  <c r="E913" i="30"/>
  <c r="F913" i="30" s="1"/>
  <c r="E912" i="30"/>
  <c r="F912" i="30" s="1"/>
  <c r="E911" i="30"/>
  <c r="F911" i="30" s="1"/>
  <c r="E910" i="30"/>
  <c r="F910" i="30" s="1"/>
  <c r="E909" i="30"/>
  <c r="F909" i="30" s="1"/>
  <c r="E908" i="30"/>
  <c r="F908" i="30" s="1"/>
  <c r="E907" i="30"/>
  <c r="F907" i="30" s="1"/>
  <c r="E906" i="30"/>
  <c r="F906" i="30" s="1"/>
  <c r="E905" i="30"/>
  <c r="F905" i="30" s="1"/>
  <c r="E904" i="30"/>
  <c r="F904" i="30" s="1"/>
  <c r="E903" i="30"/>
  <c r="F903" i="30" s="1"/>
  <c r="E902" i="30"/>
  <c r="F902" i="30" s="1"/>
  <c r="E901" i="30"/>
  <c r="F901" i="30" s="1"/>
  <c r="E900" i="30"/>
  <c r="F900" i="30" s="1"/>
  <c r="E899" i="30"/>
  <c r="F899" i="30" s="1"/>
  <c r="E898" i="30"/>
  <c r="F898" i="30" s="1"/>
  <c r="E897" i="30"/>
  <c r="F897" i="30" s="1"/>
  <c r="E896" i="30"/>
  <c r="F896" i="30" s="1"/>
  <c r="E895" i="30"/>
  <c r="F895" i="30" s="1"/>
  <c r="E894" i="30"/>
  <c r="F894" i="30" s="1"/>
  <c r="E893" i="30"/>
  <c r="F893" i="30" s="1"/>
  <c r="E892" i="30"/>
  <c r="F892" i="30" s="1"/>
  <c r="E891" i="30"/>
  <c r="F891" i="30" s="1"/>
  <c r="E890" i="30"/>
  <c r="F890" i="30" s="1"/>
  <c r="E889" i="30"/>
  <c r="F889" i="30" s="1"/>
  <c r="E888" i="30"/>
  <c r="F888" i="30" s="1"/>
  <c r="E887" i="30"/>
  <c r="F887" i="30" s="1"/>
  <c r="E886" i="30"/>
  <c r="F886" i="30" s="1"/>
  <c r="E885" i="30"/>
  <c r="F885" i="30" s="1"/>
  <c r="E884" i="30"/>
  <c r="F884" i="30" s="1"/>
  <c r="E883" i="30"/>
  <c r="F883" i="30" s="1"/>
  <c r="E882" i="30"/>
  <c r="F882" i="30" s="1"/>
  <c r="E881" i="30"/>
  <c r="F881" i="30" s="1"/>
  <c r="E880" i="30"/>
  <c r="F880" i="30" s="1"/>
  <c r="E879" i="30"/>
  <c r="F879" i="30" s="1"/>
  <c r="E878" i="30"/>
  <c r="F878" i="30" s="1"/>
  <c r="E877" i="30"/>
  <c r="F877" i="30" s="1"/>
  <c r="E876" i="30"/>
  <c r="F876" i="30" s="1"/>
  <c r="E875" i="30"/>
  <c r="F875" i="30" s="1"/>
  <c r="E874" i="30"/>
  <c r="F874" i="30" s="1"/>
  <c r="E873" i="30"/>
  <c r="F873" i="30" s="1"/>
  <c r="E872" i="30"/>
  <c r="F872" i="30" s="1"/>
  <c r="E871" i="30"/>
  <c r="F871" i="30" s="1"/>
  <c r="E870" i="30"/>
  <c r="F870" i="30" s="1"/>
  <c r="E869" i="30"/>
  <c r="F869" i="30" s="1"/>
  <c r="E868" i="30"/>
  <c r="F868" i="30" s="1"/>
  <c r="E867" i="30"/>
  <c r="F867" i="30" s="1"/>
  <c r="E866" i="30"/>
  <c r="F866" i="30" s="1"/>
  <c r="E865" i="30"/>
  <c r="F865" i="30" s="1"/>
  <c r="E864" i="30"/>
  <c r="F864" i="30" s="1"/>
  <c r="E863" i="30"/>
  <c r="F863" i="30" s="1"/>
  <c r="E862" i="30"/>
  <c r="F862" i="30" s="1"/>
  <c r="E861" i="30"/>
  <c r="F861" i="30" s="1"/>
  <c r="E860" i="30"/>
  <c r="F860" i="30" s="1"/>
  <c r="E859" i="30"/>
  <c r="F859" i="30" s="1"/>
  <c r="E858" i="30"/>
  <c r="F858" i="30" s="1"/>
  <c r="E857" i="30"/>
  <c r="F857" i="30" s="1"/>
  <c r="E856" i="30"/>
  <c r="F856" i="30" s="1"/>
  <c r="E855" i="30"/>
  <c r="F855" i="30" s="1"/>
  <c r="E854" i="30"/>
  <c r="F854" i="30" s="1"/>
  <c r="E853" i="30"/>
  <c r="F853" i="30" s="1"/>
  <c r="E852" i="30"/>
  <c r="F852" i="30" s="1"/>
  <c r="E851" i="30"/>
  <c r="F851" i="30" s="1"/>
  <c r="E850" i="30"/>
  <c r="F850" i="30" s="1"/>
  <c r="E849" i="30"/>
  <c r="F849" i="30" s="1"/>
  <c r="E848" i="30"/>
  <c r="F848" i="30" s="1"/>
  <c r="E847" i="30"/>
  <c r="F847" i="30" s="1"/>
  <c r="E846" i="30"/>
  <c r="F846" i="30" s="1"/>
  <c r="E845" i="30"/>
  <c r="F845" i="30" s="1"/>
  <c r="E844" i="30"/>
  <c r="F844" i="30" s="1"/>
  <c r="E843" i="30"/>
  <c r="F843" i="30" s="1"/>
  <c r="E842" i="30"/>
  <c r="F842" i="30" s="1"/>
  <c r="E841" i="30"/>
  <c r="F841" i="30" s="1"/>
  <c r="E840" i="30"/>
  <c r="F840" i="30" s="1"/>
  <c r="E839" i="30"/>
  <c r="F839" i="30" s="1"/>
  <c r="E838" i="30"/>
  <c r="F838" i="30" s="1"/>
  <c r="E837" i="30"/>
  <c r="F837" i="30" s="1"/>
  <c r="E836" i="30"/>
  <c r="F836" i="30" s="1"/>
  <c r="E835" i="30"/>
  <c r="F835" i="30" s="1"/>
  <c r="E834" i="30"/>
  <c r="F834" i="30" s="1"/>
  <c r="E833" i="30"/>
  <c r="F833" i="30" s="1"/>
  <c r="E832" i="30"/>
  <c r="F832" i="30" s="1"/>
  <c r="E831" i="30"/>
  <c r="F831" i="30" s="1"/>
  <c r="E830" i="30"/>
  <c r="F830" i="30" s="1"/>
  <c r="E829" i="30"/>
  <c r="F829" i="30" s="1"/>
  <c r="E828" i="30"/>
  <c r="F828" i="30" s="1"/>
  <c r="E827" i="30"/>
  <c r="F827" i="30" s="1"/>
  <c r="E826" i="30"/>
  <c r="F826" i="30" s="1"/>
  <c r="E825" i="30"/>
  <c r="F825" i="30" s="1"/>
  <c r="E824" i="30"/>
  <c r="F824" i="30" s="1"/>
  <c r="E823" i="30"/>
  <c r="F823" i="30" s="1"/>
  <c r="E822" i="30"/>
  <c r="F822" i="30" s="1"/>
  <c r="E821" i="30"/>
  <c r="F821" i="30" s="1"/>
  <c r="E820" i="30"/>
  <c r="F820" i="30" s="1"/>
  <c r="E819" i="30"/>
  <c r="F819" i="30" s="1"/>
  <c r="E818" i="30"/>
  <c r="F818" i="30" s="1"/>
  <c r="E817" i="30"/>
  <c r="F817" i="30" s="1"/>
  <c r="E816" i="30"/>
  <c r="F816" i="30" s="1"/>
  <c r="E815" i="30"/>
  <c r="F815" i="30" s="1"/>
  <c r="E814" i="30"/>
  <c r="F814" i="30" s="1"/>
  <c r="E813" i="30"/>
  <c r="F813" i="30" s="1"/>
  <c r="E812" i="30"/>
  <c r="F812" i="30" s="1"/>
  <c r="E811" i="30"/>
  <c r="F811" i="30" s="1"/>
  <c r="E810" i="30"/>
  <c r="F810" i="30" s="1"/>
  <c r="E809" i="30"/>
  <c r="F809" i="30" s="1"/>
  <c r="E808" i="30"/>
  <c r="F808" i="30" s="1"/>
  <c r="E807" i="30"/>
  <c r="F807" i="30" s="1"/>
  <c r="E806" i="30"/>
  <c r="F806" i="30" s="1"/>
  <c r="E805" i="30"/>
  <c r="F805" i="30" s="1"/>
  <c r="E804" i="30"/>
  <c r="F804" i="30" s="1"/>
  <c r="E803" i="30"/>
  <c r="F803" i="30" s="1"/>
  <c r="E802" i="30"/>
  <c r="F802" i="30" s="1"/>
  <c r="E801" i="30"/>
  <c r="F801" i="30" s="1"/>
  <c r="E800" i="30"/>
  <c r="F800" i="30" s="1"/>
  <c r="E799" i="30"/>
  <c r="F799" i="30" s="1"/>
  <c r="E798" i="30"/>
  <c r="F798" i="30" s="1"/>
  <c r="E797" i="30"/>
  <c r="F797" i="30" s="1"/>
  <c r="E796" i="30"/>
  <c r="F796" i="30" s="1"/>
  <c r="E795" i="30"/>
  <c r="F795" i="30" s="1"/>
  <c r="E794" i="30"/>
  <c r="F794" i="30" s="1"/>
  <c r="E793" i="30"/>
  <c r="F793" i="30" s="1"/>
  <c r="E792" i="30"/>
  <c r="F792" i="30" s="1"/>
  <c r="E791" i="30"/>
  <c r="F791" i="30" s="1"/>
  <c r="E790" i="30"/>
  <c r="F790" i="30" s="1"/>
  <c r="E789" i="30"/>
  <c r="F789" i="30" s="1"/>
  <c r="E788" i="30"/>
  <c r="F788" i="30" s="1"/>
  <c r="E787" i="30"/>
  <c r="F787" i="30" s="1"/>
  <c r="E786" i="30"/>
  <c r="F786" i="30" s="1"/>
  <c r="E785" i="30"/>
  <c r="F785" i="30" s="1"/>
  <c r="E784" i="30"/>
  <c r="F784" i="30" s="1"/>
  <c r="E783" i="30"/>
  <c r="F783" i="30" s="1"/>
  <c r="E782" i="30"/>
  <c r="F782" i="30" s="1"/>
  <c r="E781" i="30"/>
  <c r="F781" i="30" s="1"/>
  <c r="E780" i="30"/>
  <c r="F780" i="30" s="1"/>
  <c r="E779" i="30"/>
  <c r="F779" i="30" s="1"/>
  <c r="E778" i="30"/>
  <c r="F778" i="30" s="1"/>
  <c r="E777" i="30"/>
  <c r="F777" i="30" s="1"/>
  <c r="E776" i="30"/>
  <c r="F776" i="30" s="1"/>
  <c r="E775" i="30"/>
  <c r="F775" i="30" s="1"/>
  <c r="E774" i="30"/>
  <c r="F774" i="30" s="1"/>
  <c r="E773" i="30"/>
  <c r="F773" i="30" s="1"/>
  <c r="E772" i="30"/>
  <c r="F772" i="30" s="1"/>
  <c r="E771" i="30"/>
  <c r="F771" i="30" s="1"/>
  <c r="E770" i="30"/>
  <c r="F770" i="30" s="1"/>
  <c r="E769" i="30"/>
  <c r="F769" i="30" s="1"/>
  <c r="E768" i="30"/>
  <c r="F768" i="30" s="1"/>
  <c r="E767" i="30"/>
  <c r="F767" i="30" s="1"/>
  <c r="E766" i="30"/>
  <c r="F766" i="30" s="1"/>
  <c r="E765" i="30"/>
  <c r="F765" i="30" s="1"/>
  <c r="E764" i="30"/>
  <c r="F764" i="30" s="1"/>
  <c r="E763" i="30"/>
  <c r="F763" i="30" s="1"/>
  <c r="E762" i="30"/>
  <c r="F762" i="30" s="1"/>
  <c r="E761" i="30"/>
  <c r="F761" i="30" s="1"/>
  <c r="E760" i="30"/>
  <c r="F760" i="30" s="1"/>
  <c r="E759" i="30"/>
  <c r="F759" i="30" s="1"/>
  <c r="E758" i="30"/>
  <c r="F758" i="30" s="1"/>
  <c r="E757" i="30"/>
  <c r="F757" i="30" s="1"/>
  <c r="E756" i="30"/>
  <c r="F756" i="30" s="1"/>
  <c r="E755" i="30"/>
  <c r="F755" i="30" s="1"/>
  <c r="E754" i="30"/>
  <c r="F754" i="30" s="1"/>
  <c r="E753" i="30"/>
  <c r="F753" i="30" s="1"/>
  <c r="E752" i="30"/>
  <c r="F752" i="30" s="1"/>
  <c r="E751" i="30"/>
  <c r="F751" i="30" s="1"/>
  <c r="E750" i="30"/>
  <c r="F750" i="30" s="1"/>
  <c r="E749" i="30"/>
  <c r="F749" i="30" s="1"/>
  <c r="E748" i="30"/>
  <c r="F748" i="30" s="1"/>
  <c r="E747" i="30"/>
  <c r="F747" i="30" s="1"/>
  <c r="E746" i="30"/>
  <c r="F746" i="30" s="1"/>
  <c r="E745" i="30"/>
  <c r="F745" i="30" s="1"/>
  <c r="E744" i="30"/>
  <c r="F744" i="30" s="1"/>
  <c r="E743" i="30"/>
  <c r="F743" i="30" s="1"/>
  <c r="E742" i="30"/>
  <c r="F742" i="30" s="1"/>
  <c r="E741" i="30"/>
  <c r="F741" i="30" s="1"/>
  <c r="E740" i="30"/>
  <c r="F740" i="30" s="1"/>
  <c r="E739" i="30"/>
  <c r="F739" i="30" s="1"/>
  <c r="E738" i="30"/>
  <c r="F738" i="30" s="1"/>
  <c r="E737" i="30"/>
  <c r="F737" i="30" s="1"/>
  <c r="E736" i="30"/>
  <c r="F736" i="30" s="1"/>
  <c r="E735" i="30"/>
  <c r="F735" i="30" s="1"/>
  <c r="E734" i="30"/>
  <c r="F734" i="30" s="1"/>
  <c r="E733" i="30"/>
  <c r="F733" i="30" s="1"/>
  <c r="E732" i="30"/>
  <c r="F732" i="30" s="1"/>
  <c r="E731" i="30"/>
  <c r="F731" i="30" s="1"/>
  <c r="E730" i="30"/>
  <c r="F730" i="30" s="1"/>
  <c r="E729" i="30"/>
  <c r="F729" i="30" s="1"/>
  <c r="E728" i="30"/>
  <c r="F728" i="30" s="1"/>
  <c r="E727" i="30"/>
  <c r="F727" i="30" s="1"/>
  <c r="E726" i="30"/>
  <c r="F726" i="30" s="1"/>
  <c r="E725" i="30"/>
  <c r="F725" i="30" s="1"/>
  <c r="E724" i="30"/>
  <c r="F724" i="30" s="1"/>
  <c r="E723" i="30"/>
  <c r="F723" i="30" s="1"/>
  <c r="E722" i="30"/>
  <c r="F722" i="30" s="1"/>
  <c r="E721" i="30"/>
  <c r="F721" i="30" s="1"/>
  <c r="E720" i="30"/>
  <c r="F720" i="30" s="1"/>
  <c r="E719" i="30"/>
  <c r="F719" i="30" s="1"/>
  <c r="E718" i="30"/>
  <c r="F718" i="30" s="1"/>
  <c r="E717" i="30"/>
  <c r="F717" i="30" s="1"/>
  <c r="E716" i="30"/>
  <c r="F716" i="30" s="1"/>
  <c r="E715" i="30"/>
  <c r="F715" i="30" s="1"/>
  <c r="E714" i="30"/>
  <c r="F714" i="30" s="1"/>
  <c r="E713" i="30"/>
  <c r="F713" i="30" s="1"/>
  <c r="E712" i="30"/>
  <c r="F712" i="30" s="1"/>
  <c r="E711" i="30"/>
  <c r="F711" i="30" s="1"/>
  <c r="E710" i="30"/>
  <c r="F710" i="30" s="1"/>
  <c r="E709" i="30"/>
  <c r="F709" i="30" s="1"/>
  <c r="E708" i="30"/>
  <c r="F708" i="30" s="1"/>
  <c r="E707" i="30"/>
  <c r="F707" i="30" s="1"/>
  <c r="E706" i="30"/>
  <c r="F706" i="30" s="1"/>
  <c r="E705" i="30"/>
  <c r="F705" i="30" s="1"/>
  <c r="E704" i="30"/>
  <c r="F704" i="30" s="1"/>
  <c r="E703" i="30"/>
  <c r="F703" i="30" s="1"/>
  <c r="E702" i="30"/>
  <c r="F702" i="30" s="1"/>
  <c r="E701" i="30"/>
  <c r="F701" i="30" s="1"/>
  <c r="E700" i="30"/>
  <c r="F700" i="30" s="1"/>
  <c r="E699" i="30"/>
  <c r="F699" i="30" s="1"/>
  <c r="E698" i="30"/>
  <c r="F698" i="30" s="1"/>
  <c r="E697" i="30"/>
  <c r="F697" i="30" s="1"/>
  <c r="E696" i="30"/>
  <c r="F696" i="30" s="1"/>
  <c r="E695" i="30"/>
  <c r="F695" i="30" s="1"/>
  <c r="E694" i="30"/>
  <c r="F694" i="30" s="1"/>
  <c r="E693" i="30"/>
  <c r="F693" i="30" s="1"/>
  <c r="E692" i="30"/>
  <c r="F692" i="30" s="1"/>
  <c r="E691" i="30"/>
  <c r="F691" i="30" s="1"/>
  <c r="E690" i="30"/>
  <c r="F690" i="30" s="1"/>
  <c r="E689" i="30"/>
  <c r="F689" i="30" s="1"/>
  <c r="E688" i="30"/>
  <c r="F688" i="30" s="1"/>
  <c r="E687" i="30"/>
  <c r="F687" i="30" s="1"/>
  <c r="E686" i="30"/>
  <c r="F686" i="30" s="1"/>
  <c r="E685" i="30"/>
  <c r="F685" i="30" s="1"/>
  <c r="E684" i="30"/>
  <c r="F684" i="30" s="1"/>
  <c r="E683" i="30"/>
  <c r="F683" i="30" s="1"/>
  <c r="E682" i="30"/>
  <c r="F682" i="30" s="1"/>
  <c r="E681" i="30"/>
  <c r="F681" i="30" s="1"/>
  <c r="E680" i="30"/>
  <c r="F680" i="30" s="1"/>
  <c r="E679" i="30"/>
  <c r="F679" i="30" s="1"/>
  <c r="E678" i="30"/>
  <c r="F678" i="30" s="1"/>
  <c r="E677" i="30"/>
  <c r="F677" i="30" s="1"/>
  <c r="E676" i="30"/>
  <c r="F676" i="30" s="1"/>
  <c r="E675" i="30"/>
  <c r="F675" i="30" s="1"/>
  <c r="E674" i="30"/>
  <c r="F674" i="30" s="1"/>
  <c r="E673" i="30"/>
  <c r="F673" i="30" s="1"/>
  <c r="E672" i="30"/>
  <c r="F672" i="30" s="1"/>
  <c r="E671" i="30"/>
  <c r="F671" i="30" s="1"/>
  <c r="E670" i="30"/>
  <c r="F670" i="30" s="1"/>
  <c r="E669" i="30"/>
  <c r="F669" i="30" s="1"/>
  <c r="E668" i="30"/>
  <c r="F668" i="30" s="1"/>
  <c r="E667" i="30"/>
  <c r="F667" i="30" s="1"/>
  <c r="E666" i="30"/>
  <c r="F666" i="30" s="1"/>
  <c r="E665" i="30"/>
  <c r="F665" i="30" s="1"/>
  <c r="E664" i="30"/>
  <c r="F664" i="30" s="1"/>
  <c r="E663" i="30"/>
  <c r="F663" i="30" s="1"/>
  <c r="E662" i="30"/>
  <c r="F662" i="30" s="1"/>
  <c r="E661" i="30"/>
  <c r="F661" i="30" s="1"/>
  <c r="E660" i="30"/>
  <c r="F660" i="30" s="1"/>
  <c r="E659" i="30"/>
  <c r="F659" i="30" s="1"/>
  <c r="E658" i="30"/>
  <c r="F658" i="30" s="1"/>
  <c r="E657" i="30"/>
  <c r="F657" i="30" s="1"/>
  <c r="E656" i="30"/>
  <c r="F656" i="30" s="1"/>
  <c r="E655" i="30"/>
  <c r="F655" i="30" s="1"/>
  <c r="E654" i="30"/>
  <c r="F654" i="30" s="1"/>
  <c r="E653" i="30"/>
  <c r="F653" i="30" s="1"/>
  <c r="E652" i="30"/>
  <c r="F652" i="30" s="1"/>
  <c r="E651" i="30"/>
  <c r="F651" i="30" s="1"/>
  <c r="E650" i="30"/>
  <c r="F650" i="30" s="1"/>
  <c r="E649" i="30"/>
  <c r="F649" i="30" s="1"/>
  <c r="E648" i="30"/>
  <c r="F648" i="30" s="1"/>
  <c r="E647" i="30"/>
  <c r="F647" i="30" s="1"/>
  <c r="E646" i="30"/>
  <c r="F646" i="30" s="1"/>
  <c r="E645" i="30"/>
  <c r="F645" i="30" s="1"/>
  <c r="E644" i="30"/>
  <c r="F644" i="30" s="1"/>
  <c r="E643" i="30"/>
  <c r="F643" i="30" s="1"/>
  <c r="E642" i="30"/>
  <c r="F642" i="30" s="1"/>
  <c r="E641" i="30"/>
  <c r="F641" i="30" s="1"/>
  <c r="E640" i="30"/>
  <c r="F640" i="30" s="1"/>
  <c r="E639" i="30"/>
  <c r="F639" i="30" s="1"/>
  <c r="E638" i="30"/>
  <c r="F638" i="30" s="1"/>
  <c r="E637" i="30"/>
  <c r="F637" i="30" s="1"/>
  <c r="E636" i="30"/>
  <c r="F636" i="30" s="1"/>
  <c r="E635" i="30"/>
  <c r="F635" i="30" s="1"/>
  <c r="E634" i="30"/>
  <c r="F634" i="30" s="1"/>
  <c r="E633" i="30"/>
  <c r="F633" i="30" s="1"/>
  <c r="E632" i="30"/>
  <c r="F632" i="30" s="1"/>
  <c r="E631" i="30"/>
  <c r="F631" i="30" s="1"/>
  <c r="E630" i="30"/>
  <c r="F630" i="30" s="1"/>
  <c r="E629" i="30"/>
  <c r="F629" i="30" s="1"/>
  <c r="E628" i="30"/>
  <c r="F628" i="30" s="1"/>
  <c r="E627" i="30"/>
  <c r="F627" i="30" s="1"/>
  <c r="E626" i="30"/>
  <c r="F626" i="30" s="1"/>
  <c r="E625" i="30"/>
  <c r="F625" i="30" s="1"/>
  <c r="E624" i="30"/>
  <c r="F624" i="30" s="1"/>
  <c r="E623" i="30"/>
  <c r="F623" i="30" s="1"/>
  <c r="E622" i="30"/>
  <c r="F622" i="30" s="1"/>
  <c r="E621" i="30"/>
  <c r="F621" i="30" s="1"/>
  <c r="E620" i="30"/>
  <c r="F620" i="30" s="1"/>
  <c r="E619" i="30"/>
  <c r="F619" i="30" s="1"/>
  <c r="E618" i="30"/>
  <c r="F618" i="30" s="1"/>
  <c r="E617" i="30"/>
  <c r="F617" i="30" s="1"/>
  <c r="E616" i="30"/>
  <c r="F616" i="30" s="1"/>
  <c r="E615" i="30"/>
  <c r="F615" i="30" s="1"/>
  <c r="E614" i="30"/>
  <c r="F614" i="30" s="1"/>
  <c r="E613" i="30"/>
  <c r="F613" i="30" s="1"/>
  <c r="E612" i="30"/>
  <c r="F612" i="30" s="1"/>
  <c r="E611" i="30"/>
  <c r="F611" i="30" s="1"/>
  <c r="E610" i="30"/>
  <c r="F610" i="30" s="1"/>
  <c r="E609" i="30"/>
  <c r="F609" i="30" s="1"/>
  <c r="E608" i="30"/>
  <c r="F608" i="30" s="1"/>
  <c r="E607" i="30"/>
  <c r="F607" i="30" s="1"/>
  <c r="E606" i="30"/>
  <c r="F606" i="30" s="1"/>
  <c r="E605" i="30"/>
  <c r="F605" i="30" s="1"/>
  <c r="E604" i="30"/>
  <c r="F604" i="30" s="1"/>
  <c r="E603" i="30"/>
  <c r="F603" i="30" s="1"/>
  <c r="E602" i="30"/>
  <c r="F602" i="30" s="1"/>
  <c r="E601" i="30"/>
  <c r="F601" i="30" s="1"/>
  <c r="E600" i="30"/>
  <c r="F600" i="30" s="1"/>
  <c r="E599" i="30"/>
  <c r="F599" i="30" s="1"/>
  <c r="E598" i="30"/>
  <c r="F598" i="30" s="1"/>
  <c r="E597" i="30"/>
  <c r="F597" i="30" s="1"/>
  <c r="E596" i="30"/>
  <c r="F596" i="30" s="1"/>
  <c r="E595" i="30"/>
  <c r="F595" i="30" s="1"/>
  <c r="E594" i="30"/>
  <c r="F594" i="30" s="1"/>
  <c r="E593" i="30"/>
  <c r="F593" i="30" s="1"/>
  <c r="E592" i="30"/>
  <c r="F592" i="30" s="1"/>
  <c r="E591" i="30"/>
  <c r="F591" i="30" s="1"/>
  <c r="E590" i="30"/>
  <c r="F590" i="30" s="1"/>
  <c r="E589" i="30"/>
  <c r="F589" i="30" s="1"/>
  <c r="E588" i="30"/>
  <c r="F588" i="30" s="1"/>
  <c r="E587" i="30"/>
  <c r="F587" i="30" s="1"/>
  <c r="E586" i="30"/>
  <c r="F586" i="30" s="1"/>
  <c r="E585" i="30"/>
  <c r="F585" i="30" s="1"/>
  <c r="E584" i="30"/>
  <c r="F584" i="30" s="1"/>
  <c r="E583" i="30"/>
  <c r="F583" i="30" s="1"/>
  <c r="E582" i="30"/>
  <c r="F582" i="30" s="1"/>
  <c r="E581" i="30"/>
  <c r="F581" i="30" s="1"/>
  <c r="E580" i="30"/>
  <c r="F580" i="30" s="1"/>
  <c r="E579" i="30"/>
  <c r="F579" i="30" s="1"/>
  <c r="E578" i="30"/>
  <c r="F578" i="30" s="1"/>
  <c r="E577" i="30"/>
  <c r="F577" i="30" s="1"/>
  <c r="E576" i="30"/>
  <c r="F576" i="30" s="1"/>
  <c r="E575" i="30"/>
  <c r="F575" i="30" s="1"/>
  <c r="E574" i="30"/>
  <c r="F574" i="30" s="1"/>
  <c r="E573" i="30"/>
  <c r="F573" i="30" s="1"/>
  <c r="E572" i="30"/>
  <c r="F572" i="30" s="1"/>
  <c r="E571" i="30"/>
  <c r="F571" i="30" s="1"/>
  <c r="E570" i="30"/>
  <c r="F570" i="30" s="1"/>
  <c r="E569" i="30"/>
  <c r="F569" i="30" s="1"/>
  <c r="E568" i="30"/>
  <c r="F568" i="30" s="1"/>
  <c r="E567" i="30"/>
  <c r="F567" i="30" s="1"/>
  <c r="E566" i="30"/>
  <c r="F566" i="30" s="1"/>
  <c r="E565" i="30"/>
  <c r="F565" i="30" s="1"/>
  <c r="E564" i="30"/>
  <c r="F564" i="30" s="1"/>
  <c r="E563" i="30"/>
  <c r="F563" i="30" s="1"/>
  <c r="E562" i="30"/>
  <c r="F562" i="30" s="1"/>
  <c r="E561" i="30"/>
  <c r="F561" i="30" s="1"/>
  <c r="E560" i="30"/>
  <c r="F560" i="30" s="1"/>
  <c r="E559" i="30"/>
  <c r="F559" i="30" s="1"/>
  <c r="E558" i="30"/>
  <c r="F558" i="30" s="1"/>
  <c r="E557" i="30"/>
  <c r="F557" i="30" s="1"/>
  <c r="E556" i="30"/>
  <c r="F556" i="30" s="1"/>
  <c r="E555" i="30"/>
  <c r="F555" i="30" s="1"/>
  <c r="E554" i="30"/>
  <c r="F554" i="30" s="1"/>
  <c r="E553" i="30"/>
  <c r="F553" i="30" s="1"/>
  <c r="E552" i="30"/>
  <c r="F552" i="30" s="1"/>
  <c r="E551" i="30"/>
  <c r="F551" i="30" s="1"/>
  <c r="E550" i="30"/>
  <c r="F550" i="30" s="1"/>
  <c r="E549" i="30"/>
  <c r="F549" i="30" s="1"/>
  <c r="E548" i="30"/>
  <c r="F548" i="30" s="1"/>
  <c r="E547" i="30"/>
  <c r="F547" i="30" s="1"/>
  <c r="E546" i="30"/>
  <c r="F546" i="30" s="1"/>
  <c r="E545" i="30"/>
  <c r="F545" i="30" s="1"/>
  <c r="E544" i="30"/>
  <c r="F544" i="30" s="1"/>
  <c r="E543" i="30"/>
  <c r="F543" i="30" s="1"/>
  <c r="E542" i="30"/>
  <c r="F542" i="30" s="1"/>
  <c r="E541" i="30"/>
  <c r="F541" i="30" s="1"/>
  <c r="E540" i="30"/>
  <c r="F540" i="30" s="1"/>
  <c r="E539" i="30"/>
  <c r="F539" i="30" s="1"/>
  <c r="E538" i="30"/>
  <c r="F538" i="30" s="1"/>
  <c r="E537" i="30"/>
  <c r="F537" i="30" s="1"/>
  <c r="E536" i="30"/>
  <c r="F536" i="30" s="1"/>
  <c r="E535" i="30"/>
  <c r="F535" i="30" s="1"/>
  <c r="E534" i="30"/>
  <c r="F534" i="30" s="1"/>
  <c r="E533" i="30"/>
  <c r="F533" i="30" s="1"/>
  <c r="E532" i="30"/>
  <c r="F532" i="30" s="1"/>
  <c r="E531" i="30"/>
  <c r="F531" i="30" s="1"/>
  <c r="E530" i="30"/>
  <c r="F530" i="30" s="1"/>
  <c r="E529" i="30"/>
  <c r="F529" i="30" s="1"/>
  <c r="E528" i="30"/>
  <c r="F528" i="30" s="1"/>
  <c r="E527" i="30"/>
  <c r="F527" i="30" s="1"/>
  <c r="E526" i="30"/>
  <c r="F526" i="30" s="1"/>
  <c r="E525" i="30"/>
  <c r="F525" i="30" s="1"/>
  <c r="E524" i="30"/>
  <c r="F524" i="30" s="1"/>
  <c r="E523" i="30"/>
  <c r="F523" i="30" s="1"/>
  <c r="E522" i="30"/>
  <c r="F522" i="30" s="1"/>
  <c r="E521" i="30"/>
  <c r="F521" i="30" s="1"/>
  <c r="E520" i="30"/>
  <c r="F520" i="30" s="1"/>
  <c r="E519" i="30"/>
  <c r="F519" i="30" s="1"/>
  <c r="E518" i="30"/>
  <c r="F518" i="30" s="1"/>
  <c r="E517" i="30"/>
  <c r="F517" i="30" s="1"/>
  <c r="E516" i="30"/>
  <c r="F516" i="30" s="1"/>
  <c r="E515" i="30"/>
  <c r="F515" i="30" s="1"/>
  <c r="E514" i="30"/>
  <c r="F514" i="30" s="1"/>
  <c r="E513" i="30"/>
  <c r="F513" i="30" s="1"/>
  <c r="E512" i="30"/>
  <c r="F512" i="30" s="1"/>
  <c r="E511" i="30"/>
  <c r="F511" i="30" s="1"/>
  <c r="E510" i="30"/>
  <c r="F510" i="30" s="1"/>
  <c r="E509" i="30"/>
  <c r="F509" i="30" s="1"/>
  <c r="E508" i="30"/>
  <c r="F508" i="30" s="1"/>
  <c r="E507" i="30"/>
  <c r="F507" i="30" s="1"/>
  <c r="E506" i="30"/>
  <c r="F506" i="30" s="1"/>
  <c r="E505" i="30"/>
  <c r="F505" i="30" s="1"/>
  <c r="E504" i="30"/>
  <c r="F504" i="30" s="1"/>
  <c r="E503" i="30"/>
  <c r="F503" i="30" s="1"/>
  <c r="E502" i="30"/>
  <c r="F502" i="30" s="1"/>
  <c r="E501" i="30"/>
  <c r="F501" i="30" s="1"/>
  <c r="E500" i="30"/>
  <c r="F500" i="30" s="1"/>
  <c r="E499" i="30"/>
  <c r="F499" i="30" s="1"/>
  <c r="E498" i="30"/>
  <c r="F498" i="30" s="1"/>
  <c r="E497" i="30"/>
  <c r="F497" i="30" s="1"/>
  <c r="E496" i="30"/>
  <c r="F496" i="30" s="1"/>
  <c r="E495" i="30"/>
  <c r="F495" i="30" s="1"/>
  <c r="E494" i="30"/>
  <c r="F494" i="30" s="1"/>
  <c r="E493" i="30"/>
  <c r="F493" i="30" s="1"/>
  <c r="E492" i="30"/>
  <c r="F492" i="30" s="1"/>
  <c r="E491" i="30"/>
  <c r="F491" i="30" s="1"/>
  <c r="E490" i="30"/>
  <c r="F490" i="30" s="1"/>
  <c r="E489" i="30"/>
  <c r="F489" i="30" s="1"/>
  <c r="E488" i="30"/>
  <c r="F488" i="30" s="1"/>
  <c r="E487" i="30"/>
  <c r="F487" i="30" s="1"/>
  <c r="E486" i="30"/>
  <c r="F486" i="30" s="1"/>
  <c r="E485" i="30"/>
  <c r="F485" i="30" s="1"/>
  <c r="E484" i="30"/>
  <c r="F484" i="30" s="1"/>
  <c r="E483" i="30"/>
  <c r="F483" i="30" s="1"/>
  <c r="E482" i="30"/>
  <c r="F482" i="30" s="1"/>
  <c r="E481" i="30"/>
  <c r="F481" i="30" s="1"/>
  <c r="E480" i="30"/>
  <c r="F480" i="30" s="1"/>
  <c r="E479" i="30"/>
  <c r="F479" i="30" s="1"/>
  <c r="E478" i="30"/>
  <c r="F478" i="30" s="1"/>
  <c r="E477" i="30"/>
  <c r="F477" i="30" s="1"/>
  <c r="E476" i="30"/>
  <c r="F476" i="30" s="1"/>
  <c r="E475" i="30"/>
  <c r="F475" i="30" s="1"/>
  <c r="E474" i="30"/>
  <c r="F474" i="30" s="1"/>
  <c r="E473" i="30"/>
  <c r="F473" i="30" s="1"/>
  <c r="E472" i="30"/>
  <c r="F472" i="30" s="1"/>
  <c r="E471" i="30"/>
  <c r="F471" i="30" s="1"/>
  <c r="E470" i="30"/>
  <c r="F470" i="30" s="1"/>
  <c r="E469" i="30"/>
  <c r="F469" i="30" s="1"/>
  <c r="E468" i="30"/>
  <c r="F468" i="30" s="1"/>
  <c r="E467" i="30"/>
  <c r="F467" i="30" s="1"/>
  <c r="E466" i="30"/>
  <c r="F466" i="30" s="1"/>
  <c r="E465" i="30"/>
  <c r="F465" i="30" s="1"/>
  <c r="E464" i="30"/>
  <c r="F464" i="30" s="1"/>
  <c r="E463" i="30"/>
  <c r="F463" i="30" s="1"/>
  <c r="E462" i="30"/>
  <c r="F462" i="30" s="1"/>
  <c r="E461" i="30"/>
  <c r="F461" i="30" s="1"/>
  <c r="E460" i="30"/>
  <c r="F460" i="30" s="1"/>
  <c r="E459" i="30"/>
  <c r="F459" i="30" s="1"/>
  <c r="E458" i="30"/>
  <c r="F458" i="30" s="1"/>
  <c r="E457" i="30"/>
  <c r="F457" i="30" s="1"/>
  <c r="E456" i="30"/>
  <c r="F456" i="30" s="1"/>
  <c r="E455" i="30"/>
  <c r="F455" i="30" s="1"/>
  <c r="E454" i="30"/>
  <c r="F454" i="30" s="1"/>
  <c r="E453" i="30"/>
  <c r="F453" i="30" s="1"/>
  <c r="E452" i="30"/>
  <c r="F452" i="30" s="1"/>
  <c r="E451" i="30"/>
  <c r="F451" i="30" s="1"/>
  <c r="E450" i="30"/>
  <c r="F450" i="30" s="1"/>
  <c r="E449" i="30"/>
  <c r="F449" i="30" s="1"/>
  <c r="E448" i="30"/>
  <c r="F448" i="30" s="1"/>
  <c r="E447" i="30"/>
  <c r="F447" i="30" s="1"/>
  <c r="E446" i="30"/>
  <c r="F446" i="30" s="1"/>
  <c r="E445" i="30"/>
  <c r="F445" i="30" s="1"/>
  <c r="E444" i="30"/>
  <c r="F444" i="30" s="1"/>
  <c r="E443" i="30"/>
  <c r="F443" i="30" s="1"/>
  <c r="E442" i="30"/>
  <c r="F442" i="30" s="1"/>
  <c r="E441" i="30"/>
  <c r="F441" i="30" s="1"/>
  <c r="E440" i="30"/>
  <c r="F440" i="30" s="1"/>
  <c r="E439" i="30"/>
  <c r="F439" i="30" s="1"/>
  <c r="E438" i="30"/>
  <c r="F438" i="30" s="1"/>
  <c r="E437" i="30"/>
  <c r="F437" i="30" s="1"/>
  <c r="E436" i="30"/>
  <c r="F436" i="30" s="1"/>
  <c r="E435" i="30"/>
  <c r="F435" i="30" s="1"/>
  <c r="E434" i="30"/>
  <c r="F434" i="30" s="1"/>
  <c r="E433" i="30"/>
  <c r="F433" i="30" s="1"/>
  <c r="E432" i="30"/>
  <c r="F432" i="30" s="1"/>
  <c r="E431" i="30"/>
  <c r="F431" i="30" s="1"/>
  <c r="E430" i="30"/>
  <c r="F430" i="30" s="1"/>
  <c r="E429" i="30"/>
  <c r="F429" i="30" s="1"/>
  <c r="E428" i="30"/>
  <c r="F428" i="30" s="1"/>
  <c r="E427" i="30"/>
  <c r="F427" i="30" s="1"/>
  <c r="E426" i="30"/>
  <c r="F426" i="30" s="1"/>
  <c r="E425" i="30"/>
  <c r="F425" i="30" s="1"/>
  <c r="E424" i="30"/>
  <c r="F424" i="30" s="1"/>
  <c r="E423" i="30"/>
  <c r="F423" i="30" s="1"/>
  <c r="E422" i="30"/>
  <c r="F422" i="30" s="1"/>
  <c r="E421" i="30"/>
  <c r="F421" i="30" s="1"/>
  <c r="E420" i="30"/>
  <c r="F420" i="30" s="1"/>
  <c r="E419" i="30"/>
  <c r="F419" i="30" s="1"/>
  <c r="E418" i="30"/>
  <c r="F418" i="30" s="1"/>
  <c r="E417" i="30"/>
  <c r="F417" i="30" s="1"/>
  <c r="E416" i="30"/>
  <c r="F416" i="30" s="1"/>
  <c r="E415" i="30"/>
  <c r="F415" i="30" s="1"/>
  <c r="E414" i="30"/>
  <c r="F414" i="30" s="1"/>
  <c r="E413" i="30"/>
  <c r="F413" i="30" s="1"/>
  <c r="E412" i="30"/>
  <c r="F412" i="30" s="1"/>
  <c r="E411" i="30"/>
  <c r="F411" i="30" s="1"/>
  <c r="E410" i="30"/>
  <c r="F410" i="30" s="1"/>
  <c r="E409" i="30"/>
  <c r="F409" i="30" s="1"/>
  <c r="E408" i="30"/>
  <c r="F408" i="30" s="1"/>
  <c r="E407" i="30"/>
  <c r="F407" i="30" s="1"/>
  <c r="E406" i="30"/>
  <c r="F406" i="30" s="1"/>
  <c r="E405" i="30"/>
  <c r="F405" i="30" s="1"/>
  <c r="E404" i="30"/>
  <c r="F404" i="30" s="1"/>
  <c r="E403" i="30"/>
  <c r="F403" i="30" s="1"/>
  <c r="E402" i="30"/>
  <c r="F402" i="30" s="1"/>
  <c r="E401" i="30"/>
  <c r="F401" i="30" s="1"/>
  <c r="E400" i="30"/>
  <c r="F400" i="30" s="1"/>
  <c r="E399" i="30"/>
  <c r="F399" i="30" s="1"/>
  <c r="E398" i="30"/>
  <c r="F398" i="30" s="1"/>
  <c r="E397" i="30"/>
  <c r="F397" i="30" s="1"/>
  <c r="E396" i="30"/>
  <c r="F396" i="30" s="1"/>
  <c r="E395" i="30"/>
  <c r="F395" i="30" s="1"/>
  <c r="E394" i="30"/>
  <c r="F394" i="30" s="1"/>
  <c r="E393" i="30"/>
  <c r="F393" i="30" s="1"/>
  <c r="E392" i="30"/>
  <c r="F392" i="30" s="1"/>
  <c r="E391" i="30"/>
  <c r="F391" i="30" s="1"/>
  <c r="E390" i="30"/>
  <c r="F390" i="30" s="1"/>
  <c r="E389" i="30"/>
  <c r="F389" i="30" s="1"/>
  <c r="E388" i="30"/>
  <c r="F388" i="30" s="1"/>
  <c r="E387" i="30"/>
  <c r="F387" i="30" s="1"/>
  <c r="E386" i="30"/>
  <c r="F386" i="30" s="1"/>
  <c r="E385" i="30"/>
  <c r="F385" i="30" s="1"/>
  <c r="E384" i="30"/>
  <c r="F384" i="30" s="1"/>
  <c r="E383" i="30"/>
  <c r="F383" i="30" s="1"/>
  <c r="E382" i="30"/>
  <c r="F382" i="30" s="1"/>
  <c r="E381" i="30"/>
  <c r="F381" i="30" s="1"/>
  <c r="E380" i="30"/>
  <c r="F380" i="30" s="1"/>
  <c r="E379" i="30"/>
  <c r="F379" i="30" s="1"/>
  <c r="E378" i="30"/>
  <c r="F378" i="30" s="1"/>
  <c r="E377" i="30"/>
  <c r="F377" i="30" s="1"/>
  <c r="E376" i="30"/>
  <c r="F376" i="30" s="1"/>
  <c r="E375" i="30"/>
  <c r="F375" i="30" s="1"/>
  <c r="E374" i="30"/>
  <c r="F374" i="30" s="1"/>
  <c r="E373" i="30"/>
  <c r="F373" i="30" s="1"/>
  <c r="E372" i="30"/>
  <c r="F372" i="30" s="1"/>
  <c r="E371" i="30"/>
  <c r="F371" i="30" s="1"/>
  <c r="E370" i="30"/>
  <c r="F370" i="30" s="1"/>
  <c r="E369" i="30"/>
  <c r="F369" i="30" s="1"/>
  <c r="E368" i="30"/>
  <c r="F368" i="30" s="1"/>
  <c r="E367" i="30"/>
  <c r="F367" i="30" s="1"/>
  <c r="E366" i="30"/>
  <c r="F366" i="30" s="1"/>
  <c r="E365" i="30"/>
  <c r="F365" i="30" s="1"/>
  <c r="E364" i="30"/>
  <c r="F364" i="30" s="1"/>
  <c r="E363" i="30"/>
  <c r="F363" i="30" s="1"/>
  <c r="E362" i="30"/>
  <c r="F362" i="30" s="1"/>
  <c r="E361" i="30"/>
  <c r="F361" i="30" s="1"/>
  <c r="E360" i="30"/>
  <c r="F360" i="30" s="1"/>
  <c r="E359" i="30"/>
  <c r="F359" i="30" s="1"/>
  <c r="E358" i="30"/>
  <c r="F358" i="30" s="1"/>
  <c r="E357" i="30"/>
  <c r="F357" i="30" s="1"/>
  <c r="E356" i="30"/>
  <c r="F356" i="30" s="1"/>
  <c r="E355" i="30"/>
  <c r="F355" i="30" s="1"/>
  <c r="E354" i="30"/>
  <c r="F354" i="30" s="1"/>
  <c r="E353" i="30"/>
  <c r="F353" i="30" s="1"/>
  <c r="E352" i="30"/>
  <c r="F352" i="30" s="1"/>
  <c r="E351" i="30"/>
  <c r="F351" i="30" s="1"/>
  <c r="E350" i="30"/>
  <c r="F350" i="30" s="1"/>
  <c r="E349" i="30"/>
  <c r="F349" i="30" s="1"/>
  <c r="E348" i="30"/>
  <c r="F348" i="30" s="1"/>
  <c r="E347" i="30"/>
  <c r="F347" i="30" s="1"/>
  <c r="E346" i="30"/>
  <c r="F346" i="30" s="1"/>
  <c r="E345" i="30"/>
  <c r="F345" i="30" s="1"/>
  <c r="E344" i="30"/>
  <c r="F344" i="30" s="1"/>
  <c r="E343" i="30"/>
  <c r="F343" i="30" s="1"/>
  <c r="E342" i="30"/>
  <c r="F342" i="30" s="1"/>
  <c r="E341" i="30"/>
  <c r="F341" i="30" s="1"/>
  <c r="E340" i="30"/>
  <c r="F340" i="30" s="1"/>
  <c r="E339" i="30"/>
  <c r="F339" i="30" s="1"/>
  <c r="E338" i="30"/>
  <c r="F338" i="30" s="1"/>
  <c r="E337" i="30"/>
  <c r="F337" i="30" s="1"/>
  <c r="E336" i="30"/>
  <c r="F336" i="30" s="1"/>
  <c r="E335" i="30"/>
  <c r="F335" i="30" s="1"/>
  <c r="E334" i="30"/>
  <c r="F334" i="30" s="1"/>
  <c r="E333" i="30"/>
  <c r="F333" i="30" s="1"/>
  <c r="E332" i="30"/>
  <c r="F332" i="30" s="1"/>
  <c r="E331" i="30"/>
  <c r="F331" i="30" s="1"/>
  <c r="E330" i="30"/>
  <c r="F330" i="30" s="1"/>
  <c r="E329" i="30"/>
  <c r="F329" i="30" s="1"/>
  <c r="E328" i="30"/>
  <c r="F328" i="30" s="1"/>
  <c r="E327" i="30"/>
  <c r="F327" i="30" s="1"/>
  <c r="E326" i="30"/>
  <c r="F326" i="30" s="1"/>
  <c r="E325" i="30"/>
  <c r="F325" i="30" s="1"/>
  <c r="E324" i="30"/>
  <c r="F324" i="30" s="1"/>
  <c r="E323" i="30"/>
  <c r="F323" i="30" s="1"/>
  <c r="E322" i="30"/>
  <c r="F322" i="30" s="1"/>
  <c r="E321" i="30"/>
  <c r="F321" i="30" s="1"/>
  <c r="E320" i="30"/>
  <c r="F320" i="30" s="1"/>
  <c r="E319" i="30"/>
  <c r="F319" i="30" s="1"/>
  <c r="E318" i="30"/>
  <c r="F318" i="30" s="1"/>
  <c r="E317" i="30"/>
  <c r="F317" i="30" s="1"/>
  <c r="E316" i="30"/>
  <c r="F316" i="30" s="1"/>
  <c r="E315" i="30"/>
  <c r="F315" i="30" s="1"/>
  <c r="E314" i="30"/>
  <c r="F314" i="30" s="1"/>
  <c r="E313" i="30"/>
  <c r="F313" i="30" s="1"/>
  <c r="E312" i="30"/>
  <c r="F312" i="30" s="1"/>
  <c r="E311" i="30"/>
  <c r="F311" i="30" s="1"/>
  <c r="E310" i="30"/>
  <c r="F310" i="30" s="1"/>
  <c r="E309" i="30"/>
  <c r="F309" i="30" s="1"/>
  <c r="E308" i="30"/>
  <c r="F308" i="30" s="1"/>
  <c r="E307" i="30"/>
  <c r="F307" i="30" s="1"/>
  <c r="E306" i="30"/>
  <c r="F306" i="30" s="1"/>
  <c r="E305" i="30"/>
  <c r="F305" i="30" s="1"/>
  <c r="E304" i="30"/>
  <c r="F304" i="30" s="1"/>
  <c r="E303" i="30"/>
  <c r="F303" i="30" s="1"/>
  <c r="E302" i="30"/>
  <c r="F302" i="30" s="1"/>
  <c r="E301" i="30"/>
  <c r="F301" i="30" s="1"/>
  <c r="E300" i="30"/>
  <c r="F300" i="30" s="1"/>
  <c r="E299" i="30"/>
  <c r="F299" i="30" s="1"/>
  <c r="E298" i="30"/>
  <c r="F298" i="30" s="1"/>
  <c r="E297" i="30"/>
  <c r="F297" i="30" s="1"/>
  <c r="E296" i="30"/>
  <c r="F296" i="30" s="1"/>
  <c r="E295" i="30"/>
  <c r="F295" i="30" s="1"/>
  <c r="E294" i="30"/>
  <c r="F294" i="30" s="1"/>
  <c r="E293" i="30"/>
  <c r="F293" i="30" s="1"/>
  <c r="E292" i="30"/>
  <c r="F292" i="30" s="1"/>
  <c r="E291" i="30"/>
  <c r="F291" i="30" s="1"/>
  <c r="E290" i="30"/>
  <c r="F290" i="30" s="1"/>
  <c r="E289" i="30"/>
  <c r="F289" i="30" s="1"/>
  <c r="E288" i="30"/>
  <c r="F288" i="30" s="1"/>
  <c r="E287" i="30"/>
  <c r="F287" i="30" s="1"/>
  <c r="E286" i="30"/>
  <c r="F286" i="30" s="1"/>
  <c r="E285" i="30"/>
  <c r="F285" i="30" s="1"/>
  <c r="E284" i="30"/>
  <c r="F284" i="30" s="1"/>
  <c r="E283" i="30"/>
  <c r="F283" i="30" s="1"/>
  <c r="E282" i="30"/>
  <c r="F282" i="30" s="1"/>
  <c r="E281" i="30"/>
  <c r="F281" i="30" s="1"/>
  <c r="E280" i="30"/>
  <c r="F280" i="30" s="1"/>
  <c r="E279" i="30"/>
  <c r="F279" i="30" s="1"/>
  <c r="E278" i="30"/>
  <c r="F278" i="30" s="1"/>
  <c r="E277" i="30"/>
  <c r="F277" i="30" s="1"/>
  <c r="E276" i="30"/>
  <c r="F276" i="30" s="1"/>
  <c r="E275" i="30"/>
  <c r="F275" i="30" s="1"/>
  <c r="E274" i="30"/>
  <c r="F274" i="30" s="1"/>
  <c r="E273" i="30"/>
  <c r="F273" i="30" s="1"/>
  <c r="E272" i="30"/>
  <c r="F272" i="30" s="1"/>
  <c r="E271" i="30"/>
  <c r="F271" i="30" s="1"/>
  <c r="E270" i="30"/>
  <c r="F270" i="30" s="1"/>
  <c r="E269" i="30"/>
  <c r="F269" i="30" s="1"/>
  <c r="E268" i="30"/>
  <c r="F268" i="30" s="1"/>
  <c r="E267" i="30"/>
  <c r="F267" i="30" s="1"/>
  <c r="E266" i="30"/>
  <c r="F266" i="30" s="1"/>
  <c r="E265" i="30"/>
  <c r="F265" i="30" s="1"/>
  <c r="E264" i="30"/>
  <c r="F264" i="30" s="1"/>
  <c r="E263" i="30"/>
  <c r="F263" i="30" s="1"/>
  <c r="E262" i="30"/>
  <c r="F262" i="30" s="1"/>
  <c r="E261" i="30"/>
  <c r="F261" i="30" s="1"/>
  <c r="E260" i="30"/>
  <c r="F260" i="30" s="1"/>
  <c r="E259" i="30"/>
  <c r="F259" i="30" s="1"/>
  <c r="E258" i="30"/>
  <c r="F258" i="30" s="1"/>
  <c r="E257" i="30"/>
  <c r="F257" i="30" s="1"/>
  <c r="E256" i="30"/>
  <c r="F256" i="30" s="1"/>
  <c r="E255" i="30"/>
  <c r="F255" i="30" s="1"/>
  <c r="E254" i="30"/>
  <c r="F254" i="30" s="1"/>
  <c r="E253" i="30"/>
  <c r="F253" i="30" s="1"/>
  <c r="E252" i="30"/>
  <c r="F252" i="30" s="1"/>
  <c r="E251" i="30"/>
  <c r="F251" i="30" s="1"/>
  <c r="E250" i="30"/>
  <c r="F250" i="30" s="1"/>
  <c r="E249" i="30"/>
  <c r="F249" i="30" s="1"/>
  <c r="E248" i="30"/>
  <c r="F248" i="30" s="1"/>
  <c r="E247" i="30"/>
  <c r="F247" i="30" s="1"/>
  <c r="E246" i="30"/>
  <c r="F246" i="30" s="1"/>
  <c r="E245" i="30"/>
  <c r="F245" i="30" s="1"/>
  <c r="E244" i="30"/>
  <c r="F244" i="30" s="1"/>
  <c r="E243" i="30"/>
  <c r="F243" i="30" s="1"/>
  <c r="E242" i="30"/>
  <c r="F242" i="30" s="1"/>
  <c r="E241" i="30"/>
  <c r="F241" i="30" s="1"/>
  <c r="E240" i="30"/>
  <c r="F240" i="30" s="1"/>
  <c r="E239" i="30"/>
  <c r="F239" i="30" s="1"/>
  <c r="E238" i="30"/>
  <c r="F238" i="30" s="1"/>
  <c r="E237" i="30"/>
  <c r="F237" i="30" s="1"/>
  <c r="E236" i="30"/>
  <c r="F236" i="30" s="1"/>
  <c r="E235" i="30"/>
  <c r="F235" i="30" s="1"/>
  <c r="E234" i="30"/>
  <c r="F234" i="30" s="1"/>
  <c r="E233" i="30"/>
  <c r="F233" i="30" s="1"/>
  <c r="E232" i="30"/>
  <c r="F232" i="30" s="1"/>
  <c r="E231" i="30"/>
  <c r="F231" i="30" s="1"/>
  <c r="E230" i="30"/>
  <c r="F230" i="30" s="1"/>
  <c r="E229" i="30"/>
  <c r="F229" i="30" s="1"/>
  <c r="E228" i="30"/>
  <c r="F228" i="30" s="1"/>
  <c r="E227" i="30"/>
  <c r="F227" i="30" s="1"/>
  <c r="E226" i="30"/>
  <c r="F226" i="30" s="1"/>
  <c r="E225" i="30"/>
  <c r="F225" i="30" s="1"/>
  <c r="E224" i="30"/>
  <c r="F224" i="30" s="1"/>
  <c r="E223" i="30"/>
  <c r="F223" i="30" s="1"/>
  <c r="E222" i="30"/>
  <c r="F222" i="30" s="1"/>
  <c r="E221" i="30"/>
  <c r="F221" i="30" s="1"/>
  <c r="E220" i="30"/>
  <c r="F220" i="30" s="1"/>
  <c r="E219" i="30"/>
  <c r="F219" i="30" s="1"/>
  <c r="E218" i="30"/>
  <c r="F218" i="30" s="1"/>
  <c r="E217" i="30"/>
  <c r="F217" i="30" s="1"/>
  <c r="E216" i="30"/>
  <c r="F216" i="30" s="1"/>
  <c r="E215" i="30"/>
  <c r="F215" i="30" s="1"/>
  <c r="E214" i="30"/>
  <c r="F214" i="30" s="1"/>
  <c r="E213" i="30"/>
  <c r="F213" i="30" s="1"/>
  <c r="E212" i="30"/>
  <c r="F212" i="30" s="1"/>
  <c r="E211" i="30"/>
  <c r="F211" i="30" s="1"/>
  <c r="E210" i="30"/>
  <c r="F210" i="30" s="1"/>
  <c r="E209" i="30"/>
  <c r="F209" i="30" s="1"/>
  <c r="E208" i="30"/>
  <c r="F208" i="30" s="1"/>
  <c r="E207" i="30"/>
  <c r="F207" i="30" s="1"/>
  <c r="E206" i="30"/>
  <c r="F206" i="30" s="1"/>
  <c r="E205" i="30"/>
  <c r="F205" i="30" s="1"/>
  <c r="E204" i="30"/>
  <c r="F204" i="30" s="1"/>
  <c r="E203" i="30"/>
  <c r="F203" i="30" s="1"/>
  <c r="E202" i="30"/>
  <c r="F202" i="30" s="1"/>
  <c r="E201" i="30"/>
  <c r="F201" i="30" s="1"/>
  <c r="E200" i="30"/>
  <c r="F200" i="30" s="1"/>
  <c r="E199" i="30"/>
  <c r="F199" i="30" s="1"/>
  <c r="E198" i="30"/>
  <c r="F198" i="30" s="1"/>
  <c r="E197" i="30"/>
  <c r="F197" i="30" s="1"/>
  <c r="E196" i="30"/>
  <c r="F196" i="30" s="1"/>
  <c r="E195" i="30"/>
  <c r="F195" i="30" s="1"/>
  <c r="E194" i="30"/>
  <c r="F194" i="30" s="1"/>
  <c r="E193" i="30"/>
  <c r="F193" i="30" s="1"/>
  <c r="E192" i="30"/>
  <c r="F192" i="30" s="1"/>
  <c r="E191" i="30"/>
  <c r="F191" i="30" s="1"/>
  <c r="E190" i="30"/>
  <c r="F190" i="30" s="1"/>
  <c r="E189" i="30"/>
  <c r="F189" i="30" s="1"/>
  <c r="E188" i="30"/>
  <c r="F188" i="30" s="1"/>
  <c r="E187" i="30"/>
  <c r="F187" i="30" s="1"/>
  <c r="E186" i="30"/>
  <c r="F186" i="30" s="1"/>
  <c r="E185" i="30"/>
  <c r="F185" i="30" s="1"/>
  <c r="E184" i="30"/>
  <c r="F184" i="30" s="1"/>
  <c r="E183" i="30"/>
  <c r="F183" i="30" s="1"/>
  <c r="E182" i="30"/>
  <c r="F182" i="30" s="1"/>
  <c r="E181" i="30"/>
  <c r="F181" i="30" s="1"/>
  <c r="E180" i="30"/>
  <c r="F180" i="30" s="1"/>
  <c r="E179" i="30"/>
  <c r="F179" i="30" s="1"/>
  <c r="E178" i="30"/>
  <c r="F178" i="30" s="1"/>
  <c r="E177" i="30"/>
  <c r="F177" i="30" s="1"/>
  <c r="E176" i="30"/>
  <c r="F176" i="30" s="1"/>
  <c r="E175" i="30"/>
  <c r="F175" i="30" s="1"/>
  <c r="E174" i="30"/>
  <c r="F174" i="30" s="1"/>
  <c r="E173" i="30"/>
  <c r="F173" i="30" s="1"/>
  <c r="E172" i="30"/>
  <c r="F172" i="30" s="1"/>
  <c r="E171" i="30"/>
  <c r="F171" i="30" s="1"/>
  <c r="E170" i="30"/>
  <c r="F170" i="30" s="1"/>
  <c r="E169" i="30"/>
  <c r="F169" i="30" s="1"/>
  <c r="E168" i="30"/>
  <c r="F168" i="30" s="1"/>
  <c r="E167" i="30"/>
  <c r="F167" i="30" s="1"/>
  <c r="E166" i="30"/>
  <c r="F166" i="30" s="1"/>
  <c r="E165" i="30"/>
  <c r="F165" i="30" s="1"/>
  <c r="E164" i="30"/>
  <c r="F164" i="30" s="1"/>
  <c r="E163" i="30"/>
  <c r="F163" i="30" s="1"/>
  <c r="E162" i="30"/>
  <c r="F162" i="30" s="1"/>
  <c r="E161" i="30"/>
  <c r="F161" i="30" s="1"/>
  <c r="E160" i="30"/>
  <c r="F160" i="30" s="1"/>
  <c r="E159" i="30"/>
  <c r="F159" i="30" s="1"/>
  <c r="E158" i="30"/>
  <c r="F158" i="30" s="1"/>
  <c r="E157" i="30"/>
  <c r="F157" i="30" s="1"/>
  <c r="E156" i="30"/>
  <c r="F156" i="30" s="1"/>
  <c r="E155" i="30"/>
  <c r="F155" i="30" s="1"/>
  <c r="E154" i="30"/>
  <c r="F154" i="30" s="1"/>
  <c r="E153" i="30"/>
  <c r="F153" i="30" s="1"/>
  <c r="E152" i="30"/>
  <c r="F152" i="30" s="1"/>
  <c r="E151" i="30"/>
  <c r="F151" i="30" s="1"/>
  <c r="E150" i="30"/>
  <c r="F150" i="30" s="1"/>
  <c r="E149" i="30"/>
  <c r="F149" i="30" s="1"/>
  <c r="E148" i="30"/>
  <c r="F148" i="30" s="1"/>
  <c r="E147" i="30"/>
  <c r="F147" i="30" s="1"/>
  <c r="E146" i="30"/>
  <c r="F146" i="30" s="1"/>
  <c r="E145" i="30"/>
  <c r="F145" i="30" s="1"/>
  <c r="E144" i="30"/>
  <c r="F144" i="30" s="1"/>
  <c r="E143" i="30"/>
  <c r="F143" i="30" s="1"/>
  <c r="E142" i="30"/>
  <c r="F142" i="30" s="1"/>
  <c r="E141" i="30"/>
  <c r="F141" i="30" s="1"/>
  <c r="E140" i="30"/>
  <c r="F140" i="30" s="1"/>
  <c r="E139" i="30"/>
  <c r="F139" i="30" s="1"/>
  <c r="E138" i="30"/>
  <c r="F138" i="30" s="1"/>
  <c r="E137" i="30"/>
  <c r="F137" i="30" s="1"/>
  <c r="E136" i="30"/>
  <c r="F136" i="30" s="1"/>
  <c r="E135" i="30"/>
  <c r="F135" i="30" s="1"/>
  <c r="E134" i="30"/>
  <c r="F134" i="30" s="1"/>
  <c r="E133" i="30"/>
  <c r="F133" i="30" s="1"/>
  <c r="E132" i="30"/>
  <c r="F132" i="30" s="1"/>
  <c r="E131" i="30"/>
  <c r="F131" i="30" s="1"/>
  <c r="E130" i="30"/>
  <c r="F130" i="30" s="1"/>
  <c r="E129" i="30"/>
  <c r="F129" i="30" s="1"/>
  <c r="E128" i="30"/>
  <c r="F128" i="30" s="1"/>
  <c r="E127" i="30"/>
  <c r="F127" i="30" s="1"/>
  <c r="E126" i="30"/>
  <c r="F126" i="30" s="1"/>
  <c r="E125" i="30"/>
  <c r="F125" i="30" s="1"/>
  <c r="E124" i="30"/>
  <c r="F124" i="30" s="1"/>
  <c r="E123" i="30"/>
  <c r="F123" i="30" s="1"/>
  <c r="E122" i="30"/>
  <c r="F122" i="30" s="1"/>
  <c r="E121" i="30"/>
  <c r="F121" i="30" s="1"/>
  <c r="E120" i="30"/>
  <c r="F120" i="30" s="1"/>
  <c r="E119" i="30"/>
  <c r="F119" i="30" s="1"/>
  <c r="E118" i="30"/>
  <c r="F118" i="30" s="1"/>
  <c r="E117" i="30"/>
  <c r="F117" i="30" s="1"/>
  <c r="E116" i="30"/>
  <c r="F116" i="30" s="1"/>
  <c r="E115" i="30"/>
  <c r="F115" i="30" s="1"/>
  <c r="E114" i="30"/>
  <c r="F114" i="30" s="1"/>
  <c r="E113" i="30"/>
  <c r="F113" i="30" s="1"/>
  <c r="E112" i="30"/>
  <c r="F112" i="30" s="1"/>
  <c r="E111" i="30"/>
  <c r="F111" i="30" s="1"/>
  <c r="E110" i="30"/>
  <c r="F110" i="30" s="1"/>
  <c r="E109" i="30"/>
  <c r="F109" i="30" s="1"/>
  <c r="E108" i="30"/>
  <c r="F108" i="30" s="1"/>
  <c r="E107" i="30"/>
  <c r="F107" i="30" s="1"/>
  <c r="E106" i="30"/>
  <c r="F106" i="30" s="1"/>
  <c r="E105" i="30"/>
  <c r="F105" i="30" s="1"/>
  <c r="E104" i="30"/>
  <c r="F104" i="30" s="1"/>
  <c r="E103" i="30"/>
  <c r="F103" i="30" s="1"/>
  <c r="E102" i="30"/>
  <c r="F102" i="30" s="1"/>
  <c r="E101" i="30"/>
  <c r="F101" i="30" s="1"/>
  <c r="E100" i="30"/>
  <c r="F100" i="30" s="1"/>
  <c r="E99" i="30"/>
  <c r="F99" i="30" s="1"/>
  <c r="E98" i="30"/>
  <c r="F98" i="30" s="1"/>
  <c r="E97" i="30"/>
  <c r="F97" i="30" s="1"/>
  <c r="E96" i="30"/>
  <c r="F96" i="30" s="1"/>
  <c r="E95" i="30"/>
  <c r="F95" i="30" s="1"/>
  <c r="E94" i="30"/>
  <c r="F94" i="30" s="1"/>
  <c r="E93" i="30"/>
  <c r="F93" i="30" s="1"/>
  <c r="E92" i="30"/>
  <c r="F92" i="30" s="1"/>
  <c r="E91" i="30"/>
  <c r="F91" i="30" s="1"/>
  <c r="E90" i="30"/>
  <c r="F90" i="30" s="1"/>
  <c r="E89" i="30"/>
  <c r="F89" i="30" s="1"/>
  <c r="E88" i="30"/>
  <c r="F88" i="30" s="1"/>
  <c r="E87" i="30"/>
  <c r="F87" i="30" s="1"/>
  <c r="E86" i="30"/>
  <c r="F86" i="30" s="1"/>
  <c r="E85" i="30"/>
  <c r="F85" i="30" s="1"/>
  <c r="E84" i="30"/>
  <c r="F84" i="30" s="1"/>
  <c r="E83" i="30"/>
  <c r="F83" i="30" s="1"/>
  <c r="E82" i="30"/>
  <c r="F82" i="30" s="1"/>
  <c r="E81" i="30"/>
  <c r="F81" i="30" s="1"/>
  <c r="E80" i="30"/>
  <c r="F80" i="30" s="1"/>
  <c r="E79" i="30"/>
  <c r="F79" i="30" s="1"/>
  <c r="E78" i="30"/>
  <c r="F78" i="30" s="1"/>
  <c r="E77" i="30"/>
  <c r="F77" i="30" s="1"/>
  <c r="E76" i="30"/>
  <c r="F76" i="30" s="1"/>
  <c r="E75" i="30"/>
  <c r="F75" i="30" s="1"/>
  <c r="E74" i="30"/>
  <c r="F74" i="30" s="1"/>
  <c r="E73" i="30"/>
  <c r="F73" i="30" s="1"/>
  <c r="E72" i="30"/>
  <c r="F72" i="30" s="1"/>
  <c r="E71" i="30"/>
  <c r="F71" i="30" s="1"/>
  <c r="E70" i="30"/>
  <c r="F70" i="30" s="1"/>
  <c r="E69" i="30"/>
  <c r="F69" i="30" s="1"/>
  <c r="E68" i="30"/>
  <c r="F68" i="30" s="1"/>
  <c r="E67" i="30"/>
  <c r="F67" i="30" s="1"/>
  <c r="E66" i="30"/>
  <c r="F66" i="30" s="1"/>
  <c r="E65" i="30"/>
  <c r="F65" i="30" s="1"/>
  <c r="E64" i="30"/>
  <c r="F64" i="30" s="1"/>
  <c r="E63" i="30"/>
  <c r="F63" i="30" s="1"/>
  <c r="E62" i="30"/>
  <c r="F62" i="30" s="1"/>
  <c r="E61" i="30"/>
  <c r="F61" i="30" s="1"/>
  <c r="E60" i="30"/>
  <c r="F60" i="30" s="1"/>
  <c r="E59" i="30"/>
  <c r="F59" i="30" s="1"/>
  <c r="E58" i="30"/>
  <c r="F58" i="30" s="1"/>
  <c r="E57" i="30"/>
  <c r="F57" i="30" s="1"/>
  <c r="E56" i="30"/>
  <c r="F56" i="30" s="1"/>
  <c r="E55" i="30"/>
  <c r="F55" i="30" s="1"/>
  <c r="E54" i="30"/>
  <c r="F54" i="30" s="1"/>
  <c r="E53" i="30"/>
  <c r="F53" i="30" s="1"/>
  <c r="E52" i="30"/>
  <c r="F52" i="30" s="1"/>
  <c r="E51" i="30"/>
  <c r="F51" i="30" s="1"/>
  <c r="E50" i="30"/>
  <c r="F50" i="30" s="1"/>
  <c r="E49" i="30"/>
  <c r="F49" i="30" s="1"/>
  <c r="E48" i="30"/>
  <c r="F48" i="30" s="1"/>
  <c r="E47" i="30"/>
  <c r="F47" i="30" s="1"/>
  <c r="E46" i="30"/>
  <c r="F46" i="30" s="1"/>
  <c r="E45" i="30"/>
  <c r="F45" i="30" s="1"/>
  <c r="E44" i="30"/>
  <c r="F44" i="30" s="1"/>
  <c r="E43" i="30"/>
  <c r="F43" i="30" s="1"/>
  <c r="E42" i="30"/>
  <c r="F42" i="30" s="1"/>
  <c r="E41" i="30"/>
  <c r="F41" i="30" s="1"/>
  <c r="E40" i="30"/>
  <c r="F40" i="30" s="1"/>
  <c r="E39" i="30"/>
  <c r="F39" i="30" s="1"/>
  <c r="E38" i="30"/>
  <c r="F38" i="30" s="1"/>
  <c r="E37" i="30"/>
  <c r="F37" i="30" s="1"/>
  <c r="E36" i="30"/>
  <c r="F36" i="30" s="1"/>
  <c r="E35" i="30"/>
  <c r="F35" i="30" s="1"/>
  <c r="E34" i="30"/>
  <c r="F34" i="30" s="1"/>
  <c r="E33" i="30"/>
  <c r="F33" i="30" s="1"/>
  <c r="E32" i="30"/>
  <c r="F32" i="30" s="1"/>
  <c r="E31" i="30"/>
  <c r="F31" i="30" s="1"/>
  <c r="E30" i="30"/>
  <c r="F30" i="30" s="1"/>
  <c r="E29" i="30"/>
  <c r="F29" i="30" s="1"/>
  <c r="E28" i="30"/>
  <c r="F28" i="30" s="1"/>
  <c r="E27" i="30"/>
  <c r="F27" i="30" s="1"/>
  <c r="E26" i="30"/>
  <c r="F26" i="30" s="1"/>
  <c r="E25" i="30"/>
  <c r="F25" i="30" s="1"/>
  <c r="E24" i="30"/>
  <c r="F24" i="30" s="1"/>
  <c r="E23" i="30"/>
  <c r="F23" i="30" s="1"/>
  <c r="E22" i="30"/>
  <c r="F22" i="30" s="1"/>
  <c r="E21" i="30"/>
  <c r="F21" i="30" s="1"/>
  <c r="E20" i="30"/>
  <c r="F20" i="30" s="1"/>
  <c r="E19" i="30"/>
  <c r="F19" i="30" s="1"/>
  <c r="E18" i="30"/>
  <c r="F18" i="30" s="1"/>
  <c r="E17" i="30"/>
  <c r="F17" i="30" s="1"/>
  <c r="E16" i="30"/>
  <c r="F16" i="30" s="1"/>
  <c r="E15" i="30"/>
  <c r="F15" i="30" s="1"/>
  <c r="E14" i="30"/>
  <c r="F14" i="30" s="1"/>
  <c r="E13" i="30"/>
  <c r="F13" i="30" s="1"/>
  <c r="E12" i="30"/>
  <c r="F12" i="30" s="1"/>
  <c r="E11" i="30"/>
  <c r="F11" i="30" s="1"/>
  <c r="E10" i="30"/>
  <c r="F10" i="30" s="1"/>
  <c r="E9" i="30"/>
  <c r="F9" i="30" s="1"/>
  <c r="E8" i="30"/>
  <c r="F8" i="30" s="1"/>
  <c r="E7" i="30"/>
  <c r="F7" i="30" s="1"/>
  <c r="E6" i="30"/>
  <c r="F6" i="30" s="1"/>
  <c r="E5" i="30"/>
  <c r="F5" i="30" s="1"/>
  <c r="J4" i="30"/>
  <c r="J5" i="30" s="1"/>
  <c r="E4" i="30"/>
  <c r="F4" i="30" s="1"/>
  <c r="J3" i="30"/>
  <c r="E3" i="30"/>
  <c r="F3" i="30" s="1"/>
  <c r="J3" i="29"/>
  <c r="E2160" i="29"/>
  <c r="F2160" i="29" s="1"/>
  <c r="E2159" i="29"/>
  <c r="F2159" i="29" s="1"/>
  <c r="E2158" i="29"/>
  <c r="F2158" i="29" s="1"/>
  <c r="E2157" i="29"/>
  <c r="F2157" i="29" s="1"/>
  <c r="E2156" i="29"/>
  <c r="F2156" i="29" s="1"/>
  <c r="E2155" i="29"/>
  <c r="F2155" i="29" s="1"/>
  <c r="E2154" i="29"/>
  <c r="F2154" i="29" s="1"/>
  <c r="E2153" i="29"/>
  <c r="F2153" i="29" s="1"/>
  <c r="E2152" i="29"/>
  <c r="F2152" i="29" s="1"/>
  <c r="E2151" i="29"/>
  <c r="F2151" i="29" s="1"/>
  <c r="E2150" i="29"/>
  <c r="F2150" i="29" s="1"/>
  <c r="E2149" i="29"/>
  <c r="F2149" i="29" s="1"/>
  <c r="E2148" i="29"/>
  <c r="F2148" i="29" s="1"/>
  <c r="E2147" i="29"/>
  <c r="F2147" i="29" s="1"/>
  <c r="E2146" i="29"/>
  <c r="F2146" i="29" s="1"/>
  <c r="E2145" i="29"/>
  <c r="F2145" i="29" s="1"/>
  <c r="E2144" i="29"/>
  <c r="F2144" i="29" s="1"/>
  <c r="E2143" i="29"/>
  <c r="F2143" i="29" s="1"/>
  <c r="E2142" i="29"/>
  <c r="F2142" i="29" s="1"/>
  <c r="E2141" i="29"/>
  <c r="F2141" i="29" s="1"/>
  <c r="E2140" i="29"/>
  <c r="F2140" i="29" s="1"/>
  <c r="E2139" i="29"/>
  <c r="F2139" i="29" s="1"/>
  <c r="E2138" i="29"/>
  <c r="F2138" i="29" s="1"/>
  <c r="E2137" i="29"/>
  <c r="F2137" i="29" s="1"/>
  <c r="E2136" i="29"/>
  <c r="F2136" i="29" s="1"/>
  <c r="E2135" i="29"/>
  <c r="F2135" i="29" s="1"/>
  <c r="E2134" i="29"/>
  <c r="F2134" i="29" s="1"/>
  <c r="E2133" i="29"/>
  <c r="F2133" i="29" s="1"/>
  <c r="E2132" i="29"/>
  <c r="F2132" i="29" s="1"/>
  <c r="E2131" i="29"/>
  <c r="F2131" i="29" s="1"/>
  <c r="E2130" i="29"/>
  <c r="F2130" i="29" s="1"/>
  <c r="E2129" i="29"/>
  <c r="F2129" i="29" s="1"/>
  <c r="E2128" i="29"/>
  <c r="F2128" i="29" s="1"/>
  <c r="E2127" i="29"/>
  <c r="F2127" i="29" s="1"/>
  <c r="E2126" i="29"/>
  <c r="F2126" i="29" s="1"/>
  <c r="E2125" i="29"/>
  <c r="F2125" i="29" s="1"/>
  <c r="E2124" i="29"/>
  <c r="F2124" i="29" s="1"/>
  <c r="E2123" i="29"/>
  <c r="F2123" i="29" s="1"/>
  <c r="E2122" i="29"/>
  <c r="F2122" i="29" s="1"/>
  <c r="E2121" i="29"/>
  <c r="F2121" i="29" s="1"/>
  <c r="E2120" i="29"/>
  <c r="F2120" i="29" s="1"/>
  <c r="E2119" i="29"/>
  <c r="F2119" i="29" s="1"/>
  <c r="E2118" i="29"/>
  <c r="F2118" i="29" s="1"/>
  <c r="E2117" i="29"/>
  <c r="F2117" i="29" s="1"/>
  <c r="E2116" i="29"/>
  <c r="F2116" i="29" s="1"/>
  <c r="E2115" i="29"/>
  <c r="F2115" i="29" s="1"/>
  <c r="E2114" i="29"/>
  <c r="F2114" i="29" s="1"/>
  <c r="E2113" i="29"/>
  <c r="F2113" i="29" s="1"/>
  <c r="E2112" i="29"/>
  <c r="F2112" i="29" s="1"/>
  <c r="E2111" i="29"/>
  <c r="F2111" i="29" s="1"/>
  <c r="E2110" i="29"/>
  <c r="F2110" i="29" s="1"/>
  <c r="E2109" i="29"/>
  <c r="F2109" i="29" s="1"/>
  <c r="E2108" i="29"/>
  <c r="F2108" i="29" s="1"/>
  <c r="E2107" i="29"/>
  <c r="F2107" i="29" s="1"/>
  <c r="E2106" i="29"/>
  <c r="F2106" i="29" s="1"/>
  <c r="E2105" i="29"/>
  <c r="F2105" i="29" s="1"/>
  <c r="E2104" i="29"/>
  <c r="F2104" i="29" s="1"/>
  <c r="E2103" i="29"/>
  <c r="F2103" i="29" s="1"/>
  <c r="E2102" i="29"/>
  <c r="F2102" i="29" s="1"/>
  <c r="E2101" i="29"/>
  <c r="F2101" i="29" s="1"/>
  <c r="E2100" i="29"/>
  <c r="F2100" i="29" s="1"/>
  <c r="E2099" i="29"/>
  <c r="F2099" i="29" s="1"/>
  <c r="E2098" i="29"/>
  <c r="F2098" i="29" s="1"/>
  <c r="E2097" i="29"/>
  <c r="F2097" i="29" s="1"/>
  <c r="E2096" i="29"/>
  <c r="F2096" i="29" s="1"/>
  <c r="E2095" i="29"/>
  <c r="F2095" i="29" s="1"/>
  <c r="E2094" i="29"/>
  <c r="F2094" i="29" s="1"/>
  <c r="E2093" i="29"/>
  <c r="F2093" i="29" s="1"/>
  <c r="E2092" i="29"/>
  <c r="F2092" i="29" s="1"/>
  <c r="E2091" i="29"/>
  <c r="F2091" i="29" s="1"/>
  <c r="E2090" i="29"/>
  <c r="F2090" i="29" s="1"/>
  <c r="E2089" i="29"/>
  <c r="F2089" i="29" s="1"/>
  <c r="E2088" i="29"/>
  <c r="F2088" i="29" s="1"/>
  <c r="E2087" i="29"/>
  <c r="F2087" i="29" s="1"/>
  <c r="E2086" i="29"/>
  <c r="F2086" i="29" s="1"/>
  <c r="E2085" i="29"/>
  <c r="F2085" i="29" s="1"/>
  <c r="E2084" i="29"/>
  <c r="F2084" i="29" s="1"/>
  <c r="E2083" i="29"/>
  <c r="F2083" i="29" s="1"/>
  <c r="E2082" i="29"/>
  <c r="F2082" i="29" s="1"/>
  <c r="E2081" i="29"/>
  <c r="F2081" i="29" s="1"/>
  <c r="E2080" i="29"/>
  <c r="F2080" i="29" s="1"/>
  <c r="E2079" i="29"/>
  <c r="F2079" i="29" s="1"/>
  <c r="E2078" i="29"/>
  <c r="F2078" i="29" s="1"/>
  <c r="E2077" i="29"/>
  <c r="F2077" i="29" s="1"/>
  <c r="E2076" i="29"/>
  <c r="F2076" i="29" s="1"/>
  <c r="E2075" i="29"/>
  <c r="F2075" i="29" s="1"/>
  <c r="E2074" i="29"/>
  <c r="F2074" i="29" s="1"/>
  <c r="E2073" i="29"/>
  <c r="F2073" i="29" s="1"/>
  <c r="E2072" i="29"/>
  <c r="F2072" i="29" s="1"/>
  <c r="E2071" i="29"/>
  <c r="F2071" i="29" s="1"/>
  <c r="E2070" i="29"/>
  <c r="F2070" i="29" s="1"/>
  <c r="E2069" i="29"/>
  <c r="F2069" i="29" s="1"/>
  <c r="E2068" i="29"/>
  <c r="F2068" i="29" s="1"/>
  <c r="E2067" i="29"/>
  <c r="F2067" i="29" s="1"/>
  <c r="E2066" i="29"/>
  <c r="F2066" i="29" s="1"/>
  <c r="E2065" i="29"/>
  <c r="F2065" i="29" s="1"/>
  <c r="E2064" i="29"/>
  <c r="F2064" i="29" s="1"/>
  <c r="E2063" i="29"/>
  <c r="F2063" i="29" s="1"/>
  <c r="E2062" i="29"/>
  <c r="F2062" i="29" s="1"/>
  <c r="E2061" i="29"/>
  <c r="F2061" i="29" s="1"/>
  <c r="E2060" i="29"/>
  <c r="F2060" i="29" s="1"/>
  <c r="E2059" i="29"/>
  <c r="F2059" i="29" s="1"/>
  <c r="E2058" i="29"/>
  <c r="F2058" i="29" s="1"/>
  <c r="E2057" i="29"/>
  <c r="F2057" i="29" s="1"/>
  <c r="E2056" i="29"/>
  <c r="F2056" i="29" s="1"/>
  <c r="E2055" i="29"/>
  <c r="F2055" i="29" s="1"/>
  <c r="E2054" i="29"/>
  <c r="F2054" i="29" s="1"/>
  <c r="E2053" i="29"/>
  <c r="F2053" i="29" s="1"/>
  <c r="E2052" i="29"/>
  <c r="F2052" i="29" s="1"/>
  <c r="E2051" i="29"/>
  <c r="F2051" i="29" s="1"/>
  <c r="E2050" i="29"/>
  <c r="F2050" i="29" s="1"/>
  <c r="E2049" i="29"/>
  <c r="F2049" i="29" s="1"/>
  <c r="E2048" i="29"/>
  <c r="F2048" i="29" s="1"/>
  <c r="E2047" i="29"/>
  <c r="F2047" i="29" s="1"/>
  <c r="E2046" i="29"/>
  <c r="F2046" i="29" s="1"/>
  <c r="E2045" i="29"/>
  <c r="F2045" i="29" s="1"/>
  <c r="E2044" i="29"/>
  <c r="F2044" i="29" s="1"/>
  <c r="E2043" i="29"/>
  <c r="F2043" i="29" s="1"/>
  <c r="E2042" i="29"/>
  <c r="F2042" i="29" s="1"/>
  <c r="E2041" i="29"/>
  <c r="F2041" i="29" s="1"/>
  <c r="E2040" i="29"/>
  <c r="F2040" i="29" s="1"/>
  <c r="E2039" i="29"/>
  <c r="F2039" i="29" s="1"/>
  <c r="E2038" i="29"/>
  <c r="F2038" i="29" s="1"/>
  <c r="E2037" i="29"/>
  <c r="F2037" i="29" s="1"/>
  <c r="E2036" i="29"/>
  <c r="F2036" i="29" s="1"/>
  <c r="E2035" i="29"/>
  <c r="F2035" i="29" s="1"/>
  <c r="E2034" i="29"/>
  <c r="F2034" i="29" s="1"/>
  <c r="E2033" i="29"/>
  <c r="F2033" i="29" s="1"/>
  <c r="E2032" i="29"/>
  <c r="F2032" i="29" s="1"/>
  <c r="E2031" i="29"/>
  <c r="F2031" i="29" s="1"/>
  <c r="E2030" i="29"/>
  <c r="F2030" i="29" s="1"/>
  <c r="E2029" i="29"/>
  <c r="F2029" i="29" s="1"/>
  <c r="E2028" i="29"/>
  <c r="F2028" i="29" s="1"/>
  <c r="E2027" i="29"/>
  <c r="F2027" i="29" s="1"/>
  <c r="E2026" i="29"/>
  <c r="F2026" i="29" s="1"/>
  <c r="E2025" i="29"/>
  <c r="F2025" i="29" s="1"/>
  <c r="E2024" i="29"/>
  <c r="F2024" i="29" s="1"/>
  <c r="E2023" i="29"/>
  <c r="F2023" i="29" s="1"/>
  <c r="E2022" i="29"/>
  <c r="F2022" i="29" s="1"/>
  <c r="E2021" i="29"/>
  <c r="F2021" i="29" s="1"/>
  <c r="E2020" i="29"/>
  <c r="F2020" i="29" s="1"/>
  <c r="E2019" i="29"/>
  <c r="F2019" i="29" s="1"/>
  <c r="E2018" i="29"/>
  <c r="F2018" i="29" s="1"/>
  <c r="E2017" i="29"/>
  <c r="F2017" i="29" s="1"/>
  <c r="E2016" i="29"/>
  <c r="F2016" i="29" s="1"/>
  <c r="E2015" i="29"/>
  <c r="F2015" i="29" s="1"/>
  <c r="E2014" i="29"/>
  <c r="F2014" i="29" s="1"/>
  <c r="E2013" i="29"/>
  <c r="F2013" i="29" s="1"/>
  <c r="E2012" i="29"/>
  <c r="F2012" i="29" s="1"/>
  <c r="E2011" i="29"/>
  <c r="F2011" i="29" s="1"/>
  <c r="E2010" i="29"/>
  <c r="F2010" i="29" s="1"/>
  <c r="E2009" i="29"/>
  <c r="F2009" i="29" s="1"/>
  <c r="E2008" i="29"/>
  <c r="F2008" i="29" s="1"/>
  <c r="E2007" i="29"/>
  <c r="F2007" i="29" s="1"/>
  <c r="E2006" i="29"/>
  <c r="F2006" i="29" s="1"/>
  <c r="E2005" i="29"/>
  <c r="F2005" i="29" s="1"/>
  <c r="E2004" i="29"/>
  <c r="F2004" i="29" s="1"/>
  <c r="E2003" i="29"/>
  <c r="F2003" i="29" s="1"/>
  <c r="E2002" i="29"/>
  <c r="F2002" i="29" s="1"/>
  <c r="E2001" i="29"/>
  <c r="F2001" i="29" s="1"/>
  <c r="E2000" i="29"/>
  <c r="F2000" i="29" s="1"/>
  <c r="E1999" i="29"/>
  <c r="F1999" i="29" s="1"/>
  <c r="E1998" i="29"/>
  <c r="F1998" i="29" s="1"/>
  <c r="E1997" i="29"/>
  <c r="F1997" i="29" s="1"/>
  <c r="E1996" i="29"/>
  <c r="F1996" i="29" s="1"/>
  <c r="E1995" i="29"/>
  <c r="F1995" i="29" s="1"/>
  <c r="E1994" i="29"/>
  <c r="F1994" i="29" s="1"/>
  <c r="E1993" i="29"/>
  <c r="F1993" i="29" s="1"/>
  <c r="E1992" i="29"/>
  <c r="F1992" i="29" s="1"/>
  <c r="E1991" i="29"/>
  <c r="F1991" i="29" s="1"/>
  <c r="E1990" i="29"/>
  <c r="F1990" i="29" s="1"/>
  <c r="E1989" i="29"/>
  <c r="F1989" i="29" s="1"/>
  <c r="E1988" i="29"/>
  <c r="F1988" i="29" s="1"/>
  <c r="E1987" i="29"/>
  <c r="F1987" i="29" s="1"/>
  <c r="E1986" i="29"/>
  <c r="F1986" i="29" s="1"/>
  <c r="E1985" i="29"/>
  <c r="F1985" i="29" s="1"/>
  <c r="E1984" i="29"/>
  <c r="F1984" i="29" s="1"/>
  <c r="E1983" i="29"/>
  <c r="F1983" i="29" s="1"/>
  <c r="E1982" i="29"/>
  <c r="F1982" i="29" s="1"/>
  <c r="E1981" i="29"/>
  <c r="F1981" i="29" s="1"/>
  <c r="E1980" i="29"/>
  <c r="F1980" i="29" s="1"/>
  <c r="E1979" i="29"/>
  <c r="F1979" i="29" s="1"/>
  <c r="E1978" i="29"/>
  <c r="F1978" i="29" s="1"/>
  <c r="E1977" i="29"/>
  <c r="F1977" i="29" s="1"/>
  <c r="E1976" i="29"/>
  <c r="F1976" i="29" s="1"/>
  <c r="E1975" i="29"/>
  <c r="F1975" i="29" s="1"/>
  <c r="E1974" i="29"/>
  <c r="F1974" i="29" s="1"/>
  <c r="E1973" i="29"/>
  <c r="F1973" i="29" s="1"/>
  <c r="E1972" i="29"/>
  <c r="F1972" i="29" s="1"/>
  <c r="E1971" i="29"/>
  <c r="F1971" i="29" s="1"/>
  <c r="E1970" i="29"/>
  <c r="F1970" i="29" s="1"/>
  <c r="E1969" i="29"/>
  <c r="F1969" i="29" s="1"/>
  <c r="E1968" i="29"/>
  <c r="F1968" i="29" s="1"/>
  <c r="E1967" i="29"/>
  <c r="F1967" i="29" s="1"/>
  <c r="E1966" i="29"/>
  <c r="F1966" i="29" s="1"/>
  <c r="E1965" i="29"/>
  <c r="F1965" i="29" s="1"/>
  <c r="E1964" i="29"/>
  <c r="F1964" i="29" s="1"/>
  <c r="E1963" i="29"/>
  <c r="F1963" i="29" s="1"/>
  <c r="E1962" i="29"/>
  <c r="F1962" i="29" s="1"/>
  <c r="E1961" i="29"/>
  <c r="F1961" i="29" s="1"/>
  <c r="E1960" i="29"/>
  <c r="F1960" i="29" s="1"/>
  <c r="E1959" i="29"/>
  <c r="F1959" i="29" s="1"/>
  <c r="E1958" i="29"/>
  <c r="F1958" i="29" s="1"/>
  <c r="E1957" i="29"/>
  <c r="F1957" i="29" s="1"/>
  <c r="E1956" i="29"/>
  <c r="F1956" i="29" s="1"/>
  <c r="E1955" i="29"/>
  <c r="F1955" i="29" s="1"/>
  <c r="E1954" i="29"/>
  <c r="F1954" i="29" s="1"/>
  <c r="E1953" i="29"/>
  <c r="F1953" i="29" s="1"/>
  <c r="E1952" i="29"/>
  <c r="F1952" i="29" s="1"/>
  <c r="E1951" i="29"/>
  <c r="F1951" i="29" s="1"/>
  <c r="E1950" i="29"/>
  <c r="F1950" i="29" s="1"/>
  <c r="E1949" i="29"/>
  <c r="F1949" i="29" s="1"/>
  <c r="E1948" i="29"/>
  <c r="F1948" i="29" s="1"/>
  <c r="E1947" i="29"/>
  <c r="F1947" i="29" s="1"/>
  <c r="E1946" i="29"/>
  <c r="F1946" i="29" s="1"/>
  <c r="E1945" i="29"/>
  <c r="F1945" i="29" s="1"/>
  <c r="E1944" i="29"/>
  <c r="F1944" i="29" s="1"/>
  <c r="E1943" i="29"/>
  <c r="F1943" i="29" s="1"/>
  <c r="E1942" i="29"/>
  <c r="F1942" i="29" s="1"/>
  <c r="E1941" i="29"/>
  <c r="F1941" i="29" s="1"/>
  <c r="E1940" i="29"/>
  <c r="F1940" i="29" s="1"/>
  <c r="E1939" i="29"/>
  <c r="F1939" i="29" s="1"/>
  <c r="E1938" i="29"/>
  <c r="F1938" i="29" s="1"/>
  <c r="E1937" i="29"/>
  <c r="F1937" i="29" s="1"/>
  <c r="E1936" i="29"/>
  <c r="F1936" i="29" s="1"/>
  <c r="E1935" i="29"/>
  <c r="F1935" i="29" s="1"/>
  <c r="E1934" i="29"/>
  <c r="F1934" i="29" s="1"/>
  <c r="E1933" i="29"/>
  <c r="F1933" i="29" s="1"/>
  <c r="E1932" i="29"/>
  <c r="F1932" i="29" s="1"/>
  <c r="E1931" i="29"/>
  <c r="F1931" i="29" s="1"/>
  <c r="E1930" i="29"/>
  <c r="F1930" i="29" s="1"/>
  <c r="E1929" i="29"/>
  <c r="F1929" i="29" s="1"/>
  <c r="E1928" i="29"/>
  <c r="F1928" i="29" s="1"/>
  <c r="E1927" i="29"/>
  <c r="F1927" i="29" s="1"/>
  <c r="E1926" i="29"/>
  <c r="F1926" i="29" s="1"/>
  <c r="E1925" i="29"/>
  <c r="F1925" i="29" s="1"/>
  <c r="E1924" i="29"/>
  <c r="F1924" i="29" s="1"/>
  <c r="E1923" i="29"/>
  <c r="F1923" i="29" s="1"/>
  <c r="E1922" i="29"/>
  <c r="F1922" i="29" s="1"/>
  <c r="E1921" i="29"/>
  <c r="F1921" i="29" s="1"/>
  <c r="E1920" i="29"/>
  <c r="F1920" i="29" s="1"/>
  <c r="E1919" i="29"/>
  <c r="F1919" i="29" s="1"/>
  <c r="E1918" i="29"/>
  <c r="F1918" i="29" s="1"/>
  <c r="E1917" i="29"/>
  <c r="F1917" i="29" s="1"/>
  <c r="E1916" i="29"/>
  <c r="F1916" i="29" s="1"/>
  <c r="E1915" i="29"/>
  <c r="F1915" i="29" s="1"/>
  <c r="E1914" i="29"/>
  <c r="F1914" i="29" s="1"/>
  <c r="E1913" i="29"/>
  <c r="F1913" i="29" s="1"/>
  <c r="E1912" i="29"/>
  <c r="F1912" i="29" s="1"/>
  <c r="E1911" i="29"/>
  <c r="F1911" i="29" s="1"/>
  <c r="E1910" i="29"/>
  <c r="F1910" i="29" s="1"/>
  <c r="E1909" i="29"/>
  <c r="F1909" i="29" s="1"/>
  <c r="E1908" i="29"/>
  <c r="F1908" i="29" s="1"/>
  <c r="E1907" i="29"/>
  <c r="F1907" i="29" s="1"/>
  <c r="E1906" i="29"/>
  <c r="F1906" i="29" s="1"/>
  <c r="E1905" i="29"/>
  <c r="F1905" i="29" s="1"/>
  <c r="E1904" i="29"/>
  <c r="F1904" i="29" s="1"/>
  <c r="E1903" i="29"/>
  <c r="F1903" i="29" s="1"/>
  <c r="E1902" i="29"/>
  <c r="F1902" i="29" s="1"/>
  <c r="E1901" i="29"/>
  <c r="F1901" i="29" s="1"/>
  <c r="E1900" i="29"/>
  <c r="F1900" i="29" s="1"/>
  <c r="E1899" i="29"/>
  <c r="F1899" i="29" s="1"/>
  <c r="E1898" i="29"/>
  <c r="F1898" i="29" s="1"/>
  <c r="E1897" i="29"/>
  <c r="F1897" i="29" s="1"/>
  <c r="E1896" i="29"/>
  <c r="F1896" i="29" s="1"/>
  <c r="E1895" i="29"/>
  <c r="F1895" i="29" s="1"/>
  <c r="E1894" i="29"/>
  <c r="F1894" i="29" s="1"/>
  <c r="E1893" i="29"/>
  <c r="F1893" i="29" s="1"/>
  <c r="E1892" i="29"/>
  <c r="F1892" i="29" s="1"/>
  <c r="E1891" i="29"/>
  <c r="F1891" i="29" s="1"/>
  <c r="E1890" i="29"/>
  <c r="F1890" i="29" s="1"/>
  <c r="E1889" i="29"/>
  <c r="F1889" i="29" s="1"/>
  <c r="E1888" i="29"/>
  <c r="F1888" i="29" s="1"/>
  <c r="E1887" i="29"/>
  <c r="F1887" i="29" s="1"/>
  <c r="E1886" i="29"/>
  <c r="F1886" i="29" s="1"/>
  <c r="E1885" i="29"/>
  <c r="F1885" i="29" s="1"/>
  <c r="E1884" i="29"/>
  <c r="F1884" i="29" s="1"/>
  <c r="E1883" i="29"/>
  <c r="F1883" i="29" s="1"/>
  <c r="E1882" i="29"/>
  <c r="F1882" i="29" s="1"/>
  <c r="E1881" i="29"/>
  <c r="F1881" i="29" s="1"/>
  <c r="E1880" i="29"/>
  <c r="F1880" i="29" s="1"/>
  <c r="E1879" i="29"/>
  <c r="F1879" i="29" s="1"/>
  <c r="E1878" i="29"/>
  <c r="F1878" i="29" s="1"/>
  <c r="E1877" i="29"/>
  <c r="F1877" i="29" s="1"/>
  <c r="E1876" i="29"/>
  <c r="F1876" i="29" s="1"/>
  <c r="E1875" i="29"/>
  <c r="F1875" i="29" s="1"/>
  <c r="E1874" i="29"/>
  <c r="F1874" i="29" s="1"/>
  <c r="E1873" i="29"/>
  <c r="F1873" i="29" s="1"/>
  <c r="E1872" i="29"/>
  <c r="F1872" i="29" s="1"/>
  <c r="E1871" i="29"/>
  <c r="F1871" i="29" s="1"/>
  <c r="E1870" i="29"/>
  <c r="F1870" i="29" s="1"/>
  <c r="E1869" i="29"/>
  <c r="F1869" i="29" s="1"/>
  <c r="E1868" i="29"/>
  <c r="F1868" i="29" s="1"/>
  <c r="E1867" i="29"/>
  <c r="F1867" i="29" s="1"/>
  <c r="E1866" i="29"/>
  <c r="F1866" i="29" s="1"/>
  <c r="E1865" i="29"/>
  <c r="F1865" i="29" s="1"/>
  <c r="E1864" i="29"/>
  <c r="F1864" i="29" s="1"/>
  <c r="E1863" i="29"/>
  <c r="F1863" i="29" s="1"/>
  <c r="E1862" i="29"/>
  <c r="F1862" i="29" s="1"/>
  <c r="E1861" i="29"/>
  <c r="F1861" i="29" s="1"/>
  <c r="E1860" i="29"/>
  <c r="F1860" i="29" s="1"/>
  <c r="E1859" i="29"/>
  <c r="F1859" i="29" s="1"/>
  <c r="E1858" i="29"/>
  <c r="F1858" i="29" s="1"/>
  <c r="E1857" i="29"/>
  <c r="F1857" i="29" s="1"/>
  <c r="E1856" i="29"/>
  <c r="F1856" i="29" s="1"/>
  <c r="E1855" i="29"/>
  <c r="F1855" i="29" s="1"/>
  <c r="E1854" i="29"/>
  <c r="F1854" i="29" s="1"/>
  <c r="E1853" i="29"/>
  <c r="F1853" i="29" s="1"/>
  <c r="E1852" i="29"/>
  <c r="F1852" i="29" s="1"/>
  <c r="E1851" i="29"/>
  <c r="F1851" i="29" s="1"/>
  <c r="E1850" i="29"/>
  <c r="F1850" i="29" s="1"/>
  <c r="E1849" i="29"/>
  <c r="F1849" i="29" s="1"/>
  <c r="E1848" i="29"/>
  <c r="F1848" i="29" s="1"/>
  <c r="E1847" i="29"/>
  <c r="F1847" i="29" s="1"/>
  <c r="E1846" i="29"/>
  <c r="F1846" i="29" s="1"/>
  <c r="E1845" i="29"/>
  <c r="F1845" i="29" s="1"/>
  <c r="E1844" i="29"/>
  <c r="F1844" i="29" s="1"/>
  <c r="E1843" i="29"/>
  <c r="F1843" i="29" s="1"/>
  <c r="E1842" i="29"/>
  <c r="F1842" i="29" s="1"/>
  <c r="E1841" i="29"/>
  <c r="F1841" i="29" s="1"/>
  <c r="E1840" i="29"/>
  <c r="F1840" i="29" s="1"/>
  <c r="E1839" i="29"/>
  <c r="F1839" i="29" s="1"/>
  <c r="E1838" i="29"/>
  <c r="F1838" i="29" s="1"/>
  <c r="E1837" i="29"/>
  <c r="F1837" i="29" s="1"/>
  <c r="E1836" i="29"/>
  <c r="F1836" i="29" s="1"/>
  <c r="E1835" i="29"/>
  <c r="F1835" i="29" s="1"/>
  <c r="E1834" i="29"/>
  <c r="F1834" i="29" s="1"/>
  <c r="E1833" i="29"/>
  <c r="F1833" i="29" s="1"/>
  <c r="E1832" i="29"/>
  <c r="F1832" i="29" s="1"/>
  <c r="E1831" i="29"/>
  <c r="F1831" i="29" s="1"/>
  <c r="E1830" i="29"/>
  <c r="F1830" i="29" s="1"/>
  <c r="E1829" i="29"/>
  <c r="F1829" i="29" s="1"/>
  <c r="E1828" i="29"/>
  <c r="F1828" i="29" s="1"/>
  <c r="E1827" i="29"/>
  <c r="F1827" i="29" s="1"/>
  <c r="E1826" i="29"/>
  <c r="F1826" i="29" s="1"/>
  <c r="E1825" i="29"/>
  <c r="F1825" i="29" s="1"/>
  <c r="E1824" i="29"/>
  <c r="F1824" i="29" s="1"/>
  <c r="E1823" i="29"/>
  <c r="F1823" i="29" s="1"/>
  <c r="E1822" i="29"/>
  <c r="F1822" i="29" s="1"/>
  <c r="E1821" i="29"/>
  <c r="F1821" i="29" s="1"/>
  <c r="E1820" i="29"/>
  <c r="F1820" i="29" s="1"/>
  <c r="E1819" i="29"/>
  <c r="F1819" i="29" s="1"/>
  <c r="E1818" i="29"/>
  <c r="F1818" i="29" s="1"/>
  <c r="E1817" i="29"/>
  <c r="F1817" i="29" s="1"/>
  <c r="E1816" i="29"/>
  <c r="F1816" i="29" s="1"/>
  <c r="E1815" i="29"/>
  <c r="F1815" i="29" s="1"/>
  <c r="E1814" i="29"/>
  <c r="F1814" i="29" s="1"/>
  <c r="E1813" i="29"/>
  <c r="F1813" i="29" s="1"/>
  <c r="E1812" i="29"/>
  <c r="F1812" i="29" s="1"/>
  <c r="E1811" i="29"/>
  <c r="F1811" i="29" s="1"/>
  <c r="E1810" i="29"/>
  <c r="F1810" i="29" s="1"/>
  <c r="E1809" i="29"/>
  <c r="F1809" i="29" s="1"/>
  <c r="E1808" i="29"/>
  <c r="F1808" i="29" s="1"/>
  <c r="E1807" i="29"/>
  <c r="F1807" i="29" s="1"/>
  <c r="E1806" i="29"/>
  <c r="F1806" i="29" s="1"/>
  <c r="E1805" i="29"/>
  <c r="F1805" i="29" s="1"/>
  <c r="E1804" i="29"/>
  <c r="F1804" i="29" s="1"/>
  <c r="E1803" i="29"/>
  <c r="F1803" i="29" s="1"/>
  <c r="E1802" i="29"/>
  <c r="F1802" i="29" s="1"/>
  <c r="E1801" i="29"/>
  <c r="F1801" i="29" s="1"/>
  <c r="E1800" i="29"/>
  <c r="F1800" i="29" s="1"/>
  <c r="E1799" i="29"/>
  <c r="F1799" i="29" s="1"/>
  <c r="E1798" i="29"/>
  <c r="F1798" i="29" s="1"/>
  <c r="E1797" i="29"/>
  <c r="F1797" i="29" s="1"/>
  <c r="E1796" i="29"/>
  <c r="F1796" i="29" s="1"/>
  <c r="E1795" i="29"/>
  <c r="F1795" i="29" s="1"/>
  <c r="E1794" i="29"/>
  <c r="F1794" i="29" s="1"/>
  <c r="E1793" i="29"/>
  <c r="F1793" i="29" s="1"/>
  <c r="E1792" i="29"/>
  <c r="F1792" i="29" s="1"/>
  <c r="E1791" i="29"/>
  <c r="F1791" i="29" s="1"/>
  <c r="E1790" i="29"/>
  <c r="F1790" i="29" s="1"/>
  <c r="E1789" i="29"/>
  <c r="F1789" i="29" s="1"/>
  <c r="E1788" i="29"/>
  <c r="F1788" i="29" s="1"/>
  <c r="E1787" i="29"/>
  <c r="F1787" i="29" s="1"/>
  <c r="E1786" i="29"/>
  <c r="F1786" i="29" s="1"/>
  <c r="E1785" i="29"/>
  <c r="F1785" i="29" s="1"/>
  <c r="E1784" i="29"/>
  <c r="F1784" i="29" s="1"/>
  <c r="E1783" i="29"/>
  <c r="F1783" i="29" s="1"/>
  <c r="E1782" i="29"/>
  <c r="F1782" i="29" s="1"/>
  <c r="E1781" i="29"/>
  <c r="F1781" i="29" s="1"/>
  <c r="E1780" i="29"/>
  <c r="F1780" i="29" s="1"/>
  <c r="E1779" i="29"/>
  <c r="F1779" i="29" s="1"/>
  <c r="E1778" i="29"/>
  <c r="F1778" i="29" s="1"/>
  <c r="E1777" i="29"/>
  <c r="F1777" i="29" s="1"/>
  <c r="E1776" i="29"/>
  <c r="F1776" i="29" s="1"/>
  <c r="E1775" i="29"/>
  <c r="F1775" i="29" s="1"/>
  <c r="E1774" i="29"/>
  <c r="F1774" i="29" s="1"/>
  <c r="E1773" i="29"/>
  <c r="F1773" i="29" s="1"/>
  <c r="E1772" i="29"/>
  <c r="F1772" i="29" s="1"/>
  <c r="E1771" i="29"/>
  <c r="F1771" i="29" s="1"/>
  <c r="E1770" i="29"/>
  <c r="F1770" i="29" s="1"/>
  <c r="E1769" i="29"/>
  <c r="F1769" i="29" s="1"/>
  <c r="E1768" i="29"/>
  <c r="F1768" i="29" s="1"/>
  <c r="E1767" i="29"/>
  <c r="F1767" i="29" s="1"/>
  <c r="E1766" i="29"/>
  <c r="F1766" i="29" s="1"/>
  <c r="E1765" i="29"/>
  <c r="F1765" i="29" s="1"/>
  <c r="E1764" i="29"/>
  <c r="F1764" i="29" s="1"/>
  <c r="E1763" i="29"/>
  <c r="F1763" i="29" s="1"/>
  <c r="E1762" i="29"/>
  <c r="F1762" i="29" s="1"/>
  <c r="E1761" i="29"/>
  <c r="F1761" i="29" s="1"/>
  <c r="E1760" i="29"/>
  <c r="F1760" i="29" s="1"/>
  <c r="E1759" i="29"/>
  <c r="F1759" i="29" s="1"/>
  <c r="E1758" i="29"/>
  <c r="F1758" i="29" s="1"/>
  <c r="E1757" i="29"/>
  <c r="F1757" i="29" s="1"/>
  <c r="E1756" i="29"/>
  <c r="F1756" i="29" s="1"/>
  <c r="E1755" i="29"/>
  <c r="F1755" i="29" s="1"/>
  <c r="E1754" i="29"/>
  <c r="F1754" i="29" s="1"/>
  <c r="E1753" i="29"/>
  <c r="F1753" i="29" s="1"/>
  <c r="E1752" i="29"/>
  <c r="F1752" i="29" s="1"/>
  <c r="E1751" i="29"/>
  <c r="F1751" i="29" s="1"/>
  <c r="E1750" i="29"/>
  <c r="F1750" i="29" s="1"/>
  <c r="E1749" i="29"/>
  <c r="F1749" i="29" s="1"/>
  <c r="E1748" i="29"/>
  <c r="F1748" i="29" s="1"/>
  <c r="E1747" i="29"/>
  <c r="F1747" i="29" s="1"/>
  <c r="E1746" i="29"/>
  <c r="F1746" i="29" s="1"/>
  <c r="E1745" i="29"/>
  <c r="F1745" i="29" s="1"/>
  <c r="E1744" i="29"/>
  <c r="F1744" i="29" s="1"/>
  <c r="E1743" i="29"/>
  <c r="F1743" i="29" s="1"/>
  <c r="E1742" i="29"/>
  <c r="F1742" i="29" s="1"/>
  <c r="E1741" i="29"/>
  <c r="F1741" i="29" s="1"/>
  <c r="E1740" i="29"/>
  <c r="F1740" i="29" s="1"/>
  <c r="E1739" i="29"/>
  <c r="F1739" i="29" s="1"/>
  <c r="E1738" i="29"/>
  <c r="F1738" i="29" s="1"/>
  <c r="E1737" i="29"/>
  <c r="F1737" i="29" s="1"/>
  <c r="E1736" i="29"/>
  <c r="F1736" i="29" s="1"/>
  <c r="E1735" i="29"/>
  <c r="F1735" i="29" s="1"/>
  <c r="E1734" i="29"/>
  <c r="F1734" i="29" s="1"/>
  <c r="E1733" i="29"/>
  <c r="F1733" i="29" s="1"/>
  <c r="E1732" i="29"/>
  <c r="F1732" i="29" s="1"/>
  <c r="E1731" i="29"/>
  <c r="F1731" i="29" s="1"/>
  <c r="E1730" i="29"/>
  <c r="F1730" i="29" s="1"/>
  <c r="E1729" i="29"/>
  <c r="F1729" i="29" s="1"/>
  <c r="E1728" i="29"/>
  <c r="F1728" i="29" s="1"/>
  <c r="E1727" i="29"/>
  <c r="F1727" i="29" s="1"/>
  <c r="E1726" i="29"/>
  <c r="F1726" i="29" s="1"/>
  <c r="E1725" i="29"/>
  <c r="F1725" i="29" s="1"/>
  <c r="E1724" i="29"/>
  <c r="F1724" i="29" s="1"/>
  <c r="E1723" i="29"/>
  <c r="F1723" i="29" s="1"/>
  <c r="E1722" i="29"/>
  <c r="F1722" i="29" s="1"/>
  <c r="E1721" i="29"/>
  <c r="F1721" i="29" s="1"/>
  <c r="E1720" i="29"/>
  <c r="F1720" i="29" s="1"/>
  <c r="E1719" i="29"/>
  <c r="F1719" i="29" s="1"/>
  <c r="E1718" i="29"/>
  <c r="F1718" i="29" s="1"/>
  <c r="E1717" i="29"/>
  <c r="F1717" i="29" s="1"/>
  <c r="E1716" i="29"/>
  <c r="F1716" i="29" s="1"/>
  <c r="E1715" i="29"/>
  <c r="F1715" i="29" s="1"/>
  <c r="E1714" i="29"/>
  <c r="F1714" i="29" s="1"/>
  <c r="E1713" i="29"/>
  <c r="F1713" i="29" s="1"/>
  <c r="E1712" i="29"/>
  <c r="F1712" i="29" s="1"/>
  <c r="E1711" i="29"/>
  <c r="F1711" i="29" s="1"/>
  <c r="E1710" i="29"/>
  <c r="F1710" i="29" s="1"/>
  <c r="E1709" i="29"/>
  <c r="F1709" i="29" s="1"/>
  <c r="E1708" i="29"/>
  <c r="F1708" i="29" s="1"/>
  <c r="E1707" i="29"/>
  <c r="F1707" i="29" s="1"/>
  <c r="E1706" i="29"/>
  <c r="F1706" i="29" s="1"/>
  <c r="E1705" i="29"/>
  <c r="F1705" i="29" s="1"/>
  <c r="E1704" i="29"/>
  <c r="F1704" i="29" s="1"/>
  <c r="E1703" i="29"/>
  <c r="F1703" i="29" s="1"/>
  <c r="E1702" i="29"/>
  <c r="F1702" i="29" s="1"/>
  <c r="E1701" i="29"/>
  <c r="F1701" i="29" s="1"/>
  <c r="E1700" i="29"/>
  <c r="F1700" i="29" s="1"/>
  <c r="E1699" i="29"/>
  <c r="F1699" i="29" s="1"/>
  <c r="E1698" i="29"/>
  <c r="F1698" i="29" s="1"/>
  <c r="E1697" i="29"/>
  <c r="F1697" i="29" s="1"/>
  <c r="E1696" i="29"/>
  <c r="F1696" i="29" s="1"/>
  <c r="E1695" i="29"/>
  <c r="F1695" i="29" s="1"/>
  <c r="E1694" i="29"/>
  <c r="F1694" i="29" s="1"/>
  <c r="E1693" i="29"/>
  <c r="F1693" i="29" s="1"/>
  <c r="E1692" i="29"/>
  <c r="F1692" i="29" s="1"/>
  <c r="E1691" i="29"/>
  <c r="F1691" i="29" s="1"/>
  <c r="E1690" i="29"/>
  <c r="F1690" i="29" s="1"/>
  <c r="E1689" i="29"/>
  <c r="F1689" i="29" s="1"/>
  <c r="E1688" i="29"/>
  <c r="F1688" i="29" s="1"/>
  <c r="E1687" i="29"/>
  <c r="F1687" i="29" s="1"/>
  <c r="E1686" i="29"/>
  <c r="F1686" i="29" s="1"/>
  <c r="E1685" i="29"/>
  <c r="F1685" i="29" s="1"/>
  <c r="E1684" i="29"/>
  <c r="F1684" i="29" s="1"/>
  <c r="E1683" i="29"/>
  <c r="F1683" i="29" s="1"/>
  <c r="E1682" i="29"/>
  <c r="F1682" i="29" s="1"/>
  <c r="E1681" i="29"/>
  <c r="F1681" i="29" s="1"/>
  <c r="E1680" i="29"/>
  <c r="F1680" i="29" s="1"/>
  <c r="E1679" i="29"/>
  <c r="F1679" i="29" s="1"/>
  <c r="E1678" i="29"/>
  <c r="F1678" i="29" s="1"/>
  <c r="E1677" i="29"/>
  <c r="F1677" i="29" s="1"/>
  <c r="E1676" i="29"/>
  <c r="F1676" i="29" s="1"/>
  <c r="E1675" i="29"/>
  <c r="F1675" i="29" s="1"/>
  <c r="E1674" i="29"/>
  <c r="F1674" i="29" s="1"/>
  <c r="E1673" i="29"/>
  <c r="F1673" i="29" s="1"/>
  <c r="E1672" i="29"/>
  <c r="F1672" i="29" s="1"/>
  <c r="E1671" i="29"/>
  <c r="F1671" i="29" s="1"/>
  <c r="E1670" i="29"/>
  <c r="F1670" i="29" s="1"/>
  <c r="E1669" i="29"/>
  <c r="F1669" i="29" s="1"/>
  <c r="E1668" i="29"/>
  <c r="F1668" i="29" s="1"/>
  <c r="E1667" i="29"/>
  <c r="F1667" i="29" s="1"/>
  <c r="E1666" i="29"/>
  <c r="F1666" i="29" s="1"/>
  <c r="E1665" i="29"/>
  <c r="F1665" i="29" s="1"/>
  <c r="E1664" i="29"/>
  <c r="F1664" i="29" s="1"/>
  <c r="E1663" i="29"/>
  <c r="F1663" i="29" s="1"/>
  <c r="E1662" i="29"/>
  <c r="F1662" i="29" s="1"/>
  <c r="E1661" i="29"/>
  <c r="F1661" i="29" s="1"/>
  <c r="E1660" i="29"/>
  <c r="F1660" i="29" s="1"/>
  <c r="E1659" i="29"/>
  <c r="F1659" i="29" s="1"/>
  <c r="E1658" i="29"/>
  <c r="F1658" i="29" s="1"/>
  <c r="E1657" i="29"/>
  <c r="F1657" i="29" s="1"/>
  <c r="E1656" i="29"/>
  <c r="F1656" i="29" s="1"/>
  <c r="E1655" i="29"/>
  <c r="F1655" i="29" s="1"/>
  <c r="E1654" i="29"/>
  <c r="F1654" i="29" s="1"/>
  <c r="E1653" i="29"/>
  <c r="F1653" i="29" s="1"/>
  <c r="E1652" i="29"/>
  <c r="F1652" i="29" s="1"/>
  <c r="E1651" i="29"/>
  <c r="F1651" i="29" s="1"/>
  <c r="E1650" i="29"/>
  <c r="F1650" i="29" s="1"/>
  <c r="E1649" i="29"/>
  <c r="F1649" i="29" s="1"/>
  <c r="E1648" i="29"/>
  <c r="F1648" i="29" s="1"/>
  <c r="E1647" i="29"/>
  <c r="F1647" i="29" s="1"/>
  <c r="E1646" i="29"/>
  <c r="F1646" i="29" s="1"/>
  <c r="E1645" i="29"/>
  <c r="F1645" i="29" s="1"/>
  <c r="E1644" i="29"/>
  <c r="F1644" i="29" s="1"/>
  <c r="E1643" i="29"/>
  <c r="F1643" i="29" s="1"/>
  <c r="E1642" i="29"/>
  <c r="F1642" i="29" s="1"/>
  <c r="E1641" i="29"/>
  <c r="F1641" i="29" s="1"/>
  <c r="E1640" i="29"/>
  <c r="F1640" i="29" s="1"/>
  <c r="E1639" i="29"/>
  <c r="F1639" i="29" s="1"/>
  <c r="E1638" i="29"/>
  <c r="F1638" i="29" s="1"/>
  <c r="E1637" i="29"/>
  <c r="F1637" i="29" s="1"/>
  <c r="E1636" i="29"/>
  <c r="F1636" i="29" s="1"/>
  <c r="E1635" i="29"/>
  <c r="F1635" i="29" s="1"/>
  <c r="E1634" i="29"/>
  <c r="F1634" i="29" s="1"/>
  <c r="E1633" i="29"/>
  <c r="F1633" i="29" s="1"/>
  <c r="E1632" i="29"/>
  <c r="F1632" i="29" s="1"/>
  <c r="E1631" i="29"/>
  <c r="F1631" i="29" s="1"/>
  <c r="E1630" i="29"/>
  <c r="F1630" i="29" s="1"/>
  <c r="E1629" i="29"/>
  <c r="F1629" i="29" s="1"/>
  <c r="E1628" i="29"/>
  <c r="F1628" i="29" s="1"/>
  <c r="E1627" i="29"/>
  <c r="F1627" i="29" s="1"/>
  <c r="E1626" i="29"/>
  <c r="F1626" i="29" s="1"/>
  <c r="E1625" i="29"/>
  <c r="F1625" i="29" s="1"/>
  <c r="E1624" i="29"/>
  <c r="F1624" i="29" s="1"/>
  <c r="E1623" i="29"/>
  <c r="F1623" i="29" s="1"/>
  <c r="E1622" i="29"/>
  <c r="F1622" i="29" s="1"/>
  <c r="E1621" i="29"/>
  <c r="F1621" i="29" s="1"/>
  <c r="E1620" i="29"/>
  <c r="F1620" i="29" s="1"/>
  <c r="E1619" i="29"/>
  <c r="F1619" i="29" s="1"/>
  <c r="E1618" i="29"/>
  <c r="F1618" i="29" s="1"/>
  <c r="E1617" i="29"/>
  <c r="F1617" i="29" s="1"/>
  <c r="E1616" i="29"/>
  <c r="F1616" i="29" s="1"/>
  <c r="E1615" i="29"/>
  <c r="F1615" i="29" s="1"/>
  <c r="E1614" i="29"/>
  <c r="F1614" i="29" s="1"/>
  <c r="E1613" i="29"/>
  <c r="F1613" i="29" s="1"/>
  <c r="E1612" i="29"/>
  <c r="F1612" i="29" s="1"/>
  <c r="E1611" i="29"/>
  <c r="F1611" i="29" s="1"/>
  <c r="E1610" i="29"/>
  <c r="F1610" i="29" s="1"/>
  <c r="E1609" i="29"/>
  <c r="F1609" i="29" s="1"/>
  <c r="E1608" i="29"/>
  <c r="F1608" i="29" s="1"/>
  <c r="E1607" i="29"/>
  <c r="F1607" i="29" s="1"/>
  <c r="E1606" i="29"/>
  <c r="F1606" i="29" s="1"/>
  <c r="E1605" i="29"/>
  <c r="F1605" i="29" s="1"/>
  <c r="E1604" i="29"/>
  <c r="F1604" i="29" s="1"/>
  <c r="E1603" i="29"/>
  <c r="F1603" i="29" s="1"/>
  <c r="E1602" i="29"/>
  <c r="F1602" i="29" s="1"/>
  <c r="E1601" i="29"/>
  <c r="F1601" i="29" s="1"/>
  <c r="E1600" i="29"/>
  <c r="F1600" i="29" s="1"/>
  <c r="E1599" i="29"/>
  <c r="F1599" i="29" s="1"/>
  <c r="E1598" i="29"/>
  <c r="F1598" i="29" s="1"/>
  <c r="E1597" i="29"/>
  <c r="F1597" i="29" s="1"/>
  <c r="E1596" i="29"/>
  <c r="F1596" i="29" s="1"/>
  <c r="E1595" i="29"/>
  <c r="F1595" i="29" s="1"/>
  <c r="E1594" i="29"/>
  <c r="F1594" i="29" s="1"/>
  <c r="E1593" i="29"/>
  <c r="F1593" i="29" s="1"/>
  <c r="E1592" i="29"/>
  <c r="F1592" i="29" s="1"/>
  <c r="E1591" i="29"/>
  <c r="F1591" i="29" s="1"/>
  <c r="E1590" i="29"/>
  <c r="F1590" i="29" s="1"/>
  <c r="E1589" i="29"/>
  <c r="F1589" i="29" s="1"/>
  <c r="E1588" i="29"/>
  <c r="F1588" i="29" s="1"/>
  <c r="E1587" i="29"/>
  <c r="F1587" i="29" s="1"/>
  <c r="E1586" i="29"/>
  <c r="F1586" i="29" s="1"/>
  <c r="E1585" i="29"/>
  <c r="F1585" i="29" s="1"/>
  <c r="E1584" i="29"/>
  <c r="F1584" i="29" s="1"/>
  <c r="E1583" i="29"/>
  <c r="F1583" i="29" s="1"/>
  <c r="E1582" i="29"/>
  <c r="F1582" i="29" s="1"/>
  <c r="E1581" i="29"/>
  <c r="F1581" i="29" s="1"/>
  <c r="E1580" i="29"/>
  <c r="F1580" i="29" s="1"/>
  <c r="E1579" i="29"/>
  <c r="F1579" i="29" s="1"/>
  <c r="E1578" i="29"/>
  <c r="F1578" i="29" s="1"/>
  <c r="E1577" i="29"/>
  <c r="F1577" i="29" s="1"/>
  <c r="E1576" i="29"/>
  <c r="F1576" i="29" s="1"/>
  <c r="E1575" i="29"/>
  <c r="F1575" i="29" s="1"/>
  <c r="E1574" i="29"/>
  <c r="F1574" i="29" s="1"/>
  <c r="E1573" i="29"/>
  <c r="F1573" i="29" s="1"/>
  <c r="E1572" i="29"/>
  <c r="F1572" i="29" s="1"/>
  <c r="E1571" i="29"/>
  <c r="F1571" i="29" s="1"/>
  <c r="E1570" i="29"/>
  <c r="F1570" i="29" s="1"/>
  <c r="E1569" i="29"/>
  <c r="F1569" i="29" s="1"/>
  <c r="E1568" i="29"/>
  <c r="F1568" i="29" s="1"/>
  <c r="E1567" i="29"/>
  <c r="F1567" i="29" s="1"/>
  <c r="E1566" i="29"/>
  <c r="F1566" i="29" s="1"/>
  <c r="E1565" i="29"/>
  <c r="F1565" i="29" s="1"/>
  <c r="E1564" i="29"/>
  <c r="F1564" i="29" s="1"/>
  <c r="E1563" i="29"/>
  <c r="F1563" i="29" s="1"/>
  <c r="E1562" i="29"/>
  <c r="F1562" i="29" s="1"/>
  <c r="E1561" i="29"/>
  <c r="F1561" i="29" s="1"/>
  <c r="E1560" i="29"/>
  <c r="F1560" i="29" s="1"/>
  <c r="E1559" i="29"/>
  <c r="F1559" i="29" s="1"/>
  <c r="E1558" i="29"/>
  <c r="F1558" i="29" s="1"/>
  <c r="E1557" i="29"/>
  <c r="F1557" i="29" s="1"/>
  <c r="E1556" i="29"/>
  <c r="F1556" i="29" s="1"/>
  <c r="E1555" i="29"/>
  <c r="F1555" i="29" s="1"/>
  <c r="E1554" i="29"/>
  <c r="F1554" i="29" s="1"/>
  <c r="E1553" i="29"/>
  <c r="F1553" i="29" s="1"/>
  <c r="E1552" i="29"/>
  <c r="F1552" i="29" s="1"/>
  <c r="E1551" i="29"/>
  <c r="F1551" i="29" s="1"/>
  <c r="E1550" i="29"/>
  <c r="F1550" i="29" s="1"/>
  <c r="E1549" i="29"/>
  <c r="F1549" i="29" s="1"/>
  <c r="E1548" i="29"/>
  <c r="F1548" i="29" s="1"/>
  <c r="E1547" i="29"/>
  <c r="F1547" i="29" s="1"/>
  <c r="E1546" i="29"/>
  <c r="F1546" i="29" s="1"/>
  <c r="E1545" i="29"/>
  <c r="F1545" i="29" s="1"/>
  <c r="E1544" i="29"/>
  <c r="F1544" i="29" s="1"/>
  <c r="E1543" i="29"/>
  <c r="F1543" i="29" s="1"/>
  <c r="E1542" i="29"/>
  <c r="F1542" i="29" s="1"/>
  <c r="E1541" i="29"/>
  <c r="F1541" i="29" s="1"/>
  <c r="E1540" i="29"/>
  <c r="F1540" i="29" s="1"/>
  <c r="E1539" i="29"/>
  <c r="F1539" i="29" s="1"/>
  <c r="E1538" i="29"/>
  <c r="F1538" i="29" s="1"/>
  <c r="E1537" i="29"/>
  <c r="F1537" i="29" s="1"/>
  <c r="E1536" i="29"/>
  <c r="F1536" i="29" s="1"/>
  <c r="E1535" i="29"/>
  <c r="F1535" i="29" s="1"/>
  <c r="E1534" i="29"/>
  <c r="F1534" i="29" s="1"/>
  <c r="E1533" i="29"/>
  <c r="F1533" i="29" s="1"/>
  <c r="E1532" i="29"/>
  <c r="F1532" i="29" s="1"/>
  <c r="E1531" i="29"/>
  <c r="F1531" i="29" s="1"/>
  <c r="E1530" i="29"/>
  <c r="F1530" i="29" s="1"/>
  <c r="E1529" i="29"/>
  <c r="F1529" i="29" s="1"/>
  <c r="E1528" i="29"/>
  <c r="F1528" i="29" s="1"/>
  <c r="E1527" i="29"/>
  <c r="F1527" i="29" s="1"/>
  <c r="E1526" i="29"/>
  <c r="F1526" i="29" s="1"/>
  <c r="E1525" i="29"/>
  <c r="F1525" i="29" s="1"/>
  <c r="E1524" i="29"/>
  <c r="F1524" i="29" s="1"/>
  <c r="E1523" i="29"/>
  <c r="F1523" i="29" s="1"/>
  <c r="E1522" i="29"/>
  <c r="F1522" i="29" s="1"/>
  <c r="E1521" i="29"/>
  <c r="F1521" i="29" s="1"/>
  <c r="E1520" i="29"/>
  <c r="F1520" i="29" s="1"/>
  <c r="E1519" i="29"/>
  <c r="F1519" i="29" s="1"/>
  <c r="E1518" i="29"/>
  <c r="F1518" i="29" s="1"/>
  <c r="E1517" i="29"/>
  <c r="F1517" i="29" s="1"/>
  <c r="E1516" i="29"/>
  <c r="F1516" i="29" s="1"/>
  <c r="E1515" i="29"/>
  <c r="F1515" i="29" s="1"/>
  <c r="E1514" i="29"/>
  <c r="F1514" i="29" s="1"/>
  <c r="E1513" i="29"/>
  <c r="F1513" i="29" s="1"/>
  <c r="E1512" i="29"/>
  <c r="F1512" i="29" s="1"/>
  <c r="E1511" i="29"/>
  <c r="F1511" i="29" s="1"/>
  <c r="E1510" i="29"/>
  <c r="F1510" i="29" s="1"/>
  <c r="E1509" i="29"/>
  <c r="F1509" i="29" s="1"/>
  <c r="E1508" i="29"/>
  <c r="F1508" i="29" s="1"/>
  <c r="E1507" i="29"/>
  <c r="F1507" i="29" s="1"/>
  <c r="E1506" i="29"/>
  <c r="F1506" i="29" s="1"/>
  <c r="E1505" i="29"/>
  <c r="F1505" i="29" s="1"/>
  <c r="E1504" i="29"/>
  <c r="F1504" i="29" s="1"/>
  <c r="E1503" i="29"/>
  <c r="F1503" i="29" s="1"/>
  <c r="E1502" i="29"/>
  <c r="F1502" i="29" s="1"/>
  <c r="E1501" i="29"/>
  <c r="F1501" i="29" s="1"/>
  <c r="E1500" i="29"/>
  <c r="F1500" i="29" s="1"/>
  <c r="E1499" i="29"/>
  <c r="F1499" i="29" s="1"/>
  <c r="E1498" i="29"/>
  <c r="F1498" i="29" s="1"/>
  <c r="E1497" i="29"/>
  <c r="F1497" i="29" s="1"/>
  <c r="E1496" i="29"/>
  <c r="F1496" i="29" s="1"/>
  <c r="E1495" i="29"/>
  <c r="F1495" i="29" s="1"/>
  <c r="E1494" i="29"/>
  <c r="F1494" i="29" s="1"/>
  <c r="E1493" i="29"/>
  <c r="F1493" i="29" s="1"/>
  <c r="E1492" i="29"/>
  <c r="F1492" i="29" s="1"/>
  <c r="E1491" i="29"/>
  <c r="F1491" i="29" s="1"/>
  <c r="E1490" i="29"/>
  <c r="F1490" i="29" s="1"/>
  <c r="E1489" i="29"/>
  <c r="F1489" i="29" s="1"/>
  <c r="E1488" i="29"/>
  <c r="F1488" i="29" s="1"/>
  <c r="E1487" i="29"/>
  <c r="F1487" i="29" s="1"/>
  <c r="E1486" i="29"/>
  <c r="F1486" i="29" s="1"/>
  <c r="E1485" i="29"/>
  <c r="F1485" i="29" s="1"/>
  <c r="E1484" i="29"/>
  <c r="F1484" i="29" s="1"/>
  <c r="E1483" i="29"/>
  <c r="F1483" i="29" s="1"/>
  <c r="E1482" i="29"/>
  <c r="F1482" i="29" s="1"/>
  <c r="E1481" i="29"/>
  <c r="F1481" i="29" s="1"/>
  <c r="E1480" i="29"/>
  <c r="F1480" i="29" s="1"/>
  <c r="E1479" i="29"/>
  <c r="F1479" i="29" s="1"/>
  <c r="E1478" i="29"/>
  <c r="F1478" i="29" s="1"/>
  <c r="E1477" i="29"/>
  <c r="F1477" i="29" s="1"/>
  <c r="E1476" i="29"/>
  <c r="F1476" i="29" s="1"/>
  <c r="E1475" i="29"/>
  <c r="F1475" i="29" s="1"/>
  <c r="E1474" i="29"/>
  <c r="F1474" i="29" s="1"/>
  <c r="E1473" i="29"/>
  <c r="F1473" i="29" s="1"/>
  <c r="E1472" i="29"/>
  <c r="F1472" i="29" s="1"/>
  <c r="E1471" i="29"/>
  <c r="F1471" i="29" s="1"/>
  <c r="E1470" i="29"/>
  <c r="F1470" i="29" s="1"/>
  <c r="E1469" i="29"/>
  <c r="F1469" i="29" s="1"/>
  <c r="E1468" i="29"/>
  <c r="F1468" i="29" s="1"/>
  <c r="E1467" i="29"/>
  <c r="F1467" i="29" s="1"/>
  <c r="E1466" i="29"/>
  <c r="F1466" i="29" s="1"/>
  <c r="E1465" i="29"/>
  <c r="F1465" i="29" s="1"/>
  <c r="E1464" i="29"/>
  <c r="F1464" i="29" s="1"/>
  <c r="E1463" i="29"/>
  <c r="F1463" i="29" s="1"/>
  <c r="E1462" i="29"/>
  <c r="F1462" i="29" s="1"/>
  <c r="E1461" i="29"/>
  <c r="F1461" i="29" s="1"/>
  <c r="E1460" i="29"/>
  <c r="F1460" i="29" s="1"/>
  <c r="E1459" i="29"/>
  <c r="F1459" i="29" s="1"/>
  <c r="E1458" i="29"/>
  <c r="F1458" i="29" s="1"/>
  <c r="E1457" i="29"/>
  <c r="F1457" i="29" s="1"/>
  <c r="E1456" i="29"/>
  <c r="F1456" i="29" s="1"/>
  <c r="E1455" i="29"/>
  <c r="F1455" i="29" s="1"/>
  <c r="E1454" i="29"/>
  <c r="F1454" i="29" s="1"/>
  <c r="E1453" i="29"/>
  <c r="F1453" i="29" s="1"/>
  <c r="E1452" i="29"/>
  <c r="F1452" i="29" s="1"/>
  <c r="E1451" i="29"/>
  <c r="F1451" i="29" s="1"/>
  <c r="E1450" i="29"/>
  <c r="F1450" i="29" s="1"/>
  <c r="E1449" i="29"/>
  <c r="F1449" i="29" s="1"/>
  <c r="E1448" i="29"/>
  <c r="F1448" i="29" s="1"/>
  <c r="E1447" i="29"/>
  <c r="F1447" i="29" s="1"/>
  <c r="E1446" i="29"/>
  <c r="F1446" i="29" s="1"/>
  <c r="E1445" i="29"/>
  <c r="F1445" i="29" s="1"/>
  <c r="E1444" i="29"/>
  <c r="F1444" i="29" s="1"/>
  <c r="E1443" i="29"/>
  <c r="F1443" i="29" s="1"/>
  <c r="E1442" i="29"/>
  <c r="F1442" i="29" s="1"/>
  <c r="E1441" i="29"/>
  <c r="F1441" i="29" s="1"/>
  <c r="E1440" i="29"/>
  <c r="F1440" i="29" s="1"/>
  <c r="E1439" i="29"/>
  <c r="F1439" i="29" s="1"/>
  <c r="E1438" i="29"/>
  <c r="F1438" i="29" s="1"/>
  <c r="E1437" i="29"/>
  <c r="F1437" i="29" s="1"/>
  <c r="E1436" i="29"/>
  <c r="F1436" i="29" s="1"/>
  <c r="E1435" i="29"/>
  <c r="F1435" i="29" s="1"/>
  <c r="E1434" i="29"/>
  <c r="F1434" i="29" s="1"/>
  <c r="E1433" i="29"/>
  <c r="F1433" i="29" s="1"/>
  <c r="E1432" i="29"/>
  <c r="F1432" i="29" s="1"/>
  <c r="E1431" i="29"/>
  <c r="F1431" i="29" s="1"/>
  <c r="E1430" i="29"/>
  <c r="F1430" i="29" s="1"/>
  <c r="E1429" i="29"/>
  <c r="F1429" i="29" s="1"/>
  <c r="E1428" i="29"/>
  <c r="F1428" i="29" s="1"/>
  <c r="E1427" i="29"/>
  <c r="F1427" i="29" s="1"/>
  <c r="E1426" i="29"/>
  <c r="F1426" i="29" s="1"/>
  <c r="E1425" i="29"/>
  <c r="F1425" i="29" s="1"/>
  <c r="E1424" i="29"/>
  <c r="F1424" i="29" s="1"/>
  <c r="E1423" i="29"/>
  <c r="F1423" i="29" s="1"/>
  <c r="E1422" i="29"/>
  <c r="F1422" i="29" s="1"/>
  <c r="E1421" i="29"/>
  <c r="F1421" i="29" s="1"/>
  <c r="E1420" i="29"/>
  <c r="F1420" i="29" s="1"/>
  <c r="E1419" i="29"/>
  <c r="F1419" i="29" s="1"/>
  <c r="E1418" i="29"/>
  <c r="F1418" i="29" s="1"/>
  <c r="E1417" i="29"/>
  <c r="F1417" i="29" s="1"/>
  <c r="E1416" i="29"/>
  <c r="F1416" i="29" s="1"/>
  <c r="E1415" i="29"/>
  <c r="F1415" i="29" s="1"/>
  <c r="E1414" i="29"/>
  <c r="F1414" i="29" s="1"/>
  <c r="E1413" i="29"/>
  <c r="F1413" i="29" s="1"/>
  <c r="E1412" i="29"/>
  <c r="F1412" i="29" s="1"/>
  <c r="E1411" i="29"/>
  <c r="F1411" i="29" s="1"/>
  <c r="E1410" i="29"/>
  <c r="F1410" i="29" s="1"/>
  <c r="E1409" i="29"/>
  <c r="F1409" i="29" s="1"/>
  <c r="E1408" i="29"/>
  <c r="F1408" i="29" s="1"/>
  <c r="E1407" i="29"/>
  <c r="F1407" i="29" s="1"/>
  <c r="E1406" i="29"/>
  <c r="F1406" i="29" s="1"/>
  <c r="E1405" i="29"/>
  <c r="F1405" i="29" s="1"/>
  <c r="E1404" i="29"/>
  <c r="F1404" i="29" s="1"/>
  <c r="E1403" i="29"/>
  <c r="F1403" i="29" s="1"/>
  <c r="E1402" i="29"/>
  <c r="F1402" i="29" s="1"/>
  <c r="E1401" i="29"/>
  <c r="F1401" i="29" s="1"/>
  <c r="E1400" i="29"/>
  <c r="F1400" i="29" s="1"/>
  <c r="E1399" i="29"/>
  <c r="F1399" i="29" s="1"/>
  <c r="E1398" i="29"/>
  <c r="F1398" i="29" s="1"/>
  <c r="E1397" i="29"/>
  <c r="F1397" i="29" s="1"/>
  <c r="E1396" i="29"/>
  <c r="F1396" i="29" s="1"/>
  <c r="E1395" i="29"/>
  <c r="F1395" i="29" s="1"/>
  <c r="E1394" i="29"/>
  <c r="F1394" i="29" s="1"/>
  <c r="E1393" i="29"/>
  <c r="F1393" i="29" s="1"/>
  <c r="E1392" i="29"/>
  <c r="F1392" i="29" s="1"/>
  <c r="E1391" i="29"/>
  <c r="F1391" i="29" s="1"/>
  <c r="E1390" i="29"/>
  <c r="F1390" i="29" s="1"/>
  <c r="E1389" i="29"/>
  <c r="F1389" i="29" s="1"/>
  <c r="E1388" i="29"/>
  <c r="F1388" i="29" s="1"/>
  <c r="E1387" i="29"/>
  <c r="F1387" i="29" s="1"/>
  <c r="E1386" i="29"/>
  <c r="F1386" i="29" s="1"/>
  <c r="E1385" i="29"/>
  <c r="F1385" i="29" s="1"/>
  <c r="E1384" i="29"/>
  <c r="F1384" i="29" s="1"/>
  <c r="E1383" i="29"/>
  <c r="F1383" i="29" s="1"/>
  <c r="E1382" i="29"/>
  <c r="F1382" i="29" s="1"/>
  <c r="E1381" i="29"/>
  <c r="F1381" i="29" s="1"/>
  <c r="E1380" i="29"/>
  <c r="F1380" i="29" s="1"/>
  <c r="E1379" i="29"/>
  <c r="F1379" i="29" s="1"/>
  <c r="E1378" i="29"/>
  <c r="F1378" i="29" s="1"/>
  <c r="E1377" i="29"/>
  <c r="F1377" i="29" s="1"/>
  <c r="E1376" i="29"/>
  <c r="F1376" i="29" s="1"/>
  <c r="E1375" i="29"/>
  <c r="F1375" i="29" s="1"/>
  <c r="E1374" i="29"/>
  <c r="F1374" i="29" s="1"/>
  <c r="E1373" i="29"/>
  <c r="F1373" i="29" s="1"/>
  <c r="E1372" i="29"/>
  <c r="F1372" i="29" s="1"/>
  <c r="E1371" i="29"/>
  <c r="F1371" i="29" s="1"/>
  <c r="E1370" i="29"/>
  <c r="F1370" i="29" s="1"/>
  <c r="E1369" i="29"/>
  <c r="F1369" i="29" s="1"/>
  <c r="E1368" i="29"/>
  <c r="F1368" i="29" s="1"/>
  <c r="E1367" i="29"/>
  <c r="F1367" i="29" s="1"/>
  <c r="E1366" i="29"/>
  <c r="F1366" i="29" s="1"/>
  <c r="E1365" i="29"/>
  <c r="F1365" i="29" s="1"/>
  <c r="E1364" i="29"/>
  <c r="F1364" i="29" s="1"/>
  <c r="E1363" i="29"/>
  <c r="F1363" i="29" s="1"/>
  <c r="E1362" i="29"/>
  <c r="F1362" i="29" s="1"/>
  <c r="E1361" i="29"/>
  <c r="F1361" i="29" s="1"/>
  <c r="E1360" i="29"/>
  <c r="F1360" i="29" s="1"/>
  <c r="E1359" i="29"/>
  <c r="F1359" i="29" s="1"/>
  <c r="E1358" i="29"/>
  <c r="F1358" i="29" s="1"/>
  <c r="E1357" i="29"/>
  <c r="F1357" i="29" s="1"/>
  <c r="E1356" i="29"/>
  <c r="F1356" i="29" s="1"/>
  <c r="E1355" i="29"/>
  <c r="F1355" i="29" s="1"/>
  <c r="E1354" i="29"/>
  <c r="F1354" i="29" s="1"/>
  <c r="E1353" i="29"/>
  <c r="F1353" i="29" s="1"/>
  <c r="E1352" i="29"/>
  <c r="F1352" i="29" s="1"/>
  <c r="E1351" i="29"/>
  <c r="F1351" i="29" s="1"/>
  <c r="E1350" i="29"/>
  <c r="F1350" i="29" s="1"/>
  <c r="E1349" i="29"/>
  <c r="F1349" i="29" s="1"/>
  <c r="E1348" i="29"/>
  <c r="F1348" i="29" s="1"/>
  <c r="E1347" i="29"/>
  <c r="F1347" i="29" s="1"/>
  <c r="E1346" i="29"/>
  <c r="F1346" i="29" s="1"/>
  <c r="E1345" i="29"/>
  <c r="F1345" i="29" s="1"/>
  <c r="E1344" i="29"/>
  <c r="F1344" i="29" s="1"/>
  <c r="E1343" i="29"/>
  <c r="F1343" i="29" s="1"/>
  <c r="E1342" i="29"/>
  <c r="F1342" i="29" s="1"/>
  <c r="E1341" i="29"/>
  <c r="F1341" i="29" s="1"/>
  <c r="E1340" i="29"/>
  <c r="F1340" i="29" s="1"/>
  <c r="E1339" i="29"/>
  <c r="F1339" i="29" s="1"/>
  <c r="E1338" i="29"/>
  <c r="F1338" i="29" s="1"/>
  <c r="E1337" i="29"/>
  <c r="F1337" i="29" s="1"/>
  <c r="E1336" i="29"/>
  <c r="F1336" i="29" s="1"/>
  <c r="E1335" i="29"/>
  <c r="F1335" i="29" s="1"/>
  <c r="E1334" i="29"/>
  <c r="F1334" i="29" s="1"/>
  <c r="E1333" i="29"/>
  <c r="F1333" i="29" s="1"/>
  <c r="E1332" i="29"/>
  <c r="F1332" i="29" s="1"/>
  <c r="E1331" i="29"/>
  <c r="F1331" i="29" s="1"/>
  <c r="E1330" i="29"/>
  <c r="F1330" i="29" s="1"/>
  <c r="E1329" i="29"/>
  <c r="F1329" i="29" s="1"/>
  <c r="E1328" i="29"/>
  <c r="F1328" i="29" s="1"/>
  <c r="E1327" i="29"/>
  <c r="F1327" i="29" s="1"/>
  <c r="E1326" i="29"/>
  <c r="F1326" i="29" s="1"/>
  <c r="E1325" i="29"/>
  <c r="F1325" i="29" s="1"/>
  <c r="E1324" i="29"/>
  <c r="F1324" i="29" s="1"/>
  <c r="E1323" i="29"/>
  <c r="F1323" i="29" s="1"/>
  <c r="E1322" i="29"/>
  <c r="F1322" i="29" s="1"/>
  <c r="E1321" i="29"/>
  <c r="F1321" i="29" s="1"/>
  <c r="E1320" i="29"/>
  <c r="F1320" i="29" s="1"/>
  <c r="E1319" i="29"/>
  <c r="F1319" i="29" s="1"/>
  <c r="E1318" i="29"/>
  <c r="F1318" i="29" s="1"/>
  <c r="E1317" i="29"/>
  <c r="F1317" i="29" s="1"/>
  <c r="E1316" i="29"/>
  <c r="F1316" i="29" s="1"/>
  <c r="E1315" i="29"/>
  <c r="F1315" i="29" s="1"/>
  <c r="E1314" i="29"/>
  <c r="F1314" i="29" s="1"/>
  <c r="E1313" i="29"/>
  <c r="F1313" i="29" s="1"/>
  <c r="E1312" i="29"/>
  <c r="F1312" i="29" s="1"/>
  <c r="E1311" i="29"/>
  <c r="F1311" i="29" s="1"/>
  <c r="E1310" i="29"/>
  <c r="F1310" i="29" s="1"/>
  <c r="E1309" i="29"/>
  <c r="F1309" i="29" s="1"/>
  <c r="E1308" i="29"/>
  <c r="F1308" i="29" s="1"/>
  <c r="E1307" i="29"/>
  <c r="F1307" i="29" s="1"/>
  <c r="E1306" i="29"/>
  <c r="F1306" i="29" s="1"/>
  <c r="E1305" i="29"/>
  <c r="F1305" i="29" s="1"/>
  <c r="E1304" i="29"/>
  <c r="F1304" i="29" s="1"/>
  <c r="E1303" i="29"/>
  <c r="F1303" i="29" s="1"/>
  <c r="E1302" i="29"/>
  <c r="F1302" i="29" s="1"/>
  <c r="E1301" i="29"/>
  <c r="F1301" i="29" s="1"/>
  <c r="E1300" i="29"/>
  <c r="F1300" i="29" s="1"/>
  <c r="E1299" i="29"/>
  <c r="F1299" i="29" s="1"/>
  <c r="E1298" i="29"/>
  <c r="F1298" i="29" s="1"/>
  <c r="E1297" i="29"/>
  <c r="F1297" i="29" s="1"/>
  <c r="E1296" i="29"/>
  <c r="F1296" i="29" s="1"/>
  <c r="E1295" i="29"/>
  <c r="F1295" i="29" s="1"/>
  <c r="E1294" i="29"/>
  <c r="F1294" i="29" s="1"/>
  <c r="E1293" i="29"/>
  <c r="F1293" i="29" s="1"/>
  <c r="E1292" i="29"/>
  <c r="F1292" i="29" s="1"/>
  <c r="E1291" i="29"/>
  <c r="F1291" i="29" s="1"/>
  <c r="E1290" i="29"/>
  <c r="F1290" i="29" s="1"/>
  <c r="E1289" i="29"/>
  <c r="F1289" i="29" s="1"/>
  <c r="E1288" i="29"/>
  <c r="F1288" i="29" s="1"/>
  <c r="E1287" i="29"/>
  <c r="F1287" i="29" s="1"/>
  <c r="E1286" i="29"/>
  <c r="F1286" i="29" s="1"/>
  <c r="E1285" i="29"/>
  <c r="F1285" i="29" s="1"/>
  <c r="E1284" i="29"/>
  <c r="F1284" i="29" s="1"/>
  <c r="E1283" i="29"/>
  <c r="F1283" i="29" s="1"/>
  <c r="E1282" i="29"/>
  <c r="F1282" i="29" s="1"/>
  <c r="E1281" i="29"/>
  <c r="F1281" i="29" s="1"/>
  <c r="E1280" i="29"/>
  <c r="F1280" i="29" s="1"/>
  <c r="E1279" i="29"/>
  <c r="F1279" i="29" s="1"/>
  <c r="E1278" i="29"/>
  <c r="F1278" i="29" s="1"/>
  <c r="E1277" i="29"/>
  <c r="F1277" i="29" s="1"/>
  <c r="E1276" i="29"/>
  <c r="F1276" i="29" s="1"/>
  <c r="E1275" i="29"/>
  <c r="F1275" i="29" s="1"/>
  <c r="E1274" i="29"/>
  <c r="F1274" i="29" s="1"/>
  <c r="E1273" i="29"/>
  <c r="F1273" i="29" s="1"/>
  <c r="E1272" i="29"/>
  <c r="F1272" i="29" s="1"/>
  <c r="E1271" i="29"/>
  <c r="F1271" i="29" s="1"/>
  <c r="E1270" i="29"/>
  <c r="F1270" i="29" s="1"/>
  <c r="E1269" i="29"/>
  <c r="F1269" i="29" s="1"/>
  <c r="E1268" i="29"/>
  <c r="F1268" i="29" s="1"/>
  <c r="E1267" i="29"/>
  <c r="F1267" i="29" s="1"/>
  <c r="E1266" i="29"/>
  <c r="F1266" i="29" s="1"/>
  <c r="E1265" i="29"/>
  <c r="F1265" i="29" s="1"/>
  <c r="E1264" i="29"/>
  <c r="F1264" i="29" s="1"/>
  <c r="E1263" i="29"/>
  <c r="F1263" i="29" s="1"/>
  <c r="E1262" i="29"/>
  <c r="F1262" i="29" s="1"/>
  <c r="E1261" i="29"/>
  <c r="F1261" i="29" s="1"/>
  <c r="E1260" i="29"/>
  <c r="F1260" i="29" s="1"/>
  <c r="E1259" i="29"/>
  <c r="F1259" i="29" s="1"/>
  <c r="E1258" i="29"/>
  <c r="F1258" i="29" s="1"/>
  <c r="E1257" i="29"/>
  <c r="F1257" i="29" s="1"/>
  <c r="E1256" i="29"/>
  <c r="F1256" i="29" s="1"/>
  <c r="E1255" i="29"/>
  <c r="F1255" i="29" s="1"/>
  <c r="E1254" i="29"/>
  <c r="F1254" i="29" s="1"/>
  <c r="E1253" i="29"/>
  <c r="F1253" i="29" s="1"/>
  <c r="E1252" i="29"/>
  <c r="F1252" i="29" s="1"/>
  <c r="E1251" i="29"/>
  <c r="F1251" i="29" s="1"/>
  <c r="E1250" i="29"/>
  <c r="F1250" i="29" s="1"/>
  <c r="E1249" i="29"/>
  <c r="F1249" i="29" s="1"/>
  <c r="E1248" i="29"/>
  <c r="F1248" i="29" s="1"/>
  <c r="E1247" i="29"/>
  <c r="F1247" i="29" s="1"/>
  <c r="E1246" i="29"/>
  <c r="F1246" i="29" s="1"/>
  <c r="E1245" i="29"/>
  <c r="F1245" i="29" s="1"/>
  <c r="E1244" i="29"/>
  <c r="F1244" i="29" s="1"/>
  <c r="E1243" i="29"/>
  <c r="F1243" i="29" s="1"/>
  <c r="E1242" i="29"/>
  <c r="F1242" i="29" s="1"/>
  <c r="E1241" i="29"/>
  <c r="F1241" i="29" s="1"/>
  <c r="E1240" i="29"/>
  <c r="F1240" i="29" s="1"/>
  <c r="E1239" i="29"/>
  <c r="F1239" i="29" s="1"/>
  <c r="E1238" i="29"/>
  <c r="F1238" i="29" s="1"/>
  <c r="E1237" i="29"/>
  <c r="F1237" i="29" s="1"/>
  <c r="E1236" i="29"/>
  <c r="F1236" i="29" s="1"/>
  <c r="E1235" i="29"/>
  <c r="F1235" i="29" s="1"/>
  <c r="E1234" i="29"/>
  <c r="F1234" i="29" s="1"/>
  <c r="E1233" i="29"/>
  <c r="F1233" i="29" s="1"/>
  <c r="E1232" i="29"/>
  <c r="F1232" i="29" s="1"/>
  <c r="E1231" i="29"/>
  <c r="F1231" i="29" s="1"/>
  <c r="E1230" i="29"/>
  <c r="F1230" i="29" s="1"/>
  <c r="E1229" i="29"/>
  <c r="F1229" i="29" s="1"/>
  <c r="E1228" i="29"/>
  <c r="F1228" i="29" s="1"/>
  <c r="E1227" i="29"/>
  <c r="F1227" i="29" s="1"/>
  <c r="E1226" i="29"/>
  <c r="F1226" i="29" s="1"/>
  <c r="E1225" i="29"/>
  <c r="F1225" i="29" s="1"/>
  <c r="E1224" i="29"/>
  <c r="F1224" i="29" s="1"/>
  <c r="E1223" i="29"/>
  <c r="F1223" i="29" s="1"/>
  <c r="E1222" i="29"/>
  <c r="F1222" i="29" s="1"/>
  <c r="E1221" i="29"/>
  <c r="F1221" i="29" s="1"/>
  <c r="E1220" i="29"/>
  <c r="F1220" i="29" s="1"/>
  <c r="E1219" i="29"/>
  <c r="F1219" i="29" s="1"/>
  <c r="E1218" i="29"/>
  <c r="F1218" i="29" s="1"/>
  <c r="E1217" i="29"/>
  <c r="F1217" i="29" s="1"/>
  <c r="E1216" i="29"/>
  <c r="F1216" i="29" s="1"/>
  <c r="E1215" i="29"/>
  <c r="F1215" i="29" s="1"/>
  <c r="E1214" i="29"/>
  <c r="F1214" i="29" s="1"/>
  <c r="E1213" i="29"/>
  <c r="F1213" i="29" s="1"/>
  <c r="E1212" i="29"/>
  <c r="F1212" i="29" s="1"/>
  <c r="E1211" i="29"/>
  <c r="F1211" i="29" s="1"/>
  <c r="E1210" i="29"/>
  <c r="F1210" i="29" s="1"/>
  <c r="E1209" i="29"/>
  <c r="F1209" i="29" s="1"/>
  <c r="E1208" i="29"/>
  <c r="F1208" i="29" s="1"/>
  <c r="E1207" i="29"/>
  <c r="F1207" i="29" s="1"/>
  <c r="E1206" i="29"/>
  <c r="F1206" i="29" s="1"/>
  <c r="E1205" i="29"/>
  <c r="F1205" i="29" s="1"/>
  <c r="E1204" i="29"/>
  <c r="F1204" i="29" s="1"/>
  <c r="E1203" i="29"/>
  <c r="F1203" i="29" s="1"/>
  <c r="E1202" i="29"/>
  <c r="F1202" i="29" s="1"/>
  <c r="E1201" i="29"/>
  <c r="F1201" i="29" s="1"/>
  <c r="E1200" i="29"/>
  <c r="F1200" i="29" s="1"/>
  <c r="E1199" i="29"/>
  <c r="F1199" i="29" s="1"/>
  <c r="E1198" i="29"/>
  <c r="F1198" i="29" s="1"/>
  <c r="E1197" i="29"/>
  <c r="F1197" i="29" s="1"/>
  <c r="E1196" i="29"/>
  <c r="F1196" i="29" s="1"/>
  <c r="E1195" i="29"/>
  <c r="F1195" i="29" s="1"/>
  <c r="E1194" i="29"/>
  <c r="F1194" i="29" s="1"/>
  <c r="E1193" i="29"/>
  <c r="F1193" i="29" s="1"/>
  <c r="E1192" i="29"/>
  <c r="F1192" i="29" s="1"/>
  <c r="E1191" i="29"/>
  <c r="F1191" i="29" s="1"/>
  <c r="E1190" i="29"/>
  <c r="F1190" i="29" s="1"/>
  <c r="E1189" i="29"/>
  <c r="F1189" i="29" s="1"/>
  <c r="E1188" i="29"/>
  <c r="F1188" i="29" s="1"/>
  <c r="E1187" i="29"/>
  <c r="F1187" i="29" s="1"/>
  <c r="E1186" i="29"/>
  <c r="F1186" i="29" s="1"/>
  <c r="E1185" i="29"/>
  <c r="F1185" i="29" s="1"/>
  <c r="E1184" i="29"/>
  <c r="F1184" i="29" s="1"/>
  <c r="E1183" i="29"/>
  <c r="F1183" i="29" s="1"/>
  <c r="E1182" i="29"/>
  <c r="F1182" i="29" s="1"/>
  <c r="E1181" i="29"/>
  <c r="F1181" i="29" s="1"/>
  <c r="E1180" i="29"/>
  <c r="F1180" i="29" s="1"/>
  <c r="E1179" i="29"/>
  <c r="F1179" i="29" s="1"/>
  <c r="E1178" i="29"/>
  <c r="F1178" i="29" s="1"/>
  <c r="E1177" i="29"/>
  <c r="F1177" i="29" s="1"/>
  <c r="E1176" i="29"/>
  <c r="F1176" i="29" s="1"/>
  <c r="E1175" i="29"/>
  <c r="F1175" i="29" s="1"/>
  <c r="E1174" i="29"/>
  <c r="F1174" i="29" s="1"/>
  <c r="E1173" i="29"/>
  <c r="F1173" i="29" s="1"/>
  <c r="E1172" i="29"/>
  <c r="F1172" i="29" s="1"/>
  <c r="E1171" i="29"/>
  <c r="F1171" i="29" s="1"/>
  <c r="E1170" i="29"/>
  <c r="F1170" i="29" s="1"/>
  <c r="E1169" i="29"/>
  <c r="F1169" i="29" s="1"/>
  <c r="E1168" i="29"/>
  <c r="F1168" i="29" s="1"/>
  <c r="E1167" i="29"/>
  <c r="F1167" i="29" s="1"/>
  <c r="E1166" i="29"/>
  <c r="F1166" i="29" s="1"/>
  <c r="E1165" i="29"/>
  <c r="F1165" i="29" s="1"/>
  <c r="E1164" i="29"/>
  <c r="F1164" i="29" s="1"/>
  <c r="E1163" i="29"/>
  <c r="F1163" i="29" s="1"/>
  <c r="E1162" i="29"/>
  <c r="F1162" i="29" s="1"/>
  <c r="E1161" i="29"/>
  <c r="F1161" i="29" s="1"/>
  <c r="E1160" i="29"/>
  <c r="F1160" i="29" s="1"/>
  <c r="E1159" i="29"/>
  <c r="F1159" i="29" s="1"/>
  <c r="E1158" i="29"/>
  <c r="F1158" i="29" s="1"/>
  <c r="E1157" i="29"/>
  <c r="F1157" i="29" s="1"/>
  <c r="E1156" i="29"/>
  <c r="F1156" i="29" s="1"/>
  <c r="E1155" i="29"/>
  <c r="F1155" i="29" s="1"/>
  <c r="E1154" i="29"/>
  <c r="F1154" i="29" s="1"/>
  <c r="E1153" i="29"/>
  <c r="F1153" i="29" s="1"/>
  <c r="E1152" i="29"/>
  <c r="F1152" i="29" s="1"/>
  <c r="E1151" i="29"/>
  <c r="F1151" i="29" s="1"/>
  <c r="E1150" i="29"/>
  <c r="F1150" i="29" s="1"/>
  <c r="E1149" i="29"/>
  <c r="F1149" i="29" s="1"/>
  <c r="E1148" i="29"/>
  <c r="F1148" i="29" s="1"/>
  <c r="E1147" i="29"/>
  <c r="F1147" i="29" s="1"/>
  <c r="E1146" i="29"/>
  <c r="F1146" i="29" s="1"/>
  <c r="E1145" i="29"/>
  <c r="F1145" i="29" s="1"/>
  <c r="E1144" i="29"/>
  <c r="F1144" i="29" s="1"/>
  <c r="E1143" i="29"/>
  <c r="F1143" i="29" s="1"/>
  <c r="E1142" i="29"/>
  <c r="F1142" i="29" s="1"/>
  <c r="E1141" i="29"/>
  <c r="F1141" i="29" s="1"/>
  <c r="E1140" i="29"/>
  <c r="F1140" i="29" s="1"/>
  <c r="E1139" i="29"/>
  <c r="F1139" i="29" s="1"/>
  <c r="E1138" i="29"/>
  <c r="F1138" i="29" s="1"/>
  <c r="E1137" i="29"/>
  <c r="F1137" i="29" s="1"/>
  <c r="E1136" i="29"/>
  <c r="F1136" i="29" s="1"/>
  <c r="E1135" i="29"/>
  <c r="F1135" i="29" s="1"/>
  <c r="E1134" i="29"/>
  <c r="F1134" i="29" s="1"/>
  <c r="E1133" i="29"/>
  <c r="F1133" i="29" s="1"/>
  <c r="E1132" i="29"/>
  <c r="F1132" i="29" s="1"/>
  <c r="E1131" i="29"/>
  <c r="F1131" i="29" s="1"/>
  <c r="E1130" i="29"/>
  <c r="F1130" i="29" s="1"/>
  <c r="E1129" i="29"/>
  <c r="F1129" i="29" s="1"/>
  <c r="E1128" i="29"/>
  <c r="F1128" i="29" s="1"/>
  <c r="E1127" i="29"/>
  <c r="F1127" i="29" s="1"/>
  <c r="E1126" i="29"/>
  <c r="F1126" i="29" s="1"/>
  <c r="E1125" i="29"/>
  <c r="F1125" i="29" s="1"/>
  <c r="E1124" i="29"/>
  <c r="F1124" i="29" s="1"/>
  <c r="E1123" i="29"/>
  <c r="F1123" i="29" s="1"/>
  <c r="E1122" i="29"/>
  <c r="F1122" i="29" s="1"/>
  <c r="E1121" i="29"/>
  <c r="F1121" i="29" s="1"/>
  <c r="E1120" i="29"/>
  <c r="F1120" i="29" s="1"/>
  <c r="E1119" i="29"/>
  <c r="F1119" i="29" s="1"/>
  <c r="E1118" i="29"/>
  <c r="F1118" i="29" s="1"/>
  <c r="E1117" i="29"/>
  <c r="F1117" i="29" s="1"/>
  <c r="E1116" i="29"/>
  <c r="F1116" i="29" s="1"/>
  <c r="E1115" i="29"/>
  <c r="F1115" i="29" s="1"/>
  <c r="E1114" i="29"/>
  <c r="F1114" i="29" s="1"/>
  <c r="E1113" i="29"/>
  <c r="F1113" i="29" s="1"/>
  <c r="E1112" i="29"/>
  <c r="F1112" i="29" s="1"/>
  <c r="E1111" i="29"/>
  <c r="F1111" i="29" s="1"/>
  <c r="E1110" i="29"/>
  <c r="F1110" i="29" s="1"/>
  <c r="E1109" i="29"/>
  <c r="F1109" i="29" s="1"/>
  <c r="E1108" i="29"/>
  <c r="F1108" i="29" s="1"/>
  <c r="E1107" i="29"/>
  <c r="F1107" i="29" s="1"/>
  <c r="E1106" i="29"/>
  <c r="F1106" i="29" s="1"/>
  <c r="E1105" i="29"/>
  <c r="F1105" i="29" s="1"/>
  <c r="E1104" i="29"/>
  <c r="F1104" i="29" s="1"/>
  <c r="E1103" i="29"/>
  <c r="F1103" i="29" s="1"/>
  <c r="E1102" i="29"/>
  <c r="F1102" i="29" s="1"/>
  <c r="E1101" i="29"/>
  <c r="F1101" i="29" s="1"/>
  <c r="E1100" i="29"/>
  <c r="F1100" i="29" s="1"/>
  <c r="E1099" i="29"/>
  <c r="F1099" i="29" s="1"/>
  <c r="E1098" i="29"/>
  <c r="F1098" i="29" s="1"/>
  <c r="E1097" i="29"/>
  <c r="F1097" i="29" s="1"/>
  <c r="E1096" i="29"/>
  <c r="F1096" i="29" s="1"/>
  <c r="E1095" i="29"/>
  <c r="F1095" i="29" s="1"/>
  <c r="E1094" i="29"/>
  <c r="F1094" i="29" s="1"/>
  <c r="E1093" i="29"/>
  <c r="F1093" i="29" s="1"/>
  <c r="E1092" i="29"/>
  <c r="F1092" i="29" s="1"/>
  <c r="E1091" i="29"/>
  <c r="F1091" i="29" s="1"/>
  <c r="E1090" i="29"/>
  <c r="F1090" i="29" s="1"/>
  <c r="E1089" i="29"/>
  <c r="F1089" i="29" s="1"/>
  <c r="E1088" i="29"/>
  <c r="F1088" i="29" s="1"/>
  <c r="E1087" i="29"/>
  <c r="F1087" i="29" s="1"/>
  <c r="E1086" i="29"/>
  <c r="F1086" i="29" s="1"/>
  <c r="E1085" i="29"/>
  <c r="F1085" i="29" s="1"/>
  <c r="E1084" i="29"/>
  <c r="F1084" i="29" s="1"/>
  <c r="E1083" i="29"/>
  <c r="F1083" i="29" s="1"/>
  <c r="E1082" i="29"/>
  <c r="F1082" i="29" s="1"/>
  <c r="E1081" i="29"/>
  <c r="F1081" i="29" s="1"/>
  <c r="E1080" i="29"/>
  <c r="F1080" i="29" s="1"/>
  <c r="E1079" i="29"/>
  <c r="F1079" i="29" s="1"/>
  <c r="E1078" i="29"/>
  <c r="F1078" i="29" s="1"/>
  <c r="E1077" i="29"/>
  <c r="F1077" i="29" s="1"/>
  <c r="E1076" i="29"/>
  <c r="F1076" i="29" s="1"/>
  <c r="E1075" i="29"/>
  <c r="F1075" i="29" s="1"/>
  <c r="E1074" i="29"/>
  <c r="F1074" i="29" s="1"/>
  <c r="E1073" i="29"/>
  <c r="F1073" i="29" s="1"/>
  <c r="E1072" i="29"/>
  <c r="F1072" i="29" s="1"/>
  <c r="E1071" i="29"/>
  <c r="F1071" i="29" s="1"/>
  <c r="E1070" i="29"/>
  <c r="F1070" i="29" s="1"/>
  <c r="E1069" i="29"/>
  <c r="F1069" i="29" s="1"/>
  <c r="E1068" i="29"/>
  <c r="F1068" i="29" s="1"/>
  <c r="E1067" i="29"/>
  <c r="F1067" i="29" s="1"/>
  <c r="E1066" i="29"/>
  <c r="F1066" i="29" s="1"/>
  <c r="E1065" i="29"/>
  <c r="F1065" i="29" s="1"/>
  <c r="E1064" i="29"/>
  <c r="F1064" i="29" s="1"/>
  <c r="E1063" i="29"/>
  <c r="F1063" i="29" s="1"/>
  <c r="E1062" i="29"/>
  <c r="F1062" i="29" s="1"/>
  <c r="E1061" i="29"/>
  <c r="F1061" i="29" s="1"/>
  <c r="E1060" i="29"/>
  <c r="F1060" i="29" s="1"/>
  <c r="E1059" i="29"/>
  <c r="F1059" i="29" s="1"/>
  <c r="E1058" i="29"/>
  <c r="F1058" i="29" s="1"/>
  <c r="E1057" i="29"/>
  <c r="F1057" i="29" s="1"/>
  <c r="E1056" i="29"/>
  <c r="F1056" i="29" s="1"/>
  <c r="E1055" i="29"/>
  <c r="F1055" i="29" s="1"/>
  <c r="E1054" i="29"/>
  <c r="F1054" i="29" s="1"/>
  <c r="E1053" i="29"/>
  <c r="F1053" i="29" s="1"/>
  <c r="E1052" i="29"/>
  <c r="F1052" i="29" s="1"/>
  <c r="E1051" i="29"/>
  <c r="F1051" i="29" s="1"/>
  <c r="E1050" i="29"/>
  <c r="F1050" i="29" s="1"/>
  <c r="E1049" i="29"/>
  <c r="F1049" i="29" s="1"/>
  <c r="E1048" i="29"/>
  <c r="F1048" i="29" s="1"/>
  <c r="E1047" i="29"/>
  <c r="F1047" i="29" s="1"/>
  <c r="E1046" i="29"/>
  <c r="F1046" i="29" s="1"/>
  <c r="E1045" i="29"/>
  <c r="F1045" i="29" s="1"/>
  <c r="E1044" i="29"/>
  <c r="F1044" i="29" s="1"/>
  <c r="E1043" i="29"/>
  <c r="F1043" i="29" s="1"/>
  <c r="E1042" i="29"/>
  <c r="F1042" i="29" s="1"/>
  <c r="E1041" i="29"/>
  <c r="F1041" i="29" s="1"/>
  <c r="E1040" i="29"/>
  <c r="F1040" i="29" s="1"/>
  <c r="E1039" i="29"/>
  <c r="F1039" i="29" s="1"/>
  <c r="E1038" i="29"/>
  <c r="F1038" i="29" s="1"/>
  <c r="E1037" i="29"/>
  <c r="F1037" i="29" s="1"/>
  <c r="E1036" i="29"/>
  <c r="F1036" i="29" s="1"/>
  <c r="E1035" i="29"/>
  <c r="F1035" i="29" s="1"/>
  <c r="E1034" i="29"/>
  <c r="F1034" i="29" s="1"/>
  <c r="E1033" i="29"/>
  <c r="F1033" i="29" s="1"/>
  <c r="E1032" i="29"/>
  <c r="F1032" i="29" s="1"/>
  <c r="E1031" i="29"/>
  <c r="F1031" i="29" s="1"/>
  <c r="E1030" i="29"/>
  <c r="F1030" i="29" s="1"/>
  <c r="E1029" i="29"/>
  <c r="F1029" i="29" s="1"/>
  <c r="E1028" i="29"/>
  <c r="F1028" i="29" s="1"/>
  <c r="E1027" i="29"/>
  <c r="F1027" i="29" s="1"/>
  <c r="E1026" i="29"/>
  <c r="F1026" i="29" s="1"/>
  <c r="E1025" i="29"/>
  <c r="F1025" i="29" s="1"/>
  <c r="E1024" i="29"/>
  <c r="F1024" i="29" s="1"/>
  <c r="E1023" i="29"/>
  <c r="F1023" i="29" s="1"/>
  <c r="E1022" i="29"/>
  <c r="F1022" i="29" s="1"/>
  <c r="E1021" i="29"/>
  <c r="F1021" i="29" s="1"/>
  <c r="E1020" i="29"/>
  <c r="F1020" i="29" s="1"/>
  <c r="E1019" i="29"/>
  <c r="F1019" i="29" s="1"/>
  <c r="E1018" i="29"/>
  <c r="F1018" i="29" s="1"/>
  <c r="E1017" i="29"/>
  <c r="F1017" i="29" s="1"/>
  <c r="E1016" i="29"/>
  <c r="F1016" i="29" s="1"/>
  <c r="E1015" i="29"/>
  <c r="F1015" i="29" s="1"/>
  <c r="E1014" i="29"/>
  <c r="F1014" i="29" s="1"/>
  <c r="E1013" i="29"/>
  <c r="F1013" i="29" s="1"/>
  <c r="E1012" i="29"/>
  <c r="F1012" i="29" s="1"/>
  <c r="E1011" i="29"/>
  <c r="F1011" i="29" s="1"/>
  <c r="E1010" i="29"/>
  <c r="F1010" i="29" s="1"/>
  <c r="E1009" i="29"/>
  <c r="F1009" i="29" s="1"/>
  <c r="E1008" i="29"/>
  <c r="F1008" i="29" s="1"/>
  <c r="E1007" i="29"/>
  <c r="F1007" i="29" s="1"/>
  <c r="E1006" i="29"/>
  <c r="F1006" i="29" s="1"/>
  <c r="E1005" i="29"/>
  <c r="F1005" i="29" s="1"/>
  <c r="E1004" i="29"/>
  <c r="F1004" i="29" s="1"/>
  <c r="E1003" i="29"/>
  <c r="F1003" i="29" s="1"/>
  <c r="E1002" i="29"/>
  <c r="F1002" i="29" s="1"/>
  <c r="E1001" i="29"/>
  <c r="F1001" i="29" s="1"/>
  <c r="E1000" i="29"/>
  <c r="F1000" i="29" s="1"/>
  <c r="E999" i="29"/>
  <c r="F999" i="29" s="1"/>
  <c r="E998" i="29"/>
  <c r="F998" i="29" s="1"/>
  <c r="E997" i="29"/>
  <c r="F997" i="29" s="1"/>
  <c r="E996" i="29"/>
  <c r="F996" i="29" s="1"/>
  <c r="E995" i="29"/>
  <c r="F995" i="29" s="1"/>
  <c r="E994" i="29"/>
  <c r="F994" i="29" s="1"/>
  <c r="E993" i="29"/>
  <c r="F993" i="29" s="1"/>
  <c r="E992" i="29"/>
  <c r="F992" i="29" s="1"/>
  <c r="E991" i="29"/>
  <c r="F991" i="29" s="1"/>
  <c r="E990" i="29"/>
  <c r="F990" i="29" s="1"/>
  <c r="E989" i="29"/>
  <c r="F989" i="29" s="1"/>
  <c r="E988" i="29"/>
  <c r="F988" i="29" s="1"/>
  <c r="E987" i="29"/>
  <c r="F987" i="29" s="1"/>
  <c r="E986" i="29"/>
  <c r="F986" i="29" s="1"/>
  <c r="E985" i="29"/>
  <c r="F985" i="29" s="1"/>
  <c r="E984" i="29"/>
  <c r="F984" i="29" s="1"/>
  <c r="E983" i="29"/>
  <c r="F983" i="29" s="1"/>
  <c r="E982" i="29"/>
  <c r="F982" i="29" s="1"/>
  <c r="E981" i="29"/>
  <c r="F981" i="29" s="1"/>
  <c r="E980" i="29"/>
  <c r="F980" i="29" s="1"/>
  <c r="E979" i="29"/>
  <c r="F979" i="29" s="1"/>
  <c r="E978" i="29"/>
  <c r="F978" i="29" s="1"/>
  <c r="E977" i="29"/>
  <c r="F977" i="29" s="1"/>
  <c r="E976" i="29"/>
  <c r="F976" i="29" s="1"/>
  <c r="E975" i="29"/>
  <c r="F975" i="29" s="1"/>
  <c r="E974" i="29"/>
  <c r="F974" i="29" s="1"/>
  <c r="E973" i="29"/>
  <c r="F973" i="29" s="1"/>
  <c r="E972" i="29"/>
  <c r="F972" i="29" s="1"/>
  <c r="E971" i="29"/>
  <c r="F971" i="29" s="1"/>
  <c r="E970" i="29"/>
  <c r="F970" i="29" s="1"/>
  <c r="E969" i="29"/>
  <c r="F969" i="29" s="1"/>
  <c r="E968" i="29"/>
  <c r="F968" i="29" s="1"/>
  <c r="E967" i="29"/>
  <c r="F967" i="29" s="1"/>
  <c r="E966" i="29"/>
  <c r="F966" i="29" s="1"/>
  <c r="E965" i="29"/>
  <c r="F965" i="29" s="1"/>
  <c r="E964" i="29"/>
  <c r="F964" i="29" s="1"/>
  <c r="E963" i="29"/>
  <c r="F963" i="29" s="1"/>
  <c r="E962" i="29"/>
  <c r="F962" i="29" s="1"/>
  <c r="E961" i="29"/>
  <c r="F961" i="29" s="1"/>
  <c r="E960" i="29"/>
  <c r="F960" i="29" s="1"/>
  <c r="E959" i="29"/>
  <c r="F959" i="29" s="1"/>
  <c r="E958" i="29"/>
  <c r="F958" i="29" s="1"/>
  <c r="E957" i="29"/>
  <c r="F957" i="29" s="1"/>
  <c r="E956" i="29"/>
  <c r="F956" i="29" s="1"/>
  <c r="E955" i="29"/>
  <c r="F955" i="29" s="1"/>
  <c r="E954" i="29"/>
  <c r="F954" i="29" s="1"/>
  <c r="E953" i="29"/>
  <c r="F953" i="29" s="1"/>
  <c r="E952" i="29"/>
  <c r="F952" i="29" s="1"/>
  <c r="E951" i="29"/>
  <c r="F951" i="29" s="1"/>
  <c r="E950" i="29"/>
  <c r="F950" i="29" s="1"/>
  <c r="E949" i="29"/>
  <c r="F949" i="29" s="1"/>
  <c r="E948" i="29"/>
  <c r="F948" i="29" s="1"/>
  <c r="E947" i="29"/>
  <c r="F947" i="29" s="1"/>
  <c r="E946" i="29"/>
  <c r="F946" i="29" s="1"/>
  <c r="E945" i="29"/>
  <c r="F945" i="29" s="1"/>
  <c r="E944" i="29"/>
  <c r="F944" i="29" s="1"/>
  <c r="E943" i="29"/>
  <c r="F943" i="29" s="1"/>
  <c r="E942" i="29"/>
  <c r="F942" i="29" s="1"/>
  <c r="E941" i="29"/>
  <c r="F941" i="29" s="1"/>
  <c r="E940" i="29"/>
  <c r="F940" i="29" s="1"/>
  <c r="E939" i="29"/>
  <c r="F939" i="29" s="1"/>
  <c r="E938" i="29"/>
  <c r="F938" i="29" s="1"/>
  <c r="E937" i="29"/>
  <c r="F937" i="29" s="1"/>
  <c r="E936" i="29"/>
  <c r="F936" i="29" s="1"/>
  <c r="E935" i="29"/>
  <c r="F935" i="29" s="1"/>
  <c r="E934" i="29"/>
  <c r="F934" i="29" s="1"/>
  <c r="E933" i="29"/>
  <c r="F933" i="29" s="1"/>
  <c r="E932" i="29"/>
  <c r="F932" i="29" s="1"/>
  <c r="E931" i="29"/>
  <c r="F931" i="29" s="1"/>
  <c r="E930" i="29"/>
  <c r="F930" i="29" s="1"/>
  <c r="E929" i="29"/>
  <c r="F929" i="29" s="1"/>
  <c r="E928" i="29"/>
  <c r="F928" i="29" s="1"/>
  <c r="E927" i="29"/>
  <c r="F927" i="29" s="1"/>
  <c r="E926" i="29"/>
  <c r="F926" i="29" s="1"/>
  <c r="E925" i="29"/>
  <c r="F925" i="29" s="1"/>
  <c r="E924" i="29"/>
  <c r="F924" i="29" s="1"/>
  <c r="E923" i="29"/>
  <c r="F923" i="29" s="1"/>
  <c r="E922" i="29"/>
  <c r="F922" i="29" s="1"/>
  <c r="E921" i="29"/>
  <c r="F921" i="29" s="1"/>
  <c r="E920" i="29"/>
  <c r="F920" i="29" s="1"/>
  <c r="E919" i="29"/>
  <c r="F919" i="29" s="1"/>
  <c r="E918" i="29"/>
  <c r="F918" i="29" s="1"/>
  <c r="E917" i="29"/>
  <c r="F917" i="29" s="1"/>
  <c r="E916" i="29"/>
  <c r="F916" i="29" s="1"/>
  <c r="E915" i="29"/>
  <c r="F915" i="29" s="1"/>
  <c r="E914" i="29"/>
  <c r="F914" i="29" s="1"/>
  <c r="E913" i="29"/>
  <c r="F913" i="29" s="1"/>
  <c r="E912" i="29"/>
  <c r="F912" i="29" s="1"/>
  <c r="E911" i="29"/>
  <c r="F911" i="29" s="1"/>
  <c r="E910" i="29"/>
  <c r="F910" i="29" s="1"/>
  <c r="E909" i="29"/>
  <c r="F909" i="29" s="1"/>
  <c r="E908" i="29"/>
  <c r="F908" i="29" s="1"/>
  <c r="E907" i="29"/>
  <c r="F907" i="29" s="1"/>
  <c r="E906" i="29"/>
  <c r="F906" i="29" s="1"/>
  <c r="E905" i="29"/>
  <c r="F905" i="29" s="1"/>
  <c r="E904" i="29"/>
  <c r="F904" i="29" s="1"/>
  <c r="E903" i="29"/>
  <c r="F903" i="29" s="1"/>
  <c r="E902" i="29"/>
  <c r="F902" i="29" s="1"/>
  <c r="E901" i="29"/>
  <c r="F901" i="29" s="1"/>
  <c r="E900" i="29"/>
  <c r="F900" i="29" s="1"/>
  <c r="E899" i="29"/>
  <c r="F899" i="29" s="1"/>
  <c r="E898" i="29"/>
  <c r="F898" i="29" s="1"/>
  <c r="E897" i="29"/>
  <c r="F897" i="29" s="1"/>
  <c r="E896" i="29"/>
  <c r="F896" i="29" s="1"/>
  <c r="E895" i="29"/>
  <c r="F895" i="29" s="1"/>
  <c r="E894" i="29"/>
  <c r="F894" i="29" s="1"/>
  <c r="E893" i="29"/>
  <c r="F893" i="29" s="1"/>
  <c r="E892" i="29"/>
  <c r="F892" i="29" s="1"/>
  <c r="E891" i="29"/>
  <c r="F891" i="29" s="1"/>
  <c r="E890" i="29"/>
  <c r="F890" i="29" s="1"/>
  <c r="E889" i="29"/>
  <c r="F889" i="29" s="1"/>
  <c r="E888" i="29"/>
  <c r="F888" i="29" s="1"/>
  <c r="E887" i="29"/>
  <c r="F887" i="29" s="1"/>
  <c r="E886" i="29"/>
  <c r="F886" i="29" s="1"/>
  <c r="E885" i="29"/>
  <c r="F885" i="29" s="1"/>
  <c r="E884" i="29"/>
  <c r="F884" i="29" s="1"/>
  <c r="E883" i="29"/>
  <c r="F883" i="29" s="1"/>
  <c r="E882" i="29"/>
  <c r="F882" i="29" s="1"/>
  <c r="E881" i="29"/>
  <c r="F881" i="29" s="1"/>
  <c r="E880" i="29"/>
  <c r="F880" i="29" s="1"/>
  <c r="E879" i="29"/>
  <c r="F879" i="29" s="1"/>
  <c r="E878" i="29"/>
  <c r="F878" i="29" s="1"/>
  <c r="E877" i="29"/>
  <c r="F877" i="29" s="1"/>
  <c r="E876" i="29"/>
  <c r="F876" i="29" s="1"/>
  <c r="E875" i="29"/>
  <c r="F875" i="29" s="1"/>
  <c r="E874" i="29"/>
  <c r="F874" i="29" s="1"/>
  <c r="E873" i="29"/>
  <c r="F873" i="29" s="1"/>
  <c r="E872" i="29"/>
  <c r="F872" i="29" s="1"/>
  <c r="E871" i="29"/>
  <c r="F871" i="29" s="1"/>
  <c r="E870" i="29"/>
  <c r="F870" i="29" s="1"/>
  <c r="E869" i="29"/>
  <c r="F869" i="29" s="1"/>
  <c r="E868" i="29"/>
  <c r="F868" i="29" s="1"/>
  <c r="E867" i="29"/>
  <c r="F867" i="29" s="1"/>
  <c r="E866" i="29"/>
  <c r="F866" i="29" s="1"/>
  <c r="E865" i="29"/>
  <c r="F865" i="29" s="1"/>
  <c r="E864" i="29"/>
  <c r="F864" i="29" s="1"/>
  <c r="E863" i="29"/>
  <c r="F863" i="29" s="1"/>
  <c r="E862" i="29"/>
  <c r="F862" i="29" s="1"/>
  <c r="E861" i="29"/>
  <c r="F861" i="29" s="1"/>
  <c r="E860" i="29"/>
  <c r="F860" i="29" s="1"/>
  <c r="E859" i="29"/>
  <c r="F859" i="29" s="1"/>
  <c r="E858" i="29"/>
  <c r="F858" i="29" s="1"/>
  <c r="E857" i="29"/>
  <c r="F857" i="29" s="1"/>
  <c r="E856" i="29"/>
  <c r="F856" i="29" s="1"/>
  <c r="E855" i="29"/>
  <c r="F855" i="29" s="1"/>
  <c r="E854" i="29"/>
  <c r="F854" i="29" s="1"/>
  <c r="E853" i="29"/>
  <c r="F853" i="29" s="1"/>
  <c r="E852" i="29"/>
  <c r="F852" i="29" s="1"/>
  <c r="E851" i="29"/>
  <c r="F851" i="29" s="1"/>
  <c r="E850" i="29"/>
  <c r="F850" i="29" s="1"/>
  <c r="E849" i="29"/>
  <c r="F849" i="29" s="1"/>
  <c r="E848" i="29"/>
  <c r="F848" i="29" s="1"/>
  <c r="E847" i="29"/>
  <c r="F847" i="29" s="1"/>
  <c r="E846" i="29"/>
  <c r="F846" i="29" s="1"/>
  <c r="E845" i="29"/>
  <c r="F845" i="29" s="1"/>
  <c r="E844" i="29"/>
  <c r="F844" i="29" s="1"/>
  <c r="E843" i="29"/>
  <c r="F843" i="29" s="1"/>
  <c r="E842" i="29"/>
  <c r="F842" i="29" s="1"/>
  <c r="E841" i="29"/>
  <c r="F841" i="29" s="1"/>
  <c r="E840" i="29"/>
  <c r="F840" i="29" s="1"/>
  <c r="E839" i="29"/>
  <c r="F839" i="29" s="1"/>
  <c r="E838" i="29"/>
  <c r="F838" i="29" s="1"/>
  <c r="E837" i="29"/>
  <c r="F837" i="29" s="1"/>
  <c r="E836" i="29"/>
  <c r="F836" i="29" s="1"/>
  <c r="E835" i="29"/>
  <c r="F835" i="29" s="1"/>
  <c r="E834" i="29"/>
  <c r="F834" i="29" s="1"/>
  <c r="E833" i="29"/>
  <c r="F833" i="29" s="1"/>
  <c r="E832" i="29"/>
  <c r="F832" i="29" s="1"/>
  <c r="E831" i="29"/>
  <c r="F831" i="29" s="1"/>
  <c r="E830" i="29"/>
  <c r="F830" i="29" s="1"/>
  <c r="E829" i="29"/>
  <c r="F829" i="29" s="1"/>
  <c r="E828" i="29"/>
  <c r="F828" i="29" s="1"/>
  <c r="E827" i="29"/>
  <c r="F827" i="29" s="1"/>
  <c r="E826" i="29"/>
  <c r="F826" i="29" s="1"/>
  <c r="E825" i="29"/>
  <c r="F825" i="29" s="1"/>
  <c r="E824" i="29"/>
  <c r="F824" i="29" s="1"/>
  <c r="E823" i="29"/>
  <c r="F823" i="29" s="1"/>
  <c r="E822" i="29"/>
  <c r="F822" i="29" s="1"/>
  <c r="E821" i="29"/>
  <c r="F821" i="29" s="1"/>
  <c r="E820" i="29"/>
  <c r="F820" i="29" s="1"/>
  <c r="E819" i="29"/>
  <c r="F819" i="29" s="1"/>
  <c r="E818" i="29"/>
  <c r="F818" i="29" s="1"/>
  <c r="E817" i="29"/>
  <c r="F817" i="29" s="1"/>
  <c r="E816" i="29"/>
  <c r="F816" i="29" s="1"/>
  <c r="E815" i="29"/>
  <c r="F815" i="29" s="1"/>
  <c r="E814" i="29"/>
  <c r="F814" i="29" s="1"/>
  <c r="E813" i="29"/>
  <c r="F813" i="29" s="1"/>
  <c r="E812" i="29"/>
  <c r="F812" i="29" s="1"/>
  <c r="E811" i="29"/>
  <c r="F811" i="29" s="1"/>
  <c r="E810" i="29"/>
  <c r="F810" i="29" s="1"/>
  <c r="E809" i="29"/>
  <c r="F809" i="29" s="1"/>
  <c r="E808" i="29"/>
  <c r="F808" i="29" s="1"/>
  <c r="E807" i="29"/>
  <c r="F807" i="29" s="1"/>
  <c r="E806" i="29"/>
  <c r="F806" i="29" s="1"/>
  <c r="E805" i="29"/>
  <c r="F805" i="29" s="1"/>
  <c r="E804" i="29"/>
  <c r="F804" i="29" s="1"/>
  <c r="E803" i="29"/>
  <c r="F803" i="29" s="1"/>
  <c r="E802" i="29"/>
  <c r="F802" i="29" s="1"/>
  <c r="E801" i="29"/>
  <c r="F801" i="29" s="1"/>
  <c r="E800" i="29"/>
  <c r="F800" i="29" s="1"/>
  <c r="E799" i="29"/>
  <c r="F799" i="29" s="1"/>
  <c r="E798" i="29"/>
  <c r="F798" i="29" s="1"/>
  <c r="E797" i="29"/>
  <c r="F797" i="29" s="1"/>
  <c r="E796" i="29"/>
  <c r="F796" i="29" s="1"/>
  <c r="E795" i="29"/>
  <c r="F795" i="29" s="1"/>
  <c r="E794" i="29"/>
  <c r="F794" i="29" s="1"/>
  <c r="E793" i="29"/>
  <c r="F793" i="29" s="1"/>
  <c r="E792" i="29"/>
  <c r="F792" i="29" s="1"/>
  <c r="E791" i="29"/>
  <c r="F791" i="29" s="1"/>
  <c r="E790" i="29"/>
  <c r="F790" i="29" s="1"/>
  <c r="E789" i="29"/>
  <c r="F789" i="29" s="1"/>
  <c r="E788" i="29"/>
  <c r="F788" i="29" s="1"/>
  <c r="E787" i="29"/>
  <c r="F787" i="29" s="1"/>
  <c r="E786" i="29"/>
  <c r="F786" i="29" s="1"/>
  <c r="E785" i="29"/>
  <c r="F785" i="29" s="1"/>
  <c r="E784" i="29"/>
  <c r="F784" i="29" s="1"/>
  <c r="E783" i="29"/>
  <c r="F783" i="29" s="1"/>
  <c r="E782" i="29"/>
  <c r="F782" i="29" s="1"/>
  <c r="E781" i="29"/>
  <c r="F781" i="29" s="1"/>
  <c r="E780" i="29"/>
  <c r="F780" i="29" s="1"/>
  <c r="E779" i="29"/>
  <c r="F779" i="29" s="1"/>
  <c r="E778" i="29"/>
  <c r="F778" i="29" s="1"/>
  <c r="E777" i="29"/>
  <c r="F777" i="29" s="1"/>
  <c r="E776" i="29"/>
  <c r="F776" i="29" s="1"/>
  <c r="E775" i="29"/>
  <c r="F775" i="29" s="1"/>
  <c r="E774" i="29"/>
  <c r="F774" i="29" s="1"/>
  <c r="E773" i="29"/>
  <c r="F773" i="29" s="1"/>
  <c r="E772" i="29"/>
  <c r="F772" i="29" s="1"/>
  <c r="E771" i="29"/>
  <c r="F771" i="29" s="1"/>
  <c r="E770" i="29"/>
  <c r="F770" i="29" s="1"/>
  <c r="E769" i="29"/>
  <c r="F769" i="29" s="1"/>
  <c r="E768" i="29"/>
  <c r="F768" i="29" s="1"/>
  <c r="E767" i="29"/>
  <c r="F767" i="29" s="1"/>
  <c r="E766" i="29"/>
  <c r="F766" i="29" s="1"/>
  <c r="E765" i="29"/>
  <c r="F765" i="29" s="1"/>
  <c r="E764" i="29"/>
  <c r="F764" i="29" s="1"/>
  <c r="E763" i="29"/>
  <c r="F763" i="29" s="1"/>
  <c r="E762" i="29"/>
  <c r="F762" i="29" s="1"/>
  <c r="E761" i="29"/>
  <c r="F761" i="29" s="1"/>
  <c r="E760" i="29"/>
  <c r="F760" i="29" s="1"/>
  <c r="E759" i="29"/>
  <c r="F759" i="29" s="1"/>
  <c r="E758" i="29"/>
  <c r="F758" i="29" s="1"/>
  <c r="E757" i="29"/>
  <c r="F757" i="29" s="1"/>
  <c r="E756" i="29"/>
  <c r="F756" i="29" s="1"/>
  <c r="E755" i="29"/>
  <c r="F755" i="29" s="1"/>
  <c r="E754" i="29"/>
  <c r="F754" i="29" s="1"/>
  <c r="E753" i="29"/>
  <c r="F753" i="29" s="1"/>
  <c r="E752" i="29"/>
  <c r="F752" i="29" s="1"/>
  <c r="E751" i="29"/>
  <c r="F751" i="29" s="1"/>
  <c r="E750" i="29"/>
  <c r="F750" i="29" s="1"/>
  <c r="E749" i="29"/>
  <c r="F749" i="29" s="1"/>
  <c r="E748" i="29"/>
  <c r="F748" i="29" s="1"/>
  <c r="E747" i="29"/>
  <c r="F747" i="29" s="1"/>
  <c r="E746" i="29"/>
  <c r="F746" i="29" s="1"/>
  <c r="E745" i="29"/>
  <c r="F745" i="29" s="1"/>
  <c r="E744" i="29"/>
  <c r="F744" i="29" s="1"/>
  <c r="E743" i="29"/>
  <c r="F743" i="29" s="1"/>
  <c r="E742" i="29"/>
  <c r="F742" i="29" s="1"/>
  <c r="E741" i="29"/>
  <c r="F741" i="29" s="1"/>
  <c r="E740" i="29"/>
  <c r="F740" i="29" s="1"/>
  <c r="E739" i="29"/>
  <c r="F739" i="29" s="1"/>
  <c r="E738" i="29"/>
  <c r="F738" i="29" s="1"/>
  <c r="E737" i="29"/>
  <c r="F737" i="29" s="1"/>
  <c r="E736" i="29"/>
  <c r="F736" i="29" s="1"/>
  <c r="E735" i="29"/>
  <c r="F735" i="29" s="1"/>
  <c r="E734" i="29"/>
  <c r="F734" i="29" s="1"/>
  <c r="E733" i="29"/>
  <c r="F733" i="29" s="1"/>
  <c r="E732" i="29"/>
  <c r="F732" i="29" s="1"/>
  <c r="E731" i="29"/>
  <c r="F731" i="29" s="1"/>
  <c r="E730" i="29"/>
  <c r="F730" i="29" s="1"/>
  <c r="E729" i="29"/>
  <c r="F729" i="29" s="1"/>
  <c r="E728" i="29"/>
  <c r="F728" i="29" s="1"/>
  <c r="E727" i="29"/>
  <c r="F727" i="29" s="1"/>
  <c r="E726" i="29"/>
  <c r="F726" i="29" s="1"/>
  <c r="E725" i="29"/>
  <c r="F725" i="29" s="1"/>
  <c r="E724" i="29"/>
  <c r="F724" i="29" s="1"/>
  <c r="E723" i="29"/>
  <c r="F723" i="29" s="1"/>
  <c r="E722" i="29"/>
  <c r="F722" i="29" s="1"/>
  <c r="E721" i="29"/>
  <c r="F721" i="29" s="1"/>
  <c r="E720" i="29"/>
  <c r="F720" i="29" s="1"/>
  <c r="E719" i="29"/>
  <c r="F719" i="29" s="1"/>
  <c r="E718" i="29"/>
  <c r="F718" i="29" s="1"/>
  <c r="E717" i="29"/>
  <c r="F717" i="29" s="1"/>
  <c r="E716" i="29"/>
  <c r="F716" i="29" s="1"/>
  <c r="E715" i="29"/>
  <c r="F715" i="29" s="1"/>
  <c r="E714" i="29"/>
  <c r="F714" i="29" s="1"/>
  <c r="E713" i="29"/>
  <c r="F713" i="29" s="1"/>
  <c r="E712" i="29"/>
  <c r="F712" i="29" s="1"/>
  <c r="E711" i="29"/>
  <c r="F711" i="29" s="1"/>
  <c r="E710" i="29"/>
  <c r="F710" i="29" s="1"/>
  <c r="E709" i="29"/>
  <c r="F709" i="29" s="1"/>
  <c r="E708" i="29"/>
  <c r="F708" i="29" s="1"/>
  <c r="E707" i="29"/>
  <c r="F707" i="29" s="1"/>
  <c r="E706" i="29"/>
  <c r="F706" i="29" s="1"/>
  <c r="E705" i="29"/>
  <c r="F705" i="29" s="1"/>
  <c r="E704" i="29"/>
  <c r="F704" i="29" s="1"/>
  <c r="E703" i="29"/>
  <c r="F703" i="29" s="1"/>
  <c r="E702" i="29"/>
  <c r="F702" i="29" s="1"/>
  <c r="E701" i="29"/>
  <c r="F701" i="29" s="1"/>
  <c r="E700" i="29"/>
  <c r="F700" i="29" s="1"/>
  <c r="E699" i="29"/>
  <c r="F699" i="29" s="1"/>
  <c r="E698" i="29"/>
  <c r="F698" i="29" s="1"/>
  <c r="E697" i="29"/>
  <c r="F697" i="29" s="1"/>
  <c r="E696" i="29"/>
  <c r="F696" i="29" s="1"/>
  <c r="E695" i="29"/>
  <c r="F695" i="29" s="1"/>
  <c r="E694" i="29"/>
  <c r="F694" i="29" s="1"/>
  <c r="E693" i="29"/>
  <c r="F693" i="29" s="1"/>
  <c r="E692" i="29"/>
  <c r="F692" i="29" s="1"/>
  <c r="E691" i="29"/>
  <c r="F691" i="29" s="1"/>
  <c r="E690" i="29"/>
  <c r="F690" i="29" s="1"/>
  <c r="E689" i="29"/>
  <c r="F689" i="29" s="1"/>
  <c r="E688" i="29"/>
  <c r="F688" i="29" s="1"/>
  <c r="E687" i="29"/>
  <c r="F687" i="29" s="1"/>
  <c r="E686" i="29"/>
  <c r="F686" i="29" s="1"/>
  <c r="E685" i="29"/>
  <c r="F685" i="29" s="1"/>
  <c r="E684" i="29"/>
  <c r="F684" i="29" s="1"/>
  <c r="E683" i="29"/>
  <c r="F683" i="29" s="1"/>
  <c r="E682" i="29"/>
  <c r="F682" i="29" s="1"/>
  <c r="E681" i="29"/>
  <c r="F681" i="29" s="1"/>
  <c r="E680" i="29"/>
  <c r="F680" i="29" s="1"/>
  <c r="E679" i="29"/>
  <c r="F679" i="29" s="1"/>
  <c r="E678" i="29"/>
  <c r="F678" i="29" s="1"/>
  <c r="E677" i="29"/>
  <c r="F677" i="29" s="1"/>
  <c r="E676" i="29"/>
  <c r="F676" i="29" s="1"/>
  <c r="E675" i="29"/>
  <c r="F675" i="29" s="1"/>
  <c r="E674" i="29"/>
  <c r="F674" i="29" s="1"/>
  <c r="E673" i="29"/>
  <c r="F673" i="29" s="1"/>
  <c r="E672" i="29"/>
  <c r="F672" i="29" s="1"/>
  <c r="E671" i="29"/>
  <c r="F671" i="29" s="1"/>
  <c r="E670" i="29"/>
  <c r="F670" i="29" s="1"/>
  <c r="E669" i="29"/>
  <c r="F669" i="29" s="1"/>
  <c r="E668" i="29"/>
  <c r="F668" i="29" s="1"/>
  <c r="E667" i="29"/>
  <c r="F667" i="29" s="1"/>
  <c r="E666" i="29"/>
  <c r="F666" i="29" s="1"/>
  <c r="E665" i="29"/>
  <c r="F665" i="29" s="1"/>
  <c r="E664" i="29"/>
  <c r="F664" i="29" s="1"/>
  <c r="E663" i="29"/>
  <c r="F663" i="29" s="1"/>
  <c r="E662" i="29"/>
  <c r="F662" i="29" s="1"/>
  <c r="E661" i="29"/>
  <c r="F661" i="29" s="1"/>
  <c r="E660" i="29"/>
  <c r="F660" i="29" s="1"/>
  <c r="E659" i="29"/>
  <c r="F659" i="29" s="1"/>
  <c r="E658" i="29"/>
  <c r="F658" i="29" s="1"/>
  <c r="E657" i="29"/>
  <c r="F657" i="29" s="1"/>
  <c r="E656" i="29"/>
  <c r="F656" i="29" s="1"/>
  <c r="E655" i="29"/>
  <c r="F655" i="29" s="1"/>
  <c r="E654" i="29"/>
  <c r="F654" i="29" s="1"/>
  <c r="E653" i="29"/>
  <c r="F653" i="29" s="1"/>
  <c r="E652" i="29"/>
  <c r="F652" i="29" s="1"/>
  <c r="E651" i="29"/>
  <c r="F651" i="29" s="1"/>
  <c r="E650" i="29"/>
  <c r="F650" i="29" s="1"/>
  <c r="E649" i="29"/>
  <c r="F649" i="29" s="1"/>
  <c r="E648" i="29"/>
  <c r="F648" i="29" s="1"/>
  <c r="E647" i="29"/>
  <c r="F647" i="29" s="1"/>
  <c r="E646" i="29"/>
  <c r="F646" i="29" s="1"/>
  <c r="E645" i="29"/>
  <c r="F645" i="29" s="1"/>
  <c r="E644" i="29"/>
  <c r="F644" i="29" s="1"/>
  <c r="E643" i="29"/>
  <c r="F643" i="29" s="1"/>
  <c r="E642" i="29"/>
  <c r="F642" i="29" s="1"/>
  <c r="E641" i="29"/>
  <c r="F641" i="29" s="1"/>
  <c r="E640" i="29"/>
  <c r="F640" i="29" s="1"/>
  <c r="E639" i="29"/>
  <c r="F639" i="29" s="1"/>
  <c r="E638" i="29"/>
  <c r="F638" i="29" s="1"/>
  <c r="E637" i="29"/>
  <c r="F637" i="29" s="1"/>
  <c r="E636" i="29"/>
  <c r="F636" i="29" s="1"/>
  <c r="E635" i="29"/>
  <c r="F635" i="29" s="1"/>
  <c r="E634" i="29"/>
  <c r="F634" i="29" s="1"/>
  <c r="E633" i="29"/>
  <c r="F633" i="29" s="1"/>
  <c r="E632" i="29"/>
  <c r="F632" i="29" s="1"/>
  <c r="E631" i="29"/>
  <c r="F631" i="29" s="1"/>
  <c r="E630" i="29"/>
  <c r="F630" i="29" s="1"/>
  <c r="E629" i="29"/>
  <c r="F629" i="29" s="1"/>
  <c r="E628" i="29"/>
  <c r="F628" i="29" s="1"/>
  <c r="E627" i="29"/>
  <c r="F627" i="29" s="1"/>
  <c r="E626" i="29"/>
  <c r="F626" i="29" s="1"/>
  <c r="E625" i="29"/>
  <c r="F625" i="29" s="1"/>
  <c r="E624" i="29"/>
  <c r="F624" i="29" s="1"/>
  <c r="E623" i="29"/>
  <c r="F623" i="29" s="1"/>
  <c r="E622" i="29"/>
  <c r="F622" i="29" s="1"/>
  <c r="E621" i="29"/>
  <c r="F621" i="29" s="1"/>
  <c r="E620" i="29"/>
  <c r="F620" i="29" s="1"/>
  <c r="E619" i="29"/>
  <c r="F619" i="29" s="1"/>
  <c r="E618" i="29"/>
  <c r="F618" i="29" s="1"/>
  <c r="E617" i="29"/>
  <c r="F617" i="29" s="1"/>
  <c r="E616" i="29"/>
  <c r="F616" i="29" s="1"/>
  <c r="E615" i="29"/>
  <c r="F615" i="29" s="1"/>
  <c r="E614" i="29"/>
  <c r="F614" i="29" s="1"/>
  <c r="E613" i="29"/>
  <c r="F613" i="29" s="1"/>
  <c r="E612" i="29"/>
  <c r="F612" i="29" s="1"/>
  <c r="E611" i="29"/>
  <c r="F611" i="29" s="1"/>
  <c r="E610" i="29"/>
  <c r="F610" i="29" s="1"/>
  <c r="E609" i="29"/>
  <c r="F609" i="29" s="1"/>
  <c r="E608" i="29"/>
  <c r="F608" i="29" s="1"/>
  <c r="E607" i="29"/>
  <c r="F607" i="29" s="1"/>
  <c r="E606" i="29"/>
  <c r="F606" i="29" s="1"/>
  <c r="E605" i="29"/>
  <c r="F605" i="29" s="1"/>
  <c r="E604" i="29"/>
  <c r="F604" i="29" s="1"/>
  <c r="E603" i="29"/>
  <c r="F603" i="29" s="1"/>
  <c r="E602" i="29"/>
  <c r="F602" i="29" s="1"/>
  <c r="E601" i="29"/>
  <c r="F601" i="29" s="1"/>
  <c r="E600" i="29"/>
  <c r="F600" i="29" s="1"/>
  <c r="E599" i="29"/>
  <c r="F599" i="29" s="1"/>
  <c r="E598" i="29"/>
  <c r="F598" i="29" s="1"/>
  <c r="E597" i="29"/>
  <c r="F597" i="29" s="1"/>
  <c r="E596" i="29"/>
  <c r="F596" i="29" s="1"/>
  <c r="E595" i="29"/>
  <c r="F595" i="29" s="1"/>
  <c r="E594" i="29"/>
  <c r="F594" i="29" s="1"/>
  <c r="E593" i="29"/>
  <c r="F593" i="29" s="1"/>
  <c r="E592" i="29"/>
  <c r="F592" i="29" s="1"/>
  <c r="E591" i="29"/>
  <c r="F591" i="29" s="1"/>
  <c r="E590" i="29"/>
  <c r="F590" i="29" s="1"/>
  <c r="E589" i="29"/>
  <c r="F589" i="29" s="1"/>
  <c r="E588" i="29"/>
  <c r="F588" i="29" s="1"/>
  <c r="E587" i="29"/>
  <c r="F587" i="29" s="1"/>
  <c r="E586" i="29"/>
  <c r="F586" i="29" s="1"/>
  <c r="E585" i="29"/>
  <c r="F585" i="29" s="1"/>
  <c r="E584" i="29"/>
  <c r="F584" i="29" s="1"/>
  <c r="E583" i="29"/>
  <c r="F583" i="29" s="1"/>
  <c r="E582" i="29"/>
  <c r="F582" i="29" s="1"/>
  <c r="E581" i="29"/>
  <c r="F581" i="29" s="1"/>
  <c r="E580" i="29"/>
  <c r="F580" i="29" s="1"/>
  <c r="E579" i="29"/>
  <c r="F579" i="29" s="1"/>
  <c r="E578" i="29"/>
  <c r="F578" i="29" s="1"/>
  <c r="E577" i="29"/>
  <c r="F577" i="29" s="1"/>
  <c r="E576" i="29"/>
  <c r="F576" i="29" s="1"/>
  <c r="E575" i="29"/>
  <c r="F575" i="29" s="1"/>
  <c r="E574" i="29"/>
  <c r="F574" i="29" s="1"/>
  <c r="E573" i="29"/>
  <c r="F573" i="29" s="1"/>
  <c r="E572" i="29"/>
  <c r="F572" i="29" s="1"/>
  <c r="E571" i="29"/>
  <c r="F571" i="29" s="1"/>
  <c r="E570" i="29"/>
  <c r="F570" i="29" s="1"/>
  <c r="E569" i="29"/>
  <c r="F569" i="29" s="1"/>
  <c r="E568" i="29"/>
  <c r="F568" i="29" s="1"/>
  <c r="E567" i="29"/>
  <c r="F567" i="29" s="1"/>
  <c r="E566" i="29"/>
  <c r="F566" i="29" s="1"/>
  <c r="E565" i="29"/>
  <c r="F565" i="29" s="1"/>
  <c r="E564" i="29"/>
  <c r="F564" i="29" s="1"/>
  <c r="E563" i="29"/>
  <c r="F563" i="29" s="1"/>
  <c r="E562" i="29"/>
  <c r="F562" i="29" s="1"/>
  <c r="E561" i="29"/>
  <c r="F561" i="29" s="1"/>
  <c r="E560" i="29"/>
  <c r="F560" i="29" s="1"/>
  <c r="E559" i="29"/>
  <c r="F559" i="29" s="1"/>
  <c r="E558" i="29"/>
  <c r="F558" i="29" s="1"/>
  <c r="E557" i="29"/>
  <c r="F557" i="29" s="1"/>
  <c r="E556" i="29"/>
  <c r="F556" i="29" s="1"/>
  <c r="E555" i="29"/>
  <c r="F555" i="29" s="1"/>
  <c r="E554" i="29"/>
  <c r="F554" i="29" s="1"/>
  <c r="E553" i="29"/>
  <c r="F553" i="29" s="1"/>
  <c r="E552" i="29"/>
  <c r="F552" i="29" s="1"/>
  <c r="E551" i="29"/>
  <c r="F551" i="29" s="1"/>
  <c r="E550" i="29"/>
  <c r="F550" i="29" s="1"/>
  <c r="E549" i="29"/>
  <c r="F549" i="29" s="1"/>
  <c r="E548" i="29"/>
  <c r="F548" i="29" s="1"/>
  <c r="E547" i="29"/>
  <c r="F547" i="29" s="1"/>
  <c r="E546" i="29"/>
  <c r="F546" i="29" s="1"/>
  <c r="E545" i="29"/>
  <c r="F545" i="29" s="1"/>
  <c r="E544" i="29"/>
  <c r="F544" i="29" s="1"/>
  <c r="E543" i="29"/>
  <c r="F543" i="29" s="1"/>
  <c r="E542" i="29"/>
  <c r="F542" i="29" s="1"/>
  <c r="E541" i="29"/>
  <c r="F541" i="29" s="1"/>
  <c r="E540" i="29"/>
  <c r="F540" i="29" s="1"/>
  <c r="E539" i="29"/>
  <c r="F539" i="29" s="1"/>
  <c r="E538" i="29"/>
  <c r="F538" i="29" s="1"/>
  <c r="E537" i="29"/>
  <c r="F537" i="29" s="1"/>
  <c r="E536" i="29"/>
  <c r="F536" i="29" s="1"/>
  <c r="E535" i="29"/>
  <c r="F535" i="29" s="1"/>
  <c r="E534" i="29"/>
  <c r="F534" i="29" s="1"/>
  <c r="E533" i="29"/>
  <c r="F533" i="29" s="1"/>
  <c r="E532" i="29"/>
  <c r="F532" i="29" s="1"/>
  <c r="E531" i="29"/>
  <c r="F531" i="29" s="1"/>
  <c r="E530" i="29"/>
  <c r="F530" i="29" s="1"/>
  <c r="E529" i="29"/>
  <c r="F529" i="29" s="1"/>
  <c r="E528" i="29"/>
  <c r="F528" i="29" s="1"/>
  <c r="E527" i="29"/>
  <c r="F527" i="29" s="1"/>
  <c r="E526" i="29"/>
  <c r="F526" i="29" s="1"/>
  <c r="E525" i="29"/>
  <c r="F525" i="29" s="1"/>
  <c r="E524" i="29"/>
  <c r="F524" i="29" s="1"/>
  <c r="E523" i="29"/>
  <c r="F523" i="29" s="1"/>
  <c r="E522" i="29"/>
  <c r="F522" i="29" s="1"/>
  <c r="E521" i="29"/>
  <c r="F521" i="29" s="1"/>
  <c r="E520" i="29"/>
  <c r="F520" i="29" s="1"/>
  <c r="E519" i="29"/>
  <c r="F519" i="29" s="1"/>
  <c r="E518" i="29"/>
  <c r="F518" i="29" s="1"/>
  <c r="E517" i="29"/>
  <c r="F517" i="29" s="1"/>
  <c r="E516" i="29"/>
  <c r="F516" i="29" s="1"/>
  <c r="E515" i="29"/>
  <c r="F515" i="29" s="1"/>
  <c r="E514" i="29"/>
  <c r="F514" i="29" s="1"/>
  <c r="E513" i="29"/>
  <c r="F513" i="29" s="1"/>
  <c r="E512" i="29"/>
  <c r="F512" i="29" s="1"/>
  <c r="E511" i="29"/>
  <c r="F511" i="29" s="1"/>
  <c r="E510" i="29"/>
  <c r="F510" i="29" s="1"/>
  <c r="E509" i="29"/>
  <c r="F509" i="29" s="1"/>
  <c r="E508" i="29"/>
  <c r="F508" i="29" s="1"/>
  <c r="E507" i="29"/>
  <c r="F507" i="29" s="1"/>
  <c r="E506" i="29"/>
  <c r="F506" i="29" s="1"/>
  <c r="E505" i="29"/>
  <c r="F505" i="29" s="1"/>
  <c r="E504" i="29"/>
  <c r="F504" i="29" s="1"/>
  <c r="E503" i="29"/>
  <c r="F503" i="29" s="1"/>
  <c r="E502" i="29"/>
  <c r="F502" i="29" s="1"/>
  <c r="E501" i="29"/>
  <c r="F501" i="29" s="1"/>
  <c r="E500" i="29"/>
  <c r="F500" i="29" s="1"/>
  <c r="E499" i="29"/>
  <c r="F499" i="29" s="1"/>
  <c r="E498" i="29"/>
  <c r="F498" i="29" s="1"/>
  <c r="E497" i="29"/>
  <c r="F497" i="29" s="1"/>
  <c r="E496" i="29"/>
  <c r="F496" i="29" s="1"/>
  <c r="E495" i="29"/>
  <c r="F495" i="29" s="1"/>
  <c r="E494" i="29"/>
  <c r="F494" i="29" s="1"/>
  <c r="E493" i="29"/>
  <c r="F493" i="29" s="1"/>
  <c r="E492" i="29"/>
  <c r="F492" i="29" s="1"/>
  <c r="E491" i="29"/>
  <c r="F491" i="29" s="1"/>
  <c r="E490" i="29"/>
  <c r="F490" i="29" s="1"/>
  <c r="E489" i="29"/>
  <c r="F489" i="29" s="1"/>
  <c r="E488" i="29"/>
  <c r="F488" i="29" s="1"/>
  <c r="E487" i="29"/>
  <c r="F487" i="29" s="1"/>
  <c r="E486" i="29"/>
  <c r="F486" i="29" s="1"/>
  <c r="E485" i="29"/>
  <c r="F485" i="29" s="1"/>
  <c r="E484" i="29"/>
  <c r="F484" i="29" s="1"/>
  <c r="E483" i="29"/>
  <c r="F483" i="29" s="1"/>
  <c r="E482" i="29"/>
  <c r="F482" i="29" s="1"/>
  <c r="E481" i="29"/>
  <c r="F481" i="29" s="1"/>
  <c r="E480" i="29"/>
  <c r="F480" i="29" s="1"/>
  <c r="E479" i="29"/>
  <c r="F479" i="29" s="1"/>
  <c r="E478" i="29"/>
  <c r="F478" i="29" s="1"/>
  <c r="E477" i="29"/>
  <c r="F477" i="29" s="1"/>
  <c r="E476" i="29"/>
  <c r="F476" i="29" s="1"/>
  <c r="E475" i="29"/>
  <c r="F475" i="29" s="1"/>
  <c r="E474" i="29"/>
  <c r="F474" i="29" s="1"/>
  <c r="E473" i="29"/>
  <c r="F473" i="29" s="1"/>
  <c r="E472" i="29"/>
  <c r="F472" i="29" s="1"/>
  <c r="E471" i="29"/>
  <c r="F471" i="29" s="1"/>
  <c r="E470" i="29"/>
  <c r="F470" i="29" s="1"/>
  <c r="E469" i="29"/>
  <c r="F469" i="29" s="1"/>
  <c r="E468" i="29"/>
  <c r="F468" i="29" s="1"/>
  <c r="E467" i="29"/>
  <c r="F467" i="29" s="1"/>
  <c r="E466" i="29"/>
  <c r="F466" i="29" s="1"/>
  <c r="E465" i="29"/>
  <c r="F465" i="29" s="1"/>
  <c r="E464" i="29"/>
  <c r="F464" i="29" s="1"/>
  <c r="E463" i="29"/>
  <c r="F463" i="29" s="1"/>
  <c r="E462" i="29"/>
  <c r="F462" i="29" s="1"/>
  <c r="E461" i="29"/>
  <c r="F461" i="29" s="1"/>
  <c r="E460" i="29"/>
  <c r="F460" i="29" s="1"/>
  <c r="E459" i="29"/>
  <c r="F459" i="29" s="1"/>
  <c r="E458" i="29"/>
  <c r="F458" i="29" s="1"/>
  <c r="E457" i="29"/>
  <c r="F457" i="29" s="1"/>
  <c r="E456" i="29"/>
  <c r="F456" i="29" s="1"/>
  <c r="E455" i="29"/>
  <c r="F455" i="29" s="1"/>
  <c r="E454" i="29"/>
  <c r="F454" i="29" s="1"/>
  <c r="E453" i="29"/>
  <c r="F453" i="29" s="1"/>
  <c r="E452" i="29"/>
  <c r="F452" i="29" s="1"/>
  <c r="E451" i="29"/>
  <c r="F451" i="29" s="1"/>
  <c r="E450" i="29"/>
  <c r="F450" i="29" s="1"/>
  <c r="E449" i="29"/>
  <c r="F449" i="29" s="1"/>
  <c r="E448" i="29"/>
  <c r="F448" i="29" s="1"/>
  <c r="E447" i="29"/>
  <c r="F447" i="29" s="1"/>
  <c r="E446" i="29"/>
  <c r="F446" i="29" s="1"/>
  <c r="E445" i="29"/>
  <c r="F445" i="29" s="1"/>
  <c r="E444" i="29"/>
  <c r="F444" i="29" s="1"/>
  <c r="E443" i="29"/>
  <c r="F443" i="29" s="1"/>
  <c r="E442" i="29"/>
  <c r="F442" i="29" s="1"/>
  <c r="E441" i="29"/>
  <c r="F441" i="29" s="1"/>
  <c r="E440" i="29"/>
  <c r="F440" i="29" s="1"/>
  <c r="E439" i="29"/>
  <c r="F439" i="29" s="1"/>
  <c r="E438" i="29"/>
  <c r="F438" i="29" s="1"/>
  <c r="E437" i="29"/>
  <c r="F437" i="29" s="1"/>
  <c r="E436" i="29"/>
  <c r="F436" i="29" s="1"/>
  <c r="E435" i="29"/>
  <c r="F435" i="29" s="1"/>
  <c r="E434" i="29"/>
  <c r="F434" i="29" s="1"/>
  <c r="E433" i="29"/>
  <c r="F433" i="29" s="1"/>
  <c r="E432" i="29"/>
  <c r="F432" i="29" s="1"/>
  <c r="E431" i="29"/>
  <c r="F431" i="29" s="1"/>
  <c r="E430" i="29"/>
  <c r="F430" i="29" s="1"/>
  <c r="E429" i="29"/>
  <c r="F429" i="29" s="1"/>
  <c r="E428" i="29"/>
  <c r="F428" i="29" s="1"/>
  <c r="E427" i="29"/>
  <c r="F427" i="29" s="1"/>
  <c r="E426" i="29"/>
  <c r="F426" i="29" s="1"/>
  <c r="E425" i="29"/>
  <c r="F425" i="29" s="1"/>
  <c r="E424" i="29"/>
  <c r="F424" i="29" s="1"/>
  <c r="E423" i="29"/>
  <c r="F423" i="29" s="1"/>
  <c r="E422" i="29"/>
  <c r="F422" i="29" s="1"/>
  <c r="E421" i="29"/>
  <c r="F421" i="29" s="1"/>
  <c r="E420" i="29"/>
  <c r="F420" i="29" s="1"/>
  <c r="E419" i="29"/>
  <c r="F419" i="29" s="1"/>
  <c r="E418" i="29"/>
  <c r="F418" i="29" s="1"/>
  <c r="E417" i="29"/>
  <c r="F417" i="29" s="1"/>
  <c r="E416" i="29"/>
  <c r="F416" i="29" s="1"/>
  <c r="E415" i="29"/>
  <c r="F415" i="29" s="1"/>
  <c r="E414" i="29"/>
  <c r="F414" i="29" s="1"/>
  <c r="E413" i="29"/>
  <c r="F413" i="29" s="1"/>
  <c r="E412" i="29"/>
  <c r="F412" i="29" s="1"/>
  <c r="E411" i="29"/>
  <c r="F411" i="29" s="1"/>
  <c r="E410" i="29"/>
  <c r="F410" i="29" s="1"/>
  <c r="E409" i="29"/>
  <c r="F409" i="29" s="1"/>
  <c r="E408" i="29"/>
  <c r="F408" i="29" s="1"/>
  <c r="E407" i="29"/>
  <c r="F407" i="29" s="1"/>
  <c r="E406" i="29"/>
  <c r="F406" i="29" s="1"/>
  <c r="E405" i="29"/>
  <c r="F405" i="29" s="1"/>
  <c r="E404" i="29"/>
  <c r="F404" i="29" s="1"/>
  <c r="E403" i="29"/>
  <c r="F403" i="29" s="1"/>
  <c r="E402" i="29"/>
  <c r="F402" i="29" s="1"/>
  <c r="E401" i="29"/>
  <c r="F401" i="29" s="1"/>
  <c r="E400" i="29"/>
  <c r="F400" i="29" s="1"/>
  <c r="E399" i="29"/>
  <c r="F399" i="29" s="1"/>
  <c r="E398" i="29"/>
  <c r="F398" i="29" s="1"/>
  <c r="E397" i="29"/>
  <c r="F397" i="29" s="1"/>
  <c r="E396" i="29"/>
  <c r="F396" i="29" s="1"/>
  <c r="E395" i="29"/>
  <c r="F395" i="29" s="1"/>
  <c r="E394" i="29"/>
  <c r="F394" i="29" s="1"/>
  <c r="E393" i="29"/>
  <c r="F393" i="29" s="1"/>
  <c r="E392" i="29"/>
  <c r="F392" i="29" s="1"/>
  <c r="E391" i="29"/>
  <c r="F391" i="29" s="1"/>
  <c r="E390" i="29"/>
  <c r="F390" i="29" s="1"/>
  <c r="E389" i="29"/>
  <c r="F389" i="29" s="1"/>
  <c r="E388" i="29"/>
  <c r="F388" i="29" s="1"/>
  <c r="E387" i="29"/>
  <c r="F387" i="29" s="1"/>
  <c r="E386" i="29"/>
  <c r="F386" i="29" s="1"/>
  <c r="E385" i="29"/>
  <c r="F385" i="29" s="1"/>
  <c r="E384" i="29"/>
  <c r="F384" i="29" s="1"/>
  <c r="E383" i="29"/>
  <c r="F383" i="29" s="1"/>
  <c r="E382" i="29"/>
  <c r="F382" i="29" s="1"/>
  <c r="E381" i="29"/>
  <c r="F381" i="29" s="1"/>
  <c r="E380" i="29"/>
  <c r="F380" i="29" s="1"/>
  <c r="E379" i="29"/>
  <c r="F379" i="29" s="1"/>
  <c r="E378" i="29"/>
  <c r="F378" i="29" s="1"/>
  <c r="E377" i="29"/>
  <c r="F377" i="29" s="1"/>
  <c r="E376" i="29"/>
  <c r="F376" i="29" s="1"/>
  <c r="E375" i="29"/>
  <c r="F375" i="29" s="1"/>
  <c r="E374" i="29"/>
  <c r="F374" i="29" s="1"/>
  <c r="E373" i="29"/>
  <c r="F373" i="29" s="1"/>
  <c r="E372" i="29"/>
  <c r="F372" i="29" s="1"/>
  <c r="E371" i="29"/>
  <c r="F371" i="29" s="1"/>
  <c r="E370" i="29"/>
  <c r="F370" i="29" s="1"/>
  <c r="E369" i="29"/>
  <c r="F369" i="29" s="1"/>
  <c r="E368" i="29"/>
  <c r="F368" i="29" s="1"/>
  <c r="E367" i="29"/>
  <c r="F367" i="29" s="1"/>
  <c r="E366" i="29"/>
  <c r="F366" i="29" s="1"/>
  <c r="E365" i="29"/>
  <c r="F365" i="29" s="1"/>
  <c r="E364" i="29"/>
  <c r="F364" i="29" s="1"/>
  <c r="E363" i="29"/>
  <c r="F363" i="29" s="1"/>
  <c r="E362" i="29"/>
  <c r="F362" i="29" s="1"/>
  <c r="E361" i="29"/>
  <c r="F361" i="29" s="1"/>
  <c r="E360" i="29"/>
  <c r="F360" i="29" s="1"/>
  <c r="E359" i="29"/>
  <c r="F359" i="29" s="1"/>
  <c r="E358" i="29"/>
  <c r="F358" i="29" s="1"/>
  <c r="E357" i="29"/>
  <c r="F357" i="29" s="1"/>
  <c r="E356" i="29"/>
  <c r="F356" i="29" s="1"/>
  <c r="E355" i="29"/>
  <c r="F355" i="29" s="1"/>
  <c r="E354" i="29"/>
  <c r="F354" i="29" s="1"/>
  <c r="E353" i="29"/>
  <c r="F353" i="29" s="1"/>
  <c r="E352" i="29"/>
  <c r="F352" i="29" s="1"/>
  <c r="E351" i="29"/>
  <c r="F351" i="29" s="1"/>
  <c r="E350" i="29"/>
  <c r="F350" i="29" s="1"/>
  <c r="E349" i="29"/>
  <c r="F349" i="29" s="1"/>
  <c r="E348" i="29"/>
  <c r="F348" i="29" s="1"/>
  <c r="E347" i="29"/>
  <c r="F347" i="29" s="1"/>
  <c r="E346" i="29"/>
  <c r="F346" i="29" s="1"/>
  <c r="E345" i="29"/>
  <c r="F345" i="29" s="1"/>
  <c r="E344" i="29"/>
  <c r="F344" i="29" s="1"/>
  <c r="E343" i="29"/>
  <c r="F343" i="29" s="1"/>
  <c r="E342" i="29"/>
  <c r="F342" i="29" s="1"/>
  <c r="E341" i="29"/>
  <c r="F341" i="29" s="1"/>
  <c r="E340" i="29"/>
  <c r="F340" i="29" s="1"/>
  <c r="E339" i="29"/>
  <c r="F339" i="29" s="1"/>
  <c r="E338" i="29"/>
  <c r="F338" i="29" s="1"/>
  <c r="E337" i="29"/>
  <c r="F337" i="29" s="1"/>
  <c r="E336" i="29"/>
  <c r="F336" i="29" s="1"/>
  <c r="E335" i="29"/>
  <c r="F335" i="29" s="1"/>
  <c r="E334" i="29"/>
  <c r="F334" i="29" s="1"/>
  <c r="E333" i="29"/>
  <c r="F333" i="29" s="1"/>
  <c r="E332" i="29"/>
  <c r="F332" i="29" s="1"/>
  <c r="E331" i="29"/>
  <c r="F331" i="29" s="1"/>
  <c r="E330" i="29"/>
  <c r="F330" i="29" s="1"/>
  <c r="E329" i="29"/>
  <c r="F329" i="29" s="1"/>
  <c r="E328" i="29"/>
  <c r="F328" i="29" s="1"/>
  <c r="E327" i="29"/>
  <c r="F327" i="29" s="1"/>
  <c r="E326" i="29"/>
  <c r="F326" i="29" s="1"/>
  <c r="E325" i="29"/>
  <c r="F325" i="29" s="1"/>
  <c r="E324" i="29"/>
  <c r="F324" i="29" s="1"/>
  <c r="E323" i="29"/>
  <c r="F323" i="29" s="1"/>
  <c r="E322" i="29"/>
  <c r="F322" i="29" s="1"/>
  <c r="E321" i="29"/>
  <c r="F321" i="29" s="1"/>
  <c r="E320" i="29"/>
  <c r="F320" i="29" s="1"/>
  <c r="E319" i="29"/>
  <c r="F319" i="29" s="1"/>
  <c r="E318" i="29"/>
  <c r="F318" i="29" s="1"/>
  <c r="E317" i="29"/>
  <c r="F317" i="29" s="1"/>
  <c r="E316" i="29"/>
  <c r="F316" i="29" s="1"/>
  <c r="E315" i="29"/>
  <c r="F315" i="29" s="1"/>
  <c r="E314" i="29"/>
  <c r="F314" i="29" s="1"/>
  <c r="E313" i="29"/>
  <c r="F313" i="29" s="1"/>
  <c r="E312" i="29"/>
  <c r="F312" i="29" s="1"/>
  <c r="E311" i="29"/>
  <c r="F311" i="29" s="1"/>
  <c r="E310" i="29"/>
  <c r="F310" i="29" s="1"/>
  <c r="E309" i="29"/>
  <c r="F309" i="29" s="1"/>
  <c r="E308" i="29"/>
  <c r="F308" i="29" s="1"/>
  <c r="E307" i="29"/>
  <c r="F307" i="29" s="1"/>
  <c r="E306" i="29"/>
  <c r="F306" i="29" s="1"/>
  <c r="E305" i="29"/>
  <c r="F305" i="29" s="1"/>
  <c r="E304" i="29"/>
  <c r="F304" i="29" s="1"/>
  <c r="E303" i="29"/>
  <c r="F303" i="29" s="1"/>
  <c r="E302" i="29"/>
  <c r="F302" i="29" s="1"/>
  <c r="E301" i="29"/>
  <c r="F301" i="29" s="1"/>
  <c r="E300" i="29"/>
  <c r="F300" i="29" s="1"/>
  <c r="E299" i="29"/>
  <c r="F299" i="29" s="1"/>
  <c r="E298" i="29"/>
  <c r="F298" i="29" s="1"/>
  <c r="E297" i="29"/>
  <c r="F297" i="29" s="1"/>
  <c r="E296" i="29"/>
  <c r="F296" i="29" s="1"/>
  <c r="E295" i="29"/>
  <c r="F295" i="29" s="1"/>
  <c r="E294" i="29"/>
  <c r="F294" i="29" s="1"/>
  <c r="E293" i="29"/>
  <c r="F293" i="29" s="1"/>
  <c r="E292" i="29"/>
  <c r="F292" i="29" s="1"/>
  <c r="E291" i="29"/>
  <c r="F291" i="29" s="1"/>
  <c r="E290" i="29"/>
  <c r="F290" i="29" s="1"/>
  <c r="E289" i="29"/>
  <c r="F289" i="29" s="1"/>
  <c r="E288" i="29"/>
  <c r="F288" i="29" s="1"/>
  <c r="E287" i="29"/>
  <c r="F287" i="29" s="1"/>
  <c r="E286" i="29"/>
  <c r="F286" i="29" s="1"/>
  <c r="E285" i="29"/>
  <c r="F285" i="29" s="1"/>
  <c r="E284" i="29"/>
  <c r="F284" i="29" s="1"/>
  <c r="E283" i="29"/>
  <c r="F283" i="29" s="1"/>
  <c r="E282" i="29"/>
  <c r="F282" i="29" s="1"/>
  <c r="E281" i="29"/>
  <c r="F281" i="29" s="1"/>
  <c r="E280" i="29"/>
  <c r="F280" i="29" s="1"/>
  <c r="E279" i="29"/>
  <c r="F279" i="29" s="1"/>
  <c r="E278" i="29"/>
  <c r="F278" i="29" s="1"/>
  <c r="E277" i="29"/>
  <c r="F277" i="29" s="1"/>
  <c r="E276" i="29"/>
  <c r="F276" i="29" s="1"/>
  <c r="E275" i="29"/>
  <c r="F275" i="29" s="1"/>
  <c r="E274" i="29"/>
  <c r="F274" i="29" s="1"/>
  <c r="E273" i="29"/>
  <c r="F273" i="29" s="1"/>
  <c r="E272" i="29"/>
  <c r="F272" i="29" s="1"/>
  <c r="E271" i="29"/>
  <c r="F271" i="29" s="1"/>
  <c r="E270" i="29"/>
  <c r="F270" i="29" s="1"/>
  <c r="E269" i="29"/>
  <c r="F269" i="29" s="1"/>
  <c r="E268" i="29"/>
  <c r="F268" i="29" s="1"/>
  <c r="E267" i="29"/>
  <c r="F267" i="29" s="1"/>
  <c r="E266" i="29"/>
  <c r="F266" i="29" s="1"/>
  <c r="E265" i="29"/>
  <c r="F265" i="29" s="1"/>
  <c r="E264" i="29"/>
  <c r="F264" i="29" s="1"/>
  <c r="E263" i="29"/>
  <c r="F263" i="29" s="1"/>
  <c r="E262" i="29"/>
  <c r="F262" i="29" s="1"/>
  <c r="E261" i="29"/>
  <c r="F261" i="29" s="1"/>
  <c r="E260" i="29"/>
  <c r="F260" i="29" s="1"/>
  <c r="E259" i="29"/>
  <c r="F259" i="29" s="1"/>
  <c r="E258" i="29"/>
  <c r="F258" i="29" s="1"/>
  <c r="E257" i="29"/>
  <c r="F257" i="29" s="1"/>
  <c r="E256" i="29"/>
  <c r="F256" i="29" s="1"/>
  <c r="E255" i="29"/>
  <c r="F255" i="29" s="1"/>
  <c r="E254" i="29"/>
  <c r="F254" i="29" s="1"/>
  <c r="E253" i="29"/>
  <c r="F253" i="29" s="1"/>
  <c r="E252" i="29"/>
  <c r="F252" i="29" s="1"/>
  <c r="E251" i="29"/>
  <c r="F251" i="29" s="1"/>
  <c r="E250" i="29"/>
  <c r="F250" i="29" s="1"/>
  <c r="E249" i="29"/>
  <c r="F249" i="29" s="1"/>
  <c r="E248" i="29"/>
  <c r="F248" i="29" s="1"/>
  <c r="E247" i="29"/>
  <c r="F247" i="29" s="1"/>
  <c r="E246" i="29"/>
  <c r="F246" i="29" s="1"/>
  <c r="E245" i="29"/>
  <c r="F245" i="29" s="1"/>
  <c r="E244" i="29"/>
  <c r="F244" i="29" s="1"/>
  <c r="E243" i="29"/>
  <c r="F243" i="29" s="1"/>
  <c r="E242" i="29"/>
  <c r="F242" i="29" s="1"/>
  <c r="E241" i="29"/>
  <c r="F241" i="29" s="1"/>
  <c r="E240" i="29"/>
  <c r="F240" i="29" s="1"/>
  <c r="E239" i="29"/>
  <c r="F239" i="29" s="1"/>
  <c r="E238" i="29"/>
  <c r="F238" i="29" s="1"/>
  <c r="E237" i="29"/>
  <c r="F237" i="29" s="1"/>
  <c r="E236" i="29"/>
  <c r="F236" i="29" s="1"/>
  <c r="E235" i="29"/>
  <c r="F235" i="29" s="1"/>
  <c r="E234" i="29"/>
  <c r="F234" i="29" s="1"/>
  <c r="E233" i="29"/>
  <c r="F233" i="29" s="1"/>
  <c r="E232" i="29"/>
  <c r="F232" i="29" s="1"/>
  <c r="E231" i="29"/>
  <c r="F231" i="29" s="1"/>
  <c r="E230" i="29"/>
  <c r="F230" i="29" s="1"/>
  <c r="E229" i="29"/>
  <c r="F229" i="29" s="1"/>
  <c r="E228" i="29"/>
  <c r="F228" i="29" s="1"/>
  <c r="E227" i="29"/>
  <c r="F227" i="29" s="1"/>
  <c r="E226" i="29"/>
  <c r="F226" i="29" s="1"/>
  <c r="E225" i="29"/>
  <c r="F225" i="29" s="1"/>
  <c r="E224" i="29"/>
  <c r="F224" i="29" s="1"/>
  <c r="E223" i="29"/>
  <c r="F223" i="29" s="1"/>
  <c r="E222" i="29"/>
  <c r="F222" i="29" s="1"/>
  <c r="E221" i="29"/>
  <c r="F221" i="29" s="1"/>
  <c r="E220" i="29"/>
  <c r="F220" i="29" s="1"/>
  <c r="E219" i="29"/>
  <c r="F219" i="29" s="1"/>
  <c r="E218" i="29"/>
  <c r="F218" i="29" s="1"/>
  <c r="E217" i="29"/>
  <c r="F217" i="29" s="1"/>
  <c r="E216" i="29"/>
  <c r="F216" i="29" s="1"/>
  <c r="E215" i="29"/>
  <c r="F215" i="29" s="1"/>
  <c r="E214" i="29"/>
  <c r="F214" i="29" s="1"/>
  <c r="E213" i="29"/>
  <c r="F213" i="29" s="1"/>
  <c r="E212" i="29"/>
  <c r="F212" i="29" s="1"/>
  <c r="E211" i="29"/>
  <c r="F211" i="29" s="1"/>
  <c r="E210" i="29"/>
  <c r="F210" i="29" s="1"/>
  <c r="E209" i="29"/>
  <c r="F209" i="29" s="1"/>
  <c r="E208" i="29"/>
  <c r="F208" i="29" s="1"/>
  <c r="E207" i="29"/>
  <c r="F207" i="29" s="1"/>
  <c r="E206" i="29"/>
  <c r="F206" i="29" s="1"/>
  <c r="E205" i="29"/>
  <c r="F205" i="29" s="1"/>
  <c r="E204" i="29"/>
  <c r="F204" i="29" s="1"/>
  <c r="E203" i="29"/>
  <c r="F203" i="29" s="1"/>
  <c r="E202" i="29"/>
  <c r="F202" i="29" s="1"/>
  <c r="E201" i="29"/>
  <c r="F201" i="29" s="1"/>
  <c r="E200" i="29"/>
  <c r="F200" i="29" s="1"/>
  <c r="E199" i="29"/>
  <c r="F199" i="29" s="1"/>
  <c r="E198" i="29"/>
  <c r="F198" i="29" s="1"/>
  <c r="E197" i="29"/>
  <c r="F197" i="29" s="1"/>
  <c r="E196" i="29"/>
  <c r="F196" i="29" s="1"/>
  <c r="E195" i="29"/>
  <c r="F195" i="29" s="1"/>
  <c r="E194" i="29"/>
  <c r="F194" i="29" s="1"/>
  <c r="E193" i="29"/>
  <c r="F193" i="29" s="1"/>
  <c r="E192" i="29"/>
  <c r="F192" i="29" s="1"/>
  <c r="E191" i="29"/>
  <c r="F191" i="29" s="1"/>
  <c r="E190" i="29"/>
  <c r="F190" i="29" s="1"/>
  <c r="E189" i="29"/>
  <c r="F189" i="29" s="1"/>
  <c r="E188" i="29"/>
  <c r="F188" i="29" s="1"/>
  <c r="E187" i="29"/>
  <c r="F187" i="29" s="1"/>
  <c r="E186" i="29"/>
  <c r="F186" i="29" s="1"/>
  <c r="E185" i="29"/>
  <c r="F185" i="29" s="1"/>
  <c r="E184" i="29"/>
  <c r="F184" i="29" s="1"/>
  <c r="E183" i="29"/>
  <c r="F183" i="29" s="1"/>
  <c r="E182" i="29"/>
  <c r="F182" i="29" s="1"/>
  <c r="E181" i="29"/>
  <c r="F181" i="29" s="1"/>
  <c r="E180" i="29"/>
  <c r="F180" i="29" s="1"/>
  <c r="E179" i="29"/>
  <c r="F179" i="29" s="1"/>
  <c r="E178" i="29"/>
  <c r="F178" i="29" s="1"/>
  <c r="E177" i="29"/>
  <c r="F177" i="29" s="1"/>
  <c r="E176" i="29"/>
  <c r="F176" i="29" s="1"/>
  <c r="E175" i="29"/>
  <c r="F175" i="29" s="1"/>
  <c r="E174" i="29"/>
  <c r="F174" i="29" s="1"/>
  <c r="E173" i="29"/>
  <c r="F173" i="29" s="1"/>
  <c r="E172" i="29"/>
  <c r="F172" i="29" s="1"/>
  <c r="E171" i="29"/>
  <c r="F171" i="29" s="1"/>
  <c r="E170" i="29"/>
  <c r="F170" i="29" s="1"/>
  <c r="E169" i="29"/>
  <c r="F169" i="29" s="1"/>
  <c r="E168" i="29"/>
  <c r="F168" i="29" s="1"/>
  <c r="E167" i="29"/>
  <c r="F167" i="29" s="1"/>
  <c r="E166" i="29"/>
  <c r="F166" i="29" s="1"/>
  <c r="E165" i="29"/>
  <c r="F165" i="29" s="1"/>
  <c r="E164" i="29"/>
  <c r="F164" i="29" s="1"/>
  <c r="E163" i="29"/>
  <c r="F163" i="29" s="1"/>
  <c r="E162" i="29"/>
  <c r="F162" i="29" s="1"/>
  <c r="E161" i="29"/>
  <c r="F161" i="29" s="1"/>
  <c r="E160" i="29"/>
  <c r="F160" i="29" s="1"/>
  <c r="E159" i="29"/>
  <c r="F159" i="29" s="1"/>
  <c r="E158" i="29"/>
  <c r="F158" i="29" s="1"/>
  <c r="E157" i="29"/>
  <c r="F157" i="29" s="1"/>
  <c r="E156" i="29"/>
  <c r="F156" i="29" s="1"/>
  <c r="E155" i="29"/>
  <c r="F155" i="29" s="1"/>
  <c r="E154" i="29"/>
  <c r="F154" i="29" s="1"/>
  <c r="E153" i="29"/>
  <c r="F153" i="29" s="1"/>
  <c r="E152" i="29"/>
  <c r="F152" i="29" s="1"/>
  <c r="E151" i="29"/>
  <c r="F151" i="29" s="1"/>
  <c r="E150" i="29"/>
  <c r="F150" i="29" s="1"/>
  <c r="E149" i="29"/>
  <c r="F149" i="29" s="1"/>
  <c r="E148" i="29"/>
  <c r="F148" i="29" s="1"/>
  <c r="E147" i="29"/>
  <c r="F147" i="29" s="1"/>
  <c r="E146" i="29"/>
  <c r="F146" i="29" s="1"/>
  <c r="E145" i="29"/>
  <c r="F145" i="29" s="1"/>
  <c r="E144" i="29"/>
  <c r="F144" i="29" s="1"/>
  <c r="E143" i="29"/>
  <c r="F143" i="29" s="1"/>
  <c r="E142" i="29"/>
  <c r="F142" i="29" s="1"/>
  <c r="E141" i="29"/>
  <c r="F141" i="29" s="1"/>
  <c r="E140" i="29"/>
  <c r="F140" i="29" s="1"/>
  <c r="E139" i="29"/>
  <c r="F139" i="29" s="1"/>
  <c r="E138" i="29"/>
  <c r="F138" i="29" s="1"/>
  <c r="E137" i="29"/>
  <c r="F137" i="29" s="1"/>
  <c r="E136" i="29"/>
  <c r="F136" i="29" s="1"/>
  <c r="E135" i="29"/>
  <c r="F135" i="29" s="1"/>
  <c r="E134" i="29"/>
  <c r="F134" i="29" s="1"/>
  <c r="E133" i="29"/>
  <c r="F133" i="29" s="1"/>
  <c r="E132" i="29"/>
  <c r="F132" i="29" s="1"/>
  <c r="E131" i="29"/>
  <c r="F131" i="29" s="1"/>
  <c r="E130" i="29"/>
  <c r="F130" i="29" s="1"/>
  <c r="E129" i="29"/>
  <c r="F129" i="29" s="1"/>
  <c r="E128" i="29"/>
  <c r="F128" i="29" s="1"/>
  <c r="E127" i="29"/>
  <c r="F127" i="29" s="1"/>
  <c r="E126" i="29"/>
  <c r="F126" i="29" s="1"/>
  <c r="E125" i="29"/>
  <c r="F125" i="29" s="1"/>
  <c r="E124" i="29"/>
  <c r="F124" i="29" s="1"/>
  <c r="E123" i="29"/>
  <c r="F123" i="29" s="1"/>
  <c r="E122" i="29"/>
  <c r="F122" i="29" s="1"/>
  <c r="E121" i="29"/>
  <c r="F121" i="29" s="1"/>
  <c r="E120" i="29"/>
  <c r="F120" i="29" s="1"/>
  <c r="E119" i="29"/>
  <c r="F119" i="29" s="1"/>
  <c r="E118" i="29"/>
  <c r="F118" i="29" s="1"/>
  <c r="E117" i="29"/>
  <c r="F117" i="29" s="1"/>
  <c r="E116" i="29"/>
  <c r="F116" i="29" s="1"/>
  <c r="E115" i="29"/>
  <c r="F115" i="29" s="1"/>
  <c r="E114" i="29"/>
  <c r="F114" i="29" s="1"/>
  <c r="E113" i="29"/>
  <c r="F113" i="29" s="1"/>
  <c r="E112" i="29"/>
  <c r="F112" i="29" s="1"/>
  <c r="E111" i="29"/>
  <c r="F111" i="29" s="1"/>
  <c r="E110" i="29"/>
  <c r="F110" i="29" s="1"/>
  <c r="E109" i="29"/>
  <c r="F109" i="29" s="1"/>
  <c r="E108" i="29"/>
  <c r="F108" i="29" s="1"/>
  <c r="E107" i="29"/>
  <c r="F107" i="29" s="1"/>
  <c r="E106" i="29"/>
  <c r="F106" i="29" s="1"/>
  <c r="E105" i="29"/>
  <c r="F105" i="29" s="1"/>
  <c r="E104" i="29"/>
  <c r="F104" i="29" s="1"/>
  <c r="E103" i="29"/>
  <c r="F103" i="29" s="1"/>
  <c r="E102" i="29"/>
  <c r="F102" i="29" s="1"/>
  <c r="E101" i="29"/>
  <c r="F101" i="29" s="1"/>
  <c r="E100" i="29"/>
  <c r="F100" i="29" s="1"/>
  <c r="E99" i="29"/>
  <c r="F99" i="29" s="1"/>
  <c r="E98" i="29"/>
  <c r="F98" i="29" s="1"/>
  <c r="E97" i="29"/>
  <c r="F97" i="29" s="1"/>
  <c r="E96" i="29"/>
  <c r="F96" i="29" s="1"/>
  <c r="E95" i="29"/>
  <c r="F95" i="29" s="1"/>
  <c r="E94" i="29"/>
  <c r="F94" i="29" s="1"/>
  <c r="E93" i="29"/>
  <c r="F93" i="29" s="1"/>
  <c r="E92" i="29"/>
  <c r="F92" i="29" s="1"/>
  <c r="E91" i="29"/>
  <c r="F91" i="29" s="1"/>
  <c r="E90" i="29"/>
  <c r="F90" i="29" s="1"/>
  <c r="E89" i="29"/>
  <c r="F89" i="29" s="1"/>
  <c r="E88" i="29"/>
  <c r="F88" i="29" s="1"/>
  <c r="E87" i="29"/>
  <c r="F87" i="29" s="1"/>
  <c r="E86" i="29"/>
  <c r="F86" i="29" s="1"/>
  <c r="E85" i="29"/>
  <c r="F85" i="29" s="1"/>
  <c r="E84" i="29"/>
  <c r="F84" i="29" s="1"/>
  <c r="E83" i="29"/>
  <c r="F83" i="29" s="1"/>
  <c r="E82" i="29"/>
  <c r="F82" i="29" s="1"/>
  <c r="E81" i="29"/>
  <c r="F81" i="29" s="1"/>
  <c r="E80" i="29"/>
  <c r="F80" i="29" s="1"/>
  <c r="E79" i="29"/>
  <c r="F79" i="29" s="1"/>
  <c r="E78" i="29"/>
  <c r="F78" i="29" s="1"/>
  <c r="E77" i="29"/>
  <c r="F77" i="29" s="1"/>
  <c r="E76" i="29"/>
  <c r="F76" i="29" s="1"/>
  <c r="E75" i="29"/>
  <c r="F75" i="29" s="1"/>
  <c r="E74" i="29"/>
  <c r="F74" i="29" s="1"/>
  <c r="E73" i="29"/>
  <c r="F73" i="29" s="1"/>
  <c r="E72" i="29"/>
  <c r="F72" i="29" s="1"/>
  <c r="E71" i="29"/>
  <c r="F71" i="29" s="1"/>
  <c r="E70" i="29"/>
  <c r="F70" i="29" s="1"/>
  <c r="E69" i="29"/>
  <c r="F69" i="29" s="1"/>
  <c r="E68" i="29"/>
  <c r="F68" i="29" s="1"/>
  <c r="E67" i="29"/>
  <c r="F67" i="29" s="1"/>
  <c r="E66" i="29"/>
  <c r="F66" i="29" s="1"/>
  <c r="E65" i="29"/>
  <c r="F65" i="29" s="1"/>
  <c r="E64" i="29"/>
  <c r="F64" i="29" s="1"/>
  <c r="E63" i="29"/>
  <c r="F63" i="29" s="1"/>
  <c r="E62" i="29"/>
  <c r="F62" i="29" s="1"/>
  <c r="E61" i="29"/>
  <c r="F61" i="29" s="1"/>
  <c r="E60" i="29"/>
  <c r="F60" i="29" s="1"/>
  <c r="E59" i="29"/>
  <c r="F59" i="29" s="1"/>
  <c r="E58" i="29"/>
  <c r="F58" i="29" s="1"/>
  <c r="E57" i="29"/>
  <c r="F57" i="29" s="1"/>
  <c r="E56" i="29"/>
  <c r="F56" i="29" s="1"/>
  <c r="E55" i="29"/>
  <c r="F55" i="29" s="1"/>
  <c r="E54" i="29"/>
  <c r="F54" i="29" s="1"/>
  <c r="E53" i="29"/>
  <c r="F53" i="29" s="1"/>
  <c r="E52" i="29"/>
  <c r="F52" i="29" s="1"/>
  <c r="E51" i="29"/>
  <c r="F51" i="29" s="1"/>
  <c r="E50" i="29"/>
  <c r="F50" i="29" s="1"/>
  <c r="E49" i="29"/>
  <c r="F49" i="29" s="1"/>
  <c r="E48" i="29"/>
  <c r="F48" i="29" s="1"/>
  <c r="E47" i="29"/>
  <c r="F47" i="29" s="1"/>
  <c r="E46" i="29"/>
  <c r="F46" i="29" s="1"/>
  <c r="E45" i="29"/>
  <c r="F45" i="29" s="1"/>
  <c r="E44" i="29"/>
  <c r="F44" i="29" s="1"/>
  <c r="E43" i="29"/>
  <c r="F43" i="29" s="1"/>
  <c r="E42" i="29"/>
  <c r="F42" i="29" s="1"/>
  <c r="E41" i="29"/>
  <c r="F41" i="29" s="1"/>
  <c r="E40" i="29"/>
  <c r="F40" i="29" s="1"/>
  <c r="E39" i="29"/>
  <c r="F39" i="29" s="1"/>
  <c r="E38" i="29"/>
  <c r="F38" i="29" s="1"/>
  <c r="E37" i="29"/>
  <c r="F37" i="29" s="1"/>
  <c r="E36" i="29"/>
  <c r="F36" i="29" s="1"/>
  <c r="E35" i="29"/>
  <c r="F35" i="29" s="1"/>
  <c r="E34" i="29"/>
  <c r="F34" i="29" s="1"/>
  <c r="E33" i="29"/>
  <c r="F33" i="29" s="1"/>
  <c r="E32" i="29"/>
  <c r="F32" i="29" s="1"/>
  <c r="E31" i="29"/>
  <c r="F31" i="29" s="1"/>
  <c r="E30" i="29"/>
  <c r="F30" i="29" s="1"/>
  <c r="E29" i="29"/>
  <c r="F29" i="29" s="1"/>
  <c r="E28" i="29"/>
  <c r="F28" i="29" s="1"/>
  <c r="E27" i="29"/>
  <c r="F27" i="29" s="1"/>
  <c r="E26" i="29"/>
  <c r="F26" i="29" s="1"/>
  <c r="E25" i="29"/>
  <c r="F25" i="29" s="1"/>
  <c r="E24" i="29"/>
  <c r="F24" i="29" s="1"/>
  <c r="E23" i="29"/>
  <c r="F23" i="29" s="1"/>
  <c r="E22" i="29"/>
  <c r="F22" i="29" s="1"/>
  <c r="E21" i="29"/>
  <c r="F21" i="29" s="1"/>
  <c r="E20" i="29"/>
  <c r="F20" i="29" s="1"/>
  <c r="E19" i="29"/>
  <c r="F19" i="29" s="1"/>
  <c r="E18" i="29"/>
  <c r="F18" i="29" s="1"/>
  <c r="E17" i="29"/>
  <c r="F17" i="29" s="1"/>
  <c r="E16" i="29"/>
  <c r="F16" i="29" s="1"/>
  <c r="E15" i="29"/>
  <c r="F15" i="29" s="1"/>
  <c r="E14" i="29"/>
  <c r="F14" i="29" s="1"/>
  <c r="E13" i="29"/>
  <c r="F13" i="29" s="1"/>
  <c r="E12" i="29"/>
  <c r="F12" i="29" s="1"/>
  <c r="E11" i="29"/>
  <c r="F11" i="29" s="1"/>
  <c r="E10" i="29"/>
  <c r="F10" i="29" s="1"/>
  <c r="E9" i="29"/>
  <c r="F9" i="29" s="1"/>
  <c r="E8" i="29"/>
  <c r="F8" i="29" s="1"/>
  <c r="E7" i="29"/>
  <c r="F7" i="29" s="1"/>
  <c r="E6" i="29"/>
  <c r="F6" i="29" s="1"/>
  <c r="E5" i="29"/>
  <c r="F5" i="29" s="1"/>
  <c r="J4" i="29"/>
  <c r="J5" i="29" s="1"/>
  <c r="E4" i="29"/>
  <c r="F4" i="29" s="1"/>
  <c r="E3" i="29"/>
  <c r="F3" i="29" s="1"/>
  <c r="L6" i="26"/>
  <c r="L4" i="26"/>
  <c r="L5" i="26" s="1"/>
  <c r="L3" i="26"/>
  <c r="G3" i="26"/>
  <c r="H3" i="26" s="1"/>
  <c r="G4" i="26"/>
  <c r="H4" i="26" s="1"/>
  <c r="G5" i="26"/>
  <c r="H5" i="26" s="1"/>
  <c r="G6" i="26"/>
  <c r="H6" i="26" s="1"/>
  <c r="G7" i="26"/>
  <c r="H7" i="26" s="1"/>
  <c r="G8" i="26"/>
  <c r="H8" i="26" s="1"/>
  <c r="G9" i="26"/>
  <c r="H9" i="26" s="1"/>
  <c r="G10" i="26"/>
  <c r="H10" i="26" s="1"/>
  <c r="G11" i="26"/>
  <c r="H11" i="26" s="1"/>
  <c r="G12" i="26"/>
  <c r="H12" i="26" s="1"/>
  <c r="G13" i="26"/>
  <c r="H13" i="26" s="1"/>
  <c r="G14" i="26"/>
  <c r="H14" i="26" s="1"/>
  <c r="G15" i="26"/>
  <c r="H15" i="26" s="1"/>
  <c r="G16" i="26"/>
  <c r="H16" i="26" s="1"/>
  <c r="G17" i="26"/>
  <c r="H17" i="26" s="1"/>
  <c r="G18" i="26"/>
  <c r="H18" i="26" s="1"/>
  <c r="G19" i="26"/>
  <c r="H19" i="26" s="1"/>
  <c r="G20" i="26"/>
  <c r="H20" i="26" s="1"/>
  <c r="G21" i="26"/>
  <c r="H21" i="26" s="1"/>
  <c r="G22" i="26"/>
  <c r="H22" i="26" s="1"/>
  <c r="G23" i="26"/>
  <c r="H23" i="26" s="1"/>
  <c r="G24" i="26"/>
  <c r="H24" i="26" s="1"/>
  <c r="G25" i="26"/>
  <c r="H25" i="26" s="1"/>
  <c r="G26" i="26"/>
  <c r="H26" i="26" s="1"/>
  <c r="G27" i="26"/>
  <c r="H27" i="26" s="1"/>
  <c r="G28" i="26"/>
  <c r="H28" i="26" s="1"/>
  <c r="G29" i="26"/>
  <c r="H29" i="26" s="1"/>
  <c r="G30" i="26"/>
  <c r="H30" i="26" s="1"/>
  <c r="G31" i="26"/>
  <c r="H31" i="26" s="1"/>
  <c r="G32" i="26"/>
  <c r="H32" i="26" s="1"/>
  <c r="G33" i="26"/>
  <c r="H33" i="26" s="1"/>
  <c r="G34" i="26"/>
  <c r="H34" i="26" s="1"/>
  <c r="G35" i="26"/>
  <c r="H35" i="26" s="1"/>
  <c r="G36" i="26"/>
  <c r="H36" i="26" s="1"/>
  <c r="G37" i="26"/>
  <c r="H37" i="26" s="1"/>
  <c r="G38" i="26"/>
  <c r="H38" i="26" s="1"/>
  <c r="G39" i="26"/>
  <c r="H39" i="26" s="1"/>
  <c r="G40" i="26"/>
  <c r="H40" i="26" s="1"/>
  <c r="G41" i="26"/>
  <c r="H41" i="26" s="1"/>
  <c r="G42" i="26"/>
  <c r="H42" i="26" s="1"/>
  <c r="G43" i="26"/>
  <c r="H43" i="26" s="1"/>
  <c r="G44" i="26"/>
  <c r="H44" i="26" s="1"/>
  <c r="G45" i="26"/>
  <c r="H45" i="26" s="1"/>
  <c r="G46" i="26"/>
  <c r="H46" i="26" s="1"/>
  <c r="G47" i="26"/>
  <c r="H47" i="26" s="1"/>
  <c r="G48" i="26"/>
  <c r="H48" i="26" s="1"/>
  <c r="G49" i="26"/>
  <c r="H49" i="26" s="1"/>
  <c r="G50" i="26"/>
  <c r="H50" i="26" s="1"/>
  <c r="G51" i="26"/>
  <c r="H51" i="26" s="1"/>
  <c r="G52" i="26"/>
  <c r="H52" i="26" s="1"/>
  <c r="G53" i="26"/>
  <c r="H53" i="26" s="1"/>
  <c r="G54" i="26"/>
  <c r="H54" i="26" s="1"/>
  <c r="G55" i="26"/>
  <c r="H55" i="26" s="1"/>
  <c r="G56" i="26"/>
  <c r="H56" i="26" s="1"/>
  <c r="G57" i="26"/>
  <c r="H57" i="26" s="1"/>
  <c r="G58" i="26"/>
  <c r="H58" i="26" s="1"/>
  <c r="G59" i="26"/>
  <c r="H59" i="26" s="1"/>
  <c r="G60" i="26"/>
  <c r="H60" i="26" s="1"/>
  <c r="G61" i="26"/>
  <c r="H61" i="26" s="1"/>
  <c r="G62" i="26"/>
  <c r="H62" i="26" s="1"/>
  <c r="G63" i="26"/>
  <c r="H63" i="26" s="1"/>
  <c r="G64" i="26"/>
  <c r="H64" i="26" s="1"/>
  <c r="G65" i="26"/>
  <c r="H65" i="26" s="1"/>
  <c r="G66" i="26"/>
  <c r="H66" i="26" s="1"/>
  <c r="G67" i="26"/>
  <c r="H67" i="26" s="1"/>
  <c r="G68" i="26"/>
  <c r="H68" i="26" s="1"/>
  <c r="G69" i="26"/>
  <c r="H69" i="26" s="1"/>
  <c r="G70" i="26"/>
  <c r="H70" i="26" s="1"/>
  <c r="G71" i="26"/>
  <c r="H71" i="26" s="1"/>
  <c r="G72" i="26"/>
  <c r="H72" i="26" s="1"/>
  <c r="G73" i="26"/>
  <c r="H73" i="26" s="1"/>
  <c r="G74" i="26"/>
  <c r="H74" i="26" s="1"/>
  <c r="G75" i="26"/>
  <c r="H75" i="26" s="1"/>
  <c r="G76" i="26"/>
  <c r="H76" i="26" s="1"/>
  <c r="G77" i="26"/>
  <c r="H77" i="26" s="1"/>
  <c r="G78" i="26"/>
  <c r="H78" i="26" s="1"/>
  <c r="G79" i="26"/>
  <c r="H79" i="26" s="1"/>
  <c r="G80" i="26"/>
  <c r="H80" i="26" s="1"/>
  <c r="G81" i="26"/>
  <c r="H81" i="26" s="1"/>
  <c r="G82" i="26"/>
  <c r="H82" i="26" s="1"/>
  <c r="G83" i="26"/>
  <c r="H83" i="26" s="1"/>
  <c r="G84" i="26"/>
  <c r="H84" i="26" s="1"/>
  <c r="G85" i="26"/>
  <c r="H85" i="26" s="1"/>
  <c r="G86" i="26"/>
  <c r="H86" i="26" s="1"/>
  <c r="G87" i="26"/>
  <c r="H87" i="26" s="1"/>
  <c r="G88" i="26"/>
  <c r="H88" i="26" s="1"/>
  <c r="G89" i="26"/>
  <c r="H89" i="26" s="1"/>
  <c r="G90" i="26"/>
  <c r="H90" i="26" s="1"/>
  <c r="G91" i="26"/>
  <c r="H91" i="26" s="1"/>
  <c r="G92" i="26"/>
  <c r="H92" i="26" s="1"/>
  <c r="G93" i="26"/>
  <c r="H93" i="26" s="1"/>
  <c r="G94" i="26"/>
  <c r="H94" i="26" s="1"/>
  <c r="G95" i="26"/>
  <c r="H95" i="26" s="1"/>
  <c r="G96" i="26"/>
  <c r="H96" i="26" s="1"/>
  <c r="G97" i="26"/>
  <c r="H97" i="26" s="1"/>
  <c r="G98" i="26"/>
  <c r="H98" i="26" s="1"/>
  <c r="G99" i="26"/>
  <c r="H99" i="26" s="1"/>
  <c r="G100" i="26"/>
  <c r="H100" i="26" s="1"/>
  <c r="G101" i="26"/>
  <c r="H101" i="26" s="1"/>
  <c r="G102" i="26"/>
  <c r="H102" i="26" s="1"/>
  <c r="G103" i="26"/>
  <c r="H103" i="26" s="1"/>
  <c r="G104" i="26"/>
  <c r="H104" i="26" s="1"/>
  <c r="G105" i="26"/>
  <c r="H105" i="26" s="1"/>
  <c r="G106" i="26"/>
  <c r="H106" i="26" s="1"/>
  <c r="G107" i="26"/>
  <c r="H107" i="26" s="1"/>
  <c r="G108" i="26"/>
  <c r="H108" i="26" s="1"/>
  <c r="G109" i="26"/>
  <c r="H109" i="26" s="1"/>
  <c r="G110" i="26"/>
  <c r="H110" i="26" s="1"/>
  <c r="G111" i="26"/>
  <c r="H111" i="26" s="1"/>
  <c r="G112" i="26"/>
  <c r="H112" i="26" s="1"/>
  <c r="G113" i="26"/>
  <c r="H113" i="26" s="1"/>
  <c r="G114" i="26"/>
  <c r="H114" i="26" s="1"/>
  <c r="G115" i="26"/>
  <c r="H115" i="26" s="1"/>
  <c r="G116" i="26"/>
  <c r="H116" i="26" s="1"/>
  <c r="G117" i="26"/>
  <c r="H117" i="26" s="1"/>
  <c r="G118" i="26"/>
  <c r="H118" i="26" s="1"/>
  <c r="G119" i="26"/>
  <c r="H119" i="26" s="1"/>
  <c r="G120" i="26"/>
  <c r="H120" i="26" s="1"/>
  <c r="G121" i="26"/>
  <c r="H121" i="26" s="1"/>
  <c r="G122" i="26"/>
  <c r="H122" i="26" s="1"/>
  <c r="G123" i="26"/>
  <c r="H123" i="26" s="1"/>
  <c r="G124" i="26"/>
  <c r="H124" i="26" s="1"/>
  <c r="G125" i="26"/>
  <c r="H125" i="26" s="1"/>
  <c r="G126" i="26"/>
  <c r="H126" i="26" s="1"/>
  <c r="G127" i="26"/>
  <c r="H127" i="26" s="1"/>
  <c r="G128" i="26"/>
  <c r="H128" i="26" s="1"/>
  <c r="G129" i="26"/>
  <c r="H129" i="26" s="1"/>
  <c r="G130" i="26"/>
  <c r="H130" i="26" s="1"/>
  <c r="G131" i="26"/>
  <c r="H131" i="26" s="1"/>
  <c r="G132" i="26"/>
  <c r="H132" i="26" s="1"/>
  <c r="G133" i="26"/>
  <c r="H133" i="26" s="1"/>
  <c r="G134" i="26"/>
  <c r="H134" i="26" s="1"/>
  <c r="G135" i="26"/>
  <c r="H135" i="26" s="1"/>
  <c r="G136" i="26"/>
  <c r="H136" i="26" s="1"/>
  <c r="G137" i="26"/>
  <c r="H137" i="26" s="1"/>
  <c r="G138" i="26"/>
  <c r="H138" i="26" s="1"/>
  <c r="G139" i="26"/>
  <c r="H139" i="26" s="1"/>
  <c r="G140" i="26"/>
  <c r="H140" i="26" s="1"/>
  <c r="G141" i="26"/>
  <c r="H141" i="26" s="1"/>
  <c r="G142" i="26"/>
  <c r="H142" i="26" s="1"/>
  <c r="G143" i="26"/>
  <c r="H143" i="26" s="1"/>
  <c r="G144" i="26"/>
  <c r="H144" i="26" s="1"/>
  <c r="G145" i="26"/>
  <c r="H145" i="26" s="1"/>
  <c r="G146" i="26"/>
  <c r="H146" i="26" s="1"/>
  <c r="G147" i="26"/>
  <c r="H147" i="26" s="1"/>
  <c r="G148" i="26"/>
  <c r="H148" i="26" s="1"/>
  <c r="G149" i="26"/>
  <c r="H149" i="26" s="1"/>
  <c r="G150" i="26"/>
  <c r="H150" i="26" s="1"/>
  <c r="G151" i="26"/>
  <c r="H151" i="26" s="1"/>
  <c r="G152" i="26"/>
  <c r="H152" i="26" s="1"/>
  <c r="G153" i="26"/>
  <c r="H153" i="26" s="1"/>
  <c r="G154" i="26"/>
  <c r="H154" i="26" s="1"/>
  <c r="G155" i="26"/>
  <c r="H155" i="26" s="1"/>
  <c r="G156" i="26"/>
  <c r="H156" i="26" s="1"/>
  <c r="G157" i="26"/>
  <c r="H157" i="26" s="1"/>
  <c r="G158" i="26"/>
  <c r="H158" i="26" s="1"/>
  <c r="G159" i="26"/>
  <c r="H159" i="26" s="1"/>
  <c r="G160" i="26"/>
  <c r="H160" i="26" s="1"/>
  <c r="G161" i="26"/>
  <c r="H161" i="26" s="1"/>
  <c r="G162" i="26"/>
  <c r="H162" i="26" s="1"/>
  <c r="G163" i="26"/>
  <c r="H163" i="26" s="1"/>
  <c r="G164" i="26"/>
  <c r="H164" i="26" s="1"/>
  <c r="G165" i="26"/>
  <c r="H165" i="26" s="1"/>
  <c r="G166" i="26"/>
  <c r="H166" i="26" s="1"/>
  <c r="G167" i="26"/>
  <c r="H167" i="26" s="1"/>
  <c r="G168" i="26"/>
  <c r="H168" i="26" s="1"/>
  <c r="G169" i="26"/>
  <c r="H169" i="26" s="1"/>
  <c r="G170" i="26"/>
  <c r="H170" i="26" s="1"/>
  <c r="G171" i="26"/>
  <c r="H171" i="26" s="1"/>
  <c r="G172" i="26"/>
  <c r="H172" i="26" s="1"/>
  <c r="G173" i="26"/>
  <c r="H173" i="26" s="1"/>
  <c r="G174" i="26"/>
  <c r="H174" i="26" s="1"/>
  <c r="G175" i="26"/>
  <c r="H175" i="26" s="1"/>
  <c r="G176" i="26"/>
  <c r="H176" i="26" s="1"/>
  <c r="G177" i="26"/>
  <c r="H177" i="26" s="1"/>
  <c r="G178" i="26"/>
  <c r="H178" i="26" s="1"/>
  <c r="G179" i="26"/>
  <c r="H179" i="26" s="1"/>
  <c r="G180" i="26"/>
  <c r="H180" i="26" s="1"/>
  <c r="G181" i="26"/>
  <c r="H181" i="26" s="1"/>
  <c r="G182" i="26"/>
  <c r="H182" i="26" s="1"/>
  <c r="G183" i="26"/>
  <c r="H183" i="26" s="1"/>
  <c r="G184" i="26"/>
  <c r="H184" i="26" s="1"/>
  <c r="G185" i="26"/>
  <c r="H185" i="26" s="1"/>
  <c r="G186" i="26"/>
  <c r="H186" i="26" s="1"/>
  <c r="G187" i="26"/>
  <c r="H187" i="26" s="1"/>
  <c r="G188" i="26"/>
  <c r="H188" i="26" s="1"/>
  <c r="G189" i="26"/>
  <c r="H189" i="26" s="1"/>
  <c r="G190" i="26"/>
  <c r="H190" i="26" s="1"/>
  <c r="G191" i="26"/>
  <c r="H191" i="26" s="1"/>
  <c r="G192" i="26"/>
  <c r="H192" i="26" s="1"/>
  <c r="G193" i="26"/>
  <c r="H193" i="26" s="1"/>
  <c r="G194" i="26"/>
  <c r="H194" i="26" s="1"/>
  <c r="G195" i="26"/>
  <c r="H195" i="26" s="1"/>
  <c r="G196" i="26"/>
  <c r="H196" i="26" s="1"/>
  <c r="G197" i="26"/>
  <c r="H197" i="26" s="1"/>
  <c r="G198" i="26"/>
  <c r="H198" i="26" s="1"/>
  <c r="G199" i="26"/>
  <c r="H199" i="26" s="1"/>
  <c r="G200" i="26"/>
  <c r="H200" i="26" s="1"/>
  <c r="G201" i="26"/>
  <c r="H201" i="26" s="1"/>
  <c r="G202" i="26"/>
  <c r="H202" i="26" s="1"/>
  <c r="G203" i="26"/>
  <c r="H203" i="26" s="1"/>
  <c r="G204" i="26"/>
  <c r="H204" i="26" s="1"/>
  <c r="G205" i="26"/>
  <c r="H205" i="26" s="1"/>
  <c r="G206" i="26"/>
  <c r="H206" i="26" s="1"/>
  <c r="G207" i="26"/>
  <c r="H207" i="26" s="1"/>
  <c r="G208" i="26"/>
  <c r="H208" i="26" s="1"/>
  <c r="G209" i="26"/>
  <c r="H209" i="26" s="1"/>
  <c r="G210" i="26"/>
  <c r="H210" i="26" s="1"/>
  <c r="G211" i="26"/>
  <c r="H211" i="26" s="1"/>
  <c r="G212" i="26"/>
  <c r="H212" i="26" s="1"/>
  <c r="G213" i="26"/>
  <c r="H213" i="26" s="1"/>
  <c r="G214" i="26"/>
  <c r="H214" i="26" s="1"/>
  <c r="G215" i="26"/>
  <c r="H215" i="26" s="1"/>
  <c r="G216" i="26"/>
  <c r="H216" i="26" s="1"/>
  <c r="G217" i="26"/>
  <c r="H217" i="26" s="1"/>
  <c r="G218" i="26"/>
  <c r="H218" i="26" s="1"/>
  <c r="G219" i="26"/>
  <c r="H219" i="26" s="1"/>
  <c r="G220" i="26"/>
  <c r="H220" i="26" s="1"/>
  <c r="G221" i="26"/>
  <c r="H221" i="26" s="1"/>
  <c r="G222" i="26"/>
  <c r="H222" i="26" s="1"/>
  <c r="G223" i="26"/>
  <c r="H223" i="26" s="1"/>
  <c r="G224" i="26"/>
  <c r="H224" i="26" s="1"/>
  <c r="G225" i="26"/>
  <c r="H225" i="26" s="1"/>
  <c r="G226" i="26"/>
  <c r="H226" i="26" s="1"/>
  <c r="G227" i="26"/>
  <c r="H227" i="26" s="1"/>
  <c r="G228" i="26"/>
  <c r="H228" i="26" s="1"/>
  <c r="G229" i="26"/>
  <c r="H229" i="26" s="1"/>
  <c r="G230" i="26"/>
  <c r="H230" i="26" s="1"/>
  <c r="G231" i="26"/>
  <c r="H231" i="26" s="1"/>
  <c r="G232" i="26"/>
  <c r="H232" i="26" s="1"/>
  <c r="G233" i="26"/>
  <c r="H233" i="26" s="1"/>
  <c r="G234" i="26"/>
  <c r="H234" i="26" s="1"/>
  <c r="G235" i="26"/>
  <c r="H235" i="26" s="1"/>
  <c r="G236" i="26"/>
  <c r="H236" i="26" s="1"/>
  <c r="G237" i="26"/>
  <c r="H237" i="26" s="1"/>
  <c r="G238" i="26"/>
  <c r="H238" i="26" s="1"/>
  <c r="G239" i="26"/>
  <c r="H239" i="26" s="1"/>
  <c r="G240" i="26"/>
  <c r="H240" i="26" s="1"/>
  <c r="G241" i="26"/>
  <c r="H241" i="26" s="1"/>
  <c r="G242" i="26"/>
  <c r="H242" i="26" s="1"/>
  <c r="G243" i="26"/>
  <c r="H243" i="26" s="1"/>
  <c r="G244" i="26"/>
  <c r="H244" i="26" s="1"/>
  <c r="G245" i="26"/>
  <c r="H245" i="26" s="1"/>
  <c r="G246" i="26"/>
  <c r="H246" i="26" s="1"/>
  <c r="G247" i="26"/>
  <c r="H247" i="26" s="1"/>
  <c r="G248" i="26"/>
  <c r="H248" i="26" s="1"/>
  <c r="G249" i="26"/>
  <c r="H249" i="26" s="1"/>
  <c r="G250" i="26"/>
  <c r="H250" i="26" s="1"/>
  <c r="G251" i="26"/>
  <c r="H251" i="26" s="1"/>
  <c r="G252" i="26"/>
  <c r="H252" i="26" s="1"/>
  <c r="G253" i="26"/>
  <c r="H253" i="26" s="1"/>
  <c r="G254" i="26"/>
  <c r="H254" i="26" s="1"/>
  <c r="G255" i="26"/>
  <c r="H255" i="26" s="1"/>
  <c r="G256" i="26"/>
  <c r="H256" i="26" s="1"/>
  <c r="G257" i="26"/>
  <c r="H257" i="26" s="1"/>
  <c r="G258" i="26"/>
  <c r="H258" i="26" s="1"/>
  <c r="G259" i="26"/>
  <c r="H259" i="26" s="1"/>
  <c r="G260" i="26"/>
  <c r="H260" i="26" s="1"/>
  <c r="G261" i="26"/>
  <c r="H261" i="26" s="1"/>
  <c r="G262" i="26"/>
  <c r="H262" i="26" s="1"/>
  <c r="G263" i="26"/>
  <c r="H263" i="26" s="1"/>
  <c r="G264" i="26"/>
  <c r="H264" i="26" s="1"/>
  <c r="G265" i="26"/>
  <c r="H265" i="26" s="1"/>
  <c r="G266" i="26"/>
  <c r="H266" i="26" s="1"/>
  <c r="G267" i="26"/>
  <c r="H267" i="26" s="1"/>
  <c r="G268" i="26"/>
  <c r="H268" i="26" s="1"/>
  <c r="G269" i="26"/>
  <c r="H269" i="26" s="1"/>
  <c r="G270" i="26"/>
  <c r="H270" i="26" s="1"/>
  <c r="G271" i="26"/>
  <c r="H271" i="26" s="1"/>
  <c r="G272" i="26"/>
  <c r="H272" i="26" s="1"/>
  <c r="G273" i="26"/>
  <c r="H273" i="26" s="1"/>
  <c r="G274" i="26"/>
  <c r="H274" i="26" s="1"/>
  <c r="G275" i="26"/>
  <c r="H275" i="26" s="1"/>
  <c r="G276" i="26"/>
  <c r="H276" i="26" s="1"/>
  <c r="G277" i="26"/>
  <c r="H277" i="26" s="1"/>
  <c r="G278" i="26"/>
  <c r="H278" i="26" s="1"/>
  <c r="G279" i="26"/>
  <c r="H279" i="26" s="1"/>
  <c r="G280" i="26"/>
  <c r="H280" i="26" s="1"/>
  <c r="G281" i="26"/>
  <c r="H281" i="26" s="1"/>
  <c r="G282" i="26"/>
  <c r="H282" i="26" s="1"/>
  <c r="G283" i="26"/>
  <c r="H283" i="26" s="1"/>
  <c r="G284" i="26"/>
  <c r="H284" i="26" s="1"/>
  <c r="G285" i="26"/>
  <c r="H285" i="26" s="1"/>
  <c r="G286" i="26"/>
  <c r="H286" i="26" s="1"/>
  <c r="G287" i="26"/>
  <c r="H287" i="26" s="1"/>
  <c r="G288" i="26"/>
  <c r="H288" i="26" s="1"/>
  <c r="G289" i="26"/>
  <c r="H289" i="26" s="1"/>
  <c r="G290" i="26"/>
  <c r="H290" i="26" s="1"/>
  <c r="G291" i="26"/>
  <c r="H291" i="26" s="1"/>
  <c r="G292" i="26"/>
  <c r="H292" i="26" s="1"/>
  <c r="G293" i="26"/>
  <c r="H293" i="26" s="1"/>
  <c r="G294" i="26"/>
  <c r="H294" i="26" s="1"/>
  <c r="G295" i="26"/>
  <c r="H295" i="26" s="1"/>
  <c r="G296" i="26"/>
  <c r="H296" i="26" s="1"/>
  <c r="G297" i="26"/>
  <c r="H297" i="26" s="1"/>
  <c r="G298" i="26"/>
  <c r="H298" i="26" s="1"/>
  <c r="G299" i="26"/>
  <c r="H299" i="26" s="1"/>
  <c r="G300" i="26"/>
  <c r="H300" i="26" s="1"/>
  <c r="G301" i="26"/>
  <c r="H301" i="26" s="1"/>
  <c r="G302" i="26"/>
  <c r="H302" i="26" s="1"/>
  <c r="G303" i="26"/>
  <c r="H303" i="26" s="1"/>
  <c r="G304" i="26"/>
  <c r="H304" i="26" s="1"/>
  <c r="G305" i="26"/>
  <c r="H305" i="26" s="1"/>
  <c r="G306" i="26"/>
  <c r="H306" i="26" s="1"/>
  <c r="G307" i="26"/>
  <c r="H307" i="26" s="1"/>
  <c r="G308" i="26"/>
  <c r="H308" i="26" s="1"/>
  <c r="G309" i="26"/>
  <c r="H309" i="26" s="1"/>
  <c r="G310" i="26"/>
  <c r="H310" i="26" s="1"/>
  <c r="G311" i="26"/>
  <c r="H311" i="26" s="1"/>
  <c r="G312" i="26"/>
  <c r="H312" i="26" s="1"/>
  <c r="G313" i="26"/>
  <c r="H313" i="26" s="1"/>
  <c r="G314" i="26"/>
  <c r="H314" i="26" s="1"/>
  <c r="G315" i="26"/>
  <c r="H315" i="26" s="1"/>
  <c r="G316" i="26"/>
  <c r="H316" i="26" s="1"/>
  <c r="G317" i="26"/>
  <c r="H317" i="26" s="1"/>
  <c r="G318" i="26"/>
  <c r="H318" i="26" s="1"/>
  <c r="G319" i="26"/>
  <c r="H319" i="26" s="1"/>
  <c r="G320" i="26"/>
  <c r="H320" i="26" s="1"/>
  <c r="G321" i="26"/>
  <c r="H321" i="26" s="1"/>
  <c r="G322" i="26"/>
  <c r="H322" i="26" s="1"/>
  <c r="G323" i="26"/>
  <c r="H323" i="26" s="1"/>
  <c r="G324" i="26"/>
  <c r="H324" i="26" s="1"/>
  <c r="G325" i="26"/>
  <c r="H325" i="26" s="1"/>
  <c r="G326" i="26"/>
  <c r="H326" i="26" s="1"/>
  <c r="G327" i="26"/>
  <c r="H327" i="26" s="1"/>
  <c r="G328" i="26"/>
  <c r="H328" i="26" s="1"/>
  <c r="G329" i="26"/>
  <c r="H329" i="26" s="1"/>
  <c r="G330" i="26"/>
  <c r="H330" i="26" s="1"/>
  <c r="G331" i="26"/>
  <c r="H331" i="26" s="1"/>
  <c r="G332" i="26"/>
  <c r="H332" i="26" s="1"/>
  <c r="G333" i="26"/>
  <c r="H333" i="26" s="1"/>
  <c r="G334" i="26"/>
  <c r="H334" i="26" s="1"/>
  <c r="G335" i="26"/>
  <c r="H335" i="26" s="1"/>
  <c r="G336" i="26"/>
  <c r="H336" i="26" s="1"/>
  <c r="G337" i="26"/>
  <c r="H337" i="26" s="1"/>
  <c r="G338" i="26"/>
  <c r="H338" i="26" s="1"/>
  <c r="G339" i="26"/>
  <c r="H339" i="26" s="1"/>
  <c r="G340" i="26"/>
  <c r="H340" i="26" s="1"/>
  <c r="G341" i="26"/>
  <c r="H341" i="26" s="1"/>
  <c r="G342" i="26"/>
  <c r="H342" i="26" s="1"/>
  <c r="G343" i="26"/>
  <c r="H343" i="26" s="1"/>
  <c r="G344" i="26"/>
  <c r="H344" i="26" s="1"/>
  <c r="G345" i="26"/>
  <c r="H345" i="26" s="1"/>
  <c r="G346" i="26"/>
  <c r="H346" i="26" s="1"/>
  <c r="G347" i="26"/>
  <c r="H347" i="26" s="1"/>
  <c r="G348" i="26"/>
  <c r="H348" i="26" s="1"/>
  <c r="G349" i="26"/>
  <c r="H349" i="26" s="1"/>
  <c r="G350" i="26"/>
  <c r="H350" i="26" s="1"/>
  <c r="G351" i="26"/>
  <c r="H351" i="26" s="1"/>
  <c r="G352" i="26"/>
  <c r="H352" i="26" s="1"/>
  <c r="G353" i="26"/>
  <c r="H353" i="26" s="1"/>
  <c r="G354" i="26"/>
  <c r="H354" i="26" s="1"/>
  <c r="G355" i="26"/>
  <c r="H355" i="26" s="1"/>
  <c r="G356" i="26"/>
  <c r="H356" i="26" s="1"/>
  <c r="G357" i="26"/>
  <c r="H357" i="26" s="1"/>
  <c r="G358" i="26"/>
  <c r="H358" i="26" s="1"/>
  <c r="G359" i="26"/>
  <c r="H359" i="26" s="1"/>
  <c r="G360" i="26"/>
  <c r="H360" i="26" s="1"/>
  <c r="G361" i="26"/>
  <c r="H361" i="26" s="1"/>
  <c r="G362" i="26"/>
  <c r="H362" i="26" s="1"/>
  <c r="G363" i="26"/>
  <c r="H363" i="26" s="1"/>
  <c r="G364" i="26"/>
  <c r="H364" i="26" s="1"/>
  <c r="G365" i="26"/>
  <c r="H365" i="26" s="1"/>
  <c r="G366" i="26"/>
  <c r="H366" i="26" s="1"/>
  <c r="G367" i="26"/>
  <c r="H367" i="26" s="1"/>
  <c r="G368" i="26"/>
  <c r="H368" i="26" s="1"/>
  <c r="G369" i="26"/>
  <c r="H369" i="26" s="1"/>
  <c r="G370" i="26"/>
  <c r="H370" i="26" s="1"/>
  <c r="G371" i="26"/>
  <c r="H371" i="26" s="1"/>
  <c r="G372" i="26"/>
  <c r="H372" i="26" s="1"/>
  <c r="G373" i="26"/>
  <c r="H373" i="26" s="1"/>
  <c r="G374" i="26"/>
  <c r="H374" i="26" s="1"/>
  <c r="G375" i="26"/>
  <c r="H375" i="26" s="1"/>
  <c r="G376" i="26"/>
  <c r="H376" i="26" s="1"/>
  <c r="G377" i="26"/>
  <c r="H377" i="26" s="1"/>
  <c r="G378" i="26"/>
  <c r="H378" i="26" s="1"/>
  <c r="G379" i="26"/>
  <c r="H379" i="26" s="1"/>
  <c r="G380" i="26"/>
  <c r="H380" i="26" s="1"/>
  <c r="G381" i="26"/>
  <c r="H381" i="26" s="1"/>
  <c r="G382" i="26"/>
  <c r="H382" i="26" s="1"/>
  <c r="G383" i="26"/>
  <c r="H383" i="26" s="1"/>
  <c r="G384" i="26"/>
  <c r="H384" i="26" s="1"/>
  <c r="G385" i="26"/>
  <c r="H385" i="26" s="1"/>
  <c r="G386" i="26"/>
  <c r="H386" i="26" s="1"/>
  <c r="G387" i="26"/>
  <c r="H387" i="26" s="1"/>
  <c r="G388" i="26"/>
  <c r="H388" i="26" s="1"/>
  <c r="G389" i="26"/>
  <c r="H389" i="26" s="1"/>
  <c r="G390" i="26"/>
  <c r="H390" i="26" s="1"/>
  <c r="G391" i="26"/>
  <c r="H391" i="26" s="1"/>
  <c r="G392" i="26"/>
  <c r="H392" i="26" s="1"/>
  <c r="G393" i="26"/>
  <c r="H393" i="26" s="1"/>
  <c r="G394" i="26"/>
  <c r="H394" i="26" s="1"/>
  <c r="G395" i="26"/>
  <c r="H395" i="26" s="1"/>
  <c r="G396" i="26"/>
  <c r="H396" i="26" s="1"/>
  <c r="G397" i="26"/>
  <c r="H397" i="26" s="1"/>
  <c r="G398" i="26"/>
  <c r="H398" i="26" s="1"/>
  <c r="G399" i="26"/>
  <c r="H399" i="26" s="1"/>
  <c r="G400" i="26"/>
  <c r="H400" i="26" s="1"/>
  <c r="G401" i="26"/>
  <c r="H401" i="26" s="1"/>
  <c r="G402" i="26"/>
  <c r="H402" i="26" s="1"/>
  <c r="G403" i="26"/>
  <c r="H403" i="26" s="1"/>
  <c r="G404" i="26"/>
  <c r="H404" i="26" s="1"/>
  <c r="G405" i="26"/>
  <c r="H405" i="26" s="1"/>
  <c r="G406" i="26"/>
  <c r="H406" i="26" s="1"/>
  <c r="G407" i="26"/>
  <c r="H407" i="26" s="1"/>
  <c r="G408" i="26"/>
  <c r="H408" i="26" s="1"/>
  <c r="G409" i="26"/>
  <c r="H409" i="26" s="1"/>
  <c r="G410" i="26"/>
  <c r="H410" i="26" s="1"/>
  <c r="G411" i="26"/>
  <c r="H411" i="26" s="1"/>
  <c r="G412" i="26"/>
  <c r="H412" i="26" s="1"/>
  <c r="G413" i="26"/>
  <c r="H413" i="26" s="1"/>
  <c r="G414" i="26"/>
  <c r="H414" i="26" s="1"/>
  <c r="G415" i="26"/>
  <c r="H415" i="26" s="1"/>
  <c r="G416" i="26"/>
  <c r="H416" i="26" s="1"/>
  <c r="G417" i="26"/>
  <c r="H417" i="26" s="1"/>
  <c r="G418" i="26"/>
  <c r="H418" i="26" s="1"/>
  <c r="G419" i="26"/>
  <c r="H419" i="26" s="1"/>
  <c r="G420" i="26"/>
  <c r="H420" i="26" s="1"/>
  <c r="G421" i="26"/>
  <c r="H421" i="26" s="1"/>
  <c r="G422" i="26"/>
  <c r="H422" i="26" s="1"/>
  <c r="G423" i="26"/>
  <c r="H423" i="26" s="1"/>
  <c r="G424" i="26"/>
  <c r="H424" i="26" s="1"/>
  <c r="G425" i="26"/>
  <c r="H425" i="26" s="1"/>
  <c r="G426" i="26"/>
  <c r="H426" i="26" s="1"/>
  <c r="G427" i="26"/>
  <c r="H427" i="26" s="1"/>
  <c r="G428" i="26"/>
  <c r="H428" i="26" s="1"/>
  <c r="G429" i="26"/>
  <c r="H429" i="26" s="1"/>
  <c r="G430" i="26"/>
  <c r="H430" i="26" s="1"/>
  <c r="G431" i="26"/>
  <c r="H431" i="26" s="1"/>
  <c r="G432" i="26"/>
  <c r="H432" i="26" s="1"/>
  <c r="G433" i="26"/>
  <c r="H433" i="26" s="1"/>
  <c r="G434" i="26"/>
  <c r="H434" i="26" s="1"/>
  <c r="G435" i="26"/>
  <c r="H435" i="26" s="1"/>
  <c r="G436" i="26"/>
  <c r="H436" i="26" s="1"/>
  <c r="G437" i="26"/>
  <c r="H437" i="26" s="1"/>
  <c r="G438" i="26"/>
  <c r="H438" i="26" s="1"/>
  <c r="G439" i="26"/>
  <c r="H439" i="26" s="1"/>
  <c r="G440" i="26"/>
  <c r="H440" i="26" s="1"/>
  <c r="G441" i="26"/>
  <c r="H441" i="26" s="1"/>
  <c r="G442" i="26"/>
  <c r="H442" i="26" s="1"/>
  <c r="G443" i="26"/>
  <c r="H443" i="26" s="1"/>
  <c r="G444" i="26"/>
  <c r="H444" i="26" s="1"/>
  <c r="G445" i="26"/>
  <c r="H445" i="26" s="1"/>
  <c r="G446" i="26"/>
  <c r="H446" i="26" s="1"/>
  <c r="G447" i="26"/>
  <c r="H447" i="26" s="1"/>
  <c r="G448" i="26"/>
  <c r="H448" i="26" s="1"/>
  <c r="G449" i="26"/>
  <c r="H449" i="26" s="1"/>
  <c r="G450" i="26"/>
  <c r="H450" i="26" s="1"/>
  <c r="G451" i="26"/>
  <c r="H451" i="26" s="1"/>
  <c r="G452" i="26"/>
  <c r="H452" i="26" s="1"/>
  <c r="G453" i="26"/>
  <c r="H453" i="26" s="1"/>
  <c r="G454" i="26"/>
  <c r="H454" i="26" s="1"/>
  <c r="G455" i="26"/>
  <c r="H455" i="26" s="1"/>
  <c r="G456" i="26"/>
  <c r="H456" i="26" s="1"/>
  <c r="G457" i="26"/>
  <c r="H457" i="26" s="1"/>
  <c r="G458" i="26"/>
  <c r="H458" i="26" s="1"/>
  <c r="G459" i="26"/>
  <c r="H459" i="26" s="1"/>
  <c r="G460" i="26"/>
  <c r="H460" i="26" s="1"/>
  <c r="G461" i="26"/>
  <c r="H461" i="26" s="1"/>
  <c r="G462" i="26"/>
  <c r="H462" i="26" s="1"/>
  <c r="G463" i="26"/>
  <c r="H463" i="26" s="1"/>
  <c r="G464" i="26"/>
  <c r="H464" i="26" s="1"/>
  <c r="G465" i="26"/>
  <c r="H465" i="26" s="1"/>
  <c r="G466" i="26"/>
  <c r="H466" i="26" s="1"/>
  <c r="G467" i="26"/>
  <c r="H467" i="26" s="1"/>
  <c r="G468" i="26"/>
  <c r="H468" i="26" s="1"/>
  <c r="G469" i="26"/>
  <c r="H469" i="26" s="1"/>
  <c r="G470" i="26"/>
  <c r="H470" i="26" s="1"/>
  <c r="G471" i="26"/>
  <c r="H471" i="26" s="1"/>
  <c r="G472" i="26"/>
  <c r="H472" i="26" s="1"/>
  <c r="G473" i="26"/>
  <c r="H473" i="26" s="1"/>
  <c r="G474" i="26"/>
  <c r="H474" i="26" s="1"/>
  <c r="G475" i="26"/>
  <c r="H475" i="26" s="1"/>
  <c r="G476" i="26"/>
  <c r="H476" i="26" s="1"/>
  <c r="G477" i="26"/>
  <c r="H477" i="26" s="1"/>
  <c r="G478" i="26"/>
  <c r="H478" i="26" s="1"/>
  <c r="G479" i="26"/>
  <c r="H479" i="26" s="1"/>
  <c r="G480" i="26"/>
  <c r="H480" i="26" s="1"/>
  <c r="G481" i="26"/>
  <c r="H481" i="26" s="1"/>
  <c r="G482" i="26"/>
  <c r="H482" i="26" s="1"/>
  <c r="G483" i="26"/>
  <c r="H483" i="26" s="1"/>
  <c r="G484" i="26"/>
  <c r="H484" i="26" s="1"/>
  <c r="G485" i="26"/>
  <c r="H485" i="26" s="1"/>
  <c r="G486" i="26"/>
  <c r="H486" i="26" s="1"/>
  <c r="G487" i="26"/>
  <c r="H487" i="26" s="1"/>
  <c r="G488" i="26"/>
  <c r="H488" i="26" s="1"/>
  <c r="G489" i="26"/>
  <c r="H489" i="26" s="1"/>
  <c r="G490" i="26"/>
  <c r="H490" i="26" s="1"/>
  <c r="G491" i="26"/>
  <c r="H491" i="26" s="1"/>
  <c r="G492" i="26"/>
  <c r="H492" i="26" s="1"/>
  <c r="G493" i="26"/>
  <c r="H493" i="26" s="1"/>
  <c r="G494" i="26"/>
  <c r="H494" i="26" s="1"/>
  <c r="G495" i="26"/>
  <c r="H495" i="26" s="1"/>
  <c r="G496" i="26"/>
  <c r="H496" i="26" s="1"/>
  <c r="G497" i="26"/>
  <c r="H497" i="26" s="1"/>
  <c r="G498" i="26"/>
  <c r="H498" i="26" s="1"/>
  <c r="G499" i="26"/>
  <c r="H499" i="26" s="1"/>
  <c r="G500" i="26"/>
  <c r="H500" i="26" s="1"/>
  <c r="G501" i="26"/>
  <c r="H501" i="26" s="1"/>
  <c r="G502" i="26"/>
  <c r="H502" i="26" s="1"/>
  <c r="G503" i="26"/>
  <c r="H503" i="26" s="1"/>
  <c r="G504" i="26"/>
  <c r="H504" i="26" s="1"/>
  <c r="G505" i="26"/>
  <c r="H505" i="26" s="1"/>
  <c r="G506" i="26"/>
  <c r="H506" i="26" s="1"/>
  <c r="G507" i="26"/>
  <c r="H507" i="26" s="1"/>
  <c r="G508" i="26"/>
  <c r="H508" i="26" s="1"/>
  <c r="G509" i="26"/>
  <c r="H509" i="26" s="1"/>
  <c r="G510" i="26"/>
  <c r="H510" i="26" s="1"/>
  <c r="G511" i="26"/>
  <c r="H511" i="26" s="1"/>
  <c r="G512" i="26"/>
  <c r="H512" i="26" s="1"/>
  <c r="G513" i="26"/>
  <c r="H513" i="26" s="1"/>
  <c r="G514" i="26"/>
  <c r="H514" i="26" s="1"/>
  <c r="G515" i="26"/>
  <c r="H515" i="26" s="1"/>
  <c r="G516" i="26"/>
  <c r="H516" i="26" s="1"/>
  <c r="G517" i="26"/>
  <c r="H517" i="26" s="1"/>
  <c r="G518" i="26"/>
  <c r="H518" i="26" s="1"/>
  <c r="G519" i="26"/>
  <c r="H519" i="26" s="1"/>
  <c r="G520" i="26"/>
  <c r="H520" i="26" s="1"/>
  <c r="G521" i="26"/>
  <c r="H521" i="26" s="1"/>
  <c r="G522" i="26"/>
  <c r="H522" i="26" s="1"/>
  <c r="G523" i="26"/>
  <c r="H523" i="26" s="1"/>
  <c r="G524" i="26"/>
  <c r="H524" i="26" s="1"/>
  <c r="G525" i="26"/>
  <c r="H525" i="26" s="1"/>
  <c r="G526" i="26"/>
  <c r="H526" i="26" s="1"/>
  <c r="G527" i="26"/>
  <c r="H527" i="26" s="1"/>
  <c r="G528" i="26"/>
  <c r="H528" i="26" s="1"/>
  <c r="G529" i="26"/>
  <c r="H529" i="26" s="1"/>
  <c r="G530" i="26"/>
  <c r="H530" i="26" s="1"/>
  <c r="G531" i="26"/>
  <c r="H531" i="26" s="1"/>
  <c r="G532" i="26"/>
  <c r="H532" i="26" s="1"/>
  <c r="G533" i="26"/>
  <c r="H533" i="26" s="1"/>
  <c r="G534" i="26"/>
  <c r="H534" i="26" s="1"/>
  <c r="G535" i="26"/>
  <c r="H535" i="26" s="1"/>
  <c r="G536" i="26"/>
  <c r="H536" i="26" s="1"/>
  <c r="G537" i="26"/>
  <c r="H537" i="26" s="1"/>
  <c r="G538" i="26"/>
  <c r="H538" i="26" s="1"/>
  <c r="G539" i="26"/>
  <c r="H539" i="26" s="1"/>
  <c r="G540" i="26"/>
  <c r="H540" i="26" s="1"/>
  <c r="G541" i="26"/>
  <c r="H541" i="26" s="1"/>
  <c r="G542" i="26"/>
  <c r="H542" i="26" s="1"/>
  <c r="G543" i="26"/>
  <c r="H543" i="26" s="1"/>
  <c r="G544" i="26"/>
  <c r="H544" i="26" s="1"/>
  <c r="G545" i="26"/>
  <c r="H545" i="26" s="1"/>
  <c r="G546" i="26"/>
  <c r="H546" i="26" s="1"/>
  <c r="G547" i="26"/>
  <c r="H547" i="26" s="1"/>
  <c r="G548" i="26"/>
  <c r="H548" i="26" s="1"/>
  <c r="G549" i="26"/>
  <c r="H549" i="26" s="1"/>
  <c r="G550" i="26"/>
  <c r="H550" i="26" s="1"/>
  <c r="G551" i="26"/>
  <c r="H551" i="26" s="1"/>
  <c r="G552" i="26"/>
  <c r="H552" i="26" s="1"/>
  <c r="G553" i="26"/>
  <c r="H553" i="26" s="1"/>
  <c r="G554" i="26"/>
  <c r="H554" i="26" s="1"/>
  <c r="G555" i="26"/>
  <c r="H555" i="26" s="1"/>
  <c r="G556" i="26"/>
  <c r="H556" i="26" s="1"/>
  <c r="G557" i="26"/>
  <c r="H557" i="26" s="1"/>
  <c r="G558" i="26"/>
  <c r="H558" i="26" s="1"/>
  <c r="G559" i="26"/>
  <c r="H559" i="26" s="1"/>
  <c r="G560" i="26"/>
  <c r="H560" i="26" s="1"/>
  <c r="G561" i="26"/>
  <c r="H561" i="26" s="1"/>
  <c r="G562" i="26"/>
  <c r="H562" i="26" s="1"/>
  <c r="G563" i="26"/>
  <c r="H563" i="26" s="1"/>
  <c r="G564" i="26"/>
  <c r="H564" i="26" s="1"/>
  <c r="G565" i="26"/>
  <c r="H565" i="26" s="1"/>
  <c r="G566" i="26"/>
  <c r="H566" i="26" s="1"/>
  <c r="G567" i="26"/>
  <c r="H567" i="26" s="1"/>
  <c r="G568" i="26"/>
  <c r="H568" i="26" s="1"/>
  <c r="G569" i="26"/>
  <c r="H569" i="26" s="1"/>
  <c r="G570" i="26"/>
  <c r="H570" i="26" s="1"/>
  <c r="G571" i="26"/>
  <c r="H571" i="26" s="1"/>
  <c r="G572" i="26"/>
  <c r="H572" i="26" s="1"/>
  <c r="G573" i="26"/>
  <c r="H573" i="26" s="1"/>
  <c r="G574" i="26"/>
  <c r="H574" i="26" s="1"/>
  <c r="G575" i="26"/>
  <c r="H575" i="26" s="1"/>
  <c r="G576" i="26"/>
  <c r="H576" i="26" s="1"/>
  <c r="G577" i="26"/>
  <c r="H577" i="26" s="1"/>
  <c r="G578" i="26"/>
  <c r="H578" i="26" s="1"/>
  <c r="G579" i="26"/>
  <c r="H579" i="26" s="1"/>
  <c r="G580" i="26"/>
  <c r="H580" i="26" s="1"/>
  <c r="G581" i="26"/>
  <c r="H581" i="26" s="1"/>
  <c r="G582" i="26"/>
  <c r="H582" i="26" s="1"/>
  <c r="G583" i="26"/>
  <c r="H583" i="26" s="1"/>
  <c r="G584" i="26"/>
  <c r="H584" i="26" s="1"/>
  <c r="G585" i="26"/>
  <c r="H585" i="26" s="1"/>
  <c r="G586" i="26"/>
  <c r="H586" i="26" s="1"/>
  <c r="G587" i="26"/>
  <c r="H587" i="26" s="1"/>
  <c r="G588" i="26"/>
  <c r="H588" i="26" s="1"/>
  <c r="G589" i="26"/>
  <c r="H589" i="26" s="1"/>
  <c r="G590" i="26"/>
  <c r="H590" i="26" s="1"/>
  <c r="G591" i="26"/>
  <c r="H591" i="26" s="1"/>
  <c r="G592" i="26"/>
  <c r="H592" i="26" s="1"/>
  <c r="G593" i="26"/>
  <c r="H593" i="26" s="1"/>
  <c r="G594" i="26"/>
  <c r="H594" i="26" s="1"/>
  <c r="G595" i="26"/>
  <c r="H595" i="26" s="1"/>
  <c r="G596" i="26"/>
  <c r="H596" i="26" s="1"/>
  <c r="G597" i="26"/>
  <c r="H597" i="26" s="1"/>
  <c r="G598" i="26"/>
  <c r="H598" i="26" s="1"/>
  <c r="G599" i="26"/>
  <c r="H599" i="26" s="1"/>
  <c r="G600" i="26"/>
  <c r="H600" i="26" s="1"/>
  <c r="G601" i="26"/>
  <c r="H601" i="26" s="1"/>
  <c r="G602" i="26"/>
  <c r="H602" i="26" s="1"/>
  <c r="G603" i="26"/>
  <c r="H603" i="26" s="1"/>
  <c r="G604" i="26"/>
  <c r="H604" i="26" s="1"/>
  <c r="G605" i="26"/>
  <c r="H605" i="26" s="1"/>
  <c r="G606" i="26"/>
  <c r="H606" i="26" s="1"/>
  <c r="G607" i="26"/>
  <c r="H607" i="26" s="1"/>
  <c r="G608" i="26"/>
  <c r="H608" i="26" s="1"/>
  <c r="G609" i="26"/>
  <c r="H609" i="26" s="1"/>
  <c r="G610" i="26"/>
  <c r="H610" i="26" s="1"/>
  <c r="G611" i="26"/>
  <c r="H611" i="26" s="1"/>
  <c r="G612" i="26"/>
  <c r="H612" i="26" s="1"/>
  <c r="G613" i="26"/>
  <c r="H613" i="26" s="1"/>
  <c r="G614" i="26"/>
  <c r="H614" i="26" s="1"/>
  <c r="G615" i="26"/>
  <c r="H615" i="26" s="1"/>
  <c r="G616" i="26"/>
  <c r="H616" i="26" s="1"/>
  <c r="G617" i="26"/>
  <c r="H617" i="26" s="1"/>
  <c r="G618" i="26"/>
  <c r="H618" i="26" s="1"/>
  <c r="G619" i="26"/>
  <c r="H619" i="26" s="1"/>
  <c r="G620" i="26"/>
  <c r="H620" i="26" s="1"/>
  <c r="G621" i="26"/>
  <c r="H621" i="26" s="1"/>
  <c r="G622" i="26"/>
  <c r="H622" i="26" s="1"/>
  <c r="G623" i="26"/>
  <c r="H623" i="26" s="1"/>
  <c r="G624" i="26"/>
  <c r="H624" i="26" s="1"/>
  <c r="G625" i="26"/>
  <c r="H625" i="26" s="1"/>
  <c r="G626" i="26"/>
  <c r="H626" i="26" s="1"/>
  <c r="G627" i="26"/>
  <c r="H627" i="26" s="1"/>
  <c r="G628" i="26"/>
  <c r="H628" i="26" s="1"/>
  <c r="G629" i="26"/>
  <c r="H629" i="26" s="1"/>
  <c r="G630" i="26"/>
  <c r="H630" i="26" s="1"/>
  <c r="G631" i="26"/>
  <c r="H631" i="26" s="1"/>
  <c r="G632" i="26"/>
  <c r="H632" i="26" s="1"/>
  <c r="G633" i="26"/>
  <c r="H633" i="26" s="1"/>
  <c r="G634" i="26"/>
  <c r="H634" i="26" s="1"/>
  <c r="G635" i="26"/>
  <c r="H635" i="26" s="1"/>
  <c r="G636" i="26"/>
  <c r="H636" i="26" s="1"/>
  <c r="G637" i="26"/>
  <c r="H637" i="26" s="1"/>
  <c r="G638" i="26"/>
  <c r="H638" i="26" s="1"/>
  <c r="G639" i="26"/>
  <c r="H639" i="26" s="1"/>
  <c r="G640" i="26"/>
  <c r="H640" i="26" s="1"/>
  <c r="G641" i="26"/>
  <c r="H641" i="26" s="1"/>
  <c r="G642" i="26"/>
  <c r="H642" i="26" s="1"/>
  <c r="G643" i="26"/>
  <c r="H643" i="26" s="1"/>
  <c r="G644" i="26"/>
  <c r="H644" i="26" s="1"/>
  <c r="G645" i="26"/>
  <c r="H645" i="26" s="1"/>
  <c r="G646" i="26"/>
  <c r="H646" i="26" s="1"/>
  <c r="G647" i="26"/>
  <c r="H647" i="26" s="1"/>
  <c r="G648" i="26"/>
  <c r="H648" i="26" s="1"/>
  <c r="G649" i="26"/>
  <c r="H649" i="26" s="1"/>
  <c r="G650" i="26"/>
  <c r="H650" i="26" s="1"/>
  <c r="G651" i="26"/>
  <c r="H651" i="26" s="1"/>
  <c r="G652" i="26"/>
  <c r="H652" i="26" s="1"/>
  <c r="G653" i="26"/>
  <c r="H653" i="26" s="1"/>
  <c r="G654" i="26"/>
  <c r="H654" i="26" s="1"/>
  <c r="G655" i="26"/>
  <c r="H655" i="26" s="1"/>
  <c r="G656" i="26"/>
  <c r="H656" i="26" s="1"/>
  <c r="G657" i="26"/>
  <c r="H657" i="26" s="1"/>
  <c r="G658" i="26"/>
  <c r="H658" i="26" s="1"/>
  <c r="G659" i="26"/>
  <c r="H659" i="26" s="1"/>
  <c r="G660" i="26"/>
  <c r="H660" i="26" s="1"/>
  <c r="G661" i="26"/>
  <c r="H661" i="26" s="1"/>
  <c r="G662" i="26"/>
  <c r="H662" i="26" s="1"/>
  <c r="G663" i="26"/>
  <c r="H663" i="26" s="1"/>
  <c r="G664" i="26"/>
  <c r="H664" i="26" s="1"/>
  <c r="G665" i="26"/>
  <c r="H665" i="26" s="1"/>
  <c r="G666" i="26"/>
  <c r="H666" i="26" s="1"/>
  <c r="G667" i="26"/>
  <c r="H667" i="26" s="1"/>
  <c r="G668" i="26"/>
  <c r="H668" i="26" s="1"/>
  <c r="G669" i="26"/>
  <c r="H669" i="26" s="1"/>
  <c r="G670" i="26"/>
  <c r="H670" i="26" s="1"/>
  <c r="G671" i="26"/>
  <c r="H671" i="26" s="1"/>
  <c r="G672" i="26"/>
  <c r="H672" i="26" s="1"/>
  <c r="G673" i="26"/>
  <c r="H673" i="26" s="1"/>
  <c r="G674" i="26"/>
  <c r="H674" i="26" s="1"/>
  <c r="G675" i="26"/>
  <c r="H675" i="26" s="1"/>
  <c r="G676" i="26"/>
  <c r="H676" i="26" s="1"/>
  <c r="G677" i="26"/>
  <c r="H677" i="26" s="1"/>
  <c r="G678" i="26"/>
  <c r="H678" i="26" s="1"/>
  <c r="G679" i="26"/>
  <c r="H679" i="26" s="1"/>
  <c r="G680" i="26"/>
  <c r="H680" i="26" s="1"/>
  <c r="G681" i="26"/>
  <c r="H681" i="26" s="1"/>
  <c r="G682" i="26"/>
  <c r="H682" i="26" s="1"/>
  <c r="G683" i="26"/>
  <c r="H683" i="26" s="1"/>
  <c r="G684" i="26"/>
  <c r="H684" i="26" s="1"/>
  <c r="G685" i="26"/>
  <c r="H685" i="26" s="1"/>
  <c r="G686" i="26"/>
  <c r="H686" i="26" s="1"/>
  <c r="G687" i="26"/>
  <c r="H687" i="26" s="1"/>
  <c r="G688" i="26"/>
  <c r="H688" i="26" s="1"/>
  <c r="G689" i="26"/>
  <c r="H689" i="26" s="1"/>
  <c r="G690" i="26"/>
  <c r="H690" i="26" s="1"/>
  <c r="G691" i="26"/>
  <c r="H691" i="26" s="1"/>
  <c r="G692" i="26"/>
  <c r="H692" i="26" s="1"/>
  <c r="G693" i="26"/>
  <c r="H693" i="26" s="1"/>
  <c r="G694" i="26"/>
  <c r="H694" i="26" s="1"/>
  <c r="G695" i="26"/>
  <c r="H695" i="26" s="1"/>
  <c r="G696" i="26"/>
  <c r="H696" i="26" s="1"/>
  <c r="G697" i="26"/>
  <c r="H697" i="26" s="1"/>
  <c r="G698" i="26"/>
  <c r="H698" i="26" s="1"/>
  <c r="G699" i="26"/>
  <c r="H699" i="26" s="1"/>
  <c r="G700" i="26"/>
  <c r="H700" i="26" s="1"/>
  <c r="G701" i="26"/>
  <c r="H701" i="26" s="1"/>
  <c r="G702" i="26"/>
  <c r="H702" i="26" s="1"/>
  <c r="G703" i="26"/>
  <c r="H703" i="26" s="1"/>
  <c r="G704" i="26"/>
  <c r="H704" i="26" s="1"/>
  <c r="G705" i="26"/>
  <c r="H705" i="26" s="1"/>
  <c r="G706" i="26"/>
  <c r="H706" i="26" s="1"/>
  <c r="G707" i="26"/>
  <c r="H707" i="26" s="1"/>
  <c r="G708" i="26"/>
  <c r="H708" i="26" s="1"/>
  <c r="G709" i="26"/>
  <c r="H709" i="26" s="1"/>
  <c r="G710" i="26"/>
  <c r="H710" i="26" s="1"/>
  <c r="G711" i="26"/>
  <c r="H711" i="26" s="1"/>
  <c r="G712" i="26"/>
  <c r="H712" i="26" s="1"/>
  <c r="G713" i="26"/>
  <c r="H713" i="26" s="1"/>
  <c r="G714" i="26"/>
  <c r="H714" i="26" s="1"/>
  <c r="G715" i="26"/>
  <c r="H715" i="26" s="1"/>
  <c r="G716" i="26"/>
  <c r="H716" i="26" s="1"/>
  <c r="G717" i="26"/>
  <c r="H717" i="26" s="1"/>
  <c r="G718" i="26"/>
  <c r="H718" i="26" s="1"/>
  <c r="G719" i="26"/>
  <c r="H719" i="26" s="1"/>
  <c r="G720" i="26"/>
  <c r="H720" i="26" s="1"/>
  <c r="G721" i="26"/>
  <c r="H721" i="26" s="1"/>
  <c r="G722" i="26"/>
  <c r="H722" i="26" s="1"/>
  <c r="G723" i="26"/>
  <c r="H723" i="26" s="1"/>
  <c r="G724" i="26"/>
  <c r="H724" i="26" s="1"/>
  <c r="G725" i="26"/>
  <c r="H725" i="26" s="1"/>
  <c r="G726" i="26"/>
  <c r="H726" i="26" s="1"/>
  <c r="G727" i="26"/>
  <c r="H727" i="26" s="1"/>
  <c r="G728" i="26"/>
  <c r="H728" i="26" s="1"/>
  <c r="G729" i="26"/>
  <c r="H729" i="26" s="1"/>
  <c r="G730" i="26"/>
  <c r="H730" i="26" s="1"/>
  <c r="G731" i="26"/>
  <c r="H731" i="26" s="1"/>
  <c r="G732" i="26"/>
  <c r="H732" i="26" s="1"/>
  <c r="G733" i="26"/>
  <c r="H733" i="26" s="1"/>
  <c r="G734" i="26"/>
  <c r="H734" i="26" s="1"/>
  <c r="G735" i="26"/>
  <c r="H735" i="26" s="1"/>
  <c r="G736" i="26"/>
  <c r="H736" i="26" s="1"/>
  <c r="G737" i="26"/>
  <c r="H737" i="26" s="1"/>
  <c r="G738" i="26"/>
  <c r="H738" i="26" s="1"/>
  <c r="G739" i="26"/>
  <c r="H739" i="26" s="1"/>
  <c r="G740" i="26"/>
  <c r="H740" i="26" s="1"/>
  <c r="G741" i="26"/>
  <c r="H741" i="26" s="1"/>
  <c r="G742" i="26"/>
  <c r="H742" i="26" s="1"/>
  <c r="G743" i="26"/>
  <c r="H743" i="26" s="1"/>
  <c r="G744" i="26"/>
  <c r="H744" i="26" s="1"/>
  <c r="G745" i="26"/>
  <c r="H745" i="26" s="1"/>
  <c r="G746" i="26"/>
  <c r="H746" i="26" s="1"/>
  <c r="G747" i="26"/>
  <c r="H747" i="26" s="1"/>
  <c r="G748" i="26"/>
  <c r="H748" i="26" s="1"/>
  <c r="G749" i="26"/>
  <c r="H749" i="26" s="1"/>
  <c r="G750" i="26"/>
  <c r="H750" i="26" s="1"/>
  <c r="G751" i="26"/>
  <c r="H751" i="26" s="1"/>
  <c r="G752" i="26"/>
  <c r="H752" i="26" s="1"/>
  <c r="G753" i="26"/>
  <c r="H753" i="26" s="1"/>
  <c r="G754" i="26"/>
  <c r="H754" i="26" s="1"/>
  <c r="G755" i="26"/>
  <c r="H755" i="26" s="1"/>
  <c r="G756" i="26"/>
  <c r="H756" i="26" s="1"/>
  <c r="G757" i="26"/>
  <c r="H757" i="26" s="1"/>
  <c r="G758" i="26"/>
  <c r="H758" i="26" s="1"/>
  <c r="G759" i="26"/>
  <c r="H759" i="26" s="1"/>
  <c r="G760" i="26"/>
  <c r="H760" i="26" s="1"/>
  <c r="G761" i="26"/>
  <c r="H761" i="26" s="1"/>
  <c r="G762" i="26"/>
  <c r="H762" i="26" s="1"/>
  <c r="G763" i="26"/>
  <c r="H763" i="26" s="1"/>
  <c r="G764" i="26"/>
  <c r="H764" i="26" s="1"/>
  <c r="G765" i="26"/>
  <c r="H765" i="26" s="1"/>
  <c r="G766" i="26"/>
  <c r="H766" i="26" s="1"/>
  <c r="G767" i="26"/>
  <c r="H767" i="26" s="1"/>
  <c r="G768" i="26"/>
  <c r="H768" i="26" s="1"/>
  <c r="G769" i="26"/>
  <c r="H769" i="26" s="1"/>
  <c r="G770" i="26"/>
  <c r="H770" i="26" s="1"/>
  <c r="G771" i="26"/>
  <c r="H771" i="26" s="1"/>
  <c r="G772" i="26"/>
  <c r="H772" i="26" s="1"/>
  <c r="G773" i="26"/>
  <c r="H773" i="26" s="1"/>
  <c r="G774" i="26"/>
  <c r="H774" i="26" s="1"/>
  <c r="G775" i="26"/>
  <c r="H775" i="26" s="1"/>
  <c r="G776" i="26"/>
  <c r="H776" i="26" s="1"/>
  <c r="G777" i="26"/>
  <c r="H777" i="26" s="1"/>
  <c r="G778" i="26"/>
  <c r="H778" i="26" s="1"/>
  <c r="G779" i="26"/>
  <c r="H779" i="26" s="1"/>
  <c r="G780" i="26"/>
  <c r="H780" i="26" s="1"/>
  <c r="G781" i="26"/>
  <c r="H781" i="26" s="1"/>
  <c r="G782" i="26"/>
  <c r="H782" i="26" s="1"/>
  <c r="G783" i="26"/>
  <c r="H783" i="26" s="1"/>
  <c r="G784" i="26"/>
  <c r="H784" i="26" s="1"/>
  <c r="G785" i="26"/>
  <c r="H785" i="26" s="1"/>
  <c r="G786" i="26"/>
  <c r="H786" i="26" s="1"/>
  <c r="G787" i="26"/>
  <c r="H787" i="26" s="1"/>
  <c r="G788" i="26"/>
  <c r="H788" i="26" s="1"/>
  <c r="G789" i="26"/>
  <c r="H789" i="26" s="1"/>
  <c r="G790" i="26"/>
  <c r="H790" i="26" s="1"/>
  <c r="G791" i="26"/>
  <c r="H791" i="26" s="1"/>
  <c r="G792" i="26"/>
  <c r="H792" i="26" s="1"/>
  <c r="G793" i="26"/>
  <c r="H793" i="26" s="1"/>
  <c r="G794" i="26"/>
  <c r="H794" i="26" s="1"/>
  <c r="G795" i="26"/>
  <c r="H795" i="26" s="1"/>
  <c r="G796" i="26"/>
  <c r="H796" i="26" s="1"/>
  <c r="G797" i="26"/>
  <c r="H797" i="26" s="1"/>
  <c r="G798" i="26"/>
  <c r="H798" i="26" s="1"/>
  <c r="G799" i="26"/>
  <c r="H799" i="26" s="1"/>
  <c r="G800" i="26"/>
  <c r="H800" i="26" s="1"/>
  <c r="G801" i="26"/>
  <c r="H801" i="26" s="1"/>
  <c r="G802" i="26"/>
  <c r="H802" i="26" s="1"/>
  <c r="G803" i="26"/>
  <c r="H803" i="26" s="1"/>
  <c r="G804" i="26"/>
  <c r="H804" i="26" s="1"/>
  <c r="G805" i="26"/>
  <c r="H805" i="26" s="1"/>
  <c r="G806" i="26"/>
  <c r="H806" i="26" s="1"/>
  <c r="G807" i="26"/>
  <c r="H807" i="26" s="1"/>
  <c r="G808" i="26"/>
  <c r="H808" i="26" s="1"/>
  <c r="G809" i="26"/>
  <c r="H809" i="26" s="1"/>
  <c r="G810" i="26"/>
  <c r="H810" i="26" s="1"/>
  <c r="G811" i="26"/>
  <c r="H811" i="26" s="1"/>
  <c r="G812" i="26"/>
  <c r="H812" i="26" s="1"/>
  <c r="G813" i="26"/>
  <c r="H813" i="26" s="1"/>
  <c r="G814" i="26"/>
  <c r="H814" i="26" s="1"/>
  <c r="G815" i="26"/>
  <c r="H815" i="26" s="1"/>
  <c r="G816" i="26"/>
  <c r="H816" i="26" s="1"/>
  <c r="G817" i="26"/>
  <c r="H817" i="26" s="1"/>
  <c r="G818" i="26"/>
  <c r="H818" i="26" s="1"/>
  <c r="G819" i="26"/>
  <c r="H819" i="26" s="1"/>
  <c r="G820" i="26"/>
  <c r="H820" i="26" s="1"/>
  <c r="G821" i="26"/>
  <c r="H821" i="26" s="1"/>
  <c r="G822" i="26"/>
  <c r="H822" i="26" s="1"/>
  <c r="G823" i="26"/>
  <c r="H823" i="26" s="1"/>
  <c r="G824" i="26"/>
  <c r="H824" i="26" s="1"/>
  <c r="G825" i="26"/>
  <c r="H825" i="26" s="1"/>
  <c r="G826" i="26"/>
  <c r="H826" i="26" s="1"/>
  <c r="G827" i="26"/>
  <c r="H827" i="26" s="1"/>
  <c r="G828" i="26"/>
  <c r="H828" i="26" s="1"/>
  <c r="G829" i="26"/>
  <c r="H829" i="26" s="1"/>
  <c r="G830" i="26"/>
  <c r="H830" i="26" s="1"/>
  <c r="G831" i="26"/>
  <c r="H831" i="26" s="1"/>
  <c r="G832" i="26"/>
  <c r="H832" i="26" s="1"/>
  <c r="G833" i="26"/>
  <c r="H833" i="26" s="1"/>
  <c r="G834" i="26"/>
  <c r="H834" i="26" s="1"/>
  <c r="G835" i="26"/>
  <c r="H835" i="26" s="1"/>
  <c r="G836" i="26"/>
  <c r="H836" i="26" s="1"/>
  <c r="G837" i="26"/>
  <c r="H837" i="26" s="1"/>
  <c r="G838" i="26"/>
  <c r="H838" i="26" s="1"/>
  <c r="G839" i="26"/>
  <c r="H839" i="26" s="1"/>
  <c r="G840" i="26"/>
  <c r="H840" i="26" s="1"/>
  <c r="G841" i="26"/>
  <c r="H841" i="26" s="1"/>
  <c r="G842" i="26"/>
  <c r="H842" i="26" s="1"/>
  <c r="G843" i="26"/>
  <c r="H843" i="26" s="1"/>
  <c r="G844" i="26"/>
  <c r="H844" i="26" s="1"/>
  <c r="G845" i="26"/>
  <c r="H845" i="26" s="1"/>
  <c r="G846" i="26"/>
  <c r="H846" i="26" s="1"/>
  <c r="G847" i="26"/>
  <c r="H847" i="26" s="1"/>
  <c r="G848" i="26"/>
  <c r="H848" i="26" s="1"/>
  <c r="G849" i="26"/>
  <c r="H849" i="26" s="1"/>
  <c r="G850" i="26"/>
  <c r="H850" i="26" s="1"/>
  <c r="G851" i="26"/>
  <c r="H851" i="26" s="1"/>
  <c r="G852" i="26"/>
  <c r="H852" i="26" s="1"/>
  <c r="G853" i="26"/>
  <c r="H853" i="26" s="1"/>
  <c r="G854" i="26"/>
  <c r="H854" i="26" s="1"/>
  <c r="G855" i="26"/>
  <c r="H855" i="26" s="1"/>
  <c r="G856" i="26"/>
  <c r="H856" i="26" s="1"/>
  <c r="G857" i="26"/>
  <c r="H857" i="26" s="1"/>
  <c r="G858" i="26"/>
  <c r="H858" i="26" s="1"/>
  <c r="G859" i="26"/>
  <c r="H859" i="26" s="1"/>
  <c r="G860" i="26"/>
  <c r="H860" i="26" s="1"/>
  <c r="G861" i="26"/>
  <c r="H861" i="26" s="1"/>
  <c r="G862" i="26"/>
  <c r="H862" i="26" s="1"/>
  <c r="G863" i="26"/>
  <c r="H863" i="26" s="1"/>
  <c r="G864" i="26"/>
  <c r="H864" i="26" s="1"/>
  <c r="G865" i="26"/>
  <c r="H865" i="26" s="1"/>
  <c r="G866" i="26"/>
  <c r="H866" i="26" s="1"/>
  <c r="G867" i="26"/>
  <c r="H867" i="26" s="1"/>
  <c r="G868" i="26"/>
  <c r="H868" i="26" s="1"/>
  <c r="G869" i="26"/>
  <c r="H869" i="26" s="1"/>
  <c r="G870" i="26"/>
  <c r="H870" i="26" s="1"/>
  <c r="G871" i="26"/>
  <c r="H871" i="26" s="1"/>
  <c r="G872" i="26"/>
  <c r="H872" i="26" s="1"/>
  <c r="G873" i="26"/>
  <c r="H873" i="26" s="1"/>
  <c r="G874" i="26"/>
  <c r="H874" i="26" s="1"/>
  <c r="G875" i="26"/>
  <c r="H875" i="26" s="1"/>
  <c r="G876" i="26"/>
  <c r="H876" i="26" s="1"/>
  <c r="G877" i="26"/>
  <c r="H877" i="26" s="1"/>
  <c r="G878" i="26"/>
  <c r="H878" i="26" s="1"/>
  <c r="G879" i="26"/>
  <c r="H879" i="26" s="1"/>
  <c r="G880" i="26"/>
  <c r="H880" i="26" s="1"/>
  <c r="G881" i="26"/>
  <c r="H881" i="26" s="1"/>
  <c r="G882" i="26"/>
  <c r="H882" i="26" s="1"/>
  <c r="G883" i="26"/>
  <c r="H883" i="26" s="1"/>
  <c r="G884" i="26"/>
  <c r="H884" i="26" s="1"/>
  <c r="G885" i="26"/>
  <c r="H885" i="26" s="1"/>
  <c r="G886" i="26"/>
  <c r="H886" i="26" s="1"/>
  <c r="G887" i="26"/>
  <c r="H887" i="26" s="1"/>
  <c r="G888" i="26"/>
  <c r="H888" i="26" s="1"/>
  <c r="G889" i="26"/>
  <c r="H889" i="26" s="1"/>
  <c r="G890" i="26"/>
  <c r="H890" i="26" s="1"/>
  <c r="G891" i="26"/>
  <c r="H891" i="26" s="1"/>
  <c r="G892" i="26"/>
  <c r="H892" i="26" s="1"/>
  <c r="G893" i="26"/>
  <c r="H893" i="26" s="1"/>
  <c r="G894" i="26"/>
  <c r="H894" i="26" s="1"/>
  <c r="G895" i="26"/>
  <c r="H895" i="26" s="1"/>
  <c r="G896" i="26"/>
  <c r="H896" i="26" s="1"/>
  <c r="G897" i="26"/>
  <c r="H897" i="26" s="1"/>
  <c r="G898" i="26"/>
  <c r="H898" i="26" s="1"/>
  <c r="G899" i="26"/>
  <c r="H899" i="26" s="1"/>
  <c r="G900" i="26"/>
  <c r="H900" i="26" s="1"/>
  <c r="G901" i="26"/>
  <c r="H901" i="26" s="1"/>
  <c r="G902" i="26"/>
  <c r="H902" i="26" s="1"/>
  <c r="G903" i="26"/>
  <c r="H903" i="26" s="1"/>
  <c r="G904" i="26"/>
  <c r="H904" i="26" s="1"/>
  <c r="G905" i="26"/>
  <c r="H905" i="26" s="1"/>
  <c r="G906" i="26"/>
  <c r="H906" i="26" s="1"/>
  <c r="G907" i="26"/>
  <c r="H907" i="26" s="1"/>
  <c r="G908" i="26"/>
  <c r="H908" i="26" s="1"/>
  <c r="G909" i="26"/>
  <c r="H909" i="26" s="1"/>
  <c r="G910" i="26"/>
  <c r="H910" i="26" s="1"/>
  <c r="G911" i="26"/>
  <c r="H911" i="26" s="1"/>
  <c r="G912" i="26"/>
  <c r="H912" i="26" s="1"/>
  <c r="G913" i="26"/>
  <c r="H913" i="26" s="1"/>
  <c r="G914" i="26"/>
  <c r="H914" i="26" s="1"/>
  <c r="G915" i="26"/>
  <c r="H915" i="26" s="1"/>
  <c r="G916" i="26"/>
  <c r="H916" i="26" s="1"/>
  <c r="G917" i="26"/>
  <c r="H917" i="26" s="1"/>
  <c r="G918" i="26"/>
  <c r="H918" i="26" s="1"/>
  <c r="G919" i="26"/>
  <c r="H919" i="26" s="1"/>
  <c r="G920" i="26"/>
  <c r="H920" i="26" s="1"/>
  <c r="G921" i="26"/>
  <c r="H921" i="26" s="1"/>
  <c r="G922" i="26"/>
  <c r="H922" i="26" s="1"/>
  <c r="G923" i="26"/>
  <c r="H923" i="26" s="1"/>
  <c r="G924" i="26"/>
  <c r="H924" i="26" s="1"/>
  <c r="G925" i="26"/>
  <c r="H925" i="26" s="1"/>
  <c r="G926" i="26"/>
  <c r="H926" i="26" s="1"/>
  <c r="G927" i="26"/>
  <c r="H927" i="26" s="1"/>
  <c r="G928" i="26"/>
  <c r="H928" i="26" s="1"/>
  <c r="G929" i="26"/>
  <c r="H929" i="26" s="1"/>
  <c r="G930" i="26"/>
  <c r="H930" i="26" s="1"/>
  <c r="G931" i="26"/>
  <c r="H931" i="26" s="1"/>
  <c r="G932" i="26"/>
  <c r="H932" i="26" s="1"/>
  <c r="G933" i="26"/>
  <c r="H933" i="26" s="1"/>
  <c r="G934" i="26"/>
  <c r="H934" i="26" s="1"/>
  <c r="G935" i="26"/>
  <c r="H935" i="26" s="1"/>
  <c r="G936" i="26"/>
  <c r="H936" i="26" s="1"/>
  <c r="G937" i="26"/>
  <c r="H937" i="26" s="1"/>
  <c r="G938" i="26"/>
  <c r="H938" i="26" s="1"/>
  <c r="G939" i="26"/>
  <c r="H939" i="26" s="1"/>
  <c r="G940" i="26"/>
  <c r="H940" i="26" s="1"/>
  <c r="G941" i="26"/>
  <c r="H941" i="26" s="1"/>
  <c r="G942" i="26"/>
  <c r="H942" i="26" s="1"/>
  <c r="G943" i="26"/>
  <c r="H943" i="26" s="1"/>
  <c r="G944" i="26"/>
  <c r="H944" i="26" s="1"/>
  <c r="G945" i="26"/>
  <c r="H945" i="26" s="1"/>
  <c r="G946" i="26"/>
  <c r="H946" i="26" s="1"/>
  <c r="G947" i="26"/>
  <c r="H947" i="26" s="1"/>
  <c r="G948" i="26"/>
  <c r="H948" i="26" s="1"/>
  <c r="G949" i="26"/>
  <c r="H949" i="26" s="1"/>
  <c r="G950" i="26"/>
  <c r="H950" i="26" s="1"/>
  <c r="G951" i="26"/>
  <c r="H951" i="26" s="1"/>
  <c r="G952" i="26"/>
  <c r="H952" i="26" s="1"/>
  <c r="G953" i="26"/>
  <c r="H953" i="26" s="1"/>
  <c r="G954" i="26"/>
  <c r="H954" i="26" s="1"/>
  <c r="G955" i="26"/>
  <c r="H955" i="26" s="1"/>
  <c r="G956" i="26"/>
  <c r="H956" i="26" s="1"/>
  <c r="G957" i="26"/>
  <c r="H957" i="26" s="1"/>
  <c r="G958" i="26"/>
  <c r="H958" i="26" s="1"/>
  <c r="G959" i="26"/>
  <c r="H959" i="26" s="1"/>
  <c r="G960" i="26"/>
  <c r="H960" i="26" s="1"/>
  <c r="G961" i="26"/>
  <c r="H961" i="26" s="1"/>
  <c r="G962" i="26"/>
  <c r="H962" i="26" s="1"/>
  <c r="G963" i="26"/>
  <c r="H963" i="26" s="1"/>
  <c r="G964" i="26"/>
  <c r="H964" i="26" s="1"/>
  <c r="G965" i="26"/>
  <c r="H965" i="26" s="1"/>
  <c r="G966" i="26"/>
  <c r="H966" i="26" s="1"/>
  <c r="G967" i="26"/>
  <c r="H967" i="26" s="1"/>
  <c r="G968" i="26"/>
  <c r="H968" i="26" s="1"/>
  <c r="G969" i="26"/>
  <c r="H969" i="26" s="1"/>
  <c r="G970" i="26"/>
  <c r="H970" i="26" s="1"/>
  <c r="G971" i="26"/>
  <c r="H971" i="26" s="1"/>
  <c r="G972" i="26"/>
  <c r="H972" i="26" s="1"/>
  <c r="G973" i="26"/>
  <c r="H973" i="26" s="1"/>
  <c r="G974" i="26"/>
  <c r="H974" i="26" s="1"/>
  <c r="G975" i="26"/>
  <c r="H975" i="26" s="1"/>
  <c r="G976" i="26"/>
  <c r="H976" i="26" s="1"/>
  <c r="G977" i="26"/>
  <c r="H977" i="26" s="1"/>
  <c r="G978" i="26"/>
  <c r="H978" i="26" s="1"/>
  <c r="G979" i="26"/>
  <c r="H979" i="26" s="1"/>
  <c r="G980" i="26"/>
  <c r="H980" i="26" s="1"/>
  <c r="G981" i="26"/>
  <c r="H981" i="26" s="1"/>
  <c r="G982" i="26"/>
  <c r="H982" i="26" s="1"/>
  <c r="G983" i="26"/>
  <c r="H983" i="26" s="1"/>
  <c r="G984" i="26"/>
  <c r="H984" i="26" s="1"/>
  <c r="G985" i="26"/>
  <c r="H985" i="26" s="1"/>
  <c r="G986" i="26"/>
  <c r="H986" i="26" s="1"/>
  <c r="G987" i="26"/>
  <c r="H987" i="26" s="1"/>
  <c r="G988" i="26"/>
  <c r="H988" i="26" s="1"/>
  <c r="G989" i="26"/>
  <c r="H989" i="26" s="1"/>
  <c r="G990" i="26"/>
  <c r="H990" i="26" s="1"/>
  <c r="G991" i="26"/>
  <c r="H991" i="26" s="1"/>
  <c r="G992" i="26"/>
  <c r="H992" i="26" s="1"/>
  <c r="G993" i="26"/>
  <c r="H993" i="26" s="1"/>
  <c r="G994" i="26"/>
  <c r="H994" i="26" s="1"/>
  <c r="G995" i="26"/>
  <c r="H995" i="26" s="1"/>
  <c r="G996" i="26"/>
  <c r="H996" i="26" s="1"/>
  <c r="G997" i="26"/>
  <c r="H997" i="26" s="1"/>
  <c r="G998" i="26"/>
  <c r="H998" i="26" s="1"/>
  <c r="G999" i="26"/>
  <c r="H999" i="26" s="1"/>
  <c r="G1000" i="26"/>
  <c r="H1000" i="26" s="1"/>
  <c r="G1001" i="26"/>
  <c r="H1001" i="26" s="1"/>
  <c r="G1002" i="26"/>
  <c r="H1002" i="26" s="1"/>
  <c r="G1003" i="26"/>
  <c r="H1003" i="26" s="1"/>
  <c r="G1004" i="26"/>
  <c r="H1004" i="26" s="1"/>
  <c r="G1005" i="26"/>
  <c r="H1005" i="26" s="1"/>
  <c r="G1006" i="26"/>
  <c r="H1006" i="26" s="1"/>
  <c r="G1007" i="26"/>
  <c r="H1007" i="26" s="1"/>
  <c r="G1008" i="26"/>
  <c r="H1008" i="26" s="1"/>
  <c r="G1009" i="26"/>
  <c r="H1009" i="26" s="1"/>
  <c r="G1010" i="26"/>
  <c r="H1010" i="26" s="1"/>
  <c r="G1011" i="26"/>
  <c r="H1011" i="26" s="1"/>
  <c r="G1012" i="26"/>
  <c r="H1012" i="26" s="1"/>
  <c r="G1013" i="26"/>
  <c r="H1013" i="26" s="1"/>
  <c r="G1014" i="26"/>
  <c r="H1014" i="26" s="1"/>
  <c r="G1015" i="26"/>
  <c r="H1015" i="26" s="1"/>
  <c r="G1016" i="26"/>
  <c r="H1016" i="26" s="1"/>
  <c r="G1017" i="26"/>
  <c r="H1017" i="26" s="1"/>
  <c r="G1018" i="26"/>
  <c r="H1018" i="26" s="1"/>
  <c r="G1019" i="26"/>
  <c r="H1019" i="26" s="1"/>
  <c r="G1020" i="26"/>
  <c r="H1020" i="26" s="1"/>
  <c r="G1021" i="26"/>
  <c r="H1021" i="26" s="1"/>
  <c r="G1022" i="26"/>
  <c r="H1022" i="26" s="1"/>
  <c r="G1023" i="26"/>
  <c r="H1023" i="26" s="1"/>
  <c r="G1024" i="26"/>
  <c r="H1024" i="26" s="1"/>
  <c r="G1025" i="26"/>
  <c r="H1025" i="26" s="1"/>
  <c r="G1026" i="26"/>
  <c r="H1026" i="26" s="1"/>
  <c r="G1027" i="26"/>
  <c r="H1027" i="26" s="1"/>
  <c r="G1028" i="26"/>
  <c r="H1028" i="26" s="1"/>
  <c r="G1029" i="26"/>
  <c r="H1029" i="26" s="1"/>
  <c r="G1030" i="26"/>
  <c r="H1030" i="26" s="1"/>
  <c r="G1031" i="26"/>
  <c r="H1031" i="26" s="1"/>
  <c r="G1032" i="26"/>
  <c r="H1032" i="26" s="1"/>
  <c r="G1033" i="26"/>
  <c r="H1033" i="26" s="1"/>
  <c r="G1034" i="26"/>
  <c r="H1034" i="26" s="1"/>
  <c r="G1035" i="26"/>
  <c r="H1035" i="26" s="1"/>
  <c r="G1036" i="26"/>
  <c r="H1036" i="26" s="1"/>
  <c r="G1037" i="26"/>
  <c r="H1037" i="26" s="1"/>
  <c r="G1038" i="26"/>
  <c r="H1038" i="26" s="1"/>
  <c r="G1039" i="26"/>
  <c r="H1039" i="26" s="1"/>
  <c r="G1040" i="26"/>
  <c r="H1040" i="26" s="1"/>
  <c r="G1041" i="26"/>
  <c r="H1041" i="26" s="1"/>
  <c r="G1042" i="26"/>
  <c r="H1042" i="26" s="1"/>
  <c r="G1043" i="26"/>
  <c r="H1043" i="26" s="1"/>
  <c r="G1044" i="26"/>
  <c r="H1044" i="26" s="1"/>
  <c r="G1045" i="26"/>
  <c r="H1045" i="26" s="1"/>
  <c r="G1046" i="26"/>
  <c r="H1046" i="26" s="1"/>
  <c r="G1047" i="26"/>
  <c r="H1047" i="26" s="1"/>
  <c r="G1048" i="26"/>
  <c r="H1048" i="26" s="1"/>
  <c r="G1049" i="26"/>
  <c r="H1049" i="26" s="1"/>
  <c r="G1050" i="26"/>
  <c r="H1050" i="26" s="1"/>
  <c r="G1051" i="26"/>
  <c r="H1051" i="26" s="1"/>
  <c r="G1052" i="26"/>
  <c r="H1052" i="26" s="1"/>
  <c r="G1053" i="26"/>
  <c r="H1053" i="26" s="1"/>
  <c r="G1054" i="26"/>
  <c r="H1054" i="26" s="1"/>
  <c r="G1055" i="26"/>
  <c r="H1055" i="26" s="1"/>
  <c r="G1056" i="26"/>
  <c r="H1056" i="26" s="1"/>
  <c r="G1057" i="26"/>
  <c r="H1057" i="26" s="1"/>
  <c r="G1058" i="26"/>
  <c r="H1058" i="26" s="1"/>
  <c r="G1059" i="26"/>
  <c r="H1059" i="26" s="1"/>
  <c r="G1060" i="26"/>
  <c r="H1060" i="26" s="1"/>
  <c r="G1061" i="26"/>
  <c r="H1061" i="26" s="1"/>
  <c r="G1062" i="26"/>
  <c r="H1062" i="26" s="1"/>
  <c r="G1063" i="26"/>
  <c r="H1063" i="26" s="1"/>
  <c r="G1064" i="26"/>
  <c r="H1064" i="26" s="1"/>
  <c r="G1065" i="26"/>
  <c r="H1065" i="26" s="1"/>
  <c r="G1066" i="26"/>
  <c r="H1066" i="26" s="1"/>
  <c r="G1067" i="26"/>
  <c r="H1067" i="26" s="1"/>
  <c r="G1068" i="26"/>
  <c r="H1068" i="26" s="1"/>
  <c r="G1069" i="26"/>
  <c r="H1069" i="26" s="1"/>
  <c r="G1070" i="26"/>
  <c r="H1070" i="26" s="1"/>
  <c r="G1071" i="26"/>
  <c r="H1071" i="26" s="1"/>
  <c r="G1072" i="26"/>
  <c r="H1072" i="26" s="1"/>
  <c r="G1073" i="26"/>
  <c r="H1073" i="26" s="1"/>
  <c r="G1074" i="26"/>
  <c r="H1074" i="26" s="1"/>
  <c r="G1075" i="26"/>
  <c r="H1075" i="26" s="1"/>
  <c r="G1076" i="26"/>
  <c r="H1076" i="26" s="1"/>
  <c r="G1077" i="26"/>
  <c r="H1077" i="26" s="1"/>
  <c r="G1078" i="26"/>
  <c r="H1078" i="26" s="1"/>
  <c r="G1079" i="26"/>
  <c r="H1079" i="26" s="1"/>
  <c r="G1080" i="26"/>
  <c r="H1080" i="26" s="1"/>
  <c r="G1081" i="26"/>
  <c r="H1081" i="26" s="1"/>
  <c r="G1082" i="26"/>
  <c r="H1082" i="26" s="1"/>
  <c r="G1083" i="26"/>
  <c r="H1083" i="26" s="1"/>
  <c r="G1084" i="26"/>
  <c r="H1084" i="26" s="1"/>
  <c r="G1085" i="26"/>
  <c r="H1085" i="26" s="1"/>
  <c r="G1086" i="26"/>
  <c r="H1086" i="26" s="1"/>
  <c r="G1087" i="26"/>
  <c r="H1087" i="26" s="1"/>
  <c r="G1088" i="26"/>
  <c r="H1088" i="26" s="1"/>
  <c r="G1089" i="26"/>
  <c r="H1089" i="26" s="1"/>
  <c r="G1090" i="26"/>
  <c r="H1090" i="26" s="1"/>
  <c r="G1091" i="26"/>
  <c r="H1091" i="26" s="1"/>
  <c r="G1092" i="26"/>
  <c r="H1092" i="26" s="1"/>
  <c r="G1093" i="26"/>
  <c r="H1093" i="26" s="1"/>
  <c r="G1094" i="26"/>
  <c r="H1094" i="26" s="1"/>
  <c r="G1095" i="26"/>
  <c r="H1095" i="26" s="1"/>
  <c r="G1096" i="26"/>
  <c r="H1096" i="26" s="1"/>
  <c r="G1097" i="26"/>
  <c r="H1097" i="26" s="1"/>
  <c r="G1098" i="26"/>
  <c r="H1098" i="26" s="1"/>
  <c r="G1099" i="26"/>
  <c r="H1099" i="26" s="1"/>
  <c r="G1100" i="26"/>
  <c r="H1100" i="26" s="1"/>
  <c r="G1101" i="26"/>
  <c r="H1101" i="26" s="1"/>
  <c r="G1102" i="26"/>
  <c r="H1102" i="26" s="1"/>
  <c r="G1103" i="26"/>
  <c r="H1103" i="26" s="1"/>
  <c r="G1104" i="26"/>
  <c r="H1104" i="26" s="1"/>
  <c r="G1105" i="26"/>
  <c r="H1105" i="26" s="1"/>
  <c r="G1106" i="26"/>
  <c r="H1106" i="26" s="1"/>
  <c r="G1107" i="26"/>
  <c r="H1107" i="26" s="1"/>
  <c r="G1108" i="26"/>
  <c r="H1108" i="26" s="1"/>
  <c r="G1109" i="26"/>
  <c r="H1109" i="26" s="1"/>
  <c r="G1110" i="26"/>
  <c r="H1110" i="26" s="1"/>
  <c r="G1111" i="26"/>
  <c r="H1111" i="26" s="1"/>
  <c r="G1112" i="26"/>
  <c r="H1112" i="26" s="1"/>
  <c r="G1113" i="26"/>
  <c r="H1113" i="26" s="1"/>
  <c r="G1114" i="26"/>
  <c r="H1114" i="26" s="1"/>
  <c r="G1115" i="26"/>
  <c r="H1115" i="26" s="1"/>
  <c r="G1116" i="26"/>
  <c r="H1116" i="26" s="1"/>
  <c r="G1117" i="26"/>
  <c r="H1117" i="26" s="1"/>
  <c r="G1118" i="26"/>
  <c r="H1118" i="26" s="1"/>
  <c r="G1119" i="26"/>
  <c r="H1119" i="26" s="1"/>
  <c r="G1120" i="26"/>
  <c r="H1120" i="26" s="1"/>
  <c r="G1121" i="26"/>
  <c r="H1121" i="26" s="1"/>
  <c r="G1122" i="26"/>
  <c r="H1122" i="26" s="1"/>
  <c r="G1123" i="26"/>
  <c r="H1123" i="26" s="1"/>
  <c r="G1124" i="26"/>
  <c r="H1124" i="26" s="1"/>
  <c r="G1125" i="26"/>
  <c r="H1125" i="26" s="1"/>
  <c r="G1126" i="26"/>
  <c r="H1126" i="26" s="1"/>
  <c r="G1127" i="26"/>
  <c r="H1127" i="26" s="1"/>
  <c r="G1128" i="26"/>
  <c r="H1128" i="26" s="1"/>
  <c r="G1129" i="26"/>
  <c r="H1129" i="26" s="1"/>
  <c r="G1130" i="26"/>
  <c r="H1130" i="26" s="1"/>
  <c r="G1131" i="26"/>
  <c r="H1131" i="26" s="1"/>
  <c r="G1132" i="26"/>
  <c r="H1132" i="26" s="1"/>
  <c r="G1133" i="26"/>
  <c r="H1133" i="26" s="1"/>
  <c r="G1134" i="26"/>
  <c r="H1134" i="26" s="1"/>
  <c r="G1135" i="26"/>
  <c r="H1135" i="26" s="1"/>
  <c r="G1136" i="26"/>
  <c r="H1136" i="26" s="1"/>
  <c r="G1137" i="26"/>
  <c r="H1137" i="26" s="1"/>
  <c r="G1138" i="26"/>
  <c r="H1138" i="26" s="1"/>
  <c r="G1139" i="26"/>
  <c r="H1139" i="26" s="1"/>
  <c r="G1140" i="26"/>
  <c r="H1140" i="26" s="1"/>
  <c r="G1141" i="26"/>
  <c r="H1141" i="26" s="1"/>
  <c r="G1142" i="26"/>
  <c r="H1142" i="26" s="1"/>
  <c r="G1143" i="26"/>
  <c r="H1143" i="26" s="1"/>
  <c r="G1144" i="26"/>
  <c r="H1144" i="26" s="1"/>
  <c r="G1145" i="26"/>
  <c r="H1145" i="26" s="1"/>
  <c r="G1146" i="26"/>
  <c r="H1146" i="26" s="1"/>
  <c r="G1147" i="26"/>
  <c r="H1147" i="26" s="1"/>
  <c r="G1148" i="26"/>
  <c r="H1148" i="26" s="1"/>
  <c r="G1149" i="26"/>
  <c r="H1149" i="26" s="1"/>
  <c r="G1150" i="26"/>
  <c r="H1150" i="26" s="1"/>
  <c r="G1151" i="26"/>
  <c r="H1151" i="26" s="1"/>
  <c r="G1152" i="26"/>
  <c r="H1152" i="26" s="1"/>
  <c r="G1153" i="26"/>
  <c r="H1153" i="26" s="1"/>
  <c r="G1154" i="26"/>
  <c r="H1154" i="26" s="1"/>
  <c r="G1155" i="26"/>
  <c r="H1155" i="26" s="1"/>
  <c r="G1156" i="26"/>
  <c r="H1156" i="26" s="1"/>
  <c r="G1157" i="26"/>
  <c r="H1157" i="26" s="1"/>
  <c r="G1158" i="26"/>
  <c r="H1158" i="26" s="1"/>
  <c r="G1159" i="26"/>
  <c r="H1159" i="26" s="1"/>
  <c r="G1160" i="26"/>
  <c r="H1160" i="26" s="1"/>
  <c r="G1161" i="26"/>
  <c r="H1161" i="26" s="1"/>
  <c r="G1162" i="26"/>
  <c r="H1162" i="26" s="1"/>
  <c r="G1163" i="26"/>
  <c r="H1163" i="26" s="1"/>
  <c r="G1164" i="26"/>
  <c r="H1164" i="26" s="1"/>
  <c r="G1165" i="26"/>
  <c r="H1165" i="26" s="1"/>
  <c r="G1166" i="26"/>
  <c r="H1166" i="26" s="1"/>
  <c r="G1167" i="26"/>
  <c r="H1167" i="26" s="1"/>
  <c r="G1168" i="26"/>
  <c r="H1168" i="26" s="1"/>
  <c r="G1169" i="26"/>
  <c r="H1169" i="26" s="1"/>
  <c r="G1170" i="26"/>
  <c r="H1170" i="26" s="1"/>
  <c r="G1171" i="26"/>
  <c r="H1171" i="26" s="1"/>
  <c r="G1172" i="26"/>
  <c r="H1172" i="26" s="1"/>
  <c r="G1173" i="26"/>
  <c r="H1173" i="26" s="1"/>
  <c r="G1174" i="26"/>
  <c r="H1174" i="26" s="1"/>
  <c r="G1175" i="26"/>
  <c r="H1175" i="26" s="1"/>
  <c r="G1176" i="26"/>
  <c r="H1176" i="26" s="1"/>
  <c r="G1177" i="26"/>
  <c r="H1177" i="26" s="1"/>
  <c r="G1178" i="26"/>
  <c r="H1178" i="26" s="1"/>
  <c r="G1179" i="26"/>
  <c r="H1179" i="26" s="1"/>
  <c r="G1180" i="26"/>
  <c r="H1180" i="26" s="1"/>
  <c r="G1181" i="26"/>
  <c r="H1181" i="26" s="1"/>
  <c r="G1182" i="26"/>
  <c r="H1182" i="26" s="1"/>
  <c r="G1183" i="26"/>
  <c r="H1183" i="26" s="1"/>
  <c r="G1184" i="26"/>
  <c r="H1184" i="26" s="1"/>
  <c r="G1185" i="26"/>
  <c r="H1185" i="26" s="1"/>
  <c r="G1186" i="26"/>
  <c r="H1186" i="26" s="1"/>
  <c r="G1187" i="26"/>
  <c r="H1187" i="26" s="1"/>
  <c r="G1188" i="26"/>
  <c r="H1188" i="26" s="1"/>
  <c r="G1189" i="26"/>
  <c r="H1189" i="26" s="1"/>
  <c r="G1190" i="26"/>
  <c r="H1190" i="26" s="1"/>
  <c r="G1191" i="26"/>
  <c r="H1191" i="26" s="1"/>
  <c r="G1192" i="26"/>
  <c r="H1192" i="26" s="1"/>
  <c r="G1193" i="26"/>
  <c r="H1193" i="26" s="1"/>
  <c r="G1194" i="26"/>
  <c r="H1194" i="26" s="1"/>
  <c r="G1195" i="26"/>
  <c r="H1195" i="26" s="1"/>
  <c r="G1196" i="26"/>
  <c r="H1196" i="26" s="1"/>
  <c r="G1197" i="26"/>
  <c r="H1197" i="26" s="1"/>
  <c r="G1198" i="26"/>
  <c r="H1198" i="26" s="1"/>
  <c r="G1199" i="26"/>
  <c r="H1199" i="26" s="1"/>
  <c r="G1200" i="26"/>
  <c r="H1200" i="26" s="1"/>
  <c r="G1201" i="26"/>
  <c r="H1201" i="26" s="1"/>
  <c r="G1202" i="26"/>
  <c r="H1202" i="26" s="1"/>
  <c r="G1203" i="26"/>
  <c r="H1203" i="26" s="1"/>
  <c r="G1204" i="26"/>
  <c r="H1204" i="26" s="1"/>
  <c r="G1205" i="26"/>
  <c r="H1205" i="26" s="1"/>
  <c r="G1206" i="26"/>
  <c r="H1206" i="26" s="1"/>
  <c r="G1207" i="26"/>
  <c r="H1207" i="26" s="1"/>
  <c r="G1208" i="26"/>
  <c r="H1208" i="26" s="1"/>
  <c r="G1209" i="26"/>
  <c r="H1209" i="26" s="1"/>
  <c r="G1210" i="26"/>
  <c r="H1210" i="26" s="1"/>
  <c r="G1211" i="26"/>
  <c r="H1211" i="26" s="1"/>
  <c r="G1212" i="26"/>
  <c r="H1212" i="26" s="1"/>
  <c r="G1213" i="26"/>
  <c r="H1213" i="26" s="1"/>
  <c r="G1214" i="26"/>
  <c r="H1214" i="26" s="1"/>
  <c r="G1215" i="26"/>
  <c r="H1215" i="26" s="1"/>
  <c r="G1216" i="26"/>
  <c r="H1216" i="26" s="1"/>
  <c r="G1217" i="26"/>
  <c r="H1217" i="26" s="1"/>
  <c r="G1218" i="26"/>
  <c r="H1218" i="26" s="1"/>
  <c r="G1219" i="26"/>
  <c r="H1219" i="26" s="1"/>
  <c r="G1220" i="26"/>
  <c r="H1220" i="26" s="1"/>
  <c r="G1221" i="26"/>
  <c r="H1221" i="26" s="1"/>
  <c r="G1222" i="26"/>
  <c r="H1222" i="26" s="1"/>
  <c r="G1223" i="26"/>
  <c r="H1223" i="26" s="1"/>
  <c r="G1224" i="26"/>
  <c r="H1224" i="26" s="1"/>
  <c r="G1225" i="26"/>
  <c r="H1225" i="26" s="1"/>
  <c r="G1226" i="26"/>
  <c r="H1226" i="26" s="1"/>
  <c r="G1227" i="26"/>
  <c r="H1227" i="26" s="1"/>
  <c r="G1228" i="26"/>
  <c r="H1228" i="26" s="1"/>
  <c r="G1229" i="26"/>
  <c r="H1229" i="26" s="1"/>
  <c r="G1230" i="26"/>
  <c r="H1230" i="26" s="1"/>
  <c r="G1231" i="26"/>
  <c r="H1231" i="26" s="1"/>
  <c r="G1232" i="26"/>
  <c r="H1232" i="26" s="1"/>
  <c r="G1233" i="26"/>
  <c r="H1233" i="26" s="1"/>
  <c r="G1234" i="26"/>
  <c r="H1234" i="26" s="1"/>
  <c r="G1235" i="26"/>
  <c r="H1235" i="26" s="1"/>
  <c r="G1236" i="26"/>
  <c r="H1236" i="26" s="1"/>
  <c r="G1237" i="26"/>
  <c r="H1237" i="26" s="1"/>
  <c r="G1238" i="26"/>
  <c r="H1238" i="26" s="1"/>
  <c r="G1239" i="26"/>
  <c r="H1239" i="26" s="1"/>
  <c r="G1240" i="26"/>
  <c r="H1240" i="26" s="1"/>
  <c r="G1241" i="26"/>
  <c r="H1241" i="26" s="1"/>
  <c r="G1242" i="26"/>
  <c r="H1242" i="26" s="1"/>
  <c r="G1243" i="26"/>
  <c r="H1243" i="26" s="1"/>
  <c r="G1244" i="26"/>
  <c r="H1244" i="26" s="1"/>
  <c r="G1245" i="26"/>
  <c r="H1245" i="26" s="1"/>
  <c r="G1246" i="26"/>
  <c r="H1246" i="26" s="1"/>
  <c r="G1247" i="26"/>
  <c r="H1247" i="26" s="1"/>
  <c r="G1248" i="26"/>
  <c r="H1248" i="26" s="1"/>
  <c r="G1249" i="26"/>
  <c r="H1249" i="26" s="1"/>
  <c r="G1250" i="26"/>
  <c r="H1250" i="26" s="1"/>
  <c r="G1251" i="26"/>
  <c r="H1251" i="26" s="1"/>
  <c r="G1252" i="26"/>
  <c r="H1252" i="26" s="1"/>
  <c r="G1253" i="26"/>
  <c r="H1253" i="26" s="1"/>
  <c r="G1254" i="26"/>
  <c r="H1254" i="26" s="1"/>
  <c r="G1255" i="26"/>
  <c r="H1255" i="26" s="1"/>
  <c r="G1256" i="26"/>
  <c r="H1256" i="26" s="1"/>
  <c r="G1257" i="26"/>
  <c r="H1257" i="26" s="1"/>
  <c r="G1258" i="26"/>
  <c r="H1258" i="26" s="1"/>
  <c r="G1259" i="26"/>
  <c r="H1259" i="26" s="1"/>
  <c r="G1260" i="26"/>
  <c r="H1260" i="26" s="1"/>
  <c r="G1261" i="26"/>
  <c r="H1261" i="26" s="1"/>
  <c r="G1262" i="26"/>
  <c r="H1262" i="26" s="1"/>
  <c r="G1263" i="26"/>
  <c r="H1263" i="26" s="1"/>
  <c r="G1264" i="26"/>
  <c r="H1264" i="26" s="1"/>
  <c r="G1265" i="26"/>
  <c r="H1265" i="26" s="1"/>
  <c r="G1266" i="26"/>
  <c r="H1266" i="26" s="1"/>
  <c r="G1267" i="26"/>
  <c r="H1267" i="26" s="1"/>
  <c r="G1268" i="26"/>
  <c r="H1268" i="26" s="1"/>
  <c r="G1269" i="26"/>
  <c r="H1269" i="26" s="1"/>
  <c r="G1270" i="26"/>
  <c r="H1270" i="26" s="1"/>
  <c r="G1271" i="26"/>
  <c r="H1271" i="26" s="1"/>
  <c r="G1272" i="26"/>
  <c r="H1272" i="26" s="1"/>
  <c r="G1273" i="26"/>
  <c r="H1273" i="26" s="1"/>
  <c r="G1274" i="26"/>
  <c r="H1274" i="26" s="1"/>
  <c r="G1275" i="26"/>
  <c r="H1275" i="26" s="1"/>
  <c r="G1276" i="26"/>
  <c r="H1276" i="26" s="1"/>
  <c r="G1277" i="26"/>
  <c r="H1277" i="26" s="1"/>
  <c r="G1278" i="26"/>
  <c r="H1278" i="26" s="1"/>
  <c r="G1279" i="26"/>
  <c r="H1279" i="26" s="1"/>
  <c r="G1280" i="26"/>
  <c r="H1280" i="26" s="1"/>
  <c r="G1281" i="26"/>
  <c r="H1281" i="26" s="1"/>
  <c r="G1282" i="26"/>
  <c r="H1282" i="26" s="1"/>
  <c r="G1283" i="26"/>
  <c r="H1283" i="26" s="1"/>
  <c r="G1284" i="26"/>
  <c r="H1284" i="26" s="1"/>
  <c r="G1285" i="26"/>
  <c r="H1285" i="26" s="1"/>
  <c r="G1286" i="26"/>
  <c r="H1286" i="26" s="1"/>
  <c r="G1287" i="26"/>
  <c r="H1287" i="26" s="1"/>
  <c r="G1288" i="26"/>
  <c r="H1288" i="26" s="1"/>
  <c r="G1289" i="26"/>
  <c r="H1289" i="26" s="1"/>
  <c r="G1290" i="26"/>
  <c r="H1290" i="26" s="1"/>
  <c r="G1291" i="26"/>
  <c r="H1291" i="26" s="1"/>
  <c r="G1292" i="26"/>
  <c r="H1292" i="26" s="1"/>
  <c r="G1293" i="26"/>
  <c r="H1293" i="26" s="1"/>
  <c r="G1294" i="26"/>
  <c r="H1294" i="26" s="1"/>
  <c r="G1295" i="26"/>
  <c r="H1295" i="26" s="1"/>
  <c r="G1296" i="26"/>
  <c r="H1296" i="26" s="1"/>
  <c r="G1297" i="26"/>
  <c r="H1297" i="26" s="1"/>
  <c r="G1298" i="26"/>
  <c r="H1298" i="26" s="1"/>
  <c r="G1299" i="26"/>
  <c r="H1299" i="26" s="1"/>
  <c r="G1300" i="26"/>
  <c r="H1300" i="26" s="1"/>
  <c r="G1301" i="26"/>
  <c r="H1301" i="26" s="1"/>
  <c r="G1302" i="26"/>
  <c r="H1302" i="26" s="1"/>
  <c r="G1303" i="26"/>
  <c r="H1303" i="26" s="1"/>
  <c r="G1304" i="26"/>
  <c r="H1304" i="26" s="1"/>
  <c r="G1305" i="26"/>
  <c r="H1305" i="26" s="1"/>
  <c r="G1306" i="26"/>
  <c r="H1306" i="26" s="1"/>
  <c r="G1307" i="26"/>
  <c r="H1307" i="26" s="1"/>
  <c r="G1308" i="26"/>
  <c r="H1308" i="26" s="1"/>
  <c r="G1309" i="26"/>
  <c r="H1309" i="26" s="1"/>
  <c r="G1310" i="26"/>
  <c r="H1310" i="26" s="1"/>
  <c r="G1311" i="26"/>
  <c r="H1311" i="26" s="1"/>
  <c r="G1312" i="26"/>
  <c r="H1312" i="26" s="1"/>
  <c r="G1313" i="26"/>
  <c r="H1313" i="26" s="1"/>
  <c r="G1314" i="26"/>
  <c r="H1314" i="26" s="1"/>
  <c r="G1315" i="26"/>
  <c r="H1315" i="26" s="1"/>
  <c r="G1316" i="26"/>
  <c r="H1316" i="26" s="1"/>
  <c r="G1317" i="26"/>
  <c r="H1317" i="26" s="1"/>
  <c r="G1318" i="26"/>
  <c r="H1318" i="26" s="1"/>
  <c r="G1319" i="26"/>
  <c r="H1319" i="26" s="1"/>
  <c r="G1320" i="26"/>
  <c r="H1320" i="26" s="1"/>
  <c r="G1321" i="26"/>
  <c r="H1321" i="26" s="1"/>
  <c r="G1322" i="26"/>
  <c r="H1322" i="26" s="1"/>
  <c r="G1323" i="26"/>
  <c r="H1323" i="26" s="1"/>
  <c r="G1324" i="26"/>
  <c r="H1324" i="26" s="1"/>
  <c r="G1325" i="26"/>
  <c r="H1325" i="26" s="1"/>
  <c r="G1326" i="26"/>
  <c r="H1326" i="26" s="1"/>
  <c r="G1327" i="26"/>
  <c r="H1327" i="26" s="1"/>
  <c r="G1328" i="26"/>
  <c r="H1328" i="26" s="1"/>
  <c r="G1329" i="26"/>
  <c r="H1329" i="26" s="1"/>
  <c r="G1330" i="26"/>
  <c r="H1330" i="26" s="1"/>
  <c r="G1331" i="26"/>
  <c r="H1331" i="26" s="1"/>
  <c r="G1332" i="26"/>
  <c r="H1332" i="26" s="1"/>
  <c r="G1333" i="26"/>
  <c r="H1333" i="26" s="1"/>
  <c r="G1334" i="26"/>
  <c r="H1334" i="26" s="1"/>
  <c r="G1335" i="26"/>
  <c r="H1335" i="26" s="1"/>
  <c r="G1336" i="26"/>
  <c r="H1336" i="26" s="1"/>
  <c r="G1337" i="26"/>
  <c r="H1337" i="26" s="1"/>
  <c r="G1338" i="26"/>
  <c r="H1338" i="26" s="1"/>
  <c r="G1339" i="26"/>
  <c r="H1339" i="26" s="1"/>
  <c r="G1340" i="26"/>
  <c r="H1340" i="26" s="1"/>
  <c r="G1341" i="26"/>
  <c r="H1341" i="26" s="1"/>
  <c r="G1342" i="26"/>
  <c r="H1342" i="26" s="1"/>
  <c r="G1343" i="26"/>
  <c r="H1343" i="26" s="1"/>
  <c r="G1344" i="26"/>
  <c r="H1344" i="26" s="1"/>
  <c r="G1345" i="26"/>
  <c r="H1345" i="26" s="1"/>
  <c r="G1346" i="26"/>
  <c r="H1346" i="26" s="1"/>
  <c r="G1347" i="26"/>
  <c r="H1347" i="26" s="1"/>
  <c r="G1348" i="26"/>
  <c r="H1348" i="26" s="1"/>
  <c r="G1349" i="26"/>
  <c r="H1349" i="26" s="1"/>
  <c r="G1350" i="26"/>
  <c r="H1350" i="26" s="1"/>
  <c r="G1351" i="26"/>
  <c r="H1351" i="26" s="1"/>
  <c r="G1352" i="26"/>
  <c r="H1352" i="26" s="1"/>
  <c r="G1353" i="26"/>
  <c r="H1353" i="26" s="1"/>
  <c r="G1354" i="26"/>
  <c r="H1354" i="26" s="1"/>
  <c r="G1355" i="26"/>
  <c r="H1355" i="26" s="1"/>
  <c r="G1356" i="26"/>
  <c r="H1356" i="26" s="1"/>
  <c r="G1357" i="26"/>
  <c r="H1357" i="26" s="1"/>
  <c r="G1358" i="26"/>
  <c r="H1358" i="26" s="1"/>
  <c r="G1359" i="26"/>
  <c r="H1359" i="26" s="1"/>
  <c r="G1360" i="26"/>
  <c r="H1360" i="26" s="1"/>
  <c r="G1361" i="26"/>
  <c r="H1361" i="26" s="1"/>
  <c r="G1362" i="26"/>
  <c r="H1362" i="26" s="1"/>
  <c r="G1363" i="26"/>
  <c r="H1363" i="26" s="1"/>
  <c r="G1364" i="26"/>
  <c r="H1364" i="26" s="1"/>
  <c r="G1365" i="26"/>
  <c r="H1365" i="26" s="1"/>
  <c r="G1366" i="26"/>
  <c r="H1366" i="26" s="1"/>
  <c r="G1367" i="26"/>
  <c r="H1367" i="26" s="1"/>
  <c r="G1368" i="26"/>
  <c r="H1368" i="26" s="1"/>
  <c r="G1369" i="26"/>
  <c r="H1369" i="26" s="1"/>
  <c r="G1370" i="26"/>
  <c r="H1370" i="26" s="1"/>
  <c r="G1371" i="26"/>
  <c r="H1371" i="26" s="1"/>
  <c r="G1372" i="26"/>
  <c r="H1372" i="26" s="1"/>
  <c r="G1373" i="26"/>
  <c r="H1373" i="26" s="1"/>
  <c r="G1374" i="26"/>
  <c r="H1374" i="26" s="1"/>
  <c r="G1375" i="26"/>
  <c r="H1375" i="26" s="1"/>
  <c r="G1376" i="26"/>
  <c r="H1376" i="26" s="1"/>
  <c r="G1377" i="26"/>
  <c r="H1377" i="26" s="1"/>
  <c r="G1378" i="26"/>
  <c r="H1378" i="26" s="1"/>
  <c r="G1379" i="26"/>
  <c r="H1379" i="26" s="1"/>
  <c r="G1380" i="26"/>
  <c r="H1380" i="26" s="1"/>
  <c r="G1381" i="26"/>
  <c r="H1381" i="26" s="1"/>
  <c r="G1382" i="26"/>
  <c r="H1382" i="26" s="1"/>
  <c r="G1383" i="26"/>
  <c r="H1383" i="26" s="1"/>
  <c r="G1384" i="26"/>
  <c r="H1384" i="26" s="1"/>
  <c r="G1385" i="26"/>
  <c r="H1385" i="26" s="1"/>
  <c r="G1386" i="26"/>
  <c r="H1386" i="26" s="1"/>
  <c r="G1387" i="26"/>
  <c r="H1387" i="26" s="1"/>
  <c r="G1388" i="26"/>
  <c r="H1388" i="26" s="1"/>
  <c r="G1389" i="26"/>
  <c r="H1389" i="26" s="1"/>
  <c r="G1390" i="26"/>
  <c r="H1390" i="26" s="1"/>
  <c r="G1391" i="26"/>
  <c r="H1391" i="26" s="1"/>
  <c r="G1392" i="26"/>
  <c r="H1392" i="26" s="1"/>
  <c r="G1393" i="26"/>
  <c r="H1393" i="26" s="1"/>
  <c r="G1394" i="26"/>
  <c r="H1394" i="26" s="1"/>
  <c r="G1395" i="26"/>
  <c r="H1395" i="26" s="1"/>
  <c r="G1396" i="26"/>
  <c r="H1396" i="26" s="1"/>
  <c r="G1397" i="26"/>
  <c r="H1397" i="26" s="1"/>
  <c r="G1398" i="26"/>
  <c r="H1398" i="26" s="1"/>
  <c r="G1399" i="26"/>
  <c r="H1399" i="26" s="1"/>
  <c r="G1400" i="26"/>
  <c r="H1400" i="26" s="1"/>
  <c r="G1401" i="26"/>
  <c r="H1401" i="26" s="1"/>
  <c r="G1402" i="26"/>
  <c r="H1402" i="26" s="1"/>
  <c r="G1403" i="26"/>
  <c r="H1403" i="26" s="1"/>
  <c r="G1404" i="26"/>
  <c r="H1404" i="26" s="1"/>
  <c r="G1405" i="26"/>
  <c r="H1405" i="26" s="1"/>
  <c r="G1406" i="26"/>
  <c r="H1406" i="26" s="1"/>
  <c r="G1407" i="26"/>
  <c r="H1407" i="26" s="1"/>
  <c r="G1408" i="26"/>
  <c r="H1408" i="26" s="1"/>
  <c r="G1409" i="26"/>
  <c r="H1409" i="26" s="1"/>
  <c r="G1410" i="26"/>
  <c r="H1410" i="26" s="1"/>
  <c r="G1411" i="26"/>
  <c r="H1411" i="26" s="1"/>
  <c r="G1412" i="26"/>
  <c r="H1412" i="26" s="1"/>
  <c r="G1413" i="26"/>
  <c r="H1413" i="26" s="1"/>
  <c r="G1414" i="26"/>
  <c r="H1414" i="26" s="1"/>
  <c r="G1415" i="26"/>
  <c r="H1415" i="26" s="1"/>
  <c r="G1416" i="26"/>
  <c r="H1416" i="26" s="1"/>
  <c r="G1417" i="26"/>
  <c r="H1417" i="26" s="1"/>
  <c r="G1418" i="26"/>
  <c r="H1418" i="26" s="1"/>
  <c r="G1419" i="26"/>
  <c r="H1419" i="26" s="1"/>
  <c r="G1420" i="26"/>
  <c r="H1420" i="26" s="1"/>
  <c r="G1421" i="26"/>
  <c r="H1421" i="26" s="1"/>
  <c r="G1422" i="26"/>
  <c r="H1422" i="26" s="1"/>
  <c r="G1423" i="26"/>
  <c r="H1423" i="26" s="1"/>
  <c r="G1424" i="26"/>
  <c r="H1424" i="26" s="1"/>
  <c r="G1425" i="26"/>
  <c r="H1425" i="26" s="1"/>
  <c r="G1426" i="26"/>
  <c r="H1426" i="26" s="1"/>
  <c r="G1427" i="26"/>
  <c r="H1427" i="26" s="1"/>
  <c r="G1428" i="26"/>
  <c r="H1428" i="26" s="1"/>
  <c r="G1429" i="26"/>
  <c r="H1429" i="26" s="1"/>
  <c r="G1430" i="26"/>
  <c r="H1430" i="26" s="1"/>
  <c r="G1431" i="26"/>
  <c r="H1431" i="26" s="1"/>
  <c r="G1432" i="26"/>
  <c r="H1432" i="26" s="1"/>
  <c r="G1433" i="26"/>
  <c r="H1433" i="26" s="1"/>
  <c r="G1434" i="26"/>
  <c r="H1434" i="26" s="1"/>
  <c r="G1435" i="26"/>
  <c r="H1435" i="26" s="1"/>
  <c r="G1436" i="26"/>
  <c r="H1436" i="26" s="1"/>
  <c r="G1437" i="26"/>
  <c r="H1437" i="26" s="1"/>
  <c r="G1438" i="26"/>
  <c r="H1438" i="26" s="1"/>
  <c r="G1439" i="26"/>
  <c r="H1439" i="26" s="1"/>
  <c r="G1440" i="26"/>
  <c r="H1440" i="26" s="1"/>
  <c r="G1441" i="26"/>
  <c r="H1441" i="26" s="1"/>
  <c r="G1442" i="26"/>
  <c r="H1442" i="26" s="1"/>
  <c r="G1443" i="26"/>
  <c r="H1443" i="26" s="1"/>
  <c r="G1444" i="26"/>
  <c r="H1444" i="26" s="1"/>
  <c r="G1445" i="26"/>
  <c r="H1445" i="26" s="1"/>
  <c r="G1446" i="26"/>
  <c r="H1446" i="26" s="1"/>
  <c r="G1447" i="26"/>
  <c r="H1447" i="26" s="1"/>
  <c r="G1448" i="26"/>
  <c r="H1448" i="26" s="1"/>
  <c r="G1449" i="26"/>
  <c r="H1449" i="26" s="1"/>
  <c r="G1450" i="26"/>
  <c r="H1450" i="26" s="1"/>
  <c r="G1451" i="26"/>
  <c r="H1451" i="26" s="1"/>
  <c r="G1452" i="26"/>
  <c r="H1452" i="26" s="1"/>
  <c r="G1453" i="26"/>
  <c r="H1453" i="26" s="1"/>
  <c r="G1454" i="26"/>
  <c r="H1454" i="26" s="1"/>
  <c r="G1455" i="26"/>
  <c r="H1455" i="26" s="1"/>
  <c r="G1456" i="26"/>
  <c r="H1456" i="26" s="1"/>
  <c r="G1457" i="26"/>
  <c r="H1457" i="26" s="1"/>
  <c r="G1458" i="26"/>
  <c r="H1458" i="26" s="1"/>
  <c r="G1459" i="26"/>
  <c r="H1459" i="26" s="1"/>
  <c r="G1460" i="26"/>
  <c r="H1460" i="26" s="1"/>
  <c r="G1461" i="26"/>
  <c r="H1461" i="26" s="1"/>
  <c r="G1462" i="26"/>
  <c r="H1462" i="26" s="1"/>
  <c r="G1463" i="26"/>
  <c r="H1463" i="26" s="1"/>
  <c r="G1464" i="26"/>
  <c r="H1464" i="26" s="1"/>
  <c r="G1465" i="26"/>
  <c r="H1465" i="26" s="1"/>
  <c r="G1466" i="26"/>
  <c r="H1466" i="26" s="1"/>
  <c r="G1467" i="26"/>
  <c r="H1467" i="26" s="1"/>
  <c r="G1468" i="26"/>
  <c r="H1468" i="26" s="1"/>
  <c r="G1469" i="26"/>
  <c r="H1469" i="26" s="1"/>
  <c r="G1470" i="26"/>
  <c r="H1470" i="26" s="1"/>
  <c r="G1471" i="26"/>
  <c r="H1471" i="26" s="1"/>
  <c r="G1472" i="26"/>
  <c r="H1472" i="26" s="1"/>
  <c r="G1473" i="26"/>
  <c r="H1473" i="26" s="1"/>
  <c r="G1474" i="26"/>
  <c r="H1474" i="26" s="1"/>
  <c r="G1475" i="26"/>
  <c r="H1475" i="26" s="1"/>
  <c r="G1476" i="26"/>
  <c r="H1476" i="26" s="1"/>
  <c r="G1477" i="26"/>
  <c r="H1477" i="26" s="1"/>
  <c r="G1478" i="26"/>
  <c r="H1478" i="26" s="1"/>
  <c r="G1479" i="26"/>
  <c r="H1479" i="26" s="1"/>
  <c r="G1480" i="26"/>
  <c r="H1480" i="26" s="1"/>
  <c r="G1481" i="26"/>
  <c r="H1481" i="26" s="1"/>
  <c r="G1482" i="26"/>
  <c r="H1482" i="26" s="1"/>
  <c r="G1483" i="26"/>
  <c r="H1483" i="26" s="1"/>
  <c r="G1484" i="26"/>
  <c r="H1484" i="26" s="1"/>
  <c r="G1485" i="26"/>
  <c r="H1485" i="26" s="1"/>
  <c r="G1486" i="26"/>
  <c r="H1486" i="26" s="1"/>
  <c r="G1487" i="26"/>
  <c r="H1487" i="26" s="1"/>
  <c r="G1488" i="26"/>
  <c r="H1488" i="26" s="1"/>
  <c r="G1489" i="26"/>
  <c r="H1489" i="26" s="1"/>
  <c r="G1490" i="26"/>
  <c r="H1490" i="26" s="1"/>
  <c r="G1491" i="26"/>
  <c r="H1491" i="26" s="1"/>
  <c r="G1492" i="26"/>
  <c r="H1492" i="26" s="1"/>
  <c r="G1493" i="26"/>
  <c r="H1493" i="26" s="1"/>
  <c r="G1494" i="26"/>
  <c r="H1494" i="26" s="1"/>
  <c r="G1495" i="26"/>
  <c r="H1495" i="26" s="1"/>
  <c r="G1496" i="26"/>
  <c r="H1496" i="26" s="1"/>
  <c r="G1497" i="26"/>
  <c r="H1497" i="26" s="1"/>
  <c r="G1498" i="26"/>
  <c r="H1498" i="26" s="1"/>
  <c r="G1499" i="26"/>
  <c r="H1499" i="26" s="1"/>
  <c r="G1500" i="26"/>
  <c r="H1500" i="26" s="1"/>
  <c r="G1501" i="26"/>
  <c r="H1501" i="26" s="1"/>
  <c r="G1502" i="26"/>
  <c r="H1502" i="26" s="1"/>
  <c r="G1503" i="26"/>
  <c r="H1503" i="26" s="1"/>
  <c r="G1504" i="26"/>
  <c r="H1504" i="26" s="1"/>
  <c r="G1505" i="26"/>
  <c r="H1505" i="26" s="1"/>
  <c r="G1506" i="26"/>
  <c r="H1506" i="26" s="1"/>
  <c r="G1507" i="26"/>
  <c r="H1507" i="26" s="1"/>
  <c r="G1508" i="26"/>
  <c r="H1508" i="26" s="1"/>
  <c r="G1509" i="26"/>
  <c r="H1509" i="26" s="1"/>
  <c r="G1510" i="26"/>
  <c r="H1510" i="26" s="1"/>
  <c r="G1511" i="26"/>
  <c r="H1511" i="26" s="1"/>
  <c r="G1512" i="26"/>
  <c r="H1512" i="26" s="1"/>
  <c r="G1513" i="26"/>
  <c r="H1513" i="26" s="1"/>
  <c r="G1514" i="26"/>
  <c r="H1514" i="26" s="1"/>
  <c r="G1515" i="26"/>
  <c r="H1515" i="26" s="1"/>
  <c r="G1516" i="26"/>
  <c r="H1516" i="26" s="1"/>
  <c r="G1517" i="26"/>
  <c r="H1517" i="26" s="1"/>
  <c r="G1518" i="26"/>
  <c r="H1518" i="26" s="1"/>
  <c r="G1519" i="26"/>
  <c r="H1519" i="26" s="1"/>
  <c r="G1520" i="26"/>
  <c r="H1520" i="26" s="1"/>
  <c r="G1521" i="26"/>
  <c r="H1521" i="26" s="1"/>
  <c r="G1522" i="26"/>
  <c r="H1522" i="26" s="1"/>
  <c r="G1523" i="26"/>
  <c r="H1523" i="26" s="1"/>
  <c r="G1524" i="26"/>
  <c r="H1524" i="26" s="1"/>
  <c r="G1525" i="26"/>
  <c r="H1525" i="26" s="1"/>
  <c r="G1526" i="26"/>
  <c r="H1526" i="26" s="1"/>
  <c r="G1527" i="26"/>
  <c r="H1527" i="26" s="1"/>
  <c r="G1528" i="26"/>
  <c r="H1528" i="26" s="1"/>
  <c r="G1529" i="26"/>
  <c r="H1529" i="26" s="1"/>
  <c r="G1530" i="26"/>
  <c r="H1530" i="26" s="1"/>
  <c r="G1531" i="26"/>
  <c r="H1531" i="26" s="1"/>
  <c r="G1532" i="26"/>
  <c r="H1532" i="26" s="1"/>
  <c r="G1533" i="26"/>
  <c r="H1533" i="26" s="1"/>
  <c r="G1534" i="26"/>
  <c r="H1534" i="26" s="1"/>
  <c r="G1535" i="26"/>
  <c r="H1535" i="26" s="1"/>
  <c r="G1536" i="26"/>
  <c r="H1536" i="26" s="1"/>
  <c r="G1537" i="26"/>
  <c r="H1537" i="26" s="1"/>
  <c r="G1538" i="26"/>
  <c r="H1538" i="26" s="1"/>
  <c r="G1539" i="26"/>
  <c r="H1539" i="26" s="1"/>
  <c r="G1540" i="26"/>
  <c r="H1540" i="26" s="1"/>
  <c r="G1541" i="26"/>
  <c r="H1541" i="26" s="1"/>
  <c r="G1542" i="26"/>
  <c r="H1542" i="26" s="1"/>
  <c r="G1543" i="26"/>
  <c r="H1543" i="26" s="1"/>
  <c r="G1544" i="26"/>
  <c r="H1544" i="26" s="1"/>
  <c r="G1545" i="26"/>
  <c r="H1545" i="26" s="1"/>
  <c r="G1546" i="26"/>
  <c r="H1546" i="26" s="1"/>
  <c r="G1547" i="26"/>
  <c r="H1547" i="26" s="1"/>
  <c r="G1548" i="26"/>
  <c r="H1548" i="26" s="1"/>
  <c r="G1549" i="26"/>
  <c r="H1549" i="26" s="1"/>
  <c r="G1550" i="26"/>
  <c r="H1550" i="26" s="1"/>
  <c r="G1551" i="26"/>
  <c r="H1551" i="26" s="1"/>
  <c r="G1552" i="26"/>
  <c r="H1552" i="26" s="1"/>
  <c r="G1553" i="26"/>
  <c r="H1553" i="26" s="1"/>
  <c r="G1554" i="26"/>
  <c r="H1554" i="26" s="1"/>
  <c r="G1555" i="26"/>
  <c r="H1555" i="26" s="1"/>
  <c r="G1556" i="26"/>
  <c r="H1556" i="26" s="1"/>
  <c r="G1557" i="26"/>
  <c r="H1557" i="26" s="1"/>
  <c r="G1558" i="26"/>
  <c r="H1558" i="26" s="1"/>
  <c r="G1559" i="26"/>
  <c r="H1559" i="26" s="1"/>
  <c r="G1560" i="26"/>
  <c r="H1560" i="26" s="1"/>
  <c r="G1561" i="26"/>
  <c r="H1561" i="26" s="1"/>
  <c r="G1562" i="26"/>
  <c r="H1562" i="26" s="1"/>
  <c r="G1563" i="26"/>
  <c r="H1563" i="26" s="1"/>
  <c r="G1564" i="26"/>
  <c r="H1564" i="26" s="1"/>
  <c r="G1565" i="26"/>
  <c r="H1565" i="26" s="1"/>
  <c r="G1566" i="26"/>
  <c r="H1566" i="26" s="1"/>
  <c r="G1567" i="26"/>
  <c r="H1567" i="26" s="1"/>
  <c r="G1568" i="26"/>
  <c r="H1568" i="26" s="1"/>
  <c r="G1569" i="26"/>
  <c r="H1569" i="26" s="1"/>
  <c r="G1570" i="26"/>
  <c r="H1570" i="26" s="1"/>
  <c r="G1571" i="26"/>
  <c r="H1571" i="26" s="1"/>
  <c r="G1572" i="26"/>
  <c r="H1572" i="26" s="1"/>
  <c r="G1573" i="26"/>
  <c r="H1573" i="26" s="1"/>
  <c r="G1574" i="26"/>
  <c r="H1574" i="26" s="1"/>
  <c r="G1575" i="26"/>
  <c r="H1575" i="26" s="1"/>
  <c r="G1576" i="26"/>
  <c r="H1576" i="26" s="1"/>
  <c r="G1577" i="26"/>
  <c r="H1577" i="26" s="1"/>
  <c r="G1578" i="26"/>
  <c r="H1578" i="26" s="1"/>
  <c r="G1579" i="26"/>
  <c r="H1579" i="26" s="1"/>
  <c r="G1580" i="26"/>
  <c r="H1580" i="26" s="1"/>
  <c r="G1581" i="26"/>
  <c r="H1581" i="26" s="1"/>
  <c r="G1582" i="26"/>
  <c r="H1582" i="26" s="1"/>
  <c r="G1583" i="26"/>
  <c r="H1583" i="26" s="1"/>
  <c r="G1584" i="26"/>
  <c r="H1584" i="26" s="1"/>
  <c r="G1585" i="26"/>
  <c r="H1585" i="26" s="1"/>
  <c r="G1586" i="26"/>
  <c r="H1586" i="26" s="1"/>
  <c r="G1587" i="26"/>
  <c r="H1587" i="26" s="1"/>
  <c r="G1588" i="26"/>
  <c r="H1588" i="26" s="1"/>
  <c r="G1589" i="26"/>
  <c r="H1589" i="26" s="1"/>
  <c r="G1590" i="26"/>
  <c r="H1590" i="26" s="1"/>
  <c r="G1591" i="26"/>
  <c r="H1591" i="26" s="1"/>
  <c r="G1592" i="26"/>
  <c r="H1592" i="26" s="1"/>
  <c r="G1593" i="26"/>
  <c r="H1593" i="26" s="1"/>
  <c r="G1594" i="26"/>
  <c r="H1594" i="26" s="1"/>
  <c r="G1595" i="26"/>
  <c r="H1595" i="26" s="1"/>
  <c r="G1596" i="26"/>
  <c r="H1596" i="26" s="1"/>
  <c r="G1597" i="26"/>
  <c r="H1597" i="26" s="1"/>
  <c r="G1598" i="26"/>
  <c r="H1598" i="26" s="1"/>
  <c r="G1599" i="26"/>
  <c r="H1599" i="26" s="1"/>
  <c r="G1600" i="26"/>
  <c r="H1600" i="26" s="1"/>
  <c r="G1601" i="26"/>
  <c r="H1601" i="26" s="1"/>
  <c r="G1602" i="26"/>
  <c r="H1602" i="26" s="1"/>
  <c r="G1603" i="26"/>
  <c r="H1603" i="26" s="1"/>
  <c r="G1604" i="26"/>
  <c r="H1604" i="26" s="1"/>
  <c r="G1605" i="26"/>
  <c r="H1605" i="26" s="1"/>
  <c r="G1606" i="26"/>
  <c r="H1606" i="26" s="1"/>
  <c r="G1607" i="26"/>
  <c r="H1607" i="26" s="1"/>
  <c r="G1608" i="26"/>
  <c r="H1608" i="26" s="1"/>
  <c r="G1609" i="26"/>
  <c r="H1609" i="26" s="1"/>
  <c r="G1610" i="26"/>
  <c r="H1610" i="26" s="1"/>
  <c r="G1611" i="26"/>
  <c r="H1611" i="26" s="1"/>
  <c r="G1612" i="26"/>
  <c r="H1612" i="26" s="1"/>
  <c r="G1613" i="26"/>
  <c r="H1613" i="26" s="1"/>
  <c r="G1614" i="26"/>
  <c r="H1614" i="26" s="1"/>
  <c r="G1615" i="26"/>
  <c r="H1615" i="26" s="1"/>
  <c r="G1616" i="26"/>
  <c r="H1616" i="26" s="1"/>
  <c r="G1617" i="26"/>
  <c r="H1617" i="26" s="1"/>
  <c r="G1618" i="26"/>
  <c r="H1618" i="26" s="1"/>
  <c r="G1619" i="26"/>
  <c r="H1619" i="26" s="1"/>
  <c r="G1620" i="26"/>
  <c r="H1620" i="26" s="1"/>
  <c r="G1621" i="26"/>
  <c r="H1621" i="26" s="1"/>
  <c r="G1622" i="26"/>
  <c r="H1622" i="26" s="1"/>
  <c r="G1623" i="26"/>
  <c r="H1623" i="26" s="1"/>
  <c r="G1624" i="26"/>
  <c r="H1624" i="26" s="1"/>
  <c r="G1625" i="26"/>
  <c r="H1625" i="26" s="1"/>
  <c r="G1626" i="26"/>
  <c r="H1626" i="26" s="1"/>
  <c r="G1627" i="26"/>
  <c r="H1627" i="26" s="1"/>
  <c r="G1628" i="26"/>
  <c r="H1628" i="26" s="1"/>
  <c r="G1629" i="26"/>
  <c r="H1629" i="26" s="1"/>
  <c r="G1630" i="26"/>
  <c r="H1630" i="26" s="1"/>
  <c r="G1631" i="26"/>
  <c r="H1631" i="26" s="1"/>
  <c r="G1632" i="26"/>
  <c r="H1632" i="26" s="1"/>
  <c r="G1633" i="26"/>
  <c r="H1633" i="26" s="1"/>
  <c r="G1634" i="26"/>
  <c r="H1634" i="26" s="1"/>
  <c r="G1635" i="26"/>
  <c r="H1635" i="26" s="1"/>
  <c r="G1636" i="26"/>
  <c r="H1636" i="26" s="1"/>
  <c r="G1637" i="26"/>
  <c r="H1637" i="26" s="1"/>
  <c r="G1638" i="26"/>
  <c r="H1638" i="26" s="1"/>
  <c r="G1639" i="26"/>
  <c r="H1639" i="26" s="1"/>
  <c r="G1640" i="26"/>
  <c r="H1640" i="26" s="1"/>
  <c r="G1641" i="26"/>
  <c r="H1641" i="26" s="1"/>
  <c r="G1642" i="26"/>
  <c r="H1642" i="26" s="1"/>
  <c r="G1643" i="26"/>
  <c r="H1643" i="26" s="1"/>
  <c r="G1644" i="26"/>
  <c r="H1644" i="26" s="1"/>
  <c r="G1645" i="26"/>
  <c r="H1645" i="26" s="1"/>
  <c r="G1646" i="26"/>
  <c r="H1646" i="26" s="1"/>
  <c r="G1647" i="26"/>
  <c r="H1647" i="26" s="1"/>
  <c r="G1648" i="26"/>
  <c r="H1648" i="26" s="1"/>
  <c r="G1649" i="26"/>
  <c r="H1649" i="26" s="1"/>
  <c r="G1650" i="26"/>
  <c r="H1650" i="26" s="1"/>
  <c r="G1651" i="26"/>
  <c r="H1651" i="26" s="1"/>
  <c r="G1652" i="26"/>
  <c r="H1652" i="26" s="1"/>
  <c r="G1653" i="26"/>
  <c r="H1653" i="26" s="1"/>
  <c r="G1654" i="26"/>
  <c r="H1654" i="26" s="1"/>
  <c r="G1655" i="26"/>
  <c r="H1655" i="26" s="1"/>
  <c r="G1656" i="26"/>
  <c r="H1656" i="26" s="1"/>
  <c r="G1657" i="26"/>
  <c r="H1657" i="26" s="1"/>
  <c r="G1658" i="26"/>
  <c r="H1658" i="26" s="1"/>
  <c r="G1659" i="26"/>
  <c r="H1659" i="26" s="1"/>
  <c r="G1660" i="26"/>
  <c r="H1660" i="26" s="1"/>
  <c r="G1661" i="26"/>
  <c r="H1661" i="26" s="1"/>
  <c r="G1662" i="26"/>
  <c r="H1662" i="26" s="1"/>
  <c r="G1663" i="26"/>
  <c r="H1663" i="26" s="1"/>
  <c r="G1664" i="26"/>
  <c r="H1664" i="26" s="1"/>
  <c r="G1665" i="26"/>
  <c r="H1665" i="26" s="1"/>
  <c r="G1666" i="26"/>
  <c r="H1666" i="26" s="1"/>
  <c r="G1667" i="26"/>
  <c r="H1667" i="26" s="1"/>
  <c r="G1668" i="26"/>
  <c r="H1668" i="26" s="1"/>
  <c r="G1669" i="26"/>
  <c r="H1669" i="26" s="1"/>
  <c r="G1670" i="26"/>
  <c r="H1670" i="26" s="1"/>
  <c r="G1671" i="26"/>
  <c r="H1671" i="26" s="1"/>
  <c r="G1672" i="26"/>
  <c r="H1672" i="26" s="1"/>
  <c r="G1673" i="26"/>
  <c r="H1673" i="26" s="1"/>
  <c r="G1674" i="26"/>
  <c r="H1674" i="26" s="1"/>
  <c r="G1675" i="26"/>
  <c r="H1675" i="26" s="1"/>
  <c r="G1676" i="26"/>
  <c r="H1676" i="26" s="1"/>
  <c r="G1677" i="26"/>
  <c r="H1677" i="26" s="1"/>
  <c r="G1678" i="26"/>
  <c r="H1678" i="26" s="1"/>
  <c r="G1679" i="26"/>
  <c r="H1679" i="26" s="1"/>
  <c r="G1680" i="26"/>
  <c r="H1680" i="26" s="1"/>
  <c r="G1681" i="26"/>
  <c r="H1681" i="26" s="1"/>
  <c r="G1682" i="26"/>
  <c r="H1682" i="26" s="1"/>
  <c r="G1683" i="26"/>
  <c r="H1683" i="26" s="1"/>
  <c r="G1684" i="26"/>
  <c r="H1684" i="26" s="1"/>
  <c r="G1685" i="26"/>
  <c r="H1685" i="26" s="1"/>
  <c r="G1686" i="26"/>
  <c r="H1686" i="26" s="1"/>
  <c r="G1687" i="26"/>
  <c r="H1687" i="26" s="1"/>
  <c r="G1688" i="26"/>
  <c r="H1688" i="26" s="1"/>
  <c r="G1689" i="26"/>
  <c r="H1689" i="26" s="1"/>
  <c r="G1690" i="26"/>
  <c r="H1690" i="26" s="1"/>
  <c r="G1691" i="26"/>
  <c r="H1691" i="26" s="1"/>
  <c r="G1692" i="26"/>
  <c r="H1692" i="26" s="1"/>
  <c r="G1693" i="26"/>
  <c r="H1693" i="26" s="1"/>
  <c r="G1694" i="26"/>
  <c r="H1694" i="26" s="1"/>
  <c r="G1695" i="26"/>
  <c r="H1695" i="26" s="1"/>
  <c r="G1696" i="26"/>
  <c r="H1696" i="26" s="1"/>
  <c r="G1697" i="26"/>
  <c r="H1697" i="26" s="1"/>
  <c r="G1698" i="26"/>
  <c r="H1698" i="26" s="1"/>
  <c r="G1699" i="26"/>
  <c r="H1699" i="26" s="1"/>
  <c r="G1700" i="26"/>
  <c r="H1700" i="26" s="1"/>
  <c r="G1701" i="26"/>
  <c r="H1701" i="26" s="1"/>
  <c r="G1702" i="26"/>
  <c r="H1702" i="26" s="1"/>
  <c r="G1703" i="26"/>
  <c r="H1703" i="26" s="1"/>
  <c r="G1704" i="26"/>
  <c r="H1704" i="26" s="1"/>
  <c r="G1705" i="26"/>
  <c r="H1705" i="26" s="1"/>
  <c r="G1706" i="26"/>
  <c r="H1706" i="26" s="1"/>
  <c r="G1707" i="26"/>
  <c r="H1707" i="26" s="1"/>
  <c r="G1708" i="26"/>
  <c r="H1708" i="26" s="1"/>
  <c r="G1709" i="26"/>
  <c r="H1709" i="26" s="1"/>
  <c r="G1710" i="26"/>
  <c r="H1710" i="26" s="1"/>
  <c r="G1711" i="26"/>
  <c r="H1711" i="26" s="1"/>
  <c r="G1712" i="26"/>
  <c r="H1712" i="26" s="1"/>
  <c r="G1713" i="26"/>
  <c r="H1713" i="26" s="1"/>
  <c r="G1714" i="26"/>
  <c r="H1714" i="26" s="1"/>
  <c r="G1715" i="26"/>
  <c r="H1715" i="26" s="1"/>
  <c r="G1716" i="26"/>
  <c r="H1716" i="26" s="1"/>
  <c r="G1717" i="26"/>
  <c r="H1717" i="26" s="1"/>
  <c r="G1718" i="26"/>
  <c r="H1718" i="26" s="1"/>
  <c r="G1719" i="26"/>
  <c r="H1719" i="26" s="1"/>
  <c r="G1720" i="26"/>
  <c r="H1720" i="26" s="1"/>
  <c r="G1721" i="26"/>
  <c r="H1721" i="26" s="1"/>
  <c r="G1722" i="26"/>
  <c r="H1722" i="26" s="1"/>
  <c r="G1723" i="26"/>
  <c r="H1723" i="26" s="1"/>
  <c r="G1724" i="26"/>
  <c r="H1724" i="26" s="1"/>
  <c r="G1725" i="26"/>
  <c r="H1725" i="26" s="1"/>
  <c r="G1726" i="26"/>
  <c r="H1726" i="26" s="1"/>
  <c r="G1727" i="26"/>
  <c r="H1727" i="26" s="1"/>
  <c r="G1728" i="26"/>
  <c r="H1728" i="26" s="1"/>
  <c r="G1729" i="26"/>
  <c r="H1729" i="26" s="1"/>
  <c r="G1730" i="26"/>
  <c r="H1730" i="26" s="1"/>
  <c r="G1731" i="26"/>
  <c r="H1731" i="26" s="1"/>
  <c r="G1732" i="26"/>
  <c r="H1732" i="26" s="1"/>
  <c r="G1733" i="26"/>
  <c r="H1733" i="26" s="1"/>
  <c r="G1734" i="26"/>
  <c r="H1734" i="26" s="1"/>
  <c r="G1735" i="26"/>
  <c r="H1735" i="26" s="1"/>
  <c r="G1736" i="26"/>
  <c r="H1736" i="26" s="1"/>
  <c r="G1737" i="26"/>
  <c r="H1737" i="26" s="1"/>
  <c r="G1738" i="26"/>
  <c r="H1738" i="26" s="1"/>
  <c r="G1739" i="26"/>
  <c r="H1739" i="26" s="1"/>
  <c r="G1740" i="26"/>
  <c r="H1740" i="26" s="1"/>
  <c r="G1741" i="26"/>
  <c r="H1741" i="26" s="1"/>
  <c r="G1742" i="26"/>
  <c r="H1742" i="26" s="1"/>
  <c r="G1743" i="26"/>
  <c r="H1743" i="26" s="1"/>
  <c r="G1744" i="26"/>
  <c r="H1744" i="26" s="1"/>
  <c r="G1745" i="26"/>
  <c r="H1745" i="26" s="1"/>
  <c r="G1746" i="26"/>
  <c r="H1746" i="26" s="1"/>
  <c r="G1747" i="26"/>
  <c r="H1747" i="26" s="1"/>
  <c r="G1748" i="26"/>
  <c r="H1748" i="26" s="1"/>
  <c r="G1749" i="26"/>
  <c r="H1749" i="26" s="1"/>
  <c r="G1750" i="26"/>
  <c r="H1750" i="26" s="1"/>
  <c r="G1751" i="26"/>
  <c r="H1751" i="26" s="1"/>
  <c r="G1752" i="26"/>
  <c r="H1752" i="26" s="1"/>
  <c r="G1753" i="26"/>
  <c r="H1753" i="26" s="1"/>
  <c r="G1754" i="26"/>
  <c r="H1754" i="26" s="1"/>
  <c r="G1755" i="26"/>
  <c r="H1755" i="26" s="1"/>
  <c r="G1756" i="26"/>
  <c r="H1756" i="26" s="1"/>
  <c r="G1757" i="26"/>
  <c r="H1757" i="26" s="1"/>
  <c r="G1758" i="26"/>
  <c r="H1758" i="26" s="1"/>
  <c r="G1759" i="26"/>
  <c r="H1759" i="26" s="1"/>
  <c r="G1760" i="26"/>
  <c r="H1760" i="26" s="1"/>
  <c r="G1761" i="26"/>
  <c r="H1761" i="26" s="1"/>
  <c r="G1762" i="26"/>
  <c r="H1762" i="26" s="1"/>
  <c r="G1763" i="26"/>
  <c r="H1763" i="26" s="1"/>
  <c r="G1764" i="26"/>
  <c r="H1764" i="26" s="1"/>
  <c r="G1765" i="26"/>
  <c r="H1765" i="26" s="1"/>
  <c r="G1766" i="26"/>
  <c r="H1766" i="26" s="1"/>
  <c r="G1767" i="26"/>
  <c r="H1767" i="26" s="1"/>
  <c r="G1768" i="26"/>
  <c r="H1768" i="26" s="1"/>
  <c r="G1769" i="26"/>
  <c r="H1769" i="26" s="1"/>
  <c r="G1770" i="26"/>
  <c r="H1770" i="26" s="1"/>
  <c r="G1771" i="26"/>
  <c r="H1771" i="26" s="1"/>
  <c r="G1772" i="26"/>
  <c r="H1772" i="26" s="1"/>
  <c r="G1773" i="26"/>
  <c r="H1773" i="26" s="1"/>
  <c r="G1774" i="26"/>
  <c r="H1774" i="26" s="1"/>
  <c r="G1775" i="26"/>
  <c r="H1775" i="26" s="1"/>
  <c r="G1776" i="26"/>
  <c r="H1776" i="26" s="1"/>
  <c r="G1777" i="26"/>
  <c r="H1777" i="26" s="1"/>
  <c r="G1778" i="26"/>
  <c r="H1778" i="26" s="1"/>
  <c r="G1779" i="26"/>
  <c r="H1779" i="26" s="1"/>
  <c r="G1780" i="26"/>
  <c r="H1780" i="26" s="1"/>
  <c r="G1781" i="26"/>
  <c r="H1781" i="26" s="1"/>
  <c r="G1782" i="26"/>
  <c r="H1782" i="26" s="1"/>
  <c r="G1783" i="26"/>
  <c r="H1783" i="26" s="1"/>
  <c r="G1784" i="26"/>
  <c r="H1784" i="26" s="1"/>
  <c r="G1785" i="26"/>
  <c r="H1785" i="26" s="1"/>
  <c r="G1786" i="26"/>
  <c r="H1786" i="26" s="1"/>
  <c r="G1787" i="26"/>
  <c r="H1787" i="26" s="1"/>
  <c r="G1788" i="26"/>
  <c r="H1788" i="26" s="1"/>
  <c r="G1789" i="26"/>
  <c r="H1789" i="26" s="1"/>
  <c r="G1790" i="26"/>
  <c r="H1790" i="26" s="1"/>
  <c r="G1791" i="26"/>
  <c r="H1791" i="26" s="1"/>
  <c r="G1792" i="26"/>
  <c r="H1792" i="26" s="1"/>
  <c r="G1793" i="26"/>
  <c r="H1793" i="26" s="1"/>
  <c r="G1794" i="26"/>
  <c r="H1794" i="26" s="1"/>
  <c r="G1795" i="26"/>
  <c r="H1795" i="26" s="1"/>
  <c r="G1796" i="26"/>
  <c r="H1796" i="26" s="1"/>
  <c r="G1797" i="26"/>
  <c r="H1797" i="26" s="1"/>
  <c r="G1798" i="26"/>
  <c r="H1798" i="26" s="1"/>
  <c r="G1799" i="26"/>
  <c r="H1799" i="26" s="1"/>
  <c r="G1800" i="26"/>
  <c r="H1800" i="26" s="1"/>
  <c r="G1801" i="26"/>
  <c r="H1801" i="26" s="1"/>
  <c r="G1802" i="26"/>
  <c r="H1802" i="26" s="1"/>
  <c r="G1803" i="26"/>
  <c r="H1803" i="26" s="1"/>
  <c r="G1804" i="26"/>
  <c r="H1804" i="26" s="1"/>
  <c r="G1805" i="26"/>
  <c r="H1805" i="26" s="1"/>
  <c r="G1806" i="26"/>
  <c r="H1806" i="26" s="1"/>
  <c r="G1807" i="26"/>
  <c r="H1807" i="26" s="1"/>
  <c r="G1808" i="26"/>
  <c r="H1808" i="26" s="1"/>
  <c r="G1809" i="26"/>
  <c r="H1809" i="26" s="1"/>
  <c r="G1810" i="26"/>
  <c r="H1810" i="26" s="1"/>
  <c r="G1811" i="26"/>
  <c r="H1811" i="26" s="1"/>
  <c r="G1812" i="26"/>
  <c r="H1812" i="26" s="1"/>
  <c r="G1813" i="26"/>
  <c r="H1813" i="26" s="1"/>
  <c r="G1814" i="26"/>
  <c r="H1814" i="26" s="1"/>
  <c r="G1815" i="26"/>
  <c r="H1815" i="26" s="1"/>
  <c r="G1816" i="26"/>
  <c r="H1816" i="26" s="1"/>
  <c r="G1817" i="26"/>
  <c r="H1817" i="26" s="1"/>
  <c r="G1818" i="26"/>
  <c r="H1818" i="26" s="1"/>
  <c r="G1819" i="26"/>
  <c r="H1819" i="26" s="1"/>
  <c r="G1820" i="26"/>
  <c r="H1820" i="26" s="1"/>
  <c r="G1821" i="26"/>
  <c r="H1821" i="26" s="1"/>
  <c r="G1822" i="26"/>
  <c r="H1822" i="26" s="1"/>
  <c r="G1823" i="26"/>
  <c r="H1823" i="26" s="1"/>
  <c r="G1824" i="26"/>
  <c r="H1824" i="26" s="1"/>
  <c r="G1825" i="26"/>
  <c r="H1825" i="26" s="1"/>
  <c r="G1826" i="26"/>
  <c r="H1826" i="26" s="1"/>
  <c r="G1827" i="26"/>
  <c r="H1827" i="26" s="1"/>
  <c r="G1828" i="26"/>
  <c r="H1828" i="26" s="1"/>
  <c r="G1829" i="26"/>
  <c r="H1829" i="26" s="1"/>
  <c r="G1830" i="26"/>
  <c r="H1830" i="26" s="1"/>
  <c r="G1831" i="26"/>
  <c r="H1831" i="26" s="1"/>
  <c r="G1832" i="26"/>
  <c r="H1832" i="26" s="1"/>
  <c r="G1833" i="26"/>
  <c r="H1833" i="26" s="1"/>
  <c r="G1834" i="26"/>
  <c r="H1834" i="26" s="1"/>
  <c r="G1835" i="26"/>
  <c r="H1835" i="26" s="1"/>
  <c r="G1836" i="26"/>
  <c r="H1836" i="26" s="1"/>
  <c r="G1837" i="26"/>
  <c r="H1837" i="26" s="1"/>
  <c r="G1838" i="26"/>
  <c r="H1838" i="26" s="1"/>
  <c r="G1839" i="26"/>
  <c r="H1839" i="26" s="1"/>
  <c r="G1840" i="26"/>
  <c r="H1840" i="26" s="1"/>
  <c r="G1841" i="26"/>
  <c r="H1841" i="26" s="1"/>
  <c r="G1842" i="26"/>
  <c r="H1842" i="26" s="1"/>
  <c r="G1843" i="26"/>
  <c r="H1843" i="26" s="1"/>
  <c r="G1844" i="26"/>
  <c r="H1844" i="26" s="1"/>
  <c r="G1845" i="26"/>
  <c r="H1845" i="26" s="1"/>
  <c r="G1846" i="26"/>
  <c r="H1846" i="26" s="1"/>
  <c r="G1847" i="26"/>
  <c r="H1847" i="26" s="1"/>
  <c r="G1848" i="26"/>
  <c r="H1848" i="26" s="1"/>
  <c r="G1849" i="26"/>
  <c r="H1849" i="26" s="1"/>
  <c r="G1850" i="26"/>
  <c r="H1850" i="26" s="1"/>
  <c r="G1851" i="26"/>
  <c r="H1851" i="26" s="1"/>
  <c r="G1852" i="26"/>
  <c r="H1852" i="26" s="1"/>
  <c r="G1853" i="26"/>
  <c r="H1853" i="26" s="1"/>
  <c r="G1854" i="26"/>
  <c r="H1854" i="26" s="1"/>
  <c r="G1855" i="26"/>
  <c r="H1855" i="26" s="1"/>
  <c r="G1856" i="26"/>
  <c r="H1856" i="26" s="1"/>
  <c r="G1857" i="26"/>
  <c r="H1857" i="26" s="1"/>
  <c r="G1858" i="26"/>
  <c r="H1858" i="26" s="1"/>
  <c r="G1859" i="26"/>
  <c r="H1859" i="26" s="1"/>
  <c r="G1860" i="26"/>
  <c r="H1860" i="26" s="1"/>
  <c r="G1861" i="26"/>
  <c r="H1861" i="26" s="1"/>
  <c r="G1862" i="26"/>
  <c r="H1862" i="26" s="1"/>
  <c r="G1863" i="26"/>
  <c r="H1863" i="26" s="1"/>
  <c r="G1864" i="26"/>
  <c r="H1864" i="26" s="1"/>
  <c r="G1865" i="26"/>
  <c r="H1865" i="26" s="1"/>
  <c r="G1866" i="26"/>
  <c r="H1866" i="26" s="1"/>
  <c r="G1867" i="26"/>
  <c r="H1867" i="26" s="1"/>
  <c r="G1868" i="26"/>
  <c r="H1868" i="26" s="1"/>
  <c r="G1869" i="26"/>
  <c r="H1869" i="26" s="1"/>
  <c r="G1870" i="26"/>
  <c r="H1870" i="26" s="1"/>
  <c r="G1871" i="26"/>
  <c r="H1871" i="26" s="1"/>
  <c r="G1872" i="26"/>
  <c r="H1872" i="26" s="1"/>
  <c r="G1873" i="26"/>
  <c r="H1873" i="26" s="1"/>
  <c r="G1874" i="26"/>
  <c r="H1874" i="26" s="1"/>
  <c r="G1875" i="26"/>
  <c r="H1875" i="26" s="1"/>
  <c r="G1876" i="26"/>
  <c r="H1876" i="26" s="1"/>
  <c r="G1877" i="26"/>
  <c r="H1877" i="26" s="1"/>
  <c r="G1878" i="26"/>
  <c r="H1878" i="26" s="1"/>
  <c r="G1879" i="26"/>
  <c r="H1879" i="26" s="1"/>
  <c r="G1880" i="26"/>
  <c r="H1880" i="26" s="1"/>
  <c r="G1881" i="26"/>
  <c r="H1881" i="26" s="1"/>
  <c r="G1882" i="26"/>
  <c r="H1882" i="26" s="1"/>
  <c r="G1883" i="26"/>
  <c r="H1883" i="26" s="1"/>
  <c r="G1884" i="26"/>
  <c r="H1884" i="26" s="1"/>
  <c r="G1885" i="26"/>
  <c r="H1885" i="26" s="1"/>
  <c r="G1886" i="26"/>
  <c r="H1886" i="26" s="1"/>
  <c r="G1887" i="26"/>
  <c r="H1887" i="26" s="1"/>
  <c r="G1888" i="26"/>
  <c r="H1888" i="26" s="1"/>
  <c r="G1889" i="26"/>
  <c r="H1889" i="26" s="1"/>
  <c r="G1890" i="26"/>
  <c r="H1890" i="26" s="1"/>
  <c r="G1891" i="26"/>
  <c r="H1891" i="26" s="1"/>
  <c r="G1892" i="26"/>
  <c r="H1892" i="26" s="1"/>
  <c r="G1893" i="26"/>
  <c r="H1893" i="26" s="1"/>
  <c r="G1894" i="26"/>
  <c r="H1894" i="26" s="1"/>
  <c r="G1895" i="26"/>
  <c r="H1895" i="26" s="1"/>
  <c r="G1896" i="26"/>
  <c r="H1896" i="26" s="1"/>
  <c r="G1897" i="26"/>
  <c r="H1897" i="26" s="1"/>
  <c r="G1898" i="26"/>
  <c r="H1898" i="26" s="1"/>
  <c r="G1899" i="26"/>
  <c r="H1899" i="26" s="1"/>
  <c r="G1900" i="26"/>
  <c r="H1900" i="26" s="1"/>
  <c r="G1901" i="26"/>
  <c r="H1901" i="26" s="1"/>
  <c r="G1902" i="26"/>
  <c r="H1902" i="26" s="1"/>
  <c r="G1903" i="26"/>
  <c r="H1903" i="26" s="1"/>
  <c r="G1904" i="26"/>
  <c r="H1904" i="26" s="1"/>
  <c r="G1905" i="26"/>
  <c r="H1905" i="26" s="1"/>
  <c r="G1906" i="26"/>
  <c r="H1906" i="26" s="1"/>
  <c r="G1907" i="26"/>
  <c r="H1907" i="26" s="1"/>
  <c r="G1908" i="26"/>
  <c r="H1908" i="26" s="1"/>
  <c r="G1909" i="26"/>
  <c r="H1909" i="26" s="1"/>
  <c r="G1910" i="26"/>
  <c r="H1910" i="26" s="1"/>
  <c r="G1911" i="26"/>
  <c r="H1911" i="26" s="1"/>
  <c r="G1912" i="26"/>
  <c r="H1912" i="26" s="1"/>
  <c r="G1913" i="26"/>
  <c r="H1913" i="26" s="1"/>
  <c r="G1914" i="26"/>
  <c r="H1914" i="26" s="1"/>
  <c r="G1915" i="26"/>
  <c r="H1915" i="26" s="1"/>
  <c r="G1916" i="26"/>
  <c r="H1916" i="26" s="1"/>
  <c r="G1917" i="26"/>
  <c r="H1917" i="26" s="1"/>
  <c r="G1918" i="26"/>
  <c r="H1918" i="26" s="1"/>
  <c r="G1919" i="26"/>
  <c r="H1919" i="26" s="1"/>
  <c r="G1920" i="26"/>
  <c r="H1920" i="26" s="1"/>
  <c r="G1921" i="26"/>
  <c r="H1921" i="26" s="1"/>
  <c r="G1922" i="26"/>
  <c r="H1922" i="26" s="1"/>
  <c r="G1923" i="26"/>
  <c r="H1923" i="26" s="1"/>
  <c r="G1924" i="26"/>
  <c r="H1924" i="26" s="1"/>
  <c r="G1925" i="26"/>
  <c r="H1925" i="26" s="1"/>
  <c r="G1926" i="26"/>
  <c r="H1926" i="26" s="1"/>
  <c r="G1927" i="26"/>
  <c r="H1927" i="26" s="1"/>
  <c r="G1928" i="26"/>
  <c r="H1928" i="26" s="1"/>
  <c r="G1929" i="26"/>
  <c r="H1929" i="26" s="1"/>
  <c r="G1930" i="26"/>
  <c r="H1930" i="26" s="1"/>
  <c r="G1931" i="26"/>
  <c r="H1931" i="26" s="1"/>
  <c r="G1932" i="26"/>
  <c r="H1932" i="26" s="1"/>
  <c r="G1933" i="26"/>
  <c r="H1933" i="26" s="1"/>
  <c r="G1934" i="26"/>
  <c r="H1934" i="26" s="1"/>
  <c r="G1935" i="26"/>
  <c r="H1935" i="26" s="1"/>
  <c r="G1936" i="26"/>
  <c r="H1936" i="26" s="1"/>
  <c r="G1937" i="26"/>
  <c r="H1937" i="26" s="1"/>
  <c r="G1938" i="26"/>
  <c r="H1938" i="26" s="1"/>
  <c r="G1939" i="26"/>
  <c r="H1939" i="26" s="1"/>
  <c r="G1940" i="26"/>
  <c r="H1940" i="26" s="1"/>
  <c r="G1941" i="26"/>
  <c r="H1941" i="26" s="1"/>
  <c r="G1942" i="26"/>
  <c r="H1942" i="26" s="1"/>
  <c r="G1943" i="26"/>
  <c r="H1943" i="26" s="1"/>
  <c r="G1944" i="26"/>
  <c r="H1944" i="26" s="1"/>
  <c r="G1945" i="26"/>
  <c r="H1945" i="26" s="1"/>
  <c r="G1946" i="26"/>
  <c r="H1946" i="26" s="1"/>
  <c r="G1947" i="26"/>
  <c r="H1947" i="26" s="1"/>
  <c r="G1948" i="26"/>
  <c r="H1948" i="26" s="1"/>
  <c r="G1949" i="26"/>
  <c r="H1949" i="26" s="1"/>
  <c r="G1950" i="26"/>
  <c r="H1950" i="26" s="1"/>
  <c r="G1951" i="26"/>
  <c r="H1951" i="26" s="1"/>
  <c r="G1952" i="26"/>
  <c r="H1952" i="26" s="1"/>
  <c r="G1953" i="26"/>
  <c r="H1953" i="26" s="1"/>
  <c r="G1954" i="26"/>
  <c r="H1954" i="26" s="1"/>
  <c r="G1955" i="26"/>
  <c r="H1955" i="26" s="1"/>
  <c r="G1956" i="26"/>
  <c r="H1956" i="26" s="1"/>
  <c r="G1957" i="26"/>
  <c r="H1957" i="26" s="1"/>
  <c r="G1958" i="26"/>
  <c r="H1958" i="26" s="1"/>
  <c r="G1959" i="26"/>
  <c r="H1959" i="26" s="1"/>
  <c r="G1960" i="26"/>
  <c r="H1960" i="26" s="1"/>
  <c r="G1961" i="26"/>
  <c r="H1961" i="26" s="1"/>
  <c r="G1962" i="26"/>
  <c r="H1962" i="26" s="1"/>
  <c r="G1963" i="26"/>
  <c r="H1963" i="26" s="1"/>
  <c r="G1964" i="26"/>
  <c r="H1964" i="26" s="1"/>
  <c r="G1965" i="26"/>
  <c r="H1965" i="26" s="1"/>
  <c r="G1966" i="26"/>
  <c r="H1966" i="26" s="1"/>
  <c r="G1967" i="26"/>
  <c r="H1967" i="26" s="1"/>
  <c r="G1968" i="26"/>
  <c r="H1968" i="26" s="1"/>
  <c r="G1969" i="26"/>
  <c r="H1969" i="26" s="1"/>
  <c r="G1970" i="26"/>
  <c r="H1970" i="26" s="1"/>
  <c r="G1971" i="26"/>
  <c r="H1971" i="26" s="1"/>
  <c r="G1972" i="26"/>
  <c r="H1972" i="26" s="1"/>
  <c r="G1973" i="26"/>
  <c r="H1973" i="26" s="1"/>
  <c r="G1974" i="26"/>
  <c r="H1974" i="26" s="1"/>
  <c r="G1975" i="26"/>
  <c r="H1975" i="26" s="1"/>
  <c r="G1976" i="26"/>
  <c r="H1976" i="26" s="1"/>
  <c r="G1977" i="26"/>
  <c r="H1977" i="26" s="1"/>
  <c r="G1978" i="26"/>
  <c r="H1978" i="26" s="1"/>
  <c r="G1979" i="26"/>
  <c r="H1979" i="26" s="1"/>
  <c r="G1980" i="26"/>
  <c r="H1980" i="26" s="1"/>
  <c r="G1981" i="26"/>
  <c r="H1981" i="26" s="1"/>
  <c r="G1982" i="26"/>
  <c r="H1982" i="26" s="1"/>
  <c r="G1983" i="26"/>
  <c r="H1983" i="26" s="1"/>
  <c r="G1984" i="26"/>
  <c r="H1984" i="26" s="1"/>
  <c r="G1985" i="26"/>
  <c r="H1985" i="26" s="1"/>
  <c r="G1986" i="26"/>
  <c r="H1986" i="26" s="1"/>
  <c r="G1987" i="26"/>
  <c r="H1987" i="26" s="1"/>
  <c r="G1988" i="26"/>
  <c r="H1988" i="26" s="1"/>
  <c r="G1989" i="26"/>
  <c r="H1989" i="26" s="1"/>
  <c r="G1990" i="26"/>
  <c r="H1990" i="26" s="1"/>
  <c r="G1991" i="26"/>
  <c r="H1991" i="26" s="1"/>
  <c r="G1992" i="26"/>
  <c r="H1992" i="26" s="1"/>
  <c r="G1993" i="26"/>
  <c r="H1993" i="26" s="1"/>
  <c r="G1994" i="26"/>
  <c r="H1994" i="26" s="1"/>
  <c r="G1995" i="26"/>
  <c r="H1995" i="26" s="1"/>
  <c r="G1996" i="26"/>
  <c r="H1996" i="26" s="1"/>
  <c r="G1997" i="26"/>
  <c r="H1997" i="26" s="1"/>
  <c r="G1998" i="26"/>
  <c r="H1998" i="26" s="1"/>
  <c r="G1999" i="26"/>
  <c r="H1999" i="26" s="1"/>
  <c r="G2000" i="26"/>
  <c r="H2000" i="26" s="1"/>
  <c r="G2001" i="26"/>
  <c r="H2001" i="26" s="1"/>
  <c r="G2002" i="26"/>
  <c r="H2002" i="26" s="1"/>
  <c r="J4" i="25"/>
  <c r="J5" i="25" s="1"/>
  <c r="E2160" i="25"/>
  <c r="F2160" i="25" s="1"/>
  <c r="E2159" i="25"/>
  <c r="F2159" i="25" s="1"/>
  <c r="E2158" i="25"/>
  <c r="F2158" i="25" s="1"/>
  <c r="E2157" i="25"/>
  <c r="F2157" i="25" s="1"/>
  <c r="E2156" i="25"/>
  <c r="F2156" i="25" s="1"/>
  <c r="E2155" i="25"/>
  <c r="F2155" i="25" s="1"/>
  <c r="E2154" i="25"/>
  <c r="F2154" i="25" s="1"/>
  <c r="E2153" i="25"/>
  <c r="F2153" i="25" s="1"/>
  <c r="E2152" i="25"/>
  <c r="F2152" i="25" s="1"/>
  <c r="E2151" i="25"/>
  <c r="F2151" i="25" s="1"/>
  <c r="E2150" i="25"/>
  <c r="F2150" i="25" s="1"/>
  <c r="E2149" i="25"/>
  <c r="F2149" i="25" s="1"/>
  <c r="E2148" i="25"/>
  <c r="F2148" i="25" s="1"/>
  <c r="E2147" i="25"/>
  <c r="F2147" i="25" s="1"/>
  <c r="E2146" i="25"/>
  <c r="F2146" i="25" s="1"/>
  <c r="E2145" i="25"/>
  <c r="F2145" i="25" s="1"/>
  <c r="E2144" i="25"/>
  <c r="F2144" i="25" s="1"/>
  <c r="E2143" i="25"/>
  <c r="F2143" i="25" s="1"/>
  <c r="E2142" i="25"/>
  <c r="F2142" i="25" s="1"/>
  <c r="E2141" i="25"/>
  <c r="F2141" i="25" s="1"/>
  <c r="E2140" i="25"/>
  <c r="F2140" i="25" s="1"/>
  <c r="E2139" i="25"/>
  <c r="F2139" i="25" s="1"/>
  <c r="E2138" i="25"/>
  <c r="F2138" i="25" s="1"/>
  <c r="E2137" i="25"/>
  <c r="F2137" i="25" s="1"/>
  <c r="E2136" i="25"/>
  <c r="F2136" i="25" s="1"/>
  <c r="E2135" i="25"/>
  <c r="F2135" i="25" s="1"/>
  <c r="E2134" i="25"/>
  <c r="F2134" i="25" s="1"/>
  <c r="E2133" i="25"/>
  <c r="F2133" i="25" s="1"/>
  <c r="E2132" i="25"/>
  <c r="F2132" i="25" s="1"/>
  <c r="E2131" i="25"/>
  <c r="F2131" i="25" s="1"/>
  <c r="E2130" i="25"/>
  <c r="F2130" i="25" s="1"/>
  <c r="E2129" i="25"/>
  <c r="F2129" i="25" s="1"/>
  <c r="E2128" i="25"/>
  <c r="F2128" i="25" s="1"/>
  <c r="E2127" i="25"/>
  <c r="F2127" i="25" s="1"/>
  <c r="E2126" i="25"/>
  <c r="F2126" i="25" s="1"/>
  <c r="E2125" i="25"/>
  <c r="F2125" i="25" s="1"/>
  <c r="E2124" i="25"/>
  <c r="F2124" i="25" s="1"/>
  <c r="E2123" i="25"/>
  <c r="F2123" i="25" s="1"/>
  <c r="E2122" i="25"/>
  <c r="F2122" i="25" s="1"/>
  <c r="E2121" i="25"/>
  <c r="F2121" i="25" s="1"/>
  <c r="E2120" i="25"/>
  <c r="F2120" i="25" s="1"/>
  <c r="E2119" i="25"/>
  <c r="F2119" i="25" s="1"/>
  <c r="E2118" i="25"/>
  <c r="F2118" i="25" s="1"/>
  <c r="E2117" i="25"/>
  <c r="F2117" i="25" s="1"/>
  <c r="E2116" i="25"/>
  <c r="F2116" i="25" s="1"/>
  <c r="E2115" i="25"/>
  <c r="F2115" i="25" s="1"/>
  <c r="E2114" i="25"/>
  <c r="F2114" i="25" s="1"/>
  <c r="E2113" i="25"/>
  <c r="F2113" i="25" s="1"/>
  <c r="E2112" i="25"/>
  <c r="F2112" i="25" s="1"/>
  <c r="E2111" i="25"/>
  <c r="F2111" i="25" s="1"/>
  <c r="E2110" i="25"/>
  <c r="F2110" i="25" s="1"/>
  <c r="E2109" i="25"/>
  <c r="F2109" i="25" s="1"/>
  <c r="E2108" i="25"/>
  <c r="F2108" i="25" s="1"/>
  <c r="E2107" i="25"/>
  <c r="F2107" i="25" s="1"/>
  <c r="E2106" i="25"/>
  <c r="F2106" i="25" s="1"/>
  <c r="E2105" i="25"/>
  <c r="F2105" i="25" s="1"/>
  <c r="E2104" i="25"/>
  <c r="F2104" i="25" s="1"/>
  <c r="E2103" i="25"/>
  <c r="F2103" i="25" s="1"/>
  <c r="E2102" i="25"/>
  <c r="F2102" i="25" s="1"/>
  <c r="E2101" i="25"/>
  <c r="F2101" i="25" s="1"/>
  <c r="E2100" i="25"/>
  <c r="F2100" i="25" s="1"/>
  <c r="E2099" i="25"/>
  <c r="F2099" i="25" s="1"/>
  <c r="E2098" i="25"/>
  <c r="F2098" i="25" s="1"/>
  <c r="E2097" i="25"/>
  <c r="F2097" i="25" s="1"/>
  <c r="E2096" i="25"/>
  <c r="F2096" i="25" s="1"/>
  <c r="E2095" i="25"/>
  <c r="F2095" i="25" s="1"/>
  <c r="E2094" i="25"/>
  <c r="F2094" i="25" s="1"/>
  <c r="E2093" i="25"/>
  <c r="F2093" i="25" s="1"/>
  <c r="E2092" i="25"/>
  <c r="F2092" i="25" s="1"/>
  <c r="E2091" i="25"/>
  <c r="F2091" i="25" s="1"/>
  <c r="E2090" i="25"/>
  <c r="F2090" i="25" s="1"/>
  <c r="E2089" i="25"/>
  <c r="F2089" i="25" s="1"/>
  <c r="E2088" i="25"/>
  <c r="F2088" i="25" s="1"/>
  <c r="E2087" i="25"/>
  <c r="F2087" i="25" s="1"/>
  <c r="E2086" i="25"/>
  <c r="F2086" i="25" s="1"/>
  <c r="E2085" i="25"/>
  <c r="F2085" i="25" s="1"/>
  <c r="E2084" i="25"/>
  <c r="F2084" i="25" s="1"/>
  <c r="E2083" i="25"/>
  <c r="F2083" i="25" s="1"/>
  <c r="E2082" i="25"/>
  <c r="F2082" i="25" s="1"/>
  <c r="E2081" i="25"/>
  <c r="F2081" i="25" s="1"/>
  <c r="E2080" i="25"/>
  <c r="F2080" i="25" s="1"/>
  <c r="E2079" i="25"/>
  <c r="F2079" i="25" s="1"/>
  <c r="E2078" i="25"/>
  <c r="F2078" i="25" s="1"/>
  <c r="E2077" i="25"/>
  <c r="F2077" i="25" s="1"/>
  <c r="E2076" i="25"/>
  <c r="F2076" i="25" s="1"/>
  <c r="E2075" i="25"/>
  <c r="F2075" i="25" s="1"/>
  <c r="E2074" i="25"/>
  <c r="F2074" i="25" s="1"/>
  <c r="E2073" i="25"/>
  <c r="F2073" i="25" s="1"/>
  <c r="E2072" i="25"/>
  <c r="F2072" i="25" s="1"/>
  <c r="E2071" i="25"/>
  <c r="F2071" i="25" s="1"/>
  <c r="E2070" i="25"/>
  <c r="F2070" i="25" s="1"/>
  <c r="E2069" i="25"/>
  <c r="F2069" i="25" s="1"/>
  <c r="E2068" i="25"/>
  <c r="F2068" i="25" s="1"/>
  <c r="E2067" i="25"/>
  <c r="F2067" i="25" s="1"/>
  <c r="E2066" i="25"/>
  <c r="F2066" i="25" s="1"/>
  <c r="E2065" i="25"/>
  <c r="F2065" i="25" s="1"/>
  <c r="E2064" i="25"/>
  <c r="F2064" i="25" s="1"/>
  <c r="E2063" i="25"/>
  <c r="F2063" i="25" s="1"/>
  <c r="E2062" i="25"/>
  <c r="F2062" i="25" s="1"/>
  <c r="E2061" i="25"/>
  <c r="F2061" i="25" s="1"/>
  <c r="E2060" i="25"/>
  <c r="F2060" i="25" s="1"/>
  <c r="E2059" i="25"/>
  <c r="F2059" i="25" s="1"/>
  <c r="E2058" i="25"/>
  <c r="F2058" i="25" s="1"/>
  <c r="E2057" i="25"/>
  <c r="F2057" i="25" s="1"/>
  <c r="E2056" i="25"/>
  <c r="F2056" i="25" s="1"/>
  <c r="E2055" i="25"/>
  <c r="F2055" i="25" s="1"/>
  <c r="E2054" i="25"/>
  <c r="F2054" i="25" s="1"/>
  <c r="E2053" i="25"/>
  <c r="F2053" i="25" s="1"/>
  <c r="E2052" i="25"/>
  <c r="F2052" i="25" s="1"/>
  <c r="E2051" i="25"/>
  <c r="F2051" i="25" s="1"/>
  <c r="E2050" i="25"/>
  <c r="F2050" i="25" s="1"/>
  <c r="E2049" i="25"/>
  <c r="F2049" i="25" s="1"/>
  <c r="E2048" i="25"/>
  <c r="F2048" i="25" s="1"/>
  <c r="E2047" i="25"/>
  <c r="F2047" i="25" s="1"/>
  <c r="E2046" i="25"/>
  <c r="F2046" i="25" s="1"/>
  <c r="E2045" i="25"/>
  <c r="F2045" i="25" s="1"/>
  <c r="E2044" i="25"/>
  <c r="F2044" i="25" s="1"/>
  <c r="E2043" i="25"/>
  <c r="F2043" i="25" s="1"/>
  <c r="E2042" i="25"/>
  <c r="F2042" i="25" s="1"/>
  <c r="E2041" i="25"/>
  <c r="F2041" i="25" s="1"/>
  <c r="E2040" i="25"/>
  <c r="F2040" i="25" s="1"/>
  <c r="E2039" i="25"/>
  <c r="F2039" i="25" s="1"/>
  <c r="E2038" i="25"/>
  <c r="F2038" i="25" s="1"/>
  <c r="E2037" i="25"/>
  <c r="F2037" i="25" s="1"/>
  <c r="E2036" i="25"/>
  <c r="F2036" i="25" s="1"/>
  <c r="E2035" i="25"/>
  <c r="F2035" i="25" s="1"/>
  <c r="E2034" i="25"/>
  <c r="F2034" i="25" s="1"/>
  <c r="E2033" i="25"/>
  <c r="F2033" i="25" s="1"/>
  <c r="E2032" i="25"/>
  <c r="F2032" i="25" s="1"/>
  <c r="E2031" i="25"/>
  <c r="F2031" i="25" s="1"/>
  <c r="E2030" i="25"/>
  <c r="F2030" i="25" s="1"/>
  <c r="E2029" i="25"/>
  <c r="F2029" i="25" s="1"/>
  <c r="E2028" i="25"/>
  <c r="F2028" i="25" s="1"/>
  <c r="E2027" i="25"/>
  <c r="F2027" i="25" s="1"/>
  <c r="E2026" i="25"/>
  <c r="F2026" i="25" s="1"/>
  <c r="E2025" i="25"/>
  <c r="F2025" i="25" s="1"/>
  <c r="E2024" i="25"/>
  <c r="F2024" i="25" s="1"/>
  <c r="E2023" i="25"/>
  <c r="F2023" i="25" s="1"/>
  <c r="E2022" i="25"/>
  <c r="F2022" i="25" s="1"/>
  <c r="E2021" i="25"/>
  <c r="F2021" i="25" s="1"/>
  <c r="E2020" i="25"/>
  <c r="F2020" i="25" s="1"/>
  <c r="E2019" i="25"/>
  <c r="F2019" i="25" s="1"/>
  <c r="E2018" i="25"/>
  <c r="F2018" i="25" s="1"/>
  <c r="E2017" i="25"/>
  <c r="F2017" i="25" s="1"/>
  <c r="E2016" i="25"/>
  <c r="F2016" i="25" s="1"/>
  <c r="E2015" i="25"/>
  <c r="F2015" i="25" s="1"/>
  <c r="E2014" i="25"/>
  <c r="F2014" i="25" s="1"/>
  <c r="E2013" i="25"/>
  <c r="F2013" i="25" s="1"/>
  <c r="E2012" i="25"/>
  <c r="F2012" i="25" s="1"/>
  <c r="E2011" i="25"/>
  <c r="F2011" i="25" s="1"/>
  <c r="E2010" i="25"/>
  <c r="F2010" i="25" s="1"/>
  <c r="E2009" i="25"/>
  <c r="F2009" i="25" s="1"/>
  <c r="E2008" i="25"/>
  <c r="F2008" i="25" s="1"/>
  <c r="E2007" i="25"/>
  <c r="F2007" i="25" s="1"/>
  <c r="E2006" i="25"/>
  <c r="F2006" i="25" s="1"/>
  <c r="E2005" i="25"/>
  <c r="F2005" i="25" s="1"/>
  <c r="E2004" i="25"/>
  <c r="F2004" i="25" s="1"/>
  <c r="E2003" i="25"/>
  <c r="F2003" i="25" s="1"/>
  <c r="E2002" i="25"/>
  <c r="F2002" i="25" s="1"/>
  <c r="E2001" i="25"/>
  <c r="F2001" i="25" s="1"/>
  <c r="E2000" i="25"/>
  <c r="F2000" i="25" s="1"/>
  <c r="E1999" i="25"/>
  <c r="F1999" i="25" s="1"/>
  <c r="E1998" i="25"/>
  <c r="F1998" i="25" s="1"/>
  <c r="E1997" i="25"/>
  <c r="F1997" i="25" s="1"/>
  <c r="E1996" i="25"/>
  <c r="F1996" i="25" s="1"/>
  <c r="E1995" i="25"/>
  <c r="F1995" i="25" s="1"/>
  <c r="E1994" i="25"/>
  <c r="F1994" i="25" s="1"/>
  <c r="E1993" i="25"/>
  <c r="F1993" i="25" s="1"/>
  <c r="E1992" i="25"/>
  <c r="F1992" i="25" s="1"/>
  <c r="E1991" i="25"/>
  <c r="F1991" i="25" s="1"/>
  <c r="E1990" i="25"/>
  <c r="F1990" i="25" s="1"/>
  <c r="E1989" i="25"/>
  <c r="F1989" i="25" s="1"/>
  <c r="E1988" i="25"/>
  <c r="F1988" i="25" s="1"/>
  <c r="E1987" i="25"/>
  <c r="F1987" i="25" s="1"/>
  <c r="E1986" i="25"/>
  <c r="F1986" i="25" s="1"/>
  <c r="E1985" i="25"/>
  <c r="F1985" i="25" s="1"/>
  <c r="E1984" i="25"/>
  <c r="F1984" i="25" s="1"/>
  <c r="E1983" i="25"/>
  <c r="F1983" i="25" s="1"/>
  <c r="E1982" i="25"/>
  <c r="F1982" i="25" s="1"/>
  <c r="E1981" i="25"/>
  <c r="F1981" i="25" s="1"/>
  <c r="E1980" i="25"/>
  <c r="F1980" i="25" s="1"/>
  <c r="E1979" i="25"/>
  <c r="F1979" i="25" s="1"/>
  <c r="E1978" i="25"/>
  <c r="F1978" i="25" s="1"/>
  <c r="E1977" i="25"/>
  <c r="F1977" i="25" s="1"/>
  <c r="E1976" i="25"/>
  <c r="F1976" i="25" s="1"/>
  <c r="E1975" i="25"/>
  <c r="F1975" i="25" s="1"/>
  <c r="E1974" i="25"/>
  <c r="F1974" i="25" s="1"/>
  <c r="E1973" i="25"/>
  <c r="F1973" i="25" s="1"/>
  <c r="E1972" i="25"/>
  <c r="F1972" i="25" s="1"/>
  <c r="E1971" i="25"/>
  <c r="F1971" i="25" s="1"/>
  <c r="E1970" i="25"/>
  <c r="F1970" i="25" s="1"/>
  <c r="E1969" i="25"/>
  <c r="F1969" i="25" s="1"/>
  <c r="E1968" i="25"/>
  <c r="F1968" i="25" s="1"/>
  <c r="E1967" i="25"/>
  <c r="F1967" i="25" s="1"/>
  <c r="E1966" i="25"/>
  <c r="F1966" i="25" s="1"/>
  <c r="E1965" i="25"/>
  <c r="F1965" i="25" s="1"/>
  <c r="E1964" i="25"/>
  <c r="F1964" i="25" s="1"/>
  <c r="E1963" i="25"/>
  <c r="F1963" i="25" s="1"/>
  <c r="E1962" i="25"/>
  <c r="F1962" i="25" s="1"/>
  <c r="E1961" i="25"/>
  <c r="F1961" i="25" s="1"/>
  <c r="E1960" i="25"/>
  <c r="F1960" i="25" s="1"/>
  <c r="E1959" i="25"/>
  <c r="F1959" i="25" s="1"/>
  <c r="E1958" i="25"/>
  <c r="F1958" i="25" s="1"/>
  <c r="E1957" i="25"/>
  <c r="F1957" i="25" s="1"/>
  <c r="E1956" i="25"/>
  <c r="F1956" i="25" s="1"/>
  <c r="E1955" i="25"/>
  <c r="F1955" i="25" s="1"/>
  <c r="E1954" i="25"/>
  <c r="F1954" i="25" s="1"/>
  <c r="E1953" i="25"/>
  <c r="F1953" i="25" s="1"/>
  <c r="E1952" i="25"/>
  <c r="F1952" i="25" s="1"/>
  <c r="E1951" i="25"/>
  <c r="F1951" i="25" s="1"/>
  <c r="E1950" i="25"/>
  <c r="F1950" i="25" s="1"/>
  <c r="E1949" i="25"/>
  <c r="F1949" i="25" s="1"/>
  <c r="E1948" i="25"/>
  <c r="F1948" i="25" s="1"/>
  <c r="E1947" i="25"/>
  <c r="F1947" i="25" s="1"/>
  <c r="E1946" i="25"/>
  <c r="F1946" i="25" s="1"/>
  <c r="E1945" i="25"/>
  <c r="F1945" i="25" s="1"/>
  <c r="E1944" i="25"/>
  <c r="F1944" i="25" s="1"/>
  <c r="E1943" i="25"/>
  <c r="F1943" i="25" s="1"/>
  <c r="E1942" i="25"/>
  <c r="F1942" i="25" s="1"/>
  <c r="E1941" i="25"/>
  <c r="F1941" i="25" s="1"/>
  <c r="E1940" i="25"/>
  <c r="F1940" i="25" s="1"/>
  <c r="E1939" i="25"/>
  <c r="F1939" i="25" s="1"/>
  <c r="E1938" i="25"/>
  <c r="F1938" i="25" s="1"/>
  <c r="E1937" i="25"/>
  <c r="F1937" i="25" s="1"/>
  <c r="E1936" i="25"/>
  <c r="F1936" i="25" s="1"/>
  <c r="E1935" i="25"/>
  <c r="F1935" i="25" s="1"/>
  <c r="E1934" i="25"/>
  <c r="F1934" i="25" s="1"/>
  <c r="E1933" i="25"/>
  <c r="F1933" i="25" s="1"/>
  <c r="E1932" i="25"/>
  <c r="F1932" i="25" s="1"/>
  <c r="E1931" i="25"/>
  <c r="F1931" i="25" s="1"/>
  <c r="E1930" i="25"/>
  <c r="F1930" i="25" s="1"/>
  <c r="E1929" i="25"/>
  <c r="F1929" i="25" s="1"/>
  <c r="E1928" i="25"/>
  <c r="F1928" i="25" s="1"/>
  <c r="E1927" i="25"/>
  <c r="F1927" i="25" s="1"/>
  <c r="E1926" i="25"/>
  <c r="F1926" i="25" s="1"/>
  <c r="E1925" i="25"/>
  <c r="F1925" i="25" s="1"/>
  <c r="E1924" i="25"/>
  <c r="F1924" i="25" s="1"/>
  <c r="E1923" i="25"/>
  <c r="F1923" i="25" s="1"/>
  <c r="E1922" i="25"/>
  <c r="F1922" i="25" s="1"/>
  <c r="E1921" i="25"/>
  <c r="F1921" i="25" s="1"/>
  <c r="E1920" i="25"/>
  <c r="F1920" i="25" s="1"/>
  <c r="E1919" i="25"/>
  <c r="F1919" i="25" s="1"/>
  <c r="E1918" i="25"/>
  <c r="F1918" i="25" s="1"/>
  <c r="E1917" i="25"/>
  <c r="F1917" i="25" s="1"/>
  <c r="E1916" i="25"/>
  <c r="F1916" i="25" s="1"/>
  <c r="E1915" i="25"/>
  <c r="F1915" i="25" s="1"/>
  <c r="E1914" i="25"/>
  <c r="F1914" i="25" s="1"/>
  <c r="E1913" i="25"/>
  <c r="F1913" i="25" s="1"/>
  <c r="E1912" i="25"/>
  <c r="F1912" i="25" s="1"/>
  <c r="E1911" i="25"/>
  <c r="F1911" i="25" s="1"/>
  <c r="E1910" i="25"/>
  <c r="F1910" i="25" s="1"/>
  <c r="E1909" i="25"/>
  <c r="F1909" i="25" s="1"/>
  <c r="E1908" i="25"/>
  <c r="F1908" i="25" s="1"/>
  <c r="E1907" i="25"/>
  <c r="F1907" i="25" s="1"/>
  <c r="E1906" i="25"/>
  <c r="F1906" i="25" s="1"/>
  <c r="E1905" i="25"/>
  <c r="F1905" i="25" s="1"/>
  <c r="E1904" i="25"/>
  <c r="F1904" i="25" s="1"/>
  <c r="E1903" i="25"/>
  <c r="F1903" i="25" s="1"/>
  <c r="E1902" i="25"/>
  <c r="F1902" i="25" s="1"/>
  <c r="E1901" i="25"/>
  <c r="F1901" i="25" s="1"/>
  <c r="E1900" i="25"/>
  <c r="F1900" i="25" s="1"/>
  <c r="E1899" i="25"/>
  <c r="F1899" i="25" s="1"/>
  <c r="E1898" i="25"/>
  <c r="F1898" i="25" s="1"/>
  <c r="E1897" i="25"/>
  <c r="F1897" i="25" s="1"/>
  <c r="E1896" i="25"/>
  <c r="F1896" i="25" s="1"/>
  <c r="E1895" i="25"/>
  <c r="F1895" i="25" s="1"/>
  <c r="E1894" i="25"/>
  <c r="F1894" i="25" s="1"/>
  <c r="E1893" i="25"/>
  <c r="F1893" i="25" s="1"/>
  <c r="E1892" i="25"/>
  <c r="F1892" i="25" s="1"/>
  <c r="E1891" i="25"/>
  <c r="F1891" i="25" s="1"/>
  <c r="E1890" i="25"/>
  <c r="F1890" i="25" s="1"/>
  <c r="E1889" i="25"/>
  <c r="F1889" i="25" s="1"/>
  <c r="E1888" i="25"/>
  <c r="F1888" i="25" s="1"/>
  <c r="E1887" i="25"/>
  <c r="F1887" i="25" s="1"/>
  <c r="E1886" i="25"/>
  <c r="F1886" i="25" s="1"/>
  <c r="E1885" i="25"/>
  <c r="F1885" i="25" s="1"/>
  <c r="E1884" i="25"/>
  <c r="F1884" i="25" s="1"/>
  <c r="E1883" i="25"/>
  <c r="F1883" i="25" s="1"/>
  <c r="E1882" i="25"/>
  <c r="F1882" i="25" s="1"/>
  <c r="E1881" i="25"/>
  <c r="F1881" i="25" s="1"/>
  <c r="E1880" i="25"/>
  <c r="F1880" i="25" s="1"/>
  <c r="E1879" i="25"/>
  <c r="F1879" i="25" s="1"/>
  <c r="E1878" i="25"/>
  <c r="F1878" i="25" s="1"/>
  <c r="E1877" i="25"/>
  <c r="F1877" i="25" s="1"/>
  <c r="E1876" i="25"/>
  <c r="F1876" i="25" s="1"/>
  <c r="E1875" i="25"/>
  <c r="F1875" i="25" s="1"/>
  <c r="E1874" i="25"/>
  <c r="F1874" i="25" s="1"/>
  <c r="E1873" i="25"/>
  <c r="F1873" i="25" s="1"/>
  <c r="E1872" i="25"/>
  <c r="F1872" i="25" s="1"/>
  <c r="E1871" i="25"/>
  <c r="F1871" i="25" s="1"/>
  <c r="E1870" i="25"/>
  <c r="F1870" i="25" s="1"/>
  <c r="E1869" i="25"/>
  <c r="F1869" i="25" s="1"/>
  <c r="E1868" i="25"/>
  <c r="F1868" i="25" s="1"/>
  <c r="E1867" i="25"/>
  <c r="F1867" i="25" s="1"/>
  <c r="E1866" i="25"/>
  <c r="F1866" i="25" s="1"/>
  <c r="E1865" i="25"/>
  <c r="F1865" i="25" s="1"/>
  <c r="E1864" i="25"/>
  <c r="F1864" i="25" s="1"/>
  <c r="E1863" i="25"/>
  <c r="F1863" i="25" s="1"/>
  <c r="E1862" i="25"/>
  <c r="F1862" i="25" s="1"/>
  <c r="E1861" i="25"/>
  <c r="F1861" i="25" s="1"/>
  <c r="E1860" i="25"/>
  <c r="F1860" i="25" s="1"/>
  <c r="E1859" i="25"/>
  <c r="F1859" i="25" s="1"/>
  <c r="E1858" i="25"/>
  <c r="F1858" i="25" s="1"/>
  <c r="E1857" i="25"/>
  <c r="F1857" i="25" s="1"/>
  <c r="E1856" i="25"/>
  <c r="F1856" i="25" s="1"/>
  <c r="E1855" i="25"/>
  <c r="F1855" i="25" s="1"/>
  <c r="E1854" i="25"/>
  <c r="F1854" i="25" s="1"/>
  <c r="E1853" i="25"/>
  <c r="F1853" i="25" s="1"/>
  <c r="E1852" i="25"/>
  <c r="F1852" i="25" s="1"/>
  <c r="E1851" i="25"/>
  <c r="F1851" i="25" s="1"/>
  <c r="E1850" i="25"/>
  <c r="F1850" i="25" s="1"/>
  <c r="E1849" i="25"/>
  <c r="F1849" i="25" s="1"/>
  <c r="E1848" i="25"/>
  <c r="F1848" i="25" s="1"/>
  <c r="E1847" i="25"/>
  <c r="F1847" i="25" s="1"/>
  <c r="E1846" i="25"/>
  <c r="F1846" i="25" s="1"/>
  <c r="E1845" i="25"/>
  <c r="F1845" i="25" s="1"/>
  <c r="E1844" i="25"/>
  <c r="F1844" i="25" s="1"/>
  <c r="E1843" i="25"/>
  <c r="F1843" i="25" s="1"/>
  <c r="E1842" i="25"/>
  <c r="F1842" i="25" s="1"/>
  <c r="E1841" i="25"/>
  <c r="F1841" i="25" s="1"/>
  <c r="E1840" i="25"/>
  <c r="F1840" i="25" s="1"/>
  <c r="E1839" i="25"/>
  <c r="F1839" i="25" s="1"/>
  <c r="E1838" i="25"/>
  <c r="F1838" i="25" s="1"/>
  <c r="E1837" i="25"/>
  <c r="F1837" i="25" s="1"/>
  <c r="E1836" i="25"/>
  <c r="F1836" i="25" s="1"/>
  <c r="E1835" i="25"/>
  <c r="F1835" i="25" s="1"/>
  <c r="E1834" i="25"/>
  <c r="F1834" i="25" s="1"/>
  <c r="E1833" i="25"/>
  <c r="F1833" i="25" s="1"/>
  <c r="E1832" i="25"/>
  <c r="F1832" i="25" s="1"/>
  <c r="E1831" i="25"/>
  <c r="F1831" i="25" s="1"/>
  <c r="E1830" i="25"/>
  <c r="F1830" i="25" s="1"/>
  <c r="E1829" i="25"/>
  <c r="F1829" i="25" s="1"/>
  <c r="E1828" i="25"/>
  <c r="F1828" i="25" s="1"/>
  <c r="E1827" i="25"/>
  <c r="F1827" i="25" s="1"/>
  <c r="E1826" i="25"/>
  <c r="F1826" i="25" s="1"/>
  <c r="E1825" i="25"/>
  <c r="F1825" i="25" s="1"/>
  <c r="E1824" i="25"/>
  <c r="F1824" i="25" s="1"/>
  <c r="E1823" i="25"/>
  <c r="F1823" i="25" s="1"/>
  <c r="E1822" i="25"/>
  <c r="F1822" i="25" s="1"/>
  <c r="E1821" i="25"/>
  <c r="F1821" i="25" s="1"/>
  <c r="E1820" i="25"/>
  <c r="F1820" i="25" s="1"/>
  <c r="E1819" i="25"/>
  <c r="F1819" i="25" s="1"/>
  <c r="E1818" i="25"/>
  <c r="F1818" i="25" s="1"/>
  <c r="E1817" i="25"/>
  <c r="F1817" i="25" s="1"/>
  <c r="E1816" i="25"/>
  <c r="F1816" i="25" s="1"/>
  <c r="E1815" i="25"/>
  <c r="F1815" i="25" s="1"/>
  <c r="E1814" i="25"/>
  <c r="F1814" i="25" s="1"/>
  <c r="E1813" i="25"/>
  <c r="F1813" i="25" s="1"/>
  <c r="E1812" i="25"/>
  <c r="F1812" i="25" s="1"/>
  <c r="E1811" i="25"/>
  <c r="F1811" i="25" s="1"/>
  <c r="E1810" i="25"/>
  <c r="F1810" i="25" s="1"/>
  <c r="E1809" i="25"/>
  <c r="F1809" i="25" s="1"/>
  <c r="E1808" i="25"/>
  <c r="F1808" i="25" s="1"/>
  <c r="E1807" i="25"/>
  <c r="F1807" i="25" s="1"/>
  <c r="E1806" i="25"/>
  <c r="F1806" i="25" s="1"/>
  <c r="E1805" i="25"/>
  <c r="F1805" i="25" s="1"/>
  <c r="E1804" i="25"/>
  <c r="F1804" i="25" s="1"/>
  <c r="E1803" i="25"/>
  <c r="F1803" i="25" s="1"/>
  <c r="E1802" i="25"/>
  <c r="F1802" i="25" s="1"/>
  <c r="E1801" i="25"/>
  <c r="F1801" i="25" s="1"/>
  <c r="E1800" i="25"/>
  <c r="F1800" i="25" s="1"/>
  <c r="E1799" i="25"/>
  <c r="F1799" i="25" s="1"/>
  <c r="E1798" i="25"/>
  <c r="F1798" i="25" s="1"/>
  <c r="E1797" i="25"/>
  <c r="F1797" i="25" s="1"/>
  <c r="E1796" i="25"/>
  <c r="F1796" i="25" s="1"/>
  <c r="E1795" i="25"/>
  <c r="F1795" i="25" s="1"/>
  <c r="E1794" i="25"/>
  <c r="F1794" i="25" s="1"/>
  <c r="E1793" i="25"/>
  <c r="F1793" i="25" s="1"/>
  <c r="E1792" i="25"/>
  <c r="F1792" i="25" s="1"/>
  <c r="E1791" i="25"/>
  <c r="F1791" i="25" s="1"/>
  <c r="E1790" i="25"/>
  <c r="F1790" i="25" s="1"/>
  <c r="E1789" i="25"/>
  <c r="F1789" i="25" s="1"/>
  <c r="E1788" i="25"/>
  <c r="F1788" i="25" s="1"/>
  <c r="E1787" i="25"/>
  <c r="F1787" i="25" s="1"/>
  <c r="E1786" i="25"/>
  <c r="F1786" i="25" s="1"/>
  <c r="E1785" i="25"/>
  <c r="F1785" i="25" s="1"/>
  <c r="E1784" i="25"/>
  <c r="F1784" i="25" s="1"/>
  <c r="E1783" i="25"/>
  <c r="F1783" i="25" s="1"/>
  <c r="E1782" i="25"/>
  <c r="F1782" i="25" s="1"/>
  <c r="E1781" i="25"/>
  <c r="F1781" i="25" s="1"/>
  <c r="E1780" i="25"/>
  <c r="F1780" i="25" s="1"/>
  <c r="E1779" i="25"/>
  <c r="F1779" i="25" s="1"/>
  <c r="E1778" i="25"/>
  <c r="F1778" i="25" s="1"/>
  <c r="E1777" i="25"/>
  <c r="F1777" i="25" s="1"/>
  <c r="E1776" i="25"/>
  <c r="F1776" i="25" s="1"/>
  <c r="E1775" i="25"/>
  <c r="F1775" i="25" s="1"/>
  <c r="E1774" i="25"/>
  <c r="F1774" i="25" s="1"/>
  <c r="E1773" i="25"/>
  <c r="F1773" i="25" s="1"/>
  <c r="E1772" i="25"/>
  <c r="F1772" i="25" s="1"/>
  <c r="E1771" i="25"/>
  <c r="F1771" i="25" s="1"/>
  <c r="E1770" i="25"/>
  <c r="F1770" i="25" s="1"/>
  <c r="E1769" i="25"/>
  <c r="F1769" i="25" s="1"/>
  <c r="E1768" i="25"/>
  <c r="F1768" i="25" s="1"/>
  <c r="E1767" i="25"/>
  <c r="F1767" i="25" s="1"/>
  <c r="E1766" i="25"/>
  <c r="F1766" i="25" s="1"/>
  <c r="E1765" i="25"/>
  <c r="F1765" i="25" s="1"/>
  <c r="E1764" i="25"/>
  <c r="F1764" i="25" s="1"/>
  <c r="E1763" i="25"/>
  <c r="F1763" i="25" s="1"/>
  <c r="E1762" i="25"/>
  <c r="F1762" i="25" s="1"/>
  <c r="E1761" i="25"/>
  <c r="F1761" i="25" s="1"/>
  <c r="E1760" i="25"/>
  <c r="F1760" i="25" s="1"/>
  <c r="E1759" i="25"/>
  <c r="F1759" i="25" s="1"/>
  <c r="E1758" i="25"/>
  <c r="F1758" i="25" s="1"/>
  <c r="E1757" i="25"/>
  <c r="F1757" i="25" s="1"/>
  <c r="E1756" i="25"/>
  <c r="F1756" i="25" s="1"/>
  <c r="E1755" i="25"/>
  <c r="F1755" i="25" s="1"/>
  <c r="E1754" i="25"/>
  <c r="F1754" i="25" s="1"/>
  <c r="E1753" i="25"/>
  <c r="F1753" i="25" s="1"/>
  <c r="E1752" i="25"/>
  <c r="F1752" i="25" s="1"/>
  <c r="E1751" i="25"/>
  <c r="F1751" i="25" s="1"/>
  <c r="E1750" i="25"/>
  <c r="F1750" i="25" s="1"/>
  <c r="E1749" i="25"/>
  <c r="F1749" i="25" s="1"/>
  <c r="E1748" i="25"/>
  <c r="F1748" i="25" s="1"/>
  <c r="E1747" i="25"/>
  <c r="F1747" i="25" s="1"/>
  <c r="E1746" i="25"/>
  <c r="F1746" i="25" s="1"/>
  <c r="E1745" i="25"/>
  <c r="F1745" i="25" s="1"/>
  <c r="E1744" i="25"/>
  <c r="F1744" i="25" s="1"/>
  <c r="E1743" i="25"/>
  <c r="F1743" i="25" s="1"/>
  <c r="E1742" i="25"/>
  <c r="F1742" i="25" s="1"/>
  <c r="E1741" i="25"/>
  <c r="F1741" i="25" s="1"/>
  <c r="E1740" i="25"/>
  <c r="F1740" i="25" s="1"/>
  <c r="E1739" i="25"/>
  <c r="F1739" i="25" s="1"/>
  <c r="E1738" i="25"/>
  <c r="F1738" i="25" s="1"/>
  <c r="E1737" i="25"/>
  <c r="F1737" i="25" s="1"/>
  <c r="E1736" i="25"/>
  <c r="F1736" i="25" s="1"/>
  <c r="E1735" i="25"/>
  <c r="F1735" i="25" s="1"/>
  <c r="E1734" i="25"/>
  <c r="F1734" i="25" s="1"/>
  <c r="E1733" i="25"/>
  <c r="F1733" i="25" s="1"/>
  <c r="E1732" i="25"/>
  <c r="F1732" i="25" s="1"/>
  <c r="E1731" i="25"/>
  <c r="F1731" i="25" s="1"/>
  <c r="E1730" i="25"/>
  <c r="F1730" i="25" s="1"/>
  <c r="E1729" i="25"/>
  <c r="F1729" i="25" s="1"/>
  <c r="E1728" i="25"/>
  <c r="F1728" i="25" s="1"/>
  <c r="E1727" i="25"/>
  <c r="F1727" i="25" s="1"/>
  <c r="E1726" i="25"/>
  <c r="F1726" i="25" s="1"/>
  <c r="E1725" i="25"/>
  <c r="F1725" i="25" s="1"/>
  <c r="E1724" i="25"/>
  <c r="F1724" i="25" s="1"/>
  <c r="E1723" i="25"/>
  <c r="F1723" i="25" s="1"/>
  <c r="E1722" i="25"/>
  <c r="F1722" i="25" s="1"/>
  <c r="E1721" i="25"/>
  <c r="F1721" i="25" s="1"/>
  <c r="E1720" i="25"/>
  <c r="F1720" i="25" s="1"/>
  <c r="E1719" i="25"/>
  <c r="F1719" i="25" s="1"/>
  <c r="E1718" i="25"/>
  <c r="F1718" i="25" s="1"/>
  <c r="E1717" i="25"/>
  <c r="F1717" i="25" s="1"/>
  <c r="E1716" i="25"/>
  <c r="F1716" i="25" s="1"/>
  <c r="E1715" i="25"/>
  <c r="F1715" i="25" s="1"/>
  <c r="E1714" i="25"/>
  <c r="F1714" i="25" s="1"/>
  <c r="E1713" i="25"/>
  <c r="F1713" i="25" s="1"/>
  <c r="E1712" i="25"/>
  <c r="F1712" i="25" s="1"/>
  <c r="E1711" i="25"/>
  <c r="F1711" i="25" s="1"/>
  <c r="E1710" i="25"/>
  <c r="F1710" i="25" s="1"/>
  <c r="E1709" i="25"/>
  <c r="F1709" i="25" s="1"/>
  <c r="E1708" i="25"/>
  <c r="F1708" i="25" s="1"/>
  <c r="E1707" i="25"/>
  <c r="F1707" i="25" s="1"/>
  <c r="E1706" i="25"/>
  <c r="F1706" i="25" s="1"/>
  <c r="E1705" i="25"/>
  <c r="F1705" i="25" s="1"/>
  <c r="E1704" i="25"/>
  <c r="F1704" i="25" s="1"/>
  <c r="E1703" i="25"/>
  <c r="F1703" i="25" s="1"/>
  <c r="E1702" i="25"/>
  <c r="F1702" i="25" s="1"/>
  <c r="E1701" i="25"/>
  <c r="F1701" i="25" s="1"/>
  <c r="E1700" i="25"/>
  <c r="F1700" i="25" s="1"/>
  <c r="E1699" i="25"/>
  <c r="F1699" i="25" s="1"/>
  <c r="E1698" i="25"/>
  <c r="F1698" i="25" s="1"/>
  <c r="E1697" i="25"/>
  <c r="F1697" i="25" s="1"/>
  <c r="E1696" i="25"/>
  <c r="F1696" i="25" s="1"/>
  <c r="E1695" i="25"/>
  <c r="F1695" i="25" s="1"/>
  <c r="E1694" i="25"/>
  <c r="F1694" i="25" s="1"/>
  <c r="E1693" i="25"/>
  <c r="F1693" i="25" s="1"/>
  <c r="E1692" i="25"/>
  <c r="F1692" i="25" s="1"/>
  <c r="E1691" i="25"/>
  <c r="F1691" i="25" s="1"/>
  <c r="E1690" i="25"/>
  <c r="F1690" i="25" s="1"/>
  <c r="E1689" i="25"/>
  <c r="F1689" i="25" s="1"/>
  <c r="E1688" i="25"/>
  <c r="F1688" i="25" s="1"/>
  <c r="E1687" i="25"/>
  <c r="F1687" i="25" s="1"/>
  <c r="E1686" i="25"/>
  <c r="F1686" i="25" s="1"/>
  <c r="E1685" i="25"/>
  <c r="F1685" i="25" s="1"/>
  <c r="E1684" i="25"/>
  <c r="F1684" i="25" s="1"/>
  <c r="E1683" i="25"/>
  <c r="F1683" i="25" s="1"/>
  <c r="E1682" i="25"/>
  <c r="F1682" i="25" s="1"/>
  <c r="E1681" i="25"/>
  <c r="F1681" i="25" s="1"/>
  <c r="E1680" i="25"/>
  <c r="F1680" i="25" s="1"/>
  <c r="E1679" i="25"/>
  <c r="F1679" i="25" s="1"/>
  <c r="E1678" i="25"/>
  <c r="F1678" i="25" s="1"/>
  <c r="E1677" i="25"/>
  <c r="F1677" i="25" s="1"/>
  <c r="E1676" i="25"/>
  <c r="F1676" i="25" s="1"/>
  <c r="E1675" i="25"/>
  <c r="F1675" i="25" s="1"/>
  <c r="E1674" i="25"/>
  <c r="F1674" i="25" s="1"/>
  <c r="E1673" i="25"/>
  <c r="F1673" i="25" s="1"/>
  <c r="E1672" i="25"/>
  <c r="F1672" i="25" s="1"/>
  <c r="E1671" i="25"/>
  <c r="F1671" i="25" s="1"/>
  <c r="E1670" i="25"/>
  <c r="F1670" i="25" s="1"/>
  <c r="E1669" i="25"/>
  <c r="F1669" i="25" s="1"/>
  <c r="E1668" i="25"/>
  <c r="F1668" i="25" s="1"/>
  <c r="E1667" i="25"/>
  <c r="F1667" i="25" s="1"/>
  <c r="E1666" i="25"/>
  <c r="F1666" i="25" s="1"/>
  <c r="E1665" i="25"/>
  <c r="F1665" i="25" s="1"/>
  <c r="E1664" i="25"/>
  <c r="F1664" i="25" s="1"/>
  <c r="E1663" i="25"/>
  <c r="F1663" i="25" s="1"/>
  <c r="E1662" i="25"/>
  <c r="F1662" i="25" s="1"/>
  <c r="E1661" i="25"/>
  <c r="F1661" i="25" s="1"/>
  <c r="E1660" i="25"/>
  <c r="F1660" i="25" s="1"/>
  <c r="E1659" i="25"/>
  <c r="F1659" i="25" s="1"/>
  <c r="E1658" i="25"/>
  <c r="F1658" i="25" s="1"/>
  <c r="E1657" i="25"/>
  <c r="F1657" i="25" s="1"/>
  <c r="E1656" i="25"/>
  <c r="F1656" i="25" s="1"/>
  <c r="E1655" i="25"/>
  <c r="F1655" i="25" s="1"/>
  <c r="E1654" i="25"/>
  <c r="F1654" i="25" s="1"/>
  <c r="E1653" i="25"/>
  <c r="F1653" i="25" s="1"/>
  <c r="E1652" i="25"/>
  <c r="F1652" i="25" s="1"/>
  <c r="E1651" i="25"/>
  <c r="F1651" i="25" s="1"/>
  <c r="E1650" i="25"/>
  <c r="F1650" i="25" s="1"/>
  <c r="E1649" i="25"/>
  <c r="F1649" i="25" s="1"/>
  <c r="E1648" i="25"/>
  <c r="F1648" i="25" s="1"/>
  <c r="E1647" i="25"/>
  <c r="F1647" i="25" s="1"/>
  <c r="E1646" i="25"/>
  <c r="F1646" i="25" s="1"/>
  <c r="E1645" i="25"/>
  <c r="F1645" i="25" s="1"/>
  <c r="E1644" i="25"/>
  <c r="F1644" i="25" s="1"/>
  <c r="E1643" i="25"/>
  <c r="F1643" i="25" s="1"/>
  <c r="E1642" i="25"/>
  <c r="F1642" i="25" s="1"/>
  <c r="E1641" i="25"/>
  <c r="F1641" i="25" s="1"/>
  <c r="E1640" i="25"/>
  <c r="F1640" i="25" s="1"/>
  <c r="E1639" i="25"/>
  <c r="F1639" i="25" s="1"/>
  <c r="E1638" i="25"/>
  <c r="F1638" i="25" s="1"/>
  <c r="E1637" i="25"/>
  <c r="F1637" i="25" s="1"/>
  <c r="E1636" i="25"/>
  <c r="F1636" i="25" s="1"/>
  <c r="E1635" i="25"/>
  <c r="F1635" i="25" s="1"/>
  <c r="E1634" i="25"/>
  <c r="F1634" i="25" s="1"/>
  <c r="E1633" i="25"/>
  <c r="F1633" i="25" s="1"/>
  <c r="E1632" i="25"/>
  <c r="F1632" i="25" s="1"/>
  <c r="E1631" i="25"/>
  <c r="F1631" i="25" s="1"/>
  <c r="E1630" i="25"/>
  <c r="F1630" i="25" s="1"/>
  <c r="E1629" i="25"/>
  <c r="F1629" i="25" s="1"/>
  <c r="E1628" i="25"/>
  <c r="F1628" i="25" s="1"/>
  <c r="E1627" i="25"/>
  <c r="F1627" i="25" s="1"/>
  <c r="E1626" i="25"/>
  <c r="F1626" i="25" s="1"/>
  <c r="E1625" i="25"/>
  <c r="F1625" i="25" s="1"/>
  <c r="E1624" i="25"/>
  <c r="F1624" i="25" s="1"/>
  <c r="E1623" i="25"/>
  <c r="F1623" i="25" s="1"/>
  <c r="E1622" i="25"/>
  <c r="F1622" i="25" s="1"/>
  <c r="E1621" i="25"/>
  <c r="F1621" i="25" s="1"/>
  <c r="E1620" i="25"/>
  <c r="F1620" i="25" s="1"/>
  <c r="E1619" i="25"/>
  <c r="F1619" i="25" s="1"/>
  <c r="E1618" i="25"/>
  <c r="F1618" i="25" s="1"/>
  <c r="E1617" i="25"/>
  <c r="F1617" i="25" s="1"/>
  <c r="E1616" i="25"/>
  <c r="F1616" i="25" s="1"/>
  <c r="E1615" i="25"/>
  <c r="F1615" i="25" s="1"/>
  <c r="E1614" i="25"/>
  <c r="F1614" i="25" s="1"/>
  <c r="E1613" i="25"/>
  <c r="F1613" i="25" s="1"/>
  <c r="E1612" i="25"/>
  <c r="F1612" i="25" s="1"/>
  <c r="E1611" i="25"/>
  <c r="F1611" i="25" s="1"/>
  <c r="E1610" i="25"/>
  <c r="F1610" i="25" s="1"/>
  <c r="E1609" i="25"/>
  <c r="F1609" i="25" s="1"/>
  <c r="E1608" i="25"/>
  <c r="F1608" i="25" s="1"/>
  <c r="E1607" i="25"/>
  <c r="F1607" i="25" s="1"/>
  <c r="E1606" i="25"/>
  <c r="F1606" i="25" s="1"/>
  <c r="E1605" i="25"/>
  <c r="F1605" i="25" s="1"/>
  <c r="E1604" i="25"/>
  <c r="F1604" i="25" s="1"/>
  <c r="E1603" i="25"/>
  <c r="F1603" i="25" s="1"/>
  <c r="E1602" i="25"/>
  <c r="F1602" i="25" s="1"/>
  <c r="E1601" i="25"/>
  <c r="F1601" i="25" s="1"/>
  <c r="E1600" i="25"/>
  <c r="F1600" i="25" s="1"/>
  <c r="E1599" i="25"/>
  <c r="F1599" i="25" s="1"/>
  <c r="E1598" i="25"/>
  <c r="F1598" i="25" s="1"/>
  <c r="E1597" i="25"/>
  <c r="F1597" i="25" s="1"/>
  <c r="E1596" i="25"/>
  <c r="F1596" i="25" s="1"/>
  <c r="E1595" i="25"/>
  <c r="F1595" i="25" s="1"/>
  <c r="E1594" i="25"/>
  <c r="F1594" i="25" s="1"/>
  <c r="E1593" i="25"/>
  <c r="F1593" i="25" s="1"/>
  <c r="E1592" i="25"/>
  <c r="F1592" i="25" s="1"/>
  <c r="E1591" i="25"/>
  <c r="F1591" i="25" s="1"/>
  <c r="E1590" i="25"/>
  <c r="F1590" i="25" s="1"/>
  <c r="E1589" i="25"/>
  <c r="F1589" i="25" s="1"/>
  <c r="E1588" i="25"/>
  <c r="F1588" i="25" s="1"/>
  <c r="E1587" i="25"/>
  <c r="F1587" i="25" s="1"/>
  <c r="E1586" i="25"/>
  <c r="F1586" i="25" s="1"/>
  <c r="E1585" i="25"/>
  <c r="F1585" i="25" s="1"/>
  <c r="E1584" i="25"/>
  <c r="F1584" i="25" s="1"/>
  <c r="E1583" i="25"/>
  <c r="F1583" i="25" s="1"/>
  <c r="E1582" i="25"/>
  <c r="F1582" i="25" s="1"/>
  <c r="E1581" i="25"/>
  <c r="F1581" i="25" s="1"/>
  <c r="E1580" i="25"/>
  <c r="F1580" i="25" s="1"/>
  <c r="E1579" i="25"/>
  <c r="F1579" i="25" s="1"/>
  <c r="E1578" i="25"/>
  <c r="F1578" i="25" s="1"/>
  <c r="E1577" i="25"/>
  <c r="F1577" i="25" s="1"/>
  <c r="E1576" i="25"/>
  <c r="F1576" i="25" s="1"/>
  <c r="E1575" i="25"/>
  <c r="F1575" i="25" s="1"/>
  <c r="E1574" i="25"/>
  <c r="F1574" i="25" s="1"/>
  <c r="E1573" i="25"/>
  <c r="F1573" i="25" s="1"/>
  <c r="E1572" i="25"/>
  <c r="F1572" i="25" s="1"/>
  <c r="E1571" i="25"/>
  <c r="F1571" i="25" s="1"/>
  <c r="E1570" i="25"/>
  <c r="F1570" i="25" s="1"/>
  <c r="E1569" i="25"/>
  <c r="F1569" i="25" s="1"/>
  <c r="E1568" i="25"/>
  <c r="F1568" i="25" s="1"/>
  <c r="E1567" i="25"/>
  <c r="F1567" i="25" s="1"/>
  <c r="E1566" i="25"/>
  <c r="F1566" i="25" s="1"/>
  <c r="E1565" i="25"/>
  <c r="F1565" i="25" s="1"/>
  <c r="E1564" i="25"/>
  <c r="F1564" i="25" s="1"/>
  <c r="E1563" i="25"/>
  <c r="F1563" i="25" s="1"/>
  <c r="E1562" i="25"/>
  <c r="F1562" i="25" s="1"/>
  <c r="E1561" i="25"/>
  <c r="F1561" i="25" s="1"/>
  <c r="E1560" i="25"/>
  <c r="F1560" i="25" s="1"/>
  <c r="E1559" i="25"/>
  <c r="F1559" i="25" s="1"/>
  <c r="E1558" i="25"/>
  <c r="F1558" i="25" s="1"/>
  <c r="E1557" i="25"/>
  <c r="F1557" i="25" s="1"/>
  <c r="E1556" i="25"/>
  <c r="F1556" i="25" s="1"/>
  <c r="E1555" i="25"/>
  <c r="F1555" i="25" s="1"/>
  <c r="E1554" i="25"/>
  <c r="F1554" i="25" s="1"/>
  <c r="E1553" i="25"/>
  <c r="F1553" i="25" s="1"/>
  <c r="E1552" i="25"/>
  <c r="F1552" i="25" s="1"/>
  <c r="E1551" i="25"/>
  <c r="F1551" i="25" s="1"/>
  <c r="E1550" i="25"/>
  <c r="F1550" i="25" s="1"/>
  <c r="E1549" i="25"/>
  <c r="F1549" i="25" s="1"/>
  <c r="E1548" i="25"/>
  <c r="F1548" i="25" s="1"/>
  <c r="E1547" i="25"/>
  <c r="F1547" i="25" s="1"/>
  <c r="E1546" i="25"/>
  <c r="F1546" i="25" s="1"/>
  <c r="E1545" i="25"/>
  <c r="F1545" i="25" s="1"/>
  <c r="E1544" i="25"/>
  <c r="F1544" i="25" s="1"/>
  <c r="E1543" i="25"/>
  <c r="F1543" i="25" s="1"/>
  <c r="E1542" i="25"/>
  <c r="F1542" i="25" s="1"/>
  <c r="E1541" i="25"/>
  <c r="F1541" i="25" s="1"/>
  <c r="E1540" i="25"/>
  <c r="F1540" i="25" s="1"/>
  <c r="E1539" i="25"/>
  <c r="F1539" i="25" s="1"/>
  <c r="E1538" i="25"/>
  <c r="F1538" i="25" s="1"/>
  <c r="E1537" i="25"/>
  <c r="F1537" i="25" s="1"/>
  <c r="E1536" i="25"/>
  <c r="F1536" i="25" s="1"/>
  <c r="E1535" i="25"/>
  <c r="F1535" i="25" s="1"/>
  <c r="E1534" i="25"/>
  <c r="F1534" i="25" s="1"/>
  <c r="E1533" i="25"/>
  <c r="F1533" i="25" s="1"/>
  <c r="E1532" i="25"/>
  <c r="F1532" i="25" s="1"/>
  <c r="E1531" i="25"/>
  <c r="F1531" i="25" s="1"/>
  <c r="E1530" i="25"/>
  <c r="F1530" i="25" s="1"/>
  <c r="E1529" i="25"/>
  <c r="F1529" i="25" s="1"/>
  <c r="E1528" i="25"/>
  <c r="F1528" i="25" s="1"/>
  <c r="E1527" i="25"/>
  <c r="F1527" i="25" s="1"/>
  <c r="E1526" i="25"/>
  <c r="F1526" i="25" s="1"/>
  <c r="E1525" i="25"/>
  <c r="F1525" i="25" s="1"/>
  <c r="E1524" i="25"/>
  <c r="F1524" i="25" s="1"/>
  <c r="E1523" i="25"/>
  <c r="F1523" i="25" s="1"/>
  <c r="E1522" i="25"/>
  <c r="F1522" i="25" s="1"/>
  <c r="E1521" i="25"/>
  <c r="F1521" i="25" s="1"/>
  <c r="E1520" i="25"/>
  <c r="F1520" i="25" s="1"/>
  <c r="E1519" i="25"/>
  <c r="F1519" i="25" s="1"/>
  <c r="E1518" i="25"/>
  <c r="F1518" i="25" s="1"/>
  <c r="E1517" i="25"/>
  <c r="F1517" i="25" s="1"/>
  <c r="E1516" i="25"/>
  <c r="F1516" i="25" s="1"/>
  <c r="E1515" i="25"/>
  <c r="F1515" i="25" s="1"/>
  <c r="E1514" i="25"/>
  <c r="F1514" i="25" s="1"/>
  <c r="E1513" i="25"/>
  <c r="F1513" i="25" s="1"/>
  <c r="E1512" i="25"/>
  <c r="F1512" i="25" s="1"/>
  <c r="E1511" i="25"/>
  <c r="F1511" i="25" s="1"/>
  <c r="E1510" i="25"/>
  <c r="F1510" i="25" s="1"/>
  <c r="E1509" i="25"/>
  <c r="F1509" i="25" s="1"/>
  <c r="E1508" i="25"/>
  <c r="F1508" i="25" s="1"/>
  <c r="E1507" i="25"/>
  <c r="F1507" i="25" s="1"/>
  <c r="E1506" i="25"/>
  <c r="F1506" i="25" s="1"/>
  <c r="E1505" i="25"/>
  <c r="F1505" i="25" s="1"/>
  <c r="E1504" i="25"/>
  <c r="F1504" i="25" s="1"/>
  <c r="E1503" i="25"/>
  <c r="F1503" i="25" s="1"/>
  <c r="E1502" i="25"/>
  <c r="F1502" i="25" s="1"/>
  <c r="E1501" i="25"/>
  <c r="F1501" i="25" s="1"/>
  <c r="E1500" i="25"/>
  <c r="F1500" i="25" s="1"/>
  <c r="E1499" i="25"/>
  <c r="F1499" i="25" s="1"/>
  <c r="E1498" i="25"/>
  <c r="F1498" i="25" s="1"/>
  <c r="E1497" i="25"/>
  <c r="F1497" i="25" s="1"/>
  <c r="E1496" i="25"/>
  <c r="F1496" i="25" s="1"/>
  <c r="E1495" i="25"/>
  <c r="F1495" i="25" s="1"/>
  <c r="E1494" i="25"/>
  <c r="F1494" i="25" s="1"/>
  <c r="E1493" i="25"/>
  <c r="F1493" i="25" s="1"/>
  <c r="E1492" i="25"/>
  <c r="F1492" i="25" s="1"/>
  <c r="E1491" i="25"/>
  <c r="F1491" i="25" s="1"/>
  <c r="E1490" i="25"/>
  <c r="F1490" i="25" s="1"/>
  <c r="E1489" i="25"/>
  <c r="F1489" i="25" s="1"/>
  <c r="E1488" i="25"/>
  <c r="F1488" i="25" s="1"/>
  <c r="E1487" i="25"/>
  <c r="F1487" i="25" s="1"/>
  <c r="E1486" i="25"/>
  <c r="F1486" i="25" s="1"/>
  <c r="E1485" i="25"/>
  <c r="F1485" i="25" s="1"/>
  <c r="E1484" i="25"/>
  <c r="F1484" i="25" s="1"/>
  <c r="E1483" i="25"/>
  <c r="F1483" i="25" s="1"/>
  <c r="E1482" i="25"/>
  <c r="F1482" i="25" s="1"/>
  <c r="E1481" i="25"/>
  <c r="F1481" i="25" s="1"/>
  <c r="E1480" i="25"/>
  <c r="F1480" i="25" s="1"/>
  <c r="E1479" i="25"/>
  <c r="F1479" i="25" s="1"/>
  <c r="E1478" i="25"/>
  <c r="F1478" i="25" s="1"/>
  <c r="E1477" i="25"/>
  <c r="F1477" i="25" s="1"/>
  <c r="E1476" i="25"/>
  <c r="F1476" i="25" s="1"/>
  <c r="E1475" i="25"/>
  <c r="F1475" i="25" s="1"/>
  <c r="E1474" i="25"/>
  <c r="F1474" i="25" s="1"/>
  <c r="E1473" i="25"/>
  <c r="F1473" i="25" s="1"/>
  <c r="E1472" i="25"/>
  <c r="F1472" i="25" s="1"/>
  <c r="E1471" i="25"/>
  <c r="F1471" i="25" s="1"/>
  <c r="E1470" i="25"/>
  <c r="F1470" i="25" s="1"/>
  <c r="E1469" i="25"/>
  <c r="F1469" i="25" s="1"/>
  <c r="E1468" i="25"/>
  <c r="F1468" i="25" s="1"/>
  <c r="E1467" i="25"/>
  <c r="F1467" i="25" s="1"/>
  <c r="E1466" i="25"/>
  <c r="F1466" i="25" s="1"/>
  <c r="E1465" i="25"/>
  <c r="F1465" i="25" s="1"/>
  <c r="E1464" i="25"/>
  <c r="F1464" i="25" s="1"/>
  <c r="E1463" i="25"/>
  <c r="F1463" i="25" s="1"/>
  <c r="E1462" i="25"/>
  <c r="F1462" i="25" s="1"/>
  <c r="E1461" i="25"/>
  <c r="F1461" i="25" s="1"/>
  <c r="E1460" i="25"/>
  <c r="F1460" i="25" s="1"/>
  <c r="E1459" i="25"/>
  <c r="F1459" i="25" s="1"/>
  <c r="E1458" i="25"/>
  <c r="F1458" i="25" s="1"/>
  <c r="E1457" i="25"/>
  <c r="F1457" i="25" s="1"/>
  <c r="E1456" i="25"/>
  <c r="F1456" i="25" s="1"/>
  <c r="E1455" i="25"/>
  <c r="F1455" i="25" s="1"/>
  <c r="E1454" i="25"/>
  <c r="F1454" i="25" s="1"/>
  <c r="E1453" i="25"/>
  <c r="F1453" i="25" s="1"/>
  <c r="E1452" i="25"/>
  <c r="F1452" i="25" s="1"/>
  <c r="E1451" i="25"/>
  <c r="F1451" i="25" s="1"/>
  <c r="E1450" i="25"/>
  <c r="F1450" i="25" s="1"/>
  <c r="E1449" i="25"/>
  <c r="F1449" i="25" s="1"/>
  <c r="E1448" i="25"/>
  <c r="F1448" i="25" s="1"/>
  <c r="E1447" i="25"/>
  <c r="F1447" i="25" s="1"/>
  <c r="E1446" i="25"/>
  <c r="F1446" i="25" s="1"/>
  <c r="E1445" i="25"/>
  <c r="F1445" i="25" s="1"/>
  <c r="E1444" i="25"/>
  <c r="F1444" i="25" s="1"/>
  <c r="E1443" i="25"/>
  <c r="F1443" i="25" s="1"/>
  <c r="E1442" i="25"/>
  <c r="F1442" i="25" s="1"/>
  <c r="E1441" i="25"/>
  <c r="F1441" i="25" s="1"/>
  <c r="E1440" i="25"/>
  <c r="F1440" i="25" s="1"/>
  <c r="E1439" i="25"/>
  <c r="F1439" i="25" s="1"/>
  <c r="E1438" i="25"/>
  <c r="F1438" i="25" s="1"/>
  <c r="E1437" i="25"/>
  <c r="F1437" i="25" s="1"/>
  <c r="E1436" i="25"/>
  <c r="F1436" i="25" s="1"/>
  <c r="E1435" i="25"/>
  <c r="F1435" i="25" s="1"/>
  <c r="E1434" i="25"/>
  <c r="F1434" i="25" s="1"/>
  <c r="E1433" i="25"/>
  <c r="F1433" i="25" s="1"/>
  <c r="E1432" i="25"/>
  <c r="F1432" i="25" s="1"/>
  <c r="E1431" i="25"/>
  <c r="F1431" i="25" s="1"/>
  <c r="E1430" i="25"/>
  <c r="F1430" i="25" s="1"/>
  <c r="E1429" i="25"/>
  <c r="F1429" i="25" s="1"/>
  <c r="E1428" i="25"/>
  <c r="F1428" i="25" s="1"/>
  <c r="E1427" i="25"/>
  <c r="F1427" i="25" s="1"/>
  <c r="E1426" i="25"/>
  <c r="F1426" i="25" s="1"/>
  <c r="E1425" i="25"/>
  <c r="F1425" i="25" s="1"/>
  <c r="E1424" i="25"/>
  <c r="F1424" i="25" s="1"/>
  <c r="E1423" i="25"/>
  <c r="F1423" i="25" s="1"/>
  <c r="E1422" i="25"/>
  <c r="F1422" i="25" s="1"/>
  <c r="E1421" i="25"/>
  <c r="F1421" i="25" s="1"/>
  <c r="E1420" i="25"/>
  <c r="F1420" i="25" s="1"/>
  <c r="E1419" i="25"/>
  <c r="F1419" i="25" s="1"/>
  <c r="E1418" i="25"/>
  <c r="F1418" i="25" s="1"/>
  <c r="E1417" i="25"/>
  <c r="F1417" i="25" s="1"/>
  <c r="E1416" i="25"/>
  <c r="F1416" i="25" s="1"/>
  <c r="E1415" i="25"/>
  <c r="F1415" i="25" s="1"/>
  <c r="E1414" i="25"/>
  <c r="F1414" i="25" s="1"/>
  <c r="E1413" i="25"/>
  <c r="F1413" i="25" s="1"/>
  <c r="E1412" i="25"/>
  <c r="F1412" i="25" s="1"/>
  <c r="E1411" i="25"/>
  <c r="F1411" i="25" s="1"/>
  <c r="E1410" i="25"/>
  <c r="F1410" i="25" s="1"/>
  <c r="E1409" i="25"/>
  <c r="F1409" i="25" s="1"/>
  <c r="E1408" i="25"/>
  <c r="F1408" i="25" s="1"/>
  <c r="E1407" i="25"/>
  <c r="F1407" i="25" s="1"/>
  <c r="E1406" i="25"/>
  <c r="F1406" i="25" s="1"/>
  <c r="E1405" i="25"/>
  <c r="F1405" i="25" s="1"/>
  <c r="E1404" i="25"/>
  <c r="F1404" i="25" s="1"/>
  <c r="E1403" i="25"/>
  <c r="F1403" i="25" s="1"/>
  <c r="E1402" i="25"/>
  <c r="F1402" i="25" s="1"/>
  <c r="E1401" i="25"/>
  <c r="F1401" i="25" s="1"/>
  <c r="E1400" i="25"/>
  <c r="F1400" i="25" s="1"/>
  <c r="E1399" i="25"/>
  <c r="F1399" i="25" s="1"/>
  <c r="E1398" i="25"/>
  <c r="F1398" i="25" s="1"/>
  <c r="E1397" i="25"/>
  <c r="F1397" i="25" s="1"/>
  <c r="E1396" i="25"/>
  <c r="F1396" i="25" s="1"/>
  <c r="E1395" i="25"/>
  <c r="F1395" i="25" s="1"/>
  <c r="E1394" i="25"/>
  <c r="F1394" i="25" s="1"/>
  <c r="E1393" i="25"/>
  <c r="F1393" i="25" s="1"/>
  <c r="E1392" i="25"/>
  <c r="F1392" i="25" s="1"/>
  <c r="E1391" i="25"/>
  <c r="F1391" i="25" s="1"/>
  <c r="E1390" i="25"/>
  <c r="F1390" i="25" s="1"/>
  <c r="E1389" i="25"/>
  <c r="F1389" i="25" s="1"/>
  <c r="E1388" i="25"/>
  <c r="F1388" i="25" s="1"/>
  <c r="E1387" i="25"/>
  <c r="F1387" i="25" s="1"/>
  <c r="E1386" i="25"/>
  <c r="F1386" i="25" s="1"/>
  <c r="E1385" i="25"/>
  <c r="F1385" i="25" s="1"/>
  <c r="E1384" i="25"/>
  <c r="F1384" i="25" s="1"/>
  <c r="E1383" i="25"/>
  <c r="F1383" i="25" s="1"/>
  <c r="E1382" i="25"/>
  <c r="F1382" i="25" s="1"/>
  <c r="E1381" i="25"/>
  <c r="F1381" i="25" s="1"/>
  <c r="E1380" i="25"/>
  <c r="F1380" i="25" s="1"/>
  <c r="E1379" i="25"/>
  <c r="F1379" i="25" s="1"/>
  <c r="E1378" i="25"/>
  <c r="F1378" i="25" s="1"/>
  <c r="E1377" i="25"/>
  <c r="F1377" i="25" s="1"/>
  <c r="E1376" i="25"/>
  <c r="F1376" i="25" s="1"/>
  <c r="E1375" i="25"/>
  <c r="F1375" i="25" s="1"/>
  <c r="E1374" i="25"/>
  <c r="F1374" i="25" s="1"/>
  <c r="E1373" i="25"/>
  <c r="F1373" i="25" s="1"/>
  <c r="E1372" i="25"/>
  <c r="F1372" i="25" s="1"/>
  <c r="E1371" i="25"/>
  <c r="F1371" i="25" s="1"/>
  <c r="E1370" i="25"/>
  <c r="F1370" i="25" s="1"/>
  <c r="E1369" i="25"/>
  <c r="F1369" i="25" s="1"/>
  <c r="E1368" i="25"/>
  <c r="F1368" i="25" s="1"/>
  <c r="E1367" i="25"/>
  <c r="F1367" i="25" s="1"/>
  <c r="E1366" i="25"/>
  <c r="F1366" i="25" s="1"/>
  <c r="E1365" i="25"/>
  <c r="F1365" i="25" s="1"/>
  <c r="E1364" i="25"/>
  <c r="F1364" i="25" s="1"/>
  <c r="E1363" i="25"/>
  <c r="F1363" i="25" s="1"/>
  <c r="E1362" i="25"/>
  <c r="F1362" i="25" s="1"/>
  <c r="E1361" i="25"/>
  <c r="F1361" i="25" s="1"/>
  <c r="E1360" i="25"/>
  <c r="F1360" i="25" s="1"/>
  <c r="E1359" i="25"/>
  <c r="F1359" i="25" s="1"/>
  <c r="E1358" i="25"/>
  <c r="F1358" i="25" s="1"/>
  <c r="E1357" i="25"/>
  <c r="F1357" i="25" s="1"/>
  <c r="E1356" i="25"/>
  <c r="F1356" i="25" s="1"/>
  <c r="E1355" i="25"/>
  <c r="F1355" i="25" s="1"/>
  <c r="E1354" i="25"/>
  <c r="F1354" i="25" s="1"/>
  <c r="E1353" i="25"/>
  <c r="F1353" i="25" s="1"/>
  <c r="E1352" i="25"/>
  <c r="F1352" i="25" s="1"/>
  <c r="E1351" i="25"/>
  <c r="F1351" i="25" s="1"/>
  <c r="E1350" i="25"/>
  <c r="F1350" i="25" s="1"/>
  <c r="E1349" i="25"/>
  <c r="F1349" i="25" s="1"/>
  <c r="E1348" i="25"/>
  <c r="F1348" i="25" s="1"/>
  <c r="E1347" i="25"/>
  <c r="F1347" i="25" s="1"/>
  <c r="E1346" i="25"/>
  <c r="F1346" i="25" s="1"/>
  <c r="E1345" i="25"/>
  <c r="F1345" i="25" s="1"/>
  <c r="E1344" i="25"/>
  <c r="F1344" i="25" s="1"/>
  <c r="E1343" i="25"/>
  <c r="F1343" i="25" s="1"/>
  <c r="E1342" i="25"/>
  <c r="F1342" i="25" s="1"/>
  <c r="E1341" i="25"/>
  <c r="F1341" i="25" s="1"/>
  <c r="E1340" i="25"/>
  <c r="F1340" i="25" s="1"/>
  <c r="E1339" i="25"/>
  <c r="F1339" i="25" s="1"/>
  <c r="E1338" i="25"/>
  <c r="F1338" i="25" s="1"/>
  <c r="E1337" i="25"/>
  <c r="F1337" i="25" s="1"/>
  <c r="E1336" i="25"/>
  <c r="F1336" i="25" s="1"/>
  <c r="E1335" i="25"/>
  <c r="F1335" i="25" s="1"/>
  <c r="E1334" i="25"/>
  <c r="F1334" i="25" s="1"/>
  <c r="E1333" i="25"/>
  <c r="F1333" i="25" s="1"/>
  <c r="E1332" i="25"/>
  <c r="F1332" i="25" s="1"/>
  <c r="E1331" i="25"/>
  <c r="F1331" i="25" s="1"/>
  <c r="E1330" i="25"/>
  <c r="F1330" i="25" s="1"/>
  <c r="E1329" i="25"/>
  <c r="F1329" i="25" s="1"/>
  <c r="E1328" i="25"/>
  <c r="F1328" i="25" s="1"/>
  <c r="E1327" i="25"/>
  <c r="F1327" i="25" s="1"/>
  <c r="E1326" i="25"/>
  <c r="F1326" i="25" s="1"/>
  <c r="E1325" i="25"/>
  <c r="F1325" i="25" s="1"/>
  <c r="E1324" i="25"/>
  <c r="F1324" i="25" s="1"/>
  <c r="E1323" i="25"/>
  <c r="F1323" i="25" s="1"/>
  <c r="E1322" i="25"/>
  <c r="F1322" i="25" s="1"/>
  <c r="E1321" i="25"/>
  <c r="F1321" i="25" s="1"/>
  <c r="E1320" i="25"/>
  <c r="F1320" i="25" s="1"/>
  <c r="E1319" i="25"/>
  <c r="F1319" i="25" s="1"/>
  <c r="E1318" i="25"/>
  <c r="F1318" i="25" s="1"/>
  <c r="E1317" i="25"/>
  <c r="F1317" i="25" s="1"/>
  <c r="E1316" i="25"/>
  <c r="F1316" i="25" s="1"/>
  <c r="E1315" i="25"/>
  <c r="F1315" i="25" s="1"/>
  <c r="E1314" i="25"/>
  <c r="F1314" i="25" s="1"/>
  <c r="E1313" i="25"/>
  <c r="F1313" i="25" s="1"/>
  <c r="E1312" i="25"/>
  <c r="F1312" i="25" s="1"/>
  <c r="E1311" i="25"/>
  <c r="F1311" i="25" s="1"/>
  <c r="E1310" i="25"/>
  <c r="F1310" i="25" s="1"/>
  <c r="E1309" i="25"/>
  <c r="F1309" i="25" s="1"/>
  <c r="E1308" i="25"/>
  <c r="F1308" i="25" s="1"/>
  <c r="E1307" i="25"/>
  <c r="F1307" i="25" s="1"/>
  <c r="E1306" i="25"/>
  <c r="F1306" i="25" s="1"/>
  <c r="E1305" i="25"/>
  <c r="F1305" i="25" s="1"/>
  <c r="E1304" i="25"/>
  <c r="F1304" i="25" s="1"/>
  <c r="E1303" i="25"/>
  <c r="F1303" i="25" s="1"/>
  <c r="E1302" i="25"/>
  <c r="F1302" i="25" s="1"/>
  <c r="E1301" i="25"/>
  <c r="F1301" i="25" s="1"/>
  <c r="E1300" i="25"/>
  <c r="F1300" i="25" s="1"/>
  <c r="E1299" i="25"/>
  <c r="F1299" i="25" s="1"/>
  <c r="E1298" i="25"/>
  <c r="F1298" i="25" s="1"/>
  <c r="E1297" i="25"/>
  <c r="F1297" i="25" s="1"/>
  <c r="E1296" i="25"/>
  <c r="F1296" i="25" s="1"/>
  <c r="E1295" i="25"/>
  <c r="F1295" i="25" s="1"/>
  <c r="E1294" i="25"/>
  <c r="F1294" i="25" s="1"/>
  <c r="E1293" i="25"/>
  <c r="F1293" i="25" s="1"/>
  <c r="E1292" i="25"/>
  <c r="F1292" i="25" s="1"/>
  <c r="E1291" i="25"/>
  <c r="F1291" i="25" s="1"/>
  <c r="E1290" i="25"/>
  <c r="F1290" i="25" s="1"/>
  <c r="E1289" i="25"/>
  <c r="F1289" i="25" s="1"/>
  <c r="E1288" i="25"/>
  <c r="F1288" i="25" s="1"/>
  <c r="E1287" i="25"/>
  <c r="F1287" i="25" s="1"/>
  <c r="E1286" i="25"/>
  <c r="F1286" i="25" s="1"/>
  <c r="E1285" i="25"/>
  <c r="F1285" i="25" s="1"/>
  <c r="E1284" i="25"/>
  <c r="F1284" i="25" s="1"/>
  <c r="E1283" i="25"/>
  <c r="F1283" i="25" s="1"/>
  <c r="E1282" i="25"/>
  <c r="F1282" i="25" s="1"/>
  <c r="E1281" i="25"/>
  <c r="F1281" i="25" s="1"/>
  <c r="E1280" i="25"/>
  <c r="F1280" i="25" s="1"/>
  <c r="E1279" i="25"/>
  <c r="F1279" i="25" s="1"/>
  <c r="E1278" i="25"/>
  <c r="F1278" i="25" s="1"/>
  <c r="E1277" i="25"/>
  <c r="F1277" i="25" s="1"/>
  <c r="E1276" i="25"/>
  <c r="F1276" i="25" s="1"/>
  <c r="E1275" i="25"/>
  <c r="F1275" i="25" s="1"/>
  <c r="E1274" i="25"/>
  <c r="F1274" i="25" s="1"/>
  <c r="E1273" i="25"/>
  <c r="F1273" i="25" s="1"/>
  <c r="E1272" i="25"/>
  <c r="F1272" i="25" s="1"/>
  <c r="E1271" i="25"/>
  <c r="F1271" i="25" s="1"/>
  <c r="E1270" i="25"/>
  <c r="F1270" i="25" s="1"/>
  <c r="E1269" i="25"/>
  <c r="F1269" i="25" s="1"/>
  <c r="E1268" i="25"/>
  <c r="F1268" i="25" s="1"/>
  <c r="E1267" i="25"/>
  <c r="F1267" i="25" s="1"/>
  <c r="E1266" i="25"/>
  <c r="F1266" i="25" s="1"/>
  <c r="E1265" i="25"/>
  <c r="F1265" i="25" s="1"/>
  <c r="E1264" i="25"/>
  <c r="F1264" i="25" s="1"/>
  <c r="E1263" i="25"/>
  <c r="F1263" i="25" s="1"/>
  <c r="E1262" i="25"/>
  <c r="F1262" i="25" s="1"/>
  <c r="E1261" i="25"/>
  <c r="F1261" i="25" s="1"/>
  <c r="E1260" i="25"/>
  <c r="F1260" i="25" s="1"/>
  <c r="E1259" i="25"/>
  <c r="F1259" i="25" s="1"/>
  <c r="E1258" i="25"/>
  <c r="F1258" i="25" s="1"/>
  <c r="E1257" i="25"/>
  <c r="F1257" i="25" s="1"/>
  <c r="E1256" i="25"/>
  <c r="F1256" i="25" s="1"/>
  <c r="E1255" i="25"/>
  <c r="F1255" i="25" s="1"/>
  <c r="E1254" i="25"/>
  <c r="F1254" i="25" s="1"/>
  <c r="E1253" i="25"/>
  <c r="F1253" i="25" s="1"/>
  <c r="E1252" i="25"/>
  <c r="F1252" i="25" s="1"/>
  <c r="E1251" i="25"/>
  <c r="F1251" i="25" s="1"/>
  <c r="E1250" i="25"/>
  <c r="F1250" i="25" s="1"/>
  <c r="E1249" i="25"/>
  <c r="F1249" i="25" s="1"/>
  <c r="E1248" i="25"/>
  <c r="F1248" i="25" s="1"/>
  <c r="E1247" i="25"/>
  <c r="F1247" i="25" s="1"/>
  <c r="E1246" i="25"/>
  <c r="F1246" i="25" s="1"/>
  <c r="E1245" i="25"/>
  <c r="F1245" i="25" s="1"/>
  <c r="E1244" i="25"/>
  <c r="F1244" i="25" s="1"/>
  <c r="E1243" i="25"/>
  <c r="F1243" i="25" s="1"/>
  <c r="E1242" i="25"/>
  <c r="F1242" i="25" s="1"/>
  <c r="E1241" i="25"/>
  <c r="F1241" i="25" s="1"/>
  <c r="E1240" i="25"/>
  <c r="F1240" i="25" s="1"/>
  <c r="E1239" i="25"/>
  <c r="F1239" i="25" s="1"/>
  <c r="E1238" i="25"/>
  <c r="F1238" i="25" s="1"/>
  <c r="E1237" i="25"/>
  <c r="F1237" i="25" s="1"/>
  <c r="E1236" i="25"/>
  <c r="F1236" i="25" s="1"/>
  <c r="E1235" i="25"/>
  <c r="F1235" i="25" s="1"/>
  <c r="E1234" i="25"/>
  <c r="F1234" i="25" s="1"/>
  <c r="E1233" i="25"/>
  <c r="F1233" i="25" s="1"/>
  <c r="E1232" i="25"/>
  <c r="F1232" i="25" s="1"/>
  <c r="E1231" i="25"/>
  <c r="F1231" i="25" s="1"/>
  <c r="E1230" i="25"/>
  <c r="F1230" i="25" s="1"/>
  <c r="E1229" i="25"/>
  <c r="F1229" i="25" s="1"/>
  <c r="E1228" i="25"/>
  <c r="F1228" i="25" s="1"/>
  <c r="E1227" i="25"/>
  <c r="F1227" i="25" s="1"/>
  <c r="E1226" i="25"/>
  <c r="F1226" i="25" s="1"/>
  <c r="E1225" i="25"/>
  <c r="F1225" i="25" s="1"/>
  <c r="E1224" i="25"/>
  <c r="F1224" i="25" s="1"/>
  <c r="E1223" i="25"/>
  <c r="F1223" i="25" s="1"/>
  <c r="E1222" i="25"/>
  <c r="F1222" i="25" s="1"/>
  <c r="E1221" i="25"/>
  <c r="F1221" i="25" s="1"/>
  <c r="E1220" i="25"/>
  <c r="F1220" i="25" s="1"/>
  <c r="E1219" i="25"/>
  <c r="F1219" i="25" s="1"/>
  <c r="E1218" i="25"/>
  <c r="F1218" i="25" s="1"/>
  <c r="E1217" i="25"/>
  <c r="F1217" i="25" s="1"/>
  <c r="E1216" i="25"/>
  <c r="F1216" i="25" s="1"/>
  <c r="E1215" i="25"/>
  <c r="F1215" i="25" s="1"/>
  <c r="E1214" i="25"/>
  <c r="F1214" i="25" s="1"/>
  <c r="E1213" i="25"/>
  <c r="F1213" i="25" s="1"/>
  <c r="E1212" i="25"/>
  <c r="F1212" i="25" s="1"/>
  <c r="E1211" i="25"/>
  <c r="F1211" i="25" s="1"/>
  <c r="E1210" i="25"/>
  <c r="F1210" i="25" s="1"/>
  <c r="E1209" i="25"/>
  <c r="F1209" i="25" s="1"/>
  <c r="E1208" i="25"/>
  <c r="F1208" i="25" s="1"/>
  <c r="E1207" i="25"/>
  <c r="F1207" i="25" s="1"/>
  <c r="E1206" i="25"/>
  <c r="F1206" i="25" s="1"/>
  <c r="E1205" i="25"/>
  <c r="F1205" i="25" s="1"/>
  <c r="E1204" i="25"/>
  <c r="F1204" i="25" s="1"/>
  <c r="E1203" i="25"/>
  <c r="F1203" i="25" s="1"/>
  <c r="E1202" i="25"/>
  <c r="F1202" i="25" s="1"/>
  <c r="E1201" i="25"/>
  <c r="F1201" i="25" s="1"/>
  <c r="E1200" i="25"/>
  <c r="F1200" i="25" s="1"/>
  <c r="E1199" i="25"/>
  <c r="F1199" i="25" s="1"/>
  <c r="E1198" i="25"/>
  <c r="F1198" i="25" s="1"/>
  <c r="E1197" i="25"/>
  <c r="F1197" i="25" s="1"/>
  <c r="E1196" i="25"/>
  <c r="F1196" i="25" s="1"/>
  <c r="E1195" i="25"/>
  <c r="F1195" i="25" s="1"/>
  <c r="E1194" i="25"/>
  <c r="F1194" i="25" s="1"/>
  <c r="E1193" i="25"/>
  <c r="F1193" i="25" s="1"/>
  <c r="E1192" i="25"/>
  <c r="F1192" i="25" s="1"/>
  <c r="E1191" i="25"/>
  <c r="F1191" i="25" s="1"/>
  <c r="E1190" i="25"/>
  <c r="F1190" i="25" s="1"/>
  <c r="E1189" i="25"/>
  <c r="F1189" i="25" s="1"/>
  <c r="E1188" i="25"/>
  <c r="F1188" i="25" s="1"/>
  <c r="E1187" i="25"/>
  <c r="F1187" i="25" s="1"/>
  <c r="E1186" i="25"/>
  <c r="F1186" i="25" s="1"/>
  <c r="E1185" i="25"/>
  <c r="F1185" i="25" s="1"/>
  <c r="E1184" i="25"/>
  <c r="F1184" i="25" s="1"/>
  <c r="E1183" i="25"/>
  <c r="F1183" i="25" s="1"/>
  <c r="E1182" i="25"/>
  <c r="F1182" i="25" s="1"/>
  <c r="E1181" i="25"/>
  <c r="F1181" i="25" s="1"/>
  <c r="E1180" i="25"/>
  <c r="F1180" i="25" s="1"/>
  <c r="E1179" i="25"/>
  <c r="F1179" i="25" s="1"/>
  <c r="E1178" i="25"/>
  <c r="F1178" i="25" s="1"/>
  <c r="E1177" i="25"/>
  <c r="F1177" i="25" s="1"/>
  <c r="E1176" i="25"/>
  <c r="F1176" i="25" s="1"/>
  <c r="E1175" i="25"/>
  <c r="F1175" i="25" s="1"/>
  <c r="E1174" i="25"/>
  <c r="F1174" i="25" s="1"/>
  <c r="E1173" i="25"/>
  <c r="F1173" i="25" s="1"/>
  <c r="E1172" i="25"/>
  <c r="F1172" i="25" s="1"/>
  <c r="E1171" i="25"/>
  <c r="F1171" i="25" s="1"/>
  <c r="E1170" i="25"/>
  <c r="F1170" i="25" s="1"/>
  <c r="E1169" i="25"/>
  <c r="F1169" i="25" s="1"/>
  <c r="E1168" i="25"/>
  <c r="F1168" i="25" s="1"/>
  <c r="E1167" i="25"/>
  <c r="F1167" i="25" s="1"/>
  <c r="E1166" i="25"/>
  <c r="F1166" i="25" s="1"/>
  <c r="E1165" i="25"/>
  <c r="F1165" i="25" s="1"/>
  <c r="E1164" i="25"/>
  <c r="F1164" i="25" s="1"/>
  <c r="E1163" i="25"/>
  <c r="F1163" i="25" s="1"/>
  <c r="E1162" i="25"/>
  <c r="F1162" i="25" s="1"/>
  <c r="E1161" i="25"/>
  <c r="F1161" i="25" s="1"/>
  <c r="E1160" i="25"/>
  <c r="F1160" i="25" s="1"/>
  <c r="E1159" i="25"/>
  <c r="F1159" i="25" s="1"/>
  <c r="E1158" i="25"/>
  <c r="F1158" i="25" s="1"/>
  <c r="E1157" i="25"/>
  <c r="F1157" i="25" s="1"/>
  <c r="E1156" i="25"/>
  <c r="F1156" i="25" s="1"/>
  <c r="E1155" i="25"/>
  <c r="F1155" i="25" s="1"/>
  <c r="E1154" i="25"/>
  <c r="F1154" i="25" s="1"/>
  <c r="E1153" i="25"/>
  <c r="F1153" i="25" s="1"/>
  <c r="E1152" i="25"/>
  <c r="F1152" i="25" s="1"/>
  <c r="E1151" i="25"/>
  <c r="F1151" i="25" s="1"/>
  <c r="E1150" i="25"/>
  <c r="F1150" i="25" s="1"/>
  <c r="E1149" i="25"/>
  <c r="F1149" i="25" s="1"/>
  <c r="E1148" i="25"/>
  <c r="F1148" i="25" s="1"/>
  <c r="E1147" i="25"/>
  <c r="F1147" i="25" s="1"/>
  <c r="E1146" i="25"/>
  <c r="F1146" i="25" s="1"/>
  <c r="E1145" i="25"/>
  <c r="F1145" i="25" s="1"/>
  <c r="E1144" i="25"/>
  <c r="F1144" i="25" s="1"/>
  <c r="E1143" i="25"/>
  <c r="F1143" i="25" s="1"/>
  <c r="E1142" i="25"/>
  <c r="F1142" i="25" s="1"/>
  <c r="E1141" i="25"/>
  <c r="F1141" i="25" s="1"/>
  <c r="E1140" i="25"/>
  <c r="F1140" i="25" s="1"/>
  <c r="E1139" i="25"/>
  <c r="F1139" i="25" s="1"/>
  <c r="E1138" i="25"/>
  <c r="F1138" i="25" s="1"/>
  <c r="E1137" i="25"/>
  <c r="F1137" i="25" s="1"/>
  <c r="E1136" i="25"/>
  <c r="F1136" i="25" s="1"/>
  <c r="E1135" i="25"/>
  <c r="F1135" i="25" s="1"/>
  <c r="E1134" i="25"/>
  <c r="F1134" i="25" s="1"/>
  <c r="E1133" i="25"/>
  <c r="F1133" i="25" s="1"/>
  <c r="E1132" i="25"/>
  <c r="F1132" i="25" s="1"/>
  <c r="E1131" i="25"/>
  <c r="F1131" i="25" s="1"/>
  <c r="E1130" i="25"/>
  <c r="F1130" i="25" s="1"/>
  <c r="E1129" i="25"/>
  <c r="F1129" i="25" s="1"/>
  <c r="E1128" i="25"/>
  <c r="F1128" i="25" s="1"/>
  <c r="E1127" i="25"/>
  <c r="F1127" i="25" s="1"/>
  <c r="E1126" i="25"/>
  <c r="F1126" i="25" s="1"/>
  <c r="E1125" i="25"/>
  <c r="F1125" i="25" s="1"/>
  <c r="E1124" i="25"/>
  <c r="F1124" i="25" s="1"/>
  <c r="E1123" i="25"/>
  <c r="F1123" i="25" s="1"/>
  <c r="E1122" i="25"/>
  <c r="F1122" i="25" s="1"/>
  <c r="E1121" i="25"/>
  <c r="F1121" i="25" s="1"/>
  <c r="E1120" i="25"/>
  <c r="F1120" i="25" s="1"/>
  <c r="E1119" i="25"/>
  <c r="F1119" i="25" s="1"/>
  <c r="E1118" i="25"/>
  <c r="F1118" i="25" s="1"/>
  <c r="E1117" i="25"/>
  <c r="F1117" i="25" s="1"/>
  <c r="E1116" i="25"/>
  <c r="F1116" i="25" s="1"/>
  <c r="E1115" i="25"/>
  <c r="F1115" i="25" s="1"/>
  <c r="E1114" i="25"/>
  <c r="F1114" i="25" s="1"/>
  <c r="E1113" i="25"/>
  <c r="F1113" i="25" s="1"/>
  <c r="E1112" i="25"/>
  <c r="F1112" i="25" s="1"/>
  <c r="E1111" i="25"/>
  <c r="F1111" i="25" s="1"/>
  <c r="E1110" i="25"/>
  <c r="F1110" i="25" s="1"/>
  <c r="E1109" i="25"/>
  <c r="F1109" i="25" s="1"/>
  <c r="E1108" i="25"/>
  <c r="F1108" i="25" s="1"/>
  <c r="E1107" i="25"/>
  <c r="F1107" i="25" s="1"/>
  <c r="E1106" i="25"/>
  <c r="F1106" i="25" s="1"/>
  <c r="E1105" i="25"/>
  <c r="F1105" i="25" s="1"/>
  <c r="E1104" i="25"/>
  <c r="F1104" i="25" s="1"/>
  <c r="E1103" i="25"/>
  <c r="F1103" i="25" s="1"/>
  <c r="E1102" i="25"/>
  <c r="F1102" i="25" s="1"/>
  <c r="E1101" i="25"/>
  <c r="F1101" i="25" s="1"/>
  <c r="E1100" i="25"/>
  <c r="F1100" i="25" s="1"/>
  <c r="E1099" i="25"/>
  <c r="F1099" i="25" s="1"/>
  <c r="E1098" i="25"/>
  <c r="F1098" i="25" s="1"/>
  <c r="E1097" i="25"/>
  <c r="F1097" i="25" s="1"/>
  <c r="E1096" i="25"/>
  <c r="F1096" i="25" s="1"/>
  <c r="E1095" i="25"/>
  <c r="F1095" i="25" s="1"/>
  <c r="E1094" i="25"/>
  <c r="F1094" i="25" s="1"/>
  <c r="E1093" i="25"/>
  <c r="F1093" i="25" s="1"/>
  <c r="E1092" i="25"/>
  <c r="F1092" i="25" s="1"/>
  <c r="E1091" i="25"/>
  <c r="F1091" i="25" s="1"/>
  <c r="E1090" i="25"/>
  <c r="F1090" i="25" s="1"/>
  <c r="E1089" i="25"/>
  <c r="F1089" i="25" s="1"/>
  <c r="E1088" i="25"/>
  <c r="F1088" i="25" s="1"/>
  <c r="E1087" i="25"/>
  <c r="F1087" i="25" s="1"/>
  <c r="E1086" i="25"/>
  <c r="F1086" i="25" s="1"/>
  <c r="E1085" i="25"/>
  <c r="F1085" i="25" s="1"/>
  <c r="E1084" i="25"/>
  <c r="F1084" i="25" s="1"/>
  <c r="E1083" i="25"/>
  <c r="F1083" i="25" s="1"/>
  <c r="E1082" i="25"/>
  <c r="F1082" i="25" s="1"/>
  <c r="E1081" i="25"/>
  <c r="F1081" i="25" s="1"/>
  <c r="E1080" i="25"/>
  <c r="F1080" i="25" s="1"/>
  <c r="E1079" i="25"/>
  <c r="F1079" i="25" s="1"/>
  <c r="E1078" i="25"/>
  <c r="F1078" i="25" s="1"/>
  <c r="E1077" i="25"/>
  <c r="F1077" i="25" s="1"/>
  <c r="E1076" i="25"/>
  <c r="F1076" i="25" s="1"/>
  <c r="E1075" i="25"/>
  <c r="F1075" i="25" s="1"/>
  <c r="E1074" i="25"/>
  <c r="F1074" i="25" s="1"/>
  <c r="E1073" i="25"/>
  <c r="F1073" i="25" s="1"/>
  <c r="E1072" i="25"/>
  <c r="F1072" i="25" s="1"/>
  <c r="E1071" i="25"/>
  <c r="F1071" i="25" s="1"/>
  <c r="E1070" i="25"/>
  <c r="F1070" i="25" s="1"/>
  <c r="E1069" i="25"/>
  <c r="F1069" i="25" s="1"/>
  <c r="E1068" i="25"/>
  <c r="F1068" i="25" s="1"/>
  <c r="E1067" i="25"/>
  <c r="F1067" i="25" s="1"/>
  <c r="E1066" i="25"/>
  <c r="F1066" i="25" s="1"/>
  <c r="E1065" i="25"/>
  <c r="F1065" i="25" s="1"/>
  <c r="E1064" i="25"/>
  <c r="F1064" i="25" s="1"/>
  <c r="E1063" i="25"/>
  <c r="F1063" i="25" s="1"/>
  <c r="E1062" i="25"/>
  <c r="F1062" i="25" s="1"/>
  <c r="E1061" i="25"/>
  <c r="F1061" i="25" s="1"/>
  <c r="E1060" i="25"/>
  <c r="F1060" i="25" s="1"/>
  <c r="E1059" i="25"/>
  <c r="F1059" i="25" s="1"/>
  <c r="E1058" i="25"/>
  <c r="F1058" i="25" s="1"/>
  <c r="E1057" i="25"/>
  <c r="F1057" i="25" s="1"/>
  <c r="E1056" i="25"/>
  <c r="F1056" i="25" s="1"/>
  <c r="E1055" i="25"/>
  <c r="F1055" i="25" s="1"/>
  <c r="E1054" i="25"/>
  <c r="F1054" i="25" s="1"/>
  <c r="E1053" i="25"/>
  <c r="F1053" i="25" s="1"/>
  <c r="E1052" i="25"/>
  <c r="F1052" i="25" s="1"/>
  <c r="E1051" i="25"/>
  <c r="F1051" i="25" s="1"/>
  <c r="E1050" i="25"/>
  <c r="F1050" i="25" s="1"/>
  <c r="E1049" i="25"/>
  <c r="F1049" i="25" s="1"/>
  <c r="E1048" i="25"/>
  <c r="F1048" i="25" s="1"/>
  <c r="E1047" i="25"/>
  <c r="F1047" i="25" s="1"/>
  <c r="E1046" i="25"/>
  <c r="F1046" i="25" s="1"/>
  <c r="E1045" i="25"/>
  <c r="F1045" i="25" s="1"/>
  <c r="E1044" i="25"/>
  <c r="F1044" i="25" s="1"/>
  <c r="E1043" i="25"/>
  <c r="F1043" i="25" s="1"/>
  <c r="E1042" i="25"/>
  <c r="F1042" i="25" s="1"/>
  <c r="E1041" i="25"/>
  <c r="F1041" i="25" s="1"/>
  <c r="E1040" i="25"/>
  <c r="F1040" i="25" s="1"/>
  <c r="E1039" i="25"/>
  <c r="F1039" i="25" s="1"/>
  <c r="E1038" i="25"/>
  <c r="F1038" i="25" s="1"/>
  <c r="E1037" i="25"/>
  <c r="F1037" i="25" s="1"/>
  <c r="E1036" i="25"/>
  <c r="F1036" i="25" s="1"/>
  <c r="E1035" i="25"/>
  <c r="F1035" i="25" s="1"/>
  <c r="E1034" i="25"/>
  <c r="F1034" i="25" s="1"/>
  <c r="E1033" i="25"/>
  <c r="F1033" i="25" s="1"/>
  <c r="E1032" i="25"/>
  <c r="F1032" i="25" s="1"/>
  <c r="E1031" i="25"/>
  <c r="F1031" i="25" s="1"/>
  <c r="E1030" i="25"/>
  <c r="F1030" i="25" s="1"/>
  <c r="E1029" i="25"/>
  <c r="F1029" i="25" s="1"/>
  <c r="E1028" i="25"/>
  <c r="F1028" i="25" s="1"/>
  <c r="E1027" i="25"/>
  <c r="F1027" i="25" s="1"/>
  <c r="E1026" i="25"/>
  <c r="F1026" i="25" s="1"/>
  <c r="E1025" i="25"/>
  <c r="F1025" i="25" s="1"/>
  <c r="E1024" i="25"/>
  <c r="F1024" i="25" s="1"/>
  <c r="E1023" i="25"/>
  <c r="F1023" i="25" s="1"/>
  <c r="E1022" i="25"/>
  <c r="F1022" i="25" s="1"/>
  <c r="E1021" i="25"/>
  <c r="F1021" i="25" s="1"/>
  <c r="E1020" i="25"/>
  <c r="F1020" i="25" s="1"/>
  <c r="E1019" i="25"/>
  <c r="F1019" i="25" s="1"/>
  <c r="E1018" i="25"/>
  <c r="F1018" i="25" s="1"/>
  <c r="E1017" i="25"/>
  <c r="F1017" i="25" s="1"/>
  <c r="E1016" i="25"/>
  <c r="F1016" i="25" s="1"/>
  <c r="E1015" i="25"/>
  <c r="F1015" i="25" s="1"/>
  <c r="E1014" i="25"/>
  <c r="F1014" i="25" s="1"/>
  <c r="E1013" i="25"/>
  <c r="F1013" i="25" s="1"/>
  <c r="E1012" i="25"/>
  <c r="F1012" i="25" s="1"/>
  <c r="E1011" i="25"/>
  <c r="F1011" i="25" s="1"/>
  <c r="E1010" i="25"/>
  <c r="F1010" i="25" s="1"/>
  <c r="E1009" i="25"/>
  <c r="F1009" i="25" s="1"/>
  <c r="E1008" i="25"/>
  <c r="F1008" i="25" s="1"/>
  <c r="E1007" i="25"/>
  <c r="F1007" i="25" s="1"/>
  <c r="E1006" i="25"/>
  <c r="F1006" i="25" s="1"/>
  <c r="E1005" i="25"/>
  <c r="F1005" i="25" s="1"/>
  <c r="E1004" i="25"/>
  <c r="F1004" i="25" s="1"/>
  <c r="E1003" i="25"/>
  <c r="F1003" i="25" s="1"/>
  <c r="E1002" i="25"/>
  <c r="F1002" i="25" s="1"/>
  <c r="E1001" i="25"/>
  <c r="F1001" i="25" s="1"/>
  <c r="E1000" i="25"/>
  <c r="F1000" i="25" s="1"/>
  <c r="E999" i="25"/>
  <c r="F999" i="25" s="1"/>
  <c r="E998" i="25"/>
  <c r="F998" i="25" s="1"/>
  <c r="E997" i="25"/>
  <c r="F997" i="25" s="1"/>
  <c r="E996" i="25"/>
  <c r="F996" i="25" s="1"/>
  <c r="E995" i="25"/>
  <c r="F995" i="25" s="1"/>
  <c r="E994" i="25"/>
  <c r="F994" i="25" s="1"/>
  <c r="E993" i="25"/>
  <c r="F993" i="25" s="1"/>
  <c r="E992" i="25"/>
  <c r="F992" i="25" s="1"/>
  <c r="E991" i="25"/>
  <c r="F991" i="25" s="1"/>
  <c r="E990" i="25"/>
  <c r="F990" i="25" s="1"/>
  <c r="E989" i="25"/>
  <c r="F989" i="25" s="1"/>
  <c r="E988" i="25"/>
  <c r="F988" i="25" s="1"/>
  <c r="E987" i="25"/>
  <c r="F987" i="25" s="1"/>
  <c r="E986" i="25"/>
  <c r="F986" i="25" s="1"/>
  <c r="E985" i="25"/>
  <c r="F985" i="25" s="1"/>
  <c r="E984" i="25"/>
  <c r="F984" i="25" s="1"/>
  <c r="E983" i="25"/>
  <c r="F983" i="25" s="1"/>
  <c r="E982" i="25"/>
  <c r="F982" i="25" s="1"/>
  <c r="E981" i="25"/>
  <c r="F981" i="25" s="1"/>
  <c r="E980" i="25"/>
  <c r="F980" i="25" s="1"/>
  <c r="E979" i="25"/>
  <c r="F979" i="25" s="1"/>
  <c r="E978" i="25"/>
  <c r="F978" i="25" s="1"/>
  <c r="E977" i="25"/>
  <c r="F977" i="25" s="1"/>
  <c r="E976" i="25"/>
  <c r="F976" i="25" s="1"/>
  <c r="E975" i="25"/>
  <c r="F975" i="25" s="1"/>
  <c r="E974" i="25"/>
  <c r="F974" i="25" s="1"/>
  <c r="E973" i="25"/>
  <c r="F973" i="25" s="1"/>
  <c r="E972" i="25"/>
  <c r="F972" i="25" s="1"/>
  <c r="E971" i="25"/>
  <c r="F971" i="25" s="1"/>
  <c r="E970" i="25"/>
  <c r="F970" i="25" s="1"/>
  <c r="E969" i="25"/>
  <c r="F969" i="25" s="1"/>
  <c r="E968" i="25"/>
  <c r="F968" i="25" s="1"/>
  <c r="E967" i="25"/>
  <c r="F967" i="25" s="1"/>
  <c r="E966" i="25"/>
  <c r="F966" i="25" s="1"/>
  <c r="E965" i="25"/>
  <c r="F965" i="25" s="1"/>
  <c r="E964" i="25"/>
  <c r="F964" i="25" s="1"/>
  <c r="E963" i="25"/>
  <c r="F963" i="25" s="1"/>
  <c r="E962" i="25"/>
  <c r="F962" i="25" s="1"/>
  <c r="E961" i="25"/>
  <c r="F961" i="25" s="1"/>
  <c r="E960" i="25"/>
  <c r="F960" i="25" s="1"/>
  <c r="E959" i="25"/>
  <c r="F959" i="25" s="1"/>
  <c r="E958" i="25"/>
  <c r="F958" i="25" s="1"/>
  <c r="E957" i="25"/>
  <c r="F957" i="25" s="1"/>
  <c r="E956" i="25"/>
  <c r="F956" i="25" s="1"/>
  <c r="E955" i="25"/>
  <c r="F955" i="25" s="1"/>
  <c r="E954" i="25"/>
  <c r="F954" i="25" s="1"/>
  <c r="E953" i="25"/>
  <c r="F953" i="25" s="1"/>
  <c r="E952" i="25"/>
  <c r="F952" i="25" s="1"/>
  <c r="E951" i="25"/>
  <c r="F951" i="25" s="1"/>
  <c r="E950" i="25"/>
  <c r="F950" i="25" s="1"/>
  <c r="E949" i="25"/>
  <c r="F949" i="25" s="1"/>
  <c r="E948" i="25"/>
  <c r="F948" i="25" s="1"/>
  <c r="E947" i="25"/>
  <c r="F947" i="25" s="1"/>
  <c r="E946" i="25"/>
  <c r="F946" i="25" s="1"/>
  <c r="E945" i="25"/>
  <c r="F945" i="25" s="1"/>
  <c r="E944" i="25"/>
  <c r="F944" i="25" s="1"/>
  <c r="E943" i="25"/>
  <c r="F943" i="25" s="1"/>
  <c r="E942" i="25"/>
  <c r="F942" i="25" s="1"/>
  <c r="E941" i="25"/>
  <c r="F941" i="25" s="1"/>
  <c r="E940" i="25"/>
  <c r="F940" i="25" s="1"/>
  <c r="E939" i="25"/>
  <c r="F939" i="25" s="1"/>
  <c r="E938" i="25"/>
  <c r="F938" i="25" s="1"/>
  <c r="E937" i="25"/>
  <c r="F937" i="25" s="1"/>
  <c r="E936" i="25"/>
  <c r="F936" i="25" s="1"/>
  <c r="E935" i="25"/>
  <c r="F935" i="25" s="1"/>
  <c r="E934" i="25"/>
  <c r="F934" i="25" s="1"/>
  <c r="E933" i="25"/>
  <c r="F933" i="25" s="1"/>
  <c r="E932" i="25"/>
  <c r="F932" i="25" s="1"/>
  <c r="E931" i="25"/>
  <c r="F931" i="25" s="1"/>
  <c r="E930" i="25"/>
  <c r="F930" i="25" s="1"/>
  <c r="E929" i="25"/>
  <c r="F929" i="25" s="1"/>
  <c r="E928" i="25"/>
  <c r="F928" i="25" s="1"/>
  <c r="E927" i="25"/>
  <c r="F927" i="25" s="1"/>
  <c r="E926" i="25"/>
  <c r="F926" i="25" s="1"/>
  <c r="E925" i="25"/>
  <c r="F925" i="25" s="1"/>
  <c r="E924" i="25"/>
  <c r="F924" i="25" s="1"/>
  <c r="E923" i="25"/>
  <c r="F923" i="25" s="1"/>
  <c r="E922" i="25"/>
  <c r="F922" i="25" s="1"/>
  <c r="E921" i="25"/>
  <c r="F921" i="25" s="1"/>
  <c r="E920" i="25"/>
  <c r="F920" i="25" s="1"/>
  <c r="E919" i="25"/>
  <c r="F919" i="25" s="1"/>
  <c r="E918" i="25"/>
  <c r="F918" i="25" s="1"/>
  <c r="E917" i="25"/>
  <c r="F917" i="25" s="1"/>
  <c r="E916" i="25"/>
  <c r="F916" i="25" s="1"/>
  <c r="E915" i="25"/>
  <c r="F915" i="25" s="1"/>
  <c r="E914" i="25"/>
  <c r="F914" i="25" s="1"/>
  <c r="E913" i="25"/>
  <c r="F913" i="25" s="1"/>
  <c r="E912" i="25"/>
  <c r="F912" i="25" s="1"/>
  <c r="E911" i="25"/>
  <c r="F911" i="25" s="1"/>
  <c r="E910" i="25"/>
  <c r="F910" i="25" s="1"/>
  <c r="E909" i="25"/>
  <c r="F909" i="25" s="1"/>
  <c r="E908" i="25"/>
  <c r="F908" i="25" s="1"/>
  <c r="E907" i="25"/>
  <c r="F907" i="25" s="1"/>
  <c r="E906" i="25"/>
  <c r="F906" i="25" s="1"/>
  <c r="E905" i="25"/>
  <c r="F905" i="25" s="1"/>
  <c r="E904" i="25"/>
  <c r="F904" i="25" s="1"/>
  <c r="E903" i="25"/>
  <c r="F903" i="25" s="1"/>
  <c r="E902" i="25"/>
  <c r="F902" i="25" s="1"/>
  <c r="E901" i="25"/>
  <c r="F901" i="25" s="1"/>
  <c r="E900" i="25"/>
  <c r="F900" i="25" s="1"/>
  <c r="E899" i="25"/>
  <c r="F899" i="25" s="1"/>
  <c r="E898" i="25"/>
  <c r="F898" i="25" s="1"/>
  <c r="E897" i="25"/>
  <c r="F897" i="25" s="1"/>
  <c r="E896" i="25"/>
  <c r="F896" i="25" s="1"/>
  <c r="E895" i="25"/>
  <c r="F895" i="25" s="1"/>
  <c r="E894" i="25"/>
  <c r="F894" i="25" s="1"/>
  <c r="E893" i="25"/>
  <c r="F893" i="25" s="1"/>
  <c r="E892" i="25"/>
  <c r="F892" i="25" s="1"/>
  <c r="E891" i="25"/>
  <c r="F891" i="25" s="1"/>
  <c r="E890" i="25"/>
  <c r="F890" i="25" s="1"/>
  <c r="E889" i="25"/>
  <c r="F889" i="25" s="1"/>
  <c r="E888" i="25"/>
  <c r="F888" i="25" s="1"/>
  <c r="E887" i="25"/>
  <c r="F887" i="25" s="1"/>
  <c r="E886" i="25"/>
  <c r="F886" i="25" s="1"/>
  <c r="E885" i="25"/>
  <c r="F885" i="25" s="1"/>
  <c r="E884" i="25"/>
  <c r="F884" i="25" s="1"/>
  <c r="E883" i="25"/>
  <c r="F883" i="25" s="1"/>
  <c r="E882" i="25"/>
  <c r="F882" i="25" s="1"/>
  <c r="E881" i="25"/>
  <c r="F881" i="25" s="1"/>
  <c r="E880" i="25"/>
  <c r="F880" i="25" s="1"/>
  <c r="E879" i="25"/>
  <c r="F879" i="25" s="1"/>
  <c r="E878" i="25"/>
  <c r="F878" i="25" s="1"/>
  <c r="E877" i="25"/>
  <c r="F877" i="25" s="1"/>
  <c r="E876" i="25"/>
  <c r="F876" i="25" s="1"/>
  <c r="E875" i="25"/>
  <c r="F875" i="25" s="1"/>
  <c r="E874" i="25"/>
  <c r="F874" i="25" s="1"/>
  <c r="E873" i="25"/>
  <c r="F873" i="25" s="1"/>
  <c r="E872" i="25"/>
  <c r="F872" i="25" s="1"/>
  <c r="E871" i="25"/>
  <c r="F871" i="25" s="1"/>
  <c r="E870" i="25"/>
  <c r="F870" i="25" s="1"/>
  <c r="E869" i="25"/>
  <c r="F869" i="25" s="1"/>
  <c r="E868" i="25"/>
  <c r="F868" i="25" s="1"/>
  <c r="E867" i="25"/>
  <c r="F867" i="25" s="1"/>
  <c r="E866" i="25"/>
  <c r="F866" i="25" s="1"/>
  <c r="E865" i="25"/>
  <c r="F865" i="25" s="1"/>
  <c r="E864" i="25"/>
  <c r="F864" i="25" s="1"/>
  <c r="E863" i="25"/>
  <c r="F863" i="25" s="1"/>
  <c r="E862" i="25"/>
  <c r="F862" i="25" s="1"/>
  <c r="E861" i="25"/>
  <c r="F861" i="25" s="1"/>
  <c r="E860" i="25"/>
  <c r="F860" i="25" s="1"/>
  <c r="E859" i="25"/>
  <c r="F859" i="25" s="1"/>
  <c r="E858" i="25"/>
  <c r="F858" i="25" s="1"/>
  <c r="E857" i="25"/>
  <c r="F857" i="25" s="1"/>
  <c r="E856" i="25"/>
  <c r="F856" i="25" s="1"/>
  <c r="E855" i="25"/>
  <c r="F855" i="25" s="1"/>
  <c r="E854" i="25"/>
  <c r="F854" i="25" s="1"/>
  <c r="E853" i="25"/>
  <c r="F853" i="25" s="1"/>
  <c r="E852" i="25"/>
  <c r="F852" i="25" s="1"/>
  <c r="E851" i="25"/>
  <c r="F851" i="25" s="1"/>
  <c r="E850" i="25"/>
  <c r="F850" i="25" s="1"/>
  <c r="E849" i="25"/>
  <c r="F849" i="25" s="1"/>
  <c r="E848" i="25"/>
  <c r="F848" i="25" s="1"/>
  <c r="E847" i="25"/>
  <c r="F847" i="25" s="1"/>
  <c r="E846" i="25"/>
  <c r="F846" i="25" s="1"/>
  <c r="E845" i="25"/>
  <c r="F845" i="25" s="1"/>
  <c r="E844" i="25"/>
  <c r="F844" i="25" s="1"/>
  <c r="E843" i="25"/>
  <c r="F843" i="25" s="1"/>
  <c r="E842" i="25"/>
  <c r="F842" i="25" s="1"/>
  <c r="E841" i="25"/>
  <c r="F841" i="25" s="1"/>
  <c r="E840" i="25"/>
  <c r="F840" i="25" s="1"/>
  <c r="E839" i="25"/>
  <c r="F839" i="25" s="1"/>
  <c r="E838" i="25"/>
  <c r="F838" i="25" s="1"/>
  <c r="E837" i="25"/>
  <c r="F837" i="25" s="1"/>
  <c r="E836" i="25"/>
  <c r="F836" i="25" s="1"/>
  <c r="E835" i="25"/>
  <c r="F835" i="25" s="1"/>
  <c r="E834" i="25"/>
  <c r="F834" i="25" s="1"/>
  <c r="E833" i="25"/>
  <c r="F833" i="25" s="1"/>
  <c r="E832" i="25"/>
  <c r="F832" i="25" s="1"/>
  <c r="E831" i="25"/>
  <c r="F831" i="25" s="1"/>
  <c r="E830" i="25"/>
  <c r="F830" i="25" s="1"/>
  <c r="E829" i="25"/>
  <c r="F829" i="25" s="1"/>
  <c r="E828" i="25"/>
  <c r="F828" i="25" s="1"/>
  <c r="E827" i="25"/>
  <c r="F827" i="25" s="1"/>
  <c r="E826" i="25"/>
  <c r="F826" i="25" s="1"/>
  <c r="E825" i="25"/>
  <c r="F825" i="25" s="1"/>
  <c r="E824" i="25"/>
  <c r="F824" i="25" s="1"/>
  <c r="E823" i="25"/>
  <c r="F823" i="25" s="1"/>
  <c r="E822" i="25"/>
  <c r="F822" i="25" s="1"/>
  <c r="E821" i="25"/>
  <c r="F821" i="25" s="1"/>
  <c r="E820" i="25"/>
  <c r="F820" i="25" s="1"/>
  <c r="E819" i="25"/>
  <c r="F819" i="25" s="1"/>
  <c r="E818" i="25"/>
  <c r="F818" i="25" s="1"/>
  <c r="E817" i="25"/>
  <c r="F817" i="25" s="1"/>
  <c r="E816" i="25"/>
  <c r="F816" i="25" s="1"/>
  <c r="E815" i="25"/>
  <c r="F815" i="25" s="1"/>
  <c r="E814" i="25"/>
  <c r="F814" i="25" s="1"/>
  <c r="E813" i="25"/>
  <c r="F813" i="25" s="1"/>
  <c r="E812" i="25"/>
  <c r="F812" i="25" s="1"/>
  <c r="E811" i="25"/>
  <c r="F811" i="25" s="1"/>
  <c r="E810" i="25"/>
  <c r="F810" i="25" s="1"/>
  <c r="E809" i="25"/>
  <c r="F809" i="25" s="1"/>
  <c r="E808" i="25"/>
  <c r="F808" i="25" s="1"/>
  <c r="E807" i="25"/>
  <c r="F807" i="25" s="1"/>
  <c r="E806" i="25"/>
  <c r="F806" i="25" s="1"/>
  <c r="E805" i="25"/>
  <c r="F805" i="25" s="1"/>
  <c r="E804" i="25"/>
  <c r="F804" i="25" s="1"/>
  <c r="E803" i="25"/>
  <c r="F803" i="25" s="1"/>
  <c r="E802" i="25"/>
  <c r="F802" i="25" s="1"/>
  <c r="E801" i="25"/>
  <c r="F801" i="25" s="1"/>
  <c r="E800" i="25"/>
  <c r="F800" i="25" s="1"/>
  <c r="E799" i="25"/>
  <c r="F799" i="25" s="1"/>
  <c r="E798" i="25"/>
  <c r="F798" i="25" s="1"/>
  <c r="E797" i="25"/>
  <c r="F797" i="25" s="1"/>
  <c r="E796" i="25"/>
  <c r="F796" i="25" s="1"/>
  <c r="E795" i="25"/>
  <c r="F795" i="25" s="1"/>
  <c r="E794" i="25"/>
  <c r="F794" i="25" s="1"/>
  <c r="E793" i="25"/>
  <c r="F793" i="25" s="1"/>
  <c r="E792" i="25"/>
  <c r="F792" i="25" s="1"/>
  <c r="E791" i="25"/>
  <c r="F791" i="25" s="1"/>
  <c r="E790" i="25"/>
  <c r="F790" i="25" s="1"/>
  <c r="E789" i="25"/>
  <c r="F789" i="25" s="1"/>
  <c r="E788" i="25"/>
  <c r="F788" i="25" s="1"/>
  <c r="E787" i="25"/>
  <c r="F787" i="25" s="1"/>
  <c r="E786" i="25"/>
  <c r="F786" i="25" s="1"/>
  <c r="E785" i="25"/>
  <c r="F785" i="25" s="1"/>
  <c r="E784" i="25"/>
  <c r="F784" i="25" s="1"/>
  <c r="E783" i="25"/>
  <c r="F783" i="25" s="1"/>
  <c r="E782" i="25"/>
  <c r="F782" i="25" s="1"/>
  <c r="E781" i="25"/>
  <c r="F781" i="25" s="1"/>
  <c r="E780" i="25"/>
  <c r="F780" i="25" s="1"/>
  <c r="E779" i="25"/>
  <c r="F779" i="25" s="1"/>
  <c r="E778" i="25"/>
  <c r="F778" i="25" s="1"/>
  <c r="E777" i="25"/>
  <c r="F777" i="25" s="1"/>
  <c r="E776" i="25"/>
  <c r="F776" i="25" s="1"/>
  <c r="E775" i="25"/>
  <c r="F775" i="25" s="1"/>
  <c r="E774" i="25"/>
  <c r="F774" i="25" s="1"/>
  <c r="E773" i="25"/>
  <c r="F773" i="25" s="1"/>
  <c r="E772" i="25"/>
  <c r="F772" i="25" s="1"/>
  <c r="E771" i="25"/>
  <c r="F771" i="25" s="1"/>
  <c r="E770" i="25"/>
  <c r="F770" i="25" s="1"/>
  <c r="E769" i="25"/>
  <c r="F769" i="25" s="1"/>
  <c r="E768" i="25"/>
  <c r="F768" i="25" s="1"/>
  <c r="E767" i="25"/>
  <c r="F767" i="25" s="1"/>
  <c r="E766" i="25"/>
  <c r="F766" i="25" s="1"/>
  <c r="E765" i="25"/>
  <c r="F765" i="25" s="1"/>
  <c r="E764" i="25"/>
  <c r="F764" i="25" s="1"/>
  <c r="E763" i="25"/>
  <c r="F763" i="25" s="1"/>
  <c r="E762" i="25"/>
  <c r="F762" i="25" s="1"/>
  <c r="E761" i="25"/>
  <c r="F761" i="25" s="1"/>
  <c r="E760" i="25"/>
  <c r="F760" i="25" s="1"/>
  <c r="E759" i="25"/>
  <c r="F759" i="25" s="1"/>
  <c r="E758" i="25"/>
  <c r="F758" i="25" s="1"/>
  <c r="E757" i="25"/>
  <c r="F757" i="25" s="1"/>
  <c r="E756" i="25"/>
  <c r="F756" i="25" s="1"/>
  <c r="E755" i="25"/>
  <c r="F755" i="25" s="1"/>
  <c r="E754" i="25"/>
  <c r="F754" i="25" s="1"/>
  <c r="E753" i="25"/>
  <c r="F753" i="25" s="1"/>
  <c r="E752" i="25"/>
  <c r="F752" i="25" s="1"/>
  <c r="E751" i="25"/>
  <c r="F751" i="25" s="1"/>
  <c r="E750" i="25"/>
  <c r="F750" i="25" s="1"/>
  <c r="E749" i="25"/>
  <c r="F749" i="25" s="1"/>
  <c r="E748" i="25"/>
  <c r="F748" i="25" s="1"/>
  <c r="E747" i="25"/>
  <c r="F747" i="25" s="1"/>
  <c r="E746" i="25"/>
  <c r="F746" i="25" s="1"/>
  <c r="E745" i="25"/>
  <c r="F745" i="25" s="1"/>
  <c r="E744" i="25"/>
  <c r="F744" i="25" s="1"/>
  <c r="E743" i="25"/>
  <c r="F743" i="25" s="1"/>
  <c r="E742" i="25"/>
  <c r="F742" i="25" s="1"/>
  <c r="E741" i="25"/>
  <c r="F741" i="25" s="1"/>
  <c r="E740" i="25"/>
  <c r="F740" i="25" s="1"/>
  <c r="E739" i="25"/>
  <c r="F739" i="25" s="1"/>
  <c r="E738" i="25"/>
  <c r="F738" i="25" s="1"/>
  <c r="E737" i="25"/>
  <c r="F737" i="25" s="1"/>
  <c r="E736" i="25"/>
  <c r="F736" i="25" s="1"/>
  <c r="E735" i="25"/>
  <c r="F735" i="25" s="1"/>
  <c r="E734" i="25"/>
  <c r="F734" i="25" s="1"/>
  <c r="E733" i="25"/>
  <c r="F733" i="25" s="1"/>
  <c r="E732" i="25"/>
  <c r="F732" i="25" s="1"/>
  <c r="E731" i="25"/>
  <c r="F731" i="25" s="1"/>
  <c r="E730" i="25"/>
  <c r="F730" i="25" s="1"/>
  <c r="E729" i="25"/>
  <c r="F729" i="25" s="1"/>
  <c r="E728" i="25"/>
  <c r="F728" i="25" s="1"/>
  <c r="E727" i="25"/>
  <c r="F727" i="25" s="1"/>
  <c r="E726" i="25"/>
  <c r="F726" i="25" s="1"/>
  <c r="E725" i="25"/>
  <c r="F725" i="25" s="1"/>
  <c r="E724" i="25"/>
  <c r="F724" i="25" s="1"/>
  <c r="E723" i="25"/>
  <c r="F723" i="25" s="1"/>
  <c r="E722" i="25"/>
  <c r="F722" i="25" s="1"/>
  <c r="E721" i="25"/>
  <c r="F721" i="25" s="1"/>
  <c r="E720" i="25"/>
  <c r="F720" i="25" s="1"/>
  <c r="E719" i="25"/>
  <c r="F719" i="25" s="1"/>
  <c r="E718" i="25"/>
  <c r="F718" i="25" s="1"/>
  <c r="E717" i="25"/>
  <c r="F717" i="25" s="1"/>
  <c r="E716" i="25"/>
  <c r="F716" i="25" s="1"/>
  <c r="E715" i="25"/>
  <c r="F715" i="25" s="1"/>
  <c r="E714" i="25"/>
  <c r="F714" i="25" s="1"/>
  <c r="E713" i="25"/>
  <c r="F713" i="25" s="1"/>
  <c r="E712" i="25"/>
  <c r="F712" i="25" s="1"/>
  <c r="E711" i="25"/>
  <c r="F711" i="25" s="1"/>
  <c r="E710" i="25"/>
  <c r="F710" i="25" s="1"/>
  <c r="E709" i="25"/>
  <c r="F709" i="25" s="1"/>
  <c r="E708" i="25"/>
  <c r="F708" i="25" s="1"/>
  <c r="E707" i="25"/>
  <c r="F707" i="25" s="1"/>
  <c r="E706" i="25"/>
  <c r="F706" i="25" s="1"/>
  <c r="E705" i="25"/>
  <c r="F705" i="25" s="1"/>
  <c r="E704" i="25"/>
  <c r="F704" i="25" s="1"/>
  <c r="E703" i="25"/>
  <c r="F703" i="25" s="1"/>
  <c r="E702" i="25"/>
  <c r="F702" i="25" s="1"/>
  <c r="E701" i="25"/>
  <c r="F701" i="25" s="1"/>
  <c r="E700" i="25"/>
  <c r="F700" i="25" s="1"/>
  <c r="E699" i="25"/>
  <c r="F699" i="25" s="1"/>
  <c r="E698" i="25"/>
  <c r="F698" i="25" s="1"/>
  <c r="E697" i="25"/>
  <c r="F697" i="25" s="1"/>
  <c r="E696" i="25"/>
  <c r="F696" i="25" s="1"/>
  <c r="E695" i="25"/>
  <c r="F695" i="25" s="1"/>
  <c r="E694" i="25"/>
  <c r="F694" i="25" s="1"/>
  <c r="E693" i="25"/>
  <c r="F693" i="25" s="1"/>
  <c r="E692" i="25"/>
  <c r="F692" i="25" s="1"/>
  <c r="E691" i="25"/>
  <c r="F691" i="25" s="1"/>
  <c r="E690" i="25"/>
  <c r="F690" i="25" s="1"/>
  <c r="E689" i="25"/>
  <c r="F689" i="25" s="1"/>
  <c r="E688" i="25"/>
  <c r="F688" i="25" s="1"/>
  <c r="E687" i="25"/>
  <c r="F687" i="25" s="1"/>
  <c r="E686" i="25"/>
  <c r="F686" i="25" s="1"/>
  <c r="E685" i="25"/>
  <c r="F685" i="25" s="1"/>
  <c r="E684" i="25"/>
  <c r="F684" i="25" s="1"/>
  <c r="E683" i="25"/>
  <c r="F683" i="25" s="1"/>
  <c r="E682" i="25"/>
  <c r="F682" i="25" s="1"/>
  <c r="E681" i="25"/>
  <c r="F681" i="25" s="1"/>
  <c r="E680" i="25"/>
  <c r="F680" i="25" s="1"/>
  <c r="E679" i="25"/>
  <c r="F679" i="25" s="1"/>
  <c r="E678" i="25"/>
  <c r="F678" i="25" s="1"/>
  <c r="E677" i="25"/>
  <c r="F677" i="25" s="1"/>
  <c r="E676" i="25"/>
  <c r="F676" i="25" s="1"/>
  <c r="E675" i="25"/>
  <c r="F675" i="25" s="1"/>
  <c r="E674" i="25"/>
  <c r="F674" i="25" s="1"/>
  <c r="E673" i="25"/>
  <c r="F673" i="25" s="1"/>
  <c r="E672" i="25"/>
  <c r="F672" i="25" s="1"/>
  <c r="E671" i="25"/>
  <c r="F671" i="25" s="1"/>
  <c r="E670" i="25"/>
  <c r="F670" i="25" s="1"/>
  <c r="E669" i="25"/>
  <c r="F669" i="25" s="1"/>
  <c r="E668" i="25"/>
  <c r="F668" i="25" s="1"/>
  <c r="E667" i="25"/>
  <c r="F667" i="25" s="1"/>
  <c r="E666" i="25"/>
  <c r="F666" i="25" s="1"/>
  <c r="E665" i="25"/>
  <c r="F665" i="25" s="1"/>
  <c r="E664" i="25"/>
  <c r="F664" i="25" s="1"/>
  <c r="E663" i="25"/>
  <c r="F663" i="25" s="1"/>
  <c r="E662" i="25"/>
  <c r="F662" i="25" s="1"/>
  <c r="E661" i="25"/>
  <c r="F661" i="25" s="1"/>
  <c r="E660" i="25"/>
  <c r="F660" i="25" s="1"/>
  <c r="E659" i="25"/>
  <c r="F659" i="25" s="1"/>
  <c r="E658" i="25"/>
  <c r="F658" i="25" s="1"/>
  <c r="E657" i="25"/>
  <c r="F657" i="25" s="1"/>
  <c r="E656" i="25"/>
  <c r="F656" i="25" s="1"/>
  <c r="E655" i="25"/>
  <c r="F655" i="25" s="1"/>
  <c r="E654" i="25"/>
  <c r="F654" i="25" s="1"/>
  <c r="E653" i="25"/>
  <c r="F653" i="25" s="1"/>
  <c r="E652" i="25"/>
  <c r="F652" i="25" s="1"/>
  <c r="E651" i="25"/>
  <c r="F651" i="25" s="1"/>
  <c r="E650" i="25"/>
  <c r="F650" i="25" s="1"/>
  <c r="E649" i="25"/>
  <c r="F649" i="25" s="1"/>
  <c r="E648" i="25"/>
  <c r="F648" i="25" s="1"/>
  <c r="E647" i="25"/>
  <c r="F647" i="25" s="1"/>
  <c r="E646" i="25"/>
  <c r="F646" i="25" s="1"/>
  <c r="E645" i="25"/>
  <c r="F645" i="25" s="1"/>
  <c r="E644" i="25"/>
  <c r="F644" i="25" s="1"/>
  <c r="E643" i="25"/>
  <c r="F643" i="25" s="1"/>
  <c r="E642" i="25"/>
  <c r="F642" i="25" s="1"/>
  <c r="E641" i="25"/>
  <c r="F641" i="25" s="1"/>
  <c r="E640" i="25"/>
  <c r="F640" i="25" s="1"/>
  <c r="E639" i="25"/>
  <c r="F639" i="25" s="1"/>
  <c r="E638" i="25"/>
  <c r="F638" i="25" s="1"/>
  <c r="E637" i="25"/>
  <c r="F637" i="25" s="1"/>
  <c r="E636" i="25"/>
  <c r="F636" i="25" s="1"/>
  <c r="E635" i="25"/>
  <c r="F635" i="25" s="1"/>
  <c r="E634" i="25"/>
  <c r="F634" i="25" s="1"/>
  <c r="E633" i="25"/>
  <c r="F633" i="25" s="1"/>
  <c r="E632" i="25"/>
  <c r="F632" i="25" s="1"/>
  <c r="E631" i="25"/>
  <c r="F631" i="25" s="1"/>
  <c r="E630" i="25"/>
  <c r="F630" i="25" s="1"/>
  <c r="E629" i="25"/>
  <c r="F629" i="25" s="1"/>
  <c r="E628" i="25"/>
  <c r="F628" i="25" s="1"/>
  <c r="E627" i="25"/>
  <c r="F627" i="25" s="1"/>
  <c r="E626" i="25"/>
  <c r="F626" i="25" s="1"/>
  <c r="E625" i="25"/>
  <c r="F625" i="25" s="1"/>
  <c r="E624" i="25"/>
  <c r="F624" i="25" s="1"/>
  <c r="E623" i="25"/>
  <c r="F623" i="25" s="1"/>
  <c r="E622" i="25"/>
  <c r="F622" i="25" s="1"/>
  <c r="E621" i="25"/>
  <c r="F621" i="25" s="1"/>
  <c r="E620" i="25"/>
  <c r="F620" i="25" s="1"/>
  <c r="E619" i="25"/>
  <c r="F619" i="25" s="1"/>
  <c r="E618" i="25"/>
  <c r="F618" i="25" s="1"/>
  <c r="E617" i="25"/>
  <c r="F617" i="25" s="1"/>
  <c r="E616" i="25"/>
  <c r="F616" i="25" s="1"/>
  <c r="E615" i="25"/>
  <c r="F615" i="25" s="1"/>
  <c r="E614" i="25"/>
  <c r="F614" i="25" s="1"/>
  <c r="E613" i="25"/>
  <c r="F613" i="25" s="1"/>
  <c r="E612" i="25"/>
  <c r="F612" i="25" s="1"/>
  <c r="E611" i="25"/>
  <c r="F611" i="25" s="1"/>
  <c r="E610" i="25"/>
  <c r="F610" i="25" s="1"/>
  <c r="E609" i="25"/>
  <c r="F609" i="25" s="1"/>
  <c r="E608" i="25"/>
  <c r="F608" i="25" s="1"/>
  <c r="E607" i="25"/>
  <c r="F607" i="25" s="1"/>
  <c r="E606" i="25"/>
  <c r="F606" i="25" s="1"/>
  <c r="E605" i="25"/>
  <c r="F605" i="25" s="1"/>
  <c r="E604" i="25"/>
  <c r="F604" i="25" s="1"/>
  <c r="E603" i="25"/>
  <c r="F603" i="25" s="1"/>
  <c r="E602" i="25"/>
  <c r="F602" i="25" s="1"/>
  <c r="E601" i="25"/>
  <c r="F601" i="25" s="1"/>
  <c r="E600" i="25"/>
  <c r="F600" i="25" s="1"/>
  <c r="E599" i="25"/>
  <c r="F599" i="25" s="1"/>
  <c r="E598" i="25"/>
  <c r="F598" i="25" s="1"/>
  <c r="E597" i="25"/>
  <c r="F597" i="25" s="1"/>
  <c r="E596" i="25"/>
  <c r="F596" i="25" s="1"/>
  <c r="E595" i="25"/>
  <c r="F595" i="25" s="1"/>
  <c r="E594" i="25"/>
  <c r="F594" i="25" s="1"/>
  <c r="E593" i="25"/>
  <c r="F593" i="25" s="1"/>
  <c r="E592" i="25"/>
  <c r="F592" i="25" s="1"/>
  <c r="E591" i="25"/>
  <c r="F591" i="25" s="1"/>
  <c r="E590" i="25"/>
  <c r="F590" i="25" s="1"/>
  <c r="E589" i="25"/>
  <c r="F589" i="25" s="1"/>
  <c r="E588" i="25"/>
  <c r="F588" i="25" s="1"/>
  <c r="E587" i="25"/>
  <c r="F587" i="25" s="1"/>
  <c r="E586" i="25"/>
  <c r="F586" i="25" s="1"/>
  <c r="E585" i="25"/>
  <c r="F585" i="25" s="1"/>
  <c r="E584" i="25"/>
  <c r="F584" i="25" s="1"/>
  <c r="E583" i="25"/>
  <c r="F583" i="25" s="1"/>
  <c r="E582" i="25"/>
  <c r="F582" i="25" s="1"/>
  <c r="E581" i="25"/>
  <c r="F581" i="25" s="1"/>
  <c r="E580" i="25"/>
  <c r="F580" i="25" s="1"/>
  <c r="E579" i="25"/>
  <c r="F579" i="25" s="1"/>
  <c r="E578" i="25"/>
  <c r="F578" i="25" s="1"/>
  <c r="E577" i="25"/>
  <c r="F577" i="25" s="1"/>
  <c r="E576" i="25"/>
  <c r="F576" i="25" s="1"/>
  <c r="E575" i="25"/>
  <c r="F575" i="25" s="1"/>
  <c r="E574" i="25"/>
  <c r="F574" i="25" s="1"/>
  <c r="E573" i="25"/>
  <c r="F573" i="25" s="1"/>
  <c r="E572" i="25"/>
  <c r="F572" i="25" s="1"/>
  <c r="E571" i="25"/>
  <c r="F571" i="25" s="1"/>
  <c r="E570" i="25"/>
  <c r="F570" i="25" s="1"/>
  <c r="E569" i="25"/>
  <c r="F569" i="25" s="1"/>
  <c r="E568" i="25"/>
  <c r="F568" i="25" s="1"/>
  <c r="E567" i="25"/>
  <c r="F567" i="25" s="1"/>
  <c r="E566" i="25"/>
  <c r="F566" i="25" s="1"/>
  <c r="E565" i="25"/>
  <c r="F565" i="25" s="1"/>
  <c r="E564" i="25"/>
  <c r="F564" i="25" s="1"/>
  <c r="E563" i="25"/>
  <c r="F563" i="25" s="1"/>
  <c r="E562" i="25"/>
  <c r="F562" i="25" s="1"/>
  <c r="E561" i="25"/>
  <c r="F561" i="25" s="1"/>
  <c r="E560" i="25"/>
  <c r="F560" i="25" s="1"/>
  <c r="E559" i="25"/>
  <c r="F559" i="25" s="1"/>
  <c r="E558" i="25"/>
  <c r="F558" i="25" s="1"/>
  <c r="E557" i="25"/>
  <c r="F557" i="25" s="1"/>
  <c r="E556" i="25"/>
  <c r="F556" i="25" s="1"/>
  <c r="E555" i="25"/>
  <c r="F555" i="25" s="1"/>
  <c r="E554" i="25"/>
  <c r="F554" i="25" s="1"/>
  <c r="E553" i="25"/>
  <c r="F553" i="25" s="1"/>
  <c r="E552" i="25"/>
  <c r="F552" i="25" s="1"/>
  <c r="E551" i="25"/>
  <c r="F551" i="25" s="1"/>
  <c r="E550" i="25"/>
  <c r="F550" i="25" s="1"/>
  <c r="E549" i="25"/>
  <c r="F549" i="25" s="1"/>
  <c r="E548" i="25"/>
  <c r="F548" i="25" s="1"/>
  <c r="E547" i="25"/>
  <c r="F547" i="25" s="1"/>
  <c r="E546" i="25"/>
  <c r="F546" i="25" s="1"/>
  <c r="E545" i="25"/>
  <c r="F545" i="25" s="1"/>
  <c r="E544" i="25"/>
  <c r="F544" i="25" s="1"/>
  <c r="E543" i="25"/>
  <c r="F543" i="25" s="1"/>
  <c r="E542" i="25"/>
  <c r="F542" i="25" s="1"/>
  <c r="E541" i="25"/>
  <c r="F541" i="25" s="1"/>
  <c r="E540" i="25"/>
  <c r="F540" i="25" s="1"/>
  <c r="E539" i="25"/>
  <c r="F539" i="25" s="1"/>
  <c r="E538" i="25"/>
  <c r="F538" i="25" s="1"/>
  <c r="E537" i="25"/>
  <c r="F537" i="25" s="1"/>
  <c r="E536" i="25"/>
  <c r="F536" i="25" s="1"/>
  <c r="E535" i="25"/>
  <c r="F535" i="25" s="1"/>
  <c r="E534" i="25"/>
  <c r="F534" i="25" s="1"/>
  <c r="E533" i="25"/>
  <c r="F533" i="25" s="1"/>
  <c r="E532" i="25"/>
  <c r="F532" i="25" s="1"/>
  <c r="E531" i="25"/>
  <c r="F531" i="25" s="1"/>
  <c r="E530" i="25"/>
  <c r="F530" i="25" s="1"/>
  <c r="E529" i="25"/>
  <c r="F529" i="25" s="1"/>
  <c r="E528" i="25"/>
  <c r="F528" i="25" s="1"/>
  <c r="E527" i="25"/>
  <c r="F527" i="25" s="1"/>
  <c r="E526" i="25"/>
  <c r="F526" i="25" s="1"/>
  <c r="E525" i="25"/>
  <c r="F525" i="25" s="1"/>
  <c r="E524" i="25"/>
  <c r="F524" i="25" s="1"/>
  <c r="E523" i="25"/>
  <c r="F523" i="25" s="1"/>
  <c r="E522" i="25"/>
  <c r="F522" i="25" s="1"/>
  <c r="E521" i="25"/>
  <c r="F521" i="25" s="1"/>
  <c r="E520" i="25"/>
  <c r="F520" i="25" s="1"/>
  <c r="E519" i="25"/>
  <c r="F519" i="25" s="1"/>
  <c r="E518" i="25"/>
  <c r="F518" i="25" s="1"/>
  <c r="E517" i="25"/>
  <c r="F517" i="25" s="1"/>
  <c r="E516" i="25"/>
  <c r="F516" i="25" s="1"/>
  <c r="E515" i="25"/>
  <c r="F515" i="25" s="1"/>
  <c r="E514" i="25"/>
  <c r="F514" i="25" s="1"/>
  <c r="E513" i="25"/>
  <c r="F513" i="25" s="1"/>
  <c r="E512" i="25"/>
  <c r="F512" i="25" s="1"/>
  <c r="E511" i="25"/>
  <c r="F511" i="25" s="1"/>
  <c r="E510" i="25"/>
  <c r="F510" i="25" s="1"/>
  <c r="E509" i="25"/>
  <c r="F509" i="25" s="1"/>
  <c r="E508" i="25"/>
  <c r="F508" i="25" s="1"/>
  <c r="E507" i="25"/>
  <c r="F507" i="25" s="1"/>
  <c r="E506" i="25"/>
  <c r="F506" i="25" s="1"/>
  <c r="E505" i="25"/>
  <c r="F505" i="25" s="1"/>
  <c r="E504" i="25"/>
  <c r="F504" i="25" s="1"/>
  <c r="E503" i="25"/>
  <c r="F503" i="25" s="1"/>
  <c r="E502" i="25"/>
  <c r="F502" i="25" s="1"/>
  <c r="E501" i="25"/>
  <c r="F501" i="25" s="1"/>
  <c r="E500" i="25"/>
  <c r="F500" i="25" s="1"/>
  <c r="E499" i="25"/>
  <c r="F499" i="25" s="1"/>
  <c r="E498" i="25"/>
  <c r="F498" i="25" s="1"/>
  <c r="E497" i="25"/>
  <c r="F497" i="25" s="1"/>
  <c r="E496" i="25"/>
  <c r="F496" i="25" s="1"/>
  <c r="E495" i="25"/>
  <c r="F495" i="25" s="1"/>
  <c r="E494" i="25"/>
  <c r="F494" i="25" s="1"/>
  <c r="E493" i="25"/>
  <c r="F493" i="25" s="1"/>
  <c r="E492" i="25"/>
  <c r="F492" i="25" s="1"/>
  <c r="E491" i="25"/>
  <c r="F491" i="25" s="1"/>
  <c r="E490" i="25"/>
  <c r="F490" i="25" s="1"/>
  <c r="E489" i="25"/>
  <c r="F489" i="25" s="1"/>
  <c r="E488" i="25"/>
  <c r="F488" i="25" s="1"/>
  <c r="E487" i="25"/>
  <c r="F487" i="25" s="1"/>
  <c r="E486" i="25"/>
  <c r="F486" i="25" s="1"/>
  <c r="E485" i="25"/>
  <c r="F485" i="25" s="1"/>
  <c r="E484" i="25"/>
  <c r="F484" i="25" s="1"/>
  <c r="E483" i="25"/>
  <c r="F483" i="25" s="1"/>
  <c r="E482" i="25"/>
  <c r="F482" i="25" s="1"/>
  <c r="E481" i="25"/>
  <c r="F481" i="25" s="1"/>
  <c r="E480" i="25"/>
  <c r="F480" i="25" s="1"/>
  <c r="E479" i="25"/>
  <c r="F479" i="25" s="1"/>
  <c r="E478" i="25"/>
  <c r="F478" i="25" s="1"/>
  <c r="E477" i="25"/>
  <c r="F477" i="25" s="1"/>
  <c r="E476" i="25"/>
  <c r="F476" i="25" s="1"/>
  <c r="E475" i="25"/>
  <c r="F475" i="25" s="1"/>
  <c r="E474" i="25"/>
  <c r="F474" i="25" s="1"/>
  <c r="E473" i="25"/>
  <c r="F473" i="25" s="1"/>
  <c r="E472" i="25"/>
  <c r="F472" i="25" s="1"/>
  <c r="E471" i="25"/>
  <c r="F471" i="25" s="1"/>
  <c r="E470" i="25"/>
  <c r="F470" i="25" s="1"/>
  <c r="E469" i="25"/>
  <c r="F469" i="25" s="1"/>
  <c r="E468" i="25"/>
  <c r="F468" i="25" s="1"/>
  <c r="E467" i="25"/>
  <c r="F467" i="25" s="1"/>
  <c r="E466" i="25"/>
  <c r="F466" i="25" s="1"/>
  <c r="E465" i="25"/>
  <c r="F465" i="25" s="1"/>
  <c r="E464" i="25"/>
  <c r="F464" i="25" s="1"/>
  <c r="E463" i="25"/>
  <c r="F463" i="25" s="1"/>
  <c r="E462" i="25"/>
  <c r="F462" i="25" s="1"/>
  <c r="E461" i="25"/>
  <c r="F461" i="25" s="1"/>
  <c r="E460" i="25"/>
  <c r="F460" i="25" s="1"/>
  <c r="E459" i="25"/>
  <c r="F459" i="25" s="1"/>
  <c r="E458" i="25"/>
  <c r="F458" i="25" s="1"/>
  <c r="E457" i="25"/>
  <c r="F457" i="25" s="1"/>
  <c r="E456" i="25"/>
  <c r="F456" i="25" s="1"/>
  <c r="E455" i="25"/>
  <c r="F455" i="25" s="1"/>
  <c r="E454" i="25"/>
  <c r="F454" i="25" s="1"/>
  <c r="E453" i="25"/>
  <c r="F453" i="25" s="1"/>
  <c r="E452" i="25"/>
  <c r="F452" i="25" s="1"/>
  <c r="E451" i="25"/>
  <c r="F451" i="25" s="1"/>
  <c r="E450" i="25"/>
  <c r="F450" i="25" s="1"/>
  <c r="E449" i="25"/>
  <c r="F449" i="25" s="1"/>
  <c r="E448" i="25"/>
  <c r="F448" i="25" s="1"/>
  <c r="E447" i="25"/>
  <c r="F447" i="25" s="1"/>
  <c r="E446" i="25"/>
  <c r="F446" i="25" s="1"/>
  <c r="E445" i="25"/>
  <c r="F445" i="25" s="1"/>
  <c r="E444" i="25"/>
  <c r="F444" i="25" s="1"/>
  <c r="E443" i="25"/>
  <c r="F443" i="25" s="1"/>
  <c r="E442" i="25"/>
  <c r="F442" i="25" s="1"/>
  <c r="E441" i="25"/>
  <c r="F441" i="25" s="1"/>
  <c r="E440" i="25"/>
  <c r="F440" i="25" s="1"/>
  <c r="E439" i="25"/>
  <c r="F439" i="25" s="1"/>
  <c r="E438" i="25"/>
  <c r="F438" i="25" s="1"/>
  <c r="E437" i="25"/>
  <c r="F437" i="25" s="1"/>
  <c r="E436" i="25"/>
  <c r="F436" i="25" s="1"/>
  <c r="E435" i="25"/>
  <c r="F435" i="25" s="1"/>
  <c r="E434" i="25"/>
  <c r="F434" i="25" s="1"/>
  <c r="E433" i="25"/>
  <c r="F433" i="25" s="1"/>
  <c r="E432" i="25"/>
  <c r="F432" i="25" s="1"/>
  <c r="E431" i="25"/>
  <c r="F431" i="25" s="1"/>
  <c r="E430" i="25"/>
  <c r="F430" i="25" s="1"/>
  <c r="E429" i="25"/>
  <c r="F429" i="25" s="1"/>
  <c r="E428" i="25"/>
  <c r="F428" i="25" s="1"/>
  <c r="E427" i="25"/>
  <c r="F427" i="25" s="1"/>
  <c r="E426" i="25"/>
  <c r="F426" i="25" s="1"/>
  <c r="E425" i="25"/>
  <c r="F425" i="25" s="1"/>
  <c r="E424" i="25"/>
  <c r="F424" i="25" s="1"/>
  <c r="E423" i="25"/>
  <c r="F423" i="25" s="1"/>
  <c r="E422" i="25"/>
  <c r="F422" i="25" s="1"/>
  <c r="E421" i="25"/>
  <c r="F421" i="25" s="1"/>
  <c r="E420" i="25"/>
  <c r="F420" i="25" s="1"/>
  <c r="E419" i="25"/>
  <c r="F419" i="25" s="1"/>
  <c r="E418" i="25"/>
  <c r="F418" i="25" s="1"/>
  <c r="E417" i="25"/>
  <c r="F417" i="25" s="1"/>
  <c r="E416" i="25"/>
  <c r="F416" i="25" s="1"/>
  <c r="E415" i="25"/>
  <c r="F415" i="25" s="1"/>
  <c r="E414" i="25"/>
  <c r="F414" i="25" s="1"/>
  <c r="E413" i="25"/>
  <c r="F413" i="25" s="1"/>
  <c r="E412" i="25"/>
  <c r="F412" i="25" s="1"/>
  <c r="E411" i="25"/>
  <c r="F411" i="25" s="1"/>
  <c r="E410" i="25"/>
  <c r="F410" i="25" s="1"/>
  <c r="E409" i="25"/>
  <c r="F409" i="25" s="1"/>
  <c r="E408" i="25"/>
  <c r="F408" i="25" s="1"/>
  <c r="E407" i="25"/>
  <c r="F407" i="25" s="1"/>
  <c r="E406" i="25"/>
  <c r="F406" i="25" s="1"/>
  <c r="E405" i="25"/>
  <c r="F405" i="25" s="1"/>
  <c r="E404" i="25"/>
  <c r="F404" i="25" s="1"/>
  <c r="E403" i="25"/>
  <c r="F403" i="25" s="1"/>
  <c r="E402" i="25"/>
  <c r="F402" i="25" s="1"/>
  <c r="E401" i="25"/>
  <c r="F401" i="25" s="1"/>
  <c r="E400" i="25"/>
  <c r="F400" i="25" s="1"/>
  <c r="E399" i="25"/>
  <c r="F399" i="25" s="1"/>
  <c r="E398" i="25"/>
  <c r="F398" i="25" s="1"/>
  <c r="E397" i="25"/>
  <c r="F397" i="25" s="1"/>
  <c r="E396" i="25"/>
  <c r="F396" i="25" s="1"/>
  <c r="E395" i="25"/>
  <c r="F395" i="25" s="1"/>
  <c r="E394" i="25"/>
  <c r="F394" i="25" s="1"/>
  <c r="E393" i="25"/>
  <c r="F393" i="25" s="1"/>
  <c r="E392" i="25"/>
  <c r="F392" i="25" s="1"/>
  <c r="E391" i="25"/>
  <c r="F391" i="25" s="1"/>
  <c r="E390" i="25"/>
  <c r="F390" i="25" s="1"/>
  <c r="E389" i="25"/>
  <c r="F389" i="25" s="1"/>
  <c r="E388" i="25"/>
  <c r="F388" i="25" s="1"/>
  <c r="E387" i="25"/>
  <c r="F387" i="25" s="1"/>
  <c r="E386" i="25"/>
  <c r="F386" i="25" s="1"/>
  <c r="E385" i="25"/>
  <c r="F385" i="25" s="1"/>
  <c r="E384" i="25"/>
  <c r="F384" i="25" s="1"/>
  <c r="E383" i="25"/>
  <c r="F383" i="25" s="1"/>
  <c r="E382" i="25"/>
  <c r="F382" i="25" s="1"/>
  <c r="E381" i="25"/>
  <c r="F381" i="25" s="1"/>
  <c r="E380" i="25"/>
  <c r="F380" i="25" s="1"/>
  <c r="E379" i="25"/>
  <c r="F379" i="25" s="1"/>
  <c r="E378" i="25"/>
  <c r="F378" i="25" s="1"/>
  <c r="E377" i="25"/>
  <c r="F377" i="25" s="1"/>
  <c r="E376" i="25"/>
  <c r="F376" i="25" s="1"/>
  <c r="E375" i="25"/>
  <c r="F375" i="25" s="1"/>
  <c r="E374" i="25"/>
  <c r="F374" i="25" s="1"/>
  <c r="E373" i="25"/>
  <c r="F373" i="25" s="1"/>
  <c r="E372" i="25"/>
  <c r="F372" i="25" s="1"/>
  <c r="E371" i="25"/>
  <c r="F371" i="25" s="1"/>
  <c r="E370" i="25"/>
  <c r="F370" i="25" s="1"/>
  <c r="E369" i="25"/>
  <c r="F369" i="25" s="1"/>
  <c r="E368" i="25"/>
  <c r="F368" i="25" s="1"/>
  <c r="E367" i="25"/>
  <c r="F367" i="25" s="1"/>
  <c r="E366" i="25"/>
  <c r="F366" i="25" s="1"/>
  <c r="E365" i="25"/>
  <c r="F365" i="25" s="1"/>
  <c r="E364" i="25"/>
  <c r="F364" i="25" s="1"/>
  <c r="E363" i="25"/>
  <c r="F363" i="25" s="1"/>
  <c r="E362" i="25"/>
  <c r="F362" i="25" s="1"/>
  <c r="E361" i="25"/>
  <c r="F361" i="25" s="1"/>
  <c r="E360" i="25"/>
  <c r="F360" i="25" s="1"/>
  <c r="E359" i="25"/>
  <c r="F359" i="25" s="1"/>
  <c r="E358" i="25"/>
  <c r="F358" i="25" s="1"/>
  <c r="E357" i="25"/>
  <c r="F357" i="25" s="1"/>
  <c r="E356" i="25"/>
  <c r="F356" i="25" s="1"/>
  <c r="E355" i="25"/>
  <c r="F355" i="25" s="1"/>
  <c r="E354" i="25"/>
  <c r="F354" i="25" s="1"/>
  <c r="E353" i="25"/>
  <c r="F353" i="25" s="1"/>
  <c r="E352" i="25"/>
  <c r="F352" i="25" s="1"/>
  <c r="E351" i="25"/>
  <c r="F351" i="25" s="1"/>
  <c r="E350" i="25"/>
  <c r="F350" i="25" s="1"/>
  <c r="E349" i="25"/>
  <c r="F349" i="25" s="1"/>
  <c r="E348" i="25"/>
  <c r="F348" i="25" s="1"/>
  <c r="E347" i="25"/>
  <c r="F347" i="25" s="1"/>
  <c r="E346" i="25"/>
  <c r="F346" i="25" s="1"/>
  <c r="E345" i="25"/>
  <c r="F345" i="25" s="1"/>
  <c r="E344" i="25"/>
  <c r="F344" i="25" s="1"/>
  <c r="E343" i="25"/>
  <c r="F343" i="25" s="1"/>
  <c r="E342" i="25"/>
  <c r="F342" i="25" s="1"/>
  <c r="E341" i="25"/>
  <c r="F341" i="25" s="1"/>
  <c r="E340" i="25"/>
  <c r="F340" i="25" s="1"/>
  <c r="E339" i="25"/>
  <c r="F339" i="25" s="1"/>
  <c r="E338" i="25"/>
  <c r="F338" i="25" s="1"/>
  <c r="E337" i="25"/>
  <c r="F337" i="25" s="1"/>
  <c r="E336" i="25"/>
  <c r="F336" i="25" s="1"/>
  <c r="E335" i="25"/>
  <c r="F335" i="25" s="1"/>
  <c r="E334" i="25"/>
  <c r="F334" i="25" s="1"/>
  <c r="E333" i="25"/>
  <c r="F333" i="25" s="1"/>
  <c r="E332" i="25"/>
  <c r="F332" i="25" s="1"/>
  <c r="E331" i="25"/>
  <c r="F331" i="25" s="1"/>
  <c r="E330" i="25"/>
  <c r="F330" i="25" s="1"/>
  <c r="E329" i="25"/>
  <c r="F329" i="25" s="1"/>
  <c r="E328" i="25"/>
  <c r="F328" i="25" s="1"/>
  <c r="E327" i="25"/>
  <c r="F327" i="25" s="1"/>
  <c r="E326" i="25"/>
  <c r="F326" i="25" s="1"/>
  <c r="E325" i="25"/>
  <c r="F325" i="25" s="1"/>
  <c r="E324" i="25"/>
  <c r="F324" i="25" s="1"/>
  <c r="E323" i="25"/>
  <c r="F323" i="25" s="1"/>
  <c r="E322" i="25"/>
  <c r="F322" i="25" s="1"/>
  <c r="E321" i="25"/>
  <c r="F321" i="25" s="1"/>
  <c r="E320" i="25"/>
  <c r="F320" i="25" s="1"/>
  <c r="E319" i="25"/>
  <c r="F319" i="25" s="1"/>
  <c r="E318" i="25"/>
  <c r="F318" i="25" s="1"/>
  <c r="E317" i="25"/>
  <c r="F317" i="25" s="1"/>
  <c r="E316" i="25"/>
  <c r="F316" i="25" s="1"/>
  <c r="E315" i="25"/>
  <c r="F315" i="25" s="1"/>
  <c r="E314" i="25"/>
  <c r="F314" i="25" s="1"/>
  <c r="E313" i="25"/>
  <c r="F313" i="25" s="1"/>
  <c r="E312" i="25"/>
  <c r="F312" i="25" s="1"/>
  <c r="E311" i="25"/>
  <c r="F311" i="25" s="1"/>
  <c r="E310" i="25"/>
  <c r="F310" i="25" s="1"/>
  <c r="E309" i="25"/>
  <c r="F309" i="25" s="1"/>
  <c r="E308" i="25"/>
  <c r="F308" i="25" s="1"/>
  <c r="E307" i="25"/>
  <c r="F307" i="25" s="1"/>
  <c r="E306" i="25"/>
  <c r="F306" i="25" s="1"/>
  <c r="E305" i="25"/>
  <c r="F305" i="25" s="1"/>
  <c r="E304" i="25"/>
  <c r="F304" i="25" s="1"/>
  <c r="E303" i="25"/>
  <c r="F303" i="25" s="1"/>
  <c r="E302" i="25"/>
  <c r="F302" i="25" s="1"/>
  <c r="E301" i="25"/>
  <c r="F301" i="25" s="1"/>
  <c r="E300" i="25"/>
  <c r="F300" i="25" s="1"/>
  <c r="E299" i="25"/>
  <c r="F299" i="25" s="1"/>
  <c r="E298" i="25"/>
  <c r="F298" i="25" s="1"/>
  <c r="E297" i="25"/>
  <c r="F297" i="25" s="1"/>
  <c r="E296" i="25"/>
  <c r="F296" i="25" s="1"/>
  <c r="E295" i="25"/>
  <c r="F295" i="25" s="1"/>
  <c r="E294" i="25"/>
  <c r="F294" i="25" s="1"/>
  <c r="E293" i="25"/>
  <c r="F293" i="25" s="1"/>
  <c r="E292" i="25"/>
  <c r="F292" i="25" s="1"/>
  <c r="E291" i="25"/>
  <c r="F291" i="25" s="1"/>
  <c r="E290" i="25"/>
  <c r="F290" i="25" s="1"/>
  <c r="E289" i="25"/>
  <c r="F289" i="25" s="1"/>
  <c r="E288" i="25"/>
  <c r="F288" i="25" s="1"/>
  <c r="E287" i="25"/>
  <c r="F287" i="25" s="1"/>
  <c r="E286" i="25"/>
  <c r="F286" i="25" s="1"/>
  <c r="E285" i="25"/>
  <c r="F285" i="25" s="1"/>
  <c r="E284" i="25"/>
  <c r="F284" i="25" s="1"/>
  <c r="E283" i="25"/>
  <c r="F283" i="25" s="1"/>
  <c r="E282" i="25"/>
  <c r="F282" i="25" s="1"/>
  <c r="E281" i="25"/>
  <c r="F281" i="25" s="1"/>
  <c r="E280" i="25"/>
  <c r="F280" i="25" s="1"/>
  <c r="E279" i="25"/>
  <c r="F279" i="25" s="1"/>
  <c r="E278" i="25"/>
  <c r="F278" i="25" s="1"/>
  <c r="E277" i="25"/>
  <c r="F277" i="25" s="1"/>
  <c r="E276" i="25"/>
  <c r="F276" i="25" s="1"/>
  <c r="E275" i="25"/>
  <c r="F275" i="25" s="1"/>
  <c r="E274" i="25"/>
  <c r="F274" i="25" s="1"/>
  <c r="E273" i="25"/>
  <c r="F273" i="25" s="1"/>
  <c r="E272" i="25"/>
  <c r="F272" i="25" s="1"/>
  <c r="E271" i="25"/>
  <c r="F271" i="25" s="1"/>
  <c r="E270" i="25"/>
  <c r="F270" i="25" s="1"/>
  <c r="E269" i="25"/>
  <c r="F269" i="25" s="1"/>
  <c r="E268" i="25"/>
  <c r="F268" i="25" s="1"/>
  <c r="E267" i="25"/>
  <c r="F267" i="25" s="1"/>
  <c r="E266" i="25"/>
  <c r="F266" i="25" s="1"/>
  <c r="E265" i="25"/>
  <c r="F265" i="25" s="1"/>
  <c r="E264" i="25"/>
  <c r="F264" i="25" s="1"/>
  <c r="E263" i="25"/>
  <c r="F263" i="25" s="1"/>
  <c r="E262" i="25"/>
  <c r="F262" i="25" s="1"/>
  <c r="E261" i="25"/>
  <c r="F261" i="25" s="1"/>
  <c r="E260" i="25"/>
  <c r="F260" i="25" s="1"/>
  <c r="E259" i="25"/>
  <c r="F259" i="25" s="1"/>
  <c r="E258" i="25"/>
  <c r="F258" i="25" s="1"/>
  <c r="E257" i="25"/>
  <c r="F257" i="25" s="1"/>
  <c r="E256" i="25"/>
  <c r="F256" i="25" s="1"/>
  <c r="E255" i="25"/>
  <c r="F255" i="25" s="1"/>
  <c r="E254" i="25"/>
  <c r="F254" i="25" s="1"/>
  <c r="E253" i="25"/>
  <c r="F253" i="25" s="1"/>
  <c r="E252" i="25"/>
  <c r="F252" i="25" s="1"/>
  <c r="E251" i="25"/>
  <c r="F251" i="25" s="1"/>
  <c r="E250" i="25"/>
  <c r="F250" i="25" s="1"/>
  <c r="E249" i="25"/>
  <c r="F249" i="25" s="1"/>
  <c r="E248" i="25"/>
  <c r="F248" i="25" s="1"/>
  <c r="E247" i="25"/>
  <c r="F247" i="25" s="1"/>
  <c r="E246" i="25"/>
  <c r="F246" i="25" s="1"/>
  <c r="E245" i="25"/>
  <c r="F245" i="25" s="1"/>
  <c r="E244" i="25"/>
  <c r="F244" i="25" s="1"/>
  <c r="E243" i="25"/>
  <c r="F243" i="25" s="1"/>
  <c r="E242" i="25"/>
  <c r="F242" i="25" s="1"/>
  <c r="E241" i="25"/>
  <c r="F241" i="25" s="1"/>
  <c r="E240" i="25"/>
  <c r="F240" i="25" s="1"/>
  <c r="E239" i="25"/>
  <c r="F239" i="25" s="1"/>
  <c r="E238" i="25"/>
  <c r="F238" i="25" s="1"/>
  <c r="E237" i="25"/>
  <c r="F237" i="25" s="1"/>
  <c r="E236" i="25"/>
  <c r="F236" i="25" s="1"/>
  <c r="E235" i="25"/>
  <c r="F235" i="25" s="1"/>
  <c r="E234" i="25"/>
  <c r="F234" i="25" s="1"/>
  <c r="E233" i="25"/>
  <c r="F233" i="25" s="1"/>
  <c r="E232" i="25"/>
  <c r="F232" i="25" s="1"/>
  <c r="E231" i="25"/>
  <c r="F231" i="25" s="1"/>
  <c r="E230" i="25"/>
  <c r="F230" i="25" s="1"/>
  <c r="E229" i="25"/>
  <c r="F229" i="25" s="1"/>
  <c r="E228" i="25"/>
  <c r="F228" i="25" s="1"/>
  <c r="E227" i="25"/>
  <c r="F227" i="25" s="1"/>
  <c r="E226" i="25"/>
  <c r="F226" i="25" s="1"/>
  <c r="E225" i="25"/>
  <c r="F225" i="25" s="1"/>
  <c r="E224" i="25"/>
  <c r="F224" i="25" s="1"/>
  <c r="E223" i="25"/>
  <c r="F223" i="25" s="1"/>
  <c r="E222" i="25"/>
  <c r="F222" i="25" s="1"/>
  <c r="E221" i="25"/>
  <c r="F221" i="25" s="1"/>
  <c r="E220" i="25"/>
  <c r="F220" i="25" s="1"/>
  <c r="E219" i="25"/>
  <c r="F219" i="25" s="1"/>
  <c r="E218" i="25"/>
  <c r="F218" i="25" s="1"/>
  <c r="E217" i="25"/>
  <c r="F217" i="25" s="1"/>
  <c r="E216" i="25"/>
  <c r="F216" i="25" s="1"/>
  <c r="E215" i="25"/>
  <c r="F215" i="25" s="1"/>
  <c r="E214" i="25"/>
  <c r="F214" i="25" s="1"/>
  <c r="E213" i="25"/>
  <c r="F213" i="25" s="1"/>
  <c r="E212" i="25"/>
  <c r="F212" i="25" s="1"/>
  <c r="E211" i="25"/>
  <c r="F211" i="25" s="1"/>
  <c r="E210" i="25"/>
  <c r="F210" i="25" s="1"/>
  <c r="E209" i="25"/>
  <c r="F209" i="25" s="1"/>
  <c r="E208" i="25"/>
  <c r="F208" i="25" s="1"/>
  <c r="E207" i="25"/>
  <c r="F207" i="25" s="1"/>
  <c r="E206" i="25"/>
  <c r="F206" i="25" s="1"/>
  <c r="E205" i="25"/>
  <c r="F205" i="25" s="1"/>
  <c r="E204" i="25"/>
  <c r="F204" i="25" s="1"/>
  <c r="E203" i="25"/>
  <c r="F203" i="25" s="1"/>
  <c r="E202" i="25"/>
  <c r="F202" i="25" s="1"/>
  <c r="E201" i="25"/>
  <c r="F201" i="25" s="1"/>
  <c r="E200" i="25"/>
  <c r="F200" i="25" s="1"/>
  <c r="E199" i="25"/>
  <c r="F199" i="25" s="1"/>
  <c r="E198" i="25"/>
  <c r="F198" i="25" s="1"/>
  <c r="E197" i="25"/>
  <c r="F197" i="25" s="1"/>
  <c r="E196" i="25"/>
  <c r="F196" i="25" s="1"/>
  <c r="E195" i="25"/>
  <c r="F195" i="25" s="1"/>
  <c r="E194" i="25"/>
  <c r="F194" i="25" s="1"/>
  <c r="E193" i="25"/>
  <c r="F193" i="25" s="1"/>
  <c r="E192" i="25"/>
  <c r="F192" i="25" s="1"/>
  <c r="E191" i="25"/>
  <c r="F191" i="25" s="1"/>
  <c r="E190" i="25"/>
  <c r="F190" i="25" s="1"/>
  <c r="E189" i="25"/>
  <c r="F189" i="25" s="1"/>
  <c r="E188" i="25"/>
  <c r="F188" i="25" s="1"/>
  <c r="E187" i="25"/>
  <c r="F187" i="25" s="1"/>
  <c r="E186" i="25"/>
  <c r="F186" i="25" s="1"/>
  <c r="E185" i="25"/>
  <c r="F185" i="25" s="1"/>
  <c r="E184" i="25"/>
  <c r="F184" i="25" s="1"/>
  <c r="E183" i="25"/>
  <c r="F183" i="25" s="1"/>
  <c r="E182" i="25"/>
  <c r="F182" i="25" s="1"/>
  <c r="E181" i="25"/>
  <c r="F181" i="25" s="1"/>
  <c r="E180" i="25"/>
  <c r="F180" i="25" s="1"/>
  <c r="E179" i="25"/>
  <c r="F179" i="25" s="1"/>
  <c r="E178" i="25"/>
  <c r="F178" i="25" s="1"/>
  <c r="E177" i="25"/>
  <c r="F177" i="25" s="1"/>
  <c r="E176" i="25"/>
  <c r="F176" i="25" s="1"/>
  <c r="E175" i="25"/>
  <c r="F175" i="25" s="1"/>
  <c r="E174" i="25"/>
  <c r="F174" i="25" s="1"/>
  <c r="E173" i="25"/>
  <c r="F173" i="25" s="1"/>
  <c r="E172" i="25"/>
  <c r="F172" i="25" s="1"/>
  <c r="E171" i="25"/>
  <c r="F171" i="25" s="1"/>
  <c r="E170" i="25"/>
  <c r="F170" i="25" s="1"/>
  <c r="E169" i="25"/>
  <c r="F169" i="25" s="1"/>
  <c r="E168" i="25"/>
  <c r="F168" i="25" s="1"/>
  <c r="E167" i="25"/>
  <c r="F167" i="25" s="1"/>
  <c r="E166" i="25"/>
  <c r="F166" i="25" s="1"/>
  <c r="E165" i="25"/>
  <c r="F165" i="25" s="1"/>
  <c r="E164" i="25"/>
  <c r="F164" i="25" s="1"/>
  <c r="E163" i="25"/>
  <c r="F163" i="25" s="1"/>
  <c r="E162" i="25"/>
  <c r="F162" i="25" s="1"/>
  <c r="E161" i="25"/>
  <c r="F161" i="25" s="1"/>
  <c r="E160" i="25"/>
  <c r="F160" i="25" s="1"/>
  <c r="E159" i="25"/>
  <c r="F159" i="25" s="1"/>
  <c r="E158" i="25"/>
  <c r="F158" i="25" s="1"/>
  <c r="E157" i="25"/>
  <c r="F157" i="25" s="1"/>
  <c r="E156" i="25"/>
  <c r="F156" i="25" s="1"/>
  <c r="E155" i="25"/>
  <c r="F155" i="25" s="1"/>
  <c r="E154" i="25"/>
  <c r="F154" i="25" s="1"/>
  <c r="E153" i="25"/>
  <c r="F153" i="25" s="1"/>
  <c r="E152" i="25"/>
  <c r="F152" i="25" s="1"/>
  <c r="E151" i="25"/>
  <c r="F151" i="25" s="1"/>
  <c r="E150" i="25"/>
  <c r="F150" i="25" s="1"/>
  <c r="E149" i="25"/>
  <c r="F149" i="25" s="1"/>
  <c r="E148" i="25"/>
  <c r="F148" i="25" s="1"/>
  <c r="E147" i="25"/>
  <c r="F147" i="25" s="1"/>
  <c r="E146" i="25"/>
  <c r="F146" i="25" s="1"/>
  <c r="E145" i="25"/>
  <c r="F145" i="25" s="1"/>
  <c r="E144" i="25"/>
  <c r="F144" i="25" s="1"/>
  <c r="E143" i="25"/>
  <c r="F143" i="25" s="1"/>
  <c r="E142" i="25"/>
  <c r="F142" i="25" s="1"/>
  <c r="E141" i="25"/>
  <c r="F141" i="25" s="1"/>
  <c r="E140" i="25"/>
  <c r="F140" i="25" s="1"/>
  <c r="E139" i="25"/>
  <c r="F139" i="25" s="1"/>
  <c r="E138" i="25"/>
  <c r="F138" i="25" s="1"/>
  <c r="E137" i="25"/>
  <c r="F137" i="25" s="1"/>
  <c r="E136" i="25"/>
  <c r="F136" i="25" s="1"/>
  <c r="E135" i="25"/>
  <c r="F135" i="25" s="1"/>
  <c r="E134" i="25"/>
  <c r="F134" i="25" s="1"/>
  <c r="E133" i="25"/>
  <c r="F133" i="25" s="1"/>
  <c r="E132" i="25"/>
  <c r="F132" i="25" s="1"/>
  <c r="E131" i="25"/>
  <c r="F131" i="25" s="1"/>
  <c r="E130" i="25"/>
  <c r="F130" i="25" s="1"/>
  <c r="E129" i="25"/>
  <c r="F129" i="25" s="1"/>
  <c r="E128" i="25"/>
  <c r="F128" i="25" s="1"/>
  <c r="E127" i="25"/>
  <c r="F127" i="25" s="1"/>
  <c r="E126" i="25"/>
  <c r="F126" i="25" s="1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F120" i="25" s="1"/>
  <c r="E119" i="25"/>
  <c r="F119" i="25" s="1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F112" i="25" s="1"/>
  <c r="E111" i="25"/>
  <c r="F111" i="25" s="1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F104" i="25" s="1"/>
  <c r="E103" i="25"/>
  <c r="F103" i="25" s="1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F96" i="25" s="1"/>
  <c r="E95" i="25"/>
  <c r="F95" i="25" s="1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F88" i="25" s="1"/>
  <c r="E87" i="25"/>
  <c r="F87" i="25" s="1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F80" i="25" s="1"/>
  <c r="E79" i="25"/>
  <c r="F79" i="25" s="1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F72" i="25" s="1"/>
  <c r="E71" i="25"/>
  <c r="F71" i="25" s="1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F64" i="25" s="1"/>
  <c r="E63" i="25"/>
  <c r="F63" i="25" s="1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F56" i="25" s="1"/>
  <c r="E55" i="25"/>
  <c r="F55" i="25" s="1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F48" i="25" s="1"/>
  <c r="E47" i="25"/>
  <c r="F47" i="25" s="1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F40" i="25" s="1"/>
  <c r="E39" i="25"/>
  <c r="F39" i="25" s="1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F32" i="25" s="1"/>
  <c r="E31" i="25"/>
  <c r="F31" i="25" s="1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F24" i="25" s="1"/>
  <c r="E23" i="25"/>
  <c r="F23" i="25" s="1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F16" i="25" s="1"/>
  <c r="E15" i="25"/>
  <c r="F15" i="25" s="1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8" i="25"/>
  <c r="F8" i="25" s="1"/>
  <c r="E7" i="25"/>
  <c r="F7" i="25" s="1"/>
  <c r="E6" i="25"/>
  <c r="F6" i="25" s="1"/>
  <c r="E5" i="25"/>
  <c r="F5" i="25" s="1"/>
  <c r="E4" i="25"/>
  <c r="F4" i="25" s="1"/>
  <c r="E3" i="25"/>
  <c r="F3" i="25" s="1"/>
  <c r="U8" i="22"/>
  <c r="K9" i="22"/>
  <c r="U3" i="22"/>
  <c r="K4" i="17"/>
  <c r="K5" i="17"/>
  <c r="K6" i="17"/>
  <c r="K12" i="17"/>
  <c r="K14" i="17"/>
  <c r="K15" i="17"/>
  <c r="K16" i="17"/>
  <c r="K20" i="17"/>
  <c r="K21" i="17"/>
  <c r="K22" i="17"/>
  <c r="K23" i="17"/>
  <c r="K30" i="17"/>
  <c r="K35" i="17"/>
  <c r="K40" i="17"/>
  <c r="K42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I8" i="30" l="1"/>
  <c r="I3" i="30"/>
  <c r="I13" i="29"/>
  <c r="I4" i="29"/>
  <c r="I10" i="29"/>
  <c r="I6" i="29"/>
  <c r="I3" i="29"/>
  <c r="I5" i="29"/>
  <c r="I11" i="29"/>
  <c r="I12" i="29"/>
  <c r="K12" i="26"/>
  <c r="K10" i="26"/>
  <c r="K13" i="26"/>
  <c r="K11" i="26"/>
  <c r="K5" i="26"/>
  <c r="K6" i="26"/>
  <c r="K4" i="26"/>
  <c r="K3" i="26"/>
  <c r="I3" i="25"/>
  <c r="I6" i="25"/>
  <c r="I12" i="25"/>
  <c r="I5" i="25"/>
  <c r="I4" i="25"/>
  <c r="I13" i="25"/>
  <c r="I11" i="25"/>
  <c r="I10" i="25"/>
  <c r="K12" i="22"/>
  <c r="K11" i="22"/>
  <c r="K13" i="22"/>
  <c r="K8" i="22"/>
  <c r="U4" i="22"/>
  <c r="I17" i="29" l="1"/>
  <c r="J15" i="30" a="1"/>
  <c r="J15" i="30" s="1"/>
  <c r="N9" i="30"/>
  <c r="I4" i="30"/>
  <c r="I5" i="30"/>
  <c r="I6" i="30"/>
  <c r="I12" i="30"/>
  <c r="I11" i="30"/>
  <c r="I10" i="30"/>
  <c r="I13" i="30"/>
  <c r="K9" i="30"/>
  <c r="K10" i="30"/>
  <c r="I18" i="29"/>
  <c r="I19" i="29"/>
  <c r="I7" i="29" s="1"/>
  <c r="K17" i="26"/>
  <c r="K19" i="26"/>
  <c r="K7" i="26" s="1"/>
  <c r="K18" i="26"/>
  <c r="I19" i="25"/>
  <c r="I7" i="25" s="1"/>
  <c r="I17" i="25"/>
  <c r="I18" i="25"/>
  <c r="U5" i="22"/>
  <c r="O2002" i="22"/>
  <c r="Q2002" i="22" s="1"/>
  <c r="O2001" i="22"/>
  <c r="Q2001" i="22" s="1"/>
  <c r="O2000" i="22"/>
  <c r="Q2000" i="22" s="1"/>
  <c r="O1999" i="22"/>
  <c r="Q1999" i="22" s="1"/>
  <c r="O1998" i="22"/>
  <c r="Q1998" i="22" s="1"/>
  <c r="O1997" i="22"/>
  <c r="Q1997" i="22" s="1"/>
  <c r="O1996" i="22"/>
  <c r="Q1996" i="22" s="1"/>
  <c r="O1995" i="22"/>
  <c r="Q1995" i="22" s="1"/>
  <c r="O1994" i="22"/>
  <c r="Q1994" i="22" s="1"/>
  <c r="O1993" i="22"/>
  <c r="Q1993" i="22" s="1"/>
  <c r="O1992" i="22"/>
  <c r="Q1992" i="22" s="1"/>
  <c r="O1991" i="22"/>
  <c r="Q1991" i="22" s="1"/>
  <c r="O1990" i="22"/>
  <c r="Q1990" i="22" s="1"/>
  <c r="O1989" i="22"/>
  <c r="Q1989" i="22" s="1"/>
  <c r="O1988" i="22"/>
  <c r="Q1988" i="22" s="1"/>
  <c r="O1987" i="22"/>
  <c r="Q1987" i="22" s="1"/>
  <c r="O1986" i="22"/>
  <c r="Q1986" i="22" s="1"/>
  <c r="O1985" i="22"/>
  <c r="Q1985" i="22" s="1"/>
  <c r="O1984" i="22"/>
  <c r="Q1984" i="22" s="1"/>
  <c r="O1983" i="22"/>
  <c r="Q1983" i="22" s="1"/>
  <c r="O1982" i="22"/>
  <c r="Q1982" i="22" s="1"/>
  <c r="O1981" i="22"/>
  <c r="Q1981" i="22" s="1"/>
  <c r="O1980" i="22"/>
  <c r="Q1980" i="22" s="1"/>
  <c r="O1979" i="22"/>
  <c r="Q1979" i="22" s="1"/>
  <c r="O1978" i="22"/>
  <c r="Q1978" i="22" s="1"/>
  <c r="O1977" i="22"/>
  <c r="Q1977" i="22" s="1"/>
  <c r="O1976" i="22"/>
  <c r="Q1976" i="22" s="1"/>
  <c r="O1975" i="22"/>
  <c r="Q1975" i="22" s="1"/>
  <c r="O1974" i="22"/>
  <c r="Q1974" i="22" s="1"/>
  <c r="O1973" i="22"/>
  <c r="Q1973" i="22" s="1"/>
  <c r="O1972" i="22"/>
  <c r="Q1972" i="22" s="1"/>
  <c r="O1971" i="22"/>
  <c r="Q1971" i="22" s="1"/>
  <c r="O1970" i="22"/>
  <c r="Q1970" i="22" s="1"/>
  <c r="O1969" i="22"/>
  <c r="Q1969" i="22" s="1"/>
  <c r="O1968" i="22"/>
  <c r="Q1968" i="22" s="1"/>
  <c r="O1967" i="22"/>
  <c r="Q1967" i="22" s="1"/>
  <c r="O1966" i="22"/>
  <c r="Q1966" i="22" s="1"/>
  <c r="O1965" i="22"/>
  <c r="Q1965" i="22" s="1"/>
  <c r="O1964" i="22"/>
  <c r="Q1964" i="22" s="1"/>
  <c r="O1963" i="22"/>
  <c r="Q1963" i="22" s="1"/>
  <c r="O1962" i="22"/>
  <c r="Q1962" i="22" s="1"/>
  <c r="O1961" i="22"/>
  <c r="Q1961" i="22" s="1"/>
  <c r="O1960" i="22"/>
  <c r="Q1960" i="22" s="1"/>
  <c r="O1959" i="22"/>
  <c r="Q1959" i="22" s="1"/>
  <c r="O1958" i="22"/>
  <c r="Q1958" i="22" s="1"/>
  <c r="O1957" i="22"/>
  <c r="Q1957" i="22" s="1"/>
  <c r="O1956" i="22"/>
  <c r="Q1956" i="22" s="1"/>
  <c r="O1955" i="22"/>
  <c r="Q1955" i="22" s="1"/>
  <c r="O1954" i="22"/>
  <c r="Q1954" i="22" s="1"/>
  <c r="O1953" i="22"/>
  <c r="Q1953" i="22" s="1"/>
  <c r="O1952" i="22"/>
  <c r="Q1952" i="22" s="1"/>
  <c r="O1951" i="22"/>
  <c r="Q1951" i="22" s="1"/>
  <c r="O1950" i="22"/>
  <c r="Q1950" i="22" s="1"/>
  <c r="O1949" i="22"/>
  <c r="Q1949" i="22" s="1"/>
  <c r="O1948" i="22"/>
  <c r="Q1948" i="22" s="1"/>
  <c r="O1947" i="22"/>
  <c r="Q1947" i="22" s="1"/>
  <c r="O1946" i="22"/>
  <c r="Q1946" i="22" s="1"/>
  <c r="O1945" i="22"/>
  <c r="Q1945" i="22" s="1"/>
  <c r="O1944" i="22"/>
  <c r="Q1944" i="22" s="1"/>
  <c r="O1943" i="22"/>
  <c r="Q1943" i="22" s="1"/>
  <c r="O1942" i="22"/>
  <c r="Q1942" i="22" s="1"/>
  <c r="O1941" i="22"/>
  <c r="Q1941" i="22" s="1"/>
  <c r="O1940" i="22"/>
  <c r="Q1940" i="22" s="1"/>
  <c r="O1939" i="22"/>
  <c r="Q1939" i="22" s="1"/>
  <c r="O1938" i="22"/>
  <c r="Q1938" i="22" s="1"/>
  <c r="O1937" i="22"/>
  <c r="Q1937" i="22" s="1"/>
  <c r="O1936" i="22"/>
  <c r="Q1936" i="22" s="1"/>
  <c r="O1935" i="22"/>
  <c r="Q1935" i="22" s="1"/>
  <c r="O1934" i="22"/>
  <c r="Q1934" i="22" s="1"/>
  <c r="O1933" i="22"/>
  <c r="Q1933" i="22" s="1"/>
  <c r="O1932" i="22"/>
  <c r="Q1932" i="22" s="1"/>
  <c r="O1931" i="22"/>
  <c r="Q1931" i="22" s="1"/>
  <c r="O1930" i="22"/>
  <c r="Q1930" i="22" s="1"/>
  <c r="O1929" i="22"/>
  <c r="Q1929" i="22" s="1"/>
  <c r="O1928" i="22"/>
  <c r="Q1928" i="22" s="1"/>
  <c r="O1927" i="22"/>
  <c r="Q1927" i="22" s="1"/>
  <c r="O1926" i="22"/>
  <c r="Q1926" i="22" s="1"/>
  <c r="O1925" i="22"/>
  <c r="Q1925" i="22" s="1"/>
  <c r="O1924" i="22"/>
  <c r="Q1924" i="22" s="1"/>
  <c r="O1923" i="22"/>
  <c r="Q1923" i="22" s="1"/>
  <c r="O1922" i="22"/>
  <c r="Q1922" i="22" s="1"/>
  <c r="O1921" i="22"/>
  <c r="Q1921" i="22" s="1"/>
  <c r="O1920" i="22"/>
  <c r="Q1920" i="22" s="1"/>
  <c r="O1919" i="22"/>
  <c r="Q1919" i="22" s="1"/>
  <c r="O1918" i="22"/>
  <c r="Q1918" i="22" s="1"/>
  <c r="O1917" i="22"/>
  <c r="Q1917" i="22" s="1"/>
  <c r="O1916" i="22"/>
  <c r="Q1916" i="22" s="1"/>
  <c r="O1915" i="22"/>
  <c r="Q1915" i="22" s="1"/>
  <c r="O1914" i="22"/>
  <c r="Q1914" i="22" s="1"/>
  <c r="O1913" i="22"/>
  <c r="Q1913" i="22" s="1"/>
  <c r="O1912" i="22"/>
  <c r="Q1912" i="22" s="1"/>
  <c r="O1911" i="22"/>
  <c r="Q1911" i="22" s="1"/>
  <c r="O1910" i="22"/>
  <c r="Q1910" i="22" s="1"/>
  <c r="O1909" i="22"/>
  <c r="Q1909" i="22" s="1"/>
  <c r="O1908" i="22"/>
  <c r="Q1908" i="22" s="1"/>
  <c r="O1907" i="22"/>
  <c r="Q1907" i="22" s="1"/>
  <c r="O1906" i="22"/>
  <c r="Q1906" i="22" s="1"/>
  <c r="O1905" i="22"/>
  <c r="Q1905" i="22" s="1"/>
  <c r="O1904" i="22"/>
  <c r="Q1904" i="22" s="1"/>
  <c r="O1903" i="22"/>
  <c r="Q1903" i="22" s="1"/>
  <c r="O1902" i="22"/>
  <c r="Q1902" i="22" s="1"/>
  <c r="O1901" i="22"/>
  <c r="Q1901" i="22" s="1"/>
  <c r="O1900" i="22"/>
  <c r="Q1900" i="22" s="1"/>
  <c r="O1899" i="22"/>
  <c r="Q1899" i="22" s="1"/>
  <c r="O1898" i="22"/>
  <c r="Q1898" i="22" s="1"/>
  <c r="O1897" i="22"/>
  <c r="Q1897" i="22" s="1"/>
  <c r="O1896" i="22"/>
  <c r="Q1896" i="22" s="1"/>
  <c r="O1895" i="22"/>
  <c r="Q1895" i="22" s="1"/>
  <c r="O1894" i="22"/>
  <c r="Q1894" i="22" s="1"/>
  <c r="O1893" i="22"/>
  <c r="Q1893" i="22" s="1"/>
  <c r="O1892" i="22"/>
  <c r="Q1892" i="22" s="1"/>
  <c r="O1891" i="22"/>
  <c r="Q1891" i="22" s="1"/>
  <c r="O1890" i="22"/>
  <c r="Q1890" i="22" s="1"/>
  <c r="O1889" i="22"/>
  <c r="Q1889" i="22" s="1"/>
  <c r="O1888" i="22"/>
  <c r="Q1888" i="22" s="1"/>
  <c r="O1887" i="22"/>
  <c r="Q1887" i="22" s="1"/>
  <c r="O1886" i="22"/>
  <c r="Q1886" i="22" s="1"/>
  <c r="O1885" i="22"/>
  <c r="Q1885" i="22" s="1"/>
  <c r="O1884" i="22"/>
  <c r="Q1884" i="22" s="1"/>
  <c r="O1883" i="22"/>
  <c r="Q1883" i="22" s="1"/>
  <c r="O1882" i="22"/>
  <c r="Q1882" i="22" s="1"/>
  <c r="O1881" i="22"/>
  <c r="Q1881" i="22" s="1"/>
  <c r="O1880" i="22"/>
  <c r="Q1880" i="22" s="1"/>
  <c r="O1879" i="22"/>
  <c r="Q1879" i="22" s="1"/>
  <c r="O1878" i="22"/>
  <c r="Q1878" i="22" s="1"/>
  <c r="O1877" i="22"/>
  <c r="Q1877" i="22" s="1"/>
  <c r="O1876" i="22"/>
  <c r="Q1876" i="22" s="1"/>
  <c r="O1875" i="22"/>
  <c r="Q1875" i="22" s="1"/>
  <c r="O1874" i="22"/>
  <c r="Q1874" i="22" s="1"/>
  <c r="O1873" i="22"/>
  <c r="Q1873" i="22" s="1"/>
  <c r="O1872" i="22"/>
  <c r="Q1872" i="22" s="1"/>
  <c r="O1871" i="22"/>
  <c r="Q1871" i="22" s="1"/>
  <c r="O1870" i="22"/>
  <c r="Q1870" i="22" s="1"/>
  <c r="O1869" i="22"/>
  <c r="Q1869" i="22" s="1"/>
  <c r="O1868" i="22"/>
  <c r="Q1868" i="22" s="1"/>
  <c r="O1867" i="22"/>
  <c r="Q1867" i="22" s="1"/>
  <c r="O1866" i="22"/>
  <c r="Q1866" i="22" s="1"/>
  <c r="O1865" i="22"/>
  <c r="Q1865" i="22" s="1"/>
  <c r="O1864" i="22"/>
  <c r="Q1864" i="22" s="1"/>
  <c r="O1863" i="22"/>
  <c r="Q1863" i="22" s="1"/>
  <c r="O1862" i="22"/>
  <c r="Q1862" i="22" s="1"/>
  <c r="O1861" i="22"/>
  <c r="Q1861" i="22" s="1"/>
  <c r="O1860" i="22"/>
  <c r="Q1860" i="22" s="1"/>
  <c r="O1859" i="22"/>
  <c r="Q1859" i="22" s="1"/>
  <c r="O1858" i="22"/>
  <c r="Q1858" i="22" s="1"/>
  <c r="O1857" i="22"/>
  <c r="Q1857" i="22" s="1"/>
  <c r="O1856" i="22"/>
  <c r="Q1856" i="22" s="1"/>
  <c r="O1855" i="22"/>
  <c r="Q1855" i="22" s="1"/>
  <c r="O1854" i="22"/>
  <c r="Q1854" i="22" s="1"/>
  <c r="O1853" i="22"/>
  <c r="Q1853" i="22" s="1"/>
  <c r="O1852" i="22"/>
  <c r="Q1852" i="22" s="1"/>
  <c r="O1851" i="22"/>
  <c r="Q1851" i="22" s="1"/>
  <c r="O1850" i="22"/>
  <c r="Q1850" i="22" s="1"/>
  <c r="O1849" i="22"/>
  <c r="Q1849" i="22" s="1"/>
  <c r="O1848" i="22"/>
  <c r="Q1848" i="22" s="1"/>
  <c r="O1847" i="22"/>
  <c r="Q1847" i="22" s="1"/>
  <c r="O1846" i="22"/>
  <c r="Q1846" i="22" s="1"/>
  <c r="O1845" i="22"/>
  <c r="Q1845" i="22" s="1"/>
  <c r="O1844" i="22"/>
  <c r="Q1844" i="22" s="1"/>
  <c r="O1843" i="22"/>
  <c r="Q1843" i="22" s="1"/>
  <c r="O1842" i="22"/>
  <c r="Q1842" i="22" s="1"/>
  <c r="O1841" i="22"/>
  <c r="Q1841" i="22" s="1"/>
  <c r="O1840" i="22"/>
  <c r="Q1840" i="22" s="1"/>
  <c r="O1839" i="22"/>
  <c r="Q1839" i="22" s="1"/>
  <c r="O1838" i="22"/>
  <c r="Q1838" i="22" s="1"/>
  <c r="O1837" i="22"/>
  <c r="Q1837" i="22" s="1"/>
  <c r="O1836" i="22"/>
  <c r="Q1836" i="22" s="1"/>
  <c r="O1835" i="22"/>
  <c r="Q1835" i="22" s="1"/>
  <c r="O1834" i="22"/>
  <c r="Q1834" i="22" s="1"/>
  <c r="O1833" i="22"/>
  <c r="Q1833" i="22" s="1"/>
  <c r="O1832" i="22"/>
  <c r="Q1832" i="22" s="1"/>
  <c r="O1831" i="22"/>
  <c r="Q1831" i="22" s="1"/>
  <c r="O1830" i="22"/>
  <c r="Q1830" i="22" s="1"/>
  <c r="O1829" i="22"/>
  <c r="Q1829" i="22" s="1"/>
  <c r="O1828" i="22"/>
  <c r="Q1828" i="22" s="1"/>
  <c r="O1827" i="22"/>
  <c r="Q1827" i="22" s="1"/>
  <c r="O1826" i="22"/>
  <c r="Q1826" i="22" s="1"/>
  <c r="O1825" i="22"/>
  <c r="Q1825" i="22" s="1"/>
  <c r="O1824" i="22"/>
  <c r="Q1824" i="22" s="1"/>
  <c r="O1823" i="22"/>
  <c r="Q1823" i="22" s="1"/>
  <c r="O1822" i="22"/>
  <c r="Q1822" i="22" s="1"/>
  <c r="O1821" i="22"/>
  <c r="Q1821" i="22" s="1"/>
  <c r="O1820" i="22"/>
  <c r="Q1820" i="22" s="1"/>
  <c r="O1819" i="22"/>
  <c r="Q1819" i="22" s="1"/>
  <c r="O1818" i="22"/>
  <c r="Q1818" i="22" s="1"/>
  <c r="O1817" i="22"/>
  <c r="Q1817" i="22" s="1"/>
  <c r="O1816" i="22"/>
  <c r="Q1816" i="22" s="1"/>
  <c r="O1815" i="22"/>
  <c r="Q1815" i="22" s="1"/>
  <c r="O1814" i="22"/>
  <c r="Q1814" i="22" s="1"/>
  <c r="O1813" i="22"/>
  <c r="Q1813" i="22" s="1"/>
  <c r="O1812" i="22"/>
  <c r="Q1812" i="22" s="1"/>
  <c r="O1811" i="22"/>
  <c r="Q1811" i="22" s="1"/>
  <c r="O1810" i="22"/>
  <c r="Q1810" i="22" s="1"/>
  <c r="O1809" i="22"/>
  <c r="Q1809" i="22" s="1"/>
  <c r="O1808" i="22"/>
  <c r="Q1808" i="22" s="1"/>
  <c r="O1807" i="22"/>
  <c r="Q1807" i="22" s="1"/>
  <c r="O1806" i="22"/>
  <c r="Q1806" i="22" s="1"/>
  <c r="O1805" i="22"/>
  <c r="Q1805" i="22" s="1"/>
  <c r="O1804" i="22"/>
  <c r="Q1804" i="22" s="1"/>
  <c r="O1803" i="22"/>
  <c r="Q1803" i="22" s="1"/>
  <c r="O1802" i="22"/>
  <c r="Q1802" i="22" s="1"/>
  <c r="O1801" i="22"/>
  <c r="Q1801" i="22" s="1"/>
  <c r="O1800" i="22"/>
  <c r="Q1800" i="22" s="1"/>
  <c r="O1799" i="22"/>
  <c r="Q1799" i="22" s="1"/>
  <c r="O1798" i="22"/>
  <c r="Q1798" i="22" s="1"/>
  <c r="O1797" i="22"/>
  <c r="Q1797" i="22" s="1"/>
  <c r="O1796" i="22"/>
  <c r="Q1796" i="22" s="1"/>
  <c r="O1795" i="22"/>
  <c r="Q1795" i="22" s="1"/>
  <c r="O1794" i="22"/>
  <c r="Q1794" i="22" s="1"/>
  <c r="O1793" i="22"/>
  <c r="Q1793" i="22" s="1"/>
  <c r="O1792" i="22"/>
  <c r="Q1792" i="22" s="1"/>
  <c r="O1791" i="22"/>
  <c r="Q1791" i="22" s="1"/>
  <c r="O1790" i="22"/>
  <c r="Q1790" i="22" s="1"/>
  <c r="O1789" i="22"/>
  <c r="Q1789" i="22" s="1"/>
  <c r="O1788" i="22"/>
  <c r="Q1788" i="22" s="1"/>
  <c r="O1787" i="22"/>
  <c r="Q1787" i="22" s="1"/>
  <c r="O1786" i="22"/>
  <c r="Q1786" i="22" s="1"/>
  <c r="O1785" i="22"/>
  <c r="Q1785" i="22" s="1"/>
  <c r="O1784" i="22"/>
  <c r="Q1784" i="22" s="1"/>
  <c r="O1783" i="22"/>
  <c r="Q1783" i="22" s="1"/>
  <c r="O1782" i="22"/>
  <c r="Q1782" i="22" s="1"/>
  <c r="O1781" i="22"/>
  <c r="Q1781" i="22" s="1"/>
  <c r="O1780" i="22"/>
  <c r="Q1780" i="22" s="1"/>
  <c r="O1779" i="22"/>
  <c r="Q1779" i="22" s="1"/>
  <c r="O1778" i="22"/>
  <c r="Q1778" i="22" s="1"/>
  <c r="O1777" i="22"/>
  <c r="Q1777" i="22" s="1"/>
  <c r="O1776" i="22"/>
  <c r="Q1776" i="22" s="1"/>
  <c r="O1775" i="22"/>
  <c r="Q1775" i="22" s="1"/>
  <c r="O1774" i="22"/>
  <c r="Q1774" i="22" s="1"/>
  <c r="O1773" i="22"/>
  <c r="Q1773" i="22" s="1"/>
  <c r="O1772" i="22"/>
  <c r="Q1772" i="22" s="1"/>
  <c r="O1771" i="22"/>
  <c r="Q1771" i="22" s="1"/>
  <c r="O1770" i="22"/>
  <c r="Q1770" i="22" s="1"/>
  <c r="O1769" i="22"/>
  <c r="Q1769" i="22" s="1"/>
  <c r="O1768" i="22"/>
  <c r="Q1768" i="22" s="1"/>
  <c r="O1767" i="22"/>
  <c r="Q1767" i="22" s="1"/>
  <c r="O1766" i="22"/>
  <c r="Q1766" i="22" s="1"/>
  <c r="O1765" i="22"/>
  <c r="Q1765" i="22" s="1"/>
  <c r="O1764" i="22"/>
  <c r="Q1764" i="22" s="1"/>
  <c r="O1763" i="22"/>
  <c r="Q1763" i="22" s="1"/>
  <c r="O1762" i="22"/>
  <c r="Q1762" i="22" s="1"/>
  <c r="O1761" i="22"/>
  <c r="Q1761" i="22" s="1"/>
  <c r="O1760" i="22"/>
  <c r="Q1760" i="22" s="1"/>
  <c r="O1759" i="22"/>
  <c r="Q1759" i="22" s="1"/>
  <c r="O1758" i="22"/>
  <c r="Q1758" i="22" s="1"/>
  <c r="O1757" i="22"/>
  <c r="Q1757" i="22" s="1"/>
  <c r="O1756" i="22"/>
  <c r="Q1756" i="22" s="1"/>
  <c r="O1755" i="22"/>
  <c r="Q1755" i="22" s="1"/>
  <c r="O1754" i="22"/>
  <c r="Q1754" i="22" s="1"/>
  <c r="O1753" i="22"/>
  <c r="Q1753" i="22" s="1"/>
  <c r="O1752" i="22"/>
  <c r="Q1752" i="22" s="1"/>
  <c r="O1751" i="22"/>
  <c r="Q1751" i="22" s="1"/>
  <c r="O1750" i="22"/>
  <c r="Q1750" i="22" s="1"/>
  <c r="O1749" i="22"/>
  <c r="Q1749" i="22" s="1"/>
  <c r="O1748" i="22"/>
  <c r="Q1748" i="22" s="1"/>
  <c r="O1747" i="22"/>
  <c r="Q1747" i="22" s="1"/>
  <c r="O1746" i="22"/>
  <c r="Q1746" i="22" s="1"/>
  <c r="O1745" i="22"/>
  <c r="Q1745" i="22" s="1"/>
  <c r="O1744" i="22"/>
  <c r="Q1744" i="22" s="1"/>
  <c r="O1743" i="22"/>
  <c r="Q1743" i="22" s="1"/>
  <c r="O1742" i="22"/>
  <c r="Q1742" i="22" s="1"/>
  <c r="O1741" i="22"/>
  <c r="Q1741" i="22" s="1"/>
  <c r="O1740" i="22"/>
  <c r="Q1740" i="22" s="1"/>
  <c r="O1739" i="22"/>
  <c r="Q1739" i="22" s="1"/>
  <c r="O1738" i="22"/>
  <c r="Q1738" i="22" s="1"/>
  <c r="O1737" i="22"/>
  <c r="Q1737" i="22" s="1"/>
  <c r="O1736" i="22"/>
  <c r="Q1736" i="22" s="1"/>
  <c r="O1735" i="22"/>
  <c r="Q1735" i="22" s="1"/>
  <c r="O1734" i="22"/>
  <c r="Q1734" i="22" s="1"/>
  <c r="O1733" i="22"/>
  <c r="Q1733" i="22" s="1"/>
  <c r="O1732" i="22"/>
  <c r="Q1732" i="22" s="1"/>
  <c r="O1731" i="22"/>
  <c r="Q1731" i="22" s="1"/>
  <c r="O1730" i="22"/>
  <c r="Q1730" i="22" s="1"/>
  <c r="O1729" i="22"/>
  <c r="Q1729" i="22" s="1"/>
  <c r="O1728" i="22"/>
  <c r="Q1728" i="22" s="1"/>
  <c r="O1727" i="22"/>
  <c r="Q1727" i="22" s="1"/>
  <c r="O1726" i="22"/>
  <c r="Q1726" i="22" s="1"/>
  <c r="O1725" i="22"/>
  <c r="Q1725" i="22" s="1"/>
  <c r="O1724" i="22"/>
  <c r="Q1724" i="22" s="1"/>
  <c r="O1723" i="22"/>
  <c r="Q1723" i="22" s="1"/>
  <c r="O1722" i="22"/>
  <c r="Q1722" i="22" s="1"/>
  <c r="O1721" i="22"/>
  <c r="Q1721" i="22" s="1"/>
  <c r="O1720" i="22"/>
  <c r="Q1720" i="22" s="1"/>
  <c r="O1719" i="22"/>
  <c r="Q1719" i="22" s="1"/>
  <c r="O1718" i="22"/>
  <c r="Q1718" i="22" s="1"/>
  <c r="O1717" i="22"/>
  <c r="Q1717" i="22" s="1"/>
  <c r="O1716" i="22"/>
  <c r="Q1716" i="22" s="1"/>
  <c r="O1715" i="22"/>
  <c r="Q1715" i="22" s="1"/>
  <c r="O1714" i="22"/>
  <c r="Q1714" i="22" s="1"/>
  <c r="O1713" i="22"/>
  <c r="Q1713" i="22" s="1"/>
  <c r="O1712" i="22"/>
  <c r="Q1712" i="22" s="1"/>
  <c r="O1711" i="22"/>
  <c r="Q1711" i="22" s="1"/>
  <c r="O1710" i="22"/>
  <c r="Q1710" i="22" s="1"/>
  <c r="O1709" i="22"/>
  <c r="Q1709" i="22" s="1"/>
  <c r="O1708" i="22"/>
  <c r="Q1708" i="22" s="1"/>
  <c r="O1707" i="22"/>
  <c r="Q1707" i="22" s="1"/>
  <c r="O1706" i="22"/>
  <c r="Q1706" i="22" s="1"/>
  <c r="O1705" i="22"/>
  <c r="Q1705" i="22" s="1"/>
  <c r="O1704" i="22"/>
  <c r="Q1704" i="22" s="1"/>
  <c r="O1703" i="22"/>
  <c r="Q1703" i="22" s="1"/>
  <c r="O1702" i="22"/>
  <c r="Q1702" i="22" s="1"/>
  <c r="O1701" i="22"/>
  <c r="Q1701" i="22" s="1"/>
  <c r="O1700" i="22"/>
  <c r="Q1700" i="22" s="1"/>
  <c r="O1699" i="22"/>
  <c r="Q1699" i="22" s="1"/>
  <c r="O1698" i="22"/>
  <c r="Q1698" i="22" s="1"/>
  <c r="O1697" i="22"/>
  <c r="Q1697" i="22" s="1"/>
  <c r="O1696" i="22"/>
  <c r="Q1696" i="22" s="1"/>
  <c r="O1695" i="22"/>
  <c r="Q1695" i="22" s="1"/>
  <c r="O1694" i="22"/>
  <c r="Q1694" i="22" s="1"/>
  <c r="O1693" i="22"/>
  <c r="Q1693" i="22" s="1"/>
  <c r="O1692" i="22"/>
  <c r="Q1692" i="22" s="1"/>
  <c r="O1691" i="22"/>
  <c r="Q1691" i="22" s="1"/>
  <c r="O1690" i="22"/>
  <c r="Q1690" i="22" s="1"/>
  <c r="O1689" i="22"/>
  <c r="Q1689" i="22" s="1"/>
  <c r="O1688" i="22"/>
  <c r="Q1688" i="22" s="1"/>
  <c r="O1687" i="22"/>
  <c r="Q1687" i="22" s="1"/>
  <c r="O1686" i="22"/>
  <c r="Q1686" i="22" s="1"/>
  <c r="O1685" i="22"/>
  <c r="Q1685" i="22" s="1"/>
  <c r="O1684" i="22"/>
  <c r="Q1684" i="22" s="1"/>
  <c r="O1683" i="22"/>
  <c r="Q1683" i="22" s="1"/>
  <c r="O1682" i="22"/>
  <c r="Q1682" i="22" s="1"/>
  <c r="O1681" i="22"/>
  <c r="Q1681" i="22" s="1"/>
  <c r="O1680" i="22"/>
  <c r="Q1680" i="22" s="1"/>
  <c r="O1679" i="22"/>
  <c r="Q1679" i="22" s="1"/>
  <c r="O1678" i="22"/>
  <c r="Q1678" i="22" s="1"/>
  <c r="O1677" i="22"/>
  <c r="Q1677" i="22" s="1"/>
  <c r="O1676" i="22"/>
  <c r="Q1676" i="22" s="1"/>
  <c r="O1675" i="22"/>
  <c r="Q1675" i="22" s="1"/>
  <c r="O1674" i="22"/>
  <c r="Q1674" i="22" s="1"/>
  <c r="O1673" i="22"/>
  <c r="Q1673" i="22" s="1"/>
  <c r="O1672" i="22"/>
  <c r="Q1672" i="22" s="1"/>
  <c r="O1671" i="22"/>
  <c r="Q1671" i="22" s="1"/>
  <c r="O1670" i="22"/>
  <c r="Q1670" i="22" s="1"/>
  <c r="O1669" i="22"/>
  <c r="Q1669" i="22" s="1"/>
  <c r="O1668" i="22"/>
  <c r="Q1668" i="22" s="1"/>
  <c r="O1667" i="22"/>
  <c r="Q1667" i="22" s="1"/>
  <c r="O1666" i="22"/>
  <c r="Q1666" i="22" s="1"/>
  <c r="O1665" i="22"/>
  <c r="Q1665" i="22" s="1"/>
  <c r="O1664" i="22"/>
  <c r="Q1664" i="22" s="1"/>
  <c r="O1663" i="22"/>
  <c r="Q1663" i="22" s="1"/>
  <c r="O1662" i="22"/>
  <c r="Q1662" i="22" s="1"/>
  <c r="O1661" i="22"/>
  <c r="Q1661" i="22" s="1"/>
  <c r="O1660" i="22"/>
  <c r="Q1660" i="22" s="1"/>
  <c r="O1659" i="22"/>
  <c r="Q1659" i="22" s="1"/>
  <c r="O1658" i="22"/>
  <c r="Q1658" i="22" s="1"/>
  <c r="O1657" i="22"/>
  <c r="Q1657" i="22" s="1"/>
  <c r="O1656" i="22"/>
  <c r="Q1656" i="22" s="1"/>
  <c r="O1655" i="22"/>
  <c r="Q1655" i="22" s="1"/>
  <c r="O1654" i="22"/>
  <c r="Q1654" i="22" s="1"/>
  <c r="O1653" i="22"/>
  <c r="Q1653" i="22" s="1"/>
  <c r="O1652" i="22"/>
  <c r="Q1652" i="22" s="1"/>
  <c r="O1651" i="22"/>
  <c r="Q1651" i="22" s="1"/>
  <c r="O1650" i="22"/>
  <c r="Q1650" i="22" s="1"/>
  <c r="O1649" i="22"/>
  <c r="Q1649" i="22" s="1"/>
  <c r="O1648" i="22"/>
  <c r="Q1648" i="22" s="1"/>
  <c r="O1647" i="22"/>
  <c r="Q1647" i="22" s="1"/>
  <c r="O1646" i="22"/>
  <c r="Q1646" i="22" s="1"/>
  <c r="O1645" i="22"/>
  <c r="Q1645" i="22" s="1"/>
  <c r="O1644" i="22"/>
  <c r="Q1644" i="22" s="1"/>
  <c r="O1643" i="22"/>
  <c r="Q1643" i="22" s="1"/>
  <c r="O1642" i="22"/>
  <c r="Q1642" i="22" s="1"/>
  <c r="O1641" i="22"/>
  <c r="Q1641" i="22" s="1"/>
  <c r="O1640" i="22"/>
  <c r="Q1640" i="22" s="1"/>
  <c r="O1639" i="22"/>
  <c r="Q1639" i="22" s="1"/>
  <c r="O1638" i="22"/>
  <c r="Q1638" i="22" s="1"/>
  <c r="O1637" i="22"/>
  <c r="Q1637" i="22" s="1"/>
  <c r="O1636" i="22"/>
  <c r="Q1636" i="22" s="1"/>
  <c r="O1635" i="22"/>
  <c r="Q1635" i="22" s="1"/>
  <c r="O1634" i="22"/>
  <c r="Q1634" i="22" s="1"/>
  <c r="O1633" i="22"/>
  <c r="Q1633" i="22" s="1"/>
  <c r="O1632" i="22"/>
  <c r="Q1632" i="22" s="1"/>
  <c r="O1631" i="22"/>
  <c r="Q1631" i="22" s="1"/>
  <c r="O1630" i="22"/>
  <c r="Q1630" i="22" s="1"/>
  <c r="O1629" i="22"/>
  <c r="Q1629" i="22" s="1"/>
  <c r="O1628" i="22"/>
  <c r="Q1628" i="22" s="1"/>
  <c r="O1627" i="22"/>
  <c r="Q1627" i="22" s="1"/>
  <c r="O1626" i="22"/>
  <c r="Q1626" i="22" s="1"/>
  <c r="O1625" i="22"/>
  <c r="Q1625" i="22" s="1"/>
  <c r="O1624" i="22"/>
  <c r="Q1624" i="22" s="1"/>
  <c r="O1623" i="22"/>
  <c r="Q1623" i="22" s="1"/>
  <c r="O1622" i="22"/>
  <c r="Q1622" i="22" s="1"/>
  <c r="O1621" i="22"/>
  <c r="Q1621" i="22" s="1"/>
  <c r="O1620" i="22"/>
  <c r="Q1620" i="22" s="1"/>
  <c r="O1619" i="22"/>
  <c r="Q1619" i="22" s="1"/>
  <c r="O1618" i="22"/>
  <c r="Q1618" i="22" s="1"/>
  <c r="O1617" i="22"/>
  <c r="Q1617" i="22" s="1"/>
  <c r="O1616" i="22"/>
  <c r="Q1616" i="22" s="1"/>
  <c r="O1615" i="22"/>
  <c r="Q1615" i="22" s="1"/>
  <c r="O1614" i="22"/>
  <c r="Q1614" i="22" s="1"/>
  <c r="O1613" i="22"/>
  <c r="Q1613" i="22" s="1"/>
  <c r="O1612" i="22"/>
  <c r="Q1612" i="22" s="1"/>
  <c r="O1611" i="22"/>
  <c r="Q1611" i="22" s="1"/>
  <c r="O1610" i="22"/>
  <c r="Q1610" i="22" s="1"/>
  <c r="O1609" i="22"/>
  <c r="Q1609" i="22" s="1"/>
  <c r="O1608" i="22"/>
  <c r="Q1608" i="22" s="1"/>
  <c r="O1607" i="22"/>
  <c r="Q1607" i="22" s="1"/>
  <c r="O1606" i="22"/>
  <c r="Q1606" i="22" s="1"/>
  <c r="O1605" i="22"/>
  <c r="Q1605" i="22" s="1"/>
  <c r="O1604" i="22"/>
  <c r="Q1604" i="22" s="1"/>
  <c r="O1603" i="22"/>
  <c r="Q1603" i="22" s="1"/>
  <c r="O1602" i="22"/>
  <c r="Q1602" i="22" s="1"/>
  <c r="O1601" i="22"/>
  <c r="Q1601" i="22" s="1"/>
  <c r="O1600" i="22"/>
  <c r="Q1600" i="22" s="1"/>
  <c r="O1599" i="22"/>
  <c r="Q1599" i="22" s="1"/>
  <c r="O1598" i="22"/>
  <c r="Q1598" i="22" s="1"/>
  <c r="O1597" i="22"/>
  <c r="Q1597" i="22" s="1"/>
  <c r="O1596" i="22"/>
  <c r="Q1596" i="22" s="1"/>
  <c r="O1595" i="22"/>
  <c r="Q1595" i="22" s="1"/>
  <c r="O1594" i="22"/>
  <c r="Q1594" i="22" s="1"/>
  <c r="O1593" i="22"/>
  <c r="Q1593" i="22" s="1"/>
  <c r="O1592" i="22"/>
  <c r="Q1592" i="22" s="1"/>
  <c r="O1591" i="22"/>
  <c r="Q1591" i="22" s="1"/>
  <c r="O1590" i="22"/>
  <c r="Q1590" i="22" s="1"/>
  <c r="O1589" i="22"/>
  <c r="Q1589" i="22" s="1"/>
  <c r="O1588" i="22"/>
  <c r="Q1588" i="22" s="1"/>
  <c r="O1587" i="22"/>
  <c r="Q1587" i="22" s="1"/>
  <c r="O1586" i="22"/>
  <c r="Q1586" i="22" s="1"/>
  <c r="O1585" i="22"/>
  <c r="Q1585" i="22" s="1"/>
  <c r="O1584" i="22"/>
  <c r="Q1584" i="22" s="1"/>
  <c r="O1583" i="22"/>
  <c r="Q1583" i="22" s="1"/>
  <c r="O1582" i="22"/>
  <c r="Q1582" i="22" s="1"/>
  <c r="O1581" i="22"/>
  <c r="Q1581" i="22" s="1"/>
  <c r="O1580" i="22"/>
  <c r="Q1580" i="22" s="1"/>
  <c r="O1579" i="22"/>
  <c r="Q1579" i="22" s="1"/>
  <c r="O1578" i="22"/>
  <c r="Q1578" i="22" s="1"/>
  <c r="O1577" i="22"/>
  <c r="Q1577" i="22" s="1"/>
  <c r="O1576" i="22"/>
  <c r="Q1576" i="22" s="1"/>
  <c r="O1575" i="22"/>
  <c r="Q1575" i="22" s="1"/>
  <c r="O1574" i="22"/>
  <c r="Q1574" i="22" s="1"/>
  <c r="O1573" i="22"/>
  <c r="Q1573" i="22" s="1"/>
  <c r="O1572" i="22"/>
  <c r="Q1572" i="22" s="1"/>
  <c r="O1571" i="22"/>
  <c r="Q1571" i="22" s="1"/>
  <c r="O1570" i="22"/>
  <c r="Q1570" i="22" s="1"/>
  <c r="O1569" i="22"/>
  <c r="Q1569" i="22" s="1"/>
  <c r="O1568" i="22"/>
  <c r="Q1568" i="22" s="1"/>
  <c r="O1567" i="22"/>
  <c r="Q1567" i="22" s="1"/>
  <c r="O1566" i="22"/>
  <c r="Q1566" i="22" s="1"/>
  <c r="O1565" i="22"/>
  <c r="Q1565" i="22" s="1"/>
  <c r="O1564" i="22"/>
  <c r="Q1564" i="22" s="1"/>
  <c r="O1563" i="22"/>
  <c r="Q1563" i="22" s="1"/>
  <c r="O1562" i="22"/>
  <c r="Q1562" i="22" s="1"/>
  <c r="O1561" i="22"/>
  <c r="Q1561" i="22" s="1"/>
  <c r="O1560" i="22"/>
  <c r="Q1560" i="22" s="1"/>
  <c r="O1559" i="22"/>
  <c r="Q1559" i="22" s="1"/>
  <c r="O1558" i="22"/>
  <c r="Q1558" i="22" s="1"/>
  <c r="O1557" i="22"/>
  <c r="Q1557" i="22" s="1"/>
  <c r="O1556" i="22"/>
  <c r="Q1556" i="22" s="1"/>
  <c r="O1555" i="22"/>
  <c r="Q1555" i="22" s="1"/>
  <c r="O1554" i="22"/>
  <c r="Q1554" i="22" s="1"/>
  <c r="O1553" i="22"/>
  <c r="Q1553" i="22" s="1"/>
  <c r="O1552" i="22"/>
  <c r="Q1552" i="22" s="1"/>
  <c r="O1551" i="22"/>
  <c r="Q1551" i="22" s="1"/>
  <c r="O1550" i="22"/>
  <c r="Q1550" i="22" s="1"/>
  <c r="O1549" i="22"/>
  <c r="Q1549" i="22" s="1"/>
  <c r="O1548" i="22"/>
  <c r="Q1548" i="22" s="1"/>
  <c r="O1547" i="22"/>
  <c r="Q1547" i="22" s="1"/>
  <c r="O1546" i="22"/>
  <c r="Q1546" i="22" s="1"/>
  <c r="O1545" i="22"/>
  <c r="Q1545" i="22" s="1"/>
  <c r="O1544" i="22"/>
  <c r="Q1544" i="22" s="1"/>
  <c r="O1543" i="22"/>
  <c r="Q1543" i="22" s="1"/>
  <c r="O1542" i="22"/>
  <c r="Q1542" i="22" s="1"/>
  <c r="O1541" i="22"/>
  <c r="Q1541" i="22" s="1"/>
  <c r="O1540" i="22"/>
  <c r="Q1540" i="22" s="1"/>
  <c r="O1539" i="22"/>
  <c r="Q1539" i="22" s="1"/>
  <c r="O1538" i="22"/>
  <c r="Q1538" i="22" s="1"/>
  <c r="O1537" i="22"/>
  <c r="Q1537" i="22" s="1"/>
  <c r="O1536" i="22"/>
  <c r="Q1536" i="22" s="1"/>
  <c r="O1535" i="22"/>
  <c r="Q1535" i="22" s="1"/>
  <c r="O1534" i="22"/>
  <c r="Q1534" i="22" s="1"/>
  <c r="O1533" i="22"/>
  <c r="Q1533" i="22" s="1"/>
  <c r="O1532" i="22"/>
  <c r="Q1532" i="22" s="1"/>
  <c r="O1531" i="22"/>
  <c r="Q1531" i="22" s="1"/>
  <c r="O1530" i="22"/>
  <c r="Q1530" i="22" s="1"/>
  <c r="O1529" i="22"/>
  <c r="Q1529" i="22" s="1"/>
  <c r="O1528" i="22"/>
  <c r="Q1528" i="22" s="1"/>
  <c r="O1527" i="22"/>
  <c r="Q1527" i="22" s="1"/>
  <c r="O1526" i="22"/>
  <c r="Q1526" i="22" s="1"/>
  <c r="O1525" i="22"/>
  <c r="Q1525" i="22" s="1"/>
  <c r="O1524" i="22"/>
  <c r="Q1524" i="22" s="1"/>
  <c r="O1523" i="22"/>
  <c r="Q1523" i="22" s="1"/>
  <c r="O1522" i="22"/>
  <c r="Q1522" i="22" s="1"/>
  <c r="O1521" i="22"/>
  <c r="Q1521" i="22" s="1"/>
  <c r="O1520" i="22"/>
  <c r="Q1520" i="22" s="1"/>
  <c r="O1519" i="22"/>
  <c r="Q1519" i="22" s="1"/>
  <c r="O1518" i="22"/>
  <c r="Q1518" i="22" s="1"/>
  <c r="O1517" i="22"/>
  <c r="Q1517" i="22" s="1"/>
  <c r="O1516" i="22"/>
  <c r="Q1516" i="22" s="1"/>
  <c r="O1515" i="22"/>
  <c r="Q1515" i="22" s="1"/>
  <c r="O1514" i="22"/>
  <c r="Q1514" i="22" s="1"/>
  <c r="O1513" i="22"/>
  <c r="Q1513" i="22" s="1"/>
  <c r="O1512" i="22"/>
  <c r="Q1512" i="22" s="1"/>
  <c r="O1511" i="22"/>
  <c r="Q1511" i="22" s="1"/>
  <c r="O1510" i="22"/>
  <c r="Q1510" i="22" s="1"/>
  <c r="O1509" i="22"/>
  <c r="Q1509" i="22" s="1"/>
  <c r="O1508" i="22"/>
  <c r="Q1508" i="22" s="1"/>
  <c r="O1507" i="22"/>
  <c r="Q1507" i="22" s="1"/>
  <c r="O1506" i="22"/>
  <c r="Q1506" i="22" s="1"/>
  <c r="O1505" i="22"/>
  <c r="Q1505" i="22" s="1"/>
  <c r="O1504" i="22"/>
  <c r="Q1504" i="22" s="1"/>
  <c r="O1503" i="22"/>
  <c r="Q1503" i="22" s="1"/>
  <c r="O1502" i="22"/>
  <c r="Q1502" i="22" s="1"/>
  <c r="O1501" i="22"/>
  <c r="Q1501" i="22" s="1"/>
  <c r="O1500" i="22"/>
  <c r="Q1500" i="22" s="1"/>
  <c r="O1499" i="22"/>
  <c r="Q1499" i="22" s="1"/>
  <c r="O1498" i="22"/>
  <c r="Q1498" i="22" s="1"/>
  <c r="O1497" i="22"/>
  <c r="Q1497" i="22" s="1"/>
  <c r="O1496" i="22"/>
  <c r="Q1496" i="22" s="1"/>
  <c r="O1495" i="22"/>
  <c r="Q1495" i="22" s="1"/>
  <c r="O1494" i="22"/>
  <c r="Q1494" i="22" s="1"/>
  <c r="O1493" i="22"/>
  <c r="Q1493" i="22" s="1"/>
  <c r="O1492" i="22"/>
  <c r="Q1492" i="22" s="1"/>
  <c r="O1491" i="22"/>
  <c r="Q1491" i="22" s="1"/>
  <c r="O1490" i="22"/>
  <c r="Q1490" i="22" s="1"/>
  <c r="O1489" i="22"/>
  <c r="Q1489" i="22" s="1"/>
  <c r="O1488" i="22"/>
  <c r="Q1488" i="22" s="1"/>
  <c r="O1487" i="22"/>
  <c r="Q1487" i="22" s="1"/>
  <c r="O1486" i="22"/>
  <c r="Q1486" i="22" s="1"/>
  <c r="O1485" i="22"/>
  <c r="Q1485" i="22" s="1"/>
  <c r="O1484" i="22"/>
  <c r="Q1484" i="22" s="1"/>
  <c r="O1483" i="22"/>
  <c r="Q1483" i="22" s="1"/>
  <c r="O1482" i="22"/>
  <c r="Q1482" i="22" s="1"/>
  <c r="O1481" i="22"/>
  <c r="Q1481" i="22" s="1"/>
  <c r="O1480" i="22"/>
  <c r="Q1480" i="22" s="1"/>
  <c r="O1479" i="22"/>
  <c r="Q1479" i="22" s="1"/>
  <c r="O1478" i="22"/>
  <c r="Q1478" i="22" s="1"/>
  <c r="O1477" i="22"/>
  <c r="Q1477" i="22" s="1"/>
  <c r="O1476" i="22"/>
  <c r="Q1476" i="22" s="1"/>
  <c r="O1475" i="22"/>
  <c r="Q1475" i="22" s="1"/>
  <c r="O1474" i="22"/>
  <c r="Q1474" i="22" s="1"/>
  <c r="O1473" i="22"/>
  <c r="Q1473" i="22" s="1"/>
  <c r="O1472" i="22"/>
  <c r="Q1472" i="22" s="1"/>
  <c r="O1471" i="22"/>
  <c r="Q1471" i="22" s="1"/>
  <c r="O1470" i="22"/>
  <c r="Q1470" i="22" s="1"/>
  <c r="O1469" i="22"/>
  <c r="Q1469" i="22" s="1"/>
  <c r="O1468" i="22"/>
  <c r="Q1468" i="22" s="1"/>
  <c r="O1467" i="22"/>
  <c r="Q1467" i="22" s="1"/>
  <c r="O1466" i="22"/>
  <c r="Q1466" i="22" s="1"/>
  <c r="O1465" i="22"/>
  <c r="Q1465" i="22" s="1"/>
  <c r="O1464" i="22"/>
  <c r="Q1464" i="22" s="1"/>
  <c r="O1463" i="22"/>
  <c r="Q1463" i="22" s="1"/>
  <c r="O1462" i="22"/>
  <c r="Q1462" i="22" s="1"/>
  <c r="O1461" i="22"/>
  <c r="Q1461" i="22" s="1"/>
  <c r="O1460" i="22"/>
  <c r="Q1460" i="22" s="1"/>
  <c r="O1459" i="22"/>
  <c r="Q1459" i="22" s="1"/>
  <c r="O1458" i="22"/>
  <c r="Q1458" i="22" s="1"/>
  <c r="O1457" i="22"/>
  <c r="Q1457" i="22" s="1"/>
  <c r="O1456" i="22"/>
  <c r="Q1456" i="22" s="1"/>
  <c r="O1455" i="22"/>
  <c r="Q1455" i="22" s="1"/>
  <c r="O1454" i="22"/>
  <c r="Q1454" i="22" s="1"/>
  <c r="O1453" i="22"/>
  <c r="Q1453" i="22" s="1"/>
  <c r="O1452" i="22"/>
  <c r="Q1452" i="22" s="1"/>
  <c r="O1451" i="22"/>
  <c r="Q1451" i="22" s="1"/>
  <c r="O1450" i="22"/>
  <c r="Q1450" i="22" s="1"/>
  <c r="O1449" i="22"/>
  <c r="Q1449" i="22" s="1"/>
  <c r="O1448" i="22"/>
  <c r="Q1448" i="22" s="1"/>
  <c r="O1447" i="22"/>
  <c r="Q1447" i="22" s="1"/>
  <c r="O1446" i="22"/>
  <c r="Q1446" i="22" s="1"/>
  <c r="O1445" i="22"/>
  <c r="Q1445" i="22" s="1"/>
  <c r="O1444" i="22"/>
  <c r="Q1444" i="22" s="1"/>
  <c r="O1443" i="22"/>
  <c r="Q1443" i="22" s="1"/>
  <c r="O1442" i="22"/>
  <c r="Q1442" i="22" s="1"/>
  <c r="O1441" i="22"/>
  <c r="Q1441" i="22" s="1"/>
  <c r="O1440" i="22"/>
  <c r="Q1440" i="22" s="1"/>
  <c r="O1439" i="22"/>
  <c r="Q1439" i="22" s="1"/>
  <c r="O1438" i="22"/>
  <c r="Q1438" i="22" s="1"/>
  <c r="O1437" i="22"/>
  <c r="Q1437" i="22" s="1"/>
  <c r="O1436" i="22"/>
  <c r="Q1436" i="22" s="1"/>
  <c r="O1435" i="22"/>
  <c r="Q1435" i="22" s="1"/>
  <c r="O1434" i="22"/>
  <c r="Q1434" i="22" s="1"/>
  <c r="O1433" i="22"/>
  <c r="Q1433" i="22" s="1"/>
  <c r="O1432" i="22"/>
  <c r="Q1432" i="22" s="1"/>
  <c r="O1431" i="22"/>
  <c r="Q1431" i="22" s="1"/>
  <c r="O1430" i="22"/>
  <c r="Q1430" i="22" s="1"/>
  <c r="O1429" i="22"/>
  <c r="Q1429" i="22" s="1"/>
  <c r="O1428" i="22"/>
  <c r="Q1428" i="22" s="1"/>
  <c r="O1427" i="22"/>
  <c r="Q1427" i="22" s="1"/>
  <c r="O1426" i="22"/>
  <c r="Q1426" i="22" s="1"/>
  <c r="O1425" i="22"/>
  <c r="Q1425" i="22" s="1"/>
  <c r="O1424" i="22"/>
  <c r="Q1424" i="22" s="1"/>
  <c r="O1423" i="22"/>
  <c r="Q1423" i="22" s="1"/>
  <c r="O1422" i="22"/>
  <c r="Q1422" i="22" s="1"/>
  <c r="O1421" i="22"/>
  <c r="Q1421" i="22" s="1"/>
  <c r="O1420" i="22"/>
  <c r="Q1420" i="22" s="1"/>
  <c r="O1419" i="22"/>
  <c r="Q1419" i="22" s="1"/>
  <c r="O1418" i="22"/>
  <c r="Q1418" i="22" s="1"/>
  <c r="O1417" i="22"/>
  <c r="Q1417" i="22" s="1"/>
  <c r="O1416" i="22"/>
  <c r="Q1416" i="22" s="1"/>
  <c r="O1415" i="22"/>
  <c r="Q1415" i="22" s="1"/>
  <c r="O1414" i="22"/>
  <c r="Q1414" i="22" s="1"/>
  <c r="O1413" i="22"/>
  <c r="Q1413" i="22" s="1"/>
  <c r="O1412" i="22"/>
  <c r="Q1412" i="22" s="1"/>
  <c r="O1411" i="22"/>
  <c r="Q1411" i="22" s="1"/>
  <c r="O1410" i="22"/>
  <c r="Q1410" i="22" s="1"/>
  <c r="O1409" i="22"/>
  <c r="Q1409" i="22" s="1"/>
  <c r="O1408" i="22"/>
  <c r="Q1408" i="22" s="1"/>
  <c r="O1407" i="22"/>
  <c r="Q1407" i="22" s="1"/>
  <c r="O1406" i="22"/>
  <c r="Q1406" i="22" s="1"/>
  <c r="O1405" i="22"/>
  <c r="Q1405" i="22" s="1"/>
  <c r="O1404" i="22"/>
  <c r="Q1404" i="22" s="1"/>
  <c r="O1403" i="22"/>
  <c r="Q1403" i="22" s="1"/>
  <c r="O1402" i="22"/>
  <c r="Q1402" i="22" s="1"/>
  <c r="O1401" i="22"/>
  <c r="Q1401" i="22" s="1"/>
  <c r="O1400" i="22"/>
  <c r="Q1400" i="22" s="1"/>
  <c r="O1399" i="22"/>
  <c r="Q1399" i="22" s="1"/>
  <c r="O1398" i="22"/>
  <c r="Q1398" i="22" s="1"/>
  <c r="O1397" i="22"/>
  <c r="Q1397" i="22" s="1"/>
  <c r="O1396" i="22"/>
  <c r="Q1396" i="22" s="1"/>
  <c r="O1395" i="22"/>
  <c r="Q1395" i="22" s="1"/>
  <c r="O1394" i="22"/>
  <c r="Q1394" i="22" s="1"/>
  <c r="O1393" i="22"/>
  <c r="Q1393" i="22" s="1"/>
  <c r="O1392" i="22"/>
  <c r="Q1392" i="22" s="1"/>
  <c r="O1391" i="22"/>
  <c r="Q1391" i="22" s="1"/>
  <c r="O1390" i="22"/>
  <c r="Q1390" i="22" s="1"/>
  <c r="O1389" i="22"/>
  <c r="Q1389" i="22" s="1"/>
  <c r="O1388" i="22"/>
  <c r="Q1388" i="22" s="1"/>
  <c r="O1387" i="22"/>
  <c r="Q1387" i="22" s="1"/>
  <c r="O1386" i="22"/>
  <c r="Q1386" i="22" s="1"/>
  <c r="O1385" i="22"/>
  <c r="Q1385" i="22" s="1"/>
  <c r="O1384" i="22"/>
  <c r="Q1384" i="22" s="1"/>
  <c r="O1383" i="22"/>
  <c r="Q1383" i="22" s="1"/>
  <c r="O1382" i="22"/>
  <c r="Q1382" i="22" s="1"/>
  <c r="O1381" i="22"/>
  <c r="Q1381" i="22" s="1"/>
  <c r="O1380" i="22"/>
  <c r="Q1380" i="22" s="1"/>
  <c r="O1379" i="22"/>
  <c r="Q1379" i="22" s="1"/>
  <c r="O1378" i="22"/>
  <c r="Q1378" i="22" s="1"/>
  <c r="O1377" i="22"/>
  <c r="Q1377" i="22" s="1"/>
  <c r="O1376" i="22"/>
  <c r="Q1376" i="22" s="1"/>
  <c r="O1375" i="22"/>
  <c r="Q1375" i="22" s="1"/>
  <c r="O1374" i="22"/>
  <c r="Q1374" i="22" s="1"/>
  <c r="O1373" i="22"/>
  <c r="Q1373" i="22" s="1"/>
  <c r="O1372" i="22"/>
  <c r="Q1372" i="22" s="1"/>
  <c r="O1371" i="22"/>
  <c r="Q1371" i="22" s="1"/>
  <c r="O1370" i="22"/>
  <c r="Q1370" i="22" s="1"/>
  <c r="O1369" i="22"/>
  <c r="Q1369" i="22" s="1"/>
  <c r="O1368" i="22"/>
  <c r="Q1368" i="22" s="1"/>
  <c r="O1367" i="22"/>
  <c r="Q1367" i="22" s="1"/>
  <c r="O1366" i="22"/>
  <c r="Q1366" i="22" s="1"/>
  <c r="O1365" i="22"/>
  <c r="Q1365" i="22" s="1"/>
  <c r="O1364" i="22"/>
  <c r="Q1364" i="22" s="1"/>
  <c r="O1363" i="22"/>
  <c r="Q1363" i="22" s="1"/>
  <c r="O1362" i="22"/>
  <c r="Q1362" i="22" s="1"/>
  <c r="O1361" i="22"/>
  <c r="Q1361" i="22" s="1"/>
  <c r="O1360" i="22"/>
  <c r="Q1360" i="22" s="1"/>
  <c r="O1359" i="22"/>
  <c r="Q1359" i="22" s="1"/>
  <c r="O1358" i="22"/>
  <c r="Q1358" i="22" s="1"/>
  <c r="O1357" i="22"/>
  <c r="Q1357" i="22" s="1"/>
  <c r="O1356" i="22"/>
  <c r="Q1356" i="22" s="1"/>
  <c r="O1355" i="22"/>
  <c r="Q1355" i="22" s="1"/>
  <c r="O1354" i="22"/>
  <c r="Q1354" i="22" s="1"/>
  <c r="O1353" i="22"/>
  <c r="Q1353" i="22" s="1"/>
  <c r="O1352" i="22"/>
  <c r="Q1352" i="22" s="1"/>
  <c r="O1351" i="22"/>
  <c r="Q1351" i="22" s="1"/>
  <c r="O1350" i="22"/>
  <c r="Q1350" i="22" s="1"/>
  <c r="O1349" i="22"/>
  <c r="Q1349" i="22" s="1"/>
  <c r="O1348" i="22"/>
  <c r="Q1348" i="22" s="1"/>
  <c r="O1347" i="22"/>
  <c r="Q1347" i="22" s="1"/>
  <c r="O1346" i="22"/>
  <c r="Q1346" i="22" s="1"/>
  <c r="O1345" i="22"/>
  <c r="Q1345" i="22" s="1"/>
  <c r="O1344" i="22"/>
  <c r="Q1344" i="22" s="1"/>
  <c r="O1343" i="22"/>
  <c r="Q1343" i="22" s="1"/>
  <c r="O1342" i="22"/>
  <c r="Q1342" i="22" s="1"/>
  <c r="O1341" i="22"/>
  <c r="Q1341" i="22" s="1"/>
  <c r="O1340" i="22"/>
  <c r="Q1340" i="22" s="1"/>
  <c r="O1339" i="22"/>
  <c r="Q1339" i="22" s="1"/>
  <c r="O1338" i="22"/>
  <c r="Q1338" i="22" s="1"/>
  <c r="O1337" i="22"/>
  <c r="Q1337" i="22" s="1"/>
  <c r="O1336" i="22"/>
  <c r="Q1336" i="22" s="1"/>
  <c r="O1335" i="22"/>
  <c r="Q1335" i="22" s="1"/>
  <c r="O1334" i="22"/>
  <c r="Q1334" i="22" s="1"/>
  <c r="O1333" i="22"/>
  <c r="Q1333" i="22" s="1"/>
  <c r="O1332" i="22"/>
  <c r="Q1332" i="22" s="1"/>
  <c r="O1331" i="22"/>
  <c r="Q1331" i="22" s="1"/>
  <c r="O1330" i="22"/>
  <c r="Q1330" i="22" s="1"/>
  <c r="O1329" i="22"/>
  <c r="Q1329" i="22" s="1"/>
  <c r="O1328" i="22"/>
  <c r="Q1328" i="22" s="1"/>
  <c r="O1327" i="22"/>
  <c r="Q1327" i="22" s="1"/>
  <c r="O1326" i="22"/>
  <c r="Q1326" i="22" s="1"/>
  <c r="O1325" i="22"/>
  <c r="Q1325" i="22" s="1"/>
  <c r="O1324" i="22"/>
  <c r="Q1324" i="22" s="1"/>
  <c r="O1323" i="22"/>
  <c r="Q1323" i="22" s="1"/>
  <c r="O1322" i="22"/>
  <c r="Q1322" i="22" s="1"/>
  <c r="O1321" i="22"/>
  <c r="Q1321" i="22" s="1"/>
  <c r="O1320" i="22"/>
  <c r="Q1320" i="22" s="1"/>
  <c r="O1319" i="22"/>
  <c r="Q1319" i="22" s="1"/>
  <c r="O1318" i="22"/>
  <c r="Q1318" i="22" s="1"/>
  <c r="O1317" i="22"/>
  <c r="Q1317" i="22" s="1"/>
  <c r="O1316" i="22"/>
  <c r="Q1316" i="22" s="1"/>
  <c r="O1315" i="22"/>
  <c r="Q1315" i="22" s="1"/>
  <c r="O1314" i="22"/>
  <c r="Q1314" i="22" s="1"/>
  <c r="O1313" i="22"/>
  <c r="Q1313" i="22" s="1"/>
  <c r="O1312" i="22"/>
  <c r="Q1312" i="22" s="1"/>
  <c r="O1311" i="22"/>
  <c r="Q1311" i="22" s="1"/>
  <c r="O1310" i="22"/>
  <c r="Q1310" i="22" s="1"/>
  <c r="O1309" i="22"/>
  <c r="Q1309" i="22" s="1"/>
  <c r="O1308" i="22"/>
  <c r="Q1308" i="22" s="1"/>
  <c r="O1307" i="22"/>
  <c r="Q1307" i="22" s="1"/>
  <c r="O1306" i="22"/>
  <c r="Q1306" i="22" s="1"/>
  <c r="O1305" i="22"/>
  <c r="Q1305" i="22" s="1"/>
  <c r="O1304" i="22"/>
  <c r="Q1304" i="22" s="1"/>
  <c r="O1303" i="22"/>
  <c r="Q1303" i="22" s="1"/>
  <c r="O1302" i="22"/>
  <c r="Q1302" i="22" s="1"/>
  <c r="O1301" i="22"/>
  <c r="Q1301" i="22" s="1"/>
  <c r="O1300" i="22"/>
  <c r="Q1300" i="22" s="1"/>
  <c r="O1299" i="22"/>
  <c r="Q1299" i="22" s="1"/>
  <c r="O1298" i="22"/>
  <c r="Q1298" i="22" s="1"/>
  <c r="O1297" i="22"/>
  <c r="Q1297" i="22" s="1"/>
  <c r="O1296" i="22"/>
  <c r="Q1296" i="22" s="1"/>
  <c r="O1295" i="22"/>
  <c r="Q1295" i="22" s="1"/>
  <c r="O1294" i="22"/>
  <c r="Q1294" i="22" s="1"/>
  <c r="O1293" i="22"/>
  <c r="Q1293" i="22" s="1"/>
  <c r="O1292" i="22"/>
  <c r="Q1292" i="22" s="1"/>
  <c r="O1291" i="22"/>
  <c r="Q1291" i="22" s="1"/>
  <c r="O1290" i="22"/>
  <c r="Q1290" i="22" s="1"/>
  <c r="O1289" i="22"/>
  <c r="Q1289" i="22" s="1"/>
  <c r="O1288" i="22"/>
  <c r="Q1288" i="22" s="1"/>
  <c r="O1287" i="22"/>
  <c r="Q1287" i="22" s="1"/>
  <c r="O1286" i="22"/>
  <c r="Q1286" i="22" s="1"/>
  <c r="O1285" i="22"/>
  <c r="Q1285" i="22" s="1"/>
  <c r="O1284" i="22"/>
  <c r="Q1284" i="22" s="1"/>
  <c r="O1283" i="22"/>
  <c r="Q1283" i="22" s="1"/>
  <c r="O1282" i="22"/>
  <c r="Q1282" i="22" s="1"/>
  <c r="O1281" i="22"/>
  <c r="Q1281" i="22" s="1"/>
  <c r="O1280" i="22"/>
  <c r="Q1280" i="22" s="1"/>
  <c r="O1279" i="22"/>
  <c r="Q1279" i="22" s="1"/>
  <c r="O1278" i="22"/>
  <c r="Q1278" i="22" s="1"/>
  <c r="O1277" i="22"/>
  <c r="Q1277" i="22" s="1"/>
  <c r="O1276" i="22"/>
  <c r="Q1276" i="22" s="1"/>
  <c r="O1275" i="22"/>
  <c r="Q1275" i="22" s="1"/>
  <c r="O1274" i="22"/>
  <c r="Q1274" i="22" s="1"/>
  <c r="O1273" i="22"/>
  <c r="Q1273" i="22" s="1"/>
  <c r="O1272" i="22"/>
  <c r="Q1272" i="22" s="1"/>
  <c r="O1271" i="22"/>
  <c r="Q1271" i="22" s="1"/>
  <c r="O1270" i="22"/>
  <c r="Q1270" i="22" s="1"/>
  <c r="O1269" i="22"/>
  <c r="Q1269" i="22" s="1"/>
  <c r="O1268" i="22"/>
  <c r="Q1268" i="22" s="1"/>
  <c r="O1267" i="22"/>
  <c r="Q1267" i="22" s="1"/>
  <c r="O1266" i="22"/>
  <c r="Q1266" i="22" s="1"/>
  <c r="O1265" i="22"/>
  <c r="Q1265" i="22" s="1"/>
  <c r="O1264" i="22"/>
  <c r="Q1264" i="22" s="1"/>
  <c r="O1263" i="22"/>
  <c r="Q1263" i="22" s="1"/>
  <c r="O1262" i="22"/>
  <c r="Q1262" i="22" s="1"/>
  <c r="O1261" i="22"/>
  <c r="Q1261" i="22" s="1"/>
  <c r="O1260" i="22"/>
  <c r="Q1260" i="22" s="1"/>
  <c r="O1259" i="22"/>
  <c r="Q1259" i="22" s="1"/>
  <c r="O1258" i="22"/>
  <c r="Q1258" i="22" s="1"/>
  <c r="O1257" i="22"/>
  <c r="Q1257" i="22" s="1"/>
  <c r="O1256" i="22"/>
  <c r="Q1256" i="22" s="1"/>
  <c r="O1255" i="22"/>
  <c r="Q1255" i="22" s="1"/>
  <c r="O1254" i="22"/>
  <c r="Q1254" i="22" s="1"/>
  <c r="O1253" i="22"/>
  <c r="Q1253" i="22" s="1"/>
  <c r="O1252" i="22"/>
  <c r="Q1252" i="22" s="1"/>
  <c r="O1251" i="22"/>
  <c r="Q1251" i="22" s="1"/>
  <c r="O1250" i="22"/>
  <c r="Q1250" i="22" s="1"/>
  <c r="O1249" i="22"/>
  <c r="Q1249" i="22" s="1"/>
  <c r="O1248" i="22"/>
  <c r="Q1248" i="22" s="1"/>
  <c r="O1247" i="22"/>
  <c r="Q1247" i="22" s="1"/>
  <c r="O1246" i="22"/>
  <c r="Q1246" i="22" s="1"/>
  <c r="O1245" i="22"/>
  <c r="Q1245" i="22" s="1"/>
  <c r="O1244" i="22"/>
  <c r="Q1244" i="22" s="1"/>
  <c r="O1243" i="22"/>
  <c r="Q1243" i="22" s="1"/>
  <c r="O1242" i="22"/>
  <c r="Q1242" i="22" s="1"/>
  <c r="O1241" i="22"/>
  <c r="Q1241" i="22" s="1"/>
  <c r="O1240" i="22"/>
  <c r="Q1240" i="22" s="1"/>
  <c r="O1239" i="22"/>
  <c r="Q1239" i="22" s="1"/>
  <c r="O1238" i="22"/>
  <c r="Q1238" i="22" s="1"/>
  <c r="O1237" i="22"/>
  <c r="Q1237" i="22" s="1"/>
  <c r="O1236" i="22"/>
  <c r="Q1236" i="22" s="1"/>
  <c r="O1235" i="22"/>
  <c r="Q1235" i="22" s="1"/>
  <c r="O1234" i="22"/>
  <c r="Q1234" i="22" s="1"/>
  <c r="O1233" i="22"/>
  <c r="Q1233" i="22" s="1"/>
  <c r="O1232" i="22"/>
  <c r="Q1232" i="22" s="1"/>
  <c r="O1231" i="22"/>
  <c r="Q1231" i="22" s="1"/>
  <c r="O1230" i="22"/>
  <c r="Q1230" i="22" s="1"/>
  <c r="O1229" i="22"/>
  <c r="Q1229" i="22" s="1"/>
  <c r="O1228" i="22"/>
  <c r="Q1228" i="22" s="1"/>
  <c r="O1227" i="22"/>
  <c r="Q1227" i="22" s="1"/>
  <c r="O1226" i="22"/>
  <c r="Q1226" i="22" s="1"/>
  <c r="O1225" i="22"/>
  <c r="Q1225" i="22" s="1"/>
  <c r="O1224" i="22"/>
  <c r="Q1224" i="22" s="1"/>
  <c r="O1223" i="22"/>
  <c r="Q1223" i="22" s="1"/>
  <c r="O1222" i="22"/>
  <c r="Q1222" i="22" s="1"/>
  <c r="O1221" i="22"/>
  <c r="Q1221" i="22" s="1"/>
  <c r="O1220" i="22"/>
  <c r="Q1220" i="22" s="1"/>
  <c r="O1219" i="22"/>
  <c r="Q1219" i="22" s="1"/>
  <c r="O1218" i="22"/>
  <c r="Q1218" i="22" s="1"/>
  <c r="O1217" i="22"/>
  <c r="Q1217" i="22" s="1"/>
  <c r="O1216" i="22"/>
  <c r="Q1216" i="22" s="1"/>
  <c r="O1215" i="22"/>
  <c r="Q1215" i="22" s="1"/>
  <c r="O1214" i="22"/>
  <c r="Q1214" i="22" s="1"/>
  <c r="O1213" i="22"/>
  <c r="Q1213" i="22" s="1"/>
  <c r="O1212" i="22"/>
  <c r="Q1212" i="22" s="1"/>
  <c r="O1211" i="22"/>
  <c r="Q1211" i="22" s="1"/>
  <c r="O1210" i="22"/>
  <c r="Q1210" i="22" s="1"/>
  <c r="O1209" i="22"/>
  <c r="Q1209" i="22" s="1"/>
  <c r="O1208" i="22"/>
  <c r="Q1208" i="22" s="1"/>
  <c r="O1207" i="22"/>
  <c r="Q1207" i="22" s="1"/>
  <c r="O1206" i="22"/>
  <c r="Q1206" i="22" s="1"/>
  <c r="O1205" i="22"/>
  <c r="Q1205" i="22" s="1"/>
  <c r="O1204" i="22"/>
  <c r="Q1204" i="22" s="1"/>
  <c r="O1203" i="22"/>
  <c r="Q1203" i="22" s="1"/>
  <c r="O1202" i="22"/>
  <c r="Q1202" i="22" s="1"/>
  <c r="O1201" i="22"/>
  <c r="Q1201" i="22" s="1"/>
  <c r="O1200" i="22"/>
  <c r="Q1200" i="22" s="1"/>
  <c r="O1199" i="22"/>
  <c r="Q1199" i="22" s="1"/>
  <c r="O1198" i="22"/>
  <c r="Q1198" i="22" s="1"/>
  <c r="O1197" i="22"/>
  <c r="Q1197" i="22" s="1"/>
  <c r="O1196" i="22"/>
  <c r="Q1196" i="22" s="1"/>
  <c r="O1195" i="22"/>
  <c r="Q1195" i="22" s="1"/>
  <c r="O1194" i="22"/>
  <c r="Q1194" i="22" s="1"/>
  <c r="O1193" i="22"/>
  <c r="Q1193" i="22" s="1"/>
  <c r="O1192" i="22"/>
  <c r="Q1192" i="22" s="1"/>
  <c r="O1191" i="22"/>
  <c r="Q1191" i="22" s="1"/>
  <c r="O1190" i="22"/>
  <c r="Q1190" i="22" s="1"/>
  <c r="O1189" i="22"/>
  <c r="Q1189" i="22" s="1"/>
  <c r="O1188" i="22"/>
  <c r="Q1188" i="22" s="1"/>
  <c r="O1187" i="22"/>
  <c r="Q1187" i="22" s="1"/>
  <c r="O1186" i="22"/>
  <c r="Q1186" i="22" s="1"/>
  <c r="O1185" i="22"/>
  <c r="Q1185" i="22" s="1"/>
  <c r="O1184" i="22"/>
  <c r="Q1184" i="22" s="1"/>
  <c r="O1183" i="22"/>
  <c r="Q1183" i="22" s="1"/>
  <c r="O1182" i="22"/>
  <c r="Q1182" i="22" s="1"/>
  <c r="O1181" i="22"/>
  <c r="Q1181" i="22" s="1"/>
  <c r="O1180" i="22"/>
  <c r="Q1180" i="22" s="1"/>
  <c r="O1179" i="22"/>
  <c r="Q1179" i="22" s="1"/>
  <c r="O1178" i="22"/>
  <c r="Q1178" i="22" s="1"/>
  <c r="O1177" i="22"/>
  <c r="Q1177" i="22" s="1"/>
  <c r="O1176" i="22"/>
  <c r="Q1176" i="22" s="1"/>
  <c r="O1175" i="22"/>
  <c r="Q1175" i="22" s="1"/>
  <c r="O1174" i="22"/>
  <c r="Q1174" i="22" s="1"/>
  <c r="O1173" i="22"/>
  <c r="Q1173" i="22" s="1"/>
  <c r="O1172" i="22"/>
  <c r="Q1172" i="22" s="1"/>
  <c r="O1171" i="22"/>
  <c r="Q1171" i="22" s="1"/>
  <c r="O1170" i="22"/>
  <c r="Q1170" i="22" s="1"/>
  <c r="O1169" i="22"/>
  <c r="Q1169" i="22" s="1"/>
  <c r="O1168" i="22"/>
  <c r="Q1168" i="22" s="1"/>
  <c r="O1167" i="22"/>
  <c r="Q1167" i="22" s="1"/>
  <c r="O1166" i="22"/>
  <c r="Q1166" i="22" s="1"/>
  <c r="O1165" i="22"/>
  <c r="Q1165" i="22" s="1"/>
  <c r="O1164" i="22"/>
  <c r="Q1164" i="22" s="1"/>
  <c r="O1163" i="22"/>
  <c r="Q1163" i="22" s="1"/>
  <c r="O1162" i="22"/>
  <c r="Q1162" i="22" s="1"/>
  <c r="O1161" i="22"/>
  <c r="Q1161" i="22" s="1"/>
  <c r="O1160" i="22"/>
  <c r="Q1160" i="22" s="1"/>
  <c r="O1159" i="22"/>
  <c r="Q1159" i="22" s="1"/>
  <c r="O1158" i="22"/>
  <c r="Q1158" i="22" s="1"/>
  <c r="O1157" i="22"/>
  <c r="Q1157" i="22" s="1"/>
  <c r="O1156" i="22"/>
  <c r="Q1156" i="22" s="1"/>
  <c r="O1155" i="22"/>
  <c r="Q1155" i="22" s="1"/>
  <c r="O1154" i="22"/>
  <c r="Q1154" i="22" s="1"/>
  <c r="O1153" i="22"/>
  <c r="Q1153" i="22" s="1"/>
  <c r="O1152" i="22"/>
  <c r="Q1152" i="22" s="1"/>
  <c r="O1151" i="22"/>
  <c r="Q1151" i="22" s="1"/>
  <c r="O1150" i="22"/>
  <c r="Q1150" i="22" s="1"/>
  <c r="O1149" i="22"/>
  <c r="Q1149" i="22" s="1"/>
  <c r="O1148" i="22"/>
  <c r="Q1148" i="22" s="1"/>
  <c r="O1147" i="22"/>
  <c r="Q1147" i="22" s="1"/>
  <c r="O1146" i="22"/>
  <c r="Q1146" i="22" s="1"/>
  <c r="O1145" i="22"/>
  <c r="Q1145" i="22" s="1"/>
  <c r="O1144" i="22"/>
  <c r="Q1144" i="22" s="1"/>
  <c r="O1143" i="22"/>
  <c r="Q1143" i="22" s="1"/>
  <c r="O1142" i="22"/>
  <c r="Q1142" i="22" s="1"/>
  <c r="O1141" i="22"/>
  <c r="Q1141" i="22" s="1"/>
  <c r="O1140" i="22"/>
  <c r="Q1140" i="22" s="1"/>
  <c r="O1139" i="22"/>
  <c r="Q1139" i="22" s="1"/>
  <c r="O1138" i="22"/>
  <c r="Q1138" i="22" s="1"/>
  <c r="O1137" i="22"/>
  <c r="Q1137" i="22" s="1"/>
  <c r="O1136" i="22"/>
  <c r="Q1136" i="22" s="1"/>
  <c r="O1135" i="22"/>
  <c r="Q1135" i="22" s="1"/>
  <c r="O1134" i="22"/>
  <c r="Q1134" i="22" s="1"/>
  <c r="O1133" i="22"/>
  <c r="Q1133" i="22" s="1"/>
  <c r="O1132" i="22"/>
  <c r="Q1132" i="22" s="1"/>
  <c r="O1131" i="22"/>
  <c r="Q1131" i="22" s="1"/>
  <c r="O1130" i="22"/>
  <c r="Q1130" i="22" s="1"/>
  <c r="O1129" i="22"/>
  <c r="Q1129" i="22" s="1"/>
  <c r="O1128" i="22"/>
  <c r="Q1128" i="22" s="1"/>
  <c r="O1127" i="22"/>
  <c r="Q1127" i="22" s="1"/>
  <c r="O1126" i="22"/>
  <c r="Q1126" i="22" s="1"/>
  <c r="O1125" i="22"/>
  <c r="Q1125" i="22" s="1"/>
  <c r="O1124" i="22"/>
  <c r="Q1124" i="22" s="1"/>
  <c r="O1123" i="22"/>
  <c r="Q1123" i="22" s="1"/>
  <c r="O1122" i="22"/>
  <c r="Q1122" i="22" s="1"/>
  <c r="O1121" i="22"/>
  <c r="Q1121" i="22" s="1"/>
  <c r="O1120" i="22"/>
  <c r="Q1120" i="22" s="1"/>
  <c r="O1119" i="22"/>
  <c r="Q1119" i="22" s="1"/>
  <c r="O1118" i="22"/>
  <c r="Q1118" i="22" s="1"/>
  <c r="O1117" i="22"/>
  <c r="Q1117" i="22" s="1"/>
  <c r="O1116" i="22"/>
  <c r="Q1116" i="22" s="1"/>
  <c r="O1115" i="22"/>
  <c r="Q1115" i="22" s="1"/>
  <c r="O1114" i="22"/>
  <c r="Q1114" i="22" s="1"/>
  <c r="O1113" i="22"/>
  <c r="Q1113" i="22" s="1"/>
  <c r="O1112" i="22"/>
  <c r="Q1112" i="22" s="1"/>
  <c r="O1111" i="22"/>
  <c r="Q1111" i="22" s="1"/>
  <c r="O1110" i="22"/>
  <c r="Q1110" i="22" s="1"/>
  <c r="O1109" i="22"/>
  <c r="Q1109" i="22" s="1"/>
  <c r="O1108" i="22"/>
  <c r="Q1108" i="22" s="1"/>
  <c r="O1107" i="22"/>
  <c r="Q1107" i="22" s="1"/>
  <c r="O1106" i="22"/>
  <c r="Q1106" i="22" s="1"/>
  <c r="O1105" i="22"/>
  <c r="Q1105" i="22" s="1"/>
  <c r="O1104" i="22"/>
  <c r="Q1104" i="22" s="1"/>
  <c r="O1103" i="22"/>
  <c r="Q1103" i="22" s="1"/>
  <c r="O1102" i="22"/>
  <c r="Q1102" i="22" s="1"/>
  <c r="O1101" i="22"/>
  <c r="Q1101" i="22" s="1"/>
  <c r="O1100" i="22"/>
  <c r="Q1100" i="22" s="1"/>
  <c r="O1099" i="22"/>
  <c r="Q1099" i="22" s="1"/>
  <c r="O1098" i="22"/>
  <c r="Q1098" i="22" s="1"/>
  <c r="O1097" i="22"/>
  <c r="Q1097" i="22" s="1"/>
  <c r="O1096" i="22"/>
  <c r="Q1096" i="22" s="1"/>
  <c r="O1095" i="22"/>
  <c r="Q1095" i="22" s="1"/>
  <c r="O1094" i="22"/>
  <c r="Q1094" i="22" s="1"/>
  <c r="O1093" i="22"/>
  <c r="Q1093" i="22" s="1"/>
  <c r="O1092" i="22"/>
  <c r="Q1092" i="22" s="1"/>
  <c r="O1091" i="22"/>
  <c r="Q1091" i="22" s="1"/>
  <c r="O1090" i="22"/>
  <c r="Q1090" i="22" s="1"/>
  <c r="O1089" i="22"/>
  <c r="Q1089" i="22" s="1"/>
  <c r="O1088" i="22"/>
  <c r="Q1088" i="22" s="1"/>
  <c r="O1087" i="22"/>
  <c r="Q1087" i="22" s="1"/>
  <c r="O1086" i="22"/>
  <c r="Q1086" i="22" s="1"/>
  <c r="O1085" i="22"/>
  <c r="Q1085" i="22" s="1"/>
  <c r="O1084" i="22"/>
  <c r="Q1084" i="22" s="1"/>
  <c r="O1083" i="22"/>
  <c r="Q1083" i="22" s="1"/>
  <c r="O1082" i="22"/>
  <c r="Q1082" i="22" s="1"/>
  <c r="O1081" i="22"/>
  <c r="Q1081" i="22" s="1"/>
  <c r="O1080" i="22"/>
  <c r="Q1080" i="22" s="1"/>
  <c r="O1079" i="22"/>
  <c r="Q1079" i="22" s="1"/>
  <c r="O1078" i="22"/>
  <c r="Q1078" i="22" s="1"/>
  <c r="O1077" i="22"/>
  <c r="Q1077" i="22" s="1"/>
  <c r="O1076" i="22"/>
  <c r="Q1076" i="22" s="1"/>
  <c r="O1075" i="22"/>
  <c r="Q1075" i="22" s="1"/>
  <c r="O1074" i="22"/>
  <c r="Q1074" i="22" s="1"/>
  <c r="O1073" i="22"/>
  <c r="Q1073" i="22" s="1"/>
  <c r="O1072" i="22"/>
  <c r="Q1072" i="22" s="1"/>
  <c r="O1071" i="22"/>
  <c r="Q1071" i="22" s="1"/>
  <c r="O1070" i="22"/>
  <c r="Q1070" i="22" s="1"/>
  <c r="O1069" i="22"/>
  <c r="Q1069" i="22" s="1"/>
  <c r="O1068" i="22"/>
  <c r="Q1068" i="22" s="1"/>
  <c r="O1067" i="22"/>
  <c r="Q1067" i="22" s="1"/>
  <c r="O1066" i="22"/>
  <c r="Q1066" i="22" s="1"/>
  <c r="O1065" i="22"/>
  <c r="Q1065" i="22" s="1"/>
  <c r="O1064" i="22"/>
  <c r="Q1064" i="22" s="1"/>
  <c r="O1063" i="22"/>
  <c r="Q1063" i="22" s="1"/>
  <c r="O1062" i="22"/>
  <c r="Q1062" i="22" s="1"/>
  <c r="O1061" i="22"/>
  <c r="Q1061" i="22" s="1"/>
  <c r="O1060" i="22"/>
  <c r="Q1060" i="22" s="1"/>
  <c r="O1059" i="22"/>
  <c r="Q1059" i="22" s="1"/>
  <c r="O1058" i="22"/>
  <c r="Q1058" i="22" s="1"/>
  <c r="O1057" i="22"/>
  <c r="Q1057" i="22" s="1"/>
  <c r="O1056" i="22"/>
  <c r="Q1056" i="22" s="1"/>
  <c r="O1055" i="22"/>
  <c r="Q1055" i="22" s="1"/>
  <c r="O1054" i="22"/>
  <c r="Q1054" i="22" s="1"/>
  <c r="O1053" i="22"/>
  <c r="Q1053" i="22" s="1"/>
  <c r="O1052" i="22"/>
  <c r="Q1052" i="22" s="1"/>
  <c r="O1051" i="22"/>
  <c r="Q1051" i="22" s="1"/>
  <c r="O1050" i="22"/>
  <c r="Q1050" i="22" s="1"/>
  <c r="O1049" i="22"/>
  <c r="Q1049" i="22" s="1"/>
  <c r="O1048" i="22"/>
  <c r="Q1048" i="22" s="1"/>
  <c r="O1047" i="22"/>
  <c r="Q1047" i="22" s="1"/>
  <c r="O1046" i="22"/>
  <c r="Q1046" i="22" s="1"/>
  <c r="O1045" i="22"/>
  <c r="Q1045" i="22" s="1"/>
  <c r="O1044" i="22"/>
  <c r="Q1044" i="22" s="1"/>
  <c r="O1043" i="22"/>
  <c r="Q1043" i="22" s="1"/>
  <c r="O1042" i="22"/>
  <c r="Q1042" i="22" s="1"/>
  <c r="O1041" i="22"/>
  <c r="Q1041" i="22" s="1"/>
  <c r="O1040" i="22"/>
  <c r="Q1040" i="22" s="1"/>
  <c r="O1039" i="22"/>
  <c r="Q1039" i="22" s="1"/>
  <c r="O1038" i="22"/>
  <c r="Q1038" i="22" s="1"/>
  <c r="O1037" i="22"/>
  <c r="Q1037" i="22" s="1"/>
  <c r="O1036" i="22"/>
  <c r="Q1036" i="22" s="1"/>
  <c r="O1035" i="22"/>
  <c r="Q1035" i="22" s="1"/>
  <c r="O1034" i="22"/>
  <c r="Q1034" i="22" s="1"/>
  <c r="O1033" i="22"/>
  <c r="Q1033" i="22" s="1"/>
  <c r="O1032" i="22"/>
  <c r="Q1032" i="22" s="1"/>
  <c r="O1031" i="22"/>
  <c r="Q1031" i="22" s="1"/>
  <c r="O1030" i="22"/>
  <c r="Q1030" i="22" s="1"/>
  <c r="O1029" i="22"/>
  <c r="Q1029" i="22" s="1"/>
  <c r="O1028" i="22"/>
  <c r="Q1028" i="22" s="1"/>
  <c r="O1027" i="22"/>
  <c r="Q1027" i="22" s="1"/>
  <c r="O1026" i="22"/>
  <c r="Q1026" i="22" s="1"/>
  <c r="O1025" i="22"/>
  <c r="Q1025" i="22" s="1"/>
  <c r="O1024" i="22"/>
  <c r="Q1024" i="22" s="1"/>
  <c r="O1023" i="22"/>
  <c r="Q1023" i="22" s="1"/>
  <c r="O1022" i="22"/>
  <c r="Q1022" i="22" s="1"/>
  <c r="O1021" i="22"/>
  <c r="Q1021" i="22" s="1"/>
  <c r="O1020" i="22"/>
  <c r="Q1020" i="22" s="1"/>
  <c r="O1019" i="22"/>
  <c r="Q1019" i="22" s="1"/>
  <c r="O1018" i="22"/>
  <c r="Q1018" i="22" s="1"/>
  <c r="O1017" i="22"/>
  <c r="Q1017" i="22" s="1"/>
  <c r="O1016" i="22"/>
  <c r="Q1016" i="22" s="1"/>
  <c r="O1015" i="22"/>
  <c r="Q1015" i="22" s="1"/>
  <c r="O1014" i="22"/>
  <c r="Q1014" i="22" s="1"/>
  <c r="O1013" i="22"/>
  <c r="Q1013" i="22" s="1"/>
  <c r="O1012" i="22"/>
  <c r="Q1012" i="22" s="1"/>
  <c r="O1011" i="22"/>
  <c r="Q1011" i="22" s="1"/>
  <c r="O1010" i="22"/>
  <c r="Q1010" i="22" s="1"/>
  <c r="O1009" i="22"/>
  <c r="Q1009" i="22" s="1"/>
  <c r="O1008" i="22"/>
  <c r="Q1008" i="22" s="1"/>
  <c r="O1007" i="22"/>
  <c r="Q1007" i="22" s="1"/>
  <c r="O1006" i="22"/>
  <c r="Q1006" i="22" s="1"/>
  <c r="O1005" i="22"/>
  <c r="Q1005" i="22" s="1"/>
  <c r="O1004" i="22"/>
  <c r="Q1004" i="22" s="1"/>
  <c r="O1003" i="22"/>
  <c r="Q1003" i="22" s="1"/>
  <c r="O1002" i="22"/>
  <c r="Q1002" i="22" s="1"/>
  <c r="O1001" i="22"/>
  <c r="Q1001" i="22" s="1"/>
  <c r="O1000" i="22"/>
  <c r="Q1000" i="22" s="1"/>
  <c r="O999" i="22"/>
  <c r="Q999" i="22" s="1"/>
  <c r="O998" i="22"/>
  <c r="Q998" i="22" s="1"/>
  <c r="O997" i="22"/>
  <c r="Q997" i="22" s="1"/>
  <c r="O996" i="22"/>
  <c r="Q996" i="22" s="1"/>
  <c r="O995" i="22"/>
  <c r="Q995" i="22" s="1"/>
  <c r="O994" i="22"/>
  <c r="Q994" i="22" s="1"/>
  <c r="O993" i="22"/>
  <c r="Q993" i="22" s="1"/>
  <c r="O992" i="22"/>
  <c r="Q992" i="22" s="1"/>
  <c r="O991" i="22"/>
  <c r="Q991" i="22" s="1"/>
  <c r="O990" i="22"/>
  <c r="Q990" i="22" s="1"/>
  <c r="O989" i="22"/>
  <c r="Q989" i="22" s="1"/>
  <c r="O988" i="22"/>
  <c r="Q988" i="22" s="1"/>
  <c r="O987" i="22"/>
  <c r="Q987" i="22" s="1"/>
  <c r="O986" i="22"/>
  <c r="Q986" i="22" s="1"/>
  <c r="O985" i="22"/>
  <c r="Q985" i="22" s="1"/>
  <c r="O984" i="22"/>
  <c r="Q984" i="22" s="1"/>
  <c r="O983" i="22"/>
  <c r="Q983" i="22" s="1"/>
  <c r="O982" i="22"/>
  <c r="Q982" i="22" s="1"/>
  <c r="O981" i="22"/>
  <c r="Q981" i="22" s="1"/>
  <c r="O980" i="22"/>
  <c r="Q980" i="22" s="1"/>
  <c r="O979" i="22"/>
  <c r="Q979" i="22" s="1"/>
  <c r="O978" i="22"/>
  <c r="Q978" i="22" s="1"/>
  <c r="O977" i="22"/>
  <c r="Q977" i="22" s="1"/>
  <c r="O976" i="22"/>
  <c r="Q976" i="22" s="1"/>
  <c r="O975" i="22"/>
  <c r="Q975" i="22" s="1"/>
  <c r="O974" i="22"/>
  <c r="Q974" i="22" s="1"/>
  <c r="O973" i="22"/>
  <c r="Q973" i="22" s="1"/>
  <c r="O972" i="22"/>
  <c r="Q972" i="22" s="1"/>
  <c r="O971" i="22"/>
  <c r="Q971" i="22" s="1"/>
  <c r="O970" i="22"/>
  <c r="Q970" i="22" s="1"/>
  <c r="O969" i="22"/>
  <c r="Q969" i="22" s="1"/>
  <c r="O968" i="22"/>
  <c r="Q968" i="22" s="1"/>
  <c r="O967" i="22"/>
  <c r="Q967" i="22" s="1"/>
  <c r="O966" i="22"/>
  <c r="Q966" i="22" s="1"/>
  <c r="O965" i="22"/>
  <c r="Q965" i="22" s="1"/>
  <c r="O964" i="22"/>
  <c r="Q964" i="22" s="1"/>
  <c r="O963" i="22"/>
  <c r="Q963" i="22" s="1"/>
  <c r="O962" i="22"/>
  <c r="Q962" i="22" s="1"/>
  <c r="O961" i="22"/>
  <c r="Q961" i="22" s="1"/>
  <c r="O960" i="22"/>
  <c r="Q960" i="22" s="1"/>
  <c r="O959" i="22"/>
  <c r="Q959" i="22" s="1"/>
  <c r="O958" i="22"/>
  <c r="Q958" i="22" s="1"/>
  <c r="O957" i="22"/>
  <c r="Q957" i="22" s="1"/>
  <c r="O956" i="22"/>
  <c r="Q956" i="22" s="1"/>
  <c r="O955" i="22"/>
  <c r="Q955" i="22" s="1"/>
  <c r="O954" i="22"/>
  <c r="Q954" i="22" s="1"/>
  <c r="O953" i="22"/>
  <c r="Q953" i="22" s="1"/>
  <c r="O952" i="22"/>
  <c r="Q952" i="22" s="1"/>
  <c r="O951" i="22"/>
  <c r="Q951" i="22" s="1"/>
  <c r="O950" i="22"/>
  <c r="Q950" i="22" s="1"/>
  <c r="O949" i="22"/>
  <c r="Q949" i="22" s="1"/>
  <c r="O948" i="22"/>
  <c r="Q948" i="22" s="1"/>
  <c r="O947" i="22"/>
  <c r="Q947" i="22" s="1"/>
  <c r="O946" i="22"/>
  <c r="Q946" i="22" s="1"/>
  <c r="O945" i="22"/>
  <c r="Q945" i="22" s="1"/>
  <c r="O944" i="22"/>
  <c r="Q944" i="22" s="1"/>
  <c r="O943" i="22"/>
  <c r="Q943" i="22" s="1"/>
  <c r="O942" i="22"/>
  <c r="Q942" i="22" s="1"/>
  <c r="O941" i="22"/>
  <c r="Q941" i="22" s="1"/>
  <c r="O940" i="22"/>
  <c r="Q940" i="22" s="1"/>
  <c r="O939" i="22"/>
  <c r="Q939" i="22" s="1"/>
  <c r="O938" i="22"/>
  <c r="Q938" i="22" s="1"/>
  <c r="O937" i="22"/>
  <c r="Q937" i="22" s="1"/>
  <c r="O936" i="22"/>
  <c r="Q936" i="22" s="1"/>
  <c r="O935" i="22"/>
  <c r="Q935" i="22" s="1"/>
  <c r="O934" i="22"/>
  <c r="Q934" i="22" s="1"/>
  <c r="O933" i="22"/>
  <c r="Q933" i="22" s="1"/>
  <c r="O932" i="22"/>
  <c r="Q932" i="22" s="1"/>
  <c r="O931" i="22"/>
  <c r="Q931" i="22" s="1"/>
  <c r="O930" i="22"/>
  <c r="Q930" i="22" s="1"/>
  <c r="O929" i="22"/>
  <c r="Q929" i="22" s="1"/>
  <c r="O928" i="22"/>
  <c r="Q928" i="22" s="1"/>
  <c r="O927" i="22"/>
  <c r="Q927" i="22" s="1"/>
  <c r="O926" i="22"/>
  <c r="Q926" i="22" s="1"/>
  <c r="O925" i="22"/>
  <c r="Q925" i="22" s="1"/>
  <c r="O924" i="22"/>
  <c r="Q924" i="22" s="1"/>
  <c r="O923" i="22"/>
  <c r="Q923" i="22" s="1"/>
  <c r="O922" i="22"/>
  <c r="Q922" i="22" s="1"/>
  <c r="O921" i="22"/>
  <c r="Q921" i="22" s="1"/>
  <c r="O920" i="22"/>
  <c r="Q920" i="22" s="1"/>
  <c r="O919" i="22"/>
  <c r="Q919" i="22" s="1"/>
  <c r="O918" i="22"/>
  <c r="Q918" i="22" s="1"/>
  <c r="O917" i="22"/>
  <c r="Q917" i="22" s="1"/>
  <c r="O916" i="22"/>
  <c r="Q916" i="22" s="1"/>
  <c r="O915" i="22"/>
  <c r="Q915" i="22" s="1"/>
  <c r="O914" i="22"/>
  <c r="Q914" i="22" s="1"/>
  <c r="O913" i="22"/>
  <c r="Q913" i="22" s="1"/>
  <c r="O912" i="22"/>
  <c r="Q912" i="22" s="1"/>
  <c r="O911" i="22"/>
  <c r="Q911" i="22" s="1"/>
  <c r="O910" i="22"/>
  <c r="Q910" i="22" s="1"/>
  <c r="O909" i="22"/>
  <c r="Q909" i="22" s="1"/>
  <c r="O908" i="22"/>
  <c r="Q908" i="22" s="1"/>
  <c r="O907" i="22"/>
  <c r="Q907" i="22" s="1"/>
  <c r="O906" i="22"/>
  <c r="Q906" i="22" s="1"/>
  <c r="O905" i="22"/>
  <c r="Q905" i="22" s="1"/>
  <c r="O904" i="22"/>
  <c r="Q904" i="22" s="1"/>
  <c r="O903" i="22"/>
  <c r="Q903" i="22" s="1"/>
  <c r="O902" i="22"/>
  <c r="Q902" i="22" s="1"/>
  <c r="O901" i="22"/>
  <c r="Q901" i="22" s="1"/>
  <c r="O900" i="22"/>
  <c r="Q900" i="22" s="1"/>
  <c r="O899" i="22"/>
  <c r="Q899" i="22" s="1"/>
  <c r="O898" i="22"/>
  <c r="Q898" i="22" s="1"/>
  <c r="O897" i="22"/>
  <c r="Q897" i="22" s="1"/>
  <c r="O896" i="22"/>
  <c r="Q896" i="22" s="1"/>
  <c r="O895" i="22"/>
  <c r="Q895" i="22" s="1"/>
  <c r="O894" i="22"/>
  <c r="Q894" i="22" s="1"/>
  <c r="O893" i="22"/>
  <c r="Q893" i="22" s="1"/>
  <c r="O892" i="22"/>
  <c r="Q892" i="22" s="1"/>
  <c r="O891" i="22"/>
  <c r="Q891" i="22" s="1"/>
  <c r="O890" i="22"/>
  <c r="Q890" i="22" s="1"/>
  <c r="O889" i="22"/>
  <c r="Q889" i="22" s="1"/>
  <c r="O888" i="22"/>
  <c r="Q888" i="22" s="1"/>
  <c r="O887" i="22"/>
  <c r="Q887" i="22" s="1"/>
  <c r="O886" i="22"/>
  <c r="Q886" i="22" s="1"/>
  <c r="O885" i="22"/>
  <c r="Q885" i="22" s="1"/>
  <c r="O884" i="22"/>
  <c r="Q884" i="22" s="1"/>
  <c r="O883" i="22"/>
  <c r="Q883" i="22" s="1"/>
  <c r="O882" i="22"/>
  <c r="Q882" i="22" s="1"/>
  <c r="O881" i="22"/>
  <c r="Q881" i="22" s="1"/>
  <c r="O880" i="22"/>
  <c r="Q880" i="22" s="1"/>
  <c r="O879" i="22"/>
  <c r="Q879" i="22" s="1"/>
  <c r="O878" i="22"/>
  <c r="Q878" i="22" s="1"/>
  <c r="O877" i="22"/>
  <c r="Q877" i="22" s="1"/>
  <c r="O876" i="22"/>
  <c r="Q876" i="22" s="1"/>
  <c r="O875" i="22"/>
  <c r="Q875" i="22" s="1"/>
  <c r="O874" i="22"/>
  <c r="Q874" i="22" s="1"/>
  <c r="O873" i="22"/>
  <c r="Q873" i="22" s="1"/>
  <c r="O872" i="22"/>
  <c r="Q872" i="22" s="1"/>
  <c r="O871" i="22"/>
  <c r="Q871" i="22" s="1"/>
  <c r="O870" i="22"/>
  <c r="Q870" i="22" s="1"/>
  <c r="O869" i="22"/>
  <c r="Q869" i="22" s="1"/>
  <c r="O868" i="22"/>
  <c r="Q868" i="22" s="1"/>
  <c r="O867" i="22"/>
  <c r="Q867" i="22" s="1"/>
  <c r="O866" i="22"/>
  <c r="Q866" i="22" s="1"/>
  <c r="O865" i="22"/>
  <c r="Q865" i="22" s="1"/>
  <c r="O864" i="22"/>
  <c r="Q864" i="22" s="1"/>
  <c r="O863" i="22"/>
  <c r="Q863" i="22" s="1"/>
  <c r="O862" i="22"/>
  <c r="Q862" i="22" s="1"/>
  <c r="O861" i="22"/>
  <c r="Q861" i="22" s="1"/>
  <c r="O860" i="22"/>
  <c r="Q860" i="22" s="1"/>
  <c r="O859" i="22"/>
  <c r="Q859" i="22" s="1"/>
  <c r="O858" i="22"/>
  <c r="Q858" i="22" s="1"/>
  <c r="O857" i="22"/>
  <c r="Q857" i="22" s="1"/>
  <c r="O856" i="22"/>
  <c r="Q856" i="22" s="1"/>
  <c r="O855" i="22"/>
  <c r="Q855" i="22" s="1"/>
  <c r="O854" i="22"/>
  <c r="Q854" i="22" s="1"/>
  <c r="O853" i="22"/>
  <c r="Q853" i="22" s="1"/>
  <c r="O852" i="22"/>
  <c r="Q852" i="22" s="1"/>
  <c r="O851" i="22"/>
  <c r="Q851" i="22" s="1"/>
  <c r="O850" i="22"/>
  <c r="Q850" i="22" s="1"/>
  <c r="O849" i="22"/>
  <c r="Q849" i="22" s="1"/>
  <c r="O848" i="22"/>
  <c r="Q848" i="22" s="1"/>
  <c r="O847" i="22"/>
  <c r="Q847" i="22" s="1"/>
  <c r="O846" i="22"/>
  <c r="Q846" i="22" s="1"/>
  <c r="O845" i="22"/>
  <c r="Q845" i="22" s="1"/>
  <c r="O844" i="22"/>
  <c r="Q844" i="22" s="1"/>
  <c r="O843" i="22"/>
  <c r="Q843" i="22" s="1"/>
  <c r="O842" i="22"/>
  <c r="Q842" i="22" s="1"/>
  <c r="O841" i="22"/>
  <c r="Q841" i="22" s="1"/>
  <c r="O840" i="22"/>
  <c r="Q840" i="22" s="1"/>
  <c r="O839" i="22"/>
  <c r="Q839" i="22" s="1"/>
  <c r="O838" i="22"/>
  <c r="Q838" i="22" s="1"/>
  <c r="O837" i="22"/>
  <c r="Q837" i="22" s="1"/>
  <c r="O836" i="22"/>
  <c r="Q836" i="22" s="1"/>
  <c r="O835" i="22"/>
  <c r="Q835" i="22" s="1"/>
  <c r="O834" i="22"/>
  <c r="Q834" i="22" s="1"/>
  <c r="O833" i="22"/>
  <c r="Q833" i="22" s="1"/>
  <c r="O832" i="22"/>
  <c r="Q832" i="22" s="1"/>
  <c r="O831" i="22"/>
  <c r="Q831" i="22" s="1"/>
  <c r="O830" i="22"/>
  <c r="Q830" i="22" s="1"/>
  <c r="O829" i="22"/>
  <c r="Q829" i="22" s="1"/>
  <c r="O828" i="22"/>
  <c r="Q828" i="22" s="1"/>
  <c r="O827" i="22"/>
  <c r="Q827" i="22" s="1"/>
  <c r="O826" i="22"/>
  <c r="Q826" i="22" s="1"/>
  <c r="O825" i="22"/>
  <c r="Q825" i="22" s="1"/>
  <c r="O824" i="22"/>
  <c r="Q824" i="22" s="1"/>
  <c r="O823" i="22"/>
  <c r="Q823" i="22" s="1"/>
  <c r="O822" i="22"/>
  <c r="Q822" i="22" s="1"/>
  <c r="O821" i="22"/>
  <c r="Q821" i="22" s="1"/>
  <c r="O820" i="22"/>
  <c r="Q820" i="22" s="1"/>
  <c r="O819" i="22"/>
  <c r="Q819" i="22" s="1"/>
  <c r="O818" i="22"/>
  <c r="Q818" i="22" s="1"/>
  <c r="O817" i="22"/>
  <c r="Q817" i="22" s="1"/>
  <c r="O816" i="22"/>
  <c r="Q816" i="22" s="1"/>
  <c r="O815" i="22"/>
  <c r="Q815" i="22" s="1"/>
  <c r="O814" i="22"/>
  <c r="Q814" i="22" s="1"/>
  <c r="O813" i="22"/>
  <c r="Q813" i="22" s="1"/>
  <c r="O812" i="22"/>
  <c r="Q812" i="22" s="1"/>
  <c r="O811" i="22"/>
  <c r="Q811" i="22" s="1"/>
  <c r="O810" i="22"/>
  <c r="Q810" i="22" s="1"/>
  <c r="O809" i="22"/>
  <c r="Q809" i="22" s="1"/>
  <c r="O808" i="22"/>
  <c r="Q808" i="22" s="1"/>
  <c r="O807" i="22"/>
  <c r="Q807" i="22" s="1"/>
  <c r="O806" i="22"/>
  <c r="Q806" i="22" s="1"/>
  <c r="O805" i="22"/>
  <c r="Q805" i="22" s="1"/>
  <c r="O804" i="22"/>
  <c r="Q804" i="22" s="1"/>
  <c r="O803" i="22"/>
  <c r="Q803" i="22" s="1"/>
  <c r="O802" i="22"/>
  <c r="Q802" i="22" s="1"/>
  <c r="O801" i="22"/>
  <c r="Q801" i="22" s="1"/>
  <c r="O800" i="22"/>
  <c r="Q800" i="22" s="1"/>
  <c r="O799" i="22"/>
  <c r="Q799" i="22" s="1"/>
  <c r="O798" i="22"/>
  <c r="Q798" i="22" s="1"/>
  <c r="O797" i="22"/>
  <c r="Q797" i="22" s="1"/>
  <c r="O796" i="22"/>
  <c r="Q796" i="22" s="1"/>
  <c r="O795" i="22"/>
  <c r="Q795" i="22" s="1"/>
  <c r="O794" i="22"/>
  <c r="Q794" i="22" s="1"/>
  <c r="O793" i="22"/>
  <c r="Q793" i="22" s="1"/>
  <c r="O792" i="22"/>
  <c r="Q792" i="22" s="1"/>
  <c r="O791" i="22"/>
  <c r="Q791" i="22" s="1"/>
  <c r="O790" i="22"/>
  <c r="Q790" i="22" s="1"/>
  <c r="O789" i="22"/>
  <c r="Q789" i="22" s="1"/>
  <c r="O788" i="22"/>
  <c r="Q788" i="22" s="1"/>
  <c r="O787" i="22"/>
  <c r="Q787" i="22" s="1"/>
  <c r="O786" i="22"/>
  <c r="Q786" i="22" s="1"/>
  <c r="O785" i="22"/>
  <c r="Q785" i="22" s="1"/>
  <c r="O784" i="22"/>
  <c r="Q784" i="22" s="1"/>
  <c r="O783" i="22"/>
  <c r="Q783" i="22" s="1"/>
  <c r="O782" i="22"/>
  <c r="Q782" i="22" s="1"/>
  <c r="O781" i="22"/>
  <c r="Q781" i="22" s="1"/>
  <c r="O780" i="22"/>
  <c r="Q780" i="22" s="1"/>
  <c r="O779" i="22"/>
  <c r="Q779" i="22" s="1"/>
  <c r="O778" i="22"/>
  <c r="Q778" i="22" s="1"/>
  <c r="O777" i="22"/>
  <c r="Q777" i="22" s="1"/>
  <c r="O776" i="22"/>
  <c r="Q776" i="22" s="1"/>
  <c r="O775" i="22"/>
  <c r="Q775" i="22" s="1"/>
  <c r="O774" i="22"/>
  <c r="Q774" i="22" s="1"/>
  <c r="O773" i="22"/>
  <c r="Q773" i="22" s="1"/>
  <c r="O772" i="22"/>
  <c r="Q772" i="22" s="1"/>
  <c r="O771" i="22"/>
  <c r="Q771" i="22" s="1"/>
  <c r="O770" i="22"/>
  <c r="Q770" i="22" s="1"/>
  <c r="O769" i="22"/>
  <c r="Q769" i="22" s="1"/>
  <c r="O768" i="22"/>
  <c r="Q768" i="22" s="1"/>
  <c r="O767" i="22"/>
  <c r="Q767" i="22" s="1"/>
  <c r="O766" i="22"/>
  <c r="Q766" i="22" s="1"/>
  <c r="O765" i="22"/>
  <c r="Q765" i="22" s="1"/>
  <c r="O764" i="22"/>
  <c r="Q764" i="22" s="1"/>
  <c r="O763" i="22"/>
  <c r="Q763" i="22" s="1"/>
  <c r="O762" i="22"/>
  <c r="Q762" i="22" s="1"/>
  <c r="O761" i="22"/>
  <c r="Q761" i="22" s="1"/>
  <c r="O760" i="22"/>
  <c r="Q760" i="22" s="1"/>
  <c r="O759" i="22"/>
  <c r="Q759" i="22" s="1"/>
  <c r="O758" i="22"/>
  <c r="Q758" i="22" s="1"/>
  <c r="O757" i="22"/>
  <c r="Q757" i="22" s="1"/>
  <c r="O756" i="22"/>
  <c r="Q756" i="22" s="1"/>
  <c r="O755" i="22"/>
  <c r="Q755" i="22" s="1"/>
  <c r="O754" i="22"/>
  <c r="Q754" i="22" s="1"/>
  <c r="O753" i="22"/>
  <c r="Q753" i="22" s="1"/>
  <c r="O752" i="22"/>
  <c r="Q752" i="22" s="1"/>
  <c r="O751" i="22"/>
  <c r="Q751" i="22" s="1"/>
  <c r="O750" i="22"/>
  <c r="Q750" i="22" s="1"/>
  <c r="O749" i="22"/>
  <c r="Q749" i="22" s="1"/>
  <c r="O748" i="22"/>
  <c r="Q748" i="22" s="1"/>
  <c r="O747" i="22"/>
  <c r="Q747" i="22" s="1"/>
  <c r="O746" i="22"/>
  <c r="Q746" i="22" s="1"/>
  <c r="O745" i="22"/>
  <c r="Q745" i="22" s="1"/>
  <c r="O744" i="22"/>
  <c r="Q744" i="22" s="1"/>
  <c r="O743" i="22"/>
  <c r="Q743" i="22" s="1"/>
  <c r="O742" i="22"/>
  <c r="Q742" i="22" s="1"/>
  <c r="O741" i="22"/>
  <c r="Q741" i="22" s="1"/>
  <c r="O740" i="22"/>
  <c r="Q740" i="22" s="1"/>
  <c r="O739" i="22"/>
  <c r="Q739" i="22" s="1"/>
  <c r="O738" i="22"/>
  <c r="Q738" i="22" s="1"/>
  <c r="O737" i="22"/>
  <c r="Q737" i="22" s="1"/>
  <c r="O736" i="22"/>
  <c r="Q736" i="22" s="1"/>
  <c r="O735" i="22"/>
  <c r="Q735" i="22" s="1"/>
  <c r="O734" i="22"/>
  <c r="Q734" i="22" s="1"/>
  <c r="O733" i="22"/>
  <c r="Q733" i="22" s="1"/>
  <c r="O732" i="22"/>
  <c r="Q732" i="22" s="1"/>
  <c r="O731" i="22"/>
  <c r="Q731" i="22" s="1"/>
  <c r="O730" i="22"/>
  <c r="Q730" i="22" s="1"/>
  <c r="O729" i="22"/>
  <c r="Q729" i="22" s="1"/>
  <c r="O728" i="22"/>
  <c r="Q728" i="22" s="1"/>
  <c r="O727" i="22"/>
  <c r="Q727" i="22" s="1"/>
  <c r="O726" i="22"/>
  <c r="Q726" i="22" s="1"/>
  <c r="O725" i="22"/>
  <c r="Q725" i="22" s="1"/>
  <c r="O724" i="22"/>
  <c r="Q724" i="22" s="1"/>
  <c r="O723" i="22"/>
  <c r="Q723" i="22" s="1"/>
  <c r="O722" i="22"/>
  <c r="Q722" i="22" s="1"/>
  <c r="O721" i="22"/>
  <c r="Q721" i="22" s="1"/>
  <c r="O720" i="22"/>
  <c r="Q720" i="22" s="1"/>
  <c r="O719" i="22"/>
  <c r="Q719" i="22" s="1"/>
  <c r="O718" i="22"/>
  <c r="Q718" i="22" s="1"/>
  <c r="O717" i="22"/>
  <c r="Q717" i="22" s="1"/>
  <c r="O716" i="22"/>
  <c r="Q716" i="22" s="1"/>
  <c r="O715" i="22"/>
  <c r="Q715" i="22" s="1"/>
  <c r="O714" i="22"/>
  <c r="Q714" i="22" s="1"/>
  <c r="O713" i="22"/>
  <c r="Q713" i="22" s="1"/>
  <c r="O712" i="22"/>
  <c r="Q712" i="22" s="1"/>
  <c r="O711" i="22"/>
  <c r="Q711" i="22" s="1"/>
  <c r="O710" i="22"/>
  <c r="Q710" i="22" s="1"/>
  <c r="O709" i="22"/>
  <c r="Q709" i="22" s="1"/>
  <c r="O708" i="22"/>
  <c r="Q708" i="22" s="1"/>
  <c r="O707" i="22"/>
  <c r="Q707" i="22" s="1"/>
  <c r="O706" i="22"/>
  <c r="Q706" i="22" s="1"/>
  <c r="O705" i="22"/>
  <c r="Q705" i="22" s="1"/>
  <c r="O704" i="22"/>
  <c r="Q704" i="22" s="1"/>
  <c r="O703" i="22"/>
  <c r="Q703" i="22" s="1"/>
  <c r="O702" i="22"/>
  <c r="Q702" i="22" s="1"/>
  <c r="O701" i="22"/>
  <c r="Q701" i="22" s="1"/>
  <c r="O700" i="22"/>
  <c r="Q700" i="22" s="1"/>
  <c r="O699" i="22"/>
  <c r="Q699" i="22" s="1"/>
  <c r="O698" i="22"/>
  <c r="Q698" i="22" s="1"/>
  <c r="O697" i="22"/>
  <c r="Q697" i="22" s="1"/>
  <c r="O696" i="22"/>
  <c r="Q696" i="22" s="1"/>
  <c r="O695" i="22"/>
  <c r="Q695" i="22" s="1"/>
  <c r="O694" i="22"/>
  <c r="Q694" i="22" s="1"/>
  <c r="O693" i="22"/>
  <c r="Q693" i="22" s="1"/>
  <c r="O692" i="22"/>
  <c r="Q692" i="22" s="1"/>
  <c r="O691" i="22"/>
  <c r="Q691" i="22" s="1"/>
  <c r="O690" i="22"/>
  <c r="Q690" i="22" s="1"/>
  <c r="O689" i="22"/>
  <c r="Q689" i="22" s="1"/>
  <c r="O688" i="22"/>
  <c r="Q688" i="22" s="1"/>
  <c r="O687" i="22"/>
  <c r="Q687" i="22" s="1"/>
  <c r="O686" i="22"/>
  <c r="Q686" i="22" s="1"/>
  <c r="O685" i="22"/>
  <c r="Q685" i="22" s="1"/>
  <c r="O684" i="22"/>
  <c r="Q684" i="22" s="1"/>
  <c r="O683" i="22"/>
  <c r="Q683" i="22" s="1"/>
  <c r="O682" i="22"/>
  <c r="Q682" i="22" s="1"/>
  <c r="O681" i="22"/>
  <c r="Q681" i="22" s="1"/>
  <c r="O680" i="22"/>
  <c r="Q680" i="22" s="1"/>
  <c r="O679" i="22"/>
  <c r="Q679" i="22" s="1"/>
  <c r="O678" i="22"/>
  <c r="Q678" i="22" s="1"/>
  <c r="O677" i="22"/>
  <c r="Q677" i="22" s="1"/>
  <c r="O676" i="22"/>
  <c r="Q676" i="22" s="1"/>
  <c r="O675" i="22"/>
  <c r="Q675" i="22" s="1"/>
  <c r="O674" i="22"/>
  <c r="Q674" i="22" s="1"/>
  <c r="O673" i="22"/>
  <c r="Q673" i="22" s="1"/>
  <c r="O672" i="22"/>
  <c r="Q672" i="22" s="1"/>
  <c r="O671" i="22"/>
  <c r="Q671" i="22" s="1"/>
  <c r="O670" i="22"/>
  <c r="Q670" i="22" s="1"/>
  <c r="O669" i="22"/>
  <c r="Q669" i="22" s="1"/>
  <c r="O668" i="22"/>
  <c r="Q668" i="22" s="1"/>
  <c r="O667" i="22"/>
  <c r="Q667" i="22" s="1"/>
  <c r="O666" i="22"/>
  <c r="Q666" i="22" s="1"/>
  <c r="O665" i="22"/>
  <c r="Q665" i="22" s="1"/>
  <c r="O664" i="22"/>
  <c r="Q664" i="22" s="1"/>
  <c r="O663" i="22"/>
  <c r="Q663" i="22" s="1"/>
  <c r="O662" i="22"/>
  <c r="Q662" i="22" s="1"/>
  <c r="O661" i="22"/>
  <c r="Q661" i="22" s="1"/>
  <c r="O660" i="22"/>
  <c r="Q660" i="22" s="1"/>
  <c r="O659" i="22"/>
  <c r="Q659" i="22" s="1"/>
  <c r="O658" i="22"/>
  <c r="Q658" i="22" s="1"/>
  <c r="O657" i="22"/>
  <c r="Q657" i="22" s="1"/>
  <c r="O656" i="22"/>
  <c r="Q656" i="22" s="1"/>
  <c r="O655" i="22"/>
  <c r="Q655" i="22" s="1"/>
  <c r="O654" i="22"/>
  <c r="Q654" i="22" s="1"/>
  <c r="O653" i="22"/>
  <c r="Q653" i="22" s="1"/>
  <c r="O652" i="22"/>
  <c r="Q652" i="22" s="1"/>
  <c r="O651" i="22"/>
  <c r="Q651" i="22" s="1"/>
  <c r="O650" i="22"/>
  <c r="Q650" i="22" s="1"/>
  <c r="O649" i="22"/>
  <c r="Q649" i="22" s="1"/>
  <c r="O648" i="22"/>
  <c r="Q648" i="22" s="1"/>
  <c r="O647" i="22"/>
  <c r="Q647" i="22" s="1"/>
  <c r="O646" i="22"/>
  <c r="Q646" i="22" s="1"/>
  <c r="O645" i="22"/>
  <c r="Q645" i="22" s="1"/>
  <c r="O644" i="22"/>
  <c r="Q644" i="22" s="1"/>
  <c r="O643" i="22"/>
  <c r="Q643" i="22" s="1"/>
  <c r="O642" i="22"/>
  <c r="Q642" i="22" s="1"/>
  <c r="O641" i="22"/>
  <c r="Q641" i="22" s="1"/>
  <c r="O640" i="22"/>
  <c r="Q640" i="22" s="1"/>
  <c r="O639" i="22"/>
  <c r="Q639" i="22" s="1"/>
  <c r="O638" i="22"/>
  <c r="Q638" i="22" s="1"/>
  <c r="O637" i="22"/>
  <c r="Q637" i="22" s="1"/>
  <c r="O636" i="22"/>
  <c r="Q636" i="22" s="1"/>
  <c r="O635" i="22"/>
  <c r="Q635" i="22" s="1"/>
  <c r="O634" i="22"/>
  <c r="Q634" i="22" s="1"/>
  <c r="O633" i="22"/>
  <c r="Q633" i="22" s="1"/>
  <c r="O632" i="22"/>
  <c r="Q632" i="22" s="1"/>
  <c r="O631" i="22"/>
  <c r="Q631" i="22" s="1"/>
  <c r="O630" i="22"/>
  <c r="Q630" i="22" s="1"/>
  <c r="O629" i="22"/>
  <c r="Q629" i="22" s="1"/>
  <c r="O628" i="22"/>
  <c r="Q628" i="22" s="1"/>
  <c r="O627" i="22"/>
  <c r="Q627" i="22" s="1"/>
  <c r="O626" i="22"/>
  <c r="Q626" i="22" s="1"/>
  <c r="O625" i="22"/>
  <c r="Q625" i="22" s="1"/>
  <c r="O624" i="22"/>
  <c r="Q624" i="22" s="1"/>
  <c r="O623" i="22"/>
  <c r="Q623" i="22" s="1"/>
  <c r="O622" i="22"/>
  <c r="Q622" i="22" s="1"/>
  <c r="O621" i="22"/>
  <c r="Q621" i="22" s="1"/>
  <c r="O620" i="22"/>
  <c r="Q620" i="22" s="1"/>
  <c r="O619" i="22"/>
  <c r="Q619" i="22" s="1"/>
  <c r="O618" i="22"/>
  <c r="Q618" i="22" s="1"/>
  <c r="O617" i="22"/>
  <c r="Q617" i="22" s="1"/>
  <c r="O616" i="22"/>
  <c r="Q616" i="22" s="1"/>
  <c r="O615" i="22"/>
  <c r="Q615" i="22" s="1"/>
  <c r="O614" i="22"/>
  <c r="Q614" i="22" s="1"/>
  <c r="O613" i="22"/>
  <c r="Q613" i="22" s="1"/>
  <c r="O612" i="22"/>
  <c r="Q612" i="22" s="1"/>
  <c r="O611" i="22"/>
  <c r="Q611" i="22" s="1"/>
  <c r="O610" i="22"/>
  <c r="Q610" i="22" s="1"/>
  <c r="O609" i="22"/>
  <c r="Q609" i="22" s="1"/>
  <c r="O608" i="22"/>
  <c r="Q608" i="22" s="1"/>
  <c r="O607" i="22"/>
  <c r="Q607" i="22" s="1"/>
  <c r="O606" i="22"/>
  <c r="Q606" i="22" s="1"/>
  <c r="O605" i="22"/>
  <c r="Q605" i="22" s="1"/>
  <c r="O604" i="22"/>
  <c r="Q604" i="22" s="1"/>
  <c r="O603" i="22"/>
  <c r="Q603" i="22" s="1"/>
  <c r="O602" i="22"/>
  <c r="Q602" i="22" s="1"/>
  <c r="O601" i="22"/>
  <c r="Q601" i="22" s="1"/>
  <c r="O600" i="22"/>
  <c r="Q600" i="22" s="1"/>
  <c r="O599" i="22"/>
  <c r="Q599" i="22" s="1"/>
  <c r="O598" i="22"/>
  <c r="Q598" i="22" s="1"/>
  <c r="O597" i="22"/>
  <c r="Q597" i="22" s="1"/>
  <c r="O596" i="22"/>
  <c r="Q596" i="22" s="1"/>
  <c r="O595" i="22"/>
  <c r="Q595" i="22" s="1"/>
  <c r="O594" i="22"/>
  <c r="Q594" i="22" s="1"/>
  <c r="O593" i="22"/>
  <c r="Q593" i="22" s="1"/>
  <c r="O592" i="22"/>
  <c r="Q592" i="22" s="1"/>
  <c r="O591" i="22"/>
  <c r="Q591" i="22" s="1"/>
  <c r="O590" i="22"/>
  <c r="Q590" i="22" s="1"/>
  <c r="O589" i="22"/>
  <c r="Q589" i="22" s="1"/>
  <c r="O588" i="22"/>
  <c r="Q588" i="22" s="1"/>
  <c r="O587" i="22"/>
  <c r="Q587" i="22" s="1"/>
  <c r="O586" i="22"/>
  <c r="Q586" i="22" s="1"/>
  <c r="O585" i="22"/>
  <c r="Q585" i="22" s="1"/>
  <c r="O584" i="22"/>
  <c r="Q584" i="22" s="1"/>
  <c r="O583" i="22"/>
  <c r="Q583" i="22" s="1"/>
  <c r="O582" i="22"/>
  <c r="Q582" i="22" s="1"/>
  <c r="O581" i="22"/>
  <c r="Q581" i="22" s="1"/>
  <c r="O580" i="22"/>
  <c r="Q580" i="22" s="1"/>
  <c r="O579" i="22"/>
  <c r="Q579" i="22" s="1"/>
  <c r="O578" i="22"/>
  <c r="Q578" i="22" s="1"/>
  <c r="O577" i="22"/>
  <c r="Q577" i="22" s="1"/>
  <c r="O576" i="22"/>
  <c r="Q576" i="22" s="1"/>
  <c r="O575" i="22"/>
  <c r="Q575" i="22" s="1"/>
  <c r="O574" i="22"/>
  <c r="Q574" i="22" s="1"/>
  <c r="O573" i="22"/>
  <c r="Q573" i="22" s="1"/>
  <c r="O572" i="22"/>
  <c r="Q572" i="22" s="1"/>
  <c r="O571" i="22"/>
  <c r="Q571" i="22" s="1"/>
  <c r="O570" i="22"/>
  <c r="Q570" i="22" s="1"/>
  <c r="O569" i="22"/>
  <c r="Q569" i="22" s="1"/>
  <c r="O568" i="22"/>
  <c r="Q568" i="22" s="1"/>
  <c r="O567" i="22"/>
  <c r="Q567" i="22" s="1"/>
  <c r="O566" i="22"/>
  <c r="Q566" i="22" s="1"/>
  <c r="O565" i="22"/>
  <c r="Q565" i="22" s="1"/>
  <c r="O564" i="22"/>
  <c r="Q564" i="22" s="1"/>
  <c r="O563" i="22"/>
  <c r="Q563" i="22" s="1"/>
  <c r="O562" i="22"/>
  <c r="Q562" i="22" s="1"/>
  <c r="O561" i="22"/>
  <c r="Q561" i="22" s="1"/>
  <c r="O560" i="22"/>
  <c r="Q560" i="22" s="1"/>
  <c r="O559" i="22"/>
  <c r="Q559" i="22" s="1"/>
  <c r="O558" i="22"/>
  <c r="Q558" i="22" s="1"/>
  <c r="O557" i="22"/>
  <c r="Q557" i="22" s="1"/>
  <c r="O556" i="22"/>
  <c r="Q556" i="22" s="1"/>
  <c r="O555" i="22"/>
  <c r="Q555" i="22" s="1"/>
  <c r="O554" i="22"/>
  <c r="Q554" i="22" s="1"/>
  <c r="O553" i="22"/>
  <c r="Q553" i="22" s="1"/>
  <c r="O552" i="22"/>
  <c r="Q552" i="22" s="1"/>
  <c r="O551" i="22"/>
  <c r="Q551" i="22" s="1"/>
  <c r="O550" i="22"/>
  <c r="Q550" i="22" s="1"/>
  <c r="O549" i="22"/>
  <c r="Q549" i="22" s="1"/>
  <c r="O548" i="22"/>
  <c r="Q548" i="22" s="1"/>
  <c r="O547" i="22"/>
  <c r="Q547" i="22" s="1"/>
  <c r="O546" i="22"/>
  <c r="Q546" i="22" s="1"/>
  <c r="O545" i="22"/>
  <c r="Q545" i="22" s="1"/>
  <c r="O544" i="22"/>
  <c r="Q544" i="22" s="1"/>
  <c r="O543" i="22"/>
  <c r="Q543" i="22" s="1"/>
  <c r="O542" i="22"/>
  <c r="Q542" i="22" s="1"/>
  <c r="O541" i="22"/>
  <c r="Q541" i="22" s="1"/>
  <c r="O540" i="22"/>
  <c r="Q540" i="22" s="1"/>
  <c r="O539" i="22"/>
  <c r="Q539" i="22" s="1"/>
  <c r="O538" i="22"/>
  <c r="Q538" i="22" s="1"/>
  <c r="O537" i="22"/>
  <c r="Q537" i="22" s="1"/>
  <c r="O536" i="22"/>
  <c r="Q536" i="22" s="1"/>
  <c r="O535" i="22"/>
  <c r="Q535" i="22" s="1"/>
  <c r="O534" i="22"/>
  <c r="Q534" i="22" s="1"/>
  <c r="O533" i="22"/>
  <c r="Q533" i="22" s="1"/>
  <c r="O532" i="22"/>
  <c r="Q532" i="22" s="1"/>
  <c r="O531" i="22"/>
  <c r="Q531" i="22" s="1"/>
  <c r="O530" i="22"/>
  <c r="Q530" i="22" s="1"/>
  <c r="O529" i="22"/>
  <c r="Q529" i="22" s="1"/>
  <c r="O528" i="22"/>
  <c r="Q528" i="22" s="1"/>
  <c r="O527" i="22"/>
  <c r="Q527" i="22" s="1"/>
  <c r="O526" i="22"/>
  <c r="Q526" i="22" s="1"/>
  <c r="O525" i="22"/>
  <c r="Q525" i="22" s="1"/>
  <c r="O524" i="22"/>
  <c r="Q524" i="22" s="1"/>
  <c r="O523" i="22"/>
  <c r="Q523" i="22" s="1"/>
  <c r="O522" i="22"/>
  <c r="Q522" i="22" s="1"/>
  <c r="O521" i="22"/>
  <c r="Q521" i="22" s="1"/>
  <c r="O520" i="22"/>
  <c r="Q520" i="22" s="1"/>
  <c r="O519" i="22"/>
  <c r="Q519" i="22" s="1"/>
  <c r="O518" i="22"/>
  <c r="Q518" i="22" s="1"/>
  <c r="O517" i="22"/>
  <c r="Q517" i="22" s="1"/>
  <c r="O516" i="22"/>
  <c r="Q516" i="22" s="1"/>
  <c r="O515" i="22"/>
  <c r="Q515" i="22" s="1"/>
  <c r="O514" i="22"/>
  <c r="Q514" i="22" s="1"/>
  <c r="O513" i="22"/>
  <c r="Q513" i="22" s="1"/>
  <c r="O512" i="22"/>
  <c r="Q512" i="22" s="1"/>
  <c r="O511" i="22"/>
  <c r="Q511" i="22" s="1"/>
  <c r="O510" i="22"/>
  <c r="Q510" i="22" s="1"/>
  <c r="O509" i="22"/>
  <c r="Q509" i="22" s="1"/>
  <c r="O508" i="22"/>
  <c r="Q508" i="22" s="1"/>
  <c r="O507" i="22"/>
  <c r="Q507" i="22" s="1"/>
  <c r="O506" i="22"/>
  <c r="Q506" i="22" s="1"/>
  <c r="O505" i="22"/>
  <c r="Q505" i="22" s="1"/>
  <c r="O504" i="22"/>
  <c r="Q504" i="22" s="1"/>
  <c r="O503" i="22"/>
  <c r="Q503" i="22" s="1"/>
  <c r="O502" i="22"/>
  <c r="Q502" i="22" s="1"/>
  <c r="O501" i="22"/>
  <c r="Q501" i="22" s="1"/>
  <c r="O500" i="22"/>
  <c r="Q500" i="22" s="1"/>
  <c r="O499" i="22"/>
  <c r="Q499" i="22" s="1"/>
  <c r="O498" i="22"/>
  <c r="Q498" i="22" s="1"/>
  <c r="O497" i="22"/>
  <c r="Q497" i="22" s="1"/>
  <c r="O496" i="22"/>
  <c r="Q496" i="22" s="1"/>
  <c r="O495" i="22"/>
  <c r="Q495" i="22" s="1"/>
  <c r="O494" i="22"/>
  <c r="Q494" i="22" s="1"/>
  <c r="O493" i="22"/>
  <c r="Q493" i="22" s="1"/>
  <c r="O492" i="22"/>
  <c r="Q492" i="22" s="1"/>
  <c r="O491" i="22"/>
  <c r="Q491" i="22" s="1"/>
  <c r="O490" i="22"/>
  <c r="Q490" i="22" s="1"/>
  <c r="O489" i="22"/>
  <c r="Q489" i="22" s="1"/>
  <c r="O488" i="22"/>
  <c r="Q488" i="22" s="1"/>
  <c r="O487" i="22"/>
  <c r="Q487" i="22" s="1"/>
  <c r="O486" i="22"/>
  <c r="Q486" i="22" s="1"/>
  <c r="O485" i="22"/>
  <c r="Q485" i="22" s="1"/>
  <c r="O484" i="22"/>
  <c r="Q484" i="22" s="1"/>
  <c r="O483" i="22"/>
  <c r="Q483" i="22" s="1"/>
  <c r="O482" i="22"/>
  <c r="Q482" i="22" s="1"/>
  <c r="O481" i="22"/>
  <c r="Q481" i="22" s="1"/>
  <c r="O480" i="22"/>
  <c r="Q480" i="22" s="1"/>
  <c r="O479" i="22"/>
  <c r="Q479" i="22" s="1"/>
  <c r="O478" i="22"/>
  <c r="Q478" i="22" s="1"/>
  <c r="O477" i="22"/>
  <c r="Q477" i="22" s="1"/>
  <c r="O476" i="22"/>
  <c r="Q476" i="22" s="1"/>
  <c r="O475" i="22"/>
  <c r="Q475" i="22" s="1"/>
  <c r="O474" i="22"/>
  <c r="Q474" i="22" s="1"/>
  <c r="O473" i="22"/>
  <c r="Q473" i="22" s="1"/>
  <c r="O472" i="22"/>
  <c r="Q472" i="22" s="1"/>
  <c r="O471" i="22"/>
  <c r="Q471" i="22" s="1"/>
  <c r="O470" i="22"/>
  <c r="Q470" i="22" s="1"/>
  <c r="O469" i="22"/>
  <c r="Q469" i="22" s="1"/>
  <c r="O468" i="22"/>
  <c r="Q468" i="22" s="1"/>
  <c r="O467" i="22"/>
  <c r="Q467" i="22" s="1"/>
  <c r="O466" i="22"/>
  <c r="Q466" i="22" s="1"/>
  <c r="O465" i="22"/>
  <c r="Q465" i="22" s="1"/>
  <c r="O464" i="22"/>
  <c r="Q464" i="22" s="1"/>
  <c r="O463" i="22"/>
  <c r="Q463" i="22" s="1"/>
  <c r="O462" i="22"/>
  <c r="Q462" i="22" s="1"/>
  <c r="O461" i="22"/>
  <c r="Q461" i="22" s="1"/>
  <c r="O460" i="22"/>
  <c r="Q460" i="22" s="1"/>
  <c r="O459" i="22"/>
  <c r="Q459" i="22" s="1"/>
  <c r="O458" i="22"/>
  <c r="Q458" i="22" s="1"/>
  <c r="O457" i="22"/>
  <c r="Q457" i="22" s="1"/>
  <c r="O456" i="22"/>
  <c r="Q456" i="22" s="1"/>
  <c r="O455" i="22"/>
  <c r="Q455" i="22" s="1"/>
  <c r="O454" i="22"/>
  <c r="Q454" i="22" s="1"/>
  <c r="O453" i="22"/>
  <c r="Q453" i="22" s="1"/>
  <c r="O452" i="22"/>
  <c r="Q452" i="22" s="1"/>
  <c r="O451" i="22"/>
  <c r="Q451" i="22" s="1"/>
  <c r="O450" i="22"/>
  <c r="Q450" i="22" s="1"/>
  <c r="O449" i="22"/>
  <c r="Q449" i="22" s="1"/>
  <c r="O448" i="22"/>
  <c r="Q448" i="22" s="1"/>
  <c r="O447" i="22"/>
  <c r="Q447" i="22" s="1"/>
  <c r="O446" i="22"/>
  <c r="Q446" i="22" s="1"/>
  <c r="O445" i="22"/>
  <c r="Q445" i="22" s="1"/>
  <c r="O444" i="22"/>
  <c r="Q444" i="22" s="1"/>
  <c r="O443" i="22"/>
  <c r="Q443" i="22" s="1"/>
  <c r="O442" i="22"/>
  <c r="Q442" i="22" s="1"/>
  <c r="O441" i="22"/>
  <c r="Q441" i="22" s="1"/>
  <c r="O440" i="22"/>
  <c r="Q440" i="22" s="1"/>
  <c r="O439" i="22"/>
  <c r="Q439" i="22" s="1"/>
  <c r="O438" i="22"/>
  <c r="Q438" i="22" s="1"/>
  <c r="O437" i="22"/>
  <c r="Q437" i="22" s="1"/>
  <c r="O436" i="22"/>
  <c r="Q436" i="22" s="1"/>
  <c r="O435" i="22"/>
  <c r="Q435" i="22" s="1"/>
  <c r="O434" i="22"/>
  <c r="Q434" i="22" s="1"/>
  <c r="O433" i="22"/>
  <c r="Q433" i="22" s="1"/>
  <c r="O432" i="22"/>
  <c r="Q432" i="22" s="1"/>
  <c r="O431" i="22"/>
  <c r="Q431" i="22" s="1"/>
  <c r="O430" i="22"/>
  <c r="Q430" i="22" s="1"/>
  <c r="O429" i="22"/>
  <c r="Q429" i="22" s="1"/>
  <c r="O428" i="22"/>
  <c r="Q428" i="22" s="1"/>
  <c r="O427" i="22"/>
  <c r="Q427" i="22" s="1"/>
  <c r="O426" i="22"/>
  <c r="Q426" i="22" s="1"/>
  <c r="O425" i="22"/>
  <c r="Q425" i="22" s="1"/>
  <c r="O424" i="22"/>
  <c r="Q424" i="22" s="1"/>
  <c r="O423" i="22"/>
  <c r="Q423" i="22" s="1"/>
  <c r="O422" i="22"/>
  <c r="Q422" i="22" s="1"/>
  <c r="O421" i="22"/>
  <c r="Q421" i="22" s="1"/>
  <c r="O420" i="22"/>
  <c r="Q420" i="22" s="1"/>
  <c r="O419" i="22"/>
  <c r="Q419" i="22" s="1"/>
  <c r="O418" i="22"/>
  <c r="Q418" i="22" s="1"/>
  <c r="O417" i="22"/>
  <c r="Q417" i="22" s="1"/>
  <c r="O416" i="22"/>
  <c r="Q416" i="22" s="1"/>
  <c r="O415" i="22"/>
  <c r="Q415" i="22" s="1"/>
  <c r="O414" i="22"/>
  <c r="Q414" i="22" s="1"/>
  <c r="O413" i="22"/>
  <c r="Q413" i="22" s="1"/>
  <c r="O412" i="22"/>
  <c r="Q412" i="22" s="1"/>
  <c r="O411" i="22"/>
  <c r="Q411" i="22" s="1"/>
  <c r="O410" i="22"/>
  <c r="Q410" i="22" s="1"/>
  <c r="O409" i="22"/>
  <c r="Q409" i="22" s="1"/>
  <c r="O408" i="22"/>
  <c r="Q408" i="22" s="1"/>
  <c r="O407" i="22"/>
  <c r="Q407" i="22" s="1"/>
  <c r="O406" i="22"/>
  <c r="Q406" i="22" s="1"/>
  <c r="O405" i="22"/>
  <c r="Q405" i="22" s="1"/>
  <c r="O404" i="22"/>
  <c r="Q404" i="22" s="1"/>
  <c r="O403" i="22"/>
  <c r="Q403" i="22" s="1"/>
  <c r="O402" i="22"/>
  <c r="Q402" i="22" s="1"/>
  <c r="O401" i="22"/>
  <c r="Q401" i="22" s="1"/>
  <c r="O400" i="22"/>
  <c r="Q400" i="22" s="1"/>
  <c r="O399" i="22"/>
  <c r="Q399" i="22" s="1"/>
  <c r="O398" i="22"/>
  <c r="Q398" i="22" s="1"/>
  <c r="O397" i="22"/>
  <c r="Q397" i="22" s="1"/>
  <c r="O396" i="22"/>
  <c r="Q396" i="22" s="1"/>
  <c r="O395" i="22"/>
  <c r="Q395" i="22" s="1"/>
  <c r="O394" i="22"/>
  <c r="Q394" i="22" s="1"/>
  <c r="O393" i="22"/>
  <c r="Q393" i="22" s="1"/>
  <c r="O392" i="22"/>
  <c r="Q392" i="22" s="1"/>
  <c r="O391" i="22"/>
  <c r="Q391" i="22" s="1"/>
  <c r="O390" i="22"/>
  <c r="Q390" i="22" s="1"/>
  <c r="O389" i="22"/>
  <c r="Q389" i="22" s="1"/>
  <c r="O388" i="22"/>
  <c r="Q388" i="22" s="1"/>
  <c r="O387" i="22"/>
  <c r="Q387" i="22" s="1"/>
  <c r="O386" i="22"/>
  <c r="Q386" i="22" s="1"/>
  <c r="O385" i="22"/>
  <c r="Q385" i="22" s="1"/>
  <c r="O384" i="22"/>
  <c r="Q384" i="22" s="1"/>
  <c r="O383" i="22"/>
  <c r="Q383" i="22" s="1"/>
  <c r="O382" i="22"/>
  <c r="Q382" i="22" s="1"/>
  <c r="O381" i="22"/>
  <c r="Q381" i="22" s="1"/>
  <c r="O380" i="22"/>
  <c r="Q380" i="22" s="1"/>
  <c r="O379" i="22"/>
  <c r="Q379" i="22" s="1"/>
  <c r="O378" i="22"/>
  <c r="Q378" i="22" s="1"/>
  <c r="O377" i="22"/>
  <c r="Q377" i="22" s="1"/>
  <c r="O376" i="22"/>
  <c r="Q376" i="22" s="1"/>
  <c r="O375" i="22"/>
  <c r="Q375" i="22" s="1"/>
  <c r="O374" i="22"/>
  <c r="Q374" i="22" s="1"/>
  <c r="O373" i="22"/>
  <c r="Q373" i="22" s="1"/>
  <c r="O372" i="22"/>
  <c r="Q372" i="22" s="1"/>
  <c r="O371" i="22"/>
  <c r="Q371" i="22" s="1"/>
  <c r="O370" i="22"/>
  <c r="Q370" i="22" s="1"/>
  <c r="O369" i="22"/>
  <c r="Q369" i="22" s="1"/>
  <c r="O368" i="22"/>
  <c r="Q368" i="22" s="1"/>
  <c r="O367" i="22"/>
  <c r="Q367" i="22" s="1"/>
  <c r="O366" i="22"/>
  <c r="Q366" i="22" s="1"/>
  <c r="O365" i="22"/>
  <c r="Q365" i="22" s="1"/>
  <c r="O364" i="22"/>
  <c r="Q364" i="22" s="1"/>
  <c r="O363" i="22"/>
  <c r="Q363" i="22" s="1"/>
  <c r="O362" i="22"/>
  <c r="Q362" i="22" s="1"/>
  <c r="O361" i="22"/>
  <c r="Q361" i="22" s="1"/>
  <c r="O360" i="22"/>
  <c r="Q360" i="22" s="1"/>
  <c r="O359" i="22"/>
  <c r="Q359" i="22" s="1"/>
  <c r="O358" i="22"/>
  <c r="Q358" i="22" s="1"/>
  <c r="O357" i="22"/>
  <c r="Q357" i="22" s="1"/>
  <c r="O356" i="22"/>
  <c r="Q356" i="22" s="1"/>
  <c r="O355" i="22"/>
  <c r="Q355" i="22" s="1"/>
  <c r="O354" i="22"/>
  <c r="Q354" i="22" s="1"/>
  <c r="O353" i="22"/>
  <c r="Q353" i="22" s="1"/>
  <c r="O352" i="22"/>
  <c r="Q352" i="22" s="1"/>
  <c r="O351" i="22"/>
  <c r="Q351" i="22" s="1"/>
  <c r="O350" i="22"/>
  <c r="Q350" i="22" s="1"/>
  <c r="O349" i="22"/>
  <c r="Q349" i="22" s="1"/>
  <c r="O348" i="22"/>
  <c r="Q348" i="22" s="1"/>
  <c r="O347" i="22"/>
  <c r="Q347" i="22" s="1"/>
  <c r="O346" i="22"/>
  <c r="Q346" i="22" s="1"/>
  <c r="O345" i="22"/>
  <c r="Q345" i="22" s="1"/>
  <c r="O344" i="22"/>
  <c r="Q344" i="22" s="1"/>
  <c r="O343" i="22"/>
  <c r="Q343" i="22" s="1"/>
  <c r="O342" i="22"/>
  <c r="Q342" i="22" s="1"/>
  <c r="O341" i="22"/>
  <c r="Q341" i="22" s="1"/>
  <c r="O340" i="22"/>
  <c r="Q340" i="22" s="1"/>
  <c r="O339" i="22"/>
  <c r="Q339" i="22" s="1"/>
  <c r="O338" i="22"/>
  <c r="Q338" i="22" s="1"/>
  <c r="O337" i="22"/>
  <c r="Q337" i="22" s="1"/>
  <c r="O336" i="22"/>
  <c r="Q336" i="22" s="1"/>
  <c r="O335" i="22"/>
  <c r="Q335" i="22" s="1"/>
  <c r="O334" i="22"/>
  <c r="Q334" i="22" s="1"/>
  <c r="O333" i="22"/>
  <c r="Q333" i="22" s="1"/>
  <c r="O332" i="22"/>
  <c r="Q332" i="22" s="1"/>
  <c r="O331" i="22"/>
  <c r="Q331" i="22" s="1"/>
  <c r="O330" i="22"/>
  <c r="Q330" i="22" s="1"/>
  <c r="O329" i="22"/>
  <c r="Q329" i="22" s="1"/>
  <c r="O328" i="22"/>
  <c r="Q328" i="22" s="1"/>
  <c r="O327" i="22"/>
  <c r="Q327" i="22" s="1"/>
  <c r="O326" i="22"/>
  <c r="Q326" i="22" s="1"/>
  <c r="O325" i="22"/>
  <c r="Q325" i="22" s="1"/>
  <c r="O324" i="22"/>
  <c r="Q324" i="22" s="1"/>
  <c r="O323" i="22"/>
  <c r="Q323" i="22" s="1"/>
  <c r="O322" i="22"/>
  <c r="Q322" i="22" s="1"/>
  <c r="O321" i="22"/>
  <c r="Q321" i="22" s="1"/>
  <c r="O320" i="22"/>
  <c r="Q320" i="22" s="1"/>
  <c r="O319" i="22"/>
  <c r="Q319" i="22" s="1"/>
  <c r="O318" i="22"/>
  <c r="Q318" i="22" s="1"/>
  <c r="O317" i="22"/>
  <c r="Q317" i="22" s="1"/>
  <c r="O316" i="22"/>
  <c r="Q316" i="22" s="1"/>
  <c r="O315" i="22"/>
  <c r="Q315" i="22" s="1"/>
  <c r="O314" i="22"/>
  <c r="Q314" i="22" s="1"/>
  <c r="O313" i="22"/>
  <c r="Q313" i="22" s="1"/>
  <c r="O312" i="22"/>
  <c r="Q312" i="22" s="1"/>
  <c r="O311" i="22"/>
  <c r="Q311" i="22" s="1"/>
  <c r="O310" i="22"/>
  <c r="Q310" i="22" s="1"/>
  <c r="O309" i="22"/>
  <c r="Q309" i="22" s="1"/>
  <c r="O308" i="22"/>
  <c r="Q308" i="22" s="1"/>
  <c r="O307" i="22"/>
  <c r="Q307" i="22" s="1"/>
  <c r="O306" i="22"/>
  <c r="Q306" i="22" s="1"/>
  <c r="O305" i="22"/>
  <c r="Q305" i="22" s="1"/>
  <c r="O304" i="22"/>
  <c r="Q304" i="22" s="1"/>
  <c r="O303" i="22"/>
  <c r="Q303" i="22" s="1"/>
  <c r="O302" i="22"/>
  <c r="Q302" i="22" s="1"/>
  <c r="O301" i="22"/>
  <c r="Q301" i="22" s="1"/>
  <c r="O300" i="22"/>
  <c r="Q300" i="22" s="1"/>
  <c r="O299" i="22"/>
  <c r="Q299" i="22" s="1"/>
  <c r="O298" i="22"/>
  <c r="Q298" i="22" s="1"/>
  <c r="O297" i="22"/>
  <c r="Q297" i="22" s="1"/>
  <c r="O296" i="22"/>
  <c r="Q296" i="22" s="1"/>
  <c r="O295" i="22"/>
  <c r="Q295" i="22" s="1"/>
  <c r="O294" i="22"/>
  <c r="Q294" i="22" s="1"/>
  <c r="O293" i="22"/>
  <c r="Q293" i="22" s="1"/>
  <c r="O292" i="22"/>
  <c r="Q292" i="22" s="1"/>
  <c r="O291" i="22"/>
  <c r="Q291" i="22" s="1"/>
  <c r="O290" i="22"/>
  <c r="Q290" i="22" s="1"/>
  <c r="O289" i="22"/>
  <c r="Q289" i="22" s="1"/>
  <c r="O288" i="22"/>
  <c r="Q288" i="22" s="1"/>
  <c r="O287" i="22"/>
  <c r="Q287" i="22" s="1"/>
  <c r="O286" i="22"/>
  <c r="Q286" i="22" s="1"/>
  <c r="O285" i="22"/>
  <c r="Q285" i="22" s="1"/>
  <c r="O284" i="22"/>
  <c r="Q284" i="22" s="1"/>
  <c r="O283" i="22"/>
  <c r="Q283" i="22" s="1"/>
  <c r="O282" i="22"/>
  <c r="Q282" i="22" s="1"/>
  <c r="O281" i="22"/>
  <c r="Q281" i="22" s="1"/>
  <c r="O280" i="22"/>
  <c r="Q280" i="22" s="1"/>
  <c r="O279" i="22"/>
  <c r="Q279" i="22" s="1"/>
  <c r="O278" i="22"/>
  <c r="Q278" i="22" s="1"/>
  <c r="O277" i="22"/>
  <c r="Q277" i="22" s="1"/>
  <c r="O276" i="22"/>
  <c r="Q276" i="22" s="1"/>
  <c r="O275" i="22"/>
  <c r="Q275" i="22" s="1"/>
  <c r="O274" i="22"/>
  <c r="Q274" i="22" s="1"/>
  <c r="O273" i="22"/>
  <c r="Q273" i="22" s="1"/>
  <c r="O272" i="22"/>
  <c r="Q272" i="22" s="1"/>
  <c r="O271" i="22"/>
  <c r="Q271" i="22" s="1"/>
  <c r="O270" i="22"/>
  <c r="Q270" i="22" s="1"/>
  <c r="O269" i="22"/>
  <c r="Q269" i="22" s="1"/>
  <c r="O268" i="22"/>
  <c r="Q268" i="22" s="1"/>
  <c r="O267" i="22"/>
  <c r="Q267" i="22" s="1"/>
  <c r="O266" i="22"/>
  <c r="Q266" i="22" s="1"/>
  <c r="O265" i="22"/>
  <c r="Q265" i="22" s="1"/>
  <c r="O264" i="22"/>
  <c r="Q264" i="22" s="1"/>
  <c r="O263" i="22"/>
  <c r="Q263" i="22" s="1"/>
  <c r="O262" i="22"/>
  <c r="Q262" i="22" s="1"/>
  <c r="O261" i="22"/>
  <c r="Q261" i="22" s="1"/>
  <c r="O260" i="22"/>
  <c r="Q260" i="22" s="1"/>
  <c r="O259" i="22"/>
  <c r="Q259" i="22" s="1"/>
  <c r="O258" i="22"/>
  <c r="Q258" i="22" s="1"/>
  <c r="O257" i="22"/>
  <c r="Q257" i="22" s="1"/>
  <c r="O256" i="22"/>
  <c r="Q256" i="22" s="1"/>
  <c r="O255" i="22"/>
  <c r="Q255" i="22" s="1"/>
  <c r="O254" i="22"/>
  <c r="Q254" i="22" s="1"/>
  <c r="O253" i="22"/>
  <c r="Q253" i="22" s="1"/>
  <c r="O252" i="22"/>
  <c r="Q252" i="22" s="1"/>
  <c r="O251" i="22"/>
  <c r="Q251" i="22" s="1"/>
  <c r="O250" i="22"/>
  <c r="Q250" i="22" s="1"/>
  <c r="O249" i="22"/>
  <c r="Q249" i="22" s="1"/>
  <c r="O248" i="22"/>
  <c r="Q248" i="22" s="1"/>
  <c r="O247" i="22"/>
  <c r="Q247" i="22" s="1"/>
  <c r="O246" i="22"/>
  <c r="Q246" i="22" s="1"/>
  <c r="O245" i="22"/>
  <c r="Q245" i="22" s="1"/>
  <c r="O244" i="22"/>
  <c r="Q244" i="22" s="1"/>
  <c r="O243" i="22"/>
  <c r="Q243" i="22" s="1"/>
  <c r="O242" i="22"/>
  <c r="Q242" i="22" s="1"/>
  <c r="O241" i="22"/>
  <c r="Q241" i="22" s="1"/>
  <c r="O240" i="22"/>
  <c r="Q240" i="22" s="1"/>
  <c r="O239" i="22"/>
  <c r="Q239" i="22" s="1"/>
  <c r="O238" i="22"/>
  <c r="Q238" i="22" s="1"/>
  <c r="O237" i="22"/>
  <c r="Q237" i="22" s="1"/>
  <c r="O236" i="22"/>
  <c r="Q236" i="22" s="1"/>
  <c r="O235" i="22"/>
  <c r="Q235" i="22" s="1"/>
  <c r="O234" i="22"/>
  <c r="Q234" i="22" s="1"/>
  <c r="O233" i="22"/>
  <c r="Q233" i="22" s="1"/>
  <c r="O232" i="22"/>
  <c r="Q232" i="22" s="1"/>
  <c r="O231" i="22"/>
  <c r="Q231" i="22" s="1"/>
  <c r="O230" i="22"/>
  <c r="Q230" i="22" s="1"/>
  <c r="O229" i="22"/>
  <c r="Q229" i="22" s="1"/>
  <c r="O228" i="22"/>
  <c r="Q228" i="22" s="1"/>
  <c r="O227" i="22"/>
  <c r="Q227" i="22" s="1"/>
  <c r="O226" i="22"/>
  <c r="Q226" i="22" s="1"/>
  <c r="O225" i="22"/>
  <c r="Q225" i="22" s="1"/>
  <c r="O224" i="22"/>
  <c r="Q224" i="22" s="1"/>
  <c r="O223" i="22"/>
  <c r="Q223" i="22" s="1"/>
  <c r="O222" i="22"/>
  <c r="Q222" i="22" s="1"/>
  <c r="O221" i="22"/>
  <c r="Q221" i="22" s="1"/>
  <c r="O220" i="22"/>
  <c r="Q220" i="22" s="1"/>
  <c r="O219" i="22"/>
  <c r="Q219" i="22" s="1"/>
  <c r="O218" i="22"/>
  <c r="Q218" i="22" s="1"/>
  <c r="O217" i="22"/>
  <c r="Q217" i="22" s="1"/>
  <c r="O216" i="22"/>
  <c r="Q216" i="22" s="1"/>
  <c r="O215" i="22"/>
  <c r="Q215" i="22" s="1"/>
  <c r="O214" i="22"/>
  <c r="Q214" i="22" s="1"/>
  <c r="O213" i="22"/>
  <c r="Q213" i="22" s="1"/>
  <c r="O212" i="22"/>
  <c r="Q212" i="22" s="1"/>
  <c r="O211" i="22"/>
  <c r="Q211" i="22" s="1"/>
  <c r="O210" i="22"/>
  <c r="Q210" i="22" s="1"/>
  <c r="O209" i="22"/>
  <c r="Q209" i="22" s="1"/>
  <c r="O208" i="22"/>
  <c r="Q208" i="22" s="1"/>
  <c r="O207" i="22"/>
  <c r="Q207" i="22" s="1"/>
  <c r="O206" i="22"/>
  <c r="Q206" i="22" s="1"/>
  <c r="O205" i="22"/>
  <c r="Q205" i="22" s="1"/>
  <c r="O204" i="22"/>
  <c r="Q204" i="22" s="1"/>
  <c r="O203" i="22"/>
  <c r="Q203" i="22" s="1"/>
  <c r="O202" i="22"/>
  <c r="Q202" i="22" s="1"/>
  <c r="O201" i="22"/>
  <c r="Q201" i="22" s="1"/>
  <c r="O200" i="22"/>
  <c r="Q200" i="22" s="1"/>
  <c r="O199" i="22"/>
  <c r="Q199" i="22" s="1"/>
  <c r="O198" i="22"/>
  <c r="Q198" i="22" s="1"/>
  <c r="O197" i="22"/>
  <c r="Q197" i="22" s="1"/>
  <c r="O196" i="22"/>
  <c r="Q196" i="22" s="1"/>
  <c r="O195" i="22"/>
  <c r="Q195" i="22" s="1"/>
  <c r="O194" i="22"/>
  <c r="Q194" i="22" s="1"/>
  <c r="O193" i="22"/>
  <c r="Q193" i="22" s="1"/>
  <c r="O192" i="22"/>
  <c r="Q192" i="22" s="1"/>
  <c r="O191" i="22"/>
  <c r="Q191" i="22" s="1"/>
  <c r="O190" i="22"/>
  <c r="Q190" i="22" s="1"/>
  <c r="O189" i="22"/>
  <c r="Q189" i="22" s="1"/>
  <c r="O188" i="22"/>
  <c r="Q188" i="22" s="1"/>
  <c r="O187" i="22"/>
  <c r="Q187" i="22" s="1"/>
  <c r="O186" i="22"/>
  <c r="Q186" i="22" s="1"/>
  <c r="O185" i="22"/>
  <c r="Q185" i="22" s="1"/>
  <c r="O184" i="22"/>
  <c r="Q184" i="22" s="1"/>
  <c r="O183" i="22"/>
  <c r="Q183" i="22" s="1"/>
  <c r="O182" i="22"/>
  <c r="Q182" i="22" s="1"/>
  <c r="O181" i="22"/>
  <c r="Q181" i="22" s="1"/>
  <c r="O180" i="22"/>
  <c r="Q180" i="22" s="1"/>
  <c r="O179" i="22"/>
  <c r="Q179" i="22" s="1"/>
  <c r="O178" i="22"/>
  <c r="Q178" i="22" s="1"/>
  <c r="O177" i="22"/>
  <c r="Q177" i="22" s="1"/>
  <c r="O176" i="22"/>
  <c r="Q176" i="22" s="1"/>
  <c r="O175" i="22"/>
  <c r="Q175" i="22" s="1"/>
  <c r="O174" i="22"/>
  <c r="Q174" i="22" s="1"/>
  <c r="O173" i="22"/>
  <c r="Q173" i="22" s="1"/>
  <c r="O172" i="22"/>
  <c r="Q172" i="22" s="1"/>
  <c r="O171" i="22"/>
  <c r="Q171" i="22" s="1"/>
  <c r="O170" i="22"/>
  <c r="Q170" i="22" s="1"/>
  <c r="O169" i="22"/>
  <c r="Q169" i="22" s="1"/>
  <c r="O168" i="22"/>
  <c r="Q168" i="22" s="1"/>
  <c r="O167" i="22"/>
  <c r="Q167" i="22" s="1"/>
  <c r="O166" i="22"/>
  <c r="Q166" i="22" s="1"/>
  <c r="O165" i="22"/>
  <c r="Q165" i="22" s="1"/>
  <c r="O164" i="22"/>
  <c r="Q164" i="22" s="1"/>
  <c r="O163" i="22"/>
  <c r="Q163" i="22" s="1"/>
  <c r="O162" i="22"/>
  <c r="Q162" i="22" s="1"/>
  <c r="O161" i="22"/>
  <c r="Q161" i="22" s="1"/>
  <c r="O160" i="22"/>
  <c r="Q160" i="22" s="1"/>
  <c r="O159" i="22"/>
  <c r="Q159" i="22" s="1"/>
  <c r="O158" i="22"/>
  <c r="Q158" i="22" s="1"/>
  <c r="O157" i="22"/>
  <c r="Q157" i="22" s="1"/>
  <c r="O156" i="22"/>
  <c r="Q156" i="22" s="1"/>
  <c r="O155" i="22"/>
  <c r="Q155" i="22" s="1"/>
  <c r="O154" i="22"/>
  <c r="Q154" i="22" s="1"/>
  <c r="O153" i="22"/>
  <c r="Q153" i="22" s="1"/>
  <c r="O152" i="22"/>
  <c r="Q152" i="22" s="1"/>
  <c r="O151" i="22"/>
  <c r="Q151" i="22" s="1"/>
  <c r="O150" i="22"/>
  <c r="Q150" i="22" s="1"/>
  <c r="O149" i="22"/>
  <c r="Q149" i="22" s="1"/>
  <c r="O148" i="22"/>
  <c r="Q148" i="22" s="1"/>
  <c r="O147" i="22"/>
  <c r="Q147" i="22" s="1"/>
  <c r="O146" i="22"/>
  <c r="Q146" i="22" s="1"/>
  <c r="O145" i="22"/>
  <c r="Q145" i="22" s="1"/>
  <c r="O144" i="22"/>
  <c r="Q144" i="22" s="1"/>
  <c r="O143" i="22"/>
  <c r="Q143" i="22" s="1"/>
  <c r="O142" i="22"/>
  <c r="Q142" i="22" s="1"/>
  <c r="O141" i="22"/>
  <c r="Q141" i="22" s="1"/>
  <c r="O140" i="22"/>
  <c r="Q140" i="22" s="1"/>
  <c r="O139" i="22"/>
  <c r="Q139" i="22" s="1"/>
  <c r="O138" i="22"/>
  <c r="Q138" i="22" s="1"/>
  <c r="O137" i="22"/>
  <c r="Q137" i="22" s="1"/>
  <c r="O136" i="22"/>
  <c r="Q136" i="22" s="1"/>
  <c r="O135" i="22"/>
  <c r="Q135" i="22" s="1"/>
  <c r="O134" i="22"/>
  <c r="Q134" i="22" s="1"/>
  <c r="O133" i="22"/>
  <c r="Q133" i="22" s="1"/>
  <c r="O132" i="22"/>
  <c r="Q132" i="22" s="1"/>
  <c r="O131" i="22"/>
  <c r="Q131" i="22" s="1"/>
  <c r="O130" i="22"/>
  <c r="Q130" i="22" s="1"/>
  <c r="O129" i="22"/>
  <c r="Q129" i="22" s="1"/>
  <c r="O128" i="22"/>
  <c r="Q128" i="22" s="1"/>
  <c r="O127" i="22"/>
  <c r="Q127" i="22" s="1"/>
  <c r="O126" i="22"/>
  <c r="Q126" i="22" s="1"/>
  <c r="O125" i="22"/>
  <c r="Q125" i="22" s="1"/>
  <c r="O124" i="22"/>
  <c r="Q124" i="22" s="1"/>
  <c r="O123" i="22"/>
  <c r="Q123" i="22" s="1"/>
  <c r="O122" i="22"/>
  <c r="Q122" i="22" s="1"/>
  <c r="O121" i="22"/>
  <c r="Q121" i="22" s="1"/>
  <c r="O120" i="22"/>
  <c r="Q120" i="22" s="1"/>
  <c r="O119" i="22"/>
  <c r="Q119" i="22" s="1"/>
  <c r="O118" i="22"/>
  <c r="Q118" i="22" s="1"/>
  <c r="O117" i="22"/>
  <c r="Q117" i="22" s="1"/>
  <c r="O116" i="22"/>
  <c r="Q116" i="22" s="1"/>
  <c r="O115" i="22"/>
  <c r="Q115" i="22" s="1"/>
  <c r="O114" i="22"/>
  <c r="Q114" i="22" s="1"/>
  <c r="O113" i="22"/>
  <c r="Q113" i="22" s="1"/>
  <c r="O112" i="22"/>
  <c r="Q112" i="22" s="1"/>
  <c r="O111" i="22"/>
  <c r="Q111" i="22" s="1"/>
  <c r="O110" i="22"/>
  <c r="Q110" i="22" s="1"/>
  <c r="O109" i="22"/>
  <c r="Q109" i="22" s="1"/>
  <c r="O108" i="22"/>
  <c r="Q108" i="22" s="1"/>
  <c r="O107" i="22"/>
  <c r="Q107" i="22" s="1"/>
  <c r="O106" i="22"/>
  <c r="Q106" i="22" s="1"/>
  <c r="O105" i="22"/>
  <c r="Q105" i="22" s="1"/>
  <c r="O104" i="22"/>
  <c r="Q104" i="22" s="1"/>
  <c r="O103" i="22"/>
  <c r="Q103" i="22" s="1"/>
  <c r="O102" i="22"/>
  <c r="Q102" i="22" s="1"/>
  <c r="O101" i="22"/>
  <c r="Q101" i="22" s="1"/>
  <c r="O100" i="22"/>
  <c r="Q100" i="22" s="1"/>
  <c r="O99" i="22"/>
  <c r="Q99" i="22" s="1"/>
  <c r="O98" i="22"/>
  <c r="Q98" i="22" s="1"/>
  <c r="O97" i="22"/>
  <c r="Q97" i="22" s="1"/>
  <c r="O96" i="22"/>
  <c r="Q96" i="22" s="1"/>
  <c r="O95" i="22"/>
  <c r="Q95" i="22" s="1"/>
  <c r="O94" i="22"/>
  <c r="Q94" i="22" s="1"/>
  <c r="O93" i="22"/>
  <c r="Q93" i="22" s="1"/>
  <c r="O92" i="22"/>
  <c r="Q92" i="22" s="1"/>
  <c r="O91" i="22"/>
  <c r="Q91" i="22" s="1"/>
  <c r="O90" i="22"/>
  <c r="Q90" i="22" s="1"/>
  <c r="O89" i="22"/>
  <c r="Q89" i="22" s="1"/>
  <c r="O88" i="22"/>
  <c r="Q88" i="22" s="1"/>
  <c r="O87" i="22"/>
  <c r="Q87" i="22" s="1"/>
  <c r="O86" i="22"/>
  <c r="Q86" i="22" s="1"/>
  <c r="O85" i="22"/>
  <c r="Q85" i="22" s="1"/>
  <c r="O84" i="22"/>
  <c r="Q84" i="22" s="1"/>
  <c r="O83" i="22"/>
  <c r="Q83" i="22" s="1"/>
  <c r="O82" i="22"/>
  <c r="Q82" i="22" s="1"/>
  <c r="O81" i="22"/>
  <c r="Q81" i="22" s="1"/>
  <c r="O80" i="22"/>
  <c r="Q80" i="22" s="1"/>
  <c r="O79" i="22"/>
  <c r="Q79" i="22" s="1"/>
  <c r="O78" i="22"/>
  <c r="Q78" i="22" s="1"/>
  <c r="O77" i="22"/>
  <c r="Q77" i="22" s="1"/>
  <c r="O76" i="22"/>
  <c r="Q76" i="22" s="1"/>
  <c r="O75" i="22"/>
  <c r="Q75" i="22" s="1"/>
  <c r="O74" i="22"/>
  <c r="Q74" i="22" s="1"/>
  <c r="O73" i="22"/>
  <c r="Q73" i="22" s="1"/>
  <c r="O72" i="22"/>
  <c r="Q72" i="22" s="1"/>
  <c r="O71" i="22"/>
  <c r="Q71" i="22" s="1"/>
  <c r="O70" i="22"/>
  <c r="Q70" i="22" s="1"/>
  <c r="O69" i="22"/>
  <c r="Q69" i="22" s="1"/>
  <c r="O68" i="22"/>
  <c r="Q68" i="22" s="1"/>
  <c r="O67" i="22"/>
  <c r="Q67" i="22" s="1"/>
  <c r="O66" i="22"/>
  <c r="Q66" i="22" s="1"/>
  <c r="O65" i="22"/>
  <c r="Q65" i="22" s="1"/>
  <c r="O64" i="22"/>
  <c r="Q64" i="22" s="1"/>
  <c r="O63" i="22"/>
  <c r="Q63" i="22" s="1"/>
  <c r="O62" i="22"/>
  <c r="Q62" i="22" s="1"/>
  <c r="O61" i="22"/>
  <c r="Q61" i="22" s="1"/>
  <c r="O60" i="22"/>
  <c r="Q60" i="22" s="1"/>
  <c r="O59" i="22"/>
  <c r="Q59" i="22" s="1"/>
  <c r="O58" i="22"/>
  <c r="Q58" i="22" s="1"/>
  <c r="O57" i="22"/>
  <c r="Q57" i="22" s="1"/>
  <c r="O56" i="22"/>
  <c r="Q56" i="22" s="1"/>
  <c r="O55" i="22"/>
  <c r="Q55" i="22" s="1"/>
  <c r="O54" i="22"/>
  <c r="Q54" i="22" s="1"/>
  <c r="O53" i="22"/>
  <c r="Q53" i="22" s="1"/>
  <c r="O52" i="22"/>
  <c r="Q52" i="22" s="1"/>
  <c r="O51" i="22"/>
  <c r="Q51" i="22" s="1"/>
  <c r="O50" i="22"/>
  <c r="Q50" i="22" s="1"/>
  <c r="O49" i="22"/>
  <c r="Q49" i="22" s="1"/>
  <c r="O48" i="22"/>
  <c r="Q48" i="22" s="1"/>
  <c r="O47" i="22"/>
  <c r="Q47" i="22" s="1"/>
  <c r="O46" i="22"/>
  <c r="Q46" i="22" s="1"/>
  <c r="O45" i="22"/>
  <c r="Q45" i="22" s="1"/>
  <c r="O44" i="22"/>
  <c r="Q44" i="22" s="1"/>
  <c r="O43" i="22"/>
  <c r="Q43" i="22" s="1"/>
  <c r="O42" i="22"/>
  <c r="Q42" i="22" s="1"/>
  <c r="O41" i="22"/>
  <c r="Q41" i="22" s="1"/>
  <c r="O40" i="22"/>
  <c r="Q40" i="22" s="1"/>
  <c r="O39" i="22"/>
  <c r="Q39" i="22" s="1"/>
  <c r="O38" i="22"/>
  <c r="Q38" i="22" s="1"/>
  <c r="O37" i="22"/>
  <c r="Q37" i="22" s="1"/>
  <c r="O36" i="22"/>
  <c r="Q36" i="22" s="1"/>
  <c r="O35" i="22"/>
  <c r="Q35" i="22" s="1"/>
  <c r="O34" i="22"/>
  <c r="Q34" i="22" s="1"/>
  <c r="O33" i="22"/>
  <c r="Q33" i="22" s="1"/>
  <c r="O32" i="22"/>
  <c r="Q32" i="22" s="1"/>
  <c r="O31" i="22"/>
  <c r="Q31" i="22" s="1"/>
  <c r="O30" i="22"/>
  <c r="Q30" i="22" s="1"/>
  <c r="O29" i="22"/>
  <c r="Q29" i="22" s="1"/>
  <c r="O28" i="22"/>
  <c r="Q28" i="22" s="1"/>
  <c r="O27" i="22"/>
  <c r="Q27" i="22" s="1"/>
  <c r="O26" i="22"/>
  <c r="Q26" i="22" s="1"/>
  <c r="O25" i="22"/>
  <c r="Q25" i="22" s="1"/>
  <c r="O24" i="22"/>
  <c r="Q24" i="22" s="1"/>
  <c r="O23" i="22"/>
  <c r="Q23" i="22" s="1"/>
  <c r="O22" i="22"/>
  <c r="Q22" i="22" s="1"/>
  <c r="O21" i="22"/>
  <c r="Q21" i="22" s="1"/>
  <c r="O20" i="22"/>
  <c r="Q20" i="22" s="1"/>
  <c r="O19" i="22"/>
  <c r="Q19" i="22" s="1"/>
  <c r="O18" i="22"/>
  <c r="Q18" i="22" s="1"/>
  <c r="O17" i="22"/>
  <c r="Q17" i="22" s="1"/>
  <c r="O16" i="22"/>
  <c r="Q16" i="22" s="1"/>
  <c r="O15" i="22"/>
  <c r="Q15" i="22" s="1"/>
  <c r="O14" i="22"/>
  <c r="Q14" i="22" s="1"/>
  <c r="O13" i="22"/>
  <c r="Q13" i="22" s="1"/>
  <c r="O12" i="22"/>
  <c r="Q12" i="22" s="1"/>
  <c r="O11" i="22"/>
  <c r="Q11" i="22" s="1"/>
  <c r="O10" i="22"/>
  <c r="Q10" i="22" s="1"/>
  <c r="O9" i="22"/>
  <c r="Q9" i="22" s="1"/>
  <c r="O8" i="22"/>
  <c r="Q8" i="22" s="1"/>
  <c r="AC7" i="22"/>
  <c r="AD7" i="22" s="1"/>
  <c r="O7" i="22"/>
  <c r="Q7" i="22" s="1"/>
  <c r="AC6" i="22"/>
  <c r="AD6" i="22" s="1"/>
  <c r="O6" i="22"/>
  <c r="Q6" i="22" s="1"/>
  <c r="AC5" i="22"/>
  <c r="AD5" i="22" s="1"/>
  <c r="O5" i="22"/>
  <c r="Q5" i="22" s="1"/>
  <c r="AC4" i="22"/>
  <c r="AD4" i="22" s="1"/>
  <c r="O4" i="22"/>
  <c r="Q4" i="22" s="1"/>
  <c r="O3" i="22"/>
  <c r="N10" i="30" l="1"/>
  <c r="I17" i="30"/>
  <c r="I18" i="30"/>
  <c r="I19" i="30"/>
  <c r="I7" i="30" s="1"/>
  <c r="K14" i="22"/>
  <c r="U6" i="22"/>
  <c r="AC9" i="22"/>
  <c r="U7" i="22"/>
  <c r="T8" i="22"/>
  <c r="T4" i="22"/>
  <c r="T3" i="22"/>
  <c r="T14" i="22"/>
  <c r="T11" i="22"/>
  <c r="T6" i="22"/>
  <c r="AC11" i="22"/>
  <c r="AC10" i="22"/>
  <c r="AC12" i="22" s="1"/>
  <c r="T13" i="22"/>
  <c r="T12" i="22"/>
  <c r="T5" i="22"/>
  <c r="J7" i="4"/>
  <c r="J6" i="4"/>
  <c r="J4" i="4"/>
  <c r="J3" i="4"/>
  <c r="C5" i="1"/>
  <c r="AB15" i="22" l="1"/>
  <c r="AB17" i="22"/>
  <c r="AB16" i="22" s="1"/>
  <c r="AB14" i="22"/>
  <c r="AB19" i="22"/>
  <c r="T18" i="22"/>
  <c r="T19" i="22"/>
  <c r="T20" i="22"/>
  <c r="T7" i="22" s="1"/>
  <c r="AB21" i="22"/>
  <c r="AB20" i="22"/>
  <c r="D2" i="1"/>
  <c r="C2" i="1"/>
  <c r="H3" i="19" a="1"/>
  <c r="H3" i="19" l="1"/>
  <c r="J3" i="19" s="1"/>
  <c r="K13" i="30"/>
  <c r="N6" i="30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P5" i="20" s="1"/>
  <c r="E2" i="19"/>
  <c r="F4" i="17"/>
  <c r="F5" i="17"/>
  <c r="F6" i="17"/>
  <c r="F12" i="17"/>
  <c r="F14" i="17"/>
  <c r="F15" i="17"/>
  <c r="F16" i="17"/>
  <c r="F20" i="17"/>
  <c r="F21" i="17"/>
  <c r="F22" i="17"/>
  <c r="F23" i="17"/>
  <c r="F30" i="17"/>
  <c r="F35" i="17"/>
  <c r="F40" i="17"/>
  <c r="F42" i="17"/>
  <c r="E5" i="17"/>
  <c r="E6" i="17"/>
  <c r="E7" i="17"/>
  <c r="K7" i="17" s="1"/>
  <c r="E8" i="17"/>
  <c r="K8" i="17" s="1"/>
  <c r="E9" i="17"/>
  <c r="K9" i="17" s="1"/>
  <c r="E10" i="17"/>
  <c r="K10" i="17" s="1"/>
  <c r="E11" i="17"/>
  <c r="K11" i="17" s="1"/>
  <c r="E12" i="17"/>
  <c r="E13" i="17"/>
  <c r="K13" i="17" s="1"/>
  <c r="E14" i="17"/>
  <c r="E15" i="17"/>
  <c r="E16" i="17"/>
  <c r="E17" i="17"/>
  <c r="K17" i="17" s="1"/>
  <c r="E18" i="17"/>
  <c r="K18" i="17" s="1"/>
  <c r="E19" i="17"/>
  <c r="K19" i="17" s="1"/>
  <c r="E20" i="17"/>
  <c r="E21" i="17"/>
  <c r="E22" i="17"/>
  <c r="E23" i="17"/>
  <c r="E24" i="17"/>
  <c r="K24" i="17" s="1"/>
  <c r="E25" i="17"/>
  <c r="K25" i="17" s="1"/>
  <c r="E26" i="17"/>
  <c r="K26" i="17" s="1"/>
  <c r="E27" i="17"/>
  <c r="K27" i="17" s="1"/>
  <c r="E28" i="17"/>
  <c r="K28" i="17" s="1"/>
  <c r="E29" i="17"/>
  <c r="K29" i="17" s="1"/>
  <c r="E30" i="17"/>
  <c r="E31" i="17"/>
  <c r="K31" i="17" s="1"/>
  <c r="E32" i="17"/>
  <c r="K32" i="17" s="1"/>
  <c r="E33" i="17"/>
  <c r="K33" i="17" s="1"/>
  <c r="E34" i="17"/>
  <c r="K34" i="17" s="1"/>
  <c r="E35" i="17"/>
  <c r="E36" i="17"/>
  <c r="K36" i="17" s="1"/>
  <c r="E37" i="17"/>
  <c r="K37" i="17" s="1"/>
  <c r="E38" i="17"/>
  <c r="K38" i="17" s="1"/>
  <c r="E39" i="17"/>
  <c r="K39" i="17" s="1"/>
  <c r="E40" i="17"/>
  <c r="E41" i="17"/>
  <c r="K41" i="17" s="1"/>
  <c r="E42" i="17"/>
  <c r="E43" i="17"/>
  <c r="K43" i="17" s="1"/>
  <c r="E44" i="17"/>
  <c r="K44" i="17" s="1"/>
  <c r="E45" i="17"/>
  <c r="K45" i="17" s="1"/>
  <c r="E3" i="17"/>
  <c r="K3" i="17" s="1"/>
  <c r="D4" i="17"/>
  <c r="D5" i="17"/>
  <c r="D6" i="17"/>
  <c r="D7" i="17"/>
  <c r="F7" i="17" s="1"/>
  <c r="D8" i="17"/>
  <c r="F8" i="17" s="1"/>
  <c r="D9" i="17"/>
  <c r="F9" i="17" s="1"/>
  <c r="D10" i="17"/>
  <c r="F10" i="17" s="1"/>
  <c r="D11" i="17"/>
  <c r="F11" i="17" s="1"/>
  <c r="D12" i="17"/>
  <c r="D13" i="17"/>
  <c r="F13" i="17" s="1"/>
  <c r="D14" i="17"/>
  <c r="D15" i="17"/>
  <c r="D16" i="17"/>
  <c r="D17" i="17"/>
  <c r="F17" i="17" s="1"/>
  <c r="D18" i="17"/>
  <c r="F18" i="17" s="1"/>
  <c r="D19" i="17"/>
  <c r="F19" i="17" s="1"/>
  <c r="D20" i="17"/>
  <c r="D21" i="17"/>
  <c r="D22" i="17"/>
  <c r="D23" i="17"/>
  <c r="D24" i="17"/>
  <c r="F24" i="17" s="1"/>
  <c r="D25" i="17"/>
  <c r="F25" i="17" s="1"/>
  <c r="D26" i="17"/>
  <c r="F26" i="17" s="1"/>
  <c r="D27" i="17"/>
  <c r="F27" i="17" s="1"/>
  <c r="D28" i="17"/>
  <c r="F28" i="17" s="1"/>
  <c r="D29" i="17"/>
  <c r="F29" i="17" s="1"/>
  <c r="D30" i="17"/>
  <c r="D31" i="17"/>
  <c r="F31" i="17" s="1"/>
  <c r="D32" i="17"/>
  <c r="F32" i="17" s="1"/>
  <c r="D33" i="17"/>
  <c r="F33" i="17" s="1"/>
  <c r="D34" i="17"/>
  <c r="F34" i="17" s="1"/>
  <c r="D35" i="17"/>
  <c r="D36" i="17"/>
  <c r="F36" i="17" s="1"/>
  <c r="D37" i="17"/>
  <c r="F37" i="17" s="1"/>
  <c r="D38" i="17"/>
  <c r="F38" i="17" s="1"/>
  <c r="D39" i="17"/>
  <c r="F39" i="17" s="1"/>
  <c r="D40" i="17"/>
  <c r="D41" i="17"/>
  <c r="F41" i="17" s="1"/>
  <c r="D42" i="17"/>
  <c r="D43" i="17"/>
  <c r="F43" i="17" s="1"/>
  <c r="D44" i="17"/>
  <c r="F44" i="17" s="1"/>
  <c r="D45" i="17"/>
  <c r="F45" i="17" s="1"/>
  <c r="F6" i="20" l="1"/>
  <c r="F5" i="20"/>
  <c r="J4" i="16"/>
  <c r="J3" i="16"/>
  <c r="E2160" i="16"/>
  <c r="F2160" i="16" s="1"/>
  <c r="E2159" i="16"/>
  <c r="F2159" i="16" s="1"/>
  <c r="E2158" i="16"/>
  <c r="F2158" i="16" s="1"/>
  <c r="E2157" i="16"/>
  <c r="F2157" i="16" s="1"/>
  <c r="E2156" i="16"/>
  <c r="F2156" i="16" s="1"/>
  <c r="E2155" i="16"/>
  <c r="F2155" i="16" s="1"/>
  <c r="E2154" i="16"/>
  <c r="F2154" i="16" s="1"/>
  <c r="E2153" i="16"/>
  <c r="F2153" i="16" s="1"/>
  <c r="E2152" i="16"/>
  <c r="F2152" i="16" s="1"/>
  <c r="E2151" i="16"/>
  <c r="F2151" i="16" s="1"/>
  <c r="E2150" i="16"/>
  <c r="F2150" i="16" s="1"/>
  <c r="E2149" i="16"/>
  <c r="F2149" i="16" s="1"/>
  <c r="E2148" i="16"/>
  <c r="F2148" i="16" s="1"/>
  <c r="E2147" i="16"/>
  <c r="F2147" i="16" s="1"/>
  <c r="E2146" i="16"/>
  <c r="F2146" i="16" s="1"/>
  <c r="E2145" i="16"/>
  <c r="F2145" i="16" s="1"/>
  <c r="E2144" i="16"/>
  <c r="F2144" i="16" s="1"/>
  <c r="E2143" i="16"/>
  <c r="F2143" i="16" s="1"/>
  <c r="E2142" i="16"/>
  <c r="F2142" i="16" s="1"/>
  <c r="E2141" i="16"/>
  <c r="F2141" i="16" s="1"/>
  <c r="E2140" i="16"/>
  <c r="F2140" i="16" s="1"/>
  <c r="E2139" i="16"/>
  <c r="F2139" i="16" s="1"/>
  <c r="E2138" i="16"/>
  <c r="F2138" i="16" s="1"/>
  <c r="E2137" i="16"/>
  <c r="F2137" i="16" s="1"/>
  <c r="E2136" i="16"/>
  <c r="F2136" i="16" s="1"/>
  <c r="E2135" i="16"/>
  <c r="F2135" i="16" s="1"/>
  <c r="E2134" i="16"/>
  <c r="F2134" i="16" s="1"/>
  <c r="E2133" i="16"/>
  <c r="F2133" i="16" s="1"/>
  <c r="E2132" i="16"/>
  <c r="F2132" i="16" s="1"/>
  <c r="E2131" i="16"/>
  <c r="F2131" i="16" s="1"/>
  <c r="E2130" i="16"/>
  <c r="F2130" i="16" s="1"/>
  <c r="E2129" i="16"/>
  <c r="F2129" i="16" s="1"/>
  <c r="E2128" i="16"/>
  <c r="F2128" i="16" s="1"/>
  <c r="E2127" i="16"/>
  <c r="F2127" i="16" s="1"/>
  <c r="E2126" i="16"/>
  <c r="F2126" i="16" s="1"/>
  <c r="E2125" i="16"/>
  <c r="F2125" i="16" s="1"/>
  <c r="E2124" i="16"/>
  <c r="F2124" i="16" s="1"/>
  <c r="E2123" i="16"/>
  <c r="F2123" i="16" s="1"/>
  <c r="E2122" i="16"/>
  <c r="F2122" i="16" s="1"/>
  <c r="E2121" i="16"/>
  <c r="F2121" i="16" s="1"/>
  <c r="E2120" i="16"/>
  <c r="F2120" i="16" s="1"/>
  <c r="E2119" i="16"/>
  <c r="F2119" i="16" s="1"/>
  <c r="E2118" i="16"/>
  <c r="F2118" i="16" s="1"/>
  <c r="E2117" i="16"/>
  <c r="F2117" i="16" s="1"/>
  <c r="E2116" i="16"/>
  <c r="F2116" i="16" s="1"/>
  <c r="E2115" i="16"/>
  <c r="F2115" i="16" s="1"/>
  <c r="E2114" i="16"/>
  <c r="F2114" i="16" s="1"/>
  <c r="E2113" i="16"/>
  <c r="F2113" i="16" s="1"/>
  <c r="E2112" i="16"/>
  <c r="F2112" i="16" s="1"/>
  <c r="E2111" i="16"/>
  <c r="F2111" i="16" s="1"/>
  <c r="E2110" i="16"/>
  <c r="F2110" i="16" s="1"/>
  <c r="E2109" i="16"/>
  <c r="F2109" i="16" s="1"/>
  <c r="E2108" i="16"/>
  <c r="F2108" i="16" s="1"/>
  <c r="E2107" i="16"/>
  <c r="F2107" i="16" s="1"/>
  <c r="E2106" i="16"/>
  <c r="F2106" i="16" s="1"/>
  <c r="E2105" i="16"/>
  <c r="F2105" i="16" s="1"/>
  <c r="E2104" i="16"/>
  <c r="F2104" i="16" s="1"/>
  <c r="E2103" i="16"/>
  <c r="F2103" i="16" s="1"/>
  <c r="E2102" i="16"/>
  <c r="F2102" i="16" s="1"/>
  <c r="E2101" i="16"/>
  <c r="F2101" i="16" s="1"/>
  <c r="E2100" i="16"/>
  <c r="F2100" i="16" s="1"/>
  <c r="E2099" i="16"/>
  <c r="F2099" i="16" s="1"/>
  <c r="E2098" i="16"/>
  <c r="F2098" i="16" s="1"/>
  <c r="E2097" i="16"/>
  <c r="F2097" i="16" s="1"/>
  <c r="E2096" i="16"/>
  <c r="F2096" i="16" s="1"/>
  <c r="E2095" i="16"/>
  <c r="F2095" i="16" s="1"/>
  <c r="E2094" i="16"/>
  <c r="F2094" i="16" s="1"/>
  <c r="E2093" i="16"/>
  <c r="F2093" i="16" s="1"/>
  <c r="E2092" i="16"/>
  <c r="F2092" i="16" s="1"/>
  <c r="E2091" i="16"/>
  <c r="F2091" i="16" s="1"/>
  <c r="E2090" i="16"/>
  <c r="F2090" i="16" s="1"/>
  <c r="E2089" i="16"/>
  <c r="F2089" i="16" s="1"/>
  <c r="E2088" i="16"/>
  <c r="F2088" i="16" s="1"/>
  <c r="E2087" i="16"/>
  <c r="F2087" i="16" s="1"/>
  <c r="E2086" i="16"/>
  <c r="F2086" i="16" s="1"/>
  <c r="E2085" i="16"/>
  <c r="F2085" i="16" s="1"/>
  <c r="E2084" i="16"/>
  <c r="F2084" i="16" s="1"/>
  <c r="E2083" i="16"/>
  <c r="F2083" i="16" s="1"/>
  <c r="E2082" i="16"/>
  <c r="F2082" i="16" s="1"/>
  <c r="E2081" i="16"/>
  <c r="F2081" i="16" s="1"/>
  <c r="E2080" i="16"/>
  <c r="F2080" i="16" s="1"/>
  <c r="E2079" i="16"/>
  <c r="F2079" i="16" s="1"/>
  <c r="E2078" i="16"/>
  <c r="F2078" i="16" s="1"/>
  <c r="E2077" i="16"/>
  <c r="F2077" i="16" s="1"/>
  <c r="E2076" i="16"/>
  <c r="F2076" i="16" s="1"/>
  <c r="E2075" i="16"/>
  <c r="F2075" i="16" s="1"/>
  <c r="E2074" i="16"/>
  <c r="F2074" i="16" s="1"/>
  <c r="E2073" i="16"/>
  <c r="F2073" i="16" s="1"/>
  <c r="E2072" i="16"/>
  <c r="F2072" i="16" s="1"/>
  <c r="E2071" i="16"/>
  <c r="F2071" i="16" s="1"/>
  <c r="E2070" i="16"/>
  <c r="F2070" i="16" s="1"/>
  <c r="E2069" i="16"/>
  <c r="F2069" i="16" s="1"/>
  <c r="E2068" i="16"/>
  <c r="F2068" i="16" s="1"/>
  <c r="E2067" i="16"/>
  <c r="F2067" i="16" s="1"/>
  <c r="E2066" i="16"/>
  <c r="F2066" i="16" s="1"/>
  <c r="E2065" i="16"/>
  <c r="F2065" i="16" s="1"/>
  <c r="E2064" i="16"/>
  <c r="F2064" i="16" s="1"/>
  <c r="E2063" i="16"/>
  <c r="F2063" i="16" s="1"/>
  <c r="E2062" i="16"/>
  <c r="F2062" i="16" s="1"/>
  <c r="E2061" i="16"/>
  <c r="F2061" i="16" s="1"/>
  <c r="E2060" i="16"/>
  <c r="F2060" i="16" s="1"/>
  <c r="E2059" i="16"/>
  <c r="F2059" i="16" s="1"/>
  <c r="E2058" i="16"/>
  <c r="F2058" i="16" s="1"/>
  <c r="E2057" i="16"/>
  <c r="F2057" i="16" s="1"/>
  <c r="E2056" i="16"/>
  <c r="F2056" i="16" s="1"/>
  <c r="E2055" i="16"/>
  <c r="F2055" i="16" s="1"/>
  <c r="E2054" i="16"/>
  <c r="F2054" i="16" s="1"/>
  <c r="E2053" i="16"/>
  <c r="F2053" i="16" s="1"/>
  <c r="E2052" i="16"/>
  <c r="F2052" i="16" s="1"/>
  <c r="E2051" i="16"/>
  <c r="F2051" i="16" s="1"/>
  <c r="E2050" i="16"/>
  <c r="F2050" i="16" s="1"/>
  <c r="E2049" i="16"/>
  <c r="F2049" i="16" s="1"/>
  <c r="E2048" i="16"/>
  <c r="F2048" i="16" s="1"/>
  <c r="E2047" i="16"/>
  <c r="F2047" i="16" s="1"/>
  <c r="E2046" i="16"/>
  <c r="F2046" i="16" s="1"/>
  <c r="E2045" i="16"/>
  <c r="F2045" i="16" s="1"/>
  <c r="E2044" i="16"/>
  <c r="F2044" i="16" s="1"/>
  <c r="E2043" i="16"/>
  <c r="F2043" i="16" s="1"/>
  <c r="E2042" i="16"/>
  <c r="F2042" i="16" s="1"/>
  <c r="E2041" i="16"/>
  <c r="F2041" i="16" s="1"/>
  <c r="E2040" i="16"/>
  <c r="F2040" i="16" s="1"/>
  <c r="E2039" i="16"/>
  <c r="F2039" i="16" s="1"/>
  <c r="E2038" i="16"/>
  <c r="F2038" i="16" s="1"/>
  <c r="E2037" i="16"/>
  <c r="F2037" i="16" s="1"/>
  <c r="E2036" i="16"/>
  <c r="F2036" i="16" s="1"/>
  <c r="E2035" i="16"/>
  <c r="F2035" i="16" s="1"/>
  <c r="E2034" i="16"/>
  <c r="F2034" i="16" s="1"/>
  <c r="E2033" i="16"/>
  <c r="F2033" i="16" s="1"/>
  <c r="E2032" i="16"/>
  <c r="F2032" i="16" s="1"/>
  <c r="E2031" i="16"/>
  <c r="F2031" i="16" s="1"/>
  <c r="E2030" i="16"/>
  <c r="F2030" i="16" s="1"/>
  <c r="E2029" i="16"/>
  <c r="F2029" i="16" s="1"/>
  <c r="E2028" i="16"/>
  <c r="F2028" i="16" s="1"/>
  <c r="E2027" i="16"/>
  <c r="F2027" i="16" s="1"/>
  <c r="E2026" i="16"/>
  <c r="F2026" i="16" s="1"/>
  <c r="E2025" i="16"/>
  <c r="F2025" i="16" s="1"/>
  <c r="E2024" i="16"/>
  <c r="F2024" i="16" s="1"/>
  <c r="E2023" i="16"/>
  <c r="F2023" i="16" s="1"/>
  <c r="E2022" i="16"/>
  <c r="F2022" i="16" s="1"/>
  <c r="E2021" i="16"/>
  <c r="F2021" i="16" s="1"/>
  <c r="E2020" i="16"/>
  <c r="F2020" i="16" s="1"/>
  <c r="E2019" i="16"/>
  <c r="F2019" i="16" s="1"/>
  <c r="E2018" i="16"/>
  <c r="F2018" i="16" s="1"/>
  <c r="E2017" i="16"/>
  <c r="F2017" i="16" s="1"/>
  <c r="E2016" i="16"/>
  <c r="F2016" i="16" s="1"/>
  <c r="E2015" i="16"/>
  <c r="F2015" i="16" s="1"/>
  <c r="E2014" i="16"/>
  <c r="F2014" i="16" s="1"/>
  <c r="E2013" i="16"/>
  <c r="F2013" i="16" s="1"/>
  <c r="E2012" i="16"/>
  <c r="F2012" i="16" s="1"/>
  <c r="E2011" i="16"/>
  <c r="F2011" i="16" s="1"/>
  <c r="E2010" i="16"/>
  <c r="F2010" i="16" s="1"/>
  <c r="E2009" i="16"/>
  <c r="F2009" i="16" s="1"/>
  <c r="E2008" i="16"/>
  <c r="F2008" i="16" s="1"/>
  <c r="E2007" i="16"/>
  <c r="F2007" i="16" s="1"/>
  <c r="E2006" i="16"/>
  <c r="F2006" i="16" s="1"/>
  <c r="E2005" i="16"/>
  <c r="F2005" i="16" s="1"/>
  <c r="E2004" i="16"/>
  <c r="F2004" i="16" s="1"/>
  <c r="E2003" i="16"/>
  <c r="F2003" i="16" s="1"/>
  <c r="E2002" i="16"/>
  <c r="F2002" i="16" s="1"/>
  <c r="E2001" i="16"/>
  <c r="F2001" i="16" s="1"/>
  <c r="E2000" i="16"/>
  <c r="F2000" i="16" s="1"/>
  <c r="E1999" i="16"/>
  <c r="F1999" i="16" s="1"/>
  <c r="E1998" i="16"/>
  <c r="F1998" i="16" s="1"/>
  <c r="E1997" i="16"/>
  <c r="F1997" i="16" s="1"/>
  <c r="E1996" i="16"/>
  <c r="F1996" i="16" s="1"/>
  <c r="E1995" i="16"/>
  <c r="F1995" i="16" s="1"/>
  <c r="E1994" i="16"/>
  <c r="F1994" i="16" s="1"/>
  <c r="E1993" i="16"/>
  <c r="F1993" i="16" s="1"/>
  <c r="E1992" i="16"/>
  <c r="F1992" i="16" s="1"/>
  <c r="E1991" i="16"/>
  <c r="F1991" i="16" s="1"/>
  <c r="E1990" i="16"/>
  <c r="F1990" i="16" s="1"/>
  <c r="E1989" i="16"/>
  <c r="F1989" i="16" s="1"/>
  <c r="E1988" i="16"/>
  <c r="F1988" i="16" s="1"/>
  <c r="E1987" i="16"/>
  <c r="F1987" i="16" s="1"/>
  <c r="E1986" i="16"/>
  <c r="F1986" i="16" s="1"/>
  <c r="E1985" i="16"/>
  <c r="F1985" i="16" s="1"/>
  <c r="E1984" i="16"/>
  <c r="F1984" i="16" s="1"/>
  <c r="E1983" i="16"/>
  <c r="F1983" i="16" s="1"/>
  <c r="E1982" i="16"/>
  <c r="F1982" i="16" s="1"/>
  <c r="E1981" i="16"/>
  <c r="F1981" i="16" s="1"/>
  <c r="E1980" i="16"/>
  <c r="F1980" i="16" s="1"/>
  <c r="E1979" i="16"/>
  <c r="F1979" i="16" s="1"/>
  <c r="E1978" i="16"/>
  <c r="F1978" i="16" s="1"/>
  <c r="E1977" i="16"/>
  <c r="F1977" i="16" s="1"/>
  <c r="E1976" i="16"/>
  <c r="F1976" i="16" s="1"/>
  <c r="E1975" i="16"/>
  <c r="F1975" i="16" s="1"/>
  <c r="E1974" i="16"/>
  <c r="F1974" i="16" s="1"/>
  <c r="E1973" i="16"/>
  <c r="F1973" i="16" s="1"/>
  <c r="E1972" i="16"/>
  <c r="F1972" i="16" s="1"/>
  <c r="E1971" i="16"/>
  <c r="F1971" i="16" s="1"/>
  <c r="E1970" i="16"/>
  <c r="F1970" i="16" s="1"/>
  <c r="E1969" i="16"/>
  <c r="F1969" i="16" s="1"/>
  <c r="E1968" i="16"/>
  <c r="F1968" i="16" s="1"/>
  <c r="E1967" i="16"/>
  <c r="F1967" i="16" s="1"/>
  <c r="E1966" i="16"/>
  <c r="F1966" i="16" s="1"/>
  <c r="E1965" i="16"/>
  <c r="F1965" i="16" s="1"/>
  <c r="E1964" i="16"/>
  <c r="F1964" i="16" s="1"/>
  <c r="E1963" i="16"/>
  <c r="F1963" i="16" s="1"/>
  <c r="E1962" i="16"/>
  <c r="F1962" i="16" s="1"/>
  <c r="E1961" i="16"/>
  <c r="F1961" i="16" s="1"/>
  <c r="E1960" i="16"/>
  <c r="F1960" i="16" s="1"/>
  <c r="E1959" i="16"/>
  <c r="F1959" i="16" s="1"/>
  <c r="E1958" i="16"/>
  <c r="F1958" i="16" s="1"/>
  <c r="E1957" i="16"/>
  <c r="F1957" i="16" s="1"/>
  <c r="E1956" i="16"/>
  <c r="F1956" i="16" s="1"/>
  <c r="E1955" i="16"/>
  <c r="F1955" i="16" s="1"/>
  <c r="E1954" i="16"/>
  <c r="F1954" i="16" s="1"/>
  <c r="E1953" i="16"/>
  <c r="F1953" i="16" s="1"/>
  <c r="E1952" i="16"/>
  <c r="F1952" i="16" s="1"/>
  <c r="E1951" i="16"/>
  <c r="F1951" i="16" s="1"/>
  <c r="E1950" i="16"/>
  <c r="F1950" i="16" s="1"/>
  <c r="E1949" i="16"/>
  <c r="F1949" i="16" s="1"/>
  <c r="E1948" i="16"/>
  <c r="F1948" i="16" s="1"/>
  <c r="E1947" i="16"/>
  <c r="F1947" i="16" s="1"/>
  <c r="E1946" i="16"/>
  <c r="F1946" i="16" s="1"/>
  <c r="E1945" i="16"/>
  <c r="F1945" i="16" s="1"/>
  <c r="E1944" i="16"/>
  <c r="F1944" i="16" s="1"/>
  <c r="E1943" i="16"/>
  <c r="F1943" i="16" s="1"/>
  <c r="E1942" i="16"/>
  <c r="F1942" i="16" s="1"/>
  <c r="E1941" i="16"/>
  <c r="F1941" i="16" s="1"/>
  <c r="E1940" i="16"/>
  <c r="F1940" i="16" s="1"/>
  <c r="E1939" i="16"/>
  <c r="F1939" i="16" s="1"/>
  <c r="E1938" i="16"/>
  <c r="F1938" i="16" s="1"/>
  <c r="E1937" i="16"/>
  <c r="F1937" i="16" s="1"/>
  <c r="E1936" i="16"/>
  <c r="F1936" i="16" s="1"/>
  <c r="E1935" i="16"/>
  <c r="F1935" i="16" s="1"/>
  <c r="E1934" i="16"/>
  <c r="F1934" i="16" s="1"/>
  <c r="E1933" i="16"/>
  <c r="F1933" i="16" s="1"/>
  <c r="E1932" i="16"/>
  <c r="F1932" i="16" s="1"/>
  <c r="E1931" i="16"/>
  <c r="F1931" i="16" s="1"/>
  <c r="E1930" i="16"/>
  <c r="F1930" i="16" s="1"/>
  <c r="E1929" i="16"/>
  <c r="F1929" i="16" s="1"/>
  <c r="E1928" i="16"/>
  <c r="F1928" i="16" s="1"/>
  <c r="E1927" i="16"/>
  <c r="F1927" i="16" s="1"/>
  <c r="E1926" i="16"/>
  <c r="F1926" i="16" s="1"/>
  <c r="E1925" i="16"/>
  <c r="F1925" i="16" s="1"/>
  <c r="E1924" i="16"/>
  <c r="F1924" i="16" s="1"/>
  <c r="E1923" i="16"/>
  <c r="F1923" i="16" s="1"/>
  <c r="E1922" i="16"/>
  <c r="F1922" i="16" s="1"/>
  <c r="E1921" i="16"/>
  <c r="F1921" i="16" s="1"/>
  <c r="E1920" i="16"/>
  <c r="F1920" i="16" s="1"/>
  <c r="E1919" i="16"/>
  <c r="F1919" i="16" s="1"/>
  <c r="E1918" i="16"/>
  <c r="F1918" i="16" s="1"/>
  <c r="E1917" i="16"/>
  <c r="F1917" i="16" s="1"/>
  <c r="E1916" i="16"/>
  <c r="F1916" i="16" s="1"/>
  <c r="E1915" i="16"/>
  <c r="F1915" i="16" s="1"/>
  <c r="E1914" i="16"/>
  <c r="F1914" i="16" s="1"/>
  <c r="E1913" i="16"/>
  <c r="F1913" i="16" s="1"/>
  <c r="E1912" i="16"/>
  <c r="F1912" i="16" s="1"/>
  <c r="E1911" i="16"/>
  <c r="F1911" i="16" s="1"/>
  <c r="E1910" i="16"/>
  <c r="F1910" i="16" s="1"/>
  <c r="E1909" i="16"/>
  <c r="F1909" i="16" s="1"/>
  <c r="E1908" i="16"/>
  <c r="F1908" i="16" s="1"/>
  <c r="E1907" i="16"/>
  <c r="F1907" i="16" s="1"/>
  <c r="E1906" i="16"/>
  <c r="F1906" i="16" s="1"/>
  <c r="E1905" i="16"/>
  <c r="F1905" i="16" s="1"/>
  <c r="E1904" i="16"/>
  <c r="F1904" i="16" s="1"/>
  <c r="E1903" i="16"/>
  <c r="F1903" i="16" s="1"/>
  <c r="E1902" i="16"/>
  <c r="F1902" i="16" s="1"/>
  <c r="E1901" i="16"/>
  <c r="F1901" i="16" s="1"/>
  <c r="E1900" i="16"/>
  <c r="F1900" i="16" s="1"/>
  <c r="E1899" i="16"/>
  <c r="F1899" i="16" s="1"/>
  <c r="E1898" i="16"/>
  <c r="F1898" i="16" s="1"/>
  <c r="E1897" i="16"/>
  <c r="F1897" i="16" s="1"/>
  <c r="E1896" i="16"/>
  <c r="F1896" i="16" s="1"/>
  <c r="E1895" i="16"/>
  <c r="F1895" i="16" s="1"/>
  <c r="E1894" i="16"/>
  <c r="F1894" i="16" s="1"/>
  <c r="E1893" i="16"/>
  <c r="F1893" i="16" s="1"/>
  <c r="E1892" i="16"/>
  <c r="F1892" i="16" s="1"/>
  <c r="E1891" i="16"/>
  <c r="F1891" i="16" s="1"/>
  <c r="E1890" i="16"/>
  <c r="F1890" i="16" s="1"/>
  <c r="E1889" i="16"/>
  <c r="F1889" i="16" s="1"/>
  <c r="E1888" i="16"/>
  <c r="F1888" i="16" s="1"/>
  <c r="E1887" i="16"/>
  <c r="F1887" i="16" s="1"/>
  <c r="E1886" i="16"/>
  <c r="F1886" i="16" s="1"/>
  <c r="E1885" i="16"/>
  <c r="F1885" i="16" s="1"/>
  <c r="E1884" i="16"/>
  <c r="F1884" i="16" s="1"/>
  <c r="E1883" i="16"/>
  <c r="F1883" i="16" s="1"/>
  <c r="E1882" i="16"/>
  <c r="F1882" i="16" s="1"/>
  <c r="E1881" i="16"/>
  <c r="F1881" i="16" s="1"/>
  <c r="E1880" i="16"/>
  <c r="F1880" i="16" s="1"/>
  <c r="E1879" i="16"/>
  <c r="F1879" i="16" s="1"/>
  <c r="E1878" i="16"/>
  <c r="F1878" i="16" s="1"/>
  <c r="E1877" i="16"/>
  <c r="F1877" i="16" s="1"/>
  <c r="E1876" i="16"/>
  <c r="F1876" i="16" s="1"/>
  <c r="E1875" i="16"/>
  <c r="F1875" i="16" s="1"/>
  <c r="E1874" i="16"/>
  <c r="F1874" i="16" s="1"/>
  <c r="E1873" i="16"/>
  <c r="F1873" i="16" s="1"/>
  <c r="E1872" i="16"/>
  <c r="F1872" i="16" s="1"/>
  <c r="E1871" i="16"/>
  <c r="F1871" i="16" s="1"/>
  <c r="E1870" i="16"/>
  <c r="F1870" i="16" s="1"/>
  <c r="E1869" i="16"/>
  <c r="F1869" i="16" s="1"/>
  <c r="E1868" i="16"/>
  <c r="F1868" i="16" s="1"/>
  <c r="E1867" i="16"/>
  <c r="F1867" i="16" s="1"/>
  <c r="E1866" i="16"/>
  <c r="F1866" i="16" s="1"/>
  <c r="E1865" i="16"/>
  <c r="F1865" i="16" s="1"/>
  <c r="E1864" i="16"/>
  <c r="F1864" i="16" s="1"/>
  <c r="E1863" i="16"/>
  <c r="F1863" i="16" s="1"/>
  <c r="E1862" i="16"/>
  <c r="F1862" i="16" s="1"/>
  <c r="E1861" i="16"/>
  <c r="F1861" i="16" s="1"/>
  <c r="E1860" i="16"/>
  <c r="F1860" i="16" s="1"/>
  <c r="E1859" i="16"/>
  <c r="F1859" i="16" s="1"/>
  <c r="E1858" i="16"/>
  <c r="F1858" i="16" s="1"/>
  <c r="E1857" i="16"/>
  <c r="F1857" i="16" s="1"/>
  <c r="E1856" i="16"/>
  <c r="F1856" i="16" s="1"/>
  <c r="E1855" i="16"/>
  <c r="F1855" i="16" s="1"/>
  <c r="E1854" i="16"/>
  <c r="F1854" i="16" s="1"/>
  <c r="E1853" i="16"/>
  <c r="F1853" i="16" s="1"/>
  <c r="E1852" i="16"/>
  <c r="F1852" i="16" s="1"/>
  <c r="E1851" i="16"/>
  <c r="F1851" i="16" s="1"/>
  <c r="E1850" i="16"/>
  <c r="F1850" i="16" s="1"/>
  <c r="E1849" i="16"/>
  <c r="F1849" i="16" s="1"/>
  <c r="E1848" i="16"/>
  <c r="F1848" i="16" s="1"/>
  <c r="E1847" i="16"/>
  <c r="F1847" i="16" s="1"/>
  <c r="E1846" i="16"/>
  <c r="F1846" i="16" s="1"/>
  <c r="E1845" i="16"/>
  <c r="F1845" i="16" s="1"/>
  <c r="E1844" i="16"/>
  <c r="F1844" i="16" s="1"/>
  <c r="E1843" i="16"/>
  <c r="F1843" i="16" s="1"/>
  <c r="E1842" i="16"/>
  <c r="F1842" i="16" s="1"/>
  <c r="E1841" i="16"/>
  <c r="F1841" i="16" s="1"/>
  <c r="E1840" i="16"/>
  <c r="F1840" i="16" s="1"/>
  <c r="E1839" i="16"/>
  <c r="F1839" i="16" s="1"/>
  <c r="E1838" i="16"/>
  <c r="F1838" i="16" s="1"/>
  <c r="E1837" i="16"/>
  <c r="F1837" i="16" s="1"/>
  <c r="E1836" i="16"/>
  <c r="F1836" i="16" s="1"/>
  <c r="E1835" i="16"/>
  <c r="F1835" i="16" s="1"/>
  <c r="E1834" i="16"/>
  <c r="F1834" i="16" s="1"/>
  <c r="E1833" i="16"/>
  <c r="F1833" i="16" s="1"/>
  <c r="E1832" i="16"/>
  <c r="F1832" i="16" s="1"/>
  <c r="E1831" i="16"/>
  <c r="F1831" i="16" s="1"/>
  <c r="E1830" i="16"/>
  <c r="F1830" i="16" s="1"/>
  <c r="E1829" i="16"/>
  <c r="F1829" i="16" s="1"/>
  <c r="E1828" i="16"/>
  <c r="F1828" i="16" s="1"/>
  <c r="E1827" i="16"/>
  <c r="F1827" i="16" s="1"/>
  <c r="E1826" i="16"/>
  <c r="F1826" i="16" s="1"/>
  <c r="E1825" i="16"/>
  <c r="F1825" i="16" s="1"/>
  <c r="E1824" i="16"/>
  <c r="F1824" i="16" s="1"/>
  <c r="E1823" i="16"/>
  <c r="F1823" i="16" s="1"/>
  <c r="E1822" i="16"/>
  <c r="F1822" i="16" s="1"/>
  <c r="E1821" i="16"/>
  <c r="F1821" i="16" s="1"/>
  <c r="E1820" i="16"/>
  <c r="F1820" i="16" s="1"/>
  <c r="E1819" i="16"/>
  <c r="F1819" i="16" s="1"/>
  <c r="E1818" i="16"/>
  <c r="F1818" i="16" s="1"/>
  <c r="E1817" i="16"/>
  <c r="F1817" i="16" s="1"/>
  <c r="E1816" i="16"/>
  <c r="F1816" i="16" s="1"/>
  <c r="E1815" i="16"/>
  <c r="F1815" i="16" s="1"/>
  <c r="E1814" i="16"/>
  <c r="F1814" i="16" s="1"/>
  <c r="E1813" i="16"/>
  <c r="F1813" i="16" s="1"/>
  <c r="E1812" i="16"/>
  <c r="F1812" i="16" s="1"/>
  <c r="E1811" i="16"/>
  <c r="F1811" i="16" s="1"/>
  <c r="E1810" i="16"/>
  <c r="F1810" i="16" s="1"/>
  <c r="E1809" i="16"/>
  <c r="F1809" i="16" s="1"/>
  <c r="E1808" i="16"/>
  <c r="F1808" i="16" s="1"/>
  <c r="E1807" i="16"/>
  <c r="F1807" i="16" s="1"/>
  <c r="E1806" i="16"/>
  <c r="F1806" i="16" s="1"/>
  <c r="E1805" i="16"/>
  <c r="F1805" i="16" s="1"/>
  <c r="E1804" i="16"/>
  <c r="F1804" i="16" s="1"/>
  <c r="E1803" i="16"/>
  <c r="F1803" i="16" s="1"/>
  <c r="E1802" i="16"/>
  <c r="F1802" i="16" s="1"/>
  <c r="E1801" i="16"/>
  <c r="F1801" i="16" s="1"/>
  <c r="E1800" i="16"/>
  <c r="F1800" i="16" s="1"/>
  <c r="E1799" i="16"/>
  <c r="F1799" i="16" s="1"/>
  <c r="E1798" i="16"/>
  <c r="F1798" i="16" s="1"/>
  <c r="E1797" i="16"/>
  <c r="F1797" i="16" s="1"/>
  <c r="E1796" i="16"/>
  <c r="F1796" i="16" s="1"/>
  <c r="E1795" i="16"/>
  <c r="F1795" i="16" s="1"/>
  <c r="E1794" i="16"/>
  <c r="F1794" i="16" s="1"/>
  <c r="E1793" i="16"/>
  <c r="F1793" i="16" s="1"/>
  <c r="E1792" i="16"/>
  <c r="F1792" i="16" s="1"/>
  <c r="E1791" i="16"/>
  <c r="F1791" i="16" s="1"/>
  <c r="E1790" i="16"/>
  <c r="F1790" i="16" s="1"/>
  <c r="E1789" i="16"/>
  <c r="F1789" i="16" s="1"/>
  <c r="E1788" i="16"/>
  <c r="F1788" i="16" s="1"/>
  <c r="E1787" i="16"/>
  <c r="F1787" i="16" s="1"/>
  <c r="E1786" i="16"/>
  <c r="F1786" i="16" s="1"/>
  <c r="E1785" i="16"/>
  <c r="F1785" i="16" s="1"/>
  <c r="E1784" i="16"/>
  <c r="F1784" i="16" s="1"/>
  <c r="E1783" i="16"/>
  <c r="F1783" i="16" s="1"/>
  <c r="E1782" i="16"/>
  <c r="F1782" i="16" s="1"/>
  <c r="E1781" i="16"/>
  <c r="F1781" i="16" s="1"/>
  <c r="E1780" i="16"/>
  <c r="F1780" i="16" s="1"/>
  <c r="E1779" i="16"/>
  <c r="F1779" i="16" s="1"/>
  <c r="E1778" i="16"/>
  <c r="F1778" i="16" s="1"/>
  <c r="E1777" i="16"/>
  <c r="F1777" i="16" s="1"/>
  <c r="E1776" i="16"/>
  <c r="F1776" i="16" s="1"/>
  <c r="E1775" i="16"/>
  <c r="F1775" i="16" s="1"/>
  <c r="E1774" i="16"/>
  <c r="F1774" i="16" s="1"/>
  <c r="E1773" i="16"/>
  <c r="F1773" i="16" s="1"/>
  <c r="E1772" i="16"/>
  <c r="F1772" i="16" s="1"/>
  <c r="E1771" i="16"/>
  <c r="F1771" i="16" s="1"/>
  <c r="E1770" i="16"/>
  <c r="F1770" i="16" s="1"/>
  <c r="E1769" i="16"/>
  <c r="F1769" i="16" s="1"/>
  <c r="E1768" i="16"/>
  <c r="F1768" i="16" s="1"/>
  <c r="E1767" i="16"/>
  <c r="F1767" i="16" s="1"/>
  <c r="E1766" i="16"/>
  <c r="F1766" i="16" s="1"/>
  <c r="E1765" i="16"/>
  <c r="F1765" i="16" s="1"/>
  <c r="E1764" i="16"/>
  <c r="F1764" i="16" s="1"/>
  <c r="E1763" i="16"/>
  <c r="F1763" i="16" s="1"/>
  <c r="E1762" i="16"/>
  <c r="F1762" i="16" s="1"/>
  <c r="E1761" i="16"/>
  <c r="F1761" i="16" s="1"/>
  <c r="E1760" i="16"/>
  <c r="F1760" i="16" s="1"/>
  <c r="E1759" i="16"/>
  <c r="F1759" i="16" s="1"/>
  <c r="E1758" i="16"/>
  <c r="F1758" i="16" s="1"/>
  <c r="E1757" i="16"/>
  <c r="F1757" i="16" s="1"/>
  <c r="E1756" i="16"/>
  <c r="F1756" i="16" s="1"/>
  <c r="E1755" i="16"/>
  <c r="F1755" i="16" s="1"/>
  <c r="E1754" i="16"/>
  <c r="F1754" i="16" s="1"/>
  <c r="E1753" i="16"/>
  <c r="F1753" i="16" s="1"/>
  <c r="E1752" i="16"/>
  <c r="F1752" i="16" s="1"/>
  <c r="E1751" i="16"/>
  <c r="F1751" i="16" s="1"/>
  <c r="E1750" i="16"/>
  <c r="F1750" i="16" s="1"/>
  <c r="E1749" i="16"/>
  <c r="F1749" i="16" s="1"/>
  <c r="E1748" i="16"/>
  <c r="F1748" i="16" s="1"/>
  <c r="E1747" i="16"/>
  <c r="F1747" i="16" s="1"/>
  <c r="E1746" i="16"/>
  <c r="F1746" i="16" s="1"/>
  <c r="E1745" i="16"/>
  <c r="F1745" i="16" s="1"/>
  <c r="E1744" i="16"/>
  <c r="F1744" i="16" s="1"/>
  <c r="E1743" i="16"/>
  <c r="F1743" i="16" s="1"/>
  <c r="E1742" i="16"/>
  <c r="F1742" i="16" s="1"/>
  <c r="E1741" i="16"/>
  <c r="F1741" i="16" s="1"/>
  <c r="E1740" i="16"/>
  <c r="F1740" i="16" s="1"/>
  <c r="E1739" i="16"/>
  <c r="F1739" i="16" s="1"/>
  <c r="E1738" i="16"/>
  <c r="F1738" i="16" s="1"/>
  <c r="E1737" i="16"/>
  <c r="F1737" i="16" s="1"/>
  <c r="E1736" i="16"/>
  <c r="F1736" i="16" s="1"/>
  <c r="E1735" i="16"/>
  <c r="F1735" i="16" s="1"/>
  <c r="E1734" i="16"/>
  <c r="F1734" i="16" s="1"/>
  <c r="E1733" i="16"/>
  <c r="F1733" i="16" s="1"/>
  <c r="E1732" i="16"/>
  <c r="F1732" i="16" s="1"/>
  <c r="E1731" i="16"/>
  <c r="F1731" i="16" s="1"/>
  <c r="E1730" i="16"/>
  <c r="F1730" i="16" s="1"/>
  <c r="E1729" i="16"/>
  <c r="F1729" i="16" s="1"/>
  <c r="E1728" i="16"/>
  <c r="F1728" i="16" s="1"/>
  <c r="E1727" i="16"/>
  <c r="F1727" i="16" s="1"/>
  <c r="E1726" i="16"/>
  <c r="F1726" i="16" s="1"/>
  <c r="E1725" i="16"/>
  <c r="F1725" i="16" s="1"/>
  <c r="E1724" i="16"/>
  <c r="F1724" i="16" s="1"/>
  <c r="E1723" i="16"/>
  <c r="F1723" i="16" s="1"/>
  <c r="E1722" i="16"/>
  <c r="F1722" i="16" s="1"/>
  <c r="E1721" i="16"/>
  <c r="F1721" i="16" s="1"/>
  <c r="E1720" i="16"/>
  <c r="F1720" i="16" s="1"/>
  <c r="E1719" i="16"/>
  <c r="F1719" i="16" s="1"/>
  <c r="E1718" i="16"/>
  <c r="F1718" i="16" s="1"/>
  <c r="E1717" i="16"/>
  <c r="F1717" i="16" s="1"/>
  <c r="E1716" i="16"/>
  <c r="F1716" i="16" s="1"/>
  <c r="E1715" i="16"/>
  <c r="F1715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9" i="16"/>
  <c r="F1709" i="16" s="1"/>
  <c r="E1708" i="16"/>
  <c r="F1708" i="16" s="1"/>
  <c r="E1707" i="16"/>
  <c r="F1707" i="16" s="1"/>
  <c r="E1706" i="16"/>
  <c r="F1706" i="16" s="1"/>
  <c r="E1705" i="16"/>
  <c r="F1705" i="16" s="1"/>
  <c r="E1704" i="16"/>
  <c r="F1704" i="16" s="1"/>
  <c r="E1703" i="16"/>
  <c r="F1703" i="16" s="1"/>
  <c r="E1702" i="16"/>
  <c r="F1702" i="16" s="1"/>
  <c r="E1701" i="16"/>
  <c r="F1701" i="16" s="1"/>
  <c r="E1700" i="16"/>
  <c r="F1700" i="16" s="1"/>
  <c r="E1699" i="16"/>
  <c r="F1699" i="16" s="1"/>
  <c r="E1698" i="16"/>
  <c r="F1698" i="16" s="1"/>
  <c r="E1697" i="16"/>
  <c r="F1697" i="16" s="1"/>
  <c r="E1696" i="16"/>
  <c r="F1696" i="16" s="1"/>
  <c r="E1695" i="16"/>
  <c r="F1695" i="16" s="1"/>
  <c r="E1694" i="16"/>
  <c r="F1694" i="16" s="1"/>
  <c r="E1693" i="16"/>
  <c r="F1693" i="16" s="1"/>
  <c r="E1692" i="16"/>
  <c r="F1692" i="16" s="1"/>
  <c r="E1691" i="16"/>
  <c r="F1691" i="16" s="1"/>
  <c r="E1690" i="16"/>
  <c r="F1690" i="16" s="1"/>
  <c r="E1689" i="16"/>
  <c r="F1689" i="16" s="1"/>
  <c r="E1688" i="16"/>
  <c r="F1688" i="16" s="1"/>
  <c r="E1687" i="16"/>
  <c r="F1687" i="16" s="1"/>
  <c r="E1686" i="16"/>
  <c r="F1686" i="16" s="1"/>
  <c r="E1685" i="16"/>
  <c r="F1685" i="16" s="1"/>
  <c r="E1684" i="16"/>
  <c r="F1684" i="16" s="1"/>
  <c r="E1683" i="16"/>
  <c r="F1683" i="16" s="1"/>
  <c r="E1682" i="16"/>
  <c r="F1682" i="16" s="1"/>
  <c r="E1681" i="16"/>
  <c r="F1681" i="16" s="1"/>
  <c r="E1680" i="16"/>
  <c r="F1680" i="16" s="1"/>
  <c r="E1679" i="16"/>
  <c r="F1679" i="16" s="1"/>
  <c r="E1678" i="16"/>
  <c r="F1678" i="16" s="1"/>
  <c r="E1677" i="16"/>
  <c r="F1677" i="16" s="1"/>
  <c r="E1676" i="16"/>
  <c r="F1676" i="16" s="1"/>
  <c r="E1675" i="16"/>
  <c r="F1675" i="16" s="1"/>
  <c r="E1674" i="16"/>
  <c r="F1674" i="16" s="1"/>
  <c r="E1673" i="16"/>
  <c r="F1673" i="16" s="1"/>
  <c r="E1672" i="16"/>
  <c r="F1672" i="16" s="1"/>
  <c r="E1671" i="16"/>
  <c r="F1671" i="16" s="1"/>
  <c r="E1670" i="16"/>
  <c r="F1670" i="16" s="1"/>
  <c r="E1669" i="16"/>
  <c r="F1669" i="16" s="1"/>
  <c r="E1668" i="16"/>
  <c r="F1668" i="16" s="1"/>
  <c r="E1667" i="16"/>
  <c r="F1667" i="16" s="1"/>
  <c r="E1666" i="16"/>
  <c r="F1666" i="16" s="1"/>
  <c r="E1665" i="16"/>
  <c r="F1665" i="16" s="1"/>
  <c r="E1664" i="16"/>
  <c r="F1664" i="16" s="1"/>
  <c r="E1663" i="16"/>
  <c r="F1663" i="16" s="1"/>
  <c r="E1662" i="16"/>
  <c r="F1662" i="16" s="1"/>
  <c r="E1661" i="16"/>
  <c r="F1661" i="16" s="1"/>
  <c r="E1660" i="16"/>
  <c r="F1660" i="16" s="1"/>
  <c r="E1659" i="16"/>
  <c r="F1659" i="16" s="1"/>
  <c r="E1658" i="16"/>
  <c r="F1658" i="16" s="1"/>
  <c r="E1657" i="16"/>
  <c r="F1657" i="16" s="1"/>
  <c r="E1656" i="16"/>
  <c r="F1656" i="16" s="1"/>
  <c r="E1655" i="16"/>
  <c r="F1655" i="16" s="1"/>
  <c r="E1654" i="16"/>
  <c r="F1654" i="16" s="1"/>
  <c r="E1653" i="16"/>
  <c r="F1653" i="16" s="1"/>
  <c r="E1652" i="16"/>
  <c r="F1652" i="16" s="1"/>
  <c r="E1651" i="16"/>
  <c r="F1651" i="16" s="1"/>
  <c r="E1650" i="16"/>
  <c r="F1650" i="16" s="1"/>
  <c r="E1649" i="16"/>
  <c r="F1649" i="16" s="1"/>
  <c r="E1648" i="16"/>
  <c r="F1648" i="16" s="1"/>
  <c r="E1647" i="16"/>
  <c r="F1647" i="16" s="1"/>
  <c r="E1646" i="16"/>
  <c r="F1646" i="16" s="1"/>
  <c r="E1645" i="16"/>
  <c r="F1645" i="16" s="1"/>
  <c r="E1644" i="16"/>
  <c r="F1644" i="16" s="1"/>
  <c r="E1643" i="16"/>
  <c r="F1643" i="16" s="1"/>
  <c r="E1642" i="16"/>
  <c r="F1642" i="16" s="1"/>
  <c r="E1641" i="16"/>
  <c r="F1641" i="16" s="1"/>
  <c r="E1640" i="16"/>
  <c r="F1640" i="16" s="1"/>
  <c r="E1639" i="16"/>
  <c r="F1639" i="16" s="1"/>
  <c r="E1638" i="16"/>
  <c r="F1638" i="16" s="1"/>
  <c r="E1637" i="16"/>
  <c r="F1637" i="16" s="1"/>
  <c r="E1636" i="16"/>
  <c r="F1636" i="16" s="1"/>
  <c r="E1635" i="16"/>
  <c r="F1635" i="16" s="1"/>
  <c r="E1634" i="16"/>
  <c r="F1634" i="16" s="1"/>
  <c r="E1633" i="16"/>
  <c r="F1633" i="16" s="1"/>
  <c r="E1632" i="16"/>
  <c r="F1632" i="16" s="1"/>
  <c r="E1631" i="16"/>
  <c r="F1631" i="16" s="1"/>
  <c r="E1630" i="16"/>
  <c r="F1630" i="16" s="1"/>
  <c r="E1629" i="16"/>
  <c r="F1629" i="16" s="1"/>
  <c r="E1628" i="16"/>
  <c r="F1628" i="16" s="1"/>
  <c r="E1627" i="16"/>
  <c r="F1627" i="16" s="1"/>
  <c r="E1626" i="16"/>
  <c r="F1626" i="16" s="1"/>
  <c r="E1625" i="16"/>
  <c r="F1625" i="16" s="1"/>
  <c r="E1624" i="16"/>
  <c r="F1624" i="16" s="1"/>
  <c r="E1623" i="16"/>
  <c r="F1623" i="16" s="1"/>
  <c r="E1622" i="16"/>
  <c r="F1622" i="16" s="1"/>
  <c r="E1621" i="16"/>
  <c r="F1621" i="16" s="1"/>
  <c r="E1620" i="16"/>
  <c r="F1620" i="16" s="1"/>
  <c r="E1619" i="16"/>
  <c r="F1619" i="16" s="1"/>
  <c r="E1618" i="16"/>
  <c r="F1618" i="16" s="1"/>
  <c r="E1617" i="16"/>
  <c r="F1617" i="16" s="1"/>
  <c r="E1616" i="16"/>
  <c r="F1616" i="16" s="1"/>
  <c r="E1615" i="16"/>
  <c r="F1615" i="16" s="1"/>
  <c r="E1614" i="16"/>
  <c r="F1614" i="16" s="1"/>
  <c r="E1613" i="16"/>
  <c r="F1613" i="16" s="1"/>
  <c r="E1612" i="16"/>
  <c r="F1612" i="16" s="1"/>
  <c r="E1611" i="16"/>
  <c r="F1611" i="16" s="1"/>
  <c r="E1610" i="16"/>
  <c r="F1610" i="16" s="1"/>
  <c r="E1609" i="16"/>
  <c r="F1609" i="16" s="1"/>
  <c r="E1608" i="16"/>
  <c r="F1608" i="16" s="1"/>
  <c r="E1607" i="16"/>
  <c r="F1607" i="16" s="1"/>
  <c r="E1606" i="16"/>
  <c r="F1606" i="16" s="1"/>
  <c r="E1605" i="16"/>
  <c r="F1605" i="16" s="1"/>
  <c r="E1604" i="16"/>
  <c r="F1604" i="16" s="1"/>
  <c r="E1603" i="16"/>
  <c r="F1603" i="16" s="1"/>
  <c r="E1602" i="16"/>
  <c r="F1602" i="16" s="1"/>
  <c r="E1601" i="16"/>
  <c r="F1601" i="16" s="1"/>
  <c r="E1600" i="16"/>
  <c r="F1600" i="16" s="1"/>
  <c r="E1599" i="16"/>
  <c r="F1599" i="16" s="1"/>
  <c r="E1598" i="16"/>
  <c r="F1598" i="16" s="1"/>
  <c r="E1597" i="16"/>
  <c r="F1597" i="16" s="1"/>
  <c r="E1596" i="16"/>
  <c r="F1596" i="16" s="1"/>
  <c r="E1595" i="16"/>
  <c r="F1595" i="16" s="1"/>
  <c r="E1594" i="16"/>
  <c r="F1594" i="16" s="1"/>
  <c r="E1593" i="16"/>
  <c r="F1593" i="16" s="1"/>
  <c r="E1592" i="16"/>
  <c r="F1592" i="16" s="1"/>
  <c r="E1591" i="16"/>
  <c r="F1591" i="16" s="1"/>
  <c r="E1590" i="16"/>
  <c r="F1590" i="16" s="1"/>
  <c r="E1589" i="16"/>
  <c r="F1589" i="16" s="1"/>
  <c r="E1588" i="16"/>
  <c r="F1588" i="16" s="1"/>
  <c r="E1587" i="16"/>
  <c r="F1587" i="16" s="1"/>
  <c r="E1586" i="16"/>
  <c r="F1586" i="16" s="1"/>
  <c r="E1585" i="16"/>
  <c r="F1585" i="16" s="1"/>
  <c r="E1584" i="16"/>
  <c r="F1584" i="16" s="1"/>
  <c r="E1583" i="16"/>
  <c r="F1583" i="16" s="1"/>
  <c r="E1582" i="16"/>
  <c r="F1582" i="16" s="1"/>
  <c r="E1581" i="16"/>
  <c r="F1581" i="16" s="1"/>
  <c r="E1580" i="16"/>
  <c r="F1580" i="16" s="1"/>
  <c r="E1579" i="16"/>
  <c r="F1579" i="16" s="1"/>
  <c r="E1578" i="16"/>
  <c r="F1578" i="16" s="1"/>
  <c r="E1577" i="16"/>
  <c r="F1577" i="16" s="1"/>
  <c r="E1576" i="16"/>
  <c r="F1576" i="16" s="1"/>
  <c r="E1575" i="16"/>
  <c r="F1575" i="16" s="1"/>
  <c r="E1574" i="16"/>
  <c r="F1574" i="16" s="1"/>
  <c r="E1573" i="16"/>
  <c r="F1573" i="16" s="1"/>
  <c r="E1572" i="16"/>
  <c r="F1572" i="16" s="1"/>
  <c r="E1571" i="16"/>
  <c r="F1571" i="16" s="1"/>
  <c r="E1570" i="16"/>
  <c r="F1570" i="16" s="1"/>
  <c r="E1569" i="16"/>
  <c r="F1569" i="16" s="1"/>
  <c r="E1568" i="16"/>
  <c r="F1568" i="16" s="1"/>
  <c r="E1567" i="16"/>
  <c r="F1567" i="16" s="1"/>
  <c r="E1566" i="16"/>
  <c r="F1566" i="16" s="1"/>
  <c r="E1565" i="16"/>
  <c r="F1565" i="16" s="1"/>
  <c r="E1564" i="16"/>
  <c r="F1564" i="16" s="1"/>
  <c r="E1563" i="16"/>
  <c r="F1563" i="16" s="1"/>
  <c r="E1562" i="16"/>
  <c r="F1562" i="16" s="1"/>
  <c r="E1561" i="16"/>
  <c r="F1561" i="16" s="1"/>
  <c r="E1560" i="16"/>
  <c r="F1560" i="16" s="1"/>
  <c r="E1559" i="16"/>
  <c r="F1559" i="16" s="1"/>
  <c r="E1558" i="16"/>
  <c r="F1558" i="16" s="1"/>
  <c r="E1557" i="16"/>
  <c r="F1557" i="16" s="1"/>
  <c r="E1556" i="16"/>
  <c r="F1556" i="16" s="1"/>
  <c r="E1555" i="16"/>
  <c r="F1555" i="16" s="1"/>
  <c r="E1554" i="16"/>
  <c r="F1554" i="16" s="1"/>
  <c r="E1553" i="16"/>
  <c r="F1553" i="16" s="1"/>
  <c r="E1552" i="16"/>
  <c r="F1552" i="16" s="1"/>
  <c r="E1551" i="16"/>
  <c r="F1551" i="16" s="1"/>
  <c r="E1550" i="16"/>
  <c r="F1550" i="16" s="1"/>
  <c r="E1549" i="16"/>
  <c r="F1549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43" i="16"/>
  <c r="F1543" i="16" s="1"/>
  <c r="E1542" i="16"/>
  <c r="F1542" i="16" s="1"/>
  <c r="E1541" i="16"/>
  <c r="F1541" i="16" s="1"/>
  <c r="E1540" i="16"/>
  <c r="F1540" i="16" s="1"/>
  <c r="E1539" i="16"/>
  <c r="F1539" i="16" s="1"/>
  <c r="E1538" i="16"/>
  <c r="F1538" i="16" s="1"/>
  <c r="E1537" i="16"/>
  <c r="F1537" i="16" s="1"/>
  <c r="E1536" i="16"/>
  <c r="F1536" i="16" s="1"/>
  <c r="E1535" i="16"/>
  <c r="F1535" i="16" s="1"/>
  <c r="E1534" i="16"/>
  <c r="F1534" i="16" s="1"/>
  <c r="E1533" i="16"/>
  <c r="F1533" i="16" s="1"/>
  <c r="E1532" i="16"/>
  <c r="F1532" i="16" s="1"/>
  <c r="E1531" i="16"/>
  <c r="F1531" i="16" s="1"/>
  <c r="E1530" i="16"/>
  <c r="F1530" i="16" s="1"/>
  <c r="E1529" i="16"/>
  <c r="F1529" i="16" s="1"/>
  <c r="E1528" i="16"/>
  <c r="F1528" i="16" s="1"/>
  <c r="E1527" i="16"/>
  <c r="F1527" i="16" s="1"/>
  <c r="E1526" i="16"/>
  <c r="F1526" i="16" s="1"/>
  <c r="E1525" i="16"/>
  <c r="F1525" i="16" s="1"/>
  <c r="E1524" i="16"/>
  <c r="F1524" i="16" s="1"/>
  <c r="E1523" i="16"/>
  <c r="F1523" i="16" s="1"/>
  <c r="E1522" i="16"/>
  <c r="F1522" i="16" s="1"/>
  <c r="E1521" i="16"/>
  <c r="F1521" i="16" s="1"/>
  <c r="E1520" i="16"/>
  <c r="F1520" i="16" s="1"/>
  <c r="E1519" i="16"/>
  <c r="F1519" i="16" s="1"/>
  <c r="E1518" i="16"/>
  <c r="F1518" i="16" s="1"/>
  <c r="E1517" i="16"/>
  <c r="F1517" i="16" s="1"/>
  <c r="E1516" i="16"/>
  <c r="F1516" i="16" s="1"/>
  <c r="E1515" i="16"/>
  <c r="F1515" i="16" s="1"/>
  <c r="E1514" i="16"/>
  <c r="F1514" i="16" s="1"/>
  <c r="E1513" i="16"/>
  <c r="F1513" i="16" s="1"/>
  <c r="E1512" i="16"/>
  <c r="F1512" i="16" s="1"/>
  <c r="E1511" i="16"/>
  <c r="F1511" i="16" s="1"/>
  <c r="E1510" i="16"/>
  <c r="F1510" i="16" s="1"/>
  <c r="E1509" i="16"/>
  <c r="F1509" i="16" s="1"/>
  <c r="E1508" i="16"/>
  <c r="F1508" i="16" s="1"/>
  <c r="E1507" i="16"/>
  <c r="F1507" i="16" s="1"/>
  <c r="E1506" i="16"/>
  <c r="F1506" i="16" s="1"/>
  <c r="E1505" i="16"/>
  <c r="F1505" i="16" s="1"/>
  <c r="E1504" i="16"/>
  <c r="F1504" i="16" s="1"/>
  <c r="E1503" i="16"/>
  <c r="F1503" i="16" s="1"/>
  <c r="E1502" i="16"/>
  <c r="F1502" i="16" s="1"/>
  <c r="E1501" i="16"/>
  <c r="F1501" i="16" s="1"/>
  <c r="E1500" i="16"/>
  <c r="F1500" i="16" s="1"/>
  <c r="E1499" i="16"/>
  <c r="F1499" i="16" s="1"/>
  <c r="E1498" i="16"/>
  <c r="F1498" i="16" s="1"/>
  <c r="E1497" i="16"/>
  <c r="F1497" i="16" s="1"/>
  <c r="E1496" i="16"/>
  <c r="F1496" i="16" s="1"/>
  <c r="E1495" i="16"/>
  <c r="F1495" i="16" s="1"/>
  <c r="E1494" i="16"/>
  <c r="F1494" i="16" s="1"/>
  <c r="E1493" i="16"/>
  <c r="F1493" i="16" s="1"/>
  <c r="E1492" i="16"/>
  <c r="F1492" i="16" s="1"/>
  <c r="E1491" i="16"/>
  <c r="F1491" i="16" s="1"/>
  <c r="E1490" i="16"/>
  <c r="F1490" i="16" s="1"/>
  <c r="E1489" i="16"/>
  <c r="F1489" i="16" s="1"/>
  <c r="E1488" i="16"/>
  <c r="F1488" i="16" s="1"/>
  <c r="E1487" i="16"/>
  <c r="F1487" i="16" s="1"/>
  <c r="E1486" i="16"/>
  <c r="F1486" i="16" s="1"/>
  <c r="E1485" i="16"/>
  <c r="F1485" i="16" s="1"/>
  <c r="E1484" i="16"/>
  <c r="F1484" i="16" s="1"/>
  <c r="E1483" i="16"/>
  <c r="F1483" i="16" s="1"/>
  <c r="E1482" i="16"/>
  <c r="F1482" i="16" s="1"/>
  <c r="E1481" i="16"/>
  <c r="F1481" i="16" s="1"/>
  <c r="E1480" i="16"/>
  <c r="F1480" i="16" s="1"/>
  <c r="E1479" i="16"/>
  <c r="F1479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73" i="16"/>
  <c r="F1473" i="16" s="1"/>
  <c r="E1472" i="16"/>
  <c r="F1472" i="16" s="1"/>
  <c r="E1471" i="16"/>
  <c r="F1471" i="16" s="1"/>
  <c r="E1470" i="16"/>
  <c r="F1470" i="16" s="1"/>
  <c r="E1469" i="16"/>
  <c r="F1469" i="16" s="1"/>
  <c r="E1468" i="16"/>
  <c r="F1468" i="16" s="1"/>
  <c r="E1467" i="16"/>
  <c r="F1467" i="16" s="1"/>
  <c r="E1466" i="16"/>
  <c r="F1466" i="16" s="1"/>
  <c r="E1465" i="16"/>
  <c r="F1465" i="16" s="1"/>
  <c r="E1464" i="16"/>
  <c r="F1464" i="16" s="1"/>
  <c r="E1463" i="16"/>
  <c r="F1463" i="16" s="1"/>
  <c r="E1462" i="16"/>
  <c r="F1462" i="16" s="1"/>
  <c r="E1461" i="16"/>
  <c r="F1461" i="16" s="1"/>
  <c r="E1460" i="16"/>
  <c r="F1460" i="16" s="1"/>
  <c r="E1459" i="16"/>
  <c r="F1459" i="16" s="1"/>
  <c r="E1458" i="16"/>
  <c r="F1458" i="16" s="1"/>
  <c r="E1457" i="16"/>
  <c r="F1457" i="16" s="1"/>
  <c r="E1456" i="16"/>
  <c r="F1456" i="16" s="1"/>
  <c r="E1455" i="16"/>
  <c r="F1455" i="16" s="1"/>
  <c r="E1454" i="16"/>
  <c r="F1454" i="16" s="1"/>
  <c r="E1453" i="16"/>
  <c r="F1453" i="16" s="1"/>
  <c r="E1452" i="16"/>
  <c r="F1452" i="16" s="1"/>
  <c r="E1451" i="16"/>
  <c r="F1451" i="16" s="1"/>
  <c r="E1450" i="16"/>
  <c r="F1450" i="16" s="1"/>
  <c r="E1449" i="16"/>
  <c r="F1449" i="16" s="1"/>
  <c r="E1448" i="16"/>
  <c r="F1448" i="16" s="1"/>
  <c r="E1447" i="16"/>
  <c r="F1447" i="16" s="1"/>
  <c r="E1446" i="16"/>
  <c r="F1446" i="16" s="1"/>
  <c r="E1445" i="16"/>
  <c r="F1445" i="16" s="1"/>
  <c r="E1444" i="16"/>
  <c r="F1444" i="16" s="1"/>
  <c r="E1443" i="16"/>
  <c r="F1443" i="16" s="1"/>
  <c r="E1442" i="16"/>
  <c r="F1442" i="16" s="1"/>
  <c r="E1441" i="16"/>
  <c r="F1441" i="16" s="1"/>
  <c r="E1440" i="16"/>
  <c r="F1440" i="16" s="1"/>
  <c r="E1439" i="16"/>
  <c r="F1439" i="16" s="1"/>
  <c r="E1438" i="16"/>
  <c r="F1438" i="16" s="1"/>
  <c r="E1437" i="16"/>
  <c r="F1437" i="16" s="1"/>
  <c r="E1436" i="16"/>
  <c r="F1436" i="16" s="1"/>
  <c r="E1435" i="16"/>
  <c r="F1435" i="16" s="1"/>
  <c r="E1434" i="16"/>
  <c r="F1434" i="16" s="1"/>
  <c r="E1433" i="16"/>
  <c r="F1433" i="16" s="1"/>
  <c r="E1432" i="16"/>
  <c r="F1432" i="16" s="1"/>
  <c r="E1431" i="16"/>
  <c r="F1431" i="16" s="1"/>
  <c r="E1430" i="16"/>
  <c r="F1430" i="16" s="1"/>
  <c r="E1429" i="16"/>
  <c r="F1429" i="16" s="1"/>
  <c r="E1428" i="16"/>
  <c r="F1428" i="16" s="1"/>
  <c r="E1427" i="16"/>
  <c r="F1427" i="16" s="1"/>
  <c r="E1426" i="16"/>
  <c r="F1426" i="16" s="1"/>
  <c r="E1425" i="16"/>
  <c r="F1425" i="16" s="1"/>
  <c r="E1424" i="16"/>
  <c r="F1424" i="16" s="1"/>
  <c r="E1423" i="16"/>
  <c r="F1423" i="16" s="1"/>
  <c r="E1422" i="16"/>
  <c r="F1422" i="16" s="1"/>
  <c r="E1421" i="16"/>
  <c r="F1421" i="16" s="1"/>
  <c r="E1420" i="16"/>
  <c r="F1420" i="16" s="1"/>
  <c r="E1419" i="16"/>
  <c r="F1419" i="16" s="1"/>
  <c r="E1418" i="16"/>
  <c r="F1418" i="16" s="1"/>
  <c r="E1417" i="16"/>
  <c r="F1417" i="16" s="1"/>
  <c r="E1416" i="16"/>
  <c r="F1416" i="16" s="1"/>
  <c r="E1415" i="16"/>
  <c r="F1415" i="16" s="1"/>
  <c r="E1414" i="16"/>
  <c r="F1414" i="16" s="1"/>
  <c r="E1413" i="16"/>
  <c r="F1413" i="16" s="1"/>
  <c r="E1412" i="16"/>
  <c r="F1412" i="16" s="1"/>
  <c r="E1411" i="16"/>
  <c r="F1411" i="16" s="1"/>
  <c r="E1410" i="16"/>
  <c r="F1410" i="16" s="1"/>
  <c r="E1409" i="16"/>
  <c r="F1409" i="16" s="1"/>
  <c r="E1408" i="16"/>
  <c r="F1408" i="16" s="1"/>
  <c r="E1407" i="16"/>
  <c r="F1407" i="16" s="1"/>
  <c r="E1406" i="16"/>
  <c r="F1406" i="16" s="1"/>
  <c r="E1405" i="16"/>
  <c r="F1405" i="16" s="1"/>
  <c r="E1404" i="16"/>
  <c r="F1404" i="16" s="1"/>
  <c r="E1403" i="16"/>
  <c r="F1403" i="16" s="1"/>
  <c r="E1402" i="16"/>
  <c r="F1402" i="16" s="1"/>
  <c r="E1401" i="16"/>
  <c r="F1401" i="16" s="1"/>
  <c r="E1400" i="16"/>
  <c r="F1400" i="16" s="1"/>
  <c r="E1399" i="16"/>
  <c r="F1399" i="16" s="1"/>
  <c r="E1398" i="16"/>
  <c r="F1398" i="16" s="1"/>
  <c r="E1397" i="16"/>
  <c r="F1397" i="16" s="1"/>
  <c r="E1396" i="16"/>
  <c r="F1396" i="16" s="1"/>
  <c r="E1395" i="16"/>
  <c r="F1395" i="16" s="1"/>
  <c r="E1394" i="16"/>
  <c r="F1394" i="16" s="1"/>
  <c r="E1393" i="16"/>
  <c r="F1393" i="16" s="1"/>
  <c r="E1392" i="16"/>
  <c r="F1392" i="16" s="1"/>
  <c r="E1391" i="16"/>
  <c r="F1391" i="16" s="1"/>
  <c r="E1390" i="16"/>
  <c r="F1390" i="16" s="1"/>
  <c r="E1389" i="16"/>
  <c r="F1389" i="16" s="1"/>
  <c r="E1388" i="16"/>
  <c r="F1388" i="16" s="1"/>
  <c r="E1387" i="16"/>
  <c r="F1387" i="16" s="1"/>
  <c r="E1386" i="16"/>
  <c r="F1386" i="16" s="1"/>
  <c r="E1385" i="16"/>
  <c r="F1385" i="16" s="1"/>
  <c r="E1384" i="16"/>
  <c r="F1384" i="16" s="1"/>
  <c r="E1383" i="16"/>
  <c r="F1383" i="16" s="1"/>
  <c r="E1382" i="16"/>
  <c r="F1382" i="16" s="1"/>
  <c r="E1381" i="16"/>
  <c r="F1381" i="16" s="1"/>
  <c r="E1380" i="16"/>
  <c r="F1380" i="16" s="1"/>
  <c r="E1379" i="16"/>
  <c r="F1379" i="16" s="1"/>
  <c r="E1378" i="16"/>
  <c r="F1378" i="16" s="1"/>
  <c r="E1377" i="16"/>
  <c r="F1377" i="16" s="1"/>
  <c r="E1376" i="16"/>
  <c r="F1376" i="16" s="1"/>
  <c r="E1375" i="16"/>
  <c r="F1375" i="16" s="1"/>
  <c r="E1374" i="16"/>
  <c r="F1374" i="16" s="1"/>
  <c r="E1373" i="16"/>
  <c r="F1373" i="16" s="1"/>
  <c r="E1372" i="16"/>
  <c r="F1372" i="16" s="1"/>
  <c r="E1371" i="16"/>
  <c r="F1371" i="16" s="1"/>
  <c r="E1370" i="16"/>
  <c r="F1370" i="16" s="1"/>
  <c r="E1369" i="16"/>
  <c r="F1369" i="16" s="1"/>
  <c r="E1368" i="16"/>
  <c r="F1368" i="16" s="1"/>
  <c r="E1367" i="16"/>
  <c r="F1367" i="16" s="1"/>
  <c r="E1366" i="16"/>
  <c r="F1366" i="16" s="1"/>
  <c r="E1365" i="16"/>
  <c r="F1365" i="16" s="1"/>
  <c r="E1364" i="16"/>
  <c r="F1364" i="16" s="1"/>
  <c r="E1363" i="16"/>
  <c r="F1363" i="16" s="1"/>
  <c r="E1362" i="16"/>
  <c r="F1362" i="16" s="1"/>
  <c r="E1361" i="16"/>
  <c r="F1361" i="16" s="1"/>
  <c r="E1360" i="16"/>
  <c r="F1360" i="16" s="1"/>
  <c r="E1359" i="16"/>
  <c r="F1359" i="16" s="1"/>
  <c r="E1358" i="16"/>
  <c r="F1358" i="16" s="1"/>
  <c r="E1357" i="16"/>
  <c r="F1357" i="16" s="1"/>
  <c r="E1356" i="16"/>
  <c r="F1356" i="16" s="1"/>
  <c r="E1355" i="16"/>
  <c r="F1355" i="16" s="1"/>
  <c r="E1354" i="16"/>
  <c r="F1354" i="16" s="1"/>
  <c r="E1353" i="16"/>
  <c r="F1353" i="16" s="1"/>
  <c r="E1352" i="16"/>
  <c r="F1352" i="16" s="1"/>
  <c r="E1351" i="16"/>
  <c r="F1351" i="16" s="1"/>
  <c r="E1350" i="16"/>
  <c r="F1350" i="16" s="1"/>
  <c r="E1349" i="16"/>
  <c r="F1349" i="16" s="1"/>
  <c r="E1348" i="16"/>
  <c r="F1348" i="16" s="1"/>
  <c r="E1347" i="16"/>
  <c r="F1347" i="16" s="1"/>
  <c r="E1346" i="16"/>
  <c r="F1346" i="16" s="1"/>
  <c r="E1345" i="16"/>
  <c r="F1345" i="16" s="1"/>
  <c r="E1344" i="16"/>
  <c r="F1344" i="16" s="1"/>
  <c r="E1343" i="16"/>
  <c r="F1343" i="16" s="1"/>
  <c r="E1342" i="16"/>
  <c r="F1342" i="16" s="1"/>
  <c r="E1341" i="16"/>
  <c r="F1341" i="16" s="1"/>
  <c r="E1340" i="16"/>
  <c r="F1340" i="16" s="1"/>
  <c r="E1339" i="16"/>
  <c r="F1339" i="16" s="1"/>
  <c r="E1338" i="16"/>
  <c r="F1338" i="16" s="1"/>
  <c r="E1337" i="16"/>
  <c r="F1337" i="16" s="1"/>
  <c r="E1336" i="16"/>
  <c r="F1336" i="16" s="1"/>
  <c r="E1335" i="16"/>
  <c r="F1335" i="16" s="1"/>
  <c r="E1334" i="16"/>
  <c r="F1334" i="16" s="1"/>
  <c r="E1333" i="16"/>
  <c r="F1333" i="16" s="1"/>
  <c r="E1332" i="16"/>
  <c r="F1332" i="16" s="1"/>
  <c r="E1331" i="16"/>
  <c r="F1331" i="16" s="1"/>
  <c r="E1330" i="16"/>
  <c r="F1330" i="16" s="1"/>
  <c r="E1329" i="16"/>
  <c r="F1329" i="16" s="1"/>
  <c r="E1328" i="16"/>
  <c r="F1328" i="16" s="1"/>
  <c r="E1327" i="16"/>
  <c r="F1327" i="16" s="1"/>
  <c r="E1326" i="16"/>
  <c r="F1326" i="16" s="1"/>
  <c r="E1325" i="16"/>
  <c r="F1325" i="16" s="1"/>
  <c r="E1324" i="16"/>
  <c r="F1324" i="16" s="1"/>
  <c r="E1323" i="16"/>
  <c r="F1323" i="16" s="1"/>
  <c r="E1322" i="16"/>
  <c r="F1322" i="16" s="1"/>
  <c r="E1321" i="16"/>
  <c r="F1321" i="16" s="1"/>
  <c r="E1320" i="16"/>
  <c r="F1320" i="16" s="1"/>
  <c r="E1319" i="16"/>
  <c r="F1319" i="16" s="1"/>
  <c r="E1318" i="16"/>
  <c r="F1318" i="16" s="1"/>
  <c r="E1317" i="16"/>
  <c r="F1317" i="16" s="1"/>
  <c r="E1316" i="16"/>
  <c r="F1316" i="16" s="1"/>
  <c r="E1315" i="16"/>
  <c r="F1315" i="16" s="1"/>
  <c r="E1314" i="16"/>
  <c r="F1314" i="16" s="1"/>
  <c r="E1313" i="16"/>
  <c r="F1313" i="16" s="1"/>
  <c r="E1312" i="16"/>
  <c r="F1312" i="16" s="1"/>
  <c r="E1311" i="16"/>
  <c r="F1311" i="16" s="1"/>
  <c r="E1310" i="16"/>
  <c r="F1310" i="16" s="1"/>
  <c r="E1309" i="16"/>
  <c r="F1309" i="16" s="1"/>
  <c r="E1308" i="16"/>
  <c r="F1308" i="16" s="1"/>
  <c r="E1307" i="16"/>
  <c r="F1307" i="16" s="1"/>
  <c r="E1306" i="16"/>
  <c r="F1306" i="16" s="1"/>
  <c r="E1305" i="16"/>
  <c r="F1305" i="16" s="1"/>
  <c r="E1304" i="16"/>
  <c r="F1304" i="16" s="1"/>
  <c r="E1303" i="16"/>
  <c r="F1303" i="16" s="1"/>
  <c r="E1302" i="16"/>
  <c r="F1302" i="16" s="1"/>
  <c r="E1301" i="16"/>
  <c r="F1301" i="16" s="1"/>
  <c r="E1300" i="16"/>
  <c r="F1300" i="16" s="1"/>
  <c r="E1299" i="16"/>
  <c r="F1299" i="16" s="1"/>
  <c r="E1298" i="16"/>
  <c r="F1298" i="16" s="1"/>
  <c r="E1297" i="16"/>
  <c r="F1297" i="16" s="1"/>
  <c r="E1296" i="16"/>
  <c r="F1296" i="16" s="1"/>
  <c r="E1295" i="16"/>
  <c r="F1295" i="16" s="1"/>
  <c r="E1294" i="16"/>
  <c r="F1294" i="16" s="1"/>
  <c r="E1293" i="16"/>
  <c r="F1293" i="16" s="1"/>
  <c r="E1292" i="16"/>
  <c r="F1292" i="16" s="1"/>
  <c r="E1291" i="16"/>
  <c r="F1291" i="16" s="1"/>
  <c r="E1290" i="16"/>
  <c r="F1290" i="16" s="1"/>
  <c r="E1289" i="16"/>
  <c r="F1289" i="16" s="1"/>
  <c r="E1288" i="16"/>
  <c r="F1288" i="16" s="1"/>
  <c r="E1287" i="16"/>
  <c r="F1287" i="16" s="1"/>
  <c r="E1286" i="16"/>
  <c r="F1286" i="16" s="1"/>
  <c r="E1285" i="16"/>
  <c r="F1285" i="16" s="1"/>
  <c r="E1284" i="16"/>
  <c r="F1284" i="16" s="1"/>
  <c r="E1283" i="16"/>
  <c r="F1283" i="16" s="1"/>
  <c r="E1282" i="16"/>
  <c r="F1282" i="16" s="1"/>
  <c r="E1281" i="16"/>
  <c r="F1281" i="16" s="1"/>
  <c r="E1280" i="16"/>
  <c r="F1280" i="16" s="1"/>
  <c r="E1279" i="16"/>
  <c r="F1279" i="16" s="1"/>
  <c r="E1278" i="16"/>
  <c r="F1278" i="16" s="1"/>
  <c r="E1277" i="16"/>
  <c r="F1277" i="16" s="1"/>
  <c r="E1276" i="16"/>
  <c r="F1276" i="16" s="1"/>
  <c r="E1275" i="16"/>
  <c r="F1275" i="16" s="1"/>
  <c r="E1274" i="16"/>
  <c r="F1274" i="16" s="1"/>
  <c r="E1273" i="16"/>
  <c r="F1273" i="16" s="1"/>
  <c r="E1272" i="16"/>
  <c r="F1272" i="16" s="1"/>
  <c r="E1271" i="16"/>
  <c r="F1271" i="16" s="1"/>
  <c r="E1270" i="16"/>
  <c r="F1270" i="16" s="1"/>
  <c r="E1269" i="16"/>
  <c r="F1269" i="16" s="1"/>
  <c r="E1268" i="16"/>
  <c r="F1268" i="16" s="1"/>
  <c r="E1267" i="16"/>
  <c r="F1267" i="16" s="1"/>
  <c r="E1266" i="16"/>
  <c r="F1266" i="16" s="1"/>
  <c r="E1265" i="16"/>
  <c r="F1265" i="16" s="1"/>
  <c r="E1264" i="16"/>
  <c r="F1264" i="16" s="1"/>
  <c r="E1263" i="16"/>
  <c r="F1263" i="16" s="1"/>
  <c r="E1262" i="16"/>
  <c r="F1262" i="16" s="1"/>
  <c r="E1261" i="16"/>
  <c r="F1261" i="16" s="1"/>
  <c r="E1260" i="16"/>
  <c r="F1260" i="16" s="1"/>
  <c r="E1259" i="16"/>
  <c r="F1259" i="16" s="1"/>
  <c r="E1258" i="16"/>
  <c r="F1258" i="16" s="1"/>
  <c r="E1257" i="16"/>
  <c r="F1257" i="16" s="1"/>
  <c r="E1256" i="16"/>
  <c r="F1256" i="16" s="1"/>
  <c r="E1255" i="16"/>
  <c r="F1255" i="16" s="1"/>
  <c r="E1254" i="16"/>
  <c r="F1254" i="16" s="1"/>
  <c r="E1253" i="16"/>
  <c r="F1253" i="16" s="1"/>
  <c r="E1252" i="16"/>
  <c r="F1252" i="16" s="1"/>
  <c r="E1251" i="16"/>
  <c r="F1251" i="16" s="1"/>
  <c r="E1250" i="16"/>
  <c r="F1250" i="16" s="1"/>
  <c r="E1249" i="16"/>
  <c r="F1249" i="16" s="1"/>
  <c r="E1248" i="16"/>
  <c r="F1248" i="16" s="1"/>
  <c r="E1247" i="16"/>
  <c r="F1247" i="16" s="1"/>
  <c r="E1246" i="16"/>
  <c r="F1246" i="16" s="1"/>
  <c r="E1245" i="16"/>
  <c r="F1245" i="16" s="1"/>
  <c r="E1244" i="16"/>
  <c r="F1244" i="16" s="1"/>
  <c r="E1243" i="16"/>
  <c r="F1243" i="16" s="1"/>
  <c r="E1242" i="16"/>
  <c r="F1242" i="16" s="1"/>
  <c r="E1241" i="16"/>
  <c r="F1241" i="16" s="1"/>
  <c r="E1240" i="16"/>
  <c r="F1240" i="16" s="1"/>
  <c r="E1239" i="16"/>
  <c r="F1239" i="16" s="1"/>
  <c r="E1238" i="16"/>
  <c r="F1238" i="16" s="1"/>
  <c r="E1237" i="16"/>
  <c r="F1237" i="16" s="1"/>
  <c r="E1236" i="16"/>
  <c r="F1236" i="16" s="1"/>
  <c r="E1235" i="16"/>
  <c r="F1235" i="16" s="1"/>
  <c r="E1234" i="16"/>
  <c r="F1234" i="16" s="1"/>
  <c r="E1233" i="16"/>
  <c r="F1233" i="16" s="1"/>
  <c r="E1232" i="16"/>
  <c r="F1232" i="16" s="1"/>
  <c r="E1231" i="16"/>
  <c r="F1231" i="16" s="1"/>
  <c r="E1230" i="16"/>
  <c r="F1230" i="16" s="1"/>
  <c r="E1229" i="16"/>
  <c r="F1229" i="16" s="1"/>
  <c r="E1228" i="16"/>
  <c r="F1228" i="16" s="1"/>
  <c r="E1227" i="16"/>
  <c r="F1227" i="16" s="1"/>
  <c r="E1226" i="16"/>
  <c r="F1226" i="16" s="1"/>
  <c r="E1225" i="16"/>
  <c r="F1225" i="16" s="1"/>
  <c r="E1224" i="16"/>
  <c r="F1224" i="16" s="1"/>
  <c r="E1223" i="16"/>
  <c r="F1223" i="16" s="1"/>
  <c r="E1222" i="16"/>
  <c r="F1222" i="16" s="1"/>
  <c r="E1221" i="16"/>
  <c r="F1221" i="16" s="1"/>
  <c r="E1220" i="16"/>
  <c r="F1220" i="16" s="1"/>
  <c r="E1219" i="16"/>
  <c r="F1219" i="16" s="1"/>
  <c r="E1218" i="16"/>
  <c r="F1218" i="16" s="1"/>
  <c r="E1217" i="16"/>
  <c r="F1217" i="16" s="1"/>
  <c r="E1216" i="16"/>
  <c r="F1216" i="16" s="1"/>
  <c r="E1215" i="16"/>
  <c r="F1215" i="16" s="1"/>
  <c r="E1214" i="16"/>
  <c r="F1214" i="16" s="1"/>
  <c r="E1213" i="16"/>
  <c r="F1213" i="16" s="1"/>
  <c r="E1212" i="16"/>
  <c r="F1212" i="16" s="1"/>
  <c r="E1211" i="16"/>
  <c r="F1211" i="16" s="1"/>
  <c r="E1210" i="16"/>
  <c r="F1210" i="16" s="1"/>
  <c r="E1209" i="16"/>
  <c r="F1209" i="16" s="1"/>
  <c r="E1208" i="16"/>
  <c r="F1208" i="16" s="1"/>
  <c r="E1207" i="16"/>
  <c r="F1207" i="16" s="1"/>
  <c r="E1206" i="16"/>
  <c r="F1206" i="16" s="1"/>
  <c r="E1205" i="16"/>
  <c r="F1205" i="16" s="1"/>
  <c r="E1204" i="16"/>
  <c r="F1204" i="16" s="1"/>
  <c r="E1203" i="16"/>
  <c r="F1203" i="16" s="1"/>
  <c r="E1202" i="16"/>
  <c r="F1202" i="16" s="1"/>
  <c r="E1201" i="16"/>
  <c r="F1201" i="16" s="1"/>
  <c r="E1200" i="16"/>
  <c r="F1200" i="16" s="1"/>
  <c r="E1199" i="16"/>
  <c r="F1199" i="16" s="1"/>
  <c r="E1198" i="16"/>
  <c r="F1198" i="16" s="1"/>
  <c r="E1197" i="16"/>
  <c r="F1197" i="16" s="1"/>
  <c r="E1196" i="16"/>
  <c r="F1196" i="16" s="1"/>
  <c r="E1195" i="16"/>
  <c r="F1195" i="16" s="1"/>
  <c r="E1194" i="16"/>
  <c r="F1194" i="16" s="1"/>
  <c r="E1193" i="16"/>
  <c r="F1193" i="16" s="1"/>
  <c r="E1192" i="16"/>
  <c r="F1192" i="16" s="1"/>
  <c r="E1191" i="16"/>
  <c r="F1191" i="16" s="1"/>
  <c r="E1190" i="16"/>
  <c r="F1190" i="16" s="1"/>
  <c r="E1189" i="16"/>
  <c r="F1189" i="16" s="1"/>
  <c r="E1188" i="16"/>
  <c r="F1188" i="16" s="1"/>
  <c r="E1187" i="16"/>
  <c r="F1187" i="16" s="1"/>
  <c r="E1186" i="16"/>
  <c r="F1186" i="16" s="1"/>
  <c r="E1185" i="16"/>
  <c r="F1185" i="16" s="1"/>
  <c r="E1184" i="16"/>
  <c r="F1184" i="16" s="1"/>
  <c r="E1183" i="16"/>
  <c r="F1183" i="16" s="1"/>
  <c r="E1182" i="16"/>
  <c r="F1182" i="16" s="1"/>
  <c r="E1181" i="16"/>
  <c r="F1181" i="16" s="1"/>
  <c r="E1180" i="16"/>
  <c r="F1180" i="16" s="1"/>
  <c r="E1179" i="16"/>
  <c r="F1179" i="16" s="1"/>
  <c r="E1178" i="16"/>
  <c r="F1178" i="16" s="1"/>
  <c r="E1177" i="16"/>
  <c r="F1177" i="16" s="1"/>
  <c r="E1176" i="16"/>
  <c r="F1176" i="16" s="1"/>
  <c r="E1175" i="16"/>
  <c r="F1175" i="16" s="1"/>
  <c r="E1174" i="16"/>
  <c r="F1174" i="16" s="1"/>
  <c r="E1173" i="16"/>
  <c r="F1173" i="16" s="1"/>
  <c r="E1172" i="16"/>
  <c r="F1172" i="16" s="1"/>
  <c r="E1171" i="16"/>
  <c r="F1171" i="16" s="1"/>
  <c r="E1170" i="16"/>
  <c r="F1170" i="16" s="1"/>
  <c r="E1169" i="16"/>
  <c r="F1169" i="16" s="1"/>
  <c r="E1168" i="16"/>
  <c r="F1168" i="16" s="1"/>
  <c r="E1167" i="16"/>
  <c r="F1167" i="16" s="1"/>
  <c r="E1166" i="16"/>
  <c r="F1166" i="16" s="1"/>
  <c r="E1165" i="16"/>
  <c r="F1165" i="16" s="1"/>
  <c r="E1164" i="16"/>
  <c r="F1164" i="16" s="1"/>
  <c r="E1163" i="16"/>
  <c r="F1163" i="16" s="1"/>
  <c r="E1162" i="16"/>
  <c r="F1162" i="16" s="1"/>
  <c r="E1161" i="16"/>
  <c r="F1161" i="16" s="1"/>
  <c r="E1160" i="16"/>
  <c r="F1160" i="16" s="1"/>
  <c r="E1159" i="16"/>
  <c r="F1159" i="16" s="1"/>
  <c r="E1158" i="16"/>
  <c r="F1158" i="16" s="1"/>
  <c r="E1157" i="16"/>
  <c r="F1157" i="16" s="1"/>
  <c r="E1156" i="16"/>
  <c r="F1156" i="16" s="1"/>
  <c r="E1155" i="16"/>
  <c r="F1155" i="16" s="1"/>
  <c r="E1154" i="16"/>
  <c r="F1154" i="16" s="1"/>
  <c r="E1153" i="16"/>
  <c r="F1153" i="16" s="1"/>
  <c r="E1152" i="16"/>
  <c r="F1152" i="16" s="1"/>
  <c r="E1151" i="16"/>
  <c r="F1151" i="16" s="1"/>
  <c r="E1150" i="16"/>
  <c r="F1150" i="16" s="1"/>
  <c r="E1149" i="16"/>
  <c r="F1149" i="16" s="1"/>
  <c r="E1148" i="16"/>
  <c r="F1148" i="16" s="1"/>
  <c r="E1147" i="16"/>
  <c r="F1147" i="16" s="1"/>
  <c r="E1146" i="16"/>
  <c r="F1146" i="16" s="1"/>
  <c r="E1145" i="16"/>
  <c r="F1145" i="16" s="1"/>
  <c r="E1144" i="16"/>
  <c r="F1144" i="16" s="1"/>
  <c r="E1143" i="16"/>
  <c r="F1143" i="16" s="1"/>
  <c r="E1142" i="16"/>
  <c r="F1142" i="16" s="1"/>
  <c r="E1141" i="16"/>
  <c r="F1141" i="16" s="1"/>
  <c r="E1140" i="16"/>
  <c r="F1140" i="16" s="1"/>
  <c r="E1139" i="16"/>
  <c r="F1139" i="16" s="1"/>
  <c r="E1138" i="16"/>
  <c r="F1138" i="16" s="1"/>
  <c r="E1137" i="16"/>
  <c r="F1137" i="16" s="1"/>
  <c r="E1136" i="16"/>
  <c r="F1136" i="16" s="1"/>
  <c r="E1135" i="16"/>
  <c r="F1135" i="16" s="1"/>
  <c r="E1134" i="16"/>
  <c r="F1134" i="16" s="1"/>
  <c r="E1133" i="16"/>
  <c r="F1133" i="16" s="1"/>
  <c r="E1132" i="16"/>
  <c r="F1132" i="16" s="1"/>
  <c r="E1131" i="16"/>
  <c r="F1131" i="16" s="1"/>
  <c r="E1130" i="16"/>
  <c r="F1130" i="16" s="1"/>
  <c r="E1129" i="16"/>
  <c r="F1129" i="16" s="1"/>
  <c r="E1128" i="16"/>
  <c r="F1128" i="16" s="1"/>
  <c r="E1127" i="16"/>
  <c r="F1127" i="16" s="1"/>
  <c r="E1126" i="16"/>
  <c r="F1126" i="16" s="1"/>
  <c r="E1125" i="16"/>
  <c r="F1125" i="16" s="1"/>
  <c r="E1124" i="16"/>
  <c r="F1124" i="16" s="1"/>
  <c r="E1123" i="16"/>
  <c r="F1123" i="16" s="1"/>
  <c r="E1122" i="16"/>
  <c r="F1122" i="16" s="1"/>
  <c r="E1121" i="16"/>
  <c r="F1121" i="16" s="1"/>
  <c r="E1120" i="16"/>
  <c r="F1120" i="16" s="1"/>
  <c r="E1119" i="16"/>
  <c r="F1119" i="16" s="1"/>
  <c r="E1118" i="16"/>
  <c r="F1118" i="16" s="1"/>
  <c r="E1117" i="16"/>
  <c r="F1117" i="16" s="1"/>
  <c r="E1116" i="16"/>
  <c r="F1116" i="16" s="1"/>
  <c r="E1115" i="16"/>
  <c r="F1115" i="16" s="1"/>
  <c r="E1114" i="16"/>
  <c r="F1114" i="16" s="1"/>
  <c r="E1113" i="16"/>
  <c r="F1113" i="16" s="1"/>
  <c r="E1112" i="16"/>
  <c r="F1112" i="16" s="1"/>
  <c r="E1111" i="16"/>
  <c r="F1111" i="16" s="1"/>
  <c r="E1110" i="16"/>
  <c r="F1110" i="16" s="1"/>
  <c r="E1109" i="16"/>
  <c r="F1109" i="16" s="1"/>
  <c r="E1108" i="16"/>
  <c r="F1108" i="16" s="1"/>
  <c r="E1107" i="16"/>
  <c r="F1107" i="16" s="1"/>
  <c r="E1106" i="16"/>
  <c r="F1106" i="16" s="1"/>
  <c r="E1105" i="16"/>
  <c r="F1105" i="16" s="1"/>
  <c r="E1104" i="16"/>
  <c r="F1104" i="16" s="1"/>
  <c r="E1103" i="16"/>
  <c r="F1103" i="16" s="1"/>
  <c r="E1102" i="16"/>
  <c r="F1102" i="16" s="1"/>
  <c r="E1101" i="16"/>
  <c r="F1101" i="16" s="1"/>
  <c r="E1100" i="16"/>
  <c r="F1100" i="16" s="1"/>
  <c r="E1099" i="16"/>
  <c r="F1099" i="16" s="1"/>
  <c r="E1098" i="16"/>
  <c r="F1098" i="16" s="1"/>
  <c r="E1097" i="16"/>
  <c r="F1097" i="16" s="1"/>
  <c r="E1096" i="16"/>
  <c r="F1096" i="16" s="1"/>
  <c r="E1095" i="16"/>
  <c r="F1095" i="16" s="1"/>
  <c r="E1094" i="16"/>
  <c r="F1094" i="16" s="1"/>
  <c r="E1093" i="16"/>
  <c r="F1093" i="16" s="1"/>
  <c r="E1092" i="16"/>
  <c r="F1092" i="16" s="1"/>
  <c r="E1091" i="16"/>
  <c r="F1091" i="16" s="1"/>
  <c r="E1090" i="16"/>
  <c r="F1090" i="16" s="1"/>
  <c r="E1089" i="16"/>
  <c r="F1089" i="16" s="1"/>
  <c r="E1088" i="16"/>
  <c r="F1088" i="16" s="1"/>
  <c r="E1087" i="16"/>
  <c r="F1087" i="16" s="1"/>
  <c r="E1086" i="16"/>
  <c r="F1086" i="16" s="1"/>
  <c r="E1085" i="16"/>
  <c r="F1085" i="16" s="1"/>
  <c r="E1084" i="16"/>
  <c r="F1084" i="16" s="1"/>
  <c r="E1083" i="16"/>
  <c r="F1083" i="16" s="1"/>
  <c r="E1082" i="16"/>
  <c r="F1082" i="16" s="1"/>
  <c r="E1081" i="16"/>
  <c r="F1081" i="16" s="1"/>
  <c r="E1080" i="16"/>
  <c r="F1080" i="16" s="1"/>
  <c r="E1079" i="16"/>
  <c r="F1079" i="16" s="1"/>
  <c r="E1078" i="16"/>
  <c r="F1078" i="16" s="1"/>
  <c r="E1077" i="16"/>
  <c r="F1077" i="16" s="1"/>
  <c r="E1076" i="16"/>
  <c r="F1076" i="16" s="1"/>
  <c r="E1075" i="16"/>
  <c r="F1075" i="16" s="1"/>
  <c r="E1074" i="16"/>
  <c r="F1074" i="16" s="1"/>
  <c r="E1073" i="16"/>
  <c r="F1073" i="16" s="1"/>
  <c r="E1072" i="16"/>
  <c r="F1072" i="16" s="1"/>
  <c r="E1071" i="16"/>
  <c r="F1071" i="16" s="1"/>
  <c r="E1070" i="16"/>
  <c r="F1070" i="16" s="1"/>
  <c r="E1069" i="16"/>
  <c r="F1069" i="16" s="1"/>
  <c r="E1068" i="16"/>
  <c r="F1068" i="16" s="1"/>
  <c r="E1067" i="16"/>
  <c r="F1067" i="16" s="1"/>
  <c r="E1066" i="16"/>
  <c r="F1066" i="16" s="1"/>
  <c r="E1065" i="16"/>
  <c r="F1065" i="16" s="1"/>
  <c r="E1064" i="16"/>
  <c r="F1064" i="16" s="1"/>
  <c r="E1063" i="16"/>
  <c r="F1063" i="16" s="1"/>
  <c r="E1062" i="16"/>
  <c r="F1062" i="16" s="1"/>
  <c r="E1061" i="16"/>
  <c r="F1061" i="16" s="1"/>
  <c r="E1060" i="16"/>
  <c r="F1060" i="16" s="1"/>
  <c r="E1059" i="16"/>
  <c r="F1059" i="16" s="1"/>
  <c r="E1058" i="16"/>
  <c r="F1058" i="16" s="1"/>
  <c r="E1057" i="16"/>
  <c r="F1057" i="16" s="1"/>
  <c r="E1056" i="16"/>
  <c r="F1056" i="16" s="1"/>
  <c r="E1055" i="16"/>
  <c r="F1055" i="16" s="1"/>
  <c r="E1054" i="16"/>
  <c r="F1054" i="16" s="1"/>
  <c r="E1053" i="16"/>
  <c r="F1053" i="16" s="1"/>
  <c r="E1052" i="16"/>
  <c r="F1052" i="16" s="1"/>
  <c r="E1051" i="16"/>
  <c r="F1051" i="16" s="1"/>
  <c r="E1050" i="16"/>
  <c r="F1050" i="16" s="1"/>
  <c r="E1049" i="16"/>
  <c r="F1049" i="16" s="1"/>
  <c r="E1048" i="16"/>
  <c r="F1048" i="16" s="1"/>
  <c r="E1047" i="16"/>
  <c r="F1047" i="16" s="1"/>
  <c r="E1046" i="16"/>
  <c r="F1046" i="16" s="1"/>
  <c r="E1045" i="16"/>
  <c r="F1045" i="16" s="1"/>
  <c r="E1044" i="16"/>
  <c r="F1044" i="16" s="1"/>
  <c r="E1043" i="16"/>
  <c r="F1043" i="16" s="1"/>
  <c r="E1042" i="16"/>
  <c r="F1042" i="16" s="1"/>
  <c r="E1041" i="16"/>
  <c r="F1041" i="16" s="1"/>
  <c r="E1040" i="16"/>
  <c r="F1040" i="16" s="1"/>
  <c r="E1039" i="16"/>
  <c r="F1039" i="16" s="1"/>
  <c r="E1038" i="16"/>
  <c r="F1038" i="16" s="1"/>
  <c r="E1037" i="16"/>
  <c r="F1037" i="16" s="1"/>
  <c r="E1036" i="16"/>
  <c r="F1036" i="16" s="1"/>
  <c r="E1035" i="16"/>
  <c r="F1035" i="16" s="1"/>
  <c r="E1034" i="16"/>
  <c r="F1034" i="16" s="1"/>
  <c r="E1033" i="16"/>
  <c r="F1033" i="16" s="1"/>
  <c r="E1032" i="16"/>
  <c r="F1032" i="16" s="1"/>
  <c r="E1031" i="16"/>
  <c r="F1031" i="16" s="1"/>
  <c r="E1030" i="16"/>
  <c r="F1030" i="16" s="1"/>
  <c r="E1029" i="16"/>
  <c r="F1029" i="16" s="1"/>
  <c r="E1028" i="16"/>
  <c r="F1028" i="16" s="1"/>
  <c r="E1027" i="16"/>
  <c r="F1027" i="16" s="1"/>
  <c r="E1026" i="16"/>
  <c r="F1026" i="16" s="1"/>
  <c r="E1025" i="16"/>
  <c r="F1025" i="16" s="1"/>
  <c r="E1024" i="16"/>
  <c r="F1024" i="16" s="1"/>
  <c r="E1023" i="16"/>
  <c r="F1023" i="16" s="1"/>
  <c r="E1022" i="16"/>
  <c r="F1022" i="16" s="1"/>
  <c r="E1021" i="16"/>
  <c r="F1021" i="16" s="1"/>
  <c r="E1020" i="16"/>
  <c r="F1020" i="16" s="1"/>
  <c r="E1019" i="16"/>
  <c r="F1019" i="16" s="1"/>
  <c r="E1018" i="16"/>
  <c r="F1018" i="16" s="1"/>
  <c r="E1017" i="16"/>
  <c r="F1017" i="16" s="1"/>
  <c r="E1016" i="16"/>
  <c r="F1016" i="16" s="1"/>
  <c r="E1015" i="16"/>
  <c r="F1015" i="16" s="1"/>
  <c r="E1014" i="16"/>
  <c r="F1014" i="16" s="1"/>
  <c r="E1013" i="16"/>
  <c r="F1013" i="16" s="1"/>
  <c r="E1012" i="16"/>
  <c r="F1012" i="16" s="1"/>
  <c r="E1011" i="16"/>
  <c r="F1011" i="16" s="1"/>
  <c r="E1010" i="16"/>
  <c r="F1010" i="16" s="1"/>
  <c r="E1009" i="16"/>
  <c r="F1009" i="16" s="1"/>
  <c r="E1008" i="16"/>
  <c r="F1008" i="16" s="1"/>
  <c r="E1007" i="16"/>
  <c r="F1007" i="16" s="1"/>
  <c r="E1006" i="16"/>
  <c r="F1006" i="16" s="1"/>
  <c r="E1005" i="16"/>
  <c r="F1005" i="16" s="1"/>
  <c r="E1004" i="16"/>
  <c r="F1004" i="16" s="1"/>
  <c r="E1003" i="16"/>
  <c r="F1003" i="16" s="1"/>
  <c r="E1002" i="16"/>
  <c r="F1002" i="16" s="1"/>
  <c r="E1001" i="16"/>
  <c r="F1001" i="16" s="1"/>
  <c r="E1000" i="16"/>
  <c r="F1000" i="16" s="1"/>
  <c r="E999" i="16"/>
  <c r="F999" i="16" s="1"/>
  <c r="E998" i="16"/>
  <c r="F998" i="16" s="1"/>
  <c r="E997" i="16"/>
  <c r="F997" i="16" s="1"/>
  <c r="E996" i="16"/>
  <c r="F996" i="16" s="1"/>
  <c r="E995" i="16"/>
  <c r="F995" i="16" s="1"/>
  <c r="E994" i="16"/>
  <c r="F994" i="16" s="1"/>
  <c r="E993" i="16"/>
  <c r="F993" i="16" s="1"/>
  <c r="E992" i="16"/>
  <c r="F992" i="16" s="1"/>
  <c r="E991" i="16"/>
  <c r="F991" i="16" s="1"/>
  <c r="E990" i="16"/>
  <c r="F990" i="16" s="1"/>
  <c r="E989" i="16"/>
  <c r="F989" i="16" s="1"/>
  <c r="E988" i="16"/>
  <c r="F988" i="16" s="1"/>
  <c r="E987" i="16"/>
  <c r="F987" i="16" s="1"/>
  <c r="E986" i="16"/>
  <c r="F986" i="16" s="1"/>
  <c r="E985" i="16"/>
  <c r="F985" i="16" s="1"/>
  <c r="E984" i="16"/>
  <c r="F984" i="16" s="1"/>
  <c r="E983" i="16"/>
  <c r="F983" i="16" s="1"/>
  <c r="E982" i="16"/>
  <c r="F982" i="16" s="1"/>
  <c r="E981" i="16"/>
  <c r="F981" i="16" s="1"/>
  <c r="E980" i="16"/>
  <c r="F980" i="16" s="1"/>
  <c r="E979" i="16"/>
  <c r="F979" i="16" s="1"/>
  <c r="E978" i="16"/>
  <c r="F978" i="16" s="1"/>
  <c r="E977" i="16"/>
  <c r="F977" i="16" s="1"/>
  <c r="E976" i="16"/>
  <c r="F976" i="16" s="1"/>
  <c r="E975" i="16"/>
  <c r="F975" i="16" s="1"/>
  <c r="E974" i="16"/>
  <c r="F974" i="16" s="1"/>
  <c r="E973" i="16"/>
  <c r="F973" i="16" s="1"/>
  <c r="E972" i="16"/>
  <c r="F972" i="16" s="1"/>
  <c r="E971" i="16"/>
  <c r="F971" i="16" s="1"/>
  <c r="E970" i="16"/>
  <c r="F970" i="16" s="1"/>
  <c r="E969" i="16"/>
  <c r="F969" i="16" s="1"/>
  <c r="E968" i="16"/>
  <c r="F968" i="16" s="1"/>
  <c r="E967" i="16"/>
  <c r="F967" i="16" s="1"/>
  <c r="E966" i="16"/>
  <c r="F966" i="16" s="1"/>
  <c r="E965" i="16"/>
  <c r="F965" i="16" s="1"/>
  <c r="E964" i="16"/>
  <c r="F964" i="16" s="1"/>
  <c r="E963" i="16"/>
  <c r="F963" i="16" s="1"/>
  <c r="E962" i="16"/>
  <c r="F962" i="16" s="1"/>
  <c r="E961" i="16"/>
  <c r="F961" i="16" s="1"/>
  <c r="E960" i="16"/>
  <c r="F960" i="16" s="1"/>
  <c r="E959" i="16"/>
  <c r="F959" i="16" s="1"/>
  <c r="E958" i="16"/>
  <c r="F958" i="16" s="1"/>
  <c r="E957" i="16"/>
  <c r="F957" i="16" s="1"/>
  <c r="E956" i="16"/>
  <c r="F956" i="16" s="1"/>
  <c r="E955" i="16"/>
  <c r="F955" i="16" s="1"/>
  <c r="E954" i="16"/>
  <c r="F954" i="16" s="1"/>
  <c r="E953" i="16"/>
  <c r="F953" i="16" s="1"/>
  <c r="E952" i="16"/>
  <c r="F952" i="16" s="1"/>
  <c r="E951" i="16"/>
  <c r="F951" i="16" s="1"/>
  <c r="E950" i="16"/>
  <c r="F950" i="16" s="1"/>
  <c r="E949" i="16"/>
  <c r="F949" i="16" s="1"/>
  <c r="E948" i="16"/>
  <c r="F948" i="16" s="1"/>
  <c r="E947" i="16"/>
  <c r="F947" i="16" s="1"/>
  <c r="E946" i="16"/>
  <c r="F946" i="16" s="1"/>
  <c r="E945" i="16"/>
  <c r="F945" i="16" s="1"/>
  <c r="E944" i="16"/>
  <c r="F944" i="16" s="1"/>
  <c r="E943" i="16"/>
  <c r="F943" i="16" s="1"/>
  <c r="E942" i="16"/>
  <c r="F942" i="16" s="1"/>
  <c r="E941" i="16"/>
  <c r="F941" i="16" s="1"/>
  <c r="E940" i="16"/>
  <c r="F940" i="16" s="1"/>
  <c r="E939" i="16"/>
  <c r="F939" i="16" s="1"/>
  <c r="E938" i="16"/>
  <c r="F938" i="16" s="1"/>
  <c r="E937" i="16"/>
  <c r="F937" i="16" s="1"/>
  <c r="E936" i="16"/>
  <c r="F936" i="16" s="1"/>
  <c r="E935" i="16"/>
  <c r="F935" i="16" s="1"/>
  <c r="E934" i="16"/>
  <c r="F934" i="16" s="1"/>
  <c r="E933" i="16"/>
  <c r="F933" i="16" s="1"/>
  <c r="E932" i="16"/>
  <c r="F932" i="16" s="1"/>
  <c r="E931" i="16"/>
  <c r="F931" i="16" s="1"/>
  <c r="E930" i="16"/>
  <c r="F930" i="16" s="1"/>
  <c r="E929" i="16"/>
  <c r="F929" i="16" s="1"/>
  <c r="E928" i="16"/>
  <c r="F928" i="16" s="1"/>
  <c r="E927" i="16"/>
  <c r="F927" i="16" s="1"/>
  <c r="E926" i="16"/>
  <c r="F926" i="16" s="1"/>
  <c r="E925" i="16"/>
  <c r="F925" i="16" s="1"/>
  <c r="E924" i="16"/>
  <c r="F924" i="16" s="1"/>
  <c r="E923" i="16"/>
  <c r="F923" i="16" s="1"/>
  <c r="E922" i="16"/>
  <c r="F922" i="16" s="1"/>
  <c r="E921" i="16"/>
  <c r="F921" i="16" s="1"/>
  <c r="E920" i="16"/>
  <c r="F920" i="16" s="1"/>
  <c r="E919" i="16"/>
  <c r="F919" i="16" s="1"/>
  <c r="E918" i="16"/>
  <c r="F918" i="16" s="1"/>
  <c r="E917" i="16"/>
  <c r="F917" i="16" s="1"/>
  <c r="E916" i="16"/>
  <c r="F916" i="16" s="1"/>
  <c r="E915" i="16"/>
  <c r="F915" i="16" s="1"/>
  <c r="E914" i="16"/>
  <c r="F914" i="16" s="1"/>
  <c r="E913" i="16"/>
  <c r="F913" i="16" s="1"/>
  <c r="E912" i="16"/>
  <c r="F912" i="16" s="1"/>
  <c r="E911" i="16"/>
  <c r="F911" i="16" s="1"/>
  <c r="E910" i="16"/>
  <c r="F910" i="16" s="1"/>
  <c r="E909" i="16"/>
  <c r="F909" i="16" s="1"/>
  <c r="E908" i="16"/>
  <c r="F908" i="16" s="1"/>
  <c r="E907" i="16"/>
  <c r="F907" i="16" s="1"/>
  <c r="E906" i="16"/>
  <c r="F906" i="16" s="1"/>
  <c r="E905" i="16"/>
  <c r="F905" i="16" s="1"/>
  <c r="E904" i="16"/>
  <c r="F904" i="16" s="1"/>
  <c r="E903" i="16"/>
  <c r="F903" i="16" s="1"/>
  <c r="E902" i="16"/>
  <c r="F902" i="16" s="1"/>
  <c r="E901" i="16"/>
  <c r="F901" i="16" s="1"/>
  <c r="E900" i="16"/>
  <c r="F900" i="16" s="1"/>
  <c r="E899" i="16"/>
  <c r="F899" i="16" s="1"/>
  <c r="E898" i="16"/>
  <c r="F898" i="16" s="1"/>
  <c r="E897" i="16"/>
  <c r="F897" i="16" s="1"/>
  <c r="E896" i="16"/>
  <c r="F896" i="16" s="1"/>
  <c r="E895" i="16"/>
  <c r="F895" i="16" s="1"/>
  <c r="E894" i="16"/>
  <c r="F894" i="16" s="1"/>
  <c r="E893" i="16"/>
  <c r="F893" i="16" s="1"/>
  <c r="E892" i="16"/>
  <c r="F892" i="16" s="1"/>
  <c r="E891" i="16"/>
  <c r="F891" i="16" s="1"/>
  <c r="E890" i="16"/>
  <c r="F890" i="16" s="1"/>
  <c r="E889" i="16"/>
  <c r="F889" i="16" s="1"/>
  <c r="E888" i="16"/>
  <c r="F888" i="16" s="1"/>
  <c r="E887" i="16"/>
  <c r="F887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81" i="16"/>
  <c r="F881" i="16" s="1"/>
  <c r="E880" i="16"/>
  <c r="F880" i="16" s="1"/>
  <c r="E879" i="16"/>
  <c r="F879" i="16" s="1"/>
  <c r="E878" i="16"/>
  <c r="F878" i="16" s="1"/>
  <c r="E877" i="16"/>
  <c r="F877" i="16" s="1"/>
  <c r="E876" i="16"/>
  <c r="F876" i="16" s="1"/>
  <c r="E875" i="16"/>
  <c r="F875" i="16" s="1"/>
  <c r="E874" i="16"/>
  <c r="F874" i="16" s="1"/>
  <c r="E873" i="16"/>
  <c r="F873" i="16" s="1"/>
  <c r="E872" i="16"/>
  <c r="F872" i="16" s="1"/>
  <c r="E871" i="16"/>
  <c r="F871" i="16" s="1"/>
  <c r="E870" i="16"/>
  <c r="F870" i="16" s="1"/>
  <c r="E869" i="16"/>
  <c r="F869" i="16" s="1"/>
  <c r="E868" i="16"/>
  <c r="F868" i="16" s="1"/>
  <c r="E867" i="16"/>
  <c r="F867" i="16" s="1"/>
  <c r="E866" i="16"/>
  <c r="F866" i="16" s="1"/>
  <c r="E865" i="16"/>
  <c r="F865" i="16" s="1"/>
  <c r="E864" i="16"/>
  <c r="F864" i="16" s="1"/>
  <c r="E863" i="16"/>
  <c r="F863" i="16" s="1"/>
  <c r="E862" i="16"/>
  <c r="F862" i="16" s="1"/>
  <c r="E861" i="16"/>
  <c r="F861" i="16" s="1"/>
  <c r="E860" i="16"/>
  <c r="F860" i="16" s="1"/>
  <c r="E859" i="16"/>
  <c r="F859" i="16" s="1"/>
  <c r="E858" i="16"/>
  <c r="F858" i="16" s="1"/>
  <c r="E857" i="16"/>
  <c r="F857" i="16" s="1"/>
  <c r="E856" i="16"/>
  <c r="F856" i="16" s="1"/>
  <c r="E855" i="16"/>
  <c r="F855" i="16" s="1"/>
  <c r="E854" i="16"/>
  <c r="F854" i="16" s="1"/>
  <c r="E853" i="16"/>
  <c r="F853" i="16" s="1"/>
  <c r="E852" i="16"/>
  <c r="F852" i="16" s="1"/>
  <c r="E851" i="16"/>
  <c r="F851" i="16" s="1"/>
  <c r="E850" i="16"/>
  <c r="F850" i="16" s="1"/>
  <c r="E849" i="16"/>
  <c r="F849" i="16" s="1"/>
  <c r="E848" i="16"/>
  <c r="F848" i="16" s="1"/>
  <c r="E847" i="16"/>
  <c r="F847" i="16" s="1"/>
  <c r="E846" i="16"/>
  <c r="F846" i="16" s="1"/>
  <c r="E845" i="16"/>
  <c r="F845" i="16" s="1"/>
  <c r="E844" i="16"/>
  <c r="F844" i="16" s="1"/>
  <c r="E843" i="16"/>
  <c r="F843" i="16" s="1"/>
  <c r="E842" i="16"/>
  <c r="F842" i="16" s="1"/>
  <c r="E841" i="16"/>
  <c r="F841" i="16" s="1"/>
  <c r="E840" i="16"/>
  <c r="F840" i="16" s="1"/>
  <c r="E839" i="16"/>
  <c r="F839" i="16" s="1"/>
  <c r="E838" i="16"/>
  <c r="F838" i="16" s="1"/>
  <c r="E837" i="16"/>
  <c r="F837" i="16" s="1"/>
  <c r="E836" i="16"/>
  <c r="F836" i="16" s="1"/>
  <c r="E835" i="16"/>
  <c r="F835" i="16" s="1"/>
  <c r="E834" i="16"/>
  <c r="F834" i="16" s="1"/>
  <c r="E833" i="16"/>
  <c r="F833" i="16" s="1"/>
  <c r="E832" i="16"/>
  <c r="F832" i="16" s="1"/>
  <c r="E831" i="16"/>
  <c r="F831" i="16" s="1"/>
  <c r="E830" i="16"/>
  <c r="F830" i="16" s="1"/>
  <c r="E829" i="16"/>
  <c r="F829" i="16" s="1"/>
  <c r="E828" i="16"/>
  <c r="F828" i="16" s="1"/>
  <c r="E827" i="16"/>
  <c r="F827" i="16" s="1"/>
  <c r="E826" i="16"/>
  <c r="F826" i="16" s="1"/>
  <c r="E825" i="16"/>
  <c r="F825" i="16" s="1"/>
  <c r="E824" i="16"/>
  <c r="F824" i="16" s="1"/>
  <c r="E823" i="16"/>
  <c r="F823" i="16" s="1"/>
  <c r="E822" i="16"/>
  <c r="F822" i="16" s="1"/>
  <c r="E821" i="16"/>
  <c r="F821" i="16" s="1"/>
  <c r="E820" i="16"/>
  <c r="F820" i="16" s="1"/>
  <c r="E819" i="16"/>
  <c r="F819" i="16" s="1"/>
  <c r="E818" i="16"/>
  <c r="F818" i="16" s="1"/>
  <c r="E817" i="16"/>
  <c r="F817" i="16" s="1"/>
  <c r="E816" i="16"/>
  <c r="F816" i="16" s="1"/>
  <c r="E815" i="16"/>
  <c r="F815" i="16" s="1"/>
  <c r="E814" i="16"/>
  <c r="F814" i="16" s="1"/>
  <c r="E813" i="16"/>
  <c r="F813" i="16" s="1"/>
  <c r="E812" i="16"/>
  <c r="F812" i="16" s="1"/>
  <c r="E811" i="16"/>
  <c r="F811" i="16" s="1"/>
  <c r="E810" i="16"/>
  <c r="F810" i="16" s="1"/>
  <c r="E809" i="16"/>
  <c r="F809" i="16" s="1"/>
  <c r="E808" i="16"/>
  <c r="F808" i="16" s="1"/>
  <c r="E807" i="16"/>
  <c r="F807" i="16" s="1"/>
  <c r="E806" i="16"/>
  <c r="F806" i="16" s="1"/>
  <c r="E805" i="16"/>
  <c r="F805" i="16" s="1"/>
  <c r="E804" i="16"/>
  <c r="F804" i="16" s="1"/>
  <c r="E803" i="16"/>
  <c r="F803" i="16" s="1"/>
  <c r="E802" i="16"/>
  <c r="F802" i="16" s="1"/>
  <c r="E801" i="16"/>
  <c r="F801" i="16" s="1"/>
  <c r="E800" i="16"/>
  <c r="F800" i="16" s="1"/>
  <c r="E799" i="16"/>
  <c r="F799" i="16" s="1"/>
  <c r="E798" i="16"/>
  <c r="F798" i="16" s="1"/>
  <c r="E797" i="16"/>
  <c r="F797" i="16" s="1"/>
  <c r="E796" i="16"/>
  <c r="F796" i="16" s="1"/>
  <c r="E795" i="16"/>
  <c r="F795" i="16" s="1"/>
  <c r="E794" i="16"/>
  <c r="F794" i="16" s="1"/>
  <c r="E793" i="16"/>
  <c r="F793" i="16" s="1"/>
  <c r="E792" i="16"/>
  <c r="F792" i="16" s="1"/>
  <c r="E791" i="16"/>
  <c r="F791" i="16" s="1"/>
  <c r="E790" i="16"/>
  <c r="F790" i="16" s="1"/>
  <c r="E789" i="16"/>
  <c r="F789" i="16" s="1"/>
  <c r="E788" i="16"/>
  <c r="F788" i="16" s="1"/>
  <c r="E787" i="16"/>
  <c r="F787" i="16" s="1"/>
  <c r="E786" i="16"/>
  <c r="F786" i="16" s="1"/>
  <c r="E785" i="16"/>
  <c r="F785" i="16" s="1"/>
  <c r="E784" i="16"/>
  <c r="F784" i="16" s="1"/>
  <c r="E783" i="16"/>
  <c r="F783" i="16" s="1"/>
  <c r="E782" i="16"/>
  <c r="F782" i="16" s="1"/>
  <c r="E781" i="16"/>
  <c r="F781" i="16" s="1"/>
  <c r="E780" i="16"/>
  <c r="F780" i="16" s="1"/>
  <c r="E779" i="16"/>
  <c r="F779" i="16" s="1"/>
  <c r="E778" i="16"/>
  <c r="F778" i="16" s="1"/>
  <c r="E777" i="16"/>
  <c r="F777" i="16" s="1"/>
  <c r="E776" i="16"/>
  <c r="F776" i="16" s="1"/>
  <c r="E775" i="16"/>
  <c r="F775" i="16" s="1"/>
  <c r="E774" i="16"/>
  <c r="F774" i="16" s="1"/>
  <c r="E773" i="16"/>
  <c r="F773" i="16" s="1"/>
  <c r="E772" i="16"/>
  <c r="F772" i="16" s="1"/>
  <c r="E771" i="16"/>
  <c r="F771" i="16" s="1"/>
  <c r="E770" i="16"/>
  <c r="F770" i="16" s="1"/>
  <c r="E769" i="16"/>
  <c r="F769" i="16" s="1"/>
  <c r="E768" i="16"/>
  <c r="F768" i="16" s="1"/>
  <c r="E767" i="16"/>
  <c r="F767" i="16" s="1"/>
  <c r="E766" i="16"/>
  <c r="F766" i="16" s="1"/>
  <c r="E765" i="16"/>
  <c r="F765" i="16" s="1"/>
  <c r="E764" i="16"/>
  <c r="F764" i="16" s="1"/>
  <c r="E763" i="16"/>
  <c r="F763" i="16" s="1"/>
  <c r="E762" i="16"/>
  <c r="F762" i="16" s="1"/>
  <c r="E761" i="16"/>
  <c r="F761" i="16" s="1"/>
  <c r="E760" i="16"/>
  <c r="F760" i="16" s="1"/>
  <c r="E759" i="16"/>
  <c r="F759" i="16" s="1"/>
  <c r="E758" i="16"/>
  <c r="F758" i="16" s="1"/>
  <c r="E757" i="16"/>
  <c r="F757" i="16" s="1"/>
  <c r="E756" i="16"/>
  <c r="F756" i="16" s="1"/>
  <c r="E755" i="16"/>
  <c r="F755" i="16" s="1"/>
  <c r="E754" i="16"/>
  <c r="F754" i="16" s="1"/>
  <c r="E753" i="16"/>
  <c r="F753" i="16" s="1"/>
  <c r="E752" i="16"/>
  <c r="F752" i="16" s="1"/>
  <c r="E751" i="16"/>
  <c r="F751" i="16" s="1"/>
  <c r="E750" i="16"/>
  <c r="F750" i="16" s="1"/>
  <c r="E749" i="16"/>
  <c r="F749" i="16" s="1"/>
  <c r="E748" i="16"/>
  <c r="F748" i="16" s="1"/>
  <c r="E747" i="16"/>
  <c r="F747" i="16" s="1"/>
  <c r="E746" i="16"/>
  <c r="F746" i="16" s="1"/>
  <c r="E745" i="16"/>
  <c r="F745" i="16" s="1"/>
  <c r="E744" i="16"/>
  <c r="F744" i="16" s="1"/>
  <c r="E743" i="16"/>
  <c r="F743" i="16" s="1"/>
  <c r="E742" i="16"/>
  <c r="F742" i="16" s="1"/>
  <c r="E741" i="16"/>
  <c r="F741" i="16" s="1"/>
  <c r="E740" i="16"/>
  <c r="F740" i="16" s="1"/>
  <c r="E739" i="16"/>
  <c r="F739" i="16" s="1"/>
  <c r="E738" i="16"/>
  <c r="F738" i="16" s="1"/>
  <c r="E737" i="16"/>
  <c r="F737" i="16" s="1"/>
  <c r="E736" i="16"/>
  <c r="F736" i="16" s="1"/>
  <c r="E735" i="16"/>
  <c r="F735" i="16" s="1"/>
  <c r="E734" i="16"/>
  <c r="F734" i="16" s="1"/>
  <c r="E733" i="16"/>
  <c r="F733" i="16" s="1"/>
  <c r="E732" i="16"/>
  <c r="F732" i="16" s="1"/>
  <c r="E731" i="16"/>
  <c r="F731" i="16" s="1"/>
  <c r="E730" i="16"/>
  <c r="F730" i="16" s="1"/>
  <c r="E729" i="16"/>
  <c r="F729" i="16" s="1"/>
  <c r="E728" i="16"/>
  <c r="F728" i="16" s="1"/>
  <c r="E727" i="16"/>
  <c r="F727" i="16" s="1"/>
  <c r="E726" i="16"/>
  <c r="F726" i="16" s="1"/>
  <c r="E725" i="16"/>
  <c r="F725" i="16" s="1"/>
  <c r="E724" i="16"/>
  <c r="F724" i="16" s="1"/>
  <c r="E723" i="16"/>
  <c r="F723" i="16" s="1"/>
  <c r="E722" i="16"/>
  <c r="F722" i="16" s="1"/>
  <c r="E721" i="16"/>
  <c r="F721" i="16" s="1"/>
  <c r="E720" i="16"/>
  <c r="F720" i="16" s="1"/>
  <c r="E719" i="16"/>
  <c r="F719" i="16" s="1"/>
  <c r="E718" i="16"/>
  <c r="F718" i="16" s="1"/>
  <c r="E717" i="16"/>
  <c r="F717" i="16" s="1"/>
  <c r="E716" i="16"/>
  <c r="F716" i="16" s="1"/>
  <c r="E715" i="16"/>
  <c r="F715" i="16" s="1"/>
  <c r="E714" i="16"/>
  <c r="F714" i="16" s="1"/>
  <c r="E713" i="16"/>
  <c r="F713" i="16" s="1"/>
  <c r="E712" i="16"/>
  <c r="F712" i="16" s="1"/>
  <c r="E711" i="16"/>
  <c r="F711" i="16" s="1"/>
  <c r="E710" i="16"/>
  <c r="F710" i="16" s="1"/>
  <c r="E709" i="16"/>
  <c r="F709" i="16" s="1"/>
  <c r="E708" i="16"/>
  <c r="F708" i="16" s="1"/>
  <c r="E707" i="16"/>
  <c r="F707" i="16" s="1"/>
  <c r="E706" i="16"/>
  <c r="F706" i="16" s="1"/>
  <c r="E705" i="16"/>
  <c r="F705" i="16" s="1"/>
  <c r="E704" i="16"/>
  <c r="F704" i="16" s="1"/>
  <c r="E703" i="16"/>
  <c r="F703" i="16" s="1"/>
  <c r="E702" i="16"/>
  <c r="F702" i="16" s="1"/>
  <c r="E701" i="16"/>
  <c r="F701" i="16" s="1"/>
  <c r="E700" i="16"/>
  <c r="F700" i="16" s="1"/>
  <c r="E699" i="16"/>
  <c r="F699" i="16" s="1"/>
  <c r="E698" i="16"/>
  <c r="F698" i="16" s="1"/>
  <c r="E697" i="16"/>
  <c r="F697" i="16" s="1"/>
  <c r="E696" i="16"/>
  <c r="F696" i="16" s="1"/>
  <c r="E695" i="16"/>
  <c r="F695" i="16" s="1"/>
  <c r="E694" i="16"/>
  <c r="F694" i="16" s="1"/>
  <c r="E693" i="16"/>
  <c r="F693" i="16" s="1"/>
  <c r="E692" i="16"/>
  <c r="F692" i="16" s="1"/>
  <c r="E691" i="16"/>
  <c r="F691" i="16" s="1"/>
  <c r="E690" i="16"/>
  <c r="F690" i="16" s="1"/>
  <c r="E689" i="16"/>
  <c r="F689" i="16" s="1"/>
  <c r="E688" i="16"/>
  <c r="F688" i="16" s="1"/>
  <c r="E687" i="16"/>
  <c r="F687" i="16" s="1"/>
  <c r="E686" i="16"/>
  <c r="F686" i="16" s="1"/>
  <c r="E685" i="16"/>
  <c r="F685" i="16" s="1"/>
  <c r="E684" i="16"/>
  <c r="F684" i="16" s="1"/>
  <c r="E683" i="16"/>
  <c r="F683" i="16" s="1"/>
  <c r="E682" i="16"/>
  <c r="F682" i="16" s="1"/>
  <c r="E681" i="16"/>
  <c r="F681" i="16" s="1"/>
  <c r="E680" i="16"/>
  <c r="F680" i="16" s="1"/>
  <c r="E679" i="16"/>
  <c r="F679" i="16" s="1"/>
  <c r="E678" i="16"/>
  <c r="F678" i="16" s="1"/>
  <c r="E677" i="16"/>
  <c r="F677" i="16" s="1"/>
  <c r="E676" i="16"/>
  <c r="F676" i="16" s="1"/>
  <c r="E675" i="16"/>
  <c r="F675" i="16" s="1"/>
  <c r="E674" i="16"/>
  <c r="F674" i="16" s="1"/>
  <c r="E673" i="16"/>
  <c r="F673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5" i="16"/>
  <c r="F665" i="16" s="1"/>
  <c r="E664" i="16"/>
  <c r="F664" i="16" s="1"/>
  <c r="E663" i="16"/>
  <c r="F663" i="16" s="1"/>
  <c r="E662" i="16"/>
  <c r="F662" i="16" s="1"/>
  <c r="E661" i="16"/>
  <c r="F661" i="16" s="1"/>
  <c r="E660" i="16"/>
  <c r="F660" i="16" s="1"/>
  <c r="E659" i="16"/>
  <c r="F659" i="16" s="1"/>
  <c r="E658" i="16"/>
  <c r="F658" i="16" s="1"/>
  <c r="E657" i="16"/>
  <c r="F657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9" i="16"/>
  <c r="F649" i="16" s="1"/>
  <c r="E648" i="16"/>
  <c r="F648" i="16" s="1"/>
  <c r="E647" i="16"/>
  <c r="F647" i="16" s="1"/>
  <c r="E646" i="16"/>
  <c r="F646" i="16" s="1"/>
  <c r="E645" i="16"/>
  <c r="F645" i="16" s="1"/>
  <c r="E644" i="16"/>
  <c r="F644" i="16" s="1"/>
  <c r="E643" i="16"/>
  <c r="F643" i="16" s="1"/>
  <c r="E642" i="16"/>
  <c r="F642" i="16" s="1"/>
  <c r="E641" i="16"/>
  <c r="F641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3" i="16"/>
  <c r="F633" i="16" s="1"/>
  <c r="E632" i="16"/>
  <c r="F632" i="16" s="1"/>
  <c r="E631" i="16"/>
  <c r="F631" i="16" s="1"/>
  <c r="E630" i="16"/>
  <c r="F630" i="16" s="1"/>
  <c r="E629" i="16"/>
  <c r="F629" i="16" s="1"/>
  <c r="E628" i="16"/>
  <c r="F628" i="16" s="1"/>
  <c r="E627" i="16"/>
  <c r="F627" i="16" s="1"/>
  <c r="E626" i="16"/>
  <c r="F626" i="16" s="1"/>
  <c r="E625" i="16"/>
  <c r="F625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7" i="16"/>
  <c r="F617" i="16" s="1"/>
  <c r="E616" i="16"/>
  <c r="F616" i="16" s="1"/>
  <c r="E615" i="16"/>
  <c r="F615" i="16" s="1"/>
  <c r="E614" i="16"/>
  <c r="F614" i="16" s="1"/>
  <c r="E613" i="16"/>
  <c r="F613" i="16" s="1"/>
  <c r="E612" i="16"/>
  <c r="F612" i="16" s="1"/>
  <c r="E611" i="16"/>
  <c r="F611" i="16" s="1"/>
  <c r="E610" i="16"/>
  <c r="F610" i="16" s="1"/>
  <c r="E609" i="16"/>
  <c r="F609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1" i="16"/>
  <c r="F601" i="16" s="1"/>
  <c r="E600" i="16"/>
  <c r="F600" i="16" s="1"/>
  <c r="E599" i="16"/>
  <c r="F599" i="16" s="1"/>
  <c r="E598" i="16"/>
  <c r="F598" i="16" s="1"/>
  <c r="E597" i="16"/>
  <c r="F597" i="16" s="1"/>
  <c r="E596" i="16"/>
  <c r="F596" i="16" s="1"/>
  <c r="E595" i="16"/>
  <c r="F595" i="16" s="1"/>
  <c r="E594" i="16"/>
  <c r="F594" i="16" s="1"/>
  <c r="E593" i="16"/>
  <c r="F593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5" i="16"/>
  <c r="F585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8" i="16"/>
  <c r="F578" i="16" s="1"/>
  <c r="E577" i="16"/>
  <c r="F577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9" i="16"/>
  <c r="F569" i="16" s="1"/>
  <c r="E568" i="16"/>
  <c r="F568" i="16" s="1"/>
  <c r="E567" i="16"/>
  <c r="F567" i="16" s="1"/>
  <c r="E566" i="16"/>
  <c r="F566" i="16" s="1"/>
  <c r="E565" i="16"/>
  <c r="F565" i="16" s="1"/>
  <c r="E564" i="16"/>
  <c r="F564" i="16" s="1"/>
  <c r="E563" i="16"/>
  <c r="F563" i="16" s="1"/>
  <c r="E562" i="16"/>
  <c r="F562" i="16" s="1"/>
  <c r="E561" i="16"/>
  <c r="F561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3" i="16"/>
  <c r="F553" i="16" s="1"/>
  <c r="E552" i="16"/>
  <c r="F552" i="16" s="1"/>
  <c r="E551" i="16"/>
  <c r="F551" i="16" s="1"/>
  <c r="E550" i="16"/>
  <c r="F550" i="16" s="1"/>
  <c r="E549" i="16"/>
  <c r="F549" i="16" s="1"/>
  <c r="E548" i="16"/>
  <c r="F548" i="16" s="1"/>
  <c r="E547" i="16"/>
  <c r="F547" i="16" s="1"/>
  <c r="E546" i="16"/>
  <c r="F546" i="16" s="1"/>
  <c r="E545" i="16"/>
  <c r="F545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7" i="16"/>
  <c r="F537" i="16" s="1"/>
  <c r="E536" i="16"/>
  <c r="F536" i="16" s="1"/>
  <c r="E535" i="16"/>
  <c r="F535" i="16" s="1"/>
  <c r="E534" i="16"/>
  <c r="F534" i="16" s="1"/>
  <c r="E533" i="16"/>
  <c r="F533" i="16" s="1"/>
  <c r="E532" i="16"/>
  <c r="F532" i="16" s="1"/>
  <c r="E531" i="16"/>
  <c r="F531" i="16" s="1"/>
  <c r="E530" i="16"/>
  <c r="F530" i="16" s="1"/>
  <c r="E529" i="16"/>
  <c r="F529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1" i="16"/>
  <c r="F521" i="16" s="1"/>
  <c r="E520" i="16"/>
  <c r="F520" i="16" s="1"/>
  <c r="E519" i="16"/>
  <c r="F519" i="16" s="1"/>
  <c r="E518" i="16"/>
  <c r="F518" i="16" s="1"/>
  <c r="E517" i="16"/>
  <c r="F517" i="16" s="1"/>
  <c r="E516" i="16"/>
  <c r="F516" i="16" s="1"/>
  <c r="E515" i="16"/>
  <c r="F515" i="16" s="1"/>
  <c r="E514" i="16"/>
  <c r="F514" i="16" s="1"/>
  <c r="E513" i="16"/>
  <c r="F513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5" i="16"/>
  <c r="F505" i="16" s="1"/>
  <c r="E504" i="16"/>
  <c r="F504" i="16" s="1"/>
  <c r="E503" i="16"/>
  <c r="F503" i="16" s="1"/>
  <c r="E502" i="16"/>
  <c r="F502" i="16" s="1"/>
  <c r="E501" i="16"/>
  <c r="F501" i="16" s="1"/>
  <c r="E500" i="16"/>
  <c r="F500" i="16" s="1"/>
  <c r="E499" i="16"/>
  <c r="F499" i="16" s="1"/>
  <c r="E498" i="16"/>
  <c r="F498" i="16" s="1"/>
  <c r="E497" i="16"/>
  <c r="F497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9" i="16"/>
  <c r="F489" i="16" s="1"/>
  <c r="E488" i="16"/>
  <c r="F488" i="16" s="1"/>
  <c r="E487" i="16"/>
  <c r="F487" i="16" s="1"/>
  <c r="E486" i="16"/>
  <c r="F486" i="16" s="1"/>
  <c r="E485" i="16"/>
  <c r="F485" i="16" s="1"/>
  <c r="E484" i="16"/>
  <c r="F484" i="16" s="1"/>
  <c r="E483" i="16"/>
  <c r="F483" i="16" s="1"/>
  <c r="E482" i="16"/>
  <c r="F482" i="16" s="1"/>
  <c r="E481" i="16"/>
  <c r="F481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3" i="16"/>
  <c r="F473" i="16" s="1"/>
  <c r="E472" i="16"/>
  <c r="F472" i="16" s="1"/>
  <c r="E471" i="16"/>
  <c r="F471" i="16" s="1"/>
  <c r="E470" i="16"/>
  <c r="F470" i="16" s="1"/>
  <c r="E469" i="16"/>
  <c r="F469" i="16" s="1"/>
  <c r="E468" i="16"/>
  <c r="F468" i="16" s="1"/>
  <c r="E467" i="16"/>
  <c r="F467" i="16" s="1"/>
  <c r="E466" i="16"/>
  <c r="F466" i="16" s="1"/>
  <c r="E465" i="16"/>
  <c r="F465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7" i="16"/>
  <c r="F457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9" i="16"/>
  <c r="F449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1" i="16"/>
  <c r="F441" i="16" s="1"/>
  <c r="E440" i="16"/>
  <c r="F440" i="16" s="1"/>
  <c r="E439" i="16"/>
  <c r="F439" i="16" s="1"/>
  <c r="E438" i="16"/>
  <c r="F438" i="16" s="1"/>
  <c r="E437" i="16"/>
  <c r="F437" i="16" s="1"/>
  <c r="E436" i="16"/>
  <c r="F436" i="16" s="1"/>
  <c r="E435" i="16"/>
  <c r="F435" i="16" s="1"/>
  <c r="E434" i="16"/>
  <c r="F434" i="16" s="1"/>
  <c r="E433" i="16"/>
  <c r="F433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5" i="16"/>
  <c r="F425" i="16" s="1"/>
  <c r="E424" i="16"/>
  <c r="F424" i="16" s="1"/>
  <c r="E423" i="16"/>
  <c r="F423" i="16" s="1"/>
  <c r="E422" i="16"/>
  <c r="F422" i="16" s="1"/>
  <c r="E421" i="16"/>
  <c r="F421" i="16" s="1"/>
  <c r="E420" i="16"/>
  <c r="F420" i="16" s="1"/>
  <c r="E419" i="16"/>
  <c r="F419" i="16" s="1"/>
  <c r="E418" i="16"/>
  <c r="F418" i="16" s="1"/>
  <c r="E417" i="16"/>
  <c r="F417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9" i="16"/>
  <c r="F409" i="16" s="1"/>
  <c r="E408" i="16"/>
  <c r="F408" i="16" s="1"/>
  <c r="E407" i="16"/>
  <c r="F407" i="16" s="1"/>
  <c r="E406" i="16"/>
  <c r="F406" i="16" s="1"/>
  <c r="E405" i="16"/>
  <c r="F405" i="16" s="1"/>
  <c r="E404" i="16"/>
  <c r="F404" i="16" s="1"/>
  <c r="E403" i="16"/>
  <c r="F403" i="16" s="1"/>
  <c r="E402" i="16"/>
  <c r="F402" i="16" s="1"/>
  <c r="E401" i="16"/>
  <c r="F401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3" i="16"/>
  <c r="F393" i="16" s="1"/>
  <c r="E392" i="16"/>
  <c r="F392" i="16" s="1"/>
  <c r="E391" i="16"/>
  <c r="F391" i="16" s="1"/>
  <c r="E390" i="16"/>
  <c r="F390" i="16" s="1"/>
  <c r="E389" i="16"/>
  <c r="F389" i="16" s="1"/>
  <c r="E388" i="16"/>
  <c r="F388" i="16" s="1"/>
  <c r="E387" i="16"/>
  <c r="F387" i="16" s="1"/>
  <c r="E386" i="16"/>
  <c r="F386" i="16" s="1"/>
  <c r="E385" i="16"/>
  <c r="F385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7" i="16"/>
  <c r="F377" i="16" s="1"/>
  <c r="E376" i="16"/>
  <c r="F376" i="16" s="1"/>
  <c r="E375" i="16"/>
  <c r="F375" i="16" s="1"/>
  <c r="E374" i="16"/>
  <c r="F374" i="16" s="1"/>
  <c r="E373" i="16"/>
  <c r="F373" i="16" s="1"/>
  <c r="E372" i="16"/>
  <c r="F372" i="16" s="1"/>
  <c r="E371" i="16"/>
  <c r="F371" i="16" s="1"/>
  <c r="E370" i="16"/>
  <c r="F370" i="16" s="1"/>
  <c r="E369" i="16"/>
  <c r="F369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1" i="16"/>
  <c r="F361" i="16" s="1"/>
  <c r="E360" i="16"/>
  <c r="F360" i="16" s="1"/>
  <c r="E359" i="16"/>
  <c r="F359" i="16" s="1"/>
  <c r="E358" i="16"/>
  <c r="F358" i="16" s="1"/>
  <c r="E357" i="16"/>
  <c r="F357" i="16" s="1"/>
  <c r="E356" i="16"/>
  <c r="F356" i="16" s="1"/>
  <c r="E355" i="16"/>
  <c r="F355" i="16" s="1"/>
  <c r="E354" i="16"/>
  <c r="F354" i="16" s="1"/>
  <c r="E353" i="16"/>
  <c r="F353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5" i="16"/>
  <c r="F345" i="16" s="1"/>
  <c r="E344" i="16"/>
  <c r="F344" i="16" s="1"/>
  <c r="E343" i="16"/>
  <c r="F343" i="16" s="1"/>
  <c r="E342" i="16"/>
  <c r="F342" i="16" s="1"/>
  <c r="E341" i="16"/>
  <c r="F341" i="16" s="1"/>
  <c r="E340" i="16"/>
  <c r="F340" i="16" s="1"/>
  <c r="E339" i="16"/>
  <c r="F339" i="16" s="1"/>
  <c r="E338" i="16"/>
  <c r="F338" i="16" s="1"/>
  <c r="E337" i="16"/>
  <c r="F337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9" i="16"/>
  <c r="F329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1" i="16"/>
  <c r="F321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3" i="16"/>
  <c r="F313" i="16" s="1"/>
  <c r="E312" i="16"/>
  <c r="F312" i="16" s="1"/>
  <c r="E311" i="16"/>
  <c r="F311" i="16" s="1"/>
  <c r="E310" i="16"/>
  <c r="F310" i="16" s="1"/>
  <c r="E309" i="16"/>
  <c r="F309" i="16" s="1"/>
  <c r="E308" i="16"/>
  <c r="F308" i="16" s="1"/>
  <c r="E307" i="16"/>
  <c r="F307" i="16" s="1"/>
  <c r="E306" i="16"/>
  <c r="F306" i="16" s="1"/>
  <c r="E305" i="16"/>
  <c r="F305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7" i="16"/>
  <c r="F297" i="16" s="1"/>
  <c r="E296" i="16"/>
  <c r="F296" i="16" s="1"/>
  <c r="E295" i="16"/>
  <c r="F295" i="16" s="1"/>
  <c r="E294" i="16"/>
  <c r="F294" i="16" s="1"/>
  <c r="E293" i="16"/>
  <c r="F293" i="16" s="1"/>
  <c r="E292" i="16"/>
  <c r="F292" i="16" s="1"/>
  <c r="E291" i="16"/>
  <c r="F291" i="16" s="1"/>
  <c r="E290" i="16"/>
  <c r="F290" i="16" s="1"/>
  <c r="E289" i="16"/>
  <c r="F289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1" i="16"/>
  <c r="F281" i="16" s="1"/>
  <c r="E280" i="16"/>
  <c r="F280" i="16" s="1"/>
  <c r="E279" i="16"/>
  <c r="F279" i="16" s="1"/>
  <c r="E278" i="16"/>
  <c r="F278" i="16" s="1"/>
  <c r="E277" i="16"/>
  <c r="F277" i="16" s="1"/>
  <c r="E276" i="16"/>
  <c r="F276" i="16" s="1"/>
  <c r="E275" i="16"/>
  <c r="F275" i="16" s="1"/>
  <c r="E274" i="16"/>
  <c r="F274" i="16" s="1"/>
  <c r="E273" i="16"/>
  <c r="F273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5" i="16"/>
  <c r="F265" i="16" s="1"/>
  <c r="E264" i="16"/>
  <c r="F264" i="16" s="1"/>
  <c r="E263" i="16"/>
  <c r="F263" i="16" s="1"/>
  <c r="E262" i="16"/>
  <c r="F262" i="16" s="1"/>
  <c r="E261" i="16"/>
  <c r="F261" i="16" s="1"/>
  <c r="E260" i="16"/>
  <c r="F260" i="16" s="1"/>
  <c r="E259" i="16"/>
  <c r="F259" i="16" s="1"/>
  <c r="E258" i="16"/>
  <c r="F258" i="16" s="1"/>
  <c r="E257" i="16"/>
  <c r="F257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9" i="16"/>
  <c r="F249" i="16" s="1"/>
  <c r="E248" i="16"/>
  <c r="F248" i="16" s="1"/>
  <c r="E247" i="16"/>
  <c r="F247" i="16" s="1"/>
  <c r="E246" i="16"/>
  <c r="F246" i="16" s="1"/>
  <c r="E245" i="16"/>
  <c r="F245" i="16" s="1"/>
  <c r="E244" i="16"/>
  <c r="F244" i="16" s="1"/>
  <c r="E243" i="16"/>
  <c r="F243" i="16" s="1"/>
  <c r="E242" i="16"/>
  <c r="F242" i="16" s="1"/>
  <c r="E241" i="16"/>
  <c r="F241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3" i="16"/>
  <c r="F233" i="16" s="1"/>
  <c r="E232" i="16"/>
  <c r="F232" i="16" s="1"/>
  <c r="E231" i="16"/>
  <c r="F231" i="16" s="1"/>
  <c r="E230" i="16"/>
  <c r="F230" i="16" s="1"/>
  <c r="E229" i="16"/>
  <c r="F229" i="16" s="1"/>
  <c r="E228" i="16"/>
  <c r="F228" i="16" s="1"/>
  <c r="E227" i="16"/>
  <c r="F227" i="16" s="1"/>
  <c r="E226" i="16"/>
  <c r="F226" i="16" s="1"/>
  <c r="E225" i="16"/>
  <c r="F225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7" i="16"/>
  <c r="F217" i="16" s="1"/>
  <c r="E216" i="16"/>
  <c r="F216" i="16" s="1"/>
  <c r="E215" i="16"/>
  <c r="F215" i="16" s="1"/>
  <c r="E214" i="16"/>
  <c r="F214" i="16" s="1"/>
  <c r="E213" i="16"/>
  <c r="F213" i="16" s="1"/>
  <c r="E212" i="16"/>
  <c r="F212" i="16" s="1"/>
  <c r="E211" i="16"/>
  <c r="F211" i="16" s="1"/>
  <c r="E210" i="16"/>
  <c r="F210" i="16" s="1"/>
  <c r="E209" i="16"/>
  <c r="F209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1" i="16"/>
  <c r="F201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3" i="16"/>
  <c r="F193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5" i="16"/>
  <c r="F185" i="16" s="1"/>
  <c r="E184" i="16"/>
  <c r="F184" i="16" s="1"/>
  <c r="E183" i="16"/>
  <c r="F183" i="16" s="1"/>
  <c r="E182" i="16"/>
  <c r="F182" i="16" s="1"/>
  <c r="E181" i="16"/>
  <c r="F181" i="16" s="1"/>
  <c r="E180" i="16"/>
  <c r="F180" i="16" s="1"/>
  <c r="E179" i="16"/>
  <c r="F179" i="16" s="1"/>
  <c r="E178" i="16"/>
  <c r="F178" i="16" s="1"/>
  <c r="E177" i="16"/>
  <c r="F177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7" i="16"/>
  <c r="F167" i="16" s="1"/>
  <c r="E166" i="16"/>
  <c r="F166" i="16" s="1"/>
  <c r="E165" i="16"/>
  <c r="F165" i="16" s="1"/>
  <c r="E164" i="16"/>
  <c r="F164" i="16" s="1"/>
  <c r="E163" i="16"/>
  <c r="F163" i="16" s="1"/>
  <c r="E162" i="16"/>
  <c r="F162" i="16" s="1"/>
  <c r="E161" i="16"/>
  <c r="F161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3" i="16"/>
  <c r="F153" i="16" s="1"/>
  <c r="E152" i="16"/>
  <c r="F152" i="16" s="1"/>
  <c r="E151" i="16"/>
  <c r="F151" i="16" s="1"/>
  <c r="E150" i="16"/>
  <c r="F150" i="16" s="1"/>
  <c r="E149" i="16"/>
  <c r="F149" i="16" s="1"/>
  <c r="E148" i="16"/>
  <c r="F148" i="16" s="1"/>
  <c r="E147" i="16"/>
  <c r="F147" i="16" s="1"/>
  <c r="E146" i="16"/>
  <c r="F146" i="16" s="1"/>
  <c r="E145" i="16"/>
  <c r="F145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7" i="16"/>
  <c r="F137" i="16" s="1"/>
  <c r="E136" i="16"/>
  <c r="F136" i="16" s="1"/>
  <c r="E135" i="16"/>
  <c r="F135" i="16" s="1"/>
  <c r="E134" i="16"/>
  <c r="F134" i="16" s="1"/>
  <c r="E133" i="16"/>
  <c r="F133" i="16" s="1"/>
  <c r="E132" i="16"/>
  <c r="F132" i="16" s="1"/>
  <c r="E131" i="16"/>
  <c r="F131" i="16" s="1"/>
  <c r="E130" i="16"/>
  <c r="F130" i="16" s="1"/>
  <c r="E129" i="16"/>
  <c r="F129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1" i="16"/>
  <c r="F121" i="16" s="1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3" i="16"/>
  <c r="F113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5" i="16"/>
  <c r="F105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7" i="16"/>
  <c r="F97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9" i="16"/>
  <c r="F89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1" i="16"/>
  <c r="F81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3" i="16"/>
  <c r="F73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5" i="16"/>
  <c r="F65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7" i="16"/>
  <c r="F57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9" i="16"/>
  <c r="F49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1" i="16"/>
  <c r="F41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3" i="16"/>
  <c r="F33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5" i="16"/>
  <c r="F25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7" i="16"/>
  <c r="F17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E5" i="16"/>
  <c r="F5" i="16" s="1"/>
  <c r="E4" i="16"/>
  <c r="F4" i="16" s="1"/>
  <c r="E3" i="16"/>
  <c r="F3" i="16" s="1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F4138" i="15" s="1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F4394" i="15" s="1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F4633" i="15" s="1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F4889" i="15" s="1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F5145" i="15" s="1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F5401" i="15" s="1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F5657" i="15" s="1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F5716" i="15" s="1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F5744" i="15" s="1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F5760" i="15" s="1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F5776" i="15" s="1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F5792" i="15" s="1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F5808" i="15" s="1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F5824" i="15" s="1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F5840" i="15" s="1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F5856" i="15" s="1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F5872" i="15" s="1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F5888" i="15" s="1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F5904" i="15" s="1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F5920" i="15" s="1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F5936" i="15" s="1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F5952" i="15" s="1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F5968" i="15" s="1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F5984" i="15" s="1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F6000" i="15" s="1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F6016" i="15" s="1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F6032" i="15" s="1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F6048" i="15" s="1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F6064" i="15" s="1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F6080" i="15" s="1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F6096" i="15" s="1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F6112" i="15" s="1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F6128" i="15" s="1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F6144" i="15" s="1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F6160" i="15" s="1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F6176" i="15" s="1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F6192" i="15" s="1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F6208" i="15" s="1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F6224" i="15" s="1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F6240" i="15" s="1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F6256" i="15" s="1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F6272" i="15" s="1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F6288" i="15" s="1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F6320" i="15" s="1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F6336" i="15" s="1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F6352" i="15" s="1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F6384" i="15" s="1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F6400" i="15" s="1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F6416" i="15" s="1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F6448" i="15" s="1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F6464" i="15" s="1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F6480" i="15" s="1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F6512" i="15" s="1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F6528" i="15" s="1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F6544" i="15" s="1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F6576" i="15" s="1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F6592" i="15" s="1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F6608" i="15" s="1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F6624" i="15" s="1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F6640" i="15" s="1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F6656" i="15" s="1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F6672" i="15" s="1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F6688" i="15" s="1"/>
  <c r="E6689" i="15"/>
  <c r="E6690" i="15"/>
  <c r="E6691" i="15"/>
  <c r="E6692" i="15"/>
  <c r="E6693" i="15"/>
  <c r="E6694" i="15"/>
  <c r="E6695" i="15"/>
  <c r="E6696" i="15"/>
  <c r="F6696" i="15" s="1"/>
  <c r="E6697" i="15"/>
  <c r="E6698" i="15"/>
  <c r="E6699" i="15"/>
  <c r="E6700" i="15"/>
  <c r="E6701" i="15"/>
  <c r="E6702" i="15"/>
  <c r="E6703" i="15"/>
  <c r="E6704" i="15"/>
  <c r="F6704" i="15" s="1"/>
  <c r="E6705" i="15"/>
  <c r="E6706" i="15"/>
  <c r="E6707" i="15"/>
  <c r="E6708" i="15"/>
  <c r="E6709" i="15"/>
  <c r="E6710" i="15"/>
  <c r="E6711" i="15"/>
  <c r="E6712" i="15"/>
  <c r="F6712" i="15" s="1"/>
  <c r="E6713" i="15"/>
  <c r="E6714" i="15"/>
  <c r="E6715" i="15"/>
  <c r="E6716" i="15"/>
  <c r="E6717" i="15"/>
  <c r="E6718" i="15"/>
  <c r="E6719" i="15"/>
  <c r="E6720" i="15"/>
  <c r="F6720" i="15" s="1"/>
  <c r="E6721" i="15"/>
  <c r="E6722" i="15"/>
  <c r="E6723" i="15"/>
  <c r="E6724" i="15"/>
  <c r="E6725" i="15"/>
  <c r="E6726" i="15"/>
  <c r="E6727" i="15"/>
  <c r="E6728" i="15"/>
  <c r="F6728" i="15" s="1"/>
  <c r="E6729" i="15"/>
  <c r="E6730" i="15"/>
  <c r="E6731" i="15"/>
  <c r="E6732" i="15"/>
  <c r="E6733" i="15"/>
  <c r="E6734" i="15"/>
  <c r="E6735" i="15"/>
  <c r="E6736" i="15"/>
  <c r="F6736" i="15" s="1"/>
  <c r="E6737" i="15"/>
  <c r="E6738" i="15"/>
  <c r="E6739" i="15"/>
  <c r="E6740" i="15"/>
  <c r="E6741" i="15"/>
  <c r="E6742" i="15"/>
  <c r="E6743" i="15"/>
  <c r="E6744" i="15"/>
  <c r="F6744" i="15" s="1"/>
  <c r="E6745" i="15"/>
  <c r="E6746" i="15"/>
  <c r="E6747" i="15"/>
  <c r="E6748" i="15"/>
  <c r="E6749" i="15"/>
  <c r="E6750" i="15"/>
  <c r="E6751" i="15"/>
  <c r="E6752" i="15"/>
  <c r="F6752" i="15" s="1"/>
  <c r="E6753" i="15"/>
  <c r="E6754" i="15"/>
  <c r="E6755" i="15"/>
  <c r="E6756" i="15"/>
  <c r="E6757" i="15"/>
  <c r="E6758" i="15"/>
  <c r="F6758" i="15" s="1"/>
  <c r="E6759" i="15"/>
  <c r="E6760" i="15"/>
  <c r="E6761" i="15"/>
  <c r="E6762" i="15"/>
  <c r="F6762" i="15" s="1"/>
  <c r="E6763" i="15"/>
  <c r="E6764" i="15"/>
  <c r="E6765" i="15"/>
  <c r="E6766" i="15"/>
  <c r="F6766" i="15" s="1"/>
  <c r="E6767" i="15"/>
  <c r="E6768" i="15"/>
  <c r="E6769" i="15"/>
  <c r="E6770" i="15"/>
  <c r="F6770" i="15" s="1"/>
  <c r="E6771" i="15"/>
  <c r="E6772" i="15"/>
  <c r="E6773" i="15"/>
  <c r="E6774" i="15"/>
  <c r="F6774" i="15" s="1"/>
  <c r="E6775" i="15"/>
  <c r="E6776" i="15"/>
  <c r="E6777" i="15"/>
  <c r="E6778" i="15"/>
  <c r="F6778" i="15" s="1"/>
  <c r="E6779" i="15"/>
  <c r="E6780" i="15"/>
  <c r="E6781" i="15"/>
  <c r="E6782" i="15"/>
  <c r="F6782" i="15" s="1"/>
  <c r="E6783" i="15"/>
  <c r="E6784" i="15"/>
  <c r="E6785" i="15"/>
  <c r="E6786" i="15"/>
  <c r="F6786" i="15" s="1"/>
  <c r="E6787" i="15"/>
  <c r="E6788" i="15"/>
  <c r="E6789" i="15"/>
  <c r="E6790" i="15"/>
  <c r="F6790" i="15" s="1"/>
  <c r="E6791" i="15"/>
  <c r="E6792" i="15"/>
  <c r="E6793" i="15"/>
  <c r="E6794" i="15"/>
  <c r="F6794" i="15" s="1"/>
  <c r="E6795" i="15"/>
  <c r="E6796" i="15"/>
  <c r="E6797" i="15"/>
  <c r="E6798" i="15"/>
  <c r="F6798" i="15" s="1"/>
  <c r="E6799" i="15"/>
  <c r="E6800" i="15"/>
  <c r="E6801" i="15"/>
  <c r="E6802" i="15"/>
  <c r="F6802" i="15" s="1"/>
  <c r="E6803" i="15"/>
  <c r="E6804" i="15"/>
  <c r="E6805" i="15"/>
  <c r="E6806" i="15"/>
  <c r="F6806" i="15" s="1"/>
  <c r="E6807" i="15"/>
  <c r="E6808" i="15"/>
  <c r="E6809" i="15"/>
  <c r="E6810" i="15"/>
  <c r="F6810" i="15" s="1"/>
  <c r="E6811" i="15"/>
  <c r="E6812" i="15"/>
  <c r="E6813" i="15"/>
  <c r="E6814" i="15"/>
  <c r="F6814" i="15" s="1"/>
  <c r="E6815" i="15"/>
  <c r="E6816" i="15"/>
  <c r="E6817" i="15"/>
  <c r="E6818" i="15"/>
  <c r="F6818" i="15" s="1"/>
  <c r="E6819" i="15"/>
  <c r="E6820" i="15"/>
  <c r="E6821" i="15"/>
  <c r="E6822" i="15"/>
  <c r="F6822" i="15" s="1"/>
  <c r="E6823" i="15"/>
  <c r="E6824" i="15"/>
  <c r="E6825" i="15"/>
  <c r="E6826" i="15"/>
  <c r="F6826" i="15" s="1"/>
  <c r="E6827" i="15"/>
  <c r="E6828" i="15"/>
  <c r="E6829" i="15"/>
  <c r="E6830" i="15"/>
  <c r="F6830" i="15" s="1"/>
  <c r="E6831" i="15"/>
  <c r="E6832" i="15"/>
  <c r="E6833" i="15"/>
  <c r="E6834" i="15"/>
  <c r="F6834" i="15" s="1"/>
  <c r="E6835" i="15"/>
  <c r="E6836" i="15"/>
  <c r="E6837" i="15"/>
  <c r="E6838" i="15"/>
  <c r="F6838" i="15" s="1"/>
  <c r="E6839" i="15"/>
  <c r="E6840" i="15"/>
  <c r="E6841" i="15"/>
  <c r="E6842" i="15"/>
  <c r="F6842" i="15" s="1"/>
  <c r="E6843" i="15"/>
  <c r="E6844" i="15"/>
  <c r="E6845" i="15"/>
  <c r="E6846" i="15"/>
  <c r="F6846" i="15" s="1"/>
  <c r="E6847" i="15"/>
  <c r="E6848" i="15"/>
  <c r="E6849" i="15"/>
  <c r="E6850" i="15"/>
  <c r="F6850" i="15" s="1"/>
  <c r="E6851" i="15"/>
  <c r="E6852" i="15"/>
  <c r="E6853" i="15"/>
  <c r="E6854" i="15"/>
  <c r="F6854" i="15" s="1"/>
  <c r="E6855" i="15"/>
  <c r="E6856" i="15"/>
  <c r="E6857" i="15"/>
  <c r="E6858" i="15"/>
  <c r="F6858" i="15" s="1"/>
  <c r="E6859" i="15"/>
  <c r="E6860" i="15"/>
  <c r="E6861" i="15"/>
  <c r="E6862" i="15"/>
  <c r="F6862" i="15" s="1"/>
  <c r="E6863" i="15"/>
  <c r="E6864" i="15"/>
  <c r="E6865" i="15"/>
  <c r="E6866" i="15"/>
  <c r="F6866" i="15" s="1"/>
  <c r="E6867" i="15"/>
  <c r="E6868" i="15"/>
  <c r="E6869" i="15"/>
  <c r="E6870" i="15"/>
  <c r="F6870" i="15" s="1"/>
  <c r="E6871" i="15"/>
  <c r="E6872" i="15"/>
  <c r="E6873" i="15"/>
  <c r="E6874" i="15"/>
  <c r="F6874" i="15" s="1"/>
  <c r="E6875" i="15"/>
  <c r="E6876" i="15"/>
  <c r="E6877" i="15"/>
  <c r="E6878" i="15"/>
  <c r="F6878" i="15" s="1"/>
  <c r="E6879" i="15"/>
  <c r="E6880" i="15"/>
  <c r="E6881" i="15"/>
  <c r="E6882" i="15"/>
  <c r="F6882" i="15" s="1"/>
  <c r="E6883" i="15"/>
  <c r="E6884" i="15"/>
  <c r="E6885" i="15"/>
  <c r="E6886" i="15"/>
  <c r="F6886" i="15" s="1"/>
  <c r="E6887" i="15"/>
  <c r="E6888" i="15"/>
  <c r="E6889" i="15"/>
  <c r="E6890" i="15"/>
  <c r="F6890" i="15" s="1"/>
  <c r="E6891" i="15"/>
  <c r="E6892" i="15"/>
  <c r="E6893" i="15"/>
  <c r="E6894" i="15"/>
  <c r="F6894" i="15" s="1"/>
  <c r="E6895" i="15"/>
  <c r="E6896" i="15"/>
  <c r="E6897" i="15"/>
  <c r="E6898" i="15"/>
  <c r="F6898" i="15" s="1"/>
  <c r="E6899" i="15"/>
  <c r="E6900" i="15"/>
  <c r="E6901" i="15"/>
  <c r="E6902" i="15"/>
  <c r="F6902" i="15" s="1"/>
  <c r="E6903" i="15"/>
  <c r="E6904" i="15"/>
  <c r="E6905" i="15"/>
  <c r="E6906" i="15"/>
  <c r="F6906" i="15" s="1"/>
  <c r="E6907" i="15"/>
  <c r="E6908" i="15"/>
  <c r="E6909" i="15"/>
  <c r="E6910" i="15"/>
  <c r="F6910" i="15" s="1"/>
  <c r="E6911" i="15"/>
  <c r="E6912" i="15"/>
  <c r="E6913" i="15"/>
  <c r="E6914" i="15"/>
  <c r="F6914" i="15" s="1"/>
  <c r="E6915" i="15"/>
  <c r="E6916" i="15"/>
  <c r="E6917" i="15"/>
  <c r="E6918" i="15"/>
  <c r="F6918" i="15" s="1"/>
  <c r="E6919" i="15"/>
  <c r="E6920" i="15"/>
  <c r="E6921" i="15"/>
  <c r="E6922" i="15"/>
  <c r="F6922" i="15" s="1"/>
  <c r="E6923" i="15"/>
  <c r="E6924" i="15"/>
  <c r="E6925" i="15"/>
  <c r="E6926" i="15"/>
  <c r="F6926" i="15" s="1"/>
  <c r="E6927" i="15"/>
  <c r="E6928" i="15"/>
  <c r="E6929" i="15"/>
  <c r="E6930" i="15"/>
  <c r="F6930" i="15" s="1"/>
  <c r="E6931" i="15"/>
  <c r="E6932" i="15"/>
  <c r="E6933" i="15"/>
  <c r="E6934" i="15"/>
  <c r="F6934" i="15" s="1"/>
  <c r="E6935" i="15"/>
  <c r="E6936" i="15"/>
  <c r="E6937" i="15"/>
  <c r="E6938" i="15"/>
  <c r="F6938" i="15" s="1"/>
  <c r="E6939" i="15"/>
  <c r="E6940" i="15"/>
  <c r="E6941" i="15"/>
  <c r="E6942" i="15"/>
  <c r="F6942" i="15" s="1"/>
  <c r="E6943" i="15"/>
  <c r="E6944" i="15"/>
  <c r="E6945" i="15"/>
  <c r="E6946" i="15"/>
  <c r="F6946" i="15" s="1"/>
  <c r="E6947" i="15"/>
  <c r="E6948" i="15"/>
  <c r="E6949" i="15"/>
  <c r="E6950" i="15"/>
  <c r="F6950" i="15" s="1"/>
  <c r="E6951" i="15"/>
  <c r="E6952" i="15"/>
  <c r="E6953" i="15"/>
  <c r="E6954" i="15"/>
  <c r="F6954" i="15" s="1"/>
  <c r="E6955" i="15"/>
  <c r="E6956" i="15"/>
  <c r="E6957" i="15"/>
  <c r="E6958" i="15"/>
  <c r="F6958" i="15" s="1"/>
  <c r="E6959" i="15"/>
  <c r="E6960" i="15"/>
  <c r="E6961" i="15"/>
  <c r="E6962" i="15"/>
  <c r="F6962" i="15" s="1"/>
  <c r="E6963" i="15"/>
  <c r="E6964" i="15"/>
  <c r="E6965" i="15"/>
  <c r="E6966" i="15"/>
  <c r="F6966" i="15" s="1"/>
  <c r="E6967" i="15"/>
  <c r="E6968" i="15"/>
  <c r="E6969" i="15"/>
  <c r="E6970" i="15"/>
  <c r="F6970" i="15" s="1"/>
  <c r="E6971" i="15"/>
  <c r="E6972" i="15"/>
  <c r="E6973" i="15"/>
  <c r="E6974" i="15"/>
  <c r="F6974" i="15" s="1"/>
  <c r="E6975" i="15"/>
  <c r="E6976" i="15"/>
  <c r="E6977" i="15"/>
  <c r="E6978" i="15"/>
  <c r="F6978" i="15" s="1"/>
  <c r="E6979" i="15"/>
  <c r="E6980" i="15"/>
  <c r="E6981" i="15"/>
  <c r="E6982" i="15"/>
  <c r="F6982" i="15" s="1"/>
  <c r="E6983" i="15"/>
  <c r="E6984" i="15"/>
  <c r="E6985" i="15"/>
  <c r="E6986" i="15"/>
  <c r="F6986" i="15" s="1"/>
  <c r="E6987" i="15"/>
  <c r="E6988" i="15"/>
  <c r="E6989" i="15"/>
  <c r="E6990" i="15"/>
  <c r="F6990" i="15" s="1"/>
  <c r="E6991" i="15"/>
  <c r="E6992" i="15"/>
  <c r="E6993" i="15"/>
  <c r="E6994" i="15"/>
  <c r="F6994" i="15" s="1"/>
  <c r="E6995" i="15"/>
  <c r="E6996" i="15"/>
  <c r="E6997" i="15"/>
  <c r="E6998" i="15"/>
  <c r="F6998" i="15" s="1"/>
  <c r="E6999" i="15"/>
  <c r="E7000" i="15"/>
  <c r="E7001" i="15"/>
  <c r="E7002" i="15"/>
  <c r="F7002" i="15" s="1"/>
  <c r="E7003" i="15"/>
  <c r="E7004" i="15"/>
  <c r="E7005" i="15"/>
  <c r="E7006" i="15"/>
  <c r="F7006" i="15" s="1"/>
  <c r="E7007" i="15"/>
  <c r="E7008" i="15"/>
  <c r="E7009" i="15"/>
  <c r="E7010" i="15"/>
  <c r="F7010" i="15" s="1"/>
  <c r="E7011" i="15"/>
  <c r="E7012" i="15"/>
  <c r="E7013" i="15"/>
  <c r="E7014" i="15"/>
  <c r="F7014" i="15" s="1"/>
  <c r="E7015" i="15"/>
  <c r="E7016" i="15"/>
  <c r="E7017" i="15"/>
  <c r="E7018" i="15"/>
  <c r="F7018" i="15" s="1"/>
  <c r="E7019" i="15"/>
  <c r="E7020" i="15"/>
  <c r="E7021" i="15"/>
  <c r="E7022" i="15"/>
  <c r="F7022" i="15" s="1"/>
  <c r="E7023" i="15"/>
  <c r="E7024" i="15"/>
  <c r="E7025" i="15"/>
  <c r="E7026" i="15"/>
  <c r="F7026" i="15" s="1"/>
  <c r="E7027" i="15"/>
  <c r="E7028" i="15"/>
  <c r="E7029" i="15"/>
  <c r="E7030" i="15"/>
  <c r="F7030" i="15" s="1"/>
  <c r="E7031" i="15"/>
  <c r="E7032" i="15"/>
  <c r="E7033" i="15"/>
  <c r="E7034" i="15"/>
  <c r="F7034" i="15" s="1"/>
  <c r="E7035" i="15"/>
  <c r="E7036" i="15"/>
  <c r="E7037" i="15"/>
  <c r="E7038" i="15"/>
  <c r="F7038" i="15" s="1"/>
  <c r="E7039" i="15"/>
  <c r="E7040" i="15"/>
  <c r="E7041" i="15"/>
  <c r="E7042" i="15"/>
  <c r="F7042" i="15" s="1"/>
  <c r="E7043" i="15"/>
  <c r="E7044" i="15"/>
  <c r="E7045" i="15"/>
  <c r="E7046" i="15"/>
  <c r="F7046" i="15" s="1"/>
  <c r="E7047" i="15"/>
  <c r="E7048" i="15"/>
  <c r="E7049" i="15"/>
  <c r="E7050" i="15"/>
  <c r="F7050" i="15" s="1"/>
  <c r="E7051" i="15"/>
  <c r="E7052" i="15"/>
  <c r="E7053" i="15"/>
  <c r="E7054" i="15"/>
  <c r="F7054" i="15" s="1"/>
  <c r="E7055" i="15"/>
  <c r="E7056" i="15"/>
  <c r="E7057" i="15"/>
  <c r="E7058" i="15"/>
  <c r="F7058" i="15" s="1"/>
  <c r="E7059" i="15"/>
  <c r="E7060" i="15"/>
  <c r="E7061" i="15"/>
  <c r="E7062" i="15"/>
  <c r="F7062" i="15" s="1"/>
  <c r="E7063" i="15"/>
  <c r="E7064" i="15"/>
  <c r="E7065" i="15"/>
  <c r="E7066" i="15"/>
  <c r="F7066" i="15" s="1"/>
  <c r="E7067" i="15"/>
  <c r="E7068" i="15"/>
  <c r="E7069" i="15"/>
  <c r="E7070" i="15"/>
  <c r="F7070" i="15" s="1"/>
  <c r="E7071" i="15"/>
  <c r="E7072" i="15"/>
  <c r="E7073" i="15"/>
  <c r="E7074" i="15"/>
  <c r="F7074" i="15" s="1"/>
  <c r="E7075" i="15"/>
  <c r="E7076" i="15"/>
  <c r="E7077" i="15"/>
  <c r="E7078" i="15"/>
  <c r="F7078" i="15" s="1"/>
  <c r="E7079" i="15"/>
  <c r="E7080" i="15"/>
  <c r="E7081" i="15"/>
  <c r="E7082" i="15"/>
  <c r="F7082" i="15" s="1"/>
  <c r="E7083" i="15"/>
  <c r="E7084" i="15"/>
  <c r="E7085" i="15"/>
  <c r="E7086" i="15"/>
  <c r="F7086" i="15" s="1"/>
  <c r="E7087" i="15"/>
  <c r="E7088" i="15"/>
  <c r="E7089" i="15"/>
  <c r="E7090" i="15"/>
  <c r="F7090" i="15" s="1"/>
  <c r="E7091" i="15"/>
  <c r="E7092" i="15"/>
  <c r="E7093" i="15"/>
  <c r="E7094" i="15"/>
  <c r="F7094" i="15" s="1"/>
  <c r="E7095" i="15"/>
  <c r="E7096" i="15"/>
  <c r="E7097" i="15"/>
  <c r="E7098" i="15"/>
  <c r="F7098" i="15" s="1"/>
  <c r="E7099" i="15"/>
  <c r="E7100" i="15"/>
  <c r="E7101" i="15"/>
  <c r="E7102" i="15"/>
  <c r="F7102" i="15" s="1"/>
  <c r="E7103" i="15"/>
  <c r="E7104" i="15"/>
  <c r="E7105" i="15"/>
  <c r="E7106" i="15"/>
  <c r="F7106" i="15" s="1"/>
  <c r="E7107" i="15"/>
  <c r="E7108" i="15"/>
  <c r="E7109" i="15"/>
  <c r="E7110" i="15"/>
  <c r="F7110" i="15" s="1"/>
  <c r="E7111" i="15"/>
  <c r="E7112" i="15"/>
  <c r="E7113" i="15"/>
  <c r="E7114" i="15"/>
  <c r="F7114" i="15" s="1"/>
  <c r="E7115" i="15"/>
  <c r="E7116" i="15"/>
  <c r="E7117" i="15"/>
  <c r="E7118" i="15"/>
  <c r="F7118" i="15" s="1"/>
  <c r="E7119" i="15"/>
  <c r="E7120" i="15"/>
  <c r="E7121" i="15"/>
  <c r="E7122" i="15"/>
  <c r="F7122" i="15" s="1"/>
  <c r="E7123" i="15"/>
  <c r="E7124" i="15"/>
  <c r="E7125" i="15"/>
  <c r="E7126" i="15"/>
  <c r="F7126" i="15" s="1"/>
  <c r="E7127" i="15"/>
  <c r="E7128" i="15"/>
  <c r="E7129" i="15"/>
  <c r="E7130" i="15"/>
  <c r="F7130" i="15" s="1"/>
  <c r="E7131" i="15"/>
  <c r="E7132" i="15"/>
  <c r="E7133" i="15"/>
  <c r="E7134" i="15"/>
  <c r="F7134" i="15" s="1"/>
  <c r="E7135" i="15"/>
  <c r="E7136" i="15"/>
  <c r="E7137" i="15"/>
  <c r="E7138" i="15"/>
  <c r="F7138" i="15" s="1"/>
  <c r="E7139" i="15"/>
  <c r="E7140" i="15"/>
  <c r="E7141" i="15"/>
  <c r="E7142" i="15"/>
  <c r="F7142" i="15" s="1"/>
  <c r="E7143" i="15"/>
  <c r="E7144" i="15"/>
  <c r="E7145" i="15"/>
  <c r="E7146" i="15"/>
  <c r="F7146" i="15" s="1"/>
  <c r="E7147" i="15"/>
  <c r="E7148" i="15"/>
  <c r="E7149" i="15"/>
  <c r="E7150" i="15"/>
  <c r="F7150" i="15" s="1"/>
  <c r="E7151" i="15"/>
  <c r="E7152" i="15"/>
  <c r="E7153" i="15"/>
  <c r="E7154" i="15"/>
  <c r="F7154" i="15" s="1"/>
  <c r="E7155" i="15"/>
  <c r="E7156" i="15"/>
  <c r="E7157" i="15"/>
  <c r="E7158" i="15"/>
  <c r="F7158" i="15" s="1"/>
  <c r="E7159" i="15"/>
  <c r="E7160" i="15"/>
  <c r="E7161" i="15"/>
  <c r="E7162" i="15"/>
  <c r="F7162" i="15" s="1"/>
  <c r="E7163" i="15"/>
  <c r="E7164" i="15"/>
  <c r="E7165" i="15"/>
  <c r="E7166" i="15"/>
  <c r="F7166" i="15" s="1"/>
  <c r="E7167" i="15"/>
  <c r="E7168" i="15"/>
  <c r="E7169" i="15"/>
  <c r="E7170" i="15"/>
  <c r="F7170" i="15" s="1"/>
  <c r="E7171" i="15"/>
  <c r="E7172" i="15"/>
  <c r="E7173" i="15"/>
  <c r="E7174" i="15"/>
  <c r="F7174" i="15" s="1"/>
  <c r="E7175" i="15"/>
  <c r="E7176" i="15"/>
  <c r="E7177" i="15"/>
  <c r="E7178" i="15"/>
  <c r="F7178" i="15" s="1"/>
  <c r="E7179" i="15"/>
  <c r="E7180" i="15"/>
  <c r="E7181" i="15"/>
  <c r="E7182" i="15"/>
  <c r="F7182" i="15" s="1"/>
  <c r="E7183" i="15"/>
  <c r="E7184" i="15"/>
  <c r="E7185" i="15"/>
  <c r="E7186" i="15"/>
  <c r="F7186" i="15" s="1"/>
  <c r="E7187" i="15"/>
  <c r="E7188" i="15"/>
  <c r="E7189" i="15"/>
  <c r="E7190" i="15"/>
  <c r="F7190" i="15" s="1"/>
  <c r="E7191" i="15"/>
  <c r="E7192" i="15"/>
  <c r="E7193" i="15"/>
  <c r="E7194" i="15"/>
  <c r="F7194" i="15" s="1"/>
  <c r="E7195" i="15"/>
  <c r="E7196" i="15"/>
  <c r="E7197" i="15"/>
  <c r="E7198" i="15"/>
  <c r="F7198" i="15" s="1"/>
  <c r="E7199" i="15"/>
  <c r="E7200" i="15"/>
  <c r="E7201" i="15"/>
  <c r="E7202" i="15"/>
  <c r="F7202" i="15" s="1"/>
  <c r="E7203" i="15"/>
  <c r="E7204" i="15"/>
  <c r="E7205" i="15"/>
  <c r="E7206" i="15"/>
  <c r="F7206" i="15" s="1"/>
  <c r="E7207" i="15"/>
  <c r="E7208" i="15"/>
  <c r="E7209" i="15"/>
  <c r="E7210" i="15"/>
  <c r="F7210" i="15" s="1"/>
  <c r="E7211" i="15"/>
  <c r="E7212" i="15"/>
  <c r="E7213" i="15"/>
  <c r="E7214" i="15"/>
  <c r="F7214" i="15" s="1"/>
  <c r="E7215" i="15"/>
  <c r="E7216" i="15"/>
  <c r="E7217" i="15"/>
  <c r="E7218" i="15"/>
  <c r="F7218" i="15" s="1"/>
  <c r="E7219" i="15"/>
  <c r="E7220" i="15"/>
  <c r="E7221" i="15"/>
  <c r="E7222" i="15"/>
  <c r="F7222" i="15" s="1"/>
  <c r="E7223" i="15"/>
  <c r="E7224" i="15"/>
  <c r="E7225" i="15"/>
  <c r="E7226" i="15"/>
  <c r="F7226" i="15" s="1"/>
  <c r="E7227" i="15"/>
  <c r="E7228" i="15"/>
  <c r="E7229" i="15"/>
  <c r="E7230" i="15"/>
  <c r="F7230" i="15" s="1"/>
  <c r="E7231" i="15"/>
  <c r="E7232" i="15"/>
  <c r="E7233" i="15"/>
  <c r="E7234" i="15"/>
  <c r="F7234" i="15" s="1"/>
  <c r="E7235" i="15"/>
  <c r="E7236" i="15"/>
  <c r="E7237" i="15"/>
  <c r="E7238" i="15"/>
  <c r="F7238" i="15" s="1"/>
  <c r="E7239" i="15"/>
  <c r="E7240" i="15"/>
  <c r="E7241" i="15"/>
  <c r="E7242" i="15"/>
  <c r="F7242" i="15" s="1"/>
  <c r="E7243" i="15"/>
  <c r="E7244" i="15"/>
  <c r="E7245" i="15"/>
  <c r="E7246" i="15"/>
  <c r="F7246" i="15" s="1"/>
  <c r="E7247" i="15"/>
  <c r="E7248" i="15"/>
  <c r="E7249" i="15"/>
  <c r="E7250" i="15"/>
  <c r="F7250" i="15" s="1"/>
  <c r="E7251" i="15"/>
  <c r="E7252" i="15"/>
  <c r="E7253" i="15"/>
  <c r="E7254" i="15"/>
  <c r="F7254" i="15" s="1"/>
  <c r="E7255" i="15"/>
  <c r="E7256" i="15"/>
  <c r="E7257" i="15"/>
  <c r="E7258" i="15"/>
  <c r="F7258" i="15" s="1"/>
  <c r="E7259" i="15"/>
  <c r="E7260" i="15"/>
  <c r="E7261" i="15"/>
  <c r="E7262" i="15"/>
  <c r="F7262" i="15" s="1"/>
  <c r="E7263" i="15"/>
  <c r="E7264" i="15"/>
  <c r="E7265" i="15"/>
  <c r="E7266" i="15"/>
  <c r="F7266" i="15" s="1"/>
  <c r="E7267" i="15"/>
  <c r="E7268" i="15"/>
  <c r="E7269" i="15"/>
  <c r="E7270" i="15"/>
  <c r="F7270" i="15" s="1"/>
  <c r="E7271" i="15"/>
  <c r="E7272" i="15"/>
  <c r="E7273" i="15"/>
  <c r="E7274" i="15"/>
  <c r="F7274" i="15" s="1"/>
  <c r="E7275" i="15"/>
  <c r="E7276" i="15"/>
  <c r="E7277" i="15"/>
  <c r="E7278" i="15"/>
  <c r="F7278" i="15" s="1"/>
  <c r="E7279" i="15"/>
  <c r="E7280" i="15"/>
  <c r="E7281" i="15"/>
  <c r="E7282" i="15"/>
  <c r="F7282" i="15" s="1"/>
  <c r="E7283" i="15"/>
  <c r="E7284" i="15"/>
  <c r="E7285" i="15"/>
  <c r="E7286" i="15"/>
  <c r="F7286" i="15" s="1"/>
  <c r="E7287" i="15"/>
  <c r="E7288" i="15"/>
  <c r="E7289" i="15"/>
  <c r="E7290" i="15"/>
  <c r="F7290" i="15" s="1"/>
  <c r="E7291" i="15"/>
  <c r="E7292" i="15"/>
  <c r="E7293" i="15"/>
  <c r="E7294" i="15"/>
  <c r="F7294" i="15" s="1"/>
  <c r="E7295" i="15"/>
  <c r="E7296" i="15"/>
  <c r="E7297" i="15"/>
  <c r="E7298" i="15"/>
  <c r="F7298" i="15" s="1"/>
  <c r="E7299" i="15"/>
  <c r="E7300" i="15"/>
  <c r="E7301" i="15"/>
  <c r="E7302" i="15"/>
  <c r="F7302" i="15" s="1"/>
  <c r="E7303" i="15"/>
  <c r="E7304" i="15"/>
  <c r="E7305" i="15"/>
  <c r="E7306" i="15"/>
  <c r="F7306" i="15" s="1"/>
  <c r="E7307" i="15"/>
  <c r="E7308" i="15"/>
  <c r="E7309" i="15"/>
  <c r="E7310" i="15"/>
  <c r="F7310" i="15" s="1"/>
  <c r="E7311" i="15"/>
  <c r="E7312" i="15"/>
  <c r="E7313" i="15"/>
  <c r="E7314" i="15"/>
  <c r="F7314" i="15" s="1"/>
  <c r="E7315" i="15"/>
  <c r="E7316" i="15"/>
  <c r="E7317" i="15"/>
  <c r="E7318" i="15"/>
  <c r="F7318" i="15" s="1"/>
  <c r="E7319" i="15"/>
  <c r="E7320" i="15"/>
  <c r="E7321" i="15"/>
  <c r="E7322" i="15"/>
  <c r="F7322" i="15" s="1"/>
  <c r="E7323" i="15"/>
  <c r="E7324" i="15"/>
  <c r="E7325" i="15"/>
  <c r="E7326" i="15"/>
  <c r="F7326" i="15" s="1"/>
  <c r="E7327" i="15"/>
  <c r="E7328" i="15"/>
  <c r="E7329" i="15"/>
  <c r="E7330" i="15"/>
  <c r="F7330" i="15" s="1"/>
  <c r="E7331" i="15"/>
  <c r="E7332" i="15"/>
  <c r="E7333" i="15"/>
  <c r="E7334" i="15"/>
  <c r="F7334" i="15" s="1"/>
  <c r="E7335" i="15"/>
  <c r="E7336" i="15"/>
  <c r="E7337" i="15"/>
  <c r="E7338" i="15"/>
  <c r="F7338" i="15" s="1"/>
  <c r="E7339" i="15"/>
  <c r="E7340" i="15"/>
  <c r="E7341" i="15"/>
  <c r="E7342" i="15"/>
  <c r="F7342" i="15" s="1"/>
  <c r="E7343" i="15"/>
  <c r="E7344" i="15"/>
  <c r="E7345" i="15"/>
  <c r="E7346" i="15"/>
  <c r="F7346" i="15" s="1"/>
  <c r="E7347" i="15"/>
  <c r="E7348" i="15"/>
  <c r="E7349" i="15"/>
  <c r="E7350" i="15"/>
  <c r="F7350" i="15" s="1"/>
  <c r="E7351" i="15"/>
  <c r="E7352" i="15"/>
  <c r="E7353" i="15"/>
  <c r="E7354" i="15"/>
  <c r="F7354" i="15" s="1"/>
  <c r="E7355" i="15"/>
  <c r="E7356" i="15"/>
  <c r="E7357" i="15"/>
  <c r="E7358" i="15"/>
  <c r="F7358" i="15" s="1"/>
  <c r="E7359" i="15"/>
  <c r="E7360" i="15"/>
  <c r="E7361" i="15"/>
  <c r="E7362" i="15"/>
  <c r="F7362" i="15" s="1"/>
  <c r="E7363" i="15"/>
  <c r="E7364" i="15"/>
  <c r="E7365" i="15"/>
  <c r="E7366" i="15"/>
  <c r="F7366" i="15" s="1"/>
  <c r="E7367" i="15"/>
  <c r="E7368" i="15"/>
  <c r="E7369" i="15"/>
  <c r="E7370" i="15"/>
  <c r="F7370" i="15" s="1"/>
  <c r="E7371" i="15"/>
  <c r="E7372" i="15"/>
  <c r="E7373" i="15"/>
  <c r="E7374" i="15"/>
  <c r="F7374" i="15" s="1"/>
  <c r="E7375" i="15"/>
  <c r="E7376" i="15"/>
  <c r="E7377" i="15"/>
  <c r="E7378" i="15"/>
  <c r="F7378" i="15" s="1"/>
  <c r="E7379" i="15"/>
  <c r="E7380" i="15"/>
  <c r="E7381" i="15"/>
  <c r="E7382" i="15"/>
  <c r="F7382" i="15" s="1"/>
  <c r="E7383" i="15"/>
  <c r="E7384" i="15"/>
  <c r="E7385" i="15"/>
  <c r="E7386" i="15"/>
  <c r="F7386" i="15" s="1"/>
  <c r="E7387" i="15"/>
  <c r="E7388" i="15"/>
  <c r="E7389" i="15"/>
  <c r="E7390" i="15"/>
  <c r="F7390" i="15" s="1"/>
  <c r="E7391" i="15"/>
  <c r="E7392" i="15"/>
  <c r="E7393" i="15"/>
  <c r="E7394" i="15"/>
  <c r="F7394" i="15" s="1"/>
  <c r="E7395" i="15"/>
  <c r="E7396" i="15"/>
  <c r="E7397" i="15"/>
  <c r="E7398" i="15"/>
  <c r="F7398" i="15" s="1"/>
  <c r="E7399" i="15"/>
  <c r="E7400" i="15"/>
  <c r="E7401" i="15"/>
  <c r="E7402" i="15"/>
  <c r="F7402" i="15" s="1"/>
  <c r="E7403" i="15"/>
  <c r="E7404" i="15"/>
  <c r="E7405" i="15"/>
  <c r="E7406" i="15"/>
  <c r="F7406" i="15" s="1"/>
  <c r="E7407" i="15"/>
  <c r="E7408" i="15"/>
  <c r="E7409" i="15"/>
  <c r="E7410" i="15"/>
  <c r="F7410" i="15" s="1"/>
  <c r="E7411" i="15"/>
  <c r="E7412" i="15"/>
  <c r="E7413" i="15"/>
  <c r="E7414" i="15"/>
  <c r="F7414" i="15" s="1"/>
  <c r="E7415" i="15"/>
  <c r="E7416" i="15"/>
  <c r="E7417" i="15"/>
  <c r="E7418" i="15"/>
  <c r="F7418" i="15" s="1"/>
  <c r="E7419" i="15"/>
  <c r="E7420" i="15"/>
  <c r="E7421" i="15"/>
  <c r="E7422" i="15"/>
  <c r="F7422" i="15" s="1"/>
  <c r="E7423" i="15"/>
  <c r="E7424" i="15"/>
  <c r="E7425" i="15"/>
  <c r="E7426" i="15"/>
  <c r="F7426" i="15" s="1"/>
  <c r="E7427" i="15"/>
  <c r="E7428" i="15"/>
  <c r="E7429" i="15"/>
  <c r="E7430" i="15"/>
  <c r="F7430" i="15" s="1"/>
  <c r="E7431" i="15"/>
  <c r="E7432" i="15"/>
  <c r="E7433" i="15"/>
  <c r="E7434" i="15"/>
  <c r="F7434" i="15" s="1"/>
  <c r="E7435" i="15"/>
  <c r="E7436" i="15"/>
  <c r="E7437" i="15"/>
  <c r="E7438" i="15"/>
  <c r="F7438" i="15" s="1"/>
  <c r="E7439" i="15"/>
  <c r="E7440" i="15"/>
  <c r="E7441" i="15"/>
  <c r="E7442" i="15"/>
  <c r="F7442" i="15" s="1"/>
  <c r="E7443" i="15"/>
  <c r="E7444" i="15"/>
  <c r="E7445" i="15"/>
  <c r="E7446" i="15"/>
  <c r="F7446" i="15" s="1"/>
  <c r="E7447" i="15"/>
  <c r="E7448" i="15"/>
  <c r="E7449" i="15"/>
  <c r="E7450" i="15"/>
  <c r="F7450" i="15" s="1"/>
  <c r="E7451" i="15"/>
  <c r="E7452" i="15"/>
  <c r="E7453" i="15"/>
  <c r="E7454" i="15"/>
  <c r="F7454" i="15" s="1"/>
  <c r="E7455" i="15"/>
  <c r="E7456" i="15"/>
  <c r="E7457" i="15"/>
  <c r="E7458" i="15"/>
  <c r="F7458" i="15" s="1"/>
  <c r="E7459" i="15"/>
  <c r="E7460" i="15"/>
  <c r="E7461" i="15"/>
  <c r="E7462" i="15"/>
  <c r="F7462" i="15" s="1"/>
  <c r="E7463" i="15"/>
  <c r="E7464" i="15"/>
  <c r="E7465" i="15"/>
  <c r="E7466" i="15"/>
  <c r="F7466" i="15" s="1"/>
  <c r="E7467" i="15"/>
  <c r="E7468" i="15"/>
  <c r="E7469" i="15"/>
  <c r="E7470" i="15"/>
  <c r="F7470" i="15" s="1"/>
  <c r="E7471" i="15"/>
  <c r="E7472" i="15"/>
  <c r="E7473" i="15"/>
  <c r="E7474" i="15"/>
  <c r="F7474" i="15" s="1"/>
  <c r="E7475" i="15"/>
  <c r="E7476" i="15"/>
  <c r="E7477" i="15"/>
  <c r="E7478" i="15"/>
  <c r="F7478" i="15" s="1"/>
  <c r="E7479" i="15"/>
  <c r="E7480" i="15"/>
  <c r="E7481" i="15"/>
  <c r="E7482" i="15"/>
  <c r="F7482" i="15" s="1"/>
  <c r="E7483" i="15"/>
  <c r="E7484" i="15"/>
  <c r="E7485" i="15"/>
  <c r="E7486" i="15"/>
  <c r="F7486" i="15" s="1"/>
  <c r="E7487" i="15"/>
  <c r="E7488" i="15"/>
  <c r="E7489" i="15"/>
  <c r="E7490" i="15"/>
  <c r="F7490" i="15" s="1"/>
  <c r="E7491" i="15"/>
  <c r="E7492" i="15"/>
  <c r="E7493" i="15"/>
  <c r="E7494" i="15"/>
  <c r="F7494" i="15" s="1"/>
  <c r="E7495" i="15"/>
  <c r="E7496" i="15"/>
  <c r="E7497" i="15"/>
  <c r="E7498" i="15"/>
  <c r="F7498" i="15" s="1"/>
  <c r="E7499" i="15"/>
  <c r="E7500" i="15"/>
  <c r="E7501" i="15"/>
  <c r="E7502" i="15"/>
  <c r="F7502" i="15" s="1"/>
  <c r="E7503" i="15"/>
  <c r="E7504" i="15"/>
  <c r="E7505" i="15"/>
  <c r="E7506" i="15"/>
  <c r="F7506" i="15" s="1"/>
  <c r="E7507" i="15"/>
  <c r="E7508" i="15"/>
  <c r="E7509" i="15"/>
  <c r="E7510" i="15"/>
  <c r="F7510" i="15" s="1"/>
  <c r="E7511" i="15"/>
  <c r="E7512" i="15"/>
  <c r="E7513" i="15"/>
  <c r="E7514" i="15"/>
  <c r="E7515" i="15"/>
  <c r="E7516" i="15"/>
  <c r="E7517" i="15"/>
  <c r="E7518" i="15"/>
  <c r="F7518" i="15" s="1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F7534" i="15" s="1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F7550" i="15" s="1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F7566" i="15" s="1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F7582" i="15" s="1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F7598" i="15" s="1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F7614" i="15" s="1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F7630" i="15" s="1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F7646" i="15" s="1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F7662" i="15" s="1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F7678" i="15" s="1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F7694" i="15" s="1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F7710" i="15" s="1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F7726" i="15" s="1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F7742" i="15" s="1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F7758" i="15" s="1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F7774" i="15" s="1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F7790" i="15" s="1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F7806" i="15" s="1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F7822" i="15" s="1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F7838" i="15" s="1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F7854" i="15" s="1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F7870" i="15" s="1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F7886" i="15" s="1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F7902" i="15" s="1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F7918" i="15" s="1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F7934" i="15" s="1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F7950" i="15" s="1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F7966" i="15" s="1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F7982" i="15" s="1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F7998" i="15" s="1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F8014" i="15" s="1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F8030" i="15" s="1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F8046" i="15" s="1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F8062" i="15" s="1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F8078" i="15" s="1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F8094" i="15" s="1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F8110" i="15" s="1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F8126" i="15" s="1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F8142" i="15" s="1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F8158" i="15" s="1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F8174" i="15" s="1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F8190" i="15" s="1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F8206" i="15" s="1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F8222" i="15" s="1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F8238" i="15" s="1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F8254" i="15" s="1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F8270" i="15" s="1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F8286" i="15" s="1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F8302" i="15" s="1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F8318" i="15" s="1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F8334" i="15" s="1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F8350" i="15" s="1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F8366" i="15" s="1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F8382" i="15" s="1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F8398" i="15" s="1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F8414" i="15" s="1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F8430" i="15" s="1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F8446" i="15" s="1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F8462" i="15" s="1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F8478" i="15" s="1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F8494" i="15" s="1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F8510" i="15" s="1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F8526" i="15" s="1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F8542" i="15" s="1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F8558" i="15" s="1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F8574" i="15" s="1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F8590" i="15" s="1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F8606" i="15" s="1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F8622" i="15" s="1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F8638" i="15" s="1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F8654" i="15" s="1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F8670" i="15" s="1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F8686" i="15" s="1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F8702" i="15" s="1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F8718" i="15" s="1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F8734" i="15" s="1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F8750" i="15" s="1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F8766" i="15" s="1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F8782" i="15" s="1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F8798" i="15" s="1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F8814" i="15" s="1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F8830" i="15" s="1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F8846" i="15" s="1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F8862" i="15" s="1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F8878" i="15" s="1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F8894" i="15" s="1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F8910" i="15" s="1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F8926" i="15" s="1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F8942" i="15" s="1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F8958" i="15" s="1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F8974" i="15" s="1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F8990" i="15" s="1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F9006" i="15" s="1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F9022" i="15" s="1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F9038" i="15" s="1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F9054" i="15" s="1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F9070" i="15" s="1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F9086" i="15" s="1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F9102" i="15" s="1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F9118" i="15" s="1"/>
  <c r="E9119" i="15"/>
  <c r="E9120" i="15"/>
  <c r="E9121" i="15"/>
  <c r="E9122" i="15"/>
  <c r="E9123" i="15"/>
  <c r="E9124" i="15"/>
  <c r="E9125" i="15"/>
  <c r="E9126" i="15"/>
  <c r="E9127" i="15"/>
  <c r="F9127" i="15" s="1"/>
  <c r="E9128" i="15"/>
  <c r="E9129" i="15"/>
  <c r="E9130" i="15"/>
  <c r="E9131" i="15"/>
  <c r="F9131" i="15" s="1"/>
  <c r="E9132" i="15"/>
  <c r="E9133" i="15"/>
  <c r="E9134" i="15"/>
  <c r="E9135" i="15"/>
  <c r="F9135" i="15" s="1"/>
  <c r="E9136" i="15"/>
  <c r="E9137" i="15"/>
  <c r="E9138" i="15"/>
  <c r="E9139" i="15"/>
  <c r="F9139" i="15" s="1"/>
  <c r="E9140" i="15"/>
  <c r="E9141" i="15"/>
  <c r="E9142" i="15"/>
  <c r="E9143" i="15"/>
  <c r="F9143" i="15" s="1"/>
  <c r="E9144" i="15"/>
  <c r="E9145" i="15"/>
  <c r="E9146" i="15"/>
  <c r="E9147" i="15"/>
  <c r="F9147" i="15" s="1"/>
  <c r="E9148" i="15"/>
  <c r="E9149" i="15"/>
  <c r="E9150" i="15"/>
  <c r="E9151" i="15"/>
  <c r="F9151" i="15" s="1"/>
  <c r="E9152" i="15"/>
  <c r="E9153" i="15"/>
  <c r="E9154" i="15"/>
  <c r="E9155" i="15"/>
  <c r="F9155" i="15" s="1"/>
  <c r="E9156" i="15"/>
  <c r="E9157" i="15"/>
  <c r="E9158" i="15"/>
  <c r="E9159" i="15"/>
  <c r="F9159" i="15" s="1"/>
  <c r="E9160" i="15"/>
  <c r="E9161" i="15"/>
  <c r="E9162" i="15"/>
  <c r="E9163" i="15"/>
  <c r="F9163" i="15" s="1"/>
  <c r="E9164" i="15"/>
  <c r="E9165" i="15"/>
  <c r="E9166" i="15"/>
  <c r="E9167" i="15"/>
  <c r="F9167" i="15" s="1"/>
  <c r="E9168" i="15"/>
  <c r="E9169" i="15"/>
  <c r="E9170" i="15"/>
  <c r="E9171" i="15"/>
  <c r="F9171" i="15" s="1"/>
  <c r="E9172" i="15"/>
  <c r="E9173" i="15"/>
  <c r="E9174" i="15"/>
  <c r="E9175" i="15"/>
  <c r="F9175" i="15" s="1"/>
  <c r="E9176" i="15"/>
  <c r="E9177" i="15"/>
  <c r="E9178" i="15"/>
  <c r="E9179" i="15"/>
  <c r="F9179" i="15" s="1"/>
  <c r="E9180" i="15"/>
  <c r="E9181" i="15"/>
  <c r="E9182" i="15"/>
  <c r="E9183" i="15"/>
  <c r="F9183" i="15" s="1"/>
  <c r="E9184" i="15"/>
  <c r="E9185" i="15"/>
  <c r="E9186" i="15"/>
  <c r="E9187" i="15"/>
  <c r="F9187" i="15" s="1"/>
  <c r="E9188" i="15"/>
  <c r="E9189" i="15"/>
  <c r="E9190" i="15"/>
  <c r="E9191" i="15"/>
  <c r="F9191" i="15" s="1"/>
  <c r="E9192" i="15"/>
  <c r="E9193" i="15"/>
  <c r="E9194" i="15"/>
  <c r="E9195" i="15"/>
  <c r="F9195" i="15" s="1"/>
  <c r="E9196" i="15"/>
  <c r="E9197" i="15"/>
  <c r="E9198" i="15"/>
  <c r="E9199" i="15"/>
  <c r="F9199" i="15" s="1"/>
  <c r="E9200" i="15"/>
  <c r="E9201" i="15"/>
  <c r="E9202" i="15"/>
  <c r="E9203" i="15"/>
  <c r="F9203" i="15" s="1"/>
  <c r="E9204" i="15"/>
  <c r="E9205" i="15"/>
  <c r="E9206" i="15"/>
  <c r="E9207" i="15"/>
  <c r="F9207" i="15" s="1"/>
  <c r="E9208" i="15"/>
  <c r="E9209" i="15"/>
  <c r="E9210" i="15"/>
  <c r="E9211" i="15"/>
  <c r="F9211" i="15" s="1"/>
  <c r="E9212" i="15"/>
  <c r="E9213" i="15"/>
  <c r="E9214" i="15"/>
  <c r="E9215" i="15"/>
  <c r="F9215" i="15" s="1"/>
  <c r="E9216" i="15"/>
  <c r="E9217" i="15"/>
  <c r="E9218" i="15"/>
  <c r="E9219" i="15"/>
  <c r="F9219" i="15" s="1"/>
  <c r="E9220" i="15"/>
  <c r="E9221" i="15"/>
  <c r="E9222" i="15"/>
  <c r="E9223" i="15"/>
  <c r="F9223" i="15" s="1"/>
  <c r="E9224" i="15"/>
  <c r="E9225" i="15"/>
  <c r="E9226" i="15"/>
  <c r="E9227" i="15"/>
  <c r="F9227" i="15" s="1"/>
  <c r="E9228" i="15"/>
  <c r="E9229" i="15"/>
  <c r="E9230" i="15"/>
  <c r="E9231" i="15"/>
  <c r="F9231" i="15" s="1"/>
  <c r="E9232" i="15"/>
  <c r="E9233" i="15"/>
  <c r="E9234" i="15"/>
  <c r="E9235" i="15"/>
  <c r="F9235" i="15" s="1"/>
  <c r="E9236" i="15"/>
  <c r="E9237" i="15"/>
  <c r="E9238" i="15"/>
  <c r="E9239" i="15"/>
  <c r="F9239" i="15" s="1"/>
  <c r="E9240" i="15"/>
  <c r="E9241" i="15"/>
  <c r="E9242" i="15"/>
  <c r="E9243" i="15"/>
  <c r="F9243" i="15" s="1"/>
  <c r="E9244" i="15"/>
  <c r="E9245" i="15"/>
  <c r="E9246" i="15"/>
  <c r="E9247" i="15"/>
  <c r="F9247" i="15" s="1"/>
  <c r="E9248" i="15"/>
  <c r="E9249" i="15"/>
  <c r="E9250" i="15"/>
  <c r="E9251" i="15"/>
  <c r="F9251" i="15" s="1"/>
  <c r="E9252" i="15"/>
  <c r="E9253" i="15"/>
  <c r="E9254" i="15"/>
  <c r="E9255" i="15"/>
  <c r="F9255" i="15" s="1"/>
  <c r="E9256" i="15"/>
  <c r="E9257" i="15"/>
  <c r="E9258" i="15"/>
  <c r="E9259" i="15"/>
  <c r="F9259" i="15" s="1"/>
  <c r="E9260" i="15"/>
  <c r="E9261" i="15"/>
  <c r="E9262" i="15"/>
  <c r="E9263" i="15"/>
  <c r="F9263" i="15" s="1"/>
  <c r="E9264" i="15"/>
  <c r="E9265" i="15"/>
  <c r="E9266" i="15"/>
  <c r="E9267" i="15"/>
  <c r="F9267" i="15" s="1"/>
  <c r="E9268" i="15"/>
  <c r="E9269" i="15"/>
  <c r="E9270" i="15"/>
  <c r="E9271" i="15"/>
  <c r="F9271" i="15" s="1"/>
  <c r="E9272" i="15"/>
  <c r="E9273" i="15"/>
  <c r="E9274" i="15"/>
  <c r="E9275" i="15"/>
  <c r="F9275" i="15" s="1"/>
  <c r="E9276" i="15"/>
  <c r="E9277" i="15"/>
  <c r="E9278" i="15"/>
  <c r="E9279" i="15"/>
  <c r="F9279" i="15" s="1"/>
  <c r="E9280" i="15"/>
  <c r="E9281" i="15"/>
  <c r="E9282" i="15"/>
  <c r="E9283" i="15"/>
  <c r="F9283" i="15" s="1"/>
  <c r="E9284" i="15"/>
  <c r="E9285" i="15"/>
  <c r="E9286" i="15"/>
  <c r="E9287" i="15"/>
  <c r="F9287" i="15" s="1"/>
  <c r="E9288" i="15"/>
  <c r="E9289" i="15"/>
  <c r="E9290" i="15"/>
  <c r="E9291" i="15"/>
  <c r="F9291" i="15" s="1"/>
  <c r="E9292" i="15"/>
  <c r="E9293" i="15"/>
  <c r="E9294" i="15"/>
  <c r="E9295" i="15"/>
  <c r="F9295" i="15" s="1"/>
  <c r="E9296" i="15"/>
  <c r="E9297" i="15"/>
  <c r="E9298" i="15"/>
  <c r="E9299" i="15"/>
  <c r="F9299" i="15" s="1"/>
  <c r="E9300" i="15"/>
  <c r="E9301" i="15"/>
  <c r="E9302" i="15"/>
  <c r="E9303" i="15"/>
  <c r="F9303" i="15" s="1"/>
  <c r="E9304" i="15"/>
  <c r="E9305" i="15"/>
  <c r="E9306" i="15"/>
  <c r="E9307" i="15"/>
  <c r="F9307" i="15" s="1"/>
  <c r="E9308" i="15"/>
  <c r="E9309" i="15"/>
  <c r="E9310" i="15"/>
  <c r="E9311" i="15"/>
  <c r="F9311" i="15" s="1"/>
  <c r="E9312" i="15"/>
  <c r="E9313" i="15"/>
  <c r="E9314" i="15"/>
  <c r="E9315" i="15"/>
  <c r="F9315" i="15" s="1"/>
  <c r="E9316" i="15"/>
  <c r="F6052" i="15" l="1"/>
  <c r="F5540" i="15"/>
  <c r="F5412" i="15"/>
  <c r="F6304" i="15"/>
  <c r="F4296" i="15"/>
  <c r="I12" i="16"/>
  <c r="I10" i="16"/>
  <c r="I3" i="16"/>
  <c r="I11" i="16"/>
  <c r="I5" i="16"/>
  <c r="I4" i="16"/>
  <c r="I13" i="16"/>
  <c r="I6" i="16"/>
  <c r="F6560" i="15"/>
  <c r="F5924" i="15"/>
  <c r="F5284" i="15"/>
  <c r="F6432" i="15"/>
  <c r="F5796" i="15"/>
  <c r="F7004" i="15"/>
  <c r="F6180" i="15"/>
  <c r="F5668" i="15"/>
  <c r="F4808" i="15"/>
  <c r="F9313" i="15"/>
  <c r="F9297" i="15"/>
  <c r="F9285" i="15"/>
  <c r="F9273" i="15"/>
  <c r="F9257" i="15"/>
  <c r="F9245" i="15"/>
  <c r="F9233" i="15"/>
  <c r="F9221" i="15"/>
  <c r="F9209" i="15"/>
  <c r="F9197" i="15"/>
  <c r="F9185" i="15"/>
  <c r="F9173" i="15"/>
  <c r="F9161" i="15"/>
  <c r="F9149" i="15"/>
  <c r="F9141" i="15"/>
  <c r="F9133" i="15"/>
  <c r="F9121" i="15"/>
  <c r="F9105" i="15"/>
  <c r="F9089" i="15"/>
  <c r="F9077" i="15"/>
  <c r="F9065" i="15"/>
  <c r="F9053" i="15"/>
  <c r="F9041" i="15"/>
  <c r="F9029" i="15"/>
  <c r="F9021" i="15"/>
  <c r="F9013" i="15"/>
  <c r="F9001" i="15"/>
  <c r="F8981" i="15"/>
  <c r="F8969" i="15"/>
  <c r="F8957" i="15"/>
  <c r="F8945" i="15"/>
  <c r="F8933" i="15"/>
  <c r="F8921" i="15"/>
  <c r="F8909" i="15"/>
  <c r="F8897" i="15"/>
  <c r="F8889" i="15"/>
  <c r="F8877" i="15"/>
  <c r="F8869" i="15"/>
  <c r="F8861" i="15"/>
  <c r="F8853" i="15"/>
  <c r="F8845" i="15"/>
  <c r="F8837" i="15"/>
  <c r="F8829" i="15"/>
  <c r="F8821" i="15"/>
  <c r="F8813" i="15"/>
  <c r="F8805" i="15"/>
  <c r="F8797" i="15"/>
  <c r="F8789" i="15"/>
  <c r="F8777" i="15"/>
  <c r="F8765" i="15"/>
  <c r="F8753" i="15"/>
  <c r="F8741" i="15"/>
  <c r="F8725" i="15"/>
  <c r="F8709" i="15"/>
  <c r="F8697" i="15"/>
  <c r="F8685" i="15"/>
  <c r="F8673" i="15"/>
  <c r="F8657" i="15"/>
  <c r="F8645" i="15"/>
  <c r="F8633" i="15"/>
  <c r="F8621" i="15"/>
  <c r="F8609" i="15"/>
  <c r="F8597" i="15"/>
  <c r="F8585" i="15"/>
  <c r="F8573" i="15"/>
  <c r="F8565" i="15"/>
  <c r="F8553" i="15"/>
  <c r="F8537" i="15"/>
  <c r="F8525" i="15"/>
  <c r="F8513" i="15"/>
  <c r="F8501" i="15"/>
  <c r="F8489" i="15"/>
  <c r="F8477" i="15"/>
  <c r="F8465" i="15"/>
  <c r="F8453" i="15"/>
  <c r="F8441" i="15"/>
  <c r="F8429" i="15"/>
  <c r="F8417" i="15"/>
  <c r="F8405" i="15"/>
  <c r="F8393" i="15"/>
  <c r="F8381" i="15"/>
  <c r="F8369" i="15"/>
  <c r="F8357" i="15"/>
  <c r="F8341" i="15"/>
  <c r="F8325" i="15"/>
  <c r="F8313" i="15"/>
  <c r="F8301" i="15"/>
  <c r="F8289" i="15"/>
  <c r="F8277" i="15"/>
  <c r="F8265" i="15"/>
  <c r="F8253" i="15"/>
  <c r="F8229" i="15"/>
  <c r="F8117" i="15"/>
  <c r="F8105" i="15"/>
  <c r="F8093" i="15"/>
  <c r="F8081" i="15"/>
  <c r="F8069" i="15"/>
  <c r="F8057" i="15"/>
  <c r="F8045" i="15"/>
  <c r="F8033" i="15"/>
  <c r="F8021" i="15"/>
  <c r="F8009" i="15"/>
  <c r="F8001" i="15"/>
  <c r="F7989" i="15"/>
  <c r="F7973" i="15"/>
  <c r="F7961" i="15"/>
  <c r="F7949" i="15"/>
  <c r="F7937" i="15"/>
  <c r="F7925" i="15"/>
  <c r="F7913" i="15"/>
  <c r="F7901" i="15"/>
  <c r="F7897" i="15"/>
  <c r="F7885" i="15"/>
  <c r="F7873" i="15"/>
  <c r="F7861" i="15"/>
  <c r="F7849" i="15"/>
  <c r="F7837" i="15"/>
  <c r="F7825" i="15"/>
  <c r="F7813" i="15"/>
  <c r="F7801" i="15"/>
  <c r="F7789" i="15"/>
  <c r="F7777" i="15"/>
  <c r="F7765" i="15"/>
  <c r="F7753" i="15"/>
  <c r="F7741" i="15"/>
  <c r="F7729" i="15"/>
  <c r="F7717" i="15"/>
  <c r="F7705" i="15"/>
  <c r="F7701" i="15"/>
  <c r="F7689" i="15"/>
  <c r="F7677" i="15"/>
  <c r="F7665" i="15"/>
  <c r="F7653" i="15"/>
  <c r="F7641" i="15"/>
  <c r="F7629" i="15"/>
  <c r="F7617" i="15"/>
  <c r="F7605" i="15"/>
  <c r="F7593" i="15"/>
  <c r="F7589" i="15"/>
  <c r="F7577" i="15"/>
  <c r="F7565" i="15"/>
  <c r="F7553" i="15"/>
  <c r="F7541" i="15"/>
  <c r="F7529" i="15"/>
  <c r="F7517" i="15"/>
  <c r="F7505" i="15"/>
  <c r="F7493" i="15"/>
  <c r="F7481" i="15"/>
  <c r="F7469" i="15"/>
  <c r="F7461" i="15"/>
  <c r="F7453" i="15"/>
  <c r="F7441" i="15"/>
  <c r="F7433" i="15"/>
  <c r="F7425" i="15"/>
  <c r="F7417" i="15"/>
  <c r="F7409" i="15"/>
  <c r="F7401" i="15"/>
  <c r="F7393" i="15"/>
  <c r="F7385" i="15"/>
  <c r="F7381" i="15"/>
  <c r="F7373" i="15"/>
  <c r="F7365" i="15"/>
  <c r="F7357" i="15"/>
  <c r="F7345" i="15"/>
  <c r="F7329" i="15"/>
  <c r="F7317" i="15"/>
  <c r="F7305" i="15"/>
  <c r="F7293" i="15"/>
  <c r="F7281" i="15"/>
  <c r="F7273" i="15"/>
  <c r="F7261" i="15"/>
  <c r="F7245" i="15"/>
  <c r="F7233" i="15"/>
  <c r="F7221" i="15"/>
  <c r="F7209" i="15"/>
  <c r="F7197" i="15"/>
  <c r="F7185" i="15"/>
  <c r="F7173" i="15"/>
  <c r="F7165" i="15"/>
  <c r="F7153" i="15"/>
  <c r="F7141" i="15"/>
  <c r="F7121" i="15"/>
  <c r="F7109" i="15"/>
  <c r="F7097" i="15"/>
  <c r="F7085" i="15"/>
  <c r="F7073" i="15"/>
  <c r="F7061" i="15"/>
  <c r="F7045" i="15"/>
  <c r="F7033" i="15"/>
  <c r="F7021" i="15"/>
  <c r="F7009" i="15"/>
  <c r="F6997" i="15"/>
  <c r="F6985" i="15"/>
  <c r="F6973" i="15"/>
  <c r="F6961" i="15"/>
  <c r="F6949" i="15"/>
  <c r="F6937" i="15"/>
  <c r="F6925" i="15"/>
  <c r="F6913" i="15"/>
  <c r="F6901" i="15"/>
  <c r="F6889" i="15"/>
  <c r="F6881" i="15"/>
  <c r="F6869" i="15"/>
  <c r="F6861" i="15"/>
  <c r="F6849" i="15"/>
  <c r="F6837" i="15"/>
  <c r="F6825" i="15"/>
  <c r="F6813" i="15"/>
  <c r="F6801" i="15"/>
  <c r="F6789" i="15"/>
  <c r="F6777" i="15"/>
  <c r="F6765" i="15"/>
  <c r="F6753" i="15"/>
  <c r="F6741" i="15"/>
  <c r="F6729" i="15"/>
  <c r="F6717" i="15"/>
  <c r="F6705" i="15"/>
  <c r="F6693" i="15"/>
  <c r="F6681" i="15"/>
  <c r="F6669" i="15"/>
  <c r="F6657" i="15"/>
  <c r="F6645" i="15"/>
  <c r="F6633" i="15"/>
  <c r="F6621" i="15"/>
  <c r="F6609" i="15"/>
  <c r="F6597" i="15"/>
  <c r="F6585" i="15"/>
  <c r="F6573" i="15"/>
  <c r="F6561" i="15"/>
  <c r="F6549" i="15"/>
  <c r="F6541" i="15"/>
  <c r="F6529" i="15"/>
  <c r="F6517" i="15"/>
  <c r="F6501" i="15"/>
  <c r="F6489" i="15"/>
  <c r="F6477" i="15"/>
  <c r="F6469" i="15"/>
  <c r="F6453" i="15"/>
  <c r="F6441" i="15"/>
  <c r="F6429" i="15"/>
  <c r="F6421" i="15"/>
  <c r="F6409" i="15"/>
  <c r="F6397" i="15"/>
  <c r="F6385" i="15"/>
  <c r="F6373" i="15"/>
  <c r="F6357" i="15"/>
  <c r="F6345" i="15"/>
  <c r="F6333" i="15"/>
  <c r="F6321" i="15"/>
  <c r="F6309" i="15"/>
  <c r="F6293" i="15"/>
  <c r="F6277" i="15"/>
  <c r="F6265" i="15"/>
  <c r="F6253" i="15"/>
  <c r="F6241" i="15"/>
  <c r="F6233" i="15"/>
  <c r="F6213" i="15"/>
  <c r="F6057" i="15"/>
  <c r="F9316" i="15"/>
  <c r="F9308" i="15"/>
  <c r="F9300" i="15"/>
  <c r="F9292" i="15"/>
  <c r="F9284" i="15"/>
  <c r="F9276" i="15"/>
  <c r="F9268" i="15"/>
  <c r="F9260" i="15"/>
  <c r="F9256" i="15"/>
  <c r="F9248" i="15"/>
  <c r="F9240" i="15"/>
  <c r="F9232" i="15"/>
  <c r="F9224" i="15"/>
  <c r="F9216" i="15"/>
  <c r="F9208" i="15"/>
  <c r="F9200" i="15"/>
  <c r="F9192" i="15"/>
  <c r="F9184" i="15"/>
  <c r="F9176" i="15"/>
  <c r="F9168" i="15"/>
  <c r="F9160" i="15"/>
  <c r="F9148" i="15"/>
  <c r="F9140" i="15"/>
  <c r="F9132" i="15"/>
  <c r="F9124" i="15"/>
  <c r="F9116" i="15"/>
  <c r="F9108" i="15"/>
  <c r="F9100" i="15"/>
  <c r="F9092" i="15"/>
  <c r="F9084" i="15"/>
  <c r="F9076" i="15"/>
  <c r="F9068" i="15"/>
  <c r="F9060" i="15"/>
  <c r="F9052" i="15"/>
  <c r="F9040" i="15"/>
  <c r="F9032" i="15"/>
  <c r="F9024" i="15"/>
  <c r="F9020" i="15"/>
  <c r="F9012" i="15"/>
  <c r="F9004" i="15"/>
  <c r="F8996" i="15"/>
  <c r="F8988" i="15"/>
  <c r="F8976" i="15"/>
  <c r="F8968" i="15"/>
  <c r="F8960" i="15"/>
  <c r="F8952" i="15"/>
  <c r="F8948" i="15"/>
  <c r="F8940" i="15"/>
  <c r="F8932" i="15"/>
  <c r="F8924" i="15"/>
  <c r="F8916" i="15"/>
  <c r="F8908" i="15"/>
  <c r="F8900" i="15"/>
  <c r="F8892" i="15"/>
  <c r="F8884" i="15"/>
  <c r="F8876" i="15"/>
  <c r="F8868" i="15"/>
  <c r="F8860" i="15"/>
  <c r="F8852" i="15"/>
  <c r="F8844" i="15"/>
  <c r="F8836" i="15"/>
  <c r="F8828" i="15"/>
  <c r="F8824" i="15"/>
  <c r="F8812" i="15"/>
  <c r="F8804" i="15"/>
  <c r="F8796" i="15"/>
  <c r="F8788" i="15"/>
  <c r="F8780" i="15"/>
  <c r="F8772" i="15"/>
  <c r="F8764" i="15"/>
  <c r="F8760" i="15"/>
  <c r="F8752" i="15"/>
  <c r="F8744" i="15"/>
  <c r="F8736" i="15"/>
  <c r="F8728" i="15"/>
  <c r="F8720" i="15"/>
  <c r="F8712" i="15"/>
  <c r="F8704" i="15"/>
  <c r="F8696" i="15"/>
  <c r="F8688" i="15"/>
  <c r="F8680" i="15"/>
  <c r="F8672" i="15"/>
  <c r="F8664" i="15"/>
  <c r="F8656" i="15"/>
  <c r="F8648" i="15"/>
  <c r="F8640" i="15"/>
  <c r="F8636" i="15"/>
  <c r="F8628" i="15"/>
  <c r="F8624" i="15"/>
  <c r="F8616" i="15"/>
  <c r="F8612" i="15"/>
  <c r="F8608" i="15"/>
  <c r="F8604" i="15"/>
  <c r="F8600" i="15"/>
  <c r="F8596" i="15"/>
  <c r="F8592" i="15"/>
  <c r="F8588" i="15"/>
  <c r="F8584" i="15"/>
  <c r="F8580" i="15"/>
  <c r="F8576" i="15"/>
  <c r="F8572" i="15"/>
  <c r="F8568" i="15"/>
  <c r="F8564" i="15"/>
  <c r="F8556" i="15"/>
  <c r="F8548" i="15"/>
  <c r="F8540" i="15"/>
  <c r="F8532" i="15"/>
  <c r="F8524" i="15"/>
  <c r="F8516" i="15"/>
  <c r="F8508" i="15"/>
  <c r="F8500" i="15"/>
  <c r="F8492" i="15"/>
  <c r="F8484" i="15"/>
  <c r="F8476" i="15"/>
  <c r="F8468" i="15"/>
  <c r="F8464" i="15"/>
  <c r="F8456" i="15"/>
  <c r="F8448" i="15"/>
  <c r="F8440" i="15"/>
  <c r="F8432" i="15"/>
  <c r="F8420" i="15"/>
  <c r="F8412" i="15"/>
  <c r="F8404" i="15"/>
  <c r="F8396" i="15"/>
  <c r="F8388" i="15"/>
  <c r="F8380" i="15"/>
  <c r="F8372" i="15"/>
  <c r="F8364" i="15"/>
  <c r="F8356" i="15"/>
  <c r="F8348" i="15"/>
  <c r="F8340" i="15"/>
  <c r="F8332" i="15"/>
  <c r="F8324" i="15"/>
  <c r="F8316" i="15"/>
  <c r="F8308" i="15"/>
  <c r="F8300" i="15"/>
  <c r="F8292" i="15"/>
  <c r="F8284" i="15"/>
  <c r="F8276" i="15"/>
  <c r="F8268" i="15"/>
  <c r="F8260" i="15"/>
  <c r="F8252" i="15"/>
  <c r="F8244" i="15"/>
  <c r="F8236" i="15"/>
  <c r="F8228" i="15"/>
  <c r="F8216" i="15"/>
  <c r="F8176" i="15"/>
  <c r="F8172" i="15"/>
  <c r="F8168" i="15"/>
  <c r="F8164" i="15"/>
  <c r="F8160" i="15"/>
  <c r="F8156" i="15"/>
  <c r="F8148" i="15"/>
  <c r="F8144" i="15"/>
  <c r="F8140" i="15"/>
  <c r="F8136" i="15"/>
  <c r="F8132" i="15"/>
  <c r="F8128" i="15"/>
  <c r="F8124" i="15"/>
  <c r="F8120" i="15"/>
  <c r="F8116" i="15"/>
  <c r="F8112" i="15"/>
  <c r="F8108" i="15"/>
  <c r="F8104" i="15"/>
  <c r="F8100" i="15"/>
  <c r="F8096" i="15"/>
  <c r="F8092" i="15"/>
  <c r="F8088" i="15"/>
  <c r="F8084" i="15"/>
  <c r="F8080" i="15"/>
  <c r="F8076" i="15"/>
  <c r="F8072" i="15"/>
  <c r="F8068" i="15"/>
  <c r="F8064" i="15"/>
  <c r="F8060" i="15"/>
  <c r="F8056" i="15"/>
  <c r="F8052" i="15"/>
  <c r="F8048" i="15"/>
  <c r="F8044" i="15"/>
  <c r="F8040" i="15"/>
  <c r="F8036" i="15"/>
  <c r="F8032" i="15"/>
  <c r="F8028" i="15"/>
  <c r="F8024" i="15"/>
  <c r="F8020" i="15"/>
  <c r="F8016" i="15"/>
  <c r="F8012" i="15"/>
  <c r="F8008" i="15"/>
  <c r="F9123" i="15"/>
  <c r="F9119" i="15"/>
  <c r="F9115" i="15"/>
  <c r="F9111" i="15"/>
  <c r="F9107" i="15"/>
  <c r="F9103" i="15"/>
  <c r="F9099" i="15"/>
  <c r="F9095" i="15"/>
  <c r="F9091" i="15"/>
  <c r="F9087" i="15"/>
  <c r="F9083" i="15"/>
  <c r="F9079" i="15"/>
  <c r="F9075" i="15"/>
  <c r="F9071" i="15"/>
  <c r="F9067" i="15"/>
  <c r="F9063" i="15"/>
  <c r="F9059" i="15"/>
  <c r="F9055" i="15"/>
  <c r="F9051" i="15"/>
  <c r="F9047" i="15"/>
  <c r="F9043" i="15"/>
  <c r="F9039" i="15"/>
  <c r="F9035" i="15"/>
  <c r="F9031" i="15"/>
  <c r="F9027" i="15"/>
  <c r="F9023" i="15"/>
  <c r="F9019" i="15"/>
  <c r="F9015" i="15"/>
  <c r="F9011" i="15"/>
  <c r="F9007" i="15"/>
  <c r="F9003" i="15"/>
  <c r="F8999" i="15"/>
  <c r="F8995" i="15"/>
  <c r="F8991" i="15"/>
  <c r="F8987" i="15"/>
  <c r="F8983" i="15"/>
  <c r="F8979" i="15"/>
  <c r="F8975" i="15"/>
  <c r="F8971" i="15"/>
  <c r="F8967" i="15"/>
  <c r="F8963" i="15"/>
  <c r="F8959" i="15"/>
  <c r="F8955" i="15"/>
  <c r="F8951" i="15"/>
  <c r="F8947" i="15"/>
  <c r="F8943" i="15"/>
  <c r="F8939" i="15"/>
  <c r="F8935" i="15"/>
  <c r="F8931" i="15"/>
  <c r="F8927" i="15"/>
  <c r="F8923" i="15"/>
  <c r="F8919" i="15"/>
  <c r="F8915" i="15"/>
  <c r="F8911" i="15"/>
  <c r="F8907" i="15"/>
  <c r="F8903" i="15"/>
  <c r="F8899" i="15"/>
  <c r="F8895" i="15"/>
  <c r="F8891" i="15"/>
  <c r="F8887" i="15"/>
  <c r="F8883" i="15"/>
  <c r="F8879" i="15"/>
  <c r="F8875" i="15"/>
  <c r="F8871" i="15"/>
  <c r="F8867" i="15"/>
  <c r="F8863" i="15"/>
  <c r="F8859" i="15"/>
  <c r="F8855" i="15"/>
  <c r="F8851" i="15"/>
  <c r="F8847" i="15"/>
  <c r="F8843" i="15"/>
  <c r="F8839" i="15"/>
  <c r="F8835" i="15"/>
  <c r="F8831" i="15"/>
  <c r="F8827" i="15"/>
  <c r="F8823" i="15"/>
  <c r="F8819" i="15"/>
  <c r="F8815" i="15"/>
  <c r="F8811" i="15"/>
  <c r="F8807" i="15"/>
  <c r="F8803" i="15"/>
  <c r="F8799" i="15"/>
  <c r="F8795" i="15"/>
  <c r="F8791" i="15"/>
  <c r="F8787" i="15"/>
  <c r="F8783" i="15"/>
  <c r="F8779" i="15"/>
  <c r="F8775" i="15"/>
  <c r="F8771" i="15"/>
  <c r="F8767" i="15"/>
  <c r="F8763" i="15"/>
  <c r="F8759" i="15"/>
  <c r="F9305" i="15"/>
  <c r="F9293" i="15"/>
  <c r="F9281" i="15"/>
  <c r="F9269" i="15"/>
  <c r="F9261" i="15"/>
  <c r="F9249" i="15"/>
  <c r="F9241" i="15"/>
  <c r="F9229" i="15"/>
  <c r="F9217" i="15"/>
  <c r="F9201" i="15"/>
  <c r="F9189" i="15"/>
  <c r="F9177" i="15"/>
  <c r="F9165" i="15"/>
  <c r="F9153" i="15"/>
  <c r="F9137" i="15"/>
  <c r="F9125" i="15"/>
  <c r="F9113" i="15"/>
  <c r="F9101" i="15"/>
  <c r="F9093" i="15"/>
  <c r="F9081" i="15"/>
  <c r="F9069" i="15"/>
  <c r="F9057" i="15"/>
  <c r="F9045" i="15"/>
  <c r="F9033" i="15"/>
  <c r="F9017" i="15"/>
  <c r="F9009" i="15"/>
  <c r="F8997" i="15"/>
  <c r="F8985" i="15"/>
  <c r="F8973" i="15"/>
  <c r="F8961" i="15"/>
  <c r="F8953" i="15"/>
  <c r="F8941" i="15"/>
  <c r="F8929" i="15"/>
  <c r="F8917" i="15"/>
  <c r="F8905" i="15"/>
  <c r="F8885" i="15"/>
  <c r="F8785" i="15"/>
  <c r="F8773" i="15"/>
  <c r="F8761" i="15"/>
  <c r="F8749" i="15"/>
  <c r="F8737" i="15"/>
  <c r="F8729" i="15"/>
  <c r="F8717" i="15"/>
  <c r="F8705" i="15"/>
  <c r="F8693" i="15"/>
  <c r="F8681" i="15"/>
  <c r="F8669" i="15"/>
  <c r="F8661" i="15"/>
  <c r="F8649" i="15"/>
  <c r="F8637" i="15"/>
  <c r="F8625" i="15"/>
  <c r="F8613" i="15"/>
  <c r="F8601" i="15"/>
  <c r="F8593" i="15"/>
  <c r="F8581" i="15"/>
  <c r="F8569" i="15"/>
  <c r="F8557" i="15"/>
  <c r="F8541" i="15"/>
  <c r="F8529" i="15"/>
  <c r="F8517" i="15"/>
  <c r="F8505" i="15"/>
  <c r="F8493" i="15"/>
  <c r="F8481" i="15"/>
  <c r="F8469" i="15"/>
  <c r="F8461" i="15"/>
  <c r="F8449" i="15"/>
  <c r="F8433" i="15"/>
  <c r="F8421" i="15"/>
  <c r="F8409" i="15"/>
  <c r="F8397" i="15"/>
  <c r="F8385" i="15"/>
  <c r="F8373" i="15"/>
  <c r="F8361" i="15"/>
  <c r="F8349" i="15"/>
  <c r="F8337" i="15"/>
  <c r="F8329" i="15"/>
  <c r="F8317" i="15"/>
  <c r="F8305" i="15"/>
  <c r="F8293" i="15"/>
  <c r="F8285" i="15"/>
  <c r="F8273" i="15"/>
  <c r="F8261" i="15"/>
  <c r="F8249" i="15"/>
  <c r="F8241" i="15"/>
  <c r="F8233" i="15"/>
  <c r="F8221" i="15"/>
  <c r="F8213" i="15"/>
  <c r="F8205" i="15"/>
  <c r="F8193" i="15"/>
  <c r="F8185" i="15"/>
  <c r="F8177" i="15"/>
  <c r="F8169" i="15"/>
  <c r="F8161" i="15"/>
  <c r="F8153" i="15"/>
  <c r="F8149" i="15"/>
  <c r="F8141" i="15"/>
  <c r="F8133" i="15"/>
  <c r="F8121" i="15"/>
  <c r="F8109" i="15"/>
  <c r="F8097" i="15"/>
  <c r="F8085" i="15"/>
  <c r="F8077" i="15"/>
  <c r="F8065" i="15"/>
  <c r="F8049" i="15"/>
  <c r="F8037" i="15"/>
  <c r="F8025" i="15"/>
  <c r="F8013" i="15"/>
  <c r="F7997" i="15"/>
  <c r="F7985" i="15"/>
  <c r="F7977" i="15"/>
  <c r="F7965" i="15"/>
  <c r="F7953" i="15"/>
  <c r="F7941" i="15"/>
  <c r="F7929" i="15"/>
  <c r="F7917" i="15"/>
  <c r="F7905" i="15"/>
  <c r="F7893" i="15"/>
  <c r="F7881" i="15"/>
  <c r="F7869" i="15"/>
  <c r="F7853" i="15"/>
  <c r="F7841" i="15"/>
  <c r="F7833" i="15"/>
  <c r="F7817" i="15"/>
  <c r="F7805" i="15"/>
  <c r="F7797" i="15"/>
  <c r="F7785" i="15"/>
  <c r="F7773" i="15"/>
  <c r="F7761" i="15"/>
  <c r="F7749" i="15"/>
  <c r="F7737" i="15"/>
  <c r="F7721" i="15"/>
  <c r="F7709" i="15"/>
  <c r="F7697" i="15"/>
  <c r="F7685" i="15"/>
  <c r="F7669" i="15"/>
  <c r="F7657" i="15"/>
  <c r="F7645" i="15"/>
  <c r="F7633" i="15"/>
  <c r="F7621" i="15"/>
  <c r="F7609" i="15"/>
  <c r="F7597" i="15"/>
  <c r="F7581" i="15"/>
  <c r="F7569" i="15"/>
  <c r="F7557" i="15"/>
  <c r="F7545" i="15"/>
  <c r="F7537" i="15"/>
  <c r="F7525" i="15"/>
  <c r="F7513" i="15"/>
  <c r="F7501" i="15"/>
  <c r="F7489" i="15"/>
  <c r="F7477" i="15"/>
  <c r="F7465" i="15"/>
  <c r="F7457" i="15"/>
  <c r="F7445" i="15"/>
  <c r="F7437" i="15"/>
  <c r="F7429" i="15"/>
  <c r="F7421" i="15"/>
  <c r="F7413" i="15"/>
  <c r="F7405" i="15"/>
  <c r="F7397" i="15"/>
  <c r="F7389" i="15"/>
  <c r="F7377" i="15"/>
  <c r="F7369" i="15"/>
  <c r="F7361" i="15"/>
  <c r="F7353" i="15"/>
  <c r="F7341" i="15"/>
  <c r="F7333" i="15"/>
  <c r="F7325" i="15"/>
  <c r="F7313" i="15"/>
  <c r="F7297" i="15"/>
  <c r="F7285" i="15"/>
  <c r="F7269" i="15"/>
  <c r="F7257" i="15"/>
  <c r="F7249" i="15"/>
  <c r="F7237" i="15"/>
  <c r="F7225" i="15"/>
  <c r="F7213" i="15"/>
  <c r="F7201" i="15"/>
  <c r="F7189" i="15"/>
  <c r="F7181" i="15"/>
  <c r="F7169" i="15"/>
  <c r="F7157" i="15"/>
  <c r="F7145" i="15"/>
  <c r="F7133" i="15"/>
  <c r="F7129" i="15"/>
  <c r="F7117" i="15"/>
  <c r="F7105" i="15"/>
  <c r="F7093" i="15"/>
  <c r="F7081" i="15"/>
  <c r="F7069" i="15"/>
  <c r="F7057" i="15"/>
  <c r="F7049" i="15"/>
  <c r="F7041" i="15"/>
  <c r="F7029" i="15"/>
  <c r="F7017" i="15"/>
  <c r="F7005" i="15"/>
  <c r="F6993" i="15"/>
  <c r="F6981" i="15"/>
  <c r="F6969" i="15"/>
  <c r="F6957" i="15"/>
  <c r="F6945" i="15"/>
  <c r="F6933" i="15"/>
  <c r="F6921" i="15"/>
  <c r="F6905" i="15"/>
  <c r="F6893" i="15"/>
  <c r="F6877" i="15"/>
  <c r="F6865" i="15"/>
  <c r="F6853" i="15"/>
  <c r="F6841" i="15"/>
  <c r="F6829" i="15"/>
  <c r="F6817" i="15"/>
  <c r="F6805" i="15"/>
  <c r="F6793" i="15"/>
  <c r="F6781" i="15"/>
  <c r="F6769" i="15"/>
  <c r="F6757" i="15"/>
  <c r="F6745" i="15"/>
  <c r="F6733" i="15"/>
  <c r="F6725" i="15"/>
  <c r="F6713" i="15"/>
  <c r="F6701" i="15"/>
  <c r="F6689" i="15"/>
  <c r="F6677" i="15"/>
  <c r="F6661" i="15"/>
  <c r="F6649" i="15"/>
  <c r="F6637" i="15"/>
  <c r="F6625" i="15"/>
  <c r="F6613" i="15"/>
  <c r="F6601" i="15"/>
  <c r="F6593" i="15"/>
  <c r="F6577" i="15"/>
  <c r="F6565" i="15"/>
  <c r="F6553" i="15"/>
  <c r="F6537" i="15"/>
  <c r="F6525" i="15"/>
  <c r="F6513" i="15"/>
  <c r="F6505" i="15"/>
  <c r="F6493" i="15"/>
  <c r="F6481" i="15"/>
  <c r="F6473" i="15"/>
  <c r="F6461" i="15"/>
  <c r="F6449" i="15"/>
  <c r="F6437" i="15"/>
  <c r="F6425" i="15"/>
  <c r="F6413" i="15"/>
  <c r="F6405" i="15"/>
  <c r="F6393" i="15"/>
  <c r="F6381" i="15"/>
  <c r="F6369" i="15"/>
  <c r="F6361" i="15"/>
  <c r="F6349" i="15"/>
  <c r="F6337" i="15"/>
  <c r="F6325" i="15"/>
  <c r="F6313" i="15"/>
  <c r="F6305" i="15"/>
  <c r="F6297" i="15"/>
  <c r="F6285" i="15"/>
  <c r="F6269" i="15"/>
  <c r="F6261" i="15"/>
  <c r="F6249" i="15"/>
  <c r="F6225" i="15"/>
  <c r="F6053" i="15"/>
  <c r="F9312" i="15"/>
  <c r="F9304" i="15"/>
  <c r="F9296" i="15"/>
  <c r="F9288" i="15"/>
  <c r="F9280" i="15"/>
  <c r="F9272" i="15"/>
  <c r="F9264" i="15"/>
  <c r="F9252" i="15"/>
  <c r="F9244" i="15"/>
  <c r="F9236" i="15"/>
  <c r="F9228" i="15"/>
  <c r="F9220" i="15"/>
  <c r="F9212" i="15"/>
  <c r="F9204" i="15"/>
  <c r="F9196" i="15"/>
  <c r="F9188" i="15"/>
  <c r="F9180" i="15"/>
  <c r="F9172" i="15"/>
  <c r="F9164" i="15"/>
  <c r="F9156" i="15"/>
  <c r="F9152" i="15"/>
  <c r="F9144" i="15"/>
  <c r="F9136" i="15"/>
  <c r="F9128" i="15"/>
  <c r="F9120" i="15"/>
  <c r="F9112" i="15"/>
  <c r="F9104" i="15"/>
  <c r="F9096" i="15"/>
  <c r="F9088" i="15"/>
  <c r="F9080" i="15"/>
  <c r="F9072" i="15"/>
  <c r="F9064" i="15"/>
  <c r="F9056" i="15"/>
  <c r="F9048" i="15"/>
  <c r="F9044" i="15"/>
  <c r="F9036" i="15"/>
  <c r="F9028" i="15"/>
  <c r="F9016" i="15"/>
  <c r="F9008" i="15"/>
  <c r="F9000" i="15"/>
  <c r="F8992" i="15"/>
  <c r="F8984" i="15"/>
  <c r="F8980" i="15"/>
  <c r="F8972" i="15"/>
  <c r="F8964" i="15"/>
  <c r="F8956" i="15"/>
  <c r="F8944" i="15"/>
  <c r="F8936" i="15"/>
  <c r="F8928" i="15"/>
  <c r="F8920" i="15"/>
  <c r="F8912" i="15"/>
  <c r="F8904" i="15"/>
  <c r="F8896" i="15"/>
  <c r="F8888" i="15"/>
  <c r="F8880" i="15"/>
  <c r="F8872" i="15"/>
  <c r="F8864" i="15"/>
  <c r="F8856" i="15"/>
  <c r="F8848" i="15"/>
  <c r="F8840" i="15"/>
  <c r="F8832" i="15"/>
  <c r="F8820" i="15"/>
  <c r="F8816" i="15"/>
  <c r="F8808" i="15"/>
  <c r="F8800" i="15"/>
  <c r="F8792" i="15"/>
  <c r="F8784" i="15"/>
  <c r="F8776" i="15"/>
  <c r="F8768" i="15"/>
  <c r="F8756" i="15"/>
  <c r="F8748" i="15"/>
  <c r="F8740" i="15"/>
  <c r="F8732" i="15"/>
  <c r="F8724" i="15"/>
  <c r="F8716" i="15"/>
  <c r="F8708" i="15"/>
  <c r="F8700" i="15"/>
  <c r="F8692" i="15"/>
  <c r="F8684" i="15"/>
  <c r="F8676" i="15"/>
  <c r="F8668" i="15"/>
  <c r="F8660" i="15"/>
  <c r="F8652" i="15"/>
  <c r="F8644" i="15"/>
  <c r="F8632" i="15"/>
  <c r="F8620" i="15"/>
  <c r="F8560" i="15"/>
  <c r="F8552" i="15"/>
  <c r="F8544" i="15"/>
  <c r="F8536" i="15"/>
  <c r="F8528" i="15"/>
  <c r="F8520" i="15"/>
  <c r="F8512" i="15"/>
  <c r="F8504" i="15"/>
  <c r="F8496" i="15"/>
  <c r="F8488" i="15"/>
  <c r="F8480" i="15"/>
  <c r="F8472" i="15"/>
  <c r="F8460" i="15"/>
  <c r="F8452" i="15"/>
  <c r="F8444" i="15"/>
  <c r="F8436" i="15"/>
  <c r="F8428" i="15"/>
  <c r="F8424" i="15"/>
  <c r="F8416" i="15"/>
  <c r="F8408" i="15"/>
  <c r="F8400" i="15"/>
  <c r="F8392" i="15"/>
  <c r="F8384" i="15"/>
  <c r="F8376" i="15"/>
  <c r="F8368" i="15"/>
  <c r="F8360" i="15"/>
  <c r="F8352" i="15"/>
  <c r="F8344" i="15"/>
  <c r="F8336" i="15"/>
  <c r="F8328" i="15"/>
  <c r="F8320" i="15"/>
  <c r="F8312" i="15"/>
  <c r="F8304" i="15"/>
  <c r="F8296" i="15"/>
  <c r="F8288" i="15"/>
  <c r="F8280" i="15"/>
  <c r="F8272" i="15"/>
  <c r="F8264" i="15"/>
  <c r="F8256" i="15"/>
  <c r="F8248" i="15"/>
  <c r="F8240" i="15"/>
  <c r="F8232" i="15"/>
  <c r="F8224" i="15"/>
  <c r="F8220" i="15"/>
  <c r="F8212" i="15"/>
  <c r="F8208" i="15"/>
  <c r="F8204" i="15"/>
  <c r="F8200" i="15"/>
  <c r="F8196" i="15"/>
  <c r="F8192" i="15"/>
  <c r="F8188" i="15"/>
  <c r="F8184" i="15"/>
  <c r="F8180" i="15"/>
  <c r="F8152" i="15"/>
  <c r="F9314" i="15"/>
  <c r="F9310" i="15"/>
  <c r="F9306" i="15"/>
  <c r="F9302" i="15"/>
  <c r="F9298" i="15"/>
  <c r="F9294" i="15"/>
  <c r="F9290" i="15"/>
  <c r="F9286" i="15"/>
  <c r="F9282" i="15"/>
  <c r="F9278" i="15"/>
  <c r="F9274" i="15"/>
  <c r="F9270" i="15"/>
  <c r="F9266" i="15"/>
  <c r="F9262" i="15"/>
  <c r="F9258" i="15"/>
  <c r="F9254" i="15"/>
  <c r="F9250" i="15"/>
  <c r="F9246" i="15"/>
  <c r="F9242" i="15"/>
  <c r="F9238" i="15"/>
  <c r="F9234" i="15"/>
  <c r="F9230" i="15"/>
  <c r="F9226" i="15"/>
  <c r="F9222" i="15"/>
  <c r="F9218" i="15"/>
  <c r="F9214" i="15"/>
  <c r="F9210" i="15"/>
  <c r="F9206" i="15"/>
  <c r="F9202" i="15"/>
  <c r="F9198" i="15"/>
  <c r="F9194" i="15"/>
  <c r="F9190" i="15"/>
  <c r="F9186" i="15"/>
  <c r="F9182" i="15"/>
  <c r="F9178" i="15"/>
  <c r="F9174" i="15"/>
  <c r="F9170" i="15"/>
  <c r="F9166" i="15"/>
  <c r="F9162" i="15"/>
  <c r="F9158" i="15"/>
  <c r="F9154" i="15"/>
  <c r="F9150" i="15"/>
  <c r="F9146" i="15"/>
  <c r="F9142" i="15"/>
  <c r="F9138" i="15"/>
  <c r="F9134" i="15"/>
  <c r="F9130" i="15"/>
  <c r="F9126" i="15"/>
  <c r="F9122" i="15"/>
  <c r="F9114" i="15"/>
  <c r="F9110" i="15"/>
  <c r="F9106" i="15"/>
  <c r="F9098" i="15"/>
  <c r="F9094" i="15"/>
  <c r="F9090" i="15"/>
  <c r="F9082" i="15"/>
  <c r="F9078" i="15"/>
  <c r="F9074" i="15"/>
  <c r="F9066" i="15"/>
  <c r="F9062" i="15"/>
  <c r="F9058" i="15"/>
  <c r="F9050" i="15"/>
  <c r="F9046" i="15"/>
  <c r="F9042" i="15"/>
  <c r="F9034" i="15"/>
  <c r="F9030" i="15"/>
  <c r="F9026" i="15"/>
  <c r="F9018" i="15"/>
  <c r="F9014" i="15"/>
  <c r="F9010" i="15"/>
  <c r="F9002" i="15"/>
  <c r="F8998" i="15"/>
  <c r="F8994" i="15"/>
  <c r="F8986" i="15"/>
  <c r="F8982" i="15"/>
  <c r="F8978" i="15"/>
  <c r="F8970" i="15"/>
  <c r="F8966" i="15"/>
  <c r="F8962" i="15"/>
  <c r="F8954" i="15"/>
  <c r="F8950" i="15"/>
  <c r="F8946" i="15"/>
  <c r="F8938" i="15"/>
  <c r="F8934" i="15"/>
  <c r="F8930" i="15"/>
  <c r="F8922" i="15"/>
  <c r="F8918" i="15"/>
  <c r="F8914" i="15"/>
  <c r="F8906" i="15"/>
  <c r="F8902" i="15"/>
  <c r="F8898" i="15"/>
  <c r="F8890" i="15"/>
  <c r="F8886" i="15"/>
  <c r="F8882" i="15"/>
  <c r="F8874" i="15"/>
  <c r="F8870" i="15"/>
  <c r="F8866" i="15"/>
  <c r="F8858" i="15"/>
  <c r="F8854" i="15"/>
  <c r="F8850" i="15"/>
  <c r="F8842" i="15"/>
  <c r="F8838" i="15"/>
  <c r="F8834" i="15"/>
  <c r="F8826" i="15"/>
  <c r="F8822" i="15"/>
  <c r="F8818" i="15"/>
  <c r="F8810" i="15"/>
  <c r="F8806" i="15"/>
  <c r="F8802" i="15"/>
  <c r="F8794" i="15"/>
  <c r="F8790" i="15"/>
  <c r="F8786" i="15"/>
  <c r="F8778" i="15"/>
  <c r="F8774" i="15"/>
  <c r="F8770" i="15"/>
  <c r="F8762" i="15"/>
  <c r="F8758" i="15"/>
  <c r="F8754" i="15"/>
  <c r="F8746" i="15"/>
  <c r="F8742" i="15"/>
  <c r="F8738" i="15"/>
  <c r="F8730" i="15"/>
  <c r="F8726" i="15"/>
  <c r="F8722" i="15"/>
  <c r="F8714" i="15"/>
  <c r="F8710" i="15"/>
  <c r="F8706" i="15"/>
  <c r="F8698" i="15"/>
  <c r="F8694" i="15"/>
  <c r="F8690" i="15"/>
  <c r="F8682" i="15"/>
  <c r="F8678" i="15"/>
  <c r="F8674" i="15"/>
  <c r="F8666" i="15"/>
  <c r="F8662" i="15"/>
  <c r="F8658" i="15"/>
  <c r="F8650" i="15"/>
  <c r="F8646" i="15"/>
  <c r="F8642" i="15"/>
  <c r="F8634" i="15"/>
  <c r="F8630" i="15"/>
  <c r="F8626" i="15"/>
  <c r="F8618" i="15"/>
  <c r="F8614" i="15"/>
  <c r="F8610" i="15"/>
  <c r="F8602" i="15"/>
  <c r="F8598" i="15"/>
  <c r="F8594" i="15"/>
  <c r="F8586" i="15"/>
  <c r="F8582" i="15"/>
  <c r="F8578" i="15"/>
  <c r="F8570" i="15"/>
  <c r="F8566" i="15"/>
  <c r="F8562" i="15"/>
  <c r="F8554" i="15"/>
  <c r="F8550" i="15"/>
  <c r="F8546" i="15"/>
  <c r="F8538" i="15"/>
  <c r="F8534" i="15"/>
  <c r="F8530" i="15"/>
  <c r="F8522" i="15"/>
  <c r="F8518" i="15"/>
  <c r="F8514" i="15"/>
  <c r="F8506" i="15"/>
  <c r="F8502" i="15"/>
  <c r="F8498" i="15"/>
  <c r="F8490" i="15"/>
  <c r="F8486" i="15"/>
  <c r="F8482" i="15"/>
  <c r="F8474" i="15"/>
  <c r="F8470" i="15"/>
  <c r="F8466" i="15"/>
  <c r="F8458" i="15"/>
  <c r="F8454" i="15"/>
  <c r="F8450" i="15"/>
  <c r="F8442" i="15"/>
  <c r="F8438" i="15"/>
  <c r="F8434" i="15"/>
  <c r="F8426" i="15"/>
  <c r="F8422" i="15"/>
  <c r="F8418" i="15"/>
  <c r="F8410" i="15"/>
  <c r="F8406" i="15"/>
  <c r="F8402" i="15"/>
  <c r="F8394" i="15"/>
  <c r="F8390" i="15"/>
  <c r="F8386" i="15"/>
  <c r="F8378" i="15"/>
  <c r="F8374" i="15"/>
  <c r="F8370" i="15"/>
  <c r="F8362" i="15"/>
  <c r="F8358" i="15"/>
  <c r="F8354" i="15"/>
  <c r="F8346" i="15"/>
  <c r="F8342" i="15"/>
  <c r="F8338" i="15"/>
  <c r="F8330" i="15"/>
  <c r="F8326" i="15"/>
  <c r="F8322" i="15"/>
  <c r="F8314" i="15"/>
  <c r="F8310" i="15"/>
  <c r="F8306" i="15"/>
  <c r="F8298" i="15"/>
  <c r="F8294" i="15"/>
  <c r="F8290" i="15"/>
  <c r="F8282" i="15"/>
  <c r="F8278" i="15"/>
  <c r="F8274" i="15"/>
  <c r="F8266" i="15"/>
  <c r="F8262" i="15"/>
  <c r="F8258" i="15"/>
  <c r="F8250" i="15"/>
  <c r="F8246" i="15"/>
  <c r="F8242" i="15"/>
  <c r="F8234" i="15"/>
  <c r="F8230" i="15"/>
  <c r="F8226" i="15"/>
  <c r="F8218" i="15"/>
  <c r="F8214" i="15"/>
  <c r="F8210" i="15"/>
  <c r="F8202" i="15"/>
  <c r="F8198" i="15"/>
  <c r="F8194" i="15"/>
  <c r="F8186" i="15"/>
  <c r="F8182" i="15"/>
  <c r="F8178" i="15"/>
  <c r="F8170" i="15"/>
  <c r="F8166" i="15"/>
  <c r="F8162" i="15"/>
  <c r="F8154" i="15"/>
  <c r="F8150" i="15"/>
  <c r="F8146" i="15"/>
  <c r="F8138" i="15"/>
  <c r="F8134" i="15"/>
  <c r="F8130" i="15"/>
  <c r="F8122" i="15"/>
  <c r="F8118" i="15"/>
  <c r="F8114" i="15"/>
  <c r="F8106" i="15"/>
  <c r="F8102" i="15"/>
  <c r="F8098" i="15"/>
  <c r="F8090" i="15"/>
  <c r="F8086" i="15"/>
  <c r="F8082" i="15"/>
  <c r="F8074" i="15"/>
  <c r="F8070" i="15"/>
  <c r="F8066" i="15"/>
  <c r="F8058" i="15"/>
  <c r="F8054" i="15"/>
  <c r="F8050" i="15"/>
  <c r="F8042" i="15"/>
  <c r="F8038" i="15"/>
  <c r="F8034" i="15"/>
  <c r="F8026" i="15"/>
  <c r="F8022" i="15"/>
  <c r="F8018" i="15"/>
  <c r="F8010" i="15"/>
  <c r="F8006" i="15"/>
  <c r="F8002" i="15"/>
  <c r="F7994" i="15"/>
  <c r="F7990" i="15"/>
  <c r="F7986" i="15"/>
  <c r="F7978" i="15"/>
  <c r="F7974" i="15"/>
  <c r="F7970" i="15"/>
  <c r="F7962" i="15"/>
  <c r="F7958" i="15"/>
  <c r="F7954" i="15"/>
  <c r="F7946" i="15"/>
  <c r="F7942" i="15"/>
  <c r="F7938" i="15"/>
  <c r="F7930" i="15"/>
  <c r="F7926" i="15"/>
  <c r="F7922" i="15"/>
  <c r="F7914" i="15"/>
  <c r="F7910" i="15"/>
  <c r="F7906" i="15"/>
  <c r="F7898" i="15"/>
  <c r="F7894" i="15"/>
  <c r="F7890" i="15"/>
  <c r="F7882" i="15"/>
  <c r="F7878" i="15"/>
  <c r="F7874" i="15"/>
  <c r="F7866" i="15"/>
  <c r="F7862" i="15"/>
  <c r="F7858" i="15"/>
  <c r="F7850" i="15"/>
  <c r="F7846" i="15"/>
  <c r="F7842" i="15"/>
  <c r="F7834" i="15"/>
  <c r="F7830" i="15"/>
  <c r="F7826" i="15"/>
  <c r="F7818" i="15"/>
  <c r="F7814" i="15"/>
  <c r="F7810" i="15"/>
  <c r="F7802" i="15"/>
  <c r="F7798" i="15"/>
  <c r="F7794" i="15"/>
  <c r="F7786" i="15"/>
  <c r="F7782" i="15"/>
  <c r="F7778" i="15"/>
  <c r="F7770" i="15"/>
  <c r="F7766" i="15"/>
  <c r="F7762" i="15"/>
  <c r="F7754" i="15"/>
  <c r="F7750" i="15"/>
  <c r="F7746" i="15"/>
  <c r="F7738" i="15"/>
  <c r="F7734" i="15"/>
  <c r="F7730" i="15"/>
  <c r="F7722" i="15"/>
  <c r="F7718" i="15"/>
  <c r="F7714" i="15"/>
  <c r="F7706" i="15"/>
  <c r="F7702" i="15"/>
  <c r="F7698" i="15"/>
  <c r="F7690" i="15"/>
  <c r="F7686" i="15"/>
  <c r="F7682" i="15"/>
  <c r="F7674" i="15"/>
  <c r="F7670" i="15"/>
  <c r="F7666" i="15"/>
  <c r="F7658" i="15"/>
  <c r="F7654" i="15"/>
  <c r="F7650" i="15"/>
  <c r="F7642" i="15"/>
  <c r="F7638" i="15"/>
  <c r="F7634" i="15"/>
  <c r="F7626" i="15"/>
  <c r="F7622" i="15"/>
  <c r="F7618" i="15"/>
  <c r="F7610" i="15"/>
  <c r="F7606" i="15"/>
  <c r="F7602" i="15"/>
  <c r="F7594" i="15"/>
  <c r="F7590" i="15"/>
  <c r="F7586" i="15"/>
  <c r="F7578" i="15"/>
  <c r="F7574" i="15"/>
  <c r="F7570" i="15"/>
  <c r="F7562" i="15"/>
  <c r="F7558" i="15"/>
  <c r="F7554" i="15"/>
  <c r="F7546" i="15"/>
  <c r="F7542" i="15"/>
  <c r="F7538" i="15"/>
  <c r="F7530" i="15"/>
  <c r="F7526" i="15"/>
  <c r="F7522" i="15"/>
  <c r="F7514" i="15"/>
  <c r="F9309" i="15"/>
  <c r="F9301" i="15"/>
  <c r="F9289" i="15"/>
  <c r="F9277" i="15"/>
  <c r="F9265" i="15"/>
  <c r="F9253" i="15"/>
  <c r="F9237" i="15"/>
  <c r="F9225" i="15"/>
  <c r="F9213" i="15"/>
  <c r="F9205" i="15"/>
  <c r="F9193" i="15"/>
  <c r="F9181" i="15"/>
  <c r="F9169" i="15"/>
  <c r="F9157" i="15"/>
  <c r="F9145" i="15"/>
  <c r="F9129" i="15"/>
  <c r="F9117" i="15"/>
  <c r="F9109" i="15"/>
  <c r="F9097" i="15"/>
  <c r="F9085" i="15"/>
  <c r="F9073" i="15"/>
  <c r="F9061" i="15"/>
  <c r="F9049" i="15"/>
  <c r="F9037" i="15"/>
  <c r="F9025" i="15"/>
  <c r="F9005" i="15"/>
  <c r="F8993" i="15"/>
  <c r="F8989" i="15"/>
  <c r="F8977" i="15"/>
  <c r="F8965" i="15"/>
  <c r="F8949" i="15"/>
  <c r="F8937" i="15"/>
  <c r="F8925" i="15"/>
  <c r="F8913" i="15"/>
  <c r="F8901" i="15"/>
  <c r="F8893" i="15"/>
  <c r="F8881" i="15"/>
  <c r="F8873" i="15"/>
  <c r="F8865" i="15"/>
  <c r="F8857" i="15"/>
  <c r="F8849" i="15"/>
  <c r="F8841" i="15"/>
  <c r="F8833" i="15"/>
  <c r="F8825" i="15"/>
  <c r="F8817" i="15"/>
  <c r="F8809" i="15"/>
  <c r="F8801" i="15"/>
  <c r="F8793" i="15"/>
  <c r="F8781" i="15"/>
  <c r="F8769" i="15"/>
  <c r="F8757" i="15"/>
  <c r="F8745" i="15"/>
  <c r="F8733" i="15"/>
  <c r="F8721" i="15"/>
  <c r="F8713" i="15"/>
  <c r="F8701" i="15"/>
  <c r="F8689" i="15"/>
  <c r="F8677" i="15"/>
  <c r="F8665" i="15"/>
  <c r="F8653" i="15"/>
  <c r="F8641" i="15"/>
  <c r="F8629" i="15"/>
  <c r="F8617" i="15"/>
  <c r="F8605" i="15"/>
  <c r="F8589" i="15"/>
  <c r="F8577" i="15"/>
  <c r="F8561" i="15"/>
  <c r="F8549" i="15"/>
  <c r="F8545" i="15"/>
  <c r="F8533" i="15"/>
  <c r="F8521" i="15"/>
  <c r="F8509" i="15"/>
  <c r="F8497" i="15"/>
  <c r="F8485" i="15"/>
  <c r="F8473" i="15"/>
  <c r="F8457" i="15"/>
  <c r="F8445" i="15"/>
  <c r="F8437" i="15"/>
  <c r="F8425" i="15"/>
  <c r="F8413" i="15"/>
  <c r="F8401" i="15"/>
  <c r="F8389" i="15"/>
  <c r="F8377" i="15"/>
  <c r="F8365" i="15"/>
  <c r="F8353" i="15"/>
  <c r="F8345" i="15"/>
  <c r="F8333" i="15"/>
  <c r="F8321" i="15"/>
  <c r="F8309" i="15"/>
  <c r="F8297" i="15"/>
  <c r="F8281" i="15"/>
  <c r="F8269" i="15"/>
  <c r="F8257" i="15"/>
  <c r="F8245" i="15"/>
  <c r="F8237" i="15"/>
  <c r="F8225" i="15"/>
  <c r="F8217" i="15"/>
  <c r="F8209" i="15"/>
  <c r="F8201" i="15"/>
  <c r="F8197" i="15"/>
  <c r="F8189" i="15"/>
  <c r="F8181" i="15"/>
  <c r="F8173" i="15"/>
  <c r="F8165" i="15"/>
  <c r="F8157" i="15"/>
  <c r="F8145" i="15"/>
  <c r="F8137" i="15"/>
  <c r="F8129" i="15"/>
  <c r="F8125" i="15"/>
  <c r="F8113" i="15"/>
  <c r="F8101" i="15"/>
  <c r="F8089" i="15"/>
  <c r="F8073" i="15"/>
  <c r="F8061" i="15"/>
  <c r="F8053" i="15"/>
  <c r="F8041" i="15"/>
  <c r="F8029" i="15"/>
  <c r="F8017" i="15"/>
  <c r="F8005" i="15"/>
  <c r="F7993" i="15"/>
  <c r="F7981" i="15"/>
  <c r="F7969" i="15"/>
  <c r="F7957" i="15"/>
  <c r="F7945" i="15"/>
  <c r="F7933" i="15"/>
  <c r="F7921" i="15"/>
  <c r="F7909" i="15"/>
  <c r="F7889" i="15"/>
  <c r="F7877" i="15"/>
  <c r="F7865" i="15"/>
  <c r="F7857" i="15"/>
  <c r="F7845" i="15"/>
  <c r="F7829" i="15"/>
  <c r="F7821" i="15"/>
  <c r="F7809" i="15"/>
  <c r="F7793" i="15"/>
  <c r="F7781" i="15"/>
  <c r="F7769" i="15"/>
  <c r="F7757" i="15"/>
  <c r="F7745" i="15"/>
  <c r="F7733" i="15"/>
  <c r="F7725" i="15"/>
  <c r="F7713" i="15"/>
  <c r="F7693" i="15"/>
  <c r="F7681" i="15"/>
  <c r="F7673" i="15"/>
  <c r="F7661" i="15"/>
  <c r="F7649" i="15"/>
  <c r="F7637" i="15"/>
  <c r="F7625" i="15"/>
  <c r="F7613" i="15"/>
  <c r="F7601" i="15"/>
  <c r="F7585" i="15"/>
  <c r="F7573" i="15"/>
  <c r="F7561" i="15"/>
  <c r="F7549" i="15"/>
  <c r="F7533" i="15"/>
  <c r="F7521" i="15"/>
  <c r="F7509" i="15"/>
  <c r="F7497" i="15"/>
  <c r="F7485" i="15"/>
  <c r="F7473" i="15"/>
  <c r="F7449" i="15"/>
  <c r="F7349" i="15"/>
  <c r="F7337" i="15"/>
  <c r="F7321" i="15"/>
  <c r="F7309" i="15"/>
  <c r="F7301" i="15"/>
  <c r="F7289" i="15"/>
  <c r="F7277" i="15"/>
  <c r="F7265" i="15"/>
  <c r="F7253" i="15"/>
  <c r="F7241" i="15"/>
  <c r="F7229" i="15"/>
  <c r="F7217" i="15"/>
  <c r="F7205" i="15"/>
  <c r="F7193" i="15"/>
  <c r="F7177" i="15"/>
  <c r="F7161" i="15"/>
  <c r="F7149" i="15"/>
  <c r="F7137" i="15"/>
  <c r="F7125" i="15"/>
  <c r="F7113" i="15"/>
  <c r="F7101" i="15"/>
  <c r="F7089" i="15"/>
  <c r="F7077" i="15"/>
  <c r="F7065" i="15"/>
  <c r="F7053" i="15"/>
  <c r="F7037" i="15"/>
  <c r="F7025" i="15"/>
  <c r="F7013" i="15"/>
  <c r="F7001" i="15"/>
  <c r="F6989" i="15"/>
  <c r="F6977" i="15"/>
  <c r="F6965" i="15"/>
  <c r="F6953" i="15"/>
  <c r="F6941" i="15"/>
  <c r="F6929" i="15"/>
  <c r="F6917" i="15"/>
  <c r="F6909" i="15"/>
  <c r="F6897" i="15"/>
  <c r="F6885" i="15"/>
  <c r="F6873" i="15"/>
  <c r="F6857" i="15"/>
  <c r="F6845" i="15"/>
  <c r="F6833" i="15"/>
  <c r="F6821" i="15"/>
  <c r="F6809" i="15"/>
  <c r="F6797" i="15"/>
  <c r="F6785" i="15"/>
  <c r="F6773" i="15"/>
  <c r="F6761" i="15"/>
  <c r="F6749" i="15"/>
  <c r="F6737" i="15"/>
  <c r="F6721" i="15"/>
  <c r="F6709" i="15"/>
  <c r="F6697" i="15"/>
  <c r="F6685" i="15"/>
  <c r="F6673" i="15"/>
  <c r="F6665" i="15"/>
  <c r="F6653" i="15"/>
  <c r="F6641" i="15"/>
  <c r="F6629" i="15"/>
  <c r="F6617" i="15"/>
  <c r="F6605" i="15"/>
  <c r="F6589" i="15"/>
  <c r="F6581" i="15"/>
  <c r="F6569" i="15"/>
  <c r="F6557" i="15"/>
  <c r="F6545" i="15"/>
  <c r="F6533" i="15"/>
  <c r="F6521" i="15"/>
  <c r="F6509" i="15"/>
  <c r="F6497" i="15"/>
  <c r="F6485" i="15"/>
  <c r="F6465" i="15"/>
  <c r="F6457" i="15"/>
  <c r="F6445" i="15"/>
  <c r="F6433" i="15"/>
  <c r="F6417" i="15"/>
  <c r="F6401" i="15"/>
  <c r="F6389" i="15"/>
  <c r="F6377" i="15"/>
  <c r="F6365" i="15"/>
  <c r="F6353" i="15"/>
  <c r="F6341" i="15"/>
  <c r="F6329" i="15"/>
  <c r="F6317" i="15"/>
  <c r="F6301" i="15"/>
  <c r="F6289" i="15"/>
  <c r="F6281" i="15"/>
  <c r="F6273" i="15"/>
  <c r="F6257" i="15"/>
  <c r="F6245" i="15"/>
  <c r="F6237" i="15"/>
  <c r="F6229" i="15"/>
  <c r="F6221" i="15"/>
  <c r="F6217" i="15"/>
  <c r="F6209" i="15"/>
  <c r="F6205" i="15"/>
  <c r="F6201" i="15"/>
  <c r="F6197" i="15"/>
  <c r="F6193" i="15"/>
  <c r="F6189" i="15"/>
  <c r="F6185" i="15"/>
  <c r="F6181" i="15"/>
  <c r="F6177" i="15"/>
  <c r="F6173" i="15"/>
  <c r="F6169" i="15"/>
  <c r="F6165" i="15"/>
  <c r="F6161" i="15"/>
  <c r="F6157" i="15"/>
  <c r="F6153" i="15"/>
  <c r="F6149" i="15"/>
  <c r="F6145" i="15"/>
  <c r="F6141" i="15"/>
  <c r="F6137" i="15"/>
  <c r="F6133" i="15"/>
  <c r="F6129" i="15"/>
  <c r="F6125" i="15"/>
  <c r="F6121" i="15"/>
  <c r="F6117" i="15"/>
  <c r="F6113" i="15"/>
  <c r="F6109" i="15"/>
  <c r="F6105" i="15"/>
  <c r="F6101" i="15"/>
  <c r="F6097" i="15"/>
  <c r="F6093" i="15"/>
  <c r="F6089" i="15"/>
  <c r="F6085" i="15"/>
  <c r="F6081" i="15"/>
  <c r="F6077" i="15"/>
  <c r="F6073" i="15"/>
  <c r="F6069" i="15"/>
  <c r="F6065" i="15"/>
  <c r="F6061" i="15"/>
  <c r="F6049" i="15"/>
  <c r="F6045" i="15"/>
  <c r="F6041" i="15"/>
  <c r="F6037" i="15"/>
  <c r="F6033" i="15"/>
  <c r="F6029" i="15"/>
  <c r="F6025" i="15"/>
  <c r="F6021" i="15"/>
  <c r="F6017" i="15"/>
  <c r="F6013" i="15"/>
  <c r="F6009" i="15"/>
  <c r="F6005" i="15"/>
  <c r="F6001" i="15"/>
  <c r="F5997" i="15"/>
  <c r="F5993" i="15"/>
  <c r="F5989" i="15"/>
  <c r="F5985" i="15"/>
  <c r="F5981" i="15"/>
  <c r="F5977" i="15"/>
  <c r="F5973" i="15"/>
  <c r="F5969" i="15"/>
  <c r="F5965" i="15"/>
  <c r="F5961" i="15"/>
  <c r="F5957" i="15"/>
  <c r="F5953" i="15"/>
  <c r="F5949" i="15"/>
  <c r="F5945" i="15"/>
  <c r="F5941" i="15"/>
  <c r="F5937" i="15"/>
  <c r="F5933" i="15"/>
  <c r="F5929" i="15"/>
  <c r="F5925" i="15"/>
  <c r="F5921" i="15"/>
  <c r="F5917" i="15"/>
  <c r="F5913" i="15"/>
  <c r="F5909" i="15"/>
  <c r="F5905" i="15"/>
  <c r="F5901" i="15"/>
  <c r="F5897" i="15"/>
  <c r="F5893" i="15"/>
  <c r="F5889" i="15"/>
  <c r="F5885" i="15"/>
  <c r="F5881" i="15"/>
  <c r="F5877" i="15"/>
  <c r="F5873" i="15"/>
  <c r="F5869" i="15"/>
  <c r="F5865" i="15"/>
  <c r="F5861" i="15"/>
  <c r="F5857" i="15"/>
  <c r="F5853" i="15"/>
  <c r="F5849" i="15"/>
  <c r="F5845" i="15"/>
  <c r="F5841" i="15"/>
  <c r="F5837" i="15"/>
  <c r="F5833" i="15"/>
  <c r="F5829" i="15"/>
  <c r="F5825" i="15"/>
  <c r="F5821" i="15"/>
  <c r="F5817" i="15"/>
  <c r="F5813" i="15"/>
  <c r="F5809" i="15"/>
  <c r="F5805" i="15"/>
  <c r="F5801" i="15"/>
  <c r="F5797" i="15"/>
  <c r="F5793" i="15"/>
  <c r="F5789" i="15"/>
  <c r="F5785" i="15"/>
  <c r="F5781" i="15"/>
  <c r="F5777" i="15"/>
  <c r="F5773" i="15"/>
  <c r="F5769" i="15"/>
  <c r="F5765" i="15"/>
  <c r="F5761" i="15"/>
  <c r="F5757" i="15"/>
  <c r="F5753" i="15"/>
  <c r="F5749" i="15"/>
  <c r="F5745" i="15"/>
  <c r="F5741" i="15"/>
  <c r="F5737" i="15"/>
  <c r="F5733" i="15"/>
  <c r="F5729" i="15"/>
  <c r="F5725" i="15"/>
  <c r="F5721" i="15"/>
  <c r="F5717" i="15"/>
  <c r="F5713" i="15"/>
  <c r="F5709" i="15"/>
  <c r="F5705" i="15"/>
  <c r="F5701" i="15"/>
  <c r="F5697" i="15"/>
  <c r="F5693" i="15"/>
  <c r="F5689" i="15"/>
  <c r="F5685" i="15"/>
  <c r="F5681" i="15"/>
  <c r="F5677" i="15"/>
  <c r="F5673" i="15"/>
  <c r="F5669" i="15"/>
  <c r="F5665" i="15"/>
  <c r="F5661" i="15"/>
  <c r="F5653" i="15"/>
  <c r="F5649" i="15"/>
  <c r="F5645" i="15"/>
  <c r="F5641" i="15"/>
  <c r="F5637" i="15"/>
  <c r="F5633" i="15"/>
  <c r="F5629" i="15"/>
  <c r="F5625" i="15"/>
  <c r="F5621" i="15"/>
  <c r="F5617" i="15"/>
  <c r="F5613" i="15"/>
  <c r="F5609" i="15"/>
  <c r="F5605" i="15"/>
  <c r="F5601" i="15"/>
  <c r="F5597" i="15"/>
  <c r="F5593" i="15"/>
  <c r="F5589" i="15"/>
  <c r="F5585" i="15"/>
  <c r="F5581" i="15"/>
  <c r="F5577" i="15"/>
  <c r="F5573" i="15"/>
  <c r="F5569" i="15"/>
  <c r="F5565" i="15"/>
  <c r="F5561" i="15"/>
  <c r="F5557" i="15"/>
  <c r="F5553" i="15"/>
  <c r="F5549" i="15"/>
  <c r="F5545" i="15"/>
  <c r="F5541" i="15"/>
  <c r="F5537" i="15"/>
  <c r="F5533" i="15"/>
  <c r="F5529" i="15"/>
  <c r="F5525" i="15"/>
  <c r="F5521" i="15"/>
  <c r="F5517" i="15"/>
  <c r="F5513" i="15"/>
  <c r="F5509" i="15"/>
  <c r="F5505" i="15"/>
  <c r="F5501" i="15"/>
  <c r="F5497" i="15"/>
  <c r="F5493" i="15"/>
  <c r="F5489" i="15"/>
  <c r="F5485" i="15"/>
  <c r="F5481" i="15"/>
  <c r="F5477" i="15"/>
  <c r="F5473" i="15"/>
  <c r="F5469" i="15"/>
  <c r="F5465" i="15"/>
  <c r="F5461" i="15"/>
  <c r="F5457" i="15"/>
  <c r="F5453" i="15"/>
  <c r="F5449" i="15"/>
  <c r="F5445" i="15"/>
  <c r="F5441" i="15"/>
  <c r="F5437" i="15"/>
  <c r="F5433" i="15"/>
  <c r="F5429" i="15"/>
  <c r="F5425" i="15"/>
  <c r="F5421" i="15"/>
  <c r="F5417" i="15"/>
  <c r="F5413" i="15"/>
  <c r="F5409" i="15"/>
  <c r="F5405" i="15"/>
  <c r="F5397" i="15"/>
  <c r="F5393" i="15"/>
  <c r="F5389" i="15"/>
  <c r="F5385" i="15"/>
  <c r="F5381" i="15"/>
  <c r="F5377" i="15"/>
  <c r="F5373" i="15"/>
  <c r="F5369" i="15"/>
  <c r="F5365" i="15"/>
  <c r="F5361" i="15"/>
  <c r="F5357" i="15"/>
  <c r="F5353" i="15"/>
  <c r="F5349" i="15"/>
  <c r="F5345" i="15"/>
  <c r="F5341" i="15"/>
  <c r="F5337" i="15"/>
  <c r="F5333" i="15"/>
  <c r="F5329" i="15"/>
  <c r="F5325" i="15"/>
  <c r="F5321" i="15"/>
  <c r="F5317" i="15"/>
  <c r="F5313" i="15"/>
  <c r="F5309" i="15"/>
  <c r="F5305" i="15"/>
  <c r="F5301" i="15"/>
  <c r="F5297" i="15"/>
  <c r="F5293" i="15"/>
  <c r="F5289" i="15"/>
  <c r="F5285" i="15"/>
  <c r="F5281" i="15"/>
  <c r="F5277" i="15"/>
  <c r="F5273" i="15"/>
  <c r="F5269" i="15"/>
  <c r="F5265" i="15"/>
  <c r="F5261" i="15"/>
  <c r="F5257" i="15"/>
  <c r="F5253" i="15"/>
  <c r="F5249" i="15"/>
  <c r="F5245" i="15"/>
  <c r="F5241" i="15"/>
  <c r="F5237" i="15"/>
  <c r="F5233" i="15"/>
  <c r="F5229" i="15"/>
  <c r="F5225" i="15"/>
  <c r="F5221" i="15"/>
  <c r="F5217" i="15"/>
  <c r="F5213" i="15"/>
  <c r="F5209" i="15"/>
  <c r="F5205" i="15"/>
  <c r="F5201" i="15"/>
  <c r="F5197" i="15"/>
  <c r="F5193" i="15"/>
  <c r="F5189" i="15"/>
  <c r="F5185" i="15"/>
  <c r="F5181" i="15"/>
  <c r="F5177" i="15"/>
  <c r="F5173" i="15"/>
  <c r="F5169" i="15"/>
  <c r="F5165" i="15"/>
  <c r="F5161" i="15"/>
  <c r="F5157" i="15"/>
  <c r="F5153" i="15"/>
  <c r="F5149" i="15"/>
  <c r="F5141" i="15"/>
  <c r="F5137" i="15"/>
  <c r="F5133" i="15"/>
  <c r="F5129" i="15"/>
  <c r="F5125" i="15"/>
  <c r="F5121" i="15"/>
  <c r="F5117" i="15"/>
  <c r="F5113" i="15"/>
  <c r="F5109" i="15"/>
  <c r="F5105" i="15"/>
  <c r="F5101" i="15"/>
  <c r="F5097" i="15"/>
  <c r="F5093" i="15"/>
  <c r="F5089" i="15"/>
  <c r="F5085" i="15"/>
  <c r="F5081" i="15"/>
  <c r="F5077" i="15"/>
  <c r="F5073" i="15"/>
  <c r="F5069" i="15"/>
  <c r="F5065" i="15"/>
  <c r="F5061" i="15"/>
  <c r="F5057" i="15"/>
  <c r="F5053" i="15"/>
  <c r="F5049" i="15"/>
  <c r="F5045" i="15"/>
  <c r="F5041" i="15"/>
  <c r="F5037" i="15"/>
  <c r="F5033" i="15"/>
  <c r="F5029" i="15"/>
  <c r="F5025" i="15"/>
  <c r="F5021" i="15"/>
  <c r="F5017" i="15"/>
  <c r="F5013" i="15"/>
  <c r="F5009" i="15"/>
  <c r="F5005" i="15"/>
  <c r="F5001" i="15"/>
  <c r="F4997" i="15"/>
  <c r="F4993" i="15"/>
  <c r="F4989" i="15"/>
  <c r="F4985" i="15"/>
  <c r="F4981" i="15"/>
  <c r="F4977" i="15"/>
  <c r="F4973" i="15"/>
  <c r="F4969" i="15"/>
  <c r="F4965" i="15"/>
  <c r="F4961" i="15"/>
  <c r="F4957" i="15"/>
  <c r="F4953" i="15"/>
  <c r="F4949" i="15"/>
  <c r="F4945" i="15"/>
  <c r="F4941" i="15"/>
  <c r="F4937" i="15"/>
  <c r="F4933" i="15"/>
  <c r="F4929" i="15"/>
  <c r="F4925" i="15"/>
  <c r="F4921" i="15"/>
  <c r="F4917" i="15"/>
  <c r="F4913" i="15"/>
  <c r="F4909" i="15"/>
  <c r="F4905" i="15"/>
  <c r="F4901" i="15"/>
  <c r="F4897" i="15"/>
  <c r="F4893" i="15"/>
  <c r="F4885" i="15"/>
  <c r="F4881" i="15"/>
  <c r="F4877" i="15"/>
  <c r="F4873" i="15"/>
  <c r="F4869" i="15"/>
  <c r="F4865" i="15"/>
  <c r="F4861" i="15"/>
  <c r="F4857" i="15"/>
  <c r="F4853" i="15"/>
  <c r="F4849" i="15"/>
  <c r="F4845" i="15"/>
  <c r="F4841" i="15"/>
  <c r="F4837" i="15"/>
  <c r="F4833" i="15"/>
  <c r="F4829" i="15"/>
  <c r="F4825" i="15"/>
  <c r="F4821" i="15"/>
  <c r="F4817" i="15"/>
  <c r="F4813" i="15"/>
  <c r="F4809" i="15"/>
  <c r="F4805" i="15"/>
  <c r="F4801" i="15"/>
  <c r="F4797" i="15"/>
  <c r="F4793" i="15"/>
  <c r="F4789" i="15"/>
  <c r="F4785" i="15"/>
  <c r="F4781" i="15"/>
  <c r="F4777" i="15"/>
  <c r="F4773" i="15"/>
  <c r="F4769" i="15"/>
  <c r="F4765" i="15"/>
  <c r="F4761" i="15"/>
  <c r="F4757" i="15"/>
  <c r="F4753" i="15"/>
  <c r="F4749" i="15"/>
  <c r="F4745" i="15"/>
  <c r="F4741" i="15"/>
  <c r="F4737" i="15"/>
  <c r="F4733" i="15"/>
  <c r="F4729" i="15"/>
  <c r="F4725" i="15"/>
  <c r="F4721" i="15"/>
  <c r="F4717" i="15"/>
  <c r="F4713" i="15"/>
  <c r="F4709" i="15"/>
  <c r="F4705" i="15"/>
  <c r="F4701" i="15"/>
  <c r="F4697" i="15"/>
  <c r="F4693" i="15"/>
  <c r="F4689" i="15"/>
  <c r="F4685" i="15"/>
  <c r="F4681" i="15"/>
  <c r="F4677" i="15"/>
  <c r="F4673" i="15"/>
  <c r="F4669" i="15"/>
  <c r="F4665" i="15"/>
  <c r="F4661" i="15"/>
  <c r="F4657" i="15"/>
  <c r="F4653" i="15"/>
  <c r="F4649" i="15"/>
  <c r="F4645" i="15"/>
  <c r="F4641" i="15"/>
  <c r="F4637" i="15"/>
  <c r="F4629" i="15"/>
  <c r="F4625" i="15"/>
  <c r="F4621" i="15"/>
  <c r="F4617" i="15"/>
  <c r="F4613" i="15"/>
  <c r="F4609" i="15"/>
  <c r="F4605" i="15"/>
  <c r="F4601" i="15"/>
  <c r="F4597" i="15"/>
  <c r="F4593" i="15"/>
  <c r="F4589" i="15"/>
  <c r="F4585" i="15"/>
  <c r="F4581" i="15"/>
  <c r="F4577" i="15"/>
  <c r="F4573" i="15"/>
  <c r="F4569" i="15"/>
  <c r="F4565" i="15"/>
  <c r="F4561" i="15"/>
  <c r="F4557" i="15"/>
  <c r="F4553" i="15"/>
  <c r="F4549" i="15"/>
  <c r="F4545" i="15"/>
  <c r="F4541" i="15"/>
  <c r="F4537" i="15"/>
  <c r="F4533" i="15"/>
  <c r="F4529" i="15"/>
  <c r="F4525" i="15"/>
  <c r="F4521" i="15"/>
  <c r="F4517" i="15"/>
  <c r="F4513" i="15"/>
  <c r="F4509" i="15"/>
  <c r="F4505" i="15"/>
  <c r="F4501" i="15"/>
  <c r="F4497" i="15"/>
  <c r="F4493" i="15"/>
  <c r="F4489" i="15"/>
  <c r="F4485" i="15"/>
  <c r="F4481" i="15"/>
  <c r="F4477" i="15"/>
  <c r="F4473" i="15"/>
  <c r="F4469" i="15"/>
  <c r="F4465" i="15"/>
  <c r="F4461" i="15"/>
  <c r="F4457" i="15"/>
  <c r="F4453" i="15"/>
  <c r="F4449" i="15"/>
  <c r="F4445" i="15"/>
  <c r="F4441" i="15"/>
  <c r="F4437" i="15"/>
  <c r="F4433" i="15"/>
  <c r="F4429" i="15"/>
  <c r="F4425" i="15"/>
  <c r="F4421" i="15"/>
  <c r="F4417" i="15"/>
  <c r="F4413" i="15"/>
  <c r="F4409" i="15"/>
  <c r="F4405" i="15"/>
  <c r="F4401" i="15"/>
  <c r="F4397" i="15"/>
  <c r="F4393" i="15"/>
  <c r="F4389" i="15"/>
  <c r="F4385" i="15"/>
  <c r="F4381" i="15"/>
  <c r="F4377" i="15"/>
  <c r="F4373" i="15"/>
  <c r="F4369" i="15"/>
  <c r="F4365" i="15"/>
  <c r="F4361" i="15"/>
  <c r="F4357" i="15"/>
  <c r="F4353" i="15"/>
  <c r="F4349" i="15"/>
  <c r="F4345" i="15"/>
  <c r="F4341" i="15"/>
  <c r="F4337" i="15"/>
  <c r="F4333" i="15"/>
  <c r="F4329" i="15"/>
  <c r="F4325" i="15"/>
  <c r="F4321" i="15"/>
  <c r="F4317" i="15"/>
  <c r="F4313" i="15"/>
  <c r="F4309" i="15"/>
  <c r="F4305" i="15"/>
  <c r="F4301" i="15"/>
  <c r="F4297" i="15"/>
  <c r="F4293" i="15"/>
  <c r="F4289" i="15"/>
  <c r="F4285" i="15"/>
  <c r="F4281" i="15"/>
  <c r="F4277" i="15"/>
  <c r="F4273" i="15"/>
  <c r="F4269" i="15"/>
  <c r="F4265" i="15"/>
  <c r="F4261" i="15"/>
  <c r="F4257" i="15"/>
  <c r="F4253" i="15"/>
  <c r="F4249" i="15"/>
  <c r="F4245" i="15"/>
  <c r="F4241" i="15"/>
  <c r="F4237" i="15"/>
  <c r="F4233" i="15"/>
  <c r="F4229" i="15"/>
  <c r="F4225" i="15"/>
  <c r="F4221" i="15"/>
  <c r="F4217" i="15"/>
  <c r="F4213" i="15"/>
  <c r="F4209" i="15"/>
  <c r="F4205" i="15"/>
  <c r="F4201" i="15"/>
  <c r="F4197" i="15"/>
  <c r="F4193" i="15"/>
  <c r="F4189" i="15"/>
  <c r="F4185" i="15"/>
  <c r="F4181" i="15"/>
  <c r="F4177" i="15"/>
  <c r="F4173" i="15"/>
  <c r="F4169" i="15"/>
  <c r="F4165" i="15"/>
  <c r="F4161" i="15"/>
  <c r="F4157" i="15"/>
  <c r="F4153" i="15"/>
  <c r="F4149" i="15"/>
  <c r="F4145" i="15"/>
  <c r="F4141" i="15"/>
  <c r="F4137" i="15"/>
  <c r="F4133" i="15"/>
  <c r="F4129" i="15"/>
  <c r="F4125" i="15"/>
  <c r="F4121" i="15"/>
  <c r="F4117" i="15"/>
  <c r="F4113" i="15"/>
  <c r="F4109" i="15"/>
  <c r="F4105" i="15"/>
  <c r="F4101" i="15"/>
  <c r="F4097" i="15"/>
  <c r="F4093" i="15"/>
  <c r="F4089" i="15"/>
  <c r="F4085" i="15"/>
  <c r="F4081" i="15"/>
  <c r="F4077" i="15"/>
  <c r="F4073" i="15"/>
  <c r="F4069" i="15"/>
  <c r="F4065" i="15"/>
  <c r="F4061" i="15"/>
  <c r="F4057" i="15"/>
  <c r="F4053" i="15"/>
  <c r="F4049" i="15"/>
  <c r="F4045" i="15"/>
  <c r="F4041" i="15"/>
  <c r="F4037" i="15"/>
  <c r="F4033" i="15"/>
  <c r="F4029" i="15"/>
  <c r="F4025" i="15"/>
  <c r="F4021" i="15"/>
  <c r="F4017" i="15"/>
  <c r="F4013" i="15"/>
  <c r="F4009" i="15"/>
  <c r="F4005" i="15"/>
  <c r="F4001" i="15"/>
  <c r="F3997" i="15"/>
  <c r="F3993" i="15"/>
  <c r="F3989" i="15"/>
  <c r="F3985" i="15"/>
  <c r="F3981" i="15"/>
  <c r="F3977" i="15"/>
  <c r="F3973" i="15"/>
  <c r="F3969" i="15"/>
  <c r="F3965" i="15"/>
  <c r="F3961" i="15"/>
  <c r="F3957" i="15"/>
  <c r="F3953" i="15"/>
  <c r="F3949" i="15"/>
  <c r="F3945" i="15"/>
  <c r="F3941" i="15"/>
  <c r="F3937" i="15"/>
  <c r="F3933" i="15"/>
  <c r="F3929" i="15"/>
  <c r="F3925" i="15"/>
  <c r="F3921" i="15"/>
  <c r="F3917" i="15"/>
  <c r="F3913" i="15"/>
  <c r="F3909" i="15"/>
  <c r="F3905" i="15"/>
  <c r="F3901" i="15"/>
  <c r="F3897" i="15"/>
  <c r="F3893" i="15"/>
  <c r="F3889" i="15"/>
  <c r="F3885" i="15"/>
  <c r="F3881" i="15"/>
  <c r="F3877" i="15"/>
  <c r="F3873" i="15"/>
  <c r="F3869" i="15"/>
  <c r="F3865" i="15"/>
  <c r="F3861" i="15"/>
  <c r="F3857" i="15"/>
  <c r="F3853" i="15"/>
  <c r="F3849" i="15"/>
  <c r="F3845" i="15"/>
  <c r="F3841" i="15"/>
  <c r="F3837" i="15"/>
  <c r="F3833" i="15"/>
  <c r="F3829" i="15"/>
  <c r="F3825" i="15"/>
  <c r="F3821" i="15"/>
  <c r="F3817" i="15"/>
  <c r="F3813" i="15"/>
  <c r="F3809" i="15"/>
  <c r="F3805" i="15"/>
  <c r="F3801" i="15"/>
  <c r="F3797" i="15"/>
  <c r="F3793" i="15"/>
  <c r="F3789" i="15"/>
  <c r="F3785" i="15"/>
  <c r="F3781" i="15"/>
  <c r="F3777" i="15"/>
  <c r="F3773" i="15"/>
  <c r="F3769" i="15"/>
  <c r="F3765" i="15"/>
  <c r="F3761" i="15"/>
  <c r="F3757" i="15"/>
  <c r="F3753" i="15"/>
  <c r="F3749" i="15"/>
  <c r="F3745" i="15"/>
  <c r="F3741" i="15"/>
  <c r="F3737" i="15"/>
  <c r="F3733" i="15"/>
  <c r="F3729" i="15"/>
  <c r="F3725" i="15"/>
  <c r="F3721" i="15"/>
  <c r="F3717" i="15"/>
  <c r="F3713" i="15"/>
  <c r="F3709" i="15"/>
  <c r="F3705" i="15"/>
  <c r="F3701" i="15"/>
  <c r="F3697" i="15"/>
  <c r="F3693" i="15"/>
  <c r="F3689" i="15"/>
  <c r="F3685" i="15"/>
  <c r="F3681" i="15"/>
  <c r="F3677" i="15"/>
  <c r="F3673" i="15"/>
  <c r="F3669" i="15"/>
  <c r="F3665" i="15"/>
  <c r="F3661" i="15"/>
  <c r="F3657" i="15"/>
  <c r="F3653" i="15"/>
  <c r="F3649" i="15"/>
  <c r="F3645" i="15"/>
  <c r="F3641" i="15"/>
  <c r="F3637" i="15"/>
  <c r="F3633" i="15"/>
  <c r="F3629" i="15"/>
  <c r="F3625" i="15"/>
  <c r="F3621" i="15"/>
  <c r="F3617" i="15"/>
  <c r="F3613" i="15"/>
  <c r="F3609" i="15"/>
  <c r="F3605" i="15"/>
  <c r="F3601" i="15"/>
  <c r="F3597" i="15"/>
  <c r="F3593" i="15"/>
  <c r="F3589" i="15"/>
  <c r="F3585" i="15"/>
  <c r="F3581" i="15"/>
  <c r="F3577" i="15"/>
  <c r="F3573" i="15"/>
  <c r="F3569" i="15"/>
  <c r="F3565" i="15"/>
  <c r="F3561" i="15"/>
  <c r="F3557" i="15"/>
  <c r="F3553" i="15"/>
  <c r="F3549" i="15"/>
  <c r="F3545" i="15"/>
  <c r="F3541" i="15"/>
  <c r="F3537" i="15"/>
  <c r="F3533" i="15"/>
  <c r="F3529" i="15"/>
  <c r="F3525" i="15"/>
  <c r="F3521" i="15"/>
  <c r="F3517" i="15"/>
  <c r="F3513" i="15"/>
  <c r="F3509" i="15"/>
  <c r="F3505" i="15"/>
  <c r="F3501" i="15"/>
  <c r="F3497" i="15"/>
  <c r="F3493" i="15"/>
  <c r="F3489" i="15"/>
  <c r="F3485" i="15"/>
  <c r="F3481" i="15"/>
  <c r="F3477" i="15"/>
  <c r="F3473" i="15"/>
  <c r="F3469" i="15"/>
  <c r="F3465" i="15"/>
  <c r="F3461" i="15"/>
  <c r="F3457" i="15"/>
  <c r="F3453" i="15"/>
  <c r="F3449" i="15"/>
  <c r="F3445" i="15"/>
  <c r="F3441" i="15"/>
  <c r="F3437" i="15"/>
  <c r="F3433" i="15"/>
  <c r="F3429" i="15"/>
  <c r="F3425" i="15"/>
  <c r="F3421" i="15"/>
  <c r="F3417" i="15"/>
  <c r="F3413" i="15"/>
  <c r="F3409" i="15"/>
  <c r="F3405" i="15"/>
  <c r="F3401" i="15"/>
  <c r="F3397" i="15"/>
  <c r="F3393" i="15"/>
  <c r="F3389" i="15"/>
  <c r="F3385" i="15"/>
  <c r="F3381" i="15"/>
  <c r="F3377" i="15"/>
  <c r="F3373" i="15"/>
  <c r="F3369" i="15"/>
  <c r="F3365" i="15"/>
  <c r="F3361" i="15"/>
  <c r="F3357" i="15"/>
  <c r="F3353" i="15"/>
  <c r="F3349" i="15"/>
  <c r="F3345" i="15"/>
  <c r="F3341" i="15"/>
  <c r="F3337" i="15"/>
  <c r="F3333" i="15"/>
  <c r="F3329" i="15"/>
  <c r="F3325" i="15"/>
  <c r="F3321" i="15"/>
  <c r="F3317" i="15"/>
  <c r="F3313" i="15"/>
  <c r="F3309" i="15"/>
  <c r="F3305" i="15"/>
  <c r="F3301" i="15"/>
  <c r="F3297" i="15"/>
  <c r="F3293" i="15"/>
  <c r="F3289" i="15"/>
  <c r="F3285" i="15"/>
  <c r="F3281" i="15"/>
  <c r="F3277" i="15"/>
  <c r="F3273" i="15"/>
  <c r="F3269" i="15"/>
  <c r="F3265" i="15"/>
  <c r="F3261" i="15"/>
  <c r="F3257" i="15"/>
  <c r="F3253" i="15"/>
  <c r="F3249" i="15"/>
  <c r="F3245" i="15"/>
  <c r="F3241" i="15"/>
  <c r="F3237" i="15"/>
  <c r="F3233" i="15"/>
  <c r="F3229" i="15"/>
  <c r="F3225" i="15"/>
  <c r="F3221" i="15"/>
  <c r="F3217" i="15"/>
  <c r="F3213" i="15"/>
  <c r="F3209" i="15"/>
  <c r="F3205" i="15"/>
  <c r="F3201" i="15"/>
  <c r="F3197" i="15"/>
  <c r="F3193" i="15"/>
  <c r="F3189" i="15"/>
  <c r="F3185" i="15"/>
  <c r="F3181" i="15"/>
  <c r="F3177" i="15"/>
  <c r="F3173" i="15"/>
  <c r="F3169" i="15"/>
  <c r="F3165" i="15"/>
  <c r="F3161" i="15"/>
  <c r="F3157" i="15"/>
  <c r="F3153" i="15"/>
  <c r="F3149" i="15"/>
  <c r="F3145" i="15"/>
  <c r="F3141" i="15"/>
  <c r="F3137" i="15"/>
  <c r="F3133" i="15"/>
  <c r="F3129" i="15"/>
  <c r="F3125" i="15"/>
  <c r="F3121" i="15"/>
  <c r="F3117" i="15"/>
  <c r="F3113" i="15"/>
  <c r="F3109" i="15"/>
  <c r="F3105" i="15"/>
  <c r="F3101" i="15"/>
  <c r="F3097" i="15"/>
  <c r="F3093" i="15"/>
  <c r="F3089" i="15"/>
  <c r="F3085" i="15"/>
  <c r="F3081" i="15"/>
  <c r="F3077" i="15"/>
  <c r="F3073" i="15"/>
  <c r="F3069" i="15"/>
  <c r="F3065" i="15"/>
  <c r="F3061" i="15"/>
  <c r="F3057" i="15"/>
  <c r="F3053" i="15"/>
  <c r="F3049" i="15"/>
  <c r="F3045" i="15"/>
  <c r="F3041" i="15"/>
  <c r="F3037" i="15"/>
  <c r="F3033" i="15"/>
  <c r="F3029" i="15"/>
  <c r="F3025" i="15"/>
  <c r="F3021" i="15"/>
  <c r="F3017" i="15"/>
  <c r="F3013" i="15"/>
  <c r="F3009" i="15"/>
  <c r="F3005" i="15"/>
  <c r="F3001" i="15"/>
  <c r="F2997" i="15"/>
  <c r="F2993" i="15"/>
  <c r="F2989" i="15"/>
  <c r="F2985" i="15"/>
  <c r="F2981" i="15"/>
  <c r="F2977" i="15"/>
  <c r="F2973" i="15"/>
  <c r="F2969" i="15"/>
  <c r="F2965" i="15"/>
  <c r="F2961" i="15"/>
  <c r="F2957" i="15"/>
  <c r="F2953" i="15"/>
  <c r="F2949" i="15"/>
  <c r="F2945" i="15"/>
  <c r="F2941" i="15"/>
  <c r="F2937" i="15"/>
  <c r="F2933" i="15"/>
  <c r="F2929" i="15"/>
  <c r="F2925" i="15"/>
  <c r="F2921" i="15"/>
  <c r="F2917" i="15"/>
  <c r="F2913" i="15"/>
  <c r="F2909" i="15"/>
  <c r="F2905" i="15"/>
  <c r="F2901" i="15"/>
  <c r="F2897" i="15"/>
  <c r="F2893" i="15"/>
  <c r="F2889" i="15"/>
  <c r="F2885" i="15"/>
  <c r="F2881" i="15"/>
  <c r="F2877" i="15"/>
  <c r="F2873" i="15"/>
  <c r="F2869" i="15"/>
  <c r="F2865" i="15"/>
  <c r="F2861" i="15"/>
  <c r="F2857" i="15"/>
  <c r="F2853" i="15"/>
  <c r="F2849" i="15"/>
  <c r="F2845" i="15"/>
  <c r="F2841" i="15"/>
  <c r="F2837" i="15"/>
  <c r="F2833" i="15"/>
  <c r="F2829" i="15"/>
  <c r="F2825" i="15"/>
  <c r="F2821" i="15"/>
  <c r="F2817" i="15"/>
  <c r="F2813" i="15"/>
  <c r="F2809" i="15"/>
  <c r="F2805" i="15"/>
  <c r="F2801" i="15"/>
  <c r="F2797" i="15"/>
  <c r="F2793" i="15"/>
  <c r="F2789" i="15"/>
  <c r="F2785" i="15"/>
  <c r="F2781" i="15"/>
  <c r="F2777" i="15"/>
  <c r="F2773" i="15"/>
  <c r="F2769" i="15"/>
  <c r="F2765" i="15"/>
  <c r="F2761" i="15"/>
  <c r="F2757" i="15"/>
  <c r="F2753" i="15"/>
  <c r="F2749" i="15"/>
  <c r="F2745" i="15"/>
  <c r="F2741" i="15"/>
  <c r="F2737" i="15"/>
  <c r="F2733" i="15"/>
  <c r="F2729" i="15"/>
  <c r="F2725" i="15"/>
  <c r="F2721" i="15"/>
  <c r="F2717" i="15"/>
  <c r="F2713" i="15"/>
  <c r="F2709" i="15"/>
  <c r="F2705" i="15"/>
  <c r="F2701" i="15"/>
  <c r="F2697" i="15"/>
  <c r="F2693" i="15"/>
  <c r="F2689" i="15"/>
  <c r="F2685" i="15"/>
  <c r="F2681" i="15"/>
  <c r="F2677" i="15"/>
  <c r="F2673" i="15"/>
  <c r="F2669" i="15"/>
  <c r="F2665" i="15"/>
  <c r="F2661" i="15"/>
  <c r="F2657" i="15"/>
  <c r="F2653" i="15"/>
  <c r="F2649" i="15"/>
  <c r="F2645" i="15"/>
  <c r="F2641" i="15"/>
  <c r="F2637" i="15"/>
  <c r="F2633" i="15"/>
  <c r="F2629" i="15"/>
  <c r="F2625" i="15"/>
  <c r="F2621" i="15"/>
  <c r="F2617" i="15"/>
  <c r="F2613" i="15"/>
  <c r="F2609" i="15"/>
  <c r="F2605" i="15"/>
  <c r="F2601" i="15"/>
  <c r="F2597" i="15"/>
  <c r="F2593" i="15"/>
  <c r="F2589" i="15"/>
  <c r="F2585" i="15"/>
  <c r="F2581" i="15"/>
  <c r="F2577" i="15"/>
  <c r="F2573" i="15"/>
  <c r="F2569" i="15"/>
  <c r="F2565" i="15"/>
  <c r="F2561" i="15"/>
  <c r="F2557" i="15"/>
  <c r="F2553" i="15"/>
  <c r="F2549" i="15"/>
  <c r="F2545" i="15"/>
  <c r="F2541" i="15"/>
  <c r="F2537" i="15"/>
  <c r="F2533" i="15"/>
  <c r="F2529" i="15"/>
  <c r="F2525" i="15"/>
  <c r="F2521" i="15"/>
  <c r="F2517" i="15"/>
  <c r="F2513" i="15"/>
  <c r="F2509" i="15"/>
  <c r="F2505" i="15"/>
  <c r="F2501" i="15"/>
  <c r="F2497" i="15"/>
  <c r="F2493" i="15"/>
  <c r="F2489" i="15"/>
  <c r="F2485" i="15"/>
  <c r="F2481" i="15"/>
  <c r="F2477" i="15"/>
  <c r="F2473" i="15"/>
  <c r="F2469" i="15"/>
  <c r="F2465" i="15"/>
  <c r="F2461" i="15"/>
  <c r="F2457" i="15"/>
  <c r="F2453" i="15"/>
  <c r="F2449" i="15"/>
  <c r="F2445" i="15"/>
  <c r="F2441" i="15"/>
  <c r="F2437" i="15"/>
  <c r="F2433" i="15"/>
  <c r="F2429" i="15"/>
  <c r="F2425" i="15"/>
  <c r="F2421" i="15"/>
  <c r="F2417" i="15"/>
  <c r="F2413" i="15"/>
  <c r="F2409" i="15"/>
  <c r="F2405" i="15"/>
  <c r="F2401" i="15"/>
  <c r="F2397" i="15"/>
  <c r="F2393" i="15"/>
  <c r="F2389" i="15"/>
  <c r="F2385" i="15"/>
  <c r="F2381" i="15"/>
  <c r="F2377" i="15"/>
  <c r="F2373" i="15"/>
  <c r="F2369" i="15"/>
  <c r="F2365" i="15"/>
  <c r="F2361" i="15"/>
  <c r="F2357" i="15"/>
  <c r="F2353" i="15"/>
  <c r="F2349" i="15"/>
  <c r="F2345" i="15"/>
  <c r="F2341" i="15"/>
  <c r="F2337" i="15"/>
  <c r="F2333" i="15"/>
  <c r="F2329" i="15"/>
  <c r="F2325" i="15"/>
  <c r="F2321" i="15"/>
  <c r="F2317" i="15"/>
  <c r="F2313" i="15"/>
  <c r="F2309" i="15"/>
  <c r="F2305" i="15"/>
  <c r="F2301" i="15"/>
  <c r="F2297" i="15"/>
  <c r="F2293" i="15"/>
  <c r="F2289" i="15"/>
  <c r="F2285" i="15"/>
  <c r="F2281" i="15"/>
  <c r="F2277" i="15"/>
  <c r="F2273" i="15"/>
  <c r="F2269" i="15"/>
  <c r="F2265" i="15"/>
  <c r="F2261" i="15"/>
  <c r="F2257" i="15"/>
  <c r="F2253" i="15"/>
  <c r="F2249" i="15"/>
  <c r="F2245" i="15"/>
  <c r="F2241" i="15"/>
  <c r="F2237" i="15"/>
  <c r="F2233" i="15"/>
  <c r="F2229" i="15"/>
  <c r="F2225" i="15"/>
  <c r="F2221" i="15"/>
  <c r="F2217" i="15"/>
  <c r="F2213" i="15"/>
  <c r="F2209" i="15"/>
  <c r="F2205" i="15"/>
  <c r="F2201" i="15"/>
  <c r="F2197" i="15"/>
  <c r="F2193" i="15"/>
  <c r="F2189" i="15"/>
  <c r="F2185" i="15"/>
  <c r="F2181" i="15"/>
  <c r="F2177" i="15"/>
  <c r="F2173" i="15"/>
  <c r="F2169" i="15"/>
  <c r="F2165" i="15"/>
  <c r="F2161" i="15"/>
  <c r="F8004" i="15"/>
  <c r="F8000" i="15"/>
  <c r="F7996" i="15"/>
  <c r="F7992" i="15"/>
  <c r="F7988" i="15"/>
  <c r="F7984" i="15"/>
  <c r="F7980" i="15"/>
  <c r="F7976" i="15"/>
  <c r="F7972" i="15"/>
  <c r="F7968" i="15"/>
  <c r="F7964" i="15"/>
  <c r="F7960" i="15"/>
  <c r="F7956" i="15"/>
  <c r="F7952" i="15"/>
  <c r="F7948" i="15"/>
  <c r="F7944" i="15"/>
  <c r="F7940" i="15"/>
  <c r="F7936" i="15"/>
  <c r="F7932" i="15"/>
  <c r="F7928" i="15"/>
  <c r="F7924" i="15"/>
  <c r="F7920" i="15"/>
  <c r="F7916" i="15"/>
  <c r="F7912" i="15"/>
  <c r="F7908" i="15"/>
  <c r="F7904" i="15"/>
  <c r="F7900" i="15"/>
  <c r="F7896" i="15"/>
  <c r="F7892" i="15"/>
  <c r="F7888" i="15"/>
  <c r="F7884" i="15"/>
  <c r="F7880" i="15"/>
  <c r="F7876" i="15"/>
  <c r="F7872" i="15"/>
  <c r="F7868" i="15"/>
  <c r="F7864" i="15"/>
  <c r="F7860" i="15"/>
  <c r="F7856" i="15"/>
  <c r="F7852" i="15"/>
  <c r="F7848" i="15"/>
  <c r="F7844" i="15"/>
  <c r="F7840" i="15"/>
  <c r="F7836" i="15"/>
  <c r="F7832" i="15"/>
  <c r="F7828" i="15"/>
  <c r="F7824" i="15"/>
  <c r="F7820" i="15"/>
  <c r="F7816" i="15"/>
  <c r="F7812" i="15"/>
  <c r="F7808" i="15"/>
  <c r="F7804" i="15"/>
  <c r="F7800" i="15"/>
  <c r="F7796" i="15"/>
  <c r="F7792" i="15"/>
  <c r="F7788" i="15"/>
  <c r="F7784" i="15"/>
  <c r="F7780" i="15"/>
  <c r="F7776" i="15"/>
  <c r="F7772" i="15"/>
  <c r="F7768" i="15"/>
  <c r="F7764" i="15"/>
  <c r="F7760" i="15"/>
  <c r="F7756" i="15"/>
  <c r="F7752" i="15"/>
  <c r="F7748" i="15"/>
  <c r="F7744" i="15"/>
  <c r="F7740" i="15"/>
  <c r="F7736" i="15"/>
  <c r="F7732" i="15"/>
  <c r="F7728" i="15"/>
  <c r="F7724" i="15"/>
  <c r="F7720" i="15"/>
  <c r="F7716" i="15"/>
  <c r="F7712" i="15"/>
  <c r="F7708" i="15"/>
  <c r="F7704" i="15"/>
  <c r="F7700" i="15"/>
  <c r="F7696" i="15"/>
  <c r="F7692" i="15"/>
  <c r="F7688" i="15"/>
  <c r="F7684" i="15"/>
  <c r="F7680" i="15"/>
  <c r="F7676" i="15"/>
  <c r="F7672" i="15"/>
  <c r="F7668" i="15"/>
  <c r="F7664" i="15"/>
  <c r="F7660" i="15"/>
  <c r="F7656" i="15"/>
  <c r="F7652" i="15"/>
  <c r="F7648" i="15"/>
  <c r="F7644" i="15"/>
  <c r="F7640" i="15"/>
  <c r="F7636" i="15"/>
  <c r="F7632" i="15"/>
  <c r="F7628" i="15"/>
  <c r="F7624" i="15"/>
  <c r="F7620" i="15"/>
  <c r="F7616" i="15"/>
  <c r="F7612" i="15"/>
  <c r="F7608" i="15"/>
  <c r="F7604" i="15"/>
  <c r="F7600" i="15"/>
  <c r="F7596" i="15"/>
  <c r="F7592" i="15"/>
  <c r="F7588" i="15"/>
  <c r="F7584" i="15"/>
  <c r="F7580" i="15"/>
  <c r="F7576" i="15"/>
  <c r="F7572" i="15"/>
  <c r="F7568" i="15"/>
  <c r="F7564" i="15"/>
  <c r="F7560" i="15"/>
  <c r="F7556" i="15"/>
  <c r="F7552" i="15"/>
  <c r="F7548" i="15"/>
  <c r="F7544" i="15"/>
  <c r="F7540" i="15"/>
  <c r="F7536" i="15"/>
  <c r="F7532" i="15"/>
  <c r="F7528" i="15"/>
  <c r="F7524" i="15"/>
  <c r="F7520" i="15"/>
  <c r="F7516" i="15"/>
  <c r="F7512" i="15"/>
  <c r="F7508" i="15"/>
  <c r="F7504" i="15"/>
  <c r="F7500" i="15"/>
  <c r="F7496" i="15"/>
  <c r="F7492" i="15"/>
  <c r="F7488" i="15"/>
  <c r="F7484" i="15"/>
  <c r="F7480" i="15"/>
  <c r="F7476" i="15"/>
  <c r="F7472" i="15"/>
  <c r="F7468" i="15"/>
  <c r="F7464" i="15"/>
  <c r="F7460" i="15"/>
  <c r="F7456" i="15"/>
  <c r="F7452" i="15"/>
  <c r="F7448" i="15"/>
  <c r="F7444" i="15"/>
  <c r="F7440" i="15"/>
  <c r="F7436" i="15"/>
  <c r="F7432" i="15"/>
  <c r="F7428" i="15"/>
  <c r="F7424" i="15"/>
  <c r="F7420" i="15"/>
  <c r="F7416" i="15"/>
  <c r="F7412" i="15"/>
  <c r="F7408" i="15"/>
  <c r="F7404" i="15"/>
  <c r="F7400" i="15"/>
  <c r="F7396" i="15"/>
  <c r="F7392" i="15"/>
  <c r="F7388" i="15"/>
  <c r="F7384" i="15"/>
  <c r="F7380" i="15"/>
  <c r="F7376" i="15"/>
  <c r="F7372" i="15"/>
  <c r="F7368" i="15"/>
  <c r="F7364" i="15"/>
  <c r="F7360" i="15"/>
  <c r="F7356" i="15"/>
  <c r="F7352" i="15"/>
  <c r="F7348" i="15"/>
  <c r="F7344" i="15"/>
  <c r="F7340" i="15"/>
  <c r="F7336" i="15"/>
  <c r="F7332" i="15"/>
  <c r="F7328" i="15"/>
  <c r="F7324" i="15"/>
  <c r="F7320" i="15"/>
  <c r="F7316" i="15"/>
  <c r="F7312" i="15"/>
  <c r="F7308" i="15"/>
  <c r="F7304" i="15"/>
  <c r="F7300" i="15"/>
  <c r="F7296" i="15"/>
  <c r="F7292" i="15"/>
  <c r="F7288" i="15"/>
  <c r="F7284" i="15"/>
  <c r="F7280" i="15"/>
  <c r="F7276" i="15"/>
  <c r="F7272" i="15"/>
  <c r="F7268" i="15"/>
  <c r="F7264" i="15"/>
  <c r="F7260" i="15"/>
  <c r="F7256" i="15"/>
  <c r="F7252" i="15"/>
  <c r="F7248" i="15"/>
  <c r="F7244" i="15"/>
  <c r="F7240" i="15"/>
  <c r="F7236" i="15"/>
  <c r="F7232" i="15"/>
  <c r="F7228" i="15"/>
  <c r="F7224" i="15"/>
  <c r="F7220" i="15"/>
  <c r="F7216" i="15"/>
  <c r="F7212" i="15"/>
  <c r="F7208" i="15"/>
  <c r="F7204" i="15"/>
  <c r="F7200" i="15"/>
  <c r="F7196" i="15"/>
  <c r="F7192" i="15"/>
  <c r="F7188" i="15"/>
  <c r="F7184" i="15"/>
  <c r="F7180" i="15"/>
  <c r="F7176" i="15"/>
  <c r="F7172" i="15"/>
  <c r="F7168" i="15"/>
  <c r="F7164" i="15"/>
  <c r="F7160" i="15"/>
  <c r="F7156" i="15"/>
  <c r="F7152" i="15"/>
  <c r="F7148" i="15"/>
  <c r="F7144" i="15"/>
  <c r="F7140" i="15"/>
  <c r="F7136" i="15"/>
  <c r="F7132" i="15"/>
  <c r="F7128" i="15"/>
  <c r="F7124" i="15"/>
  <c r="F7120" i="15"/>
  <c r="F7116" i="15"/>
  <c r="F7112" i="15"/>
  <c r="F7108" i="15"/>
  <c r="F7104" i="15"/>
  <c r="F7100" i="15"/>
  <c r="F7096" i="15"/>
  <c r="F7092" i="15"/>
  <c r="F7088" i="15"/>
  <c r="F7084" i="15"/>
  <c r="F7080" i="15"/>
  <c r="F7076" i="15"/>
  <c r="F7072" i="15"/>
  <c r="F7068" i="15"/>
  <c r="F7064" i="15"/>
  <c r="F7060" i="15"/>
  <c r="F7056" i="15"/>
  <c r="F7052" i="15"/>
  <c r="F7048" i="15"/>
  <c r="F7044" i="15"/>
  <c r="F7040" i="15"/>
  <c r="F7032" i="15"/>
  <c r="F7028" i="15"/>
  <c r="F7024" i="15"/>
  <c r="F7020" i="15"/>
  <c r="F7016" i="15"/>
  <c r="F7012" i="15"/>
  <c r="F7008" i="15"/>
  <c r="F7000" i="15"/>
  <c r="F6996" i="15"/>
  <c r="F6992" i="15"/>
  <c r="F6988" i="15"/>
  <c r="F6984" i="15"/>
  <c r="F6980" i="15"/>
  <c r="F6976" i="15"/>
  <c r="F6968" i="15"/>
  <c r="F6964" i="15"/>
  <c r="F6960" i="15"/>
  <c r="F6956" i="15"/>
  <c r="F6952" i="15"/>
  <c r="F6948" i="15"/>
  <c r="F6944" i="15"/>
  <c r="F6940" i="15"/>
  <c r="F6936" i="15"/>
  <c r="F6932" i="15"/>
  <c r="F6928" i="15"/>
  <c r="F6924" i="15"/>
  <c r="F6920" i="15"/>
  <c r="F6916" i="15"/>
  <c r="F6912" i="15"/>
  <c r="F6908" i="15"/>
  <c r="F6904" i="15"/>
  <c r="F6900" i="15"/>
  <c r="F6896" i="15"/>
  <c r="F6892" i="15"/>
  <c r="F6888" i="15"/>
  <c r="F6884" i="15"/>
  <c r="F6880" i="15"/>
  <c r="F6876" i="15"/>
  <c r="F6872" i="15"/>
  <c r="F6868" i="15"/>
  <c r="F6864" i="15"/>
  <c r="F6860" i="15"/>
  <c r="F6856" i="15"/>
  <c r="F6852" i="15"/>
  <c r="F6848" i="15"/>
  <c r="F6844" i="15"/>
  <c r="F6840" i="15"/>
  <c r="F6836" i="15"/>
  <c r="F6832" i="15"/>
  <c r="F6828" i="15"/>
  <c r="F6824" i="15"/>
  <c r="F6820" i="15"/>
  <c r="F6816" i="15"/>
  <c r="F6812" i="15"/>
  <c r="F6808" i="15"/>
  <c r="F6804" i="15"/>
  <c r="F6800" i="15"/>
  <c r="F6796" i="15"/>
  <c r="F6792" i="15"/>
  <c r="F6788" i="15"/>
  <c r="F6784" i="15"/>
  <c r="F6780" i="15"/>
  <c r="F6776" i="15"/>
  <c r="F6772" i="15"/>
  <c r="F6768" i="15"/>
  <c r="F6764" i="15"/>
  <c r="F6760" i="15"/>
  <c r="F6756" i="15"/>
  <c r="F6748" i="15"/>
  <c r="F6740" i="15"/>
  <c r="F6732" i="15"/>
  <c r="F6724" i="15"/>
  <c r="F6716" i="15"/>
  <c r="F6708" i="15"/>
  <c r="F6700" i="15"/>
  <c r="F6692" i="15"/>
  <c r="F6684" i="15"/>
  <c r="F6680" i="15"/>
  <c r="F6676" i="15"/>
  <c r="F6668" i="15"/>
  <c r="F6664" i="15"/>
  <c r="F6660" i="15"/>
  <c r="F6652" i="15"/>
  <c r="F6648" i="15"/>
  <c r="F6644" i="15"/>
  <c r="F6636" i="15"/>
  <c r="F6632" i="15"/>
  <c r="F6628" i="15"/>
  <c r="F6620" i="15"/>
  <c r="F6616" i="15"/>
  <c r="F6612" i="15"/>
  <c r="F6604" i="15"/>
  <c r="F6600" i="15"/>
  <c r="F6596" i="15"/>
  <c r="F6588" i="15"/>
  <c r="F6584" i="15"/>
  <c r="F6580" i="15"/>
  <c r="F6572" i="15"/>
  <c r="F6568" i="15"/>
  <c r="F6564" i="15"/>
  <c r="F6556" i="15"/>
  <c r="F6552" i="15"/>
  <c r="F6548" i="15"/>
  <c r="F6540" i="15"/>
  <c r="F6536" i="15"/>
  <c r="F6532" i="15"/>
  <c r="F6524" i="15"/>
  <c r="F6520" i="15"/>
  <c r="F6516" i="15"/>
  <c r="F6508" i="15"/>
  <c r="F6504" i="15"/>
  <c r="F6500" i="15"/>
  <c r="F6492" i="15"/>
  <c r="F6488" i="15"/>
  <c r="F6484" i="15"/>
  <c r="F6476" i="15"/>
  <c r="F6472" i="15"/>
  <c r="F6468" i="15"/>
  <c r="F6460" i="15"/>
  <c r="F6456" i="15"/>
  <c r="F6452" i="15"/>
  <c r="F6444" i="15"/>
  <c r="F6440" i="15"/>
  <c r="F6436" i="15"/>
  <c r="F6428" i="15"/>
  <c r="F6424" i="15"/>
  <c r="F6420" i="15"/>
  <c r="F6412" i="15"/>
  <c r="F6408" i="15"/>
  <c r="F6404" i="15"/>
  <c r="F6396" i="15"/>
  <c r="F6392" i="15"/>
  <c r="F6388" i="15"/>
  <c r="F6380" i="15"/>
  <c r="F6376" i="15"/>
  <c r="F6372" i="15"/>
  <c r="F6364" i="15"/>
  <c r="F6360" i="15"/>
  <c r="F6356" i="15"/>
  <c r="F6348" i="15"/>
  <c r="F6344" i="15"/>
  <c r="F6340" i="15"/>
  <c r="F6332" i="15"/>
  <c r="F6328" i="15"/>
  <c r="F6324" i="15"/>
  <c r="F6316" i="15"/>
  <c r="F6312" i="15"/>
  <c r="F6308" i="15"/>
  <c r="F6300" i="15"/>
  <c r="F6296" i="15"/>
  <c r="F6292" i="15"/>
  <c r="F6284" i="15"/>
  <c r="F6280" i="15"/>
  <c r="F6268" i="15"/>
  <c r="F6264" i="15"/>
  <c r="F6260" i="15"/>
  <c r="F6252" i="15"/>
  <c r="F6248" i="15"/>
  <c r="F6236" i="15"/>
  <c r="F6232" i="15"/>
  <c r="F6228" i="15"/>
  <c r="F6220" i="15"/>
  <c r="F6216" i="15"/>
  <c r="F6204" i="15"/>
  <c r="F6200" i="15"/>
  <c r="F6196" i="15"/>
  <c r="F6188" i="15"/>
  <c r="F6184" i="15"/>
  <c r="F6172" i="15"/>
  <c r="F6168" i="15"/>
  <c r="F6164" i="15"/>
  <c r="F6156" i="15"/>
  <c r="F6152" i="15"/>
  <c r="F6140" i="15"/>
  <c r="F6136" i="15"/>
  <c r="F6132" i="15"/>
  <c r="F6124" i="15"/>
  <c r="F6120" i="15"/>
  <c r="F6108" i="15"/>
  <c r="F6104" i="15"/>
  <c r="F6100" i="15"/>
  <c r="F6092" i="15"/>
  <c r="F6088" i="15"/>
  <c r="F6076" i="15"/>
  <c r="F6072" i="15"/>
  <c r="F6068" i="15"/>
  <c r="F6060" i="15"/>
  <c r="F6056" i="15"/>
  <c r="F6044" i="15"/>
  <c r="F6040" i="15"/>
  <c r="F6036" i="15"/>
  <c r="F6028" i="15"/>
  <c r="F6024" i="15"/>
  <c r="F6012" i="15"/>
  <c r="F6008" i="15"/>
  <c r="F6004" i="15"/>
  <c r="F5996" i="15"/>
  <c r="F5992" i="15"/>
  <c r="F5980" i="15"/>
  <c r="F5976" i="15"/>
  <c r="F5972" i="15"/>
  <c r="F5964" i="15"/>
  <c r="F5960" i="15"/>
  <c r="F5948" i="15"/>
  <c r="F5944" i="15"/>
  <c r="F5940" i="15"/>
  <c r="F5932" i="15"/>
  <c r="F5928" i="15"/>
  <c r="F5916" i="15"/>
  <c r="F5912" i="15"/>
  <c r="F5908" i="15"/>
  <c r="F5900" i="15"/>
  <c r="F5896" i="15"/>
  <c r="F5884" i="15"/>
  <c r="F5880" i="15"/>
  <c r="F5876" i="15"/>
  <c r="F5868" i="15"/>
  <c r="F5864" i="15"/>
  <c r="F5852" i="15"/>
  <c r="F5848" i="15"/>
  <c r="F5844" i="15"/>
  <c r="F5836" i="15"/>
  <c r="F5832" i="15"/>
  <c r="F5820" i="15"/>
  <c r="F5816" i="15"/>
  <c r="F5812" i="15"/>
  <c r="F5804" i="15"/>
  <c r="F5800" i="15"/>
  <c r="F5788" i="15"/>
  <c r="F5784" i="15"/>
  <c r="F5780" i="15"/>
  <c r="F5772" i="15"/>
  <c r="F5768" i="15"/>
  <c r="F5756" i="15"/>
  <c r="F5752" i="15"/>
  <c r="F5748" i="15"/>
  <c r="F5740" i="15"/>
  <c r="F5736" i="15"/>
  <c r="F5728" i="15"/>
  <c r="F5724" i="15"/>
  <c r="F5720" i="15"/>
  <c r="F5712" i="15"/>
  <c r="F5708" i="15"/>
  <c r="F5704" i="15"/>
  <c r="F5696" i="15"/>
  <c r="F5692" i="15"/>
  <c r="F5688" i="15"/>
  <c r="F5684" i="15"/>
  <c r="F5680" i="15"/>
  <c r="F5676" i="15"/>
  <c r="F5672" i="15"/>
  <c r="F5664" i="15"/>
  <c r="F5660" i="15"/>
  <c r="F5656" i="15"/>
  <c r="F5652" i="15"/>
  <c r="F5648" i="15"/>
  <c r="F5644" i="15"/>
  <c r="F5640" i="15"/>
  <c r="F5632" i="15"/>
  <c r="F5628" i="15"/>
  <c r="F5624" i="15"/>
  <c r="F5620" i="15"/>
  <c r="F5616" i="15"/>
  <c r="F5612" i="15"/>
  <c r="F5608" i="15"/>
  <c r="F5600" i="15"/>
  <c r="F5596" i="15"/>
  <c r="F5592" i="15"/>
  <c r="F5588" i="15"/>
  <c r="F5584" i="15"/>
  <c r="F5580" i="15"/>
  <c r="F5576" i="15"/>
  <c r="F5568" i="15"/>
  <c r="F5564" i="15"/>
  <c r="F5560" i="15"/>
  <c r="F5556" i="15"/>
  <c r="F5552" i="15"/>
  <c r="F5548" i="15"/>
  <c r="F5544" i="15"/>
  <c r="F5536" i="15"/>
  <c r="F5532" i="15"/>
  <c r="F5528" i="15"/>
  <c r="F5524" i="15"/>
  <c r="F5520" i="15"/>
  <c r="F5516" i="15"/>
  <c r="F5512" i="15"/>
  <c r="F5504" i="15"/>
  <c r="F5500" i="15"/>
  <c r="F5496" i="15"/>
  <c r="F5492" i="15"/>
  <c r="F5488" i="15"/>
  <c r="F5484" i="15"/>
  <c r="F5480" i="15"/>
  <c r="F5472" i="15"/>
  <c r="F5468" i="15"/>
  <c r="F5464" i="15"/>
  <c r="F5460" i="15"/>
  <c r="F5456" i="15"/>
  <c r="F5452" i="15"/>
  <c r="F5448" i="15"/>
  <c r="F5440" i="15"/>
  <c r="F5436" i="15"/>
  <c r="F5432" i="15"/>
  <c r="F5428" i="15"/>
  <c r="F5424" i="15"/>
  <c r="F5420" i="15"/>
  <c r="F5416" i="15"/>
  <c r="F5408" i="15"/>
  <c r="F5404" i="15"/>
  <c r="F5400" i="15"/>
  <c r="F5396" i="15"/>
  <c r="F5392" i="15"/>
  <c r="F5388" i="15"/>
  <c r="F5384" i="15"/>
  <c r="F5376" i="15"/>
  <c r="F5372" i="15"/>
  <c r="F5368" i="15"/>
  <c r="F5364" i="15"/>
  <c r="F5360" i="15"/>
  <c r="F5356" i="15"/>
  <c r="F5352" i="15"/>
  <c r="F5344" i="15"/>
  <c r="F5340" i="15"/>
  <c r="F5336" i="15"/>
  <c r="F5332" i="15"/>
  <c r="F5328" i="15"/>
  <c r="F5324" i="15"/>
  <c r="F5320" i="15"/>
  <c r="F5312" i="15"/>
  <c r="F5308" i="15"/>
  <c r="F5304" i="15"/>
  <c r="F5300" i="15"/>
  <c r="F5296" i="15"/>
  <c r="F5292" i="15"/>
  <c r="F5288" i="15"/>
  <c r="F5280" i="15"/>
  <c r="F5276" i="15"/>
  <c r="F5272" i="15"/>
  <c r="F5268" i="15"/>
  <c r="F5264" i="15"/>
  <c r="F5260" i="15"/>
  <c r="F5256" i="15"/>
  <c r="F5252" i="15"/>
  <c r="F5248" i="15"/>
  <c r="F5244" i="15"/>
  <c r="F5240" i="15"/>
  <c r="F5236" i="15"/>
  <c r="F5232" i="15"/>
  <c r="F5228" i="15"/>
  <c r="F5224" i="15"/>
  <c r="F5220" i="15"/>
  <c r="F5216" i="15"/>
  <c r="F5212" i="15"/>
  <c r="F5208" i="15"/>
  <c r="F5204" i="15"/>
  <c r="F5200" i="15"/>
  <c r="F5196" i="15"/>
  <c r="F5188" i="15"/>
  <c r="F5184" i="15"/>
  <c r="F5180" i="15"/>
  <c r="F5176" i="15"/>
  <c r="F5172" i="15"/>
  <c r="F5168" i="15"/>
  <c r="F5164" i="15"/>
  <c r="F5160" i="15"/>
  <c r="F5156" i="15"/>
  <c r="F5152" i="15"/>
  <c r="F5148" i="15"/>
  <c r="F5144" i="15"/>
  <c r="F5140" i="15"/>
  <c r="F5136" i="15"/>
  <c r="F5132" i="15"/>
  <c r="F5128" i="15"/>
  <c r="F5124" i="15"/>
  <c r="F5120" i="15"/>
  <c r="F5116" i="15"/>
  <c r="F5112" i="15"/>
  <c r="F5108" i="15"/>
  <c r="F5104" i="15"/>
  <c r="F5100" i="15"/>
  <c r="F5096" i="15"/>
  <c r="F5092" i="15"/>
  <c r="F5088" i="15"/>
  <c r="F5084" i="15"/>
  <c r="F5080" i="15"/>
  <c r="F5076" i="15"/>
  <c r="F5072" i="15"/>
  <c r="F5068" i="15"/>
  <c r="F5060" i="15"/>
  <c r="F5056" i="15"/>
  <c r="F5052" i="15"/>
  <c r="F5048" i="15"/>
  <c r="F5044" i="15"/>
  <c r="F5040" i="15"/>
  <c r="F5036" i="15"/>
  <c r="F5032" i="15"/>
  <c r="F5028" i="15"/>
  <c r="F5024" i="15"/>
  <c r="F5020" i="15"/>
  <c r="F5016" i="15"/>
  <c r="F5012" i="15"/>
  <c r="F5008" i="15"/>
  <c r="F5004" i="15"/>
  <c r="F5000" i="15"/>
  <c r="F4996" i="15"/>
  <c r="F4992" i="15"/>
  <c r="F4988" i="15"/>
  <c r="F4984" i="15"/>
  <c r="F4980" i="15"/>
  <c r="F4976" i="15"/>
  <c r="F4972" i="15"/>
  <c r="F4968" i="15"/>
  <c r="F4964" i="15"/>
  <c r="F4960" i="15"/>
  <c r="F4956" i="15"/>
  <c r="F4952" i="15"/>
  <c r="F4948" i="15"/>
  <c r="F4944" i="15"/>
  <c r="F4940" i="15"/>
  <c r="F4932" i="15"/>
  <c r="F4928" i="15"/>
  <c r="F4924" i="15"/>
  <c r="F4920" i="15"/>
  <c r="F4916" i="15"/>
  <c r="F4912" i="15"/>
  <c r="F4908" i="15"/>
  <c r="F4904" i="15"/>
  <c r="F4900" i="15"/>
  <c r="F4896" i="15"/>
  <c r="F4892" i="15"/>
  <c r="F4888" i="15"/>
  <c r="F4884" i="15"/>
  <c r="F4880" i="15"/>
  <c r="F4876" i="15"/>
  <c r="F4872" i="15"/>
  <c r="F4868" i="15"/>
  <c r="F4864" i="15"/>
  <c r="F4860" i="15"/>
  <c r="F4856" i="15"/>
  <c r="F4852" i="15"/>
  <c r="F4848" i="15"/>
  <c r="F4844" i="15"/>
  <c r="F4840" i="15"/>
  <c r="F4836" i="15"/>
  <c r="F4832" i="15"/>
  <c r="F4828" i="15"/>
  <c r="F4824" i="15"/>
  <c r="F4820" i="15"/>
  <c r="F4816" i="15"/>
  <c r="F4812" i="15"/>
  <c r="F4804" i="15"/>
  <c r="F4800" i="15"/>
  <c r="F4796" i="15"/>
  <c r="F4792" i="15"/>
  <c r="F4788" i="15"/>
  <c r="F4784" i="15"/>
  <c r="F4780" i="15"/>
  <c r="F4776" i="15"/>
  <c r="F4772" i="15"/>
  <c r="F4768" i="15"/>
  <c r="F4764" i="15"/>
  <c r="F4760" i="15"/>
  <c r="F4756" i="15"/>
  <c r="F4752" i="15"/>
  <c r="F4748" i="15"/>
  <c r="F4744" i="15"/>
  <c r="F4740" i="15"/>
  <c r="F4736" i="15"/>
  <c r="F4732" i="15"/>
  <c r="F4728" i="15"/>
  <c r="F4724" i="15"/>
  <c r="F4720" i="15"/>
  <c r="F4716" i="15"/>
  <c r="F4712" i="15"/>
  <c r="F4708" i="15"/>
  <c r="F4704" i="15"/>
  <c r="F4700" i="15"/>
  <c r="F4696" i="15"/>
  <c r="F4692" i="15"/>
  <c r="F4688" i="15"/>
  <c r="F4684" i="15"/>
  <c r="F4676" i="15"/>
  <c r="F4672" i="15"/>
  <c r="F4668" i="15"/>
  <c r="F4664" i="15"/>
  <c r="F4660" i="15"/>
  <c r="F4656" i="15"/>
  <c r="F4652" i="15"/>
  <c r="F4648" i="15"/>
  <c r="F4644" i="15"/>
  <c r="F4640" i="15"/>
  <c r="F4636" i="15"/>
  <c r="F4632" i="15"/>
  <c r="F4628" i="15"/>
  <c r="F4624" i="15"/>
  <c r="F4620" i="15"/>
  <c r="F4616" i="15"/>
  <c r="F4612" i="15"/>
  <c r="F4608" i="15"/>
  <c r="F4604" i="15"/>
  <c r="F4600" i="15"/>
  <c r="F4596" i="15"/>
  <c r="F4592" i="15"/>
  <c r="F4588" i="15"/>
  <c r="F4584" i="15"/>
  <c r="F4580" i="15"/>
  <c r="F4576" i="15"/>
  <c r="F4572" i="15"/>
  <c r="F4568" i="15"/>
  <c r="F4564" i="15"/>
  <c r="F4560" i="15"/>
  <c r="F4556" i="15"/>
  <c r="F4548" i="15"/>
  <c r="F4544" i="15"/>
  <c r="F4540" i="15"/>
  <c r="F4536" i="15"/>
  <c r="F4532" i="15"/>
  <c r="F4528" i="15"/>
  <c r="F4524" i="15"/>
  <c r="F4520" i="15"/>
  <c r="F4516" i="15"/>
  <c r="F4512" i="15"/>
  <c r="F4508" i="15"/>
  <c r="F4504" i="15"/>
  <c r="F4500" i="15"/>
  <c r="F4496" i="15"/>
  <c r="F4492" i="15"/>
  <c r="F4488" i="15"/>
  <c r="F4484" i="15"/>
  <c r="F4480" i="15"/>
  <c r="F4476" i="15"/>
  <c r="F4472" i="15"/>
  <c r="F4468" i="15"/>
  <c r="F4464" i="15"/>
  <c r="F4460" i="15"/>
  <c r="F4456" i="15"/>
  <c r="F4452" i="15"/>
  <c r="F4448" i="15"/>
  <c r="F4444" i="15"/>
  <c r="F4440" i="15"/>
  <c r="F4436" i="15"/>
  <c r="F4432" i="15"/>
  <c r="F4428" i="15"/>
  <c r="F4420" i="15"/>
  <c r="F4416" i="15"/>
  <c r="F4412" i="15"/>
  <c r="F4408" i="15"/>
  <c r="F4404" i="15"/>
  <c r="F4400" i="15"/>
  <c r="F4396" i="15"/>
  <c r="F4392" i="15"/>
  <c r="F4388" i="15"/>
  <c r="F4384" i="15"/>
  <c r="F4380" i="15"/>
  <c r="F4376" i="15"/>
  <c r="F4372" i="15"/>
  <c r="F4368" i="15"/>
  <c r="F4364" i="15"/>
  <c r="F4360" i="15"/>
  <c r="F4356" i="15"/>
  <c r="F4352" i="15"/>
  <c r="F4348" i="15"/>
  <c r="F4344" i="15"/>
  <c r="F4340" i="15"/>
  <c r="F4336" i="15"/>
  <c r="F4332" i="15"/>
  <c r="F4328" i="15"/>
  <c r="F4324" i="15"/>
  <c r="F4320" i="15"/>
  <c r="F4316" i="15"/>
  <c r="F4312" i="15"/>
  <c r="F4308" i="15"/>
  <c r="F4304" i="15"/>
  <c r="F4300" i="15"/>
  <c r="F4292" i="15"/>
  <c r="F4288" i="15"/>
  <c r="F4284" i="15"/>
  <c r="F4280" i="15"/>
  <c r="F4276" i="15"/>
  <c r="F4272" i="15"/>
  <c r="F4268" i="15"/>
  <c r="F4264" i="15"/>
  <c r="F4260" i="15"/>
  <c r="F4256" i="15"/>
  <c r="F4252" i="15"/>
  <c r="F4248" i="15"/>
  <c r="F4244" i="15"/>
  <c r="F4240" i="15"/>
  <c r="F4236" i="15"/>
  <c r="F4232" i="15"/>
  <c r="F4228" i="15"/>
  <c r="F4224" i="15"/>
  <c r="F4220" i="15"/>
  <c r="F4216" i="15"/>
  <c r="F4212" i="15"/>
  <c r="F4208" i="15"/>
  <c r="F4204" i="15"/>
  <c r="F4200" i="15"/>
  <c r="F4196" i="15"/>
  <c r="F4192" i="15"/>
  <c r="F4188" i="15"/>
  <c r="F4184" i="15"/>
  <c r="F4180" i="15"/>
  <c r="F4176" i="15"/>
  <c r="F4172" i="15"/>
  <c r="F4164" i="15"/>
  <c r="F4160" i="15"/>
  <c r="F4156" i="15"/>
  <c r="F4152" i="15"/>
  <c r="F4148" i="15"/>
  <c r="F4144" i="15"/>
  <c r="F4140" i="15"/>
  <c r="F4136" i="15"/>
  <c r="F4132" i="15"/>
  <c r="F4128" i="15"/>
  <c r="F4124" i="15"/>
  <c r="F4120" i="15"/>
  <c r="F4116" i="15"/>
  <c r="F4112" i="15"/>
  <c r="F4108" i="15"/>
  <c r="F4104" i="15"/>
  <c r="F4100" i="15"/>
  <c r="F4096" i="15"/>
  <c r="F4092" i="15"/>
  <c r="F4088" i="15"/>
  <c r="F4084" i="15"/>
  <c r="F4080" i="15"/>
  <c r="F4076" i="15"/>
  <c r="F4072" i="15"/>
  <c r="F4068" i="15"/>
  <c r="F4064" i="15"/>
  <c r="F4060" i="15"/>
  <c r="F4056" i="15"/>
  <c r="F4052" i="15"/>
  <c r="F4048" i="15"/>
  <c r="F4044" i="15"/>
  <c r="F4040" i="15"/>
  <c r="F4036" i="15"/>
  <c r="F4032" i="15"/>
  <c r="F4028" i="15"/>
  <c r="F4024" i="15"/>
  <c r="F4020" i="15"/>
  <c r="F4016" i="15"/>
  <c r="F4012" i="15"/>
  <c r="F4008" i="15"/>
  <c r="F4004" i="15"/>
  <c r="F4000" i="15"/>
  <c r="F3996" i="15"/>
  <c r="F3992" i="15"/>
  <c r="F3988" i="15"/>
  <c r="F3984" i="15"/>
  <c r="F3980" i="15"/>
  <c r="F3976" i="15"/>
  <c r="F3972" i="15"/>
  <c r="F3968" i="15"/>
  <c r="F3964" i="15"/>
  <c r="F3960" i="15"/>
  <c r="F3956" i="15"/>
  <c r="F3952" i="15"/>
  <c r="F3948" i="15"/>
  <c r="F3944" i="15"/>
  <c r="F3940" i="15"/>
  <c r="F3936" i="15"/>
  <c r="F3932" i="15"/>
  <c r="F3928" i="15"/>
  <c r="F3924" i="15"/>
  <c r="F3920" i="15"/>
  <c r="F3912" i="15"/>
  <c r="F3908" i="15"/>
  <c r="F3904" i="15"/>
  <c r="F3900" i="15"/>
  <c r="F3896" i="15"/>
  <c r="F3892" i="15"/>
  <c r="F3888" i="15"/>
  <c r="F3884" i="15"/>
  <c r="F3880" i="15"/>
  <c r="F3876" i="15"/>
  <c r="F3872" i="15"/>
  <c r="F3868" i="15"/>
  <c r="F3864" i="15"/>
  <c r="F3860" i="15"/>
  <c r="F3856" i="15"/>
  <c r="F3852" i="15"/>
  <c r="F3848" i="15"/>
  <c r="F3844" i="15"/>
  <c r="F3840" i="15"/>
  <c r="F3836" i="15"/>
  <c r="F3832" i="15"/>
  <c r="F3828" i="15"/>
  <c r="F3824" i="15"/>
  <c r="F3820" i="15"/>
  <c r="F3816" i="15"/>
  <c r="F3812" i="15"/>
  <c r="F3808" i="15"/>
  <c r="F3804" i="15"/>
  <c r="F3800" i="15"/>
  <c r="F3796" i="15"/>
  <c r="F3792" i="15"/>
  <c r="F3788" i="15"/>
  <c r="F3784" i="15"/>
  <c r="F3780" i="15"/>
  <c r="F3776" i="15"/>
  <c r="F3772" i="15"/>
  <c r="F3768" i="15"/>
  <c r="F3764" i="15"/>
  <c r="F3760" i="15"/>
  <c r="F3756" i="15"/>
  <c r="F3752" i="15"/>
  <c r="F3748" i="15"/>
  <c r="F3744" i="15"/>
  <c r="F3740" i="15"/>
  <c r="F3736" i="15"/>
  <c r="F3732" i="15"/>
  <c r="F3728" i="15"/>
  <c r="F3724" i="15"/>
  <c r="F3720" i="15"/>
  <c r="F3716" i="15"/>
  <c r="F3712" i="15"/>
  <c r="F3708" i="15"/>
  <c r="F3704" i="15"/>
  <c r="F3700" i="15"/>
  <c r="F3696" i="15"/>
  <c r="F3692" i="15"/>
  <c r="F3688" i="15"/>
  <c r="F3684" i="15"/>
  <c r="F3680" i="15"/>
  <c r="F3676" i="15"/>
  <c r="F3672" i="15"/>
  <c r="F3668" i="15"/>
  <c r="F3664" i="15"/>
  <c r="F3660" i="15"/>
  <c r="F3656" i="15"/>
  <c r="F3652" i="15"/>
  <c r="F3648" i="15"/>
  <c r="F3644" i="15"/>
  <c r="F3640" i="15"/>
  <c r="F3636" i="15"/>
  <c r="F3632" i="15"/>
  <c r="F3628" i="15"/>
  <c r="F3624" i="15"/>
  <c r="F3620" i="15"/>
  <c r="F3616" i="15"/>
  <c r="F3612" i="15"/>
  <c r="F3608" i="15"/>
  <c r="F3604" i="15"/>
  <c r="F3600" i="15"/>
  <c r="F3596" i="15"/>
  <c r="F3592" i="15"/>
  <c r="F3588" i="15"/>
  <c r="F3584" i="15"/>
  <c r="F3580" i="15"/>
  <c r="F3576" i="15"/>
  <c r="F3572" i="15"/>
  <c r="F3568" i="15"/>
  <c r="F3564" i="15"/>
  <c r="F3560" i="15"/>
  <c r="F3556" i="15"/>
  <c r="F3552" i="15"/>
  <c r="F3548" i="15"/>
  <c r="F3544" i="15"/>
  <c r="F3540" i="15"/>
  <c r="F3536" i="15"/>
  <c r="F3532" i="15"/>
  <c r="F3528" i="15"/>
  <c r="F3524" i="15"/>
  <c r="F3520" i="15"/>
  <c r="F3516" i="15"/>
  <c r="F3512" i="15"/>
  <c r="F3508" i="15"/>
  <c r="F3504" i="15"/>
  <c r="F3500" i="15"/>
  <c r="F3496" i="15"/>
  <c r="F3492" i="15"/>
  <c r="F3488" i="15"/>
  <c r="F3484" i="15"/>
  <c r="F3480" i="15"/>
  <c r="F3476" i="15"/>
  <c r="F3472" i="15"/>
  <c r="F3468" i="15"/>
  <c r="F3464" i="15"/>
  <c r="F3460" i="15"/>
  <c r="F3456" i="15"/>
  <c r="F3452" i="15"/>
  <c r="F3448" i="15"/>
  <c r="F3444" i="15"/>
  <c r="F3440" i="15"/>
  <c r="F3436" i="15"/>
  <c r="F3432" i="15"/>
  <c r="F3428" i="15"/>
  <c r="F3424" i="15"/>
  <c r="F3420" i="15"/>
  <c r="F3416" i="15"/>
  <c r="F3412" i="15"/>
  <c r="F3408" i="15"/>
  <c r="F3404" i="15"/>
  <c r="F3400" i="15"/>
  <c r="F3396" i="15"/>
  <c r="F3392" i="15"/>
  <c r="F3388" i="15"/>
  <c r="F3384" i="15"/>
  <c r="F3380" i="15"/>
  <c r="F3376" i="15"/>
  <c r="F3372" i="15"/>
  <c r="F3368" i="15"/>
  <c r="F3364" i="15"/>
  <c r="F3360" i="15"/>
  <c r="F3356" i="15"/>
  <c r="F3352" i="15"/>
  <c r="F3348" i="15"/>
  <c r="F3344" i="15"/>
  <c r="F3340" i="15"/>
  <c r="F3336" i="15"/>
  <c r="F3332" i="15"/>
  <c r="F3328" i="15"/>
  <c r="F3324" i="15"/>
  <c r="F3320" i="15"/>
  <c r="F3316" i="15"/>
  <c r="F3312" i="15"/>
  <c r="F3308" i="15"/>
  <c r="F3304" i="15"/>
  <c r="F3300" i="15"/>
  <c r="F3296" i="15"/>
  <c r="F3292" i="15"/>
  <c r="F3288" i="15"/>
  <c r="F3284" i="15"/>
  <c r="F3280" i="15"/>
  <c r="F3276" i="15"/>
  <c r="F3272" i="15"/>
  <c r="F3268" i="15"/>
  <c r="F3264" i="15"/>
  <c r="F3260" i="15"/>
  <c r="F3256" i="15"/>
  <c r="F3252" i="15"/>
  <c r="F3248" i="15"/>
  <c r="F3244" i="15"/>
  <c r="F3240" i="15"/>
  <c r="F3236" i="15"/>
  <c r="F3232" i="15"/>
  <c r="F3228" i="15"/>
  <c r="F3224" i="15"/>
  <c r="F3220" i="15"/>
  <c r="F3216" i="15"/>
  <c r="F3212" i="15"/>
  <c r="F3208" i="15"/>
  <c r="F3204" i="15"/>
  <c r="F3200" i="15"/>
  <c r="F3196" i="15"/>
  <c r="F3192" i="15"/>
  <c r="F3188" i="15"/>
  <c r="F3184" i="15"/>
  <c r="F3180" i="15"/>
  <c r="F3176" i="15"/>
  <c r="F3172" i="15"/>
  <c r="F3168" i="15"/>
  <c r="F3164" i="15"/>
  <c r="F3160" i="15"/>
  <c r="F3156" i="15"/>
  <c r="F3152" i="15"/>
  <c r="F3148" i="15"/>
  <c r="F3144" i="15"/>
  <c r="F3140" i="15"/>
  <c r="F3136" i="15"/>
  <c r="F3132" i="15"/>
  <c r="F3128" i="15"/>
  <c r="F3124" i="15"/>
  <c r="F3120" i="15"/>
  <c r="F3116" i="15"/>
  <c r="F3112" i="15"/>
  <c r="F3108" i="15"/>
  <c r="F3104" i="15"/>
  <c r="F3100" i="15"/>
  <c r="F3096" i="15"/>
  <c r="F3092" i="15"/>
  <c r="F3088" i="15"/>
  <c r="F3084" i="15"/>
  <c r="F3080" i="15"/>
  <c r="F3076" i="15"/>
  <c r="F3072" i="15"/>
  <c r="F3068" i="15"/>
  <c r="F3064" i="15"/>
  <c r="F3060" i="15"/>
  <c r="F3056" i="15"/>
  <c r="F3052" i="15"/>
  <c r="F3048" i="15"/>
  <c r="F3044" i="15"/>
  <c r="F3040" i="15"/>
  <c r="F3036" i="15"/>
  <c r="F3032" i="15"/>
  <c r="F3028" i="15"/>
  <c r="F3024" i="15"/>
  <c r="F3020" i="15"/>
  <c r="F3016" i="15"/>
  <c r="F3012" i="15"/>
  <c r="F3008" i="15"/>
  <c r="F3004" i="15"/>
  <c r="F3000" i="15"/>
  <c r="F2996" i="15"/>
  <c r="F2992" i="15"/>
  <c r="F2988" i="15"/>
  <c r="F2984" i="15"/>
  <c r="F2980" i="15"/>
  <c r="F2976" i="15"/>
  <c r="F2972" i="15"/>
  <c r="F2968" i="15"/>
  <c r="F2964" i="15"/>
  <c r="F2960" i="15"/>
  <c r="F2956" i="15"/>
  <c r="F2952" i="15"/>
  <c r="F2948" i="15"/>
  <c r="F2944" i="15"/>
  <c r="F2940" i="15"/>
  <c r="F2936" i="15"/>
  <c r="F2932" i="15"/>
  <c r="F2928" i="15"/>
  <c r="F2924" i="15"/>
  <c r="F2920" i="15"/>
  <c r="F2916" i="15"/>
  <c r="F2912" i="15"/>
  <c r="F2908" i="15"/>
  <c r="F2904" i="15"/>
  <c r="F2900" i="15"/>
  <c r="F2896" i="15"/>
  <c r="F2892" i="15"/>
  <c r="F2888" i="15"/>
  <c r="F2884" i="15"/>
  <c r="F2880" i="15"/>
  <c r="F2876" i="15"/>
  <c r="F2872" i="15"/>
  <c r="F2868" i="15"/>
  <c r="F2864" i="15"/>
  <c r="F2860" i="15"/>
  <c r="F2856" i="15"/>
  <c r="F2852" i="15"/>
  <c r="F2848" i="15"/>
  <c r="F2844" i="15"/>
  <c r="F2840" i="15"/>
  <c r="F2836" i="15"/>
  <c r="F2832" i="15"/>
  <c r="F2828" i="15"/>
  <c r="F2824" i="15"/>
  <c r="F2820" i="15"/>
  <c r="F2816" i="15"/>
  <c r="F2812" i="15"/>
  <c r="F2808" i="15"/>
  <c r="F2804" i="15"/>
  <c r="F2800" i="15"/>
  <c r="F2796" i="15"/>
  <c r="F2792" i="15"/>
  <c r="F2788" i="15"/>
  <c r="F2784" i="15"/>
  <c r="F2780" i="15"/>
  <c r="F2776" i="15"/>
  <c r="F2772" i="15"/>
  <c r="F2768" i="15"/>
  <c r="F2764" i="15"/>
  <c r="F2760" i="15"/>
  <c r="F2756" i="15"/>
  <c r="F2752" i="15"/>
  <c r="F2748" i="15"/>
  <c r="F2744" i="15"/>
  <c r="F2740" i="15"/>
  <c r="F2736" i="15"/>
  <c r="F2732" i="15"/>
  <c r="F2728" i="15"/>
  <c r="F2724" i="15"/>
  <c r="F2720" i="15"/>
  <c r="F2716" i="15"/>
  <c r="F2712" i="15"/>
  <c r="F2708" i="15"/>
  <c r="F2704" i="15"/>
  <c r="F2700" i="15"/>
  <c r="F2696" i="15"/>
  <c r="F2692" i="15"/>
  <c r="F2688" i="15"/>
  <c r="F2684" i="15"/>
  <c r="F2680" i="15"/>
  <c r="F2676" i="15"/>
  <c r="F2672" i="15"/>
  <c r="F2668" i="15"/>
  <c r="F2664" i="15"/>
  <c r="F2660" i="15"/>
  <c r="F2656" i="15"/>
  <c r="F2652" i="15"/>
  <c r="F2648" i="15"/>
  <c r="F2644" i="15"/>
  <c r="F2640" i="15"/>
  <c r="F2636" i="15"/>
  <c r="F2632" i="15"/>
  <c r="F2628" i="15"/>
  <c r="F2624" i="15"/>
  <c r="F2620" i="15"/>
  <c r="F2616" i="15"/>
  <c r="F2612" i="15"/>
  <c r="F2608" i="15"/>
  <c r="F2604" i="15"/>
  <c r="F2600" i="15"/>
  <c r="F2596" i="15"/>
  <c r="F2592" i="15"/>
  <c r="F2588" i="15"/>
  <c r="F2584" i="15"/>
  <c r="F2580" i="15"/>
  <c r="F2576" i="15"/>
  <c r="F2572" i="15"/>
  <c r="F2568" i="15"/>
  <c r="F2564" i="15"/>
  <c r="F2560" i="15"/>
  <c r="F2556" i="15"/>
  <c r="F2552" i="15"/>
  <c r="F2548" i="15"/>
  <c r="F2544" i="15"/>
  <c r="F2540" i="15"/>
  <c r="F2536" i="15"/>
  <c r="F2532" i="15"/>
  <c r="F2528" i="15"/>
  <c r="F2524" i="15"/>
  <c r="F2520" i="15"/>
  <c r="F2516" i="15"/>
  <c r="F2512" i="15"/>
  <c r="F2508" i="15"/>
  <c r="F2504" i="15"/>
  <c r="F2500" i="15"/>
  <c r="F2496" i="15"/>
  <c r="F2492" i="15"/>
  <c r="F2488" i="15"/>
  <c r="F2484" i="15"/>
  <c r="F2480" i="15"/>
  <c r="F2476" i="15"/>
  <c r="F2472" i="15"/>
  <c r="F2468" i="15"/>
  <c r="F2464" i="15"/>
  <c r="F2460" i="15"/>
  <c r="F2456" i="15"/>
  <c r="F2452" i="15"/>
  <c r="F2448" i="15"/>
  <c r="F2444" i="15"/>
  <c r="F2440" i="15"/>
  <c r="F2436" i="15"/>
  <c r="F2432" i="15"/>
  <c r="F2428" i="15"/>
  <c r="F2424" i="15"/>
  <c r="F2420" i="15"/>
  <c r="F2416" i="15"/>
  <c r="F2412" i="15"/>
  <c r="F2408" i="15"/>
  <c r="F2404" i="15"/>
  <c r="F2400" i="15"/>
  <c r="F2396" i="15"/>
  <c r="F2392" i="15"/>
  <c r="F2388" i="15"/>
  <c r="F2384" i="15"/>
  <c r="F2380" i="15"/>
  <c r="F2376" i="15"/>
  <c r="F2372" i="15"/>
  <c r="F2368" i="15"/>
  <c r="F2364" i="15"/>
  <c r="F2360" i="15"/>
  <c r="F2356" i="15"/>
  <c r="F2352" i="15"/>
  <c r="F2348" i="15"/>
  <c r="F2344" i="15"/>
  <c r="F2340" i="15"/>
  <c r="F2336" i="15"/>
  <c r="F2332" i="15"/>
  <c r="F2328" i="15"/>
  <c r="F2324" i="15"/>
  <c r="F2320" i="15"/>
  <c r="F2316" i="15"/>
  <c r="F2312" i="15"/>
  <c r="F2308" i="15"/>
  <c r="F2304" i="15"/>
  <c r="F2300" i="15"/>
  <c r="F2296" i="15"/>
  <c r="F2292" i="15"/>
  <c r="F2288" i="15"/>
  <c r="F2284" i="15"/>
  <c r="F2280" i="15"/>
  <c r="F2276" i="15"/>
  <c r="F2272" i="15"/>
  <c r="F2268" i="15"/>
  <c r="F2264" i="15"/>
  <c r="F2260" i="15"/>
  <c r="F2256" i="15"/>
  <c r="F2252" i="15"/>
  <c r="F2248" i="15"/>
  <c r="F2244" i="15"/>
  <c r="F2240" i="15"/>
  <c r="F2236" i="15"/>
  <c r="F2232" i="15"/>
  <c r="F2228" i="15"/>
  <c r="F2224" i="15"/>
  <c r="F2220" i="15"/>
  <c r="F2216" i="15"/>
  <c r="F2212" i="15"/>
  <c r="F2208" i="15"/>
  <c r="F2204" i="15"/>
  <c r="F2200" i="15"/>
  <c r="F2196" i="15"/>
  <c r="F2192" i="15"/>
  <c r="F2188" i="15"/>
  <c r="F2184" i="15"/>
  <c r="F2180" i="15"/>
  <c r="F2176" i="15"/>
  <c r="F2172" i="15"/>
  <c r="F2168" i="15"/>
  <c r="F2164" i="15"/>
  <c r="F7047" i="15"/>
  <c r="F6983" i="15"/>
  <c r="F6538" i="15"/>
  <c r="F6410" i="15"/>
  <c r="F6276" i="15"/>
  <c r="F6148" i="15"/>
  <c r="F6020" i="15"/>
  <c r="F5892" i="15"/>
  <c r="F5764" i="15"/>
  <c r="F5636" i="15"/>
  <c r="F5508" i="15"/>
  <c r="F5380" i="15"/>
  <c r="F5192" i="15"/>
  <c r="F4680" i="15"/>
  <c r="F4168" i="15"/>
  <c r="F8755" i="15"/>
  <c r="F8751" i="15"/>
  <c r="F8747" i="15"/>
  <c r="F8743" i="15"/>
  <c r="F8739" i="15"/>
  <c r="F8735" i="15"/>
  <c r="F8731" i="15"/>
  <c r="F8727" i="15"/>
  <c r="F8723" i="15"/>
  <c r="F8719" i="15"/>
  <c r="F8715" i="15"/>
  <c r="F8711" i="15"/>
  <c r="F8707" i="15"/>
  <c r="F8703" i="15"/>
  <c r="F8699" i="15"/>
  <c r="F8695" i="15"/>
  <c r="F8691" i="15"/>
  <c r="F8687" i="15"/>
  <c r="F8683" i="15"/>
  <c r="F8679" i="15"/>
  <c r="F8675" i="15"/>
  <c r="F8671" i="15"/>
  <c r="F8667" i="15"/>
  <c r="F8663" i="15"/>
  <c r="F8659" i="15"/>
  <c r="F8655" i="15"/>
  <c r="F8651" i="15"/>
  <c r="F8647" i="15"/>
  <c r="F8643" i="15"/>
  <c r="F8639" i="15"/>
  <c r="F8635" i="15"/>
  <c r="F8631" i="15"/>
  <c r="F8627" i="15"/>
  <c r="F8623" i="15"/>
  <c r="F8619" i="15"/>
  <c r="F8615" i="15"/>
  <c r="F8611" i="15"/>
  <c r="F8607" i="15"/>
  <c r="F8603" i="15"/>
  <c r="F8599" i="15"/>
  <c r="F8595" i="15"/>
  <c r="F8591" i="15"/>
  <c r="F8587" i="15"/>
  <c r="F8583" i="15"/>
  <c r="F8579" i="15"/>
  <c r="F8575" i="15"/>
  <c r="F8571" i="15"/>
  <c r="F8567" i="15"/>
  <c r="F8563" i="15"/>
  <c r="F8559" i="15"/>
  <c r="F8555" i="15"/>
  <c r="F8551" i="15"/>
  <c r="F8547" i="15"/>
  <c r="F8543" i="15"/>
  <c r="F8539" i="15"/>
  <c r="F8535" i="15"/>
  <c r="F8531" i="15"/>
  <c r="F8527" i="15"/>
  <c r="F8523" i="15"/>
  <c r="F8519" i="15"/>
  <c r="F8515" i="15"/>
  <c r="F8511" i="15"/>
  <c r="F8507" i="15"/>
  <c r="F8503" i="15"/>
  <c r="F8499" i="15"/>
  <c r="F8495" i="15"/>
  <c r="F8491" i="15"/>
  <c r="F8487" i="15"/>
  <c r="F8483" i="15"/>
  <c r="F8479" i="15"/>
  <c r="F8475" i="15"/>
  <c r="F8471" i="15"/>
  <c r="F8467" i="15"/>
  <c r="F8463" i="15"/>
  <c r="F8459" i="15"/>
  <c r="F8455" i="15"/>
  <c r="F8451" i="15"/>
  <c r="F8447" i="15"/>
  <c r="F8443" i="15"/>
  <c r="F8439" i="15"/>
  <c r="F8435" i="15"/>
  <c r="F8431" i="15"/>
  <c r="F8427" i="15"/>
  <c r="F8423" i="15"/>
  <c r="F8419" i="15"/>
  <c r="F8415" i="15"/>
  <c r="F8411" i="15"/>
  <c r="F8407" i="15"/>
  <c r="F8403" i="15"/>
  <c r="F8399" i="15"/>
  <c r="F8395" i="15"/>
  <c r="F8391" i="15"/>
  <c r="F8387" i="15"/>
  <c r="F8383" i="15"/>
  <c r="F8379" i="15"/>
  <c r="F8375" i="15"/>
  <c r="F8371" i="15"/>
  <c r="F8367" i="15"/>
  <c r="F8363" i="15"/>
  <c r="F8359" i="15"/>
  <c r="F8355" i="15"/>
  <c r="F8351" i="15"/>
  <c r="F8347" i="15"/>
  <c r="F8343" i="15"/>
  <c r="F8339" i="15"/>
  <c r="F8335" i="15"/>
  <c r="F8331" i="15"/>
  <c r="F8327" i="15"/>
  <c r="F8323" i="15"/>
  <c r="F8319" i="15"/>
  <c r="F8315" i="15"/>
  <c r="F8311" i="15"/>
  <c r="F8307" i="15"/>
  <c r="F8303" i="15"/>
  <c r="F8299" i="15"/>
  <c r="F8295" i="15"/>
  <c r="F8291" i="15"/>
  <c r="F8287" i="15"/>
  <c r="F8283" i="15"/>
  <c r="F8279" i="15"/>
  <c r="F8275" i="15"/>
  <c r="F8271" i="15"/>
  <c r="F8267" i="15"/>
  <c r="F8263" i="15"/>
  <c r="F8259" i="15"/>
  <c r="F8255" i="15"/>
  <c r="F8251" i="15"/>
  <c r="F8247" i="15"/>
  <c r="F8243" i="15"/>
  <c r="F8239" i="15"/>
  <c r="F8235" i="15"/>
  <c r="F8231" i="15"/>
  <c r="F8227" i="15"/>
  <c r="F8223" i="15"/>
  <c r="F8219" i="15"/>
  <c r="F8215" i="15"/>
  <c r="F8211" i="15"/>
  <c r="F8207" i="15"/>
  <c r="F8203" i="15"/>
  <c r="F8199" i="15"/>
  <c r="F8195" i="15"/>
  <c r="F8191" i="15"/>
  <c r="F8187" i="15"/>
  <c r="F8183" i="15"/>
  <c r="F8179" i="15"/>
  <c r="F8175" i="15"/>
  <c r="F8171" i="15"/>
  <c r="F8167" i="15"/>
  <c r="F8163" i="15"/>
  <c r="F8159" i="15"/>
  <c r="F8155" i="15"/>
  <c r="F8151" i="15"/>
  <c r="F8147" i="15"/>
  <c r="F8143" i="15"/>
  <c r="F8139" i="15"/>
  <c r="F8135" i="15"/>
  <c r="F8131" i="15"/>
  <c r="F8127" i="15"/>
  <c r="F8123" i="15"/>
  <c r="F8119" i="15"/>
  <c r="F8115" i="15"/>
  <c r="F8111" i="15"/>
  <c r="F8107" i="15"/>
  <c r="F8103" i="15"/>
  <c r="F8099" i="15"/>
  <c r="F8095" i="15"/>
  <c r="F8091" i="15"/>
  <c r="F8087" i="15"/>
  <c r="F8083" i="15"/>
  <c r="F8079" i="15"/>
  <c r="F8075" i="15"/>
  <c r="F8071" i="15"/>
  <c r="F8067" i="15"/>
  <c r="F8063" i="15"/>
  <c r="F8059" i="15"/>
  <c r="F8055" i="15"/>
  <c r="F8051" i="15"/>
  <c r="F8047" i="15"/>
  <c r="F8043" i="15"/>
  <c r="F8039" i="15"/>
  <c r="F8035" i="15"/>
  <c r="F8031" i="15"/>
  <c r="F8027" i="15"/>
  <c r="F8023" i="15"/>
  <c r="F8019" i="15"/>
  <c r="F8015" i="15"/>
  <c r="F8011" i="15"/>
  <c r="F8007" i="15"/>
  <c r="F8003" i="15"/>
  <c r="F7999" i="15"/>
  <c r="F7995" i="15"/>
  <c r="F7991" i="15"/>
  <c r="F7987" i="15"/>
  <c r="F7983" i="15"/>
  <c r="F7979" i="15"/>
  <c r="F7975" i="15"/>
  <c r="F7971" i="15"/>
  <c r="F7967" i="15"/>
  <c r="F7963" i="15"/>
  <c r="F7959" i="15"/>
  <c r="F7955" i="15"/>
  <c r="F7951" i="15"/>
  <c r="F7947" i="15"/>
  <c r="F7943" i="15"/>
  <c r="F7939" i="15"/>
  <c r="F7935" i="15"/>
  <c r="F7931" i="15"/>
  <c r="F7927" i="15"/>
  <c r="F7923" i="15"/>
  <c r="F7919" i="15"/>
  <c r="F7915" i="15"/>
  <c r="F7911" i="15"/>
  <c r="F7907" i="15"/>
  <c r="F7903" i="15"/>
  <c r="F7899" i="15"/>
  <c r="F7895" i="15"/>
  <c r="F7891" i="15"/>
  <c r="F7887" i="15"/>
  <c r="F7883" i="15"/>
  <c r="F7879" i="15"/>
  <c r="F7875" i="15"/>
  <c r="F7871" i="15"/>
  <c r="F7867" i="15"/>
  <c r="F7863" i="15"/>
  <c r="F7859" i="15"/>
  <c r="F7855" i="15"/>
  <c r="F7851" i="15"/>
  <c r="F7847" i="15"/>
  <c r="F7843" i="15"/>
  <c r="F7839" i="15"/>
  <c r="F7835" i="15"/>
  <c r="F7831" i="15"/>
  <c r="F7827" i="15"/>
  <c r="F7823" i="15"/>
  <c r="F7819" i="15"/>
  <c r="F7815" i="15"/>
  <c r="F7811" i="15"/>
  <c r="F7807" i="15"/>
  <c r="F7803" i="15"/>
  <c r="F7799" i="15"/>
  <c r="F7795" i="15"/>
  <c r="F7791" i="15"/>
  <c r="F7787" i="15"/>
  <c r="F7783" i="15"/>
  <c r="F7779" i="15"/>
  <c r="F7775" i="15"/>
  <c r="F7771" i="15"/>
  <c r="F7767" i="15"/>
  <c r="F7763" i="15"/>
  <c r="F7759" i="15"/>
  <c r="F7755" i="15"/>
  <c r="F7751" i="15"/>
  <c r="F7747" i="15"/>
  <c r="F7743" i="15"/>
  <c r="F7739" i="15"/>
  <c r="F7735" i="15"/>
  <c r="F7731" i="15"/>
  <c r="F7727" i="15"/>
  <c r="F7723" i="15"/>
  <c r="F7719" i="15"/>
  <c r="F7715" i="15"/>
  <c r="F7711" i="15"/>
  <c r="F7707" i="15"/>
  <c r="F7703" i="15"/>
  <c r="F7699" i="15"/>
  <c r="F7695" i="15"/>
  <c r="F7691" i="15"/>
  <c r="F7687" i="15"/>
  <c r="F7683" i="15"/>
  <c r="F7679" i="15"/>
  <c r="F7675" i="15"/>
  <c r="F7671" i="15"/>
  <c r="F7667" i="15"/>
  <c r="F7663" i="15"/>
  <c r="F7659" i="15"/>
  <c r="F7655" i="15"/>
  <c r="F7651" i="15"/>
  <c r="F7647" i="15"/>
  <c r="F7643" i="15"/>
  <c r="F7639" i="15"/>
  <c r="F7635" i="15"/>
  <c r="F7631" i="15"/>
  <c r="F7627" i="15"/>
  <c r="F7623" i="15"/>
  <c r="F7619" i="15"/>
  <c r="F7615" i="15"/>
  <c r="F7611" i="15"/>
  <c r="F7607" i="15"/>
  <c r="F7603" i="15"/>
  <c r="F7599" i="15"/>
  <c r="F7595" i="15"/>
  <c r="F7591" i="15"/>
  <c r="F7587" i="15"/>
  <c r="F7583" i="15"/>
  <c r="F7579" i="15"/>
  <c r="F7575" i="15"/>
  <c r="F7571" i="15"/>
  <c r="F7567" i="15"/>
  <c r="F7563" i="15"/>
  <c r="F7559" i="15"/>
  <c r="F7555" i="15"/>
  <c r="F7551" i="15"/>
  <c r="F7547" i="15"/>
  <c r="F7543" i="15"/>
  <c r="F7539" i="15"/>
  <c r="F7535" i="15"/>
  <c r="F7531" i="15"/>
  <c r="F7527" i="15"/>
  <c r="F7523" i="15"/>
  <c r="F7519" i="15"/>
  <c r="F7515" i="15"/>
  <c r="F7511" i="15"/>
  <c r="F7507" i="15"/>
  <c r="F7503" i="15"/>
  <c r="F7499" i="15"/>
  <c r="F7495" i="15"/>
  <c r="F7491" i="15"/>
  <c r="F7487" i="15"/>
  <c r="F7483" i="15"/>
  <c r="F7479" i="15"/>
  <c r="F7475" i="15"/>
  <c r="F7471" i="15"/>
  <c r="F7467" i="15"/>
  <c r="F7463" i="15"/>
  <c r="F7459" i="15"/>
  <c r="F7455" i="15"/>
  <c r="F7451" i="15"/>
  <c r="F7447" i="15"/>
  <c r="F7443" i="15"/>
  <c r="F7439" i="15"/>
  <c r="F7435" i="15"/>
  <c r="F7431" i="15"/>
  <c r="F7427" i="15"/>
  <c r="F7423" i="15"/>
  <c r="F7419" i="15"/>
  <c r="F7415" i="15"/>
  <c r="F7411" i="15"/>
  <c r="F7407" i="15"/>
  <c r="F7403" i="15"/>
  <c r="F7399" i="15"/>
  <c r="F7395" i="15"/>
  <c r="F7391" i="15"/>
  <c r="F7387" i="15"/>
  <c r="F7383" i="15"/>
  <c r="F7379" i="15"/>
  <c r="F7375" i="15"/>
  <c r="F7371" i="15"/>
  <c r="F7367" i="15"/>
  <c r="F7363" i="15"/>
  <c r="F7359" i="15"/>
  <c r="F7355" i="15"/>
  <c r="F7351" i="15"/>
  <c r="F7347" i="15"/>
  <c r="F7343" i="15"/>
  <c r="F7339" i="15"/>
  <c r="F7335" i="15"/>
  <c r="F7331" i="15"/>
  <c r="F7327" i="15"/>
  <c r="F7323" i="15"/>
  <c r="F7319" i="15"/>
  <c r="F7315" i="15"/>
  <c r="F7311" i="15"/>
  <c r="F7307" i="15"/>
  <c r="F7303" i="15"/>
  <c r="F7299" i="15"/>
  <c r="F7295" i="15"/>
  <c r="F7291" i="15"/>
  <c r="F7287" i="15"/>
  <c r="F7283" i="15"/>
  <c r="F7279" i="15"/>
  <c r="F7275" i="15"/>
  <c r="F7271" i="15"/>
  <c r="F7267" i="15"/>
  <c r="F7263" i="15"/>
  <c r="F7259" i="15"/>
  <c r="F7255" i="15"/>
  <c r="F7251" i="15"/>
  <c r="F7247" i="15"/>
  <c r="F7243" i="15"/>
  <c r="F7239" i="15"/>
  <c r="F7235" i="15"/>
  <c r="F7231" i="15"/>
  <c r="F7227" i="15"/>
  <c r="F7223" i="15"/>
  <c r="F7219" i="15"/>
  <c r="F7215" i="15"/>
  <c r="F7211" i="15"/>
  <c r="F7207" i="15"/>
  <c r="F7203" i="15"/>
  <c r="F7199" i="15"/>
  <c r="F7195" i="15"/>
  <c r="F7191" i="15"/>
  <c r="F7187" i="15"/>
  <c r="F7183" i="15"/>
  <c r="F7179" i="15"/>
  <c r="F7175" i="15"/>
  <c r="F7171" i="15"/>
  <c r="F7167" i="15"/>
  <c r="F7163" i="15"/>
  <c r="F7159" i="15"/>
  <c r="F7155" i="15"/>
  <c r="F7151" i="15"/>
  <c r="F7147" i="15"/>
  <c r="F7143" i="15"/>
  <c r="F7139" i="15"/>
  <c r="F7135" i="15"/>
  <c r="F7131" i="15"/>
  <c r="F7127" i="15"/>
  <c r="F7123" i="15"/>
  <c r="F7119" i="15"/>
  <c r="F7115" i="15"/>
  <c r="F7111" i="15"/>
  <c r="F7107" i="15"/>
  <c r="F7103" i="15"/>
  <c r="F7099" i="15"/>
  <c r="F7095" i="15"/>
  <c r="F7091" i="15"/>
  <c r="F7087" i="15"/>
  <c r="F7083" i="15"/>
  <c r="F7079" i="15"/>
  <c r="F7075" i="15"/>
  <c r="F7071" i="15"/>
  <c r="F7067" i="15"/>
  <c r="F7063" i="15"/>
  <c r="F7059" i="15"/>
  <c r="F7055" i="15"/>
  <c r="F7051" i="15"/>
  <c r="F7043" i="15"/>
  <c r="F7039" i="15"/>
  <c r="F7035" i="15"/>
  <c r="F7031" i="15"/>
  <c r="F7027" i="15"/>
  <c r="F7023" i="15"/>
  <c r="F7019" i="15"/>
  <c r="F7011" i="15"/>
  <c r="F7007" i="15"/>
  <c r="F7003" i="15"/>
  <c r="F6999" i="15"/>
  <c r="F6995" i="15"/>
  <c r="F6991" i="15"/>
  <c r="F6987" i="15"/>
  <c r="F6979" i="15"/>
  <c r="F6975" i="15"/>
  <c r="F6971" i="15"/>
  <c r="F6967" i="15"/>
  <c r="F6963" i="15"/>
  <c r="F6959" i="15"/>
  <c r="F6955" i="15"/>
  <c r="F6951" i="15"/>
  <c r="F6947" i="15"/>
  <c r="F6943" i="15"/>
  <c r="F6939" i="15"/>
  <c r="F6935" i="15"/>
  <c r="F6931" i="15"/>
  <c r="F6927" i="15"/>
  <c r="F6923" i="15"/>
  <c r="F6919" i="15"/>
  <c r="F6915" i="15"/>
  <c r="F6911" i="15"/>
  <c r="F6907" i="15"/>
  <c r="F6903" i="15"/>
  <c r="F6899" i="15"/>
  <c r="F6895" i="15"/>
  <c r="F6891" i="15"/>
  <c r="F6887" i="15"/>
  <c r="F6883" i="15"/>
  <c r="F6879" i="15"/>
  <c r="F6875" i="15"/>
  <c r="F6871" i="15"/>
  <c r="F6867" i="15"/>
  <c r="F6863" i="15"/>
  <c r="F6859" i="15"/>
  <c r="F6855" i="15"/>
  <c r="F6851" i="15"/>
  <c r="F6847" i="15"/>
  <c r="F6843" i="15"/>
  <c r="F6839" i="15"/>
  <c r="F6835" i="15"/>
  <c r="F6831" i="15"/>
  <c r="F6827" i="15"/>
  <c r="F6823" i="15"/>
  <c r="F6819" i="15"/>
  <c r="F6815" i="15"/>
  <c r="F6811" i="15"/>
  <c r="F6807" i="15"/>
  <c r="F6803" i="15"/>
  <c r="F6799" i="15"/>
  <c r="F6795" i="15"/>
  <c r="F6791" i="15"/>
  <c r="F6787" i="15"/>
  <c r="F6783" i="15"/>
  <c r="F6779" i="15"/>
  <c r="F6775" i="15"/>
  <c r="F6771" i="15"/>
  <c r="F6767" i="15"/>
  <c r="F6763" i="15"/>
  <c r="F6759" i="15"/>
  <c r="F6755" i="15"/>
  <c r="F6751" i="15"/>
  <c r="F6747" i="15"/>
  <c r="F6743" i="15"/>
  <c r="F6739" i="15"/>
  <c r="F6735" i="15"/>
  <c r="F6731" i="15"/>
  <c r="F6727" i="15"/>
  <c r="F6723" i="15"/>
  <c r="F6719" i="15"/>
  <c r="F6715" i="15"/>
  <c r="F6711" i="15"/>
  <c r="F6707" i="15"/>
  <c r="F6703" i="15"/>
  <c r="F6699" i="15"/>
  <c r="F6695" i="15"/>
  <c r="F6691" i="15"/>
  <c r="F6687" i="15"/>
  <c r="F6683" i="15"/>
  <c r="F6679" i="15"/>
  <c r="F6675" i="15"/>
  <c r="F6671" i="15"/>
  <c r="F6667" i="15"/>
  <c r="F6663" i="15"/>
  <c r="F6659" i="15"/>
  <c r="F6655" i="15"/>
  <c r="F6651" i="15"/>
  <c r="F6647" i="15"/>
  <c r="F6643" i="15"/>
  <c r="F6639" i="15"/>
  <c r="F6635" i="15"/>
  <c r="F6631" i="15"/>
  <c r="F6627" i="15"/>
  <c r="F6623" i="15"/>
  <c r="F6619" i="15"/>
  <c r="F6615" i="15"/>
  <c r="F6611" i="15"/>
  <c r="F6607" i="15"/>
  <c r="F6603" i="15"/>
  <c r="F6599" i="15"/>
  <c r="F6595" i="15"/>
  <c r="F6591" i="15"/>
  <c r="F6587" i="15"/>
  <c r="F6583" i="15"/>
  <c r="F6579" i="15"/>
  <c r="F6575" i="15"/>
  <c r="F6571" i="15"/>
  <c r="F6567" i="15"/>
  <c r="F6563" i="15"/>
  <c r="F6559" i="15"/>
  <c r="F6555" i="15"/>
  <c r="F6551" i="15"/>
  <c r="F6547" i="15"/>
  <c r="F6543" i="15"/>
  <c r="F6539" i="15"/>
  <c r="F6535" i="15"/>
  <c r="F6531" i="15"/>
  <c r="F6527" i="15"/>
  <c r="F6523" i="15"/>
  <c r="F6519" i="15"/>
  <c r="F6515" i="15"/>
  <c r="F6511" i="15"/>
  <c r="F6507" i="15"/>
  <c r="F6503" i="15"/>
  <c r="F6499" i="15"/>
  <c r="F6495" i="15"/>
  <c r="F6491" i="15"/>
  <c r="F6487" i="15"/>
  <c r="F6483" i="15"/>
  <c r="F6479" i="15"/>
  <c r="F6475" i="15"/>
  <c r="F6471" i="15"/>
  <c r="F6467" i="15"/>
  <c r="F6463" i="15"/>
  <c r="F6459" i="15"/>
  <c r="F6455" i="15"/>
  <c r="F6451" i="15"/>
  <c r="F6447" i="15"/>
  <c r="F6443" i="15"/>
  <c r="F6439" i="15"/>
  <c r="F6435" i="15"/>
  <c r="F6431" i="15"/>
  <c r="F6427" i="15"/>
  <c r="F6423" i="15"/>
  <c r="F6419" i="15"/>
  <c r="F6415" i="15"/>
  <c r="F6411" i="15"/>
  <c r="F6407" i="15"/>
  <c r="F6403" i="15"/>
  <c r="F6399" i="15"/>
  <c r="F6395" i="15"/>
  <c r="F6391" i="15"/>
  <c r="F6387" i="15"/>
  <c r="F6383" i="15"/>
  <c r="F6379" i="15"/>
  <c r="F6375" i="15"/>
  <c r="F6371" i="15"/>
  <c r="F6367" i="15"/>
  <c r="F6363" i="15"/>
  <c r="F6359" i="15"/>
  <c r="F6355" i="15"/>
  <c r="F6351" i="15"/>
  <c r="F6347" i="15"/>
  <c r="F6343" i="15"/>
  <c r="F6339" i="15"/>
  <c r="F6335" i="15"/>
  <c r="F6331" i="15"/>
  <c r="F6327" i="15"/>
  <c r="F6323" i="15"/>
  <c r="F6319" i="15"/>
  <c r="F6315" i="15"/>
  <c r="F6311" i="15"/>
  <c r="F6307" i="15"/>
  <c r="F6303" i="15"/>
  <c r="F6299" i="15"/>
  <c r="F6295" i="15"/>
  <c r="F6291" i="15"/>
  <c r="F6287" i="15"/>
  <c r="F6283" i="15"/>
  <c r="F6279" i="15"/>
  <c r="F6275" i="15"/>
  <c r="F6271" i="15"/>
  <c r="F6267" i="15"/>
  <c r="F6263" i="15"/>
  <c r="F6259" i="15"/>
  <c r="F6255" i="15"/>
  <c r="F6251" i="15"/>
  <c r="F6247" i="15"/>
  <c r="F6243" i="15"/>
  <c r="F6239" i="15"/>
  <c r="F6235" i="15"/>
  <c r="F6231" i="15"/>
  <c r="F6227" i="15"/>
  <c r="F6223" i="15"/>
  <c r="F6219" i="15"/>
  <c r="F6215" i="15"/>
  <c r="F6211" i="15"/>
  <c r="F6207" i="15"/>
  <c r="F6203" i="15"/>
  <c r="F6199" i="15"/>
  <c r="F6195" i="15"/>
  <c r="F6191" i="15"/>
  <c r="F6187" i="15"/>
  <c r="F6183" i="15"/>
  <c r="F6179" i="15"/>
  <c r="F6175" i="15"/>
  <c r="F6171" i="15"/>
  <c r="F6167" i="15"/>
  <c r="F6163" i="15"/>
  <c r="F6159" i="15"/>
  <c r="F6155" i="15"/>
  <c r="F6151" i="15"/>
  <c r="F6147" i="15"/>
  <c r="F6143" i="15"/>
  <c r="F6139" i="15"/>
  <c r="F6135" i="15"/>
  <c r="F6131" i="15"/>
  <c r="F6127" i="15"/>
  <c r="F6123" i="15"/>
  <c r="F6119" i="15"/>
  <c r="F6115" i="15"/>
  <c r="F6111" i="15"/>
  <c r="F6107" i="15"/>
  <c r="F6103" i="15"/>
  <c r="F6099" i="15"/>
  <c r="F6095" i="15"/>
  <c r="F6091" i="15"/>
  <c r="F6087" i="15"/>
  <c r="F6083" i="15"/>
  <c r="F6079" i="15"/>
  <c r="F6075" i="15"/>
  <c r="F6071" i="15"/>
  <c r="F6067" i="15"/>
  <c r="F6063" i="15"/>
  <c r="F6059" i="15"/>
  <c r="F6055" i="15"/>
  <c r="F6051" i="15"/>
  <c r="F6047" i="15"/>
  <c r="F6043" i="15"/>
  <c r="F6039" i="15"/>
  <c r="F6035" i="15"/>
  <c r="F6031" i="15"/>
  <c r="F6027" i="15"/>
  <c r="F6023" i="15"/>
  <c r="F6019" i="15"/>
  <c r="F6015" i="15"/>
  <c r="F6011" i="15"/>
  <c r="F6007" i="15"/>
  <c r="F6003" i="15"/>
  <c r="F5999" i="15"/>
  <c r="F5995" i="15"/>
  <c r="F5991" i="15"/>
  <c r="F5987" i="15"/>
  <c r="F5983" i="15"/>
  <c r="F5979" i="15"/>
  <c r="F5975" i="15"/>
  <c r="F5971" i="15"/>
  <c r="F5967" i="15"/>
  <c r="F5963" i="15"/>
  <c r="F5959" i="15"/>
  <c r="F5955" i="15"/>
  <c r="F5951" i="15"/>
  <c r="F5947" i="15"/>
  <c r="F5943" i="15"/>
  <c r="F5939" i="15"/>
  <c r="F5935" i="15"/>
  <c r="F5931" i="15"/>
  <c r="F5927" i="15"/>
  <c r="F5923" i="15"/>
  <c r="F5919" i="15"/>
  <c r="F5915" i="15"/>
  <c r="F5911" i="15"/>
  <c r="F5907" i="15"/>
  <c r="F5903" i="15"/>
  <c r="F5899" i="15"/>
  <c r="F5895" i="15"/>
  <c r="F5891" i="15"/>
  <c r="F5887" i="15"/>
  <c r="F5883" i="15"/>
  <c r="F5879" i="15"/>
  <c r="F5875" i="15"/>
  <c r="F5871" i="15"/>
  <c r="F5867" i="15"/>
  <c r="F5863" i="15"/>
  <c r="F5859" i="15"/>
  <c r="F5855" i="15"/>
  <c r="F5851" i="15"/>
  <c r="F5847" i="15"/>
  <c r="F5843" i="15"/>
  <c r="F5839" i="15"/>
  <c r="F5835" i="15"/>
  <c r="F5831" i="15"/>
  <c r="F5827" i="15"/>
  <c r="F5823" i="15"/>
  <c r="F5819" i="15"/>
  <c r="F5815" i="15"/>
  <c r="F5811" i="15"/>
  <c r="F5807" i="15"/>
  <c r="F5803" i="15"/>
  <c r="F5799" i="15"/>
  <c r="F5795" i="15"/>
  <c r="F5791" i="15"/>
  <c r="F5787" i="15"/>
  <c r="F5783" i="15"/>
  <c r="F5779" i="15"/>
  <c r="F5775" i="15"/>
  <c r="F5771" i="15"/>
  <c r="F5767" i="15"/>
  <c r="F5763" i="15"/>
  <c r="F5759" i="15"/>
  <c r="F5755" i="15"/>
  <c r="F5751" i="15"/>
  <c r="F5747" i="15"/>
  <c r="F5743" i="15"/>
  <c r="F5739" i="15"/>
  <c r="F5735" i="15"/>
  <c r="F5731" i="15"/>
  <c r="F5727" i="15"/>
  <c r="F5723" i="15"/>
  <c r="F5719" i="15"/>
  <c r="F5715" i="15"/>
  <c r="F5711" i="15"/>
  <c r="F5707" i="15"/>
  <c r="F5703" i="15"/>
  <c r="F5699" i="15"/>
  <c r="F5695" i="15"/>
  <c r="F5691" i="15"/>
  <c r="F5687" i="15"/>
  <c r="F5683" i="15"/>
  <c r="F5679" i="15"/>
  <c r="F5675" i="15"/>
  <c r="F5671" i="15"/>
  <c r="F5667" i="15"/>
  <c r="F5663" i="15"/>
  <c r="F5659" i="15"/>
  <c r="F5655" i="15"/>
  <c r="F5651" i="15"/>
  <c r="F5647" i="15"/>
  <c r="F5643" i="15"/>
  <c r="F5639" i="15"/>
  <c r="F5635" i="15"/>
  <c r="F5631" i="15"/>
  <c r="F5627" i="15"/>
  <c r="F5623" i="15"/>
  <c r="F5619" i="15"/>
  <c r="F5615" i="15"/>
  <c r="F5611" i="15"/>
  <c r="F5607" i="15"/>
  <c r="F5603" i="15"/>
  <c r="F5599" i="15"/>
  <c r="F5595" i="15"/>
  <c r="F5591" i="15"/>
  <c r="F5587" i="15"/>
  <c r="F5583" i="15"/>
  <c r="F5579" i="15"/>
  <c r="F5575" i="15"/>
  <c r="F5571" i="15"/>
  <c r="F5567" i="15"/>
  <c r="F5563" i="15"/>
  <c r="F5559" i="15"/>
  <c r="F5555" i="15"/>
  <c r="F5551" i="15"/>
  <c r="F5547" i="15"/>
  <c r="F5543" i="15"/>
  <c r="F5539" i="15"/>
  <c r="F5535" i="15"/>
  <c r="F5531" i="15"/>
  <c r="F5527" i="15"/>
  <c r="F5523" i="15"/>
  <c r="F5519" i="15"/>
  <c r="F5515" i="15"/>
  <c r="F5511" i="15"/>
  <c r="F5507" i="15"/>
  <c r="F5503" i="15"/>
  <c r="F5499" i="15"/>
  <c r="F5495" i="15"/>
  <c r="F5491" i="15"/>
  <c r="F5487" i="15"/>
  <c r="F5483" i="15"/>
  <c r="F5479" i="15"/>
  <c r="F5475" i="15"/>
  <c r="F5471" i="15"/>
  <c r="F5467" i="15"/>
  <c r="F5463" i="15"/>
  <c r="F5459" i="15"/>
  <c r="F5455" i="15"/>
  <c r="F5451" i="15"/>
  <c r="F5447" i="15"/>
  <c r="F5443" i="15"/>
  <c r="F5439" i="15"/>
  <c r="F5435" i="15"/>
  <c r="F5431" i="15"/>
  <c r="F5427" i="15"/>
  <c r="F5423" i="15"/>
  <c r="F5419" i="15"/>
  <c r="F5415" i="15"/>
  <c r="F5411" i="15"/>
  <c r="F5407" i="15"/>
  <c r="F5403" i="15"/>
  <c r="F5399" i="15"/>
  <c r="F5395" i="15"/>
  <c r="F5391" i="15"/>
  <c r="F5387" i="15"/>
  <c r="F5383" i="15"/>
  <c r="F5379" i="15"/>
  <c r="F5375" i="15"/>
  <c r="F5371" i="15"/>
  <c r="F5367" i="15"/>
  <c r="F5363" i="15"/>
  <c r="F5359" i="15"/>
  <c r="F5355" i="15"/>
  <c r="F5351" i="15"/>
  <c r="F5347" i="15"/>
  <c r="F5343" i="15"/>
  <c r="F5339" i="15"/>
  <c r="F5335" i="15"/>
  <c r="F5331" i="15"/>
  <c r="F5327" i="15"/>
  <c r="F5323" i="15"/>
  <c r="F5319" i="15"/>
  <c r="F5315" i="15"/>
  <c r="F5311" i="15"/>
  <c r="F5307" i="15"/>
  <c r="F5303" i="15"/>
  <c r="F5299" i="15"/>
  <c r="F5295" i="15"/>
  <c r="F5291" i="15"/>
  <c r="F5287" i="15"/>
  <c r="F5283" i="15"/>
  <c r="F5279" i="15"/>
  <c r="F5275" i="15"/>
  <c r="F5271" i="15"/>
  <c r="F5267" i="15"/>
  <c r="F5263" i="15"/>
  <c r="F5259" i="15"/>
  <c r="F5255" i="15"/>
  <c r="F5251" i="15"/>
  <c r="F5247" i="15"/>
  <c r="F5243" i="15"/>
  <c r="F5239" i="15"/>
  <c r="F5235" i="15"/>
  <c r="F5231" i="15"/>
  <c r="F5227" i="15"/>
  <c r="F5223" i="15"/>
  <c r="F5219" i="15"/>
  <c r="F5215" i="15"/>
  <c r="F5211" i="15"/>
  <c r="F5207" i="15"/>
  <c r="F5203" i="15"/>
  <c r="F5199" i="15"/>
  <c r="F5195" i="15"/>
  <c r="F5191" i="15"/>
  <c r="F5187" i="15"/>
  <c r="F5183" i="15"/>
  <c r="F5179" i="15"/>
  <c r="F5175" i="15"/>
  <c r="F5171" i="15"/>
  <c r="F5167" i="15"/>
  <c r="F5163" i="15"/>
  <c r="F5159" i="15"/>
  <c r="F5155" i="15"/>
  <c r="F5151" i="15"/>
  <c r="F5147" i="15"/>
  <c r="F5143" i="15"/>
  <c r="F5139" i="15"/>
  <c r="F5135" i="15"/>
  <c r="F5131" i="15"/>
  <c r="F5127" i="15"/>
  <c r="F5123" i="15"/>
  <c r="F5119" i="15"/>
  <c r="F5115" i="15"/>
  <c r="F5111" i="15"/>
  <c r="F5107" i="15"/>
  <c r="F5103" i="15"/>
  <c r="F5099" i="15"/>
  <c r="F5095" i="15"/>
  <c r="F5091" i="15"/>
  <c r="F5087" i="15"/>
  <c r="F5083" i="15"/>
  <c r="F5079" i="15"/>
  <c r="F5075" i="15"/>
  <c r="F5071" i="15"/>
  <c r="F5067" i="15"/>
  <c r="F5063" i="15"/>
  <c r="F5059" i="15"/>
  <c r="F5055" i="15"/>
  <c r="F5051" i="15"/>
  <c r="F5047" i="15"/>
  <c r="F5043" i="15"/>
  <c r="F5039" i="15"/>
  <c r="F5035" i="15"/>
  <c r="F5031" i="15"/>
  <c r="F5027" i="15"/>
  <c r="F5023" i="15"/>
  <c r="F5019" i="15"/>
  <c r="F5015" i="15"/>
  <c r="F5011" i="15"/>
  <c r="F5007" i="15"/>
  <c r="F5003" i="15"/>
  <c r="F4999" i="15"/>
  <c r="F4995" i="15"/>
  <c r="F4991" i="15"/>
  <c r="F4987" i="15"/>
  <c r="F4983" i="15"/>
  <c r="F4979" i="15"/>
  <c r="F4975" i="15"/>
  <c r="F4971" i="15"/>
  <c r="F4967" i="15"/>
  <c r="F4963" i="15"/>
  <c r="F4959" i="15"/>
  <c r="F4955" i="15"/>
  <c r="F4951" i="15"/>
  <c r="F4947" i="15"/>
  <c r="F4943" i="15"/>
  <c r="F4939" i="15"/>
  <c r="F4935" i="15"/>
  <c r="F4931" i="15"/>
  <c r="F4927" i="15"/>
  <c r="F4923" i="15"/>
  <c r="F4919" i="15"/>
  <c r="F4915" i="15"/>
  <c r="F4911" i="15"/>
  <c r="F4907" i="15"/>
  <c r="F4903" i="15"/>
  <c r="F4899" i="15"/>
  <c r="F4895" i="15"/>
  <c r="F4891" i="15"/>
  <c r="F4887" i="15"/>
  <c r="F4883" i="15"/>
  <c r="F4879" i="15"/>
  <c r="F4875" i="15"/>
  <c r="F4871" i="15"/>
  <c r="F4867" i="15"/>
  <c r="F4863" i="15"/>
  <c r="F4859" i="15"/>
  <c r="F4855" i="15"/>
  <c r="F4851" i="15"/>
  <c r="F4847" i="15"/>
  <c r="F4843" i="15"/>
  <c r="F4839" i="15"/>
  <c r="F4835" i="15"/>
  <c r="F4831" i="15"/>
  <c r="F4827" i="15"/>
  <c r="F4823" i="15"/>
  <c r="F4819" i="15"/>
  <c r="F4815" i="15"/>
  <c r="F4811" i="15"/>
  <c r="F4807" i="15"/>
  <c r="F4803" i="15"/>
  <c r="F4799" i="15"/>
  <c r="F4795" i="15"/>
  <c r="F4791" i="15"/>
  <c r="F4787" i="15"/>
  <c r="F4783" i="15"/>
  <c r="F4779" i="15"/>
  <c r="F4775" i="15"/>
  <c r="F4771" i="15"/>
  <c r="F4767" i="15"/>
  <c r="F4763" i="15"/>
  <c r="F4759" i="15"/>
  <c r="F4755" i="15"/>
  <c r="F4751" i="15"/>
  <c r="F4747" i="15"/>
  <c r="F4743" i="15"/>
  <c r="F4739" i="15"/>
  <c r="F4735" i="15"/>
  <c r="F4731" i="15"/>
  <c r="F4727" i="15"/>
  <c r="F4723" i="15"/>
  <c r="F4719" i="15"/>
  <c r="F4715" i="15"/>
  <c r="F4711" i="15"/>
  <c r="F4707" i="15"/>
  <c r="F4703" i="15"/>
  <c r="F4699" i="15"/>
  <c r="F4695" i="15"/>
  <c r="F4691" i="15"/>
  <c r="F4687" i="15"/>
  <c r="F4683" i="15"/>
  <c r="F4679" i="15"/>
  <c r="F4675" i="15"/>
  <c r="F4671" i="15"/>
  <c r="F4667" i="15"/>
  <c r="F4663" i="15"/>
  <c r="F4659" i="15"/>
  <c r="F4655" i="15"/>
  <c r="F4651" i="15"/>
  <c r="F4647" i="15"/>
  <c r="F4643" i="15"/>
  <c r="F4639" i="15"/>
  <c r="F4635" i="15"/>
  <c r="F4631" i="15"/>
  <c r="F4627" i="15"/>
  <c r="F4623" i="15"/>
  <c r="F4619" i="15"/>
  <c r="F4615" i="15"/>
  <c r="F4611" i="15"/>
  <c r="F4607" i="15"/>
  <c r="F4603" i="15"/>
  <c r="F4599" i="15"/>
  <c r="F4595" i="15"/>
  <c r="F4591" i="15"/>
  <c r="F4587" i="15"/>
  <c r="F4583" i="15"/>
  <c r="F4579" i="15"/>
  <c r="F4575" i="15"/>
  <c r="F4571" i="15"/>
  <c r="F4567" i="15"/>
  <c r="F4563" i="15"/>
  <c r="F4559" i="15"/>
  <c r="F4555" i="15"/>
  <c r="F4551" i="15"/>
  <c r="F4547" i="15"/>
  <c r="F4543" i="15"/>
  <c r="F4539" i="15"/>
  <c r="F4535" i="15"/>
  <c r="F4531" i="15"/>
  <c r="F4527" i="15"/>
  <c r="F4523" i="15"/>
  <c r="F4519" i="15"/>
  <c r="F4515" i="15"/>
  <c r="F4511" i="15"/>
  <c r="F4507" i="15"/>
  <c r="F4503" i="15"/>
  <c r="F4499" i="15"/>
  <c r="F4495" i="15"/>
  <c r="F4491" i="15"/>
  <c r="F4487" i="15"/>
  <c r="F4483" i="15"/>
  <c r="F4479" i="15"/>
  <c r="F4475" i="15"/>
  <c r="F4471" i="15"/>
  <c r="F4467" i="15"/>
  <c r="F4463" i="15"/>
  <c r="F4459" i="15"/>
  <c r="F4455" i="15"/>
  <c r="F4451" i="15"/>
  <c r="F4447" i="15"/>
  <c r="F4443" i="15"/>
  <c r="F4439" i="15"/>
  <c r="F4435" i="15"/>
  <c r="F4431" i="15"/>
  <c r="F4427" i="15"/>
  <c r="F4423" i="15"/>
  <c r="F4419" i="15"/>
  <c r="F4415" i="15"/>
  <c r="F4411" i="15"/>
  <c r="F4407" i="15"/>
  <c r="F4403" i="15"/>
  <c r="F4399" i="15"/>
  <c r="F4395" i="15"/>
  <c r="F4391" i="15"/>
  <c r="F4387" i="15"/>
  <c r="F4383" i="15"/>
  <c r="F4379" i="15"/>
  <c r="F4375" i="15"/>
  <c r="F4371" i="15"/>
  <c r="F4367" i="15"/>
  <c r="F4363" i="15"/>
  <c r="F4359" i="15"/>
  <c r="F4355" i="15"/>
  <c r="F4351" i="15"/>
  <c r="F4347" i="15"/>
  <c r="F4343" i="15"/>
  <c r="F4339" i="15"/>
  <c r="F4335" i="15"/>
  <c r="F4331" i="15"/>
  <c r="F4327" i="15"/>
  <c r="F4323" i="15"/>
  <c r="F4319" i="15"/>
  <c r="F4315" i="15"/>
  <c r="F4311" i="15"/>
  <c r="F4307" i="15"/>
  <c r="F4303" i="15"/>
  <c r="F4299" i="15"/>
  <c r="F4295" i="15"/>
  <c r="F4291" i="15"/>
  <c r="F4287" i="15"/>
  <c r="F4283" i="15"/>
  <c r="F4279" i="15"/>
  <c r="F4275" i="15"/>
  <c r="F4271" i="15"/>
  <c r="F4267" i="15"/>
  <c r="F4263" i="15"/>
  <c r="F4259" i="15"/>
  <c r="F4255" i="15"/>
  <c r="F4251" i="15"/>
  <c r="F4247" i="15"/>
  <c r="F4243" i="15"/>
  <c r="F4239" i="15"/>
  <c r="F4235" i="15"/>
  <c r="F4231" i="15"/>
  <c r="F4227" i="15"/>
  <c r="F4223" i="15"/>
  <c r="F4219" i="15"/>
  <c r="F4215" i="15"/>
  <c r="F4211" i="15"/>
  <c r="F4207" i="15"/>
  <c r="F4203" i="15"/>
  <c r="F4199" i="15"/>
  <c r="F4195" i="15"/>
  <c r="F4191" i="15"/>
  <c r="F4187" i="15"/>
  <c r="F4183" i="15"/>
  <c r="F4179" i="15"/>
  <c r="F4175" i="15"/>
  <c r="F4171" i="15"/>
  <c r="F4167" i="15"/>
  <c r="F4163" i="15"/>
  <c r="F4159" i="15"/>
  <c r="F4155" i="15"/>
  <c r="F4151" i="15"/>
  <c r="F4147" i="15"/>
  <c r="F4143" i="15"/>
  <c r="F4139" i="15"/>
  <c r="F4135" i="15"/>
  <c r="F4131" i="15"/>
  <c r="F4127" i="15"/>
  <c r="F4123" i="15"/>
  <c r="F4119" i="15"/>
  <c r="F4115" i="15"/>
  <c r="F4111" i="15"/>
  <c r="F4107" i="15"/>
  <c r="F4103" i="15"/>
  <c r="F4099" i="15"/>
  <c r="F4095" i="15"/>
  <c r="F4091" i="15"/>
  <c r="F4087" i="15"/>
  <c r="F4083" i="15"/>
  <c r="F4079" i="15"/>
  <c r="F4075" i="15"/>
  <c r="F4071" i="15"/>
  <c r="F4067" i="15"/>
  <c r="F4063" i="15"/>
  <c r="F4059" i="15"/>
  <c r="F4055" i="15"/>
  <c r="F4051" i="15"/>
  <c r="F4047" i="15"/>
  <c r="F4043" i="15"/>
  <c r="F4039" i="15"/>
  <c r="F4035" i="15"/>
  <c r="F4031" i="15"/>
  <c r="F4027" i="15"/>
  <c r="F4023" i="15"/>
  <c r="F4019" i="15"/>
  <c r="F4015" i="15"/>
  <c r="F4011" i="15"/>
  <c r="F4007" i="15"/>
  <c r="F4003" i="15"/>
  <c r="F3999" i="15"/>
  <c r="F3995" i="15"/>
  <c r="F3991" i="15"/>
  <c r="F3987" i="15"/>
  <c r="F3983" i="15"/>
  <c r="F3979" i="15"/>
  <c r="F3975" i="15"/>
  <c r="F3971" i="15"/>
  <c r="F3967" i="15"/>
  <c r="F3963" i="15"/>
  <c r="F3959" i="15"/>
  <c r="F3955" i="15"/>
  <c r="F3951" i="15"/>
  <c r="F3947" i="15"/>
  <c r="F3943" i="15"/>
  <c r="F3939" i="15"/>
  <c r="F3935" i="15"/>
  <c r="F3931" i="15"/>
  <c r="F3927" i="15"/>
  <c r="F3923" i="15"/>
  <c r="F3919" i="15"/>
  <c r="F3915" i="15"/>
  <c r="F3911" i="15"/>
  <c r="F3907" i="15"/>
  <c r="F3903" i="15"/>
  <c r="F3899" i="15"/>
  <c r="F3895" i="15"/>
  <c r="F3891" i="15"/>
  <c r="F3887" i="15"/>
  <c r="F3883" i="15"/>
  <c r="F3879" i="15"/>
  <c r="F3875" i="15"/>
  <c r="F3871" i="15"/>
  <c r="F3867" i="15"/>
  <c r="F3863" i="15"/>
  <c r="F3859" i="15"/>
  <c r="F3855" i="15"/>
  <c r="F3851" i="15"/>
  <c r="F3847" i="15"/>
  <c r="F3843" i="15"/>
  <c r="F3839" i="15"/>
  <c r="F3835" i="15"/>
  <c r="F3831" i="15"/>
  <c r="F3827" i="15"/>
  <c r="F3823" i="15"/>
  <c r="F3819" i="15"/>
  <c r="F3815" i="15"/>
  <c r="F3811" i="15"/>
  <c r="F3807" i="15"/>
  <c r="F3803" i="15"/>
  <c r="F3799" i="15"/>
  <c r="F3795" i="15"/>
  <c r="F3791" i="15"/>
  <c r="F3787" i="15"/>
  <c r="F3783" i="15"/>
  <c r="F3779" i="15"/>
  <c r="F3775" i="15"/>
  <c r="F3771" i="15"/>
  <c r="F3767" i="15"/>
  <c r="F3763" i="15"/>
  <c r="F3759" i="15"/>
  <c r="F3755" i="15"/>
  <c r="F3751" i="15"/>
  <c r="F3747" i="15"/>
  <c r="F3743" i="15"/>
  <c r="F3739" i="15"/>
  <c r="F3735" i="15"/>
  <c r="F3731" i="15"/>
  <c r="F3727" i="15"/>
  <c r="F3723" i="15"/>
  <c r="F3719" i="15"/>
  <c r="F3715" i="15"/>
  <c r="F3711" i="15"/>
  <c r="F3707" i="15"/>
  <c r="F3703" i="15"/>
  <c r="F3699" i="15"/>
  <c r="F3695" i="15"/>
  <c r="F3691" i="15"/>
  <c r="F3687" i="15"/>
  <c r="F3683" i="15"/>
  <c r="F3679" i="15"/>
  <c r="F3675" i="15"/>
  <c r="F3671" i="15"/>
  <c r="F3667" i="15"/>
  <c r="F3663" i="15"/>
  <c r="F3659" i="15"/>
  <c r="F3655" i="15"/>
  <c r="F3651" i="15"/>
  <c r="F3647" i="15"/>
  <c r="F3643" i="15"/>
  <c r="F3639" i="15"/>
  <c r="F3635" i="15"/>
  <c r="F3631" i="15"/>
  <c r="F3627" i="15"/>
  <c r="F3623" i="15"/>
  <c r="F3619" i="15"/>
  <c r="F3615" i="15"/>
  <c r="F3611" i="15"/>
  <c r="F3607" i="15"/>
  <c r="F3603" i="15"/>
  <c r="F3599" i="15"/>
  <c r="F3595" i="15"/>
  <c r="F3591" i="15"/>
  <c r="F3587" i="15"/>
  <c r="F3583" i="15"/>
  <c r="F3579" i="15"/>
  <c r="F3575" i="15"/>
  <c r="F3571" i="15"/>
  <c r="F3567" i="15"/>
  <c r="F3563" i="15"/>
  <c r="F3559" i="15"/>
  <c r="F3555" i="15"/>
  <c r="F3551" i="15"/>
  <c r="F3547" i="15"/>
  <c r="F3543" i="15"/>
  <c r="F3539" i="15"/>
  <c r="F3535" i="15"/>
  <c r="F3531" i="15"/>
  <c r="F3527" i="15"/>
  <c r="F3523" i="15"/>
  <c r="F3519" i="15"/>
  <c r="F3515" i="15"/>
  <c r="F3511" i="15"/>
  <c r="F3507" i="15"/>
  <c r="F3503" i="15"/>
  <c r="F3499" i="15"/>
  <c r="F3495" i="15"/>
  <c r="F3491" i="15"/>
  <c r="F3487" i="15"/>
  <c r="F3483" i="15"/>
  <c r="F3479" i="15"/>
  <c r="F3475" i="15"/>
  <c r="F3471" i="15"/>
  <c r="F3467" i="15"/>
  <c r="F3463" i="15"/>
  <c r="F3459" i="15"/>
  <c r="F3455" i="15"/>
  <c r="F3451" i="15"/>
  <c r="F3447" i="15"/>
  <c r="F3443" i="15"/>
  <c r="F3439" i="15"/>
  <c r="F3435" i="15"/>
  <c r="F3431" i="15"/>
  <c r="F3427" i="15"/>
  <c r="F3423" i="15"/>
  <c r="F3419" i="15"/>
  <c r="F3415" i="15"/>
  <c r="F3411" i="15"/>
  <c r="F3407" i="15"/>
  <c r="F3403" i="15"/>
  <c r="F3399" i="15"/>
  <c r="F3395" i="15"/>
  <c r="F3391" i="15"/>
  <c r="F3387" i="15"/>
  <c r="F3383" i="15"/>
  <c r="F3379" i="15"/>
  <c r="F3375" i="15"/>
  <c r="F3371" i="15"/>
  <c r="F3367" i="15"/>
  <c r="F3363" i="15"/>
  <c r="F3359" i="15"/>
  <c r="F3355" i="15"/>
  <c r="F3351" i="15"/>
  <c r="F3347" i="15"/>
  <c r="F3343" i="15"/>
  <c r="F3339" i="15"/>
  <c r="F3335" i="15"/>
  <c r="F3331" i="15"/>
  <c r="F3327" i="15"/>
  <c r="F3323" i="15"/>
  <c r="F3319" i="15"/>
  <c r="F3315" i="15"/>
  <c r="F3311" i="15"/>
  <c r="F3307" i="15"/>
  <c r="F3303" i="15"/>
  <c r="F3299" i="15"/>
  <c r="F3295" i="15"/>
  <c r="F3291" i="15"/>
  <c r="F3287" i="15"/>
  <c r="F3283" i="15"/>
  <c r="F3279" i="15"/>
  <c r="F3275" i="15"/>
  <c r="F3271" i="15"/>
  <c r="F3267" i="15"/>
  <c r="F3263" i="15"/>
  <c r="F3259" i="15"/>
  <c r="F3255" i="15"/>
  <c r="F3251" i="15"/>
  <c r="F3247" i="15"/>
  <c r="F3243" i="15"/>
  <c r="F3239" i="15"/>
  <c r="F3235" i="15"/>
  <c r="F3231" i="15"/>
  <c r="F3227" i="15"/>
  <c r="F3223" i="15"/>
  <c r="F3219" i="15"/>
  <c r="F3215" i="15"/>
  <c r="F3211" i="15"/>
  <c r="F3207" i="15"/>
  <c r="F3203" i="15"/>
  <c r="F3199" i="15"/>
  <c r="F3195" i="15"/>
  <c r="F3191" i="15"/>
  <c r="F3187" i="15"/>
  <c r="F3183" i="15"/>
  <c r="F3179" i="15"/>
  <c r="F3175" i="15"/>
  <c r="F3171" i="15"/>
  <c r="F3167" i="15"/>
  <c r="F3163" i="15"/>
  <c r="F3159" i="15"/>
  <c r="F3155" i="15"/>
  <c r="F3151" i="15"/>
  <c r="F3147" i="15"/>
  <c r="F3143" i="15"/>
  <c r="F3139" i="15"/>
  <c r="F3135" i="15"/>
  <c r="F3131" i="15"/>
  <c r="F3127" i="15"/>
  <c r="F3123" i="15"/>
  <c r="F3119" i="15"/>
  <c r="F3115" i="15"/>
  <c r="F3111" i="15"/>
  <c r="F3107" i="15"/>
  <c r="F3103" i="15"/>
  <c r="F3099" i="15"/>
  <c r="F3095" i="15"/>
  <c r="F3091" i="15"/>
  <c r="F3087" i="15"/>
  <c r="F3083" i="15"/>
  <c r="F3079" i="15"/>
  <c r="F3075" i="15"/>
  <c r="F3071" i="15"/>
  <c r="F3067" i="15"/>
  <c r="F3063" i="15"/>
  <c r="F3059" i="15"/>
  <c r="F3055" i="15"/>
  <c r="F3051" i="15"/>
  <c r="F3047" i="15"/>
  <c r="F3043" i="15"/>
  <c r="F3039" i="15"/>
  <c r="F3035" i="15"/>
  <c r="F3031" i="15"/>
  <c r="F3027" i="15"/>
  <c r="F3023" i="15"/>
  <c r="F3019" i="15"/>
  <c r="F3015" i="15"/>
  <c r="F3011" i="15"/>
  <c r="F3007" i="15"/>
  <c r="F3003" i="15"/>
  <c r="F2999" i="15"/>
  <c r="F2995" i="15"/>
  <c r="F2991" i="15"/>
  <c r="F2987" i="15"/>
  <c r="F2983" i="15"/>
  <c r="F2979" i="15"/>
  <c r="F2975" i="15"/>
  <c r="F2971" i="15"/>
  <c r="F2967" i="15"/>
  <c r="F2963" i="15"/>
  <c r="F2959" i="15"/>
  <c r="F2955" i="15"/>
  <c r="F2951" i="15"/>
  <c r="F2947" i="15"/>
  <c r="F2943" i="15"/>
  <c r="F2939" i="15"/>
  <c r="F2935" i="15"/>
  <c r="F2931" i="15"/>
  <c r="F2927" i="15"/>
  <c r="F2923" i="15"/>
  <c r="F2919" i="15"/>
  <c r="F2915" i="15"/>
  <c r="F2911" i="15"/>
  <c r="F2907" i="15"/>
  <c r="F2903" i="15"/>
  <c r="F2899" i="15"/>
  <c r="F2895" i="15"/>
  <c r="F2891" i="15"/>
  <c r="F2887" i="15"/>
  <c r="F2883" i="15"/>
  <c r="F2879" i="15"/>
  <c r="F2875" i="15"/>
  <c r="F2871" i="15"/>
  <c r="F2867" i="15"/>
  <c r="F2863" i="15"/>
  <c r="F2859" i="15"/>
  <c r="F2855" i="15"/>
  <c r="F2851" i="15"/>
  <c r="F2847" i="15"/>
  <c r="F2843" i="15"/>
  <c r="F2839" i="15"/>
  <c r="F2835" i="15"/>
  <c r="F2831" i="15"/>
  <c r="F2827" i="15"/>
  <c r="F2823" i="15"/>
  <c r="F2819" i="15"/>
  <c r="F2815" i="15"/>
  <c r="F2811" i="15"/>
  <c r="F2807" i="15"/>
  <c r="F2803" i="15"/>
  <c r="F2799" i="15"/>
  <c r="F2795" i="15"/>
  <c r="F2791" i="15"/>
  <c r="F2787" i="15"/>
  <c r="F2783" i="15"/>
  <c r="F2779" i="15"/>
  <c r="F2775" i="15"/>
  <c r="F2771" i="15"/>
  <c r="F2767" i="15"/>
  <c r="F2763" i="15"/>
  <c r="F2759" i="15"/>
  <c r="F2755" i="15"/>
  <c r="F2751" i="15"/>
  <c r="F2747" i="15"/>
  <c r="F2743" i="15"/>
  <c r="F2739" i="15"/>
  <c r="F2735" i="15"/>
  <c r="F2731" i="15"/>
  <c r="F2727" i="15"/>
  <c r="F2723" i="15"/>
  <c r="F2719" i="15"/>
  <c r="F2715" i="15"/>
  <c r="F2711" i="15"/>
  <c r="F2707" i="15"/>
  <c r="F2703" i="15"/>
  <c r="F2699" i="15"/>
  <c r="F2695" i="15"/>
  <c r="F2691" i="15"/>
  <c r="F2687" i="15"/>
  <c r="F2683" i="15"/>
  <c r="F2679" i="15"/>
  <c r="F2675" i="15"/>
  <c r="F2671" i="15"/>
  <c r="F2667" i="15"/>
  <c r="F2663" i="15"/>
  <c r="F2659" i="15"/>
  <c r="F2655" i="15"/>
  <c r="F2651" i="15"/>
  <c r="F2647" i="15"/>
  <c r="F2643" i="15"/>
  <c r="F2639" i="15"/>
  <c r="F2635" i="15"/>
  <c r="F2631" i="15"/>
  <c r="F2627" i="15"/>
  <c r="F2623" i="15"/>
  <c r="F2619" i="15"/>
  <c r="F2615" i="15"/>
  <c r="F2611" i="15"/>
  <c r="F2607" i="15"/>
  <c r="F2603" i="15"/>
  <c r="F2599" i="15"/>
  <c r="F2595" i="15"/>
  <c r="F2591" i="15"/>
  <c r="F2587" i="15"/>
  <c r="F2583" i="15"/>
  <c r="F2579" i="15"/>
  <c r="F2575" i="15"/>
  <c r="F2571" i="15"/>
  <c r="F2567" i="15"/>
  <c r="F2563" i="15"/>
  <c r="F2559" i="15"/>
  <c r="F2555" i="15"/>
  <c r="F2551" i="15"/>
  <c r="F2547" i="15"/>
  <c r="F2543" i="15"/>
  <c r="F2539" i="15"/>
  <c r="F2535" i="15"/>
  <c r="F2531" i="15"/>
  <c r="F2527" i="15"/>
  <c r="F2523" i="15"/>
  <c r="F2519" i="15"/>
  <c r="F2515" i="15"/>
  <c r="F2511" i="15"/>
  <c r="F2507" i="15"/>
  <c r="F2503" i="15"/>
  <c r="F2499" i="15"/>
  <c r="F2495" i="15"/>
  <c r="F2491" i="15"/>
  <c r="F2487" i="15"/>
  <c r="F2483" i="15"/>
  <c r="F2479" i="15"/>
  <c r="F2475" i="15"/>
  <c r="F2471" i="15"/>
  <c r="F2467" i="15"/>
  <c r="F2463" i="15"/>
  <c r="F2459" i="15"/>
  <c r="F2455" i="15"/>
  <c r="F2451" i="15"/>
  <c r="F2447" i="15"/>
  <c r="F2443" i="15"/>
  <c r="F2439" i="15"/>
  <c r="F2435" i="15"/>
  <c r="F2431" i="15"/>
  <c r="F2427" i="15"/>
  <c r="F2423" i="15"/>
  <c r="F2419" i="15"/>
  <c r="F2415" i="15"/>
  <c r="F2411" i="15"/>
  <c r="F2407" i="15"/>
  <c r="F2403" i="15"/>
  <c r="F2399" i="15"/>
  <c r="F2395" i="15"/>
  <c r="F2391" i="15"/>
  <c r="F2387" i="15"/>
  <c r="F2383" i="15"/>
  <c r="F2379" i="15"/>
  <c r="F2375" i="15"/>
  <c r="F2371" i="15"/>
  <c r="F2367" i="15"/>
  <c r="F2363" i="15"/>
  <c r="F2359" i="15"/>
  <c r="F2355" i="15"/>
  <c r="F2351" i="15"/>
  <c r="F2347" i="15"/>
  <c r="F2343" i="15"/>
  <c r="F2339" i="15"/>
  <c r="F2335" i="15"/>
  <c r="F2331" i="15"/>
  <c r="F2327" i="15"/>
  <c r="F2323" i="15"/>
  <c r="F2319" i="15"/>
  <c r="F2315" i="15"/>
  <c r="F2311" i="15"/>
  <c r="F2307" i="15"/>
  <c r="F2303" i="15"/>
  <c r="F2299" i="15"/>
  <c r="F2295" i="15"/>
  <c r="F2291" i="15"/>
  <c r="F2287" i="15"/>
  <c r="F2283" i="15"/>
  <c r="F2279" i="15"/>
  <c r="F2275" i="15"/>
  <c r="F2271" i="15"/>
  <c r="F2267" i="15"/>
  <c r="F2263" i="15"/>
  <c r="F2259" i="15"/>
  <c r="F2255" i="15"/>
  <c r="F2251" i="15"/>
  <c r="F2247" i="15"/>
  <c r="F2243" i="15"/>
  <c r="F2239" i="15"/>
  <c r="F2235" i="15"/>
  <c r="F2231" i="15"/>
  <c r="F2227" i="15"/>
  <c r="F2223" i="15"/>
  <c r="F2219" i="15"/>
  <c r="F2215" i="15"/>
  <c r="F2211" i="15"/>
  <c r="F2207" i="15"/>
  <c r="F2203" i="15"/>
  <c r="F2199" i="15"/>
  <c r="F2195" i="15"/>
  <c r="F2191" i="15"/>
  <c r="F2187" i="15"/>
  <c r="F2183" i="15"/>
  <c r="F2179" i="15"/>
  <c r="F2175" i="15"/>
  <c r="F2171" i="15"/>
  <c r="F2167" i="15"/>
  <c r="F2163" i="15"/>
  <c r="F7036" i="15"/>
  <c r="F6972" i="15"/>
  <c r="F6496" i="15"/>
  <c r="F6368" i="15"/>
  <c r="F6244" i="15"/>
  <c r="F6116" i="15"/>
  <c r="F5988" i="15"/>
  <c r="F5860" i="15"/>
  <c r="F5732" i="15"/>
  <c r="F5604" i="15"/>
  <c r="F5476" i="15"/>
  <c r="F5348" i="15"/>
  <c r="F5064" i="15"/>
  <c r="F4552" i="15"/>
  <c r="F3916" i="15"/>
  <c r="F6754" i="15"/>
  <c r="F6750" i="15"/>
  <c r="F6746" i="15"/>
  <c r="F6742" i="15"/>
  <c r="F6738" i="15"/>
  <c r="F6734" i="15"/>
  <c r="F6730" i="15"/>
  <c r="F6726" i="15"/>
  <c r="F6722" i="15"/>
  <c r="F6718" i="15"/>
  <c r="F6714" i="15"/>
  <c r="F6710" i="15"/>
  <c r="F6706" i="15"/>
  <c r="F6702" i="15"/>
  <c r="F6698" i="15"/>
  <c r="F6694" i="15"/>
  <c r="F6690" i="15"/>
  <c r="F6686" i="15"/>
  <c r="F6682" i="15"/>
  <c r="F6678" i="15"/>
  <c r="F6674" i="15"/>
  <c r="F6670" i="15"/>
  <c r="F6666" i="15"/>
  <c r="F6662" i="15"/>
  <c r="F6658" i="15"/>
  <c r="F6654" i="15"/>
  <c r="F6650" i="15"/>
  <c r="F6646" i="15"/>
  <c r="F6642" i="15"/>
  <c r="F6638" i="15"/>
  <c r="F6634" i="15"/>
  <c r="F6630" i="15"/>
  <c r="F6626" i="15"/>
  <c r="F6622" i="15"/>
  <c r="F6618" i="15"/>
  <c r="F6614" i="15"/>
  <c r="F6610" i="15"/>
  <c r="F6606" i="15"/>
  <c r="F6598" i="15"/>
  <c r="F6594" i="15"/>
  <c r="F6590" i="15"/>
  <c r="F6586" i="15"/>
  <c r="F6582" i="15"/>
  <c r="F6578" i="15"/>
  <c r="F6574" i="15"/>
  <c r="F6570" i="15"/>
  <c r="F6566" i="15"/>
  <c r="F6562" i="15"/>
  <c r="F6558" i="15"/>
  <c r="F6554" i="15"/>
  <c r="F6550" i="15"/>
  <c r="F6546" i="15"/>
  <c r="F6542" i="15"/>
  <c r="F6534" i="15"/>
  <c r="F6530" i="15"/>
  <c r="F6526" i="15"/>
  <c r="F6522" i="15"/>
  <c r="F6518" i="15"/>
  <c r="F6514" i="15"/>
  <c r="F6510" i="15"/>
  <c r="F6506" i="15"/>
  <c r="F6502" i="15"/>
  <c r="F6498" i="15"/>
  <c r="F6494" i="15"/>
  <c r="F6490" i="15"/>
  <c r="F6486" i="15"/>
  <c r="F6482" i="15"/>
  <c r="F6478" i="15"/>
  <c r="F6470" i="15"/>
  <c r="F6466" i="15"/>
  <c r="F6462" i="15"/>
  <c r="F6458" i="15"/>
  <c r="F6454" i="15"/>
  <c r="F6450" i="15"/>
  <c r="F6446" i="15"/>
  <c r="F6442" i="15"/>
  <c r="F6438" i="15"/>
  <c r="F6434" i="15"/>
  <c r="F6430" i="15"/>
  <c r="F6426" i="15"/>
  <c r="F6422" i="15"/>
  <c r="F6418" i="15"/>
  <c r="F6414" i="15"/>
  <c r="F6406" i="15"/>
  <c r="F6402" i="15"/>
  <c r="F6398" i="15"/>
  <c r="F6394" i="15"/>
  <c r="F6390" i="15"/>
  <c r="F6386" i="15"/>
  <c r="F6382" i="15"/>
  <c r="F6378" i="15"/>
  <c r="F6374" i="15"/>
  <c r="F6370" i="15"/>
  <c r="F6366" i="15"/>
  <c r="F6362" i="15"/>
  <c r="F6358" i="15"/>
  <c r="F6354" i="15"/>
  <c r="F6350" i="15"/>
  <c r="F6342" i="15"/>
  <c r="F6338" i="15"/>
  <c r="F6334" i="15"/>
  <c r="F6330" i="15"/>
  <c r="F6326" i="15"/>
  <c r="F6322" i="15"/>
  <c r="F6318" i="15"/>
  <c r="F6314" i="15"/>
  <c r="F6310" i="15"/>
  <c r="F6306" i="15"/>
  <c r="F6302" i="15"/>
  <c r="F6298" i="15"/>
  <c r="F6294" i="15"/>
  <c r="F6290" i="15"/>
  <c r="F6286" i="15"/>
  <c r="F6282" i="15"/>
  <c r="F6278" i="15"/>
  <c r="F6274" i="15"/>
  <c r="F6270" i="15"/>
  <c r="F6266" i="15"/>
  <c r="F6262" i="15"/>
  <c r="F6258" i="15"/>
  <c r="F6254" i="15"/>
  <c r="F6250" i="15"/>
  <c r="F6246" i="15"/>
  <c r="F6242" i="15"/>
  <c r="F6238" i="15"/>
  <c r="F6234" i="15"/>
  <c r="F6230" i="15"/>
  <c r="F6226" i="15"/>
  <c r="F6222" i="15"/>
  <c r="F6218" i="15"/>
  <c r="F6214" i="15"/>
  <c r="F6210" i="15"/>
  <c r="F6206" i="15"/>
  <c r="F6202" i="15"/>
  <c r="F6198" i="15"/>
  <c r="F6194" i="15"/>
  <c r="F6190" i="15"/>
  <c r="F6186" i="15"/>
  <c r="F6182" i="15"/>
  <c r="F6178" i="15"/>
  <c r="F6174" i="15"/>
  <c r="F6170" i="15"/>
  <c r="F6166" i="15"/>
  <c r="F6162" i="15"/>
  <c r="F6158" i="15"/>
  <c r="F6154" i="15"/>
  <c r="F6150" i="15"/>
  <c r="F6146" i="15"/>
  <c r="F6142" i="15"/>
  <c r="F6138" i="15"/>
  <c r="F6134" i="15"/>
  <c r="F6130" i="15"/>
  <c r="F6126" i="15"/>
  <c r="F6122" i="15"/>
  <c r="F6118" i="15"/>
  <c r="F6114" i="15"/>
  <c r="F6110" i="15"/>
  <c r="F6106" i="15"/>
  <c r="F6102" i="15"/>
  <c r="F6098" i="15"/>
  <c r="F6094" i="15"/>
  <c r="F6090" i="15"/>
  <c r="F6086" i="15"/>
  <c r="F6082" i="15"/>
  <c r="F6078" i="15"/>
  <c r="F6074" i="15"/>
  <c r="F6070" i="15"/>
  <c r="F6066" i="15"/>
  <c r="F6062" i="15"/>
  <c r="F6058" i="15"/>
  <c r="F6054" i="15"/>
  <c r="F6050" i="15"/>
  <c r="F6046" i="15"/>
  <c r="F6042" i="15"/>
  <c r="F6038" i="15"/>
  <c r="F6034" i="15"/>
  <c r="F6030" i="15"/>
  <c r="F6026" i="15"/>
  <c r="F6022" i="15"/>
  <c r="F6018" i="15"/>
  <c r="F6014" i="15"/>
  <c r="F6010" i="15"/>
  <c r="F6006" i="15"/>
  <c r="F6002" i="15"/>
  <c r="F5998" i="15"/>
  <c r="F5994" i="15"/>
  <c r="F5990" i="15"/>
  <c r="F5986" i="15"/>
  <c r="F5982" i="15"/>
  <c r="F5978" i="15"/>
  <c r="F5974" i="15"/>
  <c r="F5970" i="15"/>
  <c r="F5966" i="15"/>
  <c r="F5962" i="15"/>
  <c r="F5958" i="15"/>
  <c r="F5954" i="15"/>
  <c r="F5950" i="15"/>
  <c r="F5946" i="15"/>
  <c r="F5942" i="15"/>
  <c r="F5938" i="15"/>
  <c r="F5934" i="15"/>
  <c r="F5930" i="15"/>
  <c r="F5926" i="15"/>
  <c r="F5922" i="15"/>
  <c r="F5918" i="15"/>
  <c r="F5914" i="15"/>
  <c r="F5910" i="15"/>
  <c r="F5906" i="15"/>
  <c r="F5902" i="15"/>
  <c r="F5898" i="15"/>
  <c r="F5894" i="15"/>
  <c r="F5890" i="15"/>
  <c r="F5886" i="15"/>
  <c r="F5882" i="15"/>
  <c r="F5878" i="15"/>
  <c r="F5874" i="15"/>
  <c r="F5870" i="15"/>
  <c r="F5866" i="15"/>
  <c r="F5862" i="15"/>
  <c r="F5858" i="15"/>
  <c r="F5854" i="15"/>
  <c r="F5850" i="15"/>
  <c r="F5846" i="15"/>
  <c r="F5842" i="15"/>
  <c r="F5838" i="15"/>
  <c r="F5834" i="15"/>
  <c r="F5830" i="15"/>
  <c r="F5826" i="15"/>
  <c r="F5822" i="15"/>
  <c r="F5818" i="15"/>
  <c r="F5814" i="15"/>
  <c r="F5810" i="15"/>
  <c r="F5806" i="15"/>
  <c r="F5802" i="15"/>
  <c r="F5798" i="15"/>
  <c r="F5794" i="15"/>
  <c r="F5790" i="15"/>
  <c r="F5786" i="15"/>
  <c r="F5782" i="15"/>
  <c r="F5778" i="15"/>
  <c r="F5774" i="15"/>
  <c r="F5770" i="15"/>
  <c r="F5766" i="15"/>
  <c r="F5762" i="15"/>
  <c r="F5758" i="15"/>
  <c r="F5754" i="15"/>
  <c r="F5750" i="15"/>
  <c r="F5746" i="15"/>
  <c r="F5742" i="15"/>
  <c r="F5738" i="15"/>
  <c r="F5734" i="15"/>
  <c r="F5730" i="15"/>
  <c r="F5726" i="15"/>
  <c r="F5722" i="15"/>
  <c r="F5718" i="15"/>
  <c r="F5714" i="15"/>
  <c r="F5710" i="15"/>
  <c r="F5706" i="15"/>
  <c r="F5702" i="15"/>
  <c r="F5698" i="15"/>
  <c r="F5694" i="15"/>
  <c r="F5690" i="15"/>
  <c r="F5686" i="15"/>
  <c r="F5682" i="15"/>
  <c r="F5678" i="15"/>
  <c r="F5674" i="15"/>
  <c r="F5670" i="15"/>
  <c r="F5666" i="15"/>
  <c r="F5662" i="15"/>
  <c r="F5658" i="15"/>
  <c r="F5654" i="15"/>
  <c r="F5650" i="15"/>
  <c r="F5646" i="15"/>
  <c r="F5642" i="15"/>
  <c r="F5638" i="15"/>
  <c r="F5634" i="15"/>
  <c r="F5630" i="15"/>
  <c r="F5626" i="15"/>
  <c r="F5622" i="15"/>
  <c r="F5618" i="15"/>
  <c r="F5614" i="15"/>
  <c r="F5610" i="15"/>
  <c r="F5606" i="15"/>
  <c r="F5602" i="15"/>
  <c r="F5598" i="15"/>
  <c r="F5594" i="15"/>
  <c r="F5590" i="15"/>
  <c r="F5586" i="15"/>
  <c r="F5582" i="15"/>
  <c r="F5578" i="15"/>
  <c r="F5574" i="15"/>
  <c r="F5570" i="15"/>
  <c r="F5566" i="15"/>
  <c r="F5562" i="15"/>
  <c r="F5558" i="15"/>
  <c r="F5554" i="15"/>
  <c r="F5550" i="15"/>
  <c r="F5546" i="15"/>
  <c r="F5542" i="15"/>
  <c r="F5538" i="15"/>
  <c r="F5534" i="15"/>
  <c r="F5530" i="15"/>
  <c r="F5526" i="15"/>
  <c r="F5522" i="15"/>
  <c r="F5518" i="15"/>
  <c r="F5514" i="15"/>
  <c r="F5510" i="15"/>
  <c r="F5506" i="15"/>
  <c r="F5502" i="15"/>
  <c r="F5498" i="15"/>
  <c r="F5494" i="15"/>
  <c r="F5490" i="15"/>
  <c r="F5486" i="15"/>
  <c r="F5482" i="15"/>
  <c r="F5478" i="15"/>
  <c r="F5474" i="15"/>
  <c r="F5470" i="15"/>
  <c r="F5466" i="15"/>
  <c r="F5462" i="15"/>
  <c r="F5458" i="15"/>
  <c r="F5454" i="15"/>
  <c r="F5450" i="15"/>
  <c r="F5446" i="15"/>
  <c r="F5442" i="15"/>
  <c r="F5438" i="15"/>
  <c r="F5434" i="15"/>
  <c r="F5430" i="15"/>
  <c r="F5426" i="15"/>
  <c r="F5422" i="15"/>
  <c r="F5418" i="15"/>
  <c r="F5414" i="15"/>
  <c r="F5410" i="15"/>
  <c r="F5406" i="15"/>
  <c r="F5402" i="15"/>
  <c r="F5398" i="15"/>
  <c r="F5394" i="15"/>
  <c r="F5390" i="15"/>
  <c r="F5386" i="15"/>
  <c r="F5382" i="15"/>
  <c r="F5378" i="15"/>
  <c r="F5374" i="15"/>
  <c r="F5370" i="15"/>
  <c r="F5366" i="15"/>
  <c r="F5362" i="15"/>
  <c r="F5358" i="15"/>
  <c r="F5354" i="15"/>
  <c r="F5350" i="15"/>
  <c r="F5346" i="15"/>
  <c r="F5342" i="15"/>
  <c r="F5338" i="15"/>
  <c r="F5334" i="15"/>
  <c r="F5330" i="15"/>
  <c r="F5326" i="15"/>
  <c r="F5322" i="15"/>
  <c r="F5318" i="15"/>
  <c r="F5314" i="15"/>
  <c r="F5310" i="15"/>
  <c r="F5306" i="15"/>
  <c r="F5302" i="15"/>
  <c r="F5298" i="15"/>
  <c r="F5294" i="15"/>
  <c r="F5290" i="15"/>
  <c r="F5286" i="15"/>
  <c r="F5282" i="15"/>
  <c r="F5278" i="15"/>
  <c r="F5274" i="15"/>
  <c r="F5270" i="15"/>
  <c r="F5266" i="15"/>
  <c r="F5262" i="15"/>
  <c r="F5258" i="15"/>
  <c r="F5254" i="15"/>
  <c r="F5250" i="15"/>
  <c r="F5246" i="15"/>
  <c r="F5242" i="15"/>
  <c r="F5238" i="15"/>
  <c r="F5234" i="15"/>
  <c r="F5230" i="15"/>
  <c r="F5226" i="15"/>
  <c r="F5222" i="15"/>
  <c r="F5218" i="15"/>
  <c r="F5214" i="15"/>
  <c r="F5210" i="15"/>
  <c r="F5206" i="15"/>
  <c r="F5202" i="15"/>
  <c r="F5198" i="15"/>
  <c r="F5194" i="15"/>
  <c r="F5190" i="15"/>
  <c r="F5186" i="15"/>
  <c r="F5182" i="15"/>
  <c r="F5178" i="15"/>
  <c r="F5174" i="15"/>
  <c r="F5170" i="15"/>
  <c r="F5166" i="15"/>
  <c r="F5162" i="15"/>
  <c r="F5158" i="15"/>
  <c r="F5154" i="15"/>
  <c r="F5150" i="15"/>
  <c r="F5146" i="15"/>
  <c r="F5142" i="15"/>
  <c r="F5138" i="15"/>
  <c r="F5134" i="15"/>
  <c r="F5130" i="15"/>
  <c r="F5126" i="15"/>
  <c r="F5122" i="15"/>
  <c r="F5118" i="15"/>
  <c r="F5114" i="15"/>
  <c r="F5110" i="15"/>
  <c r="F5106" i="15"/>
  <c r="F5102" i="15"/>
  <c r="F5098" i="15"/>
  <c r="F5094" i="15"/>
  <c r="F5090" i="15"/>
  <c r="F5086" i="15"/>
  <c r="F5082" i="15"/>
  <c r="F5078" i="15"/>
  <c r="F5074" i="15"/>
  <c r="F5070" i="15"/>
  <c r="F5066" i="15"/>
  <c r="F5062" i="15"/>
  <c r="F5058" i="15"/>
  <c r="F5054" i="15"/>
  <c r="F5050" i="15"/>
  <c r="F5046" i="15"/>
  <c r="F5042" i="15"/>
  <c r="F5038" i="15"/>
  <c r="F5034" i="15"/>
  <c r="F5030" i="15"/>
  <c r="F5026" i="15"/>
  <c r="F5022" i="15"/>
  <c r="F5018" i="15"/>
  <c r="F5014" i="15"/>
  <c r="F5010" i="15"/>
  <c r="F5006" i="15"/>
  <c r="F5002" i="15"/>
  <c r="F4998" i="15"/>
  <c r="F4994" i="15"/>
  <c r="F4990" i="15"/>
  <c r="F4986" i="15"/>
  <c r="F4982" i="15"/>
  <c r="F4978" i="15"/>
  <c r="F4974" i="15"/>
  <c r="F4970" i="15"/>
  <c r="F4966" i="15"/>
  <c r="F4962" i="15"/>
  <c r="F4958" i="15"/>
  <c r="F4954" i="15"/>
  <c r="F4950" i="15"/>
  <c r="F4946" i="15"/>
  <c r="F4942" i="15"/>
  <c r="F4938" i="15"/>
  <c r="F4934" i="15"/>
  <c r="F4930" i="15"/>
  <c r="F4926" i="15"/>
  <c r="F4922" i="15"/>
  <c r="F4918" i="15"/>
  <c r="F4914" i="15"/>
  <c r="F4910" i="15"/>
  <c r="F4906" i="15"/>
  <c r="F4902" i="15"/>
  <c r="F4898" i="15"/>
  <c r="F4894" i="15"/>
  <c r="F4890" i="15"/>
  <c r="F4886" i="15"/>
  <c r="F4882" i="15"/>
  <c r="F4878" i="15"/>
  <c r="F4874" i="15"/>
  <c r="F4870" i="15"/>
  <c r="F4866" i="15"/>
  <c r="F4862" i="15"/>
  <c r="F4858" i="15"/>
  <c r="F4854" i="15"/>
  <c r="F4850" i="15"/>
  <c r="F4846" i="15"/>
  <c r="F4842" i="15"/>
  <c r="F4838" i="15"/>
  <c r="F4834" i="15"/>
  <c r="F4830" i="15"/>
  <c r="F4826" i="15"/>
  <c r="F4822" i="15"/>
  <c r="F4818" i="15"/>
  <c r="F4814" i="15"/>
  <c r="F4810" i="15"/>
  <c r="F4806" i="15"/>
  <c r="F4802" i="15"/>
  <c r="F4798" i="15"/>
  <c r="F4794" i="15"/>
  <c r="F4790" i="15"/>
  <c r="F4786" i="15"/>
  <c r="F4782" i="15"/>
  <c r="F4778" i="15"/>
  <c r="F4774" i="15"/>
  <c r="F4770" i="15"/>
  <c r="F4766" i="15"/>
  <c r="F4762" i="15"/>
  <c r="F4758" i="15"/>
  <c r="F4754" i="15"/>
  <c r="F4750" i="15"/>
  <c r="F4746" i="15"/>
  <c r="F4742" i="15"/>
  <c r="F4738" i="15"/>
  <c r="F4734" i="15"/>
  <c r="F4730" i="15"/>
  <c r="F4726" i="15"/>
  <c r="F4722" i="15"/>
  <c r="F4718" i="15"/>
  <c r="F4714" i="15"/>
  <c r="F4710" i="15"/>
  <c r="F4706" i="15"/>
  <c r="F4702" i="15"/>
  <c r="F4698" i="15"/>
  <c r="F4694" i="15"/>
  <c r="F4690" i="15"/>
  <c r="F4686" i="15"/>
  <c r="F4682" i="15"/>
  <c r="F4678" i="15"/>
  <c r="F4674" i="15"/>
  <c r="F4670" i="15"/>
  <c r="F4666" i="15"/>
  <c r="F4662" i="15"/>
  <c r="F4658" i="15"/>
  <c r="F4654" i="15"/>
  <c r="F4650" i="15"/>
  <c r="F4646" i="15"/>
  <c r="F4642" i="15"/>
  <c r="F4638" i="15"/>
  <c r="F4634" i="15"/>
  <c r="F4630" i="15"/>
  <c r="F4626" i="15"/>
  <c r="F4622" i="15"/>
  <c r="F4618" i="15"/>
  <c r="F4614" i="15"/>
  <c r="F4610" i="15"/>
  <c r="F4606" i="15"/>
  <c r="F4602" i="15"/>
  <c r="F4598" i="15"/>
  <c r="F4594" i="15"/>
  <c r="F4590" i="15"/>
  <c r="F4586" i="15"/>
  <c r="F4582" i="15"/>
  <c r="F4578" i="15"/>
  <c r="F4574" i="15"/>
  <c r="F4570" i="15"/>
  <c r="F4566" i="15"/>
  <c r="F4562" i="15"/>
  <c r="F4558" i="15"/>
  <c r="F4554" i="15"/>
  <c r="F4550" i="15"/>
  <c r="F4546" i="15"/>
  <c r="F4542" i="15"/>
  <c r="F4538" i="15"/>
  <c r="F4534" i="15"/>
  <c r="F4530" i="15"/>
  <c r="F4526" i="15"/>
  <c r="F4522" i="15"/>
  <c r="F4518" i="15"/>
  <c r="F4514" i="15"/>
  <c r="F4510" i="15"/>
  <c r="F4506" i="15"/>
  <c r="F4502" i="15"/>
  <c r="F4498" i="15"/>
  <c r="F4494" i="15"/>
  <c r="F4490" i="15"/>
  <c r="F4486" i="15"/>
  <c r="F4482" i="15"/>
  <c r="F4478" i="15"/>
  <c r="F4474" i="15"/>
  <c r="F4470" i="15"/>
  <c r="F4466" i="15"/>
  <c r="F4462" i="15"/>
  <c r="F4458" i="15"/>
  <c r="F4454" i="15"/>
  <c r="F4450" i="15"/>
  <c r="F4446" i="15"/>
  <c r="F4442" i="15"/>
  <c r="F4438" i="15"/>
  <c r="F4434" i="15"/>
  <c r="F4430" i="15"/>
  <c r="F4426" i="15"/>
  <c r="F4422" i="15"/>
  <c r="F4418" i="15"/>
  <c r="F4414" i="15"/>
  <c r="F4410" i="15"/>
  <c r="F4406" i="15"/>
  <c r="F4402" i="15"/>
  <c r="F4398" i="15"/>
  <c r="F4390" i="15"/>
  <c r="F4386" i="15"/>
  <c r="F4382" i="15"/>
  <c r="F4378" i="15"/>
  <c r="F4374" i="15"/>
  <c r="F4370" i="15"/>
  <c r="F4366" i="15"/>
  <c r="F4362" i="15"/>
  <c r="F4358" i="15"/>
  <c r="F4354" i="15"/>
  <c r="F4350" i="15"/>
  <c r="F4346" i="15"/>
  <c r="F4342" i="15"/>
  <c r="F4338" i="15"/>
  <c r="F4334" i="15"/>
  <c r="F4330" i="15"/>
  <c r="F4326" i="15"/>
  <c r="F4322" i="15"/>
  <c r="F4318" i="15"/>
  <c r="F4314" i="15"/>
  <c r="F4310" i="15"/>
  <c r="F4306" i="15"/>
  <c r="F4302" i="15"/>
  <c r="F4298" i="15"/>
  <c r="F4294" i="15"/>
  <c r="F4290" i="15"/>
  <c r="F4286" i="15"/>
  <c r="F4282" i="15"/>
  <c r="F4278" i="15"/>
  <c r="F4274" i="15"/>
  <c r="F4270" i="15"/>
  <c r="F4266" i="15"/>
  <c r="F4262" i="15"/>
  <c r="F4258" i="15"/>
  <c r="F4254" i="15"/>
  <c r="F4250" i="15"/>
  <c r="F4246" i="15"/>
  <c r="F4242" i="15"/>
  <c r="F4238" i="15"/>
  <c r="F4234" i="15"/>
  <c r="F4230" i="15"/>
  <c r="F4226" i="15"/>
  <c r="F4222" i="15"/>
  <c r="F4218" i="15"/>
  <c r="F4214" i="15"/>
  <c r="F4210" i="15"/>
  <c r="F4206" i="15"/>
  <c r="F4202" i="15"/>
  <c r="F4198" i="15"/>
  <c r="F4194" i="15"/>
  <c r="F4190" i="15"/>
  <c r="F4186" i="15"/>
  <c r="F4182" i="15"/>
  <c r="F4178" i="15"/>
  <c r="F4174" i="15"/>
  <c r="F4170" i="15"/>
  <c r="F4166" i="15"/>
  <c r="F4162" i="15"/>
  <c r="F4158" i="15"/>
  <c r="F4154" i="15"/>
  <c r="F4150" i="15"/>
  <c r="F4146" i="15"/>
  <c r="F4142" i="15"/>
  <c r="F4134" i="15"/>
  <c r="F4130" i="15"/>
  <c r="F4126" i="15"/>
  <c r="F4122" i="15"/>
  <c r="F4118" i="15"/>
  <c r="F4114" i="15"/>
  <c r="F4110" i="15"/>
  <c r="F4106" i="15"/>
  <c r="F4102" i="15"/>
  <c r="F4098" i="15"/>
  <c r="F4094" i="15"/>
  <c r="F4090" i="15"/>
  <c r="F4086" i="15"/>
  <c r="F4082" i="15"/>
  <c r="F4078" i="15"/>
  <c r="F4074" i="15"/>
  <c r="F4070" i="15"/>
  <c r="F4066" i="15"/>
  <c r="F4062" i="15"/>
  <c r="F4058" i="15"/>
  <c r="F4054" i="15"/>
  <c r="F4050" i="15"/>
  <c r="F4046" i="15"/>
  <c r="F4042" i="15"/>
  <c r="F4038" i="15"/>
  <c r="F4034" i="15"/>
  <c r="F4030" i="15"/>
  <c r="F4026" i="15"/>
  <c r="F4022" i="15"/>
  <c r="F4018" i="15"/>
  <c r="F4014" i="15"/>
  <c r="F4010" i="15"/>
  <c r="F4006" i="15"/>
  <c r="F4002" i="15"/>
  <c r="F3998" i="15"/>
  <c r="F3994" i="15"/>
  <c r="F3990" i="15"/>
  <c r="F3986" i="15"/>
  <c r="F3982" i="15"/>
  <c r="F3978" i="15"/>
  <c r="F3974" i="15"/>
  <c r="F3970" i="15"/>
  <c r="F3966" i="15"/>
  <c r="F3962" i="15"/>
  <c r="F3958" i="15"/>
  <c r="F3954" i="15"/>
  <c r="F3950" i="15"/>
  <c r="F3946" i="15"/>
  <c r="F3942" i="15"/>
  <c r="F3938" i="15"/>
  <c r="F3934" i="15"/>
  <c r="F3930" i="15"/>
  <c r="F3926" i="15"/>
  <c r="F3922" i="15"/>
  <c r="F3918" i="15"/>
  <c r="F3914" i="15"/>
  <c r="F3910" i="15"/>
  <c r="F3906" i="15"/>
  <c r="F3902" i="15"/>
  <c r="F3898" i="15"/>
  <c r="F3894" i="15"/>
  <c r="F3890" i="15"/>
  <c r="F3886" i="15"/>
  <c r="F3882" i="15"/>
  <c r="F3878" i="15"/>
  <c r="F3874" i="15"/>
  <c r="F3870" i="15"/>
  <c r="F3866" i="15"/>
  <c r="F3862" i="15"/>
  <c r="F3858" i="15"/>
  <c r="F3854" i="15"/>
  <c r="F3850" i="15"/>
  <c r="F3846" i="15"/>
  <c r="F3842" i="15"/>
  <c r="F3838" i="15"/>
  <c r="F3834" i="15"/>
  <c r="F3830" i="15"/>
  <c r="F3826" i="15"/>
  <c r="F3822" i="15"/>
  <c r="F3818" i="15"/>
  <c r="F3814" i="15"/>
  <c r="F3810" i="15"/>
  <c r="F3806" i="15"/>
  <c r="F3802" i="15"/>
  <c r="F3798" i="15"/>
  <c r="F3794" i="15"/>
  <c r="F3790" i="15"/>
  <c r="F3786" i="15"/>
  <c r="F3782" i="15"/>
  <c r="F3778" i="15"/>
  <c r="F3774" i="15"/>
  <c r="F3770" i="15"/>
  <c r="F3766" i="15"/>
  <c r="F3762" i="15"/>
  <c r="F3758" i="15"/>
  <c r="F3754" i="15"/>
  <c r="F3750" i="15"/>
  <c r="F3746" i="15"/>
  <c r="F3742" i="15"/>
  <c r="F3738" i="15"/>
  <c r="F3734" i="15"/>
  <c r="F3730" i="15"/>
  <c r="F3726" i="15"/>
  <c r="F3722" i="15"/>
  <c r="F3718" i="15"/>
  <c r="F3714" i="15"/>
  <c r="F3710" i="15"/>
  <c r="F3706" i="15"/>
  <c r="F3702" i="15"/>
  <c r="F3698" i="15"/>
  <c r="F3694" i="15"/>
  <c r="F3690" i="15"/>
  <c r="F3686" i="15"/>
  <c r="F3682" i="15"/>
  <c r="F3678" i="15"/>
  <c r="F3674" i="15"/>
  <c r="F3670" i="15"/>
  <c r="F3666" i="15"/>
  <c r="F3662" i="15"/>
  <c r="F3658" i="15"/>
  <c r="F3654" i="15"/>
  <c r="F3650" i="15"/>
  <c r="F3646" i="15"/>
  <c r="F3642" i="15"/>
  <c r="F3638" i="15"/>
  <c r="F3634" i="15"/>
  <c r="F3630" i="15"/>
  <c r="F3626" i="15"/>
  <c r="F3622" i="15"/>
  <c r="F3618" i="15"/>
  <c r="F3614" i="15"/>
  <c r="F3610" i="15"/>
  <c r="F3606" i="15"/>
  <c r="F3602" i="15"/>
  <c r="F3598" i="15"/>
  <c r="F3594" i="15"/>
  <c r="F3590" i="15"/>
  <c r="F3586" i="15"/>
  <c r="F3582" i="15"/>
  <c r="F3578" i="15"/>
  <c r="F3574" i="15"/>
  <c r="F3570" i="15"/>
  <c r="F3566" i="15"/>
  <c r="F3562" i="15"/>
  <c r="F3558" i="15"/>
  <c r="F3554" i="15"/>
  <c r="F3550" i="15"/>
  <c r="F3546" i="15"/>
  <c r="F3542" i="15"/>
  <c r="F3538" i="15"/>
  <c r="F3534" i="15"/>
  <c r="F3530" i="15"/>
  <c r="F3526" i="15"/>
  <c r="F3522" i="15"/>
  <c r="F3518" i="15"/>
  <c r="F3514" i="15"/>
  <c r="F3510" i="15"/>
  <c r="F3506" i="15"/>
  <c r="F3502" i="15"/>
  <c r="F3498" i="15"/>
  <c r="F3494" i="15"/>
  <c r="F3490" i="15"/>
  <c r="F3486" i="15"/>
  <c r="F3482" i="15"/>
  <c r="F3478" i="15"/>
  <c r="F3474" i="15"/>
  <c r="F3470" i="15"/>
  <c r="F3466" i="15"/>
  <c r="F3462" i="15"/>
  <c r="F3458" i="15"/>
  <c r="F3454" i="15"/>
  <c r="F3450" i="15"/>
  <c r="F3446" i="15"/>
  <c r="F3442" i="15"/>
  <c r="F3438" i="15"/>
  <c r="F3434" i="15"/>
  <c r="F3430" i="15"/>
  <c r="F3426" i="15"/>
  <c r="F3422" i="15"/>
  <c r="F3418" i="15"/>
  <c r="F3414" i="15"/>
  <c r="F3410" i="15"/>
  <c r="F3406" i="15"/>
  <c r="F3402" i="15"/>
  <c r="F3398" i="15"/>
  <c r="F3394" i="15"/>
  <c r="F3390" i="15"/>
  <c r="F3386" i="15"/>
  <c r="F3382" i="15"/>
  <c r="F3378" i="15"/>
  <c r="F3374" i="15"/>
  <c r="F3370" i="15"/>
  <c r="F3366" i="15"/>
  <c r="F3362" i="15"/>
  <c r="F3358" i="15"/>
  <c r="F3354" i="15"/>
  <c r="F3350" i="15"/>
  <c r="F3346" i="15"/>
  <c r="F3342" i="15"/>
  <c r="F3338" i="15"/>
  <c r="F3334" i="15"/>
  <c r="F3330" i="15"/>
  <c r="F3326" i="15"/>
  <c r="F3322" i="15"/>
  <c r="F3318" i="15"/>
  <c r="F3314" i="15"/>
  <c r="F3310" i="15"/>
  <c r="F3306" i="15"/>
  <c r="F3302" i="15"/>
  <c r="F3298" i="15"/>
  <c r="F3294" i="15"/>
  <c r="F3290" i="15"/>
  <c r="F3286" i="15"/>
  <c r="F3282" i="15"/>
  <c r="F3278" i="15"/>
  <c r="F3274" i="15"/>
  <c r="F3270" i="15"/>
  <c r="F3266" i="15"/>
  <c r="F3262" i="15"/>
  <c r="F3258" i="15"/>
  <c r="F3254" i="15"/>
  <c r="F3250" i="15"/>
  <c r="F3246" i="15"/>
  <c r="F3242" i="15"/>
  <c r="F3238" i="15"/>
  <c r="F3234" i="15"/>
  <c r="F3230" i="15"/>
  <c r="F3226" i="15"/>
  <c r="F3222" i="15"/>
  <c r="F3218" i="15"/>
  <c r="F3214" i="15"/>
  <c r="F3210" i="15"/>
  <c r="F3206" i="15"/>
  <c r="F3202" i="15"/>
  <c r="F3198" i="15"/>
  <c r="F3194" i="15"/>
  <c r="F3190" i="15"/>
  <c r="F3186" i="15"/>
  <c r="F3182" i="15"/>
  <c r="F3178" i="15"/>
  <c r="F3174" i="15"/>
  <c r="F3170" i="15"/>
  <c r="F3166" i="15"/>
  <c r="F3162" i="15"/>
  <c r="F3158" i="15"/>
  <c r="F3154" i="15"/>
  <c r="F3150" i="15"/>
  <c r="F3146" i="15"/>
  <c r="F3142" i="15"/>
  <c r="F3138" i="15"/>
  <c r="F3134" i="15"/>
  <c r="F3130" i="15"/>
  <c r="F3126" i="15"/>
  <c r="F3122" i="15"/>
  <c r="F3118" i="15"/>
  <c r="F3114" i="15"/>
  <c r="F3110" i="15"/>
  <c r="F3106" i="15"/>
  <c r="F3102" i="15"/>
  <c r="F3098" i="15"/>
  <c r="F3094" i="15"/>
  <c r="F3090" i="15"/>
  <c r="F3086" i="15"/>
  <c r="F3082" i="15"/>
  <c r="F3078" i="15"/>
  <c r="F3074" i="15"/>
  <c r="F3070" i="15"/>
  <c r="F3066" i="15"/>
  <c r="F3062" i="15"/>
  <c r="F3058" i="15"/>
  <c r="F3054" i="15"/>
  <c r="F3050" i="15"/>
  <c r="F3046" i="15"/>
  <c r="F3042" i="15"/>
  <c r="F3038" i="15"/>
  <c r="F3034" i="15"/>
  <c r="F3030" i="15"/>
  <c r="F3026" i="15"/>
  <c r="F3022" i="15"/>
  <c r="F3018" i="15"/>
  <c r="F3014" i="15"/>
  <c r="F3010" i="15"/>
  <c r="F3006" i="15"/>
  <c r="F3002" i="15"/>
  <c r="F2998" i="15"/>
  <c r="F2994" i="15"/>
  <c r="F2990" i="15"/>
  <c r="F2986" i="15"/>
  <c r="F2982" i="15"/>
  <c r="F2978" i="15"/>
  <c r="F2974" i="15"/>
  <c r="F2970" i="15"/>
  <c r="F2966" i="15"/>
  <c r="F2962" i="15"/>
  <c r="F2958" i="15"/>
  <c r="F2954" i="15"/>
  <c r="F2950" i="15"/>
  <c r="F2946" i="15"/>
  <c r="F2942" i="15"/>
  <c r="F2938" i="15"/>
  <c r="F2934" i="15"/>
  <c r="F2930" i="15"/>
  <c r="F2926" i="15"/>
  <c r="F2922" i="15"/>
  <c r="F2918" i="15"/>
  <c r="F2914" i="15"/>
  <c r="F2910" i="15"/>
  <c r="F2906" i="15"/>
  <c r="F2902" i="15"/>
  <c r="F2898" i="15"/>
  <c r="F2894" i="15"/>
  <c r="F2890" i="15"/>
  <c r="F2886" i="15"/>
  <c r="F2882" i="15"/>
  <c r="F2878" i="15"/>
  <c r="F2874" i="15"/>
  <c r="F2870" i="15"/>
  <c r="F2866" i="15"/>
  <c r="F2862" i="15"/>
  <c r="F2858" i="15"/>
  <c r="F2854" i="15"/>
  <c r="F2850" i="15"/>
  <c r="F2846" i="15"/>
  <c r="F2842" i="15"/>
  <c r="F2838" i="15"/>
  <c r="F2834" i="15"/>
  <c r="F2830" i="15"/>
  <c r="F2826" i="15"/>
  <c r="F2822" i="15"/>
  <c r="F2818" i="15"/>
  <c r="F2814" i="15"/>
  <c r="F2810" i="15"/>
  <c r="F2806" i="15"/>
  <c r="F2802" i="15"/>
  <c r="F2798" i="15"/>
  <c r="F2794" i="15"/>
  <c r="F2790" i="15"/>
  <c r="F2786" i="15"/>
  <c r="F2782" i="15"/>
  <c r="F2778" i="15"/>
  <c r="F2774" i="15"/>
  <c r="F2770" i="15"/>
  <c r="F2766" i="15"/>
  <c r="F2762" i="15"/>
  <c r="F2758" i="15"/>
  <c r="F2754" i="15"/>
  <c r="F2750" i="15"/>
  <c r="F2746" i="15"/>
  <c r="F2742" i="15"/>
  <c r="F2738" i="15"/>
  <c r="F2734" i="15"/>
  <c r="F2730" i="15"/>
  <c r="F2726" i="15"/>
  <c r="F2722" i="15"/>
  <c r="F2718" i="15"/>
  <c r="F2714" i="15"/>
  <c r="F2710" i="15"/>
  <c r="F2706" i="15"/>
  <c r="F2702" i="15"/>
  <c r="F2698" i="15"/>
  <c r="F2694" i="15"/>
  <c r="F2690" i="15"/>
  <c r="F2686" i="15"/>
  <c r="F2682" i="15"/>
  <c r="F2678" i="15"/>
  <c r="F2674" i="15"/>
  <c r="F2670" i="15"/>
  <c r="F2666" i="15"/>
  <c r="F2662" i="15"/>
  <c r="F2658" i="15"/>
  <c r="F2654" i="15"/>
  <c r="F2650" i="15"/>
  <c r="F2646" i="15"/>
  <c r="F2642" i="15"/>
  <c r="F2638" i="15"/>
  <c r="F2634" i="15"/>
  <c r="F2630" i="15"/>
  <c r="F2626" i="15"/>
  <c r="F2622" i="15"/>
  <c r="F2618" i="15"/>
  <c r="F2614" i="15"/>
  <c r="F2610" i="15"/>
  <c r="F2606" i="15"/>
  <c r="F2602" i="15"/>
  <c r="F2598" i="15"/>
  <c r="F2594" i="15"/>
  <c r="F2590" i="15"/>
  <c r="F2586" i="15"/>
  <c r="F2582" i="15"/>
  <c r="F2578" i="15"/>
  <c r="F2574" i="15"/>
  <c r="F2570" i="15"/>
  <c r="F2566" i="15"/>
  <c r="F2562" i="15"/>
  <c r="F2558" i="15"/>
  <c r="F2554" i="15"/>
  <c r="F2550" i="15"/>
  <c r="F2546" i="15"/>
  <c r="F2542" i="15"/>
  <c r="F2538" i="15"/>
  <c r="F2534" i="15"/>
  <c r="F2530" i="15"/>
  <c r="F2526" i="15"/>
  <c r="F2522" i="15"/>
  <c r="F2518" i="15"/>
  <c r="F2514" i="15"/>
  <c r="F2510" i="15"/>
  <c r="F2506" i="15"/>
  <c r="F2502" i="15"/>
  <c r="F2498" i="15"/>
  <c r="F2494" i="15"/>
  <c r="F2490" i="15"/>
  <c r="F2486" i="15"/>
  <c r="F2482" i="15"/>
  <c r="F2478" i="15"/>
  <c r="F2474" i="15"/>
  <c r="F2470" i="15"/>
  <c r="F2466" i="15"/>
  <c r="F2462" i="15"/>
  <c r="F2458" i="15"/>
  <c r="F2454" i="15"/>
  <c r="F2450" i="15"/>
  <c r="F2446" i="15"/>
  <c r="F2442" i="15"/>
  <c r="F2438" i="15"/>
  <c r="F2434" i="15"/>
  <c r="F2430" i="15"/>
  <c r="F2426" i="15"/>
  <c r="F2422" i="15"/>
  <c r="F2418" i="15"/>
  <c r="F2414" i="15"/>
  <c r="F2410" i="15"/>
  <c r="F2406" i="15"/>
  <c r="F2402" i="15"/>
  <c r="F2398" i="15"/>
  <c r="F2394" i="15"/>
  <c r="F2390" i="15"/>
  <c r="F2386" i="15"/>
  <c r="F2382" i="15"/>
  <c r="F2378" i="15"/>
  <c r="F2374" i="15"/>
  <c r="F2370" i="15"/>
  <c r="F2366" i="15"/>
  <c r="F2362" i="15"/>
  <c r="F2358" i="15"/>
  <c r="F2354" i="15"/>
  <c r="F2350" i="15"/>
  <c r="F2346" i="15"/>
  <c r="F2342" i="15"/>
  <c r="F2338" i="15"/>
  <c r="F2334" i="15"/>
  <c r="F2330" i="15"/>
  <c r="F2326" i="15"/>
  <c r="F2322" i="15"/>
  <c r="F2318" i="15"/>
  <c r="F2314" i="15"/>
  <c r="F2310" i="15"/>
  <c r="F2306" i="15"/>
  <c r="F2302" i="15"/>
  <c r="F2298" i="15"/>
  <c r="F2294" i="15"/>
  <c r="F2290" i="15"/>
  <c r="F2286" i="15"/>
  <c r="F2282" i="15"/>
  <c r="F2278" i="15"/>
  <c r="F2274" i="15"/>
  <c r="F2270" i="15"/>
  <c r="F2266" i="15"/>
  <c r="F2262" i="15"/>
  <c r="F2258" i="15"/>
  <c r="F2254" i="15"/>
  <c r="F2250" i="15"/>
  <c r="F2246" i="15"/>
  <c r="F2242" i="15"/>
  <c r="F2238" i="15"/>
  <c r="F2234" i="15"/>
  <c r="F2230" i="15"/>
  <c r="F2226" i="15"/>
  <c r="F2222" i="15"/>
  <c r="F2218" i="15"/>
  <c r="F2214" i="15"/>
  <c r="F2210" i="15"/>
  <c r="F2206" i="15"/>
  <c r="F2202" i="15"/>
  <c r="F2198" i="15"/>
  <c r="F2194" i="15"/>
  <c r="F2190" i="15"/>
  <c r="F2186" i="15"/>
  <c r="F2182" i="15"/>
  <c r="F2178" i="15"/>
  <c r="F2174" i="15"/>
  <c r="F2170" i="15"/>
  <c r="F2166" i="15"/>
  <c r="F2162" i="15"/>
  <c r="F7015" i="15"/>
  <c r="F6602" i="15"/>
  <c r="F6474" i="15"/>
  <c r="F6346" i="15"/>
  <c r="F6212" i="15"/>
  <c r="F6084" i="15"/>
  <c r="F5956" i="15"/>
  <c r="F5828" i="15"/>
  <c r="F5700" i="15"/>
  <c r="F5572" i="15"/>
  <c r="F5444" i="15"/>
  <c r="F5316" i="15"/>
  <c r="F4936" i="15"/>
  <c r="F4424" i="15"/>
  <c r="J3" i="15"/>
  <c r="E2160" i="15"/>
  <c r="E2159" i="15"/>
  <c r="E2158" i="15"/>
  <c r="E2157" i="15"/>
  <c r="E2156" i="15"/>
  <c r="E2155" i="15"/>
  <c r="E2154" i="15"/>
  <c r="E2153" i="15"/>
  <c r="E2152" i="15"/>
  <c r="E2151" i="15"/>
  <c r="E2150" i="15"/>
  <c r="E2149" i="15"/>
  <c r="E2148" i="15"/>
  <c r="E2147" i="15"/>
  <c r="E2146" i="15"/>
  <c r="E2145" i="15"/>
  <c r="E2144" i="15"/>
  <c r="E2143" i="15"/>
  <c r="E2142" i="15"/>
  <c r="E2141" i="15"/>
  <c r="E2140" i="15"/>
  <c r="E2139" i="15"/>
  <c r="E2138" i="15"/>
  <c r="E2137" i="15"/>
  <c r="E2136" i="15"/>
  <c r="E2135" i="15"/>
  <c r="E2134" i="15"/>
  <c r="E2133" i="15"/>
  <c r="E2132" i="15"/>
  <c r="E2131" i="15"/>
  <c r="E2130" i="15"/>
  <c r="E2129" i="15"/>
  <c r="E2128" i="15"/>
  <c r="E2127" i="15"/>
  <c r="E2126" i="15"/>
  <c r="E2125" i="15"/>
  <c r="E2124" i="15"/>
  <c r="E2123" i="15"/>
  <c r="E2122" i="15"/>
  <c r="E2121" i="15"/>
  <c r="E2120" i="15"/>
  <c r="E2119" i="15"/>
  <c r="E2118" i="15"/>
  <c r="E2117" i="15"/>
  <c r="E2116" i="15"/>
  <c r="E2115" i="15"/>
  <c r="E2114" i="15"/>
  <c r="E2113" i="15"/>
  <c r="E2112" i="15"/>
  <c r="E2111" i="15"/>
  <c r="E2110" i="15"/>
  <c r="E2109" i="15"/>
  <c r="E2108" i="15"/>
  <c r="E2107" i="15"/>
  <c r="E2106" i="15"/>
  <c r="E2105" i="15"/>
  <c r="E2104" i="15"/>
  <c r="E2103" i="15"/>
  <c r="E2102" i="15"/>
  <c r="E2101" i="15"/>
  <c r="E2100" i="15"/>
  <c r="E2099" i="15"/>
  <c r="E2098" i="15"/>
  <c r="E2097" i="15"/>
  <c r="E2096" i="15"/>
  <c r="E2095" i="15"/>
  <c r="E2094" i="15"/>
  <c r="E2093" i="15"/>
  <c r="E2092" i="15"/>
  <c r="E2091" i="15"/>
  <c r="E2090" i="15"/>
  <c r="E2089" i="15"/>
  <c r="E2088" i="15"/>
  <c r="E2087" i="15"/>
  <c r="E2086" i="15"/>
  <c r="E2085" i="15"/>
  <c r="E2084" i="15"/>
  <c r="E2083" i="15"/>
  <c r="E2082" i="15"/>
  <c r="E2081" i="15"/>
  <c r="E2080" i="15"/>
  <c r="E2079" i="15"/>
  <c r="E2078" i="15"/>
  <c r="E2077" i="15"/>
  <c r="E2076" i="15"/>
  <c r="E2075" i="15"/>
  <c r="E2074" i="15"/>
  <c r="E2073" i="15"/>
  <c r="E2072" i="15"/>
  <c r="E2071" i="15"/>
  <c r="E2070" i="15"/>
  <c r="E2069" i="15"/>
  <c r="E2068" i="15"/>
  <c r="E2067" i="15"/>
  <c r="E2066" i="15"/>
  <c r="E2065" i="15"/>
  <c r="E2064" i="15"/>
  <c r="E2063" i="15"/>
  <c r="E2062" i="15"/>
  <c r="E2061" i="15"/>
  <c r="E2060" i="15"/>
  <c r="E2059" i="15"/>
  <c r="E2058" i="15"/>
  <c r="E2057" i="15"/>
  <c r="E2056" i="15"/>
  <c r="E2055" i="15"/>
  <c r="E2054" i="15"/>
  <c r="E2053" i="15"/>
  <c r="E2052" i="15"/>
  <c r="E2051" i="15"/>
  <c r="E2050" i="15"/>
  <c r="E2049" i="15"/>
  <c r="E2048" i="15"/>
  <c r="E2047" i="15"/>
  <c r="E2046" i="15"/>
  <c r="E2045" i="15"/>
  <c r="E2044" i="15"/>
  <c r="E2043" i="15"/>
  <c r="E2042" i="15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F3" i="15" s="1"/>
  <c r="I17" i="16" l="1"/>
  <c r="I19" i="16"/>
  <c r="I7" i="16" s="1"/>
  <c r="I18" i="16"/>
  <c r="L4" i="16"/>
  <c r="L3" i="16"/>
  <c r="F10" i="15"/>
  <c r="F22" i="15"/>
  <c r="F34" i="15"/>
  <c r="F46" i="15"/>
  <c r="F58" i="15"/>
  <c r="F74" i="15"/>
  <c r="F90" i="15"/>
  <c r="F106" i="15"/>
  <c r="F122" i="15"/>
  <c r="F134" i="15"/>
  <c r="F146" i="15"/>
  <c r="F154" i="15"/>
  <c r="F162" i="15"/>
  <c r="F174" i="15"/>
  <c r="F186" i="15"/>
  <c r="F198" i="15"/>
  <c r="F210" i="15"/>
  <c r="F226" i="15"/>
  <c r="F242" i="15"/>
  <c r="F254" i="15"/>
  <c r="F266" i="15"/>
  <c r="F278" i="15"/>
  <c r="F290" i="15"/>
  <c r="F302" i="15"/>
  <c r="F314" i="15"/>
  <c r="F326" i="15"/>
  <c r="F338" i="15"/>
  <c r="F350" i="15"/>
  <c r="F362" i="15"/>
  <c r="F374" i="15"/>
  <c r="F386" i="15"/>
  <c r="F398" i="15"/>
  <c r="F410" i="15"/>
  <c r="F430" i="15"/>
  <c r="F442" i="15"/>
  <c r="F454" i="15"/>
  <c r="F466" i="15"/>
  <c r="F478" i="15"/>
  <c r="F490" i="15"/>
  <c r="F502" i="15"/>
  <c r="F514" i="15"/>
  <c r="F534" i="15"/>
  <c r="F546" i="15"/>
  <c r="F558" i="15"/>
  <c r="F570" i="15"/>
  <c r="F578" i="15"/>
  <c r="F582" i="15"/>
  <c r="F586" i="15"/>
  <c r="F594" i="15"/>
  <c r="F598" i="15"/>
  <c r="F602" i="15"/>
  <c r="F610" i="15"/>
  <c r="F618" i="15"/>
  <c r="F626" i="15"/>
  <c r="F634" i="15"/>
  <c r="F642" i="15"/>
  <c r="F650" i="15"/>
  <c r="F658" i="15"/>
  <c r="F666" i="15"/>
  <c r="F678" i="15"/>
  <c r="F690" i="15"/>
  <c r="F706" i="15"/>
  <c r="F722" i="15"/>
  <c r="F734" i="15"/>
  <c r="F746" i="15"/>
  <c r="F758" i="15"/>
  <c r="F770" i="15"/>
  <c r="F786" i="15"/>
  <c r="F798" i="15"/>
  <c r="F806" i="15"/>
  <c r="F818" i="15"/>
  <c r="F830" i="15"/>
  <c r="F850" i="15"/>
  <c r="F862" i="15"/>
  <c r="F874" i="15"/>
  <c r="F886" i="15"/>
  <c r="F902" i="15"/>
  <c r="F918" i="15"/>
  <c r="F930" i="15"/>
  <c r="F942" i="15"/>
  <c r="F954" i="15"/>
  <c r="F966" i="15"/>
  <c r="F978" i="15"/>
  <c r="F990" i="15"/>
  <c r="F1010" i="15"/>
  <c r="F1022" i="15"/>
  <c r="F1034" i="15"/>
  <c r="F1046" i="15"/>
  <c r="F1058" i="15"/>
  <c r="F1070" i="15"/>
  <c r="F1082" i="15"/>
  <c r="F1094" i="15"/>
  <c r="F1106" i="15"/>
  <c r="F1118" i="15"/>
  <c r="F1130" i="15"/>
  <c r="F1142" i="15"/>
  <c r="F1154" i="15"/>
  <c r="F1166" i="15"/>
  <c r="F1182" i="15"/>
  <c r="F1198" i="15"/>
  <c r="F1210" i="15"/>
  <c r="F1222" i="15"/>
  <c r="F1234" i="15"/>
  <c r="F1250" i="15"/>
  <c r="F1266" i="15"/>
  <c r="F1278" i="15"/>
  <c r="F1290" i="15"/>
  <c r="F1302" i="15"/>
  <c r="F1314" i="15"/>
  <c r="F1334" i="15"/>
  <c r="F1362" i="15"/>
  <c r="F1486" i="15"/>
  <c r="F1498" i="15"/>
  <c r="F1510" i="15"/>
  <c r="F1522" i="15"/>
  <c r="F1534" i="15"/>
  <c r="F1546" i="15"/>
  <c r="F1558" i="15"/>
  <c r="F1570" i="15"/>
  <c r="F1582" i="15"/>
  <c r="F1594" i="15"/>
  <c r="F1606" i="15"/>
  <c r="F1618" i="15"/>
  <c r="F1630" i="15"/>
  <c r="F1642" i="15"/>
  <c r="F1654" i="15"/>
  <c r="F1666" i="15"/>
  <c r="F1678" i="15"/>
  <c r="F1690" i="15"/>
  <c r="F1702" i="15"/>
  <c r="F1718" i="15"/>
  <c r="F1734" i="15"/>
  <c r="F1750" i="15"/>
  <c r="F1766" i="15"/>
  <c r="F1778" i="15"/>
  <c r="F1790" i="15"/>
  <c r="F1802" i="15"/>
  <c r="F1814" i="15"/>
  <c r="F1826" i="15"/>
  <c r="F1838" i="15"/>
  <c r="F1854" i="15"/>
  <c r="F1870" i="15"/>
  <c r="F1882" i="15"/>
  <c r="F1894" i="15"/>
  <c r="F1906" i="15"/>
  <c r="F1918" i="15"/>
  <c r="F1930" i="15"/>
  <c r="F1942" i="15"/>
  <c r="F1958" i="15"/>
  <c r="F1974" i="15"/>
  <c r="F1986" i="15"/>
  <c r="F1998" i="15"/>
  <c r="F2010" i="15"/>
  <c r="F2022" i="15"/>
  <c r="F2034" i="15"/>
  <c r="F2050" i="15"/>
  <c r="F2066" i="15"/>
  <c r="F2086" i="15"/>
  <c r="F2158" i="15"/>
  <c r="F7" i="15"/>
  <c r="F11" i="15"/>
  <c r="F15" i="15"/>
  <c r="F19" i="15"/>
  <c r="F23" i="15"/>
  <c r="F27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F87" i="15"/>
  <c r="F91" i="15"/>
  <c r="F95" i="15"/>
  <c r="F99" i="15"/>
  <c r="F103" i="15"/>
  <c r="F107" i="15"/>
  <c r="F111" i="15"/>
  <c r="F115" i="15"/>
  <c r="F119" i="15"/>
  <c r="F123" i="15"/>
  <c r="F127" i="15"/>
  <c r="F131" i="15"/>
  <c r="F135" i="15"/>
  <c r="F139" i="15"/>
  <c r="F143" i="15"/>
  <c r="F147" i="15"/>
  <c r="F151" i="15"/>
  <c r="F155" i="15"/>
  <c r="F159" i="15"/>
  <c r="F163" i="15"/>
  <c r="F167" i="15"/>
  <c r="F171" i="15"/>
  <c r="F175" i="15"/>
  <c r="F179" i="15"/>
  <c r="F183" i="15"/>
  <c r="F187" i="15"/>
  <c r="F191" i="15"/>
  <c r="F195" i="15"/>
  <c r="F199" i="15"/>
  <c r="F203" i="15"/>
  <c r="F207" i="15"/>
  <c r="F211" i="15"/>
  <c r="F215" i="15"/>
  <c r="F219" i="15"/>
  <c r="F223" i="15"/>
  <c r="F227" i="15"/>
  <c r="F231" i="15"/>
  <c r="F235" i="15"/>
  <c r="F239" i="15"/>
  <c r="F243" i="15"/>
  <c r="F247" i="15"/>
  <c r="F251" i="15"/>
  <c r="F255" i="15"/>
  <c r="F259" i="15"/>
  <c r="F263" i="15"/>
  <c r="F267" i="15"/>
  <c r="F271" i="15"/>
  <c r="F275" i="15"/>
  <c r="F279" i="15"/>
  <c r="F283" i="15"/>
  <c r="F287" i="15"/>
  <c r="F291" i="15"/>
  <c r="F295" i="15"/>
  <c r="F299" i="15"/>
  <c r="F303" i="15"/>
  <c r="F307" i="15"/>
  <c r="F311" i="15"/>
  <c r="F315" i="15"/>
  <c r="F319" i="15"/>
  <c r="F323" i="15"/>
  <c r="F327" i="15"/>
  <c r="F331" i="15"/>
  <c r="F335" i="15"/>
  <c r="F339" i="15"/>
  <c r="F343" i="15"/>
  <c r="F347" i="15"/>
  <c r="F351" i="15"/>
  <c r="F355" i="15"/>
  <c r="F359" i="15"/>
  <c r="F363" i="15"/>
  <c r="F367" i="15"/>
  <c r="F371" i="15"/>
  <c r="F375" i="15"/>
  <c r="F379" i="15"/>
  <c r="F383" i="15"/>
  <c r="F387" i="15"/>
  <c r="F391" i="15"/>
  <c r="F395" i="15"/>
  <c r="F399" i="15"/>
  <c r="F403" i="15"/>
  <c r="F407" i="15"/>
  <c r="F411" i="15"/>
  <c r="F415" i="15"/>
  <c r="F419" i="15"/>
  <c r="F423" i="15"/>
  <c r="F427" i="15"/>
  <c r="F431" i="15"/>
  <c r="F435" i="15"/>
  <c r="F439" i="15"/>
  <c r="F443" i="15"/>
  <c r="F447" i="15"/>
  <c r="F451" i="15"/>
  <c r="F455" i="15"/>
  <c r="F459" i="15"/>
  <c r="F463" i="15"/>
  <c r="F467" i="15"/>
  <c r="F471" i="15"/>
  <c r="F475" i="15"/>
  <c r="F479" i="15"/>
  <c r="F483" i="15"/>
  <c r="F487" i="15"/>
  <c r="F491" i="15"/>
  <c r="F495" i="15"/>
  <c r="F499" i="15"/>
  <c r="F503" i="15"/>
  <c r="F507" i="15"/>
  <c r="F511" i="15"/>
  <c r="F515" i="15"/>
  <c r="F519" i="15"/>
  <c r="F523" i="15"/>
  <c r="F527" i="15"/>
  <c r="F531" i="15"/>
  <c r="F535" i="15"/>
  <c r="F539" i="15"/>
  <c r="F543" i="15"/>
  <c r="F547" i="15"/>
  <c r="F551" i="15"/>
  <c r="F555" i="15"/>
  <c r="F559" i="15"/>
  <c r="F563" i="15"/>
  <c r="F567" i="15"/>
  <c r="F571" i="15"/>
  <c r="F575" i="15"/>
  <c r="F579" i="15"/>
  <c r="F583" i="15"/>
  <c r="F587" i="15"/>
  <c r="F591" i="15"/>
  <c r="F595" i="15"/>
  <c r="F599" i="15"/>
  <c r="F603" i="15"/>
  <c r="F607" i="15"/>
  <c r="F611" i="15"/>
  <c r="F615" i="15"/>
  <c r="F619" i="15"/>
  <c r="F623" i="15"/>
  <c r="F627" i="15"/>
  <c r="F631" i="15"/>
  <c r="F635" i="15"/>
  <c r="F639" i="15"/>
  <c r="F643" i="15"/>
  <c r="F647" i="15"/>
  <c r="F651" i="15"/>
  <c r="F655" i="15"/>
  <c r="F659" i="15"/>
  <c r="F663" i="15"/>
  <c r="F667" i="15"/>
  <c r="F671" i="15"/>
  <c r="F675" i="15"/>
  <c r="F679" i="15"/>
  <c r="F683" i="15"/>
  <c r="F687" i="15"/>
  <c r="F691" i="15"/>
  <c r="F695" i="15"/>
  <c r="F699" i="15"/>
  <c r="F703" i="15"/>
  <c r="F707" i="15"/>
  <c r="F711" i="15"/>
  <c r="F715" i="15"/>
  <c r="F719" i="15"/>
  <c r="F723" i="15"/>
  <c r="F727" i="15"/>
  <c r="F731" i="15"/>
  <c r="F735" i="15"/>
  <c r="F739" i="15"/>
  <c r="F743" i="15"/>
  <c r="F747" i="15"/>
  <c r="F751" i="15"/>
  <c r="F755" i="15"/>
  <c r="F759" i="15"/>
  <c r="F763" i="15"/>
  <c r="F767" i="15"/>
  <c r="F771" i="15"/>
  <c r="F775" i="15"/>
  <c r="F779" i="15"/>
  <c r="F783" i="15"/>
  <c r="F787" i="15"/>
  <c r="F791" i="15"/>
  <c r="F795" i="15"/>
  <c r="F799" i="15"/>
  <c r="F803" i="15"/>
  <c r="F807" i="15"/>
  <c r="F811" i="15"/>
  <c r="F815" i="15"/>
  <c r="F819" i="15"/>
  <c r="F823" i="15"/>
  <c r="F827" i="15"/>
  <c r="F831" i="15"/>
  <c r="F835" i="15"/>
  <c r="F839" i="15"/>
  <c r="F843" i="15"/>
  <c r="F847" i="15"/>
  <c r="F851" i="15"/>
  <c r="F855" i="15"/>
  <c r="F859" i="15"/>
  <c r="F863" i="15"/>
  <c r="F867" i="15"/>
  <c r="F871" i="15"/>
  <c r="F875" i="15"/>
  <c r="F879" i="15"/>
  <c r="F883" i="15"/>
  <c r="F887" i="15"/>
  <c r="F891" i="15"/>
  <c r="F895" i="15"/>
  <c r="F899" i="15"/>
  <c r="F903" i="15"/>
  <c r="F907" i="15"/>
  <c r="F911" i="15"/>
  <c r="F915" i="15"/>
  <c r="F919" i="15"/>
  <c r="F923" i="15"/>
  <c r="F927" i="15"/>
  <c r="F931" i="15"/>
  <c r="F935" i="15"/>
  <c r="F939" i="15"/>
  <c r="F943" i="15"/>
  <c r="F947" i="15"/>
  <c r="F951" i="15"/>
  <c r="F955" i="15"/>
  <c r="F959" i="15"/>
  <c r="F963" i="15"/>
  <c r="F967" i="15"/>
  <c r="F971" i="15"/>
  <c r="F975" i="15"/>
  <c r="F979" i="15"/>
  <c r="F983" i="15"/>
  <c r="F987" i="15"/>
  <c r="F991" i="15"/>
  <c r="F995" i="15"/>
  <c r="F999" i="15"/>
  <c r="F1003" i="15"/>
  <c r="F1007" i="15"/>
  <c r="F1011" i="15"/>
  <c r="F1015" i="15"/>
  <c r="F1019" i="15"/>
  <c r="F1023" i="15"/>
  <c r="F1027" i="15"/>
  <c r="F1031" i="15"/>
  <c r="F1035" i="15"/>
  <c r="F1039" i="15"/>
  <c r="F1043" i="15"/>
  <c r="F1047" i="15"/>
  <c r="F1051" i="15"/>
  <c r="F1055" i="15"/>
  <c r="F1059" i="15"/>
  <c r="F1063" i="15"/>
  <c r="F1067" i="15"/>
  <c r="F1071" i="15"/>
  <c r="F1075" i="15"/>
  <c r="F1079" i="15"/>
  <c r="F1083" i="15"/>
  <c r="F1087" i="15"/>
  <c r="F1091" i="15"/>
  <c r="F1095" i="15"/>
  <c r="F1099" i="15"/>
  <c r="F1103" i="15"/>
  <c r="F1107" i="15"/>
  <c r="F1111" i="15"/>
  <c r="F1115" i="15"/>
  <c r="F1119" i="15"/>
  <c r="F1123" i="15"/>
  <c r="F1127" i="15"/>
  <c r="F1131" i="15"/>
  <c r="F1135" i="15"/>
  <c r="F1139" i="15"/>
  <c r="F1143" i="15"/>
  <c r="F1147" i="15"/>
  <c r="F1151" i="15"/>
  <c r="F1155" i="15"/>
  <c r="F1159" i="15"/>
  <c r="F1163" i="15"/>
  <c r="F1167" i="15"/>
  <c r="F1171" i="15"/>
  <c r="F1175" i="15"/>
  <c r="F1179" i="15"/>
  <c r="F1183" i="15"/>
  <c r="F1187" i="15"/>
  <c r="F1191" i="15"/>
  <c r="F1195" i="15"/>
  <c r="F1199" i="15"/>
  <c r="F1203" i="15"/>
  <c r="F1207" i="15"/>
  <c r="F1211" i="15"/>
  <c r="F1215" i="15"/>
  <c r="F1219" i="15"/>
  <c r="F1223" i="15"/>
  <c r="F1227" i="15"/>
  <c r="F1231" i="15"/>
  <c r="F1235" i="15"/>
  <c r="F1239" i="15"/>
  <c r="F1243" i="15"/>
  <c r="F1247" i="15"/>
  <c r="F1251" i="15"/>
  <c r="F1255" i="15"/>
  <c r="F1259" i="15"/>
  <c r="F1263" i="15"/>
  <c r="F1267" i="15"/>
  <c r="F1271" i="15"/>
  <c r="F1275" i="15"/>
  <c r="F1279" i="15"/>
  <c r="F1283" i="15"/>
  <c r="F1287" i="15"/>
  <c r="F1291" i="15"/>
  <c r="F1295" i="15"/>
  <c r="F1299" i="15"/>
  <c r="F1303" i="15"/>
  <c r="F1307" i="15"/>
  <c r="F1311" i="15"/>
  <c r="F1315" i="15"/>
  <c r="F1319" i="15"/>
  <c r="F1323" i="15"/>
  <c r="F1327" i="15"/>
  <c r="F1331" i="15"/>
  <c r="F1335" i="15"/>
  <c r="F1339" i="15"/>
  <c r="F1343" i="15"/>
  <c r="F1347" i="15"/>
  <c r="F1351" i="15"/>
  <c r="F1355" i="15"/>
  <c r="F1359" i="15"/>
  <c r="F1363" i="15"/>
  <c r="F1367" i="15"/>
  <c r="F1371" i="15"/>
  <c r="F1375" i="15"/>
  <c r="F1379" i="15"/>
  <c r="F1383" i="15"/>
  <c r="F1387" i="15"/>
  <c r="F1391" i="15"/>
  <c r="F1395" i="15"/>
  <c r="F1399" i="15"/>
  <c r="F1403" i="15"/>
  <c r="F1407" i="15"/>
  <c r="F1411" i="15"/>
  <c r="F1415" i="15"/>
  <c r="F1419" i="15"/>
  <c r="F1423" i="15"/>
  <c r="F1427" i="15"/>
  <c r="F1431" i="15"/>
  <c r="F1435" i="15"/>
  <c r="F1439" i="15"/>
  <c r="F1443" i="15"/>
  <c r="F1447" i="15"/>
  <c r="F1451" i="15"/>
  <c r="F1455" i="15"/>
  <c r="F1459" i="15"/>
  <c r="F1463" i="15"/>
  <c r="F1467" i="15"/>
  <c r="F1471" i="15"/>
  <c r="F1475" i="15"/>
  <c r="F1479" i="15"/>
  <c r="F1483" i="15"/>
  <c r="F1487" i="15"/>
  <c r="F1491" i="15"/>
  <c r="F1495" i="15"/>
  <c r="F1499" i="15"/>
  <c r="F1503" i="15"/>
  <c r="F1507" i="15"/>
  <c r="F1511" i="15"/>
  <c r="F1515" i="15"/>
  <c r="F1519" i="15"/>
  <c r="F1523" i="15"/>
  <c r="F1527" i="15"/>
  <c r="F1531" i="15"/>
  <c r="F1535" i="15"/>
  <c r="F1539" i="15"/>
  <c r="F1543" i="15"/>
  <c r="F1547" i="15"/>
  <c r="F1551" i="15"/>
  <c r="F1555" i="15"/>
  <c r="F1559" i="15"/>
  <c r="F1563" i="15"/>
  <c r="F1567" i="15"/>
  <c r="F1571" i="15"/>
  <c r="F1575" i="15"/>
  <c r="F1579" i="15"/>
  <c r="F1583" i="15"/>
  <c r="F1587" i="15"/>
  <c r="F1591" i="15"/>
  <c r="F1595" i="15"/>
  <c r="F1599" i="15"/>
  <c r="F1603" i="15"/>
  <c r="F1607" i="15"/>
  <c r="F1611" i="15"/>
  <c r="F1615" i="15"/>
  <c r="F1619" i="15"/>
  <c r="F1623" i="15"/>
  <c r="F1627" i="15"/>
  <c r="F1631" i="15"/>
  <c r="F1635" i="15"/>
  <c r="F1639" i="15"/>
  <c r="F1643" i="15"/>
  <c r="F1647" i="15"/>
  <c r="F1651" i="15"/>
  <c r="F1655" i="15"/>
  <c r="F1659" i="15"/>
  <c r="F1663" i="15"/>
  <c r="F1667" i="15"/>
  <c r="F1671" i="15"/>
  <c r="F1675" i="15"/>
  <c r="F1679" i="15"/>
  <c r="F1683" i="15"/>
  <c r="F1687" i="15"/>
  <c r="F1691" i="15"/>
  <c r="F1695" i="15"/>
  <c r="F1699" i="15"/>
  <c r="F1703" i="15"/>
  <c r="F1707" i="15"/>
  <c r="F1711" i="15"/>
  <c r="F1715" i="15"/>
  <c r="F1719" i="15"/>
  <c r="F1723" i="15"/>
  <c r="F1727" i="15"/>
  <c r="F1731" i="15"/>
  <c r="F1735" i="15"/>
  <c r="F1739" i="15"/>
  <c r="F1743" i="15"/>
  <c r="F1747" i="15"/>
  <c r="F1751" i="15"/>
  <c r="F1755" i="15"/>
  <c r="F1759" i="15"/>
  <c r="F1763" i="15"/>
  <c r="F1767" i="15"/>
  <c r="F1771" i="15"/>
  <c r="F1775" i="15"/>
  <c r="F1779" i="15"/>
  <c r="F1783" i="15"/>
  <c r="F1787" i="15"/>
  <c r="F1791" i="15"/>
  <c r="F1795" i="15"/>
  <c r="F1799" i="15"/>
  <c r="F1803" i="15"/>
  <c r="F1807" i="15"/>
  <c r="F1811" i="15"/>
  <c r="F1815" i="15"/>
  <c r="F1819" i="15"/>
  <c r="F1823" i="15"/>
  <c r="F1827" i="15"/>
  <c r="F1831" i="15"/>
  <c r="F1835" i="15"/>
  <c r="F1839" i="15"/>
  <c r="F1843" i="15"/>
  <c r="F1847" i="15"/>
  <c r="F1851" i="15"/>
  <c r="F1855" i="15"/>
  <c r="F1859" i="15"/>
  <c r="F1863" i="15"/>
  <c r="F1867" i="15"/>
  <c r="F1871" i="15"/>
  <c r="F1875" i="15"/>
  <c r="F1879" i="15"/>
  <c r="F1883" i="15"/>
  <c r="F1887" i="15"/>
  <c r="F1891" i="15"/>
  <c r="F1895" i="15"/>
  <c r="F1899" i="15"/>
  <c r="F1903" i="15"/>
  <c r="F1907" i="15"/>
  <c r="F1911" i="15"/>
  <c r="F1915" i="15"/>
  <c r="F1919" i="15"/>
  <c r="F1923" i="15"/>
  <c r="F1927" i="15"/>
  <c r="F1931" i="15"/>
  <c r="F1935" i="15"/>
  <c r="F1939" i="15"/>
  <c r="F1943" i="15"/>
  <c r="F1947" i="15"/>
  <c r="F1951" i="15"/>
  <c r="F1955" i="15"/>
  <c r="F1959" i="15"/>
  <c r="F1963" i="15"/>
  <c r="F1967" i="15"/>
  <c r="F1971" i="15"/>
  <c r="F1975" i="15"/>
  <c r="F1979" i="15"/>
  <c r="F1983" i="15"/>
  <c r="F1987" i="15"/>
  <c r="F1991" i="15"/>
  <c r="F1995" i="15"/>
  <c r="F1999" i="15"/>
  <c r="F2003" i="15"/>
  <c r="F2007" i="15"/>
  <c r="F2011" i="15"/>
  <c r="F2015" i="15"/>
  <c r="F2019" i="15"/>
  <c r="F2023" i="15"/>
  <c r="F2027" i="15"/>
  <c r="F2031" i="15"/>
  <c r="F2035" i="15"/>
  <c r="F2039" i="15"/>
  <c r="F2043" i="15"/>
  <c r="F2047" i="15"/>
  <c r="F2051" i="15"/>
  <c r="F2055" i="15"/>
  <c r="F2059" i="15"/>
  <c r="F2063" i="15"/>
  <c r="F2067" i="15"/>
  <c r="F2071" i="15"/>
  <c r="F2075" i="15"/>
  <c r="F2079" i="15"/>
  <c r="F2083" i="15"/>
  <c r="F2087" i="15"/>
  <c r="F2091" i="15"/>
  <c r="F2095" i="15"/>
  <c r="F2099" i="15"/>
  <c r="F2103" i="15"/>
  <c r="F2107" i="15"/>
  <c r="F2111" i="15"/>
  <c r="F2115" i="15"/>
  <c r="F2119" i="15"/>
  <c r="F2123" i="15"/>
  <c r="F2127" i="15"/>
  <c r="F2131" i="15"/>
  <c r="F2135" i="15"/>
  <c r="F2139" i="15"/>
  <c r="F2143" i="15"/>
  <c r="F2147" i="15"/>
  <c r="F2151" i="15"/>
  <c r="F2155" i="15"/>
  <c r="F2159" i="15"/>
  <c r="F14" i="15"/>
  <c r="F26" i="15"/>
  <c r="F38" i="15"/>
  <c r="F50" i="15"/>
  <c r="F62" i="15"/>
  <c r="F70" i="15"/>
  <c r="F82" i="15"/>
  <c r="F94" i="15"/>
  <c r="F102" i="15"/>
  <c r="F118" i="15"/>
  <c r="F130" i="15"/>
  <c r="F142" i="15"/>
  <c r="F158" i="15"/>
  <c r="F170" i="15"/>
  <c r="F178" i="15"/>
  <c r="F190" i="15"/>
  <c r="F202" i="15"/>
  <c r="F214" i="15"/>
  <c r="F222" i="15"/>
  <c r="F234" i="15"/>
  <c r="F246" i="15"/>
  <c r="F262" i="15"/>
  <c r="F270" i="15"/>
  <c r="F282" i="15"/>
  <c r="F294" i="15"/>
  <c r="F306" i="15"/>
  <c r="F322" i="15"/>
  <c r="F334" i="15"/>
  <c r="F346" i="15"/>
  <c r="F358" i="15"/>
  <c r="F370" i="15"/>
  <c r="F382" i="15"/>
  <c r="F394" i="15"/>
  <c r="F406" i="15"/>
  <c r="F418" i="15"/>
  <c r="F422" i="15"/>
  <c r="F434" i="15"/>
  <c r="F446" i="15"/>
  <c r="F458" i="15"/>
  <c r="F474" i="15"/>
  <c r="F486" i="15"/>
  <c r="F494" i="15"/>
  <c r="F506" i="15"/>
  <c r="F518" i="15"/>
  <c r="F526" i="15"/>
  <c r="F538" i="15"/>
  <c r="F550" i="15"/>
  <c r="F562" i="15"/>
  <c r="F574" i="15"/>
  <c r="F590" i="15"/>
  <c r="F674" i="15"/>
  <c r="F686" i="15"/>
  <c r="F698" i="15"/>
  <c r="F710" i="15"/>
  <c r="F718" i="15"/>
  <c r="F730" i="15"/>
  <c r="F742" i="15"/>
  <c r="F754" i="15"/>
  <c r="F766" i="15"/>
  <c r="F778" i="15"/>
  <c r="F790" i="15"/>
  <c r="F802" i="15"/>
  <c r="F814" i="15"/>
  <c r="F826" i="15"/>
  <c r="F838" i="15"/>
  <c r="F842" i="15"/>
  <c r="F854" i="15"/>
  <c r="F866" i="15"/>
  <c r="F878" i="15"/>
  <c r="F890" i="15"/>
  <c r="F898" i="15"/>
  <c r="F910" i="15"/>
  <c r="F922" i="15"/>
  <c r="F934" i="15"/>
  <c r="F946" i="15"/>
  <c r="F958" i="15"/>
  <c r="F970" i="15"/>
  <c r="F982" i="15"/>
  <c r="F994" i="15"/>
  <c r="F1002" i="15"/>
  <c r="F1018" i="15"/>
  <c r="F1030" i="15"/>
  <c r="F1042" i="15"/>
  <c r="F1054" i="15"/>
  <c r="F1066" i="15"/>
  <c r="F1078" i="15"/>
  <c r="F1086" i="15"/>
  <c r="F1098" i="15"/>
  <c r="F1110" i="15"/>
  <c r="F1122" i="15"/>
  <c r="F1134" i="15"/>
  <c r="F1146" i="15"/>
  <c r="F1158" i="15"/>
  <c r="F1170" i="15"/>
  <c r="F1178" i="15"/>
  <c r="F1190" i="15"/>
  <c r="F1202" i="15"/>
  <c r="F1214" i="15"/>
  <c r="F1226" i="15"/>
  <c r="F1238" i="15"/>
  <c r="F1246" i="15"/>
  <c r="F1258" i="15"/>
  <c r="F1270" i="15"/>
  <c r="F1282" i="15"/>
  <c r="F1294" i="15"/>
  <c r="F1306" i="15"/>
  <c r="F1318" i="15"/>
  <c r="F1326" i="15"/>
  <c r="F1342" i="15"/>
  <c r="F1350" i="15"/>
  <c r="F1358" i="15"/>
  <c r="F1370" i="15"/>
  <c r="F1378" i="15"/>
  <c r="F1386" i="15"/>
  <c r="F1394" i="15"/>
  <c r="F1402" i="15"/>
  <c r="F1410" i="15"/>
  <c r="F1418" i="15"/>
  <c r="F1426" i="15"/>
  <c r="F1434" i="15"/>
  <c r="F1442" i="15"/>
  <c r="F1450" i="15"/>
  <c r="F1458" i="15"/>
  <c r="F1466" i="15"/>
  <c r="F1474" i="15"/>
  <c r="F1482" i="15"/>
  <c r="F1494" i="15"/>
  <c r="F1506" i="15"/>
  <c r="F1518" i="15"/>
  <c r="F1530" i="15"/>
  <c r="F1542" i="15"/>
  <c r="F1554" i="15"/>
  <c r="F1566" i="15"/>
  <c r="F1578" i="15"/>
  <c r="F1590" i="15"/>
  <c r="F1602" i="15"/>
  <c r="F1614" i="15"/>
  <c r="F1622" i="15"/>
  <c r="F1634" i="15"/>
  <c r="F1646" i="15"/>
  <c r="F1658" i="15"/>
  <c r="F1670" i="15"/>
  <c r="F1682" i="15"/>
  <c r="F1698" i="15"/>
  <c r="F1710" i="15"/>
  <c r="F1722" i="15"/>
  <c r="F1730" i="15"/>
  <c r="F1742" i="15"/>
  <c r="F1754" i="15"/>
  <c r="F1762" i="15"/>
  <c r="F1770" i="15"/>
  <c r="F1782" i="15"/>
  <c r="F1794" i="15"/>
  <c r="F1806" i="15"/>
  <c r="F1822" i="15"/>
  <c r="F1834" i="15"/>
  <c r="F1846" i="15"/>
  <c r="F1858" i="15"/>
  <c r="F1866" i="15"/>
  <c r="F1874" i="15"/>
  <c r="F1886" i="15"/>
  <c r="F1898" i="15"/>
  <c r="F1914" i="15"/>
  <c r="F1926" i="15"/>
  <c r="F1934" i="15"/>
  <c r="F1946" i="15"/>
  <c r="F1954" i="15"/>
  <c r="F1966" i="15"/>
  <c r="F1978" i="15"/>
  <c r="F1990" i="15"/>
  <c r="F2002" i="15"/>
  <c r="F2014" i="15"/>
  <c r="F2030" i="15"/>
  <c r="F2042" i="15"/>
  <c r="F2054" i="15"/>
  <c r="F2062" i="15"/>
  <c r="F2074" i="15"/>
  <c r="F2082" i="15"/>
  <c r="F2094" i="15"/>
  <c r="F2102" i="15"/>
  <c r="F2110" i="15"/>
  <c r="F2118" i="15"/>
  <c r="F2126" i="15"/>
  <c r="F2134" i="15"/>
  <c r="F2142" i="15"/>
  <c r="F2154" i="15"/>
  <c r="F4" i="15"/>
  <c r="F8" i="15"/>
  <c r="F12" i="15"/>
  <c r="F16" i="15"/>
  <c r="F20" i="15"/>
  <c r="F24" i="15"/>
  <c r="F28" i="15"/>
  <c r="F32" i="15"/>
  <c r="F36" i="15"/>
  <c r="F40" i="15"/>
  <c r="F44" i="15"/>
  <c r="F48" i="15"/>
  <c r="F52" i="15"/>
  <c r="F56" i="15"/>
  <c r="F60" i="15"/>
  <c r="F64" i="15"/>
  <c r="F68" i="15"/>
  <c r="F72" i="15"/>
  <c r="F76" i="15"/>
  <c r="F80" i="15"/>
  <c r="F84" i="15"/>
  <c r="F88" i="15"/>
  <c r="F92" i="15"/>
  <c r="F96" i="15"/>
  <c r="F100" i="15"/>
  <c r="F104" i="15"/>
  <c r="F108" i="15"/>
  <c r="F112" i="15"/>
  <c r="F116" i="15"/>
  <c r="F120" i="15"/>
  <c r="F124" i="15"/>
  <c r="F128" i="15"/>
  <c r="F132" i="15"/>
  <c r="F136" i="15"/>
  <c r="F140" i="15"/>
  <c r="F144" i="15"/>
  <c r="F148" i="15"/>
  <c r="F152" i="15"/>
  <c r="F156" i="15"/>
  <c r="F160" i="15"/>
  <c r="F164" i="15"/>
  <c r="F168" i="15"/>
  <c r="F172" i="15"/>
  <c r="F176" i="15"/>
  <c r="F180" i="15"/>
  <c r="F184" i="15"/>
  <c r="F188" i="15"/>
  <c r="F192" i="15"/>
  <c r="F196" i="15"/>
  <c r="F200" i="15"/>
  <c r="F204" i="15"/>
  <c r="F208" i="15"/>
  <c r="F212" i="15"/>
  <c r="F216" i="15"/>
  <c r="F220" i="15"/>
  <c r="F224" i="15"/>
  <c r="F228" i="15"/>
  <c r="F232" i="15"/>
  <c r="F236" i="15"/>
  <c r="F240" i="15"/>
  <c r="F244" i="15"/>
  <c r="F248" i="15"/>
  <c r="F252" i="15"/>
  <c r="F256" i="15"/>
  <c r="F260" i="15"/>
  <c r="F264" i="15"/>
  <c r="F268" i="15"/>
  <c r="F272" i="15"/>
  <c r="F276" i="15"/>
  <c r="F280" i="15"/>
  <c r="F284" i="15"/>
  <c r="F288" i="15"/>
  <c r="F292" i="15"/>
  <c r="F296" i="15"/>
  <c r="F300" i="15"/>
  <c r="F304" i="15"/>
  <c r="F308" i="15"/>
  <c r="F312" i="15"/>
  <c r="F316" i="15"/>
  <c r="F320" i="15"/>
  <c r="F324" i="15"/>
  <c r="F328" i="15"/>
  <c r="F332" i="15"/>
  <c r="F336" i="15"/>
  <c r="F340" i="15"/>
  <c r="F344" i="15"/>
  <c r="F348" i="15"/>
  <c r="F352" i="15"/>
  <c r="F356" i="15"/>
  <c r="F360" i="15"/>
  <c r="F364" i="15"/>
  <c r="F368" i="15"/>
  <c r="F372" i="15"/>
  <c r="F376" i="15"/>
  <c r="F380" i="15"/>
  <c r="F384" i="15"/>
  <c r="F388" i="15"/>
  <c r="F392" i="15"/>
  <c r="F396" i="15"/>
  <c r="F400" i="15"/>
  <c r="F404" i="15"/>
  <c r="F408" i="15"/>
  <c r="F412" i="15"/>
  <c r="F416" i="15"/>
  <c r="F420" i="15"/>
  <c r="F424" i="15"/>
  <c r="F428" i="15"/>
  <c r="F432" i="15"/>
  <c r="F436" i="15"/>
  <c r="F440" i="15"/>
  <c r="F444" i="15"/>
  <c r="F448" i="15"/>
  <c r="F452" i="15"/>
  <c r="F456" i="15"/>
  <c r="F460" i="15"/>
  <c r="F464" i="15"/>
  <c r="F468" i="15"/>
  <c r="F472" i="15"/>
  <c r="F476" i="15"/>
  <c r="F480" i="15"/>
  <c r="F484" i="15"/>
  <c r="F488" i="15"/>
  <c r="F492" i="15"/>
  <c r="F496" i="15"/>
  <c r="F500" i="15"/>
  <c r="F504" i="15"/>
  <c r="F508" i="15"/>
  <c r="F512" i="15"/>
  <c r="F516" i="15"/>
  <c r="F520" i="15"/>
  <c r="F524" i="15"/>
  <c r="F528" i="15"/>
  <c r="F532" i="15"/>
  <c r="F536" i="15"/>
  <c r="F540" i="15"/>
  <c r="F544" i="15"/>
  <c r="F548" i="15"/>
  <c r="F552" i="15"/>
  <c r="F556" i="15"/>
  <c r="F560" i="15"/>
  <c r="F564" i="15"/>
  <c r="F568" i="15"/>
  <c r="F572" i="15"/>
  <c r="F576" i="15"/>
  <c r="F580" i="15"/>
  <c r="F584" i="15"/>
  <c r="F588" i="15"/>
  <c r="F592" i="15"/>
  <c r="F596" i="15"/>
  <c r="F600" i="15"/>
  <c r="F604" i="15"/>
  <c r="F608" i="15"/>
  <c r="F612" i="15"/>
  <c r="F616" i="15"/>
  <c r="F620" i="15"/>
  <c r="F624" i="15"/>
  <c r="F628" i="15"/>
  <c r="F632" i="15"/>
  <c r="F636" i="15"/>
  <c r="F640" i="15"/>
  <c r="F644" i="15"/>
  <c r="F648" i="15"/>
  <c r="F652" i="15"/>
  <c r="F656" i="15"/>
  <c r="F660" i="15"/>
  <c r="F664" i="15"/>
  <c r="F668" i="15"/>
  <c r="F672" i="15"/>
  <c r="F676" i="15"/>
  <c r="F680" i="15"/>
  <c r="F684" i="15"/>
  <c r="F688" i="15"/>
  <c r="F692" i="15"/>
  <c r="F696" i="15"/>
  <c r="F700" i="15"/>
  <c r="F704" i="15"/>
  <c r="F708" i="15"/>
  <c r="F712" i="15"/>
  <c r="F716" i="15"/>
  <c r="F720" i="15"/>
  <c r="F724" i="15"/>
  <c r="F728" i="15"/>
  <c r="F732" i="15"/>
  <c r="F736" i="15"/>
  <c r="F740" i="15"/>
  <c r="F744" i="15"/>
  <c r="F748" i="15"/>
  <c r="F752" i="15"/>
  <c r="F756" i="15"/>
  <c r="F760" i="15"/>
  <c r="F764" i="15"/>
  <c r="F768" i="15"/>
  <c r="F772" i="15"/>
  <c r="F776" i="15"/>
  <c r="F780" i="15"/>
  <c r="F784" i="15"/>
  <c r="F788" i="15"/>
  <c r="F792" i="15"/>
  <c r="F796" i="15"/>
  <c r="F800" i="15"/>
  <c r="F804" i="15"/>
  <c r="F808" i="15"/>
  <c r="F812" i="15"/>
  <c r="F816" i="15"/>
  <c r="F820" i="15"/>
  <c r="F824" i="15"/>
  <c r="F828" i="15"/>
  <c r="F832" i="15"/>
  <c r="F836" i="15"/>
  <c r="F840" i="15"/>
  <c r="F844" i="15"/>
  <c r="F848" i="15"/>
  <c r="F852" i="15"/>
  <c r="F856" i="15"/>
  <c r="F860" i="15"/>
  <c r="F864" i="15"/>
  <c r="F868" i="15"/>
  <c r="F872" i="15"/>
  <c r="F876" i="15"/>
  <c r="F880" i="15"/>
  <c r="F884" i="15"/>
  <c r="F888" i="15"/>
  <c r="F892" i="15"/>
  <c r="F896" i="15"/>
  <c r="F900" i="15"/>
  <c r="F904" i="15"/>
  <c r="F908" i="15"/>
  <c r="F912" i="15"/>
  <c r="F916" i="15"/>
  <c r="F920" i="15"/>
  <c r="F924" i="15"/>
  <c r="F928" i="15"/>
  <c r="F932" i="15"/>
  <c r="F936" i="15"/>
  <c r="F940" i="15"/>
  <c r="F944" i="15"/>
  <c r="F948" i="15"/>
  <c r="F952" i="15"/>
  <c r="F956" i="15"/>
  <c r="F960" i="15"/>
  <c r="F964" i="15"/>
  <c r="F968" i="15"/>
  <c r="F972" i="15"/>
  <c r="F976" i="15"/>
  <c r="F980" i="15"/>
  <c r="F984" i="15"/>
  <c r="F988" i="15"/>
  <c r="F992" i="15"/>
  <c r="F996" i="15"/>
  <c r="F1000" i="15"/>
  <c r="F1004" i="15"/>
  <c r="F1008" i="15"/>
  <c r="F1012" i="15"/>
  <c r="F1016" i="15"/>
  <c r="F1020" i="15"/>
  <c r="F1024" i="15"/>
  <c r="F1028" i="15"/>
  <c r="F1032" i="15"/>
  <c r="F1036" i="15"/>
  <c r="F1040" i="15"/>
  <c r="F1044" i="15"/>
  <c r="F1048" i="15"/>
  <c r="F1052" i="15"/>
  <c r="F1056" i="15"/>
  <c r="F1060" i="15"/>
  <c r="F1064" i="15"/>
  <c r="F1068" i="15"/>
  <c r="F1072" i="15"/>
  <c r="F1076" i="15"/>
  <c r="F1080" i="15"/>
  <c r="F1084" i="15"/>
  <c r="F1088" i="15"/>
  <c r="F1092" i="15"/>
  <c r="F1096" i="15"/>
  <c r="F1100" i="15"/>
  <c r="F1104" i="15"/>
  <c r="F1108" i="15"/>
  <c r="F1112" i="15"/>
  <c r="F1116" i="15"/>
  <c r="F1120" i="15"/>
  <c r="F1124" i="15"/>
  <c r="F1128" i="15"/>
  <c r="F1132" i="15"/>
  <c r="F1136" i="15"/>
  <c r="F1140" i="15"/>
  <c r="F1144" i="15"/>
  <c r="F1148" i="15"/>
  <c r="F1152" i="15"/>
  <c r="F1156" i="15"/>
  <c r="F1160" i="15"/>
  <c r="F1164" i="15"/>
  <c r="F1168" i="15"/>
  <c r="F1172" i="15"/>
  <c r="F1176" i="15"/>
  <c r="F1180" i="15"/>
  <c r="F1184" i="15"/>
  <c r="F1188" i="15"/>
  <c r="F1192" i="15"/>
  <c r="F1196" i="15"/>
  <c r="F1200" i="15"/>
  <c r="F1204" i="15"/>
  <c r="F1208" i="15"/>
  <c r="F1212" i="15"/>
  <c r="F1216" i="15"/>
  <c r="F1220" i="15"/>
  <c r="F1224" i="15"/>
  <c r="F1228" i="15"/>
  <c r="F1232" i="15"/>
  <c r="F1236" i="15"/>
  <c r="F1240" i="15"/>
  <c r="F1244" i="15"/>
  <c r="F1248" i="15"/>
  <c r="F1252" i="15"/>
  <c r="F1256" i="15"/>
  <c r="F1260" i="15"/>
  <c r="F1264" i="15"/>
  <c r="F1268" i="15"/>
  <c r="F1272" i="15"/>
  <c r="F1276" i="15"/>
  <c r="F1280" i="15"/>
  <c r="F1284" i="15"/>
  <c r="F1288" i="15"/>
  <c r="F1292" i="15"/>
  <c r="F1296" i="15"/>
  <c r="F1300" i="15"/>
  <c r="F1304" i="15"/>
  <c r="F1308" i="15"/>
  <c r="F1312" i="15"/>
  <c r="F1316" i="15"/>
  <c r="F1320" i="15"/>
  <c r="F1324" i="15"/>
  <c r="F1328" i="15"/>
  <c r="F1332" i="15"/>
  <c r="F1336" i="15"/>
  <c r="F1340" i="15"/>
  <c r="F1344" i="15"/>
  <c r="F1348" i="15"/>
  <c r="F1352" i="15"/>
  <c r="F1356" i="15"/>
  <c r="F1360" i="15"/>
  <c r="F1364" i="15"/>
  <c r="F1368" i="15"/>
  <c r="F1372" i="15"/>
  <c r="F1376" i="15"/>
  <c r="F1380" i="15"/>
  <c r="F1384" i="15"/>
  <c r="F1388" i="15"/>
  <c r="F1392" i="15"/>
  <c r="F1396" i="15"/>
  <c r="F1400" i="15"/>
  <c r="F1404" i="15"/>
  <c r="F1408" i="15"/>
  <c r="F1412" i="15"/>
  <c r="F1416" i="15"/>
  <c r="F1420" i="15"/>
  <c r="F1424" i="15"/>
  <c r="F1428" i="15"/>
  <c r="F1432" i="15"/>
  <c r="F1436" i="15"/>
  <c r="F1440" i="15"/>
  <c r="F1444" i="15"/>
  <c r="F1448" i="15"/>
  <c r="F1452" i="15"/>
  <c r="F1456" i="15"/>
  <c r="F1460" i="15"/>
  <c r="F1464" i="15"/>
  <c r="F1468" i="15"/>
  <c r="F1472" i="15"/>
  <c r="F1476" i="15"/>
  <c r="F1480" i="15"/>
  <c r="F1484" i="15"/>
  <c r="F1488" i="15"/>
  <c r="F1492" i="15"/>
  <c r="F1496" i="15"/>
  <c r="F1500" i="15"/>
  <c r="F1504" i="15"/>
  <c r="F1508" i="15"/>
  <c r="F1512" i="15"/>
  <c r="F1516" i="15"/>
  <c r="F1520" i="15"/>
  <c r="F1524" i="15"/>
  <c r="F1528" i="15"/>
  <c r="F1532" i="15"/>
  <c r="F1536" i="15"/>
  <c r="F1540" i="15"/>
  <c r="F1544" i="15"/>
  <c r="F1548" i="15"/>
  <c r="F1552" i="15"/>
  <c r="F1556" i="15"/>
  <c r="F1560" i="15"/>
  <c r="F1564" i="15"/>
  <c r="F1568" i="15"/>
  <c r="F1572" i="15"/>
  <c r="F1576" i="15"/>
  <c r="F1580" i="15"/>
  <c r="F1584" i="15"/>
  <c r="F1588" i="15"/>
  <c r="F1592" i="15"/>
  <c r="F1596" i="15"/>
  <c r="F1600" i="15"/>
  <c r="F1604" i="15"/>
  <c r="F1608" i="15"/>
  <c r="F1612" i="15"/>
  <c r="F1616" i="15"/>
  <c r="F1620" i="15"/>
  <c r="F1624" i="15"/>
  <c r="F1628" i="15"/>
  <c r="F1632" i="15"/>
  <c r="F1636" i="15"/>
  <c r="F1640" i="15"/>
  <c r="F1644" i="15"/>
  <c r="F1648" i="15"/>
  <c r="F1652" i="15"/>
  <c r="F1656" i="15"/>
  <c r="F1660" i="15"/>
  <c r="F1664" i="15"/>
  <c r="F1668" i="15"/>
  <c r="F1672" i="15"/>
  <c r="F1676" i="15"/>
  <c r="F1680" i="15"/>
  <c r="F1684" i="15"/>
  <c r="F1688" i="15"/>
  <c r="F1692" i="15"/>
  <c r="F1696" i="15"/>
  <c r="F1700" i="15"/>
  <c r="F1704" i="15"/>
  <c r="F1708" i="15"/>
  <c r="F1712" i="15"/>
  <c r="F1716" i="15"/>
  <c r="F1720" i="15"/>
  <c r="F1724" i="15"/>
  <c r="F1728" i="15"/>
  <c r="F1732" i="15"/>
  <c r="F1736" i="15"/>
  <c r="F1740" i="15"/>
  <c r="F1744" i="15"/>
  <c r="F1748" i="15"/>
  <c r="F1752" i="15"/>
  <c r="F1756" i="15"/>
  <c r="F1760" i="15"/>
  <c r="F1764" i="15"/>
  <c r="F1768" i="15"/>
  <c r="F1772" i="15"/>
  <c r="F1776" i="15"/>
  <c r="F1780" i="15"/>
  <c r="F1784" i="15"/>
  <c r="F1788" i="15"/>
  <c r="F1792" i="15"/>
  <c r="F1796" i="15"/>
  <c r="F1800" i="15"/>
  <c r="F1804" i="15"/>
  <c r="F1808" i="15"/>
  <c r="F1812" i="15"/>
  <c r="F1816" i="15"/>
  <c r="F1820" i="15"/>
  <c r="F1824" i="15"/>
  <c r="F1828" i="15"/>
  <c r="F1832" i="15"/>
  <c r="F1836" i="15"/>
  <c r="F1840" i="15"/>
  <c r="F1844" i="15"/>
  <c r="F1848" i="15"/>
  <c r="F1852" i="15"/>
  <c r="F1856" i="15"/>
  <c r="F1860" i="15"/>
  <c r="F1864" i="15"/>
  <c r="F1868" i="15"/>
  <c r="F1872" i="15"/>
  <c r="F1876" i="15"/>
  <c r="F1880" i="15"/>
  <c r="F1884" i="15"/>
  <c r="F1888" i="15"/>
  <c r="F1892" i="15"/>
  <c r="F1896" i="15"/>
  <c r="F1900" i="15"/>
  <c r="F1904" i="15"/>
  <c r="F1908" i="15"/>
  <c r="F1912" i="15"/>
  <c r="F1916" i="15"/>
  <c r="F1920" i="15"/>
  <c r="F1924" i="15"/>
  <c r="F1928" i="15"/>
  <c r="F1932" i="15"/>
  <c r="F1936" i="15"/>
  <c r="F1940" i="15"/>
  <c r="F1944" i="15"/>
  <c r="F1948" i="15"/>
  <c r="F1952" i="15"/>
  <c r="F1956" i="15"/>
  <c r="F1960" i="15"/>
  <c r="F1964" i="15"/>
  <c r="F1968" i="15"/>
  <c r="F1972" i="15"/>
  <c r="F1976" i="15"/>
  <c r="F1980" i="15"/>
  <c r="F1984" i="15"/>
  <c r="F1988" i="15"/>
  <c r="F1992" i="15"/>
  <c r="F1996" i="15"/>
  <c r="F2000" i="15"/>
  <c r="F2004" i="15"/>
  <c r="F2008" i="15"/>
  <c r="F2012" i="15"/>
  <c r="F2016" i="15"/>
  <c r="F2020" i="15"/>
  <c r="F2024" i="15"/>
  <c r="F2028" i="15"/>
  <c r="F2032" i="15"/>
  <c r="F2036" i="15"/>
  <c r="F2040" i="15"/>
  <c r="F2044" i="15"/>
  <c r="F2048" i="15"/>
  <c r="F2052" i="15"/>
  <c r="F2056" i="15"/>
  <c r="F2060" i="15"/>
  <c r="F2064" i="15"/>
  <c r="F2068" i="15"/>
  <c r="F2072" i="15"/>
  <c r="F2076" i="15"/>
  <c r="F2080" i="15"/>
  <c r="F2084" i="15"/>
  <c r="F2088" i="15"/>
  <c r="F2092" i="15"/>
  <c r="F2096" i="15"/>
  <c r="F2100" i="15"/>
  <c r="F2104" i="15"/>
  <c r="F2108" i="15"/>
  <c r="F2112" i="15"/>
  <c r="F2116" i="15"/>
  <c r="F2120" i="15"/>
  <c r="F2124" i="15"/>
  <c r="F2128" i="15"/>
  <c r="F2132" i="15"/>
  <c r="F2136" i="15"/>
  <c r="F2140" i="15"/>
  <c r="F2144" i="15"/>
  <c r="F2148" i="15"/>
  <c r="F2152" i="15"/>
  <c r="F2156" i="15"/>
  <c r="F2160" i="15"/>
  <c r="F6" i="15"/>
  <c r="F18" i="15"/>
  <c r="F30" i="15"/>
  <c r="F42" i="15"/>
  <c r="F54" i="15"/>
  <c r="F66" i="15"/>
  <c r="F78" i="15"/>
  <c r="F86" i="15"/>
  <c r="F98" i="15"/>
  <c r="F110" i="15"/>
  <c r="F114" i="15"/>
  <c r="F126" i="15"/>
  <c r="F138" i="15"/>
  <c r="F150" i="15"/>
  <c r="F166" i="15"/>
  <c r="F182" i="15"/>
  <c r="F194" i="15"/>
  <c r="F206" i="15"/>
  <c r="F218" i="15"/>
  <c r="F230" i="15"/>
  <c r="F238" i="15"/>
  <c r="F250" i="15"/>
  <c r="F258" i="15"/>
  <c r="F274" i="15"/>
  <c r="F286" i="15"/>
  <c r="F298" i="15"/>
  <c r="F310" i="15"/>
  <c r="F318" i="15"/>
  <c r="F330" i="15"/>
  <c r="F342" i="15"/>
  <c r="F354" i="15"/>
  <c r="F366" i="15"/>
  <c r="F378" i="15"/>
  <c r="F390" i="15"/>
  <c r="F402" i="15"/>
  <c r="F414" i="15"/>
  <c r="F426" i="15"/>
  <c r="F438" i="15"/>
  <c r="F450" i="15"/>
  <c r="F462" i="15"/>
  <c r="F470" i="15"/>
  <c r="F482" i="15"/>
  <c r="F498" i="15"/>
  <c r="F510" i="15"/>
  <c r="F522" i="15"/>
  <c r="F530" i="15"/>
  <c r="F542" i="15"/>
  <c r="F554" i="15"/>
  <c r="F566" i="15"/>
  <c r="F606" i="15"/>
  <c r="F614" i="15"/>
  <c r="F622" i="15"/>
  <c r="F630" i="15"/>
  <c r="F638" i="15"/>
  <c r="F646" i="15"/>
  <c r="F654" i="15"/>
  <c r="F662" i="15"/>
  <c r="F670" i="15"/>
  <c r="F682" i="15"/>
  <c r="F694" i="15"/>
  <c r="F702" i="15"/>
  <c r="F714" i="15"/>
  <c r="F726" i="15"/>
  <c r="F738" i="15"/>
  <c r="F750" i="15"/>
  <c r="F762" i="15"/>
  <c r="F774" i="15"/>
  <c r="F782" i="15"/>
  <c r="F794" i="15"/>
  <c r="F810" i="15"/>
  <c r="F822" i="15"/>
  <c r="F834" i="15"/>
  <c r="F846" i="15"/>
  <c r="F858" i="15"/>
  <c r="F870" i="15"/>
  <c r="F882" i="15"/>
  <c r="F894" i="15"/>
  <c r="F906" i="15"/>
  <c r="F914" i="15"/>
  <c r="F926" i="15"/>
  <c r="F938" i="15"/>
  <c r="F950" i="15"/>
  <c r="F962" i="15"/>
  <c r="F974" i="15"/>
  <c r="F986" i="15"/>
  <c r="F998" i="15"/>
  <c r="F1006" i="15"/>
  <c r="F1014" i="15"/>
  <c r="F1026" i="15"/>
  <c r="F1038" i="15"/>
  <c r="F1050" i="15"/>
  <c r="F1062" i="15"/>
  <c r="F1074" i="15"/>
  <c r="F1090" i="15"/>
  <c r="F1102" i="15"/>
  <c r="F1114" i="15"/>
  <c r="F1126" i="15"/>
  <c r="F1138" i="15"/>
  <c r="F1150" i="15"/>
  <c r="F1162" i="15"/>
  <c r="F1174" i="15"/>
  <c r="F1186" i="15"/>
  <c r="F1194" i="15"/>
  <c r="F1206" i="15"/>
  <c r="F1218" i="15"/>
  <c r="F1230" i="15"/>
  <c r="F1242" i="15"/>
  <c r="F1254" i="15"/>
  <c r="F1262" i="15"/>
  <c r="F1274" i="15"/>
  <c r="F1286" i="15"/>
  <c r="F1298" i="15"/>
  <c r="F1310" i="15"/>
  <c r="F1322" i="15"/>
  <c r="F1330" i="15"/>
  <c r="F1338" i="15"/>
  <c r="F1346" i="15"/>
  <c r="F1354" i="15"/>
  <c r="F1366" i="15"/>
  <c r="F1374" i="15"/>
  <c r="F1382" i="15"/>
  <c r="F1390" i="15"/>
  <c r="F1398" i="15"/>
  <c r="F1406" i="15"/>
  <c r="F1414" i="15"/>
  <c r="F1422" i="15"/>
  <c r="F1430" i="15"/>
  <c r="F1438" i="15"/>
  <c r="F1446" i="15"/>
  <c r="F1454" i="15"/>
  <c r="F1462" i="15"/>
  <c r="F1470" i="15"/>
  <c r="F1478" i="15"/>
  <c r="F1490" i="15"/>
  <c r="F1502" i="15"/>
  <c r="F1514" i="15"/>
  <c r="F1526" i="15"/>
  <c r="F1538" i="15"/>
  <c r="F1550" i="15"/>
  <c r="F1562" i="15"/>
  <c r="F1574" i="15"/>
  <c r="F1586" i="15"/>
  <c r="F1598" i="15"/>
  <c r="F1610" i="15"/>
  <c r="F1626" i="15"/>
  <c r="F1638" i="15"/>
  <c r="F1650" i="15"/>
  <c r="F1662" i="15"/>
  <c r="F1674" i="15"/>
  <c r="F1686" i="15"/>
  <c r="F1694" i="15"/>
  <c r="F1706" i="15"/>
  <c r="F1714" i="15"/>
  <c r="F1726" i="15"/>
  <c r="F1738" i="15"/>
  <c r="F1746" i="15"/>
  <c r="F1758" i="15"/>
  <c r="F1774" i="15"/>
  <c r="F1786" i="15"/>
  <c r="F1798" i="15"/>
  <c r="F1810" i="15"/>
  <c r="F1818" i="15"/>
  <c r="F1830" i="15"/>
  <c r="F1842" i="15"/>
  <c r="F1850" i="15"/>
  <c r="F1862" i="15"/>
  <c r="F1878" i="15"/>
  <c r="F1890" i="15"/>
  <c r="F1902" i="15"/>
  <c r="F1910" i="15"/>
  <c r="F1922" i="15"/>
  <c r="F1938" i="15"/>
  <c r="F1950" i="15"/>
  <c r="F1962" i="15"/>
  <c r="F1970" i="15"/>
  <c r="F1982" i="15"/>
  <c r="F1994" i="15"/>
  <c r="F2006" i="15"/>
  <c r="F2018" i="15"/>
  <c r="F2026" i="15"/>
  <c r="F2038" i="15"/>
  <c r="F2046" i="15"/>
  <c r="F2058" i="15"/>
  <c r="F2070" i="15"/>
  <c r="F2078" i="15"/>
  <c r="F2090" i="15"/>
  <c r="F2098" i="15"/>
  <c r="F2106" i="15"/>
  <c r="F2114" i="15"/>
  <c r="F2122" i="15"/>
  <c r="F2130" i="15"/>
  <c r="F2138" i="15"/>
  <c r="F2146" i="15"/>
  <c r="F2150" i="15"/>
  <c r="F5" i="15"/>
  <c r="F9" i="15"/>
  <c r="F13" i="15"/>
  <c r="F17" i="15"/>
  <c r="F21" i="15"/>
  <c r="F25" i="15"/>
  <c r="F29" i="15"/>
  <c r="F33" i="15"/>
  <c r="F37" i="15"/>
  <c r="F41" i="15"/>
  <c r="F45" i="15"/>
  <c r="F49" i="15"/>
  <c r="F53" i="15"/>
  <c r="F57" i="15"/>
  <c r="F61" i="15"/>
  <c r="F65" i="15"/>
  <c r="F69" i="15"/>
  <c r="F73" i="15"/>
  <c r="F77" i="15"/>
  <c r="F81" i="15"/>
  <c r="F85" i="15"/>
  <c r="F89" i="15"/>
  <c r="F93" i="15"/>
  <c r="F97" i="15"/>
  <c r="F101" i="15"/>
  <c r="F105" i="15"/>
  <c r="F109" i="15"/>
  <c r="F113" i="15"/>
  <c r="F117" i="15"/>
  <c r="F121" i="15"/>
  <c r="F125" i="15"/>
  <c r="F129" i="15"/>
  <c r="F133" i="15"/>
  <c r="F137" i="15"/>
  <c r="F141" i="15"/>
  <c r="F145" i="15"/>
  <c r="F149" i="15"/>
  <c r="F153" i="15"/>
  <c r="F157" i="15"/>
  <c r="F161" i="15"/>
  <c r="F165" i="15"/>
  <c r="F169" i="15"/>
  <c r="F173" i="15"/>
  <c r="F177" i="15"/>
  <c r="F181" i="15"/>
  <c r="F185" i="15"/>
  <c r="F189" i="15"/>
  <c r="F193" i="15"/>
  <c r="F197" i="15"/>
  <c r="F201" i="15"/>
  <c r="F205" i="15"/>
  <c r="F209" i="15"/>
  <c r="F213" i="15"/>
  <c r="F217" i="15"/>
  <c r="F221" i="15"/>
  <c r="F225" i="15"/>
  <c r="F229" i="15"/>
  <c r="F233" i="15"/>
  <c r="F237" i="15"/>
  <c r="F241" i="15"/>
  <c r="F245" i="15"/>
  <c r="F249" i="15"/>
  <c r="F253" i="15"/>
  <c r="F257" i="15"/>
  <c r="F261" i="15"/>
  <c r="F265" i="15"/>
  <c r="F269" i="15"/>
  <c r="F273" i="15"/>
  <c r="F277" i="15"/>
  <c r="F281" i="15"/>
  <c r="F285" i="15"/>
  <c r="F289" i="15"/>
  <c r="F293" i="15"/>
  <c r="F297" i="15"/>
  <c r="F301" i="15"/>
  <c r="F305" i="15"/>
  <c r="F309" i="15"/>
  <c r="F313" i="15"/>
  <c r="F317" i="15"/>
  <c r="F321" i="15"/>
  <c r="F325" i="15"/>
  <c r="F329" i="15"/>
  <c r="F333" i="15"/>
  <c r="F337" i="15"/>
  <c r="F341" i="15"/>
  <c r="F345" i="15"/>
  <c r="F349" i="15"/>
  <c r="F353" i="15"/>
  <c r="F357" i="15"/>
  <c r="F361" i="15"/>
  <c r="F365" i="15"/>
  <c r="F369" i="15"/>
  <c r="F373" i="15"/>
  <c r="F377" i="15"/>
  <c r="F381" i="15"/>
  <c r="F385" i="15"/>
  <c r="F389" i="15"/>
  <c r="F393" i="15"/>
  <c r="F397" i="15"/>
  <c r="F401" i="15"/>
  <c r="F405" i="15"/>
  <c r="F409" i="15"/>
  <c r="F413" i="15"/>
  <c r="F417" i="15"/>
  <c r="F421" i="15"/>
  <c r="F425" i="15"/>
  <c r="F429" i="15"/>
  <c r="F433" i="15"/>
  <c r="F437" i="15"/>
  <c r="F441" i="15"/>
  <c r="F445" i="15"/>
  <c r="F449" i="15"/>
  <c r="F453" i="15"/>
  <c r="F457" i="15"/>
  <c r="F461" i="15"/>
  <c r="F465" i="15"/>
  <c r="F469" i="15"/>
  <c r="F473" i="15"/>
  <c r="F477" i="15"/>
  <c r="F481" i="15"/>
  <c r="F485" i="15"/>
  <c r="F489" i="15"/>
  <c r="F493" i="15"/>
  <c r="F497" i="15"/>
  <c r="F501" i="15"/>
  <c r="F505" i="15"/>
  <c r="F509" i="15"/>
  <c r="F513" i="15"/>
  <c r="F517" i="15"/>
  <c r="F521" i="15"/>
  <c r="F525" i="15"/>
  <c r="F529" i="15"/>
  <c r="F533" i="15"/>
  <c r="F537" i="15"/>
  <c r="F541" i="15"/>
  <c r="F545" i="15"/>
  <c r="F549" i="15"/>
  <c r="F553" i="15"/>
  <c r="F557" i="15"/>
  <c r="F561" i="15"/>
  <c r="F565" i="15"/>
  <c r="F569" i="15"/>
  <c r="F573" i="15"/>
  <c r="F577" i="15"/>
  <c r="F581" i="15"/>
  <c r="F585" i="15"/>
  <c r="F589" i="15"/>
  <c r="F593" i="15"/>
  <c r="F597" i="15"/>
  <c r="F601" i="15"/>
  <c r="F605" i="15"/>
  <c r="F609" i="15"/>
  <c r="F613" i="15"/>
  <c r="F617" i="15"/>
  <c r="F621" i="15"/>
  <c r="F625" i="15"/>
  <c r="F629" i="15"/>
  <c r="F633" i="15"/>
  <c r="F637" i="15"/>
  <c r="F641" i="15"/>
  <c r="F645" i="15"/>
  <c r="F649" i="15"/>
  <c r="F653" i="15"/>
  <c r="F657" i="15"/>
  <c r="F661" i="15"/>
  <c r="F665" i="15"/>
  <c r="F669" i="15"/>
  <c r="F673" i="15"/>
  <c r="F677" i="15"/>
  <c r="F681" i="15"/>
  <c r="F685" i="15"/>
  <c r="F689" i="15"/>
  <c r="F693" i="15"/>
  <c r="F697" i="15"/>
  <c r="F701" i="15"/>
  <c r="F705" i="15"/>
  <c r="F709" i="15"/>
  <c r="F713" i="15"/>
  <c r="F717" i="15"/>
  <c r="F721" i="15"/>
  <c r="F725" i="15"/>
  <c r="F729" i="15"/>
  <c r="F733" i="15"/>
  <c r="F737" i="15"/>
  <c r="F741" i="15"/>
  <c r="F745" i="15"/>
  <c r="F749" i="15"/>
  <c r="F753" i="15"/>
  <c r="F757" i="15"/>
  <c r="F761" i="15"/>
  <c r="F765" i="15"/>
  <c r="F769" i="15"/>
  <c r="F773" i="15"/>
  <c r="F777" i="15"/>
  <c r="F781" i="15"/>
  <c r="F785" i="15"/>
  <c r="F789" i="15"/>
  <c r="F793" i="15"/>
  <c r="F797" i="15"/>
  <c r="F801" i="15"/>
  <c r="F805" i="15"/>
  <c r="F809" i="15"/>
  <c r="F813" i="15"/>
  <c r="F817" i="15"/>
  <c r="F821" i="15"/>
  <c r="F825" i="15"/>
  <c r="F829" i="15"/>
  <c r="F833" i="15"/>
  <c r="F837" i="15"/>
  <c r="F841" i="15"/>
  <c r="F845" i="15"/>
  <c r="F849" i="15"/>
  <c r="F853" i="15"/>
  <c r="F857" i="15"/>
  <c r="F861" i="15"/>
  <c r="F865" i="15"/>
  <c r="F869" i="15"/>
  <c r="F873" i="15"/>
  <c r="F877" i="15"/>
  <c r="F881" i="15"/>
  <c r="F885" i="15"/>
  <c r="F889" i="15"/>
  <c r="F893" i="15"/>
  <c r="F897" i="15"/>
  <c r="F901" i="15"/>
  <c r="F905" i="15"/>
  <c r="F909" i="15"/>
  <c r="F913" i="15"/>
  <c r="F917" i="15"/>
  <c r="F921" i="15"/>
  <c r="F925" i="15"/>
  <c r="F929" i="15"/>
  <c r="F933" i="15"/>
  <c r="F937" i="15"/>
  <c r="F941" i="15"/>
  <c r="F945" i="15"/>
  <c r="F949" i="15"/>
  <c r="F953" i="15"/>
  <c r="F957" i="15"/>
  <c r="F961" i="15"/>
  <c r="F965" i="15"/>
  <c r="F969" i="15"/>
  <c r="F973" i="15"/>
  <c r="F977" i="15"/>
  <c r="F981" i="15"/>
  <c r="F985" i="15"/>
  <c r="F989" i="15"/>
  <c r="F993" i="15"/>
  <c r="F997" i="15"/>
  <c r="F1001" i="15"/>
  <c r="F1005" i="15"/>
  <c r="F1009" i="15"/>
  <c r="F1013" i="15"/>
  <c r="F1017" i="15"/>
  <c r="F1021" i="15"/>
  <c r="F1025" i="15"/>
  <c r="F1029" i="15"/>
  <c r="F1033" i="15"/>
  <c r="F1037" i="15"/>
  <c r="F1041" i="15"/>
  <c r="F1045" i="15"/>
  <c r="F1049" i="15"/>
  <c r="F1053" i="15"/>
  <c r="F1057" i="15"/>
  <c r="F1061" i="15"/>
  <c r="F1065" i="15"/>
  <c r="F1069" i="15"/>
  <c r="F1073" i="15"/>
  <c r="F1077" i="15"/>
  <c r="F1081" i="15"/>
  <c r="F1085" i="15"/>
  <c r="F1089" i="15"/>
  <c r="F1093" i="15"/>
  <c r="F1097" i="15"/>
  <c r="F1101" i="15"/>
  <c r="F1105" i="15"/>
  <c r="F1109" i="15"/>
  <c r="F1113" i="15"/>
  <c r="F1117" i="15"/>
  <c r="F1121" i="15"/>
  <c r="F1125" i="15"/>
  <c r="F1129" i="15"/>
  <c r="F1133" i="15"/>
  <c r="F1137" i="15"/>
  <c r="F1141" i="15"/>
  <c r="F1145" i="15"/>
  <c r="F1149" i="15"/>
  <c r="F1153" i="15"/>
  <c r="F1157" i="15"/>
  <c r="F1161" i="15"/>
  <c r="F1165" i="15"/>
  <c r="F1169" i="15"/>
  <c r="F1173" i="15"/>
  <c r="F1177" i="15"/>
  <c r="F1181" i="15"/>
  <c r="F1185" i="15"/>
  <c r="F1189" i="15"/>
  <c r="F1193" i="15"/>
  <c r="F1197" i="15"/>
  <c r="F1201" i="15"/>
  <c r="F1205" i="15"/>
  <c r="F1209" i="15"/>
  <c r="F1213" i="15"/>
  <c r="F1217" i="15"/>
  <c r="F1221" i="15"/>
  <c r="F1225" i="15"/>
  <c r="F1229" i="15"/>
  <c r="F1233" i="15"/>
  <c r="F1237" i="15"/>
  <c r="F1241" i="15"/>
  <c r="F1245" i="15"/>
  <c r="F1249" i="15"/>
  <c r="F1253" i="15"/>
  <c r="F1257" i="15"/>
  <c r="F1261" i="15"/>
  <c r="F1265" i="15"/>
  <c r="F1269" i="15"/>
  <c r="F1273" i="15"/>
  <c r="F1277" i="15"/>
  <c r="F1281" i="15"/>
  <c r="F1285" i="15"/>
  <c r="F1289" i="15"/>
  <c r="F1293" i="15"/>
  <c r="F1297" i="15"/>
  <c r="F1301" i="15"/>
  <c r="F1305" i="15"/>
  <c r="F1309" i="15"/>
  <c r="F1313" i="15"/>
  <c r="F1317" i="15"/>
  <c r="F1321" i="15"/>
  <c r="F1325" i="15"/>
  <c r="F1329" i="15"/>
  <c r="F1333" i="15"/>
  <c r="F1337" i="15"/>
  <c r="F1341" i="15"/>
  <c r="F1345" i="15"/>
  <c r="F1349" i="15"/>
  <c r="F1353" i="15"/>
  <c r="F1357" i="15"/>
  <c r="F1361" i="15"/>
  <c r="F1365" i="15"/>
  <c r="F1369" i="15"/>
  <c r="F1373" i="15"/>
  <c r="F1377" i="15"/>
  <c r="F1381" i="15"/>
  <c r="F1385" i="15"/>
  <c r="F1389" i="15"/>
  <c r="F1393" i="15"/>
  <c r="F1397" i="15"/>
  <c r="F1401" i="15"/>
  <c r="F1405" i="15"/>
  <c r="F1409" i="15"/>
  <c r="F1413" i="15"/>
  <c r="F1417" i="15"/>
  <c r="F1421" i="15"/>
  <c r="F1425" i="15"/>
  <c r="F1429" i="15"/>
  <c r="F1433" i="15"/>
  <c r="F1437" i="15"/>
  <c r="F1441" i="15"/>
  <c r="F1445" i="15"/>
  <c r="F1449" i="15"/>
  <c r="F1453" i="15"/>
  <c r="F1457" i="15"/>
  <c r="F1461" i="15"/>
  <c r="F1465" i="15"/>
  <c r="F1469" i="15"/>
  <c r="F1473" i="15"/>
  <c r="F1477" i="15"/>
  <c r="F1481" i="15"/>
  <c r="F1485" i="15"/>
  <c r="F1489" i="15"/>
  <c r="F1493" i="15"/>
  <c r="F1497" i="15"/>
  <c r="F1501" i="15"/>
  <c r="F1505" i="15"/>
  <c r="F1509" i="15"/>
  <c r="F1513" i="15"/>
  <c r="F1517" i="15"/>
  <c r="F1521" i="15"/>
  <c r="F1525" i="15"/>
  <c r="F1529" i="15"/>
  <c r="F1533" i="15"/>
  <c r="F1537" i="15"/>
  <c r="F1541" i="15"/>
  <c r="F1545" i="15"/>
  <c r="F1549" i="15"/>
  <c r="F1553" i="15"/>
  <c r="F1557" i="15"/>
  <c r="F1561" i="15"/>
  <c r="F1565" i="15"/>
  <c r="F1569" i="15"/>
  <c r="F1573" i="15"/>
  <c r="F1577" i="15"/>
  <c r="F1581" i="15"/>
  <c r="F1585" i="15"/>
  <c r="F1589" i="15"/>
  <c r="F1593" i="15"/>
  <c r="F1597" i="15"/>
  <c r="F1601" i="15"/>
  <c r="F1605" i="15"/>
  <c r="F1609" i="15"/>
  <c r="F1613" i="15"/>
  <c r="F1617" i="15"/>
  <c r="F1621" i="15"/>
  <c r="F1625" i="15"/>
  <c r="F1629" i="15"/>
  <c r="F1633" i="15"/>
  <c r="F1637" i="15"/>
  <c r="F1641" i="15"/>
  <c r="F1645" i="15"/>
  <c r="F1649" i="15"/>
  <c r="F1653" i="15"/>
  <c r="F1657" i="15"/>
  <c r="F1661" i="15"/>
  <c r="F1665" i="15"/>
  <c r="F1669" i="15"/>
  <c r="F1673" i="15"/>
  <c r="F1677" i="15"/>
  <c r="F1681" i="15"/>
  <c r="F1685" i="15"/>
  <c r="F1689" i="15"/>
  <c r="F1693" i="15"/>
  <c r="F1697" i="15"/>
  <c r="F1701" i="15"/>
  <c r="F1705" i="15"/>
  <c r="F1709" i="15"/>
  <c r="F1713" i="15"/>
  <c r="F1717" i="15"/>
  <c r="F1721" i="15"/>
  <c r="F1725" i="15"/>
  <c r="F1729" i="15"/>
  <c r="F1733" i="15"/>
  <c r="F1737" i="15"/>
  <c r="F1741" i="15"/>
  <c r="F1745" i="15"/>
  <c r="F1749" i="15"/>
  <c r="F1753" i="15"/>
  <c r="F1757" i="15"/>
  <c r="F1761" i="15"/>
  <c r="F1765" i="15"/>
  <c r="F1769" i="15"/>
  <c r="F1773" i="15"/>
  <c r="F1777" i="15"/>
  <c r="F1781" i="15"/>
  <c r="F1785" i="15"/>
  <c r="F1789" i="15"/>
  <c r="F1793" i="15"/>
  <c r="F1797" i="15"/>
  <c r="F1801" i="15"/>
  <c r="F1805" i="15"/>
  <c r="F1809" i="15"/>
  <c r="F1813" i="15"/>
  <c r="F1817" i="15"/>
  <c r="F1821" i="15"/>
  <c r="F1825" i="15"/>
  <c r="F1829" i="15"/>
  <c r="F1833" i="15"/>
  <c r="F1837" i="15"/>
  <c r="F1841" i="15"/>
  <c r="F1845" i="15"/>
  <c r="F1849" i="15"/>
  <c r="F1853" i="15"/>
  <c r="F1857" i="15"/>
  <c r="F1861" i="15"/>
  <c r="F1865" i="15"/>
  <c r="F1869" i="15"/>
  <c r="F1873" i="15"/>
  <c r="F1877" i="15"/>
  <c r="F1881" i="15"/>
  <c r="F1885" i="15"/>
  <c r="F1889" i="15"/>
  <c r="F1893" i="15"/>
  <c r="F1897" i="15"/>
  <c r="F1901" i="15"/>
  <c r="F1905" i="15"/>
  <c r="F1909" i="15"/>
  <c r="F1913" i="15"/>
  <c r="F1917" i="15"/>
  <c r="F1921" i="15"/>
  <c r="F1925" i="15"/>
  <c r="F1929" i="15"/>
  <c r="F1933" i="15"/>
  <c r="F1937" i="15"/>
  <c r="F1941" i="15"/>
  <c r="F1945" i="15"/>
  <c r="F1949" i="15"/>
  <c r="F1953" i="15"/>
  <c r="F1957" i="15"/>
  <c r="F1961" i="15"/>
  <c r="F1965" i="15"/>
  <c r="F1969" i="15"/>
  <c r="F1973" i="15"/>
  <c r="F1977" i="15"/>
  <c r="F1981" i="15"/>
  <c r="F1985" i="15"/>
  <c r="F1989" i="15"/>
  <c r="F1993" i="15"/>
  <c r="F1997" i="15"/>
  <c r="F2001" i="15"/>
  <c r="F2005" i="15"/>
  <c r="F2009" i="15"/>
  <c r="F2013" i="15"/>
  <c r="F2017" i="15"/>
  <c r="F2021" i="15"/>
  <c r="F2025" i="15"/>
  <c r="F2029" i="15"/>
  <c r="F2033" i="15"/>
  <c r="F2037" i="15"/>
  <c r="F2041" i="15"/>
  <c r="F2045" i="15"/>
  <c r="F2049" i="15"/>
  <c r="F2053" i="15"/>
  <c r="F2057" i="15"/>
  <c r="F2061" i="15"/>
  <c r="F2065" i="15"/>
  <c r="F2069" i="15"/>
  <c r="F2073" i="15"/>
  <c r="F2077" i="15"/>
  <c r="F2081" i="15"/>
  <c r="F2085" i="15"/>
  <c r="F2089" i="15"/>
  <c r="F2093" i="15"/>
  <c r="F2097" i="15"/>
  <c r="F2101" i="15"/>
  <c r="F2105" i="15"/>
  <c r="F2109" i="15"/>
  <c r="F2113" i="15"/>
  <c r="F2117" i="15"/>
  <c r="F2121" i="15"/>
  <c r="F2125" i="15"/>
  <c r="F2129" i="15"/>
  <c r="F2133" i="15"/>
  <c r="F2137" i="15"/>
  <c r="F2141" i="15"/>
  <c r="F2145" i="15"/>
  <c r="F2149" i="15"/>
  <c r="F2153" i="15"/>
  <c r="F2157" i="15"/>
  <c r="E2003" i="11"/>
  <c r="F2003" i="11" s="1"/>
  <c r="E2004" i="11"/>
  <c r="F2004" i="11" s="1"/>
  <c r="E2005" i="11"/>
  <c r="F2005" i="11" s="1"/>
  <c r="E2006" i="11"/>
  <c r="F2006" i="11" s="1"/>
  <c r="E2007" i="11"/>
  <c r="F2007" i="11" s="1"/>
  <c r="E2008" i="11"/>
  <c r="F2008" i="11" s="1"/>
  <c r="E2009" i="11"/>
  <c r="F2009" i="11" s="1"/>
  <c r="E2010" i="11"/>
  <c r="F2010" i="11" s="1"/>
  <c r="E2011" i="11"/>
  <c r="F2011" i="11" s="1"/>
  <c r="E2012" i="11"/>
  <c r="F2012" i="11" s="1"/>
  <c r="E2013" i="11"/>
  <c r="F2013" i="11" s="1"/>
  <c r="E2014" i="11"/>
  <c r="F2014" i="11" s="1"/>
  <c r="E2015" i="11"/>
  <c r="F2015" i="11" s="1"/>
  <c r="E2016" i="11"/>
  <c r="F2016" i="11" s="1"/>
  <c r="E2017" i="11"/>
  <c r="F2017" i="11" s="1"/>
  <c r="E2018" i="11"/>
  <c r="F2018" i="11" s="1"/>
  <c r="E2019" i="11"/>
  <c r="F2019" i="11" s="1"/>
  <c r="E2020" i="11"/>
  <c r="F2020" i="11" s="1"/>
  <c r="E2021" i="11"/>
  <c r="F2021" i="11" s="1"/>
  <c r="E2022" i="11"/>
  <c r="F2022" i="11" s="1"/>
  <c r="E2023" i="11"/>
  <c r="F2023" i="11" s="1"/>
  <c r="E2024" i="11"/>
  <c r="F2024" i="11" s="1"/>
  <c r="E2025" i="11"/>
  <c r="F2025" i="11" s="1"/>
  <c r="E2026" i="11"/>
  <c r="F2026" i="11" s="1"/>
  <c r="E2027" i="11"/>
  <c r="F2027" i="11" s="1"/>
  <c r="E2028" i="11"/>
  <c r="F2028" i="11" s="1"/>
  <c r="E2029" i="11"/>
  <c r="F2029" i="11" s="1"/>
  <c r="E2030" i="11"/>
  <c r="F2030" i="11" s="1"/>
  <c r="E2031" i="11"/>
  <c r="F2031" i="11" s="1"/>
  <c r="E2032" i="11"/>
  <c r="F2032" i="11" s="1"/>
  <c r="E2033" i="11"/>
  <c r="F2033" i="11" s="1"/>
  <c r="E2034" i="11"/>
  <c r="F2034" i="11" s="1"/>
  <c r="E2035" i="11"/>
  <c r="F2035" i="11" s="1"/>
  <c r="E2036" i="11"/>
  <c r="F2036" i="11" s="1"/>
  <c r="E2037" i="11"/>
  <c r="F2037" i="11" s="1"/>
  <c r="E2038" i="11"/>
  <c r="F2038" i="11" s="1"/>
  <c r="E2039" i="11"/>
  <c r="F2039" i="11" s="1"/>
  <c r="E2040" i="11"/>
  <c r="F2040" i="11" s="1"/>
  <c r="E2041" i="11"/>
  <c r="F2041" i="11" s="1"/>
  <c r="E2042" i="11"/>
  <c r="F2042" i="11" s="1"/>
  <c r="E2043" i="11"/>
  <c r="F2043" i="11" s="1"/>
  <c r="E2044" i="11"/>
  <c r="F2044" i="11" s="1"/>
  <c r="E2045" i="11"/>
  <c r="F2045" i="11" s="1"/>
  <c r="E2046" i="11"/>
  <c r="F2046" i="11" s="1"/>
  <c r="E2047" i="11"/>
  <c r="F2047" i="11" s="1"/>
  <c r="E2048" i="11"/>
  <c r="F2048" i="11" s="1"/>
  <c r="E2049" i="11"/>
  <c r="F2049" i="11" s="1"/>
  <c r="E2050" i="11"/>
  <c r="F2050" i="11" s="1"/>
  <c r="E2051" i="11"/>
  <c r="F2051" i="11" s="1"/>
  <c r="E2052" i="11"/>
  <c r="F2052" i="11" s="1"/>
  <c r="E2053" i="11"/>
  <c r="F2053" i="11" s="1"/>
  <c r="E2054" i="11"/>
  <c r="F2054" i="11" s="1"/>
  <c r="E2055" i="11"/>
  <c r="F2055" i="11" s="1"/>
  <c r="E2056" i="11"/>
  <c r="F2056" i="11" s="1"/>
  <c r="E2057" i="11"/>
  <c r="F2057" i="11" s="1"/>
  <c r="E2058" i="11"/>
  <c r="F2058" i="11" s="1"/>
  <c r="E2059" i="11"/>
  <c r="F2059" i="11" s="1"/>
  <c r="E2060" i="11"/>
  <c r="F2060" i="11" s="1"/>
  <c r="E2061" i="11"/>
  <c r="F2061" i="11" s="1"/>
  <c r="E2062" i="11"/>
  <c r="F2062" i="11" s="1"/>
  <c r="E2063" i="11"/>
  <c r="F2063" i="11" s="1"/>
  <c r="E2064" i="11"/>
  <c r="F2064" i="11" s="1"/>
  <c r="E2065" i="11"/>
  <c r="F2065" i="11" s="1"/>
  <c r="E2066" i="11"/>
  <c r="F2066" i="11" s="1"/>
  <c r="E2067" i="11"/>
  <c r="F2067" i="11" s="1"/>
  <c r="E2068" i="11"/>
  <c r="F2068" i="11" s="1"/>
  <c r="E2069" i="11"/>
  <c r="F2069" i="11" s="1"/>
  <c r="E2070" i="11"/>
  <c r="F2070" i="11" s="1"/>
  <c r="E2071" i="11"/>
  <c r="F2071" i="11" s="1"/>
  <c r="E2072" i="11"/>
  <c r="F2072" i="11" s="1"/>
  <c r="E2073" i="11"/>
  <c r="F2073" i="11" s="1"/>
  <c r="E2074" i="11"/>
  <c r="F2074" i="11" s="1"/>
  <c r="E2075" i="11"/>
  <c r="F2075" i="11" s="1"/>
  <c r="E2076" i="11"/>
  <c r="F2076" i="11" s="1"/>
  <c r="E2077" i="11"/>
  <c r="F2077" i="11" s="1"/>
  <c r="E2078" i="11"/>
  <c r="F2078" i="11" s="1"/>
  <c r="E2079" i="11"/>
  <c r="F2079" i="11" s="1"/>
  <c r="E2080" i="11"/>
  <c r="F2080" i="11" s="1"/>
  <c r="E2081" i="11"/>
  <c r="F2081" i="11" s="1"/>
  <c r="E2082" i="11"/>
  <c r="F2082" i="11" s="1"/>
  <c r="E2083" i="11"/>
  <c r="F2083" i="11" s="1"/>
  <c r="E2084" i="11"/>
  <c r="F2084" i="11" s="1"/>
  <c r="E2085" i="11"/>
  <c r="F2085" i="11" s="1"/>
  <c r="E2086" i="11"/>
  <c r="F2086" i="11" s="1"/>
  <c r="E2087" i="11"/>
  <c r="F2087" i="11" s="1"/>
  <c r="E2088" i="11"/>
  <c r="F2088" i="11" s="1"/>
  <c r="E2089" i="11"/>
  <c r="F2089" i="11" s="1"/>
  <c r="E2090" i="11"/>
  <c r="F2090" i="11" s="1"/>
  <c r="E2091" i="11"/>
  <c r="F2091" i="11" s="1"/>
  <c r="E2092" i="11"/>
  <c r="F2092" i="11" s="1"/>
  <c r="E2093" i="11"/>
  <c r="F2093" i="11" s="1"/>
  <c r="E2094" i="11"/>
  <c r="F2094" i="11" s="1"/>
  <c r="E2095" i="11"/>
  <c r="F2095" i="11" s="1"/>
  <c r="E2096" i="11"/>
  <c r="F2096" i="11" s="1"/>
  <c r="E2097" i="11"/>
  <c r="F2097" i="11" s="1"/>
  <c r="E2098" i="11"/>
  <c r="F2098" i="11" s="1"/>
  <c r="E2099" i="11"/>
  <c r="F2099" i="11" s="1"/>
  <c r="E2100" i="11"/>
  <c r="F2100" i="11" s="1"/>
  <c r="E2101" i="11"/>
  <c r="F2101" i="11" s="1"/>
  <c r="E2102" i="11"/>
  <c r="F2102" i="11" s="1"/>
  <c r="E2103" i="11"/>
  <c r="F2103" i="11" s="1"/>
  <c r="E2104" i="11"/>
  <c r="F2104" i="11" s="1"/>
  <c r="E2105" i="11"/>
  <c r="F2105" i="11" s="1"/>
  <c r="E2106" i="11"/>
  <c r="F2106" i="11" s="1"/>
  <c r="E2107" i="11"/>
  <c r="F2107" i="11" s="1"/>
  <c r="E2108" i="11"/>
  <c r="F2108" i="11" s="1"/>
  <c r="E2109" i="11"/>
  <c r="F2109" i="11" s="1"/>
  <c r="E2110" i="11"/>
  <c r="F2110" i="11" s="1"/>
  <c r="E2111" i="11"/>
  <c r="F2111" i="11" s="1"/>
  <c r="E2112" i="11"/>
  <c r="F2112" i="11" s="1"/>
  <c r="E2113" i="11"/>
  <c r="F2113" i="11" s="1"/>
  <c r="E2114" i="11"/>
  <c r="F2114" i="11" s="1"/>
  <c r="E2115" i="11"/>
  <c r="F2115" i="11" s="1"/>
  <c r="E2116" i="11"/>
  <c r="F2116" i="11" s="1"/>
  <c r="E2117" i="11"/>
  <c r="F2117" i="11" s="1"/>
  <c r="E2118" i="11"/>
  <c r="F2118" i="11" s="1"/>
  <c r="E2119" i="11"/>
  <c r="F2119" i="11" s="1"/>
  <c r="E2120" i="11"/>
  <c r="F2120" i="11" s="1"/>
  <c r="E2121" i="11"/>
  <c r="F2121" i="11" s="1"/>
  <c r="E2122" i="11"/>
  <c r="F2122" i="11" s="1"/>
  <c r="E2123" i="11"/>
  <c r="F2123" i="11" s="1"/>
  <c r="E2124" i="11"/>
  <c r="F2124" i="11" s="1"/>
  <c r="E2125" i="11"/>
  <c r="F2125" i="11" s="1"/>
  <c r="E2126" i="11"/>
  <c r="F2126" i="11" s="1"/>
  <c r="E2127" i="11"/>
  <c r="F2127" i="11" s="1"/>
  <c r="E2128" i="11"/>
  <c r="F2128" i="11" s="1"/>
  <c r="E2129" i="11"/>
  <c r="F2129" i="11" s="1"/>
  <c r="E2130" i="11"/>
  <c r="F2130" i="11" s="1"/>
  <c r="E2131" i="11"/>
  <c r="F2131" i="11" s="1"/>
  <c r="E2132" i="11"/>
  <c r="F2132" i="11" s="1"/>
  <c r="E2133" i="11"/>
  <c r="F2133" i="11" s="1"/>
  <c r="E2134" i="11"/>
  <c r="F2134" i="11" s="1"/>
  <c r="E2135" i="11"/>
  <c r="F2135" i="11" s="1"/>
  <c r="E2136" i="11"/>
  <c r="F2136" i="11" s="1"/>
  <c r="E2137" i="11"/>
  <c r="F2137" i="11" s="1"/>
  <c r="E2138" i="11"/>
  <c r="F2138" i="11" s="1"/>
  <c r="E2139" i="11"/>
  <c r="F2139" i="11" s="1"/>
  <c r="E2140" i="11"/>
  <c r="F2140" i="11" s="1"/>
  <c r="E2141" i="11"/>
  <c r="F2141" i="11" s="1"/>
  <c r="E2142" i="11"/>
  <c r="F2142" i="11" s="1"/>
  <c r="E2143" i="11"/>
  <c r="F2143" i="11" s="1"/>
  <c r="E2144" i="11"/>
  <c r="F2144" i="11" s="1"/>
  <c r="E2145" i="11"/>
  <c r="F2145" i="11" s="1"/>
  <c r="E2146" i="11"/>
  <c r="F2146" i="11" s="1"/>
  <c r="E2147" i="11"/>
  <c r="F2147" i="11" s="1"/>
  <c r="E2148" i="11"/>
  <c r="F2148" i="11" s="1"/>
  <c r="E2149" i="11"/>
  <c r="F2149" i="11" s="1"/>
  <c r="E2150" i="11"/>
  <c r="F2150" i="11" s="1"/>
  <c r="E2151" i="11"/>
  <c r="F2151" i="11" s="1"/>
  <c r="E2152" i="11"/>
  <c r="F2152" i="11" s="1"/>
  <c r="E2153" i="11"/>
  <c r="F2153" i="11" s="1"/>
  <c r="E2154" i="11"/>
  <c r="F2154" i="11" s="1"/>
  <c r="E2155" i="11"/>
  <c r="F2155" i="11" s="1"/>
  <c r="E2156" i="11"/>
  <c r="F2156" i="11" s="1"/>
  <c r="E2157" i="11"/>
  <c r="F2157" i="11" s="1"/>
  <c r="E2158" i="11"/>
  <c r="F2158" i="11" s="1"/>
  <c r="E2159" i="11"/>
  <c r="F2159" i="11" s="1"/>
  <c r="E2160" i="11"/>
  <c r="F2160" i="11" s="1"/>
  <c r="I4" i="15" l="1"/>
  <c r="I12" i="15"/>
  <c r="I3" i="15"/>
  <c r="I11" i="15"/>
  <c r="I6" i="15"/>
  <c r="I13" i="15"/>
  <c r="I5" i="15"/>
  <c r="I10" i="15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I19" i="15" l="1"/>
  <c r="I7" i="15" s="1"/>
  <c r="I18" i="15"/>
  <c r="I17" i="15"/>
  <c r="E6" i="14"/>
  <c r="E7" i="14" s="1"/>
  <c r="P4" i="14" s="1"/>
  <c r="P5" i="14" s="1"/>
  <c r="K55" i="14"/>
  <c r="M55" i="14" s="1"/>
  <c r="N55" i="14" s="1"/>
  <c r="J7" i="13"/>
  <c r="J6" i="13"/>
  <c r="J4" i="13"/>
  <c r="J3" i="13"/>
  <c r="E2160" i="13"/>
  <c r="F2160" i="13" s="1"/>
  <c r="E2159" i="13"/>
  <c r="F2159" i="13" s="1"/>
  <c r="E2158" i="13"/>
  <c r="F2158" i="13" s="1"/>
  <c r="E2157" i="13"/>
  <c r="F2157" i="13" s="1"/>
  <c r="E2156" i="13"/>
  <c r="F2156" i="13" s="1"/>
  <c r="E2155" i="13"/>
  <c r="F2155" i="13" s="1"/>
  <c r="E2154" i="13"/>
  <c r="F2154" i="13" s="1"/>
  <c r="E2153" i="13"/>
  <c r="F2153" i="13" s="1"/>
  <c r="E2152" i="13"/>
  <c r="F2152" i="13" s="1"/>
  <c r="E2151" i="13"/>
  <c r="F2151" i="13" s="1"/>
  <c r="E2150" i="13"/>
  <c r="F2150" i="13" s="1"/>
  <c r="E2149" i="13"/>
  <c r="F2149" i="13" s="1"/>
  <c r="E2148" i="13"/>
  <c r="F2148" i="13" s="1"/>
  <c r="E2147" i="13"/>
  <c r="F2147" i="13" s="1"/>
  <c r="E2146" i="13"/>
  <c r="F2146" i="13" s="1"/>
  <c r="E2145" i="13"/>
  <c r="F2145" i="13" s="1"/>
  <c r="E2144" i="13"/>
  <c r="F2144" i="13" s="1"/>
  <c r="E2143" i="13"/>
  <c r="F2143" i="13" s="1"/>
  <c r="E2142" i="13"/>
  <c r="F2142" i="13" s="1"/>
  <c r="E2141" i="13"/>
  <c r="F2141" i="13" s="1"/>
  <c r="E2140" i="13"/>
  <c r="F2140" i="13" s="1"/>
  <c r="E2139" i="13"/>
  <c r="F2139" i="13" s="1"/>
  <c r="E2138" i="13"/>
  <c r="F2138" i="13" s="1"/>
  <c r="E2137" i="13"/>
  <c r="F2137" i="13" s="1"/>
  <c r="E2136" i="13"/>
  <c r="F2136" i="13" s="1"/>
  <c r="E2135" i="13"/>
  <c r="F2135" i="13" s="1"/>
  <c r="E2134" i="13"/>
  <c r="F2134" i="13" s="1"/>
  <c r="E2133" i="13"/>
  <c r="F2133" i="13" s="1"/>
  <c r="E2132" i="13"/>
  <c r="F2132" i="13" s="1"/>
  <c r="E2131" i="13"/>
  <c r="F2131" i="13" s="1"/>
  <c r="E2130" i="13"/>
  <c r="F2130" i="13" s="1"/>
  <c r="E2129" i="13"/>
  <c r="F2129" i="13" s="1"/>
  <c r="E2128" i="13"/>
  <c r="F2128" i="13" s="1"/>
  <c r="E2127" i="13"/>
  <c r="F2127" i="13" s="1"/>
  <c r="E2126" i="13"/>
  <c r="F2126" i="13" s="1"/>
  <c r="E2125" i="13"/>
  <c r="F2125" i="13" s="1"/>
  <c r="E2124" i="13"/>
  <c r="F2124" i="13" s="1"/>
  <c r="E2123" i="13"/>
  <c r="F2123" i="13" s="1"/>
  <c r="E2122" i="13"/>
  <c r="F2122" i="13" s="1"/>
  <c r="E2121" i="13"/>
  <c r="F2121" i="13" s="1"/>
  <c r="E2120" i="13"/>
  <c r="F2120" i="13" s="1"/>
  <c r="E2119" i="13"/>
  <c r="F2119" i="13" s="1"/>
  <c r="E2118" i="13"/>
  <c r="F2118" i="13" s="1"/>
  <c r="E2117" i="13"/>
  <c r="F2117" i="13" s="1"/>
  <c r="E2116" i="13"/>
  <c r="F2116" i="13" s="1"/>
  <c r="E2115" i="13"/>
  <c r="F2115" i="13" s="1"/>
  <c r="E2114" i="13"/>
  <c r="F2114" i="13" s="1"/>
  <c r="E2113" i="13"/>
  <c r="F2113" i="13" s="1"/>
  <c r="E2112" i="13"/>
  <c r="F2112" i="13" s="1"/>
  <c r="E2111" i="13"/>
  <c r="F2111" i="13" s="1"/>
  <c r="E2110" i="13"/>
  <c r="F2110" i="13" s="1"/>
  <c r="E2109" i="13"/>
  <c r="F2109" i="13" s="1"/>
  <c r="E2108" i="13"/>
  <c r="F2108" i="13" s="1"/>
  <c r="E2107" i="13"/>
  <c r="F2107" i="13" s="1"/>
  <c r="E2106" i="13"/>
  <c r="F2106" i="13" s="1"/>
  <c r="E2105" i="13"/>
  <c r="F2105" i="13" s="1"/>
  <c r="E2104" i="13"/>
  <c r="F2104" i="13" s="1"/>
  <c r="E2103" i="13"/>
  <c r="F2103" i="13" s="1"/>
  <c r="E2102" i="13"/>
  <c r="F2102" i="13" s="1"/>
  <c r="E2101" i="13"/>
  <c r="F2101" i="13" s="1"/>
  <c r="E2100" i="13"/>
  <c r="F2100" i="13" s="1"/>
  <c r="E2099" i="13"/>
  <c r="F2099" i="13" s="1"/>
  <c r="E2098" i="13"/>
  <c r="F2098" i="13" s="1"/>
  <c r="E2097" i="13"/>
  <c r="F2097" i="13" s="1"/>
  <c r="E2096" i="13"/>
  <c r="F2096" i="13" s="1"/>
  <c r="E2095" i="13"/>
  <c r="F2095" i="13" s="1"/>
  <c r="E2094" i="13"/>
  <c r="F2094" i="13" s="1"/>
  <c r="E2093" i="13"/>
  <c r="F2093" i="13" s="1"/>
  <c r="E2092" i="13"/>
  <c r="F2092" i="13" s="1"/>
  <c r="E2091" i="13"/>
  <c r="F2091" i="13" s="1"/>
  <c r="E2090" i="13"/>
  <c r="F2090" i="13" s="1"/>
  <c r="E2089" i="13"/>
  <c r="F2089" i="13" s="1"/>
  <c r="E2088" i="13"/>
  <c r="F2088" i="13" s="1"/>
  <c r="E2087" i="13"/>
  <c r="F2087" i="13" s="1"/>
  <c r="E2086" i="13"/>
  <c r="F2086" i="13" s="1"/>
  <c r="E2085" i="13"/>
  <c r="F2085" i="13" s="1"/>
  <c r="E2084" i="13"/>
  <c r="F2084" i="13" s="1"/>
  <c r="E2083" i="13"/>
  <c r="F2083" i="13" s="1"/>
  <c r="E2082" i="13"/>
  <c r="F2082" i="13" s="1"/>
  <c r="E2081" i="13"/>
  <c r="F2081" i="13" s="1"/>
  <c r="E2080" i="13"/>
  <c r="F2080" i="13" s="1"/>
  <c r="E2079" i="13"/>
  <c r="F2079" i="13" s="1"/>
  <c r="E2078" i="13"/>
  <c r="F2078" i="13" s="1"/>
  <c r="E2077" i="13"/>
  <c r="F2077" i="13" s="1"/>
  <c r="E2076" i="13"/>
  <c r="F2076" i="13" s="1"/>
  <c r="E2075" i="13"/>
  <c r="F2075" i="13" s="1"/>
  <c r="E2074" i="13"/>
  <c r="F2074" i="13" s="1"/>
  <c r="E2073" i="13"/>
  <c r="F2073" i="13" s="1"/>
  <c r="E2072" i="13"/>
  <c r="F2072" i="13" s="1"/>
  <c r="E2071" i="13"/>
  <c r="F2071" i="13" s="1"/>
  <c r="E2070" i="13"/>
  <c r="F2070" i="13" s="1"/>
  <c r="E2069" i="13"/>
  <c r="F2069" i="13" s="1"/>
  <c r="E2068" i="13"/>
  <c r="F2068" i="13" s="1"/>
  <c r="E2067" i="13"/>
  <c r="F2067" i="13" s="1"/>
  <c r="E2066" i="13"/>
  <c r="F2066" i="13" s="1"/>
  <c r="E2065" i="13"/>
  <c r="F2065" i="13" s="1"/>
  <c r="E2064" i="13"/>
  <c r="F2064" i="13" s="1"/>
  <c r="E2063" i="13"/>
  <c r="F2063" i="13" s="1"/>
  <c r="E2062" i="13"/>
  <c r="F2062" i="13" s="1"/>
  <c r="E2061" i="13"/>
  <c r="F2061" i="13" s="1"/>
  <c r="E2060" i="13"/>
  <c r="F2060" i="13" s="1"/>
  <c r="E2059" i="13"/>
  <c r="F2059" i="13" s="1"/>
  <c r="E2058" i="13"/>
  <c r="F2058" i="13" s="1"/>
  <c r="E2057" i="13"/>
  <c r="F2057" i="13" s="1"/>
  <c r="E2056" i="13"/>
  <c r="F2056" i="13" s="1"/>
  <c r="E2055" i="13"/>
  <c r="F2055" i="13" s="1"/>
  <c r="E2054" i="13"/>
  <c r="F2054" i="13" s="1"/>
  <c r="E2053" i="13"/>
  <c r="F2053" i="13" s="1"/>
  <c r="E2052" i="13"/>
  <c r="F2052" i="13" s="1"/>
  <c r="E2051" i="13"/>
  <c r="F2051" i="13" s="1"/>
  <c r="E2050" i="13"/>
  <c r="F2050" i="13" s="1"/>
  <c r="E2049" i="13"/>
  <c r="F2049" i="13" s="1"/>
  <c r="E2048" i="13"/>
  <c r="F2048" i="13" s="1"/>
  <c r="E2047" i="13"/>
  <c r="F2047" i="13" s="1"/>
  <c r="E2046" i="13"/>
  <c r="F2046" i="13" s="1"/>
  <c r="E2045" i="13"/>
  <c r="F2045" i="13" s="1"/>
  <c r="E2044" i="13"/>
  <c r="F2044" i="13" s="1"/>
  <c r="E2043" i="13"/>
  <c r="F2043" i="13" s="1"/>
  <c r="E2042" i="13"/>
  <c r="F2042" i="13" s="1"/>
  <c r="E2041" i="13"/>
  <c r="F2041" i="13" s="1"/>
  <c r="E2040" i="13"/>
  <c r="F2040" i="13" s="1"/>
  <c r="E2039" i="13"/>
  <c r="F2039" i="13" s="1"/>
  <c r="E2038" i="13"/>
  <c r="F2038" i="13" s="1"/>
  <c r="E2037" i="13"/>
  <c r="F2037" i="13" s="1"/>
  <c r="E2036" i="13"/>
  <c r="F2036" i="13" s="1"/>
  <c r="E2035" i="13"/>
  <c r="F2035" i="13" s="1"/>
  <c r="E2034" i="13"/>
  <c r="F2034" i="13" s="1"/>
  <c r="E2033" i="13"/>
  <c r="F2033" i="13" s="1"/>
  <c r="E2032" i="13"/>
  <c r="F2032" i="13" s="1"/>
  <c r="E2031" i="13"/>
  <c r="F2031" i="13" s="1"/>
  <c r="E2030" i="13"/>
  <c r="F2030" i="13" s="1"/>
  <c r="E2029" i="13"/>
  <c r="F2029" i="13" s="1"/>
  <c r="E2028" i="13"/>
  <c r="F2028" i="13" s="1"/>
  <c r="E2027" i="13"/>
  <c r="F2027" i="13" s="1"/>
  <c r="E2026" i="13"/>
  <c r="F2026" i="13" s="1"/>
  <c r="E2025" i="13"/>
  <c r="F2025" i="13" s="1"/>
  <c r="E2024" i="13"/>
  <c r="F2024" i="13" s="1"/>
  <c r="E2023" i="13"/>
  <c r="F2023" i="13" s="1"/>
  <c r="E2022" i="13"/>
  <c r="F2022" i="13" s="1"/>
  <c r="E2021" i="13"/>
  <c r="F2021" i="13" s="1"/>
  <c r="E2020" i="13"/>
  <c r="F2020" i="13" s="1"/>
  <c r="E2019" i="13"/>
  <c r="F2019" i="13" s="1"/>
  <c r="E2018" i="13"/>
  <c r="F2018" i="13" s="1"/>
  <c r="E2017" i="13"/>
  <c r="F2017" i="13" s="1"/>
  <c r="E2016" i="13"/>
  <c r="F2016" i="13" s="1"/>
  <c r="E2015" i="13"/>
  <c r="F2015" i="13" s="1"/>
  <c r="E2014" i="13"/>
  <c r="F2014" i="13" s="1"/>
  <c r="E2013" i="13"/>
  <c r="F2013" i="13" s="1"/>
  <c r="E2012" i="13"/>
  <c r="F2012" i="13" s="1"/>
  <c r="E2011" i="13"/>
  <c r="F2011" i="13" s="1"/>
  <c r="E2010" i="13"/>
  <c r="F2010" i="13" s="1"/>
  <c r="E2009" i="13"/>
  <c r="F2009" i="13" s="1"/>
  <c r="E2008" i="13"/>
  <c r="F2008" i="13" s="1"/>
  <c r="E2007" i="13"/>
  <c r="F2007" i="13" s="1"/>
  <c r="E2006" i="13"/>
  <c r="F2006" i="13" s="1"/>
  <c r="E2005" i="13"/>
  <c r="F2005" i="13" s="1"/>
  <c r="E2004" i="13"/>
  <c r="F2004" i="13" s="1"/>
  <c r="E2003" i="13"/>
  <c r="F2003" i="13" s="1"/>
  <c r="E2002" i="13"/>
  <c r="F2002" i="13" s="1"/>
  <c r="E2001" i="13"/>
  <c r="F2001" i="13" s="1"/>
  <c r="E2000" i="13"/>
  <c r="F2000" i="13" s="1"/>
  <c r="E1999" i="13"/>
  <c r="F1999" i="13" s="1"/>
  <c r="E1998" i="13"/>
  <c r="F1998" i="13" s="1"/>
  <c r="E1997" i="13"/>
  <c r="F1997" i="13" s="1"/>
  <c r="E1996" i="13"/>
  <c r="F1996" i="13" s="1"/>
  <c r="E1995" i="13"/>
  <c r="F1995" i="13" s="1"/>
  <c r="E1994" i="13"/>
  <c r="F1994" i="13" s="1"/>
  <c r="E1993" i="13"/>
  <c r="F1993" i="13" s="1"/>
  <c r="E1992" i="13"/>
  <c r="F1992" i="13" s="1"/>
  <c r="E1991" i="13"/>
  <c r="F1991" i="13" s="1"/>
  <c r="E1990" i="13"/>
  <c r="F1990" i="13" s="1"/>
  <c r="E1989" i="13"/>
  <c r="F1989" i="13" s="1"/>
  <c r="E1988" i="13"/>
  <c r="F1988" i="13" s="1"/>
  <c r="E1987" i="13"/>
  <c r="F1987" i="13" s="1"/>
  <c r="E1986" i="13"/>
  <c r="F1986" i="13" s="1"/>
  <c r="E1985" i="13"/>
  <c r="F1985" i="13" s="1"/>
  <c r="E1984" i="13"/>
  <c r="F1984" i="13" s="1"/>
  <c r="E1983" i="13"/>
  <c r="F1983" i="13" s="1"/>
  <c r="E1982" i="13"/>
  <c r="F1982" i="13" s="1"/>
  <c r="E1981" i="13"/>
  <c r="F1981" i="13" s="1"/>
  <c r="E1980" i="13"/>
  <c r="F1980" i="13" s="1"/>
  <c r="E1979" i="13"/>
  <c r="F1979" i="13" s="1"/>
  <c r="E1978" i="13"/>
  <c r="F1978" i="13" s="1"/>
  <c r="E1977" i="13"/>
  <c r="F1977" i="13" s="1"/>
  <c r="E1976" i="13"/>
  <c r="F1976" i="13" s="1"/>
  <c r="E1975" i="13"/>
  <c r="F1975" i="13" s="1"/>
  <c r="E1974" i="13"/>
  <c r="F1974" i="13" s="1"/>
  <c r="E1973" i="13"/>
  <c r="F1973" i="13" s="1"/>
  <c r="E1972" i="13"/>
  <c r="F1972" i="13" s="1"/>
  <c r="E1971" i="13"/>
  <c r="F1971" i="13" s="1"/>
  <c r="E1970" i="13"/>
  <c r="F1970" i="13" s="1"/>
  <c r="E1969" i="13"/>
  <c r="F1969" i="13" s="1"/>
  <c r="E1968" i="13"/>
  <c r="F1968" i="13" s="1"/>
  <c r="E1967" i="13"/>
  <c r="F1967" i="13" s="1"/>
  <c r="E1966" i="13"/>
  <c r="F1966" i="13" s="1"/>
  <c r="E1965" i="13"/>
  <c r="F1965" i="13" s="1"/>
  <c r="E1964" i="13"/>
  <c r="F1964" i="13" s="1"/>
  <c r="E1963" i="13"/>
  <c r="F1963" i="13" s="1"/>
  <c r="E1962" i="13"/>
  <c r="F1962" i="13" s="1"/>
  <c r="E1961" i="13"/>
  <c r="F1961" i="13" s="1"/>
  <c r="E1960" i="13"/>
  <c r="F1960" i="13" s="1"/>
  <c r="E1959" i="13"/>
  <c r="F1959" i="13" s="1"/>
  <c r="E1958" i="13"/>
  <c r="F1958" i="13" s="1"/>
  <c r="E1957" i="13"/>
  <c r="F1957" i="13" s="1"/>
  <c r="E1956" i="13"/>
  <c r="F1956" i="13" s="1"/>
  <c r="E1955" i="13"/>
  <c r="F1955" i="13" s="1"/>
  <c r="E1954" i="13"/>
  <c r="F1954" i="13" s="1"/>
  <c r="E1953" i="13"/>
  <c r="F1953" i="13" s="1"/>
  <c r="E1952" i="13"/>
  <c r="F1952" i="13" s="1"/>
  <c r="E1951" i="13"/>
  <c r="F1951" i="13" s="1"/>
  <c r="E1950" i="13"/>
  <c r="F1950" i="13" s="1"/>
  <c r="E1949" i="13"/>
  <c r="F1949" i="13" s="1"/>
  <c r="E1948" i="13"/>
  <c r="F1948" i="13" s="1"/>
  <c r="E1947" i="13"/>
  <c r="F1947" i="13" s="1"/>
  <c r="E1946" i="13"/>
  <c r="F1946" i="13" s="1"/>
  <c r="E1945" i="13"/>
  <c r="F1945" i="13" s="1"/>
  <c r="E1944" i="13"/>
  <c r="F1944" i="13" s="1"/>
  <c r="E1943" i="13"/>
  <c r="F1943" i="13" s="1"/>
  <c r="E1942" i="13"/>
  <c r="F1942" i="13" s="1"/>
  <c r="E1941" i="13"/>
  <c r="F1941" i="13" s="1"/>
  <c r="E1940" i="13"/>
  <c r="F1940" i="13" s="1"/>
  <c r="E1939" i="13"/>
  <c r="F1939" i="13" s="1"/>
  <c r="E1938" i="13"/>
  <c r="F1938" i="13" s="1"/>
  <c r="E1937" i="13"/>
  <c r="F1937" i="13" s="1"/>
  <c r="E1936" i="13"/>
  <c r="F1936" i="13" s="1"/>
  <c r="E1935" i="13"/>
  <c r="F1935" i="13" s="1"/>
  <c r="E1934" i="13"/>
  <c r="F1934" i="13" s="1"/>
  <c r="E1933" i="13"/>
  <c r="F1933" i="13" s="1"/>
  <c r="E1932" i="13"/>
  <c r="F1932" i="13" s="1"/>
  <c r="E1931" i="13"/>
  <c r="F1931" i="13" s="1"/>
  <c r="E1930" i="13"/>
  <c r="F1930" i="13" s="1"/>
  <c r="E1929" i="13"/>
  <c r="F1929" i="13" s="1"/>
  <c r="E1928" i="13"/>
  <c r="F1928" i="13" s="1"/>
  <c r="E1927" i="13"/>
  <c r="F1927" i="13" s="1"/>
  <c r="E1926" i="13"/>
  <c r="F1926" i="13" s="1"/>
  <c r="E1925" i="13"/>
  <c r="F1925" i="13" s="1"/>
  <c r="E1924" i="13"/>
  <c r="F1924" i="13" s="1"/>
  <c r="E1923" i="13"/>
  <c r="F1923" i="13" s="1"/>
  <c r="E1922" i="13"/>
  <c r="F1922" i="13" s="1"/>
  <c r="E1921" i="13"/>
  <c r="F1921" i="13" s="1"/>
  <c r="E1920" i="13"/>
  <c r="F1920" i="13" s="1"/>
  <c r="E1919" i="13"/>
  <c r="F1919" i="13" s="1"/>
  <c r="E1918" i="13"/>
  <c r="F1918" i="13" s="1"/>
  <c r="E1917" i="13"/>
  <c r="F1917" i="13" s="1"/>
  <c r="E1916" i="13"/>
  <c r="F1916" i="13" s="1"/>
  <c r="E1915" i="13"/>
  <c r="F1915" i="13" s="1"/>
  <c r="E1914" i="13"/>
  <c r="F1914" i="13" s="1"/>
  <c r="E1913" i="13"/>
  <c r="F1913" i="13" s="1"/>
  <c r="E1912" i="13"/>
  <c r="F1912" i="13" s="1"/>
  <c r="E1911" i="13"/>
  <c r="F1911" i="13" s="1"/>
  <c r="E1910" i="13"/>
  <c r="F1910" i="13" s="1"/>
  <c r="E1909" i="13"/>
  <c r="F1909" i="13" s="1"/>
  <c r="E1908" i="13"/>
  <c r="F1908" i="13" s="1"/>
  <c r="E1907" i="13"/>
  <c r="F1907" i="13" s="1"/>
  <c r="E1906" i="13"/>
  <c r="F1906" i="13" s="1"/>
  <c r="E1905" i="13"/>
  <c r="F1905" i="13" s="1"/>
  <c r="E1904" i="13"/>
  <c r="F1904" i="13" s="1"/>
  <c r="E1903" i="13"/>
  <c r="F1903" i="13" s="1"/>
  <c r="E1902" i="13"/>
  <c r="F1902" i="13" s="1"/>
  <c r="E1901" i="13"/>
  <c r="F1901" i="13" s="1"/>
  <c r="E1900" i="13"/>
  <c r="F1900" i="13" s="1"/>
  <c r="E1899" i="13"/>
  <c r="F1899" i="13" s="1"/>
  <c r="E1898" i="13"/>
  <c r="F1898" i="13" s="1"/>
  <c r="E1897" i="13"/>
  <c r="F1897" i="13" s="1"/>
  <c r="E1896" i="13"/>
  <c r="F1896" i="13" s="1"/>
  <c r="E1895" i="13"/>
  <c r="F1895" i="13" s="1"/>
  <c r="E1894" i="13"/>
  <c r="F1894" i="13" s="1"/>
  <c r="E1893" i="13"/>
  <c r="F1893" i="13" s="1"/>
  <c r="E1892" i="13"/>
  <c r="F1892" i="13" s="1"/>
  <c r="E1891" i="13"/>
  <c r="F1891" i="13" s="1"/>
  <c r="E1890" i="13"/>
  <c r="F1890" i="13" s="1"/>
  <c r="E1889" i="13"/>
  <c r="F1889" i="13" s="1"/>
  <c r="E1888" i="13"/>
  <c r="F1888" i="13" s="1"/>
  <c r="E1887" i="13"/>
  <c r="F1887" i="13" s="1"/>
  <c r="E1886" i="13"/>
  <c r="F1886" i="13" s="1"/>
  <c r="E1885" i="13"/>
  <c r="F1885" i="13" s="1"/>
  <c r="E1884" i="13"/>
  <c r="F1884" i="13" s="1"/>
  <c r="E1883" i="13"/>
  <c r="F1883" i="13" s="1"/>
  <c r="E1882" i="13"/>
  <c r="F1882" i="13" s="1"/>
  <c r="E1881" i="13"/>
  <c r="F1881" i="13" s="1"/>
  <c r="E1880" i="13"/>
  <c r="F1880" i="13" s="1"/>
  <c r="E1879" i="13"/>
  <c r="F1879" i="13" s="1"/>
  <c r="E1878" i="13"/>
  <c r="F1878" i="13" s="1"/>
  <c r="E1877" i="13"/>
  <c r="F1877" i="13" s="1"/>
  <c r="E1876" i="13"/>
  <c r="F1876" i="13" s="1"/>
  <c r="E1875" i="13"/>
  <c r="F1875" i="13" s="1"/>
  <c r="E1874" i="13"/>
  <c r="F1874" i="13" s="1"/>
  <c r="E1873" i="13"/>
  <c r="F1873" i="13" s="1"/>
  <c r="E1872" i="13"/>
  <c r="F1872" i="13" s="1"/>
  <c r="E1871" i="13"/>
  <c r="F1871" i="13" s="1"/>
  <c r="E1870" i="13"/>
  <c r="F1870" i="13" s="1"/>
  <c r="E1869" i="13"/>
  <c r="F1869" i="13" s="1"/>
  <c r="E1868" i="13"/>
  <c r="F1868" i="13" s="1"/>
  <c r="E1867" i="13"/>
  <c r="F1867" i="13" s="1"/>
  <c r="E1866" i="13"/>
  <c r="F1866" i="13" s="1"/>
  <c r="E1865" i="13"/>
  <c r="F1865" i="13" s="1"/>
  <c r="E1864" i="13"/>
  <c r="F1864" i="13" s="1"/>
  <c r="E1863" i="13"/>
  <c r="F1863" i="13" s="1"/>
  <c r="E1862" i="13"/>
  <c r="F1862" i="13" s="1"/>
  <c r="E1861" i="13"/>
  <c r="F1861" i="13" s="1"/>
  <c r="E1860" i="13"/>
  <c r="F1860" i="13" s="1"/>
  <c r="E1859" i="13"/>
  <c r="F1859" i="13" s="1"/>
  <c r="E1858" i="13"/>
  <c r="F1858" i="13" s="1"/>
  <c r="E1857" i="13"/>
  <c r="F1857" i="13" s="1"/>
  <c r="E1856" i="13"/>
  <c r="F1856" i="13" s="1"/>
  <c r="E1855" i="13"/>
  <c r="F1855" i="13" s="1"/>
  <c r="E1854" i="13"/>
  <c r="F1854" i="13" s="1"/>
  <c r="E1853" i="13"/>
  <c r="F1853" i="13" s="1"/>
  <c r="E1852" i="13"/>
  <c r="F1852" i="13" s="1"/>
  <c r="E1851" i="13"/>
  <c r="F1851" i="13" s="1"/>
  <c r="E1850" i="13"/>
  <c r="F1850" i="13" s="1"/>
  <c r="E1849" i="13"/>
  <c r="F1849" i="13" s="1"/>
  <c r="E1848" i="13"/>
  <c r="F1848" i="13" s="1"/>
  <c r="E1847" i="13"/>
  <c r="F1847" i="13" s="1"/>
  <c r="E1846" i="13"/>
  <c r="F1846" i="13" s="1"/>
  <c r="E1845" i="13"/>
  <c r="F1845" i="13" s="1"/>
  <c r="E1844" i="13"/>
  <c r="F1844" i="13" s="1"/>
  <c r="E1843" i="13"/>
  <c r="F1843" i="13" s="1"/>
  <c r="E1842" i="13"/>
  <c r="F1842" i="13" s="1"/>
  <c r="E1841" i="13"/>
  <c r="F1841" i="13" s="1"/>
  <c r="E1840" i="13"/>
  <c r="F1840" i="13" s="1"/>
  <c r="E1839" i="13"/>
  <c r="F1839" i="13" s="1"/>
  <c r="E1838" i="13"/>
  <c r="F1838" i="13" s="1"/>
  <c r="E1837" i="13"/>
  <c r="F1837" i="13" s="1"/>
  <c r="E1836" i="13"/>
  <c r="F1836" i="13" s="1"/>
  <c r="E1835" i="13"/>
  <c r="F1835" i="13" s="1"/>
  <c r="E1834" i="13"/>
  <c r="F1834" i="13" s="1"/>
  <c r="E1833" i="13"/>
  <c r="F1833" i="13" s="1"/>
  <c r="E1832" i="13"/>
  <c r="F1832" i="13" s="1"/>
  <c r="E1831" i="13"/>
  <c r="F1831" i="13" s="1"/>
  <c r="E1830" i="13"/>
  <c r="F1830" i="13" s="1"/>
  <c r="E1829" i="13"/>
  <c r="F1829" i="13" s="1"/>
  <c r="E1828" i="13"/>
  <c r="F1828" i="13" s="1"/>
  <c r="E1827" i="13"/>
  <c r="F1827" i="13" s="1"/>
  <c r="E1826" i="13"/>
  <c r="F1826" i="13" s="1"/>
  <c r="E1825" i="13"/>
  <c r="F1825" i="13" s="1"/>
  <c r="E1824" i="13"/>
  <c r="F1824" i="13" s="1"/>
  <c r="E1823" i="13"/>
  <c r="F1823" i="13" s="1"/>
  <c r="E1822" i="13"/>
  <c r="F1822" i="13" s="1"/>
  <c r="E1821" i="13"/>
  <c r="F1821" i="13" s="1"/>
  <c r="E1820" i="13"/>
  <c r="F1820" i="13" s="1"/>
  <c r="E1819" i="13"/>
  <c r="F1819" i="13" s="1"/>
  <c r="E1818" i="13"/>
  <c r="F1818" i="13" s="1"/>
  <c r="E1817" i="13"/>
  <c r="F1817" i="13" s="1"/>
  <c r="E1816" i="13"/>
  <c r="F1816" i="13" s="1"/>
  <c r="E1815" i="13"/>
  <c r="F1815" i="13" s="1"/>
  <c r="E1814" i="13"/>
  <c r="F1814" i="13" s="1"/>
  <c r="E1813" i="13"/>
  <c r="F1813" i="13" s="1"/>
  <c r="E1812" i="13"/>
  <c r="F1812" i="13" s="1"/>
  <c r="E1811" i="13"/>
  <c r="F1811" i="13" s="1"/>
  <c r="E1810" i="13"/>
  <c r="F1810" i="13" s="1"/>
  <c r="E1809" i="13"/>
  <c r="F1809" i="13" s="1"/>
  <c r="E1808" i="13"/>
  <c r="F1808" i="13" s="1"/>
  <c r="E1807" i="13"/>
  <c r="F1807" i="13" s="1"/>
  <c r="E1806" i="13"/>
  <c r="F1806" i="13" s="1"/>
  <c r="E1805" i="13"/>
  <c r="F1805" i="13" s="1"/>
  <c r="E1804" i="13"/>
  <c r="F1804" i="13" s="1"/>
  <c r="E1803" i="13"/>
  <c r="F1803" i="13" s="1"/>
  <c r="E1802" i="13"/>
  <c r="F1802" i="13" s="1"/>
  <c r="E1801" i="13"/>
  <c r="F1801" i="13" s="1"/>
  <c r="E1800" i="13"/>
  <c r="F1800" i="13" s="1"/>
  <c r="E1799" i="13"/>
  <c r="F1799" i="13" s="1"/>
  <c r="E1798" i="13"/>
  <c r="F1798" i="13" s="1"/>
  <c r="E1797" i="13"/>
  <c r="F1797" i="13" s="1"/>
  <c r="E1796" i="13"/>
  <c r="F1796" i="13" s="1"/>
  <c r="E1795" i="13"/>
  <c r="F1795" i="13" s="1"/>
  <c r="E1794" i="13"/>
  <c r="F1794" i="13" s="1"/>
  <c r="E1793" i="13"/>
  <c r="F1793" i="13" s="1"/>
  <c r="E1792" i="13"/>
  <c r="F1792" i="13" s="1"/>
  <c r="E1791" i="13"/>
  <c r="F1791" i="13" s="1"/>
  <c r="E1790" i="13"/>
  <c r="F1790" i="13" s="1"/>
  <c r="E1789" i="13"/>
  <c r="F1789" i="13" s="1"/>
  <c r="E1788" i="13"/>
  <c r="F1788" i="13" s="1"/>
  <c r="E1787" i="13"/>
  <c r="F1787" i="13" s="1"/>
  <c r="E1786" i="13"/>
  <c r="F1786" i="13" s="1"/>
  <c r="E1785" i="13"/>
  <c r="F1785" i="13" s="1"/>
  <c r="E1784" i="13"/>
  <c r="F1784" i="13" s="1"/>
  <c r="E1783" i="13"/>
  <c r="F1783" i="13" s="1"/>
  <c r="E1782" i="13"/>
  <c r="F1782" i="13" s="1"/>
  <c r="E1781" i="13"/>
  <c r="F1781" i="13" s="1"/>
  <c r="E1780" i="13"/>
  <c r="F1780" i="13" s="1"/>
  <c r="E1779" i="13"/>
  <c r="F1779" i="13" s="1"/>
  <c r="E1778" i="13"/>
  <c r="F1778" i="13" s="1"/>
  <c r="E1777" i="13"/>
  <c r="F1777" i="13" s="1"/>
  <c r="E1776" i="13"/>
  <c r="F1776" i="13" s="1"/>
  <c r="E1775" i="13"/>
  <c r="F1775" i="13" s="1"/>
  <c r="E1774" i="13"/>
  <c r="F1774" i="13" s="1"/>
  <c r="E1773" i="13"/>
  <c r="F1773" i="13" s="1"/>
  <c r="E1772" i="13"/>
  <c r="F1772" i="13" s="1"/>
  <c r="E1771" i="13"/>
  <c r="F1771" i="13" s="1"/>
  <c r="E1770" i="13"/>
  <c r="F1770" i="13" s="1"/>
  <c r="E1769" i="13"/>
  <c r="F1769" i="13" s="1"/>
  <c r="E1768" i="13"/>
  <c r="F1768" i="13" s="1"/>
  <c r="E1767" i="13"/>
  <c r="F1767" i="13" s="1"/>
  <c r="E1766" i="13"/>
  <c r="F1766" i="13" s="1"/>
  <c r="E1765" i="13"/>
  <c r="F1765" i="13" s="1"/>
  <c r="E1764" i="13"/>
  <c r="F1764" i="13" s="1"/>
  <c r="E1763" i="13"/>
  <c r="F1763" i="13" s="1"/>
  <c r="E1762" i="13"/>
  <c r="F1762" i="13" s="1"/>
  <c r="E1761" i="13"/>
  <c r="F1761" i="13" s="1"/>
  <c r="E1760" i="13"/>
  <c r="F1760" i="13" s="1"/>
  <c r="E1759" i="13"/>
  <c r="F1759" i="13" s="1"/>
  <c r="E1758" i="13"/>
  <c r="F1758" i="13" s="1"/>
  <c r="E1757" i="13"/>
  <c r="F1757" i="13" s="1"/>
  <c r="E1756" i="13"/>
  <c r="F1756" i="13" s="1"/>
  <c r="E1755" i="13"/>
  <c r="F1755" i="13" s="1"/>
  <c r="E1754" i="13"/>
  <c r="F1754" i="13" s="1"/>
  <c r="E1753" i="13"/>
  <c r="F1753" i="13" s="1"/>
  <c r="E1752" i="13"/>
  <c r="F1752" i="13" s="1"/>
  <c r="E1751" i="13"/>
  <c r="F1751" i="13" s="1"/>
  <c r="E1750" i="13"/>
  <c r="F1750" i="13" s="1"/>
  <c r="E1749" i="13"/>
  <c r="F1749" i="13" s="1"/>
  <c r="E1748" i="13"/>
  <c r="F1748" i="13" s="1"/>
  <c r="E1747" i="13"/>
  <c r="F1747" i="13" s="1"/>
  <c r="E1746" i="13"/>
  <c r="F1746" i="13" s="1"/>
  <c r="E1745" i="13"/>
  <c r="F1745" i="13" s="1"/>
  <c r="E1744" i="13"/>
  <c r="F1744" i="13" s="1"/>
  <c r="E1743" i="13"/>
  <c r="F1743" i="13" s="1"/>
  <c r="E1742" i="13"/>
  <c r="F1742" i="13" s="1"/>
  <c r="E1741" i="13"/>
  <c r="F1741" i="13" s="1"/>
  <c r="E1740" i="13"/>
  <c r="F1740" i="13" s="1"/>
  <c r="E1739" i="13"/>
  <c r="F1739" i="13" s="1"/>
  <c r="E1738" i="13"/>
  <c r="F1738" i="13" s="1"/>
  <c r="E1737" i="13"/>
  <c r="F1737" i="13" s="1"/>
  <c r="E1736" i="13"/>
  <c r="F1736" i="13" s="1"/>
  <c r="E1735" i="13"/>
  <c r="F1735" i="13" s="1"/>
  <c r="E1734" i="13"/>
  <c r="F1734" i="13" s="1"/>
  <c r="E1733" i="13"/>
  <c r="F1733" i="13" s="1"/>
  <c r="E1732" i="13"/>
  <c r="F1732" i="13" s="1"/>
  <c r="E1731" i="13"/>
  <c r="F1731" i="13" s="1"/>
  <c r="E1730" i="13"/>
  <c r="F1730" i="13" s="1"/>
  <c r="E1729" i="13"/>
  <c r="F1729" i="13" s="1"/>
  <c r="E1728" i="13"/>
  <c r="F1728" i="13" s="1"/>
  <c r="E1727" i="13"/>
  <c r="F1727" i="13" s="1"/>
  <c r="E1726" i="13"/>
  <c r="F1726" i="13" s="1"/>
  <c r="E1725" i="13"/>
  <c r="F1725" i="13" s="1"/>
  <c r="E1724" i="13"/>
  <c r="F1724" i="13" s="1"/>
  <c r="E1723" i="13"/>
  <c r="F1723" i="13" s="1"/>
  <c r="E1722" i="13"/>
  <c r="F1722" i="13" s="1"/>
  <c r="E1721" i="13"/>
  <c r="F1721" i="13" s="1"/>
  <c r="E1720" i="13"/>
  <c r="F1720" i="13" s="1"/>
  <c r="E1719" i="13"/>
  <c r="F1719" i="13" s="1"/>
  <c r="E1718" i="13"/>
  <c r="F1718" i="13" s="1"/>
  <c r="E1717" i="13"/>
  <c r="F1717" i="13" s="1"/>
  <c r="E1716" i="13"/>
  <c r="F1716" i="13" s="1"/>
  <c r="E1715" i="13"/>
  <c r="F1715" i="13" s="1"/>
  <c r="E1714" i="13"/>
  <c r="F1714" i="13" s="1"/>
  <c r="E1713" i="13"/>
  <c r="F1713" i="13" s="1"/>
  <c r="E1712" i="13"/>
  <c r="F1712" i="13" s="1"/>
  <c r="E1711" i="13"/>
  <c r="F1711" i="13" s="1"/>
  <c r="E1710" i="13"/>
  <c r="F1710" i="13" s="1"/>
  <c r="E1709" i="13"/>
  <c r="F1709" i="13" s="1"/>
  <c r="E1708" i="13"/>
  <c r="F1708" i="13" s="1"/>
  <c r="E1707" i="13"/>
  <c r="F1707" i="13" s="1"/>
  <c r="E1706" i="13"/>
  <c r="F1706" i="13" s="1"/>
  <c r="E1705" i="13"/>
  <c r="F1705" i="13" s="1"/>
  <c r="E1704" i="13"/>
  <c r="F1704" i="13" s="1"/>
  <c r="E1703" i="13"/>
  <c r="F1703" i="13" s="1"/>
  <c r="E1702" i="13"/>
  <c r="F1702" i="13" s="1"/>
  <c r="E1701" i="13"/>
  <c r="F1701" i="13" s="1"/>
  <c r="E1700" i="13"/>
  <c r="F1700" i="13" s="1"/>
  <c r="E1699" i="13"/>
  <c r="F1699" i="13" s="1"/>
  <c r="E1698" i="13"/>
  <c r="F1698" i="13" s="1"/>
  <c r="E1697" i="13"/>
  <c r="F1697" i="13" s="1"/>
  <c r="E1696" i="13"/>
  <c r="F1696" i="13" s="1"/>
  <c r="E1695" i="13"/>
  <c r="F1695" i="13" s="1"/>
  <c r="E1694" i="13"/>
  <c r="F1694" i="13" s="1"/>
  <c r="E1693" i="13"/>
  <c r="F1693" i="13" s="1"/>
  <c r="E1692" i="13"/>
  <c r="F1692" i="13" s="1"/>
  <c r="E1691" i="13"/>
  <c r="F1691" i="13" s="1"/>
  <c r="E1690" i="13"/>
  <c r="F1690" i="13" s="1"/>
  <c r="E1689" i="13"/>
  <c r="F1689" i="13" s="1"/>
  <c r="E1688" i="13"/>
  <c r="F1688" i="13" s="1"/>
  <c r="E1687" i="13"/>
  <c r="F1687" i="13" s="1"/>
  <c r="E1686" i="13"/>
  <c r="F1686" i="13" s="1"/>
  <c r="E1685" i="13"/>
  <c r="F1685" i="13" s="1"/>
  <c r="E1684" i="13"/>
  <c r="F1684" i="13" s="1"/>
  <c r="E1683" i="13"/>
  <c r="F1683" i="13" s="1"/>
  <c r="E1682" i="13"/>
  <c r="F1682" i="13" s="1"/>
  <c r="E1681" i="13"/>
  <c r="F1681" i="13" s="1"/>
  <c r="E1680" i="13"/>
  <c r="F1680" i="13" s="1"/>
  <c r="E1679" i="13"/>
  <c r="F1679" i="13" s="1"/>
  <c r="E1678" i="13"/>
  <c r="F1678" i="13" s="1"/>
  <c r="E1677" i="13"/>
  <c r="F1677" i="13" s="1"/>
  <c r="E1676" i="13"/>
  <c r="F1676" i="13" s="1"/>
  <c r="E1675" i="13"/>
  <c r="F1675" i="13" s="1"/>
  <c r="E1674" i="13"/>
  <c r="F1674" i="13" s="1"/>
  <c r="E1673" i="13"/>
  <c r="F1673" i="13" s="1"/>
  <c r="E1672" i="13"/>
  <c r="F1672" i="13" s="1"/>
  <c r="E1671" i="13"/>
  <c r="F1671" i="13" s="1"/>
  <c r="E1670" i="13"/>
  <c r="F1670" i="13" s="1"/>
  <c r="E1669" i="13"/>
  <c r="F1669" i="13" s="1"/>
  <c r="E1668" i="13"/>
  <c r="F1668" i="13" s="1"/>
  <c r="E1667" i="13"/>
  <c r="F1667" i="13" s="1"/>
  <c r="E1666" i="13"/>
  <c r="F1666" i="13" s="1"/>
  <c r="E1665" i="13"/>
  <c r="F1665" i="13" s="1"/>
  <c r="E1664" i="13"/>
  <c r="F1664" i="13" s="1"/>
  <c r="E1663" i="13"/>
  <c r="F1663" i="13" s="1"/>
  <c r="E1662" i="13"/>
  <c r="F1662" i="13" s="1"/>
  <c r="E1661" i="13"/>
  <c r="F1661" i="13" s="1"/>
  <c r="E1660" i="13"/>
  <c r="F1660" i="13" s="1"/>
  <c r="E1659" i="13"/>
  <c r="F1659" i="13" s="1"/>
  <c r="E1658" i="13"/>
  <c r="F1658" i="13" s="1"/>
  <c r="E1657" i="13"/>
  <c r="F1657" i="13" s="1"/>
  <c r="E1656" i="13"/>
  <c r="F1656" i="13" s="1"/>
  <c r="E1655" i="13"/>
  <c r="F1655" i="13" s="1"/>
  <c r="E1654" i="13"/>
  <c r="F1654" i="13" s="1"/>
  <c r="E1653" i="13"/>
  <c r="F1653" i="13" s="1"/>
  <c r="E1652" i="13"/>
  <c r="F1652" i="13" s="1"/>
  <c r="E1651" i="13"/>
  <c r="F1651" i="13" s="1"/>
  <c r="E1650" i="13"/>
  <c r="F1650" i="13" s="1"/>
  <c r="E1649" i="13"/>
  <c r="F1649" i="13" s="1"/>
  <c r="E1648" i="13"/>
  <c r="F1648" i="13" s="1"/>
  <c r="E1647" i="13"/>
  <c r="F1647" i="13" s="1"/>
  <c r="E1646" i="13"/>
  <c r="F1646" i="13" s="1"/>
  <c r="E1645" i="13"/>
  <c r="F1645" i="13" s="1"/>
  <c r="E1644" i="13"/>
  <c r="F1644" i="13" s="1"/>
  <c r="E1643" i="13"/>
  <c r="F1643" i="13" s="1"/>
  <c r="E1642" i="13"/>
  <c r="F1642" i="13" s="1"/>
  <c r="E1641" i="13"/>
  <c r="F1641" i="13" s="1"/>
  <c r="E1640" i="13"/>
  <c r="F1640" i="13" s="1"/>
  <c r="E1639" i="13"/>
  <c r="F1639" i="13" s="1"/>
  <c r="E1638" i="13"/>
  <c r="F1638" i="13" s="1"/>
  <c r="E1637" i="13"/>
  <c r="F1637" i="13" s="1"/>
  <c r="E1636" i="13"/>
  <c r="F1636" i="13" s="1"/>
  <c r="E1635" i="13"/>
  <c r="F1635" i="13" s="1"/>
  <c r="E1634" i="13"/>
  <c r="F1634" i="13" s="1"/>
  <c r="E1633" i="13"/>
  <c r="F1633" i="13" s="1"/>
  <c r="E1632" i="13"/>
  <c r="F1632" i="13" s="1"/>
  <c r="E1631" i="13"/>
  <c r="F1631" i="13" s="1"/>
  <c r="E1630" i="13"/>
  <c r="F1630" i="13" s="1"/>
  <c r="E1629" i="13"/>
  <c r="F1629" i="13" s="1"/>
  <c r="E1628" i="13"/>
  <c r="F1628" i="13" s="1"/>
  <c r="E1627" i="13"/>
  <c r="F1627" i="13" s="1"/>
  <c r="E1626" i="13"/>
  <c r="F1626" i="13" s="1"/>
  <c r="E1625" i="13"/>
  <c r="F1625" i="13" s="1"/>
  <c r="E1624" i="13"/>
  <c r="F1624" i="13" s="1"/>
  <c r="E1623" i="13"/>
  <c r="F1623" i="13" s="1"/>
  <c r="E1622" i="13"/>
  <c r="F1622" i="13" s="1"/>
  <c r="E1621" i="13"/>
  <c r="F1621" i="13" s="1"/>
  <c r="E1620" i="13"/>
  <c r="F1620" i="13" s="1"/>
  <c r="E1619" i="13"/>
  <c r="F1619" i="13" s="1"/>
  <c r="E1618" i="13"/>
  <c r="F1618" i="13" s="1"/>
  <c r="E1617" i="13"/>
  <c r="F1617" i="13" s="1"/>
  <c r="E1616" i="13"/>
  <c r="F1616" i="13" s="1"/>
  <c r="E1615" i="13"/>
  <c r="F1615" i="13" s="1"/>
  <c r="E1614" i="13"/>
  <c r="F1614" i="13" s="1"/>
  <c r="E1613" i="13"/>
  <c r="F1613" i="13" s="1"/>
  <c r="E1612" i="13"/>
  <c r="F1612" i="13" s="1"/>
  <c r="E1611" i="13"/>
  <c r="F1611" i="13" s="1"/>
  <c r="E1610" i="13"/>
  <c r="F1610" i="13" s="1"/>
  <c r="E1609" i="13"/>
  <c r="F1609" i="13" s="1"/>
  <c r="E1608" i="13"/>
  <c r="F1608" i="13" s="1"/>
  <c r="E1607" i="13"/>
  <c r="F1607" i="13" s="1"/>
  <c r="E1606" i="13"/>
  <c r="F1606" i="13" s="1"/>
  <c r="E1605" i="13"/>
  <c r="F1605" i="13" s="1"/>
  <c r="E1604" i="13"/>
  <c r="F1604" i="13" s="1"/>
  <c r="E1603" i="13"/>
  <c r="F1603" i="13" s="1"/>
  <c r="E1602" i="13"/>
  <c r="F1602" i="13" s="1"/>
  <c r="E1601" i="13"/>
  <c r="F1601" i="13" s="1"/>
  <c r="E1600" i="13"/>
  <c r="F1600" i="13" s="1"/>
  <c r="E1599" i="13"/>
  <c r="F1599" i="13" s="1"/>
  <c r="E1598" i="13"/>
  <c r="F1598" i="13" s="1"/>
  <c r="E1597" i="13"/>
  <c r="F1597" i="13" s="1"/>
  <c r="E1596" i="13"/>
  <c r="F1596" i="13" s="1"/>
  <c r="E1595" i="13"/>
  <c r="F1595" i="13" s="1"/>
  <c r="E1594" i="13"/>
  <c r="F1594" i="13" s="1"/>
  <c r="E1593" i="13"/>
  <c r="F1593" i="13" s="1"/>
  <c r="E1592" i="13"/>
  <c r="F1592" i="13" s="1"/>
  <c r="E1591" i="13"/>
  <c r="F1591" i="13" s="1"/>
  <c r="E1590" i="13"/>
  <c r="F1590" i="13" s="1"/>
  <c r="E1589" i="13"/>
  <c r="F1589" i="13" s="1"/>
  <c r="E1588" i="13"/>
  <c r="F1588" i="13" s="1"/>
  <c r="E1587" i="13"/>
  <c r="F1587" i="13" s="1"/>
  <c r="E1586" i="13"/>
  <c r="F1586" i="13" s="1"/>
  <c r="E1585" i="13"/>
  <c r="F1585" i="13" s="1"/>
  <c r="E1584" i="13"/>
  <c r="F1584" i="13" s="1"/>
  <c r="E1583" i="13"/>
  <c r="F1583" i="13" s="1"/>
  <c r="E1582" i="13"/>
  <c r="F1582" i="13" s="1"/>
  <c r="E1581" i="13"/>
  <c r="F1581" i="13" s="1"/>
  <c r="E1580" i="13"/>
  <c r="F1580" i="13" s="1"/>
  <c r="E1579" i="13"/>
  <c r="F1579" i="13" s="1"/>
  <c r="E1578" i="13"/>
  <c r="F1578" i="13" s="1"/>
  <c r="E1577" i="13"/>
  <c r="F1577" i="13" s="1"/>
  <c r="E1576" i="13"/>
  <c r="F1576" i="13" s="1"/>
  <c r="E1575" i="13"/>
  <c r="F1575" i="13" s="1"/>
  <c r="E1574" i="13"/>
  <c r="F1574" i="13" s="1"/>
  <c r="E1573" i="13"/>
  <c r="F1573" i="13" s="1"/>
  <c r="E1572" i="13"/>
  <c r="F1572" i="13" s="1"/>
  <c r="E1571" i="13"/>
  <c r="F1571" i="13" s="1"/>
  <c r="E1570" i="13"/>
  <c r="F1570" i="13" s="1"/>
  <c r="E1569" i="13"/>
  <c r="F1569" i="13" s="1"/>
  <c r="E1568" i="13"/>
  <c r="F1568" i="13" s="1"/>
  <c r="E1567" i="13"/>
  <c r="F1567" i="13" s="1"/>
  <c r="E1566" i="13"/>
  <c r="F1566" i="13" s="1"/>
  <c r="E1565" i="13"/>
  <c r="F1565" i="13" s="1"/>
  <c r="E1564" i="13"/>
  <c r="F1564" i="13" s="1"/>
  <c r="E1563" i="13"/>
  <c r="F1563" i="13" s="1"/>
  <c r="E1562" i="13"/>
  <c r="F1562" i="13" s="1"/>
  <c r="E1561" i="13"/>
  <c r="F1561" i="13" s="1"/>
  <c r="E1560" i="13"/>
  <c r="F1560" i="13" s="1"/>
  <c r="E1559" i="13"/>
  <c r="F1559" i="13" s="1"/>
  <c r="E1558" i="13"/>
  <c r="F1558" i="13" s="1"/>
  <c r="E1557" i="13"/>
  <c r="F1557" i="13" s="1"/>
  <c r="E1556" i="13"/>
  <c r="F1556" i="13" s="1"/>
  <c r="E1555" i="13"/>
  <c r="F1555" i="13" s="1"/>
  <c r="E1554" i="13"/>
  <c r="F1554" i="13" s="1"/>
  <c r="E1553" i="13"/>
  <c r="F1553" i="13" s="1"/>
  <c r="E1552" i="13"/>
  <c r="F1552" i="13" s="1"/>
  <c r="E1551" i="13"/>
  <c r="F1551" i="13" s="1"/>
  <c r="E1550" i="13"/>
  <c r="F1550" i="13" s="1"/>
  <c r="E1549" i="13"/>
  <c r="F1549" i="13" s="1"/>
  <c r="E1548" i="13"/>
  <c r="F1548" i="13" s="1"/>
  <c r="E1547" i="13"/>
  <c r="F1547" i="13" s="1"/>
  <c r="E1546" i="13"/>
  <c r="F1546" i="13" s="1"/>
  <c r="E1545" i="13"/>
  <c r="F1545" i="13" s="1"/>
  <c r="E1544" i="13"/>
  <c r="F1544" i="13" s="1"/>
  <c r="E1543" i="13"/>
  <c r="F1543" i="13" s="1"/>
  <c r="E1542" i="13"/>
  <c r="F1542" i="13" s="1"/>
  <c r="E1541" i="13"/>
  <c r="F1541" i="13" s="1"/>
  <c r="E1540" i="13"/>
  <c r="F1540" i="13" s="1"/>
  <c r="E1539" i="13"/>
  <c r="F1539" i="13" s="1"/>
  <c r="E1538" i="13"/>
  <c r="F1538" i="13" s="1"/>
  <c r="E1537" i="13"/>
  <c r="F1537" i="13" s="1"/>
  <c r="E1536" i="13"/>
  <c r="F1536" i="13" s="1"/>
  <c r="E1535" i="13"/>
  <c r="F1535" i="13" s="1"/>
  <c r="E1534" i="13"/>
  <c r="F1534" i="13" s="1"/>
  <c r="E1533" i="13"/>
  <c r="F1533" i="13" s="1"/>
  <c r="E1532" i="13"/>
  <c r="F1532" i="13" s="1"/>
  <c r="E1531" i="13"/>
  <c r="F1531" i="13" s="1"/>
  <c r="E1530" i="13"/>
  <c r="F1530" i="13" s="1"/>
  <c r="E1529" i="13"/>
  <c r="F1529" i="13" s="1"/>
  <c r="E1528" i="13"/>
  <c r="F1528" i="13" s="1"/>
  <c r="E1527" i="13"/>
  <c r="F1527" i="13" s="1"/>
  <c r="E1526" i="13"/>
  <c r="F1526" i="13" s="1"/>
  <c r="E1525" i="13"/>
  <c r="F1525" i="13" s="1"/>
  <c r="E1524" i="13"/>
  <c r="F1524" i="13" s="1"/>
  <c r="E1523" i="13"/>
  <c r="F1523" i="13" s="1"/>
  <c r="E1522" i="13"/>
  <c r="F1522" i="13" s="1"/>
  <c r="E1521" i="13"/>
  <c r="F1521" i="13" s="1"/>
  <c r="E1520" i="13"/>
  <c r="F1520" i="13" s="1"/>
  <c r="E1519" i="13"/>
  <c r="F1519" i="13" s="1"/>
  <c r="E1518" i="13"/>
  <c r="F1518" i="13" s="1"/>
  <c r="E1517" i="13"/>
  <c r="F1517" i="13" s="1"/>
  <c r="E1516" i="13"/>
  <c r="F1516" i="13" s="1"/>
  <c r="E1515" i="13"/>
  <c r="F1515" i="13" s="1"/>
  <c r="E1514" i="13"/>
  <c r="F1514" i="13" s="1"/>
  <c r="E1513" i="13"/>
  <c r="F1513" i="13" s="1"/>
  <c r="E1512" i="13"/>
  <c r="F1512" i="13" s="1"/>
  <c r="E1511" i="13"/>
  <c r="F1511" i="13" s="1"/>
  <c r="E1510" i="13"/>
  <c r="F1510" i="13" s="1"/>
  <c r="E1509" i="13"/>
  <c r="F1509" i="13" s="1"/>
  <c r="E1508" i="13"/>
  <c r="F1508" i="13" s="1"/>
  <c r="E1507" i="13"/>
  <c r="F1507" i="13" s="1"/>
  <c r="E1506" i="13"/>
  <c r="F1506" i="13" s="1"/>
  <c r="E1505" i="13"/>
  <c r="F1505" i="13" s="1"/>
  <c r="E1504" i="13"/>
  <c r="F1504" i="13" s="1"/>
  <c r="E1503" i="13"/>
  <c r="F1503" i="13" s="1"/>
  <c r="E1502" i="13"/>
  <c r="F1502" i="13" s="1"/>
  <c r="E1501" i="13"/>
  <c r="F1501" i="13" s="1"/>
  <c r="E1500" i="13"/>
  <c r="F1500" i="13" s="1"/>
  <c r="E1499" i="13"/>
  <c r="F1499" i="13" s="1"/>
  <c r="E1498" i="13"/>
  <c r="F1498" i="13" s="1"/>
  <c r="E1497" i="13"/>
  <c r="F1497" i="13" s="1"/>
  <c r="E1496" i="13"/>
  <c r="F1496" i="13" s="1"/>
  <c r="E1495" i="13"/>
  <c r="F1495" i="13" s="1"/>
  <c r="E1494" i="13"/>
  <c r="F1494" i="13" s="1"/>
  <c r="E1493" i="13"/>
  <c r="F1493" i="13" s="1"/>
  <c r="E1492" i="13"/>
  <c r="F1492" i="13" s="1"/>
  <c r="E1491" i="13"/>
  <c r="F1491" i="13" s="1"/>
  <c r="E1490" i="13"/>
  <c r="F1490" i="13" s="1"/>
  <c r="E1489" i="13"/>
  <c r="F1489" i="13" s="1"/>
  <c r="E1488" i="13"/>
  <c r="F1488" i="13" s="1"/>
  <c r="E1487" i="13"/>
  <c r="F1487" i="13" s="1"/>
  <c r="E1486" i="13"/>
  <c r="F1486" i="13" s="1"/>
  <c r="E1485" i="13"/>
  <c r="F1485" i="13" s="1"/>
  <c r="E1484" i="13"/>
  <c r="F1484" i="13" s="1"/>
  <c r="E1483" i="13"/>
  <c r="F1483" i="13" s="1"/>
  <c r="E1482" i="13"/>
  <c r="F1482" i="13" s="1"/>
  <c r="E1481" i="13"/>
  <c r="F1481" i="13" s="1"/>
  <c r="E1480" i="13"/>
  <c r="F1480" i="13" s="1"/>
  <c r="E1479" i="13"/>
  <c r="F1479" i="13" s="1"/>
  <c r="E1478" i="13"/>
  <c r="F1478" i="13" s="1"/>
  <c r="E1477" i="13"/>
  <c r="F1477" i="13" s="1"/>
  <c r="E1476" i="13"/>
  <c r="F1476" i="13" s="1"/>
  <c r="E1475" i="13"/>
  <c r="F1475" i="13" s="1"/>
  <c r="E1474" i="13"/>
  <c r="F1474" i="13" s="1"/>
  <c r="E1473" i="13"/>
  <c r="F1473" i="13" s="1"/>
  <c r="E1472" i="13"/>
  <c r="F1472" i="13" s="1"/>
  <c r="E1471" i="13"/>
  <c r="F1471" i="13" s="1"/>
  <c r="E1470" i="13"/>
  <c r="F1470" i="13" s="1"/>
  <c r="E1469" i="13"/>
  <c r="F1469" i="13" s="1"/>
  <c r="E1468" i="13"/>
  <c r="F1468" i="13" s="1"/>
  <c r="E1467" i="13"/>
  <c r="F1467" i="13" s="1"/>
  <c r="E1466" i="13"/>
  <c r="F1466" i="13" s="1"/>
  <c r="E1465" i="13"/>
  <c r="F1465" i="13" s="1"/>
  <c r="E1464" i="13"/>
  <c r="F1464" i="13" s="1"/>
  <c r="E1463" i="13"/>
  <c r="F1463" i="13" s="1"/>
  <c r="E1462" i="13"/>
  <c r="F1462" i="13" s="1"/>
  <c r="E1461" i="13"/>
  <c r="F1461" i="13" s="1"/>
  <c r="E1460" i="13"/>
  <c r="F1460" i="13" s="1"/>
  <c r="E1459" i="13"/>
  <c r="F1459" i="13" s="1"/>
  <c r="E1458" i="13"/>
  <c r="F1458" i="13" s="1"/>
  <c r="E1457" i="13"/>
  <c r="F1457" i="13" s="1"/>
  <c r="E1456" i="13"/>
  <c r="F1456" i="13" s="1"/>
  <c r="E1455" i="13"/>
  <c r="F1455" i="13" s="1"/>
  <c r="E1454" i="13"/>
  <c r="F1454" i="13" s="1"/>
  <c r="E1453" i="13"/>
  <c r="F1453" i="13" s="1"/>
  <c r="E1452" i="13"/>
  <c r="F1452" i="13" s="1"/>
  <c r="E1451" i="13"/>
  <c r="F1451" i="13" s="1"/>
  <c r="E1450" i="13"/>
  <c r="F1450" i="13" s="1"/>
  <c r="E1449" i="13"/>
  <c r="F1449" i="13" s="1"/>
  <c r="E1448" i="13"/>
  <c r="F1448" i="13" s="1"/>
  <c r="E1447" i="13"/>
  <c r="F1447" i="13" s="1"/>
  <c r="E1446" i="13"/>
  <c r="F1446" i="13" s="1"/>
  <c r="E1445" i="13"/>
  <c r="F1445" i="13" s="1"/>
  <c r="E1444" i="13"/>
  <c r="F1444" i="13" s="1"/>
  <c r="E1443" i="13"/>
  <c r="F1443" i="13" s="1"/>
  <c r="E1442" i="13"/>
  <c r="F1442" i="13" s="1"/>
  <c r="E1441" i="13"/>
  <c r="F1441" i="13" s="1"/>
  <c r="E1440" i="13"/>
  <c r="F1440" i="13" s="1"/>
  <c r="E1439" i="13"/>
  <c r="F1439" i="13" s="1"/>
  <c r="E1438" i="13"/>
  <c r="F1438" i="13" s="1"/>
  <c r="E1437" i="13"/>
  <c r="F1437" i="13" s="1"/>
  <c r="E1436" i="13"/>
  <c r="F1436" i="13" s="1"/>
  <c r="E1435" i="13"/>
  <c r="F1435" i="13" s="1"/>
  <c r="E1434" i="13"/>
  <c r="F1434" i="13" s="1"/>
  <c r="E1433" i="13"/>
  <c r="F1433" i="13" s="1"/>
  <c r="E1432" i="13"/>
  <c r="F1432" i="13" s="1"/>
  <c r="E1431" i="13"/>
  <c r="F1431" i="13" s="1"/>
  <c r="E1430" i="13"/>
  <c r="F1430" i="13" s="1"/>
  <c r="E1429" i="13"/>
  <c r="F1429" i="13" s="1"/>
  <c r="E1428" i="13"/>
  <c r="F1428" i="13" s="1"/>
  <c r="E1427" i="13"/>
  <c r="F1427" i="13" s="1"/>
  <c r="E1426" i="13"/>
  <c r="F1426" i="13" s="1"/>
  <c r="E1425" i="13"/>
  <c r="F1425" i="13" s="1"/>
  <c r="E1424" i="13"/>
  <c r="F1424" i="13" s="1"/>
  <c r="E1423" i="13"/>
  <c r="F1423" i="13" s="1"/>
  <c r="E1422" i="13"/>
  <c r="F1422" i="13" s="1"/>
  <c r="E1421" i="13"/>
  <c r="F1421" i="13" s="1"/>
  <c r="E1420" i="13"/>
  <c r="F1420" i="13" s="1"/>
  <c r="E1419" i="13"/>
  <c r="F1419" i="13" s="1"/>
  <c r="E1418" i="13"/>
  <c r="F1418" i="13" s="1"/>
  <c r="E1417" i="13"/>
  <c r="F1417" i="13" s="1"/>
  <c r="E1416" i="13"/>
  <c r="F1416" i="13" s="1"/>
  <c r="E1415" i="13"/>
  <c r="F1415" i="13" s="1"/>
  <c r="E1414" i="13"/>
  <c r="F1414" i="13" s="1"/>
  <c r="E1413" i="13"/>
  <c r="F1413" i="13" s="1"/>
  <c r="E1412" i="13"/>
  <c r="F1412" i="13" s="1"/>
  <c r="E1411" i="13"/>
  <c r="F1411" i="13" s="1"/>
  <c r="E1410" i="13"/>
  <c r="F1410" i="13" s="1"/>
  <c r="E1409" i="13"/>
  <c r="F1409" i="13" s="1"/>
  <c r="E1408" i="13"/>
  <c r="F1408" i="13" s="1"/>
  <c r="E1407" i="13"/>
  <c r="F1407" i="13" s="1"/>
  <c r="E1406" i="13"/>
  <c r="F1406" i="13" s="1"/>
  <c r="E1405" i="13"/>
  <c r="F1405" i="13" s="1"/>
  <c r="E1404" i="13"/>
  <c r="F1404" i="13" s="1"/>
  <c r="E1403" i="13"/>
  <c r="F1403" i="13" s="1"/>
  <c r="E1402" i="13"/>
  <c r="F1402" i="13" s="1"/>
  <c r="E1401" i="13"/>
  <c r="F1401" i="13" s="1"/>
  <c r="E1400" i="13"/>
  <c r="F1400" i="13" s="1"/>
  <c r="E1399" i="13"/>
  <c r="F1399" i="13" s="1"/>
  <c r="E1398" i="13"/>
  <c r="F1398" i="13" s="1"/>
  <c r="E1397" i="13"/>
  <c r="F1397" i="13" s="1"/>
  <c r="E1396" i="13"/>
  <c r="F1396" i="13" s="1"/>
  <c r="E1395" i="13"/>
  <c r="F1395" i="13" s="1"/>
  <c r="E1394" i="13"/>
  <c r="F1394" i="13" s="1"/>
  <c r="E1393" i="13"/>
  <c r="F1393" i="13" s="1"/>
  <c r="E1392" i="13"/>
  <c r="F1392" i="13" s="1"/>
  <c r="E1391" i="13"/>
  <c r="F1391" i="13" s="1"/>
  <c r="E1390" i="13"/>
  <c r="F1390" i="13" s="1"/>
  <c r="E1389" i="13"/>
  <c r="F1389" i="13" s="1"/>
  <c r="E1388" i="13"/>
  <c r="F1388" i="13" s="1"/>
  <c r="E1387" i="13"/>
  <c r="F1387" i="13" s="1"/>
  <c r="E1386" i="13"/>
  <c r="F1386" i="13" s="1"/>
  <c r="E1385" i="13"/>
  <c r="F1385" i="13" s="1"/>
  <c r="E1384" i="13"/>
  <c r="F1384" i="13" s="1"/>
  <c r="E1383" i="13"/>
  <c r="F1383" i="13" s="1"/>
  <c r="E1382" i="13"/>
  <c r="F1382" i="13" s="1"/>
  <c r="E1381" i="13"/>
  <c r="F1381" i="13" s="1"/>
  <c r="E1380" i="13"/>
  <c r="F1380" i="13" s="1"/>
  <c r="E1379" i="13"/>
  <c r="F1379" i="13" s="1"/>
  <c r="E1378" i="13"/>
  <c r="F1378" i="13" s="1"/>
  <c r="E1377" i="13"/>
  <c r="F1377" i="13" s="1"/>
  <c r="E1376" i="13"/>
  <c r="F1376" i="13" s="1"/>
  <c r="E1375" i="13"/>
  <c r="F1375" i="13" s="1"/>
  <c r="E1374" i="13"/>
  <c r="F1374" i="13" s="1"/>
  <c r="E1373" i="13"/>
  <c r="F1373" i="13" s="1"/>
  <c r="E1372" i="13"/>
  <c r="F1372" i="13" s="1"/>
  <c r="E1371" i="13"/>
  <c r="F1371" i="13" s="1"/>
  <c r="E1370" i="13"/>
  <c r="F1370" i="13" s="1"/>
  <c r="E1369" i="13"/>
  <c r="F1369" i="13" s="1"/>
  <c r="E1368" i="13"/>
  <c r="F1368" i="13" s="1"/>
  <c r="E1367" i="13"/>
  <c r="F1367" i="13" s="1"/>
  <c r="E1366" i="13"/>
  <c r="F1366" i="13" s="1"/>
  <c r="E1365" i="13"/>
  <c r="F1365" i="13" s="1"/>
  <c r="E1364" i="13"/>
  <c r="F1364" i="13" s="1"/>
  <c r="E1363" i="13"/>
  <c r="F1363" i="13" s="1"/>
  <c r="E1362" i="13"/>
  <c r="F1362" i="13" s="1"/>
  <c r="E1361" i="13"/>
  <c r="F1361" i="13" s="1"/>
  <c r="E1360" i="13"/>
  <c r="F1360" i="13" s="1"/>
  <c r="E1359" i="13"/>
  <c r="F1359" i="13" s="1"/>
  <c r="E1358" i="13"/>
  <c r="F1358" i="13" s="1"/>
  <c r="E1357" i="13"/>
  <c r="F1357" i="13" s="1"/>
  <c r="E1356" i="13"/>
  <c r="F1356" i="13" s="1"/>
  <c r="E1355" i="13"/>
  <c r="F1355" i="13" s="1"/>
  <c r="E1354" i="13"/>
  <c r="F1354" i="13" s="1"/>
  <c r="E1353" i="13"/>
  <c r="F1353" i="13" s="1"/>
  <c r="E1352" i="13"/>
  <c r="F1352" i="13" s="1"/>
  <c r="E1351" i="13"/>
  <c r="F1351" i="13" s="1"/>
  <c r="E1350" i="13"/>
  <c r="F1350" i="13" s="1"/>
  <c r="E1349" i="13"/>
  <c r="F1349" i="13" s="1"/>
  <c r="E1348" i="13"/>
  <c r="F1348" i="13" s="1"/>
  <c r="E1347" i="13"/>
  <c r="F1347" i="13" s="1"/>
  <c r="E1346" i="13"/>
  <c r="F1346" i="13" s="1"/>
  <c r="E1345" i="13"/>
  <c r="F1345" i="13" s="1"/>
  <c r="E1344" i="13"/>
  <c r="F1344" i="13" s="1"/>
  <c r="E1343" i="13"/>
  <c r="F1343" i="13" s="1"/>
  <c r="E1342" i="13"/>
  <c r="F1342" i="13" s="1"/>
  <c r="E1341" i="13"/>
  <c r="F1341" i="13" s="1"/>
  <c r="E1340" i="13"/>
  <c r="F1340" i="13" s="1"/>
  <c r="E1339" i="13"/>
  <c r="F1339" i="13" s="1"/>
  <c r="E1338" i="13"/>
  <c r="F1338" i="13" s="1"/>
  <c r="E1337" i="13"/>
  <c r="F1337" i="13" s="1"/>
  <c r="E1336" i="13"/>
  <c r="F1336" i="13" s="1"/>
  <c r="E1335" i="13"/>
  <c r="F1335" i="13" s="1"/>
  <c r="E1334" i="13"/>
  <c r="F1334" i="13" s="1"/>
  <c r="E1333" i="13"/>
  <c r="F1333" i="13" s="1"/>
  <c r="E1332" i="13"/>
  <c r="F1332" i="13" s="1"/>
  <c r="E1331" i="13"/>
  <c r="F1331" i="13" s="1"/>
  <c r="E1330" i="13"/>
  <c r="F1330" i="13" s="1"/>
  <c r="E1329" i="13"/>
  <c r="F1329" i="13" s="1"/>
  <c r="E1328" i="13"/>
  <c r="F1328" i="13" s="1"/>
  <c r="E1327" i="13"/>
  <c r="F1327" i="13" s="1"/>
  <c r="E1326" i="13"/>
  <c r="F1326" i="13" s="1"/>
  <c r="E1325" i="13"/>
  <c r="F1325" i="13" s="1"/>
  <c r="E1324" i="13"/>
  <c r="F1324" i="13" s="1"/>
  <c r="E1323" i="13"/>
  <c r="F1323" i="13" s="1"/>
  <c r="E1322" i="13"/>
  <c r="F1322" i="13" s="1"/>
  <c r="E1321" i="13"/>
  <c r="F1321" i="13" s="1"/>
  <c r="E1320" i="13"/>
  <c r="F1320" i="13" s="1"/>
  <c r="E1319" i="13"/>
  <c r="F1319" i="13" s="1"/>
  <c r="E1318" i="13"/>
  <c r="F1318" i="13" s="1"/>
  <c r="E1317" i="13"/>
  <c r="F1317" i="13" s="1"/>
  <c r="E1316" i="13"/>
  <c r="F1316" i="13" s="1"/>
  <c r="E1315" i="13"/>
  <c r="F1315" i="13" s="1"/>
  <c r="E1314" i="13"/>
  <c r="F1314" i="13" s="1"/>
  <c r="E1313" i="13"/>
  <c r="F1313" i="13" s="1"/>
  <c r="E1312" i="13"/>
  <c r="F1312" i="13" s="1"/>
  <c r="E1311" i="13"/>
  <c r="F1311" i="13" s="1"/>
  <c r="E1310" i="13"/>
  <c r="F1310" i="13" s="1"/>
  <c r="E1309" i="13"/>
  <c r="F1309" i="13" s="1"/>
  <c r="E1308" i="13"/>
  <c r="F1308" i="13" s="1"/>
  <c r="E1307" i="13"/>
  <c r="F1307" i="13" s="1"/>
  <c r="E1306" i="13"/>
  <c r="F1306" i="13" s="1"/>
  <c r="E1305" i="13"/>
  <c r="F1305" i="13" s="1"/>
  <c r="E1304" i="13"/>
  <c r="F1304" i="13" s="1"/>
  <c r="E1303" i="13"/>
  <c r="F1303" i="13" s="1"/>
  <c r="E1302" i="13"/>
  <c r="F1302" i="13" s="1"/>
  <c r="E1301" i="13"/>
  <c r="F1301" i="13" s="1"/>
  <c r="E1300" i="13"/>
  <c r="F1300" i="13" s="1"/>
  <c r="E1299" i="13"/>
  <c r="F1299" i="13" s="1"/>
  <c r="E1298" i="13"/>
  <c r="F1298" i="13" s="1"/>
  <c r="E1297" i="13"/>
  <c r="F1297" i="13" s="1"/>
  <c r="E1296" i="13"/>
  <c r="F1296" i="13" s="1"/>
  <c r="E1295" i="13"/>
  <c r="F1295" i="13" s="1"/>
  <c r="E1294" i="13"/>
  <c r="F1294" i="13" s="1"/>
  <c r="E1293" i="13"/>
  <c r="F1293" i="13" s="1"/>
  <c r="E1292" i="13"/>
  <c r="F1292" i="13" s="1"/>
  <c r="E1291" i="13"/>
  <c r="F1291" i="13" s="1"/>
  <c r="E1290" i="13"/>
  <c r="F1290" i="13" s="1"/>
  <c r="E1289" i="13"/>
  <c r="F1289" i="13" s="1"/>
  <c r="E1288" i="13"/>
  <c r="F1288" i="13" s="1"/>
  <c r="E1287" i="13"/>
  <c r="F1287" i="13" s="1"/>
  <c r="E1286" i="13"/>
  <c r="F1286" i="13" s="1"/>
  <c r="E1285" i="13"/>
  <c r="F1285" i="13" s="1"/>
  <c r="E1284" i="13"/>
  <c r="F1284" i="13" s="1"/>
  <c r="E1283" i="13"/>
  <c r="F1283" i="13" s="1"/>
  <c r="E1282" i="13"/>
  <c r="F1282" i="13" s="1"/>
  <c r="E1281" i="13"/>
  <c r="F1281" i="13" s="1"/>
  <c r="E1280" i="13"/>
  <c r="F1280" i="13" s="1"/>
  <c r="E1279" i="13"/>
  <c r="F1279" i="13" s="1"/>
  <c r="E1278" i="13"/>
  <c r="F1278" i="13" s="1"/>
  <c r="E1277" i="13"/>
  <c r="F1277" i="13" s="1"/>
  <c r="E1276" i="13"/>
  <c r="F1276" i="13" s="1"/>
  <c r="E1275" i="13"/>
  <c r="F1275" i="13" s="1"/>
  <c r="E1274" i="13"/>
  <c r="F1274" i="13" s="1"/>
  <c r="E1273" i="13"/>
  <c r="F1273" i="13" s="1"/>
  <c r="E1272" i="13"/>
  <c r="F1272" i="13" s="1"/>
  <c r="E1271" i="13"/>
  <c r="F1271" i="13" s="1"/>
  <c r="E1270" i="13"/>
  <c r="F1270" i="13" s="1"/>
  <c r="E1269" i="13"/>
  <c r="F1269" i="13" s="1"/>
  <c r="E1268" i="13"/>
  <c r="F1268" i="13" s="1"/>
  <c r="E1267" i="13"/>
  <c r="F1267" i="13" s="1"/>
  <c r="E1266" i="13"/>
  <c r="F1266" i="13" s="1"/>
  <c r="E1265" i="13"/>
  <c r="F1265" i="13" s="1"/>
  <c r="E1264" i="13"/>
  <c r="F1264" i="13" s="1"/>
  <c r="E1263" i="13"/>
  <c r="F1263" i="13" s="1"/>
  <c r="E1262" i="13"/>
  <c r="F1262" i="13" s="1"/>
  <c r="E1261" i="13"/>
  <c r="F1261" i="13" s="1"/>
  <c r="E1260" i="13"/>
  <c r="F1260" i="13" s="1"/>
  <c r="E1259" i="13"/>
  <c r="F1259" i="13" s="1"/>
  <c r="E1258" i="13"/>
  <c r="F1258" i="13" s="1"/>
  <c r="E1257" i="13"/>
  <c r="F1257" i="13" s="1"/>
  <c r="E1256" i="13"/>
  <c r="F1256" i="13" s="1"/>
  <c r="E1255" i="13"/>
  <c r="F1255" i="13" s="1"/>
  <c r="E1254" i="13"/>
  <c r="F1254" i="13" s="1"/>
  <c r="E1253" i="13"/>
  <c r="F1253" i="13" s="1"/>
  <c r="E1252" i="13"/>
  <c r="F1252" i="13" s="1"/>
  <c r="E1251" i="13"/>
  <c r="F1251" i="13" s="1"/>
  <c r="E1250" i="13"/>
  <c r="F1250" i="13" s="1"/>
  <c r="E1249" i="13"/>
  <c r="F1249" i="13" s="1"/>
  <c r="E1248" i="13"/>
  <c r="F1248" i="13" s="1"/>
  <c r="E1247" i="13"/>
  <c r="F1247" i="13" s="1"/>
  <c r="E1246" i="13"/>
  <c r="F1246" i="13" s="1"/>
  <c r="E1245" i="13"/>
  <c r="F1245" i="13" s="1"/>
  <c r="E1244" i="13"/>
  <c r="F1244" i="13" s="1"/>
  <c r="E1243" i="13"/>
  <c r="F1243" i="13" s="1"/>
  <c r="E1242" i="13"/>
  <c r="F1242" i="13" s="1"/>
  <c r="E1241" i="13"/>
  <c r="F1241" i="13" s="1"/>
  <c r="E1240" i="13"/>
  <c r="F1240" i="13" s="1"/>
  <c r="E1239" i="13"/>
  <c r="F1239" i="13" s="1"/>
  <c r="E1238" i="13"/>
  <c r="F1238" i="13" s="1"/>
  <c r="E1237" i="13"/>
  <c r="F1237" i="13" s="1"/>
  <c r="E1236" i="13"/>
  <c r="F1236" i="13" s="1"/>
  <c r="E1235" i="13"/>
  <c r="F1235" i="13" s="1"/>
  <c r="E1234" i="13"/>
  <c r="F1234" i="13" s="1"/>
  <c r="E1233" i="13"/>
  <c r="F1233" i="13" s="1"/>
  <c r="E1232" i="13"/>
  <c r="F1232" i="13" s="1"/>
  <c r="E1231" i="13"/>
  <c r="F1231" i="13" s="1"/>
  <c r="E1230" i="13"/>
  <c r="F1230" i="13" s="1"/>
  <c r="E1229" i="13"/>
  <c r="F1229" i="13" s="1"/>
  <c r="E1228" i="13"/>
  <c r="F1228" i="13" s="1"/>
  <c r="E1227" i="13"/>
  <c r="F1227" i="13" s="1"/>
  <c r="E1226" i="13"/>
  <c r="F1226" i="13" s="1"/>
  <c r="E1225" i="13"/>
  <c r="F1225" i="13" s="1"/>
  <c r="E1224" i="13"/>
  <c r="F1224" i="13" s="1"/>
  <c r="E1223" i="13"/>
  <c r="F1223" i="13" s="1"/>
  <c r="E1222" i="13"/>
  <c r="F1222" i="13" s="1"/>
  <c r="E1221" i="13"/>
  <c r="F1221" i="13" s="1"/>
  <c r="E1220" i="13"/>
  <c r="F1220" i="13" s="1"/>
  <c r="E1219" i="13"/>
  <c r="F1219" i="13" s="1"/>
  <c r="E1218" i="13"/>
  <c r="F1218" i="13" s="1"/>
  <c r="E1217" i="13"/>
  <c r="F1217" i="13" s="1"/>
  <c r="E1216" i="13"/>
  <c r="F1216" i="13" s="1"/>
  <c r="E1215" i="13"/>
  <c r="F1215" i="13" s="1"/>
  <c r="E1214" i="13"/>
  <c r="F1214" i="13" s="1"/>
  <c r="E1213" i="13"/>
  <c r="F1213" i="13" s="1"/>
  <c r="E1212" i="13"/>
  <c r="F1212" i="13" s="1"/>
  <c r="E1211" i="13"/>
  <c r="F1211" i="13" s="1"/>
  <c r="E1210" i="13"/>
  <c r="F1210" i="13" s="1"/>
  <c r="E1209" i="13"/>
  <c r="F1209" i="13" s="1"/>
  <c r="E1208" i="13"/>
  <c r="F1208" i="13" s="1"/>
  <c r="E1207" i="13"/>
  <c r="F1207" i="13" s="1"/>
  <c r="E1206" i="13"/>
  <c r="F1206" i="13" s="1"/>
  <c r="E1205" i="13"/>
  <c r="F1205" i="13" s="1"/>
  <c r="E1204" i="13"/>
  <c r="F1204" i="13" s="1"/>
  <c r="E1203" i="13"/>
  <c r="F1203" i="13" s="1"/>
  <c r="E1202" i="13"/>
  <c r="F1202" i="13" s="1"/>
  <c r="E1201" i="13"/>
  <c r="F1201" i="13" s="1"/>
  <c r="E1200" i="13"/>
  <c r="F1200" i="13" s="1"/>
  <c r="E1199" i="13"/>
  <c r="F1199" i="13" s="1"/>
  <c r="E1198" i="13"/>
  <c r="F1198" i="13" s="1"/>
  <c r="E1197" i="13"/>
  <c r="F1197" i="13" s="1"/>
  <c r="E1196" i="13"/>
  <c r="F1196" i="13" s="1"/>
  <c r="E1195" i="13"/>
  <c r="F1195" i="13" s="1"/>
  <c r="E1194" i="13"/>
  <c r="F1194" i="13" s="1"/>
  <c r="E1193" i="13"/>
  <c r="F1193" i="13" s="1"/>
  <c r="E1192" i="13"/>
  <c r="F1192" i="13" s="1"/>
  <c r="E1191" i="13"/>
  <c r="F1191" i="13" s="1"/>
  <c r="E1190" i="13"/>
  <c r="F1190" i="13" s="1"/>
  <c r="E1189" i="13"/>
  <c r="F1189" i="13" s="1"/>
  <c r="E1188" i="13"/>
  <c r="F1188" i="13" s="1"/>
  <c r="E1187" i="13"/>
  <c r="F1187" i="13" s="1"/>
  <c r="E1186" i="13"/>
  <c r="F1186" i="13" s="1"/>
  <c r="E1185" i="13"/>
  <c r="F1185" i="13" s="1"/>
  <c r="E1184" i="13"/>
  <c r="F1184" i="13" s="1"/>
  <c r="E1183" i="13"/>
  <c r="F1183" i="13" s="1"/>
  <c r="E1182" i="13"/>
  <c r="F1182" i="13" s="1"/>
  <c r="E1181" i="13"/>
  <c r="F1181" i="13" s="1"/>
  <c r="E1180" i="13"/>
  <c r="F1180" i="13" s="1"/>
  <c r="E1179" i="13"/>
  <c r="F1179" i="13" s="1"/>
  <c r="E1178" i="13"/>
  <c r="F1178" i="13" s="1"/>
  <c r="E1177" i="13"/>
  <c r="F1177" i="13" s="1"/>
  <c r="E1176" i="13"/>
  <c r="F1176" i="13" s="1"/>
  <c r="E1175" i="13"/>
  <c r="F1175" i="13" s="1"/>
  <c r="E1174" i="13"/>
  <c r="F1174" i="13" s="1"/>
  <c r="E1173" i="13"/>
  <c r="F1173" i="13" s="1"/>
  <c r="E1172" i="13"/>
  <c r="F1172" i="13" s="1"/>
  <c r="E1171" i="13"/>
  <c r="F1171" i="13" s="1"/>
  <c r="E1170" i="13"/>
  <c r="F1170" i="13" s="1"/>
  <c r="E1169" i="13"/>
  <c r="F1169" i="13" s="1"/>
  <c r="E1168" i="13"/>
  <c r="F1168" i="13" s="1"/>
  <c r="E1167" i="13"/>
  <c r="F1167" i="13" s="1"/>
  <c r="E1166" i="13"/>
  <c r="F1166" i="13" s="1"/>
  <c r="E1165" i="13"/>
  <c r="F1165" i="13" s="1"/>
  <c r="E1164" i="13"/>
  <c r="F1164" i="13" s="1"/>
  <c r="E1163" i="13"/>
  <c r="F1163" i="13" s="1"/>
  <c r="E1162" i="13"/>
  <c r="F1162" i="13" s="1"/>
  <c r="E1161" i="13"/>
  <c r="F1161" i="13" s="1"/>
  <c r="E1160" i="13"/>
  <c r="F1160" i="13" s="1"/>
  <c r="E1159" i="13"/>
  <c r="F1159" i="13" s="1"/>
  <c r="E1158" i="13"/>
  <c r="F1158" i="13" s="1"/>
  <c r="E1157" i="13"/>
  <c r="F1157" i="13" s="1"/>
  <c r="E1156" i="13"/>
  <c r="F1156" i="13" s="1"/>
  <c r="E1155" i="13"/>
  <c r="F1155" i="13" s="1"/>
  <c r="E1154" i="13"/>
  <c r="F1154" i="13" s="1"/>
  <c r="E1153" i="13"/>
  <c r="F1153" i="13" s="1"/>
  <c r="E1152" i="13"/>
  <c r="F1152" i="13" s="1"/>
  <c r="E1151" i="13"/>
  <c r="F1151" i="13" s="1"/>
  <c r="E1150" i="13"/>
  <c r="F1150" i="13" s="1"/>
  <c r="E1149" i="13"/>
  <c r="F1149" i="13" s="1"/>
  <c r="E1148" i="13"/>
  <c r="F1148" i="13" s="1"/>
  <c r="E1147" i="13"/>
  <c r="F1147" i="13" s="1"/>
  <c r="E1146" i="13"/>
  <c r="F1146" i="13" s="1"/>
  <c r="E1145" i="13"/>
  <c r="F1145" i="13" s="1"/>
  <c r="E1144" i="13"/>
  <c r="F1144" i="13" s="1"/>
  <c r="E1143" i="13"/>
  <c r="F1143" i="13" s="1"/>
  <c r="E1142" i="13"/>
  <c r="F1142" i="13" s="1"/>
  <c r="E1141" i="13"/>
  <c r="F1141" i="13" s="1"/>
  <c r="E1140" i="13"/>
  <c r="F1140" i="13" s="1"/>
  <c r="E1139" i="13"/>
  <c r="F1139" i="13" s="1"/>
  <c r="E1138" i="13"/>
  <c r="F1138" i="13" s="1"/>
  <c r="E1137" i="13"/>
  <c r="F1137" i="13" s="1"/>
  <c r="E1136" i="13"/>
  <c r="F1136" i="13" s="1"/>
  <c r="E1135" i="13"/>
  <c r="F1135" i="13" s="1"/>
  <c r="E1134" i="13"/>
  <c r="F1134" i="13" s="1"/>
  <c r="E1133" i="13"/>
  <c r="F1133" i="13" s="1"/>
  <c r="E1132" i="13"/>
  <c r="F1132" i="13" s="1"/>
  <c r="E1131" i="13"/>
  <c r="F1131" i="13" s="1"/>
  <c r="E1130" i="13"/>
  <c r="F1130" i="13" s="1"/>
  <c r="E1129" i="13"/>
  <c r="F1129" i="13" s="1"/>
  <c r="E1128" i="13"/>
  <c r="F1128" i="13" s="1"/>
  <c r="E1127" i="13"/>
  <c r="F1127" i="13" s="1"/>
  <c r="E1126" i="13"/>
  <c r="F1126" i="13" s="1"/>
  <c r="E1125" i="13"/>
  <c r="F1125" i="13" s="1"/>
  <c r="E1124" i="13"/>
  <c r="F1124" i="13" s="1"/>
  <c r="E1123" i="13"/>
  <c r="F1123" i="13" s="1"/>
  <c r="E1122" i="13"/>
  <c r="F1122" i="13" s="1"/>
  <c r="E1121" i="13"/>
  <c r="F1121" i="13" s="1"/>
  <c r="E1120" i="13"/>
  <c r="F1120" i="13" s="1"/>
  <c r="E1119" i="13"/>
  <c r="F1119" i="13" s="1"/>
  <c r="E1118" i="13"/>
  <c r="F1118" i="13" s="1"/>
  <c r="E1117" i="13"/>
  <c r="F1117" i="13" s="1"/>
  <c r="E1116" i="13"/>
  <c r="F1116" i="13" s="1"/>
  <c r="E1115" i="13"/>
  <c r="F1115" i="13" s="1"/>
  <c r="E1114" i="13"/>
  <c r="F1114" i="13" s="1"/>
  <c r="E1113" i="13"/>
  <c r="F1113" i="13" s="1"/>
  <c r="E1112" i="13"/>
  <c r="F1112" i="13" s="1"/>
  <c r="E1111" i="13"/>
  <c r="F1111" i="13" s="1"/>
  <c r="E1110" i="13"/>
  <c r="F1110" i="13" s="1"/>
  <c r="E1109" i="13"/>
  <c r="F1109" i="13" s="1"/>
  <c r="E1108" i="13"/>
  <c r="F1108" i="13" s="1"/>
  <c r="E1107" i="13"/>
  <c r="F1107" i="13" s="1"/>
  <c r="E1106" i="13"/>
  <c r="F1106" i="13" s="1"/>
  <c r="E1105" i="13"/>
  <c r="F1105" i="13" s="1"/>
  <c r="E1104" i="13"/>
  <c r="F1104" i="13" s="1"/>
  <c r="E1103" i="13"/>
  <c r="F1103" i="13" s="1"/>
  <c r="E1102" i="13"/>
  <c r="F1102" i="13" s="1"/>
  <c r="E1101" i="13"/>
  <c r="F1101" i="13" s="1"/>
  <c r="E1100" i="13"/>
  <c r="F1100" i="13" s="1"/>
  <c r="E1099" i="13"/>
  <c r="F1099" i="13" s="1"/>
  <c r="E1098" i="13"/>
  <c r="F1098" i="13" s="1"/>
  <c r="E1097" i="13"/>
  <c r="F1097" i="13" s="1"/>
  <c r="E1096" i="13"/>
  <c r="F1096" i="13" s="1"/>
  <c r="E1095" i="13"/>
  <c r="F1095" i="13" s="1"/>
  <c r="E1094" i="13"/>
  <c r="F1094" i="13" s="1"/>
  <c r="E1093" i="13"/>
  <c r="F1093" i="13" s="1"/>
  <c r="E1092" i="13"/>
  <c r="F1092" i="13" s="1"/>
  <c r="E1091" i="13"/>
  <c r="F1091" i="13" s="1"/>
  <c r="E1090" i="13"/>
  <c r="F1090" i="13" s="1"/>
  <c r="E1089" i="13"/>
  <c r="F1089" i="13" s="1"/>
  <c r="E1088" i="13"/>
  <c r="F1088" i="13" s="1"/>
  <c r="E1087" i="13"/>
  <c r="F1087" i="13" s="1"/>
  <c r="E1086" i="13"/>
  <c r="F1086" i="13" s="1"/>
  <c r="E1085" i="13"/>
  <c r="F1085" i="13" s="1"/>
  <c r="E1084" i="13"/>
  <c r="F1084" i="13" s="1"/>
  <c r="E1083" i="13"/>
  <c r="F1083" i="13" s="1"/>
  <c r="E1082" i="13"/>
  <c r="F1082" i="13" s="1"/>
  <c r="E1081" i="13"/>
  <c r="F1081" i="13" s="1"/>
  <c r="E1080" i="13"/>
  <c r="F1080" i="13" s="1"/>
  <c r="E1079" i="13"/>
  <c r="F1079" i="13" s="1"/>
  <c r="E1078" i="13"/>
  <c r="F1078" i="13" s="1"/>
  <c r="E1077" i="13"/>
  <c r="F1077" i="13" s="1"/>
  <c r="E1076" i="13"/>
  <c r="F1076" i="13" s="1"/>
  <c r="E1075" i="13"/>
  <c r="F1075" i="13" s="1"/>
  <c r="E1074" i="13"/>
  <c r="F1074" i="13" s="1"/>
  <c r="E1073" i="13"/>
  <c r="F1073" i="13" s="1"/>
  <c r="E1072" i="13"/>
  <c r="F1072" i="13" s="1"/>
  <c r="E1071" i="13"/>
  <c r="F1071" i="13" s="1"/>
  <c r="E1070" i="13"/>
  <c r="F1070" i="13" s="1"/>
  <c r="E1069" i="13"/>
  <c r="F1069" i="13" s="1"/>
  <c r="E1068" i="13"/>
  <c r="F1068" i="13" s="1"/>
  <c r="E1067" i="13"/>
  <c r="F1067" i="13" s="1"/>
  <c r="E1066" i="13"/>
  <c r="F1066" i="13" s="1"/>
  <c r="E1065" i="13"/>
  <c r="F1065" i="13" s="1"/>
  <c r="E1064" i="13"/>
  <c r="F1064" i="13" s="1"/>
  <c r="E1063" i="13"/>
  <c r="F1063" i="13" s="1"/>
  <c r="E1062" i="13"/>
  <c r="F1062" i="13" s="1"/>
  <c r="E1061" i="13"/>
  <c r="F1061" i="13" s="1"/>
  <c r="E1060" i="13"/>
  <c r="F1060" i="13" s="1"/>
  <c r="E1059" i="13"/>
  <c r="F1059" i="13" s="1"/>
  <c r="E1058" i="13"/>
  <c r="F1058" i="13" s="1"/>
  <c r="E1057" i="13"/>
  <c r="F1057" i="13" s="1"/>
  <c r="E1056" i="13"/>
  <c r="F1056" i="13" s="1"/>
  <c r="E1055" i="13"/>
  <c r="F1055" i="13" s="1"/>
  <c r="E1054" i="13"/>
  <c r="F1054" i="13" s="1"/>
  <c r="E1053" i="13"/>
  <c r="F1053" i="13" s="1"/>
  <c r="E1052" i="13"/>
  <c r="F1052" i="13" s="1"/>
  <c r="E1051" i="13"/>
  <c r="F1051" i="13" s="1"/>
  <c r="E1050" i="13"/>
  <c r="F1050" i="13" s="1"/>
  <c r="E1049" i="13"/>
  <c r="F1049" i="13" s="1"/>
  <c r="E1048" i="13"/>
  <c r="F1048" i="13" s="1"/>
  <c r="E1047" i="13"/>
  <c r="F1047" i="13" s="1"/>
  <c r="E1046" i="13"/>
  <c r="F1046" i="13" s="1"/>
  <c r="E1045" i="13"/>
  <c r="F1045" i="13" s="1"/>
  <c r="E1044" i="13"/>
  <c r="F1044" i="13" s="1"/>
  <c r="E1043" i="13"/>
  <c r="F1043" i="13" s="1"/>
  <c r="E1042" i="13"/>
  <c r="F1042" i="13" s="1"/>
  <c r="E1041" i="13"/>
  <c r="F1041" i="13" s="1"/>
  <c r="E1040" i="13"/>
  <c r="F1040" i="13" s="1"/>
  <c r="E1039" i="13"/>
  <c r="F1039" i="13" s="1"/>
  <c r="E1038" i="13"/>
  <c r="F1038" i="13" s="1"/>
  <c r="E1037" i="13"/>
  <c r="F1037" i="13" s="1"/>
  <c r="E1036" i="13"/>
  <c r="F1036" i="13" s="1"/>
  <c r="E1035" i="13"/>
  <c r="F1035" i="13" s="1"/>
  <c r="E1034" i="13"/>
  <c r="F1034" i="13" s="1"/>
  <c r="E1033" i="13"/>
  <c r="F1033" i="13" s="1"/>
  <c r="E1032" i="13"/>
  <c r="F1032" i="13" s="1"/>
  <c r="E1031" i="13"/>
  <c r="F1031" i="13" s="1"/>
  <c r="E1030" i="13"/>
  <c r="F1030" i="13" s="1"/>
  <c r="E1029" i="13"/>
  <c r="F1029" i="13" s="1"/>
  <c r="E1028" i="13"/>
  <c r="F1028" i="13" s="1"/>
  <c r="E1027" i="13"/>
  <c r="F1027" i="13" s="1"/>
  <c r="E1026" i="13"/>
  <c r="F1026" i="13" s="1"/>
  <c r="E1025" i="13"/>
  <c r="F1025" i="13" s="1"/>
  <c r="E1024" i="13"/>
  <c r="F1024" i="13" s="1"/>
  <c r="E1023" i="13"/>
  <c r="F1023" i="13" s="1"/>
  <c r="E1022" i="13"/>
  <c r="F1022" i="13" s="1"/>
  <c r="E1021" i="13"/>
  <c r="F1021" i="13" s="1"/>
  <c r="E1020" i="13"/>
  <c r="F1020" i="13" s="1"/>
  <c r="E1019" i="13"/>
  <c r="F1019" i="13" s="1"/>
  <c r="E1018" i="13"/>
  <c r="F1018" i="13" s="1"/>
  <c r="E1017" i="13"/>
  <c r="F1017" i="13" s="1"/>
  <c r="E1016" i="13"/>
  <c r="F1016" i="13" s="1"/>
  <c r="E1015" i="13"/>
  <c r="F1015" i="13" s="1"/>
  <c r="E1014" i="13"/>
  <c r="F1014" i="13" s="1"/>
  <c r="E1013" i="13"/>
  <c r="F1013" i="13" s="1"/>
  <c r="E1012" i="13"/>
  <c r="F1012" i="13" s="1"/>
  <c r="E1011" i="13"/>
  <c r="F1011" i="13" s="1"/>
  <c r="E1010" i="13"/>
  <c r="F1010" i="13" s="1"/>
  <c r="E1009" i="13"/>
  <c r="F1009" i="13" s="1"/>
  <c r="E1008" i="13"/>
  <c r="F1008" i="13" s="1"/>
  <c r="E1007" i="13"/>
  <c r="F1007" i="13" s="1"/>
  <c r="E1006" i="13"/>
  <c r="F1006" i="13" s="1"/>
  <c r="E1005" i="13"/>
  <c r="F1005" i="13" s="1"/>
  <c r="E1004" i="13"/>
  <c r="F1004" i="13" s="1"/>
  <c r="E1003" i="13"/>
  <c r="F1003" i="13" s="1"/>
  <c r="E1002" i="13"/>
  <c r="F1002" i="13" s="1"/>
  <c r="E1001" i="13"/>
  <c r="F1001" i="13" s="1"/>
  <c r="E1000" i="13"/>
  <c r="F1000" i="13" s="1"/>
  <c r="E999" i="13"/>
  <c r="F999" i="13" s="1"/>
  <c r="E998" i="13"/>
  <c r="F998" i="13" s="1"/>
  <c r="E997" i="13"/>
  <c r="F997" i="13" s="1"/>
  <c r="E996" i="13"/>
  <c r="F996" i="13" s="1"/>
  <c r="E995" i="13"/>
  <c r="F995" i="13" s="1"/>
  <c r="E994" i="13"/>
  <c r="F994" i="13" s="1"/>
  <c r="E993" i="13"/>
  <c r="F993" i="13" s="1"/>
  <c r="E992" i="13"/>
  <c r="F992" i="13" s="1"/>
  <c r="E991" i="13"/>
  <c r="F991" i="13" s="1"/>
  <c r="E990" i="13"/>
  <c r="F990" i="13" s="1"/>
  <c r="E989" i="13"/>
  <c r="F989" i="13" s="1"/>
  <c r="E988" i="13"/>
  <c r="F988" i="13" s="1"/>
  <c r="E987" i="13"/>
  <c r="F987" i="13" s="1"/>
  <c r="E986" i="13"/>
  <c r="F986" i="13" s="1"/>
  <c r="E985" i="13"/>
  <c r="F985" i="13" s="1"/>
  <c r="E984" i="13"/>
  <c r="F984" i="13" s="1"/>
  <c r="E983" i="13"/>
  <c r="F983" i="13" s="1"/>
  <c r="E982" i="13"/>
  <c r="F982" i="13" s="1"/>
  <c r="E981" i="13"/>
  <c r="F981" i="13" s="1"/>
  <c r="E980" i="13"/>
  <c r="F980" i="13" s="1"/>
  <c r="E979" i="13"/>
  <c r="F979" i="13" s="1"/>
  <c r="E978" i="13"/>
  <c r="F978" i="13" s="1"/>
  <c r="E977" i="13"/>
  <c r="F977" i="13" s="1"/>
  <c r="E976" i="13"/>
  <c r="F976" i="13" s="1"/>
  <c r="E975" i="13"/>
  <c r="F975" i="13" s="1"/>
  <c r="E974" i="13"/>
  <c r="F974" i="13" s="1"/>
  <c r="E973" i="13"/>
  <c r="F973" i="13" s="1"/>
  <c r="E972" i="13"/>
  <c r="F972" i="13" s="1"/>
  <c r="E971" i="13"/>
  <c r="F971" i="13" s="1"/>
  <c r="E970" i="13"/>
  <c r="F970" i="13" s="1"/>
  <c r="E969" i="13"/>
  <c r="F969" i="13" s="1"/>
  <c r="E968" i="13"/>
  <c r="F968" i="13" s="1"/>
  <c r="E967" i="13"/>
  <c r="F967" i="13" s="1"/>
  <c r="E966" i="13"/>
  <c r="F966" i="13" s="1"/>
  <c r="E965" i="13"/>
  <c r="F965" i="13" s="1"/>
  <c r="E964" i="13"/>
  <c r="F964" i="13" s="1"/>
  <c r="E963" i="13"/>
  <c r="F963" i="13" s="1"/>
  <c r="E962" i="13"/>
  <c r="F962" i="13" s="1"/>
  <c r="E961" i="13"/>
  <c r="F961" i="13" s="1"/>
  <c r="E960" i="13"/>
  <c r="F960" i="13" s="1"/>
  <c r="E959" i="13"/>
  <c r="F959" i="13" s="1"/>
  <c r="E958" i="13"/>
  <c r="F958" i="13" s="1"/>
  <c r="E957" i="13"/>
  <c r="F957" i="13" s="1"/>
  <c r="E956" i="13"/>
  <c r="F956" i="13" s="1"/>
  <c r="E955" i="13"/>
  <c r="F955" i="13" s="1"/>
  <c r="E954" i="13"/>
  <c r="F954" i="13" s="1"/>
  <c r="E953" i="13"/>
  <c r="F953" i="13" s="1"/>
  <c r="E952" i="13"/>
  <c r="F952" i="13" s="1"/>
  <c r="E951" i="13"/>
  <c r="F951" i="13" s="1"/>
  <c r="E950" i="13"/>
  <c r="F950" i="13" s="1"/>
  <c r="E949" i="13"/>
  <c r="F949" i="13" s="1"/>
  <c r="E948" i="13"/>
  <c r="F948" i="13" s="1"/>
  <c r="E947" i="13"/>
  <c r="F947" i="13" s="1"/>
  <c r="E946" i="13"/>
  <c r="F946" i="13" s="1"/>
  <c r="E945" i="13"/>
  <c r="F945" i="13" s="1"/>
  <c r="E944" i="13"/>
  <c r="F944" i="13" s="1"/>
  <c r="E943" i="13"/>
  <c r="F943" i="13" s="1"/>
  <c r="E942" i="13"/>
  <c r="F942" i="13" s="1"/>
  <c r="E941" i="13"/>
  <c r="F941" i="13" s="1"/>
  <c r="E940" i="13"/>
  <c r="F940" i="13" s="1"/>
  <c r="E939" i="13"/>
  <c r="F939" i="13" s="1"/>
  <c r="E938" i="13"/>
  <c r="F938" i="13" s="1"/>
  <c r="E937" i="13"/>
  <c r="F937" i="13" s="1"/>
  <c r="E936" i="13"/>
  <c r="F936" i="13" s="1"/>
  <c r="E935" i="13"/>
  <c r="F935" i="13" s="1"/>
  <c r="E934" i="13"/>
  <c r="F934" i="13" s="1"/>
  <c r="E933" i="13"/>
  <c r="F933" i="13" s="1"/>
  <c r="E932" i="13"/>
  <c r="F932" i="13" s="1"/>
  <c r="E931" i="13"/>
  <c r="F931" i="13" s="1"/>
  <c r="E930" i="13"/>
  <c r="F930" i="13" s="1"/>
  <c r="E929" i="13"/>
  <c r="F929" i="13" s="1"/>
  <c r="E928" i="13"/>
  <c r="F928" i="13" s="1"/>
  <c r="E927" i="13"/>
  <c r="F927" i="13" s="1"/>
  <c r="E926" i="13"/>
  <c r="F926" i="13" s="1"/>
  <c r="E925" i="13"/>
  <c r="F925" i="13" s="1"/>
  <c r="E924" i="13"/>
  <c r="F924" i="13" s="1"/>
  <c r="E923" i="13"/>
  <c r="F923" i="13" s="1"/>
  <c r="E922" i="13"/>
  <c r="F922" i="13" s="1"/>
  <c r="E921" i="13"/>
  <c r="F921" i="13" s="1"/>
  <c r="E920" i="13"/>
  <c r="F920" i="13" s="1"/>
  <c r="E919" i="13"/>
  <c r="F919" i="13" s="1"/>
  <c r="E918" i="13"/>
  <c r="F918" i="13" s="1"/>
  <c r="E917" i="13"/>
  <c r="F917" i="13" s="1"/>
  <c r="E916" i="13"/>
  <c r="F916" i="13" s="1"/>
  <c r="E915" i="13"/>
  <c r="F915" i="13" s="1"/>
  <c r="E914" i="13"/>
  <c r="F914" i="13" s="1"/>
  <c r="E913" i="13"/>
  <c r="F913" i="13" s="1"/>
  <c r="E912" i="13"/>
  <c r="F912" i="13" s="1"/>
  <c r="E911" i="13"/>
  <c r="F911" i="13" s="1"/>
  <c r="E910" i="13"/>
  <c r="F910" i="13" s="1"/>
  <c r="E909" i="13"/>
  <c r="F909" i="13" s="1"/>
  <c r="E908" i="13"/>
  <c r="F908" i="13" s="1"/>
  <c r="E907" i="13"/>
  <c r="F907" i="13" s="1"/>
  <c r="E906" i="13"/>
  <c r="F906" i="13" s="1"/>
  <c r="E905" i="13"/>
  <c r="F905" i="13" s="1"/>
  <c r="E904" i="13"/>
  <c r="F904" i="13" s="1"/>
  <c r="E903" i="13"/>
  <c r="F903" i="13" s="1"/>
  <c r="E902" i="13"/>
  <c r="F902" i="13" s="1"/>
  <c r="E901" i="13"/>
  <c r="F901" i="13" s="1"/>
  <c r="E900" i="13"/>
  <c r="F900" i="13" s="1"/>
  <c r="E899" i="13"/>
  <c r="F899" i="13" s="1"/>
  <c r="E898" i="13"/>
  <c r="F898" i="13" s="1"/>
  <c r="E897" i="13"/>
  <c r="F897" i="13" s="1"/>
  <c r="E896" i="13"/>
  <c r="F896" i="13" s="1"/>
  <c r="E895" i="13"/>
  <c r="F895" i="13" s="1"/>
  <c r="E894" i="13"/>
  <c r="F894" i="13" s="1"/>
  <c r="E893" i="13"/>
  <c r="F893" i="13" s="1"/>
  <c r="E892" i="13"/>
  <c r="F892" i="13" s="1"/>
  <c r="E891" i="13"/>
  <c r="F891" i="13" s="1"/>
  <c r="E890" i="13"/>
  <c r="F890" i="13" s="1"/>
  <c r="E889" i="13"/>
  <c r="F889" i="13" s="1"/>
  <c r="E888" i="13"/>
  <c r="F888" i="13" s="1"/>
  <c r="E887" i="13"/>
  <c r="F887" i="13" s="1"/>
  <c r="E886" i="13"/>
  <c r="F886" i="13" s="1"/>
  <c r="E885" i="13"/>
  <c r="F885" i="13" s="1"/>
  <c r="E884" i="13"/>
  <c r="F884" i="13" s="1"/>
  <c r="E883" i="13"/>
  <c r="F883" i="13" s="1"/>
  <c r="E882" i="13"/>
  <c r="F882" i="13" s="1"/>
  <c r="E881" i="13"/>
  <c r="F881" i="13" s="1"/>
  <c r="E880" i="13"/>
  <c r="F880" i="13" s="1"/>
  <c r="E879" i="13"/>
  <c r="F879" i="13" s="1"/>
  <c r="E878" i="13"/>
  <c r="F878" i="13" s="1"/>
  <c r="E877" i="13"/>
  <c r="F877" i="13" s="1"/>
  <c r="E876" i="13"/>
  <c r="F876" i="13" s="1"/>
  <c r="E875" i="13"/>
  <c r="F875" i="13" s="1"/>
  <c r="E874" i="13"/>
  <c r="F874" i="13" s="1"/>
  <c r="E873" i="13"/>
  <c r="F873" i="13" s="1"/>
  <c r="E872" i="13"/>
  <c r="F872" i="13" s="1"/>
  <c r="E871" i="13"/>
  <c r="F871" i="13" s="1"/>
  <c r="E870" i="13"/>
  <c r="F870" i="13" s="1"/>
  <c r="E869" i="13"/>
  <c r="F869" i="13" s="1"/>
  <c r="E868" i="13"/>
  <c r="F868" i="13" s="1"/>
  <c r="E867" i="13"/>
  <c r="F867" i="13" s="1"/>
  <c r="E866" i="13"/>
  <c r="F866" i="13" s="1"/>
  <c r="E865" i="13"/>
  <c r="F865" i="13" s="1"/>
  <c r="E864" i="13"/>
  <c r="F864" i="13" s="1"/>
  <c r="E863" i="13"/>
  <c r="F863" i="13" s="1"/>
  <c r="E862" i="13"/>
  <c r="F862" i="13" s="1"/>
  <c r="E861" i="13"/>
  <c r="F861" i="13" s="1"/>
  <c r="E860" i="13"/>
  <c r="F860" i="13" s="1"/>
  <c r="E859" i="13"/>
  <c r="F859" i="13" s="1"/>
  <c r="E858" i="13"/>
  <c r="F858" i="13" s="1"/>
  <c r="E857" i="13"/>
  <c r="F857" i="13" s="1"/>
  <c r="E856" i="13"/>
  <c r="F856" i="13" s="1"/>
  <c r="E855" i="13"/>
  <c r="F855" i="13" s="1"/>
  <c r="E854" i="13"/>
  <c r="F854" i="13" s="1"/>
  <c r="E853" i="13"/>
  <c r="F853" i="13" s="1"/>
  <c r="E852" i="13"/>
  <c r="F852" i="13" s="1"/>
  <c r="E851" i="13"/>
  <c r="F851" i="13" s="1"/>
  <c r="E850" i="13"/>
  <c r="F850" i="13" s="1"/>
  <c r="E849" i="13"/>
  <c r="F849" i="13" s="1"/>
  <c r="E848" i="13"/>
  <c r="F848" i="13" s="1"/>
  <c r="E847" i="13"/>
  <c r="F847" i="13" s="1"/>
  <c r="E846" i="13"/>
  <c r="F846" i="13" s="1"/>
  <c r="E845" i="13"/>
  <c r="F845" i="13" s="1"/>
  <c r="E844" i="13"/>
  <c r="F844" i="13" s="1"/>
  <c r="E843" i="13"/>
  <c r="F843" i="13" s="1"/>
  <c r="E842" i="13"/>
  <c r="F842" i="13" s="1"/>
  <c r="E841" i="13"/>
  <c r="F841" i="13" s="1"/>
  <c r="E840" i="13"/>
  <c r="F840" i="13" s="1"/>
  <c r="E839" i="13"/>
  <c r="F839" i="13" s="1"/>
  <c r="E838" i="13"/>
  <c r="F838" i="13" s="1"/>
  <c r="E837" i="13"/>
  <c r="F837" i="13" s="1"/>
  <c r="E836" i="13"/>
  <c r="F836" i="13" s="1"/>
  <c r="E835" i="13"/>
  <c r="F835" i="13" s="1"/>
  <c r="E834" i="13"/>
  <c r="F834" i="13" s="1"/>
  <c r="E833" i="13"/>
  <c r="F833" i="13" s="1"/>
  <c r="E832" i="13"/>
  <c r="F832" i="13" s="1"/>
  <c r="E831" i="13"/>
  <c r="F831" i="13" s="1"/>
  <c r="E830" i="13"/>
  <c r="F830" i="13" s="1"/>
  <c r="E829" i="13"/>
  <c r="F829" i="13" s="1"/>
  <c r="E828" i="13"/>
  <c r="F828" i="13" s="1"/>
  <c r="E827" i="13"/>
  <c r="F827" i="13" s="1"/>
  <c r="E826" i="13"/>
  <c r="F826" i="13" s="1"/>
  <c r="E825" i="13"/>
  <c r="F825" i="13" s="1"/>
  <c r="E824" i="13"/>
  <c r="F824" i="13" s="1"/>
  <c r="E823" i="13"/>
  <c r="F823" i="13" s="1"/>
  <c r="E822" i="13"/>
  <c r="F822" i="13" s="1"/>
  <c r="E821" i="13"/>
  <c r="F821" i="13" s="1"/>
  <c r="E820" i="13"/>
  <c r="F820" i="13" s="1"/>
  <c r="E819" i="13"/>
  <c r="F819" i="13" s="1"/>
  <c r="E818" i="13"/>
  <c r="F818" i="13" s="1"/>
  <c r="E817" i="13"/>
  <c r="F817" i="13" s="1"/>
  <c r="E816" i="13"/>
  <c r="F816" i="13" s="1"/>
  <c r="E815" i="13"/>
  <c r="F815" i="13" s="1"/>
  <c r="E814" i="13"/>
  <c r="F814" i="13" s="1"/>
  <c r="E813" i="13"/>
  <c r="F813" i="13" s="1"/>
  <c r="E812" i="13"/>
  <c r="F812" i="13" s="1"/>
  <c r="E811" i="13"/>
  <c r="F811" i="13" s="1"/>
  <c r="E810" i="13"/>
  <c r="F810" i="13" s="1"/>
  <c r="E809" i="13"/>
  <c r="F809" i="13" s="1"/>
  <c r="E808" i="13"/>
  <c r="F808" i="13" s="1"/>
  <c r="E807" i="13"/>
  <c r="F807" i="13" s="1"/>
  <c r="E806" i="13"/>
  <c r="F806" i="13" s="1"/>
  <c r="E805" i="13"/>
  <c r="F805" i="13" s="1"/>
  <c r="E804" i="13"/>
  <c r="F804" i="13" s="1"/>
  <c r="E803" i="13"/>
  <c r="F803" i="13" s="1"/>
  <c r="E802" i="13"/>
  <c r="F802" i="13" s="1"/>
  <c r="E801" i="13"/>
  <c r="F801" i="13" s="1"/>
  <c r="E800" i="13"/>
  <c r="F800" i="13" s="1"/>
  <c r="E799" i="13"/>
  <c r="F799" i="13" s="1"/>
  <c r="E798" i="13"/>
  <c r="F798" i="13" s="1"/>
  <c r="E797" i="13"/>
  <c r="F797" i="13" s="1"/>
  <c r="E796" i="13"/>
  <c r="F796" i="13" s="1"/>
  <c r="E795" i="13"/>
  <c r="F795" i="13" s="1"/>
  <c r="E794" i="13"/>
  <c r="F794" i="13" s="1"/>
  <c r="E793" i="13"/>
  <c r="F793" i="13" s="1"/>
  <c r="E792" i="13"/>
  <c r="F792" i="13" s="1"/>
  <c r="E791" i="13"/>
  <c r="F791" i="13" s="1"/>
  <c r="E790" i="13"/>
  <c r="F790" i="13" s="1"/>
  <c r="E789" i="13"/>
  <c r="F789" i="13" s="1"/>
  <c r="E788" i="13"/>
  <c r="F788" i="13" s="1"/>
  <c r="E787" i="13"/>
  <c r="F787" i="13" s="1"/>
  <c r="E786" i="13"/>
  <c r="F786" i="13" s="1"/>
  <c r="E785" i="13"/>
  <c r="F785" i="13" s="1"/>
  <c r="E784" i="13"/>
  <c r="F784" i="13" s="1"/>
  <c r="E783" i="13"/>
  <c r="F783" i="13" s="1"/>
  <c r="E782" i="13"/>
  <c r="F782" i="13" s="1"/>
  <c r="E781" i="13"/>
  <c r="F781" i="13" s="1"/>
  <c r="E780" i="13"/>
  <c r="F780" i="13" s="1"/>
  <c r="E779" i="13"/>
  <c r="F779" i="13" s="1"/>
  <c r="E778" i="13"/>
  <c r="F778" i="13" s="1"/>
  <c r="E777" i="13"/>
  <c r="F777" i="13" s="1"/>
  <c r="E776" i="13"/>
  <c r="F776" i="13" s="1"/>
  <c r="E775" i="13"/>
  <c r="F775" i="13" s="1"/>
  <c r="E774" i="13"/>
  <c r="F774" i="13" s="1"/>
  <c r="E773" i="13"/>
  <c r="F773" i="13" s="1"/>
  <c r="E772" i="13"/>
  <c r="F772" i="13" s="1"/>
  <c r="E771" i="13"/>
  <c r="F771" i="13" s="1"/>
  <c r="E770" i="13"/>
  <c r="F770" i="13" s="1"/>
  <c r="E769" i="13"/>
  <c r="F769" i="13" s="1"/>
  <c r="E768" i="13"/>
  <c r="F768" i="13" s="1"/>
  <c r="E767" i="13"/>
  <c r="F767" i="13" s="1"/>
  <c r="E766" i="13"/>
  <c r="F766" i="13" s="1"/>
  <c r="E765" i="13"/>
  <c r="F765" i="13" s="1"/>
  <c r="E764" i="13"/>
  <c r="F764" i="13" s="1"/>
  <c r="E763" i="13"/>
  <c r="F763" i="13" s="1"/>
  <c r="E762" i="13"/>
  <c r="F762" i="13" s="1"/>
  <c r="E761" i="13"/>
  <c r="F761" i="13" s="1"/>
  <c r="E760" i="13"/>
  <c r="F760" i="13" s="1"/>
  <c r="E759" i="13"/>
  <c r="F759" i="13" s="1"/>
  <c r="E758" i="13"/>
  <c r="F758" i="13" s="1"/>
  <c r="E757" i="13"/>
  <c r="F757" i="13" s="1"/>
  <c r="E756" i="13"/>
  <c r="F756" i="13" s="1"/>
  <c r="E755" i="13"/>
  <c r="F755" i="13" s="1"/>
  <c r="E754" i="13"/>
  <c r="F754" i="13" s="1"/>
  <c r="E753" i="13"/>
  <c r="F753" i="13" s="1"/>
  <c r="E752" i="13"/>
  <c r="F752" i="13" s="1"/>
  <c r="E751" i="13"/>
  <c r="F751" i="13" s="1"/>
  <c r="E750" i="13"/>
  <c r="F750" i="13" s="1"/>
  <c r="E749" i="13"/>
  <c r="F749" i="13" s="1"/>
  <c r="E748" i="13"/>
  <c r="F748" i="13" s="1"/>
  <c r="E747" i="13"/>
  <c r="F747" i="13" s="1"/>
  <c r="E746" i="13"/>
  <c r="F746" i="13" s="1"/>
  <c r="E745" i="13"/>
  <c r="F745" i="13" s="1"/>
  <c r="E744" i="13"/>
  <c r="F744" i="13" s="1"/>
  <c r="E743" i="13"/>
  <c r="F743" i="13" s="1"/>
  <c r="E742" i="13"/>
  <c r="F742" i="13" s="1"/>
  <c r="E741" i="13"/>
  <c r="F741" i="13" s="1"/>
  <c r="E740" i="13"/>
  <c r="F740" i="13" s="1"/>
  <c r="E739" i="13"/>
  <c r="F739" i="13" s="1"/>
  <c r="E738" i="13"/>
  <c r="F738" i="13" s="1"/>
  <c r="E737" i="13"/>
  <c r="F737" i="13" s="1"/>
  <c r="E736" i="13"/>
  <c r="F736" i="13" s="1"/>
  <c r="E735" i="13"/>
  <c r="F735" i="13" s="1"/>
  <c r="E734" i="13"/>
  <c r="F734" i="13" s="1"/>
  <c r="E733" i="13"/>
  <c r="F733" i="13" s="1"/>
  <c r="E732" i="13"/>
  <c r="F732" i="13" s="1"/>
  <c r="E731" i="13"/>
  <c r="F731" i="13" s="1"/>
  <c r="E730" i="13"/>
  <c r="F730" i="13" s="1"/>
  <c r="E729" i="13"/>
  <c r="F729" i="13" s="1"/>
  <c r="E728" i="13"/>
  <c r="F728" i="13" s="1"/>
  <c r="E727" i="13"/>
  <c r="F727" i="13" s="1"/>
  <c r="E726" i="13"/>
  <c r="F726" i="13" s="1"/>
  <c r="E725" i="13"/>
  <c r="F725" i="13" s="1"/>
  <c r="E724" i="13"/>
  <c r="F724" i="13" s="1"/>
  <c r="E723" i="13"/>
  <c r="F723" i="13" s="1"/>
  <c r="E722" i="13"/>
  <c r="F722" i="13" s="1"/>
  <c r="E721" i="13"/>
  <c r="F721" i="13" s="1"/>
  <c r="E720" i="13"/>
  <c r="F720" i="13" s="1"/>
  <c r="E719" i="13"/>
  <c r="F719" i="13" s="1"/>
  <c r="E718" i="13"/>
  <c r="F718" i="13" s="1"/>
  <c r="E717" i="13"/>
  <c r="F717" i="13" s="1"/>
  <c r="E716" i="13"/>
  <c r="F716" i="13" s="1"/>
  <c r="E715" i="13"/>
  <c r="F715" i="13" s="1"/>
  <c r="E714" i="13"/>
  <c r="F714" i="13" s="1"/>
  <c r="E713" i="13"/>
  <c r="F713" i="13" s="1"/>
  <c r="E712" i="13"/>
  <c r="F712" i="13" s="1"/>
  <c r="E711" i="13"/>
  <c r="F711" i="13" s="1"/>
  <c r="E710" i="13"/>
  <c r="F710" i="13" s="1"/>
  <c r="E709" i="13"/>
  <c r="F709" i="13" s="1"/>
  <c r="E708" i="13"/>
  <c r="F708" i="13" s="1"/>
  <c r="E707" i="13"/>
  <c r="F707" i="13" s="1"/>
  <c r="E706" i="13"/>
  <c r="F706" i="13" s="1"/>
  <c r="E705" i="13"/>
  <c r="F705" i="13" s="1"/>
  <c r="E704" i="13"/>
  <c r="F704" i="13" s="1"/>
  <c r="E703" i="13"/>
  <c r="F703" i="13" s="1"/>
  <c r="E702" i="13"/>
  <c r="F702" i="13" s="1"/>
  <c r="E701" i="13"/>
  <c r="F701" i="13" s="1"/>
  <c r="E700" i="13"/>
  <c r="F700" i="13" s="1"/>
  <c r="E699" i="13"/>
  <c r="F699" i="13" s="1"/>
  <c r="E698" i="13"/>
  <c r="F698" i="13" s="1"/>
  <c r="E697" i="13"/>
  <c r="F697" i="13" s="1"/>
  <c r="E696" i="13"/>
  <c r="F696" i="13" s="1"/>
  <c r="E695" i="13"/>
  <c r="F695" i="13" s="1"/>
  <c r="E694" i="13"/>
  <c r="F694" i="13" s="1"/>
  <c r="E693" i="13"/>
  <c r="F693" i="13" s="1"/>
  <c r="E692" i="13"/>
  <c r="F692" i="13" s="1"/>
  <c r="E691" i="13"/>
  <c r="F691" i="13" s="1"/>
  <c r="E690" i="13"/>
  <c r="F690" i="13" s="1"/>
  <c r="E689" i="13"/>
  <c r="F689" i="13" s="1"/>
  <c r="E688" i="13"/>
  <c r="F688" i="13" s="1"/>
  <c r="E687" i="13"/>
  <c r="F687" i="13" s="1"/>
  <c r="E686" i="13"/>
  <c r="F686" i="13" s="1"/>
  <c r="E685" i="13"/>
  <c r="F685" i="13" s="1"/>
  <c r="E684" i="13"/>
  <c r="F684" i="13" s="1"/>
  <c r="E683" i="13"/>
  <c r="F683" i="13" s="1"/>
  <c r="E682" i="13"/>
  <c r="F682" i="13" s="1"/>
  <c r="E681" i="13"/>
  <c r="F681" i="13" s="1"/>
  <c r="E680" i="13"/>
  <c r="F680" i="13" s="1"/>
  <c r="E679" i="13"/>
  <c r="F679" i="13" s="1"/>
  <c r="E678" i="13"/>
  <c r="F678" i="13" s="1"/>
  <c r="E677" i="13"/>
  <c r="F677" i="13" s="1"/>
  <c r="E676" i="13"/>
  <c r="F676" i="13" s="1"/>
  <c r="E675" i="13"/>
  <c r="F675" i="13" s="1"/>
  <c r="E674" i="13"/>
  <c r="F674" i="13" s="1"/>
  <c r="E673" i="13"/>
  <c r="F673" i="13" s="1"/>
  <c r="E672" i="13"/>
  <c r="F672" i="13" s="1"/>
  <c r="E671" i="13"/>
  <c r="F671" i="13" s="1"/>
  <c r="E670" i="13"/>
  <c r="F670" i="13" s="1"/>
  <c r="E669" i="13"/>
  <c r="F669" i="13" s="1"/>
  <c r="E668" i="13"/>
  <c r="F668" i="13" s="1"/>
  <c r="E667" i="13"/>
  <c r="F667" i="13" s="1"/>
  <c r="E666" i="13"/>
  <c r="F666" i="13" s="1"/>
  <c r="E665" i="13"/>
  <c r="F665" i="13" s="1"/>
  <c r="E664" i="13"/>
  <c r="F664" i="13" s="1"/>
  <c r="E663" i="13"/>
  <c r="F663" i="13" s="1"/>
  <c r="E662" i="13"/>
  <c r="F662" i="13" s="1"/>
  <c r="E661" i="13"/>
  <c r="F661" i="13" s="1"/>
  <c r="E660" i="13"/>
  <c r="F660" i="13" s="1"/>
  <c r="E659" i="13"/>
  <c r="F659" i="13" s="1"/>
  <c r="E658" i="13"/>
  <c r="F658" i="13" s="1"/>
  <c r="E657" i="13"/>
  <c r="F657" i="13" s="1"/>
  <c r="E656" i="13"/>
  <c r="F656" i="13" s="1"/>
  <c r="E655" i="13"/>
  <c r="F655" i="13" s="1"/>
  <c r="E654" i="13"/>
  <c r="F654" i="13" s="1"/>
  <c r="E653" i="13"/>
  <c r="F653" i="13" s="1"/>
  <c r="E652" i="13"/>
  <c r="F652" i="13" s="1"/>
  <c r="E651" i="13"/>
  <c r="F651" i="13" s="1"/>
  <c r="E650" i="13"/>
  <c r="F650" i="13" s="1"/>
  <c r="E649" i="13"/>
  <c r="F649" i="13" s="1"/>
  <c r="E648" i="13"/>
  <c r="F648" i="13" s="1"/>
  <c r="E647" i="13"/>
  <c r="F647" i="13" s="1"/>
  <c r="E646" i="13"/>
  <c r="F646" i="13" s="1"/>
  <c r="E645" i="13"/>
  <c r="F645" i="13" s="1"/>
  <c r="E644" i="13"/>
  <c r="F644" i="13" s="1"/>
  <c r="E643" i="13"/>
  <c r="F643" i="13" s="1"/>
  <c r="E642" i="13"/>
  <c r="F642" i="13" s="1"/>
  <c r="E641" i="13"/>
  <c r="F641" i="13" s="1"/>
  <c r="E640" i="13"/>
  <c r="F640" i="13" s="1"/>
  <c r="E639" i="13"/>
  <c r="F639" i="13" s="1"/>
  <c r="E638" i="13"/>
  <c r="F638" i="13" s="1"/>
  <c r="E637" i="13"/>
  <c r="F637" i="13" s="1"/>
  <c r="E636" i="13"/>
  <c r="F636" i="13" s="1"/>
  <c r="E635" i="13"/>
  <c r="F635" i="13" s="1"/>
  <c r="E634" i="13"/>
  <c r="F634" i="13" s="1"/>
  <c r="E633" i="13"/>
  <c r="F633" i="13" s="1"/>
  <c r="E632" i="13"/>
  <c r="F632" i="13" s="1"/>
  <c r="E631" i="13"/>
  <c r="F631" i="13" s="1"/>
  <c r="E630" i="13"/>
  <c r="F630" i="13" s="1"/>
  <c r="E629" i="13"/>
  <c r="F629" i="13" s="1"/>
  <c r="E628" i="13"/>
  <c r="F628" i="13" s="1"/>
  <c r="E627" i="13"/>
  <c r="F627" i="13" s="1"/>
  <c r="E626" i="13"/>
  <c r="F626" i="13" s="1"/>
  <c r="E625" i="13"/>
  <c r="F625" i="13" s="1"/>
  <c r="E624" i="13"/>
  <c r="F624" i="13" s="1"/>
  <c r="E623" i="13"/>
  <c r="F623" i="13" s="1"/>
  <c r="E622" i="13"/>
  <c r="F622" i="13" s="1"/>
  <c r="E621" i="13"/>
  <c r="F621" i="13" s="1"/>
  <c r="E620" i="13"/>
  <c r="F620" i="13" s="1"/>
  <c r="E619" i="13"/>
  <c r="F619" i="13" s="1"/>
  <c r="E618" i="13"/>
  <c r="F618" i="13" s="1"/>
  <c r="E617" i="13"/>
  <c r="F617" i="13" s="1"/>
  <c r="E616" i="13"/>
  <c r="F616" i="13" s="1"/>
  <c r="E615" i="13"/>
  <c r="F615" i="13" s="1"/>
  <c r="E614" i="13"/>
  <c r="F614" i="13" s="1"/>
  <c r="E613" i="13"/>
  <c r="F613" i="13" s="1"/>
  <c r="E612" i="13"/>
  <c r="F612" i="13" s="1"/>
  <c r="E611" i="13"/>
  <c r="F611" i="13" s="1"/>
  <c r="E610" i="13"/>
  <c r="F610" i="13" s="1"/>
  <c r="E609" i="13"/>
  <c r="F609" i="13" s="1"/>
  <c r="E608" i="13"/>
  <c r="F608" i="13" s="1"/>
  <c r="E607" i="13"/>
  <c r="F607" i="13" s="1"/>
  <c r="E606" i="13"/>
  <c r="F606" i="13" s="1"/>
  <c r="E605" i="13"/>
  <c r="F605" i="13" s="1"/>
  <c r="E604" i="13"/>
  <c r="F604" i="13" s="1"/>
  <c r="E603" i="13"/>
  <c r="F603" i="13" s="1"/>
  <c r="E602" i="13"/>
  <c r="F602" i="13" s="1"/>
  <c r="E601" i="13"/>
  <c r="F601" i="13" s="1"/>
  <c r="E600" i="13"/>
  <c r="F600" i="13" s="1"/>
  <c r="E599" i="13"/>
  <c r="F599" i="13" s="1"/>
  <c r="E598" i="13"/>
  <c r="F598" i="13" s="1"/>
  <c r="E597" i="13"/>
  <c r="F597" i="13" s="1"/>
  <c r="E596" i="13"/>
  <c r="F596" i="13" s="1"/>
  <c r="E595" i="13"/>
  <c r="F595" i="13" s="1"/>
  <c r="E594" i="13"/>
  <c r="F594" i="13" s="1"/>
  <c r="E593" i="13"/>
  <c r="F593" i="13" s="1"/>
  <c r="E592" i="13"/>
  <c r="F592" i="13" s="1"/>
  <c r="E591" i="13"/>
  <c r="F591" i="13" s="1"/>
  <c r="E590" i="13"/>
  <c r="F590" i="13" s="1"/>
  <c r="E589" i="13"/>
  <c r="F589" i="13" s="1"/>
  <c r="E588" i="13"/>
  <c r="F588" i="13" s="1"/>
  <c r="E587" i="13"/>
  <c r="F587" i="13" s="1"/>
  <c r="E586" i="13"/>
  <c r="F586" i="13" s="1"/>
  <c r="E585" i="13"/>
  <c r="F585" i="13" s="1"/>
  <c r="E584" i="13"/>
  <c r="F584" i="13" s="1"/>
  <c r="E583" i="13"/>
  <c r="F583" i="13" s="1"/>
  <c r="E582" i="13"/>
  <c r="F582" i="13" s="1"/>
  <c r="E581" i="13"/>
  <c r="F581" i="13" s="1"/>
  <c r="E580" i="13"/>
  <c r="F580" i="13" s="1"/>
  <c r="E579" i="13"/>
  <c r="F579" i="13" s="1"/>
  <c r="E578" i="13"/>
  <c r="F578" i="13" s="1"/>
  <c r="E577" i="13"/>
  <c r="F577" i="13" s="1"/>
  <c r="E576" i="13"/>
  <c r="F576" i="13" s="1"/>
  <c r="E575" i="13"/>
  <c r="F575" i="13" s="1"/>
  <c r="E574" i="13"/>
  <c r="F574" i="13" s="1"/>
  <c r="E573" i="13"/>
  <c r="F573" i="13" s="1"/>
  <c r="E572" i="13"/>
  <c r="F572" i="13" s="1"/>
  <c r="E571" i="13"/>
  <c r="F571" i="13" s="1"/>
  <c r="E570" i="13"/>
  <c r="F570" i="13" s="1"/>
  <c r="E569" i="13"/>
  <c r="F569" i="13" s="1"/>
  <c r="E568" i="13"/>
  <c r="F568" i="13" s="1"/>
  <c r="E567" i="13"/>
  <c r="F567" i="13" s="1"/>
  <c r="E566" i="13"/>
  <c r="F566" i="13" s="1"/>
  <c r="E565" i="13"/>
  <c r="F565" i="13" s="1"/>
  <c r="E564" i="13"/>
  <c r="F564" i="13" s="1"/>
  <c r="E563" i="13"/>
  <c r="F563" i="13" s="1"/>
  <c r="E562" i="13"/>
  <c r="F562" i="13" s="1"/>
  <c r="E561" i="13"/>
  <c r="F561" i="13" s="1"/>
  <c r="E560" i="13"/>
  <c r="F560" i="13" s="1"/>
  <c r="E559" i="13"/>
  <c r="F559" i="13" s="1"/>
  <c r="E558" i="13"/>
  <c r="F558" i="13" s="1"/>
  <c r="E557" i="13"/>
  <c r="F557" i="13" s="1"/>
  <c r="E556" i="13"/>
  <c r="F556" i="13" s="1"/>
  <c r="E555" i="13"/>
  <c r="F555" i="13" s="1"/>
  <c r="E554" i="13"/>
  <c r="F554" i="13" s="1"/>
  <c r="E553" i="13"/>
  <c r="F553" i="13" s="1"/>
  <c r="E552" i="13"/>
  <c r="F552" i="13" s="1"/>
  <c r="E551" i="13"/>
  <c r="F551" i="13" s="1"/>
  <c r="E550" i="13"/>
  <c r="F550" i="13" s="1"/>
  <c r="E549" i="13"/>
  <c r="F549" i="13" s="1"/>
  <c r="E548" i="13"/>
  <c r="F548" i="13" s="1"/>
  <c r="E547" i="13"/>
  <c r="F547" i="13" s="1"/>
  <c r="E546" i="13"/>
  <c r="F546" i="13" s="1"/>
  <c r="E545" i="13"/>
  <c r="F545" i="13" s="1"/>
  <c r="E544" i="13"/>
  <c r="F544" i="13" s="1"/>
  <c r="E543" i="13"/>
  <c r="F543" i="13" s="1"/>
  <c r="E542" i="13"/>
  <c r="F542" i="13" s="1"/>
  <c r="E541" i="13"/>
  <c r="F541" i="13" s="1"/>
  <c r="E540" i="13"/>
  <c r="F540" i="13" s="1"/>
  <c r="E539" i="13"/>
  <c r="F539" i="13" s="1"/>
  <c r="E538" i="13"/>
  <c r="F538" i="13" s="1"/>
  <c r="E537" i="13"/>
  <c r="F537" i="13" s="1"/>
  <c r="E536" i="13"/>
  <c r="F536" i="13" s="1"/>
  <c r="E535" i="13"/>
  <c r="F535" i="13" s="1"/>
  <c r="E534" i="13"/>
  <c r="F534" i="13" s="1"/>
  <c r="E533" i="13"/>
  <c r="F533" i="13" s="1"/>
  <c r="E532" i="13"/>
  <c r="F532" i="13" s="1"/>
  <c r="E531" i="13"/>
  <c r="F531" i="13" s="1"/>
  <c r="E530" i="13"/>
  <c r="F530" i="13" s="1"/>
  <c r="E529" i="13"/>
  <c r="F529" i="13" s="1"/>
  <c r="E528" i="13"/>
  <c r="F528" i="13" s="1"/>
  <c r="E527" i="13"/>
  <c r="F527" i="13" s="1"/>
  <c r="E526" i="13"/>
  <c r="F526" i="13" s="1"/>
  <c r="E525" i="13"/>
  <c r="F525" i="13" s="1"/>
  <c r="E524" i="13"/>
  <c r="F524" i="13" s="1"/>
  <c r="E523" i="13"/>
  <c r="F523" i="13" s="1"/>
  <c r="E522" i="13"/>
  <c r="F522" i="13" s="1"/>
  <c r="E521" i="13"/>
  <c r="F521" i="13" s="1"/>
  <c r="E520" i="13"/>
  <c r="F520" i="13" s="1"/>
  <c r="E519" i="13"/>
  <c r="F519" i="13" s="1"/>
  <c r="E518" i="13"/>
  <c r="F518" i="13" s="1"/>
  <c r="E517" i="13"/>
  <c r="F517" i="13" s="1"/>
  <c r="E516" i="13"/>
  <c r="F516" i="13" s="1"/>
  <c r="E515" i="13"/>
  <c r="F515" i="13" s="1"/>
  <c r="E514" i="13"/>
  <c r="F514" i="13" s="1"/>
  <c r="E513" i="13"/>
  <c r="F513" i="13" s="1"/>
  <c r="E512" i="13"/>
  <c r="F512" i="13" s="1"/>
  <c r="E511" i="13"/>
  <c r="F511" i="13" s="1"/>
  <c r="E510" i="13"/>
  <c r="F510" i="13" s="1"/>
  <c r="E509" i="13"/>
  <c r="F509" i="13" s="1"/>
  <c r="E508" i="13"/>
  <c r="F508" i="13" s="1"/>
  <c r="E507" i="13"/>
  <c r="F507" i="13" s="1"/>
  <c r="E506" i="13"/>
  <c r="F506" i="13" s="1"/>
  <c r="E505" i="13"/>
  <c r="F505" i="13" s="1"/>
  <c r="E504" i="13"/>
  <c r="F504" i="13" s="1"/>
  <c r="E503" i="13"/>
  <c r="F503" i="13" s="1"/>
  <c r="E502" i="13"/>
  <c r="F502" i="13" s="1"/>
  <c r="E501" i="13"/>
  <c r="F501" i="13" s="1"/>
  <c r="E500" i="13"/>
  <c r="F500" i="13" s="1"/>
  <c r="E499" i="13"/>
  <c r="F499" i="13" s="1"/>
  <c r="E498" i="13"/>
  <c r="F498" i="13" s="1"/>
  <c r="E497" i="13"/>
  <c r="F497" i="13" s="1"/>
  <c r="E496" i="13"/>
  <c r="F496" i="13" s="1"/>
  <c r="E495" i="13"/>
  <c r="F495" i="13" s="1"/>
  <c r="E494" i="13"/>
  <c r="F494" i="13" s="1"/>
  <c r="E493" i="13"/>
  <c r="F493" i="13" s="1"/>
  <c r="E492" i="13"/>
  <c r="F492" i="13" s="1"/>
  <c r="E491" i="13"/>
  <c r="F491" i="13" s="1"/>
  <c r="E490" i="13"/>
  <c r="F490" i="13" s="1"/>
  <c r="E489" i="13"/>
  <c r="F489" i="13" s="1"/>
  <c r="E488" i="13"/>
  <c r="F488" i="13" s="1"/>
  <c r="E487" i="13"/>
  <c r="F487" i="13" s="1"/>
  <c r="E486" i="13"/>
  <c r="F486" i="13" s="1"/>
  <c r="E485" i="13"/>
  <c r="F485" i="13" s="1"/>
  <c r="E484" i="13"/>
  <c r="F484" i="13" s="1"/>
  <c r="E483" i="13"/>
  <c r="F483" i="13" s="1"/>
  <c r="E482" i="13"/>
  <c r="F482" i="13" s="1"/>
  <c r="E481" i="13"/>
  <c r="F481" i="13" s="1"/>
  <c r="E480" i="13"/>
  <c r="F480" i="13" s="1"/>
  <c r="E479" i="13"/>
  <c r="F479" i="13" s="1"/>
  <c r="E478" i="13"/>
  <c r="F478" i="13" s="1"/>
  <c r="E477" i="13"/>
  <c r="F477" i="13" s="1"/>
  <c r="E476" i="13"/>
  <c r="F476" i="13" s="1"/>
  <c r="E475" i="13"/>
  <c r="F475" i="13" s="1"/>
  <c r="E474" i="13"/>
  <c r="F474" i="13" s="1"/>
  <c r="E473" i="13"/>
  <c r="F473" i="13" s="1"/>
  <c r="E472" i="13"/>
  <c r="F472" i="13" s="1"/>
  <c r="E471" i="13"/>
  <c r="F471" i="13" s="1"/>
  <c r="E470" i="13"/>
  <c r="F470" i="13" s="1"/>
  <c r="E469" i="13"/>
  <c r="F469" i="13" s="1"/>
  <c r="E468" i="13"/>
  <c r="F468" i="13" s="1"/>
  <c r="E467" i="13"/>
  <c r="F467" i="13" s="1"/>
  <c r="E466" i="13"/>
  <c r="F466" i="13" s="1"/>
  <c r="E465" i="13"/>
  <c r="F465" i="13" s="1"/>
  <c r="E464" i="13"/>
  <c r="F464" i="13" s="1"/>
  <c r="E463" i="13"/>
  <c r="F463" i="13" s="1"/>
  <c r="E462" i="13"/>
  <c r="F462" i="13" s="1"/>
  <c r="E461" i="13"/>
  <c r="F461" i="13" s="1"/>
  <c r="E460" i="13"/>
  <c r="F460" i="13" s="1"/>
  <c r="E459" i="13"/>
  <c r="F459" i="13" s="1"/>
  <c r="E458" i="13"/>
  <c r="F458" i="13" s="1"/>
  <c r="E457" i="13"/>
  <c r="F457" i="13" s="1"/>
  <c r="E456" i="13"/>
  <c r="F456" i="13" s="1"/>
  <c r="E455" i="13"/>
  <c r="F455" i="13" s="1"/>
  <c r="E454" i="13"/>
  <c r="F454" i="13" s="1"/>
  <c r="E453" i="13"/>
  <c r="F453" i="13" s="1"/>
  <c r="E452" i="13"/>
  <c r="F452" i="13" s="1"/>
  <c r="E451" i="13"/>
  <c r="F451" i="13" s="1"/>
  <c r="E450" i="13"/>
  <c r="F450" i="13" s="1"/>
  <c r="E449" i="13"/>
  <c r="F449" i="13" s="1"/>
  <c r="E448" i="13"/>
  <c r="F448" i="13" s="1"/>
  <c r="E447" i="13"/>
  <c r="F447" i="13" s="1"/>
  <c r="E446" i="13"/>
  <c r="F446" i="13" s="1"/>
  <c r="E445" i="13"/>
  <c r="F445" i="13" s="1"/>
  <c r="E444" i="13"/>
  <c r="F444" i="13" s="1"/>
  <c r="E443" i="13"/>
  <c r="F443" i="13" s="1"/>
  <c r="E442" i="13"/>
  <c r="F442" i="13" s="1"/>
  <c r="E441" i="13"/>
  <c r="F441" i="13" s="1"/>
  <c r="E440" i="13"/>
  <c r="F440" i="13" s="1"/>
  <c r="E439" i="13"/>
  <c r="F439" i="13" s="1"/>
  <c r="E438" i="13"/>
  <c r="F438" i="13" s="1"/>
  <c r="E437" i="13"/>
  <c r="F437" i="13" s="1"/>
  <c r="E436" i="13"/>
  <c r="F436" i="13" s="1"/>
  <c r="E435" i="13"/>
  <c r="F435" i="13" s="1"/>
  <c r="E434" i="13"/>
  <c r="F434" i="13" s="1"/>
  <c r="E433" i="13"/>
  <c r="F433" i="13" s="1"/>
  <c r="E432" i="13"/>
  <c r="F432" i="13" s="1"/>
  <c r="E431" i="13"/>
  <c r="F431" i="13" s="1"/>
  <c r="E430" i="13"/>
  <c r="F430" i="13" s="1"/>
  <c r="E429" i="13"/>
  <c r="F429" i="13" s="1"/>
  <c r="E428" i="13"/>
  <c r="F428" i="13" s="1"/>
  <c r="E427" i="13"/>
  <c r="F427" i="13" s="1"/>
  <c r="E426" i="13"/>
  <c r="F426" i="13" s="1"/>
  <c r="E425" i="13"/>
  <c r="F425" i="13" s="1"/>
  <c r="E424" i="13"/>
  <c r="F424" i="13" s="1"/>
  <c r="E423" i="13"/>
  <c r="F423" i="13" s="1"/>
  <c r="E422" i="13"/>
  <c r="F422" i="13" s="1"/>
  <c r="E421" i="13"/>
  <c r="F421" i="13" s="1"/>
  <c r="E420" i="13"/>
  <c r="F420" i="13" s="1"/>
  <c r="E419" i="13"/>
  <c r="F419" i="13" s="1"/>
  <c r="E418" i="13"/>
  <c r="F418" i="13" s="1"/>
  <c r="E417" i="13"/>
  <c r="F417" i="13" s="1"/>
  <c r="E416" i="13"/>
  <c r="F416" i="13" s="1"/>
  <c r="E415" i="13"/>
  <c r="F415" i="13" s="1"/>
  <c r="E414" i="13"/>
  <c r="F414" i="13" s="1"/>
  <c r="E413" i="13"/>
  <c r="F413" i="13" s="1"/>
  <c r="E412" i="13"/>
  <c r="F412" i="13" s="1"/>
  <c r="E411" i="13"/>
  <c r="F411" i="13" s="1"/>
  <c r="E410" i="13"/>
  <c r="F410" i="13" s="1"/>
  <c r="E409" i="13"/>
  <c r="F409" i="13" s="1"/>
  <c r="E408" i="13"/>
  <c r="F408" i="13" s="1"/>
  <c r="E407" i="13"/>
  <c r="F407" i="13" s="1"/>
  <c r="E406" i="13"/>
  <c r="F406" i="13" s="1"/>
  <c r="E405" i="13"/>
  <c r="F405" i="13" s="1"/>
  <c r="E404" i="13"/>
  <c r="F404" i="13" s="1"/>
  <c r="E403" i="13"/>
  <c r="F403" i="13" s="1"/>
  <c r="E402" i="13"/>
  <c r="F402" i="13" s="1"/>
  <c r="E401" i="13"/>
  <c r="F401" i="13" s="1"/>
  <c r="E400" i="13"/>
  <c r="F400" i="13" s="1"/>
  <c r="E399" i="13"/>
  <c r="F399" i="13" s="1"/>
  <c r="E398" i="13"/>
  <c r="F398" i="13" s="1"/>
  <c r="E397" i="13"/>
  <c r="F397" i="13" s="1"/>
  <c r="E396" i="13"/>
  <c r="F396" i="13" s="1"/>
  <c r="E395" i="13"/>
  <c r="F395" i="13" s="1"/>
  <c r="E394" i="13"/>
  <c r="F394" i="13" s="1"/>
  <c r="E393" i="13"/>
  <c r="F393" i="13" s="1"/>
  <c r="E392" i="13"/>
  <c r="F392" i="13" s="1"/>
  <c r="E391" i="13"/>
  <c r="F391" i="13" s="1"/>
  <c r="E390" i="13"/>
  <c r="F390" i="13" s="1"/>
  <c r="E389" i="13"/>
  <c r="F389" i="13" s="1"/>
  <c r="E388" i="13"/>
  <c r="F388" i="13" s="1"/>
  <c r="E387" i="13"/>
  <c r="F387" i="13" s="1"/>
  <c r="E386" i="13"/>
  <c r="F386" i="13" s="1"/>
  <c r="E385" i="13"/>
  <c r="F385" i="13" s="1"/>
  <c r="E384" i="13"/>
  <c r="F384" i="13" s="1"/>
  <c r="E383" i="13"/>
  <c r="F383" i="13" s="1"/>
  <c r="E382" i="13"/>
  <c r="F382" i="13" s="1"/>
  <c r="E381" i="13"/>
  <c r="F381" i="13" s="1"/>
  <c r="E380" i="13"/>
  <c r="F380" i="13" s="1"/>
  <c r="E379" i="13"/>
  <c r="F379" i="13" s="1"/>
  <c r="E378" i="13"/>
  <c r="F378" i="13" s="1"/>
  <c r="E377" i="13"/>
  <c r="F377" i="13" s="1"/>
  <c r="E376" i="13"/>
  <c r="F376" i="13" s="1"/>
  <c r="E375" i="13"/>
  <c r="F375" i="13" s="1"/>
  <c r="E374" i="13"/>
  <c r="F374" i="13" s="1"/>
  <c r="E373" i="13"/>
  <c r="F373" i="13" s="1"/>
  <c r="E372" i="13"/>
  <c r="F372" i="13" s="1"/>
  <c r="E371" i="13"/>
  <c r="F371" i="13" s="1"/>
  <c r="E370" i="13"/>
  <c r="F370" i="13" s="1"/>
  <c r="E369" i="13"/>
  <c r="F369" i="13" s="1"/>
  <c r="E368" i="13"/>
  <c r="F368" i="13" s="1"/>
  <c r="E367" i="13"/>
  <c r="F367" i="13" s="1"/>
  <c r="E366" i="13"/>
  <c r="F366" i="13" s="1"/>
  <c r="E365" i="13"/>
  <c r="F365" i="13" s="1"/>
  <c r="E364" i="13"/>
  <c r="F364" i="13" s="1"/>
  <c r="E363" i="13"/>
  <c r="F363" i="13" s="1"/>
  <c r="E362" i="13"/>
  <c r="F362" i="13" s="1"/>
  <c r="E361" i="13"/>
  <c r="F361" i="13" s="1"/>
  <c r="E360" i="13"/>
  <c r="F360" i="13" s="1"/>
  <c r="E359" i="13"/>
  <c r="F359" i="13" s="1"/>
  <c r="E358" i="13"/>
  <c r="F358" i="13" s="1"/>
  <c r="E357" i="13"/>
  <c r="F357" i="13" s="1"/>
  <c r="E356" i="13"/>
  <c r="F356" i="13" s="1"/>
  <c r="E355" i="13"/>
  <c r="F355" i="13" s="1"/>
  <c r="E354" i="13"/>
  <c r="F354" i="13" s="1"/>
  <c r="E353" i="13"/>
  <c r="F353" i="13" s="1"/>
  <c r="E352" i="13"/>
  <c r="F352" i="13" s="1"/>
  <c r="E351" i="13"/>
  <c r="F351" i="13" s="1"/>
  <c r="E350" i="13"/>
  <c r="F350" i="13" s="1"/>
  <c r="E349" i="13"/>
  <c r="F349" i="13" s="1"/>
  <c r="E348" i="13"/>
  <c r="F348" i="13" s="1"/>
  <c r="E347" i="13"/>
  <c r="F347" i="13" s="1"/>
  <c r="E346" i="13"/>
  <c r="F346" i="13" s="1"/>
  <c r="E345" i="13"/>
  <c r="F345" i="13" s="1"/>
  <c r="E344" i="13"/>
  <c r="F344" i="13" s="1"/>
  <c r="E343" i="13"/>
  <c r="F343" i="13" s="1"/>
  <c r="E342" i="13"/>
  <c r="F342" i="13" s="1"/>
  <c r="E341" i="13"/>
  <c r="F341" i="13" s="1"/>
  <c r="E340" i="13"/>
  <c r="F340" i="13" s="1"/>
  <c r="E339" i="13"/>
  <c r="F339" i="13" s="1"/>
  <c r="E338" i="13"/>
  <c r="F338" i="13" s="1"/>
  <c r="E337" i="13"/>
  <c r="F337" i="13" s="1"/>
  <c r="E336" i="13"/>
  <c r="F336" i="13" s="1"/>
  <c r="E335" i="13"/>
  <c r="F335" i="13" s="1"/>
  <c r="E334" i="13"/>
  <c r="F334" i="13" s="1"/>
  <c r="E333" i="13"/>
  <c r="F333" i="13" s="1"/>
  <c r="E332" i="13"/>
  <c r="F332" i="13" s="1"/>
  <c r="E331" i="13"/>
  <c r="F331" i="13" s="1"/>
  <c r="E330" i="13"/>
  <c r="F330" i="13" s="1"/>
  <c r="E329" i="13"/>
  <c r="F329" i="13" s="1"/>
  <c r="E328" i="13"/>
  <c r="F328" i="13" s="1"/>
  <c r="E327" i="13"/>
  <c r="F327" i="13" s="1"/>
  <c r="E326" i="13"/>
  <c r="F326" i="13" s="1"/>
  <c r="E325" i="13"/>
  <c r="F325" i="13" s="1"/>
  <c r="E324" i="13"/>
  <c r="F324" i="13" s="1"/>
  <c r="E323" i="13"/>
  <c r="F323" i="13" s="1"/>
  <c r="E322" i="13"/>
  <c r="F322" i="13" s="1"/>
  <c r="E321" i="13"/>
  <c r="F321" i="13" s="1"/>
  <c r="E320" i="13"/>
  <c r="F320" i="13" s="1"/>
  <c r="E319" i="13"/>
  <c r="F319" i="13" s="1"/>
  <c r="E318" i="13"/>
  <c r="F318" i="13" s="1"/>
  <c r="E317" i="13"/>
  <c r="F317" i="13" s="1"/>
  <c r="E316" i="13"/>
  <c r="F316" i="13" s="1"/>
  <c r="E315" i="13"/>
  <c r="F315" i="13" s="1"/>
  <c r="E314" i="13"/>
  <c r="F314" i="13" s="1"/>
  <c r="E313" i="13"/>
  <c r="F313" i="13" s="1"/>
  <c r="E312" i="13"/>
  <c r="F312" i="13" s="1"/>
  <c r="E311" i="13"/>
  <c r="F311" i="13" s="1"/>
  <c r="E310" i="13"/>
  <c r="F310" i="13" s="1"/>
  <c r="E309" i="13"/>
  <c r="F309" i="13" s="1"/>
  <c r="E308" i="13"/>
  <c r="F308" i="13" s="1"/>
  <c r="E307" i="13"/>
  <c r="F307" i="13" s="1"/>
  <c r="E306" i="13"/>
  <c r="F306" i="13" s="1"/>
  <c r="E305" i="13"/>
  <c r="F305" i="13" s="1"/>
  <c r="E304" i="13"/>
  <c r="F304" i="13" s="1"/>
  <c r="E303" i="13"/>
  <c r="F303" i="13" s="1"/>
  <c r="E302" i="13"/>
  <c r="F302" i="13" s="1"/>
  <c r="E301" i="13"/>
  <c r="F301" i="13" s="1"/>
  <c r="E300" i="13"/>
  <c r="F300" i="13" s="1"/>
  <c r="E299" i="13"/>
  <c r="F299" i="13" s="1"/>
  <c r="E298" i="13"/>
  <c r="F298" i="13" s="1"/>
  <c r="E297" i="13"/>
  <c r="F297" i="13" s="1"/>
  <c r="E296" i="13"/>
  <c r="F296" i="13" s="1"/>
  <c r="E295" i="13"/>
  <c r="F295" i="13" s="1"/>
  <c r="E294" i="13"/>
  <c r="F294" i="13" s="1"/>
  <c r="E293" i="13"/>
  <c r="F293" i="13" s="1"/>
  <c r="E292" i="13"/>
  <c r="F292" i="13" s="1"/>
  <c r="E291" i="13"/>
  <c r="F291" i="13" s="1"/>
  <c r="E290" i="13"/>
  <c r="F290" i="13" s="1"/>
  <c r="E289" i="13"/>
  <c r="F289" i="13" s="1"/>
  <c r="E288" i="13"/>
  <c r="F288" i="13" s="1"/>
  <c r="E287" i="13"/>
  <c r="F287" i="13" s="1"/>
  <c r="E286" i="13"/>
  <c r="F286" i="13" s="1"/>
  <c r="E285" i="13"/>
  <c r="F285" i="13" s="1"/>
  <c r="E284" i="13"/>
  <c r="F284" i="13" s="1"/>
  <c r="E283" i="13"/>
  <c r="F283" i="13" s="1"/>
  <c r="E282" i="13"/>
  <c r="F282" i="13" s="1"/>
  <c r="E281" i="13"/>
  <c r="F281" i="13" s="1"/>
  <c r="E280" i="13"/>
  <c r="F280" i="13" s="1"/>
  <c r="E279" i="13"/>
  <c r="F279" i="13" s="1"/>
  <c r="E278" i="13"/>
  <c r="F278" i="13" s="1"/>
  <c r="E277" i="13"/>
  <c r="F277" i="13" s="1"/>
  <c r="E276" i="13"/>
  <c r="F276" i="13" s="1"/>
  <c r="E275" i="13"/>
  <c r="F275" i="13" s="1"/>
  <c r="E274" i="13"/>
  <c r="F274" i="13" s="1"/>
  <c r="E273" i="13"/>
  <c r="F273" i="13" s="1"/>
  <c r="E272" i="13"/>
  <c r="F272" i="13" s="1"/>
  <c r="E271" i="13"/>
  <c r="F271" i="13" s="1"/>
  <c r="E270" i="13"/>
  <c r="F270" i="13" s="1"/>
  <c r="E269" i="13"/>
  <c r="F269" i="13" s="1"/>
  <c r="E268" i="13"/>
  <c r="F268" i="13" s="1"/>
  <c r="E267" i="13"/>
  <c r="F267" i="13" s="1"/>
  <c r="E266" i="13"/>
  <c r="F266" i="13" s="1"/>
  <c r="E265" i="13"/>
  <c r="F265" i="13" s="1"/>
  <c r="E264" i="13"/>
  <c r="F264" i="13" s="1"/>
  <c r="E263" i="13"/>
  <c r="F263" i="13" s="1"/>
  <c r="E262" i="13"/>
  <c r="F262" i="13" s="1"/>
  <c r="E261" i="13"/>
  <c r="F261" i="13" s="1"/>
  <c r="E260" i="13"/>
  <c r="F260" i="13" s="1"/>
  <c r="E259" i="13"/>
  <c r="F259" i="13" s="1"/>
  <c r="E258" i="13"/>
  <c r="F258" i="13" s="1"/>
  <c r="E257" i="13"/>
  <c r="F257" i="13" s="1"/>
  <c r="E256" i="13"/>
  <c r="F256" i="13" s="1"/>
  <c r="E255" i="13"/>
  <c r="F255" i="13" s="1"/>
  <c r="E254" i="13"/>
  <c r="F254" i="13" s="1"/>
  <c r="E253" i="13"/>
  <c r="F253" i="13" s="1"/>
  <c r="E252" i="13"/>
  <c r="F252" i="13" s="1"/>
  <c r="E251" i="13"/>
  <c r="F251" i="13" s="1"/>
  <c r="E250" i="13"/>
  <c r="F250" i="13" s="1"/>
  <c r="E249" i="13"/>
  <c r="F249" i="13" s="1"/>
  <c r="E248" i="13"/>
  <c r="F248" i="13" s="1"/>
  <c r="E247" i="13"/>
  <c r="F247" i="13" s="1"/>
  <c r="E246" i="13"/>
  <c r="F246" i="13" s="1"/>
  <c r="E245" i="13"/>
  <c r="F245" i="13" s="1"/>
  <c r="E244" i="13"/>
  <c r="F244" i="13" s="1"/>
  <c r="E243" i="13"/>
  <c r="F243" i="13" s="1"/>
  <c r="E242" i="13"/>
  <c r="F242" i="13" s="1"/>
  <c r="E241" i="13"/>
  <c r="F241" i="13" s="1"/>
  <c r="E240" i="13"/>
  <c r="F240" i="13" s="1"/>
  <c r="E239" i="13"/>
  <c r="F239" i="13" s="1"/>
  <c r="E238" i="13"/>
  <c r="F238" i="13" s="1"/>
  <c r="E237" i="13"/>
  <c r="F237" i="13" s="1"/>
  <c r="E236" i="13"/>
  <c r="F236" i="13" s="1"/>
  <c r="E235" i="13"/>
  <c r="F235" i="13" s="1"/>
  <c r="E234" i="13"/>
  <c r="F234" i="13" s="1"/>
  <c r="E233" i="13"/>
  <c r="F233" i="13" s="1"/>
  <c r="E232" i="13"/>
  <c r="F232" i="13" s="1"/>
  <c r="E231" i="13"/>
  <c r="F231" i="13" s="1"/>
  <c r="E230" i="13"/>
  <c r="F230" i="13" s="1"/>
  <c r="E229" i="13"/>
  <c r="F229" i="13" s="1"/>
  <c r="E228" i="13"/>
  <c r="F228" i="13" s="1"/>
  <c r="E227" i="13"/>
  <c r="F227" i="13" s="1"/>
  <c r="E226" i="13"/>
  <c r="F226" i="13" s="1"/>
  <c r="E225" i="13"/>
  <c r="F225" i="13" s="1"/>
  <c r="E224" i="13"/>
  <c r="F224" i="13" s="1"/>
  <c r="E223" i="13"/>
  <c r="F223" i="13" s="1"/>
  <c r="E222" i="13"/>
  <c r="F222" i="13" s="1"/>
  <c r="E221" i="13"/>
  <c r="F221" i="13" s="1"/>
  <c r="E220" i="13"/>
  <c r="F220" i="13" s="1"/>
  <c r="E219" i="13"/>
  <c r="F219" i="13" s="1"/>
  <c r="E218" i="13"/>
  <c r="F218" i="13" s="1"/>
  <c r="E217" i="13"/>
  <c r="F217" i="13" s="1"/>
  <c r="E216" i="13"/>
  <c r="F216" i="13" s="1"/>
  <c r="E215" i="13"/>
  <c r="F215" i="13" s="1"/>
  <c r="E214" i="13"/>
  <c r="F214" i="13" s="1"/>
  <c r="E213" i="13"/>
  <c r="F213" i="13" s="1"/>
  <c r="E212" i="13"/>
  <c r="F212" i="13" s="1"/>
  <c r="E211" i="13"/>
  <c r="F211" i="13" s="1"/>
  <c r="E210" i="13"/>
  <c r="F210" i="13" s="1"/>
  <c r="E209" i="13"/>
  <c r="F209" i="13" s="1"/>
  <c r="E208" i="13"/>
  <c r="F208" i="13" s="1"/>
  <c r="E207" i="13"/>
  <c r="F207" i="13" s="1"/>
  <c r="E206" i="13"/>
  <c r="F206" i="13" s="1"/>
  <c r="E205" i="13"/>
  <c r="F205" i="13" s="1"/>
  <c r="E204" i="13"/>
  <c r="F204" i="13" s="1"/>
  <c r="E203" i="13"/>
  <c r="F203" i="13" s="1"/>
  <c r="E202" i="13"/>
  <c r="F202" i="13" s="1"/>
  <c r="E201" i="13"/>
  <c r="F201" i="13" s="1"/>
  <c r="E200" i="13"/>
  <c r="F200" i="13" s="1"/>
  <c r="E199" i="13"/>
  <c r="F199" i="13" s="1"/>
  <c r="E198" i="13"/>
  <c r="F198" i="13" s="1"/>
  <c r="E197" i="13"/>
  <c r="F197" i="13" s="1"/>
  <c r="E196" i="13"/>
  <c r="F196" i="13" s="1"/>
  <c r="E195" i="13"/>
  <c r="F195" i="13" s="1"/>
  <c r="E194" i="13"/>
  <c r="F194" i="13" s="1"/>
  <c r="E193" i="13"/>
  <c r="F193" i="13" s="1"/>
  <c r="E192" i="13"/>
  <c r="F192" i="13" s="1"/>
  <c r="E191" i="13"/>
  <c r="F191" i="13" s="1"/>
  <c r="E190" i="13"/>
  <c r="F190" i="13" s="1"/>
  <c r="E189" i="13"/>
  <c r="F189" i="13" s="1"/>
  <c r="E188" i="13"/>
  <c r="F188" i="13" s="1"/>
  <c r="E187" i="13"/>
  <c r="F187" i="13" s="1"/>
  <c r="E186" i="13"/>
  <c r="F186" i="13" s="1"/>
  <c r="E185" i="13"/>
  <c r="F185" i="13" s="1"/>
  <c r="E184" i="13"/>
  <c r="F184" i="13" s="1"/>
  <c r="E183" i="13"/>
  <c r="F183" i="13" s="1"/>
  <c r="E182" i="13"/>
  <c r="F182" i="13" s="1"/>
  <c r="E181" i="13"/>
  <c r="F181" i="13" s="1"/>
  <c r="E180" i="13"/>
  <c r="F180" i="13" s="1"/>
  <c r="E179" i="13"/>
  <c r="F179" i="13" s="1"/>
  <c r="E178" i="13"/>
  <c r="F178" i="13" s="1"/>
  <c r="E177" i="13"/>
  <c r="F177" i="13" s="1"/>
  <c r="E176" i="13"/>
  <c r="F176" i="13" s="1"/>
  <c r="E175" i="13"/>
  <c r="F175" i="13" s="1"/>
  <c r="E174" i="13"/>
  <c r="F174" i="13" s="1"/>
  <c r="E173" i="13"/>
  <c r="F173" i="13" s="1"/>
  <c r="E172" i="13"/>
  <c r="F172" i="13" s="1"/>
  <c r="E171" i="13"/>
  <c r="F171" i="13" s="1"/>
  <c r="E170" i="13"/>
  <c r="F170" i="13" s="1"/>
  <c r="E169" i="13"/>
  <c r="F169" i="13" s="1"/>
  <c r="E168" i="13"/>
  <c r="F168" i="13" s="1"/>
  <c r="E167" i="13"/>
  <c r="F167" i="13" s="1"/>
  <c r="E166" i="13"/>
  <c r="F166" i="13" s="1"/>
  <c r="E165" i="13"/>
  <c r="F165" i="13" s="1"/>
  <c r="E164" i="13"/>
  <c r="F164" i="13" s="1"/>
  <c r="E163" i="13"/>
  <c r="F163" i="13" s="1"/>
  <c r="E162" i="13"/>
  <c r="F162" i="13" s="1"/>
  <c r="E161" i="13"/>
  <c r="F161" i="13" s="1"/>
  <c r="E160" i="13"/>
  <c r="F160" i="13" s="1"/>
  <c r="E159" i="13"/>
  <c r="F159" i="13" s="1"/>
  <c r="E158" i="13"/>
  <c r="F158" i="13" s="1"/>
  <c r="E157" i="13"/>
  <c r="F157" i="13" s="1"/>
  <c r="E156" i="13"/>
  <c r="F156" i="13" s="1"/>
  <c r="E155" i="13"/>
  <c r="F155" i="13" s="1"/>
  <c r="E154" i="13"/>
  <c r="F154" i="13" s="1"/>
  <c r="E153" i="13"/>
  <c r="F153" i="13" s="1"/>
  <c r="E152" i="13"/>
  <c r="F152" i="13" s="1"/>
  <c r="E151" i="13"/>
  <c r="F151" i="13" s="1"/>
  <c r="E150" i="13"/>
  <c r="F150" i="13" s="1"/>
  <c r="E149" i="13"/>
  <c r="F149" i="13" s="1"/>
  <c r="E148" i="13"/>
  <c r="F148" i="13" s="1"/>
  <c r="E147" i="13"/>
  <c r="F147" i="13" s="1"/>
  <c r="E146" i="13"/>
  <c r="F146" i="13" s="1"/>
  <c r="E145" i="13"/>
  <c r="F145" i="13" s="1"/>
  <c r="E144" i="13"/>
  <c r="F144" i="13" s="1"/>
  <c r="E143" i="13"/>
  <c r="F143" i="13" s="1"/>
  <c r="E142" i="13"/>
  <c r="F142" i="13" s="1"/>
  <c r="E141" i="13"/>
  <c r="F141" i="13" s="1"/>
  <c r="E140" i="13"/>
  <c r="F140" i="13" s="1"/>
  <c r="E139" i="13"/>
  <c r="F139" i="13" s="1"/>
  <c r="E138" i="13"/>
  <c r="F138" i="13" s="1"/>
  <c r="E137" i="13"/>
  <c r="F137" i="13" s="1"/>
  <c r="E136" i="13"/>
  <c r="F136" i="13" s="1"/>
  <c r="E135" i="13"/>
  <c r="F135" i="13" s="1"/>
  <c r="E134" i="13"/>
  <c r="F134" i="13" s="1"/>
  <c r="E133" i="13"/>
  <c r="F133" i="13" s="1"/>
  <c r="E132" i="13"/>
  <c r="F132" i="13" s="1"/>
  <c r="E131" i="13"/>
  <c r="F131" i="13" s="1"/>
  <c r="E130" i="13"/>
  <c r="F130" i="13" s="1"/>
  <c r="E129" i="13"/>
  <c r="F129" i="13" s="1"/>
  <c r="E128" i="13"/>
  <c r="F128" i="13" s="1"/>
  <c r="E127" i="13"/>
  <c r="F127" i="13" s="1"/>
  <c r="E126" i="13"/>
  <c r="F126" i="13" s="1"/>
  <c r="E125" i="13"/>
  <c r="F125" i="13" s="1"/>
  <c r="E124" i="13"/>
  <c r="F124" i="13" s="1"/>
  <c r="E123" i="13"/>
  <c r="F123" i="13" s="1"/>
  <c r="E122" i="13"/>
  <c r="F122" i="13" s="1"/>
  <c r="E121" i="13"/>
  <c r="F121" i="13" s="1"/>
  <c r="E120" i="13"/>
  <c r="F120" i="13" s="1"/>
  <c r="E119" i="13"/>
  <c r="F119" i="13" s="1"/>
  <c r="E118" i="13"/>
  <c r="F118" i="13" s="1"/>
  <c r="E117" i="13"/>
  <c r="F117" i="13" s="1"/>
  <c r="E116" i="13"/>
  <c r="F116" i="13" s="1"/>
  <c r="E115" i="13"/>
  <c r="F115" i="13" s="1"/>
  <c r="E114" i="13"/>
  <c r="F114" i="13" s="1"/>
  <c r="E113" i="13"/>
  <c r="F113" i="13" s="1"/>
  <c r="E112" i="13"/>
  <c r="F112" i="13" s="1"/>
  <c r="E111" i="13"/>
  <c r="F111" i="13" s="1"/>
  <c r="E110" i="13"/>
  <c r="F110" i="13" s="1"/>
  <c r="E109" i="13"/>
  <c r="F109" i="13" s="1"/>
  <c r="E108" i="13"/>
  <c r="F108" i="13" s="1"/>
  <c r="E107" i="13"/>
  <c r="F107" i="13" s="1"/>
  <c r="E106" i="13"/>
  <c r="F106" i="13" s="1"/>
  <c r="E105" i="13"/>
  <c r="F105" i="13" s="1"/>
  <c r="E104" i="13"/>
  <c r="F104" i="13" s="1"/>
  <c r="E103" i="13"/>
  <c r="F103" i="13" s="1"/>
  <c r="E102" i="13"/>
  <c r="F102" i="13" s="1"/>
  <c r="E101" i="13"/>
  <c r="F101" i="13" s="1"/>
  <c r="E100" i="13"/>
  <c r="F100" i="13" s="1"/>
  <c r="E99" i="13"/>
  <c r="F99" i="13" s="1"/>
  <c r="E98" i="13"/>
  <c r="F98" i="13" s="1"/>
  <c r="E97" i="13"/>
  <c r="F97" i="13" s="1"/>
  <c r="E96" i="13"/>
  <c r="F96" i="13" s="1"/>
  <c r="E95" i="13"/>
  <c r="F95" i="13" s="1"/>
  <c r="E94" i="13"/>
  <c r="F94" i="13" s="1"/>
  <c r="E93" i="13"/>
  <c r="F93" i="13" s="1"/>
  <c r="E92" i="13"/>
  <c r="F92" i="13" s="1"/>
  <c r="E91" i="13"/>
  <c r="F91" i="13" s="1"/>
  <c r="E90" i="13"/>
  <c r="F90" i="13" s="1"/>
  <c r="E89" i="13"/>
  <c r="F89" i="13" s="1"/>
  <c r="E88" i="13"/>
  <c r="F88" i="13" s="1"/>
  <c r="E87" i="13"/>
  <c r="F87" i="13" s="1"/>
  <c r="E86" i="13"/>
  <c r="F86" i="13" s="1"/>
  <c r="E85" i="13"/>
  <c r="F85" i="13" s="1"/>
  <c r="E84" i="13"/>
  <c r="F84" i="13" s="1"/>
  <c r="E83" i="13"/>
  <c r="F83" i="13" s="1"/>
  <c r="E82" i="13"/>
  <c r="F82" i="13" s="1"/>
  <c r="E81" i="13"/>
  <c r="F81" i="13" s="1"/>
  <c r="E80" i="13"/>
  <c r="F80" i="13" s="1"/>
  <c r="E79" i="13"/>
  <c r="F79" i="13" s="1"/>
  <c r="E78" i="13"/>
  <c r="F78" i="13" s="1"/>
  <c r="E77" i="13"/>
  <c r="F77" i="13" s="1"/>
  <c r="E76" i="13"/>
  <c r="F76" i="13" s="1"/>
  <c r="E75" i="13"/>
  <c r="F75" i="13" s="1"/>
  <c r="E74" i="13"/>
  <c r="F74" i="13" s="1"/>
  <c r="E73" i="13"/>
  <c r="F73" i="13" s="1"/>
  <c r="E72" i="13"/>
  <c r="F72" i="13" s="1"/>
  <c r="E71" i="13"/>
  <c r="F71" i="13" s="1"/>
  <c r="E70" i="13"/>
  <c r="F70" i="13" s="1"/>
  <c r="E69" i="13"/>
  <c r="F69" i="13" s="1"/>
  <c r="E68" i="13"/>
  <c r="F68" i="13" s="1"/>
  <c r="E67" i="13"/>
  <c r="F67" i="13" s="1"/>
  <c r="E66" i="13"/>
  <c r="F66" i="13" s="1"/>
  <c r="E65" i="13"/>
  <c r="F65" i="13" s="1"/>
  <c r="E64" i="13"/>
  <c r="F64" i="13" s="1"/>
  <c r="E63" i="13"/>
  <c r="F63" i="13" s="1"/>
  <c r="E62" i="13"/>
  <c r="F62" i="13" s="1"/>
  <c r="E61" i="13"/>
  <c r="F61" i="13" s="1"/>
  <c r="E60" i="13"/>
  <c r="F60" i="13" s="1"/>
  <c r="E59" i="13"/>
  <c r="F59" i="13" s="1"/>
  <c r="E58" i="13"/>
  <c r="F58" i="13" s="1"/>
  <c r="E57" i="13"/>
  <c r="F57" i="13" s="1"/>
  <c r="E56" i="13"/>
  <c r="F56" i="13" s="1"/>
  <c r="E55" i="13"/>
  <c r="F55" i="13" s="1"/>
  <c r="E54" i="13"/>
  <c r="F54" i="13" s="1"/>
  <c r="E53" i="13"/>
  <c r="F53" i="13" s="1"/>
  <c r="E52" i="13"/>
  <c r="F52" i="13" s="1"/>
  <c r="E51" i="13"/>
  <c r="F51" i="13" s="1"/>
  <c r="E50" i="13"/>
  <c r="F50" i="13" s="1"/>
  <c r="E49" i="13"/>
  <c r="F49" i="13" s="1"/>
  <c r="E48" i="13"/>
  <c r="F48" i="13" s="1"/>
  <c r="E47" i="13"/>
  <c r="F47" i="13" s="1"/>
  <c r="E46" i="13"/>
  <c r="F46" i="13" s="1"/>
  <c r="E45" i="13"/>
  <c r="F45" i="13" s="1"/>
  <c r="E44" i="13"/>
  <c r="F44" i="13" s="1"/>
  <c r="E43" i="13"/>
  <c r="F43" i="13" s="1"/>
  <c r="E42" i="13"/>
  <c r="F42" i="13" s="1"/>
  <c r="E41" i="13"/>
  <c r="F41" i="13" s="1"/>
  <c r="E40" i="13"/>
  <c r="F40" i="13" s="1"/>
  <c r="E39" i="13"/>
  <c r="F39" i="13" s="1"/>
  <c r="E38" i="13"/>
  <c r="F38" i="13" s="1"/>
  <c r="E37" i="13"/>
  <c r="F37" i="13" s="1"/>
  <c r="E36" i="13"/>
  <c r="F36" i="13" s="1"/>
  <c r="E35" i="13"/>
  <c r="F35" i="13" s="1"/>
  <c r="E34" i="13"/>
  <c r="F34" i="13" s="1"/>
  <c r="E33" i="13"/>
  <c r="F33" i="13" s="1"/>
  <c r="E32" i="13"/>
  <c r="F32" i="13" s="1"/>
  <c r="E31" i="13"/>
  <c r="F31" i="13" s="1"/>
  <c r="E30" i="13"/>
  <c r="F30" i="13" s="1"/>
  <c r="E29" i="13"/>
  <c r="F29" i="13" s="1"/>
  <c r="E28" i="13"/>
  <c r="F28" i="13" s="1"/>
  <c r="E27" i="13"/>
  <c r="F27" i="13" s="1"/>
  <c r="E26" i="13"/>
  <c r="F26" i="13" s="1"/>
  <c r="E25" i="13"/>
  <c r="F25" i="13" s="1"/>
  <c r="E24" i="13"/>
  <c r="F24" i="13" s="1"/>
  <c r="E23" i="13"/>
  <c r="F23" i="13" s="1"/>
  <c r="E22" i="13"/>
  <c r="F22" i="13" s="1"/>
  <c r="E21" i="13"/>
  <c r="F21" i="13" s="1"/>
  <c r="E20" i="13"/>
  <c r="F20" i="13" s="1"/>
  <c r="E19" i="13"/>
  <c r="F19" i="13" s="1"/>
  <c r="E18" i="13"/>
  <c r="F18" i="13" s="1"/>
  <c r="E17" i="13"/>
  <c r="F17" i="13" s="1"/>
  <c r="E16" i="13"/>
  <c r="F16" i="13" s="1"/>
  <c r="E15" i="13"/>
  <c r="F15" i="13" s="1"/>
  <c r="E14" i="13"/>
  <c r="F14" i="13" s="1"/>
  <c r="E13" i="13"/>
  <c r="F13" i="13" s="1"/>
  <c r="E12" i="13"/>
  <c r="F12" i="13" s="1"/>
  <c r="E11" i="13"/>
  <c r="F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J5" i="13"/>
  <c r="E4" i="13"/>
  <c r="F4" i="13" s="1"/>
  <c r="E3" i="13"/>
  <c r="F3" i="13" s="1"/>
  <c r="J4" i="11"/>
  <c r="E12" i="14" l="1"/>
  <c r="I4" i="14" s="1"/>
  <c r="J4" i="14" s="1"/>
  <c r="I52" i="14"/>
  <c r="L52" i="14" s="1"/>
  <c r="M52" i="14" s="1"/>
  <c r="H53" i="14"/>
  <c r="I53" i="14" s="1"/>
  <c r="H5" i="14"/>
  <c r="K5" i="14" s="1"/>
  <c r="L4" i="14"/>
  <c r="M4" i="14" s="1"/>
  <c r="N4" i="14" s="1"/>
  <c r="I12" i="13"/>
  <c r="I13" i="13"/>
  <c r="I5" i="13"/>
  <c r="I4" i="13"/>
  <c r="I3" i="13"/>
  <c r="I10" i="13"/>
  <c r="I11" i="13"/>
  <c r="I6" i="13"/>
  <c r="E2002" i="11"/>
  <c r="F2002" i="11" s="1"/>
  <c r="E2001" i="11"/>
  <c r="F2001" i="11" s="1"/>
  <c r="E2000" i="11"/>
  <c r="F2000" i="11" s="1"/>
  <c r="E1999" i="11"/>
  <c r="F1999" i="11" s="1"/>
  <c r="E1998" i="11"/>
  <c r="F1998" i="11" s="1"/>
  <c r="E1997" i="11"/>
  <c r="F1997" i="11" s="1"/>
  <c r="E1996" i="11"/>
  <c r="F1996" i="11" s="1"/>
  <c r="E1995" i="11"/>
  <c r="F1995" i="11" s="1"/>
  <c r="E1994" i="11"/>
  <c r="F1994" i="11" s="1"/>
  <c r="E1993" i="11"/>
  <c r="F1993" i="11" s="1"/>
  <c r="E1992" i="11"/>
  <c r="F1992" i="11" s="1"/>
  <c r="E1991" i="11"/>
  <c r="F1991" i="11" s="1"/>
  <c r="E1990" i="11"/>
  <c r="F1990" i="11" s="1"/>
  <c r="E1989" i="11"/>
  <c r="F1989" i="11" s="1"/>
  <c r="E1988" i="11"/>
  <c r="F1988" i="11" s="1"/>
  <c r="E1987" i="11"/>
  <c r="F1987" i="11" s="1"/>
  <c r="E1986" i="11"/>
  <c r="F1986" i="11" s="1"/>
  <c r="E1985" i="11"/>
  <c r="F1985" i="11" s="1"/>
  <c r="E1984" i="11"/>
  <c r="F1984" i="11" s="1"/>
  <c r="E1983" i="11"/>
  <c r="F1983" i="11" s="1"/>
  <c r="E1982" i="11"/>
  <c r="F1982" i="11" s="1"/>
  <c r="E1981" i="11"/>
  <c r="F1981" i="11" s="1"/>
  <c r="E1980" i="11"/>
  <c r="F1980" i="11" s="1"/>
  <c r="E1979" i="11"/>
  <c r="F1979" i="11" s="1"/>
  <c r="E1978" i="11"/>
  <c r="F1978" i="11" s="1"/>
  <c r="E1977" i="11"/>
  <c r="F1977" i="11" s="1"/>
  <c r="E1976" i="11"/>
  <c r="F1976" i="11" s="1"/>
  <c r="E1975" i="11"/>
  <c r="F1975" i="11" s="1"/>
  <c r="E1974" i="11"/>
  <c r="F1974" i="11" s="1"/>
  <c r="E1973" i="11"/>
  <c r="F1973" i="11" s="1"/>
  <c r="E1972" i="11"/>
  <c r="F1972" i="11" s="1"/>
  <c r="E1971" i="11"/>
  <c r="F1971" i="11" s="1"/>
  <c r="E1970" i="11"/>
  <c r="F1970" i="11" s="1"/>
  <c r="E1969" i="11"/>
  <c r="F1969" i="11" s="1"/>
  <c r="E1968" i="11"/>
  <c r="F1968" i="11" s="1"/>
  <c r="E1967" i="11"/>
  <c r="F1967" i="11" s="1"/>
  <c r="E1966" i="11"/>
  <c r="F1966" i="11" s="1"/>
  <c r="E1965" i="11"/>
  <c r="F1965" i="11" s="1"/>
  <c r="E1964" i="11"/>
  <c r="F1964" i="11" s="1"/>
  <c r="E1963" i="11"/>
  <c r="F1963" i="11" s="1"/>
  <c r="E1962" i="11"/>
  <c r="F1962" i="11" s="1"/>
  <c r="E1961" i="11"/>
  <c r="F1961" i="11" s="1"/>
  <c r="E1960" i="11"/>
  <c r="F1960" i="11" s="1"/>
  <c r="E1959" i="11"/>
  <c r="F1959" i="11" s="1"/>
  <c r="E1958" i="11"/>
  <c r="F1958" i="11" s="1"/>
  <c r="E1957" i="11"/>
  <c r="F1957" i="11" s="1"/>
  <c r="E1956" i="11"/>
  <c r="F1956" i="11" s="1"/>
  <c r="E1955" i="11"/>
  <c r="F1955" i="11" s="1"/>
  <c r="E1954" i="11"/>
  <c r="F1954" i="11" s="1"/>
  <c r="E1953" i="11"/>
  <c r="F1953" i="11" s="1"/>
  <c r="E1952" i="11"/>
  <c r="F1952" i="11" s="1"/>
  <c r="E1951" i="11"/>
  <c r="F1951" i="11" s="1"/>
  <c r="E1950" i="11"/>
  <c r="F1950" i="11" s="1"/>
  <c r="E1949" i="11"/>
  <c r="F1949" i="11" s="1"/>
  <c r="E1948" i="11"/>
  <c r="F1948" i="11" s="1"/>
  <c r="E1947" i="11"/>
  <c r="F1947" i="11" s="1"/>
  <c r="E1946" i="11"/>
  <c r="F1946" i="11" s="1"/>
  <c r="E1945" i="11"/>
  <c r="F1945" i="11" s="1"/>
  <c r="E1944" i="11"/>
  <c r="F1944" i="11" s="1"/>
  <c r="E1943" i="11"/>
  <c r="F1943" i="11" s="1"/>
  <c r="E1942" i="11"/>
  <c r="F1942" i="11" s="1"/>
  <c r="E1941" i="11"/>
  <c r="F1941" i="11" s="1"/>
  <c r="E1940" i="11"/>
  <c r="F1940" i="11" s="1"/>
  <c r="E1939" i="11"/>
  <c r="F1939" i="11" s="1"/>
  <c r="E1938" i="11"/>
  <c r="F1938" i="11" s="1"/>
  <c r="E1937" i="11"/>
  <c r="F1937" i="11" s="1"/>
  <c r="E1936" i="11"/>
  <c r="F1936" i="11" s="1"/>
  <c r="E1935" i="11"/>
  <c r="F1935" i="11" s="1"/>
  <c r="E1934" i="11"/>
  <c r="F1934" i="11" s="1"/>
  <c r="E1933" i="11"/>
  <c r="F1933" i="11" s="1"/>
  <c r="E1932" i="11"/>
  <c r="F1932" i="11" s="1"/>
  <c r="E1931" i="11"/>
  <c r="F1931" i="11" s="1"/>
  <c r="E1930" i="11"/>
  <c r="F1930" i="11" s="1"/>
  <c r="E1929" i="11"/>
  <c r="F1929" i="11" s="1"/>
  <c r="E1928" i="11"/>
  <c r="F1928" i="11" s="1"/>
  <c r="E1927" i="11"/>
  <c r="F1927" i="11" s="1"/>
  <c r="E1926" i="11"/>
  <c r="F1926" i="11" s="1"/>
  <c r="E1925" i="11"/>
  <c r="F1925" i="11" s="1"/>
  <c r="E1924" i="11"/>
  <c r="F1924" i="11" s="1"/>
  <c r="E1923" i="11"/>
  <c r="F1923" i="11" s="1"/>
  <c r="E1922" i="11"/>
  <c r="F1922" i="11" s="1"/>
  <c r="E1921" i="11"/>
  <c r="F1921" i="11" s="1"/>
  <c r="E1920" i="11"/>
  <c r="F1920" i="11" s="1"/>
  <c r="E1919" i="11"/>
  <c r="F1919" i="11" s="1"/>
  <c r="E1918" i="11"/>
  <c r="F1918" i="11" s="1"/>
  <c r="E1917" i="11"/>
  <c r="F1917" i="11" s="1"/>
  <c r="E1916" i="11"/>
  <c r="F1916" i="11" s="1"/>
  <c r="E1915" i="11"/>
  <c r="F1915" i="11" s="1"/>
  <c r="E1914" i="11"/>
  <c r="F1914" i="11" s="1"/>
  <c r="E1913" i="11"/>
  <c r="F1913" i="11" s="1"/>
  <c r="E1912" i="11"/>
  <c r="F1912" i="11" s="1"/>
  <c r="E1911" i="11"/>
  <c r="F1911" i="11" s="1"/>
  <c r="E1910" i="11"/>
  <c r="F1910" i="11" s="1"/>
  <c r="E1909" i="11"/>
  <c r="F1909" i="11" s="1"/>
  <c r="E1908" i="11"/>
  <c r="F1908" i="11" s="1"/>
  <c r="E1907" i="11"/>
  <c r="F1907" i="11" s="1"/>
  <c r="E1906" i="11"/>
  <c r="F1906" i="11" s="1"/>
  <c r="E1905" i="11"/>
  <c r="F1905" i="11" s="1"/>
  <c r="E1904" i="11"/>
  <c r="F1904" i="11" s="1"/>
  <c r="E1903" i="11"/>
  <c r="F1903" i="11" s="1"/>
  <c r="E1902" i="11"/>
  <c r="F1902" i="11" s="1"/>
  <c r="E1901" i="11"/>
  <c r="F1901" i="11" s="1"/>
  <c r="E1900" i="11"/>
  <c r="F1900" i="11" s="1"/>
  <c r="E1899" i="11"/>
  <c r="F1899" i="11" s="1"/>
  <c r="E1898" i="11"/>
  <c r="F1898" i="11" s="1"/>
  <c r="E1897" i="11"/>
  <c r="F1897" i="11" s="1"/>
  <c r="E1896" i="11"/>
  <c r="F1896" i="11" s="1"/>
  <c r="E1895" i="11"/>
  <c r="F1895" i="11" s="1"/>
  <c r="E1894" i="11"/>
  <c r="F1894" i="11" s="1"/>
  <c r="E1893" i="11"/>
  <c r="F1893" i="11" s="1"/>
  <c r="E1892" i="11"/>
  <c r="F1892" i="11" s="1"/>
  <c r="E1891" i="11"/>
  <c r="F1891" i="11" s="1"/>
  <c r="E1890" i="11"/>
  <c r="F1890" i="11" s="1"/>
  <c r="E1889" i="11"/>
  <c r="F1889" i="11" s="1"/>
  <c r="E1888" i="11"/>
  <c r="F1888" i="11" s="1"/>
  <c r="E1887" i="11"/>
  <c r="F1887" i="11" s="1"/>
  <c r="E1886" i="11"/>
  <c r="F1886" i="11" s="1"/>
  <c r="E1885" i="11"/>
  <c r="F1885" i="11" s="1"/>
  <c r="E1884" i="11"/>
  <c r="F1884" i="11" s="1"/>
  <c r="E1883" i="11"/>
  <c r="F1883" i="11" s="1"/>
  <c r="E1882" i="11"/>
  <c r="F1882" i="11" s="1"/>
  <c r="E1881" i="11"/>
  <c r="F1881" i="11" s="1"/>
  <c r="E1880" i="11"/>
  <c r="F1880" i="11" s="1"/>
  <c r="E1879" i="11"/>
  <c r="F1879" i="11" s="1"/>
  <c r="E1878" i="11"/>
  <c r="F1878" i="11" s="1"/>
  <c r="E1877" i="11"/>
  <c r="F1877" i="11" s="1"/>
  <c r="E1876" i="11"/>
  <c r="F1876" i="11" s="1"/>
  <c r="E1875" i="11"/>
  <c r="F1875" i="11" s="1"/>
  <c r="E1874" i="11"/>
  <c r="F1874" i="11" s="1"/>
  <c r="E1873" i="11"/>
  <c r="F1873" i="11" s="1"/>
  <c r="E1872" i="11"/>
  <c r="F1872" i="11" s="1"/>
  <c r="E1871" i="11"/>
  <c r="F1871" i="11" s="1"/>
  <c r="E1870" i="11"/>
  <c r="F1870" i="11" s="1"/>
  <c r="E1869" i="11"/>
  <c r="F1869" i="11" s="1"/>
  <c r="E1868" i="11"/>
  <c r="F1868" i="11" s="1"/>
  <c r="E1867" i="11"/>
  <c r="F1867" i="11" s="1"/>
  <c r="E1866" i="11"/>
  <c r="F1866" i="11" s="1"/>
  <c r="E1865" i="11"/>
  <c r="F1865" i="11" s="1"/>
  <c r="E1864" i="11"/>
  <c r="F1864" i="11" s="1"/>
  <c r="E1863" i="11"/>
  <c r="F1863" i="11" s="1"/>
  <c r="E1862" i="11"/>
  <c r="F1862" i="11" s="1"/>
  <c r="E1861" i="11"/>
  <c r="F1861" i="11" s="1"/>
  <c r="E1860" i="11"/>
  <c r="F1860" i="11" s="1"/>
  <c r="E1859" i="11"/>
  <c r="F1859" i="11" s="1"/>
  <c r="E1858" i="11"/>
  <c r="F1858" i="11" s="1"/>
  <c r="E1857" i="11"/>
  <c r="F1857" i="11" s="1"/>
  <c r="E1856" i="11"/>
  <c r="F1856" i="11" s="1"/>
  <c r="E1855" i="11"/>
  <c r="F1855" i="11" s="1"/>
  <c r="E1854" i="11"/>
  <c r="F1854" i="11" s="1"/>
  <c r="E1853" i="11"/>
  <c r="F1853" i="11" s="1"/>
  <c r="E1852" i="11"/>
  <c r="F1852" i="11" s="1"/>
  <c r="E1851" i="11"/>
  <c r="F1851" i="11" s="1"/>
  <c r="E1850" i="11"/>
  <c r="F1850" i="11" s="1"/>
  <c r="E1849" i="11"/>
  <c r="F1849" i="11" s="1"/>
  <c r="E1848" i="11"/>
  <c r="F1848" i="11" s="1"/>
  <c r="E1847" i="11"/>
  <c r="F1847" i="11" s="1"/>
  <c r="E1846" i="11"/>
  <c r="F1846" i="11" s="1"/>
  <c r="E1845" i="11"/>
  <c r="F1845" i="11" s="1"/>
  <c r="E1844" i="11"/>
  <c r="F1844" i="11" s="1"/>
  <c r="E1843" i="11"/>
  <c r="F1843" i="11" s="1"/>
  <c r="E1842" i="11"/>
  <c r="F1842" i="11" s="1"/>
  <c r="E1841" i="11"/>
  <c r="F1841" i="11" s="1"/>
  <c r="E1840" i="11"/>
  <c r="F1840" i="11" s="1"/>
  <c r="E1839" i="11"/>
  <c r="F1839" i="11" s="1"/>
  <c r="E1838" i="11"/>
  <c r="F1838" i="11" s="1"/>
  <c r="E1837" i="11"/>
  <c r="F1837" i="11" s="1"/>
  <c r="E1836" i="11"/>
  <c r="F1836" i="11" s="1"/>
  <c r="E1835" i="11"/>
  <c r="F1835" i="11" s="1"/>
  <c r="E1834" i="11"/>
  <c r="F1834" i="11" s="1"/>
  <c r="E1833" i="11"/>
  <c r="F1833" i="11" s="1"/>
  <c r="E1832" i="11"/>
  <c r="F1832" i="11" s="1"/>
  <c r="E1831" i="11"/>
  <c r="F1831" i="11" s="1"/>
  <c r="E1830" i="11"/>
  <c r="F1830" i="11" s="1"/>
  <c r="E1829" i="11"/>
  <c r="F1829" i="11" s="1"/>
  <c r="E1828" i="11"/>
  <c r="F1828" i="11" s="1"/>
  <c r="E1827" i="11"/>
  <c r="F1827" i="11" s="1"/>
  <c r="E1826" i="11"/>
  <c r="F1826" i="11" s="1"/>
  <c r="E1825" i="11"/>
  <c r="F1825" i="11" s="1"/>
  <c r="E1824" i="11"/>
  <c r="F1824" i="11" s="1"/>
  <c r="E1823" i="11"/>
  <c r="F1823" i="11" s="1"/>
  <c r="E1822" i="11"/>
  <c r="F1822" i="11" s="1"/>
  <c r="E1821" i="11"/>
  <c r="F1821" i="11" s="1"/>
  <c r="E1820" i="11"/>
  <c r="F1820" i="11" s="1"/>
  <c r="E1819" i="11"/>
  <c r="F1819" i="11" s="1"/>
  <c r="E1818" i="11"/>
  <c r="F1818" i="11" s="1"/>
  <c r="E1817" i="11"/>
  <c r="F1817" i="11" s="1"/>
  <c r="E1816" i="11"/>
  <c r="F1816" i="11" s="1"/>
  <c r="E1815" i="11"/>
  <c r="F1815" i="11" s="1"/>
  <c r="E1814" i="11"/>
  <c r="F1814" i="11" s="1"/>
  <c r="E1813" i="11"/>
  <c r="F1813" i="11" s="1"/>
  <c r="E1812" i="11"/>
  <c r="F1812" i="11" s="1"/>
  <c r="E1811" i="11"/>
  <c r="F1811" i="11" s="1"/>
  <c r="E1810" i="11"/>
  <c r="F1810" i="11" s="1"/>
  <c r="E1809" i="11"/>
  <c r="F1809" i="11" s="1"/>
  <c r="E1808" i="11"/>
  <c r="F1808" i="11" s="1"/>
  <c r="E1807" i="11"/>
  <c r="F1807" i="11" s="1"/>
  <c r="E1806" i="11"/>
  <c r="F1806" i="11" s="1"/>
  <c r="E1805" i="11"/>
  <c r="F1805" i="11" s="1"/>
  <c r="E1804" i="11"/>
  <c r="F1804" i="11" s="1"/>
  <c r="E1803" i="11"/>
  <c r="F1803" i="11" s="1"/>
  <c r="E1802" i="11"/>
  <c r="F1802" i="11" s="1"/>
  <c r="E1801" i="11"/>
  <c r="F1801" i="11" s="1"/>
  <c r="E1800" i="11"/>
  <c r="F1800" i="11" s="1"/>
  <c r="E1799" i="11"/>
  <c r="F1799" i="11" s="1"/>
  <c r="E1798" i="11"/>
  <c r="F1798" i="11" s="1"/>
  <c r="E1797" i="11"/>
  <c r="F1797" i="11" s="1"/>
  <c r="E1796" i="11"/>
  <c r="F1796" i="11" s="1"/>
  <c r="E1795" i="11"/>
  <c r="F1795" i="11" s="1"/>
  <c r="E1794" i="11"/>
  <c r="F1794" i="11" s="1"/>
  <c r="E1793" i="11"/>
  <c r="F1793" i="11" s="1"/>
  <c r="E1792" i="11"/>
  <c r="F1792" i="11" s="1"/>
  <c r="E1791" i="11"/>
  <c r="F1791" i="11" s="1"/>
  <c r="E1790" i="11"/>
  <c r="F1790" i="11" s="1"/>
  <c r="E1789" i="11"/>
  <c r="F1789" i="11" s="1"/>
  <c r="E1788" i="11"/>
  <c r="F1788" i="11" s="1"/>
  <c r="E1787" i="11"/>
  <c r="F1787" i="11" s="1"/>
  <c r="E1786" i="11"/>
  <c r="F1786" i="11" s="1"/>
  <c r="E1785" i="11"/>
  <c r="F1785" i="11" s="1"/>
  <c r="E1784" i="11"/>
  <c r="F1784" i="11" s="1"/>
  <c r="E1783" i="11"/>
  <c r="F1783" i="11" s="1"/>
  <c r="E1782" i="11"/>
  <c r="F1782" i="11" s="1"/>
  <c r="E1781" i="11"/>
  <c r="F1781" i="11" s="1"/>
  <c r="E1780" i="11"/>
  <c r="F1780" i="11" s="1"/>
  <c r="E1779" i="11"/>
  <c r="F1779" i="11" s="1"/>
  <c r="E1778" i="11"/>
  <c r="F1778" i="11" s="1"/>
  <c r="E1777" i="11"/>
  <c r="F1777" i="11" s="1"/>
  <c r="E1776" i="11"/>
  <c r="F1776" i="11" s="1"/>
  <c r="E1775" i="11"/>
  <c r="F1775" i="11" s="1"/>
  <c r="E1774" i="11"/>
  <c r="F1774" i="11" s="1"/>
  <c r="E1773" i="11"/>
  <c r="F1773" i="11" s="1"/>
  <c r="E1772" i="11"/>
  <c r="F1772" i="11" s="1"/>
  <c r="E1771" i="11"/>
  <c r="F1771" i="11" s="1"/>
  <c r="E1770" i="11"/>
  <c r="F1770" i="11" s="1"/>
  <c r="E1769" i="11"/>
  <c r="F1769" i="11" s="1"/>
  <c r="E1768" i="11"/>
  <c r="F1768" i="11" s="1"/>
  <c r="E1767" i="11"/>
  <c r="F1767" i="11" s="1"/>
  <c r="E1766" i="11"/>
  <c r="F1766" i="11" s="1"/>
  <c r="E1765" i="11"/>
  <c r="F1765" i="11" s="1"/>
  <c r="E1764" i="11"/>
  <c r="F1764" i="11" s="1"/>
  <c r="E1763" i="11"/>
  <c r="F1763" i="11" s="1"/>
  <c r="E1762" i="11"/>
  <c r="F1762" i="11" s="1"/>
  <c r="E1761" i="11"/>
  <c r="F1761" i="11" s="1"/>
  <c r="E1760" i="11"/>
  <c r="F1760" i="11" s="1"/>
  <c r="E1759" i="11"/>
  <c r="F1759" i="11" s="1"/>
  <c r="E1758" i="11"/>
  <c r="F1758" i="11" s="1"/>
  <c r="E1757" i="11"/>
  <c r="F1757" i="11" s="1"/>
  <c r="E1756" i="11"/>
  <c r="F1756" i="11" s="1"/>
  <c r="E1755" i="11"/>
  <c r="F1755" i="11" s="1"/>
  <c r="E1754" i="11"/>
  <c r="F1754" i="11" s="1"/>
  <c r="E1753" i="11"/>
  <c r="F1753" i="11" s="1"/>
  <c r="E1752" i="11"/>
  <c r="F1752" i="11" s="1"/>
  <c r="E1751" i="11"/>
  <c r="F1751" i="11" s="1"/>
  <c r="E1750" i="11"/>
  <c r="F1750" i="11" s="1"/>
  <c r="E1749" i="11"/>
  <c r="F1749" i="11" s="1"/>
  <c r="E1748" i="11"/>
  <c r="F1748" i="11" s="1"/>
  <c r="E1747" i="11"/>
  <c r="F1747" i="11" s="1"/>
  <c r="E1746" i="11"/>
  <c r="F1746" i="11" s="1"/>
  <c r="E1745" i="11"/>
  <c r="F1745" i="11" s="1"/>
  <c r="E1744" i="11"/>
  <c r="F1744" i="11" s="1"/>
  <c r="E1743" i="11"/>
  <c r="F1743" i="11" s="1"/>
  <c r="E1742" i="11"/>
  <c r="F1742" i="11" s="1"/>
  <c r="E1741" i="11"/>
  <c r="F1741" i="11" s="1"/>
  <c r="E1740" i="11"/>
  <c r="F1740" i="11" s="1"/>
  <c r="E1739" i="11"/>
  <c r="F1739" i="11" s="1"/>
  <c r="E1738" i="11"/>
  <c r="F1738" i="11" s="1"/>
  <c r="E1737" i="11"/>
  <c r="F1737" i="11" s="1"/>
  <c r="E1736" i="11"/>
  <c r="F1736" i="11" s="1"/>
  <c r="E1735" i="11"/>
  <c r="F1735" i="11" s="1"/>
  <c r="E1734" i="11"/>
  <c r="F1734" i="11" s="1"/>
  <c r="E1733" i="11"/>
  <c r="F1733" i="11" s="1"/>
  <c r="E1732" i="11"/>
  <c r="F1732" i="11" s="1"/>
  <c r="E1731" i="11"/>
  <c r="F1731" i="11" s="1"/>
  <c r="E1730" i="11"/>
  <c r="F1730" i="11" s="1"/>
  <c r="E1729" i="11"/>
  <c r="F1729" i="11" s="1"/>
  <c r="E1728" i="11"/>
  <c r="F1728" i="11" s="1"/>
  <c r="E1727" i="11"/>
  <c r="F1727" i="11" s="1"/>
  <c r="E1726" i="11"/>
  <c r="F1726" i="11" s="1"/>
  <c r="E1725" i="11"/>
  <c r="F1725" i="11" s="1"/>
  <c r="E1724" i="11"/>
  <c r="F1724" i="11" s="1"/>
  <c r="E1723" i="11"/>
  <c r="F1723" i="11" s="1"/>
  <c r="E1722" i="11"/>
  <c r="F1722" i="11" s="1"/>
  <c r="E1721" i="11"/>
  <c r="F1721" i="11" s="1"/>
  <c r="E1720" i="11"/>
  <c r="F1720" i="11" s="1"/>
  <c r="E1719" i="11"/>
  <c r="F1719" i="11" s="1"/>
  <c r="E1718" i="11"/>
  <c r="F1718" i="11" s="1"/>
  <c r="E1717" i="11"/>
  <c r="F1717" i="11" s="1"/>
  <c r="E1716" i="11"/>
  <c r="F1716" i="11" s="1"/>
  <c r="E1715" i="11"/>
  <c r="F1715" i="11" s="1"/>
  <c r="E1714" i="11"/>
  <c r="F1714" i="11" s="1"/>
  <c r="E1713" i="11"/>
  <c r="F1713" i="11" s="1"/>
  <c r="E1712" i="11"/>
  <c r="F1712" i="11" s="1"/>
  <c r="E1711" i="11"/>
  <c r="F1711" i="11" s="1"/>
  <c r="E1710" i="11"/>
  <c r="F1710" i="11" s="1"/>
  <c r="E1709" i="11"/>
  <c r="F1709" i="11" s="1"/>
  <c r="E1708" i="11"/>
  <c r="F1708" i="11" s="1"/>
  <c r="E1707" i="11"/>
  <c r="F1707" i="11" s="1"/>
  <c r="E1706" i="11"/>
  <c r="F1706" i="11" s="1"/>
  <c r="E1705" i="11"/>
  <c r="F1705" i="11" s="1"/>
  <c r="E1704" i="11"/>
  <c r="F1704" i="11" s="1"/>
  <c r="E1703" i="11"/>
  <c r="F1703" i="11" s="1"/>
  <c r="E1702" i="11"/>
  <c r="F1702" i="11" s="1"/>
  <c r="E1701" i="11"/>
  <c r="F1701" i="11" s="1"/>
  <c r="E1700" i="11"/>
  <c r="F1700" i="11" s="1"/>
  <c r="E1699" i="11"/>
  <c r="F1699" i="11" s="1"/>
  <c r="E1698" i="11"/>
  <c r="F1698" i="11" s="1"/>
  <c r="E1697" i="11"/>
  <c r="F1697" i="11" s="1"/>
  <c r="E1696" i="11"/>
  <c r="F1696" i="11" s="1"/>
  <c r="E1695" i="11"/>
  <c r="F1695" i="11" s="1"/>
  <c r="E1694" i="11"/>
  <c r="F1694" i="11" s="1"/>
  <c r="E1693" i="11"/>
  <c r="F1693" i="11" s="1"/>
  <c r="E1692" i="11"/>
  <c r="F1692" i="11" s="1"/>
  <c r="E1691" i="11"/>
  <c r="F1691" i="11" s="1"/>
  <c r="E1690" i="11"/>
  <c r="F1690" i="11" s="1"/>
  <c r="E1689" i="11"/>
  <c r="F1689" i="11" s="1"/>
  <c r="E1688" i="11"/>
  <c r="F1688" i="11" s="1"/>
  <c r="E1687" i="11"/>
  <c r="F1687" i="11" s="1"/>
  <c r="E1686" i="11"/>
  <c r="F1686" i="11" s="1"/>
  <c r="E1685" i="11"/>
  <c r="F1685" i="11" s="1"/>
  <c r="E1684" i="11"/>
  <c r="F1684" i="11" s="1"/>
  <c r="E1683" i="11"/>
  <c r="F1683" i="11" s="1"/>
  <c r="E1682" i="11"/>
  <c r="F1682" i="11" s="1"/>
  <c r="E1681" i="11"/>
  <c r="F1681" i="11" s="1"/>
  <c r="E1680" i="11"/>
  <c r="F1680" i="11" s="1"/>
  <c r="E1679" i="11"/>
  <c r="F1679" i="11" s="1"/>
  <c r="E1678" i="11"/>
  <c r="F1678" i="11" s="1"/>
  <c r="E1677" i="11"/>
  <c r="F1677" i="11" s="1"/>
  <c r="E1676" i="11"/>
  <c r="F1676" i="11" s="1"/>
  <c r="E1675" i="11"/>
  <c r="F1675" i="11" s="1"/>
  <c r="E1674" i="11"/>
  <c r="F1674" i="11" s="1"/>
  <c r="E1673" i="11"/>
  <c r="F1673" i="11" s="1"/>
  <c r="E1672" i="11"/>
  <c r="F1672" i="11" s="1"/>
  <c r="E1671" i="11"/>
  <c r="F1671" i="11" s="1"/>
  <c r="E1670" i="11"/>
  <c r="F1670" i="11" s="1"/>
  <c r="E1669" i="11"/>
  <c r="F1669" i="11" s="1"/>
  <c r="E1668" i="11"/>
  <c r="F1668" i="11" s="1"/>
  <c r="E1667" i="11"/>
  <c r="F1667" i="11" s="1"/>
  <c r="E1666" i="11"/>
  <c r="F1666" i="11" s="1"/>
  <c r="E1665" i="11"/>
  <c r="F1665" i="11" s="1"/>
  <c r="E1664" i="11"/>
  <c r="F1664" i="11" s="1"/>
  <c r="E1663" i="11"/>
  <c r="F1663" i="11" s="1"/>
  <c r="E1662" i="11"/>
  <c r="F1662" i="11" s="1"/>
  <c r="E1661" i="11"/>
  <c r="F1661" i="11" s="1"/>
  <c r="E1660" i="11"/>
  <c r="F1660" i="11" s="1"/>
  <c r="E1659" i="11"/>
  <c r="F1659" i="11" s="1"/>
  <c r="E1658" i="11"/>
  <c r="F1658" i="11" s="1"/>
  <c r="E1657" i="11"/>
  <c r="F1657" i="11" s="1"/>
  <c r="E1656" i="11"/>
  <c r="F1656" i="11" s="1"/>
  <c r="E1655" i="11"/>
  <c r="F1655" i="11" s="1"/>
  <c r="E1654" i="11"/>
  <c r="F1654" i="11" s="1"/>
  <c r="E1653" i="11"/>
  <c r="F1653" i="11" s="1"/>
  <c r="E1652" i="11"/>
  <c r="F1652" i="11" s="1"/>
  <c r="E1651" i="11"/>
  <c r="F1651" i="11" s="1"/>
  <c r="E1650" i="11"/>
  <c r="F1650" i="11" s="1"/>
  <c r="E1649" i="11"/>
  <c r="F1649" i="11" s="1"/>
  <c r="E1648" i="11"/>
  <c r="F1648" i="11" s="1"/>
  <c r="E1647" i="11"/>
  <c r="F1647" i="11" s="1"/>
  <c r="E1646" i="11"/>
  <c r="F1646" i="11" s="1"/>
  <c r="E1645" i="11"/>
  <c r="F1645" i="11" s="1"/>
  <c r="E1644" i="11"/>
  <c r="F1644" i="11" s="1"/>
  <c r="E1643" i="11"/>
  <c r="F1643" i="11" s="1"/>
  <c r="E1642" i="11"/>
  <c r="F1642" i="11" s="1"/>
  <c r="E1641" i="11"/>
  <c r="F1641" i="11" s="1"/>
  <c r="E1640" i="11"/>
  <c r="F1640" i="11" s="1"/>
  <c r="E1639" i="11"/>
  <c r="F1639" i="11" s="1"/>
  <c r="E1638" i="11"/>
  <c r="F1638" i="11" s="1"/>
  <c r="E1637" i="11"/>
  <c r="F1637" i="11" s="1"/>
  <c r="E1636" i="11"/>
  <c r="F1636" i="11" s="1"/>
  <c r="E1635" i="11"/>
  <c r="F1635" i="11" s="1"/>
  <c r="E1634" i="11"/>
  <c r="F1634" i="11" s="1"/>
  <c r="E1633" i="11"/>
  <c r="F1633" i="11" s="1"/>
  <c r="E1632" i="11"/>
  <c r="F1632" i="11" s="1"/>
  <c r="E1631" i="11"/>
  <c r="F1631" i="11" s="1"/>
  <c r="E1630" i="11"/>
  <c r="F1630" i="11" s="1"/>
  <c r="E1629" i="11"/>
  <c r="F1629" i="11" s="1"/>
  <c r="E1628" i="11"/>
  <c r="F1628" i="11" s="1"/>
  <c r="E1627" i="11"/>
  <c r="F1627" i="11" s="1"/>
  <c r="E1626" i="11"/>
  <c r="F1626" i="11" s="1"/>
  <c r="E1625" i="11"/>
  <c r="F1625" i="11" s="1"/>
  <c r="E1624" i="11"/>
  <c r="F1624" i="11" s="1"/>
  <c r="E1623" i="11"/>
  <c r="F1623" i="11" s="1"/>
  <c r="E1622" i="11"/>
  <c r="F1622" i="11" s="1"/>
  <c r="E1621" i="11"/>
  <c r="F1621" i="11" s="1"/>
  <c r="E1620" i="11"/>
  <c r="F1620" i="11" s="1"/>
  <c r="E1619" i="11"/>
  <c r="F1619" i="11" s="1"/>
  <c r="E1618" i="11"/>
  <c r="F1618" i="11" s="1"/>
  <c r="E1617" i="11"/>
  <c r="F1617" i="11" s="1"/>
  <c r="E1616" i="11"/>
  <c r="F1616" i="11" s="1"/>
  <c r="E1615" i="11"/>
  <c r="F1615" i="11" s="1"/>
  <c r="E1614" i="11"/>
  <c r="F1614" i="11" s="1"/>
  <c r="E1613" i="11"/>
  <c r="F1613" i="11" s="1"/>
  <c r="E1612" i="11"/>
  <c r="F1612" i="11" s="1"/>
  <c r="E1611" i="11"/>
  <c r="F1611" i="11" s="1"/>
  <c r="E1610" i="11"/>
  <c r="F1610" i="11" s="1"/>
  <c r="E1609" i="11"/>
  <c r="F1609" i="11" s="1"/>
  <c r="E1608" i="11"/>
  <c r="F1608" i="11" s="1"/>
  <c r="E1607" i="11"/>
  <c r="F1607" i="11" s="1"/>
  <c r="E1606" i="11"/>
  <c r="F1606" i="11" s="1"/>
  <c r="E1605" i="11"/>
  <c r="F1605" i="11" s="1"/>
  <c r="E1604" i="11"/>
  <c r="F1604" i="11" s="1"/>
  <c r="E1603" i="11"/>
  <c r="F1603" i="11" s="1"/>
  <c r="E1602" i="11"/>
  <c r="F1602" i="11" s="1"/>
  <c r="E1601" i="11"/>
  <c r="F1601" i="11" s="1"/>
  <c r="E1600" i="11"/>
  <c r="F1600" i="11" s="1"/>
  <c r="E1599" i="11"/>
  <c r="F1599" i="11" s="1"/>
  <c r="E1598" i="11"/>
  <c r="F1598" i="11" s="1"/>
  <c r="E1597" i="11"/>
  <c r="F1597" i="11" s="1"/>
  <c r="E1596" i="11"/>
  <c r="F1596" i="11" s="1"/>
  <c r="E1595" i="11"/>
  <c r="F1595" i="11" s="1"/>
  <c r="E1594" i="11"/>
  <c r="F1594" i="11" s="1"/>
  <c r="E1593" i="11"/>
  <c r="F1593" i="11" s="1"/>
  <c r="E1592" i="11"/>
  <c r="F1592" i="11" s="1"/>
  <c r="E1591" i="11"/>
  <c r="F1591" i="11" s="1"/>
  <c r="E1590" i="11"/>
  <c r="F1590" i="11" s="1"/>
  <c r="E1589" i="11"/>
  <c r="F1589" i="11" s="1"/>
  <c r="E1588" i="11"/>
  <c r="F1588" i="11" s="1"/>
  <c r="E1587" i="11"/>
  <c r="F1587" i="11" s="1"/>
  <c r="E1586" i="11"/>
  <c r="F1586" i="11" s="1"/>
  <c r="E1585" i="11"/>
  <c r="F1585" i="11" s="1"/>
  <c r="E1584" i="11"/>
  <c r="F1584" i="11" s="1"/>
  <c r="E1583" i="11"/>
  <c r="F1583" i="11" s="1"/>
  <c r="E1582" i="11"/>
  <c r="F1582" i="11" s="1"/>
  <c r="E1581" i="11"/>
  <c r="F1581" i="11" s="1"/>
  <c r="E1580" i="11"/>
  <c r="F1580" i="11" s="1"/>
  <c r="E1579" i="11"/>
  <c r="F1579" i="11" s="1"/>
  <c r="E1578" i="11"/>
  <c r="F1578" i="11" s="1"/>
  <c r="E1577" i="11"/>
  <c r="F1577" i="11" s="1"/>
  <c r="E1576" i="11"/>
  <c r="F1576" i="11" s="1"/>
  <c r="E1575" i="11"/>
  <c r="F1575" i="11" s="1"/>
  <c r="E1574" i="11"/>
  <c r="F1574" i="11" s="1"/>
  <c r="E1573" i="11"/>
  <c r="F1573" i="11" s="1"/>
  <c r="E1572" i="11"/>
  <c r="F1572" i="11" s="1"/>
  <c r="E1571" i="11"/>
  <c r="F1571" i="11" s="1"/>
  <c r="E1570" i="11"/>
  <c r="F1570" i="11" s="1"/>
  <c r="E1569" i="11"/>
  <c r="F1569" i="11" s="1"/>
  <c r="E1568" i="11"/>
  <c r="F1568" i="11" s="1"/>
  <c r="E1567" i="11"/>
  <c r="F1567" i="11" s="1"/>
  <c r="E1566" i="11"/>
  <c r="F1566" i="11" s="1"/>
  <c r="E1565" i="11"/>
  <c r="F1565" i="11" s="1"/>
  <c r="E1564" i="11"/>
  <c r="F1564" i="11" s="1"/>
  <c r="E1563" i="11"/>
  <c r="F1563" i="11" s="1"/>
  <c r="E1562" i="11"/>
  <c r="F1562" i="11" s="1"/>
  <c r="E1561" i="11"/>
  <c r="F1561" i="11" s="1"/>
  <c r="E1560" i="11"/>
  <c r="F1560" i="11" s="1"/>
  <c r="E1559" i="11"/>
  <c r="F1559" i="11" s="1"/>
  <c r="E1558" i="11"/>
  <c r="F1558" i="11" s="1"/>
  <c r="E1557" i="11"/>
  <c r="F1557" i="11" s="1"/>
  <c r="E1556" i="11"/>
  <c r="F1556" i="11" s="1"/>
  <c r="E1555" i="11"/>
  <c r="F1555" i="11" s="1"/>
  <c r="E1554" i="11"/>
  <c r="F1554" i="11" s="1"/>
  <c r="E1553" i="11"/>
  <c r="F1553" i="11" s="1"/>
  <c r="E1552" i="11"/>
  <c r="F1552" i="11" s="1"/>
  <c r="E1551" i="11"/>
  <c r="F1551" i="11" s="1"/>
  <c r="E1550" i="11"/>
  <c r="F1550" i="11" s="1"/>
  <c r="E1549" i="11"/>
  <c r="F1549" i="11" s="1"/>
  <c r="E1548" i="11"/>
  <c r="F1548" i="11" s="1"/>
  <c r="E1547" i="11"/>
  <c r="F1547" i="11" s="1"/>
  <c r="E1546" i="11"/>
  <c r="F1546" i="11" s="1"/>
  <c r="E1545" i="11"/>
  <c r="F1545" i="11" s="1"/>
  <c r="E1544" i="11"/>
  <c r="F1544" i="11" s="1"/>
  <c r="E1543" i="11"/>
  <c r="F1543" i="11" s="1"/>
  <c r="E1542" i="11"/>
  <c r="F1542" i="11" s="1"/>
  <c r="E1541" i="11"/>
  <c r="F1541" i="11" s="1"/>
  <c r="E1540" i="11"/>
  <c r="F1540" i="11" s="1"/>
  <c r="E1539" i="11"/>
  <c r="F1539" i="11" s="1"/>
  <c r="E1538" i="11"/>
  <c r="F1538" i="11" s="1"/>
  <c r="E1537" i="11"/>
  <c r="F1537" i="11" s="1"/>
  <c r="E1536" i="11"/>
  <c r="F1536" i="11" s="1"/>
  <c r="E1535" i="11"/>
  <c r="F1535" i="11" s="1"/>
  <c r="E1534" i="11"/>
  <c r="F1534" i="11" s="1"/>
  <c r="E1533" i="11"/>
  <c r="F1533" i="11" s="1"/>
  <c r="E1532" i="11"/>
  <c r="F1532" i="11" s="1"/>
  <c r="E1531" i="11"/>
  <c r="F1531" i="11" s="1"/>
  <c r="E1530" i="11"/>
  <c r="F1530" i="11" s="1"/>
  <c r="E1529" i="11"/>
  <c r="F1529" i="11" s="1"/>
  <c r="E1528" i="11"/>
  <c r="F1528" i="11" s="1"/>
  <c r="E1527" i="11"/>
  <c r="F1527" i="11" s="1"/>
  <c r="E1526" i="11"/>
  <c r="F1526" i="11" s="1"/>
  <c r="E1525" i="11"/>
  <c r="F1525" i="11" s="1"/>
  <c r="E1524" i="11"/>
  <c r="F1524" i="11" s="1"/>
  <c r="E1523" i="11"/>
  <c r="F1523" i="11" s="1"/>
  <c r="E1522" i="11"/>
  <c r="F1522" i="11" s="1"/>
  <c r="E1521" i="11"/>
  <c r="F1521" i="11" s="1"/>
  <c r="E1520" i="11"/>
  <c r="F1520" i="11" s="1"/>
  <c r="E1519" i="11"/>
  <c r="F1519" i="11" s="1"/>
  <c r="E1518" i="11"/>
  <c r="F1518" i="11" s="1"/>
  <c r="E1517" i="11"/>
  <c r="F1517" i="11" s="1"/>
  <c r="E1516" i="11"/>
  <c r="F1516" i="11" s="1"/>
  <c r="E1515" i="11"/>
  <c r="F1515" i="11" s="1"/>
  <c r="E1514" i="11"/>
  <c r="F1514" i="11" s="1"/>
  <c r="E1513" i="11"/>
  <c r="F1513" i="11" s="1"/>
  <c r="E1512" i="11"/>
  <c r="F1512" i="11" s="1"/>
  <c r="E1511" i="11"/>
  <c r="F1511" i="11" s="1"/>
  <c r="E1510" i="11"/>
  <c r="F1510" i="11" s="1"/>
  <c r="E1509" i="11"/>
  <c r="F1509" i="11" s="1"/>
  <c r="E1508" i="11"/>
  <c r="F1508" i="11" s="1"/>
  <c r="E1507" i="11"/>
  <c r="F1507" i="11" s="1"/>
  <c r="E1506" i="11"/>
  <c r="F1506" i="11" s="1"/>
  <c r="E1505" i="11"/>
  <c r="F1505" i="11" s="1"/>
  <c r="E1504" i="11"/>
  <c r="F1504" i="11" s="1"/>
  <c r="E1503" i="11"/>
  <c r="F1503" i="11" s="1"/>
  <c r="E1502" i="11"/>
  <c r="F1502" i="11" s="1"/>
  <c r="E1501" i="11"/>
  <c r="F1501" i="11" s="1"/>
  <c r="E1500" i="11"/>
  <c r="F1500" i="11" s="1"/>
  <c r="E1499" i="11"/>
  <c r="F1499" i="11" s="1"/>
  <c r="E1498" i="11"/>
  <c r="F1498" i="11" s="1"/>
  <c r="E1497" i="11"/>
  <c r="F1497" i="11" s="1"/>
  <c r="E1496" i="11"/>
  <c r="F1496" i="11" s="1"/>
  <c r="E1495" i="11"/>
  <c r="F1495" i="11" s="1"/>
  <c r="E1494" i="11"/>
  <c r="F1494" i="11" s="1"/>
  <c r="E1493" i="11"/>
  <c r="F1493" i="11" s="1"/>
  <c r="E1492" i="11"/>
  <c r="F1492" i="11" s="1"/>
  <c r="E1491" i="11"/>
  <c r="F1491" i="11" s="1"/>
  <c r="E1490" i="11"/>
  <c r="F1490" i="11" s="1"/>
  <c r="E1489" i="11"/>
  <c r="F1489" i="11" s="1"/>
  <c r="E1488" i="11"/>
  <c r="F1488" i="11" s="1"/>
  <c r="E1487" i="11"/>
  <c r="F1487" i="11" s="1"/>
  <c r="E1486" i="11"/>
  <c r="F1486" i="11" s="1"/>
  <c r="E1485" i="11"/>
  <c r="F1485" i="11" s="1"/>
  <c r="E1484" i="11"/>
  <c r="F1484" i="11" s="1"/>
  <c r="E1483" i="11"/>
  <c r="F1483" i="11" s="1"/>
  <c r="E1482" i="11"/>
  <c r="F1482" i="11" s="1"/>
  <c r="E1481" i="11"/>
  <c r="F1481" i="11" s="1"/>
  <c r="E1480" i="11"/>
  <c r="F1480" i="11" s="1"/>
  <c r="E1479" i="11"/>
  <c r="F1479" i="11" s="1"/>
  <c r="E1478" i="11"/>
  <c r="F1478" i="11" s="1"/>
  <c r="E1477" i="11"/>
  <c r="F1477" i="11" s="1"/>
  <c r="E1476" i="11"/>
  <c r="F1476" i="11" s="1"/>
  <c r="E1475" i="11"/>
  <c r="F1475" i="11" s="1"/>
  <c r="E1474" i="11"/>
  <c r="F1474" i="11" s="1"/>
  <c r="E1473" i="11"/>
  <c r="F1473" i="11" s="1"/>
  <c r="E1472" i="11"/>
  <c r="F1472" i="11" s="1"/>
  <c r="E1471" i="11"/>
  <c r="F1471" i="11" s="1"/>
  <c r="E1470" i="11"/>
  <c r="F1470" i="11" s="1"/>
  <c r="E1469" i="11"/>
  <c r="F1469" i="11" s="1"/>
  <c r="E1468" i="11"/>
  <c r="F1468" i="11" s="1"/>
  <c r="E1467" i="11"/>
  <c r="F1467" i="11" s="1"/>
  <c r="E1466" i="11"/>
  <c r="F1466" i="11" s="1"/>
  <c r="E1465" i="11"/>
  <c r="F1465" i="11" s="1"/>
  <c r="E1464" i="11"/>
  <c r="F1464" i="11" s="1"/>
  <c r="E1463" i="11"/>
  <c r="F1463" i="11" s="1"/>
  <c r="E1462" i="11"/>
  <c r="F1462" i="11" s="1"/>
  <c r="E1461" i="11"/>
  <c r="F1461" i="11" s="1"/>
  <c r="E1460" i="11"/>
  <c r="F1460" i="11" s="1"/>
  <c r="E1459" i="11"/>
  <c r="F1459" i="11" s="1"/>
  <c r="E1458" i="11"/>
  <c r="F1458" i="11" s="1"/>
  <c r="E1457" i="11"/>
  <c r="F1457" i="11" s="1"/>
  <c r="E1456" i="11"/>
  <c r="F1456" i="11" s="1"/>
  <c r="E1455" i="11"/>
  <c r="F1455" i="11" s="1"/>
  <c r="E1454" i="11"/>
  <c r="F1454" i="11" s="1"/>
  <c r="E1453" i="11"/>
  <c r="F1453" i="11" s="1"/>
  <c r="E1452" i="11"/>
  <c r="F1452" i="11" s="1"/>
  <c r="E1451" i="11"/>
  <c r="F1451" i="11" s="1"/>
  <c r="E1450" i="11"/>
  <c r="F1450" i="11" s="1"/>
  <c r="E1449" i="11"/>
  <c r="F1449" i="11" s="1"/>
  <c r="E1448" i="11"/>
  <c r="F1448" i="11" s="1"/>
  <c r="E1447" i="11"/>
  <c r="F1447" i="11" s="1"/>
  <c r="E1446" i="11"/>
  <c r="F1446" i="11" s="1"/>
  <c r="E1445" i="11"/>
  <c r="F1445" i="11" s="1"/>
  <c r="E1444" i="11"/>
  <c r="F1444" i="11" s="1"/>
  <c r="E1443" i="11"/>
  <c r="F1443" i="11" s="1"/>
  <c r="E1442" i="11"/>
  <c r="F1442" i="11" s="1"/>
  <c r="E1441" i="11"/>
  <c r="F1441" i="11" s="1"/>
  <c r="E1440" i="11"/>
  <c r="F1440" i="11" s="1"/>
  <c r="E1439" i="11"/>
  <c r="F1439" i="11" s="1"/>
  <c r="E1438" i="11"/>
  <c r="F1438" i="11" s="1"/>
  <c r="E1437" i="11"/>
  <c r="F1437" i="11" s="1"/>
  <c r="E1436" i="11"/>
  <c r="F1436" i="11" s="1"/>
  <c r="E1435" i="11"/>
  <c r="F1435" i="11" s="1"/>
  <c r="E1434" i="11"/>
  <c r="F1434" i="11" s="1"/>
  <c r="E1433" i="11"/>
  <c r="F1433" i="11" s="1"/>
  <c r="E1432" i="11"/>
  <c r="F1432" i="11" s="1"/>
  <c r="E1431" i="11"/>
  <c r="F1431" i="11" s="1"/>
  <c r="E1430" i="11"/>
  <c r="F1430" i="11" s="1"/>
  <c r="E1429" i="11"/>
  <c r="F1429" i="11" s="1"/>
  <c r="E1428" i="11"/>
  <c r="F1428" i="11" s="1"/>
  <c r="E1427" i="11"/>
  <c r="F1427" i="11" s="1"/>
  <c r="E1426" i="11"/>
  <c r="F1426" i="11" s="1"/>
  <c r="E1425" i="11"/>
  <c r="F1425" i="11" s="1"/>
  <c r="E1424" i="11"/>
  <c r="F1424" i="11" s="1"/>
  <c r="E1423" i="11"/>
  <c r="F1423" i="11" s="1"/>
  <c r="E1422" i="11"/>
  <c r="F1422" i="11" s="1"/>
  <c r="E1421" i="11"/>
  <c r="F1421" i="11" s="1"/>
  <c r="E1420" i="11"/>
  <c r="F1420" i="11" s="1"/>
  <c r="E1419" i="11"/>
  <c r="F1419" i="11" s="1"/>
  <c r="E1418" i="11"/>
  <c r="F1418" i="11" s="1"/>
  <c r="E1417" i="11"/>
  <c r="F1417" i="11" s="1"/>
  <c r="E1416" i="11"/>
  <c r="F1416" i="11" s="1"/>
  <c r="E1415" i="11"/>
  <c r="F1415" i="11" s="1"/>
  <c r="E1414" i="11"/>
  <c r="F1414" i="11" s="1"/>
  <c r="E1413" i="11"/>
  <c r="F1413" i="11" s="1"/>
  <c r="E1412" i="11"/>
  <c r="F1412" i="11" s="1"/>
  <c r="E1411" i="11"/>
  <c r="F1411" i="11" s="1"/>
  <c r="E1410" i="11"/>
  <c r="F1410" i="11" s="1"/>
  <c r="E1409" i="11"/>
  <c r="F1409" i="11" s="1"/>
  <c r="E1408" i="11"/>
  <c r="F1408" i="11" s="1"/>
  <c r="E1407" i="11"/>
  <c r="F1407" i="11" s="1"/>
  <c r="E1406" i="11"/>
  <c r="F1406" i="11" s="1"/>
  <c r="E1405" i="11"/>
  <c r="F1405" i="11" s="1"/>
  <c r="E1404" i="11"/>
  <c r="F1404" i="11" s="1"/>
  <c r="E1403" i="11"/>
  <c r="F1403" i="11" s="1"/>
  <c r="E1402" i="11"/>
  <c r="F1402" i="11" s="1"/>
  <c r="E1401" i="11"/>
  <c r="F1401" i="11" s="1"/>
  <c r="E1400" i="11"/>
  <c r="F1400" i="11" s="1"/>
  <c r="E1399" i="11"/>
  <c r="F1399" i="11" s="1"/>
  <c r="E1398" i="11"/>
  <c r="F1398" i="11" s="1"/>
  <c r="E1397" i="11"/>
  <c r="F1397" i="11" s="1"/>
  <c r="E1396" i="11"/>
  <c r="F1396" i="11" s="1"/>
  <c r="E1395" i="11"/>
  <c r="F1395" i="11" s="1"/>
  <c r="E1394" i="11"/>
  <c r="F1394" i="11" s="1"/>
  <c r="E1393" i="11"/>
  <c r="F1393" i="11" s="1"/>
  <c r="E1392" i="11"/>
  <c r="F1392" i="11" s="1"/>
  <c r="E1391" i="11"/>
  <c r="F1391" i="11" s="1"/>
  <c r="E1390" i="11"/>
  <c r="F1390" i="11" s="1"/>
  <c r="E1389" i="11"/>
  <c r="F1389" i="11" s="1"/>
  <c r="E1388" i="11"/>
  <c r="F1388" i="11" s="1"/>
  <c r="E1387" i="11"/>
  <c r="F1387" i="11" s="1"/>
  <c r="E1386" i="11"/>
  <c r="F1386" i="11" s="1"/>
  <c r="E1385" i="11"/>
  <c r="F1385" i="11" s="1"/>
  <c r="E1384" i="11"/>
  <c r="F1384" i="11" s="1"/>
  <c r="E1383" i="11"/>
  <c r="F1383" i="11" s="1"/>
  <c r="E1382" i="11"/>
  <c r="F1382" i="11" s="1"/>
  <c r="E1381" i="11"/>
  <c r="F1381" i="11" s="1"/>
  <c r="E1380" i="11"/>
  <c r="F1380" i="11" s="1"/>
  <c r="E1379" i="11"/>
  <c r="F1379" i="11" s="1"/>
  <c r="E1378" i="11"/>
  <c r="F1378" i="11" s="1"/>
  <c r="E1377" i="11"/>
  <c r="F1377" i="11" s="1"/>
  <c r="E1376" i="11"/>
  <c r="F1376" i="11" s="1"/>
  <c r="E1375" i="11"/>
  <c r="F1375" i="11" s="1"/>
  <c r="E1374" i="11"/>
  <c r="F1374" i="11" s="1"/>
  <c r="E1373" i="11"/>
  <c r="F1373" i="11" s="1"/>
  <c r="E1372" i="11"/>
  <c r="F1372" i="11" s="1"/>
  <c r="E1371" i="11"/>
  <c r="F1371" i="11" s="1"/>
  <c r="E1370" i="11"/>
  <c r="F1370" i="11" s="1"/>
  <c r="E1369" i="11"/>
  <c r="F1369" i="11" s="1"/>
  <c r="E1368" i="11"/>
  <c r="F1368" i="11" s="1"/>
  <c r="E1367" i="11"/>
  <c r="F1367" i="11" s="1"/>
  <c r="E1366" i="11"/>
  <c r="F1366" i="11" s="1"/>
  <c r="E1365" i="11"/>
  <c r="F1365" i="11" s="1"/>
  <c r="E1364" i="11"/>
  <c r="F1364" i="11" s="1"/>
  <c r="E1363" i="11"/>
  <c r="F1363" i="11" s="1"/>
  <c r="E1362" i="11"/>
  <c r="F1362" i="11" s="1"/>
  <c r="E1361" i="11"/>
  <c r="F1361" i="11" s="1"/>
  <c r="E1360" i="11"/>
  <c r="F1360" i="11" s="1"/>
  <c r="E1359" i="11"/>
  <c r="F1359" i="11" s="1"/>
  <c r="E1358" i="11"/>
  <c r="F1358" i="11" s="1"/>
  <c r="E1357" i="11"/>
  <c r="F1357" i="11" s="1"/>
  <c r="E1356" i="11"/>
  <c r="F1356" i="11" s="1"/>
  <c r="E1355" i="11"/>
  <c r="F1355" i="11" s="1"/>
  <c r="E1354" i="11"/>
  <c r="F1354" i="11" s="1"/>
  <c r="E1353" i="11"/>
  <c r="F1353" i="11" s="1"/>
  <c r="E1352" i="11"/>
  <c r="F1352" i="11" s="1"/>
  <c r="E1351" i="11"/>
  <c r="F1351" i="11" s="1"/>
  <c r="E1350" i="11"/>
  <c r="F1350" i="11" s="1"/>
  <c r="E1349" i="11"/>
  <c r="F1349" i="11" s="1"/>
  <c r="E1348" i="11"/>
  <c r="F1348" i="11" s="1"/>
  <c r="E1347" i="11"/>
  <c r="F1347" i="11" s="1"/>
  <c r="E1346" i="11"/>
  <c r="F1346" i="11" s="1"/>
  <c r="E1345" i="11"/>
  <c r="F1345" i="11" s="1"/>
  <c r="E1344" i="11"/>
  <c r="F1344" i="11" s="1"/>
  <c r="E1343" i="11"/>
  <c r="F1343" i="11" s="1"/>
  <c r="E1342" i="11"/>
  <c r="F1342" i="11" s="1"/>
  <c r="E1341" i="11"/>
  <c r="F1341" i="11" s="1"/>
  <c r="E1340" i="11"/>
  <c r="F1340" i="11" s="1"/>
  <c r="E1339" i="11"/>
  <c r="F1339" i="11" s="1"/>
  <c r="E1338" i="11"/>
  <c r="F1338" i="11" s="1"/>
  <c r="E1337" i="11"/>
  <c r="F1337" i="11" s="1"/>
  <c r="E1336" i="11"/>
  <c r="F1336" i="11" s="1"/>
  <c r="E1335" i="11"/>
  <c r="F1335" i="11" s="1"/>
  <c r="E1334" i="11"/>
  <c r="F1334" i="11" s="1"/>
  <c r="E1333" i="11"/>
  <c r="F1333" i="11" s="1"/>
  <c r="E1332" i="11"/>
  <c r="F1332" i="11" s="1"/>
  <c r="E1331" i="11"/>
  <c r="F1331" i="11" s="1"/>
  <c r="E1330" i="11"/>
  <c r="F1330" i="11" s="1"/>
  <c r="E1329" i="11"/>
  <c r="F1329" i="11" s="1"/>
  <c r="E1328" i="11"/>
  <c r="F1328" i="11" s="1"/>
  <c r="E1327" i="11"/>
  <c r="F1327" i="11" s="1"/>
  <c r="E1326" i="11"/>
  <c r="F1326" i="11" s="1"/>
  <c r="E1325" i="11"/>
  <c r="F1325" i="11" s="1"/>
  <c r="E1324" i="11"/>
  <c r="F1324" i="11" s="1"/>
  <c r="E1323" i="11"/>
  <c r="F1323" i="11" s="1"/>
  <c r="E1322" i="11"/>
  <c r="F1322" i="11" s="1"/>
  <c r="E1321" i="11"/>
  <c r="F1321" i="11" s="1"/>
  <c r="E1320" i="11"/>
  <c r="F1320" i="11" s="1"/>
  <c r="E1319" i="11"/>
  <c r="F1319" i="11" s="1"/>
  <c r="E1318" i="11"/>
  <c r="F1318" i="11" s="1"/>
  <c r="E1317" i="11"/>
  <c r="F1317" i="11" s="1"/>
  <c r="E1316" i="11"/>
  <c r="F1316" i="11" s="1"/>
  <c r="E1315" i="11"/>
  <c r="F1315" i="11" s="1"/>
  <c r="E1314" i="11"/>
  <c r="F1314" i="11" s="1"/>
  <c r="E1313" i="11"/>
  <c r="F1313" i="11" s="1"/>
  <c r="E1312" i="11"/>
  <c r="F1312" i="11" s="1"/>
  <c r="E1311" i="11"/>
  <c r="F1311" i="11" s="1"/>
  <c r="E1310" i="11"/>
  <c r="F1310" i="11" s="1"/>
  <c r="E1309" i="11"/>
  <c r="F1309" i="11" s="1"/>
  <c r="E1308" i="11"/>
  <c r="F1308" i="11" s="1"/>
  <c r="E1307" i="11"/>
  <c r="F1307" i="11" s="1"/>
  <c r="E1306" i="11"/>
  <c r="F1306" i="11" s="1"/>
  <c r="E1305" i="11"/>
  <c r="F1305" i="11" s="1"/>
  <c r="E1304" i="11"/>
  <c r="F1304" i="11" s="1"/>
  <c r="E1303" i="11"/>
  <c r="F1303" i="11" s="1"/>
  <c r="E1302" i="11"/>
  <c r="F1302" i="11" s="1"/>
  <c r="E1301" i="11"/>
  <c r="F1301" i="11" s="1"/>
  <c r="E1300" i="11"/>
  <c r="F1300" i="11" s="1"/>
  <c r="E1299" i="11"/>
  <c r="F1299" i="11" s="1"/>
  <c r="E1298" i="11"/>
  <c r="F1298" i="11" s="1"/>
  <c r="E1297" i="11"/>
  <c r="F1297" i="11" s="1"/>
  <c r="E1296" i="11"/>
  <c r="F1296" i="11" s="1"/>
  <c r="E1295" i="11"/>
  <c r="F1295" i="11" s="1"/>
  <c r="E1294" i="11"/>
  <c r="F1294" i="11" s="1"/>
  <c r="E1293" i="11"/>
  <c r="F1293" i="11" s="1"/>
  <c r="E1292" i="11"/>
  <c r="F1292" i="11" s="1"/>
  <c r="E1291" i="11"/>
  <c r="F1291" i="11" s="1"/>
  <c r="E1290" i="11"/>
  <c r="F1290" i="11" s="1"/>
  <c r="E1289" i="11"/>
  <c r="F1289" i="11" s="1"/>
  <c r="E1288" i="11"/>
  <c r="F1288" i="11" s="1"/>
  <c r="E1287" i="11"/>
  <c r="F1287" i="11" s="1"/>
  <c r="E1286" i="11"/>
  <c r="F1286" i="11" s="1"/>
  <c r="E1285" i="11"/>
  <c r="F1285" i="11" s="1"/>
  <c r="E1284" i="11"/>
  <c r="F1284" i="11" s="1"/>
  <c r="E1283" i="11"/>
  <c r="F1283" i="11" s="1"/>
  <c r="E1282" i="11"/>
  <c r="F1282" i="11" s="1"/>
  <c r="E1281" i="11"/>
  <c r="F1281" i="11" s="1"/>
  <c r="E1280" i="11"/>
  <c r="F1280" i="11" s="1"/>
  <c r="E1279" i="11"/>
  <c r="F1279" i="11" s="1"/>
  <c r="E1278" i="11"/>
  <c r="F1278" i="11" s="1"/>
  <c r="E1277" i="11"/>
  <c r="F1277" i="11" s="1"/>
  <c r="E1276" i="11"/>
  <c r="F1276" i="11" s="1"/>
  <c r="E1275" i="11"/>
  <c r="F1275" i="11" s="1"/>
  <c r="E1274" i="11"/>
  <c r="F1274" i="11" s="1"/>
  <c r="E1273" i="11"/>
  <c r="F1273" i="11" s="1"/>
  <c r="E1272" i="11"/>
  <c r="F1272" i="11" s="1"/>
  <c r="E1271" i="11"/>
  <c r="F1271" i="11" s="1"/>
  <c r="E1270" i="11"/>
  <c r="F1270" i="11" s="1"/>
  <c r="E1269" i="11"/>
  <c r="F1269" i="11" s="1"/>
  <c r="E1268" i="11"/>
  <c r="F1268" i="11" s="1"/>
  <c r="E1267" i="11"/>
  <c r="F1267" i="11" s="1"/>
  <c r="E1266" i="11"/>
  <c r="F1266" i="11" s="1"/>
  <c r="E1265" i="11"/>
  <c r="F1265" i="11" s="1"/>
  <c r="E1264" i="11"/>
  <c r="F1264" i="11" s="1"/>
  <c r="E1263" i="11"/>
  <c r="F1263" i="11" s="1"/>
  <c r="E1262" i="11"/>
  <c r="F1262" i="11" s="1"/>
  <c r="E1261" i="11"/>
  <c r="F1261" i="11" s="1"/>
  <c r="E1260" i="11"/>
  <c r="F1260" i="11" s="1"/>
  <c r="E1259" i="11"/>
  <c r="F1259" i="11" s="1"/>
  <c r="E1258" i="11"/>
  <c r="F1258" i="11" s="1"/>
  <c r="E1257" i="11"/>
  <c r="F1257" i="11" s="1"/>
  <c r="E1256" i="11"/>
  <c r="F1256" i="11" s="1"/>
  <c r="E1255" i="11"/>
  <c r="F1255" i="11" s="1"/>
  <c r="E1254" i="11"/>
  <c r="F1254" i="11" s="1"/>
  <c r="E1253" i="11"/>
  <c r="F1253" i="11" s="1"/>
  <c r="E1252" i="11"/>
  <c r="F1252" i="11" s="1"/>
  <c r="E1251" i="11"/>
  <c r="F1251" i="11" s="1"/>
  <c r="E1250" i="11"/>
  <c r="F1250" i="11" s="1"/>
  <c r="E1249" i="11"/>
  <c r="F1249" i="11" s="1"/>
  <c r="E1248" i="11"/>
  <c r="F1248" i="11" s="1"/>
  <c r="E1247" i="11"/>
  <c r="F1247" i="11" s="1"/>
  <c r="E1246" i="11"/>
  <c r="F1246" i="11" s="1"/>
  <c r="E1245" i="11"/>
  <c r="F1245" i="11" s="1"/>
  <c r="E1244" i="11"/>
  <c r="F1244" i="11" s="1"/>
  <c r="E1243" i="11"/>
  <c r="F1243" i="11" s="1"/>
  <c r="E1242" i="11"/>
  <c r="F1242" i="11" s="1"/>
  <c r="E1241" i="11"/>
  <c r="F1241" i="11" s="1"/>
  <c r="E1240" i="11"/>
  <c r="F1240" i="11" s="1"/>
  <c r="E1239" i="11"/>
  <c r="F1239" i="11" s="1"/>
  <c r="E1238" i="11"/>
  <c r="F1238" i="11" s="1"/>
  <c r="E1237" i="11"/>
  <c r="F1237" i="11" s="1"/>
  <c r="E1236" i="11"/>
  <c r="F1236" i="11" s="1"/>
  <c r="E1235" i="11"/>
  <c r="F1235" i="11" s="1"/>
  <c r="E1234" i="11"/>
  <c r="F1234" i="11" s="1"/>
  <c r="E1233" i="11"/>
  <c r="F1233" i="11" s="1"/>
  <c r="E1232" i="11"/>
  <c r="F1232" i="11" s="1"/>
  <c r="E1231" i="11"/>
  <c r="F1231" i="11" s="1"/>
  <c r="E1230" i="11"/>
  <c r="F1230" i="11" s="1"/>
  <c r="E1229" i="11"/>
  <c r="F1229" i="11" s="1"/>
  <c r="E1228" i="11"/>
  <c r="F1228" i="11" s="1"/>
  <c r="E1227" i="11"/>
  <c r="F1227" i="11" s="1"/>
  <c r="E1226" i="11"/>
  <c r="F1226" i="11" s="1"/>
  <c r="E1225" i="11"/>
  <c r="F1225" i="11" s="1"/>
  <c r="E1224" i="11"/>
  <c r="F1224" i="11" s="1"/>
  <c r="E1223" i="11"/>
  <c r="F1223" i="11" s="1"/>
  <c r="E1222" i="11"/>
  <c r="F1222" i="11" s="1"/>
  <c r="E1221" i="11"/>
  <c r="F1221" i="11" s="1"/>
  <c r="E1220" i="11"/>
  <c r="F1220" i="11" s="1"/>
  <c r="E1219" i="11"/>
  <c r="F1219" i="11" s="1"/>
  <c r="E1218" i="11"/>
  <c r="F1218" i="11" s="1"/>
  <c r="E1217" i="11"/>
  <c r="F1217" i="11" s="1"/>
  <c r="E1216" i="11"/>
  <c r="F1216" i="11" s="1"/>
  <c r="E1215" i="11"/>
  <c r="F1215" i="11" s="1"/>
  <c r="E1214" i="11"/>
  <c r="F1214" i="11" s="1"/>
  <c r="E1213" i="11"/>
  <c r="F1213" i="11" s="1"/>
  <c r="E1212" i="11"/>
  <c r="F1212" i="11" s="1"/>
  <c r="E1211" i="11"/>
  <c r="F1211" i="11" s="1"/>
  <c r="E1210" i="11"/>
  <c r="F1210" i="11" s="1"/>
  <c r="E1209" i="11"/>
  <c r="F1209" i="11" s="1"/>
  <c r="E1208" i="11"/>
  <c r="F1208" i="11" s="1"/>
  <c r="E1207" i="11"/>
  <c r="F1207" i="11" s="1"/>
  <c r="E1206" i="11"/>
  <c r="F1206" i="11" s="1"/>
  <c r="E1205" i="11"/>
  <c r="F1205" i="11" s="1"/>
  <c r="E1204" i="11"/>
  <c r="F1204" i="11" s="1"/>
  <c r="E1203" i="11"/>
  <c r="F1203" i="11" s="1"/>
  <c r="E1202" i="11"/>
  <c r="F1202" i="11" s="1"/>
  <c r="E1201" i="11"/>
  <c r="F1201" i="11" s="1"/>
  <c r="E1200" i="11"/>
  <c r="F1200" i="11" s="1"/>
  <c r="E1199" i="11"/>
  <c r="F1199" i="11" s="1"/>
  <c r="E1198" i="11"/>
  <c r="F1198" i="11" s="1"/>
  <c r="E1197" i="11"/>
  <c r="F1197" i="11" s="1"/>
  <c r="E1196" i="11"/>
  <c r="F1196" i="11" s="1"/>
  <c r="E1195" i="11"/>
  <c r="F1195" i="11" s="1"/>
  <c r="E1194" i="11"/>
  <c r="F1194" i="11" s="1"/>
  <c r="E1193" i="11"/>
  <c r="F1193" i="11" s="1"/>
  <c r="E1192" i="11"/>
  <c r="F1192" i="11" s="1"/>
  <c r="E1191" i="11"/>
  <c r="F1191" i="11" s="1"/>
  <c r="E1190" i="11"/>
  <c r="F1190" i="11" s="1"/>
  <c r="E1189" i="11"/>
  <c r="F1189" i="11" s="1"/>
  <c r="E1188" i="11"/>
  <c r="F1188" i="11" s="1"/>
  <c r="E1187" i="11"/>
  <c r="F1187" i="11" s="1"/>
  <c r="E1186" i="11"/>
  <c r="F1186" i="11" s="1"/>
  <c r="E1185" i="11"/>
  <c r="F1185" i="11" s="1"/>
  <c r="E1184" i="11"/>
  <c r="F1184" i="11" s="1"/>
  <c r="E1183" i="11"/>
  <c r="F1183" i="11" s="1"/>
  <c r="E1182" i="11"/>
  <c r="F1182" i="11" s="1"/>
  <c r="E1181" i="11"/>
  <c r="F1181" i="11" s="1"/>
  <c r="E1180" i="11"/>
  <c r="F1180" i="11" s="1"/>
  <c r="E1179" i="11"/>
  <c r="F1179" i="11" s="1"/>
  <c r="E1178" i="11"/>
  <c r="F1178" i="11" s="1"/>
  <c r="E1177" i="11"/>
  <c r="F1177" i="11" s="1"/>
  <c r="E1176" i="11"/>
  <c r="F1176" i="11" s="1"/>
  <c r="E1175" i="11"/>
  <c r="F1175" i="11" s="1"/>
  <c r="E1174" i="11"/>
  <c r="F1174" i="11" s="1"/>
  <c r="E1173" i="11"/>
  <c r="F1173" i="11" s="1"/>
  <c r="E1172" i="11"/>
  <c r="F1172" i="11" s="1"/>
  <c r="E1171" i="11"/>
  <c r="F1171" i="11" s="1"/>
  <c r="E1170" i="11"/>
  <c r="F1170" i="11" s="1"/>
  <c r="E1169" i="11"/>
  <c r="F1169" i="11" s="1"/>
  <c r="E1168" i="11"/>
  <c r="F1168" i="11" s="1"/>
  <c r="E1167" i="11"/>
  <c r="F1167" i="11" s="1"/>
  <c r="E1166" i="11"/>
  <c r="F1166" i="11" s="1"/>
  <c r="E1165" i="11"/>
  <c r="F1165" i="11" s="1"/>
  <c r="E1164" i="11"/>
  <c r="F1164" i="11" s="1"/>
  <c r="E1163" i="11"/>
  <c r="F1163" i="11" s="1"/>
  <c r="E1162" i="11"/>
  <c r="F1162" i="11" s="1"/>
  <c r="E1161" i="11"/>
  <c r="F1161" i="11" s="1"/>
  <c r="E1160" i="11"/>
  <c r="F1160" i="11" s="1"/>
  <c r="E1159" i="11"/>
  <c r="F1159" i="11" s="1"/>
  <c r="E1158" i="11"/>
  <c r="F1158" i="11" s="1"/>
  <c r="E1157" i="11"/>
  <c r="F1157" i="11" s="1"/>
  <c r="E1156" i="11"/>
  <c r="F1156" i="11" s="1"/>
  <c r="E1155" i="11"/>
  <c r="F1155" i="11" s="1"/>
  <c r="E1154" i="11"/>
  <c r="F1154" i="11" s="1"/>
  <c r="E1153" i="11"/>
  <c r="F1153" i="11" s="1"/>
  <c r="E1152" i="11"/>
  <c r="F1152" i="11" s="1"/>
  <c r="E1151" i="11"/>
  <c r="F1151" i="11" s="1"/>
  <c r="E1150" i="11"/>
  <c r="F1150" i="11" s="1"/>
  <c r="E1149" i="11"/>
  <c r="F1149" i="11" s="1"/>
  <c r="E1148" i="11"/>
  <c r="F1148" i="11" s="1"/>
  <c r="E1147" i="11"/>
  <c r="F1147" i="11" s="1"/>
  <c r="E1146" i="11"/>
  <c r="F1146" i="11" s="1"/>
  <c r="E1145" i="11"/>
  <c r="F1145" i="11" s="1"/>
  <c r="E1144" i="11"/>
  <c r="F1144" i="11" s="1"/>
  <c r="E1143" i="11"/>
  <c r="F1143" i="11" s="1"/>
  <c r="E1142" i="11"/>
  <c r="F1142" i="11" s="1"/>
  <c r="E1141" i="11"/>
  <c r="F1141" i="11" s="1"/>
  <c r="E1140" i="11"/>
  <c r="F1140" i="11" s="1"/>
  <c r="E1139" i="11"/>
  <c r="F1139" i="11" s="1"/>
  <c r="E1138" i="11"/>
  <c r="F1138" i="11" s="1"/>
  <c r="E1137" i="11"/>
  <c r="F1137" i="11" s="1"/>
  <c r="E1136" i="11"/>
  <c r="F1136" i="11" s="1"/>
  <c r="E1135" i="11"/>
  <c r="F1135" i="11" s="1"/>
  <c r="E1134" i="11"/>
  <c r="F1134" i="11" s="1"/>
  <c r="E1133" i="11"/>
  <c r="F1133" i="11" s="1"/>
  <c r="E1132" i="11"/>
  <c r="F1132" i="11" s="1"/>
  <c r="E1131" i="11"/>
  <c r="F1131" i="11" s="1"/>
  <c r="E1130" i="11"/>
  <c r="F1130" i="11" s="1"/>
  <c r="E1129" i="11"/>
  <c r="F1129" i="11" s="1"/>
  <c r="E1128" i="11"/>
  <c r="F1128" i="11" s="1"/>
  <c r="E1127" i="11"/>
  <c r="F1127" i="11" s="1"/>
  <c r="E1126" i="11"/>
  <c r="F1126" i="11" s="1"/>
  <c r="E1125" i="11"/>
  <c r="F1125" i="11" s="1"/>
  <c r="E1124" i="11"/>
  <c r="F1124" i="11" s="1"/>
  <c r="E1123" i="11"/>
  <c r="F1123" i="11" s="1"/>
  <c r="E1122" i="11"/>
  <c r="F1122" i="11" s="1"/>
  <c r="E1121" i="11"/>
  <c r="F1121" i="11" s="1"/>
  <c r="E1120" i="11"/>
  <c r="F1120" i="11" s="1"/>
  <c r="E1119" i="11"/>
  <c r="F1119" i="11" s="1"/>
  <c r="E1118" i="11"/>
  <c r="F1118" i="11" s="1"/>
  <c r="E1117" i="11"/>
  <c r="F1117" i="11" s="1"/>
  <c r="E1116" i="11"/>
  <c r="F1116" i="11" s="1"/>
  <c r="E1115" i="11"/>
  <c r="F1115" i="11" s="1"/>
  <c r="E1114" i="11"/>
  <c r="F1114" i="11" s="1"/>
  <c r="E1113" i="11"/>
  <c r="F1113" i="11" s="1"/>
  <c r="E1112" i="11"/>
  <c r="F1112" i="11" s="1"/>
  <c r="E1111" i="11"/>
  <c r="F1111" i="11" s="1"/>
  <c r="E1110" i="11"/>
  <c r="F1110" i="11" s="1"/>
  <c r="E1109" i="11"/>
  <c r="F1109" i="11" s="1"/>
  <c r="E1108" i="11"/>
  <c r="F1108" i="11" s="1"/>
  <c r="E1107" i="11"/>
  <c r="F1107" i="11" s="1"/>
  <c r="E1106" i="11"/>
  <c r="F1106" i="11" s="1"/>
  <c r="E1105" i="11"/>
  <c r="F1105" i="11" s="1"/>
  <c r="E1104" i="11"/>
  <c r="F1104" i="11" s="1"/>
  <c r="E1103" i="11"/>
  <c r="F1103" i="11" s="1"/>
  <c r="E1102" i="11"/>
  <c r="F1102" i="11" s="1"/>
  <c r="E1101" i="11"/>
  <c r="F1101" i="11" s="1"/>
  <c r="E1100" i="11"/>
  <c r="F1100" i="11" s="1"/>
  <c r="E1099" i="11"/>
  <c r="F1099" i="11" s="1"/>
  <c r="E1098" i="11"/>
  <c r="F1098" i="11" s="1"/>
  <c r="E1097" i="11"/>
  <c r="F1097" i="11" s="1"/>
  <c r="E1096" i="11"/>
  <c r="F1096" i="11" s="1"/>
  <c r="E1095" i="11"/>
  <c r="F1095" i="11" s="1"/>
  <c r="E1094" i="11"/>
  <c r="F1094" i="11" s="1"/>
  <c r="E1093" i="11"/>
  <c r="F1093" i="11" s="1"/>
  <c r="E1092" i="11"/>
  <c r="F1092" i="11" s="1"/>
  <c r="E1091" i="11"/>
  <c r="F1091" i="11" s="1"/>
  <c r="E1090" i="11"/>
  <c r="F1090" i="11" s="1"/>
  <c r="E1089" i="11"/>
  <c r="F1089" i="11" s="1"/>
  <c r="E1088" i="11"/>
  <c r="F1088" i="11" s="1"/>
  <c r="E1087" i="11"/>
  <c r="F1087" i="11" s="1"/>
  <c r="E1086" i="11"/>
  <c r="F1086" i="11" s="1"/>
  <c r="E1085" i="11"/>
  <c r="F1085" i="11" s="1"/>
  <c r="E1084" i="11"/>
  <c r="F1084" i="11" s="1"/>
  <c r="E1083" i="11"/>
  <c r="F1083" i="11" s="1"/>
  <c r="E1082" i="11"/>
  <c r="F1082" i="11" s="1"/>
  <c r="E1081" i="11"/>
  <c r="F1081" i="11" s="1"/>
  <c r="E1080" i="11"/>
  <c r="F1080" i="11" s="1"/>
  <c r="E1079" i="11"/>
  <c r="F1079" i="11" s="1"/>
  <c r="E1078" i="11"/>
  <c r="F1078" i="11" s="1"/>
  <c r="E1077" i="11"/>
  <c r="F1077" i="11" s="1"/>
  <c r="E1076" i="11"/>
  <c r="F1076" i="11" s="1"/>
  <c r="E1075" i="11"/>
  <c r="F1075" i="11" s="1"/>
  <c r="E1074" i="11"/>
  <c r="F1074" i="11" s="1"/>
  <c r="E1073" i="11"/>
  <c r="F1073" i="11" s="1"/>
  <c r="E1072" i="11"/>
  <c r="F1072" i="11" s="1"/>
  <c r="E1071" i="11"/>
  <c r="F1071" i="11" s="1"/>
  <c r="E1070" i="11"/>
  <c r="F1070" i="11" s="1"/>
  <c r="E1069" i="11"/>
  <c r="F1069" i="11" s="1"/>
  <c r="E1068" i="11"/>
  <c r="F1068" i="11" s="1"/>
  <c r="E1067" i="11"/>
  <c r="F1067" i="11" s="1"/>
  <c r="E1066" i="11"/>
  <c r="F1066" i="11" s="1"/>
  <c r="E1065" i="11"/>
  <c r="F1065" i="11" s="1"/>
  <c r="E1064" i="11"/>
  <c r="F1064" i="11" s="1"/>
  <c r="E1063" i="11"/>
  <c r="F1063" i="11" s="1"/>
  <c r="E1062" i="11"/>
  <c r="F1062" i="11" s="1"/>
  <c r="E1061" i="11"/>
  <c r="F1061" i="11" s="1"/>
  <c r="E1060" i="11"/>
  <c r="F1060" i="11" s="1"/>
  <c r="E1059" i="11"/>
  <c r="F1059" i="11" s="1"/>
  <c r="E1058" i="11"/>
  <c r="F1058" i="11" s="1"/>
  <c r="E1057" i="11"/>
  <c r="F1057" i="11" s="1"/>
  <c r="E1056" i="11"/>
  <c r="F1056" i="11" s="1"/>
  <c r="E1055" i="11"/>
  <c r="F1055" i="11" s="1"/>
  <c r="E1054" i="11"/>
  <c r="F1054" i="11" s="1"/>
  <c r="E1053" i="11"/>
  <c r="F1053" i="11" s="1"/>
  <c r="E1052" i="11"/>
  <c r="F1052" i="11" s="1"/>
  <c r="E1051" i="11"/>
  <c r="F1051" i="11" s="1"/>
  <c r="E1050" i="11"/>
  <c r="F1050" i="11" s="1"/>
  <c r="E1049" i="11"/>
  <c r="F1049" i="11" s="1"/>
  <c r="E1048" i="11"/>
  <c r="F1048" i="11" s="1"/>
  <c r="E1047" i="11"/>
  <c r="F1047" i="11" s="1"/>
  <c r="E1046" i="11"/>
  <c r="F1046" i="11" s="1"/>
  <c r="E1045" i="11"/>
  <c r="F1045" i="11" s="1"/>
  <c r="E1044" i="11"/>
  <c r="F1044" i="11" s="1"/>
  <c r="E1043" i="11"/>
  <c r="F1043" i="11" s="1"/>
  <c r="E1042" i="11"/>
  <c r="F1042" i="11" s="1"/>
  <c r="E1041" i="11"/>
  <c r="F1041" i="11" s="1"/>
  <c r="E1040" i="11"/>
  <c r="F1040" i="11" s="1"/>
  <c r="E1039" i="11"/>
  <c r="F1039" i="11" s="1"/>
  <c r="E1038" i="11"/>
  <c r="F1038" i="11" s="1"/>
  <c r="E1037" i="11"/>
  <c r="F1037" i="11" s="1"/>
  <c r="E1036" i="11"/>
  <c r="F1036" i="11" s="1"/>
  <c r="E1035" i="11"/>
  <c r="F1035" i="11" s="1"/>
  <c r="E1034" i="11"/>
  <c r="F1034" i="11" s="1"/>
  <c r="E1033" i="11"/>
  <c r="F1033" i="11" s="1"/>
  <c r="E1032" i="11"/>
  <c r="F1032" i="11" s="1"/>
  <c r="E1031" i="11"/>
  <c r="F1031" i="11" s="1"/>
  <c r="E1030" i="11"/>
  <c r="F1030" i="11" s="1"/>
  <c r="E1029" i="11"/>
  <c r="F1029" i="11" s="1"/>
  <c r="E1028" i="11"/>
  <c r="F1028" i="11" s="1"/>
  <c r="E1027" i="11"/>
  <c r="F1027" i="11" s="1"/>
  <c r="E1026" i="11"/>
  <c r="F1026" i="11" s="1"/>
  <c r="E1025" i="11"/>
  <c r="F1025" i="11" s="1"/>
  <c r="E1024" i="11"/>
  <c r="F1024" i="11" s="1"/>
  <c r="E1023" i="11"/>
  <c r="F1023" i="11" s="1"/>
  <c r="E1022" i="11"/>
  <c r="F1022" i="11" s="1"/>
  <c r="E1021" i="11"/>
  <c r="F1021" i="11" s="1"/>
  <c r="E1020" i="11"/>
  <c r="F1020" i="11" s="1"/>
  <c r="E1019" i="11"/>
  <c r="F1019" i="11" s="1"/>
  <c r="E1018" i="11"/>
  <c r="F1018" i="11" s="1"/>
  <c r="E1017" i="11"/>
  <c r="F1017" i="11" s="1"/>
  <c r="E1016" i="11"/>
  <c r="F1016" i="11" s="1"/>
  <c r="E1015" i="11"/>
  <c r="F1015" i="11" s="1"/>
  <c r="E1014" i="11"/>
  <c r="F1014" i="11" s="1"/>
  <c r="E1013" i="11"/>
  <c r="F1013" i="11" s="1"/>
  <c r="E1012" i="11"/>
  <c r="F1012" i="11" s="1"/>
  <c r="E1011" i="11"/>
  <c r="F1011" i="11" s="1"/>
  <c r="E1010" i="11"/>
  <c r="F1010" i="11" s="1"/>
  <c r="E1009" i="11"/>
  <c r="F1009" i="11" s="1"/>
  <c r="E1008" i="11"/>
  <c r="F1008" i="11" s="1"/>
  <c r="E1007" i="11"/>
  <c r="F1007" i="11" s="1"/>
  <c r="E1006" i="11"/>
  <c r="F1006" i="11" s="1"/>
  <c r="E1005" i="11"/>
  <c r="F1005" i="11" s="1"/>
  <c r="E1004" i="11"/>
  <c r="F1004" i="11" s="1"/>
  <c r="E1003" i="11"/>
  <c r="F1003" i="11" s="1"/>
  <c r="E1002" i="11"/>
  <c r="F1002" i="11" s="1"/>
  <c r="E1001" i="11"/>
  <c r="F1001" i="11" s="1"/>
  <c r="E1000" i="11"/>
  <c r="F1000" i="11" s="1"/>
  <c r="E999" i="11"/>
  <c r="F999" i="11" s="1"/>
  <c r="E998" i="11"/>
  <c r="F998" i="11" s="1"/>
  <c r="E997" i="11"/>
  <c r="F997" i="11" s="1"/>
  <c r="E996" i="11"/>
  <c r="F996" i="11" s="1"/>
  <c r="E995" i="11"/>
  <c r="F995" i="11" s="1"/>
  <c r="E994" i="11"/>
  <c r="F994" i="11" s="1"/>
  <c r="E993" i="11"/>
  <c r="F993" i="11" s="1"/>
  <c r="E992" i="11"/>
  <c r="F992" i="11" s="1"/>
  <c r="E991" i="11"/>
  <c r="F991" i="11" s="1"/>
  <c r="E990" i="11"/>
  <c r="F990" i="11" s="1"/>
  <c r="E989" i="11"/>
  <c r="F989" i="11" s="1"/>
  <c r="E988" i="11"/>
  <c r="F988" i="11" s="1"/>
  <c r="E987" i="11"/>
  <c r="F987" i="11" s="1"/>
  <c r="E986" i="11"/>
  <c r="F986" i="11" s="1"/>
  <c r="E985" i="11"/>
  <c r="F985" i="11" s="1"/>
  <c r="E984" i="11"/>
  <c r="F984" i="11" s="1"/>
  <c r="E983" i="11"/>
  <c r="F983" i="11" s="1"/>
  <c r="E982" i="11"/>
  <c r="F982" i="11" s="1"/>
  <c r="E981" i="11"/>
  <c r="F981" i="11" s="1"/>
  <c r="E980" i="11"/>
  <c r="F980" i="11" s="1"/>
  <c r="E979" i="11"/>
  <c r="F979" i="11" s="1"/>
  <c r="E978" i="11"/>
  <c r="F978" i="11" s="1"/>
  <c r="E977" i="11"/>
  <c r="F977" i="11" s="1"/>
  <c r="E976" i="11"/>
  <c r="F976" i="11" s="1"/>
  <c r="E975" i="11"/>
  <c r="F975" i="11" s="1"/>
  <c r="E974" i="11"/>
  <c r="F974" i="11" s="1"/>
  <c r="E973" i="11"/>
  <c r="F973" i="11" s="1"/>
  <c r="E972" i="11"/>
  <c r="F972" i="11" s="1"/>
  <c r="E971" i="11"/>
  <c r="F971" i="11" s="1"/>
  <c r="E970" i="11"/>
  <c r="F970" i="11" s="1"/>
  <c r="E969" i="11"/>
  <c r="F969" i="11" s="1"/>
  <c r="E968" i="11"/>
  <c r="F968" i="11" s="1"/>
  <c r="E967" i="11"/>
  <c r="F967" i="11" s="1"/>
  <c r="E966" i="11"/>
  <c r="F966" i="11" s="1"/>
  <c r="E965" i="11"/>
  <c r="F965" i="11" s="1"/>
  <c r="E964" i="11"/>
  <c r="F964" i="11" s="1"/>
  <c r="E963" i="11"/>
  <c r="F963" i="11" s="1"/>
  <c r="E962" i="11"/>
  <c r="F962" i="11" s="1"/>
  <c r="E961" i="11"/>
  <c r="F961" i="11" s="1"/>
  <c r="E960" i="11"/>
  <c r="F960" i="11" s="1"/>
  <c r="E959" i="11"/>
  <c r="F959" i="11" s="1"/>
  <c r="E958" i="11"/>
  <c r="F958" i="11" s="1"/>
  <c r="E957" i="11"/>
  <c r="F957" i="11" s="1"/>
  <c r="E956" i="11"/>
  <c r="F956" i="11" s="1"/>
  <c r="E955" i="11"/>
  <c r="F955" i="11" s="1"/>
  <c r="E954" i="11"/>
  <c r="F954" i="11" s="1"/>
  <c r="E953" i="11"/>
  <c r="F953" i="11" s="1"/>
  <c r="E952" i="11"/>
  <c r="F952" i="11" s="1"/>
  <c r="E951" i="11"/>
  <c r="F951" i="11" s="1"/>
  <c r="E950" i="11"/>
  <c r="F950" i="11" s="1"/>
  <c r="E949" i="11"/>
  <c r="F949" i="11" s="1"/>
  <c r="E948" i="11"/>
  <c r="F948" i="11" s="1"/>
  <c r="E947" i="11"/>
  <c r="F947" i="11" s="1"/>
  <c r="E946" i="11"/>
  <c r="F946" i="11" s="1"/>
  <c r="E945" i="11"/>
  <c r="F945" i="11" s="1"/>
  <c r="E944" i="11"/>
  <c r="F944" i="11" s="1"/>
  <c r="E943" i="11"/>
  <c r="F943" i="11" s="1"/>
  <c r="E942" i="11"/>
  <c r="F942" i="11" s="1"/>
  <c r="E941" i="11"/>
  <c r="F941" i="11" s="1"/>
  <c r="E940" i="11"/>
  <c r="F940" i="11" s="1"/>
  <c r="E939" i="11"/>
  <c r="F939" i="11" s="1"/>
  <c r="E938" i="11"/>
  <c r="F938" i="11" s="1"/>
  <c r="E937" i="11"/>
  <c r="F937" i="11" s="1"/>
  <c r="E936" i="11"/>
  <c r="F936" i="11" s="1"/>
  <c r="E935" i="11"/>
  <c r="F935" i="11" s="1"/>
  <c r="E934" i="11"/>
  <c r="F934" i="11" s="1"/>
  <c r="E933" i="11"/>
  <c r="F933" i="11" s="1"/>
  <c r="E932" i="11"/>
  <c r="F932" i="11" s="1"/>
  <c r="E931" i="11"/>
  <c r="F931" i="11" s="1"/>
  <c r="E930" i="11"/>
  <c r="F930" i="11" s="1"/>
  <c r="E929" i="11"/>
  <c r="F929" i="11" s="1"/>
  <c r="E928" i="11"/>
  <c r="F928" i="11" s="1"/>
  <c r="E927" i="11"/>
  <c r="F927" i="11" s="1"/>
  <c r="E926" i="11"/>
  <c r="F926" i="11" s="1"/>
  <c r="E925" i="11"/>
  <c r="F925" i="11" s="1"/>
  <c r="E924" i="11"/>
  <c r="F924" i="11" s="1"/>
  <c r="E923" i="11"/>
  <c r="F923" i="11" s="1"/>
  <c r="E922" i="11"/>
  <c r="F922" i="11" s="1"/>
  <c r="E921" i="11"/>
  <c r="F921" i="11" s="1"/>
  <c r="E920" i="11"/>
  <c r="F920" i="11" s="1"/>
  <c r="E919" i="11"/>
  <c r="F919" i="11" s="1"/>
  <c r="E918" i="11"/>
  <c r="F918" i="11" s="1"/>
  <c r="E917" i="11"/>
  <c r="F917" i="11" s="1"/>
  <c r="E916" i="11"/>
  <c r="F916" i="11" s="1"/>
  <c r="E915" i="11"/>
  <c r="F915" i="11" s="1"/>
  <c r="E914" i="11"/>
  <c r="F914" i="11" s="1"/>
  <c r="E913" i="11"/>
  <c r="F913" i="11" s="1"/>
  <c r="E912" i="11"/>
  <c r="F912" i="11" s="1"/>
  <c r="E911" i="11"/>
  <c r="F911" i="11" s="1"/>
  <c r="E910" i="11"/>
  <c r="F910" i="11" s="1"/>
  <c r="E909" i="11"/>
  <c r="F909" i="11" s="1"/>
  <c r="E908" i="11"/>
  <c r="F908" i="11" s="1"/>
  <c r="E907" i="11"/>
  <c r="F907" i="11" s="1"/>
  <c r="E906" i="11"/>
  <c r="F906" i="11" s="1"/>
  <c r="E905" i="11"/>
  <c r="F905" i="11" s="1"/>
  <c r="E904" i="11"/>
  <c r="F904" i="11" s="1"/>
  <c r="E903" i="11"/>
  <c r="F903" i="11" s="1"/>
  <c r="E902" i="11"/>
  <c r="F902" i="11" s="1"/>
  <c r="E901" i="11"/>
  <c r="F901" i="11" s="1"/>
  <c r="E900" i="11"/>
  <c r="F900" i="11" s="1"/>
  <c r="E899" i="11"/>
  <c r="F899" i="11" s="1"/>
  <c r="E898" i="11"/>
  <c r="F898" i="11" s="1"/>
  <c r="E897" i="11"/>
  <c r="F897" i="11" s="1"/>
  <c r="E896" i="11"/>
  <c r="F896" i="11" s="1"/>
  <c r="E895" i="11"/>
  <c r="F895" i="11" s="1"/>
  <c r="E894" i="11"/>
  <c r="F894" i="11" s="1"/>
  <c r="E893" i="11"/>
  <c r="F893" i="11" s="1"/>
  <c r="E892" i="11"/>
  <c r="F892" i="11" s="1"/>
  <c r="E891" i="11"/>
  <c r="F891" i="11" s="1"/>
  <c r="E890" i="11"/>
  <c r="F890" i="11" s="1"/>
  <c r="E889" i="11"/>
  <c r="F889" i="11" s="1"/>
  <c r="E888" i="11"/>
  <c r="F888" i="11" s="1"/>
  <c r="E887" i="11"/>
  <c r="F887" i="11" s="1"/>
  <c r="E886" i="11"/>
  <c r="F886" i="11" s="1"/>
  <c r="E885" i="11"/>
  <c r="F885" i="11" s="1"/>
  <c r="E884" i="11"/>
  <c r="F884" i="11" s="1"/>
  <c r="E883" i="11"/>
  <c r="F883" i="11" s="1"/>
  <c r="E882" i="11"/>
  <c r="F882" i="11" s="1"/>
  <c r="E881" i="11"/>
  <c r="F881" i="11" s="1"/>
  <c r="E880" i="11"/>
  <c r="F880" i="11" s="1"/>
  <c r="E879" i="11"/>
  <c r="F879" i="11" s="1"/>
  <c r="E878" i="11"/>
  <c r="F878" i="11" s="1"/>
  <c r="E877" i="11"/>
  <c r="F877" i="11" s="1"/>
  <c r="E876" i="11"/>
  <c r="F876" i="11" s="1"/>
  <c r="E875" i="11"/>
  <c r="F875" i="11" s="1"/>
  <c r="E874" i="11"/>
  <c r="F874" i="11" s="1"/>
  <c r="E873" i="11"/>
  <c r="F873" i="11" s="1"/>
  <c r="E872" i="11"/>
  <c r="F872" i="11" s="1"/>
  <c r="E871" i="11"/>
  <c r="F871" i="11" s="1"/>
  <c r="E870" i="11"/>
  <c r="F870" i="11" s="1"/>
  <c r="E869" i="11"/>
  <c r="F869" i="11" s="1"/>
  <c r="E868" i="11"/>
  <c r="F868" i="11" s="1"/>
  <c r="E867" i="11"/>
  <c r="F867" i="11" s="1"/>
  <c r="E866" i="11"/>
  <c r="F866" i="11" s="1"/>
  <c r="E865" i="11"/>
  <c r="F865" i="11" s="1"/>
  <c r="E864" i="11"/>
  <c r="F864" i="11" s="1"/>
  <c r="E863" i="11"/>
  <c r="F863" i="11" s="1"/>
  <c r="E862" i="11"/>
  <c r="F862" i="11" s="1"/>
  <c r="E861" i="11"/>
  <c r="F861" i="11" s="1"/>
  <c r="E860" i="11"/>
  <c r="F860" i="11" s="1"/>
  <c r="E859" i="11"/>
  <c r="F859" i="11" s="1"/>
  <c r="E858" i="11"/>
  <c r="F858" i="11" s="1"/>
  <c r="E857" i="11"/>
  <c r="F857" i="11" s="1"/>
  <c r="E856" i="11"/>
  <c r="F856" i="11" s="1"/>
  <c r="E855" i="11"/>
  <c r="F855" i="11" s="1"/>
  <c r="E854" i="11"/>
  <c r="F854" i="11" s="1"/>
  <c r="E853" i="11"/>
  <c r="F853" i="11" s="1"/>
  <c r="E852" i="11"/>
  <c r="F852" i="11" s="1"/>
  <c r="E851" i="11"/>
  <c r="F851" i="11" s="1"/>
  <c r="E850" i="11"/>
  <c r="F850" i="11" s="1"/>
  <c r="E849" i="11"/>
  <c r="F849" i="11" s="1"/>
  <c r="E848" i="11"/>
  <c r="F848" i="11" s="1"/>
  <c r="E847" i="11"/>
  <c r="F847" i="11" s="1"/>
  <c r="E846" i="11"/>
  <c r="F846" i="11" s="1"/>
  <c r="E845" i="11"/>
  <c r="F845" i="11" s="1"/>
  <c r="E844" i="11"/>
  <c r="F844" i="11" s="1"/>
  <c r="E843" i="11"/>
  <c r="F843" i="11" s="1"/>
  <c r="E842" i="11"/>
  <c r="F842" i="11" s="1"/>
  <c r="E841" i="11"/>
  <c r="F841" i="11" s="1"/>
  <c r="E840" i="11"/>
  <c r="F840" i="11" s="1"/>
  <c r="E839" i="11"/>
  <c r="F839" i="11" s="1"/>
  <c r="E838" i="11"/>
  <c r="F838" i="11" s="1"/>
  <c r="E837" i="11"/>
  <c r="F837" i="11" s="1"/>
  <c r="E836" i="11"/>
  <c r="F836" i="11" s="1"/>
  <c r="E835" i="11"/>
  <c r="F835" i="11" s="1"/>
  <c r="E834" i="11"/>
  <c r="F834" i="11" s="1"/>
  <c r="E833" i="11"/>
  <c r="F833" i="11" s="1"/>
  <c r="E832" i="11"/>
  <c r="F832" i="11" s="1"/>
  <c r="E831" i="11"/>
  <c r="F831" i="11" s="1"/>
  <c r="E830" i="11"/>
  <c r="F830" i="11" s="1"/>
  <c r="E829" i="11"/>
  <c r="F829" i="11" s="1"/>
  <c r="E828" i="11"/>
  <c r="F828" i="11" s="1"/>
  <c r="E827" i="11"/>
  <c r="F827" i="11" s="1"/>
  <c r="E826" i="11"/>
  <c r="F826" i="11" s="1"/>
  <c r="E825" i="11"/>
  <c r="F825" i="11" s="1"/>
  <c r="E824" i="11"/>
  <c r="F824" i="11" s="1"/>
  <c r="E823" i="11"/>
  <c r="F823" i="11" s="1"/>
  <c r="E822" i="11"/>
  <c r="F822" i="11" s="1"/>
  <c r="E821" i="11"/>
  <c r="F821" i="11" s="1"/>
  <c r="E820" i="11"/>
  <c r="F820" i="11" s="1"/>
  <c r="E819" i="11"/>
  <c r="F819" i="11" s="1"/>
  <c r="E818" i="11"/>
  <c r="F818" i="11" s="1"/>
  <c r="E817" i="11"/>
  <c r="F817" i="11" s="1"/>
  <c r="E816" i="11"/>
  <c r="F816" i="11" s="1"/>
  <c r="E815" i="11"/>
  <c r="F815" i="11" s="1"/>
  <c r="E814" i="11"/>
  <c r="F814" i="11" s="1"/>
  <c r="E813" i="11"/>
  <c r="F813" i="11" s="1"/>
  <c r="E812" i="11"/>
  <c r="F812" i="11" s="1"/>
  <c r="E811" i="11"/>
  <c r="F811" i="11" s="1"/>
  <c r="E810" i="11"/>
  <c r="F810" i="11" s="1"/>
  <c r="E809" i="11"/>
  <c r="F809" i="11" s="1"/>
  <c r="E808" i="11"/>
  <c r="F808" i="11" s="1"/>
  <c r="E807" i="11"/>
  <c r="F807" i="11" s="1"/>
  <c r="E806" i="11"/>
  <c r="F806" i="11" s="1"/>
  <c r="E805" i="11"/>
  <c r="F805" i="11" s="1"/>
  <c r="E804" i="11"/>
  <c r="F804" i="11" s="1"/>
  <c r="E803" i="11"/>
  <c r="F803" i="11" s="1"/>
  <c r="E802" i="11"/>
  <c r="F802" i="11" s="1"/>
  <c r="E801" i="11"/>
  <c r="F801" i="11" s="1"/>
  <c r="E800" i="11"/>
  <c r="F800" i="11" s="1"/>
  <c r="E799" i="11"/>
  <c r="F799" i="11" s="1"/>
  <c r="E798" i="11"/>
  <c r="F798" i="11" s="1"/>
  <c r="E797" i="11"/>
  <c r="F797" i="11" s="1"/>
  <c r="E796" i="11"/>
  <c r="F796" i="11" s="1"/>
  <c r="E795" i="11"/>
  <c r="F795" i="11" s="1"/>
  <c r="E794" i="11"/>
  <c r="F794" i="11" s="1"/>
  <c r="E793" i="11"/>
  <c r="F793" i="11" s="1"/>
  <c r="E792" i="11"/>
  <c r="F792" i="11" s="1"/>
  <c r="E791" i="11"/>
  <c r="F791" i="11" s="1"/>
  <c r="E790" i="11"/>
  <c r="F790" i="11" s="1"/>
  <c r="E789" i="11"/>
  <c r="F789" i="11" s="1"/>
  <c r="E788" i="11"/>
  <c r="F788" i="11" s="1"/>
  <c r="E787" i="11"/>
  <c r="F787" i="11" s="1"/>
  <c r="E786" i="11"/>
  <c r="F786" i="11" s="1"/>
  <c r="E785" i="11"/>
  <c r="F785" i="11" s="1"/>
  <c r="E784" i="11"/>
  <c r="F784" i="11" s="1"/>
  <c r="E783" i="11"/>
  <c r="F783" i="11" s="1"/>
  <c r="E782" i="11"/>
  <c r="F782" i="11" s="1"/>
  <c r="E781" i="11"/>
  <c r="F781" i="11" s="1"/>
  <c r="E780" i="11"/>
  <c r="F780" i="11" s="1"/>
  <c r="E779" i="11"/>
  <c r="F779" i="11" s="1"/>
  <c r="E778" i="11"/>
  <c r="F778" i="11" s="1"/>
  <c r="E777" i="11"/>
  <c r="F777" i="11" s="1"/>
  <c r="E776" i="11"/>
  <c r="F776" i="11" s="1"/>
  <c r="E775" i="11"/>
  <c r="F775" i="11" s="1"/>
  <c r="E774" i="11"/>
  <c r="F774" i="11" s="1"/>
  <c r="E773" i="11"/>
  <c r="F773" i="11" s="1"/>
  <c r="E772" i="11"/>
  <c r="F772" i="11" s="1"/>
  <c r="E771" i="11"/>
  <c r="F771" i="11" s="1"/>
  <c r="E770" i="11"/>
  <c r="F770" i="11" s="1"/>
  <c r="E769" i="11"/>
  <c r="F769" i="11" s="1"/>
  <c r="E768" i="11"/>
  <c r="F768" i="11" s="1"/>
  <c r="E767" i="11"/>
  <c r="F767" i="11" s="1"/>
  <c r="E766" i="11"/>
  <c r="F766" i="11" s="1"/>
  <c r="E765" i="11"/>
  <c r="F765" i="11" s="1"/>
  <c r="E764" i="11"/>
  <c r="F764" i="11" s="1"/>
  <c r="E763" i="11"/>
  <c r="F763" i="11" s="1"/>
  <c r="E762" i="11"/>
  <c r="F762" i="11" s="1"/>
  <c r="E761" i="11"/>
  <c r="F761" i="11" s="1"/>
  <c r="E760" i="11"/>
  <c r="F760" i="11" s="1"/>
  <c r="E759" i="11"/>
  <c r="F759" i="11" s="1"/>
  <c r="E758" i="11"/>
  <c r="F758" i="11" s="1"/>
  <c r="E757" i="11"/>
  <c r="F757" i="11" s="1"/>
  <c r="E756" i="11"/>
  <c r="F756" i="11" s="1"/>
  <c r="E755" i="11"/>
  <c r="F755" i="11" s="1"/>
  <c r="E754" i="11"/>
  <c r="F754" i="11" s="1"/>
  <c r="E753" i="11"/>
  <c r="F753" i="11" s="1"/>
  <c r="E752" i="11"/>
  <c r="F752" i="11" s="1"/>
  <c r="E751" i="11"/>
  <c r="F751" i="11" s="1"/>
  <c r="E750" i="11"/>
  <c r="F750" i="11" s="1"/>
  <c r="E749" i="11"/>
  <c r="F749" i="11" s="1"/>
  <c r="E748" i="11"/>
  <c r="F748" i="11" s="1"/>
  <c r="E747" i="11"/>
  <c r="F747" i="11" s="1"/>
  <c r="E746" i="11"/>
  <c r="F746" i="11" s="1"/>
  <c r="E745" i="11"/>
  <c r="F745" i="11" s="1"/>
  <c r="E744" i="11"/>
  <c r="F744" i="11" s="1"/>
  <c r="E743" i="11"/>
  <c r="F743" i="11" s="1"/>
  <c r="E742" i="11"/>
  <c r="F742" i="11" s="1"/>
  <c r="E741" i="11"/>
  <c r="F741" i="11" s="1"/>
  <c r="E740" i="11"/>
  <c r="F740" i="11" s="1"/>
  <c r="E739" i="11"/>
  <c r="F739" i="11" s="1"/>
  <c r="E738" i="11"/>
  <c r="F738" i="11" s="1"/>
  <c r="E737" i="11"/>
  <c r="F737" i="11" s="1"/>
  <c r="E736" i="11"/>
  <c r="F736" i="11" s="1"/>
  <c r="E735" i="11"/>
  <c r="F735" i="11" s="1"/>
  <c r="E734" i="11"/>
  <c r="F734" i="11" s="1"/>
  <c r="E733" i="11"/>
  <c r="F733" i="11" s="1"/>
  <c r="E732" i="11"/>
  <c r="F732" i="11" s="1"/>
  <c r="E731" i="11"/>
  <c r="F731" i="11" s="1"/>
  <c r="E730" i="11"/>
  <c r="F730" i="11" s="1"/>
  <c r="E729" i="11"/>
  <c r="F729" i="11" s="1"/>
  <c r="E728" i="11"/>
  <c r="F728" i="11" s="1"/>
  <c r="E727" i="11"/>
  <c r="F727" i="11" s="1"/>
  <c r="E726" i="11"/>
  <c r="F726" i="11" s="1"/>
  <c r="E725" i="11"/>
  <c r="F725" i="11" s="1"/>
  <c r="E724" i="11"/>
  <c r="F724" i="11" s="1"/>
  <c r="E723" i="11"/>
  <c r="F723" i="11" s="1"/>
  <c r="E722" i="11"/>
  <c r="F722" i="11" s="1"/>
  <c r="E721" i="11"/>
  <c r="F721" i="11" s="1"/>
  <c r="E720" i="11"/>
  <c r="F720" i="11" s="1"/>
  <c r="E719" i="11"/>
  <c r="F719" i="11" s="1"/>
  <c r="E718" i="11"/>
  <c r="F718" i="11" s="1"/>
  <c r="E717" i="11"/>
  <c r="F717" i="11" s="1"/>
  <c r="E716" i="11"/>
  <c r="F716" i="11" s="1"/>
  <c r="E715" i="11"/>
  <c r="F715" i="11" s="1"/>
  <c r="E714" i="11"/>
  <c r="F714" i="11" s="1"/>
  <c r="E713" i="11"/>
  <c r="F713" i="11" s="1"/>
  <c r="E712" i="11"/>
  <c r="F712" i="11" s="1"/>
  <c r="E711" i="11"/>
  <c r="F711" i="11" s="1"/>
  <c r="E710" i="11"/>
  <c r="F710" i="11" s="1"/>
  <c r="E709" i="11"/>
  <c r="F709" i="11" s="1"/>
  <c r="E708" i="11"/>
  <c r="F708" i="11" s="1"/>
  <c r="E707" i="11"/>
  <c r="F707" i="11" s="1"/>
  <c r="E706" i="11"/>
  <c r="F706" i="11" s="1"/>
  <c r="E705" i="11"/>
  <c r="F705" i="11" s="1"/>
  <c r="E704" i="11"/>
  <c r="F704" i="11" s="1"/>
  <c r="E703" i="11"/>
  <c r="F703" i="11" s="1"/>
  <c r="E702" i="11"/>
  <c r="F702" i="11" s="1"/>
  <c r="E701" i="11"/>
  <c r="F701" i="11" s="1"/>
  <c r="E700" i="11"/>
  <c r="F700" i="11" s="1"/>
  <c r="E699" i="11"/>
  <c r="F699" i="11" s="1"/>
  <c r="E698" i="11"/>
  <c r="F698" i="11" s="1"/>
  <c r="E697" i="11"/>
  <c r="F697" i="11" s="1"/>
  <c r="E696" i="11"/>
  <c r="F696" i="11" s="1"/>
  <c r="E695" i="11"/>
  <c r="F695" i="11" s="1"/>
  <c r="E694" i="11"/>
  <c r="F694" i="11" s="1"/>
  <c r="E693" i="11"/>
  <c r="F693" i="11" s="1"/>
  <c r="E692" i="11"/>
  <c r="F692" i="11" s="1"/>
  <c r="E691" i="11"/>
  <c r="F691" i="11" s="1"/>
  <c r="E690" i="11"/>
  <c r="F690" i="11" s="1"/>
  <c r="E689" i="11"/>
  <c r="F689" i="11" s="1"/>
  <c r="E688" i="11"/>
  <c r="F688" i="11" s="1"/>
  <c r="E687" i="11"/>
  <c r="F687" i="11" s="1"/>
  <c r="E686" i="11"/>
  <c r="F686" i="11" s="1"/>
  <c r="E685" i="11"/>
  <c r="F685" i="11" s="1"/>
  <c r="E684" i="11"/>
  <c r="F684" i="11" s="1"/>
  <c r="E683" i="11"/>
  <c r="F683" i="11" s="1"/>
  <c r="E682" i="11"/>
  <c r="F682" i="11" s="1"/>
  <c r="E681" i="11"/>
  <c r="F681" i="11" s="1"/>
  <c r="E680" i="11"/>
  <c r="F680" i="11" s="1"/>
  <c r="E679" i="11"/>
  <c r="F679" i="11" s="1"/>
  <c r="E678" i="11"/>
  <c r="F678" i="11" s="1"/>
  <c r="E677" i="11"/>
  <c r="F677" i="11" s="1"/>
  <c r="E676" i="11"/>
  <c r="F676" i="11" s="1"/>
  <c r="E675" i="11"/>
  <c r="F675" i="11" s="1"/>
  <c r="E674" i="11"/>
  <c r="F674" i="11" s="1"/>
  <c r="E673" i="11"/>
  <c r="F673" i="11" s="1"/>
  <c r="E672" i="11"/>
  <c r="F672" i="11" s="1"/>
  <c r="E671" i="11"/>
  <c r="F671" i="11" s="1"/>
  <c r="E670" i="11"/>
  <c r="F670" i="11" s="1"/>
  <c r="E669" i="11"/>
  <c r="F669" i="11" s="1"/>
  <c r="E668" i="11"/>
  <c r="F668" i="11" s="1"/>
  <c r="E667" i="11"/>
  <c r="F667" i="11" s="1"/>
  <c r="E666" i="11"/>
  <c r="F666" i="11" s="1"/>
  <c r="E665" i="11"/>
  <c r="F665" i="11" s="1"/>
  <c r="E664" i="11"/>
  <c r="F664" i="11" s="1"/>
  <c r="E663" i="11"/>
  <c r="F663" i="11" s="1"/>
  <c r="E662" i="11"/>
  <c r="F662" i="11" s="1"/>
  <c r="E661" i="11"/>
  <c r="F661" i="11" s="1"/>
  <c r="E660" i="11"/>
  <c r="F660" i="11" s="1"/>
  <c r="E659" i="11"/>
  <c r="F659" i="11" s="1"/>
  <c r="E658" i="11"/>
  <c r="F658" i="11" s="1"/>
  <c r="E657" i="11"/>
  <c r="F657" i="11" s="1"/>
  <c r="E656" i="11"/>
  <c r="F656" i="11" s="1"/>
  <c r="E655" i="11"/>
  <c r="F655" i="11" s="1"/>
  <c r="E654" i="11"/>
  <c r="F654" i="11" s="1"/>
  <c r="E653" i="11"/>
  <c r="F653" i="11" s="1"/>
  <c r="E652" i="11"/>
  <c r="F652" i="11" s="1"/>
  <c r="E651" i="11"/>
  <c r="F651" i="11" s="1"/>
  <c r="E650" i="11"/>
  <c r="F650" i="11" s="1"/>
  <c r="E649" i="11"/>
  <c r="F649" i="11" s="1"/>
  <c r="E648" i="11"/>
  <c r="F648" i="11" s="1"/>
  <c r="E647" i="11"/>
  <c r="F647" i="11" s="1"/>
  <c r="E646" i="11"/>
  <c r="F646" i="11" s="1"/>
  <c r="E645" i="11"/>
  <c r="F645" i="11" s="1"/>
  <c r="E644" i="11"/>
  <c r="F644" i="11" s="1"/>
  <c r="E643" i="11"/>
  <c r="F643" i="11" s="1"/>
  <c r="E642" i="11"/>
  <c r="F642" i="11" s="1"/>
  <c r="E641" i="11"/>
  <c r="F641" i="11" s="1"/>
  <c r="E640" i="11"/>
  <c r="F640" i="11" s="1"/>
  <c r="E639" i="11"/>
  <c r="F639" i="11" s="1"/>
  <c r="E638" i="11"/>
  <c r="F638" i="11" s="1"/>
  <c r="E637" i="11"/>
  <c r="F637" i="11" s="1"/>
  <c r="E636" i="11"/>
  <c r="F636" i="11" s="1"/>
  <c r="E635" i="11"/>
  <c r="F635" i="11" s="1"/>
  <c r="E634" i="11"/>
  <c r="F634" i="11" s="1"/>
  <c r="E633" i="11"/>
  <c r="F633" i="11" s="1"/>
  <c r="E632" i="11"/>
  <c r="F632" i="11" s="1"/>
  <c r="E631" i="11"/>
  <c r="F631" i="11" s="1"/>
  <c r="E630" i="11"/>
  <c r="F630" i="11" s="1"/>
  <c r="E629" i="11"/>
  <c r="F629" i="11" s="1"/>
  <c r="E628" i="11"/>
  <c r="F628" i="11" s="1"/>
  <c r="E627" i="11"/>
  <c r="F627" i="11" s="1"/>
  <c r="E626" i="11"/>
  <c r="F626" i="11" s="1"/>
  <c r="E625" i="11"/>
  <c r="F625" i="11" s="1"/>
  <c r="E624" i="11"/>
  <c r="F624" i="11" s="1"/>
  <c r="E623" i="11"/>
  <c r="F623" i="11" s="1"/>
  <c r="E622" i="11"/>
  <c r="F622" i="11" s="1"/>
  <c r="E621" i="11"/>
  <c r="F621" i="11" s="1"/>
  <c r="E620" i="11"/>
  <c r="F620" i="11" s="1"/>
  <c r="E619" i="11"/>
  <c r="F619" i="11" s="1"/>
  <c r="E618" i="11"/>
  <c r="F618" i="11" s="1"/>
  <c r="E617" i="11"/>
  <c r="F617" i="11" s="1"/>
  <c r="E616" i="11"/>
  <c r="F616" i="11" s="1"/>
  <c r="E615" i="11"/>
  <c r="F615" i="11" s="1"/>
  <c r="E614" i="11"/>
  <c r="F614" i="11" s="1"/>
  <c r="E613" i="11"/>
  <c r="F613" i="11" s="1"/>
  <c r="E612" i="11"/>
  <c r="F612" i="11" s="1"/>
  <c r="E611" i="11"/>
  <c r="F611" i="11" s="1"/>
  <c r="E610" i="11"/>
  <c r="F610" i="11" s="1"/>
  <c r="E609" i="11"/>
  <c r="F609" i="11" s="1"/>
  <c r="E608" i="11"/>
  <c r="F608" i="11" s="1"/>
  <c r="E607" i="11"/>
  <c r="F607" i="11" s="1"/>
  <c r="E606" i="11"/>
  <c r="F606" i="11" s="1"/>
  <c r="E605" i="11"/>
  <c r="F605" i="11" s="1"/>
  <c r="E604" i="11"/>
  <c r="F604" i="11" s="1"/>
  <c r="E603" i="11"/>
  <c r="F603" i="11" s="1"/>
  <c r="E602" i="11"/>
  <c r="F602" i="11" s="1"/>
  <c r="E601" i="11"/>
  <c r="F601" i="11" s="1"/>
  <c r="E600" i="11"/>
  <c r="F600" i="11" s="1"/>
  <c r="E599" i="11"/>
  <c r="F599" i="11" s="1"/>
  <c r="E598" i="11"/>
  <c r="F598" i="11" s="1"/>
  <c r="E597" i="11"/>
  <c r="F597" i="11" s="1"/>
  <c r="E596" i="11"/>
  <c r="F596" i="11" s="1"/>
  <c r="E595" i="11"/>
  <c r="F595" i="11" s="1"/>
  <c r="E594" i="11"/>
  <c r="F594" i="11" s="1"/>
  <c r="E593" i="11"/>
  <c r="F593" i="11" s="1"/>
  <c r="E592" i="11"/>
  <c r="F592" i="11" s="1"/>
  <c r="E591" i="11"/>
  <c r="F591" i="11" s="1"/>
  <c r="E590" i="11"/>
  <c r="F590" i="11" s="1"/>
  <c r="E589" i="11"/>
  <c r="F589" i="11" s="1"/>
  <c r="E588" i="11"/>
  <c r="F588" i="11" s="1"/>
  <c r="E587" i="11"/>
  <c r="F587" i="11" s="1"/>
  <c r="E586" i="11"/>
  <c r="F586" i="11" s="1"/>
  <c r="E585" i="11"/>
  <c r="F585" i="11" s="1"/>
  <c r="E584" i="11"/>
  <c r="F584" i="11" s="1"/>
  <c r="E583" i="11"/>
  <c r="F583" i="11" s="1"/>
  <c r="E582" i="11"/>
  <c r="F582" i="11" s="1"/>
  <c r="E581" i="11"/>
  <c r="F581" i="11" s="1"/>
  <c r="E580" i="11"/>
  <c r="F580" i="11" s="1"/>
  <c r="E579" i="11"/>
  <c r="F579" i="11" s="1"/>
  <c r="E578" i="11"/>
  <c r="F578" i="11" s="1"/>
  <c r="E577" i="11"/>
  <c r="F577" i="11" s="1"/>
  <c r="E576" i="11"/>
  <c r="F576" i="11" s="1"/>
  <c r="E575" i="11"/>
  <c r="F575" i="11" s="1"/>
  <c r="E574" i="11"/>
  <c r="F574" i="11" s="1"/>
  <c r="E573" i="11"/>
  <c r="F573" i="11" s="1"/>
  <c r="E572" i="11"/>
  <c r="F572" i="11" s="1"/>
  <c r="E571" i="11"/>
  <c r="F571" i="11" s="1"/>
  <c r="E570" i="11"/>
  <c r="F570" i="11" s="1"/>
  <c r="E569" i="11"/>
  <c r="F569" i="11" s="1"/>
  <c r="E568" i="11"/>
  <c r="F568" i="11" s="1"/>
  <c r="E567" i="11"/>
  <c r="F567" i="11" s="1"/>
  <c r="E566" i="11"/>
  <c r="F566" i="11" s="1"/>
  <c r="E565" i="11"/>
  <c r="F565" i="11" s="1"/>
  <c r="E564" i="11"/>
  <c r="F564" i="11" s="1"/>
  <c r="E563" i="11"/>
  <c r="F563" i="11" s="1"/>
  <c r="E562" i="11"/>
  <c r="F562" i="11" s="1"/>
  <c r="E561" i="11"/>
  <c r="F561" i="11" s="1"/>
  <c r="E560" i="11"/>
  <c r="F560" i="11" s="1"/>
  <c r="E559" i="11"/>
  <c r="F559" i="11" s="1"/>
  <c r="E558" i="11"/>
  <c r="F558" i="11" s="1"/>
  <c r="E557" i="11"/>
  <c r="F557" i="11" s="1"/>
  <c r="E556" i="11"/>
  <c r="F556" i="11" s="1"/>
  <c r="E555" i="11"/>
  <c r="F555" i="11" s="1"/>
  <c r="E554" i="11"/>
  <c r="F554" i="11" s="1"/>
  <c r="E553" i="11"/>
  <c r="F553" i="11" s="1"/>
  <c r="E552" i="11"/>
  <c r="F552" i="11" s="1"/>
  <c r="E551" i="11"/>
  <c r="F551" i="11" s="1"/>
  <c r="E550" i="11"/>
  <c r="F550" i="11" s="1"/>
  <c r="E549" i="11"/>
  <c r="F549" i="11" s="1"/>
  <c r="E548" i="11"/>
  <c r="F548" i="11" s="1"/>
  <c r="E547" i="11"/>
  <c r="F547" i="11" s="1"/>
  <c r="E546" i="11"/>
  <c r="F546" i="11" s="1"/>
  <c r="E545" i="11"/>
  <c r="F545" i="11" s="1"/>
  <c r="E544" i="11"/>
  <c r="F544" i="11" s="1"/>
  <c r="E543" i="11"/>
  <c r="F543" i="11" s="1"/>
  <c r="E542" i="11"/>
  <c r="F542" i="11" s="1"/>
  <c r="E541" i="11"/>
  <c r="F541" i="11" s="1"/>
  <c r="E540" i="11"/>
  <c r="F540" i="11" s="1"/>
  <c r="E539" i="11"/>
  <c r="F539" i="11" s="1"/>
  <c r="E538" i="11"/>
  <c r="F538" i="11" s="1"/>
  <c r="E537" i="11"/>
  <c r="F537" i="11" s="1"/>
  <c r="E536" i="11"/>
  <c r="F536" i="11" s="1"/>
  <c r="E535" i="11"/>
  <c r="F535" i="11" s="1"/>
  <c r="E534" i="11"/>
  <c r="F534" i="11" s="1"/>
  <c r="E533" i="11"/>
  <c r="F533" i="11" s="1"/>
  <c r="E532" i="11"/>
  <c r="F532" i="11" s="1"/>
  <c r="E531" i="11"/>
  <c r="F531" i="11" s="1"/>
  <c r="E530" i="11"/>
  <c r="F530" i="11" s="1"/>
  <c r="E529" i="11"/>
  <c r="F529" i="11" s="1"/>
  <c r="E528" i="11"/>
  <c r="F528" i="11" s="1"/>
  <c r="E527" i="11"/>
  <c r="F527" i="11" s="1"/>
  <c r="E526" i="11"/>
  <c r="F526" i="11" s="1"/>
  <c r="E525" i="11"/>
  <c r="F525" i="11" s="1"/>
  <c r="E524" i="11"/>
  <c r="F524" i="11" s="1"/>
  <c r="E523" i="11"/>
  <c r="F523" i="11" s="1"/>
  <c r="E522" i="11"/>
  <c r="F522" i="11" s="1"/>
  <c r="E521" i="11"/>
  <c r="F521" i="11" s="1"/>
  <c r="E520" i="11"/>
  <c r="F520" i="11" s="1"/>
  <c r="E519" i="11"/>
  <c r="F519" i="11" s="1"/>
  <c r="E518" i="11"/>
  <c r="F518" i="11" s="1"/>
  <c r="E517" i="11"/>
  <c r="F517" i="11" s="1"/>
  <c r="E516" i="11"/>
  <c r="F516" i="11" s="1"/>
  <c r="E515" i="11"/>
  <c r="F515" i="11" s="1"/>
  <c r="E514" i="11"/>
  <c r="F514" i="11" s="1"/>
  <c r="E513" i="11"/>
  <c r="F513" i="11" s="1"/>
  <c r="E512" i="11"/>
  <c r="F512" i="11" s="1"/>
  <c r="E511" i="11"/>
  <c r="F511" i="11" s="1"/>
  <c r="E510" i="11"/>
  <c r="F510" i="11" s="1"/>
  <c r="E509" i="11"/>
  <c r="F509" i="11" s="1"/>
  <c r="E508" i="11"/>
  <c r="F508" i="11" s="1"/>
  <c r="E507" i="11"/>
  <c r="F507" i="11" s="1"/>
  <c r="E506" i="11"/>
  <c r="F506" i="11" s="1"/>
  <c r="E505" i="11"/>
  <c r="F505" i="11" s="1"/>
  <c r="E504" i="11"/>
  <c r="F504" i="11" s="1"/>
  <c r="E503" i="11"/>
  <c r="F503" i="11" s="1"/>
  <c r="E502" i="11"/>
  <c r="F502" i="11" s="1"/>
  <c r="E501" i="11"/>
  <c r="F501" i="11" s="1"/>
  <c r="E500" i="11"/>
  <c r="F500" i="11" s="1"/>
  <c r="E499" i="11"/>
  <c r="F499" i="11" s="1"/>
  <c r="E498" i="11"/>
  <c r="F498" i="11" s="1"/>
  <c r="E497" i="11"/>
  <c r="F497" i="11" s="1"/>
  <c r="E496" i="11"/>
  <c r="F496" i="11" s="1"/>
  <c r="E495" i="11"/>
  <c r="F495" i="11" s="1"/>
  <c r="E494" i="11"/>
  <c r="F494" i="11" s="1"/>
  <c r="E493" i="11"/>
  <c r="F493" i="11" s="1"/>
  <c r="E492" i="11"/>
  <c r="F492" i="11" s="1"/>
  <c r="E491" i="11"/>
  <c r="F491" i="11" s="1"/>
  <c r="E490" i="11"/>
  <c r="F490" i="11" s="1"/>
  <c r="E489" i="11"/>
  <c r="F489" i="11" s="1"/>
  <c r="E488" i="11"/>
  <c r="F488" i="11" s="1"/>
  <c r="E487" i="11"/>
  <c r="F487" i="11" s="1"/>
  <c r="E486" i="11"/>
  <c r="F486" i="11" s="1"/>
  <c r="E485" i="11"/>
  <c r="F485" i="11" s="1"/>
  <c r="E484" i="11"/>
  <c r="F484" i="11" s="1"/>
  <c r="E483" i="11"/>
  <c r="F483" i="11" s="1"/>
  <c r="E482" i="11"/>
  <c r="F482" i="11" s="1"/>
  <c r="E481" i="11"/>
  <c r="F481" i="11" s="1"/>
  <c r="E480" i="11"/>
  <c r="F480" i="11" s="1"/>
  <c r="E479" i="11"/>
  <c r="F479" i="11" s="1"/>
  <c r="E478" i="11"/>
  <c r="F478" i="11" s="1"/>
  <c r="E477" i="11"/>
  <c r="F477" i="11" s="1"/>
  <c r="E476" i="11"/>
  <c r="F476" i="11" s="1"/>
  <c r="E475" i="11"/>
  <c r="F475" i="11" s="1"/>
  <c r="E474" i="11"/>
  <c r="F474" i="11" s="1"/>
  <c r="E473" i="11"/>
  <c r="F473" i="11" s="1"/>
  <c r="E472" i="11"/>
  <c r="F472" i="11" s="1"/>
  <c r="E471" i="11"/>
  <c r="F471" i="11" s="1"/>
  <c r="E470" i="11"/>
  <c r="F470" i="11" s="1"/>
  <c r="E469" i="11"/>
  <c r="F469" i="11" s="1"/>
  <c r="E468" i="11"/>
  <c r="F468" i="11" s="1"/>
  <c r="E467" i="11"/>
  <c r="F467" i="11" s="1"/>
  <c r="E466" i="11"/>
  <c r="F466" i="11" s="1"/>
  <c r="E465" i="11"/>
  <c r="F465" i="11" s="1"/>
  <c r="E464" i="11"/>
  <c r="F464" i="11" s="1"/>
  <c r="E463" i="11"/>
  <c r="F463" i="11" s="1"/>
  <c r="E462" i="11"/>
  <c r="F462" i="11" s="1"/>
  <c r="E461" i="11"/>
  <c r="F461" i="11" s="1"/>
  <c r="E460" i="11"/>
  <c r="F460" i="11" s="1"/>
  <c r="E459" i="11"/>
  <c r="F459" i="11" s="1"/>
  <c r="E458" i="11"/>
  <c r="F458" i="11" s="1"/>
  <c r="E457" i="11"/>
  <c r="F457" i="11" s="1"/>
  <c r="E456" i="11"/>
  <c r="F456" i="11" s="1"/>
  <c r="E455" i="11"/>
  <c r="F455" i="11" s="1"/>
  <c r="E454" i="11"/>
  <c r="F454" i="11" s="1"/>
  <c r="E453" i="11"/>
  <c r="F453" i="11" s="1"/>
  <c r="E452" i="11"/>
  <c r="F452" i="11" s="1"/>
  <c r="E451" i="11"/>
  <c r="F451" i="11" s="1"/>
  <c r="E450" i="11"/>
  <c r="F450" i="11" s="1"/>
  <c r="E449" i="11"/>
  <c r="F449" i="11" s="1"/>
  <c r="E448" i="11"/>
  <c r="F448" i="11" s="1"/>
  <c r="E447" i="11"/>
  <c r="F447" i="11" s="1"/>
  <c r="E446" i="11"/>
  <c r="F446" i="11" s="1"/>
  <c r="E445" i="11"/>
  <c r="F445" i="11" s="1"/>
  <c r="E444" i="11"/>
  <c r="F444" i="11" s="1"/>
  <c r="E443" i="11"/>
  <c r="F443" i="11" s="1"/>
  <c r="E442" i="11"/>
  <c r="F442" i="11" s="1"/>
  <c r="E441" i="11"/>
  <c r="F441" i="11" s="1"/>
  <c r="E440" i="11"/>
  <c r="F440" i="11" s="1"/>
  <c r="E439" i="11"/>
  <c r="F439" i="11" s="1"/>
  <c r="E438" i="11"/>
  <c r="F438" i="11" s="1"/>
  <c r="E437" i="11"/>
  <c r="F437" i="11" s="1"/>
  <c r="E436" i="11"/>
  <c r="F436" i="11" s="1"/>
  <c r="E435" i="11"/>
  <c r="F435" i="11" s="1"/>
  <c r="E434" i="11"/>
  <c r="F434" i="11" s="1"/>
  <c r="E433" i="11"/>
  <c r="F433" i="11" s="1"/>
  <c r="E432" i="11"/>
  <c r="F432" i="11" s="1"/>
  <c r="E431" i="11"/>
  <c r="F431" i="11" s="1"/>
  <c r="E430" i="11"/>
  <c r="F430" i="11" s="1"/>
  <c r="E429" i="11"/>
  <c r="F429" i="11" s="1"/>
  <c r="E428" i="11"/>
  <c r="F428" i="11" s="1"/>
  <c r="E427" i="11"/>
  <c r="F427" i="11" s="1"/>
  <c r="E426" i="11"/>
  <c r="F426" i="11" s="1"/>
  <c r="E425" i="11"/>
  <c r="F425" i="11" s="1"/>
  <c r="E424" i="11"/>
  <c r="F424" i="11" s="1"/>
  <c r="E423" i="11"/>
  <c r="F423" i="11" s="1"/>
  <c r="E422" i="11"/>
  <c r="F422" i="11" s="1"/>
  <c r="E421" i="11"/>
  <c r="F421" i="11" s="1"/>
  <c r="E420" i="11"/>
  <c r="F420" i="11" s="1"/>
  <c r="E419" i="11"/>
  <c r="F419" i="11" s="1"/>
  <c r="E418" i="11"/>
  <c r="F418" i="11" s="1"/>
  <c r="E417" i="11"/>
  <c r="F417" i="11" s="1"/>
  <c r="E416" i="11"/>
  <c r="F416" i="11" s="1"/>
  <c r="E415" i="11"/>
  <c r="F415" i="11" s="1"/>
  <c r="E414" i="11"/>
  <c r="F414" i="11" s="1"/>
  <c r="E413" i="11"/>
  <c r="F413" i="11" s="1"/>
  <c r="E412" i="11"/>
  <c r="F412" i="11" s="1"/>
  <c r="E411" i="11"/>
  <c r="F411" i="11" s="1"/>
  <c r="E410" i="11"/>
  <c r="F410" i="11" s="1"/>
  <c r="E409" i="11"/>
  <c r="F409" i="11" s="1"/>
  <c r="E408" i="11"/>
  <c r="F408" i="11" s="1"/>
  <c r="E407" i="11"/>
  <c r="F407" i="11" s="1"/>
  <c r="E406" i="11"/>
  <c r="F406" i="11" s="1"/>
  <c r="E405" i="11"/>
  <c r="F405" i="11" s="1"/>
  <c r="E404" i="11"/>
  <c r="F404" i="11" s="1"/>
  <c r="E403" i="11"/>
  <c r="F403" i="11" s="1"/>
  <c r="E402" i="11"/>
  <c r="F402" i="11" s="1"/>
  <c r="E401" i="11"/>
  <c r="F401" i="11" s="1"/>
  <c r="E400" i="11"/>
  <c r="F400" i="11" s="1"/>
  <c r="E399" i="11"/>
  <c r="F399" i="11" s="1"/>
  <c r="E398" i="11"/>
  <c r="F398" i="11" s="1"/>
  <c r="E397" i="11"/>
  <c r="F397" i="11" s="1"/>
  <c r="E396" i="11"/>
  <c r="F396" i="11" s="1"/>
  <c r="E395" i="11"/>
  <c r="F395" i="11" s="1"/>
  <c r="E394" i="11"/>
  <c r="F394" i="11" s="1"/>
  <c r="E393" i="11"/>
  <c r="F393" i="11" s="1"/>
  <c r="E392" i="11"/>
  <c r="F392" i="11" s="1"/>
  <c r="E391" i="11"/>
  <c r="F391" i="11" s="1"/>
  <c r="E390" i="11"/>
  <c r="F390" i="11" s="1"/>
  <c r="E389" i="11"/>
  <c r="F389" i="11" s="1"/>
  <c r="E388" i="11"/>
  <c r="F388" i="11" s="1"/>
  <c r="E387" i="11"/>
  <c r="F387" i="11" s="1"/>
  <c r="E386" i="11"/>
  <c r="F386" i="11" s="1"/>
  <c r="E385" i="11"/>
  <c r="F385" i="11" s="1"/>
  <c r="E384" i="11"/>
  <c r="F384" i="11" s="1"/>
  <c r="E383" i="11"/>
  <c r="F383" i="11" s="1"/>
  <c r="E382" i="11"/>
  <c r="F382" i="11" s="1"/>
  <c r="E381" i="11"/>
  <c r="F381" i="11" s="1"/>
  <c r="E380" i="11"/>
  <c r="F380" i="11" s="1"/>
  <c r="E379" i="11"/>
  <c r="F379" i="11" s="1"/>
  <c r="E378" i="11"/>
  <c r="F378" i="11" s="1"/>
  <c r="E377" i="11"/>
  <c r="F377" i="11" s="1"/>
  <c r="E376" i="11"/>
  <c r="F376" i="11" s="1"/>
  <c r="E375" i="11"/>
  <c r="F375" i="11" s="1"/>
  <c r="E374" i="11"/>
  <c r="F374" i="11" s="1"/>
  <c r="E373" i="11"/>
  <c r="F373" i="11" s="1"/>
  <c r="E372" i="11"/>
  <c r="F372" i="11" s="1"/>
  <c r="E371" i="11"/>
  <c r="F371" i="11" s="1"/>
  <c r="E370" i="11"/>
  <c r="F370" i="11" s="1"/>
  <c r="E369" i="11"/>
  <c r="F369" i="11" s="1"/>
  <c r="E368" i="11"/>
  <c r="F368" i="11" s="1"/>
  <c r="E367" i="11"/>
  <c r="F367" i="11" s="1"/>
  <c r="E366" i="11"/>
  <c r="F366" i="11" s="1"/>
  <c r="E365" i="11"/>
  <c r="F365" i="11" s="1"/>
  <c r="E364" i="11"/>
  <c r="F364" i="11" s="1"/>
  <c r="E363" i="11"/>
  <c r="F363" i="11" s="1"/>
  <c r="E362" i="11"/>
  <c r="F362" i="11" s="1"/>
  <c r="E361" i="11"/>
  <c r="F361" i="11" s="1"/>
  <c r="E360" i="11"/>
  <c r="F360" i="11" s="1"/>
  <c r="E359" i="11"/>
  <c r="F359" i="11" s="1"/>
  <c r="E358" i="11"/>
  <c r="F358" i="11" s="1"/>
  <c r="E357" i="11"/>
  <c r="F357" i="11" s="1"/>
  <c r="E356" i="11"/>
  <c r="F356" i="11" s="1"/>
  <c r="E355" i="11"/>
  <c r="F355" i="11" s="1"/>
  <c r="E354" i="11"/>
  <c r="F354" i="11" s="1"/>
  <c r="E353" i="11"/>
  <c r="F353" i="11" s="1"/>
  <c r="E352" i="11"/>
  <c r="F352" i="11" s="1"/>
  <c r="E351" i="11"/>
  <c r="F351" i="11" s="1"/>
  <c r="E350" i="11"/>
  <c r="F350" i="11" s="1"/>
  <c r="E349" i="11"/>
  <c r="F349" i="11" s="1"/>
  <c r="E348" i="11"/>
  <c r="F348" i="11" s="1"/>
  <c r="E347" i="11"/>
  <c r="F347" i="11" s="1"/>
  <c r="E346" i="11"/>
  <c r="F346" i="11" s="1"/>
  <c r="E345" i="11"/>
  <c r="F345" i="11" s="1"/>
  <c r="E344" i="11"/>
  <c r="F344" i="11" s="1"/>
  <c r="E343" i="11"/>
  <c r="F343" i="11" s="1"/>
  <c r="E342" i="11"/>
  <c r="F342" i="11" s="1"/>
  <c r="E341" i="11"/>
  <c r="F341" i="11" s="1"/>
  <c r="E340" i="11"/>
  <c r="F340" i="11" s="1"/>
  <c r="E339" i="11"/>
  <c r="F339" i="11" s="1"/>
  <c r="E338" i="11"/>
  <c r="F338" i="11" s="1"/>
  <c r="E337" i="11"/>
  <c r="F337" i="11" s="1"/>
  <c r="E336" i="11"/>
  <c r="F336" i="11" s="1"/>
  <c r="E335" i="11"/>
  <c r="F335" i="11" s="1"/>
  <c r="E334" i="11"/>
  <c r="F334" i="11" s="1"/>
  <c r="E333" i="11"/>
  <c r="F333" i="11" s="1"/>
  <c r="E332" i="11"/>
  <c r="F332" i="11" s="1"/>
  <c r="E331" i="11"/>
  <c r="F331" i="11" s="1"/>
  <c r="E330" i="11"/>
  <c r="F330" i="11" s="1"/>
  <c r="E329" i="11"/>
  <c r="F329" i="11" s="1"/>
  <c r="E328" i="11"/>
  <c r="F328" i="11" s="1"/>
  <c r="E327" i="11"/>
  <c r="F327" i="11" s="1"/>
  <c r="E326" i="11"/>
  <c r="F326" i="11" s="1"/>
  <c r="E325" i="11"/>
  <c r="F325" i="11" s="1"/>
  <c r="E324" i="11"/>
  <c r="F324" i="11" s="1"/>
  <c r="E323" i="11"/>
  <c r="F323" i="11" s="1"/>
  <c r="E322" i="11"/>
  <c r="F322" i="11" s="1"/>
  <c r="E321" i="11"/>
  <c r="F321" i="11" s="1"/>
  <c r="E320" i="11"/>
  <c r="F320" i="11" s="1"/>
  <c r="E319" i="11"/>
  <c r="F319" i="11" s="1"/>
  <c r="E318" i="11"/>
  <c r="F318" i="11" s="1"/>
  <c r="E317" i="11"/>
  <c r="F317" i="11" s="1"/>
  <c r="E316" i="11"/>
  <c r="F316" i="11" s="1"/>
  <c r="E315" i="11"/>
  <c r="F315" i="11" s="1"/>
  <c r="E314" i="11"/>
  <c r="F314" i="11" s="1"/>
  <c r="E313" i="11"/>
  <c r="F313" i="11" s="1"/>
  <c r="E312" i="11"/>
  <c r="F312" i="11" s="1"/>
  <c r="E311" i="11"/>
  <c r="F311" i="11" s="1"/>
  <c r="E310" i="11"/>
  <c r="F310" i="11" s="1"/>
  <c r="E309" i="11"/>
  <c r="F309" i="11" s="1"/>
  <c r="E308" i="11"/>
  <c r="F308" i="11" s="1"/>
  <c r="E307" i="11"/>
  <c r="F307" i="11" s="1"/>
  <c r="E306" i="11"/>
  <c r="F306" i="11" s="1"/>
  <c r="E305" i="11"/>
  <c r="F305" i="11" s="1"/>
  <c r="E304" i="11"/>
  <c r="F304" i="11" s="1"/>
  <c r="E303" i="11"/>
  <c r="F303" i="11" s="1"/>
  <c r="E302" i="11"/>
  <c r="F302" i="11" s="1"/>
  <c r="E301" i="11"/>
  <c r="F301" i="11" s="1"/>
  <c r="E300" i="11"/>
  <c r="F300" i="11" s="1"/>
  <c r="E299" i="11"/>
  <c r="F299" i="11" s="1"/>
  <c r="E298" i="11"/>
  <c r="F298" i="11" s="1"/>
  <c r="E297" i="11"/>
  <c r="F297" i="11" s="1"/>
  <c r="E296" i="11"/>
  <c r="F296" i="11" s="1"/>
  <c r="E295" i="11"/>
  <c r="F295" i="11" s="1"/>
  <c r="E294" i="11"/>
  <c r="F294" i="11" s="1"/>
  <c r="E293" i="11"/>
  <c r="F293" i="11" s="1"/>
  <c r="E292" i="11"/>
  <c r="F292" i="11" s="1"/>
  <c r="E291" i="11"/>
  <c r="F291" i="11" s="1"/>
  <c r="E290" i="11"/>
  <c r="F290" i="11" s="1"/>
  <c r="E289" i="11"/>
  <c r="F289" i="11" s="1"/>
  <c r="E288" i="11"/>
  <c r="F288" i="11" s="1"/>
  <c r="E287" i="11"/>
  <c r="F287" i="11" s="1"/>
  <c r="E286" i="11"/>
  <c r="F286" i="11" s="1"/>
  <c r="E285" i="11"/>
  <c r="F285" i="11" s="1"/>
  <c r="E284" i="11"/>
  <c r="F284" i="11" s="1"/>
  <c r="E283" i="11"/>
  <c r="F283" i="11" s="1"/>
  <c r="E282" i="11"/>
  <c r="F282" i="11" s="1"/>
  <c r="E281" i="11"/>
  <c r="F281" i="11" s="1"/>
  <c r="E280" i="11"/>
  <c r="F280" i="11" s="1"/>
  <c r="E279" i="11"/>
  <c r="F279" i="11" s="1"/>
  <c r="E278" i="11"/>
  <c r="F278" i="11" s="1"/>
  <c r="E277" i="11"/>
  <c r="F277" i="11" s="1"/>
  <c r="E276" i="11"/>
  <c r="F276" i="11" s="1"/>
  <c r="E275" i="11"/>
  <c r="F275" i="11" s="1"/>
  <c r="E274" i="11"/>
  <c r="F274" i="11" s="1"/>
  <c r="E273" i="11"/>
  <c r="F273" i="11" s="1"/>
  <c r="E272" i="11"/>
  <c r="F272" i="11" s="1"/>
  <c r="E271" i="11"/>
  <c r="F271" i="11" s="1"/>
  <c r="E270" i="11"/>
  <c r="F270" i="11" s="1"/>
  <c r="E269" i="11"/>
  <c r="F269" i="11" s="1"/>
  <c r="E268" i="11"/>
  <c r="F268" i="11" s="1"/>
  <c r="E267" i="11"/>
  <c r="F267" i="11" s="1"/>
  <c r="E266" i="11"/>
  <c r="F266" i="11" s="1"/>
  <c r="E265" i="11"/>
  <c r="F265" i="11" s="1"/>
  <c r="E264" i="11"/>
  <c r="F264" i="11" s="1"/>
  <c r="E263" i="11"/>
  <c r="F263" i="11" s="1"/>
  <c r="E262" i="11"/>
  <c r="F262" i="11" s="1"/>
  <c r="E261" i="11"/>
  <c r="F261" i="11" s="1"/>
  <c r="E260" i="11"/>
  <c r="F260" i="11" s="1"/>
  <c r="E259" i="11"/>
  <c r="F259" i="11" s="1"/>
  <c r="E258" i="11"/>
  <c r="F258" i="11" s="1"/>
  <c r="E257" i="11"/>
  <c r="F257" i="11" s="1"/>
  <c r="E256" i="11"/>
  <c r="F256" i="11" s="1"/>
  <c r="E255" i="11"/>
  <c r="F255" i="11" s="1"/>
  <c r="E254" i="11"/>
  <c r="F254" i="11" s="1"/>
  <c r="E253" i="11"/>
  <c r="F253" i="11" s="1"/>
  <c r="E252" i="11"/>
  <c r="F252" i="11" s="1"/>
  <c r="E251" i="11"/>
  <c r="F251" i="11" s="1"/>
  <c r="E250" i="11"/>
  <c r="F250" i="11" s="1"/>
  <c r="E249" i="11"/>
  <c r="F249" i="11" s="1"/>
  <c r="E248" i="11"/>
  <c r="F248" i="11" s="1"/>
  <c r="E247" i="11"/>
  <c r="F247" i="11" s="1"/>
  <c r="E246" i="11"/>
  <c r="F246" i="11" s="1"/>
  <c r="E245" i="11"/>
  <c r="F245" i="11" s="1"/>
  <c r="E244" i="11"/>
  <c r="F244" i="11" s="1"/>
  <c r="E243" i="11"/>
  <c r="F243" i="11" s="1"/>
  <c r="E242" i="11"/>
  <c r="F242" i="11" s="1"/>
  <c r="E241" i="11"/>
  <c r="F241" i="11" s="1"/>
  <c r="E240" i="11"/>
  <c r="F240" i="11" s="1"/>
  <c r="E239" i="11"/>
  <c r="F239" i="11" s="1"/>
  <c r="E238" i="11"/>
  <c r="F238" i="11" s="1"/>
  <c r="E237" i="11"/>
  <c r="F237" i="11" s="1"/>
  <c r="E236" i="11"/>
  <c r="F236" i="11" s="1"/>
  <c r="E235" i="11"/>
  <c r="F235" i="11" s="1"/>
  <c r="E234" i="11"/>
  <c r="F234" i="11" s="1"/>
  <c r="E233" i="11"/>
  <c r="F233" i="11" s="1"/>
  <c r="E232" i="11"/>
  <c r="F232" i="11" s="1"/>
  <c r="E231" i="11"/>
  <c r="F231" i="11" s="1"/>
  <c r="E230" i="11"/>
  <c r="F230" i="11" s="1"/>
  <c r="E229" i="11"/>
  <c r="F229" i="11" s="1"/>
  <c r="E228" i="11"/>
  <c r="F228" i="11" s="1"/>
  <c r="E227" i="11"/>
  <c r="F227" i="11" s="1"/>
  <c r="E226" i="11"/>
  <c r="F226" i="11" s="1"/>
  <c r="E225" i="11"/>
  <c r="F225" i="11" s="1"/>
  <c r="E224" i="11"/>
  <c r="F224" i="11" s="1"/>
  <c r="E223" i="11"/>
  <c r="F223" i="11" s="1"/>
  <c r="E222" i="11"/>
  <c r="F222" i="11" s="1"/>
  <c r="E221" i="11"/>
  <c r="F221" i="11" s="1"/>
  <c r="E220" i="11"/>
  <c r="F220" i="11" s="1"/>
  <c r="E219" i="11"/>
  <c r="F219" i="11" s="1"/>
  <c r="E218" i="11"/>
  <c r="F218" i="11" s="1"/>
  <c r="E217" i="11"/>
  <c r="F217" i="11" s="1"/>
  <c r="E216" i="11"/>
  <c r="F216" i="11" s="1"/>
  <c r="E215" i="11"/>
  <c r="F215" i="11" s="1"/>
  <c r="E214" i="11"/>
  <c r="F214" i="11" s="1"/>
  <c r="E213" i="11"/>
  <c r="F213" i="11" s="1"/>
  <c r="E212" i="11"/>
  <c r="F212" i="11" s="1"/>
  <c r="E211" i="11"/>
  <c r="F211" i="11" s="1"/>
  <c r="E210" i="11"/>
  <c r="F210" i="11" s="1"/>
  <c r="E209" i="11"/>
  <c r="F209" i="11" s="1"/>
  <c r="E208" i="11"/>
  <c r="F208" i="11" s="1"/>
  <c r="E207" i="11"/>
  <c r="F207" i="11" s="1"/>
  <c r="E206" i="11"/>
  <c r="F206" i="11" s="1"/>
  <c r="E205" i="11"/>
  <c r="F205" i="11" s="1"/>
  <c r="E204" i="11"/>
  <c r="F204" i="11" s="1"/>
  <c r="E203" i="11"/>
  <c r="F203" i="11" s="1"/>
  <c r="E202" i="11"/>
  <c r="F202" i="11" s="1"/>
  <c r="E201" i="11"/>
  <c r="F201" i="11" s="1"/>
  <c r="E200" i="11"/>
  <c r="F200" i="11" s="1"/>
  <c r="E199" i="11"/>
  <c r="F199" i="11" s="1"/>
  <c r="E198" i="11"/>
  <c r="F198" i="11" s="1"/>
  <c r="E197" i="11"/>
  <c r="F197" i="11" s="1"/>
  <c r="E196" i="11"/>
  <c r="F196" i="11" s="1"/>
  <c r="E195" i="11"/>
  <c r="F195" i="11" s="1"/>
  <c r="E194" i="11"/>
  <c r="F194" i="11" s="1"/>
  <c r="E193" i="11"/>
  <c r="F193" i="11" s="1"/>
  <c r="E192" i="11"/>
  <c r="F192" i="11" s="1"/>
  <c r="E191" i="11"/>
  <c r="F191" i="11" s="1"/>
  <c r="E190" i="11"/>
  <c r="F190" i="11" s="1"/>
  <c r="E189" i="11"/>
  <c r="F189" i="11" s="1"/>
  <c r="E188" i="11"/>
  <c r="F188" i="11" s="1"/>
  <c r="E187" i="11"/>
  <c r="F187" i="11" s="1"/>
  <c r="E186" i="11"/>
  <c r="F186" i="11" s="1"/>
  <c r="E185" i="11"/>
  <c r="F185" i="11" s="1"/>
  <c r="E184" i="11"/>
  <c r="F184" i="11" s="1"/>
  <c r="E183" i="11"/>
  <c r="F183" i="11" s="1"/>
  <c r="E182" i="11"/>
  <c r="F182" i="11" s="1"/>
  <c r="E181" i="11"/>
  <c r="F181" i="11" s="1"/>
  <c r="E180" i="11"/>
  <c r="F180" i="11" s="1"/>
  <c r="E179" i="11"/>
  <c r="F179" i="11" s="1"/>
  <c r="E178" i="11"/>
  <c r="F178" i="11" s="1"/>
  <c r="E177" i="11"/>
  <c r="F177" i="11" s="1"/>
  <c r="E176" i="11"/>
  <c r="F176" i="11" s="1"/>
  <c r="E175" i="11"/>
  <c r="F175" i="11" s="1"/>
  <c r="E174" i="11"/>
  <c r="F174" i="11" s="1"/>
  <c r="E173" i="11"/>
  <c r="F173" i="11" s="1"/>
  <c r="E172" i="11"/>
  <c r="F172" i="11" s="1"/>
  <c r="E171" i="11"/>
  <c r="F171" i="11" s="1"/>
  <c r="E170" i="11"/>
  <c r="F170" i="11" s="1"/>
  <c r="E169" i="11"/>
  <c r="F169" i="11" s="1"/>
  <c r="E168" i="11"/>
  <c r="F168" i="11" s="1"/>
  <c r="E167" i="11"/>
  <c r="F167" i="11" s="1"/>
  <c r="E166" i="11"/>
  <c r="F166" i="11" s="1"/>
  <c r="E165" i="11"/>
  <c r="F165" i="11" s="1"/>
  <c r="E164" i="11"/>
  <c r="F164" i="11" s="1"/>
  <c r="E163" i="11"/>
  <c r="F163" i="11" s="1"/>
  <c r="E162" i="11"/>
  <c r="F162" i="11" s="1"/>
  <c r="E161" i="11"/>
  <c r="F161" i="11" s="1"/>
  <c r="E160" i="11"/>
  <c r="F160" i="11" s="1"/>
  <c r="E159" i="11"/>
  <c r="F159" i="11" s="1"/>
  <c r="E158" i="11"/>
  <c r="F158" i="11" s="1"/>
  <c r="E157" i="11"/>
  <c r="F157" i="11" s="1"/>
  <c r="E156" i="11"/>
  <c r="F156" i="11" s="1"/>
  <c r="E155" i="11"/>
  <c r="F155" i="11" s="1"/>
  <c r="E154" i="11"/>
  <c r="F154" i="11" s="1"/>
  <c r="E153" i="11"/>
  <c r="F153" i="11" s="1"/>
  <c r="E152" i="11"/>
  <c r="F152" i="11" s="1"/>
  <c r="E151" i="11"/>
  <c r="F151" i="11" s="1"/>
  <c r="E150" i="11"/>
  <c r="F150" i="11" s="1"/>
  <c r="E149" i="11"/>
  <c r="F149" i="11" s="1"/>
  <c r="E148" i="11"/>
  <c r="F148" i="11" s="1"/>
  <c r="E147" i="11"/>
  <c r="F147" i="11" s="1"/>
  <c r="E146" i="11"/>
  <c r="F146" i="11" s="1"/>
  <c r="E145" i="11"/>
  <c r="F145" i="11" s="1"/>
  <c r="E144" i="11"/>
  <c r="F144" i="11" s="1"/>
  <c r="E143" i="11"/>
  <c r="F143" i="11" s="1"/>
  <c r="E142" i="11"/>
  <c r="F142" i="11" s="1"/>
  <c r="E141" i="11"/>
  <c r="F141" i="11" s="1"/>
  <c r="E140" i="11"/>
  <c r="F140" i="11" s="1"/>
  <c r="E139" i="11"/>
  <c r="F139" i="11" s="1"/>
  <c r="E138" i="11"/>
  <c r="F138" i="11" s="1"/>
  <c r="E137" i="11"/>
  <c r="F137" i="11" s="1"/>
  <c r="E136" i="11"/>
  <c r="F136" i="11" s="1"/>
  <c r="E135" i="11"/>
  <c r="F135" i="11" s="1"/>
  <c r="E134" i="11"/>
  <c r="F134" i="11" s="1"/>
  <c r="E133" i="11"/>
  <c r="F133" i="11" s="1"/>
  <c r="E132" i="11"/>
  <c r="F132" i="11" s="1"/>
  <c r="E131" i="11"/>
  <c r="F131" i="11" s="1"/>
  <c r="E130" i="11"/>
  <c r="F130" i="11" s="1"/>
  <c r="E129" i="11"/>
  <c r="F129" i="11" s="1"/>
  <c r="E128" i="11"/>
  <c r="F128" i="11" s="1"/>
  <c r="E127" i="11"/>
  <c r="F127" i="11" s="1"/>
  <c r="E126" i="11"/>
  <c r="F126" i="11" s="1"/>
  <c r="E125" i="11"/>
  <c r="F125" i="11" s="1"/>
  <c r="E124" i="11"/>
  <c r="F124" i="11" s="1"/>
  <c r="E123" i="11"/>
  <c r="F123" i="11" s="1"/>
  <c r="E122" i="11"/>
  <c r="F122" i="11" s="1"/>
  <c r="E121" i="11"/>
  <c r="F121" i="11" s="1"/>
  <c r="E120" i="11"/>
  <c r="F120" i="11" s="1"/>
  <c r="E119" i="11"/>
  <c r="F119" i="11" s="1"/>
  <c r="E118" i="11"/>
  <c r="F118" i="11" s="1"/>
  <c r="E117" i="11"/>
  <c r="F117" i="11" s="1"/>
  <c r="E116" i="11"/>
  <c r="F116" i="11" s="1"/>
  <c r="E115" i="11"/>
  <c r="F115" i="11" s="1"/>
  <c r="E114" i="11"/>
  <c r="F114" i="11" s="1"/>
  <c r="E113" i="11"/>
  <c r="F113" i="11" s="1"/>
  <c r="E112" i="11"/>
  <c r="F112" i="11" s="1"/>
  <c r="E111" i="11"/>
  <c r="F111" i="11" s="1"/>
  <c r="E110" i="11"/>
  <c r="F110" i="11" s="1"/>
  <c r="E109" i="11"/>
  <c r="F109" i="11" s="1"/>
  <c r="E108" i="11"/>
  <c r="F108" i="11" s="1"/>
  <c r="E107" i="11"/>
  <c r="F107" i="11" s="1"/>
  <c r="E106" i="11"/>
  <c r="F106" i="11" s="1"/>
  <c r="E105" i="11"/>
  <c r="F105" i="11" s="1"/>
  <c r="E104" i="11"/>
  <c r="F104" i="11" s="1"/>
  <c r="E103" i="11"/>
  <c r="F103" i="11" s="1"/>
  <c r="E102" i="11"/>
  <c r="F102" i="11" s="1"/>
  <c r="E101" i="11"/>
  <c r="F101" i="11" s="1"/>
  <c r="E100" i="11"/>
  <c r="F100" i="11" s="1"/>
  <c r="E99" i="11"/>
  <c r="F99" i="11" s="1"/>
  <c r="E98" i="11"/>
  <c r="F98" i="11" s="1"/>
  <c r="E97" i="11"/>
  <c r="F97" i="11" s="1"/>
  <c r="E96" i="11"/>
  <c r="F96" i="11" s="1"/>
  <c r="E95" i="11"/>
  <c r="F95" i="11" s="1"/>
  <c r="E94" i="11"/>
  <c r="F94" i="11" s="1"/>
  <c r="E93" i="11"/>
  <c r="F93" i="11" s="1"/>
  <c r="E92" i="11"/>
  <c r="F92" i="11" s="1"/>
  <c r="E91" i="11"/>
  <c r="F91" i="11" s="1"/>
  <c r="E90" i="11"/>
  <c r="F90" i="11" s="1"/>
  <c r="E89" i="11"/>
  <c r="F89" i="11" s="1"/>
  <c r="E88" i="11"/>
  <c r="F88" i="11" s="1"/>
  <c r="E87" i="11"/>
  <c r="F87" i="11" s="1"/>
  <c r="E86" i="11"/>
  <c r="F86" i="11" s="1"/>
  <c r="E85" i="11"/>
  <c r="F85" i="11" s="1"/>
  <c r="E84" i="11"/>
  <c r="F84" i="11" s="1"/>
  <c r="E83" i="11"/>
  <c r="F83" i="11" s="1"/>
  <c r="E82" i="11"/>
  <c r="F82" i="11" s="1"/>
  <c r="E81" i="11"/>
  <c r="F81" i="11" s="1"/>
  <c r="E80" i="11"/>
  <c r="F80" i="11" s="1"/>
  <c r="E79" i="11"/>
  <c r="F79" i="11" s="1"/>
  <c r="E78" i="11"/>
  <c r="F78" i="11" s="1"/>
  <c r="E77" i="11"/>
  <c r="F77" i="11" s="1"/>
  <c r="E76" i="11"/>
  <c r="F76" i="11" s="1"/>
  <c r="E75" i="11"/>
  <c r="F75" i="11" s="1"/>
  <c r="E74" i="11"/>
  <c r="F74" i="11" s="1"/>
  <c r="E73" i="11"/>
  <c r="F73" i="11" s="1"/>
  <c r="E72" i="11"/>
  <c r="F72" i="11" s="1"/>
  <c r="E71" i="11"/>
  <c r="F71" i="11" s="1"/>
  <c r="E70" i="11"/>
  <c r="F70" i="11" s="1"/>
  <c r="E69" i="11"/>
  <c r="F69" i="11" s="1"/>
  <c r="E68" i="11"/>
  <c r="F68" i="11" s="1"/>
  <c r="E67" i="11"/>
  <c r="F67" i="11" s="1"/>
  <c r="E66" i="11"/>
  <c r="F66" i="11" s="1"/>
  <c r="E65" i="11"/>
  <c r="F65" i="11" s="1"/>
  <c r="E64" i="11"/>
  <c r="F64" i="11" s="1"/>
  <c r="E63" i="11"/>
  <c r="F63" i="11" s="1"/>
  <c r="E62" i="11"/>
  <c r="F62" i="11" s="1"/>
  <c r="E61" i="11"/>
  <c r="F61" i="11" s="1"/>
  <c r="E60" i="11"/>
  <c r="F60" i="11" s="1"/>
  <c r="E59" i="11"/>
  <c r="F59" i="11" s="1"/>
  <c r="E58" i="11"/>
  <c r="F58" i="11" s="1"/>
  <c r="E57" i="11"/>
  <c r="F57" i="11" s="1"/>
  <c r="E56" i="11"/>
  <c r="F56" i="11" s="1"/>
  <c r="E55" i="11"/>
  <c r="F55" i="11" s="1"/>
  <c r="E54" i="11"/>
  <c r="F54" i="11" s="1"/>
  <c r="E53" i="11"/>
  <c r="F53" i="11" s="1"/>
  <c r="E52" i="11"/>
  <c r="F52" i="11" s="1"/>
  <c r="E51" i="11"/>
  <c r="F51" i="11" s="1"/>
  <c r="E50" i="11"/>
  <c r="F50" i="11" s="1"/>
  <c r="E49" i="11"/>
  <c r="F49" i="11" s="1"/>
  <c r="E48" i="11"/>
  <c r="F48" i="11" s="1"/>
  <c r="E47" i="11"/>
  <c r="F47" i="11" s="1"/>
  <c r="E46" i="11"/>
  <c r="F46" i="11" s="1"/>
  <c r="E45" i="11"/>
  <c r="F45" i="11" s="1"/>
  <c r="E44" i="11"/>
  <c r="F44" i="11" s="1"/>
  <c r="E43" i="11"/>
  <c r="F43" i="11" s="1"/>
  <c r="E42" i="11"/>
  <c r="F42" i="11" s="1"/>
  <c r="E41" i="11"/>
  <c r="F41" i="11" s="1"/>
  <c r="E40" i="11"/>
  <c r="F40" i="11" s="1"/>
  <c r="E39" i="11"/>
  <c r="F39" i="11" s="1"/>
  <c r="E38" i="11"/>
  <c r="F38" i="11" s="1"/>
  <c r="E37" i="11"/>
  <c r="F37" i="11" s="1"/>
  <c r="E36" i="11"/>
  <c r="F36" i="11" s="1"/>
  <c r="E35" i="11"/>
  <c r="F35" i="11" s="1"/>
  <c r="E34" i="11"/>
  <c r="F34" i="11" s="1"/>
  <c r="E33" i="11"/>
  <c r="F33" i="11" s="1"/>
  <c r="E32" i="11"/>
  <c r="F32" i="11" s="1"/>
  <c r="E31" i="11"/>
  <c r="F31" i="11" s="1"/>
  <c r="E30" i="11"/>
  <c r="F30" i="11" s="1"/>
  <c r="E29" i="11"/>
  <c r="F29" i="11" s="1"/>
  <c r="E28" i="11"/>
  <c r="F28" i="11" s="1"/>
  <c r="E27" i="11"/>
  <c r="F27" i="11" s="1"/>
  <c r="E26" i="11"/>
  <c r="F26" i="11" s="1"/>
  <c r="E25" i="11"/>
  <c r="F25" i="11" s="1"/>
  <c r="E24" i="11"/>
  <c r="F24" i="11" s="1"/>
  <c r="E23" i="11"/>
  <c r="F23" i="11" s="1"/>
  <c r="E22" i="11"/>
  <c r="F22" i="11" s="1"/>
  <c r="E21" i="11"/>
  <c r="F21" i="11" s="1"/>
  <c r="E20" i="11"/>
  <c r="F20" i="11" s="1"/>
  <c r="E19" i="11"/>
  <c r="F19" i="11" s="1"/>
  <c r="E18" i="11"/>
  <c r="F18" i="11" s="1"/>
  <c r="E17" i="11"/>
  <c r="F17" i="11" s="1"/>
  <c r="E16" i="11"/>
  <c r="F16" i="11" s="1"/>
  <c r="E15" i="11"/>
  <c r="F15" i="11" s="1"/>
  <c r="E14" i="11"/>
  <c r="F14" i="11" s="1"/>
  <c r="E13" i="11"/>
  <c r="F13" i="11" s="1"/>
  <c r="E12" i="11"/>
  <c r="F12" i="11" s="1"/>
  <c r="E11" i="11"/>
  <c r="F11" i="11" s="1"/>
  <c r="E10" i="11"/>
  <c r="F10" i="11" s="1"/>
  <c r="E9" i="11"/>
  <c r="F9" i="11" s="1"/>
  <c r="E8" i="11"/>
  <c r="F8" i="11" s="1"/>
  <c r="E7" i="11"/>
  <c r="F7" i="11" s="1"/>
  <c r="E6" i="11"/>
  <c r="F6" i="11" s="1"/>
  <c r="E5" i="11"/>
  <c r="F5" i="11" s="1"/>
  <c r="J5" i="11"/>
  <c r="E4" i="11"/>
  <c r="F4" i="11" s="1"/>
  <c r="E3" i="11"/>
  <c r="F3" i="11" s="1"/>
  <c r="J4" i="10"/>
  <c r="J5" i="10" s="1"/>
  <c r="J3" i="10"/>
  <c r="E2160" i="10"/>
  <c r="F2160" i="10" s="1"/>
  <c r="E2159" i="10"/>
  <c r="F2159" i="10" s="1"/>
  <c r="E2158" i="10"/>
  <c r="F2158" i="10" s="1"/>
  <c r="E2157" i="10"/>
  <c r="F2157" i="10" s="1"/>
  <c r="E2156" i="10"/>
  <c r="F2156" i="10" s="1"/>
  <c r="E2155" i="10"/>
  <c r="F2155" i="10" s="1"/>
  <c r="E2154" i="10"/>
  <c r="F2154" i="10" s="1"/>
  <c r="E2153" i="10"/>
  <c r="F2153" i="10" s="1"/>
  <c r="E2152" i="10"/>
  <c r="F2152" i="10" s="1"/>
  <c r="E2151" i="10"/>
  <c r="F2151" i="10" s="1"/>
  <c r="E2150" i="10"/>
  <c r="F2150" i="10" s="1"/>
  <c r="E2149" i="10"/>
  <c r="F2149" i="10" s="1"/>
  <c r="E2148" i="10"/>
  <c r="F2148" i="10" s="1"/>
  <c r="E2147" i="10"/>
  <c r="F2147" i="10" s="1"/>
  <c r="E2146" i="10"/>
  <c r="F2146" i="10" s="1"/>
  <c r="E2145" i="10"/>
  <c r="F2145" i="10" s="1"/>
  <c r="E2144" i="10"/>
  <c r="F2144" i="10" s="1"/>
  <c r="E2143" i="10"/>
  <c r="F2143" i="10" s="1"/>
  <c r="E2142" i="10"/>
  <c r="F2142" i="10" s="1"/>
  <c r="E2141" i="10"/>
  <c r="F2141" i="10" s="1"/>
  <c r="E2140" i="10"/>
  <c r="F2140" i="10" s="1"/>
  <c r="E2139" i="10"/>
  <c r="F2139" i="10" s="1"/>
  <c r="E2138" i="10"/>
  <c r="F2138" i="10" s="1"/>
  <c r="E2137" i="10"/>
  <c r="F2137" i="10" s="1"/>
  <c r="E2136" i="10"/>
  <c r="F2136" i="10" s="1"/>
  <c r="E2135" i="10"/>
  <c r="F2135" i="10" s="1"/>
  <c r="E2134" i="10"/>
  <c r="F2134" i="10" s="1"/>
  <c r="E2133" i="10"/>
  <c r="F2133" i="10" s="1"/>
  <c r="E2132" i="10"/>
  <c r="F2132" i="10" s="1"/>
  <c r="E2131" i="10"/>
  <c r="F2131" i="10" s="1"/>
  <c r="E2130" i="10"/>
  <c r="F2130" i="10" s="1"/>
  <c r="E2129" i="10"/>
  <c r="F2129" i="10" s="1"/>
  <c r="E2128" i="10"/>
  <c r="F2128" i="10" s="1"/>
  <c r="E2127" i="10"/>
  <c r="F2127" i="10" s="1"/>
  <c r="E2126" i="10"/>
  <c r="F2126" i="10" s="1"/>
  <c r="E2125" i="10"/>
  <c r="F2125" i="10" s="1"/>
  <c r="E2124" i="10"/>
  <c r="F2124" i="10" s="1"/>
  <c r="E2123" i="10"/>
  <c r="F2123" i="10" s="1"/>
  <c r="E2122" i="10"/>
  <c r="F2122" i="10" s="1"/>
  <c r="E2121" i="10"/>
  <c r="F2121" i="10" s="1"/>
  <c r="E2120" i="10"/>
  <c r="F2120" i="10" s="1"/>
  <c r="E2119" i="10"/>
  <c r="F2119" i="10" s="1"/>
  <c r="E2118" i="10"/>
  <c r="F2118" i="10" s="1"/>
  <c r="E2117" i="10"/>
  <c r="F2117" i="10" s="1"/>
  <c r="E2116" i="10"/>
  <c r="F2116" i="10" s="1"/>
  <c r="E2115" i="10"/>
  <c r="F2115" i="10" s="1"/>
  <c r="E2114" i="10"/>
  <c r="F2114" i="10" s="1"/>
  <c r="E2113" i="10"/>
  <c r="F2113" i="10" s="1"/>
  <c r="E2112" i="10"/>
  <c r="F2112" i="10" s="1"/>
  <c r="E2111" i="10"/>
  <c r="F2111" i="10" s="1"/>
  <c r="E2110" i="10"/>
  <c r="F2110" i="10" s="1"/>
  <c r="E2109" i="10"/>
  <c r="F2109" i="10" s="1"/>
  <c r="E2108" i="10"/>
  <c r="F2108" i="10" s="1"/>
  <c r="E2107" i="10"/>
  <c r="F2107" i="10" s="1"/>
  <c r="E2106" i="10"/>
  <c r="F2106" i="10" s="1"/>
  <c r="E2105" i="10"/>
  <c r="F2105" i="10" s="1"/>
  <c r="E2104" i="10"/>
  <c r="F2104" i="10" s="1"/>
  <c r="E2103" i="10"/>
  <c r="F2103" i="10" s="1"/>
  <c r="E2102" i="10"/>
  <c r="F2102" i="10" s="1"/>
  <c r="E2101" i="10"/>
  <c r="F2101" i="10" s="1"/>
  <c r="E2100" i="10"/>
  <c r="F2100" i="10" s="1"/>
  <c r="E2099" i="10"/>
  <c r="F2099" i="10" s="1"/>
  <c r="E2098" i="10"/>
  <c r="F2098" i="10" s="1"/>
  <c r="E2097" i="10"/>
  <c r="F2097" i="10" s="1"/>
  <c r="E2096" i="10"/>
  <c r="F2096" i="10" s="1"/>
  <c r="E2095" i="10"/>
  <c r="F2095" i="10" s="1"/>
  <c r="E2094" i="10"/>
  <c r="F2094" i="10" s="1"/>
  <c r="E2093" i="10"/>
  <c r="F2093" i="10" s="1"/>
  <c r="E2092" i="10"/>
  <c r="F2092" i="10" s="1"/>
  <c r="E2091" i="10"/>
  <c r="F2091" i="10" s="1"/>
  <c r="E2090" i="10"/>
  <c r="F2090" i="10" s="1"/>
  <c r="E2089" i="10"/>
  <c r="F2089" i="10" s="1"/>
  <c r="E2088" i="10"/>
  <c r="F2088" i="10" s="1"/>
  <c r="E2087" i="10"/>
  <c r="F2087" i="10" s="1"/>
  <c r="E2086" i="10"/>
  <c r="F2086" i="10" s="1"/>
  <c r="E2085" i="10"/>
  <c r="F2085" i="10" s="1"/>
  <c r="E2084" i="10"/>
  <c r="F2084" i="10" s="1"/>
  <c r="E2083" i="10"/>
  <c r="F2083" i="10" s="1"/>
  <c r="E2082" i="10"/>
  <c r="F2082" i="10" s="1"/>
  <c r="E2081" i="10"/>
  <c r="F2081" i="10" s="1"/>
  <c r="E2080" i="10"/>
  <c r="F2080" i="10" s="1"/>
  <c r="E2079" i="10"/>
  <c r="F2079" i="10" s="1"/>
  <c r="E2078" i="10"/>
  <c r="F2078" i="10" s="1"/>
  <c r="E2077" i="10"/>
  <c r="F2077" i="10" s="1"/>
  <c r="E2076" i="10"/>
  <c r="F2076" i="10" s="1"/>
  <c r="E2075" i="10"/>
  <c r="F2075" i="10" s="1"/>
  <c r="E2074" i="10"/>
  <c r="F2074" i="10" s="1"/>
  <c r="E2073" i="10"/>
  <c r="F2073" i="10" s="1"/>
  <c r="E2072" i="10"/>
  <c r="F2072" i="10" s="1"/>
  <c r="E2071" i="10"/>
  <c r="F2071" i="10" s="1"/>
  <c r="E2070" i="10"/>
  <c r="F2070" i="10" s="1"/>
  <c r="E2069" i="10"/>
  <c r="F2069" i="10" s="1"/>
  <c r="E2068" i="10"/>
  <c r="F2068" i="10" s="1"/>
  <c r="E2067" i="10"/>
  <c r="F2067" i="10" s="1"/>
  <c r="E2066" i="10"/>
  <c r="F2066" i="10" s="1"/>
  <c r="E2065" i="10"/>
  <c r="F2065" i="10" s="1"/>
  <c r="E2064" i="10"/>
  <c r="F2064" i="10" s="1"/>
  <c r="E2063" i="10"/>
  <c r="F2063" i="10" s="1"/>
  <c r="E2062" i="10"/>
  <c r="F2062" i="10" s="1"/>
  <c r="E2061" i="10"/>
  <c r="F2061" i="10" s="1"/>
  <c r="E2060" i="10"/>
  <c r="F2060" i="10" s="1"/>
  <c r="E2059" i="10"/>
  <c r="F2059" i="10" s="1"/>
  <c r="E2058" i="10"/>
  <c r="F2058" i="10" s="1"/>
  <c r="E2057" i="10"/>
  <c r="F2057" i="10" s="1"/>
  <c r="E2056" i="10"/>
  <c r="F2056" i="10" s="1"/>
  <c r="E2055" i="10"/>
  <c r="F2055" i="10" s="1"/>
  <c r="E2054" i="10"/>
  <c r="F2054" i="10" s="1"/>
  <c r="E2053" i="10"/>
  <c r="F2053" i="10" s="1"/>
  <c r="E2052" i="10"/>
  <c r="F2052" i="10" s="1"/>
  <c r="E2051" i="10"/>
  <c r="F2051" i="10" s="1"/>
  <c r="E2050" i="10"/>
  <c r="F2050" i="10" s="1"/>
  <c r="E2049" i="10"/>
  <c r="F2049" i="10" s="1"/>
  <c r="E2048" i="10"/>
  <c r="F2048" i="10" s="1"/>
  <c r="E2047" i="10"/>
  <c r="F2047" i="10" s="1"/>
  <c r="E2046" i="10"/>
  <c r="F2046" i="10" s="1"/>
  <c r="E2045" i="10"/>
  <c r="F2045" i="10" s="1"/>
  <c r="E2044" i="10"/>
  <c r="F2044" i="10" s="1"/>
  <c r="E2043" i="10"/>
  <c r="F2043" i="10" s="1"/>
  <c r="E2042" i="10"/>
  <c r="F2042" i="10" s="1"/>
  <c r="E2041" i="10"/>
  <c r="F2041" i="10" s="1"/>
  <c r="E2040" i="10"/>
  <c r="F2040" i="10" s="1"/>
  <c r="E2039" i="10"/>
  <c r="F2039" i="10" s="1"/>
  <c r="E2038" i="10"/>
  <c r="F2038" i="10" s="1"/>
  <c r="E2037" i="10"/>
  <c r="F2037" i="10" s="1"/>
  <c r="E2036" i="10"/>
  <c r="F2036" i="10" s="1"/>
  <c r="E2035" i="10"/>
  <c r="F2035" i="10" s="1"/>
  <c r="E2034" i="10"/>
  <c r="F2034" i="10" s="1"/>
  <c r="E2033" i="10"/>
  <c r="F2033" i="10" s="1"/>
  <c r="E2032" i="10"/>
  <c r="F2032" i="10" s="1"/>
  <c r="E2031" i="10"/>
  <c r="F2031" i="10" s="1"/>
  <c r="E2030" i="10"/>
  <c r="F2030" i="10" s="1"/>
  <c r="E2029" i="10"/>
  <c r="F2029" i="10" s="1"/>
  <c r="E2028" i="10"/>
  <c r="F2028" i="10" s="1"/>
  <c r="E2027" i="10"/>
  <c r="F2027" i="10" s="1"/>
  <c r="E2026" i="10"/>
  <c r="F2026" i="10" s="1"/>
  <c r="E2025" i="10"/>
  <c r="F2025" i="10" s="1"/>
  <c r="E2024" i="10"/>
  <c r="F2024" i="10" s="1"/>
  <c r="E2023" i="10"/>
  <c r="F2023" i="10" s="1"/>
  <c r="E2022" i="10"/>
  <c r="F2022" i="10" s="1"/>
  <c r="E2021" i="10"/>
  <c r="F2021" i="10" s="1"/>
  <c r="E2020" i="10"/>
  <c r="F2020" i="10" s="1"/>
  <c r="E2019" i="10"/>
  <c r="F2019" i="10" s="1"/>
  <c r="E2018" i="10"/>
  <c r="F2018" i="10" s="1"/>
  <c r="E2017" i="10"/>
  <c r="F2017" i="10" s="1"/>
  <c r="E2016" i="10"/>
  <c r="F2016" i="10" s="1"/>
  <c r="E2015" i="10"/>
  <c r="F2015" i="10" s="1"/>
  <c r="E2014" i="10"/>
  <c r="F2014" i="10" s="1"/>
  <c r="E2013" i="10"/>
  <c r="F2013" i="10" s="1"/>
  <c r="E2012" i="10"/>
  <c r="F2012" i="10" s="1"/>
  <c r="E2011" i="10"/>
  <c r="F2011" i="10" s="1"/>
  <c r="E2010" i="10"/>
  <c r="F2010" i="10" s="1"/>
  <c r="E2009" i="10"/>
  <c r="F2009" i="10" s="1"/>
  <c r="E2008" i="10"/>
  <c r="F2008" i="10" s="1"/>
  <c r="E2007" i="10"/>
  <c r="F2007" i="10" s="1"/>
  <c r="E2006" i="10"/>
  <c r="F2006" i="10" s="1"/>
  <c r="E2005" i="10"/>
  <c r="F2005" i="10" s="1"/>
  <c r="E2004" i="10"/>
  <c r="F2004" i="10" s="1"/>
  <c r="E2003" i="10"/>
  <c r="F2003" i="10" s="1"/>
  <c r="E2002" i="10"/>
  <c r="F2002" i="10" s="1"/>
  <c r="E2001" i="10"/>
  <c r="F2001" i="10" s="1"/>
  <c r="E2000" i="10"/>
  <c r="F2000" i="10" s="1"/>
  <c r="E1999" i="10"/>
  <c r="F1999" i="10" s="1"/>
  <c r="E1998" i="10"/>
  <c r="F1998" i="10" s="1"/>
  <c r="E1997" i="10"/>
  <c r="F1997" i="10" s="1"/>
  <c r="E1996" i="10"/>
  <c r="F1996" i="10" s="1"/>
  <c r="E1995" i="10"/>
  <c r="F1995" i="10" s="1"/>
  <c r="E1994" i="10"/>
  <c r="F1994" i="10" s="1"/>
  <c r="E1993" i="10"/>
  <c r="F1993" i="10" s="1"/>
  <c r="E1992" i="10"/>
  <c r="F1992" i="10" s="1"/>
  <c r="E1991" i="10"/>
  <c r="F1991" i="10" s="1"/>
  <c r="E1990" i="10"/>
  <c r="F1990" i="10" s="1"/>
  <c r="E1989" i="10"/>
  <c r="F1989" i="10" s="1"/>
  <c r="E1988" i="10"/>
  <c r="F1988" i="10" s="1"/>
  <c r="E1987" i="10"/>
  <c r="F1987" i="10" s="1"/>
  <c r="E1986" i="10"/>
  <c r="F1986" i="10" s="1"/>
  <c r="E1985" i="10"/>
  <c r="F1985" i="10" s="1"/>
  <c r="E1984" i="10"/>
  <c r="F1984" i="10" s="1"/>
  <c r="E1983" i="10"/>
  <c r="F1983" i="10" s="1"/>
  <c r="E1982" i="10"/>
  <c r="F1982" i="10" s="1"/>
  <c r="E1981" i="10"/>
  <c r="F1981" i="10" s="1"/>
  <c r="E1980" i="10"/>
  <c r="F1980" i="10" s="1"/>
  <c r="E1979" i="10"/>
  <c r="F1979" i="10" s="1"/>
  <c r="E1978" i="10"/>
  <c r="F1978" i="10" s="1"/>
  <c r="E1977" i="10"/>
  <c r="F1977" i="10" s="1"/>
  <c r="E1976" i="10"/>
  <c r="F1976" i="10" s="1"/>
  <c r="E1975" i="10"/>
  <c r="F1975" i="10" s="1"/>
  <c r="E1974" i="10"/>
  <c r="F1974" i="10" s="1"/>
  <c r="E1973" i="10"/>
  <c r="F1973" i="10" s="1"/>
  <c r="E1972" i="10"/>
  <c r="F1972" i="10" s="1"/>
  <c r="E1971" i="10"/>
  <c r="F1971" i="10" s="1"/>
  <c r="E1970" i="10"/>
  <c r="F1970" i="10" s="1"/>
  <c r="E1969" i="10"/>
  <c r="F1969" i="10" s="1"/>
  <c r="E1968" i="10"/>
  <c r="F1968" i="10" s="1"/>
  <c r="E1967" i="10"/>
  <c r="F1967" i="10" s="1"/>
  <c r="E1966" i="10"/>
  <c r="F1966" i="10" s="1"/>
  <c r="E1965" i="10"/>
  <c r="F1965" i="10" s="1"/>
  <c r="E1964" i="10"/>
  <c r="F1964" i="10" s="1"/>
  <c r="E1963" i="10"/>
  <c r="F1963" i="10" s="1"/>
  <c r="E1962" i="10"/>
  <c r="F1962" i="10" s="1"/>
  <c r="E1961" i="10"/>
  <c r="F1961" i="10" s="1"/>
  <c r="E1960" i="10"/>
  <c r="F1960" i="10" s="1"/>
  <c r="E1959" i="10"/>
  <c r="F1959" i="10" s="1"/>
  <c r="E1958" i="10"/>
  <c r="F1958" i="10" s="1"/>
  <c r="E1957" i="10"/>
  <c r="F1957" i="10" s="1"/>
  <c r="E1956" i="10"/>
  <c r="F1956" i="10" s="1"/>
  <c r="E1955" i="10"/>
  <c r="F1955" i="10" s="1"/>
  <c r="E1954" i="10"/>
  <c r="F1954" i="10" s="1"/>
  <c r="E1953" i="10"/>
  <c r="F1953" i="10" s="1"/>
  <c r="E1952" i="10"/>
  <c r="F1952" i="10" s="1"/>
  <c r="E1951" i="10"/>
  <c r="F1951" i="10" s="1"/>
  <c r="E1950" i="10"/>
  <c r="F1950" i="10" s="1"/>
  <c r="E1949" i="10"/>
  <c r="F1949" i="10" s="1"/>
  <c r="E1948" i="10"/>
  <c r="F1948" i="10" s="1"/>
  <c r="E1947" i="10"/>
  <c r="F1947" i="10" s="1"/>
  <c r="E1946" i="10"/>
  <c r="F1946" i="10" s="1"/>
  <c r="E1945" i="10"/>
  <c r="F1945" i="10" s="1"/>
  <c r="E1944" i="10"/>
  <c r="F1944" i="10" s="1"/>
  <c r="E1943" i="10"/>
  <c r="F1943" i="10" s="1"/>
  <c r="E1942" i="10"/>
  <c r="F1942" i="10" s="1"/>
  <c r="E1941" i="10"/>
  <c r="F1941" i="10" s="1"/>
  <c r="E1940" i="10"/>
  <c r="F1940" i="10" s="1"/>
  <c r="E1939" i="10"/>
  <c r="F1939" i="10" s="1"/>
  <c r="E1938" i="10"/>
  <c r="F1938" i="10" s="1"/>
  <c r="E1937" i="10"/>
  <c r="F1937" i="10" s="1"/>
  <c r="E1936" i="10"/>
  <c r="F1936" i="10" s="1"/>
  <c r="E1935" i="10"/>
  <c r="F1935" i="10" s="1"/>
  <c r="E1934" i="10"/>
  <c r="F1934" i="10" s="1"/>
  <c r="E1933" i="10"/>
  <c r="F1933" i="10" s="1"/>
  <c r="E1932" i="10"/>
  <c r="F1932" i="10" s="1"/>
  <c r="E1931" i="10"/>
  <c r="F1931" i="10" s="1"/>
  <c r="E1930" i="10"/>
  <c r="F1930" i="10" s="1"/>
  <c r="E1929" i="10"/>
  <c r="F1929" i="10" s="1"/>
  <c r="E1928" i="10"/>
  <c r="F1928" i="10" s="1"/>
  <c r="E1927" i="10"/>
  <c r="F1927" i="10" s="1"/>
  <c r="E1926" i="10"/>
  <c r="F1926" i="10" s="1"/>
  <c r="E1925" i="10"/>
  <c r="F1925" i="10" s="1"/>
  <c r="E1924" i="10"/>
  <c r="F1924" i="10" s="1"/>
  <c r="E1923" i="10"/>
  <c r="F1923" i="10" s="1"/>
  <c r="E1922" i="10"/>
  <c r="F1922" i="10" s="1"/>
  <c r="E1921" i="10"/>
  <c r="F1921" i="10" s="1"/>
  <c r="E1920" i="10"/>
  <c r="F1920" i="10" s="1"/>
  <c r="E1919" i="10"/>
  <c r="F1919" i="10" s="1"/>
  <c r="E1918" i="10"/>
  <c r="F1918" i="10" s="1"/>
  <c r="E1917" i="10"/>
  <c r="F1917" i="10" s="1"/>
  <c r="E1916" i="10"/>
  <c r="F1916" i="10" s="1"/>
  <c r="E1915" i="10"/>
  <c r="F1915" i="10" s="1"/>
  <c r="E1914" i="10"/>
  <c r="F1914" i="10" s="1"/>
  <c r="E1913" i="10"/>
  <c r="F1913" i="10" s="1"/>
  <c r="E1912" i="10"/>
  <c r="F1912" i="10" s="1"/>
  <c r="E1911" i="10"/>
  <c r="F1911" i="10" s="1"/>
  <c r="E1910" i="10"/>
  <c r="F1910" i="10" s="1"/>
  <c r="E1909" i="10"/>
  <c r="F1909" i="10" s="1"/>
  <c r="E1908" i="10"/>
  <c r="F1908" i="10" s="1"/>
  <c r="E1907" i="10"/>
  <c r="F1907" i="10" s="1"/>
  <c r="E1906" i="10"/>
  <c r="F1906" i="10" s="1"/>
  <c r="E1905" i="10"/>
  <c r="F1905" i="10" s="1"/>
  <c r="E1904" i="10"/>
  <c r="F1904" i="10" s="1"/>
  <c r="E1903" i="10"/>
  <c r="F1903" i="10" s="1"/>
  <c r="E1902" i="10"/>
  <c r="F1902" i="10" s="1"/>
  <c r="E1901" i="10"/>
  <c r="F1901" i="10" s="1"/>
  <c r="E1900" i="10"/>
  <c r="F1900" i="10" s="1"/>
  <c r="E1899" i="10"/>
  <c r="F1899" i="10" s="1"/>
  <c r="E1898" i="10"/>
  <c r="F1898" i="10" s="1"/>
  <c r="E1897" i="10"/>
  <c r="F1897" i="10" s="1"/>
  <c r="E1896" i="10"/>
  <c r="F1896" i="10" s="1"/>
  <c r="E1895" i="10"/>
  <c r="F1895" i="10" s="1"/>
  <c r="E1894" i="10"/>
  <c r="F1894" i="10" s="1"/>
  <c r="E1893" i="10"/>
  <c r="F1893" i="10" s="1"/>
  <c r="E1892" i="10"/>
  <c r="F1892" i="10" s="1"/>
  <c r="E1891" i="10"/>
  <c r="F1891" i="10" s="1"/>
  <c r="E1890" i="10"/>
  <c r="F1890" i="10" s="1"/>
  <c r="E1889" i="10"/>
  <c r="F1889" i="10" s="1"/>
  <c r="E1888" i="10"/>
  <c r="F1888" i="10" s="1"/>
  <c r="E1887" i="10"/>
  <c r="F1887" i="10" s="1"/>
  <c r="E1886" i="10"/>
  <c r="F1886" i="10" s="1"/>
  <c r="E1885" i="10"/>
  <c r="F1885" i="10" s="1"/>
  <c r="E1884" i="10"/>
  <c r="F1884" i="10" s="1"/>
  <c r="E1883" i="10"/>
  <c r="F1883" i="10" s="1"/>
  <c r="E1882" i="10"/>
  <c r="F1882" i="10" s="1"/>
  <c r="E1881" i="10"/>
  <c r="F1881" i="10" s="1"/>
  <c r="E1880" i="10"/>
  <c r="F1880" i="10" s="1"/>
  <c r="E1879" i="10"/>
  <c r="F1879" i="10" s="1"/>
  <c r="E1878" i="10"/>
  <c r="F1878" i="10" s="1"/>
  <c r="E1877" i="10"/>
  <c r="F1877" i="10" s="1"/>
  <c r="E1876" i="10"/>
  <c r="F1876" i="10" s="1"/>
  <c r="E1875" i="10"/>
  <c r="F1875" i="10" s="1"/>
  <c r="E1874" i="10"/>
  <c r="F1874" i="10" s="1"/>
  <c r="E1873" i="10"/>
  <c r="F1873" i="10" s="1"/>
  <c r="E1872" i="10"/>
  <c r="F1872" i="10" s="1"/>
  <c r="E1871" i="10"/>
  <c r="F1871" i="10" s="1"/>
  <c r="E1870" i="10"/>
  <c r="F1870" i="10" s="1"/>
  <c r="E1869" i="10"/>
  <c r="F1869" i="10" s="1"/>
  <c r="E1868" i="10"/>
  <c r="F1868" i="10" s="1"/>
  <c r="E1867" i="10"/>
  <c r="F1867" i="10" s="1"/>
  <c r="E1866" i="10"/>
  <c r="F1866" i="10" s="1"/>
  <c r="E1865" i="10"/>
  <c r="F1865" i="10" s="1"/>
  <c r="E1864" i="10"/>
  <c r="F1864" i="10" s="1"/>
  <c r="E1863" i="10"/>
  <c r="F1863" i="10" s="1"/>
  <c r="E1862" i="10"/>
  <c r="F1862" i="10" s="1"/>
  <c r="E1861" i="10"/>
  <c r="F1861" i="10" s="1"/>
  <c r="E1860" i="10"/>
  <c r="F1860" i="10" s="1"/>
  <c r="E1859" i="10"/>
  <c r="F1859" i="10" s="1"/>
  <c r="E1858" i="10"/>
  <c r="F1858" i="10" s="1"/>
  <c r="E1857" i="10"/>
  <c r="F1857" i="10" s="1"/>
  <c r="E1856" i="10"/>
  <c r="F1856" i="10" s="1"/>
  <c r="E1855" i="10"/>
  <c r="F1855" i="10" s="1"/>
  <c r="E1854" i="10"/>
  <c r="F1854" i="10" s="1"/>
  <c r="E1853" i="10"/>
  <c r="F1853" i="10" s="1"/>
  <c r="E1852" i="10"/>
  <c r="F1852" i="10" s="1"/>
  <c r="E1851" i="10"/>
  <c r="F1851" i="10" s="1"/>
  <c r="E1850" i="10"/>
  <c r="F1850" i="10" s="1"/>
  <c r="E1849" i="10"/>
  <c r="F1849" i="10" s="1"/>
  <c r="E1848" i="10"/>
  <c r="F1848" i="10" s="1"/>
  <c r="E1847" i="10"/>
  <c r="F1847" i="10" s="1"/>
  <c r="E1846" i="10"/>
  <c r="F1846" i="10" s="1"/>
  <c r="E1845" i="10"/>
  <c r="F1845" i="10" s="1"/>
  <c r="E1844" i="10"/>
  <c r="F1844" i="10" s="1"/>
  <c r="E1843" i="10"/>
  <c r="F1843" i="10" s="1"/>
  <c r="E1842" i="10"/>
  <c r="F1842" i="10" s="1"/>
  <c r="E1841" i="10"/>
  <c r="F1841" i="10" s="1"/>
  <c r="E1840" i="10"/>
  <c r="F1840" i="10" s="1"/>
  <c r="E1839" i="10"/>
  <c r="F1839" i="10" s="1"/>
  <c r="E1838" i="10"/>
  <c r="F1838" i="10" s="1"/>
  <c r="E1837" i="10"/>
  <c r="F1837" i="10" s="1"/>
  <c r="E1836" i="10"/>
  <c r="F1836" i="10" s="1"/>
  <c r="E1835" i="10"/>
  <c r="F1835" i="10" s="1"/>
  <c r="E1834" i="10"/>
  <c r="F1834" i="10" s="1"/>
  <c r="E1833" i="10"/>
  <c r="F1833" i="10" s="1"/>
  <c r="E1832" i="10"/>
  <c r="F1832" i="10" s="1"/>
  <c r="E1831" i="10"/>
  <c r="F1831" i="10" s="1"/>
  <c r="E1830" i="10"/>
  <c r="F1830" i="10" s="1"/>
  <c r="E1829" i="10"/>
  <c r="F1829" i="10" s="1"/>
  <c r="E1828" i="10"/>
  <c r="F1828" i="10" s="1"/>
  <c r="E1827" i="10"/>
  <c r="F1827" i="10" s="1"/>
  <c r="E1826" i="10"/>
  <c r="F1826" i="10" s="1"/>
  <c r="E1825" i="10"/>
  <c r="F1825" i="10" s="1"/>
  <c r="E1824" i="10"/>
  <c r="F1824" i="10" s="1"/>
  <c r="E1823" i="10"/>
  <c r="F1823" i="10" s="1"/>
  <c r="E1822" i="10"/>
  <c r="F1822" i="10" s="1"/>
  <c r="E1821" i="10"/>
  <c r="F1821" i="10" s="1"/>
  <c r="E1820" i="10"/>
  <c r="F1820" i="10" s="1"/>
  <c r="E1819" i="10"/>
  <c r="F1819" i="10" s="1"/>
  <c r="E1818" i="10"/>
  <c r="F1818" i="10" s="1"/>
  <c r="E1817" i="10"/>
  <c r="F1817" i="10" s="1"/>
  <c r="E1816" i="10"/>
  <c r="F1816" i="10" s="1"/>
  <c r="E1815" i="10"/>
  <c r="F1815" i="10" s="1"/>
  <c r="E1814" i="10"/>
  <c r="F1814" i="10" s="1"/>
  <c r="E1813" i="10"/>
  <c r="F1813" i="10" s="1"/>
  <c r="E1812" i="10"/>
  <c r="F1812" i="10" s="1"/>
  <c r="E1811" i="10"/>
  <c r="F1811" i="10" s="1"/>
  <c r="E1810" i="10"/>
  <c r="F1810" i="10" s="1"/>
  <c r="E1809" i="10"/>
  <c r="F1809" i="10" s="1"/>
  <c r="E1808" i="10"/>
  <c r="F1808" i="10" s="1"/>
  <c r="E1807" i="10"/>
  <c r="F1807" i="10" s="1"/>
  <c r="E1806" i="10"/>
  <c r="F1806" i="10" s="1"/>
  <c r="E1805" i="10"/>
  <c r="F1805" i="10" s="1"/>
  <c r="E1804" i="10"/>
  <c r="F1804" i="10" s="1"/>
  <c r="E1803" i="10"/>
  <c r="F1803" i="10" s="1"/>
  <c r="E1802" i="10"/>
  <c r="F1802" i="10" s="1"/>
  <c r="E1801" i="10"/>
  <c r="F1801" i="10" s="1"/>
  <c r="E1800" i="10"/>
  <c r="F1800" i="10" s="1"/>
  <c r="E1799" i="10"/>
  <c r="F1799" i="10" s="1"/>
  <c r="E1798" i="10"/>
  <c r="F1798" i="10" s="1"/>
  <c r="E1797" i="10"/>
  <c r="F1797" i="10" s="1"/>
  <c r="E1796" i="10"/>
  <c r="F1796" i="10" s="1"/>
  <c r="E1795" i="10"/>
  <c r="F1795" i="10" s="1"/>
  <c r="E1794" i="10"/>
  <c r="F1794" i="10" s="1"/>
  <c r="E1793" i="10"/>
  <c r="F1793" i="10" s="1"/>
  <c r="E1792" i="10"/>
  <c r="F1792" i="10" s="1"/>
  <c r="E1791" i="10"/>
  <c r="F1791" i="10" s="1"/>
  <c r="E1790" i="10"/>
  <c r="F1790" i="10" s="1"/>
  <c r="E1789" i="10"/>
  <c r="F1789" i="10" s="1"/>
  <c r="E1788" i="10"/>
  <c r="F1788" i="10" s="1"/>
  <c r="E1787" i="10"/>
  <c r="F1787" i="10" s="1"/>
  <c r="E1786" i="10"/>
  <c r="F1786" i="10" s="1"/>
  <c r="E1785" i="10"/>
  <c r="F1785" i="10" s="1"/>
  <c r="E1784" i="10"/>
  <c r="F1784" i="10" s="1"/>
  <c r="E1783" i="10"/>
  <c r="F1783" i="10" s="1"/>
  <c r="E1782" i="10"/>
  <c r="F1782" i="10" s="1"/>
  <c r="E1781" i="10"/>
  <c r="F1781" i="10" s="1"/>
  <c r="E1780" i="10"/>
  <c r="F1780" i="10" s="1"/>
  <c r="E1779" i="10"/>
  <c r="F1779" i="10" s="1"/>
  <c r="E1778" i="10"/>
  <c r="F1778" i="10" s="1"/>
  <c r="E1777" i="10"/>
  <c r="F1777" i="10" s="1"/>
  <c r="E1776" i="10"/>
  <c r="F1776" i="10" s="1"/>
  <c r="E1775" i="10"/>
  <c r="F1775" i="10" s="1"/>
  <c r="E1774" i="10"/>
  <c r="F1774" i="10" s="1"/>
  <c r="E1773" i="10"/>
  <c r="F1773" i="10" s="1"/>
  <c r="E1772" i="10"/>
  <c r="F1772" i="10" s="1"/>
  <c r="E1771" i="10"/>
  <c r="F1771" i="10" s="1"/>
  <c r="E1770" i="10"/>
  <c r="F1770" i="10" s="1"/>
  <c r="E1769" i="10"/>
  <c r="F1769" i="10" s="1"/>
  <c r="E1768" i="10"/>
  <c r="F1768" i="10" s="1"/>
  <c r="E1767" i="10"/>
  <c r="F1767" i="10" s="1"/>
  <c r="E1766" i="10"/>
  <c r="F1766" i="10" s="1"/>
  <c r="E1765" i="10"/>
  <c r="F1765" i="10" s="1"/>
  <c r="E1764" i="10"/>
  <c r="F1764" i="10" s="1"/>
  <c r="E1763" i="10"/>
  <c r="F1763" i="10" s="1"/>
  <c r="E1762" i="10"/>
  <c r="F1762" i="10" s="1"/>
  <c r="E1761" i="10"/>
  <c r="F1761" i="10" s="1"/>
  <c r="E1760" i="10"/>
  <c r="F1760" i="10" s="1"/>
  <c r="E1759" i="10"/>
  <c r="F1759" i="10" s="1"/>
  <c r="E1758" i="10"/>
  <c r="F1758" i="10" s="1"/>
  <c r="E1757" i="10"/>
  <c r="F1757" i="10" s="1"/>
  <c r="E1756" i="10"/>
  <c r="F1756" i="10" s="1"/>
  <c r="E1755" i="10"/>
  <c r="F1755" i="10" s="1"/>
  <c r="E1754" i="10"/>
  <c r="F1754" i="10" s="1"/>
  <c r="E1753" i="10"/>
  <c r="F1753" i="10" s="1"/>
  <c r="E1752" i="10"/>
  <c r="F1752" i="10" s="1"/>
  <c r="E1751" i="10"/>
  <c r="F1751" i="10" s="1"/>
  <c r="E1750" i="10"/>
  <c r="F1750" i="10" s="1"/>
  <c r="E1749" i="10"/>
  <c r="F1749" i="10" s="1"/>
  <c r="E1748" i="10"/>
  <c r="F1748" i="10" s="1"/>
  <c r="E1747" i="10"/>
  <c r="F1747" i="10" s="1"/>
  <c r="E1746" i="10"/>
  <c r="F1746" i="10" s="1"/>
  <c r="E1745" i="10"/>
  <c r="F1745" i="10" s="1"/>
  <c r="E1744" i="10"/>
  <c r="F1744" i="10" s="1"/>
  <c r="E1743" i="10"/>
  <c r="F1743" i="10" s="1"/>
  <c r="E1742" i="10"/>
  <c r="F1742" i="10" s="1"/>
  <c r="E1741" i="10"/>
  <c r="F1741" i="10" s="1"/>
  <c r="E1740" i="10"/>
  <c r="F1740" i="10" s="1"/>
  <c r="E1739" i="10"/>
  <c r="F1739" i="10" s="1"/>
  <c r="E1738" i="10"/>
  <c r="F1738" i="10" s="1"/>
  <c r="E1737" i="10"/>
  <c r="F1737" i="10" s="1"/>
  <c r="E1736" i="10"/>
  <c r="F1736" i="10" s="1"/>
  <c r="E1735" i="10"/>
  <c r="F1735" i="10" s="1"/>
  <c r="E1734" i="10"/>
  <c r="F1734" i="10" s="1"/>
  <c r="E1733" i="10"/>
  <c r="F1733" i="10" s="1"/>
  <c r="E1732" i="10"/>
  <c r="F1732" i="10" s="1"/>
  <c r="E1731" i="10"/>
  <c r="F1731" i="10" s="1"/>
  <c r="E1730" i="10"/>
  <c r="F1730" i="10" s="1"/>
  <c r="E1729" i="10"/>
  <c r="F1729" i="10" s="1"/>
  <c r="E1728" i="10"/>
  <c r="F1728" i="10" s="1"/>
  <c r="E1727" i="10"/>
  <c r="F1727" i="10" s="1"/>
  <c r="E1726" i="10"/>
  <c r="F1726" i="10" s="1"/>
  <c r="E1725" i="10"/>
  <c r="F1725" i="10" s="1"/>
  <c r="E1724" i="10"/>
  <c r="F1724" i="10" s="1"/>
  <c r="E1723" i="10"/>
  <c r="F1723" i="10" s="1"/>
  <c r="E1722" i="10"/>
  <c r="F1722" i="10" s="1"/>
  <c r="E1721" i="10"/>
  <c r="F1721" i="10" s="1"/>
  <c r="E1720" i="10"/>
  <c r="F1720" i="10" s="1"/>
  <c r="E1719" i="10"/>
  <c r="F1719" i="10" s="1"/>
  <c r="E1718" i="10"/>
  <c r="F1718" i="10" s="1"/>
  <c r="E1717" i="10"/>
  <c r="F1717" i="10" s="1"/>
  <c r="E1716" i="10"/>
  <c r="F1716" i="10" s="1"/>
  <c r="E1715" i="10"/>
  <c r="F1715" i="10" s="1"/>
  <c r="E1714" i="10"/>
  <c r="F1714" i="10" s="1"/>
  <c r="E1713" i="10"/>
  <c r="F1713" i="10" s="1"/>
  <c r="E1712" i="10"/>
  <c r="F1712" i="10" s="1"/>
  <c r="E1711" i="10"/>
  <c r="F1711" i="10" s="1"/>
  <c r="E1710" i="10"/>
  <c r="F1710" i="10" s="1"/>
  <c r="E1709" i="10"/>
  <c r="F1709" i="10" s="1"/>
  <c r="E1708" i="10"/>
  <c r="F1708" i="10" s="1"/>
  <c r="E1707" i="10"/>
  <c r="F1707" i="10" s="1"/>
  <c r="E1706" i="10"/>
  <c r="F1706" i="10" s="1"/>
  <c r="E1705" i="10"/>
  <c r="F1705" i="10" s="1"/>
  <c r="E1704" i="10"/>
  <c r="F1704" i="10" s="1"/>
  <c r="E1703" i="10"/>
  <c r="F1703" i="10" s="1"/>
  <c r="E1702" i="10"/>
  <c r="F1702" i="10" s="1"/>
  <c r="E1701" i="10"/>
  <c r="F1701" i="10" s="1"/>
  <c r="E1700" i="10"/>
  <c r="F1700" i="10" s="1"/>
  <c r="E1699" i="10"/>
  <c r="F1699" i="10" s="1"/>
  <c r="E1698" i="10"/>
  <c r="F1698" i="10" s="1"/>
  <c r="E1697" i="10"/>
  <c r="F1697" i="10" s="1"/>
  <c r="E1696" i="10"/>
  <c r="F1696" i="10" s="1"/>
  <c r="E1695" i="10"/>
  <c r="F1695" i="10" s="1"/>
  <c r="E1694" i="10"/>
  <c r="F1694" i="10" s="1"/>
  <c r="E1693" i="10"/>
  <c r="F1693" i="10" s="1"/>
  <c r="E1692" i="10"/>
  <c r="F1692" i="10" s="1"/>
  <c r="E1691" i="10"/>
  <c r="F1691" i="10" s="1"/>
  <c r="E1690" i="10"/>
  <c r="F1690" i="10" s="1"/>
  <c r="E1689" i="10"/>
  <c r="F1689" i="10" s="1"/>
  <c r="E1688" i="10"/>
  <c r="F1688" i="10" s="1"/>
  <c r="E1687" i="10"/>
  <c r="F1687" i="10" s="1"/>
  <c r="E1686" i="10"/>
  <c r="F1686" i="10" s="1"/>
  <c r="E1685" i="10"/>
  <c r="F1685" i="10" s="1"/>
  <c r="E1684" i="10"/>
  <c r="F1684" i="10" s="1"/>
  <c r="E1683" i="10"/>
  <c r="F1683" i="10" s="1"/>
  <c r="E1682" i="10"/>
  <c r="F1682" i="10" s="1"/>
  <c r="E1681" i="10"/>
  <c r="F1681" i="10" s="1"/>
  <c r="E1680" i="10"/>
  <c r="F1680" i="10" s="1"/>
  <c r="E1679" i="10"/>
  <c r="F1679" i="10" s="1"/>
  <c r="E1678" i="10"/>
  <c r="F1678" i="10" s="1"/>
  <c r="E1677" i="10"/>
  <c r="F1677" i="10" s="1"/>
  <c r="E1676" i="10"/>
  <c r="F1676" i="10" s="1"/>
  <c r="E1675" i="10"/>
  <c r="F1675" i="10" s="1"/>
  <c r="E1674" i="10"/>
  <c r="F1674" i="10" s="1"/>
  <c r="E1673" i="10"/>
  <c r="F1673" i="10" s="1"/>
  <c r="E1672" i="10"/>
  <c r="F1672" i="10" s="1"/>
  <c r="E1671" i="10"/>
  <c r="F1671" i="10" s="1"/>
  <c r="E1670" i="10"/>
  <c r="F1670" i="10" s="1"/>
  <c r="E1669" i="10"/>
  <c r="F1669" i="10" s="1"/>
  <c r="E1668" i="10"/>
  <c r="F1668" i="10" s="1"/>
  <c r="E1667" i="10"/>
  <c r="F1667" i="10" s="1"/>
  <c r="E1666" i="10"/>
  <c r="F1666" i="10" s="1"/>
  <c r="E1665" i="10"/>
  <c r="F1665" i="10" s="1"/>
  <c r="E1664" i="10"/>
  <c r="F1664" i="10" s="1"/>
  <c r="E1663" i="10"/>
  <c r="F1663" i="10" s="1"/>
  <c r="E1662" i="10"/>
  <c r="F1662" i="10" s="1"/>
  <c r="E1661" i="10"/>
  <c r="F1661" i="10" s="1"/>
  <c r="E1660" i="10"/>
  <c r="F1660" i="10" s="1"/>
  <c r="E1659" i="10"/>
  <c r="F1659" i="10" s="1"/>
  <c r="E1658" i="10"/>
  <c r="F1658" i="10" s="1"/>
  <c r="E1657" i="10"/>
  <c r="F1657" i="10" s="1"/>
  <c r="E1656" i="10"/>
  <c r="F1656" i="10" s="1"/>
  <c r="E1655" i="10"/>
  <c r="F1655" i="10" s="1"/>
  <c r="E1654" i="10"/>
  <c r="F1654" i="10" s="1"/>
  <c r="E1653" i="10"/>
  <c r="F1653" i="10" s="1"/>
  <c r="E1652" i="10"/>
  <c r="F1652" i="10" s="1"/>
  <c r="E1651" i="10"/>
  <c r="F1651" i="10" s="1"/>
  <c r="E1650" i="10"/>
  <c r="F1650" i="10" s="1"/>
  <c r="E1649" i="10"/>
  <c r="F1649" i="10" s="1"/>
  <c r="E1648" i="10"/>
  <c r="F1648" i="10" s="1"/>
  <c r="E1647" i="10"/>
  <c r="F1647" i="10" s="1"/>
  <c r="E1646" i="10"/>
  <c r="F1646" i="10" s="1"/>
  <c r="E1645" i="10"/>
  <c r="F1645" i="10" s="1"/>
  <c r="E1644" i="10"/>
  <c r="F1644" i="10" s="1"/>
  <c r="E1643" i="10"/>
  <c r="F1643" i="10" s="1"/>
  <c r="E1642" i="10"/>
  <c r="F1642" i="10" s="1"/>
  <c r="E1641" i="10"/>
  <c r="F1641" i="10" s="1"/>
  <c r="E1640" i="10"/>
  <c r="F1640" i="10" s="1"/>
  <c r="E1639" i="10"/>
  <c r="F1639" i="10" s="1"/>
  <c r="E1638" i="10"/>
  <c r="F1638" i="10" s="1"/>
  <c r="E1637" i="10"/>
  <c r="F1637" i="10" s="1"/>
  <c r="E1636" i="10"/>
  <c r="F1636" i="10" s="1"/>
  <c r="E1635" i="10"/>
  <c r="F1635" i="10" s="1"/>
  <c r="E1634" i="10"/>
  <c r="F1634" i="10" s="1"/>
  <c r="E1633" i="10"/>
  <c r="F1633" i="10" s="1"/>
  <c r="E1632" i="10"/>
  <c r="F1632" i="10" s="1"/>
  <c r="E1631" i="10"/>
  <c r="F1631" i="10" s="1"/>
  <c r="E1630" i="10"/>
  <c r="F1630" i="10" s="1"/>
  <c r="E1629" i="10"/>
  <c r="F1629" i="10" s="1"/>
  <c r="E1628" i="10"/>
  <c r="F1628" i="10" s="1"/>
  <c r="E1627" i="10"/>
  <c r="F1627" i="10" s="1"/>
  <c r="E1626" i="10"/>
  <c r="F1626" i="10" s="1"/>
  <c r="E1625" i="10"/>
  <c r="F1625" i="10" s="1"/>
  <c r="E1624" i="10"/>
  <c r="F1624" i="10" s="1"/>
  <c r="E1623" i="10"/>
  <c r="F1623" i="10" s="1"/>
  <c r="E1622" i="10"/>
  <c r="F1622" i="10" s="1"/>
  <c r="E1621" i="10"/>
  <c r="F1621" i="10" s="1"/>
  <c r="E1620" i="10"/>
  <c r="F1620" i="10" s="1"/>
  <c r="E1619" i="10"/>
  <c r="F1619" i="10" s="1"/>
  <c r="E1618" i="10"/>
  <c r="F1618" i="10" s="1"/>
  <c r="E1617" i="10"/>
  <c r="F1617" i="10" s="1"/>
  <c r="E1616" i="10"/>
  <c r="F1616" i="10" s="1"/>
  <c r="E1615" i="10"/>
  <c r="F1615" i="10" s="1"/>
  <c r="E1614" i="10"/>
  <c r="F1614" i="10" s="1"/>
  <c r="E1613" i="10"/>
  <c r="F1613" i="10" s="1"/>
  <c r="E1612" i="10"/>
  <c r="F1612" i="10" s="1"/>
  <c r="E1611" i="10"/>
  <c r="F1611" i="10" s="1"/>
  <c r="E1610" i="10"/>
  <c r="F1610" i="10" s="1"/>
  <c r="E1609" i="10"/>
  <c r="F1609" i="10" s="1"/>
  <c r="E1608" i="10"/>
  <c r="F1608" i="10" s="1"/>
  <c r="E1607" i="10"/>
  <c r="F1607" i="10" s="1"/>
  <c r="E1606" i="10"/>
  <c r="F1606" i="10" s="1"/>
  <c r="E1605" i="10"/>
  <c r="F1605" i="10" s="1"/>
  <c r="E1604" i="10"/>
  <c r="F1604" i="10" s="1"/>
  <c r="E1603" i="10"/>
  <c r="F1603" i="10" s="1"/>
  <c r="E1602" i="10"/>
  <c r="F1602" i="10" s="1"/>
  <c r="E1601" i="10"/>
  <c r="F1601" i="10" s="1"/>
  <c r="E1600" i="10"/>
  <c r="F1600" i="10" s="1"/>
  <c r="E1599" i="10"/>
  <c r="F1599" i="10" s="1"/>
  <c r="E1598" i="10"/>
  <c r="F1598" i="10" s="1"/>
  <c r="E1597" i="10"/>
  <c r="F1597" i="10" s="1"/>
  <c r="E1596" i="10"/>
  <c r="F1596" i="10" s="1"/>
  <c r="E1595" i="10"/>
  <c r="F1595" i="10" s="1"/>
  <c r="E1594" i="10"/>
  <c r="F1594" i="10" s="1"/>
  <c r="E1593" i="10"/>
  <c r="F1593" i="10" s="1"/>
  <c r="E1592" i="10"/>
  <c r="F1592" i="10" s="1"/>
  <c r="E1591" i="10"/>
  <c r="F1591" i="10" s="1"/>
  <c r="E1590" i="10"/>
  <c r="F1590" i="10" s="1"/>
  <c r="E1589" i="10"/>
  <c r="F1589" i="10" s="1"/>
  <c r="E1588" i="10"/>
  <c r="F1588" i="10" s="1"/>
  <c r="E1587" i="10"/>
  <c r="F1587" i="10" s="1"/>
  <c r="E1586" i="10"/>
  <c r="F1586" i="10" s="1"/>
  <c r="E1585" i="10"/>
  <c r="F1585" i="10" s="1"/>
  <c r="E1584" i="10"/>
  <c r="F1584" i="10" s="1"/>
  <c r="E1583" i="10"/>
  <c r="F1583" i="10" s="1"/>
  <c r="E1582" i="10"/>
  <c r="F1582" i="10" s="1"/>
  <c r="E1581" i="10"/>
  <c r="F1581" i="10" s="1"/>
  <c r="E1580" i="10"/>
  <c r="F1580" i="10" s="1"/>
  <c r="E1579" i="10"/>
  <c r="F1579" i="10" s="1"/>
  <c r="E1578" i="10"/>
  <c r="F1578" i="10" s="1"/>
  <c r="E1577" i="10"/>
  <c r="F1577" i="10" s="1"/>
  <c r="E1576" i="10"/>
  <c r="F1576" i="10" s="1"/>
  <c r="E1575" i="10"/>
  <c r="F1575" i="10" s="1"/>
  <c r="E1574" i="10"/>
  <c r="F1574" i="10" s="1"/>
  <c r="E1573" i="10"/>
  <c r="F1573" i="10" s="1"/>
  <c r="E1572" i="10"/>
  <c r="F1572" i="10" s="1"/>
  <c r="E1571" i="10"/>
  <c r="F1571" i="10" s="1"/>
  <c r="E1570" i="10"/>
  <c r="F1570" i="10" s="1"/>
  <c r="E1569" i="10"/>
  <c r="F1569" i="10" s="1"/>
  <c r="E1568" i="10"/>
  <c r="F1568" i="10" s="1"/>
  <c r="E1567" i="10"/>
  <c r="F1567" i="10" s="1"/>
  <c r="E1566" i="10"/>
  <c r="F1566" i="10" s="1"/>
  <c r="E1565" i="10"/>
  <c r="F1565" i="10" s="1"/>
  <c r="E1564" i="10"/>
  <c r="F1564" i="10" s="1"/>
  <c r="E1563" i="10"/>
  <c r="F1563" i="10" s="1"/>
  <c r="E1562" i="10"/>
  <c r="F1562" i="10" s="1"/>
  <c r="E1561" i="10"/>
  <c r="F1561" i="10" s="1"/>
  <c r="E1560" i="10"/>
  <c r="F1560" i="10" s="1"/>
  <c r="E1559" i="10"/>
  <c r="F1559" i="10" s="1"/>
  <c r="E1558" i="10"/>
  <c r="F1558" i="10" s="1"/>
  <c r="E1557" i="10"/>
  <c r="F1557" i="10" s="1"/>
  <c r="E1556" i="10"/>
  <c r="F1556" i="10" s="1"/>
  <c r="E1555" i="10"/>
  <c r="F1555" i="10" s="1"/>
  <c r="E1554" i="10"/>
  <c r="F1554" i="10" s="1"/>
  <c r="E1553" i="10"/>
  <c r="F1553" i="10" s="1"/>
  <c r="E1552" i="10"/>
  <c r="F1552" i="10" s="1"/>
  <c r="E1551" i="10"/>
  <c r="F1551" i="10" s="1"/>
  <c r="E1550" i="10"/>
  <c r="F1550" i="10" s="1"/>
  <c r="E1549" i="10"/>
  <c r="F1549" i="10" s="1"/>
  <c r="E1548" i="10"/>
  <c r="F1548" i="10" s="1"/>
  <c r="E1547" i="10"/>
  <c r="F1547" i="10" s="1"/>
  <c r="E1546" i="10"/>
  <c r="F1546" i="10" s="1"/>
  <c r="E1545" i="10"/>
  <c r="F1545" i="10" s="1"/>
  <c r="E1544" i="10"/>
  <c r="F1544" i="10" s="1"/>
  <c r="E1543" i="10"/>
  <c r="F1543" i="10" s="1"/>
  <c r="E1542" i="10"/>
  <c r="F1542" i="10" s="1"/>
  <c r="E1541" i="10"/>
  <c r="F1541" i="10" s="1"/>
  <c r="E1540" i="10"/>
  <c r="F1540" i="10" s="1"/>
  <c r="E1539" i="10"/>
  <c r="F1539" i="10" s="1"/>
  <c r="E1538" i="10"/>
  <c r="F1538" i="10" s="1"/>
  <c r="E1537" i="10"/>
  <c r="F1537" i="10" s="1"/>
  <c r="E1536" i="10"/>
  <c r="F1536" i="10" s="1"/>
  <c r="E1535" i="10"/>
  <c r="F1535" i="10" s="1"/>
  <c r="E1534" i="10"/>
  <c r="F1534" i="10" s="1"/>
  <c r="E1533" i="10"/>
  <c r="F1533" i="10" s="1"/>
  <c r="E1532" i="10"/>
  <c r="F1532" i="10" s="1"/>
  <c r="E1531" i="10"/>
  <c r="F1531" i="10" s="1"/>
  <c r="E1530" i="10"/>
  <c r="F1530" i="10" s="1"/>
  <c r="E1529" i="10"/>
  <c r="F1529" i="10" s="1"/>
  <c r="E1528" i="10"/>
  <c r="F1528" i="10" s="1"/>
  <c r="E1527" i="10"/>
  <c r="F1527" i="10" s="1"/>
  <c r="E1526" i="10"/>
  <c r="F1526" i="10" s="1"/>
  <c r="E1525" i="10"/>
  <c r="F1525" i="10" s="1"/>
  <c r="E1524" i="10"/>
  <c r="F1524" i="10" s="1"/>
  <c r="E1523" i="10"/>
  <c r="F1523" i="10" s="1"/>
  <c r="E1522" i="10"/>
  <c r="F1522" i="10" s="1"/>
  <c r="E1521" i="10"/>
  <c r="F1521" i="10" s="1"/>
  <c r="E1520" i="10"/>
  <c r="F1520" i="10" s="1"/>
  <c r="E1519" i="10"/>
  <c r="F1519" i="10" s="1"/>
  <c r="E1518" i="10"/>
  <c r="F1518" i="10" s="1"/>
  <c r="E1517" i="10"/>
  <c r="F1517" i="10" s="1"/>
  <c r="E1516" i="10"/>
  <c r="F1516" i="10" s="1"/>
  <c r="E1515" i="10"/>
  <c r="F1515" i="10" s="1"/>
  <c r="E1514" i="10"/>
  <c r="F1514" i="10" s="1"/>
  <c r="E1513" i="10"/>
  <c r="F1513" i="10" s="1"/>
  <c r="E1512" i="10"/>
  <c r="F1512" i="10" s="1"/>
  <c r="E1511" i="10"/>
  <c r="F1511" i="10" s="1"/>
  <c r="E1510" i="10"/>
  <c r="F1510" i="10" s="1"/>
  <c r="E1509" i="10"/>
  <c r="F1509" i="10" s="1"/>
  <c r="E1508" i="10"/>
  <c r="F1508" i="10" s="1"/>
  <c r="E1507" i="10"/>
  <c r="F1507" i="10" s="1"/>
  <c r="E1506" i="10"/>
  <c r="F1506" i="10" s="1"/>
  <c r="E1505" i="10"/>
  <c r="F1505" i="10" s="1"/>
  <c r="E1504" i="10"/>
  <c r="F1504" i="10" s="1"/>
  <c r="E1503" i="10"/>
  <c r="F1503" i="10" s="1"/>
  <c r="E1502" i="10"/>
  <c r="F1502" i="10" s="1"/>
  <c r="E1501" i="10"/>
  <c r="F1501" i="10" s="1"/>
  <c r="E1500" i="10"/>
  <c r="F1500" i="10" s="1"/>
  <c r="E1499" i="10"/>
  <c r="F1499" i="10" s="1"/>
  <c r="E1498" i="10"/>
  <c r="F1498" i="10" s="1"/>
  <c r="E1497" i="10"/>
  <c r="F1497" i="10" s="1"/>
  <c r="E1496" i="10"/>
  <c r="F1496" i="10" s="1"/>
  <c r="E1495" i="10"/>
  <c r="F1495" i="10" s="1"/>
  <c r="E1494" i="10"/>
  <c r="F1494" i="10" s="1"/>
  <c r="E1493" i="10"/>
  <c r="F1493" i="10" s="1"/>
  <c r="E1492" i="10"/>
  <c r="F1492" i="10" s="1"/>
  <c r="E1491" i="10"/>
  <c r="F1491" i="10" s="1"/>
  <c r="E1490" i="10"/>
  <c r="F1490" i="10" s="1"/>
  <c r="E1489" i="10"/>
  <c r="F1489" i="10" s="1"/>
  <c r="E1488" i="10"/>
  <c r="F1488" i="10" s="1"/>
  <c r="E1487" i="10"/>
  <c r="F1487" i="10" s="1"/>
  <c r="E1486" i="10"/>
  <c r="F1486" i="10" s="1"/>
  <c r="E1485" i="10"/>
  <c r="F1485" i="10" s="1"/>
  <c r="E1484" i="10"/>
  <c r="F1484" i="10" s="1"/>
  <c r="E1483" i="10"/>
  <c r="F1483" i="10" s="1"/>
  <c r="E1482" i="10"/>
  <c r="F1482" i="10" s="1"/>
  <c r="E1481" i="10"/>
  <c r="F1481" i="10" s="1"/>
  <c r="E1480" i="10"/>
  <c r="F1480" i="10" s="1"/>
  <c r="E1479" i="10"/>
  <c r="F1479" i="10" s="1"/>
  <c r="E1478" i="10"/>
  <c r="F1478" i="10" s="1"/>
  <c r="E1477" i="10"/>
  <c r="F1477" i="10" s="1"/>
  <c r="E1476" i="10"/>
  <c r="F1476" i="10" s="1"/>
  <c r="E1475" i="10"/>
  <c r="F1475" i="10" s="1"/>
  <c r="E1474" i="10"/>
  <c r="F1474" i="10" s="1"/>
  <c r="E1473" i="10"/>
  <c r="F1473" i="10" s="1"/>
  <c r="E1472" i="10"/>
  <c r="F1472" i="10" s="1"/>
  <c r="E1471" i="10"/>
  <c r="F1471" i="10" s="1"/>
  <c r="E1470" i="10"/>
  <c r="F1470" i="10" s="1"/>
  <c r="E1469" i="10"/>
  <c r="F1469" i="10" s="1"/>
  <c r="E1468" i="10"/>
  <c r="F1468" i="10" s="1"/>
  <c r="E1467" i="10"/>
  <c r="F1467" i="10" s="1"/>
  <c r="E1466" i="10"/>
  <c r="F1466" i="10" s="1"/>
  <c r="E1465" i="10"/>
  <c r="F1465" i="10" s="1"/>
  <c r="E1464" i="10"/>
  <c r="F1464" i="10" s="1"/>
  <c r="E1463" i="10"/>
  <c r="F1463" i="10" s="1"/>
  <c r="E1462" i="10"/>
  <c r="F1462" i="10" s="1"/>
  <c r="E1461" i="10"/>
  <c r="F1461" i="10" s="1"/>
  <c r="E1460" i="10"/>
  <c r="F1460" i="10" s="1"/>
  <c r="E1459" i="10"/>
  <c r="F1459" i="10" s="1"/>
  <c r="E1458" i="10"/>
  <c r="F1458" i="10" s="1"/>
  <c r="E1457" i="10"/>
  <c r="F1457" i="10" s="1"/>
  <c r="E1456" i="10"/>
  <c r="F1456" i="10" s="1"/>
  <c r="E1455" i="10"/>
  <c r="F1455" i="10" s="1"/>
  <c r="E1454" i="10"/>
  <c r="F1454" i="10" s="1"/>
  <c r="E1453" i="10"/>
  <c r="F1453" i="10" s="1"/>
  <c r="E1452" i="10"/>
  <c r="F1452" i="10" s="1"/>
  <c r="E1451" i="10"/>
  <c r="F1451" i="10" s="1"/>
  <c r="E1450" i="10"/>
  <c r="F1450" i="10" s="1"/>
  <c r="E1449" i="10"/>
  <c r="F1449" i="10" s="1"/>
  <c r="E1448" i="10"/>
  <c r="F1448" i="10" s="1"/>
  <c r="E1447" i="10"/>
  <c r="F1447" i="10" s="1"/>
  <c r="E1446" i="10"/>
  <c r="F1446" i="10" s="1"/>
  <c r="E1445" i="10"/>
  <c r="F1445" i="10" s="1"/>
  <c r="E1444" i="10"/>
  <c r="F1444" i="10" s="1"/>
  <c r="E1443" i="10"/>
  <c r="F1443" i="10" s="1"/>
  <c r="E1442" i="10"/>
  <c r="F1442" i="10" s="1"/>
  <c r="E1441" i="10"/>
  <c r="F1441" i="10" s="1"/>
  <c r="E1440" i="10"/>
  <c r="F1440" i="10" s="1"/>
  <c r="E1439" i="10"/>
  <c r="F1439" i="10" s="1"/>
  <c r="E1438" i="10"/>
  <c r="F1438" i="10" s="1"/>
  <c r="E1437" i="10"/>
  <c r="F1437" i="10" s="1"/>
  <c r="E1436" i="10"/>
  <c r="F1436" i="10" s="1"/>
  <c r="E1435" i="10"/>
  <c r="F1435" i="10" s="1"/>
  <c r="E1434" i="10"/>
  <c r="F1434" i="10" s="1"/>
  <c r="E1433" i="10"/>
  <c r="F1433" i="10" s="1"/>
  <c r="E1432" i="10"/>
  <c r="F1432" i="10" s="1"/>
  <c r="E1431" i="10"/>
  <c r="F1431" i="10" s="1"/>
  <c r="E1430" i="10"/>
  <c r="F1430" i="10" s="1"/>
  <c r="E1429" i="10"/>
  <c r="F1429" i="10" s="1"/>
  <c r="E1428" i="10"/>
  <c r="F1428" i="10" s="1"/>
  <c r="E1427" i="10"/>
  <c r="F1427" i="10" s="1"/>
  <c r="E1426" i="10"/>
  <c r="F1426" i="10" s="1"/>
  <c r="E1425" i="10"/>
  <c r="F1425" i="10" s="1"/>
  <c r="E1424" i="10"/>
  <c r="F1424" i="10" s="1"/>
  <c r="E1423" i="10"/>
  <c r="F1423" i="10" s="1"/>
  <c r="E1422" i="10"/>
  <c r="F1422" i="10" s="1"/>
  <c r="E1421" i="10"/>
  <c r="F1421" i="10" s="1"/>
  <c r="E1420" i="10"/>
  <c r="F1420" i="10" s="1"/>
  <c r="E1419" i="10"/>
  <c r="F1419" i="10" s="1"/>
  <c r="E1418" i="10"/>
  <c r="F1418" i="10" s="1"/>
  <c r="E1417" i="10"/>
  <c r="F1417" i="10" s="1"/>
  <c r="E1416" i="10"/>
  <c r="F1416" i="10" s="1"/>
  <c r="E1415" i="10"/>
  <c r="F1415" i="10" s="1"/>
  <c r="E1414" i="10"/>
  <c r="F1414" i="10" s="1"/>
  <c r="E1413" i="10"/>
  <c r="F1413" i="10" s="1"/>
  <c r="E1412" i="10"/>
  <c r="F1412" i="10" s="1"/>
  <c r="E1411" i="10"/>
  <c r="F1411" i="10" s="1"/>
  <c r="E1410" i="10"/>
  <c r="F1410" i="10" s="1"/>
  <c r="E1409" i="10"/>
  <c r="F1409" i="10" s="1"/>
  <c r="E1408" i="10"/>
  <c r="F1408" i="10" s="1"/>
  <c r="E1407" i="10"/>
  <c r="F1407" i="10" s="1"/>
  <c r="E1406" i="10"/>
  <c r="F1406" i="10" s="1"/>
  <c r="E1405" i="10"/>
  <c r="F1405" i="10" s="1"/>
  <c r="E1404" i="10"/>
  <c r="F1404" i="10" s="1"/>
  <c r="E1403" i="10"/>
  <c r="F1403" i="10" s="1"/>
  <c r="E1402" i="10"/>
  <c r="F1402" i="10" s="1"/>
  <c r="E1401" i="10"/>
  <c r="F1401" i="10" s="1"/>
  <c r="E1400" i="10"/>
  <c r="F1400" i="10" s="1"/>
  <c r="E1399" i="10"/>
  <c r="F1399" i="10" s="1"/>
  <c r="E1398" i="10"/>
  <c r="F1398" i="10" s="1"/>
  <c r="E1397" i="10"/>
  <c r="F1397" i="10" s="1"/>
  <c r="E1396" i="10"/>
  <c r="F1396" i="10" s="1"/>
  <c r="E1395" i="10"/>
  <c r="F1395" i="10" s="1"/>
  <c r="E1394" i="10"/>
  <c r="F1394" i="10" s="1"/>
  <c r="E1393" i="10"/>
  <c r="F1393" i="10" s="1"/>
  <c r="E1392" i="10"/>
  <c r="F1392" i="10" s="1"/>
  <c r="E1391" i="10"/>
  <c r="F1391" i="10" s="1"/>
  <c r="E1390" i="10"/>
  <c r="F1390" i="10" s="1"/>
  <c r="E1389" i="10"/>
  <c r="F1389" i="10" s="1"/>
  <c r="E1388" i="10"/>
  <c r="F1388" i="10" s="1"/>
  <c r="E1387" i="10"/>
  <c r="F1387" i="10" s="1"/>
  <c r="E1386" i="10"/>
  <c r="F1386" i="10" s="1"/>
  <c r="E1385" i="10"/>
  <c r="F1385" i="10" s="1"/>
  <c r="E1384" i="10"/>
  <c r="F1384" i="10" s="1"/>
  <c r="E1383" i="10"/>
  <c r="F1383" i="10" s="1"/>
  <c r="E1382" i="10"/>
  <c r="F1382" i="10" s="1"/>
  <c r="E1381" i="10"/>
  <c r="F1381" i="10" s="1"/>
  <c r="E1380" i="10"/>
  <c r="F1380" i="10" s="1"/>
  <c r="E1379" i="10"/>
  <c r="F1379" i="10" s="1"/>
  <c r="E1378" i="10"/>
  <c r="F1378" i="10" s="1"/>
  <c r="E1377" i="10"/>
  <c r="F1377" i="10" s="1"/>
  <c r="E1376" i="10"/>
  <c r="F1376" i="10" s="1"/>
  <c r="E1375" i="10"/>
  <c r="F1375" i="10" s="1"/>
  <c r="E1374" i="10"/>
  <c r="F1374" i="10" s="1"/>
  <c r="E1373" i="10"/>
  <c r="F1373" i="10" s="1"/>
  <c r="E1372" i="10"/>
  <c r="F1372" i="10" s="1"/>
  <c r="E1371" i="10"/>
  <c r="F1371" i="10" s="1"/>
  <c r="E1370" i="10"/>
  <c r="F1370" i="10" s="1"/>
  <c r="E1369" i="10"/>
  <c r="F1369" i="10" s="1"/>
  <c r="E1368" i="10"/>
  <c r="F1368" i="10" s="1"/>
  <c r="E1367" i="10"/>
  <c r="F1367" i="10" s="1"/>
  <c r="E1366" i="10"/>
  <c r="F1366" i="10" s="1"/>
  <c r="E1365" i="10"/>
  <c r="F1365" i="10" s="1"/>
  <c r="E1364" i="10"/>
  <c r="F1364" i="10" s="1"/>
  <c r="E1363" i="10"/>
  <c r="F1363" i="10" s="1"/>
  <c r="E1362" i="10"/>
  <c r="F1362" i="10" s="1"/>
  <c r="E1361" i="10"/>
  <c r="F1361" i="10" s="1"/>
  <c r="E1360" i="10"/>
  <c r="F1360" i="10" s="1"/>
  <c r="E1359" i="10"/>
  <c r="F1359" i="10" s="1"/>
  <c r="E1358" i="10"/>
  <c r="F1358" i="10" s="1"/>
  <c r="E1357" i="10"/>
  <c r="F1357" i="10" s="1"/>
  <c r="E1356" i="10"/>
  <c r="F1356" i="10" s="1"/>
  <c r="E1355" i="10"/>
  <c r="F1355" i="10" s="1"/>
  <c r="E1354" i="10"/>
  <c r="F1354" i="10" s="1"/>
  <c r="E1353" i="10"/>
  <c r="F1353" i="10" s="1"/>
  <c r="E1352" i="10"/>
  <c r="F1352" i="10" s="1"/>
  <c r="E1351" i="10"/>
  <c r="F1351" i="10" s="1"/>
  <c r="E1350" i="10"/>
  <c r="F1350" i="10" s="1"/>
  <c r="E1349" i="10"/>
  <c r="F1349" i="10" s="1"/>
  <c r="E1348" i="10"/>
  <c r="F1348" i="10" s="1"/>
  <c r="E1347" i="10"/>
  <c r="F1347" i="10" s="1"/>
  <c r="E1346" i="10"/>
  <c r="F1346" i="10" s="1"/>
  <c r="E1345" i="10"/>
  <c r="F1345" i="10" s="1"/>
  <c r="E1344" i="10"/>
  <c r="F1344" i="10" s="1"/>
  <c r="E1343" i="10"/>
  <c r="F1343" i="10" s="1"/>
  <c r="E1342" i="10"/>
  <c r="F1342" i="10" s="1"/>
  <c r="E1341" i="10"/>
  <c r="F1341" i="10" s="1"/>
  <c r="E1340" i="10"/>
  <c r="F1340" i="10" s="1"/>
  <c r="E1339" i="10"/>
  <c r="F1339" i="10" s="1"/>
  <c r="E1338" i="10"/>
  <c r="F1338" i="10" s="1"/>
  <c r="E1337" i="10"/>
  <c r="F1337" i="10" s="1"/>
  <c r="E1336" i="10"/>
  <c r="F1336" i="10" s="1"/>
  <c r="E1335" i="10"/>
  <c r="F1335" i="10" s="1"/>
  <c r="E1334" i="10"/>
  <c r="F1334" i="10" s="1"/>
  <c r="E1333" i="10"/>
  <c r="F1333" i="10" s="1"/>
  <c r="E1332" i="10"/>
  <c r="F1332" i="10" s="1"/>
  <c r="E1331" i="10"/>
  <c r="F1331" i="10" s="1"/>
  <c r="E1330" i="10"/>
  <c r="F1330" i="10" s="1"/>
  <c r="E1329" i="10"/>
  <c r="F1329" i="10" s="1"/>
  <c r="E1328" i="10"/>
  <c r="F1328" i="10" s="1"/>
  <c r="E1327" i="10"/>
  <c r="F1327" i="10" s="1"/>
  <c r="E1326" i="10"/>
  <c r="F1326" i="10" s="1"/>
  <c r="E1325" i="10"/>
  <c r="F1325" i="10" s="1"/>
  <c r="E1324" i="10"/>
  <c r="F1324" i="10" s="1"/>
  <c r="E1323" i="10"/>
  <c r="F1323" i="10" s="1"/>
  <c r="E1322" i="10"/>
  <c r="F1322" i="10" s="1"/>
  <c r="E1321" i="10"/>
  <c r="F1321" i="10" s="1"/>
  <c r="E1320" i="10"/>
  <c r="F1320" i="10" s="1"/>
  <c r="E1319" i="10"/>
  <c r="F1319" i="10" s="1"/>
  <c r="E1318" i="10"/>
  <c r="F1318" i="10" s="1"/>
  <c r="E1317" i="10"/>
  <c r="F1317" i="10" s="1"/>
  <c r="E1316" i="10"/>
  <c r="F1316" i="10" s="1"/>
  <c r="E1315" i="10"/>
  <c r="F1315" i="10" s="1"/>
  <c r="E1314" i="10"/>
  <c r="F1314" i="10" s="1"/>
  <c r="E1313" i="10"/>
  <c r="F1313" i="10" s="1"/>
  <c r="E1312" i="10"/>
  <c r="F1312" i="10" s="1"/>
  <c r="E1311" i="10"/>
  <c r="F1311" i="10" s="1"/>
  <c r="E1310" i="10"/>
  <c r="F1310" i="10" s="1"/>
  <c r="E1309" i="10"/>
  <c r="F1309" i="10" s="1"/>
  <c r="E1308" i="10"/>
  <c r="F1308" i="10" s="1"/>
  <c r="E1307" i="10"/>
  <c r="F1307" i="10" s="1"/>
  <c r="E1306" i="10"/>
  <c r="F1306" i="10" s="1"/>
  <c r="E1305" i="10"/>
  <c r="F1305" i="10" s="1"/>
  <c r="E1304" i="10"/>
  <c r="F1304" i="10" s="1"/>
  <c r="E1303" i="10"/>
  <c r="F1303" i="10" s="1"/>
  <c r="E1302" i="10"/>
  <c r="F1302" i="10" s="1"/>
  <c r="E1301" i="10"/>
  <c r="F1301" i="10" s="1"/>
  <c r="E1300" i="10"/>
  <c r="F1300" i="10" s="1"/>
  <c r="E1299" i="10"/>
  <c r="F1299" i="10" s="1"/>
  <c r="E1298" i="10"/>
  <c r="F1298" i="10" s="1"/>
  <c r="E1297" i="10"/>
  <c r="F1297" i="10" s="1"/>
  <c r="E1296" i="10"/>
  <c r="F1296" i="10" s="1"/>
  <c r="E1295" i="10"/>
  <c r="F1295" i="10" s="1"/>
  <c r="E1294" i="10"/>
  <c r="F1294" i="10" s="1"/>
  <c r="E1293" i="10"/>
  <c r="F1293" i="10" s="1"/>
  <c r="E1292" i="10"/>
  <c r="F1292" i="10" s="1"/>
  <c r="E1291" i="10"/>
  <c r="F1291" i="10" s="1"/>
  <c r="E1290" i="10"/>
  <c r="F1290" i="10" s="1"/>
  <c r="E1289" i="10"/>
  <c r="F1289" i="10" s="1"/>
  <c r="E1288" i="10"/>
  <c r="F1288" i="10" s="1"/>
  <c r="E1287" i="10"/>
  <c r="F1287" i="10" s="1"/>
  <c r="E1286" i="10"/>
  <c r="F1286" i="10" s="1"/>
  <c r="E1285" i="10"/>
  <c r="F1285" i="10" s="1"/>
  <c r="E1284" i="10"/>
  <c r="F1284" i="10" s="1"/>
  <c r="E1283" i="10"/>
  <c r="F1283" i="10" s="1"/>
  <c r="E1282" i="10"/>
  <c r="F1282" i="10" s="1"/>
  <c r="E1281" i="10"/>
  <c r="F1281" i="10" s="1"/>
  <c r="E1280" i="10"/>
  <c r="F1280" i="10" s="1"/>
  <c r="E1279" i="10"/>
  <c r="F1279" i="10" s="1"/>
  <c r="E1278" i="10"/>
  <c r="F1278" i="10" s="1"/>
  <c r="E1277" i="10"/>
  <c r="F1277" i="10" s="1"/>
  <c r="E1276" i="10"/>
  <c r="F1276" i="10" s="1"/>
  <c r="E1275" i="10"/>
  <c r="F1275" i="10" s="1"/>
  <c r="E1274" i="10"/>
  <c r="F1274" i="10" s="1"/>
  <c r="E1273" i="10"/>
  <c r="F1273" i="10" s="1"/>
  <c r="E1272" i="10"/>
  <c r="F1272" i="10" s="1"/>
  <c r="E1271" i="10"/>
  <c r="F1271" i="10" s="1"/>
  <c r="E1270" i="10"/>
  <c r="F1270" i="10" s="1"/>
  <c r="E1269" i="10"/>
  <c r="F1269" i="10" s="1"/>
  <c r="E1268" i="10"/>
  <c r="F1268" i="10" s="1"/>
  <c r="E1267" i="10"/>
  <c r="F1267" i="10" s="1"/>
  <c r="E1266" i="10"/>
  <c r="F1266" i="10" s="1"/>
  <c r="E1265" i="10"/>
  <c r="F1265" i="10" s="1"/>
  <c r="E1264" i="10"/>
  <c r="F1264" i="10" s="1"/>
  <c r="E1263" i="10"/>
  <c r="F1263" i="10" s="1"/>
  <c r="E1262" i="10"/>
  <c r="F1262" i="10" s="1"/>
  <c r="E1261" i="10"/>
  <c r="F1261" i="10" s="1"/>
  <c r="E1260" i="10"/>
  <c r="F1260" i="10" s="1"/>
  <c r="E1259" i="10"/>
  <c r="F1259" i="10" s="1"/>
  <c r="E1258" i="10"/>
  <c r="F1258" i="10" s="1"/>
  <c r="E1257" i="10"/>
  <c r="F1257" i="10" s="1"/>
  <c r="E1256" i="10"/>
  <c r="F1256" i="10" s="1"/>
  <c r="E1255" i="10"/>
  <c r="F1255" i="10" s="1"/>
  <c r="E1254" i="10"/>
  <c r="F1254" i="10" s="1"/>
  <c r="E1253" i="10"/>
  <c r="F1253" i="10" s="1"/>
  <c r="E1252" i="10"/>
  <c r="F1252" i="10" s="1"/>
  <c r="E1251" i="10"/>
  <c r="F1251" i="10" s="1"/>
  <c r="E1250" i="10"/>
  <c r="F1250" i="10" s="1"/>
  <c r="E1249" i="10"/>
  <c r="F1249" i="10" s="1"/>
  <c r="E1248" i="10"/>
  <c r="F1248" i="10" s="1"/>
  <c r="E1247" i="10"/>
  <c r="F1247" i="10" s="1"/>
  <c r="E1246" i="10"/>
  <c r="F1246" i="10" s="1"/>
  <c r="E1245" i="10"/>
  <c r="F1245" i="10" s="1"/>
  <c r="E1244" i="10"/>
  <c r="F1244" i="10" s="1"/>
  <c r="E1243" i="10"/>
  <c r="F1243" i="10" s="1"/>
  <c r="E1242" i="10"/>
  <c r="F1242" i="10" s="1"/>
  <c r="E1241" i="10"/>
  <c r="F1241" i="10" s="1"/>
  <c r="E1240" i="10"/>
  <c r="F1240" i="10" s="1"/>
  <c r="E1239" i="10"/>
  <c r="F1239" i="10" s="1"/>
  <c r="E1238" i="10"/>
  <c r="F1238" i="10" s="1"/>
  <c r="E1237" i="10"/>
  <c r="F1237" i="10" s="1"/>
  <c r="E1236" i="10"/>
  <c r="F1236" i="10" s="1"/>
  <c r="E1235" i="10"/>
  <c r="F1235" i="10" s="1"/>
  <c r="E1234" i="10"/>
  <c r="F1234" i="10" s="1"/>
  <c r="E1233" i="10"/>
  <c r="F1233" i="10" s="1"/>
  <c r="E1232" i="10"/>
  <c r="F1232" i="10" s="1"/>
  <c r="E1231" i="10"/>
  <c r="F1231" i="10" s="1"/>
  <c r="E1230" i="10"/>
  <c r="F1230" i="10" s="1"/>
  <c r="E1229" i="10"/>
  <c r="F1229" i="10" s="1"/>
  <c r="E1228" i="10"/>
  <c r="F1228" i="10" s="1"/>
  <c r="E1227" i="10"/>
  <c r="F1227" i="10" s="1"/>
  <c r="E1226" i="10"/>
  <c r="F1226" i="10" s="1"/>
  <c r="E1225" i="10"/>
  <c r="F1225" i="10" s="1"/>
  <c r="E1224" i="10"/>
  <c r="F1224" i="10" s="1"/>
  <c r="E1223" i="10"/>
  <c r="F1223" i="10" s="1"/>
  <c r="E1222" i="10"/>
  <c r="F1222" i="10" s="1"/>
  <c r="E1221" i="10"/>
  <c r="F1221" i="10" s="1"/>
  <c r="E1220" i="10"/>
  <c r="F1220" i="10" s="1"/>
  <c r="E1219" i="10"/>
  <c r="F1219" i="10" s="1"/>
  <c r="E1218" i="10"/>
  <c r="F1218" i="10" s="1"/>
  <c r="E1217" i="10"/>
  <c r="F1217" i="10" s="1"/>
  <c r="E1216" i="10"/>
  <c r="F1216" i="10" s="1"/>
  <c r="E1215" i="10"/>
  <c r="F1215" i="10" s="1"/>
  <c r="E1214" i="10"/>
  <c r="F1214" i="10" s="1"/>
  <c r="E1213" i="10"/>
  <c r="F1213" i="10" s="1"/>
  <c r="E1212" i="10"/>
  <c r="F1212" i="10" s="1"/>
  <c r="E1211" i="10"/>
  <c r="F1211" i="10" s="1"/>
  <c r="E1210" i="10"/>
  <c r="F1210" i="10" s="1"/>
  <c r="E1209" i="10"/>
  <c r="F1209" i="10" s="1"/>
  <c r="E1208" i="10"/>
  <c r="F1208" i="10" s="1"/>
  <c r="E1207" i="10"/>
  <c r="F1207" i="10" s="1"/>
  <c r="E1206" i="10"/>
  <c r="F1206" i="10" s="1"/>
  <c r="E1205" i="10"/>
  <c r="F1205" i="10" s="1"/>
  <c r="E1204" i="10"/>
  <c r="F1204" i="10" s="1"/>
  <c r="E1203" i="10"/>
  <c r="F1203" i="10" s="1"/>
  <c r="E1202" i="10"/>
  <c r="F1202" i="10" s="1"/>
  <c r="E1201" i="10"/>
  <c r="F1201" i="10" s="1"/>
  <c r="E1200" i="10"/>
  <c r="F1200" i="10" s="1"/>
  <c r="E1199" i="10"/>
  <c r="F1199" i="10" s="1"/>
  <c r="E1198" i="10"/>
  <c r="F1198" i="10" s="1"/>
  <c r="E1197" i="10"/>
  <c r="F1197" i="10" s="1"/>
  <c r="E1196" i="10"/>
  <c r="F1196" i="10" s="1"/>
  <c r="E1195" i="10"/>
  <c r="F1195" i="10" s="1"/>
  <c r="E1194" i="10"/>
  <c r="F1194" i="10" s="1"/>
  <c r="E1193" i="10"/>
  <c r="F1193" i="10" s="1"/>
  <c r="E1192" i="10"/>
  <c r="F1192" i="10" s="1"/>
  <c r="E1191" i="10"/>
  <c r="F1191" i="10" s="1"/>
  <c r="E1190" i="10"/>
  <c r="F1190" i="10" s="1"/>
  <c r="E1189" i="10"/>
  <c r="F1189" i="10" s="1"/>
  <c r="E1188" i="10"/>
  <c r="F1188" i="10" s="1"/>
  <c r="E1187" i="10"/>
  <c r="F1187" i="10" s="1"/>
  <c r="E1186" i="10"/>
  <c r="F1186" i="10" s="1"/>
  <c r="E1185" i="10"/>
  <c r="F1185" i="10" s="1"/>
  <c r="E1184" i="10"/>
  <c r="F1184" i="10" s="1"/>
  <c r="E1183" i="10"/>
  <c r="F1183" i="10" s="1"/>
  <c r="E1182" i="10"/>
  <c r="F1182" i="10" s="1"/>
  <c r="E1181" i="10"/>
  <c r="F1181" i="10" s="1"/>
  <c r="E1180" i="10"/>
  <c r="F1180" i="10" s="1"/>
  <c r="E1179" i="10"/>
  <c r="F1179" i="10" s="1"/>
  <c r="E1178" i="10"/>
  <c r="F1178" i="10" s="1"/>
  <c r="E1177" i="10"/>
  <c r="F1177" i="10" s="1"/>
  <c r="E1176" i="10"/>
  <c r="F1176" i="10" s="1"/>
  <c r="E1175" i="10"/>
  <c r="F1175" i="10" s="1"/>
  <c r="E1174" i="10"/>
  <c r="F1174" i="10" s="1"/>
  <c r="E1173" i="10"/>
  <c r="F1173" i="10" s="1"/>
  <c r="E1172" i="10"/>
  <c r="F1172" i="10" s="1"/>
  <c r="E1171" i="10"/>
  <c r="F1171" i="10" s="1"/>
  <c r="E1170" i="10"/>
  <c r="F1170" i="10" s="1"/>
  <c r="E1169" i="10"/>
  <c r="F1169" i="10" s="1"/>
  <c r="E1168" i="10"/>
  <c r="F1168" i="10" s="1"/>
  <c r="E1167" i="10"/>
  <c r="F1167" i="10" s="1"/>
  <c r="E1166" i="10"/>
  <c r="F1166" i="10" s="1"/>
  <c r="E1165" i="10"/>
  <c r="F1165" i="10" s="1"/>
  <c r="E1164" i="10"/>
  <c r="F1164" i="10" s="1"/>
  <c r="E1163" i="10"/>
  <c r="F1163" i="10" s="1"/>
  <c r="E1162" i="10"/>
  <c r="F1162" i="10" s="1"/>
  <c r="E1161" i="10"/>
  <c r="F1161" i="10" s="1"/>
  <c r="E1160" i="10"/>
  <c r="F1160" i="10" s="1"/>
  <c r="E1159" i="10"/>
  <c r="F1159" i="10" s="1"/>
  <c r="E1158" i="10"/>
  <c r="F1158" i="10" s="1"/>
  <c r="E1157" i="10"/>
  <c r="F1157" i="10" s="1"/>
  <c r="E1156" i="10"/>
  <c r="F1156" i="10" s="1"/>
  <c r="E1155" i="10"/>
  <c r="F1155" i="10" s="1"/>
  <c r="E1154" i="10"/>
  <c r="F1154" i="10" s="1"/>
  <c r="E1153" i="10"/>
  <c r="F1153" i="10" s="1"/>
  <c r="E1152" i="10"/>
  <c r="F1152" i="10" s="1"/>
  <c r="E1151" i="10"/>
  <c r="F1151" i="10" s="1"/>
  <c r="E1150" i="10"/>
  <c r="F1150" i="10" s="1"/>
  <c r="E1149" i="10"/>
  <c r="F1149" i="10" s="1"/>
  <c r="E1148" i="10"/>
  <c r="F1148" i="10" s="1"/>
  <c r="E1147" i="10"/>
  <c r="F1147" i="10" s="1"/>
  <c r="E1146" i="10"/>
  <c r="F1146" i="10" s="1"/>
  <c r="E1145" i="10"/>
  <c r="F1145" i="10" s="1"/>
  <c r="E1144" i="10"/>
  <c r="F1144" i="10" s="1"/>
  <c r="E1143" i="10"/>
  <c r="F1143" i="10" s="1"/>
  <c r="E1142" i="10"/>
  <c r="F1142" i="10" s="1"/>
  <c r="E1141" i="10"/>
  <c r="F1141" i="10" s="1"/>
  <c r="E1140" i="10"/>
  <c r="F1140" i="10" s="1"/>
  <c r="E1139" i="10"/>
  <c r="F1139" i="10" s="1"/>
  <c r="E1138" i="10"/>
  <c r="F1138" i="10" s="1"/>
  <c r="E1137" i="10"/>
  <c r="F1137" i="10" s="1"/>
  <c r="E1136" i="10"/>
  <c r="F1136" i="10" s="1"/>
  <c r="E1135" i="10"/>
  <c r="F1135" i="10" s="1"/>
  <c r="E1134" i="10"/>
  <c r="F1134" i="10" s="1"/>
  <c r="E1133" i="10"/>
  <c r="F1133" i="10" s="1"/>
  <c r="E1132" i="10"/>
  <c r="F1132" i="10" s="1"/>
  <c r="E1131" i="10"/>
  <c r="F1131" i="10" s="1"/>
  <c r="E1130" i="10"/>
  <c r="F1130" i="10" s="1"/>
  <c r="E1129" i="10"/>
  <c r="F1129" i="10" s="1"/>
  <c r="E1128" i="10"/>
  <c r="F1128" i="10" s="1"/>
  <c r="E1127" i="10"/>
  <c r="F1127" i="10" s="1"/>
  <c r="E1126" i="10"/>
  <c r="F1126" i="10" s="1"/>
  <c r="E1125" i="10"/>
  <c r="F1125" i="10" s="1"/>
  <c r="E1124" i="10"/>
  <c r="F1124" i="10" s="1"/>
  <c r="E1123" i="10"/>
  <c r="F1123" i="10" s="1"/>
  <c r="E1122" i="10"/>
  <c r="F1122" i="10" s="1"/>
  <c r="E1121" i="10"/>
  <c r="F1121" i="10" s="1"/>
  <c r="E1120" i="10"/>
  <c r="F1120" i="10" s="1"/>
  <c r="E1119" i="10"/>
  <c r="F1119" i="10" s="1"/>
  <c r="E1118" i="10"/>
  <c r="F1118" i="10" s="1"/>
  <c r="E1117" i="10"/>
  <c r="F1117" i="10" s="1"/>
  <c r="E1116" i="10"/>
  <c r="F1116" i="10" s="1"/>
  <c r="E1115" i="10"/>
  <c r="F1115" i="10" s="1"/>
  <c r="E1114" i="10"/>
  <c r="F1114" i="10" s="1"/>
  <c r="E1113" i="10"/>
  <c r="F1113" i="10" s="1"/>
  <c r="E1112" i="10"/>
  <c r="F1112" i="10" s="1"/>
  <c r="E1111" i="10"/>
  <c r="F1111" i="10" s="1"/>
  <c r="E1110" i="10"/>
  <c r="F1110" i="10" s="1"/>
  <c r="E1109" i="10"/>
  <c r="F1109" i="10" s="1"/>
  <c r="E1108" i="10"/>
  <c r="F1108" i="10" s="1"/>
  <c r="E1107" i="10"/>
  <c r="F1107" i="10" s="1"/>
  <c r="E1106" i="10"/>
  <c r="F1106" i="10" s="1"/>
  <c r="E1105" i="10"/>
  <c r="F1105" i="10" s="1"/>
  <c r="E1104" i="10"/>
  <c r="F1104" i="10" s="1"/>
  <c r="E1103" i="10"/>
  <c r="F1103" i="10" s="1"/>
  <c r="E1102" i="10"/>
  <c r="F1102" i="10" s="1"/>
  <c r="E1101" i="10"/>
  <c r="F1101" i="10" s="1"/>
  <c r="E1100" i="10"/>
  <c r="F1100" i="10" s="1"/>
  <c r="E1099" i="10"/>
  <c r="F1099" i="10" s="1"/>
  <c r="E1098" i="10"/>
  <c r="F1098" i="10" s="1"/>
  <c r="E1097" i="10"/>
  <c r="F1097" i="10" s="1"/>
  <c r="E1096" i="10"/>
  <c r="F1096" i="10" s="1"/>
  <c r="E1095" i="10"/>
  <c r="F1095" i="10" s="1"/>
  <c r="E1094" i="10"/>
  <c r="F1094" i="10" s="1"/>
  <c r="E1093" i="10"/>
  <c r="F1093" i="10" s="1"/>
  <c r="E1092" i="10"/>
  <c r="F1092" i="10" s="1"/>
  <c r="E1091" i="10"/>
  <c r="F1091" i="10" s="1"/>
  <c r="E1090" i="10"/>
  <c r="F1090" i="10" s="1"/>
  <c r="E1089" i="10"/>
  <c r="F1089" i="10" s="1"/>
  <c r="E1088" i="10"/>
  <c r="F1088" i="10" s="1"/>
  <c r="E1087" i="10"/>
  <c r="F1087" i="10" s="1"/>
  <c r="E1086" i="10"/>
  <c r="F1086" i="10" s="1"/>
  <c r="E1085" i="10"/>
  <c r="F1085" i="10" s="1"/>
  <c r="E1084" i="10"/>
  <c r="F1084" i="10" s="1"/>
  <c r="E1083" i="10"/>
  <c r="F1083" i="10" s="1"/>
  <c r="E1082" i="10"/>
  <c r="F1082" i="10" s="1"/>
  <c r="E1081" i="10"/>
  <c r="F1081" i="10" s="1"/>
  <c r="E1080" i="10"/>
  <c r="F1080" i="10" s="1"/>
  <c r="E1079" i="10"/>
  <c r="F1079" i="10" s="1"/>
  <c r="E1078" i="10"/>
  <c r="F1078" i="10" s="1"/>
  <c r="E1077" i="10"/>
  <c r="F1077" i="10" s="1"/>
  <c r="E1076" i="10"/>
  <c r="F1076" i="10" s="1"/>
  <c r="E1075" i="10"/>
  <c r="F1075" i="10" s="1"/>
  <c r="E1074" i="10"/>
  <c r="F1074" i="10" s="1"/>
  <c r="E1073" i="10"/>
  <c r="F1073" i="10" s="1"/>
  <c r="E1072" i="10"/>
  <c r="F1072" i="10" s="1"/>
  <c r="E1071" i="10"/>
  <c r="F1071" i="10" s="1"/>
  <c r="E1070" i="10"/>
  <c r="F1070" i="10" s="1"/>
  <c r="E1069" i="10"/>
  <c r="F1069" i="10" s="1"/>
  <c r="E1068" i="10"/>
  <c r="F1068" i="10" s="1"/>
  <c r="E1067" i="10"/>
  <c r="F1067" i="10" s="1"/>
  <c r="E1066" i="10"/>
  <c r="F1066" i="10" s="1"/>
  <c r="E1065" i="10"/>
  <c r="F1065" i="10" s="1"/>
  <c r="E1064" i="10"/>
  <c r="F1064" i="10" s="1"/>
  <c r="E1063" i="10"/>
  <c r="F1063" i="10" s="1"/>
  <c r="E1062" i="10"/>
  <c r="F1062" i="10" s="1"/>
  <c r="E1061" i="10"/>
  <c r="F1061" i="10" s="1"/>
  <c r="E1060" i="10"/>
  <c r="F1060" i="10" s="1"/>
  <c r="E1059" i="10"/>
  <c r="F1059" i="10" s="1"/>
  <c r="E1058" i="10"/>
  <c r="F1058" i="10" s="1"/>
  <c r="E1057" i="10"/>
  <c r="F1057" i="10" s="1"/>
  <c r="E1056" i="10"/>
  <c r="F1056" i="10" s="1"/>
  <c r="E1055" i="10"/>
  <c r="F1055" i="10" s="1"/>
  <c r="E1054" i="10"/>
  <c r="F1054" i="10" s="1"/>
  <c r="E1053" i="10"/>
  <c r="F1053" i="10" s="1"/>
  <c r="E1052" i="10"/>
  <c r="F1052" i="10" s="1"/>
  <c r="E1051" i="10"/>
  <c r="F1051" i="10" s="1"/>
  <c r="E1050" i="10"/>
  <c r="F1050" i="10" s="1"/>
  <c r="E1049" i="10"/>
  <c r="F1049" i="10" s="1"/>
  <c r="E1048" i="10"/>
  <c r="F1048" i="10" s="1"/>
  <c r="E1047" i="10"/>
  <c r="F1047" i="10" s="1"/>
  <c r="E1046" i="10"/>
  <c r="F1046" i="10" s="1"/>
  <c r="E1045" i="10"/>
  <c r="F1045" i="10" s="1"/>
  <c r="E1044" i="10"/>
  <c r="F1044" i="10" s="1"/>
  <c r="E1043" i="10"/>
  <c r="F1043" i="10" s="1"/>
  <c r="E1042" i="10"/>
  <c r="F1042" i="10" s="1"/>
  <c r="E1041" i="10"/>
  <c r="F1041" i="10" s="1"/>
  <c r="E1040" i="10"/>
  <c r="F1040" i="10" s="1"/>
  <c r="E1039" i="10"/>
  <c r="F1039" i="10" s="1"/>
  <c r="E1038" i="10"/>
  <c r="F1038" i="10" s="1"/>
  <c r="E1037" i="10"/>
  <c r="F1037" i="10" s="1"/>
  <c r="E1036" i="10"/>
  <c r="F1036" i="10" s="1"/>
  <c r="E1035" i="10"/>
  <c r="F1035" i="10" s="1"/>
  <c r="E1034" i="10"/>
  <c r="F1034" i="10" s="1"/>
  <c r="E1033" i="10"/>
  <c r="F1033" i="10" s="1"/>
  <c r="E1032" i="10"/>
  <c r="F1032" i="10" s="1"/>
  <c r="E1031" i="10"/>
  <c r="F1031" i="10" s="1"/>
  <c r="E1030" i="10"/>
  <c r="F1030" i="10" s="1"/>
  <c r="E1029" i="10"/>
  <c r="F1029" i="10" s="1"/>
  <c r="E1028" i="10"/>
  <c r="F1028" i="10" s="1"/>
  <c r="E1027" i="10"/>
  <c r="F1027" i="10" s="1"/>
  <c r="E1026" i="10"/>
  <c r="F1026" i="10" s="1"/>
  <c r="E1025" i="10"/>
  <c r="F1025" i="10" s="1"/>
  <c r="E1024" i="10"/>
  <c r="F1024" i="10" s="1"/>
  <c r="E1023" i="10"/>
  <c r="F1023" i="10" s="1"/>
  <c r="E1022" i="10"/>
  <c r="F1022" i="10" s="1"/>
  <c r="E1021" i="10"/>
  <c r="F1021" i="10" s="1"/>
  <c r="E1020" i="10"/>
  <c r="F1020" i="10" s="1"/>
  <c r="E1019" i="10"/>
  <c r="F1019" i="10" s="1"/>
  <c r="E1018" i="10"/>
  <c r="F1018" i="10" s="1"/>
  <c r="E1017" i="10"/>
  <c r="F1017" i="10" s="1"/>
  <c r="E1016" i="10"/>
  <c r="F1016" i="10" s="1"/>
  <c r="E1015" i="10"/>
  <c r="F1015" i="10" s="1"/>
  <c r="E1014" i="10"/>
  <c r="F1014" i="10" s="1"/>
  <c r="E1013" i="10"/>
  <c r="F1013" i="10" s="1"/>
  <c r="E1012" i="10"/>
  <c r="F1012" i="10" s="1"/>
  <c r="E1011" i="10"/>
  <c r="F1011" i="10" s="1"/>
  <c r="E1010" i="10"/>
  <c r="F1010" i="10" s="1"/>
  <c r="E1009" i="10"/>
  <c r="F1009" i="10" s="1"/>
  <c r="E1008" i="10"/>
  <c r="F1008" i="10" s="1"/>
  <c r="E1007" i="10"/>
  <c r="F1007" i="10" s="1"/>
  <c r="E1006" i="10"/>
  <c r="F1006" i="10" s="1"/>
  <c r="E1005" i="10"/>
  <c r="F1005" i="10" s="1"/>
  <c r="E1004" i="10"/>
  <c r="F1004" i="10" s="1"/>
  <c r="E1003" i="10"/>
  <c r="F1003" i="10" s="1"/>
  <c r="E1002" i="10"/>
  <c r="F1002" i="10" s="1"/>
  <c r="E1001" i="10"/>
  <c r="F1001" i="10" s="1"/>
  <c r="E1000" i="10"/>
  <c r="F1000" i="10" s="1"/>
  <c r="E999" i="10"/>
  <c r="F999" i="10" s="1"/>
  <c r="E998" i="10"/>
  <c r="F998" i="10" s="1"/>
  <c r="E997" i="10"/>
  <c r="F997" i="10" s="1"/>
  <c r="E996" i="10"/>
  <c r="F996" i="10" s="1"/>
  <c r="E995" i="10"/>
  <c r="F995" i="10" s="1"/>
  <c r="E994" i="10"/>
  <c r="F994" i="10" s="1"/>
  <c r="E993" i="10"/>
  <c r="F993" i="10" s="1"/>
  <c r="E992" i="10"/>
  <c r="F992" i="10" s="1"/>
  <c r="E991" i="10"/>
  <c r="F991" i="10" s="1"/>
  <c r="E990" i="10"/>
  <c r="F990" i="10" s="1"/>
  <c r="E989" i="10"/>
  <c r="F989" i="10" s="1"/>
  <c r="E988" i="10"/>
  <c r="F988" i="10" s="1"/>
  <c r="E987" i="10"/>
  <c r="F987" i="10" s="1"/>
  <c r="E986" i="10"/>
  <c r="F986" i="10" s="1"/>
  <c r="E985" i="10"/>
  <c r="F985" i="10" s="1"/>
  <c r="E984" i="10"/>
  <c r="F984" i="10" s="1"/>
  <c r="E983" i="10"/>
  <c r="F983" i="10" s="1"/>
  <c r="E982" i="10"/>
  <c r="F982" i="10" s="1"/>
  <c r="E981" i="10"/>
  <c r="F981" i="10" s="1"/>
  <c r="E980" i="10"/>
  <c r="F980" i="10" s="1"/>
  <c r="E979" i="10"/>
  <c r="F979" i="10" s="1"/>
  <c r="E978" i="10"/>
  <c r="F978" i="10" s="1"/>
  <c r="E977" i="10"/>
  <c r="F977" i="10" s="1"/>
  <c r="E976" i="10"/>
  <c r="F976" i="10" s="1"/>
  <c r="E975" i="10"/>
  <c r="F975" i="10" s="1"/>
  <c r="E974" i="10"/>
  <c r="F974" i="10" s="1"/>
  <c r="E973" i="10"/>
  <c r="F973" i="10" s="1"/>
  <c r="E972" i="10"/>
  <c r="F972" i="10" s="1"/>
  <c r="E971" i="10"/>
  <c r="F971" i="10" s="1"/>
  <c r="E970" i="10"/>
  <c r="F970" i="10" s="1"/>
  <c r="E969" i="10"/>
  <c r="F969" i="10" s="1"/>
  <c r="E968" i="10"/>
  <c r="F968" i="10" s="1"/>
  <c r="E967" i="10"/>
  <c r="F967" i="10" s="1"/>
  <c r="E966" i="10"/>
  <c r="F966" i="10" s="1"/>
  <c r="E965" i="10"/>
  <c r="F965" i="10" s="1"/>
  <c r="E964" i="10"/>
  <c r="F964" i="10" s="1"/>
  <c r="E963" i="10"/>
  <c r="F963" i="10" s="1"/>
  <c r="E962" i="10"/>
  <c r="F962" i="10" s="1"/>
  <c r="E961" i="10"/>
  <c r="F961" i="10" s="1"/>
  <c r="E960" i="10"/>
  <c r="F960" i="10" s="1"/>
  <c r="E959" i="10"/>
  <c r="F959" i="10" s="1"/>
  <c r="E958" i="10"/>
  <c r="F958" i="10" s="1"/>
  <c r="E957" i="10"/>
  <c r="F957" i="10" s="1"/>
  <c r="E956" i="10"/>
  <c r="F956" i="10" s="1"/>
  <c r="E955" i="10"/>
  <c r="F955" i="10" s="1"/>
  <c r="E954" i="10"/>
  <c r="F954" i="10" s="1"/>
  <c r="E953" i="10"/>
  <c r="F953" i="10" s="1"/>
  <c r="E952" i="10"/>
  <c r="F952" i="10" s="1"/>
  <c r="E951" i="10"/>
  <c r="F951" i="10" s="1"/>
  <c r="E950" i="10"/>
  <c r="F950" i="10" s="1"/>
  <c r="E949" i="10"/>
  <c r="F949" i="10" s="1"/>
  <c r="E948" i="10"/>
  <c r="F948" i="10" s="1"/>
  <c r="E947" i="10"/>
  <c r="F947" i="10" s="1"/>
  <c r="E946" i="10"/>
  <c r="F946" i="10" s="1"/>
  <c r="E945" i="10"/>
  <c r="F945" i="10" s="1"/>
  <c r="E944" i="10"/>
  <c r="F944" i="10" s="1"/>
  <c r="E943" i="10"/>
  <c r="F943" i="10" s="1"/>
  <c r="E942" i="10"/>
  <c r="F942" i="10" s="1"/>
  <c r="E941" i="10"/>
  <c r="F941" i="10" s="1"/>
  <c r="E940" i="10"/>
  <c r="F940" i="10" s="1"/>
  <c r="E939" i="10"/>
  <c r="F939" i="10" s="1"/>
  <c r="E938" i="10"/>
  <c r="F938" i="10" s="1"/>
  <c r="E937" i="10"/>
  <c r="F937" i="10" s="1"/>
  <c r="E936" i="10"/>
  <c r="F936" i="10" s="1"/>
  <c r="E935" i="10"/>
  <c r="F935" i="10" s="1"/>
  <c r="E934" i="10"/>
  <c r="F934" i="10" s="1"/>
  <c r="E933" i="10"/>
  <c r="F933" i="10" s="1"/>
  <c r="E932" i="10"/>
  <c r="F932" i="10" s="1"/>
  <c r="E931" i="10"/>
  <c r="F931" i="10" s="1"/>
  <c r="E930" i="10"/>
  <c r="F930" i="10" s="1"/>
  <c r="E929" i="10"/>
  <c r="F929" i="10" s="1"/>
  <c r="E928" i="10"/>
  <c r="F928" i="10" s="1"/>
  <c r="E927" i="10"/>
  <c r="F927" i="10" s="1"/>
  <c r="E926" i="10"/>
  <c r="F926" i="10" s="1"/>
  <c r="E925" i="10"/>
  <c r="F925" i="10" s="1"/>
  <c r="E924" i="10"/>
  <c r="F924" i="10" s="1"/>
  <c r="E923" i="10"/>
  <c r="F923" i="10" s="1"/>
  <c r="E922" i="10"/>
  <c r="F922" i="10" s="1"/>
  <c r="E921" i="10"/>
  <c r="F921" i="10" s="1"/>
  <c r="E920" i="10"/>
  <c r="F920" i="10" s="1"/>
  <c r="E919" i="10"/>
  <c r="F919" i="10" s="1"/>
  <c r="E918" i="10"/>
  <c r="F918" i="10" s="1"/>
  <c r="E917" i="10"/>
  <c r="F917" i="10" s="1"/>
  <c r="E916" i="10"/>
  <c r="F916" i="10" s="1"/>
  <c r="E915" i="10"/>
  <c r="F915" i="10" s="1"/>
  <c r="E914" i="10"/>
  <c r="F914" i="10" s="1"/>
  <c r="E913" i="10"/>
  <c r="F913" i="10" s="1"/>
  <c r="E912" i="10"/>
  <c r="F912" i="10" s="1"/>
  <c r="E911" i="10"/>
  <c r="F911" i="10" s="1"/>
  <c r="E910" i="10"/>
  <c r="F910" i="10" s="1"/>
  <c r="E909" i="10"/>
  <c r="F909" i="10" s="1"/>
  <c r="E908" i="10"/>
  <c r="F908" i="10" s="1"/>
  <c r="E907" i="10"/>
  <c r="F907" i="10" s="1"/>
  <c r="E906" i="10"/>
  <c r="F906" i="10" s="1"/>
  <c r="E905" i="10"/>
  <c r="F905" i="10" s="1"/>
  <c r="E904" i="10"/>
  <c r="F904" i="10" s="1"/>
  <c r="E903" i="10"/>
  <c r="F903" i="10" s="1"/>
  <c r="E902" i="10"/>
  <c r="F902" i="10" s="1"/>
  <c r="E901" i="10"/>
  <c r="F901" i="10" s="1"/>
  <c r="E900" i="10"/>
  <c r="F900" i="10" s="1"/>
  <c r="E899" i="10"/>
  <c r="F899" i="10" s="1"/>
  <c r="E898" i="10"/>
  <c r="F898" i="10" s="1"/>
  <c r="E897" i="10"/>
  <c r="F897" i="10" s="1"/>
  <c r="E896" i="10"/>
  <c r="F896" i="10" s="1"/>
  <c r="E895" i="10"/>
  <c r="F895" i="10" s="1"/>
  <c r="E894" i="10"/>
  <c r="F894" i="10" s="1"/>
  <c r="E893" i="10"/>
  <c r="F893" i="10" s="1"/>
  <c r="E892" i="10"/>
  <c r="F892" i="10" s="1"/>
  <c r="E891" i="10"/>
  <c r="F891" i="10" s="1"/>
  <c r="E890" i="10"/>
  <c r="F890" i="10" s="1"/>
  <c r="E889" i="10"/>
  <c r="F889" i="10" s="1"/>
  <c r="E888" i="10"/>
  <c r="F888" i="10" s="1"/>
  <c r="E887" i="10"/>
  <c r="F887" i="10" s="1"/>
  <c r="E886" i="10"/>
  <c r="F886" i="10" s="1"/>
  <c r="E885" i="10"/>
  <c r="F885" i="10" s="1"/>
  <c r="E884" i="10"/>
  <c r="F884" i="10" s="1"/>
  <c r="E883" i="10"/>
  <c r="F883" i="10" s="1"/>
  <c r="E882" i="10"/>
  <c r="F882" i="10" s="1"/>
  <c r="E881" i="10"/>
  <c r="F881" i="10" s="1"/>
  <c r="E880" i="10"/>
  <c r="F880" i="10" s="1"/>
  <c r="E879" i="10"/>
  <c r="F879" i="10" s="1"/>
  <c r="E878" i="10"/>
  <c r="F878" i="10" s="1"/>
  <c r="E877" i="10"/>
  <c r="F877" i="10" s="1"/>
  <c r="E876" i="10"/>
  <c r="F876" i="10" s="1"/>
  <c r="E875" i="10"/>
  <c r="F875" i="10" s="1"/>
  <c r="E874" i="10"/>
  <c r="F874" i="10" s="1"/>
  <c r="E873" i="10"/>
  <c r="F873" i="10" s="1"/>
  <c r="E872" i="10"/>
  <c r="F872" i="10" s="1"/>
  <c r="E871" i="10"/>
  <c r="F871" i="10" s="1"/>
  <c r="E870" i="10"/>
  <c r="F870" i="10" s="1"/>
  <c r="E869" i="10"/>
  <c r="F869" i="10" s="1"/>
  <c r="E868" i="10"/>
  <c r="F868" i="10" s="1"/>
  <c r="E867" i="10"/>
  <c r="F867" i="10" s="1"/>
  <c r="E866" i="10"/>
  <c r="F866" i="10" s="1"/>
  <c r="E865" i="10"/>
  <c r="F865" i="10" s="1"/>
  <c r="E864" i="10"/>
  <c r="F864" i="10" s="1"/>
  <c r="E863" i="10"/>
  <c r="F863" i="10" s="1"/>
  <c r="E862" i="10"/>
  <c r="F862" i="10" s="1"/>
  <c r="E861" i="10"/>
  <c r="F861" i="10" s="1"/>
  <c r="E860" i="10"/>
  <c r="F860" i="10" s="1"/>
  <c r="E859" i="10"/>
  <c r="F859" i="10" s="1"/>
  <c r="E858" i="10"/>
  <c r="F858" i="10" s="1"/>
  <c r="E857" i="10"/>
  <c r="F857" i="10" s="1"/>
  <c r="E856" i="10"/>
  <c r="F856" i="10" s="1"/>
  <c r="E855" i="10"/>
  <c r="F855" i="10" s="1"/>
  <c r="E854" i="10"/>
  <c r="F854" i="10" s="1"/>
  <c r="E853" i="10"/>
  <c r="F853" i="10" s="1"/>
  <c r="E852" i="10"/>
  <c r="F852" i="10" s="1"/>
  <c r="E851" i="10"/>
  <c r="F851" i="10" s="1"/>
  <c r="E850" i="10"/>
  <c r="F850" i="10" s="1"/>
  <c r="E849" i="10"/>
  <c r="F849" i="10" s="1"/>
  <c r="E848" i="10"/>
  <c r="F848" i="10" s="1"/>
  <c r="E847" i="10"/>
  <c r="F847" i="10" s="1"/>
  <c r="E846" i="10"/>
  <c r="F846" i="10" s="1"/>
  <c r="E845" i="10"/>
  <c r="F845" i="10" s="1"/>
  <c r="E844" i="10"/>
  <c r="F844" i="10" s="1"/>
  <c r="E843" i="10"/>
  <c r="F843" i="10" s="1"/>
  <c r="E842" i="10"/>
  <c r="F842" i="10" s="1"/>
  <c r="E841" i="10"/>
  <c r="F841" i="10" s="1"/>
  <c r="E840" i="10"/>
  <c r="F840" i="10" s="1"/>
  <c r="E839" i="10"/>
  <c r="F839" i="10" s="1"/>
  <c r="E838" i="10"/>
  <c r="F838" i="10" s="1"/>
  <c r="E837" i="10"/>
  <c r="F837" i="10" s="1"/>
  <c r="E836" i="10"/>
  <c r="F836" i="10" s="1"/>
  <c r="E835" i="10"/>
  <c r="F835" i="10" s="1"/>
  <c r="E834" i="10"/>
  <c r="F834" i="10" s="1"/>
  <c r="E833" i="10"/>
  <c r="F833" i="10" s="1"/>
  <c r="E832" i="10"/>
  <c r="F832" i="10" s="1"/>
  <c r="E831" i="10"/>
  <c r="F831" i="10" s="1"/>
  <c r="E830" i="10"/>
  <c r="F830" i="10" s="1"/>
  <c r="E829" i="10"/>
  <c r="F829" i="10" s="1"/>
  <c r="E828" i="10"/>
  <c r="F828" i="10" s="1"/>
  <c r="E827" i="10"/>
  <c r="F827" i="10" s="1"/>
  <c r="E826" i="10"/>
  <c r="F826" i="10" s="1"/>
  <c r="E825" i="10"/>
  <c r="F825" i="10" s="1"/>
  <c r="E824" i="10"/>
  <c r="F824" i="10" s="1"/>
  <c r="E823" i="10"/>
  <c r="F823" i="10" s="1"/>
  <c r="E822" i="10"/>
  <c r="F822" i="10" s="1"/>
  <c r="E821" i="10"/>
  <c r="F821" i="10" s="1"/>
  <c r="E820" i="10"/>
  <c r="F820" i="10" s="1"/>
  <c r="E819" i="10"/>
  <c r="F819" i="10" s="1"/>
  <c r="E818" i="10"/>
  <c r="F818" i="10" s="1"/>
  <c r="E817" i="10"/>
  <c r="F817" i="10" s="1"/>
  <c r="E816" i="10"/>
  <c r="F816" i="10" s="1"/>
  <c r="E815" i="10"/>
  <c r="F815" i="10" s="1"/>
  <c r="E814" i="10"/>
  <c r="F814" i="10" s="1"/>
  <c r="E813" i="10"/>
  <c r="F813" i="10" s="1"/>
  <c r="E812" i="10"/>
  <c r="F812" i="10" s="1"/>
  <c r="E811" i="10"/>
  <c r="F811" i="10" s="1"/>
  <c r="E810" i="10"/>
  <c r="F810" i="10" s="1"/>
  <c r="E809" i="10"/>
  <c r="F809" i="10" s="1"/>
  <c r="E808" i="10"/>
  <c r="F808" i="10" s="1"/>
  <c r="E807" i="10"/>
  <c r="F807" i="10" s="1"/>
  <c r="E806" i="10"/>
  <c r="F806" i="10" s="1"/>
  <c r="E805" i="10"/>
  <c r="F805" i="10" s="1"/>
  <c r="E804" i="10"/>
  <c r="F804" i="10" s="1"/>
  <c r="E803" i="10"/>
  <c r="F803" i="10" s="1"/>
  <c r="E802" i="10"/>
  <c r="F802" i="10" s="1"/>
  <c r="E801" i="10"/>
  <c r="F801" i="10" s="1"/>
  <c r="E800" i="10"/>
  <c r="F800" i="10" s="1"/>
  <c r="E799" i="10"/>
  <c r="F799" i="10" s="1"/>
  <c r="E798" i="10"/>
  <c r="F798" i="10" s="1"/>
  <c r="E797" i="10"/>
  <c r="F797" i="10" s="1"/>
  <c r="E796" i="10"/>
  <c r="F796" i="10" s="1"/>
  <c r="E795" i="10"/>
  <c r="F795" i="10" s="1"/>
  <c r="E794" i="10"/>
  <c r="F794" i="10" s="1"/>
  <c r="E793" i="10"/>
  <c r="F793" i="10" s="1"/>
  <c r="E792" i="10"/>
  <c r="F792" i="10" s="1"/>
  <c r="E791" i="10"/>
  <c r="F791" i="10" s="1"/>
  <c r="E790" i="10"/>
  <c r="F790" i="10" s="1"/>
  <c r="E789" i="10"/>
  <c r="F789" i="10" s="1"/>
  <c r="E788" i="10"/>
  <c r="F788" i="10" s="1"/>
  <c r="E787" i="10"/>
  <c r="F787" i="10" s="1"/>
  <c r="E786" i="10"/>
  <c r="F786" i="10" s="1"/>
  <c r="E785" i="10"/>
  <c r="F785" i="10" s="1"/>
  <c r="E784" i="10"/>
  <c r="F784" i="10" s="1"/>
  <c r="E783" i="10"/>
  <c r="F783" i="10" s="1"/>
  <c r="E782" i="10"/>
  <c r="F782" i="10" s="1"/>
  <c r="E781" i="10"/>
  <c r="F781" i="10" s="1"/>
  <c r="E780" i="10"/>
  <c r="F780" i="10" s="1"/>
  <c r="E779" i="10"/>
  <c r="F779" i="10" s="1"/>
  <c r="E778" i="10"/>
  <c r="F778" i="10" s="1"/>
  <c r="E777" i="10"/>
  <c r="F777" i="10" s="1"/>
  <c r="E776" i="10"/>
  <c r="F776" i="10" s="1"/>
  <c r="E775" i="10"/>
  <c r="F775" i="10" s="1"/>
  <c r="E774" i="10"/>
  <c r="F774" i="10" s="1"/>
  <c r="E773" i="10"/>
  <c r="F773" i="10" s="1"/>
  <c r="E772" i="10"/>
  <c r="F772" i="10" s="1"/>
  <c r="E771" i="10"/>
  <c r="F771" i="10" s="1"/>
  <c r="E770" i="10"/>
  <c r="F770" i="10" s="1"/>
  <c r="E769" i="10"/>
  <c r="F769" i="10" s="1"/>
  <c r="E768" i="10"/>
  <c r="F768" i="10" s="1"/>
  <c r="E767" i="10"/>
  <c r="F767" i="10" s="1"/>
  <c r="E766" i="10"/>
  <c r="F766" i="10" s="1"/>
  <c r="E765" i="10"/>
  <c r="F765" i="10" s="1"/>
  <c r="E764" i="10"/>
  <c r="F764" i="10" s="1"/>
  <c r="E763" i="10"/>
  <c r="F763" i="10" s="1"/>
  <c r="E762" i="10"/>
  <c r="F762" i="10" s="1"/>
  <c r="E761" i="10"/>
  <c r="F761" i="10" s="1"/>
  <c r="E760" i="10"/>
  <c r="F760" i="10" s="1"/>
  <c r="E759" i="10"/>
  <c r="F759" i="10" s="1"/>
  <c r="E758" i="10"/>
  <c r="F758" i="10" s="1"/>
  <c r="E757" i="10"/>
  <c r="F757" i="10" s="1"/>
  <c r="E756" i="10"/>
  <c r="F756" i="10" s="1"/>
  <c r="E755" i="10"/>
  <c r="F755" i="10" s="1"/>
  <c r="E754" i="10"/>
  <c r="F754" i="10" s="1"/>
  <c r="E753" i="10"/>
  <c r="F753" i="10" s="1"/>
  <c r="E752" i="10"/>
  <c r="F752" i="10" s="1"/>
  <c r="E751" i="10"/>
  <c r="F751" i="10" s="1"/>
  <c r="E750" i="10"/>
  <c r="F750" i="10" s="1"/>
  <c r="E749" i="10"/>
  <c r="F749" i="10" s="1"/>
  <c r="E748" i="10"/>
  <c r="F748" i="10" s="1"/>
  <c r="E747" i="10"/>
  <c r="F747" i="10" s="1"/>
  <c r="E746" i="10"/>
  <c r="F746" i="10" s="1"/>
  <c r="E745" i="10"/>
  <c r="F745" i="10" s="1"/>
  <c r="E744" i="10"/>
  <c r="F744" i="10" s="1"/>
  <c r="E743" i="10"/>
  <c r="F743" i="10" s="1"/>
  <c r="E742" i="10"/>
  <c r="F742" i="10" s="1"/>
  <c r="E741" i="10"/>
  <c r="F741" i="10" s="1"/>
  <c r="E740" i="10"/>
  <c r="F740" i="10" s="1"/>
  <c r="E739" i="10"/>
  <c r="F739" i="10" s="1"/>
  <c r="E738" i="10"/>
  <c r="F738" i="10" s="1"/>
  <c r="E737" i="10"/>
  <c r="F737" i="10" s="1"/>
  <c r="E736" i="10"/>
  <c r="F736" i="10" s="1"/>
  <c r="E735" i="10"/>
  <c r="F735" i="10" s="1"/>
  <c r="E734" i="10"/>
  <c r="F734" i="10" s="1"/>
  <c r="E733" i="10"/>
  <c r="F733" i="10" s="1"/>
  <c r="E732" i="10"/>
  <c r="F732" i="10" s="1"/>
  <c r="E731" i="10"/>
  <c r="F731" i="10" s="1"/>
  <c r="E730" i="10"/>
  <c r="F730" i="10" s="1"/>
  <c r="E729" i="10"/>
  <c r="F729" i="10" s="1"/>
  <c r="E728" i="10"/>
  <c r="F728" i="10" s="1"/>
  <c r="E727" i="10"/>
  <c r="F727" i="10" s="1"/>
  <c r="E726" i="10"/>
  <c r="F726" i="10" s="1"/>
  <c r="E725" i="10"/>
  <c r="F725" i="10" s="1"/>
  <c r="E724" i="10"/>
  <c r="F724" i="10" s="1"/>
  <c r="E723" i="10"/>
  <c r="F723" i="10" s="1"/>
  <c r="E722" i="10"/>
  <c r="F722" i="10" s="1"/>
  <c r="E721" i="10"/>
  <c r="F721" i="10" s="1"/>
  <c r="E720" i="10"/>
  <c r="F720" i="10" s="1"/>
  <c r="E719" i="10"/>
  <c r="F719" i="10" s="1"/>
  <c r="E718" i="10"/>
  <c r="F718" i="10" s="1"/>
  <c r="E717" i="10"/>
  <c r="F717" i="10" s="1"/>
  <c r="E716" i="10"/>
  <c r="F716" i="10" s="1"/>
  <c r="E715" i="10"/>
  <c r="F715" i="10" s="1"/>
  <c r="E714" i="10"/>
  <c r="F714" i="10" s="1"/>
  <c r="E713" i="10"/>
  <c r="F713" i="10" s="1"/>
  <c r="E712" i="10"/>
  <c r="F712" i="10" s="1"/>
  <c r="E711" i="10"/>
  <c r="F711" i="10" s="1"/>
  <c r="E710" i="10"/>
  <c r="F710" i="10" s="1"/>
  <c r="E709" i="10"/>
  <c r="F709" i="10" s="1"/>
  <c r="E708" i="10"/>
  <c r="F708" i="10" s="1"/>
  <c r="E707" i="10"/>
  <c r="F707" i="10" s="1"/>
  <c r="E706" i="10"/>
  <c r="F706" i="10" s="1"/>
  <c r="E705" i="10"/>
  <c r="F705" i="10" s="1"/>
  <c r="E704" i="10"/>
  <c r="F704" i="10" s="1"/>
  <c r="E703" i="10"/>
  <c r="F703" i="10" s="1"/>
  <c r="E702" i="10"/>
  <c r="F702" i="10" s="1"/>
  <c r="E701" i="10"/>
  <c r="F701" i="10" s="1"/>
  <c r="E700" i="10"/>
  <c r="F700" i="10" s="1"/>
  <c r="E699" i="10"/>
  <c r="F699" i="10" s="1"/>
  <c r="E698" i="10"/>
  <c r="F698" i="10" s="1"/>
  <c r="E697" i="10"/>
  <c r="F697" i="10" s="1"/>
  <c r="E696" i="10"/>
  <c r="F696" i="10" s="1"/>
  <c r="E695" i="10"/>
  <c r="F695" i="10" s="1"/>
  <c r="E694" i="10"/>
  <c r="F694" i="10" s="1"/>
  <c r="E693" i="10"/>
  <c r="F693" i="10" s="1"/>
  <c r="E692" i="10"/>
  <c r="F692" i="10" s="1"/>
  <c r="E691" i="10"/>
  <c r="F691" i="10" s="1"/>
  <c r="E690" i="10"/>
  <c r="F690" i="10" s="1"/>
  <c r="E689" i="10"/>
  <c r="F689" i="10" s="1"/>
  <c r="E688" i="10"/>
  <c r="F688" i="10" s="1"/>
  <c r="E687" i="10"/>
  <c r="F687" i="10" s="1"/>
  <c r="E686" i="10"/>
  <c r="F686" i="10" s="1"/>
  <c r="E685" i="10"/>
  <c r="F685" i="10" s="1"/>
  <c r="E684" i="10"/>
  <c r="F684" i="10" s="1"/>
  <c r="E683" i="10"/>
  <c r="F683" i="10" s="1"/>
  <c r="E682" i="10"/>
  <c r="F682" i="10" s="1"/>
  <c r="E681" i="10"/>
  <c r="F681" i="10" s="1"/>
  <c r="E680" i="10"/>
  <c r="F680" i="10" s="1"/>
  <c r="E679" i="10"/>
  <c r="F679" i="10" s="1"/>
  <c r="E678" i="10"/>
  <c r="F678" i="10" s="1"/>
  <c r="E677" i="10"/>
  <c r="F677" i="10" s="1"/>
  <c r="E676" i="10"/>
  <c r="F676" i="10" s="1"/>
  <c r="E675" i="10"/>
  <c r="F675" i="10" s="1"/>
  <c r="E674" i="10"/>
  <c r="F674" i="10" s="1"/>
  <c r="E673" i="10"/>
  <c r="F673" i="10" s="1"/>
  <c r="E672" i="10"/>
  <c r="F672" i="10" s="1"/>
  <c r="E671" i="10"/>
  <c r="F671" i="10" s="1"/>
  <c r="E670" i="10"/>
  <c r="F670" i="10" s="1"/>
  <c r="E669" i="10"/>
  <c r="F669" i="10" s="1"/>
  <c r="E668" i="10"/>
  <c r="F668" i="10" s="1"/>
  <c r="E667" i="10"/>
  <c r="F667" i="10" s="1"/>
  <c r="E666" i="10"/>
  <c r="F666" i="10" s="1"/>
  <c r="E665" i="10"/>
  <c r="F665" i="10" s="1"/>
  <c r="E664" i="10"/>
  <c r="F664" i="10" s="1"/>
  <c r="E663" i="10"/>
  <c r="F663" i="10" s="1"/>
  <c r="E662" i="10"/>
  <c r="F662" i="10" s="1"/>
  <c r="E661" i="10"/>
  <c r="F661" i="10" s="1"/>
  <c r="E660" i="10"/>
  <c r="F660" i="10" s="1"/>
  <c r="E659" i="10"/>
  <c r="F659" i="10" s="1"/>
  <c r="E658" i="10"/>
  <c r="F658" i="10" s="1"/>
  <c r="E657" i="10"/>
  <c r="F657" i="10" s="1"/>
  <c r="E656" i="10"/>
  <c r="F656" i="10" s="1"/>
  <c r="E655" i="10"/>
  <c r="F655" i="10" s="1"/>
  <c r="E654" i="10"/>
  <c r="F654" i="10" s="1"/>
  <c r="E653" i="10"/>
  <c r="F653" i="10" s="1"/>
  <c r="E652" i="10"/>
  <c r="F652" i="10" s="1"/>
  <c r="E651" i="10"/>
  <c r="F651" i="10" s="1"/>
  <c r="E650" i="10"/>
  <c r="F650" i="10" s="1"/>
  <c r="E649" i="10"/>
  <c r="F649" i="10" s="1"/>
  <c r="E648" i="10"/>
  <c r="F648" i="10" s="1"/>
  <c r="E647" i="10"/>
  <c r="F647" i="10" s="1"/>
  <c r="E646" i="10"/>
  <c r="F646" i="10" s="1"/>
  <c r="E645" i="10"/>
  <c r="F645" i="10" s="1"/>
  <c r="E644" i="10"/>
  <c r="F644" i="10" s="1"/>
  <c r="E643" i="10"/>
  <c r="F643" i="10" s="1"/>
  <c r="E642" i="10"/>
  <c r="F642" i="10" s="1"/>
  <c r="E641" i="10"/>
  <c r="F641" i="10" s="1"/>
  <c r="E640" i="10"/>
  <c r="F640" i="10" s="1"/>
  <c r="E639" i="10"/>
  <c r="F639" i="10" s="1"/>
  <c r="E638" i="10"/>
  <c r="F638" i="10" s="1"/>
  <c r="E637" i="10"/>
  <c r="F637" i="10" s="1"/>
  <c r="E636" i="10"/>
  <c r="F636" i="10" s="1"/>
  <c r="E635" i="10"/>
  <c r="F635" i="10" s="1"/>
  <c r="E634" i="10"/>
  <c r="F634" i="10" s="1"/>
  <c r="E633" i="10"/>
  <c r="F633" i="10" s="1"/>
  <c r="E632" i="10"/>
  <c r="F632" i="10" s="1"/>
  <c r="E631" i="10"/>
  <c r="F631" i="10" s="1"/>
  <c r="E630" i="10"/>
  <c r="F630" i="10" s="1"/>
  <c r="E629" i="10"/>
  <c r="F629" i="10" s="1"/>
  <c r="E628" i="10"/>
  <c r="F628" i="10" s="1"/>
  <c r="E627" i="10"/>
  <c r="F627" i="10" s="1"/>
  <c r="E626" i="10"/>
  <c r="F626" i="10" s="1"/>
  <c r="E625" i="10"/>
  <c r="F625" i="10" s="1"/>
  <c r="E624" i="10"/>
  <c r="F624" i="10" s="1"/>
  <c r="E623" i="10"/>
  <c r="F623" i="10" s="1"/>
  <c r="E622" i="10"/>
  <c r="F622" i="10" s="1"/>
  <c r="E621" i="10"/>
  <c r="F621" i="10" s="1"/>
  <c r="E620" i="10"/>
  <c r="F620" i="10" s="1"/>
  <c r="E619" i="10"/>
  <c r="F619" i="10" s="1"/>
  <c r="E618" i="10"/>
  <c r="F618" i="10" s="1"/>
  <c r="E617" i="10"/>
  <c r="F617" i="10" s="1"/>
  <c r="E616" i="10"/>
  <c r="F616" i="10" s="1"/>
  <c r="E615" i="10"/>
  <c r="F615" i="10" s="1"/>
  <c r="E614" i="10"/>
  <c r="F614" i="10" s="1"/>
  <c r="E613" i="10"/>
  <c r="F613" i="10" s="1"/>
  <c r="E612" i="10"/>
  <c r="F612" i="10" s="1"/>
  <c r="E611" i="10"/>
  <c r="F611" i="10" s="1"/>
  <c r="E610" i="10"/>
  <c r="F610" i="10" s="1"/>
  <c r="E609" i="10"/>
  <c r="F609" i="10" s="1"/>
  <c r="E608" i="10"/>
  <c r="F608" i="10" s="1"/>
  <c r="E607" i="10"/>
  <c r="F607" i="10" s="1"/>
  <c r="E606" i="10"/>
  <c r="F606" i="10" s="1"/>
  <c r="E605" i="10"/>
  <c r="F605" i="10" s="1"/>
  <c r="E604" i="10"/>
  <c r="F604" i="10" s="1"/>
  <c r="E603" i="10"/>
  <c r="F603" i="10" s="1"/>
  <c r="E602" i="10"/>
  <c r="F602" i="10" s="1"/>
  <c r="E601" i="10"/>
  <c r="F601" i="10" s="1"/>
  <c r="E600" i="10"/>
  <c r="F600" i="10" s="1"/>
  <c r="E599" i="10"/>
  <c r="F599" i="10" s="1"/>
  <c r="E598" i="10"/>
  <c r="F598" i="10" s="1"/>
  <c r="E597" i="10"/>
  <c r="F597" i="10" s="1"/>
  <c r="E596" i="10"/>
  <c r="F596" i="10" s="1"/>
  <c r="E595" i="10"/>
  <c r="F595" i="10" s="1"/>
  <c r="E594" i="10"/>
  <c r="F594" i="10" s="1"/>
  <c r="E593" i="10"/>
  <c r="F593" i="10" s="1"/>
  <c r="E592" i="10"/>
  <c r="F592" i="10" s="1"/>
  <c r="E591" i="10"/>
  <c r="F591" i="10" s="1"/>
  <c r="E590" i="10"/>
  <c r="F590" i="10" s="1"/>
  <c r="E589" i="10"/>
  <c r="F589" i="10" s="1"/>
  <c r="E588" i="10"/>
  <c r="F588" i="10" s="1"/>
  <c r="E587" i="10"/>
  <c r="F587" i="10" s="1"/>
  <c r="E586" i="10"/>
  <c r="F586" i="10" s="1"/>
  <c r="E585" i="10"/>
  <c r="F585" i="10" s="1"/>
  <c r="E584" i="10"/>
  <c r="F584" i="10" s="1"/>
  <c r="E583" i="10"/>
  <c r="F583" i="10" s="1"/>
  <c r="E582" i="10"/>
  <c r="F582" i="10" s="1"/>
  <c r="E581" i="10"/>
  <c r="F581" i="10" s="1"/>
  <c r="E580" i="10"/>
  <c r="F580" i="10" s="1"/>
  <c r="E579" i="10"/>
  <c r="F579" i="10" s="1"/>
  <c r="E578" i="10"/>
  <c r="F578" i="10" s="1"/>
  <c r="E577" i="10"/>
  <c r="F577" i="10" s="1"/>
  <c r="E576" i="10"/>
  <c r="F576" i="10" s="1"/>
  <c r="E575" i="10"/>
  <c r="F575" i="10" s="1"/>
  <c r="E574" i="10"/>
  <c r="F574" i="10" s="1"/>
  <c r="E573" i="10"/>
  <c r="F573" i="10" s="1"/>
  <c r="E572" i="10"/>
  <c r="F572" i="10" s="1"/>
  <c r="E571" i="10"/>
  <c r="F571" i="10" s="1"/>
  <c r="E570" i="10"/>
  <c r="F570" i="10" s="1"/>
  <c r="E569" i="10"/>
  <c r="F569" i="10" s="1"/>
  <c r="E568" i="10"/>
  <c r="F568" i="10" s="1"/>
  <c r="E567" i="10"/>
  <c r="F567" i="10" s="1"/>
  <c r="E566" i="10"/>
  <c r="F566" i="10" s="1"/>
  <c r="E565" i="10"/>
  <c r="F565" i="10" s="1"/>
  <c r="E564" i="10"/>
  <c r="F564" i="10" s="1"/>
  <c r="E563" i="10"/>
  <c r="F563" i="10" s="1"/>
  <c r="E562" i="10"/>
  <c r="F562" i="10" s="1"/>
  <c r="E561" i="10"/>
  <c r="F561" i="10" s="1"/>
  <c r="E560" i="10"/>
  <c r="F560" i="10" s="1"/>
  <c r="E559" i="10"/>
  <c r="F559" i="10" s="1"/>
  <c r="E558" i="10"/>
  <c r="F558" i="10" s="1"/>
  <c r="E557" i="10"/>
  <c r="F557" i="10" s="1"/>
  <c r="E556" i="10"/>
  <c r="F556" i="10" s="1"/>
  <c r="E555" i="10"/>
  <c r="F555" i="10" s="1"/>
  <c r="E554" i="10"/>
  <c r="F554" i="10" s="1"/>
  <c r="E553" i="10"/>
  <c r="F553" i="10" s="1"/>
  <c r="E552" i="10"/>
  <c r="F552" i="10" s="1"/>
  <c r="E551" i="10"/>
  <c r="F551" i="10" s="1"/>
  <c r="E550" i="10"/>
  <c r="F550" i="10" s="1"/>
  <c r="E549" i="10"/>
  <c r="F549" i="10" s="1"/>
  <c r="E548" i="10"/>
  <c r="F548" i="10" s="1"/>
  <c r="E547" i="10"/>
  <c r="F547" i="10" s="1"/>
  <c r="E546" i="10"/>
  <c r="F546" i="10" s="1"/>
  <c r="E545" i="10"/>
  <c r="F545" i="10" s="1"/>
  <c r="E544" i="10"/>
  <c r="F544" i="10" s="1"/>
  <c r="E543" i="10"/>
  <c r="F543" i="10" s="1"/>
  <c r="E542" i="10"/>
  <c r="F542" i="10" s="1"/>
  <c r="E541" i="10"/>
  <c r="F541" i="10" s="1"/>
  <c r="E540" i="10"/>
  <c r="F540" i="10" s="1"/>
  <c r="E539" i="10"/>
  <c r="F539" i="10" s="1"/>
  <c r="E538" i="10"/>
  <c r="F538" i="10" s="1"/>
  <c r="E537" i="10"/>
  <c r="F537" i="10" s="1"/>
  <c r="E536" i="10"/>
  <c r="F536" i="10" s="1"/>
  <c r="E535" i="10"/>
  <c r="F535" i="10" s="1"/>
  <c r="E534" i="10"/>
  <c r="F534" i="10" s="1"/>
  <c r="E533" i="10"/>
  <c r="F533" i="10" s="1"/>
  <c r="E532" i="10"/>
  <c r="F532" i="10" s="1"/>
  <c r="E531" i="10"/>
  <c r="F531" i="10" s="1"/>
  <c r="E530" i="10"/>
  <c r="F530" i="10" s="1"/>
  <c r="E529" i="10"/>
  <c r="F529" i="10" s="1"/>
  <c r="E528" i="10"/>
  <c r="F528" i="10" s="1"/>
  <c r="E527" i="10"/>
  <c r="F527" i="10" s="1"/>
  <c r="E526" i="10"/>
  <c r="F526" i="10" s="1"/>
  <c r="E525" i="10"/>
  <c r="F525" i="10" s="1"/>
  <c r="E524" i="10"/>
  <c r="F524" i="10" s="1"/>
  <c r="E523" i="10"/>
  <c r="F523" i="10" s="1"/>
  <c r="E522" i="10"/>
  <c r="F522" i="10" s="1"/>
  <c r="E521" i="10"/>
  <c r="F521" i="10" s="1"/>
  <c r="E520" i="10"/>
  <c r="F520" i="10" s="1"/>
  <c r="E519" i="10"/>
  <c r="F519" i="10" s="1"/>
  <c r="E518" i="10"/>
  <c r="F518" i="10" s="1"/>
  <c r="E517" i="10"/>
  <c r="F517" i="10" s="1"/>
  <c r="E516" i="10"/>
  <c r="F516" i="10" s="1"/>
  <c r="E515" i="10"/>
  <c r="F515" i="10" s="1"/>
  <c r="E514" i="10"/>
  <c r="F514" i="10" s="1"/>
  <c r="E513" i="10"/>
  <c r="F513" i="10" s="1"/>
  <c r="E512" i="10"/>
  <c r="F512" i="10" s="1"/>
  <c r="E511" i="10"/>
  <c r="F511" i="10" s="1"/>
  <c r="E510" i="10"/>
  <c r="F510" i="10" s="1"/>
  <c r="E509" i="10"/>
  <c r="F509" i="10" s="1"/>
  <c r="E508" i="10"/>
  <c r="F508" i="10" s="1"/>
  <c r="E507" i="10"/>
  <c r="F507" i="10" s="1"/>
  <c r="E506" i="10"/>
  <c r="F506" i="10" s="1"/>
  <c r="E505" i="10"/>
  <c r="F505" i="10" s="1"/>
  <c r="E504" i="10"/>
  <c r="F504" i="10" s="1"/>
  <c r="E503" i="10"/>
  <c r="F503" i="10" s="1"/>
  <c r="E502" i="10"/>
  <c r="F502" i="10" s="1"/>
  <c r="E501" i="10"/>
  <c r="F501" i="10" s="1"/>
  <c r="E500" i="10"/>
  <c r="F500" i="10" s="1"/>
  <c r="E499" i="10"/>
  <c r="F499" i="10" s="1"/>
  <c r="E498" i="10"/>
  <c r="F498" i="10" s="1"/>
  <c r="E497" i="10"/>
  <c r="F497" i="10" s="1"/>
  <c r="E496" i="10"/>
  <c r="F496" i="10" s="1"/>
  <c r="E495" i="10"/>
  <c r="F495" i="10" s="1"/>
  <c r="E494" i="10"/>
  <c r="F494" i="10" s="1"/>
  <c r="E493" i="10"/>
  <c r="F493" i="10" s="1"/>
  <c r="E492" i="10"/>
  <c r="F492" i="10" s="1"/>
  <c r="E491" i="10"/>
  <c r="F491" i="10" s="1"/>
  <c r="E490" i="10"/>
  <c r="F490" i="10" s="1"/>
  <c r="E489" i="10"/>
  <c r="F489" i="10" s="1"/>
  <c r="E488" i="10"/>
  <c r="F488" i="10" s="1"/>
  <c r="E487" i="10"/>
  <c r="F487" i="10" s="1"/>
  <c r="E486" i="10"/>
  <c r="F486" i="10" s="1"/>
  <c r="E485" i="10"/>
  <c r="F485" i="10" s="1"/>
  <c r="E484" i="10"/>
  <c r="F484" i="10" s="1"/>
  <c r="E483" i="10"/>
  <c r="F483" i="10" s="1"/>
  <c r="E482" i="10"/>
  <c r="F482" i="10" s="1"/>
  <c r="E481" i="10"/>
  <c r="F481" i="10" s="1"/>
  <c r="E480" i="10"/>
  <c r="F480" i="10" s="1"/>
  <c r="E479" i="10"/>
  <c r="F479" i="10" s="1"/>
  <c r="E478" i="10"/>
  <c r="F478" i="10" s="1"/>
  <c r="E477" i="10"/>
  <c r="F477" i="10" s="1"/>
  <c r="E476" i="10"/>
  <c r="F476" i="10" s="1"/>
  <c r="E475" i="10"/>
  <c r="F475" i="10" s="1"/>
  <c r="E474" i="10"/>
  <c r="F474" i="10" s="1"/>
  <c r="E473" i="10"/>
  <c r="F473" i="10" s="1"/>
  <c r="E472" i="10"/>
  <c r="F472" i="10" s="1"/>
  <c r="E471" i="10"/>
  <c r="F471" i="10" s="1"/>
  <c r="E470" i="10"/>
  <c r="F470" i="10" s="1"/>
  <c r="E469" i="10"/>
  <c r="F469" i="10" s="1"/>
  <c r="E468" i="10"/>
  <c r="F468" i="10" s="1"/>
  <c r="E467" i="10"/>
  <c r="F467" i="10" s="1"/>
  <c r="E466" i="10"/>
  <c r="F466" i="10" s="1"/>
  <c r="E465" i="10"/>
  <c r="F465" i="10" s="1"/>
  <c r="E464" i="10"/>
  <c r="F464" i="10" s="1"/>
  <c r="E463" i="10"/>
  <c r="F463" i="10" s="1"/>
  <c r="E462" i="10"/>
  <c r="F462" i="10" s="1"/>
  <c r="E461" i="10"/>
  <c r="F461" i="10" s="1"/>
  <c r="E460" i="10"/>
  <c r="F460" i="10" s="1"/>
  <c r="E459" i="10"/>
  <c r="F459" i="10" s="1"/>
  <c r="E458" i="10"/>
  <c r="F458" i="10" s="1"/>
  <c r="E457" i="10"/>
  <c r="F457" i="10" s="1"/>
  <c r="E456" i="10"/>
  <c r="F456" i="10" s="1"/>
  <c r="E455" i="10"/>
  <c r="F455" i="10" s="1"/>
  <c r="E454" i="10"/>
  <c r="F454" i="10" s="1"/>
  <c r="E453" i="10"/>
  <c r="F453" i="10" s="1"/>
  <c r="E452" i="10"/>
  <c r="F452" i="10" s="1"/>
  <c r="E451" i="10"/>
  <c r="F451" i="10" s="1"/>
  <c r="E450" i="10"/>
  <c r="F450" i="10" s="1"/>
  <c r="E449" i="10"/>
  <c r="F449" i="10" s="1"/>
  <c r="E448" i="10"/>
  <c r="F448" i="10" s="1"/>
  <c r="E447" i="10"/>
  <c r="F447" i="10" s="1"/>
  <c r="E446" i="10"/>
  <c r="F446" i="10" s="1"/>
  <c r="E445" i="10"/>
  <c r="F445" i="10" s="1"/>
  <c r="E444" i="10"/>
  <c r="F444" i="10" s="1"/>
  <c r="E443" i="10"/>
  <c r="F443" i="10" s="1"/>
  <c r="E442" i="10"/>
  <c r="F442" i="10" s="1"/>
  <c r="E441" i="10"/>
  <c r="F441" i="10" s="1"/>
  <c r="E440" i="10"/>
  <c r="F440" i="10" s="1"/>
  <c r="E439" i="10"/>
  <c r="F439" i="10" s="1"/>
  <c r="E438" i="10"/>
  <c r="F438" i="10" s="1"/>
  <c r="E437" i="10"/>
  <c r="F437" i="10" s="1"/>
  <c r="E436" i="10"/>
  <c r="F436" i="10" s="1"/>
  <c r="E435" i="10"/>
  <c r="F435" i="10" s="1"/>
  <c r="E434" i="10"/>
  <c r="F434" i="10" s="1"/>
  <c r="E433" i="10"/>
  <c r="F433" i="10" s="1"/>
  <c r="E432" i="10"/>
  <c r="F432" i="10" s="1"/>
  <c r="E431" i="10"/>
  <c r="F431" i="10" s="1"/>
  <c r="E430" i="10"/>
  <c r="F430" i="10" s="1"/>
  <c r="E429" i="10"/>
  <c r="F429" i="10" s="1"/>
  <c r="E428" i="10"/>
  <c r="F428" i="10" s="1"/>
  <c r="E427" i="10"/>
  <c r="F427" i="10" s="1"/>
  <c r="E426" i="10"/>
  <c r="F426" i="10" s="1"/>
  <c r="E425" i="10"/>
  <c r="F425" i="10" s="1"/>
  <c r="E424" i="10"/>
  <c r="F424" i="10" s="1"/>
  <c r="E423" i="10"/>
  <c r="F423" i="10" s="1"/>
  <c r="E422" i="10"/>
  <c r="F422" i="10" s="1"/>
  <c r="E421" i="10"/>
  <c r="F421" i="10" s="1"/>
  <c r="E420" i="10"/>
  <c r="F420" i="10" s="1"/>
  <c r="E419" i="10"/>
  <c r="F419" i="10" s="1"/>
  <c r="E418" i="10"/>
  <c r="F418" i="10" s="1"/>
  <c r="E417" i="10"/>
  <c r="F417" i="10" s="1"/>
  <c r="E416" i="10"/>
  <c r="F416" i="10" s="1"/>
  <c r="E415" i="10"/>
  <c r="F415" i="10" s="1"/>
  <c r="E414" i="10"/>
  <c r="F414" i="10" s="1"/>
  <c r="E413" i="10"/>
  <c r="F413" i="10" s="1"/>
  <c r="E412" i="10"/>
  <c r="F412" i="10" s="1"/>
  <c r="E411" i="10"/>
  <c r="F411" i="10" s="1"/>
  <c r="E410" i="10"/>
  <c r="F410" i="10" s="1"/>
  <c r="E409" i="10"/>
  <c r="F409" i="10" s="1"/>
  <c r="E408" i="10"/>
  <c r="F408" i="10" s="1"/>
  <c r="E407" i="10"/>
  <c r="F407" i="10" s="1"/>
  <c r="E406" i="10"/>
  <c r="F406" i="10" s="1"/>
  <c r="E405" i="10"/>
  <c r="F405" i="10" s="1"/>
  <c r="E404" i="10"/>
  <c r="F404" i="10" s="1"/>
  <c r="E403" i="10"/>
  <c r="F403" i="10" s="1"/>
  <c r="E402" i="10"/>
  <c r="F402" i="10" s="1"/>
  <c r="E401" i="10"/>
  <c r="F401" i="10" s="1"/>
  <c r="E400" i="10"/>
  <c r="F400" i="10" s="1"/>
  <c r="E399" i="10"/>
  <c r="F399" i="10" s="1"/>
  <c r="E398" i="10"/>
  <c r="F398" i="10" s="1"/>
  <c r="E397" i="10"/>
  <c r="F397" i="10" s="1"/>
  <c r="E396" i="10"/>
  <c r="F396" i="10" s="1"/>
  <c r="E395" i="10"/>
  <c r="F395" i="10" s="1"/>
  <c r="E394" i="10"/>
  <c r="F394" i="10" s="1"/>
  <c r="E393" i="10"/>
  <c r="F393" i="10" s="1"/>
  <c r="E392" i="10"/>
  <c r="F392" i="10" s="1"/>
  <c r="E391" i="10"/>
  <c r="F391" i="10" s="1"/>
  <c r="E390" i="10"/>
  <c r="F390" i="10" s="1"/>
  <c r="E389" i="10"/>
  <c r="F389" i="10" s="1"/>
  <c r="E388" i="10"/>
  <c r="F388" i="10" s="1"/>
  <c r="E387" i="10"/>
  <c r="F387" i="10" s="1"/>
  <c r="E386" i="10"/>
  <c r="F386" i="10" s="1"/>
  <c r="E385" i="10"/>
  <c r="F385" i="10" s="1"/>
  <c r="E384" i="10"/>
  <c r="F384" i="10" s="1"/>
  <c r="E383" i="10"/>
  <c r="F383" i="10" s="1"/>
  <c r="E382" i="10"/>
  <c r="F382" i="10" s="1"/>
  <c r="E381" i="10"/>
  <c r="F381" i="10" s="1"/>
  <c r="E380" i="10"/>
  <c r="F380" i="10" s="1"/>
  <c r="E379" i="10"/>
  <c r="F379" i="10" s="1"/>
  <c r="E378" i="10"/>
  <c r="F378" i="10" s="1"/>
  <c r="E377" i="10"/>
  <c r="F377" i="10" s="1"/>
  <c r="E376" i="10"/>
  <c r="F376" i="10" s="1"/>
  <c r="E375" i="10"/>
  <c r="F375" i="10" s="1"/>
  <c r="E374" i="10"/>
  <c r="F374" i="10" s="1"/>
  <c r="E373" i="10"/>
  <c r="F373" i="10" s="1"/>
  <c r="E372" i="10"/>
  <c r="F372" i="10" s="1"/>
  <c r="E371" i="10"/>
  <c r="F371" i="10" s="1"/>
  <c r="E370" i="10"/>
  <c r="F370" i="10" s="1"/>
  <c r="E369" i="10"/>
  <c r="F369" i="10" s="1"/>
  <c r="E368" i="10"/>
  <c r="F368" i="10" s="1"/>
  <c r="E367" i="10"/>
  <c r="F367" i="10" s="1"/>
  <c r="E366" i="10"/>
  <c r="F366" i="10" s="1"/>
  <c r="E365" i="10"/>
  <c r="F365" i="10" s="1"/>
  <c r="E364" i="10"/>
  <c r="F364" i="10" s="1"/>
  <c r="E363" i="10"/>
  <c r="F363" i="10" s="1"/>
  <c r="E362" i="10"/>
  <c r="F362" i="10" s="1"/>
  <c r="E361" i="10"/>
  <c r="F361" i="10" s="1"/>
  <c r="E360" i="10"/>
  <c r="F360" i="10" s="1"/>
  <c r="E359" i="10"/>
  <c r="F359" i="10" s="1"/>
  <c r="E358" i="10"/>
  <c r="F358" i="10" s="1"/>
  <c r="E357" i="10"/>
  <c r="F357" i="10" s="1"/>
  <c r="E356" i="10"/>
  <c r="F356" i="10" s="1"/>
  <c r="E355" i="10"/>
  <c r="F355" i="10" s="1"/>
  <c r="E354" i="10"/>
  <c r="F354" i="10" s="1"/>
  <c r="E353" i="10"/>
  <c r="F353" i="10" s="1"/>
  <c r="E352" i="10"/>
  <c r="F352" i="10" s="1"/>
  <c r="E351" i="10"/>
  <c r="F351" i="10" s="1"/>
  <c r="E350" i="10"/>
  <c r="F350" i="10" s="1"/>
  <c r="E349" i="10"/>
  <c r="F349" i="10" s="1"/>
  <c r="E348" i="10"/>
  <c r="F348" i="10" s="1"/>
  <c r="E347" i="10"/>
  <c r="F347" i="10" s="1"/>
  <c r="E346" i="10"/>
  <c r="F346" i="10" s="1"/>
  <c r="E345" i="10"/>
  <c r="F345" i="10" s="1"/>
  <c r="E344" i="10"/>
  <c r="F344" i="10" s="1"/>
  <c r="E343" i="10"/>
  <c r="F343" i="10" s="1"/>
  <c r="E342" i="10"/>
  <c r="F342" i="10" s="1"/>
  <c r="E341" i="10"/>
  <c r="F341" i="10" s="1"/>
  <c r="E340" i="10"/>
  <c r="F340" i="10" s="1"/>
  <c r="E339" i="10"/>
  <c r="F339" i="10" s="1"/>
  <c r="E338" i="10"/>
  <c r="F338" i="10" s="1"/>
  <c r="E337" i="10"/>
  <c r="F337" i="10" s="1"/>
  <c r="E336" i="10"/>
  <c r="F336" i="10" s="1"/>
  <c r="E335" i="10"/>
  <c r="F335" i="10" s="1"/>
  <c r="E334" i="10"/>
  <c r="F334" i="10" s="1"/>
  <c r="E333" i="10"/>
  <c r="F333" i="10" s="1"/>
  <c r="E332" i="10"/>
  <c r="F332" i="10" s="1"/>
  <c r="E331" i="10"/>
  <c r="F331" i="10" s="1"/>
  <c r="E330" i="10"/>
  <c r="F330" i="10" s="1"/>
  <c r="E329" i="10"/>
  <c r="F329" i="10" s="1"/>
  <c r="E328" i="10"/>
  <c r="F328" i="10" s="1"/>
  <c r="E327" i="10"/>
  <c r="F327" i="10" s="1"/>
  <c r="E326" i="10"/>
  <c r="F326" i="10" s="1"/>
  <c r="E325" i="10"/>
  <c r="F325" i="10" s="1"/>
  <c r="E324" i="10"/>
  <c r="F324" i="10" s="1"/>
  <c r="E323" i="10"/>
  <c r="F323" i="10" s="1"/>
  <c r="E322" i="10"/>
  <c r="F322" i="10" s="1"/>
  <c r="E321" i="10"/>
  <c r="F321" i="10" s="1"/>
  <c r="E320" i="10"/>
  <c r="F320" i="10" s="1"/>
  <c r="E319" i="10"/>
  <c r="F319" i="10" s="1"/>
  <c r="E318" i="10"/>
  <c r="F318" i="10" s="1"/>
  <c r="E317" i="10"/>
  <c r="F317" i="10" s="1"/>
  <c r="E316" i="10"/>
  <c r="F316" i="10" s="1"/>
  <c r="E315" i="10"/>
  <c r="F315" i="10" s="1"/>
  <c r="E314" i="10"/>
  <c r="F314" i="10" s="1"/>
  <c r="E313" i="10"/>
  <c r="F313" i="10" s="1"/>
  <c r="E312" i="10"/>
  <c r="F312" i="10" s="1"/>
  <c r="E311" i="10"/>
  <c r="F311" i="10" s="1"/>
  <c r="E310" i="10"/>
  <c r="F310" i="10" s="1"/>
  <c r="E309" i="10"/>
  <c r="F309" i="10" s="1"/>
  <c r="E308" i="10"/>
  <c r="F308" i="10" s="1"/>
  <c r="E307" i="10"/>
  <c r="F307" i="10" s="1"/>
  <c r="E306" i="10"/>
  <c r="F306" i="10" s="1"/>
  <c r="E305" i="10"/>
  <c r="F305" i="10" s="1"/>
  <c r="E304" i="10"/>
  <c r="F304" i="10" s="1"/>
  <c r="E303" i="10"/>
  <c r="F303" i="10" s="1"/>
  <c r="E302" i="10"/>
  <c r="F302" i="10" s="1"/>
  <c r="E301" i="10"/>
  <c r="F301" i="10" s="1"/>
  <c r="E300" i="10"/>
  <c r="F300" i="10" s="1"/>
  <c r="E299" i="10"/>
  <c r="F299" i="10" s="1"/>
  <c r="E298" i="10"/>
  <c r="F298" i="10" s="1"/>
  <c r="E297" i="10"/>
  <c r="F297" i="10" s="1"/>
  <c r="E296" i="10"/>
  <c r="F296" i="10" s="1"/>
  <c r="E295" i="10"/>
  <c r="F295" i="10" s="1"/>
  <c r="E294" i="10"/>
  <c r="F294" i="10" s="1"/>
  <c r="E293" i="10"/>
  <c r="F293" i="10" s="1"/>
  <c r="E292" i="10"/>
  <c r="F292" i="10" s="1"/>
  <c r="E291" i="10"/>
  <c r="F291" i="10" s="1"/>
  <c r="E290" i="10"/>
  <c r="F290" i="10" s="1"/>
  <c r="E289" i="10"/>
  <c r="F289" i="10" s="1"/>
  <c r="E288" i="10"/>
  <c r="F288" i="10" s="1"/>
  <c r="E287" i="10"/>
  <c r="F287" i="10" s="1"/>
  <c r="E286" i="10"/>
  <c r="F286" i="10" s="1"/>
  <c r="E285" i="10"/>
  <c r="F285" i="10" s="1"/>
  <c r="E284" i="10"/>
  <c r="F284" i="10" s="1"/>
  <c r="E283" i="10"/>
  <c r="F283" i="10" s="1"/>
  <c r="E282" i="10"/>
  <c r="F282" i="10" s="1"/>
  <c r="E281" i="10"/>
  <c r="F281" i="10" s="1"/>
  <c r="E280" i="10"/>
  <c r="F280" i="10" s="1"/>
  <c r="E279" i="10"/>
  <c r="F279" i="10" s="1"/>
  <c r="E278" i="10"/>
  <c r="F278" i="10" s="1"/>
  <c r="E277" i="10"/>
  <c r="F277" i="10" s="1"/>
  <c r="E276" i="10"/>
  <c r="F276" i="10" s="1"/>
  <c r="E275" i="10"/>
  <c r="F275" i="10" s="1"/>
  <c r="E274" i="10"/>
  <c r="F274" i="10" s="1"/>
  <c r="E273" i="10"/>
  <c r="F273" i="10" s="1"/>
  <c r="E272" i="10"/>
  <c r="F272" i="10" s="1"/>
  <c r="E271" i="10"/>
  <c r="F271" i="10" s="1"/>
  <c r="E270" i="10"/>
  <c r="F270" i="10" s="1"/>
  <c r="E269" i="10"/>
  <c r="F269" i="10" s="1"/>
  <c r="E268" i="10"/>
  <c r="F268" i="10" s="1"/>
  <c r="E267" i="10"/>
  <c r="F267" i="10" s="1"/>
  <c r="E266" i="10"/>
  <c r="F266" i="10" s="1"/>
  <c r="E265" i="10"/>
  <c r="F265" i="10" s="1"/>
  <c r="E264" i="10"/>
  <c r="F264" i="10" s="1"/>
  <c r="E263" i="10"/>
  <c r="F263" i="10" s="1"/>
  <c r="E262" i="10"/>
  <c r="F262" i="10" s="1"/>
  <c r="E261" i="10"/>
  <c r="F261" i="10" s="1"/>
  <c r="E260" i="10"/>
  <c r="F260" i="10" s="1"/>
  <c r="E259" i="10"/>
  <c r="F259" i="10" s="1"/>
  <c r="E258" i="10"/>
  <c r="F258" i="10" s="1"/>
  <c r="E257" i="10"/>
  <c r="F257" i="10" s="1"/>
  <c r="E256" i="10"/>
  <c r="F256" i="10" s="1"/>
  <c r="E255" i="10"/>
  <c r="F255" i="10" s="1"/>
  <c r="E254" i="10"/>
  <c r="F254" i="10" s="1"/>
  <c r="E253" i="10"/>
  <c r="F253" i="10" s="1"/>
  <c r="E252" i="10"/>
  <c r="F252" i="10" s="1"/>
  <c r="E251" i="10"/>
  <c r="F251" i="10" s="1"/>
  <c r="E250" i="10"/>
  <c r="F250" i="10" s="1"/>
  <c r="E249" i="10"/>
  <c r="F249" i="10" s="1"/>
  <c r="E248" i="10"/>
  <c r="F248" i="10" s="1"/>
  <c r="E247" i="10"/>
  <c r="F247" i="10" s="1"/>
  <c r="E246" i="10"/>
  <c r="F246" i="10" s="1"/>
  <c r="E245" i="10"/>
  <c r="F245" i="10" s="1"/>
  <c r="E244" i="10"/>
  <c r="F244" i="10" s="1"/>
  <c r="E243" i="10"/>
  <c r="F243" i="10" s="1"/>
  <c r="E242" i="10"/>
  <c r="F242" i="10" s="1"/>
  <c r="E241" i="10"/>
  <c r="F241" i="10" s="1"/>
  <c r="E240" i="10"/>
  <c r="F240" i="10" s="1"/>
  <c r="E239" i="10"/>
  <c r="F239" i="10" s="1"/>
  <c r="E238" i="10"/>
  <c r="F238" i="10" s="1"/>
  <c r="E237" i="10"/>
  <c r="F237" i="10" s="1"/>
  <c r="E236" i="10"/>
  <c r="F236" i="10" s="1"/>
  <c r="E235" i="10"/>
  <c r="F235" i="10" s="1"/>
  <c r="E234" i="10"/>
  <c r="F234" i="10" s="1"/>
  <c r="E233" i="10"/>
  <c r="F233" i="10" s="1"/>
  <c r="E232" i="10"/>
  <c r="F232" i="10" s="1"/>
  <c r="E231" i="10"/>
  <c r="F231" i="10" s="1"/>
  <c r="E230" i="10"/>
  <c r="F230" i="10" s="1"/>
  <c r="E229" i="10"/>
  <c r="F229" i="10" s="1"/>
  <c r="E228" i="10"/>
  <c r="F228" i="10" s="1"/>
  <c r="E227" i="10"/>
  <c r="F227" i="10" s="1"/>
  <c r="E226" i="10"/>
  <c r="F226" i="10" s="1"/>
  <c r="E225" i="10"/>
  <c r="F225" i="10" s="1"/>
  <c r="E224" i="10"/>
  <c r="F224" i="10" s="1"/>
  <c r="E223" i="10"/>
  <c r="F223" i="10" s="1"/>
  <c r="E222" i="10"/>
  <c r="F222" i="10" s="1"/>
  <c r="E221" i="10"/>
  <c r="F221" i="10" s="1"/>
  <c r="E220" i="10"/>
  <c r="F220" i="10" s="1"/>
  <c r="E219" i="10"/>
  <c r="F219" i="10" s="1"/>
  <c r="E218" i="10"/>
  <c r="F218" i="10" s="1"/>
  <c r="E217" i="10"/>
  <c r="F217" i="10" s="1"/>
  <c r="E216" i="10"/>
  <c r="F216" i="10" s="1"/>
  <c r="E215" i="10"/>
  <c r="F215" i="10" s="1"/>
  <c r="E214" i="10"/>
  <c r="F214" i="10" s="1"/>
  <c r="E213" i="10"/>
  <c r="F213" i="10" s="1"/>
  <c r="E212" i="10"/>
  <c r="F212" i="10" s="1"/>
  <c r="E211" i="10"/>
  <c r="F211" i="10" s="1"/>
  <c r="E210" i="10"/>
  <c r="F210" i="10" s="1"/>
  <c r="E209" i="10"/>
  <c r="F209" i="10" s="1"/>
  <c r="E208" i="10"/>
  <c r="F208" i="10" s="1"/>
  <c r="E207" i="10"/>
  <c r="F207" i="10" s="1"/>
  <c r="E206" i="10"/>
  <c r="F206" i="10" s="1"/>
  <c r="E205" i="10"/>
  <c r="F205" i="10" s="1"/>
  <c r="E204" i="10"/>
  <c r="F204" i="10" s="1"/>
  <c r="E203" i="10"/>
  <c r="F203" i="10" s="1"/>
  <c r="E202" i="10"/>
  <c r="F202" i="10" s="1"/>
  <c r="E201" i="10"/>
  <c r="F201" i="10" s="1"/>
  <c r="E200" i="10"/>
  <c r="F200" i="10" s="1"/>
  <c r="E199" i="10"/>
  <c r="F199" i="10" s="1"/>
  <c r="E198" i="10"/>
  <c r="F198" i="10" s="1"/>
  <c r="E197" i="10"/>
  <c r="F197" i="10" s="1"/>
  <c r="E196" i="10"/>
  <c r="F196" i="10" s="1"/>
  <c r="E195" i="10"/>
  <c r="F195" i="10" s="1"/>
  <c r="E194" i="10"/>
  <c r="F194" i="10" s="1"/>
  <c r="E193" i="10"/>
  <c r="F193" i="10" s="1"/>
  <c r="E192" i="10"/>
  <c r="F192" i="10" s="1"/>
  <c r="E191" i="10"/>
  <c r="F191" i="10" s="1"/>
  <c r="E190" i="10"/>
  <c r="F190" i="10" s="1"/>
  <c r="E189" i="10"/>
  <c r="F189" i="10" s="1"/>
  <c r="E188" i="10"/>
  <c r="F188" i="10" s="1"/>
  <c r="E187" i="10"/>
  <c r="F187" i="10" s="1"/>
  <c r="E186" i="10"/>
  <c r="F186" i="10" s="1"/>
  <c r="E185" i="10"/>
  <c r="F185" i="10" s="1"/>
  <c r="E184" i="10"/>
  <c r="F184" i="10" s="1"/>
  <c r="E183" i="10"/>
  <c r="F183" i="10" s="1"/>
  <c r="E182" i="10"/>
  <c r="F182" i="10" s="1"/>
  <c r="E181" i="10"/>
  <c r="F181" i="10" s="1"/>
  <c r="E180" i="10"/>
  <c r="F180" i="10" s="1"/>
  <c r="E179" i="10"/>
  <c r="F179" i="10" s="1"/>
  <c r="E178" i="10"/>
  <c r="F178" i="10" s="1"/>
  <c r="E177" i="10"/>
  <c r="F177" i="10" s="1"/>
  <c r="E176" i="10"/>
  <c r="F176" i="10" s="1"/>
  <c r="E175" i="10"/>
  <c r="F175" i="10" s="1"/>
  <c r="E174" i="10"/>
  <c r="F174" i="10" s="1"/>
  <c r="E173" i="10"/>
  <c r="F173" i="10" s="1"/>
  <c r="E172" i="10"/>
  <c r="F172" i="10" s="1"/>
  <c r="E171" i="10"/>
  <c r="F171" i="10" s="1"/>
  <c r="E170" i="10"/>
  <c r="F170" i="10" s="1"/>
  <c r="E169" i="10"/>
  <c r="F169" i="10" s="1"/>
  <c r="E168" i="10"/>
  <c r="F168" i="10" s="1"/>
  <c r="E167" i="10"/>
  <c r="F167" i="10" s="1"/>
  <c r="E166" i="10"/>
  <c r="F166" i="10" s="1"/>
  <c r="E165" i="10"/>
  <c r="F165" i="10" s="1"/>
  <c r="E164" i="10"/>
  <c r="F164" i="10" s="1"/>
  <c r="E163" i="10"/>
  <c r="F163" i="10" s="1"/>
  <c r="E162" i="10"/>
  <c r="F162" i="10" s="1"/>
  <c r="E161" i="10"/>
  <c r="F161" i="10" s="1"/>
  <c r="E160" i="10"/>
  <c r="F160" i="10" s="1"/>
  <c r="E159" i="10"/>
  <c r="F159" i="10" s="1"/>
  <c r="E158" i="10"/>
  <c r="F158" i="10" s="1"/>
  <c r="E157" i="10"/>
  <c r="F157" i="10" s="1"/>
  <c r="E156" i="10"/>
  <c r="F156" i="10" s="1"/>
  <c r="E155" i="10"/>
  <c r="F155" i="10" s="1"/>
  <c r="E154" i="10"/>
  <c r="F154" i="10" s="1"/>
  <c r="E153" i="10"/>
  <c r="F153" i="10" s="1"/>
  <c r="E152" i="10"/>
  <c r="F152" i="10" s="1"/>
  <c r="E151" i="10"/>
  <c r="F151" i="10" s="1"/>
  <c r="E150" i="10"/>
  <c r="F150" i="10" s="1"/>
  <c r="E149" i="10"/>
  <c r="F149" i="10" s="1"/>
  <c r="E148" i="10"/>
  <c r="F148" i="10" s="1"/>
  <c r="E147" i="10"/>
  <c r="F147" i="10" s="1"/>
  <c r="E146" i="10"/>
  <c r="F146" i="10" s="1"/>
  <c r="E145" i="10"/>
  <c r="F145" i="10" s="1"/>
  <c r="E144" i="10"/>
  <c r="F144" i="10" s="1"/>
  <c r="E143" i="10"/>
  <c r="F143" i="10" s="1"/>
  <c r="E142" i="10"/>
  <c r="F142" i="10" s="1"/>
  <c r="E141" i="10"/>
  <c r="F141" i="10" s="1"/>
  <c r="E140" i="10"/>
  <c r="F140" i="10" s="1"/>
  <c r="E139" i="10"/>
  <c r="F139" i="10" s="1"/>
  <c r="E138" i="10"/>
  <c r="F138" i="10" s="1"/>
  <c r="E137" i="10"/>
  <c r="F137" i="10" s="1"/>
  <c r="E136" i="10"/>
  <c r="F136" i="10" s="1"/>
  <c r="E135" i="10"/>
  <c r="F135" i="10" s="1"/>
  <c r="E134" i="10"/>
  <c r="F134" i="10" s="1"/>
  <c r="E133" i="10"/>
  <c r="F133" i="10" s="1"/>
  <c r="E132" i="10"/>
  <c r="F132" i="10" s="1"/>
  <c r="E131" i="10"/>
  <c r="F131" i="10" s="1"/>
  <c r="E130" i="10"/>
  <c r="F130" i="10" s="1"/>
  <c r="E129" i="10"/>
  <c r="F129" i="10" s="1"/>
  <c r="E128" i="10"/>
  <c r="F128" i="10" s="1"/>
  <c r="E127" i="10"/>
  <c r="F127" i="10" s="1"/>
  <c r="E126" i="10"/>
  <c r="F126" i="10" s="1"/>
  <c r="E125" i="10"/>
  <c r="F125" i="10" s="1"/>
  <c r="E124" i="10"/>
  <c r="F124" i="10" s="1"/>
  <c r="E123" i="10"/>
  <c r="F123" i="10" s="1"/>
  <c r="E122" i="10"/>
  <c r="F122" i="10" s="1"/>
  <c r="E121" i="10"/>
  <c r="F121" i="10" s="1"/>
  <c r="E120" i="10"/>
  <c r="F120" i="10" s="1"/>
  <c r="E119" i="10"/>
  <c r="F119" i="10" s="1"/>
  <c r="E118" i="10"/>
  <c r="F118" i="10" s="1"/>
  <c r="E117" i="10"/>
  <c r="F117" i="10" s="1"/>
  <c r="E116" i="10"/>
  <c r="F116" i="10" s="1"/>
  <c r="E115" i="10"/>
  <c r="F115" i="10" s="1"/>
  <c r="E114" i="10"/>
  <c r="F114" i="10" s="1"/>
  <c r="E113" i="10"/>
  <c r="F113" i="10" s="1"/>
  <c r="E112" i="10"/>
  <c r="F112" i="10" s="1"/>
  <c r="E111" i="10"/>
  <c r="F111" i="10" s="1"/>
  <c r="E110" i="10"/>
  <c r="F110" i="10" s="1"/>
  <c r="E109" i="10"/>
  <c r="F109" i="10" s="1"/>
  <c r="E108" i="10"/>
  <c r="F108" i="10" s="1"/>
  <c r="E107" i="10"/>
  <c r="F107" i="10" s="1"/>
  <c r="E106" i="10"/>
  <c r="F106" i="10" s="1"/>
  <c r="E105" i="10"/>
  <c r="F105" i="10" s="1"/>
  <c r="E104" i="10"/>
  <c r="F104" i="10" s="1"/>
  <c r="E103" i="10"/>
  <c r="F103" i="10" s="1"/>
  <c r="E102" i="10"/>
  <c r="F102" i="10" s="1"/>
  <c r="E101" i="10"/>
  <c r="F101" i="10" s="1"/>
  <c r="E100" i="10"/>
  <c r="F100" i="10" s="1"/>
  <c r="E99" i="10"/>
  <c r="F99" i="10" s="1"/>
  <c r="E98" i="10"/>
  <c r="F98" i="10" s="1"/>
  <c r="E97" i="10"/>
  <c r="F97" i="10" s="1"/>
  <c r="E96" i="10"/>
  <c r="F96" i="10" s="1"/>
  <c r="E95" i="10"/>
  <c r="F95" i="10" s="1"/>
  <c r="E94" i="10"/>
  <c r="F94" i="10" s="1"/>
  <c r="E93" i="10"/>
  <c r="F93" i="10" s="1"/>
  <c r="E92" i="10"/>
  <c r="F92" i="10" s="1"/>
  <c r="E91" i="10"/>
  <c r="F91" i="10" s="1"/>
  <c r="E90" i="10"/>
  <c r="F90" i="10" s="1"/>
  <c r="E89" i="10"/>
  <c r="F89" i="10" s="1"/>
  <c r="E88" i="10"/>
  <c r="F88" i="10" s="1"/>
  <c r="E87" i="10"/>
  <c r="F87" i="10" s="1"/>
  <c r="E86" i="10"/>
  <c r="F86" i="10" s="1"/>
  <c r="E85" i="10"/>
  <c r="F85" i="10" s="1"/>
  <c r="E84" i="10"/>
  <c r="F84" i="10" s="1"/>
  <c r="E83" i="10"/>
  <c r="F83" i="10" s="1"/>
  <c r="E82" i="10"/>
  <c r="F82" i="10" s="1"/>
  <c r="E81" i="10"/>
  <c r="F81" i="10" s="1"/>
  <c r="E80" i="10"/>
  <c r="F80" i="10" s="1"/>
  <c r="E79" i="10"/>
  <c r="F79" i="10" s="1"/>
  <c r="E78" i="10"/>
  <c r="F78" i="10" s="1"/>
  <c r="E77" i="10"/>
  <c r="F77" i="10" s="1"/>
  <c r="E76" i="10"/>
  <c r="F76" i="10" s="1"/>
  <c r="E75" i="10"/>
  <c r="F75" i="10" s="1"/>
  <c r="E74" i="10"/>
  <c r="F74" i="10" s="1"/>
  <c r="E73" i="10"/>
  <c r="F73" i="10" s="1"/>
  <c r="E72" i="10"/>
  <c r="F72" i="10" s="1"/>
  <c r="E71" i="10"/>
  <c r="F71" i="10" s="1"/>
  <c r="E70" i="10"/>
  <c r="F70" i="10" s="1"/>
  <c r="E69" i="10"/>
  <c r="F69" i="10" s="1"/>
  <c r="E68" i="10"/>
  <c r="F68" i="10" s="1"/>
  <c r="E67" i="10"/>
  <c r="F67" i="10" s="1"/>
  <c r="E66" i="10"/>
  <c r="F66" i="10" s="1"/>
  <c r="E65" i="10"/>
  <c r="F65" i="10" s="1"/>
  <c r="E64" i="10"/>
  <c r="F64" i="10" s="1"/>
  <c r="E63" i="10"/>
  <c r="F63" i="10" s="1"/>
  <c r="E62" i="10"/>
  <c r="F62" i="10" s="1"/>
  <c r="E61" i="10"/>
  <c r="F61" i="10" s="1"/>
  <c r="E60" i="10"/>
  <c r="F60" i="10" s="1"/>
  <c r="E59" i="10"/>
  <c r="F59" i="10" s="1"/>
  <c r="E58" i="10"/>
  <c r="F58" i="10" s="1"/>
  <c r="E57" i="10"/>
  <c r="F57" i="10" s="1"/>
  <c r="E56" i="10"/>
  <c r="F56" i="10" s="1"/>
  <c r="E55" i="10"/>
  <c r="F55" i="10" s="1"/>
  <c r="E54" i="10"/>
  <c r="F54" i="10" s="1"/>
  <c r="E53" i="10"/>
  <c r="F53" i="10" s="1"/>
  <c r="E52" i="10"/>
  <c r="F52" i="10" s="1"/>
  <c r="E51" i="10"/>
  <c r="F51" i="10" s="1"/>
  <c r="E50" i="10"/>
  <c r="F50" i="10" s="1"/>
  <c r="E49" i="10"/>
  <c r="F49" i="10" s="1"/>
  <c r="E48" i="10"/>
  <c r="F48" i="10" s="1"/>
  <c r="E47" i="10"/>
  <c r="F47" i="10" s="1"/>
  <c r="E46" i="10"/>
  <c r="F46" i="10" s="1"/>
  <c r="E45" i="10"/>
  <c r="F45" i="10" s="1"/>
  <c r="E44" i="10"/>
  <c r="F44" i="10" s="1"/>
  <c r="E43" i="10"/>
  <c r="F43" i="10" s="1"/>
  <c r="E42" i="10"/>
  <c r="F42" i="10" s="1"/>
  <c r="E41" i="10"/>
  <c r="F41" i="10" s="1"/>
  <c r="E40" i="10"/>
  <c r="F40" i="10" s="1"/>
  <c r="E39" i="10"/>
  <c r="F39" i="10" s="1"/>
  <c r="E38" i="10"/>
  <c r="F38" i="10" s="1"/>
  <c r="E37" i="10"/>
  <c r="F37" i="10" s="1"/>
  <c r="E36" i="10"/>
  <c r="F36" i="10" s="1"/>
  <c r="E35" i="10"/>
  <c r="F35" i="10" s="1"/>
  <c r="E34" i="10"/>
  <c r="F34" i="10" s="1"/>
  <c r="E33" i="10"/>
  <c r="F33" i="10" s="1"/>
  <c r="E32" i="10"/>
  <c r="F32" i="10" s="1"/>
  <c r="E31" i="10"/>
  <c r="F31" i="10" s="1"/>
  <c r="E30" i="10"/>
  <c r="F30" i="10" s="1"/>
  <c r="E29" i="10"/>
  <c r="F29" i="10" s="1"/>
  <c r="E28" i="10"/>
  <c r="F28" i="10" s="1"/>
  <c r="E27" i="10"/>
  <c r="F27" i="10" s="1"/>
  <c r="E26" i="10"/>
  <c r="F26" i="10" s="1"/>
  <c r="E25" i="10"/>
  <c r="F25" i="10" s="1"/>
  <c r="E24" i="10"/>
  <c r="F24" i="10" s="1"/>
  <c r="E23" i="10"/>
  <c r="F23" i="10" s="1"/>
  <c r="E22" i="10"/>
  <c r="F22" i="10" s="1"/>
  <c r="E21" i="10"/>
  <c r="F21" i="10" s="1"/>
  <c r="E20" i="10"/>
  <c r="F20" i="10" s="1"/>
  <c r="E19" i="10"/>
  <c r="F19" i="10" s="1"/>
  <c r="E18" i="10"/>
  <c r="F18" i="10" s="1"/>
  <c r="E17" i="10"/>
  <c r="F17" i="10" s="1"/>
  <c r="E16" i="10"/>
  <c r="F16" i="10" s="1"/>
  <c r="E15" i="10"/>
  <c r="F15" i="10" s="1"/>
  <c r="E14" i="10"/>
  <c r="F14" i="10" s="1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F6" i="10" s="1"/>
  <c r="E5" i="10"/>
  <c r="F5" i="10" s="1"/>
  <c r="E4" i="10"/>
  <c r="F4" i="10" s="1"/>
  <c r="E3" i="10"/>
  <c r="F3" i="10" s="1"/>
  <c r="I4" i="11" l="1"/>
  <c r="J52" i="14"/>
  <c r="N52" i="14" s="1"/>
  <c r="I6" i="11"/>
  <c r="J53" i="14"/>
  <c r="H54" i="14"/>
  <c r="K53" i="14"/>
  <c r="L53" i="14"/>
  <c r="I5" i="14"/>
  <c r="J5" i="14" s="1"/>
  <c r="I17" i="13"/>
  <c r="I19" i="13"/>
  <c r="I7" i="13" s="1"/>
  <c r="I18" i="13"/>
  <c r="I13" i="11"/>
  <c r="I5" i="11"/>
  <c r="I10" i="11"/>
  <c r="I3" i="11"/>
  <c r="I11" i="11"/>
  <c r="I12" i="11"/>
  <c r="I13" i="10"/>
  <c r="I11" i="10"/>
  <c r="I4" i="10"/>
  <c r="I3" i="10"/>
  <c r="I6" i="10"/>
  <c r="I5" i="10"/>
  <c r="I12" i="10"/>
  <c r="I10" i="10"/>
  <c r="C8" i="1"/>
  <c r="J4" i="7"/>
  <c r="J3" i="7"/>
  <c r="E2160" i="7"/>
  <c r="F2160" i="7" s="1"/>
  <c r="E2159" i="7"/>
  <c r="F2159" i="7" s="1"/>
  <c r="E2158" i="7"/>
  <c r="F2158" i="7" s="1"/>
  <c r="E2157" i="7"/>
  <c r="F2157" i="7" s="1"/>
  <c r="E2156" i="7"/>
  <c r="F2156" i="7" s="1"/>
  <c r="E2155" i="7"/>
  <c r="F2155" i="7" s="1"/>
  <c r="E2154" i="7"/>
  <c r="F2154" i="7" s="1"/>
  <c r="E2153" i="7"/>
  <c r="F2153" i="7" s="1"/>
  <c r="E2152" i="7"/>
  <c r="F2152" i="7" s="1"/>
  <c r="E2151" i="7"/>
  <c r="F2151" i="7" s="1"/>
  <c r="E2150" i="7"/>
  <c r="F2150" i="7" s="1"/>
  <c r="E2149" i="7"/>
  <c r="F2149" i="7" s="1"/>
  <c r="E2148" i="7"/>
  <c r="F2148" i="7" s="1"/>
  <c r="E2147" i="7"/>
  <c r="F2147" i="7" s="1"/>
  <c r="E2146" i="7"/>
  <c r="F2146" i="7" s="1"/>
  <c r="E2145" i="7"/>
  <c r="F2145" i="7" s="1"/>
  <c r="E2144" i="7"/>
  <c r="F2144" i="7" s="1"/>
  <c r="E2143" i="7"/>
  <c r="F2143" i="7" s="1"/>
  <c r="E2142" i="7"/>
  <c r="F2142" i="7" s="1"/>
  <c r="E2141" i="7"/>
  <c r="F2141" i="7" s="1"/>
  <c r="E2140" i="7"/>
  <c r="F2140" i="7" s="1"/>
  <c r="E2139" i="7"/>
  <c r="F2139" i="7" s="1"/>
  <c r="E2138" i="7"/>
  <c r="F2138" i="7" s="1"/>
  <c r="E2137" i="7"/>
  <c r="F2137" i="7" s="1"/>
  <c r="E2136" i="7"/>
  <c r="F2136" i="7" s="1"/>
  <c r="E2135" i="7"/>
  <c r="F2135" i="7" s="1"/>
  <c r="E2134" i="7"/>
  <c r="F2134" i="7" s="1"/>
  <c r="E2133" i="7"/>
  <c r="F2133" i="7" s="1"/>
  <c r="E2132" i="7"/>
  <c r="F2132" i="7" s="1"/>
  <c r="E2131" i="7"/>
  <c r="F2131" i="7" s="1"/>
  <c r="E2130" i="7"/>
  <c r="F2130" i="7" s="1"/>
  <c r="E2129" i="7"/>
  <c r="F2129" i="7" s="1"/>
  <c r="E2128" i="7"/>
  <c r="F2128" i="7" s="1"/>
  <c r="E2127" i="7"/>
  <c r="F2127" i="7" s="1"/>
  <c r="E2126" i="7"/>
  <c r="F2126" i="7" s="1"/>
  <c r="E2125" i="7"/>
  <c r="F2125" i="7" s="1"/>
  <c r="E2124" i="7"/>
  <c r="F2124" i="7" s="1"/>
  <c r="E2123" i="7"/>
  <c r="F2123" i="7" s="1"/>
  <c r="E2122" i="7"/>
  <c r="F2122" i="7" s="1"/>
  <c r="E2121" i="7"/>
  <c r="F2121" i="7" s="1"/>
  <c r="E2120" i="7"/>
  <c r="F2120" i="7" s="1"/>
  <c r="E2119" i="7"/>
  <c r="F2119" i="7" s="1"/>
  <c r="E2118" i="7"/>
  <c r="F2118" i="7" s="1"/>
  <c r="E2117" i="7"/>
  <c r="F2117" i="7" s="1"/>
  <c r="E2116" i="7"/>
  <c r="F2116" i="7" s="1"/>
  <c r="E2115" i="7"/>
  <c r="F2115" i="7" s="1"/>
  <c r="E2114" i="7"/>
  <c r="F2114" i="7" s="1"/>
  <c r="E2113" i="7"/>
  <c r="F2113" i="7" s="1"/>
  <c r="E2112" i="7"/>
  <c r="F2112" i="7" s="1"/>
  <c r="E2111" i="7"/>
  <c r="F2111" i="7" s="1"/>
  <c r="E2110" i="7"/>
  <c r="F2110" i="7" s="1"/>
  <c r="E2109" i="7"/>
  <c r="F2109" i="7" s="1"/>
  <c r="E2108" i="7"/>
  <c r="F2108" i="7" s="1"/>
  <c r="E2107" i="7"/>
  <c r="F2107" i="7" s="1"/>
  <c r="E2106" i="7"/>
  <c r="F2106" i="7" s="1"/>
  <c r="E2105" i="7"/>
  <c r="F2105" i="7" s="1"/>
  <c r="E2104" i="7"/>
  <c r="F2104" i="7" s="1"/>
  <c r="E2103" i="7"/>
  <c r="F2103" i="7" s="1"/>
  <c r="E2102" i="7"/>
  <c r="F2102" i="7" s="1"/>
  <c r="E2101" i="7"/>
  <c r="F2101" i="7" s="1"/>
  <c r="E2100" i="7"/>
  <c r="F2100" i="7" s="1"/>
  <c r="E2099" i="7"/>
  <c r="F2099" i="7" s="1"/>
  <c r="E2098" i="7"/>
  <c r="F2098" i="7" s="1"/>
  <c r="E2097" i="7"/>
  <c r="F2097" i="7" s="1"/>
  <c r="E2096" i="7"/>
  <c r="F2096" i="7" s="1"/>
  <c r="E2095" i="7"/>
  <c r="F2095" i="7" s="1"/>
  <c r="E2094" i="7"/>
  <c r="F2094" i="7" s="1"/>
  <c r="E2093" i="7"/>
  <c r="F2093" i="7" s="1"/>
  <c r="E2092" i="7"/>
  <c r="F2092" i="7" s="1"/>
  <c r="E2091" i="7"/>
  <c r="F2091" i="7" s="1"/>
  <c r="E2090" i="7"/>
  <c r="F2090" i="7" s="1"/>
  <c r="E2089" i="7"/>
  <c r="F2089" i="7" s="1"/>
  <c r="E2088" i="7"/>
  <c r="F2088" i="7" s="1"/>
  <c r="E2087" i="7"/>
  <c r="F2087" i="7" s="1"/>
  <c r="E2086" i="7"/>
  <c r="F2086" i="7" s="1"/>
  <c r="E2085" i="7"/>
  <c r="F2085" i="7" s="1"/>
  <c r="E2084" i="7"/>
  <c r="F2084" i="7" s="1"/>
  <c r="E2083" i="7"/>
  <c r="F2083" i="7" s="1"/>
  <c r="E2082" i="7"/>
  <c r="F2082" i="7" s="1"/>
  <c r="E2081" i="7"/>
  <c r="F2081" i="7" s="1"/>
  <c r="E2080" i="7"/>
  <c r="F2080" i="7" s="1"/>
  <c r="E2079" i="7"/>
  <c r="F2079" i="7" s="1"/>
  <c r="E2078" i="7"/>
  <c r="F2078" i="7" s="1"/>
  <c r="E2077" i="7"/>
  <c r="F2077" i="7" s="1"/>
  <c r="E2076" i="7"/>
  <c r="F2076" i="7" s="1"/>
  <c r="E2075" i="7"/>
  <c r="F2075" i="7" s="1"/>
  <c r="E2074" i="7"/>
  <c r="F2074" i="7" s="1"/>
  <c r="E2073" i="7"/>
  <c r="F2073" i="7" s="1"/>
  <c r="E2072" i="7"/>
  <c r="F2072" i="7" s="1"/>
  <c r="E2071" i="7"/>
  <c r="F2071" i="7" s="1"/>
  <c r="E2070" i="7"/>
  <c r="F2070" i="7" s="1"/>
  <c r="E2069" i="7"/>
  <c r="F2069" i="7" s="1"/>
  <c r="E2068" i="7"/>
  <c r="F2068" i="7" s="1"/>
  <c r="E2067" i="7"/>
  <c r="F2067" i="7" s="1"/>
  <c r="E2066" i="7"/>
  <c r="F2066" i="7" s="1"/>
  <c r="E2065" i="7"/>
  <c r="F2065" i="7" s="1"/>
  <c r="E2064" i="7"/>
  <c r="F2064" i="7" s="1"/>
  <c r="E2063" i="7"/>
  <c r="F2063" i="7" s="1"/>
  <c r="E2062" i="7"/>
  <c r="F2062" i="7" s="1"/>
  <c r="E2061" i="7"/>
  <c r="F2061" i="7" s="1"/>
  <c r="E2060" i="7"/>
  <c r="F2060" i="7" s="1"/>
  <c r="E2059" i="7"/>
  <c r="F2059" i="7" s="1"/>
  <c r="E2058" i="7"/>
  <c r="F2058" i="7" s="1"/>
  <c r="E2057" i="7"/>
  <c r="F2057" i="7" s="1"/>
  <c r="E2056" i="7"/>
  <c r="F2056" i="7" s="1"/>
  <c r="E2055" i="7"/>
  <c r="F2055" i="7" s="1"/>
  <c r="E2054" i="7"/>
  <c r="F2054" i="7" s="1"/>
  <c r="E2053" i="7"/>
  <c r="F2053" i="7" s="1"/>
  <c r="E2052" i="7"/>
  <c r="F2052" i="7" s="1"/>
  <c r="E2051" i="7"/>
  <c r="F2051" i="7" s="1"/>
  <c r="E2050" i="7"/>
  <c r="F2050" i="7" s="1"/>
  <c r="E2049" i="7"/>
  <c r="F2049" i="7" s="1"/>
  <c r="E2048" i="7"/>
  <c r="F2048" i="7" s="1"/>
  <c r="E2047" i="7"/>
  <c r="F2047" i="7" s="1"/>
  <c r="E2046" i="7"/>
  <c r="F2046" i="7" s="1"/>
  <c r="E2045" i="7"/>
  <c r="F2045" i="7" s="1"/>
  <c r="E2044" i="7"/>
  <c r="F2044" i="7" s="1"/>
  <c r="E2043" i="7"/>
  <c r="F2043" i="7" s="1"/>
  <c r="E2042" i="7"/>
  <c r="F2042" i="7" s="1"/>
  <c r="E2041" i="7"/>
  <c r="F2041" i="7" s="1"/>
  <c r="E2040" i="7"/>
  <c r="F2040" i="7" s="1"/>
  <c r="E2039" i="7"/>
  <c r="F2039" i="7" s="1"/>
  <c r="E2038" i="7"/>
  <c r="F2038" i="7" s="1"/>
  <c r="E2037" i="7"/>
  <c r="F2037" i="7" s="1"/>
  <c r="E2036" i="7"/>
  <c r="F2036" i="7" s="1"/>
  <c r="E2035" i="7"/>
  <c r="F2035" i="7" s="1"/>
  <c r="E2034" i="7"/>
  <c r="F2034" i="7" s="1"/>
  <c r="E2033" i="7"/>
  <c r="F2033" i="7" s="1"/>
  <c r="E2032" i="7"/>
  <c r="F2032" i="7" s="1"/>
  <c r="E2031" i="7"/>
  <c r="F2031" i="7" s="1"/>
  <c r="E2030" i="7"/>
  <c r="F2030" i="7" s="1"/>
  <c r="E2029" i="7"/>
  <c r="F2029" i="7" s="1"/>
  <c r="E2028" i="7"/>
  <c r="F2028" i="7" s="1"/>
  <c r="E2027" i="7"/>
  <c r="F2027" i="7" s="1"/>
  <c r="E2026" i="7"/>
  <c r="F2026" i="7" s="1"/>
  <c r="E2025" i="7"/>
  <c r="F2025" i="7" s="1"/>
  <c r="E2024" i="7"/>
  <c r="F2024" i="7" s="1"/>
  <c r="E2023" i="7"/>
  <c r="F2023" i="7" s="1"/>
  <c r="E2022" i="7"/>
  <c r="F2022" i="7" s="1"/>
  <c r="E2021" i="7"/>
  <c r="F2021" i="7" s="1"/>
  <c r="E2020" i="7"/>
  <c r="F2020" i="7" s="1"/>
  <c r="E2019" i="7"/>
  <c r="F2019" i="7" s="1"/>
  <c r="E2018" i="7"/>
  <c r="F2018" i="7" s="1"/>
  <c r="E2017" i="7"/>
  <c r="F2017" i="7" s="1"/>
  <c r="E2016" i="7"/>
  <c r="F2016" i="7" s="1"/>
  <c r="E2015" i="7"/>
  <c r="F2015" i="7" s="1"/>
  <c r="E2014" i="7"/>
  <c r="F2014" i="7" s="1"/>
  <c r="E2013" i="7"/>
  <c r="F2013" i="7" s="1"/>
  <c r="E2012" i="7"/>
  <c r="F2012" i="7" s="1"/>
  <c r="E2011" i="7"/>
  <c r="F2011" i="7" s="1"/>
  <c r="E2010" i="7"/>
  <c r="F2010" i="7" s="1"/>
  <c r="E2009" i="7"/>
  <c r="F2009" i="7" s="1"/>
  <c r="E2008" i="7"/>
  <c r="F2008" i="7" s="1"/>
  <c r="E2007" i="7"/>
  <c r="F2007" i="7" s="1"/>
  <c r="E2006" i="7"/>
  <c r="F2006" i="7" s="1"/>
  <c r="E2005" i="7"/>
  <c r="F2005" i="7" s="1"/>
  <c r="E2004" i="7"/>
  <c r="F2004" i="7" s="1"/>
  <c r="E2003" i="7"/>
  <c r="F2003" i="7" s="1"/>
  <c r="E2002" i="7"/>
  <c r="F2002" i="7" s="1"/>
  <c r="E2001" i="7"/>
  <c r="F2001" i="7" s="1"/>
  <c r="E2000" i="7"/>
  <c r="F2000" i="7" s="1"/>
  <c r="E1999" i="7"/>
  <c r="F1999" i="7" s="1"/>
  <c r="E1998" i="7"/>
  <c r="F1998" i="7" s="1"/>
  <c r="E1997" i="7"/>
  <c r="F1997" i="7" s="1"/>
  <c r="E1996" i="7"/>
  <c r="F1996" i="7" s="1"/>
  <c r="E1995" i="7"/>
  <c r="F1995" i="7" s="1"/>
  <c r="E1994" i="7"/>
  <c r="F1994" i="7" s="1"/>
  <c r="E1993" i="7"/>
  <c r="F1993" i="7" s="1"/>
  <c r="E1992" i="7"/>
  <c r="F1992" i="7" s="1"/>
  <c r="E1991" i="7"/>
  <c r="F1991" i="7" s="1"/>
  <c r="E1990" i="7"/>
  <c r="F1990" i="7" s="1"/>
  <c r="E1989" i="7"/>
  <c r="F1989" i="7" s="1"/>
  <c r="E1988" i="7"/>
  <c r="F1988" i="7" s="1"/>
  <c r="E1987" i="7"/>
  <c r="F1987" i="7" s="1"/>
  <c r="E1986" i="7"/>
  <c r="F1986" i="7" s="1"/>
  <c r="E1985" i="7"/>
  <c r="F1985" i="7" s="1"/>
  <c r="E1984" i="7"/>
  <c r="F1984" i="7" s="1"/>
  <c r="E1983" i="7"/>
  <c r="F1983" i="7" s="1"/>
  <c r="E1982" i="7"/>
  <c r="F1982" i="7" s="1"/>
  <c r="E1981" i="7"/>
  <c r="F1981" i="7" s="1"/>
  <c r="E1980" i="7"/>
  <c r="F1980" i="7" s="1"/>
  <c r="E1979" i="7"/>
  <c r="F1979" i="7" s="1"/>
  <c r="E1978" i="7"/>
  <c r="F1978" i="7" s="1"/>
  <c r="E1977" i="7"/>
  <c r="F1977" i="7" s="1"/>
  <c r="E1976" i="7"/>
  <c r="F1976" i="7" s="1"/>
  <c r="E1975" i="7"/>
  <c r="F1975" i="7" s="1"/>
  <c r="E1974" i="7"/>
  <c r="F1974" i="7" s="1"/>
  <c r="E1973" i="7"/>
  <c r="F1973" i="7" s="1"/>
  <c r="E1972" i="7"/>
  <c r="F1972" i="7" s="1"/>
  <c r="E1971" i="7"/>
  <c r="F1971" i="7" s="1"/>
  <c r="E1970" i="7"/>
  <c r="F1970" i="7" s="1"/>
  <c r="E1969" i="7"/>
  <c r="F1969" i="7" s="1"/>
  <c r="E1968" i="7"/>
  <c r="F1968" i="7" s="1"/>
  <c r="E1967" i="7"/>
  <c r="F1967" i="7" s="1"/>
  <c r="E1966" i="7"/>
  <c r="F1966" i="7" s="1"/>
  <c r="E1965" i="7"/>
  <c r="F1965" i="7" s="1"/>
  <c r="E1964" i="7"/>
  <c r="F1964" i="7" s="1"/>
  <c r="E1963" i="7"/>
  <c r="F1963" i="7" s="1"/>
  <c r="E1962" i="7"/>
  <c r="F1962" i="7" s="1"/>
  <c r="E1961" i="7"/>
  <c r="F1961" i="7" s="1"/>
  <c r="E1960" i="7"/>
  <c r="F1960" i="7" s="1"/>
  <c r="E1959" i="7"/>
  <c r="F1959" i="7" s="1"/>
  <c r="E1958" i="7"/>
  <c r="F1958" i="7" s="1"/>
  <c r="E1957" i="7"/>
  <c r="F1957" i="7" s="1"/>
  <c r="E1956" i="7"/>
  <c r="F1956" i="7" s="1"/>
  <c r="E1955" i="7"/>
  <c r="F1955" i="7" s="1"/>
  <c r="E1954" i="7"/>
  <c r="F1954" i="7" s="1"/>
  <c r="E1953" i="7"/>
  <c r="F1953" i="7" s="1"/>
  <c r="E1952" i="7"/>
  <c r="F1952" i="7" s="1"/>
  <c r="E1951" i="7"/>
  <c r="F1951" i="7" s="1"/>
  <c r="E1950" i="7"/>
  <c r="F1950" i="7" s="1"/>
  <c r="E1949" i="7"/>
  <c r="F1949" i="7" s="1"/>
  <c r="E1948" i="7"/>
  <c r="F1948" i="7" s="1"/>
  <c r="E1947" i="7"/>
  <c r="F1947" i="7" s="1"/>
  <c r="E1946" i="7"/>
  <c r="F1946" i="7" s="1"/>
  <c r="E1945" i="7"/>
  <c r="F1945" i="7" s="1"/>
  <c r="E1944" i="7"/>
  <c r="F1944" i="7" s="1"/>
  <c r="E1943" i="7"/>
  <c r="F1943" i="7" s="1"/>
  <c r="E1942" i="7"/>
  <c r="F1942" i="7" s="1"/>
  <c r="E1941" i="7"/>
  <c r="F1941" i="7" s="1"/>
  <c r="E1940" i="7"/>
  <c r="F1940" i="7" s="1"/>
  <c r="E1939" i="7"/>
  <c r="F1939" i="7" s="1"/>
  <c r="E1938" i="7"/>
  <c r="F1938" i="7" s="1"/>
  <c r="E1937" i="7"/>
  <c r="F1937" i="7" s="1"/>
  <c r="E1936" i="7"/>
  <c r="F1936" i="7" s="1"/>
  <c r="E1935" i="7"/>
  <c r="F1935" i="7" s="1"/>
  <c r="E1934" i="7"/>
  <c r="F1934" i="7" s="1"/>
  <c r="E1933" i="7"/>
  <c r="F1933" i="7" s="1"/>
  <c r="E1932" i="7"/>
  <c r="F1932" i="7" s="1"/>
  <c r="E1931" i="7"/>
  <c r="F1931" i="7" s="1"/>
  <c r="E1930" i="7"/>
  <c r="F1930" i="7" s="1"/>
  <c r="E1929" i="7"/>
  <c r="F1929" i="7" s="1"/>
  <c r="E1928" i="7"/>
  <c r="F1928" i="7" s="1"/>
  <c r="E1927" i="7"/>
  <c r="F1927" i="7" s="1"/>
  <c r="E1926" i="7"/>
  <c r="F1926" i="7" s="1"/>
  <c r="E1925" i="7"/>
  <c r="F1925" i="7" s="1"/>
  <c r="E1924" i="7"/>
  <c r="F1924" i="7" s="1"/>
  <c r="E1923" i="7"/>
  <c r="F1923" i="7" s="1"/>
  <c r="E1922" i="7"/>
  <c r="F1922" i="7" s="1"/>
  <c r="E1921" i="7"/>
  <c r="F1921" i="7" s="1"/>
  <c r="E1920" i="7"/>
  <c r="F1920" i="7" s="1"/>
  <c r="E1919" i="7"/>
  <c r="F1919" i="7" s="1"/>
  <c r="E1918" i="7"/>
  <c r="F1918" i="7" s="1"/>
  <c r="E1917" i="7"/>
  <c r="F1917" i="7" s="1"/>
  <c r="E1916" i="7"/>
  <c r="F1916" i="7" s="1"/>
  <c r="E1915" i="7"/>
  <c r="F1915" i="7" s="1"/>
  <c r="E1914" i="7"/>
  <c r="F1914" i="7" s="1"/>
  <c r="E1913" i="7"/>
  <c r="F1913" i="7" s="1"/>
  <c r="E1912" i="7"/>
  <c r="F1912" i="7" s="1"/>
  <c r="E1911" i="7"/>
  <c r="F1911" i="7" s="1"/>
  <c r="E1910" i="7"/>
  <c r="F1910" i="7" s="1"/>
  <c r="E1909" i="7"/>
  <c r="F1909" i="7" s="1"/>
  <c r="E1908" i="7"/>
  <c r="F1908" i="7" s="1"/>
  <c r="E1907" i="7"/>
  <c r="F1907" i="7" s="1"/>
  <c r="E1906" i="7"/>
  <c r="F1906" i="7" s="1"/>
  <c r="E1905" i="7"/>
  <c r="F1905" i="7" s="1"/>
  <c r="E1904" i="7"/>
  <c r="F1904" i="7" s="1"/>
  <c r="E1903" i="7"/>
  <c r="F1903" i="7" s="1"/>
  <c r="E1902" i="7"/>
  <c r="F1902" i="7" s="1"/>
  <c r="E1901" i="7"/>
  <c r="F1901" i="7" s="1"/>
  <c r="E1900" i="7"/>
  <c r="F1900" i="7" s="1"/>
  <c r="E1899" i="7"/>
  <c r="F1899" i="7" s="1"/>
  <c r="E1898" i="7"/>
  <c r="F1898" i="7" s="1"/>
  <c r="E1897" i="7"/>
  <c r="F1897" i="7" s="1"/>
  <c r="E1896" i="7"/>
  <c r="F1896" i="7" s="1"/>
  <c r="E1895" i="7"/>
  <c r="F1895" i="7" s="1"/>
  <c r="E1894" i="7"/>
  <c r="F1894" i="7" s="1"/>
  <c r="E1893" i="7"/>
  <c r="F1893" i="7" s="1"/>
  <c r="E1892" i="7"/>
  <c r="F1892" i="7" s="1"/>
  <c r="E1891" i="7"/>
  <c r="F1891" i="7" s="1"/>
  <c r="E1890" i="7"/>
  <c r="F1890" i="7" s="1"/>
  <c r="E1889" i="7"/>
  <c r="F1889" i="7" s="1"/>
  <c r="E1888" i="7"/>
  <c r="F1888" i="7" s="1"/>
  <c r="E1887" i="7"/>
  <c r="F1887" i="7" s="1"/>
  <c r="E1886" i="7"/>
  <c r="F1886" i="7" s="1"/>
  <c r="E1885" i="7"/>
  <c r="F1885" i="7" s="1"/>
  <c r="E1884" i="7"/>
  <c r="F1884" i="7" s="1"/>
  <c r="E1883" i="7"/>
  <c r="F1883" i="7" s="1"/>
  <c r="E1882" i="7"/>
  <c r="F1882" i="7" s="1"/>
  <c r="E1881" i="7"/>
  <c r="F1881" i="7" s="1"/>
  <c r="E1880" i="7"/>
  <c r="F1880" i="7" s="1"/>
  <c r="E1879" i="7"/>
  <c r="F1879" i="7" s="1"/>
  <c r="E1878" i="7"/>
  <c r="F1878" i="7" s="1"/>
  <c r="E1877" i="7"/>
  <c r="F1877" i="7" s="1"/>
  <c r="E1876" i="7"/>
  <c r="F1876" i="7" s="1"/>
  <c r="E1875" i="7"/>
  <c r="F1875" i="7" s="1"/>
  <c r="E1874" i="7"/>
  <c r="F1874" i="7" s="1"/>
  <c r="E1873" i="7"/>
  <c r="F1873" i="7" s="1"/>
  <c r="E1872" i="7"/>
  <c r="F1872" i="7" s="1"/>
  <c r="E1871" i="7"/>
  <c r="F1871" i="7" s="1"/>
  <c r="E1870" i="7"/>
  <c r="F1870" i="7" s="1"/>
  <c r="E1869" i="7"/>
  <c r="F1869" i="7" s="1"/>
  <c r="E1868" i="7"/>
  <c r="F1868" i="7" s="1"/>
  <c r="E1867" i="7"/>
  <c r="F1867" i="7" s="1"/>
  <c r="E1866" i="7"/>
  <c r="F1866" i="7" s="1"/>
  <c r="E1865" i="7"/>
  <c r="F1865" i="7" s="1"/>
  <c r="E1864" i="7"/>
  <c r="F1864" i="7" s="1"/>
  <c r="E1863" i="7"/>
  <c r="F1863" i="7" s="1"/>
  <c r="E1862" i="7"/>
  <c r="F1862" i="7" s="1"/>
  <c r="E1861" i="7"/>
  <c r="F1861" i="7" s="1"/>
  <c r="E1860" i="7"/>
  <c r="F1860" i="7" s="1"/>
  <c r="E1859" i="7"/>
  <c r="F1859" i="7" s="1"/>
  <c r="E1858" i="7"/>
  <c r="F1858" i="7" s="1"/>
  <c r="E1857" i="7"/>
  <c r="F1857" i="7" s="1"/>
  <c r="E1856" i="7"/>
  <c r="F1856" i="7" s="1"/>
  <c r="E1855" i="7"/>
  <c r="F1855" i="7" s="1"/>
  <c r="E1854" i="7"/>
  <c r="F1854" i="7" s="1"/>
  <c r="E1853" i="7"/>
  <c r="F1853" i="7" s="1"/>
  <c r="E1852" i="7"/>
  <c r="F1852" i="7" s="1"/>
  <c r="E1851" i="7"/>
  <c r="F1851" i="7" s="1"/>
  <c r="E1850" i="7"/>
  <c r="F1850" i="7" s="1"/>
  <c r="E1849" i="7"/>
  <c r="F1849" i="7" s="1"/>
  <c r="E1848" i="7"/>
  <c r="F1848" i="7" s="1"/>
  <c r="E1847" i="7"/>
  <c r="F1847" i="7" s="1"/>
  <c r="E1846" i="7"/>
  <c r="F1846" i="7" s="1"/>
  <c r="E1845" i="7"/>
  <c r="F1845" i="7" s="1"/>
  <c r="E1844" i="7"/>
  <c r="F1844" i="7" s="1"/>
  <c r="E1843" i="7"/>
  <c r="F1843" i="7" s="1"/>
  <c r="E1842" i="7"/>
  <c r="F1842" i="7" s="1"/>
  <c r="E1841" i="7"/>
  <c r="F1841" i="7" s="1"/>
  <c r="E1840" i="7"/>
  <c r="F1840" i="7" s="1"/>
  <c r="E1839" i="7"/>
  <c r="F1839" i="7" s="1"/>
  <c r="E1838" i="7"/>
  <c r="F1838" i="7" s="1"/>
  <c r="E1837" i="7"/>
  <c r="F1837" i="7" s="1"/>
  <c r="E1836" i="7"/>
  <c r="F1836" i="7" s="1"/>
  <c r="E1835" i="7"/>
  <c r="F1835" i="7" s="1"/>
  <c r="E1834" i="7"/>
  <c r="F1834" i="7" s="1"/>
  <c r="E1833" i="7"/>
  <c r="F1833" i="7" s="1"/>
  <c r="E1832" i="7"/>
  <c r="F1832" i="7" s="1"/>
  <c r="E1831" i="7"/>
  <c r="F1831" i="7" s="1"/>
  <c r="E1830" i="7"/>
  <c r="F1830" i="7" s="1"/>
  <c r="E1829" i="7"/>
  <c r="F1829" i="7" s="1"/>
  <c r="E1828" i="7"/>
  <c r="F1828" i="7" s="1"/>
  <c r="E1827" i="7"/>
  <c r="F1827" i="7" s="1"/>
  <c r="E1826" i="7"/>
  <c r="F1826" i="7" s="1"/>
  <c r="E1825" i="7"/>
  <c r="F1825" i="7" s="1"/>
  <c r="E1824" i="7"/>
  <c r="F1824" i="7" s="1"/>
  <c r="E1823" i="7"/>
  <c r="F1823" i="7" s="1"/>
  <c r="E1822" i="7"/>
  <c r="F1822" i="7" s="1"/>
  <c r="E1821" i="7"/>
  <c r="F1821" i="7" s="1"/>
  <c r="E1820" i="7"/>
  <c r="F1820" i="7" s="1"/>
  <c r="E1819" i="7"/>
  <c r="F1819" i="7" s="1"/>
  <c r="E1818" i="7"/>
  <c r="F1818" i="7" s="1"/>
  <c r="E1817" i="7"/>
  <c r="F1817" i="7" s="1"/>
  <c r="E1816" i="7"/>
  <c r="F1816" i="7" s="1"/>
  <c r="E1815" i="7"/>
  <c r="F1815" i="7" s="1"/>
  <c r="E1814" i="7"/>
  <c r="F1814" i="7" s="1"/>
  <c r="E1813" i="7"/>
  <c r="F1813" i="7" s="1"/>
  <c r="E1812" i="7"/>
  <c r="F1812" i="7" s="1"/>
  <c r="E1811" i="7"/>
  <c r="F1811" i="7" s="1"/>
  <c r="E1810" i="7"/>
  <c r="F1810" i="7" s="1"/>
  <c r="E1809" i="7"/>
  <c r="F1809" i="7" s="1"/>
  <c r="E1808" i="7"/>
  <c r="F1808" i="7" s="1"/>
  <c r="E1807" i="7"/>
  <c r="F1807" i="7" s="1"/>
  <c r="E1806" i="7"/>
  <c r="F1806" i="7" s="1"/>
  <c r="E1805" i="7"/>
  <c r="F1805" i="7" s="1"/>
  <c r="E1804" i="7"/>
  <c r="F1804" i="7" s="1"/>
  <c r="E1803" i="7"/>
  <c r="F1803" i="7" s="1"/>
  <c r="E1802" i="7"/>
  <c r="F1802" i="7" s="1"/>
  <c r="E1801" i="7"/>
  <c r="F1801" i="7" s="1"/>
  <c r="E1800" i="7"/>
  <c r="F1800" i="7" s="1"/>
  <c r="E1799" i="7"/>
  <c r="F1799" i="7" s="1"/>
  <c r="E1798" i="7"/>
  <c r="F1798" i="7" s="1"/>
  <c r="E1797" i="7"/>
  <c r="F1797" i="7" s="1"/>
  <c r="E1796" i="7"/>
  <c r="F1796" i="7" s="1"/>
  <c r="E1795" i="7"/>
  <c r="F1795" i="7" s="1"/>
  <c r="E1794" i="7"/>
  <c r="F1794" i="7" s="1"/>
  <c r="E1793" i="7"/>
  <c r="F1793" i="7" s="1"/>
  <c r="E1792" i="7"/>
  <c r="F1792" i="7" s="1"/>
  <c r="E1791" i="7"/>
  <c r="F1791" i="7" s="1"/>
  <c r="E1790" i="7"/>
  <c r="F1790" i="7" s="1"/>
  <c r="E1789" i="7"/>
  <c r="F1789" i="7" s="1"/>
  <c r="E1788" i="7"/>
  <c r="F1788" i="7" s="1"/>
  <c r="E1787" i="7"/>
  <c r="F1787" i="7" s="1"/>
  <c r="E1786" i="7"/>
  <c r="F1786" i="7" s="1"/>
  <c r="E1785" i="7"/>
  <c r="F1785" i="7" s="1"/>
  <c r="E1784" i="7"/>
  <c r="F1784" i="7" s="1"/>
  <c r="E1783" i="7"/>
  <c r="F1783" i="7" s="1"/>
  <c r="E1782" i="7"/>
  <c r="F1782" i="7" s="1"/>
  <c r="E1781" i="7"/>
  <c r="F1781" i="7" s="1"/>
  <c r="E1780" i="7"/>
  <c r="F1780" i="7" s="1"/>
  <c r="E1779" i="7"/>
  <c r="F1779" i="7" s="1"/>
  <c r="E1778" i="7"/>
  <c r="F1778" i="7" s="1"/>
  <c r="E1777" i="7"/>
  <c r="F1777" i="7" s="1"/>
  <c r="E1776" i="7"/>
  <c r="F1776" i="7" s="1"/>
  <c r="E1775" i="7"/>
  <c r="F1775" i="7" s="1"/>
  <c r="E1774" i="7"/>
  <c r="F1774" i="7" s="1"/>
  <c r="E1773" i="7"/>
  <c r="F1773" i="7" s="1"/>
  <c r="E1772" i="7"/>
  <c r="F1772" i="7" s="1"/>
  <c r="E1771" i="7"/>
  <c r="F1771" i="7" s="1"/>
  <c r="E1770" i="7"/>
  <c r="F1770" i="7" s="1"/>
  <c r="E1769" i="7"/>
  <c r="F1769" i="7" s="1"/>
  <c r="E1768" i="7"/>
  <c r="F1768" i="7" s="1"/>
  <c r="E1767" i="7"/>
  <c r="F1767" i="7" s="1"/>
  <c r="E1766" i="7"/>
  <c r="F1766" i="7" s="1"/>
  <c r="E1765" i="7"/>
  <c r="F1765" i="7" s="1"/>
  <c r="E1764" i="7"/>
  <c r="F1764" i="7" s="1"/>
  <c r="E1763" i="7"/>
  <c r="F1763" i="7" s="1"/>
  <c r="E1762" i="7"/>
  <c r="F1762" i="7" s="1"/>
  <c r="E1761" i="7"/>
  <c r="F1761" i="7" s="1"/>
  <c r="E1760" i="7"/>
  <c r="F1760" i="7" s="1"/>
  <c r="E1759" i="7"/>
  <c r="F1759" i="7" s="1"/>
  <c r="E1758" i="7"/>
  <c r="F1758" i="7" s="1"/>
  <c r="E1757" i="7"/>
  <c r="F1757" i="7" s="1"/>
  <c r="E1756" i="7"/>
  <c r="F1756" i="7" s="1"/>
  <c r="E1755" i="7"/>
  <c r="F1755" i="7" s="1"/>
  <c r="E1754" i="7"/>
  <c r="F1754" i="7" s="1"/>
  <c r="E1753" i="7"/>
  <c r="F1753" i="7" s="1"/>
  <c r="E1752" i="7"/>
  <c r="F1752" i="7" s="1"/>
  <c r="E1751" i="7"/>
  <c r="F1751" i="7" s="1"/>
  <c r="E1750" i="7"/>
  <c r="F1750" i="7" s="1"/>
  <c r="E1749" i="7"/>
  <c r="F1749" i="7" s="1"/>
  <c r="E1748" i="7"/>
  <c r="F1748" i="7" s="1"/>
  <c r="E1747" i="7"/>
  <c r="F1747" i="7" s="1"/>
  <c r="E1746" i="7"/>
  <c r="F1746" i="7" s="1"/>
  <c r="E1745" i="7"/>
  <c r="F1745" i="7" s="1"/>
  <c r="E1744" i="7"/>
  <c r="F1744" i="7" s="1"/>
  <c r="E1743" i="7"/>
  <c r="F1743" i="7" s="1"/>
  <c r="E1742" i="7"/>
  <c r="F1742" i="7" s="1"/>
  <c r="E1741" i="7"/>
  <c r="F1741" i="7" s="1"/>
  <c r="E1740" i="7"/>
  <c r="F1740" i="7" s="1"/>
  <c r="E1739" i="7"/>
  <c r="F1739" i="7" s="1"/>
  <c r="E1738" i="7"/>
  <c r="F1738" i="7" s="1"/>
  <c r="E1737" i="7"/>
  <c r="F1737" i="7" s="1"/>
  <c r="E1736" i="7"/>
  <c r="F1736" i="7" s="1"/>
  <c r="E1735" i="7"/>
  <c r="F1735" i="7" s="1"/>
  <c r="E1734" i="7"/>
  <c r="F1734" i="7" s="1"/>
  <c r="E1733" i="7"/>
  <c r="F1733" i="7" s="1"/>
  <c r="E1732" i="7"/>
  <c r="F1732" i="7" s="1"/>
  <c r="E1731" i="7"/>
  <c r="F1731" i="7" s="1"/>
  <c r="E1730" i="7"/>
  <c r="F1730" i="7" s="1"/>
  <c r="E1729" i="7"/>
  <c r="F1729" i="7" s="1"/>
  <c r="E1728" i="7"/>
  <c r="F1728" i="7" s="1"/>
  <c r="E1727" i="7"/>
  <c r="F1727" i="7" s="1"/>
  <c r="E1726" i="7"/>
  <c r="F1726" i="7" s="1"/>
  <c r="E1725" i="7"/>
  <c r="F1725" i="7" s="1"/>
  <c r="E1724" i="7"/>
  <c r="F1724" i="7" s="1"/>
  <c r="E1723" i="7"/>
  <c r="F1723" i="7" s="1"/>
  <c r="E1722" i="7"/>
  <c r="F1722" i="7" s="1"/>
  <c r="E1721" i="7"/>
  <c r="F1721" i="7" s="1"/>
  <c r="E1720" i="7"/>
  <c r="F1720" i="7" s="1"/>
  <c r="E1719" i="7"/>
  <c r="F1719" i="7" s="1"/>
  <c r="E1718" i="7"/>
  <c r="F1718" i="7" s="1"/>
  <c r="E1717" i="7"/>
  <c r="F1717" i="7" s="1"/>
  <c r="E1716" i="7"/>
  <c r="F1716" i="7" s="1"/>
  <c r="E1715" i="7"/>
  <c r="F1715" i="7" s="1"/>
  <c r="E1714" i="7"/>
  <c r="F1714" i="7" s="1"/>
  <c r="E1713" i="7"/>
  <c r="F1713" i="7" s="1"/>
  <c r="E1712" i="7"/>
  <c r="F1712" i="7" s="1"/>
  <c r="E1711" i="7"/>
  <c r="F1711" i="7" s="1"/>
  <c r="E1710" i="7"/>
  <c r="F1710" i="7" s="1"/>
  <c r="E1709" i="7"/>
  <c r="F1709" i="7" s="1"/>
  <c r="E1708" i="7"/>
  <c r="F1708" i="7" s="1"/>
  <c r="E1707" i="7"/>
  <c r="F1707" i="7" s="1"/>
  <c r="E1706" i="7"/>
  <c r="F1706" i="7" s="1"/>
  <c r="E1705" i="7"/>
  <c r="F1705" i="7" s="1"/>
  <c r="E1704" i="7"/>
  <c r="F1704" i="7" s="1"/>
  <c r="E1703" i="7"/>
  <c r="F1703" i="7" s="1"/>
  <c r="E1702" i="7"/>
  <c r="F1702" i="7" s="1"/>
  <c r="E1701" i="7"/>
  <c r="F1701" i="7" s="1"/>
  <c r="E1700" i="7"/>
  <c r="F1700" i="7" s="1"/>
  <c r="E1699" i="7"/>
  <c r="F1699" i="7" s="1"/>
  <c r="E1698" i="7"/>
  <c r="F1698" i="7" s="1"/>
  <c r="E1697" i="7"/>
  <c r="F1697" i="7" s="1"/>
  <c r="E1696" i="7"/>
  <c r="F1696" i="7" s="1"/>
  <c r="E1695" i="7"/>
  <c r="F1695" i="7" s="1"/>
  <c r="E1694" i="7"/>
  <c r="F1694" i="7" s="1"/>
  <c r="E1693" i="7"/>
  <c r="F1693" i="7" s="1"/>
  <c r="E1692" i="7"/>
  <c r="F1692" i="7" s="1"/>
  <c r="E1691" i="7"/>
  <c r="F1691" i="7" s="1"/>
  <c r="E1690" i="7"/>
  <c r="F1690" i="7" s="1"/>
  <c r="E1689" i="7"/>
  <c r="F1689" i="7" s="1"/>
  <c r="E1688" i="7"/>
  <c r="F1688" i="7" s="1"/>
  <c r="E1687" i="7"/>
  <c r="F1687" i="7" s="1"/>
  <c r="E1686" i="7"/>
  <c r="F1686" i="7" s="1"/>
  <c r="E1685" i="7"/>
  <c r="F1685" i="7" s="1"/>
  <c r="E1684" i="7"/>
  <c r="F1684" i="7" s="1"/>
  <c r="E1683" i="7"/>
  <c r="F1683" i="7" s="1"/>
  <c r="E1682" i="7"/>
  <c r="F1682" i="7" s="1"/>
  <c r="E1681" i="7"/>
  <c r="F1681" i="7" s="1"/>
  <c r="E1680" i="7"/>
  <c r="F1680" i="7" s="1"/>
  <c r="E1679" i="7"/>
  <c r="F1679" i="7" s="1"/>
  <c r="E1678" i="7"/>
  <c r="F1678" i="7" s="1"/>
  <c r="E1677" i="7"/>
  <c r="F1677" i="7" s="1"/>
  <c r="E1676" i="7"/>
  <c r="F1676" i="7" s="1"/>
  <c r="E1675" i="7"/>
  <c r="F1675" i="7" s="1"/>
  <c r="E1674" i="7"/>
  <c r="F1674" i="7" s="1"/>
  <c r="E1673" i="7"/>
  <c r="F1673" i="7" s="1"/>
  <c r="E1672" i="7"/>
  <c r="F1672" i="7" s="1"/>
  <c r="E1671" i="7"/>
  <c r="F1671" i="7" s="1"/>
  <c r="E1670" i="7"/>
  <c r="F1670" i="7" s="1"/>
  <c r="E1669" i="7"/>
  <c r="F1669" i="7" s="1"/>
  <c r="E1668" i="7"/>
  <c r="F1668" i="7" s="1"/>
  <c r="E1667" i="7"/>
  <c r="F1667" i="7" s="1"/>
  <c r="E1666" i="7"/>
  <c r="F1666" i="7" s="1"/>
  <c r="E1665" i="7"/>
  <c r="F1665" i="7" s="1"/>
  <c r="E1664" i="7"/>
  <c r="F1664" i="7" s="1"/>
  <c r="E1663" i="7"/>
  <c r="F1663" i="7" s="1"/>
  <c r="E1662" i="7"/>
  <c r="F1662" i="7" s="1"/>
  <c r="E1661" i="7"/>
  <c r="F1661" i="7" s="1"/>
  <c r="E1660" i="7"/>
  <c r="F1660" i="7" s="1"/>
  <c r="E1659" i="7"/>
  <c r="F1659" i="7" s="1"/>
  <c r="E1658" i="7"/>
  <c r="F1658" i="7" s="1"/>
  <c r="E1657" i="7"/>
  <c r="F1657" i="7" s="1"/>
  <c r="E1656" i="7"/>
  <c r="F1656" i="7" s="1"/>
  <c r="E1655" i="7"/>
  <c r="F1655" i="7" s="1"/>
  <c r="E1654" i="7"/>
  <c r="F1654" i="7" s="1"/>
  <c r="E1653" i="7"/>
  <c r="F1653" i="7" s="1"/>
  <c r="E1652" i="7"/>
  <c r="F1652" i="7" s="1"/>
  <c r="E1651" i="7"/>
  <c r="F1651" i="7" s="1"/>
  <c r="E1650" i="7"/>
  <c r="F1650" i="7" s="1"/>
  <c r="E1649" i="7"/>
  <c r="F1649" i="7" s="1"/>
  <c r="E1648" i="7"/>
  <c r="F1648" i="7" s="1"/>
  <c r="E1647" i="7"/>
  <c r="F1647" i="7" s="1"/>
  <c r="E1646" i="7"/>
  <c r="F1646" i="7" s="1"/>
  <c r="E1645" i="7"/>
  <c r="F1645" i="7" s="1"/>
  <c r="E1644" i="7"/>
  <c r="F1644" i="7" s="1"/>
  <c r="E1643" i="7"/>
  <c r="F1643" i="7" s="1"/>
  <c r="E1642" i="7"/>
  <c r="F1642" i="7" s="1"/>
  <c r="E1641" i="7"/>
  <c r="F1641" i="7" s="1"/>
  <c r="E1640" i="7"/>
  <c r="F1640" i="7" s="1"/>
  <c r="E1639" i="7"/>
  <c r="F1639" i="7" s="1"/>
  <c r="E1638" i="7"/>
  <c r="F1638" i="7" s="1"/>
  <c r="E1637" i="7"/>
  <c r="F1637" i="7" s="1"/>
  <c r="E1636" i="7"/>
  <c r="F1636" i="7" s="1"/>
  <c r="E1635" i="7"/>
  <c r="F1635" i="7" s="1"/>
  <c r="E1634" i="7"/>
  <c r="F1634" i="7" s="1"/>
  <c r="E1633" i="7"/>
  <c r="F1633" i="7" s="1"/>
  <c r="E1632" i="7"/>
  <c r="F1632" i="7" s="1"/>
  <c r="E1631" i="7"/>
  <c r="F1631" i="7" s="1"/>
  <c r="E1630" i="7"/>
  <c r="F1630" i="7" s="1"/>
  <c r="E1629" i="7"/>
  <c r="F1629" i="7" s="1"/>
  <c r="E1628" i="7"/>
  <c r="F1628" i="7" s="1"/>
  <c r="E1627" i="7"/>
  <c r="F1627" i="7" s="1"/>
  <c r="E1626" i="7"/>
  <c r="F1626" i="7" s="1"/>
  <c r="E1625" i="7"/>
  <c r="F1625" i="7" s="1"/>
  <c r="E1624" i="7"/>
  <c r="F1624" i="7" s="1"/>
  <c r="E1623" i="7"/>
  <c r="F1623" i="7" s="1"/>
  <c r="E1622" i="7"/>
  <c r="F1622" i="7" s="1"/>
  <c r="E1621" i="7"/>
  <c r="F1621" i="7" s="1"/>
  <c r="E1620" i="7"/>
  <c r="F1620" i="7" s="1"/>
  <c r="E1619" i="7"/>
  <c r="F1619" i="7" s="1"/>
  <c r="E1618" i="7"/>
  <c r="F1618" i="7" s="1"/>
  <c r="E1617" i="7"/>
  <c r="F1617" i="7" s="1"/>
  <c r="E1616" i="7"/>
  <c r="F1616" i="7" s="1"/>
  <c r="E1615" i="7"/>
  <c r="F1615" i="7" s="1"/>
  <c r="E1614" i="7"/>
  <c r="F1614" i="7" s="1"/>
  <c r="E1613" i="7"/>
  <c r="F1613" i="7" s="1"/>
  <c r="E1612" i="7"/>
  <c r="F1612" i="7" s="1"/>
  <c r="E1611" i="7"/>
  <c r="F1611" i="7" s="1"/>
  <c r="E1610" i="7"/>
  <c r="F1610" i="7" s="1"/>
  <c r="E1609" i="7"/>
  <c r="F1609" i="7" s="1"/>
  <c r="E1608" i="7"/>
  <c r="F1608" i="7" s="1"/>
  <c r="E1607" i="7"/>
  <c r="F1607" i="7" s="1"/>
  <c r="E1606" i="7"/>
  <c r="F1606" i="7" s="1"/>
  <c r="E1605" i="7"/>
  <c r="F1605" i="7" s="1"/>
  <c r="E1604" i="7"/>
  <c r="F1604" i="7" s="1"/>
  <c r="E1603" i="7"/>
  <c r="F1603" i="7" s="1"/>
  <c r="E1602" i="7"/>
  <c r="F1602" i="7" s="1"/>
  <c r="E1601" i="7"/>
  <c r="F1601" i="7" s="1"/>
  <c r="E1600" i="7"/>
  <c r="F1600" i="7" s="1"/>
  <c r="E1599" i="7"/>
  <c r="F1599" i="7" s="1"/>
  <c r="E1598" i="7"/>
  <c r="F1598" i="7" s="1"/>
  <c r="E1597" i="7"/>
  <c r="F1597" i="7" s="1"/>
  <c r="E1596" i="7"/>
  <c r="F1596" i="7" s="1"/>
  <c r="E1595" i="7"/>
  <c r="F1595" i="7" s="1"/>
  <c r="E1594" i="7"/>
  <c r="F1594" i="7" s="1"/>
  <c r="E1593" i="7"/>
  <c r="F1593" i="7" s="1"/>
  <c r="E1592" i="7"/>
  <c r="F1592" i="7" s="1"/>
  <c r="E1591" i="7"/>
  <c r="F1591" i="7" s="1"/>
  <c r="E1590" i="7"/>
  <c r="F1590" i="7" s="1"/>
  <c r="E1589" i="7"/>
  <c r="F1589" i="7" s="1"/>
  <c r="E1588" i="7"/>
  <c r="F1588" i="7" s="1"/>
  <c r="E1587" i="7"/>
  <c r="F1587" i="7" s="1"/>
  <c r="E1586" i="7"/>
  <c r="F1586" i="7" s="1"/>
  <c r="E1585" i="7"/>
  <c r="F1585" i="7" s="1"/>
  <c r="E1584" i="7"/>
  <c r="F1584" i="7" s="1"/>
  <c r="E1583" i="7"/>
  <c r="F1583" i="7" s="1"/>
  <c r="E1582" i="7"/>
  <c r="F1582" i="7" s="1"/>
  <c r="E1581" i="7"/>
  <c r="F1581" i="7" s="1"/>
  <c r="E1580" i="7"/>
  <c r="F1580" i="7" s="1"/>
  <c r="E1579" i="7"/>
  <c r="F1579" i="7" s="1"/>
  <c r="E1578" i="7"/>
  <c r="F1578" i="7" s="1"/>
  <c r="E1577" i="7"/>
  <c r="F1577" i="7" s="1"/>
  <c r="E1576" i="7"/>
  <c r="F1576" i="7" s="1"/>
  <c r="E1575" i="7"/>
  <c r="F1575" i="7" s="1"/>
  <c r="E1574" i="7"/>
  <c r="F1574" i="7" s="1"/>
  <c r="E1573" i="7"/>
  <c r="F1573" i="7" s="1"/>
  <c r="E1572" i="7"/>
  <c r="F1572" i="7" s="1"/>
  <c r="E1571" i="7"/>
  <c r="F1571" i="7" s="1"/>
  <c r="E1570" i="7"/>
  <c r="F1570" i="7" s="1"/>
  <c r="E1569" i="7"/>
  <c r="F1569" i="7" s="1"/>
  <c r="E1568" i="7"/>
  <c r="F1568" i="7" s="1"/>
  <c r="E1567" i="7"/>
  <c r="F1567" i="7" s="1"/>
  <c r="E1566" i="7"/>
  <c r="F1566" i="7" s="1"/>
  <c r="E1565" i="7"/>
  <c r="F1565" i="7" s="1"/>
  <c r="E1564" i="7"/>
  <c r="F1564" i="7" s="1"/>
  <c r="E1563" i="7"/>
  <c r="F1563" i="7" s="1"/>
  <c r="E1562" i="7"/>
  <c r="F1562" i="7" s="1"/>
  <c r="E1561" i="7"/>
  <c r="F1561" i="7" s="1"/>
  <c r="E1560" i="7"/>
  <c r="F1560" i="7" s="1"/>
  <c r="E1559" i="7"/>
  <c r="F1559" i="7" s="1"/>
  <c r="E1558" i="7"/>
  <c r="F1558" i="7" s="1"/>
  <c r="E1557" i="7"/>
  <c r="F1557" i="7" s="1"/>
  <c r="E1556" i="7"/>
  <c r="F1556" i="7" s="1"/>
  <c r="E1555" i="7"/>
  <c r="F1555" i="7" s="1"/>
  <c r="E1554" i="7"/>
  <c r="F1554" i="7" s="1"/>
  <c r="E1553" i="7"/>
  <c r="F1553" i="7" s="1"/>
  <c r="E1552" i="7"/>
  <c r="F1552" i="7" s="1"/>
  <c r="E1551" i="7"/>
  <c r="F1551" i="7" s="1"/>
  <c r="E1550" i="7"/>
  <c r="F1550" i="7" s="1"/>
  <c r="E1549" i="7"/>
  <c r="F1549" i="7" s="1"/>
  <c r="E1548" i="7"/>
  <c r="F1548" i="7" s="1"/>
  <c r="E1547" i="7"/>
  <c r="F1547" i="7" s="1"/>
  <c r="E1546" i="7"/>
  <c r="F1546" i="7" s="1"/>
  <c r="E1545" i="7"/>
  <c r="F1545" i="7" s="1"/>
  <c r="E1544" i="7"/>
  <c r="F1544" i="7" s="1"/>
  <c r="E1543" i="7"/>
  <c r="F1543" i="7" s="1"/>
  <c r="E1542" i="7"/>
  <c r="F1542" i="7" s="1"/>
  <c r="E1541" i="7"/>
  <c r="F1541" i="7" s="1"/>
  <c r="E1540" i="7"/>
  <c r="F1540" i="7" s="1"/>
  <c r="E1539" i="7"/>
  <c r="F1539" i="7" s="1"/>
  <c r="E1538" i="7"/>
  <c r="F1538" i="7" s="1"/>
  <c r="E1537" i="7"/>
  <c r="F1537" i="7" s="1"/>
  <c r="E1536" i="7"/>
  <c r="F1536" i="7" s="1"/>
  <c r="E1535" i="7"/>
  <c r="F1535" i="7" s="1"/>
  <c r="E1534" i="7"/>
  <c r="F1534" i="7" s="1"/>
  <c r="E1533" i="7"/>
  <c r="F1533" i="7" s="1"/>
  <c r="E1532" i="7"/>
  <c r="F1532" i="7" s="1"/>
  <c r="E1531" i="7"/>
  <c r="F1531" i="7" s="1"/>
  <c r="E1530" i="7"/>
  <c r="F1530" i="7" s="1"/>
  <c r="E1529" i="7"/>
  <c r="F1529" i="7" s="1"/>
  <c r="E1528" i="7"/>
  <c r="F1528" i="7" s="1"/>
  <c r="E1527" i="7"/>
  <c r="F1527" i="7" s="1"/>
  <c r="E1526" i="7"/>
  <c r="F1526" i="7" s="1"/>
  <c r="E1525" i="7"/>
  <c r="F1525" i="7" s="1"/>
  <c r="E1524" i="7"/>
  <c r="F1524" i="7" s="1"/>
  <c r="E1523" i="7"/>
  <c r="F1523" i="7" s="1"/>
  <c r="E1522" i="7"/>
  <c r="F1522" i="7" s="1"/>
  <c r="E1521" i="7"/>
  <c r="F1521" i="7" s="1"/>
  <c r="E1520" i="7"/>
  <c r="F1520" i="7" s="1"/>
  <c r="E1519" i="7"/>
  <c r="F1519" i="7" s="1"/>
  <c r="E1518" i="7"/>
  <c r="F1518" i="7" s="1"/>
  <c r="E1517" i="7"/>
  <c r="F1517" i="7" s="1"/>
  <c r="E1516" i="7"/>
  <c r="F1516" i="7" s="1"/>
  <c r="E1515" i="7"/>
  <c r="F1515" i="7" s="1"/>
  <c r="E1514" i="7"/>
  <c r="F1514" i="7" s="1"/>
  <c r="E1513" i="7"/>
  <c r="F1513" i="7" s="1"/>
  <c r="E1512" i="7"/>
  <c r="F1512" i="7" s="1"/>
  <c r="E1511" i="7"/>
  <c r="F1511" i="7" s="1"/>
  <c r="E1510" i="7"/>
  <c r="F1510" i="7" s="1"/>
  <c r="E1509" i="7"/>
  <c r="F1509" i="7" s="1"/>
  <c r="E1508" i="7"/>
  <c r="F1508" i="7" s="1"/>
  <c r="E1507" i="7"/>
  <c r="F1507" i="7" s="1"/>
  <c r="E1506" i="7"/>
  <c r="F1506" i="7" s="1"/>
  <c r="E1505" i="7"/>
  <c r="F1505" i="7" s="1"/>
  <c r="E1504" i="7"/>
  <c r="F1504" i="7" s="1"/>
  <c r="E1503" i="7"/>
  <c r="F1503" i="7" s="1"/>
  <c r="E1502" i="7"/>
  <c r="F1502" i="7" s="1"/>
  <c r="E1501" i="7"/>
  <c r="F1501" i="7" s="1"/>
  <c r="E1500" i="7"/>
  <c r="F1500" i="7" s="1"/>
  <c r="E1499" i="7"/>
  <c r="F1499" i="7" s="1"/>
  <c r="E1498" i="7"/>
  <c r="F1498" i="7" s="1"/>
  <c r="E1497" i="7"/>
  <c r="F1497" i="7" s="1"/>
  <c r="E1496" i="7"/>
  <c r="F1496" i="7" s="1"/>
  <c r="E1495" i="7"/>
  <c r="F1495" i="7" s="1"/>
  <c r="E1494" i="7"/>
  <c r="F1494" i="7" s="1"/>
  <c r="E1493" i="7"/>
  <c r="F1493" i="7" s="1"/>
  <c r="E1492" i="7"/>
  <c r="F1492" i="7" s="1"/>
  <c r="E1491" i="7"/>
  <c r="F1491" i="7" s="1"/>
  <c r="E1490" i="7"/>
  <c r="F1490" i="7" s="1"/>
  <c r="E1489" i="7"/>
  <c r="F1489" i="7" s="1"/>
  <c r="E1488" i="7"/>
  <c r="F1488" i="7" s="1"/>
  <c r="E1487" i="7"/>
  <c r="F1487" i="7" s="1"/>
  <c r="E1486" i="7"/>
  <c r="F1486" i="7" s="1"/>
  <c r="E1485" i="7"/>
  <c r="F1485" i="7" s="1"/>
  <c r="E1484" i="7"/>
  <c r="F1484" i="7" s="1"/>
  <c r="E1483" i="7"/>
  <c r="F1483" i="7" s="1"/>
  <c r="E1482" i="7"/>
  <c r="F1482" i="7" s="1"/>
  <c r="E1481" i="7"/>
  <c r="F1481" i="7" s="1"/>
  <c r="E1480" i="7"/>
  <c r="F1480" i="7" s="1"/>
  <c r="E1479" i="7"/>
  <c r="F1479" i="7" s="1"/>
  <c r="E1478" i="7"/>
  <c r="F1478" i="7" s="1"/>
  <c r="E1477" i="7"/>
  <c r="F1477" i="7" s="1"/>
  <c r="E1476" i="7"/>
  <c r="F1476" i="7" s="1"/>
  <c r="E1475" i="7"/>
  <c r="F1475" i="7" s="1"/>
  <c r="E1474" i="7"/>
  <c r="F1474" i="7" s="1"/>
  <c r="E1473" i="7"/>
  <c r="F1473" i="7" s="1"/>
  <c r="E1472" i="7"/>
  <c r="F1472" i="7" s="1"/>
  <c r="E1471" i="7"/>
  <c r="F1471" i="7" s="1"/>
  <c r="E1470" i="7"/>
  <c r="F1470" i="7" s="1"/>
  <c r="E1469" i="7"/>
  <c r="F1469" i="7" s="1"/>
  <c r="E1468" i="7"/>
  <c r="F1468" i="7" s="1"/>
  <c r="E1467" i="7"/>
  <c r="F1467" i="7" s="1"/>
  <c r="E1466" i="7"/>
  <c r="F1466" i="7" s="1"/>
  <c r="E1465" i="7"/>
  <c r="F1465" i="7" s="1"/>
  <c r="E1464" i="7"/>
  <c r="F1464" i="7" s="1"/>
  <c r="E1463" i="7"/>
  <c r="F1463" i="7" s="1"/>
  <c r="E1462" i="7"/>
  <c r="F1462" i="7" s="1"/>
  <c r="E1461" i="7"/>
  <c r="F1461" i="7" s="1"/>
  <c r="E1460" i="7"/>
  <c r="F1460" i="7" s="1"/>
  <c r="E1459" i="7"/>
  <c r="F1459" i="7" s="1"/>
  <c r="E1458" i="7"/>
  <c r="F1458" i="7" s="1"/>
  <c r="E1457" i="7"/>
  <c r="F1457" i="7" s="1"/>
  <c r="E1456" i="7"/>
  <c r="F1456" i="7" s="1"/>
  <c r="E1455" i="7"/>
  <c r="F1455" i="7" s="1"/>
  <c r="E1454" i="7"/>
  <c r="F1454" i="7" s="1"/>
  <c r="E1453" i="7"/>
  <c r="F1453" i="7" s="1"/>
  <c r="E1452" i="7"/>
  <c r="F1452" i="7" s="1"/>
  <c r="E1451" i="7"/>
  <c r="F1451" i="7" s="1"/>
  <c r="E1450" i="7"/>
  <c r="F1450" i="7" s="1"/>
  <c r="E1449" i="7"/>
  <c r="F1449" i="7" s="1"/>
  <c r="E1448" i="7"/>
  <c r="F1448" i="7" s="1"/>
  <c r="E1447" i="7"/>
  <c r="F1447" i="7" s="1"/>
  <c r="E1446" i="7"/>
  <c r="F1446" i="7" s="1"/>
  <c r="E1445" i="7"/>
  <c r="F1445" i="7" s="1"/>
  <c r="E1444" i="7"/>
  <c r="F1444" i="7" s="1"/>
  <c r="E1443" i="7"/>
  <c r="F1443" i="7" s="1"/>
  <c r="E1442" i="7"/>
  <c r="F1442" i="7" s="1"/>
  <c r="E1441" i="7"/>
  <c r="F1441" i="7" s="1"/>
  <c r="E1440" i="7"/>
  <c r="F1440" i="7" s="1"/>
  <c r="E1439" i="7"/>
  <c r="F1439" i="7" s="1"/>
  <c r="E1438" i="7"/>
  <c r="F1438" i="7" s="1"/>
  <c r="E1437" i="7"/>
  <c r="F1437" i="7" s="1"/>
  <c r="E1436" i="7"/>
  <c r="F1436" i="7" s="1"/>
  <c r="E1435" i="7"/>
  <c r="F1435" i="7" s="1"/>
  <c r="E1434" i="7"/>
  <c r="F1434" i="7" s="1"/>
  <c r="E1433" i="7"/>
  <c r="F1433" i="7" s="1"/>
  <c r="E1432" i="7"/>
  <c r="F1432" i="7" s="1"/>
  <c r="E1431" i="7"/>
  <c r="F1431" i="7" s="1"/>
  <c r="E1430" i="7"/>
  <c r="F1430" i="7" s="1"/>
  <c r="E1429" i="7"/>
  <c r="F1429" i="7" s="1"/>
  <c r="E1428" i="7"/>
  <c r="F1428" i="7" s="1"/>
  <c r="E1427" i="7"/>
  <c r="F1427" i="7" s="1"/>
  <c r="E1426" i="7"/>
  <c r="F1426" i="7" s="1"/>
  <c r="E1425" i="7"/>
  <c r="F1425" i="7" s="1"/>
  <c r="E1424" i="7"/>
  <c r="F1424" i="7" s="1"/>
  <c r="E1423" i="7"/>
  <c r="F1423" i="7" s="1"/>
  <c r="E1422" i="7"/>
  <c r="F1422" i="7" s="1"/>
  <c r="E1421" i="7"/>
  <c r="F1421" i="7" s="1"/>
  <c r="E1420" i="7"/>
  <c r="F1420" i="7" s="1"/>
  <c r="E1419" i="7"/>
  <c r="F1419" i="7" s="1"/>
  <c r="E1418" i="7"/>
  <c r="F1418" i="7" s="1"/>
  <c r="E1417" i="7"/>
  <c r="F1417" i="7" s="1"/>
  <c r="E1416" i="7"/>
  <c r="F1416" i="7" s="1"/>
  <c r="E1415" i="7"/>
  <c r="F1415" i="7" s="1"/>
  <c r="E1414" i="7"/>
  <c r="F1414" i="7" s="1"/>
  <c r="E1413" i="7"/>
  <c r="F1413" i="7" s="1"/>
  <c r="E1412" i="7"/>
  <c r="F1412" i="7" s="1"/>
  <c r="E1411" i="7"/>
  <c r="F1411" i="7" s="1"/>
  <c r="E1410" i="7"/>
  <c r="F1410" i="7" s="1"/>
  <c r="E1409" i="7"/>
  <c r="F1409" i="7" s="1"/>
  <c r="E1408" i="7"/>
  <c r="F1408" i="7" s="1"/>
  <c r="E1407" i="7"/>
  <c r="F1407" i="7" s="1"/>
  <c r="E1406" i="7"/>
  <c r="F1406" i="7" s="1"/>
  <c r="E1405" i="7"/>
  <c r="F1405" i="7" s="1"/>
  <c r="E1404" i="7"/>
  <c r="F1404" i="7" s="1"/>
  <c r="E1403" i="7"/>
  <c r="F1403" i="7" s="1"/>
  <c r="E1402" i="7"/>
  <c r="F1402" i="7" s="1"/>
  <c r="E1401" i="7"/>
  <c r="F1401" i="7" s="1"/>
  <c r="E1400" i="7"/>
  <c r="F1400" i="7" s="1"/>
  <c r="E1399" i="7"/>
  <c r="F1399" i="7" s="1"/>
  <c r="E1398" i="7"/>
  <c r="F1398" i="7" s="1"/>
  <c r="E1397" i="7"/>
  <c r="F1397" i="7" s="1"/>
  <c r="E1396" i="7"/>
  <c r="F1396" i="7" s="1"/>
  <c r="E1395" i="7"/>
  <c r="F1395" i="7" s="1"/>
  <c r="E1394" i="7"/>
  <c r="F1394" i="7" s="1"/>
  <c r="E1393" i="7"/>
  <c r="F1393" i="7" s="1"/>
  <c r="E1392" i="7"/>
  <c r="F1392" i="7" s="1"/>
  <c r="E1391" i="7"/>
  <c r="F1391" i="7" s="1"/>
  <c r="E1390" i="7"/>
  <c r="F1390" i="7" s="1"/>
  <c r="E1389" i="7"/>
  <c r="F1389" i="7" s="1"/>
  <c r="E1388" i="7"/>
  <c r="F1388" i="7" s="1"/>
  <c r="E1387" i="7"/>
  <c r="F1387" i="7" s="1"/>
  <c r="E1386" i="7"/>
  <c r="F1386" i="7" s="1"/>
  <c r="E1385" i="7"/>
  <c r="F1385" i="7" s="1"/>
  <c r="E1384" i="7"/>
  <c r="F1384" i="7" s="1"/>
  <c r="E1383" i="7"/>
  <c r="F1383" i="7" s="1"/>
  <c r="E1382" i="7"/>
  <c r="F1382" i="7" s="1"/>
  <c r="E1381" i="7"/>
  <c r="F1381" i="7" s="1"/>
  <c r="E1380" i="7"/>
  <c r="F1380" i="7" s="1"/>
  <c r="E1379" i="7"/>
  <c r="F1379" i="7" s="1"/>
  <c r="E1378" i="7"/>
  <c r="F1378" i="7" s="1"/>
  <c r="E1377" i="7"/>
  <c r="F1377" i="7" s="1"/>
  <c r="E1376" i="7"/>
  <c r="F1376" i="7" s="1"/>
  <c r="E1375" i="7"/>
  <c r="F1375" i="7" s="1"/>
  <c r="E1374" i="7"/>
  <c r="F1374" i="7" s="1"/>
  <c r="E1373" i="7"/>
  <c r="F1373" i="7" s="1"/>
  <c r="E1372" i="7"/>
  <c r="F1372" i="7" s="1"/>
  <c r="E1371" i="7"/>
  <c r="F1371" i="7" s="1"/>
  <c r="E1370" i="7"/>
  <c r="F1370" i="7" s="1"/>
  <c r="E1369" i="7"/>
  <c r="F1369" i="7" s="1"/>
  <c r="E1368" i="7"/>
  <c r="F1368" i="7" s="1"/>
  <c r="E1367" i="7"/>
  <c r="F1367" i="7" s="1"/>
  <c r="E1366" i="7"/>
  <c r="F1366" i="7" s="1"/>
  <c r="E1365" i="7"/>
  <c r="F1365" i="7" s="1"/>
  <c r="E1364" i="7"/>
  <c r="F1364" i="7" s="1"/>
  <c r="E1363" i="7"/>
  <c r="F1363" i="7" s="1"/>
  <c r="E1362" i="7"/>
  <c r="F1362" i="7" s="1"/>
  <c r="E1361" i="7"/>
  <c r="F1361" i="7" s="1"/>
  <c r="E1360" i="7"/>
  <c r="F1360" i="7" s="1"/>
  <c r="E1359" i="7"/>
  <c r="F1359" i="7" s="1"/>
  <c r="E1358" i="7"/>
  <c r="F1358" i="7" s="1"/>
  <c r="E1357" i="7"/>
  <c r="F1357" i="7" s="1"/>
  <c r="E1356" i="7"/>
  <c r="F1356" i="7" s="1"/>
  <c r="E1355" i="7"/>
  <c r="F1355" i="7" s="1"/>
  <c r="E1354" i="7"/>
  <c r="F1354" i="7" s="1"/>
  <c r="E1353" i="7"/>
  <c r="F1353" i="7" s="1"/>
  <c r="E1352" i="7"/>
  <c r="F1352" i="7" s="1"/>
  <c r="E1351" i="7"/>
  <c r="F1351" i="7" s="1"/>
  <c r="E1350" i="7"/>
  <c r="F1350" i="7" s="1"/>
  <c r="E1349" i="7"/>
  <c r="F1349" i="7" s="1"/>
  <c r="E1348" i="7"/>
  <c r="F1348" i="7" s="1"/>
  <c r="E1347" i="7"/>
  <c r="F1347" i="7" s="1"/>
  <c r="E1346" i="7"/>
  <c r="F1346" i="7" s="1"/>
  <c r="E1345" i="7"/>
  <c r="F1345" i="7" s="1"/>
  <c r="E1344" i="7"/>
  <c r="F1344" i="7" s="1"/>
  <c r="E1343" i="7"/>
  <c r="F1343" i="7" s="1"/>
  <c r="E1342" i="7"/>
  <c r="F1342" i="7" s="1"/>
  <c r="E1341" i="7"/>
  <c r="F1341" i="7" s="1"/>
  <c r="E1340" i="7"/>
  <c r="F1340" i="7" s="1"/>
  <c r="E1339" i="7"/>
  <c r="F1339" i="7" s="1"/>
  <c r="E1338" i="7"/>
  <c r="F1338" i="7" s="1"/>
  <c r="E1337" i="7"/>
  <c r="F1337" i="7" s="1"/>
  <c r="E1336" i="7"/>
  <c r="F1336" i="7" s="1"/>
  <c r="E1335" i="7"/>
  <c r="F1335" i="7" s="1"/>
  <c r="E1334" i="7"/>
  <c r="F1334" i="7" s="1"/>
  <c r="E1333" i="7"/>
  <c r="F1333" i="7" s="1"/>
  <c r="E1332" i="7"/>
  <c r="F1332" i="7" s="1"/>
  <c r="E1331" i="7"/>
  <c r="F1331" i="7" s="1"/>
  <c r="E1330" i="7"/>
  <c r="F1330" i="7" s="1"/>
  <c r="E1329" i="7"/>
  <c r="F1329" i="7" s="1"/>
  <c r="E1328" i="7"/>
  <c r="F1328" i="7" s="1"/>
  <c r="E1327" i="7"/>
  <c r="F1327" i="7" s="1"/>
  <c r="E1326" i="7"/>
  <c r="F1326" i="7" s="1"/>
  <c r="E1325" i="7"/>
  <c r="F1325" i="7" s="1"/>
  <c r="E1324" i="7"/>
  <c r="F1324" i="7" s="1"/>
  <c r="E1323" i="7"/>
  <c r="F1323" i="7" s="1"/>
  <c r="E1322" i="7"/>
  <c r="F1322" i="7" s="1"/>
  <c r="E1321" i="7"/>
  <c r="F1321" i="7" s="1"/>
  <c r="E1320" i="7"/>
  <c r="F1320" i="7" s="1"/>
  <c r="E1319" i="7"/>
  <c r="F1319" i="7" s="1"/>
  <c r="E1318" i="7"/>
  <c r="F1318" i="7" s="1"/>
  <c r="E1317" i="7"/>
  <c r="F1317" i="7" s="1"/>
  <c r="E1316" i="7"/>
  <c r="F1316" i="7" s="1"/>
  <c r="E1315" i="7"/>
  <c r="F1315" i="7" s="1"/>
  <c r="E1314" i="7"/>
  <c r="F1314" i="7" s="1"/>
  <c r="E1313" i="7"/>
  <c r="F1313" i="7" s="1"/>
  <c r="E1312" i="7"/>
  <c r="F1312" i="7" s="1"/>
  <c r="E1311" i="7"/>
  <c r="F1311" i="7" s="1"/>
  <c r="E1310" i="7"/>
  <c r="F1310" i="7" s="1"/>
  <c r="E1309" i="7"/>
  <c r="F1309" i="7" s="1"/>
  <c r="E1308" i="7"/>
  <c r="F1308" i="7" s="1"/>
  <c r="E1307" i="7"/>
  <c r="F1307" i="7" s="1"/>
  <c r="E1306" i="7"/>
  <c r="F1306" i="7" s="1"/>
  <c r="E1305" i="7"/>
  <c r="F1305" i="7" s="1"/>
  <c r="E1304" i="7"/>
  <c r="F1304" i="7" s="1"/>
  <c r="E1303" i="7"/>
  <c r="F1303" i="7" s="1"/>
  <c r="E1302" i="7"/>
  <c r="F1302" i="7" s="1"/>
  <c r="E1301" i="7"/>
  <c r="F1301" i="7" s="1"/>
  <c r="E1300" i="7"/>
  <c r="F1300" i="7" s="1"/>
  <c r="E1299" i="7"/>
  <c r="F1299" i="7" s="1"/>
  <c r="E1298" i="7"/>
  <c r="F1298" i="7" s="1"/>
  <c r="E1297" i="7"/>
  <c r="F1297" i="7" s="1"/>
  <c r="E1296" i="7"/>
  <c r="F1296" i="7" s="1"/>
  <c r="E1295" i="7"/>
  <c r="F1295" i="7" s="1"/>
  <c r="E1294" i="7"/>
  <c r="F1294" i="7" s="1"/>
  <c r="E1293" i="7"/>
  <c r="F1293" i="7" s="1"/>
  <c r="E1292" i="7"/>
  <c r="F1292" i="7" s="1"/>
  <c r="E1291" i="7"/>
  <c r="F1291" i="7" s="1"/>
  <c r="E1290" i="7"/>
  <c r="F1290" i="7" s="1"/>
  <c r="E1289" i="7"/>
  <c r="F1289" i="7" s="1"/>
  <c r="E1288" i="7"/>
  <c r="F1288" i="7" s="1"/>
  <c r="E1287" i="7"/>
  <c r="F1287" i="7" s="1"/>
  <c r="E1286" i="7"/>
  <c r="F1286" i="7" s="1"/>
  <c r="E1285" i="7"/>
  <c r="F1285" i="7" s="1"/>
  <c r="E1284" i="7"/>
  <c r="F1284" i="7" s="1"/>
  <c r="E1283" i="7"/>
  <c r="F1283" i="7" s="1"/>
  <c r="E1282" i="7"/>
  <c r="F1282" i="7" s="1"/>
  <c r="E1281" i="7"/>
  <c r="F1281" i="7" s="1"/>
  <c r="E1280" i="7"/>
  <c r="F1280" i="7" s="1"/>
  <c r="E1279" i="7"/>
  <c r="F1279" i="7" s="1"/>
  <c r="E1278" i="7"/>
  <c r="F1278" i="7" s="1"/>
  <c r="E1277" i="7"/>
  <c r="F1277" i="7" s="1"/>
  <c r="E1276" i="7"/>
  <c r="F1276" i="7" s="1"/>
  <c r="E1275" i="7"/>
  <c r="F1275" i="7" s="1"/>
  <c r="E1274" i="7"/>
  <c r="F1274" i="7" s="1"/>
  <c r="E1273" i="7"/>
  <c r="F1273" i="7" s="1"/>
  <c r="E1272" i="7"/>
  <c r="F1272" i="7" s="1"/>
  <c r="E1271" i="7"/>
  <c r="F1271" i="7" s="1"/>
  <c r="E1270" i="7"/>
  <c r="F1270" i="7" s="1"/>
  <c r="E1269" i="7"/>
  <c r="F1269" i="7" s="1"/>
  <c r="E1268" i="7"/>
  <c r="F1268" i="7" s="1"/>
  <c r="E1267" i="7"/>
  <c r="F1267" i="7" s="1"/>
  <c r="E1266" i="7"/>
  <c r="F1266" i="7" s="1"/>
  <c r="E1265" i="7"/>
  <c r="F1265" i="7" s="1"/>
  <c r="E1264" i="7"/>
  <c r="F1264" i="7" s="1"/>
  <c r="E1263" i="7"/>
  <c r="F1263" i="7" s="1"/>
  <c r="E1262" i="7"/>
  <c r="F1262" i="7" s="1"/>
  <c r="E1261" i="7"/>
  <c r="F1261" i="7" s="1"/>
  <c r="E1260" i="7"/>
  <c r="F1260" i="7" s="1"/>
  <c r="E1259" i="7"/>
  <c r="F1259" i="7" s="1"/>
  <c r="E1258" i="7"/>
  <c r="F1258" i="7" s="1"/>
  <c r="E1257" i="7"/>
  <c r="F1257" i="7" s="1"/>
  <c r="E1256" i="7"/>
  <c r="F1256" i="7" s="1"/>
  <c r="E1255" i="7"/>
  <c r="F1255" i="7" s="1"/>
  <c r="E1254" i="7"/>
  <c r="F1254" i="7" s="1"/>
  <c r="E1253" i="7"/>
  <c r="F1253" i="7" s="1"/>
  <c r="E1252" i="7"/>
  <c r="F1252" i="7" s="1"/>
  <c r="E1251" i="7"/>
  <c r="F1251" i="7" s="1"/>
  <c r="E1250" i="7"/>
  <c r="F1250" i="7" s="1"/>
  <c r="E1249" i="7"/>
  <c r="F1249" i="7" s="1"/>
  <c r="E1248" i="7"/>
  <c r="F1248" i="7" s="1"/>
  <c r="E1247" i="7"/>
  <c r="F1247" i="7" s="1"/>
  <c r="E1246" i="7"/>
  <c r="F1246" i="7" s="1"/>
  <c r="E1245" i="7"/>
  <c r="F1245" i="7" s="1"/>
  <c r="E1244" i="7"/>
  <c r="F1244" i="7" s="1"/>
  <c r="E1243" i="7"/>
  <c r="F1243" i="7" s="1"/>
  <c r="E1242" i="7"/>
  <c r="F1242" i="7" s="1"/>
  <c r="E1241" i="7"/>
  <c r="F1241" i="7" s="1"/>
  <c r="E1240" i="7"/>
  <c r="F1240" i="7" s="1"/>
  <c r="E1239" i="7"/>
  <c r="F1239" i="7" s="1"/>
  <c r="E1238" i="7"/>
  <c r="F1238" i="7" s="1"/>
  <c r="E1237" i="7"/>
  <c r="F1237" i="7" s="1"/>
  <c r="E1236" i="7"/>
  <c r="F1236" i="7" s="1"/>
  <c r="E1235" i="7"/>
  <c r="F1235" i="7" s="1"/>
  <c r="E1234" i="7"/>
  <c r="F1234" i="7" s="1"/>
  <c r="E1233" i="7"/>
  <c r="F1233" i="7" s="1"/>
  <c r="E1232" i="7"/>
  <c r="F1232" i="7" s="1"/>
  <c r="E1231" i="7"/>
  <c r="F1231" i="7" s="1"/>
  <c r="E1230" i="7"/>
  <c r="F1230" i="7" s="1"/>
  <c r="E1229" i="7"/>
  <c r="F1229" i="7" s="1"/>
  <c r="E1228" i="7"/>
  <c r="F1228" i="7" s="1"/>
  <c r="E1227" i="7"/>
  <c r="F1227" i="7" s="1"/>
  <c r="E1226" i="7"/>
  <c r="F1226" i="7" s="1"/>
  <c r="E1225" i="7"/>
  <c r="F1225" i="7" s="1"/>
  <c r="E1224" i="7"/>
  <c r="F1224" i="7" s="1"/>
  <c r="E1223" i="7"/>
  <c r="F1223" i="7" s="1"/>
  <c r="E1222" i="7"/>
  <c r="F1222" i="7" s="1"/>
  <c r="E1221" i="7"/>
  <c r="F1221" i="7" s="1"/>
  <c r="E1220" i="7"/>
  <c r="F1220" i="7" s="1"/>
  <c r="E1219" i="7"/>
  <c r="F1219" i="7" s="1"/>
  <c r="E1218" i="7"/>
  <c r="F1218" i="7" s="1"/>
  <c r="E1217" i="7"/>
  <c r="F1217" i="7" s="1"/>
  <c r="E1216" i="7"/>
  <c r="F1216" i="7" s="1"/>
  <c r="E1215" i="7"/>
  <c r="F1215" i="7" s="1"/>
  <c r="E1214" i="7"/>
  <c r="F1214" i="7" s="1"/>
  <c r="E1213" i="7"/>
  <c r="F1213" i="7" s="1"/>
  <c r="E1212" i="7"/>
  <c r="F1212" i="7" s="1"/>
  <c r="E1211" i="7"/>
  <c r="F1211" i="7" s="1"/>
  <c r="E1210" i="7"/>
  <c r="F1210" i="7" s="1"/>
  <c r="E1209" i="7"/>
  <c r="F1209" i="7" s="1"/>
  <c r="E1208" i="7"/>
  <c r="F1208" i="7" s="1"/>
  <c r="E1207" i="7"/>
  <c r="F1207" i="7" s="1"/>
  <c r="E1206" i="7"/>
  <c r="F1206" i="7" s="1"/>
  <c r="E1205" i="7"/>
  <c r="F1205" i="7" s="1"/>
  <c r="E1204" i="7"/>
  <c r="F1204" i="7" s="1"/>
  <c r="E1203" i="7"/>
  <c r="F1203" i="7" s="1"/>
  <c r="E1202" i="7"/>
  <c r="F1202" i="7" s="1"/>
  <c r="E1201" i="7"/>
  <c r="F1201" i="7" s="1"/>
  <c r="E1200" i="7"/>
  <c r="F1200" i="7" s="1"/>
  <c r="E1199" i="7"/>
  <c r="F1199" i="7" s="1"/>
  <c r="E1198" i="7"/>
  <c r="F1198" i="7" s="1"/>
  <c r="E1197" i="7"/>
  <c r="F1197" i="7" s="1"/>
  <c r="E1196" i="7"/>
  <c r="F1196" i="7" s="1"/>
  <c r="E1195" i="7"/>
  <c r="F1195" i="7" s="1"/>
  <c r="E1194" i="7"/>
  <c r="F1194" i="7" s="1"/>
  <c r="E1193" i="7"/>
  <c r="F1193" i="7" s="1"/>
  <c r="E1192" i="7"/>
  <c r="F1192" i="7" s="1"/>
  <c r="E1191" i="7"/>
  <c r="F1191" i="7" s="1"/>
  <c r="E1190" i="7"/>
  <c r="F1190" i="7" s="1"/>
  <c r="E1189" i="7"/>
  <c r="F1189" i="7" s="1"/>
  <c r="E1188" i="7"/>
  <c r="F1188" i="7" s="1"/>
  <c r="E1187" i="7"/>
  <c r="F1187" i="7" s="1"/>
  <c r="E1186" i="7"/>
  <c r="F1186" i="7" s="1"/>
  <c r="E1185" i="7"/>
  <c r="F1185" i="7" s="1"/>
  <c r="E1184" i="7"/>
  <c r="F1184" i="7" s="1"/>
  <c r="E1183" i="7"/>
  <c r="F1183" i="7" s="1"/>
  <c r="E1182" i="7"/>
  <c r="F1182" i="7" s="1"/>
  <c r="E1181" i="7"/>
  <c r="F1181" i="7" s="1"/>
  <c r="E1180" i="7"/>
  <c r="F1180" i="7" s="1"/>
  <c r="E1179" i="7"/>
  <c r="F1179" i="7" s="1"/>
  <c r="E1178" i="7"/>
  <c r="F1178" i="7" s="1"/>
  <c r="E1177" i="7"/>
  <c r="F1177" i="7" s="1"/>
  <c r="E1176" i="7"/>
  <c r="F1176" i="7" s="1"/>
  <c r="E1175" i="7"/>
  <c r="F1175" i="7" s="1"/>
  <c r="E1174" i="7"/>
  <c r="F1174" i="7" s="1"/>
  <c r="E1173" i="7"/>
  <c r="F1173" i="7" s="1"/>
  <c r="E1172" i="7"/>
  <c r="F1172" i="7" s="1"/>
  <c r="E1171" i="7"/>
  <c r="F1171" i="7" s="1"/>
  <c r="E1170" i="7"/>
  <c r="F1170" i="7" s="1"/>
  <c r="E1169" i="7"/>
  <c r="F1169" i="7" s="1"/>
  <c r="E1168" i="7"/>
  <c r="F1168" i="7" s="1"/>
  <c r="E1167" i="7"/>
  <c r="F1167" i="7" s="1"/>
  <c r="E1166" i="7"/>
  <c r="F1166" i="7" s="1"/>
  <c r="E1165" i="7"/>
  <c r="F1165" i="7" s="1"/>
  <c r="E1164" i="7"/>
  <c r="F1164" i="7" s="1"/>
  <c r="E1163" i="7"/>
  <c r="F1163" i="7" s="1"/>
  <c r="E1162" i="7"/>
  <c r="F1162" i="7" s="1"/>
  <c r="E1161" i="7"/>
  <c r="F1161" i="7" s="1"/>
  <c r="E1160" i="7"/>
  <c r="F1160" i="7" s="1"/>
  <c r="E1159" i="7"/>
  <c r="F1159" i="7" s="1"/>
  <c r="E1158" i="7"/>
  <c r="F1158" i="7" s="1"/>
  <c r="E1157" i="7"/>
  <c r="F1157" i="7" s="1"/>
  <c r="E1156" i="7"/>
  <c r="F1156" i="7" s="1"/>
  <c r="E1155" i="7"/>
  <c r="F1155" i="7" s="1"/>
  <c r="E1154" i="7"/>
  <c r="F1154" i="7" s="1"/>
  <c r="E1153" i="7"/>
  <c r="F1153" i="7" s="1"/>
  <c r="E1152" i="7"/>
  <c r="F1152" i="7" s="1"/>
  <c r="E1151" i="7"/>
  <c r="F1151" i="7" s="1"/>
  <c r="E1150" i="7"/>
  <c r="F1150" i="7" s="1"/>
  <c r="E1149" i="7"/>
  <c r="F1149" i="7" s="1"/>
  <c r="E1148" i="7"/>
  <c r="F1148" i="7" s="1"/>
  <c r="E1147" i="7"/>
  <c r="F1147" i="7" s="1"/>
  <c r="E1146" i="7"/>
  <c r="F1146" i="7" s="1"/>
  <c r="E1145" i="7"/>
  <c r="F1145" i="7" s="1"/>
  <c r="E1144" i="7"/>
  <c r="F1144" i="7" s="1"/>
  <c r="E1143" i="7"/>
  <c r="F1143" i="7" s="1"/>
  <c r="E1142" i="7"/>
  <c r="F1142" i="7" s="1"/>
  <c r="E1141" i="7"/>
  <c r="F1141" i="7" s="1"/>
  <c r="E1140" i="7"/>
  <c r="F1140" i="7" s="1"/>
  <c r="E1139" i="7"/>
  <c r="F1139" i="7" s="1"/>
  <c r="E1138" i="7"/>
  <c r="F1138" i="7" s="1"/>
  <c r="E1137" i="7"/>
  <c r="F1137" i="7" s="1"/>
  <c r="E1136" i="7"/>
  <c r="F1136" i="7" s="1"/>
  <c r="E1135" i="7"/>
  <c r="F1135" i="7" s="1"/>
  <c r="E1134" i="7"/>
  <c r="F1134" i="7" s="1"/>
  <c r="E1133" i="7"/>
  <c r="F1133" i="7" s="1"/>
  <c r="E1132" i="7"/>
  <c r="F1132" i="7" s="1"/>
  <c r="E1131" i="7"/>
  <c r="F1131" i="7" s="1"/>
  <c r="E1130" i="7"/>
  <c r="F1130" i="7" s="1"/>
  <c r="E1129" i="7"/>
  <c r="F1129" i="7" s="1"/>
  <c r="E1128" i="7"/>
  <c r="F1128" i="7" s="1"/>
  <c r="E1127" i="7"/>
  <c r="F1127" i="7" s="1"/>
  <c r="E1126" i="7"/>
  <c r="F1126" i="7" s="1"/>
  <c r="E1125" i="7"/>
  <c r="F1125" i="7" s="1"/>
  <c r="E1124" i="7"/>
  <c r="F1124" i="7" s="1"/>
  <c r="E1123" i="7"/>
  <c r="F1123" i="7" s="1"/>
  <c r="E1122" i="7"/>
  <c r="F1122" i="7" s="1"/>
  <c r="E1121" i="7"/>
  <c r="F1121" i="7" s="1"/>
  <c r="E1120" i="7"/>
  <c r="F1120" i="7" s="1"/>
  <c r="E1119" i="7"/>
  <c r="F1119" i="7" s="1"/>
  <c r="E1118" i="7"/>
  <c r="F1118" i="7" s="1"/>
  <c r="E1117" i="7"/>
  <c r="F1117" i="7" s="1"/>
  <c r="E1116" i="7"/>
  <c r="F1116" i="7" s="1"/>
  <c r="E1115" i="7"/>
  <c r="F1115" i="7" s="1"/>
  <c r="E1114" i="7"/>
  <c r="F1114" i="7" s="1"/>
  <c r="E1113" i="7"/>
  <c r="F1113" i="7" s="1"/>
  <c r="E1112" i="7"/>
  <c r="F1112" i="7" s="1"/>
  <c r="E1111" i="7"/>
  <c r="F1111" i="7" s="1"/>
  <c r="E1110" i="7"/>
  <c r="F1110" i="7" s="1"/>
  <c r="E1109" i="7"/>
  <c r="F1109" i="7" s="1"/>
  <c r="E1108" i="7"/>
  <c r="F1108" i="7" s="1"/>
  <c r="E1107" i="7"/>
  <c r="F1107" i="7" s="1"/>
  <c r="E1106" i="7"/>
  <c r="F1106" i="7" s="1"/>
  <c r="E1105" i="7"/>
  <c r="F1105" i="7" s="1"/>
  <c r="E1104" i="7"/>
  <c r="F1104" i="7" s="1"/>
  <c r="E1103" i="7"/>
  <c r="F1103" i="7" s="1"/>
  <c r="E1102" i="7"/>
  <c r="F1102" i="7" s="1"/>
  <c r="E1101" i="7"/>
  <c r="F1101" i="7" s="1"/>
  <c r="E1100" i="7"/>
  <c r="F1100" i="7" s="1"/>
  <c r="E1099" i="7"/>
  <c r="F1099" i="7" s="1"/>
  <c r="E1098" i="7"/>
  <c r="F1098" i="7" s="1"/>
  <c r="E1097" i="7"/>
  <c r="F1097" i="7" s="1"/>
  <c r="E1096" i="7"/>
  <c r="F1096" i="7" s="1"/>
  <c r="E1095" i="7"/>
  <c r="F1095" i="7" s="1"/>
  <c r="E1094" i="7"/>
  <c r="F1094" i="7" s="1"/>
  <c r="E1093" i="7"/>
  <c r="F1093" i="7" s="1"/>
  <c r="E1092" i="7"/>
  <c r="F1092" i="7" s="1"/>
  <c r="E1091" i="7"/>
  <c r="F1091" i="7" s="1"/>
  <c r="E1090" i="7"/>
  <c r="F1090" i="7" s="1"/>
  <c r="E1089" i="7"/>
  <c r="F1089" i="7" s="1"/>
  <c r="E1088" i="7"/>
  <c r="F1088" i="7" s="1"/>
  <c r="E1087" i="7"/>
  <c r="F1087" i="7" s="1"/>
  <c r="E1086" i="7"/>
  <c r="F1086" i="7" s="1"/>
  <c r="E1085" i="7"/>
  <c r="F1085" i="7" s="1"/>
  <c r="E1084" i="7"/>
  <c r="F1084" i="7" s="1"/>
  <c r="E1083" i="7"/>
  <c r="F1083" i="7" s="1"/>
  <c r="E1082" i="7"/>
  <c r="F1082" i="7" s="1"/>
  <c r="E1081" i="7"/>
  <c r="F1081" i="7" s="1"/>
  <c r="E1080" i="7"/>
  <c r="F1080" i="7" s="1"/>
  <c r="E1079" i="7"/>
  <c r="F1079" i="7" s="1"/>
  <c r="E1078" i="7"/>
  <c r="F1078" i="7" s="1"/>
  <c r="E1077" i="7"/>
  <c r="F1077" i="7" s="1"/>
  <c r="E1076" i="7"/>
  <c r="F1076" i="7" s="1"/>
  <c r="E1075" i="7"/>
  <c r="F1075" i="7" s="1"/>
  <c r="E1074" i="7"/>
  <c r="F1074" i="7" s="1"/>
  <c r="E1073" i="7"/>
  <c r="F1073" i="7" s="1"/>
  <c r="E1072" i="7"/>
  <c r="F1072" i="7" s="1"/>
  <c r="E1071" i="7"/>
  <c r="F1071" i="7" s="1"/>
  <c r="E1070" i="7"/>
  <c r="F1070" i="7" s="1"/>
  <c r="E1069" i="7"/>
  <c r="F1069" i="7" s="1"/>
  <c r="E1068" i="7"/>
  <c r="F1068" i="7" s="1"/>
  <c r="E1067" i="7"/>
  <c r="F1067" i="7" s="1"/>
  <c r="E1066" i="7"/>
  <c r="F1066" i="7" s="1"/>
  <c r="E1065" i="7"/>
  <c r="F1065" i="7" s="1"/>
  <c r="E1064" i="7"/>
  <c r="F1064" i="7" s="1"/>
  <c r="E1063" i="7"/>
  <c r="F1063" i="7" s="1"/>
  <c r="E1062" i="7"/>
  <c r="F1062" i="7" s="1"/>
  <c r="E1061" i="7"/>
  <c r="F1061" i="7" s="1"/>
  <c r="E1060" i="7"/>
  <c r="F1060" i="7" s="1"/>
  <c r="E1059" i="7"/>
  <c r="F1059" i="7" s="1"/>
  <c r="E1058" i="7"/>
  <c r="F1058" i="7" s="1"/>
  <c r="E1057" i="7"/>
  <c r="F1057" i="7" s="1"/>
  <c r="E1056" i="7"/>
  <c r="F1056" i="7" s="1"/>
  <c r="E1055" i="7"/>
  <c r="F1055" i="7" s="1"/>
  <c r="E1054" i="7"/>
  <c r="F1054" i="7" s="1"/>
  <c r="E1053" i="7"/>
  <c r="F1053" i="7" s="1"/>
  <c r="E1052" i="7"/>
  <c r="F1052" i="7" s="1"/>
  <c r="E1051" i="7"/>
  <c r="F1051" i="7" s="1"/>
  <c r="E1050" i="7"/>
  <c r="F1050" i="7" s="1"/>
  <c r="E1049" i="7"/>
  <c r="F1049" i="7" s="1"/>
  <c r="E1048" i="7"/>
  <c r="F1048" i="7" s="1"/>
  <c r="E1047" i="7"/>
  <c r="F1047" i="7" s="1"/>
  <c r="E1046" i="7"/>
  <c r="F1046" i="7" s="1"/>
  <c r="E1045" i="7"/>
  <c r="F1045" i="7" s="1"/>
  <c r="E1044" i="7"/>
  <c r="F1044" i="7" s="1"/>
  <c r="E1043" i="7"/>
  <c r="F1043" i="7" s="1"/>
  <c r="E1042" i="7"/>
  <c r="F1042" i="7" s="1"/>
  <c r="E1041" i="7"/>
  <c r="F1041" i="7" s="1"/>
  <c r="E1040" i="7"/>
  <c r="F1040" i="7" s="1"/>
  <c r="E1039" i="7"/>
  <c r="F1039" i="7" s="1"/>
  <c r="E1038" i="7"/>
  <c r="F1038" i="7" s="1"/>
  <c r="E1037" i="7"/>
  <c r="F1037" i="7" s="1"/>
  <c r="E1036" i="7"/>
  <c r="F1036" i="7" s="1"/>
  <c r="E1035" i="7"/>
  <c r="F1035" i="7" s="1"/>
  <c r="E1034" i="7"/>
  <c r="F1034" i="7" s="1"/>
  <c r="E1033" i="7"/>
  <c r="F1033" i="7" s="1"/>
  <c r="E1032" i="7"/>
  <c r="F1032" i="7" s="1"/>
  <c r="E1031" i="7"/>
  <c r="F1031" i="7" s="1"/>
  <c r="E1030" i="7"/>
  <c r="F1030" i="7" s="1"/>
  <c r="E1029" i="7"/>
  <c r="F1029" i="7" s="1"/>
  <c r="E1028" i="7"/>
  <c r="F1028" i="7" s="1"/>
  <c r="E1027" i="7"/>
  <c r="F1027" i="7" s="1"/>
  <c r="E1026" i="7"/>
  <c r="F1026" i="7" s="1"/>
  <c r="E1025" i="7"/>
  <c r="F1025" i="7" s="1"/>
  <c r="E1024" i="7"/>
  <c r="F1024" i="7" s="1"/>
  <c r="E1023" i="7"/>
  <c r="F1023" i="7" s="1"/>
  <c r="E1022" i="7"/>
  <c r="F1022" i="7" s="1"/>
  <c r="E1021" i="7"/>
  <c r="F1021" i="7" s="1"/>
  <c r="E1020" i="7"/>
  <c r="F1020" i="7" s="1"/>
  <c r="E1019" i="7"/>
  <c r="F1019" i="7" s="1"/>
  <c r="E1018" i="7"/>
  <c r="F1018" i="7" s="1"/>
  <c r="E1017" i="7"/>
  <c r="F1017" i="7" s="1"/>
  <c r="E1016" i="7"/>
  <c r="F1016" i="7" s="1"/>
  <c r="E1015" i="7"/>
  <c r="F1015" i="7" s="1"/>
  <c r="E1014" i="7"/>
  <c r="F1014" i="7" s="1"/>
  <c r="E1013" i="7"/>
  <c r="F1013" i="7" s="1"/>
  <c r="E1012" i="7"/>
  <c r="F1012" i="7" s="1"/>
  <c r="E1011" i="7"/>
  <c r="F1011" i="7" s="1"/>
  <c r="E1010" i="7"/>
  <c r="F1010" i="7" s="1"/>
  <c r="E1009" i="7"/>
  <c r="F1009" i="7" s="1"/>
  <c r="E1008" i="7"/>
  <c r="F1008" i="7" s="1"/>
  <c r="E1007" i="7"/>
  <c r="F1007" i="7" s="1"/>
  <c r="E1006" i="7"/>
  <c r="F1006" i="7" s="1"/>
  <c r="E1005" i="7"/>
  <c r="F1005" i="7" s="1"/>
  <c r="E1004" i="7"/>
  <c r="F1004" i="7" s="1"/>
  <c r="E1003" i="7"/>
  <c r="F1003" i="7" s="1"/>
  <c r="E1002" i="7"/>
  <c r="F1002" i="7" s="1"/>
  <c r="E1001" i="7"/>
  <c r="F1001" i="7" s="1"/>
  <c r="E1000" i="7"/>
  <c r="F1000" i="7" s="1"/>
  <c r="E999" i="7"/>
  <c r="F999" i="7" s="1"/>
  <c r="E998" i="7"/>
  <c r="F998" i="7" s="1"/>
  <c r="E997" i="7"/>
  <c r="F997" i="7" s="1"/>
  <c r="E996" i="7"/>
  <c r="F996" i="7" s="1"/>
  <c r="E995" i="7"/>
  <c r="F995" i="7" s="1"/>
  <c r="E994" i="7"/>
  <c r="F994" i="7" s="1"/>
  <c r="E993" i="7"/>
  <c r="F993" i="7" s="1"/>
  <c r="E992" i="7"/>
  <c r="F992" i="7" s="1"/>
  <c r="E991" i="7"/>
  <c r="F991" i="7" s="1"/>
  <c r="E990" i="7"/>
  <c r="F990" i="7" s="1"/>
  <c r="E989" i="7"/>
  <c r="F989" i="7" s="1"/>
  <c r="E988" i="7"/>
  <c r="F988" i="7" s="1"/>
  <c r="E987" i="7"/>
  <c r="F987" i="7" s="1"/>
  <c r="E986" i="7"/>
  <c r="F986" i="7" s="1"/>
  <c r="E985" i="7"/>
  <c r="F985" i="7" s="1"/>
  <c r="E984" i="7"/>
  <c r="F984" i="7" s="1"/>
  <c r="E983" i="7"/>
  <c r="F983" i="7" s="1"/>
  <c r="E982" i="7"/>
  <c r="F982" i="7" s="1"/>
  <c r="E981" i="7"/>
  <c r="F981" i="7" s="1"/>
  <c r="E980" i="7"/>
  <c r="F980" i="7" s="1"/>
  <c r="E979" i="7"/>
  <c r="F979" i="7" s="1"/>
  <c r="E978" i="7"/>
  <c r="F978" i="7" s="1"/>
  <c r="E977" i="7"/>
  <c r="F977" i="7" s="1"/>
  <c r="E976" i="7"/>
  <c r="F976" i="7" s="1"/>
  <c r="E975" i="7"/>
  <c r="F975" i="7" s="1"/>
  <c r="E974" i="7"/>
  <c r="F974" i="7" s="1"/>
  <c r="E973" i="7"/>
  <c r="F973" i="7" s="1"/>
  <c r="E972" i="7"/>
  <c r="F972" i="7" s="1"/>
  <c r="E971" i="7"/>
  <c r="F971" i="7" s="1"/>
  <c r="E970" i="7"/>
  <c r="F970" i="7" s="1"/>
  <c r="E969" i="7"/>
  <c r="F969" i="7" s="1"/>
  <c r="E968" i="7"/>
  <c r="F968" i="7" s="1"/>
  <c r="E967" i="7"/>
  <c r="F967" i="7" s="1"/>
  <c r="E966" i="7"/>
  <c r="F966" i="7" s="1"/>
  <c r="E965" i="7"/>
  <c r="F965" i="7" s="1"/>
  <c r="E964" i="7"/>
  <c r="F964" i="7" s="1"/>
  <c r="E963" i="7"/>
  <c r="F963" i="7" s="1"/>
  <c r="E962" i="7"/>
  <c r="F962" i="7" s="1"/>
  <c r="E961" i="7"/>
  <c r="F961" i="7" s="1"/>
  <c r="E960" i="7"/>
  <c r="F960" i="7" s="1"/>
  <c r="E959" i="7"/>
  <c r="F959" i="7" s="1"/>
  <c r="E958" i="7"/>
  <c r="F958" i="7" s="1"/>
  <c r="E957" i="7"/>
  <c r="F957" i="7" s="1"/>
  <c r="E956" i="7"/>
  <c r="F956" i="7" s="1"/>
  <c r="E955" i="7"/>
  <c r="F955" i="7" s="1"/>
  <c r="E954" i="7"/>
  <c r="F954" i="7" s="1"/>
  <c r="E953" i="7"/>
  <c r="F953" i="7" s="1"/>
  <c r="E952" i="7"/>
  <c r="F952" i="7" s="1"/>
  <c r="E951" i="7"/>
  <c r="F951" i="7" s="1"/>
  <c r="E950" i="7"/>
  <c r="F950" i="7" s="1"/>
  <c r="E949" i="7"/>
  <c r="F949" i="7" s="1"/>
  <c r="E948" i="7"/>
  <c r="F948" i="7" s="1"/>
  <c r="E947" i="7"/>
  <c r="F947" i="7" s="1"/>
  <c r="E946" i="7"/>
  <c r="F946" i="7" s="1"/>
  <c r="E945" i="7"/>
  <c r="F945" i="7" s="1"/>
  <c r="E944" i="7"/>
  <c r="F944" i="7" s="1"/>
  <c r="E943" i="7"/>
  <c r="F943" i="7" s="1"/>
  <c r="E942" i="7"/>
  <c r="F942" i="7" s="1"/>
  <c r="E941" i="7"/>
  <c r="F941" i="7" s="1"/>
  <c r="E940" i="7"/>
  <c r="F940" i="7" s="1"/>
  <c r="E939" i="7"/>
  <c r="F939" i="7" s="1"/>
  <c r="E938" i="7"/>
  <c r="F938" i="7" s="1"/>
  <c r="E937" i="7"/>
  <c r="F937" i="7" s="1"/>
  <c r="E936" i="7"/>
  <c r="F936" i="7" s="1"/>
  <c r="E935" i="7"/>
  <c r="F935" i="7" s="1"/>
  <c r="E934" i="7"/>
  <c r="F934" i="7" s="1"/>
  <c r="E933" i="7"/>
  <c r="F933" i="7" s="1"/>
  <c r="E932" i="7"/>
  <c r="F932" i="7" s="1"/>
  <c r="E931" i="7"/>
  <c r="F931" i="7" s="1"/>
  <c r="E930" i="7"/>
  <c r="F930" i="7" s="1"/>
  <c r="E929" i="7"/>
  <c r="F929" i="7" s="1"/>
  <c r="E928" i="7"/>
  <c r="F928" i="7" s="1"/>
  <c r="E927" i="7"/>
  <c r="F927" i="7" s="1"/>
  <c r="E926" i="7"/>
  <c r="F926" i="7" s="1"/>
  <c r="E925" i="7"/>
  <c r="F925" i="7" s="1"/>
  <c r="E924" i="7"/>
  <c r="F924" i="7" s="1"/>
  <c r="E923" i="7"/>
  <c r="F923" i="7" s="1"/>
  <c r="E922" i="7"/>
  <c r="F922" i="7" s="1"/>
  <c r="E921" i="7"/>
  <c r="F921" i="7" s="1"/>
  <c r="E920" i="7"/>
  <c r="F920" i="7" s="1"/>
  <c r="E919" i="7"/>
  <c r="F919" i="7" s="1"/>
  <c r="E918" i="7"/>
  <c r="F918" i="7" s="1"/>
  <c r="E917" i="7"/>
  <c r="F917" i="7" s="1"/>
  <c r="E916" i="7"/>
  <c r="F916" i="7" s="1"/>
  <c r="E915" i="7"/>
  <c r="F915" i="7" s="1"/>
  <c r="E914" i="7"/>
  <c r="F914" i="7" s="1"/>
  <c r="E913" i="7"/>
  <c r="F913" i="7" s="1"/>
  <c r="E912" i="7"/>
  <c r="F912" i="7" s="1"/>
  <c r="E911" i="7"/>
  <c r="F911" i="7" s="1"/>
  <c r="E910" i="7"/>
  <c r="F910" i="7" s="1"/>
  <c r="E909" i="7"/>
  <c r="F909" i="7" s="1"/>
  <c r="E908" i="7"/>
  <c r="F908" i="7" s="1"/>
  <c r="E907" i="7"/>
  <c r="F907" i="7" s="1"/>
  <c r="E906" i="7"/>
  <c r="F906" i="7" s="1"/>
  <c r="E905" i="7"/>
  <c r="F905" i="7" s="1"/>
  <c r="E904" i="7"/>
  <c r="F904" i="7" s="1"/>
  <c r="E903" i="7"/>
  <c r="F903" i="7" s="1"/>
  <c r="E902" i="7"/>
  <c r="F902" i="7" s="1"/>
  <c r="E901" i="7"/>
  <c r="F901" i="7" s="1"/>
  <c r="E900" i="7"/>
  <c r="F900" i="7" s="1"/>
  <c r="E899" i="7"/>
  <c r="F899" i="7" s="1"/>
  <c r="E898" i="7"/>
  <c r="F898" i="7" s="1"/>
  <c r="E897" i="7"/>
  <c r="F897" i="7" s="1"/>
  <c r="E896" i="7"/>
  <c r="F896" i="7" s="1"/>
  <c r="E895" i="7"/>
  <c r="F895" i="7" s="1"/>
  <c r="E894" i="7"/>
  <c r="F894" i="7" s="1"/>
  <c r="E893" i="7"/>
  <c r="F893" i="7" s="1"/>
  <c r="E892" i="7"/>
  <c r="F892" i="7" s="1"/>
  <c r="E891" i="7"/>
  <c r="F891" i="7" s="1"/>
  <c r="E890" i="7"/>
  <c r="F890" i="7" s="1"/>
  <c r="E889" i="7"/>
  <c r="F889" i="7" s="1"/>
  <c r="E888" i="7"/>
  <c r="F888" i="7" s="1"/>
  <c r="E887" i="7"/>
  <c r="F887" i="7" s="1"/>
  <c r="E886" i="7"/>
  <c r="F886" i="7" s="1"/>
  <c r="E885" i="7"/>
  <c r="F885" i="7" s="1"/>
  <c r="E884" i="7"/>
  <c r="F884" i="7" s="1"/>
  <c r="E883" i="7"/>
  <c r="F883" i="7" s="1"/>
  <c r="E882" i="7"/>
  <c r="F882" i="7" s="1"/>
  <c r="E881" i="7"/>
  <c r="F881" i="7" s="1"/>
  <c r="E880" i="7"/>
  <c r="F880" i="7" s="1"/>
  <c r="E879" i="7"/>
  <c r="F879" i="7" s="1"/>
  <c r="E878" i="7"/>
  <c r="F878" i="7" s="1"/>
  <c r="E877" i="7"/>
  <c r="F877" i="7" s="1"/>
  <c r="E876" i="7"/>
  <c r="F876" i="7" s="1"/>
  <c r="E875" i="7"/>
  <c r="F875" i="7" s="1"/>
  <c r="E874" i="7"/>
  <c r="F874" i="7" s="1"/>
  <c r="E873" i="7"/>
  <c r="F873" i="7" s="1"/>
  <c r="E872" i="7"/>
  <c r="F872" i="7" s="1"/>
  <c r="E871" i="7"/>
  <c r="F871" i="7" s="1"/>
  <c r="E870" i="7"/>
  <c r="F870" i="7" s="1"/>
  <c r="E869" i="7"/>
  <c r="F869" i="7" s="1"/>
  <c r="E868" i="7"/>
  <c r="F868" i="7" s="1"/>
  <c r="E867" i="7"/>
  <c r="F867" i="7" s="1"/>
  <c r="E866" i="7"/>
  <c r="F866" i="7" s="1"/>
  <c r="E865" i="7"/>
  <c r="F865" i="7" s="1"/>
  <c r="E864" i="7"/>
  <c r="F864" i="7" s="1"/>
  <c r="E863" i="7"/>
  <c r="F863" i="7" s="1"/>
  <c r="E862" i="7"/>
  <c r="F862" i="7" s="1"/>
  <c r="E861" i="7"/>
  <c r="F861" i="7" s="1"/>
  <c r="E860" i="7"/>
  <c r="F860" i="7" s="1"/>
  <c r="E859" i="7"/>
  <c r="F859" i="7" s="1"/>
  <c r="E858" i="7"/>
  <c r="F858" i="7" s="1"/>
  <c r="E857" i="7"/>
  <c r="F857" i="7" s="1"/>
  <c r="E856" i="7"/>
  <c r="F856" i="7" s="1"/>
  <c r="E855" i="7"/>
  <c r="F855" i="7" s="1"/>
  <c r="E854" i="7"/>
  <c r="F854" i="7" s="1"/>
  <c r="E853" i="7"/>
  <c r="F853" i="7" s="1"/>
  <c r="E852" i="7"/>
  <c r="F852" i="7" s="1"/>
  <c r="E851" i="7"/>
  <c r="F851" i="7" s="1"/>
  <c r="E850" i="7"/>
  <c r="F850" i="7" s="1"/>
  <c r="E849" i="7"/>
  <c r="F849" i="7" s="1"/>
  <c r="E848" i="7"/>
  <c r="F848" i="7" s="1"/>
  <c r="E847" i="7"/>
  <c r="F847" i="7" s="1"/>
  <c r="E846" i="7"/>
  <c r="F846" i="7" s="1"/>
  <c r="E845" i="7"/>
  <c r="F845" i="7" s="1"/>
  <c r="E844" i="7"/>
  <c r="F844" i="7" s="1"/>
  <c r="E843" i="7"/>
  <c r="F843" i="7" s="1"/>
  <c r="E842" i="7"/>
  <c r="F842" i="7" s="1"/>
  <c r="E841" i="7"/>
  <c r="F841" i="7" s="1"/>
  <c r="E840" i="7"/>
  <c r="F840" i="7" s="1"/>
  <c r="E839" i="7"/>
  <c r="F839" i="7" s="1"/>
  <c r="E838" i="7"/>
  <c r="F838" i="7" s="1"/>
  <c r="E837" i="7"/>
  <c r="F837" i="7" s="1"/>
  <c r="E836" i="7"/>
  <c r="F836" i="7" s="1"/>
  <c r="E835" i="7"/>
  <c r="F835" i="7" s="1"/>
  <c r="E834" i="7"/>
  <c r="F834" i="7" s="1"/>
  <c r="E833" i="7"/>
  <c r="F833" i="7" s="1"/>
  <c r="E832" i="7"/>
  <c r="F832" i="7" s="1"/>
  <c r="E831" i="7"/>
  <c r="F831" i="7" s="1"/>
  <c r="E830" i="7"/>
  <c r="F830" i="7" s="1"/>
  <c r="E829" i="7"/>
  <c r="F829" i="7" s="1"/>
  <c r="E828" i="7"/>
  <c r="F828" i="7" s="1"/>
  <c r="E827" i="7"/>
  <c r="F827" i="7" s="1"/>
  <c r="E826" i="7"/>
  <c r="F826" i="7" s="1"/>
  <c r="E825" i="7"/>
  <c r="F825" i="7" s="1"/>
  <c r="E824" i="7"/>
  <c r="F824" i="7" s="1"/>
  <c r="E823" i="7"/>
  <c r="F823" i="7" s="1"/>
  <c r="E822" i="7"/>
  <c r="F822" i="7" s="1"/>
  <c r="E821" i="7"/>
  <c r="F821" i="7" s="1"/>
  <c r="E820" i="7"/>
  <c r="F820" i="7" s="1"/>
  <c r="E819" i="7"/>
  <c r="F819" i="7" s="1"/>
  <c r="E818" i="7"/>
  <c r="F818" i="7" s="1"/>
  <c r="E817" i="7"/>
  <c r="F817" i="7" s="1"/>
  <c r="E816" i="7"/>
  <c r="F816" i="7" s="1"/>
  <c r="E815" i="7"/>
  <c r="F815" i="7" s="1"/>
  <c r="E814" i="7"/>
  <c r="F814" i="7" s="1"/>
  <c r="E813" i="7"/>
  <c r="F813" i="7" s="1"/>
  <c r="E812" i="7"/>
  <c r="F812" i="7" s="1"/>
  <c r="E811" i="7"/>
  <c r="F811" i="7" s="1"/>
  <c r="E810" i="7"/>
  <c r="F810" i="7" s="1"/>
  <c r="E809" i="7"/>
  <c r="F809" i="7" s="1"/>
  <c r="E808" i="7"/>
  <c r="F808" i="7" s="1"/>
  <c r="E807" i="7"/>
  <c r="F807" i="7" s="1"/>
  <c r="E806" i="7"/>
  <c r="F806" i="7" s="1"/>
  <c r="E805" i="7"/>
  <c r="F805" i="7" s="1"/>
  <c r="E804" i="7"/>
  <c r="F804" i="7" s="1"/>
  <c r="E803" i="7"/>
  <c r="F803" i="7" s="1"/>
  <c r="E802" i="7"/>
  <c r="F802" i="7" s="1"/>
  <c r="E801" i="7"/>
  <c r="F801" i="7" s="1"/>
  <c r="E800" i="7"/>
  <c r="F800" i="7" s="1"/>
  <c r="E799" i="7"/>
  <c r="F799" i="7" s="1"/>
  <c r="E798" i="7"/>
  <c r="F798" i="7" s="1"/>
  <c r="E797" i="7"/>
  <c r="F797" i="7" s="1"/>
  <c r="E796" i="7"/>
  <c r="F796" i="7" s="1"/>
  <c r="E795" i="7"/>
  <c r="F795" i="7" s="1"/>
  <c r="E794" i="7"/>
  <c r="F794" i="7" s="1"/>
  <c r="E793" i="7"/>
  <c r="F793" i="7" s="1"/>
  <c r="E792" i="7"/>
  <c r="F792" i="7" s="1"/>
  <c r="E791" i="7"/>
  <c r="F791" i="7" s="1"/>
  <c r="E790" i="7"/>
  <c r="F790" i="7" s="1"/>
  <c r="E789" i="7"/>
  <c r="F789" i="7" s="1"/>
  <c r="E788" i="7"/>
  <c r="F788" i="7" s="1"/>
  <c r="E787" i="7"/>
  <c r="F787" i="7" s="1"/>
  <c r="E786" i="7"/>
  <c r="F786" i="7" s="1"/>
  <c r="E785" i="7"/>
  <c r="F785" i="7" s="1"/>
  <c r="E784" i="7"/>
  <c r="F784" i="7" s="1"/>
  <c r="E783" i="7"/>
  <c r="F783" i="7" s="1"/>
  <c r="E782" i="7"/>
  <c r="F782" i="7" s="1"/>
  <c r="E781" i="7"/>
  <c r="F781" i="7" s="1"/>
  <c r="E780" i="7"/>
  <c r="F780" i="7" s="1"/>
  <c r="E779" i="7"/>
  <c r="F779" i="7" s="1"/>
  <c r="E778" i="7"/>
  <c r="F778" i="7" s="1"/>
  <c r="E777" i="7"/>
  <c r="F777" i="7" s="1"/>
  <c r="E776" i="7"/>
  <c r="F776" i="7" s="1"/>
  <c r="E775" i="7"/>
  <c r="F775" i="7" s="1"/>
  <c r="E774" i="7"/>
  <c r="F774" i="7" s="1"/>
  <c r="E773" i="7"/>
  <c r="F773" i="7" s="1"/>
  <c r="E772" i="7"/>
  <c r="F772" i="7" s="1"/>
  <c r="E771" i="7"/>
  <c r="F771" i="7" s="1"/>
  <c r="E770" i="7"/>
  <c r="F770" i="7" s="1"/>
  <c r="E769" i="7"/>
  <c r="F769" i="7" s="1"/>
  <c r="E768" i="7"/>
  <c r="F768" i="7" s="1"/>
  <c r="E767" i="7"/>
  <c r="F767" i="7" s="1"/>
  <c r="E766" i="7"/>
  <c r="F766" i="7" s="1"/>
  <c r="E765" i="7"/>
  <c r="F765" i="7" s="1"/>
  <c r="E764" i="7"/>
  <c r="F764" i="7" s="1"/>
  <c r="E763" i="7"/>
  <c r="F763" i="7" s="1"/>
  <c r="E762" i="7"/>
  <c r="F762" i="7" s="1"/>
  <c r="E761" i="7"/>
  <c r="F761" i="7" s="1"/>
  <c r="E760" i="7"/>
  <c r="F760" i="7" s="1"/>
  <c r="E759" i="7"/>
  <c r="F759" i="7" s="1"/>
  <c r="E758" i="7"/>
  <c r="F758" i="7" s="1"/>
  <c r="E757" i="7"/>
  <c r="F757" i="7" s="1"/>
  <c r="E756" i="7"/>
  <c r="F756" i="7" s="1"/>
  <c r="E755" i="7"/>
  <c r="F755" i="7" s="1"/>
  <c r="E754" i="7"/>
  <c r="F754" i="7" s="1"/>
  <c r="E753" i="7"/>
  <c r="F753" i="7" s="1"/>
  <c r="E752" i="7"/>
  <c r="F752" i="7" s="1"/>
  <c r="E751" i="7"/>
  <c r="F751" i="7" s="1"/>
  <c r="E750" i="7"/>
  <c r="F750" i="7" s="1"/>
  <c r="E749" i="7"/>
  <c r="F749" i="7" s="1"/>
  <c r="E748" i="7"/>
  <c r="F748" i="7" s="1"/>
  <c r="E747" i="7"/>
  <c r="F747" i="7" s="1"/>
  <c r="E746" i="7"/>
  <c r="F746" i="7" s="1"/>
  <c r="E745" i="7"/>
  <c r="F745" i="7" s="1"/>
  <c r="E744" i="7"/>
  <c r="F744" i="7" s="1"/>
  <c r="E743" i="7"/>
  <c r="F743" i="7" s="1"/>
  <c r="E742" i="7"/>
  <c r="F742" i="7" s="1"/>
  <c r="E741" i="7"/>
  <c r="F741" i="7" s="1"/>
  <c r="E740" i="7"/>
  <c r="F740" i="7" s="1"/>
  <c r="E739" i="7"/>
  <c r="F739" i="7" s="1"/>
  <c r="E738" i="7"/>
  <c r="F738" i="7" s="1"/>
  <c r="E737" i="7"/>
  <c r="F737" i="7" s="1"/>
  <c r="E736" i="7"/>
  <c r="F736" i="7" s="1"/>
  <c r="E735" i="7"/>
  <c r="F735" i="7" s="1"/>
  <c r="E734" i="7"/>
  <c r="F734" i="7" s="1"/>
  <c r="E733" i="7"/>
  <c r="F733" i="7" s="1"/>
  <c r="E732" i="7"/>
  <c r="F732" i="7" s="1"/>
  <c r="E731" i="7"/>
  <c r="F731" i="7" s="1"/>
  <c r="E730" i="7"/>
  <c r="F730" i="7" s="1"/>
  <c r="E729" i="7"/>
  <c r="F729" i="7" s="1"/>
  <c r="E728" i="7"/>
  <c r="F728" i="7" s="1"/>
  <c r="E727" i="7"/>
  <c r="F727" i="7" s="1"/>
  <c r="E726" i="7"/>
  <c r="F726" i="7" s="1"/>
  <c r="E725" i="7"/>
  <c r="F725" i="7" s="1"/>
  <c r="E724" i="7"/>
  <c r="F724" i="7" s="1"/>
  <c r="E723" i="7"/>
  <c r="F723" i="7" s="1"/>
  <c r="E722" i="7"/>
  <c r="F722" i="7" s="1"/>
  <c r="E721" i="7"/>
  <c r="F721" i="7" s="1"/>
  <c r="E720" i="7"/>
  <c r="F720" i="7" s="1"/>
  <c r="E719" i="7"/>
  <c r="F719" i="7" s="1"/>
  <c r="E718" i="7"/>
  <c r="F718" i="7" s="1"/>
  <c r="E717" i="7"/>
  <c r="F717" i="7" s="1"/>
  <c r="E716" i="7"/>
  <c r="F716" i="7" s="1"/>
  <c r="E715" i="7"/>
  <c r="F715" i="7" s="1"/>
  <c r="E714" i="7"/>
  <c r="F714" i="7" s="1"/>
  <c r="E713" i="7"/>
  <c r="F713" i="7" s="1"/>
  <c r="E712" i="7"/>
  <c r="F712" i="7" s="1"/>
  <c r="E711" i="7"/>
  <c r="F711" i="7" s="1"/>
  <c r="E710" i="7"/>
  <c r="F710" i="7" s="1"/>
  <c r="E709" i="7"/>
  <c r="F709" i="7" s="1"/>
  <c r="E708" i="7"/>
  <c r="F708" i="7" s="1"/>
  <c r="E707" i="7"/>
  <c r="F707" i="7" s="1"/>
  <c r="E706" i="7"/>
  <c r="F706" i="7" s="1"/>
  <c r="E705" i="7"/>
  <c r="F705" i="7" s="1"/>
  <c r="E704" i="7"/>
  <c r="F704" i="7" s="1"/>
  <c r="E703" i="7"/>
  <c r="F703" i="7" s="1"/>
  <c r="E702" i="7"/>
  <c r="F702" i="7" s="1"/>
  <c r="E701" i="7"/>
  <c r="F701" i="7" s="1"/>
  <c r="E700" i="7"/>
  <c r="F700" i="7" s="1"/>
  <c r="E699" i="7"/>
  <c r="F699" i="7" s="1"/>
  <c r="E698" i="7"/>
  <c r="F698" i="7" s="1"/>
  <c r="E697" i="7"/>
  <c r="F697" i="7" s="1"/>
  <c r="E696" i="7"/>
  <c r="F696" i="7" s="1"/>
  <c r="E695" i="7"/>
  <c r="F695" i="7" s="1"/>
  <c r="E694" i="7"/>
  <c r="F694" i="7" s="1"/>
  <c r="E693" i="7"/>
  <c r="F693" i="7" s="1"/>
  <c r="E692" i="7"/>
  <c r="F692" i="7" s="1"/>
  <c r="E691" i="7"/>
  <c r="F691" i="7" s="1"/>
  <c r="E690" i="7"/>
  <c r="F690" i="7" s="1"/>
  <c r="E689" i="7"/>
  <c r="F689" i="7" s="1"/>
  <c r="E688" i="7"/>
  <c r="F688" i="7" s="1"/>
  <c r="E687" i="7"/>
  <c r="F687" i="7" s="1"/>
  <c r="E686" i="7"/>
  <c r="F686" i="7" s="1"/>
  <c r="E685" i="7"/>
  <c r="F685" i="7" s="1"/>
  <c r="E684" i="7"/>
  <c r="F684" i="7" s="1"/>
  <c r="E683" i="7"/>
  <c r="F683" i="7" s="1"/>
  <c r="E682" i="7"/>
  <c r="F682" i="7" s="1"/>
  <c r="E681" i="7"/>
  <c r="F681" i="7" s="1"/>
  <c r="E680" i="7"/>
  <c r="F680" i="7" s="1"/>
  <c r="E679" i="7"/>
  <c r="F679" i="7" s="1"/>
  <c r="E678" i="7"/>
  <c r="F678" i="7" s="1"/>
  <c r="E677" i="7"/>
  <c r="F677" i="7" s="1"/>
  <c r="E676" i="7"/>
  <c r="F676" i="7" s="1"/>
  <c r="E675" i="7"/>
  <c r="F675" i="7" s="1"/>
  <c r="E674" i="7"/>
  <c r="F674" i="7" s="1"/>
  <c r="E673" i="7"/>
  <c r="F673" i="7" s="1"/>
  <c r="E672" i="7"/>
  <c r="F672" i="7" s="1"/>
  <c r="E671" i="7"/>
  <c r="F671" i="7" s="1"/>
  <c r="E670" i="7"/>
  <c r="F670" i="7" s="1"/>
  <c r="E669" i="7"/>
  <c r="F669" i="7" s="1"/>
  <c r="E668" i="7"/>
  <c r="F668" i="7" s="1"/>
  <c r="E667" i="7"/>
  <c r="F667" i="7" s="1"/>
  <c r="E666" i="7"/>
  <c r="F666" i="7" s="1"/>
  <c r="E665" i="7"/>
  <c r="F665" i="7" s="1"/>
  <c r="E664" i="7"/>
  <c r="F664" i="7" s="1"/>
  <c r="E663" i="7"/>
  <c r="F663" i="7" s="1"/>
  <c r="E662" i="7"/>
  <c r="F662" i="7" s="1"/>
  <c r="E661" i="7"/>
  <c r="F661" i="7" s="1"/>
  <c r="E660" i="7"/>
  <c r="F660" i="7" s="1"/>
  <c r="E659" i="7"/>
  <c r="F659" i="7" s="1"/>
  <c r="E658" i="7"/>
  <c r="F658" i="7" s="1"/>
  <c r="E657" i="7"/>
  <c r="F657" i="7" s="1"/>
  <c r="E656" i="7"/>
  <c r="F656" i="7" s="1"/>
  <c r="E655" i="7"/>
  <c r="F655" i="7" s="1"/>
  <c r="E654" i="7"/>
  <c r="F654" i="7" s="1"/>
  <c r="E653" i="7"/>
  <c r="F653" i="7" s="1"/>
  <c r="E652" i="7"/>
  <c r="F652" i="7" s="1"/>
  <c r="E651" i="7"/>
  <c r="F651" i="7" s="1"/>
  <c r="E650" i="7"/>
  <c r="F650" i="7" s="1"/>
  <c r="E649" i="7"/>
  <c r="F649" i="7" s="1"/>
  <c r="E648" i="7"/>
  <c r="F648" i="7" s="1"/>
  <c r="E647" i="7"/>
  <c r="F647" i="7" s="1"/>
  <c r="E646" i="7"/>
  <c r="F646" i="7" s="1"/>
  <c r="E645" i="7"/>
  <c r="F645" i="7" s="1"/>
  <c r="E644" i="7"/>
  <c r="F644" i="7" s="1"/>
  <c r="E643" i="7"/>
  <c r="F643" i="7" s="1"/>
  <c r="E642" i="7"/>
  <c r="F642" i="7" s="1"/>
  <c r="E641" i="7"/>
  <c r="F641" i="7" s="1"/>
  <c r="E640" i="7"/>
  <c r="F640" i="7" s="1"/>
  <c r="E639" i="7"/>
  <c r="F639" i="7" s="1"/>
  <c r="E638" i="7"/>
  <c r="F638" i="7" s="1"/>
  <c r="E637" i="7"/>
  <c r="F637" i="7" s="1"/>
  <c r="E636" i="7"/>
  <c r="F636" i="7" s="1"/>
  <c r="E635" i="7"/>
  <c r="F635" i="7" s="1"/>
  <c r="E634" i="7"/>
  <c r="F634" i="7" s="1"/>
  <c r="E633" i="7"/>
  <c r="F633" i="7" s="1"/>
  <c r="E632" i="7"/>
  <c r="F632" i="7" s="1"/>
  <c r="E631" i="7"/>
  <c r="F631" i="7" s="1"/>
  <c r="E630" i="7"/>
  <c r="F630" i="7" s="1"/>
  <c r="E629" i="7"/>
  <c r="F629" i="7" s="1"/>
  <c r="E628" i="7"/>
  <c r="F628" i="7" s="1"/>
  <c r="E627" i="7"/>
  <c r="F627" i="7" s="1"/>
  <c r="E626" i="7"/>
  <c r="F626" i="7" s="1"/>
  <c r="E625" i="7"/>
  <c r="F625" i="7" s="1"/>
  <c r="E624" i="7"/>
  <c r="F624" i="7" s="1"/>
  <c r="E623" i="7"/>
  <c r="F623" i="7" s="1"/>
  <c r="E622" i="7"/>
  <c r="F622" i="7" s="1"/>
  <c r="E621" i="7"/>
  <c r="F621" i="7" s="1"/>
  <c r="E620" i="7"/>
  <c r="F620" i="7" s="1"/>
  <c r="E619" i="7"/>
  <c r="F619" i="7" s="1"/>
  <c r="E618" i="7"/>
  <c r="F618" i="7" s="1"/>
  <c r="E617" i="7"/>
  <c r="F617" i="7" s="1"/>
  <c r="E616" i="7"/>
  <c r="F616" i="7" s="1"/>
  <c r="E615" i="7"/>
  <c r="F615" i="7" s="1"/>
  <c r="E614" i="7"/>
  <c r="F614" i="7" s="1"/>
  <c r="E613" i="7"/>
  <c r="F613" i="7" s="1"/>
  <c r="E612" i="7"/>
  <c r="F612" i="7" s="1"/>
  <c r="E611" i="7"/>
  <c r="F611" i="7" s="1"/>
  <c r="E610" i="7"/>
  <c r="F610" i="7" s="1"/>
  <c r="E609" i="7"/>
  <c r="F609" i="7" s="1"/>
  <c r="E608" i="7"/>
  <c r="F608" i="7" s="1"/>
  <c r="E607" i="7"/>
  <c r="F607" i="7" s="1"/>
  <c r="E606" i="7"/>
  <c r="F606" i="7" s="1"/>
  <c r="E605" i="7"/>
  <c r="F605" i="7" s="1"/>
  <c r="E604" i="7"/>
  <c r="F604" i="7" s="1"/>
  <c r="E603" i="7"/>
  <c r="F603" i="7" s="1"/>
  <c r="E602" i="7"/>
  <c r="F602" i="7" s="1"/>
  <c r="E601" i="7"/>
  <c r="F601" i="7" s="1"/>
  <c r="E600" i="7"/>
  <c r="F600" i="7" s="1"/>
  <c r="E599" i="7"/>
  <c r="F599" i="7" s="1"/>
  <c r="E598" i="7"/>
  <c r="F598" i="7" s="1"/>
  <c r="E597" i="7"/>
  <c r="F597" i="7" s="1"/>
  <c r="E596" i="7"/>
  <c r="F596" i="7" s="1"/>
  <c r="E595" i="7"/>
  <c r="F595" i="7" s="1"/>
  <c r="E594" i="7"/>
  <c r="F594" i="7" s="1"/>
  <c r="E593" i="7"/>
  <c r="F593" i="7" s="1"/>
  <c r="E592" i="7"/>
  <c r="F592" i="7" s="1"/>
  <c r="E591" i="7"/>
  <c r="F591" i="7" s="1"/>
  <c r="E590" i="7"/>
  <c r="F590" i="7" s="1"/>
  <c r="E589" i="7"/>
  <c r="F589" i="7" s="1"/>
  <c r="E588" i="7"/>
  <c r="F588" i="7" s="1"/>
  <c r="E587" i="7"/>
  <c r="F587" i="7" s="1"/>
  <c r="E586" i="7"/>
  <c r="F586" i="7" s="1"/>
  <c r="E585" i="7"/>
  <c r="F585" i="7" s="1"/>
  <c r="E584" i="7"/>
  <c r="F584" i="7" s="1"/>
  <c r="E583" i="7"/>
  <c r="F583" i="7" s="1"/>
  <c r="E582" i="7"/>
  <c r="F582" i="7" s="1"/>
  <c r="E581" i="7"/>
  <c r="F581" i="7" s="1"/>
  <c r="E580" i="7"/>
  <c r="F580" i="7" s="1"/>
  <c r="E579" i="7"/>
  <c r="F579" i="7" s="1"/>
  <c r="E578" i="7"/>
  <c r="F578" i="7" s="1"/>
  <c r="E577" i="7"/>
  <c r="F577" i="7" s="1"/>
  <c r="E576" i="7"/>
  <c r="F576" i="7" s="1"/>
  <c r="E575" i="7"/>
  <c r="F575" i="7" s="1"/>
  <c r="E574" i="7"/>
  <c r="F574" i="7" s="1"/>
  <c r="E573" i="7"/>
  <c r="F573" i="7" s="1"/>
  <c r="E572" i="7"/>
  <c r="F572" i="7" s="1"/>
  <c r="E571" i="7"/>
  <c r="F571" i="7" s="1"/>
  <c r="E570" i="7"/>
  <c r="F570" i="7" s="1"/>
  <c r="E569" i="7"/>
  <c r="F569" i="7" s="1"/>
  <c r="E568" i="7"/>
  <c r="F568" i="7" s="1"/>
  <c r="E567" i="7"/>
  <c r="F567" i="7" s="1"/>
  <c r="E566" i="7"/>
  <c r="F566" i="7" s="1"/>
  <c r="E565" i="7"/>
  <c r="F565" i="7" s="1"/>
  <c r="E564" i="7"/>
  <c r="F564" i="7" s="1"/>
  <c r="E563" i="7"/>
  <c r="F563" i="7" s="1"/>
  <c r="E562" i="7"/>
  <c r="F562" i="7" s="1"/>
  <c r="E561" i="7"/>
  <c r="F561" i="7" s="1"/>
  <c r="E560" i="7"/>
  <c r="F560" i="7" s="1"/>
  <c r="E559" i="7"/>
  <c r="F559" i="7" s="1"/>
  <c r="E558" i="7"/>
  <c r="F558" i="7" s="1"/>
  <c r="E557" i="7"/>
  <c r="F557" i="7" s="1"/>
  <c r="E556" i="7"/>
  <c r="F556" i="7" s="1"/>
  <c r="E555" i="7"/>
  <c r="F555" i="7" s="1"/>
  <c r="E554" i="7"/>
  <c r="F554" i="7" s="1"/>
  <c r="E553" i="7"/>
  <c r="F553" i="7" s="1"/>
  <c r="E552" i="7"/>
  <c r="F552" i="7" s="1"/>
  <c r="E551" i="7"/>
  <c r="F551" i="7" s="1"/>
  <c r="E550" i="7"/>
  <c r="F550" i="7" s="1"/>
  <c r="E549" i="7"/>
  <c r="F549" i="7" s="1"/>
  <c r="E548" i="7"/>
  <c r="F548" i="7" s="1"/>
  <c r="E547" i="7"/>
  <c r="F547" i="7" s="1"/>
  <c r="E546" i="7"/>
  <c r="F546" i="7" s="1"/>
  <c r="E545" i="7"/>
  <c r="F545" i="7" s="1"/>
  <c r="E544" i="7"/>
  <c r="F544" i="7" s="1"/>
  <c r="E543" i="7"/>
  <c r="F543" i="7" s="1"/>
  <c r="E542" i="7"/>
  <c r="F542" i="7" s="1"/>
  <c r="E541" i="7"/>
  <c r="F541" i="7" s="1"/>
  <c r="E540" i="7"/>
  <c r="F540" i="7" s="1"/>
  <c r="E539" i="7"/>
  <c r="F539" i="7" s="1"/>
  <c r="E538" i="7"/>
  <c r="F538" i="7" s="1"/>
  <c r="E537" i="7"/>
  <c r="F537" i="7" s="1"/>
  <c r="E536" i="7"/>
  <c r="F536" i="7" s="1"/>
  <c r="E535" i="7"/>
  <c r="F535" i="7" s="1"/>
  <c r="E534" i="7"/>
  <c r="F534" i="7" s="1"/>
  <c r="E533" i="7"/>
  <c r="F533" i="7" s="1"/>
  <c r="E532" i="7"/>
  <c r="F532" i="7" s="1"/>
  <c r="E531" i="7"/>
  <c r="F531" i="7" s="1"/>
  <c r="E530" i="7"/>
  <c r="F530" i="7" s="1"/>
  <c r="E529" i="7"/>
  <c r="F529" i="7" s="1"/>
  <c r="E528" i="7"/>
  <c r="F528" i="7" s="1"/>
  <c r="E527" i="7"/>
  <c r="F527" i="7" s="1"/>
  <c r="E526" i="7"/>
  <c r="F526" i="7" s="1"/>
  <c r="E525" i="7"/>
  <c r="F525" i="7" s="1"/>
  <c r="E524" i="7"/>
  <c r="F524" i="7" s="1"/>
  <c r="E523" i="7"/>
  <c r="F523" i="7" s="1"/>
  <c r="E522" i="7"/>
  <c r="F522" i="7" s="1"/>
  <c r="E521" i="7"/>
  <c r="F521" i="7" s="1"/>
  <c r="E520" i="7"/>
  <c r="F520" i="7" s="1"/>
  <c r="E519" i="7"/>
  <c r="F519" i="7" s="1"/>
  <c r="E518" i="7"/>
  <c r="F518" i="7" s="1"/>
  <c r="E517" i="7"/>
  <c r="F517" i="7" s="1"/>
  <c r="E516" i="7"/>
  <c r="F516" i="7" s="1"/>
  <c r="E515" i="7"/>
  <c r="F515" i="7" s="1"/>
  <c r="E514" i="7"/>
  <c r="F514" i="7" s="1"/>
  <c r="E513" i="7"/>
  <c r="F513" i="7" s="1"/>
  <c r="E512" i="7"/>
  <c r="F512" i="7" s="1"/>
  <c r="E511" i="7"/>
  <c r="F511" i="7" s="1"/>
  <c r="E510" i="7"/>
  <c r="F510" i="7" s="1"/>
  <c r="E509" i="7"/>
  <c r="F509" i="7" s="1"/>
  <c r="E508" i="7"/>
  <c r="F508" i="7" s="1"/>
  <c r="E507" i="7"/>
  <c r="F507" i="7" s="1"/>
  <c r="E506" i="7"/>
  <c r="F506" i="7" s="1"/>
  <c r="E505" i="7"/>
  <c r="F505" i="7" s="1"/>
  <c r="E504" i="7"/>
  <c r="F504" i="7" s="1"/>
  <c r="E503" i="7"/>
  <c r="F503" i="7" s="1"/>
  <c r="E502" i="7"/>
  <c r="F502" i="7" s="1"/>
  <c r="E501" i="7"/>
  <c r="F501" i="7" s="1"/>
  <c r="E500" i="7"/>
  <c r="F500" i="7" s="1"/>
  <c r="E499" i="7"/>
  <c r="F499" i="7" s="1"/>
  <c r="E498" i="7"/>
  <c r="F498" i="7" s="1"/>
  <c r="E497" i="7"/>
  <c r="F497" i="7" s="1"/>
  <c r="E496" i="7"/>
  <c r="F496" i="7" s="1"/>
  <c r="E495" i="7"/>
  <c r="F495" i="7" s="1"/>
  <c r="E494" i="7"/>
  <c r="F494" i="7" s="1"/>
  <c r="E493" i="7"/>
  <c r="F493" i="7" s="1"/>
  <c r="E492" i="7"/>
  <c r="F492" i="7" s="1"/>
  <c r="E491" i="7"/>
  <c r="F491" i="7" s="1"/>
  <c r="E490" i="7"/>
  <c r="F490" i="7" s="1"/>
  <c r="E489" i="7"/>
  <c r="F489" i="7" s="1"/>
  <c r="E488" i="7"/>
  <c r="F488" i="7" s="1"/>
  <c r="E487" i="7"/>
  <c r="F487" i="7" s="1"/>
  <c r="E486" i="7"/>
  <c r="F486" i="7" s="1"/>
  <c r="E485" i="7"/>
  <c r="F485" i="7" s="1"/>
  <c r="E484" i="7"/>
  <c r="F484" i="7" s="1"/>
  <c r="E483" i="7"/>
  <c r="F483" i="7" s="1"/>
  <c r="E482" i="7"/>
  <c r="F482" i="7" s="1"/>
  <c r="E481" i="7"/>
  <c r="F481" i="7" s="1"/>
  <c r="E480" i="7"/>
  <c r="F480" i="7" s="1"/>
  <c r="E479" i="7"/>
  <c r="F479" i="7" s="1"/>
  <c r="E478" i="7"/>
  <c r="F478" i="7" s="1"/>
  <c r="E477" i="7"/>
  <c r="F477" i="7" s="1"/>
  <c r="E476" i="7"/>
  <c r="F476" i="7" s="1"/>
  <c r="E475" i="7"/>
  <c r="F475" i="7" s="1"/>
  <c r="E474" i="7"/>
  <c r="F474" i="7" s="1"/>
  <c r="E473" i="7"/>
  <c r="F473" i="7" s="1"/>
  <c r="E472" i="7"/>
  <c r="F472" i="7" s="1"/>
  <c r="E471" i="7"/>
  <c r="F471" i="7" s="1"/>
  <c r="E470" i="7"/>
  <c r="F470" i="7" s="1"/>
  <c r="E469" i="7"/>
  <c r="F469" i="7" s="1"/>
  <c r="E468" i="7"/>
  <c r="F468" i="7" s="1"/>
  <c r="E467" i="7"/>
  <c r="F467" i="7" s="1"/>
  <c r="E466" i="7"/>
  <c r="F466" i="7" s="1"/>
  <c r="E465" i="7"/>
  <c r="F465" i="7" s="1"/>
  <c r="E464" i="7"/>
  <c r="F464" i="7" s="1"/>
  <c r="E463" i="7"/>
  <c r="F463" i="7" s="1"/>
  <c r="E462" i="7"/>
  <c r="F462" i="7" s="1"/>
  <c r="E461" i="7"/>
  <c r="F461" i="7" s="1"/>
  <c r="E460" i="7"/>
  <c r="F460" i="7" s="1"/>
  <c r="E459" i="7"/>
  <c r="F459" i="7" s="1"/>
  <c r="E458" i="7"/>
  <c r="F458" i="7" s="1"/>
  <c r="E457" i="7"/>
  <c r="F457" i="7" s="1"/>
  <c r="E456" i="7"/>
  <c r="F456" i="7" s="1"/>
  <c r="E455" i="7"/>
  <c r="F455" i="7" s="1"/>
  <c r="E454" i="7"/>
  <c r="F454" i="7" s="1"/>
  <c r="E453" i="7"/>
  <c r="F453" i="7" s="1"/>
  <c r="E452" i="7"/>
  <c r="F452" i="7" s="1"/>
  <c r="E451" i="7"/>
  <c r="F451" i="7" s="1"/>
  <c r="E450" i="7"/>
  <c r="F450" i="7" s="1"/>
  <c r="E449" i="7"/>
  <c r="F449" i="7" s="1"/>
  <c r="E448" i="7"/>
  <c r="F448" i="7" s="1"/>
  <c r="E447" i="7"/>
  <c r="F447" i="7" s="1"/>
  <c r="E446" i="7"/>
  <c r="F446" i="7" s="1"/>
  <c r="E445" i="7"/>
  <c r="F445" i="7" s="1"/>
  <c r="E444" i="7"/>
  <c r="F444" i="7" s="1"/>
  <c r="E443" i="7"/>
  <c r="F443" i="7" s="1"/>
  <c r="E442" i="7"/>
  <c r="F442" i="7" s="1"/>
  <c r="E441" i="7"/>
  <c r="F441" i="7" s="1"/>
  <c r="E440" i="7"/>
  <c r="F440" i="7" s="1"/>
  <c r="E439" i="7"/>
  <c r="F439" i="7" s="1"/>
  <c r="E438" i="7"/>
  <c r="F438" i="7" s="1"/>
  <c r="E437" i="7"/>
  <c r="F437" i="7" s="1"/>
  <c r="E436" i="7"/>
  <c r="F436" i="7" s="1"/>
  <c r="E435" i="7"/>
  <c r="F435" i="7" s="1"/>
  <c r="E434" i="7"/>
  <c r="F434" i="7" s="1"/>
  <c r="E433" i="7"/>
  <c r="F433" i="7" s="1"/>
  <c r="E432" i="7"/>
  <c r="F432" i="7" s="1"/>
  <c r="E431" i="7"/>
  <c r="F431" i="7" s="1"/>
  <c r="E430" i="7"/>
  <c r="F430" i="7" s="1"/>
  <c r="E429" i="7"/>
  <c r="F429" i="7" s="1"/>
  <c r="E428" i="7"/>
  <c r="F428" i="7" s="1"/>
  <c r="E427" i="7"/>
  <c r="F427" i="7" s="1"/>
  <c r="E426" i="7"/>
  <c r="F426" i="7" s="1"/>
  <c r="E425" i="7"/>
  <c r="F425" i="7" s="1"/>
  <c r="E424" i="7"/>
  <c r="F424" i="7" s="1"/>
  <c r="E423" i="7"/>
  <c r="F423" i="7" s="1"/>
  <c r="E422" i="7"/>
  <c r="F422" i="7" s="1"/>
  <c r="E421" i="7"/>
  <c r="F421" i="7" s="1"/>
  <c r="E420" i="7"/>
  <c r="F420" i="7" s="1"/>
  <c r="E419" i="7"/>
  <c r="F419" i="7" s="1"/>
  <c r="E418" i="7"/>
  <c r="F418" i="7" s="1"/>
  <c r="E417" i="7"/>
  <c r="F417" i="7" s="1"/>
  <c r="E416" i="7"/>
  <c r="F416" i="7" s="1"/>
  <c r="E415" i="7"/>
  <c r="F415" i="7" s="1"/>
  <c r="E414" i="7"/>
  <c r="F414" i="7" s="1"/>
  <c r="E413" i="7"/>
  <c r="F413" i="7" s="1"/>
  <c r="E412" i="7"/>
  <c r="F412" i="7" s="1"/>
  <c r="E411" i="7"/>
  <c r="F411" i="7" s="1"/>
  <c r="E410" i="7"/>
  <c r="F410" i="7" s="1"/>
  <c r="E409" i="7"/>
  <c r="F409" i="7" s="1"/>
  <c r="E408" i="7"/>
  <c r="F408" i="7" s="1"/>
  <c r="E407" i="7"/>
  <c r="F407" i="7" s="1"/>
  <c r="E406" i="7"/>
  <c r="F406" i="7" s="1"/>
  <c r="E405" i="7"/>
  <c r="F405" i="7" s="1"/>
  <c r="E404" i="7"/>
  <c r="F404" i="7" s="1"/>
  <c r="E403" i="7"/>
  <c r="F403" i="7" s="1"/>
  <c r="E402" i="7"/>
  <c r="F402" i="7" s="1"/>
  <c r="E401" i="7"/>
  <c r="F401" i="7" s="1"/>
  <c r="E400" i="7"/>
  <c r="F400" i="7" s="1"/>
  <c r="E399" i="7"/>
  <c r="F399" i="7" s="1"/>
  <c r="E398" i="7"/>
  <c r="F398" i="7" s="1"/>
  <c r="E397" i="7"/>
  <c r="F397" i="7" s="1"/>
  <c r="E396" i="7"/>
  <c r="F396" i="7" s="1"/>
  <c r="E395" i="7"/>
  <c r="F395" i="7" s="1"/>
  <c r="E394" i="7"/>
  <c r="F394" i="7" s="1"/>
  <c r="E393" i="7"/>
  <c r="F393" i="7" s="1"/>
  <c r="E392" i="7"/>
  <c r="F392" i="7" s="1"/>
  <c r="E391" i="7"/>
  <c r="F391" i="7" s="1"/>
  <c r="E390" i="7"/>
  <c r="F390" i="7" s="1"/>
  <c r="E389" i="7"/>
  <c r="F389" i="7" s="1"/>
  <c r="E388" i="7"/>
  <c r="F388" i="7" s="1"/>
  <c r="E387" i="7"/>
  <c r="F387" i="7" s="1"/>
  <c r="E386" i="7"/>
  <c r="F386" i="7" s="1"/>
  <c r="E385" i="7"/>
  <c r="F385" i="7" s="1"/>
  <c r="E384" i="7"/>
  <c r="F384" i="7" s="1"/>
  <c r="E383" i="7"/>
  <c r="F383" i="7" s="1"/>
  <c r="E382" i="7"/>
  <c r="F382" i="7" s="1"/>
  <c r="E381" i="7"/>
  <c r="F381" i="7" s="1"/>
  <c r="E380" i="7"/>
  <c r="F380" i="7" s="1"/>
  <c r="E379" i="7"/>
  <c r="F379" i="7" s="1"/>
  <c r="E378" i="7"/>
  <c r="F378" i="7" s="1"/>
  <c r="E377" i="7"/>
  <c r="F377" i="7" s="1"/>
  <c r="E376" i="7"/>
  <c r="F376" i="7" s="1"/>
  <c r="E375" i="7"/>
  <c r="F375" i="7" s="1"/>
  <c r="E374" i="7"/>
  <c r="F374" i="7" s="1"/>
  <c r="E373" i="7"/>
  <c r="F373" i="7" s="1"/>
  <c r="E372" i="7"/>
  <c r="F372" i="7" s="1"/>
  <c r="E371" i="7"/>
  <c r="F371" i="7" s="1"/>
  <c r="E370" i="7"/>
  <c r="F370" i="7" s="1"/>
  <c r="E369" i="7"/>
  <c r="F369" i="7" s="1"/>
  <c r="E368" i="7"/>
  <c r="F368" i="7" s="1"/>
  <c r="E367" i="7"/>
  <c r="F367" i="7" s="1"/>
  <c r="E366" i="7"/>
  <c r="F366" i="7" s="1"/>
  <c r="E365" i="7"/>
  <c r="F365" i="7" s="1"/>
  <c r="E364" i="7"/>
  <c r="F364" i="7" s="1"/>
  <c r="E363" i="7"/>
  <c r="F363" i="7" s="1"/>
  <c r="E362" i="7"/>
  <c r="F362" i="7" s="1"/>
  <c r="E361" i="7"/>
  <c r="F361" i="7" s="1"/>
  <c r="E360" i="7"/>
  <c r="F360" i="7" s="1"/>
  <c r="E359" i="7"/>
  <c r="F359" i="7" s="1"/>
  <c r="E358" i="7"/>
  <c r="F358" i="7" s="1"/>
  <c r="E357" i="7"/>
  <c r="F357" i="7" s="1"/>
  <c r="E356" i="7"/>
  <c r="F356" i="7" s="1"/>
  <c r="E355" i="7"/>
  <c r="F355" i="7" s="1"/>
  <c r="E354" i="7"/>
  <c r="F354" i="7" s="1"/>
  <c r="E353" i="7"/>
  <c r="F353" i="7" s="1"/>
  <c r="E352" i="7"/>
  <c r="F352" i="7" s="1"/>
  <c r="E351" i="7"/>
  <c r="F351" i="7" s="1"/>
  <c r="E350" i="7"/>
  <c r="F350" i="7" s="1"/>
  <c r="E349" i="7"/>
  <c r="F349" i="7" s="1"/>
  <c r="E348" i="7"/>
  <c r="F348" i="7" s="1"/>
  <c r="E347" i="7"/>
  <c r="F347" i="7" s="1"/>
  <c r="E346" i="7"/>
  <c r="F346" i="7" s="1"/>
  <c r="E345" i="7"/>
  <c r="F345" i="7" s="1"/>
  <c r="E344" i="7"/>
  <c r="F344" i="7" s="1"/>
  <c r="E343" i="7"/>
  <c r="F343" i="7" s="1"/>
  <c r="E342" i="7"/>
  <c r="F342" i="7" s="1"/>
  <c r="E341" i="7"/>
  <c r="F341" i="7" s="1"/>
  <c r="E340" i="7"/>
  <c r="F340" i="7" s="1"/>
  <c r="E339" i="7"/>
  <c r="F339" i="7" s="1"/>
  <c r="E338" i="7"/>
  <c r="F338" i="7" s="1"/>
  <c r="E337" i="7"/>
  <c r="F337" i="7" s="1"/>
  <c r="E336" i="7"/>
  <c r="F336" i="7" s="1"/>
  <c r="E335" i="7"/>
  <c r="F335" i="7" s="1"/>
  <c r="E334" i="7"/>
  <c r="F334" i="7" s="1"/>
  <c r="E333" i="7"/>
  <c r="F333" i="7" s="1"/>
  <c r="E332" i="7"/>
  <c r="F332" i="7" s="1"/>
  <c r="E331" i="7"/>
  <c r="F331" i="7" s="1"/>
  <c r="E330" i="7"/>
  <c r="F330" i="7" s="1"/>
  <c r="E329" i="7"/>
  <c r="F329" i="7" s="1"/>
  <c r="E328" i="7"/>
  <c r="F328" i="7" s="1"/>
  <c r="E327" i="7"/>
  <c r="F327" i="7" s="1"/>
  <c r="E326" i="7"/>
  <c r="F326" i="7" s="1"/>
  <c r="E325" i="7"/>
  <c r="F325" i="7" s="1"/>
  <c r="E324" i="7"/>
  <c r="F324" i="7" s="1"/>
  <c r="E323" i="7"/>
  <c r="F323" i="7" s="1"/>
  <c r="E322" i="7"/>
  <c r="F322" i="7" s="1"/>
  <c r="E321" i="7"/>
  <c r="F321" i="7" s="1"/>
  <c r="E320" i="7"/>
  <c r="F320" i="7" s="1"/>
  <c r="E319" i="7"/>
  <c r="F319" i="7" s="1"/>
  <c r="E318" i="7"/>
  <c r="F318" i="7" s="1"/>
  <c r="E317" i="7"/>
  <c r="F317" i="7" s="1"/>
  <c r="E316" i="7"/>
  <c r="F316" i="7" s="1"/>
  <c r="E315" i="7"/>
  <c r="F315" i="7" s="1"/>
  <c r="E314" i="7"/>
  <c r="F314" i="7" s="1"/>
  <c r="E313" i="7"/>
  <c r="F313" i="7" s="1"/>
  <c r="E312" i="7"/>
  <c r="F312" i="7" s="1"/>
  <c r="E311" i="7"/>
  <c r="F311" i="7" s="1"/>
  <c r="E310" i="7"/>
  <c r="F310" i="7" s="1"/>
  <c r="E309" i="7"/>
  <c r="F309" i="7" s="1"/>
  <c r="E308" i="7"/>
  <c r="F308" i="7" s="1"/>
  <c r="E307" i="7"/>
  <c r="F307" i="7" s="1"/>
  <c r="E306" i="7"/>
  <c r="F306" i="7" s="1"/>
  <c r="E305" i="7"/>
  <c r="F305" i="7" s="1"/>
  <c r="E304" i="7"/>
  <c r="F304" i="7" s="1"/>
  <c r="E303" i="7"/>
  <c r="F303" i="7" s="1"/>
  <c r="E302" i="7"/>
  <c r="F302" i="7" s="1"/>
  <c r="E301" i="7"/>
  <c r="F301" i="7" s="1"/>
  <c r="E300" i="7"/>
  <c r="F300" i="7" s="1"/>
  <c r="E299" i="7"/>
  <c r="F299" i="7" s="1"/>
  <c r="E298" i="7"/>
  <c r="F298" i="7" s="1"/>
  <c r="E297" i="7"/>
  <c r="F297" i="7" s="1"/>
  <c r="E296" i="7"/>
  <c r="F296" i="7" s="1"/>
  <c r="E295" i="7"/>
  <c r="F295" i="7" s="1"/>
  <c r="E294" i="7"/>
  <c r="F294" i="7" s="1"/>
  <c r="E293" i="7"/>
  <c r="F293" i="7" s="1"/>
  <c r="E292" i="7"/>
  <c r="F292" i="7" s="1"/>
  <c r="E291" i="7"/>
  <c r="F291" i="7" s="1"/>
  <c r="E290" i="7"/>
  <c r="F290" i="7" s="1"/>
  <c r="E289" i="7"/>
  <c r="F289" i="7" s="1"/>
  <c r="E288" i="7"/>
  <c r="F288" i="7" s="1"/>
  <c r="E287" i="7"/>
  <c r="F287" i="7" s="1"/>
  <c r="E286" i="7"/>
  <c r="F286" i="7" s="1"/>
  <c r="E285" i="7"/>
  <c r="F285" i="7" s="1"/>
  <c r="E284" i="7"/>
  <c r="F284" i="7" s="1"/>
  <c r="E283" i="7"/>
  <c r="F283" i="7" s="1"/>
  <c r="E282" i="7"/>
  <c r="F282" i="7" s="1"/>
  <c r="E281" i="7"/>
  <c r="F281" i="7" s="1"/>
  <c r="E280" i="7"/>
  <c r="F280" i="7" s="1"/>
  <c r="E279" i="7"/>
  <c r="F279" i="7" s="1"/>
  <c r="E278" i="7"/>
  <c r="F278" i="7" s="1"/>
  <c r="E277" i="7"/>
  <c r="F277" i="7" s="1"/>
  <c r="E276" i="7"/>
  <c r="F276" i="7" s="1"/>
  <c r="E275" i="7"/>
  <c r="F275" i="7" s="1"/>
  <c r="E274" i="7"/>
  <c r="F274" i="7" s="1"/>
  <c r="E273" i="7"/>
  <c r="F273" i="7" s="1"/>
  <c r="E272" i="7"/>
  <c r="F272" i="7" s="1"/>
  <c r="E271" i="7"/>
  <c r="F271" i="7" s="1"/>
  <c r="E270" i="7"/>
  <c r="F270" i="7" s="1"/>
  <c r="E269" i="7"/>
  <c r="F269" i="7" s="1"/>
  <c r="E268" i="7"/>
  <c r="F268" i="7" s="1"/>
  <c r="E267" i="7"/>
  <c r="F267" i="7" s="1"/>
  <c r="E266" i="7"/>
  <c r="F266" i="7" s="1"/>
  <c r="E265" i="7"/>
  <c r="F265" i="7" s="1"/>
  <c r="E264" i="7"/>
  <c r="F264" i="7" s="1"/>
  <c r="E263" i="7"/>
  <c r="F263" i="7" s="1"/>
  <c r="E262" i="7"/>
  <c r="F262" i="7" s="1"/>
  <c r="E261" i="7"/>
  <c r="F261" i="7" s="1"/>
  <c r="E260" i="7"/>
  <c r="F260" i="7" s="1"/>
  <c r="E259" i="7"/>
  <c r="F259" i="7" s="1"/>
  <c r="E258" i="7"/>
  <c r="F258" i="7" s="1"/>
  <c r="E257" i="7"/>
  <c r="F257" i="7" s="1"/>
  <c r="E256" i="7"/>
  <c r="F256" i="7" s="1"/>
  <c r="E255" i="7"/>
  <c r="F255" i="7" s="1"/>
  <c r="E254" i="7"/>
  <c r="F254" i="7" s="1"/>
  <c r="E253" i="7"/>
  <c r="F253" i="7" s="1"/>
  <c r="E252" i="7"/>
  <c r="F252" i="7" s="1"/>
  <c r="E251" i="7"/>
  <c r="F251" i="7" s="1"/>
  <c r="E250" i="7"/>
  <c r="F250" i="7" s="1"/>
  <c r="E249" i="7"/>
  <c r="F249" i="7" s="1"/>
  <c r="E248" i="7"/>
  <c r="F248" i="7" s="1"/>
  <c r="E247" i="7"/>
  <c r="F247" i="7" s="1"/>
  <c r="E246" i="7"/>
  <c r="F246" i="7" s="1"/>
  <c r="E245" i="7"/>
  <c r="F245" i="7" s="1"/>
  <c r="E244" i="7"/>
  <c r="F244" i="7" s="1"/>
  <c r="E243" i="7"/>
  <c r="F243" i="7" s="1"/>
  <c r="E242" i="7"/>
  <c r="F242" i="7" s="1"/>
  <c r="E241" i="7"/>
  <c r="F241" i="7" s="1"/>
  <c r="E240" i="7"/>
  <c r="F240" i="7" s="1"/>
  <c r="E239" i="7"/>
  <c r="F239" i="7" s="1"/>
  <c r="E238" i="7"/>
  <c r="F238" i="7" s="1"/>
  <c r="E237" i="7"/>
  <c r="F237" i="7" s="1"/>
  <c r="E236" i="7"/>
  <c r="F236" i="7" s="1"/>
  <c r="E235" i="7"/>
  <c r="F235" i="7" s="1"/>
  <c r="E234" i="7"/>
  <c r="F234" i="7" s="1"/>
  <c r="E233" i="7"/>
  <c r="F233" i="7" s="1"/>
  <c r="E232" i="7"/>
  <c r="F232" i="7" s="1"/>
  <c r="E231" i="7"/>
  <c r="F231" i="7" s="1"/>
  <c r="E230" i="7"/>
  <c r="F230" i="7" s="1"/>
  <c r="E229" i="7"/>
  <c r="F229" i="7" s="1"/>
  <c r="E228" i="7"/>
  <c r="F228" i="7" s="1"/>
  <c r="E227" i="7"/>
  <c r="F227" i="7" s="1"/>
  <c r="E226" i="7"/>
  <c r="F226" i="7" s="1"/>
  <c r="E225" i="7"/>
  <c r="F225" i="7" s="1"/>
  <c r="E224" i="7"/>
  <c r="F224" i="7" s="1"/>
  <c r="E223" i="7"/>
  <c r="F223" i="7" s="1"/>
  <c r="E222" i="7"/>
  <c r="F222" i="7" s="1"/>
  <c r="E221" i="7"/>
  <c r="F221" i="7" s="1"/>
  <c r="E220" i="7"/>
  <c r="F220" i="7" s="1"/>
  <c r="E219" i="7"/>
  <c r="F219" i="7" s="1"/>
  <c r="E218" i="7"/>
  <c r="F218" i="7" s="1"/>
  <c r="E217" i="7"/>
  <c r="F217" i="7" s="1"/>
  <c r="E216" i="7"/>
  <c r="F216" i="7" s="1"/>
  <c r="E215" i="7"/>
  <c r="F215" i="7" s="1"/>
  <c r="E214" i="7"/>
  <c r="F214" i="7" s="1"/>
  <c r="E213" i="7"/>
  <c r="F213" i="7" s="1"/>
  <c r="E212" i="7"/>
  <c r="F212" i="7" s="1"/>
  <c r="E211" i="7"/>
  <c r="F211" i="7" s="1"/>
  <c r="E210" i="7"/>
  <c r="F210" i="7" s="1"/>
  <c r="E209" i="7"/>
  <c r="F209" i="7" s="1"/>
  <c r="E208" i="7"/>
  <c r="F208" i="7" s="1"/>
  <c r="E207" i="7"/>
  <c r="F207" i="7" s="1"/>
  <c r="E206" i="7"/>
  <c r="F206" i="7" s="1"/>
  <c r="E205" i="7"/>
  <c r="F205" i="7" s="1"/>
  <c r="E204" i="7"/>
  <c r="F204" i="7" s="1"/>
  <c r="E203" i="7"/>
  <c r="F203" i="7" s="1"/>
  <c r="E202" i="7"/>
  <c r="F202" i="7" s="1"/>
  <c r="E201" i="7"/>
  <c r="F201" i="7" s="1"/>
  <c r="E200" i="7"/>
  <c r="F200" i="7" s="1"/>
  <c r="E199" i="7"/>
  <c r="F199" i="7" s="1"/>
  <c r="E198" i="7"/>
  <c r="F198" i="7" s="1"/>
  <c r="E197" i="7"/>
  <c r="F197" i="7" s="1"/>
  <c r="E196" i="7"/>
  <c r="F196" i="7" s="1"/>
  <c r="E195" i="7"/>
  <c r="F195" i="7" s="1"/>
  <c r="E194" i="7"/>
  <c r="F194" i="7" s="1"/>
  <c r="E193" i="7"/>
  <c r="F193" i="7" s="1"/>
  <c r="E192" i="7"/>
  <c r="F192" i="7" s="1"/>
  <c r="E191" i="7"/>
  <c r="F191" i="7" s="1"/>
  <c r="E190" i="7"/>
  <c r="F190" i="7" s="1"/>
  <c r="E189" i="7"/>
  <c r="F189" i="7" s="1"/>
  <c r="E188" i="7"/>
  <c r="F188" i="7" s="1"/>
  <c r="E187" i="7"/>
  <c r="F187" i="7" s="1"/>
  <c r="E186" i="7"/>
  <c r="F186" i="7" s="1"/>
  <c r="E185" i="7"/>
  <c r="F185" i="7" s="1"/>
  <c r="E184" i="7"/>
  <c r="F184" i="7" s="1"/>
  <c r="E183" i="7"/>
  <c r="F183" i="7" s="1"/>
  <c r="E182" i="7"/>
  <c r="F182" i="7" s="1"/>
  <c r="E181" i="7"/>
  <c r="F181" i="7" s="1"/>
  <c r="E180" i="7"/>
  <c r="F180" i="7" s="1"/>
  <c r="E179" i="7"/>
  <c r="F179" i="7" s="1"/>
  <c r="E178" i="7"/>
  <c r="F178" i="7" s="1"/>
  <c r="E177" i="7"/>
  <c r="F177" i="7" s="1"/>
  <c r="E176" i="7"/>
  <c r="F176" i="7" s="1"/>
  <c r="E175" i="7"/>
  <c r="F175" i="7" s="1"/>
  <c r="E174" i="7"/>
  <c r="F174" i="7" s="1"/>
  <c r="E173" i="7"/>
  <c r="F173" i="7" s="1"/>
  <c r="E172" i="7"/>
  <c r="F172" i="7" s="1"/>
  <c r="E171" i="7"/>
  <c r="F171" i="7" s="1"/>
  <c r="E170" i="7"/>
  <c r="F170" i="7" s="1"/>
  <c r="E169" i="7"/>
  <c r="F169" i="7" s="1"/>
  <c r="E168" i="7"/>
  <c r="F168" i="7" s="1"/>
  <c r="E167" i="7"/>
  <c r="F167" i="7" s="1"/>
  <c r="E166" i="7"/>
  <c r="F166" i="7" s="1"/>
  <c r="E165" i="7"/>
  <c r="F165" i="7" s="1"/>
  <c r="E164" i="7"/>
  <c r="F164" i="7" s="1"/>
  <c r="E163" i="7"/>
  <c r="F163" i="7" s="1"/>
  <c r="E162" i="7"/>
  <c r="F162" i="7" s="1"/>
  <c r="E161" i="7"/>
  <c r="F161" i="7" s="1"/>
  <c r="E160" i="7"/>
  <c r="F160" i="7" s="1"/>
  <c r="E159" i="7"/>
  <c r="F159" i="7" s="1"/>
  <c r="E158" i="7"/>
  <c r="F158" i="7" s="1"/>
  <c r="E157" i="7"/>
  <c r="F157" i="7" s="1"/>
  <c r="E156" i="7"/>
  <c r="F156" i="7" s="1"/>
  <c r="E155" i="7"/>
  <c r="F155" i="7" s="1"/>
  <c r="E154" i="7"/>
  <c r="F154" i="7" s="1"/>
  <c r="E153" i="7"/>
  <c r="F153" i="7" s="1"/>
  <c r="E152" i="7"/>
  <c r="F152" i="7" s="1"/>
  <c r="E151" i="7"/>
  <c r="F151" i="7" s="1"/>
  <c r="E150" i="7"/>
  <c r="F150" i="7" s="1"/>
  <c r="E149" i="7"/>
  <c r="F149" i="7" s="1"/>
  <c r="E148" i="7"/>
  <c r="F148" i="7" s="1"/>
  <c r="E147" i="7"/>
  <c r="F147" i="7" s="1"/>
  <c r="E146" i="7"/>
  <c r="F146" i="7" s="1"/>
  <c r="E145" i="7"/>
  <c r="F145" i="7" s="1"/>
  <c r="E144" i="7"/>
  <c r="F144" i="7" s="1"/>
  <c r="E143" i="7"/>
  <c r="F143" i="7" s="1"/>
  <c r="E142" i="7"/>
  <c r="F142" i="7" s="1"/>
  <c r="E141" i="7"/>
  <c r="F141" i="7" s="1"/>
  <c r="E140" i="7"/>
  <c r="F140" i="7" s="1"/>
  <c r="E139" i="7"/>
  <c r="F139" i="7" s="1"/>
  <c r="E138" i="7"/>
  <c r="F138" i="7" s="1"/>
  <c r="E137" i="7"/>
  <c r="F137" i="7" s="1"/>
  <c r="E136" i="7"/>
  <c r="F136" i="7" s="1"/>
  <c r="E135" i="7"/>
  <c r="F135" i="7" s="1"/>
  <c r="E134" i="7"/>
  <c r="F134" i="7" s="1"/>
  <c r="E133" i="7"/>
  <c r="F133" i="7" s="1"/>
  <c r="E132" i="7"/>
  <c r="F132" i="7" s="1"/>
  <c r="E131" i="7"/>
  <c r="F131" i="7" s="1"/>
  <c r="E130" i="7"/>
  <c r="F130" i="7" s="1"/>
  <c r="E129" i="7"/>
  <c r="F129" i="7" s="1"/>
  <c r="E128" i="7"/>
  <c r="F128" i="7" s="1"/>
  <c r="E127" i="7"/>
  <c r="F127" i="7" s="1"/>
  <c r="E126" i="7"/>
  <c r="F126" i="7" s="1"/>
  <c r="E125" i="7"/>
  <c r="F125" i="7" s="1"/>
  <c r="E124" i="7"/>
  <c r="F124" i="7" s="1"/>
  <c r="E123" i="7"/>
  <c r="F123" i="7" s="1"/>
  <c r="E122" i="7"/>
  <c r="F122" i="7" s="1"/>
  <c r="E121" i="7"/>
  <c r="F121" i="7" s="1"/>
  <c r="E120" i="7"/>
  <c r="F120" i="7" s="1"/>
  <c r="E119" i="7"/>
  <c r="F119" i="7" s="1"/>
  <c r="E118" i="7"/>
  <c r="F118" i="7" s="1"/>
  <c r="E117" i="7"/>
  <c r="F117" i="7" s="1"/>
  <c r="E116" i="7"/>
  <c r="F116" i="7" s="1"/>
  <c r="E115" i="7"/>
  <c r="F115" i="7" s="1"/>
  <c r="E114" i="7"/>
  <c r="F114" i="7" s="1"/>
  <c r="E113" i="7"/>
  <c r="F113" i="7" s="1"/>
  <c r="E112" i="7"/>
  <c r="F112" i="7" s="1"/>
  <c r="E111" i="7"/>
  <c r="F111" i="7" s="1"/>
  <c r="E110" i="7"/>
  <c r="F110" i="7" s="1"/>
  <c r="E109" i="7"/>
  <c r="F109" i="7" s="1"/>
  <c r="E108" i="7"/>
  <c r="F108" i="7" s="1"/>
  <c r="E107" i="7"/>
  <c r="F107" i="7" s="1"/>
  <c r="E106" i="7"/>
  <c r="F106" i="7" s="1"/>
  <c r="E105" i="7"/>
  <c r="F105" i="7" s="1"/>
  <c r="E104" i="7"/>
  <c r="F104" i="7" s="1"/>
  <c r="E103" i="7"/>
  <c r="F103" i="7" s="1"/>
  <c r="E102" i="7"/>
  <c r="F102" i="7" s="1"/>
  <c r="E101" i="7"/>
  <c r="F101" i="7" s="1"/>
  <c r="E100" i="7"/>
  <c r="F100" i="7" s="1"/>
  <c r="E99" i="7"/>
  <c r="F99" i="7" s="1"/>
  <c r="E98" i="7"/>
  <c r="F98" i="7" s="1"/>
  <c r="E97" i="7"/>
  <c r="F97" i="7" s="1"/>
  <c r="E96" i="7"/>
  <c r="F96" i="7" s="1"/>
  <c r="E95" i="7"/>
  <c r="F95" i="7" s="1"/>
  <c r="E94" i="7"/>
  <c r="F94" i="7" s="1"/>
  <c r="E93" i="7"/>
  <c r="F93" i="7" s="1"/>
  <c r="E92" i="7"/>
  <c r="F92" i="7" s="1"/>
  <c r="E91" i="7"/>
  <c r="F91" i="7" s="1"/>
  <c r="E90" i="7"/>
  <c r="F90" i="7" s="1"/>
  <c r="E89" i="7"/>
  <c r="F89" i="7" s="1"/>
  <c r="E88" i="7"/>
  <c r="F88" i="7" s="1"/>
  <c r="E87" i="7"/>
  <c r="F87" i="7" s="1"/>
  <c r="E86" i="7"/>
  <c r="F86" i="7" s="1"/>
  <c r="E85" i="7"/>
  <c r="F85" i="7" s="1"/>
  <c r="E84" i="7"/>
  <c r="F84" i="7" s="1"/>
  <c r="E83" i="7"/>
  <c r="F83" i="7" s="1"/>
  <c r="E82" i="7"/>
  <c r="F82" i="7" s="1"/>
  <c r="E81" i="7"/>
  <c r="F81" i="7" s="1"/>
  <c r="E80" i="7"/>
  <c r="F80" i="7" s="1"/>
  <c r="E79" i="7"/>
  <c r="F79" i="7" s="1"/>
  <c r="E78" i="7"/>
  <c r="F78" i="7" s="1"/>
  <c r="E77" i="7"/>
  <c r="F77" i="7" s="1"/>
  <c r="E76" i="7"/>
  <c r="F76" i="7" s="1"/>
  <c r="E75" i="7"/>
  <c r="F75" i="7" s="1"/>
  <c r="E74" i="7"/>
  <c r="F74" i="7" s="1"/>
  <c r="E73" i="7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E64" i="7"/>
  <c r="F64" i="7" s="1"/>
  <c r="E63" i="7"/>
  <c r="F63" i="7" s="1"/>
  <c r="E62" i="7"/>
  <c r="F62" i="7" s="1"/>
  <c r="E61" i="7"/>
  <c r="F61" i="7" s="1"/>
  <c r="E60" i="7"/>
  <c r="F60" i="7" s="1"/>
  <c r="E59" i="7"/>
  <c r="F59" i="7" s="1"/>
  <c r="E58" i="7"/>
  <c r="F58" i="7" s="1"/>
  <c r="E57" i="7"/>
  <c r="F57" i="7" s="1"/>
  <c r="E56" i="7"/>
  <c r="F56" i="7" s="1"/>
  <c r="E55" i="7"/>
  <c r="F55" i="7" s="1"/>
  <c r="E54" i="7"/>
  <c r="F54" i="7" s="1"/>
  <c r="E53" i="7"/>
  <c r="F53" i="7" s="1"/>
  <c r="E52" i="7"/>
  <c r="F52" i="7" s="1"/>
  <c r="E51" i="7"/>
  <c r="F51" i="7" s="1"/>
  <c r="E50" i="7"/>
  <c r="F50" i="7" s="1"/>
  <c r="E49" i="7"/>
  <c r="F49" i="7" s="1"/>
  <c r="E48" i="7"/>
  <c r="F48" i="7" s="1"/>
  <c r="E47" i="7"/>
  <c r="F47" i="7" s="1"/>
  <c r="E46" i="7"/>
  <c r="F46" i="7" s="1"/>
  <c r="E45" i="7"/>
  <c r="F45" i="7" s="1"/>
  <c r="E44" i="7"/>
  <c r="F44" i="7" s="1"/>
  <c r="E43" i="7"/>
  <c r="F43" i="7" s="1"/>
  <c r="E42" i="7"/>
  <c r="F42" i="7" s="1"/>
  <c r="E41" i="7"/>
  <c r="F41" i="7" s="1"/>
  <c r="E40" i="7"/>
  <c r="F40" i="7" s="1"/>
  <c r="E39" i="7"/>
  <c r="F39" i="7" s="1"/>
  <c r="E38" i="7"/>
  <c r="F38" i="7" s="1"/>
  <c r="E37" i="7"/>
  <c r="F37" i="7" s="1"/>
  <c r="E36" i="7"/>
  <c r="F36" i="7" s="1"/>
  <c r="E35" i="7"/>
  <c r="F35" i="7" s="1"/>
  <c r="E34" i="7"/>
  <c r="F34" i="7" s="1"/>
  <c r="E33" i="7"/>
  <c r="F33" i="7" s="1"/>
  <c r="E32" i="7"/>
  <c r="F32" i="7" s="1"/>
  <c r="E31" i="7"/>
  <c r="F31" i="7" s="1"/>
  <c r="E30" i="7"/>
  <c r="F30" i="7" s="1"/>
  <c r="E29" i="7"/>
  <c r="F29" i="7" s="1"/>
  <c r="E28" i="7"/>
  <c r="F28" i="7" s="1"/>
  <c r="E27" i="7"/>
  <c r="F27" i="7" s="1"/>
  <c r="E26" i="7"/>
  <c r="F26" i="7" s="1"/>
  <c r="E25" i="7"/>
  <c r="F25" i="7" s="1"/>
  <c r="E24" i="7"/>
  <c r="F24" i="7" s="1"/>
  <c r="E23" i="7"/>
  <c r="F23" i="7" s="1"/>
  <c r="E22" i="7"/>
  <c r="F22" i="7" s="1"/>
  <c r="E21" i="7"/>
  <c r="F21" i="7" s="1"/>
  <c r="E20" i="7"/>
  <c r="F20" i="7" s="1"/>
  <c r="E19" i="7"/>
  <c r="F19" i="7" s="1"/>
  <c r="E18" i="7"/>
  <c r="F18" i="7" s="1"/>
  <c r="E17" i="7"/>
  <c r="F17" i="7" s="1"/>
  <c r="E16" i="7"/>
  <c r="F16" i="7" s="1"/>
  <c r="E15" i="7"/>
  <c r="F15" i="7" s="1"/>
  <c r="E14" i="7"/>
  <c r="F14" i="7" s="1"/>
  <c r="E13" i="7"/>
  <c r="F1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J5" i="7"/>
  <c r="E4" i="7"/>
  <c r="F4" i="7" s="1"/>
  <c r="E3" i="7"/>
  <c r="C4" i="1"/>
  <c r="C6" i="1"/>
  <c r="F3" i="7" l="1"/>
  <c r="J54" i="14"/>
  <c r="K54" i="14"/>
  <c r="M54" i="14" s="1"/>
  <c r="M53" i="14"/>
  <c r="N53" i="14" s="1"/>
  <c r="L5" i="14"/>
  <c r="M5" i="14" s="1"/>
  <c r="N5" i="14" s="1"/>
  <c r="H6" i="14"/>
  <c r="I18" i="11"/>
  <c r="I17" i="11"/>
  <c r="I19" i="11"/>
  <c r="I7" i="11" s="1"/>
  <c r="L3" i="10"/>
  <c r="L4" i="10"/>
  <c r="I18" i="10"/>
  <c r="I17" i="10"/>
  <c r="I19" i="10"/>
  <c r="I7" i="10" s="1"/>
  <c r="AB4" i="6"/>
  <c r="AC4" i="6" s="1"/>
  <c r="AB5" i="6"/>
  <c r="AC5" i="6" s="1"/>
  <c r="AB6" i="6"/>
  <c r="AC6" i="6" s="1"/>
  <c r="AB7" i="6"/>
  <c r="AC7" i="6" s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84" i="6"/>
  <c r="AG1385" i="6"/>
  <c r="AG1386" i="6"/>
  <c r="AG1387" i="6"/>
  <c r="AG1388" i="6"/>
  <c r="AG1389" i="6"/>
  <c r="AG1390" i="6"/>
  <c r="AG1391" i="6"/>
  <c r="AG1392" i="6"/>
  <c r="AG1393" i="6"/>
  <c r="AG1394" i="6"/>
  <c r="AG1395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13" i="6"/>
  <c r="AG1414" i="6"/>
  <c r="AG1415" i="6"/>
  <c r="AG1416" i="6"/>
  <c r="AG1417" i="6"/>
  <c r="AG1418" i="6"/>
  <c r="AG1419" i="6"/>
  <c r="AG1420" i="6"/>
  <c r="AG1421" i="6"/>
  <c r="AG1422" i="6"/>
  <c r="AG1423" i="6"/>
  <c r="AG1424" i="6"/>
  <c r="AG1425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12" i="6"/>
  <c r="AG1513" i="6"/>
  <c r="AG1514" i="6"/>
  <c r="AG1515" i="6"/>
  <c r="AG1516" i="6"/>
  <c r="AG1517" i="6"/>
  <c r="AG1518" i="6"/>
  <c r="AG1519" i="6"/>
  <c r="AG1520" i="6"/>
  <c r="AG1521" i="6"/>
  <c r="AG1522" i="6"/>
  <c r="AG1523" i="6"/>
  <c r="AG1524" i="6"/>
  <c r="AG1525" i="6"/>
  <c r="AG1526" i="6"/>
  <c r="AG1527" i="6"/>
  <c r="AG1528" i="6"/>
  <c r="AG1529" i="6"/>
  <c r="AG1530" i="6"/>
  <c r="AG1531" i="6"/>
  <c r="AG1532" i="6"/>
  <c r="AG1533" i="6"/>
  <c r="AG1534" i="6"/>
  <c r="AG1535" i="6"/>
  <c r="AG1536" i="6"/>
  <c r="AG1537" i="6"/>
  <c r="AG1538" i="6"/>
  <c r="AG1539" i="6"/>
  <c r="AG1540" i="6"/>
  <c r="AG1541" i="6"/>
  <c r="AG1542" i="6"/>
  <c r="AG1543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G1556" i="6"/>
  <c r="AG1557" i="6"/>
  <c r="AG1558" i="6"/>
  <c r="AG1559" i="6"/>
  <c r="AG1560" i="6"/>
  <c r="AG1561" i="6"/>
  <c r="AG1562" i="6"/>
  <c r="AG1563" i="6"/>
  <c r="AG1564" i="6"/>
  <c r="AG1565" i="6"/>
  <c r="AG1566" i="6"/>
  <c r="AG1567" i="6"/>
  <c r="AG1568" i="6"/>
  <c r="AG1569" i="6"/>
  <c r="AG1570" i="6"/>
  <c r="AG1571" i="6"/>
  <c r="AG1572" i="6"/>
  <c r="AG1573" i="6"/>
  <c r="AG1574" i="6"/>
  <c r="AG1575" i="6"/>
  <c r="AG1576" i="6"/>
  <c r="AG1577" i="6"/>
  <c r="AG1578" i="6"/>
  <c r="AG1579" i="6"/>
  <c r="AG1580" i="6"/>
  <c r="AG1581" i="6"/>
  <c r="AG1582" i="6"/>
  <c r="AG1583" i="6"/>
  <c r="AG1584" i="6"/>
  <c r="AG1585" i="6"/>
  <c r="AG1586" i="6"/>
  <c r="AG1587" i="6"/>
  <c r="AG1588" i="6"/>
  <c r="AG1589" i="6"/>
  <c r="AG1590" i="6"/>
  <c r="AG1591" i="6"/>
  <c r="AG1592" i="6"/>
  <c r="AG1593" i="6"/>
  <c r="AG1594" i="6"/>
  <c r="AG1595" i="6"/>
  <c r="AG1596" i="6"/>
  <c r="AG1597" i="6"/>
  <c r="AG1598" i="6"/>
  <c r="AG1599" i="6"/>
  <c r="AG1600" i="6"/>
  <c r="AG1601" i="6"/>
  <c r="AG1602" i="6"/>
  <c r="AG1603" i="6"/>
  <c r="AG1604" i="6"/>
  <c r="AG1605" i="6"/>
  <c r="AG1606" i="6"/>
  <c r="AG1607" i="6"/>
  <c r="AG1608" i="6"/>
  <c r="AG1609" i="6"/>
  <c r="AG1610" i="6"/>
  <c r="AG1611" i="6"/>
  <c r="AG1612" i="6"/>
  <c r="AG1613" i="6"/>
  <c r="AG1614" i="6"/>
  <c r="AG1615" i="6"/>
  <c r="AG1616" i="6"/>
  <c r="AG1617" i="6"/>
  <c r="AG1618" i="6"/>
  <c r="AG1619" i="6"/>
  <c r="AG1620" i="6"/>
  <c r="AG1621" i="6"/>
  <c r="AG1622" i="6"/>
  <c r="AG1623" i="6"/>
  <c r="AG1624" i="6"/>
  <c r="AG1625" i="6"/>
  <c r="AG1626" i="6"/>
  <c r="AG1627" i="6"/>
  <c r="AG1628" i="6"/>
  <c r="AG1629" i="6"/>
  <c r="AG1630" i="6"/>
  <c r="AG1631" i="6"/>
  <c r="AG1632" i="6"/>
  <c r="AG1633" i="6"/>
  <c r="AG1634" i="6"/>
  <c r="AG1635" i="6"/>
  <c r="AG1636" i="6"/>
  <c r="AG1637" i="6"/>
  <c r="AG1638" i="6"/>
  <c r="AG1639" i="6"/>
  <c r="AG1640" i="6"/>
  <c r="AG1641" i="6"/>
  <c r="AG1642" i="6"/>
  <c r="AG1643" i="6"/>
  <c r="AG1644" i="6"/>
  <c r="AG1645" i="6"/>
  <c r="AG1646" i="6"/>
  <c r="AG1647" i="6"/>
  <c r="AG1648" i="6"/>
  <c r="AG1649" i="6"/>
  <c r="AG1650" i="6"/>
  <c r="AG1651" i="6"/>
  <c r="AG1652" i="6"/>
  <c r="AG1653" i="6"/>
  <c r="AG1654" i="6"/>
  <c r="AG1655" i="6"/>
  <c r="AG1656" i="6"/>
  <c r="AG1657" i="6"/>
  <c r="AG1658" i="6"/>
  <c r="AG1659" i="6"/>
  <c r="AG1660" i="6"/>
  <c r="AG1661" i="6"/>
  <c r="AG1662" i="6"/>
  <c r="AG1663" i="6"/>
  <c r="AG1664" i="6"/>
  <c r="AG1665" i="6"/>
  <c r="AG1666" i="6"/>
  <c r="AG1667" i="6"/>
  <c r="AG1668" i="6"/>
  <c r="AG1669" i="6"/>
  <c r="AG1670" i="6"/>
  <c r="AG1671" i="6"/>
  <c r="AG1672" i="6"/>
  <c r="AG1673" i="6"/>
  <c r="AG1674" i="6"/>
  <c r="AG1675" i="6"/>
  <c r="AG1676" i="6"/>
  <c r="AG1677" i="6"/>
  <c r="AG1678" i="6"/>
  <c r="AG1679" i="6"/>
  <c r="AG1680" i="6"/>
  <c r="AG1681" i="6"/>
  <c r="AG1682" i="6"/>
  <c r="AG1683" i="6"/>
  <c r="AG1684" i="6"/>
  <c r="AG1685" i="6"/>
  <c r="AG1686" i="6"/>
  <c r="AG1687" i="6"/>
  <c r="AG1688" i="6"/>
  <c r="AG1689" i="6"/>
  <c r="AG1690" i="6"/>
  <c r="AG1691" i="6"/>
  <c r="AG1692" i="6"/>
  <c r="AG1693" i="6"/>
  <c r="AG1694" i="6"/>
  <c r="AG1695" i="6"/>
  <c r="AG1696" i="6"/>
  <c r="AG1697" i="6"/>
  <c r="AG1698" i="6"/>
  <c r="AG1699" i="6"/>
  <c r="AG1700" i="6"/>
  <c r="AG1701" i="6"/>
  <c r="AG1702" i="6"/>
  <c r="AG1703" i="6"/>
  <c r="AG1704" i="6"/>
  <c r="AG1705" i="6"/>
  <c r="AG1706" i="6"/>
  <c r="AG1707" i="6"/>
  <c r="AG1708" i="6"/>
  <c r="AG1709" i="6"/>
  <c r="AG1710" i="6"/>
  <c r="AG1711" i="6"/>
  <c r="AG1712" i="6"/>
  <c r="AG1713" i="6"/>
  <c r="AG1714" i="6"/>
  <c r="AG1715" i="6"/>
  <c r="AG1716" i="6"/>
  <c r="AG1717" i="6"/>
  <c r="AG1718" i="6"/>
  <c r="AG1719" i="6"/>
  <c r="AG1720" i="6"/>
  <c r="AG1721" i="6"/>
  <c r="AG1722" i="6"/>
  <c r="AG1723" i="6"/>
  <c r="AG1724" i="6"/>
  <c r="AG1725" i="6"/>
  <c r="AG1726" i="6"/>
  <c r="AG1727" i="6"/>
  <c r="AG1728" i="6"/>
  <c r="AG1729" i="6"/>
  <c r="AG1730" i="6"/>
  <c r="AG1731" i="6"/>
  <c r="AG1732" i="6"/>
  <c r="AG1733" i="6"/>
  <c r="AG1734" i="6"/>
  <c r="AG1735" i="6"/>
  <c r="AG1736" i="6"/>
  <c r="AG1737" i="6"/>
  <c r="AG1738" i="6"/>
  <c r="AG1739" i="6"/>
  <c r="AG1740" i="6"/>
  <c r="AG1741" i="6"/>
  <c r="AG1742" i="6"/>
  <c r="AG1743" i="6"/>
  <c r="AG1744" i="6"/>
  <c r="AG1745" i="6"/>
  <c r="AG1746" i="6"/>
  <c r="AG1747" i="6"/>
  <c r="AG1748" i="6"/>
  <c r="AG1749" i="6"/>
  <c r="AG1750" i="6"/>
  <c r="AG1751" i="6"/>
  <c r="AG1752" i="6"/>
  <c r="AG1753" i="6"/>
  <c r="AG1754" i="6"/>
  <c r="AG1755" i="6"/>
  <c r="AG1756" i="6"/>
  <c r="AG1757" i="6"/>
  <c r="AG1758" i="6"/>
  <c r="AG1759" i="6"/>
  <c r="AG1760" i="6"/>
  <c r="AG1761" i="6"/>
  <c r="AG1762" i="6"/>
  <c r="AG1763" i="6"/>
  <c r="AG1764" i="6"/>
  <c r="AG1765" i="6"/>
  <c r="AG1766" i="6"/>
  <c r="AG1767" i="6"/>
  <c r="AG1768" i="6"/>
  <c r="AG1769" i="6"/>
  <c r="AG1770" i="6"/>
  <c r="AG1771" i="6"/>
  <c r="AG1772" i="6"/>
  <c r="AG1773" i="6"/>
  <c r="AG1774" i="6"/>
  <c r="AG1775" i="6"/>
  <c r="AG1776" i="6"/>
  <c r="AG1777" i="6"/>
  <c r="AG1778" i="6"/>
  <c r="AG1779" i="6"/>
  <c r="AG1780" i="6"/>
  <c r="AG1781" i="6"/>
  <c r="AG1782" i="6"/>
  <c r="AG1783" i="6"/>
  <c r="AG1784" i="6"/>
  <c r="AG1785" i="6"/>
  <c r="AG1786" i="6"/>
  <c r="AG1787" i="6"/>
  <c r="AG1788" i="6"/>
  <c r="AG1789" i="6"/>
  <c r="AG1790" i="6"/>
  <c r="AG1791" i="6"/>
  <c r="AG1792" i="6"/>
  <c r="AG1793" i="6"/>
  <c r="AG1794" i="6"/>
  <c r="AG1795" i="6"/>
  <c r="AG1796" i="6"/>
  <c r="AG1797" i="6"/>
  <c r="AG1798" i="6"/>
  <c r="AG1799" i="6"/>
  <c r="AG1800" i="6"/>
  <c r="AG1801" i="6"/>
  <c r="AG1802" i="6"/>
  <c r="AG1803" i="6"/>
  <c r="AG1804" i="6"/>
  <c r="AG1805" i="6"/>
  <c r="AG1806" i="6"/>
  <c r="AG1807" i="6"/>
  <c r="AG1808" i="6"/>
  <c r="AG1809" i="6"/>
  <c r="AG1810" i="6"/>
  <c r="AG1811" i="6"/>
  <c r="AG1812" i="6"/>
  <c r="AG1813" i="6"/>
  <c r="AG1814" i="6"/>
  <c r="AG1815" i="6"/>
  <c r="AG1816" i="6"/>
  <c r="AG1817" i="6"/>
  <c r="AG1818" i="6"/>
  <c r="AG1819" i="6"/>
  <c r="AG1820" i="6"/>
  <c r="AG1821" i="6"/>
  <c r="AG1822" i="6"/>
  <c r="AG1823" i="6"/>
  <c r="AG1824" i="6"/>
  <c r="AG1825" i="6"/>
  <c r="AG1826" i="6"/>
  <c r="AG1827" i="6"/>
  <c r="AG1828" i="6"/>
  <c r="AG1829" i="6"/>
  <c r="AG1830" i="6"/>
  <c r="AG1831" i="6"/>
  <c r="AG1832" i="6"/>
  <c r="AG1833" i="6"/>
  <c r="AG1834" i="6"/>
  <c r="AG1835" i="6"/>
  <c r="AG1836" i="6"/>
  <c r="AG1837" i="6"/>
  <c r="AG1838" i="6"/>
  <c r="AG1839" i="6"/>
  <c r="AG1840" i="6"/>
  <c r="AG1841" i="6"/>
  <c r="AG1842" i="6"/>
  <c r="AG1843" i="6"/>
  <c r="AG1844" i="6"/>
  <c r="AG1845" i="6"/>
  <c r="AG1846" i="6"/>
  <c r="AG1847" i="6"/>
  <c r="AG1848" i="6"/>
  <c r="AG1849" i="6"/>
  <c r="AG1850" i="6"/>
  <c r="AG1851" i="6"/>
  <c r="AG1852" i="6"/>
  <c r="AG1853" i="6"/>
  <c r="AG1854" i="6"/>
  <c r="AG1855" i="6"/>
  <c r="AG1856" i="6"/>
  <c r="AG1857" i="6"/>
  <c r="AG1858" i="6"/>
  <c r="AG1859" i="6"/>
  <c r="AG1860" i="6"/>
  <c r="AG1861" i="6"/>
  <c r="AG1862" i="6"/>
  <c r="AG1863" i="6"/>
  <c r="AG1864" i="6"/>
  <c r="AG1865" i="6"/>
  <c r="AG1866" i="6"/>
  <c r="AG1867" i="6"/>
  <c r="AG1868" i="6"/>
  <c r="AG1869" i="6"/>
  <c r="AG1870" i="6"/>
  <c r="AG1871" i="6"/>
  <c r="AG1872" i="6"/>
  <c r="AG1873" i="6"/>
  <c r="AG1874" i="6"/>
  <c r="AG1875" i="6"/>
  <c r="AG1876" i="6"/>
  <c r="AG1877" i="6"/>
  <c r="AG1878" i="6"/>
  <c r="AG1879" i="6"/>
  <c r="AG1880" i="6"/>
  <c r="AG1881" i="6"/>
  <c r="AG1882" i="6"/>
  <c r="AG1883" i="6"/>
  <c r="AG1884" i="6"/>
  <c r="AG1885" i="6"/>
  <c r="AG1886" i="6"/>
  <c r="AG1887" i="6"/>
  <c r="AG1888" i="6"/>
  <c r="AG1889" i="6"/>
  <c r="AG1890" i="6"/>
  <c r="AG1891" i="6"/>
  <c r="AG1892" i="6"/>
  <c r="AG1893" i="6"/>
  <c r="AG1894" i="6"/>
  <c r="AG1895" i="6"/>
  <c r="AG1896" i="6"/>
  <c r="AG1897" i="6"/>
  <c r="AG1898" i="6"/>
  <c r="AG1899" i="6"/>
  <c r="AG1900" i="6"/>
  <c r="AG1901" i="6"/>
  <c r="AG1902" i="6"/>
  <c r="AG1903" i="6"/>
  <c r="AG1904" i="6"/>
  <c r="AG1905" i="6"/>
  <c r="AG1906" i="6"/>
  <c r="AG1907" i="6"/>
  <c r="AG1908" i="6"/>
  <c r="AG1909" i="6"/>
  <c r="AG1910" i="6"/>
  <c r="AG1911" i="6"/>
  <c r="AG1912" i="6"/>
  <c r="AG1913" i="6"/>
  <c r="AG1914" i="6"/>
  <c r="AG1915" i="6"/>
  <c r="AG1916" i="6"/>
  <c r="AG1917" i="6"/>
  <c r="AG1918" i="6"/>
  <c r="AG1919" i="6"/>
  <c r="AG1920" i="6"/>
  <c r="AG1921" i="6"/>
  <c r="AG1922" i="6"/>
  <c r="AG1923" i="6"/>
  <c r="AG1924" i="6"/>
  <c r="AG1925" i="6"/>
  <c r="AG1926" i="6"/>
  <c r="AG1927" i="6"/>
  <c r="AG1928" i="6"/>
  <c r="AG1929" i="6"/>
  <c r="AG1930" i="6"/>
  <c r="AG1931" i="6"/>
  <c r="AG1932" i="6"/>
  <c r="AG1933" i="6"/>
  <c r="AG1934" i="6"/>
  <c r="AG1935" i="6"/>
  <c r="AG1936" i="6"/>
  <c r="AG1937" i="6"/>
  <c r="AG1938" i="6"/>
  <c r="AG1939" i="6"/>
  <c r="AG1940" i="6"/>
  <c r="AG1941" i="6"/>
  <c r="AG1942" i="6"/>
  <c r="AG1943" i="6"/>
  <c r="AG1944" i="6"/>
  <c r="AG1945" i="6"/>
  <c r="AG1946" i="6"/>
  <c r="AG1947" i="6"/>
  <c r="AG1948" i="6"/>
  <c r="AG1949" i="6"/>
  <c r="AG1950" i="6"/>
  <c r="AG1951" i="6"/>
  <c r="AG1952" i="6"/>
  <c r="AG1953" i="6"/>
  <c r="AG1954" i="6"/>
  <c r="AG1955" i="6"/>
  <c r="AG1956" i="6"/>
  <c r="AG1957" i="6"/>
  <c r="AG1958" i="6"/>
  <c r="AG1959" i="6"/>
  <c r="AG1960" i="6"/>
  <c r="AG1961" i="6"/>
  <c r="AG1962" i="6"/>
  <c r="AG1963" i="6"/>
  <c r="AG1964" i="6"/>
  <c r="AG1965" i="6"/>
  <c r="AG1966" i="6"/>
  <c r="AG1967" i="6"/>
  <c r="AG1968" i="6"/>
  <c r="AG1969" i="6"/>
  <c r="AG1970" i="6"/>
  <c r="AG1971" i="6"/>
  <c r="AG1972" i="6"/>
  <c r="AG1973" i="6"/>
  <c r="AG1974" i="6"/>
  <c r="AG1975" i="6"/>
  <c r="AG1976" i="6"/>
  <c r="AG1977" i="6"/>
  <c r="AG1978" i="6"/>
  <c r="AG1979" i="6"/>
  <c r="AG1980" i="6"/>
  <c r="AG1981" i="6"/>
  <c r="AG1982" i="6"/>
  <c r="AG1983" i="6"/>
  <c r="AG1984" i="6"/>
  <c r="AG1985" i="6"/>
  <c r="AG1986" i="6"/>
  <c r="AG1987" i="6"/>
  <c r="AG1988" i="6"/>
  <c r="AG1989" i="6"/>
  <c r="AG1990" i="6"/>
  <c r="AG1991" i="6"/>
  <c r="AG1992" i="6"/>
  <c r="AG1993" i="6"/>
  <c r="AG1994" i="6"/>
  <c r="AG1995" i="6"/>
  <c r="AG1996" i="6"/>
  <c r="AG1997" i="6"/>
  <c r="AG1998" i="6"/>
  <c r="AG1999" i="6"/>
  <c r="AG2000" i="6"/>
  <c r="AG2001" i="6"/>
  <c r="AG2002" i="6"/>
  <c r="AG3" i="6"/>
  <c r="I13" i="7" l="1"/>
  <c r="I5" i="7"/>
  <c r="I4" i="7"/>
  <c r="I3" i="7"/>
  <c r="I11" i="7"/>
  <c r="I12" i="7"/>
  <c r="I6" i="7"/>
  <c r="I10" i="7"/>
  <c r="AJ5" i="6"/>
  <c r="AJ8" i="6"/>
  <c r="AB9" i="6"/>
  <c r="AJ6" i="6"/>
  <c r="AJ3" i="6"/>
  <c r="AJ7" i="6"/>
  <c r="AJ4" i="6"/>
  <c r="AB10" i="6"/>
  <c r="N54" i="14"/>
  <c r="I6" i="14"/>
  <c r="J6" i="14" s="1"/>
  <c r="K6" i="14"/>
  <c r="AB11" i="6"/>
  <c r="I17" i="7" l="1"/>
  <c r="M4" i="7"/>
  <c r="M3" i="7"/>
  <c r="I18" i="7"/>
  <c r="I19" i="7"/>
  <c r="I7" i="7" s="1"/>
  <c r="AJ10" i="6"/>
  <c r="AJ9" i="6"/>
  <c r="AB12" i="6"/>
  <c r="AJ13" i="6"/>
  <c r="AJ12" i="6"/>
  <c r="AA20" i="6"/>
  <c r="AA19" i="6"/>
  <c r="AA15" i="6"/>
  <c r="AA14" i="6" s="1"/>
  <c r="AA21" i="6"/>
  <c r="H7" i="14"/>
  <c r="L6" i="14"/>
  <c r="M6" i="14" s="1"/>
  <c r="N6" i="14" s="1"/>
  <c r="AA17" i="6"/>
  <c r="AA16" i="6" s="1"/>
  <c r="AJ15" i="6" l="1"/>
  <c r="AJ14" i="6" s="1"/>
  <c r="I7" i="14"/>
  <c r="J7" i="14" s="1"/>
  <c r="K7" i="14"/>
  <c r="O2002" i="6"/>
  <c r="P2002" i="6" s="1"/>
  <c r="O2001" i="6"/>
  <c r="P2001" i="6" s="1"/>
  <c r="O2000" i="6"/>
  <c r="P2000" i="6" s="1"/>
  <c r="O1999" i="6"/>
  <c r="P1999" i="6" s="1"/>
  <c r="O1998" i="6"/>
  <c r="P1998" i="6" s="1"/>
  <c r="O1997" i="6"/>
  <c r="P1997" i="6" s="1"/>
  <c r="O1996" i="6"/>
  <c r="P1996" i="6" s="1"/>
  <c r="O1995" i="6"/>
  <c r="P1995" i="6" s="1"/>
  <c r="O1994" i="6"/>
  <c r="P1994" i="6" s="1"/>
  <c r="O1993" i="6"/>
  <c r="P1993" i="6" s="1"/>
  <c r="O1992" i="6"/>
  <c r="P1992" i="6" s="1"/>
  <c r="O1991" i="6"/>
  <c r="P1991" i="6" s="1"/>
  <c r="O1990" i="6"/>
  <c r="P1990" i="6" s="1"/>
  <c r="O1989" i="6"/>
  <c r="P1989" i="6" s="1"/>
  <c r="O1988" i="6"/>
  <c r="P1988" i="6" s="1"/>
  <c r="O1987" i="6"/>
  <c r="P1987" i="6" s="1"/>
  <c r="O1986" i="6"/>
  <c r="P1986" i="6" s="1"/>
  <c r="O1985" i="6"/>
  <c r="P1985" i="6" s="1"/>
  <c r="O1984" i="6"/>
  <c r="P1984" i="6" s="1"/>
  <c r="O1983" i="6"/>
  <c r="P1983" i="6" s="1"/>
  <c r="O1982" i="6"/>
  <c r="P1982" i="6" s="1"/>
  <c r="O1981" i="6"/>
  <c r="P1981" i="6" s="1"/>
  <c r="O1980" i="6"/>
  <c r="P1980" i="6" s="1"/>
  <c r="O1979" i="6"/>
  <c r="P1979" i="6" s="1"/>
  <c r="O1978" i="6"/>
  <c r="P1978" i="6" s="1"/>
  <c r="O1977" i="6"/>
  <c r="P1977" i="6" s="1"/>
  <c r="O1976" i="6"/>
  <c r="P1976" i="6" s="1"/>
  <c r="O1975" i="6"/>
  <c r="P1975" i="6" s="1"/>
  <c r="O1974" i="6"/>
  <c r="P1974" i="6" s="1"/>
  <c r="O1973" i="6"/>
  <c r="P1973" i="6" s="1"/>
  <c r="O1972" i="6"/>
  <c r="P1972" i="6" s="1"/>
  <c r="O1971" i="6"/>
  <c r="P1971" i="6" s="1"/>
  <c r="O1970" i="6"/>
  <c r="P1970" i="6" s="1"/>
  <c r="O1969" i="6"/>
  <c r="P1969" i="6" s="1"/>
  <c r="O1968" i="6"/>
  <c r="P1968" i="6" s="1"/>
  <c r="O1967" i="6"/>
  <c r="P1967" i="6" s="1"/>
  <c r="O1966" i="6"/>
  <c r="P1966" i="6" s="1"/>
  <c r="O1965" i="6"/>
  <c r="P1965" i="6" s="1"/>
  <c r="O1964" i="6"/>
  <c r="P1964" i="6" s="1"/>
  <c r="O1963" i="6"/>
  <c r="P1963" i="6" s="1"/>
  <c r="O1962" i="6"/>
  <c r="P1962" i="6" s="1"/>
  <c r="O1961" i="6"/>
  <c r="P1961" i="6" s="1"/>
  <c r="O1960" i="6"/>
  <c r="P1960" i="6" s="1"/>
  <c r="O1959" i="6"/>
  <c r="P1959" i="6" s="1"/>
  <c r="O1958" i="6"/>
  <c r="P1958" i="6" s="1"/>
  <c r="O1957" i="6"/>
  <c r="P1957" i="6" s="1"/>
  <c r="O1956" i="6"/>
  <c r="P1956" i="6" s="1"/>
  <c r="O1955" i="6"/>
  <c r="P1955" i="6" s="1"/>
  <c r="O1954" i="6"/>
  <c r="P1954" i="6" s="1"/>
  <c r="O1953" i="6"/>
  <c r="P1953" i="6" s="1"/>
  <c r="O1952" i="6"/>
  <c r="P1952" i="6" s="1"/>
  <c r="O1951" i="6"/>
  <c r="P1951" i="6" s="1"/>
  <c r="O1950" i="6"/>
  <c r="P1950" i="6" s="1"/>
  <c r="O1949" i="6"/>
  <c r="P1949" i="6" s="1"/>
  <c r="O1948" i="6"/>
  <c r="P1948" i="6" s="1"/>
  <c r="O1947" i="6"/>
  <c r="P1947" i="6" s="1"/>
  <c r="O1946" i="6"/>
  <c r="P1946" i="6" s="1"/>
  <c r="O1945" i="6"/>
  <c r="P1945" i="6" s="1"/>
  <c r="O1944" i="6"/>
  <c r="P1944" i="6" s="1"/>
  <c r="O1943" i="6"/>
  <c r="P1943" i="6" s="1"/>
  <c r="O1942" i="6"/>
  <c r="P1942" i="6" s="1"/>
  <c r="O1941" i="6"/>
  <c r="P1941" i="6" s="1"/>
  <c r="O1940" i="6"/>
  <c r="P1940" i="6" s="1"/>
  <c r="O1939" i="6"/>
  <c r="P1939" i="6" s="1"/>
  <c r="O1938" i="6"/>
  <c r="P1938" i="6" s="1"/>
  <c r="O1937" i="6"/>
  <c r="P1937" i="6" s="1"/>
  <c r="O1936" i="6"/>
  <c r="P1936" i="6" s="1"/>
  <c r="O1935" i="6"/>
  <c r="P1935" i="6" s="1"/>
  <c r="O1934" i="6"/>
  <c r="P1934" i="6" s="1"/>
  <c r="O1933" i="6"/>
  <c r="P1933" i="6" s="1"/>
  <c r="O1932" i="6"/>
  <c r="P1932" i="6" s="1"/>
  <c r="O1931" i="6"/>
  <c r="P1931" i="6" s="1"/>
  <c r="O1930" i="6"/>
  <c r="P1930" i="6" s="1"/>
  <c r="O1929" i="6"/>
  <c r="P1929" i="6" s="1"/>
  <c r="O1928" i="6"/>
  <c r="P1928" i="6" s="1"/>
  <c r="O1927" i="6"/>
  <c r="P1927" i="6" s="1"/>
  <c r="O1926" i="6"/>
  <c r="P1926" i="6" s="1"/>
  <c r="O1925" i="6"/>
  <c r="P1925" i="6" s="1"/>
  <c r="O1924" i="6"/>
  <c r="P1924" i="6" s="1"/>
  <c r="O1923" i="6"/>
  <c r="P1923" i="6" s="1"/>
  <c r="O1922" i="6"/>
  <c r="P1922" i="6" s="1"/>
  <c r="O1921" i="6"/>
  <c r="P1921" i="6" s="1"/>
  <c r="O1920" i="6"/>
  <c r="P1920" i="6" s="1"/>
  <c r="O1919" i="6"/>
  <c r="P1919" i="6" s="1"/>
  <c r="O1918" i="6"/>
  <c r="P1918" i="6" s="1"/>
  <c r="O1917" i="6"/>
  <c r="P1917" i="6" s="1"/>
  <c r="O1916" i="6"/>
  <c r="P1916" i="6" s="1"/>
  <c r="O1915" i="6"/>
  <c r="P1915" i="6" s="1"/>
  <c r="O1914" i="6"/>
  <c r="P1914" i="6" s="1"/>
  <c r="O1913" i="6"/>
  <c r="P1913" i="6" s="1"/>
  <c r="O1912" i="6"/>
  <c r="P1912" i="6" s="1"/>
  <c r="O1911" i="6"/>
  <c r="P1911" i="6" s="1"/>
  <c r="O1910" i="6"/>
  <c r="P1910" i="6" s="1"/>
  <c r="O1909" i="6"/>
  <c r="P1909" i="6" s="1"/>
  <c r="O1908" i="6"/>
  <c r="P1908" i="6" s="1"/>
  <c r="O1907" i="6"/>
  <c r="P1907" i="6" s="1"/>
  <c r="O1906" i="6"/>
  <c r="P1906" i="6" s="1"/>
  <c r="O1905" i="6"/>
  <c r="P1905" i="6" s="1"/>
  <c r="O1904" i="6"/>
  <c r="P1904" i="6" s="1"/>
  <c r="O1903" i="6"/>
  <c r="P1903" i="6" s="1"/>
  <c r="O1902" i="6"/>
  <c r="P1902" i="6" s="1"/>
  <c r="O1901" i="6"/>
  <c r="P1901" i="6" s="1"/>
  <c r="O1900" i="6"/>
  <c r="P1900" i="6" s="1"/>
  <c r="O1899" i="6"/>
  <c r="P1899" i="6" s="1"/>
  <c r="O1898" i="6"/>
  <c r="P1898" i="6" s="1"/>
  <c r="O1897" i="6"/>
  <c r="P1897" i="6" s="1"/>
  <c r="O1896" i="6"/>
  <c r="P1896" i="6" s="1"/>
  <c r="O1895" i="6"/>
  <c r="P1895" i="6" s="1"/>
  <c r="O1894" i="6"/>
  <c r="P1894" i="6" s="1"/>
  <c r="O1893" i="6"/>
  <c r="P1893" i="6" s="1"/>
  <c r="O1892" i="6"/>
  <c r="P1892" i="6" s="1"/>
  <c r="O1891" i="6"/>
  <c r="P1891" i="6" s="1"/>
  <c r="O1890" i="6"/>
  <c r="P1890" i="6" s="1"/>
  <c r="O1889" i="6"/>
  <c r="P1889" i="6" s="1"/>
  <c r="O1888" i="6"/>
  <c r="P1888" i="6" s="1"/>
  <c r="O1887" i="6"/>
  <c r="P1887" i="6" s="1"/>
  <c r="O1886" i="6"/>
  <c r="P1886" i="6" s="1"/>
  <c r="O1885" i="6"/>
  <c r="P1885" i="6" s="1"/>
  <c r="O1884" i="6"/>
  <c r="P1884" i="6" s="1"/>
  <c r="O1883" i="6"/>
  <c r="P1883" i="6" s="1"/>
  <c r="O1882" i="6"/>
  <c r="P1882" i="6" s="1"/>
  <c r="O1881" i="6"/>
  <c r="P1881" i="6" s="1"/>
  <c r="O1880" i="6"/>
  <c r="P1880" i="6" s="1"/>
  <c r="O1879" i="6"/>
  <c r="P1879" i="6" s="1"/>
  <c r="O1878" i="6"/>
  <c r="P1878" i="6" s="1"/>
  <c r="O1877" i="6"/>
  <c r="P1877" i="6" s="1"/>
  <c r="O1876" i="6"/>
  <c r="P1876" i="6" s="1"/>
  <c r="O1875" i="6"/>
  <c r="P1875" i="6" s="1"/>
  <c r="O1874" i="6"/>
  <c r="P1874" i="6" s="1"/>
  <c r="O1873" i="6"/>
  <c r="P1873" i="6" s="1"/>
  <c r="O1872" i="6"/>
  <c r="P1872" i="6" s="1"/>
  <c r="O1871" i="6"/>
  <c r="P1871" i="6" s="1"/>
  <c r="O1870" i="6"/>
  <c r="P1870" i="6" s="1"/>
  <c r="O1869" i="6"/>
  <c r="P1869" i="6" s="1"/>
  <c r="O1868" i="6"/>
  <c r="P1868" i="6" s="1"/>
  <c r="O1867" i="6"/>
  <c r="P1867" i="6" s="1"/>
  <c r="O1866" i="6"/>
  <c r="P1866" i="6" s="1"/>
  <c r="O1865" i="6"/>
  <c r="P1865" i="6" s="1"/>
  <c r="O1864" i="6"/>
  <c r="P1864" i="6" s="1"/>
  <c r="O1863" i="6"/>
  <c r="P1863" i="6" s="1"/>
  <c r="O1862" i="6"/>
  <c r="P1862" i="6" s="1"/>
  <c r="O1861" i="6"/>
  <c r="P1861" i="6" s="1"/>
  <c r="O1860" i="6"/>
  <c r="P1860" i="6" s="1"/>
  <c r="O1859" i="6"/>
  <c r="P1859" i="6" s="1"/>
  <c r="O1858" i="6"/>
  <c r="P1858" i="6" s="1"/>
  <c r="O1857" i="6"/>
  <c r="P1857" i="6" s="1"/>
  <c r="O1856" i="6"/>
  <c r="P1856" i="6" s="1"/>
  <c r="O1855" i="6"/>
  <c r="P1855" i="6" s="1"/>
  <c r="O1854" i="6"/>
  <c r="P1854" i="6" s="1"/>
  <c r="O1853" i="6"/>
  <c r="P1853" i="6" s="1"/>
  <c r="O1852" i="6"/>
  <c r="P1852" i="6" s="1"/>
  <c r="O1851" i="6"/>
  <c r="P1851" i="6" s="1"/>
  <c r="O1850" i="6"/>
  <c r="P1850" i="6" s="1"/>
  <c r="O1849" i="6"/>
  <c r="P1849" i="6" s="1"/>
  <c r="O1848" i="6"/>
  <c r="P1848" i="6" s="1"/>
  <c r="O1847" i="6"/>
  <c r="P1847" i="6" s="1"/>
  <c r="O1846" i="6"/>
  <c r="P1846" i="6" s="1"/>
  <c r="O1845" i="6"/>
  <c r="P1845" i="6" s="1"/>
  <c r="O1844" i="6"/>
  <c r="P1844" i="6" s="1"/>
  <c r="O1843" i="6"/>
  <c r="P1843" i="6" s="1"/>
  <c r="O1842" i="6"/>
  <c r="P1842" i="6" s="1"/>
  <c r="O1841" i="6"/>
  <c r="P1841" i="6" s="1"/>
  <c r="O1840" i="6"/>
  <c r="P1840" i="6" s="1"/>
  <c r="O1839" i="6"/>
  <c r="P1839" i="6" s="1"/>
  <c r="O1838" i="6"/>
  <c r="P1838" i="6" s="1"/>
  <c r="O1837" i="6"/>
  <c r="P1837" i="6" s="1"/>
  <c r="O1836" i="6"/>
  <c r="P1836" i="6" s="1"/>
  <c r="O1835" i="6"/>
  <c r="P1835" i="6" s="1"/>
  <c r="O1834" i="6"/>
  <c r="P1834" i="6" s="1"/>
  <c r="O1833" i="6"/>
  <c r="P1833" i="6" s="1"/>
  <c r="O1832" i="6"/>
  <c r="P1832" i="6" s="1"/>
  <c r="O1831" i="6"/>
  <c r="P1831" i="6" s="1"/>
  <c r="O1830" i="6"/>
  <c r="P1830" i="6" s="1"/>
  <c r="O1829" i="6"/>
  <c r="P1829" i="6" s="1"/>
  <c r="O1828" i="6"/>
  <c r="P1828" i="6" s="1"/>
  <c r="O1827" i="6"/>
  <c r="P1827" i="6" s="1"/>
  <c r="O1826" i="6"/>
  <c r="P1826" i="6" s="1"/>
  <c r="O1825" i="6"/>
  <c r="P1825" i="6" s="1"/>
  <c r="O1824" i="6"/>
  <c r="P1824" i="6" s="1"/>
  <c r="O1823" i="6"/>
  <c r="P1823" i="6" s="1"/>
  <c r="O1822" i="6"/>
  <c r="P1822" i="6" s="1"/>
  <c r="O1821" i="6"/>
  <c r="P1821" i="6" s="1"/>
  <c r="O1820" i="6"/>
  <c r="P1820" i="6" s="1"/>
  <c r="O1819" i="6"/>
  <c r="P1819" i="6" s="1"/>
  <c r="O1818" i="6"/>
  <c r="P1818" i="6" s="1"/>
  <c r="O1817" i="6"/>
  <c r="P1817" i="6" s="1"/>
  <c r="O1816" i="6"/>
  <c r="P1816" i="6" s="1"/>
  <c r="O1815" i="6"/>
  <c r="P1815" i="6" s="1"/>
  <c r="O1814" i="6"/>
  <c r="P1814" i="6" s="1"/>
  <c r="O1813" i="6"/>
  <c r="P1813" i="6" s="1"/>
  <c r="O1812" i="6"/>
  <c r="P1812" i="6" s="1"/>
  <c r="O1811" i="6"/>
  <c r="P1811" i="6" s="1"/>
  <c r="O1810" i="6"/>
  <c r="P1810" i="6" s="1"/>
  <c r="O1809" i="6"/>
  <c r="P1809" i="6" s="1"/>
  <c r="O1808" i="6"/>
  <c r="P1808" i="6" s="1"/>
  <c r="O1807" i="6"/>
  <c r="P1807" i="6" s="1"/>
  <c r="O1806" i="6"/>
  <c r="P1806" i="6" s="1"/>
  <c r="O1805" i="6"/>
  <c r="P1805" i="6" s="1"/>
  <c r="O1804" i="6"/>
  <c r="P1804" i="6" s="1"/>
  <c r="O1803" i="6"/>
  <c r="P1803" i="6" s="1"/>
  <c r="O1802" i="6"/>
  <c r="P1802" i="6" s="1"/>
  <c r="O1801" i="6"/>
  <c r="P1801" i="6" s="1"/>
  <c r="O1800" i="6"/>
  <c r="P1800" i="6" s="1"/>
  <c r="O1799" i="6"/>
  <c r="P1799" i="6" s="1"/>
  <c r="O1798" i="6"/>
  <c r="P1798" i="6" s="1"/>
  <c r="O1797" i="6"/>
  <c r="P1797" i="6" s="1"/>
  <c r="O1796" i="6"/>
  <c r="P1796" i="6" s="1"/>
  <c r="O1795" i="6"/>
  <c r="P1795" i="6" s="1"/>
  <c r="O1794" i="6"/>
  <c r="P1794" i="6" s="1"/>
  <c r="O1793" i="6"/>
  <c r="P1793" i="6" s="1"/>
  <c r="O1792" i="6"/>
  <c r="P1792" i="6" s="1"/>
  <c r="O1791" i="6"/>
  <c r="P1791" i="6" s="1"/>
  <c r="O1790" i="6"/>
  <c r="P1790" i="6" s="1"/>
  <c r="O1789" i="6"/>
  <c r="P1789" i="6" s="1"/>
  <c r="O1788" i="6"/>
  <c r="P1788" i="6" s="1"/>
  <c r="O1787" i="6"/>
  <c r="P1787" i="6" s="1"/>
  <c r="O1786" i="6"/>
  <c r="P1786" i="6" s="1"/>
  <c r="O1785" i="6"/>
  <c r="P1785" i="6" s="1"/>
  <c r="O1784" i="6"/>
  <c r="P1784" i="6" s="1"/>
  <c r="O1783" i="6"/>
  <c r="P1783" i="6" s="1"/>
  <c r="O1782" i="6"/>
  <c r="P1782" i="6" s="1"/>
  <c r="O1781" i="6"/>
  <c r="P1781" i="6" s="1"/>
  <c r="O1780" i="6"/>
  <c r="P1780" i="6" s="1"/>
  <c r="O1779" i="6"/>
  <c r="P1779" i="6" s="1"/>
  <c r="O1778" i="6"/>
  <c r="P1778" i="6" s="1"/>
  <c r="O1777" i="6"/>
  <c r="P1777" i="6" s="1"/>
  <c r="O1776" i="6"/>
  <c r="P1776" i="6" s="1"/>
  <c r="O1775" i="6"/>
  <c r="P1775" i="6" s="1"/>
  <c r="O1774" i="6"/>
  <c r="P1774" i="6" s="1"/>
  <c r="O1773" i="6"/>
  <c r="P1773" i="6" s="1"/>
  <c r="O1772" i="6"/>
  <c r="P1772" i="6" s="1"/>
  <c r="O1771" i="6"/>
  <c r="P1771" i="6" s="1"/>
  <c r="O1770" i="6"/>
  <c r="P1770" i="6" s="1"/>
  <c r="O1769" i="6"/>
  <c r="P1769" i="6" s="1"/>
  <c r="O1768" i="6"/>
  <c r="P1768" i="6" s="1"/>
  <c r="O1767" i="6"/>
  <c r="P1767" i="6" s="1"/>
  <c r="O1766" i="6"/>
  <c r="P1766" i="6" s="1"/>
  <c r="O1765" i="6"/>
  <c r="P1765" i="6" s="1"/>
  <c r="O1764" i="6"/>
  <c r="P1764" i="6" s="1"/>
  <c r="O1763" i="6"/>
  <c r="P1763" i="6" s="1"/>
  <c r="O1762" i="6"/>
  <c r="P1762" i="6" s="1"/>
  <c r="O1761" i="6"/>
  <c r="P1761" i="6" s="1"/>
  <c r="O1760" i="6"/>
  <c r="P1760" i="6" s="1"/>
  <c r="O1759" i="6"/>
  <c r="P1759" i="6" s="1"/>
  <c r="O1758" i="6"/>
  <c r="P1758" i="6" s="1"/>
  <c r="O1757" i="6"/>
  <c r="P1757" i="6" s="1"/>
  <c r="O1756" i="6"/>
  <c r="P1756" i="6" s="1"/>
  <c r="O1755" i="6"/>
  <c r="P1755" i="6" s="1"/>
  <c r="O1754" i="6"/>
  <c r="P1754" i="6" s="1"/>
  <c r="O1753" i="6"/>
  <c r="P1753" i="6" s="1"/>
  <c r="O1752" i="6"/>
  <c r="P1752" i="6" s="1"/>
  <c r="O1751" i="6"/>
  <c r="P1751" i="6" s="1"/>
  <c r="O1750" i="6"/>
  <c r="P1750" i="6" s="1"/>
  <c r="O1749" i="6"/>
  <c r="P1749" i="6" s="1"/>
  <c r="O1748" i="6"/>
  <c r="P1748" i="6" s="1"/>
  <c r="O1747" i="6"/>
  <c r="P1747" i="6" s="1"/>
  <c r="O1746" i="6"/>
  <c r="P1746" i="6" s="1"/>
  <c r="O1745" i="6"/>
  <c r="P1745" i="6" s="1"/>
  <c r="O1744" i="6"/>
  <c r="P1744" i="6" s="1"/>
  <c r="O1743" i="6"/>
  <c r="P1743" i="6" s="1"/>
  <c r="O1742" i="6"/>
  <c r="P1742" i="6" s="1"/>
  <c r="O1741" i="6"/>
  <c r="P1741" i="6" s="1"/>
  <c r="O1740" i="6"/>
  <c r="P1740" i="6" s="1"/>
  <c r="O1739" i="6"/>
  <c r="P1739" i="6" s="1"/>
  <c r="O1738" i="6"/>
  <c r="P1738" i="6" s="1"/>
  <c r="O1737" i="6"/>
  <c r="P1737" i="6" s="1"/>
  <c r="O1736" i="6"/>
  <c r="P1736" i="6" s="1"/>
  <c r="O1735" i="6"/>
  <c r="P1735" i="6" s="1"/>
  <c r="O1734" i="6"/>
  <c r="P1734" i="6" s="1"/>
  <c r="O1733" i="6"/>
  <c r="P1733" i="6" s="1"/>
  <c r="O1732" i="6"/>
  <c r="P1732" i="6" s="1"/>
  <c r="O1731" i="6"/>
  <c r="P1731" i="6" s="1"/>
  <c r="O1730" i="6"/>
  <c r="P1730" i="6" s="1"/>
  <c r="O1729" i="6"/>
  <c r="P1729" i="6" s="1"/>
  <c r="O1728" i="6"/>
  <c r="P1728" i="6" s="1"/>
  <c r="O1727" i="6"/>
  <c r="P1727" i="6" s="1"/>
  <c r="O1726" i="6"/>
  <c r="P1726" i="6" s="1"/>
  <c r="O1725" i="6"/>
  <c r="P1725" i="6" s="1"/>
  <c r="O1724" i="6"/>
  <c r="P1724" i="6" s="1"/>
  <c r="O1723" i="6"/>
  <c r="P1723" i="6" s="1"/>
  <c r="O1722" i="6"/>
  <c r="P1722" i="6" s="1"/>
  <c r="O1721" i="6"/>
  <c r="P1721" i="6" s="1"/>
  <c r="O1720" i="6"/>
  <c r="P1720" i="6" s="1"/>
  <c r="O1719" i="6"/>
  <c r="P1719" i="6" s="1"/>
  <c r="O1718" i="6"/>
  <c r="P1718" i="6" s="1"/>
  <c r="O1717" i="6"/>
  <c r="P1717" i="6" s="1"/>
  <c r="O1716" i="6"/>
  <c r="P1716" i="6" s="1"/>
  <c r="O1715" i="6"/>
  <c r="P1715" i="6" s="1"/>
  <c r="O1714" i="6"/>
  <c r="P1714" i="6" s="1"/>
  <c r="O1713" i="6"/>
  <c r="P1713" i="6" s="1"/>
  <c r="O1712" i="6"/>
  <c r="P1712" i="6" s="1"/>
  <c r="O1711" i="6"/>
  <c r="P1711" i="6" s="1"/>
  <c r="O1710" i="6"/>
  <c r="P1710" i="6" s="1"/>
  <c r="O1709" i="6"/>
  <c r="P1709" i="6" s="1"/>
  <c r="O1708" i="6"/>
  <c r="P1708" i="6" s="1"/>
  <c r="O1707" i="6"/>
  <c r="P1707" i="6" s="1"/>
  <c r="O1706" i="6"/>
  <c r="P1706" i="6" s="1"/>
  <c r="O1705" i="6"/>
  <c r="P1705" i="6" s="1"/>
  <c r="O1704" i="6"/>
  <c r="P1704" i="6" s="1"/>
  <c r="O1703" i="6"/>
  <c r="P1703" i="6" s="1"/>
  <c r="O1702" i="6"/>
  <c r="P1702" i="6" s="1"/>
  <c r="O1701" i="6"/>
  <c r="P1701" i="6" s="1"/>
  <c r="O1700" i="6"/>
  <c r="P1700" i="6" s="1"/>
  <c r="O1699" i="6"/>
  <c r="P1699" i="6" s="1"/>
  <c r="O1698" i="6"/>
  <c r="P1698" i="6" s="1"/>
  <c r="O1697" i="6"/>
  <c r="P1697" i="6" s="1"/>
  <c r="O1696" i="6"/>
  <c r="P1696" i="6" s="1"/>
  <c r="O1695" i="6"/>
  <c r="P1695" i="6" s="1"/>
  <c r="O1694" i="6"/>
  <c r="P1694" i="6" s="1"/>
  <c r="O1693" i="6"/>
  <c r="P1693" i="6" s="1"/>
  <c r="O1692" i="6"/>
  <c r="P1692" i="6" s="1"/>
  <c r="O1691" i="6"/>
  <c r="P1691" i="6" s="1"/>
  <c r="O1690" i="6"/>
  <c r="P1690" i="6" s="1"/>
  <c r="O1689" i="6"/>
  <c r="P1689" i="6" s="1"/>
  <c r="O1688" i="6"/>
  <c r="P1688" i="6" s="1"/>
  <c r="O1687" i="6"/>
  <c r="P1687" i="6" s="1"/>
  <c r="O1686" i="6"/>
  <c r="P1686" i="6" s="1"/>
  <c r="O1685" i="6"/>
  <c r="P1685" i="6" s="1"/>
  <c r="O1684" i="6"/>
  <c r="P1684" i="6" s="1"/>
  <c r="O1683" i="6"/>
  <c r="P1683" i="6" s="1"/>
  <c r="O1682" i="6"/>
  <c r="P1682" i="6" s="1"/>
  <c r="O1681" i="6"/>
  <c r="P1681" i="6" s="1"/>
  <c r="O1680" i="6"/>
  <c r="P1680" i="6" s="1"/>
  <c r="O1679" i="6"/>
  <c r="P1679" i="6" s="1"/>
  <c r="O1678" i="6"/>
  <c r="P1678" i="6" s="1"/>
  <c r="O1677" i="6"/>
  <c r="P1677" i="6" s="1"/>
  <c r="O1676" i="6"/>
  <c r="P1676" i="6" s="1"/>
  <c r="O1675" i="6"/>
  <c r="P1675" i="6" s="1"/>
  <c r="O1674" i="6"/>
  <c r="P1674" i="6" s="1"/>
  <c r="O1673" i="6"/>
  <c r="P1673" i="6" s="1"/>
  <c r="O1672" i="6"/>
  <c r="P1672" i="6" s="1"/>
  <c r="O1671" i="6"/>
  <c r="P1671" i="6" s="1"/>
  <c r="O1670" i="6"/>
  <c r="P1670" i="6" s="1"/>
  <c r="O1669" i="6"/>
  <c r="P1669" i="6" s="1"/>
  <c r="O1668" i="6"/>
  <c r="P1668" i="6" s="1"/>
  <c r="O1667" i="6"/>
  <c r="P1667" i="6" s="1"/>
  <c r="O1666" i="6"/>
  <c r="P1666" i="6" s="1"/>
  <c r="O1665" i="6"/>
  <c r="P1665" i="6" s="1"/>
  <c r="O1664" i="6"/>
  <c r="P1664" i="6" s="1"/>
  <c r="O1663" i="6"/>
  <c r="P1663" i="6" s="1"/>
  <c r="O1662" i="6"/>
  <c r="P1662" i="6" s="1"/>
  <c r="O1661" i="6"/>
  <c r="P1661" i="6" s="1"/>
  <c r="O1660" i="6"/>
  <c r="P1660" i="6" s="1"/>
  <c r="O1659" i="6"/>
  <c r="P1659" i="6" s="1"/>
  <c r="O1658" i="6"/>
  <c r="P1658" i="6" s="1"/>
  <c r="O1657" i="6"/>
  <c r="P1657" i="6" s="1"/>
  <c r="O1656" i="6"/>
  <c r="P1656" i="6" s="1"/>
  <c r="O1655" i="6"/>
  <c r="P1655" i="6" s="1"/>
  <c r="O1654" i="6"/>
  <c r="P1654" i="6" s="1"/>
  <c r="O1653" i="6"/>
  <c r="P1653" i="6" s="1"/>
  <c r="O1652" i="6"/>
  <c r="P1652" i="6" s="1"/>
  <c r="O1651" i="6"/>
  <c r="P1651" i="6" s="1"/>
  <c r="O1650" i="6"/>
  <c r="P1650" i="6" s="1"/>
  <c r="O1649" i="6"/>
  <c r="P1649" i="6" s="1"/>
  <c r="O1648" i="6"/>
  <c r="P1648" i="6" s="1"/>
  <c r="O1647" i="6"/>
  <c r="P1647" i="6" s="1"/>
  <c r="O1646" i="6"/>
  <c r="P1646" i="6" s="1"/>
  <c r="O1645" i="6"/>
  <c r="P1645" i="6" s="1"/>
  <c r="O1644" i="6"/>
  <c r="P1644" i="6" s="1"/>
  <c r="O1643" i="6"/>
  <c r="P1643" i="6" s="1"/>
  <c r="O1642" i="6"/>
  <c r="P1642" i="6" s="1"/>
  <c r="O1641" i="6"/>
  <c r="P1641" i="6" s="1"/>
  <c r="O1640" i="6"/>
  <c r="P1640" i="6" s="1"/>
  <c r="O1639" i="6"/>
  <c r="P1639" i="6" s="1"/>
  <c r="O1638" i="6"/>
  <c r="P1638" i="6" s="1"/>
  <c r="O1637" i="6"/>
  <c r="P1637" i="6" s="1"/>
  <c r="O1636" i="6"/>
  <c r="P1636" i="6" s="1"/>
  <c r="O1635" i="6"/>
  <c r="P1635" i="6" s="1"/>
  <c r="O1634" i="6"/>
  <c r="P1634" i="6" s="1"/>
  <c r="O1633" i="6"/>
  <c r="P1633" i="6" s="1"/>
  <c r="O1632" i="6"/>
  <c r="P1632" i="6" s="1"/>
  <c r="O1631" i="6"/>
  <c r="P1631" i="6" s="1"/>
  <c r="O1630" i="6"/>
  <c r="P1630" i="6" s="1"/>
  <c r="O1629" i="6"/>
  <c r="P1629" i="6" s="1"/>
  <c r="O1628" i="6"/>
  <c r="P1628" i="6" s="1"/>
  <c r="O1627" i="6"/>
  <c r="P1627" i="6" s="1"/>
  <c r="O1626" i="6"/>
  <c r="P1626" i="6" s="1"/>
  <c r="O1625" i="6"/>
  <c r="P1625" i="6" s="1"/>
  <c r="O1624" i="6"/>
  <c r="P1624" i="6" s="1"/>
  <c r="O1623" i="6"/>
  <c r="P1623" i="6" s="1"/>
  <c r="O1622" i="6"/>
  <c r="P1622" i="6" s="1"/>
  <c r="O1621" i="6"/>
  <c r="P1621" i="6" s="1"/>
  <c r="O1620" i="6"/>
  <c r="P1620" i="6" s="1"/>
  <c r="O1619" i="6"/>
  <c r="P1619" i="6" s="1"/>
  <c r="O1618" i="6"/>
  <c r="P1618" i="6" s="1"/>
  <c r="O1617" i="6"/>
  <c r="P1617" i="6" s="1"/>
  <c r="O1616" i="6"/>
  <c r="P1616" i="6" s="1"/>
  <c r="O1615" i="6"/>
  <c r="P1615" i="6" s="1"/>
  <c r="O1614" i="6"/>
  <c r="P1614" i="6" s="1"/>
  <c r="O1613" i="6"/>
  <c r="P1613" i="6" s="1"/>
  <c r="O1612" i="6"/>
  <c r="P1612" i="6" s="1"/>
  <c r="O1611" i="6"/>
  <c r="P1611" i="6" s="1"/>
  <c r="O1610" i="6"/>
  <c r="P1610" i="6" s="1"/>
  <c r="O1609" i="6"/>
  <c r="P1609" i="6" s="1"/>
  <c r="O1608" i="6"/>
  <c r="P1608" i="6" s="1"/>
  <c r="O1607" i="6"/>
  <c r="P1607" i="6" s="1"/>
  <c r="O1606" i="6"/>
  <c r="P1606" i="6" s="1"/>
  <c r="O1605" i="6"/>
  <c r="P1605" i="6" s="1"/>
  <c r="O1604" i="6"/>
  <c r="P1604" i="6" s="1"/>
  <c r="O1603" i="6"/>
  <c r="P1603" i="6" s="1"/>
  <c r="O1602" i="6"/>
  <c r="P1602" i="6" s="1"/>
  <c r="O1601" i="6"/>
  <c r="P1601" i="6" s="1"/>
  <c r="O1600" i="6"/>
  <c r="P1600" i="6" s="1"/>
  <c r="O1599" i="6"/>
  <c r="P1599" i="6" s="1"/>
  <c r="O1598" i="6"/>
  <c r="P1598" i="6" s="1"/>
  <c r="O1597" i="6"/>
  <c r="P1597" i="6" s="1"/>
  <c r="O1596" i="6"/>
  <c r="P1596" i="6" s="1"/>
  <c r="O1595" i="6"/>
  <c r="P1595" i="6" s="1"/>
  <c r="O1594" i="6"/>
  <c r="P1594" i="6" s="1"/>
  <c r="O1593" i="6"/>
  <c r="P1593" i="6" s="1"/>
  <c r="O1592" i="6"/>
  <c r="P1592" i="6" s="1"/>
  <c r="O1591" i="6"/>
  <c r="P1591" i="6" s="1"/>
  <c r="O1590" i="6"/>
  <c r="P1590" i="6" s="1"/>
  <c r="O1589" i="6"/>
  <c r="P1589" i="6" s="1"/>
  <c r="O1588" i="6"/>
  <c r="P1588" i="6" s="1"/>
  <c r="O1587" i="6"/>
  <c r="P1587" i="6" s="1"/>
  <c r="O1586" i="6"/>
  <c r="P1586" i="6" s="1"/>
  <c r="O1585" i="6"/>
  <c r="P1585" i="6" s="1"/>
  <c r="O1584" i="6"/>
  <c r="P1584" i="6" s="1"/>
  <c r="O1583" i="6"/>
  <c r="P1583" i="6" s="1"/>
  <c r="O1582" i="6"/>
  <c r="P1582" i="6" s="1"/>
  <c r="O1581" i="6"/>
  <c r="P1581" i="6" s="1"/>
  <c r="O1580" i="6"/>
  <c r="P1580" i="6" s="1"/>
  <c r="O1579" i="6"/>
  <c r="P1579" i="6" s="1"/>
  <c r="O1578" i="6"/>
  <c r="P1578" i="6" s="1"/>
  <c r="O1577" i="6"/>
  <c r="P1577" i="6" s="1"/>
  <c r="O1576" i="6"/>
  <c r="P1576" i="6" s="1"/>
  <c r="O1575" i="6"/>
  <c r="P1575" i="6" s="1"/>
  <c r="O1574" i="6"/>
  <c r="P1574" i="6" s="1"/>
  <c r="O1573" i="6"/>
  <c r="P1573" i="6" s="1"/>
  <c r="O1572" i="6"/>
  <c r="P1572" i="6" s="1"/>
  <c r="O1571" i="6"/>
  <c r="P1571" i="6" s="1"/>
  <c r="O1570" i="6"/>
  <c r="P1570" i="6" s="1"/>
  <c r="O1569" i="6"/>
  <c r="P1569" i="6" s="1"/>
  <c r="O1568" i="6"/>
  <c r="P1568" i="6" s="1"/>
  <c r="O1567" i="6"/>
  <c r="P1567" i="6" s="1"/>
  <c r="O1566" i="6"/>
  <c r="P1566" i="6" s="1"/>
  <c r="O1565" i="6"/>
  <c r="P1565" i="6" s="1"/>
  <c r="O1564" i="6"/>
  <c r="P1564" i="6" s="1"/>
  <c r="O1563" i="6"/>
  <c r="P1563" i="6" s="1"/>
  <c r="O1562" i="6"/>
  <c r="P1562" i="6" s="1"/>
  <c r="O1561" i="6"/>
  <c r="P1561" i="6" s="1"/>
  <c r="O1560" i="6"/>
  <c r="P1560" i="6" s="1"/>
  <c r="O1559" i="6"/>
  <c r="P1559" i="6" s="1"/>
  <c r="O1558" i="6"/>
  <c r="P1558" i="6" s="1"/>
  <c r="O1557" i="6"/>
  <c r="P1557" i="6" s="1"/>
  <c r="O1556" i="6"/>
  <c r="P1556" i="6" s="1"/>
  <c r="O1555" i="6"/>
  <c r="P1555" i="6" s="1"/>
  <c r="O1554" i="6"/>
  <c r="P1554" i="6" s="1"/>
  <c r="O1553" i="6"/>
  <c r="P1553" i="6" s="1"/>
  <c r="O1552" i="6"/>
  <c r="P1552" i="6" s="1"/>
  <c r="O1551" i="6"/>
  <c r="P1551" i="6" s="1"/>
  <c r="O1550" i="6"/>
  <c r="P1550" i="6" s="1"/>
  <c r="O1549" i="6"/>
  <c r="P1549" i="6" s="1"/>
  <c r="O1548" i="6"/>
  <c r="P1548" i="6" s="1"/>
  <c r="O1547" i="6"/>
  <c r="P1547" i="6" s="1"/>
  <c r="O1546" i="6"/>
  <c r="P1546" i="6" s="1"/>
  <c r="O1545" i="6"/>
  <c r="P1545" i="6" s="1"/>
  <c r="O1544" i="6"/>
  <c r="P1544" i="6" s="1"/>
  <c r="O1543" i="6"/>
  <c r="P1543" i="6" s="1"/>
  <c r="O1542" i="6"/>
  <c r="P1542" i="6" s="1"/>
  <c r="O1541" i="6"/>
  <c r="P1541" i="6" s="1"/>
  <c r="O1540" i="6"/>
  <c r="P1540" i="6" s="1"/>
  <c r="O1539" i="6"/>
  <c r="P1539" i="6" s="1"/>
  <c r="O1538" i="6"/>
  <c r="P1538" i="6" s="1"/>
  <c r="O1537" i="6"/>
  <c r="P1537" i="6" s="1"/>
  <c r="O1536" i="6"/>
  <c r="P1536" i="6" s="1"/>
  <c r="O1535" i="6"/>
  <c r="P1535" i="6" s="1"/>
  <c r="O1534" i="6"/>
  <c r="P1534" i="6" s="1"/>
  <c r="O1533" i="6"/>
  <c r="P1533" i="6" s="1"/>
  <c r="O1532" i="6"/>
  <c r="P1532" i="6" s="1"/>
  <c r="O1531" i="6"/>
  <c r="P1531" i="6" s="1"/>
  <c r="O1530" i="6"/>
  <c r="P1530" i="6" s="1"/>
  <c r="O1529" i="6"/>
  <c r="P1529" i="6" s="1"/>
  <c r="O1528" i="6"/>
  <c r="P1528" i="6" s="1"/>
  <c r="O1527" i="6"/>
  <c r="P1527" i="6" s="1"/>
  <c r="O1526" i="6"/>
  <c r="P1526" i="6" s="1"/>
  <c r="O1525" i="6"/>
  <c r="P1525" i="6" s="1"/>
  <c r="O1524" i="6"/>
  <c r="P1524" i="6" s="1"/>
  <c r="O1523" i="6"/>
  <c r="P1523" i="6" s="1"/>
  <c r="O1522" i="6"/>
  <c r="P1522" i="6" s="1"/>
  <c r="O1521" i="6"/>
  <c r="P1521" i="6" s="1"/>
  <c r="O1520" i="6"/>
  <c r="P1520" i="6" s="1"/>
  <c r="O1519" i="6"/>
  <c r="P1519" i="6" s="1"/>
  <c r="O1518" i="6"/>
  <c r="P1518" i="6" s="1"/>
  <c r="O1517" i="6"/>
  <c r="P1517" i="6" s="1"/>
  <c r="O1516" i="6"/>
  <c r="P1516" i="6" s="1"/>
  <c r="O1515" i="6"/>
  <c r="P1515" i="6" s="1"/>
  <c r="O1514" i="6"/>
  <c r="P1514" i="6" s="1"/>
  <c r="O1513" i="6"/>
  <c r="P1513" i="6" s="1"/>
  <c r="O1512" i="6"/>
  <c r="P1512" i="6" s="1"/>
  <c r="O1511" i="6"/>
  <c r="P1511" i="6" s="1"/>
  <c r="O1510" i="6"/>
  <c r="P1510" i="6" s="1"/>
  <c r="O1509" i="6"/>
  <c r="P1509" i="6" s="1"/>
  <c r="O1508" i="6"/>
  <c r="P1508" i="6" s="1"/>
  <c r="O1507" i="6"/>
  <c r="P1507" i="6" s="1"/>
  <c r="O1506" i="6"/>
  <c r="P1506" i="6" s="1"/>
  <c r="O1505" i="6"/>
  <c r="P1505" i="6" s="1"/>
  <c r="O1504" i="6"/>
  <c r="P1504" i="6" s="1"/>
  <c r="O1503" i="6"/>
  <c r="P1503" i="6" s="1"/>
  <c r="O1502" i="6"/>
  <c r="P1502" i="6" s="1"/>
  <c r="O1501" i="6"/>
  <c r="P1501" i="6" s="1"/>
  <c r="O1500" i="6"/>
  <c r="P1500" i="6" s="1"/>
  <c r="O1499" i="6"/>
  <c r="P1499" i="6" s="1"/>
  <c r="O1498" i="6"/>
  <c r="P1498" i="6" s="1"/>
  <c r="O1497" i="6"/>
  <c r="P1497" i="6" s="1"/>
  <c r="O1496" i="6"/>
  <c r="P1496" i="6" s="1"/>
  <c r="O1495" i="6"/>
  <c r="P1495" i="6" s="1"/>
  <c r="O1494" i="6"/>
  <c r="P1494" i="6" s="1"/>
  <c r="O1493" i="6"/>
  <c r="P1493" i="6" s="1"/>
  <c r="O1492" i="6"/>
  <c r="P1492" i="6" s="1"/>
  <c r="O1491" i="6"/>
  <c r="P1491" i="6" s="1"/>
  <c r="O1490" i="6"/>
  <c r="P1490" i="6" s="1"/>
  <c r="O1489" i="6"/>
  <c r="P1489" i="6" s="1"/>
  <c r="O1488" i="6"/>
  <c r="P1488" i="6" s="1"/>
  <c r="O1487" i="6"/>
  <c r="P1487" i="6" s="1"/>
  <c r="O1486" i="6"/>
  <c r="P1486" i="6" s="1"/>
  <c r="O1485" i="6"/>
  <c r="P1485" i="6" s="1"/>
  <c r="O1484" i="6"/>
  <c r="P1484" i="6" s="1"/>
  <c r="O1483" i="6"/>
  <c r="P1483" i="6" s="1"/>
  <c r="O1482" i="6"/>
  <c r="P1482" i="6" s="1"/>
  <c r="O1481" i="6"/>
  <c r="P1481" i="6" s="1"/>
  <c r="O1480" i="6"/>
  <c r="P1480" i="6" s="1"/>
  <c r="O1479" i="6"/>
  <c r="P1479" i="6" s="1"/>
  <c r="O1478" i="6"/>
  <c r="P1478" i="6" s="1"/>
  <c r="O1477" i="6"/>
  <c r="P1477" i="6" s="1"/>
  <c r="O1476" i="6"/>
  <c r="P1476" i="6" s="1"/>
  <c r="O1475" i="6"/>
  <c r="P1475" i="6" s="1"/>
  <c r="O1474" i="6"/>
  <c r="P1474" i="6" s="1"/>
  <c r="O1473" i="6"/>
  <c r="P1473" i="6" s="1"/>
  <c r="O1472" i="6"/>
  <c r="P1472" i="6" s="1"/>
  <c r="O1471" i="6"/>
  <c r="P1471" i="6" s="1"/>
  <c r="O1470" i="6"/>
  <c r="P1470" i="6" s="1"/>
  <c r="O1469" i="6"/>
  <c r="P1469" i="6" s="1"/>
  <c r="O1468" i="6"/>
  <c r="P1468" i="6" s="1"/>
  <c r="O1467" i="6"/>
  <c r="P1467" i="6" s="1"/>
  <c r="O1466" i="6"/>
  <c r="P1466" i="6" s="1"/>
  <c r="O1465" i="6"/>
  <c r="P1465" i="6" s="1"/>
  <c r="O1464" i="6"/>
  <c r="P1464" i="6" s="1"/>
  <c r="O1463" i="6"/>
  <c r="P1463" i="6" s="1"/>
  <c r="O1462" i="6"/>
  <c r="P1462" i="6" s="1"/>
  <c r="O1461" i="6"/>
  <c r="P1461" i="6" s="1"/>
  <c r="O1460" i="6"/>
  <c r="P1460" i="6" s="1"/>
  <c r="O1459" i="6"/>
  <c r="P1459" i="6" s="1"/>
  <c r="O1458" i="6"/>
  <c r="P1458" i="6" s="1"/>
  <c r="O1457" i="6"/>
  <c r="P1457" i="6" s="1"/>
  <c r="O1456" i="6"/>
  <c r="P1456" i="6" s="1"/>
  <c r="O1455" i="6"/>
  <c r="P1455" i="6" s="1"/>
  <c r="O1454" i="6"/>
  <c r="P1454" i="6" s="1"/>
  <c r="O1453" i="6"/>
  <c r="P1453" i="6" s="1"/>
  <c r="O1452" i="6"/>
  <c r="P1452" i="6" s="1"/>
  <c r="O1451" i="6"/>
  <c r="P1451" i="6" s="1"/>
  <c r="O1450" i="6"/>
  <c r="P1450" i="6" s="1"/>
  <c r="O1449" i="6"/>
  <c r="P1449" i="6" s="1"/>
  <c r="O1448" i="6"/>
  <c r="P1448" i="6" s="1"/>
  <c r="O1447" i="6"/>
  <c r="P1447" i="6" s="1"/>
  <c r="O1446" i="6"/>
  <c r="P1446" i="6" s="1"/>
  <c r="O1445" i="6"/>
  <c r="P1445" i="6" s="1"/>
  <c r="O1444" i="6"/>
  <c r="P1444" i="6" s="1"/>
  <c r="O1443" i="6"/>
  <c r="P1443" i="6" s="1"/>
  <c r="O1442" i="6"/>
  <c r="P1442" i="6" s="1"/>
  <c r="O1441" i="6"/>
  <c r="P1441" i="6" s="1"/>
  <c r="O1440" i="6"/>
  <c r="P1440" i="6" s="1"/>
  <c r="O1439" i="6"/>
  <c r="P1439" i="6" s="1"/>
  <c r="O1438" i="6"/>
  <c r="P1438" i="6" s="1"/>
  <c r="O1437" i="6"/>
  <c r="P1437" i="6" s="1"/>
  <c r="O1436" i="6"/>
  <c r="P1436" i="6" s="1"/>
  <c r="O1435" i="6"/>
  <c r="P1435" i="6" s="1"/>
  <c r="O1434" i="6"/>
  <c r="P1434" i="6" s="1"/>
  <c r="O1433" i="6"/>
  <c r="P1433" i="6" s="1"/>
  <c r="O1432" i="6"/>
  <c r="P1432" i="6" s="1"/>
  <c r="O1431" i="6"/>
  <c r="P1431" i="6" s="1"/>
  <c r="O1430" i="6"/>
  <c r="P1430" i="6" s="1"/>
  <c r="O1429" i="6"/>
  <c r="P1429" i="6" s="1"/>
  <c r="O1428" i="6"/>
  <c r="P1428" i="6" s="1"/>
  <c r="O1427" i="6"/>
  <c r="P1427" i="6" s="1"/>
  <c r="O1426" i="6"/>
  <c r="P1426" i="6" s="1"/>
  <c r="O1425" i="6"/>
  <c r="P1425" i="6" s="1"/>
  <c r="O1424" i="6"/>
  <c r="P1424" i="6" s="1"/>
  <c r="O1423" i="6"/>
  <c r="P1423" i="6" s="1"/>
  <c r="O1422" i="6"/>
  <c r="P1422" i="6" s="1"/>
  <c r="O1421" i="6"/>
  <c r="P1421" i="6" s="1"/>
  <c r="O1420" i="6"/>
  <c r="P1420" i="6" s="1"/>
  <c r="O1419" i="6"/>
  <c r="P1419" i="6" s="1"/>
  <c r="O1418" i="6"/>
  <c r="P1418" i="6" s="1"/>
  <c r="O1417" i="6"/>
  <c r="P1417" i="6" s="1"/>
  <c r="O1416" i="6"/>
  <c r="P1416" i="6" s="1"/>
  <c r="O1415" i="6"/>
  <c r="P1415" i="6" s="1"/>
  <c r="O1414" i="6"/>
  <c r="P1414" i="6" s="1"/>
  <c r="O1413" i="6"/>
  <c r="P1413" i="6" s="1"/>
  <c r="O1412" i="6"/>
  <c r="P1412" i="6" s="1"/>
  <c r="O1411" i="6"/>
  <c r="P1411" i="6" s="1"/>
  <c r="O1410" i="6"/>
  <c r="P1410" i="6" s="1"/>
  <c r="O1409" i="6"/>
  <c r="P1409" i="6" s="1"/>
  <c r="O1408" i="6"/>
  <c r="P1408" i="6" s="1"/>
  <c r="O1407" i="6"/>
  <c r="P1407" i="6" s="1"/>
  <c r="O1406" i="6"/>
  <c r="P1406" i="6" s="1"/>
  <c r="O1405" i="6"/>
  <c r="P1405" i="6" s="1"/>
  <c r="O1404" i="6"/>
  <c r="P1404" i="6" s="1"/>
  <c r="O1403" i="6"/>
  <c r="P1403" i="6" s="1"/>
  <c r="O1402" i="6"/>
  <c r="P1402" i="6" s="1"/>
  <c r="O1401" i="6"/>
  <c r="P1401" i="6" s="1"/>
  <c r="O1400" i="6"/>
  <c r="P1400" i="6" s="1"/>
  <c r="O1399" i="6"/>
  <c r="P1399" i="6" s="1"/>
  <c r="O1398" i="6"/>
  <c r="P1398" i="6" s="1"/>
  <c r="O1397" i="6"/>
  <c r="P1397" i="6" s="1"/>
  <c r="O1396" i="6"/>
  <c r="P1396" i="6" s="1"/>
  <c r="O1395" i="6"/>
  <c r="P1395" i="6" s="1"/>
  <c r="O1394" i="6"/>
  <c r="P1394" i="6" s="1"/>
  <c r="O1393" i="6"/>
  <c r="P1393" i="6" s="1"/>
  <c r="O1392" i="6"/>
  <c r="P1392" i="6" s="1"/>
  <c r="O1391" i="6"/>
  <c r="P1391" i="6" s="1"/>
  <c r="O1390" i="6"/>
  <c r="P1390" i="6" s="1"/>
  <c r="O1389" i="6"/>
  <c r="P1389" i="6" s="1"/>
  <c r="O1388" i="6"/>
  <c r="P1388" i="6" s="1"/>
  <c r="O1387" i="6"/>
  <c r="P1387" i="6" s="1"/>
  <c r="O1386" i="6"/>
  <c r="P1386" i="6" s="1"/>
  <c r="O1385" i="6"/>
  <c r="P1385" i="6" s="1"/>
  <c r="O1384" i="6"/>
  <c r="P1384" i="6" s="1"/>
  <c r="O1383" i="6"/>
  <c r="P1383" i="6" s="1"/>
  <c r="O1382" i="6"/>
  <c r="P1382" i="6" s="1"/>
  <c r="O1381" i="6"/>
  <c r="P1381" i="6" s="1"/>
  <c r="O1380" i="6"/>
  <c r="P1380" i="6" s="1"/>
  <c r="O1379" i="6"/>
  <c r="P1379" i="6" s="1"/>
  <c r="O1378" i="6"/>
  <c r="P1378" i="6" s="1"/>
  <c r="O1377" i="6"/>
  <c r="P1377" i="6" s="1"/>
  <c r="O1376" i="6"/>
  <c r="P1376" i="6" s="1"/>
  <c r="O1375" i="6"/>
  <c r="P1375" i="6" s="1"/>
  <c r="O1374" i="6"/>
  <c r="P1374" i="6" s="1"/>
  <c r="O1373" i="6"/>
  <c r="P1373" i="6" s="1"/>
  <c r="O1372" i="6"/>
  <c r="P1372" i="6" s="1"/>
  <c r="O1371" i="6"/>
  <c r="P1371" i="6" s="1"/>
  <c r="O1370" i="6"/>
  <c r="P1370" i="6" s="1"/>
  <c r="O1369" i="6"/>
  <c r="P1369" i="6" s="1"/>
  <c r="O1368" i="6"/>
  <c r="P1368" i="6" s="1"/>
  <c r="O1367" i="6"/>
  <c r="P1367" i="6" s="1"/>
  <c r="O1366" i="6"/>
  <c r="P1366" i="6" s="1"/>
  <c r="O1365" i="6"/>
  <c r="P1365" i="6" s="1"/>
  <c r="O1364" i="6"/>
  <c r="P1364" i="6" s="1"/>
  <c r="O1363" i="6"/>
  <c r="P1363" i="6" s="1"/>
  <c r="O1362" i="6"/>
  <c r="P1362" i="6" s="1"/>
  <c r="O1361" i="6"/>
  <c r="P1361" i="6" s="1"/>
  <c r="O1360" i="6"/>
  <c r="P1360" i="6" s="1"/>
  <c r="O1359" i="6"/>
  <c r="P1359" i="6" s="1"/>
  <c r="O1358" i="6"/>
  <c r="P1358" i="6" s="1"/>
  <c r="O1357" i="6"/>
  <c r="P1357" i="6" s="1"/>
  <c r="O1356" i="6"/>
  <c r="P1356" i="6" s="1"/>
  <c r="O1355" i="6"/>
  <c r="P1355" i="6" s="1"/>
  <c r="O1354" i="6"/>
  <c r="P1354" i="6" s="1"/>
  <c r="O1353" i="6"/>
  <c r="P1353" i="6" s="1"/>
  <c r="O1352" i="6"/>
  <c r="P1352" i="6" s="1"/>
  <c r="O1351" i="6"/>
  <c r="P1351" i="6" s="1"/>
  <c r="O1350" i="6"/>
  <c r="P1350" i="6" s="1"/>
  <c r="O1349" i="6"/>
  <c r="P1349" i="6" s="1"/>
  <c r="O1348" i="6"/>
  <c r="P1348" i="6" s="1"/>
  <c r="O1347" i="6"/>
  <c r="P1347" i="6" s="1"/>
  <c r="O1346" i="6"/>
  <c r="P1346" i="6" s="1"/>
  <c r="O1345" i="6"/>
  <c r="P1345" i="6" s="1"/>
  <c r="O1344" i="6"/>
  <c r="P1344" i="6" s="1"/>
  <c r="O1343" i="6"/>
  <c r="P1343" i="6" s="1"/>
  <c r="O1342" i="6"/>
  <c r="P1342" i="6" s="1"/>
  <c r="O1341" i="6"/>
  <c r="P1341" i="6" s="1"/>
  <c r="O1340" i="6"/>
  <c r="P1340" i="6" s="1"/>
  <c r="O1339" i="6"/>
  <c r="P1339" i="6" s="1"/>
  <c r="O1338" i="6"/>
  <c r="P1338" i="6" s="1"/>
  <c r="O1337" i="6"/>
  <c r="P1337" i="6" s="1"/>
  <c r="O1336" i="6"/>
  <c r="P1336" i="6" s="1"/>
  <c r="O1335" i="6"/>
  <c r="P1335" i="6" s="1"/>
  <c r="O1334" i="6"/>
  <c r="P1334" i="6" s="1"/>
  <c r="O1333" i="6"/>
  <c r="P1333" i="6" s="1"/>
  <c r="O1332" i="6"/>
  <c r="P1332" i="6" s="1"/>
  <c r="O1331" i="6"/>
  <c r="P1331" i="6" s="1"/>
  <c r="O1330" i="6"/>
  <c r="P1330" i="6" s="1"/>
  <c r="O1329" i="6"/>
  <c r="P1329" i="6" s="1"/>
  <c r="O1328" i="6"/>
  <c r="P1328" i="6" s="1"/>
  <c r="O1327" i="6"/>
  <c r="P1327" i="6" s="1"/>
  <c r="O1326" i="6"/>
  <c r="P1326" i="6" s="1"/>
  <c r="O1325" i="6"/>
  <c r="P1325" i="6" s="1"/>
  <c r="O1324" i="6"/>
  <c r="P1324" i="6" s="1"/>
  <c r="O1323" i="6"/>
  <c r="P1323" i="6" s="1"/>
  <c r="O1322" i="6"/>
  <c r="P1322" i="6" s="1"/>
  <c r="O1321" i="6"/>
  <c r="P1321" i="6" s="1"/>
  <c r="O1320" i="6"/>
  <c r="P1320" i="6" s="1"/>
  <c r="O1319" i="6"/>
  <c r="P1319" i="6" s="1"/>
  <c r="O1318" i="6"/>
  <c r="P1318" i="6" s="1"/>
  <c r="O1317" i="6"/>
  <c r="P1317" i="6" s="1"/>
  <c r="O1316" i="6"/>
  <c r="P1316" i="6" s="1"/>
  <c r="O1315" i="6"/>
  <c r="P1315" i="6" s="1"/>
  <c r="O1314" i="6"/>
  <c r="P1314" i="6" s="1"/>
  <c r="O1313" i="6"/>
  <c r="P1313" i="6" s="1"/>
  <c r="O1312" i="6"/>
  <c r="P1312" i="6" s="1"/>
  <c r="O1311" i="6"/>
  <c r="P1311" i="6" s="1"/>
  <c r="O1310" i="6"/>
  <c r="P1310" i="6" s="1"/>
  <c r="O1309" i="6"/>
  <c r="P1309" i="6" s="1"/>
  <c r="O1308" i="6"/>
  <c r="P1308" i="6" s="1"/>
  <c r="O1307" i="6"/>
  <c r="P1307" i="6" s="1"/>
  <c r="O1306" i="6"/>
  <c r="P1306" i="6" s="1"/>
  <c r="O1305" i="6"/>
  <c r="P1305" i="6" s="1"/>
  <c r="O1304" i="6"/>
  <c r="P1304" i="6" s="1"/>
  <c r="O1303" i="6"/>
  <c r="P1303" i="6" s="1"/>
  <c r="O1302" i="6"/>
  <c r="P1302" i="6" s="1"/>
  <c r="O1301" i="6"/>
  <c r="P1301" i="6" s="1"/>
  <c r="O1300" i="6"/>
  <c r="P1300" i="6" s="1"/>
  <c r="O1299" i="6"/>
  <c r="P1299" i="6" s="1"/>
  <c r="O1298" i="6"/>
  <c r="P1298" i="6" s="1"/>
  <c r="O1297" i="6"/>
  <c r="P1297" i="6" s="1"/>
  <c r="O1296" i="6"/>
  <c r="P1296" i="6" s="1"/>
  <c r="O1295" i="6"/>
  <c r="P1295" i="6" s="1"/>
  <c r="O1294" i="6"/>
  <c r="P1294" i="6" s="1"/>
  <c r="O1293" i="6"/>
  <c r="P1293" i="6" s="1"/>
  <c r="O1292" i="6"/>
  <c r="P1292" i="6" s="1"/>
  <c r="O1291" i="6"/>
  <c r="P1291" i="6" s="1"/>
  <c r="O1290" i="6"/>
  <c r="P1290" i="6" s="1"/>
  <c r="O1289" i="6"/>
  <c r="P1289" i="6" s="1"/>
  <c r="O1288" i="6"/>
  <c r="P1288" i="6" s="1"/>
  <c r="O1287" i="6"/>
  <c r="P1287" i="6" s="1"/>
  <c r="O1286" i="6"/>
  <c r="P1286" i="6" s="1"/>
  <c r="O1285" i="6"/>
  <c r="P1285" i="6" s="1"/>
  <c r="O1284" i="6"/>
  <c r="P1284" i="6" s="1"/>
  <c r="O1283" i="6"/>
  <c r="P1283" i="6" s="1"/>
  <c r="O1282" i="6"/>
  <c r="P1282" i="6" s="1"/>
  <c r="O1281" i="6"/>
  <c r="P1281" i="6" s="1"/>
  <c r="O1280" i="6"/>
  <c r="P1280" i="6" s="1"/>
  <c r="O1279" i="6"/>
  <c r="P1279" i="6" s="1"/>
  <c r="O1278" i="6"/>
  <c r="P1278" i="6" s="1"/>
  <c r="O1277" i="6"/>
  <c r="P1277" i="6" s="1"/>
  <c r="O1276" i="6"/>
  <c r="P1276" i="6" s="1"/>
  <c r="O1275" i="6"/>
  <c r="P1275" i="6" s="1"/>
  <c r="O1274" i="6"/>
  <c r="P1274" i="6" s="1"/>
  <c r="O1273" i="6"/>
  <c r="P1273" i="6" s="1"/>
  <c r="O1272" i="6"/>
  <c r="P1272" i="6" s="1"/>
  <c r="O1271" i="6"/>
  <c r="P1271" i="6" s="1"/>
  <c r="O1270" i="6"/>
  <c r="P1270" i="6" s="1"/>
  <c r="O1269" i="6"/>
  <c r="P1269" i="6" s="1"/>
  <c r="O1268" i="6"/>
  <c r="P1268" i="6" s="1"/>
  <c r="O1267" i="6"/>
  <c r="P1267" i="6" s="1"/>
  <c r="O1266" i="6"/>
  <c r="P1266" i="6" s="1"/>
  <c r="O1265" i="6"/>
  <c r="P1265" i="6" s="1"/>
  <c r="O1264" i="6"/>
  <c r="P1264" i="6" s="1"/>
  <c r="O1263" i="6"/>
  <c r="P1263" i="6" s="1"/>
  <c r="O1262" i="6"/>
  <c r="P1262" i="6" s="1"/>
  <c r="O1261" i="6"/>
  <c r="P1261" i="6" s="1"/>
  <c r="O1260" i="6"/>
  <c r="P1260" i="6" s="1"/>
  <c r="O1259" i="6"/>
  <c r="P1259" i="6" s="1"/>
  <c r="O1258" i="6"/>
  <c r="P1258" i="6" s="1"/>
  <c r="O1257" i="6"/>
  <c r="P1257" i="6" s="1"/>
  <c r="O1256" i="6"/>
  <c r="P1256" i="6" s="1"/>
  <c r="O1255" i="6"/>
  <c r="P1255" i="6" s="1"/>
  <c r="O1254" i="6"/>
  <c r="P1254" i="6" s="1"/>
  <c r="O1253" i="6"/>
  <c r="P1253" i="6" s="1"/>
  <c r="O1252" i="6"/>
  <c r="P1252" i="6" s="1"/>
  <c r="O1251" i="6"/>
  <c r="P1251" i="6" s="1"/>
  <c r="O1250" i="6"/>
  <c r="P1250" i="6" s="1"/>
  <c r="O1249" i="6"/>
  <c r="P1249" i="6" s="1"/>
  <c r="O1248" i="6"/>
  <c r="P1248" i="6" s="1"/>
  <c r="O1247" i="6"/>
  <c r="P1247" i="6" s="1"/>
  <c r="O1246" i="6"/>
  <c r="P1246" i="6" s="1"/>
  <c r="O1245" i="6"/>
  <c r="P1245" i="6" s="1"/>
  <c r="O1244" i="6"/>
  <c r="P1244" i="6" s="1"/>
  <c r="O1243" i="6"/>
  <c r="P1243" i="6" s="1"/>
  <c r="O1242" i="6"/>
  <c r="P1242" i="6" s="1"/>
  <c r="O1241" i="6"/>
  <c r="P1241" i="6" s="1"/>
  <c r="O1240" i="6"/>
  <c r="P1240" i="6" s="1"/>
  <c r="O1239" i="6"/>
  <c r="P1239" i="6" s="1"/>
  <c r="O1238" i="6"/>
  <c r="P1238" i="6" s="1"/>
  <c r="O1237" i="6"/>
  <c r="P1237" i="6" s="1"/>
  <c r="O1236" i="6"/>
  <c r="P1236" i="6" s="1"/>
  <c r="O1235" i="6"/>
  <c r="P1235" i="6" s="1"/>
  <c r="O1234" i="6"/>
  <c r="P1234" i="6" s="1"/>
  <c r="O1233" i="6"/>
  <c r="P1233" i="6" s="1"/>
  <c r="O1232" i="6"/>
  <c r="P1232" i="6" s="1"/>
  <c r="O1231" i="6"/>
  <c r="P1231" i="6" s="1"/>
  <c r="O1230" i="6"/>
  <c r="P1230" i="6" s="1"/>
  <c r="O1229" i="6"/>
  <c r="P1229" i="6" s="1"/>
  <c r="O1228" i="6"/>
  <c r="P1228" i="6" s="1"/>
  <c r="O1227" i="6"/>
  <c r="P1227" i="6" s="1"/>
  <c r="O1226" i="6"/>
  <c r="P1226" i="6" s="1"/>
  <c r="O1225" i="6"/>
  <c r="P1225" i="6" s="1"/>
  <c r="O1224" i="6"/>
  <c r="P1224" i="6" s="1"/>
  <c r="O1223" i="6"/>
  <c r="P1223" i="6" s="1"/>
  <c r="O1222" i="6"/>
  <c r="P1222" i="6" s="1"/>
  <c r="O1221" i="6"/>
  <c r="P1221" i="6" s="1"/>
  <c r="O1220" i="6"/>
  <c r="P1220" i="6" s="1"/>
  <c r="O1219" i="6"/>
  <c r="P1219" i="6" s="1"/>
  <c r="O1218" i="6"/>
  <c r="P1218" i="6" s="1"/>
  <c r="O1217" i="6"/>
  <c r="P1217" i="6" s="1"/>
  <c r="O1216" i="6"/>
  <c r="P1216" i="6" s="1"/>
  <c r="O1215" i="6"/>
  <c r="P1215" i="6" s="1"/>
  <c r="O1214" i="6"/>
  <c r="P1214" i="6" s="1"/>
  <c r="O1213" i="6"/>
  <c r="P1213" i="6" s="1"/>
  <c r="O1212" i="6"/>
  <c r="P1212" i="6" s="1"/>
  <c r="O1211" i="6"/>
  <c r="P1211" i="6" s="1"/>
  <c r="O1210" i="6"/>
  <c r="P1210" i="6" s="1"/>
  <c r="O1209" i="6"/>
  <c r="P1209" i="6" s="1"/>
  <c r="O1208" i="6"/>
  <c r="P1208" i="6" s="1"/>
  <c r="O1207" i="6"/>
  <c r="P1207" i="6" s="1"/>
  <c r="O1206" i="6"/>
  <c r="P1206" i="6" s="1"/>
  <c r="O1205" i="6"/>
  <c r="P1205" i="6" s="1"/>
  <c r="O1204" i="6"/>
  <c r="P1204" i="6" s="1"/>
  <c r="O1203" i="6"/>
  <c r="P1203" i="6" s="1"/>
  <c r="O1202" i="6"/>
  <c r="P1202" i="6" s="1"/>
  <c r="O1201" i="6"/>
  <c r="P1201" i="6" s="1"/>
  <c r="O1200" i="6"/>
  <c r="P1200" i="6" s="1"/>
  <c r="O1199" i="6"/>
  <c r="P1199" i="6" s="1"/>
  <c r="O1198" i="6"/>
  <c r="P1198" i="6" s="1"/>
  <c r="O1197" i="6"/>
  <c r="P1197" i="6" s="1"/>
  <c r="O1196" i="6"/>
  <c r="P1196" i="6" s="1"/>
  <c r="O1195" i="6"/>
  <c r="P1195" i="6" s="1"/>
  <c r="O1194" i="6"/>
  <c r="P1194" i="6" s="1"/>
  <c r="O1193" i="6"/>
  <c r="P1193" i="6" s="1"/>
  <c r="O1192" i="6"/>
  <c r="P1192" i="6" s="1"/>
  <c r="O1191" i="6"/>
  <c r="P1191" i="6" s="1"/>
  <c r="O1190" i="6"/>
  <c r="P1190" i="6" s="1"/>
  <c r="O1189" i="6"/>
  <c r="P1189" i="6" s="1"/>
  <c r="O1188" i="6"/>
  <c r="P1188" i="6" s="1"/>
  <c r="O1187" i="6"/>
  <c r="P1187" i="6" s="1"/>
  <c r="O1186" i="6"/>
  <c r="P1186" i="6" s="1"/>
  <c r="O1185" i="6"/>
  <c r="P1185" i="6" s="1"/>
  <c r="O1184" i="6"/>
  <c r="P1184" i="6" s="1"/>
  <c r="O1183" i="6"/>
  <c r="P1183" i="6" s="1"/>
  <c r="O1182" i="6"/>
  <c r="P1182" i="6" s="1"/>
  <c r="O1181" i="6"/>
  <c r="P1181" i="6" s="1"/>
  <c r="O1180" i="6"/>
  <c r="P1180" i="6" s="1"/>
  <c r="O1179" i="6"/>
  <c r="P1179" i="6" s="1"/>
  <c r="O1178" i="6"/>
  <c r="P1178" i="6" s="1"/>
  <c r="O1177" i="6"/>
  <c r="P1177" i="6" s="1"/>
  <c r="O1176" i="6"/>
  <c r="P1176" i="6" s="1"/>
  <c r="O1175" i="6"/>
  <c r="P1175" i="6" s="1"/>
  <c r="O1174" i="6"/>
  <c r="P1174" i="6" s="1"/>
  <c r="O1173" i="6"/>
  <c r="P1173" i="6" s="1"/>
  <c r="O1172" i="6"/>
  <c r="P1172" i="6" s="1"/>
  <c r="O1171" i="6"/>
  <c r="P1171" i="6" s="1"/>
  <c r="O1170" i="6"/>
  <c r="P1170" i="6" s="1"/>
  <c r="O1169" i="6"/>
  <c r="P1169" i="6" s="1"/>
  <c r="O1168" i="6"/>
  <c r="P1168" i="6" s="1"/>
  <c r="O1167" i="6"/>
  <c r="P1167" i="6" s="1"/>
  <c r="O1166" i="6"/>
  <c r="P1166" i="6" s="1"/>
  <c r="O1165" i="6"/>
  <c r="P1165" i="6" s="1"/>
  <c r="O1164" i="6"/>
  <c r="P1164" i="6" s="1"/>
  <c r="O1163" i="6"/>
  <c r="P1163" i="6" s="1"/>
  <c r="O1162" i="6"/>
  <c r="P1162" i="6" s="1"/>
  <c r="O1161" i="6"/>
  <c r="P1161" i="6" s="1"/>
  <c r="O1160" i="6"/>
  <c r="P1160" i="6" s="1"/>
  <c r="O1159" i="6"/>
  <c r="P1159" i="6" s="1"/>
  <c r="O1158" i="6"/>
  <c r="P1158" i="6" s="1"/>
  <c r="O1157" i="6"/>
  <c r="P1157" i="6" s="1"/>
  <c r="O1156" i="6"/>
  <c r="P1156" i="6" s="1"/>
  <c r="O1155" i="6"/>
  <c r="P1155" i="6" s="1"/>
  <c r="O1154" i="6"/>
  <c r="P1154" i="6" s="1"/>
  <c r="O1153" i="6"/>
  <c r="P1153" i="6" s="1"/>
  <c r="O1152" i="6"/>
  <c r="P1152" i="6" s="1"/>
  <c r="O1151" i="6"/>
  <c r="P1151" i="6" s="1"/>
  <c r="O1150" i="6"/>
  <c r="P1150" i="6" s="1"/>
  <c r="O1149" i="6"/>
  <c r="P1149" i="6" s="1"/>
  <c r="O1148" i="6"/>
  <c r="P1148" i="6" s="1"/>
  <c r="O1147" i="6"/>
  <c r="P1147" i="6" s="1"/>
  <c r="O1146" i="6"/>
  <c r="P1146" i="6" s="1"/>
  <c r="O1145" i="6"/>
  <c r="P1145" i="6" s="1"/>
  <c r="O1144" i="6"/>
  <c r="P1144" i="6" s="1"/>
  <c r="O1143" i="6"/>
  <c r="P1143" i="6" s="1"/>
  <c r="O1142" i="6"/>
  <c r="P1142" i="6" s="1"/>
  <c r="O1141" i="6"/>
  <c r="P1141" i="6" s="1"/>
  <c r="O1140" i="6"/>
  <c r="P1140" i="6" s="1"/>
  <c r="O1139" i="6"/>
  <c r="P1139" i="6" s="1"/>
  <c r="O1138" i="6"/>
  <c r="P1138" i="6" s="1"/>
  <c r="O1137" i="6"/>
  <c r="P1137" i="6" s="1"/>
  <c r="O1136" i="6"/>
  <c r="P1136" i="6" s="1"/>
  <c r="O1135" i="6"/>
  <c r="P1135" i="6" s="1"/>
  <c r="O1134" i="6"/>
  <c r="P1134" i="6" s="1"/>
  <c r="O1133" i="6"/>
  <c r="P1133" i="6" s="1"/>
  <c r="O1132" i="6"/>
  <c r="P1132" i="6" s="1"/>
  <c r="O1131" i="6"/>
  <c r="P1131" i="6" s="1"/>
  <c r="O1130" i="6"/>
  <c r="P1130" i="6" s="1"/>
  <c r="O1129" i="6"/>
  <c r="P1129" i="6" s="1"/>
  <c r="O1128" i="6"/>
  <c r="P1128" i="6" s="1"/>
  <c r="O1127" i="6"/>
  <c r="P1127" i="6" s="1"/>
  <c r="O1126" i="6"/>
  <c r="P1126" i="6" s="1"/>
  <c r="O1125" i="6"/>
  <c r="P1125" i="6" s="1"/>
  <c r="O1124" i="6"/>
  <c r="P1124" i="6" s="1"/>
  <c r="O1123" i="6"/>
  <c r="P1123" i="6" s="1"/>
  <c r="O1122" i="6"/>
  <c r="P1122" i="6" s="1"/>
  <c r="O1121" i="6"/>
  <c r="P1121" i="6" s="1"/>
  <c r="O1120" i="6"/>
  <c r="P1120" i="6" s="1"/>
  <c r="O1119" i="6"/>
  <c r="P1119" i="6" s="1"/>
  <c r="O1118" i="6"/>
  <c r="P1118" i="6" s="1"/>
  <c r="O1117" i="6"/>
  <c r="P1117" i="6" s="1"/>
  <c r="O1116" i="6"/>
  <c r="P1116" i="6" s="1"/>
  <c r="O1115" i="6"/>
  <c r="P1115" i="6" s="1"/>
  <c r="O1114" i="6"/>
  <c r="P1114" i="6" s="1"/>
  <c r="O1113" i="6"/>
  <c r="P1113" i="6" s="1"/>
  <c r="O1112" i="6"/>
  <c r="P1112" i="6" s="1"/>
  <c r="O1111" i="6"/>
  <c r="P1111" i="6" s="1"/>
  <c r="O1110" i="6"/>
  <c r="P1110" i="6" s="1"/>
  <c r="O1109" i="6"/>
  <c r="P1109" i="6" s="1"/>
  <c r="O1108" i="6"/>
  <c r="P1108" i="6" s="1"/>
  <c r="O1107" i="6"/>
  <c r="P1107" i="6" s="1"/>
  <c r="O1106" i="6"/>
  <c r="P1106" i="6" s="1"/>
  <c r="O1105" i="6"/>
  <c r="P1105" i="6" s="1"/>
  <c r="O1104" i="6"/>
  <c r="P1104" i="6" s="1"/>
  <c r="O1103" i="6"/>
  <c r="P1103" i="6" s="1"/>
  <c r="O1102" i="6"/>
  <c r="P1102" i="6" s="1"/>
  <c r="O1101" i="6"/>
  <c r="P1101" i="6" s="1"/>
  <c r="O1100" i="6"/>
  <c r="P1100" i="6" s="1"/>
  <c r="O1099" i="6"/>
  <c r="P1099" i="6" s="1"/>
  <c r="O1098" i="6"/>
  <c r="P1098" i="6" s="1"/>
  <c r="O1097" i="6"/>
  <c r="P1097" i="6" s="1"/>
  <c r="O1096" i="6"/>
  <c r="P1096" i="6" s="1"/>
  <c r="O1095" i="6"/>
  <c r="P1095" i="6" s="1"/>
  <c r="O1094" i="6"/>
  <c r="P1094" i="6" s="1"/>
  <c r="O1093" i="6"/>
  <c r="P1093" i="6" s="1"/>
  <c r="O1092" i="6"/>
  <c r="P1092" i="6" s="1"/>
  <c r="O1091" i="6"/>
  <c r="P1091" i="6" s="1"/>
  <c r="O1090" i="6"/>
  <c r="P1090" i="6" s="1"/>
  <c r="O1089" i="6"/>
  <c r="P1089" i="6" s="1"/>
  <c r="O1088" i="6"/>
  <c r="P1088" i="6" s="1"/>
  <c r="O1087" i="6"/>
  <c r="P1087" i="6" s="1"/>
  <c r="O1086" i="6"/>
  <c r="P1086" i="6" s="1"/>
  <c r="O1085" i="6"/>
  <c r="P1085" i="6" s="1"/>
  <c r="O1084" i="6"/>
  <c r="P1084" i="6" s="1"/>
  <c r="O1083" i="6"/>
  <c r="P1083" i="6" s="1"/>
  <c r="O1082" i="6"/>
  <c r="P1082" i="6" s="1"/>
  <c r="O1081" i="6"/>
  <c r="P1081" i="6" s="1"/>
  <c r="O1080" i="6"/>
  <c r="P1080" i="6" s="1"/>
  <c r="O1079" i="6"/>
  <c r="P1079" i="6" s="1"/>
  <c r="O1078" i="6"/>
  <c r="P1078" i="6" s="1"/>
  <c r="O1077" i="6"/>
  <c r="P1077" i="6" s="1"/>
  <c r="O1076" i="6"/>
  <c r="P1076" i="6" s="1"/>
  <c r="O1075" i="6"/>
  <c r="P1075" i="6" s="1"/>
  <c r="O1074" i="6"/>
  <c r="P1074" i="6" s="1"/>
  <c r="O1073" i="6"/>
  <c r="P1073" i="6" s="1"/>
  <c r="O1072" i="6"/>
  <c r="P1072" i="6" s="1"/>
  <c r="O1071" i="6"/>
  <c r="P1071" i="6" s="1"/>
  <c r="O1070" i="6"/>
  <c r="P1070" i="6" s="1"/>
  <c r="O1069" i="6"/>
  <c r="P1069" i="6" s="1"/>
  <c r="O1068" i="6"/>
  <c r="P1068" i="6" s="1"/>
  <c r="O1067" i="6"/>
  <c r="P1067" i="6" s="1"/>
  <c r="O1066" i="6"/>
  <c r="P1066" i="6" s="1"/>
  <c r="O1065" i="6"/>
  <c r="P1065" i="6" s="1"/>
  <c r="O1064" i="6"/>
  <c r="P1064" i="6" s="1"/>
  <c r="O1063" i="6"/>
  <c r="P1063" i="6" s="1"/>
  <c r="O1062" i="6"/>
  <c r="P1062" i="6" s="1"/>
  <c r="O1061" i="6"/>
  <c r="P1061" i="6" s="1"/>
  <c r="O1060" i="6"/>
  <c r="P1060" i="6" s="1"/>
  <c r="O1059" i="6"/>
  <c r="P1059" i="6" s="1"/>
  <c r="O1058" i="6"/>
  <c r="P1058" i="6" s="1"/>
  <c r="O1057" i="6"/>
  <c r="P1057" i="6" s="1"/>
  <c r="O1056" i="6"/>
  <c r="P1056" i="6" s="1"/>
  <c r="O1055" i="6"/>
  <c r="P1055" i="6" s="1"/>
  <c r="O1054" i="6"/>
  <c r="P1054" i="6" s="1"/>
  <c r="O1053" i="6"/>
  <c r="P1053" i="6" s="1"/>
  <c r="O1052" i="6"/>
  <c r="P1052" i="6" s="1"/>
  <c r="O1051" i="6"/>
  <c r="P1051" i="6" s="1"/>
  <c r="O1050" i="6"/>
  <c r="P1050" i="6" s="1"/>
  <c r="O1049" i="6"/>
  <c r="P1049" i="6" s="1"/>
  <c r="O1048" i="6"/>
  <c r="P1048" i="6" s="1"/>
  <c r="O1047" i="6"/>
  <c r="P1047" i="6" s="1"/>
  <c r="O1046" i="6"/>
  <c r="P1046" i="6" s="1"/>
  <c r="O1045" i="6"/>
  <c r="P1045" i="6" s="1"/>
  <c r="O1044" i="6"/>
  <c r="P1044" i="6" s="1"/>
  <c r="O1043" i="6"/>
  <c r="P1043" i="6" s="1"/>
  <c r="O1042" i="6"/>
  <c r="P1042" i="6" s="1"/>
  <c r="O1041" i="6"/>
  <c r="P1041" i="6" s="1"/>
  <c r="O1040" i="6"/>
  <c r="P1040" i="6" s="1"/>
  <c r="O1039" i="6"/>
  <c r="P1039" i="6" s="1"/>
  <c r="O1038" i="6"/>
  <c r="P1038" i="6" s="1"/>
  <c r="O1037" i="6"/>
  <c r="P1037" i="6" s="1"/>
  <c r="O1036" i="6"/>
  <c r="P1036" i="6" s="1"/>
  <c r="O1035" i="6"/>
  <c r="P1035" i="6" s="1"/>
  <c r="O1034" i="6"/>
  <c r="P1034" i="6" s="1"/>
  <c r="O1033" i="6"/>
  <c r="P1033" i="6" s="1"/>
  <c r="O1032" i="6"/>
  <c r="P1032" i="6" s="1"/>
  <c r="O1031" i="6"/>
  <c r="P1031" i="6" s="1"/>
  <c r="O1030" i="6"/>
  <c r="P1030" i="6" s="1"/>
  <c r="O1029" i="6"/>
  <c r="P1029" i="6" s="1"/>
  <c r="O1028" i="6"/>
  <c r="P1028" i="6" s="1"/>
  <c r="O1027" i="6"/>
  <c r="P1027" i="6" s="1"/>
  <c r="O1026" i="6"/>
  <c r="P1026" i="6" s="1"/>
  <c r="O1025" i="6"/>
  <c r="P1025" i="6" s="1"/>
  <c r="O1024" i="6"/>
  <c r="P1024" i="6" s="1"/>
  <c r="O1023" i="6"/>
  <c r="P1023" i="6" s="1"/>
  <c r="O1022" i="6"/>
  <c r="P1022" i="6" s="1"/>
  <c r="O1021" i="6"/>
  <c r="P1021" i="6" s="1"/>
  <c r="O1020" i="6"/>
  <c r="P1020" i="6" s="1"/>
  <c r="O1019" i="6"/>
  <c r="P1019" i="6" s="1"/>
  <c r="O1018" i="6"/>
  <c r="P1018" i="6" s="1"/>
  <c r="O1017" i="6"/>
  <c r="P1017" i="6" s="1"/>
  <c r="O1016" i="6"/>
  <c r="P1016" i="6" s="1"/>
  <c r="O1015" i="6"/>
  <c r="P1015" i="6" s="1"/>
  <c r="O1014" i="6"/>
  <c r="P1014" i="6" s="1"/>
  <c r="O1013" i="6"/>
  <c r="P1013" i="6" s="1"/>
  <c r="O1012" i="6"/>
  <c r="P1012" i="6" s="1"/>
  <c r="O1011" i="6"/>
  <c r="P1011" i="6" s="1"/>
  <c r="O1010" i="6"/>
  <c r="P1010" i="6" s="1"/>
  <c r="O1009" i="6"/>
  <c r="P1009" i="6" s="1"/>
  <c r="O1008" i="6"/>
  <c r="P1008" i="6" s="1"/>
  <c r="O1007" i="6"/>
  <c r="P1007" i="6" s="1"/>
  <c r="O1006" i="6"/>
  <c r="P1006" i="6" s="1"/>
  <c r="O1005" i="6"/>
  <c r="P1005" i="6" s="1"/>
  <c r="O1004" i="6"/>
  <c r="P1004" i="6" s="1"/>
  <c r="O1003" i="6"/>
  <c r="P1003" i="6" s="1"/>
  <c r="O1002" i="6"/>
  <c r="P1002" i="6" s="1"/>
  <c r="O1001" i="6"/>
  <c r="P1001" i="6" s="1"/>
  <c r="O1000" i="6"/>
  <c r="P1000" i="6" s="1"/>
  <c r="O999" i="6"/>
  <c r="P999" i="6" s="1"/>
  <c r="O998" i="6"/>
  <c r="P998" i="6" s="1"/>
  <c r="O997" i="6"/>
  <c r="P997" i="6" s="1"/>
  <c r="O996" i="6"/>
  <c r="P996" i="6" s="1"/>
  <c r="O995" i="6"/>
  <c r="P995" i="6" s="1"/>
  <c r="O994" i="6"/>
  <c r="P994" i="6" s="1"/>
  <c r="O993" i="6"/>
  <c r="P993" i="6" s="1"/>
  <c r="O992" i="6"/>
  <c r="P992" i="6" s="1"/>
  <c r="O991" i="6"/>
  <c r="P991" i="6" s="1"/>
  <c r="O990" i="6"/>
  <c r="P990" i="6" s="1"/>
  <c r="O989" i="6"/>
  <c r="P989" i="6" s="1"/>
  <c r="O988" i="6"/>
  <c r="P988" i="6" s="1"/>
  <c r="O987" i="6"/>
  <c r="P987" i="6" s="1"/>
  <c r="O986" i="6"/>
  <c r="P986" i="6" s="1"/>
  <c r="O985" i="6"/>
  <c r="P985" i="6" s="1"/>
  <c r="O984" i="6"/>
  <c r="P984" i="6" s="1"/>
  <c r="O983" i="6"/>
  <c r="P983" i="6" s="1"/>
  <c r="O982" i="6"/>
  <c r="P982" i="6" s="1"/>
  <c r="O981" i="6"/>
  <c r="P981" i="6" s="1"/>
  <c r="O980" i="6"/>
  <c r="P980" i="6" s="1"/>
  <c r="O979" i="6"/>
  <c r="P979" i="6" s="1"/>
  <c r="O978" i="6"/>
  <c r="P978" i="6" s="1"/>
  <c r="O977" i="6"/>
  <c r="P977" i="6" s="1"/>
  <c r="O976" i="6"/>
  <c r="P976" i="6" s="1"/>
  <c r="O975" i="6"/>
  <c r="P975" i="6" s="1"/>
  <c r="O974" i="6"/>
  <c r="P974" i="6" s="1"/>
  <c r="O973" i="6"/>
  <c r="P973" i="6" s="1"/>
  <c r="O972" i="6"/>
  <c r="P972" i="6" s="1"/>
  <c r="O971" i="6"/>
  <c r="P971" i="6" s="1"/>
  <c r="O970" i="6"/>
  <c r="P970" i="6" s="1"/>
  <c r="O969" i="6"/>
  <c r="P969" i="6" s="1"/>
  <c r="O968" i="6"/>
  <c r="P968" i="6" s="1"/>
  <c r="O967" i="6"/>
  <c r="P967" i="6" s="1"/>
  <c r="O966" i="6"/>
  <c r="P966" i="6" s="1"/>
  <c r="O965" i="6"/>
  <c r="P965" i="6" s="1"/>
  <c r="O964" i="6"/>
  <c r="P964" i="6" s="1"/>
  <c r="O963" i="6"/>
  <c r="P963" i="6" s="1"/>
  <c r="O962" i="6"/>
  <c r="P962" i="6" s="1"/>
  <c r="O961" i="6"/>
  <c r="P961" i="6" s="1"/>
  <c r="O960" i="6"/>
  <c r="P960" i="6" s="1"/>
  <c r="O959" i="6"/>
  <c r="P959" i="6" s="1"/>
  <c r="O958" i="6"/>
  <c r="P958" i="6" s="1"/>
  <c r="O957" i="6"/>
  <c r="P957" i="6" s="1"/>
  <c r="O956" i="6"/>
  <c r="P956" i="6" s="1"/>
  <c r="O955" i="6"/>
  <c r="P955" i="6" s="1"/>
  <c r="O954" i="6"/>
  <c r="P954" i="6" s="1"/>
  <c r="O953" i="6"/>
  <c r="P953" i="6" s="1"/>
  <c r="O952" i="6"/>
  <c r="P952" i="6" s="1"/>
  <c r="O951" i="6"/>
  <c r="P951" i="6" s="1"/>
  <c r="O950" i="6"/>
  <c r="P950" i="6" s="1"/>
  <c r="O949" i="6"/>
  <c r="P949" i="6" s="1"/>
  <c r="O948" i="6"/>
  <c r="P948" i="6" s="1"/>
  <c r="O947" i="6"/>
  <c r="P947" i="6" s="1"/>
  <c r="O946" i="6"/>
  <c r="P946" i="6" s="1"/>
  <c r="O945" i="6"/>
  <c r="P945" i="6" s="1"/>
  <c r="O944" i="6"/>
  <c r="P944" i="6" s="1"/>
  <c r="O943" i="6"/>
  <c r="P943" i="6" s="1"/>
  <c r="O942" i="6"/>
  <c r="P942" i="6" s="1"/>
  <c r="O941" i="6"/>
  <c r="P941" i="6" s="1"/>
  <c r="O940" i="6"/>
  <c r="P940" i="6" s="1"/>
  <c r="O939" i="6"/>
  <c r="P939" i="6" s="1"/>
  <c r="O938" i="6"/>
  <c r="P938" i="6" s="1"/>
  <c r="O937" i="6"/>
  <c r="P937" i="6" s="1"/>
  <c r="O936" i="6"/>
  <c r="P936" i="6" s="1"/>
  <c r="O935" i="6"/>
  <c r="P935" i="6" s="1"/>
  <c r="O934" i="6"/>
  <c r="P934" i="6" s="1"/>
  <c r="O933" i="6"/>
  <c r="P933" i="6" s="1"/>
  <c r="O932" i="6"/>
  <c r="P932" i="6" s="1"/>
  <c r="O931" i="6"/>
  <c r="P931" i="6" s="1"/>
  <c r="O930" i="6"/>
  <c r="P930" i="6" s="1"/>
  <c r="O929" i="6"/>
  <c r="P929" i="6" s="1"/>
  <c r="O928" i="6"/>
  <c r="P928" i="6" s="1"/>
  <c r="O927" i="6"/>
  <c r="P927" i="6" s="1"/>
  <c r="O926" i="6"/>
  <c r="P926" i="6" s="1"/>
  <c r="O925" i="6"/>
  <c r="P925" i="6" s="1"/>
  <c r="O924" i="6"/>
  <c r="P924" i="6" s="1"/>
  <c r="O923" i="6"/>
  <c r="P923" i="6" s="1"/>
  <c r="O922" i="6"/>
  <c r="P922" i="6" s="1"/>
  <c r="O921" i="6"/>
  <c r="P921" i="6" s="1"/>
  <c r="O920" i="6"/>
  <c r="P920" i="6" s="1"/>
  <c r="O919" i="6"/>
  <c r="P919" i="6" s="1"/>
  <c r="O918" i="6"/>
  <c r="P918" i="6" s="1"/>
  <c r="O917" i="6"/>
  <c r="P917" i="6" s="1"/>
  <c r="O916" i="6"/>
  <c r="P916" i="6" s="1"/>
  <c r="O915" i="6"/>
  <c r="P915" i="6" s="1"/>
  <c r="O914" i="6"/>
  <c r="P914" i="6" s="1"/>
  <c r="O913" i="6"/>
  <c r="P913" i="6" s="1"/>
  <c r="O912" i="6"/>
  <c r="P912" i="6" s="1"/>
  <c r="O911" i="6"/>
  <c r="P911" i="6" s="1"/>
  <c r="O910" i="6"/>
  <c r="P910" i="6" s="1"/>
  <c r="O909" i="6"/>
  <c r="P909" i="6" s="1"/>
  <c r="O908" i="6"/>
  <c r="P908" i="6" s="1"/>
  <c r="O907" i="6"/>
  <c r="P907" i="6" s="1"/>
  <c r="O906" i="6"/>
  <c r="P906" i="6" s="1"/>
  <c r="O905" i="6"/>
  <c r="P905" i="6" s="1"/>
  <c r="O904" i="6"/>
  <c r="P904" i="6" s="1"/>
  <c r="O903" i="6"/>
  <c r="P903" i="6" s="1"/>
  <c r="O902" i="6"/>
  <c r="P902" i="6" s="1"/>
  <c r="O901" i="6"/>
  <c r="P901" i="6" s="1"/>
  <c r="O900" i="6"/>
  <c r="P900" i="6" s="1"/>
  <c r="O899" i="6"/>
  <c r="P899" i="6" s="1"/>
  <c r="O898" i="6"/>
  <c r="P898" i="6" s="1"/>
  <c r="O897" i="6"/>
  <c r="P897" i="6" s="1"/>
  <c r="O896" i="6"/>
  <c r="P896" i="6" s="1"/>
  <c r="O895" i="6"/>
  <c r="P895" i="6" s="1"/>
  <c r="O894" i="6"/>
  <c r="P894" i="6" s="1"/>
  <c r="O893" i="6"/>
  <c r="P893" i="6" s="1"/>
  <c r="O892" i="6"/>
  <c r="P892" i="6" s="1"/>
  <c r="O891" i="6"/>
  <c r="P891" i="6" s="1"/>
  <c r="O890" i="6"/>
  <c r="P890" i="6" s="1"/>
  <c r="O889" i="6"/>
  <c r="P889" i="6" s="1"/>
  <c r="O888" i="6"/>
  <c r="P888" i="6" s="1"/>
  <c r="O887" i="6"/>
  <c r="P887" i="6" s="1"/>
  <c r="O886" i="6"/>
  <c r="P886" i="6" s="1"/>
  <c r="O885" i="6"/>
  <c r="P885" i="6" s="1"/>
  <c r="O884" i="6"/>
  <c r="P884" i="6" s="1"/>
  <c r="O883" i="6"/>
  <c r="P883" i="6" s="1"/>
  <c r="O882" i="6"/>
  <c r="P882" i="6" s="1"/>
  <c r="O881" i="6"/>
  <c r="P881" i="6" s="1"/>
  <c r="O880" i="6"/>
  <c r="P880" i="6" s="1"/>
  <c r="O879" i="6"/>
  <c r="P879" i="6" s="1"/>
  <c r="O878" i="6"/>
  <c r="P878" i="6" s="1"/>
  <c r="O877" i="6"/>
  <c r="P877" i="6" s="1"/>
  <c r="O876" i="6"/>
  <c r="P876" i="6" s="1"/>
  <c r="O875" i="6"/>
  <c r="P875" i="6" s="1"/>
  <c r="O874" i="6"/>
  <c r="P874" i="6" s="1"/>
  <c r="O873" i="6"/>
  <c r="P873" i="6" s="1"/>
  <c r="O872" i="6"/>
  <c r="P872" i="6" s="1"/>
  <c r="O871" i="6"/>
  <c r="P871" i="6" s="1"/>
  <c r="O870" i="6"/>
  <c r="P870" i="6" s="1"/>
  <c r="O869" i="6"/>
  <c r="P869" i="6" s="1"/>
  <c r="O868" i="6"/>
  <c r="P868" i="6" s="1"/>
  <c r="O867" i="6"/>
  <c r="P867" i="6" s="1"/>
  <c r="O866" i="6"/>
  <c r="P866" i="6" s="1"/>
  <c r="O865" i="6"/>
  <c r="P865" i="6" s="1"/>
  <c r="O864" i="6"/>
  <c r="P864" i="6" s="1"/>
  <c r="O863" i="6"/>
  <c r="P863" i="6" s="1"/>
  <c r="O862" i="6"/>
  <c r="P862" i="6" s="1"/>
  <c r="O861" i="6"/>
  <c r="P861" i="6" s="1"/>
  <c r="O860" i="6"/>
  <c r="P860" i="6" s="1"/>
  <c r="O859" i="6"/>
  <c r="P859" i="6" s="1"/>
  <c r="O858" i="6"/>
  <c r="P858" i="6" s="1"/>
  <c r="O857" i="6"/>
  <c r="P857" i="6" s="1"/>
  <c r="O856" i="6"/>
  <c r="P856" i="6" s="1"/>
  <c r="O855" i="6"/>
  <c r="P855" i="6" s="1"/>
  <c r="O854" i="6"/>
  <c r="P854" i="6" s="1"/>
  <c r="O853" i="6"/>
  <c r="P853" i="6" s="1"/>
  <c r="O852" i="6"/>
  <c r="P852" i="6" s="1"/>
  <c r="O851" i="6"/>
  <c r="P851" i="6" s="1"/>
  <c r="O850" i="6"/>
  <c r="P850" i="6" s="1"/>
  <c r="O849" i="6"/>
  <c r="P849" i="6" s="1"/>
  <c r="O848" i="6"/>
  <c r="P848" i="6" s="1"/>
  <c r="O847" i="6"/>
  <c r="P847" i="6" s="1"/>
  <c r="O846" i="6"/>
  <c r="P846" i="6" s="1"/>
  <c r="O845" i="6"/>
  <c r="P845" i="6" s="1"/>
  <c r="O844" i="6"/>
  <c r="P844" i="6" s="1"/>
  <c r="O843" i="6"/>
  <c r="P843" i="6" s="1"/>
  <c r="O842" i="6"/>
  <c r="P842" i="6" s="1"/>
  <c r="O841" i="6"/>
  <c r="P841" i="6" s="1"/>
  <c r="O840" i="6"/>
  <c r="P840" i="6" s="1"/>
  <c r="O839" i="6"/>
  <c r="P839" i="6" s="1"/>
  <c r="O838" i="6"/>
  <c r="P838" i="6" s="1"/>
  <c r="O837" i="6"/>
  <c r="P837" i="6" s="1"/>
  <c r="O836" i="6"/>
  <c r="P836" i="6" s="1"/>
  <c r="O835" i="6"/>
  <c r="P835" i="6" s="1"/>
  <c r="O834" i="6"/>
  <c r="P834" i="6" s="1"/>
  <c r="O833" i="6"/>
  <c r="P833" i="6" s="1"/>
  <c r="O832" i="6"/>
  <c r="P832" i="6" s="1"/>
  <c r="O831" i="6"/>
  <c r="P831" i="6" s="1"/>
  <c r="O830" i="6"/>
  <c r="P830" i="6" s="1"/>
  <c r="O829" i="6"/>
  <c r="P829" i="6" s="1"/>
  <c r="O828" i="6"/>
  <c r="P828" i="6" s="1"/>
  <c r="O827" i="6"/>
  <c r="P827" i="6" s="1"/>
  <c r="O826" i="6"/>
  <c r="P826" i="6" s="1"/>
  <c r="O825" i="6"/>
  <c r="P825" i="6" s="1"/>
  <c r="O824" i="6"/>
  <c r="P824" i="6" s="1"/>
  <c r="O823" i="6"/>
  <c r="P823" i="6" s="1"/>
  <c r="O822" i="6"/>
  <c r="P822" i="6" s="1"/>
  <c r="O821" i="6"/>
  <c r="P821" i="6" s="1"/>
  <c r="O820" i="6"/>
  <c r="P820" i="6" s="1"/>
  <c r="O819" i="6"/>
  <c r="P819" i="6" s="1"/>
  <c r="O818" i="6"/>
  <c r="P818" i="6" s="1"/>
  <c r="O817" i="6"/>
  <c r="P817" i="6" s="1"/>
  <c r="O816" i="6"/>
  <c r="P816" i="6" s="1"/>
  <c r="O815" i="6"/>
  <c r="P815" i="6" s="1"/>
  <c r="O814" i="6"/>
  <c r="P814" i="6" s="1"/>
  <c r="O813" i="6"/>
  <c r="P813" i="6" s="1"/>
  <c r="O812" i="6"/>
  <c r="P812" i="6" s="1"/>
  <c r="O811" i="6"/>
  <c r="P811" i="6" s="1"/>
  <c r="O810" i="6"/>
  <c r="P810" i="6" s="1"/>
  <c r="O809" i="6"/>
  <c r="P809" i="6" s="1"/>
  <c r="O808" i="6"/>
  <c r="P808" i="6" s="1"/>
  <c r="O807" i="6"/>
  <c r="P807" i="6" s="1"/>
  <c r="O806" i="6"/>
  <c r="P806" i="6" s="1"/>
  <c r="O805" i="6"/>
  <c r="P805" i="6" s="1"/>
  <c r="O804" i="6"/>
  <c r="P804" i="6" s="1"/>
  <c r="O803" i="6"/>
  <c r="P803" i="6" s="1"/>
  <c r="O802" i="6"/>
  <c r="P802" i="6" s="1"/>
  <c r="O801" i="6"/>
  <c r="P801" i="6" s="1"/>
  <c r="O800" i="6"/>
  <c r="P800" i="6" s="1"/>
  <c r="O799" i="6"/>
  <c r="P799" i="6" s="1"/>
  <c r="O798" i="6"/>
  <c r="P798" i="6" s="1"/>
  <c r="O797" i="6"/>
  <c r="P797" i="6" s="1"/>
  <c r="O796" i="6"/>
  <c r="P796" i="6" s="1"/>
  <c r="O795" i="6"/>
  <c r="P795" i="6" s="1"/>
  <c r="O794" i="6"/>
  <c r="P794" i="6" s="1"/>
  <c r="O793" i="6"/>
  <c r="P793" i="6" s="1"/>
  <c r="O792" i="6"/>
  <c r="P792" i="6" s="1"/>
  <c r="O791" i="6"/>
  <c r="P791" i="6" s="1"/>
  <c r="O790" i="6"/>
  <c r="P790" i="6" s="1"/>
  <c r="O789" i="6"/>
  <c r="P789" i="6" s="1"/>
  <c r="O788" i="6"/>
  <c r="P788" i="6" s="1"/>
  <c r="O787" i="6"/>
  <c r="P787" i="6" s="1"/>
  <c r="O786" i="6"/>
  <c r="P786" i="6" s="1"/>
  <c r="O785" i="6"/>
  <c r="P785" i="6" s="1"/>
  <c r="O784" i="6"/>
  <c r="P784" i="6" s="1"/>
  <c r="O783" i="6"/>
  <c r="P783" i="6" s="1"/>
  <c r="O782" i="6"/>
  <c r="P782" i="6" s="1"/>
  <c r="O781" i="6"/>
  <c r="P781" i="6" s="1"/>
  <c r="O780" i="6"/>
  <c r="P780" i="6" s="1"/>
  <c r="O779" i="6"/>
  <c r="P779" i="6" s="1"/>
  <c r="O778" i="6"/>
  <c r="P778" i="6" s="1"/>
  <c r="O777" i="6"/>
  <c r="P777" i="6" s="1"/>
  <c r="O776" i="6"/>
  <c r="P776" i="6" s="1"/>
  <c r="O775" i="6"/>
  <c r="P775" i="6" s="1"/>
  <c r="O774" i="6"/>
  <c r="P774" i="6" s="1"/>
  <c r="O773" i="6"/>
  <c r="P773" i="6" s="1"/>
  <c r="O772" i="6"/>
  <c r="P772" i="6" s="1"/>
  <c r="O771" i="6"/>
  <c r="P771" i="6" s="1"/>
  <c r="O770" i="6"/>
  <c r="P770" i="6" s="1"/>
  <c r="O769" i="6"/>
  <c r="P769" i="6" s="1"/>
  <c r="O768" i="6"/>
  <c r="P768" i="6" s="1"/>
  <c r="O767" i="6"/>
  <c r="P767" i="6" s="1"/>
  <c r="O766" i="6"/>
  <c r="P766" i="6" s="1"/>
  <c r="O765" i="6"/>
  <c r="P765" i="6" s="1"/>
  <c r="O764" i="6"/>
  <c r="P764" i="6" s="1"/>
  <c r="O763" i="6"/>
  <c r="P763" i="6" s="1"/>
  <c r="O762" i="6"/>
  <c r="P762" i="6" s="1"/>
  <c r="O761" i="6"/>
  <c r="P761" i="6" s="1"/>
  <c r="O760" i="6"/>
  <c r="P760" i="6" s="1"/>
  <c r="O759" i="6"/>
  <c r="P759" i="6" s="1"/>
  <c r="O758" i="6"/>
  <c r="P758" i="6" s="1"/>
  <c r="O757" i="6"/>
  <c r="P757" i="6" s="1"/>
  <c r="O756" i="6"/>
  <c r="P756" i="6" s="1"/>
  <c r="O755" i="6"/>
  <c r="P755" i="6" s="1"/>
  <c r="O754" i="6"/>
  <c r="P754" i="6" s="1"/>
  <c r="O753" i="6"/>
  <c r="P753" i="6" s="1"/>
  <c r="O752" i="6"/>
  <c r="P752" i="6" s="1"/>
  <c r="O751" i="6"/>
  <c r="P751" i="6" s="1"/>
  <c r="O750" i="6"/>
  <c r="P750" i="6" s="1"/>
  <c r="O749" i="6"/>
  <c r="P749" i="6" s="1"/>
  <c r="O748" i="6"/>
  <c r="P748" i="6" s="1"/>
  <c r="O747" i="6"/>
  <c r="P747" i="6" s="1"/>
  <c r="O746" i="6"/>
  <c r="P746" i="6" s="1"/>
  <c r="O745" i="6"/>
  <c r="P745" i="6" s="1"/>
  <c r="O744" i="6"/>
  <c r="P744" i="6" s="1"/>
  <c r="O743" i="6"/>
  <c r="P743" i="6" s="1"/>
  <c r="O742" i="6"/>
  <c r="P742" i="6" s="1"/>
  <c r="O741" i="6"/>
  <c r="P741" i="6" s="1"/>
  <c r="O740" i="6"/>
  <c r="P740" i="6" s="1"/>
  <c r="O739" i="6"/>
  <c r="P739" i="6" s="1"/>
  <c r="O738" i="6"/>
  <c r="P738" i="6" s="1"/>
  <c r="O737" i="6"/>
  <c r="P737" i="6" s="1"/>
  <c r="O736" i="6"/>
  <c r="P736" i="6" s="1"/>
  <c r="O735" i="6"/>
  <c r="P735" i="6" s="1"/>
  <c r="O734" i="6"/>
  <c r="P734" i="6" s="1"/>
  <c r="O733" i="6"/>
  <c r="P733" i="6" s="1"/>
  <c r="O732" i="6"/>
  <c r="P732" i="6" s="1"/>
  <c r="O731" i="6"/>
  <c r="P731" i="6" s="1"/>
  <c r="O730" i="6"/>
  <c r="P730" i="6" s="1"/>
  <c r="O729" i="6"/>
  <c r="P729" i="6" s="1"/>
  <c r="O728" i="6"/>
  <c r="P728" i="6" s="1"/>
  <c r="O727" i="6"/>
  <c r="P727" i="6" s="1"/>
  <c r="O726" i="6"/>
  <c r="P726" i="6" s="1"/>
  <c r="O725" i="6"/>
  <c r="P725" i="6" s="1"/>
  <c r="O724" i="6"/>
  <c r="P724" i="6" s="1"/>
  <c r="O723" i="6"/>
  <c r="P723" i="6" s="1"/>
  <c r="O722" i="6"/>
  <c r="P722" i="6" s="1"/>
  <c r="O721" i="6"/>
  <c r="P721" i="6" s="1"/>
  <c r="O720" i="6"/>
  <c r="P720" i="6" s="1"/>
  <c r="O719" i="6"/>
  <c r="P719" i="6" s="1"/>
  <c r="O718" i="6"/>
  <c r="P718" i="6" s="1"/>
  <c r="O717" i="6"/>
  <c r="P717" i="6" s="1"/>
  <c r="O716" i="6"/>
  <c r="P716" i="6" s="1"/>
  <c r="O715" i="6"/>
  <c r="P715" i="6" s="1"/>
  <c r="O714" i="6"/>
  <c r="P714" i="6" s="1"/>
  <c r="O713" i="6"/>
  <c r="P713" i="6" s="1"/>
  <c r="O712" i="6"/>
  <c r="P712" i="6" s="1"/>
  <c r="O711" i="6"/>
  <c r="P711" i="6" s="1"/>
  <c r="O710" i="6"/>
  <c r="P710" i="6" s="1"/>
  <c r="O709" i="6"/>
  <c r="P709" i="6" s="1"/>
  <c r="O708" i="6"/>
  <c r="P708" i="6" s="1"/>
  <c r="O707" i="6"/>
  <c r="P707" i="6" s="1"/>
  <c r="O706" i="6"/>
  <c r="P706" i="6" s="1"/>
  <c r="O705" i="6"/>
  <c r="P705" i="6" s="1"/>
  <c r="O704" i="6"/>
  <c r="P704" i="6" s="1"/>
  <c r="O703" i="6"/>
  <c r="P703" i="6" s="1"/>
  <c r="O702" i="6"/>
  <c r="P702" i="6" s="1"/>
  <c r="O701" i="6"/>
  <c r="P701" i="6" s="1"/>
  <c r="O700" i="6"/>
  <c r="P700" i="6" s="1"/>
  <c r="O699" i="6"/>
  <c r="P699" i="6" s="1"/>
  <c r="O698" i="6"/>
  <c r="P698" i="6" s="1"/>
  <c r="O697" i="6"/>
  <c r="P697" i="6" s="1"/>
  <c r="O696" i="6"/>
  <c r="P696" i="6" s="1"/>
  <c r="O695" i="6"/>
  <c r="P695" i="6" s="1"/>
  <c r="O694" i="6"/>
  <c r="P694" i="6" s="1"/>
  <c r="O693" i="6"/>
  <c r="P693" i="6" s="1"/>
  <c r="O692" i="6"/>
  <c r="P692" i="6" s="1"/>
  <c r="O691" i="6"/>
  <c r="P691" i="6" s="1"/>
  <c r="O690" i="6"/>
  <c r="P690" i="6" s="1"/>
  <c r="O689" i="6"/>
  <c r="P689" i="6" s="1"/>
  <c r="O688" i="6"/>
  <c r="P688" i="6" s="1"/>
  <c r="O687" i="6"/>
  <c r="P687" i="6" s="1"/>
  <c r="O686" i="6"/>
  <c r="P686" i="6" s="1"/>
  <c r="O685" i="6"/>
  <c r="P685" i="6" s="1"/>
  <c r="O684" i="6"/>
  <c r="P684" i="6" s="1"/>
  <c r="O683" i="6"/>
  <c r="P683" i="6" s="1"/>
  <c r="O682" i="6"/>
  <c r="P682" i="6" s="1"/>
  <c r="O681" i="6"/>
  <c r="P681" i="6" s="1"/>
  <c r="O680" i="6"/>
  <c r="P680" i="6" s="1"/>
  <c r="O679" i="6"/>
  <c r="P679" i="6" s="1"/>
  <c r="O678" i="6"/>
  <c r="P678" i="6" s="1"/>
  <c r="O677" i="6"/>
  <c r="P677" i="6" s="1"/>
  <c r="O676" i="6"/>
  <c r="P676" i="6" s="1"/>
  <c r="O675" i="6"/>
  <c r="P675" i="6" s="1"/>
  <c r="O674" i="6"/>
  <c r="P674" i="6" s="1"/>
  <c r="O673" i="6"/>
  <c r="P673" i="6" s="1"/>
  <c r="O672" i="6"/>
  <c r="P672" i="6" s="1"/>
  <c r="O671" i="6"/>
  <c r="P671" i="6" s="1"/>
  <c r="O670" i="6"/>
  <c r="P670" i="6" s="1"/>
  <c r="O669" i="6"/>
  <c r="P669" i="6" s="1"/>
  <c r="O668" i="6"/>
  <c r="P668" i="6" s="1"/>
  <c r="O667" i="6"/>
  <c r="P667" i="6" s="1"/>
  <c r="O666" i="6"/>
  <c r="P666" i="6" s="1"/>
  <c r="O665" i="6"/>
  <c r="P665" i="6" s="1"/>
  <c r="O664" i="6"/>
  <c r="P664" i="6" s="1"/>
  <c r="O663" i="6"/>
  <c r="P663" i="6" s="1"/>
  <c r="O662" i="6"/>
  <c r="P662" i="6" s="1"/>
  <c r="O661" i="6"/>
  <c r="P661" i="6" s="1"/>
  <c r="O660" i="6"/>
  <c r="P660" i="6" s="1"/>
  <c r="O659" i="6"/>
  <c r="P659" i="6" s="1"/>
  <c r="O658" i="6"/>
  <c r="P658" i="6" s="1"/>
  <c r="O657" i="6"/>
  <c r="P657" i="6" s="1"/>
  <c r="O656" i="6"/>
  <c r="P656" i="6" s="1"/>
  <c r="O655" i="6"/>
  <c r="P655" i="6" s="1"/>
  <c r="O654" i="6"/>
  <c r="P654" i="6" s="1"/>
  <c r="O653" i="6"/>
  <c r="P653" i="6" s="1"/>
  <c r="O652" i="6"/>
  <c r="P652" i="6" s="1"/>
  <c r="O651" i="6"/>
  <c r="P651" i="6" s="1"/>
  <c r="O650" i="6"/>
  <c r="P650" i="6" s="1"/>
  <c r="O649" i="6"/>
  <c r="P649" i="6" s="1"/>
  <c r="O648" i="6"/>
  <c r="P648" i="6" s="1"/>
  <c r="O647" i="6"/>
  <c r="P647" i="6" s="1"/>
  <c r="O646" i="6"/>
  <c r="P646" i="6" s="1"/>
  <c r="O645" i="6"/>
  <c r="P645" i="6" s="1"/>
  <c r="O644" i="6"/>
  <c r="P644" i="6" s="1"/>
  <c r="O643" i="6"/>
  <c r="P643" i="6" s="1"/>
  <c r="O642" i="6"/>
  <c r="P642" i="6" s="1"/>
  <c r="O641" i="6"/>
  <c r="P641" i="6" s="1"/>
  <c r="O640" i="6"/>
  <c r="P640" i="6" s="1"/>
  <c r="O639" i="6"/>
  <c r="P639" i="6" s="1"/>
  <c r="O638" i="6"/>
  <c r="P638" i="6" s="1"/>
  <c r="O637" i="6"/>
  <c r="P637" i="6" s="1"/>
  <c r="O636" i="6"/>
  <c r="P636" i="6" s="1"/>
  <c r="O635" i="6"/>
  <c r="P635" i="6" s="1"/>
  <c r="O634" i="6"/>
  <c r="P634" i="6" s="1"/>
  <c r="O633" i="6"/>
  <c r="P633" i="6" s="1"/>
  <c r="O632" i="6"/>
  <c r="P632" i="6" s="1"/>
  <c r="O631" i="6"/>
  <c r="P631" i="6" s="1"/>
  <c r="O630" i="6"/>
  <c r="P630" i="6" s="1"/>
  <c r="O629" i="6"/>
  <c r="P629" i="6" s="1"/>
  <c r="O628" i="6"/>
  <c r="P628" i="6" s="1"/>
  <c r="O627" i="6"/>
  <c r="P627" i="6" s="1"/>
  <c r="O626" i="6"/>
  <c r="P626" i="6" s="1"/>
  <c r="O625" i="6"/>
  <c r="P625" i="6" s="1"/>
  <c r="O624" i="6"/>
  <c r="P624" i="6" s="1"/>
  <c r="O623" i="6"/>
  <c r="P623" i="6" s="1"/>
  <c r="O622" i="6"/>
  <c r="P622" i="6" s="1"/>
  <c r="O621" i="6"/>
  <c r="P621" i="6" s="1"/>
  <c r="O620" i="6"/>
  <c r="P620" i="6" s="1"/>
  <c r="O619" i="6"/>
  <c r="P619" i="6" s="1"/>
  <c r="O618" i="6"/>
  <c r="P618" i="6" s="1"/>
  <c r="O617" i="6"/>
  <c r="P617" i="6" s="1"/>
  <c r="O616" i="6"/>
  <c r="P616" i="6" s="1"/>
  <c r="O615" i="6"/>
  <c r="P615" i="6" s="1"/>
  <c r="O614" i="6"/>
  <c r="P614" i="6" s="1"/>
  <c r="O613" i="6"/>
  <c r="P613" i="6" s="1"/>
  <c r="O612" i="6"/>
  <c r="P612" i="6" s="1"/>
  <c r="O611" i="6"/>
  <c r="P611" i="6" s="1"/>
  <c r="O610" i="6"/>
  <c r="P610" i="6" s="1"/>
  <c r="O609" i="6"/>
  <c r="P609" i="6" s="1"/>
  <c r="O608" i="6"/>
  <c r="P608" i="6" s="1"/>
  <c r="O607" i="6"/>
  <c r="P607" i="6" s="1"/>
  <c r="O606" i="6"/>
  <c r="P606" i="6" s="1"/>
  <c r="O605" i="6"/>
  <c r="P605" i="6" s="1"/>
  <c r="O604" i="6"/>
  <c r="P604" i="6" s="1"/>
  <c r="O603" i="6"/>
  <c r="P603" i="6" s="1"/>
  <c r="O602" i="6"/>
  <c r="P602" i="6" s="1"/>
  <c r="O601" i="6"/>
  <c r="P601" i="6" s="1"/>
  <c r="O600" i="6"/>
  <c r="P600" i="6" s="1"/>
  <c r="O599" i="6"/>
  <c r="P599" i="6" s="1"/>
  <c r="O598" i="6"/>
  <c r="P598" i="6" s="1"/>
  <c r="O597" i="6"/>
  <c r="P597" i="6" s="1"/>
  <c r="O596" i="6"/>
  <c r="P596" i="6" s="1"/>
  <c r="O595" i="6"/>
  <c r="P595" i="6" s="1"/>
  <c r="O594" i="6"/>
  <c r="P594" i="6" s="1"/>
  <c r="O593" i="6"/>
  <c r="P593" i="6" s="1"/>
  <c r="O592" i="6"/>
  <c r="P592" i="6" s="1"/>
  <c r="O591" i="6"/>
  <c r="P591" i="6" s="1"/>
  <c r="O590" i="6"/>
  <c r="P590" i="6" s="1"/>
  <c r="O589" i="6"/>
  <c r="P589" i="6" s="1"/>
  <c r="O588" i="6"/>
  <c r="P588" i="6" s="1"/>
  <c r="O587" i="6"/>
  <c r="P587" i="6" s="1"/>
  <c r="O586" i="6"/>
  <c r="P586" i="6" s="1"/>
  <c r="O585" i="6"/>
  <c r="P585" i="6" s="1"/>
  <c r="O584" i="6"/>
  <c r="P584" i="6" s="1"/>
  <c r="O583" i="6"/>
  <c r="P583" i="6" s="1"/>
  <c r="O582" i="6"/>
  <c r="P582" i="6" s="1"/>
  <c r="O581" i="6"/>
  <c r="P581" i="6" s="1"/>
  <c r="O580" i="6"/>
  <c r="P580" i="6" s="1"/>
  <c r="O579" i="6"/>
  <c r="P579" i="6" s="1"/>
  <c r="O578" i="6"/>
  <c r="P578" i="6" s="1"/>
  <c r="O577" i="6"/>
  <c r="P577" i="6" s="1"/>
  <c r="O576" i="6"/>
  <c r="P576" i="6" s="1"/>
  <c r="O575" i="6"/>
  <c r="P575" i="6" s="1"/>
  <c r="O574" i="6"/>
  <c r="P574" i="6" s="1"/>
  <c r="O573" i="6"/>
  <c r="P573" i="6" s="1"/>
  <c r="O572" i="6"/>
  <c r="P572" i="6" s="1"/>
  <c r="O571" i="6"/>
  <c r="P571" i="6" s="1"/>
  <c r="O570" i="6"/>
  <c r="P570" i="6" s="1"/>
  <c r="O569" i="6"/>
  <c r="P569" i="6" s="1"/>
  <c r="O568" i="6"/>
  <c r="P568" i="6" s="1"/>
  <c r="O567" i="6"/>
  <c r="P567" i="6" s="1"/>
  <c r="O566" i="6"/>
  <c r="P566" i="6" s="1"/>
  <c r="O565" i="6"/>
  <c r="P565" i="6" s="1"/>
  <c r="O564" i="6"/>
  <c r="P564" i="6" s="1"/>
  <c r="O563" i="6"/>
  <c r="P563" i="6" s="1"/>
  <c r="O562" i="6"/>
  <c r="P562" i="6" s="1"/>
  <c r="O561" i="6"/>
  <c r="P561" i="6" s="1"/>
  <c r="O560" i="6"/>
  <c r="P560" i="6" s="1"/>
  <c r="O559" i="6"/>
  <c r="P559" i="6" s="1"/>
  <c r="O558" i="6"/>
  <c r="P558" i="6" s="1"/>
  <c r="O557" i="6"/>
  <c r="P557" i="6" s="1"/>
  <c r="O556" i="6"/>
  <c r="P556" i="6" s="1"/>
  <c r="O555" i="6"/>
  <c r="P555" i="6" s="1"/>
  <c r="O554" i="6"/>
  <c r="P554" i="6" s="1"/>
  <c r="O553" i="6"/>
  <c r="P553" i="6" s="1"/>
  <c r="O552" i="6"/>
  <c r="P552" i="6" s="1"/>
  <c r="O551" i="6"/>
  <c r="P551" i="6" s="1"/>
  <c r="O550" i="6"/>
  <c r="P550" i="6" s="1"/>
  <c r="O549" i="6"/>
  <c r="P549" i="6" s="1"/>
  <c r="O548" i="6"/>
  <c r="P548" i="6" s="1"/>
  <c r="O547" i="6"/>
  <c r="P547" i="6" s="1"/>
  <c r="O546" i="6"/>
  <c r="P546" i="6" s="1"/>
  <c r="O545" i="6"/>
  <c r="P545" i="6" s="1"/>
  <c r="O544" i="6"/>
  <c r="P544" i="6" s="1"/>
  <c r="O543" i="6"/>
  <c r="P543" i="6" s="1"/>
  <c r="O542" i="6"/>
  <c r="P542" i="6" s="1"/>
  <c r="O541" i="6"/>
  <c r="P541" i="6" s="1"/>
  <c r="O540" i="6"/>
  <c r="P540" i="6" s="1"/>
  <c r="O539" i="6"/>
  <c r="P539" i="6" s="1"/>
  <c r="O538" i="6"/>
  <c r="P538" i="6" s="1"/>
  <c r="O537" i="6"/>
  <c r="P537" i="6" s="1"/>
  <c r="O536" i="6"/>
  <c r="P536" i="6" s="1"/>
  <c r="O535" i="6"/>
  <c r="P535" i="6" s="1"/>
  <c r="O534" i="6"/>
  <c r="P534" i="6" s="1"/>
  <c r="O533" i="6"/>
  <c r="P533" i="6" s="1"/>
  <c r="O532" i="6"/>
  <c r="P532" i="6" s="1"/>
  <c r="O531" i="6"/>
  <c r="P531" i="6" s="1"/>
  <c r="O530" i="6"/>
  <c r="P530" i="6" s="1"/>
  <c r="O529" i="6"/>
  <c r="P529" i="6" s="1"/>
  <c r="O528" i="6"/>
  <c r="P528" i="6" s="1"/>
  <c r="O527" i="6"/>
  <c r="P527" i="6" s="1"/>
  <c r="O526" i="6"/>
  <c r="P526" i="6" s="1"/>
  <c r="O525" i="6"/>
  <c r="P525" i="6" s="1"/>
  <c r="O524" i="6"/>
  <c r="P524" i="6" s="1"/>
  <c r="O523" i="6"/>
  <c r="P523" i="6" s="1"/>
  <c r="O522" i="6"/>
  <c r="P522" i="6" s="1"/>
  <c r="O521" i="6"/>
  <c r="P521" i="6" s="1"/>
  <c r="O520" i="6"/>
  <c r="P520" i="6" s="1"/>
  <c r="O519" i="6"/>
  <c r="P519" i="6" s="1"/>
  <c r="O518" i="6"/>
  <c r="P518" i="6" s="1"/>
  <c r="O517" i="6"/>
  <c r="P517" i="6" s="1"/>
  <c r="O516" i="6"/>
  <c r="P516" i="6" s="1"/>
  <c r="O515" i="6"/>
  <c r="P515" i="6" s="1"/>
  <c r="O514" i="6"/>
  <c r="P514" i="6" s="1"/>
  <c r="O513" i="6"/>
  <c r="P513" i="6" s="1"/>
  <c r="O512" i="6"/>
  <c r="P512" i="6" s="1"/>
  <c r="O511" i="6"/>
  <c r="P511" i="6" s="1"/>
  <c r="O510" i="6"/>
  <c r="P510" i="6" s="1"/>
  <c r="O509" i="6"/>
  <c r="P509" i="6" s="1"/>
  <c r="O508" i="6"/>
  <c r="P508" i="6" s="1"/>
  <c r="O507" i="6"/>
  <c r="P507" i="6" s="1"/>
  <c r="O506" i="6"/>
  <c r="P506" i="6" s="1"/>
  <c r="O505" i="6"/>
  <c r="P505" i="6" s="1"/>
  <c r="O504" i="6"/>
  <c r="P504" i="6" s="1"/>
  <c r="O503" i="6"/>
  <c r="P503" i="6" s="1"/>
  <c r="O502" i="6"/>
  <c r="P502" i="6" s="1"/>
  <c r="O501" i="6"/>
  <c r="P501" i="6" s="1"/>
  <c r="O500" i="6"/>
  <c r="P500" i="6" s="1"/>
  <c r="O499" i="6"/>
  <c r="P499" i="6" s="1"/>
  <c r="O498" i="6"/>
  <c r="P498" i="6" s="1"/>
  <c r="O497" i="6"/>
  <c r="P497" i="6" s="1"/>
  <c r="O496" i="6"/>
  <c r="P496" i="6" s="1"/>
  <c r="O495" i="6"/>
  <c r="P495" i="6" s="1"/>
  <c r="O494" i="6"/>
  <c r="P494" i="6" s="1"/>
  <c r="O493" i="6"/>
  <c r="P493" i="6" s="1"/>
  <c r="O492" i="6"/>
  <c r="P492" i="6" s="1"/>
  <c r="O491" i="6"/>
  <c r="P491" i="6" s="1"/>
  <c r="O490" i="6"/>
  <c r="P490" i="6" s="1"/>
  <c r="O489" i="6"/>
  <c r="P489" i="6" s="1"/>
  <c r="O488" i="6"/>
  <c r="P488" i="6" s="1"/>
  <c r="O487" i="6"/>
  <c r="P487" i="6" s="1"/>
  <c r="O486" i="6"/>
  <c r="P486" i="6" s="1"/>
  <c r="O485" i="6"/>
  <c r="P485" i="6" s="1"/>
  <c r="O484" i="6"/>
  <c r="P484" i="6" s="1"/>
  <c r="O483" i="6"/>
  <c r="P483" i="6" s="1"/>
  <c r="O482" i="6"/>
  <c r="P482" i="6" s="1"/>
  <c r="O481" i="6"/>
  <c r="P481" i="6" s="1"/>
  <c r="O480" i="6"/>
  <c r="P480" i="6" s="1"/>
  <c r="O479" i="6"/>
  <c r="P479" i="6" s="1"/>
  <c r="O478" i="6"/>
  <c r="P478" i="6" s="1"/>
  <c r="O477" i="6"/>
  <c r="P477" i="6" s="1"/>
  <c r="O476" i="6"/>
  <c r="P476" i="6" s="1"/>
  <c r="O475" i="6"/>
  <c r="P475" i="6" s="1"/>
  <c r="O474" i="6"/>
  <c r="P474" i="6" s="1"/>
  <c r="O473" i="6"/>
  <c r="P473" i="6" s="1"/>
  <c r="O472" i="6"/>
  <c r="P472" i="6" s="1"/>
  <c r="O471" i="6"/>
  <c r="P471" i="6" s="1"/>
  <c r="O470" i="6"/>
  <c r="P470" i="6" s="1"/>
  <c r="O469" i="6"/>
  <c r="P469" i="6" s="1"/>
  <c r="O468" i="6"/>
  <c r="P468" i="6" s="1"/>
  <c r="O467" i="6"/>
  <c r="P467" i="6" s="1"/>
  <c r="O466" i="6"/>
  <c r="P466" i="6" s="1"/>
  <c r="O465" i="6"/>
  <c r="P465" i="6" s="1"/>
  <c r="O464" i="6"/>
  <c r="P464" i="6" s="1"/>
  <c r="O463" i="6"/>
  <c r="P463" i="6" s="1"/>
  <c r="O462" i="6"/>
  <c r="P462" i="6" s="1"/>
  <c r="O461" i="6"/>
  <c r="P461" i="6" s="1"/>
  <c r="O460" i="6"/>
  <c r="P460" i="6" s="1"/>
  <c r="O459" i="6"/>
  <c r="P459" i="6" s="1"/>
  <c r="O458" i="6"/>
  <c r="P458" i="6" s="1"/>
  <c r="O457" i="6"/>
  <c r="P457" i="6" s="1"/>
  <c r="O456" i="6"/>
  <c r="P456" i="6" s="1"/>
  <c r="O455" i="6"/>
  <c r="P455" i="6" s="1"/>
  <c r="O454" i="6"/>
  <c r="P454" i="6" s="1"/>
  <c r="O453" i="6"/>
  <c r="P453" i="6" s="1"/>
  <c r="O452" i="6"/>
  <c r="P452" i="6" s="1"/>
  <c r="O451" i="6"/>
  <c r="P451" i="6" s="1"/>
  <c r="O450" i="6"/>
  <c r="P450" i="6" s="1"/>
  <c r="O449" i="6"/>
  <c r="P449" i="6" s="1"/>
  <c r="O448" i="6"/>
  <c r="P448" i="6" s="1"/>
  <c r="O447" i="6"/>
  <c r="P447" i="6" s="1"/>
  <c r="O446" i="6"/>
  <c r="P446" i="6" s="1"/>
  <c r="O445" i="6"/>
  <c r="P445" i="6" s="1"/>
  <c r="O444" i="6"/>
  <c r="P444" i="6" s="1"/>
  <c r="O443" i="6"/>
  <c r="P443" i="6" s="1"/>
  <c r="O442" i="6"/>
  <c r="P442" i="6" s="1"/>
  <c r="O441" i="6"/>
  <c r="P441" i="6" s="1"/>
  <c r="O440" i="6"/>
  <c r="P440" i="6" s="1"/>
  <c r="O439" i="6"/>
  <c r="P439" i="6" s="1"/>
  <c r="O438" i="6"/>
  <c r="P438" i="6" s="1"/>
  <c r="O437" i="6"/>
  <c r="P437" i="6" s="1"/>
  <c r="O436" i="6"/>
  <c r="P436" i="6" s="1"/>
  <c r="O435" i="6"/>
  <c r="P435" i="6" s="1"/>
  <c r="O434" i="6"/>
  <c r="P434" i="6" s="1"/>
  <c r="O433" i="6"/>
  <c r="P433" i="6" s="1"/>
  <c r="O432" i="6"/>
  <c r="P432" i="6" s="1"/>
  <c r="O431" i="6"/>
  <c r="P431" i="6" s="1"/>
  <c r="O430" i="6"/>
  <c r="P430" i="6" s="1"/>
  <c r="O429" i="6"/>
  <c r="P429" i="6" s="1"/>
  <c r="O428" i="6"/>
  <c r="P428" i="6" s="1"/>
  <c r="O427" i="6"/>
  <c r="P427" i="6" s="1"/>
  <c r="O426" i="6"/>
  <c r="P426" i="6" s="1"/>
  <c r="O425" i="6"/>
  <c r="P425" i="6" s="1"/>
  <c r="O424" i="6"/>
  <c r="P424" i="6" s="1"/>
  <c r="O423" i="6"/>
  <c r="P423" i="6" s="1"/>
  <c r="O422" i="6"/>
  <c r="P422" i="6" s="1"/>
  <c r="O421" i="6"/>
  <c r="P421" i="6" s="1"/>
  <c r="O420" i="6"/>
  <c r="P420" i="6" s="1"/>
  <c r="O419" i="6"/>
  <c r="P419" i="6" s="1"/>
  <c r="O418" i="6"/>
  <c r="P418" i="6" s="1"/>
  <c r="O417" i="6"/>
  <c r="P417" i="6" s="1"/>
  <c r="O416" i="6"/>
  <c r="P416" i="6" s="1"/>
  <c r="O415" i="6"/>
  <c r="P415" i="6" s="1"/>
  <c r="O414" i="6"/>
  <c r="P414" i="6" s="1"/>
  <c r="O413" i="6"/>
  <c r="P413" i="6" s="1"/>
  <c r="O412" i="6"/>
  <c r="P412" i="6" s="1"/>
  <c r="O411" i="6"/>
  <c r="P411" i="6" s="1"/>
  <c r="O410" i="6"/>
  <c r="P410" i="6" s="1"/>
  <c r="O409" i="6"/>
  <c r="P409" i="6" s="1"/>
  <c r="O408" i="6"/>
  <c r="P408" i="6" s="1"/>
  <c r="O407" i="6"/>
  <c r="P407" i="6" s="1"/>
  <c r="O406" i="6"/>
  <c r="P406" i="6" s="1"/>
  <c r="O405" i="6"/>
  <c r="P405" i="6" s="1"/>
  <c r="O404" i="6"/>
  <c r="P404" i="6" s="1"/>
  <c r="O403" i="6"/>
  <c r="P403" i="6" s="1"/>
  <c r="O402" i="6"/>
  <c r="P402" i="6" s="1"/>
  <c r="O401" i="6"/>
  <c r="P401" i="6" s="1"/>
  <c r="O400" i="6"/>
  <c r="P400" i="6" s="1"/>
  <c r="O399" i="6"/>
  <c r="P399" i="6" s="1"/>
  <c r="O398" i="6"/>
  <c r="P398" i="6" s="1"/>
  <c r="O397" i="6"/>
  <c r="P397" i="6" s="1"/>
  <c r="O396" i="6"/>
  <c r="P396" i="6" s="1"/>
  <c r="O395" i="6"/>
  <c r="P395" i="6" s="1"/>
  <c r="O394" i="6"/>
  <c r="P394" i="6" s="1"/>
  <c r="O393" i="6"/>
  <c r="P393" i="6" s="1"/>
  <c r="O392" i="6"/>
  <c r="P392" i="6" s="1"/>
  <c r="O391" i="6"/>
  <c r="P391" i="6" s="1"/>
  <c r="O390" i="6"/>
  <c r="P390" i="6" s="1"/>
  <c r="O389" i="6"/>
  <c r="P389" i="6" s="1"/>
  <c r="O388" i="6"/>
  <c r="P388" i="6" s="1"/>
  <c r="O387" i="6"/>
  <c r="P387" i="6" s="1"/>
  <c r="O386" i="6"/>
  <c r="P386" i="6" s="1"/>
  <c r="O385" i="6"/>
  <c r="P385" i="6" s="1"/>
  <c r="O384" i="6"/>
  <c r="P384" i="6" s="1"/>
  <c r="O383" i="6"/>
  <c r="P383" i="6" s="1"/>
  <c r="O382" i="6"/>
  <c r="P382" i="6" s="1"/>
  <c r="O381" i="6"/>
  <c r="P381" i="6" s="1"/>
  <c r="O380" i="6"/>
  <c r="P380" i="6" s="1"/>
  <c r="O379" i="6"/>
  <c r="P379" i="6" s="1"/>
  <c r="O378" i="6"/>
  <c r="P378" i="6" s="1"/>
  <c r="O377" i="6"/>
  <c r="P377" i="6" s="1"/>
  <c r="O376" i="6"/>
  <c r="P376" i="6" s="1"/>
  <c r="O375" i="6"/>
  <c r="P375" i="6" s="1"/>
  <c r="O374" i="6"/>
  <c r="P374" i="6" s="1"/>
  <c r="O373" i="6"/>
  <c r="P373" i="6" s="1"/>
  <c r="O372" i="6"/>
  <c r="P372" i="6" s="1"/>
  <c r="O371" i="6"/>
  <c r="P371" i="6" s="1"/>
  <c r="O370" i="6"/>
  <c r="P370" i="6" s="1"/>
  <c r="O369" i="6"/>
  <c r="P369" i="6" s="1"/>
  <c r="O368" i="6"/>
  <c r="P368" i="6" s="1"/>
  <c r="O367" i="6"/>
  <c r="P367" i="6" s="1"/>
  <c r="O366" i="6"/>
  <c r="P366" i="6" s="1"/>
  <c r="O365" i="6"/>
  <c r="P365" i="6" s="1"/>
  <c r="O364" i="6"/>
  <c r="P364" i="6" s="1"/>
  <c r="O363" i="6"/>
  <c r="P363" i="6" s="1"/>
  <c r="O362" i="6"/>
  <c r="P362" i="6" s="1"/>
  <c r="O361" i="6"/>
  <c r="P361" i="6" s="1"/>
  <c r="O360" i="6"/>
  <c r="P360" i="6" s="1"/>
  <c r="O359" i="6"/>
  <c r="P359" i="6" s="1"/>
  <c r="O358" i="6"/>
  <c r="P358" i="6" s="1"/>
  <c r="O357" i="6"/>
  <c r="P357" i="6" s="1"/>
  <c r="O356" i="6"/>
  <c r="P356" i="6" s="1"/>
  <c r="O355" i="6"/>
  <c r="P355" i="6" s="1"/>
  <c r="O354" i="6"/>
  <c r="P354" i="6" s="1"/>
  <c r="O353" i="6"/>
  <c r="P353" i="6" s="1"/>
  <c r="O352" i="6"/>
  <c r="P352" i="6" s="1"/>
  <c r="O351" i="6"/>
  <c r="P351" i="6" s="1"/>
  <c r="O350" i="6"/>
  <c r="P350" i="6" s="1"/>
  <c r="O349" i="6"/>
  <c r="P349" i="6" s="1"/>
  <c r="O348" i="6"/>
  <c r="P348" i="6" s="1"/>
  <c r="O347" i="6"/>
  <c r="P347" i="6" s="1"/>
  <c r="O346" i="6"/>
  <c r="P346" i="6" s="1"/>
  <c r="O345" i="6"/>
  <c r="P345" i="6" s="1"/>
  <c r="O344" i="6"/>
  <c r="P344" i="6" s="1"/>
  <c r="O343" i="6"/>
  <c r="P343" i="6" s="1"/>
  <c r="O342" i="6"/>
  <c r="P342" i="6" s="1"/>
  <c r="O341" i="6"/>
  <c r="P341" i="6" s="1"/>
  <c r="O340" i="6"/>
  <c r="P340" i="6" s="1"/>
  <c r="O339" i="6"/>
  <c r="P339" i="6" s="1"/>
  <c r="O338" i="6"/>
  <c r="P338" i="6" s="1"/>
  <c r="O337" i="6"/>
  <c r="P337" i="6" s="1"/>
  <c r="O336" i="6"/>
  <c r="P336" i="6" s="1"/>
  <c r="O335" i="6"/>
  <c r="P335" i="6" s="1"/>
  <c r="O334" i="6"/>
  <c r="P334" i="6" s="1"/>
  <c r="O333" i="6"/>
  <c r="P333" i="6" s="1"/>
  <c r="O332" i="6"/>
  <c r="P332" i="6" s="1"/>
  <c r="O331" i="6"/>
  <c r="P331" i="6" s="1"/>
  <c r="O330" i="6"/>
  <c r="P330" i="6" s="1"/>
  <c r="O329" i="6"/>
  <c r="P329" i="6" s="1"/>
  <c r="O328" i="6"/>
  <c r="P328" i="6" s="1"/>
  <c r="O327" i="6"/>
  <c r="P327" i="6" s="1"/>
  <c r="O326" i="6"/>
  <c r="P326" i="6" s="1"/>
  <c r="O325" i="6"/>
  <c r="P325" i="6" s="1"/>
  <c r="O324" i="6"/>
  <c r="P324" i="6" s="1"/>
  <c r="O323" i="6"/>
  <c r="P323" i="6" s="1"/>
  <c r="O322" i="6"/>
  <c r="P322" i="6" s="1"/>
  <c r="O321" i="6"/>
  <c r="P321" i="6" s="1"/>
  <c r="O320" i="6"/>
  <c r="P320" i="6" s="1"/>
  <c r="O319" i="6"/>
  <c r="P319" i="6" s="1"/>
  <c r="O318" i="6"/>
  <c r="P318" i="6" s="1"/>
  <c r="O317" i="6"/>
  <c r="P317" i="6" s="1"/>
  <c r="O316" i="6"/>
  <c r="P316" i="6" s="1"/>
  <c r="O315" i="6"/>
  <c r="P315" i="6" s="1"/>
  <c r="O314" i="6"/>
  <c r="P314" i="6" s="1"/>
  <c r="O313" i="6"/>
  <c r="P313" i="6" s="1"/>
  <c r="O312" i="6"/>
  <c r="P312" i="6" s="1"/>
  <c r="O311" i="6"/>
  <c r="P311" i="6" s="1"/>
  <c r="O310" i="6"/>
  <c r="P310" i="6" s="1"/>
  <c r="O309" i="6"/>
  <c r="P309" i="6" s="1"/>
  <c r="O308" i="6"/>
  <c r="P308" i="6" s="1"/>
  <c r="O307" i="6"/>
  <c r="P307" i="6" s="1"/>
  <c r="O306" i="6"/>
  <c r="P306" i="6" s="1"/>
  <c r="O305" i="6"/>
  <c r="P305" i="6" s="1"/>
  <c r="O304" i="6"/>
  <c r="P304" i="6" s="1"/>
  <c r="O303" i="6"/>
  <c r="P303" i="6" s="1"/>
  <c r="O302" i="6"/>
  <c r="P302" i="6" s="1"/>
  <c r="O301" i="6"/>
  <c r="P301" i="6" s="1"/>
  <c r="O300" i="6"/>
  <c r="P300" i="6" s="1"/>
  <c r="O299" i="6"/>
  <c r="P299" i="6" s="1"/>
  <c r="O298" i="6"/>
  <c r="P298" i="6" s="1"/>
  <c r="O297" i="6"/>
  <c r="P297" i="6" s="1"/>
  <c r="O296" i="6"/>
  <c r="P296" i="6" s="1"/>
  <c r="O295" i="6"/>
  <c r="P295" i="6" s="1"/>
  <c r="O294" i="6"/>
  <c r="P294" i="6" s="1"/>
  <c r="O293" i="6"/>
  <c r="P293" i="6" s="1"/>
  <c r="O292" i="6"/>
  <c r="P292" i="6" s="1"/>
  <c r="O291" i="6"/>
  <c r="P291" i="6" s="1"/>
  <c r="O290" i="6"/>
  <c r="P290" i="6" s="1"/>
  <c r="O289" i="6"/>
  <c r="P289" i="6" s="1"/>
  <c r="O288" i="6"/>
  <c r="P288" i="6" s="1"/>
  <c r="O287" i="6"/>
  <c r="P287" i="6" s="1"/>
  <c r="O286" i="6"/>
  <c r="P286" i="6" s="1"/>
  <c r="O285" i="6"/>
  <c r="P285" i="6" s="1"/>
  <c r="O284" i="6"/>
  <c r="P284" i="6" s="1"/>
  <c r="O283" i="6"/>
  <c r="P283" i="6" s="1"/>
  <c r="O282" i="6"/>
  <c r="P282" i="6" s="1"/>
  <c r="O281" i="6"/>
  <c r="P281" i="6" s="1"/>
  <c r="O280" i="6"/>
  <c r="P280" i="6" s="1"/>
  <c r="O279" i="6"/>
  <c r="P279" i="6" s="1"/>
  <c r="O278" i="6"/>
  <c r="P278" i="6" s="1"/>
  <c r="O277" i="6"/>
  <c r="P277" i="6" s="1"/>
  <c r="O276" i="6"/>
  <c r="P276" i="6" s="1"/>
  <c r="O275" i="6"/>
  <c r="P275" i="6" s="1"/>
  <c r="O274" i="6"/>
  <c r="P274" i="6" s="1"/>
  <c r="O273" i="6"/>
  <c r="P273" i="6" s="1"/>
  <c r="O272" i="6"/>
  <c r="P272" i="6" s="1"/>
  <c r="O271" i="6"/>
  <c r="P271" i="6" s="1"/>
  <c r="O270" i="6"/>
  <c r="P270" i="6" s="1"/>
  <c r="O269" i="6"/>
  <c r="P269" i="6" s="1"/>
  <c r="O268" i="6"/>
  <c r="P268" i="6" s="1"/>
  <c r="O267" i="6"/>
  <c r="P267" i="6" s="1"/>
  <c r="O266" i="6"/>
  <c r="P266" i="6" s="1"/>
  <c r="O265" i="6"/>
  <c r="P265" i="6" s="1"/>
  <c r="O264" i="6"/>
  <c r="P264" i="6" s="1"/>
  <c r="O263" i="6"/>
  <c r="P263" i="6" s="1"/>
  <c r="O262" i="6"/>
  <c r="P262" i="6" s="1"/>
  <c r="O261" i="6"/>
  <c r="P261" i="6" s="1"/>
  <c r="O260" i="6"/>
  <c r="P260" i="6" s="1"/>
  <c r="O259" i="6"/>
  <c r="P259" i="6" s="1"/>
  <c r="O258" i="6"/>
  <c r="P258" i="6" s="1"/>
  <c r="O257" i="6"/>
  <c r="P257" i="6" s="1"/>
  <c r="O256" i="6"/>
  <c r="P256" i="6" s="1"/>
  <c r="O255" i="6"/>
  <c r="P255" i="6" s="1"/>
  <c r="O254" i="6"/>
  <c r="P254" i="6" s="1"/>
  <c r="O253" i="6"/>
  <c r="P253" i="6" s="1"/>
  <c r="O252" i="6"/>
  <c r="P252" i="6" s="1"/>
  <c r="O251" i="6"/>
  <c r="P251" i="6" s="1"/>
  <c r="O250" i="6"/>
  <c r="P250" i="6" s="1"/>
  <c r="O249" i="6"/>
  <c r="P249" i="6" s="1"/>
  <c r="O248" i="6"/>
  <c r="P248" i="6" s="1"/>
  <c r="O247" i="6"/>
  <c r="P247" i="6" s="1"/>
  <c r="O246" i="6"/>
  <c r="P246" i="6" s="1"/>
  <c r="O245" i="6"/>
  <c r="P245" i="6" s="1"/>
  <c r="O244" i="6"/>
  <c r="P244" i="6" s="1"/>
  <c r="O243" i="6"/>
  <c r="P243" i="6" s="1"/>
  <c r="O242" i="6"/>
  <c r="P242" i="6" s="1"/>
  <c r="O241" i="6"/>
  <c r="P241" i="6" s="1"/>
  <c r="O240" i="6"/>
  <c r="P240" i="6" s="1"/>
  <c r="O239" i="6"/>
  <c r="P239" i="6" s="1"/>
  <c r="O238" i="6"/>
  <c r="P238" i="6" s="1"/>
  <c r="O237" i="6"/>
  <c r="P237" i="6" s="1"/>
  <c r="O236" i="6"/>
  <c r="P236" i="6" s="1"/>
  <c r="O235" i="6"/>
  <c r="P235" i="6" s="1"/>
  <c r="O234" i="6"/>
  <c r="P234" i="6" s="1"/>
  <c r="O233" i="6"/>
  <c r="P233" i="6" s="1"/>
  <c r="O232" i="6"/>
  <c r="P232" i="6" s="1"/>
  <c r="O231" i="6"/>
  <c r="P231" i="6" s="1"/>
  <c r="O230" i="6"/>
  <c r="P230" i="6" s="1"/>
  <c r="O229" i="6"/>
  <c r="P229" i="6" s="1"/>
  <c r="O228" i="6"/>
  <c r="P228" i="6" s="1"/>
  <c r="O227" i="6"/>
  <c r="P227" i="6" s="1"/>
  <c r="O226" i="6"/>
  <c r="P226" i="6" s="1"/>
  <c r="O225" i="6"/>
  <c r="P225" i="6" s="1"/>
  <c r="O224" i="6"/>
  <c r="P224" i="6" s="1"/>
  <c r="O223" i="6"/>
  <c r="P223" i="6" s="1"/>
  <c r="O222" i="6"/>
  <c r="P222" i="6" s="1"/>
  <c r="O221" i="6"/>
  <c r="P221" i="6" s="1"/>
  <c r="O220" i="6"/>
  <c r="P220" i="6" s="1"/>
  <c r="O219" i="6"/>
  <c r="P219" i="6" s="1"/>
  <c r="O218" i="6"/>
  <c r="P218" i="6" s="1"/>
  <c r="O217" i="6"/>
  <c r="P217" i="6" s="1"/>
  <c r="O216" i="6"/>
  <c r="P216" i="6" s="1"/>
  <c r="O215" i="6"/>
  <c r="P215" i="6" s="1"/>
  <c r="O214" i="6"/>
  <c r="P214" i="6" s="1"/>
  <c r="O213" i="6"/>
  <c r="P213" i="6" s="1"/>
  <c r="O212" i="6"/>
  <c r="P212" i="6" s="1"/>
  <c r="O211" i="6"/>
  <c r="P211" i="6" s="1"/>
  <c r="O210" i="6"/>
  <c r="P210" i="6" s="1"/>
  <c r="O209" i="6"/>
  <c r="P209" i="6" s="1"/>
  <c r="O208" i="6"/>
  <c r="P208" i="6" s="1"/>
  <c r="O207" i="6"/>
  <c r="P207" i="6" s="1"/>
  <c r="O206" i="6"/>
  <c r="P206" i="6" s="1"/>
  <c r="O205" i="6"/>
  <c r="P205" i="6" s="1"/>
  <c r="O204" i="6"/>
  <c r="P204" i="6" s="1"/>
  <c r="O203" i="6"/>
  <c r="P203" i="6" s="1"/>
  <c r="O202" i="6"/>
  <c r="P202" i="6" s="1"/>
  <c r="O201" i="6"/>
  <c r="P201" i="6" s="1"/>
  <c r="O200" i="6"/>
  <c r="P200" i="6" s="1"/>
  <c r="O199" i="6"/>
  <c r="P199" i="6" s="1"/>
  <c r="O198" i="6"/>
  <c r="P198" i="6" s="1"/>
  <c r="O197" i="6"/>
  <c r="P197" i="6" s="1"/>
  <c r="O196" i="6"/>
  <c r="P196" i="6" s="1"/>
  <c r="O195" i="6"/>
  <c r="P195" i="6" s="1"/>
  <c r="O194" i="6"/>
  <c r="P194" i="6" s="1"/>
  <c r="O193" i="6"/>
  <c r="P193" i="6" s="1"/>
  <c r="O192" i="6"/>
  <c r="P192" i="6" s="1"/>
  <c r="O191" i="6"/>
  <c r="P191" i="6" s="1"/>
  <c r="O190" i="6"/>
  <c r="P190" i="6" s="1"/>
  <c r="O189" i="6"/>
  <c r="P189" i="6" s="1"/>
  <c r="O188" i="6"/>
  <c r="P188" i="6" s="1"/>
  <c r="O187" i="6"/>
  <c r="P187" i="6" s="1"/>
  <c r="O186" i="6"/>
  <c r="P186" i="6" s="1"/>
  <c r="O185" i="6"/>
  <c r="P185" i="6" s="1"/>
  <c r="O184" i="6"/>
  <c r="P184" i="6" s="1"/>
  <c r="O183" i="6"/>
  <c r="P183" i="6" s="1"/>
  <c r="O182" i="6"/>
  <c r="P182" i="6" s="1"/>
  <c r="O181" i="6"/>
  <c r="P181" i="6" s="1"/>
  <c r="O180" i="6"/>
  <c r="P180" i="6" s="1"/>
  <c r="O179" i="6"/>
  <c r="P179" i="6" s="1"/>
  <c r="O178" i="6"/>
  <c r="P178" i="6" s="1"/>
  <c r="O177" i="6"/>
  <c r="P177" i="6" s="1"/>
  <c r="O176" i="6"/>
  <c r="P176" i="6" s="1"/>
  <c r="O175" i="6"/>
  <c r="P175" i="6" s="1"/>
  <c r="O174" i="6"/>
  <c r="P174" i="6" s="1"/>
  <c r="O173" i="6"/>
  <c r="P173" i="6" s="1"/>
  <c r="O172" i="6"/>
  <c r="P172" i="6" s="1"/>
  <c r="O171" i="6"/>
  <c r="P171" i="6" s="1"/>
  <c r="O170" i="6"/>
  <c r="P170" i="6" s="1"/>
  <c r="O169" i="6"/>
  <c r="P169" i="6" s="1"/>
  <c r="O168" i="6"/>
  <c r="P168" i="6" s="1"/>
  <c r="O167" i="6"/>
  <c r="P167" i="6" s="1"/>
  <c r="O166" i="6"/>
  <c r="P166" i="6" s="1"/>
  <c r="O165" i="6"/>
  <c r="P165" i="6" s="1"/>
  <c r="O164" i="6"/>
  <c r="P164" i="6" s="1"/>
  <c r="O163" i="6"/>
  <c r="P163" i="6" s="1"/>
  <c r="O162" i="6"/>
  <c r="P162" i="6" s="1"/>
  <c r="O161" i="6"/>
  <c r="P161" i="6" s="1"/>
  <c r="O160" i="6"/>
  <c r="P160" i="6" s="1"/>
  <c r="O159" i="6"/>
  <c r="P159" i="6" s="1"/>
  <c r="O158" i="6"/>
  <c r="P158" i="6" s="1"/>
  <c r="O157" i="6"/>
  <c r="P157" i="6" s="1"/>
  <c r="O156" i="6"/>
  <c r="P156" i="6" s="1"/>
  <c r="O155" i="6"/>
  <c r="P155" i="6" s="1"/>
  <c r="O154" i="6"/>
  <c r="P154" i="6" s="1"/>
  <c r="O153" i="6"/>
  <c r="P153" i="6" s="1"/>
  <c r="O152" i="6"/>
  <c r="P152" i="6" s="1"/>
  <c r="O151" i="6"/>
  <c r="P151" i="6" s="1"/>
  <c r="O150" i="6"/>
  <c r="P150" i="6" s="1"/>
  <c r="O149" i="6"/>
  <c r="P149" i="6" s="1"/>
  <c r="O148" i="6"/>
  <c r="P148" i="6" s="1"/>
  <c r="O147" i="6"/>
  <c r="P147" i="6" s="1"/>
  <c r="O146" i="6"/>
  <c r="P146" i="6" s="1"/>
  <c r="O145" i="6"/>
  <c r="P145" i="6" s="1"/>
  <c r="O144" i="6"/>
  <c r="P144" i="6" s="1"/>
  <c r="O143" i="6"/>
  <c r="P143" i="6" s="1"/>
  <c r="O142" i="6"/>
  <c r="P142" i="6" s="1"/>
  <c r="O141" i="6"/>
  <c r="P141" i="6" s="1"/>
  <c r="O140" i="6"/>
  <c r="P140" i="6" s="1"/>
  <c r="O139" i="6"/>
  <c r="P139" i="6" s="1"/>
  <c r="O138" i="6"/>
  <c r="P138" i="6" s="1"/>
  <c r="O137" i="6"/>
  <c r="P137" i="6" s="1"/>
  <c r="O136" i="6"/>
  <c r="P136" i="6" s="1"/>
  <c r="O135" i="6"/>
  <c r="P135" i="6" s="1"/>
  <c r="O134" i="6"/>
  <c r="P134" i="6" s="1"/>
  <c r="O133" i="6"/>
  <c r="P133" i="6" s="1"/>
  <c r="O132" i="6"/>
  <c r="P132" i="6" s="1"/>
  <c r="O131" i="6"/>
  <c r="P131" i="6" s="1"/>
  <c r="O130" i="6"/>
  <c r="P130" i="6" s="1"/>
  <c r="O129" i="6"/>
  <c r="P129" i="6" s="1"/>
  <c r="O128" i="6"/>
  <c r="P128" i="6" s="1"/>
  <c r="O127" i="6"/>
  <c r="P127" i="6" s="1"/>
  <c r="O126" i="6"/>
  <c r="P126" i="6" s="1"/>
  <c r="O125" i="6"/>
  <c r="P125" i="6" s="1"/>
  <c r="O124" i="6"/>
  <c r="P124" i="6" s="1"/>
  <c r="O123" i="6"/>
  <c r="P123" i="6" s="1"/>
  <c r="O122" i="6"/>
  <c r="P122" i="6" s="1"/>
  <c r="O121" i="6"/>
  <c r="P121" i="6" s="1"/>
  <c r="O120" i="6"/>
  <c r="P120" i="6" s="1"/>
  <c r="O119" i="6"/>
  <c r="P119" i="6" s="1"/>
  <c r="O118" i="6"/>
  <c r="P118" i="6" s="1"/>
  <c r="O117" i="6"/>
  <c r="P117" i="6" s="1"/>
  <c r="O116" i="6"/>
  <c r="P116" i="6" s="1"/>
  <c r="O115" i="6"/>
  <c r="P115" i="6" s="1"/>
  <c r="O114" i="6"/>
  <c r="P114" i="6" s="1"/>
  <c r="O113" i="6"/>
  <c r="P113" i="6" s="1"/>
  <c r="O112" i="6"/>
  <c r="P112" i="6" s="1"/>
  <c r="O111" i="6"/>
  <c r="P111" i="6" s="1"/>
  <c r="O110" i="6"/>
  <c r="P110" i="6" s="1"/>
  <c r="O109" i="6"/>
  <c r="P109" i="6" s="1"/>
  <c r="O108" i="6"/>
  <c r="P108" i="6" s="1"/>
  <c r="O107" i="6"/>
  <c r="P107" i="6" s="1"/>
  <c r="O106" i="6"/>
  <c r="P106" i="6" s="1"/>
  <c r="O105" i="6"/>
  <c r="P105" i="6" s="1"/>
  <c r="O104" i="6"/>
  <c r="P104" i="6" s="1"/>
  <c r="O103" i="6"/>
  <c r="P103" i="6" s="1"/>
  <c r="O102" i="6"/>
  <c r="P102" i="6" s="1"/>
  <c r="O101" i="6"/>
  <c r="P101" i="6" s="1"/>
  <c r="O100" i="6"/>
  <c r="P100" i="6" s="1"/>
  <c r="O99" i="6"/>
  <c r="P99" i="6" s="1"/>
  <c r="O98" i="6"/>
  <c r="P98" i="6" s="1"/>
  <c r="O97" i="6"/>
  <c r="P97" i="6" s="1"/>
  <c r="O96" i="6"/>
  <c r="P96" i="6" s="1"/>
  <c r="O95" i="6"/>
  <c r="P95" i="6" s="1"/>
  <c r="O94" i="6"/>
  <c r="P94" i="6" s="1"/>
  <c r="O93" i="6"/>
  <c r="P93" i="6" s="1"/>
  <c r="O92" i="6"/>
  <c r="P92" i="6" s="1"/>
  <c r="O91" i="6"/>
  <c r="P91" i="6" s="1"/>
  <c r="O90" i="6"/>
  <c r="P90" i="6" s="1"/>
  <c r="O89" i="6"/>
  <c r="P89" i="6" s="1"/>
  <c r="O88" i="6"/>
  <c r="P88" i="6" s="1"/>
  <c r="O87" i="6"/>
  <c r="P87" i="6" s="1"/>
  <c r="O86" i="6"/>
  <c r="P86" i="6" s="1"/>
  <c r="O85" i="6"/>
  <c r="P85" i="6" s="1"/>
  <c r="O84" i="6"/>
  <c r="P84" i="6" s="1"/>
  <c r="O83" i="6"/>
  <c r="P83" i="6" s="1"/>
  <c r="O82" i="6"/>
  <c r="P82" i="6" s="1"/>
  <c r="O81" i="6"/>
  <c r="P81" i="6" s="1"/>
  <c r="O80" i="6"/>
  <c r="P80" i="6" s="1"/>
  <c r="O79" i="6"/>
  <c r="P79" i="6" s="1"/>
  <c r="O78" i="6"/>
  <c r="P78" i="6" s="1"/>
  <c r="O77" i="6"/>
  <c r="P77" i="6" s="1"/>
  <c r="O76" i="6"/>
  <c r="P76" i="6" s="1"/>
  <c r="O75" i="6"/>
  <c r="P75" i="6" s="1"/>
  <c r="O74" i="6"/>
  <c r="P74" i="6" s="1"/>
  <c r="O73" i="6"/>
  <c r="P73" i="6" s="1"/>
  <c r="O72" i="6"/>
  <c r="P72" i="6" s="1"/>
  <c r="O71" i="6"/>
  <c r="P71" i="6" s="1"/>
  <c r="O70" i="6"/>
  <c r="P70" i="6" s="1"/>
  <c r="O69" i="6"/>
  <c r="P69" i="6" s="1"/>
  <c r="O68" i="6"/>
  <c r="P68" i="6" s="1"/>
  <c r="O67" i="6"/>
  <c r="P67" i="6" s="1"/>
  <c r="O66" i="6"/>
  <c r="P66" i="6" s="1"/>
  <c r="O65" i="6"/>
  <c r="P65" i="6" s="1"/>
  <c r="O64" i="6"/>
  <c r="P64" i="6" s="1"/>
  <c r="O63" i="6"/>
  <c r="P63" i="6" s="1"/>
  <c r="O62" i="6"/>
  <c r="P62" i="6" s="1"/>
  <c r="O61" i="6"/>
  <c r="P61" i="6" s="1"/>
  <c r="O60" i="6"/>
  <c r="P60" i="6" s="1"/>
  <c r="O59" i="6"/>
  <c r="P59" i="6" s="1"/>
  <c r="O58" i="6"/>
  <c r="P58" i="6" s="1"/>
  <c r="O57" i="6"/>
  <c r="P57" i="6" s="1"/>
  <c r="O56" i="6"/>
  <c r="P56" i="6" s="1"/>
  <c r="O55" i="6"/>
  <c r="P55" i="6" s="1"/>
  <c r="O54" i="6"/>
  <c r="P54" i="6" s="1"/>
  <c r="O53" i="6"/>
  <c r="P53" i="6" s="1"/>
  <c r="O52" i="6"/>
  <c r="P52" i="6" s="1"/>
  <c r="O51" i="6"/>
  <c r="P51" i="6" s="1"/>
  <c r="O50" i="6"/>
  <c r="P50" i="6" s="1"/>
  <c r="O49" i="6"/>
  <c r="P49" i="6" s="1"/>
  <c r="O48" i="6"/>
  <c r="P48" i="6" s="1"/>
  <c r="O47" i="6"/>
  <c r="P47" i="6" s="1"/>
  <c r="O46" i="6"/>
  <c r="P46" i="6" s="1"/>
  <c r="O45" i="6"/>
  <c r="P45" i="6" s="1"/>
  <c r="O44" i="6"/>
  <c r="P44" i="6" s="1"/>
  <c r="O43" i="6"/>
  <c r="P43" i="6" s="1"/>
  <c r="O42" i="6"/>
  <c r="P42" i="6" s="1"/>
  <c r="O41" i="6"/>
  <c r="P41" i="6" s="1"/>
  <c r="O40" i="6"/>
  <c r="P40" i="6" s="1"/>
  <c r="O39" i="6"/>
  <c r="P39" i="6" s="1"/>
  <c r="O38" i="6"/>
  <c r="P38" i="6" s="1"/>
  <c r="O37" i="6"/>
  <c r="P37" i="6" s="1"/>
  <c r="O36" i="6"/>
  <c r="P36" i="6" s="1"/>
  <c r="O35" i="6"/>
  <c r="P35" i="6" s="1"/>
  <c r="O34" i="6"/>
  <c r="P34" i="6" s="1"/>
  <c r="O33" i="6"/>
  <c r="P33" i="6" s="1"/>
  <c r="O32" i="6"/>
  <c r="P32" i="6" s="1"/>
  <c r="O31" i="6"/>
  <c r="P31" i="6" s="1"/>
  <c r="O30" i="6"/>
  <c r="P30" i="6" s="1"/>
  <c r="O29" i="6"/>
  <c r="P29" i="6" s="1"/>
  <c r="O28" i="6"/>
  <c r="P28" i="6" s="1"/>
  <c r="O27" i="6"/>
  <c r="P27" i="6" s="1"/>
  <c r="O26" i="6"/>
  <c r="P26" i="6" s="1"/>
  <c r="O25" i="6"/>
  <c r="P25" i="6" s="1"/>
  <c r="O24" i="6"/>
  <c r="P24" i="6" s="1"/>
  <c r="O23" i="6"/>
  <c r="P23" i="6" s="1"/>
  <c r="O22" i="6"/>
  <c r="P22" i="6" s="1"/>
  <c r="O21" i="6"/>
  <c r="P21" i="6" s="1"/>
  <c r="O20" i="6"/>
  <c r="P20" i="6" s="1"/>
  <c r="O19" i="6"/>
  <c r="P19" i="6" s="1"/>
  <c r="O18" i="6"/>
  <c r="P18" i="6" s="1"/>
  <c r="O17" i="6"/>
  <c r="P17" i="6" s="1"/>
  <c r="O16" i="6"/>
  <c r="P16" i="6" s="1"/>
  <c r="O15" i="6"/>
  <c r="P15" i="6" s="1"/>
  <c r="O14" i="6"/>
  <c r="P14" i="6" s="1"/>
  <c r="O13" i="6"/>
  <c r="P13" i="6" s="1"/>
  <c r="O12" i="6"/>
  <c r="P12" i="6" s="1"/>
  <c r="O11" i="6"/>
  <c r="P11" i="6" s="1"/>
  <c r="O10" i="6"/>
  <c r="P10" i="6" s="1"/>
  <c r="O9" i="6"/>
  <c r="P9" i="6" s="1"/>
  <c r="O8" i="6"/>
  <c r="P8" i="6" s="1"/>
  <c r="O7" i="6"/>
  <c r="P7" i="6" s="1"/>
  <c r="O6" i="6"/>
  <c r="P6" i="6" s="1"/>
  <c r="O5" i="6"/>
  <c r="P5" i="6" s="1"/>
  <c r="O4" i="6"/>
  <c r="P4" i="6" s="1"/>
  <c r="O3" i="6"/>
  <c r="P3" i="6" s="1"/>
  <c r="S3" i="6" l="1"/>
  <c r="H8" i="14"/>
  <c r="L7" i="14"/>
  <c r="M7" i="14" s="1"/>
  <c r="N7" i="14" s="1"/>
  <c r="S5" i="6"/>
  <c r="K8" i="6"/>
  <c r="K9" i="6"/>
  <c r="S14" i="6"/>
  <c r="S12" i="6"/>
  <c r="S13" i="6"/>
  <c r="S6" i="6"/>
  <c r="S11" i="6"/>
  <c r="S4" i="6"/>
  <c r="E2160" i="4"/>
  <c r="F2160" i="4" s="1"/>
  <c r="E2159" i="4"/>
  <c r="F2159" i="4" s="1"/>
  <c r="E2158" i="4"/>
  <c r="F2158" i="4" s="1"/>
  <c r="E2157" i="4"/>
  <c r="F2157" i="4" s="1"/>
  <c r="E2156" i="4"/>
  <c r="F2156" i="4" s="1"/>
  <c r="E2155" i="4"/>
  <c r="F2155" i="4" s="1"/>
  <c r="E2154" i="4"/>
  <c r="F2154" i="4" s="1"/>
  <c r="E2153" i="4"/>
  <c r="F2153" i="4" s="1"/>
  <c r="E2152" i="4"/>
  <c r="F2152" i="4" s="1"/>
  <c r="E2151" i="4"/>
  <c r="F2151" i="4" s="1"/>
  <c r="E2150" i="4"/>
  <c r="F2150" i="4" s="1"/>
  <c r="E2149" i="4"/>
  <c r="F2149" i="4" s="1"/>
  <c r="E2148" i="4"/>
  <c r="F2148" i="4" s="1"/>
  <c r="E2147" i="4"/>
  <c r="F2147" i="4" s="1"/>
  <c r="E2146" i="4"/>
  <c r="F2146" i="4" s="1"/>
  <c r="E2145" i="4"/>
  <c r="F2145" i="4" s="1"/>
  <c r="E2144" i="4"/>
  <c r="F2144" i="4" s="1"/>
  <c r="E2143" i="4"/>
  <c r="F2143" i="4" s="1"/>
  <c r="E2142" i="4"/>
  <c r="F2142" i="4" s="1"/>
  <c r="E2141" i="4"/>
  <c r="F2141" i="4" s="1"/>
  <c r="E2140" i="4"/>
  <c r="F2140" i="4" s="1"/>
  <c r="E2139" i="4"/>
  <c r="F2139" i="4" s="1"/>
  <c r="E2138" i="4"/>
  <c r="F2138" i="4" s="1"/>
  <c r="E2137" i="4"/>
  <c r="F2137" i="4" s="1"/>
  <c r="E2136" i="4"/>
  <c r="F2136" i="4" s="1"/>
  <c r="E2135" i="4"/>
  <c r="F2135" i="4" s="1"/>
  <c r="E2134" i="4"/>
  <c r="F2134" i="4" s="1"/>
  <c r="E2133" i="4"/>
  <c r="F2133" i="4" s="1"/>
  <c r="E2132" i="4"/>
  <c r="F2132" i="4" s="1"/>
  <c r="E2131" i="4"/>
  <c r="F2131" i="4" s="1"/>
  <c r="E2130" i="4"/>
  <c r="F2130" i="4" s="1"/>
  <c r="E2129" i="4"/>
  <c r="F2129" i="4" s="1"/>
  <c r="E2128" i="4"/>
  <c r="F2128" i="4" s="1"/>
  <c r="E2127" i="4"/>
  <c r="F2127" i="4" s="1"/>
  <c r="E2126" i="4"/>
  <c r="F2126" i="4" s="1"/>
  <c r="E2125" i="4"/>
  <c r="F2125" i="4" s="1"/>
  <c r="E2124" i="4"/>
  <c r="F2124" i="4" s="1"/>
  <c r="E2123" i="4"/>
  <c r="F2123" i="4" s="1"/>
  <c r="E2122" i="4"/>
  <c r="F2122" i="4" s="1"/>
  <c r="E2121" i="4"/>
  <c r="F2121" i="4" s="1"/>
  <c r="E2120" i="4"/>
  <c r="F2120" i="4" s="1"/>
  <c r="E2119" i="4"/>
  <c r="F2119" i="4" s="1"/>
  <c r="E2118" i="4"/>
  <c r="F2118" i="4" s="1"/>
  <c r="E2117" i="4"/>
  <c r="F2117" i="4" s="1"/>
  <c r="E2116" i="4"/>
  <c r="F2116" i="4" s="1"/>
  <c r="E2115" i="4"/>
  <c r="F2115" i="4" s="1"/>
  <c r="E2114" i="4"/>
  <c r="F2114" i="4" s="1"/>
  <c r="E2113" i="4"/>
  <c r="F2113" i="4" s="1"/>
  <c r="E2112" i="4"/>
  <c r="F2112" i="4" s="1"/>
  <c r="E2111" i="4"/>
  <c r="F2111" i="4" s="1"/>
  <c r="E2110" i="4"/>
  <c r="F2110" i="4" s="1"/>
  <c r="E2109" i="4"/>
  <c r="F2109" i="4" s="1"/>
  <c r="E2108" i="4"/>
  <c r="F2108" i="4" s="1"/>
  <c r="E2107" i="4"/>
  <c r="F2107" i="4" s="1"/>
  <c r="E2106" i="4"/>
  <c r="F2106" i="4" s="1"/>
  <c r="E2105" i="4"/>
  <c r="F2105" i="4" s="1"/>
  <c r="E2104" i="4"/>
  <c r="F2104" i="4" s="1"/>
  <c r="E2103" i="4"/>
  <c r="F2103" i="4" s="1"/>
  <c r="E2102" i="4"/>
  <c r="F2102" i="4" s="1"/>
  <c r="E2101" i="4"/>
  <c r="F2101" i="4" s="1"/>
  <c r="E2100" i="4"/>
  <c r="F2100" i="4" s="1"/>
  <c r="E2099" i="4"/>
  <c r="F2099" i="4" s="1"/>
  <c r="E2098" i="4"/>
  <c r="F2098" i="4" s="1"/>
  <c r="E2097" i="4"/>
  <c r="F2097" i="4" s="1"/>
  <c r="E2096" i="4"/>
  <c r="F2096" i="4" s="1"/>
  <c r="E2095" i="4"/>
  <c r="F2095" i="4" s="1"/>
  <c r="E2094" i="4"/>
  <c r="F2094" i="4" s="1"/>
  <c r="E2093" i="4"/>
  <c r="F2093" i="4" s="1"/>
  <c r="E2092" i="4"/>
  <c r="F2092" i="4" s="1"/>
  <c r="E2091" i="4"/>
  <c r="F2091" i="4" s="1"/>
  <c r="E2090" i="4"/>
  <c r="F2090" i="4" s="1"/>
  <c r="E2089" i="4"/>
  <c r="F2089" i="4" s="1"/>
  <c r="E2088" i="4"/>
  <c r="F2088" i="4" s="1"/>
  <c r="E2087" i="4"/>
  <c r="F2087" i="4" s="1"/>
  <c r="E2086" i="4"/>
  <c r="F2086" i="4" s="1"/>
  <c r="E2085" i="4"/>
  <c r="F2085" i="4" s="1"/>
  <c r="E2084" i="4"/>
  <c r="F2084" i="4" s="1"/>
  <c r="E2083" i="4"/>
  <c r="F2083" i="4" s="1"/>
  <c r="E2082" i="4"/>
  <c r="F2082" i="4" s="1"/>
  <c r="E2081" i="4"/>
  <c r="F2081" i="4" s="1"/>
  <c r="E2080" i="4"/>
  <c r="F2080" i="4" s="1"/>
  <c r="E2079" i="4"/>
  <c r="F2079" i="4" s="1"/>
  <c r="E2078" i="4"/>
  <c r="F2078" i="4" s="1"/>
  <c r="E2077" i="4"/>
  <c r="F2077" i="4" s="1"/>
  <c r="E2076" i="4"/>
  <c r="F2076" i="4" s="1"/>
  <c r="E2075" i="4"/>
  <c r="F2075" i="4" s="1"/>
  <c r="E2074" i="4"/>
  <c r="F2074" i="4" s="1"/>
  <c r="E2073" i="4"/>
  <c r="F2073" i="4" s="1"/>
  <c r="E2072" i="4"/>
  <c r="F2072" i="4" s="1"/>
  <c r="E2071" i="4"/>
  <c r="F2071" i="4" s="1"/>
  <c r="E2070" i="4"/>
  <c r="F2070" i="4" s="1"/>
  <c r="E2069" i="4"/>
  <c r="F2069" i="4" s="1"/>
  <c r="E2068" i="4"/>
  <c r="F2068" i="4" s="1"/>
  <c r="E2067" i="4"/>
  <c r="F2067" i="4" s="1"/>
  <c r="E2066" i="4"/>
  <c r="F2066" i="4" s="1"/>
  <c r="E2065" i="4"/>
  <c r="F2065" i="4" s="1"/>
  <c r="E2064" i="4"/>
  <c r="F2064" i="4" s="1"/>
  <c r="E2063" i="4"/>
  <c r="F2063" i="4" s="1"/>
  <c r="E2062" i="4"/>
  <c r="F2062" i="4" s="1"/>
  <c r="E2061" i="4"/>
  <c r="F2061" i="4" s="1"/>
  <c r="E2060" i="4"/>
  <c r="F2060" i="4" s="1"/>
  <c r="E2059" i="4"/>
  <c r="F2059" i="4" s="1"/>
  <c r="E2058" i="4"/>
  <c r="F2058" i="4" s="1"/>
  <c r="E2057" i="4"/>
  <c r="F2057" i="4" s="1"/>
  <c r="E2056" i="4"/>
  <c r="F2056" i="4" s="1"/>
  <c r="E2055" i="4"/>
  <c r="F2055" i="4" s="1"/>
  <c r="E2054" i="4"/>
  <c r="F2054" i="4" s="1"/>
  <c r="E2053" i="4"/>
  <c r="F2053" i="4" s="1"/>
  <c r="E2052" i="4"/>
  <c r="F2052" i="4" s="1"/>
  <c r="E2051" i="4"/>
  <c r="F2051" i="4" s="1"/>
  <c r="E2050" i="4"/>
  <c r="F2050" i="4" s="1"/>
  <c r="E2049" i="4"/>
  <c r="F2049" i="4" s="1"/>
  <c r="E2048" i="4"/>
  <c r="F2048" i="4" s="1"/>
  <c r="E2047" i="4"/>
  <c r="F2047" i="4" s="1"/>
  <c r="E2046" i="4"/>
  <c r="F2046" i="4" s="1"/>
  <c r="E2045" i="4"/>
  <c r="F2045" i="4" s="1"/>
  <c r="E2044" i="4"/>
  <c r="F2044" i="4" s="1"/>
  <c r="E2043" i="4"/>
  <c r="F2043" i="4" s="1"/>
  <c r="E2042" i="4"/>
  <c r="F2042" i="4" s="1"/>
  <c r="E2041" i="4"/>
  <c r="F2041" i="4" s="1"/>
  <c r="E2040" i="4"/>
  <c r="F2040" i="4" s="1"/>
  <c r="E2039" i="4"/>
  <c r="F2039" i="4" s="1"/>
  <c r="E2038" i="4"/>
  <c r="F2038" i="4" s="1"/>
  <c r="E2037" i="4"/>
  <c r="F2037" i="4" s="1"/>
  <c r="E2036" i="4"/>
  <c r="F2036" i="4" s="1"/>
  <c r="E2035" i="4"/>
  <c r="F2035" i="4" s="1"/>
  <c r="E2034" i="4"/>
  <c r="F2034" i="4" s="1"/>
  <c r="E2033" i="4"/>
  <c r="F2033" i="4" s="1"/>
  <c r="E2032" i="4"/>
  <c r="F2032" i="4" s="1"/>
  <c r="E2031" i="4"/>
  <c r="F2031" i="4" s="1"/>
  <c r="E2030" i="4"/>
  <c r="F2030" i="4" s="1"/>
  <c r="E2029" i="4"/>
  <c r="F2029" i="4" s="1"/>
  <c r="E2028" i="4"/>
  <c r="F2028" i="4" s="1"/>
  <c r="E2027" i="4"/>
  <c r="F2027" i="4" s="1"/>
  <c r="E2026" i="4"/>
  <c r="F2026" i="4" s="1"/>
  <c r="E2025" i="4"/>
  <c r="F2025" i="4" s="1"/>
  <c r="E2024" i="4"/>
  <c r="F2024" i="4" s="1"/>
  <c r="E2023" i="4"/>
  <c r="F2023" i="4" s="1"/>
  <c r="E2022" i="4"/>
  <c r="F2022" i="4" s="1"/>
  <c r="E2021" i="4"/>
  <c r="F2021" i="4" s="1"/>
  <c r="E2020" i="4"/>
  <c r="F2020" i="4" s="1"/>
  <c r="E2019" i="4"/>
  <c r="F2019" i="4" s="1"/>
  <c r="E2018" i="4"/>
  <c r="F2018" i="4" s="1"/>
  <c r="E2017" i="4"/>
  <c r="F2017" i="4" s="1"/>
  <c r="E2016" i="4"/>
  <c r="F2016" i="4" s="1"/>
  <c r="E2015" i="4"/>
  <c r="F2015" i="4" s="1"/>
  <c r="E2014" i="4"/>
  <c r="F2014" i="4" s="1"/>
  <c r="E2013" i="4"/>
  <c r="F2013" i="4" s="1"/>
  <c r="E2012" i="4"/>
  <c r="F2012" i="4" s="1"/>
  <c r="E2011" i="4"/>
  <c r="F2011" i="4" s="1"/>
  <c r="E2010" i="4"/>
  <c r="F2010" i="4" s="1"/>
  <c r="E2009" i="4"/>
  <c r="F2009" i="4" s="1"/>
  <c r="E2008" i="4"/>
  <c r="F2008" i="4" s="1"/>
  <c r="E2007" i="4"/>
  <c r="F2007" i="4" s="1"/>
  <c r="E2006" i="4"/>
  <c r="F2006" i="4" s="1"/>
  <c r="E2005" i="4"/>
  <c r="F2005" i="4" s="1"/>
  <c r="E2004" i="4"/>
  <c r="F2004" i="4" s="1"/>
  <c r="E2003" i="4"/>
  <c r="F2003" i="4" s="1"/>
  <c r="E2002" i="4"/>
  <c r="F2002" i="4" s="1"/>
  <c r="E2001" i="4"/>
  <c r="F2001" i="4" s="1"/>
  <c r="E2000" i="4"/>
  <c r="F2000" i="4" s="1"/>
  <c r="E1999" i="4"/>
  <c r="F1999" i="4" s="1"/>
  <c r="E1998" i="4"/>
  <c r="F1998" i="4" s="1"/>
  <c r="E1997" i="4"/>
  <c r="F1997" i="4" s="1"/>
  <c r="E1996" i="4"/>
  <c r="F1996" i="4" s="1"/>
  <c r="E1995" i="4"/>
  <c r="F1995" i="4" s="1"/>
  <c r="E1994" i="4"/>
  <c r="F1994" i="4" s="1"/>
  <c r="E1993" i="4"/>
  <c r="F1993" i="4" s="1"/>
  <c r="E1992" i="4"/>
  <c r="F1992" i="4" s="1"/>
  <c r="E1991" i="4"/>
  <c r="F1991" i="4" s="1"/>
  <c r="E1990" i="4"/>
  <c r="F1990" i="4" s="1"/>
  <c r="E1989" i="4"/>
  <c r="F1989" i="4" s="1"/>
  <c r="E1988" i="4"/>
  <c r="F1988" i="4" s="1"/>
  <c r="E1987" i="4"/>
  <c r="F1987" i="4" s="1"/>
  <c r="E1986" i="4"/>
  <c r="F1986" i="4" s="1"/>
  <c r="E1985" i="4"/>
  <c r="F1985" i="4" s="1"/>
  <c r="E1984" i="4"/>
  <c r="F1984" i="4" s="1"/>
  <c r="E1983" i="4"/>
  <c r="F1983" i="4" s="1"/>
  <c r="E1982" i="4"/>
  <c r="F1982" i="4" s="1"/>
  <c r="E1981" i="4"/>
  <c r="F1981" i="4" s="1"/>
  <c r="E1980" i="4"/>
  <c r="F1980" i="4" s="1"/>
  <c r="E1979" i="4"/>
  <c r="F1979" i="4" s="1"/>
  <c r="E1978" i="4"/>
  <c r="F1978" i="4" s="1"/>
  <c r="E1977" i="4"/>
  <c r="F1977" i="4" s="1"/>
  <c r="E1976" i="4"/>
  <c r="F1976" i="4" s="1"/>
  <c r="E1975" i="4"/>
  <c r="F1975" i="4" s="1"/>
  <c r="E1974" i="4"/>
  <c r="F1974" i="4" s="1"/>
  <c r="E1973" i="4"/>
  <c r="F1973" i="4" s="1"/>
  <c r="E1972" i="4"/>
  <c r="F1972" i="4" s="1"/>
  <c r="E1971" i="4"/>
  <c r="F1971" i="4" s="1"/>
  <c r="E1970" i="4"/>
  <c r="F1970" i="4" s="1"/>
  <c r="E1969" i="4"/>
  <c r="F1969" i="4" s="1"/>
  <c r="E1968" i="4"/>
  <c r="F1968" i="4" s="1"/>
  <c r="E1967" i="4"/>
  <c r="F1967" i="4" s="1"/>
  <c r="E1966" i="4"/>
  <c r="F1966" i="4" s="1"/>
  <c r="E1965" i="4"/>
  <c r="F1965" i="4" s="1"/>
  <c r="E1964" i="4"/>
  <c r="F1964" i="4" s="1"/>
  <c r="E1963" i="4"/>
  <c r="F1963" i="4" s="1"/>
  <c r="E1962" i="4"/>
  <c r="F1962" i="4" s="1"/>
  <c r="E1961" i="4"/>
  <c r="F1961" i="4" s="1"/>
  <c r="E1960" i="4"/>
  <c r="F1960" i="4" s="1"/>
  <c r="E1959" i="4"/>
  <c r="F1959" i="4" s="1"/>
  <c r="E1958" i="4"/>
  <c r="F1958" i="4" s="1"/>
  <c r="E1957" i="4"/>
  <c r="F1957" i="4" s="1"/>
  <c r="E1956" i="4"/>
  <c r="F1956" i="4" s="1"/>
  <c r="E1955" i="4"/>
  <c r="F1955" i="4" s="1"/>
  <c r="E1954" i="4"/>
  <c r="F1954" i="4" s="1"/>
  <c r="E1953" i="4"/>
  <c r="F1953" i="4" s="1"/>
  <c r="E1952" i="4"/>
  <c r="F1952" i="4" s="1"/>
  <c r="E1951" i="4"/>
  <c r="F1951" i="4" s="1"/>
  <c r="E1950" i="4"/>
  <c r="F1950" i="4" s="1"/>
  <c r="E1949" i="4"/>
  <c r="F1949" i="4" s="1"/>
  <c r="E1948" i="4"/>
  <c r="F1948" i="4" s="1"/>
  <c r="E1947" i="4"/>
  <c r="F1947" i="4" s="1"/>
  <c r="E1946" i="4"/>
  <c r="F1946" i="4" s="1"/>
  <c r="E1945" i="4"/>
  <c r="F1945" i="4" s="1"/>
  <c r="E1944" i="4"/>
  <c r="F1944" i="4" s="1"/>
  <c r="E1943" i="4"/>
  <c r="F1943" i="4" s="1"/>
  <c r="E1942" i="4"/>
  <c r="F1942" i="4" s="1"/>
  <c r="E1941" i="4"/>
  <c r="F1941" i="4" s="1"/>
  <c r="E1940" i="4"/>
  <c r="F1940" i="4" s="1"/>
  <c r="E1939" i="4"/>
  <c r="F1939" i="4" s="1"/>
  <c r="E1938" i="4"/>
  <c r="F1938" i="4" s="1"/>
  <c r="E1937" i="4"/>
  <c r="F1937" i="4" s="1"/>
  <c r="E1936" i="4"/>
  <c r="F1936" i="4" s="1"/>
  <c r="E1935" i="4"/>
  <c r="F1935" i="4" s="1"/>
  <c r="E1934" i="4"/>
  <c r="F1934" i="4" s="1"/>
  <c r="E1933" i="4"/>
  <c r="F1933" i="4" s="1"/>
  <c r="E1932" i="4"/>
  <c r="F1932" i="4" s="1"/>
  <c r="E1931" i="4"/>
  <c r="F1931" i="4" s="1"/>
  <c r="E1930" i="4"/>
  <c r="F1930" i="4" s="1"/>
  <c r="E1929" i="4"/>
  <c r="F1929" i="4" s="1"/>
  <c r="E1928" i="4"/>
  <c r="F1928" i="4" s="1"/>
  <c r="E1927" i="4"/>
  <c r="F1927" i="4" s="1"/>
  <c r="E1926" i="4"/>
  <c r="F1926" i="4" s="1"/>
  <c r="E1925" i="4"/>
  <c r="F1925" i="4" s="1"/>
  <c r="E1924" i="4"/>
  <c r="F1924" i="4" s="1"/>
  <c r="E1923" i="4"/>
  <c r="F1923" i="4" s="1"/>
  <c r="E1922" i="4"/>
  <c r="F1922" i="4" s="1"/>
  <c r="E1921" i="4"/>
  <c r="F1921" i="4" s="1"/>
  <c r="E1920" i="4"/>
  <c r="F1920" i="4" s="1"/>
  <c r="E1919" i="4"/>
  <c r="F1919" i="4" s="1"/>
  <c r="E1918" i="4"/>
  <c r="F1918" i="4" s="1"/>
  <c r="E1917" i="4"/>
  <c r="F1917" i="4" s="1"/>
  <c r="E1916" i="4"/>
  <c r="F1916" i="4" s="1"/>
  <c r="E1915" i="4"/>
  <c r="F1915" i="4" s="1"/>
  <c r="E1914" i="4"/>
  <c r="F1914" i="4" s="1"/>
  <c r="E1913" i="4"/>
  <c r="F1913" i="4" s="1"/>
  <c r="E1912" i="4"/>
  <c r="F1912" i="4" s="1"/>
  <c r="E1911" i="4"/>
  <c r="F1911" i="4" s="1"/>
  <c r="E1910" i="4"/>
  <c r="F1910" i="4" s="1"/>
  <c r="E1909" i="4"/>
  <c r="F1909" i="4" s="1"/>
  <c r="E1908" i="4"/>
  <c r="F1908" i="4" s="1"/>
  <c r="E1907" i="4"/>
  <c r="F1907" i="4" s="1"/>
  <c r="E1906" i="4"/>
  <c r="F1906" i="4" s="1"/>
  <c r="E1905" i="4"/>
  <c r="F1905" i="4" s="1"/>
  <c r="E1904" i="4"/>
  <c r="F1904" i="4" s="1"/>
  <c r="E1903" i="4"/>
  <c r="F1903" i="4" s="1"/>
  <c r="E1902" i="4"/>
  <c r="F1902" i="4" s="1"/>
  <c r="E1901" i="4"/>
  <c r="F1901" i="4" s="1"/>
  <c r="E1900" i="4"/>
  <c r="F1900" i="4" s="1"/>
  <c r="E1899" i="4"/>
  <c r="F1899" i="4" s="1"/>
  <c r="E1898" i="4"/>
  <c r="F1898" i="4" s="1"/>
  <c r="E1897" i="4"/>
  <c r="F1897" i="4" s="1"/>
  <c r="E1896" i="4"/>
  <c r="F1896" i="4" s="1"/>
  <c r="E1895" i="4"/>
  <c r="F1895" i="4" s="1"/>
  <c r="E1894" i="4"/>
  <c r="F1894" i="4" s="1"/>
  <c r="E1893" i="4"/>
  <c r="F1893" i="4" s="1"/>
  <c r="E1892" i="4"/>
  <c r="F1892" i="4" s="1"/>
  <c r="E1891" i="4"/>
  <c r="F1891" i="4" s="1"/>
  <c r="E1890" i="4"/>
  <c r="F1890" i="4" s="1"/>
  <c r="E1889" i="4"/>
  <c r="F1889" i="4" s="1"/>
  <c r="E1888" i="4"/>
  <c r="F1888" i="4" s="1"/>
  <c r="E1887" i="4"/>
  <c r="F1887" i="4" s="1"/>
  <c r="E1886" i="4"/>
  <c r="F1886" i="4" s="1"/>
  <c r="E1885" i="4"/>
  <c r="F1885" i="4" s="1"/>
  <c r="E1884" i="4"/>
  <c r="F1884" i="4" s="1"/>
  <c r="E1883" i="4"/>
  <c r="F1883" i="4" s="1"/>
  <c r="E1882" i="4"/>
  <c r="F1882" i="4" s="1"/>
  <c r="E1881" i="4"/>
  <c r="F1881" i="4" s="1"/>
  <c r="E1880" i="4"/>
  <c r="F1880" i="4" s="1"/>
  <c r="E1879" i="4"/>
  <c r="F1879" i="4" s="1"/>
  <c r="E1878" i="4"/>
  <c r="F1878" i="4" s="1"/>
  <c r="E1877" i="4"/>
  <c r="F1877" i="4" s="1"/>
  <c r="E1876" i="4"/>
  <c r="F1876" i="4" s="1"/>
  <c r="E1875" i="4"/>
  <c r="F1875" i="4" s="1"/>
  <c r="E1874" i="4"/>
  <c r="F1874" i="4" s="1"/>
  <c r="E1873" i="4"/>
  <c r="F1873" i="4" s="1"/>
  <c r="E1872" i="4"/>
  <c r="F1872" i="4" s="1"/>
  <c r="E1871" i="4"/>
  <c r="F1871" i="4" s="1"/>
  <c r="E1870" i="4"/>
  <c r="F1870" i="4" s="1"/>
  <c r="E1869" i="4"/>
  <c r="F1869" i="4" s="1"/>
  <c r="E1868" i="4"/>
  <c r="F1868" i="4" s="1"/>
  <c r="E1867" i="4"/>
  <c r="F1867" i="4" s="1"/>
  <c r="E1866" i="4"/>
  <c r="F1866" i="4" s="1"/>
  <c r="E1865" i="4"/>
  <c r="F1865" i="4" s="1"/>
  <c r="E1864" i="4"/>
  <c r="F1864" i="4" s="1"/>
  <c r="E1863" i="4"/>
  <c r="F1863" i="4" s="1"/>
  <c r="E1862" i="4"/>
  <c r="F1862" i="4" s="1"/>
  <c r="E1861" i="4"/>
  <c r="F1861" i="4" s="1"/>
  <c r="E1860" i="4"/>
  <c r="F1860" i="4" s="1"/>
  <c r="E1859" i="4"/>
  <c r="F1859" i="4" s="1"/>
  <c r="E1858" i="4"/>
  <c r="F1858" i="4" s="1"/>
  <c r="E1857" i="4"/>
  <c r="F1857" i="4" s="1"/>
  <c r="E1856" i="4"/>
  <c r="F1856" i="4" s="1"/>
  <c r="E1855" i="4"/>
  <c r="F1855" i="4" s="1"/>
  <c r="E1854" i="4"/>
  <c r="F1854" i="4" s="1"/>
  <c r="E1853" i="4"/>
  <c r="F1853" i="4" s="1"/>
  <c r="E1852" i="4"/>
  <c r="F1852" i="4" s="1"/>
  <c r="E1851" i="4"/>
  <c r="F1851" i="4" s="1"/>
  <c r="E1850" i="4"/>
  <c r="F1850" i="4" s="1"/>
  <c r="E1849" i="4"/>
  <c r="F1849" i="4" s="1"/>
  <c r="E1848" i="4"/>
  <c r="F1848" i="4" s="1"/>
  <c r="E1847" i="4"/>
  <c r="F1847" i="4" s="1"/>
  <c r="E1846" i="4"/>
  <c r="F1846" i="4" s="1"/>
  <c r="E1845" i="4"/>
  <c r="F1845" i="4" s="1"/>
  <c r="E1844" i="4"/>
  <c r="F1844" i="4" s="1"/>
  <c r="E1843" i="4"/>
  <c r="F1843" i="4" s="1"/>
  <c r="E1842" i="4"/>
  <c r="F1842" i="4" s="1"/>
  <c r="E1841" i="4"/>
  <c r="F1841" i="4" s="1"/>
  <c r="E1840" i="4"/>
  <c r="F1840" i="4" s="1"/>
  <c r="E1839" i="4"/>
  <c r="F1839" i="4" s="1"/>
  <c r="E1838" i="4"/>
  <c r="F1838" i="4" s="1"/>
  <c r="E1837" i="4"/>
  <c r="F1837" i="4" s="1"/>
  <c r="E1836" i="4"/>
  <c r="F1836" i="4" s="1"/>
  <c r="E1835" i="4"/>
  <c r="F1835" i="4" s="1"/>
  <c r="E1834" i="4"/>
  <c r="F1834" i="4" s="1"/>
  <c r="E1833" i="4"/>
  <c r="F1833" i="4" s="1"/>
  <c r="E1832" i="4"/>
  <c r="F1832" i="4" s="1"/>
  <c r="E1831" i="4"/>
  <c r="F1831" i="4" s="1"/>
  <c r="E1830" i="4"/>
  <c r="F1830" i="4" s="1"/>
  <c r="E1829" i="4"/>
  <c r="F1829" i="4" s="1"/>
  <c r="E1828" i="4"/>
  <c r="F1828" i="4" s="1"/>
  <c r="E1827" i="4"/>
  <c r="F1827" i="4" s="1"/>
  <c r="E1826" i="4"/>
  <c r="F1826" i="4" s="1"/>
  <c r="E1825" i="4"/>
  <c r="F1825" i="4" s="1"/>
  <c r="E1824" i="4"/>
  <c r="F1824" i="4" s="1"/>
  <c r="E1823" i="4"/>
  <c r="F1823" i="4" s="1"/>
  <c r="E1822" i="4"/>
  <c r="F1822" i="4" s="1"/>
  <c r="E1821" i="4"/>
  <c r="F1821" i="4" s="1"/>
  <c r="E1820" i="4"/>
  <c r="F1820" i="4" s="1"/>
  <c r="E1819" i="4"/>
  <c r="F1819" i="4" s="1"/>
  <c r="E1818" i="4"/>
  <c r="F1818" i="4" s="1"/>
  <c r="E1817" i="4"/>
  <c r="F1817" i="4" s="1"/>
  <c r="E1816" i="4"/>
  <c r="F1816" i="4" s="1"/>
  <c r="E1815" i="4"/>
  <c r="F1815" i="4" s="1"/>
  <c r="E1814" i="4"/>
  <c r="F1814" i="4" s="1"/>
  <c r="E1813" i="4"/>
  <c r="F1813" i="4" s="1"/>
  <c r="E1812" i="4"/>
  <c r="F1812" i="4" s="1"/>
  <c r="E1811" i="4"/>
  <c r="F1811" i="4" s="1"/>
  <c r="E1810" i="4"/>
  <c r="F1810" i="4" s="1"/>
  <c r="E1809" i="4"/>
  <c r="F1809" i="4" s="1"/>
  <c r="E1808" i="4"/>
  <c r="F1808" i="4" s="1"/>
  <c r="E1807" i="4"/>
  <c r="F1807" i="4" s="1"/>
  <c r="E1806" i="4"/>
  <c r="F1806" i="4" s="1"/>
  <c r="E1805" i="4"/>
  <c r="F1805" i="4" s="1"/>
  <c r="E1804" i="4"/>
  <c r="F1804" i="4" s="1"/>
  <c r="E1803" i="4"/>
  <c r="F1803" i="4" s="1"/>
  <c r="E1802" i="4"/>
  <c r="F1802" i="4" s="1"/>
  <c r="E1801" i="4"/>
  <c r="F1801" i="4" s="1"/>
  <c r="E1800" i="4"/>
  <c r="F1800" i="4" s="1"/>
  <c r="E1799" i="4"/>
  <c r="F1799" i="4" s="1"/>
  <c r="E1798" i="4"/>
  <c r="F1798" i="4" s="1"/>
  <c r="E1797" i="4"/>
  <c r="F1797" i="4" s="1"/>
  <c r="E1796" i="4"/>
  <c r="F1796" i="4" s="1"/>
  <c r="E1795" i="4"/>
  <c r="F1795" i="4" s="1"/>
  <c r="E1794" i="4"/>
  <c r="F1794" i="4" s="1"/>
  <c r="E1793" i="4"/>
  <c r="F1793" i="4" s="1"/>
  <c r="E1792" i="4"/>
  <c r="F1792" i="4" s="1"/>
  <c r="E1791" i="4"/>
  <c r="F1791" i="4" s="1"/>
  <c r="E1790" i="4"/>
  <c r="F1790" i="4" s="1"/>
  <c r="E1789" i="4"/>
  <c r="F1789" i="4" s="1"/>
  <c r="E1788" i="4"/>
  <c r="F1788" i="4" s="1"/>
  <c r="E1787" i="4"/>
  <c r="F1787" i="4" s="1"/>
  <c r="E1786" i="4"/>
  <c r="F1786" i="4" s="1"/>
  <c r="E1785" i="4"/>
  <c r="F1785" i="4" s="1"/>
  <c r="E1784" i="4"/>
  <c r="F1784" i="4" s="1"/>
  <c r="E1783" i="4"/>
  <c r="F1783" i="4" s="1"/>
  <c r="E1782" i="4"/>
  <c r="F1782" i="4" s="1"/>
  <c r="E1781" i="4"/>
  <c r="F1781" i="4" s="1"/>
  <c r="E1780" i="4"/>
  <c r="F1780" i="4" s="1"/>
  <c r="E1779" i="4"/>
  <c r="F1779" i="4" s="1"/>
  <c r="E1778" i="4"/>
  <c r="F1778" i="4" s="1"/>
  <c r="E1777" i="4"/>
  <c r="F1777" i="4" s="1"/>
  <c r="E1776" i="4"/>
  <c r="F1776" i="4" s="1"/>
  <c r="E1775" i="4"/>
  <c r="F1775" i="4" s="1"/>
  <c r="E1774" i="4"/>
  <c r="F1774" i="4" s="1"/>
  <c r="E1773" i="4"/>
  <c r="F1773" i="4" s="1"/>
  <c r="E1772" i="4"/>
  <c r="F1772" i="4" s="1"/>
  <c r="E1771" i="4"/>
  <c r="F1771" i="4" s="1"/>
  <c r="E1770" i="4"/>
  <c r="F1770" i="4" s="1"/>
  <c r="E1769" i="4"/>
  <c r="F1769" i="4" s="1"/>
  <c r="E1768" i="4"/>
  <c r="F1768" i="4" s="1"/>
  <c r="E1767" i="4"/>
  <c r="F1767" i="4" s="1"/>
  <c r="E1766" i="4"/>
  <c r="F1766" i="4" s="1"/>
  <c r="E1765" i="4"/>
  <c r="F1765" i="4" s="1"/>
  <c r="E1764" i="4"/>
  <c r="F1764" i="4" s="1"/>
  <c r="E1763" i="4"/>
  <c r="F1763" i="4" s="1"/>
  <c r="E1762" i="4"/>
  <c r="F1762" i="4" s="1"/>
  <c r="E1761" i="4"/>
  <c r="F1761" i="4" s="1"/>
  <c r="E1760" i="4"/>
  <c r="F1760" i="4" s="1"/>
  <c r="E1759" i="4"/>
  <c r="F1759" i="4" s="1"/>
  <c r="E1758" i="4"/>
  <c r="F1758" i="4" s="1"/>
  <c r="E1757" i="4"/>
  <c r="F1757" i="4" s="1"/>
  <c r="E1756" i="4"/>
  <c r="F1756" i="4" s="1"/>
  <c r="E1755" i="4"/>
  <c r="F1755" i="4" s="1"/>
  <c r="E1754" i="4"/>
  <c r="F1754" i="4" s="1"/>
  <c r="E1753" i="4"/>
  <c r="F1753" i="4" s="1"/>
  <c r="E1752" i="4"/>
  <c r="F1752" i="4" s="1"/>
  <c r="E1751" i="4"/>
  <c r="F1751" i="4" s="1"/>
  <c r="E1750" i="4"/>
  <c r="F1750" i="4" s="1"/>
  <c r="E1749" i="4"/>
  <c r="F1749" i="4" s="1"/>
  <c r="E1748" i="4"/>
  <c r="F1748" i="4" s="1"/>
  <c r="E1747" i="4"/>
  <c r="F1747" i="4" s="1"/>
  <c r="E1746" i="4"/>
  <c r="F1746" i="4" s="1"/>
  <c r="E1745" i="4"/>
  <c r="F1745" i="4" s="1"/>
  <c r="E1744" i="4"/>
  <c r="F1744" i="4" s="1"/>
  <c r="E1743" i="4"/>
  <c r="F1743" i="4" s="1"/>
  <c r="E1742" i="4"/>
  <c r="F1742" i="4" s="1"/>
  <c r="E1741" i="4"/>
  <c r="F1741" i="4" s="1"/>
  <c r="E1740" i="4"/>
  <c r="F1740" i="4" s="1"/>
  <c r="E1739" i="4"/>
  <c r="F1739" i="4" s="1"/>
  <c r="E1738" i="4"/>
  <c r="F1738" i="4" s="1"/>
  <c r="E1737" i="4"/>
  <c r="F1737" i="4" s="1"/>
  <c r="E1736" i="4"/>
  <c r="F1736" i="4" s="1"/>
  <c r="E1735" i="4"/>
  <c r="F1735" i="4" s="1"/>
  <c r="E1734" i="4"/>
  <c r="F1734" i="4" s="1"/>
  <c r="E1733" i="4"/>
  <c r="F1733" i="4" s="1"/>
  <c r="E1732" i="4"/>
  <c r="F1732" i="4" s="1"/>
  <c r="E1731" i="4"/>
  <c r="F1731" i="4" s="1"/>
  <c r="E1730" i="4"/>
  <c r="F1730" i="4" s="1"/>
  <c r="E1729" i="4"/>
  <c r="F1729" i="4" s="1"/>
  <c r="E1728" i="4"/>
  <c r="F1728" i="4" s="1"/>
  <c r="E1727" i="4"/>
  <c r="F1727" i="4" s="1"/>
  <c r="E1726" i="4"/>
  <c r="F1726" i="4" s="1"/>
  <c r="E1725" i="4"/>
  <c r="F1725" i="4" s="1"/>
  <c r="E1724" i="4"/>
  <c r="F1724" i="4" s="1"/>
  <c r="E1723" i="4"/>
  <c r="F1723" i="4" s="1"/>
  <c r="E1722" i="4"/>
  <c r="F1722" i="4" s="1"/>
  <c r="E1721" i="4"/>
  <c r="F1721" i="4" s="1"/>
  <c r="E1720" i="4"/>
  <c r="F1720" i="4" s="1"/>
  <c r="E1719" i="4"/>
  <c r="F1719" i="4" s="1"/>
  <c r="E1718" i="4"/>
  <c r="F1718" i="4" s="1"/>
  <c r="E1717" i="4"/>
  <c r="F1717" i="4" s="1"/>
  <c r="E1716" i="4"/>
  <c r="F1716" i="4" s="1"/>
  <c r="E1715" i="4"/>
  <c r="F1715" i="4" s="1"/>
  <c r="E1714" i="4"/>
  <c r="F1714" i="4" s="1"/>
  <c r="E1713" i="4"/>
  <c r="F1713" i="4" s="1"/>
  <c r="E1712" i="4"/>
  <c r="F1712" i="4" s="1"/>
  <c r="E1711" i="4"/>
  <c r="F1711" i="4" s="1"/>
  <c r="E1710" i="4"/>
  <c r="F1710" i="4" s="1"/>
  <c r="E1709" i="4"/>
  <c r="F1709" i="4" s="1"/>
  <c r="E1708" i="4"/>
  <c r="F1708" i="4" s="1"/>
  <c r="E1707" i="4"/>
  <c r="F1707" i="4" s="1"/>
  <c r="E1706" i="4"/>
  <c r="F1706" i="4" s="1"/>
  <c r="E1705" i="4"/>
  <c r="F1705" i="4" s="1"/>
  <c r="E1704" i="4"/>
  <c r="F1704" i="4" s="1"/>
  <c r="E1703" i="4"/>
  <c r="F1703" i="4" s="1"/>
  <c r="E1702" i="4"/>
  <c r="F1702" i="4" s="1"/>
  <c r="E1701" i="4"/>
  <c r="F1701" i="4" s="1"/>
  <c r="E1700" i="4"/>
  <c r="F1700" i="4" s="1"/>
  <c r="E1699" i="4"/>
  <c r="F1699" i="4" s="1"/>
  <c r="E1698" i="4"/>
  <c r="F1698" i="4" s="1"/>
  <c r="E1697" i="4"/>
  <c r="F1697" i="4" s="1"/>
  <c r="E1696" i="4"/>
  <c r="F1696" i="4" s="1"/>
  <c r="E1695" i="4"/>
  <c r="F1695" i="4" s="1"/>
  <c r="E1694" i="4"/>
  <c r="F1694" i="4" s="1"/>
  <c r="E1693" i="4"/>
  <c r="F1693" i="4" s="1"/>
  <c r="E1692" i="4"/>
  <c r="F1692" i="4" s="1"/>
  <c r="E1691" i="4"/>
  <c r="F1691" i="4" s="1"/>
  <c r="E1690" i="4"/>
  <c r="F1690" i="4" s="1"/>
  <c r="E1689" i="4"/>
  <c r="F1689" i="4" s="1"/>
  <c r="E1688" i="4"/>
  <c r="F1688" i="4" s="1"/>
  <c r="E1687" i="4"/>
  <c r="F1687" i="4" s="1"/>
  <c r="E1686" i="4"/>
  <c r="F1686" i="4" s="1"/>
  <c r="E1685" i="4"/>
  <c r="F1685" i="4" s="1"/>
  <c r="E1684" i="4"/>
  <c r="F1684" i="4" s="1"/>
  <c r="E1683" i="4"/>
  <c r="F1683" i="4" s="1"/>
  <c r="E1682" i="4"/>
  <c r="F1682" i="4" s="1"/>
  <c r="E1681" i="4"/>
  <c r="F1681" i="4" s="1"/>
  <c r="E1680" i="4"/>
  <c r="F1680" i="4" s="1"/>
  <c r="E1679" i="4"/>
  <c r="F1679" i="4" s="1"/>
  <c r="E1678" i="4"/>
  <c r="F1678" i="4" s="1"/>
  <c r="E1677" i="4"/>
  <c r="F1677" i="4" s="1"/>
  <c r="E1676" i="4"/>
  <c r="F1676" i="4" s="1"/>
  <c r="E1675" i="4"/>
  <c r="F1675" i="4" s="1"/>
  <c r="E1674" i="4"/>
  <c r="F1674" i="4" s="1"/>
  <c r="E1673" i="4"/>
  <c r="F1673" i="4" s="1"/>
  <c r="E1672" i="4"/>
  <c r="F1672" i="4" s="1"/>
  <c r="E1671" i="4"/>
  <c r="F1671" i="4" s="1"/>
  <c r="E1670" i="4"/>
  <c r="F1670" i="4" s="1"/>
  <c r="E1669" i="4"/>
  <c r="F1669" i="4" s="1"/>
  <c r="E1668" i="4"/>
  <c r="F1668" i="4" s="1"/>
  <c r="E1667" i="4"/>
  <c r="F1667" i="4" s="1"/>
  <c r="E1666" i="4"/>
  <c r="F1666" i="4" s="1"/>
  <c r="E1665" i="4"/>
  <c r="F1665" i="4" s="1"/>
  <c r="E1664" i="4"/>
  <c r="F1664" i="4" s="1"/>
  <c r="E1663" i="4"/>
  <c r="F1663" i="4" s="1"/>
  <c r="E1662" i="4"/>
  <c r="F1662" i="4" s="1"/>
  <c r="E1661" i="4"/>
  <c r="F1661" i="4" s="1"/>
  <c r="E1660" i="4"/>
  <c r="F1660" i="4" s="1"/>
  <c r="E1659" i="4"/>
  <c r="F1659" i="4" s="1"/>
  <c r="E1658" i="4"/>
  <c r="F1658" i="4" s="1"/>
  <c r="E1657" i="4"/>
  <c r="F1657" i="4" s="1"/>
  <c r="E1656" i="4"/>
  <c r="F1656" i="4" s="1"/>
  <c r="E1655" i="4"/>
  <c r="F1655" i="4" s="1"/>
  <c r="E1654" i="4"/>
  <c r="F1654" i="4" s="1"/>
  <c r="E1653" i="4"/>
  <c r="F1653" i="4" s="1"/>
  <c r="E1652" i="4"/>
  <c r="F1652" i="4" s="1"/>
  <c r="E1651" i="4"/>
  <c r="F1651" i="4" s="1"/>
  <c r="E1650" i="4"/>
  <c r="F1650" i="4" s="1"/>
  <c r="E1649" i="4"/>
  <c r="F1649" i="4" s="1"/>
  <c r="E1648" i="4"/>
  <c r="F1648" i="4" s="1"/>
  <c r="E1647" i="4"/>
  <c r="F1647" i="4" s="1"/>
  <c r="E1646" i="4"/>
  <c r="F1646" i="4" s="1"/>
  <c r="E1645" i="4"/>
  <c r="F1645" i="4" s="1"/>
  <c r="E1644" i="4"/>
  <c r="F1644" i="4" s="1"/>
  <c r="E1643" i="4"/>
  <c r="F1643" i="4" s="1"/>
  <c r="E1642" i="4"/>
  <c r="F1642" i="4" s="1"/>
  <c r="E1641" i="4"/>
  <c r="F1641" i="4" s="1"/>
  <c r="E1640" i="4"/>
  <c r="F1640" i="4" s="1"/>
  <c r="E1639" i="4"/>
  <c r="F1639" i="4" s="1"/>
  <c r="E1638" i="4"/>
  <c r="F1638" i="4" s="1"/>
  <c r="E1637" i="4"/>
  <c r="F1637" i="4" s="1"/>
  <c r="E1636" i="4"/>
  <c r="F1636" i="4" s="1"/>
  <c r="E1635" i="4"/>
  <c r="F1635" i="4" s="1"/>
  <c r="E1634" i="4"/>
  <c r="F1634" i="4" s="1"/>
  <c r="E1633" i="4"/>
  <c r="F1633" i="4" s="1"/>
  <c r="E1632" i="4"/>
  <c r="F1632" i="4" s="1"/>
  <c r="E1631" i="4"/>
  <c r="F1631" i="4" s="1"/>
  <c r="E1630" i="4"/>
  <c r="F1630" i="4" s="1"/>
  <c r="E1629" i="4"/>
  <c r="F1629" i="4" s="1"/>
  <c r="E1628" i="4"/>
  <c r="F1628" i="4" s="1"/>
  <c r="E1627" i="4"/>
  <c r="F1627" i="4" s="1"/>
  <c r="E1626" i="4"/>
  <c r="F1626" i="4" s="1"/>
  <c r="E1625" i="4"/>
  <c r="F1625" i="4" s="1"/>
  <c r="E1624" i="4"/>
  <c r="F1624" i="4" s="1"/>
  <c r="E1623" i="4"/>
  <c r="F1623" i="4" s="1"/>
  <c r="E1622" i="4"/>
  <c r="F1622" i="4" s="1"/>
  <c r="E1621" i="4"/>
  <c r="F1621" i="4" s="1"/>
  <c r="E1620" i="4"/>
  <c r="F1620" i="4" s="1"/>
  <c r="E1619" i="4"/>
  <c r="F1619" i="4" s="1"/>
  <c r="E1618" i="4"/>
  <c r="F1618" i="4" s="1"/>
  <c r="E1617" i="4"/>
  <c r="F1617" i="4" s="1"/>
  <c r="E1616" i="4"/>
  <c r="F1616" i="4" s="1"/>
  <c r="E1615" i="4"/>
  <c r="F1615" i="4" s="1"/>
  <c r="E1614" i="4"/>
  <c r="F1614" i="4" s="1"/>
  <c r="E1613" i="4"/>
  <c r="F1613" i="4" s="1"/>
  <c r="E1612" i="4"/>
  <c r="F1612" i="4" s="1"/>
  <c r="E1611" i="4"/>
  <c r="F1611" i="4" s="1"/>
  <c r="E1610" i="4"/>
  <c r="F1610" i="4" s="1"/>
  <c r="E1609" i="4"/>
  <c r="F1609" i="4" s="1"/>
  <c r="E1608" i="4"/>
  <c r="F1608" i="4" s="1"/>
  <c r="E1607" i="4"/>
  <c r="F1607" i="4" s="1"/>
  <c r="E1606" i="4"/>
  <c r="F1606" i="4" s="1"/>
  <c r="E1605" i="4"/>
  <c r="F1605" i="4" s="1"/>
  <c r="E1604" i="4"/>
  <c r="F1604" i="4" s="1"/>
  <c r="E1603" i="4"/>
  <c r="F1603" i="4" s="1"/>
  <c r="E1602" i="4"/>
  <c r="F1602" i="4" s="1"/>
  <c r="E1601" i="4"/>
  <c r="F1601" i="4" s="1"/>
  <c r="E1600" i="4"/>
  <c r="F1600" i="4" s="1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F1594" i="4" s="1"/>
  <c r="E1593" i="4"/>
  <c r="F1593" i="4" s="1"/>
  <c r="E1592" i="4"/>
  <c r="F1592" i="4" s="1"/>
  <c r="E1591" i="4"/>
  <c r="F1591" i="4" s="1"/>
  <c r="E1590" i="4"/>
  <c r="F1590" i="4" s="1"/>
  <c r="E1589" i="4"/>
  <c r="F1589" i="4" s="1"/>
  <c r="E1588" i="4"/>
  <c r="F1588" i="4" s="1"/>
  <c r="E1587" i="4"/>
  <c r="F1587" i="4" s="1"/>
  <c r="E1586" i="4"/>
  <c r="F1586" i="4" s="1"/>
  <c r="E1585" i="4"/>
  <c r="F1585" i="4" s="1"/>
  <c r="E1584" i="4"/>
  <c r="F1584" i="4" s="1"/>
  <c r="E1583" i="4"/>
  <c r="F1583" i="4" s="1"/>
  <c r="E1582" i="4"/>
  <c r="F1582" i="4" s="1"/>
  <c r="E1581" i="4"/>
  <c r="F1581" i="4" s="1"/>
  <c r="E1580" i="4"/>
  <c r="F1580" i="4" s="1"/>
  <c r="E1579" i="4"/>
  <c r="F1579" i="4" s="1"/>
  <c r="E1578" i="4"/>
  <c r="F1578" i="4" s="1"/>
  <c r="E1577" i="4"/>
  <c r="F1577" i="4" s="1"/>
  <c r="E1576" i="4"/>
  <c r="F1576" i="4" s="1"/>
  <c r="E1575" i="4"/>
  <c r="F1575" i="4" s="1"/>
  <c r="E1574" i="4"/>
  <c r="F1574" i="4" s="1"/>
  <c r="E1573" i="4"/>
  <c r="F1573" i="4" s="1"/>
  <c r="E1572" i="4"/>
  <c r="F1572" i="4" s="1"/>
  <c r="E1571" i="4"/>
  <c r="F1571" i="4" s="1"/>
  <c r="E1570" i="4"/>
  <c r="F1570" i="4" s="1"/>
  <c r="E1569" i="4"/>
  <c r="F1569" i="4" s="1"/>
  <c r="E1568" i="4"/>
  <c r="F1568" i="4" s="1"/>
  <c r="E1567" i="4"/>
  <c r="F1567" i="4" s="1"/>
  <c r="E1566" i="4"/>
  <c r="F1566" i="4" s="1"/>
  <c r="E1565" i="4"/>
  <c r="F1565" i="4" s="1"/>
  <c r="E1564" i="4"/>
  <c r="F1564" i="4" s="1"/>
  <c r="E1563" i="4"/>
  <c r="F1563" i="4" s="1"/>
  <c r="E1562" i="4"/>
  <c r="F1562" i="4" s="1"/>
  <c r="E1561" i="4"/>
  <c r="F1561" i="4" s="1"/>
  <c r="E1560" i="4"/>
  <c r="F1560" i="4" s="1"/>
  <c r="E1559" i="4"/>
  <c r="F1559" i="4" s="1"/>
  <c r="E1558" i="4"/>
  <c r="F1558" i="4" s="1"/>
  <c r="E1557" i="4"/>
  <c r="F1557" i="4" s="1"/>
  <c r="E1556" i="4"/>
  <c r="F1556" i="4" s="1"/>
  <c r="E1555" i="4"/>
  <c r="F1555" i="4" s="1"/>
  <c r="E1554" i="4"/>
  <c r="F1554" i="4" s="1"/>
  <c r="E1553" i="4"/>
  <c r="F1553" i="4" s="1"/>
  <c r="E1552" i="4"/>
  <c r="F1552" i="4" s="1"/>
  <c r="E1551" i="4"/>
  <c r="F1551" i="4" s="1"/>
  <c r="E1550" i="4"/>
  <c r="F1550" i="4" s="1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F1544" i="4" s="1"/>
  <c r="E1543" i="4"/>
  <c r="F1543" i="4" s="1"/>
  <c r="E1542" i="4"/>
  <c r="F1542" i="4" s="1"/>
  <c r="E1541" i="4"/>
  <c r="F1541" i="4" s="1"/>
  <c r="E1540" i="4"/>
  <c r="F1540" i="4" s="1"/>
  <c r="E1539" i="4"/>
  <c r="F1539" i="4" s="1"/>
  <c r="E1538" i="4"/>
  <c r="F1538" i="4" s="1"/>
  <c r="E1537" i="4"/>
  <c r="F1537" i="4" s="1"/>
  <c r="E1536" i="4"/>
  <c r="F1536" i="4" s="1"/>
  <c r="E1535" i="4"/>
  <c r="F1535" i="4" s="1"/>
  <c r="E1534" i="4"/>
  <c r="F1534" i="4" s="1"/>
  <c r="E1533" i="4"/>
  <c r="F1533" i="4" s="1"/>
  <c r="E1532" i="4"/>
  <c r="F1532" i="4" s="1"/>
  <c r="E1531" i="4"/>
  <c r="F1531" i="4" s="1"/>
  <c r="E1530" i="4"/>
  <c r="F1530" i="4" s="1"/>
  <c r="E1529" i="4"/>
  <c r="F1529" i="4" s="1"/>
  <c r="E1528" i="4"/>
  <c r="F1528" i="4" s="1"/>
  <c r="E1527" i="4"/>
  <c r="F1527" i="4" s="1"/>
  <c r="E1526" i="4"/>
  <c r="F1526" i="4" s="1"/>
  <c r="E1525" i="4"/>
  <c r="F1525" i="4" s="1"/>
  <c r="E1524" i="4"/>
  <c r="F1524" i="4" s="1"/>
  <c r="E1523" i="4"/>
  <c r="F1523" i="4" s="1"/>
  <c r="E1522" i="4"/>
  <c r="F1522" i="4" s="1"/>
  <c r="E1521" i="4"/>
  <c r="F1521" i="4" s="1"/>
  <c r="E1520" i="4"/>
  <c r="F1520" i="4" s="1"/>
  <c r="E1519" i="4"/>
  <c r="F1519" i="4" s="1"/>
  <c r="E1518" i="4"/>
  <c r="F1518" i="4" s="1"/>
  <c r="E1517" i="4"/>
  <c r="F1517" i="4" s="1"/>
  <c r="E1516" i="4"/>
  <c r="F1516" i="4" s="1"/>
  <c r="E1515" i="4"/>
  <c r="F1515" i="4" s="1"/>
  <c r="E1514" i="4"/>
  <c r="F1514" i="4" s="1"/>
  <c r="E1513" i="4"/>
  <c r="F1513" i="4" s="1"/>
  <c r="E1512" i="4"/>
  <c r="F1512" i="4" s="1"/>
  <c r="E1511" i="4"/>
  <c r="F1511" i="4" s="1"/>
  <c r="E1510" i="4"/>
  <c r="F1510" i="4" s="1"/>
  <c r="E1509" i="4"/>
  <c r="F1509" i="4" s="1"/>
  <c r="E1508" i="4"/>
  <c r="F1508" i="4" s="1"/>
  <c r="E1507" i="4"/>
  <c r="F1507" i="4" s="1"/>
  <c r="E1506" i="4"/>
  <c r="F1506" i="4" s="1"/>
  <c r="E1505" i="4"/>
  <c r="F1505" i="4" s="1"/>
  <c r="E1504" i="4"/>
  <c r="F1504" i="4" s="1"/>
  <c r="E1503" i="4"/>
  <c r="F1503" i="4" s="1"/>
  <c r="E1502" i="4"/>
  <c r="F1502" i="4" s="1"/>
  <c r="E1501" i="4"/>
  <c r="F1501" i="4" s="1"/>
  <c r="E1500" i="4"/>
  <c r="F1500" i="4" s="1"/>
  <c r="E1499" i="4"/>
  <c r="F1499" i="4" s="1"/>
  <c r="E1498" i="4"/>
  <c r="F1498" i="4" s="1"/>
  <c r="E1497" i="4"/>
  <c r="F1497" i="4" s="1"/>
  <c r="E1496" i="4"/>
  <c r="F1496" i="4" s="1"/>
  <c r="E1495" i="4"/>
  <c r="F1495" i="4" s="1"/>
  <c r="E1494" i="4"/>
  <c r="F1494" i="4" s="1"/>
  <c r="E1493" i="4"/>
  <c r="F1493" i="4" s="1"/>
  <c r="E1492" i="4"/>
  <c r="F1492" i="4" s="1"/>
  <c r="E1491" i="4"/>
  <c r="F1491" i="4" s="1"/>
  <c r="E1490" i="4"/>
  <c r="F1490" i="4" s="1"/>
  <c r="E1489" i="4"/>
  <c r="F1489" i="4" s="1"/>
  <c r="E1488" i="4"/>
  <c r="F1488" i="4" s="1"/>
  <c r="E1487" i="4"/>
  <c r="F1487" i="4" s="1"/>
  <c r="E1486" i="4"/>
  <c r="F1486" i="4" s="1"/>
  <c r="E1485" i="4"/>
  <c r="F1485" i="4" s="1"/>
  <c r="E1484" i="4"/>
  <c r="F1484" i="4" s="1"/>
  <c r="E1483" i="4"/>
  <c r="F1483" i="4" s="1"/>
  <c r="E1482" i="4"/>
  <c r="F1482" i="4" s="1"/>
  <c r="E1481" i="4"/>
  <c r="F1481" i="4" s="1"/>
  <c r="E1480" i="4"/>
  <c r="F1480" i="4" s="1"/>
  <c r="E1479" i="4"/>
  <c r="F1479" i="4" s="1"/>
  <c r="E1478" i="4"/>
  <c r="F1478" i="4" s="1"/>
  <c r="E1477" i="4"/>
  <c r="F1477" i="4" s="1"/>
  <c r="E1476" i="4"/>
  <c r="F1476" i="4" s="1"/>
  <c r="E1475" i="4"/>
  <c r="F1475" i="4" s="1"/>
  <c r="E1474" i="4"/>
  <c r="F1474" i="4" s="1"/>
  <c r="E1473" i="4"/>
  <c r="F1473" i="4" s="1"/>
  <c r="E1472" i="4"/>
  <c r="F1472" i="4" s="1"/>
  <c r="E1471" i="4"/>
  <c r="F1471" i="4" s="1"/>
  <c r="E1470" i="4"/>
  <c r="F1470" i="4" s="1"/>
  <c r="E1469" i="4"/>
  <c r="F1469" i="4" s="1"/>
  <c r="E1468" i="4"/>
  <c r="F1468" i="4" s="1"/>
  <c r="E1467" i="4"/>
  <c r="F1467" i="4" s="1"/>
  <c r="E1466" i="4"/>
  <c r="F1466" i="4" s="1"/>
  <c r="E1465" i="4"/>
  <c r="F1465" i="4" s="1"/>
  <c r="E1464" i="4"/>
  <c r="F1464" i="4" s="1"/>
  <c r="E1463" i="4"/>
  <c r="F1463" i="4" s="1"/>
  <c r="E1462" i="4"/>
  <c r="F1462" i="4" s="1"/>
  <c r="E1461" i="4"/>
  <c r="F1461" i="4" s="1"/>
  <c r="E1460" i="4"/>
  <c r="F1460" i="4" s="1"/>
  <c r="E1459" i="4"/>
  <c r="F1459" i="4" s="1"/>
  <c r="E1458" i="4"/>
  <c r="F1458" i="4" s="1"/>
  <c r="E1457" i="4"/>
  <c r="F1457" i="4" s="1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F1451" i="4" s="1"/>
  <c r="E1450" i="4"/>
  <c r="F1450" i="4" s="1"/>
  <c r="E1449" i="4"/>
  <c r="F1449" i="4" s="1"/>
  <c r="E1448" i="4"/>
  <c r="F1448" i="4" s="1"/>
  <c r="E1447" i="4"/>
  <c r="F1447" i="4" s="1"/>
  <c r="E1446" i="4"/>
  <c r="F1446" i="4" s="1"/>
  <c r="E1445" i="4"/>
  <c r="F1445" i="4" s="1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F1437" i="4" s="1"/>
  <c r="E1436" i="4"/>
  <c r="F1436" i="4" s="1"/>
  <c r="E1435" i="4"/>
  <c r="F1435" i="4" s="1"/>
  <c r="E1434" i="4"/>
  <c r="F1434" i="4" s="1"/>
  <c r="E1433" i="4"/>
  <c r="F1433" i="4" s="1"/>
  <c r="E1432" i="4"/>
  <c r="F1432" i="4" s="1"/>
  <c r="E1431" i="4"/>
  <c r="F1431" i="4" s="1"/>
  <c r="E1430" i="4"/>
  <c r="F1430" i="4" s="1"/>
  <c r="E1429" i="4"/>
  <c r="F1429" i="4" s="1"/>
  <c r="E1428" i="4"/>
  <c r="F1428" i="4" s="1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F1422" i="4" s="1"/>
  <c r="E1421" i="4"/>
  <c r="F1421" i="4" s="1"/>
  <c r="E1420" i="4"/>
  <c r="F1420" i="4" s="1"/>
  <c r="E1419" i="4"/>
  <c r="F1419" i="4" s="1"/>
  <c r="E1418" i="4"/>
  <c r="F1418" i="4" s="1"/>
  <c r="E1417" i="4"/>
  <c r="F1417" i="4" s="1"/>
  <c r="E1416" i="4"/>
  <c r="F1416" i="4" s="1"/>
  <c r="E1415" i="4"/>
  <c r="F1415" i="4" s="1"/>
  <c r="E1414" i="4"/>
  <c r="F1414" i="4" s="1"/>
  <c r="E1413" i="4"/>
  <c r="F1413" i="4" s="1"/>
  <c r="E1412" i="4"/>
  <c r="F1412" i="4" s="1"/>
  <c r="E1411" i="4"/>
  <c r="F1411" i="4" s="1"/>
  <c r="E1410" i="4"/>
  <c r="F1410" i="4" s="1"/>
  <c r="E1409" i="4"/>
  <c r="F1409" i="4" s="1"/>
  <c r="E1408" i="4"/>
  <c r="F1408" i="4" s="1"/>
  <c r="E1407" i="4"/>
  <c r="F1407" i="4" s="1"/>
  <c r="E1406" i="4"/>
  <c r="F1406" i="4" s="1"/>
  <c r="E1405" i="4"/>
  <c r="F1405" i="4" s="1"/>
  <c r="E1404" i="4"/>
  <c r="F1404" i="4" s="1"/>
  <c r="E1403" i="4"/>
  <c r="F1403" i="4" s="1"/>
  <c r="E1402" i="4"/>
  <c r="F1402" i="4" s="1"/>
  <c r="E1401" i="4"/>
  <c r="F1401" i="4" s="1"/>
  <c r="E1400" i="4"/>
  <c r="F1400" i="4" s="1"/>
  <c r="E1399" i="4"/>
  <c r="F1399" i="4" s="1"/>
  <c r="E1398" i="4"/>
  <c r="F1398" i="4" s="1"/>
  <c r="E1397" i="4"/>
  <c r="F1397" i="4" s="1"/>
  <c r="E1396" i="4"/>
  <c r="F1396" i="4" s="1"/>
  <c r="E1395" i="4"/>
  <c r="F1395" i="4" s="1"/>
  <c r="E1394" i="4"/>
  <c r="F1394" i="4" s="1"/>
  <c r="E1393" i="4"/>
  <c r="F1393" i="4" s="1"/>
  <c r="E1392" i="4"/>
  <c r="F1392" i="4" s="1"/>
  <c r="E1391" i="4"/>
  <c r="F1391" i="4" s="1"/>
  <c r="E1390" i="4"/>
  <c r="F1390" i="4" s="1"/>
  <c r="E1389" i="4"/>
  <c r="F1389" i="4" s="1"/>
  <c r="E1388" i="4"/>
  <c r="F1388" i="4" s="1"/>
  <c r="E1387" i="4"/>
  <c r="F1387" i="4" s="1"/>
  <c r="E1386" i="4"/>
  <c r="F1386" i="4" s="1"/>
  <c r="E1385" i="4"/>
  <c r="F1385" i="4" s="1"/>
  <c r="E1384" i="4"/>
  <c r="F1384" i="4" s="1"/>
  <c r="E1383" i="4"/>
  <c r="F1383" i="4" s="1"/>
  <c r="E1382" i="4"/>
  <c r="F1382" i="4" s="1"/>
  <c r="E1381" i="4"/>
  <c r="F1381" i="4" s="1"/>
  <c r="E1380" i="4"/>
  <c r="F1380" i="4" s="1"/>
  <c r="E1379" i="4"/>
  <c r="F1379" i="4" s="1"/>
  <c r="E1378" i="4"/>
  <c r="F1378" i="4" s="1"/>
  <c r="E1377" i="4"/>
  <c r="F1377" i="4" s="1"/>
  <c r="E1376" i="4"/>
  <c r="F1376" i="4" s="1"/>
  <c r="E1375" i="4"/>
  <c r="F1375" i="4" s="1"/>
  <c r="E1374" i="4"/>
  <c r="F1374" i="4" s="1"/>
  <c r="E1373" i="4"/>
  <c r="F1373" i="4" s="1"/>
  <c r="E1372" i="4"/>
  <c r="F1372" i="4" s="1"/>
  <c r="E1371" i="4"/>
  <c r="F1371" i="4" s="1"/>
  <c r="E1370" i="4"/>
  <c r="F1370" i="4" s="1"/>
  <c r="E1369" i="4"/>
  <c r="F1369" i="4" s="1"/>
  <c r="E1368" i="4"/>
  <c r="F1368" i="4" s="1"/>
  <c r="E1367" i="4"/>
  <c r="F1367" i="4" s="1"/>
  <c r="E1366" i="4"/>
  <c r="F1366" i="4" s="1"/>
  <c r="E1365" i="4"/>
  <c r="F1365" i="4" s="1"/>
  <c r="E1364" i="4"/>
  <c r="F1364" i="4" s="1"/>
  <c r="E1363" i="4"/>
  <c r="F1363" i="4" s="1"/>
  <c r="E1362" i="4"/>
  <c r="F1362" i="4" s="1"/>
  <c r="E1361" i="4"/>
  <c r="F1361" i="4" s="1"/>
  <c r="E1360" i="4"/>
  <c r="F1360" i="4" s="1"/>
  <c r="E1359" i="4"/>
  <c r="F1359" i="4" s="1"/>
  <c r="E1358" i="4"/>
  <c r="F1358" i="4" s="1"/>
  <c r="E1357" i="4"/>
  <c r="F1357" i="4" s="1"/>
  <c r="E1356" i="4"/>
  <c r="F1356" i="4" s="1"/>
  <c r="E1355" i="4"/>
  <c r="F1355" i="4" s="1"/>
  <c r="E1354" i="4"/>
  <c r="F1354" i="4" s="1"/>
  <c r="E1353" i="4"/>
  <c r="F1353" i="4" s="1"/>
  <c r="E1352" i="4"/>
  <c r="F1352" i="4" s="1"/>
  <c r="E1351" i="4"/>
  <c r="F1351" i="4" s="1"/>
  <c r="E1350" i="4"/>
  <c r="F1350" i="4" s="1"/>
  <c r="E1349" i="4"/>
  <c r="F1349" i="4" s="1"/>
  <c r="E1348" i="4"/>
  <c r="F1348" i="4" s="1"/>
  <c r="E1347" i="4"/>
  <c r="F1347" i="4" s="1"/>
  <c r="E1346" i="4"/>
  <c r="F1346" i="4" s="1"/>
  <c r="E1345" i="4"/>
  <c r="F1345" i="4" s="1"/>
  <c r="E1344" i="4"/>
  <c r="F1344" i="4" s="1"/>
  <c r="E1343" i="4"/>
  <c r="F1343" i="4" s="1"/>
  <c r="E1342" i="4"/>
  <c r="F1342" i="4" s="1"/>
  <c r="E1341" i="4"/>
  <c r="F1341" i="4" s="1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F1335" i="4" s="1"/>
  <c r="E1334" i="4"/>
  <c r="F1334" i="4" s="1"/>
  <c r="E1333" i="4"/>
  <c r="F1333" i="4" s="1"/>
  <c r="E1332" i="4"/>
  <c r="F1332" i="4" s="1"/>
  <c r="E1331" i="4"/>
  <c r="F1331" i="4" s="1"/>
  <c r="E1330" i="4"/>
  <c r="F1330" i="4" s="1"/>
  <c r="E1329" i="4"/>
  <c r="F1329" i="4" s="1"/>
  <c r="E1328" i="4"/>
  <c r="F1328" i="4" s="1"/>
  <c r="E1327" i="4"/>
  <c r="F1327" i="4" s="1"/>
  <c r="E1326" i="4"/>
  <c r="F1326" i="4" s="1"/>
  <c r="E1325" i="4"/>
  <c r="F1325" i="4" s="1"/>
  <c r="E1324" i="4"/>
  <c r="F1324" i="4" s="1"/>
  <c r="E1323" i="4"/>
  <c r="F1323" i="4" s="1"/>
  <c r="E1322" i="4"/>
  <c r="F1322" i="4" s="1"/>
  <c r="E1321" i="4"/>
  <c r="F1321" i="4" s="1"/>
  <c r="E1320" i="4"/>
  <c r="F1320" i="4" s="1"/>
  <c r="E1319" i="4"/>
  <c r="F1319" i="4" s="1"/>
  <c r="E1318" i="4"/>
  <c r="F1318" i="4" s="1"/>
  <c r="E1317" i="4"/>
  <c r="F1317" i="4" s="1"/>
  <c r="E1316" i="4"/>
  <c r="F1316" i="4" s="1"/>
  <c r="E1315" i="4"/>
  <c r="F1315" i="4" s="1"/>
  <c r="E1314" i="4"/>
  <c r="F1314" i="4" s="1"/>
  <c r="E1313" i="4"/>
  <c r="F1313" i="4" s="1"/>
  <c r="E1312" i="4"/>
  <c r="F1312" i="4" s="1"/>
  <c r="E1311" i="4"/>
  <c r="F1311" i="4" s="1"/>
  <c r="E1310" i="4"/>
  <c r="F1310" i="4" s="1"/>
  <c r="E1309" i="4"/>
  <c r="F1309" i="4" s="1"/>
  <c r="E1308" i="4"/>
  <c r="F1308" i="4" s="1"/>
  <c r="E1307" i="4"/>
  <c r="F1307" i="4" s="1"/>
  <c r="E1306" i="4"/>
  <c r="F1306" i="4" s="1"/>
  <c r="E1305" i="4"/>
  <c r="F1305" i="4" s="1"/>
  <c r="E1304" i="4"/>
  <c r="F1304" i="4" s="1"/>
  <c r="E1303" i="4"/>
  <c r="F1303" i="4" s="1"/>
  <c r="E1302" i="4"/>
  <c r="F1302" i="4" s="1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F1294" i="4" s="1"/>
  <c r="E1293" i="4"/>
  <c r="F1293" i="4" s="1"/>
  <c r="E1292" i="4"/>
  <c r="F1292" i="4" s="1"/>
  <c r="E1291" i="4"/>
  <c r="F1291" i="4" s="1"/>
  <c r="E1290" i="4"/>
  <c r="F1290" i="4" s="1"/>
  <c r="E1289" i="4"/>
  <c r="F1289" i="4" s="1"/>
  <c r="E1288" i="4"/>
  <c r="F1288" i="4" s="1"/>
  <c r="E1287" i="4"/>
  <c r="F1287" i="4" s="1"/>
  <c r="E1286" i="4"/>
  <c r="F1286" i="4" s="1"/>
  <c r="E1285" i="4"/>
  <c r="F1285" i="4" s="1"/>
  <c r="E1284" i="4"/>
  <c r="F1284" i="4" s="1"/>
  <c r="E1283" i="4"/>
  <c r="F1283" i="4" s="1"/>
  <c r="E1282" i="4"/>
  <c r="F1282" i="4" s="1"/>
  <c r="E1281" i="4"/>
  <c r="F1281" i="4" s="1"/>
  <c r="E1280" i="4"/>
  <c r="F1280" i="4" s="1"/>
  <c r="E1279" i="4"/>
  <c r="F1279" i="4" s="1"/>
  <c r="E1278" i="4"/>
  <c r="F1278" i="4" s="1"/>
  <c r="E1277" i="4"/>
  <c r="F1277" i="4" s="1"/>
  <c r="E1276" i="4"/>
  <c r="F1276" i="4" s="1"/>
  <c r="E1275" i="4"/>
  <c r="F1275" i="4" s="1"/>
  <c r="E1274" i="4"/>
  <c r="F1274" i="4" s="1"/>
  <c r="E1273" i="4"/>
  <c r="F1273" i="4" s="1"/>
  <c r="E1272" i="4"/>
  <c r="F1272" i="4" s="1"/>
  <c r="E1271" i="4"/>
  <c r="F1271" i="4" s="1"/>
  <c r="E1270" i="4"/>
  <c r="F1270" i="4" s="1"/>
  <c r="E1269" i="4"/>
  <c r="F1269" i="4" s="1"/>
  <c r="E1268" i="4"/>
  <c r="F1268" i="4" s="1"/>
  <c r="E1267" i="4"/>
  <c r="F1267" i="4" s="1"/>
  <c r="E1266" i="4"/>
  <c r="F1266" i="4" s="1"/>
  <c r="E1265" i="4"/>
  <c r="F1265" i="4" s="1"/>
  <c r="E1264" i="4"/>
  <c r="F1264" i="4" s="1"/>
  <c r="E1263" i="4"/>
  <c r="F1263" i="4" s="1"/>
  <c r="E1262" i="4"/>
  <c r="F1262" i="4" s="1"/>
  <c r="E1261" i="4"/>
  <c r="F1261" i="4" s="1"/>
  <c r="E1260" i="4"/>
  <c r="F1260" i="4" s="1"/>
  <c r="E1259" i="4"/>
  <c r="F1259" i="4" s="1"/>
  <c r="E1258" i="4"/>
  <c r="F1258" i="4" s="1"/>
  <c r="E1257" i="4"/>
  <c r="F1257" i="4" s="1"/>
  <c r="E1256" i="4"/>
  <c r="F1256" i="4" s="1"/>
  <c r="E1255" i="4"/>
  <c r="F1255" i="4" s="1"/>
  <c r="E1254" i="4"/>
  <c r="F1254" i="4" s="1"/>
  <c r="E1253" i="4"/>
  <c r="F1253" i="4" s="1"/>
  <c r="E1252" i="4"/>
  <c r="F1252" i="4" s="1"/>
  <c r="E1251" i="4"/>
  <c r="F1251" i="4" s="1"/>
  <c r="E1250" i="4"/>
  <c r="F1250" i="4" s="1"/>
  <c r="E1249" i="4"/>
  <c r="F1249" i="4" s="1"/>
  <c r="E1248" i="4"/>
  <c r="F1248" i="4" s="1"/>
  <c r="E1247" i="4"/>
  <c r="F1247" i="4" s="1"/>
  <c r="E1246" i="4"/>
  <c r="F1246" i="4" s="1"/>
  <c r="E1245" i="4"/>
  <c r="F1245" i="4" s="1"/>
  <c r="E1244" i="4"/>
  <c r="F1244" i="4" s="1"/>
  <c r="E1243" i="4"/>
  <c r="F1243" i="4" s="1"/>
  <c r="E1242" i="4"/>
  <c r="F1242" i="4" s="1"/>
  <c r="E1241" i="4"/>
  <c r="F1241" i="4" s="1"/>
  <c r="E1240" i="4"/>
  <c r="F1240" i="4" s="1"/>
  <c r="E1239" i="4"/>
  <c r="F1239" i="4" s="1"/>
  <c r="E1238" i="4"/>
  <c r="F1238" i="4" s="1"/>
  <c r="E1237" i="4"/>
  <c r="F1237" i="4" s="1"/>
  <c r="E1236" i="4"/>
  <c r="F1236" i="4" s="1"/>
  <c r="E1235" i="4"/>
  <c r="F1235" i="4" s="1"/>
  <c r="E1234" i="4"/>
  <c r="F1234" i="4" s="1"/>
  <c r="E1233" i="4"/>
  <c r="F1233" i="4" s="1"/>
  <c r="E1232" i="4"/>
  <c r="F1232" i="4" s="1"/>
  <c r="E1231" i="4"/>
  <c r="F1231" i="4" s="1"/>
  <c r="E1230" i="4"/>
  <c r="F1230" i="4" s="1"/>
  <c r="E1229" i="4"/>
  <c r="F1229" i="4" s="1"/>
  <c r="E1228" i="4"/>
  <c r="F1228" i="4" s="1"/>
  <c r="E1227" i="4"/>
  <c r="F1227" i="4" s="1"/>
  <c r="E1226" i="4"/>
  <c r="F1226" i="4" s="1"/>
  <c r="E1225" i="4"/>
  <c r="F1225" i="4" s="1"/>
  <c r="E1224" i="4"/>
  <c r="F1224" i="4" s="1"/>
  <c r="E1223" i="4"/>
  <c r="F1223" i="4" s="1"/>
  <c r="E1222" i="4"/>
  <c r="F1222" i="4" s="1"/>
  <c r="E1221" i="4"/>
  <c r="F1221" i="4" s="1"/>
  <c r="E1220" i="4"/>
  <c r="F1220" i="4" s="1"/>
  <c r="E1219" i="4"/>
  <c r="F1219" i="4" s="1"/>
  <c r="E1218" i="4"/>
  <c r="F1218" i="4" s="1"/>
  <c r="E1217" i="4"/>
  <c r="F1217" i="4" s="1"/>
  <c r="E1216" i="4"/>
  <c r="F1216" i="4" s="1"/>
  <c r="E1215" i="4"/>
  <c r="F1215" i="4" s="1"/>
  <c r="E1214" i="4"/>
  <c r="F1214" i="4" s="1"/>
  <c r="E1213" i="4"/>
  <c r="F1213" i="4" s="1"/>
  <c r="E1212" i="4"/>
  <c r="F1212" i="4" s="1"/>
  <c r="E1211" i="4"/>
  <c r="F1211" i="4" s="1"/>
  <c r="E1210" i="4"/>
  <c r="F1210" i="4" s="1"/>
  <c r="E1209" i="4"/>
  <c r="F1209" i="4" s="1"/>
  <c r="E1208" i="4"/>
  <c r="F1208" i="4" s="1"/>
  <c r="E1207" i="4"/>
  <c r="F1207" i="4" s="1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F1198" i="4" s="1"/>
  <c r="E1197" i="4"/>
  <c r="F1197" i="4" s="1"/>
  <c r="E1196" i="4"/>
  <c r="F1196" i="4" s="1"/>
  <c r="E1195" i="4"/>
  <c r="F1195" i="4" s="1"/>
  <c r="E1194" i="4"/>
  <c r="F1194" i="4" s="1"/>
  <c r="E1193" i="4"/>
  <c r="F1193" i="4" s="1"/>
  <c r="E1192" i="4"/>
  <c r="F1192" i="4" s="1"/>
  <c r="E1191" i="4"/>
  <c r="F1191" i="4" s="1"/>
  <c r="E1190" i="4"/>
  <c r="F1190" i="4" s="1"/>
  <c r="E1189" i="4"/>
  <c r="F1189" i="4" s="1"/>
  <c r="E1188" i="4"/>
  <c r="F1188" i="4" s="1"/>
  <c r="E1187" i="4"/>
  <c r="F1187" i="4" s="1"/>
  <c r="E1186" i="4"/>
  <c r="F1186" i="4" s="1"/>
  <c r="E1185" i="4"/>
  <c r="F1185" i="4" s="1"/>
  <c r="E1184" i="4"/>
  <c r="F1184" i="4" s="1"/>
  <c r="E1183" i="4"/>
  <c r="F1183" i="4" s="1"/>
  <c r="E1182" i="4"/>
  <c r="F1182" i="4" s="1"/>
  <c r="E1181" i="4"/>
  <c r="F1181" i="4" s="1"/>
  <c r="E1180" i="4"/>
  <c r="F1180" i="4" s="1"/>
  <c r="E1179" i="4"/>
  <c r="F1179" i="4" s="1"/>
  <c r="E1178" i="4"/>
  <c r="F1178" i="4" s="1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F1171" i="4" s="1"/>
  <c r="E1170" i="4"/>
  <c r="F1170" i="4" s="1"/>
  <c r="E1169" i="4"/>
  <c r="F1169" i="4" s="1"/>
  <c r="E1168" i="4"/>
  <c r="F1168" i="4" s="1"/>
  <c r="E1167" i="4"/>
  <c r="F1167" i="4" s="1"/>
  <c r="E1166" i="4"/>
  <c r="F1166" i="4" s="1"/>
  <c r="E1165" i="4"/>
  <c r="F1165" i="4" s="1"/>
  <c r="E1164" i="4"/>
  <c r="F1164" i="4" s="1"/>
  <c r="E1163" i="4"/>
  <c r="F1163" i="4" s="1"/>
  <c r="E1162" i="4"/>
  <c r="F1162" i="4" s="1"/>
  <c r="E1161" i="4"/>
  <c r="F1161" i="4" s="1"/>
  <c r="E1160" i="4"/>
  <c r="F1160" i="4" s="1"/>
  <c r="E1159" i="4"/>
  <c r="F1159" i="4" s="1"/>
  <c r="E1158" i="4"/>
  <c r="F1158" i="4" s="1"/>
  <c r="E1157" i="4"/>
  <c r="F1157" i="4" s="1"/>
  <c r="E1156" i="4"/>
  <c r="F1156" i="4" s="1"/>
  <c r="E1155" i="4"/>
  <c r="F1155" i="4" s="1"/>
  <c r="E1154" i="4"/>
  <c r="F1154" i="4" s="1"/>
  <c r="E1153" i="4"/>
  <c r="F1153" i="4" s="1"/>
  <c r="E1152" i="4"/>
  <c r="F1152" i="4" s="1"/>
  <c r="E1151" i="4"/>
  <c r="F1151" i="4" s="1"/>
  <c r="E1150" i="4"/>
  <c r="F1150" i="4" s="1"/>
  <c r="E1149" i="4"/>
  <c r="F1149" i="4" s="1"/>
  <c r="E1148" i="4"/>
  <c r="F1148" i="4" s="1"/>
  <c r="E1147" i="4"/>
  <c r="F1147" i="4" s="1"/>
  <c r="E1146" i="4"/>
  <c r="F1146" i="4" s="1"/>
  <c r="E1145" i="4"/>
  <c r="F1145" i="4" s="1"/>
  <c r="E1144" i="4"/>
  <c r="F1144" i="4" s="1"/>
  <c r="E1143" i="4"/>
  <c r="F1143" i="4" s="1"/>
  <c r="E1142" i="4"/>
  <c r="F1142" i="4" s="1"/>
  <c r="E1141" i="4"/>
  <c r="F1141" i="4" s="1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F1131" i="4" s="1"/>
  <c r="E1130" i="4"/>
  <c r="F1130" i="4" s="1"/>
  <c r="E1129" i="4"/>
  <c r="F1129" i="4" s="1"/>
  <c r="E1128" i="4"/>
  <c r="F1128" i="4" s="1"/>
  <c r="E1127" i="4"/>
  <c r="F1127" i="4" s="1"/>
  <c r="E1126" i="4"/>
  <c r="F1126" i="4" s="1"/>
  <c r="E1125" i="4"/>
  <c r="F1125" i="4" s="1"/>
  <c r="E1124" i="4"/>
  <c r="F1124" i="4" s="1"/>
  <c r="E1123" i="4"/>
  <c r="F1123" i="4" s="1"/>
  <c r="E1122" i="4"/>
  <c r="F1122" i="4" s="1"/>
  <c r="E1121" i="4"/>
  <c r="F1121" i="4" s="1"/>
  <c r="E1120" i="4"/>
  <c r="F1120" i="4" s="1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F1114" i="4" s="1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F1107" i="4" s="1"/>
  <c r="E1106" i="4"/>
  <c r="F1106" i="4" s="1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F1098" i="4" s="1"/>
  <c r="E1097" i="4"/>
  <c r="F1097" i="4" s="1"/>
  <c r="E1096" i="4"/>
  <c r="F1096" i="4" s="1"/>
  <c r="E1095" i="4"/>
  <c r="F1095" i="4" s="1"/>
  <c r="E1094" i="4"/>
  <c r="F1094" i="4" s="1"/>
  <c r="E1093" i="4"/>
  <c r="F1093" i="4" s="1"/>
  <c r="E1092" i="4"/>
  <c r="F1092" i="4" s="1"/>
  <c r="E1091" i="4"/>
  <c r="F1091" i="4" s="1"/>
  <c r="E1090" i="4"/>
  <c r="F1090" i="4" s="1"/>
  <c r="E1089" i="4"/>
  <c r="F1089" i="4" s="1"/>
  <c r="E1088" i="4"/>
  <c r="F1088" i="4" s="1"/>
  <c r="E1087" i="4"/>
  <c r="F1087" i="4" s="1"/>
  <c r="E1086" i="4"/>
  <c r="F1086" i="4" s="1"/>
  <c r="E1085" i="4"/>
  <c r="F1085" i="4" s="1"/>
  <c r="E1084" i="4"/>
  <c r="F1084" i="4" s="1"/>
  <c r="E1083" i="4"/>
  <c r="F1083" i="4" s="1"/>
  <c r="E1082" i="4"/>
  <c r="F1082" i="4" s="1"/>
  <c r="E1081" i="4"/>
  <c r="F1081" i="4" s="1"/>
  <c r="E1080" i="4"/>
  <c r="F1080" i="4" s="1"/>
  <c r="E1079" i="4"/>
  <c r="F1079" i="4" s="1"/>
  <c r="E1078" i="4"/>
  <c r="F1078" i="4" s="1"/>
  <c r="E1077" i="4"/>
  <c r="F1077" i="4" s="1"/>
  <c r="E1076" i="4"/>
  <c r="F1076" i="4" s="1"/>
  <c r="E1075" i="4"/>
  <c r="F1075" i="4" s="1"/>
  <c r="E1074" i="4"/>
  <c r="F1074" i="4" s="1"/>
  <c r="E1073" i="4"/>
  <c r="F1073" i="4" s="1"/>
  <c r="E1072" i="4"/>
  <c r="F1072" i="4" s="1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F1064" i="4" s="1"/>
  <c r="E1063" i="4"/>
  <c r="F1063" i="4" s="1"/>
  <c r="E1062" i="4"/>
  <c r="F1062" i="4" s="1"/>
  <c r="E1061" i="4"/>
  <c r="F1061" i="4" s="1"/>
  <c r="E1060" i="4"/>
  <c r="F1060" i="4" s="1"/>
  <c r="E1059" i="4"/>
  <c r="F1059" i="4" s="1"/>
  <c r="E1058" i="4"/>
  <c r="F1058" i="4" s="1"/>
  <c r="E1057" i="4"/>
  <c r="F1057" i="4" s="1"/>
  <c r="E1056" i="4"/>
  <c r="F1056" i="4" s="1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F1043" i="4" s="1"/>
  <c r="E1042" i="4"/>
  <c r="F1042" i="4" s="1"/>
  <c r="E1041" i="4"/>
  <c r="F1041" i="4" s="1"/>
  <c r="E1040" i="4"/>
  <c r="F1040" i="4" s="1"/>
  <c r="E1039" i="4"/>
  <c r="F1039" i="4" s="1"/>
  <c r="E1038" i="4"/>
  <c r="F1038" i="4" s="1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F1029" i="4" s="1"/>
  <c r="E1028" i="4"/>
  <c r="F1028" i="4" s="1"/>
  <c r="E1027" i="4"/>
  <c r="F1027" i="4" s="1"/>
  <c r="E1026" i="4"/>
  <c r="F1026" i="4" s="1"/>
  <c r="E1025" i="4"/>
  <c r="F1025" i="4" s="1"/>
  <c r="E1024" i="4"/>
  <c r="F1024" i="4" s="1"/>
  <c r="E1023" i="4"/>
  <c r="F1023" i="4" s="1"/>
  <c r="E1022" i="4"/>
  <c r="F1022" i="4" s="1"/>
  <c r="E1021" i="4"/>
  <c r="F1021" i="4" s="1"/>
  <c r="E1020" i="4"/>
  <c r="F1020" i="4" s="1"/>
  <c r="E1019" i="4"/>
  <c r="F1019" i="4" s="1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F1003" i="4" s="1"/>
  <c r="E1002" i="4"/>
  <c r="F1002" i="4" s="1"/>
  <c r="E1001" i="4"/>
  <c r="F1001" i="4" s="1"/>
  <c r="E1000" i="4"/>
  <c r="F1000" i="4" s="1"/>
  <c r="E999" i="4"/>
  <c r="F999" i="4" s="1"/>
  <c r="E998" i="4"/>
  <c r="F998" i="4" s="1"/>
  <c r="E997" i="4"/>
  <c r="F997" i="4" s="1"/>
  <c r="E996" i="4"/>
  <c r="F996" i="4" s="1"/>
  <c r="E995" i="4"/>
  <c r="F995" i="4" s="1"/>
  <c r="E994" i="4"/>
  <c r="F994" i="4" s="1"/>
  <c r="E993" i="4"/>
  <c r="F993" i="4" s="1"/>
  <c r="E992" i="4"/>
  <c r="F992" i="4" s="1"/>
  <c r="E991" i="4"/>
  <c r="F991" i="4" s="1"/>
  <c r="E990" i="4"/>
  <c r="F990" i="4" s="1"/>
  <c r="E989" i="4"/>
  <c r="F989" i="4" s="1"/>
  <c r="E988" i="4"/>
  <c r="F988" i="4" s="1"/>
  <c r="E987" i="4"/>
  <c r="F987" i="4" s="1"/>
  <c r="E986" i="4"/>
  <c r="F986" i="4" s="1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F970" i="4" s="1"/>
  <c r="E969" i="4"/>
  <c r="F969" i="4" s="1"/>
  <c r="E968" i="4"/>
  <c r="F968" i="4" s="1"/>
  <c r="E967" i="4"/>
  <c r="F967" i="4" s="1"/>
  <c r="E966" i="4"/>
  <c r="F966" i="4" s="1"/>
  <c r="E965" i="4"/>
  <c r="F965" i="4" s="1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F954" i="4" s="1"/>
  <c r="E953" i="4"/>
  <c r="F953" i="4" s="1"/>
  <c r="E952" i="4"/>
  <c r="F952" i="4" s="1"/>
  <c r="E951" i="4"/>
  <c r="F951" i="4" s="1"/>
  <c r="E950" i="4"/>
  <c r="F950" i="4" s="1"/>
  <c r="E949" i="4"/>
  <c r="F949" i="4" s="1"/>
  <c r="E948" i="4"/>
  <c r="F948" i="4" s="1"/>
  <c r="E947" i="4"/>
  <c r="F947" i="4" s="1"/>
  <c r="E946" i="4"/>
  <c r="F946" i="4" s="1"/>
  <c r="E945" i="4"/>
  <c r="F945" i="4" s="1"/>
  <c r="E944" i="4"/>
  <c r="F944" i="4" s="1"/>
  <c r="E943" i="4"/>
  <c r="F943" i="4" s="1"/>
  <c r="E942" i="4"/>
  <c r="F942" i="4" s="1"/>
  <c r="E941" i="4"/>
  <c r="F941" i="4" s="1"/>
  <c r="E940" i="4"/>
  <c r="F940" i="4" s="1"/>
  <c r="E939" i="4"/>
  <c r="F939" i="4" s="1"/>
  <c r="E938" i="4"/>
  <c r="F938" i="4" s="1"/>
  <c r="E937" i="4"/>
  <c r="F937" i="4" s="1"/>
  <c r="E936" i="4"/>
  <c r="F936" i="4" s="1"/>
  <c r="E935" i="4"/>
  <c r="F935" i="4" s="1"/>
  <c r="E934" i="4"/>
  <c r="F934" i="4" s="1"/>
  <c r="E933" i="4"/>
  <c r="F933" i="4" s="1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F925" i="4" s="1"/>
  <c r="E924" i="4"/>
  <c r="F924" i="4" s="1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F910" i="4" s="1"/>
  <c r="E909" i="4"/>
  <c r="F909" i="4" s="1"/>
  <c r="E908" i="4"/>
  <c r="F908" i="4" s="1"/>
  <c r="E907" i="4"/>
  <c r="F907" i="4" s="1"/>
  <c r="E906" i="4"/>
  <c r="F906" i="4" s="1"/>
  <c r="E905" i="4"/>
  <c r="F905" i="4" s="1"/>
  <c r="E904" i="4"/>
  <c r="F904" i="4" s="1"/>
  <c r="E903" i="4"/>
  <c r="F903" i="4" s="1"/>
  <c r="E902" i="4"/>
  <c r="F902" i="4" s="1"/>
  <c r="E901" i="4"/>
  <c r="F901" i="4" s="1"/>
  <c r="E900" i="4"/>
  <c r="F900" i="4" s="1"/>
  <c r="E899" i="4"/>
  <c r="F899" i="4" s="1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F890" i="4" s="1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F875" i="4" s="1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F854" i="4" s="1"/>
  <c r="E853" i="4"/>
  <c r="F853" i="4" s="1"/>
  <c r="E852" i="4"/>
  <c r="F852" i="4" s="1"/>
  <c r="E851" i="4"/>
  <c r="F851" i="4" s="1"/>
  <c r="E850" i="4"/>
  <c r="F850" i="4" s="1"/>
  <c r="E849" i="4"/>
  <c r="F849" i="4" s="1"/>
  <c r="E848" i="4"/>
  <c r="F848" i="4" s="1"/>
  <c r="E847" i="4"/>
  <c r="F847" i="4" s="1"/>
  <c r="E846" i="4"/>
  <c r="F846" i="4" s="1"/>
  <c r="E845" i="4"/>
  <c r="F845" i="4" s="1"/>
  <c r="E844" i="4"/>
  <c r="F844" i="4" s="1"/>
  <c r="E843" i="4"/>
  <c r="F843" i="4" s="1"/>
  <c r="E842" i="4"/>
  <c r="F842" i="4" s="1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F830" i="4" s="1"/>
  <c r="E829" i="4"/>
  <c r="F829" i="4" s="1"/>
  <c r="E828" i="4"/>
  <c r="F828" i="4" s="1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F814" i="4" s="1"/>
  <c r="E813" i="4"/>
  <c r="F813" i="4" s="1"/>
  <c r="E812" i="4"/>
  <c r="F812" i="4" s="1"/>
  <c r="E811" i="4"/>
  <c r="F811" i="4" s="1"/>
  <c r="E810" i="4"/>
  <c r="F810" i="4" s="1"/>
  <c r="E809" i="4"/>
  <c r="F809" i="4" s="1"/>
  <c r="E808" i="4"/>
  <c r="F808" i="4" s="1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F796" i="4" s="1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F787" i="4" s="1"/>
  <c r="E786" i="4"/>
  <c r="F786" i="4" s="1"/>
  <c r="E785" i="4"/>
  <c r="F785" i="4" s="1"/>
  <c r="E784" i="4"/>
  <c r="F784" i="4" s="1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F737" i="4" s="1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F705" i="4" s="1"/>
  <c r="E704" i="4"/>
  <c r="F704" i="4" s="1"/>
  <c r="E703" i="4"/>
  <c r="F703" i="4" s="1"/>
  <c r="E702" i="4"/>
  <c r="F702" i="4" s="1"/>
  <c r="E701" i="4"/>
  <c r="F701" i="4" s="1"/>
  <c r="E700" i="4"/>
  <c r="F700" i="4" s="1"/>
  <c r="E699" i="4"/>
  <c r="F699" i="4" s="1"/>
  <c r="E698" i="4"/>
  <c r="F698" i="4" s="1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F683" i="4" s="1"/>
  <c r="E682" i="4"/>
  <c r="F682" i="4" s="1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F656" i="4" s="1"/>
  <c r="E655" i="4"/>
  <c r="F655" i="4" s="1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F595" i="4" s="1"/>
  <c r="E594" i="4"/>
  <c r="F594" i="4" s="1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F572" i="4" s="1"/>
  <c r="E571" i="4"/>
  <c r="F571" i="4" s="1"/>
  <c r="E570" i="4"/>
  <c r="F570" i="4" s="1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F539" i="4" s="1"/>
  <c r="E538" i="4"/>
  <c r="F538" i="4" s="1"/>
  <c r="E537" i="4"/>
  <c r="F537" i="4" s="1"/>
  <c r="E536" i="4"/>
  <c r="F536" i="4" s="1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F491" i="4" s="1"/>
  <c r="E490" i="4"/>
  <c r="F490" i="4" s="1"/>
  <c r="E489" i="4"/>
  <c r="F489" i="4" s="1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F467" i="4" s="1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F451" i="4" s="1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F426" i="4" s="1"/>
  <c r="E425" i="4"/>
  <c r="F425" i="4" s="1"/>
  <c r="E424" i="4"/>
  <c r="F424" i="4" s="1"/>
  <c r="E423" i="4"/>
  <c r="F423" i="4" s="1"/>
  <c r="E422" i="4"/>
  <c r="F422" i="4" s="1"/>
  <c r="E421" i="4"/>
  <c r="F421" i="4" s="1"/>
  <c r="E420" i="4"/>
  <c r="F420" i="4" s="1"/>
  <c r="E419" i="4"/>
  <c r="F419" i="4" s="1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F395" i="4" s="1"/>
  <c r="E394" i="4"/>
  <c r="F394" i="4" s="1"/>
  <c r="E393" i="4"/>
  <c r="F393" i="4" s="1"/>
  <c r="E392" i="4"/>
  <c r="F392" i="4" s="1"/>
  <c r="E391" i="4"/>
  <c r="F391" i="4" s="1"/>
  <c r="E390" i="4"/>
  <c r="F390" i="4" s="1"/>
  <c r="E389" i="4"/>
  <c r="F389" i="4" s="1"/>
  <c r="E388" i="4"/>
  <c r="F388" i="4" s="1"/>
  <c r="E387" i="4"/>
  <c r="F387" i="4" s="1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F374" i="4" s="1"/>
  <c r="E373" i="4"/>
  <c r="F373" i="4" s="1"/>
  <c r="E372" i="4"/>
  <c r="F372" i="4" s="1"/>
  <c r="E371" i="4"/>
  <c r="F371" i="4" s="1"/>
  <c r="E370" i="4"/>
  <c r="F370" i="4" s="1"/>
  <c r="E369" i="4"/>
  <c r="F369" i="4" s="1"/>
  <c r="E368" i="4"/>
  <c r="F368" i="4" s="1"/>
  <c r="E367" i="4"/>
  <c r="F367" i="4" s="1"/>
  <c r="E366" i="4"/>
  <c r="F366" i="4" s="1"/>
  <c r="E365" i="4"/>
  <c r="F365" i="4" s="1"/>
  <c r="E364" i="4"/>
  <c r="F364" i="4" s="1"/>
  <c r="E363" i="4"/>
  <c r="F363" i="4" s="1"/>
  <c r="E362" i="4"/>
  <c r="F362" i="4" s="1"/>
  <c r="E361" i="4"/>
  <c r="F361" i="4" s="1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F355" i="4" s="1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F323" i="4" s="1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F293" i="4" s="1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F284" i="4" s="1"/>
  <c r="E283" i="4"/>
  <c r="F283" i="4" s="1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F267" i="4" s="1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F253" i="4" s="1"/>
  <c r="E252" i="4"/>
  <c r="F252" i="4" s="1"/>
  <c r="E251" i="4"/>
  <c r="F251" i="4" s="1"/>
  <c r="E250" i="4"/>
  <c r="F250" i="4" s="1"/>
  <c r="E249" i="4"/>
  <c r="F249" i="4" s="1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F202" i="4" s="1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F71" i="4" s="1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F64" i="4" s="1"/>
  <c r="E63" i="4"/>
  <c r="F63" i="4" s="1"/>
  <c r="E62" i="4"/>
  <c r="F62" i="4" s="1"/>
  <c r="E61" i="4"/>
  <c r="F61" i="4" s="1"/>
  <c r="E60" i="4"/>
  <c r="F60" i="4" s="1"/>
  <c r="E59" i="4"/>
  <c r="F59" i="4" s="1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J8" i="4"/>
  <c r="E8" i="4"/>
  <c r="F8" i="4" s="1"/>
  <c r="E7" i="4"/>
  <c r="F7" i="4" s="1"/>
  <c r="E6" i="4"/>
  <c r="F6" i="4" s="1"/>
  <c r="E5" i="4"/>
  <c r="F5" i="4" s="1"/>
  <c r="J5" i="4"/>
  <c r="E4" i="4"/>
  <c r="F4" i="4" s="1"/>
  <c r="E3" i="4"/>
  <c r="F3" i="4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E1968" i="3"/>
  <c r="F1968" i="3" s="1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E1931" i="3"/>
  <c r="F1931" i="3" s="1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E1801" i="3"/>
  <c r="F1801" i="3" s="1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E1793" i="3"/>
  <c r="F1793" i="3" s="1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E1769" i="3"/>
  <c r="F1769" i="3" s="1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E1705" i="3"/>
  <c r="F1705" i="3" s="1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E1635" i="3"/>
  <c r="F1635" i="3" s="1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E1599" i="3"/>
  <c r="F1599" i="3" s="1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E1589" i="3"/>
  <c r="F1589" i="3" s="1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E1571" i="3"/>
  <c r="F1571" i="3" s="1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E1555" i="3"/>
  <c r="F1555" i="3" s="1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E1539" i="3"/>
  <c r="F1539" i="3" s="1"/>
  <c r="E1538" i="3"/>
  <c r="F1538" i="3" s="1"/>
  <c r="E1537" i="3"/>
  <c r="F1537" i="3" s="1"/>
  <c r="E1536" i="3"/>
  <c r="F1536" i="3" s="1"/>
  <c r="E1535" i="3"/>
  <c r="F1535" i="3" s="1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E1511" i="3"/>
  <c r="F1511" i="3" s="1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E1489" i="3"/>
  <c r="F1489" i="3" s="1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E1475" i="3"/>
  <c r="F1475" i="3" s="1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E1449" i="3"/>
  <c r="F1449" i="3" s="1"/>
  <c r="E1448" i="3"/>
  <c r="F1448" i="3" s="1"/>
  <c r="E1447" i="3"/>
  <c r="F1447" i="3" s="1"/>
  <c r="E1446" i="3"/>
  <c r="F1446" i="3" s="1"/>
  <c r="E1445" i="3"/>
  <c r="F1445" i="3" s="1"/>
  <c r="E1444" i="3"/>
  <c r="F1444" i="3" s="1"/>
  <c r="E1443" i="3"/>
  <c r="F1443" i="3" s="1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E1425" i="3"/>
  <c r="F1425" i="3" s="1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E1305" i="3"/>
  <c r="F1305" i="3" s="1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E1289" i="3"/>
  <c r="F1289" i="3" s="1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E1221" i="3"/>
  <c r="F1221" i="3" s="1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E998" i="3"/>
  <c r="F998" i="3" s="1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J8" i="3"/>
  <c r="E8" i="3"/>
  <c r="F8" i="3" s="1"/>
  <c r="J7" i="3"/>
  <c r="E7" i="3"/>
  <c r="F7" i="3" s="1"/>
  <c r="J6" i="3"/>
  <c r="E6" i="3"/>
  <c r="F6" i="3" s="1"/>
  <c r="E5" i="3"/>
  <c r="F5" i="3" s="1"/>
  <c r="J4" i="3"/>
  <c r="J5" i="3" s="1"/>
  <c r="E4" i="3"/>
  <c r="F4" i="3" s="1"/>
  <c r="J3" i="3"/>
  <c r="E3" i="3"/>
  <c r="F3" i="3" s="1"/>
  <c r="I11" i="4" l="1"/>
  <c r="I8" i="14"/>
  <c r="J8" i="14" s="1"/>
  <c r="K8" i="14"/>
  <c r="K12" i="6"/>
  <c r="K13" i="6" s="1"/>
  <c r="S20" i="6"/>
  <c r="S7" i="6" s="1"/>
  <c r="S19" i="6"/>
  <c r="S18" i="6"/>
  <c r="I14" i="3"/>
  <c r="I11" i="3"/>
  <c r="I13" i="3"/>
  <c r="I12" i="4"/>
  <c r="I12" i="3"/>
  <c r="I3" i="4"/>
  <c r="I4" i="4"/>
  <c r="I5" i="4"/>
  <c r="I6" i="4"/>
  <c r="I14" i="4"/>
  <c r="I13" i="4"/>
  <c r="I3" i="3"/>
  <c r="I4" i="3"/>
  <c r="I5" i="3"/>
  <c r="I6" i="3"/>
  <c r="C11" i="1"/>
  <c r="C10" i="1"/>
  <c r="C7" i="1"/>
  <c r="I18" i="3" l="1"/>
  <c r="H9" i="14"/>
  <c r="L8" i="14"/>
  <c r="M8" i="14" s="1"/>
  <c r="N8" i="14" s="1"/>
  <c r="I19" i="4"/>
  <c r="I20" i="4"/>
  <c r="I7" i="4" s="1"/>
  <c r="I20" i="3"/>
  <c r="I7" i="3" s="1"/>
  <c r="I18" i="4"/>
  <c r="I19" i="3"/>
  <c r="C3" i="1"/>
  <c r="I9" i="14" l="1"/>
  <c r="J9" i="14" s="1"/>
  <c r="K9" i="14"/>
  <c r="H10" i="14" l="1"/>
  <c r="L9" i="14"/>
  <c r="M9" i="14" s="1"/>
  <c r="N9" i="14" s="1"/>
  <c r="I10" i="14" l="1"/>
  <c r="J10" i="14" s="1"/>
  <c r="K10" i="14"/>
  <c r="H11" i="14" l="1"/>
  <c r="L10" i="14"/>
  <c r="M10" i="14" s="1"/>
  <c r="N10" i="14" s="1"/>
  <c r="I11" i="14" l="1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L15" i="14" l="1"/>
  <c r="M15" i="14" s="1"/>
  <c r="N15" i="14" s="1"/>
  <c r="H16" i="14"/>
  <c r="N14" i="14"/>
  <c r="I16" i="14" l="1"/>
  <c r="J16" i="14" s="1"/>
  <c r="K16" i="14"/>
  <c r="H17" i="14" l="1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L18" i="14" l="1"/>
  <c r="M18" i="14" s="1"/>
  <c r="N18" i="14" s="1"/>
  <c r="P8" i="14" l="1"/>
  <c r="P9" i="14" s="1"/>
  <c r="H2160" i="19" l="1"/>
  <c r="J2160" i="19" s="1"/>
  <c r="H2159" i="19"/>
  <c r="J2159" i="19" s="1"/>
  <c r="H2158" i="19"/>
  <c r="J2158" i="19" s="1"/>
  <c r="H2157" i="19"/>
  <c r="J2157" i="19" s="1"/>
  <c r="H2156" i="19"/>
  <c r="J2156" i="19" s="1"/>
  <c r="H2155" i="19"/>
  <c r="J2155" i="19" s="1"/>
  <c r="H2154" i="19"/>
  <c r="J2154" i="19" s="1"/>
  <c r="H2153" i="19"/>
  <c r="J2153" i="19" s="1"/>
  <c r="H2152" i="19"/>
  <c r="J2152" i="19" s="1"/>
  <c r="H2151" i="19"/>
  <c r="J2151" i="19" s="1"/>
  <c r="H2150" i="19"/>
  <c r="J2150" i="19" s="1"/>
  <c r="H2149" i="19"/>
  <c r="J2149" i="19" s="1"/>
  <c r="H2148" i="19"/>
  <c r="J2148" i="19" s="1"/>
  <c r="H2147" i="19"/>
  <c r="J2147" i="19" s="1"/>
  <c r="H2146" i="19"/>
  <c r="J2146" i="19" s="1"/>
  <c r="H2145" i="19"/>
  <c r="J2145" i="19" s="1"/>
  <c r="H2144" i="19"/>
  <c r="J2144" i="19" s="1"/>
  <c r="H2143" i="19"/>
  <c r="J2143" i="19" s="1"/>
  <c r="H2142" i="19"/>
  <c r="J2142" i="19" s="1"/>
  <c r="H2141" i="19"/>
  <c r="J2141" i="19" s="1"/>
  <c r="H2140" i="19"/>
  <c r="J2140" i="19" s="1"/>
  <c r="H2139" i="19"/>
  <c r="J2139" i="19" s="1"/>
  <c r="H2138" i="19"/>
  <c r="J2138" i="19" s="1"/>
  <c r="H2137" i="19"/>
  <c r="J2137" i="19" s="1"/>
  <c r="H2136" i="19"/>
  <c r="J2136" i="19" s="1"/>
  <c r="H2135" i="19"/>
  <c r="J2135" i="19" s="1"/>
  <c r="H2134" i="19"/>
  <c r="J2134" i="19" s="1"/>
  <c r="H2133" i="19"/>
  <c r="J2133" i="19" s="1"/>
  <c r="H2132" i="19"/>
  <c r="J2132" i="19" s="1"/>
  <c r="H2131" i="19"/>
  <c r="J2131" i="19" s="1"/>
  <c r="H2130" i="19"/>
  <c r="J2130" i="19" s="1"/>
  <c r="H2129" i="19"/>
  <c r="J2129" i="19" s="1"/>
  <c r="H2128" i="19"/>
  <c r="J2128" i="19" s="1"/>
  <c r="H2127" i="19"/>
  <c r="J2127" i="19" s="1"/>
  <c r="H2126" i="19"/>
  <c r="J2126" i="19" s="1"/>
  <c r="H2125" i="19"/>
  <c r="J2125" i="19" s="1"/>
  <c r="H2124" i="19"/>
  <c r="J2124" i="19" s="1"/>
  <c r="H2123" i="19"/>
  <c r="J2123" i="19" s="1"/>
  <c r="H2122" i="19"/>
  <c r="J2122" i="19" s="1"/>
  <c r="H2121" i="19"/>
  <c r="J2121" i="19" s="1"/>
  <c r="H2120" i="19"/>
  <c r="J2120" i="19" s="1"/>
  <c r="H2119" i="19"/>
  <c r="J2119" i="19" s="1"/>
  <c r="H2118" i="19"/>
  <c r="J2118" i="19" s="1"/>
  <c r="H2117" i="19"/>
  <c r="J2117" i="19" s="1"/>
  <c r="H2116" i="19"/>
  <c r="J2116" i="19" s="1"/>
  <c r="H2115" i="19"/>
  <c r="J2115" i="19" s="1"/>
  <c r="H2114" i="19"/>
  <c r="J2114" i="19" s="1"/>
  <c r="H2113" i="19"/>
  <c r="J2113" i="19" s="1"/>
  <c r="H2112" i="19"/>
  <c r="J2112" i="19" s="1"/>
  <c r="H2111" i="19"/>
  <c r="J2111" i="19" s="1"/>
  <c r="H2110" i="19"/>
  <c r="J2110" i="19" s="1"/>
  <c r="H2109" i="19"/>
  <c r="J2109" i="19" s="1"/>
  <c r="H2108" i="19"/>
  <c r="J2108" i="19" s="1"/>
  <c r="H2107" i="19"/>
  <c r="J2107" i="19" s="1"/>
  <c r="H2106" i="19"/>
  <c r="J2106" i="19" s="1"/>
  <c r="H2105" i="19"/>
  <c r="J2105" i="19" s="1"/>
  <c r="H2104" i="19"/>
  <c r="J2104" i="19" s="1"/>
  <c r="H2103" i="19"/>
  <c r="J2103" i="19" s="1"/>
  <c r="H2102" i="19"/>
  <c r="J2102" i="19" s="1"/>
  <c r="H2101" i="19"/>
  <c r="J2101" i="19" s="1"/>
  <c r="H2100" i="19"/>
  <c r="J2100" i="19" s="1"/>
  <c r="H2099" i="19"/>
  <c r="J2099" i="19" s="1"/>
  <c r="H2098" i="19"/>
  <c r="J2098" i="19" s="1"/>
  <c r="H2097" i="19"/>
  <c r="J2097" i="19" s="1"/>
  <c r="H2096" i="19"/>
  <c r="J2096" i="19" s="1"/>
  <c r="H2095" i="19"/>
  <c r="J2095" i="19" s="1"/>
  <c r="H2094" i="19"/>
  <c r="J2094" i="19" s="1"/>
  <c r="H2093" i="19"/>
  <c r="J2093" i="19" s="1"/>
  <c r="H2092" i="19"/>
  <c r="J2092" i="19" s="1"/>
  <c r="H2091" i="19"/>
  <c r="J2091" i="19" s="1"/>
  <c r="H2090" i="19"/>
  <c r="J2090" i="19" s="1"/>
  <c r="H2089" i="19"/>
  <c r="J2089" i="19" s="1"/>
  <c r="H2088" i="19"/>
  <c r="J2088" i="19" s="1"/>
  <c r="H2087" i="19"/>
  <c r="J2087" i="19" s="1"/>
  <c r="H2086" i="19"/>
  <c r="J2086" i="19" s="1"/>
  <c r="H2085" i="19"/>
  <c r="J2085" i="19" s="1"/>
  <c r="H2084" i="19"/>
  <c r="J2084" i="19" s="1"/>
  <c r="H2083" i="19"/>
  <c r="J2083" i="19" s="1"/>
  <c r="H2082" i="19"/>
  <c r="J2082" i="19" s="1"/>
  <c r="H2081" i="19"/>
  <c r="J2081" i="19" s="1"/>
  <c r="H2080" i="19"/>
  <c r="J2080" i="19" s="1"/>
  <c r="H2079" i="19"/>
  <c r="J2079" i="19" s="1"/>
  <c r="H2078" i="19"/>
  <c r="J2078" i="19" s="1"/>
  <c r="H2077" i="19"/>
  <c r="J2077" i="19" s="1"/>
  <c r="H2076" i="19"/>
  <c r="J2076" i="19" s="1"/>
  <c r="H2075" i="19"/>
  <c r="J2075" i="19" s="1"/>
  <c r="H2074" i="19"/>
  <c r="J2074" i="19" s="1"/>
  <c r="H2073" i="19"/>
  <c r="J2073" i="19" s="1"/>
  <c r="H2072" i="19"/>
  <c r="J2072" i="19" s="1"/>
  <c r="H2071" i="19"/>
  <c r="J2071" i="19" s="1"/>
  <c r="H2070" i="19"/>
  <c r="J2070" i="19" s="1"/>
  <c r="H2069" i="19"/>
  <c r="J2069" i="19" s="1"/>
  <c r="H2068" i="19"/>
  <c r="J2068" i="19" s="1"/>
  <c r="H2067" i="19"/>
  <c r="J2067" i="19" s="1"/>
  <c r="H2066" i="19"/>
  <c r="J2066" i="19" s="1"/>
  <c r="H2065" i="19"/>
  <c r="J2065" i="19" s="1"/>
  <c r="H2064" i="19"/>
  <c r="J2064" i="19" s="1"/>
  <c r="H2063" i="19"/>
  <c r="J2063" i="19" s="1"/>
  <c r="H2062" i="19"/>
  <c r="J2062" i="19" s="1"/>
  <c r="H2061" i="19"/>
  <c r="J2061" i="19" s="1"/>
  <c r="H2060" i="19"/>
  <c r="J2060" i="19" s="1"/>
  <c r="H2059" i="19"/>
  <c r="J2059" i="19" s="1"/>
  <c r="H2058" i="19"/>
  <c r="J2058" i="19" s="1"/>
  <c r="H2057" i="19"/>
  <c r="J2057" i="19" s="1"/>
  <c r="H2056" i="19"/>
  <c r="J2056" i="19" s="1"/>
  <c r="H2055" i="19"/>
  <c r="J2055" i="19" s="1"/>
  <c r="H2054" i="19"/>
  <c r="J2054" i="19" s="1"/>
  <c r="H2053" i="19"/>
  <c r="J2053" i="19" s="1"/>
  <c r="H2052" i="19"/>
  <c r="J2052" i="19" s="1"/>
  <c r="H2051" i="19"/>
  <c r="J2051" i="19" s="1"/>
  <c r="H2050" i="19"/>
  <c r="J2050" i="19" s="1"/>
  <c r="H2049" i="19"/>
  <c r="J2049" i="19" s="1"/>
  <c r="H2048" i="19"/>
  <c r="J2048" i="19" s="1"/>
  <c r="H2047" i="19"/>
  <c r="J2047" i="19" s="1"/>
  <c r="H2046" i="19"/>
  <c r="J2046" i="19" s="1"/>
  <c r="H2045" i="19"/>
  <c r="J2045" i="19" s="1"/>
  <c r="H2044" i="19"/>
  <c r="J2044" i="19" s="1"/>
  <c r="H2043" i="19"/>
  <c r="J2043" i="19" s="1"/>
  <c r="H2042" i="19"/>
  <c r="J2042" i="19" s="1"/>
  <c r="H2041" i="19"/>
  <c r="J2041" i="19" s="1"/>
  <c r="H2040" i="19"/>
  <c r="J2040" i="19" s="1"/>
  <c r="H2039" i="19"/>
  <c r="J2039" i="19" s="1"/>
  <c r="H2038" i="19"/>
  <c r="J2038" i="19" s="1"/>
  <c r="H2037" i="19"/>
  <c r="J2037" i="19" s="1"/>
  <c r="H2036" i="19"/>
  <c r="J2036" i="19" s="1"/>
  <c r="H2035" i="19"/>
  <c r="J2035" i="19" s="1"/>
  <c r="H2034" i="19"/>
  <c r="J2034" i="19" s="1"/>
  <c r="H2033" i="19"/>
  <c r="J2033" i="19" s="1"/>
  <c r="H2032" i="19"/>
  <c r="J2032" i="19" s="1"/>
  <c r="H2031" i="19"/>
  <c r="J2031" i="19" s="1"/>
  <c r="H2030" i="19"/>
  <c r="J2030" i="19" s="1"/>
  <c r="H2029" i="19"/>
  <c r="J2029" i="19" s="1"/>
  <c r="H2028" i="19"/>
  <c r="J2028" i="19" s="1"/>
  <c r="H2027" i="19"/>
  <c r="J2027" i="19" s="1"/>
  <c r="H2026" i="19"/>
  <c r="J2026" i="19" s="1"/>
  <c r="H2025" i="19"/>
  <c r="J2025" i="19" s="1"/>
  <c r="H2024" i="19"/>
  <c r="J2024" i="19" s="1"/>
  <c r="H2023" i="19"/>
  <c r="J2023" i="19" s="1"/>
  <c r="H2022" i="19"/>
  <c r="J2022" i="19" s="1"/>
  <c r="H2021" i="19"/>
  <c r="J2021" i="19" s="1"/>
  <c r="H2020" i="19"/>
  <c r="J2020" i="19" s="1"/>
  <c r="H2019" i="19"/>
  <c r="J2019" i="19" s="1"/>
  <c r="H2018" i="19"/>
  <c r="J2018" i="19" s="1"/>
  <c r="H2017" i="19"/>
  <c r="J2017" i="19" s="1"/>
  <c r="H2016" i="19"/>
  <c r="J2016" i="19" s="1"/>
  <c r="H2015" i="19"/>
  <c r="J2015" i="19" s="1"/>
  <c r="H2014" i="19"/>
  <c r="J2014" i="19" s="1"/>
  <c r="H2013" i="19"/>
  <c r="J2013" i="19" s="1"/>
  <c r="H2012" i="19"/>
  <c r="J2012" i="19" s="1"/>
  <c r="H2011" i="19"/>
  <c r="J2011" i="19" s="1"/>
  <c r="H2010" i="19"/>
  <c r="J2010" i="19" s="1"/>
  <c r="H2009" i="19"/>
  <c r="J2009" i="19" s="1"/>
  <c r="H2008" i="19"/>
  <c r="J2008" i="19" s="1"/>
  <c r="H2007" i="19"/>
  <c r="J2007" i="19" s="1"/>
  <c r="H2006" i="19"/>
  <c r="J2006" i="19" s="1"/>
  <c r="H2005" i="19"/>
  <c r="J2005" i="19" s="1"/>
  <c r="H2004" i="19"/>
  <c r="J2004" i="19" s="1"/>
  <c r="H2003" i="19"/>
  <c r="J2003" i="19" s="1"/>
  <c r="H2002" i="19"/>
  <c r="J2002" i="19" s="1"/>
  <c r="H2001" i="19"/>
  <c r="J2001" i="19" s="1"/>
  <c r="H2000" i="19"/>
  <c r="J2000" i="19" s="1"/>
  <c r="H1999" i="19"/>
  <c r="J1999" i="19" s="1"/>
  <c r="H1998" i="19"/>
  <c r="J1998" i="19" s="1"/>
  <c r="H1997" i="19"/>
  <c r="J1997" i="19" s="1"/>
  <c r="H1996" i="19"/>
  <c r="J1996" i="19" s="1"/>
  <c r="H1995" i="19"/>
  <c r="J1995" i="19" s="1"/>
  <c r="H1994" i="19"/>
  <c r="J1994" i="19" s="1"/>
  <c r="H1993" i="19"/>
  <c r="J1993" i="19" s="1"/>
  <c r="H1992" i="19"/>
  <c r="J1992" i="19" s="1"/>
  <c r="H1991" i="19"/>
  <c r="J1991" i="19" s="1"/>
  <c r="H1990" i="19"/>
  <c r="J1990" i="19" s="1"/>
  <c r="H1989" i="19"/>
  <c r="J1989" i="19" s="1"/>
  <c r="H1988" i="19"/>
  <c r="J1988" i="19" s="1"/>
  <c r="H1987" i="19"/>
  <c r="J1987" i="19" s="1"/>
  <c r="H1986" i="19"/>
  <c r="J1986" i="19" s="1"/>
  <c r="H1985" i="19"/>
  <c r="J1985" i="19" s="1"/>
  <c r="H1984" i="19"/>
  <c r="J1984" i="19" s="1"/>
  <c r="H1983" i="19"/>
  <c r="J1983" i="19" s="1"/>
  <c r="H1982" i="19"/>
  <c r="J1982" i="19" s="1"/>
  <c r="H1981" i="19"/>
  <c r="J1981" i="19" s="1"/>
  <c r="H1980" i="19"/>
  <c r="J1980" i="19" s="1"/>
  <c r="H1979" i="19"/>
  <c r="J1979" i="19" s="1"/>
  <c r="H1978" i="19"/>
  <c r="J1978" i="19" s="1"/>
  <c r="H1977" i="19"/>
  <c r="J1977" i="19" s="1"/>
  <c r="H1976" i="19"/>
  <c r="J1976" i="19" s="1"/>
  <c r="H1975" i="19"/>
  <c r="J1975" i="19" s="1"/>
  <c r="H1974" i="19"/>
  <c r="J1974" i="19" s="1"/>
  <c r="H1973" i="19"/>
  <c r="J1973" i="19" s="1"/>
  <c r="H1972" i="19"/>
  <c r="J1972" i="19" s="1"/>
  <c r="H1971" i="19"/>
  <c r="J1971" i="19" s="1"/>
  <c r="H1970" i="19"/>
  <c r="J1970" i="19" s="1"/>
  <c r="H1969" i="19"/>
  <c r="J1969" i="19" s="1"/>
  <c r="H1968" i="19"/>
  <c r="J1968" i="19" s="1"/>
  <c r="H1967" i="19"/>
  <c r="J1967" i="19" s="1"/>
  <c r="H1966" i="19"/>
  <c r="J1966" i="19" s="1"/>
  <c r="H1965" i="19"/>
  <c r="J1965" i="19" s="1"/>
  <c r="H1964" i="19"/>
  <c r="J1964" i="19" s="1"/>
  <c r="H1963" i="19"/>
  <c r="J1963" i="19" s="1"/>
  <c r="H1962" i="19"/>
  <c r="J1962" i="19" s="1"/>
  <c r="H1961" i="19"/>
  <c r="J1961" i="19" s="1"/>
  <c r="H1960" i="19"/>
  <c r="J1960" i="19" s="1"/>
  <c r="H1959" i="19"/>
  <c r="J1959" i="19" s="1"/>
  <c r="H1958" i="19"/>
  <c r="J1958" i="19" s="1"/>
  <c r="H1957" i="19"/>
  <c r="J1957" i="19" s="1"/>
  <c r="H1956" i="19"/>
  <c r="J1956" i="19" s="1"/>
  <c r="H1955" i="19"/>
  <c r="J1955" i="19" s="1"/>
  <c r="H1954" i="19"/>
  <c r="J1954" i="19" s="1"/>
  <c r="H1953" i="19"/>
  <c r="J1953" i="19" s="1"/>
  <c r="H1952" i="19"/>
  <c r="J1952" i="19" s="1"/>
  <c r="H1951" i="19"/>
  <c r="J1951" i="19" s="1"/>
  <c r="H1950" i="19"/>
  <c r="J1950" i="19" s="1"/>
  <c r="H1949" i="19"/>
  <c r="J1949" i="19" s="1"/>
  <c r="H1948" i="19"/>
  <c r="J1948" i="19" s="1"/>
  <c r="H1947" i="19"/>
  <c r="J1947" i="19" s="1"/>
  <c r="H1946" i="19"/>
  <c r="J1946" i="19" s="1"/>
  <c r="H1945" i="19"/>
  <c r="J1945" i="19" s="1"/>
  <c r="H1944" i="19"/>
  <c r="J1944" i="19" s="1"/>
  <c r="H1943" i="19"/>
  <c r="J1943" i="19" s="1"/>
  <c r="H1942" i="19"/>
  <c r="J1942" i="19" s="1"/>
  <c r="H1941" i="19"/>
  <c r="J1941" i="19" s="1"/>
  <c r="H1940" i="19"/>
  <c r="J1940" i="19" s="1"/>
  <c r="H1939" i="19"/>
  <c r="J1939" i="19" s="1"/>
  <c r="H1938" i="19"/>
  <c r="J1938" i="19" s="1"/>
  <c r="H1937" i="19"/>
  <c r="J1937" i="19" s="1"/>
  <c r="H1936" i="19"/>
  <c r="J1936" i="19" s="1"/>
  <c r="H1935" i="19"/>
  <c r="J1935" i="19" s="1"/>
  <c r="H1934" i="19"/>
  <c r="J1934" i="19" s="1"/>
  <c r="H1933" i="19"/>
  <c r="J1933" i="19" s="1"/>
  <c r="H1932" i="19"/>
  <c r="J1932" i="19" s="1"/>
  <c r="H1931" i="19"/>
  <c r="J1931" i="19" s="1"/>
  <c r="H1930" i="19"/>
  <c r="J1930" i="19" s="1"/>
  <c r="H1929" i="19"/>
  <c r="J1929" i="19" s="1"/>
  <c r="H1928" i="19"/>
  <c r="J1928" i="19" s="1"/>
  <c r="H1927" i="19"/>
  <c r="J1927" i="19" s="1"/>
  <c r="H1926" i="19"/>
  <c r="J1926" i="19" s="1"/>
  <c r="H1925" i="19"/>
  <c r="J1925" i="19" s="1"/>
  <c r="H1924" i="19"/>
  <c r="J1924" i="19" s="1"/>
  <c r="H1923" i="19"/>
  <c r="J1923" i="19" s="1"/>
  <c r="H1922" i="19"/>
  <c r="J1922" i="19" s="1"/>
  <c r="H1921" i="19"/>
  <c r="J1921" i="19" s="1"/>
  <c r="H1920" i="19"/>
  <c r="J1920" i="19" s="1"/>
  <c r="H1919" i="19"/>
  <c r="J1919" i="19" s="1"/>
  <c r="H1918" i="19"/>
  <c r="J1918" i="19" s="1"/>
  <c r="H1917" i="19"/>
  <c r="J1917" i="19" s="1"/>
  <c r="H1916" i="19"/>
  <c r="J1916" i="19" s="1"/>
  <c r="H1915" i="19"/>
  <c r="J1915" i="19" s="1"/>
  <c r="H1914" i="19"/>
  <c r="J1914" i="19" s="1"/>
  <c r="H1913" i="19"/>
  <c r="J1913" i="19" s="1"/>
  <c r="H1912" i="19"/>
  <c r="J1912" i="19" s="1"/>
  <c r="H1911" i="19"/>
  <c r="J1911" i="19" s="1"/>
  <c r="H1910" i="19"/>
  <c r="J1910" i="19" s="1"/>
  <c r="H1909" i="19"/>
  <c r="J1909" i="19" s="1"/>
  <c r="H1908" i="19"/>
  <c r="J1908" i="19" s="1"/>
  <c r="H1907" i="19"/>
  <c r="J1907" i="19" s="1"/>
  <c r="H1906" i="19"/>
  <c r="J1906" i="19" s="1"/>
  <c r="H1905" i="19"/>
  <c r="J1905" i="19" s="1"/>
  <c r="H1904" i="19"/>
  <c r="J1904" i="19" s="1"/>
  <c r="H1903" i="19"/>
  <c r="J1903" i="19" s="1"/>
  <c r="H1902" i="19"/>
  <c r="J1902" i="19" s="1"/>
  <c r="H1901" i="19"/>
  <c r="J1901" i="19" s="1"/>
  <c r="H1900" i="19"/>
  <c r="J1900" i="19" s="1"/>
  <c r="H1899" i="19"/>
  <c r="J1899" i="19" s="1"/>
  <c r="H1898" i="19"/>
  <c r="J1898" i="19" s="1"/>
  <c r="H1897" i="19"/>
  <c r="J1897" i="19" s="1"/>
  <c r="H1896" i="19"/>
  <c r="J1896" i="19" s="1"/>
  <c r="H1895" i="19"/>
  <c r="J1895" i="19" s="1"/>
  <c r="H1894" i="19"/>
  <c r="J1894" i="19" s="1"/>
  <c r="H1893" i="19"/>
  <c r="J1893" i="19" s="1"/>
  <c r="H1892" i="19"/>
  <c r="J1892" i="19" s="1"/>
  <c r="H1891" i="19"/>
  <c r="J1891" i="19" s="1"/>
  <c r="H1890" i="19"/>
  <c r="J1890" i="19" s="1"/>
  <c r="H1889" i="19"/>
  <c r="J1889" i="19" s="1"/>
  <c r="H1888" i="19"/>
  <c r="J1888" i="19" s="1"/>
  <c r="H1887" i="19"/>
  <c r="J1887" i="19" s="1"/>
  <c r="H1886" i="19"/>
  <c r="J1886" i="19" s="1"/>
  <c r="H1885" i="19"/>
  <c r="J1885" i="19" s="1"/>
  <c r="H1884" i="19"/>
  <c r="J1884" i="19" s="1"/>
  <c r="H1883" i="19"/>
  <c r="J1883" i="19" s="1"/>
  <c r="H1882" i="19"/>
  <c r="J1882" i="19" s="1"/>
  <c r="H1881" i="19"/>
  <c r="J1881" i="19" s="1"/>
  <c r="H1880" i="19"/>
  <c r="J1880" i="19" s="1"/>
  <c r="H1879" i="19"/>
  <c r="J1879" i="19" s="1"/>
  <c r="H1878" i="19"/>
  <c r="J1878" i="19" s="1"/>
  <c r="H1877" i="19"/>
  <c r="J1877" i="19" s="1"/>
  <c r="H1876" i="19"/>
  <c r="J1876" i="19" s="1"/>
  <c r="H1875" i="19"/>
  <c r="J1875" i="19" s="1"/>
  <c r="H1874" i="19"/>
  <c r="J1874" i="19" s="1"/>
  <c r="H1873" i="19"/>
  <c r="J1873" i="19" s="1"/>
  <c r="H1872" i="19"/>
  <c r="J1872" i="19" s="1"/>
  <c r="H1871" i="19"/>
  <c r="J1871" i="19" s="1"/>
  <c r="H1870" i="19"/>
  <c r="J1870" i="19" s="1"/>
  <c r="H1869" i="19"/>
  <c r="J1869" i="19" s="1"/>
  <c r="H1868" i="19"/>
  <c r="J1868" i="19" s="1"/>
  <c r="H1867" i="19"/>
  <c r="J1867" i="19" s="1"/>
  <c r="H1866" i="19"/>
  <c r="J1866" i="19" s="1"/>
  <c r="H1865" i="19"/>
  <c r="J1865" i="19" s="1"/>
  <c r="H1864" i="19"/>
  <c r="J1864" i="19" s="1"/>
  <c r="H1863" i="19"/>
  <c r="J1863" i="19" s="1"/>
  <c r="H1862" i="19"/>
  <c r="J1862" i="19" s="1"/>
  <c r="H1861" i="19"/>
  <c r="J1861" i="19" s="1"/>
  <c r="H1860" i="19"/>
  <c r="J1860" i="19" s="1"/>
  <c r="H1859" i="19"/>
  <c r="J1859" i="19" s="1"/>
  <c r="H1858" i="19"/>
  <c r="J1858" i="19" s="1"/>
  <c r="H1857" i="19"/>
  <c r="J1857" i="19" s="1"/>
  <c r="H1856" i="19"/>
  <c r="J1856" i="19" s="1"/>
  <c r="H1855" i="19"/>
  <c r="J1855" i="19" s="1"/>
  <c r="H1854" i="19"/>
  <c r="J1854" i="19" s="1"/>
  <c r="H1853" i="19"/>
  <c r="J1853" i="19" s="1"/>
  <c r="H1852" i="19"/>
  <c r="J1852" i="19" s="1"/>
  <c r="H1851" i="19"/>
  <c r="J1851" i="19" s="1"/>
  <c r="H1850" i="19"/>
  <c r="J1850" i="19" s="1"/>
  <c r="H1849" i="19"/>
  <c r="J1849" i="19" s="1"/>
  <c r="H1848" i="19"/>
  <c r="J1848" i="19" s="1"/>
  <c r="H1847" i="19"/>
  <c r="J1847" i="19" s="1"/>
  <c r="H1846" i="19"/>
  <c r="J1846" i="19" s="1"/>
  <c r="H1845" i="19"/>
  <c r="J1845" i="19" s="1"/>
  <c r="H1844" i="19"/>
  <c r="J1844" i="19" s="1"/>
  <c r="H1843" i="19"/>
  <c r="J1843" i="19" s="1"/>
  <c r="H1842" i="19"/>
  <c r="J1842" i="19" s="1"/>
  <c r="H1841" i="19"/>
  <c r="J1841" i="19" s="1"/>
  <c r="H1840" i="19"/>
  <c r="J1840" i="19" s="1"/>
  <c r="H1839" i="19"/>
  <c r="J1839" i="19" s="1"/>
  <c r="H1838" i="19"/>
  <c r="J1838" i="19" s="1"/>
  <c r="H1837" i="19"/>
  <c r="J1837" i="19" s="1"/>
  <c r="H1836" i="19"/>
  <c r="J1836" i="19" s="1"/>
  <c r="H1835" i="19"/>
  <c r="J1835" i="19" s="1"/>
  <c r="H1834" i="19"/>
  <c r="J1834" i="19" s="1"/>
  <c r="H1833" i="19"/>
  <c r="J1833" i="19" s="1"/>
  <c r="H1832" i="19"/>
  <c r="J1832" i="19" s="1"/>
  <c r="H1831" i="19"/>
  <c r="J1831" i="19" s="1"/>
  <c r="H1830" i="19"/>
  <c r="J1830" i="19" s="1"/>
  <c r="H1829" i="19"/>
  <c r="J1829" i="19" s="1"/>
  <c r="H1828" i="19"/>
  <c r="J1828" i="19" s="1"/>
  <c r="H1827" i="19"/>
  <c r="J1827" i="19" s="1"/>
  <c r="H1826" i="19"/>
  <c r="J1826" i="19" s="1"/>
  <c r="H1825" i="19"/>
  <c r="J1825" i="19" s="1"/>
  <c r="H1824" i="19"/>
  <c r="J1824" i="19" s="1"/>
  <c r="H1823" i="19"/>
  <c r="J1823" i="19" s="1"/>
  <c r="H1822" i="19"/>
  <c r="J1822" i="19" s="1"/>
  <c r="H1821" i="19"/>
  <c r="J1821" i="19" s="1"/>
  <c r="H1820" i="19"/>
  <c r="J1820" i="19" s="1"/>
  <c r="H1819" i="19"/>
  <c r="J1819" i="19" s="1"/>
  <c r="H1818" i="19"/>
  <c r="J1818" i="19" s="1"/>
  <c r="H1817" i="19"/>
  <c r="J1817" i="19" s="1"/>
  <c r="H1816" i="19"/>
  <c r="J1816" i="19" s="1"/>
  <c r="H1815" i="19"/>
  <c r="J1815" i="19" s="1"/>
  <c r="H1814" i="19"/>
  <c r="J1814" i="19" s="1"/>
  <c r="H1813" i="19"/>
  <c r="J1813" i="19" s="1"/>
  <c r="H1812" i="19"/>
  <c r="J1812" i="19" s="1"/>
  <c r="H1811" i="19"/>
  <c r="J1811" i="19" s="1"/>
  <c r="H1810" i="19"/>
  <c r="J1810" i="19" s="1"/>
  <c r="H1809" i="19"/>
  <c r="J1809" i="19" s="1"/>
  <c r="H1808" i="19"/>
  <c r="J1808" i="19" s="1"/>
  <c r="H1807" i="19"/>
  <c r="J1807" i="19" s="1"/>
  <c r="H1806" i="19"/>
  <c r="J1806" i="19" s="1"/>
  <c r="H1805" i="19"/>
  <c r="J1805" i="19" s="1"/>
  <c r="H1804" i="19"/>
  <c r="J1804" i="19" s="1"/>
  <c r="H1803" i="19"/>
  <c r="J1803" i="19" s="1"/>
  <c r="H1802" i="19"/>
  <c r="J1802" i="19" s="1"/>
  <c r="H1801" i="19"/>
  <c r="J1801" i="19" s="1"/>
  <c r="H1800" i="19"/>
  <c r="J1800" i="19" s="1"/>
  <c r="H1799" i="19"/>
  <c r="J1799" i="19" s="1"/>
  <c r="H1798" i="19"/>
  <c r="J1798" i="19" s="1"/>
  <c r="H1797" i="19"/>
  <c r="J1797" i="19" s="1"/>
  <c r="H1796" i="19"/>
  <c r="J1796" i="19" s="1"/>
  <c r="H1795" i="19"/>
  <c r="J1795" i="19" s="1"/>
  <c r="H1794" i="19"/>
  <c r="J1794" i="19" s="1"/>
  <c r="H1793" i="19"/>
  <c r="J1793" i="19" s="1"/>
  <c r="H1792" i="19"/>
  <c r="J1792" i="19" s="1"/>
  <c r="H1791" i="19"/>
  <c r="J1791" i="19" s="1"/>
  <c r="H1790" i="19"/>
  <c r="J1790" i="19" s="1"/>
  <c r="H1789" i="19"/>
  <c r="J1789" i="19" s="1"/>
  <c r="H1788" i="19"/>
  <c r="J1788" i="19" s="1"/>
  <c r="H1787" i="19"/>
  <c r="J1787" i="19" s="1"/>
  <c r="H1786" i="19"/>
  <c r="J1786" i="19" s="1"/>
  <c r="H1785" i="19"/>
  <c r="J1785" i="19" s="1"/>
  <c r="H1784" i="19"/>
  <c r="J1784" i="19" s="1"/>
  <c r="H1783" i="19"/>
  <c r="J1783" i="19" s="1"/>
  <c r="H1782" i="19"/>
  <c r="J1782" i="19" s="1"/>
  <c r="H1781" i="19"/>
  <c r="J1781" i="19" s="1"/>
  <c r="H1780" i="19"/>
  <c r="J1780" i="19" s="1"/>
  <c r="H1779" i="19"/>
  <c r="J1779" i="19" s="1"/>
  <c r="H1778" i="19"/>
  <c r="J1778" i="19" s="1"/>
  <c r="H1777" i="19"/>
  <c r="J1777" i="19" s="1"/>
  <c r="H1776" i="19"/>
  <c r="J1776" i="19" s="1"/>
  <c r="H1775" i="19"/>
  <c r="J1775" i="19" s="1"/>
  <c r="H1774" i="19"/>
  <c r="J1774" i="19" s="1"/>
  <c r="H1773" i="19"/>
  <c r="J1773" i="19" s="1"/>
  <c r="H1772" i="19"/>
  <c r="J1772" i="19" s="1"/>
  <c r="H1771" i="19"/>
  <c r="J1771" i="19" s="1"/>
  <c r="H1770" i="19"/>
  <c r="J1770" i="19" s="1"/>
  <c r="H1769" i="19"/>
  <c r="J1769" i="19" s="1"/>
  <c r="H1768" i="19"/>
  <c r="J1768" i="19" s="1"/>
  <c r="H1767" i="19"/>
  <c r="J1767" i="19" s="1"/>
  <c r="H1766" i="19"/>
  <c r="J1766" i="19" s="1"/>
  <c r="H1765" i="19"/>
  <c r="J1765" i="19" s="1"/>
  <c r="H1764" i="19"/>
  <c r="J1764" i="19" s="1"/>
  <c r="H1763" i="19"/>
  <c r="J1763" i="19" s="1"/>
  <c r="H1762" i="19"/>
  <c r="J1762" i="19" s="1"/>
  <c r="H1761" i="19"/>
  <c r="J1761" i="19" s="1"/>
  <c r="H1760" i="19"/>
  <c r="J1760" i="19" s="1"/>
  <c r="H1759" i="19"/>
  <c r="J1759" i="19" s="1"/>
  <c r="H1758" i="19"/>
  <c r="J1758" i="19" s="1"/>
  <c r="H1757" i="19"/>
  <c r="J1757" i="19" s="1"/>
  <c r="H1756" i="19"/>
  <c r="J1756" i="19" s="1"/>
  <c r="H1755" i="19"/>
  <c r="J1755" i="19" s="1"/>
  <c r="H1754" i="19"/>
  <c r="J1754" i="19" s="1"/>
  <c r="H1753" i="19"/>
  <c r="J1753" i="19" s="1"/>
  <c r="H1752" i="19"/>
  <c r="J1752" i="19" s="1"/>
  <c r="H1751" i="19"/>
  <c r="J1751" i="19" s="1"/>
  <c r="H1750" i="19"/>
  <c r="J1750" i="19" s="1"/>
  <c r="H1749" i="19"/>
  <c r="J1749" i="19" s="1"/>
  <c r="H1748" i="19"/>
  <c r="J1748" i="19" s="1"/>
  <c r="H1747" i="19"/>
  <c r="J1747" i="19" s="1"/>
  <c r="H1746" i="19"/>
  <c r="J1746" i="19" s="1"/>
  <c r="H1745" i="19"/>
  <c r="J1745" i="19" s="1"/>
  <c r="H1744" i="19"/>
  <c r="J1744" i="19" s="1"/>
  <c r="H1743" i="19"/>
  <c r="J1743" i="19" s="1"/>
  <c r="H1742" i="19"/>
  <c r="J1742" i="19" s="1"/>
  <c r="H1741" i="19"/>
  <c r="J1741" i="19" s="1"/>
  <c r="H1740" i="19"/>
  <c r="J1740" i="19" s="1"/>
  <c r="H1739" i="19"/>
  <c r="J1739" i="19" s="1"/>
  <c r="H1738" i="19"/>
  <c r="J1738" i="19" s="1"/>
  <c r="H1737" i="19"/>
  <c r="J1737" i="19" s="1"/>
  <c r="H1736" i="19"/>
  <c r="J1736" i="19" s="1"/>
  <c r="H1735" i="19"/>
  <c r="J1735" i="19" s="1"/>
  <c r="H1734" i="19"/>
  <c r="J1734" i="19" s="1"/>
  <c r="H1733" i="19"/>
  <c r="J1733" i="19" s="1"/>
  <c r="H1732" i="19"/>
  <c r="J1732" i="19" s="1"/>
  <c r="H1731" i="19"/>
  <c r="J1731" i="19" s="1"/>
  <c r="H1730" i="19"/>
  <c r="J1730" i="19" s="1"/>
  <c r="H1729" i="19"/>
  <c r="J1729" i="19" s="1"/>
  <c r="H1728" i="19"/>
  <c r="J1728" i="19" s="1"/>
  <c r="H1727" i="19"/>
  <c r="J1727" i="19" s="1"/>
  <c r="H1726" i="19"/>
  <c r="J1726" i="19" s="1"/>
  <c r="H1725" i="19"/>
  <c r="J1725" i="19" s="1"/>
  <c r="H1724" i="19"/>
  <c r="J1724" i="19" s="1"/>
  <c r="H1723" i="19"/>
  <c r="J1723" i="19" s="1"/>
  <c r="H1722" i="19"/>
  <c r="J1722" i="19" s="1"/>
  <c r="H1721" i="19"/>
  <c r="J1721" i="19" s="1"/>
  <c r="H1720" i="19"/>
  <c r="J1720" i="19" s="1"/>
  <c r="H1719" i="19"/>
  <c r="J1719" i="19" s="1"/>
  <c r="H1718" i="19"/>
  <c r="J1718" i="19" s="1"/>
  <c r="H1717" i="19"/>
  <c r="J1717" i="19" s="1"/>
  <c r="H1716" i="19"/>
  <c r="J1716" i="19" s="1"/>
  <c r="H1715" i="19"/>
  <c r="J1715" i="19" s="1"/>
  <c r="H1714" i="19"/>
  <c r="J1714" i="19" s="1"/>
  <c r="H1713" i="19"/>
  <c r="J1713" i="19" s="1"/>
  <c r="H1712" i="19"/>
  <c r="J1712" i="19" s="1"/>
  <c r="H1711" i="19"/>
  <c r="J1711" i="19" s="1"/>
  <c r="H1710" i="19"/>
  <c r="J1710" i="19" s="1"/>
  <c r="H1709" i="19"/>
  <c r="J1709" i="19" s="1"/>
  <c r="H1708" i="19"/>
  <c r="J1708" i="19" s="1"/>
  <c r="H1707" i="19"/>
  <c r="J1707" i="19" s="1"/>
  <c r="H1706" i="19"/>
  <c r="J1706" i="19" s="1"/>
  <c r="H1705" i="19"/>
  <c r="J1705" i="19" s="1"/>
  <c r="H1704" i="19"/>
  <c r="J1704" i="19" s="1"/>
  <c r="H1703" i="19"/>
  <c r="J1703" i="19" s="1"/>
  <c r="H1702" i="19"/>
  <c r="J1702" i="19" s="1"/>
  <c r="H1701" i="19"/>
  <c r="J1701" i="19" s="1"/>
  <c r="H1700" i="19"/>
  <c r="J1700" i="19" s="1"/>
  <c r="H1699" i="19"/>
  <c r="J1699" i="19" s="1"/>
  <c r="H1698" i="19"/>
  <c r="J1698" i="19" s="1"/>
  <c r="H1697" i="19"/>
  <c r="J1697" i="19" s="1"/>
  <c r="H1696" i="19"/>
  <c r="J1696" i="19" s="1"/>
  <c r="H1695" i="19"/>
  <c r="J1695" i="19" s="1"/>
  <c r="H1694" i="19"/>
  <c r="J1694" i="19" s="1"/>
  <c r="H1693" i="19"/>
  <c r="J1693" i="19" s="1"/>
  <c r="H1692" i="19"/>
  <c r="J1692" i="19" s="1"/>
  <c r="H1691" i="19"/>
  <c r="J1691" i="19" s="1"/>
  <c r="H1690" i="19"/>
  <c r="J1690" i="19" s="1"/>
  <c r="H1689" i="19"/>
  <c r="J1689" i="19" s="1"/>
  <c r="H1688" i="19"/>
  <c r="J1688" i="19" s="1"/>
  <c r="H1687" i="19"/>
  <c r="J1687" i="19" s="1"/>
  <c r="H1686" i="19"/>
  <c r="J1686" i="19" s="1"/>
  <c r="H1685" i="19"/>
  <c r="J1685" i="19" s="1"/>
  <c r="H1684" i="19"/>
  <c r="J1684" i="19" s="1"/>
  <c r="H1683" i="19"/>
  <c r="J1683" i="19" s="1"/>
  <c r="H1682" i="19"/>
  <c r="J1682" i="19" s="1"/>
  <c r="H1681" i="19"/>
  <c r="J1681" i="19" s="1"/>
  <c r="H1680" i="19"/>
  <c r="J1680" i="19" s="1"/>
  <c r="H1679" i="19"/>
  <c r="J1679" i="19" s="1"/>
  <c r="H1678" i="19"/>
  <c r="J1678" i="19" s="1"/>
  <c r="H1677" i="19"/>
  <c r="J1677" i="19" s="1"/>
  <c r="H1676" i="19"/>
  <c r="J1676" i="19" s="1"/>
  <c r="H1675" i="19"/>
  <c r="J1675" i="19" s="1"/>
  <c r="H1674" i="19"/>
  <c r="J1674" i="19" s="1"/>
  <c r="H1673" i="19"/>
  <c r="J1673" i="19" s="1"/>
  <c r="H1672" i="19"/>
  <c r="J1672" i="19" s="1"/>
  <c r="H1671" i="19"/>
  <c r="J1671" i="19" s="1"/>
  <c r="H1670" i="19"/>
  <c r="J1670" i="19" s="1"/>
  <c r="H1669" i="19"/>
  <c r="J1669" i="19" s="1"/>
  <c r="H1668" i="19"/>
  <c r="J1668" i="19" s="1"/>
  <c r="H1667" i="19"/>
  <c r="J1667" i="19" s="1"/>
  <c r="H1666" i="19"/>
  <c r="J1666" i="19" s="1"/>
  <c r="H1665" i="19"/>
  <c r="J1665" i="19" s="1"/>
  <c r="H1664" i="19"/>
  <c r="J1664" i="19" s="1"/>
  <c r="H1663" i="19"/>
  <c r="J1663" i="19" s="1"/>
  <c r="H1662" i="19"/>
  <c r="J1662" i="19" s="1"/>
  <c r="H1661" i="19"/>
  <c r="J1661" i="19" s="1"/>
  <c r="H1660" i="19"/>
  <c r="J1660" i="19" s="1"/>
  <c r="H1659" i="19"/>
  <c r="J1659" i="19" s="1"/>
  <c r="H1658" i="19"/>
  <c r="J1658" i="19" s="1"/>
  <c r="H1657" i="19"/>
  <c r="J1657" i="19" s="1"/>
  <c r="H1656" i="19"/>
  <c r="J1656" i="19" s="1"/>
  <c r="H1655" i="19"/>
  <c r="J1655" i="19" s="1"/>
  <c r="H1654" i="19"/>
  <c r="J1654" i="19" s="1"/>
  <c r="H1653" i="19"/>
  <c r="J1653" i="19" s="1"/>
  <c r="H1652" i="19"/>
  <c r="J1652" i="19" s="1"/>
  <c r="H1651" i="19"/>
  <c r="J1651" i="19" s="1"/>
  <c r="H1650" i="19"/>
  <c r="J1650" i="19" s="1"/>
  <c r="H1649" i="19"/>
  <c r="J1649" i="19" s="1"/>
  <c r="H1648" i="19"/>
  <c r="J1648" i="19" s="1"/>
  <c r="H1647" i="19"/>
  <c r="J1647" i="19" s="1"/>
  <c r="H1646" i="19"/>
  <c r="J1646" i="19" s="1"/>
  <c r="H1645" i="19"/>
  <c r="J1645" i="19" s="1"/>
  <c r="H1644" i="19"/>
  <c r="J1644" i="19" s="1"/>
  <c r="H1643" i="19"/>
  <c r="J1643" i="19" s="1"/>
  <c r="H1642" i="19"/>
  <c r="J1642" i="19" s="1"/>
  <c r="H1641" i="19"/>
  <c r="J1641" i="19" s="1"/>
  <c r="H1640" i="19"/>
  <c r="J1640" i="19" s="1"/>
  <c r="H1639" i="19"/>
  <c r="J1639" i="19" s="1"/>
  <c r="H1638" i="19"/>
  <c r="J1638" i="19" s="1"/>
  <c r="H1637" i="19"/>
  <c r="J1637" i="19" s="1"/>
  <c r="H1636" i="19"/>
  <c r="J1636" i="19" s="1"/>
  <c r="H1635" i="19"/>
  <c r="J1635" i="19" s="1"/>
  <c r="H1634" i="19"/>
  <c r="J1634" i="19" s="1"/>
  <c r="H1633" i="19"/>
  <c r="J1633" i="19" s="1"/>
  <c r="H1632" i="19"/>
  <c r="J1632" i="19" s="1"/>
  <c r="H1631" i="19"/>
  <c r="J1631" i="19" s="1"/>
  <c r="H1630" i="19"/>
  <c r="J1630" i="19" s="1"/>
  <c r="H1629" i="19"/>
  <c r="J1629" i="19" s="1"/>
  <c r="H1628" i="19"/>
  <c r="J1628" i="19" s="1"/>
  <c r="H1627" i="19"/>
  <c r="J1627" i="19" s="1"/>
  <c r="H1626" i="19"/>
  <c r="J1626" i="19" s="1"/>
  <c r="H1625" i="19"/>
  <c r="J1625" i="19" s="1"/>
  <c r="H1624" i="19"/>
  <c r="J1624" i="19" s="1"/>
  <c r="H1623" i="19"/>
  <c r="J1623" i="19" s="1"/>
  <c r="H1622" i="19"/>
  <c r="J1622" i="19" s="1"/>
  <c r="H1621" i="19"/>
  <c r="J1621" i="19" s="1"/>
  <c r="H1620" i="19"/>
  <c r="J1620" i="19" s="1"/>
  <c r="H1619" i="19"/>
  <c r="J1619" i="19" s="1"/>
  <c r="H1618" i="19"/>
  <c r="J1618" i="19" s="1"/>
  <c r="H1617" i="19"/>
  <c r="J1617" i="19" s="1"/>
  <c r="H1616" i="19"/>
  <c r="J1616" i="19" s="1"/>
  <c r="H1615" i="19"/>
  <c r="J1615" i="19" s="1"/>
  <c r="H1614" i="19"/>
  <c r="J1614" i="19" s="1"/>
  <c r="H1613" i="19"/>
  <c r="J1613" i="19" s="1"/>
  <c r="H1612" i="19"/>
  <c r="J1612" i="19" s="1"/>
  <c r="H1611" i="19"/>
  <c r="J1611" i="19" s="1"/>
  <c r="H1610" i="19"/>
  <c r="J1610" i="19" s="1"/>
  <c r="H1609" i="19"/>
  <c r="J1609" i="19" s="1"/>
  <c r="H1608" i="19"/>
  <c r="J1608" i="19" s="1"/>
  <c r="H1607" i="19"/>
  <c r="J1607" i="19" s="1"/>
  <c r="H1606" i="19"/>
  <c r="J1606" i="19" s="1"/>
  <c r="H1605" i="19"/>
  <c r="J1605" i="19" s="1"/>
  <c r="H1604" i="19"/>
  <c r="J1604" i="19" s="1"/>
  <c r="H1603" i="19"/>
  <c r="J1603" i="19" s="1"/>
  <c r="H1602" i="19"/>
  <c r="J1602" i="19" s="1"/>
  <c r="H1601" i="19"/>
  <c r="J1601" i="19" s="1"/>
  <c r="H1600" i="19"/>
  <c r="J1600" i="19" s="1"/>
  <c r="H1599" i="19"/>
  <c r="J1599" i="19" s="1"/>
  <c r="H1598" i="19"/>
  <c r="J1598" i="19" s="1"/>
  <c r="H1597" i="19"/>
  <c r="J1597" i="19" s="1"/>
  <c r="H1596" i="19"/>
  <c r="J1596" i="19" s="1"/>
  <c r="H1595" i="19"/>
  <c r="J1595" i="19" s="1"/>
  <c r="H1594" i="19"/>
  <c r="J1594" i="19" s="1"/>
  <c r="H1593" i="19"/>
  <c r="J1593" i="19" s="1"/>
  <c r="H1592" i="19"/>
  <c r="J1592" i="19" s="1"/>
  <c r="H1591" i="19"/>
  <c r="J1591" i="19" s="1"/>
  <c r="H1590" i="19"/>
  <c r="J1590" i="19" s="1"/>
  <c r="H1589" i="19"/>
  <c r="J1589" i="19" s="1"/>
  <c r="H1588" i="19"/>
  <c r="J1588" i="19" s="1"/>
  <c r="H1587" i="19"/>
  <c r="J1587" i="19" s="1"/>
  <c r="H1586" i="19"/>
  <c r="J1586" i="19" s="1"/>
  <c r="H1585" i="19"/>
  <c r="J1585" i="19" s="1"/>
  <c r="H1584" i="19"/>
  <c r="J1584" i="19" s="1"/>
  <c r="H1583" i="19"/>
  <c r="J1583" i="19" s="1"/>
  <c r="H1582" i="19"/>
  <c r="J1582" i="19" s="1"/>
  <c r="H1581" i="19"/>
  <c r="J1581" i="19" s="1"/>
  <c r="H1580" i="19"/>
  <c r="J1580" i="19" s="1"/>
  <c r="H1579" i="19"/>
  <c r="J1579" i="19" s="1"/>
  <c r="H1578" i="19"/>
  <c r="J1578" i="19" s="1"/>
  <c r="H1577" i="19"/>
  <c r="J1577" i="19" s="1"/>
  <c r="H1576" i="19"/>
  <c r="J1576" i="19" s="1"/>
  <c r="H1575" i="19"/>
  <c r="J1575" i="19" s="1"/>
  <c r="H1574" i="19"/>
  <c r="J1574" i="19" s="1"/>
  <c r="H1573" i="19"/>
  <c r="J1573" i="19" s="1"/>
  <c r="H1572" i="19"/>
  <c r="J1572" i="19" s="1"/>
  <c r="H1571" i="19"/>
  <c r="J1571" i="19" s="1"/>
  <c r="H1570" i="19"/>
  <c r="J1570" i="19" s="1"/>
  <c r="H1569" i="19"/>
  <c r="J1569" i="19" s="1"/>
  <c r="H1568" i="19"/>
  <c r="J1568" i="19" s="1"/>
  <c r="H1567" i="19"/>
  <c r="J1567" i="19" s="1"/>
  <c r="H1566" i="19"/>
  <c r="J1566" i="19" s="1"/>
  <c r="H1565" i="19"/>
  <c r="J1565" i="19" s="1"/>
  <c r="H1564" i="19"/>
  <c r="J1564" i="19" s="1"/>
  <c r="H1563" i="19"/>
  <c r="J1563" i="19" s="1"/>
  <c r="H1562" i="19"/>
  <c r="J1562" i="19" s="1"/>
  <c r="H1561" i="19"/>
  <c r="J1561" i="19" s="1"/>
  <c r="H1560" i="19"/>
  <c r="J1560" i="19" s="1"/>
  <c r="H1559" i="19"/>
  <c r="J1559" i="19" s="1"/>
  <c r="H1558" i="19"/>
  <c r="J1558" i="19" s="1"/>
  <c r="H1557" i="19"/>
  <c r="J1557" i="19" s="1"/>
  <c r="H1556" i="19"/>
  <c r="J1556" i="19" s="1"/>
  <c r="H1555" i="19"/>
  <c r="J1555" i="19" s="1"/>
  <c r="H1554" i="19"/>
  <c r="J1554" i="19" s="1"/>
  <c r="H1553" i="19"/>
  <c r="J1553" i="19" s="1"/>
  <c r="H1552" i="19"/>
  <c r="J1552" i="19" s="1"/>
  <c r="H1551" i="19"/>
  <c r="J1551" i="19" s="1"/>
  <c r="H1550" i="19"/>
  <c r="J1550" i="19" s="1"/>
  <c r="H1549" i="19"/>
  <c r="J1549" i="19" s="1"/>
  <c r="H1548" i="19"/>
  <c r="J1548" i="19" s="1"/>
  <c r="H1547" i="19"/>
  <c r="J1547" i="19" s="1"/>
  <c r="H1546" i="19"/>
  <c r="J1546" i="19" s="1"/>
  <c r="H1545" i="19"/>
  <c r="J1545" i="19" s="1"/>
  <c r="H1544" i="19"/>
  <c r="J1544" i="19" s="1"/>
  <c r="H1543" i="19"/>
  <c r="J1543" i="19" s="1"/>
  <c r="H1542" i="19"/>
  <c r="J1542" i="19" s="1"/>
  <c r="H1541" i="19"/>
  <c r="J1541" i="19" s="1"/>
  <c r="H1540" i="19"/>
  <c r="J1540" i="19" s="1"/>
  <c r="H1539" i="19"/>
  <c r="J1539" i="19" s="1"/>
  <c r="H1538" i="19"/>
  <c r="J1538" i="19" s="1"/>
  <c r="H1537" i="19"/>
  <c r="J1537" i="19" s="1"/>
  <c r="H1536" i="19"/>
  <c r="J1536" i="19" s="1"/>
  <c r="H1535" i="19"/>
  <c r="J1535" i="19" s="1"/>
  <c r="H1534" i="19"/>
  <c r="J1534" i="19" s="1"/>
  <c r="H1533" i="19"/>
  <c r="J1533" i="19" s="1"/>
  <c r="H1532" i="19"/>
  <c r="J1532" i="19" s="1"/>
  <c r="H1531" i="19"/>
  <c r="J1531" i="19" s="1"/>
  <c r="H1530" i="19"/>
  <c r="J1530" i="19" s="1"/>
  <c r="H1529" i="19"/>
  <c r="J1529" i="19" s="1"/>
  <c r="H1528" i="19"/>
  <c r="J1528" i="19" s="1"/>
  <c r="H1527" i="19"/>
  <c r="J1527" i="19" s="1"/>
  <c r="H1526" i="19"/>
  <c r="J1526" i="19" s="1"/>
  <c r="H1525" i="19"/>
  <c r="J1525" i="19" s="1"/>
  <c r="H1524" i="19"/>
  <c r="J1524" i="19" s="1"/>
  <c r="H1523" i="19"/>
  <c r="J1523" i="19" s="1"/>
  <c r="H1522" i="19"/>
  <c r="J1522" i="19" s="1"/>
  <c r="H1521" i="19"/>
  <c r="J1521" i="19" s="1"/>
  <c r="H1520" i="19"/>
  <c r="J1520" i="19" s="1"/>
  <c r="H1519" i="19"/>
  <c r="J1519" i="19" s="1"/>
  <c r="H1518" i="19"/>
  <c r="J1518" i="19" s="1"/>
  <c r="H1517" i="19"/>
  <c r="J1517" i="19" s="1"/>
  <c r="H1516" i="19"/>
  <c r="J1516" i="19" s="1"/>
  <c r="H1515" i="19"/>
  <c r="J1515" i="19" s="1"/>
  <c r="H1514" i="19"/>
  <c r="J1514" i="19" s="1"/>
  <c r="H1513" i="19"/>
  <c r="J1513" i="19" s="1"/>
  <c r="H1512" i="19"/>
  <c r="J1512" i="19" s="1"/>
  <c r="H1511" i="19"/>
  <c r="J1511" i="19" s="1"/>
  <c r="H1510" i="19"/>
  <c r="J1510" i="19" s="1"/>
  <c r="H1509" i="19"/>
  <c r="J1509" i="19" s="1"/>
  <c r="H1508" i="19"/>
  <c r="J1508" i="19" s="1"/>
  <c r="H1507" i="19"/>
  <c r="J1507" i="19" s="1"/>
  <c r="H1506" i="19"/>
  <c r="J1506" i="19" s="1"/>
  <c r="H1505" i="19"/>
  <c r="J1505" i="19" s="1"/>
  <c r="H1504" i="19"/>
  <c r="J1504" i="19" s="1"/>
  <c r="H1503" i="19"/>
  <c r="J1503" i="19" s="1"/>
  <c r="H1502" i="19"/>
  <c r="J1502" i="19" s="1"/>
  <c r="H1501" i="19"/>
  <c r="J1501" i="19" s="1"/>
  <c r="H1500" i="19"/>
  <c r="J1500" i="19" s="1"/>
  <c r="H1499" i="19"/>
  <c r="J1499" i="19" s="1"/>
  <c r="H1498" i="19"/>
  <c r="J1498" i="19" s="1"/>
  <c r="H1497" i="19"/>
  <c r="J1497" i="19" s="1"/>
  <c r="H1496" i="19"/>
  <c r="J1496" i="19" s="1"/>
  <c r="H1495" i="19"/>
  <c r="J1495" i="19" s="1"/>
  <c r="H1494" i="19"/>
  <c r="J1494" i="19" s="1"/>
  <c r="H1493" i="19"/>
  <c r="J1493" i="19" s="1"/>
  <c r="H1492" i="19"/>
  <c r="J1492" i="19" s="1"/>
  <c r="H1491" i="19"/>
  <c r="J1491" i="19" s="1"/>
  <c r="H1490" i="19"/>
  <c r="J1490" i="19" s="1"/>
  <c r="H1489" i="19"/>
  <c r="J1489" i="19" s="1"/>
  <c r="H1488" i="19"/>
  <c r="J1488" i="19" s="1"/>
  <c r="H1487" i="19"/>
  <c r="J1487" i="19" s="1"/>
  <c r="H1486" i="19"/>
  <c r="J1486" i="19" s="1"/>
  <c r="H1485" i="19"/>
  <c r="J1485" i="19" s="1"/>
  <c r="H1484" i="19"/>
  <c r="J1484" i="19" s="1"/>
  <c r="H1483" i="19"/>
  <c r="J1483" i="19" s="1"/>
  <c r="H1482" i="19"/>
  <c r="J1482" i="19" s="1"/>
  <c r="H1481" i="19"/>
  <c r="J1481" i="19" s="1"/>
  <c r="H1480" i="19"/>
  <c r="J1480" i="19" s="1"/>
  <c r="H1479" i="19"/>
  <c r="J1479" i="19" s="1"/>
  <c r="H1478" i="19"/>
  <c r="J1478" i="19" s="1"/>
  <c r="H1477" i="19"/>
  <c r="J1477" i="19" s="1"/>
  <c r="H1476" i="19"/>
  <c r="J1476" i="19" s="1"/>
  <c r="H1475" i="19"/>
  <c r="J1475" i="19" s="1"/>
  <c r="H1474" i="19"/>
  <c r="J1474" i="19" s="1"/>
  <c r="H1473" i="19"/>
  <c r="J1473" i="19" s="1"/>
  <c r="H1472" i="19"/>
  <c r="J1472" i="19" s="1"/>
  <c r="H1471" i="19"/>
  <c r="J1471" i="19" s="1"/>
  <c r="H1470" i="19"/>
  <c r="J1470" i="19" s="1"/>
  <c r="H1469" i="19"/>
  <c r="J1469" i="19" s="1"/>
  <c r="H1468" i="19"/>
  <c r="J1468" i="19" s="1"/>
  <c r="H1467" i="19"/>
  <c r="J1467" i="19" s="1"/>
  <c r="H1466" i="19"/>
  <c r="J1466" i="19" s="1"/>
  <c r="H1465" i="19"/>
  <c r="J1465" i="19" s="1"/>
  <c r="H1464" i="19"/>
  <c r="J1464" i="19" s="1"/>
  <c r="H1463" i="19"/>
  <c r="J1463" i="19" s="1"/>
  <c r="H1462" i="19"/>
  <c r="J1462" i="19" s="1"/>
  <c r="H1461" i="19"/>
  <c r="J1461" i="19" s="1"/>
  <c r="H1460" i="19"/>
  <c r="J1460" i="19" s="1"/>
  <c r="H1459" i="19"/>
  <c r="J1459" i="19" s="1"/>
  <c r="H1458" i="19"/>
  <c r="J1458" i="19" s="1"/>
  <c r="H1457" i="19"/>
  <c r="J1457" i="19" s="1"/>
  <c r="H1456" i="19"/>
  <c r="J1456" i="19" s="1"/>
  <c r="H1455" i="19"/>
  <c r="J1455" i="19" s="1"/>
  <c r="H1454" i="19"/>
  <c r="J1454" i="19" s="1"/>
  <c r="H1453" i="19"/>
  <c r="J1453" i="19" s="1"/>
  <c r="H1452" i="19"/>
  <c r="J1452" i="19" s="1"/>
  <c r="H1451" i="19"/>
  <c r="J1451" i="19" s="1"/>
  <c r="H1450" i="19"/>
  <c r="J1450" i="19" s="1"/>
  <c r="H1449" i="19"/>
  <c r="J1449" i="19" s="1"/>
  <c r="H1448" i="19"/>
  <c r="J1448" i="19" s="1"/>
  <c r="H1447" i="19"/>
  <c r="J1447" i="19" s="1"/>
  <c r="H1446" i="19"/>
  <c r="J1446" i="19" s="1"/>
  <c r="H1445" i="19"/>
  <c r="J1445" i="19" s="1"/>
  <c r="H1444" i="19"/>
  <c r="J1444" i="19" s="1"/>
  <c r="H1443" i="19"/>
  <c r="J1443" i="19" s="1"/>
  <c r="H1442" i="19"/>
  <c r="J1442" i="19" s="1"/>
  <c r="H1441" i="19"/>
  <c r="J1441" i="19" s="1"/>
  <c r="H1440" i="19"/>
  <c r="J1440" i="19" s="1"/>
  <c r="H1439" i="19"/>
  <c r="J1439" i="19" s="1"/>
  <c r="H1438" i="19"/>
  <c r="J1438" i="19" s="1"/>
  <c r="H1437" i="19"/>
  <c r="J1437" i="19" s="1"/>
  <c r="H1436" i="19"/>
  <c r="J1436" i="19" s="1"/>
  <c r="H1435" i="19"/>
  <c r="J1435" i="19" s="1"/>
  <c r="H1434" i="19"/>
  <c r="J1434" i="19" s="1"/>
  <c r="H1433" i="19"/>
  <c r="J1433" i="19" s="1"/>
  <c r="H1432" i="19"/>
  <c r="J1432" i="19" s="1"/>
  <c r="H1431" i="19"/>
  <c r="J1431" i="19" s="1"/>
  <c r="H1430" i="19"/>
  <c r="J1430" i="19" s="1"/>
  <c r="H1429" i="19"/>
  <c r="J1429" i="19" s="1"/>
  <c r="H1428" i="19"/>
  <c r="J1428" i="19" s="1"/>
  <c r="H1427" i="19"/>
  <c r="J1427" i="19" s="1"/>
  <c r="H1426" i="19"/>
  <c r="J1426" i="19" s="1"/>
  <c r="H1425" i="19"/>
  <c r="J1425" i="19" s="1"/>
  <c r="H1424" i="19"/>
  <c r="J1424" i="19" s="1"/>
  <c r="H1423" i="19"/>
  <c r="J1423" i="19" s="1"/>
  <c r="H1422" i="19"/>
  <c r="J1422" i="19" s="1"/>
  <c r="H1421" i="19"/>
  <c r="J1421" i="19" s="1"/>
  <c r="H1420" i="19"/>
  <c r="J1420" i="19" s="1"/>
  <c r="H1419" i="19"/>
  <c r="J1419" i="19" s="1"/>
  <c r="H1418" i="19"/>
  <c r="J1418" i="19" s="1"/>
  <c r="H1417" i="19"/>
  <c r="J1417" i="19" s="1"/>
  <c r="H1416" i="19"/>
  <c r="J1416" i="19" s="1"/>
  <c r="H1415" i="19"/>
  <c r="J1415" i="19" s="1"/>
  <c r="H1414" i="19"/>
  <c r="J1414" i="19" s="1"/>
  <c r="H1413" i="19"/>
  <c r="J1413" i="19" s="1"/>
  <c r="H1412" i="19"/>
  <c r="J1412" i="19" s="1"/>
  <c r="H1411" i="19"/>
  <c r="J1411" i="19" s="1"/>
  <c r="H1410" i="19"/>
  <c r="J1410" i="19" s="1"/>
  <c r="H1409" i="19"/>
  <c r="J1409" i="19" s="1"/>
  <c r="H1408" i="19"/>
  <c r="J1408" i="19" s="1"/>
  <c r="H1407" i="19"/>
  <c r="J1407" i="19" s="1"/>
  <c r="H1406" i="19"/>
  <c r="J1406" i="19" s="1"/>
  <c r="H1405" i="19"/>
  <c r="J1405" i="19" s="1"/>
  <c r="H1404" i="19"/>
  <c r="J1404" i="19" s="1"/>
  <c r="H1403" i="19"/>
  <c r="J1403" i="19" s="1"/>
  <c r="H1402" i="19"/>
  <c r="J1402" i="19" s="1"/>
  <c r="H1401" i="19"/>
  <c r="J1401" i="19" s="1"/>
  <c r="H1400" i="19"/>
  <c r="J1400" i="19" s="1"/>
  <c r="H1399" i="19"/>
  <c r="J1399" i="19" s="1"/>
  <c r="H1398" i="19"/>
  <c r="J1398" i="19" s="1"/>
  <c r="H1397" i="19"/>
  <c r="J1397" i="19" s="1"/>
  <c r="H1396" i="19"/>
  <c r="J1396" i="19" s="1"/>
  <c r="H1395" i="19"/>
  <c r="J1395" i="19" s="1"/>
  <c r="H1394" i="19"/>
  <c r="J1394" i="19" s="1"/>
  <c r="H1393" i="19"/>
  <c r="J1393" i="19" s="1"/>
  <c r="H1392" i="19"/>
  <c r="J1392" i="19" s="1"/>
  <c r="H1391" i="19"/>
  <c r="J1391" i="19" s="1"/>
  <c r="H1390" i="19"/>
  <c r="J1390" i="19" s="1"/>
  <c r="H1389" i="19"/>
  <c r="J1389" i="19" s="1"/>
  <c r="H1388" i="19"/>
  <c r="J1388" i="19" s="1"/>
  <c r="H1387" i="19"/>
  <c r="J1387" i="19" s="1"/>
  <c r="H1386" i="19"/>
  <c r="J1386" i="19" s="1"/>
  <c r="H1385" i="19"/>
  <c r="J1385" i="19" s="1"/>
  <c r="H1384" i="19"/>
  <c r="J1384" i="19" s="1"/>
  <c r="H1383" i="19"/>
  <c r="J1383" i="19" s="1"/>
  <c r="H1382" i="19"/>
  <c r="J1382" i="19" s="1"/>
  <c r="H1381" i="19"/>
  <c r="J1381" i="19" s="1"/>
  <c r="H1380" i="19"/>
  <c r="J1380" i="19" s="1"/>
  <c r="H1379" i="19"/>
  <c r="J1379" i="19" s="1"/>
  <c r="H1378" i="19"/>
  <c r="J1378" i="19" s="1"/>
  <c r="H1377" i="19"/>
  <c r="J1377" i="19" s="1"/>
  <c r="H1376" i="19"/>
  <c r="J1376" i="19" s="1"/>
  <c r="H1375" i="19"/>
  <c r="J1375" i="19" s="1"/>
  <c r="H1374" i="19"/>
  <c r="J1374" i="19" s="1"/>
  <c r="H1373" i="19"/>
  <c r="J1373" i="19" s="1"/>
  <c r="H1372" i="19"/>
  <c r="J1372" i="19" s="1"/>
  <c r="H1371" i="19"/>
  <c r="J1371" i="19" s="1"/>
  <c r="H1370" i="19"/>
  <c r="J1370" i="19" s="1"/>
  <c r="H1369" i="19"/>
  <c r="J1369" i="19" s="1"/>
  <c r="H1368" i="19"/>
  <c r="J1368" i="19" s="1"/>
  <c r="H1367" i="19"/>
  <c r="J1367" i="19" s="1"/>
  <c r="H1366" i="19"/>
  <c r="J1366" i="19" s="1"/>
  <c r="H1365" i="19"/>
  <c r="J1365" i="19" s="1"/>
  <c r="H1364" i="19"/>
  <c r="J1364" i="19" s="1"/>
  <c r="H1363" i="19"/>
  <c r="J1363" i="19" s="1"/>
  <c r="H1362" i="19"/>
  <c r="J1362" i="19" s="1"/>
  <c r="H1361" i="19"/>
  <c r="J1361" i="19" s="1"/>
  <c r="H1360" i="19"/>
  <c r="J1360" i="19" s="1"/>
  <c r="H1359" i="19"/>
  <c r="J1359" i="19" s="1"/>
  <c r="H1358" i="19"/>
  <c r="J1358" i="19" s="1"/>
  <c r="H1357" i="19"/>
  <c r="J1357" i="19" s="1"/>
  <c r="H1356" i="19"/>
  <c r="J1356" i="19" s="1"/>
  <c r="H1355" i="19"/>
  <c r="J1355" i="19" s="1"/>
  <c r="H1354" i="19"/>
  <c r="J1354" i="19" s="1"/>
  <c r="H1353" i="19"/>
  <c r="J1353" i="19" s="1"/>
  <c r="H1352" i="19"/>
  <c r="J1352" i="19" s="1"/>
  <c r="H1351" i="19"/>
  <c r="J1351" i="19" s="1"/>
  <c r="H1350" i="19"/>
  <c r="J1350" i="19" s="1"/>
  <c r="H1349" i="19"/>
  <c r="J1349" i="19" s="1"/>
  <c r="H1348" i="19"/>
  <c r="J1348" i="19" s="1"/>
  <c r="H1347" i="19"/>
  <c r="J1347" i="19" s="1"/>
  <c r="H1346" i="19"/>
  <c r="J1346" i="19" s="1"/>
  <c r="H1345" i="19"/>
  <c r="J1345" i="19" s="1"/>
  <c r="H1344" i="19"/>
  <c r="J1344" i="19" s="1"/>
  <c r="H1343" i="19"/>
  <c r="J1343" i="19" s="1"/>
  <c r="H1342" i="19"/>
  <c r="J1342" i="19" s="1"/>
  <c r="H1341" i="19"/>
  <c r="J1341" i="19" s="1"/>
  <c r="H1340" i="19"/>
  <c r="J1340" i="19" s="1"/>
  <c r="H1339" i="19"/>
  <c r="J1339" i="19" s="1"/>
  <c r="H1338" i="19"/>
  <c r="J1338" i="19" s="1"/>
  <c r="H1337" i="19"/>
  <c r="J1337" i="19" s="1"/>
  <c r="H1336" i="19"/>
  <c r="J1336" i="19" s="1"/>
  <c r="H1335" i="19"/>
  <c r="J1335" i="19" s="1"/>
  <c r="H1334" i="19"/>
  <c r="J1334" i="19" s="1"/>
  <c r="H1333" i="19"/>
  <c r="J1333" i="19" s="1"/>
  <c r="H1332" i="19"/>
  <c r="J1332" i="19" s="1"/>
  <c r="H1331" i="19"/>
  <c r="J1331" i="19" s="1"/>
  <c r="H1330" i="19"/>
  <c r="J1330" i="19" s="1"/>
  <c r="H1329" i="19"/>
  <c r="J1329" i="19" s="1"/>
  <c r="H1328" i="19"/>
  <c r="J1328" i="19" s="1"/>
  <c r="H1327" i="19"/>
  <c r="J1327" i="19" s="1"/>
  <c r="H1326" i="19"/>
  <c r="J1326" i="19" s="1"/>
  <c r="H1325" i="19"/>
  <c r="J1325" i="19" s="1"/>
  <c r="H1324" i="19"/>
  <c r="J1324" i="19" s="1"/>
  <c r="H1323" i="19"/>
  <c r="J1323" i="19" s="1"/>
  <c r="H1322" i="19"/>
  <c r="J1322" i="19" s="1"/>
  <c r="H1321" i="19"/>
  <c r="J1321" i="19" s="1"/>
  <c r="H1320" i="19"/>
  <c r="J1320" i="19" s="1"/>
  <c r="H1319" i="19"/>
  <c r="J1319" i="19" s="1"/>
  <c r="H1318" i="19"/>
  <c r="J1318" i="19" s="1"/>
  <c r="H1317" i="19"/>
  <c r="J1317" i="19" s="1"/>
  <c r="H1316" i="19"/>
  <c r="J1316" i="19" s="1"/>
  <c r="H1315" i="19"/>
  <c r="J1315" i="19" s="1"/>
  <c r="H1314" i="19"/>
  <c r="J1314" i="19" s="1"/>
  <c r="H1313" i="19"/>
  <c r="J1313" i="19" s="1"/>
  <c r="H1312" i="19"/>
  <c r="J1312" i="19" s="1"/>
  <c r="H1311" i="19"/>
  <c r="J1311" i="19" s="1"/>
  <c r="H1310" i="19"/>
  <c r="J1310" i="19" s="1"/>
  <c r="H1309" i="19"/>
  <c r="J1309" i="19" s="1"/>
  <c r="H1308" i="19"/>
  <c r="J1308" i="19" s="1"/>
  <c r="H1307" i="19"/>
  <c r="J1307" i="19" s="1"/>
  <c r="H1306" i="19"/>
  <c r="J1306" i="19" s="1"/>
  <c r="H1305" i="19"/>
  <c r="J1305" i="19" s="1"/>
  <c r="H1304" i="19"/>
  <c r="J1304" i="19" s="1"/>
  <c r="H1303" i="19"/>
  <c r="J1303" i="19" s="1"/>
  <c r="H1302" i="19"/>
  <c r="J1302" i="19" s="1"/>
  <c r="H1301" i="19"/>
  <c r="J1301" i="19" s="1"/>
  <c r="H1300" i="19"/>
  <c r="J1300" i="19" s="1"/>
  <c r="H1299" i="19"/>
  <c r="J1299" i="19" s="1"/>
  <c r="H1298" i="19"/>
  <c r="J1298" i="19" s="1"/>
  <c r="H1297" i="19"/>
  <c r="J1297" i="19" s="1"/>
  <c r="H1296" i="19"/>
  <c r="J1296" i="19" s="1"/>
  <c r="H1295" i="19"/>
  <c r="J1295" i="19" s="1"/>
  <c r="H1294" i="19"/>
  <c r="J1294" i="19" s="1"/>
  <c r="H1293" i="19"/>
  <c r="J1293" i="19" s="1"/>
  <c r="H1292" i="19"/>
  <c r="J1292" i="19" s="1"/>
  <c r="H1291" i="19"/>
  <c r="J1291" i="19" s="1"/>
  <c r="H1290" i="19"/>
  <c r="J1290" i="19" s="1"/>
  <c r="H1289" i="19"/>
  <c r="J1289" i="19" s="1"/>
  <c r="H1288" i="19"/>
  <c r="J1288" i="19" s="1"/>
  <c r="H1287" i="19"/>
  <c r="J1287" i="19" s="1"/>
  <c r="H1286" i="19"/>
  <c r="J1286" i="19" s="1"/>
  <c r="H1285" i="19"/>
  <c r="J1285" i="19" s="1"/>
  <c r="H1284" i="19"/>
  <c r="J1284" i="19" s="1"/>
  <c r="H1283" i="19"/>
  <c r="J1283" i="19" s="1"/>
  <c r="H1282" i="19"/>
  <c r="J1282" i="19" s="1"/>
  <c r="H1281" i="19"/>
  <c r="J1281" i="19" s="1"/>
  <c r="H1280" i="19"/>
  <c r="J1280" i="19" s="1"/>
  <c r="H1279" i="19"/>
  <c r="J1279" i="19" s="1"/>
  <c r="H1278" i="19"/>
  <c r="J1278" i="19" s="1"/>
  <c r="H1277" i="19"/>
  <c r="J1277" i="19" s="1"/>
  <c r="H1276" i="19"/>
  <c r="J1276" i="19" s="1"/>
  <c r="H1275" i="19"/>
  <c r="J1275" i="19" s="1"/>
  <c r="H1274" i="19"/>
  <c r="J1274" i="19" s="1"/>
  <c r="H1273" i="19"/>
  <c r="J1273" i="19" s="1"/>
  <c r="H1272" i="19"/>
  <c r="J1272" i="19" s="1"/>
  <c r="H1271" i="19"/>
  <c r="J1271" i="19" s="1"/>
  <c r="H1270" i="19"/>
  <c r="J1270" i="19" s="1"/>
  <c r="H1269" i="19"/>
  <c r="J1269" i="19" s="1"/>
  <c r="H1268" i="19"/>
  <c r="J1268" i="19" s="1"/>
  <c r="H1267" i="19"/>
  <c r="J1267" i="19" s="1"/>
  <c r="H1266" i="19"/>
  <c r="J1266" i="19" s="1"/>
  <c r="H1265" i="19"/>
  <c r="J1265" i="19" s="1"/>
  <c r="H1264" i="19"/>
  <c r="J1264" i="19" s="1"/>
  <c r="H1263" i="19"/>
  <c r="J1263" i="19" s="1"/>
  <c r="H1262" i="19"/>
  <c r="J1262" i="19" s="1"/>
  <c r="H1261" i="19"/>
  <c r="J1261" i="19" s="1"/>
  <c r="H1260" i="19"/>
  <c r="J1260" i="19" s="1"/>
  <c r="H1259" i="19"/>
  <c r="J1259" i="19" s="1"/>
  <c r="H1258" i="19"/>
  <c r="J1258" i="19" s="1"/>
  <c r="H1257" i="19"/>
  <c r="J1257" i="19" s="1"/>
  <c r="H1256" i="19"/>
  <c r="J1256" i="19" s="1"/>
  <c r="H1255" i="19"/>
  <c r="J1255" i="19" s="1"/>
  <c r="H1254" i="19"/>
  <c r="J1254" i="19" s="1"/>
  <c r="H1253" i="19"/>
  <c r="J1253" i="19" s="1"/>
  <c r="H1252" i="19"/>
  <c r="J1252" i="19" s="1"/>
  <c r="H1251" i="19"/>
  <c r="J1251" i="19" s="1"/>
  <c r="H1250" i="19"/>
  <c r="J1250" i="19" s="1"/>
  <c r="H1249" i="19"/>
  <c r="J1249" i="19" s="1"/>
  <c r="H1248" i="19"/>
  <c r="J1248" i="19" s="1"/>
  <c r="H1247" i="19"/>
  <c r="J1247" i="19" s="1"/>
  <c r="H1246" i="19"/>
  <c r="J1246" i="19" s="1"/>
  <c r="H1245" i="19"/>
  <c r="J1245" i="19" s="1"/>
  <c r="H1244" i="19"/>
  <c r="J1244" i="19" s="1"/>
  <c r="H1243" i="19"/>
  <c r="J1243" i="19" s="1"/>
  <c r="H1242" i="19"/>
  <c r="J1242" i="19" s="1"/>
  <c r="H1241" i="19"/>
  <c r="J1241" i="19" s="1"/>
  <c r="H1240" i="19"/>
  <c r="J1240" i="19" s="1"/>
  <c r="H1239" i="19"/>
  <c r="J1239" i="19" s="1"/>
  <c r="H1238" i="19"/>
  <c r="J1238" i="19" s="1"/>
  <c r="H1237" i="19"/>
  <c r="J1237" i="19" s="1"/>
  <c r="H1236" i="19"/>
  <c r="J1236" i="19" s="1"/>
  <c r="H1235" i="19"/>
  <c r="J1235" i="19" s="1"/>
  <c r="H1234" i="19"/>
  <c r="J1234" i="19" s="1"/>
  <c r="H1233" i="19"/>
  <c r="J1233" i="19" s="1"/>
  <c r="H1232" i="19"/>
  <c r="J1232" i="19" s="1"/>
  <c r="H1231" i="19"/>
  <c r="J1231" i="19" s="1"/>
  <c r="H1230" i="19"/>
  <c r="J1230" i="19" s="1"/>
  <c r="H1229" i="19"/>
  <c r="J1229" i="19" s="1"/>
  <c r="H1228" i="19"/>
  <c r="J1228" i="19" s="1"/>
  <c r="H1227" i="19"/>
  <c r="J1227" i="19" s="1"/>
  <c r="H1226" i="19"/>
  <c r="J1226" i="19" s="1"/>
  <c r="H1225" i="19"/>
  <c r="J1225" i="19" s="1"/>
  <c r="H1224" i="19"/>
  <c r="J1224" i="19" s="1"/>
  <c r="H1223" i="19"/>
  <c r="J1223" i="19" s="1"/>
  <c r="H1222" i="19"/>
  <c r="J1222" i="19" s="1"/>
  <c r="H1221" i="19"/>
  <c r="J1221" i="19" s="1"/>
  <c r="H1220" i="19"/>
  <c r="J1220" i="19" s="1"/>
  <c r="H1219" i="19"/>
  <c r="J1219" i="19" s="1"/>
  <c r="H1218" i="19"/>
  <c r="J1218" i="19" s="1"/>
  <c r="H1217" i="19"/>
  <c r="J1217" i="19" s="1"/>
  <c r="H1216" i="19"/>
  <c r="J1216" i="19" s="1"/>
  <c r="H1215" i="19"/>
  <c r="J1215" i="19" s="1"/>
  <c r="H1214" i="19"/>
  <c r="J1214" i="19" s="1"/>
  <c r="H1213" i="19"/>
  <c r="J1213" i="19" s="1"/>
  <c r="H1212" i="19"/>
  <c r="J1212" i="19" s="1"/>
  <c r="H1211" i="19"/>
  <c r="J1211" i="19" s="1"/>
  <c r="H1210" i="19"/>
  <c r="J1210" i="19" s="1"/>
  <c r="H1209" i="19"/>
  <c r="J1209" i="19" s="1"/>
  <c r="H1208" i="19"/>
  <c r="J1208" i="19" s="1"/>
  <c r="H1207" i="19"/>
  <c r="J1207" i="19" s="1"/>
  <c r="H1206" i="19"/>
  <c r="J1206" i="19" s="1"/>
  <c r="H1205" i="19"/>
  <c r="J1205" i="19" s="1"/>
  <c r="H1204" i="19"/>
  <c r="J1204" i="19" s="1"/>
  <c r="H1203" i="19"/>
  <c r="J1203" i="19" s="1"/>
  <c r="H1202" i="19"/>
  <c r="J1202" i="19" s="1"/>
  <c r="H1201" i="19"/>
  <c r="J1201" i="19" s="1"/>
  <c r="H1200" i="19"/>
  <c r="J1200" i="19" s="1"/>
  <c r="H1199" i="19"/>
  <c r="J1199" i="19" s="1"/>
  <c r="H1198" i="19"/>
  <c r="J1198" i="19" s="1"/>
  <c r="H1197" i="19"/>
  <c r="J1197" i="19" s="1"/>
  <c r="H1196" i="19"/>
  <c r="J1196" i="19" s="1"/>
  <c r="H1195" i="19"/>
  <c r="J1195" i="19" s="1"/>
  <c r="H1194" i="19"/>
  <c r="J1194" i="19" s="1"/>
  <c r="H1193" i="19"/>
  <c r="J1193" i="19" s="1"/>
  <c r="H1192" i="19"/>
  <c r="J1192" i="19" s="1"/>
  <c r="H1191" i="19"/>
  <c r="J1191" i="19" s="1"/>
  <c r="H1190" i="19"/>
  <c r="J1190" i="19" s="1"/>
  <c r="H1189" i="19"/>
  <c r="J1189" i="19" s="1"/>
  <c r="H1188" i="19"/>
  <c r="J1188" i="19" s="1"/>
  <c r="H1187" i="19"/>
  <c r="J1187" i="19" s="1"/>
  <c r="H1186" i="19"/>
  <c r="J1186" i="19" s="1"/>
  <c r="H1185" i="19"/>
  <c r="J1185" i="19" s="1"/>
  <c r="H1184" i="19"/>
  <c r="J1184" i="19" s="1"/>
  <c r="H1183" i="19"/>
  <c r="J1183" i="19" s="1"/>
  <c r="H1182" i="19"/>
  <c r="J1182" i="19" s="1"/>
  <c r="H1181" i="19"/>
  <c r="J1181" i="19" s="1"/>
  <c r="H1180" i="19"/>
  <c r="J1180" i="19" s="1"/>
  <c r="H1179" i="19"/>
  <c r="J1179" i="19" s="1"/>
  <c r="H1178" i="19"/>
  <c r="J1178" i="19" s="1"/>
  <c r="H1177" i="19"/>
  <c r="J1177" i="19" s="1"/>
  <c r="H1176" i="19"/>
  <c r="J1176" i="19" s="1"/>
  <c r="H1175" i="19"/>
  <c r="J1175" i="19" s="1"/>
  <c r="H1174" i="19"/>
  <c r="J1174" i="19" s="1"/>
  <c r="H1173" i="19"/>
  <c r="J1173" i="19" s="1"/>
  <c r="H1172" i="19"/>
  <c r="J1172" i="19" s="1"/>
  <c r="H1171" i="19"/>
  <c r="J1171" i="19" s="1"/>
  <c r="H1170" i="19"/>
  <c r="J1170" i="19" s="1"/>
  <c r="H1169" i="19"/>
  <c r="J1169" i="19" s="1"/>
  <c r="H1168" i="19"/>
  <c r="J1168" i="19" s="1"/>
  <c r="H1167" i="19"/>
  <c r="J1167" i="19" s="1"/>
  <c r="H1166" i="19"/>
  <c r="J1166" i="19" s="1"/>
  <c r="H1165" i="19"/>
  <c r="J1165" i="19" s="1"/>
  <c r="H1164" i="19"/>
  <c r="J1164" i="19" s="1"/>
  <c r="H1163" i="19"/>
  <c r="J1163" i="19" s="1"/>
  <c r="H1162" i="19"/>
  <c r="J1162" i="19" s="1"/>
  <c r="H1161" i="19"/>
  <c r="J1161" i="19" s="1"/>
  <c r="H1160" i="19"/>
  <c r="J1160" i="19" s="1"/>
  <c r="H1159" i="19"/>
  <c r="J1159" i="19" s="1"/>
  <c r="H1158" i="19"/>
  <c r="J1158" i="19" s="1"/>
  <c r="H1157" i="19"/>
  <c r="J1157" i="19" s="1"/>
  <c r="H1156" i="19"/>
  <c r="J1156" i="19" s="1"/>
  <c r="H1155" i="19"/>
  <c r="J1155" i="19" s="1"/>
  <c r="H1154" i="19"/>
  <c r="J1154" i="19" s="1"/>
  <c r="H1153" i="19"/>
  <c r="J1153" i="19" s="1"/>
  <c r="H1152" i="19"/>
  <c r="J1152" i="19" s="1"/>
  <c r="H1151" i="19"/>
  <c r="J1151" i="19" s="1"/>
  <c r="H1150" i="19"/>
  <c r="J1150" i="19" s="1"/>
  <c r="H1149" i="19"/>
  <c r="J1149" i="19" s="1"/>
  <c r="H1148" i="19"/>
  <c r="J1148" i="19" s="1"/>
  <c r="H1147" i="19"/>
  <c r="J1147" i="19" s="1"/>
  <c r="H1146" i="19"/>
  <c r="J1146" i="19" s="1"/>
  <c r="H1145" i="19"/>
  <c r="J1145" i="19" s="1"/>
  <c r="H1144" i="19"/>
  <c r="J1144" i="19" s="1"/>
  <c r="H1143" i="19"/>
  <c r="J1143" i="19" s="1"/>
  <c r="H1142" i="19"/>
  <c r="J1142" i="19" s="1"/>
  <c r="H1141" i="19"/>
  <c r="J1141" i="19" s="1"/>
  <c r="H1140" i="19"/>
  <c r="J1140" i="19" s="1"/>
  <c r="H1139" i="19"/>
  <c r="J1139" i="19" s="1"/>
  <c r="H1138" i="19"/>
  <c r="J1138" i="19" s="1"/>
  <c r="H1137" i="19"/>
  <c r="J1137" i="19" s="1"/>
  <c r="H1136" i="19"/>
  <c r="J1136" i="19" s="1"/>
  <c r="H1135" i="19"/>
  <c r="J1135" i="19" s="1"/>
  <c r="H1134" i="19"/>
  <c r="J1134" i="19" s="1"/>
  <c r="H1133" i="19"/>
  <c r="J1133" i="19" s="1"/>
  <c r="H1132" i="19"/>
  <c r="J1132" i="19" s="1"/>
  <c r="H1131" i="19"/>
  <c r="J1131" i="19" s="1"/>
  <c r="H1130" i="19"/>
  <c r="J1130" i="19" s="1"/>
  <c r="H1129" i="19"/>
  <c r="J1129" i="19" s="1"/>
  <c r="H1128" i="19"/>
  <c r="J1128" i="19" s="1"/>
  <c r="H1127" i="19"/>
  <c r="J1127" i="19" s="1"/>
  <c r="H1126" i="19"/>
  <c r="J1126" i="19" s="1"/>
  <c r="H1125" i="19"/>
  <c r="J1125" i="19" s="1"/>
  <c r="H1124" i="19"/>
  <c r="J1124" i="19" s="1"/>
  <c r="H1123" i="19"/>
  <c r="J1123" i="19" s="1"/>
  <c r="H1122" i="19"/>
  <c r="J1122" i="19" s="1"/>
  <c r="H1121" i="19"/>
  <c r="J1121" i="19" s="1"/>
  <c r="H1120" i="19"/>
  <c r="J1120" i="19" s="1"/>
  <c r="H1119" i="19"/>
  <c r="J1119" i="19" s="1"/>
  <c r="H1118" i="19"/>
  <c r="J1118" i="19" s="1"/>
  <c r="H1117" i="19"/>
  <c r="J1117" i="19" s="1"/>
  <c r="H1116" i="19"/>
  <c r="J1116" i="19" s="1"/>
  <c r="H1115" i="19"/>
  <c r="J1115" i="19" s="1"/>
  <c r="H1114" i="19"/>
  <c r="J1114" i="19" s="1"/>
  <c r="H1113" i="19"/>
  <c r="J1113" i="19" s="1"/>
  <c r="H1112" i="19"/>
  <c r="J1112" i="19" s="1"/>
  <c r="H1111" i="19"/>
  <c r="J1111" i="19" s="1"/>
  <c r="H1110" i="19"/>
  <c r="J1110" i="19" s="1"/>
  <c r="H1109" i="19"/>
  <c r="J1109" i="19" s="1"/>
  <c r="H1108" i="19"/>
  <c r="J1108" i="19" s="1"/>
  <c r="H1107" i="19"/>
  <c r="J1107" i="19" s="1"/>
  <c r="H1106" i="19"/>
  <c r="J1106" i="19" s="1"/>
  <c r="H1105" i="19"/>
  <c r="J1105" i="19" s="1"/>
  <c r="H1104" i="19"/>
  <c r="J1104" i="19" s="1"/>
  <c r="H1103" i="19"/>
  <c r="J1103" i="19" s="1"/>
  <c r="H1102" i="19"/>
  <c r="J1102" i="19" s="1"/>
  <c r="H1101" i="19"/>
  <c r="J1101" i="19" s="1"/>
  <c r="H1100" i="19"/>
  <c r="J1100" i="19" s="1"/>
  <c r="H1099" i="19"/>
  <c r="J1099" i="19" s="1"/>
  <c r="H1098" i="19"/>
  <c r="J1098" i="19" s="1"/>
  <c r="H1097" i="19"/>
  <c r="J1097" i="19" s="1"/>
  <c r="H1096" i="19"/>
  <c r="J1096" i="19" s="1"/>
  <c r="H1095" i="19"/>
  <c r="J1095" i="19" s="1"/>
  <c r="H1094" i="19"/>
  <c r="J1094" i="19" s="1"/>
  <c r="H1093" i="19"/>
  <c r="J1093" i="19" s="1"/>
  <c r="H1092" i="19"/>
  <c r="J1092" i="19" s="1"/>
  <c r="H1091" i="19"/>
  <c r="J1091" i="19" s="1"/>
  <c r="H1090" i="19"/>
  <c r="J1090" i="19" s="1"/>
  <c r="H1089" i="19"/>
  <c r="J1089" i="19" s="1"/>
  <c r="H1088" i="19"/>
  <c r="J1088" i="19" s="1"/>
  <c r="H1087" i="19"/>
  <c r="J1087" i="19" s="1"/>
  <c r="H1086" i="19"/>
  <c r="J1086" i="19" s="1"/>
  <c r="H1085" i="19"/>
  <c r="J1085" i="19" s="1"/>
  <c r="H1084" i="19"/>
  <c r="J1084" i="19" s="1"/>
  <c r="H1083" i="19"/>
  <c r="J1083" i="19" s="1"/>
  <c r="H1082" i="19"/>
  <c r="J1082" i="19" s="1"/>
  <c r="H1081" i="19"/>
  <c r="J1081" i="19" s="1"/>
  <c r="H1080" i="19"/>
  <c r="J1080" i="19" s="1"/>
  <c r="H1079" i="19"/>
  <c r="J1079" i="19" s="1"/>
  <c r="H1078" i="19"/>
  <c r="J1078" i="19" s="1"/>
  <c r="H1077" i="19"/>
  <c r="J1077" i="19" s="1"/>
  <c r="H1076" i="19"/>
  <c r="J1076" i="19" s="1"/>
  <c r="H1075" i="19"/>
  <c r="J1075" i="19" s="1"/>
  <c r="H1074" i="19"/>
  <c r="J1074" i="19" s="1"/>
  <c r="H1073" i="19"/>
  <c r="J1073" i="19" s="1"/>
  <c r="H1072" i="19"/>
  <c r="J1072" i="19" s="1"/>
  <c r="H1071" i="19"/>
  <c r="J1071" i="19" s="1"/>
  <c r="H1070" i="19"/>
  <c r="J1070" i="19" s="1"/>
  <c r="H1069" i="19"/>
  <c r="J1069" i="19" s="1"/>
  <c r="H1068" i="19"/>
  <c r="J1068" i="19" s="1"/>
  <c r="H1067" i="19"/>
  <c r="J1067" i="19" s="1"/>
  <c r="H1066" i="19"/>
  <c r="J1066" i="19" s="1"/>
  <c r="H1065" i="19"/>
  <c r="J1065" i="19" s="1"/>
  <c r="H1064" i="19"/>
  <c r="J1064" i="19" s="1"/>
  <c r="H1063" i="19"/>
  <c r="J1063" i="19" s="1"/>
  <c r="H1062" i="19"/>
  <c r="J1062" i="19" s="1"/>
  <c r="H1061" i="19"/>
  <c r="J1061" i="19" s="1"/>
  <c r="H1060" i="19"/>
  <c r="J1060" i="19" s="1"/>
  <c r="H1059" i="19"/>
  <c r="J1059" i="19" s="1"/>
  <c r="H1058" i="19"/>
  <c r="J1058" i="19" s="1"/>
  <c r="H1057" i="19"/>
  <c r="J1057" i="19" s="1"/>
  <c r="H1056" i="19"/>
  <c r="J1056" i="19" s="1"/>
  <c r="H1055" i="19"/>
  <c r="J1055" i="19" s="1"/>
  <c r="H1054" i="19"/>
  <c r="J1054" i="19" s="1"/>
  <c r="H1053" i="19"/>
  <c r="J1053" i="19" s="1"/>
  <c r="H1052" i="19"/>
  <c r="J1052" i="19" s="1"/>
  <c r="H1051" i="19"/>
  <c r="J1051" i="19" s="1"/>
  <c r="H1050" i="19"/>
  <c r="J1050" i="19" s="1"/>
  <c r="H1049" i="19"/>
  <c r="J1049" i="19" s="1"/>
  <c r="H1048" i="19"/>
  <c r="J1048" i="19" s="1"/>
  <c r="H1047" i="19"/>
  <c r="J1047" i="19" s="1"/>
  <c r="H1046" i="19"/>
  <c r="J1046" i="19" s="1"/>
  <c r="H1045" i="19"/>
  <c r="J1045" i="19" s="1"/>
  <c r="H1044" i="19"/>
  <c r="J1044" i="19" s="1"/>
  <c r="H1043" i="19"/>
  <c r="J1043" i="19" s="1"/>
  <c r="H1042" i="19"/>
  <c r="J1042" i="19" s="1"/>
  <c r="H1041" i="19"/>
  <c r="J1041" i="19" s="1"/>
  <c r="H1040" i="19"/>
  <c r="J1040" i="19" s="1"/>
  <c r="H1039" i="19"/>
  <c r="J1039" i="19" s="1"/>
  <c r="H1038" i="19"/>
  <c r="J1038" i="19" s="1"/>
  <c r="H1037" i="19"/>
  <c r="J1037" i="19" s="1"/>
  <c r="H1036" i="19"/>
  <c r="J1036" i="19" s="1"/>
  <c r="H1035" i="19"/>
  <c r="J1035" i="19" s="1"/>
  <c r="H1034" i="19"/>
  <c r="J1034" i="19" s="1"/>
  <c r="H1033" i="19"/>
  <c r="J1033" i="19" s="1"/>
  <c r="H1032" i="19"/>
  <c r="J1032" i="19" s="1"/>
  <c r="H1031" i="19"/>
  <c r="J1031" i="19" s="1"/>
  <c r="H1030" i="19"/>
  <c r="J1030" i="19" s="1"/>
  <c r="H1029" i="19"/>
  <c r="J1029" i="19" s="1"/>
  <c r="H1028" i="19"/>
  <c r="J1028" i="19" s="1"/>
  <c r="H1027" i="19"/>
  <c r="J1027" i="19" s="1"/>
  <c r="H1026" i="19"/>
  <c r="J1026" i="19" s="1"/>
  <c r="H1025" i="19"/>
  <c r="J1025" i="19" s="1"/>
  <c r="H1024" i="19"/>
  <c r="J1024" i="19" s="1"/>
  <c r="H1023" i="19"/>
  <c r="J1023" i="19" s="1"/>
  <c r="H1022" i="19"/>
  <c r="J1022" i="19" s="1"/>
  <c r="H1021" i="19"/>
  <c r="J1021" i="19" s="1"/>
  <c r="H1020" i="19"/>
  <c r="J1020" i="19" s="1"/>
  <c r="H1019" i="19"/>
  <c r="J1019" i="19" s="1"/>
  <c r="H1018" i="19"/>
  <c r="J1018" i="19" s="1"/>
  <c r="H1017" i="19"/>
  <c r="J1017" i="19" s="1"/>
  <c r="H1016" i="19"/>
  <c r="J1016" i="19" s="1"/>
  <c r="H1015" i="19"/>
  <c r="J1015" i="19" s="1"/>
  <c r="H1014" i="19"/>
  <c r="J1014" i="19" s="1"/>
  <c r="H1013" i="19"/>
  <c r="J1013" i="19" s="1"/>
  <c r="H1012" i="19"/>
  <c r="J1012" i="19" s="1"/>
  <c r="H1011" i="19"/>
  <c r="J1011" i="19" s="1"/>
  <c r="H1010" i="19"/>
  <c r="J1010" i="19" s="1"/>
  <c r="H1009" i="19"/>
  <c r="J1009" i="19" s="1"/>
  <c r="H1008" i="19"/>
  <c r="J1008" i="19" s="1"/>
  <c r="H1007" i="19"/>
  <c r="J1007" i="19" s="1"/>
  <c r="H1006" i="19"/>
  <c r="J1006" i="19" s="1"/>
  <c r="H1005" i="19"/>
  <c r="J1005" i="19" s="1"/>
  <c r="H1004" i="19"/>
  <c r="J1004" i="19" s="1"/>
  <c r="H1003" i="19"/>
  <c r="J1003" i="19" s="1"/>
  <c r="H1002" i="19"/>
  <c r="J1002" i="19" s="1"/>
  <c r="H1001" i="19"/>
  <c r="J1001" i="19" s="1"/>
  <c r="H1000" i="19"/>
  <c r="J1000" i="19" s="1"/>
  <c r="H999" i="19"/>
  <c r="J999" i="19" s="1"/>
  <c r="H998" i="19"/>
  <c r="J998" i="19" s="1"/>
  <c r="H997" i="19"/>
  <c r="J997" i="19" s="1"/>
  <c r="H996" i="19"/>
  <c r="J996" i="19" s="1"/>
  <c r="H995" i="19"/>
  <c r="J995" i="19" s="1"/>
  <c r="H994" i="19"/>
  <c r="J994" i="19" s="1"/>
  <c r="H993" i="19"/>
  <c r="J993" i="19" s="1"/>
  <c r="H992" i="19"/>
  <c r="J992" i="19" s="1"/>
  <c r="H991" i="19"/>
  <c r="J991" i="19" s="1"/>
  <c r="H990" i="19"/>
  <c r="J990" i="19" s="1"/>
  <c r="H989" i="19"/>
  <c r="J989" i="19" s="1"/>
  <c r="H988" i="19"/>
  <c r="J988" i="19" s="1"/>
  <c r="H987" i="19"/>
  <c r="J987" i="19" s="1"/>
  <c r="H986" i="19"/>
  <c r="J986" i="19" s="1"/>
  <c r="H985" i="19"/>
  <c r="J985" i="19" s="1"/>
  <c r="H984" i="19"/>
  <c r="J984" i="19" s="1"/>
  <c r="H983" i="19"/>
  <c r="J983" i="19" s="1"/>
  <c r="H982" i="19"/>
  <c r="J982" i="19" s="1"/>
  <c r="H981" i="19"/>
  <c r="J981" i="19" s="1"/>
  <c r="H980" i="19"/>
  <c r="J980" i="19" s="1"/>
  <c r="H979" i="19"/>
  <c r="J979" i="19" s="1"/>
  <c r="H978" i="19"/>
  <c r="J978" i="19" s="1"/>
  <c r="H977" i="19"/>
  <c r="J977" i="19" s="1"/>
  <c r="H976" i="19"/>
  <c r="J976" i="19" s="1"/>
  <c r="H975" i="19"/>
  <c r="J975" i="19" s="1"/>
  <c r="H974" i="19"/>
  <c r="J974" i="19" s="1"/>
  <c r="H973" i="19"/>
  <c r="J973" i="19" s="1"/>
  <c r="H972" i="19"/>
  <c r="J972" i="19" s="1"/>
  <c r="H971" i="19"/>
  <c r="J971" i="19" s="1"/>
  <c r="H970" i="19"/>
  <c r="J970" i="19" s="1"/>
  <c r="H969" i="19"/>
  <c r="J969" i="19" s="1"/>
  <c r="H968" i="19"/>
  <c r="J968" i="19" s="1"/>
  <c r="H967" i="19"/>
  <c r="J967" i="19" s="1"/>
  <c r="H966" i="19"/>
  <c r="J966" i="19" s="1"/>
  <c r="H965" i="19"/>
  <c r="J965" i="19" s="1"/>
  <c r="H964" i="19"/>
  <c r="J964" i="19" s="1"/>
  <c r="H963" i="19"/>
  <c r="J963" i="19" s="1"/>
  <c r="H962" i="19"/>
  <c r="J962" i="19" s="1"/>
  <c r="H961" i="19"/>
  <c r="J961" i="19" s="1"/>
  <c r="H960" i="19"/>
  <c r="J960" i="19" s="1"/>
  <c r="H959" i="19"/>
  <c r="J959" i="19" s="1"/>
  <c r="H958" i="19"/>
  <c r="J958" i="19" s="1"/>
  <c r="H957" i="19"/>
  <c r="J957" i="19" s="1"/>
  <c r="H956" i="19"/>
  <c r="J956" i="19" s="1"/>
  <c r="H955" i="19"/>
  <c r="J955" i="19" s="1"/>
  <c r="H954" i="19"/>
  <c r="J954" i="19" s="1"/>
  <c r="H953" i="19"/>
  <c r="J953" i="19" s="1"/>
  <c r="H952" i="19"/>
  <c r="J952" i="19" s="1"/>
  <c r="H951" i="19"/>
  <c r="J951" i="19" s="1"/>
  <c r="H950" i="19"/>
  <c r="J950" i="19" s="1"/>
  <c r="H949" i="19"/>
  <c r="J949" i="19" s="1"/>
  <c r="H948" i="19"/>
  <c r="J948" i="19" s="1"/>
  <c r="H947" i="19"/>
  <c r="J947" i="19" s="1"/>
  <c r="H946" i="19"/>
  <c r="J946" i="19" s="1"/>
  <c r="H945" i="19"/>
  <c r="J945" i="19" s="1"/>
  <c r="H944" i="19"/>
  <c r="J944" i="19" s="1"/>
  <c r="H943" i="19"/>
  <c r="J943" i="19" s="1"/>
  <c r="H942" i="19"/>
  <c r="J942" i="19" s="1"/>
  <c r="H941" i="19"/>
  <c r="J941" i="19" s="1"/>
  <c r="H940" i="19"/>
  <c r="J940" i="19" s="1"/>
  <c r="H939" i="19"/>
  <c r="J939" i="19" s="1"/>
  <c r="H938" i="19"/>
  <c r="J938" i="19" s="1"/>
  <c r="H937" i="19"/>
  <c r="J937" i="19" s="1"/>
  <c r="H936" i="19"/>
  <c r="J936" i="19" s="1"/>
  <c r="H935" i="19"/>
  <c r="J935" i="19" s="1"/>
  <c r="H934" i="19"/>
  <c r="J934" i="19" s="1"/>
  <c r="H933" i="19"/>
  <c r="J933" i="19" s="1"/>
  <c r="H932" i="19"/>
  <c r="J932" i="19" s="1"/>
  <c r="H931" i="19"/>
  <c r="J931" i="19" s="1"/>
  <c r="H930" i="19"/>
  <c r="J930" i="19" s="1"/>
  <c r="H929" i="19"/>
  <c r="J929" i="19" s="1"/>
  <c r="H928" i="19"/>
  <c r="J928" i="19" s="1"/>
  <c r="H927" i="19"/>
  <c r="J927" i="19" s="1"/>
  <c r="H926" i="19"/>
  <c r="J926" i="19" s="1"/>
  <c r="H925" i="19"/>
  <c r="J925" i="19" s="1"/>
  <c r="H924" i="19"/>
  <c r="J924" i="19" s="1"/>
  <c r="H923" i="19"/>
  <c r="J923" i="19" s="1"/>
  <c r="H922" i="19"/>
  <c r="J922" i="19" s="1"/>
  <c r="H921" i="19"/>
  <c r="J921" i="19" s="1"/>
  <c r="H920" i="19"/>
  <c r="J920" i="19" s="1"/>
  <c r="H919" i="19"/>
  <c r="J919" i="19" s="1"/>
  <c r="H918" i="19"/>
  <c r="J918" i="19" s="1"/>
  <c r="H917" i="19"/>
  <c r="J917" i="19" s="1"/>
  <c r="H916" i="19"/>
  <c r="J916" i="19" s="1"/>
  <c r="H915" i="19"/>
  <c r="J915" i="19" s="1"/>
  <c r="H914" i="19"/>
  <c r="J914" i="19" s="1"/>
  <c r="H913" i="19"/>
  <c r="J913" i="19" s="1"/>
  <c r="H912" i="19"/>
  <c r="J912" i="19" s="1"/>
  <c r="H911" i="19"/>
  <c r="J911" i="19" s="1"/>
  <c r="H910" i="19"/>
  <c r="J910" i="19" s="1"/>
  <c r="H909" i="19"/>
  <c r="J909" i="19" s="1"/>
  <c r="H908" i="19"/>
  <c r="J908" i="19" s="1"/>
  <c r="H907" i="19"/>
  <c r="J907" i="19" s="1"/>
  <c r="H906" i="19"/>
  <c r="J906" i="19" s="1"/>
  <c r="H905" i="19"/>
  <c r="J905" i="19" s="1"/>
  <c r="H904" i="19"/>
  <c r="J904" i="19" s="1"/>
  <c r="H903" i="19"/>
  <c r="J903" i="19" s="1"/>
  <c r="H902" i="19"/>
  <c r="J902" i="19" s="1"/>
  <c r="H901" i="19"/>
  <c r="J901" i="19" s="1"/>
  <c r="H900" i="19"/>
  <c r="J900" i="19" s="1"/>
  <c r="H899" i="19"/>
  <c r="J899" i="19" s="1"/>
  <c r="H898" i="19"/>
  <c r="J898" i="19" s="1"/>
  <c r="H897" i="19"/>
  <c r="J897" i="19" s="1"/>
  <c r="H896" i="19"/>
  <c r="J896" i="19" s="1"/>
  <c r="H895" i="19"/>
  <c r="J895" i="19" s="1"/>
  <c r="H894" i="19"/>
  <c r="J894" i="19" s="1"/>
  <c r="H893" i="19"/>
  <c r="J893" i="19" s="1"/>
  <c r="H892" i="19"/>
  <c r="J892" i="19" s="1"/>
  <c r="H891" i="19"/>
  <c r="J891" i="19" s="1"/>
  <c r="H890" i="19"/>
  <c r="J890" i="19" s="1"/>
  <c r="H889" i="19"/>
  <c r="J889" i="19" s="1"/>
  <c r="H888" i="19"/>
  <c r="J888" i="19" s="1"/>
  <c r="H887" i="19"/>
  <c r="J887" i="19" s="1"/>
  <c r="H886" i="19"/>
  <c r="J886" i="19" s="1"/>
  <c r="H885" i="19"/>
  <c r="J885" i="19" s="1"/>
  <c r="H884" i="19"/>
  <c r="J884" i="19" s="1"/>
  <c r="H883" i="19"/>
  <c r="J883" i="19" s="1"/>
  <c r="H882" i="19"/>
  <c r="J882" i="19" s="1"/>
  <c r="H881" i="19"/>
  <c r="J881" i="19" s="1"/>
  <c r="H880" i="19"/>
  <c r="J880" i="19" s="1"/>
  <c r="H879" i="19"/>
  <c r="J879" i="19" s="1"/>
  <c r="H878" i="19"/>
  <c r="J878" i="19" s="1"/>
  <c r="H877" i="19"/>
  <c r="J877" i="19" s="1"/>
  <c r="H876" i="19"/>
  <c r="J876" i="19" s="1"/>
  <c r="H875" i="19"/>
  <c r="J875" i="19" s="1"/>
  <c r="H874" i="19"/>
  <c r="J874" i="19" s="1"/>
  <c r="H873" i="19"/>
  <c r="J873" i="19" s="1"/>
  <c r="H872" i="19"/>
  <c r="J872" i="19" s="1"/>
  <c r="H871" i="19"/>
  <c r="J871" i="19" s="1"/>
  <c r="H870" i="19"/>
  <c r="J870" i="19" s="1"/>
  <c r="H869" i="19"/>
  <c r="J869" i="19" s="1"/>
  <c r="H868" i="19"/>
  <c r="J868" i="19" s="1"/>
  <c r="H867" i="19"/>
  <c r="J867" i="19" s="1"/>
  <c r="H866" i="19"/>
  <c r="J866" i="19" s="1"/>
  <c r="H865" i="19"/>
  <c r="J865" i="19" s="1"/>
  <c r="H864" i="19"/>
  <c r="J864" i="19" s="1"/>
  <c r="H863" i="19"/>
  <c r="J863" i="19" s="1"/>
  <c r="H862" i="19"/>
  <c r="J862" i="19" s="1"/>
  <c r="H861" i="19"/>
  <c r="J861" i="19" s="1"/>
  <c r="H860" i="19"/>
  <c r="J860" i="19" s="1"/>
  <c r="H859" i="19"/>
  <c r="J859" i="19" s="1"/>
  <c r="H858" i="19"/>
  <c r="J858" i="19" s="1"/>
  <c r="H857" i="19"/>
  <c r="J857" i="19" s="1"/>
  <c r="H856" i="19"/>
  <c r="J856" i="19" s="1"/>
  <c r="H855" i="19"/>
  <c r="J855" i="19" s="1"/>
  <c r="H854" i="19"/>
  <c r="J854" i="19" s="1"/>
  <c r="H853" i="19"/>
  <c r="J853" i="19" s="1"/>
  <c r="H852" i="19"/>
  <c r="J852" i="19" s="1"/>
  <c r="H851" i="19"/>
  <c r="J851" i="19" s="1"/>
  <c r="H850" i="19"/>
  <c r="J850" i="19" s="1"/>
  <c r="H849" i="19"/>
  <c r="J849" i="19" s="1"/>
  <c r="H848" i="19"/>
  <c r="J848" i="19" s="1"/>
  <c r="H847" i="19"/>
  <c r="J847" i="19" s="1"/>
  <c r="H846" i="19"/>
  <c r="J846" i="19" s="1"/>
  <c r="H845" i="19"/>
  <c r="J845" i="19" s="1"/>
  <c r="H844" i="19"/>
  <c r="J844" i="19" s="1"/>
  <c r="H843" i="19"/>
  <c r="J843" i="19" s="1"/>
  <c r="H842" i="19"/>
  <c r="J842" i="19" s="1"/>
  <c r="H841" i="19"/>
  <c r="J841" i="19" s="1"/>
  <c r="H840" i="19"/>
  <c r="J840" i="19" s="1"/>
  <c r="H839" i="19"/>
  <c r="J839" i="19" s="1"/>
  <c r="H838" i="19"/>
  <c r="J838" i="19" s="1"/>
  <c r="H837" i="19"/>
  <c r="J837" i="19" s="1"/>
  <c r="H836" i="19"/>
  <c r="J836" i="19" s="1"/>
  <c r="H835" i="19"/>
  <c r="J835" i="19" s="1"/>
  <c r="H834" i="19"/>
  <c r="J834" i="19" s="1"/>
  <c r="H833" i="19"/>
  <c r="J833" i="19" s="1"/>
  <c r="H832" i="19"/>
  <c r="J832" i="19" s="1"/>
  <c r="H831" i="19"/>
  <c r="J831" i="19" s="1"/>
  <c r="H830" i="19"/>
  <c r="J830" i="19" s="1"/>
  <c r="H829" i="19"/>
  <c r="J829" i="19" s="1"/>
  <c r="H828" i="19"/>
  <c r="J828" i="19" s="1"/>
  <c r="H827" i="19"/>
  <c r="J827" i="19" s="1"/>
  <c r="H826" i="19"/>
  <c r="J826" i="19" s="1"/>
  <c r="H825" i="19"/>
  <c r="J825" i="19" s="1"/>
  <c r="H824" i="19"/>
  <c r="J824" i="19" s="1"/>
  <c r="H823" i="19"/>
  <c r="J823" i="19" s="1"/>
  <c r="H822" i="19"/>
  <c r="J822" i="19" s="1"/>
  <c r="H821" i="19"/>
  <c r="J821" i="19" s="1"/>
  <c r="H820" i="19"/>
  <c r="J820" i="19" s="1"/>
  <c r="H819" i="19"/>
  <c r="J819" i="19" s="1"/>
  <c r="H818" i="19"/>
  <c r="J818" i="19" s="1"/>
  <c r="H817" i="19"/>
  <c r="J817" i="19" s="1"/>
  <c r="H816" i="19"/>
  <c r="J816" i="19" s="1"/>
  <c r="H815" i="19"/>
  <c r="J815" i="19" s="1"/>
  <c r="H814" i="19"/>
  <c r="J814" i="19" s="1"/>
  <c r="H813" i="19"/>
  <c r="J813" i="19" s="1"/>
  <c r="H812" i="19"/>
  <c r="J812" i="19" s="1"/>
  <c r="H811" i="19"/>
  <c r="J811" i="19" s="1"/>
  <c r="H810" i="19"/>
  <c r="J810" i="19" s="1"/>
  <c r="H809" i="19"/>
  <c r="J809" i="19" s="1"/>
  <c r="H808" i="19"/>
  <c r="J808" i="19" s="1"/>
  <c r="H807" i="19"/>
  <c r="J807" i="19" s="1"/>
  <c r="H806" i="19"/>
  <c r="J806" i="19" s="1"/>
  <c r="H805" i="19"/>
  <c r="J805" i="19" s="1"/>
  <c r="H804" i="19"/>
  <c r="J804" i="19" s="1"/>
  <c r="H803" i="19"/>
  <c r="J803" i="19" s="1"/>
  <c r="H802" i="19"/>
  <c r="J802" i="19" s="1"/>
  <c r="H801" i="19"/>
  <c r="J801" i="19" s="1"/>
  <c r="H800" i="19"/>
  <c r="J800" i="19" s="1"/>
  <c r="H799" i="19"/>
  <c r="J799" i="19" s="1"/>
  <c r="H798" i="19"/>
  <c r="J798" i="19" s="1"/>
  <c r="H797" i="19"/>
  <c r="J797" i="19" s="1"/>
  <c r="H796" i="19"/>
  <c r="J796" i="19" s="1"/>
  <c r="H795" i="19"/>
  <c r="J795" i="19" s="1"/>
  <c r="H794" i="19"/>
  <c r="J794" i="19" s="1"/>
  <c r="H793" i="19"/>
  <c r="J793" i="19" s="1"/>
  <c r="H792" i="19"/>
  <c r="J792" i="19" s="1"/>
  <c r="H791" i="19"/>
  <c r="J791" i="19" s="1"/>
  <c r="H790" i="19"/>
  <c r="J790" i="19" s="1"/>
  <c r="H789" i="19"/>
  <c r="J789" i="19" s="1"/>
  <c r="H788" i="19"/>
  <c r="J788" i="19" s="1"/>
  <c r="H787" i="19"/>
  <c r="J787" i="19" s="1"/>
  <c r="H786" i="19"/>
  <c r="J786" i="19" s="1"/>
  <c r="H785" i="19"/>
  <c r="J785" i="19" s="1"/>
  <c r="H784" i="19"/>
  <c r="J784" i="19" s="1"/>
  <c r="H783" i="19"/>
  <c r="J783" i="19" s="1"/>
  <c r="H782" i="19"/>
  <c r="J782" i="19" s="1"/>
  <c r="H781" i="19"/>
  <c r="J781" i="19" s="1"/>
  <c r="H780" i="19"/>
  <c r="J780" i="19" s="1"/>
  <c r="H779" i="19"/>
  <c r="J779" i="19" s="1"/>
  <c r="H778" i="19"/>
  <c r="J778" i="19" s="1"/>
  <c r="H777" i="19"/>
  <c r="J777" i="19" s="1"/>
  <c r="H776" i="19"/>
  <c r="J776" i="19" s="1"/>
  <c r="H775" i="19"/>
  <c r="J775" i="19" s="1"/>
  <c r="H774" i="19"/>
  <c r="J774" i="19" s="1"/>
  <c r="H773" i="19"/>
  <c r="J773" i="19" s="1"/>
  <c r="H772" i="19"/>
  <c r="J772" i="19" s="1"/>
  <c r="H771" i="19"/>
  <c r="J771" i="19" s="1"/>
  <c r="H770" i="19"/>
  <c r="J770" i="19" s="1"/>
  <c r="H769" i="19"/>
  <c r="J769" i="19" s="1"/>
  <c r="H768" i="19"/>
  <c r="J768" i="19" s="1"/>
  <c r="H767" i="19"/>
  <c r="J767" i="19" s="1"/>
  <c r="H766" i="19"/>
  <c r="J766" i="19" s="1"/>
  <c r="H765" i="19"/>
  <c r="J765" i="19" s="1"/>
  <c r="H764" i="19"/>
  <c r="J764" i="19" s="1"/>
  <c r="H763" i="19"/>
  <c r="J763" i="19" s="1"/>
  <c r="H762" i="19"/>
  <c r="J762" i="19" s="1"/>
  <c r="H761" i="19"/>
  <c r="J761" i="19" s="1"/>
  <c r="H760" i="19"/>
  <c r="J760" i="19" s="1"/>
  <c r="H759" i="19"/>
  <c r="J759" i="19" s="1"/>
  <c r="H758" i="19"/>
  <c r="J758" i="19" s="1"/>
  <c r="H757" i="19"/>
  <c r="J757" i="19" s="1"/>
  <c r="H756" i="19"/>
  <c r="J756" i="19" s="1"/>
  <c r="H755" i="19"/>
  <c r="J755" i="19" s="1"/>
  <c r="H754" i="19"/>
  <c r="J754" i="19" s="1"/>
  <c r="H753" i="19"/>
  <c r="J753" i="19" s="1"/>
  <c r="H752" i="19"/>
  <c r="J752" i="19" s="1"/>
  <c r="H751" i="19"/>
  <c r="J751" i="19" s="1"/>
  <c r="H750" i="19"/>
  <c r="J750" i="19" s="1"/>
  <c r="H749" i="19"/>
  <c r="J749" i="19" s="1"/>
  <c r="H748" i="19"/>
  <c r="J748" i="19" s="1"/>
  <c r="H747" i="19"/>
  <c r="J747" i="19" s="1"/>
  <c r="H746" i="19"/>
  <c r="J746" i="19" s="1"/>
  <c r="H745" i="19"/>
  <c r="J745" i="19" s="1"/>
  <c r="H744" i="19"/>
  <c r="J744" i="19" s="1"/>
  <c r="H743" i="19"/>
  <c r="J743" i="19" s="1"/>
  <c r="H742" i="19"/>
  <c r="J742" i="19" s="1"/>
  <c r="H741" i="19"/>
  <c r="J741" i="19" s="1"/>
  <c r="H740" i="19"/>
  <c r="J740" i="19" s="1"/>
  <c r="H739" i="19"/>
  <c r="J739" i="19" s="1"/>
  <c r="H738" i="19"/>
  <c r="J738" i="19" s="1"/>
  <c r="H737" i="19"/>
  <c r="J737" i="19" s="1"/>
  <c r="H736" i="19"/>
  <c r="J736" i="19" s="1"/>
  <c r="H735" i="19"/>
  <c r="J735" i="19" s="1"/>
  <c r="H734" i="19"/>
  <c r="J734" i="19" s="1"/>
  <c r="H733" i="19"/>
  <c r="J733" i="19" s="1"/>
  <c r="H732" i="19"/>
  <c r="J732" i="19" s="1"/>
  <c r="H731" i="19"/>
  <c r="J731" i="19" s="1"/>
  <c r="H730" i="19"/>
  <c r="J730" i="19" s="1"/>
  <c r="H729" i="19"/>
  <c r="J729" i="19" s="1"/>
  <c r="H728" i="19"/>
  <c r="J728" i="19" s="1"/>
  <c r="H727" i="19"/>
  <c r="J727" i="19" s="1"/>
  <c r="H726" i="19"/>
  <c r="J726" i="19" s="1"/>
  <c r="H725" i="19"/>
  <c r="J725" i="19" s="1"/>
  <c r="H724" i="19"/>
  <c r="J724" i="19" s="1"/>
  <c r="H723" i="19"/>
  <c r="J723" i="19" s="1"/>
  <c r="H722" i="19"/>
  <c r="J722" i="19" s="1"/>
  <c r="H721" i="19"/>
  <c r="J721" i="19" s="1"/>
  <c r="H720" i="19"/>
  <c r="J720" i="19" s="1"/>
  <c r="H719" i="19"/>
  <c r="J719" i="19" s="1"/>
  <c r="H718" i="19"/>
  <c r="J718" i="19" s="1"/>
  <c r="H717" i="19"/>
  <c r="J717" i="19" s="1"/>
  <c r="H716" i="19"/>
  <c r="J716" i="19" s="1"/>
  <c r="H715" i="19"/>
  <c r="J715" i="19" s="1"/>
  <c r="H714" i="19"/>
  <c r="J714" i="19" s="1"/>
  <c r="H713" i="19"/>
  <c r="J713" i="19" s="1"/>
  <c r="H712" i="19"/>
  <c r="J712" i="19" s="1"/>
  <c r="H711" i="19"/>
  <c r="J711" i="19" s="1"/>
  <c r="H710" i="19"/>
  <c r="J710" i="19" s="1"/>
  <c r="H709" i="19"/>
  <c r="J709" i="19" s="1"/>
  <c r="H708" i="19"/>
  <c r="J708" i="19" s="1"/>
  <c r="H707" i="19"/>
  <c r="J707" i="19" s="1"/>
  <c r="H706" i="19"/>
  <c r="J706" i="19" s="1"/>
  <c r="H705" i="19"/>
  <c r="J705" i="19" s="1"/>
  <c r="H704" i="19"/>
  <c r="J704" i="19" s="1"/>
  <c r="H703" i="19"/>
  <c r="J703" i="19" s="1"/>
  <c r="H702" i="19"/>
  <c r="J702" i="19" s="1"/>
  <c r="H701" i="19"/>
  <c r="J701" i="19" s="1"/>
  <c r="H700" i="19"/>
  <c r="J700" i="19" s="1"/>
  <c r="H699" i="19"/>
  <c r="J699" i="19" s="1"/>
  <c r="H698" i="19"/>
  <c r="J698" i="19" s="1"/>
  <c r="H697" i="19"/>
  <c r="J697" i="19" s="1"/>
  <c r="H696" i="19"/>
  <c r="J696" i="19" s="1"/>
  <c r="H695" i="19"/>
  <c r="J695" i="19" s="1"/>
  <c r="H694" i="19"/>
  <c r="J694" i="19" s="1"/>
  <c r="H693" i="19"/>
  <c r="J693" i="19" s="1"/>
  <c r="H692" i="19"/>
  <c r="J692" i="19" s="1"/>
  <c r="H691" i="19"/>
  <c r="J691" i="19" s="1"/>
  <c r="H690" i="19"/>
  <c r="J690" i="19" s="1"/>
  <c r="H689" i="19"/>
  <c r="J689" i="19" s="1"/>
  <c r="H688" i="19"/>
  <c r="J688" i="19" s="1"/>
  <c r="H687" i="19"/>
  <c r="J687" i="19" s="1"/>
  <c r="H686" i="19"/>
  <c r="J686" i="19" s="1"/>
  <c r="H685" i="19"/>
  <c r="J685" i="19" s="1"/>
  <c r="H684" i="19"/>
  <c r="J684" i="19" s="1"/>
  <c r="H683" i="19"/>
  <c r="J683" i="19" s="1"/>
  <c r="H682" i="19"/>
  <c r="J682" i="19" s="1"/>
  <c r="H681" i="19"/>
  <c r="J681" i="19" s="1"/>
  <c r="H680" i="19"/>
  <c r="J680" i="19" s="1"/>
  <c r="H679" i="19"/>
  <c r="J679" i="19" s="1"/>
  <c r="H678" i="19"/>
  <c r="J678" i="19" s="1"/>
  <c r="H677" i="19"/>
  <c r="J677" i="19" s="1"/>
  <c r="H676" i="19"/>
  <c r="J676" i="19" s="1"/>
  <c r="H675" i="19"/>
  <c r="J675" i="19" s="1"/>
  <c r="H674" i="19"/>
  <c r="J674" i="19" s="1"/>
  <c r="H673" i="19"/>
  <c r="J673" i="19" s="1"/>
  <c r="H672" i="19"/>
  <c r="J672" i="19" s="1"/>
  <c r="H671" i="19"/>
  <c r="J671" i="19" s="1"/>
  <c r="H670" i="19"/>
  <c r="J670" i="19" s="1"/>
  <c r="H669" i="19"/>
  <c r="J669" i="19" s="1"/>
  <c r="H668" i="19"/>
  <c r="J668" i="19" s="1"/>
  <c r="H667" i="19"/>
  <c r="J667" i="19" s="1"/>
  <c r="H666" i="19"/>
  <c r="J666" i="19" s="1"/>
  <c r="H665" i="19"/>
  <c r="J665" i="19" s="1"/>
  <c r="H664" i="19"/>
  <c r="J664" i="19" s="1"/>
  <c r="H663" i="19"/>
  <c r="J663" i="19" s="1"/>
  <c r="H662" i="19"/>
  <c r="J662" i="19" s="1"/>
  <c r="H661" i="19"/>
  <c r="J661" i="19" s="1"/>
  <c r="H660" i="19"/>
  <c r="J660" i="19" s="1"/>
  <c r="H659" i="19"/>
  <c r="J659" i="19" s="1"/>
  <c r="H658" i="19"/>
  <c r="J658" i="19" s="1"/>
  <c r="H657" i="19"/>
  <c r="J657" i="19" s="1"/>
  <c r="H656" i="19"/>
  <c r="J656" i="19" s="1"/>
  <c r="H655" i="19"/>
  <c r="J655" i="19" s="1"/>
  <c r="H654" i="19"/>
  <c r="J654" i="19" s="1"/>
  <c r="H653" i="19"/>
  <c r="J653" i="19" s="1"/>
  <c r="H652" i="19"/>
  <c r="J652" i="19" s="1"/>
  <c r="H651" i="19"/>
  <c r="J651" i="19" s="1"/>
  <c r="H650" i="19"/>
  <c r="J650" i="19" s="1"/>
  <c r="H649" i="19"/>
  <c r="J649" i="19" s="1"/>
  <c r="H648" i="19"/>
  <c r="J648" i="19" s="1"/>
  <c r="H647" i="19"/>
  <c r="J647" i="19" s="1"/>
  <c r="H646" i="19"/>
  <c r="J646" i="19" s="1"/>
  <c r="H645" i="19"/>
  <c r="J645" i="19" s="1"/>
  <c r="H644" i="19"/>
  <c r="J644" i="19" s="1"/>
  <c r="H643" i="19"/>
  <c r="J643" i="19" s="1"/>
  <c r="H642" i="19"/>
  <c r="J642" i="19" s="1"/>
  <c r="H641" i="19"/>
  <c r="J641" i="19" s="1"/>
  <c r="H640" i="19"/>
  <c r="J640" i="19" s="1"/>
  <c r="H639" i="19"/>
  <c r="J639" i="19" s="1"/>
  <c r="H638" i="19"/>
  <c r="J638" i="19" s="1"/>
  <c r="H637" i="19"/>
  <c r="J637" i="19" s="1"/>
  <c r="H636" i="19"/>
  <c r="J636" i="19" s="1"/>
  <c r="H635" i="19"/>
  <c r="J635" i="19" s="1"/>
  <c r="H634" i="19"/>
  <c r="J634" i="19" s="1"/>
  <c r="H633" i="19"/>
  <c r="J633" i="19" s="1"/>
  <c r="H632" i="19"/>
  <c r="J632" i="19" s="1"/>
  <c r="H631" i="19"/>
  <c r="J631" i="19" s="1"/>
  <c r="H630" i="19"/>
  <c r="J630" i="19" s="1"/>
  <c r="H629" i="19"/>
  <c r="J629" i="19" s="1"/>
  <c r="H628" i="19"/>
  <c r="J628" i="19" s="1"/>
  <c r="H627" i="19"/>
  <c r="J627" i="19" s="1"/>
  <c r="H626" i="19"/>
  <c r="J626" i="19" s="1"/>
  <c r="H625" i="19"/>
  <c r="J625" i="19" s="1"/>
  <c r="H624" i="19"/>
  <c r="J624" i="19" s="1"/>
  <c r="H623" i="19"/>
  <c r="J623" i="19" s="1"/>
  <c r="H622" i="19"/>
  <c r="J622" i="19" s="1"/>
  <c r="H621" i="19"/>
  <c r="J621" i="19" s="1"/>
  <c r="H620" i="19"/>
  <c r="J620" i="19" s="1"/>
  <c r="H619" i="19"/>
  <c r="J619" i="19" s="1"/>
  <c r="H618" i="19"/>
  <c r="J618" i="19" s="1"/>
  <c r="H617" i="19"/>
  <c r="J617" i="19" s="1"/>
  <c r="H616" i="19"/>
  <c r="J616" i="19" s="1"/>
  <c r="H615" i="19"/>
  <c r="J615" i="19" s="1"/>
  <c r="H614" i="19"/>
  <c r="J614" i="19" s="1"/>
  <c r="H613" i="19"/>
  <c r="J613" i="19" s="1"/>
  <c r="H612" i="19"/>
  <c r="J612" i="19" s="1"/>
  <c r="H611" i="19"/>
  <c r="J611" i="19" s="1"/>
  <c r="H610" i="19"/>
  <c r="J610" i="19" s="1"/>
  <c r="H609" i="19"/>
  <c r="J609" i="19" s="1"/>
  <c r="H608" i="19"/>
  <c r="J608" i="19" s="1"/>
  <c r="H607" i="19"/>
  <c r="J607" i="19" s="1"/>
  <c r="H606" i="19"/>
  <c r="J606" i="19" s="1"/>
  <c r="H605" i="19"/>
  <c r="J605" i="19" s="1"/>
  <c r="H604" i="19"/>
  <c r="J604" i="19" s="1"/>
  <c r="H603" i="19"/>
  <c r="J603" i="19" s="1"/>
  <c r="H602" i="19"/>
  <c r="J602" i="19" s="1"/>
  <c r="H601" i="19"/>
  <c r="J601" i="19" s="1"/>
  <c r="H600" i="19"/>
  <c r="J600" i="19" s="1"/>
  <c r="H599" i="19"/>
  <c r="J599" i="19" s="1"/>
  <c r="H598" i="19"/>
  <c r="J598" i="19" s="1"/>
  <c r="H597" i="19"/>
  <c r="J597" i="19" s="1"/>
  <c r="H596" i="19"/>
  <c r="J596" i="19" s="1"/>
  <c r="H595" i="19"/>
  <c r="J595" i="19" s="1"/>
  <c r="H594" i="19"/>
  <c r="J594" i="19" s="1"/>
  <c r="H593" i="19"/>
  <c r="J593" i="19" s="1"/>
  <c r="H592" i="19"/>
  <c r="J592" i="19" s="1"/>
  <c r="H591" i="19"/>
  <c r="J591" i="19" s="1"/>
  <c r="H590" i="19"/>
  <c r="J590" i="19" s="1"/>
  <c r="H589" i="19"/>
  <c r="J589" i="19" s="1"/>
  <c r="H588" i="19"/>
  <c r="J588" i="19" s="1"/>
  <c r="H587" i="19"/>
  <c r="J587" i="19" s="1"/>
  <c r="H586" i="19"/>
  <c r="J586" i="19" s="1"/>
  <c r="H585" i="19"/>
  <c r="J585" i="19" s="1"/>
  <c r="H584" i="19"/>
  <c r="J584" i="19" s="1"/>
  <c r="H583" i="19"/>
  <c r="J583" i="19" s="1"/>
  <c r="H582" i="19"/>
  <c r="J582" i="19" s="1"/>
  <c r="H581" i="19"/>
  <c r="J581" i="19" s="1"/>
  <c r="H580" i="19"/>
  <c r="J580" i="19" s="1"/>
  <c r="H579" i="19"/>
  <c r="J579" i="19" s="1"/>
  <c r="H578" i="19"/>
  <c r="J578" i="19" s="1"/>
  <c r="H577" i="19"/>
  <c r="J577" i="19" s="1"/>
  <c r="H576" i="19"/>
  <c r="J576" i="19" s="1"/>
  <c r="H575" i="19"/>
  <c r="J575" i="19" s="1"/>
  <c r="H574" i="19"/>
  <c r="J574" i="19" s="1"/>
  <c r="H573" i="19"/>
  <c r="J573" i="19" s="1"/>
  <c r="H572" i="19"/>
  <c r="J572" i="19" s="1"/>
  <c r="H571" i="19"/>
  <c r="J571" i="19" s="1"/>
  <c r="H570" i="19"/>
  <c r="J570" i="19" s="1"/>
  <c r="H569" i="19"/>
  <c r="J569" i="19" s="1"/>
  <c r="H568" i="19"/>
  <c r="J568" i="19" s="1"/>
  <c r="H567" i="19"/>
  <c r="J567" i="19" s="1"/>
  <c r="H566" i="19"/>
  <c r="J566" i="19" s="1"/>
  <c r="H565" i="19"/>
  <c r="J565" i="19" s="1"/>
  <c r="H564" i="19"/>
  <c r="J564" i="19" s="1"/>
  <c r="H563" i="19"/>
  <c r="J563" i="19" s="1"/>
  <c r="H562" i="19"/>
  <c r="J562" i="19" s="1"/>
  <c r="H561" i="19"/>
  <c r="J561" i="19" s="1"/>
  <c r="H560" i="19"/>
  <c r="J560" i="19" s="1"/>
  <c r="H559" i="19"/>
  <c r="J559" i="19" s="1"/>
  <c r="H558" i="19"/>
  <c r="J558" i="19" s="1"/>
  <c r="H557" i="19"/>
  <c r="J557" i="19" s="1"/>
  <c r="H556" i="19"/>
  <c r="J556" i="19" s="1"/>
  <c r="H555" i="19"/>
  <c r="J555" i="19" s="1"/>
  <c r="H554" i="19"/>
  <c r="J554" i="19" s="1"/>
  <c r="H553" i="19"/>
  <c r="J553" i="19" s="1"/>
  <c r="H552" i="19"/>
  <c r="J552" i="19" s="1"/>
  <c r="H551" i="19"/>
  <c r="J551" i="19" s="1"/>
  <c r="H550" i="19"/>
  <c r="J550" i="19" s="1"/>
  <c r="H549" i="19"/>
  <c r="J549" i="19" s="1"/>
  <c r="H548" i="19"/>
  <c r="J548" i="19" s="1"/>
  <c r="H547" i="19"/>
  <c r="J547" i="19" s="1"/>
  <c r="H546" i="19"/>
  <c r="J546" i="19" s="1"/>
  <c r="H545" i="19"/>
  <c r="J545" i="19" s="1"/>
  <c r="H544" i="19"/>
  <c r="J544" i="19" s="1"/>
  <c r="H543" i="19"/>
  <c r="J543" i="19" s="1"/>
  <c r="H542" i="19"/>
  <c r="J542" i="19" s="1"/>
  <c r="H541" i="19"/>
  <c r="J541" i="19" s="1"/>
  <c r="H540" i="19"/>
  <c r="J540" i="19" s="1"/>
  <c r="H539" i="19"/>
  <c r="J539" i="19" s="1"/>
  <c r="H538" i="19"/>
  <c r="J538" i="19" s="1"/>
  <c r="H537" i="19"/>
  <c r="J537" i="19" s="1"/>
  <c r="H536" i="19"/>
  <c r="J536" i="19" s="1"/>
  <c r="H535" i="19"/>
  <c r="J535" i="19" s="1"/>
  <c r="H534" i="19"/>
  <c r="J534" i="19" s="1"/>
  <c r="H533" i="19"/>
  <c r="J533" i="19" s="1"/>
  <c r="H532" i="19"/>
  <c r="J532" i="19" s="1"/>
  <c r="H531" i="19"/>
  <c r="J531" i="19" s="1"/>
  <c r="H530" i="19"/>
  <c r="J530" i="19" s="1"/>
  <c r="H529" i="19"/>
  <c r="J529" i="19" s="1"/>
  <c r="H528" i="19"/>
  <c r="J528" i="19" s="1"/>
  <c r="H527" i="19"/>
  <c r="J527" i="19" s="1"/>
  <c r="H526" i="19"/>
  <c r="J526" i="19" s="1"/>
  <c r="H525" i="19"/>
  <c r="J525" i="19" s="1"/>
  <c r="H524" i="19"/>
  <c r="J524" i="19" s="1"/>
  <c r="H523" i="19"/>
  <c r="J523" i="19" s="1"/>
  <c r="H522" i="19"/>
  <c r="J522" i="19" s="1"/>
  <c r="H521" i="19"/>
  <c r="J521" i="19" s="1"/>
  <c r="H520" i="19"/>
  <c r="J520" i="19" s="1"/>
  <c r="H519" i="19"/>
  <c r="J519" i="19" s="1"/>
  <c r="H518" i="19"/>
  <c r="J518" i="19" s="1"/>
  <c r="H517" i="19"/>
  <c r="J517" i="19" s="1"/>
  <c r="H516" i="19"/>
  <c r="J516" i="19" s="1"/>
  <c r="H515" i="19"/>
  <c r="J515" i="19" s="1"/>
  <c r="H514" i="19"/>
  <c r="J514" i="19" s="1"/>
  <c r="H513" i="19"/>
  <c r="J513" i="19" s="1"/>
  <c r="H512" i="19"/>
  <c r="J512" i="19" s="1"/>
  <c r="H511" i="19"/>
  <c r="J511" i="19" s="1"/>
  <c r="H510" i="19"/>
  <c r="J510" i="19" s="1"/>
  <c r="H509" i="19"/>
  <c r="J509" i="19" s="1"/>
  <c r="H508" i="19"/>
  <c r="J508" i="19" s="1"/>
  <c r="H507" i="19"/>
  <c r="J507" i="19" s="1"/>
  <c r="H506" i="19"/>
  <c r="J506" i="19" s="1"/>
  <c r="H505" i="19"/>
  <c r="J505" i="19" s="1"/>
  <c r="H504" i="19"/>
  <c r="J504" i="19" s="1"/>
  <c r="H503" i="19"/>
  <c r="J503" i="19" s="1"/>
  <c r="H502" i="19"/>
  <c r="J502" i="19" s="1"/>
  <c r="H501" i="19"/>
  <c r="J501" i="19" s="1"/>
  <c r="H500" i="19"/>
  <c r="J500" i="19" s="1"/>
  <c r="H499" i="19"/>
  <c r="J499" i="19" s="1"/>
  <c r="H498" i="19"/>
  <c r="J498" i="19" s="1"/>
  <c r="H497" i="19"/>
  <c r="J497" i="19" s="1"/>
  <c r="H496" i="19"/>
  <c r="J496" i="19" s="1"/>
  <c r="H495" i="19"/>
  <c r="J495" i="19" s="1"/>
  <c r="H494" i="19"/>
  <c r="J494" i="19" s="1"/>
  <c r="H493" i="19"/>
  <c r="J493" i="19" s="1"/>
  <c r="H492" i="19"/>
  <c r="J492" i="19" s="1"/>
  <c r="H491" i="19"/>
  <c r="J491" i="19" s="1"/>
  <c r="H490" i="19"/>
  <c r="J490" i="19" s="1"/>
  <c r="H489" i="19"/>
  <c r="J489" i="19" s="1"/>
  <c r="H488" i="19"/>
  <c r="J488" i="19" s="1"/>
  <c r="H487" i="19"/>
  <c r="J487" i="19" s="1"/>
  <c r="H486" i="19"/>
  <c r="J486" i="19" s="1"/>
  <c r="H485" i="19"/>
  <c r="J485" i="19" s="1"/>
  <c r="H484" i="19"/>
  <c r="J484" i="19" s="1"/>
  <c r="H483" i="19"/>
  <c r="J483" i="19" s="1"/>
  <c r="H482" i="19"/>
  <c r="J482" i="19" s="1"/>
  <c r="H481" i="19"/>
  <c r="J481" i="19" s="1"/>
  <c r="H480" i="19"/>
  <c r="J480" i="19" s="1"/>
  <c r="H479" i="19"/>
  <c r="J479" i="19" s="1"/>
  <c r="H478" i="19"/>
  <c r="J478" i="19" s="1"/>
  <c r="H477" i="19"/>
  <c r="J477" i="19" s="1"/>
  <c r="H476" i="19"/>
  <c r="J476" i="19" s="1"/>
  <c r="H475" i="19"/>
  <c r="J475" i="19" s="1"/>
  <c r="H474" i="19"/>
  <c r="J474" i="19" s="1"/>
  <c r="H473" i="19"/>
  <c r="J473" i="19" s="1"/>
  <c r="H472" i="19"/>
  <c r="J472" i="19" s="1"/>
  <c r="H471" i="19"/>
  <c r="J471" i="19" s="1"/>
  <c r="H470" i="19"/>
  <c r="J470" i="19" s="1"/>
  <c r="H469" i="19"/>
  <c r="J469" i="19" s="1"/>
  <c r="H468" i="19"/>
  <c r="J468" i="19" s="1"/>
  <c r="H467" i="19"/>
  <c r="J467" i="19" s="1"/>
  <c r="H466" i="19"/>
  <c r="J466" i="19" s="1"/>
  <c r="H465" i="19"/>
  <c r="J465" i="19" s="1"/>
  <c r="H464" i="19"/>
  <c r="J464" i="19" s="1"/>
  <c r="H463" i="19"/>
  <c r="J463" i="19" s="1"/>
  <c r="H462" i="19"/>
  <c r="J462" i="19" s="1"/>
  <c r="H461" i="19"/>
  <c r="J461" i="19" s="1"/>
  <c r="H460" i="19"/>
  <c r="J460" i="19" s="1"/>
  <c r="H459" i="19"/>
  <c r="J459" i="19" s="1"/>
  <c r="H458" i="19"/>
  <c r="J458" i="19" s="1"/>
  <c r="H457" i="19"/>
  <c r="J457" i="19" s="1"/>
  <c r="H456" i="19"/>
  <c r="J456" i="19" s="1"/>
  <c r="H455" i="19"/>
  <c r="J455" i="19" s="1"/>
  <c r="H454" i="19"/>
  <c r="J454" i="19" s="1"/>
  <c r="H453" i="19"/>
  <c r="J453" i="19" s="1"/>
  <c r="H452" i="19"/>
  <c r="J452" i="19" s="1"/>
  <c r="H451" i="19"/>
  <c r="J451" i="19" s="1"/>
  <c r="H450" i="19"/>
  <c r="J450" i="19" s="1"/>
  <c r="H449" i="19"/>
  <c r="J449" i="19" s="1"/>
  <c r="H448" i="19"/>
  <c r="J448" i="19" s="1"/>
  <c r="H447" i="19"/>
  <c r="J447" i="19" s="1"/>
  <c r="H446" i="19"/>
  <c r="J446" i="19" s="1"/>
  <c r="H445" i="19"/>
  <c r="J445" i="19" s="1"/>
  <c r="H444" i="19"/>
  <c r="J444" i="19" s="1"/>
  <c r="H443" i="19"/>
  <c r="J443" i="19" s="1"/>
  <c r="H442" i="19"/>
  <c r="J442" i="19" s="1"/>
  <c r="H441" i="19"/>
  <c r="J441" i="19" s="1"/>
  <c r="H440" i="19"/>
  <c r="J440" i="19" s="1"/>
  <c r="H439" i="19"/>
  <c r="J439" i="19" s="1"/>
  <c r="H438" i="19"/>
  <c r="J438" i="19" s="1"/>
  <c r="H437" i="19"/>
  <c r="J437" i="19" s="1"/>
  <c r="H436" i="19"/>
  <c r="J436" i="19" s="1"/>
  <c r="H435" i="19"/>
  <c r="J435" i="19" s="1"/>
  <c r="H434" i="19"/>
  <c r="J434" i="19" s="1"/>
  <c r="H433" i="19"/>
  <c r="J433" i="19" s="1"/>
  <c r="H432" i="19"/>
  <c r="J432" i="19" s="1"/>
  <c r="H431" i="19"/>
  <c r="J431" i="19" s="1"/>
  <c r="H430" i="19"/>
  <c r="J430" i="19" s="1"/>
  <c r="H429" i="19"/>
  <c r="J429" i="19" s="1"/>
  <c r="H428" i="19"/>
  <c r="J428" i="19" s="1"/>
  <c r="H427" i="19"/>
  <c r="J427" i="19" s="1"/>
  <c r="H426" i="19"/>
  <c r="J426" i="19" s="1"/>
  <c r="H425" i="19"/>
  <c r="J425" i="19" s="1"/>
  <c r="H424" i="19"/>
  <c r="J424" i="19" s="1"/>
  <c r="H423" i="19"/>
  <c r="J423" i="19" s="1"/>
  <c r="H422" i="19"/>
  <c r="J422" i="19" s="1"/>
  <c r="H421" i="19"/>
  <c r="J421" i="19" s="1"/>
  <c r="H420" i="19"/>
  <c r="J420" i="19" s="1"/>
  <c r="H419" i="19"/>
  <c r="J419" i="19" s="1"/>
  <c r="H418" i="19"/>
  <c r="J418" i="19" s="1"/>
  <c r="H417" i="19"/>
  <c r="J417" i="19" s="1"/>
  <c r="H416" i="19"/>
  <c r="J416" i="19" s="1"/>
  <c r="H415" i="19"/>
  <c r="J415" i="19" s="1"/>
  <c r="H414" i="19"/>
  <c r="J414" i="19" s="1"/>
  <c r="H413" i="19"/>
  <c r="J413" i="19" s="1"/>
  <c r="H412" i="19"/>
  <c r="J412" i="19" s="1"/>
  <c r="H411" i="19"/>
  <c r="J411" i="19" s="1"/>
  <c r="H410" i="19"/>
  <c r="J410" i="19" s="1"/>
  <c r="H409" i="19"/>
  <c r="J409" i="19" s="1"/>
  <c r="H408" i="19"/>
  <c r="J408" i="19" s="1"/>
  <c r="H407" i="19"/>
  <c r="J407" i="19" s="1"/>
  <c r="H406" i="19"/>
  <c r="J406" i="19" s="1"/>
  <c r="H405" i="19"/>
  <c r="J405" i="19" s="1"/>
  <c r="H404" i="19"/>
  <c r="J404" i="19" s="1"/>
  <c r="H403" i="19"/>
  <c r="J403" i="19" s="1"/>
  <c r="H402" i="19"/>
  <c r="J402" i="19" s="1"/>
  <c r="H401" i="19"/>
  <c r="J401" i="19" s="1"/>
  <c r="H400" i="19"/>
  <c r="J400" i="19" s="1"/>
  <c r="H399" i="19"/>
  <c r="J399" i="19" s="1"/>
  <c r="H398" i="19"/>
  <c r="J398" i="19" s="1"/>
  <c r="H397" i="19"/>
  <c r="J397" i="19" s="1"/>
  <c r="H396" i="19"/>
  <c r="J396" i="19" s="1"/>
  <c r="H395" i="19"/>
  <c r="J395" i="19" s="1"/>
  <c r="H394" i="19"/>
  <c r="J394" i="19" s="1"/>
  <c r="H393" i="19"/>
  <c r="J393" i="19" s="1"/>
  <c r="H392" i="19"/>
  <c r="J392" i="19" s="1"/>
  <c r="H391" i="19"/>
  <c r="J391" i="19" s="1"/>
  <c r="H390" i="19"/>
  <c r="J390" i="19" s="1"/>
  <c r="H389" i="19"/>
  <c r="J389" i="19" s="1"/>
  <c r="H388" i="19"/>
  <c r="J388" i="19" s="1"/>
  <c r="H387" i="19"/>
  <c r="J387" i="19" s="1"/>
  <c r="H386" i="19"/>
  <c r="J386" i="19" s="1"/>
  <c r="H385" i="19"/>
  <c r="J385" i="19" s="1"/>
  <c r="H384" i="19"/>
  <c r="J384" i="19" s="1"/>
  <c r="H383" i="19"/>
  <c r="J383" i="19" s="1"/>
  <c r="H382" i="19"/>
  <c r="J382" i="19" s="1"/>
  <c r="H381" i="19"/>
  <c r="J381" i="19" s="1"/>
  <c r="H380" i="19"/>
  <c r="J380" i="19" s="1"/>
  <c r="H379" i="19"/>
  <c r="J379" i="19" s="1"/>
  <c r="H378" i="19"/>
  <c r="J378" i="19" s="1"/>
  <c r="H377" i="19"/>
  <c r="J377" i="19" s="1"/>
  <c r="H376" i="19"/>
  <c r="J376" i="19" s="1"/>
  <c r="H375" i="19"/>
  <c r="J375" i="19" s="1"/>
  <c r="H374" i="19"/>
  <c r="J374" i="19" s="1"/>
  <c r="H373" i="19"/>
  <c r="J373" i="19" s="1"/>
  <c r="H372" i="19"/>
  <c r="J372" i="19" s="1"/>
  <c r="H371" i="19"/>
  <c r="J371" i="19" s="1"/>
  <c r="H370" i="19"/>
  <c r="J370" i="19" s="1"/>
  <c r="H369" i="19"/>
  <c r="J369" i="19" s="1"/>
  <c r="H368" i="19"/>
  <c r="J368" i="19" s="1"/>
  <c r="H367" i="19"/>
  <c r="J367" i="19" s="1"/>
  <c r="H366" i="19"/>
  <c r="J366" i="19" s="1"/>
  <c r="H365" i="19"/>
  <c r="J365" i="19" s="1"/>
  <c r="H364" i="19"/>
  <c r="J364" i="19" s="1"/>
  <c r="H363" i="19"/>
  <c r="J363" i="19" s="1"/>
  <c r="H362" i="19"/>
  <c r="J362" i="19" s="1"/>
  <c r="H361" i="19"/>
  <c r="J361" i="19" s="1"/>
  <c r="H360" i="19"/>
  <c r="J360" i="19" s="1"/>
  <c r="H359" i="19"/>
  <c r="J359" i="19" s="1"/>
  <c r="H358" i="19"/>
  <c r="J358" i="19" s="1"/>
  <c r="H357" i="19"/>
  <c r="J357" i="19" s="1"/>
  <c r="H356" i="19"/>
  <c r="J356" i="19" s="1"/>
  <c r="H355" i="19"/>
  <c r="J355" i="19" s="1"/>
  <c r="H354" i="19"/>
  <c r="J354" i="19" s="1"/>
  <c r="H353" i="19"/>
  <c r="J353" i="19" s="1"/>
  <c r="H352" i="19"/>
  <c r="J352" i="19" s="1"/>
  <c r="H351" i="19"/>
  <c r="J351" i="19" s="1"/>
  <c r="H350" i="19"/>
  <c r="J350" i="19" s="1"/>
  <c r="H349" i="19"/>
  <c r="J349" i="19" s="1"/>
  <c r="H348" i="19"/>
  <c r="J348" i="19" s="1"/>
  <c r="H347" i="19"/>
  <c r="J347" i="19" s="1"/>
  <c r="H346" i="19"/>
  <c r="J346" i="19" s="1"/>
  <c r="H345" i="19"/>
  <c r="J345" i="19" s="1"/>
  <c r="H344" i="19"/>
  <c r="J344" i="19" s="1"/>
  <c r="H343" i="19"/>
  <c r="J343" i="19" s="1"/>
  <c r="H342" i="19"/>
  <c r="J342" i="19" s="1"/>
  <c r="H341" i="19"/>
  <c r="J341" i="19" s="1"/>
  <c r="H340" i="19"/>
  <c r="J340" i="19" s="1"/>
  <c r="H339" i="19"/>
  <c r="J339" i="19" s="1"/>
  <c r="H338" i="19"/>
  <c r="J338" i="19" s="1"/>
  <c r="H337" i="19"/>
  <c r="J337" i="19" s="1"/>
  <c r="H336" i="19"/>
  <c r="J336" i="19" s="1"/>
  <c r="H335" i="19"/>
  <c r="J335" i="19" s="1"/>
  <c r="H334" i="19"/>
  <c r="J334" i="19" s="1"/>
  <c r="H333" i="19"/>
  <c r="J333" i="19" s="1"/>
  <c r="H332" i="19"/>
  <c r="J332" i="19" s="1"/>
  <c r="H331" i="19"/>
  <c r="J331" i="19" s="1"/>
  <c r="H330" i="19"/>
  <c r="J330" i="19" s="1"/>
  <c r="H329" i="19"/>
  <c r="J329" i="19" s="1"/>
  <c r="H328" i="19"/>
  <c r="J328" i="19" s="1"/>
  <c r="H327" i="19"/>
  <c r="J327" i="19" s="1"/>
  <c r="H326" i="19"/>
  <c r="J326" i="19" s="1"/>
  <c r="H325" i="19"/>
  <c r="J325" i="19" s="1"/>
  <c r="H324" i="19"/>
  <c r="J324" i="19" s="1"/>
  <c r="H323" i="19"/>
  <c r="J323" i="19" s="1"/>
  <c r="H322" i="19"/>
  <c r="J322" i="19" s="1"/>
  <c r="H321" i="19"/>
  <c r="J321" i="19" s="1"/>
  <c r="H320" i="19"/>
  <c r="J320" i="19" s="1"/>
  <c r="H319" i="19"/>
  <c r="J319" i="19" s="1"/>
  <c r="H318" i="19"/>
  <c r="J318" i="19" s="1"/>
  <c r="H317" i="19"/>
  <c r="J317" i="19" s="1"/>
  <c r="H316" i="19"/>
  <c r="J316" i="19" s="1"/>
  <c r="H315" i="19"/>
  <c r="J315" i="19" s="1"/>
  <c r="H314" i="19"/>
  <c r="J314" i="19" s="1"/>
  <c r="H313" i="19"/>
  <c r="J313" i="19" s="1"/>
  <c r="H312" i="19"/>
  <c r="J312" i="19" s="1"/>
  <c r="H311" i="19"/>
  <c r="J311" i="19" s="1"/>
  <c r="H310" i="19"/>
  <c r="J310" i="19" s="1"/>
  <c r="H309" i="19"/>
  <c r="J309" i="19" s="1"/>
  <c r="H308" i="19"/>
  <c r="J308" i="19" s="1"/>
  <c r="H307" i="19"/>
  <c r="J307" i="19" s="1"/>
  <c r="H306" i="19"/>
  <c r="J306" i="19" s="1"/>
  <c r="H305" i="19"/>
  <c r="J305" i="19" s="1"/>
  <c r="H304" i="19"/>
  <c r="J304" i="19" s="1"/>
  <c r="H303" i="19"/>
  <c r="J303" i="19" s="1"/>
  <c r="H302" i="19"/>
  <c r="J302" i="19" s="1"/>
  <c r="H301" i="19"/>
  <c r="J301" i="19" s="1"/>
  <c r="H300" i="19"/>
  <c r="J300" i="19" s="1"/>
  <c r="H299" i="19"/>
  <c r="J299" i="19" s="1"/>
  <c r="H298" i="19"/>
  <c r="J298" i="19" s="1"/>
  <c r="H297" i="19"/>
  <c r="J297" i="19" s="1"/>
  <c r="H296" i="19"/>
  <c r="J296" i="19" s="1"/>
  <c r="H295" i="19"/>
  <c r="J295" i="19" s="1"/>
  <c r="H294" i="19"/>
  <c r="J294" i="19" s="1"/>
  <c r="H293" i="19"/>
  <c r="J293" i="19" s="1"/>
  <c r="H292" i="19"/>
  <c r="J292" i="19" s="1"/>
  <c r="H291" i="19"/>
  <c r="J291" i="19" s="1"/>
  <c r="H290" i="19"/>
  <c r="J290" i="19" s="1"/>
  <c r="H289" i="19"/>
  <c r="J289" i="19" s="1"/>
  <c r="H288" i="19"/>
  <c r="J288" i="19" s="1"/>
  <c r="H287" i="19"/>
  <c r="J287" i="19" s="1"/>
  <c r="H286" i="19"/>
  <c r="J286" i="19" s="1"/>
  <c r="H285" i="19"/>
  <c r="J285" i="19" s="1"/>
  <c r="H284" i="19"/>
  <c r="J284" i="19" s="1"/>
  <c r="H283" i="19"/>
  <c r="J283" i="19" s="1"/>
  <c r="H282" i="19"/>
  <c r="J282" i="19" s="1"/>
  <c r="H281" i="19"/>
  <c r="J281" i="19" s="1"/>
  <c r="H280" i="19"/>
  <c r="J280" i="19" s="1"/>
  <c r="H279" i="19"/>
  <c r="J279" i="19" s="1"/>
  <c r="H278" i="19"/>
  <c r="J278" i="19" s="1"/>
  <c r="H277" i="19"/>
  <c r="J277" i="19" s="1"/>
  <c r="H276" i="19"/>
  <c r="J276" i="19" s="1"/>
  <c r="H275" i="19"/>
  <c r="J275" i="19" s="1"/>
  <c r="H274" i="19"/>
  <c r="J274" i="19" s="1"/>
  <c r="H273" i="19"/>
  <c r="J273" i="19" s="1"/>
  <c r="H272" i="19"/>
  <c r="J272" i="19" s="1"/>
  <c r="H271" i="19"/>
  <c r="J271" i="19" s="1"/>
  <c r="H270" i="19"/>
  <c r="J270" i="19" s="1"/>
  <c r="H269" i="19"/>
  <c r="J269" i="19" s="1"/>
  <c r="H268" i="19"/>
  <c r="J268" i="19" s="1"/>
  <c r="H267" i="19"/>
  <c r="J267" i="19" s="1"/>
  <c r="H266" i="19"/>
  <c r="J266" i="19" s="1"/>
  <c r="H265" i="19"/>
  <c r="J265" i="19" s="1"/>
  <c r="H264" i="19"/>
  <c r="J264" i="19" s="1"/>
  <c r="H263" i="19"/>
  <c r="J263" i="19" s="1"/>
  <c r="H262" i="19"/>
  <c r="J262" i="19" s="1"/>
  <c r="H261" i="19"/>
  <c r="J261" i="19" s="1"/>
  <c r="H260" i="19"/>
  <c r="J260" i="19" s="1"/>
  <c r="H259" i="19"/>
  <c r="J259" i="19" s="1"/>
  <c r="H258" i="19"/>
  <c r="J258" i="19" s="1"/>
  <c r="H257" i="19"/>
  <c r="J257" i="19" s="1"/>
  <c r="H256" i="19"/>
  <c r="J256" i="19" s="1"/>
  <c r="H255" i="19"/>
  <c r="J255" i="19" s="1"/>
  <c r="H254" i="19"/>
  <c r="J254" i="19" s="1"/>
  <c r="H253" i="19"/>
  <c r="J253" i="19" s="1"/>
  <c r="H252" i="19"/>
  <c r="J252" i="19" s="1"/>
  <c r="H251" i="19"/>
  <c r="J251" i="19" s="1"/>
  <c r="H250" i="19"/>
  <c r="J250" i="19" s="1"/>
  <c r="H249" i="19"/>
  <c r="J249" i="19" s="1"/>
  <c r="H248" i="19"/>
  <c r="J248" i="19" s="1"/>
  <c r="H247" i="19"/>
  <c r="J247" i="19" s="1"/>
  <c r="H246" i="19"/>
  <c r="J246" i="19" s="1"/>
  <c r="H245" i="19"/>
  <c r="J245" i="19" s="1"/>
  <c r="H244" i="19"/>
  <c r="J244" i="19" s="1"/>
  <c r="H243" i="19"/>
  <c r="J243" i="19" s="1"/>
  <c r="H242" i="19"/>
  <c r="J242" i="19" s="1"/>
  <c r="H241" i="19"/>
  <c r="J241" i="19" s="1"/>
  <c r="H240" i="19"/>
  <c r="J240" i="19" s="1"/>
  <c r="H239" i="19"/>
  <c r="J239" i="19" s="1"/>
  <c r="H238" i="19"/>
  <c r="J238" i="19" s="1"/>
  <c r="H237" i="19"/>
  <c r="J237" i="19" s="1"/>
  <c r="H236" i="19"/>
  <c r="J236" i="19" s="1"/>
  <c r="H235" i="19"/>
  <c r="J235" i="19" s="1"/>
  <c r="H234" i="19"/>
  <c r="J234" i="19" s="1"/>
  <c r="H233" i="19"/>
  <c r="J233" i="19" s="1"/>
  <c r="H232" i="19"/>
  <c r="J232" i="19" s="1"/>
  <c r="H231" i="19"/>
  <c r="J231" i="19" s="1"/>
  <c r="H230" i="19"/>
  <c r="J230" i="19" s="1"/>
  <c r="H229" i="19"/>
  <c r="J229" i="19" s="1"/>
  <c r="H228" i="19"/>
  <c r="J228" i="19" s="1"/>
  <c r="H227" i="19"/>
  <c r="J227" i="19" s="1"/>
  <c r="H226" i="19"/>
  <c r="J226" i="19" s="1"/>
  <c r="H225" i="19"/>
  <c r="J225" i="19" s="1"/>
  <c r="H224" i="19"/>
  <c r="J224" i="19" s="1"/>
  <c r="H223" i="19"/>
  <c r="J223" i="19" s="1"/>
  <c r="H222" i="19"/>
  <c r="J222" i="19" s="1"/>
  <c r="H221" i="19"/>
  <c r="J221" i="19" s="1"/>
  <c r="H220" i="19"/>
  <c r="J220" i="19" s="1"/>
  <c r="H219" i="19"/>
  <c r="J219" i="19" s="1"/>
  <c r="H218" i="19"/>
  <c r="J218" i="19" s="1"/>
  <c r="H217" i="19"/>
  <c r="J217" i="19" s="1"/>
  <c r="H216" i="19"/>
  <c r="J216" i="19" s="1"/>
  <c r="H215" i="19"/>
  <c r="J215" i="19" s="1"/>
  <c r="H214" i="19"/>
  <c r="J214" i="19" s="1"/>
  <c r="H213" i="19"/>
  <c r="J213" i="19" s="1"/>
  <c r="H212" i="19"/>
  <c r="J212" i="19" s="1"/>
  <c r="H211" i="19"/>
  <c r="J211" i="19" s="1"/>
  <c r="H210" i="19"/>
  <c r="J210" i="19" s="1"/>
  <c r="H209" i="19"/>
  <c r="J209" i="19" s="1"/>
  <c r="H208" i="19"/>
  <c r="J208" i="19" s="1"/>
  <c r="H207" i="19"/>
  <c r="J207" i="19" s="1"/>
  <c r="H206" i="19"/>
  <c r="J206" i="19" s="1"/>
  <c r="H205" i="19"/>
  <c r="J205" i="19" s="1"/>
  <c r="H204" i="19"/>
  <c r="J204" i="19" s="1"/>
  <c r="H203" i="19"/>
  <c r="J203" i="19" s="1"/>
  <c r="H202" i="19"/>
  <c r="J202" i="19" s="1"/>
  <c r="H201" i="19"/>
  <c r="J201" i="19" s="1"/>
  <c r="H200" i="19"/>
  <c r="J200" i="19" s="1"/>
  <c r="H199" i="19"/>
  <c r="J199" i="19" s="1"/>
  <c r="H198" i="19"/>
  <c r="J198" i="19" s="1"/>
  <c r="H197" i="19"/>
  <c r="J197" i="19" s="1"/>
  <c r="H196" i="19"/>
  <c r="J196" i="19" s="1"/>
  <c r="H195" i="19"/>
  <c r="J195" i="19" s="1"/>
  <c r="H194" i="19"/>
  <c r="J194" i="19" s="1"/>
  <c r="H193" i="19"/>
  <c r="J193" i="19" s="1"/>
  <c r="H192" i="19"/>
  <c r="J192" i="19" s="1"/>
  <c r="H191" i="19"/>
  <c r="J191" i="19" s="1"/>
  <c r="H190" i="19"/>
  <c r="J190" i="19" s="1"/>
  <c r="H189" i="19"/>
  <c r="J189" i="19" s="1"/>
  <c r="H188" i="19"/>
  <c r="J188" i="19" s="1"/>
  <c r="H187" i="19"/>
  <c r="J187" i="19" s="1"/>
  <c r="H186" i="19"/>
  <c r="J186" i="19" s="1"/>
  <c r="H185" i="19"/>
  <c r="J185" i="19" s="1"/>
  <c r="H184" i="19"/>
  <c r="J184" i="19" s="1"/>
  <c r="H183" i="19"/>
  <c r="J183" i="19" s="1"/>
  <c r="H182" i="19"/>
  <c r="J182" i="19" s="1"/>
  <c r="H181" i="19"/>
  <c r="J181" i="19" s="1"/>
  <c r="H180" i="19"/>
  <c r="J180" i="19" s="1"/>
  <c r="H179" i="19"/>
  <c r="J179" i="19" s="1"/>
  <c r="H178" i="19"/>
  <c r="J178" i="19" s="1"/>
  <c r="H177" i="19"/>
  <c r="J177" i="19" s="1"/>
  <c r="H176" i="19"/>
  <c r="J176" i="19" s="1"/>
  <c r="H175" i="19"/>
  <c r="J175" i="19" s="1"/>
  <c r="H174" i="19"/>
  <c r="J174" i="19" s="1"/>
  <c r="H173" i="19"/>
  <c r="J173" i="19" s="1"/>
  <c r="H172" i="19"/>
  <c r="J172" i="19" s="1"/>
  <c r="H171" i="19"/>
  <c r="J171" i="19" s="1"/>
  <c r="H170" i="19"/>
  <c r="J170" i="19" s="1"/>
  <c r="H169" i="19"/>
  <c r="J169" i="19" s="1"/>
  <c r="H168" i="19"/>
  <c r="J168" i="19" s="1"/>
  <c r="H167" i="19"/>
  <c r="J167" i="19" s="1"/>
  <c r="H166" i="19"/>
  <c r="J166" i="19" s="1"/>
  <c r="H165" i="19"/>
  <c r="J165" i="19" s="1"/>
  <c r="H164" i="19"/>
  <c r="J164" i="19" s="1"/>
  <c r="H163" i="19"/>
  <c r="J163" i="19" s="1"/>
  <c r="H162" i="19"/>
  <c r="J162" i="19" s="1"/>
  <c r="H161" i="19"/>
  <c r="J161" i="19" s="1"/>
  <c r="H160" i="19"/>
  <c r="J160" i="19" s="1"/>
  <c r="H159" i="19"/>
  <c r="J159" i="19" s="1"/>
  <c r="H158" i="19"/>
  <c r="J158" i="19" s="1"/>
  <c r="H157" i="19"/>
  <c r="J157" i="19" s="1"/>
  <c r="H156" i="19"/>
  <c r="J156" i="19" s="1"/>
  <c r="H155" i="19"/>
  <c r="J155" i="19" s="1"/>
  <c r="H154" i="19"/>
  <c r="J154" i="19" s="1"/>
  <c r="H153" i="19"/>
  <c r="J153" i="19" s="1"/>
  <c r="H152" i="19"/>
  <c r="J152" i="19" s="1"/>
  <c r="H151" i="19"/>
  <c r="J151" i="19" s="1"/>
  <c r="H150" i="19"/>
  <c r="J150" i="19" s="1"/>
  <c r="H149" i="19"/>
  <c r="J149" i="19" s="1"/>
  <c r="H148" i="19"/>
  <c r="J148" i="19" s="1"/>
  <c r="H147" i="19"/>
  <c r="J147" i="19" s="1"/>
  <c r="H146" i="19"/>
  <c r="J146" i="19" s="1"/>
  <c r="H145" i="19"/>
  <c r="J145" i="19" s="1"/>
  <c r="H144" i="19"/>
  <c r="J144" i="19" s="1"/>
  <c r="H143" i="19"/>
  <c r="J143" i="19" s="1"/>
  <c r="H142" i="19"/>
  <c r="J142" i="19" s="1"/>
  <c r="H141" i="19"/>
  <c r="J141" i="19" s="1"/>
  <c r="H140" i="19"/>
  <c r="J140" i="19" s="1"/>
  <c r="H139" i="19"/>
  <c r="J139" i="19" s="1"/>
  <c r="H138" i="19"/>
  <c r="J138" i="19" s="1"/>
  <c r="H137" i="19"/>
  <c r="J137" i="19" s="1"/>
  <c r="H136" i="19"/>
  <c r="J136" i="19" s="1"/>
  <c r="H135" i="19"/>
  <c r="J135" i="19" s="1"/>
  <c r="H134" i="19"/>
  <c r="J134" i="19" s="1"/>
  <c r="H133" i="19"/>
  <c r="J133" i="19" s="1"/>
  <c r="H132" i="19"/>
  <c r="J132" i="19" s="1"/>
  <c r="H131" i="19"/>
  <c r="J131" i="19" s="1"/>
  <c r="H130" i="19"/>
  <c r="J130" i="19" s="1"/>
  <c r="H129" i="19"/>
  <c r="J129" i="19" s="1"/>
  <c r="H128" i="19"/>
  <c r="J128" i="19" s="1"/>
  <c r="H127" i="19"/>
  <c r="J127" i="19" s="1"/>
  <c r="H126" i="19"/>
  <c r="J126" i="19" s="1"/>
  <c r="H125" i="19"/>
  <c r="J125" i="19" s="1"/>
  <c r="H124" i="19"/>
  <c r="J124" i="19" s="1"/>
  <c r="H123" i="19"/>
  <c r="J123" i="19" s="1"/>
  <c r="H122" i="19"/>
  <c r="J122" i="19" s="1"/>
  <c r="H121" i="19"/>
  <c r="J121" i="19" s="1"/>
  <c r="H120" i="19"/>
  <c r="J120" i="19" s="1"/>
  <c r="H119" i="19"/>
  <c r="J119" i="19" s="1"/>
  <c r="H118" i="19"/>
  <c r="J118" i="19" s="1"/>
  <c r="H117" i="19"/>
  <c r="J117" i="19" s="1"/>
  <c r="H116" i="19"/>
  <c r="J116" i="19" s="1"/>
  <c r="H115" i="19"/>
  <c r="J115" i="19" s="1"/>
  <c r="H114" i="19"/>
  <c r="J114" i="19" s="1"/>
  <c r="H113" i="19"/>
  <c r="J113" i="19" s="1"/>
  <c r="H112" i="19"/>
  <c r="J112" i="19" s="1"/>
  <c r="H111" i="19"/>
  <c r="J111" i="19" s="1"/>
  <c r="H110" i="19"/>
  <c r="J110" i="19" s="1"/>
  <c r="H109" i="19"/>
  <c r="J109" i="19" s="1"/>
  <c r="H108" i="19"/>
  <c r="J108" i="19" s="1"/>
  <c r="H107" i="19"/>
  <c r="J107" i="19" s="1"/>
  <c r="H106" i="19"/>
  <c r="J106" i="19" s="1"/>
  <c r="H105" i="19"/>
  <c r="J105" i="19" s="1"/>
  <c r="H104" i="19"/>
  <c r="J104" i="19" s="1"/>
  <c r="H103" i="19"/>
  <c r="J103" i="19" s="1"/>
  <c r="H102" i="19"/>
  <c r="J102" i="19" s="1"/>
  <c r="H101" i="19"/>
  <c r="J101" i="19" s="1"/>
  <c r="H100" i="19"/>
  <c r="J100" i="19" s="1"/>
  <c r="H99" i="19"/>
  <c r="J99" i="19" s="1"/>
  <c r="H98" i="19"/>
  <c r="J98" i="19" s="1"/>
  <c r="H97" i="19"/>
  <c r="J97" i="19" s="1"/>
  <c r="H96" i="19"/>
  <c r="J96" i="19" s="1"/>
  <c r="H95" i="19"/>
  <c r="J95" i="19" s="1"/>
  <c r="H94" i="19"/>
  <c r="J94" i="19" s="1"/>
  <c r="H93" i="19"/>
  <c r="J93" i="19" s="1"/>
  <c r="H92" i="19"/>
  <c r="J92" i="19" s="1"/>
  <c r="H91" i="19"/>
  <c r="J91" i="19" s="1"/>
  <c r="H90" i="19"/>
  <c r="J90" i="19" s="1"/>
  <c r="H89" i="19"/>
  <c r="J89" i="19" s="1"/>
  <c r="H88" i="19"/>
  <c r="J88" i="19" s="1"/>
  <c r="H87" i="19"/>
  <c r="J87" i="19" s="1"/>
  <c r="H86" i="19"/>
  <c r="J86" i="19" s="1"/>
  <c r="H85" i="19"/>
  <c r="J85" i="19" s="1"/>
  <c r="H84" i="19"/>
  <c r="J84" i="19" s="1"/>
  <c r="H83" i="19"/>
  <c r="J83" i="19" s="1"/>
  <c r="H82" i="19"/>
  <c r="J82" i="19" s="1"/>
  <c r="H81" i="19"/>
  <c r="J81" i="19" s="1"/>
  <c r="H80" i="19"/>
  <c r="J80" i="19" s="1"/>
  <c r="H79" i="19"/>
  <c r="J79" i="19" s="1"/>
  <c r="H78" i="19"/>
  <c r="J78" i="19" s="1"/>
  <c r="H77" i="19"/>
  <c r="J77" i="19" s="1"/>
  <c r="H76" i="19"/>
  <c r="J76" i="19" s="1"/>
  <c r="H75" i="19"/>
  <c r="J75" i="19" s="1"/>
  <c r="H74" i="19"/>
  <c r="J74" i="19" s="1"/>
  <c r="H73" i="19"/>
  <c r="J73" i="19" s="1"/>
  <c r="H72" i="19"/>
  <c r="J72" i="19" s="1"/>
  <c r="H71" i="19"/>
  <c r="J71" i="19" s="1"/>
  <c r="H70" i="19"/>
  <c r="J70" i="19" s="1"/>
  <c r="H69" i="19"/>
  <c r="J69" i="19" s="1"/>
  <c r="H68" i="19"/>
  <c r="J68" i="19" s="1"/>
  <c r="H67" i="19"/>
  <c r="J67" i="19" s="1"/>
  <c r="H66" i="19"/>
  <c r="J66" i="19" s="1"/>
  <c r="H65" i="19"/>
  <c r="J65" i="19" s="1"/>
  <c r="H64" i="19"/>
  <c r="J64" i="19" s="1"/>
  <c r="H63" i="19"/>
  <c r="J63" i="19" s="1"/>
  <c r="H62" i="19"/>
  <c r="J62" i="19" s="1"/>
  <c r="H61" i="19"/>
  <c r="J61" i="19" s="1"/>
  <c r="H60" i="19"/>
  <c r="J60" i="19" s="1"/>
  <c r="H59" i="19"/>
  <c r="J59" i="19" s="1"/>
  <c r="H58" i="19"/>
  <c r="J58" i="19" s="1"/>
  <c r="H57" i="19"/>
  <c r="J57" i="19" s="1"/>
  <c r="H56" i="19"/>
  <c r="J56" i="19" s="1"/>
  <c r="H55" i="19"/>
  <c r="J55" i="19" s="1"/>
  <c r="H54" i="19"/>
  <c r="J54" i="19" s="1"/>
  <c r="H53" i="19"/>
  <c r="J53" i="19" s="1"/>
  <c r="H52" i="19"/>
  <c r="J52" i="19" s="1"/>
  <c r="H51" i="19"/>
  <c r="J51" i="19" s="1"/>
  <c r="H50" i="19"/>
  <c r="J50" i="19" s="1"/>
  <c r="H49" i="19"/>
  <c r="J49" i="19" s="1"/>
  <c r="H48" i="19"/>
  <c r="J48" i="19" s="1"/>
  <c r="H47" i="19"/>
  <c r="J47" i="19" s="1"/>
  <c r="H46" i="19"/>
  <c r="J46" i="19" s="1"/>
  <c r="H45" i="19"/>
  <c r="J45" i="19" s="1"/>
  <c r="H44" i="19"/>
  <c r="J44" i="19" s="1"/>
  <c r="H43" i="19"/>
  <c r="J43" i="19" s="1"/>
  <c r="H42" i="19"/>
  <c r="J42" i="19" s="1"/>
  <c r="H41" i="19"/>
  <c r="J41" i="19" s="1"/>
  <c r="H40" i="19"/>
  <c r="J40" i="19" s="1"/>
  <c r="H39" i="19"/>
  <c r="J39" i="19" s="1"/>
  <c r="H38" i="19"/>
  <c r="J38" i="19" s="1"/>
  <c r="H37" i="19"/>
  <c r="J37" i="19" s="1"/>
  <c r="H36" i="19"/>
  <c r="J36" i="19" s="1"/>
  <c r="H35" i="19"/>
  <c r="J35" i="19" s="1"/>
  <c r="H34" i="19"/>
  <c r="J34" i="19" s="1"/>
  <c r="H33" i="19"/>
  <c r="J33" i="19" s="1"/>
  <c r="H32" i="19"/>
  <c r="J32" i="19" s="1"/>
  <c r="H31" i="19"/>
  <c r="J31" i="19" s="1"/>
  <c r="H30" i="19"/>
  <c r="J30" i="19" s="1"/>
  <c r="H29" i="19"/>
  <c r="J29" i="19" s="1"/>
  <c r="H28" i="19"/>
  <c r="J28" i="19" s="1"/>
  <c r="H27" i="19"/>
  <c r="J27" i="19" s="1"/>
  <c r="H26" i="19"/>
  <c r="J26" i="19" s="1"/>
  <c r="H25" i="19"/>
  <c r="J25" i="19" s="1"/>
  <c r="H24" i="19"/>
  <c r="J24" i="19" s="1"/>
  <c r="H23" i="19"/>
  <c r="J23" i="19" s="1"/>
  <c r="H22" i="19"/>
  <c r="J22" i="19" s="1"/>
  <c r="H21" i="19"/>
  <c r="J21" i="19" s="1"/>
  <c r="H20" i="19"/>
  <c r="J20" i="19" s="1"/>
  <c r="H19" i="19"/>
  <c r="J19" i="19" s="1"/>
  <c r="H18" i="19"/>
  <c r="J18" i="19" s="1"/>
  <c r="H17" i="19"/>
  <c r="J17" i="19" s="1"/>
  <c r="H16" i="19"/>
  <c r="J16" i="19" s="1"/>
  <c r="H15" i="19"/>
  <c r="J15" i="19" s="1"/>
  <c r="H14" i="19"/>
  <c r="J14" i="19" s="1"/>
  <c r="H13" i="19"/>
  <c r="J13" i="19" s="1"/>
  <c r="H12" i="19"/>
  <c r="J12" i="19" s="1"/>
  <c r="H11" i="19"/>
  <c r="J11" i="19" s="1"/>
  <c r="H10" i="19"/>
  <c r="J10" i="19" s="1"/>
  <c r="H9" i="19"/>
  <c r="J9" i="19" s="1"/>
  <c r="H8" i="19"/>
  <c r="J8" i="19" s="1"/>
  <c r="H7" i="19"/>
  <c r="J7" i="19" s="1"/>
  <c r="H6" i="19"/>
  <c r="J6" i="19" s="1"/>
  <c r="H5" i="19"/>
  <c r="J5" i="19" s="1"/>
  <c r="H4" i="19"/>
  <c r="J4" i="19" s="1"/>
  <c r="I771" i="19" a="1"/>
  <c r="I147" i="19" a="1"/>
  <c r="I406" i="19" a="1"/>
  <c r="I233" i="19" a="1"/>
  <c r="I227" i="19" a="1"/>
  <c r="I1137" i="19" a="1"/>
  <c r="I2141" i="19" a="1"/>
  <c r="I2153" i="19" a="1"/>
  <c r="I1982" i="19" a="1"/>
  <c r="I1804" i="19" a="1"/>
  <c r="I426" i="19" a="1"/>
  <c r="I427" i="19" a="1"/>
  <c r="I314" i="19" a="1"/>
  <c r="I359" i="19" a="1"/>
  <c r="I1154" i="19" a="1"/>
  <c r="I790" i="19" a="1"/>
  <c r="I1058" i="19" a="1"/>
  <c r="I1122" i="19" a="1"/>
  <c r="I1811" i="19" a="1"/>
  <c r="I1859" i="19" a="1"/>
  <c r="I289" i="19" a="1"/>
  <c r="I801" i="19" a="1"/>
  <c r="I2035" i="19" a="1"/>
  <c r="I1981" i="19" a="1"/>
  <c r="I1012" i="19" a="1"/>
  <c r="I1766" i="19" a="1"/>
  <c r="I760" i="19" a="1"/>
  <c r="I1221" i="19" a="1"/>
  <c r="I1606" i="19" a="1"/>
  <c r="I1063" i="19" a="1"/>
  <c r="I1695" i="19" a="1"/>
  <c r="I1559" i="19" a="1"/>
  <c r="I2023" i="19" a="1"/>
  <c r="I1259" i="19" a="1"/>
  <c r="I243" i="19" a="1"/>
  <c r="I670" i="19" a="1"/>
  <c r="I169" i="19" a="1"/>
  <c r="I2144" i="19" a="1"/>
  <c r="I1879" i="19" a="1"/>
  <c r="I253" i="19" a="1"/>
  <c r="I1141" i="19" a="1"/>
  <c r="I254" i="19" a="1"/>
  <c r="I1288" i="19" a="1"/>
  <c r="I1057" i="19" a="1"/>
  <c r="I1610" i="19" a="1"/>
  <c r="I770" i="19" a="1"/>
  <c r="I1391" i="19" a="1"/>
  <c r="I1625" i="19" a="1"/>
  <c r="I867" i="19" a="1"/>
  <c r="I50" i="19" a="1"/>
  <c r="I1242" i="19" a="1"/>
  <c r="I1223" i="19" a="1"/>
  <c r="I1488" i="19" a="1"/>
  <c r="I1194" i="19" a="1"/>
  <c r="I124" i="19" a="1"/>
  <c r="I1675" i="19" a="1"/>
  <c r="I1367" i="19" a="1"/>
  <c r="I1692" i="19" a="1"/>
  <c r="I1287" i="19" a="1"/>
  <c r="I1553" i="19" a="1"/>
  <c r="I563" i="19" a="1"/>
  <c r="I458" i="19" a="1"/>
  <c r="I1517" i="19" a="1"/>
  <c r="I1815" i="19" a="1"/>
  <c r="I2097" i="19" a="1"/>
  <c r="I473" i="19" a="1"/>
  <c r="I573" i="19" a="1"/>
  <c r="I496" i="19" a="1"/>
  <c r="I1210" i="19" a="1"/>
  <c r="I545" i="19" a="1"/>
  <c r="I803" i="19" a="1"/>
  <c r="I627" i="19" a="1"/>
  <c r="I432" i="19" a="1"/>
  <c r="I731" i="19" a="1"/>
  <c r="I480" i="19" a="1"/>
  <c r="I1605" i="19" a="1"/>
  <c r="I719" i="19" a="1"/>
  <c r="I439" i="19" a="1"/>
  <c r="I1170" i="19" a="1"/>
  <c r="I405" i="19" a="1"/>
  <c r="I849" i="19" a="1"/>
  <c r="I597" i="19" a="1"/>
  <c r="I1236" i="19" a="1"/>
  <c r="I176" i="19" a="1"/>
  <c r="I2047" i="19" a="1"/>
  <c r="I2004" i="19" a="1"/>
  <c r="I1802" i="19" a="1"/>
  <c r="I515" i="19" a="1"/>
  <c r="I2029" i="19" a="1"/>
  <c r="I389" i="19" a="1"/>
  <c r="I1270" i="19" a="1"/>
  <c r="I922" i="19" a="1"/>
  <c r="I517" i="19" a="1"/>
  <c r="I1040" i="19" a="1"/>
  <c r="I818" i="19" a="1"/>
  <c r="I586" i="19" a="1"/>
  <c r="I1789" i="19" a="1"/>
  <c r="I1923" i="19" a="1"/>
  <c r="I1652" i="19" a="1"/>
  <c r="I497" i="19" a="1"/>
  <c r="I1920" i="19" a="1"/>
  <c r="I1053" i="19" a="1"/>
  <c r="I817" i="19" a="1"/>
  <c r="I1816" i="19" a="1"/>
  <c r="I1457" i="19" a="1"/>
  <c r="I1055" i="19" a="1"/>
  <c r="I13" i="19" a="1"/>
  <c r="I221" i="19" a="1"/>
  <c r="I1655" i="19" a="1"/>
  <c r="I1627" i="19" a="1"/>
  <c r="I1995" i="19" a="1"/>
  <c r="I98" i="19" a="1"/>
  <c r="I2093" i="19" a="1"/>
  <c r="I805" i="19" a="1"/>
  <c r="I1371" i="19" a="1"/>
  <c r="I1030" i="19" a="1"/>
  <c r="I293" i="19" a="1"/>
  <c r="I1327" i="19" a="1"/>
  <c r="I2053" i="19" a="1"/>
  <c r="I388" i="19" a="1"/>
  <c r="I1702" i="19" a="1"/>
  <c r="I1161" i="19" a="1"/>
  <c r="I1497" i="19" a="1"/>
  <c r="I1668" i="19" a="1"/>
  <c r="I2152" i="19" a="1"/>
  <c r="I775" i="19" a="1"/>
  <c r="I1211" i="19" a="1"/>
  <c r="I76" i="19" a="1"/>
  <c r="I799" i="19" a="1"/>
  <c r="I1957" i="19" a="1"/>
  <c r="I90" i="19" a="1"/>
  <c r="I456" i="19" a="1"/>
  <c r="I1549" i="19" a="1"/>
  <c r="I1276" i="19" a="1"/>
  <c r="I22" i="19" a="1"/>
  <c r="I1568" i="19" a="1"/>
  <c r="I271" i="19" a="1"/>
  <c r="I140" i="19" a="1"/>
  <c r="I643" i="19" a="1"/>
  <c r="I238" i="19" a="1"/>
  <c r="I1898" i="19" a="1"/>
  <c r="I1050" i="19" a="1"/>
  <c r="I2011" i="19" a="1"/>
  <c r="I1966" i="19" a="1"/>
  <c r="I1544" i="19" a="1"/>
  <c r="I1636" i="19" a="1"/>
  <c r="I604" i="19" a="1"/>
  <c r="I1433" i="19" a="1"/>
  <c r="I1572" i="19" a="1"/>
  <c r="I336" i="19" a="1"/>
  <c r="I1931" i="19" a="1"/>
  <c r="I482" i="19" a="1"/>
  <c r="I351" i="19" a="1"/>
  <c r="I485" i="19" a="1"/>
  <c r="I1736" i="19" a="1"/>
  <c r="I1858" i="19" a="1"/>
  <c r="I2084" i="19" a="1"/>
  <c r="I1375" i="19" a="1"/>
  <c r="I1044" i="19" a="1"/>
  <c r="I711" i="19" a="1"/>
  <c r="I1648" i="19" a="1"/>
  <c r="I183" i="19" a="1"/>
  <c r="I1398" i="19" a="1"/>
  <c r="I916" i="19" a="1"/>
  <c r="I1932" i="19" a="1"/>
  <c r="I1412" i="19" a="1"/>
  <c r="I65" i="19" a="1"/>
  <c r="I161" i="19" a="1"/>
  <c r="I410" i="19" a="1"/>
  <c r="I413" i="19" a="1"/>
  <c r="I1112" i="19" a="1"/>
  <c r="I696" i="19" a="1"/>
  <c r="I168" i="19" a="1"/>
  <c r="I1131" i="19" a="1"/>
  <c r="I525" i="19" a="1"/>
  <c r="I1538" i="19" a="1"/>
  <c r="I551" i="19" a="1"/>
  <c r="I11" i="19" a="1"/>
  <c r="I647" i="19" a="1"/>
  <c r="I1150" i="19" a="1"/>
  <c r="I1964" i="19" a="1"/>
  <c r="I444" i="19" a="1"/>
  <c r="I339" i="19" a="1"/>
  <c r="I1496" i="19" a="1"/>
  <c r="I224" i="19" a="1"/>
  <c r="I1393" i="19" a="1"/>
  <c r="I268" i="19" a="1"/>
  <c r="I1787" i="19" a="1"/>
  <c r="I2039" i="19" a="1"/>
  <c r="I328" i="19" a="1"/>
  <c r="I777" i="19" a="1"/>
  <c r="I1387" i="19" a="1"/>
  <c r="I756" i="19" a="1"/>
  <c r="I1353" i="19" a="1"/>
  <c r="I1501" i="19" a="1"/>
  <c r="I1685" i="19" a="1"/>
  <c r="I332" i="19" a="1"/>
  <c r="I25" i="19" a="1"/>
  <c r="I1440" i="19" a="1"/>
  <c r="I2073" i="19" a="1"/>
  <c r="I170" i="19" a="1"/>
  <c r="I179" i="19" a="1"/>
  <c r="I1121" i="19" a="1"/>
  <c r="I618" i="19" a="1"/>
  <c r="I1014" i="19" a="1"/>
  <c r="I1293" i="19" a="1"/>
  <c r="I1524" i="19" a="1"/>
  <c r="I614" i="19" a="1"/>
  <c r="I296" i="19" a="1"/>
  <c r="I2002" i="19" a="1"/>
  <c r="I1953" i="19" a="1"/>
  <c r="I1138" i="19" a="1"/>
  <c r="I535" i="19" a="1"/>
  <c r="I595" i="19" a="1"/>
  <c r="I830" i="19" a="1"/>
  <c r="I1006" i="19" a="1"/>
  <c r="I232" i="19" a="1"/>
  <c r="I142" i="19" a="1"/>
  <c r="I1952" i="19" a="1"/>
  <c r="I1396" i="19" a="1"/>
  <c r="I1326" i="19" a="1"/>
  <c r="I1749" i="19" a="1"/>
  <c r="I349" i="19" a="1"/>
  <c r="I1113" i="19" a="1"/>
  <c r="I1429" i="19" a="1"/>
  <c r="I1048" i="19" a="1"/>
  <c r="I1310" i="19" a="1"/>
  <c r="I94" i="19" a="1"/>
  <c r="I16" i="19" a="1"/>
  <c r="I1892" i="19" a="1"/>
  <c r="I447" i="19" a="1"/>
  <c r="I2055" i="19" a="1"/>
  <c r="I101" i="19" a="1"/>
  <c r="I1025" i="19" a="1"/>
  <c r="I1299" i="19" a="1"/>
  <c r="I356" i="19" a="1"/>
  <c r="I1598" i="19" a="1"/>
  <c r="I1182" i="19" a="1"/>
  <c r="I998" i="19" a="1"/>
  <c r="I1318" i="19" a="1"/>
  <c r="I1644" i="19" a="1"/>
  <c r="I1023" i="19" a="1"/>
  <c r="I1184" i="19" a="1"/>
  <c r="I1862" i="19" a="1"/>
  <c r="I1424" i="19" a="1"/>
  <c r="I1484" i="19" a="1"/>
  <c r="I769" i="19" a="1"/>
  <c r="I568" i="19" a="1"/>
  <c r="I1863" i="19" a="1"/>
  <c r="I500" i="19" a="1"/>
  <c r="I1180" i="19" a="1"/>
  <c r="I1828" i="19" a="1"/>
  <c r="I264" i="19" a="1"/>
  <c r="I1256" i="19" a="1"/>
  <c r="I556" i="19" a="1"/>
  <c r="I976" i="19" a="1"/>
  <c r="I1801" i="19" a="1"/>
  <c r="I1251" i="19" a="1"/>
  <c r="I1379" i="19" a="1"/>
  <c r="I9" i="19" a="1"/>
  <c r="I1687" i="19" a="1"/>
  <c r="I95" i="19" a="1"/>
  <c r="I187" i="19" a="1"/>
  <c r="I589" i="19" a="1"/>
  <c r="I1886" i="19" a="1"/>
  <c r="I1283" i="19" a="1"/>
  <c r="I2155" i="19" a="1"/>
  <c r="I270" i="19" a="1"/>
  <c r="I2077" i="19" a="1"/>
  <c r="I1902" i="19" a="1"/>
  <c r="I1667" i="19" a="1"/>
  <c r="I1394" i="19" a="1"/>
  <c r="I1474" i="19" a="1"/>
  <c r="I319" i="19" a="1"/>
  <c r="I1773" i="19" a="1"/>
  <c r="I1258" i="19" a="1"/>
  <c r="I430" i="19" a="1"/>
  <c r="I1774" i="19" a="1"/>
  <c r="I687" i="19" a="1"/>
  <c r="I324" i="19" a="1"/>
  <c r="I1302" i="19" a="1"/>
  <c r="I1201" i="19" a="1"/>
  <c r="I46" i="19" a="1"/>
  <c r="I1781" i="19" a="1"/>
  <c r="I824" i="19" a="1"/>
  <c r="I1467" i="19" a="1"/>
  <c r="I180" i="19" a="1"/>
  <c r="I374" i="19" a="1"/>
  <c r="I1047" i="19" a="1"/>
  <c r="I1709" i="19" a="1"/>
  <c r="I1330" i="19" a="1"/>
  <c r="I55" i="19" a="1"/>
  <c r="I1423" i="19" a="1"/>
  <c r="I506" i="19" a="1"/>
  <c r="I1874" i="19" a="1"/>
  <c r="I2115" i="19" a="1"/>
  <c r="I783" i="19" a="1"/>
  <c r="I1660" i="19" a="1"/>
  <c r="I219" i="19" a="1"/>
  <c r="I1096" i="19" a="1"/>
  <c r="I1539" i="19" a="1"/>
  <c r="I651" i="19" a="1"/>
  <c r="I938" i="19" a="1"/>
  <c r="I1465" i="19" a="1"/>
  <c r="I939" i="19" a="1"/>
  <c r="I1638" i="19" a="1"/>
  <c r="I620" i="19" a="1"/>
  <c r="I1515" i="19" a="1"/>
  <c r="I1525" i="19" a="1"/>
  <c r="I1495" i="19" a="1"/>
  <c r="I1733" i="19" a="1"/>
  <c r="I195" i="19" a="1"/>
  <c r="I1786" i="19" a="1"/>
  <c r="I373" i="19" a="1"/>
  <c r="I1135" i="19" a="1"/>
  <c r="I1338" i="19" a="1"/>
  <c r="I1615" i="19" a="1"/>
  <c r="I1755" i="19" a="1"/>
  <c r="I1203" i="19" a="1"/>
  <c r="I1079" i="19" a="1"/>
  <c r="I1443" i="19" a="1"/>
  <c r="I1708" i="19" a="1"/>
  <c r="I2056" i="19" a="1"/>
  <c r="I1061" i="19" a="1"/>
  <c r="I1092" i="19" a="1"/>
  <c r="I1383" i="19" a="1"/>
  <c r="I1968" i="19" a="1"/>
  <c r="I859" i="19" a="1"/>
  <c r="I1986" i="19" a="1"/>
  <c r="I636" i="19" a="1"/>
  <c r="I1039" i="19" a="1"/>
  <c r="I411" i="19" a="1"/>
  <c r="I1776" i="19" a="1"/>
  <c r="I1108" i="19" a="1"/>
  <c r="I1345" i="19" a="1"/>
  <c r="I2085" i="19" a="1"/>
  <c r="I283" i="19" a="1"/>
  <c r="I30" i="19" a="1"/>
  <c r="I461" i="19" a="1"/>
  <c r="I267" i="19" a="1"/>
  <c r="I54" i="19" a="1"/>
  <c r="I311" i="19" a="1"/>
  <c r="I977" i="19" a="1"/>
  <c r="I1533" i="19" a="1"/>
  <c r="I1459" i="19" a="1"/>
  <c r="I449" i="19" a="1"/>
  <c r="I754" i="19" a="1"/>
  <c r="I576" i="19" a="1"/>
  <c r="I2122" i="19" a="1"/>
  <c r="I1003" i="19" a="1"/>
  <c r="I1884" i="19" a="1"/>
  <c r="I1124" i="19" a="1"/>
  <c r="I581" i="19" a="1"/>
  <c r="I1719" i="19" a="1"/>
  <c r="I294" i="19" a="1"/>
  <c r="I2048" i="19" a="1"/>
  <c r="I1343" i="19" a="1"/>
  <c r="I812" i="19" a="1"/>
  <c r="I1348" i="19" a="1"/>
  <c r="I1199" i="19" a="1"/>
  <c r="I557" i="19" a="1"/>
  <c r="I1554" i="19" a="1"/>
  <c r="I2119" i="19" a="1"/>
  <c r="I947" i="19" a="1"/>
  <c r="I929" i="19" a="1"/>
  <c r="I1618" i="19" a="1"/>
  <c r="I1601" i="19" a="1"/>
  <c r="I749" i="19" a="1"/>
  <c r="I1735" i="19" a="1"/>
  <c r="I2065" i="19" a="1"/>
  <c r="I197" i="19" a="1"/>
  <c r="I2095" i="19" a="1"/>
  <c r="I1683" i="19" a="1"/>
  <c r="I334" i="19" a="1"/>
  <c r="I2013" i="19" a="1"/>
  <c r="I290" i="19" a="1"/>
  <c r="I237" i="19" a="1"/>
  <c r="I149" i="19" a="1"/>
  <c r="I1099" i="19" a="1"/>
  <c r="I1118" i="19" a="1"/>
  <c r="I91" i="19" a="1"/>
  <c r="I247" i="19" a="1"/>
  <c r="I1945" i="19" a="1"/>
  <c r="I1444" i="19" a="1"/>
  <c r="I836" i="19" a="1"/>
  <c r="I766" i="19" a="1"/>
  <c r="I2139" i="19" a="1"/>
  <c r="I637" i="19" a="1"/>
  <c r="I1328" i="19" a="1"/>
  <c r="I572" i="19" a="1"/>
  <c r="I1416" i="19" a="1"/>
  <c r="I873" i="19" a="1"/>
  <c r="I2086" i="19" a="1"/>
  <c r="I1595" i="19" a="1"/>
  <c r="I592" i="19" a="1"/>
  <c r="I832" i="19" a="1"/>
  <c r="I1032" i="19" a="1"/>
  <c r="I797" i="19" a="1"/>
  <c r="I305" i="19" a="1"/>
  <c r="I1033" i="19" a="1"/>
  <c r="I2062" i="19" a="1"/>
  <c r="I1195" i="19" a="1"/>
  <c r="I1623" i="19" a="1"/>
  <c r="I874" i="19" a="1"/>
  <c r="I1478" i="19" a="1"/>
  <c r="I816" i="19" a="1"/>
  <c r="I860" i="19" a="1"/>
  <c r="I465" i="19" a="1"/>
  <c r="I229" i="19" a="1"/>
  <c r="I1910" i="19" a="1"/>
  <c r="I437" i="19" a="1"/>
  <c r="I757" i="19" a="1"/>
  <c r="I266" i="19" a="1"/>
  <c r="I1891" i="19" a="1"/>
  <c r="I850" i="19" a="1"/>
  <c r="I1540" i="19" a="1"/>
  <c r="I753" i="19" a="1"/>
  <c r="I988" i="19" a="1"/>
  <c r="I2071" i="19" a="1"/>
  <c r="I1919" i="19" a="1"/>
  <c r="I804" i="19" a="1"/>
  <c r="I1192" i="19" a="1"/>
  <c r="I1712" i="19" a="1"/>
  <c r="I965" i="19" a="1"/>
  <c r="I863" i="19" a="1"/>
  <c r="I964" i="19" a="1"/>
  <c r="I1041" i="19" a="1"/>
  <c r="I1915" i="19" a="1"/>
  <c r="I560" i="19" a="1"/>
  <c r="I1291" i="19" a="1"/>
  <c r="I425" i="19" a="1"/>
  <c r="I1641" i="19" a="1"/>
  <c r="I145" i="19" a="1"/>
  <c r="I1311" i="19" a="1"/>
  <c r="I1959" i="19" a="1"/>
  <c r="I1901" i="19" a="1"/>
  <c r="I1918" i="19" a="1"/>
  <c r="I1132" i="19" a="1"/>
  <c r="I1483" i="19" a="1"/>
  <c r="I371" i="19" a="1"/>
  <c r="I2098" i="19" a="1"/>
  <c r="I928" i="19" a="1"/>
  <c r="I1602" i="19" a="1"/>
  <c r="I1382" i="19" a="1"/>
  <c r="I538" i="19" a="1"/>
  <c r="I1699" i="19" a="1"/>
  <c r="I704" i="19" a="1"/>
  <c r="I658" i="19" a="1"/>
  <c r="I1324" i="19" a="1"/>
  <c r="I896" i="19" a="1"/>
  <c r="I1107" i="19" a="1"/>
  <c r="I1225" i="19" a="1"/>
  <c r="I2034" i="19" a="1"/>
  <c r="I121" i="19" a="1"/>
  <c r="I1160" i="19" a="1"/>
  <c r="I83" i="19" a="1"/>
  <c r="I1690" i="19" a="1"/>
  <c r="I1849" i="19" a="1"/>
  <c r="I682" i="19" a="1"/>
  <c r="I1179" i="19" a="1"/>
  <c r="I1007" i="19" a="1"/>
  <c r="I1939" i="19" a="1"/>
  <c r="I1727" i="19" a="1"/>
  <c r="I222" i="19" a="1"/>
  <c r="I1876" i="19" a="1"/>
  <c r="I1156" i="19" a="1"/>
  <c r="I530" i="19" a="1"/>
  <c r="I1777" i="19" a="1"/>
  <c r="I744" i="19" a="1"/>
  <c r="I1449" i="19" a="1"/>
  <c r="I972" i="19" a="1"/>
  <c r="I165" i="19" a="1"/>
  <c r="I1626" i="19" a="1"/>
  <c r="I897" i="19" a="1"/>
  <c r="I2019" i="19" a="1"/>
  <c r="I764" i="19" a="1"/>
  <c r="I671" i="19" a="1"/>
  <c r="I1250" i="19" a="1"/>
  <c r="I1060" i="19" a="1"/>
  <c r="I1169" i="19" a="1"/>
  <c r="I1867" i="19" a="1"/>
  <c r="I2150" i="19" a="1"/>
  <c r="I1825" i="19" a="1"/>
  <c r="I99" i="19" a="1"/>
  <c r="I970" i="19" a="1"/>
  <c r="I126" i="19" a="1"/>
  <c r="I310" i="19" a="1"/>
  <c r="I751" i="19" a="1"/>
  <c r="I275" i="19" a="1"/>
  <c r="I1152" i="19" a="1"/>
  <c r="I1426" i="19" a="1"/>
  <c r="I1173" i="19" a="1"/>
  <c r="I134" i="19" a="1"/>
  <c r="I1083" i="19" a="1"/>
  <c r="I1224" i="19" a="1"/>
  <c r="I2103" i="19" a="1"/>
  <c r="I1767" i="19" a="1"/>
  <c r="I980" i="19" a="1"/>
  <c r="I937" i="19" a="1"/>
  <c r="I918" i="19" a="1"/>
  <c r="I1600" i="19" a="1"/>
  <c r="I148" i="19" a="1"/>
  <c r="I1267" i="19" a="1"/>
  <c r="I1145" i="19" a="1"/>
  <c r="I520" i="19" a="1"/>
  <c r="I407" i="19" a="1"/>
  <c r="I841" i="19" a="1"/>
  <c r="I593" i="19" a="1"/>
  <c r="I1576" i="19" a="1"/>
  <c r="I2118" i="19" a="1"/>
  <c r="I1617" i="19" a="1"/>
  <c r="I211" i="19" a="1"/>
  <c r="I1944" i="19" a="1"/>
  <c r="I2010" i="19" a="1"/>
  <c r="I244" i="19" a="1"/>
  <c r="I2042" i="19" a="1"/>
  <c r="I1551" i="19" a="1"/>
  <c r="I1158" i="19" a="1"/>
  <c r="I1941" i="19" a="1"/>
  <c r="I1672" i="19" a="1"/>
  <c r="I1347" i="19" a="1"/>
  <c r="I1420" i="19" a="1"/>
  <c r="I1998" i="19" a="1"/>
  <c r="I1074" i="19" a="1"/>
  <c r="I1760" i="19" a="1"/>
  <c r="I1275" i="19" a="1"/>
  <c r="I1893" i="19" a="1"/>
  <c r="I1881" i="19" a="1"/>
  <c r="I216" i="19" a="1"/>
  <c r="I741" i="19" a="1"/>
  <c r="I67" i="19" a="1"/>
  <c r="I382" i="19" a="1"/>
  <c r="I787" i="19" a="1"/>
  <c r="I588" i="19" a="1"/>
  <c r="I1103" i="19" a="1"/>
  <c r="I1098" i="19" a="1"/>
  <c r="I742" i="19" a="1"/>
  <c r="I1087" i="19" a="1"/>
  <c r="I1842" i="19" a="1"/>
  <c r="I302" i="19" a="1"/>
  <c r="I1175" i="19" a="1"/>
  <c r="I1492" i="19" a="1"/>
  <c r="I969" i="19" a="1"/>
  <c r="I454" i="19" a="1"/>
  <c r="I470" i="19" a="1"/>
  <c r="I1272" i="19" a="1"/>
  <c r="I1403" i="19" a="1"/>
  <c r="I2114" i="19" a="1"/>
  <c r="I508" i="19" a="1"/>
  <c r="I205" i="19" a="1"/>
  <c r="I2000" i="19" a="1"/>
  <c r="I615" i="19" a="1"/>
  <c r="I1316" i="19" a="1"/>
  <c r="I1860" i="19" a="1"/>
  <c r="I759" i="19" a="1"/>
  <c r="I424" i="19" a="1"/>
  <c r="I177" i="19" a="1"/>
  <c r="I1916" i="19" a="1"/>
  <c r="I1557" i="19" a="1"/>
  <c r="I679" i="19" a="1"/>
  <c r="I1504" i="19" a="1"/>
  <c r="I1282" i="19" a="1"/>
  <c r="I646" i="19" a="1"/>
  <c r="I585" i="19" a="1"/>
  <c r="I523" i="19" a="1"/>
  <c r="I1461" i="19" a="1"/>
  <c r="I912" i="19" a="1"/>
  <c r="I1119" i="19" a="1"/>
  <c r="I241" i="19" a="1"/>
  <c r="I886" i="19" a="1"/>
  <c r="I377" i="19" a="1"/>
  <c r="I453" i="19" a="1"/>
  <c r="I1763" i="19" a="1"/>
  <c r="I231" i="19" a="1"/>
  <c r="I269" i="19" a="1"/>
  <c r="I1446" i="19" a="1"/>
  <c r="I1191" i="19" a="1"/>
  <c r="I1873" i="19" a="1"/>
  <c r="I513" i="19" a="1"/>
  <c r="I926" i="19" a="1"/>
  <c r="I44" i="19" a="1"/>
  <c r="I1574" i="19" a="1"/>
  <c r="I2105" i="19" a="1"/>
  <c r="I1989" i="19" a="1"/>
  <c r="I1133" i="19" a="1"/>
  <c r="I117" i="19" a="1"/>
  <c r="I212" i="19" a="1"/>
  <c r="I137" i="19" a="1"/>
  <c r="I811" i="19" a="1"/>
  <c r="I734" i="19" a="1"/>
  <c r="I1587" i="19" a="1"/>
  <c r="I282" i="19" a="1"/>
  <c r="I120" i="19" a="1"/>
  <c r="I1827" i="19" a="1"/>
  <c r="I1204" i="19" a="1"/>
  <c r="I601" i="19" a="1"/>
  <c r="I1136" i="19" a="1"/>
  <c r="I908" i="19" a="1"/>
  <c r="I674" i="19" a="1"/>
  <c r="I1556" i="19" a="1"/>
  <c r="I1502" i="19" a="1"/>
  <c r="I5" i="19" a="1"/>
  <c r="I150" i="19" a="1"/>
  <c r="I1368" i="19" a="1"/>
  <c r="I716" i="19" a="1"/>
  <c r="I1974" i="19" a="1"/>
  <c r="I1739" i="19" a="1"/>
  <c r="I542" i="19" a="1"/>
  <c r="I97" i="19" a="1"/>
  <c r="I680" i="19" a="1"/>
  <c r="I1714" i="19" a="1"/>
  <c r="I2017" i="19" a="1"/>
  <c r="I3" i="19" a="1"/>
  <c r="I448" i="19" a="1"/>
  <c r="I128" i="19" a="1"/>
  <c r="I904" i="19" a="1"/>
  <c r="I1925" i="19" a="1"/>
  <c r="I1630" i="19" a="1"/>
  <c r="I851" i="19" a="1"/>
  <c r="I1846" i="19" a="1"/>
  <c r="I1871" i="19" a="1"/>
  <c r="I1579" i="19" a="1"/>
  <c r="I498" i="19" a="1"/>
  <c r="I1266" i="19" a="1"/>
  <c r="I1803" i="19" a="1"/>
  <c r="I975" i="19" a="1"/>
  <c r="I955" i="19" a="1"/>
  <c r="I1246" i="19" a="1"/>
  <c r="I733" i="19" a="1"/>
  <c r="I102" i="19" a="1"/>
  <c r="I71" i="19" a="1"/>
  <c r="I1364" i="19" a="1"/>
  <c r="I1046" i="19" a="1"/>
  <c r="I8" i="19" a="1"/>
  <c r="I1155" i="19" a="1"/>
  <c r="I135" i="19" a="1"/>
  <c r="I1820" i="19" a="1"/>
  <c r="I2022" i="19" a="1"/>
  <c r="I1704" i="19" a="1"/>
  <c r="I1043" i="19" a="1"/>
  <c r="I842" i="19" a="1"/>
  <c r="I827" i="19" a="1"/>
  <c r="I435" i="19" a="1"/>
  <c r="I887" i="19" a="1"/>
  <c r="I1482" i="19" a="1"/>
  <c r="I1679" i="19" a="1"/>
  <c r="I846" i="19" a="1"/>
  <c r="I408" i="19" a="1"/>
  <c r="I1905" i="19" a="1"/>
  <c r="I1594" i="19" a="1"/>
  <c r="I798" i="19" a="1"/>
  <c r="I1794" i="19" a="1"/>
  <c r="I1114" i="19" a="1"/>
  <c r="I1077" i="19" a="1"/>
  <c r="I1277" i="19" a="1"/>
  <c r="I1614" i="19" a="1"/>
  <c r="I948" i="19" a="1"/>
  <c r="I1741" i="19" a="1"/>
  <c r="I56" i="19" a="1"/>
  <c r="I1746" i="19" a="1"/>
  <c r="I1757" i="19" a="1"/>
  <c r="I1541" i="19" a="1"/>
  <c r="I845" i="19" a="1"/>
  <c r="I2151" i="19" a="1"/>
  <c r="I960" i="19" a="1"/>
  <c r="I1088" i="19" a="1"/>
  <c r="I1889" i="19" a="1"/>
  <c r="I1315" i="19" a="1"/>
  <c r="I1289" i="19" a="1"/>
  <c r="I1751" i="19" a="1"/>
  <c r="I1530" i="19" a="1"/>
  <c r="I1189" i="19" a="1"/>
  <c r="I663" i="19" a="1"/>
  <c r="I80" i="19" a="1"/>
  <c r="I2020" i="19" a="1"/>
  <c r="I2146" i="19" a="1"/>
  <c r="I1950" i="19" a="1"/>
  <c r="I765" i="19" a="1"/>
  <c r="I1921" i="19" a="1"/>
  <c r="I1545" i="19" a="1"/>
  <c r="I1075" i="19" a="1"/>
  <c r="I1308" i="19" a="1"/>
  <c r="I737" i="19" a="1"/>
  <c r="I265" i="19" a="1"/>
  <c r="I1115" i="19" a="1"/>
  <c r="I813" i="19" a="1"/>
  <c r="I693" i="19" a="1"/>
  <c r="I1560" i="19" a="1"/>
  <c r="I880" i="19" a="1"/>
  <c r="I494" i="19" a="1"/>
  <c r="I989" i="19" a="1"/>
  <c r="I1665" i="19" a="1"/>
  <c r="I1126" i="19" a="1"/>
  <c r="I1346" i="19" a="1"/>
  <c r="I903" i="19" a="1"/>
  <c r="I2043" i="19" a="1"/>
  <c r="I443" i="19" a="1"/>
  <c r="I167" i="19" a="1"/>
  <c r="I234" i="19" a="1"/>
  <c r="I1531" i="19" a="1"/>
  <c r="I1388" i="19" a="1"/>
  <c r="I641" i="19" a="1"/>
  <c r="I47" i="19" a="1"/>
  <c r="I985" i="19" a="1"/>
  <c r="I166" i="19" a="1"/>
  <c r="I1102" i="19" a="1"/>
  <c r="I2014" i="19" a="1"/>
  <c r="I1253" i="19" a="1"/>
  <c r="I1808" i="19" a="1"/>
  <c r="I295" i="19" a="1"/>
  <c r="I2031" i="19" a="1"/>
  <c r="I778" i="19" a="1"/>
  <c r="I1899" i="19" a="1"/>
  <c r="I906" i="19" a="1"/>
  <c r="I61" i="19" a="1"/>
  <c r="I833" i="19" a="1"/>
  <c r="I709" i="19" a="1"/>
  <c r="I630" i="19" a="1"/>
  <c r="I1571" i="19" a="1"/>
  <c r="I1185" i="19" a="1"/>
  <c r="I865" i="19" a="1"/>
  <c r="I1335" i="19" a="1"/>
  <c r="I1512" i="19" a="1"/>
  <c r="I872" i="19" a="1"/>
  <c r="I1477" i="19" a="1"/>
  <c r="I1621" i="19" a="1"/>
  <c r="I857" i="19" a="1"/>
  <c r="I578" i="19" a="1"/>
  <c r="I1555" i="19" a="1"/>
  <c r="I610" i="19" a="1"/>
  <c r="I548" i="19" a="1"/>
  <c r="I1691" i="19" a="1"/>
  <c r="I901" i="19" a="1"/>
  <c r="I192" i="19" a="1"/>
  <c r="I1312" i="19" a="1"/>
  <c r="I2009" i="19" a="1"/>
  <c r="I1845" i="19" a="1"/>
  <c r="I991" i="19" a="1"/>
  <c r="I735" i="19" a="1"/>
  <c r="I133" i="19" a="1"/>
  <c r="I74" i="19" a="1"/>
  <c r="I146" i="19" a="1"/>
  <c r="I59" i="19" a="1"/>
  <c r="I509" i="19" a="1"/>
  <c r="I1208" i="19" a="1"/>
  <c r="I900" i="19" a="1"/>
  <c r="I2050" i="19" a="1"/>
  <c r="I1716" i="19" a="1"/>
  <c r="I429" i="19" a="1"/>
  <c r="I2145" i="19" a="1"/>
  <c r="I300" i="19" a="1"/>
  <c r="I1082" i="19" a="1"/>
  <c r="I304" i="19" a="1"/>
  <c r="I748" i="19" a="1"/>
  <c r="I1969" i="19" a="1"/>
  <c r="I466" i="19" a="1"/>
  <c r="I728" i="19" a="1"/>
  <c r="I1100" i="19" a="1"/>
  <c r="I274" i="19" a="1"/>
  <c r="I772" i="19" a="1"/>
  <c r="I1522" i="19" a="1"/>
  <c r="I1094" i="19" a="1"/>
  <c r="I1486" i="19" a="1"/>
  <c r="I198" i="19" a="1"/>
  <c r="I1093" i="19" a="1"/>
  <c r="I553" i="19" a="1"/>
  <c r="I878" i="19" a="1"/>
  <c r="I249" i="19" a="1"/>
  <c r="I1662" i="19" a="1"/>
  <c r="I1171" i="19" a="1"/>
  <c r="I1740" i="19" a="1"/>
  <c r="I1705" i="19" a="1"/>
  <c r="I1864" i="19" a="1"/>
  <c r="I1081" i="19" a="1"/>
  <c r="I1239" i="19" a="1"/>
  <c r="I1792" i="19" a="1"/>
  <c r="I994" i="19" a="1"/>
  <c r="I1799" i="19" a="1"/>
  <c r="I446" i="19" a="1"/>
  <c r="I1907" i="19" a="1"/>
  <c r="I2015" i="19" a="1"/>
  <c r="I1983" i="19" a="1"/>
  <c r="I1165" i="19" a="1"/>
  <c r="I143" i="19" a="1"/>
  <c r="I308" i="19" a="1"/>
  <c r="I773" i="19" a="1"/>
  <c r="I724" i="19" a="1"/>
  <c r="I1843" i="19" a="1"/>
  <c r="I1230" i="19" a="1"/>
  <c r="I1738" i="19" a="1"/>
  <c r="I333" i="19" a="1"/>
  <c r="I1962" i="19" a="1"/>
  <c r="I23" i="19" a="1"/>
  <c r="I7" i="19" a="1"/>
  <c r="I781" i="19" a="1"/>
  <c r="I854" i="19" a="1"/>
  <c r="I1377" i="19" a="1"/>
  <c r="I1947" i="19" a="1"/>
  <c r="I214" i="19" a="1"/>
  <c r="I1064" i="19" a="1"/>
  <c r="I758" i="19" a="1"/>
  <c r="I220" i="19" a="1"/>
  <c r="I667" i="19" a="1"/>
  <c r="I695" i="19" a="1"/>
  <c r="I1558" i="19" a="1"/>
  <c r="I1190" i="19" a="1"/>
  <c r="I100" i="19" a="1"/>
  <c r="I1928" i="19" a="1"/>
  <c r="I673" i="19" a="1"/>
  <c r="I1725" i="19" a="1"/>
  <c r="I2006" i="19" a="1"/>
  <c r="I1052" i="19" a="1"/>
  <c r="I533" i="19" a="1"/>
  <c r="I340" i="19" a="1"/>
  <c r="I793" i="19" a="1"/>
  <c r="I503" i="19" a="1"/>
  <c r="I383" i="19" a="1"/>
  <c r="I57" i="19" a="1"/>
  <c r="I2068" i="19" a="1"/>
  <c r="I420" i="19" a="1"/>
  <c r="I1257" i="19" a="1"/>
  <c r="I1004" i="19" a="1"/>
  <c r="I571" i="19" a="1"/>
  <c r="I291" i="19" a="1"/>
  <c r="I1097" i="19" a="1"/>
  <c r="I1935" i="19" a="1"/>
  <c r="I898" i="19" a="1"/>
  <c r="I1303" i="19" a="1"/>
  <c r="I598" i="19" a="1"/>
  <c r="I958" i="19" a="1"/>
  <c r="I1830" i="19" a="1"/>
  <c r="I521" i="19" a="1"/>
  <c r="I1086" i="19" a="1"/>
  <c r="I276" i="19" a="1"/>
  <c r="I2112" i="19" a="1"/>
  <c r="I89" i="19" a="1"/>
  <c r="I894" i="19" a="1"/>
  <c r="I848" i="19" a="1"/>
  <c r="I472" i="19" a="1"/>
  <c r="I228" i="19" a="1"/>
  <c r="I1462" i="19" a="1"/>
  <c r="I1536" i="19" a="1"/>
  <c r="I1329" i="19" a="1"/>
  <c r="I84" i="19" a="1"/>
  <c r="I441" i="19" a="1"/>
  <c r="I1186" i="19" a="1"/>
  <c r="I2052" i="19" a="1"/>
  <c r="I144" i="19" a="1"/>
  <c r="I164" i="19" a="1"/>
  <c r="I1365" i="19" a="1"/>
  <c r="I1564" i="19" a="1"/>
  <c r="I273" i="19" a="1"/>
  <c r="I1548" i="19" a="1"/>
  <c r="I1036" i="19" a="1"/>
  <c r="I1724" i="19" a="1"/>
  <c r="I1857" i="19" a="1"/>
  <c r="I1309" i="19" a="1"/>
  <c r="I421" i="19" a="1"/>
  <c r="I868" i="19" a="1"/>
  <c r="I1395" i="19" a="1"/>
  <c r="I712" i="19" a="1"/>
  <c r="I468" i="19" a="1"/>
  <c r="I1005" i="19" a="1"/>
  <c r="I230" i="19" a="1"/>
  <c r="I1010" i="19" a="1"/>
  <c r="I705" i="19" a="1"/>
  <c r="I3" i="20" a="1"/>
  <c r="I862" i="19" a="1"/>
  <c r="I602" i="19" a="1"/>
  <c r="I883" i="19" a="1"/>
  <c r="I52" i="19" a="1"/>
  <c r="I1419" i="19" a="1"/>
  <c r="I1883" i="19" a="1"/>
  <c r="I1054" i="19" a="1"/>
  <c r="I1509" i="19" a="1"/>
  <c r="I1045" i="19" a="1"/>
  <c r="I1869" i="19" a="1"/>
  <c r="I1120" i="19" a="1"/>
  <c r="I1853" i="19" a="1"/>
  <c r="I477" i="19" a="1"/>
  <c r="I364" i="19" a="1"/>
  <c r="I1331" i="19" a="1"/>
  <c r="I1146" i="19" a="1"/>
  <c r="I2138" i="19" a="1"/>
  <c r="I445" i="19" a="1"/>
  <c r="I2001" i="19" a="1"/>
  <c r="I950" i="19" a="1"/>
  <c r="I438" i="19" a="1"/>
  <c r="I1042" i="19" a="1"/>
  <c r="I2135" i="19" a="1"/>
  <c r="I201" i="19" a="1"/>
  <c r="I476" i="19" a="1"/>
  <c r="I450" i="19" a="1"/>
  <c r="I1718" i="19" a="1"/>
  <c r="I1038" i="19" a="1"/>
  <c r="I1278" i="19" a="1"/>
  <c r="I1386" i="19" a="1"/>
  <c r="I547" i="19" a="1"/>
  <c r="I1431" i="19" a="1"/>
  <c r="I401" i="19" a="1"/>
  <c r="I879" i="19" a="1"/>
  <c r="I514" i="19" a="1"/>
  <c r="I2059" i="19" a="1"/>
  <c r="I1701" i="19" a="1"/>
  <c r="I966" i="19" a="1"/>
  <c r="I246" i="19" a="1"/>
  <c r="I1745" i="19" a="1"/>
  <c r="I831" i="19" a="1"/>
  <c r="I1296" i="19" a="1"/>
  <c r="I393" i="19" a="1"/>
  <c r="I43" i="19" a="1"/>
  <c r="I676" i="19" a="1"/>
  <c r="I1451" i="19" a="1"/>
  <c r="I1775" i="19" a="1"/>
  <c r="I1319" i="19" a="1"/>
  <c r="I63" i="19" a="1"/>
  <c r="I160" i="19" a="1"/>
  <c r="I2090" i="19" a="1"/>
  <c r="I612" i="19" a="1"/>
  <c r="I1065" i="19" a="1"/>
  <c r="I279" i="19" a="1"/>
  <c r="I2080" i="19" a="1"/>
  <c r="I218" i="19" a="1"/>
  <c r="I490" i="19" a="1"/>
  <c r="I96" i="19" a="1"/>
  <c r="I306" i="19" a="1"/>
  <c r="I354" i="19" a="1"/>
  <c r="I1464" i="19" a="1"/>
  <c r="I452" i="19" a="1"/>
  <c r="I522" i="19" a="1"/>
  <c r="I1202" i="19" a="1"/>
  <c r="I1567" i="19" a="1"/>
  <c r="I1028" i="19" a="1"/>
  <c r="I1218" i="19" a="1"/>
  <c r="I1878" i="19" a="1"/>
  <c r="I1770" i="19" a="1"/>
  <c r="I181" i="19" a="1"/>
  <c r="I1529" i="19" a="1"/>
  <c r="I1713" i="19" a="1"/>
  <c r="I1526" i="19" a="1"/>
  <c r="I1078" i="19" a="1"/>
  <c r="I608" i="19" a="1"/>
  <c r="I634" i="19" a="1"/>
  <c r="I1401" i="19" a="1"/>
  <c r="I1434" i="19" a="1"/>
  <c r="I826" i="19" a="1"/>
  <c r="I1372" i="19" a="1"/>
  <c r="I1936" i="19" a="1"/>
  <c r="I1248" i="19" a="1"/>
  <c r="I2149" i="19" a="1"/>
  <c r="I579" i="19" a="1"/>
  <c r="I534" i="19" a="1"/>
  <c r="I810" i="19" a="1"/>
  <c r="I45" i="19" a="1"/>
  <c r="I1752" i="19" a="1"/>
  <c r="I507" i="19" a="1"/>
  <c r="I303" i="19" a="1"/>
  <c r="I558" i="19" a="1"/>
  <c r="I1534" i="19" a="1"/>
  <c r="I762" i="19" a="1"/>
  <c r="I1487" i="19" a="1"/>
  <c r="I2156" i="19" a="1"/>
  <c r="I260" i="19" a="1"/>
  <c r="I1370" i="19" a="1"/>
  <c r="I905" i="19" a="1"/>
  <c r="I1198" i="19" a="1"/>
  <c r="I807" i="19" a="1"/>
  <c r="I2081" i="19" a="1"/>
  <c r="I982" i="19" a="1"/>
  <c r="I1882" i="19" a="1"/>
  <c r="I736" i="19" a="1"/>
  <c r="I1514" i="19" a="1"/>
  <c r="I1503" i="19" a="1"/>
  <c r="I365" i="19" a="1"/>
  <c r="I1784" i="19" a="1"/>
  <c r="I1631" i="19" a="1"/>
  <c r="I990" i="19" a="1"/>
  <c r="I821" i="19" a="1"/>
  <c r="I416" i="19" a="1"/>
  <c r="I1116" i="19" a="1"/>
  <c r="I1841" i="19" a="1"/>
  <c r="I649" i="19" a="1"/>
  <c r="I1020" i="19" a="1"/>
  <c r="I1181" i="19" a="1"/>
  <c r="I834" i="19" a="1"/>
  <c r="I844" i="19" a="1"/>
  <c r="I1516" i="19" a="1"/>
  <c r="I370" i="19" a="1"/>
  <c r="I1157" i="19" a="1"/>
  <c r="I2005" i="19" a="1"/>
  <c r="I1826" i="19" a="1"/>
  <c r="I1933" i="19" a="1"/>
  <c r="I1946" i="19" a="1"/>
  <c r="I1520" i="19" a="1"/>
  <c r="I1658" i="19" a="1"/>
  <c r="I1059" i="19" a="1"/>
  <c r="I368" i="19" a="1"/>
  <c r="I2094" i="19" a="1"/>
  <c r="I1872" i="19" a="1"/>
  <c r="I367" i="19" a="1"/>
  <c r="I2134" i="19" a="1"/>
  <c r="I1723" i="19" a="1"/>
  <c r="I984" i="19" a="1"/>
  <c r="I1629" i="19" a="1"/>
  <c r="I1432" i="19" a="1"/>
  <c r="I979" i="19" a="1"/>
  <c r="I1887" i="19" a="1"/>
  <c r="I173" i="19" a="1"/>
  <c r="I2027" i="19" a="1"/>
  <c r="I746" i="19" a="1"/>
  <c r="I1783" i="19" a="1"/>
  <c r="I1703" i="19" a="1"/>
  <c r="I505" i="19" a="1"/>
  <c r="I720" i="19" a="1"/>
  <c r="I1244" i="19" a="1"/>
  <c r="I974" i="19" a="1"/>
  <c r="I1637" i="19" a="1"/>
  <c r="I2051" i="19" a="1"/>
  <c r="I1105" i="19" a="1"/>
  <c r="I1632" i="19" a="1"/>
  <c r="I209" i="19" a="1"/>
  <c r="I1646" i="19" a="1"/>
  <c r="I2064" i="19" a="1"/>
  <c r="I1847" i="19" a="1"/>
  <c r="I1832" i="19" a="1"/>
  <c r="I1237" i="19" a="1"/>
  <c r="I820" i="19" a="1"/>
  <c r="I1693" i="19" a="1"/>
  <c r="I362" i="19" a="1"/>
  <c r="I1427" i="19" a="1"/>
  <c r="I1456" i="19" a="1"/>
  <c r="I2133" i="19" a="1"/>
  <c r="I404" i="19" a="1"/>
  <c r="I325" i="19" a="1"/>
  <c r="I1669" i="19" a="1"/>
  <c r="I2061" i="19" a="1"/>
  <c r="I379" i="19" a="1"/>
  <c r="I543" i="19" a="1"/>
  <c r="I923" i="19" a="1"/>
  <c r="I2131" i="19" a="1"/>
  <c r="I689" i="19" a="1"/>
  <c r="I1649" i="19" a="1"/>
  <c r="I37" i="19" a="1"/>
  <c r="I1819" i="19" a="1"/>
  <c r="I19" i="19" a="1"/>
  <c r="I1616" i="19" a="1"/>
  <c r="I1255" i="19" a="1"/>
  <c r="I561" i="19" a="1"/>
  <c r="I1217" i="19" a="1"/>
  <c r="I414" i="19" a="1"/>
  <c r="I138" i="19" a="1"/>
  <c r="I285" i="19" a="1"/>
  <c r="I106" i="19" a="1"/>
  <c r="I1597" i="19" a="1"/>
  <c r="I1485" i="19" a="1"/>
  <c r="I2018" i="19" a="1"/>
  <c r="I2148" i="19" a="1"/>
  <c r="I1340" i="19" a="1"/>
  <c r="I1091" i="19" a="1"/>
  <c r="I1971" i="19" a="1"/>
  <c r="I194" i="19" a="1"/>
  <c r="I317" i="19" a="1"/>
  <c r="I1070" i="19" a="1"/>
  <c r="I1026" i="19" a="1"/>
  <c r="I409" i="19" a="1"/>
  <c r="I41" i="19" a="1"/>
  <c r="I1469" i="19" a="1"/>
  <c r="I1570" i="19" a="1"/>
  <c r="I1068" i="19" a="1"/>
  <c r="I2037" i="19" a="1"/>
  <c r="I909" i="19" a="1"/>
  <c r="I242" i="19" a="1"/>
  <c r="I2063" i="19" a="1"/>
  <c r="I1473" i="19" a="1"/>
  <c r="I397" i="19" a="1"/>
  <c r="I1471" i="19" a="1"/>
  <c r="I440" i="19" a="1"/>
  <c r="I1633" i="19" a="1"/>
  <c r="I463" i="19" a="1"/>
  <c r="I69" i="19" a="1"/>
  <c r="I1837" i="19" a="1"/>
  <c r="I1018" i="19" a="1"/>
  <c r="I1831" i="19" a="1"/>
  <c r="I1797" i="19" a="1"/>
  <c r="I1885" i="19" a="1"/>
  <c r="I721" i="19" a="1"/>
  <c r="I1374" i="19" a="1"/>
  <c r="I559" i="19" a="1"/>
  <c r="I1298" i="19" a="1"/>
  <c r="I786" i="19" a="1"/>
  <c r="I51" i="19" a="1"/>
  <c r="I726" i="19" a="1"/>
  <c r="I2106" i="19" a="1"/>
  <c r="I226" i="19" a="1"/>
  <c r="I1523" i="19" a="1"/>
  <c r="I1359" i="19" a="1"/>
  <c r="I714" i="19" a="1"/>
  <c r="I1823" i="19" a="1"/>
  <c r="I931" i="19" a="1"/>
  <c r="I190" i="19" a="1"/>
  <c r="I957" i="19" a="1"/>
  <c r="I335" i="19" a="1"/>
  <c r="I544" i="19" a="1"/>
  <c r="I459" i="19" a="1"/>
  <c r="I116" i="19" a="1"/>
  <c r="I2036" i="19" a="1"/>
  <c r="I2099" i="19" a="1"/>
  <c r="I1762" i="19" a="1"/>
  <c r="I2127" i="19" a="1"/>
  <c r="I1688" i="19" a="1"/>
  <c r="I1187" i="19" a="1"/>
  <c r="I256" i="19" a="1"/>
  <c r="I189" i="19" a="1"/>
  <c r="I782" i="19" a="1"/>
  <c r="I856" i="19" a="1"/>
  <c r="I622" i="19" a="1"/>
  <c r="I659" i="19" a="1"/>
  <c r="I225" i="19" a="1"/>
  <c r="I902" i="19" a="1"/>
  <c r="I1029" i="19" a="1"/>
  <c r="I1071" i="19" a="1"/>
  <c r="I1722" i="19" a="1"/>
  <c r="I526" i="19" a="1"/>
  <c r="I552" i="19" a="1"/>
  <c r="I789" i="19" a="1"/>
  <c r="I661" i="19" a="1"/>
  <c r="I2044" i="19" a="1"/>
  <c r="I206" i="19" a="1"/>
  <c r="I442" i="19" a="1"/>
  <c r="I1476" i="19" a="1"/>
  <c r="I1573" i="19" a="1"/>
  <c r="I1958" i="19" a="1"/>
  <c r="I2116" i="19" a="1"/>
  <c r="I1913" i="19" a="1"/>
  <c r="I1997" i="19" a="1"/>
  <c r="I1790" i="19" a="1"/>
  <c r="I2041" i="19" a="1"/>
  <c r="I1262" i="19" a="1"/>
  <c r="I853" i="19" a="1"/>
  <c r="I1378" i="19" a="1"/>
  <c r="I1508" i="19" a="1"/>
  <c r="I376" i="19" a="1"/>
  <c r="I471" i="19" a="1"/>
  <c r="I105" i="19" a="1"/>
  <c r="I1475" i="19" a="1"/>
  <c r="I694" i="19" a="1"/>
  <c r="I255" i="19" a="1"/>
  <c r="I774" i="19" a="1"/>
  <c r="I49" i="19" a="1"/>
  <c r="I605" i="19" a="1"/>
  <c r="I566" i="19" a="1"/>
  <c r="I2130" i="19" a="1"/>
  <c r="I686" i="19" a="1"/>
  <c r="I191" i="19" a="1"/>
  <c r="I858" i="19" a="1"/>
  <c r="I1339" i="19" a="1"/>
  <c r="I398" i="19" a="1"/>
  <c r="I1016" i="19" a="1"/>
  <c r="I516" i="19" a="1"/>
  <c r="I1493" i="19" a="1"/>
  <c r="I1013" i="19" a="1"/>
  <c r="I2024" i="19" a="1"/>
  <c r="I2154" i="19" a="1"/>
  <c r="I1489" i="19" a="1"/>
  <c r="I768" i="19" a="1"/>
  <c r="I1143" i="19" a="1"/>
  <c r="I555" i="19" a="1"/>
  <c r="I911" i="19" a="1"/>
  <c r="I715" i="19" a="1"/>
  <c r="I788" i="19" a="1"/>
  <c r="I1297" i="19" a="1"/>
  <c r="I1992" i="19" a="1"/>
  <c r="I1581" i="19" a="1"/>
  <c r="I355" i="19" a="1"/>
  <c r="I330" i="19" a="1"/>
  <c r="I326" i="19" a="1"/>
  <c r="I2016" i="19" a="1"/>
  <c r="I638" i="19" a="1"/>
  <c r="I378" i="19" a="1"/>
  <c r="I565" i="19" a="1"/>
  <c r="I570" i="19" a="1"/>
  <c r="I1607" i="19" a="1"/>
  <c r="I1344" i="19" a="1"/>
  <c r="I575" i="19" a="1"/>
  <c r="I1809" i="19" a="1"/>
  <c r="I375" i="19" a="1"/>
  <c r="I1970" i="19" a="1"/>
  <c r="I157" i="19" a="1"/>
  <c r="I739" i="19" a="1"/>
  <c r="I1870" i="19" a="1"/>
  <c r="I1977" i="19" a="1"/>
  <c r="I113" i="19" a="1"/>
  <c r="I402" i="19" a="1"/>
  <c r="I642" i="19" a="1"/>
  <c r="I1428" i="19" a="1"/>
  <c r="I1490" i="19" a="1"/>
  <c r="I1768" i="19" a="1"/>
  <c r="I1639" i="19" a="1"/>
  <c r="I12" i="19" a="1"/>
  <c r="I1912" i="19" a="1"/>
  <c r="I662" i="19" a="1"/>
  <c r="I1284" i="19" a="1"/>
  <c r="I1214" i="19" a="1"/>
  <c r="I1778" i="19" a="1"/>
  <c r="I1322" i="19" a="1"/>
  <c r="I2113" i="19" a="1"/>
  <c r="I21" i="19" a="1"/>
  <c r="I68" i="19" a="1"/>
  <c r="I297" i="19" a="1"/>
  <c r="I1227" i="19" a="1"/>
  <c r="I174" i="19" a="1"/>
  <c r="I1506" i="19" a="1"/>
  <c r="I2021" i="19" a="1"/>
  <c r="I381" i="19" a="1"/>
  <c r="I203" i="19" a="1"/>
  <c r="I623" i="19" a="1"/>
  <c r="I1791" i="19" a="1"/>
  <c r="I1425" i="19" a="1"/>
  <c r="I1686" i="19" a="1"/>
  <c r="I934" i="19" a="1"/>
  <c r="I761" i="19" a="1"/>
  <c r="I963" i="19" a="1"/>
  <c r="I1640" i="19" a="1"/>
  <c r="I1019" i="19" a="1"/>
  <c r="I1381" i="19" a="1"/>
  <c r="I1273" i="19" a="1"/>
  <c r="I162" i="19" a="1"/>
  <c r="I1798" i="19" a="1"/>
  <c r="I1661" i="19" a="1"/>
  <c r="I1814" i="19" a="1"/>
  <c r="I1707" i="19" a="1"/>
  <c r="I15" i="19" a="1"/>
  <c r="I1421" i="19" a="1"/>
  <c r="I953" i="19" a="1"/>
  <c r="I1824" i="19" a="1"/>
  <c r="I1513" i="19" a="1"/>
  <c r="I1855" i="19" a="1"/>
  <c r="I40" i="19" a="1"/>
  <c r="I2109" i="19" a="1"/>
  <c r="I178" i="19" a="1"/>
  <c r="I2072" i="19" a="1"/>
  <c r="I529" i="19" a="1"/>
  <c r="I1674" i="19" a="1"/>
  <c r="I2137" i="19" a="1"/>
  <c r="I1659" i="19" a="1"/>
  <c r="I2121" i="19" a="1"/>
  <c r="I1197" i="19" a="1"/>
  <c r="I940" i="19" a="1"/>
  <c r="I386" i="19" a="1"/>
  <c r="I828" i="19" a="1"/>
  <c r="I2087" i="19" a="1"/>
  <c r="I1764" i="19" a="1"/>
  <c r="I394" i="19" a="1"/>
  <c r="I1960" i="19" a="1"/>
  <c r="I1072" i="19" a="1"/>
  <c r="I391" i="19" a="1"/>
  <c r="I629" i="19" a="1"/>
  <c r="I154" i="19" a="1"/>
  <c r="I1689" i="19" a="1"/>
  <c r="I2104" i="19" a="1"/>
  <c r="I341" i="19" a="1"/>
  <c r="I645" i="19" a="1"/>
  <c r="I594" i="19" a="1"/>
  <c r="I2008" i="19" a="1"/>
  <c r="I1101" i="19" a="1"/>
  <c r="I946" i="19" a="1"/>
  <c r="I1987" i="19" a="1"/>
  <c r="I925" i="19" a="1"/>
  <c r="I431" i="19" a="1"/>
  <c r="I1671" i="19" a="1"/>
  <c r="I240" i="19" a="1"/>
  <c r="I1300" i="19" a="1"/>
  <c r="I258" i="19" a="1"/>
  <c r="I1438" i="19" a="1"/>
  <c r="I1498" i="19" a="1"/>
  <c r="I861" i="19" a="1"/>
  <c r="I1771" i="19" a="1"/>
  <c r="I1500" i="19" a="1"/>
  <c r="I1362" i="19" a="1"/>
  <c r="I200" i="19" a="1"/>
  <c r="I1678" i="19" a="1"/>
  <c r="I79" i="19" a="1"/>
  <c r="I915" i="19" a="1"/>
  <c r="I1720" i="19" a="1"/>
  <c r="I111" i="19" a="1"/>
  <c r="I997" i="19" a="1"/>
  <c r="I2092" i="19" a="1"/>
  <c r="I1622" i="19" a="1"/>
  <c r="I1481" i="19" a="1"/>
  <c r="I252" i="19" a="1"/>
  <c r="I843" i="19" a="1"/>
  <c r="I580" i="19" a="1"/>
  <c r="I1657" i="19" a="1"/>
  <c r="I475" i="19" a="1"/>
  <c r="I1596" i="19" a="1"/>
  <c r="I127" i="19" a="1"/>
  <c r="I35" i="19" a="1"/>
  <c r="I1753" i="19" a="1"/>
  <c r="I1865" i="19" a="1"/>
  <c r="I66" i="19" a="1"/>
  <c r="I809" i="19" a="1"/>
  <c r="I422" i="19" a="1"/>
  <c r="I236" i="19" a="1"/>
  <c r="I395" i="19" a="1"/>
  <c r="I930" i="19" a="1"/>
  <c r="I1406" i="19" a="1"/>
  <c r="I2054" i="19" a="1"/>
  <c r="I852" i="19" a="1"/>
  <c r="I1698" i="19" a="1"/>
  <c r="I1333" i="19" a="1"/>
  <c r="I959" i="19" a="1"/>
  <c r="I130" i="19" a="1"/>
  <c r="I2082" i="19" a="1"/>
  <c r="I392" i="19" a="1"/>
  <c r="I577" i="19" a="1"/>
  <c r="I1552" i="19" a="1"/>
  <c r="I1911" i="19" a="1"/>
  <c r="I1453" i="19" a="1"/>
  <c r="I546" i="19" a="1"/>
  <c r="I403" i="19" a="1"/>
  <c r="I1938" i="19" a="1"/>
  <c r="I501" i="19" a="1"/>
  <c r="I78" i="19" a="1"/>
  <c r="I1566" i="19" a="1"/>
  <c r="I1196" i="19" a="1"/>
  <c r="I1635" i="19" a="1"/>
  <c r="I707" i="19" a="1"/>
  <c r="I650" i="19" a="1"/>
  <c r="I1788" i="19" a="1"/>
  <c r="I109" i="19" a="1"/>
  <c r="I1306" i="19" a="1"/>
  <c r="I396" i="19" a="1"/>
  <c r="I207" i="19" a="1"/>
  <c r="I1954" i="19" a="1"/>
  <c r="I727" i="19" a="1"/>
  <c r="I540" i="19" a="1"/>
  <c r="I1961" i="19" a="1"/>
  <c r="I14" i="19" a="1"/>
  <c r="I2074" i="19" a="1"/>
  <c r="I123" i="19" a="1"/>
  <c r="I954" i="19" a="1"/>
  <c r="I103" i="19" a="1"/>
  <c r="I785" i="19" a="1"/>
  <c r="I2102" i="19" a="1"/>
  <c r="I1280" i="19" a="1"/>
  <c r="I331" i="19" a="1"/>
  <c r="I1017" i="19" a="1"/>
  <c r="I2120" i="19" a="1"/>
  <c r="I2160" i="19" a="1"/>
  <c r="I337" i="19" a="1"/>
  <c r="I1728" i="19" a="1"/>
  <c r="I287" i="19" a="1"/>
  <c r="I802" i="19" a="1"/>
  <c r="I1754" i="19" a="1"/>
  <c r="I259" i="19" a="1"/>
  <c r="I1295" i="19" a="1"/>
  <c r="I632" i="19" a="1"/>
  <c r="I780" i="19" a="1"/>
  <c r="I1354" i="19" a="1"/>
  <c r="I866" i="19" a="1"/>
  <c r="I85" i="19" a="1"/>
  <c r="I1159" i="19" a="1"/>
  <c r="I877" i="19" a="1"/>
  <c r="I487" i="19" a="1"/>
  <c r="I944" i="19" a="1"/>
  <c r="I2096" i="19" a="1"/>
  <c r="I1215" i="19" a="1"/>
  <c r="I1037" i="19" a="1"/>
  <c r="I1942" i="19" a="1"/>
  <c r="I299" i="19" a="1"/>
  <c r="I1895" i="19" a="1"/>
  <c r="I840" i="19" a="1"/>
  <c r="I806" i="19" a="1"/>
  <c r="I1645" i="19" a="1"/>
  <c r="I943" i="19" a="1"/>
  <c r="I657" i="19" a="1"/>
  <c r="I88" i="19" a="1"/>
  <c r="I24" i="19" a="1"/>
  <c r="I541" i="19" a="1"/>
  <c r="I1729" i="19" a="1"/>
  <c r="I2101" i="19" a="1"/>
  <c r="I1793" i="19" a="1"/>
  <c r="I1779" i="19" a="1"/>
  <c r="I248" i="19" a="1"/>
  <c r="I491" i="19" a="1"/>
  <c r="I155" i="19" a="1"/>
  <c r="I590" i="19" a="1"/>
  <c r="I967" i="19" a="1"/>
  <c r="I1499" i="19" a="1"/>
  <c r="I2046" i="19" a="1"/>
  <c r="I792" i="19" a="1"/>
  <c r="I1463" i="19" a="1"/>
  <c r="I952" i="19" a="1"/>
  <c r="I1742" i="19" a="1"/>
  <c r="I1856" i="19" a="1"/>
  <c r="I1593" i="19" a="1"/>
  <c r="I1677" i="19" a="1"/>
  <c r="I357" i="19" a="1"/>
  <c r="I624" i="19" a="1"/>
  <c r="I1268" i="19" a="1"/>
  <c r="I1613" i="19" a="1"/>
  <c r="I927" i="19" a="1"/>
  <c r="I1542" i="19" a="1"/>
  <c r="I794" i="19" a="1"/>
  <c r="I457" i="19" a="1"/>
  <c r="I208" i="19" a="1"/>
  <c r="I1334" i="19" a="1"/>
  <c r="I1231" i="19" a="1"/>
  <c r="I2088" i="19" a="1"/>
  <c r="I1389" i="19" a="1"/>
  <c r="I188" i="19" a="1"/>
  <c r="I1743" i="19" a="1"/>
  <c r="I284" i="19" a="1"/>
  <c r="I718" i="19" a="1"/>
  <c r="I107" i="19" a="1"/>
  <c r="I755" i="19" a="1"/>
  <c r="I483" i="19" a="1"/>
  <c r="I1937" i="19" a="1"/>
  <c r="I1795" i="19" a="1"/>
  <c r="I1323" i="19" a="1"/>
  <c r="I1914" i="19" a="1"/>
  <c r="I1144" i="19" a="1"/>
  <c r="I750" i="19" a="1"/>
  <c r="I697" i="19" a="1"/>
  <c r="I1591" i="19" a="1"/>
  <c r="I1352" i="19" a="1"/>
  <c r="I292" i="19" a="1"/>
  <c r="I1095" i="19" a="1"/>
  <c r="I415" i="19" a="1"/>
  <c r="I1441" i="19" a="1"/>
  <c r="I885" i="19" a="1"/>
  <c r="I277" i="19" a="1"/>
  <c r="I64" i="19" a="1"/>
  <c r="I1697" i="19" a="1"/>
  <c r="I839" i="19" a="1"/>
  <c r="I136" i="19" a="1"/>
  <c r="I1589" i="19" a="1"/>
  <c r="I215" i="19" a="1"/>
  <c r="I1543" i="19" a="1"/>
  <c r="I2078" i="19" a="1"/>
  <c r="I423" i="19" a="1"/>
  <c r="I281" i="19" a="1"/>
  <c r="I864" i="19" a="1"/>
  <c r="I1123" i="19" a="1"/>
  <c r="I981" i="19" a="1"/>
  <c r="I1220" i="19" a="1"/>
  <c r="I499" i="19" a="1"/>
  <c r="I706" i="19" a="1"/>
  <c r="I77" i="19" a="1"/>
  <c r="I2132" i="19" a="1"/>
  <c r="I1015" i="19" a="1"/>
  <c r="I1951" i="19" a="1"/>
  <c r="I1360" i="19" a="1"/>
  <c r="I1577" i="19" a="1"/>
  <c r="I1894" i="19" a="1"/>
  <c r="I1021" i="19" a="1"/>
  <c r="I702" i="19" a="1"/>
  <c r="I1405" i="19" a="1"/>
  <c r="I321" i="19" a="1"/>
  <c r="I318" i="19" a="1"/>
  <c r="I1800" i="19" a="1"/>
  <c r="I1696" i="19" a="1"/>
  <c r="I1454" i="19" a="1"/>
  <c r="I504" i="19" a="1"/>
  <c r="I1643" i="19" a="1"/>
  <c r="I1292" i="19" a="1"/>
  <c r="I1985" i="19" a="1"/>
  <c r="I1663" i="19" a="1"/>
  <c r="I28" i="19" a="1"/>
  <c r="I38" i="19" a="1"/>
  <c r="I708" i="19" a="1"/>
  <c r="I1106" i="19" a="1"/>
  <c r="I899" i="19" a="1"/>
  <c r="I1852" i="19" a="1"/>
  <c r="I352" i="19" a="1"/>
  <c r="I1104" i="19" a="1"/>
  <c r="I1151" i="19" a="1"/>
  <c r="I665" i="19" a="1"/>
  <c r="I245" i="19" a="1"/>
  <c r="I2107" i="19" a="1"/>
  <c r="I92" i="19" a="1"/>
  <c r="I1460" i="19" a="1"/>
  <c r="I433" i="19" a="1"/>
  <c r="I60" i="19" a="1"/>
  <c r="I1908" i="19" a="1"/>
  <c r="I474" i="19" a="1"/>
  <c r="I1994" i="19" a="1"/>
  <c r="I286" i="19" a="1"/>
  <c r="I1479" i="19" a="1"/>
  <c r="I609" i="19" a="1"/>
  <c r="I587" i="19" a="1"/>
  <c r="I2128" i="19" a="1"/>
  <c r="I993" i="19" a="1"/>
  <c r="I1174" i="19" a="1"/>
  <c r="I2028" i="19" a="1"/>
  <c r="I564" i="19" a="1"/>
  <c r="I683" i="19" a="1"/>
  <c r="I1546" i="19" a="1"/>
  <c r="I1834" i="19" a="1"/>
  <c r="I347" i="19" a="1"/>
  <c r="I1439" i="19" a="1"/>
  <c r="I1956" i="19" a="1"/>
  <c r="I1721" i="19" a="1"/>
  <c r="I978" i="19" a="1"/>
  <c r="I163" i="19" a="1"/>
  <c r="I1527" i="19" a="1"/>
  <c r="I1435" i="19" a="1"/>
  <c r="I1922" i="19" a="1"/>
  <c r="I1670" i="19" a="1"/>
  <c r="I1850" i="19" a="1"/>
  <c r="I2159" i="19" a="1"/>
  <c r="I478" i="19" a="1"/>
  <c r="I2067" i="19" a="1"/>
  <c r="I151" i="19" a="1"/>
  <c r="I962" i="19" a="1"/>
  <c r="I1304" i="19" a="1"/>
  <c r="I1209" i="19" a="1"/>
  <c r="I1963" i="19" a="1"/>
  <c r="I1342" i="19" a="1"/>
  <c r="I1404" i="19" a="1"/>
  <c r="I1759" i="19" a="1"/>
  <c r="I640" i="19" a="1"/>
  <c r="I1653" i="19" a="1"/>
  <c r="I1410" i="19" a="1"/>
  <c r="I539" i="19" a="1"/>
  <c r="I204" i="19" a="1"/>
  <c r="I108" i="19" a="1"/>
  <c r="I729" i="19" a="1"/>
  <c r="I36" i="19" a="1"/>
  <c r="I481" i="19" a="1"/>
  <c r="I1234" i="19" a="1"/>
  <c r="I1991" i="19" a="1"/>
  <c r="I1183" i="19" a="1"/>
  <c r="I1710" i="19" a="1"/>
  <c r="I973" i="19" a="1"/>
  <c r="I1609" i="19" a="1"/>
  <c r="I1822" i="19" a="1"/>
  <c r="I118" i="19" a="1"/>
  <c r="I933" i="19" a="1"/>
  <c r="I1940" i="19" a="1"/>
  <c r="I607" i="19" a="1"/>
  <c r="I1337" i="19" a="1"/>
  <c r="I2147" i="19" a="1"/>
  <c r="I1134" i="19" a="1"/>
  <c r="I1417" i="19" a="1"/>
  <c r="I1583" i="19" a="1"/>
  <c r="I653" i="19" a="1"/>
  <c r="I740" i="19" a="1"/>
  <c r="I825" i="19" a="1"/>
  <c r="I1392" i="19" a="1"/>
  <c r="I1996" i="19" a="1"/>
  <c r="I1188" i="19" a="1"/>
  <c r="I2040" i="19" a="1"/>
  <c r="I384" i="19" a="1"/>
  <c r="I1664" i="19" a="1"/>
  <c r="I1314" i="19" a="1"/>
  <c r="I685" i="19" a="1"/>
  <c r="I1233" i="19" a="1"/>
  <c r="I1356" i="19" a="1"/>
  <c r="I1413" i="19" a="1"/>
  <c r="I2124" i="19" a="1"/>
  <c r="I1281" i="19" a="1"/>
  <c r="I536" i="19" a="1"/>
  <c r="I315" i="19" a="1"/>
  <c r="I1011" i="19" a="1"/>
  <c r="I951" i="19" a="1"/>
  <c r="I1062" i="19" a="1"/>
  <c r="I999" i="19" a="1"/>
  <c r="I488" i="19" a="1"/>
  <c r="I278" i="19" a="1"/>
  <c r="I1022" i="19" a="1"/>
  <c r="I800" i="19" a="1"/>
  <c r="I1494" i="19" a="1"/>
  <c r="I1634" i="19" a="1"/>
  <c r="I1599" i="19" a="1"/>
  <c r="I876" i="19" a="1"/>
  <c r="I600" i="19" a="1"/>
  <c r="I631" i="19" a="1"/>
  <c r="I1491" i="19" a="1"/>
  <c r="I1833" i="19" a="1"/>
  <c r="I1518" i="19" a="1"/>
  <c r="I1418" i="19" a="1"/>
  <c r="I747" i="19" a="1"/>
  <c r="I1414" i="19" a="1"/>
  <c r="I2111" i="19" a="1"/>
  <c r="I956" i="19" a="1"/>
  <c r="I1450" i="19" a="1"/>
  <c r="I808" i="19" a="1"/>
  <c r="I796" i="19" a="1"/>
  <c r="I125" i="19" a="1"/>
  <c r="I1445" i="19" a="1"/>
  <c r="I428" i="19" a="1"/>
  <c r="I493" i="19" a="1"/>
  <c r="I1110" i="19" a="1"/>
  <c r="I1854" i="19" a="1"/>
  <c r="I1682" i="19" a="1"/>
  <c r="I2091" i="19" a="1"/>
  <c r="I1301" i="19" a="1"/>
  <c r="I725" i="19" a="1"/>
  <c r="I419" i="19" a="1"/>
  <c r="I871" i="19" a="1"/>
  <c r="I983" i="19" a="1"/>
  <c r="I1949" i="19" a="1"/>
  <c r="I2057" i="19" a="1"/>
  <c r="I2126" i="19" a="1"/>
  <c r="I1510" i="19" a="1"/>
  <c r="I924" i="19" a="1"/>
  <c r="I1769" i="19" a="1"/>
  <c r="I1896" i="19" a="1"/>
  <c r="I153" i="19" a="1"/>
  <c r="I996" i="19" a="1"/>
  <c r="I838" i="19" a="1"/>
  <c r="I1085" i="19" a="1"/>
  <c r="I1366" i="19" a="1"/>
  <c r="I1166" i="19" a="1"/>
  <c r="I1247" i="19" a="1"/>
  <c r="I920" i="19" a="1"/>
  <c r="I1369" i="19" a="1"/>
  <c r="I1111" i="19" a="1"/>
  <c r="I596" i="19" a="1"/>
  <c r="I745" i="19" a="1"/>
  <c r="I1782" i="19" a="1"/>
  <c r="I1009" i="19" a="1"/>
  <c r="I235" i="19" a="1"/>
  <c r="I1109" i="19" a="1"/>
  <c r="I1930" i="19" a="1"/>
  <c r="I914" i="19" a="1"/>
  <c r="I2076" i="19" a="1"/>
  <c r="I1140" i="19" a="1"/>
  <c r="I691" i="19" a="1"/>
  <c r="I1178" i="19" a="1"/>
  <c r="I467" i="19" a="1"/>
  <c r="I1807" i="19" a="1"/>
  <c r="I1205" i="19" a="1"/>
  <c r="I58" i="19" a="1"/>
  <c r="I1929" i="19" a="1"/>
  <c r="I171" i="19" a="1"/>
  <c r="I345" i="19" a="1"/>
  <c r="I1349" i="19" a="1"/>
  <c r="I1409" i="19" a="1"/>
  <c r="I1034" i="19" a="1"/>
  <c r="I1142" i="19" a="1"/>
  <c r="I776" i="19" a="1"/>
  <c r="I1325" i="19" a="1"/>
  <c r="I889" i="19" a="1"/>
  <c r="I1611" i="19" a="1"/>
  <c r="I1619" i="19" a="1"/>
  <c r="I1993" i="19" a="1"/>
  <c r="I2157" i="19" a="1"/>
  <c r="I418" i="19" a="1"/>
  <c r="I502" i="19" a="1"/>
  <c r="I855" i="19" a="1"/>
  <c r="I678" i="19" a="1"/>
  <c r="I656" i="19" a="1"/>
  <c r="I890" i="19" a="1"/>
  <c r="I141" i="19" a="1"/>
  <c r="I1073" i="19" a="1"/>
  <c r="I1321" i="19" a="1"/>
  <c r="I791" i="19" a="1"/>
  <c r="I2066" i="19" a="1"/>
  <c r="I1408" i="19" a="1"/>
  <c r="I1163" i="19" a="1"/>
  <c r="I1706" i="19" a="1"/>
  <c r="I1355" i="19" a="1"/>
  <c r="I380" i="19" a="1"/>
  <c r="I1320" i="19" a="1"/>
  <c r="I1448" i="19" a="1"/>
  <c r="I2025" i="19" a="1"/>
  <c r="I1200" i="19" a="1"/>
  <c r="I42" i="19" a="1"/>
  <c r="I1926" i="19" a="1"/>
  <c r="I1656" i="19" a="1"/>
  <c r="I511" i="19" a="1"/>
  <c r="I1835" i="19" a="1"/>
  <c r="I1139" i="19" a="1"/>
  <c r="I250" i="19" a="1"/>
  <c r="I644" i="19" a="1"/>
  <c r="I17" i="19" a="1"/>
  <c r="I2060" i="19" a="1"/>
  <c r="I48" i="19" a="1"/>
  <c r="I1796" i="19" a="1"/>
  <c r="I713" i="19" a="1"/>
  <c r="I1732" i="19" a="1"/>
  <c r="I1254" i="19" a="1"/>
  <c r="I1286" i="19" a="1"/>
  <c r="I1245" i="19" a="1"/>
  <c r="I1717" i="19" a="1"/>
  <c r="I2083" i="19" a="1"/>
  <c r="I1380" i="19" a="1"/>
  <c r="I1700" i="19" a="1"/>
  <c r="I2110" i="19" a="1"/>
  <c r="I400" i="19" a="1"/>
  <c r="I681" i="19" a="1"/>
  <c r="I869" i="19" a="1"/>
  <c r="I385" i="19" a="1"/>
  <c r="I779" i="19" a="1"/>
  <c r="I1400" i="19" a="1"/>
  <c r="I1351" i="19" a="1"/>
  <c r="I2070" i="19" a="1"/>
  <c r="I455" i="19" a="1"/>
  <c r="I280" i="19" a="1"/>
  <c r="I489" i="19" a="1"/>
  <c r="I1402" i="19" a="1"/>
  <c r="I936" i="19" a="1"/>
  <c r="I1216" i="19" a="1"/>
  <c r="I213" i="19" a="1"/>
  <c r="I1917" i="19" a="1"/>
  <c r="I1274" i="19" a="1"/>
  <c r="I1972" i="19" a="1"/>
  <c r="I692" i="19" a="1"/>
  <c r="I1840" i="19" a="1"/>
  <c r="I1806" i="19" a="1"/>
  <c r="I2143" i="19" a="1"/>
  <c r="I1580" i="19" a="1"/>
  <c r="I1980" i="19" a="1"/>
  <c r="I1341" i="19" a="1"/>
  <c r="I329" i="19" a="1"/>
  <c r="I891" i="19" a="1"/>
  <c r="I2123" i="19" a="1"/>
  <c r="I1226" i="19" a="1"/>
  <c r="I1269" i="19" a="1"/>
  <c r="I1164" i="19" a="1"/>
  <c r="I313" i="19" a="1"/>
  <c r="I1624" i="19" a="1"/>
  <c r="I156" i="19" a="1"/>
  <c r="I2108" i="19" a="1"/>
  <c r="I210" i="19" a="1"/>
  <c r="I1350" i="19" a="1"/>
  <c r="I263" i="19" a="1"/>
  <c r="I992" i="19" a="1"/>
  <c r="I814" i="19" a="1"/>
  <c r="I1069" i="19" a="1"/>
  <c r="I1681" i="19" a="1"/>
  <c r="I338" i="19" a="1"/>
  <c r="I2129" i="19" a="1"/>
  <c r="I1261" i="19" a="1"/>
  <c r="I1761" i="19" a="1"/>
  <c r="I1927" i="19" a="1"/>
  <c r="I62" i="19" a="1"/>
  <c r="I217" i="19" a="1"/>
  <c r="I1975" i="19" a="1"/>
  <c r="I875" i="19" a="1"/>
  <c r="I1562" i="19" a="1"/>
  <c r="I1452" i="19" a="1"/>
  <c r="I1385" i="19" a="1"/>
  <c r="I1521" i="19" a="1"/>
  <c r="I1604" i="19" a="1"/>
  <c r="I698" i="19" a="1"/>
  <c r="I1307" i="19" a="1"/>
  <c r="I1051" i="19" a="1"/>
  <c r="I1279" i="19" a="1"/>
  <c r="I301" i="19" a="1"/>
  <c r="I518" i="19" a="1"/>
  <c r="I1565" i="19" a="1"/>
  <c r="I1676" i="19" a="1"/>
  <c r="I1848" i="19" a="1"/>
  <c r="I1575" i="19" a="1"/>
  <c r="I350" i="19" a="1"/>
  <c r="I635" i="19" a="1"/>
  <c r="I1177" i="19" a="1"/>
  <c r="I1172" i="19" a="1"/>
  <c r="I1470" i="19" a="1"/>
  <c r="I2136" i="19" a="1"/>
  <c r="I1585" i="19" a="1"/>
  <c r="I434" i="19" a="1"/>
  <c r="I1838" i="19" a="1"/>
  <c r="I2089" i="19" a="1"/>
  <c r="I1407" i="19" a="1"/>
  <c r="I75" i="19" a="1"/>
  <c r="I104" i="19" a="1"/>
  <c r="I870" i="19" a="1"/>
  <c r="I584" i="19" a="1"/>
  <c r="I1772" i="19" a="1"/>
  <c r="I1909" i="19" a="1"/>
  <c r="I1332" i="19" a="1"/>
  <c r="I1447" i="19" a="1"/>
  <c r="I625" i="19" a="1"/>
  <c r="I1999" i="19" a="1"/>
  <c r="I1240" i="19" a="1"/>
  <c r="I1089" i="19" a="1"/>
  <c r="I1228" i="19" a="1"/>
  <c r="I1265" i="19" a="1"/>
  <c r="I2030" i="19" a="1"/>
  <c r="I1948" i="19" a="1"/>
  <c r="I1373" i="19" a="1"/>
  <c r="I86" i="19" a="1"/>
  <c r="I2033" i="19" a="1"/>
  <c r="I2038" i="19" a="1"/>
  <c r="I32" i="19" a="1"/>
  <c r="I372" i="19" a="1"/>
  <c r="I110" i="19" a="1"/>
  <c r="I309" i="19" a="1"/>
  <c r="I1875" i="19" a="1"/>
  <c r="I1212" i="19" a="1"/>
  <c r="I399" i="19" a="1"/>
  <c r="I1442" i="19" a="1"/>
  <c r="I158" i="19" a="1"/>
  <c r="I112" i="19" a="1"/>
  <c r="I1839" i="19" a="1"/>
  <c r="I1127" i="19" a="1"/>
  <c r="I815" i="19" a="1"/>
  <c r="I469" i="19" a="1"/>
  <c r="I1642" i="19" a="1"/>
  <c r="I484" i="19" a="1"/>
  <c r="I115" i="19" a="1"/>
  <c r="I185" i="19" a="1"/>
  <c r="I1747" i="19" a="1"/>
  <c r="I1528" i="19" a="1"/>
  <c r="I1731" i="19" a="1"/>
  <c r="I1829" i="19" a="1"/>
  <c r="I1924" i="19" a="1"/>
  <c r="I272" i="19" a="1"/>
  <c r="I881" i="19" a="1"/>
  <c r="I152" i="19" a="1"/>
  <c r="I1880" i="19" a="1"/>
  <c r="I1147" i="19" a="1"/>
  <c r="I1967" i="19" a="1"/>
  <c r="I119" i="19" a="1"/>
  <c r="I223" i="19" a="1"/>
  <c r="I1076" i="19" a="1"/>
  <c r="I193" i="19" a="1"/>
  <c r="I87" i="19" a="1"/>
  <c r="I1008" i="19" a="1"/>
  <c r="I1897" i="19" a="1"/>
  <c r="I961" i="19" a="1"/>
  <c r="I1812" i="19" a="1"/>
  <c r="I949" i="19" a="1"/>
  <c r="I1260" i="19" a="1"/>
  <c r="I882" i="19" a="1"/>
  <c r="I1765" i="19" a="1"/>
  <c r="I1162" i="19" a="1"/>
  <c r="I639" i="19" a="1"/>
  <c r="I1868" i="19" a="1"/>
  <c r="I1436" i="19" a="1"/>
  <c r="I360" i="19" a="1"/>
  <c r="I175" i="19" a="1"/>
  <c r="I1238" i="19" a="1"/>
  <c r="I344" i="19" a="1"/>
  <c r="I884" i="19" a="1"/>
  <c r="I895" i="19" a="1"/>
  <c r="I70" i="19" a="1"/>
  <c r="I1357" i="19" a="1"/>
  <c r="I182" i="19" a="1"/>
  <c r="I10" i="19" a="1"/>
  <c r="I53" i="19" a="1"/>
  <c r="I2032" i="19" a="1"/>
  <c r="I1813" i="19" a="1"/>
  <c r="I1252" i="19" a="1"/>
  <c r="I1168" i="19" a="1"/>
  <c r="I888" i="19" a="1"/>
  <c r="I917" i="19" a="1"/>
  <c r="I1290" i="19" a="1"/>
  <c r="I723" i="19" a="1"/>
  <c r="I1861" i="19" a="1"/>
  <c r="I1569" i="19" a="1"/>
  <c r="I599" i="19" a="1"/>
  <c r="I139" i="19" a="1"/>
  <c r="I1207" i="19" a="1"/>
  <c r="I1363" i="19" a="1"/>
  <c r="I1694" i="19" a="1"/>
  <c r="I353" i="19" a="1"/>
  <c r="I666" i="19" a="1"/>
  <c r="I1726" i="19" a="1"/>
  <c r="I941" i="19" a="1"/>
  <c r="I919" i="19" a="1"/>
  <c r="I2117" i="19" a="1"/>
  <c r="I752" i="19" a="1"/>
  <c r="I1612" i="19" a="1"/>
  <c r="I621" i="19" a="1"/>
  <c r="I677" i="19" a="1"/>
  <c r="I732" i="19" a="1"/>
  <c r="I763" i="19" a="1"/>
  <c r="I1130" i="19" a="1"/>
  <c r="I1955" i="19" a="1"/>
  <c r="I1592" i="19" a="1"/>
  <c r="I257" i="19" a="1"/>
  <c r="I700" i="19" a="1"/>
  <c r="I6" i="19" a="1"/>
  <c r="I366" i="19" a="1"/>
  <c r="I921" i="19" a="1"/>
  <c r="I1271" i="19" a="1"/>
  <c r="I199" i="19" a="1"/>
  <c r="I835" i="19" a="1"/>
  <c r="I1851" i="19" a="1"/>
  <c r="I390" i="19" a="1"/>
  <c r="I1148" i="19" a="1"/>
  <c r="I611" i="19" a="1"/>
  <c r="I1294" i="19" a="1"/>
  <c r="I2003" i="19" a="1"/>
  <c r="I1084" i="19" a="1"/>
  <c r="I1035" i="19" a="1"/>
  <c r="I1219" i="19" a="1"/>
  <c r="I1550" i="19" a="1"/>
  <c r="I987" i="19" a="1"/>
  <c r="I1027" i="19" a="1"/>
  <c r="I320" i="19" a="1"/>
  <c r="I554" i="19" a="1"/>
  <c r="I1066" i="19" a="1"/>
  <c r="I1590" i="19" a="1"/>
  <c r="I1711" i="19" a="1"/>
  <c r="I1578" i="19" a="1"/>
  <c r="I569" i="19" a="1"/>
  <c r="I664" i="19" a="1"/>
  <c r="I1988" i="19" a="1"/>
  <c r="I1466" i="19" a="1"/>
  <c r="I722" i="19" a="1"/>
  <c r="I1537" i="19" a="1"/>
  <c r="I122" i="19" a="1"/>
  <c r="I1715" i="19" a="1"/>
  <c r="I1415" i="19" a="1"/>
  <c r="I369" i="19" a="1"/>
  <c r="I582" i="19" a="1"/>
  <c r="I738" i="19" a="1"/>
  <c r="I1153" i="19" a="1"/>
  <c r="I613" i="19" a="1"/>
  <c r="I2100" i="19" a="1"/>
  <c r="I626" i="19" a="1"/>
  <c r="I486" i="19" a="1"/>
  <c r="I519" i="19" a="1"/>
  <c r="I1001" i="19" a="1"/>
  <c r="I2140" i="19" a="1"/>
  <c r="I1903" i="19" a="1"/>
  <c r="I82" i="19" a="1"/>
  <c r="I1734" i="19" a="1"/>
  <c r="I363" i="19" a="1"/>
  <c r="I460" i="19" a="1"/>
  <c r="I767" i="19" a="1"/>
  <c r="I668" i="19" a="1"/>
  <c r="I1507" i="19" a="1"/>
  <c r="I348" i="19" a="1"/>
  <c r="I1780" i="19" a="1"/>
  <c r="I1817" i="19" a="1"/>
  <c r="I654" i="19" a="1"/>
  <c r="I550" i="19" a="1"/>
  <c r="I699" i="19" a="1"/>
  <c r="I847" i="19" a="1"/>
  <c r="I1511" i="19" a="1"/>
  <c r="I652" i="19" a="1"/>
  <c r="I262" i="19" a="1"/>
  <c r="I1877" i="19" a="1"/>
  <c r="I562" i="19" a="1"/>
  <c r="I346" i="19" a="1"/>
  <c r="I312" i="19" a="1"/>
  <c r="I1129" i="19" a="1"/>
  <c r="I1673" i="19" a="1"/>
  <c r="I1411" i="19" a="1"/>
  <c r="I1990" i="19" a="1"/>
  <c r="I537" i="19" a="1"/>
  <c r="I1519" i="19" a="1"/>
  <c r="I2158" i="19" a="1"/>
  <c r="I72" i="19" a="1"/>
  <c r="I528" i="19" a="1"/>
  <c r="I688" i="19" a="1"/>
  <c r="I1176" i="19" a="1"/>
  <c r="I1984" i="19" a="1"/>
  <c r="I412" i="19" a="1"/>
  <c r="I1582" i="19" a="1"/>
  <c r="I298" i="19" a="1"/>
  <c r="I968" i="19" a="1"/>
  <c r="I1125" i="19" a="1"/>
  <c r="I2049" i="19" a="1"/>
  <c r="I358" i="19" a="1"/>
  <c r="I1067" i="19" a="1"/>
  <c r="I1232" i="19" a="1"/>
  <c r="I1836" i="19" a="1"/>
  <c r="I1317" i="19" a="1"/>
  <c r="I1235" i="19" a="1"/>
  <c r="I114" i="19" a="1"/>
  <c r="I524" i="19" a="1"/>
  <c r="I945" i="19" a="1"/>
  <c r="I1547" i="19" a="1"/>
  <c r="I1117" i="19" a="1"/>
  <c r="I1906" i="19" a="1"/>
  <c r="I29" i="19" a="1"/>
  <c r="I549" i="19" a="1"/>
  <c r="I186" i="19" a="1"/>
  <c r="I648" i="19" a="1"/>
  <c r="I1472" i="19" a="1"/>
  <c r="I1056" i="19" a="1"/>
  <c r="I1666" i="19" a="1"/>
  <c r="I1758" i="19" a="1"/>
  <c r="I495" i="19" a="1"/>
  <c r="I910" i="19" a="1"/>
  <c r="I1563" i="19" a="1"/>
  <c r="I1785" i="19" a="1"/>
  <c r="I316" i="19" a="1"/>
  <c r="I1222" i="19" a="1"/>
  <c r="I1628" i="19" a="1"/>
  <c r="I527" i="19" a="1"/>
  <c r="I2079" i="19" a="1"/>
  <c r="I1976" i="19" a="1"/>
  <c r="I1397" i="19" a="1"/>
  <c r="I1024" i="19" a="1"/>
  <c r="I672" i="19" a="1"/>
  <c r="I1437" i="19" a="1"/>
  <c r="I1588" i="19" a="1"/>
  <c r="I1002" i="19" a="1"/>
  <c r="I1480" i="19" a="1"/>
  <c r="I710" i="19" a="1"/>
  <c r="I1336" i="19" a="1"/>
  <c r="I1904" i="19" a="1"/>
  <c r="I479" i="19" a="1"/>
  <c r="I323" i="19" a="1"/>
  <c r="I1305" i="19" a="1"/>
  <c r="I172" i="19" a="1"/>
  <c r="I2142" i="19" a="1"/>
  <c r="I633" i="19" a="1"/>
  <c r="I1505" i="19" a="1"/>
  <c r="I690" i="19" a="1"/>
  <c r="I1973" i="19" a="1"/>
  <c r="I1979" i="19" a="1"/>
  <c r="I628" i="19" a="1"/>
  <c r="I1647" i="19" a="1"/>
  <c r="I34" i="19" a="1"/>
  <c r="I387" i="19" a="1"/>
  <c r="I1750" i="19" a="1"/>
  <c r="I2125" i="19" a="1"/>
  <c r="I669" i="19" a="1"/>
  <c r="I913" i="19" a="1"/>
  <c r="I2058" i="19" a="1"/>
  <c r="I1249" i="19" a="1"/>
  <c r="I1206" i="19" a="1"/>
  <c r="I39" i="19" a="1"/>
  <c r="I1744" i="19" a="1"/>
  <c r="I492" i="19" a="1"/>
  <c r="I1890" i="19" a="1"/>
  <c r="I2012" i="19" a="1"/>
  <c r="I574" i="19" a="1"/>
  <c r="I1810" i="19" a="1"/>
  <c r="I701" i="19" a="1"/>
  <c r="I1818" i="19" a="1"/>
  <c r="I1603" i="19" a="1"/>
  <c r="I31" i="19" a="1"/>
  <c r="I1561" i="19" a="1"/>
  <c r="I1756" i="19" a="1"/>
  <c r="I184" i="19" a="1"/>
  <c r="I159" i="19" a="1"/>
  <c r="I583" i="19" a="1"/>
  <c r="I1455" i="19" a="1"/>
  <c r="I784" i="19" a="1"/>
  <c r="I1358" i="19" a="1"/>
  <c r="I1584" i="19" a="1"/>
  <c r="I1654" i="19" a="1"/>
  <c r="I307" i="19" a="1"/>
  <c r="I1422" i="19" a="1"/>
  <c r="I1264" i="19" a="1"/>
  <c r="I1080" i="19" a="1"/>
  <c r="I4" i="19" a="1"/>
  <c r="I1748" i="19" a="1"/>
  <c r="I1376" i="19" a="1"/>
  <c r="I1468" i="19" a="1"/>
  <c r="I532" i="19" a="1"/>
  <c r="I1586" i="19" a="1"/>
  <c r="I510" i="19" a="1"/>
  <c r="I1213" i="19" a="1"/>
  <c r="I567" i="19" a="1"/>
  <c r="I251" i="19" a="1"/>
  <c r="I436" i="19" a="1"/>
  <c r="I935" i="19" a="1"/>
  <c r="I464" i="19" a="1"/>
  <c r="I819" i="19" a="1"/>
  <c r="I684" i="19" a="1"/>
  <c r="I932" i="19" a="1"/>
  <c r="I1149" i="19" a="1"/>
  <c r="I18" i="19" a="1"/>
  <c r="I1684" i="19" a="1"/>
  <c r="I512" i="19" a="1"/>
  <c r="I1167" i="19" a="1"/>
  <c r="I1650" i="19" a="1"/>
  <c r="I717" i="19" a="1"/>
  <c r="I27" i="19" a="1"/>
  <c r="I1361" i="19" a="1"/>
  <c r="I986" i="19" a="1"/>
  <c r="I2075" i="19" a="1"/>
  <c r="I343" i="19" a="1"/>
  <c r="I655" i="19" a="1"/>
  <c r="I2007" i="19" a="1"/>
  <c r="I20" i="19" a="1"/>
  <c r="I1243" i="19" a="1"/>
  <c r="I1263" i="19" a="1"/>
  <c r="I1458" i="19" a="1"/>
  <c r="I730" i="19" a="1"/>
  <c r="I1608" i="19" a="1"/>
  <c r="I823" i="19" a="1"/>
  <c r="I616" i="19" a="1"/>
  <c r="I2045" i="19" a="1"/>
  <c r="I1965" i="19" a="1"/>
  <c r="I971" i="19" a="1"/>
  <c r="I907" i="19" a="1"/>
  <c r="I1737" i="19" a="1"/>
  <c r="I33" i="19" a="1"/>
  <c r="I1943" i="19" a="1"/>
  <c r="I342" i="19" a="1"/>
  <c r="I2069" i="19" a="1"/>
  <c r="I1821" i="19" a="1"/>
  <c r="I892" i="19" a="1"/>
  <c r="I1229" i="19" a="1"/>
  <c r="I361" i="19" a="1"/>
  <c r="I1000" i="19" a="1"/>
  <c r="I1285" i="19" a="1"/>
  <c r="I1090" i="19" a="1"/>
  <c r="I1399" i="19" a="1"/>
  <c r="I822" i="19" a="1"/>
  <c r="I93" i="19" a="1"/>
  <c r="I703" i="19" a="1"/>
  <c r="I1313" i="19" a="1"/>
  <c r="I1620" i="19" a="1"/>
  <c r="I1844" i="19" a="1"/>
  <c r="I417" i="19" a="1"/>
  <c r="I129" i="19" a="1"/>
  <c r="I1128" i="19" a="1"/>
  <c r="I660" i="19" a="1"/>
  <c r="I675" i="19" a="1"/>
  <c r="I1651" i="19" a="1"/>
  <c r="I1805" i="19" a="1"/>
  <c r="I795" i="19" a="1"/>
  <c r="I462" i="19" a="1"/>
  <c r="I261" i="19" a="1"/>
  <c r="I322" i="19" a="1"/>
  <c r="I1430" i="19" a="1"/>
  <c r="I1390" i="19" a="1"/>
  <c r="I1934" i="19" a="1"/>
  <c r="I619" i="19" a="1"/>
  <c r="I239" i="19" a="1"/>
  <c r="I451" i="19" a="1"/>
  <c r="I288" i="19" a="1"/>
  <c r="I995" i="19" a="1"/>
  <c r="I81" i="19" a="1"/>
  <c r="I942" i="19" a="1"/>
  <c r="I1193" i="19" a="1"/>
  <c r="I603" i="19" a="1"/>
  <c r="I893" i="19" a="1"/>
  <c r="I837" i="19" a="1"/>
  <c r="I1900" i="19" a="1"/>
  <c r="I1680" i="19" a="1"/>
  <c r="I591" i="19" a="1"/>
  <c r="I1241" i="19" a="1"/>
  <c r="I1535" i="19" a="1"/>
  <c r="I1730" i="19" a="1"/>
  <c r="I1978" i="19" a="1"/>
  <c r="I327" i="19" a="1"/>
  <c r="I202" i="19" a="1"/>
  <c r="I2026" i="19" a="1"/>
  <c r="I1049" i="19" a="1"/>
  <c r="I73" i="19" a="1"/>
  <c r="I743" i="19" a="1"/>
  <c r="I606" i="19" a="1"/>
  <c r="I1888" i="19" a="1"/>
  <c r="I1866" i="19" a="1"/>
  <c r="I196" i="19" a="1"/>
  <c r="I131" i="19" a="1"/>
  <c r="I1532" i="19" a="1"/>
  <c r="I829" i="19" a="1"/>
  <c r="I132" i="19" a="1"/>
  <c r="I1384" i="19" a="1"/>
  <c r="I26" i="19" a="1"/>
  <c r="I617" i="19" a="1"/>
  <c r="I1031" i="19" a="1"/>
  <c r="I531" i="19" a="1"/>
  <c r="I531" i="19" l="1"/>
  <c r="K531" i="19" s="1"/>
  <c r="L531" i="19" s="1"/>
  <c r="I1031" i="19"/>
  <c r="K1031" i="19" s="1"/>
  <c r="L1031" i="19" s="1"/>
  <c r="I617" i="19"/>
  <c r="K617" i="19" s="1"/>
  <c r="L617" i="19" s="1"/>
  <c r="I26" i="19"/>
  <c r="K26" i="19" s="1"/>
  <c r="L26" i="19" s="1"/>
  <c r="I1384" i="19"/>
  <c r="K1384" i="19" s="1"/>
  <c r="L1384" i="19" s="1"/>
  <c r="I132" i="19"/>
  <c r="K132" i="19" s="1"/>
  <c r="L132" i="19" s="1"/>
  <c r="I829" i="19"/>
  <c r="K829" i="19" s="1"/>
  <c r="L829" i="19" s="1"/>
  <c r="I1532" i="19"/>
  <c r="K1532" i="19" s="1"/>
  <c r="L1532" i="19" s="1"/>
  <c r="I131" i="19"/>
  <c r="K131" i="19" s="1"/>
  <c r="L131" i="19" s="1"/>
  <c r="I196" i="19"/>
  <c r="K196" i="19" s="1"/>
  <c r="L196" i="19" s="1"/>
  <c r="I1866" i="19"/>
  <c r="K1866" i="19" s="1"/>
  <c r="L1866" i="19" s="1"/>
  <c r="I1888" i="19"/>
  <c r="K1888" i="19" s="1"/>
  <c r="L1888" i="19" s="1"/>
  <c r="I606" i="19"/>
  <c r="K606" i="19" s="1"/>
  <c r="L606" i="19" s="1"/>
  <c r="I743" i="19"/>
  <c r="K743" i="19" s="1"/>
  <c r="L743" i="19" s="1"/>
  <c r="I73" i="19"/>
  <c r="K73" i="19" s="1"/>
  <c r="L73" i="19" s="1"/>
  <c r="I1049" i="19"/>
  <c r="K1049" i="19" s="1"/>
  <c r="L1049" i="19" s="1"/>
  <c r="I2026" i="19"/>
  <c r="K2026" i="19" s="1"/>
  <c r="L2026" i="19" s="1"/>
  <c r="I202" i="19"/>
  <c r="K202" i="19" s="1"/>
  <c r="L202" i="19" s="1"/>
  <c r="I327" i="19"/>
  <c r="K327" i="19" s="1"/>
  <c r="L327" i="19" s="1"/>
  <c r="I1978" i="19"/>
  <c r="K1978" i="19" s="1"/>
  <c r="L1978" i="19" s="1"/>
  <c r="I1730" i="19"/>
  <c r="K1730" i="19" s="1"/>
  <c r="L1730" i="19" s="1"/>
  <c r="I1535" i="19"/>
  <c r="K1535" i="19" s="1"/>
  <c r="L1535" i="19" s="1"/>
  <c r="I1241" i="19"/>
  <c r="K1241" i="19" s="1"/>
  <c r="L1241" i="19" s="1"/>
  <c r="I591" i="19"/>
  <c r="K591" i="19" s="1"/>
  <c r="L591" i="19" s="1"/>
  <c r="I1680" i="19"/>
  <c r="K1680" i="19" s="1"/>
  <c r="L1680" i="19" s="1"/>
  <c r="I1900" i="19"/>
  <c r="K1900" i="19" s="1"/>
  <c r="L1900" i="19" s="1"/>
  <c r="I837" i="19"/>
  <c r="K837" i="19" s="1"/>
  <c r="L837" i="19" s="1"/>
  <c r="I893" i="19"/>
  <c r="K893" i="19" s="1"/>
  <c r="L893" i="19" s="1"/>
  <c r="I603" i="19"/>
  <c r="K603" i="19" s="1"/>
  <c r="L603" i="19" s="1"/>
  <c r="I1193" i="19"/>
  <c r="K1193" i="19" s="1"/>
  <c r="L1193" i="19" s="1"/>
  <c r="I942" i="19"/>
  <c r="K942" i="19" s="1"/>
  <c r="L942" i="19" s="1"/>
  <c r="I81" i="19"/>
  <c r="K81" i="19" s="1"/>
  <c r="L81" i="19" s="1"/>
  <c r="I995" i="19"/>
  <c r="K995" i="19" s="1"/>
  <c r="L995" i="19" s="1"/>
  <c r="I288" i="19"/>
  <c r="K288" i="19" s="1"/>
  <c r="L288" i="19" s="1"/>
  <c r="I451" i="19"/>
  <c r="K451" i="19" s="1"/>
  <c r="L451" i="19" s="1"/>
  <c r="I239" i="19"/>
  <c r="K239" i="19" s="1"/>
  <c r="L239" i="19" s="1"/>
  <c r="I619" i="19"/>
  <c r="K619" i="19" s="1"/>
  <c r="L619" i="19" s="1"/>
  <c r="I1934" i="19"/>
  <c r="K1934" i="19" s="1"/>
  <c r="L1934" i="19" s="1"/>
  <c r="I1390" i="19"/>
  <c r="K1390" i="19" s="1"/>
  <c r="L1390" i="19" s="1"/>
  <c r="I1430" i="19"/>
  <c r="K1430" i="19" s="1"/>
  <c r="L1430" i="19" s="1"/>
  <c r="I322" i="19"/>
  <c r="K322" i="19" s="1"/>
  <c r="L322" i="19" s="1"/>
  <c r="I261" i="19"/>
  <c r="K261" i="19" s="1"/>
  <c r="L261" i="19" s="1"/>
  <c r="I462" i="19"/>
  <c r="K462" i="19" s="1"/>
  <c r="L462" i="19" s="1"/>
  <c r="I795" i="19"/>
  <c r="K795" i="19" s="1"/>
  <c r="L795" i="19" s="1"/>
  <c r="I1805" i="19"/>
  <c r="K1805" i="19" s="1"/>
  <c r="L1805" i="19" s="1"/>
  <c r="I1651" i="19"/>
  <c r="K1651" i="19" s="1"/>
  <c r="L1651" i="19" s="1"/>
  <c r="I675" i="19"/>
  <c r="K675" i="19" s="1"/>
  <c r="L675" i="19" s="1"/>
  <c r="I660" i="19"/>
  <c r="K660" i="19" s="1"/>
  <c r="L660" i="19" s="1"/>
  <c r="I1128" i="19"/>
  <c r="K1128" i="19" s="1"/>
  <c r="L1128" i="19" s="1"/>
  <c r="I129" i="19"/>
  <c r="K129" i="19" s="1"/>
  <c r="L129" i="19" s="1"/>
  <c r="I417" i="19"/>
  <c r="K417" i="19" s="1"/>
  <c r="L417" i="19" s="1"/>
  <c r="I1844" i="19"/>
  <c r="K1844" i="19" s="1"/>
  <c r="L1844" i="19" s="1"/>
  <c r="I1620" i="19"/>
  <c r="K1620" i="19" s="1"/>
  <c r="L1620" i="19" s="1"/>
  <c r="I1313" i="19"/>
  <c r="K1313" i="19" s="1"/>
  <c r="L1313" i="19" s="1"/>
  <c r="I703" i="19"/>
  <c r="K703" i="19" s="1"/>
  <c r="L703" i="19" s="1"/>
  <c r="I93" i="19"/>
  <c r="K93" i="19" s="1"/>
  <c r="L93" i="19" s="1"/>
  <c r="I822" i="19"/>
  <c r="K822" i="19" s="1"/>
  <c r="L822" i="19" s="1"/>
  <c r="I1399" i="19"/>
  <c r="K1399" i="19" s="1"/>
  <c r="L1399" i="19" s="1"/>
  <c r="I1090" i="19"/>
  <c r="K1090" i="19" s="1"/>
  <c r="L1090" i="19" s="1"/>
  <c r="I1285" i="19"/>
  <c r="K1285" i="19" s="1"/>
  <c r="L1285" i="19" s="1"/>
  <c r="I1000" i="19"/>
  <c r="K1000" i="19" s="1"/>
  <c r="L1000" i="19" s="1"/>
  <c r="I361" i="19"/>
  <c r="K361" i="19" s="1"/>
  <c r="L361" i="19" s="1"/>
  <c r="I1229" i="19"/>
  <c r="K1229" i="19" s="1"/>
  <c r="L1229" i="19" s="1"/>
  <c r="I892" i="19"/>
  <c r="K892" i="19" s="1"/>
  <c r="L892" i="19" s="1"/>
  <c r="I1821" i="19"/>
  <c r="K1821" i="19" s="1"/>
  <c r="L1821" i="19" s="1"/>
  <c r="I2069" i="19"/>
  <c r="K2069" i="19" s="1"/>
  <c r="L2069" i="19" s="1"/>
  <c r="I342" i="19"/>
  <c r="K342" i="19" s="1"/>
  <c r="L342" i="19" s="1"/>
  <c r="I1943" i="19"/>
  <c r="K1943" i="19" s="1"/>
  <c r="L1943" i="19" s="1"/>
  <c r="I33" i="19"/>
  <c r="K33" i="19" s="1"/>
  <c r="L33" i="19" s="1"/>
  <c r="I1737" i="19"/>
  <c r="K1737" i="19" s="1"/>
  <c r="L1737" i="19" s="1"/>
  <c r="I907" i="19"/>
  <c r="K907" i="19" s="1"/>
  <c r="L907" i="19" s="1"/>
  <c r="I971" i="19"/>
  <c r="K971" i="19" s="1"/>
  <c r="L971" i="19" s="1"/>
  <c r="I1965" i="19"/>
  <c r="K1965" i="19" s="1"/>
  <c r="L1965" i="19" s="1"/>
  <c r="I2045" i="19"/>
  <c r="K2045" i="19" s="1"/>
  <c r="L2045" i="19" s="1"/>
  <c r="I616" i="19"/>
  <c r="K616" i="19" s="1"/>
  <c r="L616" i="19" s="1"/>
  <c r="I823" i="19"/>
  <c r="K823" i="19" s="1"/>
  <c r="L823" i="19" s="1"/>
  <c r="I1608" i="19"/>
  <c r="K1608" i="19" s="1"/>
  <c r="L1608" i="19" s="1"/>
  <c r="I730" i="19"/>
  <c r="K730" i="19" s="1"/>
  <c r="L730" i="19" s="1"/>
  <c r="I1458" i="19"/>
  <c r="K1458" i="19" s="1"/>
  <c r="L1458" i="19" s="1"/>
  <c r="I1263" i="19"/>
  <c r="K1263" i="19" s="1"/>
  <c r="L1263" i="19" s="1"/>
  <c r="I1243" i="19"/>
  <c r="K1243" i="19" s="1"/>
  <c r="L1243" i="19" s="1"/>
  <c r="I20" i="19"/>
  <c r="K20" i="19" s="1"/>
  <c r="L20" i="19" s="1"/>
  <c r="I2007" i="19"/>
  <c r="K2007" i="19" s="1"/>
  <c r="L2007" i="19" s="1"/>
  <c r="I655" i="19"/>
  <c r="K655" i="19" s="1"/>
  <c r="L655" i="19" s="1"/>
  <c r="I343" i="19"/>
  <c r="K343" i="19" s="1"/>
  <c r="L343" i="19" s="1"/>
  <c r="I2075" i="19"/>
  <c r="K2075" i="19" s="1"/>
  <c r="L2075" i="19" s="1"/>
  <c r="I986" i="19"/>
  <c r="K986" i="19" s="1"/>
  <c r="L986" i="19" s="1"/>
  <c r="I1361" i="19"/>
  <c r="K1361" i="19" s="1"/>
  <c r="L1361" i="19" s="1"/>
  <c r="I27" i="19"/>
  <c r="K27" i="19" s="1"/>
  <c r="L27" i="19" s="1"/>
  <c r="I717" i="19"/>
  <c r="K717" i="19" s="1"/>
  <c r="L717" i="19" s="1"/>
  <c r="I1650" i="19"/>
  <c r="K1650" i="19" s="1"/>
  <c r="L1650" i="19" s="1"/>
  <c r="I1167" i="19"/>
  <c r="K1167" i="19" s="1"/>
  <c r="L1167" i="19" s="1"/>
  <c r="I512" i="19"/>
  <c r="K512" i="19" s="1"/>
  <c r="L512" i="19" s="1"/>
  <c r="I1684" i="19"/>
  <c r="K1684" i="19" s="1"/>
  <c r="L1684" i="19" s="1"/>
  <c r="I18" i="19"/>
  <c r="K18" i="19" s="1"/>
  <c r="L18" i="19" s="1"/>
  <c r="I1149" i="19"/>
  <c r="K1149" i="19" s="1"/>
  <c r="L1149" i="19" s="1"/>
  <c r="I932" i="19"/>
  <c r="K932" i="19" s="1"/>
  <c r="L932" i="19" s="1"/>
  <c r="I684" i="19"/>
  <c r="K684" i="19" s="1"/>
  <c r="L684" i="19" s="1"/>
  <c r="I819" i="19"/>
  <c r="K819" i="19" s="1"/>
  <c r="L819" i="19" s="1"/>
  <c r="I464" i="19"/>
  <c r="K464" i="19" s="1"/>
  <c r="L464" i="19" s="1"/>
  <c r="I935" i="19"/>
  <c r="K935" i="19" s="1"/>
  <c r="L935" i="19" s="1"/>
  <c r="I436" i="19"/>
  <c r="K436" i="19" s="1"/>
  <c r="L436" i="19" s="1"/>
  <c r="I251" i="19"/>
  <c r="K251" i="19" s="1"/>
  <c r="L251" i="19" s="1"/>
  <c r="I567" i="19"/>
  <c r="K567" i="19" s="1"/>
  <c r="L567" i="19" s="1"/>
  <c r="I1213" i="19"/>
  <c r="K1213" i="19" s="1"/>
  <c r="L1213" i="19" s="1"/>
  <c r="I510" i="19"/>
  <c r="K510" i="19" s="1"/>
  <c r="L510" i="19" s="1"/>
  <c r="I1586" i="19"/>
  <c r="K1586" i="19" s="1"/>
  <c r="L1586" i="19" s="1"/>
  <c r="I532" i="19"/>
  <c r="K532" i="19" s="1"/>
  <c r="L532" i="19" s="1"/>
  <c r="I1468" i="19"/>
  <c r="K1468" i="19" s="1"/>
  <c r="L1468" i="19" s="1"/>
  <c r="I1376" i="19"/>
  <c r="K1376" i="19" s="1"/>
  <c r="L1376" i="19" s="1"/>
  <c r="I1748" i="19"/>
  <c r="K1748" i="19" s="1"/>
  <c r="L1748" i="19" s="1"/>
  <c r="I4" i="19"/>
  <c r="K4" i="19" s="1"/>
  <c r="L4" i="19" s="1"/>
  <c r="I1080" i="19"/>
  <c r="K1080" i="19" s="1"/>
  <c r="L1080" i="19" s="1"/>
  <c r="I1264" i="19"/>
  <c r="K1264" i="19" s="1"/>
  <c r="L1264" i="19" s="1"/>
  <c r="I1422" i="19"/>
  <c r="K1422" i="19" s="1"/>
  <c r="L1422" i="19" s="1"/>
  <c r="I307" i="19"/>
  <c r="K307" i="19" s="1"/>
  <c r="L307" i="19" s="1"/>
  <c r="I1654" i="19"/>
  <c r="K1654" i="19" s="1"/>
  <c r="L1654" i="19" s="1"/>
  <c r="I1584" i="19"/>
  <c r="K1584" i="19" s="1"/>
  <c r="L1584" i="19" s="1"/>
  <c r="I1358" i="19"/>
  <c r="K1358" i="19" s="1"/>
  <c r="L1358" i="19" s="1"/>
  <c r="I784" i="19"/>
  <c r="K784" i="19" s="1"/>
  <c r="L784" i="19" s="1"/>
  <c r="I1455" i="19"/>
  <c r="K1455" i="19" s="1"/>
  <c r="L1455" i="19" s="1"/>
  <c r="I583" i="19"/>
  <c r="K583" i="19" s="1"/>
  <c r="L583" i="19" s="1"/>
  <c r="I159" i="19"/>
  <c r="K159" i="19" s="1"/>
  <c r="L159" i="19" s="1"/>
  <c r="I184" i="19"/>
  <c r="K184" i="19" s="1"/>
  <c r="L184" i="19" s="1"/>
  <c r="I1756" i="19"/>
  <c r="K1756" i="19" s="1"/>
  <c r="L1756" i="19" s="1"/>
  <c r="I1561" i="19"/>
  <c r="K1561" i="19" s="1"/>
  <c r="L1561" i="19" s="1"/>
  <c r="I31" i="19"/>
  <c r="K31" i="19" s="1"/>
  <c r="L31" i="19" s="1"/>
  <c r="I1603" i="19"/>
  <c r="K1603" i="19" s="1"/>
  <c r="L1603" i="19" s="1"/>
  <c r="I1818" i="19"/>
  <c r="K1818" i="19" s="1"/>
  <c r="L1818" i="19" s="1"/>
  <c r="I701" i="19"/>
  <c r="K701" i="19" s="1"/>
  <c r="L701" i="19" s="1"/>
  <c r="I1810" i="19"/>
  <c r="K1810" i="19" s="1"/>
  <c r="L1810" i="19" s="1"/>
  <c r="I574" i="19"/>
  <c r="K574" i="19" s="1"/>
  <c r="L574" i="19" s="1"/>
  <c r="I2012" i="19"/>
  <c r="K2012" i="19" s="1"/>
  <c r="L2012" i="19" s="1"/>
  <c r="I1890" i="19"/>
  <c r="K1890" i="19" s="1"/>
  <c r="L1890" i="19" s="1"/>
  <c r="I492" i="19"/>
  <c r="K492" i="19" s="1"/>
  <c r="L492" i="19" s="1"/>
  <c r="I1744" i="19"/>
  <c r="K1744" i="19" s="1"/>
  <c r="L1744" i="19" s="1"/>
  <c r="I39" i="19"/>
  <c r="K39" i="19" s="1"/>
  <c r="L39" i="19" s="1"/>
  <c r="I1206" i="19"/>
  <c r="K1206" i="19" s="1"/>
  <c r="L1206" i="19" s="1"/>
  <c r="I1249" i="19"/>
  <c r="K1249" i="19" s="1"/>
  <c r="L1249" i="19" s="1"/>
  <c r="I2058" i="19"/>
  <c r="K2058" i="19" s="1"/>
  <c r="L2058" i="19" s="1"/>
  <c r="I913" i="19"/>
  <c r="K913" i="19" s="1"/>
  <c r="L913" i="19" s="1"/>
  <c r="I669" i="19"/>
  <c r="K669" i="19" s="1"/>
  <c r="L669" i="19" s="1"/>
  <c r="I2125" i="19"/>
  <c r="K2125" i="19" s="1"/>
  <c r="L2125" i="19" s="1"/>
  <c r="I1750" i="19"/>
  <c r="K1750" i="19" s="1"/>
  <c r="L1750" i="19" s="1"/>
  <c r="I387" i="19"/>
  <c r="K387" i="19" s="1"/>
  <c r="L387" i="19" s="1"/>
  <c r="I34" i="19"/>
  <c r="K34" i="19" s="1"/>
  <c r="L34" i="19" s="1"/>
  <c r="I1647" i="19"/>
  <c r="K1647" i="19" s="1"/>
  <c r="L1647" i="19" s="1"/>
  <c r="I628" i="19"/>
  <c r="K628" i="19" s="1"/>
  <c r="L628" i="19" s="1"/>
  <c r="I1979" i="19"/>
  <c r="K1979" i="19" s="1"/>
  <c r="L1979" i="19" s="1"/>
  <c r="I1973" i="19"/>
  <c r="K1973" i="19" s="1"/>
  <c r="L1973" i="19" s="1"/>
  <c r="I690" i="19"/>
  <c r="K690" i="19" s="1"/>
  <c r="L690" i="19" s="1"/>
  <c r="I1505" i="19"/>
  <c r="K1505" i="19" s="1"/>
  <c r="L1505" i="19" s="1"/>
  <c r="I633" i="19"/>
  <c r="K633" i="19" s="1"/>
  <c r="L633" i="19" s="1"/>
  <c r="I2142" i="19"/>
  <c r="K2142" i="19" s="1"/>
  <c r="L2142" i="19" s="1"/>
  <c r="I172" i="19"/>
  <c r="K172" i="19" s="1"/>
  <c r="L172" i="19" s="1"/>
  <c r="I1305" i="19"/>
  <c r="K1305" i="19" s="1"/>
  <c r="L1305" i="19" s="1"/>
  <c r="I323" i="19"/>
  <c r="K323" i="19" s="1"/>
  <c r="L323" i="19" s="1"/>
  <c r="I479" i="19"/>
  <c r="K479" i="19" s="1"/>
  <c r="L479" i="19" s="1"/>
  <c r="I1904" i="19"/>
  <c r="K1904" i="19" s="1"/>
  <c r="L1904" i="19" s="1"/>
  <c r="I1336" i="19"/>
  <c r="K1336" i="19" s="1"/>
  <c r="L1336" i="19" s="1"/>
  <c r="I710" i="19"/>
  <c r="K710" i="19" s="1"/>
  <c r="L710" i="19" s="1"/>
  <c r="I1480" i="19"/>
  <c r="K1480" i="19" s="1"/>
  <c r="L1480" i="19" s="1"/>
  <c r="I1002" i="19"/>
  <c r="K1002" i="19" s="1"/>
  <c r="L1002" i="19" s="1"/>
  <c r="I1588" i="19"/>
  <c r="K1588" i="19" s="1"/>
  <c r="L1588" i="19" s="1"/>
  <c r="I1437" i="19"/>
  <c r="K1437" i="19" s="1"/>
  <c r="L1437" i="19" s="1"/>
  <c r="I672" i="19"/>
  <c r="K672" i="19" s="1"/>
  <c r="L672" i="19" s="1"/>
  <c r="I1024" i="19"/>
  <c r="K1024" i="19" s="1"/>
  <c r="L1024" i="19" s="1"/>
  <c r="I1397" i="19"/>
  <c r="K1397" i="19" s="1"/>
  <c r="L1397" i="19" s="1"/>
  <c r="I1976" i="19"/>
  <c r="K1976" i="19" s="1"/>
  <c r="L1976" i="19" s="1"/>
  <c r="I2079" i="19"/>
  <c r="K2079" i="19" s="1"/>
  <c r="L2079" i="19" s="1"/>
  <c r="I527" i="19"/>
  <c r="K527" i="19" s="1"/>
  <c r="L527" i="19" s="1"/>
  <c r="I1628" i="19"/>
  <c r="K1628" i="19" s="1"/>
  <c r="L1628" i="19" s="1"/>
  <c r="I1222" i="19"/>
  <c r="K1222" i="19" s="1"/>
  <c r="L1222" i="19" s="1"/>
  <c r="I316" i="19"/>
  <c r="K316" i="19" s="1"/>
  <c r="L316" i="19" s="1"/>
  <c r="I1785" i="19"/>
  <c r="K1785" i="19" s="1"/>
  <c r="L1785" i="19" s="1"/>
  <c r="I1563" i="19"/>
  <c r="K1563" i="19" s="1"/>
  <c r="L1563" i="19" s="1"/>
  <c r="I910" i="19"/>
  <c r="K910" i="19" s="1"/>
  <c r="L910" i="19" s="1"/>
  <c r="I495" i="19"/>
  <c r="K495" i="19" s="1"/>
  <c r="L495" i="19" s="1"/>
  <c r="I1758" i="19"/>
  <c r="K1758" i="19" s="1"/>
  <c r="L1758" i="19" s="1"/>
  <c r="I1666" i="19"/>
  <c r="K1666" i="19" s="1"/>
  <c r="L1666" i="19" s="1"/>
  <c r="I1056" i="19"/>
  <c r="K1056" i="19" s="1"/>
  <c r="L1056" i="19" s="1"/>
  <c r="I1472" i="19"/>
  <c r="K1472" i="19" s="1"/>
  <c r="L1472" i="19" s="1"/>
  <c r="I648" i="19"/>
  <c r="K648" i="19" s="1"/>
  <c r="L648" i="19" s="1"/>
  <c r="I186" i="19"/>
  <c r="K186" i="19" s="1"/>
  <c r="L186" i="19" s="1"/>
  <c r="I549" i="19"/>
  <c r="K549" i="19" s="1"/>
  <c r="L549" i="19" s="1"/>
  <c r="I29" i="19"/>
  <c r="K29" i="19" s="1"/>
  <c r="L29" i="19" s="1"/>
  <c r="I1906" i="19"/>
  <c r="K1906" i="19" s="1"/>
  <c r="L1906" i="19" s="1"/>
  <c r="I1117" i="19"/>
  <c r="K1117" i="19" s="1"/>
  <c r="L1117" i="19" s="1"/>
  <c r="I1547" i="19"/>
  <c r="K1547" i="19" s="1"/>
  <c r="L1547" i="19" s="1"/>
  <c r="I945" i="19"/>
  <c r="K945" i="19" s="1"/>
  <c r="L945" i="19" s="1"/>
  <c r="I524" i="19"/>
  <c r="K524" i="19" s="1"/>
  <c r="L524" i="19" s="1"/>
  <c r="I114" i="19"/>
  <c r="K114" i="19" s="1"/>
  <c r="L114" i="19" s="1"/>
  <c r="I1235" i="19"/>
  <c r="K1235" i="19" s="1"/>
  <c r="L1235" i="19" s="1"/>
  <c r="I1317" i="19"/>
  <c r="K1317" i="19" s="1"/>
  <c r="L1317" i="19" s="1"/>
  <c r="I1836" i="19"/>
  <c r="K1836" i="19" s="1"/>
  <c r="L1836" i="19" s="1"/>
  <c r="I1232" i="19"/>
  <c r="K1232" i="19" s="1"/>
  <c r="L1232" i="19" s="1"/>
  <c r="I1067" i="19"/>
  <c r="K1067" i="19" s="1"/>
  <c r="L1067" i="19" s="1"/>
  <c r="I358" i="19"/>
  <c r="K358" i="19" s="1"/>
  <c r="L358" i="19" s="1"/>
  <c r="I2049" i="19"/>
  <c r="K2049" i="19" s="1"/>
  <c r="L2049" i="19" s="1"/>
  <c r="I1125" i="19"/>
  <c r="K1125" i="19" s="1"/>
  <c r="L1125" i="19" s="1"/>
  <c r="I968" i="19"/>
  <c r="K968" i="19" s="1"/>
  <c r="L968" i="19" s="1"/>
  <c r="I298" i="19"/>
  <c r="K298" i="19" s="1"/>
  <c r="L298" i="19" s="1"/>
  <c r="I1582" i="19"/>
  <c r="K1582" i="19" s="1"/>
  <c r="L1582" i="19" s="1"/>
  <c r="I412" i="19"/>
  <c r="K412" i="19" s="1"/>
  <c r="L412" i="19" s="1"/>
  <c r="I1984" i="19"/>
  <c r="K1984" i="19" s="1"/>
  <c r="L1984" i="19" s="1"/>
  <c r="I1176" i="19"/>
  <c r="K1176" i="19" s="1"/>
  <c r="L1176" i="19" s="1"/>
  <c r="I688" i="19"/>
  <c r="K688" i="19" s="1"/>
  <c r="L688" i="19" s="1"/>
  <c r="I528" i="19"/>
  <c r="K528" i="19" s="1"/>
  <c r="L528" i="19" s="1"/>
  <c r="I72" i="19"/>
  <c r="K72" i="19" s="1"/>
  <c r="L72" i="19" s="1"/>
  <c r="I2158" i="19"/>
  <c r="K2158" i="19" s="1"/>
  <c r="L2158" i="19" s="1"/>
  <c r="I1519" i="19"/>
  <c r="K1519" i="19" s="1"/>
  <c r="L1519" i="19" s="1"/>
  <c r="I537" i="19"/>
  <c r="K537" i="19" s="1"/>
  <c r="L537" i="19" s="1"/>
  <c r="I1990" i="19"/>
  <c r="K1990" i="19" s="1"/>
  <c r="L1990" i="19" s="1"/>
  <c r="I1411" i="19"/>
  <c r="K1411" i="19" s="1"/>
  <c r="L1411" i="19" s="1"/>
  <c r="I1673" i="19"/>
  <c r="K1673" i="19" s="1"/>
  <c r="L1673" i="19" s="1"/>
  <c r="I1129" i="19"/>
  <c r="K1129" i="19" s="1"/>
  <c r="L1129" i="19" s="1"/>
  <c r="I312" i="19"/>
  <c r="K312" i="19" s="1"/>
  <c r="L312" i="19" s="1"/>
  <c r="I346" i="19"/>
  <c r="K346" i="19" s="1"/>
  <c r="L346" i="19" s="1"/>
  <c r="I562" i="19"/>
  <c r="K562" i="19" s="1"/>
  <c r="L562" i="19" s="1"/>
  <c r="I1877" i="19"/>
  <c r="K1877" i="19" s="1"/>
  <c r="L1877" i="19" s="1"/>
  <c r="I262" i="19"/>
  <c r="K262" i="19" s="1"/>
  <c r="L262" i="19" s="1"/>
  <c r="I652" i="19"/>
  <c r="K652" i="19" s="1"/>
  <c r="L652" i="19" s="1"/>
  <c r="I1511" i="19"/>
  <c r="K1511" i="19" s="1"/>
  <c r="L1511" i="19" s="1"/>
  <c r="I847" i="19"/>
  <c r="K847" i="19" s="1"/>
  <c r="L847" i="19" s="1"/>
  <c r="I699" i="19"/>
  <c r="K699" i="19" s="1"/>
  <c r="L699" i="19" s="1"/>
  <c r="I550" i="19"/>
  <c r="K550" i="19" s="1"/>
  <c r="L550" i="19" s="1"/>
  <c r="I654" i="19"/>
  <c r="K654" i="19" s="1"/>
  <c r="L654" i="19" s="1"/>
  <c r="I1817" i="19"/>
  <c r="K1817" i="19" s="1"/>
  <c r="L1817" i="19" s="1"/>
  <c r="I1780" i="19"/>
  <c r="K1780" i="19" s="1"/>
  <c r="L1780" i="19" s="1"/>
  <c r="I348" i="19"/>
  <c r="K348" i="19" s="1"/>
  <c r="L348" i="19" s="1"/>
  <c r="I1507" i="19"/>
  <c r="K1507" i="19" s="1"/>
  <c r="L1507" i="19" s="1"/>
  <c r="I668" i="19"/>
  <c r="K668" i="19" s="1"/>
  <c r="L668" i="19" s="1"/>
  <c r="I767" i="19"/>
  <c r="K767" i="19" s="1"/>
  <c r="L767" i="19" s="1"/>
  <c r="I460" i="19"/>
  <c r="K460" i="19" s="1"/>
  <c r="L460" i="19" s="1"/>
  <c r="I363" i="19"/>
  <c r="K363" i="19" s="1"/>
  <c r="L363" i="19" s="1"/>
  <c r="I1734" i="19"/>
  <c r="K1734" i="19" s="1"/>
  <c r="L1734" i="19" s="1"/>
  <c r="I82" i="19"/>
  <c r="K82" i="19" s="1"/>
  <c r="L82" i="19" s="1"/>
  <c r="I1903" i="19"/>
  <c r="K1903" i="19" s="1"/>
  <c r="L1903" i="19" s="1"/>
  <c r="I2140" i="19"/>
  <c r="K2140" i="19" s="1"/>
  <c r="L2140" i="19" s="1"/>
  <c r="I1001" i="19"/>
  <c r="K1001" i="19" s="1"/>
  <c r="L1001" i="19" s="1"/>
  <c r="I519" i="19"/>
  <c r="K519" i="19" s="1"/>
  <c r="L519" i="19" s="1"/>
  <c r="I486" i="19"/>
  <c r="K486" i="19" s="1"/>
  <c r="L486" i="19" s="1"/>
  <c r="I626" i="19"/>
  <c r="K626" i="19" s="1"/>
  <c r="L626" i="19" s="1"/>
  <c r="I2100" i="19"/>
  <c r="K2100" i="19" s="1"/>
  <c r="L2100" i="19" s="1"/>
  <c r="I613" i="19"/>
  <c r="K613" i="19" s="1"/>
  <c r="L613" i="19" s="1"/>
  <c r="I1153" i="19"/>
  <c r="K1153" i="19" s="1"/>
  <c r="L1153" i="19" s="1"/>
  <c r="I738" i="19"/>
  <c r="K738" i="19" s="1"/>
  <c r="L738" i="19" s="1"/>
  <c r="I582" i="19"/>
  <c r="K582" i="19" s="1"/>
  <c r="L582" i="19" s="1"/>
  <c r="I369" i="19"/>
  <c r="K369" i="19" s="1"/>
  <c r="L369" i="19" s="1"/>
  <c r="I1415" i="19"/>
  <c r="K1415" i="19" s="1"/>
  <c r="L1415" i="19" s="1"/>
  <c r="I1715" i="19"/>
  <c r="K1715" i="19" s="1"/>
  <c r="L1715" i="19" s="1"/>
  <c r="I122" i="19"/>
  <c r="K122" i="19" s="1"/>
  <c r="L122" i="19" s="1"/>
  <c r="I1537" i="19"/>
  <c r="K1537" i="19" s="1"/>
  <c r="L1537" i="19" s="1"/>
  <c r="I722" i="19"/>
  <c r="K722" i="19" s="1"/>
  <c r="L722" i="19" s="1"/>
  <c r="I1466" i="19"/>
  <c r="K1466" i="19" s="1"/>
  <c r="L1466" i="19" s="1"/>
  <c r="I1988" i="19"/>
  <c r="K1988" i="19" s="1"/>
  <c r="L1988" i="19" s="1"/>
  <c r="I664" i="19"/>
  <c r="K664" i="19" s="1"/>
  <c r="L664" i="19" s="1"/>
  <c r="I569" i="19"/>
  <c r="K569" i="19" s="1"/>
  <c r="L569" i="19" s="1"/>
  <c r="I1578" i="19"/>
  <c r="K1578" i="19" s="1"/>
  <c r="L1578" i="19" s="1"/>
  <c r="I1711" i="19"/>
  <c r="K1711" i="19" s="1"/>
  <c r="L1711" i="19" s="1"/>
  <c r="I1590" i="19"/>
  <c r="K1590" i="19" s="1"/>
  <c r="L1590" i="19" s="1"/>
  <c r="I1066" i="19"/>
  <c r="K1066" i="19" s="1"/>
  <c r="L1066" i="19" s="1"/>
  <c r="I554" i="19"/>
  <c r="K554" i="19" s="1"/>
  <c r="L554" i="19" s="1"/>
  <c r="I320" i="19"/>
  <c r="K320" i="19" s="1"/>
  <c r="L320" i="19" s="1"/>
  <c r="I1027" i="19"/>
  <c r="K1027" i="19" s="1"/>
  <c r="L1027" i="19" s="1"/>
  <c r="I987" i="19"/>
  <c r="K987" i="19" s="1"/>
  <c r="L987" i="19" s="1"/>
  <c r="I1550" i="19"/>
  <c r="K1550" i="19" s="1"/>
  <c r="L1550" i="19" s="1"/>
  <c r="I1219" i="19"/>
  <c r="K1219" i="19" s="1"/>
  <c r="L1219" i="19" s="1"/>
  <c r="I1035" i="19"/>
  <c r="K1035" i="19" s="1"/>
  <c r="L1035" i="19" s="1"/>
  <c r="I1084" i="19"/>
  <c r="K1084" i="19" s="1"/>
  <c r="L1084" i="19" s="1"/>
  <c r="I2003" i="19"/>
  <c r="K2003" i="19" s="1"/>
  <c r="L2003" i="19" s="1"/>
  <c r="I1294" i="19"/>
  <c r="K1294" i="19" s="1"/>
  <c r="L1294" i="19" s="1"/>
  <c r="I611" i="19"/>
  <c r="K611" i="19" s="1"/>
  <c r="L611" i="19" s="1"/>
  <c r="I1148" i="19"/>
  <c r="K1148" i="19" s="1"/>
  <c r="L1148" i="19" s="1"/>
  <c r="I390" i="19"/>
  <c r="K390" i="19" s="1"/>
  <c r="L390" i="19" s="1"/>
  <c r="I1851" i="19"/>
  <c r="K1851" i="19" s="1"/>
  <c r="L1851" i="19" s="1"/>
  <c r="I835" i="19"/>
  <c r="K835" i="19" s="1"/>
  <c r="L835" i="19" s="1"/>
  <c r="I199" i="19"/>
  <c r="K199" i="19" s="1"/>
  <c r="L199" i="19" s="1"/>
  <c r="I1271" i="19"/>
  <c r="K1271" i="19" s="1"/>
  <c r="L1271" i="19" s="1"/>
  <c r="I921" i="19"/>
  <c r="K921" i="19" s="1"/>
  <c r="L921" i="19" s="1"/>
  <c r="I366" i="19"/>
  <c r="K366" i="19" s="1"/>
  <c r="L366" i="19" s="1"/>
  <c r="I6" i="19"/>
  <c r="K6" i="19" s="1"/>
  <c r="L6" i="19" s="1"/>
  <c r="I700" i="19"/>
  <c r="K700" i="19" s="1"/>
  <c r="L700" i="19" s="1"/>
  <c r="I257" i="19"/>
  <c r="K257" i="19" s="1"/>
  <c r="L257" i="19" s="1"/>
  <c r="I1592" i="19"/>
  <c r="K1592" i="19" s="1"/>
  <c r="L1592" i="19" s="1"/>
  <c r="I1955" i="19"/>
  <c r="K1955" i="19" s="1"/>
  <c r="L1955" i="19" s="1"/>
  <c r="I1130" i="19"/>
  <c r="K1130" i="19" s="1"/>
  <c r="L1130" i="19" s="1"/>
  <c r="I763" i="19"/>
  <c r="K763" i="19" s="1"/>
  <c r="L763" i="19" s="1"/>
  <c r="I732" i="19"/>
  <c r="K732" i="19" s="1"/>
  <c r="L732" i="19" s="1"/>
  <c r="I677" i="19"/>
  <c r="K677" i="19" s="1"/>
  <c r="L677" i="19" s="1"/>
  <c r="I621" i="19"/>
  <c r="K621" i="19" s="1"/>
  <c r="L621" i="19" s="1"/>
  <c r="I1612" i="19"/>
  <c r="K1612" i="19" s="1"/>
  <c r="L1612" i="19" s="1"/>
  <c r="I752" i="19"/>
  <c r="K752" i="19" s="1"/>
  <c r="L752" i="19" s="1"/>
  <c r="I2117" i="19"/>
  <c r="K2117" i="19" s="1"/>
  <c r="L2117" i="19" s="1"/>
  <c r="I919" i="19"/>
  <c r="K919" i="19" s="1"/>
  <c r="L919" i="19" s="1"/>
  <c r="I941" i="19"/>
  <c r="K941" i="19" s="1"/>
  <c r="L941" i="19" s="1"/>
  <c r="I1726" i="19"/>
  <c r="K1726" i="19" s="1"/>
  <c r="L1726" i="19" s="1"/>
  <c r="I666" i="19"/>
  <c r="K666" i="19" s="1"/>
  <c r="L666" i="19" s="1"/>
  <c r="I353" i="19"/>
  <c r="K353" i="19" s="1"/>
  <c r="L353" i="19" s="1"/>
  <c r="I1694" i="19"/>
  <c r="K1694" i="19" s="1"/>
  <c r="L1694" i="19" s="1"/>
  <c r="I1363" i="19"/>
  <c r="K1363" i="19" s="1"/>
  <c r="L1363" i="19" s="1"/>
  <c r="I1207" i="19"/>
  <c r="K1207" i="19" s="1"/>
  <c r="L1207" i="19" s="1"/>
  <c r="I139" i="19"/>
  <c r="K139" i="19" s="1"/>
  <c r="L139" i="19" s="1"/>
  <c r="I599" i="19"/>
  <c r="K599" i="19" s="1"/>
  <c r="L599" i="19" s="1"/>
  <c r="I1569" i="19"/>
  <c r="K1569" i="19" s="1"/>
  <c r="L1569" i="19" s="1"/>
  <c r="I1861" i="19"/>
  <c r="K1861" i="19" s="1"/>
  <c r="L1861" i="19" s="1"/>
  <c r="I723" i="19"/>
  <c r="K723" i="19" s="1"/>
  <c r="L723" i="19" s="1"/>
  <c r="I1290" i="19"/>
  <c r="K1290" i="19" s="1"/>
  <c r="L1290" i="19" s="1"/>
  <c r="I917" i="19"/>
  <c r="K917" i="19" s="1"/>
  <c r="L917" i="19" s="1"/>
  <c r="I888" i="19"/>
  <c r="K888" i="19" s="1"/>
  <c r="L888" i="19" s="1"/>
  <c r="I1168" i="19"/>
  <c r="K1168" i="19" s="1"/>
  <c r="L1168" i="19" s="1"/>
  <c r="I1252" i="19"/>
  <c r="K1252" i="19" s="1"/>
  <c r="L1252" i="19" s="1"/>
  <c r="I1813" i="19"/>
  <c r="K1813" i="19" s="1"/>
  <c r="L1813" i="19" s="1"/>
  <c r="I2032" i="19"/>
  <c r="K2032" i="19" s="1"/>
  <c r="L2032" i="19" s="1"/>
  <c r="I53" i="19"/>
  <c r="K53" i="19" s="1"/>
  <c r="L53" i="19" s="1"/>
  <c r="I10" i="19"/>
  <c r="K10" i="19" s="1"/>
  <c r="L10" i="19" s="1"/>
  <c r="I182" i="19"/>
  <c r="K182" i="19" s="1"/>
  <c r="L182" i="19" s="1"/>
  <c r="I1357" i="19"/>
  <c r="K1357" i="19" s="1"/>
  <c r="L1357" i="19" s="1"/>
  <c r="I70" i="19"/>
  <c r="K70" i="19" s="1"/>
  <c r="L70" i="19" s="1"/>
  <c r="I895" i="19"/>
  <c r="K895" i="19" s="1"/>
  <c r="L895" i="19" s="1"/>
  <c r="I884" i="19"/>
  <c r="K884" i="19" s="1"/>
  <c r="L884" i="19" s="1"/>
  <c r="I344" i="19"/>
  <c r="K344" i="19" s="1"/>
  <c r="L344" i="19" s="1"/>
  <c r="I1238" i="19"/>
  <c r="K1238" i="19" s="1"/>
  <c r="L1238" i="19" s="1"/>
  <c r="I175" i="19"/>
  <c r="K175" i="19" s="1"/>
  <c r="L175" i="19" s="1"/>
  <c r="I360" i="19"/>
  <c r="K360" i="19" s="1"/>
  <c r="L360" i="19" s="1"/>
  <c r="I1436" i="19"/>
  <c r="K1436" i="19" s="1"/>
  <c r="L1436" i="19" s="1"/>
  <c r="I1868" i="19"/>
  <c r="K1868" i="19" s="1"/>
  <c r="L1868" i="19" s="1"/>
  <c r="I639" i="19"/>
  <c r="K639" i="19" s="1"/>
  <c r="L639" i="19" s="1"/>
  <c r="I1162" i="19"/>
  <c r="K1162" i="19" s="1"/>
  <c r="L1162" i="19" s="1"/>
  <c r="I1765" i="19"/>
  <c r="K1765" i="19" s="1"/>
  <c r="L1765" i="19" s="1"/>
  <c r="I882" i="19"/>
  <c r="K882" i="19" s="1"/>
  <c r="L882" i="19" s="1"/>
  <c r="I1260" i="19"/>
  <c r="K1260" i="19" s="1"/>
  <c r="L1260" i="19" s="1"/>
  <c r="I949" i="19"/>
  <c r="K949" i="19" s="1"/>
  <c r="L949" i="19" s="1"/>
  <c r="I1812" i="19"/>
  <c r="K1812" i="19" s="1"/>
  <c r="L1812" i="19" s="1"/>
  <c r="I961" i="19"/>
  <c r="K961" i="19" s="1"/>
  <c r="L961" i="19" s="1"/>
  <c r="I1897" i="19"/>
  <c r="K1897" i="19" s="1"/>
  <c r="L1897" i="19" s="1"/>
  <c r="I1008" i="19"/>
  <c r="K1008" i="19" s="1"/>
  <c r="L1008" i="19" s="1"/>
  <c r="I87" i="19"/>
  <c r="K87" i="19" s="1"/>
  <c r="L87" i="19" s="1"/>
  <c r="I193" i="19"/>
  <c r="K193" i="19" s="1"/>
  <c r="L193" i="19" s="1"/>
  <c r="I1076" i="19"/>
  <c r="K1076" i="19" s="1"/>
  <c r="L1076" i="19" s="1"/>
  <c r="I223" i="19"/>
  <c r="K223" i="19" s="1"/>
  <c r="L223" i="19" s="1"/>
  <c r="I119" i="19"/>
  <c r="K119" i="19" s="1"/>
  <c r="L119" i="19" s="1"/>
  <c r="I1967" i="19"/>
  <c r="K1967" i="19" s="1"/>
  <c r="L1967" i="19" s="1"/>
  <c r="I1147" i="19"/>
  <c r="K1147" i="19" s="1"/>
  <c r="L1147" i="19" s="1"/>
  <c r="I1880" i="19"/>
  <c r="K1880" i="19" s="1"/>
  <c r="L1880" i="19" s="1"/>
  <c r="I152" i="19"/>
  <c r="K152" i="19" s="1"/>
  <c r="L152" i="19" s="1"/>
  <c r="I881" i="19"/>
  <c r="K881" i="19" s="1"/>
  <c r="L881" i="19" s="1"/>
  <c r="I272" i="19"/>
  <c r="K272" i="19" s="1"/>
  <c r="L272" i="19" s="1"/>
  <c r="I1924" i="19"/>
  <c r="K1924" i="19" s="1"/>
  <c r="L1924" i="19" s="1"/>
  <c r="I1829" i="19"/>
  <c r="K1829" i="19" s="1"/>
  <c r="L1829" i="19" s="1"/>
  <c r="I1731" i="19"/>
  <c r="K1731" i="19" s="1"/>
  <c r="L1731" i="19" s="1"/>
  <c r="I1528" i="19"/>
  <c r="K1528" i="19" s="1"/>
  <c r="L1528" i="19" s="1"/>
  <c r="I1747" i="19"/>
  <c r="K1747" i="19" s="1"/>
  <c r="L1747" i="19" s="1"/>
  <c r="I185" i="19"/>
  <c r="K185" i="19" s="1"/>
  <c r="L185" i="19" s="1"/>
  <c r="I115" i="19"/>
  <c r="K115" i="19" s="1"/>
  <c r="L115" i="19" s="1"/>
  <c r="I484" i="19"/>
  <c r="K484" i="19" s="1"/>
  <c r="L484" i="19" s="1"/>
  <c r="I1642" i="19"/>
  <c r="K1642" i="19" s="1"/>
  <c r="L1642" i="19" s="1"/>
  <c r="I469" i="19"/>
  <c r="K469" i="19" s="1"/>
  <c r="L469" i="19" s="1"/>
  <c r="I815" i="19"/>
  <c r="K815" i="19" s="1"/>
  <c r="L815" i="19" s="1"/>
  <c r="I1127" i="19"/>
  <c r="K1127" i="19" s="1"/>
  <c r="L1127" i="19" s="1"/>
  <c r="I1839" i="19"/>
  <c r="K1839" i="19" s="1"/>
  <c r="L1839" i="19" s="1"/>
  <c r="I112" i="19"/>
  <c r="K112" i="19" s="1"/>
  <c r="L112" i="19" s="1"/>
  <c r="I158" i="19"/>
  <c r="K158" i="19" s="1"/>
  <c r="L158" i="19" s="1"/>
  <c r="I1442" i="19"/>
  <c r="K1442" i="19" s="1"/>
  <c r="L1442" i="19" s="1"/>
  <c r="I399" i="19"/>
  <c r="K399" i="19" s="1"/>
  <c r="L399" i="19" s="1"/>
  <c r="I1212" i="19"/>
  <c r="K1212" i="19" s="1"/>
  <c r="L1212" i="19" s="1"/>
  <c r="I1875" i="19"/>
  <c r="K1875" i="19" s="1"/>
  <c r="L1875" i="19" s="1"/>
  <c r="I309" i="19"/>
  <c r="K309" i="19" s="1"/>
  <c r="L309" i="19" s="1"/>
  <c r="I110" i="19"/>
  <c r="K110" i="19" s="1"/>
  <c r="L110" i="19" s="1"/>
  <c r="I372" i="19"/>
  <c r="K372" i="19" s="1"/>
  <c r="L372" i="19" s="1"/>
  <c r="I32" i="19"/>
  <c r="K32" i="19" s="1"/>
  <c r="L32" i="19" s="1"/>
  <c r="I2038" i="19"/>
  <c r="K2038" i="19" s="1"/>
  <c r="L2038" i="19" s="1"/>
  <c r="I2033" i="19"/>
  <c r="K2033" i="19" s="1"/>
  <c r="L2033" i="19" s="1"/>
  <c r="I86" i="19"/>
  <c r="K86" i="19" s="1"/>
  <c r="L86" i="19" s="1"/>
  <c r="I1373" i="19"/>
  <c r="K1373" i="19" s="1"/>
  <c r="L1373" i="19" s="1"/>
  <c r="I1948" i="19"/>
  <c r="K1948" i="19" s="1"/>
  <c r="L1948" i="19" s="1"/>
  <c r="I2030" i="19"/>
  <c r="K2030" i="19" s="1"/>
  <c r="L2030" i="19" s="1"/>
  <c r="I1265" i="19"/>
  <c r="K1265" i="19" s="1"/>
  <c r="L1265" i="19" s="1"/>
  <c r="I1228" i="19"/>
  <c r="K1228" i="19" s="1"/>
  <c r="L1228" i="19" s="1"/>
  <c r="I1089" i="19"/>
  <c r="K1089" i="19" s="1"/>
  <c r="L1089" i="19" s="1"/>
  <c r="I1240" i="19"/>
  <c r="K1240" i="19" s="1"/>
  <c r="L1240" i="19" s="1"/>
  <c r="I1999" i="19"/>
  <c r="K1999" i="19" s="1"/>
  <c r="L1999" i="19" s="1"/>
  <c r="I625" i="19"/>
  <c r="K625" i="19" s="1"/>
  <c r="L625" i="19" s="1"/>
  <c r="I1447" i="19"/>
  <c r="K1447" i="19" s="1"/>
  <c r="L1447" i="19" s="1"/>
  <c r="I1332" i="19"/>
  <c r="K1332" i="19" s="1"/>
  <c r="L1332" i="19" s="1"/>
  <c r="I1909" i="19"/>
  <c r="K1909" i="19" s="1"/>
  <c r="L1909" i="19" s="1"/>
  <c r="I1772" i="19"/>
  <c r="K1772" i="19" s="1"/>
  <c r="L1772" i="19" s="1"/>
  <c r="I584" i="19"/>
  <c r="K584" i="19" s="1"/>
  <c r="L584" i="19" s="1"/>
  <c r="I870" i="19"/>
  <c r="K870" i="19" s="1"/>
  <c r="L870" i="19" s="1"/>
  <c r="I104" i="19"/>
  <c r="K104" i="19" s="1"/>
  <c r="L104" i="19" s="1"/>
  <c r="I75" i="19"/>
  <c r="K75" i="19" s="1"/>
  <c r="L75" i="19" s="1"/>
  <c r="I1407" i="19"/>
  <c r="K1407" i="19" s="1"/>
  <c r="L1407" i="19" s="1"/>
  <c r="I2089" i="19"/>
  <c r="K2089" i="19" s="1"/>
  <c r="L2089" i="19" s="1"/>
  <c r="I1838" i="19"/>
  <c r="K1838" i="19" s="1"/>
  <c r="L1838" i="19" s="1"/>
  <c r="I434" i="19"/>
  <c r="K434" i="19" s="1"/>
  <c r="L434" i="19" s="1"/>
  <c r="I1585" i="19"/>
  <c r="K1585" i="19" s="1"/>
  <c r="L1585" i="19" s="1"/>
  <c r="I2136" i="19"/>
  <c r="K2136" i="19" s="1"/>
  <c r="L2136" i="19" s="1"/>
  <c r="I1470" i="19"/>
  <c r="K1470" i="19" s="1"/>
  <c r="L1470" i="19" s="1"/>
  <c r="I1172" i="19"/>
  <c r="K1172" i="19" s="1"/>
  <c r="L1172" i="19" s="1"/>
  <c r="I1177" i="19"/>
  <c r="K1177" i="19" s="1"/>
  <c r="L1177" i="19" s="1"/>
  <c r="I635" i="19"/>
  <c r="K635" i="19" s="1"/>
  <c r="L635" i="19" s="1"/>
  <c r="I350" i="19"/>
  <c r="K350" i="19" s="1"/>
  <c r="L350" i="19" s="1"/>
  <c r="I1575" i="19"/>
  <c r="K1575" i="19" s="1"/>
  <c r="L1575" i="19" s="1"/>
  <c r="I1848" i="19"/>
  <c r="K1848" i="19" s="1"/>
  <c r="L1848" i="19" s="1"/>
  <c r="I1676" i="19"/>
  <c r="K1676" i="19" s="1"/>
  <c r="L1676" i="19" s="1"/>
  <c r="I1565" i="19"/>
  <c r="K1565" i="19" s="1"/>
  <c r="L1565" i="19" s="1"/>
  <c r="I518" i="19"/>
  <c r="K518" i="19" s="1"/>
  <c r="L518" i="19" s="1"/>
  <c r="I301" i="19"/>
  <c r="K301" i="19" s="1"/>
  <c r="L301" i="19" s="1"/>
  <c r="I1279" i="19"/>
  <c r="K1279" i="19" s="1"/>
  <c r="L1279" i="19" s="1"/>
  <c r="I1051" i="19"/>
  <c r="K1051" i="19" s="1"/>
  <c r="L1051" i="19" s="1"/>
  <c r="I1307" i="19"/>
  <c r="K1307" i="19" s="1"/>
  <c r="L1307" i="19" s="1"/>
  <c r="I698" i="19"/>
  <c r="K698" i="19" s="1"/>
  <c r="L698" i="19" s="1"/>
  <c r="I1604" i="19"/>
  <c r="K1604" i="19" s="1"/>
  <c r="L1604" i="19" s="1"/>
  <c r="I1521" i="19"/>
  <c r="K1521" i="19" s="1"/>
  <c r="L1521" i="19" s="1"/>
  <c r="I1385" i="19"/>
  <c r="K1385" i="19" s="1"/>
  <c r="L1385" i="19" s="1"/>
  <c r="I1452" i="19"/>
  <c r="K1452" i="19" s="1"/>
  <c r="L1452" i="19" s="1"/>
  <c r="I1562" i="19"/>
  <c r="K1562" i="19" s="1"/>
  <c r="L1562" i="19" s="1"/>
  <c r="I875" i="19"/>
  <c r="K875" i="19" s="1"/>
  <c r="L875" i="19" s="1"/>
  <c r="I1975" i="19"/>
  <c r="K1975" i="19" s="1"/>
  <c r="L1975" i="19" s="1"/>
  <c r="I217" i="19"/>
  <c r="K217" i="19" s="1"/>
  <c r="L217" i="19" s="1"/>
  <c r="I62" i="19"/>
  <c r="K62" i="19" s="1"/>
  <c r="L62" i="19" s="1"/>
  <c r="I1927" i="19"/>
  <c r="K1927" i="19" s="1"/>
  <c r="L1927" i="19" s="1"/>
  <c r="I1761" i="19"/>
  <c r="K1761" i="19" s="1"/>
  <c r="L1761" i="19" s="1"/>
  <c r="I1261" i="19"/>
  <c r="K1261" i="19" s="1"/>
  <c r="L1261" i="19" s="1"/>
  <c r="I2129" i="19"/>
  <c r="K2129" i="19" s="1"/>
  <c r="L2129" i="19" s="1"/>
  <c r="I338" i="19"/>
  <c r="K338" i="19" s="1"/>
  <c r="L338" i="19" s="1"/>
  <c r="I1681" i="19"/>
  <c r="K1681" i="19" s="1"/>
  <c r="L1681" i="19" s="1"/>
  <c r="I1069" i="19"/>
  <c r="K1069" i="19" s="1"/>
  <c r="L1069" i="19" s="1"/>
  <c r="I814" i="19"/>
  <c r="K814" i="19" s="1"/>
  <c r="L814" i="19" s="1"/>
  <c r="I992" i="19"/>
  <c r="K992" i="19" s="1"/>
  <c r="L992" i="19" s="1"/>
  <c r="I263" i="19"/>
  <c r="K263" i="19" s="1"/>
  <c r="L263" i="19" s="1"/>
  <c r="I1350" i="19"/>
  <c r="K1350" i="19" s="1"/>
  <c r="L1350" i="19" s="1"/>
  <c r="I210" i="19"/>
  <c r="K210" i="19" s="1"/>
  <c r="L210" i="19" s="1"/>
  <c r="I2108" i="19"/>
  <c r="K2108" i="19" s="1"/>
  <c r="L2108" i="19" s="1"/>
  <c r="I156" i="19"/>
  <c r="K156" i="19" s="1"/>
  <c r="L156" i="19" s="1"/>
  <c r="I1624" i="19"/>
  <c r="K1624" i="19" s="1"/>
  <c r="L1624" i="19" s="1"/>
  <c r="I313" i="19"/>
  <c r="K313" i="19" s="1"/>
  <c r="L313" i="19" s="1"/>
  <c r="I1164" i="19"/>
  <c r="K1164" i="19" s="1"/>
  <c r="L1164" i="19" s="1"/>
  <c r="I1269" i="19"/>
  <c r="K1269" i="19" s="1"/>
  <c r="L1269" i="19" s="1"/>
  <c r="I1226" i="19"/>
  <c r="K1226" i="19" s="1"/>
  <c r="L1226" i="19" s="1"/>
  <c r="I2123" i="19"/>
  <c r="K2123" i="19" s="1"/>
  <c r="L2123" i="19" s="1"/>
  <c r="I891" i="19"/>
  <c r="K891" i="19" s="1"/>
  <c r="L891" i="19" s="1"/>
  <c r="I329" i="19"/>
  <c r="K329" i="19" s="1"/>
  <c r="L329" i="19" s="1"/>
  <c r="I1341" i="19"/>
  <c r="K1341" i="19" s="1"/>
  <c r="L1341" i="19" s="1"/>
  <c r="I1980" i="19"/>
  <c r="K1980" i="19" s="1"/>
  <c r="L1980" i="19" s="1"/>
  <c r="I1580" i="19"/>
  <c r="K1580" i="19" s="1"/>
  <c r="L1580" i="19" s="1"/>
  <c r="I2143" i="19"/>
  <c r="K2143" i="19" s="1"/>
  <c r="L2143" i="19" s="1"/>
  <c r="I1806" i="19"/>
  <c r="K1806" i="19" s="1"/>
  <c r="L1806" i="19" s="1"/>
  <c r="I1840" i="19"/>
  <c r="K1840" i="19" s="1"/>
  <c r="L1840" i="19" s="1"/>
  <c r="I692" i="19"/>
  <c r="K692" i="19" s="1"/>
  <c r="L692" i="19" s="1"/>
  <c r="I1972" i="19"/>
  <c r="K1972" i="19" s="1"/>
  <c r="L1972" i="19" s="1"/>
  <c r="I1274" i="19"/>
  <c r="K1274" i="19" s="1"/>
  <c r="L1274" i="19" s="1"/>
  <c r="I1917" i="19"/>
  <c r="K1917" i="19" s="1"/>
  <c r="L1917" i="19" s="1"/>
  <c r="I213" i="19"/>
  <c r="K213" i="19" s="1"/>
  <c r="L213" i="19" s="1"/>
  <c r="I1216" i="19"/>
  <c r="K1216" i="19" s="1"/>
  <c r="L1216" i="19" s="1"/>
  <c r="I936" i="19"/>
  <c r="K936" i="19" s="1"/>
  <c r="L936" i="19" s="1"/>
  <c r="I1402" i="19"/>
  <c r="K1402" i="19" s="1"/>
  <c r="L1402" i="19" s="1"/>
  <c r="I489" i="19"/>
  <c r="K489" i="19" s="1"/>
  <c r="L489" i="19" s="1"/>
  <c r="I280" i="19"/>
  <c r="K280" i="19" s="1"/>
  <c r="L280" i="19" s="1"/>
  <c r="I455" i="19"/>
  <c r="K455" i="19" s="1"/>
  <c r="L455" i="19" s="1"/>
  <c r="I2070" i="19"/>
  <c r="K2070" i="19" s="1"/>
  <c r="L2070" i="19" s="1"/>
  <c r="I1351" i="19"/>
  <c r="K1351" i="19" s="1"/>
  <c r="L1351" i="19" s="1"/>
  <c r="I1400" i="19"/>
  <c r="K1400" i="19" s="1"/>
  <c r="L1400" i="19" s="1"/>
  <c r="I779" i="19"/>
  <c r="K779" i="19" s="1"/>
  <c r="L779" i="19" s="1"/>
  <c r="I385" i="19"/>
  <c r="K385" i="19" s="1"/>
  <c r="L385" i="19" s="1"/>
  <c r="I869" i="19"/>
  <c r="K869" i="19" s="1"/>
  <c r="L869" i="19" s="1"/>
  <c r="I681" i="19"/>
  <c r="K681" i="19" s="1"/>
  <c r="L681" i="19" s="1"/>
  <c r="I400" i="19"/>
  <c r="K400" i="19" s="1"/>
  <c r="L400" i="19" s="1"/>
  <c r="I2110" i="19"/>
  <c r="K2110" i="19" s="1"/>
  <c r="L2110" i="19" s="1"/>
  <c r="I1700" i="19"/>
  <c r="K1700" i="19" s="1"/>
  <c r="L1700" i="19" s="1"/>
  <c r="I1380" i="19"/>
  <c r="K1380" i="19" s="1"/>
  <c r="L1380" i="19" s="1"/>
  <c r="I2083" i="19"/>
  <c r="K2083" i="19" s="1"/>
  <c r="L2083" i="19" s="1"/>
  <c r="I1717" i="19"/>
  <c r="K1717" i="19" s="1"/>
  <c r="L1717" i="19" s="1"/>
  <c r="I1245" i="19"/>
  <c r="K1245" i="19" s="1"/>
  <c r="L1245" i="19" s="1"/>
  <c r="I1286" i="19"/>
  <c r="K1286" i="19" s="1"/>
  <c r="L1286" i="19" s="1"/>
  <c r="I1254" i="19"/>
  <c r="K1254" i="19" s="1"/>
  <c r="L1254" i="19" s="1"/>
  <c r="I1732" i="19"/>
  <c r="K1732" i="19" s="1"/>
  <c r="L1732" i="19" s="1"/>
  <c r="I713" i="19"/>
  <c r="K713" i="19" s="1"/>
  <c r="L713" i="19" s="1"/>
  <c r="I1796" i="19"/>
  <c r="K1796" i="19" s="1"/>
  <c r="L1796" i="19" s="1"/>
  <c r="I48" i="19"/>
  <c r="K48" i="19" s="1"/>
  <c r="L48" i="19" s="1"/>
  <c r="I2060" i="19"/>
  <c r="K2060" i="19" s="1"/>
  <c r="L2060" i="19" s="1"/>
  <c r="I17" i="19"/>
  <c r="K17" i="19" s="1"/>
  <c r="L17" i="19" s="1"/>
  <c r="I644" i="19"/>
  <c r="K644" i="19" s="1"/>
  <c r="L644" i="19" s="1"/>
  <c r="I250" i="19"/>
  <c r="K250" i="19" s="1"/>
  <c r="L250" i="19" s="1"/>
  <c r="I1139" i="19"/>
  <c r="K1139" i="19" s="1"/>
  <c r="L1139" i="19" s="1"/>
  <c r="I1835" i="19"/>
  <c r="K1835" i="19" s="1"/>
  <c r="L1835" i="19" s="1"/>
  <c r="I511" i="19"/>
  <c r="K511" i="19" s="1"/>
  <c r="L511" i="19" s="1"/>
  <c r="I1656" i="19"/>
  <c r="K1656" i="19" s="1"/>
  <c r="L1656" i="19" s="1"/>
  <c r="I1926" i="19"/>
  <c r="K1926" i="19" s="1"/>
  <c r="L1926" i="19" s="1"/>
  <c r="I42" i="19"/>
  <c r="K42" i="19" s="1"/>
  <c r="L42" i="19" s="1"/>
  <c r="I1200" i="19"/>
  <c r="K1200" i="19" s="1"/>
  <c r="L1200" i="19" s="1"/>
  <c r="I2025" i="19"/>
  <c r="K2025" i="19" s="1"/>
  <c r="L2025" i="19" s="1"/>
  <c r="I1448" i="19"/>
  <c r="K1448" i="19" s="1"/>
  <c r="L1448" i="19" s="1"/>
  <c r="I1320" i="19"/>
  <c r="K1320" i="19" s="1"/>
  <c r="L1320" i="19" s="1"/>
  <c r="I380" i="19"/>
  <c r="K380" i="19" s="1"/>
  <c r="L380" i="19" s="1"/>
  <c r="I1355" i="19"/>
  <c r="K1355" i="19" s="1"/>
  <c r="L1355" i="19" s="1"/>
  <c r="I1706" i="19"/>
  <c r="K1706" i="19" s="1"/>
  <c r="L1706" i="19" s="1"/>
  <c r="I1163" i="19"/>
  <c r="K1163" i="19" s="1"/>
  <c r="L1163" i="19" s="1"/>
  <c r="I1408" i="19"/>
  <c r="K1408" i="19" s="1"/>
  <c r="L1408" i="19" s="1"/>
  <c r="I2066" i="19"/>
  <c r="K2066" i="19" s="1"/>
  <c r="L2066" i="19" s="1"/>
  <c r="I791" i="19"/>
  <c r="K791" i="19" s="1"/>
  <c r="L791" i="19" s="1"/>
  <c r="I1321" i="19"/>
  <c r="K1321" i="19" s="1"/>
  <c r="L1321" i="19" s="1"/>
  <c r="I1073" i="19"/>
  <c r="K1073" i="19" s="1"/>
  <c r="L1073" i="19" s="1"/>
  <c r="I141" i="19"/>
  <c r="K141" i="19" s="1"/>
  <c r="L141" i="19" s="1"/>
  <c r="I890" i="19"/>
  <c r="K890" i="19" s="1"/>
  <c r="L890" i="19" s="1"/>
  <c r="I656" i="19"/>
  <c r="K656" i="19" s="1"/>
  <c r="L656" i="19" s="1"/>
  <c r="I678" i="19"/>
  <c r="K678" i="19" s="1"/>
  <c r="L678" i="19" s="1"/>
  <c r="I855" i="19"/>
  <c r="K855" i="19" s="1"/>
  <c r="L855" i="19" s="1"/>
  <c r="I502" i="19"/>
  <c r="K502" i="19" s="1"/>
  <c r="L502" i="19" s="1"/>
  <c r="I418" i="19"/>
  <c r="K418" i="19" s="1"/>
  <c r="L418" i="19" s="1"/>
  <c r="I2157" i="19"/>
  <c r="K2157" i="19" s="1"/>
  <c r="L2157" i="19" s="1"/>
  <c r="I1993" i="19"/>
  <c r="K1993" i="19" s="1"/>
  <c r="L1993" i="19" s="1"/>
  <c r="I1619" i="19"/>
  <c r="K1619" i="19" s="1"/>
  <c r="L1619" i="19" s="1"/>
  <c r="I1611" i="19"/>
  <c r="K1611" i="19" s="1"/>
  <c r="L1611" i="19" s="1"/>
  <c r="I889" i="19"/>
  <c r="K889" i="19" s="1"/>
  <c r="L889" i="19" s="1"/>
  <c r="I1325" i="19"/>
  <c r="K1325" i="19" s="1"/>
  <c r="L1325" i="19" s="1"/>
  <c r="I776" i="19"/>
  <c r="K776" i="19" s="1"/>
  <c r="L776" i="19" s="1"/>
  <c r="I1142" i="19"/>
  <c r="K1142" i="19" s="1"/>
  <c r="L1142" i="19" s="1"/>
  <c r="I1034" i="19"/>
  <c r="K1034" i="19" s="1"/>
  <c r="L1034" i="19" s="1"/>
  <c r="I1409" i="19"/>
  <c r="K1409" i="19" s="1"/>
  <c r="L1409" i="19" s="1"/>
  <c r="I1349" i="19"/>
  <c r="K1349" i="19" s="1"/>
  <c r="L1349" i="19" s="1"/>
  <c r="I345" i="19"/>
  <c r="K345" i="19" s="1"/>
  <c r="L345" i="19" s="1"/>
  <c r="I171" i="19"/>
  <c r="K171" i="19" s="1"/>
  <c r="L171" i="19" s="1"/>
  <c r="I1929" i="19"/>
  <c r="K1929" i="19" s="1"/>
  <c r="L1929" i="19" s="1"/>
  <c r="I58" i="19"/>
  <c r="K58" i="19" s="1"/>
  <c r="L58" i="19" s="1"/>
  <c r="I1205" i="19"/>
  <c r="K1205" i="19" s="1"/>
  <c r="L1205" i="19" s="1"/>
  <c r="I1807" i="19"/>
  <c r="K1807" i="19" s="1"/>
  <c r="L1807" i="19" s="1"/>
  <c r="I467" i="19"/>
  <c r="K467" i="19" s="1"/>
  <c r="L467" i="19" s="1"/>
  <c r="I1178" i="19"/>
  <c r="K1178" i="19" s="1"/>
  <c r="L1178" i="19" s="1"/>
  <c r="I691" i="19"/>
  <c r="K691" i="19" s="1"/>
  <c r="L691" i="19" s="1"/>
  <c r="I1140" i="19"/>
  <c r="K1140" i="19" s="1"/>
  <c r="L1140" i="19" s="1"/>
  <c r="I2076" i="19"/>
  <c r="K2076" i="19" s="1"/>
  <c r="L2076" i="19" s="1"/>
  <c r="I914" i="19"/>
  <c r="K914" i="19" s="1"/>
  <c r="L914" i="19" s="1"/>
  <c r="I1930" i="19"/>
  <c r="K1930" i="19" s="1"/>
  <c r="L1930" i="19" s="1"/>
  <c r="I1109" i="19"/>
  <c r="K1109" i="19" s="1"/>
  <c r="L1109" i="19" s="1"/>
  <c r="I235" i="19"/>
  <c r="K235" i="19" s="1"/>
  <c r="L235" i="19" s="1"/>
  <c r="I1009" i="19"/>
  <c r="K1009" i="19" s="1"/>
  <c r="L1009" i="19" s="1"/>
  <c r="I1782" i="19"/>
  <c r="K1782" i="19" s="1"/>
  <c r="L1782" i="19" s="1"/>
  <c r="I745" i="19"/>
  <c r="K745" i="19" s="1"/>
  <c r="L745" i="19" s="1"/>
  <c r="I596" i="19"/>
  <c r="K596" i="19" s="1"/>
  <c r="L596" i="19" s="1"/>
  <c r="I1111" i="19"/>
  <c r="K1111" i="19" s="1"/>
  <c r="L1111" i="19" s="1"/>
  <c r="I1369" i="19"/>
  <c r="K1369" i="19" s="1"/>
  <c r="L1369" i="19" s="1"/>
  <c r="I920" i="19"/>
  <c r="K920" i="19" s="1"/>
  <c r="L920" i="19" s="1"/>
  <c r="I1247" i="19"/>
  <c r="K1247" i="19" s="1"/>
  <c r="L1247" i="19" s="1"/>
  <c r="I1166" i="19"/>
  <c r="K1166" i="19" s="1"/>
  <c r="L1166" i="19" s="1"/>
  <c r="I1366" i="19"/>
  <c r="K1366" i="19" s="1"/>
  <c r="L1366" i="19" s="1"/>
  <c r="I1085" i="19"/>
  <c r="K1085" i="19" s="1"/>
  <c r="L1085" i="19" s="1"/>
  <c r="I838" i="19"/>
  <c r="K838" i="19" s="1"/>
  <c r="L838" i="19" s="1"/>
  <c r="I996" i="19"/>
  <c r="K996" i="19" s="1"/>
  <c r="L996" i="19" s="1"/>
  <c r="I153" i="19"/>
  <c r="K153" i="19" s="1"/>
  <c r="L153" i="19" s="1"/>
  <c r="I1896" i="19"/>
  <c r="K1896" i="19" s="1"/>
  <c r="L1896" i="19" s="1"/>
  <c r="I1769" i="19"/>
  <c r="K1769" i="19" s="1"/>
  <c r="L1769" i="19" s="1"/>
  <c r="I924" i="19"/>
  <c r="K924" i="19" s="1"/>
  <c r="L924" i="19" s="1"/>
  <c r="I1510" i="19"/>
  <c r="K1510" i="19" s="1"/>
  <c r="L1510" i="19" s="1"/>
  <c r="I2126" i="19"/>
  <c r="K2126" i="19" s="1"/>
  <c r="L2126" i="19" s="1"/>
  <c r="I2057" i="19"/>
  <c r="K2057" i="19" s="1"/>
  <c r="L2057" i="19" s="1"/>
  <c r="I1949" i="19"/>
  <c r="K1949" i="19" s="1"/>
  <c r="L1949" i="19" s="1"/>
  <c r="I983" i="19"/>
  <c r="K983" i="19" s="1"/>
  <c r="L983" i="19" s="1"/>
  <c r="I871" i="19"/>
  <c r="K871" i="19" s="1"/>
  <c r="L871" i="19" s="1"/>
  <c r="I419" i="19"/>
  <c r="K419" i="19" s="1"/>
  <c r="L419" i="19" s="1"/>
  <c r="I725" i="19"/>
  <c r="K725" i="19" s="1"/>
  <c r="L725" i="19" s="1"/>
  <c r="I1301" i="19"/>
  <c r="K1301" i="19" s="1"/>
  <c r="L1301" i="19" s="1"/>
  <c r="I2091" i="19"/>
  <c r="K2091" i="19" s="1"/>
  <c r="L2091" i="19" s="1"/>
  <c r="I1682" i="19"/>
  <c r="K1682" i="19" s="1"/>
  <c r="L1682" i="19" s="1"/>
  <c r="I1854" i="19"/>
  <c r="K1854" i="19" s="1"/>
  <c r="L1854" i="19" s="1"/>
  <c r="I1110" i="19"/>
  <c r="K1110" i="19" s="1"/>
  <c r="L1110" i="19" s="1"/>
  <c r="I493" i="19"/>
  <c r="K493" i="19" s="1"/>
  <c r="L493" i="19" s="1"/>
  <c r="I428" i="19"/>
  <c r="K428" i="19" s="1"/>
  <c r="L428" i="19" s="1"/>
  <c r="I1445" i="19"/>
  <c r="K1445" i="19" s="1"/>
  <c r="L1445" i="19" s="1"/>
  <c r="I125" i="19"/>
  <c r="K125" i="19" s="1"/>
  <c r="L125" i="19" s="1"/>
  <c r="I796" i="19"/>
  <c r="K796" i="19" s="1"/>
  <c r="L796" i="19" s="1"/>
  <c r="I808" i="19"/>
  <c r="K808" i="19" s="1"/>
  <c r="L808" i="19" s="1"/>
  <c r="I1450" i="19"/>
  <c r="K1450" i="19" s="1"/>
  <c r="L1450" i="19" s="1"/>
  <c r="I956" i="19"/>
  <c r="K956" i="19" s="1"/>
  <c r="L956" i="19" s="1"/>
  <c r="I2111" i="19"/>
  <c r="K2111" i="19" s="1"/>
  <c r="L2111" i="19" s="1"/>
  <c r="I1414" i="19"/>
  <c r="K1414" i="19" s="1"/>
  <c r="L1414" i="19" s="1"/>
  <c r="I747" i="19"/>
  <c r="K747" i="19" s="1"/>
  <c r="L747" i="19" s="1"/>
  <c r="I1418" i="19"/>
  <c r="K1418" i="19" s="1"/>
  <c r="L1418" i="19" s="1"/>
  <c r="I1518" i="19"/>
  <c r="K1518" i="19" s="1"/>
  <c r="L1518" i="19" s="1"/>
  <c r="I1833" i="19"/>
  <c r="K1833" i="19" s="1"/>
  <c r="L1833" i="19" s="1"/>
  <c r="I1491" i="19"/>
  <c r="K1491" i="19" s="1"/>
  <c r="L1491" i="19" s="1"/>
  <c r="I631" i="19"/>
  <c r="K631" i="19" s="1"/>
  <c r="L631" i="19" s="1"/>
  <c r="I600" i="19"/>
  <c r="K600" i="19" s="1"/>
  <c r="L600" i="19" s="1"/>
  <c r="I876" i="19"/>
  <c r="K876" i="19" s="1"/>
  <c r="L876" i="19" s="1"/>
  <c r="I1599" i="19"/>
  <c r="K1599" i="19" s="1"/>
  <c r="L1599" i="19" s="1"/>
  <c r="I1634" i="19"/>
  <c r="K1634" i="19" s="1"/>
  <c r="L1634" i="19" s="1"/>
  <c r="I1494" i="19"/>
  <c r="K1494" i="19" s="1"/>
  <c r="L1494" i="19" s="1"/>
  <c r="I800" i="19"/>
  <c r="K800" i="19" s="1"/>
  <c r="L800" i="19" s="1"/>
  <c r="I1022" i="19"/>
  <c r="K1022" i="19" s="1"/>
  <c r="L1022" i="19" s="1"/>
  <c r="I278" i="19"/>
  <c r="K278" i="19" s="1"/>
  <c r="L278" i="19" s="1"/>
  <c r="I488" i="19"/>
  <c r="K488" i="19" s="1"/>
  <c r="L488" i="19" s="1"/>
  <c r="I999" i="19"/>
  <c r="K999" i="19" s="1"/>
  <c r="L999" i="19" s="1"/>
  <c r="I1062" i="19"/>
  <c r="K1062" i="19" s="1"/>
  <c r="L1062" i="19" s="1"/>
  <c r="I951" i="19"/>
  <c r="K951" i="19" s="1"/>
  <c r="L951" i="19" s="1"/>
  <c r="I1011" i="19"/>
  <c r="K1011" i="19" s="1"/>
  <c r="L1011" i="19" s="1"/>
  <c r="I315" i="19"/>
  <c r="K315" i="19" s="1"/>
  <c r="L315" i="19" s="1"/>
  <c r="I536" i="19"/>
  <c r="K536" i="19" s="1"/>
  <c r="L536" i="19" s="1"/>
  <c r="I1281" i="19"/>
  <c r="K1281" i="19" s="1"/>
  <c r="L1281" i="19" s="1"/>
  <c r="I2124" i="19"/>
  <c r="K2124" i="19" s="1"/>
  <c r="L2124" i="19" s="1"/>
  <c r="I1413" i="19"/>
  <c r="K1413" i="19" s="1"/>
  <c r="L1413" i="19" s="1"/>
  <c r="I1356" i="19"/>
  <c r="K1356" i="19" s="1"/>
  <c r="L1356" i="19" s="1"/>
  <c r="I1233" i="19"/>
  <c r="K1233" i="19" s="1"/>
  <c r="L1233" i="19" s="1"/>
  <c r="I685" i="19"/>
  <c r="K685" i="19" s="1"/>
  <c r="L685" i="19" s="1"/>
  <c r="I1314" i="19"/>
  <c r="K1314" i="19" s="1"/>
  <c r="L1314" i="19" s="1"/>
  <c r="I1664" i="19"/>
  <c r="K1664" i="19" s="1"/>
  <c r="L1664" i="19" s="1"/>
  <c r="I384" i="19"/>
  <c r="K384" i="19" s="1"/>
  <c r="L384" i="19" s="1"/>
  <c r="I2040" i="19"/>
  <c r="K2040" i="19" s="1"/>
  <c r="L2040" i="19" s="1"/>
  <c r="I1188" i="19"/>
  <c r="K1188" i="19" s="1"/>
  <c r="L1188" i="19" s="1"/>
  <c r="I1996" i="19"/>
  <c r="K1996" i="19" s="1"/>
  <c r="L1996" i="19" s="1"/>
  <c r="I1392" i="19"/>
  <c r="K1392" i="19" s="1"/>
  <c r="L1392" i="19" s="1"/>
  <c r="I825" i="19"/>
  <c r="K825" i="19" s="1"/>
  <c r="L825" i="19" s="1"/>
  <c r="I740" i="19"/>
  <c r="K740" i="19" s="1"/>
  <c r="L740" i="19" s="1"/>
  <c r="I653" i="19"/>
  <c r="K653" i="19" s="1"/>
  <c r="L653" i="19" s="1"/>
  <c r="I1583" i="19"/>
  <c r="K1583" i="19" s="1"/>
  <c r="L1583" i="19" s="1"/>
  <c r="I1417" i="19"/>
  <c r="K1417" i="19" s="1"/>
  <c r="L1417" i="19" s="1"/>
  <c r="I1134" i="19"/>
  <c r="K1134" i="19" s="1"/>
  <c r="L1134" i="19" s="1"/>
  <c r="I2147" i="19"/>
  <c r="K2147" i="19" s="1"/>
  <c r="L2147" i="19" s="1"/>
  <c r="I1337" i="19"/>
  <c r="K1337" i="19" s="1"/>
  <c r="L1337" i="19" s="1"/>
  <c r="I607" i="19"/>
  <c r="K607" i="19" s="1"/>
  <c r="L607" i="19" s="1"/>
  <c r="I1940" i="19"/>
  <c r="K1940" i="19" s="1"/>
  <c r="L1940" i="19" s="1"/>
  <c r="I933" i="19"/>
  <c r="K933" i="19" s="1"/>
  <c r="L933" i="19" s="1"/>
  <c r="I118" i="19"/>
  <c r="K118" i="19" s="1"/>
  <c r="L118" i="19" s="1"/>
  <c r="I1822" i="19"/>
  <c r="K1822" i="19" s="1"/>
  <c r="L1822" i="19" s="1"/>
  <c r="I1609" i="19"/>
  <c r="K1609" i="19" s="1"/>
  <c r="L1609" i="19" s="1"/>
  <c r="I973" i="19"/>
  <c r="K973" i="19" s="1"/>
  <c r="L973" i="19" s="1"/>
  <c r="I1710" i="19"/>
  <c r="K1710" i="19" s="1"/>
  <c r="L1710" i="19" s="1"/>
  <c r="I1183" i="19"/>
  <c r="K1183" i="19" s="1"/>
  <c r="L1183" i="19" s="1"/>
  <c r="I1991" i="19"/>
  <c r="K1991" i="19" s="1"/>
  <c r="L1991" i="19" s="1"/>
  <c r="I1234" i="19"/>
  <c r="K1234" i="19" s="1"/>
  <c r="L1234" i="19" s="1"/>
  <c r="I481" i="19"/>
  <c r="K481" i="19" s="1"/>
  <c r="L481" i="19" s="1"/>
  <c r="I36" i="19"/>
  <c r="K36" i="19" s="1"/>
  <c r="L36" i="19" s="1"/>
  <c r="I729" i="19"/>
  <c r="K729" i="19" s="1"/>
  <c r="L729" i="19" s="1"/>
  <c r="I108" i="19"/>
  <c r="K108" i="19" s="1"/>
  <c r="L108" i="19" s="1"/>
  <c r="I204" i="19"/>
  <c r="K204" i="19" s="1"/>
  <c r="L204" i="19" s="1"/>
  <c r="I539" i="19"/>
  <c r="K539" i="19" s="1"/>
  <c r="L539" i="19" s="1"/>
  <c r="I1410" i="19"/>
  <c r="K1410" i="19" s="1"/>
  <c r="L1410" i="19" s="1"/>
  <c r="I1653" i="19"/>
  <c r="K1653" i="19" s="1"/>
  <c r="L1653" i="19" s="1"/>
  <c r="I640" i="19"/>
  <c r="K640" i="19" s="1"/>
  <c r="L640" i="19" s="1"/>
  <c r="I1759" i="19"/>
  <c r="K1759" i="19" s="1"/>
  <c r="L1759" i="19" s="1"/>
  <c r="I1404" i="19"/>
  <c r="K1404" i="19" s="1"/>
  <c r="L1404" i="19" s="1"/>
  <c r="I1342" i="19"/>
  <c r="K1342" i="19" s="1"/>
  <c r="L1342" i="19" s="1"/>
  <c r="I1963" i="19"/>
  <c r="K1963" i="19" s="1"/>
  <c r="L1963" i="19" s="1"/>
  <c r="I1209" i="19"/>
  <c r="K1209" i="19" s="1"/>
  <c r="L1209" i="19" s="1"/>
  <c r="I1304" i="19"/>
  <c r="K1304" i="19" s="1"/>
  <c r="L1304" i="19" s="1"/>
  <c r="I962" i="19"/>
  <c r="K962" i="19" s="1"/>
  <c r="L962" i="19" s="1"/>
  <c r="I151" i="19"/>
  <c r="K151" i="19" s="1"/>
  <c r="L151" i="19" s="1"/>
  <c r="I2067" i="19"/>
  <c r="K2067" i="19" s="1"/>
  <c r="L2067" i="19" s="1"/>
  <c r="I478" i="19"/>
  <c r="K478" i="19" s="1"/>
  <c r="L478" i="19" s="1"/>
  <c r="I2159" i="19"/>
  <c r="K2159" i="19" s="1"/>
  <c r="L2159" i="19" s="1"/>
  <c r="I1850" i="19"/>
  <c r="K1850" i="19" s="1"/>
  <c r="L1850" i="19" s="1"/>
  <c r="I1670" i="19"/>
  <c r="K1670" i="19" s="1"/>
  <c r="L1670" i="19" s="1"/>
  <c r="I1922" i="19"/>
  <c r="K1922" i="19" s="1"/>
  <c r="L1922" i="19" s="1"/>
  <c r="I1435" i="19"/>
  <c r="K1435" i="19" s="1"/>
  <c r="L1435" i="19" s="1"/>
  <c r="I1527" i="19"/>
  <c r="K1527" i="19" s="1"/>
  <c r="L1527" i="19" s="1"/>
  <c r="I163" i="19"/>
  <c r="K163" i="19" s="1"/>
  <c r="L163" i="19" s="1"/>
  <c r="I978" i="19"/>
  <c r="K978" i="19" s="1"/>
  <c r="L978" i="19" s="1"/>
  <c r="I1721" i="19"/>
  <c r="K1721" i="19" s="1"/>
  <c r="L1721" i="19" s="1"/>
  <c r="I1956" i="19"/>
  <c r="K1956" i="19" s="1"/>
  <c r="L1956" i="19" s="1"/>
  <c r="I1439" i="19"/>
  <c r="K1439" i="19" s="1"/>
  <c r="L1439" i="19" s="1"/>
  <c r="I347" i="19"/>
  <c r="K347" i="19" s="1"/>
  <c r="L347" i="19" s="1"/>
  <c r="I1834" i="19"/>
  <c r="K1834" i="19" s="1"/>
  <c r="L1834" i="19" s="1"/>
  <c r="I1546" i="19"/>
  <c r="K1546" i="19" s="1"/>
  <c r="L1546" i="19" s="1"/>
  <c r="I683" i="19"/>
  <c r="K683" i="19" s="1"/>
  <c r="L683" i="19" s="1"/>
  <c r="I564" i="19"/>
  <c r="K564" i="19" s="1"/>
  <c r="L564" i="19" s="1"/>
  <c r="I2028" i="19"/>
  <c r="K2028" i="19" s="1"/>
  <c r="L2028" i="19" s="1"/>
  <c r="I1174" i="19"/>
  <c r="K1174" i="19" s="1"/>
  <c r="L1174" i="19" s="1"/>
  <c r="I993" i="19"/>
  <c r="K993" i="19" s="1"/>
  <c r="L993" i="19" s="1"/>
  <c r="I2128" i="19"/>
  <c r="K2128" i="19" s="1"/>
  <c r="L2128" i="19" s="1"/>
  <c r="I587" i="19"/>
  <c r="K587" i="19" s="1"/>
  <c r="L587" i="19" s="1"/>
  <c r="I609" i="19"/>
  <c r="K609" i="19" s="1"/>
  <c r="L609" i="19" s="1"/>
  <c r="I1479" i="19"/>
  <c r="K1479" i="19" s="1"/>
  <c r="L1479" i="19" s="1"/>
  <c r="I286" i="19"/>
  <c r="K286" i="19" s="1"/>
  <c r="L286" i="19" s="1"/>
  <c r="I1994" i="19"/>
  <c r="K1994" i="19" s="1"/>
  <c r="L1994" i="19" s="1"/>
  <c r="I474" i="19"/>
  <c r="K474" i="19" s="1"/>
  <c r="L474" i="19" s="1"/>
  <c r="I1908" i="19"/>
  <c r="K1908" i="19" s="1"/>
  <c r="L1908" i="19" s="1"/>
  <c r="I60" i="19"/>
  <c r="K60" i="19" s="1"/>
  <c r="L60" i="19" s="1"/>
  <c r="I433" i="19"/>
  <c r="K433" i="19" s="1"/>
  <c r="L433" i="19" s="1"/>
  <c r="I1460" i="19"/>
  <c r="K1460" i="19" s="1"/>
  <c r="L1460" i="19" s="1"/>
  <c r="I92" i="19"/>
  <c r="K92" i="19" s="1"/>
  <c r="L92" i="19" s="1"/>
  <c r="I2107" i="19"/>
  <c r="K2107" i="19" s="1"/>
  <c r="L2107" i="19" s="1"/>
  <c r="I245" i="19"/>
  <c r="K245" i="19" s="1"/>
  <c r="L245" i="19" s="1"/>
  <c r="I665" i="19"/>
  <c r="K665" i="19" s="1"/>
  <c r="L665" i="19" s="1"/>
  <c r="I1151" i="19"/>
  <c r="K1151" i="19" s="1"/>
  <c r="L1151" i="19" s="1"/>
  <c r="I1104" i="19"/>
  <c r="K1104" i="19" s="1"/>
  <c r="L1104" i="19" s="1"/>
  <c r="I352" i="19"/>
  <c r="K352" i="19" s="1"/>
  <c r="L352" i="19" s="1"/>
  <c r="I1852" i="19"/>
  <c r="K1852" i="19" s="1"/>
  <c r="L1852" i="19" s="1"/>
  <c r="I899" i="19"/>
  <c r="K899" i="19" s="1"/>
  <c r="L899" i="19" s="1"/>
  <c r="I1106" i="19"/>
  <c r="K1106" i="19" s="1"/>
  <c r="L1106" i="19" s="1"/>
  <c r="I708" i="19"/>
  <c r="K708" i="19" s="1"/>
  <c r="L708" i="19" s="1"/>
  <c r="I38" i="19"/>
  <c r="K38" i="19" s="1"/>
  <c r="L38" i="19" s="1"/>
  <c r="I28" i="19"/>
  <c r="K28" i="19" s="1"/>
  <c r="L28" i="19" s="1"/>
  <c r="I1663" i="19"/>
  <c r="K1663" i="19" s="1"/>
  <c r="L1663" i="19" s="1"/>
  <c r="I1985" i="19"/>
  <c r="K1985" i="19" s="1"/>
  <c r="L1985" i="19" s="1"/>
  <c r="I1292" i="19"/>
  <c r="K1292" i="19" s="1"/>
  <c r="L1292" i="19" s="1"/>
  <c r="I1643" i="19"/>
  <c r="K1643" i="19" s="1"/>
  <c r="L1643" i="19" s="1"/>
  <c r="I504" i="19"/>
  <c r="K504" i="19" s="1"/>
  <c r="L504" i="19" s="1"/>
  <c r="I1454" i="19"/>
  <c r="K1454" i="19" s="1"/>
  <c r="L1454" i="19" s="1"/>
  <c r="I1696" i="19"/>
  <c r="K1696" i="19" s="1"/>
  <c r="L1696" i="19" s="1"/>
  <c r="I1800" i="19"/>
  <c r="K1800" i="19" s="1"/>
  <c r="L1800" i="19" s="1"/>
  <c r="I318" i="19"/>
  <c r="K318" i="19" s="1"/>
  <c r="L318" i="19" s="1"/>
  <c r="I321" i="19"/>
  <c r="K321" i="19" s="1"/>
  <c r="L321" i="19" s="1"/>
  <c r="I1405" i="19"/>
  <c r="K1405" i="19" s="1"/>
  <c r="L1405" i="19" s="1"/>
  <c r="I702" i="19"/>
  <c r="K702" i="19" s="1"/>
  <c r="L702" i="19" s="1"/>
  <c r="I1021" i="19"/>
  <c r="K1021" i="19" s="1"/>
  <c r="L1021" i="19" s="1"/>
  <c r="I1894" i="19"/>
  <c r="K1894" i="19" s="1"/>
  <c r="L1894" i="19" s="1"/>
  <c r="I1577" i="19"/>
  <c r="K1577" i="19" s="1"/>
  <c r="L1577" i="19" s="1"/>
  <c r="I1360" i="19"/>
  <c r="K1360" i="19" s="1"/>
  <c r="L1360" i="19" s="1"/>
  <c r="I1951" i="19"/>
  <c r="K1951" i="19" s="1"/>
  <c r="L1951" i="19" s="1"/>
  <c r="I1015" i="19"/>
  <c r="K1015" i="19" s="1"/>
  <c r="L1015" i="19" s="1"/>
  <c r="I2132" i="19"/>
  <c r="K2132" i="19" s="1"/>
  <c r="L2132" i="19" s="1"/>
  <c r="I77" i="19"/>
  <c r="K77" i="19" s="1"/>
  <c r="L77" i="19" s="1"/>
  <c r="I706" i="19"/>
  <c r="K706" i="19" s="1"/>
  <c r="L706" i="19" s="1"/>
  <c r="I499" i="19"/>
  <c r="K499" i="19" s="1"/>
  <c r="L499" i="19" s="1"/>
  <c r="I1220" i="19"/>
  <c r="K1220" i="19" s="1"/>
  <c r="L1220" i="19" s="1"/>
  <c r="I981" i="19"/>
  <c r="K981" i="19" s="1"/>
  <c r="L981" i="19" s="1"/>
  <c r="I1123" i="19"/>
  <c r="K1123" i="19" s="1"/>
  <c r="L1123" i="19" s="1"/>
  <c r="I864" i="19"/>
  <c r="K864" i="19" s="1"/>
  <c r="L864" i="19" s="1"/>
  <c r="I281" i="19"/>
  <c r="K281" i="19" s="1"/>
  <c r="L281" i="19" s="1"/>
  <c r="I423" i="19"/>
  <c r="K423" i="19" s="1"/>
  <c r="L423" i="19" s="1"/>
  <c r="I2078" i="19"/>
  <c r="K2078" i="19" s="1"/>
  <c r="L2078" i="19" s="1"/>
  <c r="I1543" i="19"/>
  <c r="K1543" i="19" s="1"/>
  <c r="L1543" i="19" s="1"/>
  <c r="I215" i="19"/>
  <c r="K215" i="19" s="1"/>
  <c r="L215" i="19" s="1"/>
  <c r="I1589" i="19"/>
  <c r="K1589" i="19" s="1"/>
  <c r="L1589" i="19" s="1"/>
  <c r="I136" i="19"/>
  <c r="K136" i="19" s="1"/>
  <c r="L136" i="19" s="1"/>
  <c r="I839" i="19"/>
  <c r="K839" i="19" s="1"/>
  <c r="L839" i="19" s="1"/>
  <c r="I1697" i="19"/>
  <c r="K1697" i="19" s="1"/>
  <c r="L1697" i="19" s="1"/>
  <c r="I64" i="19"/>
  <c r="K64" i="19" s="1"/>
  <c r="L64" i="19" s="1"/>
  <c r="I277" i="19"/>
  <c r="K277" i="19" s="1"/>
  <c r="L277" i="19" s="1"/>
  <c r="I885" i="19"/>
  <c r="K885" i="19" s="1"/>
  <c r="L885" i="19" s="1"/>
  <c r="I1441" i="19"/>
  <c r="K1441" i="19" s="1"/>
  <c r="L1441" i="19" s="1"/>
  <c r="I415" i="19"/>
  <c r="K415" i="19" s="1"/>
  <c r="L415" i="19" s="1"/>
  <c r="I1095" i="19"/>
  <c r="K1095" i="19" s="1"/>
  <c r="L1095" i="19" s="1"/>
  <c r="I292" i="19"/>
  <c r="K292" i="19" s="1"/>
  <c r="L292" i="19" s="1"/>
  <c r="I1352" i="19"/>
  <c r="K1352" i="19" s="1"/>
  <c r="L1352" i="19" s="1"/>
  <c r="I1591" i="19"/>
  <c r="K1591" i="19" s="1"/>
  <c r="L1591" i="19" s="1"/>
  <c r="I697" i="19"/>
  <c r="K697" i="19" s="1"/>
  <c r="L697" i="19" s="1"/>
  <c r="I750" i="19"/>
  <c r="K750" i="19" s="1"/>
  <c r="L750" i="19" s="1"/>
  <c r="I1144" i="19"/>
  <c r="K1144" i="19" s="1"/>
  <c r="L1144" i="19" s="1"/>
  <c r="I1914" i="19"/>
  <c r="K1914" i="19" s="1"/>
  <c r="L1914" i="19" s="1"/>
  <c r="I1323" i="19"/>
  <c r="K1323" i="19" s="1"/>
  <c r="L1323" i="19" s="1"/>
  <c r="I1795" i="19"/>
  <c r="K1795" i="19" s="1"/>
  <c r="L1795" i="19" s="1"/>
  <c r="I1937" i="19"/>
  <c r="K1937" i="19" s="1"/>
  <c r="L1937" i="19" s="1"/>
  <c r="I483" i="19"/>
  <c r="K483" i="19" s="1"/>
  <c r="L483" i="19" s="1"/>
  <c r="I755" i="19"/>
  <c r="K755" i="19" s="1"/>
  <c r="L755" i="19" s="1"/>
  <c r="I107" i="19"/>
  <c r="K107" i="19" s="1"/>
  <c r="L107" i="19" s="1"/>
  <c r="I718" i="19"/>
  <c r="K718" i="19" s="1"/>
  <c r="L718" i="19" s="1"/>
  <c r="I284" i="19"/>
  <c r="K284" i="19" s="1"/>
  <c r="L284" i="19" s="1"/>
  <c r="I1743" i="19"/>
  <c r="K1743" i="19" s="1"/>
  <c r="L1743" i="19" s="1"/>
  <c r="I188" i="19"/>
  <c r="K188" i="19" s="1"/>
  <c r="L188" i="19" s="1"/>
  <c r="I1389" i="19"/>
  <c r="K1389" i="19" s="1"/>
  <c r="L1389" i="19" s="1"/>
  <c r="I2088" i="19"/>
  <c r="K2088" i="19" s="1"/>
  <c r="L2088" i="19" s="1"/>
  <c r="I1231" i="19"/>
  <c r="K1231" i="19" s="1"/>
  <c r="L1231" i="19" s="1"/>
  <c r="I1334" i="19"/>
  <c r="K1334" i="19" s="1"/>
  <c r="L1334" i="19" s="1"/>
  <c r="I208" i="19"/>
  <c r="K208" i="19" s="1"/>
  <c r="L208" i="19" s="1"/>
  <c r="I457" i="19"/>
  <c r="K457" i="19" s="1"/>
  <c r="L457" i="19" s="1"/>
  <c r="I794" i="19"/>
  <c r="K794" i="19" s="1"/>
  <c r="L794" i="19" s="1"/>
  <c r="I1542" i="19"/>
  <c r="K1542" i="19" s="1"/>
  <c r="L1542" i="19" s="1"/>
  <c r="I927" i="19"/>
  <c r="K927" i="19" s="1"/>
  <c r="L927" i="19" s="1"/>
  <c r="I1613" i="19"/>
  <c r="K1613" i="19" s="1"/>
  <c r="L1613" i="19" s="1"/>
  <c r="I1268" i="19"/>
  <c r="K1268" i="19" s="1"/>
  <c r="L1268" i="19" s="1"/>
  <c r="I624" i="19"/>
  <c r="K624" i="19" s="1"/>
  <c r="L624" i="19" s="1"/>
  <c r="I357" i="19"/>
  <c r="K357" i="19" s="1"/>
  <c r="L357" i="19" s="1"/>
  <c r="I1677" i="19"/>
  <c r="K1677" i="19" s="1"/>
  <c r="L1677" i="19" s="1"/>
  <c r="I1593" i="19"/>
  <c r="K1593" i="19" s="1"/>
  <c r="L1593" i="19" s="1"/>
  <c r="I1856" i="19"/>
  <c r="K1856" i="19" s="1"/>
  <c r="L1856" i="19" s="1"/>
  <c r="I1742" i="19"/>
  <c r="K1742" i="19" s="1"/>
  <c r="L1742" i="19" s="1"/>
  <c r="I952" i="19"/>
  <c r="K952" i="19" s="1"/>
  <c r="L952" i="19" s="1"/>
  <c r="I1463" i="19"/>
  <c r="K1463" i="19" s="1"/>
  <c r="L1463" i="19" s="1"/>
  <c r="I792" i="19"/>
  <c r="K792" i="19" s="1"/>
  <c r="L792" i="19" s="1"/>
  <c r="I2046" i="19"/>
  <c r="K2046" i="19" s="1"/>
  <c r="L2046" i="19" s="1"/>
  <c r="I1499" i="19"/>
  <c r="K1499" i="19" s="1"/>
  <c r="L1499" i="19" s="1"/>
  <c r="I967" i="19"/>
  <c r="K967" i="19" s="1"/>
  <c r="L967" i="19" s="1"/>
  <c r="I590" i="19"/>
  <c r="K590" i="19" s="1"/>
  <c r="L590" i="19" s="1"/>
  <c r="I155" i="19"/>
  <c r="K155" i="19" s="1"/>
  <c r="L155" i="19" s="1"/>
  <c r="I491" i="19"/>
  <c r="K491" i="19" s="1"/>
  <c r="L491" i="19" s="1"/>
  <c r="I248" i="19"/>
  <c r="K248" i="19" s="1"/>
  <c r="L248" i="19" s="1"/>
  <c r="I1779" i="19"/>
  <c r="K1779" i="19" s="1"/>
  <c r="L1779" i="19" s="1"/>
  <c r="I1793" i="19"/>
  <c r="K1793" i="19" s="1"/>
  <c r="L1793" i="19" s="1"/>
  <c r="I2101" i="19"/>
  <c r="K2101" i="19" s="1"/>
  <c r="L2101" i="19" s="1"/>
  <c r="I1729" i="19"/>
  <c r="K1729" i="19" s="1"/>
  <c r="L1729" i="19" s="1"/>
  <c r="I541" i="19"/>
  <c r="K541" i="19" s="1"/>
  <c r="L541" i="19" s="1"/>
  <c r="I24" i="19"/>
  <c r="K24" i="19" s="1"/>
  <c r="L24" i="19" s="1"/>
  <c r="I88" i="19"/>
  <c r="K88" i="19" s="1"/>
  <c r="L88" i="19" s="1"/>
  <c r="I657" i="19"/>
  <c r="K657" i="19" s="1"/>
  <c r="L657" i="19" s="1"/>
  <c r="I943" i="19"/>
  <c r="K943" i="19" s="1"/>
  <c r="L943" i="19" s="1"/>
  <c r="I1645" i="19"/>
  <c r="K1645" i="19" s="1"/>
  <c r="L1645" i="19" s="1"/>
  <c r="I806" i="19"/>
  <c r="K806" i="19" s="1"/>
  <c r="L806" i="19" s="1"/>
  <c r="I840" i="19"/>
  <c r="K840" i="19" s="1"/>
  <c r="L840" i="19" s="1"/>
  <c r="I1895" i="19"/>
  <c r="K1895" i="19" s="1"/>
  <c r="L1895" i="19" s="1"/>
  <c r="I299" i="19"/>
  <c r="K299" i="19" s="1"/>
  <c r="L299" i="19" s="1"/>
  <c r="I1942" i="19"/>
  <c r="K1942" i="19" s="1"/>
  <c r="L1942" i="19" s="1"/>
  <c r="I1037" i="19"/>
  <c r="K1037" i="19" s="1"/>
  <c r="L1037" i="19" s="1"/>
  <c r="I1215" i="19"/>
  <c r="K1215" i="19" s="1"/>
  <c r="L1215" i="19" s="1"/>
  <c r="I2096" i="19"/>
  <c r="K2096" i="19" s="1"/>
  <c r="L2096" i="19" s="1"/>
  <c r="I944" i="19"/>
  <c r="K944" i="19" s="1"/>
  <c r="L944" i="19" s="1"/>
  <c r="I487" i="19"/>
  <c r="K487" i="19" s="1"/>
  <c r="L487" i="19" s="1"/>
  <c r="I877" i="19"/>
  <c r="K877" i="19" s="1"/>
  <c r="L877" i="19" s="1"/>
  <c r="I1159" i="19"/>
  <c r="K1159" i="19" s="1"/>
  <c r="L1159" i="19" s="1"/>
  <c r="I85" i="19"/>
  <c r="K85" i="19" s="1"/>
  <c r="L85" i="19" s="1"/>
  <c r="I866" i="19"/>
  <c r="K866" i="19" s="1"/>
  <c r="L866" i="19" s="1"/>
  <c r="I1354" i="19"/>
  <c r="K1354" i="19" s="1"/>
  <c r="L1354" i="19" s="1"/>
  <c r="I780" i="19"/>
  <c r="K780" i="19" s="1"/>
  <c r="L780" i="19" s="1"/>
  <c r="I632" i="19"/>
  <c r="K632" i="19" s="1"/>
  <c r="L632" i="19" s="1"/>
  <c r="I1295" i="19"/>
  <c r="K1295" i="19" s="1"/>
  <c r="L1295" i="19" s="1"/>
  <c r="I259" i="19"/>
  <c r="K259" i="19" s="1"/>
  <c r="L259" i="19" s="1"/>
  <c r="I1754" i="19"/>
  <c r="K1754" i="19" s="1"/>
  <c r="L1754" i="19" s="1"/>
  <c r="I802" i="19"/>
  <c r="K802" i="19" s="1"/>
  <c r="L802" i="19" s="1"/>
  <c r="I287" i="19"/>
  <c r="K287" i="19" s="1"/>
  <c r="L287" i="19" s="1"/>
  <c r="I1728" i="19"/>
  <c r="K1728" i="19" s="1"/>
  <c r="L1728" i="19" s="1"/>
  <c r="I337" i="19"/>
  <c r="K337" i="19" s="1"/>
  <c r="L337" i="19" s="1"/>
  <c r="I2160" i="19"/>
  <c r="K2160" i="19" s="1"/>
  <c r="L2160" i="19" s="1"/>
  <c r="I2120" i="19"/>
  <c r="K2120" i="19" s="1"/>
  <c r="L2120" i="19" s="1"/>
  <c r="I1017" i="19"/>
  <c r="K1017" i="19" s="1"/>
  <c r="L1017" i="19" s="1"/>
  <c r="I331" i="19"/>
  <c r="K331" i="19" s="1"/>
  <c r="L331" i="19" s="1"/>
  <c r="I1280" i="19"/>
  <c r="K1280" i="19" s="1"/>
  <c r="L1280" i="19" s="1"/>
  <c r="I2102" i="19"/>
  <c r="K2102" i="19" s="1"/>
  <c r="L2102" i="19" s="1"/>
  <c r="I785" i="19"/>
  <c r="K785" i="19" s="1"/>
  <c r="L785" i="19" s="1"/>
  <c r="I103" i="19"/>
  <c r="K103" i="19" s="1"/>
  <c r="L103" i="19" s="1"/>
  <c r="I954" i="19"/>
  <c r="K954" i="19" s="1"/>
  <c r="L954" i="19" s="1"/>
  <c r="I123" i="19"/>
  <c r="K123" i="19" s="1"/>
  <c r="L123" i="19" s="1"/>
  <c r="I2074" i="19"/>
  <c r="K2074" i="19" s="1"/>
  <c r="L2074" i="19" s="1"/>
  <c r="I14" i="19"/>
  <c r="K14" i="19" s="1"/>
  <c r="L14" i="19" s="1"/>
  <c r="I1961" i="19"/>
  <c r="K1961" i="19" s="1"/>
  <c r="L1961" i="19" s="1"/>
  <c r="I540" i="19"/>
  <c r="K540" i="19" s="1"/>
  <c r="L540" i="19" s="1"/>
  <c r="I727" i="19"/>
  <c r="K727" i="19" s="1"/>
  <c r="L727" i="19" s="1"/>
  <c r="I1954" i="19"/>
  <c r="K1954" i="19" s="1"/>
  <c r="L1954" i="19" s="1"/>
  <c r="I207" i="19"/>
  <c r="K207" i="19" s="1"/>
  <c r="L207" i="19" s="1"/>
  <c r="I396" i="19"/>
  <c r="K396" i="19" s="1"/>
  <c r="L396" i="19" s="1"/>
  <c r="I1306" i="19"/>
  <c r="K1306" i="19" s="1"/>
  <c r="L1306" i="19" s="1"/>
  <c r="I109" i="19"/>
  <c r="K109" i="19" s="1"/>
  <c r="L109" i="19" s="1"/>
  <c r="I1788" i="19"/>
  <c r="K1788" i="19" s="1"/>
  <c r="L1788" i="19" s="1"/>
  <c r="I650" i="19"/>
  <c r="K650" i="19" s="1"/>
  <c r="L650" i="19" s="1"/>
  <c r="I707" i="19"/>
  <c r="K707" i="19" s="1"/>
  <c r="L707" i="19" s="1"/>
  <c r="I1635" i="19"/>
  <c r="K1635" i="19" s="1"/>
  <c r="L1635" i="19" s="1"/>
  <c r="I1196" i="19"/>
  <c r="K1196" i="19" s="1"/>
  <c r="L1196" i="19" s="1"/>
  <c r="I1566" i="19"/>
  <c r="K1566" i="19" s="1"/>
  <c r="L1566" i="19" s="1"/>
  <c r="I78" i="19"/>
  <c r="K78" i="19" s="1"/>
  <c r="L78" i="19" s="1"/>
  <c r="I501" i="19"/>
  <c r="K501" i="19" s="1"/>
  <c r="L501" i="19" s="1"/>
  <c r="I1938" i="19"/>
  <c r="K1938" i="19" s="1"/>
  <c r="L1938" i="19" s="1"/>
  <c r="I403" i="19"/>
  <c r="K403" i="19" s="1"/>
  <c r="L403" i="19" s="1"/>
  <c r="I546" i="19"/>
  <c r="K546" i="19" s="1"/>
  <c r="L546" i="19" s="1"/>
  <c r="I1453" i="19"/>
  <c r="K1453" i="19" s="1"/>
  <c r="L1453" i="19" s="1"/>
  <c r="I1911" i="19"/>
  <c r="K1911" i="19" s="1"/>
  <c r="L1911" i="19" s="1"/>
  <c r="I1552" i="19"/>
  <c r="K1552" i="19" s="1"/>
  <c r="L1552" i="19" s="1"/>
  <c r="I577" i="19"/>
  <c r="K577" i="19" s="1"/>
  <c r="L577" i="19" s="1"/>
  <c r="I392" i="19"/>
  <c r="K392" i="19" s="1"/>
  <c r="L392" i="19" s="1"/>
  <c r="I2082" i="19"/>
  <c r="K2082" i="19" s="1"/>
  <c r="L2082" i="19" s="1"/>
  <c r="I130" i="19"/>
  <c r="K130" i="19" s="1"/>
  <c r="L130" i="19" s="1"/>
  <c r="I959" i="19"/>
  <c r="K959" i="19" s="1"/>
  <c r="L959" i="19" s="1"/>
  <c r="I1333" i="19"/>
  <c r="K1333" i="19" s="1"/>
  <c r="L1333" i="19" s="1"/>
  <c r="I1698" i="19"/>
  <c r="K1698" i="19" s="1"/>
  <c r="L1698" i="19" s="1"/>
  <c r="I852" i="19"/>
  <c r="K852" i="19" s="1"/>
  <c r="L852" i="19" s="1"/>
  <c r="I2054" i="19"/>
  <c r="K2054" i="19" s="1"/>
  <c r="L2054" i="19" s="1"/>
  <c r="I1406" i="19"/>
  <c r="K1406" i="19" s="1"/>
  <c r="L1406" i="19" s="1"/>
  <c r="I930" i="19"/>
  <c r="K930" i="19" s="1"/>
  <c r="L930" i="19" s="1"/>
  <c r="I395" i="19"/>
  <c r="K395" i="19" s="1"/>
  <c r="L395" i="19" s="1"/>
  <c r="I236" i="19"/>
  <c r="K236" i="19" s="1"/>
  <c r="L236" i="19" s="1"/>
  <c r="I422" i="19"/>
  <c r="K422" i="19" s="1"/>
  <c r="L422" i="19" s="1"/>
  <c r="I809" i="19"/>
  <c r="K809" i="19" s="1"/>
  <c r="L809" i="19" s="1"/>
  <c r="I66" i="19"/>
  <c r="K66" i="19" s="1"/>
  <c r="L66" i="19" s="1"/>
  <c r="I1865" i="19"/>
  <c r="K1865" i="19" s="1"/>
  <c r="L1865" i="19" s="1"/>
  <c r="I1753" i="19"/>
  <c r="K1753" i="19" s="1"/>
  <c r="L1753" i="19" s="1"/>
  <c r="I35" i="19"/>
  <c r="K35" i="19" s="1"/>
  <c r="L35" i="19" s="1"/>
  <c r="I127" i="19"/>
  <c r="K127" i="19" s="1"/>
  <c r="L127" i="19" s="1"/>
  <c r="I1596" i="19"/>
  <c r="K1596" i="19" s="1"/>
  <c r="L1596" i="19" s="1"/>
  <c r="I475" i="19"/>
  <c r="K475" i="19" s="1"/>
  <c r="L475" i="19" s="1"/>
  <c r="I1657" i="19"/>
  <c r="K1657" i="19" s="1"/>
  <c r="L1657" i="19" s="1"/>
  <c r="I580" i="19"/>
  <c r="K580" i="19" s="1"/>
  <c r="L580" i="19" s="1"/>
  <c r="I843" i="19"/>
  <c r="K843" i="19" s="1"/>
  <c r="L843" i="19" s="1"/>
  <c r="I252" i="19"/>
  <c r="K252" i="19" s="1"/>
  <c r="L252" i="19" s="1"/>
  <c r="I1481" i="19"/>
  <c r="K1481" i="19" s="1"/>
  <c r="L1481" i="19" s="1"/>
  <c r="I1622" i="19"/>
  <c r="K1622" i="19" s="1"/>
  <c r="L1622" i="19" s="1"/>
  <c r="I2092" i="19"/>
  <c r="K2092" i="19" s="1"/>
  <c r="L2092" i="19" s="1"/>
  <c r="I997" i="19"/>
  <c r="K997" i="19" s="1"/>
  <c r="L997" i="19" s="1"/>
  <c r="I111" i="19"/>
  <c r="K111" i="19" s="1"/>
  <c r="L111" i="19" s="1"/>
  <c r="I1720" i="19"/>
  <c r="K1720" i="19" s="1"/>
  <c r="L1720" i="19" s="1"/>
  <c r="I915" i="19"/>
  <c r="K915" i="19" s="1"/>
  <c r="L915" i="19" s="1"/>
  <c r="I79" i="19"/>
  <c r="K79" i="19" s="1"/>
  <c r="L79" i="19" s="1"/>
  <c r="I1678" i="19"/>
  <c r="K1678" i="19" s="1"/>
  <c r="L1678" i="19" s="1"/>
  <c r="I200" i="19"/>
  <c r="K200" i="19" s="1"/>
  <c r="L200" i="19" s="1"/>
  <c r="I1362" i="19"/>
  <c r="K1362" i="19" s="1"/>
  <c r="L1362" i="19" s="1"/>
  <c r="I1500" i="19"/>
  <c r="K1500" i="19" s="1"/>
  <c r="L1500" i="19" s="1"/>
  <c r="I1771" i="19"/>
  <c r="K1771" i="19" s="1"/>
  <c r="L1771" i="19" s="1"/>
  <c r="I861" i="19"/>
  <c r="K861" i="19" s="1"/>
  <c r="L861" i="19" s="1"/>
  <c r="I1498" i="19"/>
  <c r="K1498" i="19" s="1"/>
  <c r="L1498" i="19" s="1"/>
  <c r="I1438" i="19"/>
  <c r="K1438" i="19" s="1"/>
  <c r="L1438" i="19" s="1"/>
  <c r="I258" i="19"/>
  <c r="K258" i="19" s="1"/>
  <c r="L258" i="19" s="1"/>
  <c r="I1300" i="19"/>
  <c r="K1300" i="19" s="1"/>
  <c r="L1300" i="19" s="1"/>
  <c r="I240" i="19"/>
  <c r="K240" i="19" s="1"/>
  <c r="L240" i="19" s="1"/>
  <c r="I1671" i="19"/>
  <c r="K1671" i="19" s="1"/>
  <c r="L1671" i="19" s="1"/>
  <c r="I431" i="19"/>
  <c r="K431" i="19" s="1"/>
  <c r="L431" i="19" s="1"/>
  <c r="I925" i="19"/>
  <c r="K925" i="19" s="1"/>
  <c r="L925" i="19" s="1"/>
  <c r="I1987" i="19"/>
  <c r="K1987" i="19" s="1"/>
  <c r="L1987" i="19" s="1"/>
  <c r="I946" i="19"/>
  <c r="K946" i="19" s="1"/>
  <c r="L946" i="19" s="1"/>
  <c r="I1101" i="19"/>
  <c r="K1101" i="19" s="1"/>
  <c r="L1101" i="19" s="1"/>
  <c r="I2008" i="19"/>
  <c r="K2008" i="19" s="1"/>
  <c r="L2008" i="19" s="1"/>
  <c r="I594" i="19"/>
  <c r="K594" i="19" s="1"/>
  <c r="L594" i="19" s="1"/>
  <c r="I645" i="19"/>
  <c r="K645" i="19" s="1"/>
  <c r="L645" i="19" s="1"/>
  <c r="I341" i="19"/>
  <c r="K341" i="19" s="1"/>
  <c r="L341" i="19" s="1"/>
  <c r="I2104" i="19"/>
  <c r="K2104" i="19" s="1"/>
  <c r="L2104" i="19" s="1"/>
  <c r="I1689" i="19"/>
  <c r="K1689" i="19" s="1"/>
  <c r="L1689" i="19" s="1"/>
  <c r="I154" i="19"/>
  <c r="K154" i="19" s="1"/>
  <c r="L154" i="19" s="1"/>
  <c r="I629" i="19"/>
  <c r="K629" i="19" s="1"/>
  <c r="L629" i="19" s="1"/>
  <c r="I391" i="19"/>
  <c r="K391" i="19" s="1"/>
  <c r="L391" i="19" s="1"/>
  <c r="I1072" i="19"/>
  <c r="K1072" i="19" s="1"/>
  <c r="L1072" i="19" s="1"/>
  <c r="I1960" i="19"/>
  <c r="K1960" i="19" s="1"/>
  <c r="L1960" i="19" s="1"/>
  <c r="I394" i="19"/>
  <c r="K394" i="19" s="1"/>
  <c r="L394" i="19" s="1"/>
  <c r="I1764" i="19"/>
  <c r="K1764" i="19" s="1"/>
  <c r="L1764" i="19" s="1"/>
  <c r="I2087" i="19"/>
  <c r="K2087" i="19" s="1"/>
  <c r="L2087" i="19" s="1"/>
  <c r="I828" i="19"/>
  <c r="K828" i="19" s="1"/>
  <c r="L828" i="19" s="1"/>
  <c r="I386" i="19"/>
  <c r="K386" i="19" s="1"/>
  <c r="L386" i="19" s="1"/>
  <c r="I940" i="19"/>
  <c r="K940" i="19" s="1"/>
  <c r="L940" i="19" s="1"/>
  <c r="I1197" i="19"/>
  <c r="K1197" i="19" s="1"/>
  <c r="L1197" i="19" s="1"/>
  <c r="I2121" i="19"/>
  <c r="K2121" i="19" s="1"/>
  <c r="L2121" i="19" s="1"/>
  <c r="I1659" i="19"/>
  <c r="K1659" i="19" s="1"/>
  <c r="L1659" i="19" s="1"/>
  <c r="I2137" i="19"/>
  <c r="K2137" i="19" s="1"/>
  <c r="L2137" i="19" s="1"/>
  <c r="I1674" i="19"/>
  <c r="K1674" i="19" s="1"/>
  <c r="L1674" i="19" s="1"/>
  <c r="I529" i="19"/>
  <c r="K529" i="19" s="1"/>
  <c r="L529" i="19" s="1"/>
  <c r="I2072" i="19"/>
  <c r="K2072" i="19" s="1"/>
  <c r="L2072" i="19" s="1"/>
  <c r="I178" i="19"/>
  <c r="K178" i="19" s="1"/>
  <c r="L178" i="19" s="1"/>
  <c r="I2109" i="19"/>
  <c r="K2109" i="19" s="1"/>
  <c r="L2109" i="19" s="1"/>
  <c r="I40" i="19"/>
  <c r="K40" i="19" s="1"/>
  <c r="L40" i="19" s="1"/>
  <c r="I1855" i="19"/>
  <c r="K1855" i="19" s="1"/>
  <c r="L1855" i="19" s="1"/>
  <c r="I1513" i="19"/>
  <c r="K1513" i="19" s="1"/>
  <c r="L1513" i="19" s="1"/>
  <c r="I1824" i="19"/>
  <c r="K1824" i="19" s="1"/>
  <c r="L1824" i="19" s="1"/>
  <c r="I953" i="19"/>
  <c r="K953" i="19" s="1"/>
  <c r="L953" i="19" s="1"/>
  <c r="I1421" i="19"/>
  <c r="K1421" i="19" s="1"/>
  <c r="L1421" i="19" s="1"/>
  <c r="I15" i="19"/>
  <c r="K15" i="19" s="1"/>
  <c r="L15" i="19" s="1"/>
  <c r="I1707" i="19"/>
  <c r="K1707" i="19" s="1"/>
  <c r="L1707" i="19" s="1"/>
  <c r="I1814" i="19"/>
  <c r="K1814" i="19" s="1"/>
  <c r="L1814" i="19" s="1"/>
  <c r="I1661" i="19"/>
  <c r="K1661" i="19" s="1"/>
  <c r="L1661" i="19" s="1"/>
  <c r="I1798" i="19"/>
  <c r="K1798" i="19" s="1"/>
  <c r="L1798" i="19" s="1"/>
  <c r="I162" i="19"/>
  <c r="K162" i="19" s="1"/>
  <c r="L162" i="19" s="1"/>
  <c r="I1273" i="19"/>
  <c r="K1273" i="19" s="1"/>
  <c r="L1273" i="19" s="1"/>
  <c r="I1381" i="19"/>
  <c r="K1381" i="19" s="1"/>
  <c r="L1381" i="19" s="1"/>
  <c r="I1019" i="19"/>
  <c r="K1019" i="19" s="1"/>
  <c r="L1019" i="19" s="1"/>
  <c r="I1640" i="19"/>
  <c r="K1640" i="19" s="1"/>
  <c r="L1640" i="19" s="1"/>
  <c r="I963" i="19"/>
  <c r="K963" i="19" s="1"/>
  <c r="L963" i="19" s="1"/>
  <c r="I761" i="19"/>
  <c r="K761" i="19" s="1"/>
  <c r="L761" i="19" s="1"/>
  <c r="I934" i="19"/>
  <c r="K934" i="19" s="1"/>
  <c r="L934" i="19" s="1"/>
  <c r="I1686" i="19"/>
  <c r="K1686" i="19" s="1"/>
  <c r="L1686" i="19" s="1"/>
  <c r="I1425" i="19"/>
  <c r="K1425" i="19" s="1"/>
  <c r="L1425" i="19" s="1"/>
  <c r="I1791" i="19"/>
  <c r="K1791" i="19" s="1"/>
  <c r="L1791" i="19" s="1"/>
  <c r="I623" i="19"/>
  <c r="K623" i="19" s="1"/>
  <c r="L623" i="19" s="1"/>
  <c r="I203" i="19"/>
  <c r="K203" i="19" s="1"/>
  <c r="L203" i="19" s="1"/>
  <c r="I381" i="19"/>
  <c r="K381" i="19" s="1"/>
  <c r="L381" i="19" s="1"/>
  <c r="I2021" i="19"/>
  <c r="K2021" i="19" s="1"/>
  <c r="L2021" i="19" s="1"/>
  <c r="I1506" i="19"/>
  <c r="K1506" i="19" s="1"/>
  <c r="L1506" i="19" s="1"/>
  <c r="I174" i="19"/>
  <c r="K174" i="19" s="1"/>
  <c r="L174" i="19" s="1"/>
  <c r="I1227" i="19"/>
  <c r="K1227" i="19" s="1"/>
  <c r="L1227" i="19" s="1"/>
  <c r="I297" i="19"/>
  <c r="K297" i="19" s="1"/>
  <c r="L297" i="19" s="1"/>
  <c r="I68" i="19"/>
  <c r="K68" i="19" s="1"/>
  <c r="L68" i="19" s="1"/>
  <c r="I21" i="19"/>
  <c r="K21" i="19" s="1"/>
  <c r="L21" i="19" s="1"/>
  <c r="I2113" i="19"/>
  <c r="K2113" i="19" s="1"/>
  <c r="L2113" i="19" s="1"/>
  <c r="I1322" i="19"/>
  <c r="K1322" i="19" s="1"/>
  <c r="L1322" i="19" s="1"/>
  <c r="I1778" i="19"/>
  <c r="K1778" i="19" s="1"/>
  <c r="L1778" i="19" s="1"/>
  <c r="I1214" i="19"/>
  <c r="K1214" i="19" s="1"/>
  <c r="L1214" i="19" s="1"/>
  <c r="I1284" i="19"/>
  <c r="K1284" i="19" s="1"/>
  <c r="L1284" i="19" s="1"/>
  <c r="I662" i="19"/>
  <c r="K662" i="19" s="1"/>
  <c r="L662" i="19" s="1"/>
  <c r="I1912" i="19"/>
  <c r="K1912" i="19" s="1"/>
  <c r="L1912" i="19" s="1"/>
  <c r="I12" i="19"/>
  <c r="K12" i="19" s="1"/>
  <c r="L12" i="19" s="1"/>
  <c r="I1639" i="19"/>
  <c r="K1639" i="19" s="1"/>
  <c r="L1639" i="19" s="1"/>
  <c r="I1768" i="19"/>
  <c r="K1768" i="19" s="1"/>
  <c r="L1768" i="19" s="1"/>
  <c r="I1490" i="19"/>
  <c r="K1490" i="19" s="1"/>
  <c r="L1490" i="19" s="1"/>
  <c r="I1428" i="19"/>
  <c r="K1428" i="19" s="1"/>
  <c r="L1428" i="19" s="1"/>
  <c r="I642" i="19"/>
  <c r="K642" i="19" s="1"/>
  <c r="L642" i="19" s="1"/>
  <c r="I402" i="19"/>
  <c r="K402" i="19" s="1"/>
  <c r="L402" i="19" s="1"/>
  <c r="I113" i="19"/>
  <c r="K113" i="19" s="1"/>
  <c r="L113" i="19" s="1"/>
  <c r="I1977" i="19"/>
  <c r="K1977" i="19" s="1"/>
  <c r="L1977" i="19" s="1"/>
  <c r="I1870" i="19"/>
  <c r="K1870" i="19" s="1"/>
  <c r="L1870" i="19" s="1"/>
  <c r="I739" i="19"/>
  <c r="K739" i="19" s="1"/>
  <c r="L739" i="19" s="1"/>
  <c r="I157" i="19"/>
  <c r="K157" i="19" s="1"/>
  <c r="L157" i="19" s="1"/>
  <c r="I1970" i="19"/>
  <c r="K1970" i="19" s="1"/>
  <c r="L1970" i="19" s="1"/>
  <c r="I375" i="19"/>
  <c r="K375" i="19" s="1"/>
  <c r="L375" i="19" s="1"/>
  <c r="I1809" i="19"/>
  <c r="K1809" i="19" s="1"/>
  <c r="L1809" i="19" s="1"/>
  <c r="I575" i="19"/>
  <c r="K575" i="19" s="1"/>
  <c r="L575" i="19" s="1"/>
  <c r="I1344" i="19"/>
  <c r="K1344" i="19" s="1"/>
  <c r="L1344" i="19" s="1"/>
  <c r="I1607" i="19"/>
  <c r="K1607" i="19" s="1"/>
  <c r="L1607" i="19" s="1"/>
  <c r="I570" i="19"/>
  <c r="K570" i="19" s="1"/>
  <c r="L570" i="19" s="1"/>
  <c r="I565" i="19"/>
  <c r="K565" i="19" s="1"/>
  <c r="L565" i="19" s="1"/>
  <c r="I378" i="19"/>
  <c r="K378" i="19" s="1"/>
  <c r="L378" i="19" s="1"/>
  <c r="I638" i="19"/>
  <c r="K638" i="19" s="1"/>
  <c r="L638" i="19" s="1"/>
  <c r="I2016" i="19"/>
  <c r="K2016" i="19" s="1"/>
  <c r="L2016" i="19" s="1"/>
  <c r="I326" i="19"/>
  <c r="K326" i="19" s="1"/>
  <c r="L326" i="19" s="1"/>
  <c r="I330" i="19"/>
  <c r="K330" i="19" s="1"/>
  <c r="L330" i="19" s="1"/>
  <c r="I355" i="19"/>
  <c r="K355" i="19" s="1"/>
  <c r="L355" i="19" s="1"/>
  <c r="I1581" i="19"/>
  <c r="K1581" i="19" s="1"/>
  <c r="L1581" i="19" s="1"/>
  <c r="I1992" i="19"/>
  <c r="K1992" i="19" s="1"/>
  <c r="L1992" i="19" s="1"/>
  <c r="I1297" i="19"/>
  <c r="K1297" i="19" s="1"/>
  <c r="L1297" i="19" s="1"/>
  <c r="I788" i="19"/>
  <c r="K788" i="19" s="1"/>
  <c r="L788" i="19" s="1"/>
  <c r="I715" i="19"/>
  <c r="K715" i="19" s="1"/>
  <c r="L715" i="19" s="1"/>
  <c r="I911" i="19"/>
  <c r="K911" i="19" s="1"/>
  <c r="L911" i="19" s="1"/>
  <c r="I555" i="19"/>
  <c r="K555" i="19" s="1"/>
  <c r="L555" i="19" s="1"/>
  <c r="I1143" i="19"/>
  <c r="K1143" i="19" s="1"/>
  <c r="L1143" i="19" s="1"/>
  <c r="I768" i="19"/>
  <c r="K768" i="19" s="1"/>
  <c r="L768" i="19" s="1"/>
  <c r="I1489" i="19"/>
  <c r="K1489" i="19" s="1"/>
  <c r="L1489" i="19" s="1"/>
  <c r="I2154" i="19"/>
  <c r="K2154" i="19" s="1"/>
  <c r="L2154" i="19" s="1"/>
  <c r="I2024" i="19"/>
  <c r="K2024" i="19" s="1"/>
  <c r="L2024" i="19" s="1"/>
  <c r="I1013" i="19"/>
  <c r="K1013" i="19" s="1"/>
  <c r="L1013" i="19" s="1"/>
  <c r="I1493" i="19"/>
  <c r="K1493" i="19" s="1"/>
  <c r="L1493" i="19" s="1"/>
  <c r="I516" i="19"/>
  <c r="K516" i="19" s="1"/>
  <c r="L516" i="19" s="1"/>
  <c r="I1016" i="19"/>
  <c r="K1016" i="19" s="1"/>
  <c r="L1016" i="19" s="1"/>
  <c r="I398" i="19"/>
  <c r="K398" i="19" s="1"/>
  <c r="L398" i="19" s="1"/>
  <c r="I1339" i="19"/>
  <c r="K1339" i="19" s="1"/>
  <c r="L1339" i="19" s="1"/>
  <c r="I858" i="19"/>
  <c r="K858" i="19" s="1"/>
  <c r="L858" i="19" s="1"/>
  <c r="I191" i="19"/>
  <c r="K191" i="19" s="1"/>
  <c r="L191" i="19" s="1"/>
  <c r="I686" i="19"/>
  <c r="K686" i="19" s="1"/>
  <c r="L686" i="19" s="1"/>
  <c r="I2130" i="19"/>
  <c r="K2130" i="19" s="1"/>
  <c r="L2130" i="19" s="1"/>
  <c r="I566" i="19"/>
  <c r="K566" i="19" s="1"/>
  <c r="L566" i="19" s="1"/>
  <c r="I605" i="19"/>
  <c r="K605" i="19" s="1"/>
  <c r="L605" i="19" s="1"/>
  <c r="I49" i="19"/>
  <c r="K49" i="19" s="1"/>
  <c r="L49" i="19" s="1"/>
  <c r="I774" i="19"/>
  <c r="K774" i="19" s="1"/>
  <c r="L774" i="19" s="1"/>
  <c r="I255" i="19"/>
  <c r="K255" i="19" s="1"/>
  <c r="L255" i="19" s="1"/>
  <c r="I694" i="19"/>
  <c r="K694" i="19" s="1"/>
  <c r="L694" i="19" s="1"/>
  <c r="I1475" i="19"/>
  <c r="K1475" i="19" s="1"/>
  <c r="L1475" i="19" s="1"/>
  <c r="I105" i="19"/>
  <c r="K105" i="19" s="1"/>
  <c r="L105" i="19" s="1"/>
  <c r="I471" i="19"/>
  <c r="K471" i="19" s="1"/>
  <c r="L471" i="19" s="1"/>
  <c r="I376" i="19"/>
  <c r="K376" i="19" s="1"/>
  <c r="L376" i="19" s="1"/>
  <c r="I1508" i="19"/>
  <c r="K1508" i="19" s="1"/>
  <c r="L1508" i="19" s="1"/>
  <c r="I1378" i="19"/>
  <c r="K1378" i="19" s="1"/>
  <c r="L1378" i="19" s="1"/>
  <c r="I853" i="19"/>
  <c r="K853" i="19" s="1"/>
  <c r="L853" i="19" s="1"/>
  <c r="I1262" i="19"/>
  <c r="K1262" i="19" s="1"/>
  <c r="L1262" i="19" s="1"/>
  <c r="I2041" i="19"/>
  <c r="K2041" i="19" s="1"/>
  <c r="L2041" i="19" s="1"/>
  <c r="I1790" i="19"/>
  <c r="K1790" i="19" s="1"/>
  <c r="L1790" i="19" s="1"/>
  <c r="I1997" i="19"/>
  <c r="K1997" i="19" s="1"/>
  <c r="L1997" i="19" s="1"/>
  <c r="I1913" i="19"/>
  <c r="K1913" i="19" s="1"/>
  <c r="L1913" i="19" s="1"/>
  <c r="I2116" i="19"/>
  <c r="K2116" i="19" s="1"/>
  <c r="L2116" i="19" s="1"/>
  <c r="I1958" i="19"/>
  <c r="K1958" i="19" s="1"/>
  <c r="L1958" i="19" s="1"/>
  <c r="I1573" i="19"/>
  <c r="K1573" i="19" s="1"/>
  <c r="L1573" i="19" s="1"/>
  <c r="I1476" i="19"/>
  <c r="K1476" i="19" s="1"/>
  <c r="L1476" i="19" s="1"/>
  <c r="I442" i="19"/>
  <c r="K442" i="19" s="1"/>
  <c r="L442" i="19" s="1"/>
  <c r="I206" i="19"/>
  <c r="K206" i="19" s="1"/>
  <c r="L206" i="19" s="1"/>
  <c r="I2044" i="19"/>
  <c r="K2044" i="19" s="1"/>
  <c r="L2044" i="19" s="1"/>
  <c r="I661" i="19"/>
  <c r="K661" i="19" s="1"/>
  <c r="L661" i="19" s="1"/>
  <c r="I789" i="19"/>
  <c r="K789" i="19" s="1"/>
  <c r="L789" i="19" s="1"/>
  <c r="I552" i="19"/>
  <c r="K552" i="19" s="1"/>
  <c r="L552" i="19" s="1"/>
  <c r="I526" i="19"/>
  <c r="K526" i="19" s="1"/>
  <c r="L526" i="19" s="1"/>
  <c r="I1722" i="19"/>
  <c r="K1722" i="19" s="1"/>
  <c r="L1722" i="19" s="1"/>
  <c r="I1071" i="19"/>
  <c r="K1071" i="19" s="1"/>
  <c r="L1071" i="19" s="1"/>
  <c r="I1029" i="19"/>
  <c r="K1029" i="19" s="1"/>
  <c r="L1029" i="19" s="1"/>
  <c r="I902" i="19"/>
  <c r="K902" i="19" s="1"/>
  <c r="L902" i="19" s="1"/>
  <c r="I225" i="19"/>
  <c r="K225" i="19" s="1"/>
  <c r="L225" i="19" s="1"/>
  <c r="I659" i="19"/>
  <c r="K659" i="19" s="1"/>
  <c r="L659" i="19" s="1"/>
  <c r="I622" i="19"/>
  <c r="K622" i="19" s="1"/>
  <c r="L622" i="19" s="1"/>
  <c r="I856" i="19"/>
  <c r="K856" i="19" s="1"/>
  <c r="L856" i="19" s="1"/>
  <c r="I782" i="19"/>
  <c r="K782" i="19" s="1"/>
  <c r="L782" i="19" s="1"/>
  <c r="I189" i="19"/>
  <c r="K189" i="19" s="1"/>
  <c r="L189" i="19" s="1"/>
  <c r="I256" i="19"/>
  <c r="K256" i="19" s="1"/>
  <c r="L256" i="19" s="1"/>
  <c r="I1187" i="19"/>
  <c r="K1187" i="19" s="1"/>
  <c r="L1187" i="19" s="1"/>
  <c r="I1688" i="19"/>
  <c r="K1688" i="19" s="1"/>
  <c r="L1688" i="19" s="1"/>
  <c r="I2127" i="19"/>
  <c r="K2127" i="19" s="1"/>
  <c r="L2127" i="19" s="1"/>
  <c r="I1762" i="19"/>
  <c r="K1762" i="19" s="1"/>
  <c r="L1762" i="19" s="1"/>
  <c r="I2099" i="19"/>
  <c r="K2099" i="19" s="1"/>
  <c r="L2099" i="19" s="1"/>
  <c r="I2036" i="19"/>
  <c r="K2036" i="19" s="1"/>
  <c r="L2036" i="19" s="1"/>
  <c r="I116" i="19"/>
  <c r="K116" i="19" s="1"/>
  <c r="L116" i="19" s="1"/>
  <c r="I459" i="19"/>
  <c r="K459" i="19" s="1"/>
  <c r="L459" i="19" s="1"/>
  <c r="I544" i="19"/>
  <c r="K544" i="19" s="1"/>
  <c r="L544" i="19" s="1"/>
  <c r="I335" i="19"/>
  <c r="K335" i="19" s="1"/>
  <c r="L335" i="19" s="1"/>
  <c r="I957" i="19"/>
  <c r="K957" i="19" s="1"/>
  <c r="L957" i="19" s="1"/>
  <c r="I190" i="19"/>
  <c r="K190" i="19" s="1"/>
  <c r="L190" i="19" s="1"/>
  <c r="I931" i="19"/>
  <c r="K931" i="19" s="1"/>
  <c r="L931" i="19" s="1"/>
  <c r="I1823" i="19"/>
  <c r="K1823" i="19" s="1"/>
  <c r="L1823" i="19" s="1"/>
  <c r="I714" i="19"/>
  <c r="K714" i="19" s="1"/>
  <c r="L714" i="19" s="1"/>
  <c r="I1359" i="19"/>
  <c r="K1359" i="19" s="1"/>
  <c r="L1359" i="19" s="1"/>
  <c r="I1523" i="19"/>
  <c r="K1523" i="19" s="1"/>
  <c r="L1523" i="19" s="1"/>
  <c r="I226" i="19"/>
  <c r="K226" i="19" s="1"/>
  <c r="L226" i="19" s="1"/>
  <c r="I2106" i="19"/>
  <c r="K2106" i="19" s="1"/>
  <c r="L2106" i="19" s="1"/>
  <c r="I726" i="19"/>
  <c r="K726" i="19" s="1"/>
  <c r="L726" i="19" s="1"/>
  <c r="I51" i="19"/>
  <c r="K51" i="19" s="1"/>
  <c r="L51" i="19" s="1"/>
  <c r="I786" i="19"/>
  <c r="K786" i="19" s="1"/>
  <c r="L786" i="19" s="1"/>
  <c r="I1298" i="19"/>
  <c r="K1298" i="19" s="1"/>
  <c r="L1298" i="19" s="1"/>
  <c r="I559" i="19"/>
  <c r="K559" i="19" s="1"/>
  <c r="L559" i="19" s="1"/>
  <c r="I1374" i="19"/>
  <c r="K1374" i="19" s="1"/>
  <c r="L1374" i="19" s="1"/>
  <c r="I721" i="19"/>
  <c r="K721" i="19" s="1"/>
  <c r="L721" i="19" s="1"/>
  <c r="I1885" i="19"/>
  <c r="K1885" i="19" s="1"/>
  <c r="L1885" i="19" s="1"/>
  <c r="I1797" i="19"/>
  <c r="K1797" i="19" s="1"/>
  <c r="L1797" i="19" s="1"/>
  <c r="I1831" i="19"/>
  <c r="K1831" i="19" s="1"/>
  <c r="L1831" i="19" s="1"/>
  <c r="I1018" i="19"/>
  <c r="K1018" i="19" s="1"/>
  <c r="L1018" i="19" s="1"/>
  <c r="I1837" i="19"/>
  <c r="K1837" i="19" s="1"/>
  <c r="L1837" i="19" s="1"/>
  <c r="I69" i="19"/>
  <c r="K69" i="19" s="1"/>
  <c r="L69" i="19" s="1"/>
  <c r="I463" i="19"/>
  <c r="K463" i="19" s="1"/>
  <c r="L463" i="19" s="1"/>
  <c r="I1633" i="19"/>
  <c r="K1633" i="19" s="1"/>
  <c r="L1633" i="19" s="1"/>
  <c r="I440" i="19"/>
  <c r="K440" i="19" s="1"/>
  <c r="L440" i="19" s="1"/>
  <c r="I1471" i="19"/>
  <c r="K1471" i="19" s="1"/>
  <c r="L1471" i="19" s="1"/>
  <c r="I397" i="19"/>
  <c r="K397" i="19" s="1"/>
  <c r="L397" i="19" s="1"/>
  <c r="I1473" i="19"/>
  <c r="K1473" i="19" s="1"/>
  <c r="L1473" i="19" s="1"/>
  <c r="I2063" i="19"/>
  <c r="K2063" i="19" s="1"/>
  <c r="L2063" i="19" s="1"/>
  <c r="I242" i="19"/>
  <c r="K242" i="19" s="1"/>
  <c r="L242" i="19" s="1"/>
  <c r="I909" i="19"/>
  <c r="K909" i="19" s="1"/>
  <c r="L909" i="19" s="1"/>
  <c r="I2037" i="19"/>
  <c r="K2037" i="19" s="1"/>
  <c r="L2037" i="19" s="1"/>
  <c r="I1068" i="19"/>
  <c r="K1068" i="19" s="1"/>
  <c r="L1068" i="19" s="1"/>
  <c r="I1570" i="19"/>
  <c r="K1570" i="19" s="1"/>
  <c r="L1570" i="19" s="1"/>
  <c r="I1469" i="19"/>
  <c r="K1469" i="19" s="1"/>
  <c r="L1469" i="19" s="1"/>
  <c r="I41" i="19"/>
  <c r="K41" i="19" s="1"/>
  <c r="L41" i="19" s="1"/>
  <c r="I409" i="19"/>
  <c r="K409" i="19" s="1"/>
  <c r="L409" i="19" s="1"/>
  <c r="I1026" i="19"/>
  <c r="K1026" i="19" s="1"/>
  <c r="L1026" i="19" s="1"/>
  <c r="I1070" i="19"/>
  <c r="K1070" i="19" s="1"/>
  <c r="L1070" i="19" s="1"/>
  <c r="I317" i="19"/>
  <c r="K317" i="19" s="1"/>
  <c r="L317" i="19" s="1"/>
  <c r="I194" i="19"/>
  <c r="K194" i="19" s="1"/>
  <c r="L194" i="19" s="1"/>
  <c r="I1971" i="19"/>
  <c r="K1971" i="19" s="1"/>
  <c r="L1971" i="19" s="1"/>
  <c r="I1091" i="19"/>
  <c r="K1091" i="19" s="1"/>
  <c r="L1091" i="19" s="1"/>
  <c r="I1340" i="19"/>
  <c r="K1340" i="19" s="1"/>
  <c r="L1340" i="19" s="1"/>
  <c r="I2148" i="19"/>
  <c r="K2148" i="19" s="1"/>
  <c r="L2148" i="19" s="1"/>
  <c r="I2018" i="19"/>
  <c r="K2018" i="19" s="1"/>
  <c r="L2018" i="19" s="1"/>
  <c r="I1485" i="19"/>
  <c r="K1485" i="19" s="1"/>
  <c r="L1485" i="19" s="1"/>
  <c r="I1597" i="19"/>
  <c r="K1597" i="19" s="1"/>
  <c r="L1597" i="19" s="1"/>
  <c r="I106" i="19"/>
  <c r="K106" i="19" s="1"/>
  <c r="L106" i="19" s="1"/>
  <c r="I285" i="19"/>
  <c r="K285" i="19" s="1"/>
  <c r="L285" i="19" s="1"/>
  <c r="I138" i="19"/>
  <c r="K138" i="19" s="1"/>
  <c r="L138" i="19" s="1"/>
  <c r="I414" i="19"/>
  <c r="K414" i="19" s="1"/>
  <c r="L414" i="19" s="1"/>
  <c r="I1217" i="19"/>
  <c r="K1217" i="19" s="1"/>
  <c r="L1217" i="19" s="1"/>
  <c r="I561" i="19"/>
  <c r="K561" i="19" s="1"/>
  <c r="L561" i="19" s="1"/>
  <c r="I1255" i="19"/>
  <c r="K1255" i="19" s="1"/>
  <c r="L1255" i="19" s="1"/>
  <c r="I1616" i="19"/>
  <c r="K1616" i="19" s="1"/>
  <c r="L1616" i="19" s="1"/>
  <c r="I19" i="19"/>
  <c r="K19" i="19" s="1"/>
  <c r="L19" i="19" s="1"/>
  <c r="I1819" i="19"/>
  <c r="K1819" i="19" s="1"/>
  <c r="L1819" i="19" s="1"/>
  <c r="I37" i="19"/>
  <c r="K37" i="19" s="1"/>
  <c r="L37" i="19" s="1"/>
  <c r="I1649" i="19"/>
  <c r="K1649" i="19" s="1"/>
  <c r="L1649" i="19" s="1"/>
  <c r="I689" i="19"/>
  <c r="K689" i="19" s="1"/>
  <c r="L689" i="19" s="1"/>
  <c r="I2131" i="19"/>
  <c r="K2131" i="19" s="1"/>
  <c r="L2131" i="19" s="1"/>
  <c r="I923" i="19"/>
  <c r="K923" i="19" s="1"/>
  <c r="L923" i="19" s="1"/>
  <c r="I543" i="19"/>
  <c r="K543" i="19" s="1"/>
  <c r="L543" i="19" s="1"/>
  <c r="I379" i="19"/>
  <c r="K379" i="19" s="1"/>
  <c r="L379" i="19" s="1"/>
  <c r="I2061" i="19"/>
  <c r="K2061" i="19" s="1"/>
  <c r="L2061" i="19" s="1"/>
  <c r="I1669" i="19"/>
  <c r="K1669" i="19" s="1"/>
  <c r="L1669" i="19" s="1"/>
  <c r="I325" i="19"/>
  <c r="K325" i="19" s="1"/>
  <c r="L325" i="19" s="1"/>
  <c r="I404" i="19"/>
  <c r="K404" i="19" s="1"/>
  <c r="L404" i="19" s="1"/>
  <c r="I2133" i="19"/>
  <c r="K2133" i="19" s="1"/>
  <c r="L2133" i="19" s="1"/>
  <c r="I1456" i="19"/>
  <c r="K1456" i="19" s="1"/>
  <c r="L1456" i="19" s="1"/>
  <c r="I1427" i="19"/>
  <c r="K1427" i="19" s="1"/>
  <c r="L1427" i="19" s="1"/>
  <c r="I362" i="19"/>
  <c r="K362" i="19" s="1"/>
  <c r="L362" i="19" s="1"/>
  <c r="I1693" i="19"/>
  <c r="K1693" i="19" s="1"/>
  <c r="L1693" i="19" s="1"/>
  <c r="I820" i="19"/>
  <c r="K820" i="19" s="1"/>
  <c r="L820" i="19" s="1"/>
  <c r="I1237" i="19"/>
  <c r="K1237" i="19" s="1"/>
  <c r="L1237" i="19" s="1"/>
  <c r="I1832" i="19"/>
  <c r="K1832" i="19" s="1"/>
  <c r="L1832" i="19" s="1"/>
  <c r="I1847" i="19"/>
  <c r="K1847" i="19" s="1"/>
  <c r="L1847" i="19" s="1"/>
  <c r="I2064" i="19"/>
  <c r="K2064" i="19" s="1"/>
  <c r="L2064" i="19" s="1"/>
  <c r="I1646" i="19"/>
  <c r="K1646" i="19" s="1"/>
  <c r="L1646" i="19" s="1"/>
  <c r="I209" i="19"/>
  <c r="K209" i="19" s="1"/>
  <c r="L209" i="19" s="1"/>
  <c r="I1632" i="19"/>
  <c r="K1632" i="19" s="1"/>
  <c r="L1632" i="19" s="1"/>
  <c r="I1105" i="19"/>
  <c r="K1105" i="19" s="1"/>
  <c r="L1105" i="19" s="1"/>
  <c r="I2051" i="19"/>
  <c r="K2051" i="19" s="1"/>
  <c r="L2051" i="19" s="1"/>
  <c r="I1637" i="19"/>
  <c r="K1637" i="19" s="1"/>
  <c r="L1637" i="19" s="1"/>
  <c r="I974" i="19"/>
  <c r="K974" i="19" s="1"/>
  <c r="L974" i="19" s="1"/>
  <c r="I1244" i="19"/>
  <c r="K1244" i="19" s="1"/>
  <c r="L1244" i="19" s="1"/>
  <c r="I720" i="19"/>
  <c r="K720" i="19" s="1"/>
  <c r="L720" i="19" s="1"/>
  <c r="I505" i="19"/>
  <c r="K505" i="19" s="1"/>
  <c r="L505" i="19" s="1"/>
  <c r="I1703" i="19"/>
  <c r="K1703" i="19" s="1"/>
  <c r="L1703" i="19" s="1"/>
  <c r="I1783" i="19"/>
  <c r="K1783" i="19" s="1"/>
  <c r="L1783" i="19" s="1"/>
  <c r="I746" i="19"/>
  <c r="K746" i="19" s="1"/>
  <c r="L746" i="19" s="1"/>
  <c r="I2027" i="19"/>
  <c r="K2027" i="19" s="1"/>
  <c r="L2027" i="19" s="1"/>
  <c r="I173" i="19"/>
  <c r="K173" i="19" s="1"/>
  <c r="L173" i="19" s="1"/>
  <c r="I1887" i="19"/>
  <c r="K1887" i="19" s="1"/>
  <c r="L1887" i="19" s="1"/>
  <c r="I979" i="19"/>
  <c r="K979" i="19" s="1"/>
  <c r="L979" i="19" s="1"/>
  <c r="I1432" i="19"/>
  <c r="K1432" i="19" s="1"/>
  <c r="L1432" i="19" s="1"/>
  <c r="I1629" i="19"/>
  <c r="K1629" i="19" s="1"/>
  <c r="L1629" i="19" s="1"/>
  <c r="I984" i="19"/>
  <c r="K984" i="19" s="1"/>
  <c r="L984" i="19" s="1"/>
  <c r="I1723" i="19"/>
  <c r="K1723" i="19" s="1"/>
  <c r="L1723" i="19" s="1"/>
  <c r="I2134" i="19"/>
  <c r="K2134" i="19" s="1"/>
  <c r="L2134" i="19" s="1"/>
  <c r="I367" i="19"/>
  <c r="K367" i="19" s="1"/>
  <c r="L367" i="19" s="1"/>
  <c r="I1872" i="19"/>
  <c r="K1872" i="19" s="1"/>
  <c r="L1872" i="19" s="1"/>
  <c r="I2094" i="19"/>
  <c r="K2094" i="19" s="1"/>
  <c r="L2094" i="19" s="1"/>
  <c r="I368" i="19"/>
  <c r="K368" i="19" s="1"/>
  <c r="L368" i="19" s="1"/>
  <c r="I1059" i="19"/>
  <c r="K1059" i="19" s="1"/>
  <c r="L1059" i="19" s="1"/>
  <c r="I1658" i="19"/>
  <c r="K1658" i="19" s="1"/>
  <c r="L1658" i="19" s="1"/>
  <c r="I1520" i="19"/>
  <c r="K1520" i="19" s="1"/>
  <c r="L1520" i="19" s="1"/>
  <c r="I1946" i="19"/>
  <c r="K1946" i="19" s="1"/>
  <c r="L1946" i="19" s="1"/>
  <c r="I1933" i="19"/>
  <c r="K1933" i="19" s="1"/>
  <c r="L1933" i="19" s="1"/>
  <c r="I1826" i="19"/>
  <c r="K1826" i="19" s="1"/>
  <c r="L1826" i="19" s="1"/>
  <c r="I2005" i="19"/>
  <c r="K2005" i="19" s="1"/>
  <c r="L2005" i="19" s="1"/>
  <c r="I1157" i="19"/>
  <c r="K1157" i="19" s="1"/>
  <c r="L1157" i="19" s="1"/>
  <c r="I370" i="19"/>
  <c r="K370" i="19" s="1"/>
  <c r="L370" i="19" s="1"/>
  <c r="I1516" i="19"/>
  <c r="K1516" i="19" s="1"/>
  <c r="L1516" i="19" s="1"/>
  <c r="I844" i="19"/>
  <c r="K844" i="19" s="1"/>
  <c r="L844" i="19" s="1"/>
  <c r="I834" i="19"/>
  <c r="K834" i="19" s="1"/>
  <c r="L834" i="19" s="1"/>
  <c r="I1181" i="19"/>
  <c r="K1181" i="19" s="1"/>
  <c r="L1181" i="19" s="1"/>
  <c r="I1020" i="19"/>
  <c r="K1020" i="19" s="1"/>
  <c r="L1020" i="19" s="1"/>
  <c r="I649" i="19"/>
  <c r="K649" i="19" s="1"/>
  <c r="L649" i="19" s="1"/>
  <c r="I1841" i="19"/>
  <c r="K1841" i="19" s="1"/>
  <c r="L1841" i="19" s="1"/>
  <c r="I1116" i="19"/>
  <c r="K1116" i="19" s="1"/>
  <c r="L1116" i="19" s="1"/>
  <c r="I416" i="19"/>
  <c r="K416" i="19" s="1"/>
  <c r="L416" i="19" s="1"/>
  <c r="I821" i="19"/>
  <c r="K821" i="19" s="1"/>
  <c r="L821" i="19" s="1"/>
  <c r="I990" i="19"/>
  <c r="K990" i="19" s="1"/>
  <c r="L990" i="19" s="1"/>
  <c r="I1631" i="19"/>
  <c r="K1631" i="19" s="1"/>
  <c r="L1631" i="19" s="1"/>
  <c r="I1784" i="19"/>
  <c r="K1784" i="19" s="1"/>
  <c r="L1784" i="19" s="1"/>
  <c r="I365" i="19"/>
  <c r="K365" i="19" s="1"/>
  <c r="L365" i="19" s="1"/>
  <c r="I1503" i="19"/>
  <c r="K1503" i="19" s="1"/>
  <c r="L1503" i="19" s="1"/>
  <c r="I1514" i="19"/>
  <c r="K1514" i="19" s="1"/>
  <c r="L1514" i="19" s="1"/>
  <c r="I736" i="19"/>
  <c r="K736" i="19" s="1"/>
  <c r="L736" i="19" s="1"/>
  <c r="I1882" i="19"/>
  <c r="K1882" i="19" s="1"/>
  <c r="L1882" i="19" s="1"/>
  <c r="I982" i="19"/>
  <c r="K982" i="19" s="1"/>
  <c r="L982" i="19" s="1"/>
  <c r="I2081" i="19"/>
  <c r="K2081" i="19" s="1"/>
  <c r="L2081" i="19" s="1"/>
  <c r="I807" i="19"/>
  <c r="K807" i="19" s="1"/>
  <c r="L807" i="19" s="1"/>
  <c r="I1198" i="19"/>
  <c r="K1198" i="19" s="1"/>
  <c r="L1198" i="19" s="1"/>
  <c r="I905" i="19"/>
  <c r="K905" i="19" s="1"/>
  <c r="L905" i="19" s="1"/>
  <c r="I1370" i="19"/>
  <c r="K1370" i="19" s="1"/>
  <c r="L1370" i="19" s="1"/>
  <c r="I260" i="19"/>
  <c r="K260" i="19" s="1"/>
  <c r="L260" i="19" s="1"/>
  <c r="I2156" i="19"/>
  <c r="K2156" i="19" s="1"/>
  <c r="L2156" i="19" s="1"/>
  <c r="I1487" i="19"/>
  <c r="K1487" i="19" s="1"/>
  <c r="L1487" i="19" s="1"/>
  <c r="I762" i="19"/>
  <c r="K762" i="19" s="1"/>
  <c r="L762" i="19" s="1"/>
  <c r="I1534" i="19"/>
  <c r="K1534" i="19" s="1"/>
  <c r="L1534" i="19" s="1"/>
  <c r="I558" i="19"/>
  <c r="K558" i="19" s="1"/>
  <c r="L558" i="19" s="1"/>
  <c r="I303" i="19"/>
  <c r="K303" i="19" s="1"/>
  <c r="L303" i="19" s="1"/>
  <c r="I507" i="19"/>
  <c r="K507" i="19" s="1"/>
  <c r="L507" i="19" s="1"/>
  <c r="I1752" i="19"/>
  <c r="K1752" i="19" s="1"/>
  <c r="L1752" i="19" s="1"/>
  <c r="I45" i="19"/>
  <c r="K45" i="19" s="1"/>
  <c r="L45" i="19" s="1"/>
  <c r="I810" i="19"/>
  <c r="K810" i="19" s="1"/>
  <c r="L810" i="19" s="1"/>
  <c r="I534" i="19"/>
  <c r="K534" i="19" s="1"/>
  <c r="L534" i="19" s="1"/>
  <c r="I579" i="19"/>
  <c r="K579" i="19" s="1"/>
  <c r="L579" i="19" s="1"/>
  <c r="I2149" i="19"/>
  <c r="K2149" i="19" s="1"/>
  <c r="L2149" i="19" s="1"/>
  <c r="I1248" i="19"/>
  <c r="K1248" i="19" s="1"/>
  <c r="L1248" i="19" s="1"/>
  <c r="I1936" i="19"/>
  <c r="K1936" i="19" s="1"/>
  <c r="L1936" i="19" s="1"/>
  <c r="I1372" i="19"/>
  <c r="K1372" i="19" s="1"/>
  <c r="L1372" i="19" s="1"/>
  <c r="I826" i="19"/>
  <c r="K826" i="19" s="1"/>
  <c r="L826" i="19" s="1"/>
  <c r="I1434" i="19"/>
  <c r="K1434" i="19" s="1"/>
  <c r="L1434" i="19" s="1"/>
  <c r="I1401" i="19"/>
  <c r="K1401" i="19" s="1"/>
  <c r="L1401" i="19" s="1"/>
  <c r="I634" i="19"/>
  <c r="K634" i="19" s="1"/>
  <c r="L634" i="19" s="1"/>
  <c r="I608" i="19"/>
  <c r="K608" i="19" s="1"/>
  <c r="L608" i="19" s="1"/>
  <c r="I1078" i="19"/>
  <c r="K1078" i="19" s="1"/>
  <c r="L1078" i="19" s="1"/>
  <c r="I1526" i="19"/>
  <c r="K1526" i="19" s="1"/>
  <c r="L1526" i="19" s="1"/>
  <c r="I1713" i="19"/>
  <c r="K1713" i="19" s="1"/>
  <c r="L1713" i="19" s="1"/>
  <c r="I1529" i="19"/>
  <c r="K1529" i="19" s="1"/>
  <c r="L1529" i="19" s="1"/>
  <c r="I181" i="19"/>
  <c r="K181" i="19" s="1"/>
  <c r="L181" i="19" s="1"/>
  <c r="I1770" i="19"/>
  <c r="K1770" i="19" s="1"/>
  <c r="L1770" i="19" s="1"/>
  <c r="I1878" i="19"/>
  <c r="K1878" i="19" s="1"/>
  <c r="L1878" i="19" s="1"/>
  <c r="I1218" i="19"/>
  <c r="K1218" i="19" s="1"/>
  <c r="L1218" i="19" s="1"/>
  <c r="I1028" i="19"/>
  <c r="K1028" i="19" s="1"/>
  <c r="L1028" i="19" s="1"/>
  <c r="I1567" i="19"/>
  <c r="K1567" i="19" s="1"/>
  <c r="L1567" i="19" s="1"/>
  <c r="I1202" i="19"/>
  <c r="K1202" i="19" s="1"/>
  <c r="L1202" i="19" s="1"/>
  <c r="I522" i="19"/>
  <c r="K522" i="19" s="1"/>
  <c r="L522" i="19" s="1"/>
  <c r="I452" i="19"/>
  <c r="K452" i="19" s="1"/>
  <c r="L452" i="19" s="1"/>
  <c r="I1464" i="19"/>
  <c r="K1464" i="19" s="1"/>
  <c r="L1464" i="19" s="1"/>
  <c r="I354" i="19"/>
  <c r="K354" i="19" s="1"/>
  <c r="L354" i="19" s="1"/>
  <c r="I306" i="19"/>
  <c r="K306" i="19" s="1"/>
  <c r="L306" i="19" s="1"/>
  <c r="I96" i="19"/>
  <c r="K96" i="19" s="1"/>
  <c r="L96" i="19" s="1"/>
  <c r="I490" i="19"/>
  <c r="K490" i="19" s="1"/>
  <c r="L490" i="19" s="1"/>
  <c r="I218" i="19"/>
  <c r="K218" i="19" s="1"/>
  <c r="L218" i="19" s="1"/>
  <c r="I2080" i="19"/>
  <c r="K2080" i="19" s="1"/>
  <c r="L2080" i="19" s="1"/>
  <c r="I279" i="19"/>
  <c r="K279" i="19" s="1"/>
  <c r="L279" i="19" s="1"/>
  <c r="I1065" i="19"/>
  <c r="K1065" i="19" s="1"/>
  <c r="L1065" i="19" s="1"/>
  <c r="I612" i="19"/>
  <c r="K612" i="19" s="1"/>
  <c r="L612" i="19" s="1"/>
  <c r="I2090" i="19"/>
  <c r="K2090" i="19" s="1"/>
  <c r="L2090" i="19" s="1"/>
  <c r="I160" i="19"/>
  <c r="K160" i="19" s="1"/>
  <c r="L160" i="19" s="1"/>
  <c r="I63" i="19"/>
  <c r="K63" i="19" s="1"/>
  <c r="L63" i="19" s="1"/>
  <c r="I1319" i="19"/>
  <c r="K1319" i="19" s="1"/>
  <c r="L1319" i="19" s="1"/>
  <c r="I1775" i="19"/>
  <c r="K1775" i="19" s="1"/>
  <c r="L1775" i="19" s="1"/>
  <c r="I1451" i="19"/>
  <c r="K1451" i="19" s="1"/>
  <c r="L1451" i="19" s="1"/>
  <c r="I676" i="19"/>
  <c r="K676" i="19" s="1"/>
  <c r="L676" i="19" s="1"/>
  <c r="I43" i="19"/>
  <c r="K43" i="19" s="1"/>
  <c r="L43" i="19" s="1"/>
  <c r="I393" i="19"/>
  <c r="K393" i="19" s="1"/>
  <c r="L393" i="19" s="1"/>
  <c r="I1296" i="19"/>
  <c r="K1296" i="19" s="1"/>
  <c r="L1296" i="19" s="1"/>
  <c r="I831" i="19"/>
  <c r="K831" i="19" s="1"/>
  <c r="L831" i="19" s="1"/>
  <c r="I1745" i="19"/>
  <c r="K1745" i="19" s="1"/>
  <c r="L1745" i="19" s="1"/>
  <c r="I246" i="19"/>
  <c r="K246" i="19" s="1"/>
  <c r="L246" i="19" s="1"/>
  <c r="I966" i="19"/>
  <c r="K966" i="19" s="1"/>
  <c r="L966" i="19" s="1"/>
  <c r="I1701" i="19"/>
  <c r="K1701" i="19" s="1"/>
  <c r="L1701" i="19" s="1"/>
  <c r="I2059" i="19"/>
  <c r="K2059" i="19" s="1"/>
  <c r="L2059" i="19" s="1"/>
  <c r="I514" i="19"/>
  <c r="K514" i="19" s="1"/>
  <c r="L514" i="19" s="1"/>
  <c r="I879" i="19"/>
  <c r="K879" i="19" s="1"/>
  <c r="L879" i="19" s="1"/>
  <c r="I401" i="19"/>
  <c r="K401" i="19" s="1"/>
  <c r="L401" i="19" s="1"/>
  <c r="I1431" i="19"/>
  <c r="K1431" i="19" s="1"/>
  <c r="L1431" i="19" s="1"/>
  <c r="I547" i="19"/>
  <c r="K547" i="19" s="1"/>
  <c r="L547" i="19" s="1"/>
  <c r="I1386" i="19"/>
  <c r="K1386" i="19" s="1"/>
  <c r="L1386" i="19" s="1"/>
  <c r="I1278" i="19"/>
  <c r="K1278" i="19" s="1"/>
  <c r="L1278" i="19" s="1"/>
  <c r="I1038" i="19"/>
  <c r="K1038" i="19" s="1"/>
  <c r="L1038" i="19" s="1"/>
  <c r="I1718" i="19"/>
  <c r="K1718" i="19" s="1"/>
  <c r="L1718" i="19" s="1"/>
  <c r="I450" i="19"/>
  <c r="K450" i="19" s="1"/>
  <c r="L450" i="19" s="1"/>
  <c r="I476" i="19"/>
  <c r="K476" i="19" s="1"/>
  <c r="L476" i="19" s="1"/>
  <c r="I201" i="19"/>
  <c r="K201" i="19" s="1"/>
  <c r="L201" i="19" s="1"/>
  <c r="I2135" i="19"/>
  <c r="K2135" i="19" s="1"/>
  <c r="L2135" i="19" s="1"/>
  <c r="I1042" i="19"/>
  <c r="K1042" i="19" s="1"/>
  <c r="L1042" i="19" s="1"/>
  <c r="I438" i="19"/>
  <c r="K438" i="19" s="1"/>
  <c r="L438" i="19" s="1"/>
  <c r="I950" i="19"/>
  <c r="K950" i="19" s="1"/>
  <c r="L950" i="19" s="1"/>
  <c r="I2001" i="19"/>
  <c r="K2001" i="19" s="1"/>
  <c r="L2001" i="19" s="1"/>
  <c r="I445" i="19"/>
  <c r="K445" i="19" s="1"/>
  <c r="L445" i="19" s="1"/>
  <c r="I2138" i="19"/>
  <c r="K2138" i="19" s="1"/>
  <c r="L2138" i="19" s="1"/>
  <c r="I1146" i="19"/>
  <c r="K1146" i="19" s="1"/>
  <c r="L1146" i="19" s="1"/>
  <c r="I1331" i="19"/>
  <c r="K1331" i="19" s="1"/>
  <c r="L1331" i="19" s="1"/>
  <c r="I364" i="19"/>
  <c r="K364" i="19" s="1"/>
  <c r="L364" i="19" s="1"/>
  <c r="I477" i="19"/>
  <c r="K477" i="19" s="1"/>
  <c r="L477" i="19" s="1"/>
  <c r="I1853" i="19"/>
  <c r="K1853" i="19" s="1"/>
  <c r="L1853" i="19" s="1"/>
  <c r="I1120" i="19"/>
  <c r="K1120" i="19" s="1"/>
  <c r="L1120" i="19" s="1"/>
  <c r="I1869" i="19"/>
  <c r="K1869" i="19" s="1"/>
  <c r="L1869" i="19" s="1"/>
  <c r="I1045" i="19"/>
  <c r="K1045" i="19" s="1"/>
  <c r="L1045" i="19" s="1"/>
  <c r="I1509" i="19"/>
  <c r="K1509" i="19" s="1"/>
  <c r="L1509" i="19" s="1"/>
  <c r="I1054" i="19"/>
  <c r="K1054" i="19" s="1"/>
  <c r="L1054" i="19" s="1"/>
  <c r="I1883" i="19"/>
  <c r="K1883" i="19" s="1"/>
  <c r="L1883" i="19" s="1"/>
  <c r="I1419" i="19"/>
  <c r="K1419" i="19" s="1"/>
  <c r="L1419" i="19" s="1"/>
  <c r="I52" i="19"/>
  <c r="K52" i="19" s="1"/>
  <c r="L52" i="19" s="1"/>
  <c r="I883" i="19"/>
  <c r="K883" i="19" s="1"/>
  <c r="L883" i="19" s="1"/>
  <c r="I602" i="19"/>
  <c r="K602" i="19" s="1"/>
  <c r="L602" i="19" s="1"/>
  <c r="I862" i="19"/>
  <c r="K862" i="19" s="1"/>
  <c r="L862" i="19" s="1"/>
  <c r="I272" i="20"/>
  <c r="I1220" i="20"/>
  <c r="I522" i="20"/>
  <c r="I1908" i="20"/>
  <c r="I642" i="20"/>
  <c r="I1971" i="20"/>
  <c r="I1320" i="20"/>
  <c r="I1863" i="20"/>
  <c r="I1304" i="20"/>
  <c r="I1859" i="20"/>
  <c r="I623" i="20"/>
  <c r="I681" i="20"/>
  <c r="I1103" i="20"/>
  <c r="I875" i="20"/>
  <c r="I1610" i="20"/>
  <c r="I630" i="20"/>
  <c r="I1321" i="20"/>
  <c r="I958" i="20"/>
  <c r="I1839" i="20"/>
  <c r="I197" i="20"/>
  <c r="I156" i="20"/>
  <c r="I1049" i="20"/>
  <c r="I503" i="20"/>
  <c r="I1163" i="20"/>
  <c r="I372" i="20"/>
  <c r="I1373" i="20"/>
  <c r="I1796" i="20"/>
  <c r="I1123" i="20"/>
  <c r="I1197" i="20"/>
  <c r="I181" i="20"/>
  <c r="I1435" i="20"/>
  <c r="I832" i="20"/>
  <c r="I486" i="20"/>
  <c r="I1212" i="20"/>
  <c r="I2038" i="20"/>
  <c r="I725" i="20"/>
  <c r="I238" i="20"/>
  <c r="I1158" i="20"/>
  <c r="I1057" i="20"/>
  <c r="I1261" i="20"/>
  <c r="I966" i="20"/>
  <c r="I902" i="20"/>
  <c r="I1176" i="20"/>
  <c r="I1218" i="20"/>
  <c r="I913" i="20"/>
  <c r="I526" i="20"/>
  <c r="I359" i="20"/>
  <c r="I1993" i="20"/>
  <c r="I1476" i="20"/>
  <c r="I1489" i="20"/>
  <c r="I951" i="20"/>
  <c r="I1155" i="20"/>
  <c r="I2009" i="20"/>
  <c r="I720" i="20"/>
  <c r="I2056" i="20"/>
  <c r="I1198" i="20"/>
  <c r="I1004" i="20"/>
  <c r="I515" i="20"/>
  <c r="I1452" i="20"/>
  <c r="I1516" i="20"/>
  <c r="I1209" i="20"/>
  <c r="I495" i="20"/>
  <c r="I1848" i="20"/>
  <c r="I1760" i="20"/>
  <c r="I158" i="20"/>
  <c r="I1726" i="20"/>
  <c r="I1944" i="20"/>
  <c r="I816" i="20"/>
  <c r="I1769" i="20"/>
  <c r="I1970" i="20"/>
  <c r="I271" i="20"/>
  <c r="I1016" i="20"/>
  <c r="I1990" i="20"/>
  <c r="I1789" i="20"/>
  <c r="I1541" i="20"/>
  <c r="I2148" i="20"/>
  <c r="I1684" i="20"/>
  <c r="I173" i="20"/>
  <c r="I508" i="20"/>
  <c r="I1173" i="20"/>
  <c r="I1746" i="20"/>
  <c r="I2115" i="20"/>
  <c r="I297" i="20"/>
  <c r="I1342" i="20"/>
  <c r="I1911" i="20"/>
  <c r="I1720" i="20"/>
  <c r="I986" i="20"/>
  <c r="I1750" i="20"/>
  <c r="I2136" i="20"/>
  <c r="I520" i="20"/>
  <c r="I1424" i="20"/>
  <c r="I739" i="20"/>
  <c r="I1847" i="20"/>
  <c r="I586" i="20"/>
  <c r="I302" i="20"/>
  <c r="I128" i="20"/>
  <c r="I516" i="20"/>
  <c r="I1275" i="20"/>
  <c r="I1994" i="20"/>
  <c r="I1529" i="20"/>
  <c r="I11" i="20"/>
  <c r="I122" i="20"/>
  <c r="I524" i="20"/>
  <c r="I1851" i="20"/>
  <c r="I1383" i="20"/>
  <c r="I1358" i="20"/>
  <c r="I1161" i="20"/>
  <c r="I287" i="20"/>
  <c r="I1940" i="20"/>
  <c r="I1344" i="20"/>
  <c r="I58" i="20"/>
  <c r="I888" i="20"/>
  <c r="I1290" i="20"/>
  <c r="I1762" i="20"/>
  <c r="I142" i="20"/>
  <c r="I607" i="20"/>
  <c r="I523" i="20"/>
  <c r="I41" i="20"/>
  <c r="I1771" i="20"/>
  <c r="I1104" i="20"/>
  <c r="I1972" i="20"/>
  <c r="I1313" i="20"/>
  <c r="I996" i="20"/>
  <c r="I1909" i="20"/>
  <c r="I1719" i="20"/>
  <c r="I270" i="20"/>
  <c r="I1396" i="20"/>
  <c r="I1544" i="20"/>
  <c r="I932" i="20"/>
  <c r="I2153" i="20"/>
  <c r="I794" i="20"/>
  <c r="I2052" i="20"/>
  <c r="I489" i="20"/>
  <c r="I1443" i="20"/>
  <c r="I1179" i="20"/>
  <c r="I1696" i="20"/>
  <c r="I837" i="20"/>
  <c r="I817" i="20"/>
  <c r="I1357" i="20"/>
  <c r="I1013" i="20"/>
  <c r="I343" i="20"/>
  <c r="I812" i="20"/>
  <c r="I1613" i="20"/>
  <c r="I729" i="20"/>
  <c r="I1880" i="20"/>
  <c r="I1633" i="20"/>
  <c r="I1830" i="20"/>
  <c r="I496" i="20"/>
  <c r="I2027" i="20"/>
  <c r="I1031" i="20"/>
  <c r="I1496" i="20"/>
  <c r="I1317" i="20"/>
  <c r="I321" i="20"/>
  <c r="I1768" i="20"/>
  <c r="I335" i="20"/>
  <c r="I1641" i="20"/>
  <c r="I1938" i="20"/>
  <c r="I1631" i="20"/>
  <c r="I1237" i="20"/>
  <c r="I175" i="20"/>
  <c r="I1832" i="20"/>
  <c r="I643" i="20"/>
  <c r="I1741" i="20"/>
  <c r="I2149" i="20"/>
  <c r="I905" i="20"/>
  <c r="I899" i="20"/>
  <c r="I1642" i="20"/>
  <c r="I924" i="20"/>
  <c r="I982" i="20"/>
  <c r="I1191" i="20"/>
  <c r="I1537" i="20"/>
  <c r="I1527" i="20"/>
  <c r="I562" i="20"/>
  <c r="I260" i="20"/>
  <c r="I1764" i="20"/>
  <c r="I1872" i="20"/>
  <c r="I384" i="20"/>
  <c r="I1462" i="20"/>
  <c r="I2159" i="20"/>
  <c r="I1932" i="20"/>
  <c r="I567" i="20"/>
  <c r="I850" i="20"/>
  <c r="I689" i="20"/>
  <c r="I1595" i="20"/>
  <c r="I1817" i="20"/>
  <c r="I1548" i="20"/>
  <c r="I1439" i="20"/>
  <c r="I39" i="20"/>
  <c r="I1652" i="20"/>
  <c r="I1182" i="20"/>
  <c r="I24" i="20"/>
  <c r="I2151" i="20"/>
  <c r="I1947" i="20"/>
  <c r="I557" i="20"/>
  <c r="I1983" i="20"/>
  <c r="I1047" i="20"/>
  <c r="I1709" i="20"/>
  <c r="I2108" i="20"/>
  <c r="I1002" i="20"/>
  <c r="I1248" i="20"/>
  <c r="I2131" i="20"/>
  <c r="I1119" i="20"/>
  <c r="I1996" i="20"/>
  <c r="I1495" i="20"/>
  <c r="I1896" i="20"/>
  <c r="I2127" i="20"/>
  <c r="I1907" i="20"/>
  <c r="I1790" i="20"/>
  <c r="I1883" i="20"/>
  <c r="I317" i="20"/>
  <c r="I583" i="20"/>
  <c r="I451" i="20"/>
  <c r="I1753" i="20"/>
  <c r="I1096" i="20"/>
  <c r="I637" i="20"/>
  <c r="I1824" i="20"/>
  <c r="I1277" i="20"/>
  <c r="I2139" i="20"/>
  <c r="I1691" i="20"/>
  <c r="I838" i="20"/>
  <c r="I2055" i="20"/>
  <c r="I706" i="20"/>
  <c r="I1738" i="20"/>
  <c r="I761" i="20"/>
  <c r="I1118" i="20"/>
  <c r="I1945" i="20"/>
  <c r="I2074" i="20"/>
  <c r="I1072" i="20"/>
  <c r="I1791" i="20"/>
  <c r="I1690" i="20"/>
  <c r="I575" i="20"/>
  <c r="I1531" i="20"/>
  <c r="I1029" i="20"/>
  <c r="I1519" i="20"/>
  <c r="I1224" i="20"/>
  <c r="I1239" i="20"/>
  <c r="I201" i="20"/>
  <c r="I191" i="20"/>
  <c r="I1412" i="20"/>
  <c r="I1000" i="20"/>
  <c r="I971" i="20"/>
  <c r="I1552" i="20"/>
  <c r="I2143" i="20"/>
  <c r="I1084" i="20"/>
  <c r="I633" i="20"/>
  <c r="I1350" i="20"/>
  <c r="I1747" i="20"/>
  <c r="I375" i="20"/>
  <c r="I228" i="20"/>
  <c r="I1581" i="20"/>
  <c r="I988" i="20"/>
  <c r="I791" i="20"/>
  <c r="I2070" i="20"/>
  <c r="I357" i="20"/>
  <c r="I171" i="20"/>
  <c r="I63" i="20"/>
  <c r="I72" i="20"/>
  <c r="I827" i="20"/>
  <c r="I834" i="20"/>
  <c r="I653" i="20"/>
  <c r="I839" i="20"/>
  <c r="I1766" i="20"/>
  <c r="I2044" i="20"/>
  <c r="I1784" i="20"/>
  <c r="I1142" i="20"/>
  <c r="I459" i="20"/>
  <c r="I1583" i="20"/>
  <c r="I1205" i="20"/>
  <c r="I1262" i="20"/>
  <c r="I2006" i="20"/>
  <c r="I401" i="20"/>
  <c r="I1050" i="20"/>
  <c r="I37" i="20"/>
  <c r="I1755" i="20"/>
  <c r="I1108" i="20"/>
  <c r="I96" i="20"/>
  <c r="I62" i="20"/>
  <c r="I505" i="20"/>
  <c r="I1061" i="20"/>
  <c r="I284" i="20"/>
  <c r="I1941" i="20"/>
  <c r="I1406" i="20"/>
  <c r="I1180" i="20"/>
  <c r="I1724" i="20"/>
  <c r="I741" i="20"/>
  <c r="I454" i="20"/>
  <c r="I265" i="20"/>
  <c r="I1107" i="20"/>
  <c r="I1270" i="20"/>
  <c r="I1788" i="20"/>
  <c r="I537" i="20"/>
  <c r="I107" i="20"/>
  <c r="I1540" i="20"/>
  <c r="I1533" i="20"/>
  <c r="I1837" i="20"/>
  <c r="I488" i="20"/>
  <c r="I1813" i="20"/>
  <c r="I548" i="20"/>
  <c r="I1965" i="20"/>
  <c r="I719" i="20"/>
  <c r="I900" i="20"/>
  <c r="I1081" i="20"/>
  <c r="I1485" i="20"/>
  <c r="I1166" i="20"/>
  <c r="I1306" i="20"/>
  <c r="I1977" i="20"/>
  <c r="I1535" i="20"/>
  <c r="I1423" i="20"/>
  <c r="I150" i="20"/>
  <c r="I395" i="20"/>
  <c r="I1420" i="20"/>
  <c r="I34" i="20"/>
  <c r="I1451" i="20"/>
  <c r="I101" i="20"/>
  <c r="I1274" i="20"/>
  <c r="I769" i="20"/>
  <c r="I21" i="20"/>
  <c r="I1556" i="20"/>
  <c r="I972" i="20"/>
  <c r="I364" i="20"/>
  <c r="I235" i="20"/>
  <c r="I421" i="20"/>
  <c r="I1891" i="20"/>
  <c r="I1954" i="20"/>
  <c r="I1019" i="20"/>
  <c r="I1448" i="20"/>
  <c r="I1573" i="20"/>
  <c r="I1371" i="20"/>
  <c r="I1225" i="20"/>
  <c r="I2081" i="20"/>
  <c r="I1201" i="20"/>
  <c r="I907" i="20"/>
  <c r="I808" i="20"/>
  <c r="I878" i="20"/>
  <c r="I1299" i="20"/>
  <c r="I1601" i="20"/>
  <c r="I721" i="20"/>
  <c r="I356" i="20"/>
  <c r="I1310" i="20"/>
  <c r="I1647" i="20"/>
  <c r="I1574" i="20"/>
  <c r="I93" i="20"/>
  <c r="I1653" i="20"/>
  <c r="I1204" i="20"/>
  <c r="I5" i="20"/>
  <c r="I749" i="20"/>
  <c r="I1363" i="20"/>
  <c r="I1378" i="20"/>
  <c r="I2110" i="20"/>
  <c r="I1997" i="20"/>
  <c r="I306" i="20"/>
  <c r="I1083" i="20"/>
  <c r="I1714" i="20"/>
  <c r="I616" i="20"/>
  <c r="I1379" i="20"/>
  <c r="I371" i="20"/>
  <c r="I160" i="20"/>
  <c r="I2016" i="20"/>
  <c r="I847" i="20"/>
  <c r="I1291" i="20"/>
  <c r="I338" i="20"/>
  <c r="I1539" i="20"/>
  <c r="I991" i="20"/>
  <c r="I1217" i="20"/>
  <c r="I478" i="20"/>
  <c r="I1787" i="20"/>
  <c r="I1023" i="20"/>
  <c r="I1432" i="20"/>
  <c r="I2158" i="20"/>
  <c r="I990" i="20"/>
  <c r="I690" i="20"/>
  <c r="I2047" i="20"/>
  <c r="I386" i="20"/>
  <c r="I113" i="20"/>
  <c r="I1838" i="20"/>
  <c r="I149" i="20"/>
  <c r="I1798" i="20"/>
  <c r="I1223" i="20"/>
  <c r="I1455" i="20"/>
  <c r="I217" i="20"/>
  <c r="I1995" i="20"/>
  <c r="I1399" i="20"/>
  <c r="I992" i="20"/>
  <c r="I1150" i="20"/>
  <c r="I1930" i="20"/>
  <c r="I10" i="20"/>
  <c r="I1585" i="20"/>
  <c r="I944" i="20"/>
  <c r="I826" i="20"/>
  <c r="I1430" i="20"/>
  <c r="I568" i="20"/>
  <c r="I863" i="20"/>
  <c r="I804" i="20"/>
  <c r="I1428" i="20"/>
  <c r="I2064" i="20"/>
  <c r="I1956" i="20"/>
  <c r="I916" i="20"/>
  <c r="I339" i="20"/>
  <c r="I806" i="20"/>
  <c r="I910" i="20"/>
  <c r="I1186" i="20"/>
  <c r="I1283" i="20"/>
  <c r="I999" i="20"/>
  <c r="I1881" i="20"/>
  <c r="I1479" i="20"/>
  <c r="I222" i="20"/>
  <c r="I1611" i="20"/>
  <c r="I484" i="20"/>
  <c r="I651" i="20"/>
  <c r="I1542" i="20"/>
  <c r="I1411" i="20"/>
  <c r="I820" i="20"/>
  <c r="I355" i="20"/>
  <c r="I1380" i="20"/>
  <c r="I1284" i="20"/>
  <c r="I1196" i="20"/>
  <c r="I1368" i="20"/>
  <c r="I928" i="20"/>
  <c r="I325" i="20"/>
  <c r="I780" i="20"/>
  <c r="I415" i="20"/>
  <c r="I1233" i="20"/>
  <c r="I1066" i="20"/>
  <c r="I531" i="20"/>
  <c r="I644" i="20"/>
  <c r="I422" i="20"/>
  <c r="I342" i="20"/>
  <c r="I2065" i="20"/>
  <c r="I140" i="20"/>
  <c r="I1646" i="20"/>
  <c r="I2087" i="20"/>
  <c r="I1778" i="20"/>
  <c r="I1570" i="20"/>
  <c r="I1740" i="20"/>
  <c r="I684" i="20"/>
  <c r="I1692" i="20"/>
  <c r="I1470" i="20"/>
  <c r="I344" i="20"/>
  <c r="I166" i="20"/>
  <c r="I1093" i="20"/>
  <c r="I1394" i="20"/>
  <c r="I279" i="20"/>
  <c r="I215" i="20"/>
  <c r="I672" i="20"/>
  <c r="I1505" i="20"/>
  <c r="I1988" i="20"/>
  <c r="I1538" i="20"/>
  <c r="I2145" i="20"/>
  <c r="I813" i="20"/>
  <c r="I164" i="20"/>
  <c r="I243" i="20"/>
  <c r="I1444" i="20"/>
  <c r="I220" i="20"/>
  <c r="I211" i="20"/>
  <c r="I258" i="20"/>
  <c r="I1177" i="20"/>
  <c r="I1336" i="20"/>
  <c r="I1895" i="20"/>
  <c r="I897" i="20"/>
  <c r="I1868" i="20"/>
  <c r="I2098" i="20"/>
  <c r="I1622" i="20"/>
  <c r="I1716" i="20"/>
  <c r="I1354" i="20"/>
  <c r="I1699" i="20"/>
  <c r="I840" i="20"/>
  <c r="I705" i="20"/>
  <c r="I487" i="20"/>
  <c r="I1210" i="20"/>
  <c r="I1296" i="20"/>
  <c r="I35" i="20"/>
  <c r="I1842" i="20"/>
  <c r="I2039" i="20"/>
  <c r="I1126" i="20"/>
  <c r="I1044" i="20"/>
  <c r="I521" i="20"/>
  <c r="I245" i="20"/>
  <c r="I2137" i="20"/>
  <c r="I2059" i="20"/>
  <c r="I853" i="20"/>
  <c r="I490" i="20"/>
  <c r="I429" i="20"/>
  <c r="I858" i="20"/>
  <c r="I2051" i="20"/>
  <c r="I697" i="20"/>
  <c r="I1742" i="20"/>
  <c r="I36" i="20"/>
  <c r="I452" i="20"/>
  <c r="I707" i="20"/>
  <c r="I289" i="20"/>
  <c r="I1095" i="20"/>
  <c r="I1960" i="20"/>
  <c r="I2021" i="20"/>
  <c r="I757" i="20"/>
  <c r="I2017" i="20"/>
  <c r="I1138" i="20"/>
  <c r="I1597" i="20"/>
  <c r="I1857" i="20"/>
  <c r="I1609" i="20"/>
  <c r="I1867" i="20"/>
  <c r="I137" i="20"/>
  <c r="I1739" i="20"/>
  <c r="I1254" i="20"/>
  <c r="I145" i="20"/>
  <c r="I1976" i="20"/>
  <c r="I1564" i="20"/>
  <c r="I85" i="20"/>
  <c r="I685" i="20"/>
  <c r="I2142" i="20"/>
  <c r="I1704" i="20"/>
  <c r="I234" i="20"/>
  <c r="I2118" i="20"/>
  <c r="I242" i="20"/>
  <c r="I103" i="20"/>
  <c r="I1718" i="20"/>
  <c r="I1979" i="20"/>
  <c r="I1524" i="20"/>
  <c r="I77" i="20"/>
  <c r="I765" i="20"/>
  <c r="I1916" i="20"/>
  <c r="I1559" i="20"/>
  <c r="I123" i="20"/>
  <c r="I961" i="20"/>
  <c r="I1939" i="20"/>
  <c r="I694" i="20"/>
  <c r="I1124" i="20"/>
  <c r="I1255" i="20"/>
  <c r="I2028" i="20"/>
  <c r="I1951" i="20"/>
  <c r="I1110" i="20"/>
  <c r="I1392" i="20"/>
  <c r="I1576" i="20"/>
  <c r="I409" i="20"/>
  <c r="I390" i="20"/>
  <c r="I204" i="20"/>
  <c r="I1145" i="20"/>
  <c r="I367" i="20"/>
  <c r="I1114" i="20"/>
  <c r="I1199" i="20"/>
  <c r="I1467" i="20"/>
  <c r="I1623" i="20"/>
  <c r="I1731" i="20"/>
  <c r="I330" i="20"/>
  <c r="I704" i="20"/>
  <c r="I1427" i="20"/>
  <c r="I456" i="20"/>
  <c r="I1894" i="20"/>
  <c r="I146" i="20"/>
  <c r="I1459" i="20"/>
  <c r="I1876" i="20"/>
  <c r="I997" i="20"/>
  <c r="I1656" i="20"/>
  <c r="I47" i="20"/>
  <c r="I1634" i="20"/>
  <c r="I433" i="20"/>
  <c r="I1856" i="20"/>
  <c r="I1159" i="20"/>
  <c r="I13" i="20"/>
  <c r="I1886" i="20"/>
  <c r="I1359" i="20"/>
  <c r="I1596" i="20"/>
  <c r="I1415" i="20"/>
  <c r="I912" i="20"/>
  <c r="I2045" i="20"/>
  <c r="I19" i="20"/>
  <c r="I2105" i="20"/>
  <c r="I901" i="20"/>
  <c r="I572" i="20"/>
  <c r="I494" i="20"/>
  <c r="I1815" i="20"/>
  <c r="I848" i="20"/>
  <c r="I2124" i="20"/>
  <c r="I539" i="20"/>
  <c r="I1315" i="20"/>
  <c r="I1999" i="20"/>
  <c r="I550" i="20"/>
  <c r="I3" i="20"/>
  <c r="I1620" i="20"/>
  <c r="I231" i="20"/>
  <c r="I1926" i="20"/>
  <c r="I1480" i="20"/>
  <c r="I1200" i="20"/>
  <c r="I615" i="20"/>
  <c r="I1232" i="20"/>
  <c r="I743" i="20"/>
  <c r="I836" i="20"/>
  <c r="I88" i="20"/>
  <c r="I233" i="20"/>
  <c r="I1513" i="20"/>
  <c r="I1006" i="20"/>
  <c r="I1836" i="20"/>
  <c r="I610" i="20"/>
  <c r="I2112" i="20"/>
  <c r="I1957" i="20"/>
  <c r="I1120" i="20"/>
  <c r="I728" i="20"/>
  <c r="I1397" i="20"/>
  <c r="I1008" i="20"/>
  <c r="I1362" i="20"/>
  <c r="I54" i="20"/>
  <c r="I378" i="20"/>
  <c r="I328" i="20"/>
  <c r="I1483" i="20"/>
  <c r="I1324" i="20"/>
  <c r="I1303" i="20"/>
  <c r="I1591" i="20"/>
  <c r="I638" i="20"/>
  <c r="I1011" i="20"/>
  <c r="I942" i="20"/>
  <c r="I1106" i="20"/>
  <c r="I763" i="20"/>
  <c r="I1725" i="20"/>
  <c r="I264" i="20"/>
  <c r="I934" i="20"/>
  <c r="I229" i="20"/>
  <c r="I2120" i="20"/>
  <c r="I1549" i="20"/>
  <c r="I845" i="20"/>
  <c r="I361" i="20"/>
  <c r="I194" i="20"/>
  <c r="I323" i="20"/>
  <c r="I1648" i="20"/>
  <c r="I400" i="20"/>
  <c r="I1950" i="20"/>
  <c r="I1014" i="20"/>
  <c r="I1012" i="20"/>
  <c r="I846" i="20"/>
  <c r="I1643" i="20"/>
  <c r="I809" i="20"/>
  <c r="I44" i="20"/>
  <c r="I1550" i="20"/>
  <c r="I1184" i="20"/>
  <c r="I949" i="20"/>
  <c r="I474" i="20"/>
  <c r="I1966" i="20"/>
  <c r="I1594" i="20"/>
  <c r="I1532" i="20"/>
  <c r="I2140" i="20"/>
  <c r="I1554" i="20"/>
  <c r="I1294" i="20"/>
  <c r="I989" i="20"/>
  <c r="I1512" i="20"/>
  <c r="I560" i="20"/>
  <c r="I617" i="20"/>
  <c r="I109" i="20"/>
  <c r="I540" i="20"/>
  <c r="I1015" i="20"/>
  <c r="I1889" i="20"/>
  <c r="I2005" i="20"/>
  <c r="I1009" i="20"/>
  <c r="I1253" i="20"/>
  <c r="I1904" i="20"/>
  <c r="I444" i="20"/>
  <c r="I2060" i="20"/>
  <c r="I18" i="20"/>
  <c r="I1027" i="20"/>
  <c r="I1723" i="20"/>
  <c r="I570" i="20"/>
  <c r="I1807" i="20"/>
  <c r="I388" i="20"/>
  <c r="I227" i="20"/>
  <c r="I1711" i="20"/>
  <c r="I94" i="20"/>
  <c r="I116" i="20"/>
  <c r="I1906" i="20"/>
  <c r="I650" i="20"/>
  <c r="I779" i="20"/>
  <c r="I1295" i="20"/>
  <c r="I2130" i="20"/>
  <c r="I1276" i="20"/>
  <c r="I501" i="20"/>
  <c r="I993" i="20"/>
  <c r="I792" i="20"/>
  <c r="I770" i="20"/>
  <c r="I1075" i="20"/>
  <c r="I346" i="20"/>
  <c r="I1100" i="20"/>
  <c r="I655" i="20"/>
  <c r="I500" i="20"/>
  <c r="I682" i="20"/>
  <c r="I887" i="20"/>
  <c r="I778" i="20"/>
  <c r="I419" i="20"/>
  <c r="I906" i="20"/>
  <c r="I1265" i="20"/>
  <c r="I1059" i="20"/>
  <c r="I161" i="20"/>
  <c r="I269" i="20"/>
  <c r="I190" i="20"/>
  <c r="I83" i="20"/>
  <c r="I663" i="20"/>
  <c r="I322" i="20"/>
  <c r="I1293" i="20"/>
  <c r="I276" i="20"/>
  <c r="I657" i="20"/>
  <c r="I184" i="20"/>
  <c r="I1333" i="20"/>
  <c r="I670" i="20"/>
  <c r="I2096" i="20"/>
  <c r="I1712" i="20"/>
  <c r="I1677" i="20"/>
  <c r="I1566" i="20"/>
  <c r="I1157" i="20"/>
  <c r="I290" i="20"/>
  <c r="I869" i="20"/>
  <c r="I544" i="20"/>
  <c r="I1156" i="20"/>
  <c r="I1632" i="20"/>
  <c r="I2036" i="20"/>
  <c r="I1318" i="20"/>
  <c r="I889" i="20"/>
  <c r="I541" i="20"/>
  <c r="I750" i="20"/>
  <c r="I1526" i="20"/>
  <c r="I1658" i="20"/>
  <c r="I410" i="20"/>
  <c r="I561" i="20"/>
  <c r="I1141" i="20"/>
  <c r="I699" i="20"/>
  <c r="I2034" i="20"/>
  <c r="I462" i="20"/>
  <c r="I872" i="20"/>
  <c r="I1850" i="20"/>
  <c r="I2126" i="20"/>
  <c r="I268" i="20"/>
  <c r="I645" i="20"/>
  <c r="I154" i="20"/>
  <c r="I1160" i="20"/>
  <c r="I1961" i="20"/>
  <c r="I1111" i="20"/>
  <c r="I87" i="20"/>
  <c r="I599" i="20"/>
  <c r="I1395" i="20"/>
  <c r="I1878" i="20"/>
  <c r="I2085" i="20"/>
  <c r="I1792" i="20"/>
  <c r="I1799" i="20"/>
  <c r="I295" i="20"/>
  <c r="I1697" i="20"/>
  <c r="I1034" i="20"/>
  <c r="I559" i="20"/>
  <c r="I722" i="20"/>
  <c r="I751" i="20"/>
  <c r="I1818" i="20"/>
  <c r="I1545" i="20"/>
  <c r="I608" i="20"/>
  <c r="I747" i="20"/>
  <c r="I174" i="20"/>
  <c r="I1893" i="20"/>
  <c r="I138" i="20"/>
  <c r="I1499" i="20"/>
  <c r="I1213" i="20"/>
  <c r="I291" i="20"/>
  <c r="I1587" i="20"/>
  <c r="I1152" i="20"/>
  <c r="I748" i="20"/>
  <c r="I1675" i="20"/>
  <c r="I1461" i="20"/>
  <c r="I349" i="20"/>
  <c r="I935" i="20"/>
  <c r="I4" i="20"/>
  <c r="I604" i="20"/>
  <c r="I1580" i="20"/>
  <c r="I449" i="20"/>
  <c r="I360" i="20"/>
  <c r="I1130" i="20"/>
  <c r="I125" i="20"/>
  <c r="I609" i="20"/>
  <c r="I66" i="20"/>
  <c r="I723" i="20"/>
  <c r="I549" i="20"/>
  <c r="I659" i="20"/>
  <c r="I818" i="20"/>
  <c r="I1282" i="20"/>
  <c r="I957" i="20"/>
  <c r="I673" i="20"/>
  <c r="I592" i="20"/>
  <c r="I1236" i="20"/>
  <c r="I440" i="20"/>
  <c r="I768" i="20"/>
  <c r="I1134" i="20"/>
  <c r="I959" i="20"/>
  <c r="I1833" i="20"/>
  <c r="I188" i="20"/>
  <c r="I1471" i="20"/>
  <c r="I1370" i="20"/>
  <c r="I771" i="20"/>
  <c r="I492" i="20"/>
  <c r="I1349" i="20"/>
  <c r="I223" i="20"/>
  <c r="I1264" i="20"/>
  <c r="I253" i="20"/>
  <c r="I1332" i="20"/>
  <c r="I2057" i="20"/>
  <c r="I1599" i="20"/>
  <c r="I830" i="20"/>
  <c r="I1874" i="20"/>
  <c r="I828" i="20"/>
  <c r="I432" i="20"/>
  <c r="I312" i="20"/>
  <c r="I983" i="20"/>
  <c r="I2132" i="20"/>
  <c r="I1528" i="20"/>
  <c r="I1958" i="20"/>
  <c r="I1804" i="20"/>
  <c r="I1376" i="20"/>
  <c r="I200" i="20"/>
  <c r="I31" i="20"/>
  <c r="I927" i="20"/>
  <c r="I1360" i="20"/>
  <c r="I735" i="20"/>
  <c r="I1243" i="20"/>
  <c r="I2117" i="20"/>
  <c r="I1280" i="20"/>
  <c r="I1292" i="20"/>
  <c r="I1689" i="20"/>
  <c r="I1757" i="20"/>
  <c r="I368" i="20"/>
  <c r="I1936" i="20"/>
  <c r="I1625" i="20"/>
  <c r="I563" i="20"/>
  <c r="I611" i="20"/>
  <c r="I403" i="20"/>
  <c r="I1654" i="20"/>
  <c r="I1831" i="20"/>
  <c r="I1228" i="20"/>
  <c r="I280" i="20"/>
  <c r="I922" i="20"/>
  <c r="I468" i="20"/>
  <c r="I1915" i="20"/>
  <c r="I713" i="20"/>
  <c r="I511" i="20"/>
  <c r="I498" i="20"/>
  <c r="I1638" i="20"/>
  <c r="I2152" i="20"/>
  <c r="I1140" i="20"/>
  <c r="I2138" i="20"/>
  <c r="I844" i="20"/>
  <c r="I196" i="20"/>
  <c r="I1869" i="20"/>
  <c r="I1636" i="20"/>
  <c r="I300" i="20"/>
  <c r="I1948" i="20"/>
  <c r="I1355" i="20"/>
  <c r="I1560" i="20"/>
  <c r="I1345" i="20"/>
  <c r="I718" i="20"/>
  <c r="I732" i="20"/>
  <c r="I1193" i="20"/>
  <c r="I1035" i="20"/>
  <c r="I497" i="20"/>
  <c r="I1230" i="20"/>
  <c r="I2022" i="20"/>
  <c r="I865" i="20"/>
  <c r="I185" i="20"/>
  <c r="I420" i="20"/>
  <c r="I499" i="20"/>
  <c r="I965" i="20"/>
  <c r="I2089" i="20"/>
  <c r="I283" i="20"/>
  <c r="I987" i="20"/>
  <c r="I2062" i="20"/>
  <c r="I857" i="20"/>
  <c r="I2123" i="20"/>
  <c r="I104" i="20"/>
  <c r="I666" i="20"/>
  <c r="I2035" i="20"/>
  <c r="I1854" i="20"/>
  <c r="I1973" i="20"/>
  <c r="I1793" i="20"/>
  <c r="I2024" i="20"/>
  <c r="I293" i="20"/>
  <c r="I1316" i="20"/>
  <c r="I1151" i="20"/>
  <c r="I1481" i="20"/>
  <c r="I1937" i="20"/>
  <c r="I333" i="20"/>
  <c r="I102" i="20"/>
  <c r="I1445" i="20"/>
  <c r="I79" i="20"/>
  <c r="I1989" i="20"/>
  <c r="I724" i="20"/>
  <c r="I1164" i="20"/>
  <c r="I467" i="20"/>
  <c r="I382" i="20"/>
  <c r="I1322" i="20"/>
  <c r="I2094" i="20"/>
  <c r="I962" i="20"/>
  <c r="I318" i="20"/>
  <c r="I602" i="20"/>
  <c r="I1127" i="20"/>
  <c r="I296" i="20"/>
  <c r="I790" i="20"/>
  <c r="I1708" i="20"/>
  <c r="I1924" i="20"/>
  <c r="I277" i="20"/>
  <c r="I1092" i="20"/>
  <c r="I1386" i="20"/>
  <c r="I614" i="20"/>
  <c r="I424" i="20"/>
  <c r="I1475" i="20"/>
  <c r="I1927" i="20"/>
  <c r="I529" i="20"/>
  <c r="I815" i="20"/>
  <c r="I68" i="20"/>
  <c r="I239" i="20"/>
  <c r="I1442" i="20"/>
  <c r="I1627" i="20"/>
  <c r="I948" i="20"/>
  <c r="I635" i="20"/>
  <c r="I1172" i="20"/>
  <c r="I1616" i="20"/>
  <c r="I1635" i="20"/>
  <c r="I896" i="20"/>
  <c r="I447" i="20"/>
  <c r="I1801" i="20"/>
  <c r="I2103" i="20"/>
  <c r="I275" i="20"/>
  <c r="I1518" i="20"/>
  <c r="I1211" i="20"/>
  <c r="I352" i="20"/>
  <c r="I1297" i="20"/>
  <c r="I59" i="20"/>
  <c r="I71" i="20"/>
  <c r="I1319" i="20"/>
  <c r="I1877" i="20"/>
  <c r="I546" i="20"/>
  <c r="I1449" i="20"/>
  <c r="I1655" i="20"/>
  <c r="I186" i="20"/>
  <c r="I267" i="20"/>
  <c r="I1923" i="20"/>
  <c r="I1208" i="20"/>
  <c r="I209" i="20"/>
  <c r="I1736" i="20"/>
  <c r="I1497" i="20"/>
  <c r="I2104" i="20"/>
  <c r="I1810" i="20"/>
  <c r="I1238" i="20"/>
  <c r="I80" i="20"/>
  <c r="I418" i="20"/>
  <c r="I1806" i="20"/>
  <c r="I1405" i="20"/>
  <c r="I671" i="20"/>
  <c r="I915" i="20"/>
  <c r="I147" i="20"/>
  <c r="I1323" i="20"/>
  <c r="I784" i="20"/>
  <c r="I278" i="20"/>
  <c r="I953" i="20"/>
  <c r="I679" i="20"/>
  <c r="I931" i="20"/>
  <c r="I134" i="20"/>
  <c r="I1246" i="20"/>
  <c r="I1162" i="20"/>
  <c r="I2077" i="20"/>
  <c r="I28" i="20"/>
  <c r="I493" i="20"/>
  <c r="I733" i="20"/>
  <c r="I634" i="20"/>
  <c r="I577" i="20"/>
  <c r="I977" i="20"/>
  <c r="I874" i="20"/>
  <c r="I263" i="20"/>
  <c r="I1841" i="20"/>
  <c r="I327" i="20"/>
  <c r="I752" i="20"/>
  <c r="I552" i="20"/>
  <c r="I362" i="20"/>
  <c r="I1287" i="20"/>
  <c r="I658" i="20"/>
  <c r="I406" i="20"/>
  <c r="I504" i="20"/>
  <c r="I354" i="20"/>
  <c r="I1892" i="20"/>
  <c r="I1934" i="20"/>
  <c r="I370" i="20"/>
  <c r="I448" i="20"/>
  <c r="I824" i="20"/>
  <c r="I1458" i="20"/>
  <c r="I350" i="20"/>
  <c r="I2121" i="20"/>
  <c r="I582" i="20"/>
  <c r="I661" i="20"/>
  <c r="I1735" i="20"/>
  <c r="I198" i="20"/>
  <c r="I14" i="20"/>
  <c r="I652" i="20"/>
  <c r="I466" i="20"/>
  <c r="I589" i="20"/>
  <c r="I129" i="20"/>
  <c r="I1967" i="20"/>
  <c r="I621" i="20"/>
  <c r="I1844" i="20"/>
  <c r="I1600" i="20"/>
  <c r="I1307" i="20"/>
  <c r="I898" i="20"/>
  <c r="I762" i="20"/>
  <c r="I937" i="20"/>
  <c r="I1669" i="20"/>
  <c r="I2155" i="20"/>
  <c r="I1353" i="20"/>
  <c r="I701" i="20"/>
  <c r="I1779" i="20"/>
  <c r="I1640" i="20"/>
  <c r="I1963" i="20"/>
  <c r="I1612" i="20"/>
  <c r="I688" i="20"/>
  <c r="I1737" i="20"/>
  <c r="I46" i="20"/>
  <c r="I1367" i="20"/>
  <c r="I1592" i="20"/>
  <c r="I1665" i="20"/>
  <c r="I2023" i="20"/>
  <c r="I674" i="20"/>
  <c r="I437" i="20"/>
  <c r="I1099" i="20"/>
  <c r="I1387" i="20"/>
  <c r="I426" i="20"/>
  <c r="I801" i="20"/>
  <c r="I985" i="20"/>
  <c r="I431" i="20"/>
  <c r="I136" i="20"/>
  <c r="I399" i="20"/>
  <c r="I1484" i="20"/>
  <c r="I112" i="20"/>
  <c r="I960" i="20"/>
  <c r="I121" i="20"/>
  <c r="I329" i="20"/>
  <c r="I25" i="20"/>
  <c r="I1606" i="20"/>
  <c r="I1465" i="20"/>
  <c r="I829" i="20"/>
  <c r="I1033" i="20"/>
  <c r="I337" i="20"/>
  <c r="I397" i="20"/>
  <c r="I767" i="20"/>
  <c r="I1902" i="20"/>
  <c r="I1763" i="20"/>
  <c r="I485" i="20"/>
  <c r="I1249" i="20"/>
  <c r="I1329" i="20"/>
  <c r="I1144" i="20"/>
  <c r="I1852" i="20"/>
  <c r="I855" i="20"/>
  <c r="I576" i="20"/>
  <c r="I1543" i="20"/>
  <c r="I788" i="20"/>
  <c r="I667" i="20"/>
  <c r="I1525" i="20"/>
  <c r="I555" i="20"/>
  <c r="I1017" i="20"/>
  <c r="I1809" i="20"/>
  <c r="I224" i="20"/>
  <c r="I1785" i="20"/>
  <c r="I796" i="20"/>
  <c r="I626" i="20"/>
  <c r="I1112" i="20"/>
  <c r="I1374" i="20"/>
  <c r="I803" i="20"/>
  <c r="I445" i="20"/>
  <c r="I411" i="20"/>
  <c r="I565" i="20"/>
  <c r="I1682" i="20"/>
  <c r="I430" i="20"/>
  <c r="I414" i="20"/>
  <c r="I1802" i="20"/>
  <c r="I2090" i="20"/>
  <c r="I1864" i="20"/>
  <c r="I884" i="20"/>
  <c r="I1568" i="20"/>
  <c r="I1558" i="20"/>
  <c r="I737" i="20"/>
  <c r="I1588" i="20"/>
  <c r="I814" i="20"/>
  <c r="I867" i="20"/>
  <c r="I1795" i="20"/>
  <c r="I162" i="20"/>
  <c r="I182" i="20"/>
  <c r="I978" i="20"/>
  <c r="I32" i="20"/>
  <c r="I1070" i="20"/>
  <c r="I1546" i="20"/>
  <c r="I1436" i="20"/>
  <c r="I1402" i="20"/>
  <c r="I600" i="20"/>
  <c r="I766" i="20"/>
  <c r="I1022" i="20"/>
  <c r="I2107" i="20"/>
  <c r="I292" i="20"/>
  <c r="I930" i="20"/>
  <c r="I1154" i="20"/>
  <c r="I2008" i="20"/>
  <c r="I929" i="20"/>
  <c r="I1645" i="20"/>
  <c r="I1339" i="20"/>
  <c r="I620" i="20"/>
  <c r="I1073" i="20"/>
  <c r="I860" i="20"/>
  <c r="I1732" i="20"/>
  <c r="I366" i="20"/>
  <c r="I1143" i="20"/>
  <c r="I619" i="20"/>
  <c r="I1885" i="20"/>
  <c r="I82" i="20"/>
  <c r="I195" i="20"/>
  <c r="I1250" i="20"/>
  <c r="I1079" i="20"/>
  <c r="I1515" i="20"/>
  <c r="I923" i="20"/>
  <c r="I1244" i="20"/>
  <c r="I802" i="20"/>
  <c r="I1775" i="20"/>
  <c r="I2037" i="20"/>
  <c r="I2026" i="20"/>
  <c r="I483" i="20"/>
  <c r="I894" i="20"/>
  <c r="I199" i="20"/>
  <c r="I980" i="20"/>
  <c r="I482" i="20"/>
  <c r="I1007" i="20"/>
  <c r="I974" i="20"/>
  <c r="I519" i="20"/>
  <c r="I1135" i="20"/>
  <c r="I880" i="20"/>
  <c r="I881" i="20"/>
  <c r="I543" i="20"/>
  <c r="I970" i="20"/>
  <c r="I1416" i="20"/>
  <c r="I1615" i="20"/>
  <c r="I1456" i="20"/>
  <c r="I1986" i="20"/>
  <c r="I2066" i="20"/>
  <c r="I994" i="20"/>
  <c r="I1385" i="20"/>
  <c r="I1398" i="20"/>
  <c r="I1935" i="20"/>
  <c r="I331" i="20"/>
  <c r="I1069" i="20"/>
  <c r="I1577" i="20"/>
  <c r="I240" i="20"/>
  <c r="I1508" i="20"/>
  <c r="I1955" i="20"/>
  <c r="I2116" i="20"/>
  <c r="I1953" i="20"/>
  <c r="I310" i="20"/>
  <c r="I1887" i="20"/>
  <c r="I221" i="20"/>
  <c r="I1192" i="20"/>
  <c r="I755" i="20"/>
  <c r="I1888" i="20"/>
  <c r="I358" i="20"/>
  <c r="I1663" i="20"/>
  <c r="I481" i="20"/>
  <c r="I2080" i="20"/>
  <c r="I963" i="20"/>
  <c r="I925" i="20"/>
  <c r="I1343" i="20"/>
  <c r="I17" i="20"/>
  <c r="I777" i="20"/>
  <c r="I1300" i="20"/>
  <c r="I1171" i="20"/>
  <c r="I1759" i="20"/>
  <c r="I2011" i="20"/>
  <c r="I1419" i="20"/>
  <c r="I1181" i="20"/>
  <c r="I1389" i="20"/>
  <c r="I1148" i="20"/>
  <c r="I480" i="20"/>
  <c r="I1661" i="20"/>
  <c r="I457" i="20"/>
  <c r="I940" i="20"/>
  <c r="I439" i="20"/>
  <c r="I1555" i="20"/>
  <c r="I1080" i="20"/>
  <c r="I2154" i="20"/>
  <c r="I340" i="20"/>
  <c r="I1882" i="20"/>
  <c r="I2134" i="20"/>
  <c r="I453" i="20"/>
  <c r="I731" i="20"/>
  <c r="I1222" i="20"/>
  <c r="I251" i="20"/>
  <c r="I2086" i="20"/>
  <c r="I1052" i="20"/>
  <c r="I1676" i="20"/>
  <c r="I2114" i="20"/>
  <c r="I308" i="20"/>
  <c r="I369" i="20"/>
  <c r="I1477" i="20"/>
  <c r="I2007" i="20"/>
  <c r="I595" i="20"/>
  <c r="I262" i="20"/>
  <c r="I1992" i="20"/>
  <c r="I1765" i="20"/>
  <c r="I2000" i="20"/>
  <c r="I1780" i="20"/>
  <c r="I465" i="20"/>
  <c r="I1183" i="20"/>
  <c r="I969" i="20"/>
  <c r="I376" i="20"/>
  <c r="I1733" i="20"/>
  <c r="I1903" i="20"/>
  <c r="I1190" i="20"/>
  <c r="I477" i="20"/>
  <c r="I968" i="20"/>
  <c r="I789" i="20"/>
  <c r="I12" i="20"/>
  <c r="I443" i="20"/>
  <c r="I2097" i="20"/>
  <c r="I1298" i="20"/>
  <c r="I1447" i="20"/>
  <c r="I1679" i="20"/>
  <c r="I1288" i="20"/>
  <c r="I1266" i="20"/>
  <c r="I2001" i="20"/>
  <c r="I1074" i="20"/>
  <c r="I1086" i="20"/>
  <c r="I1187" i="20"/>
  <c r="I1811" i="20"/>
  <c r="I1235" i="20"/>
  <c r="I40" i="20"/>
  <c r="I1215" i="20"/>
  <c r="I1910" i="20"/>
  <c r="I1660" i="20"/>
  <c r="I1770" i="20"/>
  <c r="I2129" i="20"/>
  <c r="I909" i="20"/>
  <c r="I1491" i="20"/>
  <c r="I1974" i="20"/>
  <c r="I636" i="20"/>
  <c r="I1521" i="20"/>
  <c r="I1982" i="20"/>
  <c r="I1010" i="20"/>
  <c r="I862" i="20"/>
  <c r="I1431" i="20"/>
  <c r="I1567" i="20"/>
  <c r="I1672" i="20"/>
  <c r="I1312" i="20"/>
  <c r="I946" i="20"/>
  <c r="I159" i="20"/>
  <c r="I1899" i="20"/>
  <c r="I1511" i="20"/>
  <c r="I1454" i="20"/>
  <c r="I380" i="20"/>
  <c r="I947" i="20"/>
  <c r="I1441" i="20"/>
  <c r="I237" i="20"/>
  <c r="I662" i="20"/>
  <c r="I226" i="20"/>
  <c r="I30" i="20"/>
  <c r="I1040" i="20"/>
  <c r="I2020" i="20"/>
  <c r="I695" i="20"/>
  <c r="I189" i="20"/>
  <c r="I61" i="20"/>
  <c r="I1169" i="20"/>
  <c r="I509" i="20"/>
  <c r="I491" i="20"/>
  <c r="I2068" i="20"/>
  <c r="I286" i="20"/>
  <c r="I2083" i="20"/>
  <c r="I78" i="20"/>
  <c r="I1710" i="20"/>
  <c r="I29" i="20"/>
  <c r="I261" i="20"/>
  <c r="I535" i="20"/>
  <c r="I1408" i="20"/>
  <c r="I303" i="20"/>
  <c r="I1534" i="20"/>
  <c r="I408" i="20"/>
  <c r="I111" i="20"/>
  <c r="I1530" i="20"/>
  <c r="I1703" i="20"/>
  <c r="I1289" i="20"/>
  <c r="I1308" i="20"/>
  <c r="I1589" i="20"/>
  <c r="I2102" i="20"/>
  <c r="I551" i="20"/>
  <c r="I1352" i="20"/>
  <c r="I1234" i="20"/>
  <c r="I892" i="20"/>
  <c r="I26" i="20"/>
  <c r="I995" i="20"/>
  <c r="I785" i="20"/>
  <c r="I114" i="20"/>
  <c r="I1744" i="20"/>
  <c r="I1493" i="20"/>
  <c r="I118" i="20"/>
  <c r="I95" i="20"/>
  <c r="I315" i="20"/>
  <c r="I1730" i="20"/>
  <c r="I2106" i="20"/>
  <c r="I647" i="20"/>
  <c r="I764" i="20"/>
  <c r="I1565" i="20"/>
  <c r="I1776" i="20"/>
  <c r="I683" i="20"/>
  <c r="I939" i="20"/>
  <c r="I1440" i="20"/>
  <c r="I1569" i="20"/>
  <c r="I1311" i="20"/>
  <c r="I2135" i="20"/>
  <c r="I1341" i="20"/>
  <c r="I800" i="20"/>
  <c r="I311" i="20"/>
  <c r="I1214" i="20"/>
  <c r="I363" i="20"/>
  <c r="I1825" i="20"/>
  <c r="I301" i="20"/>
  <c r="I1928" i="20"/>
  <c r="I1649" i="20"/>
  <c r="I2079" i="20"/>
  <c r="I392" i="20"/>
  <c r="I811" i="20"/>
  <c r="I2050" i="20"/>
  <c r="I1091" i="20"/>
  <c r="I348" i="20"/>
  <c r="I1025" i="20"/>
  <c r="I2004" i="20"/>
  <c r="I1717" i="20"/>
  <c r="I22" i="20"/>
  <c r="I833" i="20"/>
  <c r="I773" i="20"/>
  <c r="I1102" i="20"/>
  <c r="I956" i="20"/>
  <c r="I56" i="20"/>
  <c r="I249" i="20"/>
  <c r="I170" i="20"/>
  <c r="I16" i="20"/>
  <c r="I1590" i="20"/>
  <c r="I1575" i="20"/>
  <c r="I1418" i="20"/>
  <c r="I1917" i="20"/>
  <c r="I1670" i="20"/>
  <c r="I1337" i="20"/>
  <c r="I385" i="20"/>
  <c r="I536" i="20"/>
  <c r="I1706" i="20"/>
  <c r="I97" i="20"/>
  <c r="I208" i="20"/>
  <c r="I45" i="20"/>
  <c r="I603" i="20"/>
  <c r="I1097" i="20"/>
  <c r="I627" i="20"/>
  <c r="I1849" i="20"/>
  <c r="I1794" i="20"/>
  <c r="I2025" i="20"/>
  <c r="I581" i="20"/>
  <c r="I394" i="20"/>
  <c r="I298" i="20"/>
  <c r="I1268" i="20"/>
  <c r="I1203" i="20"/>
  <c r="I2041" i="20"/>
  <c r="I1698" i="20"/>
  <c r="I1834" i="20"/>
  <c r="I914" i="20"/>
  <c r="I1782" i="20"/>
  <c r="I2033" i="20"/>
  <c r="I1170" i="20"/>
  <c r="I703" i="20"/>
  <c r="I1413" i="20"/>
  <c r="I1067" i="20"/>
  <c r="I873" i="20"/>
  <c r="I783" i="20"/>
  <c r="I534" i="20"/>
  <c r="I979" i="20"/>
  <c r="I861" i="20"/>
  <c r="I1060" i="20"/>
  <c r="I294" i="20"/>
  <c r="I332" i="20"/>
  <c r="I416" i="20"/>
  <c r="I1862" i="20"/>
  <c r="I1030" i="20"/>
  <c r="I1861" i="20"/>
  <c r="I1195" i="20"/>
  <c r="I591" i="20"/>
  <c r="I1346" i="20"/>
  <c r="I1366" i="20"/>
  <c r="I1021" i="20"/>
  <c r="I304" i="20"/>
  <c r="I807" i="20"/>
  <c r="I168" i="20"/>
  <c r="I2100" i="20"/>
  <c r="I859" i="20"/>
  <c r="I1800" i="20"/>
  <c r="I1279" i="20"/>
  <c r="I183" i="20"/>
  <c r="I1650" i="20"/>
  <c r="I1414" i="20"/>
  <c r="I1816" i="20"/>
  <c r="I1168" i="20"/>
  <c r="I864" i="20"/>
  <c r="I133" i="20"/>
  <c r="I1139" i="20"/>
  <c r="I1662" i="20"/>
  <c r="I1728" i="20"/>
  <c r="I1251" i="20"/>
  <c r="I131" i="20"/>
  <c r="I1520" i="20"/>
  <c r="I1003" i="20"/>
  <c r="I1578" i="20"/>
  <c r="I1121" i="20"/>
  <c r="I1301" i="20"/>
  <c r="I1629" i="20"/>
  <c r="I213" i="20"/>
  <c r="I564" i="20"/>
  <c r="I43" i="20"/>
  <c r="I464" i="20"/>
  <c r="I1855" i="20"/>
  <c r="I1098" i="20"/>
  <c r="I1053" i="20"/>
  <c r="I1446" i="20"/>
  <c r="I259" i="20"/>
  <c r="I821" i="20"/>
  <c r="I1978" i="20"/>
  <c r="I841" i="20"/>
  <c r="I964" i="20"/>
  <c r="I273" i="20"/>
  <c r="I973" i="20"/>
  <c r="I1407" i="20"/>
  <c r="I7" i="20"/>
  <c r="I876" i="20"/>
  <c r="I920" i="20"/>
  <c r="I1630" i="20"/>
  <c r="I1267" i="20"/>
  <c r="I1879" i="20"/>
  <c r="I2014" i="20"/>
  <c r="I248" i="20"/>
  <c r="I1695" i="20"/>
  <c r="I206" i="20"/>
  <c r="I413" i="20"/>
  <c r="I1085" i="20"/>
  <c r="I1076" i="20"/>
  <c r="I926" i="20"/>
  <c r="I597" i="20"/>
  <c r="I649" i="20"/>
  <c r="I172" i="20"/>
  <c r="I579" i="20"/>
  <c r="I1281" i="20"/>
  <c r="I612" i="20"/>
  <c r="I1494" i="20"/>
  <c r="I715" i="20"/>
  <c r="I450" i="20"/>
  <c r="I89" i="20"/>
  <c r="I1502" i="20"/>
  <c r="I1503" i="20"/>
  <c r="I825" i="20"/>
  <c r="I714" i="20"/>
  <c r="I1347" i="20"/>
  <c r="I256" i="20"/>
  <c r="I1680" i="20"/>
  <c r="I176" i="20"/>
  <c r="I165" i="20"/>
  <c r="I365" i="20"/>
  <c r="I641" i="20"/>
  <c r="I1639" i="20"/>
  <c r="I473" i="20"/>
  <c r="I975" i="20"/>
  <c r="I49" i="20"/>
  <c r="I1331" i="20"/>
  <c r="I442" i="20"/>
  <c r="I1393" i="20"/>
  <c r="I835" i="20"/>
  <c r="I938" i="20"/>
  <c r="I1715" i="20"/>
  <c r="I1377" i="20"/>
  <c r="I236" i="20"/>
  <c r="I772" i="20"/>
  <c r="I1334" i="20"/>
  <c r="I1175" i="20"/>
  <c r="I1685" i="20"/>
  <c r="I890" i="20"/>
  <c r="I1582" i="20"/>
  <c r="I1325" i="20"/>
  <c r="I2063" i="20"/>
  <c r="I945" i="20"/>
  <c r="I1042" i="20"/>
  <c r="I1514" i="20"/>
  <c r="I153" i="20"/>
  <c r="I1721" i="20"/>
  <c r="I126" i="20"/>
  <c r="I1071" i="20"/>
  <c r="I428" i="20"/>
  <c r="I461" i="20"/>
  <c r="I538" i="20"/>
  <c r="I1618" i="20"/>
  <c r="I708" i="20"/>
  <c r="I1273" i="20"/>
  <c r="I336" i="20"/>
  <c r="I351" i="20"/>
  <c r="I656" i="20"/>
  <c r="I23" i="20"/>
  <c r="I1488" i="20"/>
  <c r="I542" i="20"/>
  <c r="I532" i="20"/>
  <c r="I1252" i="20"/>
  <c r="I1745" i="20"/>
  <c r="I1227" i="20"/>
  <c r="I574" i="20"/>
  <c r="I1683" i="20"/>
  <c r="I1758" i="20"/>
  <c r="I1153" i="20"/>
  <c r="I895" i="20"/>
  <c r="I463" i="20"/>
  <c r="I1814" i="20"/>
  <c r="I1913" i="20"/>
  <c r="I580" i="20"/>
  <c r="I76" i="20"/>
  <c r="I545" i="20"/>
  <c r="I1285" i="20"/>
  <c r="I1772" i="20"/>
  <c r="I1614" i="20"/>
  <c r="I506" i="20"/>
  <c r="I1929" i="20"/>
  <c r="I744" i="20"/>
  <c r="I877" i="20"/>
  <c r="I254" i="20"/>
  <c r="I1469" i="20"/>
  <c r="I883" i="20"/>
  <c r="I1286" i="20"/>
  <c r="I313" i="20"/>
  <c r="I2088" i="20"/>
  <c r="I458" i="20"/>
  <c r="I1933" i="20"/>
  <c r="I936" i="20"/>
  <c r="I1621" i="20"/>
  <c r="I2058" i="20"/>
  <c r="I1390" i="20"/>
  <c r="I1584" i="20"/>
  <c r="I1828" i="20"/>
  <c r="I2030" i="20"/>
  <c r="I405" i="20"/>
  <c r="I1063" i="20"/>
  <c r="I678" i="20"/>
  <c r="I475" i="20"/>
  <c r="I1912" i="20"/>
  <c r="I33" i="20"/>
  <c r="I1968" i="20"/>
  <c r="I84" i="20"/>
  <c r="I1604" i="20"/>
  <c r="I518" i="20"/>
  <c r="I210" i="20"/>
  <c r="I1707" i="20"/>
  <c r="I1840" i="20"/>
  <c r="I1302" i="20"/>
  <c r="I398" i="20"/>
  <c r="I2012" i="20"/>
  <c r="I1051" i="20"/>
  <c r="I151" i="20"/>
  <c r="I1122" i="20"/>
  <c r="I6" i="20"/>
  <c r="I309" i="20"/>
  <c r="I1870" i="20"/>
  <c r="I1216" i="20"/>
  <c r="I1115" i="20"/>
  <c r="I1846" i="20"/>
  <c r="I1463" i="20"/>
  <c r="I1579" i="20"/>
  <c r="I1422" i="20"/>
  <c r="I622" i="20"/>
  <c r="I628" i="20"/>
  <c r="I967" i="20"/>
  <c r="I1686" i="20"/>
  <c r="I754" i="20"/>
  <c r="I2032" i="20"/>
  <c r="I625" i="20"/>
  <c r="I903" i="20"/>
  <c r="I1674" i="20"/>
  <c r="I868" i="20"/>
  <c r="I1088" i="20"/>
  <c r="I1147" i="20"/>
  <c r="I1946" i="20"/>
  <c r="I775" i="20"/>
  <c r="I1547" i="20"/>
  <c r="I941" i="20"/>
  <c r="I216" i="20"/>
  <c r="I9" i="20"/>
  <c r="I1608" i="20"/>
  <c r="I99" i="20"/>
  <c r="I1256" i="20"/>
  <c r="I381" i="20"/>
  <c r="I1165" i="20"/>
  <c r="I192" i="20"/>
  <c r="I257" i="20"/>
  <c r="I517" i="20"/>
  <c r="I2160" i="20"/>
  <c r="I1382" i="20"/>
  <c r="I387" i="20"/>
  <c r="I693" i="20"/>
  <c r="I1400" i="20"/>
  <c r="I1767" i="20"/>
  <c r="I2031" i="20"/>
  <c r="I373" i="20"/>
  <c r="I91" i="20"/>
  <c r="I1089" i="20"/>
  <c r="I1259" i="20"/>
  <c r="I950" i="20"/>
  <c r="I2076" i="20"/>
  <c r="I1043" i="20"/>
  <c r="I631" i="20"/>
  <c r="I709" i="20"/>
  <c r="I1046" i="20"/>
  <c r="I1827" i="20"/>
  <c r="I389" i="20"/>
  <c r="I193" i="20"/>
  <c r="I2133" i="20"/>
  <c r="I90" i="20"/>
  <c r="I1918" i="20"/>
  <c r="I578" i="20"/>
  <c r="I74" i="20"/>
  <c r="I1038" i="20"/>
  <c r="I851" i="20"/>
  <c r="I1221" i="20"/>
  <c r="I566" i="20"/>
  <c r="I1666" i="20"/>
  <c r="I1206" i="20"/>
  <c r="I917" i="20"/>
  <c r="I404" i="20"/>
  <c r="I2082" i="20"/>
  <c r="I1055" i="20"/>
  <c r="I1694" i="20"/>
  <c r="I553" i="20"/>
  <c r="I379" i="20"/>
  <c r="I285" i="20"/>
  <c r="I1991" i="20"/>
  <c r="I1309" i="20"/>
  <c r="I660" i="20"/>
  <c r="I2071" i="20"/>
  <c r="I870" i="20"/>
  <c r="I569" i="20"/>
  <c r="I1146" i="20"/>
  <c r="I1219" i="20"/>
  <c r="I710" i="20"/>
  <c r="I434" i="20"/>
  <c r="I1897" i="20"/>
  <c r="I843" i="20"/>
  <c r="I64" i="20"/>
  <c r="I2019" i="20"/>
  <c r="I1786" i="20"/>
  <c r="I2122" i="20"/>
  <c r="I799" i="20"/>
  <c r="I255" i="20"/>
  <c r="I716" i="20"/>
  <c r="I954" i="20"/>
  <c r="I100" i="20"/>
  <c r="I252" i="20"/>
  <c r="I250" i="20"/>
  <c r="I758" i="20"/>
  <c r="I1593" i="20"/>
  <c r="I2092" i="20"/>
  <c r="I1269" i="20"/>
  <c r="I1761" i="20"/>
  <c r="I675" i="20"/>
  <c r="I1133" i="20"/>
  <c r="I307" i="20"/>
  <c r="I943" i="20"/>
  <c r="I1094" i="20"/>
  <c r="I1410" i="20"/>
  <c r="I1340" i="20"/>
  <c r="I1437" i="20"/>
  <c r="I2084" i="20"/>
  <c r="I1486" i="20"/>
  <c r="I1501" i="20"/>
  <c r="I1457" i="20"/>
  <c r="I1365" i="20"/>
  <c r="I1624" i="20"/>
  <c r="I1617" i="20"/>
  <c r="I854" i="20"/>
  <c r="I202" i="20"/>
  <c r="I787" i="20"/>
  <c r="I2073" i="20"/>
  <c r="I1305" i="20"/>
  <c r="I598" i="20"/>
  <c r="I774" i="20"/>
  <c r="I1036" i="20"/>
  <c r="I730" i="20"/>
  <c r="I299" i="20"/>
  <c r="I691" i="20"/>
  <c r="I2091" i="20"/>
  <c r="I893" i="20"/>
  <c r="I1125" i="20"/>
  <c r="I795" i="20"/>
  <c r="I1167" i="20"/>
  <c r="I904" i="20"/>
  <c r="I1263" i="20"/>
  <c r="I584" i="20"/>
  <c r="I810" i="20"/>
  <c r="I244" i="20"/>
  <c r="I1637" i="20"/>
  <c r="I606" i="20"/>
  <c r="I624" i="20"/>
  <c r="I435" i="20"/>
  <c r="I1729" i="20"/>
  <c r="I1328" i="20"/>
  <c r="I1619" i="20"/>
  <c r="I793" i="20"/>
  <c r="I247" i="20"/>
  <c r="I2046" i="20"/>
  <c r="I407" i="20"/>
  <c r="I2013" i="20"/>
  <c r="I1749" i="20"/>
  <c r="I1626" i="20"/>
  <c r="I1607" i="20"/>
  <c r="I2099" i="20"/>
  <c r="I1925" i="20"/>
  <c r="I842" i="20"/>
  <c r="I106" i="20"/>
  <c r="I1774" i="20"/>
  <c r="I776" i="20"/>
  <c r="I1131" i="20"/>
  <c r="I1500" i="20"/>
  <c r="I571" i="20"/>
  <c r="I2069" i="20"/>
  <c r="I1805" i="20"/>
  <c r="I1860" i="20"/>
  <c r="I1434" i="20"/>
  <c r="I507" i="20"/>
  <c r="I727" i="20"/>
  <c r="I81" i="20"/>
  <c r="I377" i="20"/>
  <c r="I533" i="20"/>
  <c r="I585" i="20"/>
  <c r="I676" i="20"/>
  <c r="I1149" i="20"/>
  <c r="I740" i="20"/>
  <c r="I225" i="20"/>
  <c r="I696" i="20"/>
  <c r="I680" i="20"/>
  <c r="I1866" i="20"/>
  <c r="I2156" i="20"/>
  <c r="I1240" i="20"/>
  <c r="I347" i="20"/>
  <c r="I2157" i="20"/>
  <c r="I167" i="20"/>
  <c r="I2150" i="20"/>
  <c r="I1605" i="20"/>
  <c r="I469" i="20"/>
  <c r="I2072" i="20"/>
  <c r="I1931" i="20"/>
  <c r="I1330" i="20"/>
  <c r="I1820" i="20"/>
  <c r="I687" i="20"/>
  <c r="I2042" i="20"/>
  <c r="I629" i="20"/>
  <c r="I1473" i="20"/>
  <c r="I1247" i="20"/>
  <c r="I1557" i="20"/>
  <c r="I866" i="20"/>
  <c r="I470" i="20"/>
  <c r="I981" i="20"/>
  <c r="I1748" i="20"/>
  <c r="I319" i="20"/>
  <c r="I1375" i="20"/>
  <c r="I1898" i="20"/>
  <c r="I1522" i="20"/>
  <c r="I528" i="20"/>
  <c r="I759" i="20"/>
  <c r="I525" i="20"/>
  <c r="I587" i="20"/>
  <c r="I1873" i="20"/>
  <c r="I955" i="20"/>
  <c r="I805" i="20"/>
  <c r="I502" i="20"/>
  <c r="I446" i="20"/>
  <c r="I1598" i="20"/>
  <c r="I654" i="20"/>
  <c r="I393" i="20"/>
  <c r="I48" i="20"/>
  <c r="I1734" i="20"/>
  <c r="I782" i="20"/>
  <c r="I1048" i="20"/>
  <c r="I1028" i="20"/>
  <c r="I177" i="20"/>
  <c r="I665" i="20"/>
  <c r="I879" i="20"/>
  <c r="I1364" i="20"/>
  <c r="I746" i="20"/>
  <c r="I1853" i="20"/>
  <c r="I1018" i="20"/>
  <c r="I1667" i="20"/>
  <c r="I1128" i="20"/>
  <c r="I1409" i="20"/>
  <c r="I115" i="20"/>
  <c r="I856" i="20"/>
  <c r="I1314" i="20"/>
  <c r="I952" i="20"/>
  <c r="I1136" i="20"/>
  <c r="I1905" i="20"/>
  <c r="I212" i="20"/>
  <c r="I1202" i="20"/>
  <c r="I1258" i="20"/>
  <c r="I1920" i="20"/>
  <c r="I1271" i="20"/>
  <c r="I86" i="20"/>
  <c r="I1381" i="20"/>
  <c r="I1082" i="20"/>
  <c r="I1858" i="20"/>
  <c r="I726" i="20"/>
  <c r="I230" i="20"/>
  <c r="I514" i="20"/>
  <c r="I1065" i="20"/>
  <c r="I139" i="20"/>
  <c r="I1058" i="20"/>
  <c r="I110" i="20"/>
  <c r="I1756" i="20"/>
  <c r="I1754" i="20"/>
  <c r="I282" i="20"/>
  <c r="I2067" i="20"/>
  <c r="I50" i="20"/>
  <c r="I1226" i="20"/>
  <c r="I686" i="20"/>
  <c r="I593" i="20"/>
  <c r="I52" i="20"/>
  <c r="I1005" i="20"/>
  <c r="I1101" i="20"/>
  <c r="I1039" i="20"/>
  <c r="I2078" i="20"/>
  <c r="I334" i="20"/>
  <c r="I316" i="20"/>
  <c r="I1523" i="20"/>
  <c r="I2054" i="20"/>
  <c r="I152" i="20"/>
  <c r="I590" i="20"/>
  <c r="I391" i="20"/>
  <c r="I1020" i="20"/>
  <c r="I1117" i="20"/>
  <c r="I1517" i="20"/>
  <c r="I798" i="20"/>
  <c r="I2141" i="20"/>
  <c r="I60" i="20"/>
  <c r="I241" i="20"/>
  <c r="I1433" i="20"/>
  <c r="I1450" i="20"/>
  <c r="I412" i="20"/>
  <c r="I921" i="20"/>
  <c r="I1178" i="20"/>
  <c r="I908" i="20"/>
  <c r="I1478" i="20"/>
  <c r="I1752" i="20"/>
  <c r="I677" i="20"/>
  <c r="I1563" i="20"/>
  <c r="I596" i="20"/>
  <c r="I180" i="20"/>
  <c r="I119" i="20"/>
  <c r="I2002" i="20"/>
  <c r="I157" i="20"/>
  <c r="I1338" i="20"/>
  <c r="I640" i="20"/>
  <c r="I124" i="20"/>
  <c r="I1822" i="20"/>
  <c r="I1651" i="20"/>
  <c r="I573" i="20"/>
  <c r="I1001" i="20"/>
  <c r="I2048" i="20"/>
  <c r="I1482" i="20"/>
  <c r="I1372" i="20"/>
  <c r="I98" i="20"/>
  <c r="I1426" i="20"/>
  <c r="I1803" i="20"/>
  <c r="I1943" i="20"/>
  <c r="I1985" i="20"/>
  <c r="I1998" i="20"/>
  <c r="I75" i="20"/>
  <c r="I396" i="20"/>
  <c r="I425" i="20"/>
  <c r="I1272" i="20"/>
  <c r="I20" i="20"/>
  <c r="I692" i="20"/>
  <c r="I1278" i="20"/>
  <c r="I169" i="20"/>
  <c r="I155" i="20"/>
  <c r="I1671" i="20"/>
  <c r="I2144" i="20"/>
  <c r="I2029" i="20"/>
  <c r="I1890" i="20"/>
  <c r="I2075" i="20"/>
  <c r="I558" i="20"/>
  <c r="I1942" i="20"/>
  <c r="I1056" i="20"/>
  <c r="I479" i="20"/>
  <c r="I1628" i="20"/>
  <c r="I232" i="20"/>
  <c r="I530" i="20"/>
  <c r="I1032" i="20"/>
  <c r="I1421" i="20"/>
  <c r="I1586" i="20"/>
  <c r="I438" i="20"/>
  <c r="I885" i="20"/>
  <c r="I1207" i="20"/>
  <c r="I698" i="20"/>
  <c r="I1901" i="20"/>
  <c r="I105" i="20"/>
  <c r="I207" i="20"/>
  <c r="I1361" i="20"/>
  <c r="I797" i="20"/>
  <c r="I1403" i="20"/>
  <c r="I2053" i="20"/>
  <c r="I1417" i="20"/>
  <c r="I69" i="20"/>
  <c r="I219" i="20"/>
  <c r="I554" i="20"/>
  <c r="I42" i="20"/>
  <c r="I117" i="20"/>
  <c r="I203" i="20"/>
  <c r="I135" i="20"/>
  <c r="I27" i="20"/>
  <c r="I1326" i="20"/>
  <c r="I1722" i="20"/>
  <c r="I2101" i="20"/>
  <c r="I742" i="20"/>
  <c r="I2093" i="20"/>
  <c r="I1536" i="20"/>
  <c r="I144" i="20"/>
  <c r="I1356" i="20"/>
  <c r="I2147" i="20"/>
  <c r="I1026" i="20"/>
  <c r="I849" i="20"/>
  <c r="I717" i="20"/>
  <c r="I1797" i="20"/>
  <c r="I882" i="20"/>
  <c r="I73" i="20"/>
  <c r="I178" i="20"/>
  <c r="I143" i="20"/>
  <c r="I594" i="20"/>
  <c r="I1510" i="20"/>
  <c r="I2043" i="20"/>
  <c r="I760" i="20"/>
  <c r="I1425" i="20"/>
  <c r="I120" i="20"/>
  <c r="I1603" i="20"/>
  <c r="I823" i="20"/>
  <c r="I711" i="20"/>
  <c r="I15" i="20"/>
  <c r="I1507" i="20"/>
  <c r="I326" i="20"/>
  <c r="I1984" i="20"/>
  <c r="I130" i="20"/>
  <c r="I1808" i="20"/>
  <c r="I67" i="20"/>
  <c r="I353" i="20"/>
  <c r="I1129" i="20"/>
  <c r="I417" i="20"/>
  <c r="I288" i="20"/>
  <c r="I423" i="20"/>
  <c r="I1492" i="20"/>
  <c r="I1404" i="20"/>
  <c r="I1884" i="20"/>
  <c r="I2111" i="20"/>
  <c r="I984" i="20"/>
  <c r="I1174" i="20"/>
  <c r="I1062" i="20"/>
  <c r="I1751" i="20"/>
  <c r="I819" i="20"/>
  <c r="I1498" i="20"/>
  <c r="I1700" i="20"/>
  <c r="I1949" i="20"/>
  <c r="I1438" i="20"/>
  <c r="I933" i="20"/>
  <c r="I2040" i="20"/>
  <c r="I1453" i="20"/>
  <c r="I786" i="20"/>
  <c r="I132" i="20"/>
  <c r="I1429" i="20"/>
  <c r="I2109" i="20"/>
  <c r="I605" i="20"/>
  <c r="I1871" i="20"/>
  <c r="I281" i="20"/>
  <c r="I527" i="20"/>
  <c r="I1572" i="20"/>
  <c r="I1987" i="20"/>
  <c r="I702" i="20"/>
  <c r="I2061" i="20"/>
  <c r="I460" i="20"/>
  <c r="I601" i="20"/>
  <c r="I108" i="20"/>
  <c r="I246" i="20"/>
  <c r="I1506" i="20"/>
  <c r="I1464" i="20"/>
  <c r="I1024" i="20"/>
  <c r="I1664" i="20"/>
  <c r="I632" i="20"/>
  <c r="I1054" i="20"/>
  <c r="I55" i="20"/>
  <c r="I734" i="20"/>
  <c r="I919" i="20"/>
  <c r="I1713" i="20"/>
  <c r="I1826" i="20"/>
  <c r="I2018" i="20"/>
  <c r="I1659" i="20"/>
  <c r="I1969" i="20"/>
  <c r="I1571" i="20"/>
  <c r="I476" i="20"/>
  <c r="I1819" i="20"/>
  <c r="I1460" i="20"/>
  <c r="I1185" i="20"/>
  <c r="I700" i="20"/>
  <c r="I756" i="20"/>
  <c r="I1137" i="20"/>
  <c r="I305" i="20"/>
  <c r="I2049" i="20"/>
  <c r="I65" i="20"/>
  <c r="I1777" i="20"/>
  <c r="I141" i="20"/>
  <c r="I1041" i="20"/>
  <c r="I8" i="20"/>
  <c r="I471" i="20"/>
  <c r="I57" i="20"/>
  <c r="I1391" i="20"/>
  <c r="I1688" i="20"/>
  <c r="I1821" i="20"/>
  <c r="I1981" i="20"/>
  <c r="I1474" i="20"/>
  <c r="I218" i="20"/>
  <c r="I1090" i="20"/>
  <c r="I1369" i="20"/>
  <c r="I1260" i="20"/>
  <c r="I324" i="20"/>
  <c r="I1743" i="20"/>
  <c r="I1388" i="20"/>
  <c r="I510" i="20"/>
  <c r="I374" i="20"/>
  <c r="I2125" i="20"/>
  <c r="I613" i="20"/>
  <c r="I1037" i="20"/>
  <c r="I547" i="20"/>
  <c r="I1865" i="20"/>
  <c r="I1959" i="20"/>
  <c r="I1466" i="20"/>
  <c r="I2015" i="20"/>
  <c r="I639" i="20"/>
  <c r="I1727" i="20"/>
  <c r="I1964" i="20"/>
  <c r="I1194" i="20"/>
  <c r="I38" i="20"/>
  <c r="I1188" i="20"/>
  <c r="I1562" i="20"/>
  <c r="I1875" i="20"/>
  <c r="I753" i="20"/>
  <c r="I51" i="20"/>
  <c r="I1116" i="20"/>
  <c r="I1843" i="20"/>
  <c r="I738" i="20"/>
  <c r="I266" i="20"/>
  <c r="I891" i="20"/>
  <c r="I1077" i="20"/>
  <c r="I127" i="20"/>
  <c r="I1657" i="20"/>
  <c r="I1468" i="20"/>
  <c r="I1189" i="20"/>
  <c r="I1952" i="20"/>
  <c r="I1781" i="20"/>
  <c r="I2095" i="20"/>
  <c r="I1687" i="20"/>
  <c r="I1241" i="20"/>
  <c r="I187" i="20"/>
  <c r="I1401" i="20"/>
  <c r="I2113" i="20"/>
  <c r="I664" i="20"/>
  <c r="I472" i="20"/>
  <c r="I1078" i="20"/>
  <c r="I1673" i="20"/>
  <c r="I1351" i="20"/>
  <c r="I70" i="20"/>
  <c r="I669" i="20"/>
  <c r="I886" i="20"/>
  <c r="I2146" i="20"/>
  <c r="I1087" i="20"/>
  <c r="I1132" i="20"/>
  <c r="I2128" i="20"/>
  <c r="I53" i="20"/>
  <c r="I1348" i="20"/>
  <c r="I341" i="20"/>
  <c r="I1113" i="20"/>
  <c r="I618" i="20"/>
  <c r="I92" i="20"/>
  <c r="I1900" i="20"/>
  <c r="I1327" i="20"/>
  <c r="I1602" i="20"/>
  <c r="I1504" i="20"/>
  <c r="I998" i="20"/>
  <c r="I1922" i="20"/>
  <c r="I1919" i="20"/>
  <c r="I1980" i="20"/>
  <c r="I646" i="20"/>
  <c r="I345" i="20"/>
  <c r="I1509" i="20"/>
  <c r="I1229" i="20"/>
  <c r="I1773" i="20"/>
  <c r="I1845" i="20"/>
  <c r="I1668" i="20"/>
  <c r="I1705" i="20"/>
  <c r="I1962" i="20"/>
  <c r="I648" i="20"/>
  <c r="I1068" i="20"/>
  <c r="I1245" i="20"/>
  <c r="I441" i="20"/>
  <c r="I512" i="20"/>
  <c r="I1257" i="20"/>
  <c r="I1487" i="20"/>
  <c r="I2119" i="20"/>
  <c r="I1914" i="20"/>
  <c r="I588" i="20"/>
  <c r="I871" i="20"/>
  <c r="I1921" i="20"/>
  <c r="I556" i="20"/>
  <c r="I1109" i="20"/>
  <c r="I1231" i="20"/>
  <c r="I712" i="20"/>
  <c r="I852" i="20"/>
  <c r="I383" i="20"/>
  <c r="I1823" i="20"/>
  <c r="I1064" i="20"/>
  <c r="I1702" i="20"/>
  <c r="I1242" i="20"/>
  <c r="I1384" i="20"/>
  <c r="I1551" i="20"/>
  <c r="I1829" i="20"/>
  <c r="I1701" i="20"/>
  <c r="I976" i="20"/>
  <c r="I148" i="20"/>
  <c r="I1490" i="20"/>
  <c r="I1681" i="20"/>
  <c r="I163" i="20"/>
  <c r="I436" i="20"/>
  <c r="I1105" i="20"/>
  <c r="I1812" i="20"/>
  <c r="I427" i="20"/>
  <c r="I320" i="20"/>
  <c r="I513" i="20"/>
  <c r="I1561" i="20"/>
  <c r="I1045" i="20"/>
  <c r="I214" i="20"/>
  <c r="I918" i="20"/>
  <c r="I911" i="20"/>
  <c r="I2010" i="20"/>
  <c r="I1472" i="20"/>
  <c r="I831" i="20"/>
  <c r="I822" i="20"/>
  <c r="I1693" i="20"/>
  <c r="I668" i="20"/>
  <c r="I455" i="20"/>
  <c r="I745" i="20"/>
  <c r="I314" i="20"/>
  <c r="I1335" i="20"/>
  <c r="I1644" i="20"/>
  <c r="I1783" i="20"/>
  <c r="I274" i="20"/>
  <c r="I1678" i="20"/>
  <c r="I1835" i="20"/>
  <c r="I781" i="20"/>
  <c r="I205" i="20"/>
  <c r="I1975" i="20"/>
  <c r="I736" i="20"/>
  <c r="I1553" i="20"/>
  <c r="I2003" i="20"/>
  <c r="I179" i="20"/>
  <c r="I402" i="20"/>
  <c r="I705" i="19"/>
  <c r="K705" i="19" s="1"/>
  <c r="L705" i="19" s="1"/>
  <c r="I1010" i="19"/>
  <c r="K1010" i="19" s="1"/>
  <c r="L1010" i="19" s="1"/>
  <c r="I230" i="19"/>
  <c r="K230" i="19" s="1"/>
  <c r="L230" i="19" s="1"/>
  <c r="I1005" i="19"/>
  <c r="K1005" i="19" s="1"/>
  <c r="L1005" i="19" s="1"/>
  <c r="I468" i="19"/>
  <c r="K468" i="19" s="1"/>
  <c r="L468" i="19" s="1"/>
  <c r="I712" i="19"/>
  <c r="K712" i="19" s="1"/>
  <c r="L712" i="19" s="1"/>
  <c r="I1395" i="19"/>
  <c r="K1395" i="19" s="1"/>
  <c r="L1395" i="19" s="1"/>
  <c r="I868" i="19"/>
  <c r="K868" i="19" s="1"/>
  <c r="L868" i="19" s="1"/>
  <c r="I421" i="19"/>
  <c r="K421" i="19" s="1"/>
  <c r="L421" i="19" s="1"/>
  <c r="I1309" i="19"/>
  <c r="K1309" i="19" s="1"/>
  <c r="L1309" i="19" s="1"/>
  <c r="I1857" i="19"/>
  <c r="K1857" i="19" s="1"/>
  <c r="L1857" i="19" s="1"/>
  <c r="I1724" i="19"/>
  <c r="K1724" i="19" s="1"/>
  <c r="L1724" i="19" s="1"/>
  <c r="I1036" i="19"/>
  <c r="K1036" i="19" s="1"/>
  <c r="L1036" i="19" s="1"/>
  <c r="I1548" i="19"/>
  <c r="K1548" i="19" s="1"/>
  <c r="L1548" i="19" s="1"/>
  <c r="I273" i="19"/>
  <c r="K273" i="19" s="1"/>
  <c r="L273" i="19" s="1"/>
  <c r="I1564" i="19"/>
  <c r="K1564" i="19" s="1"/>
  <c r="L1564" i="19" s="1"/>
  <c r="I1365" i="19"/>
  <c r="K1365" i="19" s="1"/>
  <c r="L1365" i="19" s="1"/>
  <c r="I164" i="19"/>
  <c r="K164" i="19" s="1"/>
  <c r="L164" i="19" s="1"/>
  <c r="I144" i="19"/>
  <c r="K144" i="19" s="1"/>
  <c r="L144" i="19" s="1"/>
  <c r="I2052" i="19"/>
  <c r="K2052" i="19" s="1"/>
  <c r="L2052" i="19" s="1"/>
  <c r="I1186" i="19"/>
  <c r="K1186" i="19" s="1"/>
  <c r="L1186" i="19" s="1"/>
  <c r="I441" i="19"/>
  <c r="K441" i="19" s="1"/>
  <c r="L441" i="19" s="1"/>
  <c r="I84" i="19"/>
  <c r="K84" i="19" s="1"/>
  <c r="L84" i="19" s="1"/>
  <c r="I1329" i="19"/>
  <c r="K1329" i="19" s="1"/>
  <c r="L1329" i="19" s="1"/>
  <c r="I1536" i="19"/>
  <c r="K1536" i="19" s="1"/>
  <c r="L1536" i="19" s="1"/>
  <c r="I1462" i="19"/>
  <c r="K1462" i="19" s="1"/>
  <c r="L1462" i="19" s="1"/>
  <c r="I228" i="19"/>
  <c r="K228" i="19" s="1"/>
  <c r="L228" i="19" s="1"/>
  <c r="I472" i="19"/>
  <c r="K472" i="19" s="1"/>
  <c r="L472" i="19" s="1"/>
  <c r="I848" i="19"/>
  <c r="K848" i="19" s="1"/>
  <c r="L848" i="19" s="1"/>
  <c r="I894" i="19"/>
  <c r="K894" i="19" s="1"/>
  <c r="L894" i="19" s="1"/>
  <c r="I89" i="19"/>
  <c r="K89" i="19" s="1"/>
  <c r="L89" i="19" s="1"/>
  <c r="I2112" i="19"/>
  <c r="K2112" i="19" s="1"/>
  <c r="L2112" i="19" s="1"/>
  <c r="I276" i="19"/>
  <c r="K276" i="19" s="1"/>
  <c r="L276" i="19" s="1"/>
  <c r="I1086" i="19"/>
  <c r="K1086" i="19" s="1"/>
  <c r="L1086" i="19" s="1"/>
  <c r="I521" i="19"/>
  <c r="K521" i="19" s="1"/>
  <c r="L521" i="19" s="1"/>
  <c r="I1830" i="19"/>
  <c r="K1830" i="19" s="1"/>
  <c r="L1830" i="19" s="1"/>
  <c r="I958" i="19"/>
  <c r="K958" i="19" s="1"/>
  <c r="L958" i="19" s="1"/>
  <c r="I598" i="19"/>
  <c r="K598" i="19" s="1"/>
  <c r="L598" i="19" s="1"/>
  <c r="I1303" i="19"/>
  <c r="K1303" i="19" s="1"/>
  <c r="L1303" i="19" s="1"/>
  <c r="I898" i="19"/>
  <c r="K898" i="19" s="1"/>
  <c r="L898" i="19" s="1"/>
  <c r="I1935" i="19"/>
  <c r="K1935" i="19" s="1"/>
  <c r="L1935" i="19" s="1"/>
  <c r="I1097" i="19"/>
  <c r="K1097" i="19" s="1"/>
  <c r="L1097" i="19" s="1"/>
  <c r="I291" i="19"/>
  <c r="K291" i="19" s="1"/>
  <c r="L291" i="19" s="1"/>
  <c r="I571" i="19"/>
  <c r="K571" i="19" s="1"/>
  <c r="L571" i="19" s="1"/>
  <c r="I1004" i="19"/>
  <c r="K1004" i="19" s="1"/>
  <c r="L1004" i="19" s="1"/>
  <c r="I1257" i="19"/>
  <c r="K1257" i="19" s="1"/>
  <c r="L1257" i="19" s="1"/>
  <c r="I420" i="19"/>
  <c r="K420" i="19" s="1"/>
  <c r="L420" i="19" s="1"/>
  <c r="I2068" i="19"/>
  <c r="K2068" i="19" s="1"/>
  <c r="L2068" i="19" s="1"/>
  <c r="I57" i="19"/>
  <c r="K57" i="19" s="1"/>
  <c r="L57" i="19" s="1"/>
  <c r="I383" i="19"/>
  <c r="K383" i="19" s="1"/>
  <c r="L383" i="19" s="1"/>
  <c r="I503" i="19"/>
  <c r="K503" i="19" s="1"/>
  <c r="L503" i="19" s="1"/>
  <c r="I793" i="19"/>
  <c r="K793" i="19" s="1"/>
  <c r="L793" i="19" s="1"/>
  <c r="I340" i="19"/>
  <c r="K340" i="19" s="1"/>
  <c r="L340" i="19" s="1"/>
  <c r="I533" i="19"/>
  <c r="K533" i="19" s="1"/>
  <c r="L533" i="19" s="1"/>
  <c r="I1052" i="19"/>
  <c r="K1052" i="19" s="1"/>
  <c r="L1052" i="19" s="1"/>
  <c r="I2006" i="19"/>
  <c r="K2006" i="19" s="1"/>
  <c r="L2006" i="19" s="1"/>
  <c r="I1725" i="19"/>
  <c r="K1725" i="19" s="1"/>
  <c r="L1725" i="19" s="1"/>
  <c r="I673" i="19"/>
  <c r="K673" i="19" s="1"/>
  <c r="L673" i="19" s="1"/>
  <c r="I1928" i="19"/>
  <c r="K1928" i="19" s="1"/>
  <c r="L1928" i="19" s="1"/>
  <c r="I100" i="19"/>
  <c r="K100" i="19" s="1"/>
  <c r="L100" i="19" s="1"/>
  <c r="I1190" i="19"/>
  <c r="K1190" i="19" s="1"/>
  <c r="L1190" i="19" s="1"/>
  <c r="I1558" i="19"/>
  <c r="K1558" i="19" s="1"/>
  <c r="L1558" i="19" s="1"/>
  <c r="I695" i="19"/>
  <c r="K695" i="19" s="1"/>
  <c r="L695" i="19" s="1"/>
  <c r="I667" i="19"/>
  <c r="K667" i="19" s="1"/>
  <c r="L667" i="19" s="1"/>
  <c r="I220" i="19"/>
  <c r="K220" i="19" s="1"/>
  <c r="L220" i="19" s="1"/>
  <c r="I758" i="19"/>
  <c r="K758" i="19" s="1"/>
  <c r="L758" i="19" s="1"/>
  <c r="I1064" i="19"/>
  <c r="K1064" i="19" s="1"/>
  <c r="L1064" i="19" s="1"/>
  <c r="I214" i="19"/>
  <c r="K214" i="19" s="1"/>
  <c r="L214" i="19" s="1"/>
  <c r="I1947" i="19"/>
  <c r="K1947" i="19" s="1"/>
  <c r="L1947" i="19" s="1"/>
  <c r="I1377" i="19"/>
  <c r="K1377" i="19" s="1"/>
  <c r="L1377" i="19" s="1"/>
  <c r="I854" i="19"/>
  <c r="K854" i="19" s="1"/>
  <c r="L854" i="19" s="1"/>
  <c r="I781" i="19"/>
  <c r="K781" i="19" s="1"/>
  <c r="L781" i="19" s="1"/>
  <c r="I7" i="19"/>
  <c r="K7" i="19" s="1"/>
  <c r="L7" i="19" s="1"/>
  <c r="I23" i="19"/>
  <c r="K23" i="19" s="1"/>
  <c r="L23" i="19" s="1"/>
  <c r="I1962" i="19"/>
  <c r="K1962" i="19" s="1"/>
  <c r="L1962" i="19" s="1"/>
  <c r="I333" i="19"/>
  <c r="K333" i="19" s="1"/>
  <c r="L333" i="19" s="1"/>
  <c r="I1738" i="19"/>
  <c r="K1738" i="19" s="1"/>
  <c r="L1738" i="19" s="1"/>
  <c r="I1230" i="19"/>
  <c r="K1230" i="19" s="1"/>
  <c r="L1230" i="19" s="1"/>
  <c r="I1843" i="19"/>
  <c r="K1843" i="19" s="1"/>
  <c r="L1843" i="19" s="1"/>
  <c r="I724" i="19"/>
  <c r="K724" i="19" s="1"/>
  <c r="L724" i="19" s="1"/>
  <c r="I773" i="19"/>
  <c r="K773" i="19" s="1"/>
  <c r="L773" i="19" s="1"/>
  <c r="I308" i="19"/>
  <c r="K308" i="19" s="1"/>
  <c r="L308" i="19" s="1"/>
  <c r="I143" i="19"/>
  <c r="K143" i="19" s="1"/>
  <c r="L143" i="19" s="1"/>
  <c r="I1165" i="19"/>
  <c r="K1165" i="19" s="1"/>
  <c r="L1165" i="19" s="1"/>
  <c r="I1983" i="19"/>
  <c r="K1983" i="19" s="1"/>
  <c r="L1983" i="19" s="1"/>
  <c r="I2015" i="19"/>
  <c r="K2015" i="19" s="1"/>
  <c r="L2015" i="19" s="1"/>
  <c r="I1907" i="19"/>
  <c r="K1907" i="19" s="1"/>
  <c r="L1907" i="19" s="1"/>
  <c r="I446" i="19"/>
  <c r="K446" i="19" s="1"/>
  <c r="L446" i="19" s="1"/>
  <c r="I1799" i="19"/>
  <c r="K1799" i="19" s="1"/>
  <c r="L1799" i="19" s="1"/>
  <c r="I994" i="19"/>
  <c r="K994" i="19" s="1"/>
  <c r="L994" i="19" s="1"/>
  <c r="I1792" i="19"/>
  <c r="K1792" i="19" s="1"/>
  <c r="L1792" i="19" s="1"/>
  <c r="I1239" i="19"/>
  <c r="K1239" i="19" s="1"/>
  <c r="L1239" i="19" s="1"/>
  <c r="I1081" i="19"/>
  <c r="K1081" i="19" s="1"/>
  <c r="L1081" i="19" s="1"/>
  <c r="I1864" i="19"/>
  <c r="K1864" i="19" s="1"/>
  <c r="L1864" i="19" s="1"/>
  <c r="I1705" i="19"/>
  <c r="K1705" i="19" s="1"/>
  <c r="L1705" i="19" s="1"/>
  <c r="I1740" i="19"/>
  <c r="K1740" i="19" s="1"/>
  <c r="L1740" i="19" s="1"/>
  <c r="I1171" i="19"/>
  <c r="K1171" i="19" s="1"/>
  <c r="L1171" i="19" s="1"/>
  <c r="I1662" i="19"/>
  <c r="K1662" i="19" s="1"/>
  <c r="L1662" i="19" s="1"/>
  <c r="I249" i="19"/>
  <c r="K249" i="19" s="1"/>
  <c r="L249" i="19" s="1"/>
  <c r="I878" i="19"/>
  <c r="K878" i="19" s="1"/>
  <c r="L878" i="19" s="1"/>
  <c r="I553" i="19"/>
  <c r="K553" i="19" s="1"/>
  <c r="L553" i="19" s="1"/>
  <c r="I1093" i="19"/>
  <c r="K1093" i="19" s="1"/>
  <c r="L1093" i="19" s="1"/>
  <c r="I198" i="19"/>
  <c r="K198" i="19" s="1"/>
  <c r="L198" i="19" s="1"/>
  <c r="I1486" i="19"/>
  <c r="K1486" i="19" s="1"/>
  <c r="L1486" i="19" s="1"/>
  <c r="I1094" i="19"/>
  <c r="K1094" i="19" s="1"/>
  <c r="L1094" i="19" s="1"/>
  <c r="I1522" i="19"/>
  <c r="K1522" i="19" s="1"/>
  <c r="L1522" i="19" s="1"/>
  <c r="I772" i="19"/>
  <c r="K772" i="19" s="1"/>
  <c r="L772" i="19" s="1"/>
  <c r="I274" i="19"/>
  <c r="K274" i="19" s="1"/>
  <c r="L274" i="19" s="1"/>
  <c r="I1100" i="19"/>
  <c r="K1100" i="19" s="1"/>
  <c r="L1100" i="19" s="1"/>
  <c r="I728" i="19"/>
  <c r="K728" i="19" s="1"/>
  <c r="L728" i="19" s="1"/>
  <c r="I466" i="19"/>
  <c r="K466" i="19" s="1"/>
  <c r="L466" i="19" s="1"/>
  <c r="I1969" i="19"/>
  <c r="K1969" i="19" s="1"/>
  <c r="L1969" i="19" s="1"/>
  <c r="I748" i="19"/>
  <c r="K748" i="19" s="1"/>
  <c r="L748" i="19" s="1"/>
  <c r="I304" i="19"/>
  <c r="K304" i="19" s="1"/>
  <c r="L304" i="19" s="1"/>
  <c r="I1082" i="19"/>
  <c r="K1082" i="19" s="1"/>
  <c r="L1082" i="19" s="1"/>
  <c r="I300" i="19"/>
  <c r="K300" i="19" s="1"/>
  <c r="L300" i="19" s="1"/>
  <c r="I2145" i="19"/>
  <c r="K2145" i="19" s="1"/>
  <c r="L2145" i="19" s="1"/>
  <c r="I429" i="19"/>
  <c r="K429" i="19" s="1"/>
  <c r="L429" i="19" s="1"/>
  <c r="I1716" i="19"/>
  <c r="K1716" i="19" s="1"/>
  <c r="L1716" i="19" s="1"/>
  <c r="I2050" i="19"/>
  <c r="K2050" i="19" s="1"/>
  <c r="L2050" i="19" s="1"/>
  <c r="I900" i="19"/>
  <c r="K900" i="19" s="1"/>
  <c r="L900" i="19" s="1"/>
  <c r="I1208" i="19"/>
  <c r="K1208" i="19" s="1"/>
  <c r="L1208" i="19" s="1"/>
  <c r="I509" i="19"/>
  <c r="K509" i="19" s="1"/>
  <c r="L509" i="19" s="1"/>
  <c r="I59" i="19"/>
  <c r="K59" i="19" s="1"/>
  <c r="L59" i="19" s="1"/>
  <c r="I146" i="19"/>
  <c r="K146" i="19" s="1"/>
  <c r="L146" i="19" s="1"/>
  <c r="I74" i="19"/>
  <c r="K74" i="19" s="1"/>
  <c r="L74" i="19" s="1"/>
  <c r="I133" i="19"/>
  <c r="K133" i="19" s="1"/>
  <c r="L133" i="19" s="1"/>
  <c r="I735" i="19"/>
  <c r="K735" i="19" s="1"/>
  <c r="L735" i="19" s="1"/>
  <c r="I991" i="19"/>
  <c r="K991" i="19" s="1"/>
  <c r="L991" i="19" s="1"/>
  <c r="I1845" i="19"/>
  <c r="K1845" i="19" s="1"/>
  <c r="L1845" i="19" s="1"/>
  <c r="I2009" i="19"/>
  <c r="K2009" i="19" s="1"/>
  <c r="L2009" i="19" s="1"/>
  <c r="I1312" i="19"/>
  <c r="K1312" i="19" s="1"/>
  <c r="L1312" i="19" s="1"/>
  <c r="I192" i="19"/>
  <c r="K192" i="19" s="1"/>
  <c r="L192" i="19" s="1"/>
  <c r="I901" i="19"/>
  <c r="K901" i="19" s="1"/>
  <c r="L901" i="19" s="1"/>
  <c r="I1691" i="19"/>
  <c r="K1691" i="19" s="1"/>
  <c r="L1691" i="19" s="1"/>
  <c r="I548" i="19"/>
  <c r="K548" i="19" s="1"/>
  <c r="L548" i="19" s="1"/>
  <c r="I610" i="19"/>
  <c r="K610" i="19" s="1"/>
  <c r="L610" i="19" s="1"/>
  <c r="I1555" i="19"/>
  <c r="K1555" i="19" s="1"/>
  <c r="L1555" i="19" s="1"/>
  <c r="I578" i="19"/>
  <c r="K578" i="19" s="1"/>
  <c r="L578" i="19" s="1"/>
  <c r="I857" i="19"/>
  <c r="K857" i="19" s="1"/>
  <c r="L857" i="19" s="1"/>
  <c r="I1621" i="19"/>
  <c r="K1621" i="19" s="1"/>
  <c r="L1621" i="19" s="1"/>
  <c r="I1477" i="19"/>
  <c r="K1477" i="19" s="1"/>
  <c r="L1477" i="19" s="1"/>
  <c r="I872" i="19"/>
  <c r="K872" i="19" s="1"/>
  <c r="L872" i="19" s="1"/>
  <c r="I1512" i="19"/>
  <c r="K1512" i="19" s="1"/>
  <c r="L1512" i="19" s="1"/>
  <c r="I1335" i="19"/>
  <c r="K1335" i="19" s="1"/>
  <c r="L1335" i="19" s="1"/>
  <c r="I865" i="19"/>
  <c r="K865" i="19" s="1"/>
  <c r="L865" i="19" s="1"/>
  <c r="I1185" i="19"/>
  <c r="K1185" i="19" s="1"/>
  <c r="L1185" i="19" s="1"/>
  <c r="I1571" i="19"/>
  <c r="K1571" i="19" s="1"/>
  <c r="L1571" i="19" s="1"/>
  <c r="I630" i="19"/>
  <c r="K630" i="19" s="1"/>
  <c r="L630" i="19" s="1"/>
  <c r="I709" i="19"/>
  <c r="K709" i="19" s="1"/>
  <c r="L709" i="19" s="1"/>
  <c r="I833" i="19"/>
  <c r="K833" i="19" s="1"/>
  <c r="L833" i="19" s="1"/>
  <c r="I61" i="19"/>
  <c r="K61" i="19" s="1"/>
  <c r="L61" i="19" s="1"/>
  <c r="I906" i="19"/>
  <c r="K906" i="19" s="1"/>
  <c r="L906" i="19" s="1"/>
  <c r="I1899" i="19"/>
  <c r="K1899" i="19" s="1"/>
  <c r="L1899" i="19" s="1"/>
  <c r="I778" i="19"/>
  <c r="K778" i="19" s="1"/>
  <c r="L778" i="19" s="1"/>
  <c r="I2031" i="19"/>
  <c r="K2031" i="19" s="1"/>
  <c r="L2031" i="19" s="1"/>
  <c r="I295" i="19"/>
  <c r="K295" i="19" s="1"/>
  <c r="L295" i="19" s="1"/>
  <c r="I1808" i="19"/>
  <c r="K1808" i="19" s="1"/>
  <c r="L1808" i="19" s="1"/>
  <c r="I1253" i="19"/>
  <c r="K1253" i="19" s="1"/>
  <c r="L1253" i="19" s="1"/>
  <c r="I2014" i="19"/>
  <c r="K2014" i="19" s="1"/>
  <c r="L2014" i="19" s="1"/>
  <c r="I1102" i="19"/>
  <c r="K1102" i="19" s="1"/>
  <c r="L1102" i="19" s="1"/>
  <c r="I166" i="19"/>
  <c r="K166" i="19" s="1"/>
  <c r="L166" i="19" s="1"/>
  <c r="I985" i="19"/>
  <c r="K985" i="19" s="1"/>
  <c r="L985" i="19" s="1"/>
  <c r="I47" i="19"/>
  <c r="K47" i="19" s="1"/>
  <c r="L47" i="19" s="1"/>
  <c r="I641" i="19"/>
  <c r="K641" i="19" s="1"/>
  <c r="L641" i="19" s="1"/>
  <c r="I1388" i="19"/>
  <c r="K1388" i="19" s="1"/>
  <c r="L1388" i="19" s="1"/>
  <c r="I1531" i="19"/>
  <c r="K1531" i="19" s="1"/>
  <c r="L1531" i="19" s="1"/>
  <c r="I234" i="19"/>
  <c r="K234" i="19" s="1"/>
  <c r="L234" i="19" s="1"/>
  <c r="I167" i="19"/>
  <c r="K167" i="19" s="1"/>
  <c r="L167" i="19" s="1"/>
  <c r="I443" i="19"/>
  <c r="K443" i="19" s="1"/>
  <c r="L443" i="19" s="1"/>
  <c r="I2043" i="19"/>
  <c r="K2043" i="19" s="1"/>
  <c r="L2043" i="19" s="1"/>
  <c r="I903" i="19"/>
  <c r="K903" i="19" s="1"/>
  <c r="L903" i="19" s="1"/>
  <c r="I1346" i="19"/>
  <c r="K1346" i="19" s="1"/>
  <c r="L1346" i="19" s="1"/>
  <c r="I1126" i="19"/>
  <c r="K1126" i="19" s="1"/>
  <c r="L1126" i="19" s="1"/>
  <c r="I1665" i="19"/>
  <c r="K1665" i="19" s="1"/>
  <c r="L1665" i="19" s="1"/>
  <c r="I989" i="19"/>
  <c r="K989" i="19" s="1"/>
  <c r="L989" i="19" s="1"/>
  <c r="I494" i="19"/>
  <c r="K494" i="19" s="1"/>
  <c r="L494" i="19" s="1"/>
  <c r="I880" i="19"/>
  <c r="K880" i="19" s="1"/>
  <c r="L880" i="19" s="1"/>
  <c r="I1560" i="19"/>
  <c r="K1560" i="19" s="1"/>
  <c r="L1560" i="19" s="1"/>
  <c r="I693" i="19"/>
  <c r="K693" i="19" s="1"/>
  <c r="L693" i="19" s="1"/>
  <c r="I813" i="19"/>
  <c r="K813" i="19" s="1"/>
  <c r="L813" i="19" s="1"/>
  <c r="I1115" i="19"/>
  <c r="K1115" i="19" s="1"/>
  <c r="L1115" i="19" s="1"/>
  <c r="I265" i="19"/>
  <c r="K265" i="19" s="1"/>
  <c r="L265" i="19" s="1"/>
  <c r="I737" i="19"/>
  <c r="K737" i="19" s="1"/>
  <c r="L737" i="19" s="1"/>
  <c r="I1308" i="19"/>
  <c r="K1308" i="19" s="1"/>
  <c r="L1308" i="19" s="1"/>
  <c r="I1075" i="19"/>
  <c r="K1075" i="19" s="1"/>
  <c r="L1075" i="19" s="1"/>
  <c r="I1545" i="19"/>
  <c r="K1545" i="19" s="1"/>
  <c r="L1545" i="19" s="1"/>
  <c r="I1921" i="19"/>
  <c r="K1921" i="19" s="1"/>
  <c r="L1921" i="19" s="1"/>
  <c r="I765" i="19"/>
  <c r="K765" i="19" s="1"/>
  <c r="L765" i="19" s="1"/>
  <c r="I1950" i="19"/>
  <c r="K1950" i="19" s="1"/>
  <c r="L1950" i="19" s="1"/>
  <c r="I2146" i="19"/>
  <c r="K2146" i="19" s="1"/>
  <c r="L2146" i="19" s="1"/>
  <c r="I2020" i="19"/>
  <c r="K2020" i="19" s="1"/>
  <c r="L2020" i="19" s="1"/>
  <c r="I80" i="19"/>
  <c r="K80" i="19" s="1"/>
  <c r="L80" i="19" s="1"/>
  <c r="I663" i="19"/>
  <c r="K663" i="19" s="1"/>
  <c r="L663" i="19" s="1"/>
  <c r="I1189" i="19"/>
  <c r="K1189" i="19" s="1"/>
  <c r="L1189" i="19" s="1"/>
  <c r="I1530" i="19"/>
  <c r="K1530" i="19" s="1"/>
  <c r="L1530" i="19" s="1"/>
  <c r="I1751" i="19"/>
  <c r="K1751" i="19" s="1"/>
  <c r="L1751" i="19" s="1"/>
  <c r="I1289" i="19"/>
  <c r="K1289" i="19" s="1"/>
  <c r="L1289" i="19" s="1"/>
  <c r="I1315" i="19"/>
  <c r="K1315" i="19" s="1"/>
  <c r="L1315" i="19" s="1"/>
  <c r="I1889" i="19"/>
  <c r="K1889" i="19" s="1"/>
  <c r="L1889" i="19" s="1"/>
  <c r="I1088" i="19"/>
  <c r="K1088" i="19" s="1"/>
  <c r="L1088" i="19" s="1"/>
  <c r="I960" i="19"/>
  <c r="K960" i="19" s="1"/>
  <c r="L960" i="19" s="1"/>
  <c r="I2151" i="19"/>
  <c r="K2151" i="19" s="1"/>
  <c r="L2151" i="19" s="1"/>
  <c r="I845" i="19"/>
  <c r="K845" i="19" s="1"/>
  <c r="L845" i="19" s="1"/>
  <c r="I1541" i="19"/>
  <c r="K1541" i="19" s="1"/>
  <c r="L1541" i="19" s="1"/>
  <c r="I1757" i="19"/>
  <c r="K1757" i="19" s="1"/>
  <c r="L1757" i="19" s="1"/>
  <c r="I1746" i="19"/>
  <c r="K1746" i="19" s="1"/>
  <c r="L1746" i="19" s="1"/>
  <c r="I56" i="19"/>
  <c r="K56" i="19" s="1"/>
  <c r="L56" i="19" s="1"/>
  <c r="I1741" i="19"/>
  <c r="K1741" i="19" s="1"/>
  <c r="L1741" i="19" s="1"/>
  <c r="I948" i="19"/>
  <c r="K948" i="19" s="1"/>
  <c r="L948" i="19" s="1"/>
  <c r="I1614" i="19"/>
  <c r="K1614" i="19" s="1"/>
  <c r="L1614" i="19" s="1"/>
  <c r="I1277" i="19"/>
  <c r="K1277" i="19" s="1"/>
  <c r="L1277" i="19" s="1"/>
  <c r="I1077" i="19"/>
  <c r="K1077" i="19" s="1"/>
  <c r="L1077" i="19" s="1"/>
  <c r="I1114" i="19"/>
  <c r="K1114" i="19" s="1"/>
  <c r="L1114" i="19" s="1"/>
  <c r="I1794" i="19"/>
  <c r="K1794" i="19" s="1"/>
  <c r="L1794" i="19" s="1"/>
  <c r="I798" i="19"/>
  <c r="K798" i="19" s="1"/>
  <c r="L798" i="19" s="1"/>
  <c r="I1594" i="19"/>
  <c r="K1594" i="19" s="1"/>
  <c r="L1594" i="19" s="1"/>
  <c r="I1905" i="19"/>
  <c r="K1905" i="19" s="1"/>
  <c r="L1905" i="19" s="1"/>
  <c r="I408" i="19"/>
  <c r="K408" i="19" s="1"/>
  <c r="L408" i="19" s="1"/>
  <c r="I846" i="19"/>
  <c r="K846" i="19" s="1"/>
  <c r="L846" i="19" s="1"/>
  <c r="I1679" i="19"/>
  <c r="K1679" i="19" s="1"/>
  <c r="L1679" i="19" s="1"/>
  <c r="I1482" i="19"/>
  <c r="K1482" i="19" s="1"/>
  <c r="L1482" i="19" s="1"/>
  <c r="I887" i="19"/>
  <c r="K887" i="19" s="1"/>
  <c r="L887" i="19" s="1"/>
  <c r="I435" i="19"/>
  <c r="K435" i="19" s="1"/>
  <c r="L435" i="19" s="1"/>
  <c r="I827" i="19"/>
  <c r="K827" i="19" s="1"/>
  <c r="L827" i="19" s="1"/>
  <c r="I842" i="19"/>
  <c r="K842" i="19" s="1"/>
  <c r="L842" i="19" s="1"/>
  <c r="I1043" i="19"/>
  <c r="K1043" i="19" s="1"/>
  <c r="L1043" i="19" s="1"/>
  <c r="I1704" i="19"/>
  <c r="K1704" i="19" s="1"/>
  <c r="L1704" i="19" s="1"/>
  <c r="I2022" i="19"/>
  <c r="K2022" i="19" s="1"/>
  <c r="L2022" i="19" s="1"/>
  <c r="I1820" i="19"/>
  <c r="K1820" i="19" s="1"/>
  <c r="L1820" i="19" s="1"/>
  <c r="I135" i="19"/>
  <c r="K135" i="19" s="1"/>
  <c r="L135" i="19" s="1"/>
  <c r="I1155" i="19"/>
  <c r="K1155" i="19" s="1"/>
  <c r="L1155" i="19" s="1"/>
  <c r="I8" i="19"/>
  <c r="K8" i="19" s="1"/>
  <c r="L8" i="19" s="1"/>
  <c r="I1046" i="19"/>
  <c r="K1046" i="19" s="1"/>
  <c r="L1046" i="19" s="1"/>
  <c r="I1364" i="19"/>
  <c r="K1364" i="19" s="1"/>
  <c r="L1364" i="19" s="1"/>
  <c r="I71" i="19"/>
  <c r="K71" i="19" s="1"/>
  <c r="L71" i="19" s="1"/>
  <c r="I102" i="19"/>
  <c r="K102" i="19" s="1"/>
  <c r="L102" i="19" s="1"/>
  <c r="I733" i="19"/>
  <c r="K733" i="19" s="1"/>
  <c r="L733" i="19" s="1"/>
  <c r="I1246" i="19"/>
  <c r="K1246" i="19" s="1"/>
  <c r="L1246" i="19" s="1"/>
  <c r="I955" i="19"/>
  <c r="K955" i="19" s="1"/>
  <c r="L955" i="19" s="1"/>
  <c r="I975" i="19"/>
  <c r="K975" i="19" s="1"/>
  <c r="L975" i="19" s="1"/>
  <c r="I1803" i="19"/>
  <c r="K1803" i="19" s="1"/>
  <c r="L1803" i="19" s="1"/>
  <c r="I1266" i="19"/>
  <c r="K1266" i="19" s="1"/>
  <c r="L1266" i="19" s="1"/>
  <c r="I498" i="19"/>
  <c r="K498" i="19" s="1"/>
  <c r="L498" i="19" s="1"/>
  <c r="I1579" i="19"/>
  <c r="K1579" i="19" s="1"/>
  <c r="L1579" i="19" s="1"/>
  <c r="I1871" i="19"/>
  <c r="K1871" i="19" s="1"/>
  <c r="L1871" i="19" s="1"/>
  <c r="I1846" i="19"/>
  <c r="K1846" i="19" s="1"/>
  <c r="L1846" i="19" s="1"/>
  <c r="I851" i="19"/>
  <c r="K851" i="19" s="1"/>
  <c r="L851" i="19" s="1"/>
  <c r="I1630" i="19"/>
  <c r="K1630" i="19" s="1"/>
  <c r="L1630" i="19" s="1"/>
  <c r="I1925" i="19"/>
  <c r="K1925" i="19" s="1"/>
  <c r="L1925" i="19" s="1"/>
  <c r="I904" i="19"/>
  <c r="K904" i="19" s="1"/>
  <c r="L904" i="19" s="1"/>
  <c r="I128" i="19"/>
  <c r="K128" i="19" s="1"/>
  <c r="L128" i="19" s="1"/>
  <c r="I448" i="19"/>
  <c r="K448" i="19" s="1"/>
  <c r="L448" i="19" s="1"/>
  <c r="I3" i="19"/>
  <c r="K3" i="19" s="1"/>
  <c r="L3" i="19" s="1"/>
  <c r="O2" i="19" s="1"/>
  <c r="O3" i="19" s="1"/>
  <c r="O5" i="19" s="1"/>
  <c r="O6" i="19" s="1"/>
  <c r="I2017" i="19"/>
  <c r="K2017" i="19" s="1"/>
  <c r="L2017" i="19" s="1"/>
  <c r="I1714" i="19"/>
  <c r="K1714" i="19" s="1"/>
  <c r="L1714" i="19" s="1"/>
  <c r="I680" i="19"/>
  <c r="K680" i="19" s="1"/>
  <c r="L680" i="19" s="1"/>
  <c r="I97" i="19"/>
  <c r="K97" i="19" s="1"/>
  <c r="L97" i="19" s="1"/>
  <c r="I542" i="19"/>
  <c r="K542" i="19" s="1"/>
  <c r="L542" i="19" s="1"/>
  <c r="I1739" i="19"/>
  <c r="K1739" i="19" s="1"/>
  <c r="L1739" i="19" s="1"/>
  <c r="I1974" i="19"/>
  <c r="K1974" i="19" s="1"/>
  <c r="L1974" i="19" s="1"/>
  <c r="I716" i="19"/>
  <c r="K716" i="19" s="1"/>
  <c r="L716" i="19" s="1"/>
  <c r="I1368" i="19"/>
  <c r="K1368" i="19" s="1"/>
  <c r="L1368" i="19" s="1"/>
  <c r="I150" i="19"/>
  <c r="K150" i="19" s="1"/>
  <c r="L150" i="19" s="1"/>
  <c r="I5" i="19"/>
  <c r="K5" i="19" s="1"/>
  <c r="L5" i="19" s="1"/>
  <c r="I1502" i="19"/>
  <c r="K1502" i="19" s="1"/>
  <c r="L1502" i="19" s="1"/>
  <c r="I1556" i="19"/>
  <c r="K1556" i="19" s="1"/>
  <c r="L1556" i="19" s="1"/>
  <c r="I674" i="19"/>
  <c r="K674" i="19" s="1"/>
  <c r="L674" i="19" s="1"/>
  <c r="I908" i="19"/>
  <c r="K908" i="19" s="1"/>
  <c r="L908" i="19" s="1"/>
  <c r="I1136" i="19"/>
  <c r="K1136" i="19" s="1"/>
  <c r="L1136" i="19" s="1"/>
  <c r="I601" i="19"/>
  <c r="K601" i="19" s="1"/>
  <c r="L601" i="19" s="1"/>
  <c r="I1204" i="19"/>
  <c r="K1204" i="19" s="1"/>
  <c r="L1204" i="19" s="1"/>
  <c r="I1827" i="19"/>
  <c r="K1827" i="19" s="1"/>
  <c r="L1827" i="19" s="1"/>
  <c r="I120" i="19"/>
  <c r="K120" i="19" s="1"/>
  <c r="L120" i="19" s="1"/>
  <c r="I282" i="19"/>
  <c r="K282" i="19" s="1"/>
  <c r="L282" i="19" s="1"/>
  <c r="I1587" i="19"/>
  <c r="K1587" i="19" s="1"/>
  <c r="L1587" i="19" s="1"/>
  <c r="I734" i="19"/>
  <c r="K734" i="19" s="1"/>
  <c r="L734" i="19" s="1"/>
  <c r="I811" i="19"/>
  <c r="K811" i="19" s="1"/>
  <c r="L811" i="19" s="1"/>
  <c r="I137" i="19"/>
  <c r="K137" i="19" s="1"/>
  <c r="L137" i="19" s="1"/>
  <c r="I212" i="19"/>
  <c r="K212" i="19" s="1"/>
  <c r="L212" i="19" s="1"/>
  <c r="I117" i="19"/>
  <c r="K117" i="19" s="1"/>
  <c r="L117" i="19" s="1"/>
  <c r="I1133" i="19"/>
  <c r="K1133" i="19" s="1"/>
  <c r="L1133" i="19" s="1"/>
  <c r="I1989" i="19"/>
  <c r="K1989" i="19" s="1"/>
  <c r="L1989" i="19" s="1"/>
  <c r="I2105" i="19"/>
  <c r="K2105" i="19" s="1"/>
  <c r="L2105" i="19" s="1"/>
  <c r="I1574" i="19"/>
  <c r="K1574" i="19" s="1"/>
  <c r="L1574" i="19" s="1"/>
  <c r="I44" i="19"/>
  <c r="K44" i="19" s="1"/>
  <c r="L44" i="19" s="1"/>
  <c r="I926" i="19"/>
  <c r="K926" i="19" s="1"/>
  <c r="L926" i="19" s="1"/>
  <c r="I513" i="19"/>
  <c r="K513" i="19" s="1"/>
  <c r="L513" i="19" s="1"/>
  <c r="I1873" i="19"/>
  <c r="K1873" i="19" s="1"/>
  <c r="L1873" i="19" s="1"/>
  <c r="I1191" i="19"/>
  <c r="K1191" i="19" s="1"/>
  <c r="L1191" i="19" s="1"/>
  <c r="I1446" i="19"/>
  <c r="K1446" i="19" s="1"/>
  <c r="L1446" i="19" s="1"/>
  <c r="I269" i="19"/>
  <c r="K269" i="19" s="1"/>
  <c r="L269" i="19" s="1"/>
  <c r="I231" i="19"/>
  <c r="K231" i="19" s="1"/>
  <c r="L231" i="19" s="1"/>
  <c r="I1763" i="19"/>
  <c r="K1763" i="19" s="1"/>
  <c r="L1763" i="19" s="1"/>
  <c r="I453" i="19"/>
  <c r="K453" i="19" s="1"/>
  <c r="L453" i="19" s="1"/>
  <c r="I377" i="19"/>
  <c r="K377" i="19" s="1"/>
  <c r="L377" i="19" s="1"/>
  <c r="I886" i="19"/>
  <c r="K886" i="19" s="1"/>
  <c r="L886" i="19" s="1"/>
  <c r="I241" i="19"/>
  <c r="K241" i="19" s="1"/>
  <c r="L241" i="19" s="1"/>
  <c r="I1119" i="19"/>
  <c r="K1119" i="19" s="1"/>
  <c r="L1119" i="19" s="1"/>
  <c r="I912" i="19"/>
  <c r="K912" i="19" s="1"/>
  <c r="L912" i="19" s="1"/>
  <c r="I1461" i="19"/>
  <c r="K1461" i="19" s="1"/>
  <c r="L1461" i="19" s="1"/>
  <c r="I523" i="19"/>
  <c r="K523" i="19" s="1"/>
  <c r="L523" i="19" s="1"/>
  <c r="I585" i="19"/>
  <c r="K585" i="19" s="1"/>
  <c r="L585" i="19" s="1"/>
  <c r="I646" i="19"/>
  <c r="K646" i="19" s="1"/>
  <c r="L646" i="19" s="1"/>
  <c r="I1282" i="19"/>
  <c r="K1282" i="19" s="1"/>
  <c r="L1282" i="19" s="1"/>
  <c r="I1504" i="19"/>
  <c r="K1504" i="19" s="1"/>
  <c r="L1504" i="19" s="1"/>
  <c r="I679" i="19"/>
  <c r="K679" i="19" s="1"/>
  <c r="L679" i="19" s="1"/>
  <c r="I1557" i="19"/>
  <c r="K1557" i="19" s="1"/>
  <c r="L1557" i="19" s="1"/>
  <c r="I1916" i="19"/>
  <c r="K1916" i="19" s="1"/>
  <c r="L1916" i="19" s="1"/>
  <c r="I177" i="19"/>
  <c r="K177" i="19" s="1"/>
  <c r="L177" i="19" s="1"/>
  <c r="I424" i="19"/>
  <c r="K424" i="19" s="1"/>
  <c r="L424" i="19" s="1"/>
  <c r="I759" i="19"/>
  <c r="K759" i="19" s="1"/>
  <c r="L759" i="19" s="1"/>
  <c r="I1860" i="19"/>
  <c r="K1860" i="19" s="1"/>
  <c r="L1860" i="19" s="1"/>
  <c r="I1316" i="19"/>
  <c r="K1316" i="19" s="1"/>
  <c r="L1316" i="19" s="1"/>
  <c r="I615" i="19"/>
  <c r="K615" i="19" s="1"/>
  <c r="L615" i="19" s="1"/>
  <c r="I2000" i="19"/>
  <c r="K2000" i="19" s="1"/>
  <c r="L2000" i="19" s="1"/>
  <c r="I205" i="19"/>
  <c r="K205" i="19" s="1"/>
  <c r="L205" i="19" s="1"/>
  <c r="I508" i="19"/>
  <c r="K508" i="19" s="1"/>
  <c r="L508" i="19" s="1"/>
  <c r="I2114" i="19"/>
  <c r="K2114" i="19" s="1"/>
  <c r="L2114" i="19" s="1"/>
  <c r="I1403" i="19"/>
  <c r="K1403" i="19" s="1"/>
  <c r="L1403" i="19" s="1"/>
  <c r="I1272" i="19"/>
  <c r="K1272" i="19" s="1"/>
  <c r="L1272" i="19" s="1"/>
  <c r="I470" i="19"/>
  <c r="K470" i="19" s="1"/>
  <c r="L470" i="19" s="1"/>
  <c r="I454" i="19"/>
  <c r="K454" i="19" s="1"/>
  <c r="L454" i="19" s="1"/>
  <c r="I969" i="19"/>
  <c r="K969" i="19" s="1"/>
  <c r="L969" i="19" s="1"/>
  <c r="I1492" i="19"/>
  <c r="K1492" i="19" s="1"/>
  <c r="L1492" i="19" s="1"/>
  <c r="I1175" i="19"/>
  <c r="K1175" i="19" s="1"/>
  <c r="L1175" i="19" s="1"/>
  <c r="I302" i="19"/>
  <c r="K302" i="19" s="1"/>
  <c r="L302" i="19" s="1"/>
  <c r="I1842" i="19"/>
  <c r="K1842" i="19" s="1"/>
  <c r="L1842" i="19" s="1"/>
  <c r="I1087" i="19"/>
  <c r="K1087" i="19" s="1"/>
  <c r="L1087" i="19" s="1"/>
  <c r="I742" i="19"/>
  <c r="K742" i="19" s="1"/>
  <c r="L742" i="19" s="1"/>
  <c r="I1098" i="19"/>
  <c r="K1098" i="19" s="1"/>
  <c r="L1098" i="19" s="1"/>
  <c r="I1103" i="19"/>
  <c r="K1103" i="19" s="1"/>
  <c r="L1103" i="19" s="1"/>
  <c r="I588" i="19"/>
  <c r="K588" i="19" s="1"/>
  <c r="L588" i="19" s="1"/>
  <c r="I787" i="19"/>
  <c r="K787" i="19" s="1"/>
  <c r="L787" i="19" s="1"/>
  <c r="I382" i="19"/>
  <c r="K382" i="19" s="1"/>
  <c r="L382" i="19" s="1"/>
  <c r="I67" i="19"/>
  <c r="K67" i="19" s="1"/>
  <c r="L67" i="19" s="1"/>
  <c r="I741" i="19"/>
  <c r="K741" i="19" s="1"/>
  <c r="L741" i="19" s="1"/>
  <c r="I216" i="19"/>
  <c r="K216" i="19" s="1"/>
  <c r="L216" i="19" s="1"/>
  <c r="I1881" i="19"/>
  <c r="K1881" i="19" s="1"/>
  <c r="L1881" i="19" s="1"/>
  <c r="I1893" i="19"/>
  <c r="K1893" i="19" s="1"/>
  <c r="L1893" i="19" s="1"/>
  <c r="I1275" i="19"/>
  <c r="K1275" i="19" s="1"/>
  <c r="L1275" i="19" s="1"/>
  <c r="I1760" i="19"/>
  <c r="K1760" i="19" s="1"/>
  <c r="L1760" i="19" s="1"/>
  <c r="I1074" i="19"/>
  <c r="K1074" i="19" s="1"/>
  <c r="L1074" i="19" s="1"/>
  <c r="I1998" i="19"/>
  <c r="K1998" i="19" s="1"/>
  <c r="L1998" i="19" s="1"/>
  <c r="I1420" i="19"/>
  <c r="K1420" i="19" s="1"/>
  <c r="L1420" i="19" s="1"/>
  <c r="I1347" i="19"/>
  <c r="K1347" i="19" s="1"/>
  <c r="L1347" i="19" s="1"/>
  <c r="I1672" i="19"/>
  <c r="K1672" i="19" s="1"/>
  <c r="L1672" i="19" s="1"/>
  <c r="I1941" i="19"/>
  <c r="K1941" i="19" s="1"/>
  <c r="L1941" i="19" s="1"/>
  <c r="I1158" i="19"/>
  <c r="K1158" i="19" s="1"/>
  <c r="L1158" i="19" s="1"/>
  <c r="I1551" i="19"/>
  <c r="K1551" i="19" s="1"/>
  <c r="L1551" i="19" s="1"/>
  <c r="I2042" i="19"/>
  <c r="K2042" i="19" s="1"/>
  <c r="L2042" i="19" s="1"/>
  <c r="I244" i="19"/>
  <c r="K244" i="19" s="1"/>
  <c r="L244" i="19" s="1"/>
  <c r="I2010" i="19"/>
  <c r="K2010" i="19" s="1"/>
  <c r="L2010" i="19" s="1"/>
  <c r="I1944" i="19"/>
  <c r="K1944" i="19" s="1"/>
  <c r="L1944" i="19" s="1"/>
  <c r="I211" i="19"/>
  <c r="K211" i="19" s="1"/>
  <c r="L211" i="19" s="1"/>
  <c r="I1617" i="19"/>
  <c r="K1617" i="19" s="1"/>
  <c r="L1617" i="19" s="1"/>
  <c r="I2118" i="19"/>
  <c r="K2118" i="19" s="1"/>
  <c r="L2118" i="19" s="1"/>
  <c r="I1576" i="19"/>
  <c r="K1576" i="19" s="1"/>
  <c r="L1576" i="19" s="1"/>
  <c r="I593" i="19"/>
  <c r="K593" i="19" s="1"/>
  <c r="L593" i="19" s="1"/>
  <c r="I841" i="19"/>
  <c r="K841" i="19" s="1"/>
  <c r="L841" i="19" s="1"/>
  <c r="I407" i="19"/>
  <c r="K407" i="19" s="1"/>
  <c r="L407" i="19" s="1"/>
  <c r="I520" i="19"/>
  <c r="K520" i="19" s="1"/>
  <c r="L520" i="19" s="1"/>
  <c r="I1145" i="19"/>
  <c r="K1145" i="19" s="1"/>
  <c r="L1145" i="19" s="1"/>
  <c r="I1267" i="19"/>
  <c r="K1267" i="19" s="1"/>
  <c r="L1267" i="19" s="1"/>
  <c r="I148" i="19"/>
  <c r="K148" i="19" s="1"/>
  <c r="L148" i="19" s="1"/>
  <c r="I1600" i="19"/>
  <c r="K1600" i="19" s="1"/>
  <c r="L1600" i="19" s="1"/>
  <c r="I918" i="19"/>
  <c r="K918" i="19" s="1"/>
  <c r="L918" i="19" s="1"/>
  <c r="I937" i="19"/>
  <c r="K937" i="19" s="1"/>
  <c r="L937" i="19" s="1"/>
  <c r="I980" i="19"/>
  <c r="K980" i="19" s="1"/>
  <c r="L980" i="19" s="1"/>
  <c r="I1767" i="19"/>
  <c r="K1767" i="19" s="1"/>
  <c r="L1767" i="19" s="1"/>
  <c r="I2103" i="19"/>
  <c r="K2103" i="19" s="1"/>
  <c r="L2103" i="19" s="1"/>
  <c r="I1224" i="19"/>
  <c r="K1224" i="19" s="1"/>
  <c r="L1224" i="19" s="1"/>
  <c r="I1083" i="19"/>
  <c r="K1083" i="19" s="1"/>
  <c r="L1083" i="19" s="1"/>
  <c r="I134" i="19"/>
  <c r="K134" i="19" s="1"/>
  <c r="L134" i="19" s="1"/>
  <c r="I1173" i="19"/>
  <c r="K1173" i="19" s="1"/>
  <c r="L1173" i="19" s="1"/>
  <c r="I1426" i="19"/>
  <c r="K1426" i="19" s="1"/>
  <c r="L1426" i="19" s="1"/>
  <c r="I1152" i="19"/>
  <c r="K1152" i="19" s="1"/>
  <c r="L1152" i="19" s="1"/>
  <c r="I275" i="19"/>
  <c r="K275" i="19" s="1"/>
  <c r="L275" i="19" s="1"/>
  <c r="I751" i="19"/>
  <c r="K751" i="19" s="1"/>
  <c r="L751" i="19" s="1"/>
  <c r="I310" i="19"/>
  <c r="K310" i="19" s="1"/>
  <c r="L310" i="19" s="1"/>
  <c r="I126" i="19"/>
  <c r="K126" i="19" s="1"/>
  <c r="L126" i="19" s="1"/>
  <c r="I970" i="19"/>
  <c r="K970" i="19" s="1"/>
  <c r="L970" i="19" s="1"/>
  <c r="I99" i="19"/>
  <c r="K99" i="19" s="1"/>
  <c r="L99" i="19" s="1"/>
  <c r="I1825" i="19"/>
  <c r="K1825" i="19" s="1"/>
  <c r="L1825" i="19" s="1"/>
  <c r="I2150" i="19"/>
  <c r="K2150" i="19" s="1"/>
  <c r="L2150" i="19" s="1"/>
  <c r="I1867" i="19"/>
  <c r="K1867" i="19" s="1"/>
  <c r="L1867" i="19" s="1"/>
  <c r="I1169" i="19"/>
  <c r="K1169" i="19" s="1"/>
  <c r="L1169" i="19" s="1"/>
  <c r="I1060" i="19"/>
  <c r="K1060" i="19" s="1"/>
  <c r="L1060" i="19" s="1"/>
  <c r="I1250" i="19"/>
  <c r="K1250" i="19" s="1"/>
  <c r="L1250" i="19" s="1"/>
  <c r="I671" i="19"/>
  <c r="K671" i="19" s="1"/>
  <c r="L671" i="19" s="1"/>
  <c r="I764" i="19"/>
  <c r="K764" i="19" s="1"/>
  <c r="L764" i="19" s="1"/>
  <c r="I2019" i="19"/>
  <c r="K2019" i="19" s="1"/>
  <c r="L2019" i="19" s="1"/>
  <c r="I897" i="19"/>
  <c r="K897" i="19" s="1"/>
  <c r="L897" i="19" s="1"/>
  <c r="I1626" i="19"/>
  <c r="K1626" i="19" s="1"/>
  <c r="L1626" i="19" s="1"/>
  <c r="I165" i="19"/>
  <c r="K165" i="19" s="1"/>
  <c r="L165" i="19" s="1"/>
  <c r="I972" i="19"/>
  <c r="K972" i="19" s="1"/>
  <c r="L972" i="19" s="1"/>
  <c r="I1449" i="19"/>
  <c r="K1449" i="19" s="1"/>
  <c r="L1449" i="19" s="1"/>
  <c r="I744" i="19"/>
  <c r="K744" i="19" s="1"/>
  <c r="L744" i="19" s="1"/>
  <c r="I1777" i="19"/>
  <c r="K1777" i="19" s="1"/>
  <c r="L1777" i="19" s="1"/>
  <c r="I530" i="19"/>
  <c r="K530" i="19" s="1"/>
  <c r="L530" i="19" s="1"/>
  <c r="I1156" i="19"/>
  <c r="K1156" i="19" s="1"/>
  <c r="L1156" i="19" s="1"/>
  <c r="I1876" i="19"/>
  <c r="K1876" i="19" s="1"/>
  <c r="L1876" i="19" s="1"/>
  <c r="I222" i="19"/>
  <c r="K222" i="19" s="1"/>
  <c r="L222" i="19" s="1"/>
  <c r="I1727" i="19"/>
  <c r="K1727" i="19" s="1"/>
  <c r="L1727" i="19" s="1"/>
  <c r="I1939" i="19"/>
  <c r="K1939" i="19" s="1"/>
  <c r="L1939" i="19" s="1"/>
  <c r="I1007" i="19"/>
  <c r="K1007" i="19" s="1"/>
  <c r="L1007" i="19" s="1"/>
  <c r="I1179" i="19"/>
  <c r="K1179" i="19" s="1"/>
  <c r="L1179" i="19" s="1"/>
  <c r="I682" i="19"/>
  <c r="K682" i="19" s="1"/>
  <c r="L682" i="19" s="1"/>
  <c r="I1849" i="19"/>
  <c r="K1849" i="19" s="1"/>
  <c r="L1849" i="19" s="1"/>
  <c r="I1690" i="19"/>
  <c r="K1690" i="19" s="1"/>
  <c r="L1690" i="19" s="1"/>
  <c r="I83" i="19"/>
  <c r="K83" i="19" s="1"/>
  <c r="L83" i="19" s="1"/>
  <c r="I1160" i="19"/>
  <c r="K1160" i="19" s="1"/>
  <c r="L1160" i="19" s="1"/>
  <c r="I121" i="19"/>
  <c r="K121" i="19" s="1"/>
  <c r="L121" i="19" s="1"/>
  <c r="I2034" i="19"/>
  <c r="K2034" i="19" s="1"/>
  <c r="L2034" i="19" s="1"/>
  <c r="I1225" i="19"/>
  <c r="K1225" i="19" s="1"/>
  <c r="L1225" i="19" s="1"/>
  <c r="I1107" i="19"/>
  <c r="K1107" i="19" s="1"/>
  <c r="L1107" i="19" s="1"/>
  <c r="I896" i="19"/>
  <c r="K896" i="19" s="1"/>
  <c r="L896" i="19" s="1"/>
  <c r="I1324" i="19"/>
  <c r="K1324" i="19" s="1"/>
  <c r="L1324" i="19" s="1"/>
  <c r="I658" i="19"/>
  <c r="K658" i="19" s="1"/>
  <c r="L658" i="19" s="1"/>
  <c r="I704" i="19"/>
  <c r="K704" i="19" s="1"/>
  <c r="L704" i="19" s="1"/>
  <c r="I1699" i="19"/>
  <c r="K1699" i="19" s="1"/>
  <c r="L1699" i="19" s="1"/>
  <c r="I538" i="19"/>
  <c r="K538" i="19" s="1"/>
  <c r="L538" i="19" s="1"/>
  <c r="I1382" i="19"/>
  <c r="K1382" i="19" s="1"/>
  <c r="L1382" i="19" s="1"/>
  <c r="I1602" i="19"/>
  <c r="K1602" i="19" s="1"/>
  <c r="L1602" i="19" s="1"/>
  <c r="I928" i="19"/>
  <c r="K928" i="19" s="1"/>
  <c r="L928" i="19" s="1"/>
  <c r="I2098" i="19"/>
  <c r="K2098" i="19" s="1"/>
  <c r="L2098" i="19" s="1"/>
  <c r="I371" i="19"/>
  <c r="K371" i="19" s="1"/>
  <c r="L371" i="19" s="1"/>
  <c r="I1483" i="19"/>
  <c r="K1483" i="19" s="1"/>
  <c r="L1483" i="19" s="1"/>
  <c r="I1132" i="19"/>
  <c r="K1132" i="19" s="1"/>
  <c r="L1132" i="19" s="1"/>
  <c r="I1918" i="19"/>
  <c r="K1918" i="19" s="1"/>
  <c r="L1918" i="19" s="1"/>
  <c r="I1901" i="19"/>
  <c r="K1901" i="19" s="1"/>
  <c r="L1901" i="19" s="1"/>
  <c r="I1959" i="19"/>
  <c r="K1959" i="19" s="1"/>
  <c r="L1959" i="19" s="1"/>
  <c r="I1311" i="19"/>
  <c r="K1311" i="19" s="1"/>
  <c r="L1311" i="19" s="1"/>
  <c r="I145" i="19"/>
  <c r="K145" i="19" s="1"/>
  <c r="L145" i="19" s="1"/>
  <c r="I1641" i="19"/>
  <c r="K1641" i="19" s="1"/>
  <c r="L1641" i="19" s="1"/>
  <c r="I425" i="19"/>
  <c r="K425" i="19" s="1"/>
  <c r="L425" i="19" s="1"/>
  <c r="I1291" i="19"/>
  <c r="K1291" i="19" s="1"/>
  <c r="L1291" i="19" s="1"/>
  <c r="I560" i="19"/>
  <c r="K560" i="19" s="1"/>
  <c r="L560" i="19" s="1"/>
  <c r="I1915" i="19"/>
  <c r="K1915" i="19" s="1"/>
  <c r="L1915" i="19" s="1"/>
  <c r="I1041" i="19"/>
  <c r="K1041" i="19" s="1"/>
  <c r="L1041" i="19" s="1"/>
  <c r="I964" i="19"/>
  <c r="K964" i="19" s="1"/>
  <c r="L964" i="19" s="1"/>
  <c r="I863" i="19"/>
  <c r="K863" i="19" s="1"/>
  <c r="L863" i="19" s="1"/>
  <c r="I965" i="19"/>
  <c r="K965" i="19" s="1"/>
  <c r="L965" i="19" s="1"/>
  <c r="I1712" i="19"/>
  <c r="K1712" i="19" s="1"/>
  <c r="L1712" i="19" s="1"/>
  <c r="I1192" i="19"/>
  <c r="K1192" i="19" s="1"/>
  <c r="L1192" i="19" s="1"/>
  <c r="I804" i="19"/>
  <c r="K804" i="19" s="1"/>
  <c r="L804" i="19" s="1"/>
  <c r="I1919" i="19"/>
  <c r="K1919" i="19" s="1"/>
  <c r="L1919" i="19" s="1"/>
  <c r="I2071" i="19"/>
  <c r="K2071" i="19" s="1"/>
  <c r="L2071" i="19" s="1"/>
  <c r="I988" i="19"/>
  <c r="K988" i="19" s="1"/>
  <c r="L988" i="19" s="1"/>
  <c r="I753" i="19"/>
  <c r="K753" i="19" s="1"/>
  <c r="L753" i="19" s="1"/>
  <c r="I1540" i="19"/>
  <c r="K1540" i="19" s="1"/>
  <c r="L1540" i="19" s="1"/>
  <c r="I850" i="19"/>
  <c r="K850" i="19" s="1"/>
  <c r="L850" i="19" s="1"/>
  <c r="I1891" i="19"/>
  <c r="K1891" i="19" s="1"/>
  <c r="L1891" i="19" s="1"/>
  <c r="I266" i="19"/>
  <c r="K266" i="19" s="1"/>
  <c r="L266" i="19" s="1"/>
  <c r="I757" i="19"/>
  <c r="K757" i="19" s="1"/>
  <c r="L757" i="19" s="1"/>
  <c r="I437" i="19"/>
  <c r="K437" i="19" s="1"/>
  <c r="L437" i="19" s="1"/>
  <c r="I1910" i="19"/>
  <c r="K1910" i="19" s="1"/>
  <c r="L1910" i="19" s="1"/>
  <c r="I229" i="19"/>
  <c r="K229" i="19" s="1"/>
  <c r="L229" i="19" s="1"/>
  <c r="I465" i="19"/>
  <c r="K465" i="19" s="1"/>
  <c r="L465" i="19" s="1"/>
  <c r="I860" i="19"/>
  <c r="K860" i="19" s="1"/>
  <c r="L860" i="19" s="1"/>
  <c r="I816" i="19"/>
  <c r="K816" i="19" s="1"/>
  <c r="L816" i="19" s="1"/>
  <c r="I1478" i="19"/>
  <c r="K1478" i="19" s="1"/>
  <c r="L1478" i="19" s="1"/>
  <c r="I874" i="19"/>
  <c r="K874" i="19" s="1"/>
  <c r="L874" i="19" s="1"/>
  <c r="I1623" i="19"/>
  <c r="K1623" i="19" s="1"/>
  <c r="L1623" i="19" s="1"/>
  <c r="I1195" i="19"/>
  <c r="K1195" i="19" s="1"/>
  <c r="L1195" i="19" s="1"/>
  <c r="I2062" i="19"/>
  <c r="K2062" i="19" s="1"/>
  <c r="L2062" i="19" s="1"/>
  <c r="I1033" i="19"/>
  <c r="K1033" i="19" s="1"/>
  <c r="L1033" i="19" s="1"/>
  <c r="I305" i="19"/>
  <c r="K305" i="19" s="1"/>
  <c r="L305" i="19" s="1"/>
  <c r="I797" i="19"/>
  <c r="K797" i="19" s="1"/>
  <c r="L797" i="19" s="1"/>
  <c r="I1032" i="19"/>
  <c r="K1032" i="19" s="1"/>
  <c r="L1032" i="19" s="1"/>
  <c r="I832" i="19"/>
  <c r="K832" i="19" s="1"/>
  <c r="L832" i="19" s="1"/>
  <c r="I592" i="19"/>
  <c r="K592" i="19" s="1"/>
  <c r="L592" i="19" s="1"/>
  <c r="I1595" i="19"/>
  <c r="K1595" i="19" s="1"/>
  <c r="L1595" i="19" s="1"/>
  <c r="I2086" i="19"/>
  <c r="K2086" i="19" s="1"/>
  <c r="L2086" i="19" s="1"/>
  <c r="I873" i="19"/>
  <c r="K873" i="19" s="1"/>
  <c r="L873" i="19" s="1"/>
  <c r="I1416" i="19"/>
  <c r="K1416" i="19" s="1"/>
  <c r="L1416" i="19" s="1"/>
  <c r="I572" i="19"/>
  <c r="K572" i="19" s="1"/>
  <c r="L572" i="19" s="1"/>
  <c r="I1328" i="19"/>
  <c r="K1328" i="19" s="1"/>
  <c r="L1328" i="19" s="1"/>
  <c r="I637" i="19"/>
  <c r="K637" i="19" s="1"/>
  <c r="L637" i="19" s="1"/>
  <c r="I2139" i="19"/>
  <c r="K2139" i="19" s="1"/>
  <c r="L2139" i="19" s="1"/>
  <c r="I766" i="19"/>
  <c r="K766" i="19" s="1"/>
  <c r="L766" i="19" s="1"/>
  <c r="I836" i="19"/>
  <c r="K836" i="19" s="1"/>
  <c r="L836" i="19" s="1"/>
  <c r="I1444" i="19"/>
  <c r="K1444" i="19" s="1"/>
  <c r="L1444" i="19" s="1"/>
  <c r="I1945" i="19"/>
  <c r="K1945" i="19" s="1"/>
  <c r="L1945" i="19" s="1"/>
  <c r="I247" i="19"/>
  <c r="K247" i="19" s="1"/>
  <c r="L247" i="19" s="1"/>
  <c r="I91" i="19"/>
  <c r="K91" i="19" s="1"/>
  <c r="L91" i="19" s="1"/>
  <c r="I1118" i="19"/>
  <c r="K1118" i="19" s="1"/>
  <c r="L1118" i="19" s="1"/>
  <c r="I1099" i="19"/>
  <c r="K1099" i="19" s="1"/>
  <c r="L1099" i="19" s="1"/>
  <c r="I149" i="19"/>
  <c r="K149" i="19" s="1"/>
  <c r="L149" i="19" s="1"/>
  <c r="I237" i="19"/>
  <c r="K237" i="19" s="1"/>
  <c r="L237" i="19" s="1"/>
  <c r="I290" i="19"/>
  <c r="K290" i="19" s="1"/>
  <c r="L290" i="19" s="1"/>
  <c r="I2013" i="19"/>
  <c r="K2013" i="19" s="1"/>
  <c r="L2013" i="19" s="1"/>
  <c r="I334" i="19"/>
  <c r="K334" i="19" s="1"/>
  <c r="L334" i="19" s="1"/>
  <c r="I1683" i="19"/>
  <c r="K1683" i="19" s="1"/>
  <c r="L1683" i="19" s="1"/>
  <c r="I2095" i="19"/>
  <c r="K2095" i="19" s="1"/>
  <c r="L2095" i="19" s="1"/>
  <c r="I197" i="19"/>
  <c r="K197" i="19" s="1"/>
  <c r="L197" i="19" s="1"/>
  <c r="I2065" i="19"/>
  <c r="K2065" i="19" s="1"/>
  <c r="L2065" i="19" s="1"/>
  <c r="I1735" i="19"/>
  <c r="K1735" i="19" s="1"/>
  <c r="L1735" i="19" s="1"/>
  <c r="I749" i="19"/>
  <c r="K749" i="19" s="1"/>
  <c r="L749" i="19" s="1"/>
  <c r="I1601" i="19"/>
  <c r="K1601" i="19" s="1"/>
  <c r="L1601" i="19" s="1"/>
  <c r="I1618" i="19"/>
  <c r="K1618" i="19" s="1"/>
  <c r="L1618" i="19" s="1"/>
  <c r="I929" i="19"/>
  <c r="K929" i="19" s="1"/>
  <c r="L929" i="19" s="1"/>
  <c r="I947" i="19"/>
  <c r="K947" i="19" s="1"/>
  <c r="L947" i="19" s="1"/>
  <c r="I2119" i="19"/>
  <c r="K2119" i="19" s="1"/>
  <c r="L2119" i="19" s="1"/>
  <c r="I1554" i="19"/>
  <c r="K1554" i="19" s="1"/>
  <c r="L1554" i="19" s="1"/>
  <c r="I557" i="19"/>
  <c r="K557" i="19" s="1"/>
  <c r="L557" i="19" s="1"/>
  <c r="I1199" i="19"/>
  <c r="K1199" i="19" s="1"/>
  <c r="L1199" i="19" s="1"/>
  <c r="I1348" i="19"/>
  <c r="K1348" i="19" s="1"/>
  <c r="L1348" i="19" s="1"/>
  <c r="I812" i="19"/>
  <c r="K812" i="19" s="1"/>
  <c r="L812" i="19" s="1"/>
  <c r="I1343" i="19"/>
  <c r="K1343" i="19" s="1"/>
  <c r="L1343" i="19" s="1"/>
  <c r="I2048" i="19"/>
  <c r="K2048" i="19" s="1"/>
  <c r="L2048" i="19" s="1"/>
  <c r="I294" i="19"/>
  <c r="K294" i="19" s="1"/>
  <c r="L294" i="19" s="1"/>
  <c r="I1719" i="19"/>
  <c r="K1719" i="19" s="1"/>
  <c r="L1719" i="19" s="1"/>
  <c r="I581" i="19"/>
  <c r="K581" i="19" s="1"/>
  <c r="L581" i="19" s="1"/>
  <c r="I1124" i="19"/>
  <c r="K1124" i="19" s="1"/>
  <c r="L1124" i="19" s="1"/>
  <c r="I1884" i="19"/>
  <c r="K1884" i="19" s="1"/>
  <c r="L1884" i="19" s="1"/>
  <c r="I1003" i="19"/>
  <c r="K1003" i="19" s="1"/>
  <c r="L1003" i="19" s="1"/>
  <c r="I2122" i="19"/>
  <c r="K2122" i="19" s="1"/>
  <c r="L2122" i="19" s="1"/>
  <c r="I576" i="19"/>
  <c r="K576" i="19" s="1"/>
  <c r="L576" i="19" s="1"/>
  <c r="I754" i="19"/>
  <c r="K754" i="19" s="1"/>
  <c r="L754" i="19" s="1"/>
  <c r="I449" i="19"/>
  <c r="K449" i="19" s="1"/>
  <c r="L449" i="19" s="1"/>
  <c r="I1459" i="19"/>
  <c r="K1459" i="19" s="1"/>
  <c r="L1459" i="19" s="1"/>
  <c r="I1533" i="19"/>
  <c r="K1533" i="19" s="1"/>
  <c r="L1533" i="19" s="1"/>
  <c r="I977" i="19"/>
  <c r="K977" i="19" s="1"/>
  <c r="L977" i="19" s="1"/>
  <c r="I311" i="19"/>
  <c r="K311" i="19" s="1"/>
  <c r="L311" i="19" s="1"/>
  <c r="I54" i="19"/>
  <c r="K54" i="19" s="1"/>
  <c r="L54" i="19" s="1"/>
  <c r="I267" i="19"/>
  <c r="K267" i="19" s="1"/>
  <c r="L267" i="19" s="1"/>
  <c r="I461" i="19"/>
  <c r="K461" i="19" s="1"/>
  <c r="L461" i="19" s="1"/>
  <c r="I30" i="19"/>
  <c r="K30" i="19" s="1"/>
  <c r="L30" i="19" s="1"/>
  <c r="I283" i="19"/>
  <c r="K283" i="19" s="1"/>
  <c r="L283" i="19" s="1"/>
  <c r="I2085" i="19"/>
  <c r="K2085" i="19" s="1"/>
  <c r="L2085" i="19" s="1"/>
  <c r="I1345" i="19"/>
  <c r="K1345" i="19" s="1"/>
  <c r="L1345" i="19" s="1"/>
  <c r="I1108" i="19"/>
  <c r="K1108" i="19" s="1"/>
  <c r="L1108" i="19" s="1"/>
  <c r="I1776" i="19"/>
  <c r="K1776" i="19" s="1"/>
  <c r="L1776" i="19" s="1"/>
  <c r="I411" i="19"/>
  <c r="K411" i="19" s="1"/>
  <c r="L411" i="19" s="1"/>
  <c r="I1039" i="19"/>
  <c r="K1039" i="19" s="1"/>
  <c r="L1039" i="19" s="1"/>
  <c r="I636" i="19"/>
  <c r="K636" i="19" s="1"/>
  <c r="L636" i="19" s="1"/>
  <c r="I1986" i="19"/>
  <c r="K1986" i="19" s="1"/>
  <c r="L1986" i="19" s="1"/>
  <c r="I859" i="19"/>
  <c r="K859" i="19" s="1"/>
  <c r="L859" i="19" s="1"/>
  <c r="I1968" i="19"/>
  <c r="K1968" i="19" s="1"/>
  <c r="L1968" i="19" s="1"/>
  <c r="I1383" i="19"/>
  <c r="K1383" i="19" s="1"/>
  <c r="L1383" i="19" s="1"/>
  <c r="I1092" i="19"/>
  <c r="K1092" i="19" s="1"/>
  <c r="L1092" i="19" s="1"/>
  <c r="I1061" i="19"/>
  <c r="K1061" i="19" s="1"/>
  <c r="L1061" i="19" s="1"/>
  <c r="I2056" i="19"/>
  <c r="K2056" i="19" s="1"/>
  <c r="L2056" i="19" s="1"/>
  <c r="I1708" i="19"/>
  <c r="K1708" i="19" s="1"/>
  <c r="L1708" i="19" s="1"/>
  <c r="I1443" i="19"/>
  <c r="K1443" i="19" s="1"/>
  <c r="L1443" i="19" s="1"/>
  <c r="I1079" i="19"/>
  <c r="K1079" i="19" s="1"/>
  <c r="L1079" i="19" s="1"/>
  <c r="I1203" i="19"/>
  <c r="K1203" i="19" s="1"/>
  <c r="L1203" i="19" s="1"/>
  <c r="I1755" i="19"/>
  <c r="K1755" i="19" s="1"/>
  <c r="L1755" i="19" s="1"/>
  <c r="I1615" i="19"/>
  <c r="K1615" i="19" s="1"/>
  <c r="L1615" i="19" s="1"/>
  <c r="I1338" i="19"/>
  <c r="K1338" i="19" s="1"/>
  <c r="L1338" i="19" s="1"/>
  <c r="I1135" i="19"/>
  <c r="K1135" i="19" s="1"/>
  <c r="L1135" i="19" s="1"/>
  <c r="I373" i="19"/>
  <c r="K373" i="19" s="1"/>
  <c r="L373" i="19" s="1"/>
  <c r="I1786" i="19"/>
  <c r="K1786" i="19" s="1"/>
  <c r="L1786" i="19" s="1"/>
  <c r="I195" i="19"/>
  <c r="K195" i="19" s="1"/>
  <c r="L195" i="19" s="1"/>
  <c r="I1733" i="19"/>
  <c r="K1733" i="19" s="1"/>
  <c r="L1733" i="19" s="1"/>
  <c r="I1495" i="19"/>
  <c r="K1495" i="19" s="1"/>
  <c r="L1495" i="19" s="1"/>
  <c r="I1525" i="19"/>
  <c r="K1525" i="19" s="1"/>
  <c r="L1525" i="19" s="1"/>
  <c r="I1515" i="19"/>
  <c r="K1515" i="19" s="1"/>
  <c r="L1515" i="19" s="1"/>
  <c r="I620" i="19"/>
  <c r="K620" i="19" s="1"/>
  <c r="L620" i="19" s="1"/>
  <c r="I1638" i="19"/>
  <c r="K1638" i="19" s="1"/>
  <c r="L1638" i="19" s="1"/>
  <c r="I939" i="19"/>
  <c r="K939" i="19" s="1"/>
  <c r="L939" i="19" s="1"/>
  <c r="I1465" i="19"/>
  <c r="K1465" i="19" s="1"/>
  <c r="L1465" i="19" s="1"/>
  <c r="I938" i="19"/>
  <c r="K938" i="19" s="1"/>
  <c r="L938" i="19" s="1"/>
  <c r="I651" i="19"/>
  <c r="K651" i="19" s="1"/>
  <c r="L651" i="19" s="1"/>
  <c r="I1539" i="19"/>
  <c r="K1539" i="19" s="1"/>
  <c r="L1539" i="19" s="1"/>
  <c r="I1096" i="19"/>
  <c r="K1096" i="19" s="1"/>
  <c r="L1096" i="19" s="1"/>
  <c r="I219" i="19"/>
  <c r="K219" i="19" s="1"/>
  <c r="L219" i="19" s="1"/>
  <c r="I1660" i="19"/>
  <c r="K1660" i="19" s="1"/>
  <c r="L1660" i="19" s="1"/>
  <c r="I783" i="19"/>
  <c r="K783" i="19" s="1"/>
  <c r="L783" i="19" s="1"/>
  <c r="I2115" i="19"/>
  <c r="K2115" i="19" s="1"/>
  <c r="L2115" i="19" s="1"/>
  <c r="I1874" i="19"/>
  <c r="K1874" i="19" s="1"/>
  <c r="L1874" i="19" s="1"/>
  <c r="I506" i="19"/>
  <c r="K506" i="19" s="1"/>
  <c r="L506" i="19" s="1"/>
  <c r="I1423" i="19"/>
  <c r="K1423" i="19" s="1"/>
  <c r="L1423" i="19" s="1"/>
  <c r="I55" i="19"/>
  <c r="K55" i="19" s="1"/>
  <c r="L55" i="19" s="1"/>
  <c r="I1330" i="19"/>
  <c r="K1330" i="19" s="1"/>
  <c r="L1330" i="19" s="1"/>
  <c r="I1709" i="19"/>
  <c r="K1709" i="19" s="1"/>
  <c r="L1709" i="19" s="1"/>
  <c r="I1047" i="19"/>
  <c r="K1047" i="19" s="1"/>
  <c r="L1047" i="19" s="1"/>
  <c r="I374" i="19"/>
  <c r="K374" i="19" s="1"/>
  <c r="L374" i="19" s="1"/>
  <c r="I180" i="19"/>
  <c r="K180" i="19" s="1"/>
  <c r="L180" i="19" s="1"/>
  <c r="I1467" i="19"/>
  <c r="K1467" i="19" s="1"/>
  <c r="L1467" i="19" s="1"/>
  <c r="I824" i="19"/>
  <c r="K824" i="19" s="1"/>
  <c r="L824" i="19" s="1"/>
  <c r="I1781" i="19"/>
  <c r="K1781" i="19" s="1"/>
  <c r="L1781" i="19" s="1"/>
  <c r="I46" i="19"/>
  <c r="K46" i="19" s="1"/>
  <c r="L46" i="19" s="1"/>
  <c r="I1201" i="19"/>
  <c r="K1201" i="19" s="1"/>
  <c r="L1201" i="19" s="1"/>
  <c r="I1302" i="19"/>
  <c r="K1302" i="19" s="1"/>
  <c r="L1302" i="19" s="1"/>
  <c r="I324" i="19"/>
  <c r="K324" i="19" s="1"/>
  <c r="L324" i="19" s="1"/>
  <c r="I687" i="19"/>
  <c r="K687" i="19" s="1"/>
  <c r="L687" i="19" s="1"/>
  <c r="I1774" i="19"/>
  <c r="K1774" i="19" s="1"/>
  <c r="L1774" i="19" s="1"/>
  <c r="I430" i="19"/>
  <c r="K430" i="19" s="1"/>
  <c r="L430" i="19" s="1"/>
  <c r="I1258" i="19"/>
  <c r="K1258" i="19" s="1"/>
  <c r="L1258" i="19" s="1"/>
  <c r="I1773" i="19"/>
  <c r="K1773" i="19" s="1"/>
  <c r="L1773" i="19" s="1"/>
  <c r="I319" i="19"/>
  <c r="K319" i="19" s="1"/>
  <c r="L319" i="19" s="1"/>
  <c r="I1474" i="19"/>
  <c r="K1474" i="19" s="1"/>
  <c r="L1474" i="19" s="1"/>
  <c r="I1394" i="19"/>
  <c r="K1394" i="19" s="1"/>
  <c r="L1394" i="19" s="1"/>
  <c r="I1667" i="19"/>
  <c r="K1667" i="19" s="1"/>
  <c r="L1667" i="19" s="1"/>
  <c r="I1902" i="19"/>
  <c r="K1902" i="19" s="1"/>
  <c r="L1902" i="19" s="1"/>
  <c r="I2077" i="19"/>
  <c r="K2077" i="19" s="1"/>
  <c r="L2077" i="19" s="1"/>
  <c r="I270" i="19"/>
  <c r="K270" i="19" s="1"/>
  <c r="L270" i="19" s="1"/>
  <c r="I2155" i="19"/>
  <c r="K2155" i="19" s="1"/>
  <c r="L2155" i="19" s="1"/>
  <c r="I1283" i="19"/>
  <c r="K1283" i="19" s="1"/>
  <c r="L1283" i="19" s="1"/>
  <c r="I1886" i="19"/>
  <c r="K1886" i="19" s="1"/>
  <c r="L1886" i="19" s="1"/>
  <c r="I589" i="19"/>
  <c r="K589" i="19" s="1"/>
  <c r="L589" i="19" s="1"/>
  <c r="I187" i="19"/>
  <c r="K187" i="19" s="1"/>
  <c r="L187" i="19" s="1"/>
  <c r="I95" i="19"/>
  <c r="K95" i="19" s="1"/>
  <c r="L95" i="19" s="1"/>
  <c r="I1687" i="19"/>
  <c r="K1687" i="19" s="1"/>
  <c r="L1687" i="19" s="1"/>
  <c r="I9" i="19"/>
  <c r="K9" i="19" s="1"/>
  <c r="L9" i="19" s="1"/>
  <c r="I1379" i="19"/>
  <c r="K1379" i="19" s="1"/>
  <c r="L1379" i="19" s="1"/>
  <c r="I1251" i="19"/>
  <c r="K1251" i="19" s="1"/>
  <c r="L1251" i="19" s="1"/>
  <c r="I1801" i="19"/>
  <c r="K1801" i="19" s="1"/>
  <c r="L1801" i="19" s="1"/>
  <c r="I976" i="19"/>
  <c r="K976" i="19" s="1"/>
  <c r="L976" i="19" s="1"/>
  <c r="I556" i="19"/>
  <c r="K556" i="19" s="1"/>
  <c r="L556" i="19" s="1"/>
  <c r="I1256" i="19"/>
  <c r="K1256" i="19" s="1"/>
  <c r="L1256" i="19" s="1"/>
  <c r="I264" i="19"/>
  <c r="K264" i="19" s="1"/>
  <c r="L264" i="19" s="1"/>
  <c r="I1828" i="19"/>
  <c r="K1828" i="19" s="1"/>
  <c r="L1828" i="19" s="1"/>
  <c r="I1180" i="19"/>
  <c r="K1180" i="19" s="1"/>
  <c r="L1180" i="19" s="1"/>
  <c r="I500" i="19"/>
  <c r="K500" i="19" s="1"/>
  <c r="L500" i="19" s="1"/>
  <c r="I1863" i="19"/>
  <c r="K1863" i="19" s="1"/>
  <c r="L1863" i="19" s="1"/>
  <c r="I568" i="19"/>
  <c r="K568" i="19" s="1"/>
  <c r="L568" i="19" s="1"/>
  <c r="I769" i="19"/>
  <c r="K769" i="19" s="1"/>
  <c r="L769" i="19" s="1"/>
  <c r="I1484" i="19"/>
  <c r="K1484" i="19" s="1"/>
  <c r="L1484" i="19" s="1"/>
  <c r="I1424" i="19"/>
  <c r="K1424" i="19" s="1"/>
  <c r="L1424" i="19" s="1"/>
  <c r="I1862" i="19"/>
  <c r="K1862" i="19" s="1"/>
  <c r="L1862" i="19" s="1"/>
  <c r="I1184" i="19"/>
  <c r="K1184" i="19" s="1"/>
  <c r="L1184" i="19" s="1"/>
  <c r="I1023" i="19"/>
  <c r="K1023" i="19" s="1"/>
  <c r="L1023" i="19" s="1"/>
  <c r="I1644" i="19"/>
  <c r="K1644" i="19" s="1"/>
  <c r="L1644" i="19" s="1"/>
  <c r="I1318" i="19"/>
  <c r="K1318" i="19" s="1"/>
  <c r="L1318" i="19" s="1"/>
  <c r="I998" i="19"/>
  <c r="K998" i="19" s="1"/>
  <c r="L998" i="19" s="1"/>
  <c r="I1182" i="19"/>
  <c r="K1182" i="19" s="1"/>
  <c r="L1182" i="19" s="1"/>
  <c r="I1598" i="19"/>
  <c r="K1598" i="19" s="1"/>
  <c r="L1598" i="19" s="1"/>
  <c r="I356" i="19"/>
  <c r="K356" i="19" s="1"/>
  <c r="L356" i="19" s="1"/>
  <c r="I1299" i="19"/>
  <c r="K1299" i="19" s="1"/>
  <c r="L1299" i="19" s="1"/>
  <c r="I1025" i="19"/>
  <c r="K1025" i="19" s="1"/>
  <c r="L1025" i="19" s="1"/>
  <c r="I101" i="19"/>
  <c r="K101" i="19" s="1"/>
  <c r="L101" i="19" s="1"/>
  <c r="I2055" i="19"/>
  <c r="K2055" i="19" s="1"/>
  <c r="L2055" i="19" s="1"/>
  <c r="I447" i="19"/>
  <c r="K447" i="19" s="1"/>
  <c r="L447" i="19" s="1"/>
  <c r="I1892" i="19"/>
  <c r="K1892" i="19" s="1"/>
  <c r="L1892" i="19" s="1"/>
  <c r="I16" i="19"/>
  <c r="K16" i="19" s="1"/>
  <c r="L16" i="19" s="1"/>
  <c r="I94" i="19"/>
  <c r="K94" i="19" s="1"/>
  <c r="L94" i="19" s="1"/>
  <c r="I1310" i="19"/>
  <c r="K1310" i="19" s="1"/>
  <c r="L1310" i="19" s="1"/>
  <c r="I1048" i="19"/>
  <c r="K1048" i="19" s="1"/>
  <c r="L1048" i="19" s="1"/>
  <c r="I1429" i="19"/>
  <c r="K1429" i="19" s="1"/>
  <c r="L1429" i="19" s="1"/>
  <c r="I1113" i="19"/>
  <c r="K1113" i="19" s="1"/>
  <c r="L1113" i="19" s="1"/>
  <c r="I349" i="19"/>
  <c r="K349" i="19" s="1"/>
  <c r="L349" i="19" s="1"/>
  <c r="I1749" i="19"/>
  <c r="K1749" i="19" s="1"/>
  <c r="L1749" i="19" s="1"/>
  <c r="I1326" i="19"/>
  <c r="K1326" i="19" s="1"/>
  <c r="L1326" i="19" s="1"/>
  <c r="I1396" i="19"/>
  <c r="K1396" i="19" s="1"/>
  <c r="L1396" i="19" s="1"/>
  <c r="I1952" i="19"/>
  <c r="K1952" i="19" s="1"/>
  <c r="L1952" i="19" s="1"/>
  <c r="I142" i="19"/>
  <c r="K142" i="19" s="1"/>
  <c r="L142" i="19" s="1"/>
  <c r="I232" i="19"/>
  <c r="K232" i="19" s="1"/>
  <c r="L232" i="19" s="1"/>
  <c r="I1006" i="19"/>
  <c r="K1006" i="19" s="1"/>
  <c r="L1006" i="19" s="1"/>
  <c r="I830" i="19"/>
  <c r="K830" i="19" s="1"/>
  <c r="L830" i="19" s="1"/>
  <c r="I595" i="19"/>
  <c r="K595" i="19" s="1"/>
  <c r="L595" i="19" s="1"/>
  <c r="I535" i="19"/>
  <c r="K535" i="19" s="1"/>
  <c r="L535" i="19" s="1"/>
  <c r="I1138" i="19"/>
  <c r="K1138" i="19" s="1"/>
  <c r="L1138" i="19" s="1"/>
  <c r="I1953" i="19"/>
  <c r="K1953" i="19" s="1"/>
  <c r="L1953" i="19" s="1"/>
  <c r="I2002" i="19"/>
  <c r="K2002" i="19" s="1"/>
  <c r="L2002" i="19" s="1"/>
  <c r="I296" i="19"/>
  <c r="K296" i="19" s="1"/>
  <c r="L296" i="19" s="1"/>
  <c r="I614" i="19"/>
  <c r="K614" i="19" s="1"/>
  <c r="L614" i="19" s="1"/>
  <c r="I1524" i="19"/>
  <c r="K1524" i="19" s="1"/>
  <c r="L1524" i="19" s="1"/>
  <c r="I1293" i="19"/>
  <c r="K1293" i="19" s="1"/>
  <c r="L1293" i="19" s="1"/>
  <c r="I1014" i="19"/>
  <c r="K1014" i="19" s="1"/>
  <c r="L1014" i="19" s="1"/>
  <c r="I618" i="19"/>
  <c r="K618" i="19" s="1"/>
  <c r="L618" i="19" s="1"/>
  <c r="I1121" i="19"/>
  <c r="K1121" i="19" s="1"/>
  <c r="L1121" i="19" s="1"/>
  <c r="I179" i="19"/>
  <c r="K179" i="19" s="1"/>
  <c r="L179" i="19" s="1"/>
  <c r="I170" i="19"/>
  <c r="K170" i="19" s="1"/>
  <c r="L170" i="19" s="1"/>
  <c r="I2073" i="19"/>
  <c r="K2073" i="19" s="1"/>
  <c r="L2073" i="19" s="1"/>
  <c r="I1440" i="19"/>
  <c r="K1440" i="19" s="1"/>
  <c r="L1440" i="19" s="1"/>
  <c r="I25" i="19"/>
  <c r="K25" i="19" s="1"/>
  <c r="L25" i="19" s="1"/>
  <c r="I332" i="19"/>
  <c r="K332" i="19" s="1"/>
  <c r="L332" i="19" s="1"/>
  <c r="I1685" i="19"/>
  <c r="K1685" i="19" s="1"/>
  <c r="L1685" i="19" s="1"/>
  <c r="I1501" i="19"/>
  <c r="K1501" i="19" s="1"/>
  <c r="L1501" i="19" s="1"/>
  <c r="I1353" i="19"/>
  <c r="K1353" i="19" s="1"/>
  <c r="L1353" i="19" s="1"/>
  <c r="I756" i="19"/>
  <c r="K756" i="19" s="1"/>
  <c r="L756" i="19" s="1"/>
  <c r="I1387" i="19"/>
  <c r="K1387" i="19" s="1"/>
  <c r="L1387" i="19" s="1"/>
  <c r="I777" i="19"/>
  <c r="K777" i="19" s="1"/>
  <c r="L777" i="19" s="1"/>
  <c r="I328" i="19"/>
  <c r="K328" i="19" s="1"/>
  <c r="L328" i="19" s="1"/>
  <c r="I2039" i="19"/>
  <c r="K2039" i="19" s="1"/>
  <c r="L2039" i="19" s="1"/>
  <c r="I1787" i="19"/>
  <c r="K1787" i="19" s="1"/>
  <c r="L1787" i="19" s="1"/>
  <c r="I268" i="19"/>
  <c r="K268" i="19" s="1"/>
  <c r="L268" i="19" s="1"/>
  <c r="I1393" i="19"/>
  <c r="K1393" i="19" s="1"/>
  <c r="L1393" i="19" s="1"/>
  <c r="I224" i="19"/>
  <c r="K224" i="19" s="1"/>
  <c r="L224" i="19" s="1"/>
  <c r="I1496" i="19"/>
  <c r="K1496" i="19" s="1"/>
  <c r="L1496" i="19" s="1"/>
  <c r="I339" i="19"/>
  <c r="K339" i="19" s="1"/>
  <c r="L339" i="19" s="1"/>
  <c r="I444" i="19"/>
  <c r="K444" i="19" s="1"/>
  <c r="L444" i="19" s="1"/>
  <c r="I1964" i="19"/>
  <c r="K1964" i="19" s="1"/>
  <c r="L1964" i="19" s="1"/>
  <c r="I1150" i="19"/>
  <c r="K1150" i="19" s="1"/>
  <c r="L1150" i="19" s="1"/>
  <c r="I647" i="19"/>
  <c r="K647" i="19" s="1"/>
  <c r="L647" i="19" s="1"/>
  <c r="I11" i="19"/>
  <c r="K11" i="19" s="1"/>
  <c r="L11" i="19" s="1"/>
  <c r="I551" i="19"/>
  <c r="K551" i="19" s="1"/>
  <c r="L551" i="19" s="1"/>
  <c r="I1538" i="19"/>
  <c r="K1538" i="19" s="1"/>
  <c r="L1538" i="19" s="1"/>
  <c r="I525" i="19"/>
  <c r="K525" i="19" s="1"/>
  <c r="L525" i="19" s="1"/>
  <c r="I1131" i="19"/>
  <c r="K1131" i="19" s="1"/>
  <c r="L1131" i="19" s="1"/>
  <c r="I168" i="19"/>
  <c r="K168" i="19" s="1"/>
  <c r="L168" i="19" s="1"/>
  <c r="I696" i="19"/>
  <c r="K696" i="19" s="1"/>
  <c r="L696" i="19" s="1"/>
  <c r="I1112" i="19"/>
  <c r="K1112" i="19" s="1"/>
  <c r="L1112" i="19" s="1"/>
  <c r="I413" i="19"/>
  <c r="K413" i="19" s="1"/>
  <c r="L413" i="19" s="1"/>
  <c r="I410" i="19"/>
  <c r="K410" i="19" s="1"/>
  <c r="L410" i="19" s="1"/>
  <c r="I161" i="19"/>
  <c r="K161" i="19" s="1"/>
  <c r="L161" i="19" s="1"/>
  <c r="I65" i="19"/>
  <c r="K65" i="19" s="1"/>
  <c r="L65" i="19" s="1"/>
  <c r="I1412" i="19"/>
  <c r="K1412" i="19" s="1"/>
  <c r="L1412" i="19" s="1"/>
  <c r="I1932" i="19"/>
  <c r="K1932" i="19" s="1"/>
  <c r="L1932" i="19" s="1"/>
  <c r="I916" i="19"/>
  <c r="K916" i="19" s="1"/>
  <c r="L916" i="19" s="1"/>
  <c r="I1398" i="19"/>
  <c r="K1398" i="19" s="1"/>
  <c r="L1398" i="19" s="1"/>
  <c r="I183" i="19"/>
  <c r="K183" i="19" s="1"/>
  <c r="L183" i="19" s="1"/>
  <c r="I1648" i="19"/>
  <c r="K1648" i="19" s="1"/>
  <c r="L1648" i="19" s="1"/>
  <c r="I711" i="19"/>
  <c r="K711" i="19" s="1"/>
  <c r="L711" i="19" s="1"/>
  <c r="I1044" i="19"/>
  <c r="K1044" i="19" s="1"/>
  <c r="L1044" i="19" s="1"/>
  <c r="I1375" i="19"/>
  <c r="K1375" i="19" s="1"/>
  <c r="L1375" i="19" s="1"/>
  <c r="I2084" i="19"/>
  <c r="K2084" i="19" s="1"/>
  <c r="L2084" i="19" s="1"/>
  <c r="I1858" i="19"/>
  <c r="K1858" i="19" s="1"/>
  <c r="L1858" i="19" s="1"/>
  <c r="I1736" i="19"/>
  <c r="K1736" i="19" s="1"/>
  <c r="L1736" i="19" s="1"/>
  <c r="I485" i="19"/>
  <c r="K485" i="19" s="1"/>
  <c r="L485" i="19" s="1"/>
  <c r="I351" i="19"/>
  <c r="K351" i="19" s="1"/>
  <c r="L351" i="19" s="1"/>
  <c r="I482" i="19"/>
  <c r="K482" i="19" s="1"/>
  <c r="L482" i="19" s="1"/>
  <c r="I1931" i="19"/>
  <c r="K1931" i="19" s="1"/>
  <c r="L1931" i="19" s="1"/>
  <c r="I336" i="19"/>
  <c r="K336" i="19" s="1"/>
  <c r="L336" i="19" s="1"/>
  <c r="I1572" i="19"/>
  <c r="K1572" i="19" s="1"/>
  <c r="L1572" i="19" s="1"/>
  <c r="I1433" i="19"/>
  <c r="K1433" i="19" s="1"/>
  <c r="L1433" i="19" s="1"/>
  <c r="I604" i="19"/>
  <c r="K604" i="19" s="1"/>
  <c r="L604" i="19" s="1"/>
  <c r="I1636" i="19"/>
  <c r="K1636" i="19" s="1"/>
  <c r="L1636" i="19" s="1"/>
  <c r="I1544" i="19"/>
  <c r="K1544" i="19" s="1"/>
  <c r="L1544" i="19" s="1"/>
  <c r="I1966" i="19"/>
  <c r="K1966" i="19" s="1"/>
  <c r="L1966" i="19" s="1"/>
  <c r="I2011" i="19"/>
  <c r="K2011" i="19" s="1"/>
  <c r="L2011" i="19" s="1"/>
  <c r="I1050" i="19"/>
  <c r="K1050" i="19" s="1"/>
  <c r="L1050" i="19" s="1"/>
  <c r="I1898" i="19"/>
  <c r="K1898" i="19" s="1"/>
  <c r="L1898" i="19" s="1"/>
  <c r="I238" i="19"/>
  <c r="K238" i="19" s="1"/>
  <c r="L238" i="19" s="1"/>
  <c r="I643" i="19"/>
  <c r="K643" i="19" s="1"/>
  <c r="L643" i="19" s="1"/>
  <c r="I140" i="19"/>
  <c r="K140" i="19" s="1"/>
  <c r="L140" i="19" s="1"/>
  <c r="I271" i="19"/>
  <c r="K271" i="19" s="1"/>
  <c r="L271" i="19" s="1"/>
  <c r="I1568" i="19"/>
  <c r="K1568" i="19" s="1"/>
  <c r="L1568" i="19" s="1"/>
  <c r="I22" i="19"/>
  <c r="K22" i="19" s="1"/>
  <c r="L22" i="19" s="1"/>
  <c r="I1276" i="19"/>
  <c r="K1276" i="19" s="1"/>
  <c r="L1276" i="19" s="1"/>
  <c r="I1549" i="19"/>
  <c r="K1549" i="19" s="1"/>
  <c r="L1549" i="19" s="1"/>
  <c r="I456" i="19"/>
  <c r="K456" i="19" s="1"/>
  <c r="L456" i="19" s="1"/>
  <c r="I90" i="19"/>
  <c r="K90" i="19" s="1"/>
  <c r="L90" i="19" s="1"/>
  <c r="I1957" i="19"/>
  <c r="K1957" i="19" s="1"/>
  <c r="L1957" i="19" s="1"/>
  <c r="I799" i="19"/>
  <c r="K799" i="19" s="1"/>
  <c r="L799" i="19" s="1"/>
  <c r="I76" i="19"/>
  <c r="K76" i="19" s="1"/>
  <c r="L76" i="19" s="1"/>
  <c r="I1211" i="19"/>
  <c r="K1211" i="19" s="1"/>
  <c r="L1211" i="19" s="1"/>
  <c r="I775" i="19"/>
  <c r="K775" i="19" s="1"/>
  <c r="L775" i="19" s="1"/>
  <c r="I2152" i="19"/>
  <c r="K2152" i="19" s="1"/>
  <c r="L2152" i="19" s="1"/>
  <c r="I1668" i="19"/>
  <c r="K1668" i="19" s="1"/>
  <c r="L1668" i="19" s="1"/>
  <c r="I1497" i="19"/>
  <c r="K1497" i="19" s="1"/>
  <c r="L1497" i="19" s="1"/>
  <c r="I1161" i="19"/>
  <c r="K1161" i="19" s="1"/>
  <c r="L1161" i="19" s="1"/>
  <c r="I1702" i="19"/>
  <c r="K1702" i="19" s="1"/>
  <c r="L1702" i="19" s="1"/>
  <c r="I388" i="19"/>
  <c r="K388" i="19" s="1"/>
  <c r="L388" i="19" s="1"/>
  <c r="I2053" i="19"/>
  <c r="K2053" i="19" s="1"/>
  <c r="L2053" i="19" s="1"/>
  <c r="I1327" i="19"/>
  <c r="K1327" i="19" s="1"/>
  <c r="L1327" i="19" s="1"/>
  <c r="I293" i="19"/>
  <c r="K293" i="19" s="1"/>
  <c r="L293" i="19" s="1"/>
  <c r="I1030" i="19"/>
  <c r="K1030" i="19" s="1"/>
  <c r="L1030" i="19" s="1"/>
  <c r="I1371" i="19"/>
  <c r="K1371" i="19" s="1"/>
  <c r="L1371" i="19" s="1"/>
  <c r="I805" i="19"/>
  <c r="K805" i="19" s="1"/>
  <c r="L805" i="19" s="1"/>
  <c r="I2093" i="19"/>
  <c r="K2093" i="19" s="1"/>
  <c r="L2093" i="19" s="1"/>
  <c r="I98" i="19"/>
  <c r="K98" i="19" s="1"/>
  <c r="L98" i="19" s="1"/>
  <c r="I1995" i="19"/>
  <c r="K1995" i="19" s="1"/>
  <c r="L1995" i="19" s="1"/>
  <c r="I1627" i="19"/>
  <c r="K1627" i="19" s="1"/>
  <c r="L1627" i="19" s="1"/>
  <c r="I1655" i="19"/>
  <c r="K1655" i="19" s="1"/>
  <c r="L1655" i="19" s="1"/>
  <c r="I221" i="19"/>
  <c r="K221" i="19" s="1"/>
  <c r="L221" i="19" s="1"/>
  <c r="I13" i="19"/>
  <c r="K13" i="19" s="1"/>
  <c r="L13" i="19" s="1"/>
  <c r="I1055" i="19"/>
  <c r="K1055" i="19" s="1"/>
  <c r="L1055" i="19" s="1"/>
  <c r="I1457" i="19"/>
  <c r="K1457" i="19" s="1"/>
  <c r="L1457" i="19" s="1"/>
  <c r="I1816" i="19"/>
  <c r="K1816" i="19" s="1"/>
  <c r="L1816" i="19" s="1"/>
  <c r="I817" i="19"/>
  <c r="K817" i="19" s="1"/>
  <c r="L817" i="19" s="1"/>
  <c r="I1053" i="19"/>
  <c r="K1053" i="19" s="1"/>
  <c r="L1053" i="19" s="1"/>
  <c r="I1920" i="19"/>
  <c r="K1920" i="19" s="1"/>
  <c r="L1920" i="19" s="1"/>
  <c r="I497" i="19"/>
  <c r="K497" i="19" s="1"/>
  <c r="L497" i="19" s="1"/>
  <c r="I1652" i="19"/>
  <c r="K1652" i="19" s="1"/>
  <c r="L1652" i="19" s="1"/>
  <c r="I1923" i="19"/>
  <c r="K1923" i="19" s="1"/>
  <c r="L1923" i="19" s="1"/>
  <c r="I1789" i="19"/>
  <c r="K1789" i="19" s="1"/>
  <c r="L1789" i="19" s="1"/>
  <c r="I586" i="19"/>
  <c r="K586" i="19" s="1"/>
  <c r="L586" i="19" s="1"/>
  <c r="I818" i="19"/>
  <c r="K818" i="19" s="1"/>
  <c r="L818" i="19" s="1"/>
  <c r="I1040" i="19"/>
  <c r="K1040" i="19" s="1"/>
  <c r="L1040" i="19" s="1"/>
  <c r="I517" i="19"/>
  <c r="K517" i="19" s="1"/>
  <c r="L517" i="19" s="1"/>
  <c r="I922" i="19"/>
  <c r="K922" i="19" s="1"/>
  <c r="L922" i="19" s="1"/>
  <c r="I1270" i="19"/>
  <c r="K1270" i="19" s="1"/>
  <c r="L1270" i="19" s="1"/>
  <c r="I389" i="19"/>
  <c r="K389" i="19" s="1"/>
  <c r="L389" i="19" s="1"/>
  <c r="I2029" i="19"/>
  <c r="K2029" i="19" s="1"/>
  <c r="L2029" i="19" s="1"/>
  <c r="I515" i="19"/>
  <c r="K515" i="19" s="1"/>
  <c r="L515" i="19" s="1"/>
  <c r="I1802" i="19"/>
  <c r="K1802" i="19" s="1"/>
  <c r="L1802" i="19" s="1"/>
  <c r="I2004" i="19"/>
  <c r="K2004" i="19" s="1"/>
  <c r="L2004" i="19" s="1"/>
  <c r="I2047" i="19"/>
  <c r="K2047" i="19" s="1"/>
  <c r="L2047" i="19" s="1"/>
  <c r="I176" i="19"/>
  <c r="K176" i="19" s="1"/>
  <c r="L176" i="19" s="1"/>
  <c r="I1236" i="19"/>
  <c r="K1236" i="19" s="1"/>
  <c r="L1236" i="19" s="1"/>
  <c r="I597" i="19"/>
  <c r="K597" i="19" s="1"/>
  <c r="L597" i="19" s="1"/>
  <c r="I849" i="19"/>
  <c r="K849" i="19" s="1"/>
  <c r="L849" i="19" s="1"/>
  <c r="I405" i="19"/>
  <c r="K405" i="19" s="1"/>
  <c r="L405" i="19" s="1"/>
  <c r="I1170" i="19"/>
  <c r="K1170" i="19" s="1"/>
  <c r="L1170" i="19" s="1"/>
  <c r="I439" i="19"/>
  <c r="K439" i="19" s="1"/>
  <c r="L439" i="19" s="1"/>
  <c r="I719" i="19"/>
  <c r="K719" i="19" s="1"/>
  <c r="L719" i="19" s="1"/>
  <c r="I1605" i="19"/>
  <c r="K1605" i="19" s="1"/>
  <c r="L1605" i="19" s="1"/>
  <c r="I480" i="19"/>
  <c r="K480" i="19" s="1"/>
  <c r="L480" i="19" s="1"/>
  <c r="I731" i="19"/>
  <c r="K731" i="19" s="1"/>
  <c r="L731" i="19" s="1"/>
  <c r="I432" i="19"/>
  <c r="K432" i="19" s="1"/>
  <c r="L432" i="19" s="1"/>
  <c r="I627" i="19"/>
  <c r="K627" i="19" s="1"/>
  <c r="L627" i="19" s="1"/>
  <c r="I803" i="19"/>
  <c r="K803" i="19" s="1"/>
  <c r="L803" i="19" s="1"/>
  <c r="I545" i="19"/>
  <c r="K545" i="19" s="1"/>
  <c r="L545" i="19" s="1"/>
  <c r="I1210" i="19"/>
  <c r="K1210" i="19" s="1"/>
  <c r="L1210" i="19" s="1"/>
  <c r="I496" i="19"/>
  <c r="K496" i="19" s="1"/>
  <c r="L496" i="19" s="1"/>
  <c r="I573" i="19"/>
  <c r="K573" i="19" s="1"/>
  <c r="L573" i="19" s="1"/>
  <c r="I473" i="19"/>
  <c r="K473" i="19" s="1"/>
  <c r="L473" i="19" s="1"/>
  <c r="I2097" i="19"/>
  <c r="K2097" i="19" s="1"/>
  <c r="L2097" i="19" s="1"/>
  <c r="I1815" i="19"/>
  <c r="K1815" i="19" s="1"/>
  <c r="L1815" i="19" s="1"/>
  <c r="I1517" i="19"/>
  <c r="K1517" i="19" s="1"/>
  <c r="L1517" i="19" s="1"/>
  <c r="I458" i="19"/>
  <c r="K458" i="19" s="1"/>
  <c r="L458" i="19" s="1"/>
  <c r="I563" i="19"/>
  <c r="K563" i="19" s="1"/>
  <c r="L563" i="19" s="1"/>
  <c r="I1553" i="19"/>
  <c r="K1553" i="19" s="1"/>
  <c r="L1553" i="19" s="1"/>
  <c r="I1287" i="19"/>
  <c r="K1287" i="19" s="1"/>
  <c r="L1287" i="19" s="1"/>
  <c r="I1692" i="19"/>
  <c r="K1692" i="19" s="1"/>
  <c r="L1692" i="19" s="1"/>
  <c r="I1367" i="19"/>
  <c r="K1367" i="19" s="1"/>
  <c r="L1367" i="19" s="1"/>
  <c r="I1675" i="19"/>
  <c r="K1675" i="19" s="1"/>
  <c r="L1675" i="19" s="1"/>
  <c r="I124" i="19"/>
  <c r="K124" i="19" s="1"/>
  <c r="L124" i="19" s="1"/>
  <c r="I1194" i="19"/>
  <c r="K1194" i="19" s="1"/>
  <c r="L1194" i="19" s="1"/>
  <c r="I1488" i="19"/>
  <c r="K1488" i="19" s="1"/>
  <c r="L1488" i="19" s="1"/>
  <c r="I1223" i="19"/>
  <c r="K1223" i="19" s="1"/>
  <c r="L1223" i="19" s="1"/>
  <c r="I1242" i="19"/>
  <c r="K1242" i="19" s="1"/>
  <c r="L1242" i="19" s="1"/>
  <c r="I50" i="19"/>
  <c r="K50" i="19" s="1"/>
  <c r="L50" i="19" s="1"/>
  <c r="I867" i="19"/>
  <c r="K867" i="19" s="1"/>
  <c r="L867" i="19" s="1"/>
  <c r="I1625" i="19"/>
  <c r="K1625" i="19" s="1"/>
  <c r="L1625" i="19" s="1"/>
  <c r="I1391" i="19"/>
  <c r="K1391" i="19" s="1"/>
  <c r="L1391" i="19" s="1"/>
  <c r="I770" i="19"/>
  <c r="K770" i="19" s="1"/>
  <c r="L770" i="19" s="1"/>
  <c r="I1610" i="19"/>
  <c r="K1610" i="19" s="1"/>
  <c r="L1610" i="19" s="1"/>
  <c r="I1057" i="19"/>
  <c r="K1057" i="19" s="1"/>
  <c r="L1057" i="19" s="1"/>
  <c r="I1288" i="19"/>
  <c r="K1288" i="19" s="1"/>
  <c r="L1288" i="19" s="1"/>
  <c r="I254" i="19"/>
  <c r="K254" i="19" s="1"/>
  <c r="L254" i="19" s="1"/>
  <c r="I1141" i="19"/>
  <c r="K1141" i="19" s="1"/>
  <c r="L1141" i="19" s="1"/>
  <c r="I253" i="19"/>
  <c r="K253" i="19" s="1"/>
  <c r="L253" i="19" s="1"/>
  <c r="I1879" i="19"/>
  <c r="K1879" i="19" s="1"/>
  <c r="L1879" i="19" s="1"/>
  <c r="I2144" i="19"/>
  <c r="K2144" i="19" s="1"/>
  <c r="L2144" i="19" s="1"/>
  <c r="I169" i="19"/>
  <c r="K169" i="19" s="1"/>
  <c r="L169" i="19" s="1"/>
  <c r="I670" i="19"/>
  <c r="K670" i="19" s="1"/>
  <c r="L670" i="19" s="1"/>
  <c r="I243" i="19"/>
  <c r="K243" i="19" s="1"/>
  <c r="L243" i="19" s="1"/>
  <c r="I1259" i="19"/>
  <c r="K1259" i="19" s="1"/>
  <c r="L1259" i="19" s="1"/>
  <c r="I2023" i="19"/>
  <c r="K2023" i="19" s="1"/>
  <c r="L2023" i="19" s="1"/>
  <c r="I1559" i="19"/>
  <c r="K1559" i="19" s="1"/>
  <c r="L1559" i="19" s="1"/>
  <c r="I1695" i="19"/>
  <c r="K1695" i="19" s="1"/>
  <c r="L1695" i="19" s="1"/>
  <c r="I1063" i="19"/>
  <c r="K1063" i="19" s="1"/>
  <c r="L1063" i="19" s="1"/>
  <c r="I1606" i="19"/>
  <c r="K1606" i="19" s="1"/>
  <c r="L1606" i="19" s="1"/>
  <c r="I1221" i="19"/>
  <c r="K1221" i="19" s="1"/>
  <c r="L1221" i="19" s="1"/>
  <c r="I760" i="19"/>
  <c r="K760" i="19" s="1"/>
  <c r="L760" i="19" s="1"/>
  <c r="I1766" i="19"/>
  <c r="K1766" i="19" s="1"/>
  <c r="L1766" i="19" s="1"/>
  <c r="I1012" i="19"/>
  <c r="K1012" i="19" s="1"/>
  <c r="L1012" i="19" s="1"/>
  <c r="I1981" i="19"/>
  <c r="K1981" i="19" s="1"/>
  <c r="L1981" i="19" s="1"/>
  <c r="I2035" i="19"/>
  <c r="K2035" i="19" s="1"/>
  <c r="L2035" i="19" s="1"/>
  <c r="I801" i="19"/>
  <c r="K801" i="19" s="1"/>
  <c r="L801" i="19" s="1"/>
  <c r="I289" i="19"/>
  <c r="K289" i="19" s="1"/>
  <c r="L289" i="19" s="1"/>
  <c r="I1859" i="19"/>
  <c r="K1859" i="19" s="1"/>
  <c r="L1859" i="19" s="1"/>
  <c r="I1811" i="19"/>
  <c r="K1811" i="19" s="1"/>
  <c r="L1811" i="19" s="1"/>
  <c r="I1122" i="19"/>
  <c r="K1122" i="19" s="1"/>
  <c r="L1122" i="19" s="1"/>
  <c r="I1058" i="19"/>
  <c r="K1058" i="19" s="1"/>
  <c r="L1058" i="19" s="1"/>
  <c r="I790" i="19"/>
  <c r="K790" i="19" s="1"/>
  <c r="L790" i="19" s="1"/>
  <c r="I1154" i="19"/>
  <c r="K1154" i="19" s="1"/>
  <c r="L1154" i="19" s="1"/>
  <c r="I359" i="19"/>
  <c r="K359" i="19" s="1"/>
  <c r="L359" i="19" s="1"/>
  <c r="I314" i="19"/>
  <c r="K314" i="19" s="1"/>
  <c r="L314" i="19" s="1"/>
  <c r="I427" i="19"/>
  <c r="K427" i="19" s="1"/>
  <c r="L427" i="19" s="1"/>
  <c r="I426" i="19"/>
  <c r="K426" i="19" s="1"/>
  <c r="L426" i="19" s="1"/>
  <c r="I1804" i="19"/>
  <c r="K1804" i="19" s="1"/>
  <c r="L1804" i="19" s="1"/>
  <c r="I1982" i="19"/>
  <c r="K1982" i="19" s="1"/>
  <c r="L1982" i="19" s="1"/>
  <c r="I2153" i="19"/>
  <c r="K2153" i="19" s="1"/>
  <c r="L2153" i="19" s="1"/>
  <c r="I2141" i="19"/>
  <c r="K2141" i="19" s="1"/>
  <c r="L2141" i="19" s="1"/>
  <c r="I1137" i="19"/>
  <c r="K1137" i="19" s="1"/>
  <c r="L1137" i="19" s="1"/>
  <c r="I227" i="19"/>
  <c r="K227" i="19" s="1"/>
  <c r="L227" i="19" s="1"/>
  <c r="I233" i="19"/>
  <c r="K233" i="19" s="1"/>
  <c r="L233" i="19" s="1"/>
  <c r="I406" i="19"/>
  <c r="K406" i="19" s="1"/>
  <c r="L406" i="19" s="1"/>
  <c r="I147" i="19"/>
  <c r="K147" i="19" s="1"/>
  <c r="L147" i="19" s="1"/>
  <c r="I771" i="19"/>
  <c r="K771" i="19" s="1"/>
  <c r="L771" i="19" s="1"/>
  <c r="J1891" i="20" a="1"/>
  <c r="J1521" i="20" a="1"/>
  <c r="J859" i="20" a="1"/>
  <c r="J1060" i="20" a="1"/>
  <c r="J842" i="20" a="1"/>
  <c r="J2007" i="20" a="1"/>
  <c r="J1791" i="20" a="1"/>
  <c r="J966" i="20" a="1"/>
  <c r="J1677" i="20" a="1"/>
  <c r="J1925" i="20" a="1"/>
  <c r="J1197" i="20" a="1"/>
  <c r="J1250" i="20" a="1"/>
  <c r="J687" i="20" a="1"/>
  <c r="J154" i="20" a="1"/>
  <c r="J1159" i="20" a="1"/>
  <c r="J954" i="20" a="1"/>
  <c r="J2005" i="20" a="1"/>
  <c r="J394" i="20" a="1"/>
  <c r="J173" i="20" a="1"/>
  <c r="J479" i="20" a="1"/>
  <c r="J417" i="20" a="1"/>
  <c r="J252" i="20" a="1"/>
  <c r="J27" i="20" a="1"/>
  <c r="J316" i="20" a="1"/>
  <c r="J1647" i="20" a="1"/>
  <c r="J2152" i="20" a="1"/>
  <c r="J780" i="20" a="1"/>
  <c r="J223" i="20" a="1"/>
  <c r="J873" i="20" a="1"/>
  <c r="J1640" i="20" a="1"/>
  <c r="J191" i="20" a="1"/>
  <c r="J444" i="20" a="1"/>
  <c r="J1231" i="20" a="1"/>
  <c r="J1674" i="20" a="1"/>
  <c r="J1326" i="20" a="1"/>
  <c r="J1820" i="20" a="1"/>
  <c r="J283" i="20" a="1"/>
  <c r="J136" i="20" a="1"/>
  <c r="J1842" i="20" a="1"/>
  <c r="J225" i="20" a="1"/>
  <c r="J331" i="20" a="1"/>
  <c r="J1258" i="20" a="1"/>
  <c r="J1181" i="20" a="1"/>
  <c r="J1601" i="20" a="1"/>
  <c r="J1779" i="20" a="1"/>
  <c r="J1596" i="20" a="1"/>
  <c r="J346" i="20" a="1"/>
  <c r="J511" i="20" a="1"/>
  <c r="J216" i="20" a="1"/>
  <c r="J454" i="20" a="1"/>
  <c r="J32" i="20" a="1"/>
  <c r="J267" i="20" a="1"/>
  <c r="J280" i="20" a="1"/>
  <c r="J410" i="20" a="1"/>
  <c r="J886" i="20" a="1"/>
  <c r="J108" i="20" a="1"/>
  <c r="J1045" i="20" a="1"/>
  <c r="J372" i="20" a="1"/>
  <c r="J1134" i="20" a="1"/>
  <c r="J1962" i="20" a="1"/>
  <c r="J1192" i="20" a="1"/>
  <c r="J1530" i="20" a="1"/>
  <c r="J1935" i="20" a="1"/>
  <c r="J93" i="20" a="1"/>
  <c r="J2091" i="20" a="1"/>
  <c r="J1324" i="20" a="1"/>
  <c r="J1021" i="20" a="1"/>
  <c r="J901" i="20" a="1"/>
  <c r="J2126" i="20" a="1"/>
  <c r="J2101" i="20" a="1"/>
  <c r="J222" i="20" a="1"/>
  <c r="J1422" i="20" a="1"/>
  <c r="J893" i="20" a="1"/>
  <c r="J623" i="20" a="1"/>
  <c r="J350" i="20" a="1"/>
  <c r="J1263" i="20" a="1"/>
  <c r="J857" i="20" a="1"/>
  <c r="J2013" i="20" a="1"/>
  <c r="J712" i="20" a="1"/>
  <c r="J2142" i="20" a="1"/>
  <c r="J1928" i="20" a="1"/>
  <c r="J1144" i="20" a="1"/>
  <c r="J938" i="20" a="1"/>
  <c r="J1355" i="20" a="1"/>
  <c r="J1442" i="20" a="1"/>
  <c r="J589" i="20" a="1"/>
  <c r="J2158" i="20" a="1"/>
  <c r="J53" i="20" a="1"/>
  <c r="J449" i="20" a="1"/>
  <c r="J2003" i="20" a="1"/>
  <c r="J1825" i="20" a="1"/>
  <c r="J1685" i="20" a="1"/>
  <c r="J5" i="20" a="1"/>
  <c r="J1777" i="20" a="1"/>
  <c r="J365" i="20" a="1"/>
  <c r="J168" i="20" a="1"/>
  <c r="J233" i="20" a="1"/>
  <c r="J1337" i="20" a="1"/>
  <c r="J1359" i="20" a="1"/>
  <c r="J1247" i="20" a="1"/>
  <c r="J977" i="20" a="1"/>
  <c r="J684" i="20" a="1"/>
  <c r="J1512" i="20" a="1"/>
  <c r="J1808" i="20" a="1"/>
  <c r="J795" i="20" a="1"/>
  <c r="J1748" i="20" a="1"/>
  <c r="J1519" i="20" a="1"/>
  <c r="J2023" i="20" a="1"/>
  <c r="J593" i="20" a="1"/>
  <c r="J693" i="20" a="1"/>
  <c r="J769" i="20" a="1"/>
  <c r="J658" i="20" a="1"/>
  <c r="J1350" i="20" a="1"/>
  <c r="J1943" i="20" a="1"/>
  <c r="J827" i="20" a="1"/>
  <c r="J65" i="20" a="1"/>
  <c r="J464" i="20" a="1"/>
  <c r="J953" i="20" a="1"/>
  <c r="J124" i="20" a="1"/>
  <c r="J1918" i="20" a="1"/>
  <c r="J1673" i="20" a="1"/>
  <c r="J1466" i="20" a="1"/>
  <c r="J1456" i="20" a="1"/>
  <c r="J142" i="20" a="1"/>
  <c r="J566" i="20" a="1"/>
  <c r="J2026" i="20" a="1"/>
  <c r="J187" i="20" a="1"/>
  <c r="J21" i="20" a="1"/>
  <c r="J1921" i="20" a="1"/>
  <c r="J639" i="20" a="1"/>
  <c r="J604" i="20" a="1"/>
  <c r="J1469" i="20" a="1"/>
  <c r="J212" i="20" a="1"/>
  <c r="J1754" i="20" a="1"/>
  <c r="J1796" i="20" a="1"/>
  <c r="J540" i="20" a="1"/>
  <c r="J736" i="20" a="1"/>
  <c r="J704" i="20" a="1"/>
  <c r="J2116" i="20" a="1"/>
  <c r="J1004" i="20" a="1"/>
  <c r="J567" i="20" a="1"/>
  <c r="J2144" i="20" a="1"/>
  <c r="J1669" i="20" a="1"/>
  <c r="J1624" i="20" a="1"/>
  <c r="J2160" i="20" a="1"/>
  <c r="J683" i="20" a="1"/>
  <c r="J1420" i="20" a="1"/>
  <c r="J650" i="20" a="1"/>
  <c r="J51" i="20" a="1"/>
  <c r="J766" i="20" a="1"/>
  <c r="J1785" i="20" a="1"/>
  <c r="J860" i="20" a="1"/>
  <c r="J1221" i="20" a="1"/>
  <c r="J1899" i="20" a="1"/>
  <c r="J614" i="20" a="1"/>
  <c r="J1840" i="20" a="1"/>
  <c r="J1149" i="20" a="1"/>
  <c r="J1354" i="20" a="1"/>
  <c r="J1214" i="20" a="1"/>
  <c r="J631" i="20" a="1"/>
  <c r="J1174" i="20" a="1"/>
  <c r="J2054" i="20" a="1"/>
  <c r="J158" i="20" a="1"/>
  <c r="J1719" i="20" a="1"/>
  <c r="J440" i="20" a="1"/>
  <c r="J1936" i="20" a="1"/>
  <c r="J257" i="20" a="1"/>
  <c r="J33" i="20" a="1"/>
  <c r="J1371" i="20" a="1"/>
  <c r="J1063" i="20" a="1"/>
  <c r="J1276" i="20" a="1"/>
  <c r="J898" i="20" a="1"/>
  <c r="J1973" i="20" a="1"/>
  <c r="J870" i="20" a="1"/>
  <c r="J830" i="20" a="1"/>
  <c r="J486" i="20" a="1"/>
  <c r="J1294" i="20" a="1"/>
  <c r="J127" i="20" a="1"/>
  <c r="J1413" i="20" a="1"/>
  <c r="J1602" i="20" a="1"/>
  <c r="J1701" i="20" a="1"/>
  <c r="J1895" i="20" a="1"/>
  <c r="J202" i="20" a="1"/>
  <c r="J768" i="20" a="1"/>
  <c r="J364" i="20" a="1"/>
  <c r="J1604" i="20" a="1"/>
  <c r="J618" i="20" a="1"/>
  <c r="J270" i="20" a="1"/>
  <c r="J1872" i="20" a="1"/>
  <c r="J488" i="20" a="1"/>
  <c r="J2159" i="20" a="1"/>
  <c r="J1803" i="20" a="1"/>
  <c r="J2097" i="20" a="1"/>
  <c r="J1345" i="20" a="1"/>
  <c r="J1571" i="20" a="1"/>
  <c r="J1029" i="20" a="1"/>
  <c r="J692" i="20" a="1"/>
  <c r="J814" i="20" a="1"/>
  <c r="J831" i="20" a="1"/>
  <c r="J289" i="20" a="1"/>
  <c r="J1180" i="20" a="1"/>
  <c r="J359" i="20" a="1"/>
  <c r="J1236" i="20" a="1"/>
  <c r="J46" i="20" a="1"/>
  <c r="J406" i="20" a="1"/>
  <c r="J1600" i="20" a="1"/>
  <c r="J332" i="20" a="1"/>
  <c r="J1695" i="20" a="1"/>
  <c r="J1665" i="20" a="1"/>
  <c r="J25" i="20" a="1"/>
  <c r="J527" i="20" a="1"/>
  <c r="J603" i="20" a="1"/>
  <c r="J970" i="20" a="1"/>
  <c r="J141" i="20" a="1"/>
  <c r="J1664" i="20" a="1"/>
  <c r="J1176" i="20" a="1"/>
  <c r="J2059" i="20" a="1"/>
  <c r="J190" i="20" a="1"/>
  <c r="J847" i="20" a="1"/>
  <c r="J1830" i="20" a="1"/>
  <c r="J174" i="20" a="1"/>
  <c r="J1781" i="20" a="1"/>
  <c r="J1845" i="20" a="1"/>
  <c r="J1373" i="20" a="1"/>
  <c r="J1071" i="20" a="1"/>
  <c r="J688" i="20" a="1"/>
  <c r="J2095" i="20" a="1"/>
  <c r="J1215" i="20" a="1"/>
  <c r="J528" i="20" a="1"/>
  <c r="J60" i="20" a="1"/>
  <c r="J1811" i="20" a="1"/>
  <c r="J844" i="20" a="1"/>
  <c r="J508" i="20" a="1"/>
  <c r="J955" i="20" a="1"/>
  <c r="J59" i="20" a="1"/>
  <c r="J1745" i="20" a="1"/>
  <c r="J1248" i="20" a="1"/>
  <c r="J1885" i="20" a="1"/>
  <c r="J2029" i="20" a="1"/>
  <c r="J2135" i="20" a="1"/>
  <c r="J1586" i="20" a="1"/>
  <c r="J322" i="20" a="1"/>
  <c r="J1801" i="20" a="1"/>
  <c r="J1659" i="20" a="1"/>
  <c r="J1793" i="20" a="1"/>
  <c r="J1813" i="20" a="1"/>
  <c r="J428" i="20" a="1"/>
  <c r="J1697" i="20" a="1"/>
  <c r="J1542" i="20" a="1"/>
  <c r="J1265" i="20" a="1"/>
  <c r="J8" i="20" a="1"/>
  <c r="J523" i="20" a="1"/>
  <c r="J426" i="20" a="1"/>
  <c r="J498" i="20" a="1"/>
  <c r="J1064" i="20" a="1"/>
  <c r="J1178" i="20" a="1"/>
  <c r="J679" i="20" a="1"/>
  <c r="J1834" i="20" a="1"/>
  <c r="J1334" i="20" a="1"/>
  <c r="J1396" i="20" a="1"/>
  <c r="J914" i="20" a="1"/>
  <c r="J1308" i="20" a="1"/>
  <c r="J1496" i="20" a="1"/>
  <c r="J354" i="20" a="1"/>
  <c r="J1537" i="20" a="1"/>
  <c r="J1718" i="20" a="1"/>
  <c r="J1733" i="20" a="1"/>
  <c r="J299" i="20" a="1"/>
  <c r="J1426" i="20" a="1"/>
  <c r="J368" i="20" a="1"/>
  <c r="J2131" i="20" a="1"/>
  <c r="J761" i="20" a="1"/>
  <c r="J56" i="20" a="1"/>
  <c r="J155" i="20" a="1"/>
  <c r="J1543" i="20" a="1"/>
  <c r="J1797" i="20" a="1"/>
  <c r="J2081" i="20" a="1"/>
  <c r="J648" i="20" a="1"/>
  <c r="J388" i="20" a="1"/>
  <c r="J1269" i="20" a="1"/>
  <c r="J1156" i="20" a="1"/>
  <c r="J1283" i="20" a="1"/>
  <c r="J747" i="20" a="1"/>
  <c r="J97" i="20" a="1"/>
  <c r="J228" i="20" a="1"/>
  <c r="J1923" i="20" a="1"/>
  <c r="J210" i="20" a="1"/>
  <c r="J971" i="20" a="1"/>
  <c r="J500" i="20" a="1"/>
  <c r="J1238" i="20" a="1"/>
  <c r="J863" i="20" a="1"/>
  <c r="J744" i="20" a="1"/>
  <c r="J1683" i="20" a="1"/>
  <c r="J1724" i="20" a="1"/>
  <c r="J1823" i="20" a="1"/>
  <c r="J1432" i="20" a="1"/>
  <c r="J1111" i="20" a="1"/>
  <c r="J1794" i="20" a="1"/>
  <c r="J1901" i="20" a="1"/>
  <c r="J383" i="20" a="1"/>
  <c r="J1787" i="20" a="1"/>
  <c r="J1686" i="20" a="1"/>
  <c r="J1720" i="20" a="1"/>
  <c r="J484" i="20" a="1"/>
  <c r="J1089" i="20" a="1"/>
  <c r="J928" i="20" a="1"/>
  <c r="J503" i="20" a="1"/>
  <c r="J672" i="20" a="1"/>
  <c r="J181" i="20" a="1"/>
  <c r="J596" i="20" a="1"/>
  <c r="J2004" i="20" a="1"/>
  <c r="J1783" i="20" a="1"/>
  <c r="J1501" i="20" a="1"/>
  <c r="J143" i="20" a="1"/>
  <c r="J994" i="20" a="1"/>
  <c r="J1877" i="20" a="1"/>
  <c r="J2134" i="20" a="1"/>
  <c r="J1860" i="20" a="1"/>
  <c r="J633" i="20" a="1"/>
  <c r="J574" i="20" a="1"/>
  <c r="J929" i="20" a="1"/>
  <c r="J1378" i="20" a="1"/>
  <c r="J2045" i="20" a="1"/>
  <c r="J57" i="20" a="1"/>
  <c r="J387" i="20" a="1"/>
  <c r="J594" i="20" a="1"/>
  <c r="J1363" i="20" a="1"/>
  <c r="J338" i="20" a="1"/>
  <c r="J84" i="20" a="1"/>
  <c r="J1072" i="20" a="1"/>
  <c r="J446" i="20" a="1"/>
  <c r="J1061" i="20" a="1"/>
  <c r="J1993" i="20" a="1"/>
  <c r="J745" i="20" a="1"/>
  <c r="J1778" i="20" a="1"/>
  <c r="J1955" i="20" a="1"/>
  <c r="J1536" i="20" a="1"/>
  <c r="J1582" i="20" a="1"/>
  <c r="J960" i="20" a="1"/>
  <c r="J1249" i="20" a="1"/>
  <c r="J1460" i="20" a="1"/>
  <c r="J1380" i="20" a="1"/>
  <c r="J1103" i="20" a="1"/>
  <c r="J301" i="20" a="1"/>
  <c r="J1572" i="20" a="1"/>
  <c r="J1859" i="20" a="1"/>
  <c r="J1304" i="20" a="1"/>
  <c r="J513" i="20" a="1"/>
  <c r="J1299" i="20" a="1"/>
  <c r="J435" i="20" a="1"/>
  <c r="J1160" i="20" a="1"/>
  <c r="J534" i="20" a="1"/>
  <c r="J1699" i="20" a="1"/>
  <c r="J717" i="20" a="1"/>
  <c r="J1322" i="20" a="1"/>
  <c r="J756" i="20" a="1"/>
  <c r="J533" i="20" a="1"/>
  <c r="J1915" i="20" a="1"/>
  <c r="J1078" i="20" a="1"/>
  <c r="J1514" i="20" a="1"/>
  <c r="J1551" i="20" a="1"/>
  <c r="J2074" i="20" a="1"/>
  <c r="J1449" i="20" a="1"/>
  <c r="J1987" i="20" a="1"/>
  <c r="J524" i="20" a="1"/>
  <c r="J832" i="20" a="1"/>
  <c r="J1225" i="20" a="1"/>
  <c r="J1391" i="20" a="1"/>
  <c r="J1273" i="20" a="1"/>
  <c r="J1218" i="20" a="1"/>
  <c r="J442" i="20" a="1"/>
  <c r="J1702" i="20" a="1"/>
  <c r="J890" i="20" a="1"/>
  <c r="J2140" i="20" a="1"/>
  <c r="J911" i="20" a="1"/>
  <c r="J480" i="20" a="1"/>
  <c r="J1700" i="20" a="1"/>
  <c r="J2087" i="20" a="1"/>
  <c r="J549" i="20" a="1"/>
  <c r="J1286" i="20" a="1"/>
  <c r="J877" i="20" a="1"/>
  <c r="J230" i="20" a="1"/>
  <c r="J773" i="20" a="1"/>
  <c r="J1758" i="20" a="1"/>
  <c r="J251" i="20" a="1"/>
  <c r="J559" i="20" a="1"/>
  <c r="J323" i="20" a="1"/>
  <c r="J1112" i="20" a="1"/>
  <c r="J1854" i="20" a="1"/>
  <c r="J317" i="20" a="1"/>
  <c r="J1541" i="20" a="1"/>
  <c r="J1409" i="20" a="1"/>
  <c r="J489" i="20" a="1"/>
  <c r="J217" i="20" a="1"/>
  <c r="J1947" i="20" a="1"/>
  <c r="J907" i="20" a="1"/>
  <c r="J1906" i="20" a="1"/>
  <c r="J1776" i="20" a="1"/>
  <c r="J132" i="20" a="1"/>
  <c r="J904" i="20" a="1"/>
  <c r="J1532" i="20" a="1"/>
  <c r="J1774" i="20" a="1"/>
  <c r="J245" i="20" a="1"/>
  <c r="J1312" i="20" a="1"/>
  <c r="J957" i="20" a="1"/>
  <c r="J1108" i="20" a="1"/>
  <c r="J1878" i="20" a="1"/>
  <c r="J92" i="20" a="1"/>
  <c r="J944" i="20" a="1"/>
  <c r="J1320" i="20" a="1"/>
  <c r="J41" i="20" a="1"/>
  <c r="J1209" i="20" a="1"/>
  <c r="J1405" i="20" a="1"/>
  <c r="J402" i="20" a="1"/>
  <c r="J1220" i="20" a="1"/>
  <c r="J726" i="20" a="1"/>
  <c r="J706" i="20" a="1"/>
  <c r="J1309" i="20" a="1"/>
  <c r="J858" i="20" a="1"/>
  <c r="J1433" i="20" a="1"/>
  <c r="J1270" i="20" a="1"/>
  <c r="J1259" i="20" a="1"/>
  <c r="J1919" i="20" a="1"/>
  <c r="J1728" i="20" a="1"/>
  <c r="J1370" i="20" a="1"/>
  <c r="J150" i="20" a="1"/>
  <c r="J64" i="20" a="1"/>
  <c r="J389" i="20" a="1"/>
  <c r="J1592" i="20" a="1"/>
  <c r="J729" i="20" a="1"/>
  <c r="J1786" i="20" a="1"/>
  <c r="J1014" i="20" a="1"/>
  <c r="J1483" i="20" a="1"/>
  <c r="J1816" i="20" a="1"/>
  <c r="J558" i="20" a="1"/>
  <c r="J833" i="20" a="1"/>
  <c r="J1534" i="20" a="1"/>
  <c r="J1297" i="20" a="1"/>
  <c r="J1844" i="20" a="1"/>
  <c r="J1635" i="20" a="1"/>
  <c r="J290" i="20" a="1"/>
  <c r="J1717" i="20" a="1"/>
  <c r="J2115" i="20" a="1"/>
  <c r="J1135" i="20" a="1"/>
  <c r="J799" i="20" a="1"/>
  <c r="J496" i="20" a="1"/>
  <c r="J1307" i="20" a="1"/>
  <c r="J258" i="20" a="1"/>
  <c r="J243" i="20" a="1"/>
  <c r="J1081" i="20" a="1"/>
  <c r="J1649" i="20" a="1"/>
  <c r="J2053" i="20" a="1"/>
  <c r="J96" i="20" a="1"/>
  <c r="J1570" i="20" a="1"/>
  <c r="J1124" i="20" a="1"/>
  <c r="J640" i="20" a="1"/>
  <c r="J1772" i="20" a="1"/>
  <c r="J1365" i="20" a="1"/>
  <c r="J730" i="20" a="1"/>
  <c r="J985" i="20" a="1"/>
  <c r="J1486" i="20" a="1"/>
  <c r="J2044" i="20" a="1"/>
  <c r="J1523" i="20" a="1"/>
  <c r="J1590" i="20" a="1"/>
  <c r="J791" i="20" a="1"/>
  <c r="J220" i="20" a="1"/>
  <c r="J1767" i="20" a="1"/>
  <c r="J1471" i="20" a="1"/>
  <c r="J492" i="20" a="1"/>
  <c r="J88" i="20" a="1"/>
  <c r="J1684" i="20" a="1"/>
  <c r="J1131" i="20" a="1"/>
  <c r="J1278" i="20" a="1"/>
  <c r="J2058" i="20" a="1"/>
  <c r="J760" i="20" a="1"/>
  <c r="J1944" i="20" a="1"/>
  <c r="J1960" i="20" a="1"/>
  <c r="J441" i="20" a="1"/>
  <c r="J627" i="20" a="1"/>
  <c r="J1137" i="20" a="1"/>
  <c r="J1281" i="20" a="1"/>
  <c r="J1569" i="20" a="1"/>
  <c r="J738" i="20" a="1"/>
  <c r="J1452" i="20" a="1"/>
  <c r="J179" i="20" a="1"/>
  <c r="J1810" i="20" a="1"/>
  <c r="J1740" i="20" a="1"/>
  <c r="J52" i="20" a="1"/>
  <c r="J412" i="20" a="1"/>
  <c r="J214" i="20" a="1"/>
  <c r="J710" i="20" a="1"/>
  <c r="J54" i="20" a="1"/>
  <c r="J1636" i="20" a="1"/>
  <c r="J102" i="20" a="1"/>
  <c r="J1917" i="20" a="1"/>
  <c r="J499" i="20" a="1"/>
  <c r="J1429" i="20" a="1"/>
  <c r="J145" i="20" a="1"/>
  <c r="J1687" i="20" a="1"/>
  <c r="J1463" i="20" a="1"/>
  <c r="J114" i="20" a="1"/>
  <c r="J1122" i="20" a="1"/>
  <c r="J772" i="20" a="1"/>
  <c r="J689" i="20" a="1"/>
  <c r="J903" i="20" a="1"/>
  <c r="J1653" i="20" a="1"/>
  <c r="J1126" i="20" a="1"/>
  <c r="J697" i="20" a="1"/>
  <c r="J199" i="20" a="1"/>
  <c r="J601" i="20" a="1"/>
  <c r="J1047" i="20" a="1"/>
  <c r="J1272" i="20" a="1"/>
  <c r="J695" i="20" a="1"/>
  <c r="J68" i="20" a="1"/>
  <c r="J762" i="20" a="1"/>
  <c r="J1085" i="20" a="1"/>
  <c r="J1494" i="20" a="1"/>
  <c r="J1031" i="20" a="1"/>
  <c r="J1822" i="20" a="1"/>
  <c r="J263" i="20" a="1"/>
  <c r="J1165" i="20" a="1"/>
  <c r="J1517" i="20" a="1"/>
  <c r="J390" i="20" a="1"/>
  <c r="J201" i="20" a="1"/>
  <c r="J1722" i="20" a="1"/>
  <c r="J44" i="20" a="1"/>
  <c r="J242" i="20" a="1"/>
  <c r="J1451" i="20" a="1"/>
  <c r="J1099" i="20" a="1"/>
  <c r="J612" i="20" a="1"/>
  <c r="J2015" i="20" a="1"/>
  <c r="J1727" i="20" a="1"/>
  <c r="J1843" i="20" a="1"/>
  <c r="J1949" i="20" a="1"/>
  <c r="J691" i="20" a="1"/>
  <c r="J1495" i="20" a="1"/>
  <c r="J828" i="20" a="1"/>
  <c r="J485" i="20" a="1"/>
  <c r="J188" i="20" a="1"/>
  <c r="J1984" i="20" a="1"/>
  <c r="J1641" i="20" a="1"/>
  <c r="J843" i="20" a="1"/>
  <c r="J1540" i="20" a="1"/>
  <c r="J553" i="20" a="1"/>
  <c r="J1660" i="20" a="1"/>
  <c r="J367" i="20" a="1"/>
  <c r="J728" i="20" a="1"/>
  <c r="J125" i="20" a="1"/>
  <c r="J1106" i="20" a="1"/>
  <c r="J987" i="20" a="1"/>
  <c r="J1804" i="20" a="1"/>
  <c r="J1212" i="20" a="1"/>
  <c r="J711" i="20" a="1"/>
  <c r="J315" i="20" a="1"/>
  <c r="J1892" i="20" a="1"/>
  <c r="J622" i="20" a="1"/>
  <c r="J1655" i="20" a="1"/>
  <c r="J1866" i="20" a="1"/>
  <c r="J739" i="20" a="1"/>
  <c r="J169" i="20" a="1"/>
  <c r="J1002" i="20" a="1"/>
  <c r="J392" i="20" a="1"/>
  <c r="J767" i="20" a="1"/>
  <c r="J984" i="20" a="1"/>
  <c r="J550" i="20" a="1"/>
  <c r="J667" i="20" a="1"/>
  <c r="J422" i="20" a="1"/>
  <c r="J626" i="20" a="1"/>
  <c r="J4" i="20" a="1"/>
  <c r="J724" i="20" a="1"/>
  <c r="J180" i="20" a="1"/>
  <c r="J167" i="20" a="1"/>
  <c r="J1580" i="20" a="1"/>
  <c r="J425" i="20" a="1"/>
  <c r="J939" i="20" a="1"/>
  <c r="J20" i="20" a="1"/>
  <c r="J1175" i="20" a="1"/>
  <c r="J1329" i="20" a="1"/>
  <c r="J580" i="20" a="1"/>
  <c r="J1055" i="20" a="1"/>
  <c r="J983" i="20" a="1"/>
  <c r="J1626" i="20" a="1"/>
  <c r="J198" i="20" a="1"/>
  <c r="J628" i="20" a="1"/>
  <c r="J889" i="20" a="1"/>
  <c r="J272" i="20" a="1"/>
  <c r="J962" i="20" a="1"/>
  <c r="J853" i="20" a="1"/>
  <c r="J800" i="20" a="1"/>
  <c r="J784" i="20" a="1"/>
  <c r="J1172" i="20" a="1"/>
  <c r="J1140" i="20" a="1"/>
  <c r="J325" i="20" a="1"/>
  <c r="J1171" i="20" a="1"/>
  <c r="J99" i="20" a="1"/>
  <c r="J1164" i="20" a="1"/>
  <c r="J752" i="20" a="1"/>
  <c r="J1838" i="20" a="1"/>
  <c r="J1821" i="20" a="1"/>
  <c r="J1479" i="20" a="1"/>
  <c r="J1948" i="20" a="1"/>
  <c r="J1905" i="20" a="1"/>
  <c r="J447" i="20" a="1"/>
  <c r="J2128" i="20" a="1"/>
  <c r="J104" i="20" a="1"/>
  <c r="J2127" i="20" a="1"/>
  <c r="J146" i="20" a="1"/>
  <c r="J554" i="20" a="1"/>
  <c r="J2078" i="20" a="1"/>
  <c r="J445" i="20" a="1"/>
  <c r="J1202" i="20" a="1"/>
  <c r="J771" i="20" a="1"/>
  <c r="J964" i="20" a="1"/>
  <c r="J269" i="20" a="1"/>
  <c r="J1730" i="20" a="1"/>
  <c r="J1251" i="20" a="1"/>
  <c r="J1315" i="20" a="1"/>
  <c r="J1932" i="20" a="1"/>
  <c r="J2075" i="20" a="1"/>
  <c r="J1043" i="20" a="1"/>
  <c r="J680" i="20" a="1"/>
  <c r="J1400" i="20" a="1"/>
  <c r="J1802" i="20" a="1"/>
  <c r="J1317" i="20" a="1"/>
  <c r="J613" i="20" a="1"/>
  <c r="J609" i="20" a="1"/>
  <c r="J910" i="20" a="1"/>
  <c r="J2145" i="20" a="1"/>
  <c r="J2069" i="20" a="1"/>
  <c r="J1662" i="20" a="1"/>
  <c r="J1663" i="20" a="1"/>
  <c r="J1744" i="20" a="1"/>
  <c r="J1500" i="20" a="1"/>
  <c r="J67" i="20" a="1"/>
  <c r="J1007" i="20" a="1"/>
  <c r="J505" i="20" a="1"/>
  <c r="J313" i="20" a="1"/>
  <c r="J2076" i="20" a="1"/>
  <c r="J466" i="20" a="1"/>
  <c r="J1416" i="20" a="1"/>
  <c r="J1011" i="20" a="1"/>
  <c r="J583" i="20" a="1"/>
  <c r="J1614" i="20" a="1"/>
  <c r="J1206" i="20" a="1"/>
  <c r="J330" i="20" a="1"/>
  <c r="J1392" i="20" a="1"/>
  <c r="J564" i="20" a="1"/>
  <c r="J1963" i="20" a="1"/>
  <c r="J871" i="20" a="1"/>
  <c r="J1760" i="20" a="1"/>
  <c r="J1450" i="20" a="1"/>
  <c r="J1967" i="20" a="1"/>
  <c r="J1445" i="20" a="1"/>
  <c r="J1978" i="20" a="1"/>
  <c r="J1306" i="20" a="1"/>
  <c r="J139" i="20" a="1"/>
  <c r="J718" i="20" a="1"/>
  <c r="J69" i="20" a="1"/>
  <c r="J239" i="20" a="1"/>
  <c r="J1634" i="20" a="1"/>
  <c r="J991" i="20" a="1"/>
  <c r="J645" i="20" a="1"/>
  <c r="J1617" i="20" a="1"/>
  <c r="J427" i="20" a="1"/>
  <c r="J758" i="20" a="1"/>
  <c r="J1484" i="20" a="1"/>
  <c r="J1430" i="20" a="1"/>
  <c r="J1411" i="20" a="1"/>
  <c r="J271" i="20" a="1"/>
  <c r="J2149" i="20" a="1"/>
  <c r="J563" i="20" a="1"/>
  <c r="J551" i="20" a="1"/>
  <c r="J1489" i="20" a="1"/>
  <c r="J2027" i="20" a="1"/>
  <c r="J557" i="20" a="1"/>
  <c r="J400" i="20" a="1"/>
  <c r="J620" i="20" a="1"/>
  <c r="J378" i="20" a="1"/>
  <c r="J1598" i="20" a="1"/>
  <c r="J595" i="20" a="1"/>
  <c r="J1981" i="20" a="1"/>
  <c r="J1397" i="20" a="1"/>
  <c r="J518" i="20" a="1"/>
  <c r="J1544" i="20" a="1"/>
  <c r="J919" i="20" a="1"/>
  <c r="J1183" i="20" a="1"/>
  <c r="J1620" i="20" a="1"/>
  <c r="J778" i="20" a="1"/>
  <c r="J208" i="20" a="1"/>
  <c r="J275" i="20" a="1"/>
  <c r="J2146" i="20" a="1"/>
  <c r="J774" i="20" a="1"/>
  <c r="J1083" i="20" a="1"/>
  <c r="J1912" i="20" a="1"/>
  <c r="J156" i="20" a="1"/>
  <c r="J980" i="20" a="1"/>
  <c r="J1374" i="20" a="1"/>
  <c r="J897" i="20" a="1"/>
  <c r="J948" i="20" a="1"/>
  <c r="J1527" i="20" a="1"/>
  <c r="J851" i="20" a="1"/>
  <c r="J722" i="20" a="1"/>
  <c r="J1974" i="20" a="1"/>
  <c r="J2085" i="20" a="1"/>
  <c r="J1755" i="20" a="1"/>
  <c r="J1612" i="20" a="1"/>
  <c r="J419" i="20" a="1"/>
  <c r="J1399" i="20" a="1"/>
  <c r="J28" i="20" a="1"/>
  <c r="J1352" i="20" a="1"/>
  <c r="J1330" i="20" a="1"/>
  <c r="J573" i="20" a="1"/>
  <c r="J457" i="20" a="1"/>
  <c r="J369" i="20" a="1"/>
  <c r="J465" i="20" a="1"/>
  <c r="J1096" i="20" a="1"/>
  <c r="J1831" i="20" a="1"/>
  <c r="J797" i="20" a="1"/>
  <c r="J1995" i="20" a="1"/>
  <c r="J347" i="20" a="1"/>
  <c r="J2032" i="20" a="1"/>
  <c r="J1042" i="20" a="1"/>
  <c r="J1065" i="20" a="1"/>
  <c r="J1890" i="20" a="1"/>
  <c r="J284" i="20" a="1"/>
  <c r="J1237" i="20" a="1"/>
  <c r="J1448" i="20" a="1"/>
  <c r="J1907" i="20" a="1"/>
  <c r="J1188" i="20" a="1"/>
  <c r="J786" i="20" a="1"/>
  <c r="J838" i="20" a="1"/>
  <c r="J545" i="20" a="1"/>
  <c r="J1621" i="20" a="1"/>
  <c r="J1010" i="20" a="1"/>
  <c r="J878" i="20" a="1"/>
  <c r="J694" i="20" a="1"/>
  <c r="J542" i="20" a="1"/>
  <c r="J1485" i="20" a="1"/>
  <c r="J1953" i="20" a="1"/>
  <c r="J1041" i="20" a="1"/>
  <c r="J584" i="20" a="1"/>
  <c r="J1538" i="20" a="1"/>
  <c r="J616" i="20" a="1"/>
  <c r="J998" i="20" a="1"/>
  <c r="J763" i="20" a="1"/>
  <c r="J1117" i="20" a="1"/>
  <c r="J2089" i="20" a="1"/>
  <c r="J1759" i="20" a="1"/>
  <c r="J854" i="20" a="1"/>
  <c r="J1729" i="20" a="1"/>
  <c r="J1908" i="20" a="1"/>
  <c r="J71" i="20" a="1"/>
  <c r="J753" i="20" a="1"/>
  <c r="J539" i="20" a="1"/>
  <c r="J1389" i="20" a="1"/>
  <c r="J1368" i="20" a="1"/>
  <c r="J1557" i="20" a="1"/>
  <c r="J117" i="20" a="1"/>
  <c r="J1321" i="20" a="1"/>
  <c r="J358" i="20" a="1"/>
  <c r="J1578" i="20" a="1"/>
  <c r="J7" i="20" a="1"/>
  <c r="J91" i="20" a="1"/>
  <c r="J1182" i="20" a="1"/>
  <c r="J1638" i="20" a="1"/>
  <c r="J1509" i="20" a="1"/>
  <c r="J1498" i="20" a="1"/>
  <c r="J754" i="20" a="1"/>
  <c r="J961" i="20" a="1"/>
  <c r="J1437" i="20" a="1"/>
  <c r="J409" i="20" a="1"/>
  <c r="J1158" i="20" a="1"/>
  <c r="J2011" i="20" a="1"/>
  <c r="J2103" i="20" a="1"/>
  <c r="J1567" i="20" a="1"/>
  <c r="J341" i="20" a="1"/>
  <c r="J737" i="20" a="1"/>
  <c r="J891" i="20" a="1"/>
  <c r="J134" i="20" a="1"/>
  <c r="J1931" i="20" a="1"/>
  <c r="J1465" i="20" a="1"/>
  <c r="J746" i="20" a="1"/>
  <c r="J2136" i="20" a="1"/>
  <c r="J807" i="20" a="1"/>
  <c r="J1985" i="20" a="1"/>
  <c r="J560" i="20" a="1"/>
  <c r="J355" i="20" a="1"/>
  <c r="J759" i="20" a="1"/>
  <c r="J665" i="20" a="1"/>
  <c r="J2031" i="20" a="1"/>
  <c r="J176" i="20" a="1"/>
  <c r="J699" i="20" a="1"/>
  <c r="J450" i="20" a="1"/>
  <c r="J703" i="20" a="1"/>
  <c r="J386" i="20" a="1"/>
  <c r="J342" i="20" a="1"/>
  <c r="J38" i="20" a="1"/>
  <c r="J1524" i="20" a="1"/>
  <c r="J1410" i="20" a="1"/>
  <c r="J2036" i="20" a="1"/>
  <c r="J922" i="20" a="1"/>
  <c r="J812" i="20" a="1"/>
  <c r="J2110" i="20" a="1"/>
  <c r="J561" i="20" a="1"/>
  <c r="J654" i="20" a="1"/>
  <c r="J906" i="20" a="1"/>
  <c r="J1054" i="20" a="1"/>
  <c r="J921" i="20" a="1"/>
  <c r="J482" i="20" a="1"/>
  <c r="J602" i="20" a="1"/>
  <c r="J1341" i="20" a="1"/>
  <c r="J380" i="20" a="1"/>
  <c r="J1712" i="20" a="1"/>
  <c r="J1510" i="20" a="1"/>
  <c r="J1113" i="20" a="1"/>
  <c r="J1879" i="20" a="1"/>
  <c r="J1056" i="20" a="1"/>
  <c r="J1675" i="20" a="1"/>
  <c r="J997" i="20" a="1"/>
  <c r="J2129" i="20" a="1"/>
  <c r="J1799" i="20" a="1"/>
  <c r="J792" i="20" a="1"/>
  <c r="J562" i="20" a="1"/>
  <c r="J959" i="20" a="1"/>
  <c r="J1080" i="20" a="1"/>
  <c r="J872" i="20" a="1"/>
  <c r="J731" i="20" a="1"/>
  <c r="J2014" i="20" a="1"/>
  <c r="J1013" i="20" a="1"/>
  <c r="J1300" i="20" a="1"/>
  <c r="J1253" i="20" a="1"/>
  <c r="J1679" i="20" a="1"/>
  <c r="J967" i="20" a="1"/>
  <c r="J1632" i="20" a="1"/>
  <c r="J385" i="20" a="1"/>
  <c r="J1070" i="20" a="1"/>
  <c r="J18" i="20" a="1"/>
  <c r="J986" i="20" a="1"/>
  <c r="J809" i="20" a="1"/>
  <c r="J321" i="20" a="1"/>
  <c r="J1310" i="20" a="1"/>
  <c r="J1711" i="20" a="1"/>
  <c r="J1025" i="20" a="1"/>
  <c r="J2018" i="20" a="1"/>
  <c r="J45" i="20" a="1"/>
  <c r="J224" i="20" a="1"/>
  <c r="J587" i="20" a="1"/>
  <c r="J696" i="20" a="1"/>
  <c r="J2017" i="20" a="1"/>
  <c r="J307" i="20" a="1"/>
  <c r="J118" i="20" a="1"/>
  <c r="J39" i="20" a="1"/>
  <c r="J237" i="20" a="1"/>
  <c r="J1930" i="20" a="1"/>
  <c r="J1435" i="20" a="1"/>
  <c r="J839" i="20" a="1"/>
  <c r="J438" i="20" a="1"/>
  <c r="J1969" i="20" a="1"/>
  <c r="J520" i="20" a="1"/>
  <c r="J569" i="20" a="1"/>
  <c r="J1546" i="20" a="1"/>
  <c r="J259" i="20" a="1"/>
  <c r="J1775" i="20" a="1"/>
  <c r="J868" i="20" a="1"/>
  <c r="J1817" i="20" a="1"/>
  <c r="J1257" i="20" a="1"/>
  <c r="J1841" i="20" a="1"/>
  <c r="J451" i="20" a="1"/>
  <c r="J1873" i="20" a="1"/>
  <c r="J1622" i="20" a="1"/>
  <c r="J129" i="20" a="1"/>
  <c r="J1003" i="20" a="1"/>
  <c r="J371" i="20" a="1"/>
  <c r="J345" i="20" a="1"/>
  <c r="J950" i="20" a="1"/>
  <c r="J1228" i="20" a="1"/>
  <c r="J1554" i="20" a="1"/>
  <c r="J1490" i="20" a="1"/>
  <c r="J1975" i="20" a="1"/>
  <c r="J1910" i="20" a="1"/>
  <c r="J1851" i="20" a="1"/>
  <c r="J2132" i="20" a="1"/>
  <c r="J538" i="20" a="1"/>
  <c r="J1241" i="20" a="1"/>
  <c r="J1023" i="20" a="1"/>
  <c r="J808" i="20" a="1"/>
  <c r="J933" i="20" a="1"/>
  <c r="J1880" i="20" a="1"/>
  <c r="J309" i="20" a="1"/>
  <c r="J226" i="20" a="1"/>
  <c r="J1696" i="20" a="1"/>
  <c r="J1867" i="20" a="1"/>
  <c r="J1886" i="20" a="1"/>
  <c r="J1348" i="20" a="1"/>
  <c r="J547" i="20" a="1"/>
  <c r="J952" i="20" a="1"/>
  <c r="J714" i="20" a="1"/>
  <c r="J666" i="20" a="1"/>
  <c r="J1492" i="20" a="1"/>
  <c r="J1232" i="20" a="1"/>
  <c r="J1529" i="20" a="1"/>
  <c r="J1611" i="20" a="1"/>
  <c r="J229" i="20" a="1"/>
  <c r="J1502" i="20" a="1"/>
  <c r="J196" i="20" a="1"/>
  <c r="J494" i="20" a="1"/>
  <c r="J1475" i="20" a="1"/>
  <c r="J1726" i="20" a="1"/>
  <c r="J1764" i="20" a="1"/>
  <c r="J698" i="20" a="1"/>
  <c r="J1678" i="20" a="1"/>
  <c r="J1375" i="20" a="1"/>
  <c r="J1367" i="20" a="1"/>
  <c r="J481" i="20" a="1"/>
  <c r="J605" i="20" a="1"/>
  <c r="J1185" i="20" a="1"/>
  <c r="J1141" i="20" a="1"/>
  <c r="J824" i="20" a="1"/>
  <c r="J278" i="20" a="1"/>
  <c r="J1361" i="20" a="1"/>
  <c r="J1681" i="20" a="1"/>
  <c r="J1193" i="20" a="1"/>
  <c r="J765" i="20" a="1"/>
  <c r="J47" i="20" a="1"/>
  <c r="J1942" i="20" a="1"/>
  <c r="J1805" i="20" a="1"/>
  <c r="J1200" i="20" a="1"/>
  <c r="J1386" i="20" a="1"/>
  <c r="J152" i="20" a="1"/>
  <c r="J1015" i="20" a="1"/>
  <c r="J1223" i="20" a="1"/>
  <c r="J9" i="20" a="1"/>
  <c r="J1710" i="20" a="1"/>
  <c r="J77" i="20" a="1"/>
  <c r="J1855" i="20" a="1"/>
  <c r="J1568" i="20" a="1"/>
  <c r="J163" i="20" a="1"/>
  <c r="J1194" i="20" a="1"/>
  <c r="J973" i="20" a="1"/>
  <c r="J2151" i="20" a="1"/>
  <c r="J716" i="20" a="1"/>
  <c r="J162" i="20" a="1"/>
  <c r="J352" i="20" a="1"/>
  <c r="J253" i="20" a="1"/>
  <c r="J1254" i="20" a="1"/>
  <c r="J642" i="20" a="1"/>
  <c r="J732" i="20" a="1"/>
  <c r="J1217" i="20" a="1"/>
  <c r="J709" i="20" a="1"/>
  <c r="J1926" i="20" a="1"/>
  <c r="J1123" i="20" a="1"/>
  <c r="J2102" i="20" a="1"/>
  <c r="J95" i="20" a="1"/>
  <c r="J453" i="20" a="1"/>
  <c r="J755" i="20" a="1"/>
  <c r="J2052" i="20" a="1"/>
  <c r="J855" i="20" a="1"/>
  <c r="J811" i="20" a="1"/>
  <c r="J1168" i="20" a="1"/>
  <c r="J670" i="20" a="1"/>
  <c r="J433" i="20" a="1"/>
  <c r="J598" i="20" a="1"/>
  <c r="J723" i="20" a="1"/>
  <c r="J822" i="20" a="1"/>
  <c r="J1800" i="20" a="1"/>
  <c r="J514" i="20" a="1"/>
  <c r="J113" i="20" a="1"/>
  <c r="J497" i="20" a="1"/>
  <c r="J512" i="20" a="1"/>
  <c r="J1550" i="20" a="1"/>
  <c r="J470" i="20" a="1"/>
  <c r="J943" i="20" a="1"/>
  <c r="J192" i="20" a="1"/>
  <c r="J304" i="20" a="1"/>
  <c r="J1288" i="20" a="1"/>
  <c r="J1205" i="20" a="1"/>
  <c r="J1114" i="20" a="1"/>
  <c r="J790" i="20" a="1"/>
  <c r="J1982" i="20" a="1"/>
  <c r="J951" i="20" a="1"/>
  <c r="J1005" i="20" a="1"/>
  <c r="J1261" i="20" a="1"/>
  <c r="J1637" i="20" a="1"/>
  <c r="J674" i="20" a="1"/>
  <c r="J1443" i="20" a="1"/>
  <c r="J1648" i="20" a="1"/>
  <c r="J1668" i="20" a="1"/>
  <c r="J437" i="20" a="1"/>
  <c r="J193" i="20" a="1"/>
  <c r="J374" i="20" a="1"/>
  <c r="J1990" i="20" a="1"/>
  <c r="J48" i="20" a="1"/>
  <c r="J443" i="20" a="1"/>
  <c r="J1643" i="20" a="1"/>
  <c r="J1577" i="20" a="1"/>
  <c r="J888" i="20" a="1"/>
  <c r="J2041" i="20" a="1"/>
  <c r="J805" i="20" a="1"/>
  <c r="J819" i="20" a="1"/>
  <c r="J401" i="20" a="1"/>
  <c r="J2122" i="20" a="1"/>
  <c r="J850" i="20" a="1"/>
  <c r="J1893" i="20" a="1"/>
  <c r="J10" i="20" a="1"/>
  <c r="J720" i="20" a="1"/>
  <c r="J1346" i="20" a="1"/>
  <c r="J1351" i="20" a="1"/>
  <c r="J530" i="20" a="1"/>
  <c r="J1132" i="20" a="1"/>
  <c r="J395" i="20" a="1"/>
  <c r="J532" i="20" a="1"/>
  <c r="J1520" i="20" a="1"/>
  <c r="J1264" i="20" a="1"/>
  <c r="J972" i="20" a="1"/>
  <c r="J1903" i="20" a="1"/>
  <c r="J701" i="20" a="1"/>
  <c r="J1313" i="20" a="1"/>
  <c r="J615" i="20" a="1"/>
  <c r="J981" i="20" a="1"/>
  <c r="J1606" i="20" a="1"/>
  <c r="J55" i="20" a="1"/>
  <c r="J1044" i="20" a="1"/>
  <c r="J36" i="20" a="1"/>
  <c r="J1846" i="20" a="1"/>
  <c r="J1067" i="20" a="1"/>
  <c r="J24" i="20" a="1"/>
  <c r="J1457" i="20" a="1"/>
  <c r="J218" i="20" a="1"/>
  <c r="J473" i="20" a="1"/>
  <c r="J644" i="20" a="1"/>
  <c r="J1972" i="20" a="1"/>
  <c r="J611" i="20" a="1"/>
  <c r="J813" i="20" a="1"/>
  <c r="J582" i="20" a="1"/>
  <c r="J1806" i="20" a="1"/>
  <c r="J1336" i="20" a="1"/>
  <c r="J397" i="20" a="1"/>
  <c r="J1704" i="20" a="1"/>
  <c r="J157" i="20" a="1"/>
  <c r="J408" i="20" a="1"/>
  <c r="J1658" i="20" a="1"/>
  <c r="J757" i="20" a="1"/>
  <c r="J1709" i="20" a="1"/>
  <c r="J375" i="20" a="1"/>
  <c r="J630" i="20" a="1"/>
  <c r="J1615" i="20" a="1"/>
  <c r="J1082" i="20" a="1"/>
  <c r="J186" i="20" a="1"/>
  <c r="J1768" i="20" a="1"/>
  <c r="J2062" i="20" a="1"/>
  <c r="J607" i="20" a="1"/>
  <c r="J1742" i="20" a="1"/>
  <c r="J715" i="20" a="1"/>
  <c r="J82" i="20" a="1"/>
  <c r="J1285" i="20" a="1"/>
  <c r="J1807" i="20" a="1"/>
  <c r="J2070" i="20" a="1"/>
  <c r="J1414" i="20" a="1"/>
  <c r="J166" i="20" a="1"/>
  <c r="J1547" i="20" a="1"/>
  <c r="J147" i="20" a="1"/>
  <c r="J624" i="20" a="1"/>
  <c r="J376" i="20" a="1"/>
  <c r="J1173" i="20" a="1"/>
  <c r="J2050" i="20" a="1"/>
  <c r="J940" i="20" a="1"/>
  <c r="J764" i="20" a="1"/>
  <c r="J2153" i="20" a="1"/>
  <c r="J733" i="20" a="1"/>
  <c r="J735" i="20" a="1"/>
  <c r="J1824" i="20" a="1"/>
  <c r="J880" i="20" a="1"/>
  <c r="J1941" i="20" a="1"/>
  <c r="J621" i="20" a="1"/>
  <c r="J783" i="20" a="1"/>
  <c r="J1235" i="20" a="1"/>
  <c r="J930" i="20" a="1"/>
  <c r="J1741" i="20" a="1"/>
  <c r="J517" i="20" a="1"/>
  <c r="J423" i="20" a="1"/>
  <c r="J1819" i="20" a="1"/>
  <c r="J1884" i="20" a="1"/>
  <c r="J175" i="20" a="1"/>
  <c r="J1999" i="20" a="1"/>
  <c r="J1952" i="20" a="1"/>
  <c r="J268" i="20" a="1"/>
  <c r="J541" i="20" a="1"/>
  <c r="J1323" i="20" a="1"/>
  <c r="J867" i="20" a="1"/>
  <c r="J1037" i="20" a="1"/>
  <c r="J26" i="20" a="1"/>
  <c r="J1734" i="20" a="1"/>
  <c r="J421" i="20" a="1"/>
  <c r="J1874" i="20" a="1"/>
  <c r="J1406" i="20" a="1"/>
  <c r="J306" i="20" a="1"/>
  <c r="J424" i="20" a="1"/>
  <c r="J599" i="20" a="1"/>
  <c r="J459" i="20" a="1"/>
  <c r="J2060" i="20" a="1"/>
  <c r="J2086" i="20" a="1"/>
  <c r="J2040" i="20" a="1"/>
  <c r="J1039" i="20" a="1"/>
  <c r="J1053" i="20" a="1"/>
  <c r="J1773" i="20" a="1"/>
  <c r="J1049" i="20" a="1"/>
  <c r="J432" i="20" a="1"/>
  <c r="J1707" i="20" a="1"/>
  <c r="J287" i="20" a="1"/>
  <c r="J529" i="20" a="1"/>
  <c r="J2150" i="20" a="1"/>
  <c r="J748" i="20" a="1"/>
  <c r="J58" i="20" a="1"/>
  <c r="J348" i="20" a="1"/>
  <c r="J848" i="20" a="1"/>
  <c r="J543" i="20" a="1"/>
  <c r="J963" i="20" a="1"/>
  <c r="J1327" i="20" a="1"/>
  <c r="J1157" i="20" a="1"/>
  <c r="J206" i="20" a="1"/>
  <c r="J1155" i="20" a="1"/>
  <c r="J1835" i="20" a="1"/>
  <c r="J572" i="20" a="1"/>
  <c r="J1057" i="20" a="1"/>
  <c r="J1229" i="20" a="1"/>
  <c r="J1318" i="20" a="1"/>
  <c r="J515" i="20" a="1"/>
  <c r="J1151" i="20" a="1"/>
  <c r="J2119" i="20" a="1"/>
  <c r="J1689" i="20" a="1"/>
  <c r="J23" i="20" a="1"/>
  <c r="J651" i="20" a="1"/>
  <c r="J1623" i="20" a="1"/>
  <c r="J1154" i="20" a="1"/>
  <c r="J103" i="20" a="1"/>
  <c r="J1593" i="20" a="1"/>
  <c r="J452" i="20" a="1"/>
  <c r="J1513" i="20" a="1"/>
  <c r="J887" i="20" a="1"/>
  <c r="J1393" i="20" a="1"/>
  <c r="J1508" i="20" a="1"/>
  <c r="J1385" i="20" a="1"/>
  <c r="J1104" i="20" a="1"/>
  <c r="J2080" i="20" a="1"/>
  <c r="J1887" i="20" a="1"/>
  <c r="J1493" i="20" a="1"/>
  <c r="J597" i="20" a="1"/>
  <c r="J1619" i="20" a="1"/>
  <c r="J845" i="20" a="1"/>
  <c r="J637" i="20" a="1"/>
  <c r="J1022" i="20" a="1"/>
  <c r="J1291" i="20" a="1"/>
  <c r="J1518" i="20" a="1"/>
  <c r="J1052" i="20" a="1"/>
  <c r="J285" i="20" a="1"/>
  <c r="J1868" i="20" a="1"/>
  <c r="J1441" i="20" a="1"/>
  <c r="J1555" i="20" a="1"/>
  <c r="J2025" i="20" a="1"/>
  <c r="J576" i="20" a="1"/>
  <c r="J702" i="20" a="1"/>
  <c r="J1559" i="20" a="1"/>
  <c r="J1033" i="20" a="1"/>
  <c r="J1440" i="20" a="1"/>
  <c r="J881" i="20" a="1"/>
  <c r="J927" i="20" a="1"/>
  <c r="J1204" i="20" a="1"/>
  <c r="J793" i="20" a="1"/>
  <c r="J1940" i="20" a="1"/>
  <c r="J106" i="20" a="1"/>
  <c r="J1335" i="20" a="1"/>
  <c r="J31" i="20" a="1"/>
  <c r="J787" i="20" a="1"/>
  <c r="J803" i="20" a="1"/>
  <c r="J883" i="20" a="1"/>
  <c r="J1795" i="20" a="1"/>
  <c r="J1552" i="20" a="1"/>
  <c r="J935" i="20" a="1"/>
  <c r="J248" i="20" a="1"/>
  <c r="J525" i="20" a="1"/>
  <c r="J1319" i="20" a="1"/>
  <c r="J1863" i="20" a="1"/>
  <c r="J818" i="20" a="1"/>
  <c r="J1128" i="20" a="1"/>
  <c r="J1298" i="20" a="1"/>
  <c r="J1198" i="20" a="1"/>
  <c r="J101" i="20" a="1"/>
  <c r="J1497" i="20" a="1"/>
  <c r="J370" i="20" a="1"/>
  <c r="J1012" i="20" a="1"/>
  <c r="J2061" i="20" a="1"/>
  <c r="J1439" i="20" a="1"/>
  <c r="J841" i="20" a="1"/>
  <c r="J1561" i="20" a="1"/>
  <c r="J455" i="20" a="1"/>
  <c r="J777" i="20" a="1"/>
  <c r="J236" i="20" a="1"/>
  <c r="J1924" i="20" a="1"/>
  <c r="J1528" i="20" a="1"/>
  <c r="J1267" i="20" a="1"/>
  <c r="J1888" i="20" a="1"/>
  <c r="J866" i="20" a="1"/>
  <c r="J286" i="20" a="1"/>
  <c r="J1977" i="20" a="1"/>
  <c r="J1954" i="20" a="1"/>
  <c r="J353" i="20" a="1"/>
  <c r="J357" i="20" a="1"/>
  <c r="J2016" i="20" a="1"/>
  <c r="J1210" i="20" a="1"/>
  <c r="J917" i="20" a="1"/>
  <c r="J1670" i="20" a="1"/>
  <c r="J1186" i="20" a="1"/>
  <c r="J1836" i="20" a="1"/>
  <c r="J876" i="20" a="1"/>
  <c r="J1809" i="20" a="1"/>
  <c r="J1715" i="20" a="1"/>
  <c r="J42" i="20" a="1"/>
  <c r="J1965" i="20" a="1"/>
  <c r="J1574" i="20" a="1"/>
  <c r="J319" i="20" a="1"/>
  <c r="J1401" i="20" a="1"/>
  <c r="J810" i="20" a="1"/>
  <c r="J200" i="20" a="1"/>
  <c r="J2117" i="20" a="1"/>
  <c r="J140" i="20" a="1"/>
  <c r="J776" i="20" a="1"/>
  <c r="J1732" i="20" a="1"/>
  <c r="J2051" i="20" a="1"/>
  <c r="J2138" i="20" a="1"/>
  <c r="J1130" i="20" a="1"/>
  <c r="J261" i="20" a="1"/>
  <c r="J834" i="20" a="1"/>
  <c r="J1587" i="20" a="1"/>
  <c r="J638" i="20" a="1"/>
  <c r="J1939" i="20" a="1"/>
  <c r="J1051" i="20" a="1"/>
  <c r="J1752" i="20" a="1"/>
  <c r="J1749" i="20" a="1"/>
  <c r="J1279" i="20" a="1"/>
  <c r="J575" i="20" a="1"/>
  <c r="J2001" i="20" a="1"/>
  <c r="J1093" i="20" a="1"/>
  <c r="J1563" i="20" a="1"/>
  <c r="J1871" i="20" a="1"/>
  <c r="J1234" i="20" a="1"/>
  <c r="J1090" i="20" a="1"/>
  <c r="J1020" i="20" a="1"/>
  <c r="J1968" i="20" a="1"/>
  <c r="J1240" i="20" a="1"/>
  <c r="J126" i="20" a="1"/>
  <c r="J1964" i="20" a="1"/>
  <c r="J1189" i="20" a="1"/>
  <c r="J1282" i="20" a="1"/>
  <c r="J548" i="20" a="1"/>
  <c r="J1169" i="20" a="1"/>
  <c r="J1832" i="20" a="1"/>
  <c r="J655" i="20" a="1"/>
  <c r="J1853" i="20" a="1"/>
  <c r="J1408" i="20" a="1"/>
  <c r="J1682" i="20" a="1"/>
  <c r="J820" i="20" a="1"/>
  <c r="J992" i="20" a="1"/>
  <c r="J982" i="20" a="1"/>
  <c r="J502" i="20" a="1"/>
  <c r="J608" i="20" a="1"/>
  <c r="J281" i="20" a="1"/>
  <c r="J941" i="20" a="1"/>
  <c r="J487" i="20" a="1"/>
  <c r="J686" i="20" a="1"/>
  <c r="J171" i="20" a="1"/>
  <c r="J1698" i="20" a="1"/>
  <c r="J430" i="20" a="1"/>
  <c r="J1195" i="20" a="1"/>
  <c r="J66" i="20" a="1"/>
  <c r="J875" i="20" a="1"/>
  <c r="J1077" i="20" a="1"/>
  <c r="J2123" i="20" a="1"/>
  <c r="J393" i="20" a="1"/>
  <c r="J189" i="20" a="1"/>
  <c r="J1153" i="20" a="1"/>
  <c r="J491" i="20" a="1"/>
  <c r="J264" i="20" a="1"/>
  <c r="J1216" i="20" a="1"/>
  <c r="J1937" i="20" a="1"/>
  <c r="J1468" i="20" a="1"/>
  <c r="J1654" i="20" a="1"/>
  <c r="J80" i="20" a="1"/>
  <c r="J1902" i="20" a="1"/>
  <c r="J629" i="20" a="1"/>
  <c r="J460" i="20" a="1"/>
  <c r="J61" i="20" a="1"/>
  <c r="J1271" i="20" a="1"/>
  <c r="J2049" i="20" a="1"/>
  <c r="J2068" i="20" a="1"/>
  <c r="J1516" i="20" a="1"/>
  <c r="J1480" i="20" a="1"/>
  <c r="J852" i="20" a="1"/>
  <c r="J1852" i="20" a="1"/>
  <c r="J1862" i="20" a="1"/>
  <c r="J1771" i="20" a="1"/>
  <c r="J1815" i="20" a="1"/>
  <c r="J2141" i="20" a="1"/>
  <c r="J1207" i="20" a="1"/>
  <c r="J2147" i="20" a="1"/>
  <c r="J246" i="20" a="1"/>
  <c r="J1627" i="20" a="1"/>
  <c r="J2118" i="20" a="1"/>
  <c r="J314" i="20" a="1"/>
  <c r="J1769" i="20" a="1"/>
  <c r="J122" i="20" a="1"/>
  <c r="J381" i="20" a="1"/>
  <c r="J750" i="20" a="1"/>
  <c r="J1629" i="20" a="1"/>
  <c r="J1869" i="20" a="1"/>
  <c r="J1133" i="20" a="1"/>
  <c r="J817" i="20" a="1"/>
  <c r="J1356" i="20" a="1"/>
  <c r="J363" i="20" a="1"/>
  <c r="J749" i="20" a="1"/>
  <c r="J2030" i="20" a="1"/>
  <c r="J912" i="20" a="1"/>
  <c r="J585" i="20" a="1"/>
  <c r="J1950" i="20" a="1"/>
  <c r="J308" i="20" a="1"/>
  <c r="J1904" i="20" a="1"/>
  <c r="J1199" i="20" a="1"/>
  <c r="J2156" i="20" a="1"/>
  <c r="J896" i="20" a="1"/>
  <c r="J468" i="20" a="1"/>
  <c r="J1087" i="20" a="1"/>
  <c r="J1991" i="20" a="1"/>
  <c r="J669" i="20" a="1"/>
  <c r="J661" i="20" a="1"/>
  <c r="J816" i="20" a="1"/>
  <c r="J1998" i="20" a="1"/>
  <c r="J1690" i="20" a="1"/>
  <c r="J1721" i="20" a="1"/>
  <c r="J448" i="20" a="1"/>
  <c r="J829" i="20" a="1"/>
  <c r="J581" i="20" a="1"/>
  <c r="J1121" i="20" a="1"/>
  <c r="J2037" i="20" a="1"/>
  <c r="J1625" i="20" a="1"/>
  <c r="J1827" i="20" a="1"/>
  <c r="J675" i="20" a="1"/>
  <c r="J418" i="20" a="1"/>
  <c r="J405" i="20" a="1"/>
  <c r="J349" i="20" a="1"/>
  <c r="J1618" i="20" a="1"/>
  <c r="J1657" i="20" a="1"/>
  <c r="J1909" i="20" a="1"/>
  <c r="J1850" i="20" a="1"/>
  <c r="J1227" i="20" a="1"/>
  <c r="J579" i="20" a="1"/>
  <c r="J1100" i="20" a="1"/>
  <c r="J2130" i="20" a="1"/>
  <c r="J1645" i="20" a="1"/>
  <c r="J861" i="20" a="1"/>
  <c r="J2012" i="20" a="1"/>
  <c r="J293" i="20" a="1"/>
  <c r="J700" i="20" a="1"/>
  <c r="J1535" i="20" a="1"/>
  <c r="J131" i="20" a="1"/>
  <c r="J1295" i="20" a="1"/>
  <c r="J1388" i="20" a="1"/>
  <c r="J2154" i="20" a="1"/>
  <c r="J1782" i="20" a="1"/>
  <c r="J1646" i="20" a="1"/>
  <c r="J1470" i="20" a="1"/>
  <c r="J1790" i="20" a="1"/>
  <c r="J1213" i="20" a="1"/>
  <c r="J1454" i="20" a="1"/>
  <c r="J1970" i="20" a="1"/>
  <c r="J1585" i="20" a="1"/>
  <c r="J942" i="20" a="1"/>
  <c r="J1246" i="20" a="1"/>
  <c r="J469" i="20" a="1"/>
  <c r="J172" i="20" a="1"/>
  <c r="J1293" i="20" a="1"/>
  <c r="J1453" i="20" a="1"/>
  <c r="J2099" i="20" a="1"/>
  <c r="J1364" i="20" a="1"/>
  <c r="J2063" i="20" a="1"/>
  <c r="J570" i="20" a="1"/>
  <c r="J1488" i="20" a="1"/>
  <c r="J1069" i="20" a="1"/>
  <c r="J79" i="20" a="1"/>
  <c r="J798" i="20" a="1"/>
  <c r="J1961" i="20" a="1"/>
  <c r="J1565" i="20" a="1"/>
  <c r="J1864" i="20" a="1"/>
  <c r="J1038" i="20" a="1"/>
  <c r="J900" i="20" a="1"/>
  <c r="J526" i="20" a="1"/>
  <c r="J434" i="20" a="1"/>
  <c r="J1916" i="20" a="1"/>
  <c r="J414" i="20" a="1"/>
  <c r="J238" i="20" a="1"/>
  <c r="J1387" i="20" a="1"/>
  <c r="J94" i="20" a="1"/>
  <c r="J1656" i="20" a="1"/>
  <c r="J1630" i="20" a="1"/>
  <c r="J1423" i="20" a="1"/>
  <c r="J297" i="20" a="1"/>
  <c r="J6" i="20" a="1"/>
  <c r="J1694" i="20" a="1"/>
  <c r="J343" i="20" a="1"/>
  <c r="J690" i="20" a="1"/>
  <c r="J1693" i="20" a="1"/>
  <c r="J788" i="20" a="1"/>
  <c r="J1404" i="20" a="1"/>
  <c r="J1208" i="20" a="1"/>
  <c r="J565" i="20" a="1"/>
  <c r="J429" i="20" a="1"/>
  <c r="J1986" i="20" a="1"/>
  <c r="J1417" i="20" a="1"/>
  <c r="J1035" i="20" a="1"/>
  <c r="J849" i="20" a="1"/>
  <c r="J1951" i="20" a="1"/>
  <c r="J892" i="20" a="1"/>
  <c r="J305" i="20" a="1"/>
  <c r="J1098" i="20" a="1"/>
  <c r="J407" i="20" a="1"/>
  <c r="J2113" i="20" a="1"/>
  <c r="J2111" i="20" a="1"/>
  <c r="J85" i="20" a="1"/>
  <c r="J109" i="20" a="1"/>
  <c r="J1143" i="20" a="1"/>
  <c r="J22" i="20" a="1"/>
  <c r="J713" i="20" a="1"/>
  <c r="J1255" i="20" a="1"/>
  <c r="J600" i="20" a="1"/>
  <c r="J161" i="20" a="1"/>
  <c r="J2039" i="20" a="1"/>
  <c r="J1162" i="20" a="1"/>
  <c r="J2065" i="20" a="1"/>
  <c r="J178" i="20" a="1"/>
  <c r="J1738" i="20" a="1"/>
  <c r="J885" i="20" a="1"/>
  <c r="J19" i="20" a="1"/>
  <c r="J1605" i="20" a="1"/>
  <c r="J535" i="20" a="1"/>
  <c r="J742" i="20" a="1"/>
  <c r="J956" i="20" a="1"/>
  <c r="J1956" i="20" a="1"/>
  <c r="J110" i="20" a="1"/>
  <c r="J1609" i="20" a="1"/>
  <c r="J2028" i="20" a="1"/>
  <c r="J62" i="20" a="1"/>
  <c r="J2019" i="20" a="1"/>
  <c r="J1314" i="20" a="1"/>
  <c r="J2090" i="20" a="1"/>
  <c r="J653" i="20" a="1"/>
  <c r="J2043" i="20" a="1"/>
  <c r="J2148" i="20" a="1"/>
  <c r="J2033" i="20" a="1"/>
  <c r="J1034" i="20" a="1"/>
  <c r="J671" i="20" a="1"/>
  <c r="J1179" i="20" a="1"/>
  <c r="J1344" i="20" a="1"/>
  <c r="J725" i="20" a="1"/>
  <c r="J1377" i="20" a="1"/>
  <c r="J1558" i="20" a="1"/>
  <c r="J591" i="20" a="1"/>
  <c r="J1703" i="20" a="1"/>
  <c r="J657" i="20" a="1"/>
  <c r="J1531" i="20" a="1"/>
  <c r="J1244" i="20" a="1"/>
  <c r="J504" i="20" a="1"/>
  <c r="J344" i="20" a="1"/>
  <c r="J1407" i="20" a="1"/>
  <c r="J2098" i="20" a="1"/>
  <c r="J2155" i="20" a="1"/>
  <c r="J475" i="20" a="1"/>
  <c r="J1945" i="20" a="1"/>
  <c r="J1839" i="20" a="1"/>
  <c r="J1789" i="20" a="1"/>
  <c r="J1616" i="20" a="1"/>
  <c r="J148" i="20" a="1"/>
  <c r="J969" i="20" a="1"/>
  <c r="J288" i="20" a="1"/>
  <c r="J320" i="20" a="1"/>
  <c r="J1086" i="20" a="1"/>
  <c r="J974" i="20" a="1"/>
  <c r="J476" i="20" a="1"/>
  <c r="J50" i="20" a="1"/>
  <c r="J490" i="20" a="1"/>
  <c r="J1277" i="20" a="1"/>
  <c r="J35" i="20" a="1"/>
  <c r="J1050" i="20" a="1"/>
  <c r="J836" i="20" a="1"/>
  <c r="J241" i="20" a="1"/>
  <c r="J1818" i="20" a="1"/>
  <c r="J318" i="20" a="1"/>
  <c r="J1515" i="20" a="1"/>
  <c r="J1651" i="20" a="1"/>
  <c r="J249" i="20" a="1"/>
  <c r="J1607" i="20" a="1"/>
  <c r="J1311" i="20" a="1"/>
  <c r="J461" i="20" a="1"/>
  <c r="J334" i="20" a="1"/>
  <c r="J673" i="20" a="1"/>
  <c r="J1058" i="20" a="1"/>
  <c r="J1650" i="20" a="1"/>
  <c r="J1245" i="20" a="1"/>
  <c r="J1332" i="20" a="1"/>
  <c r="J1708" i="20" a="1"/>
  <c r="J519" i="20" a="1"/>
  <c r="J328" i="20" a="1"/>
  <c r="J1427" i="20" a="1"/>
  <c r="J1761" i="20" a="1"/>
  <c r="J219" i="20" a="1"/>
  <c r="J1177" i="20" a="1"/>
  <c r="J1861" i="20" a="1"/>
  <c r="J1639" i="20" a="1"/>
  <c r="J2105" i="20" a="1"/>
  <c r="J1167" i="20" a="1"/>
  <c r="J1369" i="20" a="1"/>
  <c r="J806" i="20" a="1"/>
  <c r="J333" i="20" a="1"/>
  <c r="J1828" i="20" a="1"/>
  <c r="J926" i="20" a="1"/>
  <c r="J521" i="20" a="1"/>
  <c r="J399" i="20" a="1"/>
  <c r="J1474" i="20" a="1"/>
  <c r="J2139" i="20" a="1"/>
  <c r="J1161" i="20" a="1"/>
  <c r="J256" i="20" a="1"/>
  <c r="J472" i="20" a="1"/>
  <c r="J89" i="20" a="1"/>
  <c r="J1588" i="20" a="1"/>
  <c r="J751" i="20" a="1"/>
  <c r="J416" i="20" a="1"/>
  <c r="J1992" i="20" a="1"/>
  <c r="J119" i="20" a="1"/>
  <c r="J1762" i="20" a="1"/>
  <c r="J1102" i="20" a="1"/>
  <c r="J1898" i="20" a="1"/>
  <c r="J326" i="20" a="1"/>
  <c r="J678" i="20" a="1"/>
  <c r="J743" i="20" a="1"/>
  <c r="J1191" i="20" a="1"/>
  <c r="J590" i="20" a="1"/>
  <c r="J864" i="20" a="1"/>
  <c r="J510" i="20" a="1"/>
  <c r="J1857" i="20" a="1"/>
  <c r="J1316" i="20" a="1"/>
  <c r="J1473" i="20" a="1"/>
  <c r="J708" i="20" a="1"/>
  <c r="J1595" i="20" a="1"/>
  <c r="J1357" i="20" a="1"/>
  <c r="J552" i="20" a="1"/>
  <c r="J879" i="20" a="1"/>
  <c r="J1097" i="20" a="1"/>
  <c r="J76" i="20" a="1"/>
  <c r="J1997" i="20" a="1"/>
  <c r="J625" i="20" a="1"/>
  <c r="J1920" i="20" a="1"/>
  <c r="J1266" i="20" a="1"/>
  <c r="J1458" i="20" a="1"/>
  <c r="J1119" i="20" a="1"/>
  <c r="J1305" i="20" a="1"/>
  <c r="J1068" i="20" a="1"/>
  <c r="J909" i="20" a="1"/>
  <c r="J1929" i="20" a="1"/>
  <c r="J1398" i="20" a="1"/>
  <c r="J908" i="20" a="1"/>
  <c r="J1959" i="20" a="1"/>
  <c r="J1833" i="20" a="1"/>
  <c r="J1166" i="20" a="1"/>
  <c r="J277" i="20" a="1"/>
  <c r="J1262" i="20" a="1"/>
  <c r="J164" i="20" a="1"/>
  <c r="J1548" i="20" a="1"/>
  <c r="J327" i="20" a="1"/>
  <c r="J801" i="20" a="1"/>
  <c r="J1525" i="20" a="1"/>
  <c r="J1934" i="20" a="1"/>
  <c r="J1763" i="20" a="1"/>
  <c r="J197" i="20" a="1"/>
  <c r="J1148" i="20" a="1"/>
  <c r="J356" i="20" a="1"/>
  <c r="J1384" i="20" a="1"/>
  <c r="J1088" i="20" a="1"/>
  <c r="J2002" i="20" a="1"/>
  <c r="J1506" i="20" a="1"/>
  <c r="J1006" i="20" a="1"/>
  <c r="J1274" i="20" a="1"/>
  <c r="J1464" i="20" a="1"/>
  <c r="J2009" i="20" a="1"/>
  <c r="J78" i="20" a="1"/>
  <c r="J1412" i="20" a="1"/>
  <c r="J664" i="20" a="1"/>
  <c r="J1814" i="20" a="1"/>
  <c r="J2038" i="20" a="1"/>
  <c r="J1723" i="20" a="1"/>
  <c r="J899" i="20" a="1"/>
  <c r="J1731" i="20" a="1"/>
  <c r="J635" i="20" a="1"/>
  <c r="J1428" i="20" a="1"/>
  <c r="J227" i="20" a="1"/>
  <c r="J1883" i="20" a="1"/>
  <c r="J11" i="20" a="1"/>
  <c r="J215" i="20" a="1"/>
  <c r="J1666" i="20" a="1"/>
  <c r="J74" i="20" a="1"/>
  <c r="J128" i="20" a="1"/>
  <c r="J682" i="20" a="1"/>
  <c r="J999" i="20" a="1"/>
  <c r="J1036" i="20" a="1"/>
  <c r="J1549" i="20" a="1"/>
  <c r="J721" i="20" a="1"/>
  <c r="J1716" i="20" a="1"/>
  <c r="J2104" i="20" a="1"/>
  <c r="J1896" i="20" a="1"/>
  <c r="J925" i="20" a="1"/>
  <c r="J840" i="20" a="1"/>
  <c r="J1001" i="20" a="1"/>
  <c r="J1289" i="20" a="1"/>
  <c r="J1505" i="20" a="1"/>
  <c r="J1581" i="20" a="1"/>
  <c r="J2034" i="20" a="1"/>
  <c r="J1226" i="20" a="1"/>
  <c r="J1462" i="20" a="1"/>
  <c r="J796" i="20" a="1"/>
  <c r="J1737" i="20" a="1"/>
  <c r="J1203" i="20" a="1"/>
  <c r="J1826" i="20" a="1"/>
  <c r="J1019" i="20" a="1"/>
  <c r="J1608" i="20" a="1"/>
  <c r="J789" i="20" a="1"/>
  <c r="J361" i="20" a="1"/>
  <c r="J1349" i="20" a="1"/>
  <c r="J617" i="20" a="1"/>
  <c r="J1233" i="20" a="1"/>
  <c r="J1303" i="20" a="1"/>
  <c r="J913" i="20" a="1"/>
  <c r="J137" i="20" a="1"/>
  <c r="J1644" i="20" a="1"/>
  <c r="J707" i="20" a="1"/>
  <c r="J1094" i="20" a="1"/>
  <c r="J276" i="20" a="1"/>
  <c r="J83" i="20" a="1"/>
  <c r="J404" i="20" a="1"/>
  <c r="J1706" i="20" a="1"/>
  <c r="J29" i="20" a="1"/>
  <c r="J49" i="20" a="1"/>
  <c r="J398" i="20" a="1"/>
  <c r="J260" i="20" a="1"/>
  <c r="J865" i="20" a="1"/>
  <c r="J976" i="20" a="1"/>
  <c r="J34" i="20" a="1"/>
  <c r="J1301" i="20" a="1"/>
  <c r="J652" i="20" a="1"/>
  <c r="J2133" i="20" a="1"/>
  <c r="J1672" i="20" a="1"/>
  <c r="J1628" i="20" a="1"/>
  <c r="J874" i="20" a="1"/>
  <c r="J2137" i="20" a="1"/>
  <c r="J1848" i="20" a="1"/>
  <c r="J1224" i="20" a="1"/>
  <c r="J235" i="20" a="1"/>
  <c r="J1138" i="20" a="1"/>
  <c r="J2107" i="20" a="1"/>
  <c r="J493" i="20" a="1"/>
  <c r="J1560" i="20" a="1"/>
  <c r="J1865" i="20" a="1"/>
  <c r="J130" i="20" a="1"/>
  <c r="J1184" i="20" a="1"/>
  <c r="J302" i="20" a="1"/>
  <c r="J884" i="20" a="1"/>
  <c r="J1024" i="20" a="1"/>
  <c r="J1599" i="20" a="1"/>
  <c r="J1342" i="20" a="1"/>
  <c r="J1287" i="20" a="1"/>
  <c r="J1957" i="20" a="1"/>
  <c r="J1584" i="20" a="1"/>
  <c r="J660" i="20" a="1"/>
  <c r="J1798" i="20" a="1"/>
  <c r="J770" i="20" a="1"/>
  <c r="J988" i="20" a="1"/>
  <c r="J649" i="20" a="1"/>
  <c r="J1092" i="20" a="1"/>
  <c r="J1812" i="20" a="1"/>
  <c r="J936" i="20" a="1"/>
  <c r="J250" i="20" a="1"/>
  <c r="J234" i="20" a="1"/>
  <c r="J75" i="20" a="1"/>
  <c r="J335" i="20" a="1"/>
  <c r="J195" i="20" a="1"/>
  <c r="J1765" i="20" a="1"/>
  <c r="J947" i="20" a="1"/>
  <c r="J1196" i="20" a="1"/>
  <c r="J1075" i="20" a="1"/>
  <c r="J555" i="20" a="1"/>
  <c r="J3" i="20" a="1"/>
  <c r="J2072" i="20" a="1"/>
  <c r="J30" i="20" a="1"/>
  <c r="J1597" i="20" a="1"/>
  <c r="J1610" i="20" a="1"/>
  <c r="J1594" i="20" a="1"/>
  <c r="J144" i="20" a="1"/>
  <c r="J1911" i="20" a="1"/>
  <c r="J1030" i="20" a="1"/>
  <c r="J677" i="20" a="1"/>
  <c r="J1376" i="20" a="1"/>
  <c r="J1472" i="20" a="1"/>
  <c r="J1579" i="20" a="1"/>
  <c r="J835" i="20" a="1"/>
  <c r="J537" i="20" a="1"/>
  <c r="J1032" i="20" a="1"/>
  <c r="J1436" i="20" a="1"/>
  <c r="J1938" i="20" a="1"/>
  <c r="J1996" i="20" a="1"/>
  <c r="J1476" i="20" a="1"/>
  <c r="J916" i="20" a="1"/>
  <c r="J265" i="20" a="1"/>
  <c r="J1358" i="20" a="1"/>
  <c r="J1381" i="20" a="1"/>
  <c r="J310" i="20" a="1"/>
  <c r="J1211" i="20" a="1"/>
  <c r="J2077" i="20" a="1"/>
  <c r="J2024" i="20" a="1"/>
  <c r="J937" i="20" a="1"/>
  <c r="J1829" i="20" a="1"/>
  <c r="J1046" i="20" a="1"/>
  <c r="J1751" i="20" a="1"/>
  <c r="J2006" i="20" a="1"/>
  <c r="J115" i="20" a="1"/>
  <c r="J165" i="20" a="1"/>
  <c r="J1994" i="20" a="1"/>
  <c r="J221" i="20" a="1"/>
  <c r="J577" i="20" a="1"/>
  <c r="J802" i="20" a="1"/>
  <c r="J2121" i="20" a="1"/>
  <c r="J1421" i="20" a="1"/>
  <c r="J1446" i="20" a="1"/>
  <c r="J120" i="20" a="1"/>
  <c r="J656" i="20" a="1"/>
  <c r="J1746" i="20" a="1"/>
  <c r="J989" i="20" a="1"/>
  <c r="J1230" i="20" a="1"/>
  <c r="J292" i="20" a="1"/>
  <c r="J1562" i="20" a="1"/>
  <c r="J1109" i="20" a="1"/>
  <c r="J194" i="20" a="1"/>
  <c r="J1026" i="20" a="1"/>
  <c r="J1692" i="20" a="1"/>
  <c r="J420" i="20" a="1"/>
  <c r="J298" i="20" a="1"/>
  <c r="J2125" i="20" a="1"/>
  <c r="J1425" i="20" a="1"/>
  <c r="J211" i="20" a="1"/>
  <c r="J1499" i="20" a="1"/>
  <c r="J17" i="20" a="1"/>
  <c r="J1545" i="20" a="1"/>
  <c r="J244" i="20" a="1"/>
  <c r="J495" i="20" a="1"/>
  <c r="J1095" i="20" a="1"/>
  <c r="J1575" i="20" a="1"/>
  <c r="J1780" i="20" a="1"/>
  <c r="J462" i="20" a="1"/>
  <c r="J351" i="20" a="1"/>
  <c r="J1252" i="20" a="1"/>
  <c r="J1418" i="20" a="1"/>
  <c r="J1382" i="20" a="1"/>
  <c r="J255" i="20" a="1"/>
  <c r="J300" i="20" a="1"/>
  <c r="J1482" i="20" a="1"/>
  <c r="J1533" i="20" a="1"/>
  <c r="J1966" i="20" a="1"/>
  <c r="J1000" i="20" a="1"/>
  <c r="J1040" i="20" a="1"/>
  <c r="J1331" i="20" a="1"/>
  <c r="J1438" i="20" a="1"/>
  <c r="J902" i="20" a="1"/>
  <c r="J945" i="20" a="1"/>
  <c r="J170" i="20" a="1"/>
  <c r="J1008" i="20" a="1"/>
  <c r="J965" i="20" a="1"/>
  <c r="J647" i="20" a="1"/>
  <c r="J403" i="20" a="1"/>
  <c r="J1347" i="20" a="1"/>
  <c r="J1147" i="20" a="1"/>
  <c r="J15" i="20" a="1"/>
  <c r="J990" i="20" a="1"/>
  <c r="J821" i="20" a="1"/>
  <c r="J413" i="20" a="1"/>
  <c r="J1424" i="20" a="1"/>
  <c r="J2035" i="20" a="1"/>
  <c r="J634" i="20" a="1"/>
  <c r="J312" i="20" a="1"/>
  <c r="J1876" i="20" a="1"/>
  <c r="J1275" i="20" a="1"/>
  <c r="J1556" i="20" a="1"/>
  <c r="J1059" i="20" a="1"/>
  <c r="J254" i="20" a="1"/>
  <c r="J619" i="20" a="1"/>
  <c r="J111" i="20" a="1"/>
  <c r="J467" i="20" a="1"/>
  <c r="J1150" i="20" a="1"/>
  <c r="J1434" i="20" a="1"/>
  <c r="J1667" i="20" a="1"/>
  <c r="J846" i="20" a="1"/>
  <c r="J522" i="20" a="1"/>
  <c r="J1988" i="20" a="1"/>
  <c r="J14" i="20" a="1"/>
  <c r="J1239" i="20" a="1"/>
  <c r="J636" i="20" a="1"/>
  <c r="J291" i="20" a="1"/>
  <c r="J231" i="20" a="1"/>
  <c r="J568" i="20" a="1"/>
  <c r="J2124" i="20" a="1"/>
  <c r="J12" i="20" a="1"/>
  <c r="J1116" i="20" a="1"/>
  <c r="J915" i="20" a="1"/>
  <c r="J668" i="20" a="1"/>
  <c r="J373" i="20" a="1"/>
  <c r="J339" i="20" a="1"/>
  <c r="J1325" i="20" a="1"/>
  <c r="J1402" i="20" a="1"/>
  <c r="J1091" i="20" a="1"/>
  <c r="J632" i="20" a="1"/>
  <c r="J924" i="20" a="1"/>
  <c r="J1163" i="20" a="1"/>
  <c r="J1079" i="20" a="1"/>
  <c r="J1788" i="20" a="1"/>
  <c r="J1372" i="20" a="1"/>
  <c r="J2100" i="20" a="1"/>
  <c r="J379" i="20" a="1"/>
  <c r="J958" i="20" a="1"/>
  <c r="J2067" i="20" a="1"/>
  <c r="J439" i="20" a="1"/>
  <c r="J2056" i="20" a="1"/>
  <c r="J1444" i="20" a="1"/>
  <c r="J740" i="20" a="1"/>
  <c r="J1394" i="20" a="1"/>
  <c r="J209" i="20" a="1"/>
  <c r="J1256" i="20" a="1"/>
  <c r="J516" i="20" a="1"/>
  <c r="J785" i="20" a="1"/>
  <c r="J1792" i="20" a="1"/>
  <c r="J946" i="20" a="1"/>
  <c r="J116" i="20" a="1"/>
  <c r="J1946" i="20" a="1"/>
  <c r="J1219" i="20" a="1"/>
  <c r="J207" i="20" a="1"/>
  <c r="J282" i="20" a="1"/>
  <c r="J1343" i="20" a="1"/>
  <c r="J1383" i="20" a="1"/>
  <c r="J98" i="20" a="1"/>
  <c r="J471" i="20" a="1"/>
  <c r="J1491" i="20" a="1"/>
  <c r="J719" i="20" a="1"/>
  <c r="J295" i="20" a="1"/>
  <c r="J1676" i="20" a="1"/>
  <c r="J1642" i="20" a="1"/>
  <c r="J112" i="20" a="1"/>
  <c r="J203" i="20" a="1"/>
  <c r="J296" i="20" a="1"/>
  <c r="J1478" i="20" a="1"/>
  <c r="J184" i="20" a="1"/>
  <c r="J247" i="20" a="1"/>
  <c r="J135" i="20" a="1"/>
  <c r="J1018" i="20" a="1"/>
  <c r="J1459" i="20" a="1"/>
  <c r="J507" i="20" a="1"/>
  <c r="J804" i="20" a="1"/>
  <c r="J1591" i="20" a="1"/>
  <c r="J1613" i="20" a="1"/>
  <c r="J931" i="20" a="1"/>
  <c r="J1553" i="20" a="1"/>
  <c r="J2109" i="20" a="1"/>
  <c r="J1152" i="20" a="1"/>
  <c r="J43" i="20" a="1"/>
  <c r="J213" i="20" a="1"/>
  <c r="J979" i="20" a="1"/>
  <c r="J869" i="20" a="1"/>
  <c r="J274" i="20" a="1"/>
  <c r="J1136" i="20" a="1"/>
  <c r="J2047" i="20" a="1"/>
  <c r="J1170" i="20" a="1"/>
  <c r="J1481" i="20" a="1"/>
  <c r="J1894" i="20" a="1"/>
  <c r="J1979" i="20" a="1"/>
  <c r="J531" i="20" a="1"/>
  <c r="J1753" i="20" a="1"/>
  <c r="J37" i="20" a="1"/>
  <c r="J1564" i="20" a="1"/>
  <c r="J1129" i="20" a="1"/>
  <c r="J1989" i="20" a="1"/>
  <c r="J1415" i="20" a="1"/>
  <c r="J1714" i="20" a="1"/>
  <c r="J1504" i="20" a="1"/>
  <c r="J1395" i="20" a="1"/>
  <c r="J1671" i="20" a="1"/>
  <c r="J1333" i="20" a="1"/>
  <c r="J205" i="20" a="1"/>
  <c r="J920" i="20" a="1"/>
  <c r="J474" i="20" a="1"/>
  <c r="J509" i="20" a="1"/>
  <c r="J1652" i="20" a="1"/>
  <c r="J294" i="20" a="1"/>
  <c r="J1431" i="20" a="1"/>
  <c r="J1743" i="20" a="1"/>
  <c r="J40" i="20" a="1"/>
  <c r="J1870" i="20" a="1"/>
  <c r="J2084" i="20" a="1"/>
  <c r="J1201" i="20" a="1"/>
  <c r="J1739" i="20" a="1"/>
  <c r="J536" i="20" a="1"/>
  <c r="J362" i="20" a="1"/>
  <c r="J2092" i="20" a="1"/>
  <c r="J240" i="20" a="1"/>
  <c r="J2083" i="20" a="1"/>
  <c r="J1379" i="20" a="1"/>
  <c r="J86" i="20" a="1"/>
  <c r="J1900" i="20" a="1"/>
  <c r="J1757" i="20" a="1"/>
  <c r="J705" i="20" a="1"/>
  <c r="J1511" i="20" a="1"/>
  <c r="J856" i="20" a="1"/>
  <c r="J384" i="20" a="1"/>
  <c r="J571" i="20" a="1"/>
  <c r="J1362" i="20" a="1"/>
  <c r="J2042" i="20" a="1"/>
  <c r="J1766" i="20" a="1"/>
  <c r="J311" i="20" a="1"/>
  <c r="J1146" i="20" a="1"/>
  <c r="J1360" i="20" a="1"/>
  <c r="J73" i="20" a="1"/>
  <c r="J1296" i="20" a="1"/>
  <c r="J727" i="20" a="1"/>
  <c r="J1009" i="20" a="1"/>
  <c r="J431" i="20" a="1"/>
  <c r="J1084" i="20" a="1"/>
  <c r="J1680" i="20" a="1"/>
  <c r="J1028" i="20" a="1"/>
  <c r="J177" i="20" a="1"/>
  <c r="J586" i="20" a="1"/>
  <c r="J159" i="20" a="1"/>
  <c r="J1390" i="20" a="1"/>
  <c r="J1914" i="20" a="1"/>
  <c r="J588" i="20" a="1"/>
  <c r="J826" i="20" a="1"/>
  <c r="J2066" i="20" a="1"/>
  <c r="J1066" i="20" a="1"/>
  <c r="J138" i="20" a="1"/>
  <c r="J895" i="20" a="1"/>
  <c r="J329" i="20" a="1"/>
  <c r="J993" i="20" a="1"/>
  <c r="J1290" i="20" a="1"/>
  <c r="J1302" i="20" a="1"/>
  <c r="J1747" i="20" a="1"/>
  <c r="J968" i="20" a="1"/>
  <c r="J1142" i="20" a="1"/>
  <c r="J63" i="20" a="1"/>
  <c r="J1980" i="20" a="1"/>
  <c r="J995" i="20" a="1"/>
  <c r="J501" i="20" a="1"/>
  <c r="J643" i="20" a="1"/>
  <c r="J862" i="20" a="1"/>
  <c r="J2120" i="20" a="1"/>
  <c r="J1110" i="20" a="1"/>
  <c r="J185" i="20" a="1"/>
  <c r="J1190" i="20" a="1"/>
  <c r="J1243" i="20" a="1"/>
  <c r="J149" i="20" a="1"/>
  <c r="J1750" i="20" a="1"/>
  <c r="J1566" i="20" a="1"/>
  <c r="J882" i="20" a="1"/>
  <c r="J1713" i="20" a="1"/>
  <c r="J1338" i="20" a="1"/>
  <c r="J483" i="20" a="1"/>
  <c r="J1522" i="20" a="1"/>
  <c r="J2114" i="20" a="1"/>
  <c r="J1328" i="20" a="1"/>
  <c r="J1927" i="20" a="1"/>
  <c r="J478" i="20" a="1"/>
  <c r="J100" i="20" a="1"/>
  <c r="J2010" i="20" a="1"/>
  <c r="J1735" i="20" a="1"/>
  <c r="J1455" i="20" a="1"/>
  <c r="J1507" i="20" a="1"/>
  <c r="J1631" i="20" a="1"/>
  <c r="J1589" i="20" a="1"/>
  <c r="J1268" i="20" a="1"/>
  <c r="J1583" i="20" a="1"/>
  <c r="J391" i="20" a="1"/>
  <c r="J1419" i="20" a="1"/>
  <c r="J1280" i="20" a="1"/>
  <c r="J1705" i="20" a="1"/>
  <c r="J105" i="20" a="1"/>
  <c r="J133" i="20" a="1"/>
  <c r="J1688" i="20" a="1"/>
  <c r="J2079" i="20" a="1"/>
  <c r="J456" i="20" a="1"/>
  <c r="J151" i="20" a="1"/>
  <c r="J2157" i="20" a="1"/>
  <c r="J1048" i="20" a="1"/>
  <c r="J741" i="20" a="1"/>
  <c r="J477" i="20" a="1"/>
  <c r="J1260" i="20" a="1"/>
  <c r="J1016" i="20" a="1"/>
  <c r="J1222" i="20" a="1"/>
  <c r="J2064" i="20" a="1"/>
  <c r="J1971" i="20" a="1"/>
  <c r="J781" i="20" a="1"/>
  <c r="J396" i="20" a="1"/>
  <c r="J1074" i="20" a="1"/>
  <c r="J1120" i="20" a="1"/>
  <c r="J336" i="20" a="1"/>
  <c r="J2073" i="20" a="1"/>
  <c r="J1125" i="20" a="1"/>
  <c r="J81" i="20" a="1"/>
  <c r="J1784" i="20" a="1"/>
  <c r="J1503" i="20" a="1"/>
  <c r="J1017" i="20" a="1"/>
  <c r="J266" i="20" a="1"/>
  <c r="J377" i="20" a="1"/>
  <c r="J1447" i="20" a="1"/>
  <c r="J1913" i="20" a="1"/>
  <c r="J894" i="20" a="1"/>
  <c r="J1856" i="20" a="1"/>
  <c r="J823" i="20" a="1"/>
  <c r="J662" i="20" a="1"/>
  <c r="J546" i="20" a="1"/>
  <c r="J90" i="20" a="1"/>
  <c r="J1127" i="20" a="1"/>
  <c r="J72" i="20" a="1"/>
  <c r="J996" i="20" a="1"/>
  <c r="J1353" i="20" a="1"/>
  <c r="J1539" i="20" a="1"/>
  <c r="J544" i="20" a="1"/>
  <c r="J1756" i="20" a="1"/>
  <c r="J556" i="20" a="1"/>
  <c r="J2057" i="20" a="1"/>
  <c r="J663" i="20" a="1"/>
  <c r="J303" i="20" a="1"/>
  <c r="J2082" i="20" a="1"/>
  <c r="J1487" i="20" a="1"/>
  <c r="J1467" i="20" a="1"/>
  <c r="J923" i="20" a="1"/>
  <c r="J13" i="20" a="1"/>
  <c r="J232" i="20" a="1"/>
  <c r="J121" i="20" a="1"/>
  <c r="J606" i="20" a="1"/>
  <c r="J415" i="20" a="1"/>
  <c r="J641" i="20" a="1"/>
  <c r="J1576" i="20" a="1"/>
  <c r="J1661" i="20" a="1"/>
  <c r="J1770" i="20" a="1"/>
  <c r="J1115" i="20" a="1"/>
  <c r="J1284" i="20" a="1"/>
  <c r="J1145" i="20" a="1"/>
  <c r="J2048" i="20" a="1"/>
  <c r="J1027" i="20" a="1"/>
  <c r="J905" i="20" a="1"/>
  <c r="J782" i="20" a="1"/>
  <c r="J1933" i="20" a="1"/>
  <c r="J1105" i="20" a="1"/>
  <c r="J1881" i="20" a="1"/>
  <c r="J1477" i="20" a="1"/>
  <c r="J1062" i="20" a="1"/>
  <c r="J1847" i="20" a="1"/>
  <c r="J1573" i="20" a="1"/>
  <c r="J646" i="20" a="1"/>
  <c r="J1922" i="20" a="1"/>
  <c r="J1242" i="20" a="1"/>
  <c r="J411" i="20" a="1"/>
  <c r="J1983" i="20" a="1"/>
  <c r="J825" i="20" a="1"/>
  <c r="J681" i="20" a="1"/>
  <c r="J360" i="20" a="1"/>
  <c r="J2088" i="20" a="1"/>
  <c r="J2143" i="20" a="1"/>
  <c r="J2008" i="20" a="1"/>
  <c r="J273" i="20" a="1"/>
  <c r="J1107" i="20" a="1"/>
  <c r="J1633" i="20" a="1"/>
  <c r="J1725" i="20" a="1"/>
  <c r="J262" i="20" a="1"/>
  <c r="J1366" i="20" a="1"/>
  <c r="J2094" i="20" a="1"/>
  <c r="J2046" i="20" a="1"/>
  <c r="J837" i="20" a="1"/>
  <c r="J70" i="20" a="1"/>
  <c r="J16" i="20" a="1"/>
  <c r="J366" i="20" a="1"/>
  <c r="J2020" i="20" a="1"/>
  <c r="J1403" i="20" a="1"/>
  <c r="J1340" i="20" a="1"/>
  <c r="J1837" i="20" a="1"/>
  <c r="J2096" i="20" a="1"/>
  <c r="J1875" i="20" a="1"/>
  <c r="J279" i="20" a="1"/>
  <c r="J1101" i="20" a="1"/>
  <c r="J463" i="20" a="1"/>
  <c r="J123" i="20" a="1"/>
  <c r="J734" i="20" a="1"/>
  <c r="J1882" i="20" a="1"/>
  <c r="J1461" i="20" a="1"/>
  <c r="J2055" i="20" a="1"/>
  <c r="J1139" i="20" a="1"/>
  <c r="J2108" i="20" a="1"/>
  <c r="J337" i="20" a="1"/>
  <c r="J592" i="20" a="1"/>
  <c r="J978" i="20" a="1"/>
  <c r="J1858" i="20" a="1"/>
  <c r="J2022" i="20" a="1"/>
  <c r="J2106" i="20" a="1"/>
  <c r="J182" i="20" a="1"/>
  <c r="J794" i="20" a="1"/>
  <c r="J775" i="20" a="1"/>
  <c r="J204" i="20" a="1"/>
  <c r="J436" i="20" a="1"/>
  <c r="J975" i="20" a="1"/>
  <c r="J2112" i="20" a="1"/>
  <c r="J1897" i="20" a="1"/>
  <c r="J506" i="20" a="1"/>
  <c r="J382" i="20" a="1"/>
  <c r="J1976" i="20" a="1"/>
  <c r="J1691" i="20" a="1"/>
  <c r="J2093" i="20" a="1"/>
  <c r="J1076" i="20" a="1"/>
  <c r="J815" i="20" a="1"/>
  <c r="J2071" i="20" a="1"/>
  <c r="J659" i="20" a="1"/>
  <c r="J183" i="20" a="1"/>
  <c r="J934" i="20" a="1"/>
  <c r="J458" i="20" a="1"/>
  <c r="J918" i="20" a="1"/>
  <c r="J676" i="20" a="1"/>
  <c r="J1292" i="20" a="1"/>
  <c r="J932" i="20" a="1"/>
  <c r="J340" i="20" a="1"/>
  <c r="J779" i="20" a="1"/>
  <c r="J1187" i="20" a="1"/>
  <c r="J2000" i="20" a="1"/>
  <c r="J1736" i="20" a="1"/>
  <c r="J1118" i="20" a="1"/>
  <c r="J153" i="20" a="1"/>
  <c r="J1849" i="20" a="1"/>
  <c r="J1889" i="20" a="1"/>
  <c r="J1958" i="20" a="1"/>
  <c r="J160" i="20" a="1"/>
  <c r="J324" i="20" a="1"/>
  <c r="J107" i="20" a="1"/>
  <c r="J2021" i="20" a="1"/>
  <c r="J1526" i="20" a="1"/>
  <c r="J578" i="20" a="1"/>
  <c r="J1603" i="20" a="1"/>
  <c r="J1339" i="20" a="1"/>
  <c r="J949" i="20" a="1"/>
  <c r="J87" i="20" a="1"/>
  <c r="J685" i="20" a="1"/>
  <c r="J1073" i="20" a="1"/>
  <c r="J610" i="20" a="1"/>
  <c r="J610" i="20" l="1"/>
  <c r="L610" i="20" s="1"/>
  <c r="J1073" i="20"/>
  <c r="L1073" i="20" s="1"/>
  <c r="J685" i="20"/>
  <c r="L685" i="20" s="1"/>
  <c r="J87" i="20"/>
  <c r="L87" i="20" s="1"/>
  <c r="J949" i="20"/>
  <c r="L949" i="20" s="1"/>
  <c r="J1339" i="20"/>
  <c r="L1339" i="20" s="1"/>
  <c r="J1603" i="20"/>
  <c r="L1603" i="20" s="1"/>
  <c r="J578" i="20"/>
  <c r="L578" i="20" s="1"/>
  <c r="J1526" i="20"/>
  <c r="L1526" i="20" s="1"/>
  <c r="J2021" i="20"/>
  <c r="L2021" i="20" s="1"/>
  <c r="J107" i="20"/>
  <c r="L107" i="20" s="1"/>
  <c r="J324" i="20"/>
  <c r="L324" i="20" s="1"/>
  <c r="J160" i="20"/>
  <c r="L160" i="20" s="1"/>
  <c r="J1958" i="20"/>
  <c r="L1958" i="20" s="1"/>
  <c r="J1889" i="20"/>
  <c r="L1889" i="20" s="1"/>
  <c r="J1849" i="20"/>
  <c r="L1849" i="20" s="1"/>
  <c r="J153" i="20"/>
  <c r="L153" i="20" s="1"/>
  <c r="J1118" i="20"/>
  <c r="L1118" i="20" s="1"/>
  <c r="J1736" i="20"/>
  <c r="L1736" i="20" s="1"/>
  <c r="J2000" i="20"/>
  <c r="L2000" i="20" s="1"/>
  <c r="J1187" i="20"/>
  <c r="L1187" i="20" s="1"/>
  <c r="J779" i="20"/>
  <c r="L779" i="20" s="1"/>
  <c r="J340" i="20"/>
  <c r="L340" i="20" s="1"/>
  <c r="J932" i="20"/>
  <c r="L932" i="20" s="1"/>
  <c r="J1292" i="20"/>
  <c r="L1292" i="20" s="1"/>
  <c r="J676" i="20"/>
  <c r="L676" i="20" s="1"/>
  <c r="J918" i="20"/>
  <c r="L918" i="20" s="1"/>
  <c r="J458" i="20"/>
  <c r="L458" i="20" s="1"/>
  <c r="J934" i="20"/>
  <c r="L934" i="20" s="1"/>
  <c r="J183" i="20"/>
  <c r="L183" i="20" s="1"/>
  <c r="J659" i="20"/>
  <c r="L659" i="20" s="1"/>
  <c r="J2071" i="20"/>
  <c r="L2071" i="20" s="1"/>
  <c r="J815" i="20"/>
  <c r="L815" i="20" s="1"/>
  <c r="J1076" i="20"/>
  <c r="L1076" i="20" s="1"/>
  <c r="J2093" i="20"/>
  <c r="L2093" i="20" s="1"/>
  <c r="J1691" i="20"/>
  <c r="L1691" i="20" s="1"/>
  <c r="J1976" i="20"/>
  <c r="L1976" i="20" s="1"/>
  <c r="J382" i="20"/>
  <c r="L382" i="20" s="1"/>
  <c r="J506" i="20"/>
  <c r="L506" i="20" s="1"/>
  <c r="J1897" i="20"/>
  <c r="L1897" i="20" s="1"/>
  <c r="J2112" i="20"/>
  <c r="L2112" i="20" s="1"/>
  <c r="J975" i="20"/>
  <c r="L975" i="20" s="1"/>
  <c r="J436" i="20"/>
  <c r="L436" i="20" s="1"/>
  <c r="J204" i="20"/>
  <c r="L204" i="20" s="1"/>
  <c r="J775" i="20"/>
  <c r="L775" i="20" s="1"/>
  <c r="J794" i="20"/>
  <c r="L794" i="20" s="1"/>
  <c r="J182" i="20"/>
  <c r="L182" i="20" s="1"/>
  <c r="J2106" i="20"/>
  <c r="L2106" i="20" s="1"/>
  <c r="J2022" i="20"/>
  <c r="L2022" i="20" s="1"/>
  <c r="J1858" i="20"/>
  <c r="L1858" i="20" s="1"/>
  <c r="J978" i="20"/>
  <c r="L978" i="20" s="1"/>
  <c r="J592" i="20"/>
  <c r="L592" i="20" s="1"/>
  <c r="J337" i="20"/>
  <c r="L337" i="20" s="1"/>
  <c r="J2108" i="20"/>
  <c r="L2108" i="20" s="1"/>
  <c r="J1139" i="20"/>
  <c r="L1139" i="20" s="1"/>
  <c r="J2055" i="20"/>
  <c r="L2055" i="20" s="1"/>
  <c r="J1461" i="20"/>
  <c r="L1461" i="20" s="1"/>
  <c r="J1882" i="20"/>
  <c r="L1882" i="20" s="1"/>
  <c r="J734" i="20"/>
  <c r="L734" i="20" s="1"/>
  <c r="J123" i="20"/>
  <c r="L123" i="20" s="1"/>
  <c r="J463" i="20"/>
  <c r="L463" i="20" s="1"/>
  <c r="J1101" i="20"/>
  <c r="L1101" i="20" s="1"/>
  <c r="J279" i="20"/>
  <c r="L279" i="20" s="1"/>
  <c r="J1875" i="20"/>
  <c r="L1875" i="20" s="1"/>
  <c r="J2096" i="20"/>
  <c r="L2096" i="20" s="1"/>
  <c r="J1837" i="20"/>
  <c r="L1837" i="20" s="1"/>
  <c r="J1340" i="20"/>
  <c r="L1340" i="20" s="1"/>
  <c r="J1403" i="20"/>
  <c r="L1403" i="20" s="1"/>
  <c r="J2020" i="20"/>
  <c r="L2020" i="20" s="1"/>
  <c r="J366" i="20"/>
  <c r="L366" i="20" s="1"/>
  <c r="J16" i="20"/>
  <c r="L16" i="20" s="1"/>
  <c r="J70" i="20"/>
  <c r="L70" i="20" s="1"/>
  <c r="J837" i="20"/>
  <c r="L837" i="20" s="1"/>
  <c r="J2046" i="20"/>
  <c r="L2046" i="20" s="1"/>
  <c r="J2094" i="20"/>
  <c r="L2094" i="20" s="1"/>
  <c r="J1366" i="20"/>
  <c r="L1366" i="20" s="1"/>
  <c r="J262" i="20"/>
  <c r="L262" i="20" s="1"/>
  <c r="J1725" i="20"/>
  <c r="L1725" i="20" s="1"/>
  <c r="J1633" i="20"/>
  <c r="L1633" i="20" s="1"/>
  <c r="J1107" i="20"/>
  <c r="L1107" i="20" s="1"/>
  <c r="J273" i="20"/>
  <c r="L273" i="20" s="1"/>
  <c r="J2008" i="20"/>
  <c r="L2008" i="20" s="1"/>
  <c r="J2143" i="20"/>
  <c r="L2143" i="20" s="1"/>
  <c r="J2088" i="20"/>
  <c r="L2088" i="20" s="1"/>
  <c r="J360" i="20"/>
  <c r="L360" i="20" s="1"/>
  <c r="J681" i="20"/>
  <c r="L681" i="20" s="1"/>
  <c r="J825" i="20"/>
  <c r="L825" i="20" s="1"/>
  <c r="J1983" i="20"/>
  <c r="L1983" i="20" s="1"/>
  <c r="J411" i="20"/>
  <c r="L411" i="20" s="1"/>
  <c r="J1242" i="20"/>
  <c r="L1242" i="20" s="1"/>
  <c r="J1922" i="20"/>
  <c r="L1922" i="20" s="1"/>
  <c r="J646" i="20"/>
  <c r="L646" i="20" s="1"/>
  <c r="J1573" i="20"/>
  <c r="L1573" i="20" s="1"/>
  <c r="J1847" i="20"/>
  <c r="L1847" i="20" s="1"/>
  <c r="J1062" i="20"/>
  <c r="L1062" i="20" s="1"/>
  <c r="J1477" i="20"/>
  <c r="L1477" i="20" s="1"/>
  <c r="J1881" i="20"/>
  <c r="L1881" i="20" s="1"/>
  <c r="J1105" i="20"/>
  <c r="L1105" i="20" s="1"/>
  <c r="J1933" i="20"/>
  <c r="L1933" i="20" s="1"/>
  <c r="J782" i="20"/>
  <c r="L782" i="20" s="1"/>
  <c r="J905" i="20"/>
  <c r="L905" i="20" s="1"/>
  <c r="J1027" i="20"/>
  <c r="L1027" i="20" s="1"/>
  <c r="J2048" i="20"/>
  <c r="L2048" i="20" s="1"/>
  <c r="J1145" i="20"/>
  <c r="L1145" i="20" s="1"/>
  <c r="J1284" i="20"/>
  <c r="L1284" i="20" s="1"/>
  <c r="J1115" i="20"/>
  <c r="L1115" i="20" s="1"/>
  <c r="J1770" i="20"/>
  <c r="L1770" i="20" s="1"/>
  <c r="J1661" i="20"/>
  <c r="L1661" i="20" s="1"/>
  <c r="J1576" i="20"/>
  <c r="L1576" i="20" s="1"/>
  <c r="J641" i="20"/>
  <c r="L641" i="20" s="1"/>
  <c r="J415" i="20"/>
  <c r="L415" i="20" s="1"/>
  <c r="J606" i="20"/>
  <c r="L606" i="20" s="1"/>
  <c r="J121" i="20"/>
  <c r="L121" i="20" s="1"/>
  <c r="J232" i="20"/>
  <c r="L232" i="20" s="1"/>
  <c r="J13" i="20"/>
  <c r="L13" i="20" s="1"/>
  <c r="J923" i="20"/>
  <c r="L923" i="20" s="1"/>
  <c r="J1467" i="20"/>
  <c r="L1467" i="20" s="1"/>
  <c r="J1487" i="20"/>
  <c r="L1487" i="20" s="1"/>
  <c r="J2082" i="20"/>
  <c r="L2082" i="20" s="1"/>
  <c r="J303" i="20"/>
  <c r="L303" i="20" s="1"/>
  <c r="J663" i="20"/>
  <c r="L663" i="20" s="1"/>
  <c r="J2057" i="20"/>
  <c r="L2057" i="20" s="1"/>
  <c r="J556" i="20"/>
  <c r="L556" i="20" s="1"/>
  <c r="J1756" i="20"/>
  <c r="L1756" i="20" s="1"/>
  <c r="J544" i="20"/>
  <c r="L544" i="20" s="1"/>
  <c r="J1539" i="20"/>
  <c r="L1539" i="20" s="1"/>
  <c r="J1353" i="20"/>
  <c r="L1353" i="20" s="1"/>
  <c r="J996" i="20"/>
  <c r="L996" i="20" s="1"/>
  <c r="J72" i="20"/>
  <c r="L72" i="20" s="1"/>
  <c r="J1127" i="20"/>
  <c r="L1127" i="20" s="1"/>
  <c r="J90" i="20"/>
  <c r="L90" i="20" s="1"/>
  <c r="J546" i="20"/>
  <c r="L546" i="20" s="1"/>
  <c r="J662" i="20"/>
  <c r="L662" i="20" s="1"/>
  <c r="J823" i="20"/>
  <c r="L823" i="20" s="1"/>
  <c r="J1856" i="20"/>
  <c r="L1856" i="20" s="1"/>
  <c r="J894" i="20"/>
  <c r="L894" i="20" s="1"/>
  <c r="J1913" i="20"/>
  <c r="L1913" i="20" s="1"/>
  <c r="J1447" i="20"/>
  <c r="L1447" i="20" s="1"/>
  <c r="J377" i="20"/>
  <c r="L377" i="20" s="1"/>
  <c r="J266" i="20"/>
  <c r="L266" i="20" s="1"/>
  <c r="J1017" i="20"/>
  <c r="L1017" i="20" s="1"/>
  <c r="J1503" i="20"/>
  <c r="L1503" i="20" s="1"/>
  <c r="J1784" i="20"/>
  <c r="L1784" i="20" s="1"/>
  <c r="J81" i="20"/>
  <c r="L81" i="20" s="1"/>
  <c r="J1125" i="20"/>
  <c r="L1125" i="20" s="1"/>
  <c r="J2073" i="20"/>
  <c r="L2073" i="20" s="1"/>
  <c r="J336" i="20"/>
  <c r="L336" i="20" s="1"/>
  <c r="J1120" i="20"/>
  <c r="L1120" i="20" s="1"/>
  <c r="J1074" i="20"/>
  <c r="L1074" i="20" s="1"/>
  <c r="J396" i="20"/>
  <c r="L396" i="20" s="1"/>
  <c r="J781" i="20"/>
  <c r="L781" i="20" s="1"/>
  <c r="J1971" i="20"/>
  <c r="L1971" i="20" s="1"/>
  <c r="J2064" i="20"/>
  <c r="L2064" i="20" s="1"/>
  <c r="J1222" i="20"/>
  <c r="L1222" i="20" s="1"/>
  <c r="J1016" i="20"/>
  <c r="L1016" i="20" s="1"/>
  <c r="J1260" i="20"/>
  <c r="L1260" i="20" s="1"/>
  <c r="J477" i="20"/>
  <c r="L477" i="20" s="1"/>
  <c r="J741" i="20"/>
  <c r="L741" i="20" s="1"/>
  <c r="J1048" i="20"/>
  <c r="L1048" i="20" s="1"/>
  <c r="J2157" i="20"/>
  <c r="L2157" i="20" s="1"/>
  <c r="J151" i="20"/>
  <c r="L151" i="20" s="1"/>
  <c r="J456" i="20"/>
  <c r="L456" i="20" s="1"/>
  <c r="J2079" i="20"/>
  <c r="L2079" i="20" s="1"/>
  <c r="J1688" i="20"/>
  <c r="L1688" i="20" s="1"/>
  <c r="J133" i="20"/>
  <c r="L133" i="20" s="1"/>
  <c r="J105" i="20"/>
  <c r="L105" i="20" s="1"/>
  <c r="J1705" i="20"/>
  <c r="L1705" i="20" s="1"/>
  <c r="J1280" i="20"/>
  <c r="L1280" i="20" s="1"/>
  <c r="J1419" i="20"/>
  <c r="L1419" i="20" s="1"/>
  <c r="J391" i="20"/>
  <c r="L391" i="20" s="1"/>
  <c r="J1583" i="20"/>
  <c r="L1583" i="20" s="1"/>
  <c r="J1268" i="20"/>
  <c r="L1268" i="20" s="1"/>
  <c r="J1589" i="20"/>
  <c r="L1589" i="20" s="1"/>
  <c r="J1631" i="20"/>
  <c r="L1631" i="20" s="1"/>
  <c r="J1507" i="20"/>
  <c r="L1507" i="20" s="1"/>
  <c r="J1455" i="20"/>
  <c r="L1455" i="20" s="1"/>
  <c r="J1735" i="20"/>
  <c r="L1735" i="20" s="1"/>
  <c r="J2010" i="20"/>
  <c r="L2010" i="20" s="1"/>
  <c r="J100" i="20"/>
  <c r="L100" i="20" s="1"/>
  <c r="J478" i="20"/>
  <c r="L478" i="20" s="1"/>
  <c r="J1927" i="20"/>
  <c r="L1927" i="20" s="1"/>
  <c r="J1328" i="20"/>
  <c r="L1328" i="20" s="1"/>
  <c r="J2114" i="20"/>
  <c r="L2114" i="20" s="1"/>
  <c r="J1522" i="20"/>
  <c r="L1522" i="20" s="1"/>
  <c r="J483" i="20"/>
  <c r="L483" i="20" s="1"/>
  <c r="J1338" i="20"/>
  <c r="L1338" i="20" s="1"/>
  <c r="J1713" i="20"/>
  <c r="L1713" i="20" s="1"/>
  <c r="J882" i="20"/>
  <c r="L882" i="20" s="1"/>
  <c r="J1566" i="20"/>
  <c r="L1566" i="20" s="1"/>
  <c r="J1750" i="20"/>
  <c r="L1750" i="20" s="1"/>
  <c r="J149" i="20"/>
  <c r="L149" i="20" s="1"/>
  <c r="J1243" i="20"/>
  <c r="L1243" i="20" s="1"/>
  <c r="J1190" i="20"/>
  <c r="L1190" i="20" s="1"/>
  <c r="J185" i="20"/>
  <c r="L185" i="20" s="1"/>
  <c r="J1110" i="20"/>
  <c r="L1110" i="20" s="1"/>
  <c r="J2120" i="20"/>
  <c r="L2120" i="20" s="1"/>
  <c r="J862" i="20"/>
  <c r="L862" i="20" s="1"/>
  <c r="J643" i="20"/>
  <c r="L643" i="20" s="1"/>
  <c r="J501" i="20"/>
  <c r="L501" i="20" s="1"/>
  <c r="J995" i="20"/>
  <c r="L995" i="20" s="1"/>
  <c r="J1980" i="20"/>
  <c r="L1980" i="20" s="1"/>
  <c r="J63" i="20"/>
  <c r="L63" i="20" s="1"/>
  <c r="J1142" i="20"/>
  <c r="L1142" i="20" s="1"/>
  <c r="J968" i="20"/>
  <c r="L968" i="20" s="1"/>
  <c r="J1747" i="20"/>
  <c r="L1747" i="20" s="1"/>
  <c r="J1302" i="20"/>
  <c r="L1302" i="20" s="1"/>
  <c r="J1290" i="20"/>
  <c r="L1290" i="20" s="1"/>
  <c r="J993" i="20"/>
  <c r="L993" i="20" s="1"/>
  <c r="J329" i="20"/>
  <c r="L329" i="20" s="1"/>
  <c r="J895" i="20"/>
  <c r="L895" i="20" s="1"/>
  <c r="J138" i="20"/>
  <c r="L138" i="20" s="1"/>
  <c r="J1066" i="20"/>
  <c r="L1066" i="20" s="1"/>
  <c r="J2066" i="20"/>
  <c r="L2066" i="20" s="1"/>
  <c r="J826" i="20"/>
  <c r="L826" i="20" s="1"/>
  <c r="J588" i="20"/>
  <c r="L588" i="20" s="1"/>
  <c r="J1914" i="20"/>
  <c r="L1914" i="20" s="1"/>
  <c r="J1390" i="20"/>
  <c r="L1390" i="20" s="1"/>
  <c r="J159" i="20"/>
  <c r="L159" i="20" s="1"/>
  <c r="J586" i="20"/>
  <c r="L586" i="20" s="1"/>
  <c r="J177" i="20"/>
  <c r="L177" i="20" s="1"/>
  <c r="J1028" i="20"/>
  <c r="L1028" i="20" s="1"/>
  <c r="J1680" i="20"/>
  <c r="L1680" i="20" s="1"/>
  <c r="J1084" i="20"/>
  <c r="L1084" i="20" s="1"/>
  <c r="J431" i="20"/>
  <c r="L431" i="20" s="1"/>
  <c r="J1009" i="20"/>
  <c r="L1009" i="20" s="1"/>
  <c r="J727" i="20"/>
  <c r="L727" i="20" s="1"/>
  <c r="J1296" i="20"/>
  <c r="L1296" i="20" s="1"/>
  <c r="J73" i="20"/>
  <c r="L73" i="20" s="1"/>
  <c r="J1360" i="20"/>
  <c r="L1360" i="20" s="1"/>
  <c r="J1146" i="20"/>
  <c r="L1146" i="20" s="1"/>
  <c r="J311" i="20"/>
  <c r="L311" i="20" s="1"/>
  <c r="J1766" i="20"/>
  <c r="L1766" i="20" s="1"/>
  <c r="J2042" i="20"/>
  <c r="L2042" i="20" s="1"/>
  <c r="J1362" i="20"/>
  <c r="L1362" i="20" s="1"/>
  <c r="J571" i="20"/>
  <c r="L571" i="20" s="1"/>
  <c r="J384" i="20"/>
  <c r="L384" i="20" s="1"/>
  <c r="J856" i="20"/>
  <c r="L856" i="20" s="1"/>
  <c r="J1511" i="20"/>
  <c r="L1511" i="20" s="1"/>
  <c r="J705" i="20"/>
  <c r="L705" i="20" s="1"/>
  <c r="J1757" i="20"/>
  <c r="L1757" i="20" s="1"/>
  <c r="J1900" i="20"/>
  <c r="L1900" i="20" s="1"/>
  <c r="J86" i="20"/>
  <c r="L86" i="20" s="1"/>
  <c r="J1379" i="20"/>
  <c r="L1379" i="20" s="1"/>
  <c r="J2083" i="20"/>
  <c r="L2083" i="20" s="1"/>
  <c r="J240" i="20"/>
  <c r="L240" i="20" s="1"/>
  <c r="J2092" i="20"/>
  <c r="L2092" i="20" s="1"/>
  <c r="J362" i="20"/>
  <c r="L362" i="20" s="1"/>
  <c r="J536" i="20"/>
  <c r="L536" i="20" s="1"/>
  <c r="J1739" i="20"/>
  <c r="L1739" i="20" s="1"/>
  <c r="J1201" i="20"/>
  <c r="L1201" i="20" s="1"/>
  <c r="J2084" i="20"/>
  <c r="L2084" i="20" s="1"/>
  <c r="J1870" i="20"/>
  <c r="L1870" i="20" s="1"/>
  <c r="J40" i="20"/>
  <c r="L40" i="20" s="1"/>
  <c r="J1743" i="20"/>
  <c r="L1743" i="20" s="1"/>
  <c r="J1431" i="20"/>
  <c r="L1431" i="20" s="1"/>
  <c r="J294" i="20"/>
  <c r="L294" i="20" s="1"/>
  <c r="J1652" i="20"/>
  <c r="L1652" i="20" s="1"/>
  <c r="J509" i="20"/>
  <c r="L509" i="20" s="1"/>
  <c r="J474" i="20"/>
  <c r="L474" i="20" s="1"/>
  <c r="J920" i="20"/>
  <c r="L920" i="20" s="1"/>
  <c r="J205" i="20"/>
  <c r="L205" i="20" s="1"/>
  <c r="J1333" i="20"/>
  <c r="L1333" i="20" s="1"/>
  <c r="J1671" i="20"/>
  <c r="L1671" i="20" s="1"/>
  <c r="J1395" i="20"/>
  <c r="L1395" i="20" s="1"/>
  <c r="J1504" i="20"/>
  <c r="L1504" i="20" s="1"/>
  <c r="J1714" i="20"/>
  <c r="L1714" i="20" s="1"/>
  <c r="J1415" i="20"/>
  <c r="L1415" i="20" s="1"/>
  <c r="J1989" i="20"/>
  <c r="L1989" i="20" s="1"/>
  <c r="J1129" i="20"/>
  <c r="L1129" i="20" s="1"/>
  <c r="J1564" i="20"/>
  <c r="L1564" i="20" s="1"/>
  <c r="J37" i="20"/>
  <c r="L37" i="20" s="1"/>
  <c r="J1753" i="20"/>
  <c r="L1753" i="20" s="1"/>
  <c r="J531" i="20"/>
  <c r="L531" i="20" s="1"/>
  <c r="J1979" i="20"/>
  <c r="L1979" i="20" s="1"/>
  <c r="J1894" i="20"/>
  <c r="L1894" i="20" s="1"/>
  <c r="J1481" i="20"/>
  <c r="L1481" i="20" s="1"/>
  <c r="J1170" i="20"/>
  <c r="L1170" i="20" s="1"/>
  <c r="J2047" i="20"/>
  <c r="L2047" i="20" s="1"/>
  <c r="J1136" i="20"/>
  <c r="L1136" i="20" s="1"/>
  <c r="J274" i="20"/>
  <c r="L274" i="20" s="1"/>
  <c r="J869" i="20"/>
  <c r="L869" i="20" s="1"/>
  <c r="J979" i="20"/>
  <c r="L979" i="20" s="1"/>
  <c r="J213" i="20"/>
  <c r="L213" i="20" s="1"/>
  <c r="J43" i="20"/>
  <c r="L43" i="20" s="1"/>
  <c r="J1152" i="20"/>
  <c r="L1152" i="20" s="1"/>
  <c r="J2109" i="20"/>
  <c r="L2109" i="20" s="1"/>
  <c r="J1553" i="20"/>
  <c r="L1553" i="20" s="1"/>
  <c r="J931" i="20"/>
  <c r="L931" i="20" s="1"/>
  <c r="J1613" i="20"/>
  <c r="L1613" i="20" s="1"/>
  <c r="J1591" i="20"/>
  <c r="L1591" i="20" s="1"/>
  <c r="J804" i="20"/>
  <c r="L804" i="20" s="1"/>
  <c r="J507" i="20"/>
  <c r="L507" i="20" s="1"/>
  <c r="J1459" i="20"/>
  <c r="L1459" i="20" s="1"/>
  <c r="J1018" i="20"/>
  <c r="L1018" i="20" s="1"/>
  <c r="J135" i="20"/>
  <c r="L135" i="20" s="1"/>
  <c r="J247" i="20"/>
  <c r="L247" i="20" s="1"/>
  <c r="J184" i="20"/>
  <c r="L184" i="20" s="1"/>
  <c r="J1478" i="20"/>
  <c r="L1478" i="20" s="1"/>
  <c r="J296" i="20"/>
  <c r="L296" i="20" s="1"/>
  <c r="J203" i="20"/>
  <c r="L203" i="20" s="1"/>
  <c r="J112" i="20"/>
  <c r="L112" i="20" s="1"/>
  <c r="J1642" i="20"/>
  <c r="L1642" i="20" s="1"/>
  <c r="J1676" i="20"/>
  <c r="L1676" i="20" s="1"/>
  <c r="J295" i="20"/>
  <c r="L295" i="20" s="1"/>
  <c r="J719" i="20"/>
  <c r="L719" i="20" s="1"/>
  <c r="J1491" i="20"/>
  <c r="L1491" i="20" s="1"/>
  <c r="J471" i="20"/>
  <c r="L471" i="20" s="1"/>
  <c r="J98" i="20"/>
  <c r="L98" i="20" s="1"/>
  <c r="J1383" i="20"/>
  <c r="L1383" i="20" s="1"/>
  <c r="J1343" i="20"/>
  <c r="L1343" i="20" s="1"/>
  <c r="J282" i="20"/>
  <c r="L282" i="20" s="1"/>
  <c r="J207" i="20"/>
  <c r="L207" i="20" s="1"/>
  <c r="J1219" i="20"/>
  <c r="L1219" i="20" s="1"/>
  <c r="J1946" i="20"/>
  <c r="L1946" i="20" s="1"/>
  <c r="J116" i="20"/>
  <c r="L116" i="20" s="1"/>
  <c r="J946" i="20"/>
  <c r="L946" i="20" s="1"/>
  <c r="J1792" i="20"/>
  <c r="L1792" i="20" s="1"/>
  <c r="J785" i="20"/>
  <c r="L785" i="20" s="1"/>
  <c r="J516" i="20"/>
  <c r="L516" i="20" s="1"/>
  <c r="J1256" i="20"/>
  <c r="L1256" i="20" s="1"/>
  <c r="J209" i="20"/>
  <c r="L209" i="20" s="1"/>
  <c r="J1394" i="20"/>
  <c r="L1394" i="20" s="1"/>
  <c r="J740" i="20"/>
  <c r="L740" i="20" s="1"/>
  <c r="J1444" i="20"/>
  <c r="L1444" i="20" s="1"/>
  <c r="J2056" i="20"/>
  <c r="L2056" i="20" s="1"/>
  <c r="J439" i="20"/>
  <c r="L439" i="20" s="1"/>
  <c r="J2067" i="20"/>
  <c r="L2067" i="20" s="1"/>
  <c r="J958" i="20"/>
  <c r="L958" i="20" s="1"/>
  <c r="J379" i="20"/>
  <c r="L379" i="20" s="1"/>
  <c r="J2100" i="20"/>
  <c r="L2100" i="20" s="1"/>
  <c r="J1372" i="20"/>
  <c r="L1372" i="20" s="1"/>
  <c r="J1788" i="20"/>
  <c r="L1788" i="20" s="1"/>
  <c r="J1079" i="20"/>
  <c r="L1079" i="20" s="1"/>
  <c r="J1163" i="20"/>
  <c r="L1163" i="20" s="1"/>
  <c r="J924" i="20"/>
  <c r="L924" i="20" s="1"/>
  <c r="J632" i="20"/>
  <c r="L632" i="20" s="1"/>
  <c r="J1091" i="20"/>
  <c r="L1091" i="20" s="1"/>
  <c r="J1402" i="20"/>
  <c r="L1402" i="20" s="1"/>
  <c r="J1325" i="20"/>
  <c r="L1325" i="20" s="1"/>
  <c r="J339" i="20"/>
  <c r="L339" i="20" s="1"/>
  <c r="J373" i="20"/>
  <c r="L373" i="20" s="1"/>
  <c r="J668" i="20"/>
  <c r="L668" i="20" s="1"/>
  <c r="J915" i="20"/>
  <c r="L915" i="20" s="1"/>
  <c r="J1116" i="20"/>
  <c r="L1116" i="20" s="1"/>
  <c r="J12" i="20"/>
  <c r="L12" i="20" s="1"/>
  <c r="J2124" i="20"/>
  <c r="L2124" i="20" s="1"/>
  <c r="J568" i="20"/>
  <c r="L568" i="20" s="1"/>
  <c r="J231" i="20"/>
  <c r="L231" i="20" s="1"/>
  <c r="J291" i="20"/>
  <c r="L291" i="20" s="1"/>
  <c r="J636" i="20"/>
  <c r="L636" i="20" s="1"/>
  <c r="J1239" i="20"/>
  <c r="L1239" i="20" s="1"/>
  <c r="J14" i="20"/>
  <c r="L14" i="20" s="1"/>
  <c r="J1988" i="20"/>
  <c r="L1988" i="20" s="1"/>
  <c r="J522" i="20"/>
  <c r="L522" i="20" s="1"/>
  <c r="J846" i="20"/>
  <c r="L846" i="20" s="1"/>
  <c r="J1667" i="20"/>
  <c r="L1667" i="20" s="1"/>
  <c r="J1434" i="20"/>
  <c r="L1434" i="20" s="1"/>
  <c r="J1150" i="20"/>
  <c r="L1150" i="20" s="1"/>
  <c r="J467" i="20"/>
  <c r="L467" i="20" s="1"/>
  <c r="J111" i="20"/>
  <c r="L111" i="20" s="1"/>
  <c r="J619" i="20"/>
  <c r="L619" i="20" s="1"/>
  <c r="J254" i="20"/>
  <c r="L254" i="20" s="1"/>
  <c r="J1059" i="20"/>
  <c r="L1059" i="20" s="1"/>
  <c r="J1556" i="20"/>
  <c r="L1556" i="20" s="1"/>
  <c r="J1275" i="20"/>
  <c r="L1275" i="20" s="1"/>
  <c r="J1876" i="20"/>
  <c r="L1876" i="20" s="1"/>
  <c r="J312" i="20"/>
  <c r="L312" i="20" s="1"/>
  <c r="J634" i="20"/>
  <c r="L634" i="20" s="1"/>
  <c r="J2035" i="20"/>
  <c r="L2035" i="20" s="1"/>
  <c r="J1424" i="20"/>
  <c r="L1424" i="20" s="1"/>
  <c r="J413" i="20"/>
  <c r="L413" i="20" s="1"/>
  <c r="J821" i="20"/>
  <c r="L821" i="20" s="1"/>
  <c r="J990" i="20"/>
  <c r="L990" i="20" s="1"/>
  <c r="J15" i="20"/>
  <c r="L15" i="20" s="1"/>
  <c r="J1147" i="20"/>
  <c r="L1147" i="20" s="1"/>
  <c r="J1347" i="20"/>
  <c r="L1347" i="20" s="1"/>
  <c r="J403" i="20"/>
  <c r="L403" i="20" s="1"/>
  <c r="J647" i="20"/>
  <c r="L647" i="20" s="1"/>
  <c r="J965" i="20"/>
  <c r="L965" i="20" s="1"/>
  <c r="J1008" i="20"/>
  <c r="L1008" i="20" s="1"/>
  <c r="J170" i="20"/>
  <c r="L170" i="20" s="1"/>
  <c r="J945" i="20"/>
  <c r="L945" i="20" s="1"/>
  <c r="J902" i="20"/>
  <c r="L902" i="20" s="1"/>
  <c r="J1438" i="20"/>
  <c r="L1438" i="20" s="1"/>
  <c r="J1331" i="20"/>
  <c r="L1331" i="20" s="1"/>
  <c r="J1040" i="20"/>
  <c r="L1040" i="20" s="1"/>
  <c r="J1000" i="20"/>
  <c r="L1000" i="20" s="1"/>
  <c r="J1966" i="20"/>
  <c r="L1966" i="20" s="1"/>
  <c r="J1533" i="20"/>
  <c r="L1533" i="20" s="1"/>
  <c r="J1482" i="20"/>
  <c r="L1482" i="20" s="1"/>
  <c r="J300" i="20"/>
  <c r="L300" i="20" s="1"/>
  <c r="J255" i="20"/>
  <c r="L255" i="20" s="1"/>
  <c r="J1382" i="20"/>
  <c r="L1382" i="20" s="1"/>
  <c r="J1418" i="20"/>
  <c r="L1418" i="20" s="1"/>
  <c r="J1252" i="20"/>
  <c r="L1252" i="20" s="1"/>
  <c r="J351" i="20"/>
  <c r="L351" i="20" s="1"/>
  <c r="J462" i="20"/>
  <c r="L462" i="20" s="1"/>
  <c r="J1780" i="20"/>
  <c r="L1780" i="20" s="1"/>
  <c r="J1575" i="20"/>
  <c r="L1575" i="20" s="1"/>
  <c r="J1095" i="20"/>
  <c r="L1095" i="20" s="1"/>
  <c r="J495" i="20"/>
  <c r="L495" i="20" s="1"/>
  <c r="J244" i="20"/>
  <c r="L244" i="20" s="1"/>
  <c r="J1545" i="20"/>
  <c r="L1545" i="20" s="1"/>
  <c r="J17" i="20"/>
  <c r="L17" i="20" s="1"/>
  <c r="J1499" i="20"/>
  <c r="L1499" i="20" s="1"/>
  <c r="J211" i="20"/>
  <c r="L211" i="20" s="1"/>
  <c r="J1425" i="20"/>
  <c r="L1425" i="20" s="1"/>
  <c r="J2125" i="20"/>
  <c r="L2125" i="20" s="1"/>
  <c r="J298" i="20"/>
  <c r="L298" i="20" s="1"/>
  <c r="J420" i="20"/>
  <c r="L420" i="20" s="1"/>
  <c r="J1692" i="20"/>
  <c r="L1692" i="20" s="1"/>
  <c r="J1026" i="20"/>
  <c r="L1026" i="20" s="1"/>
  <c r="J194" i="20"/>
  <c r="L194" i="20" s="1"/>
  <c r="J1109" i="20"/>
  <c r="L1109" i="20" s="1"/>
  <c r="J1562" i="20"/>
  <c r="L1562" i="20" s="1"/>
  <c r="J292" i="20"/>
  <c r="L292" i="20" s="1"/>
  <c r="J1230" i="20"/>
  <c r="L1230" i="20" s="1"/>
  <c r="J989" i="20"/>
  <c r="L989" i="20" s="1"/>
  <c r="J1746" i="20"/>
  <c r="L1746" i="20" s="1"/>
  <c r="J656" i="20"/>
  <c r="L656" i="20" s="1"/>
  <c r="J120" i="20"/>
  <c r="L120" i="20" s="1"/>
  <c r="J1446" i="20"/>
  <c r="L1446" i="20" s="1"/>
  <c r="J1421" i="20"/>
  <c r="L1421" i="20" s="1"/>
  <c r="J2121" i="20"/>
  <c r="L2121" i="20" s="1"/>
  <c r="J802" i="20"/>
  <c r="L802" i="20" s="1"/>
  <c r="J577" i="20"/>
  <c r="L577" i="20" s="1"/>
  <c r="J221" i="20"/>
  <c r="L221" i="20" s="1"/>
  <c r="J1994" i="20"/>
  <c r="L1994" i="20" s="1"/>
  <c r="J165" i="20"/>
  <c r="L165" i="20" s="1"/>
  <c r="J115" i="20"/>
  <c r="L115" i="20" s="1"/>
  <c r="J2006" i="20"/>
  <c r="L2006" i="20" s="1"/>
  <c r="J1751" i="20"/>
  <c r="L1751" i="20" s="1"/>
  <c r="J1046" i="20"/>
  <c r="L1046" i="20" s="1"/>
  <c r="J1829" i="20"/>
  <c r="L1829" i="20" s="1"/>
  <c r="J937" i="20"/>
  <c r="L937" i="20" s="1"/>
  <c r="J2024" i="20"/>
  <c r="L2024" i="20" s="1"/>
  <c r="J2077" i="20"/>
  <c r="L2077" i="20" s="1"/>
  <c r="J1211" i="20"/>
  <c r="L1211" i="20" s="1"/>
  <c r="J310" i="20"/>
  <c r="L310" i="20" s="1"/>
  <c r="J1381" i="20"/>
  <c r="L1381" i="20" s="1"/>
  <c r="J1358" i="20"/>
  <c r="L1358" i="20" s="1"/>
  <c r="J265" i="20"/>
  <c r="L265" i="20" s="1"/>
  <c r="J916" i="20"/>
  <c r="L916" i="20" s="1"/>
  <c r="J1476" i="20"/>
  <c r="L1476" i="20" s="1"/>
  <c r="J1996" i="20"/>
  <c r="L1996" i="20" s="1"/>
  <c r="J1938" i="20"/>
  <c r="L1938" i="20" s="1"/>
  <c r="J1436" i="20"/>
  <c r="L1436" i="20" s="1"/>
  <c r="J1032" i="20"/>
  <c r="L1032" i="20" s="1"/>
  <c r="J537" i="20"/>
  <c r="L537" i="20" s="1"/>
  <c r="J835" i="20"/>
  <c r="L835" i="20" s="1"/>
  <c r="J1579" i="20"/>
  <c r="L1579" i="20" s="1"/>
  <c r="J1472" i="20"/>
  <c r="L1472" i="20" s="1"/>
  <c r="J1376" i="20"/>
  <c r="L1376" i="20" s="1"/>
  <c r="J677" i="20"/>
  <c r="L677" i="20" s="1"/>
  <c r="J1030" i="20"/>
  <c r="L1030" i="20" s="1"/>
  <c r="J1911" i="20"/>
  <c r="L1911" i="20" s="1"/>
  <c r="J144" i="20"/>
  <c r="L144" i="20" s="1"/>
  <c r="J1594" i="20"/>
  <c r="L1594" i="20" s="1"/>
  <c r="J1610" i="20"/>
  <c r="L1610" i="20" s="1"/>
  <c r="J1597" i="20"/>
  <c r="L1597" i="20" s="1"/>
  <c r="J30" i="20"/>
  <c r="L30" i="20" s="1"/>
  <c r="J2072" i="20"/>
  <c r="L2072" i="20" s="1"/>
  <c r="J3" i="20"/>
  <c r="L3" i="20" s="1"/>
  <c r="J555" i="20"/>
  <c r="L555" i="20" s="1"/>
  <c r="J1075" i="20"/>
  <c r="L1075" i="20" s="1"/>
  <c r="J1196" i="20"/>
  <c r="L1196" i="20" s="1"/>
  <c r="J947" i="20"/>
  <c r="L947" i="20" s="1"/>
  <c r="J1765" i="20"/>
  <c r="L1765" i="20" s="1"/>
  <c r="J195" i="20"/>
  <c r="L195" i="20" s="1"/>
  <c r="J335" i="20"/>
  <c r="L335" i="20" s="1"/>
  <c r="J75" i="20"/>
  <c r="L75" i="20" s="1"/>
  <c r="J234" i="20"/>
  <c r="L234" i="20" s="1"/>
  <c r="J250" i="20"/>
  <c r="L250" i="20" s="1"/>
  <c r="J936" i="20"/>
  <c r="L936" i="20" s="1"/>
  <c r="J1812" i="20"/>
  <c r="L1812" i="20" s="1"/>
  <c r="J1092" i="20"/>
  <c r="L1092" i="20" s="1"/>
  <c r="J649" i="20"/>
  <c r="L649" i="20" s="1"/>
  <c r="J988" i="20"/>
  <c r="L988" i="20" s="1"/>
  <c r="J770" i="20"/>
  <c r="L770" i="20" s="1"/>
  <c r="J1798" i="20"/>
  <c r="L1798" i="20" s="1"/>
  <c r="J660" i="20"/>
  <c r="L660" i="20" s="1"/>
  <c r="J1584" i="20"/>
  <c r="L1584" i="20" s="1"/>
  <c r="J1957" i="20"/>
  <c r="L1957" i="20" s="1"/>
  <c r="J1287" i="20"/>
  <c r="L1287" i="20" s="1"/>
  <c r="J1342" i="20"/>
  <c r="L1342" i="20" s="1"/>
  <c r="J1599" i="20"/>
  <c r="L1599" i="20" s="1"/>
  <c r="J1024" i="20"/>
  <c r="L1024" i="20" s="1"/>
  <c r="J884" i="20"/>
  <c r="L884" i="20" s="1"/>
  <c r="J302" i="20"/>
  <c r="L302" i="20" s="1"/>
  <c r="J1184" i="20"/>
  <c r="L1184" i="20" s="1"/>
  <c r="J130" i="20"/>
  <c r="L130" i="20" s="1"/>
  <c r="J1865" i="20"/>
  <c r="L1865" i="20" s="1"/>
  <c r="J1560" i="20"/>
  <c r="L1560" i="20" s="1"/>
  <c r="J493" i="20"/>
  <c r="L493" i="20" s="1"/>
  <c r="J2107" i="20"/>
  <c r="L2107" i="20" s="1"/>
  <c r="J1138" i="20"/>
  <c r="L1138" i="20" s="1"/>
  <c r="J235" i="20"/>
  <c r="L235" i="20" s="1"/>
  <c r="J1224" i="20"/>
  <c r="L1224" i="20" s="1"/>
  <c r="J1848" i="20"/>
  <c r="L1848" i="20" s="1"/>
  <c r="J2137" i="20"/>
  <c r="L2137" i="20" s="1"/>
  <c r="J874" i="20"/>
  <c r="L874" i="20" s="1"/>
  <c r="J1628" i="20"/>
  <c r="L1628" i="20" s="1"/>
  <c r="J1672" i="20"/>
  <c r="L1672" i="20" s="1"/>
  <c r="J2133" i="20"/>
  <c r="L2133" i="20" s="1"/>
  <c r="J652" i="20"/>
  <c r="L652" i="20" s="1"/>
  <c r="J1301" i="20"/>
  <c r="L1301" i="20" s="1"/>
  <c r="J34" i="20"/>
  <c r="L34" i="20" s="1"/>
  <c r="J976" i="20"/>
  <c r="L976" i="20" s="1"/>
  <c r="J865" i="20"/>
  <c r="L865" i="20" s="1"/>
  <c r="J260" i="20"/>
  <c r="L260" i="20" s="1"/>
  <c r="J398" i="20"/>
  <c r="L398" i="20" s="1"/>
  <c r="J49" i="20"/>
  <c r="L49" i="20" s="1"/>
  <c r="J29" i="20"/>
  <c r="L29" i="20" s="1"/>
  <c r="J1706" i="20"/>
  <c r="L1706" i="20" s="1"/>
  <c r="J404" i="20"/>
  <c r="L404" i="20" s="1"/>
  <c r="J83" i="20"/>
  <c r="L83" i="20" s="1"/>
  <c r="J276" i="20"/>
  <c r="L276" i="20" s="1"/>
  <c r="J1094" i="20"/>
  <c r="L1094" i="20" s="1"/>
  <c r="J707" i="20"/>
  <c r="L707" i="20" s="1"/>
  <c r="J1644" i="20"/>
  <c r="L1644" i="20" s="1"/>
  <c r="J137" i="20"/>
  <c r="L137" i="20" s="1"/>
  <c r="J913" i="20"/>
  <c r="L913" i="20" s="1"/>
  <c r="J1303" i="20"/>
  <c r="L1303" i="20" s="1"/>
  <c r="J1233" i="20"/>
  <c r="L1233" i="20" s="1"/>
  <c r="J617" i="20"/>
  <c r="L617" i="20" s="1"/>
  <c r="J1349" i="20"/>
  <c r="L1349" i="20" s="1"/>
  <c r="J361" i="20"/>
  <c r="L361" i="20" s="1"/>
  <c r="J789" i="20"/>
  <c r="L789" i="20" s="1"/>
  <c r="J1608" i="20"/>
  <c r="L1608" i="20" s="1"/>
  <c r="J1019" i="20"/>
  <c r="L1019" i="20" s="1"/>
  <c r="J1826" i="20"/>
  <c r="L1826" i="20" s="1"/>
  <c r="J1203" i="20"/>
  <c r="L1203" i="20" s="1"/>
  <c r="J1737" i="20"/>
  <c r="L1737" i="20" s="1"/>
  <c r="J796" i="20"/>
  <c r="L796" i="20" s="1"/>
  <c r="J1462" i="20"/>
  <c r="L1462" i="20" s="1"/>
  <c r="J1226" i="20"/>
  <c r="L1226" i="20" s="1"/>
  <c r="J2034" i="20"/>
  <c r="L2034" i="20" s="1"/>
  <c r="J1581" i="20"/>
  <c r="L1581" i="20" s="1"/>
  <c r="J1505" i="20"/>
  <c r="L1505" i="20" s="1"/>
  <c r="J1289" i="20"/>
  <c r="L1289" i="20" s="1"/>
  <c r="J1001" i="20"/>
  <c r="L1001" i="20" s="1"/>
  <c r="J840" i="20"/>
  <c r="L840" i="20" s="1"/>
  <c r="J925" i="20"/>
  <c r="L925" i="20" s="1"/>
  <c r="J1896" i="20"/>
  <c r="L1896" i="20" s="1"/>
  <c r="J2104" i="20"/>
  <c r="L2104" i="20" s="1"/>
  <c r="J1716" i="20"/>
  <c r="L1716" i="20" s="1"/>
  <c r="J721" i="20"/>
  <c r="L721" i="20" s="1"/>
  <c r="J1549" i="20"/>
  <c r="L1549" i="20" s="1"/>
  <c r="J1036" i="20"/>
  <c r="L1036" i="20" s="1"/>
  <c r="J999" i="20"/>
  <c r="L999" i="20" s="1"/>
  <c r="J682" i="20"/>
  <c r="L682" i="20" s="1"/>
  <c r="J128" i="20"/>
  <c r="L128" i="20" s="1"/>
  <c r="J74" i="20"/>
  <c r="L74" i="20" s="1"/>
  <c r="J1666" i="20"/>
  <c r="L1666" i="20" s="1"/>
  <c r="J215" i="20"/>
  <c r="L215" i="20" s="1"/>
  <c r="J11" i="20"/>
  <c r="L11" i="20" s="1"/>
  <c r="J1883" i="20"/>
  <c r="L1883" i="20" s="1"/>
  <c r="J227" i="20"/>
  <c r="L227" i="20" s="1"/>
  <c r="J1428" i="20"/>
  <c r="L1428" i="20" s="1"/>
  <c r="J635" i="20"/>
  <c r="L635" i="20" s="1"/>
  <c r="J1731" i="20"/>
  <c r="L1731" i="20" s="1"/>
  <c r="J899" i="20"/>
  <c r="L899" i="20" s="1"/>
  <c r="J1723" i="20"/>
  <c r="L1723" i="20" s="1"/>
  <c r="J2038" i="20"/>
  <c r="L2038" i="20" s="1"/>
  <c r="J1814" i="20"/>
  <c r="L1814" i="20" s="1"/>
  <c r="J664" i="20"/>
  <c r="L664" i="20" s="1"/>
  <c r="J1412" i="20"/>
  <c r="L1412" i="20" s="1"/>
  <c r="J78" i="20"/>
  <c r="L78" i="20" s="1"/>
  <c r="J2009" i="20"/>
  <c r="L2009" i="20" s="1"/>
  <c r="J1464" i="20"/>
  <c r="L1464" i="20" s="1"/>
  <c r="J1274" i="20"/>
  <c r="L1274" i="20" s="1"/>
  <c r="J1006" i="20"/>
  <c r="L1006" i="20" s="1"/>
  <c r="J1506" i="20"/>
  <c r="L1506" i="20" s="1"/>
  <c r="J2002" i="20"/>
  <c r="L2002" i="20" s="1"/>
  <c r="J1088" i="20"/>
  <c r="L1088" i="20" s="1"/>
  <c r="J1384" i="20"/>
  <c r="L1384" i="20" s="1"/>
  <c r="J356" i="20"/>
  <c r="L356" i="20" s="1"/>
  <c r="J1148" i="20"/>
  <c r="L1148" i="20" s="1"/>
  <c r="J197" i="20"/>
  <c r="L197" i="20" s="1"/>
  <c r="J1763" i="20"/>
  <c r="L1763" i="20" s="1"/>
  <c r="J1934" i="20"/>
  <c r="L1934" i="20" s="1"/>
  <c r="J1525" i="20"/>
  <c r="L1525" i="20" s="1"/>
  <c r="J801" i="20"/>
  <c r="L801" i="20" s="1"/>
  <c r="J327" i="20"/>
  <c r="L327" i="20" s="1"/>
  <c r="J1548" i="20"/>
  <c r="L1548" i="20" s="1"/>
  <c r="J164" i="20"/>
  <c r="L164" i="20" s="1"/>
  <c r="J1262" i="20"/>
  <c r="L1262" i="20" s="1"/>
  <c r="J277" i="20"/>
  <c r="L277" i="20" s="1"/>
  <c r="J1166" i="20"/>
  <c r="L1166" i="20" s="1"/>
  <c r="J1833" i="20"/>
  <c r="L1833" i="20" s="1"/>
  <c r="J1959" i="20"/>
  <c r="L1959" i="20" s="1"/>
  <c r="J908" i="20"/>
  <c r="L908" i="20" s="1"/>
  <c r="J1398" i="20"/>
  <c r="L1398" i="20" s="1"/>
  <c r="J1929" i="20"/>
  <c r="L1929" i="20" s="1"/>
  <c r="J909" i="20"/>
  <c r="L909" i="20" s="1"/>
  <c r="J1068" i="20"/>
  <c r="L1068" i="20" s="1"/>
  <c r="J1305" i="20"/>
  <c r="L1305" i="20" s="1"/>
  <c r="J1119" i="20"/>
  <c r="L1119" i="20" s="1"/>
  <c r="J1458" i="20"/>
  <c r="L1458" i="20" s="1"/>
  <c r="J1266" i="20"/>
  <c r="L1266" i="20" s="1"/>
  <c r="J1920" i="20"/>
  <c r="L1920" i="20" s="1"/>
  <c r="J625" i="20"/>
  <c r="L625" i="20" s="1"/>
  <c r="J1997" i="20"/>
  <c r="L1997" i="20" s="1"/>
  <c r="J76" i="20"/>
  <c r="L76" i="20" s="1"/>
  <c r="J1097" i="20"/>
  <c r="L1097" i="20" s="1"/>
  <c r="J879" i="20"/>
  <c r="L879" i="20" s="1"/>
  <c r="J552" i="20"/>
  <c r="L552" i="20" s="1"/>
  <c r="J1357" i="20"/>
  <c r="L1357" i="20" s="1"/>
  <c r="J1595" i="20"/>
  <c r="L1595" i="20" s="1"/>
  <c r="J708" i="20"/>
  <c r="L708" i="20" s="1"/>
  <c r="J1473" i="20"/>
  <c r="L1473" i="20" s="1"/>
  <c r="J1316" i="20"/>
  <c r="L1316" i="20" s="1"/>
  <c r="J1857" i="20"/>
  <c r="L1857" i="20" s="1"/>
  <c r="J510" i="20"/>
  <c r="L510" i="20" s="1"/>
  <c r="J864" i="20"/>
  <c r="L864" i="20" s="1"/>
  <c r="J590" i="20"/>
  <c r="L590" i="20" s="1"/>
  <c r="J1191" i="20"/>
  <c r="L1191" i="20" s="1"/>
  <c r="J743" i="20"/>
  <c r="L743" i="20" s="1"/>
  <c r="J678" i="20"/>
  <c r="L678" i="20" s="1"/>
  <c r="J326" i="20"/>
  <c r="L326" i="20" s="1"/>
  <c r="J1898" i="20"/>
  <c r="L1898" i="20" s="1"/>
  <c r="J1102" i="20"/>
  <c r="L1102" i="20" s="1"/>
  <c r="J1762" i="20"/>
  <c r="L1762" i="20" s="1"/>
  <c r="J119" i="20"/>
  <c r="L119" i="20" s="1"/>
  <c r="J1992" i="20"/>
  <c r="L1992" i="20" s="1"/>
  <c r="J416" i="20"/>
  <c r="L416" i="20" s="1"/>
  <c r="J751" i="20"/>
  <c r="L751" i="20" s="1"/>
  <c r="J1588" i="20"/>
  <c r="L1588" i="20" s="1"/>
  <c r="J89" i="20"/>
  <c r="L89" i="20" s="1"/>
  <c r="J472" i="20"/>
  <c r="L472" i="20" s="1"/>
  <c r="J256" i="20"/>
  <c r="L256" i="20" s="1"/>
  <c r="J1161" i="20"/>
  <c r="L1161" i="20" s="1"/>
  <c r="J2139" i="20"/>
  <c r="L2139" i="20" s="1"/>
  <c r="J1474" i="20"/>
  <c r="L1474" i="20" s="1"/>
  <c r="J399" i="20"/>
  <c r="L399" i="20" s="1"/>
  <c r="J521" i="20"/>
  <c r="L521" i="20" s="1"/>
  <c r="J926" i="20"/>
  <c r="L926" i="20" s="1"/>
  <c r="J1828" i="20"/>
  <c r="L1828" i="20" s="1"/>
  <c r="J333" i="20"/>
  <c r="L333" i="20" s="1"/>
  <c r="J806" i="20"/>
  <c r="L806" i="20" s="1"/>
  <c r="J1369" i="20"/>
  <c r="L1369" i="20" s="1"/>
  <c r="J1167" i="20"/>
  <c r="L1167" i="20" s="1"/>
  <c r="J2105" i="20"/>
  <c r="L2105" i="20" s="1"/>
  <c r="J1639" i="20"/>
  <c r="L1639" i="20" s="1"/>
  <c r="J1861" i="20"/>
  <c r="L1861" i="20" s="1"/>
  <c r="J1177" i="20"/>
  <c r="L1177" i="20" s="1"/>
  <c r="J219" i="20"/>
  <c r="L219" i="20" s="1"/>
  <c r="J1761" i="20"/>
  <c r="L1761" i="20" s="1"/>
  <c r="J1427" i="20"/>
  <c r="L1427" i="20" s="1"/>
  <c r="J328" i="20"/>
  <c r="L328" i="20" s="1"/>
  <c r="J519" i="20"/>
  <c r="L519" i="20" s="1"/>
  <c r="J1708" i="20"/>
  <c r="L1708" i="20" s="1"/>
  <c r="J1332" i="20"/>
  <c r="L1332" i="20" s="1"/>
  <c r="J1245" i="20"/>
  <c r="L1245" i="20" s="1"/>
  <c r="J1650" i="20"/>
  <c r="L1650" i="20" s="1"/>
  <c r="J1058" i="20"/>
  <c r="L1058" i="20" s="1"/>
  <c r="J673" i="20"/>
  <c r="L673" i="20" s="1"/>
  <c r="J334" i="20"/>
  <c r="L334" i="20" s="1"/>
  <c r="J461" i="20"/>
  <c r="L461" i="20" s="1"/>
  <c r="J1311" i="20"/>
  <c r="L1311" i="20" s="1"/>
  <c r="J1607" i="20"/>
  <c r="L1607" i="20" s="1"/>
  <c r="J249" i="20"/>
  <c r="L249" i="20" s="1"/>
  <c r="J1651" i="20"/>
  <c r="L1651" i="20" s="1"/>
  <c r="J1515" i="20"/>
  <c r="L1515" i="20" s="1"/>
  <c r="J318" i="20"/>
  <c r="L318" i="20" s="1"/>
  <c r="J1818" i="20"/>
  <c r="L1818" i="20" s="1"/>
  <c r="J241" i="20"/>
  <c r="L241" i="20" s="1"/>
  <c r="J836" i="20"/>
  <c r="L836" i="20" s="1"/>
  <c r="J1050" i="20"/>
  <c r="L1050" i="20" s="1"/>
  <c r="J35" i="20"/>
  <c r="L35" i="20" s="1"/>
  <c r="J1277" i="20"/>
  <c r="L1277" i="20" s="1"/>
  <c r="J490" i="20"/>
  <c r="L490" i="20" s="1"/>
  <c r="J50" i="20"/>
  <c r="L50" i="20" s="1"/>
  <c r="J476" i="20"/>
  <c r="L476" i="20" s="1"/>
  <c r="J974" i="20"/>
  <c r="L974" i="20" s="1"/>
  <c r="J1086" i="20"/>
  <c r="L1086" i="20" s="1"/>
  <c r="J320" i="20"/>
  <c r="L320" i="20" s="1"/>
  <c r="J288" i="20"/>
  <c r="L288" i="20" s="1"/>
  <c r="J969" i="20"/>
  <c r="L969" i="20" s="1"/>
  <c r="J148" i="20"/>
  <c r="L148" i="20" s="1"/>
  <c r="J1616" i="20"/>
  <c r="L1616" i="20" s="1"/>
  <c r="J1789" i="20"/>
  <c r="L1789" i="20" s="1"/>
  <c r="J1839" i="20"/>
  <c r="L1839" i="20" s="1"/>
  <c r="J1945" i="20"/>
  <c r="L1945" i="20" s="1"/>
  <c r="J475" i="20"/>
  <c r="L475" i="20" s="1"/>
  <c r="J2155" i="20"/>
  <c r="L2155" i="20" s="1"/>
  <c r="J2098" i="20"/>
  <c r="L2098" i="20" s="1"/>
  <c r="J1407" i="20"/>
  <c r="L1407" i="20" s="1"/>
  <c r="J344" i="20"/>
  <c r="L344" i="20" s="1"/>
  <c r="J504" i="20"/>
  <c r="L504" i="20" s="1"/>
  <c r="J1244" i="20"/>
  <c r="L1244" i="20" s="1"/>
  <c r="J1531" i="20"/>
  <c r="L1531" i="20" s="1"/>
  <c r="J657" i="20"/>
  <c r="L657" i="20" s="1"/>
  <c r="J1703" i="20"/>
  <c r="L1703" i="20" s="1"/>
  <c r="J591" i="20"/>
  <c r="L591" i="20" s="1"/>
  <c r="J1558" i="20"/>
  <c r="L1558" i="20" s="1"/>
  <c r="J1377" i="20"/>
  <c r="L1377" i="20" s="1"/>
  <c r="J725" i="20"/>
  <c r="L725" i="20" s="1"/>
  <c r="J1344" i="20"/>
  <c r="L1344" i="20" s="1"/>
  <c r="J1179" i="20"/>
  <c r="L1179" i="20" s="1"/>
  <c r="J671" i="20"/>
  <c r="L671" i="20" s="1"/>
  <c r="J1034" i="20"/>
  <c r="L1034" i="20" s="1"/>
  <c r="J2033" i="20"/>
  <c r="L2033" i="20" s="1"/>
  <c r="J2148" i="20"/>
  <c r="L2148" i="20" s="1"/>
  <c r="J2043" i="20"/>
  <c r="L2043" i="20" s="1"/>
  <c r="J653" i="20"/>
  <c r="L653" i="20" s="1"/>
  <c r="J2090" i="20"/>
  <c r="L2090" i="20" s="1"/>
  <c r="J1314" i="20"/>
  <c r="L1314" i="20" s="1"/>
  <c r="J2019" i="20"/>
  <c r="L2019" i="20" s="1"/>
  <c r="J62" i="20"/>
  <c r="L62" i="20" s="1"/>
  <c r="J2028" i="20"/>
  <c r="L2028" i="20" s="1"/>
  <c r="J1609" i="20"/>
  <c r="L1609" i="20" s="1"/>
  <c r="J110" i="20"/>
  <c r="L110" i="20" s="1"/>
  <c r="J1956" i="20"/>
  <c r="L1956" i="20" s="1"/>
  <c r="J956" i="20"/>
  <c r="L956" i="20" s="1"/>
  <c r="J742" i="20"/>
  <c r="L742" i="20" s="1"/>
  <c r="J535" i="20"/>
  <c r="L535" i="20" s="1"/>
  <c r="J1605" i="20"/>
  <c r="L1605" i="20" s="1"/>
  <c r="J19" i="20"/>
  <c r="L19" i="20" s="1"/>
  <c r="J885" i="20"/>
  <c r="L885" i="20" s="1"/>
  <c r="J1738" i="20"/>
  <c r="L1738" i="20" s="1"/>
  <c r="J178" i="20"/>
  <c r="L178" i="20" s="1"/>
  <c r="J2065" i="20"/>
  <c r="L2065" i="20" s="1"/>
  <c r="J1162" i="20"/>
  <c r="L1162" i="20" s="1"/>
  <c r="J2039" i="20"/>
  <c r="L2039" i="20" s="1"/>
  <c r="J161" i="20"/>
  <c r="L161" i="20" s="1"/>
  <c r="J600" i="20"/>
  <c r="L600" i="20" s="1"/>
  <c r="J1255" i="20"/>
  <c r="L1255" i="20" s="1"/>
  <c r="J713" i="20"/>
  <c r="L713" i="20" s="1"/>
  <c r="J22" i="20"/>
  <c r="L22" i="20" s="1"/>
  <c r="J1143" i="20"/>
  <c r="L1143" i="20" s="1"/>
  <c r="J109" i="20"/>
  <c r="L109" i="20" s="1"/>
  <c r="J85" i="20"/>
  <c r="L85" i="20" s="1"/>
  <c r="J2111" i="20"/>
  <c r="L2111" i="20" s="1"/>
  <c r="J2113" i="20"/>
  <c r="L2113" i="20" s="1"/>
  <c r="J407" i="20"/>
  <c r="L407" i="20" s="1"/>
  <c r="J1098" i="20"/>
  <c r="L1098" i="20" s="1"/>
  <c r="J305" i="20"/>
  <c r="L305" i="20" s="1"/>
  <c r="J892" i="20"/>
  <c r="L892" i="20" s="1"/>
  <c r="J1951" i="20"/>
  <c r="L1951" i="20" s="1"/>
  <c r="J849" i="20"/>
  <c r="L849" i="20" s="1"/>
  <c r="J1035" i="20"/>
  <c r="L1035" i="20" s="1"/>
  <c r="J1417" i="20"/>
  <c r="L1417" i="20" s="1"/>
  <c r="J1986" i="20"/>
  <c r="L1986" i="20" s="1"/>
  <c r="J429" i="20"/>
  <c r="L429" i="20" s="1"/>
  <c r="J565" i="20"/>
  <c r="L565" i="20" s="1"/>
  <c r="J1208" i="20"/>
  <c r="L1208" i="20" s="1"/>
  <c r="J1404" i="20"/>
  <c r="L1404" i="20" s="1"/>
  <c r="J788" i="20"/>
  <c r="L788" i="20" s="1"/>
  <c r="J1693" i="20"/>
  <c r="L1693" i="20" s="1"/>
  <c r="J690" i="20"/>
  <c r="L690" i="20" s="1"/>
  <c r="J343" i="20"/>
  <c r="L343" i="20" s="1"/>
  <c r="J1694" i="20"/>
  <c r="L1694" i="20" s="1"/>
  <c r="J6" i="20"/>
  <c r="L6" i="20" s="1"/>
  <c r="J297" i="20"/>
  <c r="L297" i="20" s="1"/>
  <c r="J1423" i="20"/>
  <c r="L1423" i="20" s="1"/>
  <c r="J1630" i="20"/>
  <c r="L1630" i="20" s="1"/>
  <c r="J1656" i="20"/>
  <c r="L1656" i="20" s="1"/>
  <c r="J94" i="20"/>
  <c r="L94" i="20" s="1"/>
  <c r="J1387" i="20"/>
  <c r="L1387" i="20" s="1"/>
  <c r="J238" i="20"/>
  <c r="L238" i="20" s="1"/>
  <c r="J414" i="20"/>
  <c r="L414" i="20" s="1"/>
  <c r="J1916" i="20"/>
  <c r="L1916" i="20" s="1"/>
  <c r="J434" i="20"/>
  <c r="L434" i="20" s="1"/>
  <c r="J526" i="20"/>
  <c r="L526" i="20" s="1"/>
  <c r="J900" i="20"/>
  <c r="L900" i="20" s="1"/>
  <c r="J1038" i="20"/>
  <c r="L1038" i="20" s="1"/>
  <c r="J1864" i="20"/>
  <c r="L1864" i="20" s="1"/>
  <c r="J1565" i="20"/>
  <c r="L1565" i="20" s="1"/>
  <c r="J1961" i="20"/>
  <c r="L1961" i="20" s="1"/>
  <c r="J798" i="20"/>
  <c r="L798" i="20" s="1"/>
  <c r="J79" i="20"/>
  <c r="L79" i="20" s="1"/>
  <c r="J1069" i="20"/>
  <c r="L1069" i="20" s="1"/>
  <c r="J1488" i="20"/>
  <c r="L1488" i="20" s="1"/>
  <c r="J570" i="20"/>
  <c r="L570" i="20" s="1"/>
  <c r="J2063" i="20"/>
  <c r="L2063" i="20" s="1"/>
  <c r="J1364" i="20"/>
  <c r="L1364" i="20" s="1"/>
  <c r="J2099" i="20"/>
  <c r="L2099" i="20" s="1"/>
  <c r="J1453" i="20"/>
  <c r="L1453" i="20" s="1"/>
  <c r="J1293" i="20"/>
  <c r="L1293" i="20" s="1"/>
  <c r="J172" i="20"/>
  <c r="L172" i="20" s="1"/>
  <c r="J469" i="20"/>
  <c r="L469" i="20" s="1"/>
  <c r="J1246" i="20"/>
  <c r="L1246" i="20" s="1"/>
  <c r="J942" i="20"/>
  <c r="L942" i="20" s="1"/>
  <c r="J1585" i="20"/>
  <c r="L1585" i="20" s="1"/>
  <c r="J1970" i="20"/>
  <c r="L1970" i="20" s="1"/>
  <c r="J1454" i="20"/>
  <c r="L1454" i="20" s="1"/>
  <c r="J1213" i="20"/>
  <c r="L1213" i="20" s="1"/>
  <c r="J1790" i="20"/>
  <c r="L1790" i="20" s="1"/>
  <c r="J1470" i="20"/>
  <c r="L1470" i="20" s="1"/>
  <c r="J1646" i="20"/>
  <c r="L1646" i="20" s="1"/>
  <c r="J1782" i="20"/>
  <c r="L1782" i="20" s="1"/>
  <c r="J2154" i="20"/>
  <c r="L2154" i="20" s="1"/>
  <c r="J1388" i="20"/>
  <c r="L1388" i="20" s="1"/>
  <c r="J1295" i="20"/>
  <c r="L1295" i="20" s="1"/>
  <c r="J131" i="20"/>
  <c r="L131" i="20" s="1"/>
  <c r="J1535" i="20"/>
  <c r="L1535" i="20" s="1"/>
  <c r="J700" i="20"/>
  <c r="L700" i="20" s="1"/>
  <c r="J293" i="20"/>
  <c r="L293" i="20" s="1"/>
  <c r="J2012" i="20"/>
  <c r="L2012" i="20" s="1"/>
  <c r="J861" i="20"/>
  <c r="L861" i="20" s="1"/>
  <c r="J1645" i="20"/>
  <c r="L1645" i="20" s="1"/>
  <c r="J2130" i="20"/>
  <c r="L2130" i="20" s="1"/>
  <c r="J1100" i="20"/>
  <c r="L1100" i="20" s="1"/>
  <c r="J579" i="20"/>
  <c r="L579" i="20" s="1"/>
  <c r="J1227" i="20"/>
  <c r="L1227" i="20" s="1"/>
  <c r="J1850" i="20"/>
  <c r="L1850" i="20" s="1"/>
  <c r="J1909" i="20"/>
  <c r="L1909" i="20" s="1"/>
  <c r="J1657" i="20"/>
  <c r="L1657" i="20" s="1"/>
  <c r="J1618" i="20"/>
  <c r="L1618" i="20" s="1"/>
  <c r="J349" i="20"/>
  <c r="L349" i="20" s="1"/>
  <c r="J405" i="20"/>
  <c r="L405" i="20" s="1"/>
  <c r="J418" i="20"/>
  <c r="L418" i="20" s="1"/>
  <c r="J675" i="20"/>
  <c r="L675" i="20" s="1"/>
  <c r="J1827" i="20"/>
  <c r="L1827" i="20" s="1"/>
  <c r="J1625" i="20"/>
  <c r="L1625" i="20" s="1"/>
  <c r="J2037" i="20"/>
  <c r="L2037" i="20" s="1"/>
  <c r="J1121" i="20"/>
  <c r="L1121" i="20" s="1"/>
  <c r="J581" i="20"/>
  <c r="L581" i="20" s="1"/>
  <c r="J829" i="20"/>
  <c r="L829" i="20" s="1"/>
  <c r="J448" i="20"/>
  <c r="L448" i="20" s="1"/>
  <c r="J1721" i="20"/>
  <c r="L1721" i="20" s="1"/>
  <c r="J1690" i="20"/>
  <c r="L1690" i="20" s="1"/>
  <c r="J1998" i="20"/>
  <c r="L1998" i="20" s="1"/>
  <c r="J816" i="20"/>
  <c r="L816" i="20" s="1"/>
  <c r="J661" i="20"/>
  <c r="L661" i="20" s="1"/>
  <c r="J669" i="20"/>
  <c r="L669" i="20" s="1"/>
  <c r="J1991" i="20"/>
  <c r="L1991" i="20" s="1"/>
  <c r="J1087" i="20"/>
  <c r="L1087" i="20" s="1"/>
  <c r="J468" i="20"/>
  <c r="L468" i="20" s="1"/>
  <c r="J896" i="20"/>
  <c r="L896" i="20" s="1"/>
  <c r="J2156" i="20"/>
  <c r="L2156" i="20" s="1"/>
  <c r="J1199" i="20"/>
  <c r="L1199" i="20" s="1"/>
  <c r="J1904" i="20"/>
  <c r="L1904" i="20" s="1"/>
  <c r="J308" i="20"/>
  <c r="L308" i="20" s="1"/>
  <c r="J1950" i="20"/>
  <c r="L1950" i="20" s="1"/>
  <c r="J585" i="20"/>
  <c r="L585" i="20" s="1"/>
  <c r="J912" i="20"/>
  <c r="L912" i="20" s="1"/>
  <c r="J2030" i="20"/>
  <c r="L2030" i="20" s="1"/>
  <c r="J749" i="20"/>
  <c r="L749" i="20" s="1"/>
  <c r="J363" i="20"/>
  <c r="L363" i="20" s="1"/>
  <c r="J1356" i="20"/>
  <c r="L1356" i="20" s="1"/>
  <c r="J817" i="20"/>
  <c r="L817" i="20" s="1"/>
  <c r="J1133" i="20"/>
  <c r="L1133" i="20" s="1"/>
  <c r="J1869" i="20"/>
  <c r="L1869" i="20" s="1"/>
  <c r="J1629" i="20"/>
  <c r="L1629" i="20" s="1"/>
  <c r="J750" i="20"/>
  <c r="L750" i="20" s="1"/>
  <c r="J381" i="20"/>
  <c r="L381" i="20" s="1"/>
  <c r="J122" i="20"/>
  <c r="L122" i="20" s="1"/>
  <c r="J1769" i="20"/>
  <c r="L1769" i="20" s="1"/>
  <c r="J314" i="20"/>
  <c r="L314" i="20" s="1"/>
  <c r="J2118" i="20"/>
  <c r="L2118" i="20" s="1"/>
  <c r="J1627" i="20"/>
  <c r="L1627" i="20" s="1"/>
  <c r="J246" i="20"/>
  <c r="L246" i="20" s="1"/>
  <c r="J2147" i="20"/>
  <c r="L2147" i="20" s="1"/>
  <c r="J1207" i="20"/>
  <c r="L1207" i="20" s="1"/>
  <c r="J2141" i="20"/>
  <c r="L2141" i="20" s="1"/>
  <c r="J1815" i="20"/>
  <c r="L1815" i="20" s="1"/>
  <c r="J1771" i="20"/>
  <c r="L1771" i="20" s="1"/>
  <c r="J1862" i="20"/>
  <c r="L1862" i="20" s="1"/>
  <c r="J1852" i="20"/>
  <c r="L1852" i="20" s="1"/>
  <c r="J852" i="20"/>
  <c r="L852" i="20" s="1"/>
  <c r="J1480" i="20"/>
  <c r="L1480" i="20" s="1"/>
  <c r="J1516" i="20"/>
  <c r="L1516" i="20" s="1"/>
  <c r="J2068" i="20"/>
  <c r="L2068" i="20" s="1"/>
  <c r="J2049" i="20"/>
  <c r="L2049" i="20" s="1"/>
  <c r="J1271" i="20"/>
  <c r="L1271" i="20" s="1"/>
  <c r="J61" i="20"/>
  <c r="L61" i="20" s="1"/>
  <c r="J460" i="20"/>
  <c r="L460" i="20" s="1"/>
  <c r="J629" i="20"/>
  <c r="L629" i="20" s="1"/>
  <c r="J1902" i="20"/>
  <c r="L1902" i="20" s="1"/>
  <c r="J80" i="20"/>
  <c r="L80" i="20" s="1"/>
  <c r="J1654" i="20"/>
  <c r="L1654" i="20" s="1"/>
  <c r="J1468" i="20"/>
  <c r="L1468" i="20" s="1"/>
  <c r="J1937" i="20"/>
  <c r="L1937" i="20" s="1"/>
  <c r="J1216" i="20"/>
  <c r="L1216" i="20" s="1"/>
  <c r="J264" i="20"/>
  <c r="L264" i="20" s="1"/>
  <c r="J491" i="20"/>
  <c r="L491" i="20" s="1"/>
  <c r="J1153" i="20"/>
  <c r="L1153" i="20" s="1"/>
  <c r="J189" i="20"/>
  <c r="L189" i="20" s="1"/>
  <c r="J393" i="20"/>
  <c r="L393" i="20" s="1"/>
  <c r="J2123" i="20"/>
  <c r="L2123" i="20" s="1"/>
  <c r="J1077" i="20"/>
  <c r="L1077" i="20" s="1"/>
  <c r="J875" i="20"/>
  <c r="L875" i="20" s="1"/>
  <c r="J66" i="20"/>
  <c r="L66" i="20" s="1"/>
  <c r="J1195" i="20"/>
  <c r="L1195" i="20" s="1"/>
  <c r="J430" i="20"/>
  <c r="L430" i="20" s="1"/>
  <c r="J1698" i="20"/>
  <c r="L1698" i="20" s="1"/>
  <c r="J171" i="20"/>
  <c r="L171" i="20" s="1"/>
  <c r="J686" i="20"/>
  <c r="L686" i="20" s="1"/>
  <c r="J487" i="20"/>
  <c r="L487" i="20" s="1"/>
  <c r="J941" i="20"/>
  <c r="L941" i="20" s="1"/>
  <c r="J281" i="20"/>
  <c r="L281" i="20" s="1"/>
  <c r="J608" i="20"/>
  <c r="L608" i="20" s="1"/>
  <c r="J502" i="20"/>
  <c r="L502" i="20" s="1"/>
  <c r="J982" i="20"/>
  <c r="L982" i="20" s="1"/>
  <c r="J992" i="20"/>
  <c r="L992" i="20" s="1"/>
  <c r="J820" i="20"/>
  <c r="L820" i="20" s="1"/>
  <c r="J1682" i="20"/>
  <c r="L1682" i="20" s="1"/>
  <c r="J1408" i="20"/>
  <c r="L1408" i="20" s="1"/>
  <c r="J1853" i="20"/>
  <c r="L1853" i="20" s="1"/>
  <c r="J655" i="20"/>
  <c r="L655" i="20" s="1"/>
  <c r="J1832" i="20"/>
  <c r="L1832" i="20" s="1"/>
  <c r="J1169" i="20"/>
  <c r="L1169" i="20" s="1"/>
  <c r="J548" i="20"/>
  <c r="L548" i="20" s="1"/>
  <c r="J1282" i="20"/>
  <c r="L1282" i="20" s="1"/>
  <c r="J1189" i="20"/>
  <c r="L1189" i="20" s="1"/>
  <c r="J1964" i="20"/>
  <c r="L1964" i="20" s="1"/>
  <c r="J126" i="20"/>
  <c r="L126" i="20" s="1"/>
  <c r="J1240" i="20"/>
  <c r="L1240" i="20" s="1"/>
  <c r="J1968" i="20"/>
  <c r="L1968" i="20" s="1"/>
  <c r="J1020" i="20"/>
  <c r="L1020" i="20" s="1"/>
  <c r="J1090" i="20"/>
  <c r="L1090" i="20" s="1"/>
  <c r="J1234" i="20"/>
  <c r="L1234" i="20" s="1"/>
  <c r="J1871" i="20"/>
  <c r="L1871" i="20" s="1"/>
  <c r="J1563" i="20"/>
  <c r="L1563" i="20" s="1"/>
  <c r="J1093" i="20"/>
  <c r="L1093" i="20" s="1"/>
  <c r="J2001" i="20"/>
  <c r="L2001" i="20" s="1"/>
  <c r="J575" i="20"/>
  <c r="L575" i="20" s="1"/>
  <c r="J1279" i="20"/>
  <c r="L1279" i="20" s="1"/>
  <c r="J1749" i="20"/>
  <c r="L1749" i="20" s="1"/>
  <c r="J1752" i="20"/>
  <c r="L1752" i="20" s="1"/>
  <c r="J1051" i="20"/>
  <c r="L1051" i="20" s="1"/>
  <c r="J1939" i="20"/>
  <c r="L1939" i="20" s="1"/>
  <c r="J638" i="20"/>
  <c r="L638" i="20" s="1"/>
  <c r="J1587" i="20"/>
  <c r="L1587" i="20" s="1"/>
  <c r="J834" i="20"/>
  <c r="L834" i="20" s="1"/>
  <c r="J261" i="20"/>
  <c r="L261" i="20" s="1"/>
  <c r="J1130" i="20"/>
  <c r="L1130" i="20" s="1"/>
  <c r="J2138" i="20"/>
  <c r="L2138" i="20" s="1"/>
  <c r="J2051" i="20"/>
  <c r="L2051" i="20" s="1"/>
  <c r="J1732" i="20"/>
  <c r="L1732" i="20" s="1"/>
  <c r="J776" i="20"/>
  <c r="L776" i="20" s="1"/>
  <c r="J140" i="20"/>
  <c r="L140" i="20" s="1"/>
  <c r="J2117" i="20"/>
  <c r="L2117" i="20" s="1"/>
  <c r="J200" i="20"/>
  <c r="L200" i="20" s="1"/>
  <c r="J810" i="20"/>
  <c r="L810" i="20" s="1"/>
  <c r="J1401" i="20"/>
  <c r="L1401" i="20" s="1"/>
  <c r="J319" i="20"/>
  <c r="L319" i="20" s="1"/>
  <c r="J1574" i="20"/>
  <c r="L1574" i="20" s="1"/>
  <c r="J1965" i="20"/>
  <c r="L1965" i="20" s="1"/>
  <c r="J42" i="20"/>
  <c r="L42" i="20" s="1"/>
  <c r="J1715" i="20"/>
  <c r="L1715" i="20" s="1"/>
  <c r="J1809" i="20"/>
  <c r="L1809" i="20" s="1"/>
  <c r="J876" i="20"/>
  <c r="L876" i="20" s="1"/>
  <c r="J1836" i="20"/>
  <c r="L1836" i="20" s="1"/>
  <c r="J1186" i="20"/>
  <c r="L1186" i="20" s="1"/>
  <c r="J1670" i="20"/>
  <c r="L1670" i="20" s="1"/>
  <c r="J917" i="20"/>
  <c r="L917" i="20" s="1"/>
  <c r="J1210" i="20"/>
  <c r="L1210" i="20" s="1"/>
  <c r="J2016" i="20"/>
  <c r="L2016" i="20" s="1"/>
  <c r="J357" i="20"/>
  <c r="L357" i="20" s="1"/>
  <c r="J353" i="20"/>
  <c r="L353" i="20" s="1"/>
  <c r="J1954" i="20"/>
  <c r="L1954" i="20" s="1"/>
  <c r="J1977" i="20"/>
  <c r="L1977" i="20" s="1"/>
  <c r="J286" i="20"/>
  <c r="L286" i="20" s="1"/>
  <c r="J866" i="20"/>
  <c r="L866" i="20" s="1"/>
  <c r="J1888" i="20"/>
  <c r="L1888" i="20" s="1"/>
  <c r="J1267" i="20"/>
  <c r="L1267" i="20" s="1"/>
  <c r="J1528" i="20"/>
  <c r="L1528" i="20" s="1"/>
  <c r="J1924" i="20"/>
  <c r="L1924" i="20" s="1"/>
  <c r="J236" i="20"/>
  <c r="L236" i="20" s="1"/>
  <c r="J777" i="20"/>
  <c r="L777" i="20" s="1"/>
  <c r="J455" i="20"/>
  <c r="L455" i="20" s="1"/>
  <c r="J1561" i="20"/>
  <c r="L1561" i="20" s="1"/>
  <c r="J841" i="20"/>
  <c r="L841" i="20" s="1"/>
  <c r="J1439" i="20"/>
  <c r="L1439" i="20" s="1"/>
  <c r="J2061" i="20"/>
  <c r="L2061" i="20" s="1"/>
  <c r="J1012" i="20"/>
  <c r="L1012" i="20" s="1"/>
  <c r="J370" i="20"/>
  <c r="L370" i="20" s="1"/>
  <c r="J1497" i="20"/>
  <c r="L1497" i="20" s="1"/>
  <c r="J101" i="20"/>
  <c r="L101" i="20" s="1"/>
  <c r="J1198" i="20"/>
  <c r="L1198" i="20" s="1"/>
  <c r="J1298" i="20"/>
  <c r="L1298" i="20" s="1"/>
  <c r="J1128" i="20"/>
  <c r="L1128" i="20" s="1"/>
  <c r="J818" i="20"/>
  <c r="L818" i="20" s="1"/>
  <c r="J1863" i="20"/>
  <c r="L1863" i="20" s="1"/>
  <c r="J1319" i="20"/>
  <c r="L1319" i="20" s="1"/>
  <c r="J525" i="20"/>
  <c r="L525" i="20" s="1"/>
  <c r="J248" i="20"/>
  <c r="L248" i="20" s="1"/>
  <c r="J935" i="20"/>
  <c r="L935" i="20" s="1"/>
  <c r="J1552" i="20"/>
  <c r="L1552" i="20" s="1"/>
  <c r="J1795" i="20"/>
  <c r="L1795" i="20" s="1"/>
  <c r="J883" i="20"/>
  <c r="L883" i="20" s="1"/>
  <c r="J803" i="20"/>
  <c r="L803" i="20" s="1"/>
  <c r="J787" i="20"/>
  <c r="L787" i="20" s="1"/>
  <c r="J31" i="20"/>
  <c r="L31" i="20" s="1"/>
  <c r="J1335" i="20"/>
  <c r="L1335" i="20" s="1"/>
  <c r="J106" i="20"/>
  <c r="L106" i="20" s="1"/>
  <c r="J1940" i="20"/>
  <c r="L1940" i="20" s="1"/>
  <c r="J793" i="20"/>
  <c r="L793" i="20" s="1"/>
  <c r="J1204" i="20"/>
  <c r="L1204" i="20" s="1"/>
  <c r="J927" i="20"/>
  <c r="L927" i="20" s="1"/>
  <c r="J881" i="20"/>
  <c r="L881" i="20" s="1"/>
  <c r="J1440" i="20"/>
  <c r="L1440" i="20" s="1"/>
  <c r="J1033" i="20"/>
  <c r="L1033" i="20" s="1"/>
  <c r="J1559" i="20"/>
  <c r="L1559" i="20" s="1"/>
  <c r="J702" i="20"/>
  <c r="L702" i="20" s="1"/>
  <c r="J576" i="20"/>
  <c r="L576" i="20" s="1"/>
  <c r="J2025" i="20"/>
  <c r="L2025" i="20" s="1"/>
  <c r="J1555" i="20"/>
  <c r="L1555" i="20" s="1"/>
  <c r="J1441" i="20"/>
  <c r="L1441" i="20" s="1"/>
  <c r="J1868" i="20"/>
  <c r="L1868" i="20" s="1"/>
  <c r="J285" i="20"/>
  <c r="L285" i="20" s="1"/>
  <c r="J1052" i="20"/>
  <c r="L1052" i="20" s="1"/>
  <c r="J1518" i="20"/>
  <c r="L1518" i="20" s="1"/>
  <c r="J1291" i="20"/>
  <c r="L1291" i="20" s="1"/>
  <c r="J1022" i="20"/>
  <c r="L1022" i="20" s="1"/>
  <c r="J637" i="20"/>
  <c r="L637" i="20" s="1"/>
  <c r="J845" i="20"/>
  <c r="L845" i="20" s="1"/>
  <c r="J1619" i="20"/>
  <c r="L1619" i="20" s="1"/>
  <c r="J597" i="20"/>
  <c r="L597" i="20" s="1"/>
  <c r="J1493" i="20"/>
  <c r="L1493" i="20" s="1"/>
  <c r="J1887" i="20"/>
  <c r="L1887" i="20" s="1"/>
  <c r="J2080" i="20"/>
  <c r="L2080" i="20" s="1"/>
  <c r="J1104" i="20"/>
  <c r="L1104" i="20" s="1"/>
  <c r="J1385" i="20"/>
  <c r="L1385" i="20" s="1"/>
  <c r="J1508" i="20"/>
  <c r="L1508" i="20" s="1"/>
  <c r="J1393" i="20"/>
  <c r="L1393" i="20" s="1"/>
  <c r="J887" i="20"/>
  <c r="L887" i="20" s="1"/>
  <c r="J1513" i="20"/>
  <c r="L1513" i="20" s="1"/>
  <c r="J452" i="20"/>
  <c r="L452" i="20" s="1"/>
  <c r="J1593" i="20"/>
  <c r="L1593" i="20" s="1"/>
  <c r="J103" i="20"/>
  <c r="L103" i="20" s="1"/>
  <c r="J1154" i="20"/>
  <c r="L1154" i="20" s="1"/>
  <c r="J1623" i="20"/>
  <c r="L1623" i="20" s="1"/>
  <c r="J651" i="20"/>
  <c r="L651" i="20" s="1"/>
  <c r="J23" i="20"/>
  <c r="L23" i="20" s="1"/>
  <c r="J1689" i="20"/>
  <c r="L1689" i="20" s="1"/>
  <c r="J2119" i="20"/>
  <c r="L2119" i="20" s="1"/>
  <c r="J1151" i="20"/>
  <c r="L1151" i="20" s="1"/>
  <c r="J515" i="20"/>
  <c r="L515" i="20" s="1"/>
  <c r="J1318" i="20"/>
  <c r="L1318" i="20" s="1"/>
  <c r="J1229" i="20"/>
  <c r="L1229" i="20" s="1"/>
  <c r="J1057" i="20"/>
  <c r="L1057" i="20" s="1"/>
  <c r="J572" i="20"/>
  <c r="L572" i="20" s="1"/>
  <c r="J1835" i="20"/>
  <c r="L1835" i="20" s="1"/>
  <c r="J1155" i="20"/>
  <c r="L1155" i="20" s="1"/>
  <c r="J206" i="20"/>
  <c r="L206" i="20" s="1"/>
  <c r="J1157" i="20"/>
  <c r="L1157" i="20" s="1"/>
  <c r="J1327" i="20"/>
  <c r="L1327" i="20" s="1"/>
  <c r="J963" i="20"/>
  <c r="L963" i="20" s="1"/>
  <c r="J543" i="20"/>
  <c r="L543" i="20" s="1"/>
  <c r="J848" i="20"/>
  <c r="L848" i="20" s="1"/>
  <c r="J348" i="20"/>
  <c r="L348" i="20" s="1"/>
  <c r="J58" i="20"/>
  <c r="L58" i="20" s="1"/>
  <c r="J748" i="20"/>
  <c r="L748" i="20" s="1"/>
  <c r="J2150" i="20"/>
  <c r="L2150" i="20" s="1"/>
  <c r="J529" i="20"/>
  <c r="L529" i="20" s="1"/>
  <c r="J287" i="20"/>
  <c r="L287" i="20" s="1"/>
  <c r="J1707" i="20"/>
  <c r="L1707" i="20" s="1"/>
  <c r="J432" i="20"/>
  <c r="L432" i="20" s="1"/>
  <c r="J1049" i="20"/>
  <c r="L1049" i="20" s="1"/>
  <c r="J1773" i="20"/>
  <c r="L1773" i="20" s="1"/>
  <c r="J1053" i="20"/>
  <c r="L1053" i="20" s="1"/>
  <c r="J1039" i="20"/>
  <c r="L1039" i="20" s="1"/>
  <c r="J2040" i="20"/>
  <c r="L2040" i="20" s="1"/>
  <c r="J2086" i="20"/>
  <c r="L2086" i="20" s="1"/>
  <c r="J2060" i="20"/>
  <c r="L2060" i="20" s="1"/>
  <c r="J459" i="20"/>
  <c r="L459" i="20" s="1"/>
  <c r="J599" i="20"/>
  <c r="L599" i="20" s="1"/>
  <c r="J424" i="20"/>
  <c r="L424" i="20" s="1"/>
  <c r="J306" i="20"/>
  <c r="L306" i="20" s="1"/>
  <c r="J1406" i="20"/>
  <c r="L1406" i="20" s="1"/>
  <c r="J1874" i="20"/>
  <c r="L1874" i="20" s="1"/>
  <c r="J421" i="20"/>
  <c r="L421" i="20" s="1"/>
  <c r="J1734" i="20"/>
  <c r="L1734" i="20" s="1"/>
  <c r="J26" i="20"/>
  <c r="L26" i="20" s="1"/>
  <c r="J1037" i="20"/>
  <c r="L1037" i="20" s="1"/>
  <c r="J867" i="20"/>
  <c r="L867" i="20" s="1"/>
  <c r="J1323" i="20"/>
  <c r="L1323" i="20" s="1"/>
  <c r="J541" i="20"/>
  <c r="L541" i="20" s="1"/>
  <c r="J268" i="20"/>
  <c r="L268" i="20" s="1"/>
  <c r="J1952" i="20"/>
  <c r="L1952" i="20" s="1"/>
  <c r="J1999" i="20"/>
  <c r="L1999" i="20" s="1"/>
  <c r="J175" i="20"/>
  <c r="L175" i="20" s="1"/>
  <c r="J1884" i="20"/>
  <c r="L1884" i="20" s="1"/>
  <c r="J1819" i="20"/>
  <c r="L1819" i="20" s="1"/>
  <c r="J423" i="20"/>
  <c r="L423" i="20" s="1"/>
  <c r="J517" i="20"/>
  <c r="L517" i="20" s="1"/>
  <c r="J1741" i="20"/>
  <c r="L1741" i="20" s="1"/>
  <c r="J930" i="20"/>
  <c r="L930" i="20" s="1"/>
  <c r="J1235" i="20"/>
  <c r="L1235" i="20" s="1"/>
  <c r="J783" i="20"/>
  <c r="L783" i="20" s="1"/>
  <c r="J621" i="20"/>
  <c r="L621" i="20" s="1"/>
  <c r="J1941" i="20"/>
  <c r="L1941" i="20" s="1"/>
  <c r="J880" i="20"/>
  <c r="L880" i="20" s="1"/>
  <c r="J1824" i="20"/>
  <c r="L1824" i="20" s="1"/>
  <c r="J735" i="20"/>
  <c r="L735" i="20" s="1"/>
  <c r="J733" i="20"/>
  <c r="L733" i="20" s="1"/>
  <c r="J2153" i="20"/>
  <c r="L2153" i="20" s="1"/>
  <c r="J764" i="20"/>
  <c r="L764" i="20" s="1"/>
  <c r="J940" i="20"/>
  <c r="L940" i="20" s="1"/>
  <c r="J2050" i="20"/>
  <c r="L2050" i="20" s="1"/>
  <c r="J1173" i="20"/>
  <c r="L1173" i="20" s="1"/>
  <c r="J376" i="20"/>
  <c r="L376" i="20" s="1"/>
  <c r="J624" i="20"/>
  <c r="L624" i="20" s="1"/>
  <c r="J147" i="20"/>
  <c r="L147" i="20" s="1"/>
  <c r="J1547" i="20"/>
  <c r="L1547" i="20" s="1"/>
  <c r="J166" i="20"/>
  <c r="L166" i="20" s="1"/>
  <c r="J1414" i="20"/>
  <c r="L1414" i="20" s="1"/>
  <c r="J2070" i="20"/>
  <c r="L2070" i="20" s="1"/>
  <c r="J1807" i="20"/>
  <c r="L1807" i="20" s="1"/>
  <c r="J1285" i="20"/>
  <c r="L1285" i="20" s="1"/>
  <c r="J82" i="20"/>
  <c r="L82" i="20" s="1"/>
  <c r="J715" i="20"/>
  <c r="L715" i="20" s="1"/>
  <c r="J1742" i="20"/>
  <c r="L1742" i="20" s="1"/>
  <c r="J607" i="20"/>
  <c r="L607" i="20" s="1"/>
  <c r="J2062" i="20"/>
  <c r="L2062" i="20" s="1"/>
  <c r="J1768" i="20"/>
  <c r="L1768" i="20" s="1"/>
  <c r="J186" i="20"/>
  <c r="L186" i="20" s="1"/>
  <c r="J1082" i="20"/>
  <c r="L1082" i="20" s="1"/>
  <c r="J1615" i="20"/>
  <c r="L1615" i="20" s="1"/>
  <c r="J630" i="20"/>
  <c r="L630" i="20" s="1"/>
  <c r="J375" i="20"/>
  <c r="L375" i="20" s="1"/>
  <c r="J1709" i="20"/>
  <c r="L1709" i="20" s="1"/>
  <c r="J757" i="20"/>
  <c r="L757" i="20" s="1"/>
  <c r="J1658" i="20"/>
  <c r="L1658" i="20" s="1"/>
  <c r="J408" i="20"/>
  <c r="L408" i="20" s="1"/>
  <c r="J157" i="20"/>
  <c r="L157" i="20" s="1"/>
  <c r="J1704" i="20"/>
  <c r="L1704" i="20" s="1"/>
  <c r="J397" i="20"/>
  <c r="L397" i="20" s="1"/>
  <c r="J1336" i="20"/>
  <c r="L1336" i="20" s="1"/>
  <c r="J1806" i="20"/>
  <c r="L1806" i="20" s="1"/>
  <c r="J582" i="20"/>
  <c r="L582" i="20" s="1"/>
  <c r="J813" i="20"/>
  <c r="L813" i="20" s="1"/>
  <c r="J611" i="20"/>
  <c r="L611" i="20" s="1"/>
  <c r="J1972" i="20"/>
  <c r="L1972" i="20" s="1"/>
  <c r="J644" i="20"/>
  <c r="L644" i="20" s="1"/>
  <c r="J473" i="20"/>
  <c r="L473" i="20" s="1"/>
  <c r="J218" i="20"/>
  <c r="L218" i="20" s="1"/>
  <c r="J1457" i="20"/>
  <c r="L1457" i="20" s="1"/>
  <c r="J24" i="20"/>
  <c r="L24" i="20" s="1"/>
  <c r="J1067" i="20"/>
  <c r="L1067" i="20" s="1"/>
  <c r="J1846" i="20"/>
  <c r="L1846" i="20" s="1"/>
  <c r="J36" i="20"/>
  <c r="L36" i="20" s="1"/>
  <c r="J1044" i="20"/>
  <c r="L1044" i="20" s="1"/>
  <c r="J55" i="20"/>
  <c r="L55" i="20" s="1"/>
  <c r="J1606" i="20"/>
  <c r="L1606" i="20" s="1"/>
  <c r="J981" i="20"/>
  <c r="L981" i="20" s="1"/>
  <c r="J615" i="20"/>
  <c r="L615" i="20" s="1"/>
  <c r="J1313" i="20"/>
  <c r="L1313" i="20" s="1"/>
  <c r="J701" i="20"/>
  <c r="L701" i="20" s="1"/>
  <c r="J1903" i="20"/>
  <c r="L1903" i="20" s="1"/>
  <c r="J972" i="20"/>
  <c r="L972" i="20" s="1"/>
  <c r="J1264" i="20"/>
  <c r="L1264" i="20" s="1"/>
  <c r="J1520" i="20"/>
  <c r="L1520" i="20" s="1"/>
  <c r="J532" i="20"/>
  <c r="L532" i="20" s="1"/>
  <c r="J395" i="20"/>
  <c r="L395" i="20" s="1"/>
  <c r="J1132" i="20"/>
  <c r="L1132" i="20" s="1"/>
  <c r="J530" i="20"/>
  <c r="L530" i="20" s="1"/>
  <c r="J1351" i="20"/>
  <c r="L1351" i="20" s="1"/>
  <c r="J1346" i="20"/>
  <c r="L1346" i="20" s="1"/>
  <c r="J720" i="20"/>
  <c r="L720" i="20" s="1"/>
  <c r="J10" i="20"/>
  <c r="L10" i="20" s="1"/>
  <c r="J1893" i="20"/>
  <c r="L1893" i="20" s="1"/>
  <c r="J850" i="20"/>
  <c r="L850" i="20" s="1"/>
  <c r="J2122" i="20"/>
  <c r="L2122" i="20" s="1"/>
  <c r="J401" i="20"/>
  <c r="L401" i="20" s="1"/>
  <c r="J819" i="20"/>
  <c r="L819" i="20" s="1"/>
  <c r="J805" i="20"/>
  <c r="L805" i="20" s="1"/>
  <c r="J2041" i="20"/>
  <c r="L2041" i="20" s="1"/>
  <c r="J888" i="20"/>
  <c r="L888" i="20" s="1"/>
  <c r="J1577" i="20"/>
  <c r="L1577" i="20" s="1"/>
  <c r="J1643" i="20"/>
  <c r="L1643" i="20" s="1"/>
  <c r="J443" i="20"/>
  <c r="L443" i="20" s="1"/>
  <c r="J48" i="20"/>
  <c r="L48" i="20" s="1"/>
  <c r="J1990" i="20"/>
  <c r="L1990" i="20" s="1"/>
  <c r="J374" i="20"/>
  <c r="L374" i="20" s="1"/>
  <c r="J193" i="20"/>
  <c r="L193" i="20" s="1"/>
  <c r="J437" i="20"/>
  <c r="L437" i="20" s="1"/>
  <c r="J1668" i="20"/>
  <c r="L1668" i="20" s="1"/>
  <c r="J1648" i="20"/>
  <c r="L1648" i="20" s="1"/>
  <c r="J1443" i="20"/>
  <c r="L1443" i="20" s="1"/>
  <c r="J674" i="20"/>
  <c r="L674" i="20" s="1"/>
  <c r="J1637" i="20"/>
  <c r="L1637" i="20" s="1"/>
  <c r="J1261" i="20"/>
  <c r="L1261" i="20" s="1"/>
  <c r="J1005" i="20"/>
  <c r="L1005" i="20" s="1"/>
  <c r="J951" i="20"/>
  <c r="L951" i="20" s="1"/>
  <c r="J1982" i="20"/>
  <c r="L1982" i="20" s="1"/>
  <c r="J790" i="20"/>
  <c r="L790" i="20" s="1"/>
  <c r="J1114" i="20"/>
  <c r="L1114" i="20" s="1"/>
  <c r="J1205" i="20"/>
  <c r="L1205" i="20" s="1"/>
  <c r="J1288" i="20"/>
  <c r="L1288" i="20" s="1"/>
  <c r="J304" i="20"/>
  <c r="L304" i="20" s="1"/>
  <c r="J192" i="20"/>
  <c r="L192" i="20" s="1"/>
  <c r="J943" i="20"/>
  <c r="L943" i="20" s="1"/>
  <c r="J470" i="20"/>
  <c r="L470" i="20" s="1"/>
  <c r="J1550" i="20"/>
  <c r="L1550" i="20" s="1"/>
  <c r="J512" i="20"/>
  <c r="L512" i="20" s="1"/>
  <c r="J497" i="20"/>
  <c r="L497" i="20" s="1"/>
  <c r="J113" i="20"/>
  <c r="L113" i="20" s="1"/>
  <c r="J514" i="20"/>
  <c r="L514" i="20" s="1"/>
  <c r="J1800" i="20"/>
  <c r="L1800" i="20" s="1"/>
  <c r="J822" i="20"/>
  <c r="L822" i="20" s="1"/>
  <c r="J723" i="20"/>
  <c r="L723" i="20" s="1"/>
  <c r="J598" i="20"/>
  <c r="L598" i="20" s="1"/>
  <c r="J433" i="20"/>
  <c r="L433" i="20" s="1"/>
  <c r="J670" i="20"/>
  <c r="L670" i="20" s="1"/>
  <c r="J1168" i="20"/>
  <c r="L1168" i="20" s="1"/>
  <c r="J811" i="20"/>
  <c r="L811" i="20" s="1"/>
  <c r="J855" i="20"/>
  <c r="L855" i="20" s="1"/>
  <c r="J2052" i="20"/>
  <c r="L2052" i="20" s="1"/>
  <c r="J755" i="20"/>
  <c r="L755" i="20" s="1"/>
  <c r="J453" i="20"/>
  <c r="L453" i="20" s="1"/>
  <c r="J95" i="20"/>
  <c r="L95" i="20" s="1"/>
  <c r="J2102" i="20"/>
  <c r="L2102" i="20" s="1"/>
  <c r="J1123" i="20"/>
  <c r="L1123" i="20" s="1"/>
  <c r="J1926" i="20"/>
  <c r="L1926" i="20" s="1"/>
  <c r="J709" i="20"/>
  <c r="L709" i="20" s="1"/>
  <c r="J1217" i="20"/>
  <c r="L1217" i="20" s="1"/>
  <c r="J732" i="20"/>
  <c r="L732" i="20" s="1"/>
  <c r="J642" i="20"/>
  <c r="L642" i="20" s="1"/>
  <c r="J1254" i="20"/>
  <c r="L1254" i="20" s="1"/>
  <c r="J253" i="20"/>
  <c r="L253" i="20" s="1"/>
  <c r="J352" i="20"/>
  <c r="L352" i="20" s="1"/>
  <c r="J162" i="20"/>
  <c r="L162" i="20" s="1"/>
  <c r="J716" i="20"/>
  <c r="L716" i="20" s="1"/>
  <c r="J2151" i="20"/>
  <c r="L2151" i="20" s="1"/>
  <c r="J973" i="20"/>
  <c r="L973" i="20" s="1"/>
  <c r="J1194" i="20"/>
  <c r="L1194" i="20" s="1"/>
  <c r="J163" i="20"/>
  <c r="L163" i="20" s="1"/>
  <c r="J1568" i="20"/>
  <c r="L1568" i="20" s="1"/>
  <c r="J1855" i="20"/>
  <c r="L1855" i="20" s="1"/>
  <c r="J77" i="20"/>
  <c r="L77" i="20" s="1"/>
  <c r="J1710" i="20"/>
  <c r="L1710" i="20" s="1"/>
  <c r="J9" i="20"/>
  <c r="L9" i="20" s="1"/>
  <c r="J1223" i="20"/>
  <c r="L1223" i="20" s="1"/>
  <c r="J1015" i="20"/>
  <c r="L1015" i="20" s="1"/>
  <c r="J152" i="20"/>
  <c r="L152" i="20" s="1"/>
  <c r="J1386" i="20"/>
  <c r="L1386" i="20" s="1"/>
  <c r="J1200" i="20"/>
  <c r="L1200" i="20" s="1"/>
  <c r="J1805" i="20"/>
  <c r="L1805" i="20" s="1"/>
  <c r="J1942" i="20"/>
  <c r="L1942" i="20" s="1"/>
  <c r="J47" i="20"/>
  <c r="L47" i="20" s="1"/>
  <c r="J765" i="20"/>
  <c r="L765" i="20" s="1"/>
  <c r="J1193" i="20"/>
  <c r="L1193" i="20" s="1"/>
  <c r="J1681" i="20"/>
  <c r="L1681" i="20" s="1"/>
  <c r="J1361" i="20"/>
  <c r="L1361" i="20" s="1"/>
  <c r="J278" i="20"/>
  <c r="L278" i="20" s="1"/>
  <c r="J824" i="20"/>
  <c r="L824" i="20" s="1"/>
  <c r="J1141" i="20"/>
  <c r="L1141" i="20" s="1"/>
  <c r="J1185" i="20"/>
  <c r="L1185" i="20" s="1"/>
  <c r="J605" i="20"/>
  <c r="L605" i="20" s="1"/>
  <c r="J481" i="20"/>
  <c r="L481" i="20" s="1"/>
  <c r="J1367" i="20"/>
  <c r="L1367" i="20" s="1"/>
  <c r="J1375" i="20"/>
  <c r="L1375" i="20" s="1"/>
  <c r="J1678" i="20"/>
  <c r="L1678" i="20" s="1"/>
  <c r="J698" i="20"/>
  <c r="L698" i="20" s="1"/>
  <c r="J1764" i="20"/>
  <c r="L1764" i="20" s="1"/>
  <c r="J1726" i="20"/>
  <c r="L1726" i="20" s="1"/>
  <c r="J1475" i="20"/>
  <c r="L1475" i="20" s="1"/>
  <c r="J494" i="20"/>
  <c r="L494" i="20" s="1"/>
  <c r="J196" i="20"/>
  <c r="L196" i="20" s="1"/>
  <c r="J1502" i="20"/>
  <c r="L1502" i="20" s="1"/>
  <c r="J229" i="20"/>
  <c r="L229" i="20" s="1"/>
  <c r="J1611" i="20"/>
  <c r="L1611" i="20" s="1"/>
  <c r="J1529" i="20"/>
  <c r="L1529" i="20" s="1"/>
  <c r="J1232" i="20"/>
  <c r="L1232" i="20" s="1"/>
  <c r="J1492" i="20"/>
  <c r="L1492" i="20" s="1"/>
  <c r="J666" i="20"/>
  <c r="L666" i="20" s="1"/>
  <c r="J714" i="20"/>
  <c r="L714" i="20" s="1"/>
  <c r="J952" i="20"/>
  <c r="L952" i="20" s="1"/>
  <c r="J547" i="20"/>
  <c r="L547" i="20" s="1"/>
  <c r="J1348" i="20"/>
  <c r="L1348" i="20" s="1"/>
  <c r="J1886" i="20"/>
  <c r="L1886" i="20" s="1"/>
  <c r="J1867" i="20"/>
  <c r="L1867" i="20" s="1"/>
  <c r="J1696" i="20"/>
  <c r="L1696" i="20" s="1"/>
  <c r="J226" i="20"/>
  <c r="L226" i="20" s="1"/>
  <c r="J309" i="20"/>
  <c r="L309" i="20" s="1"/>
  <c r="J1880" i="20"/>
  <c r="L1880" i="20" s="1"/>
  <c r="J933" i="20"/>
  <c r="L933" i="20" s="1"/>
  <c r="J808" i="20"/>
  <c r="L808" i="20" s="1"/>
  <c r="J1023" i="20"/>
  <c r="L1023" i="20" s="1"/>
  <c r="J1241" i="20"/>
  <c r="L1241" i="20" s="1"/>
  <c r="J538" i="20"/>
  <c r="L538" i="20" s="1"/>
  <c r="J2132" i="20"/>
  <c r="L2132" i="20" s="1"/>
  <c r="J1851" i="20"/>
  <c r="L1851" i="20" s="1"/>
  <c r="J1910" i="20"/>
  <c r="L1910" i="20" s="1"/>
  <c r="J1975" i="20"/>
  <c r="L1975" i="20" s="1"/>
  <c r="J1490" i="20"/>
  <c r="L1490" i="20" s="1"/>
  <c r="J1554" i="20"/>
  <c r="L1554" i="20" s="1"/>
  <c r="J1228" i="20"/>
  <c r="L1228" i="20" s="1"/>
  <c r="J950" i="20"/>
  <c r="L950" i="20" s="1"/>
  <c r="J345" i="20"/>
  <c r="L345" i="20" s="1"/>
  <c r="J371" i="20"/>
  <c r="L371" i="20" s="1"/>
  <c r="J1003" i="20"/>
  <c r="L1003" i="20" s="1"/>
  <c r="J129" i="20"/>
  <c r="L129" i="20" s="1"/>
  <c r="J1622" i="20"/>
  <c r="L1622" i="20" s="1"/>
  <c r="J1873" i="20"/>
  <c r="L1873" i="20" s="1"/>
  <c r="J451" i="20"/>
  <c r="L451" i="20" s="1"/>
  <c r="J1841" i="20"/>
  <c r="L1841" i="20" s="1"/>
  <c r="J1257" i="20"/>
  <c r="L1257" i="20" s="1"/>
  <c r="J1817" i="20"/>
  <c r="L1817" i="20" s="1"/>
  <c r="J868" i="20"/>
  <c r="L868" i="20" s="1"/>
  <c r="J1775" i="20"/>
  <c r="L1775" i="20" s="1"/>
  <c r="J259" i="20"/>
  <c r="L259" i="20" s="1"/>
  <c r="J1546" i="20"/>
  <c r="L1546" i="20" s="1"/>
  <c r="J569" i="20"/>
  <c r="L569" i="20" s="1"/>
  <c r="J520" i="20"/>
  <c r="L520" i="20" s="1"/>
  <c r="J1969" i="20"/>
  <c r="L1969" i="20" s="1"/>
  <c r="J438" i="20"/>
  <c r="L438" i="20" s="1"/>
  <c r="J839" i="20"/>
  <c r="L839" i="20" s="1"/>
  <c r="J1435" i="20"/>
  <c r="L1435" i="20" s="1"/>
  <c r="J1930" i="20"/>
  <c r="L1930" i="20" s="1"/>
  <c r="J237" i="20"/>
  <c r="L237" i="20" s="1"/>
  <c r="J39" i="20"/>
  <c r="L39" i="20" s="1"/>
  <c r="J118" i="20"/>
  <c r="L118" i="20" s="1"/>
  <c r="J307" i="20"/>
  <c r="L307" i="20" s="1"/>
  <c r="J2017" i="20"/>
  <c r="L2017" i="20" s="1"/>
  <c r="J696" i="20"/>
  <c r="L696" i="20" s="1"/>
  <c r="J587" i="20"/>
  <c r="L587" i="20" s="1"/>
  <c r="J224" i="20"/>
  <c r="L224" i="20" s="1"/>
  <c r="J45" i="20"/>
  <c r="L45" i="20" s="1"/>
  <c r="J2018" i="20"/>
  <c r="L2018" i="20" s="1"/>
  <c r="J1025" i="20"/>
  <c r="L1025" i="20" s="1"/>
  <c r="J1711" i="20"/>
  <c r="L1711" i="20" s="1"/>
  <c r="J1310" i="20"/>
  <c r="L1310" i="20" s="1"/>
  <c r="J321" i="20"/>
  <c r="L321" i="20" s="1"/>
  <c r="J809" i="20"/>
  <c r="L809" i="20" s="1"/>
  <c r="J986" i="20"/>
  <c r="L986" i="20" s="1"/>
  <c r="J18" i="20"/>
  <c r="L18" i="20" s="1"/>
  <c r="J1070" i="20"/>
  <c r="L1070" i="20" s="1"/>
  <c r="J385" i="20"/>
  <c r="L385" i="20" s="1"/>
  <c r="J1632" i="20"/>
  <c r="L1632" i="20" s="1"/>
  <c r="J967" i="20"/>
  <c r="L967" i="20" s="1"/>
  <c r="J1679" i="20"/>
  <c r="L1679" i="20" s="1"/>
  <c r="J1253" i="20"/>
  <c r="L1253" i="20" s="1"/>
  <c r="J1300" i="20"/>
  <c r="L1300" i="20" s="1"/>
  <c r="J1013" i="20"/>
  <c r="L1013" i="20" s="1"/>
  <c r="J2014" i="20"/>
  <c r="L2014" i="20" s="1"/>
  <c r="J731" i="20"/>
  <c r="L731" i="20" s="1"/>
  <c r="J872" i="20"/>
  <c r="L872" i="20" s="1"/>
  <c r="J1080" i="20"/>
  <c r="L1080" i="20" s="1"/>
  <c r="J959" i="20"/>
  <c r="L959" i="20" s="1"/>
  <c r="J562" i="20"/>
  <c r="L562" i="20" s="1"/>
  <c r="J792" i="20"/>
  <c r="L792" i="20" s="1"/>
  <c r="J1799" i="20"/>
  <c r="L1799" i="20" s="1"/>
  <c r="J2129" i="20"/>
  <c r="L2129" i="20" s="1"/>
  <c r="J997" i="20"/>
  <c r="L997" i="20" s="1"/>
  <c r="J1675" i="20"/>
  <c r="L1675" i="20" s="1"/>
  <c r="J1056" i="20"/>
  <c r="L1056" i="20" s="1"/>
  <c r="J1879" i="20"/>
  <c r="L1879" i="20" s="1"/>
  <c r="J1113" i="20"/>
  <c r="L1113" i="20" s="1"/>
  <c r="J1510" i="20"/>
  <c r="L1510" i="20" s="1"/>
  <c r="J1712" i="20"/>
  <c r="L1712" i="20" s="1"/>
  <c r="J380" i="20"/>
  <c r="L380" i="20" s="1"/>
  <c r="J1341" i="20"/>
  <c r="L1341" i="20" s="1"/>
  <c r="J602" i="20"/>
  <c r="L602" i="20" s="1"/>
  <c r="J482" i="20"/>
  <c r="L482" i="20" s="1"/>
  <c r="J921" i="20"/>
  <c r="L921" i="20" s="1"/>
  <c r="J1054" i="20"/>
  <c r="L1054" i="20" s="1"/>
  <c r="J906" i="20"/>
  <c r="L906" i="20" s="1"/>
  <c r="J654" i="20"/>
  <c r="L654" i="20" s="1"/>
  <c r="J561" i="20"/>
  <c r="L561" i="20" s="1"/>
  <c r="J2110" i="20"/>
  <c r="L2110" i="20" s="1"/>
  <c r="J812" i="20"/>
  <c r="L812" i="20" s="1"/>
  <c r="J922" i="20"/>
  <c r="L922" i="20" s="1"/>
  <c r="J2036" i="20"/>
  <c r="L2036" i="20" s="1"/>
  <c r="J1410" i="20"/>
  <c r="L1410" i="20" s="1"/>
  <c r="J1524" i="20"/>
  <c r="L1524" i="20" s="1"/>
  <c r="J38" i="20"/>
  <c r="L38" i="20" s="1"/>
  <c r="J342" i="20"/>
  <c r="L342" i="20" s="1"/>
  <c r="J386" i="20"/>
  <c r="L386" i="20" s="1"/>
  <c r="J703" i="20"/>
  <c r="L703" i="20" s="1"/>
  <c r="J450" i="20"/>
  <c r="L450" i="20" s="1"/>
  <c r="J699" i="20"/>
  <c r="L699" i="20" s="1"/>
  <c r="J176" i="20"/>
  <c r="L176" i="20" s="1"/>
  <c r="J2031" i="20"/>
  <c r="L2031" i="20" s="1"/>
  <c r="J665" i="20"/>
  <c r="L665" i="20" s="1"/>
  <c r="J759" i="20"/>
  <c r="L759" i="20" s="1"/>
  <c r="J355" i="20"/>
  <c r="L355" i="20" s="1"/>
  <c r="J560" i="20"/>
  <c r="L560" i="20" s="1"/>
  <c r="J1985" i="20"/>
  <c r="L1985" i="20" s="1"/>
  <c r="J807" i="20"/>
  <c r="L807" i="20" s="1"/>
  <c r="J2136" i="20"/>
  <c r="L2136" i="20" s="1"/>
  <c r="J746" i="20"/>
  <c r="L746" i="20" s="1"/>
  <c r="J1465" i="20"/>
  <c r="L1465" i="20" s="1"/>
  <c r="J1931" i="20"/>
  <c r="L1931" i="20" s="1"/>
  <c r="J134" i="20"/>
  <c r="L134" i="20" s="1"/>
  <c r="J891" i="20"/>
  <c r="L891" i="20" s="1"/>
  <c r="J737" i="20"/>
  <c r="L737" i="20" s="1"/>
  <c r="J341" i="20"/>
  <c r="L341" i="20" s="1"/>
  <c r="J1567" i="20"/>
  <c r="L1567" i="20" s="1"/>
  <c r="J2103" i="20"/>
  <c r="L2103" i="20" s="1"/>
  <c r="J2011" i="20"/>
  <c r="L2011" i="20" s="1"/>
  <c r="J1158" i="20"/>
  <c r="L1158" i="20" s="1"/>
  <c r="J409" i="20"/>
  <c r="L409" i="20" s="1"/>
  <c r="J1437" i="20"/>
  <c r="L1437" i="20" s="1"/>
  <c r="J961" i="20"/>
  <c r="L961" i="20" s="1"/>
  <c r="J754" i="20"/>
  <c r="L754" i="20" s="1"/>
  <c r="J1498" i="20"/>
  <c r="L1498" i="20" s="1"/>
  <c r="J1509" i="20"/>
  <c r="L1509" i="20" s="1"/>
  <c r="J1638" i="20"/>
  <c r="L1638" i="20" s="1"/>
  <c r="J1182" i="20"/>
  <c r="L1182" i="20" s="1"/>
  <c r="J91" i="20"/>
  <c r="L91" i="20" s="1"/>
  <c r="J7" i="20"/>
  <c r="L7" i="20" s="1"/>
  <c r="J1578" i="20"/>
  <c r="L1578" i="20" s="1"/>
  <c r="J358" i="20"/>
  <c r="L358" i="20" s="1"/>
  <c r="J1321" i="20"/>
  <c r="L1321" i="20" s="1"/>
  <c r="J117" i="20"/>
  <c r="L117" i="20" s="1"/>
  <c r="J1557" i="20"/>
  <c r="L1557" i="20" s="1"/>
  <c r="J1368" i="20"/>
  <c r="L1368" i="20" s="1"/>
  <c r="J1389" i="20"/>
  <c r="L1389" i="20" s="1"/>
  <c r="J539" i="20"/>
  <c r="L539" i="20" s="1"/>
  <c r="J753" i="20"/>
  <c r="L753" i="20" s="1"/>
  <c r="J71" i="20"/>
  <c r="L71" i="20" s="1"/>
  <c r="J1908" i="20"/>
  <c r="L1908" i="20" s="1"/>
  <c r="J1729" i="20"/>
  <c r="L1729" i="20" s="1"/>
  <c r="J854" i="20"/>
  <c r="L854" i="20" s="1"/>
  <c r="J1759" i="20"/>
  <c r="L1759" i="20" s="1"/>
  <c r="J2089" i="20"/>
  <c r="L2089" i="20" s="1"/>
  <c r="J1117" i="20"/>
  <c r="L1117" i="20" s="1"/>
  <c r="J763" i="20"/>
  <c r="L763" i="20" s="1"/>
  <c r="J998" i="20"/>
  <c r="L998" i="20" s="1"/>
  <c r="J616" i="20"/>
  <c r="L616" i="20" s="1"/>
  <c r="J1538" i="20"/>
  <c r="L1538" i="20" s="1"/>
  <c r="J584" i="20"/>
  <c r="L584" i="20" s="1"/>
  <c r="J1041" i="20"/>
  <c r="L1041" i="20" s="1"/>
  <c r="J1953" i="20"/>
  <c r="L1953" i="20" s="1"/>
  <c r="J1485" i="20"/>
  <c r="L1485" i="20" s="1"/>
  <c r="J542" i="20"/>
  <c r="L542" i="20" s="1"/>
  <c r="J694" i="20"/>
  <c r="L694" i="20" s="1"/>
  <c r="J878" i="20"/>
  <c r="L878" i="20" s="1"/>
  <c r="J1010" i="20"/>
  <c r="L1010" i="20" s="1"/>
  <c r="J1621" i="20"/>
  <c r="L1621" i="20" s="1"/>
  <c r="J545" i="20"/>
  <c r="L545" i="20" s="1"/>
  <c r="J838" i="20"/>
  <c r="L838" i="20" s="1"/>
  <c r="J786" i="20"/>
  <c r="L786" i="20" s="1"/>
  <c r="J1188" i="20"/>
  <c r="L1188" i="20" s="1"/>
  <c r="J1907" i="20"/>
  <c r="L1907" i="20" s="1"/>
  <c r="J1448" i="20"/>
  <c r="L1448" i="20" s="1"/>
  <c r="J1237" i="20"/>
  <c r="L1237" i="20" s="1"/>
  <c r="J284" i="20"/>
  <c r="L284" i="20" s="1"/>
  <c r="J1890" i="20"/>
  <c r="L1890" i="20" s="1"/>
  <c r="J1065" i="20"/>
  <c r="L1065" i="20" s="1"/>
  <c r="J1042" i="20"/>
  <c r="L1042" i="20" s="1"/>
  <c r="J2032" i="20"/>
  <c r="L2032" i="20" s="1"/>
  <c r="J347" i="20"/>
  <c r="L347" i="20" s="1"/>
  <c r="J1995" i="20"/>
  <c r="L1995" i="20" s="1"/>
  <c r="J797" i="20"/>
  <c r="L797" i="20" s="1"/>
  <c r="J1831" i="20"/>
  <c r="L1831" i="20" s="1"/>
  <c r="J1096" i="20"/>
  <c r="L1096" i="20" s="1"/>
  <c r="J465" i="20"/>
  <c r="L465" i="20" s="1"/>
  <c r="J369" i="20"/>
  <c r="L369" i="20" s="1"/>
  <c r="J457" i="20"/>
  <c r="L457" i="20" s="1"/>
  <c r="J573" i="20"/>
  <c r="L573" i="20" s="1"/>
  <c r="J1330" i="20"/>
  <c r="L1330" i="20" s="1"/>
  <c r="J1352" i="20"/>
  <c r="L1352" i="20" s="1"/>
  <c r="J28" i="20"/>
  <c r="L28" i="20" s="1"/>
  <c r="J1399" i="20"/>
  <c r="L1399" i="20" s="1"/>
  <c r="J419" i="20"/>
  <c r="L419" i="20" s="1"/>
  <c r="J1612" i="20"/>
  <c r="L1612" i="20" s="1"/>
  <c r="J1755" i="20"/>
  <c r="L1755" i="20" s="1"/>
  <c r="J2085" i="20"/>
  <c r="L2085" i="20" s="1"/>
  <c r="J1974" i="20"/>
  <c r="L1974" i="20" s="1"/>
  <c r="J722" i="20"/>
  <c r="L722" i="20" s="1"/>
  <c r="J851" i="20"/>
  <c r="L851" i="20" s="1"/>
  <c r="J1527" i="20"/>
  <c r="L1527" i="20" s="1"/>
  <c r="J948" i="20"/>
  <c r="L948" i="20" s="1"/>
  <c r="J897" i="20"/>
  <c r="L897" i="20" s="1"/>
  <c r="J1374" i="20"/>
  <c r="L1374" i="20" s="1"/>
  <c r="J980" i="20"/>
  <c r="L980" i="20" s="1"/>
  <c r="J156" i="20"/>
  <c r="L156" i="20" s="1"/>
  <c r="J1912" i="20"/>
  <c r="L1912" i="20" s="1"/>
  <c r="J1083" i="20"/>
  <c r="L1083" i="20" s="1"/>
  <c r="J774" i="20"/>
  <c r="L774" i="20" s="1"/>
  <c r="J2146" i="20"/>
  <c r="L2146" i="20" s="1"/>
  <c r="J275" i="20"/>
  <c r="L275" i="20" s="1"/>
  <c r="J208" i="20"/>
  <c r="L208" i="20" s="1"/>
  <c r="J778" i="20"/>
  <c r="L778" i="20" s="1"/>
  <c r="J1620" i="20"/>
  <c r="L1620" i="20" s="1"/>
  <c r="J1183" i="20"/>
  <c r="L1183" i="20" s="1"/>
  <c r="J919" i="20"/>
  <c r="L919" i="20" s="1"/>
  <c r="J1544" i="20"/>
  <c r="L1544" i="20" s="1"/>
  <c r="J518" i="20"/>
  <c r="L518" i="20" s="1"/>
  <c r="J1397" i="20"/>
  <c r="L1397" i="20" s="1"/>
  <c r="J1981" i="20"/>
  <c r="L1981" i="20" s="1"/>
  <c r="J595" i="20"/>
  <c r="L595" i="20" s="1"/>
  <c r="J1598" i="20"/>
  <c r="L1598" i="20" s="1"/>
  <c r="J378" i="20"/>
  <c r="L378" i="20" s="1"/>
  <c r="J620" i="20"/>
  <c r="L620" i="20" s="1"/>
  <c r="J400" i="20"/>
  <c r="L400" i="20" s="1"/>
  <c r="J557" i="20"/>
  <c r="L557" i="20" s="1"/>
  <c r="J2027" i="20"/>
  <c r="L2027" i="20" s="1"/>
  <c r="J1489" i="20"/>
  <c r="L1489" i="20" s="1"/>
  <c r="J551" i="20"/>
  <c r="L551" i="20" s="1"/>
  <c r="J563" i="20"/>
  <c r="L563" i="20" s="1"/>
  <c r="J2149" i="20"/>
  <c r="L2149" i="20" s="1"/>
  <c r="J271" i="20"/>
  <c r="L271" i="20" s="1"/>
  <c r="J1411" i="20"/>
  <c r="L1411" i="20" s="1"/>
  <c r="J1430" i="20"/>
  <c r="L1430" i="20" s="1"/>
  <c r="J1484" i="20"/>
  <c r="L1484" i="20" s="1"/>
  <c r="J758" i="20"/>
  <c r="L758" i="20" s="1"/>
  <c r="J427" i="20"/>
  <c r="L427" i="20" s="1"/>
  <c r="J1617" i="20"/>
  <c r="L1617" i="20" s="1"/>
  <c r="J645" i="20"/>
  <c r="L645" i="20" s="1"/>
  <c r="J991" i="20"/>
  <c r="L991" i="20" s="1"/>
  <c r="J1634" i="20"/>
  <c r="L1634" i="20" s="1"/>
  <c r="J239" i="20"/>
  <c r="L239" i="20" s="1"/>
  <c r="J69" i="20"/>
  <c r="L69" i="20" s="1"/>
  <c r="J718" i="20"/>
  <c r="L718" i="20" s="1"/>
  <c r="J139" i="20"/>
  <c r="L139" i="20" s="1"/>
  <c r="J1306" i="20"/>
  <c r="L1306" i="20" s="1"/>
  <c r="J1978" i="20"/>
  <c r="L1978" i="20" s="1"/>
  <c r="J1445" i="20"/>
  <c r="L1445" i="20" s="1"/>
  <c r="J1967" i="20"/>
  <c r="L1967" i="20" s="1"/>
  <c r="J1450" i="20"/>
  <c r="L1450" i="20" s="1"/>
  <c r="J1760" i="20"/>
  <c r="L1760" i="20" s="1"/>
  <c r="J871" i="20"/>
  <c r="L871" i="20" s="1"/>
  <c r="J1963" i="20"/>
  <c r="L1963" i="20" s="1"/>
  <c r="J564" i="20"/>
  <c r="L564" i="20" s="1"/>
  <c r="J1392" i="20"/>
  <c r="L1392" i="20" s="1"/>
  <c r="J330" i="20"/>
  <c r="L330" i="20" s="1"/>
  <c r="J1206" i="20"/>
  <c r="L1206" i="20" s="1"/>
  <c r="J1614" i="20"/>
  <c r="L1614" i="20" s="1"/>
  <c r="J583" i="20"/>
  <c r="L583" i="20" s="1"/>
  <c r="J1011" i="20"/>
  <c r="L1011" i="20" s="1"/>
  <c r="J1416" i="20"/>
  <c r="L1416" i="20" s="1"/>
  <c r="J466" i="20"/>
  <c r="L466" i="20" s="1"/>
  <c r="J2076" i="20"/>
  <c r="L2076" i="20" s="1"/>
  <c r="J313" i="20"/>
  <c r="L313" i="20" s="1"/>
  <c r="J505" i="20"/>
  <c r="L505" i="20" s="1"/>
  <c r="J1007" i="20"/>
  <c r="L1007" i="20" s="1"/>
  <c r="J67" i="20"/>
  <c r="L67" i="20" s="1"/>
  <c r="J1500" i="20"/>
  <c r="L1500" i="20" s="1"/>
  <c r="J1744" i="20"/>
  <c r="L1744" i="20" s="1"/>
  <c r="J1663" i="20"/>
  <c r="L1663" i="20" s="1"/>
  <c r="J1662" i="20"/>
  <c r="L1662" i="20" s="1"/>
  <c r="J2069" i="20"/>
  <c r="L2069" i="20" s="1"/>
  <c r="J2145" i="20"/>
  <c r="L2145" i="20" s="1"/>
  <c r="J910" i="20"/>
  <c r="L910" i="20" s="1"/>
  <c r="J609" i="20"/>
  <c r="L609" i="20" s="1"/>
  <c r="J613" i="20"/>
  <c r="L613" i="20" s="1"/>
  <c r="J1317" i="20"/>
  <c r="L1317" i="20" s="1"/>
  <c r="J1802" i="20"/>
  <c r="L1802" i="20" s="1"/>
  <c r="J1400" i="20"/>
  <c r="L1400" i="20" s="1"/>
  <c r="J680" i="20"/>
  <c r="L680" i="20" s="1"/>
  <c r="J1043" i="20"/>
  <c r="L1043" i="20" s="1"/>
  <c r="J2075" i="20"/>
  <c r="L2075" i="20" s="1"/>
  <c r="J1932" i="20"/>
  <c r="L1932" i="20" s="1"/>
  <c r="J1315" i="20"/>
  <c r="L1315" i="20" s="1"/>
  <c r="J1251" i="20"/>
  <c r="L1251" i="20" s="1"/>
  <c r="J1730" i="20"/>
  <c r="L1730" i="20" s="1"/>
  <c r="J269" i="20"/>
  <c r="L269" i="20" s="1"/>
  <c r="J964" i="20"/>
  <c r="L964" i="20" s="1"/>
  <c r="J771" i="20"/>
  <c r="L771" i="20" s="1"/>
  <c r="J1202" i="20"/>
  <c r="L1202" i="20" s="1"/>
  <c r="J445" i="20"/>
  <c r="L445" i="20" s="1"/>
  <c r="J2078" i="20"/>
  <c r="L2078" i="20" s="1"/>
  <c r="J554" i="20"/>
  <c r="L554" i="20" s="1"/>
  <c r="J146" i="20"/>
  <c r="L146" i="20" s="1"/>
  <c r="J2127" i="20"/>
  <c r="L2127" i="20" s="1"/>
  <c r="J104" i="20"/>
  <c r="L104" i="20" s="1"/>
  <c r="J2128" i="20"/>
  <c r="L2128" i="20" s="1"/>
  <c r="J447" i="20"/>
  <c r="L447" i="20" s="1"/>
  <c r="J1905" i="20"/>
  <c r="L1905" i="20" s="1"/>
  <c r="J1948" i="20"/>
  <c r="L1948" i="20" s="1"/>
  <c r="J1479" i="20"/>
  <c r="L1479" i="20" s="1"/>
  <c r="J1821" i="20"/>
  <c r="L1821" i="20" s="1"/>
  <c r="J1838" i="20"/>
  <c r="L1838" i="20" s="1"/>
  <c r="J752" i="20"/>
  <c r="L752" i="20" s="1"/>
  <c r="J1164" i="20"/>
  <c r="L1164" i="20" s="1"/>
  <c r="J99" i="20"/>
  <c r="L99" i="20" s="1"/>
  <c r="J1171" i="20"/>
  <c r="L1171" i="20" s="1"/>
  <c r="J325" i="20"/>
  <c r="L325" i="20" s="1"/>
  <c r="J1140" i="20"/>
  <c r="L1140" i="20" s="1"/>
  <c r="J1172" i="20"/>
  <c r="L1172" i="20" s="1"/>
  <c r="J784" i="20"/>
  <c r="L784" i="20" s="1"/>
  <c r="J800" i="20"/>
  <c r="L800" i="20" s="1"/>
  <c r="J853" i="20"/>
  <c r="L853" i="20" s="1"/>
  <c r="J962" i="20"/>
  <c r="L962" i="20" s="1"/>
  <c r="J272" i="20"/>
  <c r="L272" i="20" s="1"/>
  <c r="J889" i="20"/>
  <c r="L889" i="20" s="1"/>
  <c r="J628" i="20"/>
  <c r="L628" i="20" s="1"/>
  <c r="J198" i="20"/>
  <c r="L198" i="20" s="1"/>
  <c r="J1626" i="20"/>
  <c r="L1626" i="20" s="1"/>
  <c r="J983" i="20"/>
  <c r="L983" i="20" s="1"/>
  <c r="J1055" i="20"/>
  <c r="L1055" i="20" s="1"/>
  <c r="J580" i="20"/>
  <c r="L580" i="20" s="1"/>
  <c r="J1329" i="20"/>
  <c r="L1329" i="20" s="1"/>
  <c r="J1175" i="20"/>
  <c r="L1175" i="20" s="1"/>
  <c r="J20" i="20"/>
  <c r="L20" i="20" s="1"/>
  <c r="J939" i="20"/>
  <c r="L939" i="20" s="1"/>
  <c r="J425" i="20"/>
  <c r="L425" i="20" s="1"/>
  <c r="J1580" i="20"/>
  <c r="L1580" i="20" s="1"/>
  <c r="J167" i="20"/>
  <c r="L167" i="20" s="1"/>
  <c r="J180" i="20"/>
  <c r="L180" i="20" s="1"/>
  <c r="J724" i="20"/>
  <c r="L724" i="20" s="1"/>
  <c r="J4" i="20"/>
  <c r="L4" i="20" s="1"/>
  <c r="J626" i="20"/>
  <c r="L626" i="20" s="1"/>
  <c r="J422" i="20"/>
  <c r="L422" i="20" s="1"/>
  <c r="J667" i="20"/>
  <c r="L667" i="20" s="1"/>
  <c r="J550" i="20"/>
  <c r="L550" i="20" s="1"/>
  <c r="J984" i="20"/>
  <c r="L984" i="20" s="1"/>
  <c r="J767" i="20"/>
  <c r="L767" i="20" s="1"/>
  <c r="J392" i="20"/>
  <c r="L392" i="20" s="1"/>
  <c r="J1002" i="20"/>
  <c r="L1002" i="20" s="1"/>
  <c r="J169" i="20"/>
  <c r="L169" i="20" s="1"/>
  <c r="J739" i="20"/>
  <c r="L739" i="20" s="1"/>
  <c r="J1866" i="20"/>
  <c r="L1866" i="20" s="1"/>
  <c r="J1655" i="20"/>
  <c r="L1655" i="20" s="1"/>
  <c r="J622" i="20"/>
  <c r="L622" i="20" s="1"/>
  <c r="J1892" i="20"/>
  <c r="L1892" i="20" s="1"/>
  <c r="J315" i="20"/>
  <c r="L315" i="20" s="1"/>
  <c r="J711" i="20"/>
  <c r="L711" i="20" s="1"/>
  <c r="J1212" i="20"/>
  <c r="L1212" i="20" s="1"/>
  <c r="J1804" i="20"/>
  <c r="L1804" i="20" s="1"/>
  <c r="J987" i="20"/>
  <c r="L987" i="20" s="1"/>
  <c r="J1106" i="20"/>
  <c r="L1106" i="20" s="1"/>
  <c r="J125" i="20"/>
  <c r="L125" i="20" s="1"/>
  <c r="J728" i="20"/>
  <c r="L728" i="20" s="1"/>
  <c r="J367" i="20"/>
  <c r="L367" i="20" s="1"/>
  <c r="J1660" i="20"/>
  <c r="L1660" i="20" s="1"/>
  <c r="J553" i="20"/>
  <c r="L553" i="20" s="1"/>
  <c r="J1540" i="20"/>
  <c r="L1540" i="20" s="1"/>
  <c r="J843" i="20"/>
  <c r="L843" i="20" s="1"/>
  <c r="J1641" i="20"/>
  <c r="L1641" i="20" s="1"/>
  <c r="J1984" i="20"/>
  <c r="L1984" i="20" s="1"/>
  <c r="J188" i="20"/>
  <c r="L188" i="20" s="1"/>
  <c r="J485" i="20"/>
  <c r="L485" i="20" s="1"/>
  <c r="J828" i="20"/>
  <c r="L828" i="20" s="1"/>
  <c r="J1495" i="20"/>
  <c r="L1495" i="20" s="1"/>
  <c r="J691" i="20"/>
  <c r="L691" i="20" s="1"/>
  <c r="J1949" i="20"/>
  <c r="L1949" i="20" s="1"/>
  <c r="J1843" i="20"/>
  <c r="L1843" i="20" s="1"/>
  <c r="J1727" i="20"/>
  <c r="L1727" i="20" s="1"/>
  <c r="J2015" i="20"/>
  <c r="L2015" i="20" s="1"/>
  <c r="J612" i="20"/>
  <c r="L612" i="20" s="1"/>
  <c r="J1099" i="20"/>
  <c r="L1099" i="20" s="1"/>
  <c r="J1451" i="20"/>
  <c r="L1451" i="20" s="1"/>
  <c r="J242" i="20"/>
  <c r="L242" i="20" s="1"/>
  <c r="J44" i="20"/>
  <c r="L44" i="20" s="1"/>
  <c r="J1722" i="20"/>
  <c r="L1722" i="20" s="1"/>
  <c r="J201" i="20"/>
  <c r="L201" i="20" s="1"/>
  <c r="J390" i="20"/>
  <c r="L390" i="20" s="1"/>
  <c r="J1517" i="20"/>
  <c r="L1517" i="20" s="1"/>
  <c r="J1165" i="20"/>
  <c r="L1165" i="20" s="1"/>
  <c r="J263" i="20"/>
  <c r="L263" i="20" s="1"/>
  <c r="J1822" i="20"/>
  <c r="L1822" i="20" s="1"/>
  <c r="J1031" i="20"/>
  <c r="L1031" i="20" s="1"/>
  <c r="J1494" i="20"/>
  <c r="L1494" i="20" s="1"/>
  <c r="J1085" i="20"/>
  <c r="L1085" i="20" s="1"/>
  <c r="J762" i="20"/>
  <c r="L762" i="20" s="1"/>
  <c r="J68" i="20"/>
  <c r="L68" i="20" s="1"/>
  <c r="J695" i="20"/>
  <c r="L695" i="20" s="1"/>
  <c r="J1272" i="20"/>
  <c r="L1272" i="20" s="1"/>
  <c r="J1047" i="20"/>
  <c r="L1047" i="20" s="1"/>
  <c r="J601" i="20"/>
  <c r="L601" i="20" s="1"/>
  <c r="J199" i="20"/>
  <c r="L199" i="20" s="1"/>
  <c r="J697" i="20"/>
  <c r="L697" i="20" s="1"/>
  <c r="J1126" i="20"/>
  <c r="L1126" i="20" s="1"/>
  <c r="J1653" i="20"/>
  <c r="L1653" i="20" s="1"/>
  <c r="J903" i="20"/>
  <c r="L903" i="20" s="1"/>
  <c r="J689" i="20"/>
  <c r="L689" i="20" s="1"/>
  <c r="J772" i="20"/>
  <c r="L772" i="20" s="1"/>
  <c r="J1122" i="20"/>
  <c r="L1122" i="20" s="1"/>
  <c r="J114" i="20"/>
  <c r="L114" i="20" s="1"/>
  <c r="J1463" i="20"/>
  <c r="L1463" i="20" s="1"/>
  <c r="J1687" i="20"/>
  <c r="L1687" i="20" s="1"/>
  <c r="J145" i="20"/>
  <c r="L145" i="20" s="1"/>
  <c r="J1429" i="20"/>
  <c r="L1429" i="20" s="1"/>
  <c r="J499" i="20"/>
  <c r="L499" i="20" s="1"/>
  <c r="J1917" i="20"/>
  <c r="L1917" i="20" s="1"/>
  <c r="J102" i="20"/>
  <c r="L102" i="20" s="1"/>
  <c r="J1636" i="20"/>
  <c r="L1636" i="20" s="1"/>
  <c r="J54" i="20"/>
  <c r="L54" i="20" s="1"/>
  <c r="J710" i="20"/>
  <c r="L710" i="20" s="1"/>
  <c r="J214" i="20"/>
  <c r="L214" i="20" s="1"/>
  <c r="J412" i="20"/>
  <c r="L412" i="20" s="1"/>
  <c r="J52" i="20"/>
  <c r="L52" i="20" s="1"/>
  <c r="J1740" i="20"/>
  <c r="L1740" i="20" s="1"/>
  <c r="J1810" i="20"/>
  <c r="L1810" i="20" s="1"/>
  <c r="J179" i="20"/>
  <c r="L179" i="20" s="1"/>
  <c r="J1452" i="20"/>
  <c r="L1452" i="20" s="1"/>
  <c r="J738" i="20"/>
  <c r="L738" i="20" s="1"/>
  <c r="J1569" i="20"/>
  <c r="L1569" i="20" s="1"/>
  <c r="J1281" i="20"/>
  <c r="L1281" i="20" s="1"/>
  <c r="J1137" i="20"/>
  <c r="L1137" i="20" s="1"/>
  <c r="J627" i="20"/>
  <c r="L627" i="20" s="1"/>
  <c r="J441" i="20"/>
  <c r="L441" i="20" s="1"/>
  <c r="J1960" i="20"/>
  <c r="L1960" i="20" s="1"/>
  <c r="J1944" i="20"/>
  <c r="L1944" i="20" s="1"/>
  <c r="J760" i="20"/>
  <c r="L760" i="20" s="1"/>
  <c r="J2058" i="20"/>
  <c r="L2058" i="20" s="1"/>
  <c r="J1278" i="20"/>
  <c r="L1278" i="20" s="1"/>
  <c r="J1131" i="20"/>
  <c r="L1131" i="20" s="1"/>
  <c r="J1684" i="20"/>
  <c r="L1684" i="20" s="1"/>
  <c r="J88" i="20"/>
  <c r="L88" i="20" s="1"/>
  <c r="J492" i="20"/>
  <c r="L492" i="20" s="1"/>
  <c r="J1471" i="20"/>
  <c r="L1471" i="20" s="1"/>
  <c r="J1767" i="20"/>
  <c r="L1767" i="20" s="1"/>
  <c r="J220" i="20"/>
  <c r="L220" i="20" s="1"/>
  <c r="J791" i="20"/>
  <c r="L791" i="20" s="1"/>
  <c r="J1590" i="20"/>
  <c r="L1590" i="20" s="1"/>
  <c r="J1523" i="20"/>
  <c r="L1523" i="20" s="1"/>
  <c r="J2044" i="20"/>
  <c r="L2044" i="20" s="1"/>
  <c r="J1486" i="20"/>
  <c r="L1486" i="20" s="1"/>
  <c r="J985" i="20"/>
  <c r="L985" i="20" s="1"/>
  <c r="J730" i="20"/>
  <c r="L730" i="20" s="1"/>
  <c r="J1365" i="20"/>
  <c r="L1365" i="20" s="1"/>
  <c r="J1772" i="20"/>
  <c r="L1772" i="20" s="1"/>
  <c r="J640" i="20"/>
  <c r="L640" i="20" s="1"/>
  <c r="J1124" i="20"/>
  <c r="L1124" i="20" s="1"/>
  <c r="J1570" i="20"/>
  <c r="L1570" i="20" s="1"/>
  <c r="J96" i="20"/>
  <c r="L96" i="20" s="1"/>
  <c r="J2053" i="20"/>
  <c r="L2053" i="20" s="1"/>
  <c r="J1649" i="20"/>
  <c r="L1649" i="20" s="1"/>
  <c r="J1081" i="20"/>
  <c r="L1081" i="20" s="1"/>
  <c r="J243" i="20"/>
  <c r="L243" i="20" s="1"/>
  <c r="J258" i="20"/>
  <c r="L258" i="20" s="1"/>
  <c r="J1307" i="20"/>
  <c r="L1307" i="20" s="1"/>
  <c r="J496" i="20"/>
  <c r="L496" i="20" s="1"/>
  <c r="J799" i="20"/>
  <c r="L799" i="20" s="1"/>
  <c r="J1135" i="20"/>
  <c r="L1135" i="20" s="1"/>
  <c r="J2115" i="20"/>
  <c r="L2115" i="20" s="1"/>
  <c r="J1717" i="20"/>
  <c r="L1717" i="20" s="1"/>
  <c r="J290" i="20"/>
  <c r="L290" i="20" s="1"/>
  <c r="J1635" i="20"/>
  <c r="L1635" i="20" s="1"/>
  <c r="J1844" i="20"/>
  <c r="L1844" i="20" s="1"/>
  <c r="J1297" i="20"/>
  <c r="L1297" i="20" s="1"/>
  <c r="J1534" i="20"/>
  <c r="L1534" i="20" s="1"/>
  <c r="J833" i="20"/>
  <c r="L833" i="20" s="1"/>
  <c r="J558" i="20"/>
  <c r="L558" i="20" s="1"/>
  <c r="J1816" i="20"/>
  <c r="L1816" i="20" s="1"/>
  <c r="J1483" i="20"/>
  <c r="L1483" i="20" s="1"/>
  <c r="J1014" i="20"/>
  <c r="L1014" i="20" s="1"/>
  <c r="J1786" i="20"/>
  <c r="L1786" i="20" s="1"/>
  <c r="J729" i="20"/>
  <c r="L729" i="20" s="1"/>
  <c r="J1592" i="20"/>
  <c r="L1592" i="20" s="1"/>
  <c r="J389" i="20"/>
  <c r="L389" i="20" s="1"/>
  <c r="J64" i="20"/>
  <c r="L64" i="20" s="1"/>
  <c r="J150" i="20"/>
  <c r="L150" i="20" s="1"/>
  <c r="J1370" i="20"/>
  <c r="L1370" i="20" s="1"/>
  <c r="J1728" i="20"/>
  <c r="L1728" i="20" s="1"/>
  <c r="J1919" i="20"/>
  <c r="L1919" i="20" s="1"/>
  <c r="J1259" i="20"/>
  <c r="L1259" i="20" s="1"/>
  <c r="J1270" i="20"/>
  <c r="L1270" i="20" s="1"/>
  <c r="J1433" i="20"/>
  <c r="L1433" i="20" s="1"/>
  <c r="J858" i="20"/>
  <c r="L858" i="20" s="1"/>
  <c r="J1309" i="20"/>
  <c r="L1309" i="20" s="1"/>
  <c r="J706" i="20"/>
  <c r="L706" i="20" s="1"/>
  <c r="J726" i="20"/>
  <c r="L726" i="20" s="1"/>
  <c r="J1220" i="20"/>
  <c r="L1220" i="20" s="1"/>
  <c r="J402" i="20"/>
  <c r="L402" i="20" s="1"/>
  <c r="J1405" i="20"/>
  <c r="L1405" i="20" s="1"/>
  <c r="J1209" i="20"/>
  <c r="L1209" i="20" s="1"/>
  <c r="J41" i="20"/>
  <c r="L41" i="20" s="1"/>
  <c r="J1320" i="20"/>
  <c r="L1320" i="20" s="1"/>
  <c r="J944" i="20"/>
  <c r="L944" i="20" s="1"/>
  <c r="J92" i="20"/>
  <c r="L92" i="20" s="1"/>
  <c r="J1878" i="20"/>
  <c r="L1878" i="20" s="1"/>
  <c r="J1108" i="20"/>
  <c r="L1108" i="20" s="1"/>
  <c r="J957" i="20"/>
  <c r="L957" i="20" s="1"/>
  <c r="J1312" i="20"/>
  <c r="L1312" i="20" s="1"/>
  <c r="J245" i="20"/>
  <c r="L245" i="20" s="1"/>
  <c r="J1774" i="20"/>
  <c r="L1774" i="20" s="1"/>
  <c r="J1532" i="20"/>
  <c r="L1532" i="20" s="1"/>
  <c r="J904" i="20"/>
  <c r="L904" i="20" s="1"/>
  <c r="J132" i="20"/>
  <c r="L132" i="20" s="1"/>
  <c r="J1776" i="20"/>
  <c r="L1776" i="20" s="1"/>
  <c r="J1906" i="20"/>
  <c r="L1906" i="20" s="1"/>
  <c r="J907" i="20"/>
  <c r="L907" i="20" s="1"/>
  <c r="J1947" i="20"/>
  <c r="L1947" i="20" s="1"/>
  <c r="J217" i="20"/>
  <c r="L217" i="20" s="1"/>
  <c r="J489" i="20"/>
  <c r="L489" i="20" s="1"/>
  <c r="J1409" i="20"/>
  <c r="L1409" i="20" s="1"/>
  <c r="J1541" i="20"/>
  <c r="L1541" i="20" s="1"/>
  <c r="J317" i="20"/>
  <c r="L317" i="20" s="1"/>
  <c r="J1854" i="20"/>
  <c r="L1854" i="20" s="1"/>
  <c r="J1112" i="20"/>
  <c r="L1112" i="20" s="1"/>
  <c r="J323" i="20"/>
  <c r="L323" i="20" s="1"/>
  <c r="J559" i="20"/>
  <c r="L559" i="20" s="1"/>
  <c r="J251" i="20"/>
  <c r="L251" i="20" s="1"/>
  <c r="J1758" i="20"/>
  <c r="L1758" i="20" s="1"/>
  <c r="J773" i="20"/>
  <c r="L773" i="20" s="1"/>
  <c r="J230" i="20"/>
  <c r="L230" i="20" s="1"/>
  <c r="J877" i="20"/>
  <c r="L877" i="20" s="1"/>
  <c r="J1286" i="20"/>
  <c r="L1286" i="20" s="1"/>
  <c r="J549" i="20"/>
  <c r="L549" i="20" s="1"/>
  <c r="J2087" i="20"/>
  <c r="L2087" i="20" s="1"/>
  <c r="J1700" i="20"/>
  <c r="L1700" i="20" s="1"/>
  <c r="J480" i="20"/>
  <c r="L480" i="20" s="1"/>
  <c r="J911" i="20"/>
  <c r="L911" i="20" s="1"/>
  <c r="J2140" i="20"/>
  <c r="L2140" i="20" s="1"/>
  <c r="J890" i="20"/>
  <c r="L890" i="20" s="1"/>
  <c r="J1702" i="20"/>
  <c r="L1702" i="20" s="1"/>
  <c r="J442" i="20"/>
  <c r="L442" i="20" s="1"/>
  <c r="J1218" i="20"/>
  <c r="L1218" i="20" s="1"/>
  <c r="J1273" i="20"/>
  <c r="L1273" i="20" s="1"/>
  <c r="J1391" i="20"/>
  <c r="L1391" i="20" s="1"/>
  <c r="J1225" i="20"/>
  <c r="L1225" i="20" s="1"/>
  <c r="J832" i="20"/>
  <c r="L832" i="20" s="1"/>
  <c r="J524" i="20"/>
  <c r="L524" i="20" s="1"/>
  <c r="J1987" i="20"/>
  <c r="L1987" i="20" s="1"/>
  <c r="J1449" i="20"/>
  <c r="L1449" i="20" s="1"/>
  <c r="J2074" i="20"/>
  <c r="L2074" i="20" s="1"/>
  <c r="J1551" i="20"/>
  <c r="L1551" i="20" s="1"/>
  <c r="J1514" i="20"/>
  <c r="L1514" i="20" s="1"/>
  <c r="J1078" i="20"/>
  <c r="L1078" i="20" s="1"/>
  <c r="J1915" i="20"/>
  <c r="L1915" i="20" s="1"/>
  <c r="J533" i="20"/>
  <c r="L533" i="20" s="1"/>
  <c r="J756" i="20"/>
  <c r="L756" i="20" s="1"/>
  <c r="J1322" i="20"/>
  <c r="L1322" i="20" s="1"/>
  <c r="J717" i="20"/>
  <c r="L717" i="20" s="1"/>
  <c r="J1699" i="20"/>
  <c r="L1699" i="20" s="1"/>
  <c r="J534" i="20"/>
  <c r="L534" i="20" s="1"/>
  <c r="J1160" i="20"/>
  <c r="L1160" i="20" s="1"/>
  <c r="J435" i="20"/>
  <c r="L435" i="20" s="1"/>
  <c r="J1299" i="20"/>
  <c r="L1299" i="20" s="1"/>
  <c r="J513" i="20"/>
  <c r="L513" i="20" s="1"/>
  <c r="J1304" i="20"/>
  <c r="L1304" i="20" s="1"/>
  <c r="J1859" i="20"/>
  <c r="L1859" i="20" s="1"/>
  <c r="J1572" i="20"/>
  <c r="L1572" i="20" s="1"/>
  <c r="J301" i="20"/>
  <c r="L301" i="20" s="1"/>
  <c r="J1103" i="20"/>
  <c r="L1103" i="20" s="1"/>
  <c r="J1380" i="20"/>
  <c r="L1380" i="20" s="1"/>
  <c r="J1460" i="20"/>
  <c r="L1460" i="20" s="1"/>
  <c r="J1249" i="20"/>
  <c r="L1249" i="20" s="1"/>
  <c r="J960" i="20"/>
  <c r="L960" i="20" s="1"/>
  <c r="J1582" i="20"/>
  <c r="L1582" i="20" s="1"/>
  <c r="J1536" i="20"/>
  <c r="L1536" i="20" s="1"/>
  <c r="J1955" i="20"/>
  <c r="L1955" i="20" s="1"/>
  <c r="J1778" i="20"/>
  <c r="L1778" i="20" s="1"/>
  <c r="J745" i="20"/>
  <c r="L745" i="20" s="1"/>
  <c r="J1993" i="20"/>
  <c r="L1993" i="20" s="1"/>
  <c r="J1061" i="20"/>
  <c r="L1061" i="20" s="1"/>
  <c r="J446" i="20"/>
  <c r="L446" i="20" s="1"/>
  <c r="J1072" i="20"/>
  <c r="L1072" i="20" s="1"/>
  <c r="J84" i="20"/>
  <c r="L84" i="20" s="1"/>
  <c r="J338" i="20"/>
  <c r="L338" i="20" s="1"/>
  <c r="J1363" i="20"/>
  <c r="L1363" i="20" s="1"/>
  <c r="J594" i="20"/>
  <c r="L594" i="20" s="1"/>
  <c r="J387" i="20"/>
  <c r="L387" i="20" s="1"/>
  <c r="J57" i="20"/>
  <c r="L57" i="20" s="1"/>
  <c r="J2045" i="20"/>
  <c r="L2045" i="20" s="1"/>
  <c r="J1378" i="20"/>
  <c r="L1378" i="20" s="1"/>
  <c r="J929" i="20"/>
  <c r="L929" i="20" s="1"/>
  <c r="J574" i="20"/>
  <c r="L574" i="20" s="1"/>
  <c r="J633" i="20"/>
  <c r="L633" i="20" s="1"/>
  <c r="J1860" i="20"/>
  <c r="L1860" i="20" s="1"/>
  <c r="J2134" i="20"/>
  <c r="L2134" i="20" s="1"/>
  <c r="J1877" i="20"/>
  <c r="L1877" i="20" s="1"/>
  <c r="J994" i="20"/>
  <c r="L994" i="20" s="1"/>
  <c r="J143" i="20"/>
  <c r="L143" i="20" s="1"/>
  <c r="J1501" i="20"/>
  <c r="L1501" i="20" s="1"/>
  <c r="J1783" i="20"/>
  <c r="L1783" i="20" s="1"/>
  <c r="J2004" i="20"/>
  <c r="L2004" i="20" s="1"/>
  <c r="J596" i="20"/>
  <c r="L596" i="20" s="1"/>
  <c r="J181" i="20"/>
  <c r="L181" i="20" s="1"/>
  <c r="J672" i="20"/>
  <c r="L672" i="20" s="1"/>
  <c r="J503" i="20"/>
  <c r="L503" i="20" s="1"/>
  <c r="J928" i="20"/>
  <c r="L928" i="20" s="1"/>
  <c r="J1089" i="20"/>
  <c r="L1089" i="20" s="1"/>
  <c r="J484" i="20"/>
  <c r="L484" i="20" s="1"/>
  <c r="J1720" i="20"/>
  <c r="L1720" i="20" s="1"/>
  <c r="J1686" i="20"/>
  <c r="L1686" i="20" s="1"/>
  <c r="J1787" i="20"/>
  <c r="L1787" i="20" s="1"/>
  <c r="J383" i="20"/>
  <c r="L383" i="20" s="1"/>
  <c r="J1901" i="20"/>
  <c r="L1901" i="20" s="1"/>
  <c r="J1794" i="20"/>
  <c r="L1794" i="20" s="1"/>
  <c r="J1111" i="20"/>
  <c r="L1111" i="20" s="1"/>
  <c r="J1432" i="20"/>
  <c r="L1432" i="20" s="1"/>
  <c r="J1823" i="20"/>
  <c r="L1823" i="20" s="1"/>
  <c r="J1724" i="20"/>
  <c r="L1724" i="20" s="1"/>
  <c r="J1683" i="20"/>
  <c r="L1683" i="20" s="1"/>
  <c r="J744" i="20"/>
  <c r="L744" i="20" s="1"/>
  <c r="J863" i="20"/>
  <c r="L863" i="20" s="1"/>
  <c r="J1238" i="20"/>
  <c r="L1238" i="20" s="1"/>
  <c r="J500" i="20"/>
  <c r="L500" i="20" s="1"/>
  <c r="J971" i="20"/>
  <c r="L971" i="20" s="1"/>
  <c r="J210" i="20"/>
  <c r="L210" i="20" s="1"/>
  <c r="J1923" i="20"/>
  <c r="L1923" i="20" s="1"/>
  <c r="J228" i="20"/>
  <c r="L228" i="20" s="1"/>
  <c r="J97" i="20"/>
  <c r="L97" i="20" s="1"/>
  <c r="J747" i="20"/>
  <c r="L747" i="20" s="1"/>
  <c r="J1283" i="20"/>
  <c r="L1283" i="20" s="1"/>
  <c r="J1156" i="20"/>
  <c r="L1156" i="20" s="1"/>
  <c r="J1269" i="20"/>
  <c r="L1269" i="20" s="1"/>
  <c r="J388" i="20"/>
  <c r="L388" i="20" s="1"/>
  <c r="J648" i="20"/>
  <c r="L648" i="20" s="1"/>
  <c r="J2081" i="20"/>
  <c r="L2081" i="20" s="1"/>
  <c r="J1797" i="20"/>
  <c r="L1797" i="20" s="1"/>
  <c r="J1543" i="20"/>
  <c r="L1543" i="20" s="1"/>
  <c r="J155" i="20"/>
  <c r="L155" i="20" s="1"/>
  <c r="J56" i="20"/>
  <c r="L56" i="20" s="1"/>
  <c r="J761" i="20"/>
  <c r="L761" i="20" s="1"/>
  <c r="J2131" i="20"/>
  <c r="L2131" i="20" s="1"/>
  <c r="J368" i="20"/>
  <c r="L368" i="20" s="1"/>
  <c r="J1426" i="20"/>
  <c r="L1426" i="20" s="1"/>
  <c r="J299" i="20"/>
  <c r="L299" i="20" s="1"/>
  <c r="J1733" i="20"/>
  <c r="L1733" i="20" s="1"/>
  <c r="J1718" i="20"/>
  <c r="L1718" i="20" s="1"/>
  <c r="J1537" i="20"/>
  <c r="L1537" i="20" s="1"/>
  <c r="J354" i="20"/>
  <c r="L354" i="20" s="1"/>
  <c r="J1496" i="20"/>
  <c r="L1496" i="20" s="1"/>
  <c r="J1308" i="20"/>
  <c r="L1308" i="20" s="1"/>
  <c r="J914" i="20"/>
  <c r="L914" i="20" s="1"/>
  <c r="J1396" i="20"/>
  <c r="L1396" i="20" s="1"/>
  <c r="J1334" i="20"/>
  <c r="L1334" i="20" s="1"/>
  <c r="J1834" i="20"/>
  <c r="L1834" i="20" s="1"/>
  <c r="J679" i="20"/>
  <c r="L679" i="20" s="1"/>
  <c r="J1178" i="20"/>
  <c r="L1178" i="20" s="1"/>
  <c r="J1064" i="20"/>
  <c r="L1064" i="20" s="1"/>
  <c r="J498" i="20"/>
  <c r="L498" i="20" s="1"/>
  <c r="J426" i="20"/>
  <c r="L426" i="20" s="1"/>
  <c r="J523" i="20"/>
  <c r="L523" i="20" s="1"/>
  <c r="J8" i="20"/>
  <c r="L8" i="20" s="1"/>
  <c r="J1265" i="20"/>
  <c r="L1265" i="20" s="1"/>
  <c r="J1542" i="20"/>
  <c r="L1542" i="20" s="1"/>
  <c r="J1697" i="20"/>
  <c r="L1697" i="20" s="1"/>
  <c r="J428" i="20"/>
  <c r="L428" i="20" s="1"/>
  <c r="J1813" i="20"/>
  <c r="L1813" i="20" s="1"/>
  <c r="J1793" i="20"/>
  <c r="L1793" i="20" s="1"/>
  <c r="J1659" i="20"/>
  <c r="L1659" i="20" s="1"/>
  <c r="J1801" i="20"/>
  <c r="L1801" i="20" s="1"/>
  <c r="J322" i="20"/>
  <c r="L322" i="20" s="1"/>
  <c r="J1586" i="20"/>
  <c r="L1586" i="20" s="1"/>
  <c r="J2135" i="20"/>
  <c r="L2135" i="20" s="1"/>
  <c r="J2029" i="20"/>
  <c r="L2029" i="20" s="1"/>
  <c r="J1885" i="20"/>
  <c r="L1885" i="20" s="1"/>
  <c r="J1248" i="20"/>
  <c r="L1248" i="20" s="1"/>
  <c r="J1745" i="20"/>
  <c r="L1745" i="20" s="1"/>
  <c r="J59" i="20"/>
  <c r="L59" i="20" s="1"/>
  <c r="J955" i="20"/>
  <c r="L955" i="20" s="1"/>
  <c r="J508" i="20"/>
  <c r="L508" i="20" s="1"/>
  <c r="J844" i="20"/>
  <c r="L844" i="20" s="1"/>
  <c r="J1811" i="20"/>
  <c r="L1811" i="20" s="1"/>
  <c r="J60" i="20"/>
  <c r="L60" i="20" s="1"/>
  <c r="J528" i="20"/>
  <c r="L528" i="20" s="1"/>
  <c r="J1215" i="20"/>
  <c r="L1215" i="20" s="1"/>
  <c r="J2095" i="20"/>
  <c r="L2095" i="20" s="1"/>
  <c r="J688" i="20"/>
  <c r="L688" i="20" s="1"/>
  <c r="J1071" i="20"/>
  <c r="L1071" i="20" s="1"/>
  <c r="J1373" i="20"/>
  <c r="L1373" i="20" s="1"/>
  <c r="J1845" i="20"/>
  <c r="L1845" i="20" s="1"/>
  <c r="J1781" i="20"/>
  <c r="L1781" i="20" s="1"/>
  <c r="J174" i="20"/>
  <c r="L174" i="20" s="1"/>
  <c r="J1830" i="20"/>
  <c r="L1830" i="20" s="1"/>
  <c r="J847" i="20"/>
  <c r="L847" i="20" s="1"/>
  <c r="J190" i="20"/>
  <c r="L190" i="20" s="1"/>
  <c r="J2059" i="20"/>
  <c r="L2059" i="20" s="1"/>
  <c r="J1176" i="20"/>
  <c r="L1176" i="20" s="1"/>
  <c r="J1664" i="20"/>
  <c r="L1664" i="20" s="1"/>
  <c r="J141" i="20"/>
  <c r="L141" i="20" s="1"/>
  <c r="J970" i="20"/>
  <c r="L970" i="20" s="1"/>
  <c r="J603" i="20"/>
  <c r="L603" i="20" s="1"/>
  <c r="J527" i="20"/>
  <c r="L527" i="20" s="1"/>
  <c r="J25" i="20"/>
  <c r="L25" i="20" s="1"/>
  <c r="J1665" i="20"/>
  <c r="L1665" i="20" s="1"/>
  <c r="J1695" i="20"/>
  <c r="L1695" i="20" s="1"/>
  <c r="J332" i="20"/>
  <c r="L332" i="20" s="1"/>
  <c r="J1600" i="20"/>
  <c r="L1600" i="20" s="1"/>
  <c r="J406" i="20"/>
  <c r="L406" i="20" s="1"/>
  <c r="J46" i="20"/>
  <c r="L46" i="20" s="1"/>
  <c r="J1236" i="20"/>
  <c r="L1236" i="20" s="1"/>
  <c r="J359" i="20"/>
  <c r="L359" i="20" s="1"/>
  <c r="J1180" i="20"/>
  <c r="L1180" i="20" s="1"/>
  <c r="J289" i="20"/>
  <c r="L289" i="20" s="1"/>
  <c r="J831" i="20"/>
  <c r="L831" i="20" s="1"/>
  <c r="J814" i="20"/>
  <c r="L814" i="20" s="1"/>
  <c r="J692" i="20"/>
  <c r="L692" i="20" s="1"/>
  <c r="J1029" i="20"/>
  <c r="L1029" i="20" s="1"/>
  <c r="J1571" i="20"/>
  <c r="L1571" i="20" s="1"/>
  <c r="J1345" i="20"/>
  <c r="L1345" i="20" s="1"/>
  <c r="J2097" i="20"/>
  <c r="L2097" i="20" s="1"/>
  <c r="J1803" i="20"/>
  <c r="L1803" i="20" s="1"/>
  <c r="J2159" i="20"/>
  <c r="L2159" i="20" s="1"/>
  <c r="J488" i="20"/>
  <c r="L488" i="20" s="1"/>
  <c r="J1872" i="20"/>
  <c r="L1872" i="20" s="1"/>
  <c r="J270" i="20"/>
  <c r="L270" i="20" s="1"/>
  <c r="J618" i="20"/>
  <c r="L618" i="20" s="1"/>
  <c r="J1604" i="20"/>
  <c r="L1604" i="20" s="1"/>
  <c r="J364" i="20"/>
  <c r="L364" i="20" s="1"/>
  <c r="J768" i="20"/>
  <c r="L768" i="20" s="1"/>
  <c r="J202" i="20"/>
  <c r="L202" i="20" s="1"/>
  <c r="J1895" i="20"/>
  <c r="L1895" i="20" s="1"/>
  <c r="J1701" i="20"/>
  <c r="L1701" i="20" s="1"/>
  <c r="J1602" i="20"/>
  <c r="L1602" i="20" s="1"/>
  <c r="J1413" i="20"/>
  <c r="L1413" i="20" s="1"/>
  <c r="J127" i="20"/>
  <c r="L127" i="20" s="1"/>
  <c r="J1294" i="20"/>
  <c r="L1294" i="20" s="1"/>
  <c r="J486" i="20"/>
  <c r="L486" i="20" s="1"/>
  <c r="J830" i="20"/>
  <c r="L830" i="20" s="1"/>
  <c r="J870" i="20"/>
  <c r="L870" i="20" s="1"/>
  <c r="J1973" i="20"/>
  <c r="L1973" i="20" s="1"/>
  <c r="J898" i="20"/>
  <c r="L898" i="20" s="1"/>
  <c r="J1276" i="20"/>
  <c r="L1276" i="20" s="1"/>
  <c r="J1063" i="20"/>
  <c r="L1063" i="20" s="1"/>
  <c r="J1371" i="20"/>
  <c r="L1371" i="20" s="1"/>
  <c r="J33" i="20"/>
  <c r="L33" i="20" s="1"/>
  <c r="J257" i="20"/>
  <c r="L257" i="20" s="1"/>
  <c r="J1936" i="20"/>
  <c r="L1936" i="20" s="1"/>
  <c r="J440" i="20"/>
  <c r="L440" i="20" s="1"/>
  <c r="J1719" i="20"/>
  <c r="L1719" i="20" s="1"/>
  <c r="J158" i="20"/>
  <c r="L158" i="20" s="1"/>
  <c r="J2054" i="20"/>
  <c r="L2054" i="20" s="1"/>
  <c r="J1174" i="20"/>
  <c r="L1174" i="20" s="1"/>
  <c r="J631" i="20"/>
  <c r="L631" i="20" s="1"/>
  <c r="J1214" i="20"/>
  <c r="L1214" i="20" s="1"/>
  <c r="J1354" i="20"/>
  <c r="L1354" i="20" s="1"/>
  <c r="J1149" i="20"/>
  <c r="L1149" i="20" s="1"/>
  <c r="J1840" i="20"/>
  <c r="L1840" i="20" s="1"/>
  <c r="J614" i="20"/>
  <c r="L614" i="20" s="1"/>
  <c r="J1899" i="20"/>
  <c r="L1899" i="20" s="1"/>
  <c r="J1221" i="20"/>
  <c r="L1221" i="20" s="1"/>
  <c r="J860" i="20"/>
  <c r="L860" i="20" s="1"/>
  <c r="J1785" i="20"/>
  <c r="L1785" i="20" s="1"/>
  <c r="J766" i="20"/>
  <c r="L766" i="20" s="1"/>
  <c r="J51" i="20"/>
  <c r="L51" i="20" s="1"/>
  <c r="J650" i="20"/>
  <c r="L650" i="20" s="1"/>
  <c r="J1420" i="20"/>
  <c r="L1420" i="20" s="1"/>
  <c r="J683" i="20"/>
  <c r="L683" i="20" s="1"/>
  <c r="J2160" i="20"/>
  <c r="L2160" i="20" s="1"/>
  <c r="J1624" i="20"/>
  <c r="L1624" i="20" s="1"/>
  <c r="J1669" i="20"/>
  <c r="L1669" i="20" s="1"/>
  <c r="J2144" i="20"/>
  <c r="L2144" i="20" s="1"/>
  <c r="J567" i="20"/>
  <c r="L567" i="20" s="1"/>
  <c r="J1004" i="20"/>
  <c r="L1004" i="20" s="1"/>
  <c r="J2116" i="20"/>
  <c r="L2116" i="20" s="1"/>
  <c r="J704" i="20"/>
  <c r="L704" i="20" s="1"/>
  <c r="J736" i="20"/>
  <c r="L736" i="20" s="1"/>
  <c r="J540" i="20"/>
  <c r="L540" i="20" s="1"/>
  <c r="J1796" i="20"/>
  <c r="L1796" i="20" s="1"/>
  <c r="J1754" i="20"/>
  <c r="L1754" i="20" s="1"/>
  <c r="J212" i="20"/>
  <c r="L212" i="20" s="1"/>
  <c r="J1469" i="20"/>
  <c r="L1469" i="20" s="1"/>
  <c r="J604" i="20"/>
  <c r="L604" i="20" s="1"/>
  <c r="J639" i="20"/>
  <c r="L639" i="20" s="1"/>
  <c r="J1921" i="20"/>
  <c r="L1921" i="20" s="1"/>
  <c r="J21" i="20"/>
  <c r="L21" i="20" s="1"/>
  <c r="J187" i="20"/>
  <c r="L187" i="20" s="1"/>
  <c r="J2026" i="20"/>
  <c r="L2026" i="20" s="1"/>
  <c r="J566" i="20"/>
  <c r="L566" i="20" s="1"/>
  <c r="J142" i="20"/>
  <c r="L142" i="20" s="1"/>
  <c r="J1456" i="20"/>
  <c r="L1456" i="20" s="1"/>
  <c r="J1466" i="20"/>
  <c r="L1466" i="20" s="1"/>
  <c r="J1673" i="20"/>
  <c r="L1673" i="20" s="1"/>
  <c r="J1918" i="20"/>
  <c r="L1918" i="20" s="1"/>
  <c r="J124" i="20"/>
  <c r="L124" i="20" s="1"/>
  <c r="J953" i="20"/>
  <c r="L953" i="20" s="1"/>
  <c r="J464" i="20"/>
  <c r="L464" i="20" s="1"/>
  <c r="J65" i="20"/>
  <c r="L65" i="20" s="1"/>
  <c r="J827" i="20"/>
  <c r="L827" i="20" s="1"/>
  <c r="J1943" i="20"/>
  <c r="L1943" i="20" s="1"/>
  <c r="J1350" i="20"/>
  <c r="L1350" i="20" s="1"/>
  <c r="J658" i="20"/>
  <c r="L658" i="20" s="1"/>
  <c r="J769" i="20"/>
  <c r="L769" i="20" s="1"/>
  <c r="J693" i="20"/>
  <c r="L693" i="20" s="1"/>
  <c r="J593" i="20"/>
  <c r="L593" i="20" s="1"/>
  <c r="J2023" i="20"/>
  <c r="L2023" i="20" s="1"/>
  <c r="J1519" i="20"/>
  <c r="L1519" i="20" s="1"/>
  <c r="J1748" i="20"/>
  <c r="L1748" i="20" s="1"/>
  <c r="J795" i="20"/>
  <c r="L795" i="20" s="1"/>
  <c r="J1808" i="20"/>
  <c r="L1808" i="20" s="1"/>
  <c r="J1512" i="20"/>
  <c r="L1512" i="20" s="1"/>
  <c r="J684" i="20"/>
  <c r="L684" i="20" s="1"/>
  <c r="J977" i="20"/>
  <c r="L977" i="20" s="1"/>
  <c r="J1247" i="20"/>
  <c r="L1247" i="20" s="1"/>
  <c r="J1359" i="20"/>
  <c r="L1359" i="20" s="1"/>
  <c r="J1337" i="20"/>
  <c r="L1337" i="20" s="1"/>
  <c r="J233" i="20"/>
  <c r="L233" i="20" s="1"/>
  <c r="J168" i="20"/>
  <c r="L168" i="20" s="1"/>
  <c r="J365" i="20"/>
  <c r="L365" i="20" s="1"/>
  <c r="J1777" i="20"/>
  <c r="L1777" i="20" s="1"/>
  <c r="J5" i="20"/>
  <c r="L5" i="20" s="1"/>
  <c r="J1685" i="20"/>
  <c r="L1685" i="20" s="1"/>
  <c r="J1825" i="20"/>
  <c r="L1825" i="20" s="1"/>
  <c r="J2003" i="20"/>
  <c r="L2003" i="20" s="1"/>
  <c r="J449" i="20"/>
  <c r="L449" i="20" s="1"/>
  <c r="J53" i="20"/>
  <c r="L53" i="20" s="1"/>
  <c r="J2158" i="20"/>
  <c r="L2158" i="20" s="1"/>
  <c r="J589" i="20"/>
  <c r="L589" i="20" s="1"/>
  <c r="J1442" i="20"/>
  <c r="L1442" i="20" s="1"/>
  <c r="J1355" i="20"/>
  <c r="L1355" i="20" s="1"/>
  <c r="J938" i="20"/>
  <c r="L938" i="20" s="1"/>
  <c r="J1144" i="20"/>
  <c r="L1144" i="20" s="1"/>
  <c r="J1928" i="20"/>
  <c r="L1928" i="20" s="1"/>
  <c r="J2142" i="20"/>
  <c r="L2142" i="20" s="1"/>
  <c r="J712" i="20"/>
  <c r="L712" i="20" s="1"/>
  <c r="J2013" i="20"/>
  <c r="L2013" i="20" s="1"/>
  <c r="J857" i="20"/>
  <c r="L857" i="20" s="1"/>
  <c r="J1263" i="20"/>
  <c r="L1263" i="20" s="1"/>
  <c r="J350" i="20"/>
  <c r="L350" i="20" s="1"/>
  <c r="J623" i="20"/>
  <c r="L623" i="20" s="1"/>
  <c r="J893" i="20"/>
  <c r="L893" i="20" s="1"/>
  <c r="J1422" i="20"/>
  <c r="L1422" i="20" s="1"/>
  <c r="J222" i="20"/>
  <c r="L222" i="20" s="1"/>
  <c r="J2101" i="20"/>
  <c r="L2101" i="20" s="1"/>
  <c r="J2126" i="20"/>
  <c r="L2126" i="20" s="1"/>
  <c r="J901" i="20"/>
  <c r="L901" i="20" s="1"/>
  <c r="J1021" i="20"/>
  <c r="L1021" i="20" s="1"/>
  <c r="J1324" i="20"/>
  <c r="L1324" i="20" s="1"/>
  <c r="J2091" i="20"/>
  <c r="L2091" i="20" s="1"/>
  <c r="J93" i="20"/>
  <c r="L93" i="20" s="1"/>
  <c r="J1935" i="20"/>
  <c r="L1935" i="20" s="1"/>
  <c r="J1530" i="20"/>
  <c r="L1530" i="20" s="1"/>
  <c r="J1192" i="20"/>
  <c r="L1192" i="20" s="1"/>
  <c r="J1962" i="20"/>
  <c r="L1962" i="20" s="1"/>
  <c r="J1134" i="20"/>
  <c r="L1134" i="20" s="1"/>
  <c r="J372" i="20"/>
  <c r="L372" i="20" s="1"/>
  <c r="J1045" i="20"/>
  <c r="L1045" i="20" s="1"/>
  <c r="J108" i="20"/>
  <c r="L108" i="20" s="1"/>
  <c r="J886" i="20"/>
  <c r="L886" i="20" s="1"/>
  <c r="J410" i="20"/>
  <c r="L410" i="20" s="1"/>
  <c r="J280" i="20"/>
  <c r="L280" i="20" s="1"/>
  <c r="J267" i="20"/>
  <c r="L267" i="20" s="1"/>
  <c r="J32" i="20"/>
  <c r="L32" i="20" s="1"/>
  <c r="J454" i="20"/>
  <c r="L454" i="20" s="1"/>
  <c r="J216" i="20"/>
  <c r="L216" i="20" s="1"/>
  <c r="J511" i="20"/>
  <c r="L511" i="20" s="1"/>
  <c r="J346" i="20"/>
  <c r="L346" i="20" s="1"/>
  <c r="J1596" i="20"/>
  <c r="L1596" i="20" s="1"/>
  <c r="J1779" i="20"/>
  <c r="L1779" i="20" s="1"/>
  <c r="J1601" i="20"/>
  <c r="L1601" i="20" s="1"/>
  <c r="J1181" i="20"/>
  <c r="L1181" i="20" s="1"/>
  <c r="J1258" i="20"/>
  <c r="L1258" i="20" s="1"/>
  <c r="J331" i="20"/>
  <c r="L331" i="20" s="1"/>
  <c r="J225" i="20"/>
  <c r="L225" i="20" s="1"/>
  <c r="J1842" i="20"/>
  <c r="L1842" i="20" s="1"/>
  <c r="J136" i="20"/>
  <c r="L136" i="20" s="1"/>
  <c r="J283" i="20"/>
  <c r="L283" i="20" s="1"/>
  <c r="J1820" i="20"/>
  <c r="L1820" i="20" s="1"/>
  <c r="J1326" i="20"/>
  <c r="L1326" i="20" s="1"/>
  <c r="J1674" i="20"/>
  <c r="L1674" i="20" s="1"/>
  <c r="J1231" i="20"/>
  <c r="L1231" i="20" s="1"/>
  <c r="J444" i="20"/>
  <c r="L444" i="20" s="1"/>
  <c r="J191" i="20"/>
  <c r="L191" i="20" s="1"/>
  <c r="J1640" i="20"/>
  <c r="L1640" i="20" s="1"/>
  <c r="J873" i="20"/>
  <c r="L873" i="20" s="1"/>
  <c r="J223" i="20"/>
  <c r="L223" i="20" s="1"/>
  <c r="J780" i="20"/>
  <c r="L780" i="20" s="1"/>
  <c r="J2152" i="20"/>
  <c r="L2152" i="20" s="1"/>
  <c r="J1647" i="20"/>
  <c r="L1647" i="20" s="1"/>
  <c r="J316" i="20"/>
  <c r="L316" i="20" s="1"/>
  <c r="J27" i="20"/>
  <c r="L27" i="20" s="1"/>
  <c r="J252" i="20"/>
  <c r="L252" i="20" s="1"/>
  <c r="J417" i="20"/>
  <c r="L417" i="20" s="1"/>
  <c r="J479" i="20"/>
  <c r="L479" i="20" s="1"/>
  <c r="J173" i="20"/>
  <c r="L173" i="20" s="1"/>
  <c r="J394" i="20"/>
  <c r="L394" i="20" s="1"/>
  <c r="J2005" i="20"/>
  <c r="L2005" i="20" s="1"/>
  <c r="J954" i="20"/>
  <c r="L954" i="20" s="1"/>
  <c r="J1159" i="20"/>
  <c r="L1159" i="20" s="1"/>
  <c r="J154" i="20"/>
  <c r="L154" i="20" s="1"/>
  <c r="J687" i="20"/>
  <c r="L687" i="20" s="1"/>
  <c r="J1250" i="20"/>
  <c r="L1250" i="20" s="1"/>
  <c r="J1197" i="20"/>
  <c r="L1197" i="20" s="1"/>
  <c r="J1925" i="20"/>
  <c r="L1925" i="20" s="1"/>
  <c r="J1677" i="20"/>
  <c r="L1677" i="20" s="1"/>
  <c r="J966" i="20"/>
  <c r="L966" i="20" s="1"/>
  <c r="J1791" i="20"/>
  <c r="L1791" i="20" s="1"/>
  <c r="J2007" i="20"/>
  <c r="L2007" i="20" s="1"/>
  <c r="J842" i="20"/>
  <c r="L842" i="20" s="1"/>
  <c r="J1060" i="20"/>
  <c r="L1060" i="20" s="1"/>
  <c r="J859" i="20"/>
  <c r="L859" i="20" s="1"/>
  <c r="J1521" i="20"/>
  <c r="L1521" i="20" s="1"/>
  <c r="J1891" i="20"/>
  <c r="L1891" i="20" s="1"/>
  <c r="K1553" i="20"/>
  <c r="M1553" i="20" s="1"/>
  <c r="K1090" i="20"/>
  <c r="M1090" i="20" s="1"/>
  <c r="K1478" i="20"/>
  <c r="M1478" i="20" s="1"/>
  <c r="K2076" i="20"/>
  <c r="K1214" i="20"/>
  <c r="K824" i="20"/>
  <c r="M824" i="20" s="1"/>
  <c r="K560" i="20"/>
  <c r="M560" i="20" s="1"/>
  <c r="K1585" i="20"/>
  <c r="M1585" i="20" s="1"/>
  <c r="K637" i="20"/>
  <c r="M637" i="20" s="1"/>
  <c r="K142" i="20"/>
  <c r="M142" i="20" s="1"/>
  <c r="K2056" i="20"/>
  <c r="M2056" i="20" s="1"/>
  <c r="K1839" i="20"/>
  <c r="M1839" i="20" s="1"/>
  <c r="K2003" i="20"/>
  <c r="K205" i="20"/>
  <c r="M205" i="20" s="1"/>
  <c r="K274" i="20"/>
  <c r="K314" i="20"/>
  <c r="M314" i="20" s="1"/>
  <c r="K2010" i="20"/>
  <c r="M2010" i="20" s="1"/>
  <c r="K1045" i="20"/>
  <c r="K427" i="20"/>
  <c r="M427" i="20" s="1"/>
  <c r="K163" i="20"/>
  <c r="M163" i="20" s="1"/>
  <c r="K976" i="20"/>
  <c r="K1384" i="20"/>
  <c r="M1384" i="20" s="1"/>
  <c r="K1823" i="20"/>
  <c r="K1231" i="20"/>
  <c r="M1231" i="20" s="1"/>
  <c r="K871" i="20"/>
  <c r="K1487" i="20"/>
  <c r="M1487" i="20" s="1"/>
  <c r="K1245" i="20"/>
  <c r="M1245" i="20" s="1"/>
  <c r="K1705" i="20"/>
  <c r="M1705" i="20" s="1"/>
  <c r="K1229" i="20"/>
  <c r="K1980" i="20"/>
  <c r="M1980" i="20" s="1"/>
  <c r="K1504" i="20"/>
  <c r="M1504" i="20" s="1"/>
  <c r="K92" i="20"/>
  <c r="M92" i="20" s="1"/>
  <c r="K1348" i="20"/>
  <c r="K1087" i="20"/>
  <c r="M1087" i="20" s="1"/>
  <c r="K70" i="20"/>
  <c r="K472" i="20"/>
  <c r="M472" i="20" s="1"/>
  <c r="K187" i="20"/>
  <c r="K1781" i="20"/>
  <c r="M1781" i="20" s="1"/>
  <c r="K1657" i="20"/>
  <c r="M1657" i="20" s="1"/>
  <c r="K266" i="20"/>
  <c r="K51" i="20"/>
  <c r="K1188" i="20"/>
  <c r="M1188" i="20" s="1"/>
  <c r="K1727" i="20"/>
  <c r="M1727" i="20" s="1"/>
  <c r="K1959" i="20"/>
  <c r="M1959" i="20" s="1"/>
  <c r="K1388" i="20"/>
  <c r="M1388" i="20" s="1"/>
  <c r="K1369" i="20"/>
  <c r="M1369" i="20" s="1"/>
  <c r="K1981" i="20"/>
  <c r="K57" i="20"/>
  <c r="M57" i="20" s="1"/>
  <c r="K141" i="20"/>
  <c r="K305" i="20"/>
  <c r="M305" i="20" s="1"/>
  <c r="K1185" i="20"/>
  <c r="M1185" i="20" s="1"/>
  <c r="K1571" i="20"/>
  <c r="K1826" i="20"/>
  <c r="M1826" i="20" s="1"/>
  <c r="K55" i="20"/>
  <c r="M55" i="20" s="1"/>
  <c r="K1024" i="20"/>
  <c r="M1024" i="20" s="1"/>
  <c r="K108" i="20"/>
  <c r="M108" i="20" s="1"/>
  <c r="K702" i="20"/>
  <c r="K281" i="20"/>
  <c r="M281" i="20" s="1"/>
  <c r="K1429" i="20"/>
  <c r="K2040" i="20"/>
  <c r="M2040" i="20" s="1"/>
  <c r="K1700" i="20"/>
  <c r="K1062" i="20"/>
  <c r="M1062" i="20" s="1"/>
  <c r="K1884" i="20"/>
  <c r="M1884" i="20" s="1"/>
  <c r="K288" i="20"/>
  <c r="M288" i="20" s="1"/>
  <c r="K67" i="20"/>
  <c r="K326" i="20"/>
  <c r="M326" i="20" s="1"/>
  <c r="K823" i="20"/>
  <c r="M823" i="20" s="1"/>
  <c r="K760" i="20"/>
  <c r="K143" i="20"/>
  <c r="K1797" i="20"/>
  <c r="M1797" i="20" s="1"/>
  <c r="K2147" i="20"/>
  <c r="M2147" i="20" s="1"/>
  <c r="K2093" i="20"/>
  <c r="M2093" i="20" s="1"/>
  <c r="K1326" i="20"/>
  <c r="K117" i="20"/>
  <c r="M117" i="20" s="1"/>
  <c r="K69" i="20"/>
  <c r="M69" i="20" s="1"/>
  <c r="K797" i="20"/>
  <c r="M797" i="20" s="1"/>
  <c r="K1901" i="20"/>
  <c r="K438" i="20"/>
  <c r="M438" i="20" s="1"/>
  <c r="K530" i="20"/>
  <c r="M530" i="20" s="1"/>
  <c r="K1056" i="20"/>
  <c r="M1056" i="20" s="1"/>
  <c r="K1890" i="20"/>
  <c r="M1890" i="20" s="1"/>
  <c r="K155" i="20"/>
  <c r="M155" i="20" s="1"/>
  <c r="K20" i="20"/>
  <c r="M20" i="20" s="1"/>
  <c r="K75" i="20"/>
  <c r="M75" i="20" s="1"/>
  <c r="K1803" i="20"/>
  <c r="M1803" i="20" s="1"/>
  <c r="K1482" i="20"/>
  <c r="M1482" i="20" s="1"/>
  <c r="K1338" i="20"/>
  <c r="M1338" i="20" s="1"/>
  <c r="K180" i="20"/>
  <c r="K1752" i="20"/>
  <c r="K921" i="20"/>
  <c r="M921" i="20" s="1"/>
  <c r="K241" i="20"/>
  <c r="M241" i="20" s="1"/>
  <c r="K1517" i="20"/>
  <c r="K590" i="20"/>
  <c r="K316" i="20"/>
  <c r="M316" i="20" s="1"/>
  <c r="K1101" i="20"/>
  <c r="M1101" i="20" s="1"/>
  <c r="K686" i="20"/>
  <c r="M686" i="20" s="1"/>
  <c r="K282" i="20"/>
  <c r="M282" i="20" s="1"/>
  <c r="K1058" i="20"/>
  <c r="M1058" i="20" s="1"/>
  <c r="K230" i="20"/>
  <c r="M230" i="20" s="1"/>
  <c r="K1381" i="20"/>
  <c r="K1258" i="20"/>
  <c r="K1136" i="20"/>
  <c r="M1136" i="20" s="1"/>
  <c r="K115" i="20"/>
  <c r="M115" i="20" s="1"/>
  <c r="K1018" i="20"/>
  <c r="M1018" i="20" s="1"/>
  <c r="K879" i="20"/>
  <c r="M879" i="20" s="1"/>
  <c r="K1048" i="20"/>
  <c r="M1048" i="20" s="1"/>
  <c r="K393" i="20"/>
  <c r="M393" i="20" s="1"/>
  <c r="K502" i="20"/>
  <c r="M502" i="20" s="1"/>
  <c r="K587" i="20"/>
  <c r="K1522" i="20"/>
  <c r="M1522" i="20" s="1"/>
  <c r="K1748" i="20"/>
  <c r="M1748" i="20" s="1"/>
  <c r="K1557" i="20"/>
  <c r="M1557" i="20" s="1"/>
  <c r="K2042" i="20"/>
  <c r="M2042" i="20" s="1"/>
  <c r="K1931" i="20"/>
  <c r="M1931" i="20" s="1"/>
  <c r="K2150" i="20"/>
  <c r="K1240" i="20"/>
  <c r="M1240" i="20" s="1"/>
  <c r="K696" i="20"/>
  <c r="M696" i="20" s="1"/>
  <c r="K676" i="20"/>
  <c r="M676" i="20" s="1"/>
  <c r="K81" i="20"/>
  <c r="K1860" i="20"/>
  <c r="K1500" i="20"/>
  <c r="K106" i="20"/>
  <c r="M106" i="20" s="1"/>
  <c r="K1607" i="20"/>
  <c r="M1607" i="20" s="1"/>
  <c r="K407" i="20"/>
  <c r="K1619" i="20"/>
  <c r="M1619" i="20" s="1"/>
  <c r="K624" i="20"/>
  <c r="M624" i="20" s="1"/>
  <c r="K810" i="20"/>
  <c r="M810" i="20" s="1"/>
  <c r="K1167" i="20"/>
  <c r="M1167" i="20" s="1"/>
  <c r="K2091" i="20"/>
  <c r="K1036" i="20"/>
  <c r="M1036" i="20" s="1"/>
  <c r="K2073" i="20"/>
  <c r="M2073" i="20" s="1"/>
  <c r="K1617" i="20"/>
  <c r="K1501" i="20"/>
  <c r="K1340" i="20"/>
  <c r="M1340" i="20" s="1"/>
  <c r="K307" i="20"/>
  <c r="M307" i="20" s="1"/>
  <c r="K1269" i="20"/>
  <c r="M1269" i="20" s="1"/>
  <c r="K250" i="20"/>
  <c r="M250" i="20" s="1"/>
  <c r="K716" i="20"/>
  <c r="M716" i="20" s="1"/>
  <c r="K1786" i="20"/>
  <c r="K1897" i="20"/>
  <c r="K1146" i="20"/>
  <c r="M1146" i="20" s="1"/>
  <c r="K660" i="20"/>
  <c r="M660" i="20" s="1"/>
  <c r="K379" i="20"/>
  <c r="M379" i="20" s="1"/>
  <c r="K2082" i="20"/>
  <c r="M2082" i="20" s="1"/>
  <c r="K1038" i="20"/>
  <c r="M1038" i="20" s="1"/>
  <c r="K90" i="20"/>
  <c r="M90" i="20" s="1"/>
  <c r="K1827" i="20"/>
  <c r="M1827" i="20" s="1"/>
  <c r="K1043" i="20"/>
  <c r="M1043" i="20" s="1"/>
  <c r="K1089" i="20"/>
  <c r="K1767" i="20"/>
  <c r="M1767" i="20" s="1"/>
  <c r="K1382" i="20"/>
  <c r="M1382" i="20" s="1"/>
  <c r="K192" i="20"/>
  <c r="M192" i="20" s="1"/>
  <c r="K99" i="20"/>
  <c r="K941" i="20"/>
  <c r="M941" i="20" s="1"/>
  <c r="K1147" i="20"/>
  <c r="M1147" i="20" s="1"/>
  <c r="K903" i="20"/>
  <c r="M903" i="20" s="1"/>
  <c r="K1686" i="20"/>
  <c r="K1422" i="20"/>
  <c r="M1422" i="20" s="1"/>
  <c r="K1115" i="20"/>
  <c r="M1115" i="20" s="1"/>
  <c r="K6" i="20"/>
  <c r="M6" i="20" s="1"/>
  <c r="K2012" i="20"/>
  <c r="K1707" i="20"/>
  <c r="M1707" i="20" s="1"/>
  <c r="K84" i="20"/>
  <c r="K475" i="20"/>
  <c r="M475" i="20" s="1"/>
  <c r="K2030" i="20"/>
  <c r="M2030" i="20" s="1"/>
  <c r="K2058" i="20"/>
  <c r="M2058" i="20" s="1"/>
  <c r="K458" i="20"/>
  <c r="K883" i="20"/>
  <c r="K744" i="20"/>
  <c r="M744" i="20" s="1"/>
  <c r="K1772" i="20"/>
  <c r="M1772" i="20" s="1"/>
  <c r="K580" i="20"/>
  <c r="K895" i="20"/>
  <c r="M895" i="20" s="1"/>
  <c r="K574" i="20"/>
  <c r="M574" i="20" s="1"/>
  <c r="K532" i="20"/>
  <c r="M532" i="20" s="1"/>
  <c r="K656" i="20"/>
  <c r="K708" i="20"/>
  <c r="M708" i="20" s="1"/>
  <c r="K428" i="20"/>
  <c r="K153" i="20"/>
  <c r="M153" i="20" s="1"/>
  <c r="K2063" i="20"/>
  <c r="K1685" i="20"/>
  <c r="M1685" i="20" s="1"/>
  <c r="K236" i="20"/>
  <c r="K835" i="20"/>
  <c r="M835" i="20" s="1"/>
  <c r="K49" i="20"/>
  <c r="K641" i="20"/>
  <c r="M641" i="20" s="1"/>
  <c r="K1680" i="20"/>
  <c r="M1680" i="20" s="1"/>
  <c r="K825" i="20"/>
  <c r="M825" i="20" s="1"/>
  <c r="K450" i="20"/>
  <c r="K1281" i="20"/>
  <c r="M1281" i="20" s="1"/>
  <c r="K597" i="20"/>
  <c r="K413" i="20"/>
  <c r="M413" i="20" s="1"/>
  <c r="K2014" i="20"/>
  <c r="M2014" i="20" s="1"/>
  <c r="K920" i="20"/>
  <c r="K973" i="20"/>
  <c r="K1978" i="20"/>
  <c r="M1978" i="20" s="1"/>
  <c r="K1053" i="20"/>
  <c r="M1053" i="20" s="1"/>
  <c r="K43" i="20"/>
  <c r="K1301" i="20"/>
  <c r="M1301" i="20" s="1"/>
  <c r="K1520" i="20"/>
  <c r="M1520" i="20" s="1"/>
  <c r="K1662" i="20"/>
  <c r="M1662" i="20" s="1"/>
  <c r="K1168" i="20"/>
  <c r="K183" i="20"/>
  <c r="M183" i="20" s="1"/>
  <c r="K2100" i="20"/>
  <c r="M2100" i="20" s="1"/>
  <c r="K1021" i="20"/>
  <c r="K1195" i="20"/>
  <c r="M1195" i="20" s="1"/>
  <c r="K416" i="20"/>
  <c r="M416" i="20" s="1"/>
  <c r="K861" i="20"/>
  <c r="M861" i="20" s="1"/>
  <c r="K873" i="20"/>
  <c r="K1170" i="20"/>
  <c r="M1170" i="20" s="1"/>
  <c r="K1834" i="20"/>
  <c r="K1268" i="20"/>
  <c r="M1268" i="20" s="1"/>
  <c r="K2025" i="20"/>
  <c r="K1097" i="20"/>
  <c r="M1097" i="20" s="1"/>
  <c r="K97" i="20"/>
  <c r="M97" i="20" s="1"/>
  <c r="K1337" i="20"/>
  <c r="M1337" i="20" s="1"/>
  <c r="K1575" i="20"/>
  <c r="M1575" i="20" s="1"/>
  <c r="K249" i="20"/>
  <c r="M249" i="20" s="1"/>
  <c r="K773" i="20"/>
  <c r="K2004" i="20"/>
  <c r="M2004" i="20" s="1"/>
  <c r="K1577" i="20"/>
  <c r="K1986" i="20"/>
  <c r="K1135" i="20"/>
  <c r="M1135" i="20" s="1"/>
  <c r="K483" i="20"/>
  <c r="M483" i="20" s="1"/>
  <c r="K1079" i="20"/>
  <c r="M1079" i="20" s="1"/>
  <c r="K1732" i="20"/>
  <c r="K1154" i="20"/>
  <c r="M1154" i="20" s="1"/>
  <c r="K1436" i="20"/>
  <c r="M1436" i="20" s="1"/>
  <c r="K867" i="20"/>
  <c r="M867" i="20" s="1"/>
  <c r="K2090" i="20"/>
  <c r="M2090" i="20" s="1"/>
  <c r="K803" i="20"/>
  <c r="M803" i="20" s="1"/>
  <c r="K1017" i="20"/>
  <c r="M1017" i="20" s="1"/>
  <c r="K1852" i="20"/>
  <c r="M1852" i="20" s="1"/>
  <c r="K397" i="20"/>
  <c r="M397" i="20" s="1"/>
  <c r="K121" i="20"/>
  <c r="M121" i="20" s="1"/>
  <c r="K801" i="20"/>
  <c r="M801" i="20" s="1"/>
  <c r="K1592" i="20"/>
  <c r="K1779" i="20"/>
  <c r="M1779" i="20" s="1"/>
  <c r="K1307" i="20"/>
  <c r="K652" i="20"/>
  <c r="M652" i="20" s="1"/>
  <c r="K1458" i="20"/>
  <c r="M1458" i="20" s="1"/>
  <c r="K406" i="20"/>
  <c r="M406" i="20" s="1"/>
  <c r="K263" i="20"/>
  <c r="M263" i="20" s="1"/>
  <c r="K2077" i="20"/>
  <c r="M2077" i="20" s="1"/>
  <c r="K784" i="20"/>
  <c r="M784" i="20" s="1"/>
  <c r="K80" i="20"/>
  <c r="K1923" i="20"/>
  <c r="K71" i="20"/>
  <c r="M71" i="20" s="1"/>
  <c r="K1801" i="20"/>
  <c r="K1627" i="20"/>
  <c r="M1627" i="20" s="1"/>
  <c r="K424" i="20"/>
  <c r="K962" i="20"/>
  <c r="M962" i="20" s="1"/>
  <c r="K79" i="20"/>
  <c r="K293" i="20"/>
  <c r="M293" i="20" s="1"/>
  <c r="K2123" i="20"/>
  <c r="K420" i="20"/>
  <c r="M420" i="20" s="1"/>
  <c r="K732" i="20"/>
  <c r="K1869" i="20"/>
  <c r="M1869" i="20" s="1"/>
  <c r="K511" i="20"/>
  <c r="M511" i="20" s="1"/>
  <c r="K1654" i="20"/>
  <c r="M1654" i="20" s="1"/>
  <c r="K1689" i="20"/>
  <c r="M1689" i="20" s="1"/>
  <c r="K1243" i="20"/>
  <c r="K1958" i="20"/>
  <c r="M1958" i="20" s="1"/>
  <c r="K830" i="20"/>
  <c r="M830" i="20" s="1"/>
  <c r="K492" i="20"/>
  <c r="K768" i="20"/>
  <c r="M768" i="20" s="1"/>
  <c r="K659" i="20"/>
  <c r="M659" i="20" s="1"/>
  <c r="K449" i="20"/>
  <c r="M449" i="20" s="1"/>
  <c r="K748" i="20"/>
  <c r="M748" i="20" s="1"/>
  <c r="K174" i="20"/>
  <c r="M174" i="20" s="1"/>
  <c r="K1034" i="20"/>
  <c r="M1034" i="20" s="1"/>
  <c r="K599" i="20"/>
  <c r="M599" i="20" s="1"/>
  <c r="K2126" i="20"/>
  <c r="K410" i="20"/>
  <c r="K1632" i="20"/>
  <c r="M1632" i="20" s="1"/>
  <c r="K184" i="20"/>
  <c r="M184" i="20" s="1"/>
  <c r="K269" i="20"/>
  <c r="M269" i="20" s="1"/>
  <c r="K682" i="20"/>
  <c r="M682" i="20" s="1"/>
  <c r="K993" i="20"/>
  <c r="K116" i="20"/>
  <c r="M116" i="20" s="1"/>
  <c r="K1027" i="20"/>
  <c r="M1027" i="20" s="1"/>
  <c r="K1889" i="20"/>
  <c r="M1889" i="20" s="1"/>
  <c r="K1294" i="20"/>
  <c r="K1184" i="20"/>
  <c r="M1184" i="20" s="1"/>
  <c r="K1950" i="20"/>
  <c r="K2120" i="20"/>
  <c r="K1011" i="20"/>
  <c r="K54" i="20"/>
  <c r="M54" i="20" s="1"/>
  <c r="K610" i="20"/>
  <c r="M610" i="20" s="1"/>
  <c r="K1232" i="20"/>
  <c r="M1232" i="20" s="1"/>
  <c r="K550" i="20"/>
  <c r="K572" i="20"/>
  <c r="M572" i="20" s="1"/>
  <c r="K1359" i="20"/>
  <c r="K1656" i="20"/>
  <c r="M1656" i="20" s="1"/>
  <c r="K704" i="20"/>
  <c r="K1145" i="20"/>
  <c r="M1145" i="20" s="1"/>
  <c r="K2028" i="20"/>
  <c r="M2028" i="20" s="1"/>
  <c r="K1916" i="20"/>
  <c r="M1916" i="20" s="1"/>
  <c r="K1979" i="20"/>
  <c r="M1979" i="20" s="1"/>
  <c r="K685" i="20"/>
  <c r="M685" i="20" s="1"/>
  <c r="K1867" i="20"/>
  <c r="M1867" i="20" s="1"/>
  <c r="K1960" i="20"/>
  <c r="M1960" i="20" s="1"/>
  <c r="K2051" i="20"/>
  <c r="M2051" i="20" s="1"/>
  <c r="K521" i="20"/>
  <c r="M521" i="20" s="1"/>
  <c r="K487" i="20"/>
  <c r="M487" i="20" s="1"/>
  <c r="K1868" i="20"/>
  <c r="M1868" i="20" s="1"/>
  <c r="K1444" i="20"/>
  <c r="K672" i="20"/>
  <c r="M672" i="20" s="1"/>
  <c r="K1692" i="20"/>
  <c r="M1692" i="20" s="1"/>
  <c r="K2065" i="20"/>
  <c r="M2065" i="20" s="1"/>
  <c r="K780" i="20"/>
  <c r="K820" i="20"/>
  <c r="M820" i="20" s="1"/>
  <c r="K1881" i="20"/>
  <c r="M1881" i="20" s="1"/>
  <c r="K1956" i="20"/>
  <c r="M1956" i="20" s="1"/>
  <c r="K944" i="20"/>
  <c r="K217" i="20"/>
  <c r="M217" i="20" s="1"/>
  <c r="K2047" i="20"/>
  <c r="M2047" i="20" s="1"/>
  <c r="K1217" i="20"/>
  <c r="M1217" i="20" s="1"/>
  <c r="K371" i="20"/>
  <c r="K1378" i="20"/>
  <c r="M1378" i="20" s="1"/>
  <c r="K1647" i="20"/>
  <c r="K907" i="20"/>
  <c r="M907" i="20" s="1"/>
  <c r="K1954" i="20"/>
  <c r="K769" i="20"/>
  <c r="M769" i="20" s="1"/>
  <c r="K1423" i="20"/>
  <c r="K719" i="20"/>
  <c r="M719" i="20" s="1"/>
  <c r="K107" i="20"/>
  <c r="M107" i="20" s="1"/>
  <c r="K1724" i="20"/>
  <c r="M1724" i="20" s="1"/>
  <c r="K96" i="20"/>
  <c r="K1205" i="20"/>
  <c r="M1205" i="20" s="1"/>
  <c r="K1784" i="20"/>
  <c r="M1784" i="20" s="1"/>
  <c r="K63" i="20"/>
  <c r="M63" i="20" s="1"/>
  <c r="K791" i="20"/>
  <c r="K375" i="20"/>
  <c r="M375" i="20" s="1"/>
  <c r="K1084" i="20"/>
  <c r="M1084" i="20" s="1"/>
  <c r="K1000" i="20"/>
  <c r="M1000" i="20" s="1"/>
  <c r="K1239" i="20"/>
  <c r="M1239" i="20" s="1"/>
  <c r="K1531" i="20"/>
  <c r="K1072" i="20"/>
  <c r="K761" i="20"/>
  <c r="M761" i="20" s="1"/>
  <c r="K838" i="20"/>
  <c r="K1824" i="20"/>
  <c r="K1790" i="20"/>
  <c r="M1790" i="20" s="1"/>
  <c r="K1495" i="20"/>
  <c r="M1495" i="20" s="1"/>
  <c r="K1248" i="20"/>
  <c r="K1047" i="20"/>
  <c r="K2151" i="20"/>
  <c r="M2151" i="20" s="1"/>
  <c r="K39" i="20"/>
  <c r="M39" i="20" s="1"/>
  <c r="K1595" i="20"/>
  <c r="M1595" i="20" s="1"/>
  <c r="K1932" i="20"/>
  <c r="M1932" i="20" s="1"/>
  <c r="K1872" i="20"/>
  <c r="K1527" i="20"/>
  <c r="M1527" i="20" s="1"/>
  <c r="K924" i="20"/>
  <c r="M924" i="20" s="1"/>
  <c r="K2149" i="20"/>
  <c r="M2149" i="20" s="1"/>
  <c r="K175" i="20"/>
  <c r="K1641" i="20"/>
  <c r="M1641" i="20" s="1"/>
  <c r="K1317" i="20"/>
  <c r="M1317" i="20" s="1"/>
  <c r="K496" i="20"/>
  <c r="M496" i="20" s="1"/>
  <c r="K729" i="20"/>
  <c r="K1013" i="20"/>
  <c r="M1013" i="20" s="1"/>
  <c r="K1696" i="20"/>
  <c r="K2052" i="20"/>
  <c r="M2052" i="20" s="1"/>
  <c r="K1544" i="20"/>
  <c r="M1544" i="20" s="1"/>
  <c r="K1909" i="20"/>
  <c r="M1909" i="20" s="1"/>
  <c r="K1104" i="20"/>
  <c r="K607" i="20"/>
  <c r="K888" i="20"/>
  <c r="M888" i="20" s="1"/>
  <c r="K287" i="20"/>
  <c r="M287" i="20" s="1"/>
  <c r="K1851" i="20"/>
  <c r="M1851" i="20" s="1"/>
  <c r="K1529" i="20"/>
  <c r="M1529" i="20" s="1"/>
  <c r="K128" i="20"/>
  <c r="K739" i="20"/>
  <c r="M739" i="20" s="1"/>
  <c r="K1750" i="20"/>
  <c r="M1750" i="20" s="1"/>
  <c r="K1342" i="20"/>
  <c r="M1342" i="20" s="1"/>
  <c r="K1173" i="20"/>
  <c r="M1173" i="20" s="1"/>
  <c r="K2148" i="20"/>
  <c r="M2148" i="20" s="1"/>
  <c r="K1016" i="20"/>
  <c r="M1016" i="20" s="1"/>
  <c r="K816" i="20"/>
  <c r="M816" i="20" s="1"/>
  <c r="K1760" i="20"/>
  <c r="M1760" i="20" s="1"/>
  <c r="K1516" i="20"/>
  <c r="M1516" i="20" s="1"/>
  <c r="K1198" i="20"/>
  <c r="M1198" i="20" s="1"/>
  <c r="K1155" i="20"/>
  <c r="M1155" i="20" s="1"/>
  <c r="K1993" i="20"/>
  <c r="K1218" i="20"/>
  <c r="M1218" i="20" s="1"/>
  <c r="K1261" i="20"/>
  <c r="M1261" i="20" s="1"/>
  <c r="K725" i="20"/>
  <c r="M725" i="20" s="1"/>
  <c r="K832" i="20"/>
  <c r="K1123" i="20"/>
  <c r="M1123" i="20" s="1"/>
  <c r="K1163" i="20"/>
  <c r="M1163" i="20" s="1"/>
  <c r="K197" i="20"/>
  <c r="M197" i="20" s="1"/>
  <c r="K630" i="20"/>
  <c r="K681" i="20"/>
  <c r="M681" i="20" s="1"/>
  <c r="K1863" i="20"/>
  <c r="M1863" i="20" s="1"/>
  <c r="K1908" i="20"/>
  <c r="K781" i="20"/>
  <c r="M781" i="20" s="1"/>
  <c r="K745" i="20"/>
  <c r="M745" i="20" s="1"/>
  <c r="K911" i="20"/>
  <c r="K1812" i="20"/>
  <c r="M1812" i="20" s="1"/>
  <c r="K1701" i="20"/>
  <c r="K383" i="20"/>
  <c r="M383" i="20" s="1"/>
  <c r="K588" i="20"/>
  <c r="M588" i="20" s="1"/>
  <c r="K1068" i="20"/>
  <c r="K1668" i="20"/>
  <c r="K1919" i="20"/>
  <c r="M1919" i="20" s="1"/>
  <c r="K618" i="20"/>
  <c r="K2146" i="20"/>
  <c r="K664" i="20"/>
  <c r="M664" i="20" s="1"/>
  <c r="K1952" i="20"/>
  <c r="M1952" i="20" s="1"/>
  <c r="K738" i="20"/>
  <c r="K38" i="20"/>
  <c r="M38" i="20" s="1"/>
  <c r="K1865" i="20"/>
  <c r="K1743" i="20"/>
  <c r="M1743" i="20" s="1"/>
  <c r="K471" i="20"/>
  <c r="M471" i="20" s="1"/>
  <c r="K1137" i="20"/>
  <c r="M1137" i="20" s="1"/>
  <c r="K1969" i="20"/>
  <c r="M1969" i="20" s="1"/>
  <c r="K1054" i="20"/>
  <c r="M1054" i="20" s="1"/>
  <c r="K601" i="20"/>
  <c r="M601" i="20" s="1"/>
  <c r="K1871" i="20"/>
  <c r="M1871" i="20" s="1"/>
  <c r="K933" i="20"/>
  <c r="K1174" i="20"/>
  <c r="M1174" i="20" s="1"/>
  <c r="K417" i="20"/>
  <c r="K1507" i="20"/>
  <c r="M1507" i="20" s="1"/>
  <c r="K2043" i="20"/>
  <c r="M2043" i="20" s="1"/>
  <c r="K717" i="20"/>
  <c r="M717" i="20" s="1"/>
  <c r="K742" i="20"/>
  <c r="K42" i="20"/>
  <c r="M42" i="20" s="1"/>
  <c r="K1361" i="20"/>
  <c r="M1361" i="20" s="1"/>
  <c r="K1586" i="20"/>
  <c r="M1586" i="20" s="1"/>
  <c r="K1942" i="20"/>
  <c r="M1942" i="20" s="1"/>
  <c r="K169" i="20"/>
  <c r="M169" i="20" s="1"/>
  <c r="K1998" i="20"/>
  <c r="K2048" i="20"/>
  <c r="M2048" i="20" s="1"/>
  <c r="K157" i="20"/>
  <c r="K412" i="20"/>
  <c r="M412" i="20" s="1"/>
  <c r="K1117" i="20"/>
  <c r="M1117" i="20" s="1"/>
  <c r="K334" i="20"/>
  <c r="M334" i="20" s="1"/>
  <c r="K1226" i="20"/>
  <c r="K139" i="20"/>
  <c r="M139" i="20" s="1"/>
  <c r="K86" i="20"/>
  <c r="M86" i="20" s="1"/>
  <c r="K952" i="20"/>
  <c r="M952" i="20" s="1"/>
  <c r="K1853" i="20"/>
  <c r="M1853" i="20" s="1"/>
  <c r="K782" i="20"/>
  <c r="K805" i="20"/>
  <c r="M805" i="20" s="1"/>
  <c r="K1898" i="20"/>
  <c r="M1898" i="20" s="1"/>
  <c r="K1247" i="20"/>
  <c r="M1247" i="20" s="1"/>
  <c r="K687" i="20"/>
  <c r="M687" i="20" s="1"/>
  <c r="K167" i="20"/>
  <c r="M167" i="20" s="1"/>
  <c r="K225" i="20"/>
  <c r="M225" i="20" s="1"/>
  <c r="K727" i="20"/>
  <c r="M727" i="20" s="1"/>
  <c r="K1131" i="20"/>
  <c r="M1131" i="20" s="1"/>
  <c r="K1626" i="20"/>
  <c r="M1626" i="20" s="1"/>
  <c r="K1328" i="20"/>
  <c r="M1328" i="20" s="1"/>
  <c r="K584" i="20"/>
  <c r="M584" i="20" s="1"/>
  <c r="K691" i="20"/>
  <c r="K787" i="20"/>
  <c r="M787" i="20" s="1"/>
  <c r="K1486" i="20"/>
  <c r="M1486" i="20" s="1"/>
  <c r="K1133" i="20"/>
  <c r="K252" i="20"/>
  <c r="K2019" i="20"/>
  <c r="M2019" i="20" s="1"/>
  <c r="K569" i="20"/>
  <c r="M569" i="20" s="1"/>
  <c r="K553" i="20"/>
  <c r="M553" i="20" s="1"/>
  <c r="K566" i="20"/>
  <c r="M566" i="20" s="1"/>
  <c r="K2133" i="20"/>
  <c r="K91" i="20"/>
  <c r="M91" i="20" s="1"/>
  <c r="K2160" i="20"/>
  <c r="K1608" i="20"/>
  <c r="M1608" i="20" s="1"/>
  <c r="K1088" i="20"/>
  <c r="M1088" i="20" s="1"/>
  <c r="K967" i="20"/>
  <c r="M967" i="20" s="1"/>
  <c r="K1216" i="20"/>
  <c r="K398" i="20"/>
  <c r="M398" i="20" s="1"/>
  <c r="K1968" i="20"/>
  <c r="M1968" i="20" s="1"/>
  <c r="K1828" i="20"/>
  <c r="M1828" i="20" s="1"/>
  <c r="K2088" i="20"/>
  <c r="K1929" i="20"/>
  <c r="M1929" i="20" s="1"/>
  <c r="K1913" i="20"/>
  <c r="M1913" i="20" s="1"/>
  <c r="K1227" i="20"/>
  <c r="M1227" i="20" s="1"/>
  <c r="K351" i="20"/>
  <c r="K1071" i="20"/>
  <c r="M1071" i="20" s="1"/>
  <c r="K1514" i="20"/>
  <c r="M1514" i="20" s="1"/>
  <c r="K1175" i="20"/>
  <c r="M1175" i="20" s="1"/>
  <c r="K1393" i="20"/>
  <c r="M1393" i="20" s="1"/>
  <c r="K365" i="20"/>
  <c r="K1503" i="20"/>
  <c r="M1503" i="20" s="1"/>
  <c r="K579" i="20"/>
  <c r="M579" i="20" s="1"/>
  <c r="K206" i="20"/>
  <c r="M206" i="20" s="1"/>
  <c r="K876" i="20"/>
  <c r="M876" i="20" s="1"/>
  <c r="K821" i="20"/>
  <c r="K564" i="20"/>
  <c r="M564" i="20" s="1"/>
  <c r="K1139" i="20"/>
  <c r="M1139" i="20" s="1"/>
  <c r="K1279" i="20"/>
  <c r="K1861" i="20"/>
  <c r="M1861" i="20" s="1"/>
  <c r="K979" i="20"/>
  <c r="M979" i="20" s="1"/>
  <c r="K2033" i="20"/>
  <c r="M2033" i="20" s="1"/>
  <c r="K298" i="20"/>
  <c r="M298" i="20" s="1"/>
  <c r="K603" i="20"/>
  <c r="M603" i="20" s="1"/>
  <c r="K1670" i="20"/>
  <c r="M1670" i="20" s="1"/>
  <c r="K56" i="20"/>
  <c r="K1025" i="20"/>
  <c r="K1928" i="20"/>
  <c r="K939" i="20"/>
  <c r="M939" i="20" s="1"/>
  <c r="K315" i="20"/>
  <c r="M315" i="20" s="1"/>
  <c r="K26" i="20"/>
  <c r="K1289" i="20"/>
  <c r="K535" i="20"/>
  <c r="M535" i="20" s="1"/>
  <c r="K491" i="20"/>
  <c r="M491" i="20" s="1"/>
  <c r="K30" i="20"/>
  <c r="M30" i="20" s="1"/>
  <c r="K1511" i="20"/>
  <c r="M1511" i="20" s="1"/>
  <c r="K862" i="20"/>
  <c r="M862" i="20" s="1"/>
  <c r="K2129" i="20"/>
  <c r="M2129" i="20" s="1"/>
  <c r="K1187" i="20"/>
  <c r="M1187" i="20" s="1"/>
  <c r="K1298" i="20"/>
  <c r="M1298" i="20" s="1"/>
  <c r="K1903" i="20"/>
  <c r="M1903" i="20" s="1"/>
  <c r="K1765" i="20"/>
  <c r="K2114" i="20"/>
  <c r="M2114" i="20" s="1"/>
  <c r="K2134" i="20"/>
  <c r="K457" i="20"/>
  <c r="M457" i="20" s="1"/>
  <c r="K1759" i="20"/>
  <c r="M1759" i="20" s="1"/>
  <c r="K2080" i="20"/>
  <c r="M2080" i="20" s="1"/>
  <c r="K1887" i="20"/>
  <c r="M1887" i="20" s="1"/>
  <c r="K1069" i="20"/>
  <c r="M1069" i="20" s="1"/>
  <c r="K1456" i="20"/>
  <c r="K519" i="20"/>
  <c r="M519" i="20" s="1"/>
  <c r="K2026" i="20"/>
  <c r="K1250" i="20"/>
  <c r="M1250" i="20" s="1"/>
  <c r="K860" i="20"/>
  <c r="M860" i="20" s="1"/>
  <c r="K930" i="20"/>
  <c r="M930" i="20" s="1"/>
  <c r="K1546" i="20"/>
  <c r="M1546" i="20" s="1"/>
  <c r="K814" i="20"/>
  <c r="M814" i="20" s="1"/>
  <c r="K1802" i="20"/>
  <c r="K1374" i="20"/>
  <c r="M1374" i="20" s="1"/>
  <c r="K555" i="20"/>
  <c r="K1144" i="20"/>
  <c r="M1144" i="20" s="1"/>
  <c r="K337" i="20"/>
  <c r="M337" i="20" s="1"/>
  <c r="K960" i="20"/>
  <c r="K426" i="20"/>
  <c r="K1367" i="20"/>
  <c r="M1367" i="20" s="1"/>
  <c r="K701" i="20"/>
  <c r="M701" i="20" s="1"/>
  <c r="K937" i="20"/>
  <c r="M937" i="20" s="1"/>
  <c r="K129" i="20"/>
  <c r="K582" i="20"/>
  <c r="M582" i="20" s="1"/>
  <c r="K658" i="20"/>
  <c r="M658" i="20" s="1"/>
  <c r="K874" i="20"/>
  <c r="M874" i="20" s="1"/>
  <c r="K1162" i="20"/>
  <c r="K1323" i="20"/>
  <c r="M1323" i="20" s="1"/>
  <c r="K1238" i="20"/>
  <c r="M1238" i="20" s="1"/>
  <c r="K267" i="20"/>
  <c r="M267" i="20" s="1"/>
  <c r="K59" i="20"/>
  <c r="K447" i="20"/>
  <c r="M447" i="20" s="1"/>
  <c r="K1442" i="20"/>
  <c r="K614" i="20"/>
  <c r="K1127" i="20"/>
  <c r="M1127" i="20" s="1"/>
  <c r="K1164" i="20"/>
  <c r="M1164" i="20" s="1"/>
  <c r="K1481" i="20"/>
  <c r="K2035" i="20"/>
  <c r="M2035" i="20" s="1"/>
  <c r="K2089" i="20"/>
  <c r="K497" i="20"/>
  <c r="M497" i="20" s="1"/>
  <c r="K1948" i="20"/>
  <c r="M1948" i="20" s="1"/>
  <c r="K2152" i="20"/>
  <c r="M2152" i="20" s="1"/>
  <c r="K280" i="20"/>
  <c r="K1936" i="20"/>
  <c r="M1936" i="20" s="1"/>
  <c r="K735" i="20"/>
  <c r="M735" i="20" s="1"/>
  <c r="K1528" i="20"/>
  <c r="K432" i="20"/>
  <c r="K1264" i="20"/>
  <c r="M1264" i="20" s="1"/>
  <c r="K440" i="20"/>
  <c r="K125" i="20"/>
  <c r="M125" i="20" s="1"/>
  <c r="K349" i="20"/>
  <c r="M349" i="20" s="1"/>
  <c r="K1499" i="20"/>
  <c r="M1499" i="20" s="1"/>
  <c r="K751" i="20"/>
  <c r="M751" i="20" s="1"/>
  <c r="K2085" i="20"/>
  <c r="M2085" i="20" s="1"/>
  <c r="K154" i="20"/>
  <c r="K699" i="20"/>
  <c r="M699" i="20" s="1"/>
  <c r="K889" i="20"/>
  <c r="M889" i="20" s="1"/>
  <c r="K1157" i="20"/>
  <c r="K657" i="20"/>
  <c r="M657" i="20" s="1"/>
  <c r="K161" i="20"/>
  <c r="M161" i="20" s="1"/>
  <c r="K1075" i="20"/>
  <c r="M1075" i="20" s="1"/>
  <c r="K779" i="20"/>
  <c r="M779" i="20" s="1"/>
  <c r="K1807" i="20"/>
  <c r="M1807" i="20" s="1"/>
  <c r="K1015" i="20"/>
  <c r="M1015" i="20" s="1"/>
  <c r="K1966" i="20"/>
  <c r="K400" i="20"/>
  <c r="M400" i="20" s="1"/>
  <c r="K229" i="20"/>
  <c r="K638" i="20"/>
  <c r="M638" i="20" s="1"/>
  <c r="K1362" i="20"/>
  <c r="M1362" i="20" s="1"/>
  <c r="K1836" i="20"/>
  <c r="M1836" i="20" s="1"/>
  <c r="K615" i="20"/>
  <c r="M615" i="20" s="1"/>
  <c r="K1999" i="20"/>
  <c r="M1999" i="20" s="1"/>
  <c r="K901" i="20"/>
  <c r="M901" i="20" s="1"/>
  <c r="K1886" i="20"/>
  <c r="M1886" i="20" s="1"/>
  <c r="K997" i="20"/>
  <c r="K330" i="20"/>
  <c r="M330" i="20" s="1"/>
  <c r="K204" i="20"/>
  <c r="K1255" i="20"/>
  <c r="K765" i="20"/>
  <c r="K234" i="20"/>
  <c r="M234" i="20" s="1"/>
  <c r="K1254" i="20"/>
  <c r="M1254" i="20" s="1"/>
  <c r="K1095" i="20"/>
  <c r="K858" i="20"/>
  <c r="K1044" i="20"/>
  <c r="M1044" i="20" s="1"/>
  <c r="K705" i="20"/>
  <c r="M705" i="20" s="1"/>
  <c r="K897" i="20"/>
  <c r="M897" i="20" s="1"/>
  <c r="K243" i="20"/>
  <c r="K1538" i="20"/>
  <c r="M1538" i="20" s="1"/>
  <c r="K166" i="20"/>
  <c r="K2087" i="20"/>
  <c r="M2087" i="20" s="1"/>
  <c r="K1066" i="20"/>
  <c r="K1284" i="20"/>
  <c r="M1284" i="20" s="1"/>
  <c r="K1611" i="20"/>
  <c r="M1611" i="20" s="1"/>
  <c r="K806" i="20"/>
  <c r="K568" i="20"/>
  <c r="M568" i="20" s="1"/>
  <c r="K1455" i="20"/>
  <c r="M1455" i="20" s="1"/>
  <c r="K690" i="20"/>
  <c r="M690" i="20" s="1"/>
  <c r="K847" i="20"/>
  <c r="K306" i="20"/>
  <c r="M306" i="20" s="1"/>
  <c r="K1653" i="20"/>
  <c r="M1653" i="20" s="1"/>
  <c r="K1299" i="20"/>
  <c r="K1573" i="20"/>
  <c r="M1573" i="20" s="1"/>
  <c r="K972" i="20"/>
  <c r="M972" i="20" s="1"/>
  <c r="K1420" i="20"/>
  <c r="M1420" i="20" s="1"/>
  <c r="K1485" i="20"/>
  <c r="M1485" i="20" s="1"/>
  <c r="K1837" i="20"/>
  <c r="M1837" i="20" s="1"/>
  <c r="K265" i="20"/>
  <c r="M265" i="20" s="1"/>
  <c r="K1061" i="20"/>
  <c r="M1061" i="20" s="1"/>
  <c r="K401" i="20"/>
  <c r="M401" i="20" s="1"/>
  <c r="K2044" i="20"/>
  <c r="M2044" i="20" s="1"/>
  <c r="K171" i="20"/>
  <c r="M171" i="20" s="1"/>
  <c r="K1747" i="20"/>
  <c r="M1747" i="20" s="1"/>
  <c r="K1412" i="20"/>
  <c r="M1412" i="20" s="1"/>
  <c r="K575" i="20"/>
  <c r="M575" i="20" s="1"/>
  <c r="K2074" i="20"/>
  <c r="M2074" i="20" s="1"/>
  <c r="K1691" i="20"/>
  <c r="M1691" i="20" s="1"/>
  <c r="K1907" i="20"/>
  <c r="M1907" i="20" s="1"/>
  <c r="K1002" i="20"/>
  <c r="M1002" i="20" s="1"/>
  <c r="K24" i="20"/>
  <c r="M24" i="20" s="1"/>
  <c r="K689" i="20"/>
  <c r="M689" i="20" s="1"/>
  <c r="K1764" i="20"/>
  <c r="M1764" i="20" s="1"/>
  <c r="K1642" i="20"/>
  <c r="M1642" i="20" s="1"/>
  <c r="K1237" i="20"/>
  <c r="M1237" i="20" s="1"/>
  <c r="K335" i="20"/>
  <c r="M335" i="20" s="1"/>
  <c r="K1830" i="20"/>
  <c r="M1830" i="20" s="1"/>
  <c r="K1357" i="20"/>
  <c r="K794" i="20"/>
  <c r="M794" i="20" s="1"/>
  <c r="K996" i="20"/>
  <c r="M996" i="20" s="1"/>
  <c r="K58" i="20"/>
  <c r="M58" i="20" s="1"/>
  <c r="K524" i="20"/>
  <c r="M524" i="20" s="1"/>
  <c r="K302" i="20"/>
  <c r="M302" i="20" s="1"/>
  <c r="K986" i="20"/>
  <c r="M986" i="20" s="1"/>
  <c r="K1944" i="20"/>
  <c r="M1944" i="20" s="1"/>
  <c r="K402" i="20"/>
  <c r="M402" i="20" s="1"/>
  <c r="K736" i="20"/>
  <c r="K1835" i="20"/>
  <c r="M1835" i="20" s="1"/>
  <c r="K1644" i="20"/>
  <c r="K455" i="20"/>
  <c r="K831" i="20"/>
  <c r="K918" i="20"/>
  <c r="M918" i="20" s="1"/>
  <c r="K513" i="20"/>
  <c r="M513" i="20" s="1"/>
  <c r="K1105" i="20"/>
  <c r="M1105" i="20" s="1"/>
  <c r="K1490" i="20"/>
  <c r="M1490" i="20" s="1"/>
  <c r="K1829" i="20"/>
  <c r="M1829" i="20" s="1"/>
  <c r="K1702" i="20"/>
  <c r="M1702" i="20" s="1"/>
  <c r="K852" i="20"/>
  <c r="M852" i="20" s="1"/>
  <c r="K556" i="20"/>
  <c r="M556" i="20" s="1"/>
  <c r="K1914" i="20"/>
  <c r="M1914" i="20" s="1"/>
  <c r="K512" i="20"/>
  <c r="M512" i="20" s="1"/>
  <c r="K648" i="20"/>
  <c r="M648" i="20" s="1"/>
  <c r="K1845" i="20"/>
  <c r="K345" i="20"/>
  <c r="M345" i="20" s="1"/>
  <c r="K1922" i="20"/>
  <c r="M1922" i="20" s="1"/>
  <c r="K1327" i="20"/>
  <c r="M1327" i="20" s="1"/>
  <c r="K1113" i="20"/>
  <c r="K2128" i="20"/>
  <c r="M2128" i="20" s="1"/>
  <c r="K886" i="20"/>
  <c r="K1673" i="20"/>
  <c r="M1673" i="20" s="1"/>
  <c r="K2113" i="20"/>
  <c r="M2113" i="20" s="1"/>
  <c r="K1687" i="20"/>
  <c r="M1687" i="20" s="1"/>
  <c r="K1189" i="20"/>
  <c r="M1189" i="20" s="1"/>
  <c r="K1077" i="20"/>
  <c r="M1077" i="20" s="1"/>
  <c r="K1843" i="20"/>
  <c r="K1875" i="20"/>
  <c r="M1875" i="20" s="1"/>
  <c r="K1194" i="20"/>
  <c r="M1194" i="20" s="1"/>
  <c r="K2015" i="20"/>
  <c r="K547" i="20"/>
  <c r="K374" i="20"/>
  <c r="M374" i="20" s="1"/>
  <c r="K324" i="20"/>
  <c r="K218" i="20"/>
  <c r="M218" i="20" s="1"/>
  <c r="K1688" i="20"/>
  <c r="K8" i="20"/>
  <c r="M8" i="20" s="1"/>
  <c r="K65" i="20"/>
  <c r="M65" i="20" s="1"/>
  <c r="K756" i="20"/>
  <c r="M756" i="20" s="1"/>
  <c r="K1819" i="20"/>
  <c r="M1819" i="20" s="1"/>
  <c r="K1659" i="20"/>
  <c r="M1659" i="20" s="1"/>
  <c r="K919" i="20"/>
  <c r="M919" i="20" s="1"/>
  <c r="K632" i="20"/>
  <c r="K1506" i="20"/>
  <c r="M1506" i="20" s="1"/>
  <c r="K460" i="20"/>
  <c r="M460" i="20" s="1"/>
  <c r="K1572" i="20"/>
  <c r="K605" i="20"/>
  <c r="K786" i="20"/>
  <c r="M786" i="20" s="1"/>
  <c r="K1438" i="20"/>
  <c r="M1438" i="20" s="1"/>
  <c r="K819" i="20"/>
  <c r="K984" i="20"/>
  <c r="M984" i="20" s="1"/>
  <c r="K1492" i="20"/>
  <c r="K1129" i="20"/>
  <c r="M1129" i="20" s="1"/>
  <c r="K130" i="20"/>
  <c r="M130" i="20" s="1"/>
  <c r="K15" i="20"/>
  <c r="M15" i="20" s="1"/>
  <c r="K120" i="20"/>
  <c r="M120" i="20" s="1"/>
  <c r="K1510" i="20"/>
  <c r="M1510" i="20" s="1"/>
  <c r="K73" i="20"/>
  <c r="K849" i="20"/>
  <c r="M849" i="20" s="1"/>
  <c r="K144" i="20"/>
  <c r="M144" i="20" s="1"/>
  <c r="K2101" i="20"/>
  <c r="M2101" i="20" s="1"/>
  <c r="K135" i="20"/>
  <c r="M135" i="20" s="1"/>
  <c r="K554" i="20"/>
  <c r="M554" i="20" s="1"/>
  <c r="K2053" i="20"/>
  <c r="M2053" i="20" s="1"/>
  <c r="K207" i="20"/>
  <c r="M207" i="20" s="1"/>
  <c r="K1207" i="20"/>
  <c r="K1421" i="20"/>
  <c r="M1421" i="20" s="1"/>
  <c r="K1628" i="20"/>
  <c r="M1628" i="20" s="1"/>
  <c r="K558" i="20"/>
  <c r="M558" i="20" s="1"/>
  <c r="K2144" i="20"/>
  <c r="M2144" i="20" s="1"/>
  <c r="K1278" i="20"/>
  <c r="M1278" i="20" s="1"/>
  <c r="K425" i="20"/>
  <c r="M425" i="20" s="1"/>
  <c r="K1985" i="20"/>
  <c r="M1985" i="20" s="1"/>
  <c r="K98" i="20"/>
  <c r="K1001" i="20"/>
  <c r="M1001" i="20" s="1"/>
  <c r="K124" i="20"/>
  <c r="K2002" i="20"/>
  <c r="M2002" i="20" s="1"/>
  <c r="K1563" i="20"/>
  <c r="K908" i="20"/>
  <c r="K1450" i="20"/>
  <c r="K2141" i="20"/>
  <c r="M2141" i="20" s="1"/>
  <c r="K1020" i="20"/>
  <c r="K2054" i="20"/>
  <c r="M2054" i="20" s="1"/>
  <c r="K2078" i="20"/>
  <c r="M2078" i="20" s="1"/>
  <c r="K52" i="20"/>
  <c r="M52" i="20" s="1"/>
  <c r="K50" i="20"/>
  <c r="M50" i="20" s="1"/>
  <c r="K1756" i="20"/>
  <c r="K1065" i="20"/>
  <c r="K1858" i="20"/>
  <c r="M1858" i="20" s="1"/>
  <c r="K1271" i="20"/>
  <c r="M1271" i="20" s="1"/>
  <c r="K212" i="20"/>
  <c r="M212" i="20" s="1"/>
  <c r="K1314" i="20"/>
  <c r="K1128" i="20"/>
  <c r="M1128" i="20" s="1"/>
  <c r="K746" i="20"/>
  <c r="M746" i="20" s="1"/>
  <c r="K177" i="20"/>
  <c r="K1734" i="20"/>
  <c r="M1734" i="20" s="1"/>
  <c r="K1598" i="20"/>
  <c r="M1598" i="20" s="1"/>
  <c r="K955" i="20"/>
  <c r="M955" i="20" s="1"/>
  <c r="K759" i="20"/>
  <c r="M759" i="20" s="1"/>
  <c r="K1375" i="20"/>
  <c r="M1375" i="20" s="1"/>
  <c r="K470" i="20"/>
  <c r="M470" i="20" s="1"/>
  <c r="K1473" i="20"/>
  <c r="M1473" i="20" s="1"/>
  <c r="K1820" i="20"/>
  <c r="M1820" i="20" s="1"/>
  <c r="K469" i="20"/>
  <c r="M469" i="20" s="1"/>
  <c r="K2157" i="20"/>
  <c r="M2157" i="20" s="1"/>
  <c r="K1866" i="20"/>
  <c r="M1866" i="20" s="1"/>
  <c r="K740" i="20"/>
  <c r="M740" i="20" s="1"/>
  <c r="K533" i="20"/>
  <c r="K507" i="20"/>
  <c r="M507" i="20" s="1"/>
  <c r="K2069" i="20"/>
  <c r="M2069" i="20" s="1"/>
  <c r="K776" i="20"/>
  <c r="M776" i="20" s="1"/>
  <c r="K1925" i="20"/>
  <c r="K1749" i="20"/>
  <c r="M1749" i="20" s="1"/>
  <c r="K247" i="20"/>
  <c r="K1729" i="20"/>
  <c r="M1729" i="20" s="1"/>
  <c r="K1637" i="20"/>
  <c r="K1263" i="20"/>
  <c r="M1263" i="20" s="1"/>
  <c r="K1125" i="20"/>
  <c r="M1125" i="20" s="1"/>
  <c r="K299" i="20"/>
  <c r="M299" i="20" s="1"/>
  <c r="K598" i="20"/>
  <c r="M598" i="20" s="1"/>
  <c r="K202" i="20"/>
  <c r="M202" i="20" s="1"/>
  <c r="K1365" i="20"/>
  <c r="M1365" i="20" s="1"/>
  <c r="K2084" i="20"/>
  <c r="M2084" i="20" s="1"/>
  <c r="K1094" i="20"/>
  <c r="M1094" i="20" s="1"/>
  <c r="K675" i="20"/>
  <c r="M675" i="20" s="1"/>
  <c r="K1593" i="20"/>
  <c r="M1593" i="20" s="1"/>
  <c r="K100" i="20"/>
  <c r="M100" i="20" s="1"/>
  <c r="K799" i="20"/>
  <c r="M799" i="20" s="1"/>
  <c r="K64" i="20"/>
  <c r="M64" i="20" s="1"/>
  <c r="K710" i="20"/>
  <c r="K870" i="20"/>
  <c r="M870" i="20" s="1"/>
  <c r="K1991" i="20"/>
  <c r="K1694" i="20"/>
  <c r="M1694" i="20" s="1"/>
  <c r="K917" i="20"/>
  <c r="M917" i="20" s="1"/>
  <c r="K1221" i="20"/>
  <c r="M1221" i="20" s="1"/>
  <c r="K578" i="20"/>
  <c r="K193" i="20"/>
  <c r="M193" i="20" s="1"/>
  <c r="K709" i="20"/>
  <c r="M709" i="20" s="1"/>
  <c r="K950" i="20"/>
  <c r="K373" i="20"/>
  <c r="M373" i="20" s="1"/>
  <c r="K693" i="20"/>
  <c r="M693" i="20" s="1"/>
  <c r="K517" i="20"/>
  <c r="K381" i="20"/>
  <c r="K9" i="20"/>
  <c r="M9" i="20" s="1"/>
  <c r="K775" i="20"/>
  <c r="M775" i="20" s="1"/>
  <c r="K868" i="20"/>
  <c r="M868" i="20" s="1"/>
  <c r="K2032" i="20"/>
  <c r="M2032" i="20" s="1"/>
  <c r="K628" i="20"/>
  <c r="M628" i="20" s="1"/>
  <c r="K1463" i="20"/>
  <c r="M1463" i="20" s="1"/>
  <c r="K1870" i="20"/>
  <c r="K151" i="20"/>
  <c r="M151" i="20" s="1"/>
  <c r="K1302" i="20"/>
  <c r="M1302" i="20" s="1"/>
  <c r="K518" i="20"/>
  <c r="M518" i="20" s="1"/>
  <c r="K33" i="20"/>
  <c r="M33" i="20" s="1"/>
  <c r="K1063" i="20"/>
  <c r="M1063" i="20" s="1"/>
  <c r="K1584" i="20"/>
  <c r="M1584" i="20" s="1"/>
  <c r="K936" i="20"/>
  <c r="M936" i="20" s="1"/>
  <c r="K313" i="20"/>
  <c r="M313" i="20" s="1"/>
  <c r="K254" i="20"/>
  <c r="M254" i="20" s="1"/>
  <c r="K506" i="20"/>
  <c r="M506" i="20" s="1"/>
  <c r="K545" i="20"/>
  <c r="M545" i="20" s="1"/>
  <c r="K1814" i="20"/>
  <c r="M1814" i="20" s="1"/>
  <c r="K1758" i="20"/>
  <c r="M1758" i="20" s="1"/>
  <c r="K1745" i="20"/>
  <c r="M1745" i="20" s="1"/>
  <c r="K1488" i="20"/>
  <c r="M1488" i="20" s="1"/>
  <c r="K336" i="20"/>
  <c r="M336" i="20" s="1"/>
  <c r="K538" i="20"/>
  <c r="K126" i="20"/>
  <c r="M126" i="20" s="1"/>
  <c r="K1042" i="20"/>
  <c r="M1042" i="20" s="1"/>
  <c r="K1582" i="20"/>
  <c r="M1582" i="20" s="1"/>
  <c r="K1334" i="20"/>
  <c r="K1715" i="20"/>
  <c r="M1715" i="20" s="1"/>
  <c r="K442" i="20"/>
  <c r="M442" i="20" s="1"/>
  <c r="K473" i="20"/>
  <c r="M473" i="20" s="1"/>
  <c r="K165" i="20"/>
  <c r="M165" i="20" s="1"/>
  <c r="K1347" i="20"/>
  <c r="K1502" i="20"/>
  <c r="M1502" i="20" s="1"/>
  <c r="K1494" i="20"/>
  <c r="M1494" i="20" s="1"/>
  <c r="K172" i="20"/>
  <c r="M172" i="20" s="1"/>
  <c r="K1076" i="20"/>
  <c r="M1076" i="20" s="1"/>
  <c r="K1695" i="20"/>
  <c r="M1695" i="20" s="1"/>
  <c r="K1267" i="20"/>
  <c r="M1267" i="20" s="1"/>
  <c r="K7" i="20"/>
  <c r="M7" i="20" s="1"/>
  <c r="K964" i="20"/>
  <c r="M964" i="20" s="1"/>
  <c r="K259" i="20"/>
  <c r="M259" i="20" s="1"/>
  <c r="K1855" i="20"/>
  <c r="K213" i="20"/>
  <c r="M213" i="20" s="1"/>
  <c r="K1578" i="20"/>
  <c r="M1578" i="20" s="1"/>
  <c r="K1251" i="20"/>
  <c r="M1251" i="20" s="1"/>
  <c r="K133" i="20"/>
  <c r="M133" i="20" s="1"/>
  <c r="K1414" i="20"/>
  <c r="M1414" i="20" s="1"/>
  <c r="K1800" i="20"/>
  <c r="M1800" i="20" s="1"/>
  <c r="K807" i="20"/>
  <c r="M807" i="20" s="1"/>
  <c r="K1346" i="20"/>
  <c r="M1346" i="20" s="1"/>
  <c r="K1030" i="20"/>
  <c r="M1030" i="20" s="1"/>
  <c r="K294" i="20"/>
  <c r="K534" i="20"/>
  <c r="M534" i="20" s="1"/>
  <c r="K1413" i="20"/>
  <c r="K1782" i="20"/>
  <c r="K2041" i="20"/>
  <c r="M2041" i="20" s="1"/>
  <c r="K394" i="20"/>
  <c r="M394" i="20" s="1"/>
  <c r="K1849" i="20"/>
  <c r="K45" i="20"/>
  <c r="M45" i="20" s="1"/>
  <c r="K536" i="20"/>
  <c r="K1917" i="20"/>
  <c r="M1917" i="20" s="1"/>
  <c r="K16" i="20"/>
  <c r="M16" i="20" s="1"/>
  <c r="K956" i="20"/>
  <c r="M956" i="20" s="1"/>
  <c r="K22" i="20"/>
  <c r="M22" i="20" s="1"/>
  <c r="K348" i="20"/>
  <c r="M348" i="20" s="1"/>
  <c r="K392" i="20"/>
  <c r="M392" i="20" s="1"/>
  <c r="K301" i="20"/>
  <c r="M301" i="20" s="1"/>
  <c r="K311" i="20"/>
  <c r="M311" i="20" s="1"/>
  <c r="K1311" i="20"/>
  <c r="M1311" i="20" s="1"/>
  <c r="K683" i="20"/>
  <c r="M683" i="20" s="1"/>
  <c r="K647" i="20"/>
  <c r="M647" i="20" s="1"/>
  <c r="K95" i="20"/>
  <c r="M95" i="20" s="1"/>
  <c r="K114" i="20"/>
  <c r="M114" i="20" s="1"/>
  <c r="K892" i="20"/>
  <c r="M892" i="20" s="1"/>
  <c r="K2102" i="20"/>
  <c r="M2102" i="20" s="1"/>
  <c r="K1703" i="20"/>
  <c r="M1703" i="20" s="1"/>
  <c r="K1534" i="20"/>
  <c r="M1534" i="20" s="1"/>
  <c r="K261" i="20"/>
  <c r="K2083" i="20"/>
  <c r="K509" i="20"/>
  <c r="M509" i="20" s="1"/>
  <c r="K695" i="20"/>
  <c r="M695" i="20" s="1"/>
  <c r="K226" i="20"/>
  <c r="M226" i="20" s="1"/>
  <c r="K947" i="20"/>
  <c r="M947" i="20" s="1"/>
  <c r="K1899" i="20"/>
  <c r="M1899" i="20" s="1"/>
  <c r="K1672" i="20"/>
  <c r="M1672" i="20" s="1"/>
  <c r="K1010" i="20"/>
  <c r="M1010" i="20" s="1"/>
  <c r="K1974" i="20"/>
  <c r="K1770" i="20"/>
  <c r="M1770" i="20" s="1"/>
  <c r="K40" i="20"/>
  <c r="M40" i="20" s="1"/>
  <c r="K1086" i="20"/>
  <c r="K1288" i="20"/>
  <c r="K2097" i="20"/>
  <c r="K968" i="20"/>
  <c r="M968" i="20" s="1"/>
  <c r="K1733" i="20"/>
  <c r="K465" i="20"/>
  <c r="K1992" i="20"/>
  <c r="M1992" i="20" s="1"/>
  <c r="K1477" i="20"/>
  <c r="M1477" i="20" s="1"/>
  <c r="K1676" i="20"/>
  <c r="M1676" i="20" s="1"/>
  <c r="K1222" i="20"/>
  <c r="M1222" i="20" s="1"/>
  <c r="K1882" i="20"/>
  <c r="M1882" i="20" s="1"/>
  <c r="K1555" i="20"/>
  <c r="M1555" i="20" s="1"/>
  <c r="K1661" i="20"/>
  <c r="K1181" i="20"/>
  <c r="K1171" i="20"/>
  <c r="M1171" i="20" s="1"/>
  <c r="K1343" i="20"/>
  <c r="M1343" i="20" s="1"/>
  <c r="K481" i="20"/>
  <c r="M481" i="20" s="1"/>
  <c r="K755" i="20"/>
  <c r="K310" i="20"/>
  <c r="M310" i="20" s="1"/>
  <c r="K1508" i="20"/>
  <c r="M1508" i="20" s="1"/>
  <c r="K331" i="20"/>
  <c r="K994" i="20"/>
  <c r="K1615" i="20"/>
  <c r="M1615" i="20" s="1"/>
  <c r="K881" i="20"/>
  <c r="M881" i="20" s="1"/>
  <c r="K974" i="20"/>
  <c r="M974" i="20" s="1"/>
  <c r="K199" i="20"/>
  <c r="M199" i="20" s="1"/>
  <c r="K2037" i="20"/>
  <c r="M2037" i="20" s="1"/>
  <c r="K923" i="20"/>
  <c r="M923" i="20" s="1"/>
  <c r="K195" i="20"/>
  <c r="M195" i="20" s="1"/>
  <c r="K1143" i="20"/>
  <c r="M1143" i="20" s="1"/>
  <c r="K1073" i="20"/>
  <c r="M1073" i="20" s="1"/>
  <c r="K929" i="20"/>
  <c r="M929" i="20" s="1"/>
  <c r="K292" i="20"/>
  <c r="K600" i="20"/>
  <c r="M600" i="20" s="1"/>
  <c r="K1070" i="20"/>
  <c r="M1070" i="20" s="1"/>
  <c r="K162" i="20"/>
  <c r="M162" i="20" s="1"/>
  <c r="K1588" i="20"/>
  <c r="K884" i="20"/>
  <c r="K414" i="20"/>
  <c r="M414" i="20" s="1"/>
  <c r="K411" i="20"/>
  <c r="M411" i="20" s="1"/>
  <c r="K1112" i="20"/>
  <c r="M1112" i="20" s="1"/>
  <c r="K224" i="20"/>
  <c r="M224" i="20" s="1"/>
  <c r="K1525" i="20"/>
  <c r="M1525" i="20" s="1"/>
  <c r="K576" i="20"/>
  <c r="M576" i="20" s="1"/>
  <c r="K1329" i="20"/>
  <c r="M1329" i="20" s="1"/>
  <c r="K1902" i="20"/>
  <c r="M1902" i="20" s="1"/>
  <c r="K1033" i="20"/>
  <c r="K25" i="20"/>
  <c r="M25" i="20" s="1"/>
  <c r="K112" i="20"/>
  <c r="M112" i="20" s="1"/>
  <c r="K431" i="20"/>
  <c r="K1387" i="20"/>
  <c r="K2023" i="20"/>
  <c r="M2023" i="20" s="1"/>
  <c r="K46" i="20"/>
  <c r="M46" i="20" s="1"/>
  <c r="K1963" i="20"/>
  <c r="M1963" i="20" s="1"/>
  <c r="K1353" i="20"/>
  <c r="M1353" i="20" s="1"/>
  <c r="K762" i="20"/>
  <c r="M762" i="20" s="1"/>
  <c r="K1844" i="20"/>
  <c r="K589" i="20"/>
  <c r="M589" i="20" s="1"/>
  <c r="K198" i="20"/>
  <c r="K2121" i="20"/>
  <c r="M2121" i="20" s="1"/>
  <c r="K448" i="20"/>
  <c r="M448" i="20" s="1"/>
  <c r="K354" i="20"/>
  <c r="M354" i="20" s="1"/>
  <c r="K1287" i="20"/>
  <c r="K327" i="20"/>
  <c r="M327" i="20" s="1"/>
  <c r="K977" i="20"/>
  <c r="K493" i="20"/>
  <c r="M493" i="20" s="1"/>
  <c r="K1246" i="20"/>
  <c r="M1246" i="20" s="1"/>
  <c r="K953" i="20"/>
  <c r="M953" i="20" s="1"/>
  <c r="K147" i="20"/>
  <c r="M147" i="20" s="1"/>
  <c r="K1806" i="20"/>
  <c r="K1810" i="20"/>
  <c r="M1810" i="20" s="1"/>
  <c r="K209" i="20"/>
  <c r="M209" i="20" s="1"/>
  <c r="K186" i="20"/>
  <c r="M186" i="20" s="1"/>
  <c r="K1877" i="20"/>
  <c r="M1877" i="20" s="1"/>
  <c r="K1297" i="20"/>
  <c r="M1297" i="20" s="1"/>
  <c r="K275" i="20"/>
  <c r="M275" i="20" s="1"/>
  <c r="K896" i="20"/>
  <c r="M896" i="20" s="1"/>
  <c r="K635" i="20"/>
  <c r="K239" i="20"/>
  <c r="K1927" i="20"/>
  <c r="M1927" i="20" s="1"/>
  <c r="K1386" i="20"/>
  <c r="M1386" i="20" s="1"/>
  <c r="K1708" i="20"/>
  <c r="K602" i="20"/>
  <c r="M602" i="20" s="1"/>
  <c r="K1322" i="20"/>
  <c r="M1322" i="20" s="1"/>
  <c r="K724" i="20"/>
  <c r="M724" i="20" s="1"/>
  <c r="K102" i="20"/>
  <c r="M102" i="20" s="1"/>
  <c r="K1151" i="20"/>
  <c r="M1151" i="20" s="1"/>
  <c r="K1793" i="20"/>
  <c r="M1793" i="20" s="1"/>
  <c r="K666" i="20"/>
  <c r="M666" i="20" s="1"/>
  <c r="K2062" i="20"/>
  <c r="M2062" i="20" s="1"/>
  <c r="K965" i="20"/>
  <c r="M965" i="20" s="1"/>
  <c r="K865" i="20"/>
  <c r="M865" i="20" s="1"/>
  <c r="K1035" i="20"/>
  <c r="M1035" i="20" s="1"/>
  <c r="K1345" i="20"/>
  <c r="M1345" i="20" s="1"/>
  <c r="K300" i="20"/>
  <c r="M300" i="20" s="1"/>
  <c r="K844" i="20"/>
  <c r="M844" i="20" s="1"/>
  <c r="K1638" i="20"/>
  <c r="M1638" i="20" s="1"/>
  <c r="K1915" i="20"/>
  <c r="M1915" i="20" s="1"/>
  <c r="K1228" i="20"/>
  <c r="M1228" i="20" s="1"/>
  <c r="K611" i="20"/>
  <c r="M611" i="20" s="1"/>
  <c r="K368" i="20"/>
  <c r="M368" i="20" s="1"/>
  <c r="K1280" i="20"/>
  <c r="K1360" i="20"/>
  <c r="M1360" i="20" s="1"/>
  <c r="K1376" i="20"/>
  <c r="M1376" i="20" s="1"/>
  <c r="K2132" i="20"/>
  <c r="M2132" i="20" s="1"/>
  <c r="K828" i="20"/>
  <c r="M828" i="20" s="1"/>
  <c r="K2057" i="20"/>
  <c r="M2057" i="20" s="1"/>
  <c r="K223" i="20"/>
  <c r="M223" i="20" s="1"/>
  <c r="K1370" i="20"/>
  <c r="M1370" i="20" s="1"/>
  <c r="K959" i="20"/>
  <c r="M959" i="20" s="1"/>
  <c r="K1236" i="20"/>
  <c r="K1282" i="20"/>
  <c r="M1282" i="20" s="1"/>
  <c r="K723" i="20"/>
  <c r="K1130" i="20"/>
  <c r="M1130" i="20" s="1"/>
  <c r="K604" i="20"/>
  <c r="K1461" i="20"/>
  <c r="M1461" i="20" s="1"/>
  <c r="K1587" i="20"/>
  <c r="M1587" i="20" s="1"/>
  <c r="K138" i="20"/>
  <c r="M138" i="20" s="1"/>
  <c r="K608" i="20"/>
  <c r="M608" i="20" s="1"/>
  <c r="K722" i="20"/>
  <c r="M722" i="20" s="1"/>
  <c r="K295" i="20"/>
  <c r="K1878" i="20"/>
  <c r="K1111" i="20"/>
  <c r="K645" i="20"/>
  <c r="M645" i="20" s="1"/>
  <c r="K872" i="20"/>
  <c r="M872" i="20" s="1"/>
  <c r="K1141" i="20"/>
  <c r="M1141" i="20" s="1"/>
  <c r="K1526" i="20"/>
  <c r="M1526" i="20" s="1"/>
  <c r="K1318" i="20"/>
  <c r="M1318" i="20" s="1"/>
  <c r="K544" i="20"/>
  <c r="M544" i="20" s="1"/>
  <c r="K1566" i="20"/>
  <c r="M1566" i="20" s="1"/>
  <c r="K670" i="20"/>
  <c r="M670" i="20" s="1"/>
  <c r="K276" i="20"/>
  <c r="M276" i="20" s="1"/>
  <c r="K83" i="20"/>
  <c r="K1059" i="20"/>
  <c r="M1059" i="20" s="1"/>
  <c r="K778" i="20"/>
  <c r="M778" i="20" s="1"/>
  <c r="K655" i="20"/>
  <c r="M655" i="20" s="1"/>
  <c r="K770" i="20"/>
  <c r="M770" i="20" s="1"/>
  <c r="K1276" i="20"/>
  <c r="K650" i="20"/>
  <c r="M650" i="20" s="1"/>
  <c r="K1711" i="20"/>
  <c r="M1711" i="20" s="1"/>
  <c r="K570" i="20"/>
  <c r="M570" i="20" s="1"/>
  <c r="K2060" i="20"/>
  <c r="M2060" i="20" s="1"/>
  <c r="K1009" i="20"/>
  <c r="M1009" i="20" s="1"/>
  <c r="K540" i="20"/>
  <c r="M540" i="20" s="1"/>
  <c r="K1512" i="20"/>
  <c r="K2140" i="20"/>
  <c r="M2140" i="20" s="1"/>
  <c r="K474" i="20"/>
  <c r="M474" i="20" s="1"/>
  <c r="K44" i="20"/>
  <c r="M44" i="20" s="1"/>
  <c r="K1012" i="20"/>
  <c r="M1012" i="20" s="1"/>
  <c r="K1648" i="20"/>
  <c r="M1648" i="20" s="1"/>
  <c r="K845" i="20"/>
  <c r="M845" i="20" s="1"/>
  <c r="K934" i="20"/>
  <c r="M934" i="20" s="1"/>
  <c r="K1106" i="20"/>
  <c r="M1106" i="20" s="1"/>
  <c r="K1591" i="20"/>
  <c r="M1591" i="20" s="1"/>
  <c r="K328" i="20"/>
  <c r="M328" i="20" s="1"/>
  <c r="K1008" i="20"/>
  <c r="M1008" i="20" s="1"/>
  <c r="K1957" i="20"/>
  <c r="M1957" i="20" s="1"/>
  <c r="K1006" i="20"/>
  <c r="K836" i="20"/>
  <c r="K1200" i="20"/>
  <c r="M1200" i="20" s="1"/>
  <c r="K1620" i="20"/>
  <c r="K1315" i="20"/>
  <c r="M1315" i="20" s="1"/>
  <c r="K1815" i="20"/>
  <c r="M1815" i="20" s="1"/>
  <c r="K2105" i="20"/>
  <c r="M2105" i="20" s="1"/>
  <c r="K1415" i="20"/>
  <c r="M1415" i="20" s="1"/>
  <c r="K13" i="20"/>
  <c r="M13" i="20" s="1"/>
  <c r="K1634" i="20"/>
  <c r="M1634" i="20" s="1"/>
  <c r="K1876" i="20"/>
  <c r="M1876" i="20" s="1"/>
  <c r="K456" i="20"/>
  <c r="M456" i="20" s="1"/>
  <c r="K1731" i="20"/>
  <c r="M1731" i="20" s="1"/>
  <c r="K1114" i="20"/>
  <c r="M1114" i="20" s="1"/>
  <c r="K390" i="20"/>
  <c r="M390" i="20" s="1"/>
  <c r="K1110" i="20"/>
  <c r="M1110" i="20" s="1"/>
  <c r="K1124" i="20"/>
  <c r="K123" i="20"/>
  <c r="K77" i="20"/>
  <c r="M77" i="20" s="1"/>
  <c r="K103" i="20"/>
  <c r="K1704" i="20"/>
  <c r="M1704" i="20" s="1"/>
  <c r="K1564" i="20"/>
  <c r="M1564" i="20" s="1"/>
  <c r="K1739" i="20"/>
  <c r="M1739" i="20" s="1"/>
  <c r="K1857" i="20"/>
  <c r="M1857" i="20" s="1"/>
  <c r="K757" i="20"/>
  <c r="M757" i="20" s="1"/>
  <c r="K289" i="20"/>
  <c r="M289" i="20" s="1"/>
  <c r="K1742" i="20"/>
  <c r="M1742" i="20" s="1"/>
  <c r="K429" i="20"/>
  <c r="M429" i="20" s="1"/>
  <c r="K2137" i="20"/>
  <c r="K1126" i="20"/>
  <c r="K1296" i="20"/>
  <c r="M1296" i="20" s="1"/>
  <c r="K840" i="20"/>
  <c r="M840" i="20" s="1"/>
  <c r="K1622" i="20"/>
  <c r="M1622" i="20" s="1"/>
  <c r="K1895" i="20"/>
  <c r="M1895" i="20" s="1"/>
  <c r="K211" i="20"/>
  <c r="M211" i="20" s="1"/>
  <c r="K164" i="20"/>
  <c r="M164" i="20" s="1"/>
  <c r="K1988" i="20"/>
  <c r="M1988" i="20" s="1"/>
  <c r="K279" i="20"/>
  <c r="M279" i="20" s="1"/>
  <c r="K344" i="20"/>
  <c r="M344" i="20" s="1"/>
  <c r="K1740" i="20"/>
  <c r="K1646" i="20"/>
  <c r="M1646" i="20" s="1"/>
  <c r="K422" i="20"/>
  <c r="K1233" i="20"/>
  <c r="M1233" i="20" s="1"/>
  <c r="K928" i="20"/>
  <c r="M928" i="20" s="1"/>
  <c r="K1380" i="20"/>
  <c r="M1380" i="20" s="1"/>
  <c r="K1542" i="20"/>
  <c r="M1542" i="20" s="1"/>
  <c r="K222" i="20"/>
  <c r="M222" i="20" s="1"/>
  <c r="K1283" i="20"/>
  <c r="M1283" i="20" s="1"/>
  <c r="K339" i="20"/>
  <c r="K1428" i="20"/>
  <c r="M1428" i="20" s="1"/>
  <c r="K1430" i="20"/>
  <c r="M1430" i="20" s="1"/>
  <c r="K10" i="20"/>
  <c r="M10" i="20" s="1"/>
  <c r="K1399" i="20"/>
  <c r="M1399" i="20" s="1"/>
  <c r="K1223" i="20"/>
  <c r="K113" i="20"/>
  <c r="M113" i="20" s="1"/>
  <c r="K990" i="20"/>
  <c r="M990" i="20" s="1"/>
  <c r="K1787" i="20"/>
  <c r="M1787" i="20" s="1"/>
  <c r="K1539" i="20"/>
  <c r="M1539" i="20" s="1"/>
  <c r="K2016" i="20"/>
  <c r="M2016" i="20" s="1"/>
  <c r="K616" i="20"/>
  <c r="K1997" i="20"/>
  <c r="M1997" i="20" s="1"/>
  <c r="K749" i="20"/>
  <c r="K93" i="20"/>
  <c r="M93" i="20" s="1"/>
  <c r="K356" i="20"/>
  <c r="M356" i="20" s="1"/>
  <c r="K878" i="20"/>
  <c r="K2081" i="20"/>
  <c r="M2081" i="20" s="1"/>
  <c r="K1448" i="20"/>
  <c r="M1448" i="20" s="1"/>
  <c r="K421" i="20"/>
  <c r="M421" i="20" s="1"/>
  <c r="K1556" i="20"/>
  <c r="K101" i="20"/>
  <c r="K395" i="20"/>
  <c r="M395" i="20" s="1"/>
  <c r="K1977" i="20"/>
  <c r="M1977" i="20" s="1"/>
  <c r="K1081" i="20"/>
  <c r="M1081" i="20" s="1"/>
  <c r="K548" i="20"/>
  <c r="M548" i="20" s="1"/>
  <c r="K1533" i="20"/>
  <c r="M1533" i="20" s="1"/>
  <c r="K1788" i="20"/>
  <c r="K454" i="20"/>
  <c r="M454" i="20" s="1"/>
  <c r="K1406" i="20"/>
  <c r="K505" i="20"/>
  <c r="M505" i="20" s="1"/>
  <c r="K1755" i="20"/>
  <c r="M1755" i="20" s="1"/>
  <c r="K2006" i="20"/>
  <c r="M2006" i="20" s="1"/>
  <c r="K459" i="20"/>
  <c r="K1766" i="20"/>
  <c r="M1766" i="20" s="1"/>
  <c r="K827" i="20"/>
  <c r="K357" i="20"/>
  <c r="K1581" i="20"/>
  <c r="M1581" i="20" s="1"/>
  <c r="K1350" i="20"/>
  <c r="M1350" i="20" s="1"/>
  <c r="K1552" i="20"/>
  <c r="M1552" i="20" s="1"/>
  <c r="K191" i="20"/>
  <c r="K1519" i="20"/>
  <c r="K1690" i="20"/>
  <c r="M1690" i="20" s="1"/>
  <c r="K1945" i="20"/>
  <c r="K706" i="20"/>
  <c r="M706" i="20" s="1"/>
  <c r="K2139" i="20"/>
  <c r="M2139" i="20" s="1"/>
  <c r="K1096" i="20"/>
  <c r="M1096" i="20" s="1"/>
  <c r="K317" i="20"/>
  <c r="M317" i="20" s="1"/>
  <c r="K2127" i="20"/>
  <c r="M2127" i="20" s="1"/>
  <c r="K1119" i="20"/>
  <c r="M1119" i="20" s="1"/>
  <c r="K2108" i="20"/>
  <c r="M2108" i="20" s="1"/>
  <c r="K557" i="20"/>
  <c r="K1182" i="20"/>
  <c r="M1182" i="20" s="1"/>
  <c r="K1548" i="20"/>
  <c r="M1548" i="20" s="1"/>
  <c r="K850" i="20"/>
  <c r="M850" i="20" s="1"/>
  <c r="K1462" i="20"/>
  <c r="M1462" i="20" s="1"/>
  <c r="K260" i="20"/>
  <c r="M260" i="20" s="1"/>
  <c r="K1191" i="20"/>
  <c r="M1191" i="20" s="1"/>
  <c r="K899" i="20"/>
  <c r="M899" i="20" s="1"/>
  <c r="K643" i="20"/>
  <c r="M643" i="20" s="1"/>
  <c r="K1631" i="20"/>
  <c r="M1631" i="20" s="1"/>
  <c r="K1768" i="20"/>
  <c r="M1768" i="20" s="1"/>
  <c r="K1031" i="20"/>
  <c r="M1031" i="20" s="1"/>
  <c r="K1633" i="20"/>
  <c r="M1633" i="20" s="1"/>
  <c r="K812" i="20"/>
  <c r="M812" i="20" s="1"/>
  <c r="K817" i="20"/>
  <c r="M817" i="20" s="1"/>
  <c r="K1443" i="20"/>
  <c r="M1443" i="20" s="1"/>
  <c r="K2153" i="20"/>
  <c r="M2153" i="20" s="1"/>
  <c r="K270" i="20"/>
  <c r="M270" i="20" s="1"/>
  <c r="K1313" i="20"/>
  <c r="M1313" i="20" s="1"/>
  <c r="K41" i="20"/>
  <c r="M41" i="20" s="1"/>
  <c r="K1762" i="20"/>
  <c r="M1762" i="20" s="1"/>
  <c r="K1344" i="20"/>
  <c r="M1344" i="20" s="1"/>
  <c r="K1358" i="20"/>
  <c r="M1358" i="20" s="1"/>
  <c r="K122" i="20"/>
  <c r="M122" i="20" s="1"/>
  <c r="K1275" i="20"/>
  <c r="M1275" i="20" s="1"/>
  <c r="K586" i="20"/>
  <c r="M586" i="20" s="1"/>
  <c r="K520" i="20"/>
  <c r="K1720" i="20"/>
  <c r="M1720" i="20" s="1"/>
  <c r="K2115" i="20"/>
  <c r="K173" i="20"/>
  <c r="K1789" i="20"/>
  <c r="M1789" i="20" s="1"/>
  <c r="K1970" i="20"/>
  <c r="M1970" i="20" s="1"/>
  <c r="K1726" i="20"/>
  <c r="M1726" i="20" s="1"/>
  <c r="K495" i="20"/>
  <c r="M495" i="20" s="1"/>
  <c r="K515" i="20"/>
  <c r="K720" i="20"/>
  <c r="M720" i="20" s="1"/>
  <c r="K1489" i="20"/>
  <c r="M1489" i="20" s="1"/>
  <c r="K526" i="20"/>
  <c r="M526" i="20" s="1"/>
  <c r="K902" i="20"/>
  <c r="M902" i="20" s="1"/>
  <c r="K1158" i="20"/>
  <c r="M1158" i="20" s="1"/>
  <c r="K1212" i="20"/>
  <c r="M1212" i="20" s="1"/>
  <c r="K181" i="20"/>
  <c r="M181" i="20" s="1"/>
  <c r="K1373" i="20"/>
  <c r="M1373" i="20" s="1"/>
  <c r="K1049" i="20"/>
  <c r="M1049" i="20" s="1"/>
  <c r="K958" i="20"/>
  <c r="K875" i="20"/>
  <c r="K1859" i="20"/>
  <c r="M1859" i="20" s="1"/>
  <c r="K1971" i="20"/>
  <c r="M1971" i="20" s="1"/>
  <c r="K1220" i="20"/>
  <c r="K1693" i="20"/>
  <c r="M1693" i="20" s="1"/>
  <c r="K613" i="20"/>
  <c r="M613" i="20" s="1"/>
  <c r="K1651" i="20"/>
  <c r="M1651" i="20" s="1"/>
  <c r="K1666" i="20"/>
  <c r="M1666" i="20" s="1"/>
  <c r="K2050" i="20"/>
  <c r="M2050" i="20" s="1"/>
  <c r="K1649" i="20"/>
  <c r="K363" i="20"/>
  <c r="M363" i="20" s="1"/>
  <c r="K1341" i="20"/>
  <c r="K1440" i="20"/>
  <c r="M1440" i="20" s="1"/>
  <c r="K1565" i="20"/>
  <c r="M1565" i="20" s="1"/>
  <c r="K1730" i="20"/>
  <c r="M1730" i="20" s="1"/>
  <c r="K1493" i="20"/>
  <c r="M1493" i="20" s="1"/>
  <c r="K995" i="20"/>
  <c r="K1352" i="20"/>
  <c r="M1352" i="20" s="1"/>
  <c r="K1308" i="20"/>
  <c r="M1308" i="20" s="1"/>
  <c r="K111" i="20"/>
  <c r="K1408" i="20"/>
  <c r="K1710" i="20"/>
  <c r="M1710" i="20" s="1"/>
  <c r="K2068" i="20"/>
  <c r="M2068" i="20" s="1"/>
  <c r="K61" i="20"/>
  <c r="K1040" i="20"/>
  <c r="M1040" i="20" s="1"/>
  <c r="K237" i="20"/>
  <c r="M237" i="20" s="1"/>
  <c r="K1454" i="20"/>
  <c r="M1454" i="20" s="1"/>
  <c r="K946" i="20"/>
  <c r="K1431" i="20"/>
  <c r="M1431" i="20" s="1"/>
  <c r="K1521" i="20"/>
  <c r="M1521" i="20" s="1"/>
  <c r="K909" i="20"/>
  <c r="M909" i="20" s="1"/>
  <c r="K1910" i="20"/>
  <c r="M1910" i="20" s="1"/>
  <c r="K1811" i="20"/>
  <c r="K2001" i="20"/>
  <c r="M2001" i="20" s="1"/>
  <c r="K1447" i="20"/>
  <c r="M1447" i="20" s="1"/>
  <c r="K12" i="20"/>
  <c r="M12" i="20" s="1"/>
  <c r="K1190" i="20"/>
  <c r="M1190" i="20" s="1"/>
  <c r="K969" i="20"/>
  <c r="M969" i="20" s="1"/>
  <c r="K2000" i="20"/>
  <c r="M2000" i="20" s="1"/>
  <c r="K595" i="20"/>
  <c r="M595" i="20" s="1"/>
  <c r="K308" i="20"/>
  <c r="M308" i="20" s="1"/>
  <c r="K2086" i="20"/>
  <c r="M2086" i="20" s="1"/>
  <c r="K453" i="20"/>
  <c r="M453" i="20" s="1"/>
  <c r="K2154" i="20"/>
  <c r="M2154" i="20" s="1"/>
  <c r="K940" i="20"/>
  <c r="M940" i="20" s="1"/>
  <c r="K1148" i="20"/>
  <c r="M1148" i="20" s="1"/>
  <c r="K2011" i="20"/>
  <c r="M2011" i="20" s="1"/>
  <c r="K777" i="20"/>
  <c r="M777" i="20" s="1"/>
  <c r="K963" i="20"/>
  <c r="M963" i="20" s="1"/>
  <c r="K358" i="20"/>
  <c r="M358" i="20" s="1"/>
  <c r="K221" i="20"/>
  <c r="M221" i="20" s="1"/>
  <c r="K2116" i="20"/>
  <c r="K1398" i="20"/>
  <c r="M1398" i="20" s="1"/>
  <c r="K970" i="20"/>
  <c r="M970" i="20" s="1"/>
  <c r="K482" i="20"/>
  <c r="M482" i="20" s="1"/>
  <c r="K802" i="20"/>
  <c r="M802" i="20" s="1"/>
  <c r="K1885" i="20"/>
  <c r="M1885" i="20" s="1"/>
  <c r="K1339" i="20"/>
  <c r="M1339" i="20" s="1"/>
  <c r="K1022" i="20"/>
  <c r="M1022" i="20" s="1"/>
  <c r="K978" i="20"/>
  <c r="M978" i="20" s="1"/>
  <c r="K1558" i="20"/>
  <c r="K1682" i="20"/>
  <c r="M1682" i="20" s="1"/>
  <c r="K796" i="20"/>
  <c r="M796" i="20" s="1"/>
  <c r="K788" i="20"/>
  <c r="M788" i="20" s="1"/>
  <c r="K485" i="20"/>
  <c r="M485" i="20" s="1"/>
  <c r="K1465" i="20"/>
  <c r="M1465" i="20" s="1"/>
  <c r="K399" i="20"/>
  <c r="M399" i="20" s="1"/>
  <c r="K437" i="20"/>
  <c r="M437" i="20" s="1"/>
  <c r="K688" i="20"/>
  <c r="M688" i="20" s="1"/>
  <c r="K1669" i="20"/>
  <c r="K1967" i="20"/>
  <c r="M1967" i="20" s="1"/>
  <c r="K661" i="20"/>
  <c r="M661" i="20" s="1"/>
  <c r="K1934" i="20"/>
  <c r="M1934" i="20" s="1"/>
  <c r="K552" i="20"/>
  <c r="M552" i="20" s="1"/>
  <c r="K634" i="20"/>
  <c r="M634" i="20" s="1"/>
  <c r="K931" i="20"/>
  <c r="K671" i="20"/>
  <c r="M671" i="20" s="1"/>
  <c r="K1497" i="20"/>
  <c r="M1497" i="20" s="1"/>
  <c r="K1449" i="20"/>
  <c r="M1449" i="20" s="1"/>
  <c r="K1211" i="20"/>
  <c r="M1211" i="20" s="1"/>
  <c r="K1616" i="20"/>
  <c r="M1616" i="20" s="1"/>
  <c r="K815" i="20"/>
  <c r="M815" i="20" s="1"/>
  <c r="K277" i="20"/>
  <c r="M277" i="20" s="1"/>
  <c r="K296" i="20"/>
  <c r="M296" i="20" s="1"/>
  <c r="K467" i="20"/>
  <c r="M467" i="20" s="1"/>
  <c r="K1937" i="20"/>
  <c r="M1937" i="20" s="1"/>
  <c r="K1854" i="20"/>
  <c r="M1854" i="20" s="1"/>
  <c r="K283" i="20"/>
  <c r="M283" i="20" s="1"/>
  <c r="K1230" i="20"/>
  <c r="M1230" i="20" s="1"/>
  <c r="K1355" i="20"/>
  <c r="M1355" i="20" s="1"/>
  <c r="K1140" i="20"/>
  <c r="M1140" i="20" s="1"/>
  <c r="K922" i="20"/>
  <c r="M922" i="20" s="1"/>
  <c r="K1625" i="20"/>
  <c r="K31" i="20"/>
  <c r="M31" i="20" s="1"/>
  <c r="K312" i="20"/>
  <c r="M312" i="20" s="1"/>
  <c r="K253" i="20"/>
  <c r="M253" i="20" s="1"/>
  <c r="K188" i="20"/>
  <c r="K673" i="20"/>
  <c r="M673" i="20" s="1"/>
  <c r="K609" i="20"/>
  <c r="M609" i="20" s="1"/>
  <c r="K935" i="20"/>
  <c r="M935" i="20" s="1"/>
  <c r="K1213" i="20"/>
  <c r="K1818" i="20"/>
  <c r="M1818" i="20" s="1"/>
  <c r="K1792" i="20"/>
  <c r="M1792" i="20" s="1"/>
  <c r="K1160" i="20"/>
  <c r="K2034" i="20"/>
  <c r="M2034" i="20" s="1"/>
  <c r="K541" i="20"/>
  <c r="K290" i="20"/>
  <c r="M290" i="20" s="1"/>
  <c r="K1712" i="20"/>
  <c r="M1712" i="20" s="1"/>
  <c r="K322" i="20"/>
  <c r="M322" i="20" s="1"/>
  <c r="K906" i="20"/>
  <c r="M906" i="20" s="1"/>
  <c r="K346" i="20"/>
  <c r="M346" i="20" s="1"/>
  <c r="K1295" i="20"/>
  <c r="M1295" i="20" s="1"/>
  <c r="K388" i="20"/>
  <c r="K1904" i="20"/>
  <c r="M1904" i="20" s="1"/>
  <c r="K617" i="20"/>
  <c r="M617" i="20" s="1"/>
  <c r="K1594" i="20"/>
  <c r="M1594" i="20" s="1"/>
  <c r="K1643" i="20"/>
  <c r="M1643" i="20" s="1"/>
  <c r="K194" i="20"/>
  <c r="M194" i="20" s="1"/>
  <c r="K1725" i="20"/>
  <c r="M1725" i="20" s="1"/>
  <c r="K1324" i="20"/>
  <c r="M1324" i="20" s="1"/>
  <c r="K728" i="20"/>
  <c r="K233" i="20"/>
  <c r="M233" i="20" s="1"/>
  <c r="K1926" i="20"/>
  <c r="M1926" i="20" s="1"/>
  <c r="K2124" i="20"/>
  <c r="M2124" i="20" s="1"/>
  <c r="K2045" i="20"/>
  <c r="K1856" i="20"/>
  <c r="M1856" i="20" s="1"/>
  <c r="K146" i="20"/>
  <c r="M146" i="20" s="1"/>
  <c r="K1467" i="20"/>
  <c r="M1467" i="20" s="1"/>
  <c r="K1576" i="20"/>
  <c r="M1576" i="20" s="1"/>
  <c r="K1939" i="20"/>
  <c r="K2118" i="20"/>
  <c r="M2118" i="20" s="1"/>
  <c r="K145" i="20"/>
  <c r="M145" i="20" s="1"/>
  <c r="K1138" i="20"/>
  <c r="K452" i="20"/>
  <c r="M452" i="20" s="1"/>
  <c r="K853" i="20"/>
  <c r="M853" i="20" s="1"/>
  <c r="K1842" i="20"/>
  <c r="K1354" i="20"/>
  <c r="M1354" i="20" s="1"/>
  <c r="K1177" i="20"/>
  <c r="M1177" i="20" s="1"/>
  <c r="K2145" i="20"/>
  <c r="M2145" i="20" s="1"/>
  <c r="K1093" i="20"/>
  <c r="M1093" i="20" s="1"/>
  <c r="K1778" i="20"/>
  <c r="K531" i="20"/>
  <c r="M531" i="20" s="1"/>
  <c r="K1196" i="20"/>
  <c r="M1196" i="20" s="1"/>
  <c r="K484" i="20"/>
  <c r="M484" i="20" s="1"/>
  <c r="K910" i="20"/>
  <c r="K863" i="20"/>
  <c r="K1150" i="20"/>
  <c r="M1150" i="20" s="1"/>
  <c r="K149" i="20"/>
  <c r="M149" i="20" s="1"/>
  <c r="K1432" i="20"/>
  <c r="M1432" i="20" s="1"/>
  <c r="K1291" i="20"/>
  <c r="M1291" i="20" s="1"/>
  <c r="K1083" i="20"/>
  <c r="M1083" i="20" s="1"/>
  <c r="K1204" i="20"/>
  <c r="K1601" i="20"/>
  <c r="M1601" i="20" s="1"/>
  <c r="K1371" i="20"/>
  <c r="M1371" i="20" s="1"/>
  <c r="K364" i="20"/>
  <c r="M364" i="20" s="1"/>
  <c r="K34" i="20"/>
  <c r="M34" i="20" s="1"/>
  <c r="K1166" i="20"/>
  <c r="M1166" i="20" s="1"/>
  <c r="K488" i="20"/>
  <c r="M488" i="20" s="1"/>
  <c r="K1107" i="20"/>
  <c r="M1107" i="20" s="1"/>
  <c r="K284" i="20"/>
  <c r="M284" i="20" s="1"/>
  <c r="K1050" i="20"/>
  <c r="M1050" i="20" s="1"/>
  <c r="K653" i="20"/>
  <c r="M653" i="20" s="1"/>
  <c r="K451" i="20"/>
  <c r="M451" i="20" s="1"/>
  <c r="K1783" i="20"/>
  <c r="M1783" i="20" s="1"/>
  <c r="K822" i="20"/>
  <c r="M822" i="20" s="1"/>
  <c r="K1561" i="20"/>
  <c r="M1561" i="20" s="1"/>
  <c r="K1681" i="20"/>
  <c r="M1681" i="20" s="1"/>
  <c r="K1242" i="20"/>
  <c r="M1242" i="20" s="1"/>
  <c r="K1109" i="20"/>
  <c r="M1109" i="20" s="1"/>
  <c r="K1257" i="20"/>
  <c r="M1257" i="20" s="1"/>
  <c r="K1509" i="20"/>
  <c r="M1509" i="20" s="1"/>
  <c r="K1602" i="20"/>
  <c r="M1602" i="20" s="1"/>
  <c r="K53" i="20"/>
  <c r="M53" i="20" s="1"/>
  <c r="K1351" i="20"/>
  <c r="K1241" i="20"/>
  <c r="M1241" i="20" s="1"/>
  <c r="K127" i="20"/>
  <c r="M127" i="20" s="1"/>
  <c r="K753" i="20"/>
  <c r="M753" i="20" s="1"/>
  <c r="K639" i="20"/>
  <c r="M639" i="20" s="1"/>
  <c r="K2125" i="20"/>
  <c r="M2125" i="20" s="1"/>
  <c r="K1821" i="20"/>
  <c r="K1777" i="20"/>
  <c r="M1777" i="20" s="1"/>
  <c r="K1460" i="20"/>
  <c r="M1460" i="20" s="1"/>
  <c r="K1713" i="20"/>
  <c r="M1713" i="20" s="1"/>
  <c r="K1464" i="20"/>
  <c r="M1464" i="20" s="1"/>
  <c r="K1987" i="20"/>
  <c r="M1987" i="20" s="1"/>
  <c r="K132" i="20"/>
  <c r="K1498" i="20"/>
  <c r="M1498" i="20" s="1"/>
  <c r="K1404" i="20"/>
  <c r="K1808" i="20"/>
  <c r="M1808" i="20" s="1"/>
  <c r="K1603" i="20"/>
  <c r="M1603" i="20" s="1"/>
  <c r="K178" i="20"/>
  <c r="M178" i="20" s="1"/>
  <c r="K1356" i="20"/>
  <c r="M1356" i="20" s="1"/>
  <c r="K27" i="20"/>
  <c r="K1417" i="20"/>
  <c r="M1417" i="20" s="1"/>
  <c r="K698" i="20"/>
  <c r="M698" i="20" s="1"/>
  <c r="K232" i="20"/>
  <c r="M232" i="20" s="1"/>
  <c r="K2029" i="20"/>
  <c r="K1272" i="20"/>
  <c r="M1272" i="20" s="1"/>
  <c r="K1426" i="20"/>
  <c r="M1426" i="20" s="1"/>
  <c r="K1822" i="20"/>
  <c r="K596" i="20"/>
  <c r="M596" i="20" s="1"/>
  <c r="K60" i="20"/>
  <c r="M60" i="20" s="1"/>
  <c r="K152" i="20"/>
  <c r="M152" i="20" s="1"/>
  <c r="K1005" i="20"/>
  <c r="M1005" i="20" s="1"/>
  <c r="K1754" i="20"/>
  <c r="M1754" i="20" s="1"/>
  <c r="K726" i="20"/>
  <c r="M726" i="20" s="1"/>
  <c r="K1202" i="20"/>
  <c r="M1202" i="20" s="1"/>
  <c r="K1409" i="20"/>
  <c r="M1409" i="20" s="1"/>
  <c r="K665" i="20"/>
  <c r="M665" i="20" s="1"/>
  <c r="K654" i="20"/>
  <c r="M654" i="20" s="1"/>
  <c r="K525" i="20"/>
  <c r="M525" i="20" s="1"/>
  <c r="K981" i="20"/>
  <c r="K2072" i="20"/>
  <c r="M2072" i="20" s="1"/>
  <c r="K2156" i="20"/>
  <c r="K585" i="20"/>
  <c r="M585" i="20" s="1"/>
  <c r="K1805" i="20"/>
  <c r="M1805" i="20" s="1"/>
  <c r="K842" i="20"/>
  <c r="M842" i="20" s="1"/>
  <c r="K2046" i="20"/>
  <c r="M2046" i="20" s="1"/>
  <c r="K606" i="20"/>
  <c r="M606" i="20" s="1"/>
  <c r="K795" i="20"/>
  <c r="M795" i="20" s="1"/>
  <c r="K774" i="20"/>
  <c r="M774" i="20" s="1"/>
  <c r="K1624" i="20"/>
  <c r="M1624" i="20" s="1"/>
  <c r="K1410" i="20"/>
  <c r="M1410" i="20" s="1"/>
  <c r="K2092" i="20"/>
  <c r="M2092" i="20" s="1"/>
  <c r="K255" i="20"/>
  <c r="K434" i="20"/>
  <c r="K1309" i="20"/>
  <c r="M1309" i="20" s="1"/>
  <c r="K404" i="20"/>
  <c r="M404" i="20" s="1"/>
  <c r="K74" i="20"/>
  <c r="M74" i="20" s="1"/>
  <c r="K1046" i="20"/>
  <c r="M1046" i="20" s="1"/>
  <c r="K1400" i="20"/>
  <c r="M1400" i="20" s="1"/>
  <c r="K1165" i="20"/>
  <c r="M1165" i="20" s="1"/>
  <c r="K1547" i="20"/>
  <c r="M1547" i="20" s="1"/>
  <c r="K625" i="20"/>
  <c r="M625" i="20" s="1"/>
  <c r="K1579" i="20"/>
  <c r="M1579" i="20" s="1"/>
  <c r="K1122" i="20"/>
  <c r="M1122" i="20" s="1"/>
  <c r="K210" i="20"/>
  <c r="K678" i="20"/>
  <c r="M678" i="20" s="1"/>
  <c r="K1621" i="20"/>
  <c r="M1621" i="20" s="1"/>
  <c r="K1469" i="20"/>
  <c r="M1469" i="20" s="1"/>
  <c r="K1285" i="20"/>
  <c r="K1153" i="20"/>
  <c r="M1153" i="20" s="1"/>
  <c r="K542" i="20"/>
  <c r="M542" i="20" s="1"/>
  <c r="K1618" i="20"/>
  <c r="M1618" i="20" s="1"/>
  <c r="K1325" i="20"/>
  <c r="M1325" i="20" s="1"/>
  <c r="K1377" i="20"/>
  <c r="M1377" i="20" s="1"/>
  <c r="K975" i="20"/>
  <c r="M975" i="20" s="1"/>
  <c r="K256" i="20"/>
  <c r="M256" i="20" s="1"/>
  <c r="K715" i="20"/>
  <c r="M715" i="20" s="1"/>
  <c r="K926" i="20"/>
  <c r="M926" i="20" s="1"/>
  <c r="K1879" i="20"/>
  <c r="M1879" i="20" s="1"/>
  <c r="K273" i="20"/>
  <c r="M273" i="20" s="1"/>
  <c r="K1098" i="20"/>
  <c r="M1098" i="20" s="1"/>
  <c r="K1121" i="20"/>
  <c r="M1121" i="20" s="1"/>
  <c r="K131" i="20"/>
  <c r="M131" i="20" s="1"/>
  <c r="K1816" i="20"/>
  <c r="M1816" i="20" s="1"/>
  <c r="K168" i="20"/>
  <c r="M168" i="20" s="1"/>
  <c r="K1366" i="20"/>
  <c r="K332" i="20"/>
  <c r="M332" i="20" s="1"/>
  <c r="K1067" i="20"/>
  <c r="M1067" i="20" s="1"/>
  <c r="K1698" i="20"/>
  <c r="K1794" i="20"/>
  <c r="M1794" i="20" s="1"/>
  <c r="K1706" i="20"/>
  <c r="M1706" i="20" s="1"/>
  <c r="K1590" i="20"/>
  <c r="M1590" i="20" s="1"/>
  <c r="K833" i="20"/>
  <c r="M833" i="20" s="1"/>
  <c r="K811" i="20"/>
  <c r="M811" i="20" s="1"/>
  <c r="K2135" i="20"/>
  <c r="M2135" i="20" s="1"/>
  <c r="K764" i="20"/>
  <c r="K1744" i="20"/>
  <c r="M1744" i="20" s="1"/>
  <c r="K551" i="20"/>
  <c r="M551" i="20" s="1"/>
  <c r="K408" i="20"/>
  <c r="M408" i="20" s="1"/>
  <c r="K78" i="20"/>
  <c r="K189" i="20"/>
  <c r="K1441" i="20"/>
  <c r="M1441" i="20" s="1"/>
  <c r="K1312" i="20"/>
  <c r="M1312" i="20" s="1"/>
  <c r="K636" i="20"/>
  <c r="M636" i="20" s="1"/>
  <c r="K1215" i="20"/>
  <c r="M1215" i="20" s="1"/>
  <c r="K1266" i="20"/>
  <c r="K789" i="20"/>
  <c r="M789" i="20" s="1"/>
  <c r="K1183" i="20"/>
  <c r="M1183" i="20" s="1"/>
  <c r="K2007" i="20"/>
  <c r="M2007" i="20" s="1"/>
  <c r="K251" i="20"/>
  <c r="M251" i="20" s="1"/>
  <c r="K1080" i="20"/>
  <c r="M1080" i="20" s="1"/>
  <c r="K1389" i="20"/>
  <c r="K17" i="20"/>
  <c r="K1888" i="20"/>
  <c r="M1888" i="20" s="1"/>
  <c r="K1955" i="20"/>
  <c r="M1955" i="20" s="1"/>
  <c r="K1385" i="20"/>
  <c r="M1385" i="20" s="1"/>
  <c r="K543" i="20"/>
  <c r="M543" i="20" s="1"/>
  <c r="K980" i="20"/>
  <c r="M980" i="20" s="1"/>
  <c r="K1244" i="20"/>
  <c r="M1244" i="20" s="1"/>
  <c r="K619" i="20"/>
  <c r="M619" i="20" s="1"/>
  <c r="K1645" i="20"/>
  <c r="M1645" i="20" s="1"/>
  <c r="K766" i="20"/>
  <c r="M766" i="20" s="1"/>
  <c r="K182" i="20"/>
  <c r="M182" i="20" s="1"/>
  <c r="K1568" i="20"/>
  <c r="M1568" i="20" s="1"/>
  <c r="K565" i="20"/>
  <c r="M565" i="20" s="1"/>
  <c r="K1785" i="20"/>
  <c r="K1543" i="20"/>
  <c r="M1543" i="20" s="1"/>
  <c r="K1763" i="20"/>
  <c r="K1606" i="20"/>
  <c r="M1606" i="20" s="1"/>
  <c r="K136" i="20"/>
  <c r="M136" i="20" s="1"/>
  <c r="K674" i="20"/>
  <c r="M674" i="20" s="1"/>
  <c r="K1612" i="20"/>
  <c r="M1612" i="20" s="1"/>
  <c r="K1600" i="20"/>
  <c r="M1600" i="20" s="1"/>
  <c r="K14" i="20"/>
  <c r="K1892" i="20"/>
  <c r="M1892" i="20" s="1"/>
  <c r="K752" i="20"/>
  <c r="M752" i="20" s="1"/>
  <c r="K733" i="20"/>
  <c r="M733" i="20" s="1"/>
  <c r="K679" i="20"/>
  <c r="M679" i="20" s="1"/>
  <c r="K1405" i="20"/>
  <c r="M1405" i="20" s="1"/>
  <c r="K1736" i="20"/>
  <c r="M1736" i="20" s="1"/>
  <c r="K546" i="20"/>
  <c r="K1518" i="20"/>
  <c r="M1518" i="20" s="1"/>
  <c r="K1172" i="20"/>
  <c r="M1172" i="20" s="1"/>
  <c r="K529" i="20"/>
  <c r="M529" i="20" s="1"/>
  <c r="K1924" i="20"/>
  <c r="M1924" i="20" s="1"/>
  <c r="K2094" i="20"/>
  <c r="M2094" i="20" s="1"/>
  <c r="K1445" i="20"/>
  <c r="M1445" i="20" s="1"/>
  <c r="K2024" i="20"/>
  <c r="K857" i="20"/>
  <c r="M857" i="20" s="1"/>
  <c r="K185" i="20"/>
  <c r="M185" i="20" s="1"/>
  <c r="K718" i="20"/>
  <c r="M718" i="20" s="1"/>
  <c r="K196" i="20"/>
  <c r="M196" i="20" s="1"/>
  <c r="K713" i="20"/>
  <c r="M713" i="20" s="1"/>
  <c r="K403" i="20"/>
  <c r="M403" i="20" s="1"/>
  <c r="K1292" i="20"/>
  <c r="M1292" i="20" s="1"/>
  <c r="K200" i="20"/>
  <c r="K1599" i="20"/>
  <c r="M1599" i="20" s="1"/>
  <c r="K771" i="20"/>
  <c r="M771" i="20" s="1"/>
  <c r="K1833" i="20"/>
  <c r="M1833" i="20" s="1"/>
  <c r="K957" i="20"/>
  <c r="M957" i="20" s="1"/>
  <c r="K549" i="20"/>
  <c r="K1580" i="20"/>
  <c r="M1580" i="20" s="1"/>
  <c r="K1152" i="20"/>
  <c r="M1152" i="20" s="1"/>
  <c r="K747" i="20"/>
  <c r="K1697" i="20"/>
  <c r="M1697" i="20" s="1"/>
  <c r="K87" i="20"/>
  <c r="K1850" i="20"/>
  <c r="M1850" i="20" s="1"/>
  <c r="K1658" i="20"/>
  <c r="M1658" i="20" s="1"/>
  <c r="K1156" i="20"/>
  <c r="M1156" i="20" s="1"/>
  <c r="K2096" i="20"/>
  <c r="M2096" i="20" s="1"/>
  <c r="K663" i="20"/>
  <c r="M663" i="20" s="1"/>
  <c r="K419" i="20"/>
  <c r="K500" i="20"/>
  <c r="M500" i="20" s="1"/>
  <c r="K501" i="20"/>
  <c r="M501" i="20" s="1"/>
  <c r="K94" i="20"/>
  <c r="M94" i="20" s="1"/>
  <c r="K18" i="20"/>
  <c r="M18" i="20" s="1"/>
  <c r="K1253" i="20"/>
  <c r="K1554" i="20"/>
  <c r="M1554" i="20" s="1"/>
  <c r="K1550" i="20"/>
  <c r="M1550" i="20" s="1"/>
  <c r="K846" i="20"/>
  <c r="M846" i="20" s="1"/>
  <c r="K361" i="20"/>
  <c r="M361" i="20" s="1"/>
  <c r="K763" i="20"/>
  <c r="M763" i="20" s="1"/>
  <c r="K1483" i="20"/>
  <c r="M1483" i="20" s="1"/>
  <c r="K1120" i="20"/>
  <c r="K88" i="20"/>
  <c r="M88" i="20" s="1"/>
  <c r="K231" i="20"/>
  <c r="K848" i="20"/>
  <c r="M848" i="20" s="1"/>
  <c r="K912" i="20"/>
  <c r="M912" i="20" s="1"/>
  <c r="K433" i="20"/>
  <c r="M433" i="20" s="1"/>
  <c r="K1894" i="20"/>
  <c r="M1894" i="20" s="1"/>
  <c r="K1199" i="20"/>
  <c r="M1199" i="20" s="1"/>
  <c r="K1392" i="20"/>
  <c r="M1392" i="20" s="1"/>
  <c r="K961" i="20"/>
  <c r="M961" i="20" s="1"/>
  <c r="K1718" i="20"/>
  <c r="M1718" i="20" s="1"/>
  <c r="K85" i="20"/>
  <c r="M85" i="20" s="1"/>
  <c r="K1609" i="20"/>
  <c r="K2017" i="20"/>
  <c r="M2017" i="20" s="1"/>
  <c r="K36" i="20"/>
  <c r="K2059" i="20"/>
  <c r="M2059" i="20" s="1"/>
  <c r="K35" i="20"/>
  <c r="M35" i="20" s="1"/>
  <c r="K1716" i="20"/>
  <c r="M1716" i="20" s="1"/>
  <c r="K258" i="20"/>
  <c r="M258" i="20" s="1"/>
  <c r="K215" i="20"/>
  <c r="M215" i="20" s="1"/>
  <c r="K684" i="20"/>
  <c r="M684" i="20" s="1"/>
  <c r="K342" i="20"/>
  <c r="M342" i="20" s="1"/>
  <c r="K325" i="20"/>
  <c r="M325" i="20" s="1"/>
  <c r="K1411" i="20"/>
  <c r="M1411" i="20" s="1"/>
  <c r="K999" i="20"/>
  <c r="M999" i="20" s="1"/>
  <c r="K2064" i="20"/>
  <c r="M2064" i="20" s="1"/>
  <c r="K992" i="20"/>
  <c r="M992" i="20" s="1"/>
  <c r="K1838" i="20"/>
  <c r="M1838" i="20" s="1"/>
  <c r="K1023" i="20"/>
  <c r="M1023" i="20" s="1"/>
  <c r="K991" i="20"/>
  <c r="M991" i="20" s="1"/>
  <c r="K1379" i="20"/>
  <c r="M1379" i="20" s="1"/>
  <c r="K1363" i="20"/>
  <c r="M1363" i="20" s="1"/>
  <c r="K1310" i="20"/>
  <c r="M1310" i="20" s="1"/>
  <c r="K1201" i="20"/>
  <c r="M1201" i="20" s="1"/>
  <c r="K1891" i="20"/>
  <c r="M1891" i="20" s="1"/>
  <c r="K1274" i="20"/>
  <c r="M1274" i="20" s="1"/>
  <c r="K1535" i="20"/>
  <c r="M1535" i="20" s="1"/>
  <c r="K1965" i="20"/>
  <c r="M1965" i="20" s="1"/>
  <c r="K537" i="20"/>
  <c r="M537" i="20" s="1"/>
  <c r="K1180" i="20"/>
  <c r="M1180" i="20" s="1"/>
  <c r="K1108" i="20"/>
  <c r="M1108" i="20" s="1"/>
  <c r="K1583" i="20"/>
  <c r="M1583" i="20" s="1"/>
  <c r="K834" i="20"/>
  <c r="M834" i="20" s="1"/>
  <c r="K988" i="20"/>
  <c r="M988" i="20" s="1"/>
  <c r="K2143" i="20"/>
  <c r="M2143" i="20" s="1"/>
  <c r="K1224" i="20"/>
  <c r="M1224" i="20" s="1"/>
  <c r="K1738" i="20"/>
  <c r="M1738" i="20" s="1"/>
  <c r="K583" i="20"/>
  <c r="M583" i="20" s="1"/>
  <c r="K1996" i="20"/>
  <c r="M1996" i="20" s="1"/>
  <c r="K1983" i="20"/>
  <c r="K1439" i="20"/>
  <c r="M1439" i="20" s="1"/>
  <c r="K2159" i="20"/>
  <c r="M2159" i="20" s="1"/>
  <c r="K1537" i="20"/>
  <c r="M1537" i="20" s="1"/>
  <c r="K1741" i="20"/>
  <c r="M1741" i="20" s="1"/>
  <c r="K1496" i="20"/>
  <c r="K1613" i="20"/>
  <c r="M1613" i="20" s="1"/>
  <c r="K1179" i="20"/>
  <c r="K1396" i="20"/>
  <c r="M1396" i="20" s="1"/>
  <c r="K1771" i="20"/>
  <c r="M1771" i="20" s="1"/>
  <c r="K1161" i="20"/>
  <c r="M1161" i="20" s="1"/>
  <c r="K1994" i="20"/>
  <c r="K1424" i="20"/>
  <c r="M1424" i="20" s="1"/>
  <c r="K297" i="20"/>
  <c r="M297" i="20" s="1"/>
  <c r="K508" i="20"/>
  <c r="M508" i="20" s="1"/>
  <c r="K1541" i="20"/>
  <c r="K271" i="20"/>
  <c r="M271" i="20" s="1"/>
  <c r="K1848" i="20"/>
  <c r="M1848" i="20" s="1"/>
  <c r="K1452" i="20"/>
  <c r="M1452" i="20" s="1"/>
  <c r="K951" i="20"/>
  <c r="M951" i="20" s="1"/>
  <c r="K359" i="20"/>
  <c r="M359" i="20" s="1"/>
  <c r="K1176" i="20"/>
  <c r="M1176" i="20" s="1"/>
  <c r="K1057" i="20"/>
  <c r="M1057" i="20" s="1"/>
  <c r="K2038" i="20"/>
  <c r="K1435" i="20"/>
  <c r="K1796" i="20"/>
  <c r="K503" i="20"/>
  <c r="M503" i="20" s="1"/>
  <c r="K1610" i="20"/>
  <c r="M1610" i="20" s="1"/>
  <c r="K623" i="20"/>
  <c r="M623" i="20" s="1"/>
  <c r="K1320" i="20"/>
  <c r="M1320" i="20" s="1"/>
  <c r="K522" i="20"/>
  <c r="M522" i="20" s="1"/>
  <c r="K179" i="20"/>
  <c r="M179" i="20" s="1"/>
  <c r="K1975" i="20"/>
  <c r="K1678" i="20"/>
  <c r="K1335" i="20"/>
  <c r="M1335" i="20" s="1"/>
  <c r="K668" i="20"/>
  <c r="M668" i="20" s="1"/>
  <c r="K1472" i="20"/>
  <c r="K214" i="20"/>
  <c r="M214" i="20" s="1"/>
  <c r="K320" i="20"/>
  <c r="M320" i="20" s="1"/>
  <c r="K436" i="20"/>
  <c r="M436" i="20" s="1"/>
  <c r="K148" i="20"/>
  <c r="K1551" i="20"/>
  <c r="M1551" i="20" s="1"/>
  <c r="K1064" i="20"/>
  <c r="M1064" i="20" s="1"/>
  <c r="K712" i="20"/>
  <c r="K1921" i="20"/>
  <c r="M1921" i="20" s="1"/>
  <c r="K2119" i="20"/>
  <c r="M2119" i="20" s="1"/>
  <c r="K441" i="20"/>
  <c r="M441" i="20" s="1"/>
  <c r="K1962" i="20"/>
  <c r="M1962" i="20" s="1"/>
  <c r="K1773" i="20"/>
  <c r="M1773" i="20" s="1"/>
  <c r="K646" i="20"/>
  <c r="K998" i="20"/>
  <c r="M998" i="20" s="1"/>
  <c r="K1900" i="20"/>
  <c r="M1900" i="20" s="1"/>
  <c r="K341" i="20"/>
  <c r="M341" i="20" s="1"/>
  <c r="K1132" i="20"/>
  <c r="M1132" i="20" s="1"/>
  <c r="K669" i="20"/>
  <c r="M669" i="20" s="1"/>
  <c r="K1078" i="20"/>
  <c r="K1401" i="20"/>
  <c r="M1401" i="20" s="1"/>
  <c r="K2095" i="20"/>
  <c r="K1468" i="20"/>
  <c r="M1468" i="20" s="1"/>
  <c r="K891" i="20"/>
  <c r="M891" i="20" s="1"/>
  <c r="K1116" i="20"/>
  <c r="K1562" i="20"/>
  <c r="M1562" i="20" s="1"/>
  <c r="K1964" i="20"/>
  <c r="M1964" i="20" s="1"/>
  <c r="K1466" i="20"/>
  <c r="M1466" i="20" s="1"/>
  <c r="K1037" i="20"/>
  <c r="M1037" i="20" s="1"/>
  <c r="K510" i="20"/>
  <c r="M510" i="20" s="1"/>
  <c r="K1260" i="20"/>
  <c r="M1260" i="20" s="1"/>
  <c r="K1474" i="20"/>
  <c r="M1474" i="20" s="1"/>
  <c r="K1391" i="20"/>
  <c r="M1391" i="20" s="1"/>
  <c r="K1041" i="20"/>
  <c r="M1041" i="20" s="1"/>
  <c r="K2049" i="20"/>
  <c r="M2049" i="20" s="1"/>
  <c r="K700" i="20"/>
  <c r="M700" i="20" s="1"/>
  <c r="K476" i="20"/>
  <c r="M476" i="20" s="1"/>
  <c r="K2018" i="20"/>
  <c r="M2018" i="20" s="1"/>
  <c r="K734" i="20"/>
  <c r="M734" i="20" s="1"/>
  <c r="K1664" i="20"/>
  <c r="K246" i="20"/>
  <c r="M246" i="20" s="1"/>
  <c r="K2061" i="20"/>
  <c r="K527" i="20"/>
  <c r="M527" i="20" s="1"/>
  <c r="K2109" i="20"/>
  <c r="M2109" i="20" s="1"/>
  <c r="K1453" i="20"/>
  <c r="M1453" i="20" s="1"/>
  <c r="K1949" i="20"/>
  <c r="M1949" i="20" s="1"/>
  <c r="K1751" i="20"/>
  <c r="M1751" i="20" s="1"/>
  <c r="K2111" i="20"/>
  <c r="M2111" i="20" s="1"/>
  <c r="K423" i="20"/>
  <c r="M423" i="20" s="1"/>
  <c r="K353" i="20"/>
  <c r="M353" i="20" s="1"/>
  <c r="K1984" i="20"/>
  <c r="M1984" i="20" s="1"/>
  <c r="K711" i="20"/>
  <c r="M711" i="20" s="1"/>
  <c r="K1425" i="20"/>
  <c r="M1425" i="20" s="1"/>
  <c r="K594" i="20"/>
  <c r="M594" i="20" s="1"/>
  <c r="K882" i="20"/>
  <c r="M882" i="20" s="1"/>
  <c r="K1026" i="20"/>
  <c r="K1536" i="20"/>
  <c r="M1536" i="20" s="1"/>
  <c r="K1722" i="20"/>
  <c r="M1722" i="20" s="1"/>
  <c r="K203" i="20"/>
  <c r="M203" i="20" s="1"/>
  <c r="K219" i="20"/>
  <c r="M219" i="20" s="1"/>
  <c r="K1403" i="20"/>
  <c r="K105" i="20"/>
  <c r="M105" i="20" s="1"/>
  <c r="K885" i="20"/>
  <c r="M885" i="20" s="1"/>
  <c r="K1032" i="20"/>
  <c r="K479" i="20"/>
  <c r="M479" i="20" s="1"/>
  <c r="K2075" i="20"/>
  <c r="K1671" i="20"/>
  <c r="M1671" i="20" s="1"/>
  <c r="K692" i="20"/>
  <c r="M692" i="20" s="1"/>
  <c r="K396" i="20"/>
  <c r="M396" i="20" s="1"/>
  <c r="K1943" i="20"/>
  <c r="M1943" i="20" s="1"/>
  <c r="K1372" i="20"/>
  <c r="M1372" i="20" s="1"/>
  <c r="K573" i="20"/>
  <c r="M573" i="20" s="1"/>
  <c r="K640" i="20"/>
  <c r="M640" i="20" s="1"/>
  <c r="K119" i="20"/>
  <c r="K677" i="20"/>
  <c r="M677" i="20" s="1"/>
  <c r="K1178" i="20"/>
  <c r="M1178" i="20" s="1"/>
  <c r="K1433" i="20"/>
  <c r="M1433" i="20" s="1"/>
  <c r="K798" i="20"/>
  <c r="M798" i="20" s="1"/>
  <c r="K391" i="20"/>
  <c r="M391" i="20" s="1"/>
  <c r="K1523" i="20"/>
  <c r="K1039" i="20"/>
  <c r="K593" i="20"/>
  <c r="M593" i="20" s="1"/>
  <c r="K2067" i="20"/>
  <c r="M2067" i="20" s="1"/>
  <c r="K110" i="20"/>
  <c r="M110" i="20" s="1"/>
  <c r="K514" i="20"/>
  <c r="M514" i="20" s="1"/>
  <c r="K1082" i="20"/>
  <c r="K1920" i="20"/>
  <c r="M1920" i="20" s="1"/>
  <c r="K1905" i="20"/>
  <c r="M1905" i="20" s="1"/>
  <c r="K856" i="20"/>
  <c r="M856" i="20" s="1"/>
  <c r="K1667" i="20"/>
  <c r="K1364" i="20"/>
  <c r="M1364" i="20" s="1"/>
  <c r="K1028" i="20"/>
  <c r="M1028" i="20" s="1"/>
  <c r="K48" i="20"/>
  <c r="M48" i="20" s="1"/>
  <c r="K446" i="20"/>
  <c r="K1873" i="20"/>
  <c r="M1873" i="20" s="1"/>
  <c r="K528" i="20"/>
  <c r="M528" i="20" s="1"/>
  <c r="K319" i="20"/>
  <c r="M319" i="20" s="1"/>
  <c r="K866" i="20"/>
  <c r="M866" i="20" s="1"/>
  <c r="K629" i="20"/>
  <c r="M629" i="20" s="1"/>
  <c r="K1330" i="20"/>
  <c r="K1605" i="20"/>
  <c r="M1605" i="20" s="1"/>
  <c r="K347" i="20"/>
  <c r="M347" i="20" s="1"/>
  <c r="K680" i="20"/>
  <c r="M680" i="20" s="1"/>
  <c r="K1149" i="20"/>
  <c r="M1149" i="20" s="1"/>
  <c r="K377" i="20"/>
  <c r="M377" i="20" s="1"/>
  <c r="K1434" i="20"/>
  <c r="M1434" i="20" s="1"/>
  <c r="K571" i="20"/>
  <c r="M571" i="20" s="1"/>
  <c r="K1774" i="20"/>
  <c r="M1774" i="20" s="1"/>
  <c r="K2099" i="20"/>
  <c r="M2099" i="20" s="1"/>
  <c r="K2013" i="20"/>
  <c r="M2013" i="20" s="1"/>
  <c r="K793" i="20"/>
  <c r="M793" i="20" s="1"/>
  <c r="K435" i="20"/>
  <c r="M435" i="20" s="1"/>
  <c r="K244" i="20"/>
  <c r="M244" i="20" s="1"/>
  <c r="K904" i="20"/>
  <c r="M904" i="20" s="1"/>
  <c r="K893" i="20"/>
  <c r="M893" i="20" s="1"/>
  <c r="K730" i="20"/>
  <c r="K1305" i="20"/>
  <c r="M1305" i="20" s="1"/>
  <c r="K854" i="20"/>
  <c r="M854" i="20" s="1"/>
  <c r="K1457" i="20"/>
  <c r="M1457" i="20" s="1"/>
  <c r="K1437" i="20"/>
  <c r="M1437" i="20" s="1"/>
  <c r="K943" i="20"/>
  <c r="M943" i="20" s="1"/>
  <c r="K1761" i="20"/>
  <c r="K758" i="20"/>
  <c r="M758" i="20" s="1"/>
  <c r="K954" i="20"/>
  <c r="M954" i="20" s="1"/>
  <c r="K2122" i="20"/>
  <c r="M2122" i="20" s="1"/>
  <c r="K843" i="20"/>
  <c r="M843" i="20" s="1"/>
  <c r="K1219" i="20"/>
  <c r="M1219" i="20" s="1"/>
  <c r="K2071" i="20"/>
  <c r="K285" i="20"/>
  <c r="K1055" i="20"/>
  <c r="M1055" i="20" s="1"/>
  <c r="K1206" i="20"/>
  <c r="M1206" i="20" s="1"/>
  <c r="K851" i="20"/>
  <c r="M851" i="20" s="1"/>
  <c r="K1918" i="20"/>
  <c r="M1918" i="20" s="1"/>
  <c r="K389" i="20"/>
  <c r="M389" i="20" s="1"/>
  <c r="K631" i="20"/>
  <c r="M631" i="20" s="1"/>
  <c r="K1259" i="20"/>
  <c r="M1259" i="20" s="1"/>
  <c r="K2031" i="20"/>
  <c r="M2031" i="20" s="1"/>
  <c r="K387" i="20"/>
  <c r="M387" i="20" s="1"/>
  <c r="K257" i="20"/>
  <c r="M257" i="20" s="1"/>
  <c r="K1256" i="20"/>
  <c r="K216" i="20"/>
  <c r="M216" i="20" s="1"/>
  <c r="K1946" i="20"/>
  <c r="M1946" i="20" s="1"/>
  <c r="K1674" i="20"/>
  <c r="M1674" i="20" s="1"/>
  <c r="K754" i="20"/>
  <c r="M754" i="20" s="1"/>
  <c r="K622" i="20"/>
  <c r="M622" i="20" s="1"/>
  <c r="K1846" i="20"/>
  <c r="M1846" i="20" s="1"/>
  <c r="K309" i="20"/>
  <c r="M309" i="20" s="1"/>
  <c r="K1051" i="20"/>
  <c r="M1051" i="20" s="1"/>
  <c r="K1840" i="20"/>
  <c r="M1840" i="20" s="1"/>
  <c r="K1604" i="20"/>
  <c r="M1604" i="20" s="1"/>
  <c r="K1912" i="20"/>
  <c r="M1912" i="20" s="1"/>
  <c r="K405" i="20"/>
  <c r="K1390" i="20"/>
  <c r="M1390" i="20" s="1"/>
  <c r="K1933" i="20"/>
  <c r="M1933" i="20" s="1"/>
  <c r="K1286" i="20"/>
  <c r="M1286" i="20" s="1"/>
  <c r="K877" i="20"/>
  <c r="M877" i="20" s="1"/>
  <c r="K1614" i="20"/>
  <c r="K76" i="20"/>
  <c r="K463" i="20"/>
  <c r="M463" i="20" s="1"/>
  <c r="K1683" i="20"/>
  <c r="M1683" i="20" s="1"/>
  <c r="K1252" i="20"/>
  <c r="M1252" i="20" s="1"/>
  <c r="K23" i="20"/>
  <c r="K1273" i="20"/>
  <c r="M1273" i="20" s="1"/>
  <c r="K461" i="20"/>
  <c r="M461" i="20" s="1"/>
  <c r="K1721" i="20"/>
  <c r="M1721" i="20" s="1"/>
  <c r="K945" i="20"/>
  <c r="M945" i="20" s="1"/>
  <c r="K890" i="20"/>
  <c r="M890" i="20" s="1"/>
  <c r="K772" i="20"/>
  <c r="K938" i="20"/>
  <c r="K1331" i="20"/>
  <c r="M1331" i="20" s="1"/>
  <c r="K1639" i="20"/>
  <c r="M1639" i="20" s="1"/>
  <c r="K176" i="20"/>
  <c r="K714" i="20"/>
  <c r="M714" i="20" s="1"/>
  <c r="K89" i="20"/>
  <c r="M89" i="20" s="1"/>
  <c r="K612" i="20"/>
  <c r="M612" i="20" s="1"/>
  <c r="K649" i="20"/>
  <c r="M649" i="20" s="1"/>
  <c r="K1085" i="20"/>
  <c r="M1085" i="20" s="1"/>
  <c r="K248" i="20"/>
  <c r="K1630" i="20"/>
  <c r="M1630" i="20" s="1"/>
  <c r="K1407" i="20"/>
  <c r="K841" i="20"/>
  <c r="M841" i="20" s="1"/>
  <c r="K1446" i="20"/>
  <c r="M1446" i="20" s="1"/>
  <c r="K464" i="20"/>
  <c r="M464" i="20" s="1"/>
  <c r="K1629" i="20"/>
  <c r="M1629" i="20" s="1"/>
  <c r="K1003" i="20"/>
  <c r="M1003" i="20" s="1"/>
  <c r="K1728" i="20"/>
  <c r="M1728" i="20" s="1"/>
  <c r="K864" i="20"/>
  <c r="M864" i="20" s="1"/>
  <c r="K1650" i="20"/>
  <c r="M1650" i="20" s="1"/>
  <c r="K859" i="20"/>
  <c r="K304" i="20"/>
  <c r="M304" i="20" s="1"/>
  <c r="K591" i="20"/>
  <c r="M591" i="20" s="1"/>
  <c r="K1862" i="20"/>
  <c r="K1060" i="20"/>
  <c r="M1060" i="20" s="1"/>
  <c r="K783" i="20"/>
  <c r="K703" i="20"/>
  <c r="M703" i="20" s="1"/>
  <c r="K914" i="20"/>
  <c r="M914" i="20" s="1"/>
  <c r="K1203" i="20"/>
  <c r="K581" i="20"/>
  <c r="M581" i="20" s="1"/>
  <c r="K627" i="20"/>
  <c r="M627" i="20" s="1"/>
  <c r="K208" i="20"/>
  <c r="M208" i="20" s="1"/>
  <c r="K385" i="20"/>
  <c r="K1418" i="20"/>
  <c r="M1418" i="20" s="1"/>
  <c r="K170" i="20"/>
  <c r="M170" i="20" s="1"/>
  <c r="K1102" i="20"/>
  <c r="M1102" i="20" s="1"/>
  <c r="K1717" i="20"/>
  <c r="M1717" i="20" s="1"/>
  <c r="K1091" i="20"/>
  <c r="M1091" i="20" s="1"/>
  <c r="K2079" i="20"/>
  <c r="M2079" i="20" s="1"/>
  <c r="K1825" i="20"/>
  <c r="K800" i="20"/>
  <c r="M800" i="20" s="1"/>
  <c r="K1569" i="20"/>
  <c r="M1569" i="20" s="1"/>
  <c r="K1776" i="20"/>
  <c r="M1776" i="20" s="1"/>
  <c r="K2106" i="20"/>
  <c r="K118" i="20"/>
  <c r="K785" i="20"/>
  <c r="M785" i="20" s="1"/>
  <c r="K1234" i="20"/>
  <c r="M1234" i="20" s="1"/>
  <c r="K1589" i="20"/>
  <c r="M1589" i="20" s="1"/>
  <c r="K1530" i="20"/>
  <c r="M1530" i="20" s="1"/>
  <c r="K303" i="20"/>
  <c r="K29" i="20"/>
  <c r="M29" i="20" s="1"/>
  <c r="K286" i="20"/>
  <c r="K1169" i="20"/>
  <c r="K2020" i="20"/>
  <c r="M2020" i="20" s="1"/>
  <c r="K662" i="20"/>
  <c r="M662" i="20" s="1"/>
  <c r="K380" i="20"/>
  <c r="M380" i="20" s="1"/>
  <c r="K159" i="20"/>
  <c r="M159" i="20" s="1"/>
  <c r="K1567" i="20"/>
  <c r="K1982" i="20"/>
  <c r="M1982" i="20" s="1"/>
  <c r="K1491" i="20"/>
  <c r="M1491" i="20" s="1"/>
  <c r="K1660" i="20"/>
  <c r="M1660" i="20" s="1"/>
  <c r="K1235" i="20"/>
  <c r="M1235" i="20" s="1"/>
  <c r="K1074" i="20"/>
  <c r="M1074" i="20" s="1"/>
  <c r="K1679" i="20"/>
  <c r="M1679" i="20" s="1"/>
  <c r="K443" i="20"/>
  <c r="M443" i="20" s="1"/>
  <c r="K477" i="20"/>
  <c r="M477" i="20" s="1"/>
  <c r="K376" i="20"/>
  <c r="M376" i="20" s="1"/>
  <c r="K1780" i="20"/>
  <c r="M1780" i="20" s="1"/>
  <c r="K262" i="20"/>
  <c r="M262" i="20" s="1"/>
  <c r="K369" i="20"/>
  <c r="M369" i="20" s="1"/>
  <c r="K1052" i="20"/>
  <c r="M1052" i="20" s="1"/>
  <c r="K731" i="20"/>
  <c r="K340" i="20"/>
  <c r="M340" i="20" s="1"/>
  <c r="K439" i="20"/>
  <c r="M439" i="20" s="1"/>
  <c r="K480" i="20"/>
  <c r="M480" i="20" s="1"/>
  <c r="K1419" i="20"/>
  <c r="M1419" i="20" s="1"/>
  <c r="K1300" i="20"/>
  <c r="M1300" i="20" s="1"/>
  <c r="K925" i="20"/>
  <c r="M925" i="20" s="1"/>
  <c r="K1663" i="20"/>
  <c r="M1663" i="20" s="1"/>
  <c r="K1192" i="20"/>
  <c r="M1192" i="20" s="1"/>
  <c r="K1953" i="20"/>
  <c r="K240" i="20"/>
  <c r="M240" i="20" s="1"/>
  <c r="K1935" i="20"/>
  <c r="M1935" i="20" s="1"/>
  <c r="K2066" i="20"/>
  <c r="M2066" i="20" s="1"/>
  <c r="K1416" i="20"/>
  <c r="M1416" i="20" s="1"/>
  <c r="K880" i="20"/>
  <c r="M880" i="20" s="1"/>
  <c r="K1007" i="20"/>
  <c r="M1007" i="20" s="1"/>
  <c r="K894" i="20"/>
  <c r="K1775" i="20"/>
  <c r="K1515" i="20"/>
  <c r="K82" i="20"/>
  <c r="M82" i="20" s="1"/>
  <c r="K366" i="20"/>
  <c r="M366" i="20" s="1"/>
  <c r="K620" i="20"/>
  <c r="M620" i="20" s="1"/>
  <c r="K2008" i="20"/>
  <c r="M2008" i="20" s="1"/>
  <c r="K2107" i="20"/>
  <c r="M2107" i="20" s="1"/>
  <c r="K1402" i="20"/>
  <c r="M1402" i="20" s="1"/>
  <c r="K32" i="20"/>
  <c r="K1795" i="20"/>
  <c r="M1795" i="20" s="1"/>
  <c r="K737" i="20"/>
  <c r="M737" i="20" s="1"/>
  <c r="K1864" i="20"/>
  <c r="K430" i="20"/>
  <c r="M430" i="20" s="1"/>
  <c r="K445" i="20"/>
  <c r="M445" i="20" s="1"/>
  <c r="K626" i="20"/>
  <c r="M626" i="20" s="1"/>
  <c r="K1809" i="20"/>
  <c r="K667" i="20"/>
  <c r="M667" i="20" s="1"/>
  <c r="K855" i="20"/>
  <c r="M855" i="20" s="1"/>
  <c r="K1249" i="20"/>
  <c r="M1249" i="20" s="1"/>
  <c r="K767" i="20"/>
  <c r="K829" i="20"/>
  <c r="K329" i="20"/>
  <c r="M329" i="20" s="1"/>
  <c r="K1484" i="20"/>
  <c r="M1484" i="20" s="1"/>
  <c r="K985" i="20"/>
  <c r="M985" i="20" s="1"/>
  <c r="K1099" i="20"/>
  <c r="M1099" i="20" s="1"/>
  <c r="K1665" i="20"/>
  <c r="M1665" i="20" s="1"/>
  <c r="K1737" i="20"/>
  <c r="M1737" i="20" s="1"/>
  <c r="K1640" i="20"/>
  <c r="M1640" i="20" s="1"/>
  <c r="K2155" i="20"/>
  <c r="M2155" i="20" s="1"/>
  <c r="K898" i="20"/>
  <c r="M898" i="20" s="1"/>
  <c r="K621" i="20"/>
  <c r="M621" i="20" s="1"/>
  <c r="K466" i="20"/>
  <c r="K1735" i="20"/>
  <c r="M1735" i="20" s="1"/>
  <c r="K350" i="20"/>
  <c r="K370" i="20"/>
  <c r="M370" i="20" s="1"/>
  <c r="K504" i="20"/>
  <c r="M504" i="20" s="1"/>
  <c r="K362" i="20"/>
  <c r="M362" i="20" s="1"/>
  <c r="K1841" i="20"/>
  <c r="K577" i="20"/>
  <c r="M577" i="20" s="1"/>
  <c r="K28" i="20"/>
  <c r="M28" i="20" s="1"/>
  <c r="K134" i="20"/>
  <c r="K278" i="20"/>
  <c r="K915" i="20"/>
  <c r="M915" i="20" s="1"/>
  <c r="K418" i="20"/>
  <c r="M418" i="20" s="1"/>
  <c r="K2104" i="20"/>
  <c r="M2104" i="20" s="1"/>
  <c r="K1208" i="20"/>
  <c r="M1208" i="20" s="1"/>
  <c r="K1655" i="20"/>
  <c r="M1655" i="20" s="1"/>
  <c r="K1319" i="20"/>
  <c r="M1319" i="20" s="1"/>
  <c r="K352" i="20"/>
  <c r="K2103" i="20"/>
  <c r="M2103" i="20" s="1"/>
  <c r="K1635" i="20"/>
  <c r="M1635" i="20" s="1"/>
  <c r="K948" i="20"/>
  <c r="K68" i="20"/>
  <c r="M68" i="20" s="1"/>
  <c r="K1475" i="20"/>
  <c r="K1092" i="20"/>
  <c r="M1092" i="20" s="1"/>
  <c r="K790" i="20"/>
  <c r="M790" i="20" s="1"/>
  <c r="K318" i="20"/>
  <c r="M318" i="20" s="1"/>
  <c r="K382" i="20"/>
  <c r="M382" i="20" s="1"/>
  <c r="K1989" i="20"/>
  <c r="M1989" i="20" s="1"/>
  <c r="K333" i="20"/>
  <c r="M333" i="20" s="1"/>
  <c r="K1316" i="20"/>
  <c r="K1973" i="20"/>
  <c r="M1973" i="20" s="1"/>
  <c r="K104" i="20"/>
  <c r="M104" i="20" s="1"/>
  <c r="K987" i="20"/>
  <c r="M987" i="20" s="1"/>
  <c r="K499" i="20"/>
  <c r="M499" i="20" s="1"/>
  <c r="K2022" i="20"/>
  <c r="M2022" i="20" s="1"/>
  <c r="K1193" i="20"/>
  <c r="M1193" i="20" s="1"/>
  <c r="K1560" i="20"/>
  <c r="M1560" i="20" s="1"/>
  <c r="K1636" i="20"/>
  <c r="M1636" i="20" s="1"/>
  <c r="K2138" i="20"/>
  <c r="M2138" i="20" s="1"/>
  <c r="K498" i="20"/>
  <c r="M498" i="20" s="1"/>
  <c r="K468" i="20"/>
  <c r="M468" i="20" s="1"/>
  <c r="K1831" i="20"/>
  <c r="M1831" i="20" s="1"/>
  <c r="K563" i="20"/>
  <c r="K1757" i="20"/>
  <c r="M1757" i="20" s="1"/>
  <c r="K2117" i="20"/>
  <c r="M2117" i="20" s="1"/>
  <c r="K927" i="20"/>
  <c r="M927" i="20" s="1"/>
  <c r="K1804" i="20"/>
  <c r="K983" i="20"/>
  <c r="M983" i="20" s="1"/>
  <c r="K1874" i="20"/>
  <c r="M1874" i="20" s="1"/>
  <c r="K1332" i="20"/>
  <c r="M1332" i="20" s="1"/>
  <c r="K1349" i="20"/>
  <c r="M1349" i="20" s="1"/>
  <c r="K1471" i="20"/>
  <c r="M1471" i="20" s="1"/>
  <c r="K1134" i="20"/>
  <c r="K592" i="20"/>
  <c r="K818" i="20"/>
  <c r="K66" i="20"/>
  <c r="M66" i="20" s="1"/>
  <c r="K360" i="20"/>
  <c r="M360" i="20" s="1"/>
  <c r="K4" i="20"/>
  <c r="M4" i="20" s="1"/>
  <c r="K1675" i="20"/>
  <c r="M1675" i="20" s="1"/>
  <c r="K291" i="20"/>
  <c r="M291" i="20" s="1"/>
  <c r="K1893" i="20"/>
  <c r="K1545" i="20"/>
  <c r="M1545" i="20" s="1"/>
  <c r="K559" i="20"/>
  <c r="M559" i="20" s="1"/>
  <c r="K1799" i="20"/>
  <c r="M1799" i="20" s="1"/>
  <c r="K1395" i="20"/>
  <c r="K1961" i="20"/>
  <c r="M1961" i="20" s="1"/>
  <c r="K268" i="20"/>
  <c r="M268" i="20" s="1"/>
  <c r="K462" i="20"/>
  <c r="M462" i="20" s="1"/>
  <c r="K561" i="20"/>
  <c r="M561" i="20" s="1"/>
  <c r="K750" i="20"/>
  <c r="M750" i="20" s="1"/>
  <c r="K2036" i="20"/>
  <c r="M2036" i="20" s="1"/>
  <c r="K869" i="20"/>
  <c r="M869" i="20" s="1"/>
  <c r="K1677" i="20"/>
  <c r="M1677" i="20" s="1"/>
  <c r="K1333" i="20"/>
  <c r="M1333" i="20" s="1"/>
  <c r="K1293" i="20"/>
  <c r="K190" i="20"/>
  <c r="M190" i="20" s="1"/>
  <c r="K1265" i="20"/>
  <c r="M1265" i="20" s="1"/>
  <c r="K887" i="20"/>
  <c r="K1100" i="20"/>
  <c r="K792" i="20"/>
  <c r="M792" i="20" s="1"/>
  <c r="K2130" i="20"/>
  <c r="M2130" i="20" s="1"/>
  <c r="K1906" i="20"/>
  <c r="M1906" i="20" s="1"/>
  <c r="K227" i="20"/>
  <c r="M227" i="20" s="1"/>
  <c r="K1723" i="20"/>
  <c r="M1723" i="20" s="1"/>
  <c r="K444" i="20"/>
  <c r="M444" i="20" s="1"/>
  <c r="K2005" i="20"/>
  <c r="M2005" i="20" s="1"/>
  <c r="K109" i="20"/>
  <c r="K989" i="20"/>
  <c r="M989" i="20" s="1"/>
  <c r="K1532" i="20"/>
  <c r="M1532" i="20" s="1"/>
  <c r="K949" i="20"/>
  <c r="M949" i="20" s="1"/>
  <c r="K809" i="20"/>
  <c r="K1014" i="20"/>
  <c r="M1014" i="20" s="1"/>
  <c r="K323" i="20"/>
  <c r="K1549" i="20"/>
  <c r="K264" i="20"/>
  <c r="M264" i="20" s="1"/>
  <c r="K942" i="20"/>
  <c r="M942" i="20" s="1"/>
  <c r="K1303" i="20"/>
  <c r="M1303" i="20" s="1"/>
  <c r="K378" i="20"/>
  <c r="M378" i="20" s="1"/>
  <c r="K1397" i="20"/>
  <c r="M1397" i="20" s="1"/>
  <c r="K2112" i="20"/>
  <c r="M2112" i="20" s="1"/>
  <c r="K1513" i="20"/>
  <c r="M1513" i="20" s="1"/>
  <c r="K743" i="20"/>
  <c r="M743" i="20" s="1"/>
  <c r="K1480" i="20"/>
  <c r="M1480" i="20" s="1"/>
  <c r="K3" i="20"/>
  <c r="M3" i="20" s="1"/>
  <c r="P2" i="20" s="1"/>
  <c r="P3" i="20" s="1"/>
  <c r="K539" i="20"/>
  <c r="M539" i="20" s="1"/>
  <c r="K494" i="20"/>
  <c r="M494" i="20" s="1"/>
  <c r="K19" i="20"/>
  <c r="M19" i="20" s="1"/>
  <c r="K1596" i="20"/>
  <c r="M1596" i="20" s="1"/>
  <c r="K1159" i="20"/>
  <c r="K47" i="20"/>
  <c r="M47" i="20" s="1"/>
  <c r="K1459" i="20"/>
  <c r="M1459" i="20" s="1"/>
  <c r="K1427" i="20"/>
  <c r="M1427" i="20" s="1"/>
  <c r="K1623" i="20"/>
  <c r="M1623" i="20" s="1"/>
  <c r="K367" i="20"/>
  <c r="M367" i="20" s="1"/>
  <c r="K409" i="20"/>
  <c r="K1951" i="20"/>
  <c r="M1951" i="20" s="1"/>
  <c r="K694" i="20"/>
  <c r="M694" i="20" s="1"/>
  <c r="K1559" i="20"/>
  <c r="M1559" i="20" s="1"/>
  <c r="K1524" i="20"/>
  <c r="M1524" i="20" s="1"/>
  <c r="K242" i="20"/>
  <c r="M242" i="20" s="1"/>
  <c r="K2142" i="20"/>
  <c r="M2142" i="20" s="1"/>
  <c r="K1976" i="20"/>
  <c r="M1976" i="20" s="1"/>
  <c r="K137" i="20"/>
  <c r="M137" i="20" s="1"/>
  <c r="K1597" i="20"/>
  <c r="M1597" i="20" s="1"/>
  <c r="K2021" i="20"/>
  <c r="M2021" i="20" s="1"/>
  <c r="K707" i="20"/>
  <c r="M707" i="20" s="1"/>
  <c r="K697" i="20"/>
  <c r="M697" i="20" s="1"/>
  <c r="K490" i="20"/>
  <c r="M490" i="20" s="1"/>
  <c r="K245" i="20"/>
  <c r="K2039" i="20"/>
  <c r="M2039" i="20" s="1"/>
  <c r="K1210" i="20"/>
  <c r="M1210" i="20" s="1"/>
  <c r="K1699" i="20"/>
  <c r="M1699" i="20" s="1"/>
  <c r="K2098" i="20"/>
  <c r="M2098" i="20" s="1"/>
  <c r="K1336" i="20"/>
  <c r="M1336" i="20" s="1"/>
  <c r="K220" i="20"/>
  <c r="M220" i="20" s="1"/>
  <c r="K813" i="20"/>
  <c r="M813" i="20" s="1"/>
  <c r="K1505" i="20"/>
  <c r="M1505" i="20" s="1"/>
  <c r="K1394" i="20"/>
  <c r="M1394" i="20" s="1"/>
  <c r="K1470" i="20"/>
  <c r="M1470" i="20" s="1"/>
  <c r="K1570" i="20"/>
  <c r="M1570" i="20" s="1"/>
  <c r="K140" i="20"/>
  <c r="M140" i="20" s="1"/>
  <c r="K644" i="20"/>
  <c r="M644" i="20" s="1"/>
  <c r="K415" i="20"/>
  <c r="M415" i="20" s="1"/>
  <c r="K1368" i="20"/>
  <c r="M1368" i="20" s="1"/>
  <c r="K355" i="20"/>
  <c r="K651" i="20"/>
  <c r="M651" i="20" s="1"/>
  <c r="K1479" i="20"/>
  <c r="M1479" i="20" s="1"/>
  <c r="K1186" i="20"/>
  <c r="M1186" i="20" s="1"/>
  <c r="K916" i="20"/>
  <c r="M916" i="20" s="1"/>
  <c r="K804" i="20"/>
  <c r="M804" i="20" s="1"/>
  <c r="K826" i="20"/>
  <c r="M826" i="20" s="1"/>
  <c r="K1930" i="20"/>
  <c r="M1930" i="20" s="1"/>
  <c r="K1995" i="20"/>
  <c r="K1798" i="20"/>
  <c r="K386" i="20"/>
  <c r="K2158" i="20"/>
  <c r="M2158" i="20" s="1"/>
  <c r="K478" i="20"/>
  <c r="K338" i="20"/>
  <c r="M338" i="20" s="1"/>
  <c r="K160" i="20"/>
  <c r="M160" i="20" s="1"/>
  <c r="K1714" i="20"/>
  <c r="M1714" i="20" s="1"/>
  <c r="K2110" i="20"/>
  <c r="K5" i="20"/>
  <c r="M5" i="20" s="1"/>
  <c r="K1574" i="20"/>
  <c r="K721" i="20"/>
  <c r="M721" i="20" s="1"/>
  <c r="K808" i="20"/>
  <c r="M808" i="20" s="1"/>
  <c r="K1225" i="20"/>
  <c r="K1019" i="20"/>
  <c r="M1019" i="20" s="1"/>
  <c r="K235" i="20"/>
  <c r="M235" i="20" s="1"/>
  <c r="K21" i="20"/>
  <c r="M21" i="20" s="1"/>
  <c r="K1451" i="20"/>
  <c r="M1451" i="20" s="1"/>
  <c r="K150" i="20"/>
  <c r="M150" i="20" s="1"/>
  <c r="K1306" i="20"/>
  <c r="M1306" i="20" s="1"/>
  <c r="K900" i="20"/>
  <c r="M900" i="20" s="1"/>
  <c r="K1813" i="20"/>
  <c r="M1813" i="20" s="1"/>
  <c r="K1540" i="20"/>
  <c r="K1270" i="20"/>
  <c r="M1270" i="20" s="1"/>
  <c r="K741" i="20"/>
  <c r="M741" i="20" s="1"/>
  <c r="K1941" i="20"/>
  <c r="M1941" i="20" s="1"/>
  <c r="K62" i="20"/>
  <c r="M62" i="20" s="1"/>
  <c r="K37" i="20"/>
  <c r="M37" i="20" s="1"/>
  <c r="K1262" i="20"/>
  <c r="M1262" i="20" s="1"/>
  <c r="K1142" i="20"/>
  <c r="M1142" i="20" s="1"/>
  <c r="K839" i="20"/>
  <c r="M839" i="20" s="1"/>
  <c r="K72" i="20"/>
  <c r="M72" i="20" s="1"/>
  <c r="K2070" i="20"/>
  <c r="M2070" i="20" s="1"/>
  <c r="K228" i="20"/>
  <c r="M228" i="20" s="1"/>
  <c r="K633" i="20"/>
  <c r="K971" i="20"/>
  <c r="M971" i="20" s="1"/>
  <c r="K201" i="20"/>
  <c r="M201" i="20" s="1"/>
  <c r="K1029" i="20"/>
  <c r="M1029" i="20" s="1"/>
  <c r="K1791" i="20"/>
  <c r="K1118" i="20"/>
  <c r="M1118" i="20" s="1"/>
  <c r="K2055" i="20"/>
  <c r="K1277" i="20"/>
  <c r="M1277" i="20" s="1"/>
  <c r="K1753" i="20"/>
  <c r="K1883" i="20"/>
  <c r="M1883" i="20" s="1"/>
  <c r="K1896" i="20"/>
  <c r="K2131" i="20"/>
  <c r="K1709" i="20"/>
  <c r="K1947" i="20"/>
  <c r="M1947" i="20" s="1"/>
  <c r="K1652" i="20"/>
  <c r="M1652" i="20" s="1"/>
  <c r="K1817" i="20"/>
  <c r="M1817" i="20" s="1"/>
  <c r="K567" i="20"/>
  <c r="M567" i="20" s="1"/>
  <c r="K384" i="20"/>
  <c r="M384" i="20" s="1"/>
  <c r="K562" i="20"/>
  <c r="K982" i="20"/>
  <c r="K905" i="20"/>
  <c r="M905" i="20" s="1"/>
  <c r="K1832" i="20"/>
  <c r="M1832" i="20" s="1"/>
  <c r="K1938" i="20"/>
  <c r="M1938" i="20" s="1"/>
  <c r="K321" i="20"/>
  <c r="M321" i="20" s="1"/>
  <c r="K2027" i="20"/>
  <c r="M2027" i="20" s="1"/>
  <c r="K1880" i="20"/>
  <c r="M1880" i="20" s="1"/>
  <c r="K343" i="20"/>
  <c r="K837" i="20"/>
  <c r="M837" i="20" s="1"/>
  <c r="K489" i="20"/>
  <c r="M489" i="20" s="1"/>
  <c r="K932" i="20"/>
  <c r="M932" i="20" s="1"/>
  <c r="K1719" i="20"/>
  <c r="M1719" i="20" s="1"/>
  <c r="K1972" i="20"/>
  <c r="K523" i="20"/>
  <c r="M523" i="20" s="1"/>
  <c r="K1290" i="20"/>
  <c r="M1290" i="20" s="1"/>
  <c r="K1940" i="20"/>
  <c r="M1940" i="20" s="1"/>
  <c r="K1383" i="20"/>
  <c r="M1383" i="20" s="1"/>
  <c r="K11" i="20"/>
  <c r="K516" i="20"/>
  <c r="M516" i="20" s="1"/>
  <c r="K1847" i="20"/>
  <c r="M1847" i="20" s="1"/>
  <c r="K2136" i="20"/>
  <c r="K1911" i="20"/>
  <c r="K1746" i="20"/>
  <c r="M1746" i="20" s="1"/>
  <c r="K1684" i="20"/>
  <c r="K1990" i="20"/>
  <c r="K1769" i="20"/>
  <c r="M1769" i="20" s="1"/>
  <c r="K158" i="20"/>
  <c r="M158" i="20" s="1"/>
  <c r="K1209" i="20"/>
  <c r="M1209" i="20" s="1"/>
  <c r="K1004" i="20"/>
  <c r="M1004" i="20" s="1"/>
  <c r="K2009" i="20"/>
  <c r="M2009" i="20" s="1"/>
  <c r="K1476" i="20"/>
  <c r="M1476" i="20" s="1"/>
  <c r="K913" i="20"/>
  <c r="M913" i="20" s="1"/>
  <c r="K966" i="20"/>
  <c r="M966" i="20" s="1"/>
  <c r="K238" i="20"/>
  <c r="M238" i="20" s="1"/>
  <c r="K486" i="20"/>
  <c r="M486" i="20" s="1"/>
  <c r="K1197" i="20"/>
  <c r="K372" i="20"/>
  <c r="M372" i="20" s="1"/>
  <c r="K156" i="20"/>
  <c r="K1321" i="20"/>
  <c r="M1321" i="20" s="1"/>
  <c r="K1103" i="20"/>
  <c r="K1304" i="20"/>
  <c r="K642" i="20"/>
  <c r="M642" i="20" s="1"/>
  <c r="K272" i="20"/>
  <c r="M272" i="20" s="1"/>
  <c r="M1045" i="20" l="1"/>
  <c r="M1843" i="20"/>
  <c r="M243" i="20"/>
  <c r="M630" i="20"/>
  <c r="M1954" i="20"/>
  <c r="M371" i="20"/>
  <c r="M944" i="20"/>
  <c r="M550" i="20"/>
  <c r="M1011" i="20"/>
  <c r="M2123" i="20"/>
  <c r="M424" i="20"/>
  <c r="M236" i="20"/>
  <c r="M1500" i="20"/>
  <c r="M1752" i="20"/>
  <c r="M702" i="20"/>
  <c r="M1229" i="20"/>
  <c r="M871" i="20"/>
  <c r="M791" i="20"/>
  <c r="M96" i="20"/>
  <c r="M492" i="20"/>
  <c r="M1592" i="20"/>
  <c r="M450" i="20"/>
  <c r="M1429" i="20"/>
  <c r="M1981" i="20"/>
  <c r="M1925" i="20"/>
  <c r="M154" i="20"/>
  <c r="M2026" i="20"/>
  <c r="M832" i="20"/>
  <c r="M729" i="20"/>
  <c r="M1072" i="20"/>
  <c r="M704" i="20"/>
  <c r="M1923" i="20"/>
  <c r="M1834" i="20"/>
  <c r="M1686" i="20"/>
  <c r="M1258" i="20"/>
  <c r="M143" i="20"/>
  <c r="M67" i="20"/>
  <c r="M141" i="20"/>
  <c r="M1348" i="20"/>
  <c r="M2003" i="20"/>
  <c r="M592" i="20"/>
  <c r="M1403" i="20"/>
  <c r="M1983" i="20"/>
  <c r="M252" i="20"/>
  <c r="M410" i="20"/>
  <c r="M1860" i="20"/>
  <c r="M1517" i="20"/>
  <c r="M2076" i="20"/>
  <c r="M2136" i="20"/>
  <c r="M1972" i="20"/>
  <c r="M2131" i="20"/>
  <c r="M1225" i="20"/>
  <c r="M1549" i="20"/>
  <c r="M887" i="20"/>
  <c r="M1316" i="20"/>
  <c r="M352" i="20"/>
  <c r="M134" i="20"/>
  <c r="M32" i="20"/>
  <c r="M1775" i="20"/>
  <c r="M1953" i="20"/>
  <c r="M385" i="20"/>
  <c r="M1614" i="20"/>
  <c r="M285" i="20"/>
  <c r="M1039" i="20"/>
  <c r="M148" i="20"/>
  <c r="M1975" i="20"/>
  <c r="M1435" i="20"/>
  <c r="M1253" i="20"/>
  <c r="M549" i="20"/>
  <c r="M17" i="20"/>
  <c r="M1304" i="20"/>
  <c r="M1990" i="20"/>
  <c r="M982" i="20"/>
  <c r="M1798" i="20"/>
  <c r="M829" i="20"/>
  <c r="M1169" i="20"/>
  <c r="M118" i="20"/>
  <c r="M1203" i="20"/>
  <c r="M859" i="20"/>
  <c r="M938" i="20"/>
  <c r="M1116" i="20"/>
  <c r="M1472" i="20"/>
  <c r="M546" i="20"/>
  <c r="M189" i="20"/>
  <c r="M156" i="20"/>
  <c r="M1911" i="20"/>
  <c r="M11" i="20"/>
  <c r="M1709" i="20"/>
  <c r="M1753" i="20"/>
  <c r="M1791" i="20"/>
  <c r="M633" i="20"/>
  <c r="M1540" i="20"/>
  <c r="M1574" i="20"/>
  <c r="M386" i="20"/>
  <c r="M409" i="20"/>
  <c r="M809" i="20"/>
  <c r="M109" i="20"/>
  <c r="M1100" i="20"/>
  <c r="M1293" i="20"/>
  <c r="M818" i="20"/>
  <c r="M1804" i="20"/>
  <c r="M563" i="20"/>
  <c r="M1475" i="20"/>
  <c r="M278" i="20"/>
  <c r="M1841" i="20"/>
  <c r="M350" i="20"/>
  <c r="M1515" i="20"/>
  <c r="M1567" i="20"/>
  <c r="M303" i="20"/>
  <c r="M783" i="20"/>
  <c r="M248" i="20"/>
  <c r="M23" i="20"/>
  <c r="M76" i="20"/>
  <c r="M1761" i="20"/>
  <c r="M446" i="20"/>
  <c r="M1667" i="20"/>
  <c r="M1082" i="20"/>
  <c r="M119" i="20"/>
  <c r="M2075" i="20"/>
  <c r="M2061" i="20"/>
  <c r="M2095" i="20"/>
  <c r="M646" i="20"/>
  <c r="M1678" i="20"/>
  <c r="M1796" i="20"/>
  <c r="M1496" i="20"/>
  <c r="M36" i="20"/>
  <c r="M231" i="20"/>
  <c r="M87" i="20"/>
  <c r="M14" i="20"/>
  <c r="M1785" i="20"/>
  <c r="M1266" i="20"/>
  <c r="M1366" i="20"/>
  <c r="M434" i="20"/>
  <c r="M2156" i="20"/>
  <c r="M132" i="20"/>
  <c r="M1351" i="20"/>
  <c r="M863" i="20"/>
  <c r="M1939" i="20"/>
  <c r="M541" i="20"/>
  <c r="M1669" i="20"/>
  <c r="M1649" i="20"/>
  <c r="M515" i="20"/>
  <c r="M520" i="20"/>
  <c r="M1519" i="20"/>
  <c r="M459" i="20"/>
  <c r="M1406" i="20"/>
  <c r="M101" i="20"/>
  <c r="M749" i="20"/>
  <c r="M1223" i="20"/>
  <c r="M422" i="20"/>
  <c r="M1126" i="20"/>
  <c r="M123" i="20"/>
  <c r="M836" i="20"/>
  <c r="M1698" i="20"/>
  <c r="M1285" i="20"/>
  <c r="M255" i="20"/>
  <c r="M27" i="20"/>
  <c r="M910" i="20"/>
  <c r="M1138" i="20"/>
  <c r="M2045" i="20"/>
  <c r="M1213" i="20"/>
  <c r="M1625" i="20"/>
  <c r="M1558" i="20"/>
  <c r="M1811" i="20"/>
  <c r="M173" i="20"/>
  <c r="M357" i="20"/>
  <c r="M1556" i="20"/>
  <c r="M878" i="20"/>
  <c r="M339" i="20"/>
  <c r="M2137" i="20"/>
  <c r="M1124" i="20"/>
  <c r="M1006" i="20"/>
  <c r="M1276" i="20"/>
  <c r="M1878" i="20"/>
  <c r="M1280" i="20"/>
  <c r="M1708" i="20"/>
  <c r="M635" i="20"/>
  <c r="M1806" i="20"/>
  <c r="M431" i="20"/>
  <c r="M884" i="20"/>
  <c r="M994" i="20"/>
  <c r="M755" i="20"/>
  <c r="M1181" i="20"/>
  <c r="M465" i="20"/>
  <c r="M1288" i="20"/>
  <c r="M1974" i="20"/>
  <c r="M2083" i="20"/>
  <c r="M1782" i="20"/>
  <c r="M1334" i="20"/>
  <c r="M538" i="20"/>
  <c r="M381" i="20"/>
  <c r="M950" i="20"/>
  <c r="M177" i="20"/>
  <c r="M1756" i="20"/>
  <c r="M908" i="20"/>
  <c r="M605" i="20"/>
  <c r="M632" i="20"/>
  <c r="M2015" i="20"/>
  <c r="M455" i="20"/>
  <c r="M1357" i="20"/>
  <c r="M847" i="20"/>
  <c r="M806" i="20"/>
  <c r="M1095" i="20"/>
  <c r="M1255" i="20"/>
  <c r="M1157" i="20"/>
  <c r="M1528" i="20"/>
  <c r="M614" i="20"/>
  <c r="M960" i="20"/>
  <c r="M26" i="20"/>
  <c r="M1025" i="20"/>
  <c r="M1279" i="20"/>
  <c r="M365" i="20"/>
  <c r="M691" i="20"/>
  <c r="M782" i="20"/>
  <c r="M2146" i="20"/>
  <c r="M1068" i="20"/>
  <c r="M1908" i="20"/>
  <c r="M607" i="20"/>
  <c r="M1047" i="20"/>
  <c r="M1824" i="20"/>
  <c r="M1531" i="20"/>
  <c r="M2120" i="20"/>
  <c r="M1243" i="20"/>
  <c r="M80" i="20"/>
  <c r="M1732" i="20"/>
  <c r="M1986" i="20"/>
  <c r="M1168" i="20"/>
  <c r="M43" i="20"/>
  <c r="M920" i="20"/>
  <c r="M883" i="20"/>
  <c r="M1897" i="20"/>
  <c r="M1617" i="20"/>
  <c r="M407" i="20"/>
  <c r="M1381" i="20"/>
  <c r="M180" i="20"/>
  <c r="M760" i="20"/>
  <c r="M1571" i="20"/>
  <c r="M266" i="20"/>
  <c r="M210" i="20"/>
  <c r="M2029" i="20"/>
  <c r="M1778" i="20"/>
  <c r="M728" i="20"/>
  <c r="M388" i="20"/>
  <c r="M188" i="20"/>
  <c r="M1408" i="20"/>
  <c r="M995" i="20"/>
  <c r="M875" i="20"/>
  <c r="M191" i="20"/>
  <c r="M1103" i="20"/>
  <c r="M1197" i="20"/>
  <c r="M1684" i="20"/>
  <c r="M343" i="20"/>
  <c r="M562" i="20"/>
  <c r="M1896" i="20"/>
  <c r="M2055" i="20"/>
  <c r="M2110" i="20"/>
  <c r="M478" i="20"/>
  <c r="M1995" i="20"/>
  <c r="M355" i="20"/>
  <c r="M245" i="20"/>
  <c r="M1159" i="20"/>
  <c r="M323" i="20"/>
  <c r="M1395" i="20"/>
  <c r="M1893" i="20"/>
  <c r="M1134" i="20"/>
  <c r="M948" i="20"/>
  <c r="M466" i="20"/>
  <c r="M767" i="20"/>
  <c r="M1809" i="20"/>
  <c r="M1864" i="20"/>
  <c r="M894" i="20"/>
  <c r="M731" i="20"/>
  <c r="M286" i="20"/>
  <c r="M2106" i="20"/>
  <c r="M1825" i="20"/>
  <c r="M1862" i="20"/>
  <c r="M1407" i="20"/>
  <c r="M176" i="20"/>
  <c r="M772" i="20"/>
  <c r="M405" i="20"/>
  <c r="M1256" i="20"/>
  <c r="M2071" i="20"/>
  <c r="M730" i="20"/>
  <c r="M1330" i="20"/>
  <c r="M1523" i="20"/>
  <c r="M1032" i="20"/>
  <c r="M1026" i="20"/>
  <c r="M1664" i="20"/>
  <c r="M1078" i="20"/>
  <c r="M712" i="20"/>
  <c r="M2038" i="20"/>
  <c r="M1541" i="20"/>
  <c r="M1994" i="20"/>
  <c r="M1179" i="20"/>
  <c r="M1609" i="20"/>
  <c r="M1120" i="20"/>
  <c r="M419" i="20"/>
  <c r="M747" i="20"/>
  <c r="M200" i="20"/>
  <c r="M2024" i="20"/>
  <c r="M1763" i="20"/>
  <c r="M1389" i="20"/>
  <c r="M78" i="20"/>
  <c r="M764" i="20"/>
  <c r="M981" i="20"/>
  <c r="M1822" i="20"/>
  <c r="M1404" i="20"/>
  <c r="M1821" i="20"/>
  <c r="M1204" i="20"/>
  <c r="M1842" i="20"/>
  <c r="M1160" i="20"/>
  <c r="M931" i="20"/>
  <c r="M2116" i="20"/>
  <c r="M946" i="20"/>
  <c r="M61" i="20"/>
  <c r="M111" i="20"/>
  <c r="M1341" i="20"/>
  <c r="M1220" i="20"/>
  <c r="M958" i="20"/>
  <c r="M2115" i="20"/>
  <c r="M557" i="20"/>
  <c r="M1945" i="20"/>
  <c r="M827" i="20"/>
  <c r="M1788" i="20"/>
  <c r="M1111" i="20"/>
  <c r="M604" i="20"/>
  <c r="M1236" i="20"/>
  <c r="M239" i="20"/>
  <c r="M1287" i="20"/>
  <c r="M198" i="20"/>
  <c r="M1387" i="20"/>
  <c r="M1033" i="20"/>
  <c r="M2097" i="20"/>
  <c r="M536" i="20"/>
  <c r="M294" i="20"/>
  <c r="M1347" i="20"/>
  <c r="M578" i="20"/>
  <c r="M1991" i="20"/>
  <c r="M1637" i="20"/>
  <c r="M533" i="20"/>
  <c r="M1314" i="20"/>
  <c r="M1065" i="20"/>
  <c r="M1450" i="20"/>
  <c r="M124" i="20"/>
  <c r="M1492" i="20"/>
  <c r="M1688" i="20"/>
  <c r="M547" i="20"/>
  <c r="M1113" i="20"/>
  <c r="M1845" i="20"/>
  <c r="M831" i="20"/>
  <c r="M736" i="20"/>
  <c r="M1066" i="20"/>
  <c r="M858" i="20"/>
  <c r="M765" i="20"/>
  <c r="M997" i="20"/>
  <c r="M229" i="20"/>
  <c r="M432" i="20"/>
  <c r="M280" i="20"/>
  <c r="M2089" i="20"/>
  <c r="M59" i="20"/>
  <c r="M1162" i="20"/>
  <c r="M129" i="20"/>
  <c r="M426" i="20"/>
  <c r="M555" i="20"/>
  <c r="M2134" i="20"/>
  <c r="M1289" i="20"/>
  <c r="M1928" i="20"/>
  <c r="M821" i="20"/>
  <c r="M2133" i="20"/>
  <c r="M1998" i="20"/>
  <c r="M933" i="20"/>
  <c r="M1865" i="20"/>
  <c r="M1668" i="20"/>
  <c r="M1701" i="20"/>
  <c r="M1993" i="20"/>
  <c r="M128" i="20"/>
  <c r="M175" i="20"/>
  <c r="M1872" i="20"/>
  <c r="M780" i="20"/>
  <c r="M1444" i="20"/>
  <c r="M1294" i="20"/>
  <c r="M993" i="20"/>
  <c r="M1307" i="20"/>
  <c r="M773" i="20"/>
  <c r="M973" i="20"/>
  <c r="M597" i="20"/>
  <c r="M428" i="20"/>
  <c r="M2012" i="20"/>
  <c r="M99" i="20"/>
  <c r="M1089" i="20"/>
  <c r="M1501" i="20"/>
  <c r="M2091" i="20"/>
  <c r="M587" i="20"/>
  <c r="M590" i="20"/>
  <c r="M1901" i="20"/>
  <c r="M1326" i="20"/>
  <c r="M1700" i="20"/>
  <c r="M51" i="20"/>
  <c r="M187" i="20"/>
  <c r="M976" i="20"/>
  <c r="M1214" i="20"/>
  <c r="M616" i="20"/>
  <c r="M1740" i="20"/>
  <c r="M103" i="20"/>
  <c r="M1620" i="20"/>
  <c r="M1512" i="20"/>
  <c r="M83" i="20"/>
  <c r="M295" i="20"/>
  <c r="M723" i="20"/>
  <c r="M977" i="20"/>
  <c r="M1844" i="20"/>
  <c r="M1588" i="20"/>
  <c r="M292" i="20"/>
  <c r="M331" i="20"/>
  <c r="M1661" i="20"/>
  <c r="M1733" i="20"/>
  <c r="M1086" i="20"/>
  <c r="M261" i="20"/>
  <c r="M1849" i="20"/>
  <c r="M1413" i="20"/>
  <c r="M1855" i="20"/>
  <c r="M1870" i="20"/>
  <c r="M517" i="20"/>
  <c r="M710" i="20"/>
  <c r="M247" i="20"/>
  <c r="M1020" i="20"/>
  <c r="M1563" i="20"/>
  <c r="M98" i="20"/>
  <c r="M1207" i="20"/>
  <c r="M73" i="20"/>
  <c r="M819" i="20"/>
  <c r="M1572" i="20"/>
  <c r="M324" i="20"/>
  <c r="M886" i="20"/>
  <c r="M1644" i="20"/>
  <c r="M1299" i="20"/>
  <c r="M166" i="20"/>
  <c r="M204" i="20"/>
  <c r="M1966" i="20"/>
  <c r="M440" i="20"/>
  <c r="M1481" i="20"/>
  <c r="M1442" i="20"/>
  <c r="M1802" i="20"/>
  <c r="M1456" i="20"/>
  <c r="M1765" i="20"/>
  <c r="M56" i="20"/>
  <c r="M351" i="20"/>
  <c r="M2088" i="20"/>
  <c r="M1216" i="20"/>
  <c r="M2160" i="20"/>
  <c r="M1133" i="20"/>
  <c r="M1226" i="20"/>
  <c r="M157" i="20"/>
  <c r="M742" i="20"/>
  <c r="M417" i="20"/>
  <c r="M738" i="20"/>
  <c r="M618" i="20"/>
  <c r="M911" i="20"/>
  <c r="M1104" i="20"/>
  <c r="M1696" i="20"/>
  <c r="M1248" i="20"/>
  <c r="M838" i="20"/>
  <c r="M1423" i="20"/>
  <c r="M1647" i="20"/>
  <c r="M1359" i="20"/>
  <c r="M1950" i="20"/>
  <c r="M2126" i="20"/>
  <c r="M732" i="20"/>
  <c r="M79" i="20"/>
  <c r="M1801" i="20"/>
  <c r="M1577" i="20"/>
  <c r="M2025" i="20"/>
  <c r="M873" i="20"/>
  <c r="M1021" i="20"/>
  <c r="M49" i="20"/>
  <c r="M2063" i="20"/>
  <c r="M656" i="20"/>
  <c r="M580" i="20"/>
  <c r="M458" i="20"/>
  <c r="M84" i="20"/>
  <c r="M1786" i="20"/>
  <c r="M81" i="20"/>
  <c r="M2150" i="20"/>
  <c r="M70" i="20"/>
  <c r="M1823" i="20"/>
  <c r="M274" i="20"/>
  <c r="T3" i="20"/>
  <c r="T2" i="20"/>
</calcChain>
</file>

<file path=xl/sharedStrings.xml><?xml version="1.0" encoding="utf-8"?>
<sst xmlns="http://schemas.openxmlformats.org/spreadsheetml/2006/main" count="566" uniqueCount="118">
  <si>
    <t>Normal</t>
  </si>
  <si>
    <t>Gamma</t>
  </si>
  <si>
    <t>Normal Est</t>
  </si>
  <si>
    <t>Beta</t>
  </si>
  <si>
    <t>Beta acotada</t>
  </si>
  <si>
    <t>weibull</t>
  </si>
  <si>
    <t>exponencial</t>
  </si>
  <si>
    <t>Johnson SB</t>
  </si>
  <si>
    <t>ver distribuciones</t>
  </si>
  <si>
    <t>lognormal</t>
  </si>
  <si>
    <t>chi-cuadrado</t>
  </si>
  <si>
    <t>Parámetro</t>
  </si>
  <si>
    <t>Valor</t>
  </si>
  <si>
    <t>Aleatorio</t>
  </si>
  <si>
    <t>Dato</t>
  </si>
  <si>
    <t>Indicador</t>
  </si>
  <si>
    <t>Calculado de datos</t>
  </si>
  <si>
    <t>Cálculo paramétrico</t>
  </si>
  <si>
    <t>alpha</t>
  </si>
  <si>
    <t>media</t>
  </si>
  <si>
    <t>beta</t>
  </si>
  <si>
    <t>varianza</t>
  </si>
  <si>
    <t>desviación</t>
  </si>
  <si>
    <t>asimetria</t>
  </si>
  <si>
    <t>curtosis</t>
  </si>
  <si>
    <t>moda</t>
  </si>
  <si>
    <t>Momentos no centrados</t>
  </si>
  <si>
    <t>Momentos centrados</t>
  </si>
  <si>
    <t>A</t>
  </si>
  <si>
    <t>B</t>
  </si>
  <si>
    <t>FUNCIÓN DE DENSIDAD JOHNSON SB</t>
  </si>
  <si>
    <t>Parámetros</t>
  </si>
  <si>
    <t>#</t>
  </si>
  <si>
    <t>x1</t>
  </si>
  <si>
    <t>Xi</t>
  </si>
  <si>
    <t>Lambda</t>
  </si>
  <si>
    <t>Delta</t>
  </si>
  <si>
    <t>FUNCIÓN ACUMULADA JOHNSON SB</t>
  </si>
  <si>
    <t>GENERACIÓN DE DATOS ALEATORIOS JOHNSON SB</t>
  </si>
  <si>
    <t>Data</t>
  </si>
  <si>
    <t>z</t>
  </si>
  <si>
    <t>x2</t>
  </si>
  <si>
    <t>x3</t>
  </si>
  <si>
    <t>x4</t>
  </si>
  <si>
    <t>m</t>
  </si>
  <si>
    <t>x4-x3</t>
  </si>
  <si>
    <t>n</t>
  </si>
  <si>
    <t>x2-x1</t>
  </si>
  <si>
    <t>p</t>
  </si>
  <si>
    <t>x3-x2</t>
  </si>
  <si>
    <t>lambda</t>
  </si>
  <si>
    <t>xi</t>
  </si>
  <si>
    <t>delta</t>
  </si>
  <si>
    <t>gamma</t>
  </si>
  <si>
    <t>a</t>
  </si>
  <si>
    <t>b</t>
  </si>
  <si>
    <t>c</t>
  </si>
  <si>
    <t>d</t>
  </si>
  <si>
    <t>e</t>
  </si>
  <si>
    <t>f</t>
  </si>
  <si>
    <t>phi</t>
  </si>
  <si>
    <t>theta</t>
  </si>
  <si>
    <t>alpha_est</t>
  </si>
  <si>
    <t>beta_est</t>
  </si>
  <si>
    <t>mn/p2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</si>
  <si>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</si>
  <si>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</si>
  <si>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</si>
  <si>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</si>
  <si>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</si>
  <si>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</si>
  <si>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</si>
  <si>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</si>
  <si>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</si>
  <si>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</si>
  <si>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</si>
  <si>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</si>
  <si>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</si>
  <si>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</si>
  <si>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</si>
  <si>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</si>
  <si>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</si>
  <si>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</si>
  <si>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</si>
  <si>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</si>
  <si>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</si>
  <si>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</si>
  <si>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</si>
  <si>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</si>
  <si>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</si>
  <si>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</si>
  <si>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</si>
  <si>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</si>
  <si>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</si>
  <si>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</si>
  <si>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</si>
  <si>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</si>
  <si>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</si>
  <si>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</si>
  <si>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</si>
  <si>
    <t>mediana</t>
  </si>
  <si>
    <t>w</t>
  </si>
  <si>
    <t>oMega</t>
  </si>
  <si>
    <t>x0</t>
  </si>
  <si>
    <t>v1</t>
  </si>
  <si>
    <t>v2</t>
  </si>
  <si>
    <t>c0</t>
  </si>
  <si>
    <t>c1</t>
  </si>
  <si>
    <t>h</t>
  </si>
  <si>
    <t>La formula de función inversa que aparece en wikipedia en el segundo parametro de la inversa de gamma es (1/(alpha**beta)), pero para que funciones es (alpha**beta)</t>
  </si>
  <si>
    <t>s</t>
  </si>
  <si>
    <t>miu</t>
  </si>
  <si>
    <t xml:space="preserve">sigma </t>
  </si>
  <si>
    <t>g(k)</t>
  </si>
  <si>
    <t>Momentos centrados de la distribución</t>
  </si>
  <si>
    <t>r</t>
  </si>
  <si>
    <t>μ[r]</t>
  </si>
  <si>
    <t>CDF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</si>
</sst>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0.00000000"/>
    <numFmt numFmtId="165" formatCode="#,##0.000"/>
    <numFmt numFmtId="166" formatCode="#,##0.0000"/>
    <numFmt numFmtId="167" formatCode="0.0000000"/>
    <numFmt numFmtId="168" formatCode="#,##0.0000000000"/>
    <numFmt numFmtId="169" formatCode="#,##0.0"/>
    <numFmt numFmtId="170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4D5156"/>
      <name val="Arial"/>
      <family val="2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0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70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/>
    <xf numFmtId="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_xlchart.0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Burr</a:t>
            </a:r>
          </a:p>
        </cx:rich>
      </cx:tx>
    </cx:title>
    <cx:plotArea>
      <cx:plotAreaRegion>
        <cx:series layoutId="clusteredColumn" uniqueId="{FFBFD4C0-8E4D-418F-8761-BF2358966C96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</cx:chartData>
  <cx:chart>
    <cx:title pos="t" align="ctr" overlay="0"/>
    <cx:plotArea>
      <cx:plotAreaRegion>
        <cx:series layoutId="clusteredColumn" uniqueId="{F800C1D3-5D87-4FB9-8520-607D9546D4AC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_xlchart.2</cx:f>
      </cx:numDim>
    </cx:data>
  </cx:chartData>
  <cx:chart>
    <cx:title pos="t" align="ctr" overlay="0"/>
    <cx:plotArea>
      <cx:plotAreaRegion>
        <cx:series layoutId="clusteredColumn" uniqueId="{77F2B5EC-ACCB-4C4B-B501-5D377A40278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_xlchart.4</cx:f>
      </cx:numDim>
    </cx:data>
  </cx:chartData>
  <cx:chart>
    <cx:title pos="t" align="ctr" overlay="0"/>
    <cx:plotArea>
      <cx:plotAreaRegion>
        <cx:series layoutId="clusteredColumn" uniqueId="{2804CA88-A89B-461B-86BC-E8506CDCE75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hart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_xlchart.5</cx:f>
      </cx:numDim>
    </cx:data>
  </cx:chartData>
  <cx:chart>
    <cx:title pos="t" align="ctr" overlay="0"/>
    <cx:plotArea>
      <cx:plotAreaRegion>
        <cx:series layoutId="clusteredColumn" uniqueId="{D1C52FE4-2D4D-4543-8682-80AE701BA5B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_xlchart.6</cx:f>
      </cx:numDim>
    </cx:data>
  </cx:chartData>
  <cx:chart>
    <cx:title pos="t" align="ctr" overlay="0"/>
    <cx:plotArea>
      <cx:plotAreaRegion>
        <cx:series layoutId="clusteredColumn" uniqueId="{1794A0CF-D85E-41E0-A9C5-91F4E264443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E7875471-6591-4E6E-85DA-476C66B1896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Uniforme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Uniforme</a:t>
          </a:r>
        </a:p>
      </cx:txPr>
    </cx:title>
    <cx:plotArea>
      <cx:plotAreaRegion>
        <cx:series layoutId="clusteredColumn" uniqueId="{E23A8430-B36C-42DB-83B9-31029E7AB6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884DD94B-43BF-4DF0-A566-D0A9CFAB40F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51A6C89B-9ABE-4BDD-88B6-F0EFF37B75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2.xml"/><Relationship Id="rId5" Type="http://schemas.openxmlformats.org/officeDocument/2006/relationships/chart" Target="../charts/chart3.xml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microsoft.com/office/2014/relationships/chartEx" Target="../charts/chartEx3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8.xml.rels><?xml version="1.0" encoding="UTF-8" standalone="yes"?>
<Relationships xmlns="http://schemas.openxmlformats.org/package/2006/relationships"><Relationship Id="rId1" Type="http://schemas.microsoft.com/office/2014/relationships/chartEx" Target="../charts/chartEx11.xml"/></Relationships>
</file>

<file path=xl/drawings/_rels/drawing20.xml.rels><?xml version="1.0" encoding="UTF-8" standalone="yes"?>
<Relationships xmlns="http://schemas.openxmlformats.org/package/2006/relationships"><Relationship Id="rId1" Type="http://schemas.microsoft.com/office/2014/relationships/chartEx" Target="../charts/chartEx14.xml"/></Relationships>
</file>

<file path=xl/drawings/_rels/drawing22.xml.rels><?xml version="1.0" encoding="UTF-8" standalone="yes"?>
<Relationships xmlns="http://schemas.openxmlformats.org/package/2006/relationships"><Relationship Id="rId1" Type="http://schemas.microsoft.com/office/2014/relationships/chartEx" Target="../charts/chartEx1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</xdr:row>
      <xdr:rowOff>14287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8E9FC31-B929-425B-86DE-E589CE058B5F}"/>
            </a:ext>
          </a:extLst>
        </xdr:cNvPr>
        <xdr:cNvSpPr txBox="1"/>
      </xdr:nvSpPr>
      <xdr:spPr>
        <a:xfrm>
          <a:off x="3448050" y="17287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oneCellAnchor>
    <xdr:from>
      <xdr:col>4</xdr:col>
      <xdr:colOff>0</xdr:colOff>
      <xdr:row>12</xdr:row>
      <xdr:rowOff>23812</xdr:rowOff>
    </xdr:from>
    <xdr:ext cx="65" cy="172227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39F1FCE-1C9F-4163-A702-0E6A7E75AEB4}"/>
            </a:ext>
          </a:extLst>
        </xdr:cNvPr>
        <xdr:cNvSpPr txBox="1"/>
      </xdr:nvSpPr>
      <xdr:spPr>
        <a:xfrm>
          <a:off x="3448050" y="23098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13</xdr:col>
      <xdr:colOff>250030</xdr:colOff>
      <xdr:row>0</xdr:row>
      <xdr:rowOff>152400</xdr:rowOff>
    </xdr:from>
    <xdr:to>
      <xdr:col>19</xdr:col>
      <xdr:colOff>226218</xdr:colOff>
      <xdr:row>15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Gráfico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497416</xdr:colOff>
      <xdr:row>0</xdr:row>
      <xdr:rowOff>173567</xdr:rowOff>
    </xdr:from>
    <xdr:to>
      <xdr:col>16</xdr:col>
      <xdr:colOff>433916</xdr:colOff>
      <xdr:row>15</xdr:row>
      <xdr:rowOff>59267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0" name="Gráfico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720328</xdr:colOff>
      <xdr:row>0</xdr:row>
      <xdr:rowOff>158353</xdr:rowOff>
    </xdr:from>
    <xdr:to>
      <xdr:col>16</xdr:col>
      <xdr:colOff>553640</xdr:colOff>
      <xdr:row>15</xdr:row>
      <xdr:rowOff>44053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1F6E939-853B-4CF1-97F5-A843146318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902178" y="158353"/>
              <a:ext cx="456723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𝛿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𝜆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ad>
                              <m:radPr>
                                <m:degHide m:val="on"/>
                                <m:ctrlP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2</m:t>
                                </m:r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𝜋</m:t>
                                </m:r>
                              </m:e>
                            </m:rad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(1−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den>
                        </m:f>
                      </m:e>
                    </m:d>
                    <m:sSup>
                      <m:sSup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den>
                        </m:f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𝛿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func>
                              <m:func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s-CO" sz="14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num>
                                      <m:den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1−</m:t>
                                        </m:r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den>
                                    </m:f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func>
                          </m:e>
                          <m:sup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𝜆∗√2𝜋∗𝑧(1−𝑧)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(𝛾+𝛿∗ln⁡〖(𝑧/(1−𝑧)))〗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66675</xdr:colOff>
      <xdr:row>12</xdr:row>
      <xdr:rowOff>61912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CO" sz="14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𝛾+𝛿∗ln⁡(𝑧/(1−𝑧))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523874</xdr:colOff>
      <xdr:row>16</xdr:row>
      <xdr:rowOff>33337</xdr:rowOff>
    </xdr:from>
    <xdr:ext cx="2095501" cy="7096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num>
                      <m:den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den>
                    </m:f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𝑥=(𝜆∗𝑒^((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(𝑅𝑛𝑑)−𝛾)/𝛿))/(1+𝑒^((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 )+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23812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B31295B5-AF2E-4D79-A344-FCDD979C4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9" name="Rectángulo 8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24</xdr:col>
      <xdr:colOff>27324</xdr:colOff>
      <xdr:row>22</xdr:row>
      <xdr:rowOff>71436</xdr:rowOff>
    </xdr:from>
    <xdr:to>
      <xdr:col>30</xdr:col>
      <xdr:colOff>726280</xdr:colOff>
      <xdr:row>36</xdr:row>
      <xdr:rowOff>114637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746BFE-EF58-48CE-8F1A-45A02072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2480" y="4262436"/>
          <a:ext cx="4449425" cy="271020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1012032</xdr:colOff>
      <xdr:row>1</xdr:row>
      <xdr:rowOff>95250</xdr:rowOff>
    </xdr:from>
    <xdr:to>
      <xdr:col>38</xdr:col>
      <xdr:colOff>568850</xdr:colOff>
      <xdr:row>14</xdr:row>
      <xdr:rowOff>161607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25CE73-4861-4436-A4D6-BD3E9287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98188" y="285750"/>
          <a:ext cx="2152381" cy="25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238126</xdr:colOff>
      <xdr:row>17</xdr:row>
      <xdr:rowOff>130968</xdr:rowOff>
    </xdr:from>
    <xdr:to>
      <xdr:col>39</xdr:col>
      <xdr:colOff>758704</xdr:colOff>
      <xdr:row>33</xdr:row>
      <xdr:rowOff>61520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876FED8-3E4A-4315-91E4-0AEB0671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62282" y="3369468"/>
          <a:ext cx="4640141" cy="2978552"/>
        </a:xfrm>
        <a:prstGeom prst="rect">
          <a:avLst/>
        </a:prstGeom>
      </xdr:spPr>
    </xdr:pic>
    <xdr:clientData/>
  </xdr:twoCellAnchor>
  <xdr:twoCellAnchor>
    <xdr:from>
      <xdr:col>17</xdr:col>
      <xdr:colOff>321469</xdr:colOff>
      <xdr:row>1</xdr:row>
      <xdr:rowOff>152400</xdr:rowOff>
    </xdr:from>
    <xdr:to>
      <xdr:col>26</xdr:col>
      <xdr:colOff>59532</xdr:colOff>
      <xdr:row>16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1" name="Gráfico 2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10</xdr:col>
      <xdr:colOff>545491</xdr:colOff>
      <xdr:row>1</xdr:row>
      <xdr:rowOff>63498</xdr:rowOff>
    </xdr:from>
    <xdr:to>
      <xdr:col>15</xdr:col>
      <xdr:colOff>571500</xdr:colOff>
      <xdr:row>14</xdr:row>
      <xdr:rowOff>190033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9F7E10-1BDD-403C-A23C-C0AE3CC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5741" y="253998"/>
          <a:ext cx="3899509" cy="2603035"/>
        </a:xfrm>
        <a:prstGeom prst="rect">
          <a:avLst/>
        </a:prstGeom>
      </xdr:spPr>
    </xdr:pic>
    <xdr:clientData/>
  </xdr:twoCellAnchor>
  <xdr:twoCellAnchor>
    <xdr:from>
      <xdr:col>11</xdr:col>
      <xdr:colOff>148167</xdr:colOff>
      <xdr:row>0</xdr:row>
      <xdr:rowOff>173567</xdr:rowOff>
    </xdr:from>
    <xdr:to>
      <xdr:col>17</xdr:col>
      <xdr:colOff>84667</xdr:colOff>
      <xdr:row>15</xdr:row>
      <xdr:rowOff>59267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𝛿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𝜆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𝛾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𝜉</m:t>
                      </m:r>
                    </m:e>
                  </m:d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𝛿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𝜆</m:t>
                          </m:r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2</m:t>
                              </m:r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𝜋</m:t>
                              </m:r>
                            </m:e>
                          </m:rad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sSup>
                                <m:sSupPr>
                                  <m:ctrlP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𝑧</m:t>
                                  </m:r>
                                </m:e>
                                <m:sup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+1</m:t>
                              </m:r>
                            </m:e>
                          </m:rad>
                        </m:den>
                      </m:f>
                    </m:e>
                  </m:d>
                  <m:sSup>
                    <m:sSup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𝑒</m:t>
                      </m:r>
                    </m:e>
                    <m:sup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den>
                      </m:f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  <m:sSup>
                        <m:sSup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𝛿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sSup>
                            <m:sSup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𝑠𝑖𝑛h</m:t>
                              </m:r>
                            </m:e>
                            <m:sup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−1</m:t>
                              </m:r>
                            </m:sup>
                          </m:sSup>
                          <m:d>
                            <m:d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𝑧</m:t>
                              </m:r>
                            </m:e>
                          </m:d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2</m:t>
                          </m:r>
                        </m:sup>
                      </m:sSup>
                    </m:sup>
                  </m:sSup>
                </m:oMath>
              </a14:m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𝜆∗√2𝜋∗√(𝑧^2+1)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(𝛾+𝛿∗〖𝑠𝑖𝑛ℎ〗^(−1) (𝑧))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161925</xdr:colOff>
      <xdr:row>12</xdr:row>
      <xdr:rowOff>145256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𝑠𝑖𝑛h</m:t>
                        </m:r>
                      </m:e>
                      <m:sup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〖𝑠𝑖𝑛ℎ〗^(−1) (𝑧)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321469</xdr:colOff>
      <xdr:row>16</xdr:row>
      <xdr:rowOff>104776</xdr:rowOff>
    </xdr:from>
    <xdr:ext cx="2595562" cy="4667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𝜆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m:rPr>
                        <m:sty m:val="p"/>
                      </m:rPr>
                      <a:rPr lang="es-CO" sz="14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sinh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⁡(</m:t>
                    </m:r>
                    <m:f>
                      <m:f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kumimoji="0" lang="el-GR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𝑅𝑛𝑑</m:t>
                            </m:r>
                          </m:e>
                        </m:d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num>
                      <m:den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den>
                    </m:f>
                    <m:r>
                      <a:rPr kumimoji="0" lang="es-CO" sz="1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</a:t>
              </a:r>
              <a:r>
                <a:rPr lang="es-CO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𝜆∗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sinh⁡(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kumimoji="0" lang="el-GR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0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C700F21-F1E8-4C67-BD3D-892FB3EF72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9" name="Rectángulo 8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18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8</xdr:col>
      <xdr:colOff>250032</xdr:colOff>
      <xdr:row>10</xdr:row>
      <xdr:rowOff>3</xdr:rowOff>
    </xdr:from>
    <xdr:to>
      <xdr:col>17</xdr:col>
      <xdr:colOff>259325</xdr:colOff>
      <xdr:row>32</xdr:row>
      <xdr:rowOff>95253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6123EB6-BB47-40A4-B6DE-5313B9A5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4532" y="1905003"/>
          <a:ext cx="5462356" cy="428625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107158</xdr:colOff>
      <xdr:row>1</xdr:row>
      <xdr:rowOff>71438</xdr:rowOff>
    </xdr:from>
    <xdr:to>
      <xdr:col>35</xdr:col>
      <xdr:colOff>416719</xdr:colOff>
      <xdr:row>35</xdr:row>
      <xdr:rowOff>91236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C5CB73-4504-42AA-A35A-D66A870E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2" y="261938"/>
          <a:ext cx="4119561" cy="64967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F6FBB20-3786-4A9D-B427-E64E64E5DD01}"/>
                </a:ext>
              </a:extLst>
            </xdr:cNvPr>
            <xdr:cNvSpPr txBox="1"/>
          </xdr:nvSpPr>
          <xdr:spPr>
            <a:xfrm>
              <a:off x="49847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94DAFFC-47ED-4DC9-AE34-2D3426192137}"/>
                </a:ext>
              </a:extLst>
            </xdr:cNvPr>
            <xdr:cNvSpPr txBox="1"/>
          </xdr:nvSpPr>
          <xdr:spPr>
            <a:xfrm>
              <a:off x="49741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A112AFA-17D2-428C-BC2A-630B7EA87A82}"/>
                </a:ext>
              </a:extLst>
            </xdr:cNvPr>
            <xdr:cNvSpPr txBox="1"/>
          </xdr:nvSpPr>
          <xdr:spPr>
            <a:xfrm>
              <a:off x="49741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2E874B9-B4A1-42A2-8F72-16DD21815BCD}"/>
                </a:ext>
              </a:extLst>
            </xdr:cNvPr>
            <xdr:cNvSpPr txBox="1"/>
          </xdr:nvSpPr>
          <xdr:spPr>
            <a:xfrm>
              <a:off x="49741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B55B812-5AC3-4AEE-95EC-F716B09467EF}"/>
                </a:ext>
              </a:extLst>
            </xdr:cNvPr>
            <xdr:cNvSpPr txBox="1"/>
          </xdr:nvSpPr>
          <xdr:spPr>
            <a:xfrm>
              <a:off x="50270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238A5D1-C584-4C0E-803E-A7B1C9349212}"/>
                </a:ext>
              </a:extLst>
            </xdr:cNvPr>
            <xdr:cNvSpPr txBox="1"/>
          </xdr:nvSpPr>
          <xdr:spPr>
            <a:xfrm>
              <a:off x="50270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965AF325-81D0-422F-8DFE-C27D8FCD49ED}"/>
                </a:ext>
              </a:extLst>
            </xdr:cNvPr>
            <xdr:cNvSpPr txBox="1"/>
          </xdr:nvSpPr>
          <xdr:spPr>
            <a:xfrm>
              <a:off x="50270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FBF722-F4F4-44ED-9BF8-B798474A930D}"/>
                </a:ext>
              </a:extLst>
            </xdr:cNvPr>
            <xdr:cNvSpPr txBox="1"/>
          </xdr:nvSpPr>
          <xdr:spPr>
            <a:xfrm>
              <a:off x="50376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9</xdr:col>
      <xdr:colOff>649103</xdr:colOff>
      <xdr:row>19</xdr:row>
      <xdr:rowOff>59532</xdr:rowOff>
    </xdr:from>
    <xdr:to>
      <xdr:col>20</xdr:col>
      <xdr:colOff>120973</xdr:colOff>
      <xdr:row>29</xdr:row>
      <xdr:rowOff>4664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AA493DD-0563-4F26-82F6-E37830B59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5447" y="3679032"/>
          <a:ext cx="8782557" cy="1850132"/>
        </a:xfrm>
        <a:prstGeom prst="rect">
          <a:avLst/>
        </a:prstGeom>
      </xdr:spPr>
    </xdr:pic>
    <xdr:clientData/>
  </xdr:twoCellAnchor>
  <xdr:twoCellAnchor editAs="oneCell">
    <xdr:from>
      <xdr:col>13</xdr:col>
      <xdr:colOff>321468</xdr:colOff>
      <xdr:row>17</xdr:row>
      <xdr:rowOff>71438</xdr:rowOff>
    </xdr:from>
    <xdr:to>
      <xdr:col>18</xdr:col>
      <xdr:colOff>273373</xdr:colOff>
      <xdr:row>22</xdr:row>
      <xdr:rowOff>99890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5FDFAD2-2E4F-4418-8321-12C193877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499" y="3309938"/>
          <a:ext cx="3761905" cy="980952"/>
        </a:xfrm>
        <a:prstGeom prst="rect">
          <a:avLst/>
        </a:prstGeom>
      </xdr:spPr>
    </xdr:pic>
    <xdr:clientData/>
  </xdr:twoCellAnchor>
  <xdr:twoCellAnchor>
    <xdr:from>
      <xdr:col>12</xdr:col>
      <xdr:colOff>297657</xdr:colOff>
      <xdr:row>0</xdr:row>
      <xdr:rowOff>152400</xdr:rowOff>
    </xdr:from>
    <xdr:to>
      <xdr:col>18</xdr:col>
      <xdr:colOff>297657</xdr:colOff>
      <xdr:row>15</xdr:row>
      <xdr:rowOff>38100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12</xdr:col>
      <xdr:colOff>440531</xdr:colOff>
      <xdr:row>0</xdr:row>
      <xdr:rowOff>164306</xdr:rowOff>
    </xdr:from>
    <xdr:to>
      <xdr:col>18</xdr:col>
      <xdr:colOff>440531</xdr:colOff>
      <xdr:row>15</xdr:row>
      <xdr:rowOff>50006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1" name="Gráfico 10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412750</xdr:colOff>
      <xdr:row>1</xdr:row>
      <xdr:rowOff>4234</xdr:rowOff>
    </xdr:from>
    <xdr:to>
      <xdr:col>16</xdr:col>
      <xdr:colOff>349250</xdr:colOff>
      <xdr:row>15</xdr:row>
      <xdr:rowOff>80434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BEDB9AE-5DA9-40B8-8AB2-6F96A1DA1C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489825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529167</xdr:colOff>
      <xdr:row>1</xdr:row>
      <xdr:rowOff>4234</xdr:rowOff>
    </xdr:from>
    <xdr:to>
      <xdr:col>16</xdr:col>
      <xdr:colOff>465667</xdr:colOff>
      <xdr:row>15</xdr:row>
      <xdr:rowOff>80434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B4F6099-D69C-4E78-AE5F-93E916FB56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606242" y="194734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275166</xdr:colOff>
      <xdr:row>1</xdr:row>
      <xdr:rowOff>14817</xdr:rowOff>
    </xdr:from>
    <xdr:to>
      <xdr:col>16</xdr:col>
      <xdr:colOff>211666</xdr:colOff>
      <xdr:row>15</xdr:row>
      <xdr:rowOff>91017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3F6BF0A-FCC3-4A1D-88D4-B49B01E086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7818966" y="205317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529168</xdr:colOff>
      <xdr:row>1</xdr:row>
      <xdr:rowOff>105834</xdr:rowOff>
    </xdr:from>
    <xdr:to>
      <xdr:col>16</xdr:col>
      <xdr:colOff>465668</xdr:colOff>
      <xdr:row>15</xdr:row>
      <xdr:rowOff>182034</xdr:rowOff>
    </xdr:to>
    <xdr:sp macro="" textlink="">
      <xdr:nvSpPr>
        <xdr:cNvPr id="10" name="Rectángulo 9"/>
        <xdr:cNvSpPr>
          <a:spLocks noTextEdit="1"/>
        </xdr:cNvSpPr>
      </xdr:nvSpPr>
      <xdr:spPr>
        <a:xfrm>
          <a:off x="9112251" y="296334"/>
          <a:ext cx="4572000" cy="2743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CO" sz="1100"/>
            <a:t>Este gráfico no está disponible en su versión de Excel.
Si edita esta forma o guarda el libro en un formato de archivo diferente, el gráfico no se podrá utilizar.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C98987-E5A5-4982-B093-AE2F81B24574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EF114002-0AD5-4C18-AAC9-A755C7ADC80C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31E48F9D-5E91-4901-A147-57ACB9C32D1A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D03D8CB-B665-42FC-8F2E-89E7D8125392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F90A8D1-7B0B-43CA-8929-AA08FE0EF25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CC58E97-1171-4FBF-9BB2-B11287D9F389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FE9D0B0-8CF5-4F50-9F09-C351706650D7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9DCC36C-8806-448F-ACC2-B5A3E8748259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6D8C3C6A-D85E-41CB-BF6B-436DFDB7EC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241299</xdr:colOff>
      <xdr:row>10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1049" y="2082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0" name="CuadroTexto 19">
              <a:extLst>
                <a:ext uri="{FF2B5EF4-FFF2-40B4-BE49-F238E27FC236}">
                  <a16:creationId xmlns:a16="http://schemas.microsoft.com/office/drawing/2014/main" id="{FA1FDEBB-DA14-4282-8F08-7E72DF144711}"/>
                </a:ext>
              </a:extLst>
            </xdr:cNvPr>
            <xdr:cNvSpPr txBox="1"/>
          </xdr:nvSpPr>
          <xdr:spPr>
            <a:xfrm>
              <a:off x="4591049" y="2082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230717</xdr:colOff>
      <xdr:row>11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0467" y="2283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1" name="CuadroTexto 20">
              <a:extLst>
                <a:ext uri="{FF2B5EF4-FFF2-40B4-BE49-F238E27FC236}">
                  <a16:creationId xmlns:a16="http://schemas.microsoft.com/office/drawing/2014/main" id="{071704FB-AAAF-4527-AA4F-2E896B10A842}"/>
                </a:ext>
              </a:extLst>
            </xdr:cNvPr>
            <xdr:cNvSpPr txBox="1"/>
          </xdr:nvSpPr>
          <xdr:spPr>
            <a:xfrm>
              <a:off x="4580467" y="2283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230717</xdr:colOff>
      <xdr:row>12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0467" y="2474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D4485CBF-A0F8-479B-8BA5-C86F707B5E0E}"/>
                </a:ext>
              </a:extLst>
            </xdr:cNvPr>
            <xdr:cNvSpPr txBox="1"/>
          </xdr:nvSpPr>
          <xdr:spPr>
            <a:xfrm>
              <a:off x="4580467" y="2474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230718</xdr:colOff>
      <xdr:row>13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0468" y="2664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3" name="CuadroTexto 22">
              <a:extLst>
                <a:ext uri="{FF2B5EF4-FFF2-40B4-BE49-F238E27FC236}">
                  <a16:creationId xmlns:a16="http://schemas.microsoft.com/office/drawing/2014/main" id="{DCA6A509-DE77-4BED-B28E-3B0ED4457383}"/>
                </a:ext>
              </a:extLst>
            </xdr:cNvPr>
            <xdr:cNvSpPr txBox="1"/>
          </xdr:nvSpPr>
          <xdr:spPr>
            <a:xfrm>
              <a:off x="4580468" y="2664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283632</xdr:colOff>
      <xdr:row>16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3382" y="3225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4" name="CuadroTexto 23">
              <a:extLst>
                <a:ext uri="{FF2B5EF4-FFF2-40B4-BE49-F238E27FC236}">
                  <a16:creationId xmlns:a16="http://schemas.microsoft.com/office/drawing/2014/main" id="{FD5678AF-5C1F-437E-9C30-3EE950E85AAA}"/>
                </a:ext>
              </a:extLst>
            </xdr:cNvPr>
            <xdr:cNvSpPr txBox="1"/>
          </xdr:nvSpPr>
          <xdr:spPr>
            <a:xfrm>
              <a:off x="4633382" y="3225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283633</xdr:colOff>
      <xdr:row>17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3383" y="3416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5" name="CuadroTexto 24">
              <a:extLst>
                <a:ext uri="{FF2B5EF4-FFF2-40B4-BE49-F238E27FC236}">
                  <a16:creationId xmlns:a16="http://schemas.microsoft.com/office/drawing/2014/main" id="{57E1C54B-A5FA-458A-A997-3FAB78B4D872}"/>
                </a:ext>
              </a:extLst>
            </xdr:cNvPr>
            <xdr:cNvSpPr txBox="1"/>
          </xdr:nvSpPr>
          <xdr:spPr>
            <a:xfrm>
              <a:off x="4633383" y="3416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283634</xdr:colOff>
      <xdr:row>18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3384" y="3596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6" name="CuadroTexto 25">
              <a:extLst>
                <a:ext uri="{FF2B5EF4-FFF2-40B4-BE49-F238E27FC236}">
                  <a16:creationId xmlns:a16="http://schemas.microsoft.com/office/drawing/2014/main" id="{03BF8FC1-028D-4A9A-A537-1029CAAB0665}"/>
                </a:ext>
              </a:extLst>
            </xdr:cNvPr>
            <xdr:cNvSpPr txBox="1"/>
          </xdr:nvSpPr>
          <xdr:spPr>
            <a:xfrm>
              <a:off x="4633384" y="3596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19</xdr:col>
      <xdr:colOff>294216</xdr:colOff>
      <xdr:row>19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3966" y="3786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7" name="CuadroTexto 26">
              <a:extLst>
                <a:ext uri="{FF2B5EF4-FFF2-40B4-BE49-F238E27FC236}">
                  <a16:creationId xmlns:a16="http://schemas.microsoft.com/office/drawing/2014/main" id="{7C703BCF-0A5B-4778-BD9F-C84E65563713}"/>
                </a:ext>
              </a:extLst>
            </xdr:cNvPr>
            <xdr:cNvSpPr txBox="1"/>
          </xdr:nvSpPr>
          <xdr:spPr>
            <a:xfrm>
              <a:off x="4643966" y="3786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26C882C2-6425-4356-A579-CF53DEEB56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C468B19E-BC36-4DC8-98F8-4DC71B8036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10" name="Rectángulo 9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9625" y="2178843"/>
          <a:ext cx="6342857" cy="17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D11"/>
  <sheetViews>
    <sheetView workbookViewId="0">
      <selection activeCell="C21" sqref="C21"/>
    </sheetView>
  </sheetViews>
  <sheetFormatPr baseColWidth="10" defaultRowHeight="15" x14ac:dyDescent="0.25"/>
  <cols>
    <col min="2" max="2" width="11.85546875" bestFit="1" customWidth="1"/>
    <col min="3" max="3" width="17" bestFit="1" customWidth="1"/>
  </cols>
  <sheetData>
    <row r="2" spans="2:4" x14ac:dyDescent="0.25">
      <c r="B2" t="s">
        <v>0</v>
      </c>
      <c r="C2">
        <f>_xlfn.NORM.DIST(51,50,10,TRUE)</f>
        <v>0.53982783727702899</v>
      </c>
      <c r="D2">
        <f>_xlfn.NORM.DIST(51,50,10,FALSE)</f>
        <v>3.9695254747701178E-2</v>
      </c>
    </row>
    <row r="3" spans="2:4" x14ac:dyDescent="0.25">
      <c r="B3" t="s">
        <v>2</v>
      </c>
      <c r="C3">
        <f>_xlfn.NORM.S.DIST(1,TRUE)</f>
        <v>0.84134474606854304</v>
      </c>
    </row>
    <row r="4" spans="2:4" x14ac:dyDescent="0.25">
      <c r="B4" t="s">
        <v>1</v>
      </c>
      <c r="C4">
        <f>_xlfn.GAMMA.DIST(5,3,2,TRUE)</f>
        <v>0.45618688411667041</v>
      </c>
    </row>
    <row r="5" spans="2:4" x14ac:dyDescent="0.25">
      <c r="B5" t="s">
        <v>3</v>
      </c>
      <c r="C5" s="1">
        <f>_xlfn.BETA.DIST(0.3,5,1,TRUE)</f>
        <v>2.429999999999999E-3</v>
      </c>
    </row>
    <row r="6" spans="2:4" x14ac:dyDescent="0.25">
      <c r="B6" t="s">
        <v>4</v>
      </c>
      <c r="C6">
        <f>_xlfn.BETA.DIST(16,5,8,TRUE,10,20)</f>
        <v>0.94269007871999999</v>
      </c>
    </row>
    <row r="7" spans="2:4" x14ac:dyDescent="0.25">
      <c r="B7" t="s">
        <v>5</v>
      </c>
      <c r="C7" s="1">
        <f>_xlfn.WEIBULL.DIST(4,7,5,TRUE)</f>
        <v>0.18918486675977403</v>
      </c>
    </row>
    <row r="8" spans="2:4" x14ac:dyDescent="0.25">
      <c r="B8" t="s">
        <v>6</v>
      </c>
      <c r="C8">
        <f>_xlfn.EXPON.DIST(7,1/20,TRUE)</f>
        <v>0.29531191028128662</v>
      </c>
    </row>
    <row r="9" spans="2:4" x14ac:dyDescent="0.25">
      <c r="B9" t="s">
        <v>7</v>
      </c>
      <c r="C9" t="s">
        <v>8</v>
      </c>
    </row>
    <row r="10" spans="2:4" x14ac:dyDescent="0.25">
      <c r="B10" t="s">
        <v>9</v>
      </c>
      <c r="C10">
        <f>_xlfn.LOGNORM.DIST(49,3,1,1)</f>
        <v>0.8137553699440202</v>
      </c>
    </row>
    <row r="11" spans="2:4" x14ac:dyDescent="0.25">
      <c r="B11" t="s">
        <v>10</v>
      </c>
      <c r="C11">
        <f>_xlfn.CHISQ.DIST(8,7,1)</f>
        <v>0.66740609740069212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8" tint="-0.249977111117893"/>
  </sheetPr>
  <dimension ref="B2:J2160"/>
  <sheetViews>
    <sheetView zoomScale="87" zoomScaleNormal="87" workbookViewId="0">
      <selection activeCell="F3" sqref="F3"/>
    </sheetView>
  </sheetViews>
  <sheetFormatPr baseColWidth="10" defaultRowHeight="15" x14ac:dyDescent="0.25"/>
  <cols>
    <col min="1" max="1" width="3.42578125" style="2" customWidth="1"/>
    <col min="2" max="3" width="11.42578125" style="2"/>
    <col min="4" max="4" width="3.85546875" style="2" customWidth="1"/>
    <col min="5" max="6" width="11.42578125" style="2"/>
    <col min="7" max="7" width="4.7109375" style="2" customWidth="1"/>
    <col min="8" max="8" width="11.42578125" style="2"/>
    <col min="9" max="9" width="17.7109375" style="2" bestFit="1" customWidth="1"/>
    <col min="10" max="10" width="19" style="2" bestFit="1" customWidth="1"/>
    <col min="11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18</v>
      </c>
      <c r="C3" s="4">
        <v>10</v>
      </c>
      <c r="E3" s="4">
        <f ca="1">RAND()</f>
        <v>0.19867314843182815</v>
      </c>
      <c r="F3" s="4">
        <f ca="1">_xlfn.BETA.INV(E3,$C$3,$C$4)</f>
        <v>0.4566534727234759</v>
      </c>
      <c r="H3" s="4" t="s">
        <v>19</v>
      </c>
      <c r="I3" s="4">
        <f ca="1">AVERAGE(F3:F2160)</f>
        <v>0.55263076433004954</v>
      </c>
      <c r="J3" s="4">
        <f>C3/(C3+C4)</f>
        <v>0.55555555555555558</v>
      </c>
    </row>
    <row r="4" spans="2:10" x14ac:dyDescent="0.25">
      <c r="B4" s="4" t="s">
        <v>20</v>
      </c>
      <c r="C4" s="4">
        <v>8</v>
      </c>
      <c r="E4" s="4">
        <f t="shared" ref="E4:E67" ca="1" si="0">RAND()</f>
        <v>0.21668113841219849</v>
      </c>
      <c r="F4" s="4">
        <f t="shared" ref="F4:F67" ca="1" si="1">_xlfn.BETA.INV(E4,$C$3,$C$4)</f>
        <v>0.46413363182117279</v>
      </c>
      <c r="H4" s="4" t="s">
        <v>21</v>
      </c>
      <c r="I4" s="4">
        <f ca="1">_xlfn.VAR.S(F3:F2160)</f>
        <v>1.2778057386337858E-2</v>
      </c>
      <c r="J4" s="4">
        <f>(C3*C4/((C3+C4+1)*(C3+C4)^2))</f>
        <v>1.2995451591942819E-2</v>
      </c>
    </row>
    <row r="5" spans="2:10" x14ac:dyDescent="0.25">
      <c r="E5" s="4">
        <f t="shared" ca="1" si="0"/>
        <v>0.23485777180280576</v>
      </c>
      <c r="F5" s="4">
        <f t="shared" ca="1" si="1"/>
        <v>0.47134081347445828</v>
      </c>
      <c r="H5" s="4" t="s">
        <v>22</v>
      </c>
      <c r="I5" s="4">
        <f ca="1">_xlfn.STDEV.S(F3:F2160)</f>
        <v>0.11304006982631362</v>
      </c>
      <c r="J5" s="4">
        <f>SQRT(J4)</f>
        <v>0.11399759467612823</v>
      </c>
    </row>
    <row r="6" spans="2:10" x14ac:dyDescent="0.25">
      <c r="E6" s="4">
        <f t="shared" ca="1" si="0"/>
        <v>0.43612741702742619</v>
      </c>
      <c r="F6" s="4">
        <f t="shared" ca="1" si="1"/>
        <v>0.53852267340888083</v>
      </c>
      <c r="H6" s="4" t="s">
        <v>23</v>
      </c>
      <c r="I6" s="4">
        <f ca="1">SKEW(F3:F2160)</f>
        <v>-8.6009657503348963E-2</v>
      </c>
      <c r="J6" s="4">
        <f>2*((C4-C3)/(C3+C4+2))*SQRT((C3+C4+1)/(C3*C4))</f>
        <v>-9.7467943448089636E-2</v>
      </c>
    </row>
    <row r="7" spans="2:10" x14ac:dyDescent="0.25">
      <c r="E7" s="4">
        <f t="shared" ca="1" si="0"/>
        <v>0.24643234590767027</v>
      </c>
      <c r="F7" s="4">
        <f t="shared" ca="1" si="1"/>
        <v>0.47577515838227985</v>
      </c>
      <c r="H7" s="4" t="s">
        <v>24</v>
      </c>
      <c r="I7" s="4">
        <f ca="1">I20/(J5^4)</f>
        <v>2.6592133604192787</v>
      </c>
      <c r="J7" s="4">
        <f>3*((C3+C4+1)*(2*((C3+C4)^2)+C3*C4*(C3+C4-6)))/(C3*C4*(C3+C4+2)*(C3+C4+3))</f>
        <v>2.7278571428571428</v>
      </c>
    </row>
    <row r="8" spans="2:10" x14ac:dyDescent="0.25">
      <c r="E8" s="4">
        <f t="shared" ca="1" si="0"/>
        <v>0.83548084999059213</v>
      </c>
      <c r="F8" s="4">
        <f t="shared" ca="1" si="1"/>
        <v>0.66987757067104348</v>
      </c>
      <c r="H8" s="4" t="s">
        <v>25</v>
      </c>
      <c r="I8" s="4"/>
      <c r="J8" s="4">
        <f>((C5-1)/(C5+C6-2))</f>
        <v>0.5</v>
      </c>
    </row>
    <row r="9" spans="2:10" x14ac:dyDescent="0.25">
      <c r="E9" s="4">
        <f t="shared" ca="1" si="0"/>
        <v>0.84705051914668239</v>
      </c>
      <c r="F9" s="4">
        <f t="shared" ca="1" si="1"/>
        <v>0.67511026933627649</v>
      </c>
    </row>
    <row r="10" spans="2:10" x14ac:dyDescent="0.25">
      <c r="E10" s="4">
        <f t="shared" ca="1" si="0"/>
        <v>0.59959693146487547</v>
      </c>
      <c r="F10" s="4">
        <f t="shared" ca="1" si="1"/>
        <v>0.58743596889529037</v>
      </c>
      <c r="H10" s="94" t="s">
        <v>26</v>
      </c>
      <c r="I10" s="95"/>
    </row>
    <row r="11" spans="2:10" x14ac:dyDescent="0.25">
      <c r="E11" s="4">
        <f t="shared" ca="1" si="0"/>
        <v>0.84445217366662229</v>
      </c>
      <c r="F11" s="4">
        <f t="shared" ca="1" si="1"/>
        <v>0.67391580243081251</v>
      </c>
      <c r="H11" s="4"/>
      <c r="I11" s="4">
        <f ca="1">SUMPRODUCT(F3:F2160)/COUNT(F3:F2160)</f>
        <v>0.55263076433004954</v>
      </c>
    </row>
    <row r="12" spans="2:10" x14ac:dyDescent="0.25">
      <c r="E12" s="4">
        <f t="shared" ca="1" si="0"/>
        <v>0.72686398894026893</v>
      </c>
      <c r="F12" s="4">
        <f t="shared" ca="1" si="1"/>
        <v>0.62810005586840134</v>
      </c>
      <c r="H12" s="4"/>
      <c r="I12" s="4">
        <f ca="1">SUMPRODUCT(F3:F2160,F3:F2160)/COUNT(F3:F2160)</f>
        <v>0.31817289782040531</v>
      </c>
    </row>
    <row r="13" spans="2:10" x14ac:dyDescent="0.25">
      <c r="E13" s="4">
        <f t="shared" ca="1" si="0"/>
        <v>0.60814799326562119</v>
      </c>
      <c r="F13" s="4">
        <f t="shared" ca="1" si="1"/>
        <v>0.59003626531832942</v>
      </c>
      <c r="H13" s="4"/>
      <c r="I13" s="4">
        <f ca="1">SUMPRODUCT(F3:F2160,F3:F2160,F3:F2160)/COUNT(F3:F2160)</f>
        <v>0.18982461993279015</v>
      </c>
    </row>
    <row r="14" spans="2:10" x14ac:dyDescent="0.25">
      <c r="E14" s="4">
        <f t="shared" ca="1" si="0"/>
        <v>0.76395527868935209</v>
      </c>
      <c r="F14" s="4">
        <f t="shared" ca="1" si="1"/>
        <v>0.64124722019732916</v>
      </c>
      <c r="H14" s="4"/>
      <c r="I14" s="4">
        <f ca="1">SUMPRODUCT(F3:F2160,F3:F2160,F3:F2160,F3:F2160)/COUNT(F3:F2160)</f>
        <v>0.11684819550868361</v>
      </c>
    </row>
    <row r="15" spans="2:10" x14ac:dyDescent="0.25">
      <c r="E15" s="4">
        <f t="shared" ca="1" si="0"/>
        <v>0.82086720694743021</v>
      </c>
      <c r="F15" s="4">
        <f t="shared" ca="1" si="1"/>
        <v>0.66355725906749341</v>
      </c>
    </row>
    <row r="16" spans="2:10" x14ac:dyDescent="0.25">
      <c r="E16" s="4">
        <f t="shared" ca="1" si="0"/>
        <v>0.30487592267441699</v>
      </c>
      <c r="F16" s="4">
        <f t="shared" ca="1" si="1"/>
        <v>0.49672523247415734</v>
      </c>
      <c r="H16" s="94" t="s">
        <v>27</v>
      </c>
      <c r="I16" s="95"/>
    </row>
    <row r="17" spans="5:9" x14ac:dyDescent="0.25">
      <c r="E17" s="4">
        <f t="shared" ca="1" si="0"/>
        <v>0.75583371929521648</v>
      </c>
      <c r="F17" s="4">
        <f t="shared" ca="1" si="1"/>
        <v>0.63829262654563512</v>
      </c>
      <c r="H17" s="4"/>
      <c r="I17" s="4">
        <v>0</v>
      </c>
    </row>
    <row r="18" spans="5:9" x14ac:dyDescent="0.25">
      <c r="E18" s="4">
        <f t="shared" ca="1" si="0"/>
        <v>0.357724102770973</v>
      </c>
      <c r="F18" s="4">
        <f t="shared" ca="1" si="1"/>
        <v>0.51417766327843129</v>
      </c>
      <c r="H18" s="4"/>
      <c r="I18" s="4">
        <f ca="1">I12-I11^2</f>
        <v>1.2772136136390555E-2</v>
      </c>
    </row>
    <row r="19" spans="5:9" x14ac:dyDescent="0.25">
      <c r="E19" s="4">
        <f t="shared" ca="1" si="0"/>
        <v>0.52439445379979832</v>
      </c>
      <c r="F19" s="4">
        <f t="shared" ca="1" si="1"/>
        <v>0.56491121607552597</v>
      </c>
      <c r="H19" s="4"/>
      <c r="I19" s="4">
        <f ca="1">I13-3*I11*I12+2*I11^3</f>
        <v>-1.2406248916907447E-4</v>
      </c>
    </row>
    <row r="20" spans="5:9" x14ac:dyDescent="0.25">
      <c r="E20" s="4">
        <f t="shared" ca="1" si="0"/>
        <v>0.65427745452234543</v>
      </c>
      <c r="F20" s="4">
        <f t="shared" ca="1" si="1"/>
        <v>0.604312238418514</v>
      </c>
      <c r="H20" s="4"/>
      <c r="I20" s="4">
        <f ca="1">I14-4*I11*I13+6*(I11^2)*I12-3*(I11^4)</f>
        <v>4.4909263805037458E-4</v>
      </c>
    </row>
    <row r="21" spans="5:9" x14ac:dyDescent="0.25">
      <c r="E21" s="4">
        <f t="shared" ca="1" si="0"/>
        <v>0.89160541191051934</v>
      </c>
      <c r="F21" s="4">
        <f t="shared" ca="1" si="1"/>
        <v>0.69783704228661692</v>
      </c>
    </row>
    <row r="22" spans="5:9" x14ac:dyDescent="0.25">
      <c r="E22" s="4">
        <f t="shared" ca="1" si="0"/>
        <v>0.72076897834773201</v>
      </c>
      <c r="F22" s="4">
        <f t="shared" ca="1" si="1"/>
        <v>0.62601630592652002</v>
      </c>
    </row>
    <row r="23" spans="5:9" x14ac:dyDescent="0.25">
      <c r="E23" s="4">
        <f t="shared" ca="1" si="0"/>
        <v>0.98437949274094416</v>
      </c>
      <c r="F23" s="4">
        <f t="shared" ca="1" si="1"/>
        <v>0.7878429423303569</v>
      </c>
    </row>
    <row r="24" spans="5:9" x14ac:dyDescent="0.25">
      <c r="E24" s="4">
        <f t="shared" ca="1" si="0"/>
        <v>0.51892818397213913</v>
      </c>
      <c r="F24" s="4">
        <f t="shared" ca="1" si="1"/>
        <v>0.5632860184139783</v>
      </c>
    </row>
    <row r="25" spans="5:9" x14ac:dyDescent="0.25">
      <c r="E25" s="4">
        <f t="shared" ca="1" si="0"/>
        <v>0.84739350419444659</v>
      </c>
      <c r="F25" s="4">
        <f t="shared" ca="1" si="1"/>
        <v>0.67526881664140326</v>
      </c>
    </row>
    <row r="26" spans="5:9" x14ac:dyDescent="0.25">
      <c r="E26" s="4">
        <f t="shared" ca="1" si="0"/>
        <v>0.22879646383837804</v>
      </c>
      <c r="F26" s="4">
        <f t="shared" ca="1" si="1"/>
        <v>0.4689722823499633</v>
      </c>
    </row>
    <row r="27" spans="5:9" x14ac:dyDescent="0.25">
      <c r="E27" s="4">
        <f t="shared" ca="1" si="0"/>
        <v>0.19571298382359248</v>
      </c>
      <c r="F27" s="4">
        <f t="shared" ca="1" si="1"/>
        <v>0.45538726532218154</v>
      </c>
    </row>
    <row r="28" spans="5:9" x14ac:dyDescent="0.25">
      <c r="E28" s="4">
        <f t="shared" ca="1" si="0"/>
        <v>0.25109217345328749</v>
      </c>
      <c r="F28" s="4">
        <f t="shared" ca="1" si="1"/>
        <v>0.47752964122358116</v>
      </c>
    </row>
    <row r="29" spans="5:9" x14ac:dyDescent="0.25">
      <c r="E29" s="4">
        <f t="shared" ca="1" si="0"/>
        <v>0.63961695337521218</v>
      </c>
      <c r="F29" s="4">
        <f t="shared" ca="1" si="1"/>
        <v>0.59972271462862137</v>
      </c>
    </row>
    <row r="30" spans="5:9" x14ac:dyDescent="0.25">
      <c r="E30" s="4">
        <f t="shared" ca="1" si="0"/>
        <v>1.3485628096287283E-2</v>
      </c>
      <c r="F30" s="4">
        <f t="shared" ca="1" si="1"/>
        <v>0.30245423315366771</v>
      </c>
    </row>
    <row r="31" spans="5:9" x14ac:dyDescent="0.25">
      <c r="E31" s="4">
        <f t="shared" ca="1" si="0"/>
        <v>0.7535155819720919</v>
      </c>
      <c r="F31" s="4">
        <f t="shared" ca="1" si="1"/>
        <v>0.63745772468159378</v>
      </c>
    </row>
    <row r="32" spans="5:9" x14ac:dyDescent="0.25">
      <c r="E32" s="4">
        <f t="shared" ca="1" si="0"/>
        <v>0.19737692982606003</v>
      </c>
      <c r="F32" s="4">
        <f t="shared" ca="1" si="1"/>
        <v>0.45610037082940591</v>
      </c>
    </row>
    <row r="33" spans="5:6" x14ac:dyDescent="0.25">
      <c r="E33" s="4">
        <f t="shared" ca="1" si="0"/>
        <v>0.32173380716993161</v>
      </c>
      <c r="F33" s="4">
        <f t="shared" ca="1" si="1"/>
        <v>0.50241617751137768</v>
      </c>
    </row>
    <row r="34" spans="5:6" x14ac:dyDescent="0.25">
      <c r="E34" s="4">
        <f t="shared" ca="1" si="0"/>
        <v>0.77367930851306688</v>
      </c>
      <c r="F34" s="4">
        <f t="shared" ca="1" si="1"/>
        <v>0.6448490484963465</v>
      </c>
    </row>
    <row r="35" spans="5:6" x14ac:dyDescent="0.25">
      <c r="E35" s="4">
        <f t="shared" ca="1" si="0"/>
        <v>0.38244884787225486</v>
      </c>
      <c r="F35" s="4">
        <f t="shared" ca="1" si="1"/>
        <v>0.52201025020763969</v>
      </c>
    </row>
    <row r="36" spans="5:6" x14ac:dyDescent="0.25">
      <c r="E36" s="4">
        <f t="shared" ca="1" si="0"/>
        <v>0.19588277697196776</v>
      </c>
      <c r="F36" s="4">
        <f t="shared" ca="1" si="1"/>
        <v>0.45546019315795799</v>
      </c>
    </row>
    <row r="37" spans="5:6" x14ac:dyDescent="0.25">
      <c r="E37" s="4">
        <f t="shared" ca="1" si="0"/>
        <v>3.9529129271085095E-2</v>
      </c>
      <c r="F37" s="4">
        <f t="shared" ca="1" si="1"/>
        <v>0.35158202245136966</v>
      </c>
    </row>
    <row r="38" spans="5:6" x14ac:dyDescent="0.25">
      <c r="E38" s="4">
        <f t="shared" ca="1" si="0"/>
        <v>0.92280331375414815</v>
      </c>
      <c r="F38" s="4">
        <f t="shared" ca="1" si="1"/>
        <v>0.71759280563314087</v>
      </c>
    </row>
    <row r="39" spans="5:6" x14ac:dyDescent="0.25">
      <c r="E39" s="4">
        <f t="shared" ca="1" si="0"/>
        <v>0.12462008775873379</v>
      </c>
      <c r="F39" s="4">
        <f t="shared" ca="1" si="1"/>
        <v>0.42058018538997222</v>
      </c>
    </row>
    <row r="40" spans="5:6" x14ac:dyDescent="0.25">
      <c r="E40" s="4">
        <f t="shared" ca="1" si="0"/>
        <v>0.53249244659655759</v>
      </c>
      <c r="F40" s="4">
        <f t="shared" ca="1" si="1"/>
        <v>0.56731970646921748</v>
      </c>
    </row>
    <row r="41" spans="5:6" x14ac:dyDescent="0.25">
      <c r="E41" s="4">
        <f t="shared" ca="1" si="0"/>
        <v>0.34210717675989277</v>
      </c>
      <c r="F41" s="4">
        <f t="shared" ca="1" si="1"/>
        <v>0.50913264623947108</v>
      </c>
    </row>
    <row r="42" spans="5:6" x14ac:dyDescent="0.25">
      <c r="E42" s="4">
        <f t="shared" ca="1" si="0"/>
        <v>0.85238983129455148</v>
      </c>
      <c r="F42" s="4">
        <f t="shared" ca="1" si="1"/>
        <v>0.67760235164325477</v>
      </c>
    </row>
    <row r="43" spans="5:6" x14ac:dyDescent="0.25">
      <c r="E43" s="4">
        <f t="shared" ca="1" si="0"/>
        <v>0.49196988948991915</v>
      </c>
      <c r="F43" s="4">
        <f t="shared" ca="1" si="1"/>
        <v>0.55526757271986082</v>
      </c>
    </row>
    <row r="44" spans="5:6" x14ac:dyDescent="0.25">
      <c r="E44" s="4">
        <f t="shared" ca="1" si="0"/>
        <v>0.15113729337241677</v>
      </c>
      <c r="F44" s="4">
        <f t="shared" ca="1" si="1"/>
        <v>0.43474315440985251</v>
      </c>
    </row>
    <row r="45" spans="5:6" x14ac:dyDescent="0.25">
      <c r="E45" s="4">
        <f t="shared" ca="1" si="0"/>
        <v>3.7344743549958315E-2</v>
      </c>
      <c r="F45" s="4">
        <f t="shared" ca="1" si="1"/>
        <v>0.34868083683328654</v>
      </c>
    </row>
    <row r="46" spans="5:6" x14ac:dyDescent="0.25">
      <c r="E46" s="4">
        <f t="shared" ca="1" si="0"/>
        <v>0.41183830423872836</v>
      </c>
      <c r="F46" s="4">
        <f t="shared" ca="1" si="1"/>
        <v>0.53112015068026108</v>
      </c>
    </row>
    <row r="47" spans="5:6" x14ac:dyDescent="0.25">
      <c r="E47" s="4">
        <f t="shared" ca="1" si="0"/>
        <v>0.21396313279396295</v>
      </c>
      <c r="F47" s="4">
        <f t="shared" ca="1" si="1"/>
        <v>0.4630277285571453</v>
      </c>
    </row>
    <row r="48" spans="5:6" x14ac:dyDescent="0.25">
      <c r="E48" s="4">
        <f t="shared" ca="1" si="0"/>
        <v>0.3794405434814101</v>
      </c>
      <c r="F48" s="4">
        <f t="shared" ca="1" si="1"/>
        <v>0.52106631616348031</v>
      </c>
    </row>
    <row r="49" spans="5:6" x14ac:dyDescent="0.25">
      <c r="E49" s="4">
        <f t="shared" ca="1" si="0"/>
        <v>0.69887457086947802</v>
      </c>
      <c r="F49" s="4">
        <f t="shared" ca="1" si="1"/>
        <v>0.61867844918389936</v>
      </c>
    </row>
    <row r="50" spans="5:6" x14ac:dyDescent="0.25">
      <c r="E50" s="4">
        <f t="shared" ca="1" si="0"/>
        <v>0.19839863138894642</v>
      </c>
      <c r="F50" s="4">
        <f t="shared" ca="1" si="1"/>
        <v>0.45653650968988946</v>
      </c>
    </row>
    <row r="51" spans="5:6" x14ac:dyDescent="0.25">
      <c r="E51" s="4">
        <f t="shared" ca="1" si="0"/>
        <v>0.2493574080720502</v>
      </c>
      <c r="F51" s="4">
        <f t="shared" ca="1" si="1"/>
        <v>0.47687845758014491</v>
      </c>
    </row>
    <row r="52" spans="5:6" x14ac:dyDescent="0.25">
      <c r="E52" s="4">
        <f t="shared" ca="1" si="0"/>
        <v>0.88707863489176453</v>
      </c>
      <c r="F52" s="4">
        <f t="shared" ca="1" si="1"/>
        <v>0.69529141269507166</v>
      </c>
    </row>
    <row r="53" spans="5:6" x14ac:dyDescent="0.25">
      <c r="E53" s="4">
        <f t="shared" ca="1" si="0"/>
        <v>0.85014606835610729</v>
      </c>
      <c r="F53" s="4">
        <f t="shared" ca="1" si="1"/>
        <v>0.6765487856545751</v>
      </c>
    </row>
    <row r="54" spans="5:6" x14ac:dyDescent="0.25">
      <c r="E54" s="4">
        <f t="shared" ca="1" si="0"/>
        <v>0.79076523350662919</v>
      </c>
      <c r="F54" s="4">
        <f t="shared" ca="1" si="1"/>
        <v>0.65136688505139018</v>
      </c>
    </row>
    <row r="55" spans="5:6" x14ac:dyDescent="0.25">
      <c r="E55" s="4">
        <f t="shared" ca="1" si="0"/>
        <v>0.71412517074152537</v>
      </c>
      <c r="F55" s="4">
        <f t="shared" ca="1" si="1"/>
        <v>0.62376618042822451</v>
      </c>
    </row>
    <row r="56" spans="5:6" x14ac:dyDescent="0.25">
      <c r="E56" s="4">
        <f t="shared" ca="1" si="0"/>
        <v>0.29039590971658358</v>
      </c>
      <c r="F56" s="4">
        <f t="shared" ca="1" si="1"/>
        <v>0.4917261629228824</v>
      </c>
    </row>
    <row r="57" spans="5:6" x14ac:dyDescent="0.25">
      <c r="E57" s="4">
        <f t="shared" ca="1" si="0"/>
        <v>0.57062156971011535</v>
      </c>
      <c r="F57" s="4">
        <f t="shared" ca="1" si="1"/>
        <v>0.57869993997680524</v>
      </c>
    </row>
    <row r="58" spans="5:6" x14ac:dyDescent="0.25">
      <c r="E58" s="4">
        <f t="shared" ca="1" si="0"/>
        <v>0.26955207098722245</v>
      </c>
      <c r="F58" s="4">
        <f t="shared" ca="1" si="1"/>
        <v>0.48432286446446099</v>
      </c>
    </row>
    <row r="59" spans="5:6" x14ac:dyDescent="0.25">
      <c r="E59" s="4">
        <f t="shared" ca="1" si="0"/>
        <v>0.36691232294900256</v>
      </c>
      <c r="F59" s="4">
        <f t="shared" ca="1" si="1"/>
        <v>0.51710898391280469</v>
      </c>
    </row>
    <row r="60" spans="5:6" x14ac:dyDescent="0.25">
      <c r="E60" s="4">
        <f t="shared" ca="1" si="0"/>
        <v>0.23954326845805429</v>
      </c>
      <c r="F60" s="4">
        <f t="shared" ca="1" si="1"/>
        <v>0.47314944227445299</v>
      </c>
    </row>
    <row r="61" spans="5:6" x14ac:dyDescent="0.25">
      <c r="E61" s="4">
        <f t="shared" ca="1" si="0"/>
        <v>0.46489984205521362</v>
      </c>
      <c r="F61" s="4">
        <f t="shared" ca="1" si="1"/>
        <v>0.54718539641143715</v>
      </c>
    </row>
    <row r="62" spans="5:6" x14ac:dyDescent="0.25">
      <c r="E62" s="4">
        <f t="shared" ca="1" si="0"/>
        <v>0.25584258832504359</v>
      </c>
      <c r="F62" s="4">
        <f t="shared" ca="1" si="1"/>
        <v>0.4793011323788583</v>
      </c>
    </row>
    <row r="63" spans="5:6" x14ac:dyDescent="0.25">
      <c r="E63" s="4">
        <f t="shared" ca="1" si="0"/>
        <v>0.63102107162571319</v>
      </c>
      <c r="F63" s="4">
        <f t="shared" ca="1" si="1"/>
        <v>0.59705627060252398</v>
      </c>
    </row>
    <row r="64" spans="5:6" x14ac:dyDescent="0.25">
      <c r="E64" s="4">
        <f t="shared" ca="1" si="0"/>
        <v>0.22399995751634061</v>
      </c>
      <c r="F64" s="4">
        <f t="shared" ca="1" si="1"/>
        <v>0.4670738416149518</v>
      </c>
    </row>
    <row r="65" spans="5:6" x14ac:dyDescent="0.25">
      <c r="E65" s="4">
        <f t="shared" ca="1" si="0"/>
        <v>0.98227047252014921</v>
      </c>
      <c r="F65" s="4">
        <f t="shared" ca="1" si="1"/>
        <v>0.78327886525650547</v>
      </c>
    </row>
    <row r="66" spans="5:6" x14ac:dyDescent="0.25">
      <c r="E66" s="4">
        <f t="shared" ca="1" si="0"/>
        <v>0.28965678373947845</v>
      </c>
      <c r="F66" s="4">
        <f t="shared" ca="1" si="1"/>
        <v>0.49146799417356907</v>
      </c>
    </row>
    <row r="67" spans="5:6" x14ac:dyDescent="0.25">
      <c r="E67" s="4">
        <f t="shared" ca="1" si="0"/>
        <v>0.15172050299713324</v>
      </c>
      <c r="F67" s="4">
        <f t="shared" ca="1" si="1"/>
        <v>0.43503597766389335</v>
      </c>
    </row>
    <row r="68" spans="5:6" x14ac:dyDescent="0.25">
      <c r="E68" s="4">
        <f t="shared" ref="E68:E131" ca="1" si="2">RAND()</f>
        <v>0.1417027299986604</v>
      </c>
      <c r="F68" s="4">
        <f t="shared" ref="F68:F131" ca="1" si="3">_xlfn.BETA.INV(E68,$C$3,$C$4)</f>
        <v>0.42990297396745292</v>
      </c>
    </row>
    <row r="69" spans="5:6" x14ac:dyDescent="0.25">
      <c r="E69" s="4">
        <f t="shared" ca="1" si="2"/>
        <v>3.0212930447391595E-2</v>
      </c>
      <c r="F69" s="4">
        <f t="shared" ca="1" si="3"/>
        <v>0.33819865493712886</v>
      </c>
    </row>
    <row r="70" spans="5:6" x14ac:dyDescent="0.25">
      <c r="E70" s="4">
        <f t="shared" ca="1" si="2"/>
        <v>0.30781613031107136</v>
      </c>
      <c r="F70" s="4">
        <f t="shared" ca="1" si="3"/>
        <v>0.49772732829115229</v>
      </c>
    </row>
    <row r="71" spans="5:6" x14ac:dyDescent="0.25">
      <c r="E71" s="4">
        <f t="shared" ca="1" si="2"/>
        <v>0.46889674200466158</v>
      </c>
      <c r="F71" s="4">
        <f t="shared" ca="1" si="3"/>
        <v>0.54838198413707773</v>
      </c>
    </row>
    <row r="72" spans="5:6" x14ac:dyDescent="0.25">
      <c r="E72" s="4">
        <f t="shared" ca="1" si="2"/>
        <v>0.41343309552892082</v>
      </c>
      <c r="F72" s="4">
        <f t="shared" ca="1" si="3"/>
        <v>0.53160930946059715</v>
      </c>
    </row>
    <row r="73" spans="5:6" x14ac:dyDescent="0.25">
      <c r="E73" s="4">
        <f t="shared" ca="1" si="2"/>
        <v>0.30994827323710972</v>
      </c>
      <c r="F73" s="4">
        <f t="shared" ca="1" si="3"/>
        <v>0.49845141669795645</v>
      </c>
    </row>
    <row r="74" spans="5:6" x14ac:dyDescent="0.25">
      <c r="E74" s="4">
        <f t="shared" ca="1" si="2"/>
        <v>0.38229474322494772</v>
      </c>
      <c r="F74" s="4">
        <f t="shared" ca="1" si="3"/>
        <v>0.52196195248337762</v>
      </c>
    </row>
    <row r="75" spans="5:6" x14ac:dyDescent="0.25">
      <c r="E75" s="4">
        <f t="shared" ca="1" si="2"/>
        <v>0.43586827305103704</v>
      </c>
      <c r="F75" s="4">
        <f t="shared" ca="1" si="3"/>
        <v>0.53844418527620175</v>
      </c>
    </row>
    <row r="76" spans="5:6" x14ac:dyDescent="0.25">
      <c r="E76" s="4">
        <f t="shared" ca="1" si="2"/>
        <v>0.12888901475729464</v>
      </c>
      <c r="F76" s="4">
        <f t="shared" ca="1" si="3"/>
        <v>0.42298458789826854</v>
      </c>
    </row>
    <row r="77" spans="5:6" x14ac:dyDescent="0.25">
      <c r="E77" s="4">
        <f t="shared" ca="1" si="2"/>
        <v>0.90752186301675652</v>
      </c>
      <c r="F77" s="4">
        <f t="shared" ca="1" si="3"/>
        <v>0.70736932608956105</v>
      </c>
    </row>
    <row r="78" spans="5:6" x14ac:dyDescent="0.25">
      <c r="E78" s="4">
        <f t="shared" ca="1" si="2"/>
        <v>0.75100473859675365</v>
      </c>
      <c r="F78" s="4">
        <f t="shared" ca="1" si="3"/>
        <v>0.63655747879695546</v>
      </c>
    </row>
    <row r="79" spans="5:6" x14ac:dyDescent="0.25">
      <c r="E79" s="4">
        <f t="shared" ca="1" si="2"/>
        <v>3.0890301142819987E-2</v>
      </c>
      <c r="F79" s="4">
        <f t="shared" ca="1" si="3"/>
        <v>0.33927160079034269</v>
      </c>
    </row>
    <row r="80" spans="5:6" x14ac:dyDescent="0.25">
      <c r="E80" s="4">
        <f t="shared" ca="1" si="2"/>
        <v>2.945020790975561E-2</v>
      </c>
      <c r="F80" s="4">
        <f t="shared" ca="1" si="3"/>
        <v>0.3369679909857457</v>
      </c>
    </row>
    <row r="81" spans="5:6" x14ac:dyDescent="0.25">
      <c r="E81" s="4">
        <f t="shared" ca="1" si="2"/>
        <v>0.87670583076057296</v>
      </c>
      <c r="F81" s="4">
        <f t="shared" ca="1" si="3"/>
        <v>0.68969013907963572</v>
      </c>
    </row>
    <row r="82" spans="5:6" x14ac:dyDescent="0.25">
      <c r="E82" s="4">
        <f t="shared" ca="1" si="2"/>
        <v>0.85606674500571955</v>
      </c>
      <c r="F82" s="4">
        <f t="shared" ca="1" si="3"/>
        <v>0.67934939898464508</v>
      </c>
    </row>
    <row r="83" spans="5:6" x14ac:dyDescent="0.25">
      <c r="E83" s="4">
        <f t="shared" ca="1" si="2"/>
        <v>0.69172026125189434</v>
      </c>
      <c r="F83" s="4">
        <f t="shared" ca="1" si="3"/>
        <v>0.61632584270118973</v>
      </c>
    </row>
    <row r="84" spans="5:6" x14ac:dyDescent="0.25">
      <c r="E84" s="4">
        <f t="shared" ca="1" si="2"/>
        <v>0.85178678100302196</v>
      </c>
      <c r="F84" s="4">
        <f t="shared" ca="1" si="3"/>
        <v>0.6773182709259068</v>
      </c>
    </row>
    <row r="85" spans="5:6" x14ac:dyDescent="0.25">
      <c r="E85" s="4">
        <f t="shared" ca="1" si="2"/>
        <v>0.29983290257449025</v>
      </c>
      <c r="F85" s="4">
        <f t="shared" ca="1" si="3"/>
        <v>0.49499650375716064</v>
      </c>
    </row>
    <row r="86" spans="5:6" x14ac:dyDescent="0.25">
      <c r="E86" s="4">
        <f t="shared" ca="1" si="2"/>
        <v>0.87153492073800798</v>
      </c>
      <c r="F86" s="4">
        <f t="shared" ca="1" si="3"/>
        <v>0.68700645304564922</v>
      </c>
    </row>
    <row r="87" spans="5:6" x14ac:dyDescent="0.25">
      <c r="E87" s="4">
        <f t="shared" ca="1" si="2"/>
        <v>3.6102420726132678E-2</v>
      </c>
      <c r="F87" s="4">
        <f t="shared" ca="1" si="3"/>
        <v>0.34697261332985935</v>
      </c>
    </row>
    <row r="88" spans="5:6" x14ac:dyDescent="0.25">
      <c r="E88" s="4">
        <f t="shared" ca="1" si="2"/>
        <v>0.88682192622024147</v>
      </c>
      <c r="F88" s="4">
        <f t="shared" ca="1" si="3"/>
        <v>0.69514899599739044</v>
      </c>
    </row>
    <row r="89" spans="5:6" x14ac:dyDescent="0.25">
      <c r="E89" s="4">
        <f t="shared" ca="1" si="2"/>
        <v>0.22481719748868167</v>
      </c>
      <c r="F89" s="4">
        <f t="shared" ca="1" si="3"/>
        <v>0.46739885631842221</v>
      </c>
    </row>
    <row r="90" spans="5:6" x14ac:dyDescent="0.25">
      <c r="E90" s="4">
        <f t="shared" ca="1" si="2"/>
        <v>0.29845533944536229</v>
      </c>
      <c r="F90" s="4">
        <f t="shared" ca="1" si="3"/>
        <v>0.49452204025822077</v>
      </c>
    </row>
    <row r="91" spans="5:6" x14ac:dyDescent="0.25">
      <c r="E91" s="4">
        <f t="shared" ca="1" si="2"/>
        <v>7.7230925912274984E-5</v>
      </c>
      <c r="F91" s="4">
        <f t="shared" ca="1" si="3"/>
        <v>0.16139705551174707</v>
      </c>
    </row>
    <row r="92" spans="5:6" x14ac:dyDescent="0.25">
      <c r="E92" s="4">
        <f t="shared" ca="1" si="2"/>
        <v>0.23709591664333474</v>
      </c>
      <c r="F92" s="4">
        <f t="shared" ca="1" si="3"/>
        <v>0.47220711547816591</v>
      </c>
    </row>
    <row r="93" spans="5:6" x14ac:dyDescent="0.25">
      <c r="E93" s="4">
        <f t="shared" ca="1" si="2"/>
        <v>0.82378872045828544</v>
      </c>
      <c r="F93" s="4">
        <f t="shared" ca="1" si="3"/>
        <v>0.66479721706234174</v>
      </c>
    </row>
    <row r="94" spans="5:6" x14ac:dyDescent="0.25">
      <c r="E94" s="4">
        <f t="shared" ca="1" si="2"/>
        <v>0.79766663187645181</v>
      </c>
      <c r="F94" s="4">
        <f t="shared" ca="1" si="3"/>
        <v>0.65407564226969361</v>
      </c>
    </row>
    <row r="95" spans="5:6" x14ac:dyDescent="0.25">
      <c r="E95" s="4">
        <f t="shared" ca="1" si="2"/>
        <v>0.59305176498192036</v>
      </c>
      <c r="F95" s="4">
        <f t="shared" ca="1" si="3"/>
        <v>0.58545320253887856</v>
      </c>
    </row>
    <row r="96" spans="5:6" x14ac:dyDescent="0.25">
      <c r="E96" s="4">
        <f t="shared" ca="1" si="2"/>
        <v>0.45447602890205552</v>
      </c>
      <c r="F96" s="4">
        <f t="shared" ca="1" si="3"/>
        <v>0.54405776846716325</v>
      </c>
    </row>
    <row r="97" spans="5:6" x14ac:dyDescent="0.25">
      <c r="E97" s="4">
        <f t="shared" ca="1" si="2"/>
        <v>0.10981991396361312</v>
      </c>
      <c r="F97" s="4">
        <f t="shared" ca="1" si="3"/>
        <v>0.41179294785988613</v>
      </c>
    </row>
    <row r="98" spans="5:6" x14ac:dyDescent="0.25">
      <c r="E98" s="4">
        <f t="shared" ca="1" si="2"/>
        <v>0.57091587935242327</v>
      </c>
      <c r="F98" s="4">
        <f t="shared" ca="1" si="3"/>
        <v>0.57878819275242122</v>
      </c>
    </row>
    <row r="99" spans="5:6" x14ac:dyDescent="0.25">
      <c r="E99" s="4">
        <f t="shared" ca="1" si="2"/>
        <v>0.19216428980583222</v>
      </c>
      <c r="F99" s="4">
        <f t="shared" ca="1" si="3"/>
        <v>0.45385455402740499</v>
      </c>
    </row>
    <row r="100" spans="5:6" x14ac:dyDescent="0.25">
      <c r="E100" s="4">
        <f t="shared" ca="1" si="2"/>
        <v>0.51987984551379429</v>
      </c>
      <c r="F100" s="4">
        <f t="shared" ca="1" si="3"/>
        <v>0.56356894298974769</v>
      </c>
    </row>
    <row r="101" spans="5:6" x14ac:dyDescent="0.25">
      <c r="E101" s="4">
        <f t="shared" ca="1" si="2"/>
        <v>0.86833361434585965</v>
      </c>
      <c r="F101" s="4">
        <f t="shared" ca="1" si="3"/>
        <v>0.68537792815752452</v>
      </c>
    </row>
    <row r="102" spans="5:6" x14ac:dyDescent="0.25">
      <c r="E102" s="4">
        <f t="shared" ca="1" si="2"/>
        <v>0.46809390581387378</v>
      </c>
      <c r="F102" s="4">
        <f t="shared" ca="1" si="3"/>
        <v>0.5481417402036769</v>
      </c>
    </row>
    <row r="103" spans="5:6" x14ac:dyDescent="0.25">
      <c r="E103" s="4">
        <f t="shared" ca="1" si="2"/>
        <v>0.35091477301850593</v>
      </c>
      <c r="F103" s="4">
        <f t="shared" ca="1" si="3"/>
        <v>0.51198808204530333</v>
      </c>
    </row>
    <row r="104" spans="5:6" x14ac:dyDescent="0.25">
      <c r="E104" s="4">
        <f t="shared" ca="1" si="2"/>
        <v>6.1113463110395005E-2</v>
      </c>
      <c r="F104" s="4">
        <f t="shared" ca="1" si="3"/>
        <v>0.37522308522218728</v>
      </c>
    </row>
    <row r="105" spans="5:6" x14ac:dyDescent="0.25">
      <c r="E105" s="4">
        <f t="shared" ca="1" si="2"/>
        <v>6.8777748478902168E-2</v>
      </c>
      <c r="F105" s="4">
        <f t="shared" ca="1" si="3"/>
        <v>0.3821088105275306</v>
      </c>
    </row>
    <row r="106" spans="5:6" x14ac:dyDescent="0.25">
      <c r="E106" s="4">
        <f t="shared" ca="1" si="2"/>
        <v>0.2600437475921763</v>
      </c>
      <c r="F106" s="4">
        <f t="shared" ca="1" si="3"/>
        <v>0.48085396002596326</v>
      </c>
    </row>
    <row r="107" spans="5:6" x14ac:dyDescent="0.25">
      <c r="E107" s="4">
        <f t="shared" ca="1" si="2"/>
        <v>9.8320342679322881E-2</v>
      </c>
      <c r="F107" s="4">
        <f t="shared" ca="1" si="3"/>
        <v>0.40439404063240092</v>
      </c>
    </row>
    <row r="108" spans="5:6" x14ac:dyDescent="0.25">
      <c r="E108" s="4">
        <f t="shared" ca="1" si="2"/>
        <v>0.20264779859861004</v>
      </c>
      <c r="F108" s="4">
        <f t="shared" ca="1" si="3"/>
        <v>0.45833661768445644</v>
      </c>
    </row>
    <row r="109" spans="5:6" x14ac:dyDescent="0.25">
      <c r="E109" s="4">
        <f t="shared" ca="1" si="2"/>
        <v>0.74440746007497427</v>
      </c>
      <c r="F109" s="4">
        <f t="shared" ca="1" si="3"/>
        <v>0.6342115253721069</v>
      </c>
    </row>
    <row r="110" spans="5:6" x14ac:dyDescent="0.25">
      <c r="E110" s="4">
        <f t="shared" ca="1" si="2"/>
        <v>0.6111613410288067</v>
      </c>
      <c r="F110" s="4">
        <f t="shared" ca="1" si="3"/>
        <v>0.59095547694290451</v>
      </c>
    </row>
    <row r="111" spans="5:6" x14ac:dyDescent="0.25">
      <c r="E111" s="4">
        <f t="shared" ca="1" si="2"/>
        <v>5.9807710534497294E-2</v>
      </c>
      <c r="F111" s="4">
        <f t="shared" ca="1" si="3"/>
        <v>0.37398788317100468</v>
      </c>
    </row>
    <row r="112" spans="5:6" x14ac:dyDescent="0.25">
      <c r="E112" s="4">
        <f t="shared" ca="1" si="2"/>
        <v>0.38946365972136754</v>
      </c>
      <c r="F112" s="4">
        <f t="shared" ca="1" si="3"/>
        <v>0.52420247630102845</v>
      </c>
    </row>
    <row r="113" spans="5:6" x14ac:dyDescent="0.25">
      <c r="E113" s="4">
        <f t="shared" ca="1" si="2"/>
        <v>0.59441250983892646</v>
      </c>
      <c r="F113" s="4">
        <f t="shared" ca="1" si="3"/>
        <v>0.58586491425818732</v>
      </c>
    </row>
    <row r="114" spans="5:6" x14ac:dyDescent="0.25">
      <c r="E114" s="4">
        <f t="shared" ca="1" si="2"/>
        <v>0.4158352411217795</v>
      </c>
      <c r="F114" s="4">
        <f t="shared" ca="1" si="3"/>
        <v>0.5323452092353822</v>
      </c>
    </row>
    <row r="115" spans="5:6" x14ac:dyDescent="0.25">
      <c r="E115" s="4">
        <f t="shared" ca="1" si="2"/>
        <v>0.26211562984535075</v>
      </c>
      <c r="F115" s="4">
        <f t="shared" ca="1" si="3"/>
        <v>0.48161513065836148</v>
      </c>
    </row>
    <row r="116" spans="5:6" x14ac:dyDescent="0.25">
      <c r="E116" s="4">
        <f t="shared" ca="1" si="2"/>
        <v>0.57953291172523203</v>
      </c>
      <c r="F116" s="4">
        <f t="shared" ca="1" si="3"/>
        <v>0.58137601699634678</v>
      </c>
    </row>
    <row r="117" spans="5:6" x14ac:dyDescent="0.25">
      <c r="E117" s="4">
        <f t="shared" ca="1" si="2"/>
        <v>0.24736601909818789</v>
      </c>
      <c r="F117" s="4">
        <f t="shared" ca="1" si="3"/>
        <v>0.47612806116363687</v>
      </c>
    </row>
    <row r="118" spans="5:6" x14ac:dyDescent="0.25">
      <c r="E118" s="4">
        <f t="shared" ca="1" si="2"/>
        <v>0.44169387435188878</v>
      </c>
      <c r="F118" s="4">
        <f t="shared" ca="1" si="3"/>
        <v>0.54020637075687028</v>
      </c>
    </row>
    <row r="119" spans="5:6" x14ac:dyDescent="0.25">
      <c r="E119" s="4">
        <f t="shared" ca="1" si="2"/>
        <v>0.18430710218934787</v>
      </c>
      <c r="F119" s="4">
        <f t="shared" ca="1" si="3"/>
        <v>0.45040080829593493</v>
      </c>
    </row>
    <row r="120" spans="5:6" x14ac:dyDescent="0.25">
      <c r="E120" s="4">
        <f t="shared" ca="1" si="2"/>
        <v>0.54843666594910201</v>
      </c>
      <c r="F120" s="4">
        <f t="shared" ca="1" si="3"/>
        <v>0.57206800823010429</v>
      </c>
    </row>
    <row r="121" spans="5:6" x14ac:dyDescent="0.25">
      <c r="E121" s="4">
        <f t="shared" ca="1" si="2"/>
        <v>8.2663485203525844E-2</v>
      </c>
      <c r="F121" s="4">
        <f t="shared" ca="1" si="3"/>
        <v>0.39328663893739035</v>
      </c>
    </row>
    <row r="122" spans="5:6" x14ac:dyDescent="0.25">
      <c r="E122" s="4">
        <f t="shared" ca="1" si="2"/>
        <v>0.69682609162034614</v>
      </c>
      <c r="F122" s="4">
        <f t="shared" ca="1" si="3"/>
        <v>0.61800271567210685</v>
      </c>
    </row>
    <row r="123" spans="5:6" x14ac:dyDescent="0.25">
      <c r="E123" s="4">
        <f t="shared" ca="1" si="2"/>
        <v>0.40590111557772623</v>
      </c>
      <c r="F123" s="4">
        <f t="shared" ca="1" si="3"/>
        <v>0.52929476697653888</v>
      </c>
    </row>
    <row r="124" spans="5:6" x14ac:dyDescent="0.25">
      <c r="E124" s="4">
        <f t="shared" ca="1" si="2"/>
        <v>0.8824701821128399</v>
      </c>
      <c r="F124" s="4">
        <f t="shared" ca="1" si="3"/>
        <v>0.69276493384584859</v>
      </c>
    </row>
    <row r="125" spans="5:6" x14ac:dyDescent="0.25">
      <c r="E125" s="4">
        <f t="shared" ca="1" si="2"/>
        <v>0.43065950255263274</v>
      </c>
      <c r="F125" s="4">
        <f t="shared" ca="1" si="3"/>
        <v>0.53686451247642641</v>
      </c>
    </row>
    <row r="126" spans="5:6" x14ac:dyDescent="0.25">
      <c r="E126" s="4">
        <f t="shared" ca="1" si="2"/>
        <v>0.35354264644653144</v>
      </c>
      <c r="F126" s="4">
        <f t="shared" ca="1" si="3"/>
        <v>0.51283489251418435</v>
      </c>
    </row>
    <row r="127" spans="5:6" x14ac:dyDescent="0.25">
      <c r="E127" s="4">
        <f t="shared" ca="1" si="2"/>
        <v>0.44162292796769853</v>
      </c>
      <c r="F127" s="4">
        <f t="shared" ca="1" si="3"/>
        <v>0.54018493770350662</v>
      </c>
    </row>
    <row r="128" spans="5:6" x14ac:dyDescent="0.25">
      <c r="E128" s="4">
        <f t="shared" ca="1" si="2"/>
        <v>0.60717152104619077</v>
      </c>
      <c r="F128" s="4">
        <f t="shared" ca="1" si="3"/>
        <v>0.5897387281259725</v>
      </c>
    </row>
    <row r="129" spans="5:6" x14ac:dyDescent="0.25">
      <c r="E129" s="4">
        <f t="shared" ca="1" si="2"/>
        <v>2.4847081988270237E-2</v>
      </c>
      <c r="F129" s="4">
        <f t="shared" ca="1" si="3"/>
        <v>0.3289633690408022</v>
      </c>
    </row>
    <row r="130" spans="5:6" x14ac:dyDescent="0.25">
      <c r="E130" s="4">
        <f t="shared" ca="1" si="2"/>
        <v>0.26191304681721783</v>
      </c>
      <c r="F130" s="4">
        <f t="shared" ca="1" si="3"/>
        <v>0.48154083824946614</v>
      </c>
    </row>
    <row r="131" spans="5:6" x14ac:dyDescent="0.25">
      <c r="E131" s="4">
        <f t="shared" ca="1" si="2"/>
        <v>0.78893285531365709</v>
      </c>
      <c r="F131" s="4">
        <f t="shared" ca="1" si="3"/>
        <v>0.65065540322035975</v>
      </c>
    </row>
    <row r="132" spans="5:6" x14ac:dyDescent="0.25">
      <c r="E132" s="4">
        <f t="shared" ref="E132:E195" ca="1" si="4">RAND()</f>
        <v>8.46880910236818E-2</v>
      </c>
      <c r="F132" s="4">
        <f t="shared" ref="F132:F195" ca="1" si="5">_xlfn.BETA.INV(E132,$C$3,$C$4)</f>
        <v>0.39480184657162976</v>
      </c>
    </row>
    <row r="133" spans="5:6" x14ac:dyDescent="0.25">
      <c r="E133" s="4">
        <f t="shared" ca="1" si="4"/>
        <v>0.59309134757604842</v>
      </c>
      <c r="F133" s="4">
        <f t="shared" ca="1" si="5"/>
        <v>0.5854651751428499</v>
      </c>
    </row>
    <row r="134" spans="5:6" x14ac:dyDescent="0.25">
      <c r="E134" s="4">
        <f t="shared" ca="1" si="4"/>
        <v>0.11574171726897331</v>
      </c>
      <c r="F134" s="4">
        <f t="shared" ca="1" si="5"/>
        <v>0.4153988055732013</v>
      </c>
    </row>
    <row r="135" spans="5:6" x14ac:dyDescent="0.25">
      <c r="E135" s="4">
        <f t="shared" ca="1" si="4"/>
        <v>0.70925954940121461</v>
      </c>
      <c r="F135" s="4">
        <f t="shared" ca="1" si="5"/>
        <v>0.62213165087539779</v>
      </c>
    </row>
    <row r="136" spans="5:6" x14ac:dyDescent="0.25">
      <c r="E136" s="4">
        <f t="shared" ca="1" si="4"/>
        <v>0.18237877496177424</v>
      </c>
      <c r="F136" s="4">
        <f t="shared" ca="1" si="5"/>
        <v>0.44953991731895943</v>
      </c>
    </row>
    <row r="137" spans="5:6" x14ac:dyDescent="0.25">
      <c r="E137" s="4">
        <f t="shared" ca="1" si="4"/>
        <v>0.45199237846123952</v>
      </c>
      <c r="F137" s="4">
        <f t="shared" ca="1" si="5"/>
        <v>0.54331091203051995</v>
      </c>
    </row>
    <row r="138" spans="5:6" x14ac:dyDescent="0.25">
      <c r="E138" s="4">
        <f t="shared" ca="1" si="4"/>
        <v>0.33353807287628712</v>
      </c>
      <c r="F138" s="4">
        <f t="shared" ca="1" si="5"/>
        <v>0.50632754437774607</v>
      </c>
    </row>
    <row r="139" spans="5:6" x14ac:dyDescent="0.25">
      <c r="E139" s="4">
        <f t="shared" ca="1" si="4"/>
        <v>0.50312695616860525</v>
      </c>
      <c r="F139" s="4">
        <f t="shared" ca="1" si="5"/>
        <v>0.55858786554520945</v>
      </c>
    </row>
    <row r="140" spans="5:6" x14ac:dyDescent="0.25">
      <c r="E140" s="4">
        <f t="shared" ca="1" si="4"/>
        <v>0.48442752857424598</v>
      </c>
      <c r="F140" s="4">
        <f t="shared" ca="1" si="5"/>
        <v>0.55302021485463271</v>
      </c>
    </row>
    <row r="141" spans="5:6" x14ac:dyDescent="0.25">
      <c r="E141" s="4">
        <f t="shared" ca="1" si="4"/>
        <v>0.70467635395823125</v>
      </c>
      <c r="F141" s="4">
        <f t="shared" ca="1" si="5"/>
        <v>0.62060185853718786</v>
      </c>
    </row>
    <row r="142" spans="5:6" x14ac:dyDescent="0.25">
      <c r="E142" s="4">
        <f t="shared" ca="1" si="4"/>
        <v>0.69654808576656357</v>
      </c>
      <c r="F142" s="4">
        <f t="shared" ca="1" si="5"/>
        <v>0.61791114237411859</v>
      </c>
    </row>
    <row r="143" spans="5:6" x14ac:dyDescent="0.25">
      <c r="E143" s="4">
        <f t="shared" ca="1" si="4"/>
        <v>0.56365658685012954</v>
      </c>
      <c r="F143" s="4">
        <f t="shared" ca="1" si="5"/>
        <v>0.57661370751041652</v>
      </c>
    </row>
    <row r="144" spans="5:6" x14ac:dyDescent="0.25">
      <c r="E144" s="4">
        <f t="shared" ca="1" si="4"/>
        <v>0.42259452011616139</v>
      </c>
      <c r="F144" s="4">
        <f t="shared" ca="1" si="5"/>
        <v>0.53441038908843264</v>
      </c>
    </row>
    <row r="145" spans="5:6" x14ac:dyDescent="0.25">
      <c r="E145" s="4">
        <f t="shared" ca="1" si="4"/>
        <v>0.651662017678455</v>
      </c>
      <c r="F145" s="4">
        <f t="shared" ca="1" si="5"/>
        <v>0.60348932939194766</v>
      </c>
    </row>
    <row r="146" spans="5:6" x14ac:dyDescent="0.25">
      <c r="E146" s="4">
        <f t="shared" ca="1" si="4"/>
        <v>0.59929676877092608</v>
      </c>
      <c r="F146" s="4">
        <f t="shared" ca="1" si="5"/>
        <v>0.58734490108251391</v>
      </c>
    </row>
    <row r="147" spans="5:6" x14ac:dyDescent="0.25">
      <c r="E147" s="4">
        <f t="shared" ca="1" si="4"/>
        <v>0.47491710662502207</v>
      </c>
      <c r="F147" s="4">
        <f t="shared" ca="1" si="5"/>
        <v>0.55018192802809218</v>
      </c>
    </row>
    <row r="148" spans="5:6" x14ac:dyDescent="0.25">
      <c r="E148" s="4">
        <f t="shared" ca="1" si="4"/>
        <v>0.90071619371056422</v>
      </c>
      <c r="F148" s="4">
        <f t="shared" ca="1" si="5"/>
        <v>0.70317341482762119</v>
      </c>
    </row>
    <row r="149" spans="5:6" x14ac:dyDescent="0.25">
      <c r="E149" s="4">
        <f t="shared" ca="1" si="4"/>
        <v>0.54243510022718056</v>
      </c>
      <c r="F149" s="4">
        <f t="shared" ca="1" si="5"/>
        <v>0.57027942275715859</v>
      </c>
    </row>
    <row r="150" spans="5:6" x14ac:dyDescent="0.25">
      <c r="E150" s="4">
        <f t="shared" ca="1" si="4"/>
        <v>0.48256471251630717</v>
      </c>
      <c r="F150" s="4">
        <f t="shared" ca="1" si="5"/>
        <v>0.55246471206390502</v>
      </c>
    </row>
    <row r="151" spans="5:6" x14ac:dyDescent="0.25">
      <c r="E151" s="4">
        <f t="shared" ca="1" si="4"/>
        <v>0.15209603010700234</v>
      </c>
      <c r="F151" s="4">
        <f t="shared" ca="1" si="5"/>
        <v>0.43522414979714585</v>
      </c>
    </row>
    <row r="152" spans="5:6" x14ac:dyDescent="0.25">
      <c r="E152" s="4">
        <f t="shared" ca="1" si="4"/>
        <v>0.98586983182060017</v>
      </c>
      <c r="F152" s="4">
        <f t="shared" ca="1" si="5"/>
        <v>0.79136161504397762</v>
      </c>
    </row>
    <row r="153" spans="5:6" x14ac:dyDescent="0.25">
      <c r="E153" s="4">
        <f t="shared" ca="1" si="4"/>
        <v>0.48473853575946946</v>
      </c>
      <c r="F153" s="4">
        <f t="shared" ca="1" si="5"/>
        <v>0.55311294029948677</v>
      </c>
    </row>
    <row r="154" spans="5:6" x14ac:dyDescent="0.25">
      <c r="E154" s="4">
        <f t="shared" ca="1" si="4"/>
        <v>0.53890975977597566</v>
      </c>
      <c r="F154" s="4">
        <f t="shared" ca="1" si="5"/>
        <v>0.56922958258001499</v>
      </c>
    </row>
    <row r="155" spans="5:6" x14ac:dyDescent="0.25">
      <c r="E155" s="4">
        <f t="shared" ca="1" si="4"/>
        <v>0.99149224572818506</v>
      </c>
      <c r="F155" s="4">
        <f t="shared" ca="1" si="5"/>
        <v>0.80798901706084592</v>
      </c>
    </row>
    <row r="156" spans="5:6" x14ac:dyDescent="0.25">
      <c r="E156" s="4">
        <f t="shared" ca="1" si="4"/>
        <v>0.81273382595913524</v>
      </c>
      <c r="F156" s="4">
        <f t="shared" ca="1" si="5"/>
        <v>0.66016232761735383</v>
      </c>
    </row>
    <row r="157" spans="5:6" x14ac:dyDescent="0.25">
      <c r="E157" s="4">
        <f t="shared" ca="1" si="4"/>
        <v>0.99504255403760089</v>
      </c>
      <c r="F157" s="4">
        <f t="shared" ca="1" si="5"/>
        <v>0.82379845280153174</v>
      </c>
    </row>
    <row r="158" spans="5:6" x14ac:dyDescent="0.25">
      <c r="E158" s="4">
        <f t="shared" ca="1" si="4"/>
        <v>0.75749015499662709</v>
      </c>
      <c r="F158" s="4">
        <f t="shared" ca="1" si="5"/>
        <v>0.63889145778635581</v>
      </c>
    </row>
    <row r="159" spans="5:6" x14ac:dyDescent="0.25">
      <c r="E159" s="4">
        <f t="shared" ca="1" si="4"/>
        <v>0.82430557790585834</v>
      </c>
      <c r="F159" s="4">
        <f t="shared" ca="1" si="5"/>
        <v>0.66501775930237927</v>
      </c>
    </row>
    <row r="160" spans="5:6" x14ac:dyDescent="0.25">
      <c r="E160" s="4">
        <f t="shared" ca="1" si="4"/>
        <v>4.3964011609262776E-2</v>
      </c>
      <c r="F160" s="4">
        <f t="shared" ca="1" si="5"/>
        <v>0.35711643594846754</v>
      </c>
    </row>
    <row r="161" spans="5:6" x14ac:dyDescent="0.25">
      <c r="E161" s="4">
        <f t="shared" ca="1" si="4"/>
        <v>0.28195676135608561</v>
      </c>
      <c r="F161" s="4">
        <f t="shared" ca="1" si="5"/>
        <v>0.48876006633128943</v>
      </c>
    </row>
    <row r="162" spans="5:6" x14ac:dyDescent="0.25">
      <c r="E162" s="4">
        <f t="shared" ca="1" si="4"/>
        <v>0.51514792818165545</v>
      </c>
      <c r="F162" s="4">
        <f t="shared" ca="1" si="5"/>
        <v>0.56216219184761362</v>
      </c>
    </row>
    <row r="163" spans="5:6" x14ac:dyDescent="0.25">
      <c r="E163" s="4">
        <f t="shared" ca="1" si="4"/>
        <v>0.36211268448541223</v>
      </c>
      <c r="F163" s="4">
        <f t="shared" ca="1" si="5"/>
        <v>0.51558097329641084</v>
      </c>
    </row>
    <row r="164" spans="5:6" x14ac:dyDescent="0.25">
      <c r="E164" s="4">
        <f t="shared" ca="1" si="4"/>
        <v>0.64659855141219413</v>
      </c>
      <c r="F164" s="4">
        <f t="shared" ca="1" si="5"/>
        <v>0.60190140537491421</v>
      </c>
    </row>
    <row r="165" spans="5:6" x14ac:dyDescent="0.25">
      <c r="E165" s="4">
        <f t="shared" ca="1" si="4"/>
        <v>0.30639948512425097</v>
      </c>
      <c r="F165" s="4">
        <f t="shared" ca="1" si="5"/>
        <v>0.49724502403837489</v>
      </c>
    </row>
    <row r="166" spans="5:6" x14ac:dyDescent="0.25">
      <c r="E166" s="4">
        <f t="shared" ca="1" si="4"/>
        <v>8.6940481269004555E-2</v>
      </c>
      <c r="F166" s="4">
        <f t="shared" ca="1" si="5"/>
        <v>0.39645778418420724</v>
      </c>
    </row>
    <row r="167" spans="5:6" x14ac:dyDescent="0.25">
      <c r="E167" s="4">
        <f t="shared" ca="1" si="4"/>
        <v>0.73183489540183455</v>
      </c>
      <c r="F167" s="4">
        <f t="shared" ca="1" si="5"/>
        <v>0.62981403389089929</v>
      </c>
    </row>
    <row r="168" spans="5:6" x14ac:dyDescent="0.25">
      <c r="E168" s="4">
        <f t="shared" ca="1" si="4"/>
        <v>0.25975536446174963</v>
      </c>
      <c r="F168" s="4">
        <f t="shared" ca="1" si="5"/>
        <v>0.48074777335020752</v>
      </c>
    </row>
    <row r="169" spans="5:6" x14ac:dyDescent="0.25">
      <c r="E169" s="4">
        <f t="shared" ca="1" si="4"/>
        <v>7.2236635735692389E-2</v>
      </c>
      <c r="F169" s="4">
        <f t="shared" ca="1" si="5"/>
        <v>0.38503467269959324</v>
      </c>
    </row>
    <row r="170" spans="5:6" x14ac:dyDescent="0.25">
      <c r="E170" s="4">
        <f t="shared" ca="1" si="4"/>
        <v>0.62530286654410405</v>
      </c>
      <c r="F170" s="4">
        <f t="shared" ca="1" si="5"/>
        <v>0.59529156997570654</v>
      </c>
    </row>
    <row r="171" spans="5:6" x14ac:dyDescent="0.25">
      <c r="E171" s="4">
        <f t="shared" ca="1" si="4"/>
        <v>0.56197936156774198</v>
      </c>
      <c r="F171" s="4">
        <f t="shared" ca="1" si="5"/>
        <v>0.5761119491034834</v>
      </c>
    </row>
    <row r="172" spans="5:6" x14ac:dyDescent="0.25">
      <c r="E172" s="4">
        <f t="shared" ca="1" si="4"/>
        <v>0.40490867026523414</v>
      </c>
      <c r="F172" s="4">
        <f t="shared" ca="1" si="5"/>
        <v>0.52898895669542867</v>
      </c>
    </row>
    <row r="173" spans="5:6" x14ac:dyDescent="0.25">
      <c r="E173" s="4">
        <f t="shared" ca="1" si="4"/>
        <v>0.80717515151105934</v>
      </c>
      <c r="F173" s="4">
        <f t="shared" ca="1" si="5"/>
        <v>0.65788762512395038</v>
      </c>
    </row>
    <row r="174" spans="5:6" x14ac:dyDescent="0.25">
      <c r="E174" s="4">
        <f t="shared" ca="1" si="4"/>
        <v>0.52380765283992692</v>
      </c>
      <c r="F174" s="4">
        <f t="shared" ca="1" si="5"/>
        <v>0.56473673711167449</v>
      </c>
    </row>
    <row r="175" spans="5:6" x14ac:dyDescent="0.25">
      <c r="E175" s="4">
        <f t="shared" ca="1" si="4"/>
        <v>0.91927715276005617</v>
      </c>
      <c r="F175" s="4">
        <f t="shared" ca="1" si="5"/>
        <v>0.71512191037111583</v>
      </c>
    </row>
    <row r="176" spans="5:6" x14ac:dyDescent="0.25">
      <c r="E176" s="4">
        <f t="shared" ca="1" si="4"/>
        <v>0.12389634283114814</v>
      </c>
      <c r="F176" s="4">
        <f t="shared" ca="1" si="5"/>
        <v>0.42016718145370902</v>
      </c>
    </row>
    <row r="177" spans="5:6" x14ac:dyDescent="0.25">
      <c r="E177" s="4">
        <f t="shared" ca="1" si="4"/>
        <v>0.84337186063395742</v>
      </c>
      <c r="F177" s="4">
        <f t="shared" ca="1" si="5"/>
        <v>0.67342257408258854</v>
      </c>
    </row>
    <row r="178" spans="5:6" x14ac:dyDescent="0.25">
      <c r="E178" s="4">
        <f t="shared" ca="1" si="4"/>
        <v>0.93992573234683807</v>
      </c>
      <c r="F178" s="4">
        <f t="shared" ca="1" si="5"/>
        <v>0.73082620914685315</v>
      </c>
    </row>
    <row r="179" spans="5:6" x14ac:dyDescent="0.25">
      <c r="E179" s="4">
        <f t="shared" ca="1" si="4"/>
        <v>0.84381488810922556</v>
      </c>
      <c r="F179" s="4">
        <f t="shared" ca="1" si="5"/>
        <v>0.67362460497505561</v>
      </c>
    </row>
    <row r="180" spans="5:6" x14ac:dyDescent="0.25">
      <c r="E180" s="4">
        <f t="shared" ca="1" si="4"/>
        <v>0.27109083403680589</v>
      </c>
      <c r="F180" s="4">
        <f t="shared" ca="1" si="5"/>
        <v>0.48487855614939218</v>
      </c>
    </row>
    <row r="181" spans="5:6" x14ac:dyDescent="0.25">
      <c r="E181" s="4">
        <f t="shared" ca="1" si="4"/>
        <v>0.47624330134927806</v>
      </c>
      <c r="F181" s="4">
        <f t="shared" ca="1" si="5"/>
        <v>0.55057806865780301</v>
      </c>
    </row>
    <row r="182" spans="5:6" x14ac:dyDescent="0.25">
      <c r="E182" s="4">
        <f t="shared" ca="1" si="4"/>
        <v>0.19894342488209149</v>
      </c>
      <c r="F182" s="4">
        <f t="shared" ca="1" si="5"/>
        <v>0.45676853782362181</v>
      </c>
    </row>
    <row r="183" spans="5:6" x14ac:dyDescent="0.25">
      <c r="E183" s="4">
        <f t="shared" ca="1" si="4"/>
        <v>3.7070505096855166E-2</v>
      </c>
      <c r="F183" s="4">
        <f t="shared" ca="1" si="5"/>
        <v>0.34830753066075987</v>
      </c>
    </row>
    <row r="184" spans="5:6" x14ac:dyDescent="0.25">
      <c r="E184" s="4">
        <f t="shared" ca="1" si="4"/>
        <v>0.3102465931332774</v>
      </c>
      <c r="F184" s="4">
        <f t="shared" ca="1" si="5"/>
        <v>0.49855255617953481</v>
      </c>
    </row>
    <row r="185" spans="5:6" x14ac:dyDescent="0.25">
      <c r="E185" s="4">
        <f t="shared" ca="1" si="4"/>
        <v>0.82689586767202017</v>
      </c>
      <c r="F185" s="4">
        <f t="shared" ca="1" si="5"/>
        <v>0.66612847731934322</v>
      </c>
    </row>
    <row r="186" spans="5:6" x14ac:dyDescent="0.25">
      <c r="E186" s="4">
        <f t="shared" ca="1" si="4"/>
        <v>0.85168038823645287</v>
      </c>
      <c r="F186" s="4">
        <f t="shared" ca="1" si="5"/>
        <v>0.67726822254046559</v>
      </c>
    </row>
    <row r="187" spans="5:6" x14ac:dyDescent="0.25">
      <c r="E187" s="4">
        <f t="shared" ca="1" si="4"/>
        <v>0.64114198288597812</v>
      </c>
      <c r="F187" s="4">
        <f t="shared" ca="1" si="5"/>
        <v>0.60019758942854584</v>
      </c>
    </row>
    <row r="188" spans="5:6" x14ac:dyDescent="0.25">
      <c r="E188" s="4">
        <f t="shared" ca="1" si="4"/>
        <v>0.68807149724804695</v>
      </c>
      <c r="F188" s="4">
        <f t="shared" ca="1" si="5"/>
        <v>0.61513376701311862</v>
      </c>
    </row>
    <row r="189" spans="5:6" x14ac:dyDescent="0.25">
      <c r="E189" s="4">
        <f t="shared" ca="1" si="4"/>
        <v>0.99913302749765576</v>
      </c>
      <c r="F189" s="4">
        <f t="shared" ca="1" si="5"/>
        <v>0.86475315604002712</v>
      </c>
    </row>
    <row r="190" spans="5:6" x14ac:dyDescent="0.25">
      <c r="E190" s="4">
        <f t="shared" ca="1" si="4"/>
        <v>0.17658583853335785</v>
      </c>
      <c r="F190" s="4">
        <f t="shared" ca="1" si="5"/>
        <v>0.44692046825957649</v>
      </c>
    </row>
    <row r="191" spans="5:6" x14ac:dyDescent="0.25">
      <c r="E191" s="4">
        <f t="shared" ca="1" si="4"/>
        <v>0.4739901776583747</v>
      </c>
      <c r="F191" s="4">
        <f t="shared" ca="1" si="5"/>
        <v>0.5499049759859006</v>
      </c>
    </row>
    <row r="192" spans="5:6" x14ac:dyDescent="0.25">
      <c r="E192" s="4">
        <f t="shared" ca="1" si="4"/>
        <v>0.17649727097913059</v>
      </c>
      <c r="F192" s="4">
        <f t="shared" ca="1" si="5"/>
        <v>0.4468800218375702</v>
      </c>
    </row>
    <row r="193" spans="5:6" x14ac:dyDescent="0.25">
      <c r="E193" s="4">
        <f t="shared" ca="1" si="4"/>
        <v>0.84080205815180831</v>
      </c>
      <c r="F193" s="4">
        <f t="shared" ca="1" si="5"/>
        <v>0.67225711466506199</v>
      </c>
    </row>
    <row r="194" spans="5:6" x14ac:dyDescent="0.25">
      <c r="E194" s="4">
        <f t="shared" ca="1" si="4"/>
        <v>0.52607071111423331</v>
      </c>
      <c r="F194" s="4">
        <f t="shared" ca="1" si="5"/>
        <v>0.5654096606905612</v>
      </c>
    </row>
    <row r="195" spans="5:6" x14ac:dyDescent="0.25">
      <c r="E195" s="4">
        <f t="shared" ca="1" si="4"/>
        <v>0.92176843880384052</v>
      </c>
      <c r="F195" s="4">
        <f t="shared" ca="1" si="5"/>
        <v>0.71685992391778086</v>
      </c>
    </row>
    <row r="196" spans="5:6" x14ac:dyDescent="0.25">
      <c r="E196" s="4">
        <f t="shared" ref="E196:E259" ca="1" si="6">RAND()</f>
        <v>2.3561960628804335E-2</v>
      </c>
      <c r="F196" s="4">
        <f t="shared" ref="F196:F259" ca="1" si="7">_xlfn.BETA.INV(E196,$C$3,$C$4)</f>
        <v>0.32652275010792248</v>
      </c>
    </row>
    <row r="197" spans="5:6" x14ac:dyDescent="0.25">
      <c r="E197" s="4">
        <f t="shared" ca="1" si="6"/>
        <v>0.28544584939992257</v>
      </c>
      <c r="F197" s="4">
        <f t="shared" ca="1" si="7"/>
        <v>0.4899913162401785</v>
      </c>
    </row>
    <row r="198" spans="5:6" x14ac:dyDescent="0.25">
      <c r="E198" s="4">
        <f t="shared" ca="1" si="6"/>
        <v>0.87291789017192412</v>
      </c>
      <c r="F198" s="4">
        <f t="shared" ca="1" si="7"/>
        <v>0.68771762695995742</v>
      </c>
    </row>
    <row r="199" spans="5:6" x14ac:dyDescent="0.25">
      <c r="E199" s="4">
        <f t="shared" ca="1" si="6"/>
        <v>0.44820402029870621</v>
      </c>
      <c r="F199" s="4">
        <f t="shared" ca="1" si="7"/>
        <v>0.54217037801779078</v>
      </c>
    </row>
    <row r="200" spans="5:6" x14ac:dyDescent="0.25">
      <c r="E200" s="4">
        <f t="shared" ca="1" si="6"/>
        <v>0.11316591362170847</v>
      </c>
      <c r="F200" s="4">
        <f t="shared" ca="1" si="7"/>
        <v>0.41384602811752358</v>
      </c>
    </row>
    <row r="201" spans="5:6" x14ac:dyDescent="0.25">
      <c r="E201" s="4">
        <f t="shared" ca="1" si="6"/>
        <v>0.96393157934138807</v>
      </c>
      <c r="F201" s="4">
        <f t="shared" ca="1" si="7"/>
        <v>0.75486366838692032</v>
      </c>
    </row>
    <row r="202" spans="5:6" x14ac:dyDescent="0.25">
      <c r="E202" s="4">
        <f t="shared" ca="1" si="6"/>
        <v>0.37183641150075974</v>
      </c>
      <c r="F202" s="4">
        <f t="shared" ca="1" si="7"/>
        <v>0.51866959085155406</v>
      </c>
    </row>
    <row r="203" spans="5:6" x14ac:dyDescent="0.25">
      <c r="E203" s="4">
        <f t="shared" ca="1" si="6"/>
        <v>0.52101449272352329</v>
      </c>
      <c r="F203" s="4">
        <f t="shared" ca="1" si="7"/>
        <v>0.56390627575661045</v>
      </c>
    </row>
    <row r="204" spans="5:6" x14ac:dyDescent="0.25">
      <c r="E204" s="4">
        <f t="shared" ca="1" si="6"/>
        <v>0.31615674172077013</v>
      </c>
      <c r="F204" s="4">
        <f t="shared" ca="1" si="7"/>
        <v>0.50054777751035628</v>
      </c>
    </row>
    <row r="205" spans="5:6" x14ac:dyDescent="0.25">
      <c r="E205" s="4">
        <f t="shared" ca="1" si="6"/>
        <v>0.8278778843375445</v>
      </c>
      <c r="F205" s="4">
        <f t="shared" ca="1" si="7"/>
        <v>0.66655197667992516</v>
      </c>
    </row>
    <row r="206" spans="5:6" x14ac:dyDescent="0.25">
      <c r="E206" s="4">
        <f t="shared" ca="1" si="6"/>
        <v>7.4000332426135018E-2</v>
      </c>
      <c r="F206" s="4">
        <f t="shared" ca="1" si="7"/>
        <v>0.38648784996049257</v>
      </c>
    </row>
    <row r="207" spans="5:6" x14ac:dyDescent="0.25">
      <c r="E207" s="4">
        <f t="shared" ca="1" si="6"/>
        <v>0.78860025003812884</v>
      </c>
      <c r="F207" s="4">
        <f t="shared" ca="1" si="7"/>
        <v>0.65052659513454192</v>
      </c>
    </row>
    <row r="208" spans="5:6" x14ac:dyDescent="0.25">
      <c r="E208" s="4">
        <f t="shared" ca="1" si="6"/>
        <v>0.51307700707523207</v>
      </c>
      <c r="F208" s="4">
        <f t="shared" ca="1" si="7"/>
        <v>0.56154652496155055</v>
      </c>
    </row>
    <row r="209" spans="5:6" x14ac:dyDescent="0.25">
      <c r="E209" s="4">
        <f t="shared" ca="1" si="6"/>
        <v>0.56348788085103463</v>
      </c>
      <c r="F209" s="4">
        <f t="shared" ca="1" si="7"/>
        <v>0.57656322705798901</v>
      </c>
    </row>
    <row r="210" spans="5:6" x14ac:dyDescent="0.25">
      <c r="E210" s="4">
        <f t="shared" ca="1" si="6"/>
        <v>0.48722039307023934</v>
      </c>
      <c r="F210" s="4">
        <f t="shared" ca="1" si="7"/>
        <v>0.5538527124517747</v>
      </c>
    </row>
    <row r="211" spans="5:6" x14ac:dyDescent="0.25">
      <c r="E211" s="4">
        <f t="shared" ca="1" si="6"/>
        <v>0.9598054146722903</v>
      </c>
      <c r="F211" s="4">
        <f t="shared" ca="1" si="7"/>
        <v>0.75004736065774513</v>
      </c>
    </row>
    <row r="212" spans="5:6" x14ac:dyDescent="0.25">
      <c r="E212" s="4">
        <f t="shared" ca="1" si="6"/>
        <v>0.33577662900435135</v>
      </c>
      <c r="F212" s="4">
        <f t="shared" ca="1" si="7"/>
        <v>0.50706301430299494</v>
      </c>
    </row>
    <row r="213" spans="5:6" x14ac:dyDescent="0.25">
      <c r="E213" s="4">
        <f t="shared" ca="1" si="6"/>
        <v>1.4855700411401385E-2</v>
      </c>
      <c r="F213" s="4">
        <f t="shared" ca="1" si="7"/>
        <v>0.30643436570190596</v>
      </c>
    </row>
    <row r="214" spans="5:6" x14ac:dyDescent="0.25">
      <c r="E214" s="4">
        <f t="shared" ca="1" si="6"/>
        <v>0.12782388555744018</v>
      </c>
      <c r="F214" s="4">
        <f t="shared" ca="1" si="7"/>
        <v>0.42238964206537633</v>
      </c>
    </row>
    <row r="215" spans="5:6" x14ac:dyDescent="0.25">
      <c r="E215" s="4">
        <f t="shared" ca="1" si="6"/>
        <v>0.17990348558400027</v>
      </c>
      <c r="F215" s="4">
        <f t="shared" ca="1" si="7"/>
        <v>0.4484268380996293</v>
      </c>
    </row>
    <row r="216" spans="5:6" x14ac:dyDescent="0.25">
      <c r="E216" s="4">
        <f t="shared" ca="1" si="6"/>
        <v>0.68092689745323376</v>
      </c>
      <c r="F216" s="4">
        <f t="shared" ca="1" si="7"/>
        <v>0.61281400840940692</v>
      </c>
    </row>
    <row r="217" spans="5:6" x14ac:dyDescent="0.25">
      <c r="E217" s="4">
        <f t="shared" ca="1" si="6"/>
        <v>0.60075278778638064</v>
      </c>
      <c r="F217" s="4">
        <f t="shared" ca="1" si="7"/>
        <v>0.58778677775882993</v>
      </c>
    </row>
    <row r="218" spans="5:6" x14ac:dyDescent="0.25">
      <c r="E218" s="4">
        <f t="shared" ca="1" si="6"/>
        <v>0.68575302574948749</v>
      </c>
      <c r="F218" s="4">
        <f t="shared" ca="1" si="7"/>
        <v>0.61437893243694086</v>
      </c>
    </row>
    <row r="219" spans="5:6" x14ac:dyDescent="0.25">
      <c r="E219" s="4">
        <f t="shared" ca="1" si="6"/>
        <v>0.93044803074531313</v>
      </c>
      <c r="F219" s="4">
        <f t="shared" ca="1" si="7"/>
        <v>0.72322372141143343</v>
      </c>
    </row>
    <row r="220" spans="5:6" x14ac:dyDescent="0.25">
      <c r="E220" s="4">
        <f t="shared" ca="1" si="6"/>
        <v>0.59984745572403886</v>
      </c>
      <c r="F220" s="4">
        <f t="shared" ca="1" si="7"/>
        <v>0.5875119871151594</v>
      </c>
    </row>
    <row r="221" spans="5:6" x14ac:dyDescent="0.25">
      <c r="E221" s="4">
        <f t="shared" ca="1" si="6"/>
        <v>0.29354665547800307</v>
      </c>
      <c r="F221" s="4">
        <f t="shared" ca="1" si="7"/>
        <v>0.49282332303799753</v>
      </c>
    </row>
    <row r="222" spans="5:6" x14ac:dyDescent="0.25">
      <c r="E222" s="4">
        <f t="shared" ca="1" si="6"/>
        <v>0.47773112949349827</v>
      </c>
      <c r="F222" s="4">
        <f t="shared" ca="1" si="7"/>
        <v>0.55102234620563684</v>
      </c>
    </row>
    <row r="223" spans="5:6" x14ac:dyDescent="0.25">
      <c r="E223" s="4">
        <f t="shared" ca="1" si="6"/>
        <v>0.1199296507587102</v>
      </c>
      <c r="F223" s="4">
        <f t="shared" ca="1" si="7"/>
        <v>0.41787469359239243</v>
      </c>
    </row>
    <row r="224" spans="5:6" x14ac:dyDescent="0.25">
      <c r="E224" s="4">
        <f t="shared" ca="1" si="6"/>
        <v>0.44577955339102837</v>
      </c>
      <c r="F224" s="4">
        <f t="shared" ca="1" si="7"/>
        <v>0.54143957146316946</v>
      </c>
    </row>
    <row r="225" spans="5:6" x14ac:dyDescent="0.25">
      <c r="E225" s="4">
        <f t="shared" ca="1" si="6"/>
        <v>0.32439797830953299</v>
      </c>
      <c r="F225" s="4">
        <f t="shared" ca="1" si="7"/>
        <v>0.50330397308887143</v>
      </c>
    </row>
    <row r="226" spans="5:6" x14ac:dyDescent="0.25">
      <c r="E226" s="4">
        <f t="shared" ca="1" si="6"/>
        <v>0.42829519875801458</v>
      </c>
      <c r="F226" s="4">
        <f t="shared" ca="1" si="7"/>
        <v>0.5361461405897886</v>
      </c>
    </row>
    <row r="227" spans="5:6" x14ac:dyDescent="0.25">
      <c r="E227" s="4">
        <f t="shared" ca="1" si="6"/>
        <v>0.34583744795640348</v>
      </c>
      <c r="F227" s="4">
        <f t="shared" ca="1" si="7"/>
        <v>0.51034532197196492</v>
      </c>
    </row>
    <row r="228" spans="5:6" x14ac:dyDescent="0.25">
      <c r="E228" s="4">
        <f t="shared" ca="1" si="6"/>
        <v>0.26891149222134003</v>
      </c>
      <c r="F228" s="4">
        <f t="shared" ca="1" si="7"/>
        <v>0.48409107696229903</v>
      </c>
    </row>
    <row r="229" spans="5:6" x14ac:dyDescent="0.25">
      <c r="E229" s="4">
        <f t="shared" ca="1" si="6"/>
        <v>0.81874346310049684</v>
      </c>
      <c r="F229" s="4">
        <f t="shared" ca="1" si="7"/>
        <v>0.66266284062385616</v>
      </c>
    </row>
    <row r="230" spans="5:6" x14ac:dyDescent="0.25">
      <c r="E230" s="4">
        <f t="shared" ca="1" si="6"/>
        <v>0.23312816005160286</v>
      </c>
      <c r="F230" s="4">
        <f t="shared" ca="1" si="7"/>
        <v>0.47066832567930394</v>
      </c>
    </row>
    <row r="231" spans="5:6" x14ac:dyDescent="0.25">
      <c r="E231" s="4">
        <f t="shared" ca="1" si="6"/>
        <v>0.66868388384006472</v>
      </c>
      <c r="F231" s="4">
        <f t="shared" ca="1" si="7"/>
        <v>0.6088803586447965</v>
      </c>
    </row>
    <row r="232" spans="5:6" x14ac:dyDescent="0.25">
      <c r="E232" s="4">
        <f t="shared" ca="1" si="6"/>
        <v>0.25017098059788212</v>
      </c>
      <c r="F232" s="4">
        <f t="shared" ca="1" si="7"/>
        <v>0.47718413941443499</v>
      </c>
    </row>
    <row r="233" spans="5:6" x14ac:dyDescent="0.25">
      <c r="E233" s="4">
        <f t="shared" ca="1" si="6"/>
        <v>0.34004309950056588</v>
      </c>
      <c r="F233" s="4">
        <f t="shared" ca="1" si="7"/>
        <v>0.50845947604347519</v>
      </c>
    </row>
    <row r="234" spans="5:6" x14ac:dyDescent="0.25">
      <c r="E234" s="4">
        <f t="shared" ca="1" si="6"/>
        <v>0.69108133191564913</v>
      </c>
      <c r="F234" s="4">
        <f t="shared" ca="1" si="7"/>
        <v>0.61611672948444318</v>
      </c>
    </row>
    <row r="235" spans="5:6" x14ac:dyDescent="0.25">
      <c r="E235" s="4">
        <f t="shared" ca="1" si="6"/>
        <v>2.2664838488569261E-2</v>
      </c>
      <c r="F235" s="4">
        <f t="shared" ca="1" si="7"/>
        <v>0.32475636059054563</v>
      </c>
    </row>
    <row r="236" spans="5:6" x14ac:dyDescent="0.25">
      <c r="E236" s="4">
        <f t="shared" ca="1" si="6"/>
        <v>0.20209864637111274</v>
      </c>
      <c r="F236" s="4">
        <f t="shared" ca="1" si="7"/>
        <v>0.45810520454494152</v>
      </c>
    </row>
    <row r="237" spans="5:6" x14ac:dyDescent="0.25">
      <c r="E237" s="4">
        <f t="shared" ca="1" si="6"/>
        <v>1.4162021519969592E-2</v>
      </c>
      <c r="F237" s="4">
        <f t="shared" ca="1" si="7"/>
        <v>0.30445779647782978</v>
      </c>
    </row>
    <row r="238" spans="5:6" x14ac:dyDescent="0.25">
      <c r="E238" s="4">
        <f t="shared" ca="1" si="6"/>
        <v>0.66537531709186226</v>
      </c>
      <c r="F238" s="4">
        <f t="shared" ca="1" si="7"/>
        <v>0.60782572478199381</v>
      </c>
    </row>
    <row r="239" spans="5:6" x14ac:dyDescent="0.25">
      <c r="E239" s="4">
        <f t="shared" ca="1" si="6"/>
        <v>0.70366149528456112</v>
      </c>
      <c r="F239" s="4">
        <f t="shared" ca="1" si="7"/>
        <v>0.6202643709534833</v>
      </c>
    </row>
    <row r="240" spans="5:6" x14ac:dyDescent="0.25">
      <c r="E240" s="4">
        <f t="shared" ca="1" si="6"/>
        <v>0.22740371496230716</v>
      </c>
      <c r="F240" s="4">
        <f t="shared" ca="1" si="7"/>
        <v>0.46842328463106264</v>
      </c>
    </row>
    <row r="241" spans="5:6" x14ac:dyDescent="0.25">
      <c r="E241" s="4">
        <f t="shared" ca="1" si="6"/>
        <v>0.75121921112911183</v>
      </c>
      <c r="F241" s="4">
        <f t="shared" ca="1" si="7"/>
        <v>0.63663421376647877</v>
      </c>
    </row>
    <row r="242" spans="5:6" x14ac:dyDescent="0.25">
      <c r="E242" s="4">
        <f t="shared" ca="1" si="6"/>
        <v>0.1725841860398768</v>
      </c>
      <c r="F242" s="4">
        <f t="shared" ca="1" si="7"/>
        <v>0.44508062325253744</v>
      </c>
    </row>
    <row r="243" spans="5:6" x14ac:dyDescent="0.25">
      <c r="E243" s="4">
        <f t="shared" ca="1" si="6"/>
        <v>0.51969924038507365</v>
      </c>
      <c r="F243" s="4">
        <f t="shared" ca="1" si="7"/>
        <v>0.56351524953712095</v>
      </c>
    </row>
    <row r="244" spans="5:6" x14ac:dyDescent="0.25">
      <c r="E244" s="4">
        <f t="shared" ca="1" si="6"/>
        <v>0.90172428633278778</v>
      </c>
      <c r="F244" s="4">
        <f t="shared" ca="1" si="7"/>
        <v>0.70378291384073077</v>
      </c>
    </row>
    <row r="245" spans="5:6" x14ac:dyDescent="0.25">
      <c r="E245" s="4">
        <f t="shared" ca="1" si="6"/>
        <v>4.0464777805812147E-2</v>
      </c>
      <c r="F245" s="4">
        <f t="shared" ca="1" si="7"/>
        <v>0.35278745084526625</v>
      </c>
    </row>
    <row r="246" spans="5:6" x14ac:dyDescent="0.25">
      <c r="E246" s="4">
        <f t="shared" ca="1" si="6"/>
        <v>0.34698246990404769</v>
      </c>
      <c r="F246" s="4">
        <f t="shared" ca="1" si="7"/>
        <v>0.51071656958723188</v>
      </c>
    </row>
    <row r="247" spans="5:6" x14ac:dyDescent="0.25">
      <c r="E247" s="4">
        <f t="shared" ca="1" si="6"/>
        <v>0.47259448197555676</v>
      </c>
      <c r="F247" s="4">
        <f t="shared" ca="1" si="7"/>
        <v>0.54948784541667473</v>
      </c>
    </row>
    <row r="248" spans="5:6" x14ac:dyDescent="0.25">
      <c r="E248" s="4">
        <f t="shared" ca="1" si="6"/>
        <v>3.733861703329977E-2</v>
      </c>
      <c r="F248" s="4">
        <f t="shared" ca="1" si="7"/>
        <v>0.34867252003499888</v>
      </c>
    </row>
    <row r="249" spans="5:6" x14ac:dyDescent="0.25">
      <c r="E249" s="4">
        <f t="shared" ca="1" si="6"/>
        <v>0.63334053735315843</v>
      </c>
      <c r="F249" s="4">
        <f t="shared" ca="1" si="7"/>
        <v>0.59777410714276513</v>
      </c>
    </row>
    <row r="250" spans="5:6" x14ac:dyDescent="0.25">
      <c r="E250" s="4">
        <f t="shared" ca="1" si="6"/>
        <v>0.64803148652533515</v>
      </c>
      <c r="F250" s="4">
        <f t="shared" ca="1" si="7"/>
        <v>0.60235009514927773</v>
      </c>
    </row>
    <row r="251" spans="5:6" x14ac:dyDescent="0.25">
      <c r="E251" s="4">
        <f t="shared" ca="1" si="6"/>
        <v>0.28643028112709978</v>
      </c>
      <c r="F251" s="4">
        <f t="shared" ca="1" si="7"/>
        <v>0.49033743393698187</v>
      </c>
    </row>
    <row r="252" spans="5:6" x14ac:dyDescent="0.25">
      <c r="E252" s="4">
        <f t="shared" ca="1" si="6"/>
        <v>0.1501975311341639</v>
      </c>
      <c r="F252" s="4">
        <f t="shared" ca="1" si="7"/>
        <v>0.43426980340798443</v>
      </c>
    </row>
    <row r="253" spans="5:6" x14ac:dyDescent="0.25">
      <c r="E253" s="4">
        <f t="shared" ca="1" si="6"/>
        <v>0.59319653342950851</v>
      </c>
      <c r="F253" s="4">
        <f t="shared" ca="1" si="7"/>
        <v>0.58549699191366</v>
      </c>
    </row>
    <row r="254" spans="5:6" x14ac:dyDescent="0.25">
      <c r="E254" s="4">
        <f t="shared" ca="1" si="6"/>
        <v>0.69969570060065445</v>
      </c>
      <c r="F254" s="4">
        <f t="shared" ca="1" si="7"/>
        <v>0.61894980388507248</v>
      </c>
    </row>
    <row r="255" spans="5:6" x14ac:dyDescent="0.25">
      <c r="E255" s="4">
        <f t="shared" ca="1" si="6"/>
        <v>0.83453278770520301</v>
      </c>
      <c r="F255" s="4">
        <f t="shared" ca="1" si="7"/>
        <v>0.66945822592050441</v>
      </c>
    </row>
    <row r="256" spans="5:6" x14ac:dyDescent="0.25">
      <c r="E256" s="4">
        <f t="shared" ca="1" si="6"/>
        <v>0.61056337032202923</v>
      </c>
      <c r="F256" s="4">
        <f t="shared" ca="1" si="7"/>
        <v>0.59077294304107297</v>
      </c>
    </row>
    <row r="257" spans="5:6" x14ac:dyDescent="0.25">
      <c r="E257" s="4">
        <f t="shared" ca="1" si="6"/>
        <v>0.80366210918427894</v>
      </c>
      <c r="F257" s="4">
        <f t="shared" ca="1" si="7"/>
        <v>0.65646797540812818</v>
      </c>
    </row>
    <row r="258" spans="5:6" x14ac:dyDescent="0.25">
      <c r="E258" s="4">
        <f t="shared" ca="1" si="6"/>
        <v>0.27617433743773345</v>
      </c>
      <c r="F258" s="4">
        <f t="shared" ca="1" si="7"/>
        <v>0.48670357592132857</v>
      </c>
    </row>
    <row r="259" spans="5:6" x14ac:dyDescent="0.25">
      <c r="E259" s="4">
        <f t="shared" ca="1" si="6"/>
        <v>0.16248072334022623</v>
      </c>
      <c r="F259" s="4">
        <f t="shared" ca="1" si="7"/>
        <v>0.44031637159070353</v>
      </c>
    </row>
    <row r="260" spans="5:6" x14ac:dyDescent="0.25">
      <c r="E260" s="4">
        <f t="shared" ref="E260:E323" ca="1" si="8">RAND()</f>
        <v>0.43085222491042197</v>
      </c>
      <c r="F260" s="4">
        <f t="shared" ref="F260:F323" ca="1" si="9">_xlfn.BETA.INV(E260,$C$3,$C$4)</f>
        <v>0.5369230315594008</v>
      </c>
    </row>
    <row r="261" spans="5:6" x14ac:dyDescent="0.25">
      <c r="E261" s="4">
        <f t="shared" ca="1" si="8"/>
        <v>0.88652465777111678</v>
      </c>
      <c r="F261" s="4">
        <f t="shared" ca="1" si="9"/>
        <v>0.694984330961816</v>
      </c>
    </row>
    <row r="262" spans="5:6" x14ac:dyDescent="0.25">
      <c r="E262" s="4">
        <f t="shared" ca="1" si="8"/>
        <v>8.8088949266441841E-2</v>
      </c>
      <c r="F262" s="4">
        <f t="shared" ca="1" si="9"/>
        <v>0.39729052993798541</v>
      </c>
    </row>
    <row r="263" spans="5:6" x14ac:dyDescent="0.25">
      <c r="E263" s="4">
        <f t="shared" ca="1" si="8"/>
        <v>0.85488110580469878</v>
      </c>
      <c r="F263" s="4">
        <f t="shared" ca="1" si="9"/>
        <v>0.67878321075209969</v>
      </c>
    </row>
    <row r="264" spans="5:6" x14ac:dyDescent="0.25">
      <c r="E264" s="4">
        <f t="shared" ca="1" si="8"/>
        <v>0.61174739516288767</v>
      </c>
      <c r="F264" s="4">
        <f t="shared" ca="1" si="9"/>
        <v>0.59113443415379341</v>
      </c>
    </row>
    <row r="265" spans="5:6" x14ac:dyDescent="0.25">
      <c r="E265" s="4">
        <f t="shared" ca="1" si="8"/>
        <v>0.72340033010356353</v>
      </c>
      <c r="F265" s="4">
        <f t="shared" ca="1" si="9"/>
        <v>0.62691355743839561</v>
      </c>
    </row>
    <row r="266" spans="5:6" x14ac:dyDescent="0.25">
      <c r="E266" s="4">
        <f t="shared" ca="1" si="8"/>
        <v>0.49465730976172739</v>
      </c>
      <c r="F266" s="4">
        <f t="shared" ca="1" si="9"/>
        <v>0.55606771981325309</v>
      </c>
    </row>
    <row r="267" spans="5:6" x14ac:dyDescent="0.25">
      <c r="E267" s="4">
        <f t="shared" ca="1" si="8"/>
        <v>0.75982364667241764</v>
      </c>
      <c r="F267" s="4">
        <f t="shared" ca="1" si="9"/>
        <v>0.63973829712342856</v>
      </c>
    </row>
    <row r="268" spans="5:6" x14ac:dyDescent="0.25">
      <c r="E268" s="4">
        <f t="shared" ca="1" si="8"/>
        <v>0.87835073865333635</v>
      </c>
      <c r="F268" s="4">
        <f t="shared" ca="1" si="9"/>
        <v>0.69055831517230404</v>
      </c>
    </row>
    <row r="269" spans="5:6" x14ac:dyDescent="0.25">
      <c r="E269" s="4">
        <f t="shared" ca="1" si="8"/>
        <v>0.54279723537398605</v>
      </c>
      <c r="F269" s="4">
        <f t="shared" ca="1" si="9"/>
        <v>0.57038729639355945</v>
      </c>
    </row>
    <row r="270" spans="5:6" x14ac:dyDescent="0.25">
      <c r="E270" s="4">
        <f t="shared" ca="1" si="8"/>
        <v>0.31488084752310863</v>
      </c>
      <c r="F270" s="4">
        <f t="shared" ca="1" si="9"/>
        <v>0.5001183966141014</v>
      </c>
    </row>
    <row r="271" spans="5:6" x14ac:dyDescent="0.25">
      <c r="E271" s="4">
        <f t="shared" ca="1" si="8"/>
        <v>1.103920067498132E-2</v>
      </c>
      <c r="F271" s="4">
        <f t="shared" ca="1" si="9"/>
        <v>0.29445547723281351</v>
      </c>
    </row>
    <row r="272" spans="5:6" x14ac:dyDescent="0.25">
      <c r="E272" s="4">
        <f t="shared" ca="1" si="8"/>
        <v>0.71377243038395566</v>
      </c>
      <c r="F272" s="4">
        <f t="shared" ca="1" si="9"/>
        <v>0.62364731071424417</v>
      </c>
    </row>
    <row r="273" spans="5:6" x14ac:dyDescent="0.25">
      <c r="E273" s="4">
        <f t="shared" ca="1" si="8"/>
        <v>0.62340064028137243</v>
      </c>
      <c r="F273" s="4">
        <f t="shared" ca="1" si="9"/>
        <v>0.59470604065500232</v>
      </c>
    </row>
    <row r="274" spans="5:6" x14ac:dyDescent="0.25">
      <c r="E274" s="4">
        <f t="shared" ca="1" si="8"/>
        <v>0.90935282360934777</v>
      </c>
      <c r="F274" s="4">
        <f t="shared" ca="1" si="9"/>
        <v>0.70853233679972982</v>
      </c>
    </row>
    <row r="275" spans="5:6" x14ac:dyDescent="0.25">
      <c r="E275" s="4">
        <f t="shared" ca="1" si="8"/>
        <v>0.55056279177901324</v>
      </c>
      <c r="F275" s="4">
        <f t="shared" ca="1" si="9"/>
        <v>0.57270209660872284</v>
      </c>
    </row>
    <row r="276" spans="5:6" x14ac:dyDescent="0.25">
      <c r="E276" s="4">
        <f t="shared" ca="1" si="8"/>
        <v>0.74344943201641889</v>
      </c>
      <c r="F276" s="4">
        <f t="shared" ca="1" si="9"/>
        <v>0.63387313100350862</v>
      </c>
    </row>
    <row r="277" spans="5:6" x14ac:dyDescent="0.25">
      <c r="E277" s="4">
        <f t="shared" ca="1" si="8"/>
        <v>9.6689182928456852E-2</v>
      </c>
      <c r="F277" s="4">
        <f t="shared" ca="1" si="9"/>
        <v>0.40329712972935355</v>
      </c>
    </row>
    <row r="278" spans="5:6" x14ac:dyDescent="0.25">
      <c r="E278" s="4">
        <f t="shared" ca="1" si="8"/>
        <v>0.96169441298317415</v>
      </c>
      <c r="F278" s="4">
        <f t="shared" ca="1" si="9"/>
        <v>0.75220548588067271</v>
      </c>
    </row>
    <row r="279" spans="5:6" x14ac:dyDescent="0.25">
      <c r="E279" s="4">
        <f t="shared" ca="1" si="8"/>
        <v>0.2687354352920277</v>
      </c>
      <c r="F279" s="4">
        <f t="shared" ca="1" si="9"/>
        <v>0.48402732511697888</v>
      </c>
    </row>
    <row r="280" spans="5:6" x14ac:dyDescent="0.25">
      <c r="E280" s="4">
        <f t="shared" ca="1" si="8"/>
        <v>0.36687988098331814</v>
      </c>
      <c r="F280" s="4">
        <f t="shared" ca="1" si="9"/>
        <v>0.5170986787205849</v>
      </c>
    </row>
    <row r="281" spans="5:6" x14ac:dyDescent="0.25">
      <c r="E281" s="4">
        <f t="shared" ca="1" si="8"/>
        <v>8.9212796999060817E-3</v>
      </c>
      <c r="F281" s="4">
        <f t="shared" ca="1" si="9"/>
        <v>0.28627261343673038</v>
      </c>
    </row>
    <row r="282" spans="5:6" x14ac:dyDescent="0.25">
      <c r="E282" s="4">
        <f t="shared" ca="1" si="8"/>
        <v>0.45809067820917615</v>
      </c>
      <c r="F282" s="4">
        <f t="shared" ca="1" si="9"/>
        <v>0.54514354965815681</v>
      </c>
    </row>
    <row r="283" spans="5:6" x14ac:dyDescent="0.25">
      <c r="E283" s="4">
        <f t="shared" ca="1" si="8"/>
        <v>0.42886925774801554</v>
      </c>
      <c r="F283" s="4">
        <f t="shared" ca="1" si="9"/>
        <v>0.53632064266289869</v>
      </c>
    </row>
    <row r="284" spans="5:6" x14ac:dyDescent="0.25">
      <c r="E284" s="4">
        <f t="shared" ca="1" si="8"/>
        <v>0.84431108762169593</v>
      </c>
      <c r="F284" s="4">
        <f t="shared" ca="1" si="9"/>
        <v>0.67385127617894736</v>
      </c>
    </row>
    <row r="285" spans="5:6" x14ac:dyDescent="0.25">
      <c r="E285" s="4">
        <f t="shared" ca="1" si="8"/>
        <v>0.55656184970358802</v>
      </c>
      <c r="F285" s="4">
        <f t="shared" ca="1" si="9"/>
        <v>0.57449273721737182</v>
      </c>
    </row>
    <row r="286" spans="5:6" x14ac:dyDescent="0.25">
      <c r="E286" s="4">
        <f t="shared" ca="1" si="8"/>
        <v>0.21647194159957872</v>
      </c>
      <c r="F286" s="4">
        <f t="shared" ca="1" si="9"/>
        <v>0.46404878924037685</v>
      </c>
    </row>
    <row r="287" spans="5:6" x14ac:dyDescent="0.25">
      <c r="E287" s="4">
        <f t="shared" ca="1" si="8"/>
        <v>0.85413393403677029</v>
      </c>
      <c r="F287" s="4">
        <f t="shared" ca="1" si="9"/>
        <v>0.67842780854774531</v>
      </c>
    </row>
    <row r="288" spans="5:6" x14ac:dyDescent="0.25">
      <c r="E288" s="4">
        <f t="shared" ca="1" si="8"/>
        <v>0.5722975562626248</v>
      </c>
      <c r="F288" s="4">
        <f t="shared" ca="1" si="9"/>
        <v>0.57920261957092634</v>
      </c>
    </row>
    <row r="289" spans="5:6" x14ac:dyDescent="0.25">
      <c r="E289" s="4">
        <f t="shared" ca="1" si="8"/>
        <v>0.85713613777525199</v>
      </c>
      <c r="F289" s="4">
        <f t="shared" ca="1" si="9"/>
        <v>0.67986244534407514</v>
      </c>
    </row>
    <row r="290" spans="5:6" x14ac:dyDescent="0.25">
      <c r="E290" s="4">
        <f t="shared" ca="1" si="8"/>
        <v>6.5474896130225391E-3</v>
      </c>
      <c r="F290" s="4">
        <f t="shared" ca="1" si="9"/>
        <v>0.27494796871753335</v>
      </c>
    </row>
    <row r="291" spans="5:6" x14ac:dyDescent="0.25">
      <c r="E291" s="4">
        <f t="shared" ca="1" si="8"/>
        <v>0.52999745433600087</v>
      </c>
      <c r="F291" s="4">
        <f t="shared" ca="1" si="9"/>
        <v>0.56657749853253536</v>
      </c>
    </row>
    <row r="292" spans="5:6" x14ac:dyDescent="0.25">
      <c r="E292" s="4">
        <f t="shared" ca="1" si="8"/>
        <v>0.54749608593052967</v>
      </c>
      <c r="F292" s="4">
        <f t="shared" ca="1" si="9"/>
        <v>0.57178757410702663</v>
      </c>
    </row>
    <row r="293" spans="5:6" x14ac:dyDescent="0.25">
      <c r="E293" s="4">
        <f t="shared" ca="1" si="8"/>
        <v>0.46800701194993133</v>
      </c>
      <c r="F293" s="4">
        <f t="shared" ca="1" si="9"/>
        <v>0.54811573453898332</v>
      </c>
    </row>
    <row r="294" spans="5:6" x14ac:dyDescent="0.25">
      <c r="E294" s="4">
        <f t="shared" ca="1" si="8"/>
        <v>0.95173850949923988</v>
      </c>
      <c r="F294" s="4">
        <f t="shared" ca="1" si="9"/>
        <v>0.74157640228353183</v>
      </c>
    </row>
    <row r="295" spans="5:6" x14ac:dyDescent="0.25">
      <c r="E295" s="4">
        <f t="shared" ca="1" si="8"/>
        <v>0.38943562311843483</v>
      </c>
      <c r="F295" s="4">
        <f t="shared" ca="1" si="9"/>
        <v>0.52419373837726135</v>
      </c>
    </row>
    <row r="296" spans="5:6" x14ac:dyDescent="0.25">
      <c r="E296" s="4">
        <f t="shared" ca="1" si="8"/>
        <v>0.70255816724402698</v>
      </c>
      <c r="F296" s="4">
        <f t="shared" ca="1" si="9"/>
        <v>0.61989796946952347</v>
      </c>
    </row>
    <row r="297" spans="5:6" x14ac:dyDescent="0.25">
      <c r="E297" s="4">
        <f t="shared" ca="1" si="8"/>
        <v>0.59996918011488243</v>
      </c>
      <c r="F297" s="4">
        <f t="shared" ca="1" si="9"/>
        <v>0.58754892618901366</v>
      </c>
    </row>
    <row r="298" spans="5:6" x14ac:dyDescent="0.25">
      <c r="E298" s="4">
        <f t="shared" ca="1" si="8"/>
        <v>0.94410055944982718</v>
      </c>
      <c r="F298" s="4">
        <f t="shared" ca="1" si="9"/>
        <v>0.73444042436791201</v>
      </c>
    </row>
    <row r="299" spans="5:6" x14ac:dyDescent="0.25">
      <c r="E299" s="4">
        <f t="shared" ca="1" si="8"/>
        <v>0.26094416590547576</v>
      </c>
      <c r="F299" s="4">
        <f t="shared" ca="1" si="9"/>
        <v>0.48118512769019878</v>
      </c>
    </row>
    <row r="300" spans="5:6" x14ac:dyDescent="0.25">
      <c r="E300" s="4">
        <f t="shared" ca="1" si="8"/>
        <v>0.24225615093914832</v>
      </c>
      <c r="F300" s="4">
        <f t="shared" ca="1" si="9"/>
        <v>0.47418809397880712</v>
      </c>
    </row>
    <row r="301" spans="5:6" x14ac:dyDescent="0.25">
      <c r="E301" s="4">
        <f t="shared" ca="1" si="8"/>
        <v>0.64091316246421148</v>
      </c>
      <c r="F301" s="4">
        <f t="shared" ca="1" si="9"/>
        <v>0.60012630168461512</v>
      </c>
    </row>
    <row r="302" spans="5:6" x14ac:dyDescent="0.25">
      <c r="E302" s="4">
        <f t="shared" ca="1" si="8"/>
        <v>0.95415006926630797</v>
      </c>
      <c r="F302" s="4">
        <f t="shared" ca="1" si="9"/>
        <v>0.74399506054761511</v>
      </c>
    </row>
    <row r="303" spans="5:6" x14ac:dyDescent="0.25">
      <c r="E303" s="4">
        <f t="shared" ca="1" si="8"/>
        <v>0.46738594193351635</v>
      </c>
      <c r="F303" s="4">
        <f t="shared" ca="1" si="9"/>
        <v>0.5479298418436277</v>
      </c>
    </row>
    <row r="304" spans="5:6" x14ac:dyDescent="0.25">
      <c r="E304" s="4">
        <f t="shared" ca="1" si="8"/>
        <v>0.75512352573570596</v>
      </c>
      <c r="F304" s="4">
        <f t="shared" ca="1" si="9"/>
        <v>0.63803645555624677</v>
      </c>
    </row>
    <row r="305" spans="5:6" x14ac:dyDescent="0.25">
      <c r="E305" s="4">
        <f t="shared" ca="1" si="8"/>
        <v>0.7560882341034445</v>
      </c>
      <c r="F305" s="4">
        <f t="shared" ca="1" si="9"/>
        <v>0.63838451542940478</v>
      </c>
    </row>
    <row r="306" spans="5:6" x14ac:dyDescent="0.25">
      <c r="E306" s="4">
        <f t="shared" ca="1" si="8"/>
        <v>0.33308729480581123</v>
      </c>
      <c r="F306" s="4">
        <f t="shared" ca="1" si="9"/>
        <v>0.50617920806172134</v>
      </c>
    </row>
    <row r="307" spans="5:6" x14ac:dyDescent="0.25">
      <c r="E307" s="4">
        <f t="shared" ca="1" si="8"/>
        <v>0.12088747664106303</v>
      </c>
      <c r="F307" s="4">
        <f t="shared" ca="1" si="9"/>
        <v>0.41843281651534364</v>
      </c>
    </row>
    <row r="308" spans="5:6" x14ac:dyDescent="0.25">
      <c r="E308" s="4">
        <f t="shared" ca="1" si="8"/>
        <v>0.70532892664674429</v>
      </c>
      <c r="F308" s="4">
        <f t="shared" ca="1" si="9"/>
        <v>0.62081910684239217</v>
      </c>
    </row>
    <row r="309" spans="5:6" x14ac:dyDescent="0.25">
      <c r="E309" s="4">
        <f t="shared" ca="1" si="8"/>
        <v>0.60149424177109323</v>
      </c>
      <c r="F309" s="4">
        <f t="shared" ca="1" si="9"/>
        <v>0.58801192125174473</v>
      </c>
    </row>
    <row r="310" spans="5:6" x14ac:dyDescent="0.25">
      <c r="E310" s="4">
        <f t="shared" ca="1" si="8"/>
        <v>0.4842324193146158</v>
      </c>
      <c r="F310" s="4">
        <f t="shared" ca="1" si="9"/>
        <v>0.55296204118426395</v>
      </c>
    </row>
    <row r="311" spans="5:6" x14ac:dyDescent="0.25">
      <c r="E311" s="4">
        <f t="shared" ca="1" si="8"/>
        <v>0.35664141235798952</v>
      </c>
      <c r="F311" s="4">
        <f t="shared" ca="1" si="9"/>
        <v>0.51383052541674079</v>
      </c>
    </row>
    <row r="312" spans="5:6" x14ac:dyDescent="0.25">
      <c r="E312" s="4">
        <f t="shared" ca="1" si="8"/>
        <v>0.46288241125355079</v>
      </c>
      <c r="F312" s="4">
        <f t="shared" ca="1" si="9"/>
        <v>0.54658088883033018</v>
      </c>
    </row>
    <row r="313" spans="5:6" x14ac:dyDescent="0.25">
      <c r="E313" s="4">
        <f t="shared" ca="1" si="8"/>
        <v>0.42496112793036023</v>
      </c>
      <c r="F313" s="4">
        <f t="shared" ca="1" si="9"/>
        <v>0.53513161917298702</v>
      </c>
    </row>
    <row r="314" spans="5:6" x14ac:dyDescent="0.25">
      <c r="E314" s="4">
        <f t="shared" ca="1" si="8"/>
        <v>0.63088568385380761</v>
      </c>
      <c r="F314" s="4">
        <f t="shared" ca="1" si="9"/>
        <v>0.59701440711309406</v>
      </c>
    </row>
    <row r="315" spans="5:6" x14ac:dyDescent="0.25">
      <c r="E315" s="4">
        <f t="shared" ca="1" si="8"/>
        <v>0.10211301702501852</v>
      </c>
      <c r="F315" s="4">
        <f t="shared" ca="1" si="9"/>
        <v>0.40689685226569217</v>
      </c>
    </row>
    <row r="316" spans="5:6" x14ac:dyDescent="0.25">
      <c r="E316" s="4">
        <f t="shared" ca="1" si="8"/>
        <v>0.67728249765459503</v>
      </c>
      <c r="F316" s="4">
        <f t="shared" ca="1" si="9"/>
        <v>0.61163776917237267</v>
      </c>
    </row>
    <row r="317" spans="5:6" x14ac:dyDescent="0.25">
      <c r="E317" s="4">
        <f t="shared" ca="1" si="8"/>
        <v>0.8311159434342944</v>
      </c>
      <c r="F317" s="4">
        <f t="shared" ca="1" si="9"/>
        <v>0.66795803550938004</v>
      </c>
    </row>
    <row r="318" spans="5:6" x14ac:dyDescent="0.25">
      <c r="E318" s="4">
        <f t="shared" ca="1" si="8"/>
        <v>0.58197202965552852</v>
      </c>
      <c r="F318" s="4">
        <f t="shared" ca="1" si="9"/>
        <v>0.58210998218776233</v>
      </c>
    </row>
    <row r="319" spans="5:6" x14ac:dyDescent="0.25">
      <c r="E319" s="4">
        <f t="shared" ca="1" si="8"/>
        <v>0.48016485895840166</v>
      </c>
      <c r="F319" s="4">
        <f t="shared" ca="1" si="9"/>
        <v>0.55174876442877685</v>
      </c>
    </row>
    <row r="320" spans="5:6" x14ac:dyDescent="0.25">
      <c r="E320" s="4">
        <f t="shared" ca="1" si="8"/>
        <v>0.33997979573503923</v>
      </c>
      <c r="F320" s="4">
        <f t="shared" ca="1" si="9"/>
        <v>0.50843880569864963</v>
      </c>
    </row>
    <row r="321" spans="5:6" x14ac:dyDescent="0.25">
      <c r="E321" s="4">
        <f t="shared" ca="1" si="8"/>
        <v>0.68201461181182543</v>
      </c>
      <c r="F321" s="4">
        <f t="shared" ca="1" si="9"/>
        <v>0.61316597725311572</v>
      </c>
    </row>
    <row r="322" spans="5:6" x14ac:dyDescent="0.25">
      <c r="E322" s="4">
        <f t="shared" ca="1" si="8"/>
        <v>0.67213926177918948</v>
      </c>
      <c r="F322" s="4">
        <f t="shared" ca="1" si="9"/>
        <v>0.60998550379418925</v>
      </c>
    </row>
    <row r="323" spans="5:6" x14ac:dyDescent="0.25">
      <c r="E323" s="4">
        <f t="shared" ca="1" si="8"/>
        <v>0.42891066412909973</v>
      </c>
      <c r="F323" s="4">
        <f t="shared" ca="1" si="9"/>
        <v>0.53633322736027711</v>
      </c>
    </row>
    <row r="324" spans="5:6" x14ac:dyDescent="0.25">
      <c r="E324" s="4">
        <f t="shared" ref="E324:E387" ca="1" si="10">RAND()</f>
        <v>0.47765574762810781</v>
      </c>
      <c r="F324" s="4">
        <f t="shared" ref="F324:F387" ca="1" si="11">_xlfn.BETA.INV(E324,$C$3,$C$4)</f>
        <v>0.55099984014021774</v>
      </c>
    </row>
    <row r="325" spans="5:6" x14ac:dyDescent="0.25">
      <c r="E325" s="4">
        <f t="shared" ca="1" si="10"/>
        <v>0.98599411374840706</v>
      </c>
      <c r="F325" s="4">
        <f t="shared" ca="1" si="11"/>
        <v>0.79166772204055125</v>
      </c>
    </row>
    <row r="326" spans="5:6" x14ac:dyDescent="0.25">
      <c r="E326" s="4">
        <f t="shared" ca="1" si="10"/>
        <v>0.16766819409131262</v>
      </c>
      <c r="F326" s="4">
        <f t="shared" ca="1" si="11"/>
        <v>0.44278451791826423</v>
      </c>
    </row>
    <row r="327" spans="5:6" x14ac:dyDescent="0.25">
      <c r="E327" s="4">
        <f t="shared" ca="1" si="10"/>
        <v>4.759616160380209E-2</v>
      </c>
      <c r="F327" s="4">
        <f t="shared" ca="1" si="11"/>
        <v>0.36134298160075057</v>
      </c>
    </row>
    <row r="328" spans="5:6" x14ac:dyDescent="0.25">
      <c r="E328" s="4">
        <f t="shared" ca="1" si="10"/>
        <v>0.48882156490402562</v>
      </c>
      <c r="F328" s="4">
        <f t="shared" ca="1" si="11"/>
        <v>0.55432981272784043</v>
      </c>
    </row>
    <row r="329" spans="5:6" x14ac:dyDescent="0.25">
      <c r="E329" s="4">
        <f t="shared" ca="1" si="10"/>
        <v>0.21711166783410252</v>
      </c>
      <c r="F329" s="4">
        <f t="shared" ca="1" si="11"/>
        <v>0.46430809565929015</v>
      </c>
    </row>
    <row r="330" spans="5:6" x14ac:dyDescent="0.25">
      <c r="E330" s="4">
        <f t="shared" ca="1" si="10"/>
        <v>0.88878531966039254</v>
      </c>
      <c r="F330" s="4">
        <f t="shared" ca="1" si="11"/>
        <v>0.696243466500023</v>
      </c>
    </row>
    <row r="331" spans="5:6" x14ac:dyDescent="0.25">
      <c r="E331" s="4">
        <f t="shared" ca="1" si="10"/>
        <v>0.94340451616721932</v>
      </c>
      <c r="F331" s="4">
        <f t="shared" ca="1" si="11"/>
        <v>0.73382505569299217</v>
      </c>
    </row>
    <row r="332" spans="5:6" x14ac:dyDescent="0.25">
      <c r="E332" s="4">
        <f t="shared" ca="1" si="10"/>
        <v>0.84219121528233842</v>
      </c>
      <c r="F332" s="4">
        <f t="shared" ca="1" si="11"/>
        <v>0.67288577330938915</v>
      </c>
    </row>
    <row r="333" spans="5:6" x14ac:dyDescent="0.25">
      <c r="E333" s="4">
        <f t="shared" ca="1" si="10"/>
        <v>0.58758346966249231</v>
      </c>
      <c r="F333" s="4">
        <f t="shared" ca="1" si="11"/>
        <v>0.58380123050417798</v>
      </c>
    </row>
    <row r="334" spans="5:6" x14ac:dyDescent="0.25">
      <c r="E334" s="4">
        <f t="shared" ca="1" si="10"/>
        <v>0.25191578405804183</v>
      </c>
      <c r="F334" s="4">
        <f t="shared" ca="1" si="11"/>
        <v>0.47783799403637334</v>
      </c>
    </row>
    <row r="335" spans="5:6" x14ac:dyDescent="0.25">
      <c r="E335" s="4">
        <f t="shared" ca="1" si="10"/>
        <v>0.19585153741711303</v>
      </c>
      <c r="F335" s="4">
        <f t="shared" ca="1" si="11"/>
        <v>0.45544677821771573</v>
      </c>
    </row>
    <row r="336" spans="5:6" x14ac:dyDescent="0.25">
      <c r="E336" s="4">
        <f t="shared" ca="1" si="10"/>
        <v>0.94055513882682895</v>
      </c>
      <c r="F336" s="4">
        <f t="shared" ca="1" si="11"/>
        <v>0.73135965098976119</v>
      </c>
    </row>
    <row r="337" spans="5:6" x14ac:dyDescent="0.25">
      <c r="E337" s="4">
        <f t="shared" ca="1" si="10"/>
        <v>0.92628785942293501</v>
      </c>
      <c r="F337" s="4">
        <f t="shared" ca="1" si="11"/>
        <v>0.72011026778462339</v>
      </c>
    </row>
    <row r="338" spans="5:6" x14ac:dyDescent="0.25">
      <c r="E338" s="4">
        <f t="shared" ca="1" si="10"/>
        <v>0.2190266770647149</v>
      </c>
      <c r="F338" s="4">
        <f t="shared" ca="1" si="11"/>
        <v>0.46508180040255204</v>
      </c>
    </row>
    <row r="339" spans="5:6" x14ac:dyDescent="0.25">
      <c r="E339" s="4">
        <f t="shared" ca="1" si="10"/>
        <v>0.35023210859353537</v>
      </c>
      <c r="F339" s="4">
        <f t="shared" ca="1" si="11"/>
        <v>0.51176772057711883</v>
      </c>
    </row>
    <row r="340" spans="5:6" x14ac:dyDescent="0.25">
      <c r="E340" s="4">
        <f t="shared" ca="1" si="10"/>
        <v>0.68057960105998738</v>
      </c>
      <c r="F340" s="4">
        <f t="shared" ca="1" si="11"/>
        <v>0.61270171686696173</v>
      </c>
    </row>
    <row r="341" spans="5:6" x14ac:dyDescent="0.25">
      <c r="E341" s="4">
        <f t="shared" ca="1" si="10"/>
        <v>0.6501430295158962</v>
      </c>
      <c r="F341" s="4">
        <f t="shared" ca="1" si="11"/>
        <v>0.60301225499272326</v>
      </c>
    </row>
    <row r="342" spans="5:6" x14ac:dyDescent="0.25">
      <c r="E342" s="4">
        <f t="shared" ca="1" si="10"/>
        <v>7.4753993914731365E-2</v>
      </c>
      <c r="F342" s="4">
        <f t="shared" ca="1" si="11"/>
        <v>0.38710123874191488</v>
      </c>
    </row>
    <row r="343" spans="5:6" x14ac:dyDescent="0.25">
      <c r="E343" s="4">
        <f t="shared" ca="1" si="10"/>
        <v>0.18859220412888555</v>
      </c>
      <c r="F343" s="4">
        <f t="shared" ca="1" si="11"/>
        <v>0.4522949183087086</v>
      </c>
    </row>
    <row r="344" spans="5:6" x14ac:dyDescent="0.25">
      <c r="E344" s="4">
        <f t="shared" ca="1" si="10"/>
        <v>0.39509894255902023</v>
      </c>
      <c r="F344" s="4">
        <f t="shared" ca="1" si="11"/>
        <v>0.52595503585777048</v>
      </c>
    </row>
    <row r="345" spans="5:6" x14ac:dyDescent="0.25">
      <c r="E345" s="4">
        <f t="shared" ca="1" si="10"/>
        <v>0.20613707658982083</v>
      </c>
      <c r="F345" s="4">
        <f t="shared" ca="1" si="11"/>
        <v>0.45979869579478111</v>
      </c>
    </row>
    <row r="346" spans="5:6" x14ac:dyDescent="0.25">
      <c r="E346" s="4">
        <f t="shared" ca="1" si="10"/>
        <v>0.75566860143092907</v>
      </c>
      <c r="F346" s="4">
        <f t="shared" ca="1" si="11"/>
        <v>0.63823303684744381</v>
      </c>
    </row>
    <row r="347" spans="5:6" x14ac:dyDescent="0.25">
      <c r="E347" s="4">
        <f t="shared" ca="1" si="10"/>
        <v>0.9954950179339449</v>
      </c>
      <c r="F347" s="4">
        <f t="shared" ca="1" si="11"/>
        <v>0.82642065691296829</v>
      </c>
    </row>
    <row r="348" spans="5:6" x14ac:dyDescent="0.25">
      <c r="E348" s="4">
        <f t="shared" ca="1" si="10"/>
        <v>0.76577198419222103</v>
      </c>
      <c r="F348" s="4">
        <f t="shared" ca="1" si="11"/>
        <v>0.64191465553230842</v>
      </c>
    </row>
    <row r="349" spans="5:6" x14ac:dyDescent="0.25">
      <c r="E349" s="4">
        <f t="shared" ca="1" si="10"/>
        <v>0.40520337194943434</v>
      </c>
      <c r="F349" s="4">
        <f t="shared" ca="1" si="11"/>
        <v>0.52907978645959919</v>
      </c>
    </row>
    <row r="350" spans="5:6" x14ac:dyDescent="0.25">
      <c r="E350" s="4">
        <f t="shared" ca="1" si="10"/>
        <v>0.82893705320201894</v>
      </c>
      <c r="F350" s="4">
        <f t="shared" ca="1" si="11"/>
        <v>0.66701025942463055</v>
      </c>
    </row>
    <row r="351" spans="5:6" x14ac:dyDescent="0.25">
      <c r="E351" s="4">
        <f t="shared" ca="1" si="10"/>
        <v>0.50318366600669218</v>
      </c>
      <c r="F351" s="4">
        <f t="shared" ca="1" si="11"/>
        <v>0.55860473298562563</v>
      </c>
    </row>
    <row r="352" spans="5:6" x14ac:dyDescent="0.25">
      <c r="E352" s="4">
        <f t="shared" ca="1" si="10"/>
        <v>0.54205627792381206</v>
      </c>
      <c r="F352" s="4">
        <f t="shared" ca="1" si="11"/>
        <v>0.57016658463642611</v>
      </c>
    </row>
    <row r="353" spans="5:6" x14ac:dyDescent="0.25">
      <c r="E353" s="4">
        <f t="shared" ca="1" si="10"/>
        <v>0.45044115913249116</v>
      </c>
      <c r="F353" s="4">
        <f t="shared" ca="1" si="11"/>
        <v>0.54284409745866813</v>
      </c>
    </row>
    <row r="354" spans="5:6" x14ac:dyDescent="0.25">
      <c r="E354" s="4">
        <f t="shared" ca="1" si="10"/>
        <v>0.8655977297468489</v>
      </c>
      <c r="F354" s="4">
        <f t="shared" ca="1" si="11"/>
        <v>0.6840050912418334</v>
      </c>
    </row>
    <row r="355" spans="5:6" x14ac:dyDescent="0.25">
      <c r="E355" s="4">
        <f t="shared" ca="1" si="10"/>
        <v>7.8834105166052271E-2</v>
      </c>
      <c r="F355" s="4">
        <f t="shared" ca="1" si="11"/>
        <v>0.39034725740856652</v>
      </c>
    </row>
    <row r="356" spans="5:6" x14ac:dyDescent="0.25">
      <c r="E356" s="4">
        <f t="shared" ca="1" si="10"/>
        <v>0.48232353495412472</v>
      </c>
      <c r="F356" s="4">
        <f t="shared" ca="1" si="11"/>
        <v>0.55239277706529344</v>
      </c>
    </row>
    <row r="357" spans="5:6" x14ac:dyDescent="0.25">
      <c r="E357" s="4">
        <f t="shared" ca="1" si="10"/>
        <v>0.11982654979140528</v>
      </c>
      <c r="F357" s="4">
        <f t="shared" ca="1" si="11"/>
        <v>0.41781444009334123</v>
      </c>
    </row>
    <row r="358" spans="5:6" x14ac:dyDescent="0.25">
      <c r="E358" s="4">
        <f t="shared" ca="1" si="10"/>
        <v>0.90334358445178986</v>
      </c>
      <c r="F358" s="4">
        <f t="shared" ca="1" si="11"/>
        <v>0.70477047222214506</v>
      </c>
    </row>
    <row r="359" spans="5:6" x14ac:dyDescent="0.25">
      <c r="E359" s="4">
        <f t="shared" ca="1" si="10"/>
        <v>0.75121158748492578</v>
      </c>
      <c r="F359" s="4">
        <f t="shared" ca="1" si="11"/>
        <v>0.63663148562659178</v>
      </c>
    </row>
    <row r="360" spans="5:6" x14ac:dyDescent="0.25">
      <c r="E360" s="4">
        <f t="shared" ca="1" si="10"/>
        <v>0.81815883234800679</v>
      </c>
      <c r="F360" s="4">
        <f t="shared" ca="1" si="11"/>
        <v>0.66241762822437744</v>
      </c>
    </row>
    <row r="361" spans="5:6" x14ac:dyDescent="0.25">
      <c r="E361" s="4">
        <f t="shared" ca="1" si="10"/>
        <v>0.77589255829143966</v>
      </c>
      <c r="F361" s="4">
        <f t="shared" ca="1" si="11"/>
        <v>0.6456792482993472</v>
      </c>
    </row>
    <row r="362" spans="5:6" x14ac:dyDescent="0.25">
      <c r="E362" s="4">
        <f t="shared" ca="1" si="10"/>
        <v>0.21581539489265433</v>
      </c>
      <c r="F362" s="4">
        <f t="shared" ca="1" si="11"/>
        <v>0.46378222124920798</v>
      </c>
    </row>
    <row r="363" spans="5:6" x14ac:dyDescent="0.25">
      <c r="E363" s="4">
        <f t="shared" ca="1" si="10"/>
        <v>0.8045710775666044</v>
      </c>
      <c r="F363" s="4">
        <f t="shared" ca="1" si="11"/>
        <v>0.65683400136609027</v>
      </c>
    </row>
    <row r="364" spans="5:6" x14ac:dyDescent="0.25">
      <c r="E364" s="4">
        <f t="shared" ca="1" si="10"/>
        <v>0.32360390596841826</v>
      </c>
      <c r="F364" s="4">
        <f t="shared" ca="1" si="11"/>
        <v>0.50303967450413367</v>
      </c>
    </row>
    <row r="365" spans="5:6" x14ac:dyDescent="0.25">
      <c r="E365" s="4">
        <f t="shared" ca="1" si="10"/>
        <v>0.83005512743303278</v>
      </c>
      <c r="F365" s="4">
        <f t="shared" ca="1" si="11"/>
        <v>0.66749575130022154</v>
      </c>
    </row>
    <row r="366" spans="5:6" x14ac:dyDescent="0.25">
      <c r="E366" s="4">
        <f t="shared" ca="1" si="10"/>
        <v>6.1940949182091254E-2</v>
      </c>
      <c r="F366" s="4">
        <f t="shared" ca="1" si="11"/>
        <v>0.37599587587735739</v>
      </c>
    </row>
    <row r="367" spans="5:6" x14ac:dyDescent="0.25">
      <c r="E367" s="4">
        <f t="shared" ca="1" si="10"/>
        <v>0.4796867496568118</v>
      </c>
      <c r="F367" s="4">
        <f t="shared" ca="1" si="11"/>
        <v>0.55160608837147407</v>
      </c>
    </row>
    <row r="368" spans="5:6" x14ac:dyDescent="0.25">
      <c r="E368" s="4">
        <f t="shared" ca="1" si="10"/>
        <v>0.78260989978663897</v>
      </c>
      <c r="F368" s="4">
        <f t="shared" ca="1" si="11"/>
        <v>0.6482239780081247</v>
      </c>
    </row>
    <row r="369" spans="5:6" x14ac:dyDescent="0.25">
      <c r="E369" s="4">
        <f t="shared" ca="1" si="10"/>
        <v>0.69011807944931236</v>
      </c>
      <c r="F369" s="4">
        <f t="shared" ca="1" si="11"/>
        <v>0.61580176884091498</v>
      </c>
    </row>
    <row r="370" spans="5:6" x14ac:dyDescent="0.25">
      <c r="E370" s="4">
        <f t="shared" ca="1" si="10"/>
        <v>0.58403486129334892</v>
      </c>
      <c r="F370" s="4">
        <f t="shared" ca="1" si="11"/>
        <v>0.58273125921480928</v>
      </c>
    </row>
    <row r="371" spans="5:6" x14ac:dyDescent="0.25">
      <c r="E371" s="4">
        <f t="shared" ca="1" si="10"/>
        <v>0.98071645635759863</v>
      </c>
      <c r="F371" s="4">
        <f t="shared" ca="1" si="11"/>
        <v>0.78017406154541225</v>
      </c>
    </row>
    <row r="372" spans="5:6" x14ac:dyDescent="0.25">
      <c r="E372" s="4">
        <f t="shared" ca="1" si="10"/>
        <v>0.82448296143265021</v>
      </c>
      <c r="F372" s="4">
        <f t="shared" ca="1" si="11"/>
        <v>0.66509353114468905</v>
      </c>
    </row>
    <row r="373" spans="5:6" x14ac:dyDescent="0.25">
      <c r="E373" s="4">
        <f t="shared" ca="1" si="10"/>
        <v>0.5612485377127342</v>
      </c>
      <c r="F373" s="4">
        <f t="shared" ca="1" si="11"/>
        <v>0.57589338667712808</v>
      </c>
    </row>
    <row r="374" spans="5:6" x14ac:dyDescent="0.25">
      <c r="E374" s="4">
        <f t="shared" ca="1" si="10"/>
        <v>0.29672650605863249</v>
      </c>
      <c r="F374" s="4">
        <f t="shared" ca="1" si="11"/>
        <v>0.49392520124781658</v>
      </c>
    </row>
    <row r="375" spans="5:6" x14ac:dyDescent="0.25">
      <c r="E375" s="4">
        <f t="shared" ca="1" si="10"/>
        <v>0.5485047760831302</v>
      </c>
      <c r="F375" s="4">
        <f t="shared" ca="1" si="11"/>
        <v>0.5720883171726272</v>
      </c>
    </row>
    <row r="376" spans="5:6" x14ac:dyDescent="0.25">
      <c r="E376" s="4">
        <f t="shared" ca="1" si="10"/>
        <v>3.075871263731067E-2</v>
      </c>
      <c r="F376" s="4">
        <f t="shared" ca="1" si="11"/>
        <v>0.3390646005267875</v>
      </c>
    </row>
    <row r="377" spans="5:6" x14ac:dyDescent="0.25">
      <c r="E377" s="4">
        <f t="shared" ca="1" si="10"/>
        <v>0.47141059527801954</v>
      </c>
      <c r="F377" s="4">
        <f t="shared" ca="1" si="11"/>
        <v>0.54913390348722158</v>
      </c>
    </row>
    <row r="378" spans="5:6" x14ac:dyDescent="0.25">
      <c r="E378" s="4">
        <f t="shared" ca="1" si="10"/>
        <v>0.3413047818366044</v>
      </c>
      <c r="F378" s="4">
        <f t="shared" ca="1" si="11"/>
        <v>0.50887114124489041</v>
      </c>
    </row>
    <row r="379" spans="5:6" x14ac:dyDescent="0.25">
      <c r="E379" s="4">
        <f t="shared" ca="1" si="10"/>
        <v>0.88556024591260796</v>
      </c>
      <c r="F379" s="4">
        <f t="shared" ca="1" si="11"/>
        <v>0.69445197407562931</v>
      </c>
    </row>
    <row r="380" spans="5:6" x14ac:dyDescent="0.25">
      <c r="E380" s="4">
        <f t="shared" ca="1" si="10"/>
        <v>0.81948094648420866</v>
      </c>
      <c r="F380" s="4">
        <f t="shared" ca="1" si="11"/>
        <v>0.66297278048483377</v>
      </c>
    </row>
    <row r="381" spans="5:6" x14ac:dyDescent="0.25">
      <c r="E381" s="4">
        <f t="shared" ca="1" si="10"/>
        <v>0.6234013579828811</v>
      </c>
      <c r="F381" s="4">
        <f t="shared" ca="1" si="11"/>
        <v>0.59470626143359029</v>
      </c>
    </row>
    <row r="382" spans="5:6" x14ac:dyDescent="0.25">
      <c r="E382" s="4">
        <f t="shared" ca="1" si="10"/>
        <v>0.67346594502289481</v>
      </c>
      <c r="F382" s="4">
        <f t="shared" ca="1" si="11"/>
        <v>0.61041085462351208</v>
      </c>
    </row>
    <row r="383" spans="5:6" x14ac:dyDescent="0.25">
      <c r="E383" s="4">
        <f t="shared" ca="1" si="10"/>
        <v>4.9061411483940831E-2</v>
      </c>
      <c r="F383" s="4">
        <f t="shared" ca="1" si="11"/>
        <v>0.36297956190760489</v>
      </c>
    </row>
    <row r="384" spans="5:6" x14ac:dyDescent="0.25">
      <c r="E384" s="4">
        <f t="shared" ca="1" si="10"/>
        <v>4.7424656940218246E-2</v>
      </c>
      <c r="F384" s="4">
        <f t="shared" ca="1" si="11"/>
        <v>0.36114896529852852</v>
      </c>
    </row>
    <row r="385" spans="5:6" x14ac:dyDescent="0.25">
      <c r="E385" s="4">
        <f t="shared" ca="1" si="10"/>
        <v>0.88631868833142902</v>
      </c>
      <c r="F385" s="4">
        <f t="shared" ca="1" si="11"/>
        <v>0.69487039774977788</v>
      </c>
    </row>
    <row r="386" spans="5:6" x14ac:dyDescent="0.25">
      <c r="E386" s="4">
        <f t="shared" ca="1" si="10"/>
        <v>2.9983853107655611E-2</v>
      </c>
      <c r="F386" s="4">
        <f t="shared" ca="1" si="11"/>
        <v>0.33783158810849873</v>
      </c>
    </row>
    <row r="387" spans="5:6" x14ac:dyDescent="0.25">
      <c r="E387" s="4">
        <f t="shared" ca="1" si="10"/>
        <v>0.42194461811119455</v>
      </c>
      <c r="F387" s="4">
        <f t="shared" ca="1" si="11"/>
        <v>0.53421216617217504</v>
      </c>
    </row>
    <row r="388" spans="5:6" x14ac:dyDescent="0.25">
      <c r="E388" s="4">
        <f t="shared" ref="E388:E451" ca="1" si="12">RAND()</f>
        <v>0.26809768191643712</v>
      </c>
      <c r="F388" s="4">
        <f t="shared" ref="F388:F451" ca="1" si="13">_xlfn.BETA.INV(E388,$C$3,$C$4)</f>
        <v>0.48379621736951939</v>
      </c>
    </row>
    <row r="389" spans="5:6" x14ac:dyDescent="0.25">
      <c r="E389" s="4">
        <f t="shared" ca="1" si="12"/>
        <v>0.33527668619946072</v>
      </c>
      <c r="F389" s="4">
        <f t="shared" ca="1" si="13"/>
        <v>0.50689892710525697</v>
      </c>
    </row>
    <row r="390" spans="5:6" x14ac:dyDescent="0.25">
      <c r="E390" s="4">
        <f t="shared" ca="1" si="12"/>
        <v>0.2988674005923585</v>
      </c>
      <c r="F390" s="4">
        <f t="shared" ca="1" si="13"/>
        <v>0.4946640657100444</v>
      </c>
    </row>
    <row r="391" spans="5:6" x14ac:dyDescent="0.25">
      <c r="E391" s="4">
        <f t="shared" ca="1" si="12"/>
        <v>0.7492597667715889</v>
      </c>
      <c r="F391" s="4">
        <f t="shared" ca="1" si="13"/>
        <v>0.63593427009091452</v>
      </c>
    </row>
    <row r="392" spans="5:6" x14ac:dyDescent="0.25">
      <c r="E392" s="4">
        <f t="shared" ca="1" si="12"/>
        <v>0.85815534414593853</v>
      </c>
      <c r="F392" s="4">
        <f t="shared" ca="1" si="13"/>
        <v>0.6803535370536995</v>
      </c>
    </row>
    <row r="393" spans="5:6" x14ac:dyDescent="0.25">
      <c r="E393" s="4">
        <f t="shared" ca="1" si="12"/>
        <v>0.7788168125291639</v>
      </c>
      <c r="F393" s="4">
        <f t="shared" ca="1" si="13"/>
        <v>0.64678234123820277</v>
      </c>
    </row>
    <row r="394" spans="5:6" x14ac:dyDescent="0.25">
      <c r="E394" s="4">
        <f t="shared" ca="1" si="12"/>
        <v>2.4252283811855846E-2</v>
      </c>
      <c r="F394" s="4">
        <f t="shared" ca="1" si="13"/>
        <v>0.32784637378426684</v>
      </c>
    </row>
    <row r="395" spans="5:6" x14ac:dyDescent="0.25">
      <c r="E395" s="4">
        <f t="shared" ca="1" si="12"/>
        <v>0.4627036729641657</v>
      </c>
      <c r="F395" s="4">
        <f t="shared" ca="1" si="13"/>
        <v>0.54652731337268901</v>
      </c>
    </row>
    <row r="396" spans="5:6" x14ac:dyDescent="0.25">
      <c r="E396" s="4">
        <f t="shared" ca="1" si="12"/>
        <v>0.90473832373635665</v>
      </c>
      <c r="F396" s="4">
        <f t="shared" ca="1" si="13"/>
        <v>0.70562971353531423</v>
      </c>
    </row>
    <row r="397" spans="5:6" x14ac:dyDescent="0.25">
      <c r="E397" s="4">
        <f t="shared" ca="1" si="12"/>
        <v>0.23137176627388956</v>
      </c>
      <c r="F397" s="4">
        <f t="shared" ca="1" si="13"/>
        <v>0.46998268432898543</v>
      </c>
    </row>
    <row r="398" spans="5:6" x14ac:dyDescent="0.25">
      <c r="E398" s="4">
        <f t="shared" ca="1" si="12"/>
        <v>0.65618794828737126</v>
      </c>
      <c r="F398" s="4">
        <f t="shared" ca="1" si="13"/>
        <v>0.6049145448937282</v>
      </c>
    </row>
    <row r="399" spans="5:6" x14ac:dyDescent="0.25">
      <c r="E399" s="4">
        <f t="shared" ca="1" si="12"/>
        <v>0.62288184679061975</v>
      </c>
      <c r="F399" s="4">
        <f t="shared" ca="1" si="13"/>
        <v>0.59454647715421349</v>
      </c>
    </row>
    <row r="400" spans="5:6" x14ac:dyDescent="0.25">
      <c r="E400" s="4">
        <f t="shared" ca="1" si="12"/>
        <v>0.40435791391202147</v>
      </c>
      <c r="F400" s="4">
        <f t="shared" ca="1" si="13"/>
        <v>0.52881916088712255</v>
      </c>
    </row>
    <row r="401" spans="5:6" x14ac:dyDescent="0.25">
      <c r="E401" s="4">
        <f t="shared" ca="1" si="12"/>
        <v>0.33112341761957476</v>
      </c>
      <c r="F401" s="4">
        <f t="shared" ca="1" si="13"/>
        <v>0.5055320303860571</v>
      </c>
    </row>
    <row r="402" spans="5:6" x14ac:dyDescent="0.25">
      <c r="E402" s="4">
        <f t="shared" ca="1" si="12"/>
        <v>0.45187020482032969</v>
      </c>
      <c r="F402" s="4">
        <f t="shared" ca="1" si="13"/>
        <v>0.54327415569891624</v>
      </c>
    </row>
    <row r="403" spans="5:6" x14ac:dyDescent="0.25">
      <c r="E403" s="4">
        <f t="shared" ca="1" si="12"/>
        <v>5.0081805101055532E-2</v>
      </c>
      <c r="F403" s="4">
        <f t="shared" ca="1" si="13"/>
        <v>0.36409779082239513</v>
      </c>
    </row>
    <row r="404" spans="5:6" x14ac:dyDescent="0.25">
      <c r="E404" s="4">
        <f t="shared" ca="1" si="12"/>
        <v>0.3085507637804592</v>
      </c>
      <c r="F404" s="4">
        <f t="shared" ca="1" si="13"/>
        <v>0.49797705845610363</v>
      </c>
    </row>
    <row r="405" spans="5:6" x14ac:dyDescent="0.25">
      <c r="E405" s="4">
        <f t="shared" ca="1" si="12"/>
        <v>0.54121627906694547</v>
      </c>
      <c r="F405" s="4">
        <f t="shared" ca="1" si="13"/>
        <v>0.56991640049340675</v>
      </c>
    </row>
    <row r="406" spans="5:6" x14ac:dyDescent="0.25">
      <c r="E406" s="4">
        <f t="shared" ca="1" si="12"/>
        <v>0.94777777654510187</v>
      </c>
      <c r="F406" s="4">
        <f t="shared" ca="1" si="13"/>
        <v>0.73778387578135929</v>
      </c>
    </row>
    <row r="407" spans="5:6" x14ac:dyDescent="0.25">
      <c r="E407" s="4">
        <f t="shared" ca="1" si="12"/>
        <v>0.16167471194121275</v>
      </c>
      <c r="F407" s="4">
        <f t="shared" ca="1" si="13"/>
        <v>0.43992853107307528</v>
      </c>
    </row>
    <row r="408" spans="5:6" x14ac:dyDescent="0.25">
      <c r="E408" s="4">
        <f t="shared" ca="1" si="12"/>
        <v>0.15464960112668991</v>
      </c>
      <c r="F408" s="4">
        <f t="shared" ca="1" si="13"/>
        <v>0.43649601577902086</v>
      </c>
    </row>
    <row r="409" spans="5:6" x14ac:dyDescent="0.25">
      <c r="E409" s="4">
        <f t="shared" ca="1" si="12"/>
        <v>0.5775038752833952</v>
      </c>
      <c r="F409" s="4">
        <f t="shared" ca="1" si="13"/>
        <v>0.58076596121577495</v>
      </c>
    </row>
    <row r="410" spans="5:6" x14ac:dyDescent="0.25">
      <c r="E410" s="4">
        <f t="shared" ca="1" si="12"/>
        <v>0.14607071737502197</v>
      </c>
      <c r="F410" s="4">
        <f t="shared" ca="1" si="13"/>
        <v>0.4321686168399852</v>
      </c>
    </row>
    <row r="411" spans="5:6" x14ac:dyDescent="0.25">
      <c r="E411" s="4">
        <f t="shared" ca="1" si="12"/>
        <v>0.4352310950695355</v>
      </c>
      <c r="F411" s="4">
        <f t="shared" ca="1" si="13"/>
        <v>0.53825115959609793</v>
      </c>
    </row>
    <row r="412" spans="5:6" x14ac:dyDescent="0.25">
      <c r="E412" s="4">
        <f t="shared" ca="1" si="12"/>
        <v>0.84789765160792596</v>
      </c>
      <c r="F412" s="4">
        <f t="shared" ca="1" si="13"/>
        <v>0.67550223860410386</v>
      </c>
    </row>
    <row r="413" spans="5:6" x14ac:dyDescent="0.25">
      <c r="E413" s="4">
        <f t="shared" ca="1" si="12"/>
        <v>0.51326942020471533</v>
      </c>
      <c r="F413" s="4">
        <f t="shared" ca="1" si="13"/>
        <v>0.56160372847332019</v>
      </c>
    </row>
    <row r="414" spans="5:6" x14ac:dyDescent="0.25">
      <c r="E414" s="4">
        <f t="shared" ca="1" si="12"/>
        <v>0.2830770985483233</v>
      </c>
      <c r="F414" s="4">
        <f t="shared" ca="1" si="13"/>
        <v>0.48915619246858405</v>
      </c>
    </row>
    <row r="415" spans="5:6" x14ac:dyDescent="0.25">
      <c r="E415" s="4">
        <f t="shared" ca="1" si="12"/>
        <v>0.33983360073550617</v>
      </c>
      <c r="F415" s="4">
        <f t="shared" ca="1" si="13"/>
        <v>0.50839106353274355</v>
      </c>
    </row>
    <row r="416" spans="5:6" x14ac:dyDescent="0.25">
      <c r="E416" s="4">
        <f t="shared" ca="1" si="12"/>
        <v>2.7753010680229506E-2</v>
      </c>
      <c r="F416" s="4">
        <f t="shared" ca="1" si="13"/>
        <v>0.334138165107838</v>
      </c>
    </row>
    <row r="417" spans="5:6" x14ac:dyDescent="0.25">
      <c r="E417" s="4">
        <f t="shared" ca="1" si="12"/>
        <v>0.7204999199579436</v>
      </c>
      <c r="F417" s="4">
        <f t="shared" ca="1" si="13"/>
        <v>0.62592475855825458</v>
      </c>
    </row>
    <row r="418" spans="5:6" x14ac:dyDescent="0.25">
      <c r="E418" s="4">
        <f t="shared" ca="1" si="12"/>
        <v>0.34447744179172968</v>
      </c>
      <c r="F418" s="4">
        <f t="shared" ca="1" si="13"/>
        <v>0.5099037714819451</v>
      </c>
    </row>
    <row r="419" spans="5:6" x14ac:dyDescent="0.25">
      <c r="E419" s="4">
        <f t="shared" ca="1" si="12"/>
        <v>6.7152680614714244E-2</v>
      </c>
      <c r="F419" s="4">
        <f t="shared" ca="1" si="13"/>
        <v>0.38069730661204387</v>
      </c>
    </row>
    <row r="420" spans="5:6" x14ac:dyDescent="0.25">
      <c r="E420" s="4">
        <f t="shared" ca="1" si="12"/>
        <v>0.14924424314224249</v>
      </c>
      <c r="F420" s="4">
        <f t="shared" ca="1" si="13"/>
        <v>0.43378772014344025</v>
      </c>
    </row>
    <row r="421" spans="5:6" x14ac:dyDescent="0.25">
      <c r="E421" s="4">
        <f t="shared" ca="1" si="12"/>
        <v>3.1929713881156396E-2</v>
      </c>
      <c r="F421" s="4">
        <f t="shared" ca="1" si="13"/>
        <v>0.3408831914966749</v>
      </c>
    </row>
    <row r="422" spans="5:6" x14ac:dyDescent="0.25">
      <c r="E422" s="4">
        <f t="shared" ca="1" si="12"/>
        <v>0.17673762642004753</v>
      </c>
      <c r="F422" s="4">
        <f t="shared" ca="1" si="13"/>
        <v>0.44698975726241125</v>
      </c>
    </row>
    <row r="423" spans="5:6" x14ac:dyDescent="0.25">
      <c r="E423" s="4">
        <f t="shared" ca="1" si="12"/>
        <v>0.75641219767961188</v>
      </c>
      <c r="F423" s="4">
        <f t="shared" ca="1" si="13"/>
        <v>0.63850154206776755</v>
      </c>
    </row>
    <row r="424" spans="5:6" x14ac:dyDescent="0.25">
      <c r="E424" s="4">
        <f t="shared" ca="1" si="12"/>
        <v>0.97134580820991756</v>
      </c>
      <c r="F424" s="4">
        <f t="shared" ca="1" si="13"/>
        <v>0.76464168389188625</v>
      </c>
    </row>
    <row r="425" spans="5:6" x14ac:dyDescent="0.25">
      <c r="E425" s="4">
        <f t="shared" ca="1" si="12"/>
        <v>0.94855048899232874</v>
      </c>
      <c r="F425" s="4">
        <f t="shared" ca="1" si="13"/>
        <v>0.7385073862682825</v>
      </c>
    </row>
    <row r="426" spans="5:6" x14ac:dyDescent="0.25">
      <c r="E426" s="4">
        <f t="shared" ca="1" si="12"/>
        <v>0.55440223748017048</v>
      </c>
      <c r="F426" s="4">
        <f t="shared" ca="1" si="13"/>
        <v>0.57384785089753454</v>
      </c>
    </row>
    <row r="427" spans="5:6" x14ac:dyDescent="0.25">
      <c r="E427" s="4">
        <f t="shared" ca="1" si="12"/>
        <v>0.6138965110269593</v>
      </c>
      <c r="F427" s="4">
        <f t="shared" ca="1" si="13"/>
        <v>0.59179121008913915</v>
      </c>
    </row>
    <row r="428" spans="5:6" x14ac:dyDescent="0.25">
      <c r="E428" s="4">
        <f t="shared" ca="1" si="12"/>
        <v>0.17931305039727341</v>
      </c>
      <c r="F428" s="4">
        <f t="shared" ca="1" si="13"/>
        <v>0.44815998090819903</v>
      </c>
    </row>
    <row r="429" spans="5:6" x14ac:dyDescent="0.25">
      <c r="E429" s="4">
        <f t="shared" ca="1" si="12"/>
        <v>0.84412836796799218</v>
      </c>
      <c r="F429" s="4">
        <f t="shared" ca="1" si="13"/>
        <v>0.67376775876189732</v>
      </c>
    </row>
    <row r="430" spans="5:6" x14ac:dyDescent="0.25">
      <c r="E430" s="4">
        <f t="shared" ca="1" si="12"/>
        <v>0.15947150708402769</v>
      </c>
      <c r="F430" s="4">
        <f t="shared" ca="1" si="13"/>
        <v>0.43886221987912061</v>
      </c>
    </row>
    <row r="431" spans="5:6" x14ac:dyDescent="0.25">
      <c r="E431" s="4">
        <f t="shared" ca="1" si="12"/>
        <v>0.85991970213101276</v>
      </c>
      <c r="F431" s="4">
        <f t="shared" ca="1" si="13"/>
        <v>0.68120865163715505</v>
      </c>
    </row>
    <row r="432" spans="5:6" x14ac:dyDescent="0.25">
      <c r="E432" s="4">
        <f t="shared" ca="1" si="12"/>
        <v>0.59485645287309297</v>
      </c>
      <c r="F432" s="4">
        <f t="shared" ca="1" si="13"/>
        <v>0.58599929151012142</v>
      </c>
    </row>
    <row r="433" spans="5:6" x14ac:dyDescent="0.25">
      <c r="E433" s="4">
        <f t="shared" ca="1" si="12"/>
        <v>0.65143140327104876</v>
      </c>
      <c r="F433" s="4">
        <f t="shared" ca="1" si="13"/>
        <v>0.60341685945698842</v>
      </c>
    </row>
    <row r="434" spans="5:6" x14ac:dyDescent="0.25">
      <c r="E434" s="4">
        <f t="shared" ca="1" si="12"/>
        <v>0.90724435895531874</v>
      </c>
      <c r="F434" s="4">
        <f t="shared" ca="1" si="13"/>
        <v>0.70719437598554646</v>
      </c>
    </row>
    <row r="435" spans="5:6" x14ac:dyDescent="0.25">
      <c r="E435" s="4">
        <f t="shared" ca="1" si="12"/>
        <v>0.63227018988500616</v>
      </c>
      <c r="F435" s="4">
        <f t="shared" ca="1" si="13"/>
        <v>0.59744270341602967</v>
      </c>
    </row>
    <row r="436" spans="5:6" x14ac:dyDescent="0.25">
      <c r="E436" s="4">
        <f t="shared" ca="1" si="12"/>
        <v>0.49026509644798788</v>
      </c>
      <c r="F436" s="4">
        <f t="shared" ca="1" si="13"/>
        <v>0.55475983760040248</v>
      </c>
    </row>
    <row r="437" spans="5:6" x14ac:dyDescent="0.25">
      <c r="E437" s="4">
        <f t="shared" ca="1" si="12"/>
        <v>0.59413255940613385</v>
      </c>
      <c r="F437" s="4">
        <f t="shared" ca="1" si="13"/>
        <v>0.58578019028899753</v>
      </c>
    </row>
    <row r="438" spans="5:6" x14ac:dyDescent="0.25">
      <c r="E438" s="4">
        <f t="shared" ca="1" si="12"/>
        <v>0.57347156087021234</v>
      </c>
      <c r="F438" s="4">
        <f t="shared" ca="1" si="13"/>
        <v>0.57955490402423693</v>
      </c>
    </row>
    <row r="439" spans="5:6" x14ac:dyDescent="0.25">
      <c r="E439" s="4">
        <f t="shared" ca="1" si="12"/>
        <v>0.97587418219055877</v>
      </c>
      <c r="F439" s="4">
        <f t="shared" ca="1" si="13"/>
        <v>0.77157769246241825</v>
      </c>
    </row>
    <row r="440" spans="5:6" x14ac:dyDescent="0.25">
      <c r="E440" s="4">
        <f t="shared" ca="1" si="12"/>
        <v>0.96961777510447</v>
      </c>
      <c r="F440" s="4">
        <f t="shared" ca="1" si="13"/>
        <v>0.76220957089537444</v>
      </c>
    </row>
    <row r="441" spans="5:6" x14ac:dyDescent="0.25">
      <c r="E441" s="4">
        <f t="shared" ca="1" si="12"/>
        <v>0.45174149691026377</v>
      </c>
      <c r="F441" s="4">
        <f t="shared" ca="1" si="13"/>
        <v>0.54323543169964827</v>
      </c>
    </row>
    <row r="442" spans="5:6" x14ac:dyDescent="0.25">
      <c r="E442" s="4">
        <f t="shared" ca="1" si="12"/>
        <v>0.95004467753039346</v>
      </c>
      <c r="F442" s="4">
        <f t="shared" ca="1" si="13"/>
        <v>0.73992850553965028</v>
      </c>
    </row>
    <row r="443" spans="5:6" x14ac:dyDescent="0.25">
      <c r="E443" s="4">
        <f t="shared" ca="1" si="12"/>
        <v>0.33330544282052521</v>
      </c>
      <c r="F443" s="4">
        <f t="shared" ca="1" si="13"/>
        <v>0.50625100332934236</v>
      </c>
    </row>
    <row r="444" spans="5:6" x14ac:dyDescent="0.25">
      <c r="E444" s="4">
        <f t="shared" ca="1" si="12"/>
        <v>0.85853480357878675</v>
      </c>
      <c r="F444" s="4">
        <f t="shared" ca="1" si="13"/>
        <v>0.68053690975891667</v>
      </c>
    </row>
    <row r="445" spans="5:6" x14ac:dyDescent="0.25">
      <c r="E445" s="4">
        <f t="shared" ca="1" si="12"/>
        <v>0.54644470893649388</v>
      </c>
      <c r="F445" s="4">
        <f t="shared" ca="1" si="13"/>
        <v>0.5714741622603261</v>
      </c>
    </row>
    <row r="446" spans="5:6" x14ac:dyDescent="0.25">
      <c r="E446" s="4">
        <f t="shared" ca="1" si="12"/>
        <v>1.6153851842336975E-2</v>
      </c>
      <c r="F446" s="4">
        <f t="shared" ca="1" si="13"/>
        <v>0.30994293533492351</v>
      </c>
    </row>
    <row r="447" spans="5:6" x14ac:dyDescent="0.25">
      <c r="E447" s="4">
        <f t="shared" ca="1" si="12"/>
        <v>0.92687834306791028</v>
      </c>
      <c r="F447" s="4">
        <f t="shared" ca="1" si="13"/>
        <v>0.7205447926273687</v>
      </c>
    </row>
    <row r="448" spans="5:6" x14ac:dyDescent="0.25">
      <c r="E448" s="4">
        <f t="shared" ca="1" si="12"/>
        <v>0.30515678399140755</v>
      </c>
      <c r="F448" s="4">
        <f t="shared" ca="1" si="13"/>
        <v>0.49682113880066942</v>
      </c>
    </row>
    <row r="449" spans="5:6" x14ac:dyDescent="0.25">
      <c r="E449" s="4">
        <f t="shared" ca="1" si="12"/>
        <v>0.92175902946374133</v>
      </c>
      <c r="F449" s="4">
        <f t="shared" ca="1" si="13"/>
        <v>0.71685329032869571</v>
      </c>
    </row>
    <row r="450" spans="5:6" x14ac:dyDescent="0.25">
      <c r="E450" s="4">
        <f t="shared" ca="1" si="12"/>
        <v>0.87750117286668883</v>
      </c>
      <c r="F450" s="4">
        <f t="shared" ca="1" si="13"/>
        <v>0.69010901907701372</v>
      </c>
    </row>
    <row r="451" spans="5:6" x14ac:dyDescent="0.25">
      <c r="E451" s="4">
        <f t="shared" ca="1" si="12"/>
        <v>0.10316644062758906</v>
      </c>
      <c r="F451" s="4">
        <f t="shared" ca="1" si="13"/>
        <v>0.40758064948246397</v>
      </c>
    </row>
    <row r="452" spans="5:6" x14ac:dyDescent="0.25">
      <c r="E452" s="4">
        <f t="shared" ref="E452:E515" ca="1" si="14">RAND()</f>
        <v>0.40504340138865957</v>
      </c>
      <c r="F452" s="4">
        <f t="shared" ref="F452:F515" ca="1" si="15">_xlfn.BETA.INV(E452,$C$3,$C$4)</f>
        <v>0.52903048426443855</v>
      </c>
    </row>
    <row r="453" spans="5:6" x14ac:dyDescent="0.25">
      <c r="E453" s="4">
        <f t="shared" ca="1" si="14"/>
        <v>0.22215531726758908</v>
      </c>
      <c r="F453" s="4">
        <f t="shared" ca="1" si="15"/>
        <v>0.46633783774648968</v>
      </c>
    </row>
    <row r="454" spans="5:6" x14ac:dyDescent="0.25">
      <c r="E454" s="4">
        <f t="shared" ca="1" si="14"/>
        <v>0.31393637003658414</v>
      </c>
      <c r="F454" s="4">
        <f t="shared" ca="1" si="15"/>
        <v>0.49980007397882137</v>
      </c>
    </row>
    <row r="455" spans="5:6" x14ac:dyDescent="0.25">
      <c r="E455" s="4">
        <f t="shared" ca="1" si="14"/>
        <v>0.37405796709712402</v>
      </c>
      <c r="F455" s="4">
        <f t="shared" ca="1" si="15"/>
        <v>0.51937142768386768</v>
      </c>
    </row>
    <row r="456" spans="5:6" x14ac:dyDescent="0.25">
      <c r="E456" s="4">
        <f t="shared" ca="1" si="14"/>
        <v>0.88278620763572102</v>
      </c>
      <c r="F456" s="4">
        <f t="shared" ca="1" si="15"/>
        <v>0.69293618873174845</v>
      </c>
    </row>
    <row r="457" spans="5:6" x14ac:dyDescent="0.25">
      <c r="E457" s="4">
        <f t="shared" ca="1" si="14"/>
        <v>0.7125429561248896</v>
      </c>
      <c r="F457" s="4">
        <f t="shared" ca="1" si="15"/>
        <v>0.62323345011139808</v>
      </c>
    </row>
    <row r="458" spans="5:6" x14ac:dyDescent="0.25">
      <c r="E458" s="4">
        <f t="shared" ca="1" si="14"/>
        <v>0.64086588481134088</v>
      </c>
      <c r="F458" s="4">
        <f t="shared" ca="1" si="15"/>
        <v>0.60011157418175776</v>
      </c>
    </row>
    <row r="459" spans="5:6" x14ac:dyDescent="0.25">
      <c r="E459" s="4">
        <f t="shared" ca="1" si="14"/>
        <v>0.5492727783438851</v>
      </c>
      <c r="F459" s="4">
        <f t="shared" ca="1" si="15"/>
        <v>0.57231733656087624</v>
      </c>
    </row>
    <row r="460" spans="5:6" x14ac:dyDescent="0.25">
      <c r="E460" s="4">
        <f t="shared" ca="1" si="14"/>
        <v>0.3010457432780359</v>
      </c>
      <c r="F460" s="4">
        <f t="shared" ca="1" si="15"/>
        <v>0.49541342931900978</v>
      </c>
    </row>
    <row r="461" spans="5:6" x14ac:dyDescent="0.25">
      <c r="E461" s="4">
        <f t="shared" ca="1" si="14"/>
        <v>0.56424822016226039</v>
      </c>
      <c r="F461" s="4">
        <f t="shared" ca="1" si="15"/>
        <v>0.57679075556960013</v>
      </c>
    </row>
    <row r="462" spans="5:6" x14ac:dyDescent="0.25">
      <c r="E462" s="4">
        <f t="shared" ca="1" si="14"/>
        <v>0.10198167519464152</v>
      </c>
      <c r="F462" s="4">
        <f t="shared" ca="1" si="15"/>
        <v>0.40681125708442395</v>
      </c>
    </row>
    <row r="463" spans="5:6" x14ac:dyDescent="0.25">
      <c r="E463" s="4">
        <f t="shared" ca="1" si="14"/>
        <v>0.33650369700299276</v>
      </c>
      <c r="F463" s="4">
        <f t="shared" ca="1" si="15"/>
        <v>0.50730147638903045</v>
      </c>
    </row>
    <row r="464" spans="5:6" x14ac:dyDescent="0.25">
      <c r="E464" s="4">
        <f t="shared" ca="1" si="14"/>
        <v>9.8380148075920215E-2</v>
      </c>
      <c r="F464" s="4">
        <f t="shared" ca="1" si="15"/>
        <v>0.40443401837755399</v>
      </c>
    </row>
    <row r="465" spans="5:6" x14ac:dyDescent="0.25">
      <c r="E465" s="4">
        <f t="shared" ca="1" si="14"/>
        <v>0.81277666319093067</v>
      </c>
      <c r="F465" s="4">
        <f t="shared" ca="1" si="15"/>
        <v>0.66017999677706096</v>
      </c>
    </row>
    <row r="466" spans="5:6" x14ac:dyDescent="0.25">
      <c r="E466" s="4">
        <f t="shared" ca="1" si="14"/>
        <v>0.8944285295959461</v>
      </c>
      <c r="F466" s="4">
        <f t="shared" ca="1" si="15"/>
        <v>0.69945888598821759</v>
      </c>
    </row>
    <row r="467" spans="5:6" x14ac:dyDescent="0.25">
      <c r="E467" s="4">
        <f t="shared" ca="1" si="14"/>
        <v>0.69317651847711581</v>
      </c>
      <c r="F467" s="4">
        <f t="shared" ca="1" si="15"/>
        <v>0.61680305368201926</v>
      </c>
    </row>
    <row r="468" spans="5:6" x14ac:dyDescent="0.25">
      <c r="E468" s="4">
        <f t="shared" ca="1" si="14"/>
        <v>0.97301997808171681</v>
      </c>
      <c r="F468" s="4">
        <f t="shared" ca="1" si="15"/>
        <v>0.76710392899045265</v>
      </c>
    </row>
    <row r="469" spans="5:6" x14ac:dyDescent="0.25">
      <c r="E469" s="4">
        <f t="shared" ca="1" si="14"/>
        <v>6.2884990321614875E-2</v>
      </c>
      <c r="F469" s="4">
        <f t="shared" ca="1" si="15"/>
        <v>0.37686834230336291</v>
      </c>
    </row>
    <row r="470" spans="5:6" x14ac:dyDescent="0.25">
      <c r="E470" s="4">
        <f t="shared" ca="1" si="14"/>
        <v>0.73975188295183469</v>
      </c>
      <c r="F470" s="4">
        <f t="shared" ca="1" si="15"/>
        <v>0.63257231706087536</v>
      </c>
    </row>
    <row r="471" spans="5:6" x14ac:dyDescent="0.25">
      <c r="E471" s="4">
        <f t="shared" ca="1" si="14"/>
        <v>0.56915596584632433</v>
      </c>
      <c r="F471" s="4">
        <f t="shared" ca="1" si="15"/>
        <v>0.57826058093736354</v>
      </c>
    </row>
    <row r="472" spans="5:6" x14ac:dyDescent="0.25">
      <c r="E472" s="4">
        <f t="shared" ca="1" si="14"/>
        <v>0.74477329683037052</v>
      </c>
      <c r="F472" s="4">
        <f t="shared" ca="1" si="15"/>
        <v>0.63434089553429618</v>
      </c>
    </row>
    <row r="473" spans="5:6" x14ac:dyDescent="0.25">
      <c r="E473" s="4">
        <f t="shared" ca="1" si="14"/>
        <v>0.2926856086989319</v>
      </c>
      <c r="F473" s="4">
        <f t="shared" ca="1" si="15"/>
        <v>0.4925240236200929</v>
      </c>
    </row>
    <row r="474" spans="5:6" x14ac:dyDescent="0.25">
      <c r="E474" s="4">
        <f t="shared" ca="1" si="14"/>
        <v>0.39458204683149789</v>
      </c>
      <c r="F474" s="4">
        <f t="shared" ca="1" si="15"/>
        <v>0.52579458741708163</v>
      </c>
    </row>
    <row r="475" spans="5:6" x14ac:dyDescent="0.25">
      <c r="E475" s="4">
        <f t="shared" ca="1" si="14"/>
        <v>0.67302735702069749</v>
      </c>
      <c r="F475" s="4">
        <f t="shared" ca="1" si="15"/>
        <v>0.61027017368466863</v>
      </c>
    </row>
    <row r="476" spans="5:6" x14ac:dyDescent="0.25">
      <c r="E476" s="4">
        <f t="shared" ca="1" si="14"/>
        <v>0.76914362515282686</v>
      </c>
      <c r="F476" s="4">
        <f t="shared" ca="1" si="15"/>
        <v>0.64315993671913663</v>
      </c>
    </row>
    <row r="477" spans="5:6" x14ac:dyDescent="0.25">
      <c r="E477" s="4">
        <f t="shared" ca="1" si="14"/>
        <v>0.18361245253251934</v>
      </c>
      <c r="F477" s="4">
        <f t="shared" ca="1" si="15"/>
        <v>0.45009130650253071</v>
      </c>
    </row>
    <row r="478" spans="5:6" x14ac:dyDescent="0.25">
      <c r="E478" s="4">
        <f t="shared" ca="1" si="14"/>
        <v>0.77288776389938252</v>
      </c>
      <c r="F478" s="4">
        <f t="shared" ca="1" si="15"/>
        <v>0.64455309892508994</v>
      </c>
    </row>
    <row r="479" spans="5:6" x14ac:dyDescent="0.25">
      <c r="E479" s="4">
        <f t="shared" ca="1" si="14"/>
        <v>0.54135870832495014</v>
      </c>
      <c r="F479" s="4">
        <f t="shared" ca="1" si="15"/>
        <v>0.56995881927279868</v>
      </c>
    </row>
    <row r="480" spans="5:6" x14ac:dyDescent="0.25">
      <c r="E480" s="4">
        <f t="shared" ca="1" si="14"/>
        <v>0.56474042877055475</v>
      </c>
      <c r="F480" s="4">
        <f t="shared" ca="1" si="15"/>
        <v>0.5769380728479454</v>
      </c>
    </row>
    <row r="481" spans="5:6" x14ac:dyDescent="0.25">
      <c r="E481" s="4">
        <f t="shared" ca="1" si="14"/>
        <v>0.13880351694834359</v>
      </c>
      <c r="F481" s="4">
        <f t="shared" ca="1" si="15"/>
        <v>0.42837431072292675</v>
      </c>
    </row>
    <row r="482" spans="5:6" x14ac:dyDescent="0.25">
      <c r="E482" s="4">
        <f t="shared" ca="1" si="14"/>
        <v>0.55971395014102598</v>
      </c>
      <c r="F482" s="4">
        <f t="shared" ca="1" si="15"/>
        <v>0.57543458374250278</v>
      </c>
    </row>
    <row r="483" spans="5:6" x14ac:dyDescent="0.25">
      <c r="E483" s="4">
        <f t="shared" ca="1" si="14"/>
        <v>9.5192434336047183E-2</v>
      </c>
      <c r="F483" s="4">
        <f t="shared" ca="1" si="15"/>
        <v>0.40227927951849202</v>
      </c>
    </row>
    <row r="484" spans="5:6" x14ac:dyDescent="0.25">
      <c r="E484" s="4">
        <f t="shared" ca="1" si="14"/>
        <v>0.58641808737531786</v>
      </c>
      <c r="F484" s="4">
        <f t="shared" ca="1" si="15"/>
        <v>0.58344967299185724</v>
      </c>
    </row>
    <row r="485" spans="5:6" x14ac:dyDescent="0.25">
      <c r="E485" s="4">
        <f t="shared" ca="1" si="14"/>
        <v>5.3195095580065521E-2</v>
      </c>
      <c r="F485" s="4">
        <f t="shared" ca="1" si="15"/>
        <v>0.36740777735086616</v>
      </c>
    </row>
    <row r="486" spans="5:6" x14ac:dyDescent="0.25">
      <c r="E486" s="4">
        <f t="shared" ca="1" si="14"/>
        <v>0.17696928773016529</v>
      </c>
      <c r="F486" s="4">
        <f t="shared" ca="1" si="15"/>
        <v>0.44709543820019526</v>
      </c>
    </row>
    <row r="487" spans="5:6" x14ac:dyDescent="0.25">
      <c r="E487" s="4">
        <f t="shared" ca="1" si="14"/>
        <v>1.9105998864801355E-2</v>
      </c>
      <c r="F487" s="4">
        <f t="shared" ca="1" si="15"/>
        <v>0.31715447091911875</v>
      </c>
    </row>
    <row r="488" spans="5:6" x14ac:dyDescent="0.25">
      <c r="E488" s="4">
        <f t="shared" ca="1" si="14"/>
        <v>0.85048115526757062</v>
      </c>
      <c r="F488" s="4">
        <f t="shared" ca="1" si="15"/>
        <v>0.67670553758858598</v>
      </c>
    </row>
    <row r="489" spans="5:6" x14ac:dyDescent="0.25">
      <c r="E489" s="4">
        <f t="shared" ca="1" si="14"/>
        <v>0.39646555921150828</v>
      </c>
      <c r="F489" s="4">
        <f t="shared" ca="1" si="15"/>
        <v>0.52637895435860282</v>
      </c>
    </row>
    <row r="490" spans="5:6" x14ac:dyDescent="0.25">
      <c r="E490" s="4">
        <f t="shared" ca="1" si="14"/>
        <v>0.22843540370669135</v>
      </c>
      <c r="F490" s="4">
        <f t="shared" ca="1" si="15"/>
        <v>0.4688301328806419</v>
      </c>
    </row>
    <row r="491" spans="5:6" x14ac:dyDescent="0.25">
      <c r="E491" s="4">
        <f t="shared" ca="1" si="14"/>
        <v>0.49350292133142826</v>
      </c>
      <c r="F491" s="4">
        <f t="shared" ca="1" si="15"/>
        <v>0.55572404916386786</v>
      </c>
    </row>
    <row r="492" spans="5:6" x14ac:dyDescent="0.25">
      <c r="E492" s="4">
        <f t="shared" ca="1" si="14"/>
        <v>0.52528428404551641</v>
      </c>
      <c r="F492" s="4">
        <f t="shared" ca="1" si="15"/>
        <v>0.56517580677441237</v>
      </c>
    </row>
    <row r="493" spans="5:6" x14ac:dyDescent="0.25">
      <c r="E493" s="4">
        <f t="shared" ca="1" si="14"/>
        <v>0.32989259928261949</v>
      </c>
      <c r="F493" s="4">
        <f t="shared" ca="1" si="15"/>
        <v>0.50512564670201709</v>
      </c>
    </row>
    <row r="494" spans="5:6" x14ac:dyDescent="0.25">
      <c r="E494" s="4">
        <f t="shared" ca="1" si="14"/>
        <v>0.33923569958950028</v>
      </c>
      <c r="F494" s="4">
        <f t="shared" ca="1" si="15"/>
        <v>0.5081957276708573</v>
      </c>
    </row>
    <row r="495" spans="5:6" x14ac:dyDescent="0.25">
      <c r="E495" s="4">
        <f t="shared" ca="1" si="14"/>
        <v>0.13135375265946891</v>
      </c>
      <c r="F495" s="4">
        <f t="shared" ca="1" si="15"/>
        <v>0.4243490453076656</v>
      </c>
    </row>
    <row r="496" spans="5:6" x14ac:dyDescent="0.25">
      <c r="E496" s="4">
        <f t="shared" ca="1" si="14"/>
        <v>0.21373995286980851</v>
      </c>
      <c r="F496" s="4">
        <f t="shared" ca="1" si="15"/>
        <v>0.46293657347141159</v>
      </c>
    </row>
    <row r="497" spans="5:6" x14ac:dyDescent="0.25">
      <c r="E497" s="4">
        <f t="shared" ca="1" si="14"/>
        <v>0.4018990329331511</v>
      </c>
      <c r="F497" s="4">
        <f t="shared" ca="1" si="15"/>
        <v>0.52806033253698914</v>
      </c>
    </row>
    <row r="498" spans="5:6" x14ac:dyDescent="0.25">
      <c r="E498" s="4">
        <f t="shared" ca="1" si="14"/>
        <v>0.29862983820499178</v>
      </c>
      <c r="F498" s="4">
        <f t="shared" ca="1" si="15"/>
        <v>0.49458219559173816</v>
      </c>
    </row>
    <row r="499" spans="5:6" x14ac:dyDescent="0.25">
      <c r="E499" s="4">
        <f t="shared" ca="1" si="14"/>
        <v>0.62742839321722232</v>
      </c>
      <c r="F499" s="4">
        <f t="shared" ca="1" si="15"/>
        <v>0.5959467190958706</v>
      </c>
    </row>
    <row r="500" spans="5:6" x14ac:dyDescent="0.25">
      <c r="E500" s="4">
        <f t="shared" ca="1" si="14"/>
        <v>0.88419941891222742</v>
      </c>
      <c r="F500" s="4">
        <f t="shared" ca="1" si="15"/>
        <v>0.69370555670169942</v>
      </c>
    </row>
    <row r="501" spans="5:6" x14ac:dyDescent="0.25">
      <c r="E501" s="4">
        <f t="shared" ca="1" si="14"/>
        <v>0.26019501121826016</v>
      </c>
      <c r="F501" s="4">
        <f t="shared" ca="1" si="15"/>
        <v>0.48090963380714863</v>
      </c>
    </row>
    <row r="502" spans="5:6" x14ac:dyDescent="0.25">
      <c r="E502" s="4">
        <f t="shared" ca="1" si="14"/>
        <v>0.40409028534583002</v>
      </c>
      <c r="F502" s="4">
        <f t="shared" ca="1" si="15"/>
        <v>0.5287366296568744</v>
      </c>
    </row>
    <row r="503" spans="5:6" x14ac:dyDescent="0.25">
      <c r="E503" s="4">
        <f t="shared" ca="1" si="14"/>
        <v>0.37766113052160888</v>
      </c>
      <c r="F503" s="4">
        <f t="shared" ca="1" si="15"/>
        <v>0.52050686620149822</v>
      </c>
    </row>
    <row r="504" spans="5:6" x14ac:dyDescent="0.25">
      <c r="E504" s="4">
        <f t="shared" ca="1" si="14"/>
        <v>0.39377900232330409</v>
      </c>
      <c r="F504" s="4">
        <f t="shared" ca="1" si="15"/>
        <v>0.52554519573710434</v>
      </c>
    </row>
    <row r="505" spans="5:6" x14ac:dyDescent="0.25">
      <c r="E505" s="4">
        <f t="shared" ca="1" si="14"/>
        <v>0.44737772956934385</v>
      </c>
      <c r="F505" s="4">
        <f t="shared" ca="1" si="15"/>
        <v>0.54192138923702493</v>
      </c>
    </row>
    <row r="506" spans="5:6" x14ac:dyDescent="0.25">
      <c r="E506" s="4">
        <f t="shared" ca="1" si="14"/>
        <v>3.3698676862517596E-2</v>
      </c>
      <c r="F506" s="4">
        <f t="shared" ca="1" si="15"/>
        <v>0.34353525897342896</v>
      </c>
    </row>
    <row r="507" spans="5:6" x14ac:dyDescent="0.25">
      <c r="E507" s="4">
        <f t="shared" ca="1" si="14"/>
        <v>0.81987055555043875</v>
      </c>
      <c r="F507" s="4">
        <f t="shared" ca="1" si="15"/>
        <v>0.66313679956205962</v>
      </c>
    </row>
    <row r="508" spans="5:6" x14ac:dyDescent="0.25">
      <c r="E508" s="4">
        <f t="shared" ca="1" si="14"/>
        <v>0.78013329800190068</v>
      </c>
      <c r="F508" s="4">
        <f t="shared" ca="1" si="15"/>
        <v>0.64728129657616262</v>
      </c>
    </row>
    <row r="509" spans="5:6" x14ac:dyDescent="0.25">
      <c r="E509" s="4">
        <f t="shared" ca="1" si="14"/>
        <v>0.22915540110077381</v>
      </c>
      <c r="F509" s="4">
        <f t="shared" ca="1" si="15"/>
        <v>0.46911347579676971</v>
      </c>
    </row>
    <row r="510" spans="5:6" x14ac:dyDescent="0.25">
      <c r="E510" s="4">
        <f t="shared" ca="1" si="14"/>
        <v>0.50380022590714091</v>
      </c>
      <c r="F510" s="4">
        <f t="shared" ca="1" si="15"/>
        <v>0.5587881143578648</v>
      </c>
    </row>
    <row r="511" spans="5:6" x14ac:dyDescent="0.25">
      <c r="E511" s="4">
        <f t="shared" ca="1" si="14"/>
        <v>0.89470047681424691</v>
      </c>
      <c r="F511" s="4">
        <f t="shared" ca="1" si="15"/>
        <v>0.69961656712955778</v>
      </c>
    </row>
    <row r="512" spans="5:6" x14ac:dyDescent="0.25">
      <c r="E512" s="4">
        <f t="shared" ca="1" si="14"/>
        <v>0.11499422086040856</v>
      </c>
      <c r="F512" s="4">
        <f t="shared" ca="1" si="15"/>
        <v>0.41495060431157832</v>
      </c>
    </row>
    <row r="513" spans="5:6" x14ac:dyDescent="0.25">
      <c r="E513" s="4">
        <f t="shared" ca="1" si="14"/>
        <v>0.91158893675356623</v>
      </c>
      <c r="F513" s="4">
        <f t="shared" ca="1" si="15"/>
        <v>0.70997379059535959</v>
      </c>
    </row>
    <row r="514" spans="5:6" x14ac:dyDescent="0.25">
      <c r="E514" s="4">
        <f t="shared" ca="1" si="14"/>
        <v>0.42765908832451816</v>
      </c>
      <c r="F514" s="4">
        <f t="shared" ca="1" si="15"/>
        <v>0.5359527158236741</v>
      </c>
    </row>
    <row r="515" spans="5:6" x14ac:dyDescent="0.25">
      <c r="E515" s="4">
        <f t="shared" ca="1" si="14"/>
        <v>0.47545842917449244</v>
      </c>
      <c r="F515" s="4">
        <f t="shared" ca="1" si="15"/>
        <v>0.55034363849946455</v>
      </c>
    </row>
    <row r="516" spans="5:6" x14ac:dyDescent="0.25">
      <c r="E516" s="4">
        <f t="shared" ref="E516:E579" ca="1" si="16">RAND()</f>
        <v>0.39536579277272565</v>
      </c>
      <c r="F516" s="4">
        <f t="shared" ref="F516:F579" ca="1" si="17">_xlfn.BETA.INV(E516,$C$3,$C$4)</f>
        <v>0.52603784459244429</v>
      </c>
    </row>
    <row r="517" spans="5:6" x14ac:dyDescent="0.25">
      <c r="E517" s="4">
        <f t="shared" ca="1" si="16"/>
        <v>0.25795365017400718</v>
      </c>
      <c r="F517" s="4">
        <f t="shared" ca="1" si="17"/>
        <v>0.48008301299402389</v>
      </c>
    </row>
    <row r="518" spans="5:6" x14ac:dyDescent="0.25">
      <c r="E518" s="4">
        <f t="shared" ca="1" si="16"/>
        <v>0.51697977335454515</v>
      </c>
      <c r="F518" s="4">
        <f t="shared" ca="1" si="17"/>
        <v>0.56270677610842823</v>
      </c>
    </row>
    <row r="519" spans="5:6" x14ac:dyDescent="0.25">
      <c r="E519" s="4">
        <f t="shared" ca="1" si="16"/>
        <v>0.91085185594130436</v>
      </c>
      <c r="F519" s="4">
        <f t="shared" ca="1" si="17"/>
        <v>0.70949602938953582</v>
      </c>
    </row>
    <row r="520" spans="5:6" x14ac:dyDescent="0.25">
      <c r="E520" s="4">
        <f t="shared" ca="1" si="16"/>
        <v>0.24011973101687312</v>
      </c>
      <c r="F520" s="4">
        <f t="shared" ca="1" si="17"/>
        <v>0.47337066195874261</v>
      </c>
    </row>
    <row r="521" spans="5:6" x14ac:dyDescent="0.25">
      <c r="E521" s="4">
        <f t="shared" ca="1" si="16"/>
        <v>0.31909491088309128</v>
      </c>
      <c r="F521" s="4">
        <f t="shared" ca="1" si="17"/>
        <v>0.50153380641296019</v>
      </c>
    </row>
    <row r="522" spans="5:6" x14ac:dyDescent="0.25">
      <c r="E522" s="4">
        <f t="shared" ca="1" si="16"/>
        <v>0.83266422933773554</v>
      </c>
      <c r="F522" s="4">
        <f t="shared" ca="1" si="17"/>
        <v>0.66863568413314223</v>
      </c>
    </row>
    <row r="523" spans="5:6" x14ac:dyDescent="0.25">
      <c r="E523" s="4">
        <f t="shared" ca="1" si="16"/>
        <v>0.28367497224655491</v>
      </c>
      <c r="F523" s="4">
        <f t="shared" ca="1" si="17"/>
        <v>0.48936728578883715</v>
      </c>
    </row>
    <row r="524" spans="5:6" x14ac:dyDescent="0.25">
      <c r="E524" s="4">
        <f t="shared" ca="1" si="16"/>
        <v>8.8606817817609373E-2</v>
      </c>
      <c r="F524" s="4">
        <f t="shared" ca="1" si="17"/>
        <v>0.39766354027909478</v>
      </c>
    </row>
    <row r="525" spans="5:6" x14ac:dyDescent="0.25">
      <c r="E525" s="4">
        <f t="shared" ca="1" si="16"/>
        <v>0.8246911678291704</v>
      </c>
      <c r="F525" s="4">
        <f t="shared" ca="1" si="17"/>
        <v>0.66518252341860351</v>
      </c>
    </row>
    <row r="526" spans="5:6" x14ac:dyDescent="0.25">
      <c r="E526" s="4">
        <f t="shared" ca="1" si="16"/>
        <v>0.27128530877089052</v>
      </c>
      <c r="F526" s="4">
        <f t="shared" ca="1" si="17"/>
        <v>0.48494867718865065</v>
      </c>
    </row>
    <row r="527" spans="5:6" x14ac:dyDescent="0.25">
      <c r="E527" s="4">
        <f t="shared" ca="1" si="16"/>
        <v>0.27066081459238089</v>
      </c>
      <c r="F527" s="4">
        <f t="shared" ca="1" si="17"/>
        <v>0.4847234187346649</v>
      </c>
    </row>
    <row r="528" spans="5:6" x14ac:dyDescent="0.25">
      <c r="E528" s="4">
        <f t="shared" ca="1" si="16"/>
        <v>0.11100022832059908</v>
      </c>
      <c r="F528" s="4">
        <f t="shared" ca="1" si="17"/>
        <v>0.41252194695976285</v>
      </c>
    </row>
    <row r="529" spans="5:6" x14ac:dyDescent="0.25">
      <c r="E529" s="4">
        <f t="shared" ca="1" si="16"/>
        <v>0.64652603855315094</v>
      </c>
      <c r="F529" s="4">
        <f t="shared" ca="1" si="17"/>
        <v>0.6018787138127909</v>
      </c>
    </row>
    <row r="530" spans="5:6" x14ac:dyDescent="0.25">
      <c r="E530" s="4">
        <f t="shared" ca="1" si="16"/>
        <v>0.33955995736876865</v>
      </c>
      <c r="F530" s="4">
        <f t="shared" ca="1" si="17"/>
        <v>0.50830167996330688</v>
      </c>
    </row>
    <row r="531" spans="5:6" x14ac:dyDescent="0.25">
      <c r="E531" s="4">
        <f t="shared" ca="1" si="16"/>
        <v>0.22634148162518153</v>
      </c>
      <c r="F531" s="4">
        <f t="shared" ca="1" si="17"/>
        <v>0.46800334291009105</v>
      </c>
    </row>
    <row r="532" spans="5:6" x14ac:dyDescent="0.25">
      <c r="E532" s="4">
        <f t="shared" ca="1" si="16"/>
        <v>0.4923542912274147</v>
      </c>
      <c r="F532" s="4">
        <f t="shared" ca="1" si="17"/>
        <v>0.5553820413344881</v>
      </c>
    </row>
    <row r="533" spans="5:6" x14ac:dyDescent="0.25">
      <c r="E533" s="4">
        <f t="shared" ca="1" si="16"/>
        <v>0.23030144294623789</v>
      </c>
      <c r="F533" s="4">
        <f t="shared" ca="1" si="17"/>
        <v>0.46956349079822152</v>
      </c>
    </row>
    <row r="534" spans="5:6" x14ac:dyDescent="0.25">
      <c r="E534" s="4">
        <f t="shared" ca="1" si="16"/>
        <v>0.41981017249810837</v>
      </c>
      <c r="F534" s="4">
        <f t="shared" ca="1" si="17"/>
        <v>0.53356064510671253</v>
      </c>
    </row>
    <row r="535" spans="5:6" x14ac:dyDescent="0.25">
      <c r="E535" s="4">
        <f t="shared" ca="1" si="16"/>
        <v>0.17721247925694406</v>
      </c>
      <c r="F535" s="4">
        <f t="shared" ca="1" si="17"/>
        <v>0.44720628939592483</v>
      </c>
    </row>
    <row r="536" spans="5:6" x14ac:dyDescent="0.25">
      <c r="E536" s="4">
        <f t="shared" ca="1" si="16"/>
        <v>0.60094142033293418</v>
      </c>
      <c r="F536" s="4">
        <f t="shared" ca="1" si="17"/>
        <v>0.58784404822588776</v>
      </c>
    </row>
    <row r="537" spans="5:6" x14ac:dyDescent="0.25">
      <c r="E537" s="4">
        <f t="shared" ca="1" si="16"/>
        <v>0.40912346766753727</v>
      </c>
      <c r="F537" s="4">
        <f t="shared" ca="1" si="17"/>
        <v>0.530286333287187</v>
      </c>
    </row>
    <row r="538" spans="5:6" x14ac:dyDescent="0.25">
      <c r="E538" s="4">
        <f t="shared" ca="1" si="16"/>
        <v>0.90793621987893525</v>
      </c>
      <c r="F538" s="4">
        <f t="shared" ca="1" si="17"/>
        <v>0.70763119366803529</v>
      </c>
    </row>
    <row r="539" spans="5:6" x14ac:dyDescent="0.25">
      <c r="E539" s="4">
        <f t="shared" ca="1" si="16"/>
        <v>0.68927856455033965</v>
      </c>
      <c r="F539" s="4">
        <f t="shared" ca="1" si="17"/>
        <v>0.61552755884651167</v>
      </c>
    </row>
    <row r="540" spans="5:6" x14ac:dyDescent="0.25">
      <c r="E540" s="4">
        <f t="shared" ca="1" si="16"/>
        <v>0.28412900659633189</v>
      </c>
      <c r="F540" s="4">
        <f t="shared" ca="1" si="17"/>
        <v>0.48952745394196417</v>
      </c>
    </row>
    <row r="541" spans="5:6" x14ac:dyDescent="0.25">
      <c r="E541" s="4">
        <f t="shared" ca="1" si="16"/>
        <v>0.1049878159651515</v>
      </c>
      <c r="F541" s="4">
        <f t="shared" ca="1" si="17"/>
        <v>0.40875174432575223</v>
      </c>
    </row>
    <row r="542" spans="5:6" x14ac:dyDescent="0.25">
      <c r="E542" s="4">
        <f t="shared" ca="1" si="16"/>
        <v>0.15103428380992323</v>
      </c>
      <c r="F542" s="4">
        <f t="shared" ca="1" si="17"/>
        <v>0.43469136027580674</v>
      </c>
    </row>
    <row r="543" spans="5:6" x14ac:dyDescent="0.25">
      <c r="E543" s="4">
        <f t="shared" ca="1" si="16"/>
        <v>0.9077350018826823</v>
      </c>
      <c r="F543" s="4">
        <f t="shared" ca="1" si="17"/>
        <v>0.70750393076666362</v>
      </c>
    </row>
    <row r="544" spans="5:6" x14ac:dyDescent="0.25">
      <c r="E544" s="4">
        <f t="shared" ca="1" si="16"/>
        <v>0.64710024912443065</v>
      </c>
      <c r="F544" s="4">
        <f t="shared" ca="1" si="17"/>
        <v>0.60205843958796845</v>
      </c>
    </row>
    <row r="545" spans="5:6" x14ac:dyDescent="0.25">
      <c r="E545" s="4">
        <f t="shared" ca="1" si="16"/>
        <v>0.51869739656302905</v>
      </c>
      <c r="F545" s="4">
        <f t="shared" ca="1" si="17"/>
        <v>0.5632174070570366</v>
      </c>
    </row>
    <row r="546" spans="5:6" x14ac:dyDescent="0.25">
      <c r="E546" s="4">
        <f t="shared" ca="1" si="16"/>
        <v>0.19751172235283276</v>
      </c>
      <c r="F546" s="4">
        <f t="shared" ca="1" si="17"/>
        <v>0.45615798507239913</v>
      </c>
    </row>
    <row r="547" spans="5:6" x14ac:dyDescent="0.25">
      <c r="E547" s="4">
        <f t="shared" ca="1" si="16"/>
        <v>0.79205623354677579</v>
      </c>
      <c r="F547" s="4">
        <f t="shared" ca="1" si="17"/>
        <v>0.6518700671475709</v>
      </c>
    </row>
    <row r="548" spans="5:6" x14ac:dyDescent="0.25">
      <c r="E548" s="4">
        <f t="shared" ca="1" si="16"/>
        <v>2.4081002021731024E-2</v>
      </c>
      <c r="F548" s="4">
        <f t="shared" ca="1" si="17"/>
        <v>0.32752074116538221</v>
      </c>
    </row>
    <row r="549" spans="5:6" x14ac:dyDescent="0.25">
      <c r="E549" s="4">
        <f t="shared" ca="1" si="16"/>
        <v>0.66229366623592112</v>
      </c>
      <c r="F549" s="4">
        <f t="shared" ca="1" si="17"/>
        <v>0.6068464584284099</v>
      </c>
    </row>
    <row r="550" spans="5:6" x14ac:dyDescent="0.25">
      <c r="E550" s="4">
        <f t="shared" ca="1" si="16"/>
        <v>0.69885144487322537</v>
      </c>
      <c r="F550" s="4">
        <f t="shared" ca="1" si="17"/>
        <v>0.61867081091685994</v>
      </c>
    </row>
    <row r="551" spans="5:6" x14ac:dyDescent="0.25">
      <c r="E551" s="4">
        <f t="shared" ca="1" si="16"/>
        <v>0.60573397227409975</v>
      </c>
      <c r="F551" s="4">
        <f t="shared" ca="1" si="17"/>
        <v>0.58930098750315496</v>
      </c>
    </row>
    <row r="552" spans="5:6" x14ac:dyDescent="0.25">
      <c r="E552" s="4">
        <f t="shared" ca="1" si="16"/>
        <v>0.83870034589932274</v>
      </c>
      <c r="F552" s="4">
        <f t="shared" ca="1" si="17"/>
        <v>0.67131193291384073</v>
      </c>
    </row>
    <row r="553" spans="5:6" x14ac:dyDescent="0.25">
      <c r="E553" s="4">
        <f t="shared" ca="1" si="16"/>
        <v>0.16000983426014204</v>
      </c>
      <c r="F553" s="4">
        <f t="shared" ca="1" si="17"/>
        <v>0.4391236016865871</v>
      </c>
    </row>
    <row r="554" spans="5:6" x14ac:dyDescent="0.25">
      <c r="E554" s="4">
        <f t="shared" ca="1" si="16"/>
        <v>0.7026275618569866</v>
      </c>
      <c r="F554" s="4">
        <f t="shared" ca="1" si="17"/>
        <v>0.6199209991044945</v>
      </c>
    </row>
    <row r="555" spans="5:6" x14ac:dyDescent="0.25">
      <c r="E555" s="4">
        <f t="shared" ca="1" si="16"/>
        <v>0.4757013218656615</v>
      </c>
      <c r="F555" s="4">
        <f t="shared" ca="1" si="17"/>
        <v>0.55041619166937494</v>
      </c>
    </row>
    <row r="556" spans="5:6" x14ac:dyDescent="0.25">
      <c r="E556" s="4">
        <f t="shared" ca="1" si="16"/>
        <v>0.28285897294321283</v>
      </c>
      <c r="F556" s="4">
        <f t="shared" ca="1" si="17"/>
        <v>0.48907912601335213</v>
      </c>
    </row>
    <row r="557" spans="5:6" x14ac:dyDescent="0.25">
      <c r="E557" s="4">
        <f t="shared" ca="1" si="16"/>
        <v>0.23068229657476402</v>
      </c>
      <c r="F557" s="4">
        <f t="shared" ca="1" si="17"/>
        <v>0.46971277263015404</v>
      </c>
    </row>
    <row r="558" spans="5:6" x14ac:dyDescent="0.25">
      <c r="E558" s="4">
        <f t="shared" ca="1" si="16"/>
        <v>0.64683650829761397</v>
      </c>
      <c r="F558" s="4">
        <f t="shared" ca="1" si="17"/>
        <v>0.60197587911714079</v>
      </c>
    </row>
    <row r="559" spans="5:6" x14ac:dyDescent="0.25">
      <c r="E559" s="4">
        <f t="shared" ca="1" si="16"/>
        <v>0.1796118933215175</v>
      </c>
      <c r="F559" s="4">
        <f t="shared" ca="1" si="17"/>
        <v>0.44829511378991821</v>
      </c>
    </row>
    <row r="560" spans="5:6" x14ac:dyDescent="0.25">
      <c r="E560" s="4">
        <f t="shared" ca="1" si="16"/>
        <v>0.10613546086860326</v>
      </c>
      <c r="F560" s="4">
        <f t="shared" ca="1" si="17"/>
        <v>0.40948253582134581</v>
      </c>
    </row>
    <row r="561" spans="5:6" x14ac:dyDescent="0.25">
      <c r="E561" s="4">
        <f t="shared" ca="1" si="16"/>
        <v>0.24128528149053019</v>
      </c>
      <c r="F561" s="4">
        <f t="shared" ca="1" si="17"/>
        <v>0.47381709365404412</v>
      </c>
    </row>
    <row r="562" spans="5:6" x14ac:dyDescent="0.25">
      <c r="E562" s="4">
        <f t="shared" ca="1" si="16"/>
        <v>0.64064472037811793</v>
      </c>
      <c r="F562" s="4">
        <f t="shared" ca="1" si="17"/>
        <v>0.60004268627546931</v>
      </c>
    </row>
    <row r="563" spans="5:6" x14ac:dyDescent="0.25">
      <c r="E563" s="4">
        <f t="shared" ca="1" si="16"/>
        <v>0.77856025588008737</v>
      </c>
      <c r="F563" s="4">
        <f t="shared" ca="1" si="17"/>
        <v>0.64668527600088643</v>
      </c>
    </row>
    <row r="564" spans="5:6" x14ac:dyDescent="0.25">
      <c r="E564" s="4">
        <f t="shared" ca="1" si="16"/>
        <v>0.92345084120577225</v>
      </c>
      <c r="F564" s="4">
        <f t="shared" ca="1" si="17"/>
        <v>0.71805473925229391</v>
      </c>
    </row>
    <row r="565" spans="5:6" x14ac:dyDescent="0.25">
      <c r="E565" s="4">
        <f t="shared" ca="1" si="16"/>
        <v>7.4411635090594785E-2</v>
      </c>
      <c r="F565" s="4">
        <f t="shared" ca="1" si="17"/>
        <v>0.38682315292052732</v>
      </c>
    </row>
    <row r="566" spans="5:6" x14ac:dyDescent="0.25">
      <c r="E566" s="4">
        <f t="shared" ca="1" si="16"/>
        <v>0.61661034527406722</v>
      </c>
      <c r="F566" s="4">
        <f t="shared" ca="1" si="17"/>
        <v>0.59262176535780375</v>
      </c>
    </row>
    <row r="567" spans="5:6" x14ac:dyDescent="0.25">
      <c r="E567" s="4">
        <f t="shared" ca="1" si="16"/>
        <v>0.96410178293293192</v>
      </c>
      <c r="F567" s="4">
        <f t="shared" ca="1" si="17"/>
        <v>0.75507076427022812</v>
      </c>
    </row>
    <row r="568" spans="5:6" x14ac:dyDescent="0.25">
      <c r="E568" s="4">
        <f t="shared" ca="1" si="16"/>
        <v>0.93304803184676588</v>
      </c>
      <c r="F568" s="4">
        <f t="shared" ca="1" si="17"/>
        <v>0.72523453427906892</v>
      </c>
    </row>
    <row r="569" spans="5:6" x14ac:dyDescent="0.25">
      <c r="E569" s="4">
        <f t="shared" ca="1" si="16"/>
        <v>0.56795340145845563</v>
      </c>
      <c r="F569" s="4">
        <f t="shared" ca="1" si="17"/>
        <v>0.57790022520095541</v>
      </c>
    </row>
    <row r="570" spans="5:6" x14ac:dyDescent="0.25">
      <c r="E570" s="4">
        <f t="shared" ca="1" si="16"/>
        <v>0.23590056405660376</v>
      </c>
      <c r="F570" s="4">
        <f t="shared" ca="1" si="17"/>
        <v>0.47174498330906012</v>
      </c>
    </row>
    <row r="571" spans="5:6" x14ac:dyDescent="0.25">
      <c r="E571" s="4">
        <f t="shared" ca="1" si="16"/>
        <v>0.74184016930372576</v>
      </c>
      <c r="F571" s="4">
        <f t="shared" ca="1" si="17"/>
        <v>0.63330597140038081</v>
      </c>
    </row>
    <row r="572" spans="5:6" x14ac:dyDescent="0.25">
      <c r="E572" s="4">
        <f t="shared" ca="1" si="16"/>
        <v>0.38334154870259751</v>
      </c>
      <c r="F572" s="4">
        <f t="shared" ca="1" si="17"/>
        <v>0.522289911467125</v>
      </c>
    </row>
    <row r="573" spans="5:6" x14ac:dyDescent="0.25">
      <c r="E573" s="4">
        <f t="shared" ca="1" si="16"/>
        <v>0.67533343735215323</v>
      </c>
      <c r="F573" s="4">
        <f t="shared" ca="1" si="17"/>
        <v>0.61101058668765651</v>
      </c>
    </row>
    <row r="574" spans="5:6" x14ac:dyDescent="0.25">
      <c r="E574" s="4">
        <f t="shared" ca="1" si="16"/>
        <v>0.63614940375580853</v>
      </c>
      <c r="F574" s="4">
        <f t="shared" ca="1" si="17"/>
        <v>0.59864502996696356</v>
      </c>
    </row>
    <row r="575" spans="5:6" x14ac:dyDescent="0.25">
      <c r="E575" s="4">
        <f t="shared" ca="1" si="16"/>
        <v>0.92239366949495027</v>
      </c>
      <c r="F575" s="4">
        <f t="shared" ca="1" si="17"/>
        <v>0.71730191756664907</v>
      </c>
    </row>
    <row r="576" spans="5:6" x14ac:dyDescent="0.25">
      <c r="E576" s="4">
        <f t="shared" ca="1" si="16"/>
        <v>0.98532495128256814</v>
      </c>
      <c r="F576" s="4">
        <f t="shared" ca="1" si="17"/>
        <v>0.79004350758598296</v>
      </c>
    </row>
    <row r="577" spans="5:6" x14ac:dyDescent="0.25">
      <c r="E577" s="4">
        <f t="shared" ca="1" si="16"/>
        <v>0.79932169818317333</v>
      </c>
      <c r="F577" s="4">
        <f t="shared" ca="1" si="17"/>
        <v>0.65473231082267636</v>
      </c>
    </row>
    <row r="578" spans="5:6" x14ac:dyDescent="0.25">
      <c r="E578" s="4">
        <f t="shared" ca="1" si="16"/>
        <v>0.9484350893258312</v>
      </c>
      <c r="F578" s="4">
        <f t="shared" ca="1" si="17"/>
        <v>0.73839884962115199</v>
      </c>
    </row>
    <row r="579" spans="5:6" x14ac:dyDescent="0.25">
      <c r="E579" s="4">
        <f t="shared" ca="1" si="16"/>
        <v>0.81081708466614044</v>
      </c>
      <c r="F579" s="4">
        <f t="shared" ca="1" si="17"/>
        <v>0.65937393601987004</v>
      </c>
    </row>
    <row r="580" spans="5:6" x14ac:dyDescent="0.25">
      <c r="E580" s="4">
        <f t="shared" ref="E580:E643" ca="1" si="18">RAND()</f>
        <v>0.82746753646012772</v>
      </c>
      <c r="F580" s="4">
        <f t="shared" ref="F580:F643" ca="1" si="19">_xlfn.BETA.INV(E580,$C$3,$C$4)</f>
        <v>0.66637484914353928</v>
      </c>
    </row>
    <row r="581" spans="5:6" x14ac:dyDescent="0.25">
      <c r="E581" s="4">
        <f t="shared" ca="1" si="18"/>
        <v>0.70718240296552803</v>
      </c>
      <c r="F581" s="4">
        <f t="shared" ca="1" si="19"/>
        <v>0.62143717331642978</v>
      </c>
    </row>
    <row r="582" spans="5:6" x14ac:dyDescent="0.25">
      <c r="E582" s="4">
        <f t="shared" ca="1" si="18"/>
        <v>0.22373112704668396</v>
      </c>
      <c r="F582" s="4">
        <f t="shared" ca="1" si="19"/>
        <v>0.46696678660145202</v>
      </c>
    </row>
    <row r="583" spans="5:6" x14ac:dyDescent="0.25">
      <c r="E583" s="4">
        <f t="shared" ca="1" si="18"/>
        <v>0.48167153316383338</v>
      </c>
      <c r="F583" s="4">
        <f t="shared" ca="1" si="19"/>
        <v>0.55219829027141176</v>
      </c>
    </row>
    <row r="584" spans="5:6" x14ac:dyDescent="0.25">
      <c r="E584" s="4">
        <f t="shared" ca="1" si="18"/>
        <v>0.24945389857933797</v>
      </c>
      <c r="F584" s="4">
        <f t="shared" ca="1" si="19"/>
        <v>0.47691473854382249</v>
      </c>
    </row>
    <row r="585" spans="5:6" x14ac:dyDescent="0.25">
      <c r="E585" s="4">
        <f t="shared" ca="1" si="18"/>
        <v>0.52076796793130486</v>
      </c>
      <c r="F585" s="4">
        <f t="shared" ca="1" si="19"/>
        <v>0.56383298266934356</v>
      </c>
    </row>
    <row r="586" spans="5:6" x14ac:dyDescent="0.25">
      <c r="E586" s="4">
        <f t="shared" ca="1" si="18"/>
        <v>0.21787387003074232</v>
      </c>
      <c r="F586" s="4">
        <f t="shared" ca="1" si="19"/>
        <v>0.46461649309010333</v>
      </c>
    </row>
    <row r="587" spans="5:6" x14ac:dyDescent="0.25">
      <c r="E587" s="4">
        <f t="shared" ca="1" si="18"/>
        <v>0.13442407747260288</v>
      </c>
      <c r="F587" s="4">
        <f t="shared" ca="1" si="19"/>
        <v>0.42602553877911259</v>
      </c>
    </row>
    <row r="588" spans="5:6" x14ac:dyDescent="0.25">
      <c r="E588" s="4">
        <f t="shared" ca="1" si="18"/>
        <v>0.50835637775246434</v>
      </c>
      <c r="F588" s="4">
        <f t="shared" ca="1" si="19"/>
        <v>0.56014301084981022</v>
      </c>
    </row>
    <row r="589" spans="5:6" x14ac:dyDescent="0.25">
      <c r="E589" s="4">
        <f t="shared" ca="1" si="18"/>
        <v>0.74508840869455295</v>
      </c>
      <c r="F589" s="4">
        <f t="shared" ca="1" si="19"/>
        <v>0.63445239446833113</v>
      </c>
    </row>
    <row r="590" spans="5:6" x14ac:dyDescent="0.25">
      <c r="E590" s="4">
        <f t="shared" ca="1" si="18"/>
        <v>0.74388971364337386</v>
      </c>
      <c r="F590" s="4">
        <f t="shared" ca="1" si="19"/>
        <v>0.63402857699669379</v>
      </c>
    </row>
    <row r="591" spans="5:6" x14ac:dyDescent="0.25">
      <c r="E591" s="4">
        <f t="shared" ca="1" si="18"/>
        <v>5.9796076847922208E-3</v>
      </c>
      <c r="F591" s="4">
        <f t="shared" ca="1" si="19"/>
        <v>0.27174468268700824</v>
      </c>
    </row>
    <row r="592" spans="5:6" x14ac:dyDescent="0.25">
      <c r="E592" s="4">
        <f t="shared" ca="1" si="18"/>
        <v>0.41999145745474076</v>
      </c>
      <c r="F592" s="4">
        <f t="shared" ca="1" si="19"/>
        <v>0.53361601122345981</v>
      </c>
    </row>
    <row r="593" spans="5:6" x14ac:dyDescent="0.25">
      <c r="E593" s="4">
        <f t="shared" ca="1" si="18"/>
        <v>0.23060668411546081</v>
      </c>
      <c r="F593" s="4">
        <f t="shared" ca="1" si="19"/>
        <v>0.46968314565791836</v>
      </c>
    </row>
    <row r="594" spans="5:6" x14ac:dyDescent="0.25">
      <c r="E594" s="4">
        <f t="shared" ca="1" si="18"/>
        <v>0.97940104167563702</v>
      </c>
      <c r="F594" s="4">
        <f t="shared" ca="1" si="19"/>
        <v>0.77769099822567544</v>
      </c>
    </row>
    <row r="595" spans="5:6" x14ac:dyDescent="0.25">
      <c r="E595" s="4">
        <f t="shared" ca="1" si="18"/>
        <v>0.93131638438913789</v>
      </c>
      <c r="F595" s="4">
        <f t="shared" ca="1" si="19"/>
        <v>0.72388949276068648</v>
      </c>
    </row>
    <row r="596" spans="5:6" x14ac:dyDescent="0.25">
      <c r="E596" s="4">
        <f t="shared" ca="1" si="18"/>
        <v>0.61133810227041241</v>
      </c>
      <c r="F596" s="4">
        <f t="shared" ca="1" si="19"/>
        <v>0.59100944630098118</v>
      </c>
    </row>
    <row r="597" spans="5:6" x14ac:dyDescent="0.25">
      <c r="E597" s="4">
        <f t="shared" ca="1" si="18"/>
        <v>0.18654438038012189</v>
      </c>
      <c r="F597" s="4">
        <f t="shared" ca="1" si="19"/>
        <v>0.45139294809868896</v>
      </c>
    </row>
    <row r="598" spans="5:6" x14ac:dyDescent="0.25">
      <c r="E598" s="4">
        <f t="shared" ca="1" si="18"/>
        <v>0.40431466825764639</v>
      </c>
      <c r="F598" s="4">
        <f t="shared" ca="1" si="19"/>
        <v>0.52880582580183955</v>
      </c>
    </row>
    <row r="599" spans="5:6" x14ac:dyDescent="0.25">
      <c r="E599" s="4">
        <f t="shared" ca="1" si="18"/>
        <v>0.96459358319634603</v>
      </c>
      <c r="F599" s="4">
        <f t="shared" ca="1" si="19"/>
        <v>0.75567321520448227</v>
      </c>
    </row>
    <row r="600" spans="5:6" x14ac:dyDescent="0.25">
      <c r="E600" s="4">
        <f t="shared" ca="1" si="18"/>
        <v>0.55262482032512728</v>
      </c>
      <c r="F600" s="4">
        <f t="shared" ca="1" si="19"/>
        <v>0.57331732497201571</v>
      </c>
    </row>
    <row r="601" spans="5:6" x14ac:dyDescent="0.25">
      <c r="E601" s="4">
        <f t="shared" ca="1" si="18"/>
        <v>0.116785841613261</v>
      </c>
      <c r="F601" s="4">
        <f t="shared" ca="1" si="19"/>
        <v>0.4160216259360951</v>
      </c>
    </row>
    <row r="602" spans="5:6" x14ac:dyDescent="0.25">
      <c r="E602" s="4">
        <f t="shared" ca="1" si="18"/>
        <v>0.25320628621676466</v>
      </c>
      <c r="F602" s="4">
        <f t="shared" ca="1" si="19"/>
        <v>0.4783201121054042</v>
      </c>
    </row>
    <row r="603" spans="5:6" x14ac:dyDescent="0.25">
      <c r="E603" s="4">
        <f t="shared" ca="1" si="18"/>
        <v>0.47238273708635437</v>
      </c>
      <c r="F603" s="4">
        <f t="shared" ca="1" si="19"/>
        <v>0.54942454870211554</v>
      </c>
    </row>
    <row r="604" spans="5:6" x14ac:dyDescent="0.25">
      <c r="E604" s="4">
        <f t="shared" ca="1" si="18"/>
        <v>3.7188153413388214E-2</v>
      </c>
      <c r="F604" s="4">
        <f t="shared" ca="1" si="19"/>
        <v>0.34846793652801394</v>
      </c>
    </row>
    <row r="605" spans="5:6" x14ac:dyDescent="0.25">
      <c r="E605" s="4">
        <f t="shared" ca="1" si="18"/>
        <v>8.721499177324965E-2</v>
      </c>
      <c r="F605" s="4">
        <f t="shared" ca="1" si="19"/>
        <v>0.396657529435267</v>
      </c>
    </row>
    <row r="606" spans="5:6" x14ac:dyDescent="0.25">
      <c r="E606" s="4">
        <f t="shared" ca="1" si="18"/>
        <v>0.37515255169956263</v>
      </c>
      <c r="F606" s="4">
        <f t="shared" ca="1" si="19"/>
        <v>0.51971672886502507</v>
      </c>
    </row>
    <row r="607" spans="5:6" x14ac:dyDescent="0.25">
      <c r="E607" s="4">
        <f t="shared" ca="1" si="18"/>
        <v>0.3107111286606411</v>
      </c>
      <c r="F607" s="4">
        <f t="shared" ca="1" si="19"/>
        <v>0.49870996451506355</v>
      </c>
    </row>
    <row r="608" spans="5:6" x14ac:dyDescent="0.25">
      <c r="E608" s="4">
        <f t="shared" ca="1" si="18"/>
        <v>0.54523628154107662</v>
      </c>
      <c r="F608" s="4">
        <f t="shared" ca="1" si="19"/>
        <v>0.57111400523383238</v>
      </c>
    </row>
    <row r="609" spans="5:6" x14ac:dyDescent="0.25">
      <c r="E609" s="4">
        <f t="shared" ca="1" si="18"/>
        <v>0.77113335262445948</v>
      </c>
      <c r="F609" s="4">
        <f t="shared" ca="1" si="19"/>
        <v>0.64389892510974323</v>
      </c>
    </row>
    <row r="610" spans="5:6" x14ac:dyDescent="0.25">
      <c r="E610" s="4">
        <f t="shared" ca="1" si="18"/>
        <v>0.2084770425904855</v>
      </c>
      <c r="F610" s="4">
        <f t="shared" ca="1" si="19"/>
        <v>0.46077131349168282</v>
      </c>
    </row>
    <row r="611" spans="5:6" x14ac:dyDescent="0.25">
      <c r="E611" s="4">
        <f t="shared" ca="1" si="18"/>
        <v>0.45922049871970649</v>
      </c>
      <c r="F611" s="4">
        <f t="shared" ca="1" si="19"/>
        <v>0.54548265463817514</v>
      </c>
    </row>
    <row r="612" spans="5:6" x14ac:dyDescent="0.25">
      <c r="E612" s="4">
        <f t="shared" ca="1" si="18"/>
        <v>0.41411290056734751</v>
      </c>
      <c r="F612" s="4">
        <f t="shared" ca="1" si="19"/>
        <v>0.53181767641206845</v>
      </c>
    </row>
    <row r="613" spans="5:6" x14ac:dyDescent="0.25">
      <c r="E613" s="4">
        <f t="shared" ca="1" si="18"/>
        <v>0.99735882560208766</v>
      </c>
      <c r="F613" s="4">
        <f t="shared" ca="1" si="19"/>
        <v>0.84017018730079807</v>
      </c>
    </row>
    <row r="614" spans="5:6" x14ac:dyDescent="0.25">
      <c r="E614" s="4">
        <f t="shared" ca="1" si="18"/>
        <v>0.84198987953348181</v>
      </c>
      <c r="F614" s="4">
        <f t="shared" ca="1" si="19"/>
        <v>0.67279446322425718</v>
      </c>
    </row>
    <row r="615" spans="5:6" x14ac:dyDescent="0.25">
      <c r="E615" s="4">
        <f t="shared" ca="1" si="18"/>
        <v>5.4988068126625378E-2</v>
      </c>
      <c r="F615" s="4">
        <f t="shared" ca="1" si="19"/>
        <v>0.36924912707076085</v>
      </c>
    </row>
    <row r="616" spans="5:6" x14ac:dyDescent="0.25">
      <c r="E616" s="4">
        <f t="shared" ca="1" si="18"/>
        <v>4.1694055557867316E-2</v>
      </c>
      <c r="F616" s="4">
        <f t="shared" ca="1" si="19"/>
        <v>0.35433941658369006</v>
      </c>
    </row>
    <row r="617" spans="5:6" x14ac:dyDescent="0.25">
      <c r="E617" s="4">
        <f t="shared" ca="1" si="18"/>
        <v>0.5770672372857506</v>
      </c>
      <c r="F617" s="4">
        <f t="shared" ca="1" si="19"/>
        <v>0.58063473931872833</v>
      </c>
    </row>
    <row r="618" spans="5:6" x14ac:dyDescent="0.25">
      <c r="E618" s="4">
        <f t="shared" ca="1" si="18"/>
        <v>0.33296681513640924</v>
      </c>
      <c r="F618" s="4">
        <f t="shared" ca="1" si="19"/>
        <v>0.5061395487150514</v>
      </c>
    </row>
    <row r="619" spans="5:6" x14ac:dyDescent="0.25">
      <c r="E619" s="4">
        <f t="shared" ca="1" si="18"/>
        <v>0.38745416557989354</v>
      </c>
      <c r="F619" s="4">
        <f t="shared" ca="1" si="19"/>
        <v>0.52357571658105417</v>
      </c>
    </row>
    <row r="620" spans="5:6" x14ac:dyDescent="0.25">
      <c r="E620" s="4">
        <f t="shared" ca="1" si="18"/>
        <v>0.64252187610990363</v>
      </c>
      <c r="F620" s="4">
        <f t="shared" ca="1" si="19"/>
        <v>0.60062775945986646</v>
      </c>
    </row>
    <row r="621" spans="5:6" x14ac:dyDescent="0.25">
      <c r="E621" s="4">
        <f t="shared" ca="1" si="18"/>
        <v>0.42486899694048486</v>
      </c>
      <c r="F621" s="4">
        <f t="shared" ca="1" si="19"/>
        <v>0.53510355928372966</v>
      </c>
    </row>
    <row r="622" spans="5:6" x14ac:dyDescent="0.25">
      <c r="E622" s="4">
        <f t="shared" ca="1" si="18"/>
        <v>5.1600178526204021E-2</v>
      </c>
      <c r="F622" s="4">
        <f t="shared" ca="1" si="19"/>
        <v>0.36573067315728985</v>
      </c>
    </row>
    <row r="623" spans="5:6" x14ac:dyDescent="0.25">
      <c r="E623" s="4">
        <f t="shared" ca="1" si="18"/>
        <v>0.25337118096539013</v>
      </c>
      <c r="F623" s="4">
        <f t="shared" ca="1" si="19"/>
        <v>0.47838162460285505</v>
      </c>
    </row>
    <row r="624" spans="5:6" x14ac:dyDescent="0.25">
      <c r="E624" s="4">
        <f t="shared" ca="1" si="18"/>
        <v>0.98307447778500068</v>
      </c>
      <c r="F624" s="4">
        <f t="shared" ca="1" si="19"/>
        <v>0.78496723640630428</v>
      </c>
    </row>
    <row r="625" spans="5:6" x14ac:dyDescent="0.25">
      <c r="E625" s="4">
        <f t="shared" ca="1" si="18"/>
        <v>0.21473342353312697</v>
      </c>
      <c r="F625" s="4">
        <f t="shared" ca="1" si="19"/>
        <v>0.4633419366475296</v>
      </c>
    </row>
    <row r="626" spans="5:6" x14ac:dyDescent="0.25">
      <c r="E626" s="4">
        <f t="shared" ca="1" si="18"/>
        <v>0.59175189847569876</v>
      </c>
      <c r="F626" s="4">
        <f t="shared" ca="1" si="19"/>
        <v>0.58506014984884058</v>
      </c>
    </row>
    <row r="627" spans="5:6" x14ac:dyDescent="0.25">
      <c r="E627" s="4">
        <f t="shared" ca="1" si="18"/>
        <v>5.340427178848639E-2</v>
      </c>
      <c r="F627" s="4">
        <f t="shared" ca="1" si="19"/>
        <v>0.36762494847464861</v>
      </c>
    </row>
    <row r="628" spans="5:6" x14ac:dyDescent="0.25">
      <c r="E628" s="4">
        <f t="shared" ca="1" si="18"/>
        <v>0.96784762653959133</v>
      </c>
      <c r="F628" s="4">
        <f t="shared" ca="1" si="19"/>
        <v>0.75982181808107252</v>
      </c>
    </row>
    <row r="629" spans="5:6" x14ac:dyDescent="0.25">
      <c r="E629" s="4">
        <f t="shared" ca="1" si="18"/>
        <v>0.82835823419598531</v>
      </c>
      <c r="F629" s="4">
        <f t="shared" ca="1" si="19"/>
        <v>0.66675961975799058</v>
      </c>
    </row>
    <row r="630" spans="5:6" x14ac:dyDescent="0.25">
      <c r="E630" s="4">
        <f t="shared" ca="1" si="18"/>
        <v>0.37936434005681563</v>
      </c>
      <c r="F630" s="4">
        <f t="shared" ca="1" si="19"/>
        <v>0.52104237481084437</v>
      </c>
    </row>
    <row r="631" spans="5:6" x14ac:dyDescent="0.25">
      <c r="E631" s="4">
        <f t="shared" ca="1" si="18"/>
        <v>0.45019008722927334</v>
      </c>
      <c r="F631" s="4">
        <f t="shared" ca="1" si="19"/>
        <v>0.54276851559537198</v>
      </c>
    </row>
    <row r="632" spans="5:6" x14ac:dyDescent="0.25">
      <c r="E632" s="4">
        <f t="shared" ca="1" si="18"/>
        <v>0.85314191108349369</v>
      </c>
      <c r="F632" s="4">
        <f t="shared" ca="1" si="19"/>
        <v>0.67795759233449926</v>
      </c>
    </row>
    <row r="633" spans="5:6" x14ac:dyDescent="0.25">
      <c r="E633" s="4">
        <f t="shared" ca="1" si="18"/>
        <v>0.95238912593433078</v>
      </c>
      <c r="F633" s="4">
        <f t="shared" ca="1" si="19"/>
        <v>0.7422202960048403</v>
      </c>
    </row>
    <row r="634" spans="5:6" x14ac:dyDescent="0.25">
      <c r="E634" s="4">
        <f t="shared" ca="1" si="18"/>
        <v>0.86653839833678248</v>
      </c>
      <c r="F634" s="4">
        <f t="shared" ca="1" si="19"/>
        <v>0.68447518701822307</v>
      </c>
    </row>
    <row r="635" spans="5:6" x14ac:dyDescent="0.25">
      <c r="E635" s="4">
        <f t="shared" ca="1" si="18"/>
        <v>0.82315090510838018</v>
      </c>
      <c r="F635" s="4">
        <f t="shared" ca="1" si="19"/>
        <v>0.66452555370537281</v>
      </c>
    </row>
    <row r="636" spans="5:6" x14ac:dyDescent="0.25">
      <c r="E636" s="4">
        <f t="shared" ca="1" si="18"/>
        <v>2.589136828323968E-2</v>
      </c>
      <c r="F636" s="4">
        <f t="shared" ca="1" si="19"/>
        <v>0.33087486969914076</v>
      </c>
    </row>
    <row r="637" spans="5:6" x14ac:dyDescent="0.25">
      <c r="E637" s="4">
        <f t="shared" ca="1" si="18"/>
        <v>0.5019133264055794</v>
      </c>
      <c r="F637" s="4">
        <f t="shared" ca="1" si="19"/>
        <v>0.55822687283245642</v>
      </c>
    </row>
    <row r="638" spans="5:6" x14ac:dyDescent="0.25">
      <c r="E638" s="4">
        <f t="shared" ca="1" si="18"/>
        <v>0.15344412958255627</v>
      </c>
      <c r="F638" s="4">
        <f t="shared" ca="1" si="19"/>
        <v>0.43589726296178938</v>
      </c>
    </row>
    <row r="639" spans="5:6" x14ac:dyDescent="0.25">
      <c r="E639" s="4">
        <f t="shared" ca="1" si="18"/>
        <v>0.31489358988627203</v>
      </c>
      <c r="F639" s="4">
        <f t="shared" ca="1" si="19"/>
        <v>0.50012268847622143</v>
      </c>
    </row>
    <row r="640" spans="5:6" x14ac:dyDescent="0.25">
      <c r="E640" s="4">
        <f t="shared" ca="1" si="18"/>
        <v>0.7202499636332893</v>
      </c>
      <c r="F640" s="4">
        <f t="shared" ca="1" si="19"/>
        <v>0.62583974322131586</v>
      </c>
    </row>
    <row r="641" spans="5:6" x14ac:dyDescent="0.25">
      <c r="E641" s="4">
        <f t="shared" ca="1" si="18"/>
        <v>0.95587891366204503</v>
      </c>
      <c r="F641" s="4">
        <f t="shared" ca="1" si="19"/>
        <v>0.74578547916559912</v>
      </c>
    </row>
    <row r="642" spans="5:6" x14ac:dyDescent="0.25">
      <c r="E642" s="4">
        <f t="shared" ca="1" si="18"/>
        <v>4.9995330596457666E-2</v>
      </c>
      <c r="F642" s="4">
        <f t="shared" ca="1" si="19"/>
        <v>0.36400368887879025</v>
      </c>
    </row>
    <row r="643" spans="5:6" x14ac:dyDescent="0.25">
      <c r="E643" s="4">
        <f t="shared" ca="1" si="18"/>
        <v>0.87093406336144419</v>
      </c>
      <c r="F643" s="4">
        <f t="shared" ca="1" si="19"/>
        <v>0.68669892606151717</v>
      </c>
    </row>
    <row r="644" spans="5:6" x14ac:dyDescent="0.25">
      <c r="E644" s="4">
        <f t="shared" ref="E644:E707" ca="1" si="20">RAND()</f>
        <v>0.21016005438620045</v>
      </c>
      <c r="F644" s="4">
        <f t="shared" ref="F644:F707" ca="1" si="21">_xlfn.BETA.INV(E644,$C$3,$C$4)</f>
        <v>0.461467049773847</v>
      </c>
    </row>
    <row r="645" spans="5:6" x14ac:dyDescent="0.25">
      <c r="E645" s="4">
        <f t="shared" ca="1" si="20"/>
        <v>0.38476906567213187</v>
      </c>
      <c r="F645" s="4">
        <f t="shared" ca="1" si="21"/>
        <v>0.52273669940013523</v>
      </c>
    </row>
    <row r="646" spans="5:6" x14ac:dyDescent="0.25">
      <c r="E646" s="4">
        <f t="shared" ca="1" si="20"/>
        <v>0.24393965085395142</v>
      </c>
      <c r="F646" s="4">
        <f t="shared" ca="1" si="21"/>
        <v>0.47482957195196424</v>
      </c>
    </row>
    <row r="647" spans="5:6" x14ac:dyDescent="0.25">
      <c r="E647" s="4">
        <f t="shared" ca="1" si="20"/>
        <v>0.6310880521306278</v>
      </c>
      <c r="F647" s="4">
        <f t="shared" ca="1" si="21"/>
        <v>0.59707698325044878</v>
      </c>
    </row>
    <row r="648" spans="5:6" x14ac:dyDescent="0.25">
      <c r="E648" s="4">
        <f t="shared" ca="1" si="20"/>
        <v>0.41342387708644945</v>
      </c>
      <c r="F648" s="4">
        <f t="shared" ca="1" si="21"/>
        <v>0.53160648332600779</v>
      </c>
    </row>
    <row r="649" spans="5:6" x14ac:dyDescent="0.25">
      <c r="E649" s="4">
        <f t="shared" ca="1" si="20"/>
        <v>0.49716773575947248</v>
      </c>
      <c r="F649" s="4">
        <f t="shared" ca="1" si="21"/>
        <v>0.55681492727919368</v>
      </c>
    </row>
    <row r="650" spans="5:6" x14ac:dyDescent="0.25">
      <c r="E650" s="4">
        <f t="shared" ca="1" si="20"/>
        <v>0.20349809061669011</v>
      </c>
      <c r="F650" s="4">
        <f t="shared" ca="1" si="21"/>
        <v>0.45869422388295972</v>
      </c>
    </row>
    <row r="651" spans="5:6" x14ac:dyDescent="0.25">
      <c r="E651" s="4">
        <f t="shared" ca="1" si="20"/>
        <v>0.80770312422916202</v>
      </c>
      <c r="F651" s="4">
        <f t="shared" ca="1" si="21"/>
        <v>0.65810216386354592</v>
      </c>
    </row>
    <row r="652" spans="5:6" x14ac:dyDescent="0.25">
      <c r="E652" s="4">
        <f t="shared" ca="1" si="20"/>
        <v>0.14623336638244544</v>
      </c>
      <c r="F652" s="4">
        <f t="shared" ca="1" si="21"/>
        <v>0.43225214013154534</v>
      </c>
    </row>
    <row r="653" spans="5:6" x14ac:dyDescent="0.25">
      <c r="E653" s="4">
        <f t="shared" ca="1" si="20"/>
        <v>0.52879160207319242</v>
      </c>
      <c r="F653" s="4">
        <f t="shared" ca="1" si="21"/>
        <v>0.56621883684323793</v>
      </c>
    </row>
    <row r="654" spans="5:6" x14ac:dyDescent="0.25">
      <c r="E654" s="4">
        <f t="shared" ca="1" si="20"/>
        <v>0.90832384350427642</v>
      </c>
      <c r="F654" s="4">
        <f t="shared" ca="1" si="21"/>
        <v>0.70787686494608648</v>
      </c>
    </row>
    <row r="655" spans="5:6" x14ac:dyDescent="0.25">
      <c r="E655" s="4">
        <f t="shared" ca="1" si="20"/>
        <v>0.55786384245148868</v>
      </c>
      <c r="F655" s="4">
        <f t="shared" ca="1" si="21"/>
        <v>0.57488168465218314</v>
      </c>
    </row>
    <row r="656" spans="5:6" x14ac:dyDescent="0.25">
      <c r="E656" s="4">
        <f t="shared" ca="1" si="20"/>
        <v>0.16387965169315444</v>
      </c>
      <c r="F656" s="4">
        <f t="shared" ca="1" si="21"/>
        <v>0.44098669724163131</v>
      </c>
    </row>
    <row r="657" spans="5:6" x14ac:dyDescent="0.25">
      <c r="E657" s="4">
        <f t="shared" ca="1" si="20"/>
        <v>0.45761884463540514</v>
      </c>
      <c r="F657" s="4">
        <f t="shared" ca="1" si="21"/>
        <v>0.54500189527018461</v>
      </c>
    </row>
    <row r="658" spans="5:6" x14ac:dyDescent="0.25">
      <c r="E658" s="4">
        <f t="shared" ca="1" si="20"/>
        <v>0.62956603927045252</v>
      </c>
      <c r="F658" s="4">
        <f t="shared" ca="1" si="21"/>
        <v>0.59660656730057537</v>
      </c>
    </row>
    <row r="659" spans="5:6" x14ac:dyDescent="0.25">
      <c r="E659" s="4">
        <f t="shared" ca="1" si="20"/>
        <v>0.56512391487529312</v>
      </c>
      <c r="F659" s="4">
        <f t="shared" ca="1" si="21"/>
        <v>0.57705286387499144</v>
      </c>
    </row>
    <row r="660" spans="5:6" x14ac:dyDescent="0.25">
      <c r="E660" s="4">
        <f t="shared" ca="1" si="20"/>
        <v>0.87370812864094183</v>
      </c>
      <c r="F660" s="4">
        <f t="shared" ca="1" si="21"/>
        <v>0.68812612300776466</v>
      </c>
    </row>
    <row r="661" spans="5:6" x14ac:dyDescent="0.25">
      <c r="E661" s="4">
        <f t="shared" ca="1" si="20"/>
        <v>0.66847268878378407</v>
      </c>
      <c r="F661" s="4">
        <f t="shared" ca="1" si="21"/>
        <v>0.60881293563474348</v>
      </c>
    </row>
    <row r="662" spans="5:6" x14ac:dyDescent="0.25">
      <c r="E662" s="4">
        <f t="shared" ca="1" si="20"/>
        <v>0.52281461936457896</v>
      </c>
      <c r="F662" s="4">
        <f t="shared" ca="1" si="21"/>
        <v>0.56444147918639875</v>
      </c>
    </row>
    <row r="663" spans="5:6" x14ac:dyDescent="0.25">
      <c r="E663" s="4">
        <f t="shared" ca="1" si="20"/>
        <v>0.31866793701274043</v>
      </c>
      <c r="F663" s="4">
        <f t="shared" ca="1" si="21"/>
        <v>0.50139075380836995</v>
      </c>
    </row>
    <row r="664" spans="5:6" x14ac:dyDescent="0.25">
      <c r="E664" s="4">
        <f t="shared" ca="1" si="20"/>
        <v>0.40931432077241026</v>
      </c>
      <c r="F664" s="4">
        <f t="shared" ca="1" si="21"/>
        <v>0.53034499728469153</v>
      </c>
    </row>
    <row r="665" spans="5:6" x14ac:dyDescent="0.25">
      <c r="E665" s="4">
        <f t="shared" ca="1" si="20"/>
        <v>0.60612905617996671</v>
      </c>
      <c r="F665" s="4">
        <f t="shared" ca="1" si="21"/>
        <v>0.58942125841545567</v>
      </c>
    </row>
    <row r="666" spans="5:6" x14ac:dyDescent="0.25">
      <c r="E666" s="4">
        <f t="shared" ca="1" si="20"/>
        <v>4.2272622025943951E-2</v>
      </c>
      <c r="F666" s="4">
        <f t="shared" ca="1" si="21"/>
        <v>0.35505787783485493</v>
      </c>
    </row>
    <row r="667" spans="5:6" x14ac:dyDescent="0.25">
      <c r="E667" s="4">
        <f t="shared" ca="1" si="20"/>
        <v>0.58837795830024542</v>
      </c>
      <c r="F667" s="4">
        <f t="shared" ca="1" si="21"/>
        <v>0.58404100084166855</v>
      </c>
    </row>
    <row r="668" spans="5:6" x14ac:dyDescent="0.25">
      <c r="E668" s="4">
        <f t="shared" ca="1" si="20"/>
        <v>0.63473818024557438</v>
      </c>
      <c r="F668" s="4">
        <f t="shared" ca="1" si="21"/>
        <v>0.59820723776612239</v>
      </c>
    </row>
    <row r="669" spans="5:6" x14ac:dyDescent="0.25">
      <c r="E669" s="4">
        <f t="shared" ca="1" si="20"/>
        <v>0.90898045304646935</v>
      </c>
      <c r="F669" s="4">
        <f t="shared" ca="1" si="21"/>
        <v>0.70829457241860116</v>
      </c>
    </row>
    <row r="670" spans="5:6" x14ac:dyDescent="0.25">
      <c r="E670" s="4">
        <f t="shared" ca="1" si="20"/>
        <v>0.33107073034740453</v>
      </c>
      <c r="F670" s="4">
        <f t="shared" ca="1" si="21"/>
        <v>0.50551464680347169</v>
      </c>
    </row>
    <row r="671" spans="5:6" x14ac:dyDescent="0.25">
      <c r="E671" s="4">
        <f t="shared" ca="1" si="20"/>
        <v>0.78358976832083826</v>
      </c>
      <c r="F671" s="4">
        <f t="shared" ca="1" si="21"/>
        <v>0.64859842744734464</v>
      </c>
    </row>
    <row r="672" spans="5:6" x14ac:dyDescent="0.25">
      <c r="E672" s="4">
        <f t="shared" ca="1" si="20"/>
        <v>0.19725658565598003</v>
      </c>
      <c r="F672" s="4">
        <f t="shared" ca="1" si="21"/>
        <v>0.45604891297962896</v>
      </c>
    </row>
    <row r="673" spans="5:6" x14ac:dyDescent="0.25">
      <c r="E673" s="4">
        <f t="shared" ca="1" si="20"/>
        <v>0.90599932362590063</v>
      </c>
      <c r="F673" s="4">
        <f t="shared" ca="1" si="21"/>
        <v>0.70641363100815457</v>
      </c>
    </row>
    <row r="674" spans="5:6" x14ac:dyDescent="0.25">
      <c r="E674" s="4">
        <f t="shared" ca="1" si="20"/>
        <v>0.18609324725739718</v>
      </c>
      <c r="F674" s="4">
        <f t="shared" ca="1" si="21"/>
        <v>0.45119345941495542</v>
      </c>
    </row>
    <row r="675" spans="5:6" x14ac:dyDescent="0.25">
      <c r="E675" s="4">
        <f t="shared" ca="1" si="20"/>
        <v>0.32881656538106763</v>
      </c>
      <c r="F675" s="4">
        <f t="shared" ca="1" si="21"/>
        <v>0.5047698713425639</v>
      </c>
    </row>
    <row r="676" spans="5:6" x14ac:dyDescent="0.25">
      <c r="E676" s="4">
        <f t="shared" ca="1" si="20"/>
        <v>0.26820286873795007</v>
      </c>
      <c r="F676" s="4">
        <f t="shared" ca="1" si="21"/>
        <v>0.48383435328195246</v>
      </c>
    </row>
    <row r="677" spans="5:6" x14ac:dyDescent="0.25">
      <c r="E677" s="4">
        <f t="shared" ca="1" si="20"/>
        <v>0.74468442479124208</v>
      </c>
      <c r="F677" s="4">
        <f t="shared" ca="1" si="21"/>
        <v>0.63430946026109447</v>
      </c>
    </row>
    <row r="678" spans="5:6" x14ac:dyDescent="0.25">
      <c r="E678" s="4">
        <f t="shared" ca="1" si="20"/>
        <v>0.87644082062535544</v>
      </c>
      <c r="F678" s="4">
        <f t="shared" ca="1" si="21"/>
        <v>0.68955093722422767</v>
      </c>
    </row>
    <row r="679" spans="5:6" x14ac:dyDescent="0.25">
      <c r="E679" s="4">
        <f t="shared" ca="1" si="20"/>
        <v>0.39977894503145861</v>
      </c>
      <c r="F679" s="4">
        <f t="shared" ca="1" si="21"/>
        <v>0.52740503548371098</v>
      </c>
    </row>
    <row r="680" spans="5:6" x14ac:dyDescent="0.25">
      <c r="E680" s="4">
        <f t="shared" ca="1" si="20"/>
        <v>0.13425042168608747</v>
      </c>
      <c r="F680" s="4">
        <f t="shared" ca="1" si="21"/>
        <v>0.42593138706698225</v>
      </c>
    </row>
    <row r="681" spans="5:6" x14ac:dyDescent="0.25">
      <c r="E681" s="4">
        <f t="shared" ca="1" si="20"/>
        <v>6.0371168294999777E-2</v>
      </c>
      <c r="F681" s="4">
        <f t="shared" ca="1" si="21"/>
        <v>0.37452330055038036</v>
      </c>
    </row>
    <row r="682" spans="5:6" x14ac:dyDescent="0.25">
      <c r="E682" s="4">
        <f t="shared" ca="1" si="20"/>
        <v>0.96757676888113475</v>
      </c>
      <c r="F682" s="4">
        <f t="shared" ca="1" si="21"/>
        <v>0.75946505018010213</v>
      </c>
    </row>
    <row r="683" spans="5:6" x14ac:dyDescent="0.25">
      <c r="E683" s="4">
        <f t="shared" ca="1" si="20"/>
        <v>8.0554828244954524E-2</v>
      </c>
      <c r="F683" s="4">
        <f t="shared" ca="1" si="21"/>
        <v>0.39168032870369562</v>
      </c>
    </row>
    <row r="684" spans="5:6" x14ac:dyDescent="0.25">
      <c r="E684" s="4">
        <f t="shared" ca="1" si="20"/>
        <v>0.83858934086558845</v>
      </c>
      <c r="F684" s="4">
        <f t="shared" ca="1" si="21"/>
        <v>0.67126220781234935</v>
      </c>
    </row>
    <row r="685" spans="5:6" x14ac:dyDescent="0.25">
      <c r="E685" s="4">
        <f t="shared" ca="1" si="20"/>
        <v>0.6864411490657053</v>
      </c>
      <c r="F685" s="4">
        <f t="shared" ca="1" si="21"/>
        <v>0.61460275803652253</v>
      </c>
    </row>
    <row r="686" spans="5:6" x14ac:dyDescent="0.25">
      <c r="E686" s="4">
        <f t="shared" ca="1" si="20"/>
        <v>0.82983978003642211</v>
      </c>
      <c r="F686" s="4">
        <f t="shared" ca="1" si="21"/>
        <v>0.66740210430228752</v>
      </c>
    </row>
    <row r="687" spans="5:6" x14ac:dyDescent="0.25">
      <c r="E687" s="4">
        <f t="shared" ca="1" si="20"/>
        <v>0.82683596984785224</v>
      </c>
      <c r="F687" s="4">
        <f t="shared" ca="1" si="21"/>
        <v>0.66610268937593475</v>
      </c>
    </row>
    <row r="688" spans="5:6" x14ac:dyDescent="0.25">
      <c r="E688" s="4">
        <f t="shared" ca="1" si="20"/>
        <v>0.93214853184217517</v>
      </c>
      <c r="F688" s="4">
        <f t="shared" ca="1" si="21"/>
        <v>0.72453292295746019</v>
      </c>
    </row>
    <row r="689" spans="5:6" x14ac:dyDescent="0.25">
      <c r="E689" s="4">
        <f t="shared" ca="1" si="20"/>
        <v>0.47416488027536308</v>
      </c>
      <c r="F689" s="4">
        <f t="shared" ca="1" si="21"/>
        <v>0.54995717916123221</v>
      </c>
    </row>
    <row r="690" spans="5:6" x14ac:dyDescent="0.25">
      <c r="E690" s="4">
        <f t="shared" ca="1" si="20"/>
        <v>0.8625018694984552</v>
      </c>
      <c r="F690" s="4">
        <f t="shared" ca="1" si="21"/>
        <v>0.68247178518941309</v>
      </c>
    </row>
    <row r="691" spans="5:6" x14ac:dyDescent="0.25">
      <c r="E691" s="4">
        <f t="shared" ca="1" si="20"/>
        <v>0.82175688693505844</v>
      </c>
      <c r="F691" s="4">
        <f t="shared" ca="1" si="21"/>
        <v>0.66393367483292265</v>
      </c>
    </row>
    <row r="692" spans="5:6" x14ac:dyDescent="0.25">
      <c r="E692" s="4">
        <f t="shared" ca="1" si="20"/>
        <v>0.22085527544313088</v>
      </c>
      <c r="F692" s="4">
        <f t="shared" ca="1" si="21"/>
        <v>0.4658171087207254</v>
      </c>
    </row>
    <row r="693" spans="5:6" x14ac:dyDescent="0.25">
      <c r="E693" s="4">
        <f t="shared" ca="1" si="20"/>
        <v>0.79001361434955319</v>
      </c>
      <c r="F693" s="4">
        <f t="shared" ca="1" si="21"/>
        <v>0.65107466199901798</v>
      </c>
    </row>
    <row r="694" spans="5:6" x14ac:dyDescent="0.25">
      <c r="E694" s="4">
        <f t="shared" ca="1" si="20"/>
        <v>0.87045553044458523</v>
      </c>
      <c r="F694" s="4">
        <f t="shared" ca="1" si="21"/>
        <v>0.68645462987458195</v>
      </c>
    </row>
    <row r="695" spans="5:6" x14ac:dyDescent="0.25">
      <c r="E695" s="4">
        <f t="shared" ca="1" si="20"/>
        <v>0.37073570328394589</v>
      </c>
      <c r="F695" s="4">
        <f t="shared" ca="1" si="21"/>
        <v>0.51832134171308641</v>
      </c>
    </row>
    <row r="696" spans="5:6" x14ac:dyDescent="0.25">
      <c r="E696" s="4">
        <f t="shared" ca="1" si="20"/>
        <v>0.16037906488932052</v>
      </c>
      <c r="F696" s="4">
        <f t="shared" ca="1" si="21"/>
        <v>0.43930256345141588</v>
      </c>
    </row>
    <row r="697" spans="5:6" x14ac:dyDescent="0.25">
      <c r="E697" s="4">
        <f t="shared" ca="1" si="20"/>
        <v>0.92601355206653313</v>
      </c>
      <c r="F697" s="4">
        <f t="shared" ca="1" si="21"/>
        <v>0.71990921195863666</v>
      </c>
    </row>
    <row r="698" spans="5:6" x14ac:dyDescent="0.25">
      <c r="E698" s="4">
        <f t="shared" ca="1" si="20"/>
        <v>0.56046576066860698</v>
      </c>
      <c r="F698" s="4">
        <f t="shared" ca="1" si="21"/>
        <v>0.57565933343082487</v>
      </c>
    </row>
    <row r="699" spans="5:6" x14ac:dyDescent="0.25">
      <c r="E699" s="4">
        <f t="shared" ca="1" si="20"/>
        <v>0.17662622490559199</v>
      </c>
      <c r="F699" s="4">
        <f t="shared" ca="1" si="21"/>
        <v>0.44693890756814153</v>
      </c>
    </row>
    <row r="700" spans="5:6" x14ac:dyDescent="0.25">
      <c r="E700" s="4">
        <f t="shared" ca="1" si="20"/>
        <v>0.73721926739153443</v>
      </c>
      <c r="F700" s="4">
        <f t="shared" ca="1" si="21"/>
        <v>0.63168602856852507</v>
      </c>
    </row>
    <row r="701" spans="5:6" x14ac:dyDescent="0.25">
      <c r="E701" s="4">
        <f t="shared" ca="1" si="20"/>
        <v>3.6656726611688395E-2</v>
      </c>
      <c r="F701" s="4">
        <f t="shared" ca="1" si="21"/>
        <v>0.34774026195596086</v>
      </c>
    </row>
    <row r="702" spans="5:6" x14ac:dyDescent="0.25">
      <c r="E702" s="4">
        <f t="shared" ca="1" si="20"/>
        <v>0.38655322171988393</v>
      </c>
      <c r="F702" s="4">
        <f t="shared" ca="1" si="21"/>
        <v>0.52329439505093833</v>
      </c>
    </row>
    <row r="703" spans="5:6" x14ac:dyDescent="0.25">
      <c r="E703" s="4">
        <f t="shared" ca="1" si="20"/>
        <v>0.45454538150900992</v>
      </c>
      <c r="F703" s="4">
        <f t="shared" ca="1" si="21"/>
        <v>0.544078613787639</v>
      </c>
    </row>
    <row r="704" spans="5:6" x14ac:dyDescent="0.25">
      <c r="E704" s="4">
        <f t="shared" ca="1" si="20"/>
        <v>0.63473192582353433</v>
      </c>
      <c r="F704" s="4">
        <f t="shared" ca="1" si="21"/>
        <v>0.59820529852638238</v>
      </c>
    </row>
    <row r="705" spans="5:6" x14ac:dyDescent="0.25">
      <c r="E705" s="4">
        <f t="shared" ca="1" si="20"/>
        <v>0.66242725286729931</v>
      </c>
      <c r="F705" s="4">
        <f t="shared" ca="1" si="21"/>
        <v>0.60688884913894237</v>
      </c>
    </row>
    <row r="706" spans="5:6" x14ac:dyDescent="0.25">
      <c r="E706" s="4">
        <f t="shared" ca="1" si="20"/>
        <v>0.98848184044795506</v>
      </c>
      <c r="F706" s="4">
        <f t="shared" ca="1" si="21"/>
        <v>0.79828769190008919</v>
      </c>
    </row>
    <row r="707" spans="5:6" x14ac:dyDescent="0.25">
      <c r="E707" s="4">
        <f t="shared" ca="1" si="20"/>
        <v>0.47813732880871995</v>
      </c>
      <c r="F707" s="4">
        <f t="shared" ca="1" si="21"/>
        <v>0.55114361492039343</v>
      </c>
    </row>
    <row r="708" spans="5:6" x14ac:dyDescent="0.25">
      <c r="E708" s="4">
        <f t="shared" ref="E708:E771" ca="1" si="22">RAND()</f>
        <v>0.72415662710792483</v>
      </c>
      <c r="F708" s="4">
        <f t="shared" ref="F708:F771" ca="1" si="23">_xlfn.BETA.INV(E708,$C$3,$C$4)</f>
        <v>0.62717209873016055</v>
      </c>
    </row>
    <row r="709" spans="5:6" x14ac:dyDescent="0.25">
      <c r="E709" s="4">
        <f t="shared" ca="1" si="22"/>
        <v>0.61933447958189169</v>
      </c>
      <c r="F709" s="4">
        <f t="shared" ca="1" si="23"/>
        <v>0.59345686022407296</v>
      </c>
    </row>
    <row r="710" spans="5:6" x14ac:dyDescent="0.25">
      <c r="E710" s="4">
        <f t="shared" ca="1" si="22"/>
        <v>0.4625757560234145</v>
      </c>
      <c r="F710" s="4">
        <f t="shared" ca="1" si="23"/>
        <v>0.54648896941537295</v>
      </c>
    </row>
    <row r="711" spans="5:6" x14ac:dyDescent="0.25">
      <c r="E711" s="4">
        <f t="shared" ca="1" si="22"/>
        <v>2.2139676783168527E-2</v>
      </c>
      <c r="F711" s="4">
        <f t="shared" ca="1" si="23"/>
        <v>0.32369669429208586</v>
      </c>
    </row>
    <row r="712" spans="5:6" x14ac:dyDescent="0.25">
      <c r="E712" s="4">
        <f t="shared" ca="1" si="22"/>
        <v>0.65536919803302429</v>
      </c>
      <c r="F712" s="4">
        <f t="shared" ca="1" si="23"/>
        <v>0.60465629862341963</v>
      </c>
    </row>
    <row r="713" spans="5:6" x14ac:dyDescent="0.25">
      <c r="E713" s="4">
        <f t="shared" ca="1" si="22"/>
        <v>0.22513524088839232</v>
      </c>
      <c r="F713" s="4">
        <f t="shared" ca="1" si="23"/>
        <v>0.46752516708843267</v>
      </c>
    </row>
    <row r="714" spans="5:6" x14ac:dyDescent="0.25">
      <c r="E714" s="4">
        <f t="shared" ca="1" si="22"/>
        <v>2.8843476054533634E-2</v>
      </c>
      <c r="F714" s="4">
        <f t="shared" ca="1" si="23"/>
        <v>0.33597125433621516</v>
      </c>
    </row>
    <row r="715" spans="5:6" x14ac:dyDescent="0.25">
      <c r="E715" s="4">
        <f t="shared" ca="1" si="22"/>
        <v>0.60341828259735175</v>
      </c>
      <c r="F715" s="4">
        <f t="shared" ca="1" si="23"/>
        <v>0.58859655942680589</v>
      </c>
    </row>
    <row r="716" spans="5:6" x14ac:dyDescent="0.25">
      <c r="E716" s="4">
        <f t="shared" ca="1" si="22"/>
        <v>0.44887016125660217</v>
      </c>
      <c r="F716" s="4">
        <f t="shared" ca="1" si="23"/>
        <v>0.54237104918804635</v>
      </c>
    </row>
    <row r="717" spans="5:6" x14ac:dyDescent="0.25">
      <c r="E717" s="4">
        <f t="shared" ca="1" si="22"/>
        <v>0.13644461302277733</v>
      </c>
      <c r="F717" s="4">
        <f t="shared" ca="1" si="23"/>
        <v>0.42711525692902602</v>
      </c>
    </row>
    <row r="718" spans="5:6" x14ac:dyDescent="0.25">
      <c r="E718" s="4">
        <f t="shared" ca="1" si="22"/>
        <v>0.66267156704624797</v>
      </c>
      <c r="F718" s="4">
        <f t="shared" ca="1" si="23"/>
        <v>0.60696639058906532</v>
      </c>
    </row>
    <row r="719" spans="5:6" x14ac:dyDescent="0.25">
      <c r="E719" s="4">
        <f t="shared" ca="1" si="22"/>
        <v>0.22957833055583854</v>
      </c>
      <c r="F719" s="4">
        <f t="shared" ca="1" si="23"/>
        <v>0.46927968821541044</v>
      </c>
    </row>
    <row r="720" spans="5:6" x14ac:dyDescent="0.25">
      <c r="E720" s="4">
        <f t="shared" ca="1" si="22"/>
        <v>0.19316211336761491</v>
      </c>
      <c r="F720" s="4">
        <f t="shared" ca="1" si="23"/>
        <v>0.45428717964142723</v>
      </c>
    </row>
    <row r="721" spans="5:6" x14ac:dyDescent="0.25">
      <c r="E721" s="4">
        <f t="shared" ca="1" si="22"/>
        <v>0.66617985112323796</v>
      </c>
      <c r="F721" s="4">
        <f t="shared" ca="1" si="23"/>
        <v>0.60808186253764096</v>
      </c>
    </row>
    <row r="722" spans="5:6" x14ac:dyDescent="0.25">
      <c r="E722" s="4">
        <f t="shared" ca="1" si="22"/>
        <v>0.75666018103025456</v>
      </c>
      <c r="F722" s="4">
        <f t="shared" ca="1" si="23"/>
        <v>0.63859117084180594</v>
      </c>
    </row>
    <row r="723" spans="5:6" x14ac:dyDescent="0.25">
      <c r="E723" s="4">
        <f t="shared" ca="1" si="22"/>
        <v>0.18391358181532513</v>
      </c>
      <c r="F723" s="4">
        <f t="shared" ca="1" si="23"/>
        <v>0.45022556029229938</v>
      </c>
    </row>
    <row r="724" spans="5:6" x14ac:dyDescent="0.25">
      <c r="E724" s="4">
        <f t="shared" ca="1" si="22"/>
        <v>0.45078211580131944</v>
      </c>
      <c r="F724" s="4">
        <f t="shared" ca="1" si="23"/>
        <v>0.54294672635292718</v>
      </c>
    </row>
    <row r="725" spans="5:6" x14ac:dyDescent="0.25">
      <c r="E725" s="4">
        <f t="shared" ca="1" si="22"/>
        <v>4.6390779182506225E-2</v>
      </c>
      <c r="F725" s="4">
        <f t="shared" ca="1" si="23"/>
        <v>0.35996809030938565</v>
      </c>
    </row>
    <row r="726" spans="5:6" x14ac:dyDescent="0.25">
      <c r="E726" s="4">
        <f t="shared" ca="1" si="22"/>
        <v>0.63099081802829837</v>
      </c>
      <c r="F726" s="4">
        <f t="shared" ca="1" si="23"/>
        <v>0.59704691548554123</v>
      </c>
    </row>
    <row r="727" spans="5:6" x14ac:dyDescent="0.25">
      <c r="E727" s="4">
        <f t="shared" ca="1" si="22"/>
        <v>0.21170927745579693</v>
      </c>
      <c r="F727" s="4">
        <f t="shared" ca="1" si="23"/>
        <v>0.46210470766276257</v>
      </c>
    </row>
    <row r="728" spans="5:6" x14ac:dyDescent="0.25">
      <c r="E728" s="4">
        <f t="shared" ca="1" si="22"/>
        <v>0.53799865765892496</v>
      </c>
      <c r="F728" s="4">
        <f t="shared" ca="1" si="23"/>
        <v>0.56895833970504173</v>
      </c>
    </row>
    <row r="729" spans="5:6" x14ac:dyDescent="0.25">
      <c r="E729" s="4">
        <f t="shared" ca="1" si="22"/>
        <v>0.18313826976179615</v>
      </c>
      <c r="F729" s="4">
        <f t="shared" ca="1" si="23"/>
        <v>0.44987963359190708</v>
      </c>
    </row>
    <row r="730" spans="5:6" x14ac:dyDescent="0.25">
      <c r="E730" s="4">
        <f t="shared" ca="1" si="22"/>
        <v>1.4849571639693249E-2</v>
      </c>
      <c r="F730" s="4">
        <f t="shared" ca="1" si="23"/>
        <v>0.30641722928365278</v>
      </c>
    </row>
    <row r="731" spans="5:6" x14ac:dyDescent="0.25">
      <c r="E731" s="4">
        <f t="shared" ca="1" si="22"/>
        <v>0.77841655425181733</v>
      </c>
      <c r="F731" s="4">
        <f t="shared" ca="1" si="23"/>
        <v>0.64663093241661262</v>
      </c>
    </row>
    <row r="732" spans="5:6" x14ac:dyDescent="0.25">
      <c r="E732" s="4">
        <f t="shared" ca="1" si="22"/>
        <v>0.84184274063087883</v>
      </c>
      <c r="F732" s="4">
        <f t="shared" ca="1" si="23"/>
        <v>0.67272777482118751</v>
      </c>
    </row>
    <row r="733" spans="5:6" x14ac:dyDescent="0.25">
      <c r="E733" s="4">
        <f t="shared" ca="1" si="22"/>
        <v>0.14705128402973067</v>
      </c>
      <c r="F733" s="4">
        <f t="shared" ca="1" si="23"/>
        <v>0.43267126124416666</v>
      </c>
    </row>
    <row r="734" spans="5:6" x14ac:dyDescent="0.25">
      <c r="E734" s="4">
        <f t="shared" ca="1" si="22"/>
        <v>0.44961384545753114</v>
      </c>
      <c r="F734" s="4">
        <f t="shared" ca="1" si="23"/>
        <v>0.54259501813019129</v>
      </c>
    </row>
    <row r="735" spans="5:6" x14ac:dyDescent="0.25">
      <c r="E735" s="4">
        <f t="shared" ca="1" si="22"/>
        <v>0.22665452880525194</v>
      </c>
      <c r="F735" s="4">
        <f t="shared" ca="1" si="23"/>
        <v>0.4681272136265307</v>
      </c>
    </row>
    <row r="736" spans="5:6" x14ac:dyDescent="0.25">
      <c r="E736" s="4">
        <f t="shared" ca="1" si="22"/>
        <v>0.81953587108567105</v>
      </c>
      <c r="F736" s="4">
        <f t="shared" ca="1" si="23"/>
        <v>0.66299589112374968</v>
      </c>
    </row>
    <row r="737" spans="5:6" x14ac:dyDescent="0.25">
      <c r="E737" s="4">
        <f t="shared" ca="1" si="22"/>
        <v>0.39985969465296656</v>
      </c>
      <c r="F737" s="4">
        <f t="shared" ca="1" si="23"/>
        <v>0.52743001196512129</v>
      </c>
    </row>
    <row r="738" spans="5:6" x14ac:dyDescent="0.25">
      <c r="E738" s="4">
        <f t="shared" ca="1" si="22"/>
        <v>0.63235992575126598</v>
      </c>
      <c r="F738" s="4">
        <f t="shared" ca="1" si="23"/>
        <v>0.59747047782745022</v>
      </c>
    </row>
    <row r="739" spans="5:6" x14ac:dyDescent="0.25">
      <c r="E739" s="4">
        <f t="shared" ca="1" si="22"/>
        <v>6.3978569430784171E-2</v>
      </c>
      <c r="F739" s="4">
        <f t="shared" ca="1" si="23"/>
        <v>0.37786712182973781</v>
      </c>
    </row>
    <row r="740" spans="5:6" x14ac:dyDescent="0.25">
      <c r="E740" s="4">
        <f t="shared" ca="1" si="22"/>
        <v>0.97536322429566158</v>
      </c>
      <c r="F740" s="4">
        <f t="shared" ca="1" si="23"/>
        <v>0.77074877722956237</v>
      </c>
    </row>
    <row r="741" spans="5:6" x14ac:dyDescent="0.25">
      <c r="E741" s="4">
        <f t="shared" ca="1" si="22"/>
        <v>0.46915441199584651</v>
      </c>
      <c r="F741" s="4">
        <f t="shared" ca="1" si="23"/>
        <v>0.54845907914173886</v>
      </c>
    </row>
    <row r="742" spans="5:6" x14ac:dyDescent="0.25">
      <c r="E742" s="4">
        <f t="shared" ca="1" si="22"/>
        <v>0.38552633295771588</v>
      </c>
      <c r="F742" s="4">
        <f t="shared" ca="1" si="23"/>
        <v>0.52297350401706943</v>
      </c>
    </row>
    <row r="743" spans="5:6" x14ac:dyDescent="0.25">
      <c r="E743" s="4">
        <f t="shared" ca="1" si="22"/>
        <v>0.89729340028736027</v>
      </c>
      <c r="F743" s="4">
        <f t="shared" ca="1" si="23"/>
        <v>0.70113323914000036</v>
      </c>
    </row>
    <row r="744" spans="5:6" x14ac:dyDescent="0.25">
      <c r="E744" s="4">
        <f t="shared" ca="1" si="22"/>
        <v>0.32012292777583318</v>
      </c>
      <c r="F744" s="4">
        <f t="shared" ca="1" si="23"/>
        <v>0.5018779046087356</v>
      </c>
    </row>
    <row r="745" spans="5:6" x14ac:dyDescent="0.25">
      <c r="E745" s="4">
        <f t="shared" ca="1" si="22"/>
        <v>0.39894211694377613</v>
      </c>
      <c r="F745" s="4">
        <f t="shared" ca="1" si="23"/>
        <v>0.52714611512974763</v>
      </c>
    </row>
    <row r="746" spans="5:6" x14ac:dyDescent="0.25">
      <c r="E746" s="4">
        <f t="shared" ca="1" si="22"/>
        <v>0.92840579622592889</v>
      </c>
      <c r="F746" s="4">
        <f t="shared" ca="1" si="23"/>
        <v>0.72167996159841219</v>
      </c>
    </row>
    <row r="747" spans="5:6" x14ac:dyDescent="0.25">
      <c r="E747" s="4">
        <f t="shared" ca="1" si="22"/>
        <v>0.60133328283807441</v>
      </c>
      <c r="F747" s="4">
        <f t="shared" ca="1" si="23"/>
        <v>0.58796303862451338</v>
      </c>
    </row>
    <row r="748" spans="5:6" x14ac:dyDescent="0.25">
      <c r="E748" s="4">
        <f t="shared" ca="1" si="22"/>
        <v>0.95408073693693363</v>
      </c>
      <c r="F748" s="4">
        <f t="shared" ca="1" si="23"/>
        <v>0.74392427287589946</v>
      </c>
    </row>
    <row r="749" spans="5:6" x14ac:dyDescent="0.25">
      <c r="E749" s="4">
        <f t="shared" ca="1" si="22"/>
        <v>0.56855192355894912</v>
      </c>
      <c r="F749" s="4">
        <f t="shared" ca="1" si="23"/>
        <v>0.57807955940074884</v>
      </c>
    </row>
    <row r="750" spans="5:6" x14ac:dyDescent="0.25">
      <c r="E750" s="4">
        <f t="shared" ca="1" si="22"/>
        <v>0.18724414501623621</v>
      </c>
      <c r="F750" s="4">
        <f t="shared" ca="1" si="23"/>
        <v>0.4517018163837685</v>
      </c>
    </row>
    <row r="751" spans="5:6" x14ac:dyDescent="0.25">
      <c r="E751" s="4">
        <f t="shared" ca="1" si="22"/>
        <v>0.15345216681071672</v>
      </c>
      <c r="F751" s="4">
        <f t="shared" ca="1" si="23"/>
        <v>0.43590126479943847</v>
      </c>
    </row>
    <row r="752" spans="5:6" x14ac:dyDescent="0.25">
      <c r="E752" s="4">
        <f t="shared" ca="1" si="22"/>
        <v>4.7536978059315449E-2</v>
      </c>
      <c r="F752" s="4">
        <f t="shared" ca="1" si="23"/>
        <v>0.36127608898460645</v>
      </c>
    </row>
    <row r="753" spans="5:6" x14ac:dyDescent="0.25">
      <c r="E753" s="4">
        <f t="shared" ca="1" si="22"/>
        <v>0.6167190532316329</v>
      </c>
      <c r="F753" s="4">
        <f t="shared" ca="1" si="23"/>
        <v>0.59265506332309426</v>
      </c>
    </row>
    <row r="754" spans="5:6" x14ac:dyDescent="0.25">
      <c r="E754" s="4">
        <f t="shared" ca="1" si="22"/>
        <v>2.1068670412563884E-2</v>
      </c>
      <c r="F754" s="4">
        <f t="shared" ca="1" si="23"/>
        <v>0.3214727728318536</v>
      </c>
    </row>
    <row r="755" spans="5:6" x14ac:dyDescent="0.25">
      <c r="E755" s="4">
        <f t="shared" ca="1" si="22"/>
        <v>0.565451920338226</v>
      </c>
      <c r="F755" s="4">
        <f t="shared" ca="1" si="23"/>
        <v>0.57715105754513929</v>
      </c>
    </row>
    <row r="756" spans="5:6" x14ac:dyDescent="0.25">
      <c r="E756" s="4">
        <f t="shared" ca="1" si="22"/>
        <v>0.4388989699269561</v>
      </c>
      <c r="F756" s="4">
        <f t="shared" ca="1" si="23"/>
        <v>0.53936151845919711</v>
      </c>
    </row>
    <row r="757" spans="5:6" x14ac:dyDescent="0.25">
      <c r="E757" s="4">
        <f t="shared" ca="1" si="22"/>
        <v>1.9398201991042807E-2</v>
      </c>
      <c r="F757" s="4">
        <f t="shared" ca="1" si="23"/>
        <v>0.31781897900810713</v>
      </c>
    </row>
    <row r="758" spans="5:6" x14ac:dyDescent="0.25">
      <c r="E758" s="4">
        <f t="shared" ca="1" si="22"/>
        <v>0.20595899122804118</v>
      </c>
      <c r="F758" s="4">
        <f t="shared" ca="1" si="23"/>
        <v>0.45972441765977867</v>
      </c>
    </row>
    <row r="759" spans="5:6" x14ac:dyDescent="0.25">
      <c r="E759" s="4">
        <f t="shared" ca="1" si="22"/>
        <v>0.34240605383307454</v>
      </c>
      <c r="F759" s="4">
        <f t="shared" ca="1" si="23"/>
        <v>0.50922999219684739</v>
      </c>
    </row>
    <row r="760" spans="5:6" x14ac:dyDescent="0.25">
      <c r="E760" s="4">
        <f t="shared" ca="1" si="22"/>
        <v>0.65516164445860547</v>
      </c>
      <c r="F760" s="4">
        <f t="shared" ca="1" si="23"/>
        <v>0.60459086300665432</v>
      </c>
    </row>
    <row r="761" spans="5:6" x14ac:dyDescent="0.25">
      <c r="E761" s="4">
        <f t="shared" ca="1" si="22"/>
        <v>0.61472945263814061</v>
      </c>
      <c r="F761" s="4">
        <f t="shared" ca="1" si="23"/>
        <v>0.59204598355661231</v>
      </c>
    </row>
    <row r="762" spans="5:6" x14ac:dyDescent="0.25">
      <c r="E762" s="4">
        <f t="shared" ca="1" si="22"/>
        <v>0.16876045865885847</v>
      </c>
      <c r="F762" s="4">
        <f t="shared" ca="1" si="23"/>
        <v>0.44329819936763953</v>
      </c>
    </row>
    <row r="763" spans="5:6" x14ac:dyDescent="0.25">
      <c r="E763" s="4">
        <f t="shared" ca="1" si="22"/>
        <v>0.21293420962987764</v>
      </c>
      <c r="F763" s="4">
        <f t="shared" ca="1" si="23"/>
        <v>0.46260703344163495</v>
      </c>
    </row>
    <row r="764" spans="5:6" x14ac:dyDescent="0.25">
      <c r="E764" s="4">
        <f t="shared" ca="1" si="22"/>
        <v>0.93811609221575509</v>
      </c>
      <c r="F764" s="4">
        <f t="shared" ca="1" si="23"/>
        <v>0.72931377790281626</v>
      </c>
    </row>
    <row r="765" spans="5:6" x14ac:dyDescent="0.25">
      <c r="E765" s="4">
        <f t="shared" ca="1" si="22"/>
        <v>0.60145942626063809</v>
      </c>
      <c r="F765" s="4">
        <f t="shared" ca="1" si="23"/>
        <v>0.58800134757016664</v>
      </c>
    </row>
    <row r="766" spans="5:6" x14ac:dyDescent="0.25">
      <c r="E766" s="4">
        <f t="shared" ca="1" si="22"/>
        <v>0.93386449983566089</v>
      </c>
      <c r="F766" s="4">
        <f t="shared" ca="1" si="23"/>
        <v>0.72587699680009354</v>
      </c>
    </row>
    <row r="767" spans="5:6" x14ac:dyDescent="0.25">
      <c r="E767" s="4">
        <f t="shared" ca="1" si="22"/>
        <v>0.88755759709208559</v>
      </c>
      <c r="F767" s="4">
        <f t="shared" ca="1" si="23"/>
        <v>0.69555767631779097</v>
      </c>
    </row>
    <row r="768" spans="5:6" x14ac:dyDescent="0.25">
      <c r="E768" s="4">
        <f t="shared" ca="1" si="22"/>
        <v>0.30583880640590133</v>
      </c>
      <c r="F768" s="4">
        <f t="shared" ca="1" si="23"/>
        <v>0.49705386977592803</v>
      </c>
    </row>
    <row r="769" spans="5:6" x14ac:dyDescent="0.25">
      <c r="E769" s="4">
        <f t="shared" ca="1" si="22"/>
        <v>0.74509105111804663</v>
      </c>
      <c r="F769" s="4">
        <f t="shared" ca="1" si="23"/>
        <v>0.63445332972219903</v>
      </c>
    </row>
    <row r="770" spans="5:6" x14ac:dyDescent="0.25">
      <c r="E770" s="4">
        <f t="shared" ca="1" si="22"/>
        <v>0.29183376849848985</v>
      </c>
      <c r="F770" s="4">
        <f t="shared" ca="1" si="23"/>
        <v>0.49222752902510908</v>
      </c>
    </row>
    <row r="771" spans="5:6" x14ac:dyDescent="0.25">
      <c r="E771" s="4">
        <f t="shared" ca="1" si="22"/>
        <v>0.65085534528122813</v>
      </c>
      <c r="F771" s="4">
        <f t="shared" ca="1" si="23"/>
        <v>0.60323589752576012</v>
      </c>
    </row>
    <row r="772" spans="5:6" x14ac:dyDescent="0.25">
      <c r="E772" s="4">
        <f t="shared" ref="E772:E835" ca="1" si="24">RAND()</f>
        <v>0.6558045262444373</v>
      </c>
      <c r="F772" s="4">
        <f t="shared" ref="F772:F835" ca="1" si="25">_xlfn.BETA.INV(E772,$C$3,$C$4)</f>
        <v>0.60479358425170759</v>
      </c>
    </row>
    <row r="773" spans="5:6" x14ac:dyDescent="0.25">
      <c r="E773" s="4">
        <f t="shared" ca="1" si="24"/>
        <v>0.88515582175818941</v>
      </c>
      <c r="F773" s="4">
        <f t="shared" ca="1" si="25"/>
        <v>0.69422956856804419</v>
      </c>
    </row>
    <row r="774" spans="5:6" x14ac:dyDescent="0.25">
      <c r="E774" s="4">
        <f t="shared" ca="1" si="24"/>
        <v>0.16227099619603358</v>
      </c>
      <c r="F774" s="4">
        <f t="shared" ca="1" si="25"/>
        <v>0.44021556900955944</v>
      </c>
    </row>
    <row r="775" spans="5:6" x14ac:dyDescent="0.25">
      <c r="E775" s="4">
        <f t="shared" ca="1" si="24"/>
        <v>0.20085052839679007</v>
      </c>
      <c r="F775" s="4">
        <f t="shared" ca="1" si="25"/>
        <v>0.45757790142117272</v>
      </c>
    </row>
    <row r="776" spans="5:6" x14ac:dyDescent="0.25">
      <c r="E776" s="4">
        <f t="shared" ca="1" si="24"/>
        <v>0.84896989538405909</v>
      </c>
      <c r="F776" s="4">
        <f t="shared" ca="1" si="25"/>
        <v>0.67600019194508243</v>
      </c>
    </row>
    <row r="777" spans="5:6" x14ac:dyDescent="0.25">
      <c r="E777" s="4">
        <f t="shared" ca="1" si="24"/>
        <v>0.99474630293362687</v>
      </c>
      <c r="F777" s="4">
        <f t="shared" ca="1" si="25"/>
        <v>0.82218323020825301</v>
      </c>
    </row>
    <row r="778" spans="5:6" x14ac:dyDescent="0.25">
      <c r="E778" s="4">
        <f t="shared" ca="1" si="24"/>
        <v>0.56105318196956455</v>
      </c>
      <c r="F778" s="4">
        <f t="shared" ca="1" si="25"/>
        <v>0.57583497011570439</v>
      </c>
    </row>
    <row r="779" spans="5:6" x14ac:dyDescent="0.25">
      <c r="E779" s="4">
        <f t="shared" ca="1" si="24"/>
        <v>0.60982558026168221</v>
      </c>
      <c r="F779" s="4">
        <f t="shared" ca="1" si="25"/>
        <v>0.59054781433599768</v>
      </c>
    </row>
    <row r="780" spans="5:6" x14ac:dyDescent="0.25">
      <c r="E780" s="4">
        <f t="shared" ca="1" si="24"/>
        <v>0.50933054101251707</v>
      </c>
      <c r="F780" s="4">
        <f t="shared" ca="1" si="25"/>
        <v>0.56043266302503159</v>
      </c>
    </row>
    <row r="781" spans="5:6" x14ac:dyDescent="0.25">
      <c r="E781" s="4">
        <f t="shared" ca="1" si="24"/>
        <v>0.36400290299268168</v>
      </c>
      <c r="F781" s="4">
        <f t="shared" ca="1" si="25"/>
        <v>0.51618356769071982</v>
      </c>
    </row>
    <row r="782" spans="5:6" x14ac:dyDescent="0.25">
      <c r="E782" s="4">
        <f t="shared" ca="1" si="24"/>
        <v>0.27512773945101554</v>
      </c>
      <c r="F782" s="4">
        <f t="shared" ca="1" si="25"/>
        <v>0.48632917086337407</v>
      </c>
    </row>
    <row r="783" spans="5:6" x14ac:dyDescent="0.25">
      <c r="E783" s="4">
        <f t="shared" ca="1" si="24"/>
        <v>0.973276339185562</v>
      </c>
      <c r="F783" s="4">
        <f t="shared" ca="1" si="25"/>
        <v>0.76749091445237538</v>
      </c>
    </row>
    <row r="784" spans="5:6" x14ac:dyDescent="0.25">
      <c r="E784" s="4">
        <f t="shared" ca="1" si="24"/>
        <v>0.12555831450569199</v>
      </c>
      <c r="F784" s="4">
        <f t="shared" ca="1" si="25"/>
        <v>0.42111322892107728</v>
      </c>
    </row>
    <row r="785" spans="5:6" x14ac:dyDescent="0.25">
      <c r="E785" s="4">
        <f t="shared" ca="1" si="24"/>
        <v>0.86592229589210024</v>
      </c>
      <c r="F785" s="4">
        <f t="shared" ca="1" si="25"/>
        <v>0.68416706704973684</v>
      </c>
    </row>
    <row r="786" spans="5:6" x14ac:dyDescent="0.25">
      <c r="E786" s="4">
        <f t="shared" ca="1" si="24"/>
        <v>0.60414682347437787</v>
      </c>
      <c r="F786" s="4">
        <f t="shared" ca="1" si="25"/>
        <v>0.58881808672643121</v>
      </c>
    </row>
    <row r="787" spans="5:6" x14ac:dyDescent="0.25">
      <c r="E787" s="4">
        <f t="shared" ca="1" si="24"/>
        <v>0.81938652698514802</v>
      </c>
      <c r="F787" s="4">
        <f t="shared" ca="1" si="25"/>
        <v>0.66293306054560752</v>
      </c>
    </row>
    <row r="788" spans="5:6" x14ac:dyDescent="0.25">
      <c r="E788" s="4">
        <f t="shared" ca="1" si="24"/>
        <v>0.66162992094422823</v>
      </c>
      <c r="F788" s="4">
        <f t="shared" ca="1" si="25"/>
        <v>0.60663591290360985</v>
      </c>
    </row>
    <row r="789" spans="5:6" x14ac:dyDescent="0.25">
      <c r="E789" s="4">
        <f t="shared" ca="1" si="24"/>
        <v>0.49429996086316597</v>
      </c>
      <c r="F789" s="4">
        <f t="shared" ca="1" si="25"/>
        <v>0.55596133957840588</v>
      </c>
    </row>
    <row r="790" spans="5:6" x14ac:dyDescent="0.25">
      <c r="E790" s="4">
        <f t="shared" ca="1" si="24"/>
        <v>0.58877500586379117</v>
      </c>
      <c r="F790" s="4">
        <f t="shared" ca="1" si="25"/>
        <v>0.58416085714577415</v>
      </c>
    </row>
    <row r="791" spans="5:6" x14ac:dyDescent="0.25">
      <c r="E791" s="4">
        <f t="shared" ca="1" si="24"/>
        <v>0.12963095099231892</v>
      </c>
      <c r="F791" s="4">
        <f t="shared" ca="1" si="25"/>
        <v>0.42339710333742764</v>
      </c>
    </row>
    <row r="792" spans="5:6" x14ac:dyDescent="0.25">
      <c r="E792" s="4">
        <f t="shared" ca="1" si="24"/>
        <v>0.77859803938782801</v>
      </c>
      <c r="F792" s="4">
        <f t="shared" ca="1" si="25"/>
        <v>0.64669956746466684</v>
      </c>
    </row>
    <row r="793" spans="5:6" x14ac:dyDescent="0.25">
      <c r="E793" s="4">
        <f t="shared" ca="1" si="24"/>
        <v>0.20272839743111581</v>
      </c>
      <c r="F793" s="4">
        <f t="shared" ca="1" si="25"/>
        <v>0.45837055183658237</v>
      </c>
    </row>
    <row r="794" spans="5:6" x14ac:dyDescent="0.25">
      <c r="E794" s="4">
        <f t="shared" ca="1" si="24"/>
        <v>0.73251030483554569</v>
      </c>
      <c r="F794" s="4">
        <f t="shared" ca="1" si="25"/>
        <v>0.63004795878612629</v>
      </c>
    </row>
    <row r="795" spans="5:6" x14ac:dyDescent="0.25">
      <c r="E795" s="4">
        <f t="shared" ca="1" si="24"/>
        <v>0.80765629281659257</v>
      </c>
      <c r="F795" s="4">
        <f t="shared" ca="1" si="25"/>
        <v>0.65808312154312643</v>
      </c>
    </row>
    <row r="796" spans="5:6" x14ac:dyDescent="0.25">
      <c r="E796" s="4">
        <f t="shared" ca="1" si="24"/>
        <v>0.96329484131879184</v>
      </c>
      <c r="F796" s="4">
        <f t="shared" ca="1" si="25"/>
        <v>0.75409517096276701</v>
      </c>
    </row>
    <row r="797" spans="5:6" x14ac:dyDescent="0.25">
      <c r="E797" s="4">
        <f t="shared" ca="1" si="24"/>
        <v>0.19803401584090574</v>
      </c>
      <c r="F797" s="4">
        <f t="shared" ca="1" si="25"/>
        <v>0.45638101383339419</v>
      </c>
    </row>
    <row r="798" spans="5:6" x14ac:dyDescent="0.25">
      <c r="E798" s="4">
        <f t="shared" ca="1" si="24"/>
        <v>0.43436625100143478</v>
      </c>
      <c r="F798" s="4">
        <f t="shared" ca="1" si="25"/>
        <v>0.53798907194360912</v>
      </c>
    </row>
    <row r="799" spans="5:6" x14ac:dyDescent="0.25">
      <c r="E799" s="4">
        <f t="shared" ca="1" si="24"/>
        <v>0.71734791555757316</v>
      </c>
      <c r="F799" s="4">
        <f t="shared" ca="1" si="25"/>
        <v>0.62485496794375983</v>
      </c>
    </row>
    <row r="800" spans="5:6" x14ac:dyDescent="0.25">
      <c r="E800" s="4">
        <f t="shared" ca="1" si="24"/>
        <v>0.90126553243234719</v>
      </c>
      <c r="F800" s="4">
        <f t="shared" ca="1" si="25"/>
        <v>0.7035050501865745</v>
      </c>
    </row>
    <row r="801" spans="5:6" x14ac:dyDescent="0.25">
      <c r="E801" s="4">
        <f t="shared" ca="1" si="24"/>
        <v>0.34242558257140454</v>
      </c>
      <c r="F801" s="4">
        <f t="shared" ca="1" si="25"/>
        <v>0.50923635169232384</v>
      </c>
    </row>
    <row r="802" spans="5:6" x14ac:dyDescent="0.25">
      <c r="E802" s="4">
        <f t="shared" ca="1" si="24"/>
        <v>0.887967532519642</v>
      </c>
      <c r="F802" s="4">
        <f t="shared" ca="1" si="25"/>
        <v>0.6957861341165128</v>
      </c>
    </row>
    <row r="803" spans="5:6" x14ac:dyDescent="0.25">
      <c r="E803" s="4">
        <f t="shared" ca="1" si="24"/>
        <v>0.82749825066223948</v>
      </c>
      <c r="F803" s="4">
        <f t="shared" ca="1" si="25"/>
        <v>0.66638809887097561</v>
      </c>
    </row>
    <row r="804" spans="5:6" x14ac:dyDescent="0.25">
      <c r="E804" s="4">
        <f t="shared" ca="1" si="24"/>
        <v>0.31946537805084985</v>
      </c>
      <c r="F804" s="4">
        <f t="shared" ca="1" si="25"/>
        <v>0.50165786243708721</v>
      </c>
    </row>
    <row r="805" spans="5:6" x14ac:dyDescent="0.25">
      <c r="E805" s="4">
        <f t="shared" ca="1" si="24"/>
        <v>8.7243362098437971E-2</v>
      </c>
      <c r="F805" s="4">
        <f t="shared" ca="1" si="25"/>
        <v>0.39667814765311593</v>
      </c>
    </row>
    <row r="806" spans="5:6" x14ac:dyDescent="0.25">
      <c r="E806" s="4">
        <f t="shared" ca="1" si="24"/>
        <v>0.54432726158725597</v>
      </c>
      <c r="F806" s="4">
        <f t="shared" ca="1" si="25"/>
        <v>0.57084313119901609</v>
      </c>
    </row>
    <row r="807" spans="5:6" x14ac:dyDescent="0.25">
      <c r="E807" s="4">
        <f t="shared" ca="1" si="24"/>
        <v>0.85047860547924359</v>
      </c>
      <c r="F807" s="4">
        <f t="shared" ca="1" si="25"/>
        <v>0.67670434403592949</v>
      </c>
    </row>
    <row r="808" spans="5:6" x14ac:dyDescent="0.25">
      <c r="E808" s="4">
        <f t="shared" ca="1" si="24"/>
        <v>0.74688306967842688</v>
      </c>
      <c r="F808" s="4">
        <f t="shared" ca="1" si="25"/>
        <v>0.63508859829043163</v>
      </c>
    </row>
    <row r="809" spans="5:6" x14ac:dyDescent="0.25">
      <c r="E809" s="4">
        <f t="shared" ca="1" si="24"/>
        <v>0.96002051883376938</v>
      </c>
      <c r="F809" s="4">
        <f t="shared" ca="1" si="25"/>
        <v>0.75028935932396834</v>
      </c>
    </row>
    <row r="810" spans="5:6" x14ac:dyDescent="0.25">
      <c r="E810" s="4">
        <f t="shared" ca="1" si="24"/>
        <v>0.12016907789400111</v>
      </c>
      <c r="F810" s="4">
        <f t="shared" ca="1" si="25"/>
        <v>0.41801448476159514</v>
      </c>
    </row>
    <row r="811" spans="5:6" x14ac:dyDescent="0.25">
      <c r="E811" s="4">
        <f t="shared" ca="1" si="24"/>
        <v>4.2529900585193126E-2</v>
      </c>
      <c r="F811" s="4">
        <f t="shared" ca="1" si="25"/>
        <v>0.35537497568974513</v>
      </c>
    </row>
    <row r="812" spans="5:6" x14ac:dyDescent="0.25">
      <c r="E812" s="4">
        <f t="shared" ca="1" si="24"/>
        <v>0.34449417571554342</v>
      </c>
      <c r="F812" s="4">
        <f t="shared" ca="1" si="25"/>
        <v>0.5099092084317659</v>
      </c>
    </row>
    <row r="813" spans="5:6" x14ac:dyDescent="0.25">
      <c r="E813" s="4">
        <f t="shared" ca="1" si="24"/>
        <v>0.50274570836108379</v>
      </c>
      <c r="F813" s="4">
        <f t="shared" ca="1" si="25"/>
        <v>0.55847446755118879</v>
      </c>
    </row>
    <row r="814" spans="5:6" x14ac:dyDescent="0.25">
      <c r="E814" s="4">
        <f t="shared" ca="1" si="24"/>
        <v>4.7905541894237458E-2</v>
      </c>
      <c r="F814" s="4">
        <f t="shared" ca="1" si="25"/>
        <v>0.361691649256973</v>
      </c>
    </row>
    <row r="815" spans="5:6" x14ac:dyDescent="0.25">
      <c r="E815" s="4">
        <f t="shared" ca="1" si="24"/>
        <v>0.84408211940653421</v>
      </c>
      <c r="F815" s="4">
        <f t="shared" ca="1" si="25"/>
        <v>0.67374662844858046</v>
      </c>
    </row>
    <row r="816" spans="5:6" x14ac:dyDescent="0.25">
      <c r="E816" s="4">
        <f t="shared" ca="1" si="24"/>
        <v>0.90183280378411834</v>
      </c>
      <c r="F816" s="4">
        <f t="shared" ca="1" si="25"/>
        <v>0.70384876455689782</v>
      </c>
    </row>
    <row r="817" spans="5:6" x14ac:dyDescent="0.25">
      <c r="E817" s="4">
        <f t="shared" ca="1" si="24"/>
        <v>0.40010792591759681</v>
      </c>
      <c r="F817" s="4">
        <f t="shared" ca="1" si="25"/>
        <v>0.52750678302302811</v>
      </c>
    </row>
    <row r="818" spans="5:6" x14ac:dyDescent="0.25">
      <c r="E818" s="4">
        <f t="shared" ca="1" si="24"/>
        <v>0.26798713876969571</v>
      </c>
      <c r="F818" s="4">
        <f t="shared" ca="1" si="25"/>
        <v>0.48375613159486425</v>
      </c>
    </row>
    <row r="819" spans="5:6" x14ac:dyDescent="0.25">
      <c r="E819" s="4">
        <f t="shared" ca="1" si="24"/>
        <v>0.79727690168737475</v>
      </c>
      <c r="F819" s="4">
        <f t="shared" ca="1" si="25"/>
        <v>0.65392141805687598</v>
      </c>
    </row>
    <row r="820" spans="5:6" x14ac:dyDescent="0.25">
      <c r="E820" s="4">
        <f t="shared" ca="1" si="24"/>
        <v>0.24903477289780052</v>
      </c>
      <c r="F820" s="4">
        <f t="shared" ca="1" si="25"/>
        <v>0.47675709243445175</v>
      </c>
    </row>
    <row r="821" spans="5:6" x14ac:dyDescent="0.25">
      <c r="E821" s="4">
        <f t="shared" ca="1" si="24"/>
        <v>0.29618089080701659</v>
      </c>
      <c r="F821" s="4">
        <f t="shared" ca="1" si="25"/>
        <v>0.49373651601670304</v>
      </c>
    </row>
    <row r="822" spans="5:6" x14ac:dyDescent="0.25">
      <c r="E822" s="4">
        <f t="shared" ca="1" si="24"/>
        <v>0.1937446619808233</v>
      </c>
      <c r="F822" s="4">
        <f t="shared" ca="1" si="25"/>
        <v>0.45453915143391482</v>
      </c>
    </row>
    <row r="823" spans="5:6" x14ac:dyDescent="0.25">
      <c r="E823" s="4">
        <f t="shared" ca="1" si="24"/>
        <v>0.57882697042823605</v>
      </c>
      <c r="F823" s="4">
        <f t="shared" ca="1" si="25"/>
        <v>0.58116371508599152</v>
      </c>
    </row>
    <row r="824" spans="5:6" x14ac:dyDescent="0.25">
      <c r="E824" s="4">
        <f t="shared" ca="1" si="24"/>
        <v>4.2671629183379411E-2</v>
      </c>
      <c r="F824" s="4">
        <f t="shared" ca="1" si="25"/>
        <v>0.35554903775269542</v>
      </c>
    </row>
    <row r="825" spans="5:6" x14ac:dyDescent="0.25">
      <c r="E825" s="4">
        <f t="shared" ca="1" si="24"/>
        <v>0.50835151454434901</v>
      </c>
      <c r="F825" s="4">
        <f t="shared" ca="1" si="25"/>
        <v>0.56014156482020594</v>
      </c>
    </row>
    <row r="826" spans="5:6" x14ac:dyDescent="0.25">
      <c r="E826" s="4">
        <f t="shared" ca="1" si="24"/>
        <v>0.70573683053969172</v>
      </c>
      <c r="F826" s="4">
        <f t="shared" ca="1" si="25"/>
        <v>0.62095499736653248</v>
      </c>
    </row>
    <row r="827" spans="5:6" x14ac:dyDescent="0.25">
      <c r="E827" s="4">
        <f t="shared" ca="1" si="24"/>
        <v>0.83823499518014655</v>
      </c>
      <c r="F827" s="4">
        <f t="shared" ca="1" si="25"/>
        <v>0.67110360768658328</v>
      </c>
    </row>
    <row r="828" spans="5:6" x14ac:dyDescent="0.25">
      <c r="E828" s="4">
        <f t="shared" ca="1" si="24"/>
        <v>0.79113853227488717</v>
      </c>
      <c r="F828" s="4">
        <f t="shared" ca="1" si="25"/>
        <v>0.65151221923744429</v>
      </c>
    </row>
    <row r="829" spans="5:6" x14ac:dyDescent="0.25">
      <c r="E829" s="4">
        <f t="shared" ca="1" si="24"/>
        <v>0.68519767000609522</v>
      </c>
      <c r="F829" s="4">
        <f t="shared" ca="1" si="25"/>
        <v>0.6141984200347006</v>
      </c>
    </row>
    <row r="830" spans="5:6" x14ac:dyDescent="0.25">
      <c r="E830" s="4">
        <f t="shared" ca="1" si="24"/>
        <v>0.10865042206739972</v>
      </c>
      <c r="F830" s="4">
        <f t="shared" ca="1" si="25"/>
        <v>0.41106537717006841</v>
      </c>
    </row>
    <row r="831" spans="5:6" x14ac:dyDescent="0.25">
      <c r="E831" s="4">
        <f t="shared" ca="1" si="24"/>
        <v>0.23479982098030094</v>
      </c>
      <c r="F831" s="4">
        <f t="shared" ca="1" si="25"/>
        <v>0.47131832461975653</v>
      </c>
    </row>
    <row r="832" spans="5:6" x14ac:dyDescent="0.25">
      <c r="E832" s="4">
        <f t="shared" ca="1" si="24"/>
        <v>0.82030021003177411</v>
      </c>
      <c r="F832" s="4">
        <f t="shared" ca="1" si="25"/>
        <v>0.66331790224134646</v>
      </c>
    </row>
    <row r="833" spans="5:6" x14ac:dyDescent="0.25">
      <c r="E833" s="4">
        <f t="shared" ca="1" si="24"/>
        <v>0.56220560371855777</v>
      </c>
      <c r="F833" s="4">
        <f t="shared" ca="1" si="25"/>
        <v>0.5761796183802077</v>
      </c>
    </row>
    <row r="834" spans="5:6" x14ac:dyDescent="0.25">
      <c r="E834" s="4">
        <f t="shared" ca="1" si="24"/>
        <v>0.80189467324827024</v>
      </c>
      <c r="F834" s="4">
        <f t="shared" ca="1" si="25"/>
        <v>0.65575880257543795</v>
      </c>
    </row>
    <row r="835" spans="5:6" x14ac:dyDescent="0.25">
      <c r="E835" s="4">
        <f t="shared" ca="1" si="24"/>
        <v>7.2490948404795197E-2</v>
      </c>
      <c r="F835" s="4">
        <f t="shared" ca="1" si="25"/>
        <v>0.38524577380942188</v>
      </c>
    </row>
    <row r="836" spans="5:6" x14ac:dyDescent="0.25">
      <c r="E836" s="4">
        <f t="shared" ref="E836:E899" ca="1" si="26">RAND()</f>
        <v>0.89926727111013083</v>
      </c>
      <c r="F836" s="4">
        <f t="shared" ref="F836:F899" ca="1" si="27">_xlfn.BETA.INV(E836,$C$3,$C$4)</f>
        <v>0.70230433959159777</v>
      </c>
    </row>
    <row r="837" spans="5:6" x14ac:dyDescent="0.25">
      <c r="E837" s="4">
        <f t="shared" ca="1" si="26"/>
        <v>0.88841135666770654</v>
      </c>
      <c r="F837" s="4">
        <f t="shared" ca="1" si="27"/>
        <v>0.6960340724977403</v>
      </c>
    </row>
    <row r="838" spans="5:6" x14ac:dyDescent="0.25">
      <c r="E838" s="4">
        <f t="shared" ca="1" si="26"/>
        <v>0.287625162469478</v>
      </c>
      <c r="F838" s="4">
        <f t="shared" ca="1" si="27"/>
        <v>0.49075680190057597</v>
      </c>
    </row>
    <row r="839" spans="5:6" x14ac:dyDescent="0.25">
      <c r="E839" s="4">
        <f t="shared" ca="1" si="26"/>
        <v>0.32964978290481806</v>
      </c>
      <c r="F839" s="4">
        <f t="shared" ca="1" si="27"/>
        <v>0.50504540361244465</v>
      </c>
    </row>
    <row r="840" spans="5:6" x14ac:dyDescent="0.25">
      <c r="E840" s="4">
        <f t="shared" ca="1" si="26"/>
        <v>0.75270330918518014</v>
      </c>
      <c r="F840" s="4">
        <f t="shared" ca="1" si="27"/>
        <v>0.63716603196232036</v>
      </c>
    </row>
    <row r="841" spans="5:6" x14ac:dyDescent="0.25">
      <c r="E841" s="4">
        <f t="shared" ca="1" si="26"/>
        <v>0.74877739702362178</v>
      </c>
      <c r="F841" s="4">
        <f t="shared" ca="1" si="27"/>
        <v>0.63576234188391756</v>
      </c>
    </row>
    <row r="842" spans="5:6" x14ac:dyDescent="0.25">
      <c r="E842" s="4">
        <f t="shared" ca="1" si="26"/>
        <v>0.34222903282560468</v>
      </c>
      <c r="F842" s="4">
        <f t="shared" ca="1" si="27"/>
        <v>0.5091723393569948</v>
      </c>
    </row>
    <row r="843" spans="5:6" x14ac:dyDescent="0.25">
      <c r="E843" s="4">
        <f t="shared" ca="1" si="26"/>
        <v>0.36659199489939409</v>
      </c>
      <c r="F843" s="4">
        <f t="shared" ca="1" si="27"/>
        <v>0.51700721814488571</v>
      </c>
    </row>
    <row r="844" spans="5:6" x14ac:dyDescent="0.25">
      <c r="E844" s="4">
        <f t="shared" ca="1" si="26"/>
        <v>0.26655350281984724</v>
      </c>
      <c r="F844" s="4">
        <f t="shared" ca="1" si="27"/>
        <v>0.48323552134236114</v>
      </c>
    </row>
    <row r="845" spans="5:6" x14ac:dyDescent="0.25">
      <c r="E845" s="4">
        <f t="shared" ca="1" si="26"/>
        <v>0.62169549759352216</v>
      </c>
      <c r="F845" s="4">
        <f t="shared" ca="1" si="27"/>
        <v>0.59418179881934052</v>
      </c>
    </row>
    <row r="846" spans="5:6" x14ac:dyDescent="0.25">
      <c r="E846" s="4">
        <f t="shared" ca="1" si="26"/>
        <v>6.1002137632276909E-2</v>
      </c>
      <c r="F846" s="4">
        <f t="shared" ca="1" si="27"/>
        <v>0.37511853401070666</v>
      </c>
    </row>
    <row r="847" spans="5:6" x14ac:dyDescent="0.25">
      <c r="E847" s="4">
        <f t="shared" ca="1" si="26"/>
        <v>0.59424532114596917</v>
      </c>
      <c r="F847" s="4">
        <f t="shared" ca="1" si="27"/>
        <v>0.5858143150817543</v>
      </c>
    </row>
    <row r="848" spans="5:6" x14ac:dyDescent="0.25">
      <c r="E848" s="4">
        <f t="shared" ca="1" si="26"/>
        <v>0.86068093823484193</v>
      </c>
      <c r="F848" s="4">
        <f t="shared" ca="1" si="27"/>
        <v>0.68157957355118226</v>
      </c>
    </row>
    <row r="849" spans="5:6" x14ac:dyDescent="0.25">
      <c r="E849" s="4">
        <f t="shared" ca="1" si="26"/>
        <v>0.76698199266210842</v>
      </c>
      <c r="F849" s="4">
        <f t="shared" ca="1" si="27"/>
        <v>0.64236056660797447</v>
      </c>
    </row>
    <row r="850" spans="5:6" x14ac:dyDescent="0.25">
      <c r="E850" s="4">
        <f t="shared" ca="1" si="26"/>
        <v>0.38146958751906934</v>
      </c>
      <c r="F850" s="4">
        <f t="shared" ca="1" si="27"/>
        <v>0.52170323818842657</v>
      </c>
    </row>
    <row r="851" spans="5:6" x14ac:dyDescent="0.25">
      <c r="E851" s="4">
        <f t="shared" ca="1" si="26"/>
        <v>0.78711511084131891</v>
      </c>
      <c r="F851" s="4">
        <f t="shared" ca="1" si="27"/>
        <v>0.64995269360424268</v>
      </c>
    </row>
    <row r="852" spans="5:6" x14ac:dyDescent="0.25">
      <c r="E852" s="4">
        <f t="shared" ca="1" si="26"/>
        <v>0.47502281114994738</v>
      </c>
      <c r="F852" s="4">
        <f t="shared" ca="1" si="27"/>
        <v>0.55021350700023619</v>
      </c>
    </row>
    <row r="853" spans="5:6" x14ac:dyDescent="0.25">
      <c r="E853" s="4">
        <f t="shared" ca="1" si="26"/>
        <v>0.41833095698117184</v>
      </c>
      <c r="F853" s="4">
        <f t="shared" ca="1" si="27"/>
        <v>0.53310866467086049</v>
      </c>
    </row>
    <row r="854" spans="5:6" x14ac:dyDescent="0.25">
      <c r="E854" s="4">
        <f t="shared" ca="1" si="26"/>
        <v>0.59076593641530173</v>
      </c>
      <c r="F854" s="4">
        <f t="shared" ca="1" si="27"/>
        <v>0.58476216869884778</v>
      </c>
    </row>
    <row r="855" spans="5:6" x14ac:dyDescent="0.25">
      <c r="E855" s="4">
        <f t="shared" ca="1" si="26"/>
        <v>0.94537283703189978</v>
      </c>
      <c r="F855" s="4">
        <f t="shared" ca="1" si="27"/>
        <v>0.73557925286681936</v>
      </c>
    </row>
    <row r="856" spans="5:6" x14ac:dyDescent="0.25">
      <c r="E856" s="4">
        <f t="shared" ca="1" si="26"/>
        <v>0.98240142899423388</v>
      </c>
      <c r="F856" s="4">
        <f t="shared" ca="1" si="27"/>
        <v>0.78354983463501016</v>
      </c>
    </row>
    <row r="857" spans="5:6" x14ac:dyDescent="0.25">
      <c r="E857" s="4">
        <f t="shared" ca="1" si="26"/>
        <v>0.47655525952335198</v>
      </c>
      <c r="F857" s="4">
        <f t="shared" ca="1" si="27"/>
        <v>0.55067123431765086</v>
      </c>
    </row>
    <row r="858" spans="5:6" x14ac:dyDescent="0.25">
      <c r="E858" s="4">
        <f t="shared" ca="1" si="26"/>
        <v>0.67125060998822184</v>
      </c>
      <c r="F858" s="4">
        <f t="shared" ca="1" si="27"/>
        <v>0.6097009143152603</v>
      </c>
    </row>
    <row r="859" spans="5:6" x14ac:dyDescent="0.25">
      <c r="E859" s="4">
        <f t="shared" ca="1" si="26"/>
        <v>7.5230845391896617E-2</v>
      </c>
      <c r="F859" s="4">
        <f t="shared" ca="1" si="27"/>
        <v>0.38748705047208126</v>
      </c>
    </row>
    <row r="860" spans="5:6" x14ac:dyDescent="0.25">
      <c r="E860" s="4">
        <f t="shared" ca="1" si="26"/>
        <v>0.65821242209136077</v>
      </c>
      <c r="F860" s="4">
        <f t="shared" ca="1" si="27"/>
        <v>0.60555391144116066</v>
      </c>
    </row>
    <row r="861" spans="5:6" x14ac:dyDescent="0.25">
      <c r="E861" s="4">
        <f t="shared" ca="1" si="26"/>
        <v>0.41140408060338685</v>
      </c>
      <c r="F861" s="4">
        <f t="shared" ca="1" si="27"/>
        <v>0.53098688112537284</v>
      </c>
    </row>
    <row r="862" spans="5:6" x14ac:dyDescent="0.25">
      <c r="E862" s="4">
        <f t="shared" ca="1" si="26"/>
        <v>0.63270486066746479</v>
      </c>
      <c r="F862" s="4">
        <f t="shared" ca="1" si="27"/>
        <v>0.59757725637043646</v>
      </c>
    </row>
    <row r="863" spans="5:6" x14ac:dyDescent="0.25">
      <c r="E863" s="4">
        <f t="shared" ca="1" si="26"/>
        <v>0.29552919706731862</v>
      </c>
      <c r="F863" s="4">
        <f t="shared" ca="1" si="27"/>
        <v>0.49351094101725707</v>
      </c>
    </row>
    <row r="864" spans="5:6" x14ac:dyDescent="0.25">
      <c r="E864" s="4">
        <f t="shared" ca="1" si="26"/>
        <v>0.2362719507917358</v>
      </c>
      <c r="F864" s="4">
        <f t="shared" ca="1" si="27"/>
        <v>0.47188869717140369</v>
      </c>
    </row>
    <row r="865" spans="5:6" x14ac:dyDescent="0.25">
      <c r="E865" s="4">
        <f t="shared" ca="1" si="26"/>
        <v>4.2399565234903513E-2</v>
      </c>
      <c r="F865" s="4">
        <f t="shared" ca="1" si="27"/>
        <v>0.35521451831567097</v>
      </c>
    </row>
    <row r="866" spans="5:6" x14ac:dyDescent="0.25">
      <c r="E866" s="4">
        <f t="shared" ca="1" si="26"/>
        <v>0.54519828848292584</v>
      </c>
      <c r="F866" s="4">
        <f t="shared" ca="1" si="27"/>
        <v>0.57110268306626288</v>
      </c>
    </row>
    <row r="867" spans="5:6" x14ac:dyDescent="0.25">
      <c r="E867" s="4">
        <f t="shared" ca="1" si="26"/>
        <v>0.95214809089286445</v>
      </c>
      <c r="F867" s="4">
        <f t="shared" ca="1" si="27"/>
        <v>0.74198102605296479</v>
      </c>
    </row>
    <row r="868" spans="5:6" x14ac:dyDescent="0.25">
      <c r="E868" s="4">
        <f t="shared" ca="1" si="26"/>
        <v>0.74116798269873674</v>
      </c>
      <c r="F868" s="4">
        <f t="shared" ca="1" si="27"/>
        <v>0.63306953430699164</v>
      </c>
    </row>
    <row r="869" spans="5:6" x14ac:dyDescent="0.25">
      <c r="E869" s="4">
        <f t="shared" ca="1" si="26"/>
        <v>0.40422866165970095</v>
      </c>
      <c r="F869" s="4">
        <f t="shared" ca="1" si="27"/>
        <v>0.52877930395140149</v>
      </c>
    </row>
    <row r="870" spans="5:6" x14ac:dyDescent="0.25">
      <c r="E870" s="4">
        <f t="shared" ca="1" si="26"/>
        <v>0.99588682687061092</v>
      </c>
      <c r="F870" s="4">
        <f t="shared" ca="1" si="27"/>
        <v>0.82886719866355174</v>
      </c>
    </row>
    <row r="871" spans="5:6" x14ac:dyDescent="0.25">
      <c r="E871" s="4">
        <f t="shared" ca="1" si="26"/>
        <v>0.45048330198603648</v>
      </c>
      <c r="F871" s="4">
        <f t="shared" ca="1" si="27"/>
        <v>0.54285678329496367</v>
      </c>
    </row>
    <row r="872" spans="5:6" x14ac:dyDescent="0.25">
      <c r="E872" s="4">
        <f t="shared" ca="1" si="26"/>
        <v>0.8536893918129288</v>
      </c>
      <c r="F872" s="4">
        <f t="shared" ca="1" si="27"/>
        <v>0.67821686478838594</v>
      </c>
    </row>
    <row r="873" spans="5:6" x14ac:dyDescent="0.25">
      <c r="E873" s="4">
        <f t="shared" ca="1" si="26"/>
        <v>0.37177166410259388</v>
      </c>
      <c r="F873" s="4">
        <f t="shared" ca="1" si="27"/>
        <v>0.51864911510767342</v>
      </c>
    </row>
    <row r="874" spans="5:6" x14ac:dyDescent="0.25">
      <c r="E874" s="4">
        <f t="shared" ca="1" si="26"/>
        <v>8.3833085719414835E-2</v>
      </c>
      <c r="F874" s="4">
        <f t="shared" ca="1" si="27"/>
        <v>0.39416512125418907</v>
      </c>
    </row>
    <row r="875" spans="5:6" x14ac:dyDescent="0.25">
      <c r="E875" s="4">
        <f t="shared" ca="1" si="26"/>
        <v>0.53695077417879433</v>
      </c>
      <c r="F875" s="4">
        <f t="shared" ca="1" si="27"/>
        <v>0.56864641409546324</v>
      </c>
    </row>
    <row r="876" spans="5:6" x14ac:dyDescent="0.25">
      <c r="E876" s="4">
        <f t="shared" ca="1" si="26"/>
        <v>0.57863390593114994</v>
      </c>
      <c r="F876" s="4">
        <f t="shared" ca="1" si="27"/>
        <v>0.58110566331004088</v>
      </c>
    </row>
    <row r="877" spans="5:6" x14ac:dyDescent="0.25">
      <c r="E877" s="4">
        <f t="shared" ca="1" si="26"/>
        <v>0.80309246836360104</v>
      </c>
      <c r="F877" s="4">
        <f t="shared" ca="1" si="27"/>
        <v>0.6562390455192082</v>
      </c>
    </row>
    <row r="878" spans="5:6" x14ac:dyDescent="0.25">
      <c r="E878" s="4">
        <f t="shared" ca="1" si="26"/>
        <v>0.167072972316192</v>
      </c>
      <c r="F878" s="4">
        <f t="shared" ca="1" si="27"/>
        <v>0.44250372673795407</v>
      </c>
    </row>
    <row r="879" spans="5:6" x14ac:dyDescent="0.25">
      <c r="E879" s="4">
        <f t="shared" ca="1" si="26"/>
        <v>0.33271136233380338</v>
      </c>
      <c r="F879" s="4">
        <f t="shared" ca="1" si="27"/>
        <v>0.50605544030141381</v>
      </c>
    </row>
    <row r="880" spans="5:6" x14ac:dyDescent="0.25">
      <c r="E880" s="4">
        <f t="shared" ca="1" si="26"/>
        <v>4.7903643217922731E-2</v>
      </c>
      <c r="F880" s="4">
        <f t="shared" ca="1" si="27"/>
        <v>0.3616895146279126</v>
      </c>
    </row>
    <row r="881" spans="5:6" x14ac:dyDescent="0.25">
      <c r="E881" s="4">
        <f t="shared" ca="1" si="26"/>
        <v>0.2651400334109606</v>
      </c>
      <c r="F881" s="4">
        <f t="shared" ca="1" si="27"/>
        <v>0.48272088327914087</v>
      </c>
    </row>
    <row r="882" spans="5:6" x14ac:dyDescent="0.25">
      <c r="E882" s="4">
        <f t="shared" ca="1" si="26"/>
        <v>0.42636084179101308</v>
      </c>
      <c r="F882" s="4">
        <f t="shared" ca="1" si="27"/>
        <v>0.53555775367067793</v>
      </c>
    </row>
    <row r="883" spans="5:6" x14ac:dyDescent="0.25">
      <c r="E883" s="4">
        <f t="shared" ca="1" si="26"/>
        <v>0.48841284873861723</v>
      </c>
      <c r="F883" s="4">
        <f t="shared" ca="1" si="27"/>
        <v>0.55420803952722286</v>
      </c>
    </row>
    <row r="884" spans="5:6" x14ac:dyDescent="0.25">
      <c r="E884" s="4">
        <f t="shared" ca="1" si="26"/>
        <v>0.92744917421501905</v>
      </c>
      <c r="F884" s="4">
        <f t="shared" ca="1" si="27"/>
        <v>0.72096712168832211</v>
      </c>
    </row>
    <row r="885" spans="5:6" x14ac:dyDescent="0.25">
      <c r="E885" s="4">
        <f t="shared" ca="1" si="26"/>
        <v>9.9065892116062981E-2</v>
      </c>
      <c r="F885" s="4">
        <f t="shared" ca="1" si="27"/>
        <v>0.40489121930605176</v>
      </c>
    </row>
    <row r="886" spans="5:6" x14ac:dyDescent="0.25">
      <c r="E886" s="4">
        <f t="shared" ca="1" si="26"/>
        <v>1.7100048263317902E-2</v>
      </c>
      <c r="F886" s="4">
        <f t="shared" ca="1" si="27"/>
        <v>0.31236097644308297</v>
      </c>
    </row>
    <row r="887" spans="5:6" x14ac:dyDescent="0.25">
      <c r="E887" s="4">
        <f t="shared" ca="1" si="26"/>
        <v>0.41256352424353593</v>
      </c>
      <c r="F887" s="4">
        <f t="shared" ca="1" si="27"/>
        <v>0.53134265151943827</v>
      </c>
    </row>
    <row r="888" spans="5:6" x14ac:dyDescent="0.25">
      <c r="E888" s="4">
        <f t="shared" ca="1" si="26"/>
        <v>0.14982569052259143</v>
      </c>
      <c r="F888" s="4">
        <f t="shared" ca="1" si="27"/>
        <v>0.43408199268965547</v>
      </c>
    </row>
    <row r="889" spans="5:6" x14ac:dyDescent="0.25">
      <c r="E889" s="4">
        <f t="shared" ca="1" si="26"/>
        <v>0.75626094551508294</v>
      </c>
      <c r="F889" s="4">
        <f t="shared" ca="1" si="27"/>
        <v>0.63844689568068491</v>
      </c>
    </row>
    <row r="890" spans="5:6" x14ac:dyDescent="0.25">
      <c r="E890" s="4">
        <f t="shared" ca="1" si="26"/>
        <v>0.17545701796575697</v>
      </c>
      <c r="F890" s="4">
        <f t="shared" ca="1" si="27"/>
        <v>0.44640404635084541</v>
      </c>
    </row>
    <row r="891" spans="5:6" x14ac:dyDescent="0.25">
      <c r="E891" s="4">
        <f t="shared" ca="1" si="26"/>
        <v>0.90912740255509195</v>
      </c>
      <c r="F891" s="4">
        <f t="shared" ca="1" si="27"/>
        <v>0.70838832565995791</v>
      </c>
    </row>
    <row r="892" spans="5:6" x14ac:dyDescent="0.25">
      <c r="E892" s="4">
        <f t="shared" ca="1" si="26"/>
        <v>0.12145760643446635</v>
      </c>
      <c r="F892" s="4">
        <f t="shared" ca="1" si="27"/>
        <v>0.41876363353204493</v>
      </c>
    </row>
    <row r="893" spans="5:6" x14ac:dyDescent="0.25">
      <c r="E893" s="4">
        <f t="shared" ca="1" si="26"/>
        <v>0.24693874019425499</v>
      </c>
      <c r="F893" s="4">
        <f t="shared" ca="1" si="27"/>
        <v>0.47596664729176097</v>
      </c>
    </row>
    <row r="894" spans="5:6" x14ac:dyDescent="0.25">
      <c r="E894" s="4">
        <f t="shared" ca="1" si="26"/>
        <v>0.68588667534435865</v>
      </c>
      <c r="F894" s="4">
        <f t="shared" ca="1" si="27"/>
        <v>0.61442239083065719</v>
      </c>
    </row>
    <row r="895" spans="5:6" x14ac:dyDescent="0.25">
      <c r="E895" s="4">
        <f t="shared" ca="1" si="26"/>
        <v>6.8437720657084089E-2</v>
      </c>
      <c r="F895" s="4">
        <f t="shared" ca="1" si="27"/>
        <v>0.38181548427199891</v>
      </c>
    </row>
    <row r="896" spans="5:6" x14ac:dyDescent="0.25">
      <c r="E896" s="4">
        <f t="shared" ca="1" si="26"/>
        <v>0.30268145732471174</v>
      </c>
      <c r="F896" s="4">
        <f t="shared" ca="1" si="27"/>
        <v>0.49597454294953863</v>
      </c>
    </row>
    <row r="897" spans="5:6" x14ac:dyDescent="0.25">
      <c r="E897" s="4">
        <f t="shared" ca="1" si="26"/>
        <v>0.87095675115288029</v>
      </c>
      <c r="F897" s="4">
        <f t="shared" ca="1" si="27"/>
        <v>0.68671052211034411</v>
      </c>
    </row>
    <row r="898" spans="5:6" x14ac:dyDescent="0.25">
      <c r="E898" s="4">
        <f t="shared" ca="1" si="26"/>
        <v>0.83871308460134419</v>
      </c>
      <c r="F898" s="4">
        <f t="shared" ca="1" si="27"/>
        <v>0.67131764050881093</v>
      </c>
    </row>
    <row r="899" spans="5:6" x14ac:dyDescent="0.25">
      <c r="E899" s="4">
        <f t="shared" ca="1" si="26"/>
        <v>0.43597011509911865</v>
      </c>
      <c r="F899" s="4">
        <f t="shared" ca="1" si="27"/>
        <v>0.53847503178381317</v>
      </c>
    </row>
    <row r="900" spans="5:6" x14ac:dyDescent="0.25">
      <c r="E900" s="4">
        <f t="shared" ref="E900:E963" ca="1" si="28">RAND()</f>
        <v>0.23667683034481823</v>
      </c>
      <c r="F900" s="4">
        <f t="shared" ref="F900:F963" ca="1" si="29">_xlfn.BETA.INV(E900,$C$3,$C$4)</f>
        <v>0.47204523483211436</v>
      </c>
    </row>
    <row r="901" spans="5:6" x14ac:dyDescent="0.25">
      <c r="E901" s="4">
        <f t="shared" ca="1" si="28"/>
        <v>0.14575266789593022</v>
      </c>
      <c r="F901" s="4">
        <f t="shared" ca="1" si="29"/>
        <v>0.43200512098234084</v>
      </c>
    </row>
    <row r="902" spans="5:6" x14ac:dyDescent="0.25">
      <c r="E902" s="4">
        <f t="shared" ca="1" si="28"/>
        <v>5.2471040688432335E-2</v>
      </c>
      <c r="F902" s="4">
        <f t="shared" ca="1" si="29"/>
        <v>0.36665111378667048</v>
      </c>
    </row>
    <row r="903" spans="5:6" x14ac:dyDescent="0.25">
      <c r="E903" s="4">
        <f t="shared" ca="1" si="28"/>
        <v>0.58026570704506764</v>
      </c>
      <c r="F903" s="4">
        <f t="shared" ca="1" si="29"/>
        <v>0.58159645406423943</v>
      </c>
    </row>
    <row r="904" spans="5:6" x14ac:dyDescent="0.25">
      <c r="E904" s="4">
        <f t="shared" ca="1" si="28"/>
        <v>0.51983054603901924</v>
      </c>
      <c r="F904" s="4">
        <f t="shared" ca="1" si="29"/>
        <v>0.56355428635984905</v>
      </c>
    </row>
    <row r="905" spans="5:6" x14ac:dyDescent="0.25">
      <c r="E905" s="4">
        <f t="shared" ca="1" si="28"/>
        <v>0.69502039645756497</v>
      </c>
      <c r="F905" s="4">
        <f t="shared" ca="1" si="29"/>
        <v>0.61740849130042452</v>
      </c>
    </row>
    <row r="906" spans="5:6" x14ac:dyDescent="0.25">
      <c r="E906" s="4">
        <f t="shared" ca="1" si="28"/>
        <v>0.20864923622248455</v>
      </c>
      <c r="F906" s="4">
        <f t="shared" ca="1" si="29"/>
        <v>0.46084264162842903</v>
      </c>
    </row>
    <row r="907" spans="5:6" x14ac:dyDescent="0.25">
      <c r="E907" s="4">
        <f t="shared" ca="1" si="28"/>
        <v>0.2799979298722034</v>
      </c>
      <c r="F907" s="4">
        <f t="shared" ca="1" si="29"/>
        <v>0.48806567974517417</v>
      </c>
    </row>
    <row r="908" spans="5:6" x14ac:dyDescent="0.25">
      <c r="E908" s="4">
        <f t="shared" ca="1" si="28"/>
        <v>0.251683583606089</v>
      </c>
      <c r="F908" s="4">
        <f t="shared" ca="1" si="29"/>
        <v>0.47775111248099106</v>
      </c>
    </row>
    <row r="909" spans="5:6" x14ac:dyDescent="0.25">
      <c r="E909" s="4">
        <f t="shared" ca="1" si="28"/>
        <v>0.43245192963101564</v>
      </c>
      <c r="F909" s="4">
        <f t="shared" ca="1" si="29"/>
        <v>0.53740855685090938</v>
      </c>
    </row>
    <row r="910" spans="5:6" x14ac:dyDescent="0.25">
      <c r="E910" s="4">
        <f t="shared" ca="1" si="28"/>
        <v>0.98814330078003321</v>
      </c>
      <c r="F910" s="4">
        <f t="shared" ca="1" si="29"/>
        <v>0.79732545747352579</v>
      </c>
    </row>
    <row r="911" spans="5:6" x14ac:dyDescent="0.25">
      <c r="E911" s="4">
        <f t="shared" ca="1" si="28"/>
        <v>0.47339290226908093</v>
      </c>
      <c r="F911" s="4">
        <f t="shared" ca="1" si="29"/>
        <v>0.54972648633033927</v>
      </c>
    </row>
    <row r="912" spans="5:6" x14ac:dyDescent="0.25">
      <c r="E912" s="4">
        <f t="shared" ca="1" si="28"/>
        <v>0.5444273560214179</v>
      </c>
      <c r="F912" s="4">
        <f t="shared" ca="1" si="29"/>
        <v>0.57087295582619291</v>
      </c>
    </row>
    <row r="913" spans="5:6" x14ac:dyDescent="0.25">
      <c r="E913" s="4">
        <f t="shared" ca="1" si="28"/>
        <v>0.27360067686965306</v>
      </c>
      <c r="F913" s="4">
        <f t="shared" ca="1" si="29"/>
        <v>0.48578165591801614</v>
      </c>
    </row>
    <row r="914" spans="5:6" x14ac:dyDescent="0.25">
      <c r="E914" s="4">
        <f t="shared" ca="1" si="28"/>
        <v>0.41715515386169066</v>
      </c>
      <c r="F914" s="4">
        <f t="shared" ca="1" si="29"/>
        <v>0.53274911790357593</v>
      </c>
    </row>
    <row r="915" spans="5:6" x14ac:dyDescent="0.25">
      <c r="E915" s="4">
        <f t="shared" ca="1" si="28"/>
        <v>0.61015219297941725</v>
      </c>
      <c r="F915" s="4">
        <f t="shared" ca="1" si="29"/>
        <v>0.59064746504641374</v>
      </c>
    </row>
    <row r="916" spans="5:6" x14ac:dyDescent="0.25">
      <c r="E916" s="4">
        <f t="shared" ca="1" si="28"/>
        <v>0.9764362837267172</v>
      </c>
      <c r="F916" s="4">
        <f t="shared" ca="1" si="29"/>
        <v>0.7725049032850958</v>
      </c>
    </row>
    <row r="917" spans="5:6" x14ac:dyDescent="0.25">
      <c r="E917" s="4">
        <f t="shared" ca="1" si="28"/>
        <v>0.55467688356403066</v>
      </c>
      <c r="F917" s="4">
        <f t="shared" ca="1" si="29"/>
        <v>0.57392984603536223</v>
      </c>
    </row>
    <row r="918" spans="5:6" x14ac:dyDescent="0.25">
      <c r="E918" s="4">
        <f t="shared" ca="1" si="28"/>
        <v>0.63811167094820309</v>
      </c>
      <c r="F918" s="4">
        <f t="shared" ca="1" si="29"/>
        <v>0.59925453686104135</v>
      </c>
    </row>
    <row r="919" spans="5:6" x14ac:dyDescent="0.25">
      <c r="E919" s="4">
        <f t="shared" ca="1" si="28"/>
        <v>0.46494607738902882</v>
      </c>
      <c r="F919" s="4">
        <f t="shared" ca="1" si="29"/>
        <v>0.54719924618337179</v>
      </c>
    </row>
    <row r="920" spans="5:6" x14ac:dyDescent="0.25">
      <c r="E920" s="4">
        <f t="shared" ca="1" si="28"/>
        <v>0.68552966900240464</v>
      </c>
      <c r="F920" s="4">
        <f t="shared" ca="1" si="29"/>
        <v>0.61430631903078003</v>
      </c>
    </row>
    <row r="921" spans="5:6" x14ac:dyDescent="0.25">
      <c r="E921" s="4">
        <f t="shared" ca="1" si="28"/>
        <v>0.37786622638815537</v>
      </c>
      <c r="F921" s="4">
        <f t="shared" ca="1" si="29"/>
        <v>0.52057139139966035</v>
      </c>
    </row>
    <row r="922" spans="5:6" x14ac:dyDescent="0.25">
      <c r="E922" s="4">
        <f t="shared" ca="1" si="28"/>
        <v>0.26877402372950143</v>
      </c>
      <c r="F922" s="4">
        <f t="shared" ca="1" si="29"/>
        <v>0.48404130009568552</v>
      </c>
    </row>
    <row r="923" spans="5:6" x14ac:dyDescent="0.25">
      <c r="E923" s="4">
        <f t="shared" ca="1" si="28"/>
        <v>0.52295122328945554</v>
      </c>
      <c r="F923" s="4">
        <f t="shared" ca="1" si="29"/>
        <v>0.56448209484149248</v>
      </c>
    </row>
    <row r="924" spans="5:6" x14ac:dyDescent="0.25">
      <c r="E924" s="4">
        <f t="shared" ca="1" si="28"/>
        <v>0.72164258501223411</v>
      </c>
      <c r="F924" s="4">
        <f t="shared" ca="1" si="29"/>
        <v>0.62631380277379289</v>
      </c>
    </row>
    <row r="925" spans="5:6" x14ac:dyDescent="0.25">
      <c r="E925" s="4">
        <f t="shared" ca="1" si="28"/>
        <v>6.4984120163348313E-2</v>
      </c>
      <c r="F925" s="4">
        <f t="shared" ca="1" si="29"/>
        <v>0.378774568951668</v>
      </c>
    </row>
    <row r="926" spans="5:6" x14ac:dyDescent="0.25">
      <c r="E926" s="4">
        <f t="shared" ca="1" si="28"/>
        <v>0.27204774001594545</v>
      </c>
      <c r="F926" s="4">
        <f t="shared" ca="1" si="29"/>
        <v>0.48522334906855424</v>
      </c>
    </row>
    <row r="927" spans="5:6" x14ac:dyDescent="0.25">
      <c r="E927" s="4">
        <f t="shared" ca="1" si="28"/>
        <v>0.77975327697336561</v>
      </c>
      <c r="F927" s="4">
        <f t="shared" ca="1" si="29"/>
        <v>0.64713711498398496</v>
      </c>
    </row>
    <row r="928" spans="5:6" x14ac:dyDescent="0.25">
      <c r="E928" s="4">
        <f t="shared" ca="1" si="28"/>
        <v>0.57558318493947458</v>
      </c>
      <c r="F928" s="4">
        <f t="shared" ca="1" si="29"/>
        <v>0.58018889262081352</v>
      </c>
    </row>
    <row r="929" spans="5:6" x14ac:dyDescent="0.25">
      <c r="E929" s="4">
        <f t="shared" ca="1" si="28"/>
        <v>0.49987412053556513</v>
      </c>
      <c r="F929" s="4">
        <f t="shared" ca="1" si="29"/>
        <v>0.55762023057950716</v>
      </c>
    </row>
    <row r="930" spans="5:6" x14ac:dyDescent="0.25">
      <c r="E930" s="4">
        <f t="shared" ca="1" si="28"/>
        <v>7.9840916426017206E-3</v>
      </c>
      <c r="F930" s="4">
        <f t="shared" ca="1" si="29"/>
        <v>0.28213602190578868</v>
      </c>
    </row>
    <row r="931" spans="5:6" x14ac:dyDescent="0.25">
      <c r="E931" s="4">
        <f t="shared" ca="1" si="28"/>
        <v>0.55084012370518654</v>
      </c>
      <c r="F931" s="4">
        <f t="shared" ca="1" si="29"/>
        <v>0.57278482653690133</v>
      </c>
    </row>
    <row r="932" spans="5:6" x14ac:dyDescent="0.25">
      <c r="E932" s="4">
        <f t="shared" ca="1" si="28"/>
        <v>0.40994302240170299</v>
      </c>
      <c r="F932" s="4">
        <f t="shared" ca="1" si="29"/>
        <v>0.53053819598347152</v>
      </c>
    </row>
    <row r="933" spans="5:6" x14ac:dyDescent="0.25">
      <c r="E933" s="4">
        <f t="shared" ca="1" si="28"/>
        <v>0.98790117413509981</v>
      </c>
      <c r="F933" s="4">
        <f t="shared" ca="1" si="29"/>
        <v>0.79665023766321397</v>
      </c>
    </row>
    <row r="934" spans="5:6" x14ac:dyDescent="0.25">
      <c r="E934" s="4">
        <f t="shared" ca="1" si="28"/>
        <v>0.28833226582556193</v>
      </c>
      <c r="F934" s="4">
        <f t="shared" ca="1" si="29"/>
        <v>0.49100459400488106</v>
      </c>
    </row>
    <row r="935" spans="5:6" x14ac:dyDescent="0.25">
      <c r="E935" s="4">
        <f t="shared" ca="1" si="28"/>
        <v>0.20685782939131969</v>
      </c>
      <c r="F935" s="4">
        <f t="shared" ca="1" si="29"/>
        <v>0.46009894468683926</v>
      </c>
    </row>
    <row r="936" spans="5:6" x14ac:dyDescent="0.25">
      <c r="E936" s="4">
        <f t="shared" ca="1" si="28"/>
        <v>0.79381178790501827</v>
      </c>
      <c r="F936" s="4">
        <f t="shared" ca="1" si="29"/>
        <v>0.65255688647698484</v>
      </c>
    </row>
    <row r="937" spans="5:6" x14ac:dyDescent="0.25">
      <c r="E937" s="4">
        <f t="shared" ca="1" si="28"/>
        <v>0.76109174076377317</v>
      </c>
      <c r="F937" s="4">
        <f t="shared" ca="1" si="29"/>
        <v>0.64020011153212697</v>
      </c>
    </row>
    <row r="938" spans="5:6" x14ac:dyDescent="0.25">
      <c r="E938" s="4">
        <f t="shared" ca="1" si="28"/>
        <v>0.18839212300889252</v>
      </c>
      <c r="F938" s="4">
        <f t="shared" ca="1" si="29"/>
        <v>0.45220704757696017</v>
      </c>
    </row>
    <row r="939" spans="5:6" x14ac:dyDescent="0.25">
      <c r="E939" s="4">
        <f t="shared" ca="1" si="28"/>
        <v>2.7301972353464432E-2</v>
      </c>
      <c r="F939" s="4">
        <f t="shared" ca="1" si="29"/>
        <v>0.33336356347757812</v>
      </c>
    </row>
    <row r="940" spans="5:6" x14ac:dyDescent="0.25">
      <c r="E940" s="4">
        <f t="shared" ca="1" si="28"/>
        <v>0.31843783345095433</v>
      </c>
      <c r="F940" s="4">
        <f t="shared" ca="1" si="29"/>
        <v>0.50131362711001093</v>
      </c>
    </row>
    <row r="941" spans="5:6" x14ac:dyDescent="0.25">
      <c r="E941" s="4">
        <f t="shared" ca="1" si="28"/>
        <v>0.7570147181807767</v>
      </c>
      <c r="F941" s="4">
        <f t="shared" ca="1" si="29"/>
        <v>0.63871938508066295</v>
      </c>
    </row>
    <row r="942" spans="5:6" x14ac:dyDescent="0.25">
      <c r="E942" s="4">
        <f t="shared" ca="1" si="28"/>
        <v>6.1443786347043616E-2</v>
      </c>
      <c r="F942" s="4">
        <f t="shared" ca="1" si="29"/>
        <v>0.37553248852107202</v>
      </c>
    </row>
    <row r="943" spans="5:6" x14ac:dyDescent="0.25">
      <c r="E943" s="4">
        <f t="shared" ca="1" si="28"/>
        <v>0.76537841419179398</v>
      </c>
      <c r="F943" s="4">
        <f t="shared" ca="1" si="29"/>
        <v>0.64176985442447909</v>
      </c>
    </row>
    <row r="944" spans="5:6" x14ac:dyDescent="0.25">
      <c r="E944" s="4">
        <f t="shared" ca="1" si="28"/>
        <v>0.95626760493890872</v>
      </c>
      <c r="F944" s="4">
        <f t="shared" ca="1" si="29"/>
        <v>0.74619490764282392</v>
      </c>
    </row>
    <row r="945" spans="5:6" x14ac:dyDescent="0.25">
      <c r="E945" s="4">
        <f t="shared" ca="1" si="28"/>
        <v>0.13669955078803042</v>
      </c>
      <c r="F945" s="4">
        <f t="shared" ca="1" si="29"/>
        <v>0.42725200457567541</v>
      </c>
    </row>
    <row r="946" spans="5:6" x14ac:dyDescent="0.25">
      <c r="E946" s="4">
        <f t="shared" ca="1" si="28"/>
        <v>0.96486150482596955</v>
      </c>
      <c r="F946" s="4">
        <f t="shared" ca="1" si="29"/>
        <v>0.75600398961579984</v>
      </c>
    </row>
    <row r="947" spans="5:6" x14ac:dyDescent="0.25">
      <c r="E947" s="4">
        <f t="shared" ca="1" si="28"/>
        <v>0.31350487274626249</v>
      </c>
      <c r="F947" s="4">
        <f t="shared" ca="1" si="29"/>
        <v>0.49965450868107614</v>
      </c>
    </row>
    <row r="948" spans="5:6" x14ac:dyDescent="0.25">
      <c r="E948" s="4">
        <f t="shared" ca="1" si="28"/>
        <v>0.98093961684107045</v>
      </c>
      <c r="F948" s="4">
        <f t="shared" ca="1" si="29"/>
        <v>0.78060795223750412</v>
      </c>
    </row>
    <row r="949" spans="5:6" x14ac:dyDescent="0.25">
      <c r="E949" s="4">
        <f t="shared" ca="1" si="28"/>
        <v>0.45117933654581399</v>
      </c>
      <c r="F949" s="4">
        <f t="shared" ca="1" si="29"/>
        <v>0.54306627414947062</v>
      </c>
    </row>
    <row r="950" spans="5:6" x14ac:dyDescent="0.25">
      <c r="E950" s="4">
        <f t="shared" ca="1" si="28"/>
        <v>0.97939280523933236</v>
      </c>
      <c r="F950" s="4">
        <f t="shared" ca="1" si="29"/>
        <v>0.77767583345555769</v>
      </c>
    </row>
    <row r="951" spans="5:6" x14ac:dyDescent="0.25">
      <c r="E951" s="4">
        <f t="shared" ca="1" si="28"/>
        <v>0.97767297097469075</v>
      </c>
      <c r="F951" s="4">
        <f t="shared" ca="1" si="29"/>
        <v>0.77460484081538383</v>
      </c>
    </row>
    <row r="952" spans="5:6" x14ac:dyDescent="0.25">
      <c r="E952" s="4">
        <f t="shared" ca="1" si="28"/>
        <v>0.11738075507240919</v>
      </c>
      <c r="F952" s="4">
        <f t="shared" ca="1" si="29"/>
        <v>0.41637482448517638</v>
      </c>
    </row>
    <row r="953" spans="5:6" x14ac:dyDescent="0.25">
      <c r="E953" s="4">
        <f t="shared" ca="1" si="28"/>
        <v>0.37275890470169837</v>
      </c>
      <c r="F953" s="4">
        <f t="shared" ca="1" si="29"/>
        <v>0.5189611928915806</v>
      </c>
    </row>
    <row r="954" spans="5:6" x14ac:dyDescent="0.25">
      <c r="E954" s="4">
        <f t="shared" ca="1" si="28"/>
        <v>0.18486850327281212</v>
      </c>
      <c r="F954" s="4">
        <f t="shared" ca="1" si="29"/>
        <v>0.45065043482734518</v>
      </c>
    </row>
    <row r="955" spans="5:6" x14ac:dyDescent="0.25">
      <c r="E955" s="4">
        <f t="shared" ca="1" si="28"/>
        <v>0.88543760189857124</v>
      </c>
      <c r="F955" s="4">
        <f t="shared" ca="1" si="29"/>
        <v>0.6943844763292244</v>
      </c>
    </row>
    <row r="956" spans="5:6" x14ac:dyDescent="0.25">
      <c r="E956" s="4">
        <f t="shared" ca="1" si="28"/>
        <v>9.9846132338279658E-2</v>
      </c>
      <c r="F956" s="4">
        <f t="shared" ca="1" si="29"/>
        <v>0.40540877653692053</v>
      </c>
    </row>
    <row r="957" spans="5:6" x14ac:dyDescent="0.25">
      <c r="E957" s="4">
        <f t="shared" ca="1" si="28"/>
        <v>0.76957761169544181</v>
      </c>
      <c r="F957" s="4">
        <f t="shared" ca="1" si="29"/>
        <v>0.64332085738933653</v>
      </c>
    </row>
    <row r="958" spans="5:6" x14ac:dyDescent="0.25">
      <c r="E958" s="4">
        <f t="shared" ca="1" si="28"/>
        <v>0.84519306781726555</v>
      </c>
      <c r="F958" s="4">
        <f t="shared" ca="1" si="29"/>
        <v>0.67425520930578975</v>
      </c>
    </row>
    <row r="959" spans="5:6" x14ac:dyDescent="0.25">
      <c r="E959" s="4">
        <f t="shared" ca="1" si="28"/>
        <v>0.73839630508419496</v>
      </c>
      <c r="F959" s="4">
        <f t="shared" ca="1" si="29"/>
        <v>0.63209746481748197</v>
      </c>
    </row>
    <row r="960" spans="5:6" x14ac:dyDescent="0.25">
      <c r="E960" s="4">
        <f t="shared" ca="1" si="28"/>
        <v>0.39630016596929651</v>
      </c>
      <c r="F960" s="4">
        <f t="shared" ca="1" si="29"/>
        <v>0.52632767234819722</v>
      </c>
    </row>
    <row r="961" spans="5:6" x14ac:dyDescent="0.25">
      <c r="E961" s="4">
        <f t="shared" ca="1" si="28"/>
        <v>0.35291908734532318</v>
      </c>
      <c r="F961" s="4">
        <f t="shared" ca="1" si="29"/>
        <v>0.51263416349084001</v>
      </c>
    </row>
    <row r="962" spans="5:6" x14ac:dyDescent="0.25">
      <c r="E962" s="4">
        <f t="shared" ca="1" si="28"/>
        <v>0.34806394014479636</v>
      </c>
      <c r="F962" s="4">
        <f t="shared" ca="1" si="29"/>
        <v>0.51106679279248379</v>
      </c>
    </row>
    <row r="963" spans="5:6" x14ac:dyDescent="0.25">
      <c r="E963" s="4">
        <f t="shared" ca="1" si="28"/>
        <v>9.1695397552548075E-2</v>
      </c>
      <c r="F963" s="4">
        <f t="shared" ca="1" si="29"/>
        <v>0.39985704888513107</v>
      </c>
    </row>
    <row r="964" spans="5:6" x14ac:dyDescent="0.25">
      <c r="E964" s="4">
        <f t="shared" ref="E964:E1027" ca="1" si="30">RAND()</f>
        <v>0.5733600862463355</v>
      </c>
      <c r="F964" s="4">
        <f t="shared" ref="F964:F1027" ca="1" si="31">_xlfn.BETA.INV(E964,$C$3,$C$4)</f>
        <v>0.57952144782243997</v>
      </c>
    </row>
    <row r="965" spans="5:6" x14ac:dyDescent="0.25">
      <c r="E965" s="4">
        <f t="shared" ca="1" si="30"/>
        <v>0.91721025348470142</v>
      </c>
      <c r="F965" s="4">
        <f t="shared" ca="1" si="31"/>
        <v>0.71370697288155371</v>
      </c>
    </row>
    <row r="966" spans="5:6" x14ac:dyDescent="0.25">
      <c r="E966" s="4">
        <f t="shared" ca="1" si="30"/>
        <v>0.85738194234370824</v>
      </c>
      <c r="F966" s="4">
        <f t="shared" ca="1" si="31"/>
        <v>0.67998069251944182</v>
      </c>
    </row>
    <row r="967" spans="5:6" x14ac:dyDescent="0.25">
      <c r="E967" s="4">
        <f t="shared" ca="1" si="30"/>
        <v>0.888064345501552</v>
      </c>
      <c r="F967" s="4">
        <f t="shared" ca="1" si="31"/>
        <v>0.69584016498031165</v>
      </c>
    </row>
    <row r="968" spans="5:6" x14ac:dyDescent="0.25">
      <c r="E968" s="4">
        <f t="shared" ca="1" si="30"/>
        <v>0.7621397114788665</v>
      </c>
      <c r="F968" s="4">
        <f t="shared" ca="1" si="31"/>
        <v>0.64058263171423446</v>
      </c>
    </row>
    <row r="969" spans="5:6" x14ac:dyDescent="0.25">
      <c r="E969" s="4">
        <f t="shared" ca="1" si="30"/>
        <v>0.33106127730487023</v>
      </c>
      <c r="F969" s="4">
        <f t="shared" ca="1" si="31"/>
        <v>0.50551152776004915</v>
      </c>
    </row>
    <row r="970" spans="5:6" x14ac:dyDescent="0.25">
      <c r="E970" s="4">
        <f t="shared" ca="1" si="30"/>
        <v>0.80816798380991928</v>
      </c>
      <c r="F970" s="4">
        <f t="shared" ca="1" si="31"/>
        <v>0.6582913162898878</v>
      </c>
    </row>
    <row r="971" spans="5:6" x14ac:dyDescent="0.25">
      <c r="E971" s="4">
        <f t="shared" ca="1" si="30"/>
        <v>7.8982130030677666E-2</v>
      </c>
      <c r="F971" s="4">
        <f t="shared" ca="1" si="31"/>
        <v>0.39046274400870523</v>
      </c>
    </row>
    <row r="972" spans="5:6" x14ac:dyDescent="0.25">
      <c r="E972" s="4">
        <f t="shared" ca="1" si="30"/>
        <v>0.20296085669181319</v>
      </c>
      <c r="F972" s="4">
        <f t="shared" ca="1" si="31"/>
        <v>0.45846837982634014</v>
      </c>
    </row>
    <row r="973" spans="5:6" x14ac:dyDescent="0.25">
      <c r="E973" s="4">
        <f t="shared" ca="1" si="30"/>
        <v>0.39444788441577527</v>
      </c>
      <c r="F973" s="4">
        <f t="shared" ca="1" si="31"/>
        <v>0.52575293246014565</v>
      </c>
    </row>
    <row r="974" spans="5:6" x14ac:dyDescent="0.25">
      <c r="E974" s="4">
        <f t="shared" ca="1" si="30"/>
        <v>0.1123850220688084</v>
      </c>
      <c r="F974" s="4">
        <f t="shared" ca="1" si="31"/>
        <v>0.41337058589889242</v>
      </c>
    </row>
    <row r="975" spans="5:6" x14ac:dyDescent="0.25">
      <c r="E975" s="4">
        <f t="shared" ca="1" si="30"/>
        <v>0.24926603048035967</v>
      </c>
      <c r="F975" s="4">
        <f t="shared" ca="1" si="31"/>
        <v>0.47684409243560383</v>
      </c>
    </row>
    <row r="976" spans="5:6" x14ac:dyDescent="0.25">
      <c r="E976" s="4">
        <f t="shared" ca="1" si="30"/>
        <v>0.42407827125520026</v>
      </c>
      <c r="F976" s="4">
        <f t="shared" ca="1" si="31"/>
        <v>0.53486267457725134</v>
      </c>
    </row>
    <row r="977" spans="5:6" x14ac:dyDescent="0.25">
      <c r="E977" s="4">
        <f t="shared" ca="1" si="30"/>
        <v>0.11554683187756842</v>
      </c>
      <c r="F977" s="4">
        <f t="shared" ca="1" si="31"/>
        <v>0.41528213942970787</v>
      </c>
    </row>
    <row r="978" spans="5:6" x14ac:dyDescent="0.25">
      <c r="E978" s="4">
        <f t="shared" ca="1" si="30"/>
        <v>0.13844073316087913</v>
      </c>
      <c r="F978" s="4">
        <f t="shared" ca="1" si="31"/>
        <v>0.42818158179668381</v>
      </c>
    </row>
    <row r="979" spans="5:6" x14ac:dyDescent="0.25">
      <c r="E979" s="4">
        <f t="shared" ca="1" si="30"/>
        <v>0.38829967901762785</v>
      </c>
      <c r="F979" s="4">
        <f t="shared" ca="1" si="31"/>
        <v>0.52383955021250284</v>
      </c>
    </row>
    <row r="980" spans="5:6" x14ac:dyDescent="0.25">
      <c r="E980" s="4">
        <f t="shared" ca="1" si="30"/>
        <v>0.78505102095019075</v>
      </c>
      <c r="F980" s="4">
        <f t="shared" ca="1" si="31"/>
        <v>0.6491584144719712</v>
      </c>
    </row>
    <row r="981" spans="5:6" x14ac:dyDescent="0.25">
      <c r="E981" s="4">
        <f t="shared" ca="1" si="30"/>
        <v>0.67104118979979577</v>
      </c>
      <c r="F981" s="4">
        <f t="shared" ca="1" si="31"/>
        <v>0.60963388526351903</v>
      </c>
    </row>
    <row r="982" spans="5:6" x14ac:dyDescent="0.25">
      <c r="E982" s="4">
        <f t="shared" ca="1" si="30"/>
        <v>1.1642453768153982E-2</v>
      </c>
      <c r="F982" s="4">
        <f t="shared" ca="1" si="31"/>
        <v>0.29655144811188811</v>
      </c>
    </row>
    <row r="983" spans="5:6" x14ac:dyDescent="0.25">
      <c r="E983" s="4">
        <f t="shared" ca="1" si="30"/>
        <v>0.3973766476159285</v>
      </c>
      <c r="F983" s="4">
        <f t="shared" ca="1" si="31"/>
        <v>0.52666133842292784</v>
      </c>
    </row>
    <row r="984" spans="5:6" x14ac:dyDescent="0.25">
      <c r="E984" s="4">
        <f t="shared" ca="1" si="30"/>
        <v>0.29276003485632662</v>
      </c>
      <c r="F984" s="4">
        <f t="shared" ca="1" si="31"/>
        <v>0.49254990993863323</v>
      </c>
    </row>
    <row r="985" spans="5:6" x14ac:dyDescent="0.25">
      <c r="E985" s="4">
        <f t="shared" ca="1" si="30"/>
        <v>0.20302832612300359</v>
      </c>
      <c r="F985" s="4">
        <f t="shared" ca="1" si="31"/>
        <v>0.45849676160132641</v>
      </c>
    </row>
    <row r="986" spans="5:6" x14ac:dyDescent="0.25">
      <c r="E986" s="4">
        <f t="shared" ca="1" si="30"/>
        <v>0.25261170194204363</v>
      </c>
      <c r="F986" s="4">
        <f t="shared" ca="1" si="31"/>
        <v>0.47809813794840361</v>
      </c>
    </row>
    <row r="987" spans="5:6" x14ac:dyDescent="0.25">
      <c r="E987" s="4">
        <f t="shared" ca="1" si="30"/>
        <v>0.58726891808016646</v>
      </c>
      <c r="F987" s="4">
        <f t="shared" ca="1" si="31"/>
        <v>0.58370632367439845</v>
      </c>
    </row>
    <row r="988" spans="5:6" x14ac:dyDescent="0.25">
      <c r="E988" s="4">
        <f t="shared" ca="1" si="30"/>
        <v>0.62297444867580365</v>
      </c>
      <c r="F988" s="4">
        <f t="shared" ca="1" si="31"/>
        <v>0.59457495441421915</v>
      </c>
    </row>
    <row r="989" spans="5:6" x14ac:dyDescent="0.25">
      <c r="E989" s="4">
        <f t="shared" ca="1" si="30"/>
        <v>0.50062014210974548</v>
      </c>
      <c r="F989" s="4">
        <f t="shared" ca="1" si="31"/>
        <v>0.5578421768834817</v>
      </c>
    </row>
    <row r="990" spans="5:6" x14ac:dyDescent="0.25">
      <c r="E990" s="4">
        <f t="shared" ca="1" si="30"/>
        <v>0.16897411540066298</v>
      </c>
      <c r="F990" s="4">
        <f t="shared" ca="1" si="31"/>
        <v>0.44339844175061943</v>
      </c>
    </row>
    <row r="991" spans="5:6" x14ac:dyDescent="0.25">
      <c r="E991" s="4">
        <f t="shared" ca="1" si="30"/>
        <v>0.9702573248227595</v>
      </c>
      <c r="F991" s="4">
        <f t="shared" ca="1" si="31"/>
        <v>0.76309748690020929</v>
      </c>
    </row>
    <row r="992" spans="5:6" x14ac:dyDescent="0.25">
      <c r="E992" s="4">
        <f t="shared" ca="1" si="30"/>
        <v>0.42771939352253818</v>
      </c>
      <c r="F992" s="4">
        <f t="shared" ca="1" si="31"/>
        <v>0.53597105581268967</v>
      </c>
    </row>
    <row r="993" spans="5:6" x14ac:dyDescent="0.25">
      <c r="E993" s="4">
        <f t="shared" ca="1" si="30"/>
        <v>0.93975802228910166</v>
      </c>
      <c r="F993" s="4">
        <f t="shared" ca="1" si="31"/>
        <v>0.73068472518169902</v>
      </c>
    </row>
    <row r="994" spans="5:6" x14ac:dyDescent="0.25">
      <c r="E994" s="4">
        <f t="shared" ca="1" si="30"/>
        <v>0.33541483682074169</v>
      </c>
      <c r="F994" s="4">
        <f t="shared" ca="1" si="31"/>
        <v>0.50694427935904685</v>
      </c>
    </row>
    <row r="995" spans="5:6" x14ac:dyDescent="0.25">
      <c r="E995" s="4">
        <f t="shared" ca="1" si="30"/>
        <v>0.28234159716612284</v>
      </c>
      <c r="F995" s="4">
        <f t="shared" ca="1" si="31"/>
        <v>0.48889621900904151</v>
      </c>
    </row>
    <row r="996" spans="5:6" x14ac:dyDescent="0.25">
      <c r="E996" s="4">
        <f t="shared" ca="1" si="30"/>
        <v>0.745772165979531</v>
      </c>
      <c r="F996" s="4">
        <f t="shared" ca="1" si="31"/>
        <v>0.63469454719058738</v>
      </c>
    </row>
    <row r="997" spans="5:6" x14ac:dyDescent="0.25">
      <c r="E997" s="4">
        <f t="shared" ca="1" si="30"/>
        <v>0.6318199938109228</v>
      </c>
      <c r="F997" s="4">
        <f t="shared" ca="1" si="31"/>
        <v>0.59730338893718971</v>
      </c>
    </row>
    <row r="998" spans="5:6" x14ac:dyDescent="0.25">
      <c r="E998" s="4">
        <f t="shared" ca="1" si="30"/>
        <v>0.24536883996374959</v>
      </c>
      <c r="F998" s="4">
        <f t="shared" ca="1" si="31"/>
        <v>0.47537233631646147</v>
      </c>
    </row>
    <row r="999" spans="5:6" x14ac:dyDescent="0.25">
      <c r="E999" s="4">
        <f t="shared" ca="1" si="30"/>
        <v>0.53094978501657453</v>
      </c>
      <c r="F999" s="4">
        <f t="shared" ca="1" si="31"/>
        <v>0.56686077824155745</v>
      </c>
    </row>
    <row r="1000" spans="5:6" x14ac:dyDescent="0.25">
      <c r="E1000" s="4">
        <f t="shared" ca="1" si="30"/>
        <v>0.56947129435481803</v>
      </c>
      <c r="F1000" s="4">
        <f t="shared" ca="1" si="31"/>
        <v>0.57835509314172417</v>
      </c>
    </row>
    <row r="1001" spans="5:6" x14ac:dyDescent="0.25">
      <c r="E1001" s="4">
        <f t="shared" ca="1" si="30"/>
        <v>0.97749244712488059</v>
      </c>
      <c r="F1001" s="4">
        <f t="shared" ca="1" si="31"/>
        <v>0.77429294493795997</v>
      </c>
    </row>
    <row r="1002" spans="5:6" x14ac:dyDescent="0.25">
      <c r="E1002" s="4">
        <f t="shared" ca="1" si="30"/>
        <v>0.745202342151845</v>
      </c>
      <c r="F1002" s="4">
        <f t="shared" ca="1" si="31"/>
        <v>0.63449272378262633</v>
      </c>
    </row>
    <row r="1003" spans="5:6" x14ac:dyDescent="0.25">
      <c r="E1003" s="4">
        <f t="shared" ca="1" si="30"/>
        <v>1.7127536216729244E-2</v>
      </c>
      <c r="F1003" s="4">
        <f t="shared" ca="1" si="31"/>
        <v>0.31242961295507815</v>
      </c>
    </row>
    <row r="1004" spans="5:6" x14ac:dyDescent="0.25">
      <c r="E1004" s="4">
        <f t="shared" ca="1" si="30"/>
        <v>0.14466972791874977</v>
      </c>
      <c r="F1004" s="4">
        <f t="shared" ca="1" si="31"/>
        <v>0.43144671329343115</v>
      </c>
    </row>
    <row r="1005" spans="5:6" x14ac:dyDescent="0.25">
      <c r="E1005" s="4">
        <f t="shared" ca="1" si="30"/>
        <v>8.6506210588185195E-2</v>
      </c>
      <c r="F1005" s="4">
        <f t="shared" ca="1" si="31"/>
        <v>0.39614088303577855</v>
      </c>
    </row>
    <row r="1006" spans="5:6" x14ac:dyDescent="0.25">
      <c r="E1006" s="4">
        <f t="shared" ca="1" si="30"/>
        <v>0.31360566113763766</v>
      </c>
      <c r="F1006" s="4">
        <f t="shared" ca="1" si="31"/>
        <v>0.49968851719380686</v>
      </c>
    </row>
    <row r="1007" spans="5:6" x14ac:dyDescent="0.25">
      <c r="E1007" s="4">
        <f t="shared" ca="1" si="30"/>
        <v>0.82114688382652556</v>
      </c>
      <c r="F1007" s="4">
        <f t="shared" ca="1" si="31"/>
        <v>0.66367547712938801</v>
      </c>
    </row>
    <row r="1008" spans="5:6" x14ac:dyDescent="0.25">
      <c r="E1008" s="4">
        <f t="shared" ca="1" si="30"/>
        <v>0.89889772681378721</v>
      </c>
      <c r="F1008" s="4">
        <f t="shared" ca="1" si="31"/>
        <v>0.7020839738200999</v>
      </c>
    </row>
    <row r="1009" spans="5:6" x14ac:dyDescent="0.25">
      <c r="E1009" s="4">
        <f t="shared" ca="1" si="30"/>
        <v>0.4710197563948374</v>
      </c>
      <c r="F1009" s="4">
        <f t="shared" ca="1" si="31"/>
        <v>0.54901703230765808</v>
      </c>
    </row>
    <row r="1010" spans="5:6" x14ac:dyDescent="0.25">
      <c r="E1010" s="4">
        <f t="shared" ca="1" si="30"/>
        <v>9.4782650322841722E-2</v>
      </c>
      <c r="F1010" s="4">
        <f t="shared" ca="1" si="31"/>
        <v>0.4019986762011773</v>
      </c>
    </row>
    <row r="1011" spans="5:6" x14ac:dyDescent="0.25">
      <c r="E1011" s="4">
        <f t="shared" ca="1" si="30"/>
        <v>0.74993872423572316</v>
      </c>
      <c r="F1011" s="4">
        <f t="shared" ca="1" si="31"/>
        <v>0.63617652144210091</v>
      </c>
    </row>
    <row r="1012" spans="5:6" x14ac:dyDescent="0.25">
      <c r="E1012" s="4">
        <f t="shared" ca="1" si="30"/>
        <v>0.13071587589807176</v>
      </c>
      <c r="F1012" s="4">
        <f t="shared" ca="1" si="31"/>
        <v>0.42399754209849055</v>
      </c>
    </row>
    <row r="1013" spans="5:6" x14ac:dyDescent="0.25">
      <c r="E1013" s="4">
        <f t="shared" ca="1" si="30"/>
        <v>0.88636233480411297</v>
      </c>
      <c r="F1013" s="4">
        <f t="shared" ca="1" si="31"/>
        <v>0.69489453022439185</v>
      </c>
    </row>
    <row r="1014" spans="5:6" x14ac:dyDescent="0.25">
      <c r="E1014" s="4">
        <f t="shared" ca="1" si="30"/>
        <v>0.16482247562946184</v>
      </c>
      <c r="F1014" s="4">
        <f t="shared" ca="1" si="31"/>
        <v>0.44143647890604165</v>
      </c>
    </row>
    <row r="1015" spans="5:6" x14ac:dyDescent="0.25">
      <c r="E1015" s="4">
        <f t="shared" ca="1" si="30"/>
        <v>3.8344571340908074E-3</v>
      </c>
      <c r="F1015" s="4">
        <f t="shared" ca="1" si="31"/>
        <v>0.2567685251759344</v>
      </c>
    </row>
    <row r="1016" spans="5:6" x14ac:dyDescent="0.25">
      <c r="E1016" s="4">
        <f t="shared" ca="1" si="30"/>
        <v>0.68281663610969945</v>
      </c>
      <c r="F1016" s="4">
        <f t="shared" ca="1" si="31"/>
        <v>0.61342577215560512</v>
      </c>
    </row>
    <row r="1017" spans="5:6" x14ac:dyDescent="0.25">
      <c r="E1017" s="4">
        <f t="shared" ca="1" si="30"/>
        <v>7.6887264040815695E-2</v>
      </c>
      <c r="F1017" s="4">
        <f t="shared" ca="1" si="31"/>
        <v>0.38881377300045089</v>
      </c>
    </row>
    <row r="1018" spans="5:6" x14ac:dyDescent="0.25">
      <c r="E1018" s="4">
        <f t="shared" ca="1" si="30"/>
        <v>0.41998891302562902</v>
      </c>
      <c r="F1018" s="4">
        <f t="shared" ca="1" si="31"/>
        <v>0.53361523417048606</v>
      </c>
    </row>
    <row r="1019" spans="5:6" x14ac:dyDescent="0.25">
      <c r="E1019" s="4">
        <f t="shared" ca="1" si="30"/>
        <v>7.2434283327833304E-2</v>
      </c>
      <c r="F1019" s="4">
        <f t="shared" ca="1" si="31"/>
        <v>0.38519878319469752</v>
      </c>
    </row>
    <row r="1020" spans="5:6" x14ac:dyDescent="0.25">
      <c r="E1020" s="4">
        <f t="shared" ca="1" si="30"/>
        <v>0.15168891677996599</v>
      </c>
      <c r="F1020" s="4">
        <f t="shared" ca="1" si="31"/>
        <v>0.43502013679148083</v>
      </c>
    </row>
    <row r="1021" spans="5:6" x14ac:dyDescent="0.25">
      <c r="E1021" s="4">
        <f t="shared" ca="1" si="30"/>
        <v>0.36485596290566324</v>
      </c>
      <c r="F1021" s="4">
        <f t="shared" ca="1" si="31"/>
        <v>0.5164551666073941</v>
      </c>
    </row>
    <row r="1022" spans="5:6" x14ac:dyDescent="0.25">
      <c r="E1022" s="4">
        <f t="shared" ca="1" si="30"/>
        <v>0.40284675040550322</v>
      </c>
      <c r="F1022" s="4">
        <f t="shared" ca="1" si="31"/>
        <v>0.52835295425243978</v>
      </c>
    </row>
    <row r="1023" spans="5:6" x14ac:dyDescent="0.25">
      <c r="E1023" s="4">
        <f t="shared" ca="1" si="30"/>
        <v>0.99614191915341677</v>
      </c>
      <c r="F1023" s="4">
        <f t="shared" ca="1" si="31"/>
        <v>0.83056227519036041</v>
      </c>
    </row>
    <row r="1024" spans="5:6" x14ac:dyDescent="0.25">
      <c r="E1024" s="4">
        <f t="shared" ca="1" si="30"/>
        <v>0.45639654301808519</v>
      </c>
      <c r="F1024" s="4">
        <f t="shared" ca="1" si="31"/>
        <v>0.54463482870502011</v>
      </c>
    </row>
    <row r="1025" spans="5:6" x14ac:dyDescent="0.25">
      <c r="E1025" s="4">
        <f t="shared" ca="1" si="30"/>
        <v>0.50674998149617523</v>
      </c>
      <c r="F1025" s="4">
        <f t="shared" ca="1" si="31"/>
        <v>0.55966534530942846</v>
      </c>
    </row>
    <row r="1026" spans="5:6" x14ac:dyDescent="0.25">
      <c r="E1026" s="4">
        <f t="shared" ca="1" si="30"/>
        <v>0.11433560461900649</v>
      </c>
      <c r="F1026" s="4">
        <f t="shared" ca="1" si="31"/>
        <v>0.41455407067589228</v>
      </c>
    </row>
    <row r="1027" spans="5:6" x14ac:dyDescent="0.25">
      <c r="E1027" s="4">
        <f t="shared" ca="1" si="30"/>
        <v>0.10760448857916205</v>
      </c>
      <c r="F1027" s="4">
        <f t="shared" ca="1" si="31"/>
        <v>0.41041015750950932</v>
      </c>
    </row>
    <row r="1028" spans="5:6" x14ac:dyDescent="0.25">
      <c r="E1028" s="4">
        <f t="shared" ref="E1028:E1091" ca="1" si="32">RAND()</f>
        <v>0.94729639807177601</v>
      </c>
      <c r="F1028" s="4">
        <f t="shared" ref="F1028:F1091" ca="1" si="33">_xlfn.BETA.INV(E1028,$C$3,$C$4)</f>
        <v>0.73733695802963772</v>
      </c>
    </row>
    <row r="1029" spans="5:6" x14ac:dyDescent="0.25">
      <c r="E1029" s="4">
        <f t="shared" ca="1" si="32"/>
        <v>9.3229834170737935E-2</v>
      </c>
      <c r="F1029" s="4">
        <f t="shared" ca="1" si="33"/>
        <v>0.40092765826221261</v>
      </c>
    </row>
    <row r="1030" spans="5:6" x14ac:dyDescent="0.25">
      <c r="E1030" s="4">
        <f t="shared" ca="1" si="32"/>
        <v>0.5677375292965483</v>
      </c>
      <c r="F1030" s="4">
        <f t="shared" ca="1" si="33"/>
        <v>0.57783555176828805</v>
      </c>
    </row>
    <row r="1031" spans="5:6" x14ac:dyDescent="0.25">
      <c r="E1031" s="4">
        <f t="shared" ca="1" si="32"/>
        <v>0.67698556897865148</v>
      </c>
      <c r="F1031" s="4">
        <f t="shared" ca="1" si="33"/>
        <v>0.61154213767888654</v>
      </c>
    </row>
    <row r="1032" spans="5:6" x14ac:dyDescent="0.25">
      <c r="E1032" s="4">
        <f t="shared" ca="1" si="32"/>
        <v>0.72922391759142258</v>
      </c>
      <c r="F1032" s="4">
        <f t="shared" ca="1" si="33"/>
        <v>0.62891209550767946</v>
      </c>
    </row>
    <row r="1033" spans="5:6" x14ac:dyDescent="0.25">
      <c r="E1033" s="4">
        <f t="shared" ca="1" si="32"/>
        <v>0.68043719160704474</v>
      </c>
      <c r="F1033" s="4">
        <f t="shared" ca="1" si="33"/>
        <v>0.6126556838785735</v>
      </c>
    </row>
    <row r="1034" spans="5:6" x14ac:dyDescent="0.25">
      <c r="E1034" s="4">
        <f t="shared" ca="1" si="32"/>
        <v>0.11196673822550796</v>
      </c>
      <c r="F1034" s="4">
        <f t="shared" ca="1" si="33"/>
        <v>0.4131149984653118</v>
      </c>
    </row>
    <row r="1035" spans="5:6" x14ac:dyDescent="0.25">
      <c r="E1035" s="4">
        <f t="shared" ca="1" si="32"/>
        <v>0.6278793829550301</v>
      </c>
      <c r="F1035" s="4">
        <f t="shared" ca="1" si="33"/>
        <v>0.59608584935357456</v>
      </c>
    </row>
    <row r="1036" spans="5:6" x14ac:dyDescent="0.25">
      <c r="E1036" s="4">
        <f t="shared" ca="1" si="32"/>
        <v>0.22995061347200452</v>
      </c>
      <c r="F1036" s="4">
        <f t="shared" ca="1" si="33"/>
        <v>0.46942585960789368</v>
      </c>
    </row>
    <row r="1037" spans="5:6" x14ac:dyDescent="0.25">
      <c r="E1037" s="4">
        <f t="shared" ca="1" si="32"/>
        <v>0.36008900863266069</v>
      </c>
      <c r="F1037" s="4">
        <f t="shared" ca="1" si="33"/>
        <v>0.51493462078731367</v>
      </c>
    </row>
    <row r="1038" spans="5:6" x14ac:dyDescent="0.25">
      <c r="E1038" s="4">
        <f t="shared" ca="1" si="32"/>
        <v>0.62750381051998305</v>
      </c>
      <c r="F1038" s="4">
        <f t="shared" ca="1" si="33"/>
        <v>0.59596998232070475</v>
      </c>
    </row>
    <row r="1039" spans="5:6" x14ac:dyDescent="0.25">
      <c r="E1039" s="4">
        <f t="shared" ca="1" si="32"/>
        <v>0.50937618671572327</v>
      </c>
      <c r="F1039" s="4">
        <f t="shared" ca="1" si="33"/>
        <v>0.56044623477080813</v>
      </c>
    </row>
    <row r="1040" spans="5:6" x14ac:dyDescent="0.25">
      <c r="E1040" s="4">
        <f t="shared" ca="1" si="32"/>
        <v>0.56715984931892938</v>
      </c>
      <c r="F1040" s="4">
        <f t="shared" ca="1" si="33"/>
        <v>0.5776625044842526</v>
      </c>
    </row>
    <row r="1041" spans="5:6" x14ac:dyDescent="0.25">
      <c r="E1041" s="4">
        <f t="shared" ca="1" si="32"/>
        <v>0.93225908209818353</v>
      </c>
      <c r="F1041" s="4">
        <f t="shared" ca="1" si="33"/>
        <v>0.72461880770947296</v>
      </c>
    </row>
    <row r="1042" spans="5:6" x14ac:dyDescent="0.25">
      <c r="E1042" s="4">
        <f t="shared" ca="1" si="32"/>
        <v>0.29922227695646564</v>
      </c>
      <c r="F1042" s="4">
        <f t="shared" ca="1" si="33"/>
        <v>0.49478631107364673</v>
      </c>
    </row>
    <row r="1043" spans="5:6" x14ac:dyDescent="0.25">
      <c r="E1043" s="4">
        <f t="shared" ca="1" si="32"/>
        <v>0.46785783812431359</v>
      </c>
      <c r="F1043" s="4">
        <f t="shared" ca="1" si="33"/>
        <v>0.54807108821172679</v>
      </c>
    </row>
    <row r="1044" spans="5:6" x14ac:dyDescent="0.25">
      <c r="E1044" s="4">
        <f t="shared" ca="1" si="32"/>
        <v>0.87091734220338324</v>
      </c>
      <c r="F1044" s="4">
        <f t="shared" ca="1" si="33"/>
        <v>0.68669038043775754</v>
      </c>
    </row>
    <row r="1045" spans="5:6" x14ac:dyDescent="0.25">
      <c r="E1045" s="4">
        <f t="shared" ca="1" si="32"/>
        <v>0.44982476497454293</v>
      </c>
      <c r="F1045" s="4">
        <f t="shared" ca="1" si="33"/>
        <v>0.54265852719145424</v>
      </c>
    </row>
    <row r="1046" spans="5:6" x14ac:dyDescent="0.25">
      <c r="E1046" s="4">
        <f t="shared" ca="1" si="32"/>
        <v>0.26987932689450889</v>
      </c>
      <c r="F1046" s="4">
        <f t="shared" ca="1" si="33"/>
        <v>0.48444117517468954</v>
      </c>
    </row>
    <row r="1047" spans="5:6" x14ac:dyDescent="0.25">
      <c r="E1047" s="4">
        <f t="shared" ca="1" si="32"/>
        <v>0.66312339565651968</v>
      </c>
      <c r="F1047" s="4">
        <f t="shared" ca="1" si="33"/>
        <v>0.60710984112033284</v>
      </c>
    </row>
    <row r="1048" spans="5:6" x14ac:dyDescent="0.25">
      <c r="E1048" s="4">
        <f t="shared" ca="1" si="32"/>
        <v>6.8536484403181053E-4</v>
      </c>
      <c r="F1048" s="4">
        <f t="shared" ca="1" si="33"/>
        <v>0.20795757453187433</v>
      </c>
    </row>
    <row r="1049" spans="5:6" x14ac:dyDescent="0.25">
      <c r="E1049" s="4">
        <f t="shared" ca="1" si="32"/>
        <v>0.4118561277406535</v>
      </c>
      <c r="F1049" s="4">
        <f t="shared" ca="1" si="33"/>
        <v>0.53112562020644627</v>
      </c>
    </row>
    <row r="1050" spans="5:6" x14ac:dyDescent="0.25">
      <c r="E1050" s="4">
        <f t="shared" ca="1" si="32"/>
        <v>0.54262629834755594</v>
      </c>
      <c r="F1050" s="4">
        <f t="shared" ca="1" si="33"/>
        <v>0.57033637654387337</v>
      </c>
    </row>
    <row r="1051" spans="5:6" x14ac:dyDescent="0.25">
      <c r="E1051" s="4">
        <f t="shared" ca="1" si="32"/>
        <v>0.11013749639036619</v>
      </c>
      <c r="F1051" s="4">
        <f t="shared" ca="1" si="33"/>
        <v>0.41198961634769599</v>
      </c>
    </row>
    <row r="1052" spans="5:6" x14ac:dyDescent="0.25">
      <c r="E1052" s="4">
        <f t="shared" ca="1" si="32"/>
        <v>0.44762873431882999</v>
      </c>
      <c r="F1052" s="4">
        <f t="shared" ca="1" si="33"/>
        <v>0.54199703393692267</v>
      </c>
    </row>
    <row r="1053" spans="5:6" x14ac:dyDescent="0.25">
      <c r="E1053" s="4">
        <f t="shared" ca="1" si="32"/>
        <v>0.72470233059176092</v>
      </c>
      <c r="F1053" s="4">
        <f t="shared" ca="1" si="33"/>
        <v>0.6273588321213952</v>
      </c>
    </row>
    <row r="1054" spans="5:6" x14ac:dyDescent="0.25">
      <c r="E1054" s="4">
        <f t="shared" ca="1" si="32"/>
        <v>0.56492862710503777</v>
      </c>
      <c r="F1054" s="4">
        <f t="shared" ca="1" si="33"/>
        <v>0.57699440573677041</v>
      </c>
    </row>
    <row r="1055" spans="5:6" x14ac:dyDescent="0.25">
      <c r="E1055" s="4">
        <f t="shared" ca="1" si="32"/>
        <v>0.24691698981923116</v>
      </c>
      <c r="F1055" s="4">
        <f t="shared" ca="1" si="33"/>
        <v>0.47595842674850752</v>
      </c>
    </row>
    <row r="1056" spans="5:6" x14ac:dyDescent="0.25">
      <c r="E1056" s="4">
        <f t="shared" ca="1" si="32"/>
        <v>0.67404119944270247</v>
      </c>
      <c r="F1056" s="4">
        <f t="shared" ca="1" si="33"/>
        <v>0.61059546930780462</v>
      </c>
    </row>
    <row r="1057" spans="5:6" x14ac:dyDescent="0.25">
      <c r="E1057" s="4">
        <f t="shared" ca="1" si="32"/>
        <v>0.47763544096832433</v>
      </c>
      <c r="F1057" s="4">
        <f t="shared" ca="1" si="33"/>
        <v>0.55099377730449028</v>
      </c>
    </row>
    <row r="1058" spans="5:6" x14ac:dyDescent="0.25">
      <c r="E1058" s="4">
        <f t="shared" ca="1" si="32"/>
        <v>0.20402330462985396</v>
      </c>
      <c r="F1058" s="4">
        <f t="shared" ca="1" si="33"/>
        <v>0.45891468563391258</v>
      </c>
    </row>
    <row r="1059" spans="5:6" x14ac:dyDescent="0.25">
      <c r="E1059" s="4">
        <f t="shared" ca="1" si="32"/>
        <v>0.41978978669508482</v>
      </c>
      <c r="F1059" s="4">
        <f t="shared" ca="1" si="33"/>
        <v>0.53355441873577314</v>
      </c>
    </row>
    <row r="1060" spans="5:6" x14ac:dyDescent="0.25">
      <c r="E1060" s="4">
        <f t="shared" ca="1" si="32"/>
        <v>0.66423481052142519</v>
      </c>
      <c r="F1060" s="4">
        <f t="shared" ca="1" si="33"/>
        <v>0.60746296558610202</v>
      </c>
    </row>
    <row r="1061" spans="5:6" x14ac:dyDescent="0.25">
      <c r="E1061" s="4">
        <f t="shared" ca="1" si="32"/>
        <v>7.9528661876585804E-2</v>
      </c>
      <c r="F1061" s="4">
        <f t="shared" ca="1" si="33"/>
        <v>0.39088780905223985</v>
      </c>
    </row>
    <row r="1062" spans="5:6" x14ac:dyDescent="0.25">
      <c r="E1062" s="4">
        <f t="shared" ca="1" si="32"/>
        <v>0.17534533691939436</v>
      </c>
      <c r="F1062" s="4">
        <f t="shared" ca="1" si="33"/>
        <v>0.44635284461826685</v>
      </c>
    </row>
    <row r="1063" spans="5:6" x14ac:dyDescent="0.25">
      <c r="E1063" s="4">
        <f t="shared" ca="1" si="32"/>
        <v>0.41263340792150605</v>
      </c>
      <c r="F1063" s="4">
        <f t="shared" ca="1" si="33"/>
        <v>0.53136408690828618</v>
      </c>
    </row>
    <row r="1064" spans="5:6" x14ac:dyDescent="0.25">
      <c r="E1064" s="4">
        <f t="shared" ca="1" si="32"/>
        <v>0.72218050567378689</v>
      </c>
      <c r="F1064" s="4">
        <f t="shared" ca="1" si="33"/>
        <v>0.62649717768471302</v>
      </c>
    </row>
    <row r="1065" spans="5:6" x14ac:dyDescent="0.25">
      <c r="E1065" s="4">
        <f t="shared" ca="1" si="32"/>
        <v>6.8070183421360952E-2</v>
      </c>
      <c r="F1065" s="4">
        <f t="shared" ca="1" si="33"/>
        <v>0.38149723718046513</v>
      </c>
    </row>
    <row r="1066" spans="5:6" x14ac:dyDescent="0.25">
      <c r="E1066" s="4">
        <f t="shared" ca="1" si="32"/>
        <v>0.64125252700236757</v>
      </c>
      <c r="F1066" s="4">
        <f t="shared" ca="1" si="33"/>
        <v>0.60023203341524622</v>
      </c>
    </row>
    <row r="1067" spans="5:6" x14ac:dyDescent="0.25">
      <c r="E1067" s="4">
        <f t="shared" ca="1" si="32"/>
        <v>0.94249156389369815</v>
      </c>
      <c r="F1067" s="4">
        <f t="shared" ca="1" si="33"/>
        <v>0.73302588830033111</v>
      </c>
    </row>
    <row r="1068" spans="5:6" x14ac:dyDescent="0.25">
      <c r="E1068" s="4">
        <f t="shared" ca="1" si="32"/>
        <v>0.97652871400083763</v>
      </c>
      <c r="F1068" s="4">
        <f t="shared" ca="1" si="33"/>
        <v>0.77265895391863215</v>
      </c>
    </row>
    <row r="1069" spans="5:6" x14ac:dyDescent="0.25">
      <c r="E1069" s="4">
        <f t="shared" ca="1" si="32"/>
        <v>0.5824234164767903</v>
      </c>
      <c r="F1069" s="4">
        <f t="shared" ca="1" si="33"/>
        <v>0.582245886325919</v>
      </c>
    </row>
    <row r="1070" spans="5:6" x14ac:dyDescent="0.25">
      <c r="E1070" s="4">
        <f t="shared" ca="1" si="32"/>
        <v>0.75511963651138192</v>
      </c>
      <c r="F1070" s="4">
        <f t="shared" ca="1" si="33"/>
        <v>0.63803505363639856</v>
      </c>
    </row>
    <row r="1071" spans="5:6" x14ac:dyDescent="0.25">
      <c r="E1071" s="4">
        <f t="shared" ca="1" si="32"/>
        <v>0.68478956231459021</v>
      </c>
      <c r="F1071" s="4">
        <f t="shared" ca="1" si="33"/>
        <v>0.61406584151787946</v>
      </c>
    </row>
    <row r="1072" spans="5:6" x14ac:dyDescent="0.25">
      <c r="E1072" s="4">
        <f t="shared" ca="1" si="32"/>
        <v>0.41380339831754021</v>
      </c>
      <c r="F1072" s="4">
        <f t="shared" ca="1" si="33"/>
        <v>0.53172282156816597</v>
      </c>
    </row>
    <row r="1073" spans="5:6" x14ac:dyDescent="0.25">
      <c r="E1073" s="4">
        <f t="shared" ca="1" si="32"/>
        <v>0.48132642606276121</v>
      </c>
      <c r="F1073" s="4">
        <f t="shared" ca="1" si="33"/>
        <v>0.55209533747428496</v>
      </c>
    </row>
    <row r="1074" spans="5:6" x14ac:dyDescent="0.25">
      <c r="E1074" s="4">
        <f t="shared" ca="1" si="32"/>
        <v>0.62499659565534238</v>
      </c>
      <c r="F1074" s="4">
        <f t="shared" ca="1" si="33"/>
        <v>0.5951972458338185</v>
      </c>
    </row>
    <row r="1075" spans="5:6" x14ac:dyDescent="0.25">
      <c r="E1075" s="4">
        <f t="shared" ca="1" si="32"/>
        <v>0.51817300381695197</v>
      </c>
      <c r="F1075" s="4">
        <f t="shared" ca="1" si="33"/>
        <v>0.56306150983018366</v>
      </c>
    </row>
    <row r="1076" spans="5:6" x14ac:dyDescent="0.25">
      <c r="E1076" s="4">
        <f t="shared" ca="1" si="32"/>
        <v>0.7189505103553977</v>
      </c>
      <c r="F1076" s="4">
        <f t="shared" ca="1" si="33"/>
        <v>0.62539827447444496</v>
      </c>
    </row>
    <row r="1077" spans="5:6" x14ac:dyDescent="0.25">
      <c r="E1077" s="4">
        <f t="shared" ca="1" si="32"/>
        <v>0.74094177199444389</v>
      </c>
      <c r="F1077" s="4">
        <f t="shared" ca="1" si="33"/>
        <v>0.6329900273400082</v>
      </c>
    </row>
    <row r="1078" spans="5:6" x14ac:dyDescent="0.25">
      <c r="E1078" s="4">
        <f t="shared" ca="1" si="32"/>
        <v>0.590384577192825</v>
      </c>
      <c r="F1078" s="4">
        <f t="shared" ca="1" si="33"/>
        <v>0.58464694790662608</v>
      </c>
    </row>
    <row r="1079" spans="5:6" x14ac:dyDescent="0.25">
      <c r="E1079" s="4">
        <f t="shared" ca="1" si="32"/>
        <v>0.8661679589689163</v>
      </c>
      <c r="F1079" s="4">
        <f t="shared" ca="1" si="33"/>
        <v>0.68428982334686628</v>
      </c>
    </row>
    <row r="1080" spans="5:6" x14ac:dyDescent="0.25">
      <c r="E1080" s="4">
        <f t="shared" ca="1" si="32"/>
        <v>0.20852667233400413</v>
      </c>
      <c r="F1080" s="4">
        <f t="shared" ca="1" si="33"/>
        <v>0.46079187514447945</v>
      </c>
    </row>
    <row r="1081" spans="5:6" x14ac:dyDescent="0.25">
      <c r="E1081" s="4">
        <f t="shared" ca="1" si="32"/>
        <v>0.78922657684099018</v>
      </c>
      <c r="F1081" s="4">
        <f t="shared" ca="1" si="33"/>
        <v>0.65076923845486245</v>
      </c>
    </row>
    <row r="1082" spans="5:6" x14ac:dyDescent="0.25">
      <c r="E1082" s="4">
        <f t="shared" ca="1" si="32"/>
        <v>0.61055816580384348</v>
      </c>
      <c r="F1082" s="4">
        <f t="shared" ca="1" si="33"/>
        <v>0.5907713546070299</v>
      </c>
    </row>
    <row r="1083" spans="5:6" x14ac:dyDescent="0.25">
      <c r="E1083" s="4">
        <f t="shared" ca="1" si="32"/>
        <v>0.30659034353196013</v>
      </c>
      <c r="F1083" s="4">
        <f t="shared" ca="1" si="33"/>
        <v>0.49731005927610189</v>
      </c>
    </row>
    <row r="1084" spans="5:6" x14ac:dyDescent="0.25">
      <c r="E1084" s="4">
        <f t="shared" ca="1" si="32"/>
        <v>0.64803647047247048</v>
      </c>
      <c r="F1084" s="4">
        <f t="shared" ca="1" si="33"/>
        <v>0.60235165668654811</v>
      </c>
    </row>
    <row r="1085" spans="5:6" x14ac:dyDescent="0.25">
      <c r="E1085" s="4">
        <f t="shared" ca="1" si="32"/>
        <v>0.23510780620568783</v>
      </c>
      <c r="F1085" s="4">
        <f t="shared" ca="1" si="33"/>
        <v>0.47143780988593198</v>
      </c>
    </row>
    <row r="1086" spans="5:6" x14ac:dyDescent="0.25">
      <c r="E1086" s="4">
        <f t="shared" ca="1" si="32"/>
        <v>0.98106222621994055</v>
      </c>
      <c r="F1086" s="4">
        <f t="shared" ca="1" si="33"/>
        <v>0.7808479836908333</v>
      </c>
    </row>
    <row r="1087" spans="5:6" x14ac:dyDescent="0.25">
      <c r="E1087" s="4">
        <f t="shared" ca="1" si="32"/>
        <v>0.94524054695089499</v>
      </c>
      <c r="F1087" s="4">
        <f t="shared" ca="1" si="33"/>
        <v>0.7354599777897608</v>
      </c>
    </row>
    <row r="1088" spans="5:6" x14ac:dyDescent="0.25">
      <c r="E1088" s="4">
        <f t="shared" ca="1" si="32"/>
        <v>0.67601882206955788</v>
      </c>
      <c r="F1088" s="4">
        <f t="shared" ca="1" si="33"/>
        <v>0.61123098735856463</v>
      </c>
    </row>
    <row r="1089" spans="5:6" x14ac:dyDescent="0.25">
      <c r="E1089" s="4">
        <f t="shared" ca="1" si="32"/>
        <v>0.9165741291847882</v>
      </c>
      <c r="F1089" s="4">
        <f t="shared" ca="1" si="33"/>
        <v>0.71327624234708931</v>
      </c>
    </row>
    <row r="1090" spans="5:6" x14ac:dyDescent="0.25">
      <c r="E1090" s="4">
        <f t="shared" ca="1" si="32"/>
        <v>0.4474445861401265</v>
      </c>
      <c r="F1090" s="4">
        <f t="shared" ca="1" si="33"/>
        <v>0.54194153838196935</v>
      </c>
    </row>
    <row r="1091" spans="5:6" x14ac:dyDescent="0.25">
      <c r="E1091" s="4">
        <f t="shared" ca="1" si="32"/>
        <v>0.66772221808015275</v>
      </c>
      <c r="F1091" s="4">
        <f t="shared" ca="1" si="33"/>
        <v>0.60857346567271531</v>
      </c>
    </row>
    <row r="1092" spans="5:6" x14ac:dyDescent="0.25">
      <c r="E1092" s="4">
        <f t="shared" ref="E1092:E1155" ca="1" si="34">RAND()</f>
        <v>0.70847928074682198</v>
      </c>
      <c r="F1092" s="4">
        <f t="shared" ref="F1092:F1155" ca="1" si="35">_xlfn.BETA.INV(E1092,$C$3,$C$4)</f>
        <v>0.62187054589610202</v>
      </c>
    </row>
    <row r="1093" spans="5:6" x14ac:dyDescent="0.25">
      <c r="E1093" s="4">
        <f t="shared" ca="1" si="34"/>
        <v>0.13770715160639724</v>
      </c>
      <c r="F1093" s="4">
        <f t="shared" ca="1" si="35"/>
        <v>0.42779086695574597</v>
      </c>
    </row>
    <row r="1094" spans="5:6" x14ac:dyDescent="0.25">
      <c r="E1094" s="4">
        <f t="shared" ca="1" si="34"/>
        <v>0.41188046916212129</v>
      </c>
      <c r="F1094" s="4">
        <f t="shared" ca="1" si="35"/>
        <v>0.5311330897994847</v>
      </c>
    </row>
    <row r="1095" spans="5:6" x14ac:dyDescent="0.25">
      <c r="E1095" s="4">
        <f t="shared" ca="1" si="34"/>
        <v>0.26328067929144283</v>
      </c>
      <c r="F1095" s="4">
        <f t="shared" ca="1" si="35"/>
        <v>0.48204183057629463</v>
      </c>
    </row>
    <row r="1096" spans="5:6" x14ac:dyDescent="0.25">
      <c r="E1096" s="4">
        <f t="shared" ca="1" si="34"/>
        <v>7.8993071567812989E-2</v>
      </c>
      <c r="F1096" s="4">
        <f t="shared" ca="1" si="35"/>
        <v>0.3904712742980555</v>
      </c>
    </row>
    <row r="1097" spans="5:6" x14ac:dyDescent="0.25">
      <c r="E1097" s="4">
        <f t="shared" ca="1" si="34"/>
        <v>0.27742221762609598</v>
      </c>
      <c r="F1097" s="4">
        <f t="shared" ca="1" si="35"/>
        <v>0.48714909945218893</v>
      </c>
    </row>
    <row r="1098" spans="5:6" x14ac:dyDescent="0.25">
      <c r="E1098" s="4">
        <f t="shared" ca="1" si="34"/>
        <v>0.76455388221876719</v>
      </c>
      <c r="F1098" s="4">
        <f t="shared" ca="1" si="35"/>
        <v>0.64146686928873797</v>
      </c>
    </row>
    <row r="1099" spans="5:6" x14ac:dyDescent="0.25">
      <c r="E1099" s="4">
        <f t="shared" ca="1" si="34"/>
        <v>0.68474071178327556</v>
      </c>
      <c r="F1099" s="4">
        <f t="shared" ca="1" si="35"/>
        <v>0.61404997595945765</v>
      </c>
    </row>
    <row r="1100" spans="5:6" x14ac:dyDescent="0.25">
      <c r="E1100" s="4">
        <f t="shared" ca="1" si="34"/>
        <v>0.38518515396453146</v>
      </c>
      <c r="F1100" s="4">
        <f t="shared" ca="1" si="35"/>
        <v>0.522866831776435</v>
      </c>
    </row>
    <row r="1101" spans="5:6" x14ac:dyDescent="0.25">
      <c r="E1101" s="4">
        <f t="shared" ca="1" si="34"/>
        <v>0.51814463434843672</v>
      </c>
      <c r="F1101" s="4">
        <f t="shared" ca="1" si="35"/>
        <v>0.56305307587096198</v>
      </c>
    </row>
    <row r="1102" spans="5:6" x14ac:dyDescent="0.25">
      <c r="E1102" s="4">
        <f t="shared" ca="1" si="34"/>
        <v>0.72831111670815274</v>
      </c>
      <c r="F1102" s="4">
        <f t="shared" ca="1" si="35"/>
        <v>0.6285976513042083</v>
      </c>
    </row>
    <row r="1103" spans="5:6" x14ac:dyDescent="0.25">
      <c r="E1103" s="4">
        <f t="shared" ca="1" si="34"/>
        <v>0.43128429637763743</v>
      </c>
      <c r="F1103" s="4">
        <f t="shared" ca="1" si="35"/>
        <v>0.53705420722148345</v>
      </c>
    </row>
    <row r="1104" spans="5:6" x14ac:dyDescent="0.25">
      <c r="E1104" s="4">
        <f t="shared" ca="1" si="34"/>
        <v>0.93598407910816261</v>
      </c>
      <c r="F1104" s="4">
        <f t="shared" ca="1" si="35"/>
        <v>0.72757068907589262</v>
      </c>
    </row>
    <row r="1105" spans="5:6" x14ac:dyDescent="0.25">
      <c r="E1105" s="4">
        <f t="shared" ca="1" si="34"/>
        <v>0.53576872076180948</v>
      </c>
      <c r="F1105" s="4">
        <f t="shared" ca="1" si="35"/>
        <v>0.56829459656074999</v>
      </c>
    </row>
    <row r="1106" spans="5:6" x14ac:dyDescent="0.25">
      <c r="E1106" s="4">
        <f t="shared" ca="1" si="34"/>
        <v>0.25475758230408918</v>
      </c>
      <c r="F1106" s="4">
        <f t="shared" ca="1" si="35"/>
        <v>0.47889800502182966</v>
      </c>
    </row>
    <row r="1107" spans="5:6" x14ac:dyDescent="0.25">
      <c r="E1107" s="4">
        <f t="shared" ca="1" si="34"/>
        <v>3.8525673170209607E-2</v>
      </c>
      <c r="F1107" s="4">
        <f t="shared" ca="1" si="35"/>
        <v>0.35026486893844927</v>
      </c>
    </row>
    <row r="1108" spans="5:6" x14ac:dyDescent="0.25">
      <c r="E1108" s="4">
        <f t="shared" ca="1" si="34"/>
        <v>0.52684674364426398</v>
      </c>
      <c r="F1108" s="4">
        <f t="shared" ca="1" si="35"/>
        <v>0.565640433814252</v>
      </c>
    </row>
    <row r="1109" spans="5:6" x14ac:dyDescent="0.25">
      <c r="E1109" s="4">
        <f t="shared" ca="1" si="34"/>
        <v>0.47824765564965099</v>
      </c>
      <c r="F1109" s="4">
        <f t="shared" ca="1" si="35"/>
        <v>0.55117655056083992</v>
      </c>
    </row>
    <row r="1110" spans="5:6" x14ac:dyDescent="0.25">
      <c r="E1110" s="4">
        <f t="shared" ca="1" si="34"/>
        <v>0.90176222839488973</v>
      </c>
      <c r="F1110" s="4">
        <f t="shared" ca="1" si="35"/>
        <v>0.70380593255050017</v>
      </c>
    </row>
    <row r="1111" spans="5:6" x14ac:dyDescent="0.25">
      <c r="E1111" s="4">
        <f t="shared" ca="1" si="34"/>
        <v>0.35363698480097638</v>
      </c>
      <c r="F1111" s="4">
        <f t="shared" ca="1" si="35"/>
        <v>0.51286524966907598</v>
      </c>
    </row>
    <row r="1112" spans="5:6" x14ac:dyDescent="0.25">
      <c r="E1112" s="4">
        <f t="shared" ca="1" si="34"/>
        <v>0.91391376257491319</v>
      </c>
      <c r="F1112" s="4">
        <f t="shared" ca="1" si="35"/>
        <v>0.71149811843640287</v>
      </c>
    </row>
    <row r="1113" spans="5:6" x14ac:dyDescent="0.25">
      <c r="E1113" s="4">
        <f t="shared" ca="1" si="34"/>
        <v>0.43475012697583659</v>
      </c>
      <c r="F1113" s="4">
        <f t="shared" ca="1" si="35"/>
        <v>0.53810541738265938</v>
      </c>
    </row>
    <row r="1114" spans="5:6" x14ac:dyDescent="0.25">
      <c r="E1114" s="4">
        <f t="shared" ca="1" si="34"/>
        <v>0.69462419500394568</v>
      </c>
      <c r="F1114" s="4">
        <f t="shared" ca="1" si="35"/>
        <v>0.61727828398866891</v>
      </c>
    </row>
    <row r="1115" spans="5:6" x14ac:dyDescent="0.25">
      <c r="E1115" s="4">
        <f t="shared" ca="1" si="34"/>
        <v>0.88126418426939235</v>
      </c>
      <c r="F1115" s="4">
        <f t="shared" ca="1" si="35"/>
        <v>0.6921140236698764</v>
      </c>
    </row>
    <row r="1116" spans="5:6" x14ac:dyDescent="0.25">
      <c r="E1116" s="4">
        <f t="shared" ca="1" si="34"/>
        <v>0.50126035622024478</v>
      </c>
      <c r="F1116" s="4">
        <f t="shared" ca="1" si="35"/>
        <v>0.55803263288116778</v>
      </c>
    </row>
    <row r="1117" spans="5:6" x14ac:dyDescent="0.25">
      <c r="E1117" s="4">
        <f t="shared" ca="1" si="34"/>
        <v>0.86415041422746264</v>
      </c>
      <c r="F1117" s="4">
        <f t="shared" ca="1" si="35"/>
        <v>0.68328565698120236</v>
      </c>
    </row>
    <row r="1118" spans="5:6" x14ac:dyDescent="0.25">
      <c r="E1118" s="4">
        <f t="shared" ca="1" si="34"/>
        <v>0.40308294800054234</v>
      </c>
      <c r="F1118" s="4">
        <f t="shared" ca="1" si="35"/>
        <v>0.52842585445790602</v>
      </c>
    </row>
    <row r="1119" spans="5:6" x14ac:dyDescent="0.25">
      <c r="E1119" s="4">
        <f t="shared" ca="1" si="34"/>
        <v>0.6335597985987621</v>
      </c>
      <c r="F1119" s="4">
        <f t="shared" ca="1" si="35"/>
        <v>0.59784202711617351</v>
      </c>
    </row>
    <row r="1120" spans="5:6" x14ac:dyDescent="0.25">
      <c r="E1120" s="4">
        <f t="shared" ca="1" si="34"/>
        <v>0.18585545020781957</v>
      </c>
      <c r="F1120" s="4">
        <f t="shared" ca="1" si="35"/>
        <v>0.45108819154053786</v>
      </c>
    </row>
    <row r="1121" spans="5:6" x14ac:dyDescent="0.25">
      <c r="E1121" s="4">
        <f t="shared" ca="1" si="34"/>
        <v>0.98958882051222552</v>
      </c>
      <c r="F1121" s="4">
        <f t="shared" ca="1" si="35"/>
        <v>0.80159572405394774</v>
      </c>
    </row>
    <row r="1122" spans="5:6" x14ac:dyDescent="0.25">
      <c r="E1122" s="4">
        <f t="shared" ca="1" si="34"/>
        <v>0.37498661104298436</v>
      </c>
      <c r="F1122" s="4">
        <f t="shared" ca="1" si="35"/>
        <v>0.51966440177960194</v>
      </c>
    </row>
    <row r="1123" spans="5:6" x14ac:dyDescent="0.25">
      <c r="E1123" s="4">
        <f t="shared" ca="1" si="34"/>
        <v>1.3427245971411095E-2</v>
      </c>
      <c r="F1123" s="4">
        <f t="shared" ca="1" si="35"/>
        <v>0.30227754163630294</v>
      </c>
    </row>
    <row r="1124" spans="5:6" x14ac:dyDescent="0.25">
      <c r="E1124" s="4">
        <f t="shared" ca="1" si="34"/>
        <v>7.7218109840229254E-2</v>
      </c>
      <c r="F1124" s="4">
        <f t="shared" ca="1" si="35"/>
        <v>0.38907631243113266</v>
      </c>
    </row>
    <row r="1125" spans="5:6" x14ac:dyDescent="0.25">
      <c r="E1125" s="4">
        <f t="shared" ca="1" si="34"/>
        <v>0.2917902269163174</v>
      </c>
      <c r="F1125" s="4">
        <f t="shared" ca="1" si="35"/>
        <v>0.49221236316931677</v>
      </c>
    </row>
    <row r="1126" spans="5:6" x14ac:dyDescent="0.25">
      <c r="E1126" s="4">
        <f t="shared" ca="1" si="34"/>
        <v>0.91071923915731456</v>
      </c>
      <c r="F1126" s="4">
        <f t="shared" ca="1" si="35"/>
        <v>0.70941034592128771</v>
      </c>
    </row>
    <row r="1127" spans="5:6" x14ac:dyDescent="0.25">
      <c r="E1127" s="4">
        <f t="shared" ca="1" si="34"/>
        <v>0.55371197667157401</v>
      </c>
      <c r="F1127" s="4">
        <f t="shared" ca="1" si="35"/>
        <v>0.57364179661974823</v>
      </c>
    </row>
    <row r="1128" spans="5:6" x14ac:dyDescent="0.25">
      <c r="E1128" s="4">
        <f t="shared" ca="1" si="34"/>
        <v>0.66641591714129311</v>
      </c>
      <c r="F1128" s="4">
        <f t="shared" ca="1" si="35"/>
        <v>0.60815705642520967</v>
      </c>
    </row>
    <row r="1129" spans="5:6" x14ac:dyDescent="0.25">
      <c r="E1129" s="4">
        <f t="shared" ca="1" si="34"/>
        <v>0.39328795292153118</v>
      </c>
      <c r="F1129" s="4">
        <f t="shared" ca="1" si="35"/>
        <v>0.52539262391444252</v>
      </c>
    </row>
    <row r="1130" spans="5:6" x14ac:dyDescent="0.25">
      <c r="E1130" s="4">
        <f t="shared" ca="1" si="34"/>
        <v>5.1430396720518745E-3</v>
      </c>
      <c r="F1130" s="4">
        <f t="shared" ca="1" si="35"/>
        <v>0.26653549884738703</v>
      </c>
    </row>
    <row r="1131" spans="5:6" x14ac:dyDescent="0.25">
      <c r="E1131" s="4">
        <f t="shared" ca="1" si="34"/>
        <v>0.54747697317223676</v>
      </c>
      <c r="F1131" s="4">
        <f t="shared" ca="1" si="35"/>
        <v>0.57178187613393927</v>
      </c>
    </row>
    <row r="1132" spans="5:6" x14ac:dyDescent="0.25">
      <c r="E1132" s="4">
        <f t="shared" ca="1" si="34"/>
        <v>0.42175838011498823</v>
      </c>
      <c r="F1132" s="4">
        <f t="shared" ca="1" si="35"/>
        <v>0.53415534962400602</v>
      </c>
    </row>
    <row r="1133" spans="5:6" x14ac:dyDescent="0.25">
      <c r="E1133" s="4">
        <f t="shared" ca="1" si="34"/>
        <v>0.97997112234833694</v>
      </c>
      <c r="F1133" s="4">
        <f t="shared" ca="1" si="35"/>
        <v>0.7787519387460059</v>
      </c>
    </row>
    <row r="1134" spans="5:6" x14ac:dyDescent="0.25">
      <c r="E1134" s="4">
        <f t="shared" ca="1" si="34"/>
        <v>0.90777903006178851</v>
      </c>
      <c r="F1134" s="4">
        <f t="shared" ca="1" si="35"/>
        <v>0.70753176143163232</v>
      </c>
    </row>
    <row r="1135" spans="5:6" x14ac:dyDescent="0.25">
      <c r="E1135" s="4">
        <f t="shared" ca="1" si="34"/>
        <v>0.67229319276743704</v>
      </c>
      <c r="F1135" s="4">
        <f t="shared" ca="1" si="35"/>
        <v>0.61003482622300309</v>
      </c>
    </row>
    <row r="1136" spans="5:6" x14ac:dyDescent="0.25">
      <c r="E1136" s="4">
        <f t="shared" ca="1" si="34"/>
        <v>0.77937018981612072</v>
      </c>
      <c r="F1136" s="4">
        <f t="shared" ca="1" si="35"/>
        <v>0.64699189475941621</v>
      </c>
    </row>
    <row r="1137" spans="5:6" x14ac:dyDescent="0.25">
      <c r="E1137" s="4">
        <f t="shared" ca="1" si="34"/>
        <v>0.95897207213531555</v>
      </c>
      <c r="F1137" s="4">
        <f t="shared" ca="1" si="35"/>
        <v>0.7491185607998907</v>
      </c>
    </row>
    <row r="1138" spans="5:6" x14ac:dyDescent="0.25">
      <c r="E1138" s="4">
        <f t="shared" ca="1" si="34"/>
        <v>0.17712560923758169</v>
      </c>
      <c r="F1138" s="4">
        <f t="shared" ca="1" si="35"/>
        <v>0.44716670296523264</v>
      </c>
    </row>
    <row r="1139" spans="5:6" x14ac:dyDescent="0.25">
      <c r="E1139" s="4">
        <f t="shared" ca="1" si="34"/>
        <v>0.43427944741459723</v>
      </c>
      <c r="F1139" s="4">
        <f t="shared" ca="1" si="35"/>
        <v>0.53796276048527025</v>
      </c>
    </row>
    <row r="1140" spans="5:6" x14ac:dyDescent="0.25">
      <c r="E1140" s="4">
        <f t="shared" ca="1" si="34"/>
        <v>0.38702813091987454</v>
      </c>
      <c r="F1140" s="4">
        <f t="shared" ca="1" si="35"/>
        <v>0.52344271111558649</v>
      </c>
    </row>
    <row r="1141" spans="5:6" x14ac:dyDescent="0.25">
      <c r="E1141" s="4">
        <f t="shared" ca="1" si="34"/>
        <v>9.470827964851003E-2</v>
      </c>
      <c r="F1141" s="4">
        <f t="shared" ca="1" si="35"/>
        <v>0.40194765995507981</v>
      </c>
    </row>
    <row r="1142" spans="5:6" x14ac:dyDescent="0.25">
      <c r="E1142" s="4">
        <f t="shared" ca="1" si="34"/>
        <v>0.71385751377960083</v>
      </c>
      <c r="F1142" s="4">
        <f t="shared" ca="1" si="35"/>
        <v>0.62367597751108894</v>
      </c>
    </row>
    <row r="1143" spans="5:6" x14ac:dyDescent="0.25">
      <c r="E1143" s="4">
        <f t="shared" ca="1" si="34"/>
        <v>3.3278076229766973E-2</v>
      </c>
      <c r="F1143" s="4">
        <f t="shared" ca="1" si="35"/>
        <v>0.34291457866578529</v>
      </c>
    </row>
    <row r="1144" spans="5:6" x14ac:dyDescent="0.25">
      <c r="E1144" s="4">
        <f t="shared" ca="1" si="34"/>
        <v>0.14463858350083425</v>
      </c>
      <c r="F1144" s="4">
        <f t="shared" ca="1" si="35"/>
        <v>0.43143061453252746</v>
      </c>
    </row>
    <row r="1145" spans="5:6" x14ac:dyDescent="0.25">
      <c r="E1145" s="4">
        <f t="shared" ca="1" si="34"/>
        <v>0.90926423375420296</v>
      </c>
      <c r="F1145" s="4">
        <f t="shared" ca="1" si="35"/>
        <v>0.7084757128433925</v>
      </c>
    </row>
    <row r="1146" spans="5:6" x14ac:dyDescent="0.25">
      <c r="E1146" s="4">
        <f t="shared" ca="1" si="34"/>
        <v>0.20195932250048076</v>
      </c>
      <c r="F1146" s="4">
        <f t="shared" ca="1" si="35"/>
        <v>0.45804643604944939</v>
      </c>
    </row>
    <row r="1147" spans="5:6" x14ac:dyDescent="0.25">
      <c r="E1147" s="4">
        <f t="shared" ca="1" si="34"/>
        <v>0.91052265582641911</v>
      </c>
      <c r="F1147" s="4">
        <f t="shared" ca="1" si="35"/>
        <v>0.70928348758057114</v>
      </c>
    </row>
    <row r="1148" spans="5:6" x14ac:dyDescent="0.25">
      <c r="E1148" s="4">
        <f t="shared" ca="1" si="34"/>
        <v>0.86560114559082846</v>
      </c>
      <c r="F1148" s="4">
        <f t="shared" ca="1" si="35"/>
        <v>0.68400679470128556</v>
      </c>
    </row>
    <row r="1149" spans="5:6" x14ac:dyDescent="0.25">
      <c r="E1149" s="4">
        <f t="shared" ca="1" si="34"/>
        <v>0.79157115403007605</v>
      </c>
      <c r="F1149" s="4">
        <f t="shared" ca="1" si="35"/>
        <v>0.65168081522175192</v>
      </c>
    </row>
    <row r="1150" spans="5:6" x14ac:dyDescent="0.25">
      <c r="E1150" s="4">
        <f t="shared" ca="1" si="34"/>
        <v>6.0358175793587043E-2</v>
      </c>
      <c r="F1150" s="4">
        <f t="shared" ca="1" si="35"/>
        <v>0.37451099603245663</v>
      </c>
    </row>
    <row r="1151" spans="5:6" x14ac:dyDescent="0.25">
      <c r="E1151" s="4">
        <f t="shared" ca="1" si="34"/>
        <v>0.68037968641698099</v>
      </c>
      <c r="F1151" s="4">
        <f t="shared" ca="1" si="35"/>
        <v>0.61263709770728514</v>
      </c>
    </row>
    <row r="1152" spans="5:6" x14ac:dyDescent="0.25">
      <c r="E1152" s="4">
        <f t="shared" ca="1" si="34"/>
        <v>0.24667871767706828</v>
      </c>
      <c r="F1152" s="4">
        <f t="shared" ca="1" si="35"/>
        <v>0.47586834733044192</v>
      </c>
    </row>
    <row r="1153" spans="5:6" x14ac:dyDescent="0.25">
      <c r="E1153" s="4">
        <f t="shared" ca="1" si="34"/>
        <v>0.75508712332661854</v>
      </c>
      <c r="F1153" s="4">
        <f t="shared" ca="1" si="35"/>
        <v>0.6380233342521604</v>
      </c>
    </row>
    <row r="1154" spans="5:6" x14ac:dyDescent="0.25">
      <c r="E1154" s="4">
        <f t="shared" ca="1" si="34"/>
        <v>0.68252551882091439</v>
      </c>
      <c r="F1154" s="4">
        <f t="shared" ca="1" si="35"/>
        <v>0.61333144553584396</v>
      </c>
    </row>
    <row r="1155" spans="5:6" x14ac:dyDescent="0.25">
      <c r="E1155" s="4">
        <f t="shared" ca="1" si="34"/>
        <v>0.98699883417332779</v>
      </c>
      <c r="F1155" s="4">
        <f t="shared" ca="1" si="35"/>
        <v>0.79422245142265158</v>
      </c>
    </row>
    <row r="1156" spans="5:6" x14ac:dyDescent="0.25">
      <c r="E1156" s="4">
        <f t="shared" ref="E1156:E1219" ca="1" si="36">RAND()</f>
        <v>0.9464670257168476</v>
      </c>
      <c r="F1156" s="4">
        <f t="shared" ref="F1156:F1219" ca="1" si="37">_xlfn.BETA.INV(E1156,$C$3,$C$4)</f>
        <v>0.73657365585636436</v>
      </c>
    </row>
    <row r="1157" spans="5:6" x14ac:dyDescent="0.25">
      <c r="E1157" s="4">
        <f t="shared" ca="1" si="36"/>
        <v>0.72084224182550194</v>
      </c>
      <c r="F1157" s="4">
        <f t="shared" ca="1" si="37"/>
        <v>0.62604124019385066</v>
      </c>
    </row>
    <row r="1158" spans="5:6" x14ac:dyDescent="0.25">
      <c r="E1158" s="4">
        <f t="shared" ca="1" si="36"/>
        <v>0.1475281599786048</v>
      </c>
      <c r="F1158" s="4">
        <f t="shared" ca="1" si="37"/>
        <v>0.43291493961301153</v>
      </c>
    </row>
    <row r="1159" spans="5:6" x14ac:dyDescent="0.25">
      <c r="E1159" s="4">
        <f t="shared" ca="1" si="36"/>
        <v>0.10207165094766246</v>
      </c>
      <c r="F1159" s="4">
        <f t="shared" ca="1" si="37"/>
        <v>0.40686990223932434</v>
      </c>
    </row>
    <row r="1160" spans="5:6" x14ac:dyDescent="0.25">
      <c r="E1160" s="4">
        <f t="shared" ca="1" si="36"/>
        <v>0.45388188426347675</v>
      </c>
      <c r="F1160" s="4">
        <f t="shared" ca="1" si="37"/>
        <v>0.54387916510430456</v>
      </c>
    </row>
    <row r="1161" spans="5:6" x14ac:dyDescent="0.25">
      <c r="E1161" s="4">
        <f t="shared" ca="1" si="36"/>
        <v>0.24007940841612863</v>
      </c>
      <c r="F1161" s="4">
        <f t="shared" ca="1" si="37"/>
        <v>0.47335519711949192</v>
      </c>
    </row>
    <row r="1162" spans="5:6" x14ac:dyDescent="0.25">
      <c r="E1162" s="4">
        <f t="shared" ca="1" si="36"/>
        <v>0.63935828247892834</v>
      </c>
      <c r="F1162" s="4">
        <f t="shared" ca="1" si="37"/>
        <v>0.59964222346854357</v>
      </c>
    </row>
    <row r="1163" spans="5:6" x14ac:dyDescent="0.25">
      <c r="E1163" s="4">
        <f t="shared" ca="1" si="36"/>
        <v>0.40744220800538355</v>
      </c>
      <c r="F1163" s="4">
        <f t="shared" ca="1" si="37"/>
        <v>0.5297692421177792</v>
      </c>
    </row>
    <row r="1164" spans="5:6" x14ac:dyDescent="0.25">
      <c r="E1164" s="4">
        <f t="shared" ca="1" si="36"/>
        <v>0.79909927597179975</v>
      </c>
      <c r="F1164" s="4">
        <f t="shared" ca="1" si="37"/>
        <v>0.6546438985837989</v>
      </c>
    </row>
    <row r="1165" spans="5:6" x14ac:dyDescent="0.25">
      <c r="E1165" s="4">
        <f t="shared" ca="1" si="36"/>
        <v>0.71772763271784834</v>
      </c>
      <c r="F1165" s="4">
        <f t="shared" ca="1" si="37"/>
        <v>0.6249835844734466</v>
      </c>
    </row>
    <row r="1166" spans="5:6" x14ac:dyDescent="0.25">
      <c r="E1166" s="4">
        <f t="shared" ca="1" si="36"/>
        <v>0.45237263800069538</v>
      </c>
      <c r="F1166" s="4">
        <f t="shared" ca="1" si="37"/>
        <v>0.54342530364873087</v>
      </c>
    </row>
    <row r="1167" spans="5:6" x14ac:dyDescent="0.25">
      <c r="E1167" s="4">
        <f t="shared" ca="1" si="36"/>
        <v>0.82846090422802965</v>
      </c>
      <c r="F1167" s="4">
        <f t="shared" ca="1" si="37"/>
        <v>0.66680404340639265</v>
      </c>
    </row>
    <row r="1168" spans="5:6" x14ac:dyDescent="0.25">
      <c r="E1168" s="4">
        <f t="shared" ca="1" si="36"/>
        <v>0.26752269839773746</v>
      </c>
      <c r="F1168" s="4">
        <f t="shared" ca="1" si="37"/>
        <v>0.48358762494415602</v>
      </c>
    </row>
    <row r="1169" spans="5:6" x14ac:dyDescent="0.25">
      <c r="E1169" s="4">
        <f t="shared" ca="1" si="36"/>
        <v>0.93907260204264331</v>
      </c>
      <c r="F1169" s="4">
        <f t="shared" ca="1" si="37"/>
        <v>0.73010931466645101</v>
      </c>
    </row>
    <row r="1170" spans="5:6" x14ac:dyDescent="0.25">
      <c r="E1170" s="4">
        <f t="shared" ca="1" si="36"/>
        <v>0.62077020087133061</v>
      </c>
      <c r="F1170" s="4">
        <f t="shared" ca="1" si="37"/>
        <v>0.59389756093080504</v>
      </c>
    </row>
    <row r="1171" spans="5:6" x14ac:dyDescent="0.25">
      <c r="E1171" s="4">
        <f t="shared" ca="1" si="36"/>
        <v>0.89730676222774364</v>
      </c>
      <c r="F1171" s="4">
        <f t="shared" ca="1" si="37"/>
        <v>0.70114111801788082</v>
      </c>
    </row>
    <row r="1172" spans="5:6" x14ac:dyDescent="0.25">
      <c r="E1172" s="4">
        <f t="shared" ca="1" si="36"/>
        <v>0.41785878281273725</v>
      </c>
      <c r="F1172" s="4">
        <f t="shared" ca="1" si="37"/>
        <v>0.53296430887477619</v>
      </c>
    </row>
    <row r="1173" spans="5:6" x14ac:dyDescent="0.25">
      <c r="E1173" s="4">
        <f t="shared" ca="1" si="36"/>
        <v>0.98630305004800489</v>
      </c>
      <c r="F1173" s="4">
        <f t="shared" ca="1" si="37"/>
        <v>0.79243779416439408</v>
      </c>
    </row>
    <row r="1174" spans="5:6" x14ac:dyDescent="0.25">
      <c r="E1174" s="4">
        <f t="shared" ca="1" si="36"/>
        <v>0.5056521220895267</v>
      </c>
      <c r="F1174" s="4">
        <f t="shared" ca="1" si="37"/>
        <v>0.55933887061714138</v>
      </c>
    </row>
    <row r="1175" spans="5:6" x14ac:dyDescent="0.25">
      <c r="E1175" s="4">
        <f t="shared" ca="1" si="36"/>
        <v>0.30625816233749725</v>
      </c>
      <c r="F1175" s="4">
        <f t="shared" ca="1" si="37"/>
        <v>0.49719685674045139</v>
      </c>
    </row>
    <row r="1176" spans="5:6" x14ac:dyDescent="0.25">
      <c r="E1176" s="4">
        <f t="shared" ca="1" si="36"/>
        <v>0.16451391959343065</v>
      </c>
      <c r="F1176" s="4">
        <f t="shared" ca="1" si="37"/>
        <v>0.44128945497429622</v>
      </c>
    </row>
    <row r="1177" spans="5:6" x14ac:dyDescent="0.25">
      <c r="E1177" s="4">
        <f t="shared" ca="1" si="36"/>
        <v>0.43236378155269561</v>
      </c>
      <c r="F1177" s="4">
        <f t="shared" ca="1" si="37"/>
        <v>0.53738181306269805</v>
      </c>
    </row>
    <row r="1178" spans="5:6" x14ac:dyDescent="0.25">
      <c r="E1178" s="4">
        <f t="shared" ca="1" si="36"/>
        <v>0.70191106811722559</v>
      </c>
      <c r="F1178" s="4">
        <f t="shared" ca="1" si="37"/>
        <v>0.61968331933048104</v>
      </c>
    </row>
    <row r="1179" spans="5:6" x14ac:dyDescent="0.25">
      <c r="E1179" s="4">
        <f t="shared" ca="1" si="36"/>
        <v>0.80232882035003172</v>
      </c>
      <c r="F1179" s="4">
        <f t="shared" ca="1" si="37"/>
        <v>0.65593269258703069</v>
      </c>
    </row>
    <row r="1180" spans="5:6" x14ac:dyDescent="0.25">
      <c r="E1180" s="4">
        <f t="shared" ca="1" si="36"/>
        <v>0.27663345203265199</v>
      </c>
      <c r="F1180" s="4">
        <f t="shared" ca="1" si="37"/>
        <v>0.48686760273865964</v>
      </c>
    </row>
    <row r="1181" spans="5:6" x14ac:dyDescent="0.25">
      <c r="E1181" s="4">
        <f t="shared" ca="1" si="36"/>
        <v>0.52927355591699998</v>
      </c>
      <c r="F1181" s="4">
        <f t="shared" ca="1" si="37"/>
        <v>0.56636218248655035</v>
      </c>
    </row>
    <row r="1182" spans="5:6" x14ac:dyDescent="0.25">
      <c r="E1182" s="4">
        <f t="shared" ca="1" si="36"/>
        <v>0.21834752247608813</v>
      </c>
      <c r="F1182" s="4">
        <f t="shared" ca="1" si="37"/>
        <v>0.46480783797897302</v>
      </c>
    </row>
    <row r="1183" spans="5:6" x14ac:dyDescent="0.25">
      <c r="E1183" s="4">
        <f t="shared" ca="1" si="36"/>
        <v>0.60821925891928164</v>
      </c>
      <c r="F1183" s="4">
        <f t="shared" ca="1" si="37"/>
        <v>0.59005798670194798</v>
      </c>
    </row>
    <row r="1184" spans="5:6" x14ac:dyDescent="0.25">
      <c r="E1184" s="4">
        <f t="shared" ca="1" si="36"/>
        <v>0.83916749307044802</v>
      </c>
      <c r="F1184" s="4">
        <f t="shared" ca="1" si="37"/>
        <v>0.67152140735069898</v>
      </c>
    </row>
    <row r="1185" spans="5:6" x14ac:dyDescent="0.25">
      <c r="E1185" s="4">
        <f t="shared" ca="1" si="36"/>
        <v>0.62651263252874678</v>
      </c>
      <c r="F1185" s="4">
        <f t="shared" ca="1" si="37"/>
        <v>0.59566433918244854</v>
      </c>
    </row>
    <row r="1186" spans="5:6" x14ac:dyDescent="0.25">
      <c r="E1186" s="4">
        <f t="shared" ca="1" si="36"/>
        <v>0.71197724451953204</v>
      </c>
      <c r="F1186" s="4">
        <f t="shared" ca="1" si="37"/>
        <v>0.62304326073622951</v>
      </c>
    </row>
    <row r="1187" spans="5:6" x14ac:dyDescent="0.25">
      <c r="E1187" s="4">
        <f t="shared" ca="1" si="36"/>
        <v>0.13138307495533152</v>
      </c>
      <c r="F1187" s="4">
        <f t="shared" ca="1" si="37"/>
        <v>0.42436517654422828</v>
      </c>
    </row>
    <row r="1188" spans="5:6" x14ac:dyDescent="0.25">
      <c r="E1188" s="4">
        <f t="shared" ca="1" si="36"/>
        <v>0.30901293120060613</v>
      </c>
      <c r="F1188" s="4">
        <f t="shared" ca="1" si="37"/>
        <v>0.49813403499759917</v>
      </c>
    </row>
    <row r="1189" spans="5:6" x14ac:dyDescent="0.25">
      <c r="E1189" s="4">
        <f t="shared" ca="1" si="36"/>
        <v>0.23727462694493839</v>
      </c>
      <c r="F1189" s="4">
        <f t="shared" ca="1" si="37"/>
        <v>0.47227609979530116</v>
      </c>
    </row>
    <row r="1190" spans="5:6" x14ac:dyDescent="0.25">
      <c r="E1190" s="4">
        <f t="shared" ca="1" si="36"/>
        <v>0.11008428321768315</v>
      </c>
      <c r="F1190" s="4">
        <f t="shared" ca="1" si="37"/>
        <v>0.41195668997534429</v>
      </c>
    </row>
    <row r="1191" spans="5:6" x14ac:dyDescent="0.25">
      <c r="E1191" s="4">
        <f t="shared" ca="1" si="36"/>
        <v>0.13164234080362025</v>
      </c>
      <c r="F1191" s="4">
        <f t="shared" ca="1" si="37"/>
        <v>0.42450770558409356</v>
      </c>
    </row>
    <row r="1192" spans="5:6" x14ac:dyDescent="0.25">
      <c r="E1192" s="4">
        <f t="shared" ca="1" si="36"/>
        <v>0.10702999139105673</v>
      </c>
      <c r="F1192" s="4">
        <f t="shared" ca="1" si="37"/>
        <v>0.41004842253088369</v>
      </c>
    </row>
    <row r="1193" spans="5:6" x14ac:dyDescent="0.25">
      <c r="E1193" s="4">
        <f t="shared" ca="1" si="36"/>
        <v>0.91681514251542207</v>
      </c>
      <c r="F1193" s="4">
        <f t="shared" ca="1" si="37"/>
        <v>0.7134391787090103</v>
      </c>
    </row>
    <row r="1194" spans="5:6" x14ac:dyDescent="0.25">
      <c r="E1194" s="4">
        <f t="shared" ca="1" si="36"/>
        <v>0.28513384011797482</v>
      </c>
      <c r="F1194" s="4">
        <f t="shared" ca="1" si="37"/>
        <v>0.48988150042805917</v>
      </c>
    </row>
    <row r="1195" spans="5:6" x14ac:dyDescent="0.25">
      <c r="E1195" s="4">
        <f t="shared" ca="1" si="36"/>
        <v>0.3654590361787482</v>
      </c>
      <c r="F1195" s="4">
        <f t="shared" ca="1" si="37"/>
        <v>0.51664704298691855</v>
      </c>
    </row>
    <row r="1196" spans="5:6" x14ac:dyDescent="0.25">
      <c r="E1196" s="4">
        <f t="shared" ca="1" si="36"/>
        <v>0.91228328054531116</v>
      </c>
      <c r="F1196" s="4">
        <f t="shared" ca="1" si="37"/>
        <v>0.71042625553530836</v>
      </c>
    </row>
    <row r="1197" spans="5:6" x14ac:dyDescent="0.25">
      <c r="E1197" s="4">
        <f t="shared" ca="1" si="36"/>
        <v>0.97611003449529721</v>
      </c>
      <c r="F1197" s="4">
        <f t="shared" ca="1" si="37"/>
        <v>0.77196474911442836</v>
      </c>
    </row>
    <row r="1198" spans="5:6" x14ac:dyDescent="0.25">
      <c r="E1198" s="4">
        <f t="shared" ca="1" si="36"/>
        <v>0.76410301412811732</v>
      </c>
      <c r="F1198" s="4">
        <f t="shared" ca="1" si="37"/>
        <v>0.64130140503958222</v>
      </c>
    </row>
    <row r="1199" spans="5:6" x14ac:dyDescent="0.25">
      <c r="E1199" s="4">
        <f t="shared" ca="1" si="36"/>
        <v>0.88577047331017511</v>
      </c>
      <c r="F1199" s="4">
        <f t="shared" ca="1" si="37"/>
        <v>0.69456777934316338</v>
      </c>
    </row>
    <row r="1200" spans="5:6" x14ac:dyDescent="0.25">
      <c r="E1200" s="4">
        <f t="shared" ca="1" si="36"/>
        <v>7.1072985169136627E-2</v>
      </c>
      <c r="F1200" s="4">
        <f t="shared" ca="1" si="37"/>
        <v>0.38406185645662927</v>
      </c>
    </row>
    <row r="1201" spans="5:6" x14ac:dyDescent="0.25">
      <c r="E1201" s="4">
        <f t="shared" ca="1" si="36"/>
        <v>0.79172811232427109</v>
      </c>
      <c r="F1201" s="4">
        <f t="shared" ca="1" si="37"/>
        <v>0.65174202724106745</v>
      </c>
    </row>
    <row r="1202" spans="5:6" x14ac:dyDescent="0.25">
      <c r="E1202" s="4">
        <f t="shared" ca="1" si="36"/>
        <v>0.18272360520234709</v>
      </c>
      <c r="F1202" s="4">
        <f t="shared" ca="1" si="37"/>
        <v>0.44969426159651749</v>
      </c>
    </row>
    <row r="1203" spans="5:6" x14ac:dyDescent="0.25">
      <c r="E1203" s="4">
        <f t="shared" ca="1" si="36"/>
        <v>0.1716993498964986</v>
      </c>
      <c r="F1203" s="4">
        <f t="shared" ca="1" si="37"/>
        <v>0.44467031630379356</v>
      </c>
    </row>
    <row r="1204" spans="5:6" x14ac:dyDescent="0.25">
      <c r="E1204" s="4">
        <f t="shared" ca="1" si="36"/>
        <v>0.8017420760915055</v>
      </c>
      <c r="F1204" s="4">
        <f t="shared" ca="1" si="37"/>
        <v>0.65569772992240627</v>
      </c>
    </row>
    <row r="1205" spans="5:6" x14ac:dyDescent="0.25">
      <c r="E1205" s="4">
        <f t="shared" ca="1" si="36"/>
        <v>0.14819361355023541</v>
      </c>
      <c r="F1205" s="4">
        <f t="shared" ca="1" si="37"/>
        <v>0.43325414330867912</v>
      </c>
    </row>
    <row r="1206" spans="5:6" x14ac:dyDescent="0.25">
      <c r="E1206" s="4">
        <f t="shared" ca="1" si="36"/>
        <v>0.25746959630845834</v>
      </c>
      <c r="F1206" s="4">
        <f t="shared" ca="1" si="37"/>
        <v>0.47990401872773736</v>
      </c>
    </row>
    <row r="1207" spans="5:6" x14ac:dyDescent="0.25">
      <c r="E1207" s="4">
        <f t="shared" ca="1" si="36"/>
        <v>0.88332736288864422</v>
      </c>
      <c r="F1207" s="4">
        <f t="shared" ca="1" si="37"/>
        <v>0.69323011184419647</v>
      </c>
    </row>
    <row r="1208" spans="5:6" x14ac:dyDescent="0.25">
      <c r="E1208" s="4">
        <f t="shared" ca="1" si="36"/>
        <v>0.7003390196840783</v>
      </c>
      <c r="F1208" s="4">
        <f t="shared" ca="1" si="37"/>
        <v>0.61916259547989028</v>
      </c>
    </row>
    <row r="1209" spans="5:6" x14ac:dyDescent="0.25">
      <c r="E1209" s="4">
        <f t="shared" ca="1" si="36"/>
        <v>0.76795068691526625</v>
      </c>
      <c r="F1209" s="4">
        <f t="shared" ca="1" si="37"/>
        <v>0.6427183472920206</v>
      </c>
    </row>
    <row r="1210" spans="5:6" x14ac:dyDescent="0.25">
      <c r="E1210" s="4">
        <f t="shared" ca="1" si="36"/>
        <v>0.4510707634620108</v>
      </c>
      <c r="F1210" s="4">
        <f t="shared" ca="1" si="37"/>
        <v>0.54303359971127341</v>
      </c>
    </row>
    <row r="1211" spans="5:6" x14ac:dyDescent="0.25">
      <c r="E1211" s="4">
        <f t="shared" ca="1" si="36"/>
        <v>9.292523794204699E-2</v>
      </c>
      <c r="F1211" s="4">
        <f t="shared" ca="1" si="37"/>
        <v>0.40071611699610765</v>
      </c>
    </row>
    <row r="1212" spans="5:6" x14ac:dyDescent="0.25">
      <c r="E1212" s="4">
        <f t="shared" ca="1" si="36"/>
        <v>0.12849642363565561</v>
      </c>
      <c r="F1212" s="4">
        <f t="shared" ca="1" si="37"/>
        <v>0.42276567684983496</v>
      </c>
    </row>
    <row r="1213" spans="5:6" x14ac:dyDescent="0.25">
      <c r="E1213" s="4">
        <f t="shared" ca="1" si="36"/>
        <v>0.3917607012153842</v>
      </c>
      <c r="F1213" s="4">
        <f t="shared" ca="1" si="37"/>
        <v>0.52491774258990909</v>
      </c>
    </row>
    <row r="1214" spans="5:6" x14ac:dyDescent="0.25">
      <c r="E1214" s="4">
        <f t="shared" ca="1" si="36"/>
        <v>0.13306909727920668</v>
      </c>
      <c r="F1214" s="4">
        <f t="shared" ca="1" si="37"/>
        <v>0.42528878914799978</v>
      </c>
    </row>
    <row r="1215" spans="5:6" x14ac:dyDescent="0.25">
      <c r="E1215" s="4">
        <f t="shared" ca="1" si="36"/>
        <v>0.73499191602626046</v>
      </c>
      <c r="F1215" s="4">
        <f t="shared" ca="1" si="37"/>
        <v>0.63090964588299481</v>
      </c>
    </row>
    <row r="1216" spans="5:6" x14ac:dyDescent="0.25">
      <c r="E1216" s="4">
        <f t="shared" ca="1" si="36"/>
        <v>0.1070744691672274</v>
      </c>
      <c r="F1216" s="4">
        <f t="shared" ca="1" si="37"/>
        <v>0.41007647530549818</v>
      </c>
    </row>
    <row r="1217" spans="5:6" x14ac:dyDescent="0.25">
      <c r="E1217" s="4">
        <f t="shared" ca="1" si="36"/>
        <v>0.31185268817022771</v>
      </c>
      <c r="F1217" s="4">
        <f t="shared" ca="1" si="37"/>
        <v>0.49909635444461942</v>
      </c>
    </row>
    <row r="1218" spans="5:6" x14ac:dyDescent="0.25">
      <c r="E1218" s="4">
        <f t="shared" ca="1" si="36"/>
        <v>0.27581844399857036</v>
      </c>
      <c r="F1218" s="4">
        <f t="shared" ca="1" si="37"/>
        <v>0.4865763367813174</v>
      </c>
    </row>
    <row r="1219" spans="5:6" x14ac:dyDescent="0.25">
      <c r="E1219" s="4">
        <f t="shared" ca="1" si="36"/>
        <v>0.25773653341750724</v>
      </c>
      <c r="F1219" s="4">
        <f t="shared" ca="1" si="37"/>
        <v>0.48000274814389565</v>
      </c>
    </row>
    <row r="1220" spans="5:6" x14ac:dyDescent="0.25">
      <c r="E1220" s="4">
        <f t="shared" ref="E1220:E1283" ca="1" si="38">RAND()</f>
        <v>6.7425423982003241E-2</v>
      </c>
      <c r="F1220" s="4">
        <f t="shared" ref="F1220:F1283" ca="1" si="39">_xlfn.BETA.INV(E1220,$C$3,$C$4)</f>
        <v>0.38093592347081662</v>
      </c>
    </row>
    <row r="1221" spans="5:6" x14ac:dyDescent="0.25">
      <c r="E1221" s="4">
        <f t="shared" ca="1" si="38"/>
        <v>0.35290552796425512</v>
      </c>
      <c r="F1221" s="4">
        <f t="shared" ca="1" si="39"/>
        <v>0.5126297971819096</v>
      </c>
    </row>
    <row r="1222" spans="5:6" x14ac:dyDescent="0.25">
      <c r="E1222" s="4">
        <f t="shared" ca="1" si="38"/>
        <v>8.7863718246874889E-2</v>
      </c>
      <c r="F1222" s="4">
        <f t="shared" ca="1" si="39"/>
        <v>0.39712782027069188</v>
      </c>
    </row>
    <row r="1223" spans="5:6" x14ac:dyDescent="0.25">
      <c r="E1223" s="4">
        <f t="shared" ca="1" si="38"/>
        <v>0.77390063821348509</v>
      </c>
      <c r="F1223" s="4">
        <f t="shared" ca="1" si="39"/>
        <v>0.64493189130811812</v>
      </c>
    </row>
    <row r="1224" spans="5:6" x14ac:dyDescent="0.25">
      <c r="E1224" s="4">
        <f t="shared" ca="1" si="38"/>
        <v>0.85246363889922261</v>
      </c>
      <c r="F1224" s="4">
        <f t="shared" ca="1" si="39"/>
        <v>0.67763716714883149</v>
      </c>
    </row>
    <row r="1225" spans="5:6" x14ac:dyDescent="0.25">
      <c r="E1225" s="4">
        <f t="shared" ca="1" si="38"/>
        <v>0.23468897312641612</v>
      </c>
      <c r="F1225" s="4">
        <f t="shared" ca="1" si="39"/>
        <v>0.47127529987315403</v>
      </c>
    </row>
    <row r="1226" spans="5:6" x14ac:dyDescent="0.25">
      <c r="E1226" s="4">
        <f t="shared" ca="1" si="38"/>
        <v>0.33785606281961833</v>
      </c>
      <c r="F1226" s="4">
        <f t="shared" ca="1" si="39"/>
        <v>0.50774448913714276</v>
      </c>
    </row>
    <row r="1227" spans="5:6" x14ac:dyDescent="0.25">
      <c r="E1227" s="4">
        <f t="shared" ca="1" si="38"/>
        <v>0.33728805535422401</v>
      </c>
      <c r="F1227" s="4">
        <f t="shared" ca="1" si="39"/>
        <v>0.50755850335816588</v>
      </c>
    </row>
    <row r="1228" spans="5:6" x14ac:dyDescent="0.25">
      <c r="E1228" s="4">
        <f t="shared" ca="1" si="38"/>
        <v>1.8630371886008246E-2</v>
      </c>
      <c r="F1228" s="4">
        <f t="shared" ca="1" si="39"/>
        <v>0.31605540283977007</v>
      </c>
    </row>
    <row r="1229" spans="5:6" x14ac:dyDescent="0.25">
      <c r="E1229" s="4">
        <f t="shared" ca="1" si="38"/>
        <v>0.14984000014082621</v>
      </c>
      <c r="F1229" s="4">
        <f t="shared" ca="1" si="39"/>
        <v>0.4340892257059133</v>
      </c>
    </row>
    <row r="1230" spans="5:6" x14ac:dyDescent="0.25">
      <c r="E1230" s="4">
        <f t="shared" ca="1" si="38"/>
        <v>0.1535499730706229</v>
      </c>
      <c r="F1230" s="4">
        <f t="shared" ca="1" si="39"/>
        <v>0.43594995320777014</v>
      </c>
    </row>
    <row r="1231" spans="5:6" x14ac:dyDescent="0.25">
      <c r="E1231" s="4">
        <f t="shared" ca="1" si="38"/>
        <v>0.92410081856795345</v>
      </c>
      <c r="F1231" s="4">
        <f t="shared" ca="1" si="39"/>
        <v>0.71852107389240105</v>
      </c>
    </row>
    <row r="1232" spans="5:6" x14ac:dyDescent="0.25">
      <c r="E1232" s="4">
        <f t="shared" ca="1" si="38"/>
        <v>0.93241398270247056</v>
      </c>
      <c r="F1232" s="4">
        <f t="shared" ca="1" si="39"/>
        <v>0.72473930909070861</v>
      </c>
    </row>
    <row r="1233" spans="5:6" x14ac:dyDescent="0.25">
      <c r="E1233" s="4">
        <f t="shared" ca="1" si="38"/>
        <v>0.66997124779184281</v>
      </c>
      <c r="F1233" s="4">
        <f t="shared" ca="1" si="39"/>
        <v>0.60929165083564762</v>
      </c>
    </row>
    <row r="1234" spans="5:6" x14ac:dyDescent="0.25">
      <c r="E1234" s="4">
        <f t="shared" ca="1" si="38"/>
        <v>0.93288670932435258</v>
      </c>
      <c r="F1234" s="4">
        <f t="shared" ca="1" si="39"/>
        <v>0.72510822930623164</v>
      </c>
    </row>
    <row r="1235" spans="5:6" x14ac:dyDescent="0.25">
      <c r="E1235" s="4">
        <f t="shared" ca="1" si="38"/>
        <v>0.4234589320917258</v>
      </c>
      <c r="F1235" s="4">
        <f t="shared" ca="1" si="39"/>
        <v>0.53467392862593455</v>
      </c>
    </row>
    <row r="1236" spans="5:6" x14ac:dyDescent="0.25">
      <c r="E1236" s="4">
        <f t="shared" ca="1" si="38"/>
        <v>0.67462342681683163</v>
      </c>
      <c r="F1236" s="4">
        <f t="shared" ca="1" si="39"/>
        <v>0.61078243419159595</v>
      </c>
    </row>
    <row r="1237" spans="5:6" x14ac:dyDescent="0.25">
      <c r="E1237" s="4">
        <f t="shared" ca="1" si="38"/>
        <v>0.48634444284413414</v>
      </c>
      <c r="F1237" s="4">
        <f t="shared" ca="1" si="39"/>
        <v>0.55359165255572806</v>
      </c>
    </row>
    <row r="1238" spans="5:6" x14ac:dyDescent="0.25">
      <c r="E1238" s="4">
        <f t="shared" ca="1" si="38"/>
        <v>0.56119496628943277</v>
      </c>
      <c r="F1238" s="4">
        <f t="shared" ca="1" si="39"/>
        <v>0.57587736709978088</v>
      </c>
    </row>
    <row r="1239" spans="5:6" x14ac:dyDescent="0.25">
      <c r="E1239" s="4">
        <f t="shared" ca="1" si="38"/>
        <v>1.9223840532496816E-2</v>
      </c>
      <c r="F1239" s="4">
        <f t="shared" ca="1" si="39"/>
        <v>0.31742342034601811</v>
      </c>
    </row>
    <row r="1240" spans="5:6" x14ac:dyDescent="0.25">
      <c r="E1240" s="4">
        <f t="shared" ca="1" si="38"/>
        <v>0.35868349570043334</v>
      </c>
      <c r="F1240" s="4">
        <f t="shared" ca="1" si="39"/>
        <v>0.51448495739786682</v>
      </c>
    </row>
    <row r="1241" spans="5:6" x14ac:dyDescent="0.25">
      <c r="E1241" s="4">
        <f t="shared" ca="1" si="38"/>
        <v>0.31119504519783348</v>
      </c>
      <c r="F1241" s="4">
        <f t="shared" ca="1" si="39"/>
        <v>0.49887383262566004</v>
      </c>
    </row>
    <row r="1242" spans="5:6" x14ac:dyDescent="0.25">
      <c r="E1242" s="4">
        <f t="shared" ca="1" si="38"/>
        <v>0.98885051656363177</v>
      </c>
      <c r="F1242" s="4">
        <f t="shared" ca="1" si="39"/>
        <v>0.79936087091712005</v>
      </c>
    </row>
    <row r="1243" spans="5:6" x14ac:dyDescent="0.25">
      <c r="E1243" s="4">
        <f t="shared" ca="1" si="38"/>
        <v>0.45985897735714298</v>
      </c>
      <c r="F1243" s="4">
        <f t="shared" ca="1" si="39"/>
        <v>0.54567423199210363</v>
      </c>
    </row>
    <row r="1244" spans="5:6" x14ac:dyDescent="0.25">
      <c r="E1244" s="4">
        <f t="shared" ca="1" si="38"/>
        <v>0.64788108102209352</v>
      </c>
      <c r="F1244" s="4">
        <f t="shared" ca="1" si="39"/>
        <v>0.6023029741464091</v>
      </c>
    </row>
    <row r="1245" spans="5:6" x14ac:dyDescent="0.25">
      <c r="E1245" s="4">
        <f t="shared" ca="1" si="38"/>
        <v>0.96900984415754365</v>
      </c>
      <c r="F1245" s="4">
        <f t="shared" ca="1" si="39"/>
        <v>0.76137824810682431</v>
      </c>
    </row>
    <row r="1246" spans="5:6" x14ac:dyDescent="0.25">
      <c r="E1246" s="4">
        <f t="shared" ca="1" si="38"/>
        <v>0.83838153568410267</v>
      </c>
      <c r="F1246" s="4">
        <f t="shared" ca="1" si="39"/>
        <v>0.67116917311623325</v>
      </c>
    </row>
    <row r="1247" spans="5:6" x14ac:dyDescent="0.25">
      <c r="E1247" s="4">
        <f t="shared" ca="1" si="38"/>
        <v>0.44744957303133015</v>
      </c>
      <c r="F1247" s="4">
        <f t="shared" ca="1" si="39"/>
        <v>0.54194304130308335</v>
      </c>
    </row>
    <row r="1248" spans="5:6" x14ac:dyDescent="0.25">
      <c r="E1248" s="4">
        <f t="shared" ca="1" si="38"/>
        <v>0.82710326645381882</v>
      </c>
      <c r="F1248" s="4">
        <f t="shared" ca="1" si="39"/>
        <v>0.66621780751036508</v>
      </c>
    </row>
    <row r="1249" spans="5:6" x14ac:dyDescent="0.25">
      <c r="E1249" s="4">
        <f t="shared" ca="1" si="38"/>
        <v>1.5824166925677341E-2</v>
      </c>
      <c r="F1249" s="4">
        <f t="shared" ca="1" si="39"/>
        <v>0.30907385485583683</v>
      </c>
    </row>
    <row r="1250" spans="5:6" x14ac:dyDescent="0.25">
      <c r="E1250" s="4">
        <f t="shared" ca="1" si="38"/>
        <v>0.24493142749248353</v>
      </c>
      <c r="F1250" s="4">
        <f t="shared" ca="1" si="39"/>
        <v>0.47520639509084328</v>
      </c>
    </row>
    <row r="1251" spans="5:6" x14ac:dyDescent="0.25">
      <c r="E1251" s="4">
        <f t="shared" ca="1" si="38"/>
        <v>0.89955113454532842</v>
      </c>
      <c r="F1251" s="4">
        <f t="shared" ca="1" si="39"/>
        <v>0.702473965834014</v>
      </c>
    </row>
    <row r="1252" spans="5:6" x14ac:dyDescent="0.25">
      <c r="E1252" s="4">
        <f t="shared" ca="1" si="38"/>
        <v>0.83498108236859381</v>
      </c>
      <c r="F1252" s="4">
        <f t="shared" ca="1" si="39"/>
        <v>0.66965634473107416</v>
      </c>
    </row>
    <row r="1253" spans="5:6" x14ac:dyDescent="0.25">
      <c r="E1253" s="4">
        <f t="shared" ca="1" si="38"/>
        <v>2.2655165174826131E-2</v>
      </c>
      <c r="F1253" s="4">
        <f t="shared" ca="1" si="39"/>
        <v>0.32473701728535931</v>
      </c>
    </row>
    <row r="1254" spans="5:6" x14ac:dyDescent="0.25">
      <c r="E1254" s="4">
        <f t="shared" ca="1" si="38"/>
        <v>0.15023190758339255</v>
      </c>
      <c r="F1254" s="4">
        <f t="shared" ca="1" si="39"/>
        <v>0.43428715152729802</v>
      </c>
    </row>
    <row r="1255" spans="5:6" x14ac:dyDescent="0.25">
      <c r="E1255" s="4">
        <f t="shared" ca="1" si="38"/>
        <v>0.27779657042984474</v>
      </c>
      <c r="F1255" s="4">
        <f t="shared" ca="1" si="39"/>
        <v>0.48728256567519246</v>
      </c>
    </row>
    <row r="1256" spans="5:6" x14ac:dyDescent="0.25">
      <c r="E1256" s="4">
        <f t="shared" ca="1" si="38"/>
        <v>0.40172056459312788</v>
      </c>
      <c r="F1256" s="4">
        <f t="shared" ca="1" si="39"/>
        <v>0.52800520666898842</v>
      </c>
    </row>
    <row r="1257" spans="5:6" x14ac:dyDescent="0.25">
      <c r="E1257" s="4">
        <f t="shared" ca="1" si="38"/>
        <v>0.10941348991515998</v>
      </c>
      <c r="F1257" s="4">
        <f t="shared" ca="1" si="39"/>
        <v>0.41154069956957773</v>
      </c>
    </row>
    <row r="1258" spans="5:6" x14ac:dyDescent="0.25">
      <c r="E1258" s="4">
        <f t="shared" ca="1" si="38"/>
        <v>4.2554446782213651E-2</v>
      </c>
      <c r="F1258" s="4">
        <f t="shared" ca="1" si="39"/>
        <v>0.35540515315528104</v>
      </c>
    </row>
    <row r="1259" spans="5:6" x14ac:dyDescent="0.25">
      <c r="E1259" s="4">
        <f t="shared" ca="1" si="38"/>
        <v>0.70161458308566071</v>
      </c>
      <c r="F1259" s="4">
        <f t="shared" ca="1" si="39"/>
        <v>0.61958503163642009</v>
      </c>
    </row>
    <row r="1260" spans="5:6" x14ac:dyDescent="0.25">
      <c r="E1260" s="4">
        <f t="shared" ca="1" si="38"/>
        <v>0.74589227071939057</v>
      </c>
      <c r="F1260" s="4">
        <f t="shared" ca="1" si="39"/>
        <v>0.63473711244852904</v>
      </c>
    </row>
    <row r="1261" spans="5:6" x14ac:dyDescent="0.25">
      <c r="E1261" s="4">
        <f t="shared" ca="1" si="38"/>
        <v>0.38043569052437554</v>
      </c>
      <c r="F1261" s="4">
        <f t="shared" ca="1" si="39"/>
        <v>0.52137882895941878</v>
      </c>
    </row>
    <row r="1262" spans="5:6" x14ac:dyDescent="0.25">
      <c r="E1262" s="4">
        <f t="shared" ca="1" si="38"/>
        <v>0.58742326389972233</v>
      </c>
      <c r="F1262" s="4">
        <f t="shared" ca="1" si="39"/>
        <v>0.58375289148005816</v>
      </c>
    </row>
    <row r="1263" spans="5:6" x14ac:dyDescent="0.25">
      <c r="E1263" s="4">
        <f t="shared" ca="1" si="38"/>
        <v>0.73316602260855213</v>
      </c>
      <c r="F1263" s="4">
        <f t="shared" ca="1" si="39"/>
        <v>0.63027530655512209</v>
      </c>
    </row>
    <row r="1264" spans="5:6" x14ac:dyDescent="0.25">
      <c r="E1264" s="4">
        <f t="shared" ca="1" si="38"/>
        <v>0.5308654982793638</v>
      </c>
      <c r="F1264" s="4">
        <f t="shared" ca="1" si="39"/>
        <v>0.56683570546150075</v>
      </c>
    </row>
    <row r="1265" spans="5:6" x14ac:dyDescent="0.25">
      <c r="E1265" s="4">
        <f t="shared" ca="1" si="38"/>
        <v>0.10476932000991734</v>
      </c>
      <c r="F1265" s="4">
        <f t="shared" ca="1" si="39"/>
        <v>0.40861199435119255</v>
      </c>
    </row>
    <row r="1266" spans="5:6" x14ac:dyDescent="0.25">
      <c r="E1266" s="4">
        <f t="shared" ca="1" si="38"/>
        <v>0.27852765255351086</v>
      </c>
      <c r="F1266" s="4">
        <f t="shared" ca="1" si="39"/>
        <v>0.48754296788726403</v>
      </c>
    </row>
    <row r="1267" spans="5:6" x14ac:dyDescent="0.25">
      <c r="E1267" s="4">
        <f t="shared" ca="1" si="38"/>
        <v>0.66400738787146518</v>
      </c>
      <c r="F1267" s="4">
        <f t="shared" ca="1" si="39"/>
        <v>0.60739067716763939</v>
      </c>
    </row>
    <row r="1268" spans="5:6" x14ac:dyDescent="0.25">
      <c r="E1268" s="4">
        <f t="shared" ca="1" si="38"/>
        <v>0.51690845760608239</v>
      </c>
      <c r="F1268" s="4">
        <f t="shared" ca="1" si="39"/>
        <v>0.56268557483729742</v>
      </c>
    </row>
    <row r="1269" spans="5:6" x14ac:dyDescent="0.25">
      <c r="E1269" s="4">
        <f t="shared" ca="1" si="38"/>
        <v>1.8393448608641783E-2</v>
      </c>
      <c r="F1269" s="4">
        <f t="shared" ca="1" si="39"/>
        <v>0.31549960175442765</v>
      </c>
    </row>
    <row r="1270" spans="5:6" x14ac:dyDescent="0.25">
      <c r="E1270" s="4">
        <f t="shared" ca="1" si="38"/>
        <v>0.52952106301189528</v>
      </c>
      <c r="F1270" s="4">
        <f t="shared" ca="1" si="39"/>
        <v>0.56643579954922374</v>
      </c>
    </row>
    <row r="1271" spans="5:6" x14ac:dyDescent="0.25">
      <c r="E1271" s="4">
        <f t="shared" ca="1" si="38"/>
        <v>0.75597281432358654</v>
      </c>
      <c r="F1271" s="4">
        <f t="shared" ca="1" si="39"/>
        <v>0.63834283929060298</v>
      </c>
    </row>
    <row r="1272" spans="5:6" x14ac:dyDescent="0.25">
      <c r="E1272" s="4">
        <f t="shared" ca="1" si="38"/>
        <v>0.1684364884385654</v>
      </c>
      <c r="F1272" s="4">
        <f t="shared" ca="1" si="39"/>
        <v>0.4431460523381352</v>
      </c>
    </row>
    <row r="1273" spans="5:6" x14ac:dyDescent="0.25">
      <c r="E1273" s="4">
        <f t="shared" ca="1" si="38"/>
        <v>0.44290620400047842</v>
      </c>
      <c r="F1273" s="4">
        <f t="shared" ca="1" si="39"/>
        <v>0.54057251672482542</v>
      </c>
    </row>
    <row r="1274" spans="5:6" x14ac:dyDescent="0.25">
      <c r="E1274" s="4">
        <f t="shared" ca="1" si="38"/>
        <v>0.88238070499490251</v>
      </c>
      <c r="F1274" s="4">
        <f t="shared" ca="1" si="39"/>
        <v>0.69271649815323655</v>
      </c>
    </row>
    <row r="1275" spans="5:6" x14ac:dyDescent="0.25">
      <c r="E1275" s="4">
        <f t="shared" ca="1" si="38"/>
        <v>0.18984715816060926</v>
      </c>
      <c r="F1275" s="4">
        <f t="shared" ca="1" si="39"/>
        <v>0.45284481532232373</v>
      </c>
    </row>
    <row r="1276" spans="5:6" x14ac:dyDescent="0.25">
      <c r="E1276" s="4">
        <f t="shared" ca="1" si="38"/>
        <v>0.97120428702882089</v>
      </c>
      <c r="F1276" s="4">
        <f t="shared" ca="1" si="39"/>
        <v>0.76443848322569696</v>
      </c>
    </row>
    <row r="1277" spans="5:6" x14ac:dyDescent="0.25">
      <c r="E1277" s="4">
        <f t="shared" ca="1" si="38"/>
        <v>0.39159019192024713</v>
      </c>
      <c r="F1277" s="4">
        <f t="shared" ca="1" si="39"/>
        <v>0.52486469105526778</v>
      </c>
    </row>
    <row r="1278" spans="5:6" x14ac:dyDescent="0.25">
      <c r="E1278" s="4">
        <f t="shared" ca="1" si="38"/>
        <v>0.70588041983192984</v>
      </c>
      <c r="F1278" s="4">
        <f t="shared" ca="1" si="39"/>
        <v>0.62100285066137229</v>
      </c>
    </row>
    <row r="1279" spans="5:6" x14ac:dyDescent="0.25">
      <c r="E1279" s="4">
        <f t="shared" ca="1" si="38"/>
        <v>0.71741441575727571</v>
      </c>
      <c r="F1279" s="4">
        <f t="shared" ca="1" si="39"/>
        <v>0.62487748758037553</v>
      </c>
    </row>
    <row r="1280" spans="5:6" x14ac:dyDescent="0.25">
      <c r="E1280" s="4">
        <f t="shared" ca="1" si="38"/>
        <v>7.1058284309061137E-2</v>
      </c>
      <c r="F1280" s="4">
        <f t="shared" ca="1" si="39"/>
        <v>0.38404949328468041</v>
      </c>
    </row>
    <row r="1281" spans="5:6" x14ac:dyDescent="0.25">
      <c r="E1281" s="4">
        <f t="shared" ca="1" si="38"/>
        <v>0.57568214353698333</v>
      </c>
      <c r="F1281" s="4">
        <f t="shared" ca="1" si="39"/>
        <v>0.5802186150241041</v>
      </c>
    </row>
    <row r="1282" spans="5:6" x14ac:dyDescent="0.25">
      <c r="E1282" s="4">
        <f t="shared" ca="1" si="38"/>
        <v>0.86110146467075865</v>
      </c>
      <c r="F1282" s="4">
        <f t="shared" ca="1" si="39"/>
        <v>0.68178499918588642</v>
      </c>
    </row>
    <row r="1283" spans="5:6" x14ac:dyDescent="0.25">
      <c r="E1283" s="4">
        <f t="shared" ca="1" si="38"/>
        <v>0.71829704973861619</v>
      </c>
      <c r="F1283" s="4">
        <f t="shared" ca="1" si="39"/>
        <v>0.62517658789393016</v>
      </c>
    </row>
    <row r="1284" spans="5:6" x14ac:dyDescent="0.25">
      <c r="E1284" s="4">
        <f t="shared" ref="E1284:E1347" ca="1" si="40">RAND()</f>
        <v>0.1189527933968042</v>
      </c>
      <c r="F1284" s="4">
        <f t="shared" ref="F1284:F1347" ca="1" si="41">_xlfn.BETA.INV(E1284,$C$3,$C$4)</f>
        <v>0.41730241234488458</v>
      </c>
    </row>
    <row r="1285" spans="5:6" x14ac:dyDescent="0.25">
      <c r="E1285" s="4">
        <f t="shared" ca="1" si="40"/>
        <v>0.94320892190829264</v>
      </c>
      <c r="F1285" s="4">
        <f t="shared" ca="1" si="41"/>
        <v>0.73365308509557803</v>
      </c>
    </row>
    <row r="1286" spans="5:6" x14ac:dyDescent="0.25">
      <c r="E1286" s="4">
        <f t="shared" ca="1" si="40"/>
        <v>0.45142654810912031</v>
      </c>
      <c r="F1286" s="4">
        <f t="shared" ca="1" si="41"/>
        <v>0.54314066604501554</v>
      </c>
    </row>
    <row r="1287" spans="5:6" x14ac:dyDescent="0.25">
      <c r="E1287" s="4">
        <f t="shared" ca="1" si="40"/>
        <v>0.79731511673026123</v>
      </c>
      <c r="F1287" s="4">
        <f t="shared" ca="1" si="41"/>
        <v>0.65393653373044369</v>
      </c>
    </row>
    <row r="1288" spans="5:6" x14ac:dyDescent="0.25">
      <c r="E1288" s="4">
        <f t="shared" ca="1" si="40"/>
        <v>0.89171756419077763</v>
      </c>
      <c r="F1288" s="4">
        <f t="shared" ca="1" si="41"/>
        <v>0.69790095701977728</v>
      </c>
    </row>
    <row r="1289" spans="5:6" x14ac:dyDescent="0.25">
      <c r="E1289" s="4">
        <f t="shared" ca="1" si="40"/>
        <v>0.15163278965294835</v>
      </c>
      <c r="F1289" s="4">
        <f t="shared" ca="1" si="41"/>
        <v>0.43499198321487681</v>
      </c>
    </row>
    <row r="1290" spans="5:6" x14ac:dyDescent="0.25">
      <c r="E1290" s="4">
        <f t="shared" ca="1" si="40"/>
        <v>0.21093900235948171</v>
      </c>
      <c r="F1290" s="4">
        <f t="shared" ca="1" si="41"/>
        <v>0.46178799310814744</v>
      </c>
    </row>
    <row r="1291" spans="5:6" x14ac:dyDescent="0.25">
      <c r="E1291" s="4">
        <f t="shared" ca="1" si="40"/>
        <v>0.37991131337204198</v>
      </c>
      <c r="F1291" s="4">
        <f t="shared" ca="1" si="41"/>
        <v>0.52121418745262993</v>
      </c>
    </row>
    <row r="1292" spans="5:6" x14ac:dyDescent="0.25">
      <c r="E1292" s="4">
        <f t="shared" ca="1" si="40"/>
        <v>0.47063909442516716</v>
      </c>
      <c r="F1292" s="4">
        <f t="shared" ca="1" si="41"/>
        <v>0.5489031928545689</v>
      </c>
    </row>
    <row r="1293" spans="5:6" x14ac:dyDescent="0.25">
      <c r="E1293" s="4">
        <f t="shared" ca="1" si="40"/>
        <v>0.31729147685143522</v>
      </c>
      <c r="F1293" s="4">
        <f t="shared" ca="1" si="41"/>
        <v>0.50092904031777952</v>
      </c>
    </row>
    <row r="1294" spans="5:6" x14ac:dyDescent="0.25">
      <c r="E1294" s="4">
        <f t="shared" ca="1" si="40"/>
        <v>0.48746814534213712</v>
      </c>
      <c r="F1294" s="4">
        <f t="shared" ca="1" si="41"/>
        <v>0.55392654321655888</v>
      </c>
    </row>
    <row r="1295" spans="5:6" x14ac:dyDescent="0.25">
      <c r="E1295" s="4">
        <f t="shared" ca="1" si="40"/>
        <v>0.42127359120323848</v>
      </c>
      <c r="F1295" s="4">
        <f t="shared" ca="1" si="41"/>
        <v>0.53400742504328025</v>
      </c>
    </row>
    <row r="1296" spans="5:6" x14ac:dyDescent="0.25">
      <c r="E1296" s="4">
        <f t="shared" ca="1" si="40"/>
        <v>7.2623996211800379E-2</v>
      </c>
      <c r="F1296" s="4">
        <f t="shared" ca="1" si="41"/>
        <v>0.38535600248019536</v>
      </c>
    </row>
    <row r="1297" spans="5:6" x14ac:dyDescent="0.25">
      <c r="E1297" s="4">
        <f t="shared" ca="1" si="40"/>
        <v>0.14319556868461192</v>
      </c>
      <c r="F1297" s="4">
        <f t="shared" ca="1" si="41"/>
        <v>0.43068226538669324</v>
      </c>
    </row>
    <row r="1298" spans="5:6" x14ac:dyDescent="0.25">
      <c r="E1298" s="4">
        <f t="shared" ca="1" si="40"/>
        <v>0.3951210606186909</v>
      </c>
      <c r="F1298" s="4">
        <f t="shared" ca="1" si="41"/>
        <v>0.52596190012627753</v>
      </c>
    </row>
    <row r="1299" spans="5:6" x14ac:dyDescent="0.25">
      <c r="E1299" s="4">
        <f t="shared" ca="1" si="40"/>
        <v>5.4639057101236288E-2</v>
      </c>
      <c r="F1299" s="4">
        <f t="shared" ca="1" si="41"/>
        <v>0.36889422595749383</v>
      </c>
    </row>
    <row r="1300" spans="5:6" x14ac:dyDescent="0.25">
      <c r="E1300" s="4">
        <f t="shared" ca="1" si="40"/>
        <v>0.15048227295199501</v>
      </c>
      <c r="F1300" s="4">
        <f t="shared" ca="1" si="41"/>
        <v>0.4344134230145425</v>
      </c>
    </row>
    <row r="1301" spans="5:6" x14ac:dyDescent="0.25">
      <c r="E1301" s="4">
        <f t="shared" ca="1" si="40"/>
        <v>0.38090530604868655</v>
      </c>
      <c r="F1301" s="4">
        <f t="shared" ca="1" si="41"/>
        <v>0.52152621601681959</v>
      </c>
    </row>
    <row r="1302" spans="5:6" x14ac:dyDescent="0.25">
      <c r="E1302" s="4">
        <f t="shared" ca="1" si="40"/>
        <v>0.66439334997940025</v>
      </c>
      <c r="F1302" s="4">
        <f t="shared" ca="1" si="41"/>
        <v>0.60751336816316792</v>
      </c>
    </row>
    <row r="1303" spans="5:6" x14ac:dyDescent="0.25">
      <c r="E1303" s="4">
        <f t="shared" ca="1" si="40"/>
        <v>0.15292086021308726</v>
      </c>
      <c r="F1303" s="4">
        <f t="shared" ca="1" si="41"/>
        <v>0.43563643600167073</v>
      </c>
    </row>
    <row r="1304" spans="5:6" x14ac:dyDescent="0.25">
      <c r="E1304" s="4">
        <f t="shared" ca="1" si="40"/>
        <v>0.11632676675971654</v>
      </c>
      <c r="F1304" s="4">
        <f t="shared" ca="1" si="41"/>
        <v>0.4157482495685676</v>
      </c>
    </row>
    <row r="1305" spans="5:6" x14ac:dyDescent="0.25">
      <c r="E1305" s="4">
        <f t="shared" ca="1" si="40"/>
        <v>0.66683087519786455</v>
      </c>
      <c r="F1305" s="4">
        <f t="shared" ca="1" si="41"/>
        <v>0.60828927467064475</v>
      </c>
    </row>
    <row r="1306" spans="5:6" x14ac:dyDescent="0.25">
      <c r="E1306" s="4">
        <f t="shared" ca="1" si="40"/>
        <v>0.61085921858771708</v>
      </c>
      <c r="F1306" s="4">
        <f t="shared" ca="1" si="41"/>
        <v>0.59086324456072248</v>
      </c>
    </row>
    <row r="1307" spans="5:6" x14ac:dyDescent="0.25">
      <c r="E1307" s="4">
        <f t="shared" ca="1" si="40"/>
        <v>0.82270634518155727</v>
      </c>
      <c r="F1307" s="4">
        <f t="shared" ca="1" si="41"/>
        <v>0.66433652241971286</v>
      </c>
    </row>
    <row r="1308" spans="5:6" x14ac:dyDescent="0.25">
      <c r="E1308" s="4">
        <f t="shared" ca="1" si="40"/>
        <v>0.45396536063848336</v>
      </c>
      <c r="F1308" s="4">
        <f t="shared" ca="1" si="41"/>
        <v>0.54390426089708876</v>
      </c>
    </row>
    <row r="1309" spans="5:6" x14ac:dyDescent="0.25">
      <c r="E1309" s="4">
        <f t="shared" ca="1" si="40"/>
        <v>0.71685449990090899</v>
      </c>
      <c r="F1309" s="4">
        <f t="shared" ca="1" si="41"/>
        <v>0.62468794493050961</v>
      </c>
    </row>
    <row r="1310" spans="5:6" x14ac:dyDescent="0.25">
      <c r="E1310" s="4">
        <f t="shared" ca="1" si="40"/>
        <v>0.72454032928615641</v>
      </c>
      <c r="F1310" s="4">
        <f t="shared" ca="1" si="41"/>
        <v>0.62730338102217287</v>
      </c>
    </row>
    <row r="1311" spans="5:6" x14ac:dyDescent="0.25">
      <c r="E1311" s="4">
        <f t="shared" ca="1" si="40"/>
        <v>0.74893156260629412</v>
      </c>
      <c r="F1311" s="4">
        <f t="shared" ca="1" si="41"/>
        <v>0.63581727392878085</v>
      </c>
    </row>
    <row r="1312" spans="5:6" x14ac:dyDescent="0.25">
      <c r="E1312" s="4">
        <f t="shared" ca="1" si="40"/>
        <v>0.43008215670515382</v>
      </c>
      <c r="F1312" s="4">
        <f t="shared" ca="1" si="41"/>
        <v>0.53668917071887146</v>
      </c>
    </row>
    <row r="1313" spans="5:6" x14ac:dyDescent="0.25">
      <c r="E1313" s="4">
        <f t="shared" ca="1" si="40"/>
        <v>0.36831563693282166</v>
      </c>
      <c r="F1313" s="4">
        <f t="shared" ca="1" si="41"/>
        <v>0.51755445223485597</v>
      </c>
    </row>
    <row r="1314" spans="5:6" x14ac:dyDescent="0.25">
      <c r="E1314" s="4">
        <f t="shared" ca="1" si="40"/>
        <v>6.056591650773302E-2</v>
      </c>
      <c r="F1314" s="4">
        <f t="shared" ca="1" si="41"/>
        <v>0.37470750391250895</v>
      </c>
    </row>
    <row r="1315" spans="5:6" x14ac:dyDescent="0.25">
      <c r="E1315" s="4">
        <f t="shared" ca="1" si="40"/>
        <v>0.77592806595620423</v>
      </c>
      <c r="F1315" s="4">
        <f t="shared" ca="1" si="41"/>
        <v>0.64569259999589335</v>
      </c>
    </row>
    <row r="1316" spans="5:6" x14ac:dyDescent="0.25">
      <c r="E1316" s="4">
        <f t="shared" ca="1" si="40"/>
        <v>0.41911219957059365</v>
      </c>
      <c r="F1316" s="4">
        <f t="shared" ca="1" si="41"/>
        <v>0.53334742430210069</v>
      </c>
    </row>
    <row r="1317" spans="5:6" x14ac:dyDescent="0.25">
      <c r="E1317" s="4">
        <f t="shared" ca="1" si="40"/>
        <v>0.89975111866905533</v>
      </c>
      <c r="F1317" s="4">
        <f t="shared" ca="1" si="41"/>
        <v>0.70259365427879783</v>
      </c>
    </row>
    <row r="1318" spans="5:6" x14ac:dyDescent="0.25">
      <c r="E1318" s="4">
        <f t="shared" ca="1" si="40"/>
        <v>0.96005200594178297</v>
      </c>
      <c r="F1318" s="4">
        <f t="shared" ca="1" si="41"/>
        <v>0.75032486215955829</v>
      </c>
    </row>
    <row r="1319" spans="5:6" x14ac:dyDescent="0.25">
      <c r="E1319" s="4">
        <f t="shared" ca="1" si="40"/>
        <v>0.83395529671395385</v>
      </c>
      <c r="F1319" s="4">
        <f t="shared" ca="1" si="41"/>
        <v>0.6692034567152072</v>
      </c>
    </row>
    <row r="1320" spans="5:6" x14ac:dyDescent="0.25">
      <c r="E1320" s="4">
        <f t="shared" ca="1" si="40"/>
        <v>0.70841736504267749</v>
      </c>
      <c r="F1320" s="4">
        <f t="shared" ca="1" si="41"/>
        <v>0.6218498385583886</v>
      </c>
    </row>
    <row r="1321" spans="5:6" x14ac:dyDescent="0.25">
      <c r="E1321" s="4">
        <f t="shared" ca="1" si="40"/>
        <v>0.62933411357910307</v>
      </c>
      <c r="F1321" s="4">
        <f t="shared" ca="1" si="41"/>
        <v>0.59653492910566897</v>
      </c>
    </row>
    <row r="1322" spans="5:6" x14ac:dyDescent="0.25">
      <c r="E1322" s="4">
        <f t="shared" ca="1" si="40"/>
        <v>0.45038973923262526</v>
      </c>
      <c r="F1322" s="4">
        <f t="shared" ca="1" si="41"/>
        <v>0.54282861877084898</v>
      </c>
    </row>
    <row r="1323" spans="5:6" x14ac:dyDescent="0.25">
      <c r="E1323" s="4">
        <f t="shared" ca="1" si="40"/>
        <v>0.14283136832071219</v>
      </c>
      <c r="F1323" s="4">
        <f t="shared" ca="1" si="41"/>
        <v>0.43049262803291732</v>
      </c>
    </row>
    <row r="1324" spans="5:6" x14ac:dyDescent="0.25">
      <c r="E1324" s="4">
        <f t="shared" ca="1" si="40"/>
        <v>0.32217278938963556</v>
      </c>
      <c r="F1324" s="4">
        <f t="shared" ca="1" si="41"/>
        <v>0.50256266935795513</v>
      </c>
    </row>
    <row r="1325" spans="5:6" x14ac:dyDescent="0.25">
      <c r="E1325" s="4">
        <f t="shared" ca="1" si="40"/>
        <v>0.50572648204938631</v>
      </c>
      <c r="F1325" s="4">
        <f t="shared" ca="1" si="41"/>
        <v>0.55936098399082379</v>
      </c>
    </row>
    <row r="1326" spans="5:6" x14ac:dyDescent="0.25">
      <c r="E1326" s="4">
        <f t="shared" ca="1" si="40"/>
        <v>3.7615738821248357E-3</v>
      </c>
      <c r="F1326" s="4">
        <f t="shared" ca="1" si="41"/>
        <v>0.25614698794296892</v>
      </c>
    </row>
    <row r="1327" spans="5:6" x14ac:dyDescent="0.25">
      <c r="E1327" s="4">
        <f t="shared" ca="1" si="40"/>
        <v>0.38984781427138093</v>
      </c>
      <c r="F1327" s="4">
        <f t="shared" ca="1" si="41"/>
        <v>0.52432218353124205</v>
      </c>
    </row>
    <row r="1328" spans="5:6" x14ac:dyDescent="0.25">
      <c r="E1328" s="4">
        <f t="shared" ca="1" si="40"/>
        <v>0.5206363001907266</v>
      </c>
      <c r="F1328" s="4">
        <f t="shared" ca="1" si="41"/>
        <v>0.56379383736610389</v>
      </c>
    </row>
    <row r="1329" spans="5:6" x14ac:dyDescent="0.25">
      <c r="E1329" s="4">
        <f t="shared" ca="1" si="40"/>
        <v>0.20347082855306187</v>
      </c>
      <c r="F1329" s="4">
        <f t="shared" ca="1" si="41"/>
        <v>0.45868277159272991</v>
      </c>
    </row>
    <row r="1330" spans="5:6" x14ac:dyDescent="0.25">
      <c r="E1330" s="4">
        <f t="shared" ca="1" si="40"/>
        <v>0.30513936948914266</v>
      </c>
      <c r="F1330" s="4">
        <f t="shared" ca="1" si="41"/>
        <v>0.49681519335741348</v>
      </c>
    </row>
    <row r="1331" spans="5:6" x14ac:dyDescent="0.25">
      <c r="E1331" s="4">
        <f t="shared" ca="1" si="40"/>
        <v>0.78824007412197949</v>
      </c>
      <c r="F1331" s="4">
        <f t="shared" ca="1" si="41"/>
        <v>0.65038722558200546</v>
      </c>
    </row>
    <row r="1332" spans="5:6" x14ac:dyDescent="0.25">
      <c r="E1332" s="4">
        <f t="shared" ca="1" si="40"/>
        <v>0.84444194935915862</v>
      </c>
      <c r="F1332" s="4">
        <f t="shared" ca="1" si="41"/>
        <v>0.67391112516895157</v>
      </c>
    </row>
    <row r="1333" spans="5:6" x14ac:dyDescent="0.25">
      <c r="E1333" s="4">
        <f t="shared" ca="1" si="40"/>
        <v>0.61064102920774399</v>
      </c>
      <c r="F1333" s="4">
        <f t="shared" ca="1" si="41"/>
        <v>0.5907966453191642</v>
      </c>
    </row>
    <row r="1334" spans="5:6" x14ac:dyDescent="0.25">
      <c r="E1334" s="4">
        <f t="shared" ca="1" si="40"/>
        <v>0.39282366500807464</v>
      </c>
      <c r="F1334" s="4">
        <f t="shared" ca="1" si="41"/>
        <v>0.52524831604627531</v>
      </c>
    </row>
    <row r="1335" spans="5:6" x14ac:dyDescent="0.25">
      <c r="E1335" s="4">
        <f t="shared" ca="1" si="40"/>
        <v>0.48332245244042971</v>
      </c>
      <c r="F1335" s="4">
        <f t="shared" ca="1" si="41"/>
        <v>0.55269069815511718</v>
      </c>
    </row>
    <row r="1336" spans="5:6" x14ac:dyDescent="0.25">
      <c r="E1336" s="4">
        <f t="shared" ca="1" si="40"/>
        <v>0.72923706947330513</v>
      </c>
      <c r="F1336" s="4">
        <f t="shared" ca="1" si="41"/>
        <v>0.62891662939078086</v>
      </c>
    </row>
    <row r="1337" spans="5:6" x14ac:dyDescent="0.25">
      <c r="E1337" s="4">
        <f t="shared" ca="1" si="40"/>
        <v>0.70237892749060582</v>
      </c>
      <c r="F1337" s="4">
        <f t="shared" ca="1" si="41"/>
        <v>0.61983849565116311</v>
      </c>
    </row>
    <row r="1338" spans="5:6" x14ac:dyDescent="0.25">
      <c r="E1338" s="4">
        <f t="shared" ca="1" si="40"/>
        <v>0.13993155298253523</v>
      </c>
      <c r="F1338" s="4">
        <f t="shared" ca="1" si="41"/>
        <v>0.42897151088112456</v>
      </c>
    </row>
    <row r="1339" spans="5:6" x14ac:dyDescent="0.25">
      <c r="E1339" s="4">
        <f t="shared" ca="1" si="40"/>
        <v>0.34505015120541238</v>
      </c>
      <c r="F1339" s="4">
        <f t="shared" ca="1" si="41"/>
        <v>0.51008979161990264</v>
      </c>
    </row>
    <row r="1340" spans="5:6" x14ac:dyDescent="0.25">
      <c r="E1340" s="4">
        <f t="shared" ca="1" si="40"/>
        <v>0.27090348186997704</v>
      </c>
      <c r="F1340" s="4">
        <f t="shared" ca="1" si="41"/>
        <v>0.48481098013842744</v>
      </c>
    </row>
    <row r="1341" spans="5:6" x14ac:dyDescent="0.25">
      <c r="E1341" s="4">
        <f t="shared" ca="1" si="40"/>
        <v>0.97505118706316918</v>
      </c>
      <c r="F1341" s="4">
        <f t="shared" ca="1" si="41"/>
        <v>0.77024887127163466</v>
      </c>
    </row>
    <row r="1342" spans="5:6" x14ac:dyDescent="0.25">
      <c r="E1342" s="4">
        <f t="shared" ca="1" si="40"/>
        <v>0.34659907598470141</v>
      </c>
      <c r="F1342" s="4">
        <f t="shared" ca="1" si="41"/>
        <v>0.51059231377546643</v>
      </c>
    </row>
    <row r="1343" spans="5:6" x14ac:dyDescent="0.25">
      <c r="E1343" s="4">
        <f t="shared" ca="1" si="40"/>
        <v>0.61243739725786905</v>
      </c>
      <c r="F1343" s="4">
        <f t="shared" ca="1" si="41"/>
        <v>0.59134521073694701</v>
      </c>
    </row>
    <row r="1344" spans="5:6" x14ac:dyDescent="0.25">
      <c r="E1344" s="4">
        <f t="shared" ca="1" si="40"/>
        <v>0.98844239139059831</v>
      </c>
      <c r="F1344" s="4">
        <f t="shared" ca="1" si="41"/>
        <v>0.79817444563211826</v>
      </c>
    </row>
    <row r="1345" spans="5:6" x14ac:dyDescent="0.25">
      <c r="E1345" s="4">
        <f t="shared" ca="1" si="40"/>
        <v>0.29079802275560418</v>
      </c>
      <c r="F1345" s="4">
        <f t="shared" ca="1" si="41"/>
        <v>0.4918664898781156</v>
      </c>
    </row>
    <row r="1346" spans="5:6" x14ac:dyDescent="0.25">
      <c r="E1346" s="4">
        <f t="shared" ca="1" si="40"/>
        <v>0.45985433113619201</v>
      </c>
      <c r="F1346" s="4">
        <f t="shared" ca="1" si="41"/>
        <v>0.54567283802462085</v>
      </c>
    </row>
    <row r="1347" spans="5:6" x14ac:dyDescent="0.25">
      <c r="E1347" s="4">
        <f t="shared" ca="1" si="40"/>
        <v>0.99706665524190452</v>
      </c>
      <c r="F1347" s="4">
        <f t="shared" ca="1" si="41"/>
        <v>0.83758045780706103</v>
      </c>
    </row>
    <row r="1348" spans="5:6" x14ac:dyDescent="0.25">
      <c r="E1348" s="4">
        <f t="shared" ref="E1348:E1411" ca="1" si="42">RAND()</f>
        <v>0.12641658681929979</v>
      </c>
      <c r="F1348" s="4">
        <f t="shared" ref="F1348:F1411" ca="1" si="43">_xlfn.BETA.INV(E1348,$C$3,$C$4)</f>
        <v>0.42159854839935723</v>
      </c>
    </row>
    <row r="1349" spans="5:6" x14ac:dyDescent="0.25">
      <c r="E1349" s="4">
        <f t="shared" ca="1" si="42"/>
        <v>0.56334032472212847</v>
      </c>
      <c r="F1349" s="4">
        <f t="shared" ca="1" si="43"/>
        <v>0.57651907702587701</v>
      </c>
    </row>
    <row r="1350" spans="5:6" x14ac:dyDescent="0.25">
      <c r="E1350" s="4">
        <f t="shared" ca="1" si="42"/>
        <v>0.34156144510010755</v>
      </c>
      <c r="F1350" s="4">
        <f t="shared" ca="1" si="43"/>
        <v>0.50895481472601234</v>
      </c>
    </row>
    <row r="1351" spans="5:6" x14ac:dyDescent="0.25">
      <c r="E1351" s="4">
        <f t="shared" ca="1" si="42"/>
        <v>0.60770151737093392</v>
      </c>
      <c r="F1351" s="4">
        <f t="shared" ca="1" si="43"/>
        <v>0.58990020141966437</v>
      </c>
    </row>
    <row r="1352" spans="5:6" x14ac:dyDescent="0.25">
      <c r="E1352" s="4">
        <f t="shared" ca="1" si="42"/>
        <v>0.54059682692042832</v>
      </c>
      <c r="F1352" s="4">
        <f t="shared" ca="1" si="43"/>
        <v>0.56973192315745091</v>
      </c>
    </row>
    <row r="1353" spans="5:6" x14ac:dyDescent="0.25">
      <c r="E1353" s="4">
        <f t="shared" ca="1" si="42"/>
        <v>0.53923855995193071</v>
      </c>
      <c r="F1353" s="4">
        <f t="shared" ca="1" si="43"/>
        <v>0.56932747706348819</v>
      </c>
    </row>
    <row r="1354" spans="5:6" x14ac:dyDescent="0.25">
      <c r="E1354" s="4">
        <f t="shared" ca="1" si="42"/>
        <v>2.3959748778397016E-2</v>
      </c>
      <c r="F1354" s="4">
        <f t="shared" ca="1" si="43"/>
        <v>0.3272891214454059</v>
      </c>
    </row>
    <row r="1355" spans="5:6" x14ac:dyDescent="0.25">
      <c r="E1355" s="4">
        <f t="shared" ca="1" si="42"/>
        <v>0.21552823711436087</v>
      </c>
      <c r="F1355" s="4">
        <f t="shared" ca="1" si="43"/>
        <v>0.46366548886516629</v>
      </c>
    </row>
    <row r="1356" spans="5:6" x14ac:dyDescent="0.25">
      <c r="E1356" s="4">
        <f t="shared" ca="1" si="42"/>
        <v>0.43132050514313502</v>
      </c>
      <c r="F1356" s="4">
        <f t="shared" ca="1" si="43"/>
        <v>0.53706519881767467</v>
      </c>
    </row>
    <row r="1357" spans="5:6" x14ac:dyDescent="0.25">
      <c r="E1357" s="4">
        <f t="shared" ca="1" si="42"/>
        <v>6.9367660316204671E-2</v>
      </c>
      <c r="F1357" s="4">
        <f t="shared" ca="1" si="43"/>
        <v>0.38261521926297515</v>
      </c>
    </row>
    <row r="1358" spans="5:6" x14ac:dyDescent="0.25">
      <c r="E1358" s="4">
        <f t="shared" ca="1" si="42"/>
        <v>0.69200204383914199</v>
      </c>
      <c r="F1358" s="4">
        <f t="shared" ca="1" si="43"/>
        <v>0.6164181170489722</v>
      </c>
    </row>
    <row r="1359" spans="5:6" x14ac:dyDescent="0.25">
      <c r="E1359" s="4">
        <f t="shared" ca="1" si="42"/>
        <v>0.43135598625535165</v>
      </c>
      <c r="F1359" s="4">
        <f t="shared" ca="1" si="43"/>
        <v>0.53707596933433399</v>
      </c>
    </row>
    <row r="1360" spans="5:6" x14ac:dyDescent="0.25">
      <c r="E1360" s="4">
        <f t="shared" ca="1" si="42"/>
        <v>0.76095653061961754</v>
      </c>
      <c r="F1360" s="4">
        <f t="shared" ca="1" si="43"/>
        <v>0.64015081598525758</v>
      </c>
    </row>
    <row r="1361" spans="5:6" x14ac:dyDescent="0.25">
      <c r="E1361" s="4">
        <f t="shared" ca="1" si="42"/>
        <v>0.89734214496039466</v>
      </c>
      <c r="F1361" s="4">
        <f t="shared" ca="1" si="43"/>
        <v>0.70116198464672985</v>
      </c>
    </row>
    <row r="1362" spans="5:6" x14ac:dyDescent="0.25">
      <c r="E1362" s="4">
        <f t="shared" ca="1" si="42"/>
        <v>0.25608740533549657</v>
      </c>
      <c r="F1362" s="4">
        <f t="shared" ca="1" si="43"/>
        <v>0.47939197275770506</v>
      </c>
    </row>
    <row r="1363" spans="5:6" x14ac:dyDescent="0.25">
      <c r="E1363" s="4">
        <f t="shared" ca="1" si="42"/>
        <v>0.20317119054618626</v>
      </c>
      <c r="F1363" s="4">
        <f t="shared" ca="1" si="43"/>
        <v>0.45855684131577168</v>
      </c>
    </row>
    <row r="1364" spans="5:6" x14ac:dyDescent="0.25">
      <c r="E1364" s="4">
        <f t="shared" ca="1" si="42"/>
        <v>0.42034828175060612</v>
      </c>
      <c r="F1364" s="4">
        <f t="shared" ca="1" si="43"/>
        <v>0.53372497207589786</v>
      </c>
    </row>
    <row r="1365" spans="5:6" x14ac:dyDescent="0.25">
      <c r="E1365" s="4">
        <f t="shared" ca="1" si="42"/>
        <v>0.40108702633215099</v>
      </c>
      <c r="F1365" s="4">
        <f t="shared" ca="1" si="43"/>
        <v>0.52780946291776187</v>
      </c>
    </row>
    <row r="1366" spans="5:6" x14ac:dyDescent="0.25">
      <c r="E1366" s="4">
        <f t="shared" ca="1" si="42"/>
        <v>0.32409194471159142</v>
      </c>
      <c r="F1366" s="4">
        <f t="shared" ca="1" si="43"/>
        <v>0.50320214444693689</v>
      </c>
    </row>
    <row r="1367" spans="5:6" x14ac:dyDescent="0.25">
      <c r="E1367" s="4">
        <f t="shared" ca="1" si="42"/>
        <v>0.63961237851868913</v>
      </c>
      <c r="F1367" s="4">
        <f t="shared" ca="1" si="43"/>
        <v>0.59972129092148641</v>
      </c>
    </row>
    <row r="1368" spans="5:6" x14ac:dyDescent="0.25">
      <c r="E1368" s="4">
        <f t="shared" ca="1" si="42"/>
        <v>0.73082702057283855</v>
      </c>
      <c r="F1368" s="4">
        <f t="shared" ca="1" si="43"/>
        <v>0.62946543025491364</v>
      </c>
    </row>
    <row r="1369" spans="5:6" x14ac:dyDescent="0.25">
      <c r="E1369" s="4">
        <f t="shared" ca="1" si="42"/>
        <v>0.50195198026318233</v>
      </c>
      <c r="F1369" s="4">
        <f t="shared" ca="1" si="43"/>
        <v>0.55823837091677542</v>
      </c>
    </row>
    <row r="1370" spans="5:6" x14ac:dyDescent="0.25">
      <c r="E1370" s="4">
        <f t="shared" ca="1" si="42"/>
        <v>0.54814177802169839</v>
      </c>
      <c r="F1370" s="4">
        <f t="shared" ca="1" si="43"/>
        <v>0.57198008211072393</v>
      </c>
    </row>
    <row r="1371" spans="5:6" x14ac:dyDescent="0.25">
      <c r="E1371" s="4">
        <f t="shared" ca="1" si="42"/>
        <v>0.15780747809728368</v>
      </c>
      <c r="F1371" s="4">
        <f t="shared" ca="1" si="43"/>
        <v>0.4380507665120596</v>
      </c>
    </row>
    <row r="1372" spans="5:6" x14ac:dyDescent="0.25">
      <c r="E1372" s="4">
        <f t="shared" ca="1" si="42"/>
        <v>0.44835905186330516</v>
      </c>
      <c r="F1372" s="4">
        <f t="shared" ca="1" si="43"/>
        <v>0.54221708508646027</v>
      </c>
    </row>
    <row r="1373" spans="5:6" x14ac:dyDescent="0.25">
      <c r="E1373" s="4">
        <f t="shared" ca="1" si="42"/>
        <v>0.14527351059337545</v>
      </c>
      <c r="F1373" s="4">
        <f t="shared" ca="1" si="43"/>
        <v>0.43175837601033862</v>
      </c>
    </row>
    <row r="1374" spans="5:6" x14ac:dyDescent="0.25">
      <c r="E1374" s="4">
        <f t="shared" ca="1" si="42"/>
        <v>0.54903924782271096</v>
      </c>
      <c r="F1374" s="4">
        <f t="shared" ca="1" si="43"/>
        <v>0.57224769389561181</v>
      </c>
    </row>
    <row r="1375" spans="5:6" x14ac:dyDescent="0.25">
      <c r="E1375" s="4">
        <f t="shared" ca="1" si="42"/>
        <v>0.89203167957052343</v>
      </c>
      <c r="F1375" s="4">
        <f t="shared" ca="1" si="43"/>
        <v>0.69808019281538514</v>
      </c>
    </row>
    <row r="1376" spans="5:6" x14ac:dyDescent="0.25">
      <c r="E1376" s="4">
        <f t="shared" ca="1" si="42"/>
        <v>0.17522579959922935</v>
      </c>
      <c r="F1376" s="4">
        <f t="shared" ca="1" si="43"/>
        <v>0.4462980192148383</v>
      </c>
    </row>
    <row r="1377" spans="5:6" x14ac:dyDescent="0.25">
      <c r="E1377" s="4">
        <f t="shared" ca="1" si="42"/>
        <v>0.27755145596889053</v>
      </c>
      <c r="F1377" s="4">
        <f t="shared" ca="1" si="43"/>
        <v>0.48719518589169547</v>
      </c>
    </row>
    <row r="1378" spans="5:6" x14ac:dyDescent="0.25">
      <c r="E1378" s="4">
        <f t="shared" ca="1" si="42"/>
        <v>0.42857243223614694</v>
      </c>
      <c r="F1378" s="4">
        <f t="shared" ca="1" si="43"/>
        <v>0.53623042026489731</v>
      </c>
    </row>
    <row r="1379" spans="5:6" x14ac:dyDescent="0.25">
      <c r="E1379" s="4">
        <f t="shared" ca="1" si="42"/>
        <v>0.71532764360123002</v>
      </c>
      <c r="F1379" s="4">
        <f t="shared" ca="1" si="43"/>
        <v>0.62417184572296591</v>
      </c>
    </row>
    <row r="1380" spans="5:6" x14ac:dyDescent="0.25">
      <c r="E1380" s="4">
        <f t="shared" ca="1" si="42"/>
        <v>0.20646960690341909</v>
      </c>
      <c r="F1380" s="4">
        <f t="shared" ca="1" si="43"/>
        <v>0.45993729420629709</v>
      </c>
    </row>
    <row r="1381" spans="5:6" x14ac:dyDescent="0.25">
      <c r="E1381" s="4">
        <f t="shared" ca="1" si="42"/>
        <v>0.86937583746163372</v>
      </c>
      <c r="F1381" s="4">
        <f t="shared" ca="1" si="43"/>
        <v>0.68590544484925986</v>
      </c>
    </row>
    <row r="1382" spans="5:6" x14ac:dyDescent="0.25">
      <c r="E1382" s="4">
        <f t="shared" ca="1" si="42"/>
        <v>0.23960165365034725</v>
      </c>
      <c r="F1382" s="4">
        <f t="shared" ca="1" si="43"/>
        <v>0.47317186057831756</v>
      </c>
    </row>
    <row r="1383" spans="5:6" x14ac:dyDescent="0.25">
      <c r="E1383" s="4">
        <f t="shared" ca="1" si="42"/>
        <v>0.2660784214605213</v>
      </c>
      <c r="F1383" s="4">
        <f t="shared" ca="1" si="43"/>
        <v>0.48306269675296715</v>
      </c>
    </row>
    <row r="1384" spans="5:6" x14ac:dyDescent="0.25">
      <c r="E1384" s="4">
        <f t="shared" ca="1" si="42"/>
        <v>6.9837003732226566E-2</v>
      </c>
      <c r="F1384" s="4">
        <f t="shared" ca="1" si="43"/>
        <v>0.38301590562144183</v>
      </c>
    </row>
    <row r="1385" spans="5:6" x14ac:dyDescent="0.25">
      <c r="E1385" s="4">
        <f t="shared" ca="1" si="42"/>
        <v>0.57925733315685557</v>
      </c>
      <c r="F1385" s="4">
        <f t="shared" ca="1" si="43"/>
        <v>0.58129313399979332</v>
      </c>
    </row>
    <row r="1386" spans="5:6" x14ac:dyDescent="0.25">
      <c r="E1386" s="4">
        <f t="shared" ca="1" si="42"/>
        <v>0.76289326240789179</v>
      </c>
      <c r="F1386" s="4">
        <f t="shared" ca="1" si="43"/>
        <v>0.64085817692193836</v>
      </c>
    </row>
    <row r="1387" spans="5:6" x14ac:dyDescent="0.25">
      <c r="E1387" s="4">
        <f t="shared" ca="1" si="42"/>
        <v>0.126805568847982</v>
      </c>
      <c r="F1387" s="4">
        <f t="shared" ca="1" si="43"/>
        <v>0.42181778701793143</v>
      </c>
    </row>
    <row r="1388" spans="5:6" x14ac:dyDescent="0.25">
      <c r="E1388" s="4">
        <f t="shared" ca="1" si="42"/>
        <v>0.26077402535072436</v>
      </c>
      <c r="F1388" s="4">
        <f t="shared" ca="1" si="43"/>
        <v>0.48112259501630084</v>
      </c>
    </row>
    <row r="1389" spans="5:6" x14ac:dyDescent="0.25">
      <c r="E1389" s="4">
        <f t="shared" ca="1" si="42"/>
        <v>0.77359498088413692</v>
      </c>
      <c r="F1389" s="4">
        <f t="shared" ca="1" si="43"/>
        <v>0.64481749539288091</v>
      </c>
    </row>
    <row r="1390" spans="5:6" x14ac:dyDescent="0.25">
      <c r="E1390" s="4">
        <f t="shared" ca="1" si="42"/>
        <v>1.5931219744991232E-2</v>
      </c>
      <c r="F1390" s="4">
        <f t="shared" ca="1" si="43"/>
        <v>0.30935762808223022</v>
      </c>
    </row>
    <row r="1391" spans="5:6" x14ac:dyDescent="0.25">
      <c r="E1391" s="4">
        <f t="shared" ca="1" si="42"/>
        <v>0.36818648711898339</v>
      </c>
      <c r="F1391" s="4">
        <f t="shared" ca="1" si="43"/>
        <v>0.51751347884365206</v>
      </c>
    </row>
    <row r="1392" spans="5:6" x14ac:dyDescent="0.25">
      <c r="E1392" s="4">
        <f t="shared" ca="1" si="42"/>
        <v>0.85171729955039743</v>
      </c>
      <c r="F1392" s="4">
        <f t="shared" ca="1" si="43"/>
        <v>0.67728558366421532</v>
      </c>
    </row>
    <row r="1393" spans="5:6" x14ac:dyDescent="0.25">
      <c r="E1393" s="4">
        <f t="shared" ca="1" si="42"/>
        <v>0.37200039547121111</v>
      </c>
      <c r="F1393" s="4">
        <f t="shared" ca="1" si="43"/>
        <v>0.51872144394323816</v>
      </c>
    </row>
    <row r="1394" spans="5:6" x14ac:dyDescent="0.25">
      <c r="E1394" s="4">
        <f t="shared" ca="1" si="42"/>
        <v>2.067109497341435E-2</v>
      </c>
      <c r="F1394" s="4">
        <f t="shared" ca="1" si="43"/>
        <v>0.32062450360722689</v>
      </c>
    </row>
    <row r="1395" spans="5:6" x14ac:dyDescent="0.25">
      <c r="E1395" s="4">
        <f t="shared" ca="1" si="42"/>
        <v>0.30429484632701997</v>
      </c>
      <c r="F1395" s="4">
        <f t="shared" ca="1" si="43"/>
        <v>0.49652668799010707</v>
      </c>
    </row>
    <row r="1396" spans="5:6" x14ac:dyDescent="0.25">
      <c r="E1396" s="4">
        <f t="shared" ca="1" si="42"/>
        <v>0.29444356976709485</v>
      </c>
      <c r="F1396" s="4">
        <f t="shared" ca="1" si="43"/>
        <v>0.49313466573118414</v>
      </c>
    </row>
    <row r="1397" spans="5:6" x14ac:dyDescent="0.25">
      <c r="E1397" s="4">
        <f t="shared" ca="1" si="42"/>
        <v>0.90687043786333188</v>
      </c>
      <c r="F1397" s="4">
        <f t="shared" ca="1" si="43"/>
        <v>0.70695918037766448</v>
      </c>
    </row>
    <row r="1398" spans="5:6" x14ac:dyDescent="0.25">
      <c r="E1398" s="4">
        <f t="shared" ca="1" si="42"/>
        <v>0.41730977576315809</v>
      </c>
      <c r="F1398" s="4">
        <f t="shared" ca="1" si="43"/>
        <v>0.53279641351798201</v>
      </c>
    </row>
    <row r="1399" spans="5:6" x14ac:dyDescent="0.25">
      <c r="E1399" s="4">
        <f t="shared" ca="1" si="42"/>
        <v>0.20182647452606428</v>
      </c>
      <c r="F1399" s="4">
        <f t="shared" ca="1" si="43"/>
        <v>0.45799037750129384</v>
      </c>
    </row>
    <row r="1400" spans="5:6" x14ac:dyDescent="0.25">
      <c r="E1400" s="4">
        <f t="shared" ca="1" si="42"/>
        <v>0.39517362005117906</v>
      </c>
      <c r="F1400" s="4">
        <f t="shared" ca="1" si="43"/>
        <v>0.52597821133353884</v>
      </c>
    </row>
    <row r="1401" spans="5:6" x14ac:dyDescent="0.25">
      <c r="E1401" s="4">
        <f t="shared" ca="1" si="42"/>
        <v>0.32269819749739337</v>
      </c>
      <c r="F1401" s="4">
        <f t="shared" ca="1" si="43"/>
        <v>0.50273789406605074</v>
      </c>
    </row>
    <row r="1402" spans="5:6" x14ac:dyDescent="0.25">
      <c r="E1402" s="4">
        <f t="shared" ca="1" si="42"/>
        <v>0.93516541120199237</v>
      </c>
      <c r="F1402" s="4">
        <f t="shared" ca="1" si="43"/>
        <v>0.72691200753805618</v>
      </c>
    </row>
    <row r="1403" spans="5:6" x14ac:dyDescent="0.25">
      <c r="E1403" s="4">
        <f t="shared" ca="1" si="42"/>
        <v>0.55722406523347401</v>
      </c>
      <c r="F1403" s="4">
        <f t="shared" ca="1" si="43"/>
        <v>0.57469054737729131</v>
      </c>
    </row>
    <row r="1404" spans="5:6" x14ac:dyDescent="0.25">
      <c r="E1404" s="4">
        <f t="shared" ca="1" si="42"/>
        <v>0.8164040688330102</v>
      </c>
      <c r="F1404" s="4">
        <f t="shared" ca="1" si="43"/>
        <v>0.66168419175296711</v>
      </c>
    </row>
    <row r="1405" spans="5:6" x14ac:dyDescent="0.25">
      <c r="E1405" s="4">
        <f t="shared" ca="1" si="42"/>
        <v>0.32257174758047269</v>
      </c>
      <c r="F1405" s="4">
        <f t="shared" ca="1" si="43"/>
        <v>0.5026957334955644</v>
      </c>
    </row>
    <row r="1406" spans="5:6" x14ac:dyDescent="0.25">
      <c r="E1406" s="4">
        <f t="shared" ca="1" si="42"/>
        <v>7.4454508831039989E-3</v>
      </c>
      <c r="F1406" s="4">
        <f t="shared" ca="1" si="43"/>
        <v>0.27957556195148642</v>
      </c>
    </row>
    <row r="1407" spans="5:6" x14ac:dyDescent="0.25">
      <c r="E1407" s="4">
        <f t="shared" ca="1" si="42"/>
        <v>4.3025117748840325E-2</v>
      </c>
      <c r="F1407" s="4">
        <f t="shared" ca="1" si="43"/>
        <v>0.35598127267711988</v>
      </c>
    </row>
    <row r="1408" spans="5:6" x14ac:dyDescent="0.25">
      <c r="E1408" s="4">
        <f t="shared" ca="1" si="42"/>
        <v>0.86678026558162768</v>
      </c>
      <c r="F1408" s="4">
        <f t="shared" ca="1" si="43"/>
        <v>0.68459638237820486</v>
      </c>
    </row>
    <row r="1409" spans="5:6" x14ac:dyDescent="0.25">
      <c r="E1409" s="4">
        <f t="shared" ca="1" si="42"/>
        <v>0.25219736467793064</v>
      </c>
      <c r="F1409" s="4">
        <f t="shared" ca="1" si="43"/>
        <v>0.47794329703432653</v>
      </c>
    </row>
    <row r="1410" spans="5:6" x14ac:dyDescent="0.25">
      <c r="E1410" s="4">
        <f t="shared" ca="1" si="42"/>
        <v>0.64261068252902975</v>
      </c>
      <c r="F1410" s="4">
        <f t="shared" ca="1" si="43"/>
        <v>0.60065546017545302</v>
      </c>
    </row>
    <row r="1411" spans="5:6" x14ac:dyDescent="0.25">
      <c r="E1411" s="4">
        <f t="shared" ca="1" si="42"/>
        <v>0.15643443038111771</v>
      </c>
      <c r="F1411" s="4">
        <f t="shared" ca="1" si="43"/>
        <v>0.43737717596683778</v>
      </c>
    </row>
    <row r="1412" spans="5:6" x14ac:dyDescent="0.25">
      <c r="E1412" s="4">
        <f t="shared" ref="E1412:E1475" ca="1" si="44">RAND()</f>
        <v>9.5819291393182127E-2</v>
      </c>
      <c r="F1412" s="4">
        <f t="shared" ref="F1412:F1475" ca="1" si="45">_xlfn.BETA.INV(E1412,$C$3,$C$4)</f>
        <v>0.40270690841537149</v>
      </c>
    </row>
    <row r="1413" spans="5:6" x14ac:dyDescent="0.25">
      <c r="E1413" s="4">
        <f t="shared" ca="1" si="44"/>
        <v>0.59674041445554227</v>
      </c>
      <c r="F1413" s="4">
        <f t="shared" ca="1" si="45"/>
        <v>0.58656986195370542</v>
      </c>
    </row>
    <row r="1414" spans="5:6" x14ac:dyDescent="0.25">
      <c r="E1414" s="4">
        <f t="shared" ca="1" si="44"/>
        <v>0.59606451538433403</v>
      </c>
      <c r="F1414" s="4">
        <f t="shared" ca="1" si="45"/>
        <v>0.58636510254728935</v>
      </c>
    </row>
    <row r="1415" spans="5:6" x14ac:dyDescent="0.25">
      <c r="E1415" s="4">
        <f t="shared" ca="1" si="44"/>
        <v>0.33794919242765498</v>
      </c>
      <c r="F1415" s="4">
        <f t="shared" ca="1" si="45"/>
        <v>0.50777497149506512</v>
      </c>
    </row>
    <row r="1416" spans="5:6" x14ac:dyDescent="0.25">
      <c r="E1416" s="4">
        <f t="shared" ca="1" si="44"/>
        <v>0.62514268687609176</v>
      </c>
      <c r="F1416" s="4">
        <f t="shared" ca="1" si="45"/>
        <v>0.59524223603839532</v>
      </c>
    </row>
    <row r="1417" spans="5:6" x14ac:dyDescent="0.25">
      <c r="E1417" s="4">
        <f t="shared" ca="1" si="44"/>
        <v>0.82311146038363292</v>
      </c>
      <c r="F1417" s="4">
        <f t="shared" ca="1" si="45"/>
        <v>0.66450877084379656</v>
      </c>
    </row>
    <row r="1418" spans="5:6" x14ac:dyDescent="0.25">
      <c r="E1418" s="4">
        <f t="shared" ca="1" si="44"/>
        <v>0.69843308267272997</v>
      </c>
      <c r="F1418" s="4">
        <f t="shared" ca="1" si="45"/>
        <v>0.6185326687305055</v>
      </c>
    </row>
    <row r="1419" spans="5:6" x14ac:dyDescent="0.25">
      <c r="E1419" s="4">
        <f t="shared" ca="1" si="44"/>
        <v>0.98582385842203213</v>
      </c>
      <c r="F1419" s="4">
        <f t="shared" ca="1" si="45"/>
        <v>0.79124890707950424</v>
      </c>
    </row>
    <row r="1420" spans="5:6" x14ac:dyDescent="0.25">
      <c r="E1420" s="4">
        <f t="shared" ca="1" si="44"/>
        <v>0.66724925390584866</v>
      </c>
      <c r="F1420" s="4">
        <f t="shared" ca="1" si="45"/>
        <v>0.60842263728028834</v>
      </c>
    </row>
    <row r="1421" spans="5:6" x14ac:dyDescent="0.25">
      <c r="E1421" s="4">
        <f t="shared" ca="1" si="44"/>
        <v>0.83931488393942533</v>
      </c>
      <c r="F1421" s="4">
        <f t="shared" ca="1" si="45"/>
        <v>0.67158757123811286</v>
      </c>
    </row>
    <row r="1422" spans="5:6" x14ac:dyDescent="0.25">
      <c r="E1422" s="4">
        <f t="shared" ca="1" si="44"/>
        <v>0.99329047183867358</v>
      </c>
      <c r="F1422" s="4">
        <f t="shared" ca="1" si="45"/>
        <v>0.81516039929374839</v>
      </c>
    </row>
    <row r="1423" spans="5:6" x14ac:dyDescent="0.25">
      <c r="E1423" s="4">
        <f t="shared" ca="1" si="44"/>
        <v>0.30166279197064827</v>
      </c>
      <c r="F1423" s="4">
        <f t="shared" ca="1" si="45"/>
        <v>0.49562525927827328</v>
      </c>
    </row>
    <row r="1424" spans="5:6" x14ac:dyDescent="0.25">
      <c r="E1424" s="4">
        <f t="shared" ca="1" si="44"/>
        <v>0.49610454163093165</v>
      </c>
      <c r="F1424" s="4">
        <f t="shared" ca="1" si="45"/>
        <v>0.5564985030543117</v>
      </c>
    </row>
    <row r="1425" spans="5:6" x14ac:dyDescent="0.25">
      <c r="E1425" s="4">
        <f t="shared" ca="1" si="44"/>
        <v>2.4333189557381285E-2</v>
      </c>
      <c r="F1425" s="4">
        <f t="shared" ca="1" si="45"/>
        <v>0.3279995616755777</v>
      </c>
    </row>
    <row r="1426" spans="5:6" x14ac:dyDescent="0.25">
      <c r="E1426" s="4">
        <f t="shared" ca="1" si="44"/>
        <v>0.66055651588245468</v>
      </c>
      <c r="F1426" s="4">
        <f t="shared" ca="1" si="45"/>
        <v>0.60629569698701857</v>
      </c>
    </row>
    <row r="1427" spans="5:6" x14ac:dyDescent="0.25">
      <c r="E1427" s="4">
        <f t="shared" ca="1" si="44"/>
        <v>0.24843931843484879</v>
      </c>
      <c r="F1427" s="4">
        <f t="shared" ca="1" si="45"/>
        <v>0.4765328882854285</v>
      </c>
    </row>
    <row r="1428" spans="5:6" x14ac:dyDescent="0.25">
      <c r="E1428" s="4">
        <f t="shared" ca="1" si="44"/>
        <v>0.54931098841405279</v>
      </c>
      <c r="F1428" s="4">
        <f t="shared" ca="1" si="45"/>
        <v>0.57232873173170939</v>
      </c>
    </row>
    <row r="1429" spans="5:6" x14ac:dyDescent="0.25">
      <c r="E1429" s="4">
        <f t="shared" ca="1" si="44"/>
        <v>1.9403011895480216E-3</v>
      </c>
      <c r="F1429" s="4">
        <f t="shared" ca="1" si="45"/>
        <v>0.23586661184520025</v>
      </c>
    </row>
    <row r="1430" spans="5:6" x14ac:dyDescent="0.25">
      <c r="E1430" s="4">
        <f t="shared" ca="1" si="44"/>
        <v>0.16875898320449279</v>
      </c>
      <c r="F1430" s="4">
        <f t="shared" ca="1" si="45"/>
        <v>0.44329750685148189</v>
      </c>
    </row>
    <row r="1431" spans="5:6" x14ac:dyDescent="0.25">
      <c r="E1431" s="4">
        <f t="shared" ca="1" si="44"/>
        <v>0.6282705672630462</v>
      </c>
      <c r="F1431" s="4">
        <f t="shared" ca="1" si="45"/>
        <v>0.5962065646394672</v>
      </c>
    </row>
    <row r="1432" spans="5:6" x14ac:dyDescent="0.25">
      <c r="E1432" s="4">
        <f t="shared" ca="1" si="44"/>
        <v>0.83277761355292734</v>
      </c>
      <c r="F1432" s="4">
        <f t="shared" ca="1" si="45"/>
        <v>0.66868544802838636</v>
      </c>
    </row>
    <row r="1433" spans="5:6" x14ac:dyDescent="0.25">
      <c r="E1433" s="4">
        <f t="shared" ca="1" si="44"/>
        <v>0.76103139698276567</v>
      </c>
      <c r="F1433" s="4">
        <f t="shared" ca="1" si="45"/>
        <v>0.64017810949417897</v>
      </c>
    </row>
    <row r="1434" spans="5:6" x14ac:dyDescent="0.25">
      <c r="E1434" s="4">
        <f t="shared" ca="1" si="44"/>
        <v>0.42889247426298349</v>
      </c>
      <c r="F1434" s="4">
        <f t="shared" ca="1" si="45"/>
        <v>0.53632769892252374</v>
      </c>
    </row>
    <row r="1435" spans="5:6" x14ac:dyDescent="0.25">
      <c r="E1435" s="4">
        <f t="shared" ca="1" si="44"/>
        <v>0.72037437989945097</v>
      </c>
      <c r="F1435" s="4">
        <f t="shared" ca="1" si="45"/>
        <v>0.62588205586448331</v>
      </c>
    </row>
    <row r="1436" spans="5:6" x14ac:dyDescent="0.25">
      <c r="E1436" s="4">
        <f t="shared" ca="1" si="44"/>
        <v>0.96601790886821903</v>
      </c>
      <c r="F1436" s="4">
        <f t="shared" ca="1" si="45"/>
        <v>0.75745319570283898</v>
      </c>
    </row>
    <row r="1437" spans="5:6" x14ac:dyDescent="0.25">
      <c r="E1437" s="4">
        <f t="shared" ca="1" si="44"/>
        <v>0.19705452586172101</v>
      </c>
      <c r="F1437" s="4">
        <f t="shared" ca="1" si="45"/>
        <v>0.4559624735092041</v>
      </c>
    </row>
    <row r="1438" spans="5:6" x14ac:dyDescent="0.25">
      <c r="E1438" s="4">
        <f t="shared" ca="1" si="44"/>
        <v>0.54248515906055605</v>
      </c>
      <c r="F1438" s="4">
        <f t="shared" ca="1" si="45"/>
        <v>0.57029433404174124</v>
      </c>
    </row>
    <row r="1439" spans="5:6" x14ac:dyDescent="0.25">
      <c r="E1439" s="4">
        <f t="shared" ca="1" si="44"/>
        <v>3.4058386472027857E-3</v>
      </c>
      <c r="F1439" s="4">
        <f t="shared" ca="1" si="45"/>
        <v>0.25296115893186838</v>
      </c>
    </row>
    <row r="1440" spans="5:6" x14ac:dyDescent="0.25">
      <c r="E1440" s="4">
        <f t="shared" ca="1" si="44"/>
        <v>0.86418208118334761</v>
      </c>
      <c r="F1440" s="4">
        <f t="shared" ca="1" si="45"/>
        <v>0.68330134857075531</v>
      </c>
    </row>
    <row r="1441" spans="5:6" x14ac:dyDescent="0.25">
      <c r="E1441" s="4">
        <f t="shared" ca="1" si="44"/>
        <v>0.53197400372265624</v>
      </c>
      <c r="F1441" s="4">
        <f t="shared" ca="1" si="45"/>
        <v>0.56716546721422745</v>
      </c>
    </row>
    <row r="1442" spans="5:6" x14ac:dyDescent="0.25">
      <c r="E1442" s="4">
        <f t="shared" ca="1" si="44"/>
        <v>0.3292429954559416</v>
      </c>
      <c r="F1442" s="4">
        <f t="shared" ca="1" si="45"/>
        <v>0.50491092019661932</v>
      </c>
    </row>
    <row r="1443" spans="5:6" x14ac:dyDescent="0.25">
      <c r="E1443" s="4">
        <f t="shared" ca="1" si="44"/>
        <v>0.6605264946308318</v>
      </c>
      <c r="F1443" s="4">
        <f t="shared" ca="1" si="45"/>
        <v>0.60628618664177747</v>
      </c>
    </row>
    <row r="1444" spans="5:6" x14ac:dyDescent="0.25">
      <c r="E1444" s="4">
        <f t="shared" ca="1" si="44"/>
        <v>3.0431635433295523E-2</v>
      </c>
      <c r="F1444" s="4">
        <f t="shared" ca="1" si="45"/>
        <v>0.33854709685095574</v>
      </c>
    </row>
    <row r="1445" spans="5:6" x14ac:dyDescent="0.25">
      <c r="E1445" s="4">
        <f t="shared" ca="1" si="44"/>
        <v>0.57159090453335015</v>
      </c>
      <c r="F1445" s="4">
        <f t="shared" ca="1" si="45"/>
        <v>0.57899063982182208</v>
      </c>
    </row>
    <row r="1446" spans="5:6" x14ac:dyDescent="0.25">
      <c r="E1446" s="4">
        <f t="shared" ca="1" si="44"/>
        <v>0.90527347885885612</v>
      </c>
      <c r="F1446" s="4">
        <f t="shared" ca="1" si="45"/>
        <v>0.70596156996085946</v>
      </c>
    </row>
    <row r="1447" spans="5:6" x14ac:dyDescent="0.25">
      <c r="E1447" s="4">
        <f t="shared" ca="1" si="44"/>
        <v>4.2464980593883261E-2</v>
      </c>
      <c r="F1447" s="4">
        <f t="shared" ca="1" si="45"/>
        <v>0.35529509850838736</v>
      </c>
    </row>
    <row r="1448" spans="5:6" x14ac:dyDescent="0.25">
      <c r="E1448" s="4">
        <f t="shared" ca="1" si="44"/>
        <v>0.61740421574143678</v>
      </c>
      <c r="F1448" s="4">
        <f t="shared" ca="1" si="45"/>
        <v>0.5928649842385475</v>
      </c>
    </row>
    <row r="1449" spans="5:6" x14ac:dyDescent="0.25">
      <c r="E1449" s="4">
        <f t="shared" ca="1" si="44"/>
        <v>0.84651612417605215</v>
      </c>
      <c r="F1449" s="4">
        <f t="shared" ca="1" si="45"/>
        <v>0.67486365206223631</v>
      </c>
    </row>
    <row r="1450" spans="5:6" x14ac:dyDescent="0.25">
      <c r="E1450" s="4">
        <f t="shared" ca="1" si="44"/>
        <v>0.53816975946383716</v>
      </c>
      <c r="F1450" s="4">
        <f t="shared" ca="1" si="45"/>
        <v>0.56900927576885207</v>
      </c>
    </row>
    <row r="1451" spans="5:6" x14ac:dyDescent="0.25">
      <c r="E1451" s="4">
        <f t="shared" ca="1" si="44"/>
        <v>0.39575361197037895</v>
      </c>
      <c r="F1451" s="4">
        <f t="shared" ca="1" si="45"/>
        <v>0.52615816373289603</v>
      </c>
    </row>
    <row r="1452" spans="5:6" x14ac:dyDescent="0.25">
      <c r="E1452" s="4">
        <f t="shared" ca="1" si="44"/>
        <v>0.44592019354216883</v>
      </c>
      <c r="F1452" s="4">
        <f t="shared" ca="1" si="45"/>
        <v>0.54148198416367643</v>
      </c>
    </row>
    <row r="1453" spans="5:6" x14ac:dyDescent="0.25">
      <c r="E1453" s="4">
        <f t="shared" ca="1" si="44"/>
        <v>0.76598153400732205</v>
      </c>
      <c r="F1453" s="4">
        <f t="shared" ca="1" si="45"/>
        <v>0.64199179977473486</v>
      </c>
    </row>
    <row r="1454" spans="5:6" x14ac:dyDescent="0.25">
      <c r="E1454" s="4">
        <f t="shared" ca="1" si="44"/>
        <v>7.0538572911135189E-3</v>
      </c>
      <c r="F1454" s="4">
        <f t="shared" ca="1" si="45"/>
        <v>0.27761713661772092</v>
      </c>
    </row>
    <row r="1455" spans="5:6" x14ac:dyDescent="0.25">
      <c r="E1455" s="4">
        <f t="shared" ca="1" si="44"/>
        <v>0.35348920618992041</v>
      </c>
      <c r="F1455" s="4">
        <f t="shared" ca="1" si="45"/>
        <v>0.51281769466456706</v>
      </c>
    </row>
    <row r="1456" spans="5:6" x14ac:dyDescent="0.25">
      <c r="E1456" s="4">
        <f t="shared" ca="1" si="44"/>
        <v>0.1520889234549484</v>
      </c>
      <c r="F1456" s="4">
        <f t="shared" ca="1" si="45"/>
        <v>0.4352205914623129</v>
      </c>
    </row>
    <row r="1457" spans="5:6" x14ac:dyDescent="0.25">
      <c r="E1457" s="4">
        <f t="shared" ca="1" si="44"/>
        <v>0.37928579521759886</v>
      </c>
      <c r="F1457" s="4">
        <f t="shared" ca="1" si="45"/>
        <v>0.52101769624533301</v>
      </c>
    </row>
    <row r="1458" spans="5:6" x14ac:dyDescent="0.25">
      <c r="E1458" s="4">
        <f t="shared" ca="1" si="44"/>
        <v>0.57668644384659828</v>
      </c>
      <c r="F1458" s="4">
        <f t="shared" ca="1" si="45"/>
        <v>0.58052031702202278</v>
      </c>
    </row>
    <row r="1459" spans="5:6" x14ac:dyDescent="0.25">
      <c r="E1459" s="4">
        <f t="shared" ca="1" si="44"/>
        <v>0.67225861262684006</v>
      </c>
      <c r="F1459" s="4">
        <f t="shared" ca="1" si="45"/>
        <v>0.61002374540838733</v>
      </c>
    </row>
    <row r="1460" spans="5:6" x14ac:dyDescent="0.25">
      <c r="E1460" s="4">
        <f t="shared" ca="1" si="44"/>
        <v>0.41134292033525832</v>
      </c>
      <c r="F1460" s="4">
        <f t="shared" ca="1" si="45"/>
        <v>0.53096810726280907</v>
      </c>
    </row>
    <row r="1461" spans="5:6" x14ac:dyDescent="0.25">
      <c r="E1461" s="4">
        <f t="shared" ca="1" si="44"/>
        <v>0.61401580116716581</v>
      </c>
      <c r="F1461" s="4">
        <f t="shared" ca="1" si="45"/>
        <v>0.59182768984476608</v>
      </c>
    </row>
    <row r="1462" spans="5:6" x14ac:dyDescent="0.25">
      <c r="E1462" s="4">
        <f t="shared" ca="1" si="44"/>
        <v>2.9089911043314598E-2</v>
      </c>
      <c r="F1462" s="4">
        <f t="shared" ca="1" si="45"/>
        <v>0.33637803982952341</v>
      </c>
    </row>
    <row r="1463" spans="5:6" x14ac:dyDescent="0.25">
      <c r="E1463" s="4">
        <f t="shared" ca="1" si="44"/>
        <v>0.16591871799708557</v>
      </c>
      <c r="F1463" s="4">
        <f t="shared" ca="1" si="45"/>
        <v>0.44195746004331393</v>
      </c>
    </row>
    <row r="1464" spans="5:6" x14ac:dyDescent="0.25">
      <c r="E1464" s="4">
        <f t="shared" ca="1" si="44"/>
        <v>0.10268355196825718</v>
      </c>
      <c r="F1464" s="4">
        <f t="shared" ca="1" si="45"/>
        <v>0.40726779445897193</v>
      </c>
    </row>
    <row r="1465" spans="5:6" x14ac:dyDescent="0.25">
      <c r="E1465" s="4">
        <f t="shared" ca="1" si="44"/>
        <v>0.33509452129071926</v>
      </c>
      <c r="F1465" s="4">
        <f t="shared" ca="1" si="45"/>
        <v>0.50683911459402087</v>
      </c>
    </row>
    <row r="1466" spans="5:6" x14ac:dyDescent="0.25">
      <c r="E1466" s="4">
        <f t="shared" ca="1" si="44"/>
        <v>5.2121201209420875E-2</v>
      </c>
      <c r="F1466" s="4">
        <f t="shared" ca="1" si="45"/>
        <v>0.36628273422359686</v>
      </c>
    </row>
    <row r="1467" spans="5:6" x14ac:dyDescent="0.25">
      <c r="E1467" s="4">
        <f t="shared" ca="1" si="44"/>
        <v>0.60908337706754323</v>
      </c>
      <c r="F1467" s="4">
        <f t="shared" ca="1" si="45"/>
        <v>0.5903214338788022</v>
      </c>
    </row>
    <row r="1468" spans="5:6" x14ac:dyDescent="0.25">
      <c r="E1468" s="4">
        <f t="shared" ca="1" si="44"/>
        <v>0.29019243324129707</v>
      </c>
      <c r="F1468" s="4">
        <f t="shared" ca="1" si="45"/>
        <v>0.49165512094512054</v>
      </c>
    </row>
    <row r="1469" spans="5:6" x14ac:dyDescent="0.25">
      <c r="E1469" s="4">
        <f t="shared" ca="1" si="44"/>
        <v>0.11111736706221564</v>
      </c>
      <c r="F1469" s="4">
        <f t="shared" ca="1" si="45"/>
        <v>0.41259400884625141</v>
      </c>
    </row>
    <row r="1470" spans="5:6" x14ac:dyDescent="0.25">
      <c r="E1470" s="4">
        <f t="shared" ca="1" si="44"/>
        <v>0.89552496715282148</v>
      </c>
      <c r="F1470" s="4">
        <f t="shared" ca="1" si="45"/>
        <v>0.70009621937466771</v>
      </c>
    </row>
    <row r="1471" spans="5:6" x14ac:dyDescent="0.25">
      <c r="E1471" s="4">
        <f t="shared" ca="1" si="44"/>
        <v>0.95931118429338413</v>
      </c>
      <c r="F1471" s="4">
        <f t="shared" ca="1" si="45"/>
        <v>0.74949485933578031</v>
      </c>
    </row>
    <row r="1472" spans="5:6" x14ac:dyDescent="0.25">
      <c r="E1472" s="4">
        <f t="shared" ca="1" si="44"/>
        <v>0.45622274210502134</v>
      </c>
      <c r="F1472" s="4">
        <f t="shared" ca="1" si="45"/>
        <v>0.54458262241652433</v>
      </c>
    </row>
    <row r="1473" spans="5:6" x14ac:dyDescent="0.25">
      <c r="E1473" s="4">
        <f t="shared" ca="1" si="44"/>
        <v>0.52715742985012615</v>
      </c>
      <c r="F1473" s="4">
        <f t="shared" ca="1" si="45"/>
        <v>0.56573282731316576</v>
      </c>
    </row>
    <row r="1474" spans="5:6" x14ac:dyDescent="0.25">
      <c r="E1474" s="4">
        <f t="shared" ca="1" si="44"/>
        <v>0.52897652970270104</v>
      </c>
      <c r="F1474" s="4">
        <f t="shared" ca="1" si="45"/>
        <v>0.56627383854442426</v>
      </c>
    </row>
    <row r="1475" spans="5:6" x14ac:dyDescent="0.25">
      <c r="E1475" s="4">
        <f t="shared" ca="1" si="44"/>
        <v>0.94095094112246025</v>
      </c>
      <c r="F1475" s="4">
        <f t="shared" ca="1" si="45"/>
        <v>0.73169712003355547</v>
      </c>
    </row>
    <row r="1476" spans="5:6" x14ac:dyDescent="0.25">
      <c r="E1476" s="4">
        <f t="shared" ref="E1476:E1539" ca="1" si="46">RAND()</f>
        <v>0.99466134954382324</v>
      </c>
      <c r="F1476" s="4">
        <f t="shared" ref="F1476:F1539" ca="1" si="47">_xlfn.BETA.INV(E1476,$C$3,$C$4)</f>
        <v>0.82173344625726974</v>
      </c>
    </row>
    <row r="1477" spans="5:6" x14ac:dyDescent="0.25">
      <c r="E1477" s="4">
        <f t="shared" ca="1" si="46"/>
        <v>0.19212680060921694</v>
      </c>
      <c r="F1477" s="4">
        <f t="shared" ca="1" si="47"/>
        <v>0.45383827428659707</v>
      </c>
    </row>
    <row r="1478" spans="5:6" x14ac:dyDescent="0.25">
      <c r="E1478" s="4">
        <f t="shared" ca="1" si="46"/>
        <v>0.23739195146520553</v>
      </c>
      <c r="F1478" s="4">
        <f t="shared" ca="1" si="47"/>
        <v>0.47232137348085446</v>
      </c>
    </row>
    <row r="1479" spans="5:6" x14ac:dyDescent="0.25">
      <c r="E1479" s="4">
        <f t="shared" ca="1" si="46"/>
        <v>0.18518123175165457</v>
      </c>
      <c r="F1479" s="4">
        <f t="shared" ca="1" si="47"/>
        <v>0.45078929411971203</v>
      </c>
    </row>
    <row r="1480" spans="5:6" x14ac:dyDescent="0.25">
      <c r="E1480" s="4">
        <f t="shared" ca="1" si="46"/>
        <v>0.737617470843699</v>
      </c>
      <c r="F1480" s="4">
        <f t="shared" ca="1" si="47"/>
        <v>0.63182513111834759</v>
      </c>
    </row>
    <row r="1481" spans="5:6" x14ac:dyDescent="0.25">
      <c r="E1481" s="4">
        <f t="shared" ca="1" si="46"/>
        <v>0.75878706808828345</v>
      </c>
      <c r="F1481" s="4">
        <f t="shared" ca="1" si="47"/>
        <v>0.6393616439761608</v>
      </c>
    </row>
    <row r="1482" spans="5:6" x14ac:dyDescent="0.25">
      <c r="E1482" s="4">
        <f t="shared" ca="1" si="46"/>
        <v>0.53065228887199012</v>
      </c>
      <c r="F1482" s="4">
        <f t="shared" ca="1" si="47"/>
        <v>0.56677228283865144</v>
      </c>
    </row>
    <row r="1483" spans="5:6" x14ac:dyDescent="0.25">
      <c r="E1483" s="4">
        <f t="shared" ca="1" si="46"/>
        <v>3.7191779754364829E-2</v>
      </c>
      <c r="F1483" s="4">
        <f t="shared" ca="1" si="47"/>
        <v>0.34847287464701837</v>
      </c>
    </row>
    <row r="1484" spans="5:6" x14ac:dyDescent="0.25">
      <c r="E1484" s="4">
        <f t="shared" ca="1" si="46"/>
        <v>0.98412995609655007</v>
      </c>
      <c r="F1484" s="4">
        <f t="shared" ca="1" si="47"/>
        <v>0.78727922559707142</v>
      </c>
    </row>
    <row r="1485" spans="5:6" x14ac:dyDescent="0.25">
      <c r="E1485" s="4">
        <f t="shared" ca="1" si="46"/>
        <v>0.64835623274810339</v>
      </c>
      <c r="F1485" s="4">
        <f t="shared" ca="1" si="47"/>
        <v>0.60245185606458462</v>
      </c>
    </row>
    <row r="1486" spans="5:6" x14ac:dyDescent="0.25">
      <c r="E1486" s="4">
        <f t="shared" ca="1" si="46"/>
        <v>0.71787885112415384</v>
      </c>
      <c r="F1486" s="4">
        <f t="shared" ca="1" si="47"/>
        <v>0.62503482431053281</v>
      </c>
    </row>
    <row r="1487" spans="5:6" x14ac:dyDescent="0.25">
      <c r="E1487" s="4">
        <f t="shared" ca="1" si="46"/>
        <v>0.37746357006020637</v>
      </c>
      <c r="F1487" s="4">
        <f t="shared" ca="1" si="47"/>
        <v>0.5204447011167288</v>
      </c>
    </row>
    <row r="1488" spans="5:6" x14ac:dyDescent="0.25">
      <c r="E1488" s="4">
        <f t="shared" ca="1" si="46"/>
        <v>0.99792566564748431</v>
      </c>
      <c r="F1488" s="4">
        <f t="shared" ca="1" si="47"/>
        <v>0.8459396393841877</v>
      </c>
    </row>
    <row r="1489" spans="5:6" x14ac:dyDescent="0.25">
      <c r="E1489" s="4">
        <f t="shared" ca="1" si="46"/>
        <v>0.18871982518922648</v>
      </c>
      <c r="F1489" s="4">
        <f t="shared" ca="1" si="47"/>
        <v>0.45235093765827289</v>
      </c>
    </row>
    <row r="1490" spans="5:6" x14ac:dyDescent="0.25">
      <c r="E1490" s="4">
        <f t="shared" ca="1" si="46"/>
        <v>0.93363112901172629</v>
      </c>
      <c r="F1490" s="4">
        <f t="shared" ca="1" si="47"/>
        <v>0.725692809079304</v>
      </c>
    </row>
    <row r="1491" spans="5:6" x14ac:dyDescent="0.25">
      <c r="E1491" s="4">
        <f t="shared" ca="1" si="46"/>
        <v>0.61659387113240771</v>
      </c>
      <c r="F1491" s="4">
        <f t="shared" ca="1" si="47"/>
        <v>0.59261671941260874</v>
      </c>
    </row>
    <row r="1492" spans="5:6" x14ac:dyDescent="0.25">
      <c r="E1492" s="4">
        <f t="shared" ca="1" si="46"/>
        <v>0.50452651918757585</v>
      </c>
      <c r="F1492" s="4">
        <f t="shared" ca="1" si="47"/>
        <v>0.55900412300554536</v>
      </c>
    </row>
    <row r="1493" spans="5:6" x14ac:dyDescent="0.25">
      <c r="E1493" s="4">
        <f t="shared" ca="1" si="46"/>
        <v>0.97888155763618079</v>
      </c>
      <c r="F1493" s="4">
        <f t="shared" ca="1" si="47"/>
        <v>0.77674336558669088</v>
      </c>
    </row>
    <row r="1494" spans="5:6" x14ac:dyDescent="0.25">
      <c r="E1494" s="4">
        <f t="shared" ca="1" si="46"/>
        <v>4.036036596964554E-2</v>
      </c>
      <c r="F1494" s="4">
        <f t="shared" ca="1" si="47"/>
        <v>0.35265398994275332</v>
      </c>
    </row>
    <row r="1495" spans="5:6" x14ac:dyDescent="0.25">
      <c r="E1495" s="4">
        <f t="shared" ca="1" si="46"/>
        <v>0.38157194493423396</v>
      </c>
      <c r="F1495" s="4">
        <f t="shared" ca="1" si="47"/>
        <v>0.52173534020081924</v>
      </c>
    </row>
    <row r="1496" spans="5:6" x14ac:dyDescent="0.25">
      <c r="E1496" s="4">
        <f t="shared" ca="1" si="46"/>
        <v>0.16598166976125917</v>
      </c>
      <c r="F1496" s="4">
        <f t="shared" ca="1" si="47"/>
        <v>0.44198731296908261</v>
      </c>
    </row>
    <row r="1497" spans="5:6" x14ac:dyDescent="0.25">
      <c r="E1497" s="4">
        <f t="shared" ca="1" si="46"/>
        <v>0.58516075360841324</v>
      </c>
      <c r="F1497" s="4">
        <f t="shared" ca="1" si="47"/>
        <v>0.58307056772321808</v>
      </c>
    </row>
    <row r="1498" spans="5:6" x14ac:dyDescent="0.25">
      <c r="E1498" s="4">
        <f t="shared" ca="1" si="46"/>
        <v>0.67194654950051202</v>
      </c>
      <c r="F1498" s="4">
        <f t="shared" ca="1" si="47"/>
        <v>0.60992376604781806</v>
      </c>
    </row>
    <row r="1499" spans="5:6" x14ac:dyDescent="0.25">
      <c r="E1499" s="4">
        <f t="shared" ca="1" si="46"/>
        <v>0.78362278518639927</v>
      </c>
      <c r="F1499" s="4">
        <f t="shared" ca="1" si="47"/>
        <v>0.64861105934354435</v>
      </c>
    </row>
    <row r="1500" spans="5:6" x14ac:dyDescent="0.25">
      <c r="E1500" s="4">
        <f t="shared" ca="1" si="46"/>
        <v>0.90371681785997826</v>
      </c>
      <c r="F1500" s="4">
        <f t="shared" ca="1" si="47"/>
        <v>0.70499961297610281</v>
      </c>
    </row>
    <row r="1501" spans="5:6" x14ac:dyDescent="0.25">
      <c r="E1501" s="4">
        <f t="shared" ca="1" si="46"/>
        <v>0.79736178954948467</v>
      </c>
      <c r="F1501" s="4">
        <f t="shared" ca="1" si="47"/>
        <v>0.65395499681786839</v>
      </c>
    </row>
    <row r="1502" spans="5:6" x14ac:dyDescent="0.25">
      <c r="E1502" s="4">
        <f t="shared" ca="1" si="46"/>
        <v>0.54926762262857509</v>
      </c>
      <c r="F1502" s="4">
        <f t="shared" ca="1" si="47"/>
        <v>0.57231579900774987</v>
      </c>
    </row>
    <row r="1503" spans="5:6" x14ac:dyDescent="0.25">
      <c r="E1503" s="4">
        <f t="shared" ca="1" si="46"/>
        <v>0.77558331780646761</v>
      </c>
      <c r="F1503" s="4">
        <f t="shared" ca="1" si="47"/>
        <v>0.64556301058656995</v>
      </c>
    </row>
    <row r="1504" spans="5:6" x14ac:dyDescent="0.25">
      <c r="E1504" s="4">
        <f t="shared" ca="1" si="46"/>
        <v>0.69397465735091179</v>
      </c>
      <c r="F1504" s="4">
        <f t="shared" ca="1" si="47"/>
        <v>0.61706495639768688</v>
      </c>
    </row>
    <row r="1505" spans="5:6" x14ac:dyDescent="0.25">
      <c r="E1505" s="4">
        <f t="shared" ca="1" si="46"/>
        <v>0.28349937647862333</v>
      </c>
      <c r="F1505" s="4">
        <f t="shared" ca="1" si="47"/>
        <v>0.48930530925421989</v>
      </c>
    </row>
    <row r="1506" spans="5:6" x14ac:dyDescent="0.25">
      <c r="E1506" s="4">
        <f t="shared" ca="1" si="46"/>
        <v>7.1977986413760853E-2</v>
      </c>
      <c r="F1506" s="4">
        <f t="shared" ca="1" si="47"/>
        <v>0.38481942224354859</v>
      </c>
    </row>
    <row r="1507" spans="5:6" x14ac:dyDescent="0.25">
      <c r="E1507" s="4">
        <f t="shared" ca="1" si="46"/>
        <v>2.6590632190491625E-2</v>
      </c>
      <c r="F1507" s="4">
        <f t="shared" ca="1" si="47"/>
        <v>0.33212142864168503</v>
      </c>
    </row>
    <row r="1508" spans="5:6" x14ac:dyDescent="0.25">
      <c r="E1508" s="4">
        <f t="shared" ca="1" si="46"/>
        <v>0.77280157561661689</v>
      </c>
      <c r="F1508" s="4">
        <f t="shared" ca="1" si="47"/>
        <v>0.6445209044169864</v>
      </c>
    </row>
    <row r="1509" spans="5:6" x14ac:dyDescent="0.25">
      <c r="E1509" s="4">
        <f t="shared" ca="1" si="46"/>
        <v>0.78465493085395244</v>
      </c>
      <c r="F1509" s="4">
        <f t="shared" ca="1" si="47"/>
        <v>0.64900643512734413</v>
      </c>
    </row>
    <row r="1510" spans="5:6" x14ac:dyDescent="0.25">
      <c r="E1510" s="4">
        <f t="shared" ca="1" si="46"/>
        <v>0.23879150452011189</v>
      </c>
      <c r="F1510" s="4">
        <f t="shared" ca="1" si="47"/>
        <v>0.47286052761247965</v>
      </c>
    </row>
    <row r="1511" spans="5:6" x14ac:dyDescent="0.25">
      <c r="E1511" s="4">
        <f t="shared" ca="1" si="46"/>
        <v>0.55788471496057579</v>
      </c>
      <c r="F1511" s="4">
        <f t="shared" ca="1" si="47"/>
        <v>0.5748879209356228</v>
      </c>
    </row>
    <row r="1512" spans="5:6" x14ac:dyDescent="0.25">
      <c r="E1512" s="4">
        <f t="shared" ca="1" si="46"/>
        <v>0.83108151462915059</v>
      </c>
      <c r="F1512" s="4">
        <f t="shared" ca="1" si="47"/>
        <v>0.66794300655567596</v>
      </c>
    </row>
    <row r="1513" spans="5:6" x14ac:dyDescent="0.25">
      <c r="E1513" s="4">
        <f t="shared" ca="1" si="46"/>
        <v>2.1142910021099914E-2</v>
      </c>
      <c r="F1513" s="4">
        <f t="shared" ca="1" si="47"/>
        <v>0.32162976909901247</v>
      </c>
    </row>
    <row r="1514" spans="5:6" x14ac:dyDescent="0.25">
      <c r="E1514" s="4">
        <f t="shared" ca="1" si="46"/>
        <v>0.373297552427452</v>
      </c>
      <c r="F1514" s="4">
        <f t="shared" ca="1" si="47"/>
        <v>0.51913135080888628</v>
      </c>
    </row>
    <row r="1515" spans="5:6" x14ac:dyDescent="0.25">
      <c r="E1515" s="4">
        <f t="shared" ca="1" si="46"/>
        <v>0.3972750445563864</v>
      </c>
      <c r="F1515" s="4">
        <f t="shared" ca="1" si="47"/>
        <v>0.52662985653461081</v>
      </c>
    </row>
    <row r="1516" spans="5:6" x14ac:dyDescent="0.25">
      <c r="E1516" s="4">
        <f t="shared" ca="1" si="46"/>
        <v>0.14466123600534453</v>
      </c>
      <c r="F1516" s="4">
        <f t="shared" ca="1" si="47"/>
        <v>0.43144232398546839</v>
      </c>
    </row>
    <row r="1517" spans="5:6" x14ac:dyDescent="0.25">
      <c r="E1517" s="4">
        <f t="shared" ca="1" si="46"/>
        <v>0.25344050461770096</v>
      </c>
      <c r="F1517" s="4">
        <f t="shared" ca="1" si="47"/>
        <v>0.47840747907239345</v>
      </c>
    </row>
    <row r="1518" spans="5:6" x14ac:dyDescent="0.25">
      <c r="E1518" s="4">
        <f t="shared" ca="1" si="46"/>
        <v>0.30708562279666662</v>
      </c>
      <c r="F1518" s="4">
        <f t="shared" ca="1" si="47"/>
        <v>0.49747874407077508</v>
      </c>
    </row>
    <row r="1519" spans="5:6" x14ac:dyDescent="0.25">
      <c r="E1519" s="4">
        <f t="shared" ca="1" si="46"/>
        <v>0.12650266631045393</v>
      </c>
      <c r="F1519" s="4">
        <f t="shared" ca="1" si="47"/>
        <v>0.42164710292299551</v>
      </c>
    </row>
    <row r="1520" spans="5:6" x14ac:dyDescent="0.25">
      <c r="E1520" s="4">
        <f t="shared" ca="1" si="46"/>
        <v>0.78758699092661044</v>
      </c>
      <c r="F1520" s="4">
        <f t="shared" ca="1" si="47"/>
        <v>0.65013482180035465</v>
      </c>
    </row>
    <row r="1521" spans="5:6" x14ac:dyDescent="0.25">
      <c r="E1521" s="4">
        <f t="shared" ca="1" si="46"/>
        <v>0.68125329165810489</v>
      </c>
      <c r="F1521" s="4">
        <f t="shared" ca="1" si="47"/>
        <v>0.61291958064434438</v>
      </c>
    </row>
    <row r="1522" spans="5:6" x14ac:dyDescent="0.25">
      <c r="E1522" s="4">
        <f t="shared" ca="1" si="46"/>
        <v>2.2302431854608895E-2</v>
      </c>
      <c r="F1522" s="4">
        <f t="shared" ca="1" si="47"/>
        <v>0.32402719488924031</v>
      </c>
    </row>
    <row r="1523" spans="5:6" x14ac:dyDescent="0.25">
      <c r="E1523" s="4">
        <f t="shared" ca="1" si="46"/>
        <v>0.59267021634343142</v>
      </c>
      <c r="F1523" s="4">
        <f t="shared" ca="1" si="47"/>
        <v>0.58533780607959818</v>
      </c>
    </row>
    <row r="1524" spans="5:6" x14ac:dyDescent="0.25">
      <c r="E1524" s="4">
        <f t="shared" ca="1" si="46"/>
        <v>0.44956281058831282</v>
      </c>
      <c r="F1524" s="4">
        <f t="shared" ca="1" si="47"/>
        <v>0.54257965046490086</v>
      </c>
    </row>
    <row r="1525" spans="5:6" x14ac:dyDescent="0.25">
      <c r="E1525" s="4">
        <f t="shared" ca="1" si="46"/>
        <v>0.1114997223730807</v>
      </c>
      <c r="F1525" s="4">
        <f t="shared" ca="1" si="47"/>
        <v>0.41282887087240511</v>
      </c>
    </row>
    <row r="1526" spans="5:6" x14ac:dyDescent="0.25">
      <c r="E1526" s="4">
        <f t="shared" ca="1" si="46"/>
        <v>0.78062632213242411</v>
      </c>
      <c r="F1526" s="4">
        <f t="shared" ca="1" si="47"/>
        <v>0.64746853631671297</v>
      </c>
    </row>
    <row r="1527" spans="5:6" x14ac:dyDescent="0.25">
      <c r="E1527" s="4">
        <f t="shared" ca="1" si="46"/>
        <v>0.93098825182366518</v>
      </c>
      <c r="F1527" s="4">
        <f t="shared" ca="1" si="47"/>
        <v>0.72363723993710982</v>
      </c>
    </row>
    <row r="1528" spans="5:6" x14ac:dyDescent="0.25">
      <c r="E1528" s="4">
        <f t="shared" ca="1" si="46"/>
        <v>0.88879665084040127</v>
      </c>
      <c r="F1528" s="4">
        <f t="shared" ca="1" si="47"/>
        <v>0.69624981812075759</v>
      </c>
    </row>
    <row r="1529" spans="5:6" x14ac:dyDescent="0.25">
      <c r="E1529" s="4">
        <f t="shared" ca="1" si="46"/>
        <v>0.10567345586730748</v>
      </c>
      <c r="F1529" s="4">
        <f t="shared" ca="1" si="47"/>
        <v>0.40918899416985927</v>
      </c>
    </row>
    <row r="1530" spans="5:6" x14ac:dyDescent="0.25">
      <c r="E1530" s="4">
        <f t="shared" ca="1" si="46"/>
        <v>0.71889853832479067</v>
      </c>
      <c r="F1530" s="4">
        <f t="shared" ca="1" si="47"/>
        <v>0.62538063523868781</v>
      </c>
    </row>
    <row r="1531" spans="5:6" x14ac:dyDescent="0.25">
      <c r="E1531" s="4">
        <f t="shared" ca="1" si="46"/>
        <v>5.0366157426782077E-2</v>
      </c>
      <c r="F1531" s="4">
        <f t="shared" ca="1" si="47"/>
        <v>0.36440637144869459</v>
      </c>
    </row>
    <row r="1532" spans="5:6" x14ac:dyDescent="0.25">
      <c r="E1532" s="4">
        <f t="shared" ca="1" si="46"/>
        <v>0.4557538197192279</v>
      </c>
      <c r="F1532" s="4">
        <f t="shared" ca="1" si="47"/>
        <v>0.54444175184625243</v>
      </c>
    </row>
    <row r="1533" spans="5:6" x14ac:dyDescent="0.25">
      <c r="E1533" s="4">
        <f t="shared" ca="1" si="46"/>
        <v>0.22007169189350428</v>
      </c>
      <c r="F1533" s="4">
        <f t="shared" ca="1" si="47"/>
        <v>0.46550243039637684</v>
      </c>
    </row>
    <row r="1534" spans="5:6" x14ac:dyDescent="0.25">
      <c r="E1534" s="4">
        <f t="shared" ca="1" si="46"/>
        <v>9.2083794228377869E-2</v>
      </c>
      <c r="F1534" s="4">
        <f t="shared" ca="1" si="47"/>
        <v>0.4001292150551109</v>
      </c>
    </row>
    <row r="1535" spans="5:6" x14ac:dyDescent="0.25">
      <c r="E1535" s="4">
        <f t="shared" ca="1" si="46"/>
        <v>0.36296760603780664</v>
      </c>
      <c r="F1535" s="4">
        <f t="shared" ca="1" si="47"/>
        <v>0.51585365336102407</v>
      </c>
    </row>
    <row r="1536" spans="5:6" x14ac:dyDescent="0.25">
      <c r="E1536" s="4">
        <f t="shared" ca="1" si="46"/>
        <v>0.93205910231024536</v>
      </c>
      <c r="F1536" s="4">
        <f t="shared" ca="1" si="47"/>
        <v>0.72446351660262809</v>
      </c>
    </row>
    <row r="1537" spans="5:6" x14ac:dyDescent="0.25">
      <c r="E1537" s="4">
        <f t="shared" ca="1" si="46"/>
        <v>0.19438916654819116</v>
      </c>
      <c r="F1537" s="4">
        <f t="shared" ca="1" si="47"/>
        <v>0.45481740685578476</v>
      </c>
    </row>
    <row r="1538" spans="5:6" x14ac:dyDescent="0.25">
      <c r="E1538" s="4">
        <f t="shared" ca="1" si="46"/>
        <v>0.52042728496877277</v>
      </c>
      <c r="F1538" s="4">
        <f t="shared" ca="1" si="47"/>
        <v>0.5637316966356789</v>
      </c>
    </row>
    <row r="1539" spans="5:6" x14ac:dyDescent="0.25">
      <c r="E1539" s="4">
        <f t="shared" ca="1" si="46"/>
        <v>0.3611285362148714</v>
      </c>
      <c r="F1539" s="4">
        <f t="shared" ca="1" si="47"/>
        <v>0.51526679889465932</v>
      </c>
    </row>
    <row r="1540" spans="5:6" x14ac:dyDescent="0.25">
      <c r="E1540" s="4">
        <f t="shared" ref="E1540:E1603" ca="1" si="48">RAND()</f>
        <v>0.83054164779959216</v>
      </c>
      <c r="F1540" s="4">
        <f t="shared" ref="F1540:F1603" ca="1" si="49">_xlfn.BETA.INV(E1540,$C$3,$C$4)</f>
        <v>0.66770756668578612</v>
      </c>
    </row>
    <row r="1541" spans="5:6" x14ac:dyDescent="0.25">
      <c r="E1541" s="4">
        <f t="shared" ca="1" si="48"/>
        <v>0.76144555410239489</v>
      </c>
      <c r="F1541" s="4">
        <f t="shared" ca="1" si="49"/>
        <v>0.64032916857526789</v>
      </c>
    </row>
    <row r="1542" spans="5:6" x14ac:dyDescent="0.25">
      <c r="E1542" s="4">
        <f t="shared" ca="1" si="48"/>
        <v>0.15547906030359826</v>
      </c>
      <c r="F1542" s="4">
        <f t="shared" ca="1" si="49"/>
        <v>0.43690630392553065</v>
      </c>
    </row>
    <row r="1543" spans="5:6" x14ac:dyDescent="0.25">
      <c r="E1543" s="4">
        <f t="shared" ca="1" si="48"/>
        <v>0.28711338174211942</v>
      </c>
      <c r="F1543" s="4">
        <f t="shared" ca="1" si="49"/>
        <v>0.49057728118791227</v>
      </c>
    </row>
    <row r="1544" spans="5:6" x14ac:dyDescent="0.25">
      <c r="E1544" s="4">
        <f t="shared" ca="1" si="48"/>
        <v>0.86985037837761869</v>
      </c>
      <c r="F1544" s="4">
        <f t="shared" ca="1" si="49"/>
        <v>0.68614647845116283</v>
      </c>
    </row>
    <row r="1545" spans="5:6" x14ac:dyDescent="0.25">
      <c r="E1545" s="4">
        <f t="shared" ca="1" si="48"/>
        <v>0.2394248901146897</v>
      </c>
      <c r="F1545" s="4">
        <f t="shared" ca="1" si="49"/>
        <v>0.47310397940580179</v>
      </c>
    </row>
    <row r="1546" spans="5:6" x14ac:dyDescent="0.25">
      <c r="E1546" s="4">
        <f t="shared" ca="1" si="48"/>
        <v>0.44589499826930823</v>
      </c>
      <c r="F1546" s="4">
        <f t="shared" ca="1" si="49"/>
        <v>0.54147438623137445</v>
      </c>
    </row>
    <row r="1547" spans="5:6" x14ac:dyDescent="0.25">
      <c r="E1547" s="4">
        <f t="shared" ca="1" si="48"/>
        <v>0.89226952059002806</v>
      </c>
      <c r="F1547" s="4">
        <f t="shared" ca="1" si="49"/>
        <v>0.69821612635757924</v>
      </c>
    </row>
    <row r="1548" spans="5:6" x14ac:dyDescent="0.25">
      <c r="E1548" s="4">
        <f t="shared" ca="1" si="48"/>
        <v>0.28148660497575795</v>
      </c>
      <c r="F1548" s="4">
        <f t="shared" ca="1" si="49"/>
        <v>0.48859360883693836</v>
      </c>
    </row>
    <row r="1549" spans="5:6" x14ac:dyDescent="0.25">
      <c r="E1549" s="4">
        <f t="shared" ca="1" si="48"/>
        <v>0.49839464610540329</v>
      </c>
      <c r="F1549" s="4">
        <f t="shared" ca="1" si="49"/>
        <v>0.55718003043681075</v>
      </c>
    </row>
    <row r="1550" spans="5:6" x14ac:dyDescent="0.25">
      <c r="E1550" s="4">
        <f t="shared" ca="1" si="48"/>
        <v>0.5519144492420599</v>
      </c>
      <c r="F1550" s="4">
        <f t="shared" ca="1" si="49"/>
        <v>0.57310534866673313</v>
      </c>
    </row>
    <row r="1551" spans="5:6" x14ac:dyDescent="0.25">
      <c r="E1551" s="4">
        <f t="shared" ca="1" si="48"/>
        <v>0.13623274161032917</v>
      </c>
      <c r="F1551" s="4">
        <f t="shared" ca="1" si="49"/>
        <v>0.42700148382293635</v>
      </c>
    </row>
    <row r="1552" spans="5:6" x14ac:dyDescent="0.25">
      <c r="E1552" s="4">
        <f t="shared" ca="1" si="48"/>
        <v>0.55513471029514627</v>
      </c>
      <c r="F1552" s="4">
        <f t="shared" ca="1" si="49"/>
        <v>0.57406654065056983</v>
      </c>
    </row>
    <row r="1553" spans="5:6" x14ac:dyDescent="0.25">
      <c r="E1553" s="4">
        <f t="shared" ca="1" si="48"/>
        <v>0.86344211707329654</v>
      </c>
      <c r="F1553" s="4">
        <f t="shared" ca="1" si="49"/>
        <v>0.68293525479369155</v>
      </c>
    </row>
    <row r="1554" spans="5:6" x14ac:dyDescent="0.25">
      <c r="E1554" s="4">
        <f t="shared" ca="1" si="48"/>
        <v>0.18958623853221546</v>
      </c>
      <c r="F1554" s="4">
        <f t="shared" ca="1" si="49"/>
        <v>0.45273066184393529</v>
      </c>
    </row>
    <row r="1555" spans="5:6" x14ac:dyDescent="0.25">
      <c r="E1555" s="4">
        <f t="shared" ca="1" si="48"/>
        <v>0.58318315779966667</v>
      </c>
      <c r="F1555" s="4">
        <f t="shared" ca="1" si="49"/>
        <v>0.58247468451376694</v>
      </c>
    </row>
    <row r="1556" spans="5:6" x14ac:dyDescent="0.25">
      <c r="E1556" s="4">
        <f t="shared" ca="1" si="48"/>
        <v>0.56642337720909641</v>
      </c>
      <c r="F1556" s="4">
        <f t="shared" ca="1" si="49"/>
        <v>0.57744193325037008</v>
      </c>
    </row>
    <row r="1557" spans="5:6" x14ac:dyDescent="0.25">
      <c r="E1557" s="4">
        <f t="shared" ca="1" si="48"/>
        <v>0.60307110833538313</v>
      </c>
      <c r="F1557" s="4">
        <f t="shared" ca="1" si="49"/>
        <v>0.58849102401600728</v>
      </c>
    </row>
    <row r="1558" spans="5:6" x14ac:dyDescent="0.25">
      <c r="E1558" s="4">
        <f t="shared" ca="1" si="48"/>
        <v>0.29164878826466889</v>
      </c>
      <c r="F1558" s="4">
        <f t="shared" ca="1" si="49"/>
        <v>0.49216309189535051</v>
      </c>
    </row>
    <row r="1559" spans="5:6" x14ac:dyDescent="0.25">
      <c r="E1559" s="4">
        <f t="shared" ca="1" si="48"/>
        <v>0.48659744611482758</v>
      </c>
      <c r="F1559" s="4">
        <f t="shared" ca="1" si="49"/>
        <v>0.55366705923701276</v>
      </c>
    </row>
    <row r="1560" spans="5:6" x14ac:dyDescent="0.25">
      <c r="E1560" s="4">
        <f t="shared" ca="1" si="48"/>
        <v>0.5777880129262789</v>
      </c>
      <c r="F1560" s="4">
        <f t="shared" ca="1" si="49"/>
        <v>0.58085136359588962</v>
      </c>
    </row>
    <row r="1561" spans="5:6" x14ac:dyDescent="0.25">
      <c r="E1561" s="4">
        <f t="shared" ca="1" si="48"/>
        <v>0.31581079518780386</v>
      </c>
      <c r="F1561" s="4">
        <f t="shared" ca="1" si="49"/>
        <v>0.50043142740426449</v>
      </c>
    </row>
    <row r="1562" spans="5:6" x14ac:dyDescent="0.25">
      <c r="E1562" s="4">
        <f t="shared" ca="1" si="48"/>
        <v>0.86253293379081852</v>
      </c>
      <c r="F1562" s="4">
        <f t="shared" ca="1" si="49"/>
        <v>0.68248706708927476</v>
      </c>
    </row>
    <row r="1563" spans="5:6" x14ac:dyDescent="0.25">
      <c r="E1563" s="4">
        <f t="shared" ca="1" si="48"/>
        <v>0.89778006382268016</v>
      </c>
      <c r="F1563" s="4">
        <f t="shared" ca="1" si="49"/>
        <v>0.70142062575207897</v>
      </c>
    </row>
    <row r="1564" spans="5:6" x14ac:dyDescent="0.25">
      <c r="E1564" s="4">
        <f t="shared" ca="1" si="48"/>
        <v>0.45324679286268788</v>
      </c>
      <c r="F1564" s="4">
        <f t="shared" ca="1" si="49"/>
        <v>0.54368821052409544</v>
      </c>
    </row>
    <row r="1565" spans="5:6" x14ac:dyDescent="0.25">
      <c r="E1565" s="4">
        <f t="shared" ca="1" si="48"/>
        <v>0.32532539394502602</v>
      </c>
      <c r="F1565" s="4">
        <f t="shared" ca="1" si="49"/>
        <v>0.50361231898525738</v>
      </c>
    </row>
    <row r="1566" spans="5:6" x14ac:dyDescent="0.25">
      <c r="E1566" s="4">
        <f t="shared" ca="1" si="48"/>
        <v>0.34073731014533748</v>
      </c>
      <c r="F1566" s="4">
        <f t="shared" ca="1" si="49"/>
        <v>0.50868605727097338</v>
      </c>
    </row>
    <row r="1567" spans="5:6" x14ac:dyDescent="0.25">
      <c r="E1567" s="4">
        <f t="shared" ca="1" si="48"/>
        <v>2.3200382780471651E-3</v>
      </c>
      <c r="F1567" s="4">
        <f t="shared" ca="1" si="49"/>
        <v>0.24112950370628838</v>
      </c>
    </row>
    <row r="1568" spans="5:6" x14ac:dyDescent="0.25">
      <c r="E1568" s="4">
        <f t="shared" ca="1" si="48"/>
        <v>0.92934171248122788</v>
      </c>
      <c r="F1568" s="4">
        <f t="shared" ca="1" si="49"/>
        <v>0.72238366378421559</v>
      </c>
    </row>
    <row r="1569" spans="5:6" x14ac:dyDescent="0.25">
      <c r="E1569" s="4">
        <f t="shared" ca="1" si="48"/>
        <v>0.76754254488442386</v>
      </c>
      <c r="F1569" s="4">
        <f t="shared" ca="1" si="49"/>
        <v>0.64256751576053883</v>
      </c>
    </row>
    <row r="1570" spans="5:6" x14ac:dyDescent="0.25">
      <c r="E1570" s="4">
        <f t="shared" ca="1" si="48"/>
        <v>0.74386422097554128</v>
      </c>
      <c r="F1570" s="4">
        <f t="shared" ca="1" si="49"/>
        <v>0.6340195732974454</v>
      </c>
    </row>
    <row r="1571" spans="5:6" x14ac:dyDescent="0.25">
      <c r="E1571" s="4">
        <f t="shared" ca="1" si="48"/>
        <v>0.87808385620106233</v>
      </c>
      <c r="F1571" s="4">
        <f t="shared" ca="1" si="49"/>
        <v>0.69041696513845197</v>
      </c>
    </row>
    <row r="1572" spans="5:6" x14ac:dyDescent="0.25">
      <c r="E1572" s="4">
        <f t="shared" ca="1" si="48"/>
        <v>0.88637833460831605</v>
      </c>
      <c r="F1572" s="4">
        <f t="shared" ca="1" si="49"/>
        <v>0.69490337809830938</v>
      </c>
    </row>
    <row r="1573" spans="5:6" x14ac:dyDescent="0.25">
      <c r="E1573" s="4">
        <f t="shared" ca="1" si="48"/>
        <v>0.52340749607827441</v>
      </c>
      <c r="F1573" s="4">
        <f t="shared" ca="1" si="49"/>
        <v>0.56461775735861008</v>
      </c>
    </row>
    <row r="1574" spans="5:6" x14ac:dyDescent="0.25">
      <c r="E1574" s="4">
        <f t="shared" ca="1" si="48"/>
        <v>0.54135359454208098</v>
      </c>
      <c r="F1574" s="4">
        <f t="shared" ca="1" si="49"/>
        <v>0.56995729625297931</v>
      </c>
    </row>
    <row r="1575" spans="5:6" x14ac:dyDescent="0.25">
      <c r="E1575" s="4">
        <f t="shared" ca="1" si="48"/>
        <v>0.60550639956603336</v>
      </c>
      <c r="F1575" s="4">
        <f t="shared" ca="1" si="49"/>
        <v>0.58923172176357075</v>
      </c>
    </row>
    <row r="1576" spans="5:6" x14ac:dyDescent="0.25">
      <c r="E1576" s="4">
        <f t="shared" ca="1" si="48"/>
        <v>0.92949217430554198</v>
      </c>
      <c r="F1576" s="4">
        <f t="shared" ca="1" si="49"/>
        <v>0.72249738462518875</v>
      </c>
    </row>
    <row r="1577" spans="5:6" x14ac:dyDescent="0.25">
      <c r="E1577" s="4">
        <f t="shared" ca="1" si="48"/>
        <v>0.96073158237825917</v>
      </c>
      <c r="F1577" s="4">
        <f t="shared" ca="1" si="49"/>
        <v>0.75109608781866355</v>
      </c>
    </row>
    <row r="1578" spans="5:6" x14ac:dyDescent="0.25">
      <c r="E1578" s="4">
        <f t="shared" ca="1" si="48"/>
        <v>0.27991497986336511</v>
      </c>
      <c r="F1578" s="4">
        <f t="shared" ca="1" si="49"/>
        <v>0.48803622414778208</v>
      </c>
    </row>
    <row r="1579" spans="5:6" x14ac:dyDescent="0.25">
      <c r="E1579" s="4">
        <f t="shared" ca="1" si="48"/>
        <v>0.23818921620393396</v>
      </c>
      <c r="F1579" s="4">
        <f t="shared" ca="1" si="49"/>
        <v>0.47262871181448135</v>
      </c>
    </row>
    <row r="1580" spans="5:6" x14ac:dyDescent="0.25">
      <c r="E1580" s="4">
        <f t="shared" ca="1" si="48"/>
        <v>0.61879367403642982</v>
      </c>
      <c r="F1580" s="4">
        <f t="shared" ca="1" si="49"/>
        <v>0.59329096132000581</v>
      </c>
    </row>
    <row r="1581" spans="5:6" x14ac:dyDescent="0.25">
      <c r="E1581" s="4">
        <f t="shared" ca="1" si="48"/>
        <v>1.2831273158367074E-2</v>
      </c>
      <c r="F1581" s="4">
        <f t="shared" ca="1" si="49"/>
        <v>0.30043757143321947</v>
      </c>
    </row>
    <row r="1582" spans="5:6" x14ac:dyDescent="0.25">
      <c r="E1582" s="4">
        <f t="shared" ca="1" si="48"/>
        <v>1.745603374407978E-2</v>
      </c>
      <c r="F1582" s="4">
        <f t="shared" ca="1" si="49"/>
        <v>0.31324315107583167</v>
      </c>
    </row>
    <row r="1583" spans="5:6" x14ac:dyDescent="0.25">
      <c r="E1583" s="4">
        <f t="shared" ca="1" si="48"/>
        <v>7.901727666448799E-2</v>
      </c>
      <c r="F1583" s="4">
        <f t="shared" ca="1" si="49"/>
        <v>0.39049014219270239</v>
      </c>
    </row>
    <row r="1584" spans="5:6" x14ac:dyDescent="0.25">
      <c r="E1584" s="4">
        <f t="shared" ca="1" si="48"/>
        <v>0.29411644918937407</v>
      </c>
      <c r="F1584" s="4">
        <f t="shared" ca="1" si="49"/>
        <v>0.49302116347758951</v>
      </c>
    </row>
    <row r="1585" spans="5:6" x14ac:dyDescent="0.25">
      <c r="E1585" s="4">
        <f t="shared" ca="1" si="48"/>
        <v>0.10216754694033869</v>
      </c>
      <c r="F1585" s="4">
        <f t="shared" ca="1" si="49"/>
        <v>0.40693236709639891</v>
      </c>
    </row>
    <row r="1586" spans="5:6" x14ac:dyDescent="0.25">
      <c r="E1586" s="4">
        <f t="shared" ca="1" si="48"/>
        <v>0.34651877707568213</v>
      </c>
      <c r="F1586" s="4">
        <f t="shared" ca="1" si="49"/>
        <v>0.51056628285454175</v>
      </c>
    </row>
    <row r="1587" spans="5:6" x14ac:dyDescent="0.25">
      <c r="E1587" s="4">
        <f t="shared" ca="1" si="48"/>
        <v>1.7748296350745485E-2</v>
      </c>
      <c r="F1587" s="4">
        <f t="shared" ca="1" si="49"/>
        <v>0.31395677764331564</v>
      </c>
    </row>
    <row r="1588" spans="5:6" x14ac:dyDescent="0.25">
      <c r="E1588" s="4">
        <f t="shared" ca="1" si="48"/>
        <v>0.63606279451697245</v>
      </c>
      <c r="F1588" s="4">
        <f t="shared" ca="1" si="49"/>
        <v>0.59861814866613505</v>
      </c>
    </row>
    <row r="1589" spans="5:6" x14ac:dyDescent="0.25">
      <c r="E1589" s="4">
        <f t="shared" ca="1" si="48"/>
        <v>0.35606370545167154</v>
      </c>
      <c r="F1589" s="4">
        <f t="shared" ca="1" si="49"/>
        <v>0.51364514436955455</v>
      </c>
    </row>
    <row r="1590" spans="5:6" x14ac:dyDescent="0.25">
      <c r="E1590" s="4">
        <f t="shared" ca="1" si="48"/>
        <v>8.5024183437729661E-3</v>
      </c>
      <c r="F1590" s="4">
        <f t="shared" ca="1" si="49"/>
        <v>0.28446993070316989</v>
      </c>
    </row>
    <row r="1591" spans="5:6" x14ac:dyDescent="0.25">
      <c r="E1591" s="4">
        <f t="shared" ca="1" si="48"/>
        <v>1.6895159140718485E-3</v>
      </c>
      <c r="F1591" s="4">
        <f t="shared" ca="1" si="49"/>
        <v>0.23189267792460763</v>
      </c>
    </row>
    <row r="1592" spans="5:6" x14ac:dyDescent="0.25">
      <c r="E1592" s="4">
        <f t="shared" ca="1" si="48"/>
        <v>6.5012168392795333E-2</v>
      </c>
      <c r="F1592" s="4">
        <f t="shared" ca="1" si="49"/>
        <v>0.3787997335698477</v>
      </c>
    </row>
    <row r="1593" spans="5:6" x14ac:dyDescent="0.25">
      <c r="E1593" s="4">
        <f t="shared" ca="1" si="48"/>
        <v>0.46027354587861646</v>
      </c>
      <c r="F1593" s="4">
        <f t="shared" ca="1" si="49"/>
        <v>0.54579860310561101</v>
      </c>
    </row>
    <row r="1594" spans="5:6" x14ac:dyDescent="0.25">
      <c r="E1594" s="4">
        <f t="shared" ca="1" si="48"/>
        <v>3.2420134868317407E-2</v>
      </c>
      <c r="F1594" s="4">
        <f t="shared" ca="1" si="49"/>
        <v>0.3416295553842823</v>
      </c>
    </row>
    <row r="1595" spans="5:6" x14ac:dyDescent="0.25">
      <c r="E1595" s="4">
        <f t="shared" ca="1" si="48"/>
        <v>0.49805113037297255</v>
      </c>
      <c r="F1595" s="4">
        <f t="shared" ca="1" si="49"/>
        <v>0.55707781202626405</v>
      </c>
    </row>
    <row r="1596" spans="5:6" x14ac:dyDescent="0.25">
      <c r="E1596" s="4">
        <f t="shared" ca="1" si="48"/>
        <v>0.43762504648419387</v>
      </c>
      <c r="F1596" s="4">
        <f t="shared" ca="1" si="49"/>
        <v>0.53897608212792791</v>
      </c>
    </row>
    <row r="1597" spans="5:6" x14ac:dyDescent="0.25">
      <c r="E1597" s="4">
        <f t="shared" ca="1" si="48"/>
        <v>0.35206636132775571</v>
      </c>
      <c r="F1597" s="4">
        <f t="shared" ca="1" si="49"/>
        <v>0.51235945510912773</v>
      </c>
    </row>
    <row r="1598" spans="5:6" x14ac:dyDescent="0.25">
      <c r="E1598" s="4">
        <f t="shared" ca="1" si="48"/>
        <v>0.54986818798797565</v>
      </c>
      <c r="F1598" s="4">
        <f t="shared" ca="1" si="49"/>
        <v>0.57249491170527766</v>
      </c>
    </row>
    <row r="1599" spans="5:6" x14ac:dyDescent="0.25">
      <c r="E1599" s="4">
        <f t="shared" ca="1" si="48"/>
        <v>0.73360348987234947</v>
      </c>
      <c r="F1599" s="4">
        <f t="shared" ca="1" si="49"/>
        <v>0.63042711722604283</v>
      </c>
    </row>
    <row r="1600" spans="5:6" x14ac:dyDescent="0.25">
      <c r="E1600" s="4">
        <f t="shared" ca="1" si="48"/>
        <v>0.17150685333968008</v>
      </c>
      <c r="F1600" s="4">
        <f t="shared" ca="1" si="49"/>
        <v>0.44458088350052044</v>
      </c>
    </row>
    <row r="1601" spans="5:6" x14ac:dyDescent="0.25">
      <c r="E1601" s="4">
        <f t="shared" ca="1" si="48"/>
        <v>0.62510264770554946</v>
      </c>
      <c r="F1601" s="4">
        <f t="shared" ca="1" si="49"/>
        <v>0.59522990515095608</v>
      </c>
    </row>
    <row r="1602" spans="5:6" x14ac:dyDescent="0.25">
      <c r="E1602" s="4">
        <f t="shared" ca="1" si="48"/>
        <v>0.53388606297648433</v>
      </c>
      <c r="F1602" s="4">
        <f t="shared" ca="1" si="49"/>
        <v>0.56773435178204523</v>
      </c>
    </row>
    <row r="1603" spans="5:6" x14ac:dyDescent="0.25">
      <c r="E1603" s="4">
        <f t="shared" ca="1" si="48"/>
        <v>6.952484446759577E-2</v>
      </c>
      <c r="F1603" s="4">
        <f t="shared" ca="1" si="49"/>
        <v>0.38274962773618953</v>
      </c>
    </row>
    <row r="1604" spans="5:6" x14ac:dyDescent="0.25">
      <c r="E1604" s="4">
        <f t="shared" ref="E1604:E1667" ca="1" si="50">RAND()</f>
        <v>0.70612811614576632</v>
      </c>
      <c r="F1604" s="4">
        <f t="shared" ref="F1604:F1667" ca="1" si="51">_xlfn.BETA.INV(E1604,$C$3,$C$4)</f>
        <v>0.62108542060584071</v>
      </c>
    </row>
    <row r="1605" spans="5:6" x14ac:dyDescent="0.25">
      <c r="E1605" s="4">
        <f t="shared" ca="1" si="50"/>
        <v>0.60675555491003763</v>
      </c>
      <c r="F1605" s="4">
        <f t="shared" ca="1" si="51"/>
        <v>0.58961202916428679</v>
      </c>
    </row>
    <row r="1606" spans="5:6" x14ac:dyDescent="0.25">
      <c r="E1606" s="4">
        <f t="shared" ca="1" si="50"/>
        <v>0.66115761040892518</v>
      </c>
      <c r="F1606" s="4">
        <f t="shared" ca="1" si="51"/>
        <v>0.60648617195992882</v>
      </c>
    </row>
    <row r="1607" spans="5:6" x14ac:dyDescent="0.25">
      <c r="E1607" s="4">
        <f t="shared" ca="1" si="50"/>
        <v>0.24798371361770277</v>
      </c>
      <c r="F1607" s="4">
        <f t="shared" ca="1" si="51"/>
        <v>0.47636115384801148</v>
      </c>
    </row>
    <row r="1608" spans="5:6" x14ac:dyDescent="0.25">
      <c r="E1608" s="4">
        <f t="shared" ca="1" si="50"/>
        <v>0.12696657702790459</v>
      </c>
      <c r="F1608" s="4">
        <f t="shared" ca="1" si="51"/>
        <v>0.42190840498726079</v>
      </c>
    </row>
    <row r="1609" spans="5:6" x14ac:dyDescent="0.25">
      <c r="E1609" s="4">
        <f t="shared" ca="1" si="50"/>
        <v>0.60438772942596375</v>
      </c>
      <c r="F1609" s="4">
        <f t="shared" ca="1" si="51"/>
        <v>0.58889135770381129</v>
      </c>
    </row>
    <row r="1610" spans="5:6" x14ac:dyDescent="0.25">
      <c r="E1610" s="4">
        <f t="shared" ca="1" si="50"/>
        <v>0.82856774148594292</v>
      </c>
      <c r="F1610" s="4">
        <f t="shared" ca="1" si="51"/>
        <v>0.66685028588920336</v>
      </c>
    </row>
    <row r="1611" spans="5:6" x14ac:dyDescent="0.25">
      <c r="E1611" s="4">
        <f t="shared" ca="1" si="50"/>
        <v>0.90635770332303256</v>
      </c>
      <c r="F1611" s="4">
        <f t="shared" ca="1" si="51"/>
        <v>0.70663767122811749</v>
      </c>
    </row>
    <row r="1612" spans="5:6" x14ac:dyDescent="0.25">
      <c r="E1612" s="4">
        <f t="shared" ca="1" si="50"/>
        <v>0.84162326012052935</v>
      </c>
      <c r="F1612" s="4">
        <f t="shared" ca="1" si="51"/>
        <v>0.67262836486765676</v>
      </c>
    </row>
    <row r="1613" spans="5:6" x14ac:dyDescent="0.25">
      <c r="E1613" s="4">
        <f t="shared" ca="1" si="50"/>
        <v>0.83001752480155877</v>
      </c>
      <c r="F1613" s="4">
        <f t="shared" ca="1" si="51"/>
        <v>0.66747939445798243</v>
      </c>
    </row>
    <row r="1614" spans="5:6" x14ac:dyDescent="0.25">
      <c r="E1614" s="4">
        <f t="shared" ca="1" si="50"/>
        <v>0.75571158384296166</v>
      </c>
      <c r="F1614" s="4">
        <f t="shared" ca="1" si="51"/>
        <v>0.63824854705669143</v>
      </c>
    </row>
    <row r="1615" spans="5:6" x14ac:dyDescent="0.25">
      <c r="E1615" s="4">
        <f t="shared" ca="1" si="50"/>
        <v>0.8511476196821941</v>
      </c>
      <c r="F1615" s="4">
        <f t="shared" ca="1" si="51"/>
        <v>0.67701791788701815</v>
      </c>
    </row>
    <row r="1616" spans="5:6" x14ac:dyDescent="0.25">
      <c r="E1616" s="4">
        <f t="shared" ca="1" si="50"/>
        <v>0.8367268455664959</v>
      </c>
      <c r="F1616" s="4">
        <f t="shared" ca="1" si="51"/>
        <v>0.67043078345147844</v>
      </c>
    </row>
    <row r="1617" spans="5:6" x14ac:dyDescent="0.25">
      <c r="E1617" s="4">
        <f t="shared" ca="1" si="50"/>
        <v>0.20836661071557849</v>
      </c>
      <c r="F1617" s="4">
        <f t="shared" ca="1" si="51"/>
        <v>0.46072555151348371</v>
      </c>
    </row>
    <row r="1618" spans="5:6" x14ac:dyDescent="0.25">
      <c r="E1618" s="4">
        <f t="shared" ca="1" si="50"/>
        <v>0.35372334499124025</v>
      </c>
      <c r="F1618" s="4">
        <f t="shared" ca="1" si="51"/>
        <v>0.51289303696111865</v>
      </c>
    </row>
    <row r="1619" spans="5:6" x14ac:dyDescent="0.25">
      <c r="E1619" s="4">
        <f t="shared" ca="1" si="50"/>
        <v>0.22670482175234707</v>
      </c>
      <c r="F1619" s="4">
        <f t="shared" ca="1" si="51"/>
        <v>0.46814710553984895</v>
      </c>
    </row>
    <row r="1620" spans="5:6" x14ac:dyDescent="0.25">
      <c r="E1620" s="4">
        <f t="shared" ca="1" si="50"/>
        <v>0.39687121966778149</v>
      </c>
      <c r="F1620" s="4">
        <f t="shared" ca="1" si="51"/>
        <v>0.52650470809505023</v>
      </c>
    </row>
    <row r="1621" spans="5:6" x14ac:dyDescent="0.25">
      <c r="E1621" s="4">
        <f t="shared" ca="1" si="50"/>
        <v>3.552750055285625E-2</v>
      </c>
      <c r="F1621" s="4">
        <f t="shared" ca="1" si="51"/>
        <v>0.34616682566742091</v>
      </c>
    </row>
    <row r="1622" spans="5:6" x14ac:dyDescent="0.25">
      <c r="E1622" s="4">
        <f t="shared" ca="1" si="50"/>
        <v>0.23930692431019152</v>
      </c>
      <c r="F1622" s="4">
        <f t="shared" ca="1" si="51"/>
        <v>0.4730586631707881</v>
      </c>
    </row>
    <row r="1623" spans="5:6" x14ac:dyDescent="0.25">
      <c r="E1623" s="4">
        <f t="shared" ca="1" si="50"/>
        <v>0.53285177519909099</v>
      </c>
      <c r="F1623" s="4">
        <f t="shared" ca="1" si="51"/>
        <v>0.56742661283205376</v>
      </c>
    </row>
    <row r="1624" spans="5:6" x14ac:dyDescent="0.25">
      <c r="E1624" s="4">
        <f t="shared" ca="1" si="50"/>
        <v>0.35466697556892113</v>
      </c>
      <c r="F1624" s="4">
        <f t="shared" ca="1" si="51"/>
        <v>0.51319650050537091</v>
      </c>
    </row>
    <row r="1625" spans="5:6" x14ac:dyDescent="0.25">
      <c r="E1625" s="4">
        <f t="shared" ca="1" si="50"/>
        <v>0.73877962777384365</v>
      </c>
      <c r="F1625" s="4">
        <f t="shared" ca="1" si="51"/>
        <v>0.63223163106603897</v>
      </c>
    </row>
    <row r="1626" spans="5:6" x14ac:dyDescent="0.25">
      <c r="E1626" s="4">
        <f t="shared" ca="1" si="50"/>
        <v>0.35265239054919939</v>
      </c>
      <c r="F1626" s="4">
        <f t="shared" ca="1" si="51"/>
        <v>0.51254827223385813</v>
      </c>
    </row>
    <row r="1627" spans="5:6" x14ac:dyDescent="0.25">
      <c r="E1627" s="4">
        <f t="shared" ca="1" si="50"/>
        <v>0.68584897230900377</v>
      </c>
      <c r="F1627" s="4">
        <f t="shared" ca="1" si="51"/>
        <v>0.61441013038980663</v>
      </c>
    </row>
    <row r="1628" spans="5:6" x14ac:dyDescent="0.25">
      <c r="E1628" s="4">
        <f t="shared" ca="1" si="50"/>
        <v>0.83631539446360892</v>
      </c>
      <c r="F1628" s="4">
        <f t="shared" ca="1" si="51"/>
        <v>0.67024783827352696</v>
      </c>
    </row>
    <row r="1629" spans="5:6" x14ac:dyDescent="0.25">
      <c r="E1629" s="4">
        <f t="shared" ca="1" si="50"/>
        <v>0.65404554282694549</v>
      </c>
      <c r="F1629" s="4">
        <f t="shared" ca="1" si="51"/>
        <v>0.60423919475903998</v>
      </c>
    </row>
    <row r="1630" spans="5:6" x14ac:dyDescent="0.25">
      <c r="E1630" s="4">
        <f t="shared" ca="1" si="50"/>
        <v>0.89220777446527633</v>
      </c>
      <c r="F1630" s="4">
        <f t="shared" ca="1" si="51"/>
        <v>0.69818081823096712</v>
      </c>
    </row>
    <row r="1631" spans="5:6" x14ac:dyDescent="0.25">
      <c r="E1631" s="4">
        <f t="shared" ca="1" si="50"/>
        <v>0.35323638847614092</v>
      </c>
      <c r="F1631" s="4">
        <f t="shared" ca="1" si="51"/>
        <v>0.51273632149292869</v>
      </c>
    </row>
    <row r="1632" spans="5:6" x14ac:dyDescent="0.25">
      <c r="E1632" s="4">
        <f t="shared" ca="1" si="50"/>
        <v>0.35707471134757063</v>
      </c>
      <c r="F1632" s="4">
        <f t="shared" ca="1" si="51"/>
        <v>0.51396949694310878</v>
      </c>
    </row>
    <row r="1633" spans="5:6" x14ac:dyDescent="0.25">
      <c r="E1633" s="4">
        <f t="shared" ca="1" si="50"/>
        <v>0.10693741144859004</v>
      </c>
      <c r="F1633" s="4">
        <f t="shared" ca="1" si="51"/>
        <v>0.40999000556412063</v>
      </c>
    </row>
    <row r="1634" spans="5:6" x14ac:dyDescent="0.25">
      <c r="E1634" s="4">
        <f t="shared" ca="1" si="50"/>
        <v>0.61079952948436533</v>
      </c>
      <c r="F1634" s="4">
        <f t="shared" ca="1" si="51"/>
        <v>0.59084502447434339</v>
      </c>
    </row>
    <row r="1635" spans="5:6" x14ac:dyDescent="0.25">
      <c r="E1635" s="4">
        <f t="shared" ca="1" si="50"/>
        <v>0.27808590048979787</v>
      </c>
      <c r="F1635" s="4">
        <f t="shared" ca="1" si="51"/>
        <v>0.48738566038079506</v>
      </c>
    </row>
    <row r="1636" spans="5:6" x14ac:dyDescent="0.25">
      <c r="E1636" s="4">
        <f t="shared" ca="1" si="50"/>
        <v>0.67569859424056256</v>
      </c>
      <c r="F1636" s="4">
        <f t="shared" ca="1" si="51"/>
        <v>0.61112799119909123</v>
      </c>
    </row>
    <row r="1637" spans="5:6" x14ac:dyDescent="0.25">
      <c r="E1637" s="4">
        <f t="shared" ca="1" si="50"/>
        <v>3.20226998669908E-2</v>
      </c>
      <c r="F1637" s="4">
        <f t="shared" ca="1" si="51"/>
        <v>0.3410253812586051</v>
      </c>
    </row>
    <row r="1638" spans="5:6" x14ac:dyDescent="0.25">
      <c r="E1638" s="4">
        <f t="shared" ca="1" si="50"/>
        <v>0.24110841519714321</v>
      </c>
      <c r="F1638" s="4">
        <f t="shared" ca="1" si="51"/>
        <v>0.47374942304112927</v>
      </c>
    </row>
    <row r="1639" spans="5:6" x14ac:dyDescent="0.25">
      <c r="E1639" s="4">
        <f t="shared" ca="1" si="50"/>
        <v>0.21284298080792419</v>
      </c>
      <c r="F1639" s="4">
        <f t="shared" ca="1" si="51"/>
        <v>0.4625696778733378</v>
      </c>
    </row>
    <row r="1640" spans="5:6" x14ac:dyDescent="0.25">
      <c r="E1640" s="4">
        <f t="shared" ca="1" si="50"/>
        <v>0.57378860651904218</v>
      </c>
      <c r="F1640" s="4">
        <f t="shared" ca="1" si="51"/>
        <v>0.57965006387029483</v>
      </c>
    </row>
    <row r="1641" spans="5:6" x14ac:dyDescent="0.25">
      <c r="E1641" s="4">
        <f t="shared" ca="1" si="50"/>
        <v>0.45488217465065584</v>
      </c>
      <c r="F1641" s="4">
        <f t="shared" ca="1" si="51"/>
        <v>0.54417983640771983</v>
      </c>
    </row>
    <row r="1642" spans="5:6" x14ac:dyDescent="0.25">
      <c r="E1642" s="4">
        <f t="shared" ca="1" si="50"/>
        <v>0.99248050794497977</v>
      </c>
      <c r="F1642" s="4">
        <f t="shared" ca="1" si="51"/>
        <v>0.81176350399527086</v>
      </c>
    </row>
    <row r="1643" spans="5:6" x14ac:dyDescent="0.25">
      <c r="E1643" s="4">
        <f t="shared" ca="1" si="50"/>
        <v>0.62852390664829005</v>
      </c>
      <c r="F1643" s="4">
        <f t="shared" ca="1" si="51"/>
        <v>0.59628475987142249</v>
      </c>
    </row>
    <row r="1644" spans="5:6" x14ac:dyDescent="0.25">
      <c r="E1644" s="4">
        <f t="shared" ca="1" si="50"/>
        <v>0.79379259855512618</v>
      </c>
      <c r="F1644" s="4">
        <f t="shared" ca="1" si="51"/>
        <v>0.65254936291364585</v>
      </c>
    </row>
    <row r="1645" spans="5:6" x14ac:dyDescent="0.25">
      <c r="E1645" s="4">
        <f t="shared" ca="1" si="50"/>
        <v>0.19647793977503347</v>
      </c>
      <c r="F1645" s="4">
        <f t="shared" ca="1" si="51"/>
        <v>0.45571553204170673</v>
      </c>
    </row>
    <row r="1646" spans="5:6" x14ac:dyDescent="0.25">
      <c r="E1646" s="4">
        <f t="shared" ca="1" si="50"/>
        <v>0.44236444360062743</v>
      </c>
      <c r="F1646" s="4">
        <f t="shared" ca="1" si="51"/>
        <v>0.54040891866037843</v>
      </c>
    </row>
    <row r="1647" spans="5:6" x14ac:dyDescent="0.25">
      <c r="E1647" s="4">
        <f t="shared" ca="1" si="50"/>
        <v>0.43259777842483171</v>
      </c>
      <c r="F1647" s="4">
        <f t="shared" ca="1" si="51"/>
        <v>0.5374528042786344</v>
      </c>
    </row>
    <row r="1648" spans="5:6" x14ac:dyDescent="0.25">
      <c r="E1648" s="4">
        <f t="shared" ca="1" si="50"/>
        <v>0.69618987038024449</v>
      </c>
      <c r="F1648" s="4">
        <f t="shared" ca="1" si="51"/>
        <v>0.61779319498526264</v>
      </c>
    </row>
    <row r="1649" spans="5:6" x14ac:dyDescent="0.25">
      <c r="E1649" s="4">
        <f t="shared" ca="1" si="50"/>
        <v>0.65646905046661996</v>
      </c>
      <c r="F1649" s="4">
        <f t="shared" ca="1" si="51"/>
        <v>0.60500325241977859</v>
      </c>
    </row>
    <row r="1650" spans="5:6" x14ac:dyDescent="0.25">
      <c r="E1650" s="4">
        <f t="shared" ca="1" si="50"/>
        <v>0.75426213654229957</v>
      </c>
      <c r="F1650" s="4">
        <f t="shared" ca="1" si="51"/>
        <v>0.63772620746041442</v>
      </c>
    </row>
    <row r="1651" spans="5:6" x14ac:dyDescent="0.25">
      <c r="E1651" s="4">
        <f t="shared" ca="1" si="50"/>
        <v>0.92170012168304793</v>
      </c>
      <c r="F1651" s="4">
        <f t="shared" ca="1" si="51"/>
        <v>0.71681177247937389</v>
      </c>
    </row>
    <row r="1652" spans="5:6" x14ac:dyDescent="0.25">
      <c r="E1652" s="4">
        <f t="shared" ca="1" si="50"/>
        <v>0.16160463467901476</v>
      </c>
      <c r="F1652" s="4">
        <f t="shared" ca="1" si="51"/>
        <v>0.43989475436967534</v>
      </c>
    </row>
    <row r="1653" spans="5:6" x14ac:dyDescent="0.25">
      <c r="E1653" s="4">
        <f t="shared" ca="1" si="50"/>
        <v>0.18022361880026039</v>
      </c>
      <c r="F1653" s="4">
        <f t="shared" ca="1" si="51"/>
        <v>0.44857130824888247</v>
      </c>
    </row>
    <row r="1654" spans="5:6" x14ac:dyDescent="0.25">
      <c r="E1654" s="4">
        <f t="shared" ca="1" si="50"/>
        <v>0.42909458434018866</v>
      </c>
      <c r="F1654" s="4">
        <f t="shared" ca="1" si="51"/>
        <v>0.53638912325816035</v>
      </c>
    </row>
    <row r="1655" spans="5:6" x14ac:dyDescent="0.25">
      <c r="E1655" s="4">
        <f t="shared" ca="1" si="50"/>
        <v>0.47971872463177856</v>
      </c>
      <c r="F1655" s="4">
        <f t="shared" ca="1" si="51"/>
        <v>0.55161563070074948</v>
      </c>
    </row>
    <row r="1656" spans="5:6" x14ac:dyDescent="0.25">
      <c r="E1656" s="4">
        <f t="shared" ca="1" si="50"/>
        <v>5.2862200159989436E-2</v>
      </c>
      <c r="F1656" s="4">
        <f t="shared" ca="1" si="51"/>
        <v>0.36706084647978482</v>
      </c>
    </row>
    <row r="1657" spans="5:6" x14ac:dyDescent="0.25">
      <c r="E1657" s="4">
        <f t="shared" ca="1" si="50"/>
        <v>0.56341800795822783</v>
      </c>
      <c r="F1657" s="4">
        <f t="shared" ca="1" si="51"/>
        <v>0.57654232027847585</v>
      </c>
    </row>
    <row r="1658" spans="5:6" x14ac:dyDescent="0.25">
      <c r="E1658" s="4">
        <f t="shared" ca="1" si="50"/>
        <v>6.8395788246369826E-2</v>
      </c>
      <c r="F1658" s="4">
        <f t="shared" ca="1" si="51"/>
        <v>0.38177923806218517</v>
      </c>
    </row>
    <row r="1659" spans="5:6" x14ac:dyDescent="0.25">
      <c r="E1659" s="4">
        <f t="shared" ca="1" si="50"/>
        <v>0.22870394060270738</v>
      </c>
      <c r="F1659" s="4">
        <f t="shared" ca="1" si="51"/>
        <v>0.46893586750404093</v>
      </c>
    </row>
    <row r="1660" spans="5:6" x14ac:dyDescent="0.25">
      <c r="E1660" s="4">
        <f t="shared" ca="1" si="50"/>
        <v>0.60201137565942897</v>
      </c>
      <c r="F1660" s="4">
        <f t="shared" ca="1" si="51"/>
        <v>0.58816900017633023</v>
      </c>
    </row>
    <row r="1661" spans="5:6" x14ac:dyDescent="0.25">
      <c r="E1661" s="4">
        <f t="shared" ca="1" si="50"/>
        <v>0.43054524674266315</v>
      </c>
      <c r="F1661" s="4">
        <f t="shared" ca="1" si="51"/>
        <v>0.536829816662037</v>
      </c>
    </row>
    <row r="1662" spans="5:6" x14ac:dyDescent="0.25">
      <c r="E1662" s="4">
        <f t="shared" ca="1" si="50"/>
        <v>0.14282695981026972</v>
      </c>
      <c r="F1662" s="4">
        <f t="shared" ca="1" si="51"/>
        <v>0.43049033064514286</v>
      </c>
    </row>
    <row r="1663" spans="5:6" x14ac:dyDescent="0.25">
      <c r="E1663" s="4">
        <f t="shared" ca="1" si="50"/>
        <v>4.3420394478355107E-3</v>
      </c>
      <c r="F1663" s="4">
        <f t="shared" ca="1" si="51"/>
        <v>0.26084408461709196</v>
      </c>
    </row>
    <row r="1664" spans="5:6" x14ac:dyDescent="0.25">
      <c r="E1664" s="4">
        <f t="shared" ca="1" si="50"/>
        <v>0.71476239333881364</v>
      </c>
      <c r="F1664" s="4">
        <f t="shared" ca="1" si="51"/>
        <v>0.62398106741524129</v>
      </c>
    </row>
    <row r="1665" spans="5:6" x14ac:dyDescent="0.25">
      <c r="E1665" s="4">
        <f t="shared" ca="1" si="50"/>
        <v>0.89204860551537946</v>
      </c>
      <c r="F1665" s="4">
        <f t="shared" ca="1" si="51"/>
        <v>0.69808986023354236</v>
      </c>
    </row>
    <row r="1666" spans="5:6" x14ac:dyDescent="0.25">
      <c r="E1666" s="4">
        <f t="shared" ca="1" si="50"/>
        <v>0.40250149861374596</v>
      </c>
      <c r="F1666" s="4">
        <f t="shared" ca="1" si="51"/>
        <v>0.52824637450235334</v>
      </c>
    </row>
    <row r="1667" spans="5:6" x14ac:dyDescent="0.25">
      <c r="E1667" s="4">
        <f t="shared" ca="1" si="50"/>
        <v>0.42993721014204633</v>
      </c>
      <c r="F1667" s="4">
        <f t="shared" ca="1" si="51"/>
        <v>0.53664514198321334</v>
      </c>
    </row>
    <row r="1668" spans="5:6" x14ac:dyDescent="0.25">
      <c r="E1668" s="4">
        <f t="shared" ref="E1668:E1731" ca="1" si="52">RAND()</f>
        <v>0.59159957969661681</v>
      </c>
      <c r="F1668" s="4">
        <f t="shared" ref="F1668:F1731" ca="1" si="53">_xlfn.BETA.INV(E1668,$C$3,$C$4)</f>
        <v>0.58501410691749323</v>
      </c>
    </row>
    <row r="1669" spans="5:6" x14ac:dyDescent="0.25">
      <c r="E1669" s="4">
        <f t="shared" ca="1" si="52"/>
        <v>0.91353333874405174</v>
      </c>
      <c r="F1669" s="4">
        <f t="shared" ca="1" si="53"/>
        <v>0.71124684011513084</v>
      </c>
    </row>
    <row r="1670" spans="5:6" x14ac:dyDescent="0.25">
      <c r="E1670" s="4">
        <f t="shared" ca="1" si="52"/>
        <v>3.0715694063399357E-2</v>
      </c>
      <c r="F1670" s="4">
        <f t="shared" ca="1" si="53"/>
        <v>0.33899678004631933</v>
      </c>
    </row>
    <row r="1671" spans="5:6" x14ac:dyDescent="0.25">
      <c r="E1671" s="4">
        <f t="shared" ca="1" si="52"/>
        <v>0.23833411359950518</v>
      </c>
      <c r="F1671" s="4">
        <f t="shared" ca="1" si="53"/>
        <v>0.47268450992133182</v>
      </c>
    </row>
    <row r="1672" spans="5:6" x14ac:dyDescent="0.25">
      <c r="E1672" s="4">
        <f t="shared" ca="1" si="52"/>
        <v>0.15745822263212961</v>
      </c>
      <c r="F1672" s="4">
        <f t="shared" ca="1" si="53"/>
        <v>0.43787977713371112</v>
      </c>
    </row>
    <row r="1673" spans="5:6" x14ac:dyDescent="0.25">
      <c r="E1673" s="4">
        <f t="shared" ca="1" si="52"/>
        <v>0.86040205694564897</v>
      </c>
      <c r="F1673" s="4">
        <f t="shared" ca="1" si="53"/>
        <v>0.68144354512424177</v>
      </c>
    </row>
    <row r="1674" spans="5:6" x14ac:dyDescent="0.25">
      <c r="E1674" s="4">
        <f t="shared" ca="1" si="52"/>
        <v>0.87194658872820652</v>
      </c>
      <c r="F1674" s="4">
        <f t="shared" ca="1" si="53"/>
        <v>0.68721765708910798</v>
      </c>
    </row>
    <row r="1675" spans="5:6" x14ac:dyDescent="0.25">
      <c r="E1675" s="4">
        <f t="shared" ca="1" si="52"/>
        <v>0.71483250437992119</v>
      </c>
      <c r="F1675" s="4">
        <f t="shared" ca="1" si="53"/>
        <v>0.62400472238018545</v>
      </c>
    </row>
    <row r="1676" spans="5:6" x14ac:dyDescent="0.25">
      <c r="E1676" s="4">
        <f t="shared" ca="1" si="52"/>
        <v>0.85733387213273737</v>
      </c>
      <c r="F1676" s="4">
        <f t="shared" ca="1" si="53"/>
        <v>0.67995755828187365</v>
      </c>
    </row>
    <row r="1677" spans="5:6" x14ac:dyDescent="0.25">
      <c r="E1677" s="4">
        <f t="shared" ca="1" si="52"/>
        <v>0.73416713899400421</v>
      </c>
      <c r="F1677" s="4">
        <f t="shared" ca="1" si="53"/>
        <v>0.63062287441250042</v>
      </c>
    </row>
    <row r="1678" spans="5:6" x14ac:dyDescent="0.25">
      <c r="E1678" s="4">
        <f t="shared" ca="1" si="52"/>
        <v>0.41593714060788634</v>
      </c>
      <c r="F1678" s="4">
        <f t="shared" ca="1" si="53"/>
        <v>0.53237640287572763</v>
      </c>
    </row>
    <row r="1679" spans="5:6" x14ac:dyDescent="0.25">
      <c r="E1679" s="4">
        <f t="shared" ca="1" si="52"/>
        <v>0.38270716638839075</v>
      </c>
      <c r="F1679" s="4">
        <f t="shared" ca="1" si="53"/>
        <v>0.52209119587746933</v>
      </c>
    </row>
    <row r="1680" spans="5:6" x14ac:dyDescent="0.25">
      <c r="E1680" s="4">
        <f t="shared" ca="1" si="52"/>
        <v>0.36227440591593452</v>
      </c>
      <c r="F1680" s="4">
        <f t="shared" ca="1" si="53"/>
        <v>0.51563257198631696</v>
      </c>
    </row>
    <row r="1681" spans="5:6" x14ac:dyDescent="0.25">
      <c r="E1681" s="4">
        <f t="shared" ca="1" si="52"/>
        <v>0.79527165818601209</v>
      </c>
      <c r="F1681" s="4">
        <f t="shared" ca="1" si="53"/>
        <v>0.6531303172092715</v>
      </c>
    </row>
    <row r="1682" spans="5:6" x14ac:dyDescent="0.25">
      <c r="E1682" s="4">
        <f t="shared" ca="1" si="52"/>
        <v>0.51908818324230588</v>
      </c>
      <c r="F1682" s="4">
        <f t="shared" ca="1" si="53"/>
        <v>0.56333358513084741</v>
      </c>
    </row>
    <row r="1683" spans="5:6" x14ac:dyDescent="0.25">
      <c r="E1683" s="4">
        <f t="shared" ca="1" si="52"/>
        <v>0.86572178319222193</v>
      </c>
      <c r="F1683" s="4">
        <f t="shared" ca="1" si="53"/>
        <v>0.68406697264590122</v>
      </c>
    </row>
    <row r="1684" spans="5:6" x14ac:dyDescent="0.25">
      <c r="E1684" s="4">
        <f t="shared" ca="1" si="52"/>
        <v>0.46339336518755014</v>
      </c>
      <c r="F1684" s="4">
        <f t="shared" ca="1" si="53"/>
        <v>0.54673402719396325</v>
      </c>
    </row>
    <row r="1685" spans="5:6" x14ac:dyDescent="0.25">
      <c r="E1685" s="4">
        <f t="shared" ca="1" si="52"/>
        <v>0.79034048523999023</v>
      </c>
      <c r="F1685" s="4">
        <f t="shared" ca="1" si="53"/>
        <v>0.65120168101446307</v>
      </c>
    </row>
    <row r="1686" spans="5:6" x14ac:dyDescent="0.25">
      <c r="E1686" s="4">
        <f t="shared" ca="1" si="52"/>
        <v>0.66667244644161783</v>
      </c>
      <c r="F1686" s="4">
        <f t="shared" ca="1" si="53"/>
        <v>0.60823878812016896</v>
      </c>
    </row>
    <row r="1687" spans="5:6" x14ac:dyDescent="0.25">
      <c r="E1687" s="4">
        <f t="shared" ca="1" si="52"/>
        <v>7.6107576978259206E-2</v>
      </c>
      <c r="F1687" s="4">
        <f t="shared" ca="1" si="53"/>
        <v>0.3881918505687339</v>
      </c>
    </row>
    <row r="1688" spans="5:6" x14ac:dyDescent="0.25">
      <c r="E1688" s="4">
        <f t="shared" ca="1" si="52"/>
        <v>0.42811824970548795</v>
      </c>
      <c r="F1688" s="4">
        <f t="shared" ca="1" si="53"/>
        <v>0.53609234133763883</v>
      </c>
    </row>
    <row r="1689" spans="5:6" x14ac:dyDescent="0.25">
      <c r="E1689" s="4">
        <f t="shared" ca="1" si="52"/>
        <v>0.12316529442192048</v>
      </c>
      <c r="F1689" s="4">
        <f t="shared" ca="1" si="53"/>
        <v>0.4197483847990795</v>
      </c>
    </row>
    <row r="1690" spans="5:6" x14ac:dyDescent="0.25">
      <c r="E1690" s="4">
        <f t="shared" ca="1" si="52"/>
        <v>3.7463469358167689E-3</v>
      </c>
      <c r="F1690" s="4">
        <f t="shared" ca="1" si="53"/>
        <v>0.25601587150622485</v>
      </c>
    </row>
    <row r="1691" spans="5:6" x14ac:dyDescent="0.25">
      <c r="E1691" s="4">
        <f t="shared" ca="1" si="52"/>
        <v>0.13852928030023171</v>
      </c>
      <c r="F1691" s="4">
        <f t="shared" ca="1" si="53"/>
        <v>0.42822865254058928</v>
      </c>
    </row>
    <row r="1692" spans="5:6" x14ac:dyDescent="0.25">
      <c r="E1692" s="4">
        <f t="shared" ca="1" si="52"/>
        <v>0.31030415441074355</v>
      </c>
      <c r="F1692" s="4">
        <f t="shared" ca="1" si="53"/>
        <v>0.4985720663768769</v>
      </c>
    </row>
    <row r="1693" spans="5:6" x14ac:dyDescent="0.25">
      <c r="E1693" s="4">
        <f t="shared" ca="1" si="52"/>
        <v>0.19197534876550837</v>
      </c>
      <c r="F1693" s="4">
        <f t="shared" ca="1" si="53"/>
        <v>0.4537724871582941</v>
      </c>
    </row>
    <row r="1694" spans="5:6" x14ac:dyDescent="0.25">
      <c r="E1694" s="4">
        <f t="shared" ca="1" si="52"/>
        <v>0.42727268814403874</v>
      </c>
      <c r="F1694" s="4">
        <f t="shared" ca="1" si="53"/>
        <v>0.53583519032785343</v>
      </c>
    </row>
    <row r="1695" spans="5:6" x14ac:dyDescent="0.25">
      <c r="E1695" s="4">
        <f t="shared" ca="1" si="52"/>
        <v>0.25066596206969161</v>
      </c>
      <c r="F1695" s="4">
        <f t="shared" ca="1" si="53"/>
        <v>0.47736986775871426</v>
      </c>
    </row>
    <row r="1696" spans="5:6" x14ac:dyDescent="0.25">
      <c r="E1696" s="4">
        <f t="shared" ca="1" si="52"/>
        <v>0.13780296297282713</v>
      </c>
      <c r="F1696" s="4">
        <f t="shared" ca="1" si="53"/>
        <v>0.42784197359341125</v>
      </c>
    </row>
    <row r="1697" spans="5:6" x14ac:dyDescent="0.25">
      <c r="E1697" s="4">
        <f t="shared" ca="1" si="52"/>
        <v>0.41025833386975497</v>
      </c>
      <c r="F1697" s="4">
        <f t="shared" ca="1" si="53"/>
        <v>0.53063506166219687</v>
      </c>
    </row>
    <row r="1698" spans="5:6" x14ac:dyDescent="0.25">
      <c r="E1698" s="4">
        <f t="shared" ca="1" si="52"/>
        <v>0.46174996152930503</v>
      </c>
      <c r="F1698" s="4">
        <f t="shared" ca="1" si="53"/>
        <v>0.54624139526184146</v>
      </c>
    </row>
    <row r="1699" spans="5:6" x14ac:dyDescent="0.25">
      <c r="E1699" s="4">
        <f t="shared" ca="1" si="52"/>
        <v>0.85720671180908325</v>
      </c>
      <c r="F1699" s="4">
        <f t="shared" ca="1" si="53"/>
        <v>0.67989638346181058</v>
      </c>
    </row>
    <row r="1700" spans="5:6" x14ac:dyDescent="0.25">
      <c r="E1700" s="4">
        <f t="shared" ca="1" si="52"/>
        <v>0.1187286622722783</v>
      </c>
      <c r="F1700" s="4">
        <f t="shared" ca="1" si="53"/>
        <v>0.41717066556381799</v>
      </c>
    </row>
    <row r="1701" spans="5:6" x14ac:dyDescent="0.25">
      <c r="E1701" s="4">
        <f t="shared" ca="1" si="52"/>
        <v>0.92294074734428999</v>
      </c>
      <c r="F1701" s="4">
        <f t="shared" ca="1" si="53"/>
        <v>0.71769062956748209</v>
      </c>
    </row>
    <row r="1702" spans="5:6" x14ac:dyDescent="0.25">
      <c r="E1702" s="4">
        <f t="shared" ca="1" si="52"/>
        <v>0.53124648291986754</v>
      </c>
      <c r="F1702" s="4">
        <f t="shared" ca="1" si="53"/>
        <v>0.56694903841024225</v>
      </c>
    </row>
    <row r="1703" spans="5:6" x14ac:dyDescent="0.25">
      <c r="E1703" s="4">
        <f t="shared" ca="1" si="52"/>
        <v>0.48148064633600918</v>
      </c>
      <c r="F1703" s="4">
        <f t="shared" ca="1" si="53"/>
        <v>0.55214134554351701</v>
      </c>
    </row>
    <row r="1704" spans="5:6" x14ac:dyDescent="0.25">
      <c r="E1704" s="4">
        <f t="shared" ca="1" si="52"/>
        <v>0.32390073427026755</v>
      </c>
      <c r="F1704" s="4">
        <f t="shared" ca="1" si="53"/>
        <v>0.50313850171876229</v>
      </c>
    </row>
    <row r="1705" spans="5:6" x14ac:dyDescent="0.25">
      <c r="E1705" s="4">
        <f t="shared" ca="1" si="52"/>
        <v>0.14924437041218863</v>
      </c>
      <c r="F1705" s="4">
        <f t="shared" ca="1" si="53"/>
        <v>0.43378778463465034</v>
      </c>
    </row>
    <row r="1706" spans="5:6" x14ac:dyDescent="0.25">
      <c r="E1706" s="4">
        <f t="shared" ca="1" si="52"/>
        <v>0.573771712425584</v>
      </c>
      <c r="F1706" s="4">
        <f t="shared" ca="1" si="53"/>
        <v>0.57964499292630411</v>
      </c>
    </row>
    <row r="1707" spans="5:6" x14ac:dyDescent="0.25">
      <c r="E1707" s="4">
        <f t="shared" ca="1" si="52"/>
        <v>0.5330250395148749</v>
      </c>
      <c r="F1707" s="4">
        <f t="shared" ca="1" si="53"/>
        <v>0.5674781632157706</v>
      </c>
    </row>
    <row r="1708" spans="5:6" x14ac:dyDescent="0.25">
      <c r="E1708" s="4">
        <f t="shared" ca="1" si="52"/>
        <v>0.41239386744894257</v>
      </c>
      <c r="F1708" s="4">
        <f t="shared" ca="1" si="53"/>
        <v>0.53129060893901159</v>
      </c>
    </row>
    <row r="1709" spans="5:6" x14ac:dyDescent="0.25">
      <c r="E1709" s="4">
        <f t="shared" ca="1" si="52"/>
        <v>0.58323416808241979</v>
      </c>
      <c r="F1709" s="4">
        <f t="shared" ca="1" si="53"/>
        <v>0.58249004885652522</v>
      </c>
    </row>
    <row r="1710" spans="5:6" x14ac:dyDescent="0.25">
      <c r="E1710" s="4">
        <f t="shared" ca="1" si="52"/>
        <v>0.56205015198235786</v>
      </c>
      <c r="F1710" s="4">
        <f t="shared" ca="1" si="53"/>
        <v>0.57613312215458279</v>
      </c>
    </row>
    <row r="1711" spans="5:6" x14ac:dyDescent="0.25">
      <c r="E1711" s="4">
        <f t="shared" ca="1" si="52"/>
        <v>0.68864322407696688</v>
      </c>
      <c r="F1711" s="4">
        <f t="shared" ca="1" si="53"/>
        <v>0.6153202172949449</v>
      </c>
    </row>
    <row r="1712" spans="5:6" x14ac:dyDescent="0.25">
      <c r="E1712" s="4">
        <f t="shared" ca="1" si="52"/>
        <v>0.93314850110308067</v>
      </c>
      <c r="F1712" s="4">
        <f t="shared" ca="1" si="53"/>
        <v>0.7253133005791419</v>
      </c>
    </row>
    <row r="1713" spans="5:6" x14ac:dyDescent="0.25">
      <c r="E1713" s="4">
        <f t="shared" ca="1" si="52"/>
        <v>0.74569207606625443</v>
      </c>
      <c r="F1713" s="4">
        <f t="shared" ca="1" si="53"/>
        <v>0.63466616824915878</v>
      </c>
    </row>
    <row r="1714" spans="5:6" x14ac:dyDescent="0.25">
      <c r="E1714" s="4">
        <f t="shared" ca="1" si="52"/>
        <v>0.68694434148742256</v>
      </c>
      <c r="F1714" s="4">
        <f t="shared" ca="1" si="53"/>
        <v>0.61476654287218213</v>
      </c>
    </row>
    <row r="1715" spans="5:6" x14ac:dyDescent="0.25">
      <c r="E1715" s="4">
        <f t="shared" ca="1" si="52"/>
        <v>0.35005556208108024</v>
      </c>
      <c r="F1715" s="4">
        <f t="shared" ca="1" si="53"/>
        <v>0.51171070638172922</v>
      </c>
    </row>
    <row r="1716" spans="5:6" x14ac:dyDescent="0.25">
      <c r="E1716" s="4">
        <f t="shared" ca="1" si="52"/>
        <v>0.44187771853013902</v>
      </c>
      <c r="F1716" s="4">
        <f t="shared" ca="1" si="53"/>
        <v>0.54026190740572799</v>
      </c>
    </row>
    <row r="1717" spans="5:6" x14ac:dyDescent="0.25">
      <c r="E1717" s="4">
        <f t="shared" ca="1" si="52"/>
        <v>0.8020909545508812</v>
      </c>
      <c r="F1717" s="4">
        <f t="shared" ca="1" si="53"/>
        <v>0.65583739483155401</v>
      </c>
    </row>
    <row r="1718" spans="5:6" x14ac:dyDescent="0.25">
      <c r="E1718" s="4">
        <f t="shared" ca="1" si="52"/>
        <v>0.35728431367131008</v>
      </c>
      <c r="F1718" s="4">
        <f t="shared" ca="1" si="53"/>
        <v>0.51403670092641018</v>
      </c>
    </row>
    <row r="1719" spans="5:6" x14ac:dyDescent="0.25">
      <c r="E1719" s="4">
        <f t="shared" ca="1" si="52"/>
        <v>0.26741770028616796</v>
      </c>
      <c r="F1719" s="4">
        <f t="shared" ca="1" si="53"/>
        <v>0.48354950999905144</v>
      </c>
    </row>
    <row r="1720" spans="5:6" x14ac:dyDescent="0.25">
      <c r="E1720" s="4">
        <f t="shared" ca="1" si="52"/>
        <v>7.853131405506697E-2</v>
      </c>
      <c r="F1720" s="4">
        <f t="shared" ca="1" si="53"/>
        <v>0.39011054262012668</v>
      </c>
    </row>
    <row r="1721" spans="5:6" x14ac:dyDescent="0.25">
      <c r="E1721" s="4">
        <f t="shared" ca="1" si="52"/>
        <v>9.5024954407830764E-2</v>
      </c>
      <c r="F1721" s="4">
        <f t="shared" ca="1" si="53"/>
        <v>0.40216469762892249</v>
      </c>
    </row>
    <row r="1722" spans="5:6" x14ac:dyDescent="0.25">
      <c r="E1722" s="4">
        <f t="shared" ca="1" si="52"/>
        <v>0.67471157266304149</v>
      </c>
      <c r="F1722" s="4">
        <f t="shared" ca="1" si="53"/>
        <v>0.61081074948187664</v>
      </c>
    </row>
    <row r="1723" spans="5:6" x14ac:dyDescent="0.25">
      <c r="E1723" s="4">
        <f t="shared" ca="1" si="52"/>
        <v>0.95908573525477858</v>
      </c>
      <c r="F1723" s="4">
        <f t="shared" ca="1" si="53"/>
        <v>0.74924443717200773</v>
      </c>
    </row>
    <row r="1724" spans="5:6" x14ac:dyDescent="0.25">
      <c r="E1724" s="4">
        <f t="shared" ca="1" si="52"/>
        <v>0.5339823895747392</v>
      </c>
      <c r="F1724" s="4">
        <f t="shared" ca="1" si="53"/>
        <v>0.56776301413127805</v>
      </c>
    </row>
    <row r="1725" spans="5:6" x14ac:dyDescent="0.25">
      <c r="E1725" s="4">
        <f t="shared" ca="1" si="52"/>
        <v>0.44946886112750573</v>
      </c>
      <c r="F1725" s="4">
        <f t="shared" ca="1" si="53"/>
        <v>0.54255135952630174</v>
      </c>
    </row>
    <row r="1726" spans="5:6" x14ac:dyDescent="0.25">
      <c r="E1726" s="4">
        <f t="shared" ca="1" si="52"/>
        <v>0.13784281830551948</v>
      </c>
      <c r="F1726" s="4">
        <f t="shared" ca="1" si="53"/>
        <v>0.42786322601454585</v>
      </c>
    </row>
    <row r="1727" spans="5:6" x14ac:dyDescent="0.25">
      <c r="E1727" s="4">
        <f t="shared" ca="1" si="52"/>
        <v>3.8094084661139949E-2</v>
      </c>
      <c r="F1727" s="4">
        <f t="shared" ca="1" si="53"/>
        <v>0.34969031117426175</v>
      </c>
    </row>
    <row r="1728" spans="5:6" x14ac:dyDescent="0.25">
      <c r="E1728" s="4">
        <f t="shared" ca="1" si="52"/>
        <v>0.7224090665699453</v>
      </c>
      <c r="F1728" s="4">
        <f t="shared" ca="1" si="53"/>
        <v>0.62657513768076201</v>
      </c>
    </row>
    <row r="1729" spans="5:6" x14ac:dyDescent="0.25">
      <c r="E1729" s="4">
        <f t="shared" ca="1" si="52"/>
        <v>0.96363107150253591</v>
      </c>
      <c r="F1729" s="4">
        <f t="shared" ca="1" si="53"/>
        <v>0.75449975619419229</v>
      </c>
    </row>
    <row r="1730" spans="5:6" x14ac:dyDescent="0.25">
      <c r="E1730" s="4">
        <f t="shared" ca="1" si="52"/>
        <v>0.23969962254075261</v>
      </c>
      <c r="F1730" s="4">
        <f t="shared" ca="1" si="53"/>
        <v>0.47320947145808956</v>
      </c>
    </row>
    <row r="1731" spans="5:6" x14ac:dyDescent="0.25">
      <c r="E1731" s="4">
        <f t="shared" ca="1" si="52"/>
        <v>0.2978897762892504</v>
      </c>
      <c r="F1731" s="4">
        <f t="shared" ca="1" si="53"/>
        <v>0.4943269640959414</v>
      </c>
    </row>
    <row r="1732" spans="5:6" x14ac:dyDescent="0.25">
      <c r="E1732" s="4">
        <f t="shared" ref="E1732:E1795" ca="1" si="54">RAND()</f>
        <v>4.6531427646429036E-2</v>
      </c>
      <c r="F1732" s="4">
        <f t="shared" ref="F1732:F1795" ca="1" si="55">_xlfn.BETA.INV(E1732,$C$3,$C$4)</f>
        <v>0.36012989030980247</v>
      </c>
    </row>
    <row r="1733" spans="5:6" x14ac:dyDescent="0.25">
      <c r="E1733" s="4">
        <f t="shared" ca="1" si="54"/>
        <v>8.7628190355260815E-2</v>
      </c>
      <c r="F1733" s="4">
        <f t="shared" ca="1" si="55"/>
        <v>0.39695735847335112</v>
      </c>
    </row>
    <row r="1734" spans="5:6" x14ac:dyDescent="0.25">
      <c r="E1734" s="4">
        <f t="shared" ca="1" si="54"/>
        <v>0.36291678598848665</v>
      </c>
      <c r="F1734" s="4">
        <f t="shared" ca="1" si="55"/>
        <v>0.51583745036061157</v>
      </c>
    </row>
    <row r="1735" spans="5:6" x14ac:dyDescent="0.25">
      <c r="E1735" s="4">
        <f t="shared" ca="1" si="54"/>
        <v>0.20594006246287566</v>
      </c>
      <c r="F1735" s="4">
        <f t="shared" ca="1" si="55"/>
        <v>0.45971652045920958</v>
      </c>
    </row>
    <row r="1736" spans="5:6" x14ac:dyDescent="0.25">
      <c r="E1736" s="4">
        <f t="shared" ca="1" si="54"/>
        <v>0.46569550250414671</v>
      </c>
      <c r="F1736" s="4">
        <f t="shared" ca="1" si="55"/>
        <v>0.54742370980674671</v>
      </c>
    </row>
    <row r="1737" spans="5:6" x14ac:dyDescent="0.25">
      <c r="E1737" s="4">
        <f t="shared" ca="1" si="54"/>
        <v>8.1371585465171981E-2</v>
      </c>
      <c r="F1737" s="4">
        <f t="shared" ca="1" si="55"/>
        <v>0.39230600825185058</v>
      </c>
    </row>
    <row r="1738" spans="5:6" x14ac:dyDescent="0.25">
      <c r="E1738" s="4">
        <f t="shared" ca="1" si="54"/>
        <v>0.31133842826695213</v>
      </c>
      <c r="F1738" s="4">
        <f t="shared" ca="1" si="55"/>
        <v>0.49892236526771905</v>
      </c>
    </row>
    <row r="1739" spans="5:6" x14ac:dyDescent="0.25">
      <c r="E1739" s="4">
        <f t="shared" ca="1" si="54"/>
        <v>0.17908386072997251</v>
      </c>
      <c r="F1739" s="4">
        <f t="shared" ca="1" si="55"/>
        <v>0.44805625273061889</v>
      </c>
    </row>
    <row r="1740" spans="5:6" x14ac:dyDescent="0.25">
      <c r="E1740" s="4">
        <f t="shared" ca="1" si="54"/>
        <v>0.44274438584395748</v>
      </c>
      <c r="F1740" s="4">
        <f t="shared" ca="1" si="55"/>
        <v>0.54052365566922456</v>
      </c>
    </row>
    <row r="1741" spans="5:6" x14ac:dyDescent="0.25">
      <c r="E1741" s="4">
        <f t="shared" ca="1" si="54"/>
        <v>0.58613052739491223</v>
      </c>
      <c r="F1741" s="4">
        <f t="shared" ca="1" si="55"/>
        <v>0.58336295192769527</v>
      </c>
    </row>
    <row r="1742" spans="5:6" x14ac:dyDescent="0.25">
      <c r="E1742" s="4">
        <f t="shared" ca="1" si="54"/>
        <v>0.5773459459928546</v>
      </c>
      <c r="F1742" s="4">
        <f t="shared" ca="1" si="55"/>
        <v>0.5807184966808967</v>
      </c>
    </row>
    <row r="1743" spans="5:6" x14ac:dyDescent="0.25">
      <c r="E1743" s="4">
        <f t="shared" ca="1" si="54"/>
        <v>0.9513609748199312</v>
      </c>
      <c r="F1743" s="4">
        <f t="shared" ca="1" si="55"/>
        <v>0.74120559316497792</v>
      </c>
    </row>
    <row r="1744" spans="5:6" x14ac:dyDescent="0.25">
      <c r="E1744" s="4">
        <f t="shared" ca="1" si="54"/>
        <v>0.65169416293207283</v>
      </c>
      <c r="F1744" s="4">
        <f t="shared" ca="1" si="55"/>
        <v>0.60349943209084866</v>
      </c>
    </row>
    <row r="1745" spans="5:6" x14ac:dyDescent="0.25">
      <c r="E1745" s="4">
        <f t="shared" ca="1" si="54"/>
        <v>0.42084530553575683</v>
      </c>
      <c r="F1745" s="4">
        <f t="shared" ca="1" si="55"/>
        <v>0.53387670805425025</v>
      </c>
    </row>
    <row r="1746" spans="5:6" x14ac:dyDescent="0.25">
      <c r="E1746" s="4">
        <f t="shared" ca="1" si="54"/>
        <v>0.89523961759638715</v>
      </c>
      <c r="F1746" s="4">
        <f t="shared" ca="1" si="55"/>
        <v>0.69992994296989219</v>
      </c>
    </row>
    <row r="1747" spans="5:6" x14ac:dyDescent="0.25">
      <c r="E1747" s="4">
        <f t="shared" ca="1" si="54"/>
        <v>0.88526293608636164</v>
      </c>
      <c r="F1747" s="4">
        <f t="shared" ca="1" si="55"/>
        <v>0.69428842625261133</v>
      </c>
    </row>
    <row r="1748" spans="5:6" x14ac:dyDescent="0.25">
      <c r="E1748" s="4">
        <f t="shared" ca="1" si="54"/>
        <v>0.99770046349481778</v>
      </c>
      <c r="F1748" s="4">
        <f t="shared" ca="1" si="55"/>
        <v>0.84351048331237533</v>
      </c>
    </row>
    <row r="1749" spans="5:6" x14ac:dyDescent="0.25">
      <c r="E1749" s="4">
        <f t="shared" ca="1" si="54"/>
        <v>2.8716876102983457E-2</v>
      </c>
      <c r="F1749" s="4">
        <f t="shared" ca="1" si="55"/>
        <v>0.33576122866787728</v>
      </c>
    </row>
    <row r="1750" spans="5:6" x14ac:dyDescent="0.25">
      <c r="E1750" s="4">
        <f t="shared" ca="1" si="54"/>
        <v>0.75528114080010178</v>
      </c>
      <c r="F1750" s="4">
        <f t="shared" ca="1" si="55"/>
        <v>0.63809327854805364</v>
      </c>
    </row>
    <row r="1751" spans="5:6" x14ac:dyDescent="0.25">
      <c r="E1751" s="4">
        <f t="shared" ca="1" si="54"/>
        <v>0.36496075525616611</v>
      </c>
      <c r="F1751" s="4">
        <f t="shared" ca="1" si="55"/>
        <v>0.51648851557612485</v>
      </c>
    </row>
    <row r="1752" spans="5:6" x14ac:dyDescent="0.25">
      <c r="E1752" s="4">
        <f t="shared" ca="1" si="54"/>
        <v>0.61243052506339324</v>
      </c>
      <c r="F1752" s="4">
        <f t="shared" ca="1" si="55"/>
        <v>0.59134311105401138</v>
      </c>
    </row>
    <row r="1753" spans="5:6" x14ac:dyDescent="0.25">
      <c r="E1753" s="4">
        <f t="shared" ca="1" si="54"/>
        <v>0.44527372705645785</v>
      </c>
      <c r="F1753" s="4">
        <f t="shared" ca="1" si="55"/>
        <v>0.54128700973589672</v>
      </c>
    </row>
    <row r="1754" spans="5:6" x14ac:dyDescent="0.25">
      <c r="E1754" s="4">
        <f t="shared" ca="1" si="54"/>
        <v>0.20283787692772104</v>
      </c>
      <c r="F1754" s="4">
        <f t="shared" ca="1" si="55"/>
        <v>0.45841663310725717</v>
      </c>
    </row>
    <row r="1755" spans="5:6" x14ac:dyDescent="0.25">
      <c r="E1755" s="4">
        <f t="shared" ca="1" si="54"/>
        <v>0.81790492551965055</v>
      </c>
      <c r="F1755" s="4">
        <f t="shared" ca="1" si="55"/>
        <v>0.66231126558135656</v>
      </c>
    </row>
    <row r="1756" spans="5:6" x14ac:dyDescent="0.25">
      <c r="E1756" s="4">
        <f t="shared" ca="1" si="54"/>
        <v>0.15026525968293813</v>
      </c>
      <c r="F1756" s="4">
        <f t="shared" ca="1" si="55"/>
        <v>0.43430398030582285</v>
      </c>
    </row>
    <row r="1757" spans="5:6" x14ac:dyDescent="0.25">
      <c r="E1757" s="4">
        <f t="shared" ca="1" si="54"/>
        <v>7.9437672382888236E-2</v>
      </c>
      <c r="F1757" s="4">
        <f t="shared" ca="1" si="55"/>
        <v>0.39081718656677195</v>
      </c>
    </row>
    <row r="1758" spans="5:6" x14ac:dyDescent="0.25">
      <c r="E1758" s="4">
        <f t="shared" ca="1" si="54"/>
        <v>0.60693013138848806</v>
      </c>
      <c r="F1758" s="4">
        <f t="shared" ca="1" si="55"/>
        <v>0.58966519983278487</v>
      </c>
    </row>
    <row r="1759" spans="5:6" x14ac:dyDescent="0.25">
      <c r="E1759" s="4">
        <f t="shared" ca="1" si="54"/>
        <v>0.28243680100845359</v>
      </c>
      <c r="F1759" s="4">
        <f t="shared" ca="1" si="55"/>
        <v>0.48892988809411175</v>
      </c>
    </row>
    <row r="1760" spans="5:6" x14ac:dyDescent="0.25">
      <c r="E1760" s="4">
        <f t="shared" ca="1" si="54"/>
        <v>0.56340966044007523</v>
      </c>
      <c r="F1760" s="4">
        <f t="shared" ca="1" si="55"/>
        <v>0.57653982263118753</v>
      </c>
    </row>
    <row r="1761" spans="5:6" x14ac:dyDescent="0.25">
      <c r="E1761" s="4">
        <f t="shared" ca="1" si="54"/>
        <v>0.6323253684145379</v>
      </c>
      <c r="F1761" s="4">
        <f t="shared" ca="1" si="55"/>
        <v>0.59745978167228864</v>
      </c>
    </row>
    <row r="1762" spans="5:6" x14ac:dyDescent="0.25">
      <c r="E1762" s="4">
        <f t="shared" ca="1" si="54"/>
        <v>0.98154039015140249</v>
      </c>
      <c r="F1762" s="4">
        <f t="shared" ca="1" si="55"/>
        <v>0.78179550559979161</v>
      </c>
    </row>
    <row r="1763" spans="5:6" x14ac:dyDescent="0.25">
      <c r="E1763" s="4">
        <f t="shared" ca="1" si="54"/>
        <v>0.41653003393430077</v>
      </c>
      <c r="F1763" s="4">
        <f t="shared" ca="1" si="55"/>
        <v>0.53255786307092456</v>
      </c>
    </row>
    <row r="1764" spans="5:6" x14ac:dyDescent="0.25">
      <c r="E1764" s="4">
        <f t="shared" ca="1" si="54"/>
        <v>0.43296230697563221</v>
      </c>
      <c r="F1764" s="4">
        <f t="shared" ca="1" si="55"/>
        <v>0.53756338071406384</v>
      </c>
    </row>
    <row r="1765" spans="5:6" x14ac:dyDescent="0.25">
      <c r="E1765" s="4">
        <f t="shared" ca="1" si="54"/>
        <v>0.37532755662025108</v>
      </c>
      <c r="F1765" s="4">
        <f t="shared" ca="1" si="55"/>
        <v>0.51977190610638679</v>
      </c>
    </row>
    <row r="1766" spans="5:6" x14ac:dyDescent="0.25">
      <c r="E1766" s="4">
        <f t="shared" ca="1" si="54"/>
        <v>0.59981820195171598</v>
      </c>
      <c r="F1766" s="4">
        <f t="shared" ca="1" si="55"/>
        <v>0.58750310995951704</v>
      </c>
    </row>
    <row r="1767" spans="5:6" x14ac:dyDescent="0.25">
      <c r="E1767" s="4">
        <f t="shared" ca="1" si="54"/>
        <v>0.42681096228507587</v>
      </c>
      <c r="F1767" s="4">
        <f t="shared" ca="1" si="55"/>
        <v>0.53569472307304522</v>
      </c>
    </row>
    <row r="1768" spans="5:6" x14ac:dyDescent="0.25">
      <c r="E1768" s="4">
        <f t="shared" ca="1" si="54"/>
        <v>0.87126580555937816</v>
      </c>
      <c r="F1768" s="4">
        <f t="shared" ca="1" si="55"/>
        <v>0.68686860805063277</v>
      </c>
    </row>
    <row r="1769" spans="5:6" x14ac:dyDescent="0.25">
      <c r="E1769" s="4">
        <f t="shared" ca="1" si="54"/>
        <v>0.94896472879121574</v>
      </c>
      <c r="F1769" s="4">
        <f t="shared" ca="1" si="55"/>
        <v>0.73889841282037527</v>
      </c>
    </row>
    <row r="1770" spans="5:6" x14ac:dyDescent="0.25">
      <c r="E1770" s="4">
        <f t="shared" ca="1" si="54"/>
        <v>0.76043939464359755</v>
      </c>
      <c r="F1770" s="4">
        <f t="shared" ca="1" si="55"/>
        <v>0.63996239688451917</v>
      </c>
    </row>
    <row r="1771" spans="5:6" x14ac:dyDescent="0.25">
      <c r="E1771" s="4">
        <f t="shared" ca="1" si="54"/>
        <v>0.51678559632777588</v>
      </c>
      <c r="F1771" s="4">
        <f t="shared" ca="1" si="55"/>
        <v>0.56264904974365715</v>
      </c>
    </row>
    <row r="1772" spans="5:6" x14ac:dyDescent="0.25">
      <c r="E1772" s="4">
        <f t="shared" ca="1" si="54"/>
        <v>0.92932975210355373</v>
      </c>
      <c r="F1772" s="4">
        <f t="shared" ca="1" si="55"/>
        <v>0.72237463106408584</v>
      </c>
    </row>
    <row r="1773" spans="5:6" x14ac:dyDescent="0.25">
      <c r="E1773" s="4">
        <f t="shared" ca="1" si="54"/>
        <v>0.17588352752479564</v>
      </c>
      <c r="F1773" s="4">
        <f t="shared" ca="1" si="55"/>
        <v>0.44659940455672936</v>
      </c>
    </row>
    <row r="1774" spans="5:6" x14ac:dyDescent="0.25">
      <c r="E1774" s="4">
        <f t="shared" ca="1" si="54"/>
        <v>0.41001419411597273</v>
      </c>
      <c r="F1774" s="4">
        <f t="shared" ca="1" si="55"/>
        <v>0.53056006206605411</v>
      </c>
    </row>
    <row r="1775" spans="5:6" x14ac:dyDescent="0.25">
      <c r="E1775" s="4">
        <f t="shared" ca="1" si="54"/>
        <v>0.26338807438684553</v>
      </c>
      <c r="F1775" s="4">
        <f t="shared" ca="1" si="55"/>
        <v>0.48208111678950327</v>
      </c>
    </row>
    <row r="1776" spans="5:6" x14ac:dyDescent="0.25">
      <c r="E1776" s="4">
        <f t="shared" ca="1" si="54"/>
        <v>0.96959340341208589</v>
      </c>
      <c r="F1776" s="4">
        <f t="shared" ca="1" si="55"/>
        <v>0.76217600856667345</v>
      </c>
    </row>
    <row r="1777" spans="5:6" x14ac:dyDescent="0.25">
      <c r="E1777" s="4">
        <f t="shared" ca="1" si="54"/>
        <v>0.85286007362923899</v>
      </c>
      <c r="F1777" s="4">
        <f t="shared" ca="1" si="55"/>
        <v>0.67782434307057582</v>
      </c>
    </row>
    <row r="1778" spans="5:6" x14ac:dyDescent="0.25">
      <c r="E1778" s="4">
        <f t="shared" ca="1" si="54"/>
        <v>0.8958463182380404</v>
      </c>
      <c r="F1778" s="4">
        <f t="shared" ca="1" si="55"/>
        <v>0.70028382202698369</v>
      </c>
    </row>
    <row r="1779" spans="5:6" x14ac:dyDescent="0.25">
      <c r="E1779" s="4">
        <f t="shared" ca="1" si="54"/>
        <v>0.74492636686900415</v>
      </c>
      <c r="F1779" s="4">
        <f t="shared" ca="1" si="55"/>
        <v>0.63439505001523366</v>
      </c>
    </row>
    <row r="1780" spans="5:6" x14ac:dyDescent="0.25">
      <c r="E1780" s="4">
        <f t="shared" ca="1" si="54"/>
        <v>7.1273727309274504E-3</v>
      </c>
      <c r="F1780" s="4">
        <f t="shared" ca="1" si="55"/>
        <v>0.27799147779712829</v>
      </c>
    </row>
    <row r="1781" spans="5:6" x14ac:dyDescent="0.25">
      <c r="E1781" s="4">
        <f t="shared" ca="1" si="54"/>
        <v>0.57680520931183388</v>
      </c>
      <c r="F1781" s="4">
        <f t="shared" ca="1" si="55"/>
        <v>0.58055600246382011</v>
      </c>
    </row>
    <row r="1782" spans="5:6" x14ac:dyDescent="0.25">
      <c r="E1782" s="4">
        <f t="shared" ca="1" si="54"/>
        <v>0.44243451594393224</v>
      </c>
      <c r="F1782" s="4">
        <f t="shared" ca="1" si="55"/>
        <v>0.54043008089090572</v>
      </c>
    </row>
    <row r="1783" spans="5:6" x14ac:dyDescent="0.25">
      <c r="E1783" s="4">
        <f t="shared" ca="1" si="54"/>
        <v>0.19296078770247482</v>
      </c>
      <c r="F1783" s="4">
        <f t="shared" ca="1" si="55"/>
        <v>0.45419999639824177</v>
      </c>
    </row>
    <row r="1784" spans="5:6" x14ac:dyDescent="0.25">
      <c r="E1784" s="4">
        <f t="shared" ca="1" si="54"/>
        <v>0.69748542058752927</v>
      </c>
      <c r="F1784" s="4">
        <f t="shared" ca="1" si="55"/>
        <v>0.6182200205960301</v>
      </c>
    </row>
    <row r="1785" spans="5:6" x14ac:dyDescent="0.25">
      <c r="E1785" s="4">
        <f t="shared" ca="1" si="54"/>
        <v>6.1711448008553105E-2</v>
      </c>
      <c r="F1785" s="4">
        <f t="shared" ca="1" si="55"/>
        <v>0.37578230600629253</v>
      </c>
    </row>
    <row r="1786" spans="5:6" x14ac:dyDescent="0.25">
      <c r="E1786" s="4">
        <f t="shared" ca="1" si="54"/>
        <v>0.21288948865271995</v>
      </c>
      <c r="F1786" s="4">
        <f t="shared" ca="1" si="55"/>
        <v>0.46258872261404721</v>
      </c>
    </row>
    <row r="1787" spans="5:6" x14ac:dyDescent="0.25">
      <c r="E1787" s="4">
        <f t="shared" ca="1" si="54"/>
        <v>0.86222262458599452</v>
      </c>
      <c r="F1787" s="4">
        <f t="shared" ca="1" si="55"/>
        <v>0.68233450502266679</v>
      </c>
    </row>
    <row r="1788" spans="5:6" x14ac:dyDescent="0.25">
      <c r="E1788" s="4">
        <f t="shared" ca="1" si="54"/>
        <v>0.91220126420932701</v>
      </c>
      <c r="F1788" s="4">
        <f t="shared" ca="1" si="55"/>
        <v>0.71037268742843895</v>
      </c>
    </row>
    <row r="1789" spans="5:6" x14ac:dyDescent="0.25">
      <c r="E1789" s="4">
        <f t="shared" ca="1" si="54"/>
        <v>0.25156684969451004</v>
      </c>
      <c r="F1789" s="4">
        <f t="shared" ca="1" si="55"/>
        <v>0.47770741910154085</v>
      </c>
    </row>
    <row r="1790" spans="5:6" x14ac:dyDescent="0.25">
      <c r="E1790" s="4">
        <f t="shared" ca="1" si="54"/>
        <v>0.99456522657525448</v>
      </c>
      <c r="F1790" s="4">
        <f t="shared" ca="1" si="55"/>
        <v>0.82123133737627751</v>
      </c>
    </row>
    <row r="1791" spans="5:6" x14ac:dyDescent="0.25">
      <c r="E1791" s="4">
        <f t="shared" ca="1" si="54"/>
        <v>0.27175801340993677</v>
      </c>
      <c r="F1791" s="4">
        <f t="shared" ca="1" si="55"/>
        <v>0.48511901683036512</v>
      </c>
    </row>
    <row r="1792" spans="5:6" x14ac:dyDescent="0.25">
      <c r="E1792" s="4">
        <f t="shared" ca="1" si="54"/>
        <v>0.8121251590211106</v>
      </c>
      <c r="F1792" s="4">
        <f t="shared" ca="1" si="55"/>
        <v>0.65991150399057541</v>
      </c>
    </row>
    <row r="1793" spans="5:6" x14ac:dyDescent="0.25">
      <c r="E1793" s="4">
        <f t="shared" ca="1" si="54"/>
        <v>0.58460350192379218</v>
      </c>
      <c r="F1793" s="4">
        <f t="shared" ca="1" si="55"/>
        <v>0.58290261028408397</v>
      </c>
    </row>
    <row r="1794" spans="5:6" x14ac:dyDescent="0.25">
      <c r="E1794" s="4">
        <f t="shared" ca="1" si="54"/>
        <v>0.73846938462708578</v>
      </c>
      <c r="F1794" s="4">
        <f t="shared" ca="1" si="55"/>
        <v>0.63212303663338498</v>
      </c>
    </row>
    <row r="1795" spans="5:6" x14ac:dyDescent="0.25">
      <c r="E1795" s="4">
        <f t="shared" ca="1" si="54"/>
        <v>0.22273051289783974</v>
      </c>
      <c r="F1795" s="4">
        <f t="shared" ca="1" si="55"/>
        <v>0.46656769673509207</v>
      </c>
    </row>
    <row r="1796" spans="5:6" x14ac:dyDescent="0.25">
      <c r="E1796" s="4">
        <f t="shared" ref="E1796:E1859" ca="1" si="56">RAND()</f>
        <v>0.24988059034059729</v>
      </c>
      <c r="F1796" s="4">
        <f t="shared" ref="F1796:F1859" ca="1" si="57">_xlfn.BETA.INV(E1796,$C$3,$C$4)</f>
        <v>0.4770750904791502</v>
      </c>
    </row>
    <row r="1797" spans="5:6" x14ac:dyDescent="0.25">
      <c r="E1797" s="4">
        <f t="shared" ca="1" si="56"/>
        <v>9.7107243403464438E-2</v>
      </c>
      <c r="F1797" s="4">
        <f t="shared" ca="1" si="57"/>
        <v>0.40357947622189388</v>
      </c>
    </row>
    <row r="1798" spans="5:6" x14ac:dyDescent="0.25">
      <c r="E1798" s="4">
        <f t="shared" ca="1" si="56"/>
        <v>0.20634787086935424</v>
      </c>
      <c r="F1798" s="4">
        <f t="shared" ca="1" si="57"/>
        <v>0.45988656944261408</v>
      </c>
    </row>
    <row r="1799" spans="5:6" x14ac:dyDescent="0.25">
      <c r="E1799" s="4">
        <f t="shared" ca="1" si="56"/>
        <v>0.23790532089706651</v>
      </c>
      <c r="F1799" s="4">
        <f t="shared" ca="1" si="57"/>
        <v>0.47251933530634566</v>
      </c>
    </row>
    <row r="1800" spans="5:6" x14ac:dyDescent="0.25">
      <c r="E1800" s="4">
        <f t="shared" ca="1" si="56"/>
        <v>0.50783522931620839</v>
      </c>
      <c r="F1800" s="4">
        <f t="shared" ca="1" si="57"/>
        <v>0.55998805035899935</v>
      </c>
    </row>
    <row r="1801" spans="5:6" x14ac:dyDescent="0.25">
      <c r="E1801" s="4">
        <f t="shared" ca="1" si="56"/>
        <v>0.91406321753261732</v>
      </c>
      <c r="F1801" s="4">
        <f t="shared" ca="1" si="57"/>
        <v>0.71159703762443427</v>
      </c>
    </row>
    <row r="1802" spans="5:6" x14ac:dyDescent="0.25">
      <c r="E1802" s="4">
        <f t="shared" ca="1" si="56"/>
        <v>7.1434397678591832E-2</v>
      </c>
      <c r="F1802" s="4">
        <f t="shared" ca="1" si="57"/>
        <v>0.38436521986559669</v>
      </c>
    </row>
    <row r="1803" spans="5:6" x14ac:dyDescent="0.25">
      <c r="E1803" s="4">
        <f t="shared" ca="1" si="56"/>
        <v>0.16158543145063697</v>
      </c>
      <c r="F1803" s="4">
        <f t="shared" ca="1" si="57"/>
        <v>0.43988549697504453</v>
      </c>
    </row>
    <row r="1804" spans="5:6" x14ac:dyDescent="0.25">
      <c r="E1804" s="4">
        <f t="shared" ca="1" si="56"/>
        <v>1.3197636602882312E-2</v>
      </c>
      <c r="F1804" s="4">
        <f t="shared" ca="1" si="57"/>
        <v>0.30157658981421126</v>
      </c>
    </row>
    <row r="1805" spans="5:6" x14ac:dyDescent="0.25">
      <c r="E1805" s="4">
        <f t="shared" ca="1" si="56"/>
        <v>0.48335594527502113</v>
      </c>
      <c r="F1805" s="4">
        <f t="shared" ca="1" si="57"/>
        <v>0.55270068620441737</v>
      </c>
    </row>
    <row r="1806" spans="5:6" x14ac:dyDescent="0.25">
      <c r="E1806" s="4">
        <f t="shared" ca="1" si="56"/>
        <v>0.58835792870330139</v>
      </c>
      <c r="F1806" s="4">
        <f t="shared" ca="1" si="57"/>
        <v>0.58403495507055569</v>
      </c>
    </row>
    <row r="1807" spans="5:6" x14ac:dyDescent="0.25">
      <c r="E1807" s="4">
        <f t="shared" ca="1" si="56"/>
        <v>0.26069849116842914</v>
      </c>
      <c r="F1807" s="4">
        <f t="shared" ca="1" si="57"/>
        <v>0.48109482699434986</v>
      </c>
    </row>
    <row r="1808" spans="5:6" x14ac:dyDescent="0.25">
      <c r="E1808" s="4">
        <f t="shared" ca="1" si="56"/>
        <v>0.81071154449560745</v>
      </c>
      <c r="F1808" s="4">
        <f t="shared" ca="1" si="57"/>
        <v>0.65933065007819791</v>
      </c>
    </row>
    <row r="1809" spans="5:6" x14ac:dyDescent="0.25">
      <c r="E1809" s="4">
        <f t="shared" ca="1" si="56"/>
        <v>0.39119454070973758</v>
      </c>
      <c r="F1809" s="4">
        <f t="shared" ca="1" si="57"/>
        <v>0.5247415636229823</v>
      </c>
    </row>
    <row r="1810" spans="5:6" x14ac:dyDescent="0.25">
      <c r="E1810" s="4">
        <f t="shared" ca="1" si="56"/>
        <v>0.22744981871204006</v>
      </c>
      <c r="F1810" s="4">
        <f t="shared" ca="1" si="57"/>
        <v>0.46844148706611738</v>
      </c>
    </row>
    <row r="1811" spans="5:6" x14ac:dyDescent="0.25">
      <c r="E1811" s="4">
        <f t="shared" ca="1" si="56"/>
        <v>0.29646694895377579</v>
      </c>
      <c r="F1811" s="4">
        <f t="shared" ca="1" si="57"/>
        <v>0.49383546045539545</v>
      </c>
    </row>
    <row r="1812" spans="5:6" x14ac:dyDescent="0.25">
      <c r="E1812" s="4">
        <f t="shared" ca="1" si="56"/>
        <v>0.39760026738791943</v>
      </c>
      <c r="F1812" s="4">
        <f t="shared" ca="1" si="57"/>
        <v>0.52673061937958421</v>
      </c>
    </row>
    <row r="1813" spans="5:6" x14ac:dyDescent="0.25">
      <c r="E1813" s="4">
        <f t="shared" ca="1" si="56"/>
        <v>0.90734759511026764</v>
      </c>
      <c r="F1813" s="4">
        <f t="shared" ca="1" si="57"/>
        <v>0.70725942035765343</v>
      </c>
    </row>
    <row r="1814" spans="5:6" x14ac:dyDescent="0.25">
      <c r="E1814" s="4">
        <f t="shared" ca="1" si="56"/>
        <v>0.61695986480082332</v>
      </c>
      <c r="F1814" s="4">
        <f t="shared" ca="1" si="57"/>
        <v>0.59272883339285731</v>
      </c>
    </row>
    <row r="1815" spans="5:6" x14ac:dyDescent="0.25">
      <c r="E1815" s="4">
        <f t="shared" ca="1" si="56"/>
        <v>0.79131294623998916</v>
      </c>
      <c r="F1815" s="4">
        <f t="shared" ca="1" si="57"/>
        <v>0.65158016821323794</v>
      </c>
    </row>
    <row r="1816" spans="5:6" x14ac:dyDescent="0.25">
      <c r="E1816" s="4">
        <f t="shared" ca="1" si="56"/>
        <v>0.89651282515390995</v>
      </c>
      <c r="F1816" s="4">
        <f t="shared" ca="1" si="57"/>
        <v>0.70067410759816895</v>
      </c>
    </row>
    <row r="1817" spans="5:6" x14ac:dyDescent="0.25">
      <c r="E1817" s="4">
        <f t="shared" ca="1" si="56"/>
        <v>3.3335528989847818E-2</v>
      </c>
      <c r="F1817" s="4">
        <f t="shared" ca="1" si="57"/>
        <v>0.34299971625339665</v>
      </c>
    </row>
    <row r="1818" spans="5:6" x14ac:dyDescent="0.25">
      <c r="E1818" s="4">
        <f t="shared" ca="1" si="56"/>
        <v>0.60405497732363023</v>
      </c>
      <c r="F1818" s="4">
        <f t="shared" ca="1" si="57"/>
        <v>0.58879015439596416</v>
      </c>
    </row>
    <row r="1819" spans="5:6" x14ac:dyDescent="0.25">
      <c r="E1819" s="4">
        <f t="shared" ca="1" si="56"/>
        <v>0.83285936479720024</v>
      </c>
      <c r="F1819" s="4">
        <f t="shared" ca="1" si="57"/>
        <v>0.66872134012037399</v>
      </c>
    </row>
    <row r="1820" spans="5:6" x14ac:dyDescent="0.25">
      <c r="E1820" s="4">
        <f t="shared" ca="1" si="56"/>
        <v>0.84074159263347448</v>
      </c>
      <c r="F1820" s="4">
        <f t="shared" ca="1" si="57"/>
        <v>0.67222982274891541</v>
      </c>
    </row>
    <row r="1821" spans="5:6" x14ac:dyDescent="0.25">
      <c r="E1821" s="4">
        <f t="shared" ca="1" si="56"/>
        <v>0.58064380832723006</v>
      </c>
      <c r="F1821" s="4">
        <f t="shared" ca="1" si="57"/>
        <v>0.5817102170648778</v>
      </c>
    </row>
    <row r="1822" spans="5:6" x14ac:dyDescent="0.25">
      <c r="E1822" s="4">
        <f t="shared" ca="1" si="56"/>
        <v>3.5987329854157535E-2</v>
      </c>
      <c r="F1822" s="4">
        <f t="shared" ca="1" si="57"/>
        <v>0.34681209673505325</v>
      </c>
    </row>
    <row r="1823" spans="5:6" x14ac:dyDescent="0.25">
      <c r="E1823" s="4">
        <f t="shared" ca="1" si="56"/>
        <v>0.55253400518196438</v>
      </c>
      <c r="F1823" s="4">
        <f t="shared" ca="1" si="57"/>
        <v>0.57329022377277372</v>
      </c>
    </row>
    <row r="1824" spans="5:6" x14ac:dyDescent="0.25">
      <c r="E1824" s="4">
        <f t="shared" ca="1" si="56"/>
        <v>0.46553504432700266</v>
      </c>
      <c r="F1824" s="4">
        <f t="shared" ca="1" si="57"/>
        <v>0.5473756544217887</v>
      </c>
    </row>
    <row r="1825" spans="5:6" x14ac:dyDescent="0.25">
      <c r="E1825" s="4">
        <f t="shared" ca="1" si="56"/>
        <v>0.70302409675965816</v>
      </c>
      <c r="F1825" s="4">
        <f t="shared" ca="1" si="57"/>
        <v>0.62005263482518058</v>
      </c>
    </row>
    <row r="1826" spans="5:6" x14ac:dyDescent="0.25">
      <c r="E1826" s="4">
        <f t="shared" ca="1" si="56"/>
        <v>0.64048163928958946</v>
      </c>
      <c r="F1826" s="4">
        <f t="shared" ca="1" si="57"/>
        <v>0.59999189767507577</v>
      </c>
    </row>
    <row r="1827" spans="5:6" x14ac:dyDescent="0.25">
      <c r="E1827" s="4">
        <f t="shared" ca="1" si="56"/>
        <v>0.56967269612163118</v>
      </c>
      <c r="F1827" s="4">
        <f t="shared" ca="1" si="57"/>
        <v>0.57841546338050387</v>
      </c>
    </row>
    <row r="1828" spans="5:6" x14ac:dyDescent="0.25">
      <c r="E1828" s="4">
        <f t="shared" ca="1" si="56"/>
        <v>0.93870988780554432</v>
      </c>
      <c r="F1828" s="4">
        <f t="shared" ca="1" si="57"/>
        <v>0.72980663077245223</v>
      </c>
    </row>
    <row r="1829" spans="5:6" x14ac:dyDescent="0.25">
      <c r="E1829" s="4">
        <f t="shared" ca="1" si="56"/>
        <v>0.88955393361220636</v>
      </c>
      <c r="F1829" s="4">
        <f t="shared" ca="1" si="57"/>
        <v>0.6966752373524554</v>
      </c>
    </row>
    <row r="1830" spans="5:6" x14ac:dyDescent="0.25">
      <c r="E1830" s="4">
        <f t="shared" ca="1" si="56"/>
        <v>0.30210092254533305</v>
      </c>
      <c r="F1830" s="4">
        <f t="shared" ca="1" si="57"/>
        <v>0.49577555092212316</v>
      </c>
    </row>
    <row r="1831" spans="5:6" x14ac:dyDescent="0.25">
      <c r="E1831" s="4">
        <f t="shared" ca="1" si="56"/>
        <v>0.36937072310399888</v>
      </c>
      <c r="F1831" s="4">
        <f t="shared" ca="1" si="57"/>
        <v>0.51788900274489902</v>
      </c>
    </row>
    <row r="1832" spans="5:6" x14ac:dyDescent="0.25">
      <c r="E1832" s="4">
        <f t="shared" ca="1" si="56"/>
        <v>0.68736048244299808</v>
      </c>
      <c r="F1832" s="4">
        <f t="shared" ca="1" si="57"/>
        <v>0.61490206478246789</v>
      </c>
    </row>
    <row r="1833" spans="5:6" x14ac:dyDescent="0.25">
      <c r="E1833" s="4">
        <f t="shared" ca="1" si="56"/>
        <v>0.88783809109983902</v>
      </c>
      <c r="F1833" s="4">
        <f t="shared" ca="1" si="57"/>
        <v>0.69571393939610449</v>
      </c>
    </row>
    <row r="1834" spans="5:6" x14ac:dyDescent="0.25">
      <c r="E1834" s="4">
        <f t="shared" ca="1" si="56"/>
        <v>0.23162870730269802</v>
      </c>
      <c r="F1834" s="4">
        <f t="shared" ca="1" si="57"/>
        <v>0.47008316019903168</v>
      </c>
    </row>
    <row r="1835" spans="5:6" x14ac:dyDescent="0.25">
      <c r="E1835" s="4">
        <f t="shared" ca="1" si="56"/>
        <v>0.80917873682268171</v>
      </c>
      <c r="F1835" s="4">
        <f t="shared" ca="1" si="57"/>
        <v>0.65870343796215969</v>
      </c>
    </row>
    <row r="1836" spans="5:6" x14ac:dyDescent="0.25">
      <c r="E1836" s="4">
        <f t="shared" ca="1" si="56"/>
        <v>0.38903667226636218</v>
      </c>
      <c r="F1836" s="4">
        <f t="shared" ca="1" si="57"/>
        <v>0.52406938048642948</v>
      </c>
    </row>
    <row r="1837" spans="5:6" x14ac:dyDescent="0.25">
      <c r="E1837" s="4">
        <f t="shared" ca="1" si="56"/>
        <v>0.210184191357357</v>
      </c>
      <c r="F1837" s="4">
        <f t="shared" ca="1" si="57"/>
        <v>0.46147700477995596</v>
      </c>
    </row>
    <row r="1838" spans="5:6" x14ac:dyDescent="0.25">
      <c r="E1838" s="4">
        <f t="shared" ca="1" si="56"/>
        <v>0.6149144993788016</v>
      </c>
      <c r="F1838" s="4">
        <f t="shared" ca="1" si="57"/>
        <v>0.59210260137454629</v>
      </c>
    </row>
    <row r="1839" spans="5:6" x14ac:dyDescent="0.25">
      <c r="E1839" s="4">
        <f t="shared" ca="1" si="56"/>
        <v>0.20224404108604077</v>
      </c>
      <c r="F1839" s="4">
        <f t="shared" ca="1" si="57"/>
        <v>0.45816650902692591</v>
      </c>
    </row>
    <row r="1840" spans="5:6" x14ac:dyDescent="0.25">
      <c r="E1840" s="4">
        <f t="shared" ca="1" si="56"/>
        <v>0.83780385846233563</v>
      </c>
      <c r="F1840" s="4">
        <f t="shared" ca="1" si="57"/>
        <v>0.67091090361362138</v>
      </c>
    </row>
    <row r="1841" spans="5:6" x14ac:dyDescent="0.25">
      <c r="E1841" s="4">
        <f t="shared" ca="1" si="56"/>
        <v>0.18543119882075165</v>
      </c>
      <c r="F1841" s="4">
        <f t="shared" ca="1" si="57"/>
        <v>0.4509001857471549</v>
      </c>
    </row>
    <row r="1842" spans="5:6" x14ac:dyDescent="0.25">
      <c r="E1842" s="4">
        <f t="shared" ca="1" si="56"/>
        <v>1.2429803462518874E-2</v>
      </c>
      <c r="F1842" s="4">
        <f t="shared" ca="1" si="57"/>
        <v>0.29915894078519395</v>
      </c>
    </row>
    <row r="1843" spans="5:6" x14ac:dyDescent="0.25">
      <c r="E1843" s="4">
        <f t="shared" ca="1" si="56"/>
        <v>0.3538300638816404</v>
      </c>
      <c r="F1843" s="4">
        <f t="shared" ca="1" si="57"/>
        <v>0.51292737148916345</v>
      </c>
    </row>
    <row r="1844" spans="5:6" x14ac:dyDescent="0.25">
      <c r="E1844" s="4">
        <f t="shared" ca="1" si="56"/>
        <v>0.72085481513225624</v>
      </c>
      <c r="F1844" s="4">
        <f t="shared" ca="1" si="57"/>
        <v>0.62604551962592314</v>
      </c>
    </row>
    <row r="1845" spans="5:6" x14ac:dyDescent="0.25">
      <c r="E1845" s="4">
        <f t="shared" ca="1" si="56"/>
        <v>0.52984506030902456</v>
      </c>
      <c r="F1845" s="4">
        <f t="shared" ca="1" si="57"/>
        <v>0.56653216951457785</v>
      </c>
    </row>
    <row r="1846" spans="5:6" x14ac:dyDescent="0.25">
      <c r="E1846" s="4">
        <f t="shared" ca="1" si="56"/>
        <v>0.61895378371025511</v>
      </c>
      <c r="F1846" s="4">
        <f t="shared" ca="1" si="57"/>
        <v>0.59334007110737208</v>
      </c>
    </row>
    <row r="1847" spans="5:6" x14ac:dyDescent="0.25">
      <c r="E1847" s="4">
        <f t="shared" ca="1" si="56"/>
        <v>6.8326632101598284E-2</v>
      </c>
      <c r="F1847" s="4">
        <f t="shared" ca="1" si="57"/>
        <v>0.38171942457870417</v>
      </c>
    </row>
    <row r="1848" spans="5:6" x14ac:dyDescent="0.25">
      <c r="E1848" s="4">
        <f t="shared" ca="1" si="56"/>
        <v>0.99356395036828271</v>
      </c>
      <c r="F1848" s="4">
        <f t="shared" ca="1" si="57"/>
        <v>0.81638053478174921</v>
      </c>
    </row>
    <row r="1849" spans="5:6" x14ac:dyDescent="0.25">
      <c r="E1849" s="4">
        <f t="shared" ca="1" si="56"/>
        <v>0.74749744852443034</v>
      </c>
      <c r="F1849" s="4">
        <f t="shared" ca="1" si="57"/>
        <v>0.63530686031949646</v>
      </c>
    </row>
    <row r="1850" spans="5:6" x14ac:dyDescent="0.25">
      <c r="E1850" s="4">
        <f t="shared" ca="1" si="56"/>
        <v>7.2743972778676946E-2</v>
      </c>
      <c r="F1850" s="4">
        <f t="shared" ca="1" si="57"/>
        <v>0.38545527724986589</v>
      </c>
    </row>
    <row r="1851" spans="5:6" x14ac:dyDescent="0.25">
      <c r="E1851" s="4">
        <f t="shared" ca="1" si="56"/>
        <v>0.13303917342123661</v>
      </c>
      <c r="F1851" s="4">
        <f t="shared" ca="1" si="57"/>
        <v>0.42527246346393915</v>
      </c>
    </row>
    <row r="1852" spans="5:6" x14ac:dyDescent="0.25">
      <c r="E1852" s="4">
        <f t="shared" ca="1" si="56"/>
        <v>0.49673536373210614</v>
      </c>
      <c r="F1852" s="4">
        <f t="shared" ca="1" si="57"/>
        <v>0.55668625075357347</v>
      </c>
    </row>
    <row r="1853" spans="5:6" x14ac:dyDescent="0.25">
      <c r="E1853" s="4">
        <f t="shared" ca="1" si="56"/>
        <v>0.38464766613614398</v>
      </c>
      <c r="F1853" s="4">
        <f t="shared" ca="1" si="57"/>
        <v>0.52269872333951772</v>
      </c>
    </row>
    <row r="1854" spans="5:6" x14ac:dyDescent="0.25">
      <c r="E1854" s="4">
        <f t="shared" ca="1" si="56"/>
        <v>0.92789872011893315</v>
      </c>
      <c r="F1854" s="4">
        <f t="shared" ca="1" si="57"/>
        <v>0.7213013070701868</v>
      </c>
    </row>
    <row r="1855" spans="5:6" x14ac:dyDescent="0.25">
      <c r="E1855" s="4">
        <f t="shared" ca="1" si="56"/>
        <v>0.43056142539581799</v>
      </c>
      <c r="F1855" s="4">
        <f t="shared" ca="1" si="57"/>
        <v>0.53683472971939594</v>
      </c>
    </row>
    <row r="1856" spans="5:6" x14ac:dyDescent="0.25">
      <c r="E1856" s="4">
        <f t="shared" ca="1" si="56"/>
        <v>0.51403972072013215</v>
      </c>
      <c r="F1856" s="4">
        <f t="shared" ca="1" si="57"/>
        <v>0.56183273338008966</v>
      </c>
    </row>
    <row r="1857" spans="5:6" x14ac:dyDescent="0.25">
      <c r="E1857" s="4">
        <f t="shared" ca="1" si="56"/>
        <v>0.64598661003497548</v>
      </c>
      <c r="F1857" s="4">
        <f t="shared" ca="1" si="57"/>
        <v>0.60170995203534139</v>
      </c>
    </row>
    <row r="1858" spans="5:6" x14ac:dyDescent="0.25">
      <c r="E1858" s="4">
        <f t="shared" ca="1" si="56"/>
        <v>0.84937993154080549</v>
      </c>
      <c r="F1858" s="4">
        <f t="shared" ca="1" si="57"/>
        <v>0.67619115817356412</v>
      </c>
    </row>
    <row r="1859" spans="5:6" x14ac:dyDescent="0.25">
      <c r="E1859" s="4">
        <f t="shared" ca="1" si="56"/>
        <v>0.58584840924032744</v>
      </c>
      <c r="F1859" s="4">
        <f t="shared" ca="1" si="57"/>
        <v>0.5832778820217448</v>
      </c>
    </row>
    <row r="1860" spans="5:6" x14ac:dyDescent="0.25">
      <c r="E1860" s="4">
        <f t="shared" ref="E1860:E1923" ca="1" si="58">RAND()</f>
        <v>0.17092711508207958</v>
      </c>
      <c r="F1860" s="4">
        <f t="shared" ref="F1860:F1923" ca="1" si="59">_xlfn.BETA.INV(E1860,$C$3,$C$4)</f>
        <v>0.44431117044510099</v>
      </c>
    </row>
    <row r="1861" spans="5:6" x14ac:dyDescent="0.25">
      <c r="E1861" s="4">
        <f t="shared" ca="1" si="58"/>
        <v>0.7352763284762992</v>
      </c>
      <c r="F1861" s="4">
        <f t="shared" ca="1" si="59"/>
        <v>0.63100862449482231</v>
      </c>
    </row>
    <row r="1862" spans="5:6" x14ac:dyDescent="0.25">
      <c r="E1862" s="4">
        <f t="shared" ca="1" si="58"/>
        <v>3.572567381228009E-2</v>
      </c>
      <c r="F1862" s="4">
        <f t="shared" ca="1" si="59"/>
        <v>0.34644569870726155</v>
      </c>
    </row>
    <row r="1863" spans="5:6" x14ac:dyDescent="0.25">
      <c r="E1863" s="4">
        <f t="shared" ca="1" si="58"/>
        <v>0.54658802464029577</v>
      </c>
      <c r="F1863" s="4">
        <f t="shared" ca="1" si="59"/>
        <v>0.57151688074091278</v>
      </c>
    </row>
    <row r="1864" spans="5:6" x14ac:dyDescent="0.25">
      <c r="E1864" s="4">
        <f t="shared" ca="1" si="58"/>
        <v>0.39593087949609496</v>
      </c>
      <c r="F1864" s="4">
        <f t="shared" ca="1" si="59"/>
        <v>0.52621314892751569</v>
      </c>
    </row>
    <row r="1865" spans="5:6" x14ac:dyDescent="0.25">
      <c r="E1865" s="4">
        <f t="shared" ca="1" si="58"/>
        <v>0.25143935176733079</v>
      </c>
      <c r="F1865" s="4">
        <f t="shared" ca="1" si="59"/>
        <v>0.47765968489845351</v>
      </c>
    </row>
    <row r="1866" spans="5:6" x14ac:dyDescent="0.25">
      <c r="E1866" s="4">
        <f t="shared" ca="1" si="58"/>
        <v>0.61971290082004427</v>
      </c>
      <c r="F1866" s="4">
        <f t="shared" ca="1" si="59"/>
        <v>0.59357297929102459</v>
      </c>
    </row>
    <row r="1867" spans="5:6" x14ac:dyDescent="0.25">
      <c r="E1867" s="4">
        <f t="shared" ca="1" si="58"/>
        <v>0.66431452954709946</v>
      </c>
      <c r="F1867" s="4">
        <f t="shared" ca="1" si="59"/>
        <v>0.60748830875563997</v>
      </c>
    </row>
    <row r="1868" spans="5:6" x14ac:dyDescent="0.25">
      <c r="E1868" s="4">
        <f t="shared" ca="1" si="58"/>
        <v>0.31466511981641709</v>
      </c>
      <c r="F1868" s="4">
        <f t="shared" ca="1" si="59"/>
        <v>0.50004572438930028</v>
      </c>
    </row>
    <row r="1869" spans="5:6" x14ac:dyDescent="0.25">
      <c r="E1869" s="4">
        <f t="shared" ca="1" si="58"/>
        <v>0.81182153961946746</v>
      </c>
      <c r="F1869" s="4">
        <f t="shared" ca="1" si="59"/>
        <v>0.659786549653678</v>
      </c>
    </row>
    <row r="1870" spans="5:6" x14ac:dyDescent="0.25">
      <c r="E1870" s="4">
        <f t="shared" ca="1" si="58"/>
        <v>0.19911623213349561</v>
      </c>
      <c r="F1870" s="4">
        <f t="shared" ca="1" si="59"/>
        <v>0.45684205996510652</v>
      </c>
    </row>
    <row r="1871" spans="5:6" x14ac:dyDescent="0.25">
      <c r="E1871" s="4">
        <f t="shared" ca="1" si="58"/>
        <v>0.86294797686331903</v>
      </c>
      <c r="F1871" s="4">
        <f t="shared" ca="1" si="59"/>
        <v>0.68269144400204507</v>
      </c>
    </row>
    <row r="1872" spans="5:6" x14ac:dyDescent="0.25">
      <c r="E1872" s="4">
        <f t="shared" ca="1" si="58"/>
        <v>0.44270400592484116</v>
      </c>
      <c r="F1872" s="4">
        <f t="shared" ca="1" si="59"/>
        <v>0.54051146241017534</v>
      </c>
    </row>
    <row r="1873" spans="5:6" x14ac:dyDescent="0.25">
      <c r="E1873" s="4">
        <f t="shared" ca="1" si="58"/>
        <v>0.57538905571557009</v>
      </c>
      <c r="F1873" s="4">
        <f t="shared" ca="1" si="59"/>
        <v>0.58013058851884181</v>
      </c>
    </row>
    <row r="1874" spans="5:6" x14ac:dyDescent="0.25">
      <c r="E1874" s="4">
        <f t="shared" ca="1" si="58"/>
        <v>0.66771796876315415</v>
      </c>
      <c r="F1874" s="4">
        <f t="shared" ca="1" si="59"/>
        <v>0.60857211025137115</v>
      </c>
    </row>
    <row r="1875" spans="5:6" x14ac:dyDescent="0.25">
      <c r="E1875" s="4">
        <f t="shared" ca="1" si="58"/>
        <v>0.3276603567899935</v>
      </c>
      <c r="F1875" s="4">
        <f t="shared" ca="1" si="59"/>
        <v>0.50438706527880972</v>
      </c>
    </row>
    <row r="1876" spans="5:6" x14ac:dyDescent="0.25">
      <c r="E1876" s="4">
        <f t="shared" ca="1" si="58"/>
        <v>0.30999157280158129</v>
      </c>
      <c r="F1876" s="4">
        <f t="shared" ca="1" si="59"/>
        <v>0.49846609916199003</v>
      </c>
    </row>
    <row r="1877" spans="5:6" x14ac:dyDescent="0.25">
      <c r="E1877" s="4">
        <f t="shared" ca="1" si="58"/>
        <v>0.32922089382810038</v>
      </c>
      <c r="F1877" s="4">
        <f t="shared" ca="1" si="59"/>
        <v>0.5049036115180473</v>
      </c>
    </row>
    <row r="1878" spans="5:6" x14ac:dyDescent="0.25">
      <c r="E1878" s="4">
        <f t="shared" ca="1" si="58"/>
        <v>0.88384297343538043</v>
      </c>
      <c r="F1878" s="4">
        <f t="shared" ca="1" si="59"/>
        <v>0.69351095328574142</v>
      </c>
    </row>
    <row r="1879" spans="5:6" x14ac:dyDescent="0.25">
      <c r="E1879" s="4">
        <f t="shared" ca="1" si="58"/>
        <v>0.20373978866110409</v>
      </c>
      <c r="F1879" s="4">
        <f t="shared" ca="1" si="59"/>
        <v>0.45879571843600853</v>
      </c>
    </row>
    <row r="1880" spans="5:6" x14ac:dyDescent="0.25">
      <c r="E1880" s="4">
        <f t="shared" ca="1" si="58"/>
        <v>0.66867110132619245</v>
      </c>
      <c r="F1880" s="4">
        <f t="shared" ca="1" si="59"/>
        <v>0.60887627748593198</v>
      </c>
    </row>
    <row r="1881" spans="5:6" x14ac:dyDescent="0.25">
      <c r="E1881" s="4">
        <f t="shared" ca="1" si="58"/>
        <v>3.2853366372701198E-2</v>
      </c>
      <c r="F1881" s="4">
        <f t="shared" ca="1" si="59"/>
        <v>0.34228167899752371</v>
      </c>
    </row>
    <row r="1882" spans="5:6" x14ac:dyDescent="0.25">
      <c r="E1882" s="4">
        <f t="shared" ca="1" si="58"/>
        <v>0.32788110733014608</v>
      </c>
      <c r="F1882" s="4">
        <f t="shared" ca="1" si="59"/>
        <v>0.50446019499598715</v>
      </c>
    </row>
    <row r="1883" spans="5:6" x14ac:dyDescent="0.25">
      <c r="E1883" s="4">
        <f t="shared" ca="1" si="58"/>
        <v>0.29786983204018125</v>
      </c>
      <c r="F1883" s="4">
        <f t="shared" ca="1" si="59"/>
        <v>0.49432008182152287</v>
      </c>
    </row>
    <row r="1884" spans="5:6" x14ac:dyDescent="0.25">
      <c r="E1884" s="4">
        <f t="shared" ca="1" si="58"/>
        <v>0.74480017861061143</v>
      </c>
      <c r="F1884" s="4">
        <f t="shared" ca="1" si="59"/>
        <v>0.63435040495751327</v>
      </c>
    </row>
    <row r="1885" spans="5:6" x14ac:dyDescent="0.25">
      <c r="E1885" s="4">
        <f t="shared" ca="1" si="58"/>
        <v>0.85226633102472715</v>
      </c>
      <c r="F1885" s="4">
        <f t="shared" ca="1" si="59"/>
        <v>0.67754411864134612</v>
      </c>
    </row>
    <row r="1886" spans="5:6" x14ac:dyDescent="0.25">
      <c r="E1886" s="4">
        <f t="shared" ca="1" si="58"/>
        <v>0.10962191879823213</v>
      </c>
      <c r="F1886" s="4">
        <f t="shared" ca="1" si="59"/>
        <v>0.41167014077174197</v>
      </c>
    </row>
    <row r="1887" spans="5:6" x14ac:dyDescent="0.25">
      <c r="E1887" s="4">
        <f t="shared" ca="1" si="58"/>
        <v>0.84626213544790829</v>
      </c>
      <c r="F1887" s="4">
        <f t="shared" ca="1" si="59"/>
        <v>0.67474661367428879</v>
      </c>
    </row>
    <row r="1888" spans="5:6" x14ac:dyDescent="0.25">
      <c r="E1888" s="4">
        <f t="shared" ca="1" si="58"/>
        <v>3.6381341853664262E-2</v>
      </c>
      <c r="F1888" s="4">
        <f t="shared" ca="1" si="59"/>
        <v>0.34736000477236656</v>
      </c>
    </row>
    <row r="1889" spans="5:6" x14ac:dyDescent="0.25">
      <c r="E1889" s="4">
        <f t="shared" ca="1" si="58"/>
        <v>0.45732765343261295</v>
      </c>
      <c r="F1889" s="4">
        <f t="shared" ca="1" si="59"/>
        <v>0.54491446223622741</v>
      </c>
    </row>
    <row r="1890" spans="5:6" x14ac:dyDescent="0.25">
      <c r="E1890" s="4">
        <f t="shared" ca="1" si="58"/>
        <v>0.46076846095963242</v>
      </c>
      <c r="F1890" s="4">
        <f t="shared" ca="1" si="59"/>
        <v>0.54594705647465147</v>
      </c>
    </row>
    <row r="1891" spans="5:6" x14ac:dyDescent="0.25">
      <c r="E1891" s="4">
        <f t="shared" ca="1" si="58"/>
        <v>0.87702535798422177</v>
      </c>
      <c r="F1891" s="4">
        <f t="shared" ca="1" si="59"/>
        <v>0.68985822252178963</v>
      </c>
    </row>
    <row r="1892" spans="5:6" x14ac:dyDescent="0.25">
      <c r="E1892" s="4">
        <f t="shared" ca="1" si="58"/>
        <v>4.467677870672071E-2</v>
      </c>
      <c r="F1892" s="4">
        <f t="shared" ca="1" si="59"/>
        <v>0.35796604495953444</v>
      </c>
    </row>
    <row r="1893" spans="5:6" x14ac:dyDescent="0.25">
      <c r="E1893" s="4">
        <f t="shared" ca="1" si="58"/>
        <v>0.28147994012763877</v>
      </c>
      <c r="F1893" s="4">
        <f t="shared" ca="1" si="59"/>
        <v>0.48859124822476391</v>
      </c>
    </row>
    <row r="1894" spans="5:6" x14ac:dyDescent="0.25">
      <c r="E1894" s="4">
        <f t="shared" ca="1" si="58"/>
        <v>0.61409876038253397</v>
      </c>
      <c r="F1894" s="4">
        <f t="shared" ca="1" si="59"/>
        <v>0.59185306087442036</v>
      </c>
    </row>
    <row r="1895" spans="5:6" x14ac:dyDescent="0.25">
      <c r="E1895" s="4">
        <f t="shared" ca="1" si="58"/>
        <v>0.14047716953312395</v>
      </c>
      <c r="F1895" s="4">
        <f t="shared" ca="1" si="59"/>
        <v>0.42925925565479955</v>
      </c>
    </row>
    <row r="1896" spans="5:6" x14ac:dyDescent="0.25">
      <c r="E1896" s="4">
        <f t="shared" ca="1" si="58"/>
        <v>0.1008367638724782</v>
      </c>
      <c r="F1896" s="4">
        <f t="shared" ca="1" si="59"/>
        <v>0.40606189520837616</v>
      </c>
    </row>
    <row r="1897" spans="5:6" x14ac:dyDescent="0.25">
      <c r="E1897" s="4">
        <f t="shared" ca="1" si="58"/>
        <v>0.50168765490203149</v>
      </c>
      <c r="F1897" s="4">
        <f t="shared" ca="1" si="59"/>
        <v>0.55815974322259965</v>
      </c>
    </row>
    <row r="1898" spans="5:6" x14ac:dyDescent="0.25">
      <c r="E1898" s="4">
        <f t="shared" ca="1" si="58"/>
        <v>0.8127031164739571</v>
      </c>
      <c r="F1898" s="4">
        <f t="shared" ca="1" si="59"/>
        <v>0.66014966215193016</v>
      </c>
    </row>
    <row r="1899" spans="5:6" x14ac:dyDescent="0.25">
      <c r="E1899" s="4">
        <f t="shared" ca="1" si="58"/>
        <v>0.63231468795092982</v>
      </c>
      <c r="F1899" s="4">
        <f t="shared" ca="1" si="59"/>
        <v>0.59745647591882189</v>
      </c>
    </row>
    <row r="1900" spans="5:6" x14ac:dyDescent="0.25">
      <c r="E1900" s="4">
        <f t="shared" ca="1" si="58"/>
        <v>0.42261951944660425</v>
      </c>
      <c r="F1900" s="4">
        <f t="shared" ca="1" si="59"/>
        <v>0.53441801257155852</v>
      </c>
    </row>
    <row r="1901" spans="5:6" x14ac:dyDescent="0.25">
      <c r="E1901" s="4">
        <f t="shared" ca="1" si="58"/>
        <v>0.16978639541522467</v>
      </c>
      <c r="F1901" s="4">
        <f t="shared" ca="1" si="59"/>
        <v>0.44377883709170135</v>
      </c>
    </row>
    <row r="1902" spans="5:6" x14ac:dyDescent="0.25">
      <c r="E1902" s="4">
        <f t="shared" ca="1" si="58"/>
        <v>0.42367910361950689</v>
      </c>
      <c r="F1902" s="4">
        <f t="shared" ca="1" si="59"/>
        <v>0.53474103401250095</v>
      </c>
    </row>
    <row r="1903" spans="5:6" x14ac:dyDescent="0.25">
      <c r="E1903" s="4">
        <f t="shared" ca="1" si="58"/>
        <v>9.6369191353705141E-2</v>
      </c>
      <c r="F1903" s="4">
        <f t="shared" ca="1" si="59"/>
        <v>0.40308044478529498</v>
      </c>
    </row>
    <row r="1904" spans="5:6" x14ac:dyDescent="0.25">
      <c r="E1904" s="4">
        <f t="shared" ca="1" si="58"/>
        <v>0.81448224353673815</v>
      </c>
      <c r="F1904" s="4">
        <f t="shared" ca="1" si="59"/>
        <v>0.66088527880085568</v>
      </c>
    </row>
    <row r="1905" spans="5:6" x14ac:dyDescent="0.25">
      <c r="E1905" s="4">
        <f t="shared" ca="1" si="58"/>
        <v>0.76961744687877287</v>
      </c>
      <c r="F1905" s="4">
        <f t="shared" ca="1" si="59"/>
        <v>0.64333563544415828</v>
      </c>
    </row>
    <row r="1906" spans="5:6" x14ac:dyDescent="0.25">
      <c r="E1906" s="4">
        <f t="shared" ca="1" si="58"/>
        <v>5.0615226805713065E-2</v>
      </c>
      <c r="F1906" s="4">
        <f t="shared" ca="1" si="59"/>
        <v>0.36467559632358554</v>
      </c>
    </row>
    <row r="1907" spans="5:6" x14ac:dyDescent="0.25">
      <c r="E1907" s="4">
        <f t="shared" ca="1" si="58"/>
        <v>0.42916483983467846</v>
      </c>
      <c r="F1907" s="4">
        <f t="shared" ca="1" si="59"/>
        <v>0.53641047348939097</v>
      </c>
    </row>
    <row r="1908" spans="5:6" x14ac:dyDescent="0.25">
      <c r="E1908" s="4">
        <f t="shared" ca="1" si="58"/>
        <v>0.42164557585788376</v>
      </c>
      <c r="F1908" s="4">
        <f t="shared" ca="1" si="59"/>
        <v>0.5341209330099248</v>
      </c>
    </row>
    <row r="1909" spans="5:6" x14ac:dyDescent="0.25">
      <c r="E1909" s="4">
        <f t="shared" ca="1" si="58"/>
        <v>0.21235723799239015</v>
      </c>
      <c r="F1909" s="4">
        <f t="shared" ca="1" si="59"/>
        <v>0.46237062888054981</v>
      </c>
    </row>
    <row r="1910" spans="5:6" x14ac:dyDescent="0.25">
      <c r="E1910" s="4">
        <f t="shared" ca="1" si="58"/>
        <v>0.32316785902805134</v>
      </c>
      <c r="F1910" s="4">
        <f t="shared" ca="1" si="59"/>
        <v>0.50289442781635174</v>
      </c>
    </row>
    <row r="1911" spans="5:6" x14ac:dyDescent="0.25">
      <c r="E1911" s="4">
        <f t="shared" ca="1" si="58"/>
        <v>2.2638151663567974E-2</v>
      </c>
      <c r="F1911" s="4">
        <f t="shared" ca="1" si="59"/>
        <v>0.32470298034951445</v>
      </c>
    </row>
    <row r="1912" spans="5:6" x14ac:dyDescent="0.25">
      <c r="E1912" s="4">
        <f t="shared" ca="1" si="58"/>
        <v>0.21253051943635104</v>
      </c>
      <c r="F1912" s="4">
        <f t="shared" ca="1" si="59"/>
        <v>0.46244166588922947</v>
      </c>
    </row>
    <row r="1913" spans="5:6" x14ac:dyDescent="0.25">
      <c r="E1913" s="4">
        <f t="shared" ca="1" si="58"/>
        <v>0.81517471956663523</v>
      </c>
      <c r="F1913" s="4">
        <f t="shared" ca="1" si="59"/>
        <v>0.66117262620238204</v>
      </c>
    </row>
    <row r="1914" spans="5:6" x14ac:dyDescent="0.25">
      <c r="E1914" s="4">
        <f t="shared" ca="1" si="58"/>
        <v>0.95685249215036738</v>
      </c>
      <c r="F1914" s="4">
        <f t="shared" ca="1" si="59"/>
        <v>0.74681594679234775</v>
      </c>
    </row>
    <row r="1915" spans="5:6" x14ac:dyDescent="0.25">
      <c r="E1915" s="4">
        <f t="shared" ca="1" si="58"/>
        <v>0.78934566781694548</v>
      </c>
      <c r="F1915" s="4">
        <f t="shared" ca="1" si="59"/>
        <v>0.65081541651155805</v>
      </c>
    </row>
    <row r="1916" spans="5:6" x14ac:dyDescent="0.25">
      <c r="E1916" s="4">
        <f t="shared" ca="1" si="58"/>
        <v>0.85213817686839866</v>
      </c>
      <c r="F1916" s="4">
        <f t="shared" ca="1" si="59"/>
        <v>0.67748372142315694</v>
      </c>
    </row>
    <row r="1917" spans="5:6" x14ac:dyDescent="0.25">
      <c r="E1917" s="4">
        <f t="shared" ca="1" si="58"/>
        <v>0.98775024094164177</v>
      </c>
      <c r="F1917" s="4">
        <f t="shared" ca="1" si="59"/>
        <v>0.7962346062752248</v>
      </c>
    </row>
    <row r="1918" spans="5:6" x14ac:dyDescent="0.25">
      <c r="E1918" s="4">
        <f t="shared" ca="1" si="58"/>
        <v>0.46712116963798189</v>
      </c>
      <c r="F1918" s="4">
        <f t="shared" ca="1" si="59"/>
        <v>0.54785058288554367</v>
      </c>
    </row>
    <row r="1919" spans="5:6" x14ac:dyDescent="0.25">
      <c r="E1919" s="4">
        <f t="shared" ca="1" si="58"/>
        <v>0.50803646863399909</v>
      </c>
      <c r="F1919" s="4">
        <f t="shared" ca="1" si="59"/>
        <v>0.56004788816397411</v>
      </c>
    </row>
    <row r="1920" spans="5:6" x14ac:dyDescent="0.25">
      <c r="E1920" s="4">
        <f t="shared" ca="1" si="58"/>
        <v>0.17148722749999679</v>
      </c>
      <c r="F1920" s="4">
        <f t="shared" ca="1" si="59"/>
        <v>0.44457176201419796</v>
      </c>
    </row>
    <row r="1921" spans="5:6" x14ac:dyDescent="0.25">
      <c r="E1921" s="4">
        <f t="shared" ca="1" si="58"/>
        <v>0.75416652699481113</v>
      </c>
      <c r="F1921" s="4">
        <f t="shared" ca="1" si="59"/>
        <v>0.6376918025370476</v>
      </c>
    </row>
    <row r="1922" spans="5:6" x14ac:dyDescent="0.25">
      <c r="E1922" s="4">
        <f t="shared" ca="1" si="58"/>
        <v>0.81318935806365011</v>
      </c>
      <c r="F1922" s="4">
        <f t="shared" ca="1" si="59"/>
        <v>0.66035033343483307</v>
      </c>
    </row>
    <row r="1923" spans="5:6" x14ac:dyDescent="0.25">
      <c r="E1923" s="4">
        <f t="shared" ca="1" si="58"/>
        <v>0.92265187178237562</v>
      </c>
      <c r="F1923" s="4">
        <f t="shared" ca="1" si="59"/>
        <v>0.71748514619055093</v>
      </c>
    </row>
    <row r="1924" spans="5:6" x14ac:dyDescent="0.25">
      <c r="E1924" s="4">
        <f t="shared" ref="E1924:E1987" ca="1" si="60">RAND()</f>
        <v>0.14070358069712463</v>
      </c>
      <c r="F1924" s="4">
        <f t="shared" ref="F1924:F1987" ca="1" si="61">_xlfn.BETA.INV(E1924,$C$3,$C$4)</f>
        <v>0.42937844805706499</v>
      </c>
    </row>
    <row r="1925" spans="5:6" x14ac:dyDescent="0.25">
      <c r="E1925" s="4">
        <f t="shared" ca="1" si="60"/>
        <v>4.1032202887500757E-2</v>
      </c>
      <c r="F1925" s="4">
        <f t="shared" ca="1" si="61"/>
        <v>0.3535082068200171</v>
      </c>
    </row>
    <row r="1926" spans="5:6" x14ac:dyDescent="0.25">
      <c r="E1926" s="4">
        <f t="shared" ca="1" si="60"/>
        <v>0.83826622896394853</v>
      </c>
      <c r="F1926" s="4">
        <f t="shared" ca="1" si="61"/>
        <v>0.67111757952680751</v>
      </c>
    </row>
    <row r="1927" spans="5:6" x14ac:dyDescent="0.25">
      <c r="E1927" s="4">
        <f t="shared" ca="1" si="60"/>
        <v>0.42479887473204847</v>
      </c>
      <c r="F1927" s="4">
        <f t="shared" ca="1" si="61"/>
        <v>0.5350822015726292</v>
      </c>
    </row>
    <row r="1928" spans="5:6" x14ac:dyDescent="0.25">
      <c r="E1928" s="4">
        <f t="shared" ca="1" si="60"/>
        <v>0.5331450660861714</v>
      </c>
      <c r="F1928" s="4">
        <f t="shared" ca="1" si="61"/>
        <v>0.56751387456979208</v>
      </c>
    </row>
    <row r="1929" spans="5:6" x14ac:dyDescent="0.25">
      <c r="E1929" s="4">
        <f t="shared" ca="1" si="60"/>
        <v>0.62104973535296859</v>
      </c>
      <c r="F1929" s="4">
        <f t="shared" ca="1" si="61"/>
        <v>0.59398341210650452</v>
      </c>
    </row>
    <row r="1930" spans="5:6" x14ac:dyDescent="0.25">
      <c r="E1930" s="4">
        <f t="shared" ca="1" si="60"/>
        <v>0.19735500794320615</v>
      </c>
      <c r="F1930" s="4">
        <f t="shared" ca="1" si="61"/>
        <v>0.45609099862598534</v>
      </c>
    </row>
    <row r="1931" spans="5:6" x14ac:dyDescent="0.25">
      <c r="E1931" s="4">
        <f t="shared" ca="1" si="60"/>
        <v>0.96024920125502866</v>
      </c>
      <c r="F1931" s="4">
        <f t="shared" ca="1" si="61"/>
        <v>0.75054766815425855</v>
      </c>
    </row>
    <row r="1932" spans="5:6" x14ac:dyDescent="0.25">
      <c r="E1932" s="4">
        <f t="shared" ca="1" si="60"/>
        <v>0.66274510273849485</v>
      </c>
      <c r="F1932" s="4">
        <f t="shared" ca="1" si="61"/>
        <v>0.60698973316272553</v>
      </c>
    </row>
    <row r="1933" spans="5:6" x14ac:dyDescent="0.25">
      <c r="E1933" s="4">
        <f t="shared" ca="1" si="60"/>
        <v>0.80835282236379102</v>
      </c>
      <c r="F1933" s="4">
        <f t="shared" ca="1" si="61"/>
        <v>0.65836659527895014</v>
      </c>
    </row>
    <row r="1934" spans="5:6" x14ac:dyDescent="0.25">
      <c r="E1934" s="4">
        <f t="shared" ca="1" si="60"/>
        <v>0.16960605434811749</v>
      </c>
      <c r="F1934" s="4">
        <f t="shared" ca="1" si="61"/>
        <v>0.4436944785948268</v>
      </c>
    </row>
    <row r="1935" spans="5:6" x14ac:dyDescent="0.25">
      <c r="E1935" s="4">
        <f t="shared" ca="1" si="60"/>
        <v>0.32593966807709329</v>
      </c>
      <c r="F1935" s="4">
        <f t="shared" ca="1" si="61"/>
        <v>0.50381635479915765</v>
      </c>
    </row>
    <row r="1936" spans="5:6" x14ac:dyDescent="0.25">
      <c r="E1936" s="4">
        <f t="shared" ca="1" si="60"/>
        <v>0.28080477300139806</v>
      </c>
      <c r="F1936" s="4">
        <f t="shared" ca="1" si="61"/>
        <v>0.48835197492477689</v>
      </c>
    </row>
    <row r="1937" spans="5:6" x14ac:dyDescent="0.25">
      <c r="E1937" s="4">
        <f t="shared" ca="1" si="60"/>
        <v>0.5441282969373975</v>
      </c>
      <c r="F1937" s="4">
        <f t="shared" ca="1" si="61"/>
        <v>0.57078384815633698</v>
      </c>
    </row>
    <row r="1938" spans="5:6" x14ac:dyDescent="0.25">
      <c r="E1938" s="4">
        <f t="shared" ca="1" si="60"/>
        <v>0.25752016155821023</v>
      </c>
      <c r="F1938" s="4">
        <f t="shared" ca="1" si="61"/>
        <v>0.47992272476256004</v>
      </c>
    </row>
    <row r="1939" spans="5:6" x14ac:dyDescent="0.25">
      <c r="E1939" s="4">
        <f t="shared" ca="1" si="60"/>
        <v>4.1980989026975002E-2</v>
      </c>
      <c r="F1939" s="4">
        <f t="shared" ca="1" si="61"/>
        <v>0.3546966665114108</v>
      </c>
    </row>
    <row r="1940" spans="5:6" x14ac:dyDescent="0.25">
      <c r="E1940" s="4">
        <f t="shared" ca="1" si="60"/>
        <v>0.79496872539492847</v>
      </c>
      <c r="F1940" s="4">
        <f t="shared" ca="1" si="61"/>
        <v>0.65301115383460429</v>
      </c>
    </row>
    <row r="1941" spans="5:6" x14ac:dyDescent="0.25">
      <c r="E1941" s="4">
        <f t="shared" ca="1" si="60"/>
        <v>0.80153030519948398</v>
      </c>
      <c r="F1941" s="4">
        <f t="shared" ca="1" si="61"/>
        <v>0.65561301546622675</v>
      </c>
    </row>
    <row r="1942" spans="5:6" x14ac:dyDescent="0.25">
      <c r="E1942" s="4">
        <f t="shared" ca="1" si="60"/>
        <v>0.38113475923041373</v>
      </c>
      <c r="F1942" s="4">
        <f t="shared" ca="1" si="61"/>
        <v>0.52159820826898473</v>
      </c>
    </row>
    <row r="1943" spans="5:6" x14ac:dyDescent="0.25">
      <c r="E1943" s="4">
        <f t="shared" ca="1" si="60"/>
        <v>0.81440973042544085</v>
      </c>
      <c r="F1943" s="4">
        <f t="shared" ca="1" si="61"/>
        <v>0.6608552225677089</v>
      </c>
    </row>
    <row r="1944" spans="5:6" x14ac:dyDescent="0.25">
      <c r="E1944" s="4">
        <f t="shared" ca="1" si="60"/>
        <v>0.77646414112920548</v>
      </c>
      <c r="F1944" s="4">
        <f t="shared" ca="1" si="61"/>
        <v>0.64589430280472848</v>
      </c>
    </row>
    <row r="1945" spans="5:6" x14ac:dyDescent="0.25">
      <c r="E1945" s="4">
        <f t="shared" ca="1" si="60"/>
        <v>0.88101689237550396</v>
      </c>
      <c r="F1945" s="4">
        <f t="shared" ca="1" si="61"/>
        <v>0.69198106219013122</v>
      </c>
    </row>
    <row r="1946" spans="5:6" x14ac:dyDescent="0.25">
      <c r="E1946" s="4">
        <f t="shared" ca="1" si="60"/>
        <v>0.6375171682669335</v>
      </c>
      <c r="F1946" s="4">
        <f t="shared" ca="1" si="61"/>
        <v>0.59906978087541352</v>
      </c>
    </row>
    <row r="1947" spans="5:6" x14ac:dyDescent="0.25">
      <c r="E1947" s="4">
        <f t="shared" ca="1" si="60"/>
        <v>0.46044432468661922</v>
      </c>
      <c r="F1947" s="4">
        <f t="shared" ca="1" si="61"/>
        <v>0.54584983212181137</v>
      </c>
    </row>
    <row r="1948" spans="5:6" x14ac:dyDescent="0.25">
      <c r="E1948" s="4">
        <f t="shared" ca="1" si="60"/>
        <v>0.38992737492239748</v>
      </c>
      <c r="F1948" s="4">
        <f t="shared" ca="1" si="61"/>
        <v>0.52434697120777696</v>
      </c>
    </row>
    <row r="1949" spans="5:6" x14ac:dyDescent="0.25">
      <c r="E1949" s="4">
        <f t="shared" ca="1" si="60"/>
        <v>0.60265531473821499</v>
      </c>
      <c r="F1949" s="4">
        <f t="shared" ca="1" si="61"/>
        <v>0.58836465458498477</v>
      </c>
    </row>
    <row r="1950" spans="5:6" x14ac:dyDescent="0.25">
      <c r="E1950" s="4">
        <f t="shared" ca="1" si="60"/>
        <v>0.88332770322741616</v>
      </c>
      <c r="F1950" s="4">
        <f t="shared" ca="1" si="61"/>
        <v>0.69323029696320293</v>
      </c>
    </row>
    <row r="1951" spans="5:6" x14ac:dyDescent="0.25">
      <c r="E1951" s="4">
        <f t="shared" ca="1" si="60"/>
        <v>0.28422424070799446</v>
      </c>
      <c r="F1951" s="4">
        <f t="shared" ca="1" si="61"/>
        <v>0.48956103414482788</v>
      </c>
    </row>
    <row r="1952" spans="5:6" x14ac:dyDescent="0.25">
      <c r="E1952" s="4">
        <f t="shared" ca="1" si="60"/>
        <v>0.45361392064246575</v>
      </c>
      <c r="F1952" s="4">
        <f t="shared" ca="1" si="61"/>
        <v>0.54379860115301715</v>
      </c>
    </row>
    <row r="1953" spans="5:6" x14ac:dyDescent="0.25">
      <c r="E1953" s="4">
        <f t="shared" ca="1" si="60"/>
        <v>0.66030488751533067</v>
      </c>
      <c r="F1953" s="4">
        <f t="shared" ca="1" si="61"/>
        <v>0.60621599257313041</v>
      </c>
    </row>
    <row r="1954" spans="5:6" x14ac:dyDescent="0.25">
      <c r="E1954" s="4">
        <f t="shared" ca="1" si="60"/>
        <v>0.5422971771828855</v>
      </c>
      <c r="F1954" s="4">
        <f t="shared" ca="1" si="61"/>
        <v>0.5702383394874776</v>
      </c>
    </row>
    <row r="1955" spans="5:6" x14ac:dyDescent="0.25">
      <c r="E1955" s="4">
        <f t="shared" ca="1" si="60"/>
        <v>0.9451929760725214</v>
      </c>
      <c r="F1955" s="4">
        <f t="shared" ca="1" si="61"/>
        <v>0.73541713647277684</v>
      </c>
    </row>
    <row r="1956" spans="5:6" x14ac:dyDescent="0.25">
      <c r="E1956" s="4">
        <f t="shared" ca="1" si="60"/>
        <v>0.64352713704093278</v>
      </c>
      <c r="F1956" s="4">
        <f t="shared" ca="1" si="61"/>
        <v>0.60094143729962246</v>
      </c>
    </row>
    <row r="1957" spans="5:6" x14ac:dyDescent="0.25">
      <c r="E1957" s="4">
        <f t="shared" ca="1" si="60"/>
        <v>0.80376743158456909</v>
      </c>
      <c r="F1957" s="4">
        <f t="shared" ca="1" si="61"/>
        <v>0.65651034113275353</v>
      </c>
    </row>
    <row r="1958" spans="5:6" x14ac:dyDescent="0.25">
      <c r="E1958" s="4">
        <f t="shared" ca="1" si="60"/>
        <v>0.52803608731816143</v>
      </c>
      <c r="F1958" s="4">
        <f t="shared" ca="1" si="61"/>
        <v>0.56599413699425305</v>
      </c>
    </row>
    <row r="1959" spans="5:6" x14ac:dyDescent="0.25">
      <c r="E1959" s="4">
        <f t="shared" ca="1" si="60"/>
        <v>0.17229481164501359</v>
      </c>
      <c r="F1959" s="4">
        <f t="shared" ca="1" si="61"/>
        <v>0.44494657868548404</v>
      </c>
    </row>
    <row r="1960" spans="5:6" x14ac:dyDescent="0.25">
      <c r="E1960" s="4">
        <f t="shared" ca="1" si="60"/>
        <v>0.47690968731834438</v>
      </c>
      <c r="F1960" s="4">
        <f t="shared" ca="1" si="61"/>
        <v>0.55077707538846266</v>
      </c>
    </row>
    <row r="1961" spans="5:6" x14ac:dyDescent="0.25">
      <c r="E1961" s="4">
        <f t="shared" ca="1" si="60"/>
        <v>0.34987283061889618</v>
      </c>
      <c r="F1961" s="4">
        <f t="shared" ca="1" si="61"/>
        <v>0.51165168367312064</v>
      </c>
    </row>
    <row r="1962" spans="5:6" x14ac:dyDescent="0.25">
      <c r="E1962" s="4">
        <f t="shared" ca="1" si="60"/>
        <v>0.82923753356012719</v>
      </c>
      <c r="F1962" s="4">
        <f t="shared" ca="1" si="61"/>
        <v>0.66714055979431497</v>
      </c>
    </row>
    <row r="1963" spans="5:6" x14ac:dyDescent="0.25">
      <c r="E1963" s="4">
        <f t="shared" ca="1" si="60"/>
        <v>0.42790699289149214</v>
      </c>
      <c r="F1963" s="4">
        <f t="shared" ca="1" si="61"/>
        <v>0.53602810477779905</v>
      </c>
    </row>
    <row r="1964" spans="5:6" x14ac:dyDescent="0.25">
      <c r="E1964" s="4">
        <f t="shared" ca="1" si="60"/>
        <v>0.85857473811049156</v>
      </c>
      <c r="F1964" s="4">
        <f t="shared" ca="1" si="61"/>
        <v>0.68055622499881063</v>
      </c>
    </row>
    <row r="1965" spans="5:6" x14ac:dyDescent="0.25">
      <c r="E1965" s="4">
        <f t="shared" ca="1" si="60"/>
        <v>0.17454053649563106</v>
      </c>
      <c r="F1965" s="4">
        <f t="shared" ca="1" si="61"/>
        <v>0.44598328800690257</v>
      </c>
    </row>
    <row r="1966" spans="5:6" x14ac:dyDescent="0.25">
      <c r="E1966" s="4">
        <f t="shared" ca="1" si="60"/>
        <v>0.15584219767671004</v>
      </c>
      <c r="F1966" s="4">
        <f t="shared" ca="1" si="61"/>
        <v>0.43708549601744484</v>
      </c>
    </row>
    <row r="1967" spans="5:6" x14ac:dyDescent="0.25">
      <c r="E1967" s="4">
        <f t="shared" ca="1" si="60"/>
        <v>0.15095651626164319</v>
      </c>
      <c r="F1967" s="4">
        <f t="shared" ca="1" si="61"/>
        <v>0.43465224325986257</v>
      </c>
    </row>
    <row r="1968" spans="5:6" x14ac:dyDescent="0.25">
      <c r="E1968" s="4">
        <f t="shared" ca="1" si="60"/>
        <v>0.13118336021590082</v>
      </c>
      <c r="F1968" s="4">
        <f t="shared" ca="1" si="61"/>
        <v>0.4242552597361709</v>
      </c>
    </row>
    <row r="1969" spans="5:6" x14ac:dyDescent="0.25">
      <c r="E1969" s="4">
        <f t="shared" ca="1" si="60"/>
        <v>0.96105719520870048</v>
      </c>
      <c r="F1969" s="4">
        <f t="shared" ca="1" si="61"/>
        <v>0.75146903971357115</v>
      </c>
    </row>
    <row r="1970" spans="5:6" x14ac:dyDescent="0.25">
      <c r="E1970" s="4">
        <f t="shared" ca="1" si="60"/>
        <v>0.88270695827792955</v>
      </c>
      <c r="F1970" s="4">
        <f t="shared" ca="1" si="61"/>
        <v>0.69289321632775769</v>
      </c>
    </row>
    <row r="1971" spans="5:6" x14ac:dyDescent="0.25">
      <c r="E1971" s="4">
        <f t="shared" ca="1" si="60"/>
        <v>0.45861437056424026</v>
      </c>
      <c r="F1971" s="4">
        <f t="shared" ca="1" si="61"/>
        <v>0.54530074684466556</v>
      </c>
    </row>
    <row r="1972" spans="5:6" x14ac:dyDescent="0.25">
      <c r="E1972" s="4">
        <f t="shared" ca="1" si="60"/>
        <v>0.47094648945848849</v>
      </c>
      <c r="F1972" s="4">
        <f t="shared" ca="1" si="61"/>
        <v>0.54899512223128144</v>
      </c>
    </row>
    <row r="1973" spans="5:6" x14ac:dyDescent="0.25">
      <c r="E1973" s="4">
        <f t="shared" ca="1" si="60"/>
        <v>0.56024939291504261</v>
      </c>
      <c r="F1973" s="4">
        <f t="shared" ca="1" si="61"/>
        <v>0.57559464703275409</v>
      </c>
    </row>
    <row r="1974" spans="5:6" x14ac:dyDescent="0.25">
      <c r="E1974" s="4">
        <f t="shared" ca="1" si="60"/>
        <v>0.19830424241282252</v>
      </c>
      <c r="F1974" s="4">
        <f t="shared" ca="1" si="61"/>
        <v>0.45649627192967773</v>
      </c>
    </row>
    <row r="1975" spans="5:6" x14ac:dyDescent="0.25">
      <c r="E1975" s="4">
        <f t="shared" ca="1" si="60"/>
        <v>0.84293092753127441</v>
      </c>
      <c r="F1975" s="4">
        <f t="shared" ca="1" si="61"/>
        <v>0.67322182479518911</v>
      </c>
    </row>
    <row r="1976" spans="5:6" x14ac:dyDescent="0.25">
      <c r="E1976" s="4">
        <f t="shared" ca="1" si="60"/>
        <v>0.49913354569566881</v>
      </c>
      <c r="F1976" s="4">
        <f t="shared" ca="1" si="61"/>
        <v>0.5573998892943457</v>
      </c>
    </row>
    <row r="1977" spans="5:6" x14ac:dyDescent="0.25">
      <c r="E1977" s="4">
        <f t="shared" ca="1" si="60"/>
        <v>0.76205013503742025</v>
      </c>
      <c r="F1977" s="4">
        <f t="shared" ca="1" si="61"/>
        <v>0.64054990439376391</v>
      </c>
    </row>
    <row r="1978" spans="5:6" x14ac:dyDescent="0.25">
      <c r="E1978" s="4">
        <f t="shared" ca="1" si="60"/>
        <v>8.7834513912222856E-2</v>
      </c>
      <c r="F1978" s="4">
        <f t="shared" ca="1" si="61"/>
        <v>0.39710670126133452</v>
      </c>
    </row>
    <row r="1979" spans="5:6" x14ac:dyDescent="0.25">
      <c r="E1979" s="4">
        <f t="shared" ca="1" si="60"/>
        <v>0.45549692901477756</v>
      </c>
      <c r="F1979" s="4">
        <f t="shared" ca="1" si="61"/>
        <v>0.54436456864425786</v>
      </c>
    </row>
    <row r="1980" spans="5:6" x14ac:dyDescent="0.25">
      <c r="E1980" s="4">
        <f t="shared" ca="1" si="60"/>
        <v>0.89433918177691751</v>
      </c>
      <c r="F1980" s="4">
        <f t="shared" ca="1" si="61"/>
        <v>0.6994071366364476</v>
      </c>
    </row>
    <row r="1981" spans="5:6" x14ac:dyDescent="0.25">
      <c r="E1981" s="4">
        <f t="shared" ca="1" si="60"/>
        <v>0.55453202960859616</v>
      </c>
      <c r="F1981" s="4">
        <f t="shared" ca="1" si="61"/>
        <v>0.57388659950026821</v>
      </c>
    </row>
    <row r="1982" spans="5:6" x14ac:dyDescent="0.25">
      <c r="E1982" s="4">
        <f t="shared" ca="1" si="60"/>
        <v>0.84749074894019083</v>
      </c>
      <c r="F1982" s="4">
        <f t="shared" ca="1" si="61"/>
        <v>0.67531380637019578</v>
      </c>
    </row>
    <row r="1983" spans="5:6" x14ac:dyDescent="0.25">
      <c r="E1983" s="4">
        <f t="shared" ca="1" si="60"/>
        <v>0.7022615193709788</v>
      </c>
      <c r="F1983" s="4">
        <f t="shared" ca="1" si="61"/>
        <v>0.6197995457466503</v>
      </c>
    </row>
    <row r="1984" spans="5:6" x14ac:dyDescent="0.25">
      <c r="E1984" s="4">
        <f t="shared" ca="1" si="60"/>
        <v>0.12011057003346126</v>
      </c>
      <c r="F1984" s="4">
        <f t="shared" ca="1" si="61"/>
        <v>0.41798034169544801</v>
      </c>
    </row>
    <row r="1985" spans="5:6" x14ac:dyDescent="0.25">
      <c r="E1985" s="4">
        <f t="shared" ca="1" si="60"/>
        <v>0.37770606782292415</v>
      </c>
      <c r="F1985" s="4">
        <f t="shared" ca="1" si="61"/>
        <v>0.5205210048814557</v>
      </c>
    </row>
    <row r="1986" spans="5:6" x14ac:dyDescent="0.25">
      <c r="E1986" s="4">
        <f t="shared" ca="1" si="60"/>
        <v>0.38741760869430553</v>
      </c>
      <c r="F1986" s="4">
        <f t="shared" ca="1" si="61"/>
        <v>0.52356430547497235</v>
      </c>
    </row>
    <row r="1987" spans="5:6" x14ac:dyDescent="0.25">
      <c r="E1987" s="4">
        <f t="shared" ca="1" si="60"/>
        <v>0.60286805704360114</v>
      </c>
      <c r="F1987" s="4">
        <f t="shared" ca="1" si="61"/>
        <v>0.58842930854617048</v>
      </c>
    </row>
    <row r="1988" spans="5:6" x14ac:dyDescent="0.25">
      <c r="E1988" s="4">
        <f t="shared" ref="E1988:E2051" ca="1" si="62">RAND()</f>
        <v>0.69864271090658769</v>
      </c>
      <c r="F1988" s="4">
        <f t="shared" ref="F1988:F2051" ca="1" si="63">_xlfn.BETA.INV(E1988,$C$3,$C$4)</f>
        <v>0.61860187839067904</v>
      </c>
    </row>
    <row r="1989" spans="5:6" x14ac:dyDescent="0.25">
      <c r="E1989" s="4">
        <f t="shared" ca="1" si="62"/>
        <v>0.65265201021026609</v>
      </c>
      <c r="F1989" s="4">
        <f t="shared" ca="1" si="63"/>
        <v>0.60380059574577927</v>
      </c>
    </row>
    <row r="1990" spans="5:6" x14ac:dyDescent="0.25">
      <c r="E1990" s="4">
        <f t="shared" ca="1" si="62"/>
        <v>0.19871098296019629</v>
      </c>
      <c r="F1990" s="4">
        <f t="shared" ca="1" si="63"/>
        <v>0.45666958549862413</v>
      </c>
    </row>
    <row r="1991" spans="5:6" x14ac:dyDescent="0.25">
      <c r="E1991" s="4">
        <f t="shared" ca="1" si="62"/>
        <v>8.0393329965676386E-2</v>
      </c>
      <c r="F1991" s="4">
        <f t="shared" ca="1" si="63"/>
        <v>0.39155607949791565</v>
      </c>
    </row>
    <row r="1992" spans="5:6" x14ac:dyDescent="0.25">
      <c r="E1992" s="4">
        <f t="shared" ca="1" si="62"/>
        <v>0.4044687660520383</v>
      </c>
      <c r="F1992" s="4">
        <f t="shared" ca="1" si="63"/>
        <v>0.52885334112616245</v>
      </c>
    </row>
    <row r="1993" spans="5:6" x14ac:dyDescent="0.25">
      <c r="E1993" s="4">
        <f t="shared" ca="1" si="62"/>
        <v>0.24050863554079194</v>
      </c>
      <c r="F1993" s="4">
        <f t="shared" ca="1" si="63"/>
        <v>0.47351974751068543</v>
      </c>
    </row>
    <row r="1994" spans="5:6" x14ac:dyDescent="0.25">
      <c r="E1994" s="4">
        <f t="shared" ca="1" si="62"/>
        <v>0.50601756388498009</v>
      </c>
      <c r="F1994" s="4">
        <f t="shared" ca="1" si="63"/>
        <v>0.55944754577261846</v>
      </c>
    </row>
    <row r="1995" spans="5:6" x14ac:dyDescent="0.25">
      <c r="E1995" s="4">
        <f t="shared" ca="1" si="62"/>
        <v>0.53240801339402799</v>
      </c>
      <c r="F1995" s="4">
        <f t="shared" ca="1" si="63"/>
        <v>0.5672945866811796</v>
      </c>
    </row>
    <row r="1996" spans="5:6" x14ac:dyDescent="0.25">
      <c r="E1996" s="4">
        <f t="shared" ca="1" si="62"/>
        <v>0.54577725192096493</v>
      </c>
      <c r="F1996" s="4">
        <f t="shared" ca="1" si="63"/>
        <v>0.57127522564229216</v>
      </c>
    </row>
    <row r="1997" spans="5:6" x14ac:dyDescent="0.25">
      <c r="E1997" s="4">
        <f t="shared" ca="1" si="62"/>
        <v>0.67384173328505093</v>
      </c>
      <c r="F1997" s="4">
        <f t="shared" ca="1" si="63"/>
        <v>0.61053144275786286</v>
      </c>
    </row>
    <row r="1998" spans="5:6" x14ac:dyDescent="0.25">
      <c r="E1998" s="4">
        <f t="shared" ca="1" si="62"/>
        <v>0.14745280285962437</v>
      </c>
      <c r="F1998" s="4">
        <f t="shared" ca="1" si="63"/>
        <v>0.43287646632531185</v>
      </c>
    </row>
    <row r="1999" spans="5:6" x14ac:dyDescent="0.25">
      <c r="E1999" s="4">
        <f t="shared" ca="1" si="62"/>
        <v>0.72269900737562165</v>
      </c>
      <c r="F1999" s="4">
        <f t="shared" ca="1" si="63"/>
        <v>0.62667407213098791</v>
      </c>
    </row>
    <row r="2000" spans="5:6" x14ac:dyDescent="0.25">
      <c r="E2000" s="4">
        <f t="shared" ca="1" si="62"/>
        <v>0.88278139610921247</v>
      </c>
      <c r="F2000" s="4">
        <f t="shared" ca="1" si="63"/>
        <v>0.69293357919907317</v>
      </c>
    </row>
    <row r="2001" spans="5:6" x14ac:dyDescent="0.25">
      <c r="E2001" s="4">
        <f t="shared" ca="1" si="62"/>
        <v>6.0410655733173835E-2</v>
      </c>
      <c r="F2001" s="4">
        <f t="shared" ca="1" si="63"/>
        <v>0.37456068510933405</v>
      </c>
    </row>
    <row r="2002" spans="5:6" x14ac:dyDescent="0.25">
      <c r="E2002" s="4">
        <f t="shared" ca="1" si="62"/>
        <v>0.97115824071783807</v>
      </c>
      <c r="F2002" s="4">
        <f t="shared" ca="1" si="63"/>
        <v>0.76437252793116406</v>
      </c>
    </row>
    <row r="2003" spans="5:6" x14ac:dyDescent="0.25">
      <c r="E2003" s="4">
        <f t="shared" ca="1" si="62"/>
        <v>0.22154525999240482</v>
      </c>
      <c r="F2003" s="4">
        <f t="shared" ca="1" si="63"/>
        <v>0.46609368989798261</v>
      </c>
    </row>
    <row r="2004" spans="5:6" x14ac:dyDescent="0.25">
      <c r="E2004" s="4">
        <f t="shared" ca="1" si="62"/>
        <v>0.65867203474466329</v>
      </c>
      <c r="F2004" s="4">
        <f t="shared" ca="1" si="63"/>
        <v>0.60569922938314558</v>
      </c>
    </row>
    <row r="2005" spans="5:6" x14ac:dyDescent="0.25">
      <c r="E2005" s="4">
        <f t="shared" ca="1" si="62"/>
        <v>0.51145515553219856</v>
      </c>
      <c r="F2005" s="4">
        <f t="shared" ca="1" si="63"/>
        <v>0.56106434692827623</v>
      </c>
    </row>
    <row r="2006" spans="5:6" x14ac:dyDescent="0.25">
      <c r="E2006" s="4">
        <f t="shared" ca="1" si="62"/>
        <v>0.20135173406649154</v>
      </c>
      <c r="F2006" s="4">
        <f t="shared" ca="1" si="63"/>
        <v>0.45778987555868955</v>
      </c>
    </row>
    <row r="2007" spans="5:6" x14ac:dyDescent="0.25">
      <c r="E2007" s="4">
        <f t="shared" ca="1" si="62"/>
        <v>0.68449223775597456</v>
      </c>
      <c r="F2007" s="4">
        <f t="shared" ca="1" si="63"/>
        <v>0.61396929071218165</v>
      </c>
    </row>
    <row r="2008" spans="5:6" x14ac:dyDescent="0.25">
      <c r="E2008" s="4">
        <f t="shared" ca="1" si="62"/>
        <v>0.38015387919021315</v>
      </c>
      <c r="F2008" s="4">
        <f t="shared" ca="1" si="63"/>
        <v>0.52129035604526075</v>
      </c>
    </row>
    <row r="2009" spans="5:6" x14ac:dyDescent="0.25">
      <c r="E2009" s="4">
        <f t="shared" ca="1" si="62"/>
        <v>0.53700444915673629</v>
      </c>
      <c r="F2009" s="4">
        <f t="shared" ca="1" si="63"/>
        <v>0.56866239067068136</v>
      </c>
    </row>
    <row r="2010" spans="5:6" x14ac:dyDescent="0.25">
      <c r="E2010" s="4">
        <f t="shared" ca="1" si="62"/>
        <v>0.65286370788817527</v>
      </c>
      <c r="F2010" s="4">
        <f t="shared" ca="1" si="63"/>
        <v>0.60386719088842256</v>
      </c>
    </row>
    <row r="2011" spans="5:6" x14ac:dyDescent="0.25">
      <c r="E2011" s="4">
        <f t="shared" ca="1" si="62"/>
        <v>0.98498234394291662</v>
      </c>
      <c r="F2011" s="4">
        <f t="shared" ca="1" si="63"/>
        <v>0.78923385046256223</v>
      </c>
    </row>
    <row r="2012" spans="5:6" x14ac:dyDescent="0.25">
      <c r="E2012" s="4">
        <f t="shared" ca="1" si="62"/>
        <v>0.22600757652958114</v>
      </c>
      <c r="F2012" s="4">
        <f t="shared" ca="1" si="63"/>
        <v>0.46787111607149334</v>
      </c>
    </row>
    <row r="2013" spans="5:6" x14ac:dyDescent="0.25">
      <c r="E2013" s="4">
        <f t="shared" ca="1" si="62"/>
        <v>0.98265277064213352</v>
      </c>
      <c r="F2013" s="4">
        <f t="shared" ca="1" si="63"/>
        <v>0.7840742316347985</v>
      </c>
    </row>
    <row r="2014" spans="5:6" x14ac:dyDescent="0.25">
      <c r="E2014" s="4">
        <f t="shared" ca="1" si="62"/>
        <v>0.65934246709234012</v>
      </c>
      <c r="F2014" s="4">
        <f t="shared" ca="1" si="63"/>
        <v>0.60591131291417255</v>
      </c>
    </row>
    <row r="2015" spans="5:6" x14ac:dyDescent="0.25">
      <c r="E2015" s="4">
        <f t="shared" ca="1" si="62"/>
        <v>0.89026501730440355</v>
      </c>
      <c r="F2015" s="4">
        <f t="shared" ca="1" si="63"/>
        <v>0.69707638391597682</v>
      </c>
    </row>
    <row r="2016" spans="5:6" x14ac:dyDescent="0.25">
      <c r="E2016" s="4">
        <f t="shared" ca="1" si="62"/>
        <v>0.83637496578830028</v>
      </c>
      <c r="F2016" s="4">
        <f t="shared" ca="1" si="63"/>
        <v>0.67027430954461387</v>
      </c>
    </row>
    <row r="2017" spans="5:6" x14ac:dyDescent="0.25">
      <c r="E2017" s="4">
        <f t="shared" ca="1" si="62"/>
        <v>1.5545489595532369E-2</v>
      </c>
      <c r="F2017" s="4">
        <f t="shared" ca="1" si="63"/>
        <v>0.30832788479788442</v>
      </c>
    </row>
    <row r="2018" spans="5:6" x14ac:dyDescent="0.25">
      <c r="E2018" s="4">
        <f t="shared" ca="1" si="62"/>
        <v>0.94769879218516717</v>
      </c>
      <c r="F2018" s="4">
        <f t="shared" ca="1" si="63"/>
        <v>0.73771034714258821</v>
      </c>
    </row>
    <row r="2019" spans="5:6" x14ac:dyDescent="0.25">
      <c r="E2019" s="4">
        <f t="shared" ca="1" si="62"/>
        <v>0.60546599173788918</v>
      </c>
      <c r="F2019" s="4">
        <f t="shared" ca="1" si="63"/>
        <v>0.58921942382027193</v>
      </c>
    </row>
    <row r="2020" spans="5:6" x14ac:dyDescent="0.25">
      <c r="E2020" s="4">
        <f t="shared" ca="1" si="62"/>
        <v>0.60079124513631865</v>
      </c>
      <c r="F2020" s="4">
        <f t="shared" ca="1" si="63"/>
        <v>0.58779845329687741</v>
      </c>
    </row>
    <row r="2021" spans="5:6" x14ac:dyDescent="0.25">
      <c r="E2021" s="4">
        <f t="shared" ca="1" si="62"/>
        <v>0.87776677912174406</v>
      </c>
      <c r="F2021" s="4">
        <f t="shared" ca="1" si="63"/>
        <v>0.69024927859513108</v>
      </c>
    </row>
    <row r="2022" spans="5:6" x14ac:dyDescent="0.25">
      <c r="E2022" s="4">
        <f t="shared" ca="1" si="62"/>
        <v>0.34819336885923069</v>
      </c>
      <c r="F2022" s="4">
        <f t="shared" ca="1" si="63"/>
        <v>0.51110867986756281</v>
      </c>
    </row>
    <row r="2023" spans="5:6" x14ac:dyDescent="0.25">
      <c r="E2023" s="4">
        <f t="shared" ca="1" si="62"/>
        <v>0.18137086471929054</v>
      </c>
      <c r="F2023" s="4">
        <f t="shared" ca="1" si="63"/>
        <v>0.4490877807461649</v>
      </c>
    </row>
    <row r="2024" spans="5:6" x14ac:dyDescent="0.25">
      <c r="E2024" s="4">
        <f t="shared" ca="1" si="62"/>
        <v>0.50759580894648204</v>
      </c>
      <c r="F2024" s="4">
        <f t="shared" ca="1" si="63"/>
        <v>0.55991685879029984</v>
      </c>
    </row>
    <row r="2025" spans="5:6" x14ac:dyDescent="0.25">
      <c r="E2025" s="4">
        <f t="shared" ca="1" si="62"/>
        <v>0.34744190927551355</v>
      </c>
      <c r="F2025" s="4">
        <f t="shared" ca="1" si="63"/>
        <v>0.51086540391414059</v>
      </c>
    </row>
    <row r="2026" spans="5:6" x14ac:dyDescent="0.25">
      <c r="E2026" s="4">
        <f t="shared" ca="1" si="62"/>
        <v>0.60469748131968359</v>
      </c>
      <c r="F2026" s="4">
        <f t="shared" ca="1" si="63"/>
        <v>0.58898558177823146</v>
      </c>
    </row>
    <row r="2027" spans="5:6" x14ac:dyDescent="0.25">
      <c r="E2027" s="4">
        <f t="shared" ca="1" si="62"/>
        <v>0.88995360293832582</v>
      </c>
      <c r="F2027" s="4">
        <f t="shared" ca="1" si="63"/>
        <v>0.69690050282520444</v>
      </c>
    </row>
    <row r="2028" spans="5:6" x14ac:dyDescent="0.25">
      <c r="E2028" s="4">
        <f t="shared" ca="1" si="62"/>
        <v>0.74301742204496535</v>
      </c>
      <c r="F2028" s="4">
        <f t="shared" ca="1" si="63"/>
        <v>0.63372072088835618</v>
      </c>
    </row>
    <row r="2029" spans="5:6" x14ac:dyDescent="0.25">
      <c r="E2029" s="4">
        <f t="shared" ca="1" si="62"/>
        <v>0.86037330163805137</v>
      </c>
      <c r="F2029" s="4">
        <f t="shared" ca="1" si="63"/>
        <v>0.68142952852735017</v>
      </c>
    </row>
    <row r="2030" spans="5:6" x14ac:dyDescent="0.25">
      <c r="E2030" s="4">
        <f t="shared" ca="1" si="62"/>
        <v>0.38553604351543125</v>
      </c>
      <c r="F2030" s="4">
        <f t="shared" ca="1" si="63"/>
        <v>0.5229765396752315</v>
      </c>
    </row>
    <row r="2031" spans="5:6" x14ac:dyDescent="0.25">
      <c r="E2031" s="4">
        <f t="shared" ca="1" si="62"/>
        <v>0.38702236954791092</v>
      </c>
      <c r="F2031" s="4">
        <f t="shared" ca="1" si="63"/>
        <v>0.52344091214640787</v>
      </c>
    </row>
    <row r="2032" spans="5:6" x14ac:dyDescent="0.25">
      <c r="E2032" s="4">
        <f t="shared" ca="1" si="62"/>
        <v>0.90799494808647485</v>
      </c>
      <c r="F2032" s="4">
        <f t="shared" ca="1" si="63"/>
        <v>0.70766837136239791</v>
      </c>
    </row>
    <row r="2033" spans="5:6" x14ac:dyDescent="0.25">
      <c r="E2033" s="4">
        <f t="shared" ca="1" si="62"/>
        <v>0.27908017257417017</v>
      </c>
      <c r="F2033" s="4">
        <f t="shared" ca="1" si="63"/>
        <v>0.48773955274222336</v>
      </c>
    </row>
    <row r="2034" spans="5:6" x14ac:dyDescent="0.25">
      <c r="E2034" s="4">
        <f t="shared" ca="1" si="62"/>
        <v>0.28563579005547779</v>
      </c>
      <c r="F2034" s="4">
        <f t="shared" ca="1" si="63"/>
        <v>0.49005814096739569</v>
      </c>
    </row>
    <row r="2035" spans="5:6" x14ac:dyDescent="0.25">
      <c r="E2035" s="4">
        <f t="shared" ca="1" si="62"/>
        <v>8.250500073522804E-2</v>
      </c>
      <c r="F2035" s="4">
        <f t="shared" ca="1" si="63"/>
        <v>0.39316692654307694</v>
      </c>
    </row>
    <row r="2036" spans="5:6" x14ac:dyDescent="0.25">
      <c r="E2036" s="4">
        <f t="shared" ca="1" si="62"/>
        <v>0.74301588595674473</v>
      </c>
      <c r="F2036" s="4">
        <f t="shared" ca="1" si="63"/>
        <v>0.63372017917067347</v>
      </c>
    </row>
    <row r="2037" spans="5:6" x14ac:dyDescent="0.25">
      <c r="E2037" s="4">
        <f t="shared" ca="1" si="62"/>
        <v>0.98935202002416245</v>
      </c>
      <c r="F2037" s="4">
        <f t="shared" ca="1" si="63"/>
        <v>0.80086586076894994</v>
      </c>
    </row>
    <row r="2038" spans="5:6" x14ac:dyDescent="0.25">
      <c r="E2038" s="4">
        <f t="shared" ca="1" si="62"/>
        <v>0.38073663486523512</v>
      </c>
      <c r="F2038" s="4">
        <f t="shared" ca="1" si="63"/>
        <v>0.52147328578161234</v>
      </c>
    </row>
    <row r="2039" spans="5:6" x14ac:dyDescent="0.25">
      <c r="E2039" s="4">
        <f t="shared" ca="1" si="62"/>
        <v>3.9757897337318049E-2</v>
      </c>
      <c r="F2039" s="4">
        <f t="shared" ca="1" si="63"/>
        <v>0.35187873890264221</v>
      </c>
    </row>
    <row r="2040" spans="5:6" x14ac:dyDescent="0.25">
      <c r="E2040" s="4">
        <f t="shared" ca="1" si="62"/>
        <v>0.47337262240867406</v>
      </c>
      <c r="F2040" s="4">
        <f t="shared" ca="1" si="63"/>
        <v>0.54972042544129573</v>
      </c>
    </row>
    <row r="2041" spans="5:6" x14ac:dyDescent="0.25">
      <c r="E2041" s="4">
        <f t="shared" ca="1" si="62"/>
        <v>0.17315447853530741</v>
      </c>
      <c r="F2041" s="4">
        <f t="shared" ca="1" si="63"/>
        <v>0.44534439597212711</v>
      </c>
    </row>
    <row r="2042" spans="5:6" x14ac:dyDescent="0.25">
      <c r="E2042" s="4">
        <f t="shared" ca="1" si="62"/>
        <v>0.11079589588077821</v>
      </c>
      <c r="F2042" s="4">
        <f t="shared" ca="1" si="63"/>
        <v>0.41239612167762646</v>
      </c>
    </row>
    <row r="2043" spans="5:6" x14ac:dyDescent="0.25">
      <c r="E2043" s="4">
        <f t="shared" ca="1" si="62"/>
        <v>0.31930045108816996</v>
      </c>
      <c r="F2043" s="4">
        <f t="shared" ca="1" si="63"/>
        <v>0.5016026417843199</v>
      </c>
    </row>
    <row r="2044" spans="5:6" x14ac:dyDescent="0.25">
      <c r="E2044" s="4">
        <f t="shared" ca="1" si="62"/>
        <v>0.99572072176379367</v>
      </c>
      <c r="F2044" s="4">
        <f t="shared" ca="1" si="63"/>
        <v>0.82780818029927816</v>
      </c>
    </row>
    <row r="2045" spans="5:6" x14ac:dyDescent="0.25">
      <c r="E2045" s="4">
        <f t="shared" ca="1" si="62"/>
        <v>1.3593173949011605E-2</v>
      </c>
      <c r="F2045" s="4">
        <f t="shared" ca="1" si="63"/>
        <v>0.30277811445759578</v>
      </c>
    </row>
    <row r="2046" spans="5:6" x14ac:dyDescent="0.25">
      <c r="E2046" s="4">
        <f t="shared" ca="1" si="62"/>
        <v>0.36320237582480686</v>
      </c>
      <c r="F2046" s="4">
        <f t="shared" ca="1" si="63"/>
        <v>0.51592849503799942</v>
      </c>
    </row>
    <row r="2047" spans="5:6" x14ac:dyDescent="0.25">
      <c r="E2047" s="4">
        <f t="shared" ca="1" si="62"/>
        <v>0.52371704874957636</v>
      </c>
      <c r="F2047" s="4">
        <f t="shared" ca="1" si="63"/>
        <v>0.56470979736209315</v>
      </c>
    </row>
    <row r="2048" spans="5:6" x14ac:dyDescent="0.25">
      <c r="E2048" s="4">
        <f t="shared" ca="1" si="62"/>
        <v>0.31986706692266209</v>
      </c>
      <c r="F2048" s="4">
        <f t="shared" ca="1" si="63"/>
        <v>0.501792305800566</v>
      </c>
    </row>
    <row r="2049" spans="5:6" x14ac:dyDescent="0.25">
      <c r="E2049" s="4">
        <f t="shared" ca="1" si="62"/>
        <v>0.4087175682102081</v>
      </c>
      <c r="F2049" s="4">
        <f t="shared" ca="1" si="63"/>
        <v>0.53016154512716196</v>
      </c>
    </row>
    <row r="2050" spans="5:6" x14ac:dyDescent="0.25">
      <c r="E2050" s="4">
        <f t="shared" ca="1" si="62"/>
        <v>0.92285303071044833</v>
      </c>
      <c r="F2050" s="4">
        <f t="shared" ca="1" si="63"/>
        <v>0.71762818016291607</v>
      </c>
    </row>
    <row r="2051" spans="5:6" x14ac:dyDescent="0.25">
      <c r="E2051" s="4">
        <f t="shared" ca="1" si="62"/>
        <v>0.81615885182294479</v>
      </c>
      <c r="F2051" s="4">
        <f t="shared" ca="1" si="63"/>
        <v>0.66158200243008503</v>
      </c>
    </row>
    <row r="2052" spans="5:6" x14ac:dyDescent="0.25">
      <c r="E2052" s="4">
        <f t="shared" ref="E2052:E2115" ca="1" si="64">RAND()</f>
        <v>0.80194634813072052</v>
      </c>
      <c r="F2052" s="4">
        <f t="shared" ref="F2052:F2115" ca="1" si="65">_xlfn.BETA.INV(E2052,$C$3,$C$4)</f>
        <v>0.65577948955945908</v>
      </c>
    </row>
    <row r="2053" spans="5:6" x14ac:dyDescent="0.25">
      <c r="E2053" s="4">
        <f t="shared" ca="1" si="64"/>
        <v>0.69341153718391191</v>
      </c>
      <c r="F2053" s="4">
        <f t="shared" ca="1" si="65"/>
        <v>0.61688014689407122</v>
      </c>
    </row>
    <row r="2054" spans="5:6" x14ac:dyDescent="0.25">
      <c r="E2054" s="4">
        <f t="shared" ca="1" si="64"/>
        <v>0.40567551209147501</v>
      </c>
      <c r="F2054" s="4">
        <f t="shared" ca="1" si="65"/>
        <v>0.52922526750910059</v>
      </c>
    </row>
    <row r="2055" spans="5:6" x14ac:dyDescent="0.25">
      <c r="E2055" s="4">
        <f t="shared" ca="1" si="64"/>
        <v>0.32098741708144585</v>
      </c>
      <c r="F2055" s="4">
        <f t="shared" ca="1" si="65"/>
        <v>0.50216691151755966</v>
      </c>
    </row>
    <row r="2056" spans="5:6" x14ac:dyDescent="0.25">
      <c r="E2056" s="4">
        <f t="shared" ca="1" si="64"/>
        <v>0.18163199451358569</v>
      </c>
      <c r="F2056" s="4">
        <f t="shared" ca="1" si="65"/>
        <v>0.4492050642037857</v>
      </c>
    </row>
    <row r="2057" spans="5:6" x14ac:dyDescent="0.25">
      <c r="E2057" s="4">
        <f t="shared" ca="1" si="64"/>
        <v>0.27641490531730073</v>
      </c>
      <c r="F2057" s="4">
        <f t="shared" ca="1" si="65"/>
        <v>0.4867895393254133</v>
      </c>
    </row>
    <row r="2058" spans="5:6" x14ac:dyDescent="0.25">
      <c r="E2058" s="4">
        <f t="shared" ca="1" si="64"/>
        <v>0.91410851487492562</v>
      </c>
      <c r="F2058" s="4">
        <f t="shared" ca="1" si="65"/>
        <v>0.71162704087508066</v>
      </c>
    </row>
    <row r="2059" spans="5:6" x14ac:dyDescent="0.25">
      <c r="E2059" s="4">
        <f t="shared" ca="1" si="64"/>
        <v>0.22588387358136275</v>
      </c>
      <c r="F2059" s="4">
        <f t="shared" ca="1" si="65"/>
        <v>0.46782210255148848</v>
      </c>
    </row>
    <row r="2060" spans="5:6" x14ac:dyDescent="0.25">
      <c r="E2060" s="4">
        <f t="shared" ca="1" si="64"/>
        <v>0.49034377677392038</v>
      </c>
      <c r="F2060" s="4">
        <f t="shared" ca="1" si="65"/>
        <v>0.55478327358570112</v>
      </c>
    </row>
    <row r="2061" spans="5:6" x14ac:dyDescent="0.25">
      <c r="E2061" s="4">
        <f t="shared" ca="1" si="64"/>
        <v>0.21487474348017543</v>
      </c>
      <c r="F2061" s="4">
        <f t="shared" ca="1" si="65"/>
        <v>0.46339951386347106</v>
      </c>
    </row>
    <row r="2062" spans="5:6" x14ac:dyDescent="0.25">
      <c r="E2062" s="4">
        <f t="shared" ca="1" si="64"/>
        <v>0.48126332590492937</v>
      </c>
      <c r="F2062" s="4">
        <f t="shared" ca="1" si="65"/>
        <v>0.55207651258395463</v>
      </c>
    </row>
    <row r="2063" spans="5:6" x14ac:dyDescent="0.25">
      <c r="E2063" s="4">
        <f t="shared" ca="1" si="64"/>
        <v>0.40336464741291034</v>
      </c>
      <c r="F2063" s="4">
        <f t="shared" ca="1" si="65"/>
        <v>0.52851278318113915</v>
      </c>
    </row>
    <row r="2064" spans="5:6" x14ac:dyDescent="0.25">
      <c r="E2064" s="4">
        <f t="shared" ca="1" si="64"/>
        <v>0.93221039343871659</v>
      </c>
      <c r="F2064" s="4">
        <f t="shared" ca="1" si="65"/>
        <v>0.72458097044547298</v>
      </c>
    </row>
    <row r="2065" spans="5:6" x14ac:dyDescent="0.25">
      <c r="E2065" s="4">
        <f t="shared" ca="1" si="64"/>
        <v>0.63668123309731817</v>
      </c>
      <c r="F2065" s="4">
        <f t="shared" ca="1" si="65"/>
        <v>0.59881013443522368</v>
      </c>
    </row>
    <row r="2066" spans="5:6" x14ac:dyDescent="0.25">
      <c r="E2066" s="4">
        <f t="shared" ca="1" si="64"/>
        <v>0.11079864329019451</v>
      </c>
      <c r="F2066" s="4">
        <f t="shared" ca="1" si="65"/>
        <v>0.41239781453771873</v>
      </c>
    </row>
    <row r="2067" spans="5:6" x14ac:dyDescent="0.25">
      <c r="E2067" s="4">
        <f t="shared" ca="1" si="64"/>
        <v>0.15862946718338389</v>
      </c>
      <c r="F2067" s="4">
        <f t="shared" ca="1" si="65"/>
        <v>0.43845226776557678</v>
      </c>
    </row>
    <row r="2068" spans="5:6" x14ac:dyDescent="0.25">
      <c r="E2068" s="4">
        <f t="shared" ca="1" si="64"/>
        <v>0.65110605024342616</v>
      </c>
      <c r="F2068" s="4">
        <f t="shared" ca="1" si="65"/>
        <v>0.60331464259591439</v>
      </c>
    </row>
    <row r="2069" spans="5:6" x14ac:dyDescent="0.25">
      <c r="E2069" s="4">
        <f t="shared" ca="1" si="64"/>
        <v>0.49920052243833857</v>
      </c>
      <c r="F2069" s="4">
        <f t="shared" ca="1" si="65"/>
        <v>0.55741981735867219</v>
      </c>
    </row>
    <row r="2070" spans="5:6" x14ac:dyDescent="0.25">
      <c r="E2070" s="4">
        <f t="shared" ca="1" si="64"/>
        <v>0.47305762807235185</v>
      </c>
      <c r="F2070" s="4">
        <f t="shared" ca="1" si="65"/>
        <v>0.54962628155271553</v>
      </c>
    </row>
    <row r="2071" spans="5:6" x14ac:dyDescent="0.25">
      <c r="E2071" s="4">
        <f t="shared" ca="1" si="64"/>
        <v>0.66117847304653776</v>
      </c>
      <c r="F2071" s="4">
        <f t="shared" ca="1" si="65"/>
        <v>0.60649278483605351</v>
      </c>
    </row>
    <row r="2072" spans="5:6" x14ac:dyDescent="0.25">
      <c r="E2072" s="4">
        <f t="shared" ca="1" si="64"/>
        <v>0.26076621950790013</v>
      </c>
      <c r="F2072" s="4">
        <f t="shared" ca="1" si="65"/>
        <v>0.48111972560362831</v>
      </c>
    </row>
    <row r="2073" spans="5:6" x14ac:dyDescent="0.25">
      <c r="E2073" s="4">
        <f t="shared" ca="1" si="64"/>
        <v>0.85740327152135742</v>
      </c>
      <c r="F2073" s="4">
        <f t="shared" ca="1" si="65"/>
        <v>0.67999095886604377</v>
      </c>
    </row>
    <row r="2074" spans="5:6" x14ac:dyDescent="0.25">
      <c r="E2074" s="4">
        <f t="shared" ca="1" si="64"/>
        <v>0.13829819268269239</v>
      </c>
      <c r="F2074" s="4">
        <f t="shared" ca="1" si="65"/>
        <v>0.4281057678736796</v>
      </c>
    </row>
    <row r="2075" spans="5:6" x14ac:dyDescent="0.25">
      <c r="E2075" s="4">
        <f t="shared" ca="1" si="64"/>
        <v>0.46463130170370226</v>
      </c>
      <c r="F2075" s="4">
        <f t="shared" ca="1" si="65"/>
        <v>0.54710495152260108</v>
      </c>
    </row>
    <row r="2076" spans="5:6" x14ac:dyDescent="0.25">
      <c r="E2076" s="4">
        <f t="shared" ca="1" si="64"/>
        <v>0.55112825612694627</v>
      </c>
      <c r="F2076" s="4">
        <f t="shared" ca="1" si="65"/>
        <v>0.57287078319934048</v>
      </c>
    </row>
    <row r="2077" spans="5:6" x14ac:dyDescent="0.25">
      <c r="E2077" s="4">
        <f t="shared" ca="1" si="64"/>
        <v>0.29211851147522316</v>
      </c>
      <c r="F2077" s="4">
        <f t="shared" ca="1" si="65"/>
        <v>0.49232668162515936</v>
      </c>
    </row>
    <row r="2078" spans="5:6" x14ac:dyDescent="0.25">
      <c r="E2078" s="4">
        <f t="shared" ca="1" si="64"/>
        <v>0.34567192663947965</v>
      </c>
      <c r="F2078" s="4">
        <f t="shared" ca="1" si="65"/>
        <v>0.51029161738972029</v>
      </c>
    </row>
    <row r="2079" spans="5:6" x14ac:dyDescent="0.25">
      <c r="E2079" s="4">
        <f t="shared" ca="1" si="64"/>
        <v>0.4537667615038703</v>
      </c>
      <c r="F2079" s="4">
        <f t="shared" ca="1" si="65"/>
        <v>0.5438445541078053</v>
      </c>
    </row>
    <row r="2080" spans="5:6" x14ac:dyDescent="0.25">
      <c r="E2080" s="4">
        <f t="shared" ca="1" si="64"/>
        <v>0.19266908057480625</v>
      </c>
      <c r="F2080" s="4">
        <f t="shared" ca="1" si="65"/>
        <v>0.45407357949130117</v>
      </c>
    </row>
    <row r="2081" spans="5:6" x14ac:dyDescent="0.25">
      <c r="E2081" s="4">
        <f t="shared" ca="1" si="64"/>
        <v>0.59625320663325276</v>
      </c>
      <c r="F2081" s="4">
        <f t="shared" ca="1" si="65"/>
        <v>0.58642225871805986</v>
      </c>
    </row>
    <row r="2082" spans="5:6" x14ac:dyDescent="0.25">
      <c r="E2082" s="4">
        <f t="shared" ca="1" si="64"/>
        <v>0.38117433494798048</v>
      </c>
      <c r="F2082" s="4">
        <f t="shared" ca="1" si="65"/>
        <v>0.52161062400247116</v>
      </c>
    </row>
    <row r="2083" spans="5:6" x14ac:dyDescent="0.25">
      <c r="E2083" s="4">
        <f t="shared" ca="1" si="64"/>
        <v>0.20425631262305022</v>
      </c>
      <c r="F2083" s="4">
        <f t="shared" ca="1" si="65"/>
        <v>0.45901238831395613</v>
      </c>
    </row>
    <row r="2084" spans="5:6" x14ac:dyDescent="0.25">
      <c r="E2084" s="4">
        <f t="shared" ca="1" si="64"/>
        <v>0.35057991886565709</v>
      </c>
      <c r="F2084" s="4">
        <f t="shared" ca="1" si="65"/>
        <v>0.51188001207310541</v>
      </c>
    </row>
    <row r="2085" spans="5:6" x14ac:dyDescent="0.25">
      <c r="E2085" s="4">
        <f t="shared" ca="1" si="64"/>
        <v>0.8034180509999812</v>
      </c>
      <c r="F2085" s="4">
        <f t="shared" ca="1" si="65"/>
        <v>0.65636984944812027</v>
      </c>
    </row>
    <row r="2086" spans="5:6" x14ac:dyDescent="0.25">
      <c r="E2086" s="4">
        <f t="shared" ca="1" si="64"/>
        <v>0.99143508034540762</v>
      </c>
      <c r="F2086" s="4">
        <f t="shared" ca="1" si="65"/>
        <v>0.80778143706622174</v>
      </c>
    </row>
    <row r="2087" spans="5:6" x14ac:dyDescent="0.25">
      <c r="E2087" s="4">
        <f t="shared" ca="1" si="64"/>
        <v>0.85143651661443498</v>
      </c>
      <c r="F2087" s="4">
        <f t="shared" ca="1" si="65"/>
        <v>0.67715358183517527</v>
      </c>
    </row>
    <row r="2088" spans="5:6" x14ac:dyDescent="0.25">
      <c r="E2088" s="4">
        <f t="shared" ca="1" si="64"/>
        <v>0.14854282840344379</v>
      </c>
      <c r="F2088" s="4">
        <f t="shared" ca="1" si="65"/>
        <v>0.43343176256865346</v>
      </c>
    </row>
    <row r="2089" spans="5:6" x14ac:dyDescent="0.25">
      <c r="E2089" s="4">
        <f t="shared" ca="1" si="64"/>
        <v>0.49589338994499177</v>
      </c>
      <c r="F2089" s="4">
        <f t="shared" ca="1" si="65"/>
        <v>0.55643565623522839</v>
      </c>
    </row>
    <row r="2090" spans="5:6" x14ac:dyDescent="0.25">
      <c r="E2090" s="4">
        <f t="shared" ca="1" si="64"/>
        <v>4.8381347803405972E-2</v>
      </c>
      <c r="F2090" s="4">
        <f t="shared" ca="1" si="65"/>
        <v>0.36222459757702319</v>
      </c>
    </row>
    <row r="2091" spans="5:6" x14ac:dyDescent="0.25">
      <c r="E2091" s="4">
        <f t="shared" ca="1" si="64"/>
        <v>0.55419301928820641</v>
      </c>
      <c r="F2091" s="4">
        <f t="shared" ca="1" si="65"/>
        <v>0.57378539250088589</v>
      </c>
    </row>
    <row r="2092" spans="5:6" x14ac:dyDescent="0.25">
      <c r="E2092" s="4">
        <f t="shared" ca="1" si="64"/>
        <v>0.92307203056753973</v>
      </c>
      <c r="F2092" s="4">
        <f t="shared" ca="1" si="65"/>
        <v>0.71778418537684785</v>
      </c>
    </row>
    <row r="2093" spans="5:6" x14ac:dyDescent="0.25">
      <c r="E2093" s="4">
        <f t="shared" ca="1" si="64"/>
        <v>0.25196148299530896</v>
      </c>
      <c r="F2093" s="4">
        <f t="shared" ca="1" si="65"/>
        <v>0.47785508820641953</v>
      </c>
    </row>
    <row r="2094" spans="5:6" x14ac:dyDescent="0.25">
      <c r="E2094" s="4">
        <f t="shared" ca="1" si="64"/>
        <v>0.79641635361480856</v>
      </c>
      <c r="F2094" s="4">
        <f t="shared" ca="1" si="65"/>
        <v>0.65358142467792713</v>
      </c>
    </row>
    <row r="2095" spans="5:6" x14ac:dyDescent="0.25">
      <c r="E2095" s="4">
        <f t="shared" ca="1" si="64"/>
        <v>0.84744257188222483</v>
      </c>
      <c r="F2095" s="4">
        <f t="shared" ca="1" si="65"/>
        <v>0.67529151544606081</v>
      </c>
    </row>
    <row r="2096" spans="5:6" x14ac:dyDescent="0.25">
      <c r="E2096" s="4">
        <f t="shared" ca="1" si="64"/>
        <v>0.46902604781988155</v>
      </c>
      <c r="F2096" s="4">
        <f t="shared" ca="1" si="65"/>
        <v>0.54842067318469545</v>
      </c>
    </row>
    <row r="2097" spans="5:6" x14ac:dyDescent="0.25">
      <c r="E2097" s="4">
        <f t="shared" ca="1" si="64"/>
        <v>0.87446933118839454</v>
      </c>
      <c r="F2097" s="4">
        <f t="shared" ca="1" si="65"/>
        <v>0.6885210928662866</v>
      </c>
    </row>
    <row r="2098" spans="5:6" x14ac:dyDescent="0.25">
      <c r="E2098" s="4">
        <f t="shared" ca="1" si="64"/>
        <v>0.24570950551590576</v>
      </c>
      <c r="F2098" s="4">
        <f t="shared" ca="1" si="65"/>
        <v>0.47550146809992777</v>
      </c>
    </row>
    <row r="2099" spans="5:6" x14ac:dyDescent="0.25">
      <c r="E2099" s="4">
        <f t="shared" ca="1" si="64"/>
        <v>0.18388514274528089</v>
      </c>
      <c r="F2099" s="4">
        <f t="shared" ca="1" si="65"/>
        <v>0.45021288677152133</v>
      </c>
    </row>
    <row r="2100" spans="5:6" x14ac:dyDescent="0.25">
      <c r="E2100" s="4">
        <f t="shared" ca="1" si="64"/>
        <v>3.2101330667533401E-2</v>
      </c>
      <c r="F2100" s="4">
        <f t="shared" ca="1" si="65"/>
        <v>0.34114537146168478</v>
      </c>
    </row>
    <row r="2101" spans="5:6" x14ac:dyDescent="0.25">
      <c r="E2101" s="4">
        <f t="shared" ca="1" si="64"/>
        <v>0.95667062418218074</v>
      </c>
      <c r="F2101" s="4">
        <f t="shared" ca="1" si="65"/>
        <v>0.74662219373602046</v>
      </c>
    </row>
    <row r="2102" spans="5:6" x14ac:dyDescent="0.25">
      <c r="E2102" s="4">
        <f t="shared" ca="1" si="64"/>
        <v>0.98643154115076992</v>
      </c>
      <c r="F2102" s="4">
        <f t="shared" ca="1" si="65"/>
        <v>0.7927620208204107</v>
      </c>
    </row>
    <row r="2103" spans="5:6" x14ac:dyDescent="0.25">
      <c r="E2103" s="4">
        <f t="shared" ca="1" si="64"/>
        <v>0.54603423433970588</v>
      </c>
      <c r="F2103" s="4">
        <f t="shared" ca="1" si="65"/>
        <v>0.57135181694404369</v>
      </c>
    </row>
    <row r="2104" spans="5:6" x14ac:dyDescent="0.25">
      <c r="E2104" s="4">
        <f t="shared" ca="1" si="64"/>
        <v>0.36685247239995222</v>
      </c>
      <c r="F2104" s="4">
        <f t="shared" ca="1" si="65"/>
        <v>0.5170899721417801</v>
      </c>
    </row>
    <row r="2105" spans="5:6" x14ac:dyDescent="0.25">
      <c r="E2105" s="4">
        <f t="shared" ca="1" si="64"/>
        <v>0.4610444637445219</v>
      </c>
      <c r="F2105" s="4">
        <f t="shared" ca="1" si="65"/>
        <v>0.5460298352730123</v>
      </c>
    </row>
    <row r="2106" spans="5:6" x14ac:dyDescent="0.25">
      <c r="E2106" s="4">
        <f t="shared" ca="1" si="64"/>
        <v>0.49317933491894428</v>
      </c>
      <c r="F2106" s="4">
        <f t="shared" ca="1" si="65"/>
        <v>0.55562770571186593</v>
      </c>
    </row>
    <row r="2107" spans="5:6" x14ac:dyDescent="0.25">
      <c r="E2107" s="4">
        <f t="shared" ca="1" si="64"/>
        <v>0.61706751692408657</v>
      </c>
      <c r="F2107" s="4">
        <f t="shared" ca="1" si="65"/>
        <v>0.59276181500419334</v>
      </c>
    </row>
    <row r="2108" spans="5:6" x14ac:dyDescent="0.25">
      <c r="E2108" s="4">
        <f t="shared" ca="1" si="64"/>
        <v>9.3710244129257991E-2</v>
      </c>
      <c r="F2108" s="4">
        <f t="shared" ca="1" si="65"/>
        <v>0.40126032614584883</v>
      </c>
    </row>
    <row r="2109" spans="5:6" x14ac:dyDescent="0.25">
      <c r="E2109" s="4">
        <f t="shared" ca="1" si="64"/>
        <v>0.43659682402586564</v>
      </c>
      <c r="F2109" s="4">
        <f t="shared" ca="1" si="65"/>
        <v>0.53866482068539923</v>
      </c>
    </row>
    <row r="2110" spans="5:6" x14ac:dyDescent="0.25">
      <c r="E2110" s="4">
        <f t="shared" ca="1" si="64"/>
        <v>0.99659278917487193</v>
      </c>
      <c r="F2110" s="4">
        <f t="shared" ca="1" si="65"/>
        <v>0.83379184523739058</v>
      </c>
    </row>
    <row r="2111" spans="5:6" x14ac:dyDescent="0.25">
      <c r="E2111" s="4">
        <f t="shared" ca="1" si="64"/>
        <v>0.31624110642383474</v>
      </c>
      <c r="F2111" s="4">
        <f t="shared" ca="1" si="65"/>
        <v>0.50057614323815325</v>
      </c>
    </row>
    <row r="2112" spans="5:6" x14ac:dyDescent="0.25">
      <c r="E2112" s="4">
        <f t="shared" ca="1" si="64"/>
        <v>0.84346681092632825</v>
      </c>
      <c r="F2112" s="4">
        <f t="shared" ca="1" si="65"/>
        <v>0.67346584588962211</v>
      </c>
    </row>
    <row r="2113" spans="5:6" x14ac:dyDescent="0.25">
      <c r="E2113" s="4">
        <f t="shared" ca="1" si="64"/>
        <v>0.4707638754149569</v>
      </c>
      <c r="F2113" s="4">
        <f t="shared" ca="1" si="65"/>
        <v>0.54894051067597827</v>
      </c>
    </row>
    <row r="2114" spans="5:6" x14ac:dyDescent="0.25">
      <c r="E2114" s="4">
        <f t="shared" ca="1" si="64"/>
        <v>0.65338436074561446</v>
      </c>
      <c r="F2114" s="4">
        <f t="shared" ca="1" si="65"/>
        <v>0.6040310283740683</v>
      </c>
    </row>
    <row r="2115" spans="5:6" x14ac:dyDescent="0.25">
      <c r="E2115" s="4">
        <f t="shared" ca="1" si="64"/>
        <v>0.20614940616322741</v>
      </c>
      <c r="F2115" s="4">
        <f t="shared" ca="1" si="65"/>
        <v>0.45980383702089667</v>
      </c>
    </row>
    <row r="2116" spans="5:6" x14ac:dyDescent="0.25">
      <c r="E2116" s="4">
        <f t="shared" ref="E2116:E2160" ca="1" si="66">RAND()</f>
        <v>0.80402752383299536</v>
      </c>
      <c r="F2116" s="4">
        <f t="shared" ref="F2116:F2160" ca="1" si="67">_xlfn.BETA.INV(E2116,$C$3,$C$4)</f>
        <v>0.65661501404792111</v>
      </c>
    </row>
    <row r="2117" spans="5:6" x14ac:dyDescent="0.25">
      <c r="E2117" s="4">
        <f t="shared" ca="1" si="66"/>
        <v>0.1668084977220845</v>
      </c>
      <c r="F2117" s="4">
        <f t="shared" ca="1" si="67"/>
        <v>0.44237876585590108</v>
      </c>
    </row>
    <row r="2118" spans="5:6" x14ac:dyDescent="0.25">
      <c r="E2118" s="4">
        <f t="shared" ca="1" si="66"/>
        <v>0.65502427012817588</v>
      </c>
      <c r="F2118" s="4">
        <f t="shared" ca="1" si="67"/>
        <v>0.60454755950242234</v>
      </c>
    </row>
    <row r="2119" spans="5:6" x14ac:dyDescent="0.25">
      <c r="E2119" s="4">
        <f t="shared" ca="1" si="66"/>
        <v>7.589459307988522E-2</v>
      </c>
      <c r="F2119" s="4">
        <f t="shared" ca="1" si="67"/>
        <v>0.38802117057634539</v>
      </c>
    </row>
    <row r="2120" spans="5:6" x14ac:dyDescent="0.25">
      <c r="E2120" s="4">
        <f t="shared" ca="1" si="66"/>
        <v>0.39972457316848531</v>
      </c>
      <c r="F2120" s="4">
        <f t="shared" ca="1" si="67"/>
        <v>0.52738821705496941</v>
      </c>
    </row>
    <row r="2121" spans="5:6" x14ac:dyDescent="0.25">
      <c r="E2121" s="4">
        <f t="shared" ca="1" si="66"/>
        <v>0.97566792855801432</v>
      </c>
      <c r="F2121" s="4">
        <f t="shared" ca="1" si="67"/>
        <v>0.77124152549381209</v>
      </c>
    </row>
    <row r="2122" spans="5:6" x14ac:dyDescent="0.25">
      <c r="E2122" s="4">
        <f t="shared" ca="1" si="66"/>
        <v>0.73715467480666486</v>
      </c>
      <c r="F2122" s="4">
        <f t="shared" ca="1" si="67"/>
        <v>0.63166347342365836</v>
      </c>
    </row>
    <row r="2123" spans="5:6" x14ac:dyDescent="0.25">
      <c r="E2123" s="4">
        <f t="shared" ca="1" si="66"/>
        <v>0.11728485659185572</v>
      </c>
      <c r="F2123" s="4">
        <f t="shared" ca="1" si="67"/>
        <v>0.41631797097494577</v>
      </c>
    </row>
    <row r="2124" spans="5:6" x14ac:dyDescent="0.25">
      <c r="E2124" s="4">
        <f t="shared" ca="1" si="66"/>
        <v>0.4968921183472671</v>
      </c>
      <c r="F2124" s="4">
        <f t="shared" ca="1" si="67"/>
        <v>0.5567329025873281</v>
      </c>
    </row>
    <row r="2125" spans="5:6" x14ac:dyDescent="0.25">
      <c r="E2125" s="4">
        <f t="shared" ca="1" si="66"/>
        <v>9.5810360445180986E-3</v>
      </c>
      <c r="F2125" s="4">
        <f t="shared" ca="1" si="67"/>
        <v>0.28897697905415537</v>
      </c>
    </row>
    <row r="2126" spans="5:6" x14ac:dyDescent="0.25">
      <c r="E2126" s="4">
        <f t="shared" ca="1" si="66"/>
        <v>0.33800733275765127</v>
      </c>
      <c r="F2126" s="4">
        <f t="shared" ca="1" si="67"/>
        <v>0.50779399982220319</v>
      </c>
    </row>
    <row r="2127" spans="5:6" x14ac:dyDescent="0.25">
      <c r="E2127" s="4">
        <f t="shared" ca="1" si="66"/>
        <v>0.91787566854084135</v>
      </c>
      <c r="F2127" s="4">
        <f t="shared" ca="1" si="67"/>
        <v>0.71415990002202867</v>
      </c>
    </row>
    <row r="2128" spans="5:6" x14ac:dyDescent="0.25">
      <c r="E2128" s="4">
        <f t="shared" ca="1" si="66"/>
        <v>0.15768337686155487</v>
      </c>
      <c r="F2128" s="4">
        <f t="shared" ca="1" si="67"/>
        <v>0.43799003581537238</v>
      </c>
    </row>
    <row r="2129" spans="5:6" x14ac:dyDescent="0.25">
      <c r="E2129" s="4">
        <f t="shared" ca="1" si="66"/>
        <v>7.1896809228992997E-2</v>
      </c>
      <c r="F2129" s="4">
        <f t="shared" ca="1" si="67"/>
        <v>0.38475175096823988</v>
      </c>
    </row>
    <row r="2130" spans="5:6" x14ac:dyDescent="0.25">
      <c r="E2130" s="4">
        <f t="shared" ca="1" si="66"/>
        <v>0.28920499335916372</v>
      </c>
      <c r="F2130" s="4">
        <f t="shared" ca="1" si="67"/>
        <v>0.49131003934499301</v>
      </c>
    </row>
    <row r="2131" spans="5:6" x14ac:dyDescent="0.25">
      <c r="E2131" s="4">
        <f t="shared" ca="1" si="66"/>
        <v>0.95532805954601518</v>
      </c>
      <c r="F2131" s="4">
        <f t="shared" ca="1" si="67"/>
        <v>0.74520963989867406</v>
      </c>
    </row>
    <row r="2132" spans="5:6" x14ac:dyDescent="0.25">
      <c r="E2132" s="4">
        <f t="shared" ca="1" si="66"/>
        <v>0.73244071807453248</v>
      </c>
      <c r="F2132" s="4">
        <f t="shared" ca="1" si="67"/>
        <v>0.63002384602598704</v>
      </c>
    </row>
    <row r="2133" spans="5:6" x14ac:dyDescent="0.25">
      <c r="E2133" s="4">
        <f t="shared" ca="1" si="66"/>
        <v>0.6267516620415543</v>
      </c>
      <c r="F2133" s="4">
        <f t="shared" ca="1" si="67"/>
        <v>0.5957380282617537</v>
      </c>
    </row>
    <row r="2134" spans="5:6" x14ac:dyDescent="0.25">
      <c r="E2134" s="4">
        <f t="shared" ca="1" si="66"/>
        <v>0.92005103434853952</v>
      </c>
      <c r="F2134" s="4">
        <f t="shared" ca="1" si="67"/>
        <v>0.7156579069393072</v>
      </c>
    </row>
    <row r="2135" spans="5:6" x14ac:dyDescent="0.25">
      <c r="E2135" s="4">
        <f t="shared" ca="1" si="66"/>
        <v>0.17580079556496742</v>
      </c>
      <c r="F2135" s="4">
        <f t="shared" ca="1" si="67"/>
        <v>0.44656153244992025</v>
      </c>
    </row>
    <row r="2136" spans="5:6" x14ac:dyDescent="0.25">
      <c r="E2136" s="4">
        <f t="shared" ca="1" si="66"/>
        <v>0.44724339152468584</v>
      </c>
      <c r="F2136" s="4">
        <f t="shared" ca="1" si="67"/>
        <v>0.54188090098600372</v>
      </c>
    </row>
    <row r="2137" spans="5:6" x14ac:dyDescent="0.25">
      <c r="E2137" s="4">
        <f t="shared" ca="1" si="66"/>
        <v>0.12672701968844957</v>
      </c>
      <c r="F2137" s="4">
        <f t="shared" ca="1" si="67"/>
        <v>0.42177355078166351</v>
      </c>
    </row>
    <row r="2138" spans="5:6" x14ac:dyDescent="0.25">
      <c r="E2138" s="4">
        <f t="shared" ca="1" si="66"/>
        <v>0.61270504782909374</v>
      </c>
      <c r="F2138" s="4">
        <f t="shared" ca="1" si="67"/>
        <v>0.59142699340444871</v>
      </c>
    </row>
    <row r="2139" spans="5:6" x14ac:dyDescent="0.25">
      <c r="E2139" s="4">
        <f t="shared" ca="1" si="66"/>
        <v>0.30337353628235098</v>
      </c>
      <c r="F2139" s="4">
        <f t="shared" ca="1" si="67"/>
        <v>0.49621154932541661</v>
      </c>
    </row>
    <row r="2140" spans="5:6" x14ac:dyDescent="0.25">
      <c r="E2140" s="4">
        <f t="shared" ca="1" si="66"/>
        <v>3.380093110530713E-2</v>
      </c>
      <c r="F2140" s="4">
        <f t="shared" ca="1" si="67"/>
        <v>0.34368525465509858</v>
      </c>
    </row>
    <row r="2141" spans="5:6" x14ac:dyDescent="0.25">
      <c r="E2141" s="4">
        <f t="shared" ca="1" si="66"/>
        <v>0.66037538886846603</v>
      </c>
      <c r="F2141" s="4">
        <f t="shared" ca="1" si="67"/>
        <v>0.60623832231446584</v>
      </c>
    </row>
    <row r="2142" spans="5:6" x14ac:dyDescent="0.25">
      <c r="E2142" s="4">
        <f t="shared" ca="1" si="66"/>
        <v>0.228846786861021</v>
      </c>
      <c r="F2142" s="4">
        <f t="shared" ca="1" si="67"/>
        <v>0.46899208489575039</v>
      </c>
    </row>
    <row r="2143" spans="5:6" x14ac:dyDescent="0.25">
      <c r="E2143" s="4">
        <f t="shared" ca="1" si="66"/>
        <v>0.26719066604065467</v>
      </c>
      <c r="F2143" s="4">
        <f t="shared" ca="1" si="67"/>
        <v>0.48346707006786088</v>
      </c>
    </row>
    <row r="2144" spans="5:6" x14ac:dyDescent="0.25">
      <c r="E2144" s="4">
        <f t="shared" ca="1" si="66"/>
        <v>0.74074269079437749</v>
      </c>
      <c r="F2144" s="4">
        <f t="shared" ca="1" si="67"/>
        <v>0.6329200810438711</v>
      </c>
    </row>
    <row r="2145" spans="5:6" x14ac:dyDescent="0.25">
      <c r="E2145" s="4">
        <f t="shared" ca="1" si="66"/>
        <v>0.41961429807576323</v>
      </c>
      <c r="F2145" s="4">
        <f t="shared" ca="1" si="67"/>
        <v>0.53350081681989248</v>
      </c>
    </row>
    <row r="2146" spans="5:6" x14ac:dyDescent="0.25">
      <c r="E2146" s="4">
        <f t="shared" ca="1" si="66"/>
        <v>0.85246631882827617</v>
      </c>
      <c r="F2146" s="4">
        <f t="shared" ca="1" si="67"/>
        <v>0.67763843148032843</v>
      </c>
    </row>
    <row r="2147" spans="5:6" x14ac:dyDescent="0.25">
      <c r="E2147" s="4">
        <f t="shared" ca="1" si="66"/>
        <v>0.34575979233456722</v>
      </c>
      <c r="F2147" s="4">
        <f t="shared" ca="1" si="67"/>
        <v>0.51032012724662901</v>
      </c>
    </row>
    <row r="2148" spans="5:6" x14ac:dyDescent="0.25">
      <c r="E2148" s="4">
        <f t="shared" ca="1" si="66"/>
        <v>2.7237200512561621E-2</v>
      </c>
      <c r="F2148" s="4">
        <f t="shared" ca="1" si="67"/>
        <v>0.33325150977017198</v>
      </c>
    </row>
    <row r="2149" spans="5:6" x14ac:dyDescent="0.25">
      <c r="E2149" s="4">
        <f t="shared" ca="1" si="66"/>
        <v>0.76435188684935107</v>
      </c>
      <c r="F2149" s="4">
        <f t="shared" ca="1" si="67"/>
        <v>0.64139272035493833</v>
      </c>
    </row>
    <row r="2150" spans="5:6" x14ac:dyDescent="0.25">
      <c r="E2150" s="4">
        <f t="shared" ca="1" si="66"/>
        <v>0.76752052676655302</v>
      </c>
      <c r="F2150" s="4">
        <f t="shared" ca="1" si="67"/>
        <v>0.64255938243117194</v>
      </c>
    </row>
    <row r="2151" spans="5:6" x14ac:dyDescent="0.25">
      <c r="E2151" s="4">
        <f t="shared" ca="1" si="66"/>
        <v>7.3496899918648939E-2</v>
      </c>
      <c r="F2151" s="4">
        <f t="shared" ca="1" si="67"/>
        <v>0.38607561461078699</v>
      </c>
    </row>
    <row r="2152" spans="5:6" x14ac:dyDescent="0.25">
      <c r="E2152" s="4">
        <f t="shared" ca="1" si="66"/>
        <v>0.80621066844734379</v>
      </c>
      <c r="F2152" s="4">
        <f t="shared" ca="1" si="67"/>
        <v>0.65749651632413753</v>
      </c>
    </row>
    <row r="2153" spans="5:6" x14ac:dyDescent="0.25">
      <c r="E2153" s="4">
        <f t="shared" ca="1" si="66"/>
        <v>0.68918546992308471</v>
      </c>
      <c r="F2153" s="4">
        <f t="shared" ca="1" si="67"/>
        <v>0.61549716805647647</v>
      </c>
    </row>
    <row r="2154" spans="5:6" x14ac:dyDescent="0.25">
      <c r="E2154" s="4">
        <f t="shared" ca="1" si="66"/>
        <v>1.6616387603922478E-2</v>
      </c>
      <c r="F2154" s="4">
        <f t="shared" ca="1" si="67"/>
        <v>0.31113867312279458</v>
      </c>
    </row>
    <row r="2155" spans="5:6" x14ac:dyDescent="0.25">
      <c r="E2155" s="4">
        <f t="shared" ca="1" si="66"/>
        <v>0.51009216880582209</v>
      </c>
      <c r="F2155" s="4">
        <f t="shared" ca="1" si="67"/>
        <v>0.56065911318452866</v>
      </c>
    </row>
    <row r="2156" spans="5:6" x14ac:dyDescent="0.25">
      <c r="E2156" s="4">
        <f t="shared" ca="1" si="66"/>
        <v>0.56846386572721086</v>
      </c>
      <c r="F2156" s="4">
        <f t="shared" ca="1" si="67"/>
        <v>0.57805317272329337</v>
      </c>
    </row>
    <row r="2157" spans="5:6" x14ac:dyDescent="0.25">
      <c r="E2157" s="4">
        <f t="shared" ca="1" si="66"/>
        <v>0.53650848175178123</v>
      </c>
      <c r="F2157" s="4">
        <f t="shared" ca="1" si="67"/>
        <v>0.56851476782928656</v>
      </c>
    </row>
    <row r="2158" spans="5:6" x14ac:dyDescent="0.25">
      <c r="E2158" s="4">
        <f t="shared" ca="1" si="66"/>
        <v>6.9250245626806484E-2</v>
      </c>
      <c r="F2158" s="4">
        <f t="shared" ca="1" si="67"/>
        <v>0.38251467392609051</v>
      </c>
    </row>
    <row r="2159" spans="5:6" x14ac:dyDescent="0.25">
      <c r="E2159" s="4">
        <f t="shared" ca="1" si="66"/>
        <v>0.44246632001630248</v>
      </c>
      <c r="F2159" s="4">
        <f t="shared" ca="1" si="67"/>
        <v>0.54043968568441447</v>
      </c>
    </row>
    <row r="2160" spans="5:6" x14ac:dyDescent="0.25">
      <c r="E2160" s="4">
        <f t="shared" ca="1" si="66"/>
        <v>0.54897009011237485</v>
      </c>
      <c r="F2160" s="4">
        <f t="shared" ca="1" si="67"/>
        <v>0.5722270705162178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2:M2160"/>
  <sheetViews>
    <sheetView zoomScale="80" zoomScaleNormal="80" workbookViewId="0">
      <selection activeCell="J5" sqref="J5"/>
    </sheetView>
  </sheetViews>
  <sheetFormatPr baseColWidth="10" defaultRowHeight="15" x14ac:dyDescent="0.25"/>
  <cols>
    <col min="1" max="1" width="4.28515625" style="87" customWidth="1"/>
    <col min="2" max="2" width="10.28515625" style="87" bestFit="1" customWidth="1"/>
    <col min="3" max="3" width="11.42578125" style="87"/>
    <col min="4" max="4" width="5.140625" style="87" customWidth="1"/>
    <col min="5" max="6" width="11.42578125" style="87"/>
    <col min="7" max="7" width="4.28515625" style="87" customWidth="1"/>
    <col min="8" max="8" width="11.42578125" style="87"/>
    <col min="9" max="9" width="17.7109375" style="87" bestFit="1" customWidth="1"/>
    <col min="10" max="10" width="18.7109375" style="87" bestFit="1" customWidth="1"/>
    <col min="11" max="11" width="6.28515625" style="87" customWidth="1"/>
    <col min="12" max="13" width="20.42578125" style="87" customWidth="1"/>
    <col min="14" max="14" width="11.7109375" style="87" bestFit="1" customWidth="1"/>
    <col min="15" max="16384" width="11.42578125" style="87"/>
  </cols>
  <sheetData>
    <row r="2" spans="1:13" x14ac:dyDescent="0.25">
      <c r="B2" s="86" t="s">
        <v>11</v>
      </c>
      <c r="C2" s="86" t="s">
        <v>12</v>
      </c>
      <c r="E2" s="86" t="s">
        <v>13</v>
      </c>
      <c r="F2" s="86" t="s">
        <v>14</v>
      </c>
      <c r="H2" s="86" t="s">
        <v>15</v>
      </c>
      <c r="I2" s="86" t="s">
        <v>16</v>
      </c>
      <c r="J2" s="86" t="s">
        <v>17</v>
      </c>
      <c r="L2" s="96" t="s">
        <v>114</v>
      </c>
      <c r="M2" s="96"/>
    </row>
    <row r="3" spans="1:13" x14ac:dyDescent="0.25">
      <c r="A3" s="50"/>
      <c r="B3" s="88" t="s">
        <v>54</v>
      </c>
      <c r="C3" s="51">
        <v>5</v>
      </c>
      <c r="E3" s="88">
        <f ca="1">RAND()</f>
        <v>0.34887328561015674</v>
      </c>
      <c r="F3" s="88">
        <f t="shared" ref="F3:F66" ca="1" si="0">$C$3*((((1-E3)^(-1/C$5))-1)^(1/$C$4))</f>
        <v>5.9170403902434829</v>
      </c>
      <c r="H3" s="88" t="s">
        <v>19</v>
      </c>
      <c r="I3" s="88">
        <f ca="1">AVERAGE(F3:F2160)</f>
        <v>8.6429045362217405</v>
      </c>
      <c r="J3" s="88">
        <f>M4</f>
        <v>8.4524960503642923</v>
      </c>
      <c r="L3" s="86" t="s">
        <v>115</v>
      </c>
      <c r="M3" s="92" t="s">
        <v>116</v>
      </c>
    </row>
    <row r="4" spans="1:13" x14ac:dyDescent="0.25">
      <c r="A4" s="50"/>
      <c r="B4" s="88" t="s">
        <v>55</v>
      </c>
      <c r="C4" s="26">
        <v>12</v>
      </c>
      <c r="E4" s="88">
        <f t="shared" ref="E4:E67" ca="1" si="1">RAND()</f>
        <v>0.28684437793055628</v>
      </c>
      <c r="F4" s="88">
        <f t="shared" ca="1" si="0"/>
        <v>5.6593073767681634</v>
      </c>
      <c r="H4" s="88" t="s">
        <v>21</v>
      </c>
      <c r="I4" s="88">
        <f ca="1">_xlfn.VAR.S(F3:F2160)</f>
        <v>73.872790851346537</v>
      </c>
      <c r="J4" s="88">
        <f>-(M4^2)+M5</f>
        <v>77.3611202572108</v>
      </c>
      <c r="L4" s="88">
        <v>1</v>
      </c>
      <c r="M4" s="88">
        <f t="shared" ref="M4:M15" si="2">($C$3^L4)*($C$5)*(_xlfn.GAMMA(($C$4*$C$5-L4)/$C$4)*_xlfn.GAMMA(($C$4+L4)/$C$4)/_xlfn.GAMMA((($C$4*$C$5-L4)/$C$4)+(($C$4+L4)/$C$4)))</f>
        <v>8.4524960503642923</v>
      </c>
    </row>
    <row r="5" spans="1:13" x14ac:dyDescent="0.25">
      <c r="A5" s="50"/>
      <c r="B5" s="88" t="s">
        <v>56</v>
      </c>
      <c r="C5" s="88">
        <v>0.2</v>
      </c>
      <c r="E5" s="88">
        <f t="shared" ca="1" si="1"/>
        <v>0.76116738623266122</v>
      </c>
      <c r="F5" s="88">
        <f t="shared" ca="1" si="0"/>
        <v>9.0796586873556375</v>
      </c>
      <c r="H5" s="88" t="s">
        <v>22</v>
      </c>
      <c r="I5" s="88">
        <f ca="1">_xlfn.STDEV.S(F3:F2160)</f>
        <v>8.5949282051304259</v>
      </c>
      <c r="J5" s="88">
        <f>SQRT(J4)</f>
        <v>8.7955170545688102</v>
      </c>
      <c r="L5" s="88">
        <v>2</v>
      </c>
      <c r="M5" s="88">
        <f t="shared" si="2"/>
        <v>148.80580973863476</v>
      </c>
    </row>
    <row r="6" spans="1:13" x14ac:dyDescent="0.25">
      <c r="E6" s="88">
        <f t="shared" ca="1" si="1"/>
        <v>0.88989724527784564</v>
      </c>
      <c r="F6" s="88">
        <f t="shared" ca="1" si="0"/>
        <v>12.537766431054697</v>
      </c>
      <c r="H6" s="88" t="s">
        <v>23</v>
      </c>
      <c r="I6" s="88">
        <f ca="1">SKEW(F3:F2160)</f>
        <v>15.137771039998041</v>
      </c>
      <c r="J6" s="88">
        <f>2*(M4^3)-3*M4*M5+M6</f>
        <v>-3074.6873050573195</v>
      </c>
      <c r="L6" s="88">
        <v>3</v>
      </c>
      <c r="M6" s="88">
        <f t="shared" si="2"/>
        <v>-509.11765911858583</v>
      </c>
    </row>
    <row r="7" spans="1:13" x14ac:dyDescent="0.25">
      <c r="E7" s="88">
        <f t="shared" ca="1" si="1"/>
        <v>0.859713522753351</v>
      </c>
      <c r="F7" s="88">
        <f t="shared" ca="1" si="0"/>
        <v>11.333867133450962</v>
      </c>
      <c r="H7" s="88" t="s">
        <v>24</v>
      </c>
      <c r="I7" s="88">
        <f ca="1">I20/(I5^4)</f>
        <v>396.48880432086747</v>
      </c>
      <c r="J7" s="88">
        <f>-3*(M4^4)+6*(M4^2)*M5-4*M4*M6+M7</f>
        <v>64688.265471628642</v>
      </c>
      <c r="L7" s="88">
        <v>4</v>
      </c>
      <c r="M7" s="88">
        <f t="shared" si="2"/>
        <v>-1000.2727934140237</v>
      </c>
    </row>
    <row r="8" spans="1:13" x14ac:dyDescent="0.25">
      <c r="E8" s="88">
        <f t="shared" ca="1" si="1"/>
        <v>0.13700488234322206</v>
      </c>
      <c r="F8" s="88">
        <f t="shared" ca="1" si="0"/>
        <v>5.0356882588884719</v>
      </c>
      <c r="H8" s="88" t="s">
        <v>100</v>
      </c>
      <c r="I8" s="88">
        <f ca="1">MEDIAN(F3:F2160)</f>
        <v>6.6856149667712774</v>
      </c>
      <c r="J8" s="88">
        <f>C3*(2^(1/C5)-1)^(1/C4)</f>
        <v>6.6565645145649857</v>
      </c>
      <c r="L8" s="88">
        <v>5</v>
      </c>
      <c r="M8" s="88">
        <f t="shared" si="2"/>
        <v>-3296.0913374739653</v>
      </c>
    </row>
    <row r="9" spans="1:13" x14ac:dyDescent="0.25">
      <c r="E9" s="88">
        <f t="shared" ca="1" si="1"/>
        <v>0.95908218039263315</v>
      </c>
      <c r="F9" s="88">
        <f t="shared" ca="1" si="0"/>
        <v>18.938247972249055</v>
      </c>
      <c r="L9" s="88">
        <v>6</v>
      </c>
      <c r="M9" s="88">
        <f t="shared" si="2"/>
        <v>-13051.018626774372</v>
      </c>
    </row>
    <row r="10" spans="1:13" x14ac:dyDescent="0.25">
      <c r="E10" s="88">
        <f t="shared" ca="1" si="1"/>
        <v>0.89870887857841475</v>
      </c>
      <c r="F10" s="88">
        <f t="shared" ca="1" si="0"/>
        <v>12.981201074568984</v>
      </c>
      <c r="H10" s="96" t="s">
        <v>26</v>
      </c>
      <c r="I10" s="96"/>
      <c r="L10" s="88">
        <v>7</v>
      </c>
      <c r="M10" s="88">
        <f t="shared" si="2"/>
        <v>-57488.113836595214</v>
      </c>
    </row>
    <row r="11" spans="1:13" x14ac:dyDescent="0.25">
      <c r="E11" s="88">
        <f t="shared" ca="1" si="1"/>
        <v>0.791237772696745</v>
      </c>
      <c r="F11" s="88">
        <f t="shared" ca="1" si="0"/>
        <v>9.6035989858079613</v>
      </c>
      <c r="H11" s="88"/>
      <c r="I11" s="88">
        <f ca="1">SUMPRODUCT(F3:F2160)/COUNT(F3:F2160)</f>
        <v>8.6429045362217405</v>
      </c>
      <c r="L11" s="88">
        <v>8</v>
      </c>
      <c r="M11" s="88">
        <f t="shared" si="2"/>
        <v>-273983.10974999634</v>
      </c>
    </row>
    <row r="12" spans="1:13" x14ac:dyDescent="0.25">
      <c r="E12" s="88">
        <f t="shared" ca="1" si="1"/>
        <v>0.95621954773618834</v>
      </c>
      <c r="F12" s="88">
        <f t="shared" ca="1" si="0"/>
        <v>18.41209598773872</v>
      </c>
      <c r="H12" s="88"/>
      <c r="I12" s="88">
        <f ca="1">SUMPRODUCT(F3:F2160,F3:F2160)/COUNT(F3:F2160)</f>
        <v>148.53835761109983</v>
      </c>
      <c r="L12" s="88">
        <v>9</v>
      </c>
      <c r="M12" s="88">
        <f t="shared" si="2"/>
        <v>-1399184.8495474877</v>
      </c>
    </row>
    <row r="13" spans="1:13" x14ac:dyDescent="0.25">
      <c r="E13" s="88">
        <f t="shared" ca="1" si="1"/>
        <v>0.8936801044449828</v>
      </c>
      <c r="F13" s="88">
        <f t="shared" ca="1" si="0"/>
        <v>12.721747957772667</v>
      </c>
      <c r="H13" s="88"/>
      <c r="I13" s="88">
        <f ca="1">SUMPRODUCT(F3:F2160,F3:F2160,F3:F2160)/COUNT(F3:F2160)</f>
        <v>12158.249756113499</v>
      </c>
      <c r="L13" s="88">
        <v>10</v>
      </c>
      <c r="M13" s="88">
        <f t="shared" si="2"/>
        <v>-7665244.5054616285</v>
      </c>
    </row>
    <row r="14" spans="1:13" x14ac:dyDescent="0.25">
      <c r="E14" s="88">
        <f t="shared" ca="1" si="1"/>
        <v>0.64980872363068987</v>
      </c>
      <c r="F14" s="88">
        <f t="shared" ca="1" si="0"/>
        <v>7.7384089970658625</v>
      </c>
      <c r="H14" s="88"/>
      <c r="I14" s="88">
        <f ca="1">SUMPRODUCT(F3:F2160,F3:F2160,F3:F2160,F3:F2160)/COUNT(F3:F2160)</f>
        <v>2534210.267153725</v>
      </c>
      <c r="L14" s="88">
        <v>11</v>
      </c>
      <c r="M14" s="88">
        <f t="shared" si="2"/>
        <v>-45621046.411198735</v>
      </c>
    </row>
    <row r="15" spans="1:13" x14ac:dyDescent="0.25">
      <c r="E15" s="88">
        <f t="shared" ca="1" si="1"/>
        <v>0.44748152628491755</v>
      </c>
      <c r="F15" s="88">
        <f t="shared" ca="1" si="0"/>
        <v>6.3740032229734398</v>
      </c>
      <c r="L15" s="88">
        <v>12</v>
      </c>
      <c r="M15" s="88">
        <f t="shared" si="2"/>
        <v>-305175781.24999994</v>
      </c>
    </row>
    <row r="16" spans="1:13" x14ac:dyDescent="0.25">
      <c r="E16" s="88">
        <f t="shared" ca="1" si="1"/>
        <v>0.26688737930691708</v>
      </c>
      <c r="F16" s="88">
        <f t="shared" ca="1" si="0"/>
        <v>5.578749654514831</v>
      </c>
      <c r="H16" s="94" t="s">
        <v>27</v>
      </c>
      <c r="I16" s="95"/>
    </row>
    <row r="17" spans="5:9" x14ac:dyDescent="0.25">
      <c r="E17" s="88">
        <f t="shared" ca="1" si="1"/>
        <v>0.82573413959456565</v>
      </c>
      <c r="F17" s="88">
        <f t="shared" ca="1" si="0"/>
        <v>10.354418707102031</v>
      </c>
      <c r="H17" s="88"/>
      <c r="I17" s="88">
        <v>0</v>
      </c>
    </row>
    <row r="18" spans="5:9" x14ac:dyDescent="0.25">
      <c r="E18" s="88">
        <f t="shared" ca="1" si="1"/>
        <v>0.58327032473279339</v>
      </c>
      <c r="F18" s="88">
        <f t="shared" ca="1" si="0"/>
        <v>7.1929369411195188</v>
      </c>
      <c r="H18" s="88"/>
      <c r="I18" s="88">
        <f ca="1">I12-I11^2</f>
        <v>73.838558788857483</v>
      </c>
    </row>
    <row r="19" spans="5:9" x14ac:dyDescent="0.25">
      <c r="E19" s="88">
        <f t="shared" ca="1" si="1"/>
        <v>0.39549039760919158</v>
      </c>
      <c r="F19" s="88">
        <f t="shared" ca="1" si="0"/>
        <v>6.1235847369474738</v>
      </c>
      <c r="H19" s="88"/>
      <c r="I19" s="88">
        <f ca="1">I13-3*I11*I12+2*I11^3</f>
        <v>9598.0876819050136</v>
      </c>
    </row>
    <row r="20" spans="5:9" x14ac:dyDescent="0.25">
      <c r="E20" s="88">
        <f t="shared" ca="1" si="1"/>
        <v>0.82301790245735329</v>
      </c>
      <c r="F20" s="88">
        <f t="shared" ca="1" si="0"/>
        <v>10.287894344648301</v>
      </c>
      <c r="H20" s="88"/>
      <c r="I20" s="88">
        <f ca="1">I14-4*I11*I13+6*(I11^2)*I12-3*(I11^4)</f>
        <v>2163714.4320285665</v>
      </c>
    </row>
    <row r="21" spans="5:9" x14ac:dyDescent="0.25">
      <c r="E21" s="88">
        <f t="shared" ca="1" si="1"/>
        <v>0.73152398338366387</v>
      </c>
      <c r="F21" s="88">
        <f t="shared" ca="1" si="0"/>
        <v>8.6472005470900708</v>
      </c>
    </row>
    <row r="22" spans="5:9" x14ac:dyDescent="0.25">
      <c r="E22" s="88">
        <f t="shared" ca="1" si="1"/>
        <v>0.16137428708183454</v>
      </c>
      <c r="F22" s="88">
        <f t="shared" ca="1" si="0"/>
        <v>5.1454713715292666</v>
      </c>
    </row>
    <row r="23" spans="5:9" x14ac:dyDescent="0.25">
      <c r="E23" s="88">
        <f t="shared" ca="1" si="1"/>
        <v>0.68922409071596402</v>
      </c>
      <c r="F23" s="88">
        <f t="shared" ca="1" si="0"/>
        <v>8.1347687015504029</v>
      </c>
    </row>
    <row r="24" spans="5:9" x14ac:dyDescent="0.25">
      <c r="E24" s="88">
        <f t="shared" ca="1" si="1"/>
        <v>0.84586420020794639</v>
      </c>
      <c r="F24" s="88">
        <f t="shared" ca="1" si="0"/>
        <v>10.897839031707301</v>
      </c>
    </row>
    <row r="25" spans="5:9" x14ac:dyDescent="0.25">
      <c r="E25" s="88">
        <f t="shared" ca="1" si="1"/>
        <v>0.95983667369288683</v>
      </c>
      <c r="F25" s="88">
        <f t="shared" ca="1" si="0"/>
        <v>19.085679936892365</v>
      </c>
    </row>
    <row r="26" spans="5:9" x14ac:dyDescent="0.25">
      <c r="E26" s="88">
        <f t="shared" ca="1" si="1"/>
        <v>0.3841191594021881</v>
      </c>
      <c r="F26" s="88">
        <f t="shared" ca="1" si="0"/>
        <v>6.0718597411790096</v>
      </c>
    </row>
    <row r="27" spans="5:9" x14ac:dyDescent="0.25">
      <c r="E27" s="88">
        <f t="shared" ca="1" si="1"/>
        <v>0.23436640901752648</v>
      </c>
      <c r="F27" s="88">
        <f t="shared" ca="1" si="0"/>
        <v>5.4481089511368168</v>
      </c>
    </row>
    <row r="28" spans="5:9" x14ac:dyDescent="0.25">
      <c r="E28" s="88">
        <f t="shared" ca="1" si="1"/>
        <v>0.3665278851279975</v>
      </c>
      <c r="F28" s="88">
        <f t="shared" ca="1" si="0"/>
        <v>5.993624804502903</v>
      </c>
    </row>
    <row r="29" spans="5:9" x14ac:dyDescent="0.25">
      <c r="E29" s="88">
        <f t="shared" ca="1" si="1"/>
        <v>0.78609817652105995</v>
      </c>
      <c r="F29" s="88">
        <f t="shared" ca="1" si="0"/>
        <v>9.5067285144588514</v>
      </c>
    </row>
    <row r="30" spans="5:9" x14ac:dyDescent="0.25">
      <c r="E30" s="88">
        <f t="shared" ca="1" si="1"/>
        <v>0.4702998931108674</v>
      </c>
      <c r="F30" s="88">
        <f t="shared" ca="1" si="0"/>
        <v>6.4925586992355449</v>
      </c>
    </row>
    <row r="31" spans="5:9" x14ac:dyDescent="0.25">
      <c r="E31" s="88">
        <f t="shared" ca="1" si="1"/>
        <v>0.36999734934358453</v>
      </c>
      <c r="F31" s="88">
        <f t="shared" ca="1" si="0"/>
        <v>6.008893974009526</v>
      </c>
    </row>
    <row r="32" spans="5:9" x14ac:dyDescent="0.25">
      <c r="E32" s="88">
        <f t="shared" ca="1" si="1"/>
        <v>0.96421528341407792</v>
      </c>
      <c r="F32" s="88">
        <f t="shared" ca="1" si="0"/>
        <v>20.026082904107845</v>
      </c>
    </row>
    <row r="33" spans="5:6" x14ac:dyDescent="0.25">
      <c r="E33" s="88">
        <f t="shared" ca="1" si="1"/>
        <v>0.95357071639999769</v>
      </c>
      <c r="F33" s="88">
        <f t="shared" ca="1" si="0"/>
        <v>17.966907715423599</v>
      </c>
    </row>
    <row r="34" spans="5:6" x14ac:dyDescent="0.25">
      <c r="E34" s="88">
        <f t="shared" ca="1" si="1"/>
        <v>0.73918137917998405</v>
      </c>
      <c r="F34" s="88">
        <f t="shared" ca="1" si="0"/>
        <v>8.7522265156131702</v>
      </c>
    </row>
    <row r="35" spans="5:6" x14ac:dyDescent="0.25">
      <c r="E35" s="88">
        <f t="shared" ca="1" si="1"/>
        <v>0.76807836096807147</v>
      </c>
      <c r="F35" s="88">
        <f t="shared" ca="1" si="0"/>
        <v>9.1915096951270243</v>
      </c>
    </row>
    <row r="36" spans="5:6" x14ac:dyDescent="0.25">
      <c r="E36" s="88">
        <f t="shared" ca="1" si="1"/>
        <v>0.81162322413878341</v>
      </c>
      <c r="F36" s="88">
        <f t="shared" ca="1" si="0"/>
        <v>10.02382213566939</v>
      </c>
    </row>
    <row r="37" spans="5:6" x14ac:dyDescent="0.25">
      <c r="E37" s="88">
        <f t="shared" ca="1" si="1"/>
        <v>0.65014235769356488</v>
      </c>
      <c r="F37" s="88">
        <f t="shared" ca="1" si="0"/>
        <v>7.7414991997876328</v>
      </c>
    </row>
    <row r="38" spans="5:6" x14ac:dyDescent="0.25">
      <c r="E38" s="88">
        <f t="shared" ca="1" si="1"/>
        <v>0.69856926594214364</v>
      </c>
      <c r="F38" s="88">
        <f t="shared" ca="1" si="0"/>
        <v>8.2391996297161967</v>
      </c>
    </row>
    <row r="39" spans="5:6" x14ac:dyDescent="0.25">
      <c r="E39" s="88">
        <f t="shared" ca="1" si="1"/>
        <v>0.38699665438353925</v>
      </c>
      <c r="F39" s="88">
        <f t="shared" ca="1" si="0"/>
        <v>6.0848588962574226</v>
      </c>
    </row>
    <row r="40" spans="5:6" x14ac:dyDescent="0.25">
      <c r="E40" s="88">
        <f t="shared" ca="1" si="1"/>
        <v>5.9851774953000758E-2</v>
      </c>
      <c r="F40" s="88">
        <f t="shared" ca="1" si="0"/>
        <v>4.5935232245101165</v>
      </c>
    </row>
    <row r="41" spans="5:6" x14ac:dyDescent="0.25">
      <c r="E41" s="88">
        <f t="shared" ca="1" si="1"/>
        <v>0.28993488710775872</v>
      </c>
      <c r="F41" s="88">
        <f t="shared" ca="1" si="0"/>
        <v>5.6718481289345721</v>
      </c>
    </row>
    <row r="42" spans="5:6" x14ac:dyDescent="0.25">
      <c r="E42" s="88">
        <f t="shared" ca="1" si="1"/>
        <v>0.13663642243545548</v>
      </c>
      <c r="F42" s="88">
        <f t="shared" ca="1" si="0"/>
        <v>5.0339688421046755</v>
      </c>
    </row>
    <row r="43" spans="5:6" x14ac:dyDescent="0.25">
      <c r="E43" s="88">
        <f t="shared" ca="1" si="1"/>
        <v>0.66431471562036248</v>
      </c>
      <c r="F43" s="88">
        <f t="shared" ca="1" si="0"/>
        <v>7.8766875364217137</v>
      </c>
    </row>
    <row r="44" spans="5:6" x14ac:dyDescent="0.25">
      <c r="E44" s="88">
        <f t="shared" ca="1" si="1"/>
        <v>0.12644135994387296</v>
      </c>
      <c r="F44" s="88">
        <f t="shared" ca="1" si="0"/>
        <v>4.9855223102872932</v>
      </c>
    </row>
    <row r="45" spans="5:6" x14ac:dyDescent="0.25">
      <c r="E45" s="88">
        <f t="shared" ca="1" si="1"/>
        <v>0.63082985264442415</v>
      </c>
      <c r="F45" s="88">
        <f t="shared" ca="1" si="0"/>
        <v>7.5690826530915123</v>
      </c>
    </row>
    <row r="46" spans="5:6" x14ac:dyDescent="0.25">
      <c r="E46" s="88">
        <f t="shared" ca="1" si="1"/>
        <v>0.42357893527947843</v>
      </c>
      <c r="F46" s="88">
        <f t="shared" ca="1" si="0"/>
        <v>6.2557898250496624</v>
      </c>
    </row>
    <row r="47" spans="5:6" x14ac:dyDescent="0.25">
      <c r="E47" s="88">
        <f t="shared" ca="1" si="1"/>
        <v>0.53080699611769566</v>
      </c>
      <c r="F47" s="88">
        <f t="shared" ca="1" si="0"/>
        <v>6.8402888546090681</v>
      </c>
    </row>
    <row r="48" spans="5:6" x14ac:dyDescent="0.25">
      <c r="E48" s="88">
        <f t="shared" ca="1" si="1"/>
        <v>0.69992234229480021</v>
      </c>
      <c r="F48" s="88">
        <f t="shared" ca="1" si="0"/>
        <v>8.2546971867702972</v>
      </c>
    </row>
    <row r="49" spans="5:6" x14ac:dyDescent="0.25">
      <c r="E49" s="88">
        <f t="shared" ca="1" si="1"/>
        <v>0.58874366002225531</v>
      </c>
      <c r="F49" s="88">
        <f t="shared" ca="1" si="0"/>
        <v>7.2331610174506746</v>
      </c>
    </row>
    <row r="50" spans="5:6" x14ac:dyDescent="0.25">
      <c r="E50" s="88">
        <f t="shared" ca="1" si="1"/>
        <v>7.1482521477496008E-2</v>
      </c>
      <c r="F50" s="88">
        <f t="shared" ca="1" si="0"/>
        <v>4.6771949919261511</v>
      </c>
    </row>
    <row r="51" spans="5:6" x14ac:dyDescent="0.25">
      <c r="E51" s="88">
        <f t="shared" ca="1" si="1"/>
        <v>0.87024749229761988</v>
      </c>
      <c r="F51" s="88">
        <f t="shared" ca="1" si="0"/>
        <v>11.708567749369223</v>
      </c>
    </row>
    <row r="52" spans="5:6" x14ac:dyDescent="0.25">
      <c r="E52" s="88">
        <f t="shared" ca="1" si="1"/>
        <v>0.12122576610717539</v>
      </c>
      <c r="F52" s="88">
        <f t="shared" ca="1" si="0"/>
        <v>4.9600185051938803</v>
      </c>
    </row>
    <row r="53" spans="5:6" x14ac:dyDescent="0.25">
      <c r="E53" s="88">
        <f t="shared" ca="1" si="1"/>
        <v>7.9769406117329744E-2</v>
      </c>
      <c r="F53" s="88">
        <f t="shared" ca="1" si="0"/>
        <v>4.7312885600663401</v>
      </c>
    </row>
    <row r="54" spans="5:6" x14ac:dyDescent="0.25">
      <c r="E54" s="88">
        <f t="shared" ca="1" si="1"/>
        <v>0.81763887056216333</v>
      </c>
      <c r="F54" s="88">
        <f t="shared" ca="1" si="0"/>
        <v>10.16032478209485</v>
      </c>
    </row>
    <row r="55" spans="5:6" x14ac:dyDescent="0.25">
      <c r="E55" s="88">
        <f t="shared" ca="1" si="1"/>
        <v>0.81132135869025257</v>
      </c>
      <c r="F55" s="88">
        <f t="shared" ca="1" si="0"/>
        <v>10.01713532589263</v>
      </c>
    </row>
    <row r="56" spans="5:6" x14ac:dyDescent="0.25">
      <c r="E56" s="88">
        <f t="shared" ca="1" si="1"/>
        <v>0.33547136755628748</v>
      </c>
      <c r="F56" s="88">
        <f t="shared" ca="1" si="0"/>
        <v>5.8600275350958864</v>
      </c>
    </row>
    <row r="57" spans="5:6" x14ac:dyDescent="0.25">
      <c r="E57" s="88">
        <f t="shared" ca="1" si="1"/>
        <v>0.8095945720081541</v>
      </c>
      <c r="F57" s="88">
        <f t="shared" ca="1" si="0"/>
        <v>9.9791732032042226</v>
      </c>
    </row>
    <row r="58" spans="5:6" x14ac:dyDescent="0.25">
      <c r="E58" s="88">
        <f t="shared" ca="1" si="1"/>
        <v>4.0190111354681646E-2</v>
      </c>
      <c r="F58" s="88">
        <f t="shared" ca="1" si="0"/>
        <v>4.4198616489197997</v>
      </c>
    </row>
    <row r="59" spans="5:6" x14ac:dyDescent="0.25">
      <c r="E59" s="88">
        <f t="shared" ca="1" si="1"/>
        <v>8.5524334092652698E-2</v>
      </c>
      <c r="F59" s="88">
        <f t="shared" ca="1" si="0"/>
        <v>4.7667318741487481</v>
      </c>
    </row>
    <row r="60" spans="5:6" x14ac:dyDescent="0.25">
      <c r="E60" s="88">
        <f t="shared" ca="1" si="1"/>
        <v>0.33358535038536263</v>
      </c>
      <c r="F60" s="88">
        <f t="shared" ca="1" si="0"/>
        <v>5.8520742545666611</v>
      </c>
    </row>
    <row r="61" spans="5:6" x14ac:dyDescent="0.25">
      <c r="E61" s="88">
        <f t="shared" ca="1" si="1"/>
        <v>0.95365501293837318</v>
      </c>
      <c r="F61" s="88">
        <f t="shared" ca="1" si="0"/>
        <v>17.980517113782689</v>
      </c>
    </row>
    <row r="62" spans="5:6" x14ac:dyDescent="0.25">
      <c r="E62" s="88">
        <f t="shared" ca="1" si="1"/>
        <v>0.45158712150502189</v>
      </c>
      <c r="F62" s="88">
        <f t="shared" ca="1" si="0"/>
        <v>6.3949002610356516</v>
      </c>
    </row>
    <row r="63" spans="5:6" x14ac:dyDescent="0.25">
      <c r="E63" s="88">
        <f t="shared" ca="1" si="1"/>
        <v>0.72915877640637028</v>
      </c>
      <c r="F63" s="88">
        <f t="shared" ca="1" si="0"/>
        <v>8.6156107289356108</v>
      </c>
    </row>
    <row r="64" spans="5:6" x14ac:dyDescent="0.25">
      <c r="E64" s="88">
        <f t="shared" ca="1" si="1"/>
        <v>2.1352336255786364E-2</v>
      </c>
      <c r="F64" s="88">
        <f t="shared" ca="1" si="0"/>
        <v>4.1721977879223928</v>
      </c>
    </row>
    <row r="65" spans="5:6" x14ac:dyDescent="0.25">
      <c r="E65" s="88">
        <f t="shared" ca="1" si="1"/>
        <v>0.34104034264902627</v>
      </c>
      <c r="F65" s="88">
        <f t="shared" ca="1" si="0"/>
        <v>5.8836098350683059</v>
      </c>
    </row>
    <row r="66" spans="5:6" x14ac:dyDescent="0.25">
      <c r="E66" s="88">
        <f t="shared" ca="1" si="1"/>
        <v>0.5990765087989377</v>
      </c>
      <c r="F66" s="88">
        <f t="shared" ca="1" si="0"/>
        <v>7.3111247356584705</v>
      </c>
    </row>
    <row r="67" spans="5:6" x14ac:dyDescent="0.25">
      <c r="E67" s="88">
        <f t="shared" ca="1" si="1"/>
        <v>0.52317378070446718</v>
      </c>
      <c r="F67" s="88">
        <f t="shared" ref="F67:F130" ca="1" si="3">$C$3*((((1-E67)^(-1/C$5))-1)^(1/$C$4))</f>
        <v>6.7933401279605219</v>
      </c>
    </row>
    <row r="68" spans="5:6" x14ac:dyDescent="0.25">
      <c r="E68" s="88">
        <f t="shared" ref="E68:E131" ca="1" si="4">RAND()</f>
        <v>0.85989142238146166</v>
      </c>
      <c r="F68" s="88">
        <f t="shared" ca="1" si="3"/>
        <v>11.339861454004023</v>
      </c>
    </row>
    <row r="69" spans="5:6" x14ac:dyDescent="0.25">
      <c r="E69" s="88">
        <f t="shared" ca="1" si="4"/>
        <v>9.4097694452087821E-2</v>
      </c>
      <c r="F69" s="88">
        <f t="shared" ca="1" si="3"/>
        <v>4.8168684109659861</v>
      </c>
    </row>
    <row r="70" spans="5:6" x14ac:dyDescent="0.25">
      <c r="E70" s="88">
        <f t="shared" ca="1" si="4"/>
        <v>0.45660400725351191</v>
      </c>
      <c r="F70" s="88">
        <f t="shared" ca="1" si="3"/>
        <v>6.4206872980513765</v>
      </c>
    </row>
    <row r="71" spans="5:6" x14ac:dyDescent="0.25">
      <c r="E71" s="88">
        <f t="shared" ca="1" si="4"/>
        <v>0.18638363889018095</v>
      </c>
      <c r="F71" s="88">
        <f t="shared" ca="1" si="3"/>
        <v>5.25217345252039</v>
      </c>
    </row>
    <row r="72" spans="5:6" x14ac:dyDescent="0.25">
      <c r="E72" s="88">
        <f t="shared" ca="1" si="4"/>
        <v>0.96320401002296274</v>
      </c>
      <c r="F72" s="88">
        <f t="shared" ca="1" si="3"/>
        <v>19.794891711515831</v>
      </c>
    </row>
    <row r="73" spans="5:6" x14ac:dyDescent="0.25">
      <c r="E73" s="88">
        <f t="shared" ca="1" si="4"/>
        <v>0.19646774492766528</v>
      </c>
      <c r="F73" s="88">
        <f t="shared" ca="1" si="3"/>
        <v>5.2940529269924337</v>
      </c>
    </row>
    <row r="74" spans="5:6" x14ac:dyDescent="0.25">
      <c r="E74" s="88">
        <f t="shared" ca="1" si="4"/>
        <v>0.68148934687309159</v>
      </c>
      <c r="F74" s="88">
        <f t="shared" ca="1" si="3"/>
        <v>8.0516122872849216</v>
      </c>
    </row>
    <row r="75" spans="5:6" x14ac:dyDescent="0.25">
      <c r="E75" s="88">
        <f t="shared" ca="1" si="4"/>
        <v>0.45188391962930374</v>
      </c>
      <c r="F75" s="88">
        <f t="shared" ca="1" si="3"/>
        <v>6.3964180486148825</v>
      </c>
    </row>
    <row r="76" spans="5:6" x14ac:dyDescent="0.25">
      <c r="E76" s="88">
        <f t="shared" ca="1" si="4"/>
        <v>0.33882775543711963</v>
      </c>
      <c r="F76" s="88">
        <f t="shared" ca="1" si="3"/>
        <v>5.874222577846604</v>
      </c>
    </row>
    <row r="77" spans="5:6" x14ac:dyDescent="0.25">
      <c r="E77" s="88">
        <f t="shared" ca="1" si="4"/>
        <v>0.35704740985494832</v>
      </c>
      <c r="F77" s="88">
        <f t="shared" ca="1" si="3"/>
        <v>5.9522760932434151</v>
      </c>
    </row>
    <row r="78" spans="5:6" x14ac:dyDescent="0.25">
      <c r="E78" s="88">
        <f t="shared" ca="1" si="4"/>
        <v>0.11805320571169653</v>
      </c>
      <c r="F78" s="88">
        <f t="shared" ca="1" si="3"/>
        <v>4.9442367643956562</v>
      </c>
    </row>
    <row r="79" spans="5:6" x14ac:dyDescent="0.25">
      <c r="E79" s="88">
        <f t="shared" ca="1" si="4"/>
        <v>0.56212176415181536</v>
      </c>
      <c r="F79" s="88">
        <f t="shared" ca="1" si="3"/>
        <v>7.0439905565159524</v>
      </c>
    </row>
    <row r="80" spans="5:6" x14ac:dyDescent="0.25">
      <c r="E80" s="88">
        <f t="shared" ca="1" si="4"/>
        <v>0.95302842458600134</v>
      </c>
      <c r="F80" s="88">
        <f t="shared" ca="1" si="3"/>
        <v>17.880185769489159</v>
      </c>
    </row>
    <row r="81" spans="5:6" x14ac:dyDescent="0.25">
      <c r="E81" s="88">
        <f t="shared" ca="1" si="4"/>
        <v>0.43171719976154121</v>
      </c>
      <c r="F81" s="88">
        <f t="shared" ca="1" si="3"/>
        <v>6.2954039978738994</v>
      </c>
    </row>
    <row r="82" spans="5:6" x14ac:dyDescent="0.25">
      <c r="E82" s="88">
        <f t="shared" ca="1" si="4"/>
        <v>0.26406207979412277</v>
      </c>
      <c r="F82" s="88">
        <f t="shared" ca="1" si="3"/>
        <v>5.5673886409239124</v>
      </c>
    </row>
    <row r="83" spans="5:6" x14ac:dyDescent="0.25">
      <c r="E83" s="88">
        <f t="shared" ca="1" si="4"/>
        <v>0.54215744196967319</v>
      </c>
      <c r="F83" s="88">
        <f t="shared" ca="1" si="3"/>
        <v>6.9119845669690614</v>
      </c>
    </row>
    <row r="84" spans="5:6" x14ac:dyDescent="0.25">
      <c r="E84" s="88">
        <f t="shared" ca="1" si="4"/>
        <v>0.88117853223366804</v>
      </c>
      <c r="F84" s="88">
        <f t="shared" ca="1" si="3"/>
        <v>12.145897174965066</v>
      </c>
    </row>
    <row r="85" spans="5:6" x14ac:dyDescent="0.25">
      <c r="E85" s="88">
        <f t="shared" ca="1" si="4"/>
        <v>0.56609964126460388</v>
      </c>
      <c r="F85" s="88">
        <f t="shared" ca="1" si="3"/>
        <v>7.0712560466958738</v>
      </c>
    </row>
    <row r="86" spans="5:6" x14ac:dyDescent="0.25">
      <c r="E86" s="88">
        <f t="shared" ca="1" si="4"/>
        <v>0.60579127246941533</v>
      </c>
      <c r="F86" s="88">
        <f t="shared" ca="1" si="3"/>
        <v>7.3632783847919008</v>
      </c>
    </row>
    <row r="87" spans="5:6" x14ac:dyDescent="0.25">
      <c r="E87" s="88">
        <f t="shared" ca="1" si="4"/>
        <v>2.1551464303121048E-2</v>
      </c>
      <c r="F87" s="88">
        <f t="shared" ca="1" si="3"/>
        <v>4.1756419349544007</v>
      </c>
    </row>
    <row r="88" spans="5:6" x14ac:dyDescent="0.25">
      <c r="E88" s="88">
        <f t="shared" ca="1" si="4"/>
        <v>0.30021763269989032</v>
      </c>
      <c r="F88" s="88">
        <f t="shared" ca="1" si="3"/>
        <v>5.7137426919647352</v>
      </c>
    </row>
    <row r="89" spans="5:6" x14ac:dyDescent="0.25">
      <c r="E89" s="88">
        <f t="shared" ca="1" si="4"/>
        <v>0.39711390877498209</v>
      </c>
      <c r="F89" s="88">
        <f t="shared" ca="1" si="3"/>
        <v>6.13104913990834</v>
      </c>
    </row>
    <row r="90" spans="5:6" x14ac:dyDescent="0.25">
      <c r="E90" s="88">
        <f t="shared" ca="1" si="4"/>
        <v>0.97845391052679931</v>
      </c>
      <c r="F90" s="88">
        <f t="shared" ca="1" si="3"/>
        <v>24.74000670101573</v>
      </c>
    </row>
    <row r="91" spans="5:6" x14ac:dyDescent="0.25">
      <c r="E91" s="88">
        <f t="shared" ca="1" si="4"/>
        <v>0.58101681641347291</v>
      </c>
      <c r="F91" s="88">
        <f t="shared" ca="1" si="3"/>
        <v>7.1765837663009986</v>
      </c>
    </row>
    <row r="92" spans="5:6" x14ac:dyDescent="0.25">
      <c r="E92" s="88">
        <f t="shared" ca="1" si="4"/>
        <v>0.15225817811090447</v>
      </c>
      <c r="F92" s="88">
        <f t="shared" ca="1" si="3"/>
        <v>5.1052262427907502</v>
      </c>
    </row>
    <row r="93" spans="5:6" x14ac:dyDescent="0.25">
      <c r="E93" s="88">
        <f t="shared" ca="1" si="4"/>
        <v>0.32412404828198604</v>
      </c>
      <c r="F93" s="88">
        <f t="shared" ca="1" si="3"/>
        <v>5.8124148285904473</v>
      </c>
    </row>
    <row r="94" spans="5:6" x14ac:dyDescent="0.25">
      <c r="E94" s="88">
        <f t="shared" ca="1" si="4"/>
        <v>0.9954468650978604</v>
      </c>
      <c r="F94" s="88">
        <f t="shared" ca="1" si="3"/>
        <v>47.279617588869044</v>
      </c>
    </row>
    <row r="95" spans="5:6" x14ac:dyDescent="0.25">
      <c r="E95" s="88">
        <f t="shared" ca="1" si="4"/>
        <v>0.18438635688155358</v>
      </c>
      <c r="F95" s="88">
        <f t="shared" ca="1" si="3"/>
        <v>5.243813046894803</v>
      </c>
    </row>
    <row r="96" spans="5:6" x14ac:dyDescent="0.25">
      <c r="E96" s="88">
        <f t="shared" ca="1" si="4"/>
        <v>0.36601029364717497</v>
      </c>
      <c r="F96" s="88">
        <f t="shared" ca="1" si="3"/>
        <v>5.9913533342625147</v>
      </c>
    </row>
    <row r="97" spans="5:6" x14ac:dyDescent="0.25">
      <c r="E97" s="88">
        <f t="shared" ca="1" si="4"/>
        <v>0.95339467213057616</v>
      </c>
      <c r="F97" s="88">
        <f t="shared" ca="1" si="3"/>
        <v>17.938598510014746</v>
      </c>
    </row>
    <row r="98" spans="5:6" x14ac:dyDescent="0.25">
      <c r="E98" s="88">
        <f t="shared" ca="1" si="4"/>
        <v>0.11661016952026249</v>
      </c>
      <c r="F98" s="88">
        <f t="shared" ca="1" si="3"/>
        <v>4.9369868898114717</v>
      </c>
    </row>
    <row r="99" spans="5:6" x14ac:dyDescent="0.25">
      <c r="E99" s="88">
        <f t="shared" ca="1" si="4"/>
        <v>0.26429688795528183</v>
      </c>
      <c r="F99" s="88">
        <f t="shared" ca="1" si="3"/>
        <v>5.5683325687077181</v>
      </c>
    </row>
    <row r="100" spans="5:6" x14ac:dyDescent="0.25">
      <c r="E100" s="88">
        <f t="shared" ca="1" si="4"/>
        <v>0.8298139120935869</v>
      </c>
      <c r="F100" s="88">
        <f t="shared" ca="1" si="3"/>
        <v>10.457145419908754</v>
      </c>
    </row>
    <row r="101" spans="5:6" x14ac:dyDescent="0.25">
      <c r="E101" s="88">
        <f t="shared" ca="1" si="4"/>
        <v>0.40616255926772993</v>
      </c>
      <c r="F101" s="88">
        <f t="shared" ca="1" si="3"/>
        <v>6.1730345711331145</v>
      </c>
    </row>
    <row r="102" spans="5:6" x14ac:dyDescent="0.25">
      <c r="E102" s="88">
        <f t="shared" ca="1" si="4"/>
        <v>0.40187596214032484</v>
      </c>
      <c r="F102" s="88">
        <f t="shared" ca="1" si="3"/>
        <v>6.1530628757476959</v>
      </c>
    </row>
    <row r="103" spans="5:6" x14ac:dyDescent="0.25">
      <c r="E103" s="88">
        <f t="shared" ca="1" si="4"/>
        <v>3.7295704955402242E-2</v>
      </c>
      <c r="F103" s="88">
        <f t="shared" ca="1" si="3"/>
        <v>4.3890256020198706</v>
      </c>
    </row>
    <row r="104" spans="5:6" x14ac:dyDescent="0.25">
      <c r="E104" s="88">
        <f t="shared" ca="1" si="4"/>
        <v>0.84152535016888219</v>
      </c>
      <c r="F104" s="88">
        <f t="shared" ca="1" si="3"/>
        <v>10.772499179980141</v>
      </c>
    </row>
    <row r="105" spans="5:6" x14ac:dyDescent="0.25">
      <c r="E105" s="88">
        <f t="shared" ca="1" si="4"/>
        <v>0.898270257172333</v>
      </c>
      <c r="F105" s="88">
        <f t="shared" ca="1" si="3"/>
        <v>12.957850517749005</v>
      </c>
    </row>
    <row r="106" spans="5:6" x14ac:dyDescent="0.25">
      <c r="E106" s="88">
        <f t="shared" ca="1" si="4"/>
        <v>0.13414752257561535</v>
      </c>
      <c r="F106" s="88">
        <f t="shared" ca="1" si="3"/>
        <v>5.022299651845092</v>
      </c>
    </row>
    <row r="107" spans="5:6" x14ac:dyDescent="0.25">
      <c r="E107" s="88">
        <f t="shared" ca="1" si="4"/>
        <v>0.44309518506647261</v>
      </c>
      <c r="F107" s="88">
        <f t="shared" ca="1" si="3"/>
        <v>6.3518766102646911</v>
      </c>
    </row>
    <row r="108" spans="5:6" x14ac:dyDescent="0.25">
      <c r="E108" s="88">
        <f t="shared" ca="1" si="4"/>
        <v>0.27160824892276125</v>
      </c>
      <c r="F108" s="88">
        <f t="shared" ca="1" si="3"/>
        <v>5.5977518612729193</v>
      </c>
    </row>
    <row r="109" spans="5:6" x14ac:dyDescent="0.25">
      <c r="E109" s="88">
        <f t="shared" ca="1" si="4"/>
        <v>0.48896089574435631</v>
      </c>
      <c r="F109" s="88">
        <f t="shared" ca="1" si="3"/>
        <v>6.5942207122041907</v>
      </c>
    </row>
    <row r="110" spans="5:6" x14ac:dyDescent="0.25">
      <c r="E110" s="88">
        <f t="shared" ca="1" si="4"/>
        <v>0.34359257462352366</v>
      </c>
      <c r="F110" s="88">
        <f t="shared" ca="1" si="3"/>
        <v>5.8944681655739473</v>
      </c>
    </row>
    <row r="111" spans="5:6" x14ac:dyDescent="0.25">
      <c r="E111" s="88">
        <f t="shared" ca="1" si="4"/>
        <v>0.57294393286447431</v>
      </c>
      <c r="F111" s="88">
        <f t="shared" ca="1" si="3"/>
        <v>7.118965178096186</v>
      </c>
    </row>
    <row r="112" spans="5:6" x14ac:dyDescent="0.25">
      <c r="E112" s="88">
        <f t="shared" ca="1" si="4"/>
        <v>0.93894114278173557</v>
      </c>
      <c r="F112" s="88">
        <f t="shared" ca="1" si="3"/>
        <v>16.029058985021777</v>
      </c>
    </row>
    <row r="113" spans="5:6" x14ac:dyDescent="0.25">
      <c r="E113" s="88">
        <f t="shared" ca="1" si="4"/>
        <v>0.43483566170558674</v>
      </c>
      <c r="F113" s="88">
        <f t="shared" ca="1" si="3"/>
        <v>6.3107527488463528</v>
      </c>
    </row>
    <row r="114" spans="5:6" x14ac:dyDescent="0.25">
      <c r="E114" s="88">
        <f t="shared" ca="1" si="4"/>
        <v>0.7733188259174929</v>
      </c>
      <c r="F114" s="88">
        <f t="shared" ca="1" si="3"/>
        <v>9.2795139970816933</v>
      </c>
    </row>
    <row r="115" spans="5:6" x14ac:dyDescent="0.25">
      <c r="E115" s="88">
        <f t="shared" ca="1" si="4"/>
        <v>0.86433621042691255</v>
      </c>
      <c r="F115" s="88">
        <f t="shared" ca="1" si="3"/>
        <v>11.493219412512358</v>
      </c>
    </row>
    <row r="116" spans="5:6" x14ac:dyDescent="0.25">
      <c r="E116" s="88">
        <f t="shared" ca="1" si="4"/>
        <v>0.60347687512808257</v>
      </c>
      <c r="F116" s="88">
        <f t="shared" ca="1" si="3"/>
        <v>7.3451657707938249</v>
      </c>
    </row>
    <row r="117" spans="5:6" x14ac:dyDescent="0.25">
      <c r="E117" s="88">
        <f t="shared" ca="1" si="4"/>
        <v>0.84918007220177161</v>
      </c>
      <c r="F117" s="88">
        <f t="shared" ca="1" si="3"/>
        <v>10.997046036417576</v>
      </c>
    </row>
    <row r="118" spans="5:6" x14ac:dyDescent="0.25">
      <c r="E118" s="88">
        <f t="shared" ca="1" si="4"/>
        <v>0.58406989588316172</v>
      </c>
      <c r="F118" s="88">
        <f t="shared" ca="1" si="3"/>
        <v>7.1987681294920689</v>
      </c>
    </row>
    <row r="119" spans="5:6" x14ac:dyDescent="0.25">
      <c r="E119" s="88">
        <f t="shared" ca="1" si="4"/>
        <v>0.72555500949579899</v>
      </c>
      <c r="F119" s="88">
        <f t="shared" ca="1" si="3"/>
        <v>8.5682191768585607</v>
      </c>
    </row>
    <row r="120" spans="5:6" x14ac:dyDescent="0.25">
      <c r="E120" s="88">
        <f t="shared" ca="1" si="4"/>
        <v>0.16618199397007083</v>
      </c>
      <c r="F120" s="88">
        <f t="shared" ca="1" si="3"/>
        <v>5.1663673562111381</v>
      </c>
    </row>
    <row r="121" spans="5:6" x14ac:dyDescent="0.25">
      <c r="E121" s="88">
        <f t="shared" ca="1" si="4"/>
        <v>0.2976784214681959</v>
      </c>
      <c r="F121" s="88">
        <f t="shared" ca="1" si="3"/>
        <v>5.7033712290548744</v>
      </c>
    </row>
    <row r="122" spans="5:6" x14ac:dyDescent="0.25">
      <c r="E122" s="88">
        <f t="shared" ca="1" si="4"/>
        <v>0.87088581409053134</v>
      </c>
      <c r="F122" s="88">
        <f t="shared" ca="1" si="3"/>
        <v>11.732652878575697</v>
      </c>
    </row>
    <row r="123" spans="5:6" x14ac:dyDescent="0.25">
      <c r="E123" s="88">
        <f t="shared" ca="1" si="4"/>
        <v>7.9263032075305162E-3</v>
      </c>
      <c r="F123" s="88">
        <f t="shared" ca="1" si="3"/>
        <v>3.8283035805561632</v>
      </c>
    </row>
    <row r="124" spans="5:6" x14ac:dyDescent="0.25">
      <c r="E124" s="88">
        <f t="shared" ca="1" si="4"/>
        <v>0.92043136374550372</v>
      </c>
      <c r="F124" s="88">
        <f t="shared" ca="1" si="3"/>
        <v>14.354699027043212</v>
      </c>
    </row>
    <row r="125" spans="5:6" x14ac:dyDescent="0.25">
      <c r="E125" s="88">
        <f t="shared" ca="1" si="4"/>
        <v>0.92680113949061804</v>
      </c>
      <c r="F125" s="88">
        <f t="shared" ca="1" si="3"/>
        <v>14.862543136339406</v>
      </c>
    </row>
    <row r="126" spans="5:6" x14ac:dyDescent="0.25">
      <c r="E126" s="88">
        <f t="shared" ca="1" si="4"/>
        <v>0.82665905931890271</v>
      </c>
      <c r="F126" s="88">
        <f t="shared" ca="1" si="3"/>
        <v>10.377407269828398</v>
      </c>
    </row>
    <row r="127" spans="5:6" x14ac:dyDescent="0.25">
      <c r="E127" s="88">
        <f t="shared" ca="1" si="4"/>
        <v>0.49679696253144423</v>
      </c>
      <c r="F127" s="88">
        <f t="shared" ca="1" si="3"/>
        <v>6.6382977590764707</v>
      </c>
    </row>
    <row r="128" spans="5:6" x14ac:dyDescent="0.25">
      <c r="E128" s="88">
        <f t="shared" ca="1" si="4"/>
        <v>0.43164234204505469</v>
      </c>
      <c r="F128" s="88">
        <f t="shared" ca="1" si="3"/>
        <v>6.2950367270790206</v>
      </c>
    </row>
    <row r="129" spans="5:6" x14ac:dyDescent="0.25">
      <c r="E129" s="88">
        <f t="shared" ca="1" si="4"/>
        <v>0.56629334196876091</v>
      </c>
      <c r="F129" s="88">
        <f t="shared" ca="1" si="3"/>
        <v>7.0725922981193987</v>
      </c>
    </row>
    <row r="130" spans="5:6" x14ac:dyDescent="0.25">
      <c r="E130" s="88">
        <f t="shared" ca="1" si="4"/>
        <v>0.35779356981547505</v>
      </c>
      <c r="F130" s="88">
        <f t="shared" ca="1" si="3"/>
        <v>5.9555111965346548</v>
      </c>
    </row>
    <row r="131" spans="5:6" x14ac:dyDescent="0.25">
      <c r="E131" s="88">
        <f t="shared" ca="1" si="4"/>
        <v>0.41843129526034728</v>
      </c>
      <c r="F131" s="88">
        <f t="shared" ref="F131:F194" ca="1" si="5">$C$3*((((1-E131)^(-1/C$5))-1)^(1/$C$4))</f>
        <v>6.2310515826997097</v>
      </c>
    </row>
    <row r="132" spans="5:6" x14ac:dyDescent="0.25">
      <c r="E132" s="88">
        <f t="shared" ref="E132:E195" ca="1" si="6">RAND()</f>
        <v>0.55875227346987089</v>
      </c>
      <c r="F132" s="88">
        <f t="shared" ca="1" si="5"/>
        <v>7.02115382800904</v>
      </c>
    </row>
    <row r="133" spans="5:6" x14ac:dyDescent="0.25">
      <c r="E133" s="88">
        <f t="shared" ca="1" si="6"/>
        <v>0.4251919195874736</v>
      </c>
      <c r="F133" s="88">
        <f t="shared" ca="1" si="5"/>
        <v>6.2635915303799115</v>
      </c>
    </row>
    <row r="134" spans="5:6" x14ac:dyDescent="0.25">
      <c r="E134" s="88">
        <f t="shared" ca="1" si="6"/>
        <v>0.44119194474773427</v>
      </c>
      <c r="F134" s="88">
        <f t="shared" ca="1" si="5"/>
        <v>6.3423386033283089</v>
      </c>
    </row>
    <row r="135" spans="5:6" x14ac:dyDescent="0.25">
      <c r="E135" s="88">
        <f t="shared" ca="1" si="6"/>
        <v>0.749651904793455</v>
      </c>
      <c r="F135" s="88">
        <f t="shared" ca="1" si="5"/>
        <v>8.9030936644052403</v>
      </c>
    </row>
    <row r="136" spans="5:6" x14ac:dyDescent="0.25">
      <c r="E136" s="88">
        <f t="shared" ca="1" si="6"/>
        <v>0.79467670281446334</v>
      </c>
      <c r="F136" s="88">
        <f t="shared" ca="1" si="5"/>
        <v>9.6703204592606333</v>
      </c>
    </row>
    <row r="137" spans="5:6" x14ac:dyDescent="0.25">
      <c r="E137" s="88">
        <f t="shared" ca="1" si="6"/>
        <v>0.37522547273925833</v>
      </c>
      <c r="F137" s="88">
        <f t="shared" ca="1" si="5"/>
        <v>6.0320488676427502</v>
      </c>
    </row>
    <row r="138" spans="5:6" x14ac:dyDescent="0.25">
      <c r="E138" s="88">
        <f t="shared" ca="1" si="6"/>
        <v>0.55086401112271666</v>
      </c>
      <c r="F138" s="88">
        <f t="shared" ca="1" si="5"/>
        <v>6.9685914280537178</v>
      </c>
    </row>
    <row r="139" spans="5:6" x14ac:dyDescent="0.25">
      <c r="E139" s="88">
        <f t="shared" ca="1" si="6"/>
        <v>0.70510022886938073</v>
      </c>
      <c r="F139" s="88">
        <f t="shared" ca="1" si="5"/>
        <v>8.3149220175408978</v>
      </c>
    </row>
    <row r="140" spans="5:6" x14ac:dyDescent="0.25">
      <c r="E140" s="88">
        <f t="shared" ca="1" si="6"/>
        <v>0.57228392973307729</v>
      </c>
      <c r="F140" s="88">
        <f t="shared" ca="1" si="5"/>
        <v>7.1143197367464222</v>
      </c>
    </row>
    <row r="141" spans="5:6" x14ac:dyDescent="0.25">
      <c r="E141" s="88">
        <f t="shared" ca="1" si="6"/>
        <v>0.93287468781593774</v>
      </c>
      <c r="F141" s="88">
        <f t="shared" ca="1" si="5"/>
        <v>15.408746924275874</v>
      </c>
    </row>
    <row r="142" spans="5:6" x14ac:dyDescent="0.25">
      <c r="E142" s="88">
        <f t="shared" ca="1" si="6"/>
        <v>0.90696985095060945</v>
      </c>
      <c r="F142" s="88">
        <f t="shared" ca="1" si="5"/>
        <v>13.449615541317979</v>
      </c>
    </row>
    <row r="143" spans="5:6" x14ac:dyDescent="0.25">
      <c r="E143" s="88">
        <f t="shared" ca="1" si="6"/>
        <v>7.206155018195326E-2</v>
      </c>
      <c r="F143" s="88">
        <f t="shared" ca="1" si="5"/>
        <v>4.6811066639260295</v>
      </c>
    </row>
    <row r="144" spans="5:6" x14ac:dyDescent="0.25">
      <c r="E144" s="88">
        <f t="shared" ca="1" si="6"/>
        <v>0.73488070589937748</v>
      </c>
      <c r="F144" s="88">
        <f t="shared" ca="1" si="5"/>
        <v>8.6927131181862087</v>
      </c>
    </row>
    <row r="145" spans="5:6" x14ac:dyDescent="0.25">
      <c r="E145" s="88">
        <f t="shared" ca="1" si="6"/>
        <v>0.91825864566651105</v>
      </c>
      <c r="F145" s="88">
        <f t="shared" ca="1" si="5"/>
        <v>14.194467675877764</v>
      </c>
    </row>
    <row r="146" spans="5:6" x14ac:dyDescent="0.25">
      <c r="E146" s="88">
        <f t="shared" ca="1" si="6"/>
        <v>0.78185646409382015</v>
      </c>
      <c r="F146" s="88">
        <f t="shared" ca="1" si="5"/>
        <v>9.4292281397735778</v>
      </c>
    </row>
    <row r="147" spans="5:6" x14ac:dyDescent="0.25">
      <c r="E147" s="88">
        <f t="shared" ca="1" si="6"/>
        <v>0.68699745997761774</v>
      </c>
      <c r="F147" s="88">
        <f t="shared" ca="1" si="5"/>
        <v>8.1105350102351004</v>
      </c>
    </row>
    <row r="148" spans="5:6" x14ac:dyDescent="0.25">
      <c r="E148" s="88">
        <f t="shared" ca="1" si="6"/>
        <v>0.60762427828112497</v>
      </c>
      <c r="F148" s="88">
        <f t="shared" ca="1" si="5"/>
        <v>7.3777274911632151</v>
      </c>
    </row>
    <row r="149" spans="5:6" x14ac:dyDescent="0.25">
      <c r="E149" s="88">
        <f t="shared" ca="1" si="6"/>
        <v>0.12477104776579462</v>
      </c>
      <c r="F149" s="88">
        <f t="shared" ca="1" si="5"/>
        <v>4.9774117343795643</v>
      </c>
    </row>
    <row r="150" spans="5:6" x14ac:dyDescent="0.25">
      <c r="E150" s="88">
        <f t="shared" ca="1" si="6"/>
        <v>2.3456805630687749E-2</v>
      </c>
      <c r="F150" s="88">
        <f t="shared" ca="1" si="5"/>
        <v>4.2073060105172084</v>
      </c>
    </row>
    <row r="151" spans="5:6" x14ac:dyDescent="0.25">
      <c r="E151" s="88">
        <f t="shared" ca="1" si="6"/>
        <v>0.33078381344805075</v>
      </c>
      <c r="F151" s="88">
        <f t="shared" ca="1" si="5"/>
        <v>5.8402901663785878</v>
      </c>
    </row>
    <row r="152" spans="5:6" x14ac:dyDescent="0.25">
      <c r="E152" s="88">
        <f t="shared" ca="1" si="6"/>
        <v>0.16148160683198676</v>
      </c>
      <c r="F152" s="88">
        <f t="shared" ca="1" si="5"/>
        <v>5.1459401543745038</v>
      </c>
    </row>
    <row r="153" spans="5:6" x14ac:dyDescent="0.25">
      <c r="E153" s="88">
        <f t="shared" ca="1" si="6"/>
        <v>0.1399819265972998</v>
      </c>
      <c r="F153" s="88">
        <f t="shared" ca="1" si="5"/>
        <v>5.0495067065940349</v>
      </c>
    </row>
    <row r="154" spans="5:6" x14ac:dyDescent="0.25">
      <c r="E154" s="88">
        <f t="shared" ca="1" si="6"/>
        <v>0.69406224443386011</v>
      </c>
      <c r="F154" s="88">
        <f t="shared" ca="1" si="5"/>
        <v>8.1882751236350373</v>
      </c>
    </row>
    <row r="155" spans="5:6" x14ac:dyDescent="0.25">
      <c r="E155" s="88">
        <f t="shared" ca="1" si="6"/>
        <v>0.47517464113857955</v>
      </c>
      <c r="F155" s="88">
        <f t="shared" ca="1" si="5"/>
        <v>6.5186847936264929</v>
      </c>
    </row>
    <row r="156" spans="5:6" x14ac:dyDescent="0.25">
      <c r="E156" s="88">
        <f t="shared" ca="1" si="6"/>
        <v>0.10743207588246739</v>
      </c>
      <c r="F156" s="88">
        <f t="shared" ca="1" si="5"/>
        <v>4.8897260400342732</v>
      </c>
    </row>
    <row r="157" spans="5:6" x14ac:dyDescent="0.25">
      <c r="E157" s="88">
        <f t="shared" ca="1" si="6"/>
        <v>0.50859710181210205</v>
      </c>
      <c r="F157" s="88">
        <f t="shared" ca="1" si="5"/>
        <v>6.7063381098213393</v>
      </c>
    </row>
    <row r="158" spans="5:6" x14ac:dyDescent="0.25">
      <c r="E158" s="88">
        <f t="shared" ca="1" si="6"/>
        <v>0.97142263528714734</v>
      </c>
      <c r="F158" s="88">
        <f t="shared" ca="1" si="5"/>
        <v>21.993487278335557</v>
      </c>
    </row>
    <row r="159" spans="5:6" x14ac:dyDescent="0.25">
      <c r="E159" s="88">
        <f t="shared" ca="1" si="6"/>
        <v>0.79674327005392531</v>
      </c>
      <c r="F159" s="88">
        <f t="shared" ca="1" si="5"/>
        <v>9.7111811980934419</v>
      </c>
    </row>
    <row r="160" spans="5:6" x14ac:dyDescent="0.25">
      <c r="E160" s="88">
        <f t="shared" ca="1" si="6"/>
        <v>0.69424429355407036</v>
      </c>
      <c r="F160" s="88">
        <f t="shared" ca="1" si="5"/>
        <v>8.1903116205600419</v>
      </c>
    </row>
    <row r="161" spans="5:6" x14ac:dyDescent="0.25">
      <c r="E161" s="88">
        <f t="shared" ca="1" si="6"/>
        <v>0.83257385396124495</v>
      </c>
      <c r="F161" s="88">
        <f t="shared" ca="1" si="5"/>
        <v>10.528638374482872</v>
      </c>
    </row>
    <row r="162" spans="5:6" x14ac:dyDescent="0.25">
      <c r="E162" s="88">
        <f t="shared" ca="1" si="6"/>
        <v>0.86386485235462163</v>
      </c>
      <c r="F162" s="88">
        <f t="shared" ca="1" si="5"/>
        <v>11.476620852237025</v>
      </c>
    </row>
    <row r="163" spans="5:6" x14ac:dyDescent="0.25">
      <c r="E163" s="88">
        <f t="shared" ca="1" si="6"/>
        <v>0.57527247751763033</v>
      </c>
      <c r="F163" s="88">
        <f t="shared" ca="1" si="5"/>
        <v>7.1354324712980732</v>
      </c>
    </row>
    <row r="164" spans="5:6" x14ac:dyDescent="0.25">
      <c r="E164" s="88">
        <f t="shared" ca="1" si="6"/>
        <v>0.9766462122299463</v>
      </c>
      <c r="F164" s="88">
        <f t="shared" ca="1" si="5"/>
        <v>23.923301681640652</v>
      </c>
    </row>
    <row r="165" spans="5:6" x14ac:dyDescent="0.25">
      <c r="E165" s="88">
        <f t="shared" ca="1" si="6"/>
        <v>0.98561063557464301</v>
      </c>
      <c r="F165" s="88">
        <f t="shared" ca="1" si="5"/>
        <v>29.272018173724987</v>
      </c>
    </row>
    <row r="166" spans="5:6" x14ac:dyDescent="0.25">
      <c r="E166" s="88">
        <f t="shared" ca="1" si="6"/>
        <v>0.46585045774122769</v>
      </c>
      <c r="F166" s="88">
        <f t="shared" ca="1" si="5"/>
        <v>6.4689663176301169</v>
      </c>
    </row>
    <row r="167" spans="5:6" x14ac:dyDescent="0.25">
      <c r="E167" s="88">
        <f t="shared" ca="1" si="6"/>
        <v>0.1627961727380085</v>
      </c>
      <c r="F167" s="88">
        <f t="shared" ca="1" si="5"/>
        <v>5.1516734695048081</v>
      </c>
    </row>
    <row r="168" spans="5:6" x14ac:dyDescent="0.25">
      <c r="E168" s="88">
        <f t="shared" ca="1" si="6"/>
        <v>1.9001133770661149E-2</v>
      </c>
      <c r="F168" s="88">
        <f t="shared" ca="1" si="5"/>
        <v>4.129321107728857</v>
      </c>
    </row>
    <row r="169" spans="5:6" x14ac:dyDescent="0.25">
      <c r="E169" s="88">
        <f t="shared" ca="1" si="6"/>
        <v>0.37882164039145105</v>
      </c>
      <c r="F169" s="88">
        <f t="shared" ca="1" si="5"/>
        <v>6.0480810480166527</v>
      </c>
    </row>
    <row r="170" spans="5:6" x14ac:dyDescent="0.25">
      <c r="E170" s="88">
        <f t="shared" ca="1" si="6"/>
        <v>0.21542347015322916</v>
      </c>
      <c r="F170" s="88">
        <f t="shared" ca="1" si="5"/>
        <v>5.3715971391876129</v>
      </c>
    </row>
    <row r="171" spans="5:6" x14ac:dyDescent="0.25">
      <c r="E171" s="88">
        <f t="shared" ca="1" si="6"/>
        <v>0.69529011166615096</v>
      </c>
      <c r="F171" s="88">
        <f t="shared" ca="1" si="5"/>
        <v>8.2020437706791931</v>
      </c>
    </row>
    <row r="172" spans="5:6" x14ac:dyDescent="0.25">
      <c r="E172" s="88">
        <f t="shared" ca="1" si="6"/>
        <v>0.93647377930408249</v>
      </c>
      <c r="F172" s="88">
        <f t="shared" ca="1" si="5"/>
        <v>15.766654188024445</v>
      </c>
    </row>
    <row r="173" spans="5:6" x14ac:dyDescent="0.25">
      <c r="E173" s="88">
        <f t="shared" ca="1" si="6"/>
        <v>0.72900774925107825</v>
      </c>
      <c r="F173" s="88">
        <f t="shared" ca="1" si="5"/>
        <v>8.6136068207840975</v>
      </c>
    </row>
    <row r="174" spans="5:6" x14ac:dyDescent="0.25">
      <c r="E174" s="88">
        <f t="shared" ca="1" si="6"/>
        <v>0.17214146477690251</v>
      </c>
      <c r="F174" s="88">
        <f t="shared" ca="1" si="5"/>
        <v>5.1919919616397809</v>
      </c>
    </row>
    <row r="175" spans="5:6" x14ac:dyDescent="0.25">
      <c r="E175" s="88">
        <f t="shared" ca="1" si="6"/>
        <v>0.88658487701875555</v>
      </c>
      <c r="F175" s="88">
        <f t="shared" ca="1" si="5"/>
        <v>12.383871069174608</v>
      </c>
    </row>
    <row r="176" spans="5:6" x14ac:dyDescent="0.25">
      <c r="E176" s="88">
        <f t="shared" ca="1" si="6"/>
        <v>0.1434596641979653</v>
      </c>
      <c r="F176" s="88">
        <f t="shared" ca="1" si="5"/>
        <v>5.0654895354554705</v>
      </c>
    </row>
    <row r="177" spans="5:6" x14ac:dyDescent="0.25">
      <c r="E177" s="88">
        <f t="shared" ca="1" si="6"/>
        <v>0.82186539578041695</v>
      </c>
      <c r="F177" s="88">
        <f t="shared" ca="1" si="5"/>
        <v>10.260103066142301</v>
      </c>
    </row>
    <row r="178" spans="5:6" x14ac:dyDescent="0.25">
      <c r="E178" s="88">
        <f t="shared" ca="1" si="6"/>
        <v>2.2387382972291814E-2</v>
      </c>
      <c r="F178" s="88">
        <f t="shared" ca="1" si="5"/>
        <v>4.1898129424994774</v>
      </c>
    </row>
    <row r="179" spans="5:6" x14ac:dyDescent="0.25">
      <c r="E179" s="88">
        <f t="shared" ca="1" si="6"/>
        <v>0.48371146576473167</v>
      </c>
      <c r="F179" s="88">
        <f t="shared" ca="1" si="5"/>
        <v>6.5651640194330394</v>
      </c>
    </row>
    <row r="180" spans="5:6" x14ac:dyDescent="0.25">
      <c r="E180" s="88">
        <f t="shared" ca="1" si="6"/>
        <v>9.7962212319590791E-2</v>
      </c>
      <c r="F180" s="88">
        <f t="shared" ca="1" si="5"/>
        <v>4.8385660997966342</v>
      </c>
    </row>
    <row r="181" spans="5:6" x14ac:dyDescent="0.25">
      <c r="E181" s="88">
        <f t="shared" ca="1" si="6"/>
        <v>0.10380893825460058</v>
      </c>
      <c r="F181" s="88">
        <f t="shared" ca="1" si="5"/>
        <v>4.8704662316625926</v>
      </c>
    </row>
    <row r="182" spans="5:6" x14ac:dyDescent="0.25">
      <c r="E182" s="88">
        <f t="shared" ca="1" si="6"/>
        <v>0.23112870202191149</v>
      </c>
      <c r="F182" s="88">
        <f t="shared" ca="1" si="5"/>
        <v>5.4350757000691861</v>
      </c>
    </row>
    <row r="183" spans="5:6" x14ac:dyDescent="0.25">
      <c r="E183" s="88">
        <f t="shared" ca="1" si="6"/>
        <v>0.11616561059927044</v>
      </c>
      <c r="F183" s="88">
        <f t="shared" ca="1" si="5"/>
        <v>4.9347440849308688</v>
      </c>
    </row>
    <row r="184" spans="5:6" x14ac:dyDescent="0.25">
      <c r="E184" s="88">
        <f t="shared" ca="1" si="6"/>
        <v>6.3106356027889166E-2</v>
      </c>
      <c r="F184" s="88">
        <f t="shared" ca="1" si="5"/>
        <v>4.6180078202815835</v>
      </c>
    </row>
    <row r="185" spans="5:6" x14ac:dyDescent="0.25">
      <c r="E185" s="88">
        <f t="shared" ca="1" si="6"/>
        <v>0.36916012527512065</v>
      </c>
      <c r="F185" s="88">
        <f t="shared" ca="1" si="5"/>
        <v>6.0052023817833291</v>
      </c>
    </row>
    <row r="186" spans="5:6" x14ac:dyDescent="0.25">
      <c r="E186" s="88">
        <f t="shared" ca="1" si="6"/>
        <v>0.7660761572003586</v>
      </c>
      <c r="F186" s="88">
        <f t="shared" ca="1" si="5"/>
        <v>9.158624951127198</v>
      </c>
    </row>
    <row r="187" spans="5:6" x14ac:dyDescent="0.25">
      <c r="E187" s="88">
        <f t="shared" ca="1" si="6"/>
        <v>0.52591889003725512</v>
      </c>
      <c r="F187" s="88">
        <f t="shared" ca="1" si="5"/>
        <v>6.8101104931181</v>
      </c>
    </row>
    <row r="188" spans="5:6" x14ac:dyDescent="0.25">
      <c r="E188" s="88">
        <f t="shared" ca="1" si="6"/>
        <v>0.95320128200721976</v>
      </c>
      <c r="F188" s="88">
        <f t="shared" ca="1" si="5"/>
        <v>17.907674060861932</v>
      </c>
    </row>
    <row r="189" spans="5:6" x14ac:dyDescent="0.25">
      <c r="E189" s="88">
        <f t="shared" ca="1" si="6"/>
        <v>0.73503067842667991</v>
      </c>
      <c r="F189" s="88">
        <f t="shared" ca="1" si="5"/>
        <v>8.6947654946165223</v>
      </c>
    </row>
    <row r="190" spans="5:6" x14ac:dyDescent="0.25">
      <c r="E190" s="88">
        <f t="shared" ca="1" si="6"/>
        <v>0.94514260824558116</v>
      </c>
      <c r="F190" s="88">
        <f t="shared" ca="1" si="5"/>
        <v>16.760565663901708</v>
      </c>
    </row>
    <row r="191" spans="5:6" x14ac:dyDescent="0.25">
      <c r="E191" s="88">
        <f t="shared" ca="1" si="6"/>
        <v>0.63222235141962124</v>
      </c>
      <c r="F191" s="88">
        <f t="shared" ca="1" si="5"/>
        <v>7.5810921545952024</v>
      </c>
    </row>
    <row r="192" spans="5:6" x14ac:dyDescent="0.25">
      <c r="E192" s="88">
        <f t="shared" ca="1" si="6"/>
        <v>0.32097001432936678</v>
      </c>
      <c r="F192" s="88">
        <f t="shared" ca="1" si="5"/>
        <v>5.7992775390387985</v>
      </c>
    </row>
    <row r="193" spans="5:6" x14ac:dyDescent="0.25">
      <c r="E193" s="88">
        <f t="shared" ca="1" si="6"/>
        <v>6.8204272704362134E-2</v>
      </c>
      <c r="F193" s="88">
        <f t="shared" ca="1" si="5"/>
        <v>4.6546321615034101</v>
      </c>
    </row>
    <row r="194" spans="5:6" x14ac:dyDescent="0.25">
      <c r="E194" s="88">
        <f t="shared" ca="1" si="6"/>
        <v>0.20481537870507172</v>
      </c>
      <c r="F194" s="88">
        <f t="shared" ca="1" si="5"/>
        <v>5.3283625897319826</v>
      </c>
    </row>
    <row r="195" spans="5:6" x14ac:dyDescent="0.25">
      <c r="E195" s="88">
        <f t="shared" ca="1" si="6"/>
        <v>0.49006328477006311</v>
      </c>
      <c r="F195" s="88">
        <f t="shared" ref="F195:F258" ca="1" si="7">$C$3*((((1-E195)^(-1/C$5))-1)^(1/$C$4))</f>
        <v>6.600370038303077</v>
      </c>
    </row>
    <row r="196" spans="5:6" x14ac:dyDescent="0.25">
      <c r="E196" s="88">
        <f t="shared" ref="E196:E259" ca="1" si="8">RAND()</f>
        <v>8.1425595891369662E-2</v>
      </c>
      <c r="F196" s="88">
        <f t="shared" ca="1" si="7"/>
        <v>4.7416517842631665</v>
      </c>
    </row>
    <row r="197" spans="5:6" x14ac:dyDescent="0.25">
      <c r="E197" s="88">
        <f t="shared" ca="1" si="8"/>
        <v>0.19482913725106177</v>
      </c>
      <c r="F197" s="88">
        <f t="shared" ca="1" si="7"/>
        <v>5.2872825496551288</v>
      </c>
    </row>
    <row r="198" spans="5:6" x14ac:dyDescent="0.25">
      <c r="E198" s="88">
        <f t="shared" ca="1" si="8"/>
        <v>0.86138279105186166</v>
      </c>
      <c r="F198" s="88">
        <f t="shared" ca="1" si="7"/>
        <v>11.390540683174088</v>
      </c>
    </row>
    <row r="199" spans="5:6" x14ac:dyDescent="0.25">
      <c r="E199" s="88">
        <f t="shared" ca="1" si="8"/>
        <v>0.44537419936374445</v>
      </c>
      <c r="F199" s="88">
        <f t="shared" ca="1" si="7"/>
        <v>6.3633475574063887</v>
      </c>
    </row>
    <row r="200" spans="5:6" x14ac:dyDescent="0.25">
      <c r="E200" s="88">
        <f t="shared" ca="1" si="8"/>
        <v>0.45249321800791742</v>
      </c>
      <c r="F200" s="88">
        <f t="shared" ca="1" si="7"/>
        <v>6.3995369594658857</v>
      </c>
    </row>
    <row r="201" spans="5:6" x14ac:dyDescent="0.25">
      <c r="E201" s="88">
        <f t="shared" ca="1" si="8"/>
        <v>0.70208162234198224</v>
      </c>
      <c r="F201" s="88">
        <f t="shared" ca="1" si="7"/>
        <v>8.2796331809814205</v>
      </c>
    </row>
    <row r="202" spans="5:6" x14ac:dyDescent="0.25">
      <c r="E202" s="88">
        <f t="shared" ca="1" si="8"/>
        <v>9.2196152756610639E-3</v>
      </c>
      <c r="F202" s="88">
        <f t="shared" ca="1" si="7"/>
        <v>3.8780999041756141</v>
      </c>
    </row>
    <row r="203" spans="5:6" x14ac:dyDescent="0.25">
      <c r="E203" s="88">
        <f t="shared" ca="1" si="8"/>
        <v>0.9963859656330698</v>
      </c>
      <c r="F203" s="88">
        <f t="shared" ca="1" si="7"/>
        <v>52.056291038275759</v>
      </c>
    </row>
    <row r="204" spans="5:6" x14ac:dyDescent="0.25">
      <c r="E204" s="88">
        <f t="shared" ca="1" si="8"/>
        <v>0.113096156663265</v>
      </c>
      <c r="F204" s="88">
        <f t="shared" ca="1" si="7"/>
        <v>4.9191347854522656</v>
      </c>
    </row>
    <row r="205" spans="5:6" x14ac:dyDescent="0.25">
      <c r="E205" s="88">
        <f t="shared" ca="1" si="8"/>
        <v>1.6622517678025139E-2</v>
      </c>
      <c r="F205" s="88">
        <f t="shared" ca="1" si="7"/>
        <v>4.0810540020193544</v>
      </c>
    </row>
    <row r="206" spans="5:6" x14ac:dyDescent="0.25">
      <c r="E206" s="88">
        <f t="shared" ca="1" si="8"/>
        <v>0.60819947887806514</v>
      </c>
      <c r="F206" s="88">
        <f t="shared" ca="1" si="7"/>
        <v>7.3822807700444235</v>
      </c>
    </row>
    <row r="207" spans="5:6" x14ac:dyDescent="0.25">
      <c r="E207" s="88">
        <f t="shared" ca="1" si="8"/>
        <v>0.65168321844263699</v>
      </c>
      <c r="F207" s="88">
        <f t="shared" ca="1" si="7"/>
        <v>7.7558244686627811</v>
      </c>
    </row>
    <row r="208" spans="5:6" x14ac:dyDescent="0.25">
      <c r="E208" s="88">
        <f t="shared" ca="1" si="8"/>
        <v>0.92579509637438995</v>
      </c>
      <c r="F208" s="88">
        <f t="shared" ca="1" si="7"/>
        <v>14.778249825285021</v>
      </c>
    </row>
    <row r="209" spans="5:6" x14ac:dyDescent="0.25">
      <c r="E209" s="88">
        <f t="shared" ca="1" si="8"/>
        <v>0.36396185044383678</v>
      </c>
      <c r="F209" s="88">
        <f t="shared" ca="1" si="7"/>
        <v>5.9823798463432665</v>
      </c>
    </row>
    <row r="210" spans="5:6" x14ac:dyDescent="0.25">
      <c r="E210" s="88">
        <f t="shared" ca="1" si="8"/>
        <v>0.50537561694403133</v>
      </c>
      <c r="F210" s="88">
        <f t="shared" ca="1" si="7"/>
        <v>6.6875578362239736</v>
      </c>
    </row>
    <row r="211" spans="5:6" x14ac:dyDescent="0.25">
      <c r="E211" s="88">
        <f t="shared" ca="1" si="8"/>
        <v>0.86991050496381184</v>
      </c>
      <c r="F211" s="88">
        <f t="shared" ca="1" si="7"/>
        <v>11.6959201412285</v>
      </c>
    </row>
    <row r="212" spans="5:6" x14ac:dyDescent="0.25">
      <c r="E212" s="88">
        <f t="shared" ca="1" si="8"/>
        <v>2.9445326242886982E-2</v>
      </c>
      <c r="F212" s="88">
        <f t="shared" ca="1" si="7"/>
        <v>4.2945024647967669</v>
      </c>
    </row>
    <row r="213" spans="5:6" x14ac:dyDescent="0.25">
      <c r="E213" s="88">
        <f t="shared" ca="1" si="8"/>
        <v>0.33319201037923729</v>
      </c>
      <c r="F213" s="88">
        <f t="shared" ca="1" si="7"/>
        <v>5.8504176110839516</v>
      </c>
    </row>
    <row r="214" spans="5:6" x14ac:dyDescent="0.25">
      <c r="E214" s="88">
        <f t="shared" ca="1" si="8"/>
        <v>0.58422558671343183</v>
      </c>
      <c r="F214" s="88">
        <f t="shared" ca="1" si="7"/>
        <v>7.1999053381407645</v>
      </c>
    </row>
    <row r="215" spans="5:6" x14ac:dyDescent="0.25">
      <c r="E215" s="88">
        <f t="shared" ca="1" si="8"/>
        <v>0.43396784334662897</v>
      </c>
      <c r="F215" s="88">
        <f t="shared" ca="1" si="7"/>
        <v>6.3064718203354939</v>
      </c>
    </row>
    <row r="216" spans="5:6" x14ac:dyDescent="0.25">
      <c r="E216" s="88">
        <f t="shared" ca="1" si="8"/>
        <v>3.1391804155248559E-3</v>
      </c>
      <c r="F216" s="88">
        <f t="shared" ca="1" si="7"/>
        <v>3.5396521672470116</v>
      </c>
    </row>
    <row r="217" spans="5:6" x14ac:dyDescent="0.25">
      <c r="E217" s="88">
        <f t="shared" ca="1" si="8"/>
        <v>0.7119992466551186</v>
      </c>
      <c r="F217" s="88">
        <f t="shared" ca="1" si="7"/>
        <v>8.3975168001944773</v>
      </c>
    </row>
    <row r="218" spans="5:6" x14ac:dyDescent="0.25">
      <c r="E218" s="88">
        <f t="shared" ca="1" si="8"/>
        <v>0.69460493423457204</v>
      </c>
      <c r="F218" s="88">
        <f t="shared" ca="1" si="7"/>
        <v>8.1943509689306087</v>
      </c>
    </row>
    <row r="219" spans="5:6" x14ac:dyDescent="0.25">
      <c r="E219" s="88">
        <f t="shared" ca="1" si="8"/>
        <v>0.67374601960792568</v>
      </c>
      <c r="F219" s="88">
        <f t="shared" ca="1" si="7"/>
        <v>7.9711513402222529</v>
      </c>
    </row>
    <row r="220" spans="5:6" x14ac:dyDescent="0.25">
      <c r="E220" s="88">
        <f t="shared" ca="1" si="8"/>
        <v>0.57565948171318082</v>
      </c>
      <c r="F220" s="88">
        <f t="shared" ca="1" si="7"/>
        <v>7.1381811658053866</v>
      </c>
    </row>
    <row r="221" spans="5:6" x14ac:dyDescent="0.25">
      <c r="E221" s="88">
        <f t="shared" ca="1" si="8"/>
        <v>9.3167143211317804E-2</v>
      </c>
      <c r="F221" s="88">
        <f t="shared" ca="1" si="7"/>
        <v>4.8115649504283011</v>
      </c>
    </row>
    <row r="222" spans="5:6" x14ac:dyDescent="0.25">
      <c r="E222" s="88">
        <f t="shared" ca="1" si="8"/>
        <v>2.6634711697916758E-2</v>
      </c>
      <c r="F222" s="88">
        <f t="shared" ca="1" si="7"/>
        <v>4.2556141622266903</v>
      </c>
    </row>
    <row r="223" spans="5:6" x14ac:dyDescent="0.25">
      <c r="E223" s="88">
        <f t="shared" ca="1" si="8"/>
        <v>0.98220600897691746</v>
      </c>
      <c r="F223" s="88">
        <f t="shared" ca="1" si="7"/>
        <v>26.793087843767026</v>
      </c>
    </row>
    <row r="224" spans="5:6" x14ac:dyDescent="0.25">
      <c r="E224" s="88">
        <f t="shared" ca="1" si="8"/>
        <v>0.59926805347020085</v>
      </c>
      <c r="F224" s="88">
        <f t="shared" ca="1" si="7"/>
        <v>7.3125958477438502</v>
      </c>
    </row>
    <row r="225" spans="5:6" x14ac:dyDescent="0.25">
      <c r="E225" s="88">
        <f t="shared" ca="1" si="8"/>
        <v>0.87461719205870014</v>
      </c>
      <c r="F225" s="88">
        <f t="shared" ca="1" si="7"/>
        <v>11.876898718497007</v>
      </c>
    </row>
    <row r="226" spans="5:6" x14ac:dyDescent="0.25">
      <c r="E226" s="88">
        <f t="shared" ca="1" si="8"/>
        <v>1.3201657669296929E-2</v>
      </c>
      <c r="F226" s="88">
        <f t="shared" ca="1" si="7"/>
        <v>3.9999309940872636</v>
      </c>
    </row>
    <row r="227" spans="5:6" x14ac:dyDescent="0.25">
      <c r="E227" s="88">
        <f t="shared" ca="1" si="8"/>
        <v>0.36570799482752769</v>
      </c>
      <c r="F227" s="88">
        <f t="shared" ca="1" si="7"/>
        <v>5.9900274509536029</v>
      </c>
    </row>
    <row r="228" spans="5:6" x14ac:dyDescent="0.25">
      <c r="E228" s="88">
        <f t="shared" ca="1" si="8"/>
        <v>0.78199168041213085</v>
      </c>
      <c r="F228" s="88">
        <f t="shared" ca="1" si="7"/>
        <v>9.43166570742323</v>
      </c>
    </row>
    <row r="229" spans="5:6" x14ac:dyDescent="0.25">
      <c r="E229" s="88">
        <f t="shared" ca="1" si="8"/>
        <v>0.62694039267593826</v>
      </c>
      <c r="F229" s="88">
        <f t="shared" ca="1" si="7"/>
        <v>7.5358679433418043</v>
      </c>
    </row>
    <row r="230" spans="5:6" x14ac:dyDescent="0.25">
      <c r="E230" s="88">
        <f t="shared" ca="1" si="8"/>
        <v>0.74952443564001525</v>
      </c>
      <c r="F230" s="88">
        <f t="shared" ca="1" si="7"/>
        <v>8.9012036648595121</v>
      </c>
    </row>
    <row r="231" spans="5:6" x14ac:dyDescent="0.25">
      <c r="E231" s="88">
        <f t="shared" ca="1" si="8"/>
        <v>0.49076264768657762</v>
      </c>
      <c r="F231" s="88">
        <f t="shared" ca="1" si="7"/>
        <v>6.6042798521805999</v>
      </c>
    </row>
    <row r="232" spans="5:6" x14ac:dyDescent="0.25">
      <c r="E232" s="88">
        <f t="shared" ca="1" si="8"/>
        <v>0.29046393944041982</v>
      </c>
      <c r="F232" s="88">
        <f t="shared" ca="1" si="7"/>
        <v>5.6739971169673398</v>
      </c>
    </row>
    <row r="233" spans="5:6" x14ac:dyDescent="0.25">
      <c r="E233" s="88">
        <f t="shared" ca="1" si="8"/>
        <v>0.94947341724691248</v>
      </c>
      <c r="F233" s="88">
        <f t="shared" ca="1" si="7"/>
        <v>17.344829015381663</v>
      </c>
    </row>
    <row r="234" spans="5:6" x14ac:dyDescent="0.25">
      <c r="E234" s="88">
        <f t="shared" ca="1" si="8"/>
        <v>0.56547224668965279</v>
      </c>
      <c r="F234" s="88">
        <f t="shared" ca="1" si="7"/>
        <v>7.0669334440287326</v>
      </c>
    </row>
    <row r="235" spans="5:6" x14ac:dyDescent="0.25">
      <c r="E235" s="88">
        <f t="shared" ca="1" si="8"/>
        <v>8.299273265867968E-2</v>
      </c>
      <c r="F235" s="88">
        <f t="shared" ca="1" si="7"/>
        <v>4.7513338104847493</v>
      </c>
    </row>
    <row r="236" spans="5:6" x14ac:dyDescent="0.25">
      <c r="E236" s="88">
        <f t="shared" ca="1" si="8"/>
        <v>0.22948783912427895</v>
      </c>
      <c r="F236" s="88">
        <f t="shared" ca="1" si="7"/>
        <v>5.4284650331501796</v>
      </c>
    </row>
    <row r="237" spans="5:6" x14ac:dyDescent="0.25">
      <c r="E237" s="88">
        <f t="shared" ca="1" si="8"/>
        <v>1.9694201512517107E-2</v>
      </c>
      <c r="F237" s="88">
        <f t="shared" ca="1" si="7"/>
        <v>4.1424088482755632</v>
      </c>
    </row>
    <row r="238" spans="5:6" x14ac:dyDescent="0.25">
      <c r="E238" s="88">
        <f t="shared" ca="1" si="8"/>
        <v>0.71518620924207543</v>
      </c>
      <c r="F238" s="88">
        <f t="shared" ca="1" si="7"/>
        <v>8.4366174508515783</v>
      </c>
    </row>
    <row r="239" spans="5:6" x14ac:dyDescent="0.25">
      <c r="E239" s="88">
        <f t="shared" ca="1" si="8"/>
        <v>0.45510387112983386</v>
      </c>
      <c r="F239" s="88">
        <f t="shared" ca="1" si="7"/>
        <v>6.4129470819196923</v>
      </c>
    </row>
    <row r="240" spans="5:6" x14ac:dyDescent="0.25">
      <c r="E240" s="88">
        <f t="shared" ca="1" si="8"/>
        <v>0.5103433577358869</v>
      </c>
      <c r="F240" s="88">
        <f t="shared" ca="1" si="7"/>
        <v>6.7165842798404878</v>
      </c>
    </row>
    <row r="241" spans="5:6" x14ac:dyDescent="0.25">
      <c r="E241" s="88">
        <f t="shared" ca="1" si="8"/>
        <v>0.23415226413619494</v>
      </c>
      <c r="F241" s="88">
        <f t="shared" ca="1" si="7"/>
        <v>5.4472473219287867</v>
      </c>
    </row>
    <row r="242" spans="5:6" x14ac:dyDescent="0.25">
      <c r="E242" s="88">
        <f t="shared" ca="1" si="8"/>
        <v>2.7664506868967598E-2</v>
      </c>
      <c r="F242" s="88">
        <f t="shared" ca="1" si="7"/>
        <v>4.270239109026833</v>
      </c>
    </row>
    <row r="243" spans="5:6" x14ac:dyDescent="0.25">
      <c r="E243" s="88">
        <f t="shared" ca="1" si="8"/>
        <v>0.99237235159882475</v>
      </c>
      <c r="F243" s="88">
        <f t="shared" ca="1" si="7"/>
        <v>38.133549083811481</v>
      </c>
    </row>
    <row r="244" spans="5:6" x14ac:dyDescent="0.25">
      <c r="E244" s="88">
        <f t="shared" ca="1" si="8"/>
        <v>0.46377798556742977</v>
      </c>
      <c r="F244" s="88">
        <f t="shared" ca="1" si="7"/>
        <v>6.458058410344627</v>
      </c>
    </row>
    <row r="245" spans="5:6" x14ac:dyDescent="0.25">
      <c r="E245" s="88">
        <f t="shared" ca="1" si="8"/>
        <v>0.81747780179558438</v>
      </c>
      <c r="F245" s="88">
        <f t="shared" ca="1" si="7"/>
        <v>10.156587192738488</v>
      </c>
    </row>
    <row r="246" spans="5:6" x14ac:dyDescent="0.25">
      <c r="E246" s="88">
        <f t="shared" ca="1" si="8"/>
        <v>0.31082394461303431</v>
      </c>
      <c r="F246" s="88">
        <f t="shared" ca="1" si="7"/>
        <v>5.7572747238593411</v>
      </c>
    </row>
    <row r="247" spans="5:6" x14ac:dyDescent="0.25">
      <c r="E247" s="88">
        <f t="shared" ca="1" si="8"/>
        <v>0.20296539293333382</v>
      </c>
      <c r="F247" s="88">
        <f t="shared" ca="1" si="7"/>
        <v>5.3207833183615403</v>
      </c>
    </row>
    <row r="248" spans="5:6" x14ac:dyDescent="0.25">
      <c r="E248" s="88">
        <f t="shared" ca="1" si="8"/>
        <v>0.186388587990587</v>
      </c>
      <c r="F248" s="88">
        <f t="shared" ca="1" si="7"/>
        <v>5.2521941399193608</v>
      </c>
    </row>
    <row r="249" spans="5:6" x14ac:dyDescent="0.25">
      <c r="E249" s="88">
        <f t="shared" ca="1" si="8"/>
        <v>7.7282277750475248E-2</v>
      </c>
      <c r="F249" s="88">
        <f t="shared" ca="1" si="7"/>
        <v>4.715460227971116</v>
      </c>
    </row>
    <row r="250" spans="5:6" x14ac:dyDescent="0.25">
      <c r="E250" s="88">
        <f t="shared" ca="1" si="8"/>
        <v>0.5533306433753411</v>
      </c>
      <c r="F250" s="88">
        <f t="shared" ca="1" si="7"/>
        <v>6.9848942803688852</v>
      </c>
    </row>
    <row r="251" spans="5:6" x14ac:dyDescent="0.25">
      <c r="E251" s="88">
        <f t="shared" ca="1" si="8"/>
        <v>0.91024486338379296</v>
      </c>
      <c r="F251" s="88">
        <f t="shared" ca="1" si="7"/>
        <v>13.651962292596416</v>
      </c>
    </row>
    <row r="252" spans="5:6" x14ac:dyDescent="0.25">
      <c r="E252" s="88">
        <f t="shared" ca="1" si="8"/>
        <v>0.7860450783388222</v>
      </c>
      <c r="F252" s="88">
        <f t="shared" ca="1" si="7"/>
        <v>9.5057449489563943</v>
      </c>
    </row>
    <row r="253" spans="5:6" x14ac:dyDescent="0.25">
      <c r="E253" s="88">
        <f t="shared" ca="1" si="8"/>
        <v>0.12610014706224393</v>
      </c>
      <c r="F253" s="88">
        <f t="shared" ca="1" si="7"/>
        <v>4.983869711512841</v>
      </c>
    </row>
    <row r="254" spans="5:6" x14ac:dyDescent="0.25">
      <c r="E254" s="88">
        <f t="shared" ca="1" si="8"/>
        <v>0.12807848984058545</v>
      </c>
      <c r="F254" s="88">
        <f t="shared" ca="1" si="7"/>
        <v>4.9934218098161667</v>
      </c>
    </row>
    <row r="255" spans="5:6" x14ac:dyDescent="0.25">
      <c r="E255" s="88">
        <f t="shared" ca="1" si="8"/>
        <v>0.19402227417535689</v>
      </c>
      <c r="F255" s="88">
        <f t="shared" ca="1" si="7"/>
        <v>5.2839440929294224</v>
      </c>
    </row>
    <row r="256" spans="5:6" x14ac:dyDescent="0.25">
      <c r="E256" s="88">
        <f t="shared" ca="1" si="8"/>
        <v>0.51205409997822948</v>
      </c>
      <c r="F256" s="88">
        <f t="shared" ca="1" si="7"/>
        <v>6.726667668176284</v>
      </c>
    </row>
    <row r="257" spans="5:6" x14ac:dyDescent="0.25">
      <c r="E257" s="88">
        <f t="shared" ca="1" si="8"/>
        <v>0.51193030932934014</v>
      </c>
      <c r="F257" s="88">
        <f t="shared" ca="1" si="7"/>
        <v>6.7259365020375004</v>
      </c>
    </row>
    <row r="258" spans="5:6" x14ac:dyDescent="0.25">
      <c r="E258" s="88">
        <f t="shared" ca="1" si="8"/>
        <v>0.88771895234540821</v>
      </c>
      <c r="F258" s="88">
        <f t="shared" ca="1" si="7"/>
        <v>12.43583644803218</v>
      </c>
    </row>
    <row r="259" spans="5:6" x14ac:dyDescent="0.25">
      <c r="E259" s="88">
        <f t="shared" ca="1" si="8"/>
        <v>0.64085372144895281</v>
      </c>
      <c r="F259" s="88">
        <f t="shared" ref="F259:F322" ca="1" si="9">$C$3*((((1-E259)^(-1/C$5))-1)^(1/$C$4))</f>
        <v>7.6569656593223945</v>
      </c>
    </row>
    <row r="260" spans="5:6" x14ac:dyDescent="0.25">
      <c r="E260" s="88">
        <f t="shared" ref="E260:E323" ca="1" si="10">RAND()</f>
        <v>0.91110055847094884</v>
      </c>
      <c r="F260" s="88">
        <f t="shared" ca="1" si="9"/>
        <v>13.706562152976236</v>
      </c>
    </row>
    <row r="261" spans="5:6" x14ac:dyDescent="0.25">
      <c r="E261" s="88">
        <f t="shared" ca="1" si="10"/>
        <v>0.70923923870881633</v>
      </c>
      <c r="F261" s="88">
        <f t="shared" ca="1" si="9"/>
        <v>8.36414332426558</v>
      </c>
    </row>
    <row r="262" spans="5:6" x14ac:dyDescent="0.25">
      <c r="E262" s="88">
        <f t="shared" ca="1" si="10"/>
        <v>0.78745216813790597</v>
      </c>
      <c r="F262" s="88">
        <f t="shared" ca="1" si="9"/>
        <v>9.531926504238756</v>
      </c>
    </row>
    <row r="263" spans="5:6" x14ac:dyDescent="0.25">
      <c r="E263" s="88">
        <f t="shared" ca="1" si="10"/>
        <v>0.62602036768830394</v>
      </c>
      <c r="F263" s="88">
        <f t="shared" ca="1" si="9"/>
        <v>7.5280812496490901</v>
      </c>
    </row>
    <row r="264" spans="5:6" x14ac:dyDescent="0.25">
      <c r="E264" s="88">
        <f t="shared" ca="1" si="10"/>
        <v>0.33411249026017908</v>
      </c>
      <c r="F264" s="88">
        <f t="shared" ca="1" si="9"/>
        <v>5.8542955369714313</v>
      </c>
    </row>
    <row r="265" spans="5:6" x14ac:dyDescent="0.25">
      <c r="E265" s="88">
        <f t="shared" ca="1" si="10"/>
        <v>7.8371266773024639E-2</v>
      </c>
      <c r="F265" s="88">
        <f t="shared" ca="1" si="9"/>
        <v>4.7224309744780877</v>
      </c>
    </row>
    <row r="266" spans="5:6" x14ac:dyDescent="0.25">
      <c r="E266" s="88">
        <f t="shared" ca="1" si="10"/>
        <v>0.93232202184948954</v>
      </c>
      <c r="F266" s="88">
        <f t="shared" ca="1" si="9"/>
        <v>15.356192453704436</v>
      </c>
    </row>
    <row r="267" spans="5:6" x14ac:dyDescent="0.25">
      <c r="E267" s="88">
        <f t="shared" ca="1" si="10"/>
        <v>6.528733945721199E-2</v>
      </c>
      <c r="F267" s="88">
        <f t="shared" ca="1" si="9"/>
        <v>4.633920014826975</v>
      </c>
    </row>
    <row r="268" spans="5:6" x14ac:dyDescent="0.25">
      <c r="E268" s="88">
        <f t="shared" ca="1" si="10"/>
        <v>0.20218261040894436</v>
      </c>
      <c r="F268" s="88">
        <f t="shared" ca="1" si="9"/>
        <v>5.3175723354914464</v>
      </c>
    </row>
    <row r="269" spans="5:6" x14ac:dyDescent="0.25">
      <c r="E269" s="88">
        <f t="shared" ca="1" si="10"/>
        <v>0.82500394452929759</v>
      </c>
      <c r="F269" s="88">
        <f t="shared" ca="1" si="9"/>
        <v>10.336391643882855</v>
      </c>
    </row>
    <row r="270" spans="5:6" x14ac:dyDescent="0.25">
      <c r="E270" s="88">
        <f t="shared" ca="1" si="10"/>
        <v>4.4543908454761638E-2</v>
      </c>
      <c r="F270" s="88">
        <f t="shared" ca="1" si="9"/>
        <v>4.46312405212249</v>
      </c>
    </row>
    <row r="271" spans="5:6" x14ac:dyDescent="0.25">
      <c r="E271" s="88">
        <f t="shared" ca="1" si="10"/>
        <v>0.86322096281063387</v>
      </c>
      <c r="F271" s="88">
        <f t="shared" ca="1" si="9"/>
        <v>11.454077810055889</v>
      </c>
    </row>
    <row r="272" spans="5:6" x14ac:dyDescent="0.25">
      <c r="E272" s="88">
        <f t="shared" ca="1" si="10"/>
        <v>0.36494988096653003</v>
      </c>
      <c r="F272" s="88">
        <f t="shared" ca="1" si="9"/>
        <v>5.9867048382107182</v>
      </c>
    </row>
    <row r="273" spans="5:6" x14ac:dyDescent="0.25">
      <c r="E273" s="88">
        <f t="shared" ca="1" si="10"/>
        <v>0.39604525031199755</v>
      </c>
      <c r="F273" s="88">
        <f t="shared" ca="1" si="9"/>
        <v>6.1261334831348417</v>
      </c>
    </row>
    <row r="274" spans="5:6" x14ac:dyDescent="0.25">
      <c r="E274" s="88">
        <f t="shared" ca="1" si="10"/>
        <v>0.53925982209207202</v>
      </c>
      <c r="F274" s="88">
        <f t="shared" ca="1" si="9"/>
        <v>6.8934606941948857</v>
      </c>
    </row>
    <row r="275" spans="5:6" x14ac:dyDescent="0.25">
      <c r="E275" s="88">
        <f t="shared" ca="1" si="10"/>
        <v>0.37157714234693384</v>
      </c>
      <c r="F275" s="88">
        <f t="shared" ca="1" si="9"/>
        <v>6.0158720065586513</v>
      </c>
    </row>
    <row r="276" spans="5:6" x14ac:dyDescent="0.25">
      <c r="E276" s="88">
        <f t="shared" ca="1" si="10"/>
        <v>0.75482645475557586</v>
      </c>
      <c r="F276" s="88">
        <f t="shared" ca="1" si="9"/>
        <v>8.9809840816657918</v>
      </c>
    </row>
    <row r="277" spans="5:6" x14ac:dyDescent="0.25">
      <c r="E277" s="88">
        <f t="shared" ca="1" si="10"/>
        <v>0.37754146710024139</v>
      </c>
      <c r="F277" s="88">
        <f t="shared" ca="1" si="9"/>
        <v>6.0423638629595589</v>
      </c>
    </row>
    <row r="278" spans="5:6" x14ac:dyDescent="0.25">
      <c r="E278" s="88">
        <f t="shared" ca="1" si="10"/>
        <v>0.56098076256280804</v>
      </c>
      <c r="F278" s="88">
        <f t="shared" ca="1" si="9"/>
        <v>7.0362311163524263</v>
      </c>
    </row>
    <row r="279" spans="5:6" x14ac:dyDescent="0.25">
      <c r="E279" s="88">
        <f t="shared" ca="1" si="10"/>
        <v>0.81790567614649123</v>
      </c>
      <c r="F279" s="88">
        <f t="shared" ca="1" si="9"/>
        <v>10.166526280937529</v>
      </c>
    </row>
    <row r="280" spans="5:6" x14ac:dyDescent="0.25">
      <c r="E280" s="88">
        <f t="shared" ca="1" si="10"/>
        <v>0.66841220805449786</v>
      </c>
      <c r="F280" s="88">
        <f t="shared" ca="1" si="9"/>
        <v>7.9172662132850373</v>
      </c>
    </row>
    <row r="281" spans="5:6" x14ac:dyDescent="0.25">
      <c r="E281" s="88">
        <f t="shared" ca="1" si="10"/>
        <v>0.45659431450483123</v>
      </c>
      <c r="F281" s="88">
        <f t="shared" ca="1" si="9"/>
        <v>6.4206372051879743</v>
      </c>
    </row>
    <row r="282" spans="5:6" x14ac:dyDescent="0.25">
      <c r="E282" s="88">
        <f t="shared" ca="1" si="10"/>
        <v>0.35878133940501145</v>
      </c>
      <c r="F282" s="88">
        <f t="shared" ca="1" si="9"/>
        <v>5.9597987861249475</v>
      </c>
    </row>
    <row r="283" spans="5:6" x14ac:dyDescent="0.25">
      <c r="E283" s="88">
        <f t="shared" ca="1" si="10"/>
        <v>0.28984248223722187</v>
      </c>
      <c r="F283" s="88">
        <f t="shared" ca="1" si="9"/>
        <v>5.6714728513747827</v>
      </c>
    </row>
    <row r="284" spans="5:6" x14ac:dyDescent="0.25">
      <c r="E284" s="88">
        <f t="shared" ca="1" si="10"/>
        <v>0.23830087673212397</v>
      </c>
      <c r="F284" s="88">
        <f t="shared" ca="1" si="9"/>
        <v>5.4639309315224658</v>
      </c>
    </row>
    <row r="285" spans="5:6" x14ac:dyDescent="0.25">
      <c r="E285" s="88">
        <f t="shared" ca="1" si="10"/>
        <v>0.43529622112631283</v>
      </c>
      <c r="F285" s="88">
        <f t="shared" ca="1" si="9"/>
        <v>6.3130277119938158</v>
      </c>
    </row>
    <row r="286" spans="5:6" x14ac:dyDescent="0.25">
      <c r="E286" s="88">
        <f t="shared" ca="1" si="10"/>
        <v>0.85833837522729739</v>
      </c>
      <c r="F286" s="88">
        <f t="shared" ca="1" si="9"/>
        <v>11.287892076187781</v>
      </c>
    </row>
    <row r="287" spans="5:6" x14ac:dyDescent="0.25">
      <c r="E287" s="88">
        <f t="shared" ca="1" si="10"/>
        <v>0.16069800723235728</v>
      </c>
      <c r="F287" s="88">
        <f t="shared" ca="1" si="9"/>
        <v>5.1425147790411776</v>
      </c>
    </row>
    <row r="288" spans="5:6" x14ac:dyDescent="0.25">
      <c r="E288" s="88">
        <f t="shared" ca="1" si="10"/>
        <v>0.91782894901765355</v>
      </c>
      <c r="F288" s="88">
        <f t="shared" ca="1" si="9"/>
        <v>14.163492319257411</v>
      </c>
    </row>
    <row r="289" spans="5:6" x14ac:dyDescent="0.25">
      <c r="E289" s="88">
        <f t="shared" ca="1" si="10"/>
        <v>0.33578455827063902</v>
      </c>
      <c r="F289" s="88">
        <f t="shared" ca="1" si="9"/>
        <v>5.8613498488048767</v>
      </c>
    </row>
    <row r="290" spans="5:6" x14ac:dyDescent="0.25">
      <c r="E290" s="88">
        <f t="shared" ca="1" si="10"/>
        <v>2.1638074614127034E-2</v>
      </c>
      <c r="F290" s="88">
        <f t="shared" ca="1" si="9"/>
        <v>4.1771315627455454</v>
      </c>
    </row>
    <row r="291" spans="5:6" x14ac:dyDescent="0.25">
      <c r="E291" s="88">
        <f t="shared" ca="1" si="10"/>
        <v>0.15682623583449928</v>
      </c>
      <c r="F291" s="88">
        <f t="shared" ca="1" si="9"/>
        <v>5.1255011116024178</v>
      </c>
    </row>
    <row r="292" spans="5:6" x14ac:dyDescent="0.25">
      <c r="E292" s="88">
        <f t="shared" ca="1" si="10"/>
        <v>0.89089607682870653</v>
      </c>
      <c r="F292" s="88">
        <f t="shared" ca="1" si="9"/>
        <v>12.58546574090359</v>
      </c>
    </row>
    <row r="293" spans="5:6" x14ac:dyDescent="0.25">
      <c r="E293" s="88">
        <f t="shared" ca="1" si="10"/>
        <v>0.906875913572597</v>
      </c>
      <c r="F293" s="88">
        <f t="shared" ca="1" si="9"/>
        <v>13.443960889154647</v>
      </c>
    </row>
    <row r="294" spans="5:6" x14ac:dyDescent="0.25">
      <c r="E294" s="88">
        <f t="shared" ca="1" si="10"/>
        <v>0.52543335540962344</v>
      </c>
      <c r="F294" s="88">
        <f t="shared" ca="1" si="9"/>
        <v>6.8071350784612186</v>
      </c>
    </row>
    <row r="295" spans="5:6" x14ac:dyDescent="0.25">
      <c r="E295" s="88">
        <f t="shared" ca="1" si="10"/>
        <v>0.9814501367591878</v>
      </c>
      <c r="F295" s="88">
        <f t="shared" ca="1" si="9"/>
        <v>26.332658536092769</v>
      </c>
    </row>
    <row r="296" spans="5:6" x14ac:dyDescent="0.25">
      <c r="E296" s="88">
        <f t="shared" ca="1" si="10"/>
        <v>9.4703586826565433E-2</v>
      </c>
      <c r="F296" s="88">
        <f t="shared" ca="1" si="9"/>
        <v>4.8203047077944845</v>
      </c>
    </row>
    <row r="297" spans="5:6" x14ac:dyDescent="0.25">
      <c r="E297" s="88">
        <f t="shared" ca="1" si="10"/>
        <v>0.65463678696729455</v>
      </c>
      <c r="F297" s="88">
        <f t="shared" ca="1" si="9"/>
        <v>7.7835319632578575</v>
      </c>
    </row>
    <row r="298" spans="5:6" x14ac:dyDescent="0.25">
      <c r="E298" s="88">
        <f t="shared" ca="1" si="10"/>
        <v>0.36529468252427533</v>
      </c>
      <c r="F298" s="88">
        <f t="shared" ca="1" si="9"/>
        <v>5.988215574198879</v>
      </c>
    </row>
    <row r="299" spans="5:6" x14ac:dyDescent="0.25">
      <c r="E299" s="88">
        <f t="shared" ca="1" si="10"/>
        <v>0.44052246020531993</v>
      </c>
      <c r="F299" s="88">
        <f t="shared" ca="1" si="9"/>
        <v>6.3389924162911235</v>
      </c>
    </row>
    <row r="300" spans="5:6" x14ac:dyDescent="0.25">
      <c r="E300" s="88">
        <f t="shared" ca="1" si="10"/>
        <v>0.92599561015056076</v>
      </c>
      <c r="F300" s="88">
        <f t="shared" ca="1" si="9"/>
        <v>14.79492063188613</v>
      </c>
    </row>
    <row r="301" spans="5:6" x14ac:dyDescent="0.25">
      <c r="E301" s="88">
        <f t="shared" ca="1" si="10"/>
        <v>0.71983735523464654</v>
      </c>
      <c r="F301" s="88">
        <f t="shared" ca="1" si="9"/>
        <v>8.4948012240847515</v>
      </c>
    </row>
    <row r="302" spans="5:6" x14ac:dyDescent="0.25">
      <c r="E302" s="88">
        <f t="shared" ca="1" si="10"/>
        <v>0.85065819188397962</v>
      </c>
      <c r="F302" s="88">
        <f t="shared" ca="1" si="9"/>
        <v>11.042270886073219</v>
      </c>
    </row>
    <row r="303" spans="5:6" x14ac:dyDescent="0.25">
      <c r="E303" s="88">
        <f t="shared" ca="1" si="10"/>
        <v>7.9293615864894029E-2</v>
      </c>
      <c r="F303" s="88">
        <f t="shared" ca="1" si="9"/>
        <v>4.7282857169583909</v>
      </c>
    </row>
    <row r="304" spans="5:6" x14ac:dyDescent="0.25">
      <c r="E304" s="88">
        <f t="shared" ca="1" si="10"/>
        <v>0.53422182044742217</v>
      </c>
      <c r="F304" s="88">
        <f t="shared" ca="1" si="9"/>
        <v>6.8616167657087512</v>
      </c>
    </row>
    <row r="305" spans="5:6" x14ac:dyDescent="0.25">
      <c r="E305" s="88">
        <f t="shared" ca="1" si="10"/>
        <v>0.92017304419189661</v>
      </c>
      <c r="F305" s="88">
        <f t="shared" ca="1" si="9"/>
        <v>14.33532578220836</v>
      </c>
    </row>
    <row r="306" spans="5:6" x14ac:dyDescent="0.25">
      <c r="E306" s="88">
        <f t="shared" ca="1" si="10"/>
        <v>0.66162710828028926</v>
      </c>
      <c r="F306" s="88">
        <f t="shared" ca="1" si="9"/>
        <v>7.8504452702407646</v>
      </c>
    </row>
    <row r="307" spans="5:6" x14ac:dyDescent="0.25">
      <c r="E307" s="88">
        <f t="shared" ca="1" si="10"/>
        <v>0.24819833021111903</v>
      </c>
      <c r="F307" s="88">
        <f t="shared" ca="1" si="9"/>
        <v>5.5036828481115503</v>
      </c>
    </row>
    <row r="308" spans="5:6" x14ac:dyDescent="0.25">
      <c r="E308" s="88">
        <f t="shared" ca="1" si="10"/>
        <v>0.4523095451716419</v>
      </c>
      <c r="F308" s="88">
        <f t="shared" ca="1" si="9"/>
        <v>6.3985963339501133</v>
      </c>
    </row>
    <row r="309" spans="5:6" x14ac:dyDescent="0.25">
      <c r="E309" s="88">
        <f t="shared" ca="1" si="10"/>
        <v>0.39211853490490411</v>
      </c>
      <c r="F309" s="88">
        <f t="shared" ca="1" si="9"/>
        <v>6.1081465666460257</v>
      </c>
    </row>
    <row r="310" spans="5:6" x14ac:dyDescent="0.25">
      <c r="E310" s="88">
        <f t="shared" ca="1" si="10"/>
        <v>0.3453653679153138</v>
      </c>
      <c r="F310" s="88">
        <f t="shared" ca="1" si="9"/>
        <v>5.9020297936842825</v>
      </c>
    </row>
    <row r="311" spans="5:6" x14ac:dyDescent="0.25">
      <c r="E311" s="88">
        <f t="shared" ca="1" si="10"/>
        <v>0.22114017348383985</v>
      </c>
      <c r="F311" s="88">
        <f t="shared" ca="1" si="9"/>
        <v>5.3947630290809592</v>
      </c>
    </row>
    <row r="312" spans="5:6" x14ac:dyDescent="0.25">
      <c r="E312" s="88">
        <f t="shared" ca="1" si="10"/>
        <v>0.5942769797497659</v>
      </c>
      <c r="F312" s="88">
        <f t="shared" ca="1" si="9"/>
        <v>7.2745740279198152</v>
      </c>
    </row>
    <row r="313" spans="5:6" x14ac:dyDescent="0.25">
      <c r="E313" s="88">
        <f t="shared" ca="1" si="10"/>
        <v>0.79677207234551373</v>
      </c>
      <c r="F313" s="88">
        <f t="shared" ca="1" si="9"/>
        <v>9.7117548350988212</v>
      </c>
    </row>
    <row r="314" spans="5:6" x14ac:dyDescent="0.25">
      <c r="E314" s="88">
        <f t="shared" ca="1" si="10"/>
        <v>0.81211391731549087</v>
      </c>
      <c r="F314" s="88">
        <f t="shared" ca="1" si="9"/>
        <v>10.034724217805056</v>
      </c>
    </row>
    <row r="315" spans="5:6" x14ac:dyDescent="0.25">
      <c r="E315" s="88">
        <f t="shared" ca="1" si="10"/>
        <v>0.21241936560886154</v>
      </c>
      <c r="F315" s="88">
        <f t="shared" ca="1" si="9"/>
        <v>5.3593891886017566</v>
      </c>
    </row>
    <row r="316" spans="5:6" x14ac:dyDescent="0.25">
      <c r="E316" s="88">
        <f t="shared" ca="1" si="10"/>
        <v>0.6053845573092832</v>
      </c>
      <c r="F316" s="88">
        <f t="shared" ca="1" si="9"/>
        <v>7.3600848549276279</v>
      </c>
    </row>
    <row r="317" spans="5:6" x14ac:dyDescent="0.25">
      <c r="E317" s="88">
        <f t="shared" ca="1" si="10"/>
        <v>2.8729031314920994E-2</v>
      </c>
      <c r="F317" s="88">
        <f t="shared" ca="1" si="9"/>
        <v>4.284892173568756</v>
      </c>
    </row>
    <row r="318" spans="5:6" x14ac:dyDescent="0.25">
      <c r="E318" s="88">
        <f t="shared" ca="1" si="10"/>
        <v>0.30689213229923396</v>
      </c>
      <c r="F318" s="88">
        <f t="shared" ca="1" si="9"/>
        <v>5.7410955017000553</v>
      </c>
    </row>
    <row r="319" spans="5:6" x14ac:dyDescent="0.25">
      <c r="E319" s="88">
        <f t="shared" ca="1" si="10"/>
        <v>0.81516560500852997</v>
      </c>
      <c r="F319" s="88">
        <f t="shared" ca="1" si="9"/>
        <v>10.103442324024288</v>
      </c>
    </row>
    <row r="320" spans="5:6" x14ac:dyDescent="0.25">
      <c r="E320" s="88">
        <f t="shared" ca="1" si="10"/>
        <v>0.21766413281857966</v>
      </c>
      <c r="F320" s="88">
        <f t="shared" ca="1" si="9"/>
        <v>5.3806866298629181</v>
      </c>
    </row>
    <row r="321" spans="5:6" x14ac:dyDescent="0.25">
      <c r="E321" s="88">
        <f t="shared" ca="1" si="10"/>
        <v>0.65002251483502349</v>
      </c>
      <c r="F321" s="88">
        <f t="shared" ca="1" si="9"/>
        <v>7.7403887129618631</v>
      </c>
    </row>
    <row r="322" spans="5:6" x14ac:dyDescent="0.25">
      <c r="E322" s="88">
        <f t="shared" ca="1" si="10"/>
        <v>0.25930482317824943</v>
      </c>
      <c r="F322" s="88">
        <f t="shared" ca="1" si="9"/>
        <v>5.5482734321979592</v>
      </c>
    </row>
    <row r="323" spans="5:6" x14ac:dyDescent="0.25">
      <c r="E323" s="88">
        <f t="shared" ca="1" si="10"/>
        <v>0.72480666331637478</v>
      </c>
      <c r="F323" s="88">
        <f t="shared" ref="F323:F386" ca="1" si="11">$C$3*((((1-E323)^(-1/C$5))-1)^(1/$C$4))</f>
        <v>8.5584879023765605</v>
      </c>
    </row>
    <row r="324" spans="5:6" x14ac:dyDescent="0.25">
      <c r="E324" s="88">
        <f t="shared" ref="E324:E387" ca="1" si="12">RAND()</f>
        <v>0.71952481067811425</v>
      </c>
      <c r="F324" s="88">
        <f t="shared" ca="1" si="11"/>
        <v>8.490848897156928</v>
      </c>
    </row>
    <row r="325" spans="5:6" x14ac:dyDescent="0.25">
      <c r="E325" s="88">
        <f t="shared" ca="1" si="12"/>
        <v>0.80892581178066603</v>
      </c>
      <c r="F325" s="88">
        <f t="shared" ca="1" si="11"/>
        <v>9.9646016700479016</v>
      </c>
    </row>
    <row r="326" spans="5:6" x14ac:dyDescent="0.25">
      <c r="E326" s="88">
        <f t="shared" ca="1" si="12"/>
        <v>2.3928748502876407E-2</v>
      </c>
      <c r="F326" s="88">
        <f t="shared" ca="1" si="11"/>
        <v>4.2148133784723578</v>
      </c>
    </row>
    <row r="327" spans="5:6" x14ac:dyDescent="0.25">
      <c r="E327" s="88">
        <f t="shared" ca="1" si="12"/>
        <v>0.81267564087686328</v>
      </c>
      <c r="F327" s="88">
        <f t="shared" ca="1" si="11"/>
        <v>10.047254019068294</v>
      </c>
    </row>
    <row r="328" spans="5:6" x14ac:dyDescent="0.25">
      <c r="E328" s="88">
        <f t="shared" ca="1" si="12"/>
        <v>0.50185457040786308</v>
      </c>
      <c r="F328" s="88">
        <f t="shared" ca="1" si="11"/>
        <v>6.667209005097714</v>
      </c>
    </row>
    <row r="329" spans="5:6" x14ac:dyDescent="0.25">
      <c r="E329" s="88">
        <f t="shared" ca="1" si="12"/>
        <v>0.90320641088434428</v>
      </c>
      <c r="F329" s="88">
        <f t="shared" ca="1" si="11"/>
        <v>13.229201031873309</v>
      </c>
    </row>
    <row r="330" spans="5:6" x14ac:dyDescent="0.25">
      <c r="E330" s="88">
        <f t="shared" ca="1" si="12"/>
        <v>0.35479088399608361</v>
      </c>
      <c r="F330" s="88">
        <f t="shared" ca="1" si="11"/>
        <v>5.9425118868846036</v>
      </c>
    </row>
    <row r="331" spans="5:6" x14ac:dyDescent="0.25">
      <c r="E331" s="88">
        <f t="shared" ca="1" si="12"/>
        <v>0.51214186137258133</v>
      </c>
      <c r="F331" s="88">
        <f t="shared" ca="1" si="11"/>
        <v>6.7271861730442506</v>
      </c>
    </row>
    <row r="332" spans="5:6" x14ac:dyDescent="0.25">
      <c r="E332" s="88">
        <f t="shared" ca="1" si="12"/>
        <v>0.15609408271932823</v>
      </c>
      <c r="F332" s="88">
        <f t="shared" ca="1" si="11"/>
        <v>5.1222666287828824</v>
      </c>
    </row>
    <row r="333" spans="5:6" x14ac:dyDescent="0.25">
      <c r="E333" s="88">
        <f t="shared" ca="1" si="12"/>
        <v>0.53806828388934946</v>
      </c>
      <c r="F333" s="88">
        <f t="shared" ca="1" si="11"/>
        <v>6.885888006830311</v>
      </c>
    </row>
    <row r="334" spans="5:6" x14ac:dyDescent="0.25">
      <c r="E334" s="88">
        <f t="shared" ca="1" si="12"/>
        <v>0.74422189038836783</v>
      </c>
      <c r="F334" s="88">
        <f t="shared" ca="1" si="11"/>
        <v>8.8237654756958772</v>
      </c>
    </row>
    <row r="335" spans="5:6" x14ac:dyDescent="0.25">
      <c r="E335" s="88">
        <f t="shared" ca="1" si="12"/>
        <v>0.74142821001739689</v>
      </c>
      <c r="F335" s="88">
        <f t="shared" ca="1" si="11"/>
        <v>8.7838721443174155</v>
      </c>
    </row>
    <row r="336" spans="5:6" x14ac:dyDescent="0.25">
      <c r="E336" s="88">
        <f t="shared" ca="1" si="12"/>
        <v>0.17813295532657636</v>
      </c>
      <c r="F336" s="88">
        <f t="shared" ca="1" si="11"/>
        <v>5.2174767788328698</v>
      </c>
    </row>
    <row r="337" spans="5:6" x14ac:dyDescent="0.25">
      <c r="E337" s="88">
        <f t="shared" ca="1" si="12"/>
        <v>0.30921828082441416</v>
      </c>
      <c r="F337" s="88">
        <f t="shared" ca="1" si="11"/>
        <v>5.7506612714148497</v>
      </c>
    </row>
    <row r="338" spans="5:6" x14ac:dyDescent="0.25">
      <c r="E338" s="88">
        <f t="shared" ca="1" si="12"/>
        <v>8.1524811522902141E-2</v>
      </c>
      <c r="F338" s="88">
        <f t="shared" ca="1" si="11"/>
        <v>4.7422682753450287</v>
      </c>
    </row>
    <row r="339" spans="5:6" x14ac:dyDescent="0.25">
      <c r="E339" s="88">
        <f t="shared" ca="1" si="12"/>
        <v>0.39155444079481494</v>
      </c>
      <c r="F339" s="88">
        <f t="shared" ca="1" si="11"/>
        <v>6.1055722535127099</v>
      </c>
    </row>
    <row r="340" spans="5:6" x14ac:dyDescent="0.25">
      <c r="E340" s="88">
        <f t="shared" ca="1" si="12"/>
        <v>0.54124424518818692</v>
      </c>
      <c r="F340" s="88">
        <f t="shared" ca="1" si="11"/>
        <v>6.9061300146628071</v>
      </c>
    </row>
    <row r="341" spans="5:6" x14ac:dyDescent="0.25">
      <c r="E341" s="88">
        <f t="shared" ca="1" si="12"/>
        <v>0.81485672322332414</v>
      </c>
      <c r="F341" s="88">
        <f t="shared" ca="1" si="11"/>
        <v>10.096414061091004</v>
      </c>
    </row>
    <row r="342" spans="5:6" x14ac:dyDescent="0.25">
      <c r="E342" s="88">
        <f t="shared" ca="1" si="12"/>
        <v>0.79592269913538527</v>
      </c>
      <c r="F342" s="88">
        <f t="shared" ca="1" si="11"/>
        <v>9.6948865707695031</v>
      </c>
    </row>
    <row r="343" spans="5:6" x14ac:dyDescent="0.25">
      <c r="E343" s="88">
        <f t="shared" ca="1" si="12"/>
        <v>0.59075901674089371</v>
      </c>
      <c r="F343" s="88">
        <f t="shared" ca="1" si="11"/>
        <v>7.248156096323763</v>
      </c>
    </row>
    <row r="344" spans="5:6" x14ac:dyDescent="0.25">
      <c r="E344" s="88">
        <f t="shared" ca="1" si="12"/>
        <v>0.98614037744155769</v>
      </c>
      <c r="F344" s="88">
        <f t="shared" ca="1" si="11"/>
        <v>29.733104208697554</v>
      </c>
    </row>
    <row r="345" spans="5:6" x14ac:dyDescent="0.25">
      <c r="E345" s="88">
        <f t="shared" ca="1" si="12"/>
        <v>0.87051009430042825</v>
      </c>
      <c r="F345" s="88">
        <f t="shared" ca="1" si="11"/>
        <v>11.718455872516314</v>
      </c>
    </row>
    <row r="346" spans="5:6" x14ac:dyDescent="0.25">
      <c r="E346" s="88">
        <f t="shared" ca="1" si="12"/>
        <v>0.51085433464649088</v>
      </c>
      <c r="F346" s="88">
        <f t="shared" ca="1" si="11"/>
        <v>6.7195913125750533</v>
      </c>
    </row>
    <row r="347" spans="5:6" x14ac:dyDescent="0.25">
      <c r="E347" s="88">
        <f t="shared" ca="1" si="12"/>
        <v>0.6074335556065773</v>
      </c>
      <c r="F347" s="88">
        <f t="shared" ca="1" si="11"/>
        <v>7.3762197572108583</v>
      </c>
    </row>
    <row r="348" spans="5:6" x14ac:dyDescent="0.25">
      <c r="E348" s="88">
        <f t="shared" ca="1" si="12"/>
        <v>0.5458896999335251</v>
      </c>
      <c r="F348" s="88">
        <f t="shared" ca="1" si="11"/>
        <v>6.9360739182130313</v>
      </c>
    </row>
    <row r="349" spans="5:6" x14ac:dyDescent="0.25">
      <c r="E349" s="88">
        <f t="shared" ca="1" si="12"/>
        <v>0.44730140324338841</v>
      </c>
      <c r="F349" s="88">
        <f t="shared" ca="1" si="11"/>
        <v>6.3730905828803142</v>
      </c>
    </row>
    <row r="350" spans="5:6" x14ac:dyDescent="0.25">
      <c r="E350" s="88">
        <f t="shared" ca="1" si="12"/>
        <v>0.57171964389654006</v>
      </c>
      <c r="F350" s="88">
        <f t="shared" ca="1" si="11"/>
        <v>7.1103556708596996</v>
      </c>
    </row>
    <row r="351" spans="5:6" x14ac:dyDescent="0.25">
      <c r="E351" s="88">
        <f t="shared" ca="1" si="12"/>
        <v>0.95858104441947778</v>
      </c>
      <c r="F351" s="88">
        <f t="shared" ca="1" si="11"/>
        <v>18.842434899055295</v>
      </c>
    </row>
    <row r="352" spans="5:6" x14ac:dyDescent="0.25">
      <c r="E352" s="88">
        <f t="shared" ca="1" si="12"/>
        <v>0.3271502279988725</v>
      </c>
      <c r="F352" s="88">
        <f t="shared" ca="1" si="11"/>
        <v>5.8250578852106925</v>
      </c>
    </row>
    <row r="353" spans="5:6" x14ac:dyDescent="0.25">
      <c r="E353" s="88">
        <f t="shared" ca="1" si="12"/>
        <v>0.17846619139527631</v>
      </c>
      <c r="F353" s="88">
        <f t="shared" ca="1" si="11"/>
        <v>5.2188866795108266</v>
      </c>
    </row>
    <row r="354" spans="5:6" x14ac:dyDescent="0.25">
      <c r="E354" s="88">
        <f t="shared" ca="1" si="12"/>
        <v>0.86070127154923814</v>
      </c>
      <c r="F354" s="88">
        <f t="shared" ca="1" si="11"/>
        <v>11.367286151174547</v>
      </c>
    </row>
    <row r="355" spans="5:6" x14ac:dyDescent="0.25">
      <c r="E355" s="88">
        <f t="shared" ca="1" si="12"/>
        <v>0.11164491108108388</v>
      </c>
      <c r="F355" s="88">
        <f t="shared" ca="1" si="11"/>
        <v>4.9116767614361887</v>
      </c>
    </row>
    <row r="356" spans="5:6" x14ac:dyDescent="0.25">
      <c r="E356" s="88">
        <f t="shared" ca="1" si="12"/>
        <v>0.86291148447115573</v>
      </c>
      <c r="F356" s="88">
        <f t="shared" ca="1" si="11"/>
        <v>11.443296161403911</v>
      </c>
    </row>
    <row r="357" spans="5:6" x14ac:dyDescent="0.25">
      <c r="E357" s="88">
        <f t="shared" ca="1" si="12"/>
        <v>0.16608983398176047</v>
      </c>
      <c r="F357" s="88">
        <f t="shared" ca="1" si="11"/>
        <v>5.1659687484242047</v>
      </c>
    </row>
    <row r="358" spans="5:6" x14ac:dyDescent="0.25">
      <c r="E358" s="88">
        <f t="shared" ca="1" si="12"/>
        <v>0.44610956956087011</v>
      </c>
      <c r="F358" s="88">
        <f t="shared" ca="1" si="11"/>
        <v>6.3670605790624766</v>
      </c>
    </row>
    <row r="359" spans="5:6" x14ac:dyDescent="0.25">
      <c r="E359" s="88">
        <f t="shared" ca="1" si="12"/>
        <v>9.7260438003893945E-2</v>
      </c>
      <c r="F359" s="88">
        <f t="shared" ca="1" si="11"/>
        <v>4.8346639232676161</v>
      </c>
    </row>
    <row r="360" spans="5:6" x14ac:dyDescent="0.25">
      <c r="E360" s="88">
        <f t="shared" ca="1" si="12"/>
        <v>0.61063668584091868</v>
      </c>
      <c r="F360" s="88">
        <f t="shared" ca="1" si="11"/>
        <v>7.4016760794738277</v>
      </c>
    </row>
    <row r="361" spans="5:6" x14ac:dyDescent="0.25">
      <c r="E361" s="88">
        <f t="shared" ca="1" si="12"/>
        <v>0.13055084292533614</v>
      </c>
      <c r="F361" s="88">
        <f t="shared" ca="1" si="11"/>
        <v>5.0052611115437173</v>
      </c>
    </row>
    <row r="362" spans="5:6" x14ac:dyDescent="0.25">
      <c r="E362" s="88">
        <f t="shared" ca="1" si="12"/>
        <v>0.26070610517348991</v>
      </c>
      <c r="F362" s="88">
        <f t="shared" ca="1" si="11"/>
        <v>5.5539023487991663</v>
      </c>
    </row>
    <row r="363" spans="5:6" x14ac:dyDescent="0.25">
      <c r="E363" s="88">
        <f t="shared" ca="1" si="12"/>
        <v>0.10238800832206907</v>
      </c>
      <c r="F363" s="88">
        <f t="shared" ca="1" si="11"/>
        <v>4.8628100849394427</v>
      </c>
    </row>
    <row r="364" spans="5:6" x14ac:dyDescent="0.25">
      <c r="E364" s="88">
        <f t="shared" ca="1" si="12"/>
        <v>0.28775689309210817</v>
      </c>
      <c r="F364" s="88">
        <f t="shared" ca="1" si="11"/>
        <v>5.6630079865992213</v>
      </c>
    </row>
    <row r="365" spans="5:6" x14ac:dyDescent="0.25">
      <c r="E365" s="88">
        <f t="shared" ca="1" si="12"/>
        <v>0.61909815871587892</v>
      </c>
      <c r="F365" s="88">
        <f t="shared" ca="1" si="11"/>
        <v>7.4703314965052625</v>
      </c>
    </row>
    <row r="366" spans="5:6" x14ac:dyDescent="0.25">
      <c r="E366" s="88">
        <f t="shared" ca="1" si="12"/>
        <v>0.96243799233075988</v>
      </c>
      <c r="F366" s="88">
        <f t="shared" ca="1" si="11"/>
        <v>19.625678021370661</v>
      </c>
    </row>
    <row r="367" spans="5:6" x14ac:dyDescent="0.25">
      <c r="E367" s="88">
        <f t="shared" ca="1" si="12"/>
        <v>0.35136701778916468</v>
      </c>
      <c r="F367" s="88">
        <f t="shared" ca="1" si="11"/>
        <v>5.9277509769010273</v>
      </c>
    </row>
    <row r="368" spans="5:6" x14ac:dyDescent="0.25">
      <c r="E368" s="88">
        <f t="shared" ca="1" si="12"/>
        <v>0.64823290058124494</v>
      </c>
      <c r="F368" s="88">
        <f t="shared" ca="1" si="11"/>
        <v>7.7238685353744128</v>
      </c>
    </row>
    <row r="369" spans="5:6" x14ac:dyDescent="0.25">
      <c r="E369" s="88">
        <f t="shared" ca="1" si="12"/>
        <v>0.75100054220162127</v>
      </c>
      <c r="F369" s="88">
        <f t="shared" ca="1" si="11"/>
        <v>8.9231736726669659</v>
      </c>
    </row>
    <row r="370" spans="5:6" x14ac:dyDescent="0.25">
      <c r="E370" s="88">
        <f t="shared" ca="1" si="12"/>
        <v>0.37557355921306268</v>
      </c>
      <c r="F370" s="88">
        <f t="shared" ca="1" si="11"/>
        <v>6.0335968850619288</v>
      </c>
    </row>
    <row r="371" spans="5:6" x14ac:dyDescent="0.25">
      <c r="E371" s="88">
        <f t="shared" ca="1" si="12"/>
        <v>0.95925616721893125</v>
      </c>
      <c r="F371" s="88">
        <f t="shared" ca="1" si="11"/>
        <v>18.97190246593604</v>
      </c>
    </row>
    <row r="372" spans="5:6" x14ac:dyDescent="0.25">
      <c r="E372" s="88">
        <f t="shared" ca="1" si="12"/>
        <v>0.10080012056669785</v>
      </c>
      <c r="F372" s="88">
        <f t="shared" ca="1" si="11"/>
        <v>4.8541825169244817</v>
      </c>
    </row>
    <row r="373" spans="5:6" x14ac:dyDescent="0.25">
      <c r="E373" s="88">
        <f t="shared" ca="1" si="12"/>
        <v>0.2057102980625346</v>
      </c>
      <c r="F373" s="88">
        <f t="shared" ca="1" si="11"/>
        <v>5.3320244256094531</v>
      </c>
    </row>
    <row r="374" spans="5:6" x14ac:dyDescent="0.25">
      <c r="E374" s="88">
        <f t="shared" ca="1" si="12"/>
        <v>0.45629936168049068</v>
      </c>
      <c r="F374" s="88">
        <f t="shared" ca="1" si="11"/>
        <v>6.4191133741544313</v>
      </c>
    </row>
    <row r="375" spans="5:6" x14ac:dyDescent="0.25">
      <c r="E375" s="88">
        <f t="shared" ca="1" si="12"/>
        <v>0.94826516889808687</v>
      </c>
      <c r="F375" s="88">
        <f t="shared" ca="1" si="11"/>
        <v>17.174880583126434</v>
      </c>
    </row>
    <row r="376" spans="5:6" x14ac:dyDescent="0.25">
      <c r="E376" s="88">
        <f t="shared" ca="1" si="12"/>
        <v>0.54979469586940155</v>
      </c>
      <c r="F376" s="88">
        <f t="shared" ca="1" si="11"/>
        <v>6.961560947278401</v>
      </c>
    </row>
    <row r="377" spans="5:6" x14ac:dyDescent="0.25">
      <c r="E377" s="88">
        <f t="shared" ca="1" si="12"/>
        <v>0.15245924030399871</v>
      </c>
      <c r="F377" s="88">
        <f t="shared" ca="1" si="11"/>
        <v>5.1061234688639558</v>
      </c>
    </row>
    <row r="378" spans="5:6" x14ac:dyDescent="0.25">
      <c r="E378" s="88">
        <f t="shared" ca="1" si="12"/>
        <v>0.84653358646580257</v>
      </c>
      <c r="F378" s="88">
        <f t="shared" ca="1" si="11"/>
        <v>10.917621406315323</v>
      </c>
    </row>
    <row r="379" spans="5:6" x14ac:dyDescent="0.25">
      <c r="E379" s="88">
        <f t="shared" ca="1" si="12"/>
        <v>0.68152423832519426</v>
      </c>
      <c r="F379" s="88">
        <f t="shared" ca="1" si="11"/>
        <v>8.051981032189131</v>
      </c>
    </row>
    <row r="380" spans="5:6" x14ac:dyDescent="0.25">
      <c r="E380" s="88">
        <f t="shared" ca="1" si="12"/>
        <v>0.67474466620662998</v>
      </c>
      <c r="F380" s="88">
        <f t="shared" ca="1" si="11"/>
        <v>7.9813773401733954</v>
      </c>
    </row>
    <row r="381" spans="5:6" x14ac:dyDescent="0.25">
      <c r="E381" s="88">
        <f t="shared" ca="1" si="12"/>
        <v>0.10525613438937098</v>
      </c>
      <c r="F381" s="88">
        <f t="shared" ca="1" si="11"/>
        <v>4.878203458871301</v>
      </c>
    </row>
    <row r="382" spans="5:6" x14ac:dyDescent="0.25">
      <c r="E382" s="88">
        <f t="shared" ca="1" si="12"/>
        <v>0.1375802606703147</v>
      </c>
      <c r="F382" s="88">
        <f t="shared" ca="1" si="11"/>
        <v>5.0383691684628795</v>
      </c>
    </row>
    <row r="383" spans="5:6" x14ac:dyDescent="0.25">
      <c r="E383" s="88">
        <f t="shared" ca="1" si="12"/>
        <v>0.99499178541844147</v>
      </c>
      <c r="F383" s="88">
        <f t="shared" ca="1" si="11"/>
        <v>45.439699521367906</v>
      </c>
    </row>
    <row r="384" spans="5:6" x14ac:dyDescent="0.25">
      <c r="E384" s="88">
        <f t="shared" ca="1" si="12"/>
        <v>0.41523931919452584</v>
      </c>
      <c r="F384" s="88">
        <f t="shared" ca="1" si="11"/>
        <v>6.2158315640274111</v>
      </c>
    </row>
    <row r="385" spans="5:6" x14ac:dyDescent="0.25">
      <c r="E385" s="88">
        <f t="shared" ca="1" si="12"/>
        <v>0.54834284752431961</v>
      </c>
      <c r="F385" s="88">
        <f t="shared" ca="1" si="11"/>
        <v>6.9520508800238581</v>
      </c>
    </row>
    <row r="386" spans="5:6" x14ac:dyDescent="0.25">
      <c r="E386" s="88">
        <f t="shared" ca="1" si="12"/>
        <v>0.63485436165875453</v>
      </c>
      <c r="F386" s="88">
        <f t="shared" ca="1" si="11"/>
        <v>7.603964761363363</v>
      </c>
    </row>
    <row r="387" spans="5:6" x14ac:dyDescent="0.25">
      <c r="E387" s="88">
        <f t="shared" ca="1" si="12"/>
        <v>0.54338930812433162</v>
      </c>
      <c r="F387" s="88">
        <f t="shared" ref="F387:F450" ca="1" si="13">$C$3*((((1-E387)^(-1/C$5))-1)^(1/$C$4))</f>
        <v>6.9199066412432853</v>
      </c>
    </row>
    <row r="388" spans="5:6" x14ac:dyDescent="0.25">
      <c r="E388" s="88">
        <f t="shared" ref="E388:E451" ca="1" si="14">RAND()</f>
        <v>0.89476025536177262</v>
      </c>
      <c r="F388" s="88">
        <f t="shared" ca="1" si="13"/>
        <v>12.775991861055553</v>
      </c>
    </row>
    <row r="389" spans="5:6" x14ac:dyDescent="0.25">
      <c r="E389" s="88">
        <f t="shared" ca="1" si="14"/>
        <v>0.86558265951563618</v>
      </c>
      <c r="F389" s="88">
        <f t="shared" ca="1" si="13"/>
        <v>11.537508708964202</v>
      </c>
    </row>
    <row r="390" spans="5:6" x14ac:dyDescent="0.25">
      <c r="E390" s="88">
        <f t="shared" ca="1" si="14"/>
        <v>0.78060316981310496</v>
      </c>
      <c r="F390" s="88">
        <f t="shared" ca="1" si="13"/>
        <v>9.4067360287860247</v>
      </c>
    </row>
    <row r="391" spans="5:6" x14ac:dyDescent="0.25">
      <c r="E391" s="88">
        <f t="shared" ca="1" si="14"/>
        <v>0.20991995864169599</v>
      </c>
      <c r="F391" s="88">
        <f t="shared" ca="1" si="13"/>
        <v>5.3492118453134729</v>
      </c>
    </row>
    <row r="392" spans="5:6" x14ac:dyDescent="0.25">
      <c r="E392" s="88">
        <f t="shared" ca="1" si="14"/>
        <v>0.62441305052839036</v>
      </c>
      <c r="F392" s="88">
        <f t="shared" ca="1" si="13"/>
        <v>7.5145409738081526</v>
      </c>
    </row>
    <row r="393" spans="5:6" x14ac:dyDescent="0.25">
      <c r="E393" s="88">
        <f t="shared" ca="1" si="14"/>
        <v>0.89399104838128396</v>
      </c>
      <c r="F393" s="88">
        <f t="shared" ca="1" si="13"/>
        <v>12.737282906701033</v>
      </c>
    </row>
    <row r="394" spans="5:6" x14ac:dyDescent="0.25">
      <c r="E394" s="88">
        <f t="shared" ca="1" si="14"/>
        <v>0.7433213967278679</v>
      </c>
      <c r="F394" s="88">
        <f t="shared" ca="1" si="13"/>
        <v>8.8108396512535379</v>
      </c>
    </row>
    <row r="395" spans="5:6" x14ac:dyDescent="0.25">
      <c r="E395" s="88">
        <f t="shared" ca="1" si="14"/>
        <v>0.87155586377996985</v>
      </c>
      <c r="F395" s="88">
        <f t="shared" ca="1" si="13"/>
        <v>11.758117289219845</v>
      </c>
    </row>
    <row r="396" spans="5:6" x14ac:dyDescent="0.25">
      <c r="E396" s="88">
        <f t="shared" ca="1" si="14"/>
        <v>0.66037741609691669</v>
      </c>
      <c r="F396" s="88">
        <f t="shared" ca="1" si="13"/>
        <v>7.8383419787017132</v>
      </c>
    </row>
    <row r="397" spans="5:6" x14ac:dyDescent="0.25">
      <c r="E397" s="88">
        <f t="shared" ca="1" si="14"/>
        <v>0.99342186737825833</v>
      </c>
      <c r="F397" s="88">
        <f t="shared" ca="1" si="13"/>
        <v>40.559623090699191</v>
      </c>
    </row>
    <row r="398" spans="5:6" x14ac:dyDescent="0.25">
      <c r="E398" s="88">
        <f t="shared" ca="1" si="14"/>
        <v>0.80005226157120601</v>
      </c>
      <c r="F398" s="88">
        <f t="shared" ca="1" si="13"/>
        <v>9.7778468274555372</v>
      </c>
    </row>
    <row r="399" spans="5:6" x14ac:dyDescent="0.25">
      <c r="E399" s="88">
        <f t="shared" ca="1" si="14"/>
        <v>0.92641636051885534</v>
      </c>
      <c r="F399" s="88">
        <f t="shared" ca="1" si="13"/>
        <v>14.830110924128723</v>
      </c>
    </row>
    <row r="400" spans="5:6" x14ac:dyDescent="0.25">
      <c r="E400" s="88">
        <f t="shared" ca="1" si="14"/>
        <v>0.52766306654835571</v>
      </c>
      <c r="F400" s="88">
        <f t="shared" ca="1" si="13"/>
        <v>6.8208319003966729</v>
      </c>
    </row>
    <row r="401" spans="5:6" x14ac:dyDescent="0.25">
      <c r="E401" s="88">
        <f t="shared" ca="1" si="14"/>
        <v>0.26457324453209952</v>
      </c>
      <c r="F401" s="88">
        <f t="shared" ca="1" si="13"/>
        <v>5.5694435817477741</v>
      </c>
    </row>
    <row r="402" spans="5:6" x14ac:dyDescent="0.25">
      <c r="E402" s="88">
        <f t="shared" ca="1" si="14"/>
        <v>0.99381962355934328</v>
      </c>
      <c r="F402" s="88">
        <f t="shared" ca="1" si="13"/>
        <v>41.627511633898038</v>
      </c>
    </row>
    <row r="403" spans="5:6" x14ac:dyDescent="0.25">
      <c r="E403" s="88">
        <f t="shared" ca="1" si="14"/>
        <v>6.6032705620434395E-2</v>
      </c>
      <c r="F403" s="88">
        <f t="shared" ca="1" si="13"/>
        <v>4.6392727347784524</v>
      </c>
    </row>
    <row r="404" spans="5:6" x14ac:dyDescent="0.25">
      <c r="E404" s="88">
        <f t="shared" ca="1" si="14"/>
        <v>0.87409223099798994</v>
      </c>
      <c r="F404" s="88">
        <f t="shared" ca="1" si="13"/>
        <v>11.856239735420202</v>
      </c>
    </row>
    <row r="405" spans="5:6" x14ac:dyDescent="0.25">
      <c r="E405" s="88">
        <f t="shared" ca="1" si="14"/>
        <v>0.50811306971525627</v>
      </c>
      <c r="F405" s="88">
        <f t="shared" ca="1" si="13"/>
        <v>6.7035063079220238</v>
      </c>
    </row>
    <row r="406" spans="5:6" x14ac:dyDescent="0.25">
      <c r="E406" s="88">
        <f t="shared" ca="1" si="14"/>
        <v>8.6819976553432543E-2</v>
      </c>
      <c r="F406" s="88">
        <f t="shared" ca="1" si="13"/>
        <v>4.7745015718132082</v>
      </c>
    </row>
    <row r="407" spans="5:6" x14ac:dyDescent="0.25">
      <c r="E407" s="88">
        <f t="shared" ca="1" si="14"/>
        <v>6.487108957281662E-2</v>
      </c>
      <c r="F407" s="88">
        <f t="shared" ca="1" si="13"/>
        <v>4.6309122064859807</v>
      </c>
    </row>
    <row r="408" spans="5:6" x14ac:dyDescent="0.25">
      <c r="E408" s="88">
        <f t="shared" ca="1" si="14"/>
        <v>0.35644084233096118</v>
      </c>
      <c r="F408" s="88">
        <f t="shared" ca="1" si="13"/>
        <v>5.9496485705602087</v>
      </c>
    </row>
    <row r="409" spans="5:6" x14ac:dyDescent="0.25">
      <c r="E409" s="88">
        <f t="shared" ca="1" si="14"/>
        <v>9.3672766610913283E-2</v>
      </c>
      <c r="F409" s="88">
        <f t="shared" ca="1" si="13"/>
        <v>4.8144505521636844</v>
      </c>
    </row>
    <row r="410" spans="5:6" x14ac:dyDescent="0.25">
      <c r="E410" s="88">
        <f t="shared" ca="1" si="14"/>
        <v>0.72797103777877425</v>
      </c>
      <c r="F410" s="88">
        <f t="shared" ca="1" si="13"/>
        <v>8.5998935589767527</v>
      </c>
    </row>
    <row r="411" spans="5:6" x14ac:dyDescent="0.25">
      <c r="E411" s="88">
        <f t="shared" ca="1" si="14"/>
        <v>0.23226371623784203</v>
      </c>
      <c r="F411" s="88">
        <f t="shared" ca="1" si="13"/>
        <v>5.4396461895054831</v>
      </c>
    </row>
    <row r="412" spans="5:6" x14ac:dyDescent="0.25">
      <c r="E412" s="88">
        <f t="shared" ca="1" si="14"/>
        <v>2.3801622616300366E-2</v>
      </c>
      <c r="F412" s="88">
        <f t="shared" ca="1" si="13"/>
        <v>4.2128034485987005</v>
      </c>
    </row>
    <row r="413" spans="5:6" x14ac:dyDescent="0.25">
      <c r="E413" s="88">
        <f t="shared" ca="1" si="14"/>
        <v>0.5983871394354956</v>
      </c>
      <c r="F413" s="88">
        <f t="shared" ca="1" si="13"/>
        <v>7.3058381527275218</v>
      </c>
    </row>
    <row r="414" spans="5:6" x14ac:dyDescent="0.25">
      <c r="E414" s="88">
        <f t="shared" ca="1" si="14"/>
        <v>0.19847905146030709</v>
      </c>
      <c r="F414" s="88">
        <f t="shared" ca="1" si="13"/>
        <v>5.3023464451497562</v>
      </c>
    </row>
    <row r="415" spans="5:6" x14ac:dyDescent="0.25">
      <c r="E415" s="88">
        <f t="shared" ca="1" si="14"/>
        <v>0.43209769903072814</v>
      </c>
      <c r="F415" s="88">
        <f t="shared" ca="1" si="13"/>
        <v>6.2972716672259388</v>
      </c>
    </row>
    <row r="416" spans="5:6" x14ac:dyDescent="0.25">
      <c r="E416" s="88">
        <f t="shared" ca="1" si="14"/>
        <v>1.4481709019646183E-2</v>
      </c>
      <c r="F416" s="88">
        <f t="shared" ca="1" si="13"/>
        <v>4.0322181320826775</v>
      </c>
    </row>
    <row r="417" spans="5:6" x14ac:dyDescent="0.25">
      <c r="E417" s="88">
        <f t="shared" ca="1" si="14"/>
        <v>0.22140688824051857</v>
      </c>
      <c r="F417" s="88">
        <f t="shared" ca="1" si="13"/>
        <v>5.3958419570632294</v>
      </c>
    </row>
    <row r="418" spans="5:6" x14ac:dyDescent="0.25">
      <c r="E418" s="88">
        <f t="shared" ca="1" si="14"/>
        <v>0.89313129922963186</v>
      </c>
      <c r="F418" s="88">
        <f t="shared" ca="1" si="13"/>
        <v>12.694485752543487</v>
      </c>
    </row>
    <row r="419" spans="5:6" x14ac:dyDescent="0.25">
      <c r="E419" s="88">
        <f t="shared" ca="1" si="14"/>
        <v>0.73566493712309433</v>
      </c>
      <c r="F419" s="88">
        <f t="shared" ca="1" si="13"/>
        <v>8.7034634890810239</v>
      </c>
    </row>
    <row r="420" spans="5:6" x14ac:dyDescent="0.25">
      <c r="E420" s="88">
        <f t="shared" ca="1" si="14"/>
        <v>0.7669255996061809</v>
      </c>
      <c r="F420" s="88">
        <f t="shared" ca="1" si="13"/>
        <v>9.1725276517574361</v>
      </c>
    </row>
    <row r="421" spans="5:6" x14ac:dyDescent="0.25">
      <c r="E421" s="88">
        <f t="shared" ca="1" si="14"/>
        <v>0.10029781342028565</v>
      </c>
      <c r="F421" s="88">
        <f t="shared" ca="1" si="13"/>
        <v>4.8514371105720038</v>
      </c>
    </row>
    <row r="422" spans="5:6" x14ac:dyDescent="0.25">
      <c r="E422" s="88">
        <f t="shared" ca="1" si="14"/>
        <v>0.70090288970244408</v>
      </c>
      <c r="F422" s="88">
        <f t="shared" ca="1" si="13"/>
        <v>8.2659894663319573</v>
      </c>
    </row>
    <row r="423" spans="5:6" x14ac:dyDescent="0.25">
      <c r="E423" s="88">
        <f t="shared" ca="1" si="14"/>
        <v>0.64419017462267836</v>
      </c>
      <c r="F423" s="88">
        <f t="shared" ca="1" si="13"/>
        <v>7.6869764058184504</v>
      </c>
    </row>
    <row r="424" spans="5:6" x14ac:dyDescent="0.25">
      <c r="E424" s="88">
        <f t="shared" ca="1" si="14"/>
        <v>9.6645786485747287E-2</v>
      </c>
      <c r="F424" s="88">
        <f t="shared" ca="1" si="13"/>
        <v>4.8312325993944931</v>
      </c>
    </row>
    <row r="425" spans="5:6" x14ac:dyDescent="0.25">
      <c r="E425" s="88">
        <f t="shared" ca="1" si="14"/>
        <v>0.61614184472924138</v>
      </c>
      <c r="F425" s="88">
        <f t="shared" ca="1" si="13"/>
        <v>7.4461074866325063</v>
      </c>
    </row>
    <row r="426" spans="5:6" x14ac:dyDescent="0.25">
      <c r="E426" s="88">
        <f t="shared" ca="1" si="14"/>
        <v>0.89361279093609647</v>
      </c>
      <c r="F426" s="88">
        <f t="shared" ca="1" si="13"/>
        <v>12.718393406503267</v>
      </c>
    </row>
    <row r="427" spans="5:6" x14ac:dyDescent="0.25">
      <c r="E427" s="88">
        <f t="shared" ca="1" si="14"/>
        <v>0.88713405690837666</v>
      </c>
      <c r="F427" s="88">
        <f t="shared" ca="1" si="13"/>
        <v>12.408943113639575</v>
      </c>
    </row>
    <row r="428" spans="5:6" x14ac:dyDescent="0.25">
      <c r="E428" s="88">
        <f t="shared" ca="1" si="14"/>
        <v>0.89714975714046175</v>
      </c>
      <c r="F428" s="88">
        <f t="shared" ca="1" si="13"/>
        <v>12.89884142988708</v>
      </c>
    </row>
    <row r="429" spans="5:6" x14ac:dyDescent="0.25">
      <c r="E429" s="88">
        <f t="shared" ca="1" si="14"/>
        <v>0.61992270377055148</v>
      </c>
      <c r="F429" s="88">
        <f t="shared" ca="1" si="13"/>
        <v>7.477134103099166</v>
      </c>
    </row>
    <row r="430" spans="5:6" x14ac:dyDescent="0.25">
      <c r="E430" s="88">
        <f t="shared" ca="1" si="14"/>
        <v>0.18241472983936735</v>
      </c>
      <c r="F430" s="88">
        <f t="shared" ca="1" si="13"/>
        <v>5.2355364673602942</v>
      </c>
    </row>
    <row r="431" spans="5:6" x14ac:dyDescent="0.25">
      <c r="E431" s="88">
        <f t="shared" ca="1" si="14"/>
        <v>0.96008069342204283</v>
      </c>
      <c r="F431" s="88">
        <f t="shared" ca="1" si="13"/>
        <v>19.134204975146282</v>
      </c>
    </row>
    <row r="432" spans="5:6" x14ac:dyDescent="0.25">
      <c r="E432" s="88">
        <f t="shared" ca="1" si="14"/>
        <v>0.34081698070234023</v>
      </c>
      <c r="F432" s="88">
        <f t="shared" ca="1" si="13"/>
        <v>5.8826610974002103</v>
      </c>
    </row>
    <row r="433" spans="5:6" x14ac:dyDescent="0.25">
      <c r="E433" s="88">
        <f t="shared" ca="1" si="14"/>
        <v>0.53180095393064186</v>
      </c>
      <c r="F433" s="88">
        <f t="shared" ca="1" si="13"/>
        <v>6.8464757405453316</v>
      </c>
    </row>
    <row r="434" spans="5:6" x14ac:dyDescent="0.25">
      <c r="E434" s="88">
        <f t="shared" ca="1" si="14"/>
        <v>0.76823785971195757</v>
      </c>
      <c r="F434" s="88">
        <f t="shared" ca="1" si="13"/>
        <v>9.1941465988336066</v>
      </c>
    </row>
    <row r="435" spans="5:6" x14ac:dyDescent="0.25">
      <c r="E435" s="88">
        <f t="shared" ca="1" si="14"/>
        <v>0.77525287760455297</v>
      </c>
      <c r="F435" s="88">
        <f t="shared" ca="1" si="13"/>
        <v>9.3127230444627216</v>
      </c>
    </row>
    <row r="436" spans="5:6" x14ac:dyDescent="0.25">
      <c r="E436" s="88">
        <f t="shared" ca="1" si="14"/>
        <v>0.15661820714577956</v>
      </c>
      <c r="F436" s="88">
        <f t="shared" ca="1" si="13"/>
        <v>5.1245826595763955</v>
      </c>
    </row>
    <row r="437" spans="5:6" x14ac:dyDescent="0.25">
      <c r="E437" s="88">
        <f t="shared" ca="1" si="14"/>
        <v>2.3605766078968693E-2</v>
      </c>
      <c r="F437" s="88">
        <f t="shared" ca="1" si="13"/>
        <v>4.2096891598448707</v>
      </c>
    </row>
    <row r="438" spans="5:6" x14ac:dyDescent="0.25">
      <c r="E438" s="88">
        <f t="shared" ca="1" si="14"/>
        <v>0.64900670745910094</v>
      </c>
      <c r="F438" s="88">
        <f t="shared" ca="1" si="13"/>
        <v>7.730997263220206</v>
      </c>
    </row>
    <row r="439" spans="5:6" x14ac:dyDescent="0.25">
      <c r="E439" s="88">
        <f t="shared" ca="1" si="14"/>
        <v>0.64293264024603314</v>
      </c>
      <c r="F439" s="88">
        <f t="shared" ca="1" si="13"/>
        <v>7.6756193757202054</v>
      </c>
    </row>
    <row r="440" spans="5:6" x14ac:dyDescent="0.25">
      <c r="E440" s="88">
        <f t="shared" ca="1" si="14"/>
        <v>0.10609470080404404</v>
      </c>
      <c r="F440" s="88">
        <f t="shared" ca="1" si="13"/>
        <v>4.8826595476315404</v>
      </c>
    </row>
    <row r="441" spans="5:6" x14ac:dyDescent="0.25">
      <c r="E441" s="88">
        <f t="shared" ca="1" si="14"/>
        <v>0.7644425878605583</v>
      </c>
      <c r="F441" s="88">
        <f t="shared" ca="1" si="13"/>
        <v>9.132088073491456</v>
      </c>
    </row>
    <row r="442" spans="5:6" x14ac:dyDescent="0.25">
      <c r="E442" s="88">
        <f t="shared" ca="1" si="14"/>
        <v>0.45143887004390937</v>
      </c>
      <c r="F442" s="88">
        <f t="shared" ca="1" si="13"/>
        <v>6.3941424842566938</v>
      </c>
    </row>
    <row r="443" spans="5:6" x14ac:dyDescent="0.25">
      <c r="E443" s="88">
        <f t="shared" ca="1" si="14"/>
        <v>0.95970995025892381</v>
      </c>
      <c r="F443" s="88">
        <f t="shared" ca="1" si="13"/>
        <v>19.060644541231859</v>
      </c>
    </row>
    <row r="444" spans="5:6" x14ac:dyDescent="0.25">
      <c r="E444" s="88">
        <f t="shared" ca="1" si="14"/>
        <v>0.7641349432679313</v>
      </c>
      <c r="F444" s="88">
        <f t="shared" ca="1" si="13"/>
        <v>9.1271195670303999</v>
      </c>
    </row>
    <row r="445" spans="5:6" x14ac:dyDescent="0.25">
      <c r="E445" s="88">
        <f t="shared" ca="1" si="14"/>
        <v>0.18439394173977985</v>
      </c>
      <c r="F445" s="88">
        <f t="shared" ca="1" si="13"/>
        <v>5.2438448410890501</v>
      </c>
    </row>
    <row r="446" spans="5:6" x14ac:dyDescent="0.25">
      <c r="E446" s="88">
        <f t="shared" ca="1" si="14"/>
        <v>0.37235099122061488</v>
      </c>
      <c r="F446" s="88">
        <f t="shared" ca="1" si="13"/>
        <v>6.0192960142794067</v>
      </c>
    </row>
    <row r="447" spans="5:6" x14ac:dyDescent="0.25">
      <c r="E447" s="88">
        <f t="shared" ca="1" si="14"/>
        <v>0.43638619051436078</v>
      </c>
      <c r="F447" s="88">
        <f t="shared" ca="1" si="13"/>
        <v>6.3184201085047409</v>
      </c>
    </row>
    <row r="448" spans="5:6" x14ac:dyDescent="0.25">
      <c r="E448" s="88">
        <f t="shared" ca="1" si="14"/>
        <v>0.8392209362793569</v>
      </c>
      <c r="F448" s="88">
        <f t="shared" ca="1" si="13"/>
        <v>10.707888153208243</v>
      </c>
    </row>
    <row r="449" spans="5:6" x14ac:dyDescent="0.25">
      <c r="E449" s="88">
        <f t="shared" ca="1" si="14"/>
        <v>0.77143555548479248</v>
      </c>
      <c r="F449" s="88">
        <f t="shared" ca="1" si="13"/>
        <v>9.2475596453107194</v>
      </c>
    </row>
    <row r="450" spans="5:6" x14ac:dyDescent="0.25">
      <c r="E450" s="88">
        <f t="shared" ca="1" si="14"/>
        <v>0.35792917439773853</v>
      </c>
      <c r="F450" s="88">
        <f t="shared" ca="1" si="13"/>
        <v>5.9560994777421774</v>
      </c>
    </row>
    <row r="451" spans="5:6" x14ac:dyDescent="0.25">
      <c r="E451" s="88">
        <f t="shared" ca="1" si="14"/>
        <v>0.97397435238889229</v>
      </c>
      <c r="F451" s="88">
        <f t="shared" ref="F451:F514" ca="1" si="15">$C$3*((((1-E451)^(-1/C$5))-1)^(1/$C$4))</f>
        <v>22.867535402118815</v>
      </c>
    </row>
    <row r="452" spans="5:6" x14ac:dyDescent="0.25">
      <c r="E452" s="88">
        <f t="shared" ref="E452:E515" ca="1" si="16">RAND()</f>
        <v>0.90354160785393767</v>
      </c>
      <c r="F452" s="88">
        <f t="shared" ca="1" si="15"/>
        <v>13.248336826555656</v>
      </c>
    </row>
    <row r="453" spans="5:6" x14ac:dyDescent="0.25">
      <c r="E453" s="88">
        <f t="shared" ca="1" si="16"/>
        <v>0.79643717376249079</v>
      </c>
      <c r="F453" s="88">
        <f t="shared" ca="1" si="15"/>
        <v>9.7050919705374756</v>
      </c>
    </row>
    <row r="454" spans="5:6" x14ac:dyDescent="0.25">
      <c r="E454" s="88">
        <f t="shared" ca="1" si="16"/>
        <v>0.58689154500391283</v>
      </c>
      <c r="F454" s="88">
        <f t="shared" ca="1" si="15"/>
        <v>7.2194685192535974</v>
      </c>
    </row>
    <row r="455" spans="5:6" x14ac:dyDescent="0.25">
      <c r="E455" s="88">
        <f t="shared" ca="1" si="16"/>
        <v>0.89366672007974146</v>
      </c>
      <c r="F455" s="88">
        <f t="shared" ca="1" si="15"/>
        <v>12.721080711799777</v>
      </c>
    </row>
    <row r="456" spans="5:6" x14ac:dyDescent="0.25">
      <c r="E456" s="88">
        <f t="shared" ca="1" si="16"/>
        <v>0.42047662282761833</v>
      </c>
      <c r="F456" s="88">
        <f t="shared" ca="1" si="15"/>
        <v>6.2408520309761553</v>
      </c>
    </row>
    <row r="457" spans="5:6" x14ac:dyDescent="0.25">
      <c r="E457" s="88">
        <f t="shared" ca="1" si="16"/>
        <v>0.60562042616630096</v>
      </c>
      <c r="F457" s="88">
        <f t="shared" ca="1" si="15"/>
        <v>7.3619363480220459</v>
      </c>
    </row>
    <row r="458" spans="5:6" x14ac:dyDescent="0.25">
      <c r="E458" s="88">
        <f t="shared" ca="1" si="16"/>
        <v>0.55940592343087947</v>
      </c>
      <c r="F458" s="88">
        <f t="shared" ca="1" si="15"/>
        <v>7.0255656376739637</v>
      </c>
    </row>
    <row r="459" spans="5:6" x14ac:dyDescent="0.25">
      <c r="E459" s="88">
        <f t="shared" ca="1" si="16"/>
        <v>0.83980897321389103</v>
      </c>
      <c r="F459" s="88">
        <f t="shared" ca="1" si="15"/>
        <v>10.724250324805189</v>
      </c>
    </row>
    <row r="460" spans="5:6" x14ac:dyDescent="0.25">
      <c r="E460" s="88">
        <f t="shared" ca="1" si="16"/>
        <v>0.40222073262602231</v>
      </c>
      <c r="F460" s="88">
        <f t="shared" ca="1" si="15"/>
        <v>6.1546636729390229</v>
      </c>
    </row>
    <row r="461" spans="5:6" x14ac:dyDescent="0.25">
      <c r="E461" s="88">
        <f t="shared" ca="1" si="16"/>
        <v>0.174480537272521</v>
      </c>
      <c r="F461" s="88">
        <f t="shared" ca="1" si="15"/>
        <v>5.2019725174278637</v>
      </c>
    </row>
    <row r="462" spans="5:6" x14ac:dyDescent="0.25">
      <c r="E462" s="88">
        <f t="shared" ca="1" si="16"/>
        <v>0.66940593978490359</v>
      </c>
      <c r="F462" s="88">
        <f t="shared" ca="1" si="15"/>
        <v>7.9272131704010107</v>
      </c>
    </row>
    <row r="463" spans="5:6" x14ac:dyDescent="0.25">
      <c r="E463" s="88">
        <f t="shared" ca="1" si="16"/>
        <v>0.9888193133237394</v>
      </c>
      <c r="F463" s="88">
        <f t="shared" ca="1" si="15"/>
        <v>32.516825385330399</v>
      </c>
    </row>
    <row r="464" spans="5:6" x14ac:dyDescent="0.25">
      <c r="E464" s="88">
        <f t="shared" ca="1" si="16"/>
        <v>0.31349272837416742</v>
      </c>
      <c r="F464" s="88">
        <f t="shared" ca="1" si="15"/>
        <v>5.7682866299026241</v>
      </c>
    </row>
    <row r="465" spans="5:6" x14ac:dyDescent="0.25">
      <c r="E465" s="88">
        <f t="shared" ca="1" si="16"/>
        <v>0.52660217202195247</v>
      </c>
      <c r="F465" s="88">
        <f t="shared" ca="1" si="15"/>
        <v>6.8143044663939287</v>
      </c>
    </row>
    <row r="466" spans="5:6" x14ac:dyDescent="0.25">
      <c r="E466" s="88">
        <f t="shared" ca="1" si="16"/>
        <v>4.048797609154442E-3</v>
      </c>
      <c r="F466" s="88">
        <f t="shared" ca="1" si="15"/>
        <v>3.6163386333360297</v>
      </c>
    </row>
    <row r="467" spans="5:6" x14ac:dyDescent="0.25">
      <c r="E467" s="88">
        <f t="shared" ca="1" si="16"/>
        <v>0.93848573555607606</v>
      </c>
      <c r="F467" s="88">
        <f t="shared" ca="1" si="15"/>
        <v>15.979506929765568</v>
      </c>
    </row>
    <row r="468" spans="5:6" x14ac:dyDescent="0.25">
      <c r="E468" s="88">
        <f t="shared" ca="1" si="16"/>
        <v>0.92264891820583328</v>
      </c>
      <c r="F468" s="88">
        <f t="shared" ca="1" si="15"/>
        <v>14.524758074920792</v>
      </c>
    </row>
    <row r="469" spans="5:6" x14ac:dyDescent="0.25">
      <c r="E469" s="88">
        <f t="shared" ca="1" si="16"/>
        <v>0.56097166841558477</v>
      </c>
      <c r="F469" s="88">
        <f t="shared" ca="1" si="15"/>
        <v>7.0361693797966787</v>
      </c>
    </row>
    <row r="470" spans="5:6" x14ac:dyDescent="0.25">
      <c r="E470" s="88">
        <f t="shared" ca="1" si="16"/>
        <v>0.70347479911561239</v>
      </c>
      <c r="F470" s="88">
        <f t="shared" ca="1" si="15"/>
        <v>8.2958572555419821</v>
      </c>
    </row>
    <row r="471" spans="5:6" x14ac:dyDescent="0.25">
      <c r="E471" s="88">
        <f t="shared" ca="1" si="16"/>
        <v>0.59387255155277618</v>
      </c>
      <c r="F471" s="88">
        <f t="shared" ca="1" si="15"/>
        <v>7.2715211205402284</v>
      </c>
    </row>
    <row r="472" spans="5:6" x14ac:dyDescent="0.25">
      <c r="E472" s="88">
        <f t="shared" ca="1" si="16"/>
        <v>0.98757416315860591</v>
      </c>
      <c r="F472" s="88">
        <f t="shared" ca="1" si="15"/>
        <v>31.117233934672374</v>
      </c>
    </row>
    <row r="473" spans="5:6" x14ac:dyDescent="0.25">
      <c r="E473" s="88">
        <f t="shared" ca="1" si="16"/>
        <v>0.68769101347445893</v>
      </c>
      <c r="F473" s="88">
        <f t="shared" ca="1" si="15"/>
        <v>8.1180573467936554</v>
      </c>
    </row>
    <row r="474" spans="5:6" x14ac:dyDescent="0.25">
      <c r="E474" s="88">
        <f t="shared" ca="1" si="16"/>
        <v>0.73087455104915433</v>
      </c>
      <c r="F474" s="88">
        <f t="shared" ca="1" si="15"/>
        <v>8.6384877229023331</v>
      </c>
    </row>
    <row r="475" spans="5:6" x14ac:dyDescent="0.25">
      <c r="E475" s="88">
        <f t="shared" ca="1" si="16"/>
        <v>0.76554762711709101</v>
      </c>
      <c r="F475" s="88">
        <f t="shared" ca="1" si="15"/>
        <v>9.15001053600548</v>
      </c>
    </row>
    <row r="476" spans="5:6" x14ac:dyDescent="0.25">
      <c r="E476" s="88">
        <f t="shared" ca="1" si="16"/>
        <v>0.36761618669576246</v>
      </c>
      <c r="F476" s="88">
        <f t="shared" ca="1" si="15"/>
        <v>5.9984062926929882</v>
      </c>
    </row>
    <row r="477" spans="5:6" x14ac:dyDescent="0.25">
      <c r="E477" s="88">
        <f t="shared" ca="1" si="16"/>
        <v>0.11807110101150675</v>
      </c>
      <c r="F477" s="88">
        <f t="shared" ca="1" si="15"/>
        <v>4.9443263843580425</v>
      </c>
    </row>
    <row r="478" spans="5:6" x14ac:dyDescent="0.25">
      <c r="E478" s="88">
        <f t="shared" ca="1" si="16"/>
        <v>0.75196700257913429</v>
      </c>
      <c r="F478" s="88">
        <f t="shared" ca="1" si="15"/>
        <v>8.937658124795739</v>
      </c>
    </row>
    <row r="479" spans="5:6" x14ac:dyDescent="0.25">
      <c r="E479" s="88">
        <f t="shared" ca="1" si="16"/>
        <v>0.62293035111503969</v>
      </c>
      <c r="F479" s="88">
        <f t="shared" ca="1" si="15"/>
        <v>7.5021213223654684</v>
      </c>
    </row>
    <row r="480" spans="5:6" x14ac:dyDescent="0.25">
      <c r="E480" s="88">
        <f t="shared" ca="1" si="16"/>
        <v>0.79008081255973395</v>
      </c>
      <c r="F480" s="88">
        <f t="shared" ca="1" si="15"/>
        <v>9.5815004713413536</v>
      </c>
    </row>
    <row r="481" spans="5:6" x14ac:dyDescent="0.25">
      <c r="E481" s="88">
        <f t="shared" ca="1" si="16"/>
        <v>0.34815332026440127</v>
      </c>
      <c r="F481" s="88">
        <f t="shared" ca="1" si="15"/>
        <v>5.9139543359614111</v>
      </c>
    </row>
    <row r="482" spans="5:6" x14ac:dyDescent="0.25">
      <c r="E482" s="88">
        <f t="shared" ca="1" si="16"/>
        <v>0.9624606612080594</v>
      </c>
      <c r="F482" s="88">
        <f t="shared" ca="1" si="15"/>
        <v>19.630615217491702</v>
      </c>
    </row>
    <row r="483" spans="5:6" x14ac:dyDescent="0.25">
      <c r="E483" s="88">
        <f t="shared" ca="1" si="16"/>
        <v>0.17315430498414663</v>
      </c>
      <c r="F483" s="88">
        <f t="shared" ca="1" si="15"/>
        <v>5.1963187229597718</v>
      </c>
    </row>
    <row r="484" spans="5:6" x14ac:dyDescent="0.25">
      <c r="E484" s="88">
        <f t="shared" ca="1" si="16"/>
        <v>0.70087670182285089</v>
      </c>
      <c r="F484" s="88">
        <f t="shared" ca="1" si="15"/>
        <v>8.265687202770005</v>
      </c>
    </row>
    <row r="485" spans="5:6" x14ac:dyDescent="0.25">
      <c r="E485" s="88">
        <f t="shared" ca="1" si="16"/>
        <v>0.46642005396533615</v>
      </c>
      <c r="F485" s="88">
        <f t="shared" ca="1" si="15"/>
        <v>6.471973189850174</v>
      </c>
    </row>
    <row r="486" spans="5:6" x14ac:dyDescent="0.25">
      <c r="E486" s="88">
        <f t="shared" ca="1" si="16"/>
        <v>0.66343654211155945</v>
      </c>
      <c r="F486" s="88">
        <f t="shared" ca="1" si="15"/>
        <v>7.868080713082124</v>
      </c>
    </row>
    <row r="487" spans="5:6" x14ac:dyDescent="0.25">
      <c r="E487" s="88">
        <f t="shared" ca="1" si="16"/>
        <v>0.1768068739699542</v>
      </c>
      <c r="F487" s="88">
        <f t="shared" ca="1" si="15"/>
        <v>5.2118586088651151</v>
      </c>
    </row>
    <row r="488" spans="5:6" x14ac:dyDescent="0.25">
      <c r="E488" s="88">
        <f t="shared" ca="1" si="16"/>
        <v>0.40830449580547046</v>
      </c>
      <c r="F488" s="88">
        <f t="shared" ca="1" si="15"/>
        <v>6.183070801177851</v>
      </c>
    </row>
    <row r="489" spans="5:6" x14ac:dyDescent="0.25">
      <c r="E489" s="88">
        <f t="shared" ca="1" si="16"/>
        <v>0.37386264385034185</v>
      </c>
      <c r="F489" s="88">
        <f t="shared" ca="1" si="15"/>
        <v>6.0259957991398183</v>
      </c>
    </row>
    <row r="490" spans="5:6" x14ac:dyDescent="0.25">
      <c r="E490" s="88">
        <f t="shared" ca="1" si="16"/>
        <v>0.33645376239916536</v>
      </c>
      <c r="F490" s="88">
        <f t="shared" ca="1" si="15"/>
        <v>5.8641768170528419</v>
      </c>
    </row>
    <row r="491" spans="5:6" x14ac:dyDescent="0.25">
      <c r="E491" s="88">
        <f t="shared" ca="1" si="16"/>
        <v>0.79824919681835294</v>
      </c>
      <c r="F491" s="88">
        <f t="shared" ca="1" si="15"/>
        <v>9.7413289363073581</v>
      </c>
    </row>
    <row r="492" spans="5:6" x14ac:dyDescent="0.25">
      <c r="E492" s="88">
        <f t="shared" ca="1" si="16"/>
        <v>0.76250952970844099</v>
      </c>
      <c r="F492" s="88">
        <f t="shared" ca="1" si="15"/>
        <v>9.1010201023741519</v>
      </c>
    </row>
    <row r="493" spans="5:6" x14ac:dyDescent="0.25">
      <c r="E493" s="88">
        <f t="shared" ca="1" si="16"/>
        <v>0.33595150938291618</v>
      </c>
      <c r="F493" s="88">
        <f t="shared" ca="1" si="15"/>
        <v>5.8620549158806901</v>
      </c>
    </row>
    <row r="494" spans="5:6" x14ac:dyDescent="0.25">
      <c r="E494" s="88">
        <f t="shared" ca="1" si="16"/>
        <v>0.96556022615863712</v>
      </c>
      <c r="F494" s="88">
        <f t="shared" ca="1" si="15"/>
        <v>20.348303879587895</v>
      </c>
    </row>
    <row r="495" spans="5:6" x14ac:dyDescent="0.25">
      <c r="E495" s="88">
        <f t="shared" ca="1" si="16"/>
        <v>0.61391228639973605</v>
      </c>
      <c r="F495" s="88">
        <f t="shared" ca="1" si="15"/>
        <v>7.428007948402259</v>
      </c>
    </row>
    <row r="496" spans="5:6" x14ac:dyDescent="0.25">
      <c r="E496" s="88">
        <f t="shared" ca="1" si="16"/>
        <v>0.10012647697214705</v>
      </c>
      <c r="F496" s="88">
        <f t="shared" ca="1" si="15"/>
        <v>4.8504988460908889</v>
      </c>
    </row>
    <row r="497" spans="5:6" x14ac:dyDescent="0.25">
      <c r="E497" s="88">
        <f t="shared" ca="1" si="16"/>
        <v>0.33039014720547921</v>
      </c>
      <c r="F497" s="88">
        <f t="shared" ca="1" si="15"/>
        <v>5.8386371025638786</v>
      </c>
    </row>
    <row r="498" spans="5:6" x14ac:dyDescent="0.25">
      <c r="E498" s="88">
        <f t="shared" ca="1" si="16"/>
        <v>0.36081271525525449</v>
      </c>
      <c r="F498" s="88">
        <f t="shared" ca="1" si="15"/>
        <v>5.968634239747824</v>
      </c>
    </row>
    <row r="499" spans="5:6" x14ac:dyDescent="0.25">
      <c r="E499" s="88">
        <f t="shared" ca="1" si="16"/>
        <v>0.72877893577912001</v>
      </c>
      <c r="F499" s="88">
        <f t="shared" ca="1" si="15"/>
        <v>8.6105738008054651</v>
      </c>
    </row>
    <row r="500" spans="5:6" x14ac:dyDescent="0.25">
      <c r="E500" s="88">
        <f t="shared" ca="1" si="16"/>
        <v>0.7644058251783985</v>
      </c>
      <c r="F500" s="88">
        <f t="shared" ca="1" si="15"/>
        <v>9.1314938682830444</v>
      </c>
    </row>
    <row r="501" spans="5:6" x14ac:dyDescent="0.25">
      <c r="E501" s="88">
        <f t="shared" ca="1" si="16"/>
        <v>0.21784405617472624</v>
      </c>
      <c r="F501" s="88">
        <f t="shared" ca="1" si="15"/>
        <v>5.3814159498548833</v>
      </c>
    </row>
    <row r="502" spans="5:6" x14ac:dyDescent="0.25">
      <c r="E502" s="88">
        <f t="shared" ca="1" si="16"/>
        <v>0.62413768277508852</v>
      </c>
      <c r="F502" s="88">
        <f t="shared" ca="1" si="15"/>
        <v>7.5122292713262482</v>
      </c>
    </row>
    <row r="503" spans="5:6" x14ac:dyDescent="0.25">
      <c r="E503" s="88">
        <f t="shared" ca="1" si="16"/>
        <v>0.66162149997928565</v>
      </c>
      <c r="F503" s="88">
        <f t="shared" ca="1" si="15"/>
        <v>7.850390814392175</v>
      </c>
    </row>
    <row r="504" spans="5:6" x14ac:dyDescent="0.25">
      <c r="E504" s="88">
        <f t="shared" ca="1" si="16"/>
        <v>0.48150317995519065</v>
      </c>
      <c r="F504" s="88">
        <f t="shared" ca="1" si="15"/>
        <v>6.553050300510761</v>
      </c>
    </row>
    <row r="505" spans="5:6" x14ac:dyDescent="0.25">
      <c r="E505" s="88">
        <f t="shared" ca="1" si="16"/>
        <v>0.99111746868704687</v>
      </c>
      <c r="F505" s="88">
        <f t="shared" ca="1" si="15"/>
        <v>35.788735967213029</v>
      </c>
    </row>
    <row r="506" spans="5:6" x14ac:dyDescent="0.25">
      <c r="E506" s="88">
        <f t="shared" ca="1" si="16"/>
        <v>0.46840810773404329</v>
      </c>
      <c r="F506" s="88">
        <f t="shared" ca="1" si="15"/>
        <v>6.4824985593624982</v>
      </c>
    </row>
    <row r="507" spans="5:6" x14ac:dyDescent="0.25">
      <c r="E507" s="88">
        <f t="shared" ca="1" si="16"/>
        <v>0.65385779300727864</v>
      </c>
      <c r="F507" s="88">
        <f t="shared" ca="1" si="15"/>
        <v>7.7761922254912257</v>
      </c>
    </row>
    <row r="508" spans="5:6" x14ac:dyDescent="0.25">
      <c r="E508" s="88">
        <f t="shared" ca="1" si="16"/>
        <v>0.40157733956020458</v>
      </c>
      <c r="F508" s="88">
        <f t="shared" ca="1" si="15"/>
        <v>6.1516771199712235</v>
      </c>
    </row>
    <row r="509" spans="5:6" x14ac:dyDescent="0.25">
      <c r="E509" s="88">
        <f t="shared" ca="1" si="16"/>
        <v>0.24701053523412231</v>
      </c>
      <c r="F509" s="88">
        <f t="shared" ca="1" si="15"/>
        <v>5.4989144127879701</v>
      </c>
    </row>
    <row r="510" spans="5:6" x14ac:dyDescent="0.25">
      <c r="E510" s="88">
        <f t="shared" ca="1" si="16"/>
        <v>0.37877523598839991</v>
      </c>
      <c r="F510" s="88">
        <f t="shared" ca="1" si="15"/>
        <v>6.0478736134790729</v>
      </c>
    </row>
    <row r="511" spans="5:6" x14ac:dyDescent="0.25">
      <c r="E511" s="88">
        <f t="shared" ca="1" si="16"/>
        <v>9.6254072224282949E-2</v>
      </c>
      <c r="F511" s="88">
        <f t="shared" ca="1" si="15"/>
        <v>4.8290391290630801</v>
      </c>
    </row>
    <row r="512" spans="5:6" x14ac:dyDescent="0.25">
      <c r="E512" s="88">
        <f t="shared" ca="1" si="16"/>
        <v>0.31577150158136169</v>
      </c>
      <c r="F512" s="88">
        <f t="shared" ca="1" si="15"/>
        <v>5.777709323160324</v>
      </c>
    </row>
    <row r="513" spans="5:6" x14ac:dyDescent="0.25">
      <c r="E513" s="88">
        <f t="shared" ca="1" si="16"/>
        <v>0.31163918107385546</v>
      </c>
      <c r="F513" s="88">
        <f t="shared" ca="1" si="15"/>
        <v>5.7606359100450923</v>
      </c>
    </row>
    <row r="514" spans="5:6" x14ac:dyDescent="0.25">
      <c r="E514" s="88">
        <f t="shared" ca="1" si="16"/>
        <v>0.50876469086807941</v>
      </c>
      <c r="F514" s="88">
        <f t="shared" ca="1" si="15"/>
        <v>6.7073194130021516</v>
      </c>
    </row>
    <row r="515" spans="5:6" x14ac:dyDescent="0.25">
      <c r="E515" s="88">
        <f t="shared" ca="1" si="16"/>
        <v>0.42040827158197103</v>
      </c>
      <c r="F515" s="88">
        <f t="shared" ref="F515:F578" ca="1" si="17">$C$3*((((1-E515)^(-1/C$5))-1)^(1/$C$4))</f>
        <v>6.2405239064642837</v>
      </c>
    </row>
    <row r="516" spans="5:6" x14ac:dyDescent="0.25">
      <c r="E516" s="88">
        <f t="shared" ref="E516:E579" ca="1" si="18">RAND()</f>
        <v>2.6728223547404895E-2</v>
      </c>
      <c r="F516" s="88">
        <f t="shared" ca="1" si="17"/>
        <v>4.2569613387809735</v>
      </c>
    </row>
    <row r="517" spans="5:6" x14ac:dyDescent="0.25">
      <c r="E517" s="88">
        <f t="shared" ca="1" si="18"/>
        <v>0.55629780415148755</v>
      </c>
      <c r="F517" s="88">
        <f t="shared" ca="1" si="17"/>
        <v>7.0046651425868394</v>
      </c>
    </row>
    <row r="518" spans="5:6" x14ac:dyDescent="0.25">
      <c r="E518" s="88">
        <f t="shared" ca="1" si="18"/>
        <v>0.89380582033500555</v>
      </c>
      <c r="F518" s="88">
        <f t="shared" ca="1" si="17"/>
        <v>12.728021040319394</v>
      </c>
    </row>
    <row r="519" spans="5:6" x14ac:dyDescent="0.25">
      <c r="E519" s="88">
        <f t="shared" ca="1" si="18"/>
        <v>2.7488745501797807E-2</v>
      </c>
      <c r="F519" s="88">
        <f t="shared" ca="1" si="17"/>
        <v>4.2677752063703851</v>
      </c>
    </row>
    <row r="520" spans="5:6" x14ac:dyDescent="0.25">
      <c r="E520" s="88">
        <f t="shared" ca="1" si="18"/>
        <v>0.14649869731929543</v>
      </c>
      <c r="F520" s="88">
        <f t="shared" ca="1" si="17"/>
        <v>5.0793234269506478</v>
      </c>
    </row>
    <row r="521" spans="5:6" x14ac:dyDescent="0.25">
      <c r="E521" s="88">
        <f t="shared" ca="1" si="18"/>
        <v>0.9383116665686303</v>
      </c>
      <c r="F521" s="88">
        <f t="shared" ca="1" si="17"/>
        <v>15.96070386258063</v>
      </c>
    </row>
    <row r="522" spans="5:6" x14ac:dyDescent="0.25">
      <c r="E522" s="88">
        <f t="shared" ca="1" si="18"/>
        <v>0.88641126156018513</v>
      </c>
      <c r="F522" s="88">
        <f t="shared" ca="1" si="17"/>
        <v>12.375980647816709</v>
      </c>
    </row>
    <row r="523" spans="5:6" x14ac:dyDescent="0.25">
      <c r="E523" s="88">
        <f t="shared" ca="1" si="18"/>
        <v>0.60259241657686102</v>
      </c>
      <c r="F523" s="88">
        <f t="shared" ca="1" si="17"/>
        <v>7.3382821948316357</v>
      </c>
    </row>
    <row r="524" spans="5:6" x14ac:dyDescent="0.25">
      <c r="E524" s="88">
        <f t="shared" ca="1" si="18"/>
        <v>0.83118273008402954</v>
      </c>
      <c r="F524" s="88">
        <f t="shared" ca="1" si="17"/>
        <v>10.492396116821416</v>
      </c>
    </row>
    <row r="525" spans="5:6" x14ac:dyDescent="0.25">
      <c r="E525" s="88">
        <f t="shared" ca="1" si="18"/>
        <v>0.65698955243894008</v>
      </c>
      <c r="F525" s="88">
        <f t="shared" ca="1" si="17"/>
        <v>7.805840756096373</v>
      </c>
    </row>
    <row r="526" spans="5:6" x14ac:dyDescent="0.25">
      <c r="E526" s="88">
        <f t="shared" ca="1" si="18"/>
        <v>0.4314541808047947</v>
      </c>
      <c r="F526" s="88">
        <f t="shared" ca="1" si="17"/>
        <v>6.2941138014954774</v>
      </c>
    </row>
    <row r="527" spans="5:6" x14ac:dyDescent="0.25">
      <c r="E527" s="88">
        <f t="shared" ca="1" si="18"/>
        <v>0.51243997294044119</v>
      </c>
      <c r="F527" s="88">
        <f t="shared" ca="1" si="17"/>
        <v>6.7289483485274797</v>
      </c>
    </row>
    <row r="528" spans="5:6" x14ac:dyDescent="0.25">
      <c r="E528" s="88">
        <f t="shared" ca="1" si="18"/>
        <v>0.26549228797731073</v>
      </c>
      <c r="F528" s="88">
        <f t="shared" ca="1" si="17"/>
        <v>5.5731388234431929</v>
      </c>
    </row>
    <row r="529" spans="5:6" x14ac:dyDescent="0.25">
      <c r="E529" s="88">
        <f t="shared" ca="1" si="18"/>
        <v>0.86613075874976608</v>
      </c>
      <c r="F529" s="88">
        <f t="shared" ca="1" si="17"/>
        <v>11.557168561807051</v>
      </c>
    </row>
    <row r="530" spans="5:6" x14ac:dyDescent="0.25">
      <c r="E530" s="88">
        <f t="shared" ca="1" si="18"/>
        <v>0.87456984254470216</v>
      </c>
      <c r="F530" s="88">
        <f t="shared" ca="1" si="17"/>
        <v>11.875030332243433</v>
      </c>
    </row>
    <row r="531" spans="5:6" x14ac:dyDescent="0.25">
      <c r="E531" s="88">
        <f t="shared" ca="1" si="18"/>
        <v>0.14321962535818988</v>
      </c>
      <c r="F531" s="88">
        <f t="shared" ca="1" si="17"/>
        <v>5.0643916921762067</v>
      </c>
    </row>
    <row r="532" spans="5:6" x14ac:dyDescent="0.25">
      <c r="E532" s="88">
        <f t="shared" ca="1" si="18"/>
        <v>0.69201280130628651</v>
      </c>
      <c r="F532" s="88">
        <f t="shared" ca="1" si="17"/>
        <v>8.1654657667215353</v>
      </c>
    </row>
    <row r="533" spans="5:6" x14ac:dyDescent="0.25">
      <c r="E533" s="88">
        <f t="shared" ca="1" si="18"/>
        <v>0.10113413446784281</v>
      </c>
      <c r="F533" s="88">
        <f t="shared" ca="1" si="17"/>
        <v>4.8560037541863323</v>
      </c>
    </row>
    <row r="534" spans="5:6" x14ac:dyDescent="0.25">
      <c r="E534" s="88">
        <f t="shared" ca="1" si="18"/>
        <v>0.1980911294514951</v>
      </c>
      <c r="F534" s="88">
        <f t="shared" ca="1" si="17"/>
        <v>5.3007482700188291</v>
      </c>
    </row>
    <row r="535" spans="5:6" x14ac:dyDescent="0.25">
      <c r="E535" s="88">
        <f t="shared" ca="1" si="18"/>
        <v>0.27980114330050265</v>
      </c>
      <c r="F535" s="88">
        <f t="shared" ca="1" si="17"/>
        <v>5.6308016309156468</v>
      </c>
    </row>
    <row r="536" spans="5:6" x14ac:dyDescent="0.25">
      <c r="E536" s="88">
        <f t="shared" ca="1" si="18"/>
        <v>0.95217354638254426</v>
      </c>
      <c r="F536" s="88">
        <f t="shared" ca="1" si="17"/>
        <v>17.746317783510143</v>
      </c>
    </row>
    <row r="537" spans="5:6" x14ac:dyDescent="0.25">
      <c r="E537" s="88">
        <f t="shared" ca="1" si="18"/>
        <v>0.32993342968411576</v>
      </c>
      <c r="F537" s="88">
        <f t="shared" ca="1" si="17"/>
        <v>5.8367201334865779</v>
      </c>
    </row>
    <row r="538" spans="5:6" x14ac:dyDescent="0.25">
      <c r="E538" s="88">
        <f t="shared" ca="1" si="18"/>
        <v>8.7762588295729804E-2</v>
      </c>
      <c r="F538" s="88">
        <f t="shared" ca="1" si="17"/>
        <v>4.7801088700013112</v>
      </c>
    </row>
    <row r="539" spans="5:6" x14ac:dyDescent="0.25">
      <c r="E539" s="88">
        <f t="shared" ca="1" si="18"/>
        <v>0.58480996356405235</v>
      </c>
      <c r="F539" s="88">
        <f t="shared" ca="1" si="17"/>
        <v>7.204178955953326</v>
      </c>
    </row>
    <row r="540" spans="5:6" x14ac:dyDescent="0.25">
      <c r="E540" s="88">
        <f t="shared" ca="1" si="18"/>
        <v>0.34539599829868162</v>
      </c>
      <c r="F540" s="88">
        <f t="shared" ca="1" si="17"/>
        <v>5.902160585340356</v>
      </c>
    </row>
    <row r="541" spans="5:6" x14ac:dyDescent="0.25">
      <c r="E541" s="88">
        <f t="shared" ca="1" si="18"/>
        <v>0.68859002526401625</v>
      </c>
      <c r="F541" s="88">
        <f t="shared" ca="1" si="17"/>
        <v>8.1278430540394382</v>
      </c>
    </row>
    <row r="542" spans="5:6" x14ac:dyDescent="0.25">
      <c r="E542" s="88">
        <f t="shared" ca="1" si="18"/>
        <v>0.87510024229213179</v>
      </c>
      <c r="F542" s="88">
        <f t="shared" ca="1" si="17"/>
        <v>11.89601690437881</v>
      </c>
    </row>
    <row r="543" spans="5:6" x14ac:dyDescent="0.25">
      <c r="E543" s="88">
        <f t="shared" ca="1" si="18"/>
        <v>0.11080126232634813</v>
      </c>
      <c r="F543" s="88">
        <f t="shared" ca="1" si="17"/>
        <v>4.9073173691279166</v>
      </c>
    </row>
    <row r="544" spans="5:6" x14ac:dyDescent="0.25">
      <c r="E544" s="88">
        <f t="shared" ca="1" si="18"/>
        <v>0.10087957533632741</v>
      </c>
      <c r="F544" s="88">
        <f t="shared" ca="1" si="17"/>
        <v>4.8546160637482689</v>
      </c>
    </row>
    <row r="545" spans="5:6" x14ac:dyDescent="0.25">
      <c r="E545" s="88">
        <f t="shared" ca="1" si="18"/>
        <v>0.87083767966153391</v>
      </c>
      <c r="F545" s="88">
        <f t="shared" ca="1" si="17"/>
        <v>11.730830797175384</v>
      </c>
    </row>
    <row r="546" spans="5:6" x14ac:dyDescent="0.25">
      <c r="E546" s="88">
        <f t="shared" ca="1" si="18"/>
        <v>0.47342744334724296</v>
      </c>
      <c r="F546" s="88">
        <f t="shared" ca="1" si="17"/>
        <v>6.5092867473877325</v>
      </c>
    </row>
    <row r="547" spans="5:6" x14ac:dyDescent="0.25">
      <c r="E547" s="88">
        <f t="shared" ca="1" si="18"/>
        <v>9.6179578246184172E-2</v>
      </c>
      <c r="F547" s="88">
        <f t="shared" ca="1" si="17"/>
        <v>4.8286213918943774</v>
      </c>
    </row>
    <row r="548" spans="5:6" x14ac:dyDescent="0.25">
      <c r="E548" s="88">
        <f t="shared" ca="1" si="18"/>
        <v>0.10806177610382739</v>
      </c>
      <c r="F548" s="88">
        <f t="shared" ca="1" si="17"/>
        <v>4.893036490789191</v>
      </c>
    </row>
    <row r="549" spans="5:6" x14ac:dyDescent="0.25">
      <c r="E549" s="88">
        <f t="shared" ca="1" si="18"/>
        <v>0.62511124293464104</v>
      </c>
      <c r="F549" s="88">
        <f t="shared" ca="1" si="17"/>
        <v>7.5204127890087999</v>
      </c>
    </row>
    <row r="550" spans="5:6" x14ac:dyDescent="0.25">
      <c r="E550" s="88">
        <f t="shared" ca="1" si="18"/>
        <v>0.81493225729135754</v>
      </c>
      <c r="F550" s="88">
        <f t="shared" ca="1" si="17"/>
        <v>10.09813122110133</v>
      </c>
    </row>
    <row r="551" spans="5:6" x14ac:dyDescent="0.25">
      <c r="E551" s="88">
        <f t="shared" ca="1" si="18"/>
        <v>0.61097187741208858</v>
      </c>
      <c r="F551" s="88">
        <f t="shared" ca="1" si="17"/>
        <v>7.4043565935601414</v>
      </c>
    </row>
    <row r="552" spans="5:6" x14ac:dyDescent="0.25">
      <c r="E552" s="88">
        <f t="shared" ca="1" si="18"/>
        <v>0.50836297953640242</v>
      </c>
      <c r="F552" s="88">
        <f t="shared" ca="1" si="17"/>
        <v>6.7049679449405364</v>
      </c>
    </row>
    <row r="553" spans="5:6" x14ac:dyDescent="0.25">
      <c r="E553" s="88">
        <f t="shared" ca="1" si="18"/>
        <v>5.7682896354818713E-2</v>
      </c>
      <c r="F553" s="88">
        <f t="shared" ca="1" si="17"/>
        <v>4.5766722632368841</v>
      </c>
    </row>
    <row r="554" spans="5:6" x14ac:dyDescent="0.25">
      <c r="E554" s="88">
        <f t="shared" ca="1" si="18"/>
        <v>0.16623221867772753</v>
      </c>
      <c r="F554" s="88">
        <f t="shared" ca="1" si="17"/>
        <v>5.166584555576792</v>
      </c>
    </row>
    <row r="555" spans="5:6" x14ac:dyDescent="0.25">
      <c r="E555" s="88">
        <f t="shared" ca="1" si="18"/>
        <v>0.55625939926837986</v>
      </c>
      <c r="F555" s="88">
        <f t="shared" ca="1" si="17"/>
        <v>7.0044081151377915</v>
      </c>
    </row>
    <row r="556" spans="5:6" x14ac:dyDescent="0.25">
      <c r="E556" s="88">
        <f t="shared" ca="1" si="18"/>
        <v>0.67335820915482769</v>
      </c>
      <c r="F556" s="88">
        <f t="shared" ca="1" si="17"/>
        <v>7.9671920190702057</v>
      </c>
    </row>
    <row r="557" spans="5:6" x14ac:dyDescent="0.25">
      <c r="E557" s="88">
        <f t="shared" ca="1" si="18"/>
        <v>0.69080424471896318</v>
      </c>
      <c r="F557" s="88">
        <f t="shared" ca="1" si="17"/>
        <v>8.1521147261344566</v>
      </c>
    </row>
    <row r="558" spans="5:6" x14ac:dyDescent="0.25">
      <c r="E558" s="88">
        <f t="shared" ca="1" si="18"/>
        <v>0.73670011551108483</v>
      </c>
      <c r="F558" s="88">
        <f t="shared" ca="1" si="17"/>
        <v>8.7177229780465471</v>
      </c>
    </row>
    <row r="559" spans="5:6" x14ac:dyDescent="0.25">
      <c r="E559" s="88">
        <f t="shared" ca="1" si="18"/>
        <v>0.67517570001996108</v>
      </c>
      <c r="F559" s="88">
        <f t="shared" ca="1" si="17"/>
        <v>7.9858046550410968</v>
      </c>
    </row>
    <row r="560" spans="5:6" x14ac:dyDescent="0.25">
      <c r="E560" s="88">
        <f t="shared" ca="1" si="18"/>
        <v>0.24683311999215574</v>
      </c>
      <c r="F560" s="88">
        <f t="shared" ca="1" si="17"/>
        <v>5.4982021467627264</v>
      </c>
    </row>
    <row r="561" spans="5:6" x14ac:dyDescent="0.25">
      <c r="E561" s="88">
        <f t="shared" ca="1" si="18"/>
        <v>0.61124571086440371</v>
      </c>
      <c r="F561" s="88">
        <f t="shared" ca="1" si="17"/>
        <v>7.4065487878896903</v>
      </c>
    </row>
    <row r="562" spans="5:6" x14ac:dyDescent="0.25">
      <c r="E562" s="88">
        <f t="shared" ca="1" si="18"/>
        <v>0.56195752022369228</v>
      </c>
      <c r="F562" s="88">
        <f t="shared" ca="1" si="17"/>
        <v>7.042871937230835</v>
      </c>
    </row>
    <row r="563" spans="5:6" x14ac:dyDescent="0.25">
      <c r="E563" s="88">
        <f t="shared" ca="1" si="18"/>
        <v>0.70590089782974974</v>
      </c>
      <c r="F563" s="88">
        <f t="shared" ca="1" si="17"/>
        <v>8.3243675278608968</v>
      </c>
    </row>
    <row r="564" spans="5:6" x14ac:dyDescent="0.25">
      <c r="E564" s="88">
        <f t="shared" ca="1" si="18"/>
        <v>0.76964667539183884</v>
      </c>
      <c r="F564" s="88">
        <f t="shared" ca="1" si="17"/>
        <v>9.2175497026347379</v>
      </c>
    </row>
    <row r="565" spans="5:6" x14ac:dyDescent="0.25">
      <c r="E565" s="88">
        <f t="shared" ca="1" si="18"/>
        <v>0.41025086943488165</v>
      </c>
      <c r="F565" s="88">
        <f t="shared" ca="1" si="17"/>
        <v>6.1922240964623629</v>
      </c>
    </row>
    <row r="566" spans="5:6" x14ac:dyDescent="0.25">
      <c r="E566" s="88">
        <f t="shared" ca="1" si="18"/>
        <v>0.37114300389036547</v>
      </c>
      <c r="F566" s="88">
        <f t="shared" ca="1" si="17"/>
        <v>6.0139527939507769</v>
      </c>
    </row>
    <row r="567" spans="5:6" x14ac:dyDescent="0.25">
      <c r="E567" s="88">
        <f t="shared" ca="1" si="18"/>
        <v>0.78516282472835086</v>
      </c>
      <c r="F567" s="88">
        <f t="shared" ca="1" si="17"/>
        <v>9.4894528690201909</v>
      </c>
    </row>
    <row r="568" spans="5:6" x14ac:dyDescent="0.25">
      <c r="E568" s="88">
        <f t="shared" ca="1" si="18"/>
        <v>0.28848488351473101</v>
      </c>
      <c r="F568" s="88">
        <f t="shared" ca="1" si="17"/>
        <v>5.6659615933084311</v>
      </c>
    </row>
    <row r="569" spans="5:6" x14ac:dyDescent="0.25">
      <c r="E569" s="88">
        <f t="shared" ca="1" si="18"/>
        <v>0.8547723204004648</v>
      </c>
      <c r="F569" s="88">
        <f t="shared" ca="1" si="17"/>
        <v>11.171558144515588</v>
      </c>
    </row>
    <row r="570" spans="5:6" x14ac:dyDescent="0.25">
      <c r="E570" s="88">
        <f t="shared" ca="1" si="18"/>
        <v>0.2320424435078321</v>
      </c>
      <c r="F570" s="88">
        <f t="shared" ca="1" si="17"/>
        <v>5.4387553019970349</v>
      </c>
    </row>
    <row r="571" spans="5:6" x14ac:dyDescent="0.25">
      <c r="E571" s="88">
        <f t="shared" ca="1" si="18"/>
        <v>0.62767681412081855</v>
      </c>
      <c r="F571" s="88">
        <f t="shared" ca="1" si="17"/>
        <v>7.5421198619952987</v>
      </c>
    </row>
    <row r="572" spans="5:6" x14ac:dyDescent="0.25">
      <c r="E572" s="88">
        <f t="shared" ca="1" si="18"/>
        <v>0.60410336292686873</v>
      </c>
      <c r="F572" s="88">
        <f t="shared" ca="1" si="17"/>
        <v>7.3500543598315016</v>
      </c>
    </row>
    <row r="573" spans="5:6" x14ac:dyDescent="0.25">
      <c r="E573" s="88">
        <f t="shared" ca="1" si="18"/>
        <v>0.4321107205137189</v>
      </c>
      <c r="F573" s="88">
        <f t="shared" ca="1" si="17"/>
        <v>6.2973356077786944</v>
      </c>
    </row>
    <row r="574" spans="5:6" x14ac:dyDescent="0.25">
      <c r="E574" s="88">
        <f t="shared" ca="1" si="18"/>
        <v>0.64104346017343328</v>
      </c>
      <c r="F574" s="88">
        <f t="shared" ca="1" si="17"/>
        <v>7.6586619187336407</v>
      </c>
    </row>
    <row r="575" spans="5:6" x14ac:dyDescent="0.25">
      <c r="E575" s="88">
        <f t="shared" ca="1" si="18"/>
        <v>0.27306909058447493</v>
      </c>
      <c r="F575" s="88">
        <f t="shared" ca="1" si="17"/>
        <v>5.6036375345885139</v>
      </c>
    </row>
    <row r="576" spans="5:6" x14ac:dyDescent="0.25">
      <c r="E576" s="88">
        <f t="shared" ca="1" si="18"/>
        <v>0.17780210143278785</v>
      </c>
      <c r="F576" s="88">
        <f t="shared" ca="1" si="17"/>
        <v>5.2160762028654286</v>
      </c>
    </row>
    <row r="577" spans="5:6" x14ac:dyDescent="0.25">
      <c r="E577" s="88">
        <f t="shared" ca="1" si="18"/>
        <v>4.164069366817913E-2</v>
      </c>
      <c r="F577" s="88">
        <f t="shared" ca="1" si="17"/>
        <v>4.4346636695570893</v>
      </c>
    </row>
    <row r="578" spans="5:6" x14ac:dyDescent="0.25">
      <c r="E578" s="88">
        <f t="shared" ca="1" si="18"/>
        <v>0.78482622236838062</v>
      </c>
      <c r="F578" s="88">
        <f t="shared" ca="1" si="17"/>
        <v>9.4832619441160091</v>
      </c>
    </row>
    <row r="579" spans="5:6" x14ac:dyDescent="0.25">
      <c r="E579" s="88">
        <f t="shared" ca="1" si="18"/>
        <v>0.39268530881195418</v>
      </c>
      <c r="F579" s="88">
        <f t="shared" ref="F579:F642" ca="1" si="19">$C$3*((((1-E579)^(-1/C$5))-1)^(1/$C$4))</f>
        <v>6.1107355207592455</v>
      </c>
    </row>
    <row r="580" spans="5:6" x14ac:dyDescent="0.25">
      <c r="E580" s="88">
        <f t="shared" ref="E580:E643" ca="1" si="20">RAND()</f>
        <v>0.96923526642519464</v>
      </c>
      <c r="F580" s="88">
        <f t="shared" ca="1" si="19"/>
        <v>21.327888125331583</v>
      </c>
    </row>
    <row r="581" spans="5:6" x14ac:dyDescent="0.25">
      <c r="E581" s="88">
        <f t="shared" ca="1" si="20"/>
        <v>0.87343651850854032</v>
      </c>
      <c r="F581" s="88">
        <f t="shared" ca="1" si="19"/>
        <v>11.830605979582117</v>
      </c>
    </row>
    <row r="582" spans="5:6" x14ac:dyDescent="0.25">
      <c r="E582" s="88">
        <f t="shared" ca="1" si="20"/>
        <v>0.17837483426620837</v>
      </c>
      <c r="F582" s="88">
        <f t="shared" ca="1" si="19"/>
        <v>5.2185002288373328</v>
      </c>
    </row>
    <row r="583" spans="5:6" x14ac:dyDescent="0.25">
      <c r="E583" s="88">
        <f t="shared" ca="1" si="20"/>
        <v>0.99440910128507554</v>
      </c>
      <c r="F583" s="88">
        <f t="shared" ca="1" si="19"/>
        <v>43.402957883529837</v>
      </c>
    </row>
    <row r="584" spans="5:6" x14ac:dyDescent="0.25">
      <c r="E584" s="88">
        <f t="shared" ca="1" si="20"/>
        <v>0.92343809523844489</v>
      </c>
      <c r="F584" s="88">
        <f t="shared" ca="1" si="19"/>
        <v>14.586953722067918</v>
      </c>
    </row>
    <row r="585" spans="5:6" x14ac:dyDescent="0.25">
      <c r="E585" s="88">
        <f t="shared" ca="1" si="20"/>
        <v>0.77408813901163442</v>
      </c>
      <c r="F585" s="88">
        <f t="shared" ca="1" si="19"/>
        <v>9.2926754938345901</v>
      </c>
    </row>
    <row r="586" spans="5:6" x14ac:dyDescent="0.25">
      <c r="E586" s="88">
        <f t="shared" ca="1" si="20"/>
        <v>0.65274827584413464</v>
      </c>
      <c r="F586" s="88">
        <f t="shared" ca="1" si="19"/>
        <v>7.7657779280815245</v>
      </c>
    </row>
    <row r="587" spans="5:6" x14ac:dyDescent="0.25">
      <c r="E587" s="88">
        <f t="shared" ca="1" si="20"/>
        <v>0.38804229566014847</v>
      </c>
      <c r="F587" s="88">
        <f t="shared" ca="1" si="19"/>
        <v>6.0895974242629256</v>
      </c>
    </row>
    <row r="588" spans="5:6" x14ac:dyDescent="0.25">
      <c r="E588" s="88">
        <f t="shared" ca="1" si="20"/>
        <v>0.19999209987119382</v>
      </c>
      <c r="F588" s="88">
        <f t="shared" ca="1" si="19"/>
        <v>5.3085737397121591</v>
      </c>
    </row>
    <row r="589" spans="5:6" x14ac:dyDescent="0.25">
      <c r="E589" s="88">
        <f t="shared" ca="1" si="20"/>
        <v>0.67496725951594394</v>
      </c>
      <c r="F589" s="88">
        <f t="shared" ca="1" si="19"/>
        <v>7.9836626557471781</v>
      </c>
    </row>
    <row r="590" spans="5:6" x14ac:dyDescent="0.25">
      <c r="E590" s="88">
        <f t="shared" ca="1" si="20"/>
        <v>0.98791607796089054</v>
      </c>
      <c r="F590" s="88">
        <f t="shared" ca="1" si="19"/>
        <v>31.48111021857941</v>
      </c>
    </row>
    <row r="591" spans="5:6" x14ac:dyDescent="0.25">
      <c r="E591" s="88">
        <f t="shared" ca="1" si="20"/>
        <v>0.42194688177222306</v>
      </c>
      <c r="F591" s="88">
        <f t="shared" ca="1" si="19"/>
        <v>6.2479204037903475</v>
      </c>
    </row>
    <row r="592" spans="5:6" x14ac:dyDescent="0.25">
      <c r="E592" s="88">
        <f t="shared" ca="1" si="20"/>
        <v>0.98218271172264093</v>
      </c>
      <c r="F592" s="88">
        <f t="shared" ca="1" si="19"/>
        <v>26.778484901406593</v>
      </c>
    </row>
    <row r="593" spans="5:6" x14ac:dyDescent="0.25">
      <c r="E593" s="88">
        <f t="shared" ca="1" si="20"/>
        <v>0.27675707195888921</v>
      </c>
      <c r="F593" s="88">
        <f t="shared" ca="1" si="19"/>
        <v>5.6185097994347011</v>
      </c>
    </row>
    <row r="594" spans="5:6" x14ac:dyDescent="0.25">
      <c r="E594" s="88">
        <f t="shared" ca="1" si="20"/>
        <v>0.80697687159028342</v>
      </c>
      <c r="F594" s="88">
        <f t="shared" ca="1" si="19"/>
        <v>9.9225449855881731</v>
      </c>
    </row>
    <row r="595" spans="5:6" x14ac:dyDescent="0.25">
      <c r="E595" s="88">
        <f t="shared" ca="1" si="20"/>
        <v>0.54355808697601149</v>
      </c>
      <c r="F595" s="88">
        <f t="shared" ca="1" si="19"/>
        <v>6.9209942534455084</v>
      </c>
    </row>
    <row r="596" spans="5:6" x14ac:dyDescent="0.25">
      <c r="E596" s="88">
        <f t="shared" ca="1" si="20"/>
        <v>0.12521374780737171</v>
      </c>
      <c r="F596" s="88">
        <f t="shared" ca="1" si="19"/>
        <v>4.9795664703821361</v>
      </c>
    </row>
    <row r="597" spans="5:6" x14ac:dyDescent="0.25">
      <c r="E597" s="88">
        <f t="shared" ca="1" si="20"/>
        <v>8.1111869094535605E-3</v>
      </c>
      <c r="F597" s="88">
        <f t="shared" ca="1" si="19"/>
        <v>3.8358462497731689</v>
      </c>
    </row>
    <row r="598" spans="5:6" x14ac:dyDescent="0.25">
      <c r="E598" s="88">
        <f t="shared" ca="1" si="20"/>
        <v>0.28355204209186569</v>
      </c>
      <c r="F598" s="88">
        <f t="shared" ca="1" si="19"/>
        <v>5.6459703023862389</v>
      </c>
    </row>
    <row r="599" spans="5:6" x14ac:dyDescent="0.25">
      <c r="E599" s="88">
        <f t="shared" ca="1" si="20"/>
        <v>0.43570773625759418</v>
      </c>
      <c r="F599" s="88">
        <f t="shared" ca="1" si="19"/>
        <v>6.3150622036071935</v>
      </c>
    </row>
    <row r="600" spans="5:6" x14ac:dyDescent="0.25">
      <c r="E600" s="88">
        <f t="shared" ca="1" si="20"/>
        <v>0.4199473931087716</v>
      </c>
      <c r="F600" s="88">
        <f t="shared" ca="1" si="19"/>
        <v>6.23831253598813</v>
      </c>
    </row>
    <row r="601" spans="5:6" x14ac:dyDescent="0.25">
      <c r="E601" s="88">
        <f t="shared" ca="1" si="20"/>
        <v>8.0079125053051703E-2</v>
      </c>
      <c r="F601" s="88">
        <f t="shared" ca="1" si="19"/>
        <v>4.733237046790677</v>
      </c>
    </row>
    <row r="602" spans="5:6" x14ac:dyDescent="0.25">
      <c r="E602" s="88">
        <f t="shared" ca="1" si="20"/>
        <v>0.71120295826680735</v>
      </c>
      <c r="F602" s="88">
        <f t="shared" ca="1" si="19"/>
        <v>8.3878421839551596</v>
      </c>
    </row>
    <row r="603" spans="5:6" x14ac:dyDescent="0.25">
      <c r="E603" s="88">
        <f t="shared" ca="1" si="20"/>
        <v>0.55687406086949809</v>
      </c>
      <c r="F603" s="88">
        <f t="shared" ca="1" si="19"/>
        <v>7.0085253563511598</v>
      </c>
    </row>
    <row r="604" spans="5:6" x14ac:dyDescent="0.25">
      <c r="E604" s="88">
        <f t="shared" ca="1" si="20"/>
        <v>0.62289837827381789</v>
      </c>
      <c r="F604" s="88">
        <f t="shared" ca="1" si="19"/>
        <v>7.5018542492135047</v>
      </c>
    </row>
    <row r="605" spans="5:6" x14ac:dyDescent="0.25">
      <c r="E605" s="88">
        <f t="shared" ca="1" si="20"/>
        <v>0.50836316160230244</v>
      </c>
      <c r="F605" s="88">
        <f t="shared" ca="1" si="19"/>
        <v>6.704969010128603</v>
      </c>
    </row>
    <row r="606" spans="5:6" x14ac:dyDescent="0.25">
      <c r="E606" s="88">
        <f t="shared" ca="1" si="20"/>
        <v>0.13578960435141996</v>
      </c>
      <c r="F606" s="88">
        <f t="shared" ca="1" si="19"/>
        <v>5.0300093279809612</v>
      </c>
    </row>
    <row r="607" spans="5:6" x14ac:dyDescent="0.25">
      <c r="E607" s="88">
        <f t="shared" ca="1" si="20"/>
        <v>0.23779702704255634</v>
      </c>
      <c r="F607" s="88">
        <f t="shared" ca="1" si="19"/>
        <v>5.4619056019317362</v>
      </c>
    </row>
    <row r="608" spans="5:6" x14ac:dyDescent="0.25">
      <c r="E608" s="88">
        <f t="shared" ca="1" si="20"/>
        <v>0.12107608693005034</v>
      </c>
      <c r="F608" s="88">
        <f t="shared" ca="1" si="19"/>
        <v>4.959278653926666</v>
      </c>
    </row>
    <row r="609" spans="5:6" x14ac:dyDescent="0.25">
      <c r="E609" s="88">
        <f t="shared" ca="1" si="20"/>
        <v>9.6364842153780494E-2</v>
      </c>
      <c r="F609" s="88">
        <f t="shared" ca="1" si="19"/>
        <v>4.8296599369283202</v>
      </c>
    </row>
    <row r="610" spans="5:6" x14ac:dyDescent="0.25">
      <c r="E610" s="88">
        <f t="shared" ca="1" si="20"/>
        <v>0.27088126332035134</v>
      </c>
      <c r="F610" s="88">
        <f t="shared" ca="1" si="19"/>
        <v>5.5948239079197748</v>
      </c>
    </row>
    <row r="611" spans="5:6" x14ac:dyDescent="0.25">
      <c r="E611" s="88">
        <f t="shared" ca="1" si="20"/>
        <v>7.7870385630200878E-2</v>
      </c>
      <c r="F611" s="88">
        <f t="shared" ca="1" si="19"/>
        <v>4.7192327058318924</v>
      </c>
    </row>
    <row r="612" spans="5:6" x14ac:dyDescent="0.25">
      <c r="E612" s="88">
        <f t="shared" ca="1" si="20"/>
        <v>0.36615880579618698</v>
      </c>
      <c r="F612" s="88">
        <f t="shared" ca="1" si="19"/>
        <v>5.9920049157982032</v>
      </c>
    </row>
    <row r="613" spans="5:6" x14ac:dyDescent="0.25">
      <c r="E613" s="88">
        <f t="shared" ca="1" si="20"/>
        <v>0.17499108615971359</v>
      </c>
      <c r="F613" s="88">
        <f t="shared" ca="1" si="19"/>
        <v>5.2041455278672641</v>
      </c>
    </row>
    <row r="614" spans="5:6" x14ac:dyDescent="0.25">
      <c r="E614" s="88">
        <f t="shared" ca="1" si="20"/>
        <v>0.97160206187342102</v>
      </c>
      <c r="F614" s="88">
        <f t="shared" ca="1" si="19"/>
        <v>22.051281502687594</v>
      </c>
    </row>
    <row r="615" spans="5:6" x14ac:dyDescent="0.25">
      <c r="E615" s="88">
        <f t="shared" ca="1" si="20"/>
        <v>0.72863346119371852</v>
      </c>
      <c r="F615" s="88">
        <f t="shared" ca="1" si="19"/>
        <v>8.6086473485903738</v>
      </c>
    </row>
    <row r="616" spans="5:6" x14ac:dyDescent="0.25">
      <c r="E616" s="88">
        <f t="shared" ca="1" si="20"/>
        <v>8.5840462435590514E-2</v>
      </c>
      <c r="F616" s="88">
        <f t="shared" ca="1" si="19"/>
        <v>4.7686343901326529</v>
      </c>
    </row>
    <row r="617" spans="5:6" x14ac:dyDescent="0.25">
      <c r="E617" s="88">
        <f t="shared" ca="1" si="20"/>
        <v>0.7177846007665224</v>
      </c>
      <c r="F617" s="88">
        <f t="shared" ca="1" si="19"/>
        <v>8.4689557101585962</v>
      </c>
    </row>
    <row r="618" spans="5:6" x14ac:dyDescent="0.25">
      <c r="E618" s="88">
        <f t="shared" ca="1" si="20"/>
        <v>0.46633363226051838</v>
      </c>
      <c r="F618" s="88">
        <f t="shared" ca="1" si="19"/>
        <v>6.4715167239816838</v>
      </c>
    </row>
    <row r="619" spans="5:6" x14ac:dyDescent="0.25">
      <c r="E619" s="88">
        <f t="shared" ca="1" si="20"/>
        <v>3.5033751090411958E-2</v>
      </c>
      <c r="F619" s="88">
        <f t="shared" ca="1" si="19"/>
        <v>4.3635776507241628</v>
      </c>
    </row>
    <row r="620" spans="5:6" x14ac:dyDescent="0.25">
      <c r="E620" s="88">
        <f t="shared" ca="1" si="20"/>
        <v>0.72418982477629446</v>
      </c>
      <c r="F620" s="88">
        <f t="shared" ca="1" si="19"/>
        <v>8.5504947135512328</v>
      </c>
    </row>
    <row r="621" spans="5:6" x14ac:dyDescent="0.25">
      <c r="E621" s="88">
        <f t="shared" ca="1" si="20"/>
        <v>0.81003644042267442</v>
      </c>
      <c r="F621" s="88">
        <f t="shared" ca="1" si="19"/>
        <v>9.9888408265828144</v>
      </c>
    </row>
    <row r="622" spans="5:6" x14ac:dyDescent="0.25">
      <c r="E622" s="88">
        <f t="shared" ca="1" si="20"/>
        <v>0.26916675902699394</v>
      </c>
      <c r="F622" s="88">
        <f t="shared" ca="1" si="19"/>
        <v>5.5879212821697717</v>
      </c>
    </row>
    <row r="623" spans="5:6" x14ac:dyDescent="0.25">
      <c r="E623" s="88">
        <f t="shared" ca="1" si="20"/>
        <v>0.48114242971971</v>
      </c>
      <c r="F623" s="88">
        <f t="shared" ca="1" si="19"/>
        <v>6.5510774537720877</v>
      </c>
    </row>
    <row r="624" spans="5:6" x14ac:dyDescent="0.25">
      <c r="E624" s="88">
        <f t="shared" ca="1" si="20"/>
        <v>0.82929597928818799</v>
      </c>
      <c r="F624" s="88">
        <f t="shared" ca="1" si="19"/>
        <v>10.44391179599611</v>
      </c>
    </row>
    <row r="625" spans="5:6" x14ac:dyDescent="0.25">
      <c r="E625" s="88">
        <f t="shared" ca="1" si="20"/>
        <v>0.55689150070690974</v>
      </c>
      <c r="F625" s="88">
        <f t="shared" ca="1" si="19"/>
        <v>7.0086422864973432</v>
      </c>
    </row>
    <row r="626" spans="5:6" x14ac:dyDescent="0.25">
      <c r="E626" s="88">
        <f t="shared" ca="1" si="20"/>
        <v>0.47153050464656243</v>
      </c>
      <c r="F626" s="88">
        <f t="shared" ca="1" si="19"/>
        <v>6.4991263460153981</v>
      </c>
    </row>
    <row r="627" spans="5:6" x14ac:dyDescent="0.25">
      <c r="E627" s="88">
        <f t="shared" ca="1" si="20"/>
        <v>3.1558475171848288E-2</v>
      </c>
      <c r="F627" s="88">
        <f t="shared" ca="1" si="19"/>
        <v>4.3217803993432806</v>
      </c>
    </row>
    <row r="628" spans="5:6" x14ac:dyDescent="0.25">
      <c r="E628" s="88">
        <f t="shared" ca="1" si="20"/>
        <v>0.89803804642384866</v>
      </c>
      <c r="F628" s="88">
        <f t="shared" ca="1" si="19"/>
        <v>12.94554614775606</v>
      </c>
    </row>
    <row r="629" spans="5:6" x14ac:dyDescent="0.25">
      <c r="E629" s="88">
        <f t="shared" ca="1" si="20"/>
        <v>0.78213183862954194</v>
      </c>
      <c r="F629" s="88">
        <f t="shared" ca="1" si="19"/>
        <v>9.4341946216160899</v>
      </c>
    </row>
    <row r="630" spans="5:6" x14ac:dyDescent="0.25">
      <c r="E630" s="88">
        <f t="shared" ca="1" si="20"/>
        <v>0.20488608323172974</v>
      </c>
      <c r="F630" s="88">
        <f t="shared" ca="1" si="19"/>
        <v>5.3286520059281894</v>
      </c>
    </row>
    <row r="631" spans="5:6" x14ac:dyDescent="0.25">
      <c r="E631" s="88">
        <f t="shared" ca="1" si="20"/>
        <v>1.8154631812455024E-2</v>
      </c>
      <c r="F631" s="88">
        <f t="shared" ca="1" si="19"/>
        <v>4.1127707186023645</v>
      </c>
    </row>
    <row r="632" spans="5:6" x14ac:dyDescent="0.25">
      <c r="E632" s="88">
        <f t="shared" ca="1" si="20"/>
        <v>0.55475393455593658</v>
      </c>
      <c r="F632" s="88">
        <f t="shared" ca="1" si="19"/>
        <v>6.994356038686699</v>
      </c>
    </row>
    <row r="633" spans="5:6" x14ac:dyDescent="0.25">
      <c r="E633" s="88">
        <f t="shared" ca="1" si="20"/>
        <v>0.37515148284113042</v>
      </c>
      <c r="F633" s="88">
        <f t="shared" ca="1" si="19"/>
        <v>6.0317199221331927</v>
      </c>
    </row>
    <row r="634" spans="5:6" x14ac:dyDescent="0.25">
      <c r="E634" s="88">
        <f t="shared" ca="1" si="20"/>
        <v>0.59520254163563391</v>
      </c>
      <c r="F634" s="88">
        <f t="shared" ca="1" si="19"/>
        <v>7.281576484967939</v>
      </c>
    </row>
    <row r="635" spans="5:6" x14ac:dyDescent="0.25">
      <c r="E635" s="88">
        <f t="shared" ca="1" si="20"/>
        <v>0.73441311016535216</v>
      </c>
      <c r="F635" s="88">
        <f t="shared" ca="1" si="19"/>
        <v>8.6863245622931</v>
      </c>
    </row>
    <row r="636" spans="5:6" x14ac:dyDescent="0.25">
      <c r="E636" s="88">
        <f t="shared" ca="1" si="20"/>
        <v>0.22560894932279052</v>
      </c>
      <c r="F636" s="88">
        <f t="shared" ca="1" si="19"/>
        <v>5.4128208701209708</v>
      </c>
    </row>
    <row r="637" spans="5:6" x14ac:dyDescent="0.25">
      <c r="E637" s="88">
        <f t="shared" ca="1" si="20"/>
        <v>0.82146743808475586</v>
      </c>
      <c r="F637" s="88">
        <f t="shared" ca="1" si="19"/>
        <v>10.25056586703759</v>
      </c>
    </row>
    <row r="638" spans="5:6" x14ac:dyDescent="0.25">
      <c r="E638" s="88">
        <f t="shared" ca="1" si="20"/>
        <v>0.27352072009823558</v>
      </c>
      <c r="F638" s="88">
        <f t="shared" ca="1" si="19"/>
        <v>5.605457720606478</v>
      </c>
    </row>
    <row r="639" spans="5:6" x14ac:dyDescent="0.25">
      <c r="E639" s="88">
        <f t="shared" ca="1" si="20"/>
        <v>0.20790022288704713</v>
      </c>
      <c r="F639" s="88">
        <f t="shared" ca="1" si="19"/>
        <v>5.3409731002337759</v>
      </c>
    </row>
    <row r="640" spans="5:6" x14ac:dyDescent="0.25">
      <c r="E640" s="88">
        <f t="shared" ca="1" si="20"/>
        <v>0.37601782285704222</v>
      </c>
      <c r="F640" s="88">
        <f t="shared" ca="1" si="19"/>
        <v>6.0355737974096151</v>
      </c>
    </row>
    <row r="641" spans="5:6" x14ac:dyDescent="0.25">
      <c r="E641" s="88">
        <f t="shared" ca="1" si="20"/>
        <v>0.79294963816267983</v>
      </c>
      <c r="F641" s="88">
        <f t="shared" ca="1" si="19"/>
        <v>9.6366162777412328</v>
      </c>
    </row>
    <row r="642" spans="5:6" x14ac:dyDescent="0.25">
      <c r="E642" s="88">
        <f t="shared" ca="1" si="20"/>
        <v>0.52863229233399878</v>
      </c>
      <c r="F642" s="88">
        <f t="shared" ca="1" si="19"/>
        <v>6.8268120809508526</v>
      </c>
    </row>
    <row r="643" spans="5:6" x14ac:dyDescent="0.25">
      <c r="E643" s="88">
        <f t="shared" ca="1" si="20"/>
        <v>0.86799544029317643</v>
      </c>
      <c r="F643" s="88">
        <f t="shared" ref="F643:F706" ca="1" si="21">$C$3*((((1-E643)^(-1/C$5))-1)^(1/$C$4))</f>
        <v>11.624916220820525</v>
      </c>
    </row>
    <row r="644" spans="5:6" x14ac:dyDescent="0.25">
      <c r="E644" s="88">
        <f t="shared" ref="E644:E707" ca="1" si="22">RAND()</f>
        <v>0.76996110130245388</v>
      </c>
      <c r="F644" s="88">
        <f t="shared" ca="1" si="21"/>
        <v>9.2228005469207694</v>
      </c>
    </row>
    <row r="645" spans="5:6" x14ac:dyDescent="0.25">
      <c r="E645" s="88">
        <f t="shared" ca="1" si="22"/>
        <v>0.44258918473166109</v>
      </c>
      <c r="F645" s="88">
        <f t="shared" ca="1" si="21"/>
        <v>6.3493371405273962</v>
      </c>
    </row>
    <row r="646" spans="5:6" x14ac:dyDescent="0.25">
      <c r="E646" s="88">
        <f t="shared" ca="1" si="22"/>
        <v>0.34435187991863869</v>
      </c>
      <c r="F646" s="88">
        <f t="shared" ca="1" si="21"/>
        <v>5.8977049215561292</v>
      </c>
    </row>
    <row r="647" spans="5:6" x14ac:dyDescent="0.25">
      <c r="E647" s="88">
        <f t="shared" ca="1" si="22"/>
        <v>0.36814863802402298</v>
      </c>
      <c r="F647" s="88">
        <f t="shared" ca="1" si="21"/>
        <v>6.0007483338375067</v>
      </c>
    </row>
    <row r="648" spans="5:6" x14ac:dyDescent="0.25">
      <c r="E648" s="88">
        <f t="shared" ca="1" si="22"/>
        <v>0.21339155665592768</v>
      </c>
      <c r="F648" s="88">
        <f t="shared" ca="1" si="21"/>
        <v>5.3633427557585165</v>
      </c>
    </row>
    <row r="649" spans="5:6" x14ac:dyDescent="0.25">
      <c r="E649" s="88">
        <f t="shared" ca="1" si="22"/>
        <v>0.53780911263230902</v>
      </c>
      <c r="F649" s="88">
        <f t="shared" ca="1" si="21"/>
        <v>6.8842442828098935</v>
      </c>
    </row>
    <row r="650" spans="5:6" x14ac:dyDescent="0.25">
      <c r="E650" s="88">
        <f t="shared" ca="1" si="22"/>
        <v>0.68928556918515571</v>
      </c>
      <c r="F650" s="88">
        <f t="shared" ca="1" si="21"/>
        <v>8.1354412611404712</v>
      </c>
    </row>
    <row r="651" spans="5:6" x14ac:dyDescent="0.25">
      <c r="E651" s="88">
        <f t="shared" ca="1" si="22"/>
        <v>0.26012702252969433</v>
      </c>
      <c r="F651" s="88">
        <f t="shared" ca="1" si="21"/>
        <v>5.5515760452427463</v>
      </c>
    </row>
    <row r="652" spans="5:6" x14ac:dyDescent="0.25">
      <c r="E652" s="88">
        <f t="shared" ca="1" si="22"/>
        <v>0.13277037766317912</v>
      </c>
      <c r="F652" s="88">
        <f t="shared" ca="1" si="21"/>
        <v>5.0158008211984697</v>
      </c>
    </row>
    <row r="653" spans="5:6" x14ac:dyDescent="0.25">
      <c r="E653" s="88">
        <f t="shared" ca="1" si="22"/>
        <v>0.72053709920642939</v>
      </c>
      <c r="F653" s="88">
        <f t="shared" ca="1" si="21"/>
        <v>8.5036725000877169</v>
      </c>
    </row>
    <row r="654" spans="5:6" x14ac:dyDescent="0.25">
      <c r="E654" s="88">
        <f t="shared" ca="1" si="22"/>
        <v>0.86019728239295634</v>
      </c>
      <c r="F654" s="88">
        <f t="shared" ca="1" si="21"/>
        <v>11.350192636424781</v>
      </c>
    </row>
    <row r="655" spans="5:6" x14ac:dyDescent="0.25">
      <c r="E655" s="88">
        <f t="shared" ca="1" si="22"/>
        <v>0.23599629053677662</v>
      </c>
      <c r="F655" s="88">
        <f t="shared" ca="1" si="21"/>
        <v>5.4546652292062969</v>
      </c>
    </row>
    <row r="656" spans="5:6" x14ac:dyDescent="0.25">
      <c r="E656" s="88">
        <f t="shared" ca="1" si="22"/>
        <v>0.20273856403529178</v>
      </c>
      <c r="F656" s="88">
        <f t="shared" ca="1" si="21"/>
        <v>5.3198531112351262</v>
      </c>
    </row>
    <row r="657" spans="5:6" x14ac:dyDescent="0.25">
      <c r="E657" s="88">
        <f t="shared" ca="1" si="22"/>
        <v>0.50470570735703901</v>
      </c>
      <c r="F657" s="88">
        <f t="shared" ca="1" si="21"/>
        <v>6.6836720973185804</v>
      </c>
    </row>
    <row r="658" spans="5:6" x14ac:dyDescent="0.25">
      <c r="E658" s="88">
        <f t="shared" ca="1" si="22"/>
        <v>0.4724374890892401</v>
      </c>
      <c r="F658" s="88">
        <f t="shared" ca="1" si="21"/>
        <v>6.5039787775030833</v>
      </c>
    </row>
    <row r="659" spans="5:6" x14ac:dyDescent="0.25">
      <c r="E659" s="88">
        <f t="shared" ca="1" si="22"/>
        <v>0.1916728687167788</v>
      </c>
      <c r="F659" s="88">
        <f t="shared" ca="1" si="21"/>
        <v>5.2742050260721918</v>
      </c>
    </row>
    <row r="660" spans="5:6" x14ac:dyDescent="0.25">
      <c r="E660" s="88">
        <f t="shared" ca="1" si="22"/>
        <v>0.27284337297474492</v>
      </c>
      <c r="F660" s="88">
        <f t="shared" ca="1" si="21"/>
        <v>5.6027279391243727</v>
      </c>
    </row>
    <row r="661" spans="5:6" x14ac:dyDescent="0.25">
      <c r="E661" s="88">
        <f t="shared" ca="1" si="22"/>
        <v>0.96192929808955452</v>
      </c>
      <c r="F661" s="88">
        <f t="shared" ca="1" si="21"/>
        <v>19.515984586854483</v>
      </c>
    </row>
    <row r="662" spans="5:6" x14ac:dyDescent="0.25">
      <c r="E662" s="88">
        <f t="shared" ca="1" si="22"/>
        <v>0.1628456630877082</v>
      </c>
      <c r="F662" s="88">
        <f t="shared" ca="1" si="21"/>
        <v>5.1518889994310024</v>
      </c>
    </row>
    <row r="663" spans="5:6" x14ac:dyDescent="0.25">
      <c r="E663" s="88">
        <f t="shared" ca="1" si="22"/>
        <v>0.61322661348604257</v>
      </c>
      <c r="F663" s="88">
        <f t="shared" ca="1" si="21"/>
        <v>7.4224705803187856</v>
      </c>
    </row>
    <row r="664" spans="5:6" x14ac:dyDescent="0.25">
      <c r="E664" s="88">
        <f t="shared" ca="1" si="22"/>
        <v>2.0567619695543993E-3</v>
      </c>
      <c r="F664" s="88">
        <f t="shared" ca="1" si="21"/>
        <v>3.4161730923225404</v>
      </c>
    </row>
    <row r="665" spans="5:6" x14ac:dyDescent="0.25">
      <c r="E665" s="88">
        <f t="shared" ca="1" si="22"/>
        <v>0.78999085184517526</v>
      </c>
      <c r="F665" s="88">
        <f t="shared" ca="1" si="21"/>
        <v>9.5797893985886446</v>
      </c>
    </row>
    <row r="666" spans="5:6" x14ac:dyDescent="0.25">
      <c r="E666" s="88">
        <f t="shared" ca="1" si="22"/>
        <v>0.82913272678734473</v>
      </c>
      <c r="F666" s="88">
        <f t="shared" ca="1" si="21"/>
        <v>10.439752334869564</v>
      </c>
    </row>
    <row r="667" spans="5:6" x14ac:dyDescent="0.25">
      <c r="E667" s="88">
        <f t="shared" ca="1" si="22"/>
        <v>0.33606017610438155</v>
      </c>
      <c r="F667" s="88">
        <f t="shared" ca="1" si="21"/>
        <v>5.8625139068121594</v>
      </c>
    </row>
    <row r="668" spans="5:6" x14ac:dyDescent="0.25">
      <c r="E668" s="88">
        <f t="shared" ca="1" si="22"/>
        <v>0.32228081040707612</v>
      </c>
      <c r="F668" s="88">
        <f t="shared" ca="1" si="21"/>
        <v>5.8047324606269797</v>
      </c>
    </row>
    <row r="669" spans="5:6" x14ac:dyDescent="0.25">
      <c r="E669" s="88">
        <f t="shared" ca="1" si="22"/>
        <v>0.80763328885510421</v>
      </c>
      <c r="F669" s="88">
        <f t="shared" ca="1" si="21"/>
        <v>9.9366426028336932</v>
      </c>
    </row>
    <row r="670" spans="5:6" x14ac:dyDescent="0.25">
      <c r="E670" s="88">
        <f t="shared" ca="1" si="22"/>
        <v>0.40473187016679368</v>
      </c>
      <c r="F670" s="88">
        <f t="shared" ca="1" si="21"/>
        <v>6.1663521435311814</v>
      </c>
    </row>
    <row r="671" spans="5:6" x14ac:dyDescent="0.25">
      <c r="E671" s="88">
        <f t="shared" ca="1" si="22"/>
        <v>0.86322220562191754</v>
      </c>
      <c r="F671" s="88">
        <f t="shared" ca="1" si="21"/>
        <v>11.45412117692999</v>
      </c>
    </row>
    <row r="672" spans="5:6" x14ac:dyDescent="0.25">
      <c r="E672" s="88">
        <f t="shared" ca="1" si="22"/>
        <v>0.91903108177036597</v>
      </c>
      <c r="F672" s="88">
        <f t="shared" ca="1" si="21"/>
        <v>14.250734138634799</v>
      </c>
    </row>
    <row r="673" spans="5:6" x14ac:dyDescent="0.25">
      <c r="E673" s="88">
        <f t="shared" ca="1" si="22"/>
        <v>0.67771126396059811</v>
      </c>
      <c r="F673" s="88">
        <f t="shared" ca="1" si="21"/>
        <v>8.0120159610859805</v>
      </c>
    </row>
    <row r="674" spans="5:6" x14ac:dyDescent="0.25">
      <c r="E674" s="88">
        <f t="shared" ca="1" si="22"/>
        <v>7.8754320605533668E-2</v>
      </c>
      <c r="F674" s="88">
        <f t="shared" ca="1" si="21"/>
        <v>4.72486788460761</v>
      </c>
    </row>
    <row r="675" spans="5:6" x14ac:dyDescent="0.25">
      <c r="E675" s="88">
        <f t="shared" ca="1" si="22"/>
        <v>0.81394031407820699</v>
      </c>
      <c r="F675" s="88">
        <f t="shared" ca="1" si="21"/>
        <v>10.075659494239353</v>
      </c>
    </row>
    <row r="676" spans="5:6" x14ac:dyDescent="0.25">
      <c r="E676" s="88">
        <f t="shared" ca="1" si="22"/>
        <v>0.63825954153640274</v>
      </c>
      <c r="F676" s="88">
        <f t="shared" ca="1" si="21"/>
        <v>7.6338978833176787</v>
      </c>
    </row>
    <row r="677" spans="5:6" x14ac:dyDescent="0.25">
      <c r="E677" s="88">
        <f t="shared" ca="1" si="22"/>
        <v>0.95167171920082061</v>
      </c>
      <c r="F677" s="88">
        <f t="shared" ca="1" si="21"/>
        <v>17.669303637562578</v>
      </c>
    </row>
    <row r="678" spans="5:6" x14ac:dyDescent="0.25">
      <c r="E678" s="88">
        <f t="shared" ca="1" si="22"/>
        <v>8.960062104366795E-2</v>
      </c>
      <c r="F678" s="88">
        <f t="shared" ca="1" si="21"/>
        <v>4.7909364398589718</v>
      </c>
    </row>
    <row r="679" spans="5:6" x14ac:dyDescent="0.25">
      <c r="E679" s="88">
        <f t="shared" ca="1" si="22"/>
        <v>0.86198053008509257</v>
      </c>
      <c r="F679" s="88">
        <f t="shared" ca="1" si="21"/>
        <v>11.411070198205051</v>
      </c>
    </row>
    <row r="680" spans="5:6" x14ac:dyDescent="0.25">
      <c r="E680" s="88">
        <f t="shared" ca="1" si="22"/>
        <v>0.39485760140194071</v>
      </c>
      <c r="F680" s="88">
        <f t="shared" ca="1" si="21"/>
        <v>6.1206808470407257</v>
      </c>
    </row>
    <row r="681" spans="5:6" x14ac:dyDescent="0.25">
      <c r="E681" s="88">
        <f t="shared" ca="1" si="22"/>
        <v>0.36252570805508566</v>
      </c>
      <c r="F681" s="88">
        <f t="shared" ca="1" si="21"/>
        <v>5.9761038674058033</v>
      </c>
    </row>
    <row r="682" spans="5:6" x14ac:dyDescent="0.25">
      <c r="E682" s="88">
        <f t="shared" ca="1" si="22"/>
        <v>0.71811762027734383</v>
      </c>
      <c r="F682" s="88">
        <f t="shared" ca="1" si="21"/>
        <v>8.473130617670094</v>
      </c>
    </row>
    <row r="683" spans="5:6" x14ac:dyDescent="0.25">
      <c r="E683" s="88">
        <f t="shared" ca="1" si="22"/>
        <v>0.91331766696535266</v>
      </c>
      <c r="F683" s="88">
        <f t="shared" ca="1" si="21"/>
        <v>13.851561905997258</v>
      </c>
    </row>
    <row r="684" spans="5:6" x14ac:dyDescent="0.25">
      <c r="E684" s="88">
        <f t="shared" ca="1" si="22"/>
        <v>0.56866240606743412</v>
      </c>
      <c r="F684" s="88">
        <f t="shared" ca="1" si="21"/>
        <v>7.0890006340653997</v>
      </c>
    </row>
    <row r="685" spans="5:6" x14ac:dyDescent="0.25">
      <c r="E685" s="88">
        <f t="shared" ca="1" si="22"/>
        <v>0.63092076349475823</v>
      </c>
      <c r="F685" s="88">
        <f t="shared" ca="1" si="21"/>
        <v>7.5698647911662578</v>
      </c>
    </row>
    <row r="686" spans="5:6" x14ac:dyDescent="0.25">
      <c r="E686" s="88">
        <f t="shared" ca="1" si="22"/>
        <v>0.55751596347016641</v>
      </c>
      <c r="F686" s="88">
        <f t="shared" ca="1" si="21"/>
        <v>7.0128332270628118</v>
      </c>
    </row>
    <row r="687" spans="5:6" x14ac:dyDescent="0.25">
      <c r="E687" s="88">
        <f t="shared" ca="1" si="22"/>
        <v>0.27865399466479412</v>
      </c>
      <c r="F687" s="88">
        <f t="shared" ca="1" si="21"/>
        <v>5.6261676553699207</v>
      </c>
    </row>
    <row r="688" spans="5:6" x14ac:dyDescent="0.25">
      <c r="E688" s="88">
        <f t="shared" ca="1" si="22"/>
        <v>0.60143766996019532</v>
      </c>
      <c r="F688" s="88">
        <f t="shared" ca="1" si="21"/>
        <v>7.3293265581943263</v>
      </c>
    </row>
    <row r="689" spans="5:6" x14ac:dyDescent="0.25">
      <c r="E689" s="88">
        <f t="shared" ca="1" si="22"/>
        <v>0.82285847419305336</v>
      </c>
      <c r="F689" s="88">
        <f t="shared" ca="1" si="21"/>
        <v>10.284034677926197</v>
      </c>
    </row>
    <row r="690" spans="5:6" x14ac:dyDescent="0.25">
      <c r="E690" s="88">
        <f t="shared" ca="1" si="22"/>
        <v>0.31870187252581872</v>
      </c>
      <c r="F690" s="88">
        <f t="shared" ca="1" si="21"/>
        <v>5.7898545202391922</v>
      </c>
    </row>
    <row r="691" spans="5:6" x14ac:dyDescent="0.25">
      <c r="E691" s="88">
        <f t="shared" ca="1" si="22"/>
        <v>0.68682475201725235</v>
      </c>
      <c r="F691" s="88">
        <f t="shared" ca="1" si="21"/>
        <v>8.1086654415935318</v>
      </c>
    </row>
    <row r="692" spans="5:6" x14ac:dyDescent="0.25">
      <c r="E692" s="88">
        <f t="shared" ca="1" si="22"/>
        <v>0.58736442419035784</v>
      </c>
      <c r="F692" s="88">
        <f t="shared" ca="1" si="21"/>
        <v>7.2229565111779053</v>
      </c>
    </row>
    <row r="693" spans="5:6" x14ac:dyDescent="0.25">
      <c r="E693" s="88">
        <f t="shared" ca="1" si="22"/>
        <v>0.86958890689608037</v>
      </c>
      <c r="F693" s="88">
        <f t="shared" ca="1" si="21"/>
        <v>11.683893316383539</v>
      </c>
    </row>
    <row r="694" spans="5:6" x14ac:dyDescent="0.25">
      <c r="E694" s="88">
        <f t="shared" ca="1" si="22"/>
        <v>0.69376309362975785</v>
      </c>
      <c r="F694" s="88">
        <f t="shared" ca="1" si="21"/>
        <v>8.1849323590933629</v>
      </c>
    </row>
    <row r="695" spans="5:6" x14ac:dyDescent="0.25">
      <c r="E695" s="88">
        <f t="shared" ca="1" si="22"/>
        <v>0.10735648363695538</v>
      </c>
      <c r="F695" s="88">
        <f t="shared" ca="1" si="21"/>
        <v>4.889327921186176</v>
      </c>
    </row>
    <row r="696" spans="5:6" x14ac:dyDescent="0.25">
      <c r="E696" s="88">
        <f t="shared" ca="1" si="22"/>
        <v>0.57322485038449833</v>
      </c>
      <c r="F696" s="88">
        <f t="shared" ca="1" si="21"/>
        <v>7.1209453627641714</v>
      </c>
    </row>
    <row r="697" spans="5:6" x14ac:dyDescent="0.25">
      <c r="E697" s="88">
        <f t="shared" ca="1" si="22"/>
        <v>0.74406757913599009</v>
      </c>
      <c r="F697" s="88">
        <f t="shared" ca="1" si="21"/>
        <v>8.8215459112353969</v>
      </c>
    </row>
    <row r="698" spans="5:6" x14ac:dyDescent="0.25">
      <c r="E698" s="88">
        <f t="shared" ca="1" si="22"/>
        <v>0.29913599239571176</v>
      </c>
      <c r="F698" s="88">
        <f t="shared" ca="1" si="21"/>
        <v>5.7093224911074367</v>
      </c>
    </row>
    <row r="699" spans="5:6" x14ac:dyDescent="0.25">
      <c r="E699" s="88">
        <f t="shared" ca="1" si="22"/>
        <v>0.44873865499558219</v>
      </c>
      <c r="F699" s="88">
        <f t="shared" ca="1" si="21"/>
        <v>6.3803824891768937</v>
      </c>
    </row>
    <row r="700" spans="5:6" x14ac:dyDescent="0.25">
      <c r="E700" s="88">
        <f t="shared" ca="1" si="22"/>
        <v>0.85889055565207795</v>
      </c>
      <c r="F700" s="88">
        <f t="shared" ca="1" si="21"/>
        <v>11.306276759530046</v>
      </c>
    </row>
    <row r="701" spans="5:6" x14ac:dyDescent="0.25">
      <c r="E701" s="88">
        <f t="shared" ca="1" si="22"/>
        <v>0.40726288177573589</v>
      </c>
      <c r="F701" s="88">
        <f t="shared" ca="1" si="21"/>
        <v>6.1781854498957509</v>
      </c>
    </row>
    <row r="702" spans="5:6" x14ac:dyDescent="0.25">
      <c r="E702" s="88">
        <f t="shared" ca="1" si="22"/>
        <v>0.59685750118426883</v>
      </c>
      <c r="F702" s="88">
        <f t="shared" ca="1" si="21"/>
        <v>7.2941519907940702</v>
      </c>
    </row>
    <row r="703" spans="5:6" x14ac:dyDescent="0.25">
      <c r="E703" s="88">
        <f t="shared" ca="1" si="22"/>
        <v>0.12362460168961764</v>
      </c>
      <c r="F703" s="88">
        <f t="shared" ca="1" si="21"/>
        <v>4.9718142510423373</v>
      </c>
    </row>
    <row r="704" spans="5:6" x14ac:dyDescent="0.25">
      <c r="E704" s="88">
        <f t="shared" ca="1" si="22"/>
        <v>0.79119067587010039</v>
      </c>
      <c r="F704" s="88">
        <f t="shared" ca="1" si="21"/>
        <v>9.602696032208728</v>
      </c>
    </row>
    <row r="705" spans="5:6" x14ac:dyDescent="0.25">
      <c r="E705" s="88">
        <f t="shared" ca="1" si="22"/>
        <v>0.37765741293460664</v>
      </c>
      <c r="F705" s="88">
        <f t="shared" ca="1" si="21"/>
        <v>6.042881212414617</v>
      </c>
    </row>
    <row r="706" spans="5:6" x14ac:dyDescent="0.25">
      <c r="E706" s="88">
        <f t="shared" ca="1" si="22"/>
        <v>7.9883769736247778E-2</v>
      </c>
      <c r="F706" s="88">
        <f t="shared" ca="1" si="21"/>
        <v>4.7320086077815224</v>
      </c>
    </row>
    <row r="707" spans="5:6" x14ac:dyDescent="0.25">
      <c r="E707" s="88">
        <f t="shared" ca="1" si="22"/>
        <v>8.0631682031456764E-2</v>
      </c>
      <c r="F707" s="88">
        <f t="shared" ref="F707:F770" ca="1" si="23">$C$3*((((1-E707)^(-1/C$5))-1)^(1/$C$4))</f>
        <v>4.7367011935726815</v>
      </c>
    </row>
    <row r="708" spans="5:6" x14ac:dyDescent="0.25">
      <c r="E708" s="88">
        <f t="shared" ref="E708:E771" ca="1" si="24">RAND()</f>
        <v>0.70436046376797345</v>
      </c>
      <c r="F708" s="88">
        <f t="shared" ca="1" si="23"/>
        <v>8.3062269925872236</v>
      </c>
    </row>
    <row r="709" spans="5:6" x14ac:dyDescent="0.25">
      <c r="E709" s="88">
        <f t="shared" ca="1" si="24"/>
        <v>0.46518431434540453</v>
      </c>
      <c r="F709" s="88">
        <f t="shared" ca="1" si="23"/>
        <v>6.4654546883163064</v>
      </c>
    </row>
    <row r="710" spans="5:6" x14ac:dyDescent="0.25">
      <c r="E710" s="88">
        <f t="shared" ca="1" si="24"/>
        <v>0.86843778636368185</v>
      </c>
      <c r="F710" s="88">
        <f t="shared" ca="1" si="23"/>
        <v>11.641186743968536</v>
      </c>
    </row>
    <row r="711" spans="5:6" x14ac:dyDescent="0.25">
      <c r="E711" s="88">
        <f t="shared" ca="1" si="24"/>
        <v>0.57786637015856168</v>
      </c>
      <c r="F711" s="88">
        <f t="shared" ca="1" si="23"/>
        <v>7.1539206614472137</v>
      </c>
    </row>
    <row r="712" spans="5:6" x14ac:dyDescent="0.25">
      <c r="E712" s="88">
        <f t="shared" ca="1" si="24"/>
        <v>0.13866479324389291</v>
      </c>
      <c r="F712" s="88">
        <f t="shared" ca="1" si="23"/>
        <v>5.0434090331031474</v>
      </c>
    </row>
    <row r="713" spans="5:6" x14ac:dyDescent="0.25">
      <c r="E713" s="88">
        <f t="shared" ca="1" si="24"/>
        <v>0.85277724066221228</v>
      </c>
      <c r="F713" s="88">
        <f t="shared" ca="1" si="23"/>
        <v>11.108223363941697</v>
      </c>
    </row>
    <row r="714" spans="5:6" x14ac:dyDescent="0.25">
      <c r="E714" s="88">
        <f t="shared" ca="1" si="24"/>
        <v>0.64342250407524471</v>
      </c>
      <c r="F714" s="88">
        <f t="shared" ca="1" si="23"/>
        <v>7.6800368076944086</v>
      </c>
    </row>
    <row r="715" spans="5:6" x14ac:dyDescent="0.25">
      <c r="E715" s="88">
        <f t="shared" ca="1" si="24"/>
        <v>0.45994214479203199</v>
      </c>
      <c r="F715" s="88">
        <f t="shared" ca="1" si="23"/>
        <v>6.4380026339588827</v>
      </c>
    </row>
    <row r="716" spans="5:6" x14ac:dyDescent="0.25">
      <c r="E716" s="88">
        <f t="shared" ca="1" si="24"/>
        <v>7.8516025354771202E-2</v>
      </c>
      <c r="F716" s="88">
        <f t="shared" ca="1" si="23"/>
        <v>4.7233528104150766</v>
      </c>
    </row>
    <row r="717" spans="5:6" x14ac:dyDescent="0.25">
      <c r="E717" s="88">
        <f t="shared" ca="1" si="24"/>
        <v>0.35603595983747949</v>
      </c>
      <c r="F717" s="88">
        <f t="shared" ca="1" si="23"/>
        <v>5.947895873761234</v>
      </c>
    </row>
    <row r="718" spans="5:6" x14ac:dyDescent="0.25">
      <c r="E718" s="88">
        <f t="shared" ca="1" si="24"/>
        <v>0.27011538952479441</v>
      </c>
      <c r="F718" s="88">
        <f t="shared" ca="1" si="23"/>
        <v>5.5917400480114079</v>
      </c>
    </row>
    <row r="719" spans="5:6" x14ac:dyDescent="0.25">
      <c r="E719" s="88">
        <f t="shared" ca="1" si="24"/>
        <v>0.36328549747119709</v>
      </c>
      <c r="F719" s="88">
        <f t="shared" ca="1" si="23"/>
        <v>5.9794226132284827</v>
      </c>
    </row>
    <row r="720" spans="5:6" x14ac:dyDescent="0.25">
      <c r="E720" s="88">
        <f t="shared" ca="1" si="24"/>
        <v>1.1300598040424048E-2</v>
      </c>
      <c r="F720" s="88">
        <f t="shared" ca="1" si="23"/>
        <v>3.9465223214378198</v>
      </c>
    </row>
    <row r="721" spans="5:6" x14ac:dyDescent="0.25">
      <c r="E721" s="88">
        <f t="shared" ca="1" si="24"/>
        <v>0.56513056596692923</v>
      </c>
      <c r="F721" s="88">
        <f t="shared" ca="1" si="23"/>
        <v>7.0645828714199386</v>
      </c>
    </row>
    <row r="722" spans="5:6" x14ac:dyDescent="0.25">
      <c r="E722" s="88">
        <f t="shared" ca="1" si="24"/>
        <v>0.3563792326834343</v>
      </c>
      <c r="F722" s="88">
        <f t="shared" ca="1" si="23"/>
        <v>5.9493818081636185</v>
      </c>
    </row>
    <row r="723" spans="5:6" x14ac:dyDescent="0.25">
      <c r="E723" s="88">
        <f t="shared" ca="1" si="24"/>
        <v>0.6166258357897656</v>
      </c>
      <c r="F723" s="88">
        <f t="shared" ca="1" si="23"/>
        <v>7.4500556650408178</v>
      </c>
    </row>
    <row r="724" spans="5:6" x14ac:dyDescent="0.25">
      <c r="E724" s="88">
        <f t="shared" ca="1" si="24"/>
        <v>0.50607571553240649</v>
      </c>
      <c r="F724" s="88">
        <f t="shared" ca="1" si="23"/>
        <v>6.691625870561845</v>
      </c>
    </row>
    <row r="725" spans="5:6" x14ac:dyDescent="0.25">
      <c r="E725" s="88">
        <f t="shared" ca="1" si="24"/>
        <v>0.28710099521876409</v>
      </c>
      <c r="F725" s="88">
        <f t="shared" ca="1" si="23"/>
        <v>5.6603478777690333</v>
      </c>
    </row>
    <row r="726" spans="5:6" x14ac:dyDescent="0.25">
      <c r="E726" s="88">
        <f t="shared" ca="1" si="24"/>
        <v>0.77239633723272749</v>
      </c>
      <c r="F726" s="88">
        <f t="shared" ca="1" si="23"/>
        <v>9.2638149811213228</v>
      </c>
    </row>
    <row r="727" spans="5:6" x14ac:dyDescent="0.25">
      <c r="E727" s="88">
        <f t="shared" ca="1" si="24"/>
        <v>0.17966126556364248</v>
      </c>
      <c r="F727" s="88">
        <f t="shared" ca="1" si="23"/>
        <v>5.2239367728929125</v>
      </c>
    </row>
    <row r="728" spans="5:6" x14ac:dyDescent="0.25">
      <c r="E728" s="88">
        <f t="shared" ca="1" si="24"/>
        <v>0.30015395113739718</v>
      </c>
      <c r="F728" s="88">
        <f t="shared" ca="1" si="23"/>
        <v>5.7134823600843703</v>
      </c>
    </row>
    <row r="729" spans="5:6" x14ac:dyDescent="0.25">
      <c r="E729" s="88">
        <f t="shared" ca="1" si="24"/>
        <v>0.3962932516564005</v>
      </c>
      <c r="F729" s="88">
        <f t="shared" ca="1" si="23"/>
        <v>6.12727346011369</v>
      </c>
    </row>
    <row r="730" spans="5:6" x14ac:dyDescent="0.25">
      <c r="E730" s="88">
        <f t="shared" ca="1" si="24"/>
        <v>0.87273094140452134</v>
      </c>
      <c r="F730" s="88">
        <f t="shared" ca="1" si="23"/>
        <v>11.803232158472065</v>
      </c>
    </row>
    <row r="731" spans="5:6" x14ac:dyDescent="0.25">
      <c r="E731" s="88">
        <f t="shared" ca="1" si="24"/>
        <v>0.7606291374015437</v>
      </c>
      <c r="F731" s="88">
        <f t="shared" ca="1" si="23"/>
        <v>9.0711395714204333</v>
      </c>
    </row>
    <row r="732" spans="5:6" x14ac:dyDescent="0.25">
      <c r="E732" s="88">
        <f t="shared" ca="1" si="24"/>
        <v>0.25116155940438267</v>
      </c>
      <c r="F732" s="88">
        <f t="shared" ca="1" si="23"/>
        <v>5.5155780043152021</v>
      </c>
    </row>
    <row r="733" spans="5:6" x14ac:dyDescent="0.25">
      <c r="E733" s="88">
        <f t="shared" ca="1" si="24"/>
        <v>0.95106749034684857</v>
      </c>
      <c r="F733" s="88">
        <f t="shared" ca="1" si="23"/>
        <v>17.578063937935493</v>
      </c>
    </row>
    <row r="734" spans="5:6" x14ac:dyDescent="0.25">
      <c r="E734" s="88">
        <f t="shared" ca="1" si="24"/>
        <v>0.55155382406215281</v>
      </c>
      <c r="F734" s="88">
        <f t="shared" ca="1" si="23"/>
        <v>6.9731386104613415</v>
      </c>
    </row>
    <row r="735" spans="5:6" x14ac:dyDescent="0.25">
      <c r="E735" s="88">
        <f t="shared" ca="1" si="24"/>
        <v>0.16341775158964755</v>
      </c>
      <c r="F735" s="88">
        <f t="shared" ca="1" si="23"/>
        <v>5.1543787941426373</v>
      </c>
    </row>
    <row r="736" spans="5:6" x14ac:dyDescent="0.25">
      <c r="E736" s="88">
        <f t="shared" ca="1" si="24"/>
        <v>0.53936326437147608</v>
      </c>
      <c r="F736" s="88">
        <f t="shared" ca="1" si="23"/>
        <v>6.8941193285415592</v>
      </c>
    </row>
    <row r="737" spans="5:6" x14ac:dyDescent="0.25">
      <c r="E737" s="88">
        <f t="shared" ca="1" si="24"/>
        <v>0.16298871717441243</v>
      </c>
      <c r="F737" s="88">
        <f t="shared" ca="1" si="23"/>
        <v>5.1525118706763244</v>
      </c>
    </row>
    <row r="738" spans="5:6" x14ac:dyDescent="0.25">
      <c r="E738" s="88">
        <f t="shared" ca="1" si="24"/>
        <v>0.94156909552910761</v>
      </c>
      <c r="F738" s="88">
        <f t="shared" ca="1" si="23"/>
        <v>16.32559026963709</v>
      </c>
    </row>
    <row r="739" spans="5:6" x14ac:dyDescent="0.25">
      <c r="E739" s="88">
        <f t="shared" ca="1" si="24"/>
        <v>0.25687355643034793</v>
      </c>
      <c r="F739" s="88">
        <f t="shared" ca="1" si="23"/>
        <v>5.5385095585839528</v>
      </c>
    </row>
    <row r="740" spans="5:6" x14ac:dyDescent="0.25">
      <c r="E740" s="88">
        <f t="shared" ca="1" si="24"/>
        <v>3.429273291923296E-2</v>
      </c>
      <c r="F740" s="88">
        <f t="shared" ca="1" si="23"/>
        <v>4.354955219921389</v>
      </c>
    </row>
    <row r="741" spans="5:6" x14ac:dyDescent="0.25">
      <c r="E741" s="88">
        <f t="shared" ca="1" si="24"/>
        <v>0.73613880554239297</v>
      </c>
      <c r="F741" s="88">
        <f t="shared" ca="1" si="23"/>
        <v>8.7099811884015708</v>
      </c>
    </row>
    <row r="742" spans="5:6" x14ac:dyDescent="0.25">
      <c r="E742" s="88">
        <f t="shared" ca="1" si="24"/>
        <v>4.2918003648350744E-2</v>
      </c>
      <c r="F742" s="88">
        <f t="shared" ca="1" si="23"/>
        <v>4.4473685686293409</v>
      </c>
    </row>
    <row r="743" spans="5:6" x14ac:dyDescent="0.25">
      <c r="E743" s="88">
        <f t="shared" ca="1" si="24"/>
        <v>0.24809719353090387</v>
      </c>
      <c r="F743" s="88">
        <f t="shared" ca="1" si="23"/>
        <v>5.5032768431492061</v>
      </c>
    </row>
    <row r="744" spans="5:6" x14ac:dyDescent="0.25">
      <c r="E744" s="88">
        <f t="shared" ca="1" si="24"/>
        <v>0.19602219239231788</v>
      </c>
      <c r="F744" s="88">
        <f t="shared" ca="1" si="23"/>
        <v>5.2922132374116178</v>
      </c>
    </row>
    <row r="745" spans="5:6" x14ac:dyDescent="0.25">
      <c r="E745" s="88">
        <f t="shared" ca="1" si="24"/>
        <v>0.55185916364646326</v>
      </c>
      <c r="F745" s="88">
        <f t="shared" ca="1" si="23"/>
        <v>6.975154355990103</v>
      </c>
    </row>
    <row r="746" spans="5:6" x14ac:dyDescent="0.25">
      <c r="E746" s="88">
        <f t="shared" ca="1" si="24"/>
        <v>0.42780679305619584</v>
      </c>
      <c r="F746" s="88">
        <f t="shared" ca="1" si="23"/>
        <v>6.2762909966367628</v>
      </c>
    </row>
    <row r="747" spans="5:6" x14ac:dyDescent="0.25">
      <c r="E747" s="88">
        <f t="shared" ca="1" si="24"/>
        <v>0.41587397173643281</v>
      </c>
      <c r="F747" s="88">
        <f t="shared" ca="1" si="23"/>
        <v>6.2188505362011091</v>
      </c>
    </row>
    <row r="748" spans="5:6" x14ac:dyDescent="0.25">
      <c r="E748" s="88">
        <f t="shared" ca="1" si="24"/>
        <v>0.2392505270693438</v>
      </c>
      <c r="F748" s="88">
        <f t="shared" ca="1" si="23"/>
        <v>5.467747661618958</v>
      </c>
    </row>
    <row r="749" spans="5:6" x14ac:dyDescent="0.25">
      <c r="E749" s="88">
        <f t="shared" ca="1" si="24"/>
        <v>0.72442064161917752</v>
      </c>
      <c r="F749" s="88">
        <f t="shared" ca="1" si="23"/>
        <v>8.5534827585921143</v>
      </c>
    </row>
    <row r="750" spans="5:6" x14ac:dyDescent="0.25">
      <c r="E750" s="88">
        <f t="shared" ca="1" si="24"/>
        <v>0.56924933358567431</v>
      </c>
      <c r="F750" s="88">
        <f t="shared" ca="1" si="23"/>
        <v>7.0930845105519191</v>
      </c>
    </row>
    <row r="751" spans="5:6" x14ac:dyDescent="0.25">
      <c r="E751" s="88">
        <f t="shared" ca="1" si="24"/>
        <v>0.47969342007588789</v>
      </c>
      <c r="F751" s="88">
        <f t="shared" ca="1" si="23"/>
        <v>6.5431702668542693</v>
      </c>
    </row>
    <row r="752" spans="5:6" x14ac:dyDescent="0.25">
      <c r="E752" s="88">
        <f t="shared" ca="1" si="24"/>
        <v>0.13911508650353288</v>
      </c>
      <c r="F752" s="88">
        <f t="shared" ca="1" si="23"/>
        <v>5.0454964898780075</v>
      </c>
    </row>
    <row r="753" spans="5:6" x14ac:dyDescent="0.25">
      <c r="E753" s="88">
        <f t="shared" ca="1" si="24"/>
        <v>4.0558736713277366E-2</v>
      </c>
      <c r="F753" s="88">
        <f t="shared" ca="1" si="23"/>
        <v>4.423662254767069</v>
      </c>
    </row>
    <row r="754" spans="5:6" x14ac:dyDescent="0.25">
      <c r="E754" s="88">
        <f t="shared" ca="1" si="24"/>
        <v>0.40636487943571409</v>
      </c>
      <c r="F754" s="88">
        <f t="shared" ca="1" si="23"/>
        <v>6.17398092711014</v>
      </c>
    </row>
    <row r="755" spans="5:6" x14ac:dyDescent="0.25">
      <c r="E755" s="88">
        <f t="shared" ca="1" si="24"/>
        <v>0.40551289972672377</v>
      </c>
      <c r="F755" s="88">
        <f t="shared" ca="1" si="23"/>
        <v>6.1699980665825205</v>
      </c>
    </row>
    <row r="756" spans="5:6" x14ac:dyDescent="0.25">
      <c r="E756" s="88">
        <f t="shared" ca="1" si="24"/>
        <v>0.83078052387602264</v>
      </c>
      <c r="F756" s="88">
        <f t="shared" ca="1" si="23"/>
        <v>10.481996362421786</v>
      </c>
    </row>
    <row r="757" spans="5:6" x14ac:dyDescent="0.25">
      <c r="E757" s="88">
        <f t="shared" ca="1" si="24"/>
        <v>6.0992728206464508E-2</v>
      </c>
      <c r="F757" s="88">
        <f t="shared" ca="1" si="23"/>
        <v>4.6022122905568468</v>
      </c>
    </row>
    <row r="758" spans="5:6" x14ac:dyDescent="0.25">
      <c r="E758" s="88">
        <f t="shared" ca="1" si="24"/>
        <v>0.41817478636255268</v>
      </c>
      <c r="F758" s="88">
        <f t="shared" ca="1" si="23"/>
        <v>6.229825143817572</v>
      </c>
    </row>
    <row r="759" spans="5:6" x14ac:dyDescent="0.25">
      <c r="E759" s="88">
        <f t="shared" ca="1" si="24"/>
        <v>0.3145112354359334</v>
      </c>
      <c r="F759" s="88">
        <f t="shared" ca="1" si="23"/>
        <v>5.7724958192163047</v>
      </c>
    </row>
    <row r="760" spans="5:6" x14ac:dyDescent="0.25">
      <c r="E760" s="88">
        <f t="shared" ca="1" si="24"/>
        <v>0.85928211567063162</v>
      </c>
      <c r="F760" s="88">
        <f t="shared" ca="1" si="23"/>
        <v>11.319375497779955</v>
      </c>
    </row>
    <row r="761" spans="5:6" x14ac:dyDescent="0.25">
      <c r="E761" s="88">
        <f t="shared" ca="1" si="24"/>
        <v>0.94957528666160451</v>
      </c>
      <c r="F761" s="88">
        <f t="shared" ca="1" si="23"/>
        <v>17.359420638134363</v>
      </c>
    </row>
    <row r="762" spans="5:6" x14ac:dyDescent="0.25">
      <c r="E762" s="88">
        <f t="shared" ca="1" si="24"/>
        <v>0.99329589837083354</v>
      </c>
      <c r="F762" s="88">
        <f t="shared" ca="1" si="23"/>
        <v>40.240319982625714</v>
      </c>
    </row>
    <row r="763" spans="5:6" x14ac:dyDescent="0.25">
      <c r="E763" s="88">
        <f t="shared" ca="1" si="24"/>
        <v>0.88328823412722213</v>
      </c>
      <c r="F763" s="88">
        <f t="shared" ca="1" si="23"/>
        <v>12.236901208429034</v>
      </c>
    </row>
    <row r="764" spans="5:6" x14ac:dyDescent="0.25">
      <c r="E764" s="88">
        <f t="shared" ca="1" si="24"/>
        <v>0.63189811526520911</v>
      </c>
      <c r="F764" s="88">
        <f t="shared" ca="1" si="23"/>
        <v>7.5782901839759713</v>
      </c>
    </row>
    <row r="765" spans="5:6" x14ac:dyDescent="0.25">
      <c r="E765" s="88">
        <f t="shared" ca="1" si="24"/>
        <v>0.12524507540870444</v>
      </c>
      <c r="F765" s="88">
        <f t="shared" ca="1" si="23"/>
        <v>4.9797188093359219</v>
      </c>
    </row>
    <row r="766" spans="5:6" x14ac:dyDescent="0.25">
      <c r="E766" s="88">
        <f t="shared" ca="1" si="24"/>
        <v>0.17227016619416002</v>
      </c>
      <c r="F766" s="88">
        <f t="shared" ca="1" si="23"/>
        <v>5.1925421997273746</v>
      </c>
    </row>
    <row r="767" spans="5:6" x14ac:dyDescent="0.25">
      <c r="E767" s="88">
        <f t="shared" ca="1" si="24"/>
        <v>0.3043192878092239</v>
      </c>
      <c r="F767" s="88">
        <f t="shared" ca="1" si="23"/>
        <v>5.7305355419033202</v>
      </c>
    </row>
    <row r="768" spans="5:6" x14ac:dyDescent="0.25">
      <c r="E768" s="88">
        <f t="shared" ca="1" si="24"/>
        <v>0.77721242064401685</v>
      </c>
      <c r="F768" s="88">
        <f t="shared" ca="1" si="23"/>
        <v>9.3467844877616617</v>
      </c>
    </row>
    <row r="769" spans="5:6" x14ac:dyDescent="0.25">
      <c r="E769" s="88">
        <f t="shared" ca="1" si="24"/>
        <v>0.79498293460958402</v>
      </c>
      <c r="F769" s="88">
        <f t="shared" ca="1" si="23"/>
        <v>9.6763385504424928</v>
      </c>
    </row>
    <row r="770" spans="5:6" x14ac:dyDescent="0.25">
      <c r="E770" s="88">
        <f t="shared" ca="1" si="24"/>
        <v>0.85274882589558487</v>
      </c>
      <c r="F770" s="88">
        <f t="shared" ca="1" si="23"/>
        <v>11.107330113610619</v>
      </c>
    </row>
    <row r="771" spans="5:6" x14ac:dyDescent="0.25">
      <c r="E771" s="88">
        <f t="shared" ca="1" si="24"/>
        <v>0.35167308995568902</v>
      </c>
      <c r="F771" s="88">
        <f t="shared" ref="F771:F834" ca="1" si="25">$C$3*((((1-E771)^(-1/C$5))-1)^(1/$C$4))</f>
        <v>5.9290678785318276</v>
      </c>
    </row>
    <row r="772" spans="5:6" x14ac:dyDescent="0.25">
      <c r="E772" s="88">
        <f t="shared" ref="E772:E835" ca="1" si="26">RAND()</f>
        <v>0.19177842982027782</v>
      </c>
      <c r="F772" s="88">
        <f t="shared" ca="1" si="25"/>
        <v>5.2746432079507652</v>
      </c>
    </row>
    <row r="773" spans="5:6" x14ac:dyDescent="0.25">
      <c r="E773" s="88">
        <f t="shared" ca="1" si="26"/>
        <v>0.45155648041302432</v>
      </c>
      <c r="F773" s="88">
        <f t="shared" ca="1" si="25"/>
        <v>6.3947436215073648</v>
      </c>
    </row>
    <row r="774" spans="5:6" x14ac:dyDescent="0.25">
      <c r="E774" s="88">
        <f t="shared" ca="1" si="26"/>
        <v>0.34737100440435831</v>
      </c>
      <c r="F774" s="88">
        <f t="shared" ca="1" si="25"/>
        <v>5.9106041327483378</v>
      </c>
    </row>
    <row r="775" spans="5:6" x14ac:dyDescent="0.25">
      <c r="E775" s="88">
        <f t="shared" ca="1" si="26"/>
        <v>0.61788653903447832</v>
      </c>
      <c r="F775" s="88">
        <f t="shared" ca="1" si="25"/>
        <v>7.4603722465635336</v>
      </c>
    </row>
    <row r="776" spans="5:6" x14ac:dyDescent="0.25">
      <c r="E776" s="88">
        <f t="shared" ca="1" si="26"/>
        <v>0.52862965278084828</v>
      </c>
      <c r="F776" s="88">
        <f t="shared" ca="1" si="25"/>
        <v>6.8267957729306818</v>
      </c>
    </row>
    <row r="777" spans="5:6" x14ac:dyDescent="0.25">
      <c r="E777" s="88">
        <f t="shared" ca="1" si="26"/>
        <v>0.156357442592991</v>
      </c>
      <c r="F777" s="88">
        <f t="shared" ca="1" si="25"/>
        <v>5.1234307387596694</v>
      </c>
    </row>
    <row r="778" spans="5:6" x14ac:dyDescent="0.25">
      <c r="E778" s="88">
        <f t="shared" ca="1" si="26"/>
        <v>0.76210043577734699</v>
      </c>
      <c r="F778" s="88">
        <f t="shared" ca="1" si="25"/>
        <v>9.0944909663540905</v>
      </c>
    </row>
    <row r="779" spans="5:6" x14ac:dyDescent="0.25">
      <c r="E779" s="88">
        <f t="shared" ca="1" si="26"/>
        <v>0.21760803708693999</v>
      </c>
      <c r="F779" s="88">
        <f t="shared" ca="1" si="25"/>
        <v>5.3804592290491593</v>
      </c>
    </row>
    <row r="780" spans="5:6" x14ac:dyDescent="0.25">
      <c r="E780" s="88">
        <f t="shared" ca="1" si="26"/>
        <v>0.11505739199860288</v>
      </c>
      <c r="F780" s="88">
        <f t="shared" ca="1" si="25"/>
        <v>4.9291336073019938</v>
      </c>
    </row>
    <row r="781" spans="5:6" x14ac:dyDescent="0.25">
      <c r="E781" s="88">
        <f t="shared" ca="1" si="26"/>
        <v>0.15798595254578596</v>
      </c>
      <c r="F781" s="88">
        <f t="shared" ca="1" si="25"/>
        <v>5.1306130890502297</v>
      </c>
    </row>
    <row r="782" spans="5:6" x14ac:dyDescent="0.25">
      <c r="E782" s="88">
        <f t="shared" ca="1" si="26"/>
        <v>0.97695426970248478</v>
      </c>
      <c r="F782" s="88">
        <f t="shared" ca="1" si="25"/>
        <v>24.056030893366319</v>
      </c>
    </row>
    <row r="783" spans="5:6" x14ac:dyDescent="0.25">
      <c r="E783" s="88">
        <f t="shared" ca="1" si="26"/>
        <v>0.79585602839045688</v>
      </c>
      <c r="F783" s="88">
        <f t="shared" ca="1" si="25"/>
        <v>9.6935667180115921</v>
      </c>
    </row>
    <row r="784" spans="5:6" x14ac:dyDescent="0.25">
      <c r="E784" s="88">
        <f t="shared" ca="1" si="26"/>
        <v>0.26250795387918568</v>
      </c>
      <c r="F784" s="88">
        <f t="shared" ca="1" si="25"/>
        <v>5.5611421997748707</v>
      </c>
    </row>
    <row r="785" spans="5:6" x14ac:dyDescent="0.25">
      <c r="E785" s="88">
        <f t="shared" ca="1" si="26"/>
        <v>0.40465088443963571</v>
      </c>
      <c r="F785" s="88">
        <f t="shared" ca="1" si="25"/>
        <v>6.1659743808511323</v>
      </c>
    </row>
    <row r="786" spans="5:6" x14ac:dyDescent="0.25">
      <c r="E786" s="88">
        <f t="shared" ca="1" si="26"/>
        <v>0.67022001295353595</v>
      </c>
      <c r="F786" s="88">
        <f t="shared" ca="1" si="25"/>
        <v>7.9353930089874067</v>
      </c>
    </row>
    <row r="787" spans="5:6" x14ac:dyDescent="0.25">
      <c r="E787" s="88">
        <f t="shared" ca="1" si="26"/>
        <v>0.86220346444934381</v>
      </c>
      <c r="F787" s="88">
        <f t="shared" ca="1" si="25"/>
        <v>11.418759213425677</v>
      </c>
    </row>
    <row r="788" spans="5:6" x14ac:dyDescent="0.25">
      <c r="E788" s="88">
        <f t="shared" ca="1" si="26"/>
        <v>4.8612760609890504E-2</v>
      </c>
      <c r="F788" s="88">
        <f t="shared" ca="1" si="25"/>
        <v>4.500704795564098</v>
      </c>
    </row>
    <row r="789" spans="5:6" x14ac:dyDescent="0.25">
      <c r="E789" s="88">
        <f t="shared" ca="1" si="26"/>
        <v>0.13084000958876385</v>
      </c>
      <c r="F789" s="88">
        <f t="shared" ca="1" si="25"/>
        <v>5.0066389350030915</v>
      </c>
    </row>
    <row r="790" spans="5:6" x14ac:dyDescent="0.25">
      <c r="E790" s="88">
        <f t="shared" ca="1" si="26"/>
        <v>0.465462289701704</v>
      </c>
      <c r="F790" s="88">
        <f t="shared" ca="1" si="25"/>
        <v>6.4669194155813923</v>
      </c>
    </row>
    <row r="791" spans="5:6" x14ac:dyDescent="0.25">
      <c r="E791" s="88">
        <f t="shared" ca="1" si="26"/>
        <v>0.73936139103830556</v>
      </c>
      <c r="F791" s="88">
        <f t="shared" ca="1" si="25"/>
        <v>8.7547477073493187</v>
      </c>
    </row>
    <row r="792" spans="5:6" x14ac:dyDescent="0.25">
      <c r="E792" s="88">
        <f t="shared" ca="1" si="26"/>
        <v>0.98722484689328771</v>
      </c>
      <c r="F792" s="88">
        <f t="shared" ca="1" si="25"/>
        <v>30.759843646526107</v>
      </c>
    </row>
    <row r="793" spans="5:6" x14ac:dyDescent="0.25">
      <c r="E793" s="88">
        <f t="shared" ca="1" si="26"/>
        <v>0.51741442173397056</v>
      </c>
      <c r="F793" s="88">
        <f t="shared" ca="1" si="25"/>
        <v>6.7585594746124364</v>
      </c>
    </row>
    <row r="794" spans="5:6" x14ac:dyDescent="0.25">
      <c r="E794" s="88">
        <f t="shared" ca="1" si="26"/>
        <v>0.21510631236752875</v>
      </c>
      <c r="F794" s="88">
        <f t="shared" ca="1" si="25"/>
        <v>5.3703094811287402</v>
      </c>
    </row>
    <row r="795" spans="5:6" x14ac:dyDescent="0.25">
      <c r="E795" s="88">
        <f t="shared" ca="1" si="26"/>
        <v>0.91166330502597726</v>
      </c>
      <c r="F795" s="88">
        <f t="shared" ca="1" si="25"/>
        <v>13.742877181261857</v>
      </c>
    </row>
    <row r="796" spans="5:6" x14ac:dyDescent="0.25">
      <c r="E796" s="88">
        <f t="shared" ca="1" si="26"/>
        <v>0.65288102810377457</v>
      </c>
      <c r="F796" s="88">
        <f t="shared" ca="1" si="25"/>
        <v>7.76702154127908</v>
      </c>
    </row>
    <row r="797" spans="5:6" x14ac:dyDescent="0.25">
      <c r="E797" s="88">
        <f t="shared" ca="1" si="26"/>
        <v>5.6085113858398428E-3</v>
      </c>
      <c r="F797" s="88">
        <f t="shared" ca="1" si="25"/>
        <v>3.7173484070264844</v>
      </c>
    </row>
    <row r="798" spans="5:6" x14ac:dyDescent="0.25">
      <c r="E798" s="88">
        <f t="shared" ca="1" si="26"/>
        <v>0.97747477081514611</v>
      </c>
      <c r="F798" s="88">
        <f t="shared" ca="1" si="25"/>
        <v>24.286102843508033</v>
      </c>
    </row>
    <row r="799" spans="5:6" x14ac:dyDescent="0.25">
      <c r="E799" s="88">
        <f t="shared" ca="1" si="26"/>
        <v>0.15790983408280745</v>
      </c>
      <c r="F799" s="88">
        <f t="shared" ca="1" si="25"/>
        <v>5.1302779854301779</v>
      </c>
    </row>
    <row r="800" spans="5:6" x14ac:dyDescent="0.25">
      <c r="E800" s="88">
        <f t="shared" ca="1" si="26"/>
        <v>0.10612705757646168</v>
      </c>
      <c r="F800" s="88">
        <f t="shared" ca="1" si="25"/>
        <v>4.8828310962774886</v>
      </c>
    </row>
    <row r="801" spans="5:6" x14ac:dyDescent="0.25">
      <c r="E801" s="88">
        <f t="shared" ca="1" si="26"/>
        <v>0.62908826127979511</v>
      </c>
      <c r="F801" s="88">
        <f t="shared" ca="1" si="25"/>
        <v>7.554150435155325</v>
      </c>
    </row>
    <row r="802" spans="5:6" x14ac:dyDescent="0.25">
      <c r="E802" s="88">
        <f t="shared" ca="1" si="26"/>
        <v>0.45318815899847675</v>
      </c>
      <c r="F802" s="88">
        <f t="shared" ca="1" si="25"/>
        <v>6.4030992642466895</v>
      </c>
    </row>
    <row r="803" spans="5:6" x14ac:dyDescent="0.25">
      <c r="E803" s="88">
        <f t="shared" ca="1" si="26"/>
        <v>0.53765600943828284</v>
      </c>
      <c r="F803" s="88">
        <f t="shared" ca="1" si="25"/>
        <v>6.8832738376236859</v>
      </c>
    </row>
    <row r="804" spans="5:6" x14ac:dyDescent="0.25">
      <c r="E804" s="88">
        <f t="shared" ca="1" si="26"/>
        <v>0.46334288691966641</v>
      </c>
      <c r="F804" s="88">
        <f t="shared" ca="1" si="25"/>
        <v>6.4557748366723349</v>
      </c>
    </row>
    <row r="805" spans="5:6" x14ac:dyDescent="0.25">
      <c r="E805" s="88">
        <f t="shared" ca="1" si="26"/>
        <v>0.4082470696186179</v>
      </c>
      <c r="F805" s="88">
        <f t="shared" ca="1" si="25"/>
        <v>6.1828012256540807</v>
      </c>
    </row>
    <row r="806" spans="5:6" x14ac:dyDescent="0.25">
      <c r="E806" s="88">
        <f t="shared" ca="1" si="26"/>
        <v>0.17551942870024562</v>
      </c>
      <c r="F806" s="88">
        <f t="shared" ca="1" si="25"/>
        <v>5.2063922643294402</v>
      </c>
    </row>
    <row r="807" spans="5:6" x14ac:dyDescent="0.25">
      <c r="E807" s="88">
        <f t="shared" ca="1" si="26"/>
        <v>0.80963458337616012</v>
      </c>
      <c r="F807" s="88">
        <f t="shared" ca="1" si="25"/>
        <v>9.9800473023446497</v>
      </c>
    </row>
    <row r="808" spans="5:6" x14ac:dyDescent="0.25">
      <c r="E808" s="88">
        <f t="shared" ca="1" si="26"/>
        <v>0.50451306134908536</v>
      </c>
      <c r="F808" s="88">
        <f t="shared" ca="1" si="25"/>
        <v>6.6825559162198331</v>
      </c>
    </row>
    <row r="809" spans="5:6" x14ac:dyDescent="0.25">
      <c r="E809" s="88">
        <f t="shared" ca="1" si="26"/>
        <v>0.93626304330988264</v>
      </c>
      <c r="F809" s="88">
        <f t="shared" ca="1" si="25"/>
        <v>15.744912388239385</v>
      </c>
    </row>
    <row r="810" spans="5:6" x14ac:dyDescent="0.25">
      <c r="E810" s="88">
        <f t="shared" ca="1" si="26"/>
        <v>0.29950081786610894</v>
      </c>
      <c r="F810" s="88">
        <f t="shared" ca="1" si="25"/>
        <v>5.7108130045653995</v>
      </c>
    </row>
    <row r="811" spans="5:6" x14ac:dyDescent="0.25">
      <c r="E811" s="88">
        <f t="shared" ca="1" si="26"/>
        <v>0.80674273674774988</v>
      </c>
      <c r="F811" s="88">
        <f t="shared" ca="1" si="25"/>
        <v>9.9175329713344276</v>
      </c>
    </row>
    <row r="812" spans="5:6" x14ac:dyDescent="0.25">
      <c r="E812" s="88">
        <f t="shared" ca="1" si="26"/>
        <v>0.33968867412381298</v>
      </c>
      <c r="F812" s="88">
        <f t="shared" ca="1" si="25"/>
        <v>5.8778723234731984</v>
      </c>
    </row>
    <row r="813" spans="5:6" x14ac:dyDescent="0.25">
      <c r="E813" s="88">
        <f t="shared" ca="1" si="26"/>
        <v>0.98705140262478075</v>
      </c>
      <c r="F813" s="88">
        <f t="shared" ca="1" si="25"/>
        <v>30.587491948102326</v>
      </c>
    </row>
    <row r="814" spans="5:6" x14ac:dyDescent="0.25">
      <c r="E814" s="88">
        <f t="shared" ca="1" si="26"/>
        <v>0.56333729604701321</v>
      </c>
      <c r="F814" s="88">
        <f t="shared" ca="1" si="25"/>
        <v>7.0522867440651948</v>
      </c>
    </row>
    <row r="815" spans="5:6" x14ac:dyDescent="0.25">
      <c r="E815" s="88">
        <f t="shared" ca="1" si="26"/>
        <v>0.40286966252379519</v>
      </c>
      <c r="F815" s="88">
        <f t="shared" ca="1" si="25"/>
        <v>6.1576793086091532</v>
      </c>
    </row>
    <row r="816" spans="5:6" x14ac:dyDescent="0.25">
      <c r="E816" s="88">
        <f t="shared" ca="1" si="26"/>
        <v>0.31575765840757841</v>
      </c>
      <c r="F816" s="88">
        <f t="shared" ca="1" si="25"/>
        <v>5.7776520247884147</v>
      </c>
    </row>
    <row r="817" spans="5:6" x14ac:dyDescent="0.25">
      <c r="E817" s="88">
        <f t="shared" ca="1" si="26"/>
        <v>0.17179350954203898</v>
      </c>
      <c r="F817" s="88">
        <f t="shared" ca="1" si="25"/>
        <v>5.1905037029516867</v>
      </c>
    </row>
    <row r="818" spans="5:6" x14ac:dyDescent="0.25">
      <c r="E818" s="88">
        <f t="shared" ca="1" si="26"/>
        <v>0.21880846909842122</v>
      </c>
      <c r="F818" s="88">
        <f t="shared" ca="1" si="25"/>
        <v>5.3853238402848262</v>
      </c>
    </row>
    <row r="819" spans="5:6" x14ac:dyDescent="0.25">
      <c r="E819" s="88">
        <f t="shared" ca="1" si="26"/>
        <v>0.60460285260525926</v>
      </c>
      <c r="F819" s="88">
        <f t="shared" ca="1" si="25"/>
        <v>7.3539595700583895</v>
      </c>
    </row>
    <row r="820" spans="5:6" x14ac:dyDescent="0.25">
      <c r="E820" s="88">
        <f t="shared" ca="1" si="26"/>
        <v>0.1035766368737473</v>
      </c>
      <c r="F820" s="88">
        <f t="shared" ca="1" si="25"/>
        <v>4.8692186322223634</v>
      </c>
    </row>
    <row r="821" spans="5:6" x14ac:dyDescent="0.25">
      <c r="E821" s="88">
        <f t="shared" ca="1" si="26"/>
        <v>0.48569371172247078</v>
      </c>
      <c r="F821" s="88">
        <f t="shared" ca="1" si="25"/>
        <v>6.5760927162817655</v>
      </c>
    </row>
    <row r="822" spans="5:6" x14ac:dyDescent="0.25">
      <c r="E822" s="88">
        <f t="shared" ca="1" si="26"/>
        <v>0.75200317520784099</v>
      </c>
      <c r="F822" s="88">
        <f t="shared" ca="1" si="25"/>
        <v>8.9382017952333186</v>
      </c>
    </row>
    <row r="823" spans="5:6" x14ac:dyDescent="0.25">
      <c r="E823" s="88">
        <f t="shared" ca="1" si="26"/>
        <v>0.61079976089868537</v>
      </c>
      <c r="F823" s="88">
        <f t="shared" ca="1" si="25"/>
        <v>7.4029797878311143</v>
      </c>
    </row>
    <row r="824" spans="5:6" x14ac:dyDescent="0.25">
      <c r="E824" s="88">
        <f t="shared" ca="1" si="26"/>
        <v>0.68402571089024755</v>
      </c>
      <c r="F824" s="88">
        <f t="shared" ca="1" si="25"/>
        <v>8.0785659579776059</v>
      </c>
    </row>
    <row r="825" spans="5:6" x14ac:dyDescent="0.25">
      <c r="E825" s="88">
        <f t="shared" ca="1" si="26"/>
        <v>7.8486943773893203E-2</v>
      </c>
      <c r="F825" s="88">
        <f t="shared" ca="1" si="25"/>
        <v>4.7231677053344958</v>
      </c>
    </row>
    <row r="826" spans="5:6" x14ac:dyDescent="0.25">
      <c r="E826" s="88">
        <f t="shared" ca="1" si="26"/>
        <v>0.20980999113273302</v>
      </c>
      <c r="F826" s="88">
        <f t="shared" ca="1" si="25"/>
        <v>5.3487636186409491</v>
      </c>
    </row>
    <row r="827" spans="5:6" x14ac:dyDescent="0.25">
      <c r="E827" s="88">
        <f t="shared" ca="1" si="26"/>
        <v>0.97865338158421034</v>
      </c>
      <c r="F827" s="88">
        <f t="shared" ca="1" si="25"/>
        <v>24.83607053869088</v>
      </c>
    </row>
    <row r="828" spans="5:6" x14ac:dyDescent="0.25">
      <c r="E828" s="88">
        <f t="shared" ca="1" si="26"/>
        <v>0.17122893360396441</v>
      </c>
      <c r="F828" s="88">
        <f t="shared" ca="1" si="25"/>
        <v>5.1880869120924533</v>
      </c>
    </row>
    <row r="829" spans="5:6" x14ac:dyDescent="0.25">
      <c r="E829" s="88">
        <f t="shared" ca="1" si="26"/>
        <v>0.88460440579198152</v>
      </c>
      <c r="F829" s="88">
        <f t="shared" ca="1" si="25"/>
        <v>12.294864652731786</v>
      </c>
    </row>
    <row r="830" spans="5:6" x14ac:dyDescent="0.25">
      <c r="E830" s="88">
        <f t="shared" ca="1" si="26"/>
        <v>0.34793501600805987</v>
      </c>
      <c r="F830" s="88">
        <f t="shared" ca="1" si="25"/>
        <v>5.9130191411197766</v>
      </c>
    </row>
    <row r="831" spans="5:6" x14ac:dyDescent="0.25">
      <c r="E831" s="88">
        <f t="shared" ca="1" si="26"/>
        <v>0.36426550422115989</v>
      </c>
      <c r="F831" s="88">
        <f t="shared" ca="1" si="25"/>
        <v>5.9837084223330237</v>
      </c>
    </row>
    <row r="832" spans="5:6" x14ac:dyDescent="0.25">
      <c r="E832" s="88">
        <f t="shared" ca="1" si="26"/>
        <v>0.92947168954522574</v>
      </c>
      <c r="F832" s="88">
        <f t="shared" ca="1" si="25"/>
        <v>15.094491635871218</v>
      </c>
    </row>
    <row r="833" spans="5:6" x14ac:dyDescent="0.25">
      <c r="E833" s="88">
        <f t="shared" ca="1" si="26"/>
        <v>0.60839509008164405</v>
      </c>
      <c r="F833" s="88">
        <f t="shared" ca="1" si="25"/>
        <v>7.3838313184429243</v>
      </c>
    </row>
    <row r="834" spans="5:6" x14ac:dyDescent="0.25">
      <c r="E834" s="88">
        <f t="shared" ca="1" si="26"/>
        <v>3.0910474675819977E-2</v>
      </c>
      <c r="F834" s="88">
        <f t="shared" ca="1" si="25"/>
        <v>4.3135781859459801</v>
      </c>
    </row>
    <row r="835" spans="5:6" x14ac:dyDescent="0.25">
      <c r="E835" s="88">
        <f t="shared" ca="1" si="26"/>
        <v>0.76181990125408161</v>
      </c>
      <c r="F835" s="88">
        <f t="shared" ref="F835:F898" ca="1" si="27">$C$3*((((1-E835)^(-1/C$5))-1)^(1/$C$4))</f>
        <v>9.0900228011349107</v>
      </c>
    </row>
    <row r="836" spans="5:6" x14ac:dyDescent="0.25">
      <c r="E836" s="88">
        <f t="shared" ref="E836:E899" ca="1" si="28">RAND()</f>
        <v>0.4852325911627442</v>
      </c>
      <c r="F836" s="88">
        <f t="shared" ca="1" si="27"/>
        <v>6.5735457527420715</v>
      </c>
    </row>
    <row r="837" spans="5:6" x14ac:dyDescent="0.25">
      <c r="E837" s="88">
        <f t="shared" ca="1" si="28"/>
        <v>6.2906148878492107E-3</v>
      </c>
      <c r="F837" s="88">
        <f t="shared" ca="1" si="27"/>
        <v>3.7537198436263948</v>
      </c>
    </row>
    <row r="838" spans="5:6" x14ac:dyDescent="0.25">
      <c r="E838" s="88">
        <f t="shared" ca="1" si="28"/>
        <v>0.14024238576373504</v>
      </c>
      <c r="F838" s="88">
        <f t="shared" ca="1" si="27"/>
        <v>5.0507095528187493</v>
      </c>
    </row>
    <row r="839" spans="5:6" x14ac:dyDescent="0.25">
      <c r="E839" s="88">
        <f t="shared" ca="1" si="28"/>
        <v>0.82668232491012716</v>
      </c>
      <c r="F839" s="88">
        <f t="shared" ca="1" si="27"/>
        <v>10.37798776659568</v>
      </c>
    </row>
    <row r="840" spans="5:6" x14ac:dyDescent="0.25">
      <c r="E840" s="88">
        <f t="shared" ca="1" si="28"/>
        <v>0.11003843491075427</v>
      </c>
      <c r="F840" s="88">
        <f t="shared" ca="1" si="27"/>
        <v>4.9033601984304234</v>
      </c>
    </row>
    <row r="841" spans="5:6" x14ac:dyDescent="0.25">
      <c r="E841" s="88">
        <f t="shared" ca="1" si="28"/>
        <v>0.57929322644576609</v>
      </c>
      <c r="F841" s="88">
        <f t="shared" ca="1" si="27"/>
        <v>7.1641564163875371</v>
      </c>
    </row>
    <row r="842" spans="5:6" x14ac:dyDescent="0.25">
      <c r="E842" s="88">
        <f t="shared" ca="1" si="28"/>
        <v>0.42273937841770326</v>
      </c>
      <c r="F842" s="88">
        <f t="shared" ca="1" si="27"/>
        <v>6.251738592683731</v>
      </c>
    </row>
    <row r="843" spans="5:6" x14ac:dyDescent="0.25">
      <c r="E843" s="88">
        <f t="shared" ca="1" si="28"/>
        <v>0.45116450943985953</v>
      </c>
      <c r="F843" s="88">
        <f t="shared" ca="1" si="27"/>
        <v>6.3927407451828122</v>
      </c>
    </row>
    <row r="844" spans="5:6" x14ac:dyDescent="0.25">
      <c r="E844" s="88">
        <f t="shared" ca="1" si="28"/>
        <v>0.86524891206839993</v>
      </c>
      <c r="F844" s="88">
        <f t="shared" ca="1" si="27"/>
        <v>11.525593006051837</v>
      </c>
    </row>
    <row r="845" spans="5:6" x14ac:dyDescent="0.25">
      <c r="E845" s="88">
        <f t="shared" ca="1" si="28"/>
        <v>0.92583252832385721</v>
      </c>
      <c r="F845" s="88">
        <f t="shared" ca="1" si="27"/>
        <v>14.78135708670434</v>
      </c>
    </row>
    <row r="846" spans="5:6" x14ac:dyDescent="0.25">
      <c r="E846" s="88">
        <f t="shared" ca="1" si="28"/>
        <v>0.7529805294884464</v>
      </c>
      <c r="F846" s="88">
        <f t="shared" ca="1" si="27"/>
        <v>8.9529338472273405</v>
      </c>
    </row>
    <row r="847" spans="5:6" x14ac:dyDescent="0.25">
      <c r="E847" s="88">
        <f t="shared" ca="1" si="28"/>
        <v>0.99107021908390847</v>
      </c>
      <c r="F847" s="88">
        <f t="shared" ca="1" si="27"/>
        <v>35.70971104540596</v>
      </c>
    </row>
    <row r="848" spans="5:6" x14ac:dyDescent="0.25">
      <c r="E848" s="88">
        <f t="shared" ca="1" si="28"/>
        <v>3.6360584152900666E-2</v>
      </c>
      <c r="F848" s="88">
        <f t="shared" ca="1" si="27"/>
        <v>4.3786584478033124</v>
      </c>
    </row>
    <row r="849" spans="5:6" x14ac:dyDescent="0.25">
      <c r="E849" s="88">
        <f t="shared" ca="1" si="28"/>
        <v>0.45191142977037824</v>
      </c>
      <c r="F849" s="88">
        <f t="shared" ca="1" si="27"/>
        <v>6.396558780973864</v>
      </c>
    </row>
    <row r="850" spans="5:6" x14ac:dyDescent="0.25">
      <c r="E850" s="88">
        <f t="shared" ca="1" si="28"/>
        <v>1.9809154176617216E-2</v>
      </c>
      <c r="F850" s="88">
        <f t="shared" ca="1" si="27"/>
        <v>4.1445414931366829</v>
      </c>
    </row>
    <row r="851" spans="5:6" x14ac:dyDescent="0.25">
      <c r="E851" s="88">
        <f t="shared" ca="1" si="28"/>
        <v>0.71336928677264899</v>
      </c>
      <c r="F851" s="88">
        <f t="shared" ca="1" si="27"/>
        <v>8.4142507265599882</v>
      </c>
    </row>
    <row r="852" spans="5:6" x14ac:dyDescent="0.25">
      <c r="E852" s="88">
        <f t="shared" ca="1" si="28"/>
        <v>0.60444420387001363</v>
      </c>
      <c r="F852" s="88">
        <f t="shared" ca="1" si="27"/>
        <v>7.3527184576810436</v>
      </c>
    </row>
    <row r="853" spans="5:6" x14ac:dyDescent="0.25">
      <c r="E853" s="88">
        <f t="shared" ca="1" si="28"/>
        <v>0.78760526685468835</v>
      </c>
      <c r="F853" s="88">
        <f t="shared" ca="1" si="27"/>
        <v>9.5347899838444974</v>
      </c>
    </row>
    <row r="854" spans="5:6" x14ac:dyDescent="0.25">
      <c r="E854" s="88">
        <f t="shared" ca="1" si="28"/>
        <v>0.89020404951865428</v>
      </c>
      <c r="F854" s="88">
        <f t="shared" ca="1" si="27"/>
        <v>12.552352470211996</v>
      </c>
    </row>
    <row r="855" spans="5:6" x14ac:dyDescent="0.25">
      <c r="E855" s="88">
        <f t="shared" ca="1" si="28"/>
        <v>0.23327930805775388</v>
      </c>
      <c r="F855" s="88">
        <f t="shared" ca="1" si="27"/>
        <v>5.4437343494926544</v>
      </c>
    </row>
    <row r="856" spans="5:6" x14ac:dyDescent="0.25">
      <c r="E856" s="88">
        <f t="shared" ca="1" si="28"/>
        <v>0.27839648948230999</v>
      </c>
      <c r="F856" s="88">
        <f t="shared" ca="1" si="27"/>
        <v>5.6251277588756263</v>
      </c>
    </row>
    <row r="857" spans="5:6" x14ac:dyDescent="0.25">
      <c r="E857" s="88">
        <f t="shared" ca="1" si="28"/>
        <v>5.1760329799259597E-2</v>
      </c>
      <c r="F857" s="88">
        <f t="shared" ca="1" si="27"/>
        <v>4.5281752641505832</v>
      </c>
    </row>
    <row r="858" spans="5:6" x14ac:dyDescent="0.25">
      <c r="E858" s="88">
        <f t="shared" ca="1" si="28"/>
        <v>0.4922983199686336</v>
      </c>
      <c r="F858" s="88">
        <f t="shared" ca="1" si="27"/>
        <v>6.6128887707140578</v>
      </c>
    </row>
    <row r="859" spans="5:6" x14ac:dyDescent="0.25">
      <c r="E859" s="88">
        <f t="shared" ca="1" si="28"/>
        <v>0.22879656854129871</v>
      </c>
      <c r="F859" s="88">
        <f t="shared" ca="1" si="27"/>
        <v>5.4256788478651856</v>
      </c>
    </row>
    <row r="860" spans="5:6" x14ac:dyDescent="0.25">
      <c r="E860" s="88">
        <f t="shared" ca="1" si="28"/>
        <v>0.45798091523788409</v>
      </c>
      <c r="F860" s="88">
        <f t="shared" ca="1" si="27"/>
        <v>6.4278140848261858</v>
      </c>
    </row>
    <row r="861" spans="5:6" x14ac:dyDescent="0.25">
      <c r="E861" s="88">
        <f t="shared" ca="1" si="28"/>
        <v>0.56057814296229358</v>
      </c>
      <c r="F861" s="88">
        <f t="shared" ca="1" si="27"/>
        <v>7.0334995326977836</v>
      </c>
    </row>
    <row r="862" spans="5:6" x14ac:dyDescent="0.25">
      <c r="E862" s="88">
        <f t="shared" ca="1" si="28"/>
        <v>0.33876790340594232</v>
      </c>
      <c r="F862" s="88">
        <f t="shared" ca="1" si="27"/>
        <v>5.8739689769264505</v>
      </c>
    </row>
    <row r="863" spans="5:6" x14ac:dyDescent="0.25">
      <c r="E863" s="88">
        <f t="shared" ca="1" si="28"/>
        <v>0.67440583745035054</v>
      </c>
      <c r="F863" s="88">
        <f t="shared" ca="1" si="27"/>
        <v>7.977902861037018</v>
      </c>
    </row>
    <row r="864" spans="5:6" x14ac:dyDescent="0.25">
      <c r="E864" s="88">
        <f t="shared" ca="1" si="28"/>
        <v>0.95043548775001363</v>
      </c>
      <c r="F864" s="88">
        <f t="shared" ca="1" si="27"/>
        <v>17.48432262192155</v>
      </c>
    </row>
    <row r="865" spans="5:6" x14ac:dyDescent="0.25">
      <c r="E865" s="88">
        <f t="shared" ca="1" si="28"/>
        <v>0.65773989036913061</v>
      </c>
      <c r="F865" s="88">
        <f t="shared" ca="1" si="27"/>
        <v>7.8130003485152875</v>
      </c>
    </row>
    <row r="866" spans="5:6" x14ac:dyDescent="0.25">
      <c r="E866" s="88">
        <f t="shared" ca="1" si="28"/>
        <v>0.94245202980166731</v>
      </c>
      <c r="F866" s="88">
        <f t="shared" ca="1" si="27"/>
        <v>16.429492330110968</v>
      </c>
    </row>
    <row r="867" spans="5:6" x14ac:dyDescent="0.25">
      <c r="E867" s="88">
        <f t="shared" ca="1" si="28"/>
        <v>9.4158123392209969E-2</v>
      </c>
      <c r="F867" s="88">
        <f t="shared" ca="1" si="27"/>
        <v>4.8172117234977412</v>
      </c>
    </row>
    <row r="868" spans="5:6" x14ac:dyDescent="0.25">
      <c r="E868" s="88">
        <f t="shared" ca="1" si="28"/>
        <v>0.87501922829912515</v>
      </c>
      <c r="F868" s="88">
        <f t="shared" ca="1" si="27"/>
        <v>11.892803225219668</v>
      </c>
    </row>
    <row r="869" spans="5:6" x14ac:dyDescent="0.25">
      <c r="E869" s="88">
        <f t="shared" ca="1" si="28"/>
        <v>7.5313108543066054E-2</v>
      </c>
      <c r="F869" s="88">
        <f t="shared" ca="1" si="27"/>
        <v>4.7026894613657326</v>
      </c>
    </row>
    <row r="870" spans="5:6" x14ac:dyDescent="0.25">
      <c r="E870" s="88">
        <f t="shared" ca="1" si="28"/>
        <v>0.82413953109971205</v>
      </c>
      <c r="F870" s="88">
        <f t="shared" ca="1" si="27"/>
        <v>10.31518817693448</v>
      </c>
    </row>
    <row r="871" spans="5:6" x14ac:dyDescent="0.25">
      <c r="E871" s="88">
        <f t="shared" ca="1" si="28"/>
        <v>0.84406678898477405</v>
      </c>
      <c r="F871" s="88">
        <f t="shared" ca="1" si="27"/>
        <v>10.845316779187282</v>
      </c>
    </row>
    <row r="872" spans="5:6" x14ac:dyDescent="0.25">
      <c r="E872" s="88">
        <f t="shared" ca="1" si="28"/>
        <v>0.78714851745023628</v>
      </c>
      <c r="F872" s="88">
        <f t="shared" ca="1" si="27"/>
        <v>9.5262558014078653</v>
      </c>
    </row>
    <row r="873" spans="5:6" x14ac:dyDescent="0.25">
      <c r="E873" s="88">
        <f t="shared" ca="1" si="28"/>
        <v>0.71398780924336314</v>
      </c>
      <c r="F873" s="88">
        <f t="shared" ca="1" si="27"/>
        <v>8.4218424141731294</v>
      </c>
    </row>
    <row r="874" spans="5:6" x14ac:dyDescent="0.25">
      <c r="E874" s="88">
        <f t="shared" ca="1" si="28"/>
        <v>4.7566638234568193E-2</v>
      </c>
      <c r="F874" s="88">
        <f t="shared" ca="1" si="27"/>
        <v>4.4912783725326495</v>
      </c>
    </row>
    <row r="875" spans="5:6" x14ac:dyDescent="0.25">
      <c r="E875" s="88">
        <f t="shared" ca="1" si="28"/>
        <v>0.92364149426371878</v>
      </c>
      <c r="F875" s="88">
        <f t="shared" ca="1" si="27"/>
        <v>14.603131127675105</v>
      </c>
    </row>
    <row r="876" spans="5:6" x14ac:dyDescent="0.25">
      <c r="E876" s="88">
        <f t="shared" ca="1" si="28"/>
        <v>0.49829392199252742</v>
      </c>
      <c r="F876" s="88">
        <f t="shared" ca="1" si="27"/>
        <v>6.646816458911891</v>
      </c>
    </row>
    <row r="877" spans="5:6" x14ac:dyDescent="0.25">
      <c r="E877" s="88">
        <f t="shared" ca="1" si="28"/>
        <v>0.99002739339549761</v>
      </c>
      <c r="F877" s="88">
        <f t="shared" ca="1" si="27"/>
        <v>34.10356011105241</v>
      </c>
    </row>
    <row r="878" spans="5:6" x14ac:dyDescent="0.25">
      <c r="E878" s="88">
        <f t="shared" ca="1" si="28"/>
        <v>0.5042276731883979</v>
      </c>
      <c r="F878" s="88">
        <f t="shared" ca="1" si="27"/>
        <v>6.6809034088558805</v>
      </c>
    </row>
    <row r="879" spans="5:6" x14ac:dyDescent="0.25">
      <c r="E879" s="88">
        <f t="shared" ca="1" si="28"/>
        <v>0.86560763035774391</v>
      </c>
      <c r="F879" s="88">
        <f t="shared" ca="1" si="27"/>
        <v>11.53840192167069</v>
      </c>
    </row>
    <row r="880" spans="5:6" x14ac:dyDescent="0.25">
      <c r="E880" s="88">
        <f t="shared" ca="1" si="28"/>
        <v>0.66320665550391322</v>
      </c>
      <c r="F880" s="88">
        <f t="shared" ca="1" si="27"/>
        <v>7.8658328143605321</v>
      </c>
    </row>
    <row r="881" spans="5:6" x14ac:dyDescent="0.25">
      <c r="E881" s="88">
        <f t="shared" ca="1" si="28"/>
        <v>0.76607922248461902</v>
      </c>
      <c r="F881" s="88">
        <f t="shared" ca="1" si="27"/>
        <v>9.1586749918559125</v>
      </c>
    </row>
    <row r="882" spans="5:6" x14ac:dyDescent="0.25">
      <c r="E882" s="88">
        <f t="shared" ca="1" si="28"/>
        <v>0.80091541846651004</v>
      </c>
      <c r="F882" s="88">
        <f t="shared" ca="1" si="27"/>
        <v>9.795493924336899</v>
      </c>
    </row>
    <row r="883" spans="5:6" x14ac:dyDescent="0.25">
      <c r="E883" s="88">
        <f t="shared" ca="1" si="28"/>
        <v>0.34367714377676817</v>
      </c>
      <c r="F883" s="88">
        <f t="shared" ca="1" si="27"/>
        <v>5.8948285208076019</v>
      </c>
    </row>
    <row r="884" spans="5:6" x14ac:dyDescent="0.25">
      <c r="E884" s="88">
        <f t="shared" ca="1" si="28"/>
        <v>0.14385090693080005</v>
      </c>
      <c r="F884" s="88">
        <f t="shared" ca="1" si="27"/>
        <v>5.0672772768552976</v>
      </c>
    </row>
    <row r="885" spans="5:6" x14ac:dyDescent="0.25">
      <c r="E885" s="88">
        <f t="shared" ca="1" si="28"/>
        <v>0.2411790056804487</v>
      </c>
      <c r="F885" s="88">
        <f t="shared" ca="1" si="27"/>
        <v>5.4754962489043857</v>
      </c>
    </row>
    <row r="886" spans="5:6" x14ac:dyDescent="0.25">
      <c r="E886" s="88">
        <f t="shared" ca="1" si="28"/>
        <v>0.30315477908253563</v>
      </c>
      <c r="F886" s="88">
        <f t="shared" ca="1" si="27"/>
        <v>5.7257627220132425</v>
      </c>
    </row>
    <row r="887" spans="5:6" x14ac:dyDescent="0.25">
      <c r="E887" s="88">
        <f t="shared" ca="1" si="28"/>
        <v>0.92562674319617799</v>
      </c>
      <c r="F887" s="88">
        <f t="shared" ca="1" si="27"/>
        <v>14.76430207240192</v>
      </c>
    </row>
    <row r="888" spans="5:6" x14ac:dyDescent="0.25">
      <c r="E888" s="88">
        <f t="shared" ca="1" si="28"/>
        <v>0.36723887847837833</v>
      </c>
      <c r="F888" s="88">
        <f t="shared" ca="1" si="27"/>
        <v>5.9967477398589821</v>
      </c>
    </row>
    <row r="889" spans="5:6" x14ac:dyDescent="0.25">
      <c r="E889" s="88">
        <f t="shared" ca="1" si="28"/>
        <v>0.76719554444487847</v>
      </c>
      <c r="F889" s="88">
        <f t="shared" ca="1" si="27"/>
        <v>9.1769608049745912</v>
      </c>
    </row>
    <row r="890" spans="5:6" x14ac:dyDescent="0.25">
      <c r="E890" s="88">
        <f t="shared" ca="1" si="28"/>
        <v>0.9229327234203093</v>
      </c>
      <c r="F890" s="88">
        <f t="shared" ca="1" si="27"/>
        <v>14.547021060452593</v>
      </c>
    </row>
    <row r="891" spans="5:6" x14ac:dyDescent="0.25">
      <c r="E891" s="88">
        <f t="shared" ca="1" si="28"/>
        <v>4.5458220099081958E-2</v>
      </c>
      <c r="F891" s="88">
        <f t="shared" ca="1" si="27"/>
        <v>4.4717903682181896</v>
      </c>
    </row>
    <row r="892" spans="5:6" x14ac:dyDescent="0.25">
      <c r="E892" s="88">
        <f t="shared" ca="1" si="28"/>
        <v>0.51346947563897227</v>
      </c>
      <c r="F892" s="88">
        <f t="shared" ca="1" si="27"/>
        <v>6.7350445511238686</v>
      </c>
    </row>
    <row r="893" spans="5:6" x14ac:dyDescent="0.25">
      <c r="E893" s="88">
        <f t="shared" ca="1" si="28"/>
        <v>0.75315594408570596</v>
      </c>
      <c r="F893" s="88">
        <f t="shared" ca="1" si="27"/>
        <v>8.9555866573350649</v>
      </c>
    </row>
    <row r="894" spans="5:6" x14ac:dyDescent="0.25">
      <c r="E894" s="88">
        <f t="shared" ca="1" si="28"/>
        <v>0.101008956857636</v>
      </c>
      <c r="F894" s="88">
        <f t="shared" ca="1" si="27"/>
        <v>4.8553216180268439</v>
      </c>
    </row>
    <row r="895" spans="5:6" x14ac:dyDescent="0.25">
      <c r="E895" s="88">
        <f t="shared" ca="1" si="28"/>
        <v>0.69788744289890103</v>
      </c>
      <c r="F895" s="88">
        <f t="shared" ca="1" si="27"/>
        <v>8.2314273124326363</v>
      </c>
    </row>
    <row r="896" spans="5:6" x14ac:dyDescent="0.25">
      <c r="E896" s="88">
        <f t="shared" ca="1" si="28"/>
        <v>5.136161237352499E-2</v>
      </c>
      <c r="F896" s="88">
        <f t="shared" ca="1" si="27"/>
        <v>4.52476584943419</v>
      </c>
    </row>
    <row r="897" spans="5:6" x14ac:dyDescent="0.25">
      <c r="E897" s="88">
        <f t="shared" ca="1" si="28"/>
        <v>0.63089210351625791</v>
      </c>
      <c r="F897" s="88">
        <f t="shared" ca="1" si="27"/>
        <v>7.5696181904756701</v>
      </c>
    </row>
    <row r="898" spans="5:6" x14ac:dyDescent="0.25">
      <c r="E898" s="88">
        <f t="shared" ca="1" si="28"/>
        <v>0.93181932006770662</v>
      </c>
      <c r="F898" s="88">
        <f t="shared" ca="1" si="27"/>
        <v>15.308914506408328</v>
      </c>
    </row>
    <row r="899" spans="5:6" x14ac:dyDescent="0.25">
      <c r="E899" s="88">
        <f t="shared" ca="1" si="28"/>
        <v>0.74199294487803702</v>
      </c>
      <c r="F899" s="88">
        <f t="shared" ref="F899:F962" ca="1" si="29">$C$3*((((1-E899)^(-1/C$5))-1)^(1/$C$4))</f>
        <v>8.791887273345246</v>
      </c>
    </row>
    <row r="900" spans="5:6" x14ac:dyDescent="0.25">
      <c r="E900" s="88">
        <f t="shared" ref="E900:E963" ca="1" si="30">RAND()</f>
        <v>0.96362903785787724</v>
      </c>
      <c r="F900" s="88">
        <f t="shared" ca="1" si="29"/>
        <v>19.890949109536763</v>
      </c>
    </row>
    <row r="901" spans="5:6" x14ac:dyDescent="0.25">
      <c r="E901" s="88">
        <f t="shared" ca="1" si="30"/>
        <v>0.87345691403552972</v>
      </c>
      <c r="F901" s="88">
        <f t="shared" ca="1" si="29"/>
        <v>11.831400465022121</v>
      </c>
    </row>
    <row r="902" spans="5:6" x14ac:dyDescent="0.25">
      <c r="E902" s="88">
        <f t="shared" ca="1" si="30"/>
        <v>0.16176711045825287</v>
      </c>
      <c r="F902" s="88">
        <f t="shared" ca="1" si="29"/>
        <v>5.147186727798541</v>
      </c>
    </row>
    <row r="903" spans="5:6" x14ac:dyDescent="0.25">
      <c r="E903" s="88">
        <f t="shared" ca="1" si="30"/>
        <v>0.55180762384960591</v>
      </c>
      <c r="F903" s="88">
        <f t="shared" ca="1" si="29"/>
        <v>6.9748139798802402</v>
      </c>
    </row>
    <row r="904" spans="5:6" x14ac:dyDescent="0.25">
      <c r="E904" s="88">
        <f t="shared" ca="1" si="30"/>
        <v>0.48994979961201024</v>
      </c>
      <c r="F904" s="88">
        <f t="shared" ca="1" si="29"/>
        <v>6.5997362291362771</v>
      </c>
    </row>
    <row r="905" spans="5:6" x14ac:dyDescent="0.25">
      <c r="E905" s="88">
        <f t="shared" ca="1" si="30"/>
        <v>0.27264003769674894</v>
      </c>
      <c r="F905" s="88">
        <f t="shared" ca="1" si="29"/>
        <v>5.6019085995950384</v>
      </c>
    </row>
    <row r="906" spans="5:6" x14ac:dyDescent="0.25">
      <c r="E906" s="88">
        <f t="shared" ca="1" si="30"/>
        <v>0.89657026027322695</v>
      </c>
      <c r="F906" s="88">
        <f t="shared" ca="1" si="29"/>
        <v>12.868679341190623</v>
      </c>
    </row>
    <row r="907" spans="5:6" x14ac:dyDescent="0.25">
      <c r="E907" s="88">
        <f t="shared" ca="1" si="30"/>
        <v>0.55314905146472326</v>
      </c>
      <c r="F907" s="88">
        <f t="shared" ca="1" si="29"/>
        <v>6.9836899866235758</v>
      </c>
    </row>
    <row r="908" spans="5:6" x14ac:dyDescent="0.25">
      <c r="E908" s="88">
        <f t="shared" ca="1" si="30"/>
        <v>0.7043441890003086</v>
      </c>
      <c r="F908" s="88">
        <f t="shared" ca="1" si="29"/>
        <v>8.3060360468467049</v>
      </c>
    </row>
    <row r="909" spans="5:6" x14ac:dyDescent="0.25">
      <c r="E909" s="88">
        <f t="shared" ca="1" si="30"/>
        <v>0.11222542363503352</v>
      </c>
      <c r="F909" s="88">
        <f t="shared" ca="1" si="29"/>
        <v>4.9146662082514467</v>
      </c>
    </row>
    <row r="910" spans="5:6" x14ac:dyDescent="0.25">
      <c r="E910" s="88">
        <f t="shared" ca="1" si="30"/>
        <v>0.73167104393383808</v>
      </c>
      <c r="F910" s="88">
        <f t="shared" ca="1" si="29"/>
        <v>8.6491776485852405</v>
      </c>
    </row>
    <row r="911" spans="5:6" x14ac:dyDescent="0.25">
      <c r="E911" s="88">
        <f t="shared" ca="1" si="30"/>
        <v>0.99939723127312929</v>
      </c>
      <c r="F911" s="88">
        <f t="shared" ca="1" si="29"/>
        <v>109.79280341292686</v>
      </c>
    </row>
    <row r="912" spans="5:6" x14ac:dyDescent="0.25">
      <c r="E912" s="88">
        <f t="shared" ca="1" si="30"/>
        <v>0.99495594268404819</v>
      </c>
      <c r="F912" s="88">
        <f t="shared" ca="1" si="29"/>
        <v>45.304881519525111</v>
      </c>
    </row>
    <row r="913" spans="5:6" x14ac:dyDescent="0.25">
      <c r="E913" s="88">
        <f t="shared" ca="1" si="30"/>
        <v>1.9045624210791479E-2</v>
      </c>
      <c r="F913" s="88">
        <f t="shared" ca="1" si="29"/>
        <v>4.1301733935939229</v>
      </c>
    </row>
    <row r="914" spans="5:6" x14ac:dyDescent="0.25">
      <c r="E914" s="88">
        <f t="shared" ca="1" si="30"/>
        <v>0.40070850630055654</v>
      </c>
      <c r="F914" s="88">
        <f t="shared" ca="1" si="29"/>
        <v>6.1476493728511006</v>
      </c>
    </row>
    <row r="915" spans="5:6" x14ac:dyDescent="0.25">
      <c r="E915" s="88">
        <f t="shared" ca="1" si="30"/>
        <v>0.42273775212525821</v>
      </c>
      <c r="F915" s="88">
        <f t="shared" ca="1" si="29"/>
        <v>6.2517307514162201</v>
      </c>
    </row>
    <row r="916" spans="5:6" x14ac:dyDescent="0.25">
      <c r="E916" s="88">
        <f t="shared" ca="1" si="30"/>
        <v>7.983837614044087E-3</v>
      </c>
      <c r="F916" s="88">
        <f t="shared" ca="1" si="29"/>
        <v>3.8306674468087825</v>
      </c>
    </row>
    <row r="917" spans="5:6" x14ac:dyDescent="0.25">
      <c r="E917" s="88">
        <f t="shared" ca="1" si="30"/>
        <v>0.88291653571970019</v>
      </c>
      <c r="F917" s="88">
        <f t="shared" ca="1" si="29"/>
        <v>12.220699252708748</v>
      </c>
    </row>
    <row r="918" spans="5:6" x14ac:dyDescent="0.25">
      <c r="E918" s="88">
        <f t="shared" ca="1" si="30"/>
        <v>2.2319357394781414E-2</v>
      </c>
      <c r="F918" s="88">
        <f t="shared" ca="1" si="29"/>
        <v>4.1886765813651001</v>
      </c>
    </row>
    <row r="919" spans="5:6" x14ac:dyDescent="0.25">
      <c r="E919" s="88">
        <f t="shared" ca="1" si="30"/>
        <v>0.52402987174866622</v>
      </c>
      <c r="F919" s="88">
        <f t="shared" ca="1" si="29"/>
        <v>6.7985566222379976</v>
      </c>
    </row>
    <row r="920" spans="5:6" x14ac:dyDescent="0.25">
      <c r="E920" s="88">
        <f t="shared" ca="1" si="30"/>
        <v>0.81323375235582684</v>
      </c>
      <c r="F920" s="88">
        <f t="shared" ca="1" si="29"/>
        <v>10.059756036876271</v>
      </c>
    </row>
    <row r="921" spans="5:6" x14ac:dyDescent="0.25">
      <c r="E921" s="88">
        <f t="shared" ca="1" si="30"/>
        <v>9.7744083480678645E-3</v>
      </c>
      <c r="F921" s="88">
        <f t="shared" ca="1" si="29"/>
        <v>3.8975796559515641</v>
      </c>
    </row>
    <row r="922" spans="5:6" x14ac:dyDescent="0.25">
      <c r="E922" s="88">
        <f t="shared" ca="1" si="30"/>
        <v>0.76970892085477216</v>
      </c>
      <c r="F922" s="88">
        <f t="shared" ca="1" si="29"/>
        <v>9.2185883836556322</v>
      </c>
    </row>
    <row r="923" spans="5:6" x14ac:dyDescent="0.25">
      <c r="E923" s="88">
        <f t="shared" ca="1" si="30"/>
        <v>0.181119861073887</v>
      </c>
      <c r="F923" s="88">
        <f t="shared" ca="1" si="29"/>
        <v>5.2300875926052317</v>
      </c>
    </row>
    <row r="924" spans="5:6" x14ac:dyDescent="0.25">
      <c r="E924" s="88">
        <f t="shared" ca="1" si="30"/>
        <v>0.80426765587958537</v>
      </c>
      <c r="F924" s="88">
        <f t="shared" ca="1" si="29"/>
        <v>9.8650704284869324</v>
      </c>
    </row>
    <row r="925" spans="5:6" x14ac:dyDescent="0.25">
      <c r="E925" s="88">
        <f t="shared" ca="1" si="30"/>
        <v>7.6403048045251221E-2</v>
      </c>
      <c r="F925" s="88">
        <f t="shared" ca="1" si="29"/>
        <v>4.7097849735946227</v>
      </c>
    </row>
    <row r="926" spans="5:6" x14ac:dyDescent="0.25">
      <c r="E926" s="88">
        <f t="shared" ca="1" si="30"/>
        <v>0.92679697582377585</v>
      </c>
      <c r="F926" s="88">
        <f t="shared" ca="1" si="29"/>
        <v>14.862190897734042</v>
      </c>
    </row>
    <row r="927" spans="5:6" x14ac:dyDescent="0.25">
      <c r="E927" s="88">
        <f t="shared" ca="1" si="30"/>
        <v>0.69237045800993613</v>
      </c>
      <c r="F927" s="88">
        <f t="shared" ca="1" si="29"/>
        <v>8.1694309458877523</v>
      </c>
    </row>
    <row r="928" spans="5:6" x14ac:dyDescent="0.25">
      <c r="E928" s="88">
        <f t="shared" ca="1" si="30"/>
        <v>0.74773828390649721</v>
      </c>
      <c r="F928" s="88">
        <f t="shared" ca="1" si="29"/>
        <v>8.8748622402947142</v>
      </c>
    </row>
    <row r="929" spans="5:6" x14ac:dyDescent="0.25">
      <c r="E929" s="88">
        <f t="shared" ca="1" si="30"/>
        <v>0.91884061676864504</v>
      </c>
      <c r="F929" s="88">
        <f t="shared" ca="1" si="29"/>
        <v>14.236789685173168</v>
      </c>
    </row>
    <row r="930" spans="5:6" x14ac:dyDescent="0.25">
      <c r="E930" s="88">
        <f t="shared" ca="1" si="30"/>
        <v>0.75514821340260585</v>
      </c>
      <c r="F930" s="88">
        <f t="shared" ca="1" si="29"/>
        <v>8.9859039899129094</v>
      </c>
    </row>
    <row r="931" spans="5:6" x14ac:dyDescent="0.25">
      <c r="E931" s="88">
        <f t="shared" ca="1" si="30"/>
        <v>0.26571149596743371</v>
      </c>
      <c r="F931" s="88">
        <f t="shared" ca="1" si="29"/>
        <v>5.5740203180302199</v>
      </c>
    </row>
    <row r="932" spans="5:6" x14ac:dyDescent="0.25">
      <c r="E932" s="88">
        <f t="shared" ca="1" si="30"/>
        <v>0.43817772321329462</v>
      </c>
      <c r="F932" s="88">
        <f t="shared" ca="1" si="29"/>
        <v>6.3273092438251641</v>
      </c>
    </row>
    <row r="933" spans="5:6" x14ac:dyDescent="0.25">
      <c r="E933" s="88">
        <f t="shared" ca="1" si="30"/>
        <v>9.6405672466090775E-2</v>
      </c>
      <c r="F933" s="88">
        <f t="shared" ca="1" si="29"/>
        <v>4.8298886634170719</v>
      </c>
    </row>
    <row r="934" spans="5:6" x14ac:dyDescent="0.25">
      <c r="E934" s="88">
        <f t="shared" ca="1" si="30"/>
        <v>0.33349926472484404</v>
      </c>
      <c r="F934" s="88">
        <f t="shared" ca="1" si="29"/>
        <v>5.8517116243178755</v>
      </c>
    </row>
    <row r="935" spans="5:6" x14ac:dyDescent="0.25">
      <c r="E935" s="88">
        <f t="shared" ca="1" si="30"/>
        <v>7.9889851211810359E-2</v>
      </c>
      <c r="F935" s="88">
        <f t="shared" ca="1" si="29"/>
        <v>4.7320468788101318</v>
      </c>
    </row>
    <row r="936" spans="5:6" x14ac:dyDescent="0.25">
      <c r="E936" s="88">
        <f t="shared" ca="1" si="30"/>
        <v>0.93246699969951519</v>
      </c>
      <c r="F936" s="88">
        <f t="shared" ca="1" si="29"/>
        <v>15.369919807331257</v>
      </c>
    </row>
    <row r="937" spans="5:6" x14ac:dyDescent="0.25">
      <c r="E937" s="88">
        <f t="shared" ca="1" si="30"/>
        <v>0.90516393799761397</v>
      </c>
      <c r="F937" s="88">
        <f t="shared" ca="1" si="29"/>
        <v>13.34230190217532</v>
      </c>
    </row>
    <row r="938" spans="5:6" x14ac:dyDescent="0.25">
      <c r="E938" s="88">
        <f t="shared" ca="1" si="30"/>
        <v>0.98452606264040421</v>
      </c>
      <c r="F938" s="88">
        <f t="shared" ca="1" si="29"/>
        <v>28.398996222497242</v>
      </c>
    </row>
    <row r="939" spans="5:6" x14ac:dyDescent="0.25">
      <c r="E939" s="88">
        <f t="shared" ca="1" si="30"/>
        <v>0.89158275308447743</v>
      </c>
      <c r="F939" s="88">
        <f t="shared" ca="1" si="29"/>
        <v>12.618618370367056</v>
      </c>
    </row>
    <row r="940" spans="5:6" x14ac:dyDescent="0.25">
      <c r="E940" s="88">
        <f t="shared" ca="1" si="30"/>
        <v>0.42300220120114329</v>
      </c>
      <c r="F940" s="88">
        <f t="shared" ca="1" si="29"/>
        <v>6.2530061289134569</v>
      </c>
    </row>
    <row r="941" spans="5:6" x14ac:dyDescent="0.25">
      <c r="E941" s="88">
        <f t="shared" ca="1" si="30"/>
        <v>0.59992655175872955</v>
      </c>
      <c r="F941" s="88">
        <f t="shared" ca="1" si="29"/>
        <v>7.3176606350217313</v>
      </c>
    </row>
    <row r="942" spans="5:6" x14ac:dyDescent="0.25">
      <c r="E942" s="88">
        <f t="shared" ca="1" si="30"/>
        <v>0.25706510589843024</v>
      </c>
      <c r="F942" s="88">
        <f t="shared" ca="1" si="29"/>
        <v>5.5392787166907791</v>
      </c>
    </row>
    <row r="943" spans="5:6" x14ac:dyDescent="0.25">
      <c r="E943" s="88">
        <f t="shared" ca="1" si="30"/>
        <v>0.76219557391438875</v>
      </c>
      <c r="F943" s="88">
        <f t="shared" ca="1" si="29"/>
        <v>9.0960079537073408</v>
      </c>
    </row>
    <row r="944" spans="5:6" x14ac:dyDescent="0.25">
      <c r="E944" s="88">
        <f t="shared" ca="1" si="30"/>
        <v>0.37547686404138136</v>
      </c>
      <c r="F944" s="88">
        <f t="shared" ca="1" si="29"/>
        <v>6.0331667793333041</v>
      </c>
    </row>
    <row r="945" spans="5:6" x14ac:dyDescent="0.25">
      <c r="E945" s="88">
        <f t="shared" ca="1" si="30"/>
        <v>3.5949158493858602E-2</v>
      </c>
      <c r="F945" s="88">
        <f t="shared" ca="1" si="29"/>
        <v>4.3740298609965498</v>
      </c>
    </row>
    <row r="946" spans="5:6" x14ac:dyDescent="0.25">
      <c r="E946" s="88">
        <f t="shared" ca="1" si="30"/>
        <v>0.8083204106659958</v>
      </c>
      <c r="F946" s="88">
        <f t="shared" ca="1" si="29"/>
        <v>9.951472779342474</v>
      </c>
    </row>
    <row r="947" spans="5:6" x14ac:dyDescent="0.25">
      <c r="E947" s="88">
        <f t="shared" ca="1" si="30"/>
        <v>0.61290325264675927</v>
      </c>
      <c r="F947" s="88">
        <f t="shared" ca="1" si="29"/>
        <v>7.4198638651409743</v>
      </c>
    </row>
    <row r="948" spans="5:6" x14ac:dyDescent="0.25">
      <c r="E948" s="88">
        <f t="shared" ca="1" si="30"/>
        <v>0.28534568307041452</v>
      </c>
      <c r="F948" s="88">
        <f t="shared" ca="1" si="29"/>
        <v>5.6532334598872556</v>
      </c>
    </row>
    <row r="949" spans="5:6" x14ac:dyDescent="0.25">
      <c r="E949" s="88">
        <f t="shared" ca="1" si="30"/>
        <v>0.24502949127569751</v>
      </c>
      <c r="F949" s="88">
        <f t="shared" ca="1" si="29"/>
        <v>5.490960611243036</v>
      </c>
    </row>
    <row r="950" spans="5:6" x14ac:dyDescent="0.25">
      <c r="E950" s="88">
        <f t="shared" ca="1" si="30"/>
        <v>0.43683897964562168</v>
      </c>
      <c r="F950" s="88">
        <f t="shared" ca="1" si="29"/>
        <v>6.320663683670813</v>
      </c>
    </row>
    <row r="951" spans="5:6" x14ac:dyDescent="0.25">
      <c r="E951" s="88">
        <f t="shared" ca="1" si="30"/>
        <v>0.34381510565007889</v>
      </c>
      <c r="F951" s="88">
        <f t="shared" ca="1" si="29"/>
        <v>5.8954164641157991</v>
      </c>
    </row>
    <row r="952" spans="5:6" x14ac:dyDescent="0.25">
      <c r="E952" s="88">
        <f t="shared" ca="1" si="30"/>
        <v>0.60435959824508279</v>
      </c>
      <c r="F952" s="88">
        <f t="shared" ca="1" si="29"/>
        <v>7.352056865265304</v>
      </c>
    </row>
    <row r="953" spans="5:6" x14ac:dyDescent="0.25">
      <c r="E953" s="88">
        <f t="shared" ca="1" si="30"/>
        <v>0.55112883530433066</v>
      </c>
      <c r="F953" s="88">
        <f t="shared" ca="1" si="29"/>
        <v>6.9703360237728651</v>
      </c>
    </row>
    <row r="954" spans="5:6" x14ac:dyDescent="0.25">
      <c r="E954" s="88">
        <f t="shared" ca="1" si="30"/>
        <v>0.19817983422647878</v>
      </c>
      <c r="F954" s="88">
        <f t="shared" ca="1" si="29"/>
        <v>5.3011137773930441</v>
      </c>
    </row>
    <row r="955" spans="5:6" x14ac:dyDescent="0.25">
      <c r="E955" s="88">
        <f t="shared" ca="1" si="30"/>
        <v>0.83647475015588113</v>
      </c>
      <c r="F955" s="88">
        <f t="shared" ca="1" si="29"/>
        <v>10.632582554130449</v>
      </c>
    </row>
    <row r="956" spans="5:6" x14ac:dyDescent="0.25">
      <c r="E956" s="88">
        <f t="shared" ca="1" si="30"/>
        <v>0.43085130876735389</v>
      </c>
      <c r="F956" s="88">
        <f t="shared" ca="1" si="29"/>
        <v>6.2911590475150039</v>
      </c>
    </row>
    <row r="957" spans="5:6" x14ac:dyDescent="0.25">
      <c r="E957" s="88">
        <f t="shared" ca="1" si="30"/>
        <v>0.85609062057160545</v>
      </c>
      <c r="F957" s="88">
        <f t="shared" ca="1" si="29"/>
        <v>11.214088485584973</v>
      </c>
    </row>
    <row r="958" spans="5:6" x14ac:dyDescent="0.25">
      <c r="E958" s="88">
        <f t="shared" ca="1" si="30"/>
        <v>0.77829182593391433</v>
      </c>
      <c r="F958" s="88">
        <f t="shared" ca="1" si="29"/>
        <v>9.3657285914698392</v>
      </c>
    </row>
    <row r="959" spans="5:6" x14ac:dyDescent="0.25">
      <c r="E959" s="88">
        <f t="shared" ca="1" si="30"/>
        <v>0.96731430091076132</v>
      </c>
      <c r="F959" s="88">
        <f t="shared" ca="1" si="29"/>
        <v>20.796372863387553</v>
      </c>
    </row>
    <row r="960" spans="5:6" x14ac:dyDescent="0.25">
      <c r="E960" s="88">
        <f t="shared" ca="1" si="30"/>
        <v>0.43710274875192279</v>
      </c>
      <c r="F960" s="88">
        <f t="shared" ca="1" si="29"/>
        <v>6.3219716116977329</v>
      </c>
    </row>
    <row r="961" spans="5:6" x14ac:dyDescent="0.25">
      <c r="E961" s="88">
        <f t="shared" ca="1" si="30"/>
        <v>0.52897351075785015</v>
      </c>
      <c r="F961" s="88">
        <f t="shared" ca="1" si="29"/>
        <v>6.828921245680303</v>
      </c>
    </row>
    <row r="962" spans="5:6" x14ac:dyDescent="0.25">
      <c r="E962" s="88">
        <f t="shared" ca="1" si="30"/>
        <v>0.78194929520097556</v>
      </c>
      <c r="F962" s="88">
        <f t="shared" ca="1" si="29"/>
        <v>9.4309013919425784</v>
      </c>
    </row>
    <row r="963" spans="5:6" x14ac:dyDescent="0.25">
      <c r="E963" s="88">
        <f t="shared" ca="1" si="30"/>
        <v>0.35286116685708424</v>
      </c>
      <c r="F963" s="88">
        <f t="shared" ref="F963:F1026" ca="1" si="31">$C$3*((((1-E963)^(-1/C$5))-1)^(1/$C$4))</f>
        <v>5.9341845470305801</v>
      </c>
    </row>
    <row r="964" spans="5:6" x14ac:dyDescent="0.25">
      <c r="E964" s="88">
        <f t="shared" ref="E964:E1027" ca="1" si="32">RAND()</f>
        <v>0.7798387524568362</v>
      </c>
      <c r="F964" s="88">
        <f t="shared" ca="1" si="31"/>
        <v>9.3931065150521302</v>
      </c>
    </row>
    <row r="965" spans="5:6" x14ac:dyDescent="0.25">
      <c r="E965" s="88">
        <f t="shared" ca="1" si="32"/>
        <v>0.24464143312649322</v>
      </c>
      <c r="F965" s="88">
        <f t="shared" ca="1" si="31"/>
        <v>5.4894024141120967</v>
      </c>
    </row>
    <row r="966" spans="5:6" x14ac:dyDescent="0.25">
      <c r="E966" s="88">
        <f t="shared" ca="1" si="32"/>
        <v>0.91687576966558404</v>
      </c>
      <c r="F966" s="88">
        <f t="shared" ca="1" si="31"/>
        <v>14.095592803202257</v>
      </c>
    </row>
    <row r="967" spans="5:6" x14ac:dyDescent="0.25">
      <c r="E967" s="88">
        <f t="shared" ca="1" si="32"/>
        <v>0.41674944509309164</v>
      </c>
      <c r="F967" s="88">
        <f t="shared" ca="1" si="31"/>
        <v>6.2230208988121536</v>
      </c>
    </row>
    <row r="968" spans="5:6" x14ac:dyDescent="0.25">
      <c r="E968" s="88">
        <f t="shared" ca="1" si="32"/>
        <v>0.31922186940798547</v>
      </c>
      <c r="F968" s="88">
        <f t="shared" ca="1" si="31"/>
        <v>5.7920130922669095</v>
      </c>
    </row>
    <row r="969" spans="5:6" x14ac:dyDescent="0.25">
      <c r="E969" s="88">
        <f t="shared" ca="1" si="32"/>
        <v>0.54614278621853918</v>
      </c>
      <c r="F969" s="88">
        <f t="shared" ca="1" si="31"/>
        <v>6.9377169237960281</v>
      </c>
    </row>
    <row r="970" spans="5:6" x14ac:dyDescent="0.25">
      <c r="E970" s="88">
        <f t="shared" ca="1" si="32"/>
        <v>0.8683798946813589</v>
      </c>
      <c r="F970" s="88">
        <f t="shared" ca="1" si="31"/>
        <v>11.63905294839809</v>
      </c>
    </row>
    <row r="971" spans="5:6" x14ac:dyDescent="0.25">
      <c r="E971" s="88">
        <f t="shared" ca="1" si="32"/>
        <v>0.799012852891271</v>
      </c>
      <c r="F971" s="88">
        <f t="shared" ca="1" si="31"/>
        <v>9.7567388369704382</v>
      </c>
    </row>
    <row r="972" spans="5:6" x14ac:dyDescent="0.25">
      <c r="E972" s="88">
        <f t="shared" ca="1" si="32"/>
        <v>0.7286176968219138</v>
      </c>
      <c r="F972" s="88">
        <f t="shared" ca="1" si="31"/>
        <v>8.6084386757965348</v>
      </c>
    </row>
    <row r="973" spans="5:6" x14ac:dyDescent="0.25">
      <c r="E973" s="88">
        <f t="shared" ca="1" si="32"/>
        <v>0.76386076545524084</v>
      </c>
      <c r="F973" s="88">
        <f t="shared" ca="1" si="31"/>
        <v>9.1226992666063325</v>
      </c>
    </row>
    <row r="974" spans="5:6" x14ac:dyDescent="0.25">
      <c r="E974" s="88">
        <f t="shared" ca="1" si="32"/>
        <v>0.58617944347895468</v>
      </c>
      <c r="F974" s="88">
        <f t="shared" ca="1" si="31"/>
        <v>7.2142262442588043</v>
      </c>
    </row>
    <row r="975" spans="5:6" x14ac:dyDescent="0.25">
      <c r="E975" s="88">
        <f t="shared" ca="1" si="32"/>
        <v>0.95500019894763677</v>
      </c>
      <c r="F975" s="88">
        <f t="shared" ca="1" si="31"/>
        <v>18.202550737484579</v>
      </c>
    </row>
    <row r="976" spans="5:6" x14ac:dyDescent="0.25">
      <c r="E976" s="88">
        <f t="shared" ca="1" si="32"/>
        <v>0.98809448271151989</v>
      </c>
      <c r="F976" s="88">
        <f t="shared" ca="1" si="31"/>
        <v>31.676818666008032</v>
      </c>
    </row>
    <row r="977" spans="5:6" x14ac:dyDescent="0.25">
      <c r="E977" s="88">
        <f t="shared" ca="1" si="32"/>
        <v>0.71830268678864273</v>
      </c>
      <c r="F977" s="88">
        <f t="shared" ca="1" si="31"/>
        <v>8.4754537129460381</v>
      </c>
    </row>
    <row r="978" spans="5:6" x14ac:dyDescent="0.25">
      <c r="E978" s="88">
        <f t="shared" ca="1" si="32"/>
        <v>0.20401431518354263</v>
      </c>
      <c r="F978" s="88">
        <f t="shared" ca="1" si="31"/>
        <v>5.3250822787014975</v>
      </c>
    </row>
    <row r="979" spans="5:6" x14ac:dyDescent="0.25">
      <c r="E979" s="88">
        <f t="shared" ca="1" si="32"/>
        <v>0.61321035815067237</v>
      </c>
      <c r="F979" s="88">
        <f t="shared" ca="1" si="31"/>
        <v>7.4223394692527567</v>
      </c>
    </row>
    <row r="980" spans="5:6" x14ac:dyDescent="0.25">
      <c r="E980" s="88">
        <f t="shared" ca="1" si="32"/>
        <v>0.77818376503923226</v>
      </c>
      <c r="F980" s="88">
        <f t="shared" ca="1" si="31"/>
        <v>9.3638261984525908</v>
      </c>
    </row>
    <row r="981" spans="5:6" x14ac:dyDescent="0.25">
      <c r="E981" s="88">
        <f t="shared" ca="1" si="32"/>
        <v>4.1681627157449386E-2</v>
      </c>
      <c r="F981" s="88">
        <f t="shared" ca="1" si="31"/>
        <v>4.4350754859651751</v>
      </c>
    </row>
    <row r="982" spans="5:6" x14ac:dyDescent="0.25">
      <c r="E982" s="88">
        <f t="shared" ca="1" si="32"/>
        <v>0.77436954695128835</v>
      </c>
      <c r="F982" s="88">
        <f t="shared" ca="1" si="31"/>
        <v>9.2975056942587901</v>
      </c>
    </row>
    <row r="983" spans="5:6" x14ac:dyDescent="0.25">
      <c r="E983" s="88">
        <f t="shared" ca="1" si="32"/>
        <v>3.3591578476064976E-2</v>
      </c>
      <c r="F983" s="88">
        <f t="shared" ca="1" si="31"/>
        <v>4.3466576776351387</v>
      </c>
    </row>
    <row r="984" spans="5:6" x14ac:dyDescent="0.25">
      <c r="E984" s="88">
        <f t="shared" ca="1" si="32"/>
        <v>0.31841074388039403</v>
      </c>
      <c r="F984" s="88">
        <f t="shared" ca="1" si="31"/>
        <v>5.7886464610973505</v>
      </c>
    </row>
    <row r="985" spans="5:6" x14ac:dyDescent="0.25">
      <c r="E985" s="88">
        <f t="shared" ca="1" si="32"/>
        <v>3.4996792458554138E-2</v>
      </c>
      <c r="F985" s="88">
        <f t="shared" ca="1" si="31"/>
        <v>4.3631510852038202</v>
      </c>
    </row>
    <row r="986" spans="5:6" x14ac:dyDescent="0.25">
      <c r="E986" s="88">
        <f t="shared" ca="1" si="32"/>
        <v>0.1502000229856153</v>
      </c>
      <c r="F986" s="88">
        <f t="shared" ca="1" si="31"/>
        <v>5.0960152028668819</v>
      </c>
    </row>
    <row r="987" spans="5:6" x14ac:dyDescent="0.25">
      <c r="E987" s="88">
        <f t="shared" ca="1" si="32"/>
        <v>0.21798765914331086</v>
      </c>
      <c r="F987" s="88">
        <f t="shared" ca="1" si="31"/>
        <v>5.3819979871761117</v>
      </c>
    </row>
    <row r="988" spans="5:6" x14ac:dyDescent="0.25">
      <c r="E988" s="88">
        <f t="shared" ca="1" si="32"/>
        <v>0.45637195680229803</v>
      </c>
      <c r="F988" s="88">
        <f t="shared" ca="1" si="31"/>
        <v>6.4194883351829741</v>
      </c>
    </row>
    <row r="989" spans="5:6" x14ac:dyDescent="0.25">
      <c r="E989" s="88">
        <f t="shared" ca="1" si="32"/>
        <v>0.17382250312628744</v>
      </c>
      <c r="F989" s="88">
        <f t="shared" ca="1" si="31"/>
        <v>5.1991689317887877</v>
      </c>
    </row>
    <row r="990" spans="5:6" x14ac:dyDescent="0.25">
      <c r="E990" s="88">
        <f t="shared" ca="1" si="32"/>
        <v>0.81700242779510124</v>
      </c>
      <c r="F990" s="88">
        <f t="shared" ca="1" si="31"/>
        <v>10.14558334570695</v>
      </c>
    </row>
    <row r="991" spans="5:6" x14ac:dyDescent="0.25">
      <c r="E991" s="88">
        <f t="shared" ca="1" si="32"/>
        <v>0.97996058769207484</v>
      </c>
      <c r="F991" s="88">
        <f t="shared" ca="1" si="31"/>
        <v>25.498693510670968</v>
      </c>
    </row>
    <row r="992" spans="5:6" x14ac:dyDescent="0.25">
      <c r="E992" s="88">
        <f t="shared" ca="1" si="32"/>
        <v>0.89053944354672121</v>
      </c>
      <c r="F992" s="88">
        <f t="shared" ca="1" si="31"/>
        <v>12.5683639241481</v>
      </c>
    </row>
    <row r="993" spans="5:6" x14ac:dyDescent="0.25">
      <c r="E993" s="88">
        <f t="shared" ca="1" si="32"/>
        <v>0.99157647877379995</v>
      </c>
      <c r="F993" s="88">
        <f t="shared" ca="1" si="31"/>
        <v>36.588755662660091</v>
      </c>
    </row>
    <row r="994" spans="5:6" x14ac:dyDescent="0.25">
      <c r="E994" s="88">
        <f t="shared" ca="1" si="32"/>
        <v>0.17188050419684342</v>
      </c>
      <c r="F994" s="88">
        <f t="shared" ca="1" si="31"/>
        <v>5.1908758808945628</v>
      </c>
    </row>
    <row r="995" spans="5:6" x14ac:dyDescent="0.25">
      <c r="E995" s="88">
        <f t="shared" ca="1" si="32"/>
        <v>0.25262088251499615</v>
      </c>
      <c r="F995" s="88">
        <f t="shared" ca="1" si="31"/>
        <v>5.5214360776121287</v>
      </c>
    </row>
    <row r="996" spans="5:6" x14ac:dyDescent="0.25">
      <c r="E996" s="88">
        <f t="shared" ca="1" si="32"/>
        <v>0.78815098723940413</v>
      </c>
      <c r="F996" s="88">
        <f t="shared" ca="1" si="31"/>
        <v>9.5450206590888502</v>
      </c>
    </row>
    <row r="997" spans="5:6" x14ac:dyDescent="0.25">
      <c r="E997" s="88">
        <f t="shared" ca="1" si="32"/>
        <v>0.95101565407585309</v>
      </c>
      <c r="F997" s="88">
        <f t="shared" ca="1" si="31"/>
        <v>17.570310925924751</v>
      </c>
    </row>
    <row r="998" spans="5:6" x14ac:dyDescent="0.25">
      <c r="E998" s="88">
        <f t="shared" ca="1" si="32"/>
        <v>0.59674648170593403</v>
      </c>
      <c r="F998" s="88">
        <f t="shared" ca="1" si="31"/>
        <v>7.2933061826871279</v>
      </c>
    </row>
    <row r="999" spans="5:6" x14ac:dyDescent="0.25">
      <c r="E999" s="88">
        <f t="shared" ca="1" si="32"/>
        <v>0.96071873223416349</v>
      </c>
      <c r="F999" s="88">
        <f t="shared" ca="1" si="31"/>
        <v>19.263094020555318</v>
      </c>
    </row>
    <row r="1000" spans="5:6" x14ac:dyDescent="0.25">
      <c r="E1000" s="88">
        <f t="shared" ca="1" si="32"/>
        <v>0.7355777887892665</v>
      </c>
      <c r="F1000" s="88">
        <f t="shared" ca="1" si="31"/>
        <v>8.7022666244248033</v>
      </c>
    </row>
    <row r="1001" spans="5:6" x14ac:dyDescent="0.25">
      <c r="E1001" s="88">
        <f t="shared" ca="1" si="32"/>
        <v>0.53381276257330867</v>
      </c>
      <c r="F1001" s="88">
        <f t="shared" ca="1" si="31"/>
        <v>6.8590511166823331</v>
      </c>
    </row>
    <row r="1002" spans="5:6" x14ac:dyDescent="0.25">
      <c r="E1002" s="88">
        <f t="shared" ca="1" si="32"/>
        <v>0.4799416363682566</v>
      </c>
      <c r="F1002" s="88">
        <f t="shared" ca="1" si="31"/>
        <v>6.5445228398781214</v>
      </c>
    </row>
    <row r="1003" spans="5:6" x14ac:dyDescent="0.25">
      <c r="E1003" s="88">
        <f t="shared" ca="1" si="32"/>
        <v>0.21295583968131282</v>
      </c>
      <c r="F1003" s="88">
        <f t="shared" ca="1" si="31"/>
        <v>5.3615711867779261</v>
      </c>
    </row>
    <row r="1004" spans="5:6" x14ac:dyDescent="0.25">
      <c r="E1004" s="88">
        <f t="shared" ca="1" si="32"/>
        <v>0.21453975575204531</v>
      </c>
      <c r="F1004" s="88">
        <f t="shared" ca="1" si="31"/>
        <v>5.3680085802614377</v>
      </c>
    </row>
    <row r="1005" spans="5:6" x14ac:dyDescent="0.25">
      <c r="E1005" s="88">
        <f t="shared" ca="1" si="32"/>
        <v>0.59653243201529693</v>
      </c>
      <c r="F1005" s="88">
        <f t="shared" ca="1" si="31"/>
        <v>7.2916763314655419</v>
      </c>
    </row>
    <row r="1006" spans="5:6" x14ac:dyDescent="0.25">
      <c r="E1006" s="88">
        <f t="shared" ca="1" si="32"/>
        <v>0.45421236842367541</v>
      </c>
      <c r="F1006" s="88">
        <f t="shared" ca="1" si="31"/>
        <v>6.408359177974531</v>
      </c>
    </row>
    <row r="1007" spans="5:6" x14ac:dyDescent="0.25">
      <c r="E1007" s="88">
        <f t="shared" ca="1" si="32"/>
        <v>0.89185441918243502</v>
      </c>
      <c r="F1007" s="88">
        <f t="shared" ca="1" si="31"/>
        <v>12.631816603838217</v>
      </c>
    </row>
    <row r="1008" spans="5:6" x14ac:dyDescent="0.25">
      <c r="E1008" s="88">
        <f t="shared" ca="1" si="32"/>
        <v>0.20301297650432659</v>
      </c>
      <c r="F1008" s="88">
        <f t="shared" ca="1" si="31"/>
        <v>5.3209784293184148</v>
      </c>
    </row>
    <row r="1009" spans="5:6" x14ac:dyDescent="0.25">
      <c r="E1009" s="88">
        <f t="shared" ca="1" si="32"/>
        <v>0.75363744998278825</v>
      </c>
      <c r="F1009" s="88">
        <f t="shared" ca="1" si="31"/>
        <v>8.9628822193261417</v>
      </c>
    </row>
    <row r="1010" spans="5:6" x14ac:dyDescent="0.25">
      <c r="E1010" s="88">
        <f t="shared" ca="1" si="32"/>
        <v>0.30360694195323545</v>
      </c>
      <c r="F1010" s="88">
        <f t="shared" ca="1" si="31"/>
        <v>5.7276154503752732</v>
      </c>
    </row>
    <row r="1011" spans="5:6" x14ac:dyDescent="0.25">
      <c r="E1011" s="88">
        <f t="shared" ca="1" si="32"/>
        <v>0.87484571777781617</v>
      </c>
      <c r="F1011" s="88">
        <f t="shared" ca="1" si="31"/>
        <v>11.885930292666805</v>
      </c>
    </row>
    <row r="1012" spans="5:6" x14ac:dyDescent="0.25">
      <c r="E1012" s="88">
        <f t="shared" ca="1" si="32"/>
        <v>0.16782260178515573</v>
      </c>
      <c r="F1012" s="88">
        <f t="shared" ca="1" si="31"/>
        <v>5.1734510196241379</v>
      </c>
    </row>
    <row r="1013" spans="5:6" x14ac:dyDescent="0.25">
      <c r="E1013" s="88">
        <f t="shared" ca="1" si="32"/>
        <v>0.31612113296211186</v>
      </c>
      <c r="F1013" s="88">
        <f t="shared" ca="1" si="31"/>
        <v>5.779156718790567</v>
      </c>
    </row>
    <row r="1014" spans="5:6" x14ac:dyDescent="0.25">
      <c r="E1014" s="88">
        <f t="shared" ca="1" si="32"/>
        <v>0.50598034051079821</v>
      </c>
      <c r="F1014" s="88">
        <f t="shared" ca="1" si="31"/>
        <v>6.6910712455609112</v>
      </c>
    </row>
    <row r="1015" spans="5:6" x14ac:dyDescent="0.25">
      <c r="E1015" s="88">
        <f t="shared" ca="1" si="32"/>
        <v>0.63143571646769114</v>
      </c>
      <c r="F1015" s="88">
        <f t="shared" ca="1" si="31"/>
        <v>7.5743001552151394</v>
      </c>
    </row>
    <row r="1016" spans="5:6" x14ac:dyDescent="0.25">
      <c r="E1016" s="88">
        <f t="shared" ca="1" si="32"/>
        <v>0.79151724020886083</v>
      </c>
      <c r="F1016" s="88">
        <f t="shared" ca="1" si="31"/>
        <v>9.6089629510674275</v>
      </c>
    </row>
    <row r="1017" spans="5:6" x14ac:dyDescent="0.25">
      <c r="E1017" s="88">
        <f t="shared" ca="1" si="32"/>
        <v>0.50591477886740366</v>
      </c>
      <c r="F1017" s="88">
        <f t="shared" ca="1" si="31"/>
        <v>6.6906900707130994</v>
      </c>
    </row>
    <row r="1018" spans="5:6" x14ac:dyDescent="0.25">
      <c r="E1018" s="88">
        <f t="shared" ca="1" si="32"/>
        <v>0.77556249199394212</v>
      </c>
      <c r="F1018" s="88">
        <f t="shared" ca="1" si="31"/>
        <v>9.3180768773637936</v>
      </c>
    </row>
    <row r="1019" spans="5:6" x14ac:dyDescent="0.25">
      <c r="E1019" s="88">
        <f t="shared" ca="1" si="32"/>
        <v>0.95133851032295325</v>
      </c>
      <c r="F1019" s="88">
        <f t="shared" ca="1" si="31"/>
        <v>17.618789945114482</v>
      </c>
    </row>
    <row r="1020" spans="5:6" x14ac:dyDescent="0.25">
      <c r="E1020" s="88">
        <f t="shared" ca="1" si="32"/>
        <v>0.27146795457168171</v>
      </c>
      <c r="F1020" s="88">
        <f t="shared" ca="1" si="31"/>
        <v>5.5971867694550639</v>
      </c>
    </row>
    <row r="1021" spans="5:6" x14ac:dyDescent="0.25">
      <c r="E1021" s="88">
        <f t="shared" ca="1" si="32"/>
        <v>6.6349281722358211E-2</v>
      </c>
      <c r="F1021" s="88">
        <f t="shared" ca="1" si="31"/>
        <v>4.6415334477235248</v>
      </c>
    </row>
    <row r="1022" spans="5:6" x14ac:dyDescent="0.25">
      <c r="E1022" s="88">
        <f t="shared" ca="1" si="32"/>
        <v>0.82949738894954594</v>
      </c>
      <c r="F1022" s="88">
        <f t="shared" ca="1" si="31"/>
        <v>10.449051219913519</v>
      </c>
    </row>
    <row r="1023" spans="5:6" x14ac:dyDescent="0.25">
      <c r="E1023" s="88">
        <f t="shared" ca="1" si="32"/>
        <v>0.30909466525686802</v>
      </c>
      <c r="F1023" s="88">
        <f t="shared" ca="1" si="31"/>
        <v>5.7501524803123063</v>
      </c>
    </row>
    <row r="1024" spans="5:6" x14ac:dyDescent="0.25">
      <c r="E1024" s="88">
        <f t="shared" ca="1" si="32"/>
        <v>0.30175354566550017</v>
      </c>
      <c r="F1024" s="88">
        <f t="shared" ca="1" si="31"/>
        <v>5.7200251096719192</v>
      </c>
    </row>
    <row r="1025" spans="5:6" x14ac:dyDescent="0.25">
      <c r="E1025" s="88">
        <f t="shared" ca="1" si="32"/>
        <v>0.70798759114363929</v>
      </c>
      <c r="F1025" s="88">
        <f t="shared" ca="1" si="31"/>
        <v>8.34915520140569</v>
      </c>
    </row>
    <row r="1026" spans="5:6" x14ac:dyDescent="0.25">
      <c r="E1026" s="88">
        <f t="shared" ca="1" si="32"/>
        <v>0.40770414157746893</v>
      </c>
      <c r="F1026" s="88">
        <f t="shared" ca="1" si="31"/>
        <v>6.1802539270964294</v>
      </c>
    </row>
    <row r="1027" spans="5:6" x14ac:dyDescent="0.25">
      <c r="E1027" s="88">
        <f t="shared" ca="1" si="32"/>
        <v>0.49736306212874126</v>
      </c>
      <c r="F1027" s="88">
        <f t="shared" ref="F1027:F1090" ca="1" si="33">$C$3*((((1-E1027)^(-1/C$5))-1)^(1/$C$4))</f>
        <v>6.6415154704758184</v>
      </c>
    </row>
    <row r="1028" spans="5:6" x14ac:dyDescent="0.25">
      <c r="E1028" s="88">
        <f t="shared" ref="E1028:E1091" ca="1" si="34">RAND()</f>
        <v>0.51589271303894169</v>
      </c>
      <c r="F1028" s="88">
        <f t="shared" ca="1" si="33"/>
        <v>6.7494596132312701</v>
      </c>
    </row>
    <row r="1029" spans="5:6" x14ac:dyDescent="0.25">
      <c r="E1029" s="88">
        <f t="shared" ca="1" si="34"/>
        <v>0.68945601029898285</v>
      </c>
      <c r="F1029" s="88">
        <f t="shared" ca="1" si="33"/>
        <v>8.1373068226881102</v>
      </c>
    </row>
    <row r="1030" spans="5:6" x14ac:dyDescent="0.25">
      <c r="E1030" s="88">
        <f t="shared" ca="1" si="34"/>
        <v>0.89708699572893835</v>
      </c>
      <c r="F1030" s="88">
        <f t="shared" ca="1" si="33"/>
        <v>12.895563163955623</v>
      </c>
    </row>
    <row r="1031" spans="5:6" x14ac:dyDescent="0.25">
      <c r="E1031" s="88">
        <f t="shared" ca="1" si="34"/>
        <v>7.6735985457167311E-2</v>
      </c>
      <c r="F1031" s="88">
        <f t="shared" ca="1" si="33"/>
        <v>4.7119390526266631</v>
      </c>
    </row>
    <row r="1032" spans="5:6" x14ac:dyDescent="0.25">
      <c r="E1032" s="88">
        <f t="shared" ca="1" si="34"/>
        <v>0.32045951137219564</v>
      </c>
      <c r="F1032" s="88">
        <f t="shared" ca="1" si="33"/>
        <v>5.7971549021584874</v>
      </c>
    </row>
    <row r="1033" spans="5:6" x14ac:dyDescent="0.25">
      <c r="E1033" s="88">
        <f t="shared" ca="1" si="34"/>
        <v>0.86655293582473969</v>
      </c>
      <c r="F1033" s="88">
        <f t="shared" ca="1" si="33"/>
        <v>11.572389594377885</v>
      </c>
    </row>
    <row r="1034" spans="5:6" x14ac:dyDescent="0.25">
      <c r="E1034" s="88">
        <f t="shared" ca="1" si="34"/>
        <v>0.32106726216383119</v>
      </c>
      <c r="F1034" s="88">
        <f t="shared" ca="1" si="33"/>
        <v>5.7996820052247609</v>
      </c>
    </row>
    <row r="1035" spans="5:6" x14ac:dyDescent="0.25">
      <c r="E1035" s="88">
        <f t="shared" ca="1" si="34"/>
        <v>0.35874888607886268</v>
      </c>
      <c r="F1035" s="88">
        <f t="shared" ca="1" si="33"/>
        <v>5.9596578267085052</v>
      </c>
    </row>
    <row r="1036" spans="5:6" x14ac:dyDescent="0.25">
      <c r="E1036" s="88">
        <f t="shared" ca="1" si="34"/>
        <v>0.72307940021618355</v>
      </c>
      <c r="F1036" s="88">
        <f t="shared" ca="1" si="33"/>
        <v>8.5361687890306364</v>
      </c>
    </row>
    <row r="1037" spans="5:6" x14ac:dyDescent="0.25">
      <c r="E1037" s="88">
        <f t="shared" ca="1" si="34"/>
        <v>0.60752371294550611</v>
      </c>
      <c r="F1037" s="88">
        <f t="shared" ca="1" si="33"/>
        <v>7.3769323592118159</v>
      </c>
    </row>
    <row r="1038" spans="5:6" x14ac:dyDescent="0.25">
      <c r="E1038" s="88">
        <f t="shared" ca="1" si="34"/>
        <v>0.36293698970117683</v>
      </c>
      <c r="F1038" s="88">
        <f t="shared" ca="1" si="33"/>
        <v>5.9778999058331799</v>
      </c>
    </row>
    <row r="1039" spans="5:6" x14ac:dyDescent="0.25">
      <c r="E1039" s="88">
        <f t="shared" ca="1" si="34"/>
        <v>7.376941450659924E-3</v>
      </c>
      <c r="F1039" s="88">
        <f t="shared" ca="1" si="33"/>
        <v>3.8049278584398252</v>
      </c>
    </row>
    <row r="1040" spans="5:6" x14ac:dyDescent="0.25">
      <c r="E1040" s="88">
        <f t="shared" ca="1" si="34"/>
        <v>0.27761139365465271</v>
      </c>
      <c r="F1040" s="88">
        <f t="shared" ca="1" si="33"/>
        <v>5.6219579528600763</v>
      </c>
    </row>
    <row r="1041" spans="5:6" x14ac:dyDescent="0.25">
      <c r="E1041" s="88">
        <f t="shared" ca="1" si="34"/>
        <v>0.54804458841700043</v>
      </c>
      <c r="F1041" s="88">
        <f t="shared" ca="1" si="33"/>
        <v>6.9501022188862773</v>
      </c>
    </row>
    <row r="1042" spans="5:6" x14ac:dyDescent="0.25">
      <c r="E1042" s="88">
        <f t="shared" ca="1" si="34"/>
        <v>0.72753900797972593</v>
      </c>
      <c r="F1042" s="88">
        <f t="shared" ca="1" si="33"/>
        <v>8.5942005488253521</v>
      </c>
    </row>
    <row r="1043" spans="5:6" x14ac:dyDescent="0.25">
      <c r="E1043" s="88">
        <f t="shared" ca="1" si="34"/>
        <v>0.87523738084705704</v>
      </c>
      <c r="F1043" s="88">
        <f t="shared" ca="1" si="33"/>
        <v>11.901463679036405</v>
      </c>
    </row>
    <row r="1044" spans="5:6" x14ac:dyDescent="0.25">
      <c r="E1044" s="88">
        <f t="shared" ca="1" si="34"/>
        <v>0.23872496417921529</v>
      </c>
      <c r="F1044" s="88">
        <f t="shared" ca="1" si="33"/>
        <v>5.4656354696766734</v>
      </c>
    </row>
    <row r="1045" spans="5:6" x14ac:dyDescent="0.25">
      <c r="E1045" s="88">
        <f t="shared" ca="1" si="34"/>
        <v>0.69271264857333703</v>
      </c>
      <c r="F1045" s="88">
        <f t="shared" ca="1" si="33"/>
        <v>8.1732307222884888</v>
      </c>
    </row>
    <row r="1046" spans="5:6" x14ac:dyDescent="0.25">
      <c r="E1046" s="88">
        <f t="shared" ca="1" si="34"/>
        <v>0.12204561965682881</v>
      </c>
      <c r="F1046" s="88">
        <f t="shared" ca="1" si="33"/>
        <v>4.9640628931714517</v>
      </c>
    </row>
    <row r="1047" spans="5:6" x14ac:dyDescent="0.25">
      <c r="E1047" s="88">
        <f t="shared" ca="1" si="34"/>
        <v>0.24676025321063089</v>
      </c>
      <c r="F1047" s="88">
        <f t="shared" ca="1" si="33"/>
        <v>5.4979096073225042</v>
      </c>
    </row>
    <row r="1048" spans="5:6" x14ac:dyDescent="0.25">
      <c r="E1048" s="88">
        <f t="shared" ca="1" si="34"/>
        <v>0.18986075898021237</v>
      </c>
      <c r="F1048" s="88">
        <f t="shared" ca="1" si="33"/>
        <v>5.2666739716121125</v>
      </c>
    </row>
    <row r="1049" spans="5:6" x14ac:dyDescent="0.25">
      <c r="E1049" s="88">
        <f t="shared" ca="1" si="34"/>
        <v>0.55272171854966856</v>
      </c>
      <c r="F1049" s="88">
        <f t="shared" ca="1" si="33"/>
        <v>6.980858543794505</v>
      </c>
    </row>
    <row r="1050" spans="5:6" x14ac:dyDescent="0.25">
      <c r="E1050" s="88">
        <f t="shared" ca="1" si="34"/>
        <v>0.3019545343632497</v>
      </c>
      <c r="F1050" s="88">
        <f t="shared" ca="1" si="33"/>
        <v>5.7208477354192038</v>
      </c>
    </row>
    <row r="1051" spans="5:6" x14ac:dyDescent="0.25">
      <c r="E1051" s="88">
        <f t="shared" ca="1" si="34"/>
        <v>0.14233684676721903</v>
      </c>
      <c r="F1051" s="88">
        <f t="shared" ca="1" si="33"/>
        <v>5.0603475291828337</v>
      </c>
    </row>
    <row r="1052" spans="5:6" x14ac:dyDescent="0.25">
      <c r="E1052" s="88">
        <f t="shared" ca="1" si="34"/>
        <v>0.18523382896532081</v>
      </c>
      <c r="F1052" s="88">
        <f t="shared" ca="1" si="33"/>
        <v>5.2473633483336393</v>
      </c>
    </row>
    <row r="1053" spans="5:6" x14ac:dyDescent="0.25">
      <c r="E1053" s="88">
        <f t="shared" ca="1" si="34"/>
        <v>0.28870552112670855</v>
      </c>
      <c r="F1053" s="88">
        <f t="shared" ca="1" si="33"/>
        <v>5.6668569999044198</v>
      </c>
    </row>
    <row r="1054" spans="5:6" x14ac:dyDescent="0.25">
      <c r="E1054" s="88">
        <f t="shared" ca="1" si="34"/>
        <v>0.84300613961089033</v>
      </c>
      <c r="F1054" s="88">
        <f t="shared" ca="1" si="33"/>
        <v>10.814724006938597</v>
      </c>
    </row>
    <row r="1055" spans="5:6" x14ac:dyDescent="0.25">
      <c r="E1055" s="88">
        <f t="shared" ca="1" si="34"/>
        <v>0.70148399551119411</v>
      </c>
      <c r="F1055" s="88">
        <f t="shared" ca="1" si="33"/>
        <v>8.2727062439772716</v>
      </c>
    </row>
    <row r="1056" spans="5:6" x14ac:dyDescent="0.25">
      <c r="E1056" s="88">
        <f t="shared" ca="1" si="34"/>
        <v>0.35836759757302949</v>
      </c>
      <c r="F1056" s="88">
        <f t="shared" ca="1" si="33"/>
        <v>5.9580021775611929</v>
      </c>
    </row>
    <row r="1057" spans="5:6" x14ac:dyDescent="0.25">
      <c r="E1057" s="88">
        <f t="shared" ca="1" si="34"/>
        <v>5.2268471538302275E-2</v>
      </c>
      <c r="F1057" s="88">
        <f t="shared" ca="1" si="33"/>
        <v>4.532492139677176</v>
      </c>
    </row>
    <row r="1058" spans="5:6" x14ac:dyDescent="0.25">
      <c r="E1058" s="88">
        <f t="shared" ca="1" si="34"/>
        <v>0.11111242932712506</v>
      </c>
      <c r="F1058" s="88">
        <f t="shared" ca="1" si="33"/>
        <v>4.9089273324646001</v>
      </c>
    </row>
    <row r="1059" spans="5:6" x14ac:dyDescent="0.25">
      <c r="E1059" s="88">
        <f t="shared" ca="1" si="34"/>
        <v>0.28617848590830575</v>
      </c>
      <c r="F1059" s="88">
        <f t="shared" ca="1" si="33"/>
        <v>5.6566080588148058</v>
      </c>
    </row>
    <row r="1060" spans="5:6" x14ac:dyDescent="0.25">
      <c r="E1060" s="88">
        <f t="shared" ca="1" si="34"/>
        <v>0.77200571481531777</v>
      </c>
      <c r="F1060" s="88">
        <f t="shared" ca="1" si="33"/>
        <v>9.2571944109992916</v>
      </c>
    </row>
    <row r="1061" spans="5:6" x14ac:dyDescent="0.25">
      <c r="E1061" s="88">
        <f t="shared" ca="1" si="34"/>
        <v>0.67068073429149511</v>
      </c>
      <c r="F1061" s="88">
        <f t="shared" ca="1" si="33"/>
        <v>7.9400348805162597</v>
      </c>
    </row>
    <row r="1062" spans="5:6" x14ac:dyDescent="0.25">
      <c r="E1062" s="88">
        <f t="shared" ca="1" si="34"/>
        <v>0.24975324725430403</v>
      </c>
      <c r="F1062" s="88">
        <f t="shared" ca="1" si="33"/>
        <v>5.5099247576042378</v>
      </c>
    </row>
    <row r="1063" spans="5:6" x14ac:dyDescent="0.25">
      <c r="E1063" s="88">
        <f t="shared" ca="1" si="34"/>
        <v>0.84195031667512454</v>
      </c>
      <c r="F1063" s="88">
        <f t="shared" ca="1" si="33"/>
        <v>10.784559788061951</v>
      </c>
    </row>
    <row r="1064" spans="5:6" x14ac:dyDescent="0.25">
      <c r="E1064" s="88">
        <f t="shared" ca="1" si="34"/>
        <v>0.4532513132931929</v>
      </c>
      <c r="F1064" s="88">
        <f t="shared" ca="1" si="33"/>
        <v>6.403423261464372</v>
      </c>
    </row>
    <row r="1065" spans="5:6" x14ac:dyDescent="0.25">
      <c r="E1065" s="88">
        <f t="shared" ca="1" si="34"/>
        <v>0.92254344248005926</v>
      </c>
      <c r="F1065" s="88">
        <f t="shared" ca="1" si="33"/>
        <v>14.516513547179692</v>
      </c>
    </row>
    <row r="1066" spans="5:6" x14ac:dyDescent="0.25">
      <c r="E1066" s="88">
        <f t="shared" ca="1" si="34"/>
        <v>0.86066878035223293</v>
      </c>
      <c r="F1066" s="88">
        <f t="shared" ca="1" si="33"/>
        <v>11.366181525442453</v>
      </c>
    </row>
    <row r="1067" spans="5:6" x14ac:dyDescent="0.25">
      <c r="E1067" s="88">
        <f t="shared" ca="1" si="34"/>
        <v>0.40915808305634083</v>
      </c>
      <c r="F1067" s="88">
        <f t="shared" ca="1" si="33"/>
        <v>6.1870810627639745</v>
      </c>
    </row>
    <row r="1068" spans="5:6" x14ac:dyDescent="0.25">
      <c r="E1068" s="88">
        <f t="shared" ca="1" si="34"/>
        <v>0.28184355728360022</v>
      </c>
      <c r="F1068" s="88">
        <f t="shared" ca="1" si="33"/>
        <v>5.6390578986794111</v>
      </c>
    </row>
    <row r="1069" spans="5:6" x14ac:dyDescent="0.25">
      <c r="E1069" s="88">
        <f t="shared" ca="1" si="34"/>
        <v>0.12660892489754449</v>
      </c>
      <c r="F1069" s="88">
        <f t="shared" ca="1" si="33"/>
        <v>4.9863330916953172</v>
      </c>
    </row>
    <row r="1070" spans="5:6" x14ac:dyDescent="0.25">
      <c r="E1070" s="88">
        <f t="shared" ca="1" si="34"/>
        <v>0.36652798390664521</v>
      </c>
      <c r="F1070" s="88">
        <f t="shared" ca="1" si="33"/>
        <v>5.993625238155369</v>
      </c>
    </row>
    <row r="1071" spans="5:6" x14ac:dyDescent="0.25">
      <c r="E1071" s="88">
        <f t="shared" ca="1" si="34"/>
        <v>0.76582366651785838</v>
      </c>
      <c r="F1071" s="88">
        <f t="shared" ca="1" si="33"/>
        <v>9.1545062234492551</v>
      </c>
    </row>
    <row r="1072" spans="5:6" x14ac:dyDescent="0.25">
      <c r="E1072" s="88">
        <f t="shared" ca="1" si="34"/>
        <v>0.1958799569503813</v>
      </c>
      <c r="F1072" s="88">
        <f t="shared" ca="1" si="33"/>
        <v>5.2916257531115187</v>
      </c>
    </row>
    <row r="1073" spans="5:6" x14ac:dyDescent="0.25">
      <c r="E1073" s="88">
        <f t="shared" ca="1" si="34"/>
        <v>4.5800715474367149E-2</v>
      </c>
      <c r="F1073" s="88">
        <f t="shared" ca="1" si="33"/>
        <v>4.4750023221031201</v>
      </c>
    </row>
    <row r="1074" spans="5:6" x14ac:dyDescent="0.25">
      <c r="E1074" s="88">
        <f t="shared" ca="1" si="34"/>
        <v>0.79686316813594438</v>
      </c>
      <c r="F1074" s="88">
        <f t="shared" ca="1" si="33"/>
        <v>9.713569889876764</v>
      </c>
    </row>
    <row r="1075" spans="5:6" x14ac:dyDescent="0.25">
      <c r="E1075" s="88">
        <f t="shared" ca="1" si="34"/>
        <v>8.0497898723949746E-2</v>
      </c>
      <c r="F1075" s="88">
        <f t="shared" ca="1" si="33"/>
        <v>4.7358638758379055</v>
      </c>
    </row>
    <row r="1076" spans="5:6" x14ac:dyDescent="0.25">
      <c r="E1076" s="88">
        <f t="shared" ca="1" si="34"/>
        <v>0.19291392187334722</v>
      </c>
      <c r="F1076" s="88">
        <f t="shared" ca="1" si="33"/>
        <v>5.2793530350928268</v>
      </c>
    </row>
    <row r="1077" spans="5:6" x14ac:dyDescent="0.25">
      <c r="E1077" s="88">
        <f t="shared" ca="1" si="34"/>
        <v>0.35053620496548399</v>
      </c>
      <c r="F1077" s="88">
        <f t="shared" ca="1" si="33"/>
        <v>5.9241789048377758</v>
      </c>
    </row>
    <row r="1078" spans="5:6" x14ac:dyDescent="0.25">
      <c r="E1078" s="88">
        <f t="shared" ca="1" si="34"/>
        <v>0.4498836909909627</v>
      </c>
      <c r="F1078" s="88">
        <f t="shared" ca="1" si="33"/>
        <v>6.3862077827145294</v>
      </c>
    </row>
    <row r="1079" spans="5:6" x14ac:dyDescent="0.25">
      <c r="E1079" s="88">
        <f t="shared" ca="1" si="34"/>
        <v>5.4732031069350096E-2</v>
      </c>
      <c r="F1079" s="88">
        <f t="shared" ca="1" si="33"/>
        <v>4.5529912493097697</v>
      </c>
    </row>
    <row r="1080" spans="5:6" x14ac:dyDescent="0.25">
      <c r="E1080" s="88">
        <f t="shared" ca="1" si="34"/>
        <v>0.67759068538868772</v>
      </c>
      <c r="F1080" s="88">
        <f t="shared" ca="1" si="33"/>
        <v>8.0107629510605189</v>
      </c>
    </row>
    <row r="1081" spans="5:6" x14ac:dyDescent="0.25">
      <c r="E1081" s="88">
        <f t="shared" ca="1" si="34"/>
        <v>0.32502410503131152</v>
      </c>
      <c r="F1081" s="88">
        <f t="shared" ca="1" si="33"/>
        <v>5.8161711852223439</v>
      </c>
    </row>
    <row r="1082" spans="5:6" x14ac:dyDescent="0.25">
      <c r="E1082" s="88">
        <f t="shared" ca="1" si="34"/>
        <v>0.50752437935130801</v>
      </c>
      <c r="F1082" s="88">
        <f t="shared" ca="1" si="33"/>
        <v>6.7000670148132819</v>
      </c>
    </row>
    <row r="1083" spans="5:6" x14ac:dyDescent="0.25">
      <c r="E1083" s="88">
        <f t="shared" ca="1" si="34"/>
        <v>0.94204498208956899</v>
      </c>
      <c r="F1083" s="88">
        <f t="shared" ca="1" si="33"/>
        <v>16.381313137997285</v>
      </c>
    </row>
    <row r="1084" spans="5:6" x14ac:dyDescent="0.25">
      <c r="E1084" s="88">
        <f t="shared" ca="1" si="34"/>
        <v>0.55835894568593325</v>
      </c>
      <c r="F1084" s="88">
        <f t="shared" ca="1" si="33"/>
        <v>7.0185032769082554</v>
      </c>
    </row>
    <row r="1085" spans="5:6" x14ac:dyDescent="0.25">
      <c r="E1085" s="88">
        <f t="shared" ca="1" si="34"/>
        <v>0.88134240286143273</v>
      </c>
      <c r="F1085" s="88">
        <f t="shared" ca="1" si="33"/>
        <v>12.152883669723586</v>
      </c>
    </row>
    <row r="1086" spans="5:6" x14ac:dyDescent="0.25">
      <c r="E1086" s="88">
        <f t="shared" ca="1" si="34"/>
        <v>0.99738830967072389</v>
      </c>
      <c r="F1086" s="88">
        <f t="shared" ca="1" si="33"/>
        <v>59.60087522263624</v>
      </c>
    </row>
    <row r="1087" spans="5:6" x14ac:dyDescent="0.25">
      <c r="E1087" s="88">
        <f t="shared" ca="1" si="34"/>
        <v>0.12658057593242744</v>
      </c>
      <c r="F1087" s="88">
        <f t="shared" ca="1" si="33"/>
        <v>4.9861959584439717</v>
      </c>
    </row>
    <row r="1088" spans="5:6" x14ac:dyDescent="0.25">
      <c r="E1088" s="88">
        <f t="shared" ca="1" si="34"/>
        <v>0.82461163887961575</v>
      </c>
      <c r="F1088" s="88">
        <f t="shared" ca="1" si="33"/>
        <v>10.326750318785489</v>
      </c>
    </row>
    <row r="1089" spans="5:6" x14ac:dyDescent="0.25">
      <c r="E1089" s="88">
        <f t="shared" ca="1" si="34"/>
        <v>0.79044360935828584</v>
      </c>
      <c r="F1089" s="88">
        <f t="shared" ca="1" si="33"/>
        <v>9.5884114894764778</v>
      </c>
    </row>
    <row r="1090" spans="5:6" x14ac:dyDescent="0.25">
      <c r="E1090" s="88">
        <f t="shared" ca="1" si="34"/>
        <v>0.1308274739069869</v>
      </c>
      <c r="F1090" s="88">
        <f t="shared" ca="1" si="33"/>
        <v>5.0065792343467912</v>
      </c>
    </row>
    <row r="1091" spans="5:6" x14ac:dyDescent="0.25">
      <c r="E1091" s="88">
        <f t="shared" ca="1" si="34"/>
        <v>0.33162088469306328</v>
      </c>
      <c r="F1091" s="88">
        <f t="shared" ref="F1091:F1154" ca="1" si="35">$C$3*((((1-E1091)^(-1/C$5))-1)^(1/$C$4))</f>
        <v>5.843807441020398</v>
      </c>
    </row>
    <row r="1092" spans="5:6" x14ac:dyDescent="0.25">
      <c r="E1092" s="88">
        <f t="shared" ref="E1092:E1155" ca="1" si="36">RAND()</f>
        <v>0.76375712349571534</v>
      </c>
      <c r="F1092" s="88">
        <f t="shared" ca="1" si="35"/>
        <v>9.1210302375128887</v>
      </c>
    </row>
    <row r="1093" spans="5:6" x14ac:dyDescent="0.25">
      <c r="E1093" s="88">
        <f t="shared" ca="1" si="36"/>
        <v>0.53523951311778484</v>
      </c>
      <c r="F1093" s="88">
        <f t="shared" ca="1" si="35"/>
        <v>6.8680126966423813</v>
      </c>
    </row>
    <row r="1094" spans="5:6" x14ac:dyDescent="0.25">
      <c r="E1094" s="88">
        <f t="shared" ca="1" si="36"/>
        <v>0.46565783128783611</v>
      </c>
      <c r="F1094" s="88">
        <f t="shared" ca="1" si="35"/>
        <v>6.4679503281968422</v>
      </c>
    </row>
    <row r="1095" spans="5:6" x14ac:dyDescent="0.25">
      <c r="E1095" s="88">
        <f t="shared" ca="1" si="36"/>
        <v>0.28902804783862379</v>
      </c>
      <c r="F1095" s="88">
        <f t="shared" ca="1" si="35"/>
        <v>5.6681660980673012</v>
      </c>
    </row>
    <row r="1096" spans="5:6" x14ac:dyDescent="0.25">
      <c r="E1096" s="88">
        <f t="shared" ca="1" si="36"/>
        <v>0.91409720851187881</v>
      </c>
      <c r="F1096" s="88">
        <f t="shared" ca="1" si="35"/>
        <v>13.90379864491357</v>
      </c>
    </row>
    <row r="1097" spans="5:6" x14ac:dyDescent="0.25">
      <c r="E1097" s="88">
        <f t="shared" ca="1" si="36"/>
        <v>0.72139203903402371</v>
      </c>
      <c r="F1097" s="88">
        <f t="shared" ca="1" si="35"/>
        <v>8.5145539010468916</v>
      </c>
    </row>
    <row r="1098" spans="5:6" x14ac:dyDescent="0.25">
      <c r="E1098" s="88">
        <f t="shared" ca="1" si="36"/>
        <v>0.97547755960033855</v>
      </c>
      <c r="F1098" s="88">
        <f t="shared" ca="1" si="35"/>
        <v>23.441485740021445</v>
      </c>
    </row>
    <row r="1099" spans="5:6" x14ac:dyDescent="0.25">
      <c r="E1099" s="88">
        <f t="shared" ca="1" si="36"/>
        <v>0.32159674429353635</v>
      </c>
      <c r="F1099" s="88">
        <f t="shared" ca="1" si="35"/>
        <v>5.8018848449976055</v>
      </c>
    </row>
    <row r="1100" spans="5:6" x14ac:dyDescent="0.25">
      <c r="E1100" s="88">
        <f t="shared" ca="1" si="36"/>
        <v>0.77162298770988713</v>
      </c>
      <c r="F1100" s="88">
        <f t="shared" ca="1" si="35"/>
        <v>9.2507231926224982</v>
      </c>
    </row>
    <row r="1101" spans="5:6" x14ac:dyDescent="0.25">
      <c r="E1101" s="88">
        <f t="shared" ca="1" si="36"/>
        <v>0.22314541767427898</v>
      </c>
      <c r="F1101" s="88">
        <f t="shared" ca="1" si="35"/>
        <v>5.4028710092286225</v>
      </c>
    </row>
    <row r="1102" spans="5:6" x14ac:dyDescent="0.25">
      <c r="E1102" s="88">
        <f t="shared" ca="1" si="36"/>
        <v>0.50328729351588841</v>
      </c>
      <c r="F1102" s="88">
        <f t="shared" ca="1" si="35"/>
        <v>6.6754668180717385</v>
      </c>
    </row>
    <row r="1103" spans="5:6" x14ac:dyDescent="0.25">
      <c r="E1103" s="88">
        <f t="shared" ca="1" si="36"/>
        <v>0.67663695543496716</v>
      </c>
      <c r="F1103" s="88">
        <f t="shared" ca="1" si="35"/>
        <v>8.0008751981210491</v>
      </c>
    </row>
    <row r="1104" spans="5:6" x14ac:dyDescent="0.25">
      <c r="E1104" s="88">
        <f t="shared" ca="1" si="36"/>
        <v>4.940518216977996E-2</v>
      </c>
      <c r="F1104" s="88">
        <f t="shared" ca="1" si="35"/>
        <v>4.5077436538020592</v>
      </c>
    </row>
    <row r="1105" spans="5:6" x14ac:dyDescent="0.25">
      <c r="E1105" s="88">
        <f t="shared" ca="1" si="36"/>
        <v>0.69354656309683083</v>
      </c>
      <c r="F1105" s="88">
        <f t="shared" ca="1" si="35"/>
        <v>8.18251566767856</v>
      </c>
    </row>
    <row r="1106" spans="5:6" x14ac:dyDescent="0.25">
      <c r="E1106" s="88">
        <f t="shared" ca="1" si="36"/>
        <v>0.21589551759069625</v>
      </c>
      <c r="F1106" s="88">
        <f t="shared" ca="1" si="35"/>
        <v>5.3735131454050986</v>
      </c>
    </row>
    <row r="1107" spans="5:6" x14ac:dyDescent="0.25">
      <c r="E1107" s="88">
        <f t="shared" ca="1" si="36"/>
        <v>0.64565317408202616</v>
      </c>
      <c r="F1107" s="88">
        <f t="shared" ca="1" si="35"/>
        <v>7.7002594676382259</v>
      </c>
    </row>
    <row r="1108" spans="5:6" x14ac:dyDescent="0.25">
      <c r="E1108" s="88">
        <f t="shared" ca="1" si="36"/>
        <v>0.31078276357722734</v>
      </c>
      <c r="F1108" s="88">
        <f t="shared" ca="1" si="35"/>
        <v>5.7571049968042605</v>
      </c>
    </row>
    <row r="1109" spans="5:6" x14ac:dyDescent="0.25">
      <c r="E1109" s="88">
        <f t="shared" ca="1" si="36"/>
        <v>0.37873823209124968</v>
      </c>
      <c r="F1109" s="88">
        <f t="shared" ca="1" si="35"/>
        <v>6.0477082111339495</v>
      </c>
    </row>
    <row r="1110" spans="5:6" x14ac:dyDescent="0.25">
      <c r="E1110" s="88">
        <f t="shared" ca="1" si="36"/>
        <v>0.43941168634567163</v>
      </c>
      <c r="F1110" s="88">
        <f t="shared" ca="1" si="35"/>
        <v>6.3334507465858323</v>
      </c>
    </row>
    <row r="1111" spans="5:6" x14ac:dyDescent="0.25">
      <c r="E1111" s="88">
        <f t="shared" ca="1" si="36"/>
        <v>0.21002416878996477</v>
      </c>
      <c r="F1111" s="88">
        <f t="shared" ca="1" si="35"/>
        <v>5.3496365692205465</v>
      </c>
    </row>
    <row r="1112" spans="5:6" x14ac:dyDescent="0.25">
      <c r="E1112" s="88">
        <f t="shared" ca="1" si="36"/>
        <v>0.93355552963867927</v>
      </c>
      <c r="F1112" s="88">
        <f t="shared" ca="1" si="35"/>
        <v>15.474338964494532</v>
      </c>
    </row>
    <row r="1113" spans="5:6" x14ac:dyDescent="0.25">
      <c r="E1113" s="88">
        <f t="shared" ca="1" si="36"/>
        <v>0.5480918736896534</v>
      </c>
      <c r="F1113" s="88">
        <f t="shared" ca="1" si="35"/>
        <v>6.9504110408893673</v>
      </c>
    </row>
    <row r="1114" spans="5:6" x14ac:dyDescent="0.25">
      <c r="E1114" s="88">
        <f t="shared" ca="1" si="36"/>
        <v>0.80027463091600493</v>
      </c>
      <c r="F1114" s="88">
        <f t="shared" ca="1" si="35"/>
        <v>9.7823828077899897</v>
      </c>
    </row>
    <row r="1115" spans="5:6" x14ac:dyDescent="0.25">
      <c r="E1115" s="88">
        <f t="shared" ca="1" si="36"/>
        <v>0.14074125796844394</v>
      </c>
      <c r="F1115" s="88">
        <f t="shared" ca="1" si="35"/>
        <v>5.0530107475225225</v>
      </c>
    </row>
    <row r="1116" spans="5:6" x14ac:dyDescent="0.25">
      <c r="E1116" s="88">
        <f t="shared" ca="1" si="36"/>
        <v>0.35376390649544132</v>
      </c>
      <c r="F1116" s="88">
        <f t="shared" ca="1" si="35"/>
        <v>5.9380775703756132</v>
      </c>
    </row>
    <row r="1117" spans="5:6" x14ac:dyDescent="0.25">
      <c r="E1117" s="88">
        <f t="shared" ca="1" si="36"/>
        <v>0.68451077875944111</v>
      </c>
      <c r="F1117" s="88">
        <f t="shared" ca="1" si="35"/>
        <v>8.0837552914305171</v>
      </c>
    </row>
    <row r="1118" spans="5:6" x14ac:dyDescent="0.25">
      <c r="E1118" s="88">
        <f t="shared" ca="1" si="36"/>
        <v>0.78527609109591212</v>
      </c>
      <c r="F1118" s="88">
        <f t="shared" ca="1" si="35"/>
        <v>9.4915391954608843</v>
      </c>
    </row>
    <row r="1119" spans="5:6" x14ac:dyDescent="0.25">
      <c r="E1119" s="88">
        <f t="shared" ca="1" si="36"/>
        <v>0.97249673861724462</v>
      </c>
      <c r="F1119" s="88">
        <f t="shared" ca="1" si="35"/>
        <v>22.34737870133706</v>
      </c>
    </row>
    <row r="1120" spans="5:6" x14ac:dyDescent="0.25">
      <c r="E1120" s="88">
        <f t="shared" ca="1" si="36"/>
        <v>0.89829075473659559</v>
      </c>
      <c r="F1120" s="88">
        <f t="shared" ca="1" si="35"/>
        <v>12.958938552465201</v>
      </c>
    </row>
    <row r="1121" spans="5:6" x14ac:dyDescent="0.25">
      <c r="E1121" s="88">
        <f t="shared" ca="1" si="36"/>
        <v>0.42296103780621375</v>
      </c>
      <c r="F1121" s="88">
        <f t="shared" ca="1" si="35"/>
        <v>6.252807564889137</v>
      </c>
    </row>
    <row r="1122" spans="5:6" x14ac:dyDescent="0.25">
      <c r="E1122" s="88">
        <f t="shared" ca="1" si="36"/>
        <v>0.53349850349976191</v>
      </c>
      <c r="F1122" s="88">
        <f t="shared" ca="1" si="35"/>
        <v>6.8570820622054995</v>
      </c>
    </row>
    <row r="1123" spans="5:6" x14ac:dyDescent="0.25">
      <c r="E1123" s="88">
        <f t="shared" ca="1" si="36"/>
        <v>0.40291507322037756</v>
      </c>
      <c r="F1123" s="88">
        <f t="shared" ca="1" si="35"/>
        <v>6.1578904637190348</v>
      </c>
    </row>
    <row r="1124" spans="5:6" x14ac:dyDescent="0.25">
      <c r="E1124" s="88">
        <f t="shared" ca="1" si="36"/>
        <v>0.29462294587792559</v>
      </c>
      <c r="F1124" s="88">
        <f t="shared" ca="1" si="35"/>
        <v>5.6909144405901477</v>
      </c>
    </row>
    <row r="1125" spans="5:6" x14ac:dyDescent="0.25">
      <c r="E1125" s="88">
        <f t="shared" ca="1" si="36"/>
        <v>0.68316575896369591</v>
      </c>
      <c r="F1125" s="88">
        <f t="shared" ca="1" si="35"/>
        <v>8.0693934548958737</v>
      </c>
    </row>
    <row r="1126" spans="5:6" x14ac:dyDescent="0.25">
      <c r="E1126" s="88">
        <f t="shared" ca="1" si="36"/>
        <v>0.98266815293183141</v>
      </c>
      <c r="F1126" s="88">
        <f t="shared" ca="1" si="35"/>
        <v>27.088480899830675</v>
      </c>
    </row>
    <row r="1127" spans="5:6" x14ac:dyDescent="0.25">
      <c r="E1127" s="88">
        <f t="shared" ca="1" si="36"/>
        <v>0.10566316496563499</v>
      </c>
      <c r="F1127" s="88">
        <f t="shared" ca="1" si="35"/>
        <v>4.880368852331789</v>
      </c>
    </row>
    <row r="1128" spans="5:6" x14ac:dyDescent="0.25">
      <c r="E1128" s="88">
        <f t="shared" ca="1" si="36"/>
        <v>0.61632310858196604</v>
      </c>
      <c r="F1128" s="88">
        <f t="shared" ca="1" si="35"/>
        <v>7.4475853504709786</v>
      </c>
    </row>
    <row r="1129" spans="5:6" x14ac:dyDescent="0.25">
      <c r="E1129" s="88">
        <f t="shared" ca="1" si="36"/>
        <v>0.95412578956581373</v>
      </c>
      <c r="F1129" s="88">
        <f t="shared" ca="1" si="35"/>
        <v>18.057172462085592</v>
      </c>
    </row>
    <row r="1130" spans="5:6" x14ac:dyDescent="0.25">
      <c r="E1130" s="88">
        <f t="shared" ca="1" si="36"/>
        <v>0.20295967238285972</v>
      </c>
      <c r="F1130" s="88">
        <f t="shared" ca="1" si="35"/>
        <v>5.3207598613094014</v>
      </c>
    </row>
    <row r="1131" spans="5:6" x14ac:dyDescent="0.25">
      <c r="E1131" s="88">
        <f t="shared" ca="1" si="36"/>
        <v>0.56199167491709034</v>
      </c>
      <c r="F1131" s="88">
        <f t="shared" ca="1" si="35"/>
        <v>7.0431045089140296</v>
      </c>
    </row>
    <row r="1132" spans="5:6" x14ac:dyDescent="0.25">
      <c r="E1132" s="88">
        <f t="shared" ca="1" si="36"/>
        <v>0.11559999098838103</v>
      </c>
      <c r="F1132" s="88">
        <f t="shared" ca="1" si="35"/>
        <v>4.9318840755850539</v>
      </c>
    </row>
    <row r="1133" spans="5:6" x14ac:dyDescent="0.25">
      <c r="E1133" s="88">
        <f t="shared" ca="1" si="36"/>
        <v>0.52742922572377582</v>
      </c>
      <c r="F1133" s="88">
        <f t="shared" ca="1" si="35"/>
        <v>6.8193914891425003</v>
      </c>
    </row>
    <row r="1134" spans="5:6" x14ac:dyDescent="0.25">
      <c r="E1134" s="88">
        <f t="shared" ca="1" si="36"/>
        <v>2.2137695831885296E-3</v>
      </c>
      <c r="F1134" s="88">
        <f t="shared" ca="1" si="35"/>
        <v>3.4373150575660243</v>
      </c>
    </row>
    <row r="1135" spans="5:6" x14ac:dyDescent="0.25">
      <c r="E1135" s="88">
        <f t="shared" ca="1" si="36"/>
        <v>0.87667523553958659</v>
      </c>
      <c r="F1135" s="88">
        <f t="shared" ca="1" si="35"/>
        <v>11.959086738079012</v>
      </c>
    </row>
    <row r="1136" spans="5:6" x14ac:dyDescent="0.25">
      <c r="E1136" s="88">
        <f t="shared" ca="1" si="36"/>
        <v>0.15861815829604509</v>
      </c>
      <c r="F1136" s="88">
        <f t="shared" ca="1" si="35"/>
        <v>5.1333940382427015</v>
      </c>
    </row>
    <row r="1137" spans="5:6" x14ac:dyDescent="0.25">
      <c r="E1137" s="88">
        <f t="shared" ca="1" si="36"/>
        <v>0.61503143674144178</v>
      </c>
      <c r="F1137" s="88">
        <f t="shared" ca="1" si="35"/>
        <v>7.4370751525381849</v>
      </c>
    </row>
    <row r="1138" spans="5:6" x14ac:dyDescent="0.25">
      <c r="E1138" s="88">
        <f t="shared" ca="1" si="36"/>
        <v>0.88558983822122206</v>
      </c>
      <c r="F1138" s="88">
        <f t="shared" ca="1" si="35"/>
        <v>12.33887917835621</v>
      </c>
    </row>
    <row r="1139" spans="5:6" x14ac:dyDescent="0.25">
      <c r="E1139" s="88">
        <f t="shared" ca="1" si="36"/>
        <v>0.83435395587095407</v>
      </c>
      <c r="F1139" s="88">
        <f t="shared" ca="1" si="35"/>
        <v>10.575641294652558</v>
      </c>
    </row>
    <row r="1140" spans="5:6" x14ac:dyDescent="0.25">
      <c r="E1140" s="88">
        <f t="shared" ca="1" si="36"/>
        <v>0.96749264556789039</v>
      </c>
      <c r="F1140" s="88">
        <f t="shared" ca="1" si="35"/>
        <v>20.84383653762049</v>
      </c>
    </row>
    <row r="1141" spans="5:6" x14ac:dyDescent="0.25">
      <c r="E1141" s="88">
        <f t="shared" ca="1" si="36"/>
        <v>0.78116847764396935</v>
      </c>
      <c r="F1141" s="88">
        <f t="shared" ca="1" si="35"/>
        <v>9.4168587075799053</v>
      </c>
    </row>
    <row r="1142" spans="5:6" x14ac:dyDescent="0.25">
      <c r="E1142" s="88">
        <f t="shared" ca="1" si="36"/>
        <v>0.83456119470287826</v>
      </c>
      <c r="F1142" s="88">
        <f t="shared" ca="1" si="35"/>
        <v>10.581159840216689</v>
      </c>
    </row>
    <row r="1143" spans="5:6" x14ac:dyDescent="0.25">
      <c r="E1143" s="88">
        <f t="shared" ca="1" si="36"/>
        <v>0.42046191111653819</v>
      </c>
      <c r="F1143" s="88">
        <f t="shared" ca="1" si="35"/>
        <v>6.2407814028871078</v>
      </c>
    </row>
    <row r="1144" spans="5:6" x14ac:dyDescent="0.25">
      <c r="E1144" s="88">
        <f t="shared" ca="1" si="36"/>
        <v>0.12373938020080788</v>
      </c>
      <c r="F1144" s="88">
        <f t="shared" ca="1" si="35"/>
        <v>4.9723757970489615</v>
      </c>
    </row>
    <row r="1145" spans="5:6" x14ac:dyDescent="0.25">
      <c r="E1145" s="88">
        <f t="shared" ca="1" si="36"/>
        <v>0.31086011680577752</v>
      </c>
      <c r="F1145" s="88">
        <f t="shared" ca="1" si="35"/>
        <v>5.7574238118320018</v>
      </c>
    </row>
    <row r="1146" spans="5:6" x14ac:dyDescent="0.25">
      <c r="E1146" s="88">
        <f t="shared" ca="1" si="36"/>
        <v>4.9301330485700956E-2</v>
      </c>
      <c r="F1146" s="88">
        <f t="shared" ca="1" si="35"/>
        <v>4.5068260351388574</v>
      </c>
    </row>
    <row r="1147" spans="5:6" x14ac:dyDescent="0.25">
      <c r="E1147" s="88">
        <f t="shared" ca="1" si="36"/>
        <v>0.12667830626536825</v>
      </c>
      <c r="F1147" s="88">
        <f t="shared" ca="1" si="35"/>
        <v>4.9866686498334252</v>
      </c>
    </row>
    <row r="1148" spans="5:6" x14ac:dyDescent="0.25">
      <c r="E1148" s="88">
        <f t="shared" ca="1" si="36"/>
        <v>0.82061249428484384</v>
      </c>
      <c r="F1148" s="88">
        <f t="shared" ca="1" si="35"/>
        <v>10.23017825229134</v>
      </c>
    </row>
    <row r="1149" spans="5:6" x14ac:dyDescent="0.25">
      <c r="E1149" s="88">
        <f t="shared" ca="1" si="36"/>
        <v>0.48521220074325211</v>
      </c>
      <c r="F1149" s="88">
        <f t="shared" ca="1" si="35"/>
        <v>6.5734331934334724</v>
      </c>
    </row>
    <row r="1150" spans="5:6" x14ac:dyDescent="0.25">
      <c r="E1150" s="88">
        <f t="shared" ca="1" si="36"/>
        <v>0.81339179443328191</v>
      </c>
      <c r="F1150" s="88">
        <f t="shared" ca="1" si="35"/>
        <v>10.063305882499854</v>
      </c>
    </row>
    <row r="1151" spans="5:6" x14ac:dyDescent="0.25">
      <c r="E1151" s="88">
        <f t="shared" ca="1" si="36"/>
        <v>0.57376004980502759</v>
      </c>
      <c r="F1151" s="88">
        <f t="shared" ca="1" si="35"/>
        <v>7.1247228552992068</v>
      </c>
    </row>
    <row r="1152" spans="5:6" x14ac:dyDescent="0.25">
      <c r="E1152" s="88">
        <f t="shared" ca="1" si="36"/>
        <v>0.22072730751143421</v>
      </c>
      <c r="F1152" s="88">
        <f t="shared" ca="1" si="35"/>
        <v>5.3930925727426811</v>
      </c>
    </row>
    <row r="1153" spans="5:6" x14ac:dyDescent="0.25">
      <c r="E1153" s="88">
        <f t="shared" ca="1" si="36"/>
        <v>0.66866822535454062</v>
      </c>
      <c r="F1153" s="88">
        <f t="shared" ca="1" si="35"/>
        <v>7.9198248799246009</v>
      </c>
    </row>
    <row r="1154" spans="5:6" x14ac:dyDescent="0.25">
      <c r="E1154" s="88">
        <f t="shared" ca="1" si="36"/>
        <v>0.80706031859192395</v>
      </c>
      <c r="F1154" s="88">
        <f t="shared" ca="1" si="35"/>
        <v>9.9243333767139177</v>
      </c>
    </row>
    <row r="1155" spans="5:6" x14ac:dyDescent="0.25">
      <c r="E1155" s="88">
        <f t="shared" ca="1" si="36"/>
        <v>0.28286711833102962</v>
      </c>
      <c r="F1155" s="88">
        <f t="shared" ref="F1155:F1218" ca="1" si="37">$C$3*((((1-E1155)^(-1/C$5))-1)^(1/$C$4))</f>
        <v>5.643198473404011</v>
      </c>
    </row>
    <row r="1156" spans="5:6" x14ac:dyDescent="0.25">
      <c r="E1156" s="88">
        <f t="shared" ref="E1156:E1219" ca="1" si="38">RAND()</f>
        <v>0.57023715483556559</v>
      </c>
      <c r="F1156" s="88">
        <f t="shared" ca="1" si="37"/>
        <v>7.0999747906450716</v>
      </c>
    </row>
    <row r="1157" spans="5:6" x14ac:dyDescent="0.25">
      <c r="E1157" s="88">
        <f t="shared" ca="1" si="38"/>
        <v>0.31305598803730617</v>
      </c>
      <c r="F1157" s="88">
        <f t="shared" ca="1" si="37"/>
        <v>5.7664828461032238</v>
      </c>
    </row>
    <row r="1158" spans="5:6" x14ac:dyDescent="0.25">
      <c r="E1158" s="88">
        <f t="shared" ca="1" si="38"/>
        <v>0.67530111105334922</v>
      </c>
      <c r="F1158" s="88">
        <f t="shared" ca="1" si="37"/>
        <v>7.9870943451816609</v>
      </c>
    </row>
    <row r="1159" spans="5:6" x14ac:dyDescent="0.25">
      <c r="E1159" s="88">
        <f t="shared" ca="1" si="38"/>
        <v>0.68531451951471234</v>
      </c>
      <c r="F1159" s="88">
        <f t="shared" ca="1" si="37"/>
        <v>8.092378513806306</v>
      </c>
    </row>
    <row r="1160" spans="5:6" x14ac:dyDescent="0.25">
      <c r="E1160" s="88">
        <f t="shared" ca="1" si="38"/>
        <v>0.63181732667033752</v>
      </c>
      <c r="F1160" s="88">
        <f t="shared" ca="1" si="37"/>
        <v>7.5775925605514907</v>
      </c>
    </row>
    <row r="1161" spans="5:6" x14ac:dyDescent="0.25">
      <c r="E1161" s="88">
        <f t="shared" ca="1" si="38"/>
        <v>0.63365775971218741</v>
      </c>
      <c r="F1161" s="88">
        <f t="shared" ca="1" si="37"/>
        <v>7.5935378536219611</v>
      </c>
    </row>
    <row r="1162" spans="5:6" x14ac:dyDescent="0.25">
      <c r="E1162" s="88">
        <f t="shared" ca="1" si="38"/>
        <v>0.16623161250379626</v>
      </c>
      <c r="F1162" s="88">
        <f t="shared" ca="1" si="37"/>
        <v>5.1665819342768291</v>
      </c>
    </row>
    <row r="1163" spans="5:6" x14ac:dyDescent="0.25">
      <c r="E1163" s="88">
        <f t="shared" ca="1" si="38"/>
        <v>0.31792533759118224</v>
      </c>
      <c r="F1163" s="88">
        <f t="shared" ca="1" si="37"/>
        <v>5.786632950738114</v>
      </c>
    </row>
    <row r="1164" spans="5:6" x14ac:dyDescent="0.25">
      <c r="E1164" s="88">
        <f t="shared" ca="1" si="38"/>
        <v>0.31321609690322716</v>
      </c>
      <c r="F1164" s="88">
        <f t="shared" ca="1" si="37"/>
        <v>5.7671440340355442</v>
      </c>
    </row>
    <row r="1165" spans="5:6" x14ac:dyDescent="0.25">
      <c r="E1165" s="88">
        <f t="shared" ca="1" si="38"/>
        <v>0.57513739404411168</v>
      </c>
      <c r="F1165" s="88">
        <f t="shared" ca="1" si="37"/>
        <v>7.1344738393200737</v>
      </c>
    </row>
    <row r="1166" spans="5:6" x14ac:dyDescent="0.25">
      <c r="E1166" s="88">
        <f t="shared" ca="1" si="38"/>
        <v>0.65470668783011776</v>
      </c>
      <c r="F1166" s="88">
        <f t="shared" ca="1" si="37"/>
        <v>7.7841917025032545</v>
      </c>
    </row>
    <row r="1167" spans="5:6" x14ac:dyDescent="0.25">
      <c r="E1167" s="88">
        <f t="shared" ca="1" si="38"/>
        <v>0.5360094242927097</v>
      </c>
      <c r="F1167" s="88">
        <f t="shared" ca="1" si="37"/>
        <v>6.8728636352028136</v>
      </c>
    </row>
    <row r="1168" spans="5:6" x14ac:dyDescent="0.25">
      <c r="E1168" s="88">
        <f t="shared" ca="1" si="38"/>
        <v>0.58625668076112913</v>
      </c>
      <c r="F1168" s="88">
        <f t="shared" ca="1" si="37"/>
        <v>7.2147942480475544</v>
      </c>
    </row>
    <row r="1169" spans="5:6" x14ac:dyDescent="0.25">
      <c r="E1169" s="88">
        <f t="shared" ca="1" si="38"/>
        <v>8.338589589509493E-2</v>
      </c>
      <c r="F1169" s="88">
        <f t="shared" ca="1" si="37"/>
        <v>4.753744496244483</v>
      </c>
    </row>
    <row r="1170" spans="5:6" x14ac:dyDescent="0.25">
      <c r="E1170" s="88">
        <f t="shared" ca="1" si="38"/>
        <v>0.64614717154657708</v>
      </c>
      <c r="F1170" s="88">
        <f t="shared" ca="1" si="37"/>
        <v>7.7047618735444781</v>
      </c>
    </row>
    <row r="1171" spans="5:6" x14ac:dyDescent="0.25">
      <c r="E1171" s="88">
        <f t="shared" ca="1" si="38"/>
        <v>0.58634230710064406</v>
      </c>
      <c r="F1171" s="88">
        <f t="shared" ca="1" si="37"/>
        <v>7.2154241136802666</v>
      </c>
    </row>
    <row r="1172" spans="5:6" x14ac:dyDescent="0.25">
      <c r="E1172" s="88">
        <f t="shared" ca="1" si="38"/>
        <v>0.7210289109436494</v>
      </c>
      <c r="F1172" s="88">
        <f t="shared" ca="1" si="37"/>
        <v>8.5099263831538661</v>
      </c>
    </row>
    <row r="1173" spans="5:6" x14ac:dyDescent="0.25">
      <c r="E1173" s="88">
        <f t="shared" ca="1" si="38"/>
        <v>0.48732955386986054</v>
      </c>
      <c r="F1173" s="88">
        <f t="shared" ca="1" si="37"/>
        <v>6.5851511713568032</v>
      </c>
    </row>
    <row r="1174" spans="5:6" x14ac:dyDescent="0.25">
      <c r="E1174" s="88">
        <f t="shared" ca="1" si="38"/>
        <v>0.41761826249177125</v>
      </c>
      <c r="F1174" s="88">
        <f t="shared" ca="1" si="37"/>
        <v>6.2271662749459802</v>
      </c>
    </row>
    <row r="1175" spans="5:6" x14ac:dyDescent="0.25">
      <c r="E1175" s="88">
        <f t="shared" ca="1" si="38"/>
        <v>0.65419278822660476</v>
      </c>
      <c r="F1175" s="88">
        <f t="shared" ca="1" si="37"/>
        <v>7.7793457502740591</v>
      </c>
    </row>
    <row r="1176" spans="5:6" x14ac:dyDescent="0.25">
      <c r="E1176" s="88">
        <f t="shared" ca="1" si="38"/>
        <v>0.82474060706671404</v>
      </c>
      <c r="F1176" s="88">
        <f t="shared" ca="1" si="37"/>
        <v>10.329916476185385</v>
      </c>
    </row>
    <row r="1177" spans="5:6" x14ac:dyDescent="0.25">
      <c r="E1177" s="88">
        <f t="shared" ca="1" si="38"/>
        <v>0.766366548514678</v>
      </c>
      <c r="F1177" s="88">
        <f t="shared" ca="1" si="37"/>
        <v>9.1633697051609371</v>
      </c>
    </row>
    <row r="1178" spans="5:6" x14ac:dyDescent="0.25">
      <c r="E1178" s="88">
        <f t="shared" ca="1" si="38"/>
        <v>0.25577127542831146</v>
      </c>
      <c r="F1178" s="88">
        <f t="shared" ca="1" si="37"/>
        <v>5.5340836694202142</v>
      </c>
    </row>
    <row r="1179" spans="5:6" x14ac:dyDescent="0.25">
      <c r="E1179" s="88">
        <f t="shared" ca="1" si="38"/>
        <v>0.91090324514807897</v>
      </c>
      <c r="F1179" s="88">
        <f t="shared" ca="1" si="37"/>
        <v>13.693906195561727</v>
      </c>
    </row>
    <row r="1180" spans="5:6" x14ac:dyDescent="0.25">
      <c r="E1180" s="88">
        <f t="shared" ca="1" si="38"/>
        <v>0.84108078191998414</v>
      </c>
      <c r="F1180" s="88">
        <f t="shared" ca="1" si="37"/>
        <v>10.759931194455895</v>
      </c>
    </row>
    <row r="1181" spans="5:6" x14ac:dyDescent="0.25">
      <c r="E1181" s="88">
        <f t="shared" ca="1" si="38"/>
        <v>0.88640733262715088</v>
      </c>
      <c r="F1181" s="88">
        <f t="shared" ca="1" si="37"/>
        <v>12.375802284597142</v>
      </c>
    </row>
    <row r="1182" spans="5:6" x14ac:dyDescent="0.25">
      <c r="E1182" s="88">
        <f t="shared" ca="1" si="38"/>
        <v>0.38060608218447955</v>
      </c>
      <c r="F1182" s="88">
        <f t="shared" ca="1" si="37"/>
        <v>6.0560689777551504</v>
      </c>
    </row>
    <row r="1183" spans="5:6" x14ac:dyDescent="0.25">
      <c r="E1183" s="88">
        <f t="shared" ca="1" si="38"/>
        <v>0.38875977532920369</v>
      </c>
      <c r="F1183" s="88">
        <f t="shared" ca="1" si="37"/>
        <v>6.0928534440558026</v>
      </c>
    </row>
    <row r="1184" spans="5:6" x14ac:dyDescent="0.25">
      <c r="E1184" s="88">
        <f t="shared" ca="1" si="38"/>
        <v>0.8503916478903546</v>
      </c>
      <c r="F1184" s="88">
        <f t="shared" ca="1" si="37"/>
        <v>11.034068911079697</v>
      </c>
    </row>
    <row r="1185" spans="5:6" x14ac:dyDescent="0.25">
      <c r="E1185" s="88">
        <f t="shared" ca="1" si="38"/>
        <v>0.23568091775186961</v>
      </c>
      <c r="F1185" s="88">
        <f t="shared" ca="1" si="37"/>
        <v>5.4533968508494022</v>
      </c>
    </row>
    <row r="1186" spans="5:6" x14ac:dyDescent="0.25">
      <c r="E1186" s="88">
        <f t="shared" ca="1" si="38"/>
        <v>0.21782768897557447</v>
      </c>
      <c r="F1186" s="88">
        <f t="shared" ca="1" si="37"/>
        <v>5.3813496086915826</v>
      </c>
    </row>
    <row r="1187" spans="5:6" x14ac:dyDescent="0.25">
      <c r="E1187" s="88">
        <f t="shared" ca="1" si="38"/>
        <v>0.73598984133100565</v>
      </c>
      <c r="F1187" s="88">
        <f t="shared" ca="1" si="37"/>
        <v>8.7079305205968822</v>
      </c>
    </row>
    <row r="1188" spans="5:6" x14ac:dyDescent="0.25">
      <c r="E1188" s="88">
        <f t="shared" ca="1" si="38"/>
        <v>0.15333414139660184</v>
      </c>
      <c r="F1188" s="88">
        <f t="shared" ca="1" si="37"/>
        <v>5.110022360665778</v>
      </c>
    </row>
    <row r="1189" spans="5:6" x14ac:dyDescent="0.25">
      <c r="E1189" s="88">
        <f t="shared" ca="1" si="38"/>
        <v>0.94757923206428685</v>
      </c>
      <c r="F1189" s="88">
        <f t="shared" ca="1" si="37"/>
        <v>17.080880284132114</v>
      </c>
    </row>
    <row r="1190" spans="5:6" x14ac:dyDescent="0.25">
      <c r="E1190" s="88">
        <f t="shared" ca="1" si="38"/>
        <v>0.72176277104891939</v>
      </c>
      <c r="F1190" s="88">
        <f t="shared" ca="1" si="37"/>
        <v>8.5192870944137251</v>
      </c>
    </row>
    <row r="1191" spans="5:6" x14ac:dyDescent="0.25">
      <c r="E1191" s="88">
        <f t="shared" ca="1" si="38"/>
        <v>0.17779446337330063</v>
      </c>
      <c r="F1191" s="88">
        <f t="shared" ca="1" si="37"/>
        <v>5.2160438603959438</v>
      </c>
    </row>
    <row r="1192" spans="5:6" x14ac:dyDescent="0.25">
      <c r="E1192" s="88">
        <f t="shared" ca="1" si="38"/>
        <v>0.60277567677681543</v>
      </c>
      <c r="F1192" s="88">
        <f t="shared" ca="1" si="37"/>
        <v>7.339706748665451</v>
      </c>
    </row>
    <row r="1193" spans="5:6" x14ac:dyDescent="0.25">
      <c r="E1193" s="88">
        <f t="shared" ca="1" si="38"/>
        <v>0.46993731869064492</v>
      </c>
      <c r="F1193" s="88">
        <f t="shared" ca="1" si="37"/>
        <v>6.4906272200013824</v>
      </c>
    </row>
    <row r="1194" spans="5:6" x14ac:dyDescent="0.25">
      <c r="E1194" s="88">
        <f t="shared" ca="1" si="38"/>
        <v>0.76527640985427825</v>
      </c>
      <c r="F1194" s="88">
        <f t="shared" ca="1" si="37"/>
        <v>9.1456006643873824</v>
      </c>
    </row>
    <row r="1195" spans="5:6" x14ac:dyDescent="0.25">
      <c r="E1195" s="88">
        <f t="shared" ca="1" si="38"/>
        <v>0.61954109607577312</v>
      </c>
      <c r="F1195" s="88">
        <f t="shared" ca="1" si="37"/>
        <v>7.4739832600410816</v>
      </c>
    </row>
    <row r="1196" spans="5:6" x14ac:dyDescent="0.25">
      <c r="E1196" s="88">
        <f t="shared" ca="1" si="38"/>
        <v>0.76264854317512476</v>
      </c>
      <c r="F1196" s="88">
        <f t="shared" ca="1" si="37"/>
        <v>9.1032423754412726</v>
      </c>
    </row>
    <row r="1197" spans="5:6" x14ac:dyDescent="0.25">
      <c r="E1197" s="88">
        <f t="shared" ca="1" si="38"/>
        <v>5.7353294841585356E-2</v>
      </c>
      <c r="F1197" s="88">
        <f t="shared" ca="1" si="37"/>
        <v>4.5740715713115847</v>
      </c>
    </row>
    <row r="1198" spans="5:6" x14ac:dyDescent="0.25">
      <c r="E1198" s="88">
        <f t="shared" ca="1" si="38"/>
        <v>0.92290847288553191</v>
      </c>
      <c r="F1198" s="88">
        <f t="shared" ca="1" si="37"/>
        <v>14.545114201677386</v>
      </c>
    </row>
    <row r="1199" spans="5:6" x14ac:dyDescent="0.25">
      <c r="E1199" s="88">
        <f t="shared" ca="1" si="38"/>
        <v>0.47672344471192851</v>
      </c>
      <c r="F1199" s="88">
        <f t="shared" ca="1" si="37"/>
        <v>6.5270478332216078</v>
      </c>
    </row>
    <row r="1200" spans="5:6" x14ac:dyDescent="0.25">
      <c r="E1200" s="88">
        <f t="shared" ca="1" si="38"/>
        <v>0.84138897205907726</v>
      </c>
      <c r="F1200" s="88">
        <f t="shared" ca="1" si="37"/>
        <v>10.768638454145428</v>
      </c>
    </row>
    <row r="1201" spans="5:6" x14ac:dyDescent="0.25">
      <c r="E1201" s="88">
        <f t="shared" ca="1" si="38"/>
        <v>0.80146533253262664</v>
      </c>
      <c r="F1201" s="88">
        <f t="shared" ca="1" si="37"/>
        <v>9.8067933943570669</v>
      </c>
    </row>
    <row r="1202" spans="5:6" x14ac:dyDescent="0.25">
      <c r="E1202" s="88">
        <f t="shared" ca="1" si="38"/>
        <v>0.76410453810106671</v>
      </c>
      <c r="F1202" s="88">
        <f t="shared" ca="1" si="37"/>
        <v>9.1266290163620649</v>
      </c>
    </row>
    <row r="1203" spans="5:6" x14ac:dyDescent="0.25">
      <c r="E1203" s="88">
        <f t="shared" ca="1" si="38"/>
        <v>0.36759508812396746</v>
      </c>
      <c r="F1203" s="88">
        <f t="shared" ca="1" si="37"/>
        <v>5.9983135251176893</v>
      </c>
    </row>
    <row r="1204" spans="5:6" x14ac:dyDescent="0.25">
      <c r="E1204" s="88">
        <f t="shared" ca="1" si="38"/>
        <v>0.24390082176015038</v>
      </c>
      <c r="F1204" s="88">
        <f t="shared" ca="1" si="37"/>
        <v>5.4864284087680995</v>
      </c>
    </row>
    <row r="1205" spans="5:6" x14ac:dyDescent="0.25">
      <c r="E1205" s="88">
        <f t="shared" ca="1" si="38"/>
        <v>0.39748802916679249</v>
      </c>
      <c r="F1205" s="88">
        <f t="shared" ca="1" si="37"/>
        <v>6.1327721323804436</v>
      </c>
    </row>
    <row r="1206" spans="5:6" x14ac:dyDescent="0.25">
      <c r="E1206" s="88">
        <f t="shared" ca="1" si="38"/>
        <v>0.40104923859275965</v>
      </c>
      <c r="F1206" s="88">
        <f t="shared" ca="1" si="37"/>
        <v>6.1492282233612707</v>
      </c>
    </row>
    <row r="1207" spans="5:6" x14ac:dyDescent="0.25">
      <c r="E1207" s="88">
        <f t="shared" ca="1" si="38"/>
        <v>0.80405789092384361</v>
      </c>
      <c r="F1207" s="88">
        <f t="shared" ca="1" si="37"/>
        <v>9.8606673659224562</v>
      </c>
    </row>
    <row r="1208" spans="5:6" x14ac:dyDescent="0.25">
      <c r="E1208" s="88">
        <f t="shared" ca="1" si="38"/>
        <v>0.56652986898426427</v>
      </c>
      <c r="F1208" s="88">
        <f t="shared" ca="1" si="37"/>
        <v>7.0742250775476121</v>
      </c>
    </row>
    <row r="1209" spans="5:6" x14ac:dyDescent="0.25">
      <c r="E1209" s="88">
        <f t="shared" ca="1" si="38"/>
        <v>0.68274342079740757</v>
      </c>
      <c r="F1209" s="88">
        <f t="shared" ca="1" si="37"/>
        <v>8.06490144083876</v>
      </c>
    </row>
    <row r="1210" spans="5:6" x14ac:dyDescent="0.25">
      <c r="E1210" s="88">
        <f t="shared" ca="1" si="38"/>
        <v>0.87412592660674482</v>
      </c>
      <c r="F1210" s="88">
        <f t="shared" ca="1" si="37"/>
        <v>11.85756210417636</v>
      </c>
    </row>
    <row r="1211" spans="5:6" x14ac:dyDescent="0.25">
      <c r="E1211" s="88">
        <f t="shared" ca="1" si="38"/>
        <v>0.64469138739251919</v>
      </c>
      <c r="F1211" s="88">
        <f t="shared" ca="1" si="37"/>
        <v>7.6915185181880563</v>
      </c>
    </row>
    <row r="1212" spans="5:6" x14ac:dyDescent="0.25">
      <c r="E1212" s="88">
        <f t="shared" ca="1" si="38"/>
        <v>0.31631149634352373</v>
      </c>
      <c r="F1212" s="88">
        <f t="shared" ca="1" si="37"/>
        <v>5.7799449703876338</v>
      </c>
    </row>
    <row r="1213" spans="5:6" x14ac:dyDescent="0.25">
      <c r="E1213" s="88">
        <f t="shared" ca="1" si="38"/>
        <v>0.62051792865510969</v>
      </c>
      <c r="F1213" s="88">
        <f t="shared" ca="1" si="37"/>
        <v>7.482057457688871</v>
      </c>
    </row>
    <row r="1214" spans="5:6" x14ac:dyDescent="0.25">
      <c r="E1214" s="88">
        <f t="shared" ca="1" si="38"/>
        <v>0.61044074834890849</v>
      </c>
      <c r="F1214" s="88">
        <f t="shared" ca="1" si="37"/>
        <v>7.4001106442365172</v>
      </c>
    </row>
    <row r="1215" spans="5:6" x14ac:dyDescent="0.25">
      <c r="E1215" s="88">
        <f t="shared" ca="1" si="38"/>
        <v>1.0150116514303531E-2</v>
      </c>
      <c r="F1215" s="88">
        <f t="shared" ca="1" si="37"/>
        <v>3.9102229734529677</v>
      </c>
    </row>
    <row r="1216" spans="5:6" x14ac:dyDescent="0.25">
      <c r="E1216" s="88">
        <f t="shared" ca="1" si="38"/>
        <v>0.84511336600037601</v>
      </c>
      <c r="F1216" s="88">
        <f t="shared" ca="1" si="37"/>
        <v>10.875793902346562</v>
      </c>
    </row>
    <row r="1217" spans="5:6" x14ac:dyDescent="0.25">
      <c r="E1217" s="88">
        <f t="shared" ca="1" si="38"/>
        <v>0.12485082450265206</v>
      </c>
      <c r="F1217" s="88">
        <f t="shared" ca="1" si="37"/>
        <v>4.9778003033096878</v>
      </c>
    </row>
    <row r="1218" spans="5:6" x14ac:dyDescent="0.25">
      <c r="E1218" s="88">
        <f t="shared" ca="1" si="38"/>
        <v>0.37230456648898591</v>
      </c>
      <c r="F1218" s="88">
        <f t="shared" ca="1" si="37"/>
        <v>6.0190904916700605</v>
      </c>
    </row>
    <row r="1219" spans="5:6" x14ac:dyDescent="0.25">
      <c r="E1219" s="88">
        <f t="shared" ca="1" si="38"/>
        <v>0.27489450281707806</v>
      </c>
      <c r="F1219" s="88">
        <f t="shared" ref="F1219:F1282" ca="1" si="39">$C$3*((((1-E1219)^(-1/C$5))-1)^(1/$C$4))</f>
        <v>5.610996215866396</v>
      </c>
    </row>
    <row r="1220" spans="5:6" x14ac:dyDescent="0.25">
      <c r="E1220" s="88">
        <f t="shared" ref="E1220:E1283" ca="1" si="40">RAND()</f>
        <v>0.63963153088291869</v>
      </c>
      <c r="F1220" s="88">
        <f t="shared" ca="1" si="39"/>
        <v>7.6460690595558356</v>
      </c>
    </row>
    <row r="1221" spans="5:6" x14ac:dyDescent="0.25">
      <c r="E1221" s="88">
        <f t="shared" ca="1" si="40"/>
        <v>0.46052728253801711</v>
      </c>
      <c r="F1221" s="88">
        <f t="shared" ca="1" si="39"/>
        <v>6.4410509792509529</v>
      </c>
    </row>
    <row r="1222" spans="5:6" x14ac:dyDescent="0.25">
      <c r="E1222" s="88">
        <f t="shared" ca="1" si="40"/>
        <v>0.21376802137215589</v>
      </c>
      <c r="F1222" s="88">
        <f t="shared" ca="1" si="39"/>
        <v>5.3648729711950072</v>
      </c>
    </row>
    <row r="1223" spans="5:6" x14ac:dyDescent="0.25">
      <c r="E1223" s="88">
        <f t="shared" ca="1" si="40"/>
        <v>0.38287771959236661</v>
      </c>
      <c r="F1223" s="88">
        <f t="shared" ca="1" si="39"/>
        <v>6.0662697475340179</v>
      </c>
    </row>
    <row r="1224" spans="5:6" x14ac:dyDescent="0.25">
      <c r="E1224" s="88">
        <f t="shared" ca="1" si="40"/>
        <v>0.3076402322500652</v>
      </c>
      <c r="F1224" s="88">
        <f t="shared" ca="1" si="39"/>
        <v>5.7441699624525002</v>
      </c>
    </row>
    <row r="1225" spans="5:6" x14ac:dyDescent="0.25">
      <c r="E1225" s="88">
        <f t="shared" ca="1" si="40"/>
        <v>0.39748864819108443</v>
      </c>
      <c r="F1225" s="88">
        <f t="shared" ca="1" si="39"/>
        <v>6.1327749841704149</v>
      </c>
    </row>
    <row r="1226" spans="5:6" x14ac:dyDescent="0.25">
      <c r="E1226" s="88">
        <f t="shared" ca="1" si="40"/>
        <v>0.53576331950689049</v>
      </c>
      <c r="F1226" s="88">
        <f t="shared" ca="1" si="39"/>
        <v>6.8713118650482077</v>
      </c>
    </row>
    <row r="1227" spans="5:6" x14ac:dyDescent="0.25">
      <c r="E1227" s="88">
        <f t="shared" ca="1" si="40"/>
        <v>7.8802242577183934E-3</v>
      </c>
      <c r="F1227" s="88">
        <f t="shared" ca="1" si="39"/>
        <v>3.8263993260888269</v>
      </c>
    </row>
    <row r="1228" spans="5:6" x14ac:dyDescent="0.25">
      <c r="E1228" s="88">
        <f t="shared" ca="1" si="40"/>
        <v>0.86272660706673787</v>
      </c>
      <c r="F1228" s="88">
        <f t="shared" ca="1" si="39"/>
        <v>11.436871812188938</v>
      </c>
    </row>
    <row r="1229" spans="5:6" x14ac:dyDescent="0.25">
      <c r="E1229" s="88">
        <f t="shared" ca="1" si="40"/>
        <v>0.47933697187267266</v>
      </c>
      <c r="F1229" s="88">
        <f t="shared" ca="1" si="39"/>
        <v>6.5412293127577392</v>
      </c>
    </row>
    <row r="1230" spans="5:6" x14ac:dyDescent="0.25">
      <c r="E1230" s="88">
        <f t="shared" ca="1" si="40"/>
        <v>1.8917259550838117E-2</v>
      </c>
      <c r="F1230" s="88">
        <f t="shared" ca="1" si="39"/>
        <v>4.1277097143681267</v>
      </c>
    </row>
    <row r="1231" spans="5:6" x14ac:dyDescent="0.25">
      <c r="E1231" s="88">
        <f t="shared" ca="1" si="40"/>
        <v>0.66078410152999745</v>
      </c>
      <c r="F1231" s="88">
        <f t="shared" ca="1" si="39"/>
        <v>7.8422739011366964</v>
      </c>
    </row>
    <row r="1232" spans="5:6" x14ac:dyDescent="0.25">
      <c r="E1232" s="88">
        <f t="shared" ca="1" si="40"/>
        <v>0.42643746571119701</v>
      </c>
      <c r="F1232" s="88">
        <f t="shared" ca="1" si="39"/>
        <v>6.2696326434913896</v>
      </c>
    </row>
    <row r="1233" spans="5:6" x14ac:dyDescent="0.25">
      <c r="E1233" s="88">
        <f t="shared" ca="1" si="40"/>
        <v>0.19443541526034136</v>
      </c>
      <c r="F1233" s="88">
        <f t="shared" ca="1" si="39"/>
        <v>5.2856538865064184</v>
      </c>
    </row>
    <row r="1234" spans="5:6" x14ac:dyDescent="0.25">
      <c r="E1234" s="88">
        <f t="shared" ca="1" si="40"/>
        <v>0.34668474948707073</v>
      </c>
      <c r="F1234" s="88">
        <f t="shared" ca="1" si="39"/>
        <v>5.9076679511671761</v>
      </c>
    </row>
    <row r="1235" spans="5:6" x14ac:dyDescent="0.25">
      <c r="E1235" s="88">
        <f t="shared" ca="1" si="40"/>
        <v>0.25882859409661219</v>
      </c>
      <c r="F1235" s="88">
        <f t="shared" ca="1" si="39"/>
        <v>5.546360686340833</v>
      </c>
    </row>
    <row r="1236" spans="5:6" x14ac:dyDescent="0.25">
      <c r="E1236" s="88">
        <f t="shared" ca="1" si="40"/>
        <v>0.58551560830199811</v>
      </c>
      <c r="F1236" s="88">
        <f t="shared" ca="1" si="39"/>
        <v>7.2093503318400902</v>
      </c>
    </row>
    <row r="1237" spans="5:6" x14ac:dyDescent="0.25">
      <c r="E1237" s="88">
        <f t="shared" ca="1" si="40"/>
        <v>0.75793658074816306</v>
      </c>
      <c r="F1237" s="88">
        <f t="shared" ca="1" si="39"/>
        <v>9.0289260427973037</v>
      </c>
    </row>
    <row r="1238" spans="5:6" x14ac:dyDescent="0.25">
      <c r="E1238" s="88">
        <f t="shared" ca="1" si="40"/>
        <v>0.17161715032621305</v>
      </c>
      <c r="F1238" s="88">
        <f t="shared" ca="1" si="39"/>
        <v>5.1897490269999107</v>
      </c>
    </row>
    <row r="1239" spans="5:6" x14ac:dyDescent="0.25">
      <c r="E1239" s="88">
        <f t="shared" ca="1" si="40"/>
        <v>0.77047760667942777</v>
      </c>
      <c r="F1239" s="88">
        <f t="shared" ca="1" si="39"/>
        <v>9.2314481345077724</v>
      </c>
    </row>
    <row r="1240" spans="5:6" x14ac:dyDescent="0.25">
      <c r="E1240" s="88">
        <f t="shared" ca="1" si="40"/>
        <v>0.10865215758882674</v>
      </c>
      <c r="F1240" s="88">
        <f t="shared" ca="1" si="39"/>
        <v>4.8961306433847254</v>
      </c>
    </row>
    <row r="1241" spans="5:6" x14ac:dyDescent="0.25">
      <c r="E1241" s="88">
        <f t="shared" ca="1" si="40"/>
        <v>0.87440279057373915</v>
      </c>
      <c r="F1241" s="88">
        <f t="shared" ca="1" si="39"/>
        <v>11.868446523779594</v>
      </c>
    </row>
    <row r="1242" spans="5:6" x14ac:dyDescent="0.25">
      <c r="E1242" s="88">
        <f t="shared" ca="1" si="40"/>
        <v>0.44628475504873288</v>
      </c>
      <c r="F1242" s="88">
        <f t="shared" ca="1" si="39"/>
        <v>6.367945969786506</v>
      </c>
    </row>
    <row r="1243" spans="5:6" x14ac:dyDescent="0.25">
      <c r="E1243" s="88">
        <f t="shared" ca="1" si="40"/>
        <v>0.39138700889178313</v>
      </c>
      <c r="F1243" s="88">
        <f t="shared" ca="1" si="39"/>
        <v>6.1048086167519697</v>
      </c>
    </row>
    <row r="1244" spans="5:6" x14ac:dyDescent="0.25">
      <c r="E1244" s="88">
        <f t="shared" ca="1" si="40"/>
        <v>0.94460872634415816</v>
      </c>
      <c r="F1244" s="88">
        <f t="shared" ca="1" si="39"/>
        <v>16.693065177463527</v>
      </c>
    </row>
    <row r="1245" spans="5:6" x14ac:dyDescent="0.25">
      <c r="E1245" s="88">
        <f t="shared" ca="1" si="40"/>
        <v>0.27304360757754986</v>
      </c>
      <c r="F1245" s="88">
        <f t="shared" ca="1" si="39"/>
        <v>5.6035348398060911</v>
      </c>
    </row>
    <row r="1246" spans="5:6" x14ac:dyDescent="0.25">
      <c r="E1246" s="88">
        <f t="shared" ca="1" si="40"/>
        <v>0.48349168856949076</v>
      </c>
      <c r="F1246" s="88">
        <f t="shared" ca="1" si="39"/>
        <v>6.5639555368875735</v>
      </c>
    </row>
    <row r="1247" spans="5:6" x14ac:dyDescent="0.25">
      <c r="E1247" s="88">
        <f t="shared" ca="1" si="40"/>
        <v>0.66507116205368777</v>
      </c>
      <c r="F1247" s="88">
        <f t="shared" ca="1" si="39"/>
        <v>7.8841265905872051</v>
      </c>
    </row>
    <row r="1248" spans="5:6" x14ac:dyDescent="0.25">
      <c r="E1248" s="88">
        <f t="shared" ca="1" si="40"/>
        <v>7.1161961547187236E-2</v>
      </c>
      <c r="F1248" s="88">
        <f t="shared" ca="1" si="39"/>
        <v>4.6750201986201141</v>
      </c>
    </row>
    <row r="1249" spans="5:6" x14ac:dyDescent="0.25">
      <c r="E1249" s="88">
        <f t="shared" ca="1" si="40"/>
        <v>8.9195658703945746E-2</v>
      </c>
      <c r="F1249" s="88">
        <f t="shared" ca="1" si="39"/>
        <v>4.7885627114571427</v>
      </c>
    </row>
    <row r="1250" spans="5:6" x14ac:dyDescent="0.25">
      <c r="E1250" s="88">
        <f t="shared" ca="1" si="40"/>
        <v>0.1299005239867379</v>
      </c>
      <c r="F1250" s="88">
        <f t="shared" ca="1" si="39"/>
        <v>5.0021572471855613</v>
      </c>
    </row>
    <row r="1251" spans="5:6" x14ac:dyDescent="0.25">
      <c r="E1251" s="88">
        <f t="shared" ca="1" si="40"/>
        <v>0.7368507570030296</v>
      </c>
      <c r="F1251" s="88">
        <f t="shared" ca="1" si="39"/>
        <v>8.7198046439303383</v>
      </c>
    </row>
    <row r="1252" spans="5:6" x14ac:dyDescent="0.25">
      <c r="E1252" s="88">
        <f t="shared" ca="1" si="40"/>
        <v>0.28550083189602449</v>
      </c>
      <c r="F1252" s="88">
        <f t="shared" ca="1" si="39"/>
        <v>5.6538620280017549</v>
      </c>
    </row>
    <row r="1253" spans="5:6" x14ac:dyDescent="0.25">
      <c r="E1253" s="88">
        <f t="shared" ca="1" si="40"/>
        <v>0.92682965839619991</v>
      </c>
      <c r="F1253" s="88">
        <f t="shared" ca="1" si="39"/>
        <v>14.864956546894007</v>
      </c>
    </row>
    <row r="1254" spans="5:6" x14ac:dyDescent="0.25">
      <c r="E1254" s="88">
        <f t="shared" ca="1" si="40"/>
        <v>7.4719380727786278E-2</v>
      </c>
      <c r="F1254" s="88">
        <f t="shared" ca="1" si="39"/>
        <v>4.6987956097026302</v>
      </c>
    </row>
    <row r="1255" spans="5:6" x14ac:dyDescent="0.25">
      <c r="E1255" s="88">
        <f t="shared" ca="1" si="40"/>
        <v>0.7993283042455217</v>
      </c>
      <c r="F1255" s="88">
        <f t="shared" ca="1" si="39"/>
        <v>9.7631285692471934</v>
      </c>
    </row>
    <row r="1256" spans="5:6" x14ac:dyDescent="0.25">
      <c r="E1256" s="88">
        <f t="shared" ca="1" si="40"/>
        <v>0.97111694355610068</v>
      </c>
      <c r="F1256" s="88">
        <f t="shared" ca="1" si="39"/>
        <v>21.896196988815216</v>
      </c>
    </row>
    <row r="1257" spans="5:6" x14ac:dyDescent="0.25">
      <c r="E1257" s="88">
        <f t="shared" ca="1" si="40"/>
        <v>5.169270737286269E-2</v>
      </c>
      <c r="F1257" s="88">
        <f t="shared" ca="1" si="39"/>
        <v>4.5275984091100749</v>
      </c>
    </row>
    <row r="1258" spans="5:6" x14ac:dyDescent="0.25">
      <c r="E1258" s="88">
        <f t="shared" ca="1" si="40"/>
        <v>0.28862050278269136</v>
      </c>
      <c r="F1258" s="88">
        <f t="shared" ca="1" si="39"/>
        <v>5.6665119596584432</v>
      </c>
    </row>
    <row r="1259" spans="5:6" x14ac:dyDescent="0.25">
      <c r="E1259" s="88">
        <f t="shared" ca="1" si="40"/>
        <v>0.36632386426688723</v>
      </c>
      <c r="F1259" s="88">
        <f t="shared" ca="1" si="39"/>
        <v>5.992729252816007</v>
      </c>
    </row>
    <row r="1260" spans="5:6" x14ac:dyDescent="0.25">
      <c r="E1260" s="88">
        <f t="shared" ca="1" si="40"/>
        <v>0.34246536609569811</v>
      </c>
      <c r="F1260" s="88">
        <f t="shared" ca="1" si="39"/>
        <v>5.8896684980364391</v>
      </c>
    </row>
    <row r="1261" spans="5:6" x14ac:dyDescent="0.25">
      <c r="E1261" s="88">
        <f t="shared" ca="1" si="40"/>
        <v>0.48358521964917978</v>
      </c>
      <c r="F1261" s="88">
        <f t="shared" ca="1" si="39"/>
        <v>6.5644697554730378</v>
      </c>
    </row>
    <row r="1262" spans="5:6" x14ac:dyDescent="0.25">
      <c r="E1262" s="88">
        <f t="shared" ca="1" si="40"/>
        <v>3.278323768372382E-2</v>
      </c>
      <c r="F1262" s="88">
        <f t="shared" ca="1" si="39"/>
        <v>4.3369166177476473</v>
      </c>
    </row>
    <row r="1263" spans="5:6" x14ac:dyDescent="0.25">
      <c r="E1263" s="88">
        <f t="shared" ca="1" si="40"/>
        <v>0.8475813481357326</v>
      </c>
      <c r="F1263" s="88">
        <f t="shared" ca="1" si="39"/>
        <v>10.948832508098418</v>
      </c>
    </row>
    <row r="1264" spans="5:6" x14ac:dyDescent="0.25">
      <c r="E1264" s="88">
        <f t="shared" ca="1" si="40"/>
        <v>6.3099264844282299E-2</v>
      </c>
      <c r="F1264" s="88">
        <f t="shared" ca="1" si="39"/>
        <v>4.6179554576212469</v>
      </c>
    </row>
    <row r="1265" spans="5:6" x14ac:dyDescent="0.25">
      <c r="E1265" s="88">
        <f t="shared" ca="1" si="40"/>
        <v>0.71367404628225162</v>
      </c>
      <c r="F1265" s="88">
        <f t="shared" ca="1" si="39"/>
        <v>8.4179884312234492</v>
      </c>
    </row>
    <row r="1266" spans="5:6" x14ac:dyDescent="0.25">
      <c r="E1266" s="88">
        <f t="shared" ca="1" si="40"/>
        <v>0.56900154785252954</v>
      </c>
      <c r="F1266" s="88">
        <f t="shared" ca="1" si="39"/>
        <v>7.0913594887315998</v>
      </c>
    </row>
    <row r="1267" spans="5:6" x14ac:dyDescent="0.25">
      <c r="E1267" s="88">
        <f t="shared" ca="1" si="40"/>
        <v>0.65740264061357356</v>
      </c>
      <c r="F1267" s="88">
        <f t="shared" ca="1" si="39"/>
        <v>7.8097796645720141</v>
      </c>
    </row>
    <row r="1268" spans="5:6" x14ac:dyDescent="0.25">
      <c r="E1268" s="88">
        <f t="shared" ca="1" si="40"/>
        <v>0.98368942710485607</v>
      </c>
      <c r="F1268" s="88">
        <f t="shared" ca="1" si="39"/>
        <v>27.782703097747262</v>
      </c>
    </row>
    <row r="1269" spans="5:6" x14ac:dyDescent="0.25">
      <c r="E1269" s="88">
        <f t="shared" ca="1" si="40"/>
        <v>0.99115998033702912</v>
      </c>
      <c r="F1269" s="88">
        <f t="shared" ca="1" si="39"/>
        <v>35.860347309119248</v>
      </c>
    </row>
    <row r="1270" spans="5:6" x14ac:dyDescent="0.25">
      <c r="E1270" s="88">
        <f t="shared" ca="1" si="40"/>
        <v>0.10885099181286273</v>
      </c>
      <c r="F1270" s="88">
        <f t="shared" ca="1" si="39"/>
        <v>4.897170651960626</v>
      </c>
    </row>
    <row r="1271" spans="5:6" x14ac:dyDescent="0.25">
      <c r="E1271" s="88">
        <f t="shared" ca="1" si="40"/>
        <v>0.83827982116431021</v>
      </c>
      <c r="F1271" s="88">
        <f t="shared" ca="1" si="39"/>
        <v>10.681877144497015</v>
      </c>
    </row>
    <row r="1272" spans="5:6" x14ac:dyDescent="0.25">
      <c r="E1272" s="88">
        <f t="shared" ca="1" si="40"/>
        <v>0.22005705548936105</v>
      </c>
      <c r="F1272" s="88">
        <f t="shared" ca="1" si="39"/>
        <v>5.3903799159088281</v>
      </c>
    </row>
    <row r="1273" spans="5:6" x14ac:dyDescent="0.25">
      <c r="E1273" s="88">
        <f t="shared" ca="1" si="40"/>
        <v>0.76821539996353516</v>
      </c>
      <c r="F1273" s="88">
        <f t="shared" ca="1" si="39"/>
        <v>9.1937751291905396</v>
      </c>
    </row>
    <row r="1274" spans="5:6" x14ac:dyDescent="0.25">
      <c r="E1274" s="88">
        <f t="shared" ca="1" si="40"/>
        <v>0.64961434881014712</v>
      </c>
      <c r="F1274" s="88">
        <f t="shared" ca="1" si="39"/>
        <v>7.7366105377365821</v>
      </c>
    </row>
    <row r="1275" spans="5:6" x14ac:dyDescent="0.25">
      <c r="E1275" s="88">
        <f t="shared" ca="1" si="40"/>
        <v>0.38978225034941816</v>
      </c>
      <c r="F1275" s="88">
        <f t="shared" ca="1" si="39"/>
        <v>6.0975001150419725</v>
      </c>
    </row>
    <row r="1276" spans="5:6" x14ac:dyDescent="0.25">
      <c r="E1276" s="88">
        <f t="shared" ca="1" si="40"/>
        <v>0.63005355713398226</v>
      </c>
      <c r="F1276" s="88">
        <f t="shared" ca="1" si="39"/>
        <v>7.5624147553732755</v>
      </c>
    </row>
    <row r="1277" spans="5:6" x14ac:dyDescent="0.25">
      <c r="E1277" s="88">
        <f t="shared" ca="1" si="40"/>
        <v>0.83383212327959855</v>
      </c>
      <c r="F1277" s="88">
        <f t="shared" ca="1" si="39"/>
        <v>10.561788658548465</v>
      </c>
    </row>
    <row r="1278" spans="5:6" x14ac:dyDescent="0.25">
      <c r="E1278" s="88">
        <f t="shared" ca="1" si="40"/>
        <v>0.82408218363475172</v>
      </c>
      <c r="F1278" s="88">
        <f t="shared" ca="1" si="39"/>
        <v>10.313786703976708</v>
      </c>
    </row>
    <row r="1279" spans="5:6" x14ac:dyDescent="0.25">
      <c r="E1279" s="88">
        <f t="shared" ca="1" si="40"/>
        <v>0.26693959950157697</v>
      </c>
      <c r="F1279" s="88">
        <f t="shared" ca="1" si="39"/>
        <v>5.5789597130764976</v>
      </c>
    </row>
    <row r="1280" spans="5:6" x14ac:dyDescent="0.25">
      <c r="E1280" s="88">
        <f t="shared" ca="1" si="40"/>
        <v>0.72249710081419682</v>
      </c>
      <c r="F1280" s="88">
        <f t="shared" ca="1" si="39"/>
        <v>8.5286886820411922</v>
      </c>
    </row>
    <row r="1281" spans="5:6" x14ac:dyDescent="0.25">
      <c r="E1281" s="88">
        <f t="shared" ca="1" si="40"/>
        <v>8.5879962737025028E-2</v>
      </c>
      <c r="F1281" s="88">
        <f t="shared" ca="1" si="39"/>
        <v>4.7688718008589834</v>
      </c>
    </row>
    <row r="1282" spans="5:6" x14ac:dyDescent="0.25">
      <c r="E1282" s="88">
        <f t="shared" ca="1" si="40"/>
        <v>0.19350957219479648</v>
      </c>
      <c r="F1282" s="88">
        <f t="shared" ca="1" si="39"/>
        <v>5.2818211108321318</v>
      </c>
    </row>
    <row r="1283" spans="5:6" x14ac:dyDescent="0.25">
      <c r="E1283" s="88">
        <f t="shared" ca="1" si="40"/>
        <v>4.2284423777147584E-2</v>
      </c>
      <c r="F1283" s="88">
        <f t="shared" ref="F1283:F1346" ca="1" si="41">$C$3*((((1-E1283)^(-1/C$5))-1)^(1/$C$4))</f>
        <v>4.4411038603848976</v>
      </c>
    </row>
    <row r="1284" spans="5:6" x14ac:dyDescent="0.25">
      <c r="E1284" s="88">
        <f t="shared" ref="E1284:E1347" ca="1" si="42">RAND()</f>
        <v>0.82308449427246699</v>
      </c>
      <c r="F1284" s="88">
        <f t="shared" ca="1" si="41"/>
        <v>10.289507952090069</v>
      </c>
    </row>
    <row r="1285" spans="5:6" x14ac:dyDescent="0.25">
      <c r="E1285" s="88">
        <f t="shared" ca="1" si="42"/>
        <v>0.55821321198609763</v>
      </c>
      <c r="F1285" s="88">
        <f t="shared" ca="1" si="41"/>
        <v>7.0175220109911383</v>
      </c>
    </row>
    <row r="1286" spans="5:6" x14ac:dyDescent="0.25">
      <c r="E1286" s="88">
        <f t="shared" ca="1" si="42"/>
        <v>0.95857106152047433</v>
      </c>
      <c r="F1286" s="88">
        <f t="shared" ca="1" si="41"/>
        <v>18.84054295089696</v>
      </c>
    </row>
    <row r="1287" spans="5:6" x14ac:dyDescent="0.25">
      <c r="E1287" s="88">
        <f t="shared" ca="1" si="42"/>
        <v>0.83614455234552054</v>
      </c>
      <c r="F1287" s="88">
        <f t="shared" ca="1" si="41"/>
        <v>10.62364852624156</v>
      </c>
    </row>
    <row r="1288" spans="5:6" x14ac:dyDescent="0.25">
      <c r="E1288" s="88">
        <f t="shared" ca="1" si="42"/>
        <v>0.66449591396866214</v>
      </c>
      <c r="F1288" s="88">
        <f t="shared" ca="1" si="41"/>
        <v>7.8784673447136164</v>
      </c>
    </row>
    <row r="1289" spans="5:6" x14ac:dyDescent="0.25">
      <c r="E1289" s="88">
        <f t="shared" ca="1" si="42"/>
        <v>0.58073927620663823</v>
      </c>
      <c r="F1289" s="88">
        <f t="shared" ca="1" si="41"/>
        <v>7.1745779796465072</v>
      </c>
    </row>
    <row r="1290" spans="5:6" x14ac:dyDescent="0.25">
      <c r="E1290" s="88">
        <f t="shared" ca="1" si="42"/>
        <v>0.40663564527378937</v>
      </c>
      <c r="F1290" s="88">
        <f t="shared" ca="1" si="41"/>
        <v>6.1752479698747207</v>
      </c>
    </row>
    <row r="1291" spans="5:6" x14ac:dyDescent="0.25">
      <c r="E1291" s="88">
        <f t="shared" ca="1" si="42"/>
        <v>0.61199442481868316</v>
      </c>
      <c r="F1291" s="88">
        <f t="shared" ca="1" si="41"/>
        <v>7.4125535340619377</v>
      </c>
    </row>
    <row r="1292" spans="5:6" x14ac:dyDescent="0.25">
      <c r="E1292" s="88">
        <f t="shared" ca="1" si="42"/>
        <v>0.78690521812268788</v>
      </c>
      <c r="F1292" s="88">
        <f t="shared" ca="1" si="41"/>
        <v>9.5217204174375922</v>
      </c>
    </row>
    <row r="1293" spans="5:6" x14ac:dyDescent="0.25">
      <c r="E1293" s="88">
        <f t="shared" ca="1" si="42"/>
        <v>0.93463009448258316</v>
      </c>
      <c r="F1293" s="88">
        <f t="shared" ca="1" si="41"/>
        <v>15.579823043053763</v>
      </c>
    </row>
    <row r="1294" spans="5:6" x14ac:dyDescent="0.25">
      <c r="E1294" s="88">
        <f t="shared" ca="1" si="42"/>
        <v>7.1452917568223584E-2</v>
      </c>
      <c r="F1294" s="88">
        <f t="shared" ca="1" si="41"/>
        <v>4.6769944255971048</v>
      </c>
    </row>
    <row r="1295" spans="5:6" x14ac:dyDescent="0.25">
      <c r="E1295" s="88">
        <f t="shared" ca="1" si="42"/>
        <v>0.89513527503529267</v>
      </c>
      <c r="F1295" s="88">
        <f t="shared" ca="1" si="41"/>
        <v>12.795009701301987</v>
      </c>
    </row>
    <row r="1296" spans="5:6" x14ac:dyDescent="0.25">
      <c r="E1296" s="88">
        <f t="shared" ca="1" si="42"/>
        <v>0.33506876952405762</v>
      </c>
      <c r="F1296" s="88">
        <f t="shared" ca="1" si="41"/>
        <v>5.8583284091439358</v>
      </c>
    </row>
    <row r="1297" spans="5:6" x14ac:dyDescent="0.25">
      <c r="E1297" s="88">
        <f t="shared" ca="1" si="42"/>
        <v>0.75204575528011075</v>
      </c>
      <c r="F1297" s="88">
        <f t="shared" ca="1" si="41"/>
        <v>8.9388419123416085</v>
      </c>
    </row>
    <row r="1298" spans="5:6" x14ac:dyDescent="0.25">
      <c r="E1298" s="88">
        <f t="shared" ca="1" si="42"/>
        <v>1.439812423275677E-2</v>
      </c>
      <c r="F1298" s="88">
        <f t="shared" ca="1" si="41"/>
        <v>4.0301872911692262</v>
      </c>
    </row>
    <row r="1299" spans="5:6" x14ac:dyDescent="0.25">
      <c r="E1299" s="88">
        <f t="shared" ca="1" si="42"/>
        <v>0.70881298856125996</v>
      </c>
      <c r="F1299" s="88">
        <f t="shared" ca="1" si="41"/>
        <v>8.3590289228664432</v>
      </c>
    </row>
    <row r="1300" spans="5:6" x14ac:dyDescent="0.25">
      <c r="E1300" s="88">
        <f t="shared" ca="1" si="42"/>
        <v>0.28974182194591491</v>
      </c>
      <c r="F1300" s="88">
        <f t="shared" ca="1" si="41"/>
        <v>5.6710640692178913</v>
      </c>
    </row>
    <row r="1301" spans="5:6" x14ac:dyDescent="0.25">
      <c r="E1301" s="88">
        <f t="shared" ca="1" si="42"/>
        <v>0.23324389049910155</v>
      </c>
      <c r="F1301" s="88">
        <f t="shared" ca="1" si="41"/>
        <v>5.4435918016887799</v>
      </c>
    </row>
    <row r="1302" spans="5:6" x14ac:dyDescent="0.25">
      <c r="E1302" s="88">
        <f t="shared" ca="1" si="42"/>
        <v>0.36932744141190321</v>
      </c>
      <c r="F1302" s="88">
        <f t="shared" ca="1" si="41"/>
        <v>6.0059397764615783</v>
      </c>
    </row>
    <row r="1303" spans="5:6" x14ac:dyDescent="0.25">
      <c r="E1303" s="88">
        <f t="shared" ca="1" si="42"/>
        <v>0.90337855862476613</v>
      </c>
      <c r="F1303" s="88">
        <f t="shared" ca="1" si="41"/>
        <v>13.239016891394321</v>
      </c>
    </row>
    <row r="1304" spans="5:6" x14ac:dyDescent="0.25">
      <c r="E1304" s="88">
        <f t="shared" ca="1" si="42"/>
        <v>0.27320213847936581</v>
      </c>
      <c r="F1304" s="88">
        <f t="shared" ca="1" si="41"/>
        <v>5.6041737231454194</v>
      </c>
    </row>
    <row r="1305" spans="5:6" x14ac:dyDescent="0.25">
      <c r="E1305" s="88">
        <f t="shared" ca="1" si="42"/>
        <v>0.6734453290746375</v>
      </c>
      <c r="F1305" s="88">
        <f t="shared" ca="1" si="41"/>
        <v>7.9680808900538231</v>
      </c>
    </row>
    <row r="1306" spans="5:6" x14ac:dyDescent="0.25">
      <c r="E1306" s="88">
        <f t="shared" ca="1" si="42"/>
        <v>7.0299853772837761E-2</v>
      </c>
      <c r="F1306" s="88">
        <f t="shared" ca="1" si="41"/>
        <v>4.669138174921363</v>
      </c>
    </row>
    <row r="1307" spans="5:6" x14ac:dyDescent="0.25">
      <c r="E1307" s="88">
        <f t="shared" ca="1" si="42"/>
        <v>0.29403819602926684</v>
      </c>
      <c r="F1307" s="88">
        <f t="shared" ca="1" si="41"/>
        <v>5.6885332826740234</v>
      </c>
    </row>
    <row r="1308" spans="5:6" x14ac:dyDescent="0.25">
      <c r="E1308" s="88">
        <f t="shared" ca="1" si="42"/>
        <v>0.8139596098045857</v>
      </c>
      <c r="F1308" s="88">
        <f t="shared" ca="1" si="41"/>
        <v>10.076095005931684</v>
      </c>
    </row>
    <row r="1309" spans="5:6" x14ac:dyDescent="0.25">
      <c r="E1309" s="88">
        <f t="shared" ca="1" si="42"/>
        <v>6.4829705903303725E-2</v>
      </c>
      <c r="F1309" s="88">
        <f t="shared" ca="1" si="41"/>
        <v>4.6306124325700404</v>
      </c>
    </row>
    <row r="1310" spans="5:6" x14ac:dyDescent="0.25">
      <c r="E1310" s="88">
        <f t="shared" ca="1" si="42"/>
        <v>0.20759872270303648</v>
      </c>
      <c r="F1310" s="88">
        <f t="shared" ca="1" si="41"/>
        <v>5.3397420735804459</v>
      </c>
    </row>
    <row r="1311" spans="5:6" x14ac:dyDescent="0.25">
      <c r="E1311" s="88">
        <f t="shared" ca="1" si="42"/>
        <v>0.10960278130939449</v>
      </c>
      <c r="F1311" s="88">
        <f t="shared" ca="1" si="41"/>
        <v>4.9010935864966658</v>
      </c>
    </row>
    <row r="1312" spans="5:6" x14ac:dyDescent="0.25">
      <c r="E1312" s="88">
        <f t="shared" ca="1" si="42"/>
        <v>0.30069953248102621</v>
      </c>
      <c r="F1312" s="88">
        <f t="shared" ca="1" si="41"/>
        <v>5.7157130899292854</v>
      </c>
    </row>
    <row r="1313" spans="5:6" x14ac:dyDescent="0.25">
      <c r="E1313" s="88">
        <f t="shared" ca="1" si="42"/>
        <v>0.55856158022745728</v>
      </c>
      <c r="F1313" s="88">
        <f t="shared" ca="1" si="41"/>
        <v>7.0198683925985588</v>
      </c>
    </row>
    <row r="1314" spans="5:6" x14ac:dyDescent="0.25">
      <c r="E1314" s="88">
        <f t="shared" ca="1" si="42"/>
        <v>0.87796332184118064</v>
      </c>
      <c r="F1314" s="88">
        <f t="shared" ca="1" si="41"/>
        <v>12.011521805379656</v>
      </c>
    </row>
    <row r="1315" spans="5:6" x14ac:dyDescent="0.25">
      <c r="E1315" s="88">
        <f t="shared" ca="1" si="42"/>
        <v>0.19883501629523215</v>
      </c>
      <c r="F1315" s="88">
        <f t="shared" ca="1" si="41"/>
        <v>5.3038123841226223</v>
      </c>
    </row>
    <row r="1316" spans="5:6" x14ac:dyDescent="0.25">
      <c r="E1316" s="88">
        <f t="shared" ca="1" si="42"/>
        <v>0.96025598378431953</v>
      </c>
      <c r="F1316" s="88">
        <f t="shared" ca="1" si="41"/>
        <v>19.169322813648829</v>
      </c>
    </row>
    <row r="1317" spans="5:6" x14ac:dyDescent="0.25">
      <c r="E1317" s="88">
        <f t="shared" ca="1" si="42"/>
        <v>0.99263950677975588</v>
      </c>
      <c r="F1317" s="88">
        <f t="shared" ca="1" si="41"/>
        <v>38.704261824118682</v>
      </c>
    </row>
    <row r="1318" spans="5:6" x14ac:dyDescent="0.25">
      <c r="E1318" s="88">
        <f t="shared" ca="1" si="42"/>
        <v>0.90950943852972377</v>
      </c>
      <c r="F1318" s="88">
        <f t="shared" ca="1" si="41"/>
        <v>13.605622498637626</v>
      </c>
    </row>
    <row r="1319" spans="5:6" x14ac:dyDescent="0.25">
      <c r="E1319" s="88">
        <f t="shared" ca="1" si="42"/>
        <v>0.91570496392579925</v>
      </c>
      <c r="F1319" s="88">
        <f t="shared" ca="1" si="41"/>
        <v>14.01368496012193</v>
      </c>
    </row>
    <row r="1320" spans="5:6" x14ac:dyDescent="0.25">
      <c r="E1320" s="88">
        <f t="shared" ca="1" si="42"/>
        <v>0.12536465120184659</v>
      </c>
      <c r="F1320" s="88">
        <f t="shared" ca="1" si="41"/>
        <v>4.980300108839641</v>
      </c>
    </row>
    <row r="1321" spans="5:6" x14ac:dyDescent="0.25">
      <c r="E1321" s="88">
        <f t="shared" ca="1" si="42"/>
        <v>5.9841012362850998E-2</v>
      </c>
      <c r="F1321" s="88">
        <f t="shared" ca="1" si="41"/>
        <v>4.5934406985574565</v>
      </c>
    </row>
    <row r="1322" spans="5:6" x14ac:dyDescent="0.25">
      <c r="E1322" s="88">
        <f t="shared" ca="1" si="42"/>
        <v>0.37452246167391789</v>
      </c>
      <c r="F1322" s="88">
        <f t="shared" ca="1" si="41"/>
        <v>6.028924876833365</v>
      </c>
    </row>
    <row r="1323" spans="5:6" x14ac:dyDescent="0.25">
      <c r="E1323" s="88">
        <f t="shared" ca="1" si="42"/>
        <v>0.65289962214613084</v>
      </c>
      <c r="F1323" s="88">
        <f t="shared" ca="1" si="41"/>
        <v>7.7671957817852899</v>
      </c>
    </row>
    <row r="1324" spans="5:6" x14ac:dyDescent="0.25">
      <c r="E1324" s="88">
        <f t="shared" ca="1" si="42"/>
        <v>0.27602647422584281</v>
      </c>
      <c r="F1324" s="88">
        <f t="shared" ca="1" si="41"/>
        <v>5.615561936993096</v>
      </c>
    </row>
    <row r="1325" spans="5:6" x14ac:dyDescent="0.25">
      <c r="E1325" s="88">
        <f t="shared" ca="1" si="42"/>
        <v>0.98115630391454722</v>
      </c>
      <c r="F1325" s="88">
        <f t="shared" ca="1" si="41"/>
        <v>26.160786683888841</v>
      </c>
    </row>
    <row r="1326" spans="5:6" x14ac:dyDescent="0.25">
      <c r="E1326" s="88">
        <f t="shared" ca="1" si="42"/>
        <v>0.75908022997723434</v>
      </c>
      <c r="F1326" s="88">
        <f t="shared" ca="1" si="41"/>
        <v>9.046774563920625</v>
      </c>
    </row>
    <row r="1327" spans="5:6" x14ac:dyDescent="0.25">
      <c r="E1327" s="88">
        <f t="shared" ca="1" si="42"/>
        <v>0.28628834377122792</v>
      </c>
      <c r="F1327" s="88">
        <f t="shared" ca="1" si="41"/>
        <v>5.6570533229352291</v>
      </c>
    </row>
    <row r="1328" spans="5:6" x14ac:dyDescent="0.25">
      <c r="E1328" s="88">
        <f t="shared" ca="1" si="42"/>
        <v>0.10681664833311499</v>
      </c>
      <c r="F1328" s="88">
        <f t="shared" ca="1" si="41"/>
        <v>4.8864802875959716</v>
      </c>
    </row>
    <row r="1329" spans="5:6" x14ac:dyDescent="0.25">
      <c r="E1329" s="88">
        <f t="shared" ca="1" si="42"/>
        <v>0.99074513460443803</v>
      </c>
      <c r="F1329" s="88">
        <f t="shared" ca="1" si="41"/>
        <v>35.181616741636397</v>
      </c>
    </row>
    <row r="1330" spans="5:6" x14ac:dyDescent="0.25">
      <c r="E1330" s="88">
        <f t="shared" ca="1" si="42"/>
        <v>0.91736439753938293</v>
      </c>
      <c r="F1330" s="88">
        <f t="shared" ca="1" si="41"/>
        <v>14.130261501009745</v>
      </c>
    </row>
    <row r="1331" spans="5:6" x14ac:dyDescent="0.25">
      <c r="E1331" s="88">
        <f t="shared" ca="1" si="42"/>
        <v>0.77152890993340628</v>
      </c>
      <c r="F1331" s="88">
        <f t="shared" ca="1" si="41"/>
        <v>9.2491348560237086</v>
      </c>
    </row>
    <row r="1332" spans="5:6" x14ac:dyDescent="0.25">
      <c r="E1332" s="88">
        <f t="shared" ca="1" si="42"/>
        <v>0.92635095424787106</v>
      </c>
      <c r="F1332" s="88">
        <f t="shared" ca="1" si="41"/>
        <v>14.82462185257306</v>
      </c>
    </row>
    <row r="1333" spans="5:6" x14ac:dyDescent="0.25">
      <c r="E1333" s="88">
        <f t="shared" ca="1" si="42"/>
        <v>0.46202369528007936</v>
      </c>
      <c r="F1333" s="88">
        <f t="shared" ca="1" si="41"/>
        <v>6.4488647707388145</v>
      </c>
    </row>
    <row r="1334" spans="5:6" x14ac:dyDescent="0.25">
      <c r="E1334" s="88">
        <f t="shared" ca="1" si="42"/>
        <v>0.90316826754666968</v>
      </c>
      <c r="F1334" s="88">
        <f t="shared" ca="1" si="41"/>
        <v>13.227029446226645</v>
      </c>
    </row>
    <row r="1335" spans="5:6" x14ac:dyDescent="0.25">
      <c r="E1335" s="88">
        <f t="shared" ca="1" si="42"/>
        <v>0.74988852928137861</v>
      </c>
      <c r="F1335" s="88">
        <f t="shared" ca="1" si="41"/>
        <v>8.906605727779608</v>
      </c>
    </row>
    <row r="1336" spans="5:6" x14ac:dyDescent="0.25">
      <c r="E1336" s="88">
        <f t="shared" ca="1" si="42"/>
        <v>0.50582493026654041</v>
      </c>
      <c r="F1336" s="88">
        <f t="shared" ca="1" si="41"/>
        <v>6.6901677966458664</v>
      </c>
    </row>
    <row r="1337" spans="5:6" x14ac:dyDescent="0.25">
      <c r="E1337" s="88">
        <f t="shared" ca="1" si="42"/>
        <v>0.39322926365731314</v>
      </c>
      <c r="F1337" s="88">
        <f t="shared" ca="1" si="41"/>
        <v>6.1132225221740013</v>
      </c>
    </row>
    <row r="1338" spans="5:6" x14ac:dyDescent="0.25">
      <c r="E1338" s="88">
        <f t="shared" ca="1" si="42"/>
        <v>0.77052725565848612</v>
      </c>
      <c r="F1338" s="88">
        <f t="shared" ca="1" si="41"/>
        <v>9.2322808314861273</v>
      </c>
    </row>
    <row r="1339" spans="5:6" x14ac:dyDescent="0.25">
      <c r="E1339" s="88">
        <f t="shared" ca="1" si="42"/>
        <v>0.41632123808797117</v>
      </c>
      <c r="F1339" s="88">
        <f t="shared" ca="1" si="41"/>
        <v>6.2209802657394135</v>
      </c>
    </row>
    <row r="1340" spans="5:6" x14ac:dyDescent="0.25">
      <c r="E1340" s="88">
        <f t="shared" ca="1" si="42"/>
        <v>0.96327461504145206</v>
      </c>
      <c r="F1340" s="88">
        <f t="shared" ca="1" si="41"/>
        <v>19.81073946793515</v>
      </c>
    </row>
    <row r="1341" spans="5:6" x14ac:dyDescent="0.25">
      <c r="E1341" s="88">
        <f t="shared" ca="1" si="42"/>
        <v>0.10147792547216283</v>
      </c>
      <c r="F1341" s="88">
        <f t="shared" ca="1" si="41"/>
        <v>4.8578747068611401</v>
      </c>
    </row>
    <row r="1342" spans="5:6" x14ac:dyDescent="0.25">
      <c r="E1342" s="88">
        <f t="shared" ca="1" si="42"/>
        <v>0.56817482771372552</v>
      </c>
      <c r="F1342" s="88">
        <f t="shared" ca="1" si="41"/>
        <v>7.0856137236705665</v>
      </c>
    </row>
    <row r="1343" spans="5:6" x14ac:dyDescent="0.25">
      <c r="E1343" s="88">
        <f t="shared" ca="1" si="42"/>
        <v>0.24387539173660078</v>
      </c>
      <c r="F1343" s="88">
        <f t="shared" ca="1" si="41"/>
        <v>5.486326287373898</v>
      </c>
    </row>
    <row r="1344" spans="5:6" x14ac:dyDescent="0.25">
      <c r="E1344" s="88">
        <f t="shared" ca="1" si="42"/>
        <v>0.37540282123912605</v>
      </c>
      <c r="F1344" s="88">
        <f t="shared" ca="1" si="41"/>
        <v>6.0328374747733724</v>
      </c>
    </row>
    <row r="1345" spans="5:6" x14ac:dyDescent="0.25">
      <c r="E1345" s="88">
        <f t="shared" ca="1" si="42"/>
        <v>0.800765488399929</v>
      </c>
      <c r="F1345" s="88">
        <f t="shared" ca="1" si="41"/>
        <v>9.7924208668064221</v>
      </c>
    </row>
    <row r="1346" spans="5:6" x14ac:dyDescent="0.25">
      <c r="E1346" s="88">
        <f t="shared" ca="1" si="42"/>
        <v>0.93758666404899016</v>
      </c>
      <c r="F1346" s="88">
        <f t="shared" ca="1" si="41"/>
        <v>15.883189657757226</v>
      </c>
    </row>
    <row r="1347" spans="5:6" x14ac:dyDescent="0.25">
      <c r="E1347" s="88">
        <f t="shared" ca="1" si="42"/>
        <v>8.0583886042380204E-2</v>
      </c>
      <c r="F1347" s="88">
        <f t="shared" ref="F1347:F1410" ca="1" si="43">$C$3*((((1-E1347)^(-1/C$5))-1)^(1/$C$4))</f>
        <v>4.7364021529093838</v>
      </c>
    </row>
    <row r="1348" spans="5:6" x14ac:dyDescent="0.25">
      <c r="E1348" s="88">
        <f t="shared" ref="E1348:E1411" ca="1" si="44">RAND()</f>
        <v>0.95708149598328662</v>
      </c>
      <c r="F1348" s="88">
        <f t="shared" ca="1" si="43"/>
        <v>18.56527667773334</v>
      </c>
    </row>
    <row r="1349" spans="5:6" x14ac:dyDescent="0.25">
      <c r="E1349" s="88">
        <f t="shared" ca="1" si="44"/>
        <v>0.16106596689415298</v>
      </c>
      <c r="F1349" s="88">
        <f t="shared" ca="1" si="43"/>
        <v>5.1441239874050471</v>
      </c>
    </row>
    <row r="1350" spans="5:6" x14ac:dyDescent="0.25">
      <c r="E1350" s="88">
        <f t="shared" ca="1" si="44"/>
        <v>0.37949520491284083</v>
      </c>
      <c r="F1350" s="88">
        <f t="shared" ca="1" si="43"/>
        <v>6.0510936404903601</v>
      </c>
    </row>
    <row r="1351" spans="5:6" x14ac:dyDescent="0.25">
      <c r="E1351" s="88">
        <f t="shared" ca="1" si="44"/>
        <v>0.7581357823326591</v>
      </c>
      <c r="F1351" s="88">
        <f t="shared" ca="1" si="43"/>
        <v>9.0320263314652411</v>
      </c>
    </row>
    <row r="1352" spans="5:6" x14ac:dyDescent="0.25">
      <c r="E1352" s="88">
        <f t="shared" ca="1" si="44"/>
        <v>0.74972022416252149</v>
      </c>
      <c r="F1352" s="88">
        <f t="shared" ca="1" si="43"/>
        <v>8.9041072028722237</v>
      </c>
    </row>
    <row r="1353" spans="5:6" x14ac:dyDescent="0.25">
      <c r="E1353" s="88">
        <f t="shared" ca="1" si="44"/>
        <v>0.74546577410321291</v>
      </c>
      <c r="F1353" s="88">
        <f t="shared" ca="1" si="43"/>
        <v>8.8417264078087214</v>
      </c>
    </row>
    <row r="1354" spans="5:6" x14ac:dyDescent="0.25">
      <c r="E1354" s="88">
        <f t="shared" ca="1" si="44"/>
        <v>0.26798276622900807</v>
      </c>
      <c r="F1354" s="88">
        <f t="shared" ca="1" si="43"/>
        <v>5.5831565018259699</v>
      </c>
    </row>
    <row r="1355" spans="5:6" x14ac:dyDescent="0.25">
      <c r="E1355" s="88">
        <f t="shared" ca="1" si="44"/>
        <v>6.8565406425639019E-2</v>
      </c>
      <c r="F1355" s="88">
        <f t="shared" ca="1" si="43"/>
        <v>4.6571535765126777</v>
      </c>
    </row>
    <row r="1356" spans="5:6" x14ac:dyDescent="0.25">
      <c r="E1356" s="88">
        <f t="shared" ca="1" si="44"/>
        <v>0.28919487731777971</v>
      </c>
      <c r="F1356" s="88">
        <f t="shared" ca="1" si="43"/>
        <v>5.6688433323171576</v>
      </c>
    </row>
    <row r="1357" spans="5:6" x14ac:dyDescent="0.25">
      <c r="E1357" s="88">
        <f t="shared" ca="1" si="44"/>
        <v>1.2939398830344451E-2</v>
      </c>
      <c r="F1357" s="88">
        <f t="shared" ca="1" si="43"/>
        <v>3.9929805727329541</v>
      </c>
    </row>
    <row r="1358" spans="5:6" x14ac:dyDescent="0.25">
      <c r="E1358" s="88">
        <f t="shared" ca="1" si="44"/>
        <v>0.95236363296423254</v>
      </c>
      <c r="F1358" s="88">
        <f t="shared" ca="1" si="43"/>
        <v>17.775789488424397</v>
      </c>
    </row>
    <row r="1359" spans="5:6" x14ac:dyDescent="0.25">
      <c r="E1359" s="88">
        <f t="shared" ca="1" si="44"/>
        <v>0.36174904220214954</v>
      </c>
      <c r="F1359" s="88">
        <f t="shared" ca="1" si="43"/>
        <v>5.9727149906491963</v>
      </c>
    </row>
    <row r="1360" spans="5:6" x14ac:dyDescent="0.25">
      <c r="E1360" s="88">
        <f t="shared" ca="1" si="44"/>
        <v>0.8556227829803007</v>
      </c>
      <c r="F1360" s="88">
        <f t="shared" ca="1" si="43"/>
        <v>11.198932396176346</v>
      </c>
    </row>
    <row r="1361" spans="5:6" x14ac:dyDescent="0.25">
      <c r="E1361" s="88">
        <f t="shared" ca="1" si="44"/>
        <v>0.41447764805795095</v>
      </c>
      <c r="F1361" s="88">
        <f t="shared" ca="1" si="43"/>
        <v>6.2122130475210984</v>
      </c>
    </row>
    <row r="1362" spans="5:6" x14ac:dyDescent="0.25">
      <c r="E1362" s="88">
        <f t="shared" ca="1" si="44"/>
        <v>0.9535067394943606</v>
      </c>
      <c r="F1362" s="88">
        <f t="shared" ca="1" si="43"/>
        <v>17.956602197784921</v>
      </c>
    </row>
    <row r="1363" spans="5:6" x14ac:dyDescent="0.25">
      <c r="E1363" s="88">
        <f t="shared" ca="1" si="44"/>
        <v>0.34057008395660959</v>
      </c>
      <c r="F1363" s="88">
        <f t="shared" ca="1" si="43"/>
        <v>5.8816126810058815</v>
      </c>
    </row>
    <row r="1364" spans="5:6" x14ac:dyDescent="0.25">
      <c r="E1364" s="88">
        <f t="shared" ca="1" si="44"/>
        <v>9.3056368224509356E-2</v>
      </c>
      <c r="F1364" s="88">
        <f t="shared" ca="1" si="43"/>
        <v>4.8109315002579285</v>
      </c>
    </row>
    <row r="1365" spans="5:6" x14ac:dyDescent="0.25">
      <c r="E1365" s="88">
        <f t="shared" ca="1" si="44"/>
        <v>7.3301178979648607E-2</v>
      </c>
      <c r="F1365" s="88">
        <f t="shared" ca="1" si="43"/>
        <v>4.6894103800952118</v>
      </c>
    </row>
    <row r="1366" spans="5:6" x14ac:dyDescent="0.25">
      <c r="E1366" s="88">
        <f t="shared" ca="1" si="44"/>
        <v>0.21715197806971631</v>
      </c>
      <c r="F1366" s="88">
        <f t="shared" ca="1" si="43"/>
        <v>5.3786101630598671</v>
      </c>
    </row>
    <row r="1367" spans="5:6" x14ac:dyDescent="0.25">
      <c r="E1367" s="88">
        <f t="shared" ca="1" si="44"/>
        <v>0.56037231198237303</v>
      </c>
      <c r="F1367" s="88">
        <f t="shared" ca="1" si="43"/>
        <v>7.0321043623646782</v>
      </c>
    </row>
    <row r="1368" spans="5:6" x14ac:dyDescent="0.25">
      <c r="E1368" s="88">
        <f t="shared" ca="1" si="44"/>
        <v>2.0082111521470547E-2</v>
      </c>
      <c r="F1368" s="88">
        <f t="shared" ca="1" si="43"/>
        <v>4.1495635868478669</v>
      </c>
    </row>
    <row r="1369" spans="5:6" x14ac:dyDescent="0.25">
      <c r="E1369" s="88">
        <f t="shared" ca="1" si="44"/>
        <v>0.59257044364773004</v>
      </c>
      <c r="F1369" s="88">
        <f t="shared" ca="1" si="43"/>
        <v>7.261720023946121</v>
      </c>
    </row>
    <row r="1370" spans="5:6" x14ac:dyDescent="0.25">
      <c r="E1370" s="88">
        <f t="shared" ca="1" si="44"/>
        <v>0.27366788974691969</v>
      </c>
      <c r="F1370" s="88">
        <f t="shared" ca="1" si="43"/>
        <v>5.6060509149056506</v>
      </c>
    </row>
    <row r="1371" spans="5:6" x14ac:dyDescent="0.25">
      <c r="E1371" s="88">
        <f t="shared" ca="1" si="44"/>
        <v>0.51906770329880836</v>
      </c>
      <c r="F1371" s="88">
        <f t="shared" ca="1" si="43"/>
        <v>6.7684883097348685</v>
      </c>
    </row>
    <row r="1372" spans="5:6" x14ac:dyDescent="0.25">
      <c r="E1372" s="88">
        <f t="shared" ca="1" si="44"/>
        <v>0.31731368995351505</v>
      </c>
      <c r="F1372" s="88">
        <f t="shared" ca="1" si="43"/>
        <v>5.7840970494491568</v>
      </c>
    </row>
    <row r="1373" spans="5:6" x14ac:dyDescent="0.25">
      <c r="E1373" s="88">
        <f t="shared" ca="1" si="44"/>
        <v>0.81001466090314522</v>
      </c>
      <c r="F1373" s="88">
        <f t="shared" ca="1" si="43"/>
        <v>9.9883635676639795</v>
      </c>
    </row>
    <row r="1374" spans="5:6" x14ac:dyDescent="0.25">
      <c r="E1374" s="88">
        <f t="shared" ca="1" si="44"/>
        <v>0.12355346875380846</v>
      </c>
      <c r="F1374" s="88">
        <f t="shared" ca="1" si="43"/>
        <v>4.9714661092646244</v>
      </c>
    </row>
    <row r="1375" spans="5:6" x14ac:dyDescent="0.25">
      <c r="E1375" s="88">
        <f t="shared" ca="1" si="44"/>
        <v>0.56669271731796322</v>
      </c>
      <c r="F1375" s="88">
        <f t="shared" ca="1" si="43"/>
        <v>7.075349939533778</v>
      </c>
    </row>
    <row r="1376" spans="5:6" x14ac:dyDescent="0.25">
      <c r="E1376" s="88">
        <f t="shared" ca="1" si="44"/>
        <v>0.28348307816846219</v>
      </c>
      <c r="F1376" s="88">
        <f t="shared" ca="1" si="43"/>
        <v>5.6456911694540555</v>
      </c>
    </row>
    <row r="1377" spans="5:6" x14ac:dyDescent="0.25">
      <c r="E1377" s="88">
        <f t="shared" ca="1" si="44"/>
        <v>0.12565899625666843</v>
      </c>
      <c r="F1377" s="88">
        <f t="shared" ca="1" si="43"/>
        <v>4.9817298765558196</v>
      </c>
    </row>
    <row r="1378" spans="5:6" x14ac:dyDescent="0.25">
      <c r="E1378" s="88">
        <f t="shared" ca="1" si="44"/>
        <v>0.80001451068598461</v>
      </c>
      <c r="F1378" s="88">
        <f t="shared" ca="1" si="43"/>
        <v>9.7770774783898808</v>
      </c>
    </row>
    <row r="1379" spans="5:6" x14ac:dyDescent="0.25">
      <c r="E1379" s="88">
        <f t="shared" ca="1" si="44"/>
        <v>0.75477670620385595</v>
      </c>
      <c r="F1379" s="88">
        <f t="shared" ca="1" si="43"/>
        <v>8.9802242066223013</v>
      </c>
    </row>
    <row r="1380" spans="5:6" x14ac:dyDescent="0.25">
      <c r="E1380" s="88">
        <f t="shared" ca="1" si="44"/>
        <v>0.70852899817862269</v>
      </c>
      <c r="F1380" s="88">
        <f t="shared" ca="1" si="43"/>
        <v>8.3556272817727759</v>
      </c>
    </row>
    <row r="1381" spans="5:6" x14ac:dyDescent="0.25">
      <c r="E1381" s="88">
        <f t="shared" ca="1" si="44"/>
        <v>0.66015966583399388</v>
      </c>
      <c r="F1381" s="88">
        <f t="shared" ca="1" si="43"/>
        <v>7.8362394227262939</v>
      </c>
    </row>
    <row r="1382" spans="5:6" x14ac:dyDescent="0.25">
      <c r="E1382" s="88">
        <f t="shared" ca="1" si="44"/>
        <v>0.48692273656674223</v>
      </c>
      <c r="F1382" s="88">
        <f t="shared" ca="1" si="43"/>
        <v>6.5828950612404835</v>
      </c>
    </row>
    <row r="1383" spans="5:6" x14ac:dyDescent="0.25">
      <c r="E1383" s="88">
        <f t="shared" ca="1" si="44"/>
        <v>0.11706068365946354</v>
      </c>
      <c r="F1383" s="88">
        <f t="shared" ca="1" si="43"/>
        <v>4.9392552296299401</v>
      </c>
    </row>
    <row r="1384" spans="5:6" x14ac:dyDescent="0.25">
      <c r="E1384" s="88">
        <f t="shared" ca="1" si="44"/>
        <v>0.66689540883357046</v>
      </c>
      <c r="F1384" s="88">
        <f t="shared" ca="1" si="43"/>
        <v>7.9021635997578947</v>
      </c>
    </row>
    <row r="1385" spans="5:6" x14ac:dyDescent="0.25">
      <c r="E1385" s="88">
        <f t="shared" ca="1" si="44"/>
        <v>5.4042756647010193E-2</v>
      </c>
      <c r="F1385" s="88">
        <f t="shared" ca="1" si="43"/>
        <v>4.5473256343465511</v>
      </c>
    </row>
    <row r="1386" spans="5:6" x14ac:dyDescent="0.25">
      <c r="E1386" s="88">
        <f t="shared" ca="1" si="44"/>
        <v>0.74343616960422665</v>
      </c>
      <c r="F1386" s="88">
        <f t="shared" ca="1" si="43"/>
        <v>8.812483556886141</v>
      </c>
    </row>
    <row r="1387" spans="5:6" x14ac:dyDescent="0.25">
      <c r="E1387" s="88">
        <f t="shared" ca="1" si="44"/>
        <v>0.98041358762255804</v>
      </c>
      <c r="F1387" s="88">
        <f t="shared" ca="1" si="43"/>
        <v>25.742781177735125</v>
      </c>
    </row>
    <row r="1388" spans="5:6" x14ac:dyDescent="0.25">
      <c r="E1388" s="88">
        <f t="shared" ca="1" si="44"/>
        <v>0.61783709682840016</v>
      </c>
      <c r="F1388" s="88">
        <f t="shared" ca="1" si="43"/>
        <v>7.4599667675247616</v>
      </c>
    </row>
    <row r="1389" spans="5:6" x14ac:dyDescent="0.25">
      <c r="E1389" s="88">
        <f t="shared" ca="1" si="44"/>
        <v>0.28738222143771031</v>
      </c>
      <c r="F1389" s="88">
        <f t="shared" ca="1" si="43"/>
        <v>5.661488324568273</v>
      </c>
    </row>
    <row r="1390" spans="5:6" x14ac:dyDescent="0.25">
      <c r="E1390" s="88">
        <f t="shared" ca="1" si="44"/>
        <v>0.43323578961083742</v>
      </c>
      <c r="F1390" s="88">
        <f t="shared" ca="1" si="43"/>
        <v>6.3028663992193117</v>
      </c>
    </row>
    <row r="1391" spans="5:6" x14ac:dyDescent="0.25">
      <c r="E1391" s="88">
        <f t="shared" ca="1" si="44"/>
        <v>0.3941034788217882</v>
      </c>
      <c r="F1391" s="88">
        <f t="shared" ca="1" si="43"/>
        <v>6.1172242022781589</v>
      </c>
    </row>
    <row r="1392" spans="5:6" x14ac:dyDescent="0.25">
      <c r="E1392" s="88">
        <f t="shared" ca="1" si="44"/>
        <v>0.88255633533377975</v>
      </c>
      <c r="F1392" s="88">
        <f t="shared" ca="1" si="43"/>
        <v>12.20506784939673</v>
      </c>
    </row>
    <row r="1393" spans="5:6" x14ac:dyDescent="0.25">
      <c r="E1393" s="88">
        <f t="shared" ca="1" si="44"/>
        <v>8.6093569169712003E-2</v>
      </c>
      <c r="F1393" s="88">
        <f t="shared" ca="1" si="43"/>
        <v>4.7701544668852609</v>
      </c>
    </row>
    <row r="1394" spans="5:6" x14ac:dyDescent="0.25">
      <c r="E1394" s="88">
        <f t="shared" ca="1" si="44"/>
        <v>0.1035706707855194</v>
      </c>
      <c r="F1394" s="88">
        <f t="shared" ca="1" si="43"/>
        <v>4.869186569934377</v>
      </c>
    </row>
    <row r="1395" spans="5:6" x14ac:dyDescent="0.25">
      <c r="E1395" s="88">
        <f t="shared" ca="1" si="44"/>
        <v>0.42823932575736057</v>
      </c>
      <c r="F1395" s="88">
        <f t="shared" ca="1" si="43"/>
        <v>6.2783978838828176</v>
      </c>
    </row>
    <row r="1396" spans="5:6" x14ac:dyDescent="0.25">
      <c r="E1396" s="88">
        <f t="shared" ca="1" si="44"/>
        <v>0.99670904060648891</v>
      </c>
      <c r="F1396" s="88">
        <f t="shared" ca="1" si="43"/>
        <v>54.127622654600017</v>
      </c>
    </row>
    <row r="1397" spans="5:6" x14ac:dyDescent="0.25">
      <c r="E1397" s="88">
        <f t="shared" ca="1" si="44"/>
        <v>0.3356070824465085</v>
      </c>
      <c r="F1397" s="88">
        <f t="shared" ca="1" si="43"/>
        <v>5.8606004768539357</v>
      </c>
    </row>
    <row r="1398" spans="5:6" x14ac:dyDescent="0.25">
      <c r="E1398" s="88">
        <f t="shared" ca="1" si="44"/>
        <v>5.9869449310950174E-2</v>
      </c>
      <c r="F1398" s="88">
        <f t="shared" ca="1" si="43"/>
        <v>4.5936587257986492</v>
      </c>
    </row>
    <row r="1399" spans="5:6" x14ac:dyDescent="0.25">
      <c r="E1399" s="88">
        <f t="shared" ca="1" si="44"/>
        <v>0.63722583577871317</v>
      </c>
      <c r="F1399" s="88">
        <f t="shared" ca="1" si="43"/>
        <v>7.6247699327996408</v>
      </c>
    </row>
    <row r="1400" spans="5:6" x14ac:dyDescent="0.25">
      <c r="E1400" s="88">
        <f t="shared" ca="1" si="44"/>
        <v>0.14441389384326619</v>
      </c>
      <c r="F1400" s="88">
        <f t="shared" ca="1" si="43"/>
        <v>5.0698462244903553</v>
      </c>
    </row>
    <row r="1401" spans="5:6" x14ac:dyDescent="0.25">
      <c r="E1401" s="88">
        <f t="shared" ca="1" si="44"/>
        <v>0.19714685067562088</v>
      </c>
      <c r="F1401" s="88">
        <f t="shared" ca="1" si="43"/>
        <v>5.2968552127449104</v>
      </c>
    </row>
    <row r="1402" spans="5:6" x14ac:dyDescent="0.25">
      <c r="E1402" s="88">
        <f t="shared" ca="1" si="44"/>
        <v>0.13139959467753026</v>
      </c>
      <c r="F1402" s="88">
        <f t="shared" ca="1" si="43"/>
        <v>5.0093012308534446</v>
      </c>
    </row>
    <row r="1403" spans="5:6" x14ac:dyDescent="0.25">
      <c r="E1403" s="88">
        <f t="shared" ca="1" si="44"/>
        <v>0.34925409414252928</v>
      </c>
      <c r="F1403" s="88">
        <f t="shared" ca="1" si="43"/>
        <v>5.9186738009319164</v>
      </c>
    </row>
    <row r="1404" spans="5:6" x14ac:dyDescent="0.25">
      <c r="E1404" s="88">
        <f t="shared" ca="1" si="44"/>
        <v>0.45247650775962422</v>
      </c>
      <c r="F1404" s="88">
        <f t="shared" ca="1" si="43"/>
        <v>6.3994513675377878</v>
      </c>
    </row>
    <row r="1405" spans="5:6" x14ac:dyDescent="0.25">
      <c r="E1405" s="88">
        <f t="shared" ca="1" si="44"/>
        <v>0.23128542133529439</v>
      </c>
      <c r="F1405" s="88">
        <f t="shared" ca="1" si="43"/>
        <v>5.4357068841912151</v>
      </c>
    </row>
    <row r="1406" spans="5:6" x14ac:dyDescent="0.25">
      <c r="E1406" s="88">
        <f t="shared" ca="1" si="44"/>
        <v>0.38861917246545186</v>
      </c>
      <c r="F1406" s="88">
        <f t="shared" ca="1" si="43"/>
        <v>6.0922150718458044</v>
      </c>
    </row>
    <row r="1407" spans="5:6" x14ac:dyDescent="0.25">
      <c r="E1407" s="88">
        <f t="shared" ca="1" si="44"/>
        <v>0.5127869739029125</v>
      </c>
      <c r="F1407" s="88">
        <f t="shared" ca="1" si="43"/>
        <v>6.7310012625052718</v>
      </c>
    </row>
    <row r="1408" spans="5:6" x14ac:dyDescent="0.25">
      <c r="E1408" s="88">
        <f t="shared" ca="1" si="44"/>
        <v>0.48845048562992877</v>
      </c>
      <c r="F1408" s="88">
        <f t="shared" ca="1" si="43"/>
        <v>6.5913791717392014</v>
      </c>
    </row>
    <row r="1409" spans="5:6" x14ac:dyDescent="0.25">
      <c r="E1409" s="88">
        <f t="shared" ca="1" si="44"/>
        <v>0.34576600224310405</v>
      </c>
      <c r="F1409" s="88">
        <f t="shared" ca="1" si="43"/>
        <v>5.9037408838153604</v>
      </c>
    </row>
    <row r="1410" spans="5:6" x14ac:dyDescent="0.25">
      <c r="E1410" s="88">
        <f t="shared" ca="1" si="44"/>
        <v>0.14428714929901532</v>
      </c>
      <c r="F1410" s="88">
        <f t="shared" ca="1" si="43"/>
        <v>5.0692682450377546</v>
      </c>
    </row>
    <row r="1411" spans="5:6" x14ac:dyDescent="0.25">
      <c r="E1411" s="88">
        <f t="shared" ca="1" si="44"/>
        <v>0.69844086506791114</v>
      </c>
      <c r="F1411" s="88">
        <f t="shared" ref="F1411:F1474" ca="1" si="45">$C$3*((((1-E1411)^(-1/C$5))-1)^(1/$C$4))</f>
        <v>8.2377340603927571</v>
      </c>
    </row>
    <row r="1412" spans="5:6" x14ac:dyDescent="0.25">
      <c r="E1412" s="88">
        <f t="shared" ref="E1412:E1475" ca="1" si="46">RAND()</f>
        <v>0.13890450266183019</v>
      </c>
      <c r="F1412" s="88">
        <f t="shared" ca="1" si="45"/>
        <v>5.0445206387381525</v>
      </c>
    </row>
    <row r="1413" spans="5:6" x14ac:dyDescent="0.25">
      <c r="E1413" s="88">
        <f t="shared" ca="1" si="46"/>
        <v>0.38551370210871394</v>
      </c>
      <c r="F1413" s="88">
        <f t="shared" ca="1" si="45"/>
        <v>6.0781521978627104</v>
      </c>
    </row>
    <row r="1414" spans="5:6" x14ac:dyDescent="0.25">
      <c r="E1414" s="88">
        <f t="shared" ca="1" si="46"/>
        <v>0.49460051586780973</v>
      </c>
      <c r="F1414" s="88">
        <f t="shared" ca="1" si="45"/>
        <v>6.62585629809191</v>
      </c>
    </row>
    <row r="1415" spans="5:6" x14ac:dyDescent="0.25">
      <c r="E1415" s="88">
        <f t="shared" ca="1" si="46"/>
        <v>0.69431977474942097</v>
      </c>
      <c r="F1415" s="88">
        <f t="shared" ca="1" si="45"/>
        <v>8.1911564922553435</v>
      </c>
    </row>
    <row r="1416" spans="5:6" x14ac:dyDescent="0.25">
      <c r="E1416" s="88">
        <f t="shared" ca="1" si="46"/>
        <v>0.86955763378820572</v>
      </c>
      <c r="F1416" s="88">
        <f t="shared" ca="1" si="45"/>
        <v>11.682726035218185</v>
      </c>
    </row>
    <row r="1417" spans="5:6" x14ac:dyDescent="0.25">
      <c r="E1417" s="88">
        <f t="shared" ca="1" si="46"/>
        <v>0.29990380734252331</v>
      </c>
      <c r="F1417" s="88">
        <f t="shared" ca="1" si="45"/>
        <v>5.7124598784190344</v>
      </c>
    </row>
    <row r="1418" spans="5:6" x14ac:dyDescent="0.25">
      <c r="E1418" s="88">
        <f t="shared" ca="1" si="46"/>
        <v>0.5845439145445579</v>
      </c>
      <c r="F1418" s="88">
        <f t="shared" ca="1" si="45"/>
        <v>7.2022322945168247</v>
      </c>
    </row>
    <row r="1419" spans="5:6" x14ac:dyDescent="0.25">
      <c r="E1419" s="88">
        <f t="shared" ca="1" si="46"/>
        <v>9.7057722732390328E-2</v>
      </c>
      <c r="F1419" s="88">
        <f t="shared" ca="1" si="45"/>
        <v>4.8335336666467867</v>
      </c>
    </row>
    <row r="1420" spans="5:6" x14ac:dyDescent="0.25">
      <c r="E1420" s="88">
        <f t="shared" ca="1" si="46"/>
        <v>0.54972478028098926</v>
      </c>
      <c r="F1420" s="88">
        <f t="shared" ca="1" si="45"/>
        <v>6.9611020437469069</v>
      </c>
    </row>
    <row r="1421" spans="5:6" x14ac:dyDescent="0.25">
      <c r="E1421" s="88">
        <f t="shared" ca="1" si="46"/>
        <v>0.63580831979252284</v>
      </c>
      <c r="F1421" s="88">
        <f t="shared" ca="1" si="45"/>
        <v>7.6123113318206297</v>
      </c>
    </row>
    <row r="1422" spans="5:6" x14ac:dyDescent="0.25">
      <c r="E1422" s="88">
        <f t="shared" ca="1" si="46"/>
        <v>0.50000811762848052</v>
      </c>
      <c r="F1422" s="88">
        <f t="shared" ca="1" si="45"/>
        <v>6.6566109972095013</v>
      </c>
    </row>
    <row r="1423" spans="5:6" x14ac:dyDescent="0.25">
      <c r="E1423" s="88">
        <f t="shared" ca="1" si="46"/>
        <v>0.76626600550877755</v>
      </c>
      <c r="F1423" s="88">
        <f t="shared" ca="1" si="45"/>
        <v>9.1617259725680995</v>
      </c>
    </row>
    <row r="1424" spans="5:6" x14ac:dyDescent="0.25">
      <c r="E1424" s="88">
        <f t="shared" ca="1" si="46"/>
        <v>2.7386147916672154E-2</v>
      </c>
      <c r="F1424" s="88">
        <f t="shared" ca="1" si="45"/>
        <v>4.2663309244177903</v>
      </c>
    </row>
    <row r="1425" spans="5:6" x14ac:dyDescent="0.25">
      <c r="E1425" s="88">
        <f t="shared" ca="1" si="46"/>
        <v>7.6283568202760277E-2</v>
      </c>
      <c r="F1425" s="88">
        <f t="shared" ca="1" si="45"/>
        <v>4.7090104388988321</v>
      </c>
    </row>
    <row r="1426" spans="5:6" x14ac:dyDescent="0.25">
      <c r="E1426" s="88">
        <f t="shared" ca="1" si="46"/>
        <v>0.64072999744886194</v>
      </c>
      <c r="F1426" s="88">
        <f t="shared" ca="1" si="45"/>
        <v>7.6558602402605516</v>
      </c>
    </row>
    <row r="1427" spans="5:6" x14ac:dyDescent="0.25">
      <c r="E1427" s="88">
        <f t="shared" ca="1" si="46"/>
        <v>0.40527671251136443</v>
      </c>
      <c r="F1427" s="88">
        <f t="shared" ca="1" si="45"/>
        <v>6.1688949921670888</v>
      </c>
    </row>
    <row r="1428" spans="5:6" x14ac:dyDescent="0.25">
      <c r="E1428" s="88">
        <f t="shared" ca="1" si="46"/>
        <v>0.15405803246107252</v>
      </c>
      <c r="F1428" s="88">
        <f t="shared" ca="1" si="45"/>
        <v>5.1132418590646322</v>
      </c>
    </row>
    <row r="1429" spans="5:6" x14ac:dyDescent="0.25">
      <c r="E1429" s="88">
        <f t="shared" ca="1" si="46"/>
        <v>0.12156178395242612</v>
      </c>
      <c r="F1429" s="88">
        <f t="shared" ca="1" si="45"/>
        <v>4.9616777487437336</v>
      </c>
    </row>
    <row r="1430" spans="5:6" x14ac:dyDescent="0.25">
      <c r="E1430" s="88">
        <f t="shared" ca="1" si="46"/>
        <v>9.2169720128590815E-2</v>
      </c>
      <c r="F1430" s="88">
        <f t="shared" ca="1" si="45"/>
        <v>4.805844887690677</v>
      </c>
    </row>
    <row r="1431" spans="5:6" x14ac:dyDescent="0.25">
      <c r="E1431" s="88">
        <f t="shared" ca="1" si="46"/>
        <v>0.32190872353310418</v>
      </c>
      <c r="F1431" s="88">
        <f t="shared" ca="1" si="45"/>
        <v>5.8031833139128253</v>
      </c>
    </row>
    <row r="1432" spans="5:6" x14ac:dyDescent="0.25">
      <c r="E1432" s="88">
        <f t="shared" ca="1" si="46"/>
        <v>0.93349482533844064</v>
      </c>
      <c r="F1432" s="88">
        <f t="shared" ca="1" si="45"/>
        <v>15.468452139739879</v>
      </c>
    </row>
    <row r="1433" spans="5:6" x14ac:dyDescent="0.25">
      <c r="E1433" s="88">
        <f t="shared" ca="1" si="46"/>
        <v>0.92958246687838064</v>
      </c>
      <c r="F1433" s="88">
        <f t="shared" ca="1" si="45"/>
        <v>15.104381241046905</v>
      </c>
    </row>
    <row r="1434" spans="5:6" x14ac:dyDescent="0.25">
      <c r="E1434" s="88">
        <f t="shared" ca="1" si="46"/>
        <v>0.10769868118321335</v>
      </c>
      <c r="F1434" s="88">
        <f t="shared" ca="1" si="45"/>
        <v>4.891128931177354</v>
      </c>
    </row>
    <row r="1435" spans="5:6" x14ac:dyDescent="0.25">
      <c r="E1435" s="88">
        <f t="shared" ca="1" si="46"/>
        <v>0.82665391318457571</v>
      </c>
      <c r="F1435" s="88">
        <f t="shared" ca="1" si="45"/>
        <v>10.377278884193897</v>
      </c>
    </row>
    <row r="1436" spans="5:6" x14ac:dyDescent="0.25">
      <c r="E1436" s="88">
        <f t="shared" ca="1" si="46"/>
        <v>0.44983921413594263</v>
      </c>
      <c r="F1436" s="88">
        <f t="shared" ca="1" si="45"/>
        <v>6.3859812443998267</v>
      </c>
    </row>
    <row r="1437" spans="5:6" x14ac:dyDescent="0.25">
      <c r="E1437" s="88">
        <f t="shared" ca="1" si="46"/>
        <v>9.2919067916673925E-2</v>
      </c>
      <c r="F1437" s="88">
        <f t="shared" ca="1" si="45"/>
        <v>4.8101457391724995</v>
      </c>
    </row>
    <row r="1438" spans="5:6" x14ac:dyDescent="0.25">
      <c r="E1438" s="88">
        <f t="shared" ca="1" si="46"/>
        <v>0.49655602749492633</v>
      </c>
      <c r="F1438" s="88">
        <f t="shared" ca="1" si="45"/>
        <v>6.6369296716024468</v>
      </c>
    </row>
    <row r="1439" spans="5:6" x14ac:dyDescent="0.25">
      <c r="E1439" s="88">
        <f t="shared" ca="1" si="46"/>
        <v>0.37728423771630382</v>
      </c>
      <c r="F1439" s="88">
        <f t="shared" ca="1" si="45"/>
        <v>6.0412164320717299</v>
      </c>
    </row>
    <row r="1440" spans="5:6" x14ac:dyDescent="0.25">
      <c r="E1440" s="88">
        <f t="shared" ca="1" si="46"/>
        <v>0.46287021349374013</v>
      </c>
      <c r="F1440" s="88">
        <f t="shared" ca="1" si="45"/>
        <v>6.4532965783434424</v>
      </c>
    </row>
    <row r="1441" spans="5:6" x14ac:dyDescent="0.25">
      <c r="E1441" s="88">
        <f t="shared" ca="1" si="46"/>
        <v>0.35807537835383041</v>
      </c>
      <c r="F1441" s="88">
        <f t="shared" ca="1" si="45"/>
        <v>5.9567338603220588</v>
      </c>
    </row>
    <row r="1442" spans="5:6" x14ac:dyDescent="0.25">
      <c r="E1442" s="88">
        <f t="shared" ca="1" si="46"/>
        <v>0.38541374155394448</v>
      </c>
      <c r="F1442" s="88">
        <f t="shared" ca="1" si="45"/>
        <v>6.0777006929477686</v>
      </c>
    </row>
    <row r="1443" spans="5:6" x14ac:dyDescent="0.25">
      <c r="E1443" s="88">
        <f t="shared" ca="1" si="46"/>
        <v>0.23046130424074374</v>
      </c>
      <c r="F1443" s="88">
        <f t="shared" ca="1" si="45"/>
        <v>5.4323873791120514</v>
      </c>
    </row>
    <row r="1444" spans="5:6" x14ac:dyDescent="0.25">
      <c r="E1444" s="88">
        <f t="shared" ca="1" si="46"/>
        <v>0.29440047857183194</v>
      </c>
      <c r="F1444" s="88">
        <f t="shared" ca="1" si="45"/>
        <v>5.6900084287903097</v>
      </c>
    </row>
    <row r="1445" spans="5:6" x14ac:dyDescent="0.25">
      <c r="E1445" s="88">
        <f t="shared" ca="1" si="46"/>
        <v>0.76211562270910815</v>
      </c>
      <c r="F1445" s="88">
        <f t="shared" ca="1" si="45"/>
        <v>9.0947330660299954</v>
      </c>
    </row>
    <row r="1446" spans="5:6" x14ac:dyDescent="0.25">
      <c r="E1446" s="88">
        <f t="shared" ca="1" si="46"/>
        <v>0.82700466090091096</v>
      </c>
      <c r="F1446" s="88">
        <f t="shared" ca="1" si="45"/>
        <v>10.386041701150944</v>
      </c>
    </row>
    <row r="1447" spans="5:6" x14ac:dyDescent="0.25">
      <c r="E1447" s="88">
        <f t="shared" ca="1" si="46"/>
        <v>0.35819725187967522</v>
      </c>
      <c r="F1447" s="88">
        <f t="shared" ca="1" si="45"/>
        <v>5.9572627670831269</v>
      </c>
    </row>
    <row r="1448" spans="5:6" x14ac:dyDescent="0.25">
      <c r="E1448" s="88">
        <f t="shared" ca="1" si="46"/>
        <v>0.7590104921203803</v>
      </c>
      <c r="F1448" s="88">
        <f t="shared" ca="1" si="45"/>
        <v>9.0456827653654699</v>
      </c>
    </row>
    <row r="1449" spans="5:6" x14ac:dyDescent="0.25">
      <c r="E1449" s="88">
        <f t="shared" ca="1" si="46"/>
        <v>0.46439113516230812</v>
      </c>
      <c r="F1449" s="88">
        <f t="shared" ca="1" si="45"/>
        <v>6.4612802578433959</v>
      </c>
    </row>
    <row r="1450" spans="5:6" x14ac:dyDescent="0.25">
      <c r="E1450" s="88">
        <f t="shared" ca="1" si="46"/>
        <v>0.17215051152880756</v>
      </c>
      <c r="F1450" s="88">
        <f t="shared" ca="1" si="45"/>
        <v>5.1920306434707628</v>
      </c>
    </row>
    <row r="1451" spans="5:6" x14ac:dyDescent="0.25">
      <c r="E1451" s="88">
        <f t="shared" ca="1" si="46"/>
        <v>7.9499463585170682E-2</v>
      </c>
      <c r="F1451" s="88">
        <f t="shared" ca="1" si="45"/>
        <v>4.7295863097042314</v>
      </c>
    </row>
    <row r="1452" spans="5:6" x14ac:dyDescent="0.25">
      <c r="E1452" s="88">
        <f t="shared" ca="1" si="46"/>
        <v>0.60076320932620619</v>
      </c>
      <c r="F1452" s="88">
        <f t="shared" ca="1" si="45"/>
        <v>7.3241122091982147</v>
      </c>
    </row>
    <row r="1453" spans="5:6" x14ac:dyDescent="0.25">
      <c r="E1453" s="88">
        <f t="shared" ca="1" si="46"/>
        <v>0.4379196866979832</v>
      </c>
      <c r="F1453" s="88">
        <f t="shared" ca="1" si="45"/>
        <v>6.3260269355733243</v>
      </c>
    </row>
    <row r="1454" spans="5:6" x14ac:dyDescent="0.25">
      <c r="E1454" s="88">
        <f t="shared" ca="1" si="46"/>
        <v>0.23545831077827528</v>
      </c>
      <c r="F1454" s="88">
        <f t="shared" ca="1" si="45"/>
        <v>5.4525014984772024</v>
      </c>
    </row>
    <row r="1455" spans="5:6" x14ac:dyDescent="0.25">
      <c r="E1455" s="88">
        <f t="shared" ca="1" si="46"/>
        <v>0.30782674564899615</v>
      </c>
      <c r="F1455" s="88">
        <f t="shared" ca="1" si="45"/>
        <v>5.7449367587070679</v>
      </c>
    </row>
    <row r="1456" spans="5:6" x14ac:dyDescent="0.25">
      <c r="E1456" s="88">
        <f t="shared" ca="1" si="46"/>
        <v>0.45272303147737913</v>
      </c>
      <c r="F1456" s="88">
        <f t="shared" ca="1" si="45"/>
        <v>6.4007144047819828</v>
      </c>
    </row>
    <row r="1457" spans="5:6" x14ac:dyDescent="0.25">
      <c r="E1457" s="88">
        <f t="shared" ca="1" si="46"/>
        <v>0.30862344027121502</v>
      </c>
      <c r="F1457" s="88">
        <f t="shared" ca="1" si="45"/>
        <v>5.7482134255121533</v>
      </c>
    </row>
    <row r="1458" spans="5:6" x14ac:dyDescent="0.25">
      <c r="E1458" s="88">
        <f t="shared" ca="1" si="46"/>
        <v>0.36867552848593943</v>
      </c>
      <c r="F1458" s="88">
        <f t="shared" ca="1" si="45"/>
        <v>6.0030676706760087</v>
      </c>
    </row>
    <row r="1459" spans="5:6" x14ac:dyDescent="0.25">
      <c r="E1459" s="88">
        <f t="shared" ca="1" si="46"/>
        <v>4.3176803496374094E-2</v>
      </c>
      <c r="F1459" s="88">
        <f t="shared" ca="1" si="45"/>
        <v>4.4499069227966102</v>
      </c>
    </row>
    <row r="1460" spans="5:6" x14ac:dyDescent="0.25">
      <c r="E1460" s="88">
        <f t="shared" ca="1" si="46"/>
        <v>0.91165361192910566</v>
      </c>
      <c r="F1460" s="88">
        <f t="shared" ca="1" si="45"/>
        <v>13.742248896664428</v>
      </c>
    </row>
    <row r="1461" spans="5:6" x14ac:dyDescent="0.25">
      <c r="E1461" s="88">
        <f t="shared" ca="1" si="46"/>
        <v>0.70398777865138107</v>
      </c>
      <c r="F1461" s="88">
        <f t="shared" ca="1" si="45"/>
        <v>8.3018581207276476</v>
      </c>
    </row>
    <row r="1462" spans="5:6" x14ac:dyDescent="0.25">
      <c r="E1462" s="88">
        <f t="shared" ca="1" si="46"/>
        <v>3.2172941413823319E-2</v>
      </c>
      <c r="F1462" s="88">
        <f t="shared" ca="1" si="45"/>
        <v>4.3294326671034744</v>
      </c>
    </row>
    <row r="1463" spans="5:6" x14ac:dyDescent="0.25">
      <c r="E1463" s="88">
        <f t="shared" ca="1" si="46"/>
        <v>0.9443980530970818</v>
      </c>
      <c r="F1463" s="88">
        <f t="shared" ca="1" si="45"/>
        <v>16.666682121048019</v>
      </c>
    </row>
    <row r="1464" spans="5:6" x14ac:dyDescent="0.25">
      <c r="E1464" s="88">
        <f t="shared" ca="1" si="46"/>
        <v>9.3816758085524588E-2</v>
      </c>
      <c r="F1464" s="88">
        <f t="shared" ca="1" si="45"/>
        <v>4.8152706043635325</v>
      </c>
    </row>
    <row r="1465" spans="5:6" x14ac:dyDescent="0.25">
      <c r="E1465" s="88">
        <f t="shared" ca="1" si="46"/>
        <v>0.7450536916203635</v>
      </c>
      <c r="F1465" s="88">
        <f t="shared" ca="1" si="45"/>
        <v>8.8357624838674003</v>
      </c>
    </row>
    <row r="1466" spans="5:6" x14ac:dyDescent="0.25">
      <c r="E1466" s="88">
        <f t="shared" ca="1" si="46"/>
        <v>0.93333206730955875</v>
      </c>
      <c r="F1466" s="88">
        <f t="shared" ca="1" si="45"/>
        <v>15.452706107109131</v>
      </c>
    </row>
    <row r="1467" spans="5:6" x14ac:dyDescent="0.25">
      <c r="E1467" s="88">
        <f t="shared" ca="1" si="46"/>
        <v>0.67756140877199966</v>
      </c>
      <c r="F1467" s="88">
        <f t="shared" ca="1" si="45"/>
        <v>8.0104588178046008</v>
      </c>
    </row>
    <row r="1468" spans="5:6" x14ac:dyDescent="0.25">
      <c r="E1468" s="88">
        <f t="shared" ca="1" si="46"/>
        <v>0.20012944136532695</v>
      </c>
      <c r="F1468" s="88">
        <f t="shared" ca="1" si="45"/>
        <v>5.3091385181264918</v>
      </c>
    </row>
    <row r="1469" spans="5:6" x14ac:dyDescent="0.25">
      <c r="E1469" s="88">
        <f t="shared" ca="1" si="46"/>
        <v>1.5860273461195229E-2</v>
      </c>
      <c r="F1469" s="88">
        <f t="shared" ca="1" si="45"/>
        <v>4.0643252280708744</v>
      </c>
    </row>
    <row r="1470" spans="5:6" x14ac:dyDescent="0.25">
      <c r="E1470" s="88">
        <f t="shared" ca="1" si="46"/>
        <v>0.87890141119640208</v>
      </c>
      <c r="F1470" s="88">
        <f t="shared" ca="1" si="45"/>
        <v>12.050205247960603</v>
      </c>
    </row>
    <row r="1471" spans="5:6" x14ac:dyDescent="0.25">
      <c r="E1471" s="88">
        <f t="shared" ca="1" si="46"/>
        <v>0.80356637827920152</v>
      </c>
      <c r="F1471" s="88">
        <f t="shared" ca="1" si="45"/>
        <v>9.8503763708905829</v>
      </c>
    </row>
    <row r="1472" spans="5:6" x14ac:dyDescent="0.25">
      <c r="E1472" s="88">
        <f t="shared" ca="1" si="46"/>
        <v>0.99176299997920525</v>
      </c>
      <c r="F1472" s="88">
        <f t="shared" ca="1" si="45"/>
        <v>36.93172216388367</v>
      </c>
    </row>
    <row r="1473" spans="5:6" x14ac:dyDescent="0.25">
      <c r="E1473" s="88">
        <f t="shared" ca="1" si="46"/>
        <v>0.94610205183480267</v>
      </c>
      <c r="F1473" s="88">
        <f t="shared" ca="1" si="45"/>
        <v>16.884241591314169</v>
      </c>
    </row>
    <row r="1474" spans="5:6" x14ac:dyDescent="0.25">
      <c r="E1474" s="88">
        <f t="shared" ca="1" si="46"/>
        <v>0.93751118499780861</v>
      </c>
      <c r="F1474" s="88">
        <f t="shared" ca="1" si="45"/>
        <v>15.875193081049835</v>
      </c>
    </row>
    <row r="1475" spans="5:6" x14ac:dyDescent="0.25">
      <c r="E1475" s="88">
        <f t="shared" ca="1" si="46"/>
        <v>9.9064255875885299E-2</v>
      </c>
      <c r="F1475" s="88">
        <f t="shared" ref="F1475:F1538" ca="1" si="47">$C$3*((((1-E1475)^(-1/C$5))-1)^(1/$C$4))</f>
        <v>4.8446611599969289</v>
      </c>
    </row>
    <row r="1476" spans="5:6" x14ac:dyDescent="0.25">
      <c r="E1476" s="88">
        <f t="shared" ref="E1476:E1539" ca="1" si="48">RAND()</f>
        <v>0.27625941035884283</v>
      </c>
      <c r="F1476" s="88">
        <f t="shared" ca="1" si="47"/>
        <v>5.6165017114875919</v>
      </c>
    </row>
    <row r="1477" spans="5:6" x14ac:dyDescent="0.25">
      <c r="E1477" s="88">
        <f t="shared" ca="1" si="48"/>
        <v>0.53723112551834995</v>
      </c>
      <c r="F1477" s="88">
        <f t="shared" ca="1" si="47"/>
        <v>6.8805829258591285</v>
      </c>
    </row>
    <row r="1478" spans="5:6" x14ac:dyDescent="0.25">
      <c r="E1478" s="88">
        <f t="shared" ca="1" si="48"/>
        <v>8.9796581556272015E-2</v>
      </c>
      <c r="F1478" s="88">
        <f t="shared" ca="1" si="47"/>
        <v>4.7920827181576415</v>
      </c>
    </row>
    <row r="1479" spans="5:6" x14ac:dyDescent="0.25">
      <c r="E1479" s="88">
        <f t="shared" ca="1" si="48"/>
        <v>0.12992660403353296</v>
      </c>
      <c r="F1479" s="88">
        <f t="shared" ca="1" si="47"/>
        <v>5.0022818628219268</v>
      </c>
    </row>
    <row r="1480" spans="5:6" x14ac:dyDescent="0.25">
      <c r="E1480" s="88">
        <f t="shared" ca="1" si="48"/>
        <v>0.13927334068741593</v>
      </c>
      <c r="F1480" s="88">
        <f t="shared" ca="1" si="47"/>
        <v>5.046229420669885</v>
      </c>
    </row>
    <row r="1481" spans="5:6" x14ac:dyDescent="0.25">
      <c r="E1481" s="88">
        <f t="shared" ca="1" si="48"/>
        <v>7.9623012235846113E-2</v>
      </c>
      <c r="F1481" s="88">
        <f t="shared" ca="1" si="47"/>
        <v>4.7303658686869223</v>
      </c>
    </row>
    <row r="1482" spans="5:6" x14ac:dyDescent="0.25">
      <c r="E1482" s="88">
        <f t="shared" ca="1" si="48"/>
        <v>0.40103497281615264</v>
      </c>
      <c r="F1482" s="88">
        <f t="shared" ca="1" si="47"/>
        <v>6.1491621014460698</v>
      </c>
    </row>
    <row r="1483" spans="5:6" x14ac:dyDescent="0.25">
      <c r="E1483" s="88">
        <f t="shared" ca="1" si="48"/>
        <v>0.36441157851622008</v>
      </c>
      <c r="F1483" s="88">
        <f t="shared" ca="1" si="47"/>
        <v>5.9843477411602244</v>
      </c>
    </row>
    <row r="1484" spans="5:6" x14ac:dyDescent="0.25">
      <c r="E1484" s="88">
        <f t="shared" ca="1" si="48"/>
        <v>0.58872809569616769</v>
      </c>
      <c r="F1484" s="88">
        <f t="shared" ca="1" si="47"/>
        <v>7.2330456022961336</v>
      </c>
    </row>
    <row r="1485" spans="5:6" x14ac:dyDescent="0.25">
      <c r="E1485" s="88">
        <f t="shared" ca="1" si="48"/>
        <v>0.64563467516381556</v>
      </c>
      <c r="F1485" s="88">
        <f t="shared" ca="1" si="47"/>
        <v>7.7000910338794828</v>
      </c>
    </row>
    <row r="1486" spans="5:6" x14ac:dyDescent="0.25">
      <c r="E1486" s="88">
        <f t="shared" ca="1" si="48"/>
        <v>0.39553146954926188</v>
      </c>
      <c r="F1486" s="88">
        <f t="shared" ca="1" si="47"/>
        <v>6.1237733217615151</v>
      </c>
    </row>
    <row r="1487" spans="5:6" x14ac:dyDescent="0.25">
      <c r="E1487" s="88">
        <f t="shared" ca="1" si="48"/>
        <v>0.74988932992689161</v>
      </c>
      <c r="F1487" s="88">
        <f t="shared" ca="1" si="47"/>
        <v>8.9066176192046314</v>
      </c>
    </row>
    <row r="1488" spans="5:6" x14ac:dyDescent="0.25">
      <c r="E1488" s="88">
        <f t="shared" ca="1" si="48"/>
        <v>0.1154488361489997</v>
      </c>
      <c r="F1488" s="88">
        <f t="shared" ca="1" si="47"/>
        <v>4.9311185405658389</v>
      </c>
    </row>
    <row r="1489" spans="5:6" x14ac:dyDescent="0.25">
      <c r="E1489" s="88">
        <f t="shared" ca="1" si="48"/>
        <v>0.26725480469353735</v>
      </c>
      <c r="F1489" s="88">
        <f t="shared" ca="1" si="47"/>
        <v>5.5802277024049607</v>
      </c>
    </row>
    <row r="1490" spans="5:6" x14ac:dyDescent="0.25">
      <c r="E1490" s="88">
        <f t="shared" ca="1" si="48"/>
        <v>0.95039191064250028</v>
      </c>
      <c r="F1490" s="88">
        <f t="shared" ca="1" si="47"/>
        <v>17.477921517580704</v>
      </c>
    </row>
    <row r="1491" spans="5:6" x14ac:dyDescent="0.25">
      <c r="E1491" s="88">
        <f t="shared" ca="1" si="48"/>
        <v>0.79478073914289182</v>
      </c>
      <c r="F1491" s="88">
        <f t="shared" ca="1" si="47"/>
        <v>9.6723635640642627</v>
      </c>
    </row>
    <row r="1492" spans="5:6" x14ac:dyDescent="0.25">
      <c r="E1492" s="88">
        <f t="shared" ca="1" si="48"/>
        <v>0.35239925410049988</v>
      </c>
      <c r="F1492" s="88">
        <f t="shared" ca="1" si="47"/>
        <v>5.9321943136771438</v>
      </c>
    </row>
    <row r="1493" spans="5:6" x14ac:dyDescent="0.25">
      <c r="E1493" s="88">
        <f t="shared" ca="1" si="48"/>
        <v>0.24935710460890992</v>
      </c>
      <c r="F1493" s="88">
        <f t="shared" ca="1" si="47"/>
        <v>5.5083345459592534</v>
      </c>
    </row>
    <row r="1494" spans="5:6" x14ac:dyDescent="0.25">
      <c r="E1494" s="88">
        <f t="shared" ca="1" si="48"/>
        <v>0.60745426067087938</v>
      </c>
      <c r="F1494" s="88">
        <f t="shared" ca="1" si="47"/>
        <v>7.3763833897846318</v>
      </c>
    </row>
    <row r="1495" spans="5:6" x14ac:dyDescent="0.25">
      <c r="E1495" s="88">
        <f t="shared" ca="1" si="48"/>
        <v>0.36304138733999769</v>
      </c>
      <c r="F1495" s="88">
        <f t="shared" ca="1" si="47"/>
        <v>5.9783559652428755</v>
      </c>
    </row>
    <row r="1496" spans="5:6" x14ac:dyDescent="0.25">
      <c r="E1496" s="88">
        <f t="shared" ca="1" si="48"/>
        <v>0.765532497395083</v>
      </c>
      <c r="F1496" s="88">
        <f t="shared" ca="1" si="47"/>
        <v>9.1497643436168126</v>
      </c>
    </row>
    <row r="1497" spans="5:6" x14ac:dyDescent="0.25">
      <c r="E1497" s="88">
        <f t="shared" ca="1" si="48"/>
        <v>0.29161694776540903</v>
      </c>
      <c r="F1497" s="88">
        <f t="shared" ca="1" si="47"/>
        <v>5.6786828844238437</v>
      </c>
    </row>
    <row r="1498" spans="5:6" x14ac:dyDescent="0.25">
      <c r="E1498" s="88">
        <f t="shared" ca="1" si="48"/>
        <v>0.73625040850279477</v>
      </c>
      <c r="F1498" s="88">
        <f t="shared" ca="1" si="47"/>
        <v>8.7115186050966358</v>
      </c>
    </row>
    <row r="1499" spans="5:6" x14ac:dyDescent="0.25">
      <c r="E1499" s="88">
        <f t="shared" ca="1" si="48"/>
        <v>0.98034555147525448</v>
      </c>
      <c r="F1499" s="88">
        <f t="shared" ca="1" si="47"/>
        <v>25.705613781660595</v>
      </c>
    </row>
    <row r="1500" spans="5:6" x14ac:dyDescent="0.25">
      <c r="E1500" s="88">
        <f t="shared" ca="1" si="48"/>
        <v>0.96908436841877676</v>
      </c>
      <c r="F1500" s="88">
        <f t="shared" ca="1" si="47"/>
        <v>21.284450964914001</v>
      </c>
    </row>
    <row r="1501" spans="5:6" x14ac:dyDescent="0.25">
      <c r="E1501" s="88">
        <f t="shared" ca="1" si="48"/>
        <v>0.25535995866785122</v>
      </c>
      <c r="F1501" s="88">
        <f t="shared" ca="1" si="47"/>
        <v>5.5324322528521037</v>
      </c>
    </row>
    <row r="1502" spans="5:6" x14ac:dyDescent="0.25">
      <c r="E1502" s="88">
        <f t="shared" ca="1" si="48"/>
        <v>0.89334580173306111</v>
      </c>
      <c r="F1502" s="88">
        <f t="shared" ca="1" si="47"/>
        <v>12.705117624694324</v>
      </c>
    </row>
    <row r="1503" spans="5:6" x14ac:dyDescent="0.25">
      <c r="E1503" s="88">
        <f t="shared" ca="1" si="48"/>
        <v>0.71364512331621555</v>
      </c>
      <c r="F1503" s="88">
        <f t="shared" ca="1" si="47"/>
        <v>8.4176334667469934</v>
      </c>
    </row>
    <row r="1504" spans="5:6" x14ac:dyDescent="0.25">
      <c r="E1504" s="88">
        <f t="shared" ca="1" si="48"/>
        <v>2.4186854603864383E-2</v>
      </c>
      <c r="F1504" s="88">
        <f t="shared" ca="1" si="47"/>
        <v>4.2188668045688518</v>
      </c>
    </row>
    <row r="1505" spans="5:6" x14ac:dyDescent="0.25">
      <c r="E1505" s="88">
        <f t="shared" ca="1" si="48"/>
        <v>0.62545759014223046</v>
      </c>
      <c r="F1505" s="88">
        <f t="shared" ca="1" si="47"/>
        <v>7.5233311902604232</v>
      </c>
    </row>
    <row r="1506" spans="5:6" x14ac:dyDescent="0.25">
      <c r="E1506" s="88">
        <f t="shared" ca="1" si="48"/>
        <v>0.9504439519635649</v>
      </c>
      <c r="F1506" s="88">
        <f t="shared" ca="1" si="47"/>
        <v>17.485566867232269</v>
      </c>
    </row>
    <row r="1507" spans="5:6" x14ac:dyDescent="0.25">
      <c r="E1507" s="88">
        <f t="shared" ca="1" si="48"/>
        <v>0.40420921454703085</v>
      </c>
      <c r="F1507" s="88">
        <f t="shared" ca="1" si="47"/>
        <v>6.1639151309372568</v>
      </c>
    </row>
    <row r="1508" spans="5:6" x14ac:dyDescent="0.25">
      <c r="E1508" s="88">
        <f t="shared" ca="1" si="48"/>
        <v>0.14267872727118558</v>
      </c>
      <c r="F1508" s="88">
        <f t="shared" ca="1" si="47"/>
        <v>5.0619149959971876</v>
      </c>
    </row>
    <row r="1509" spans="5:6" x14ac:dyDescent="0.25">
      <c r="E1509" s="88">
        <f t="shared" ca="1" si="48"/>
        <v>6.3028801471881613E-2</v>
      </c>
      <c r="F1509" s="88">
        <f t="shared" ca="1" si="47"/>
        <v>4.6174349167093371</v>
      </c>
    </row>
    <row r="1510" spans="5:6" x14ac:dyDescent="0.25">
      <c r="E1510" s="88">
        <f t="shared" ca="1" si="48"/>
        <v>0.12101845852497028</v>
      </c>
      <c r="F1510" s="88">
        <f t="shared" ca="1" si="47"/>
        <v>4.9589936794703151</v>
      </c>
    </row>
    <row r="1511" spans="5:6" x14ac:dyDescent="0.25">
      <c r="E1511" s="88">
        <f t="shared" ca="1" si="48"/>
        <v>0.94079145998467384</v>
      </c>
      <c r="F1511" s="88">
        <f t="shared" ca="1" si="47"/>
        <v>16.235904865765892</v>
      </c>
    </row>
    <row r="1512" spans="5:6" x14ac:dyDescent="0.25">
      <c r="E1512" s="88">
        <f t="shared" ca="1" si="48"/>
        <v>0.16934086622171274</v>
      </c>
      <c r="F1512" s="88">
        <f t="shared" ca="1" si="47"/>
        <v>5.1799862074305922</v>
      </c>
    </row>
    <row r="1513" spans="5:6" x14ac:dyDescent="0.25">
      <c r="E1513" s="88">
        <f t="shared" ca="1" si="48"/>
        <v>0.18706397896677662</v>
      </c>
      <c r="F1513" s="88">
        <f t="shared" ca="1" si="47"/>
        <v>5.2550159771321505</v>
      </c>
    </row>
    <row r="1514" spans="5:6" x14ac:dyDescent="0.25">
      <c r="E1514" s="88">
        <f t="shared" ca="1" si="48"/>
        <v>0.63393601264515687</v>
      </c>
      <c r="F1514" s="88">
        <f t="shared" ca="1" si="47"/>
        <v>7.5959582668237671</v>
      </c>
    </row>
    <row r="1515" spans="5:6" x14ac:dyDescent="0.25">
      <c r="E1515" s="88">
        <f t="shared" ca="1" si="48"/>
        <v>0.84324016513396649</v>
      </c>
      <c r="F1515" s="88">
        <f t="shared" ca="1" si="47"/>
        <v>10.821448892682087</v>
      </c>
    </row>
    <row r="1516" spans="5:6" x14ac:dyDescent="0.25">
      <c r="E1516" s="88">
        <f t="shared" ca="1" si="48"/>
        <v>0.12177699227215277</v>
      </c>
      <c r="F1516" s="88">
        <f t="shared" ca="1" si="47"/>
        <v>4.9627392356033972</v>
      </c>
    </row>
    <row r="1517" spans="5:6" x14ac:dyDescent="0.25">
      <c r="E1517" s="88">
        <f t="shared" ca="1" si="48"/>
        <v>0.72963517460310345</v>
      </c>
      <c r="F1517" s="88">
        <f t="shared" ca="1" si="47"/>
        <v>8.6219421696327831</v>
      </c>
    </row>
    <row r="1518" spans="5:6" x14ac:dyDescent="0.25">
      <c r="E1518" s="88">
        <f t="shared" ca="1" si="48"/>
        <v>1.5928634346368153E-2</v>
      </c>
      <c r="F1518" s="88">
        <f t="shared" ca="1" si="47"/>
        <v>4.0658535506680646</v>
      </c>
    </row>
    <row r="1519" spans="5:6" x14ac:dyDescent="0.25">
      <c r="E1519" s="88">
        <f t="shared" ca="1" si="48"/>
        <v>0.13408003042400163</v>
      </c>
      <c r="F1519" s="88">
        <f t="shared" ca="1" si="47"/>
        <v>5.0219818624403736</v>
      </c>
    </row>
    <row r="1520" spans="5:6" x14ac:dyDescent="0.25">
      <c r="E1520" s="88">
        <f t="shared" ca="1" si="48"/>
        <v>0.83934925122834525</v>
      </c>
      <c r="F1520" s="88">
        <f t="shared" ca="1" si="47"/>
        <v>10.711451290196329</v>
      </c>
    </row>
    <row r="1521" spans="5:6" x14ac:dyDescent="0.25">
      <c r="E1521" s="88">
        <f t="shared" ca="1" si="48"/>
        <v>7.9057356159815906E-2</v>
      </c>
      <c r="F1521" s="88">
        <f t="shared" ca="1" si="47"/>
        <v>4.726790267363449</v>
      </c>
    </row>
    <row r="1522" spans="5:6" x14ac:dyDescent="0.25">
      <c r="E1522" s="88">
        <f t="shared" ca="1" si="48"/>
        <v>0.90899983101448889</v>
      </c>
      <c r="F1522" s="88">
        <f t="shared" ca="1" si="47"/>
        <v>13.573823433778387</v>
      </c>
    </row>
    <row r="1523" spans="5:6" x14ac:dyDescent="0.25">
      <c r="E1523" s="88">
        <f t="shared" ca="1" si="48"/>
        <v>7.0726622333475708E-3</v>
      </c>
      <c r="F1523" s="88">
        <f t="shared" ca="1" si="47"/>
        <v>3.7913033746253206</v>
      </c>
    </row>
    <row r="1524" spans="5:6" x14ac:dyDescent="0.25">
      <c r="E1524" s="88">
        <f t="shared" ca="1" si="48"/>
        <v>0.56676764702504268</v>
      </c>
      <c r="F1524" s="88">
        <f t="shared" ca="1" si="47"/>
        <v>7.0758677016571987</v>
      </c>
    </row>
    <row r="1525" spans="5:6" x14ac:dyDescent="0.25">
      <c r="E1525" s="88">
        <f t="shared" ca="1" si="48"/>
        <v>0.41719884753526815</v>
      </c>
      <c r="F1525" s="88">
        <f t="shared" ca="1" si="47"/>
        <v>6.225164288215403</v>
      </c>
    </row>
    <row r="1526" spans="5:6" x14ac:dyDescent="0.25">
      <c r="E1526" s="88">
        <f t="shared" ca="1" si="48"/>
        <v>0.52284756167417568</v>
      </c>
      <c r="F1526" s="88">
        <f t="shared" ca="1" si="47"/>
        <v>6.7913555543701074</v>
      </c>
    </row>
    <row r="1527" spans="5:6" x14ac:dyDescent="0.25">
      <c r="E1527" s="88">
        <f t="shared" ca="1" si="48"/>
        <v>0.48942103537654724</v>
      </c>
      <c r="F1527" s="88">
        <f t="shared" ca="1" si="47"/>
        <v>6.5967854333411768</v>
      </c>
    </row>
    <row r="1528" spans="5:6" x14ac:dyDescent="0.25">
      <c r="E1528" s="88">
        <f t="shared" ca="1" si="48"/>
        <v>0.38111285341863921</v>
      </c>
      <c r="F1528" s="88">
        <f t="shared" ca="1" si="47"/>
        <v>6.0583415117605908</v>
      </c>
    </row>
    <row r="1529" spans="5:6" x14ac:dyDescent="0.25">
      <c r="E1529" s="88">
        <f t="shared" ca="1" si="48"/>
        <v>2.2632895626835348E-2</v>
      </c>
      <c r="F1529" s="88">
        <f t="shared" ca="1" si="47"/>
        <v>4.1938901466724374</v>
      </c>
    </row>
    <row r="1530" spans="5:6" x14ac:dyDescent="0.25">
      <c r="E1530" s="88">
        <f t="shared" ca="1" si="48"/>
        <v>0.10742306675066182</v>
      </c>
      <c r="F1530" s="88">
        <f t="shared" ca="1" si="47"/>
        <v>4.8896786000736094</v>
      </c>
    </row>
    <row r="1531" spans="5:6" x14ac:dyDescent="0.25">
      <c r="E1531" s="88">
        <f t="shared" ca="1" si="48"/>
        <v>9.5295364846878061E-2</v>
      </c>
      <c r="F1531" s="88">
        <f t="shared" ca="1" si="47"/>
        <v>4.823648336291912</v>
      </c>
    </row>
    <row r="1532" spans="5:6" x14ac:dyDescent="0.25">
      <c r="E1532" s="88">
        <f t="shared" ca="1" si="48"/>
        <v>3.6263968754488007E-2</v>
      </c>
      <c r="F1532" s="88">
        <f t="shared" ca="1" si="47"/>
        <v>4.3775752787638966</v>
      </c>
    </row>
    <row r="1533" spans="5:6" x14ac:dyDescent="0.25">
      <c r="E1533" s="88">
        <f t="shared" ca="1" si="48"/>
        <v>0.18968474850692152</v>
      </c>
      <c r="F1533" s="88">
        <f t="shared" ca="1" si="47"/>
        <v>5.2659415558800946</v>
      </c>
    </row>
    <row r="1534" spans="5:6" x14ac:dyDescent="0.25">
      <c r="E1534" s="88">
        <f t="shared" ca="1" si="48"/>
        <v>0.24524828501176943</v>
      </c>
      <c r="F1534" s="88">
        <f t="shared" ca="1" si="47"/>
        <v>5.491839123116077</v>
      </c>
    </row>
    <row r="1535" spans="5:6" x14ac:dyDescent="0.25">
      <c r="E1535" s="88">
        <f t="shared" ca="1" si="48"/>
        <v>0.12201297138127665</v>
      </c>
      <c r="F1535" s="88">
        <f t="shared" ca="1" si="47"/>
        <v>4.9639020967969518</v>
      </c>
    </row>
    <row r="1536" spans="5:6" x14ac:dyDescent="0.25">
      <c r="E1536" s="88">
        <f t="shared" ca="1" si="48"/>
        <v>0.48024142723662888</v>
      </c>
      <c r="F1536" s="88">
        <f t="shared" ca="1" si="47"/>
        <v>6.5461575153285789</v>
      </c>
    </row>
    <row r="1537" spans="5:6" x14ac:dyDescent="0.25">
      <c r="E1537" s="88">
        <f t="shared" ca="1" si="48"/>
        <v>0.63886017859476063</v>
      </c>
      <c r="F1537" s="88">
        <f t="shared" ca="1" si="47"/>
        <v>7.6392183472566</v>
      </c>
    </row>
    <row r="1538" spans="5:6" x14ac:dyDescent="0.25">
      <c r="E1538" s="88">
        <f t="shared" ca="1" si="48"/>
        <v>0.18838698823882583</v>
      </c>
      <c r="F1538" s="88">
        <f t="shared" ca="1" si="47"/>
        <v>5.2605361365837089</v>
      </c>
    </row>
    <row r="1539" spans="5:6" x14ac:dyDescent="0.25">
      <c r="E1539" s="88">
        <f t="shared" ca="1" si="48"/>
        <v>0.83044735026245242</v>
      </c>
      <c r="F1539" s="88">
        <f t="shared" ref="F1539:F1602" ca="1" si="49">$C$3*((((1-E1539)^(-1/C$5))-1)^(1/$C$4))</f>
        <v>10.473408038570929</v>
      </c>
    </row>
    <row r="1540" spans="5:6" x14ac:dyDescent="0.25">
      <c r="E1540" s="88">
        <f t="shared" ref="E1540:E1603" ca="1" si="50">RAND()</f>
        <v>0.63664284549886685</v>
      </c>
      <c r="F1540" s="88">
        <f t="shared" ca="1" si="49"/>
        <v>7.6196378463388008</v>
      </c>
    </row>
    <row r="1541" spans="5:6" x14ac:dyDescent="0.25">
      <c r="E1541" s="88">
        <f t="shared" ca="1" si="50"/>
        <v>0.98431500735588684</v>
      </c>
      <c r="F1541" s="88">
        <f t="shared" ca="1" si="49"/>
        <v>28.239144642973532</v>
      </c>
    </row>
    <row r="1542" spans="5:6" x14ac:dyDescent="0.25">
      <c r="E1542" s="88">
        <f t="shared" ca="1" si="50"/>
        <v>0.54444661770646519</v>
      </c>
      <c r="F1542" s="88">
        <f t="shared" ca="1" si="49"/>
        <v>6.9267287471160479</v>
      </c>
    </row>
    <row r="1543" spans="5:6" x14ac:dyDescent="0.25">
      <c r="E1543" s="88">
        <f t="shared" ca="1" si="50"/>
        <v>0.74753939833874394</v>
      </c>
      <c r="F1543" s="88">
        <f t="shared" ca="1" si="49"/>
        <v>8.8719454545127956</v>
      </c>
    </row>
    <row r="1544" spans="5:6" x14ac:dyDescent="0.25">
      <c r="E1544" s="88">
        <f t="shared" ca="1" si="50"/>
        <v>0.91254652224596122</v>
      </c>
      <c r="F1544" s="88">
        <f t="shared" ca="1" si="49"/>
        <v>13.800538528924637</v>
      </c>
    </row>
    <row r="1545" spans="5:6" x14ac:dyDescent="0.25">
      <c r="E1545" s="88">
        <f t="shared" ca="1" si="50"/>
        <v>0.54791753331824578</v>
      </c>
      <c r="F1545" s="88">
        <f t="shared" ca="1" si="49"/>
        <v>6.9492726295511105</v>
      </c>
    </row>
    <row r="1546" spans="5:6" x14ac:dyDescent="0.25">
      <c r="E1546" s="88">
        <f t="shared" ca="1" si="50"/>
        <v>0.39193228081001241</v>
      </c>
      <c r="F1546" s="88">
        <f t="shared" ca="1" si="49"/>
        <v>6.1072963087835594</v>
      </c>
    </row>
    <row r="1547" spans="5:6" x14ac:dyDescent="0.25">
      <c r="E1547" s="88">
        <f t="shared" ca="1" si="50"/>
        <v>0.34479768392499377</v>
      </c>
      <c r="F1547" s="88">
        <f t="shared" ca="1" si="49"/>
        <v>5.8996066585008826</v>
      </c>
    </row>
    <row r="1548" spans="5:6" x14ac:dyDescent="0.25">
      <c r="E1548" s="88">
        <f t="shared" ca="1" si="50"/>
        <v>0.45929371655189688</v>
      </c>
      <c r="F1548" s="88">
        <f t="shared" ca="1" si="49"/>
        <v>6.4346291796934398</v>
      </c>
    </row>
    <row r="1549" spans="5:6" x14ac:dyDescent="0.25">
      <c r="E1549" s="88">
        <f t="shared" ca="1" si="50"/>
        <v>0.4841060617041113</v>
      </c>
      <c r="F1549" s="88">
        <f t="shared" ca="1" si="49"/>
        <v>6.5673353773171392</v>
      </c>
    </row>
    <row r="1550" spans="5:6" x14ac:dyDescent="0.25">
      <c r="E1550" s="88">
        <f t="shared" ca="1" si="50"/>
        <v>0.95373409301223189</v>
      </c>
      <c r="F1550" s="88">
        <f t="shared" ca="1" si="49"/>
        <v>17.993316249553814</v>
      </c>
    </row>
    <row r="1551" spans="5:6" x14ac:dyDescent="0.25">
      <c r="E1551" s="88">
        <f t="shared" ca="1" si="50"/>
        <v>0.342663791659642</v>
      </c>
      <c r="F1551" s="88">
        <f t="shared" ca="1" si="49"/>
        <v>5.8905129326906174</v>
      </c>
    </row>
    <row r="1552" spans="5:6" x14ac:dyDescent="0.25">
      <c r="E1552" s="88">
        <f t="shared" ca="1" si="50"/>
        <v>0.85375720626614826</v>
      </c>
      <c r="F1552" s="88">
        <f t="shared" ca="1" si="49"/>
        <v>11.139179921725654</v>
      </c>
    </row>
    <row r="1553" spans="5:6" x14ac:dyDescent="0.25">
      <c r="E1553" s="88">
        <f t="shared" ca="1" si="50"/>
        <v>0.47600120653394462</v>
      </c>
      <c r="F1553" s="88">
        <f t="shared" ca="1" si="49"/>
        <v>6.5231442027561197</v>
      </c>
    </row>
    <row r="1554" spans="5:6" x14ac:dyDescent="0.25">
      <c r="E1554" s="88">
        <f t="shared" ca="1" si="50"/>
        <v>0.57940823757535975</v>
      </c>
      <c r="F1554" s="88">
        <f t="shared" ca="1" si="49"/>
        <v>7.164983513444577</v>
      </c>
    </row>
    <row r="1555" spans="5:6" x14ac:dyDescent="0.25">
      <c r="E1555" s="88">
        <f t="shared" ca="1" si="50"/>
        <v>0.10280404069697024</v>
      </c>
      <c r="F1555" s="88">
        <f t="shared" ca="1" si="49"/>
        <v>4.8650579142837884</v>
      </c>
    </row>
    <row r="1556" spans="5:6" x14ac:dyDescent="0.25">
      <c r="E1556" s="88">
        <f t="shared" ca="1" si="50"/>
        <v>0.54762067126498915</v>
      </c>
      <c r="F1556" s="88">
        <f t="shared" ca="1" si="49"/>
        <v>6.9473355149778362</v>
      </c>
    </row>
    <row r="1557" spans="5:6" x14ac:dyDescent="0.25">
      <c r="E1557" s="88">
        <f t="shared" ca="1" si="50"/>
        <v>5.6334969904351051E-2</v>
      </c>
      <c r="F1557" s="88">
        <f t="shared" ca="1" si="49"/>
        <v>4.5659673659444344</v>
      </c>
    </row>
    <row r="1558" spans="5:6" x14ac:dyDescent="0.25">
      <c r="E1558" s="88">
        <f t="shared" ca="1" si="50"/>
        <v>0.41145568884357486</v>
      </c>
      <c r="F1558" s="88">
        <f t="shared" ca="1" si="49"/>
        <v>6.1979061698164619</v>
      </c>
    </row>
    <row r="1559" spans="5:6" x14ac:dyDescent="0.25">
      <c r="E1559" s="88">
        <f t="shared" ca="1" si="50"/>
        <v>0.78770991642963539</v>
      </c>
      <c r="F1559" s="88">
        <f t="shared" ca="1" si="49"/>
        <v>9.5367489763090028</v>
      </c>
    </row>
    <row r="1560" spans="5:6" x14ac:dyDescent="0.25">
      <c r="E1560" s="88">
        <f t="shared" ca="1" si="50"/>
        <v>0.18688559162369522</v>
      </c>
      <c r="F1560" s="88">
        <f t="shared" ca="1" si="49"/>
        <v>5.2542709141601396</v>
      </c>
    </row>
    <row r="1561" spans="5:6" x14ac:dyDescent="0.25">
      <c r="E1561" s="88">
        <f t="shared" ca="1" si="50"/>
        <v>0.15153905745962493</v>
      </c>
      <c r="F1561" s="88">
        <f t="shared" ca="1" si="49"/>
        <v>5.1020134537682873</v>
      </c>
    </row>
    <row r="1562" spans="5:6" x14ac:dyDescent="0.25">
      <c r="E1562" s="88">
        <f t="shared" ca="1" si="50"/>
        <v>3.9063875031589035E-2</v>
      </c>
      <c r="F1562" s="88">
        <f t="shared" ca="1" si="49"/>
        <v>4.4080779235223897</v>
      </c>
    </row>
    <row r="1563" spans="5:6" x14ac:dyDescent="0.25">
      <c r="E1563" s="88">
        <f t="shared" ca="1" si="50"/>
        <v>2.9273592311635843E-2</v>
      </c>
      <c r="F1563" s="88">
        <f t="shared" ca="1" si="49"/>
        <v>4.2922160010906039</v>
      </c>
    </row>
    <row r="1564" spans="5:6" x14ac:dyDescent="0.25">
      <c r="E1564" s="88">
        <f t="shared" ca="1" si="50"/>
        <v>0.51151994917880128</v>
      </c>
      <c r="F1564" s="88">
        <f t="shared" ca="1" si="49"/>
        <v>6.7235144254149741</v>
      </c>
    </row>
    <row r="1565" spans="5:6" x14ac:dyDescent="0.25">
      <c r="E1565" s="88">
        <f t="shared" ca="1" si="50"/>
        <v>0.11755447306407762</v>
      </c>
      <c r="F1565" s="88">
        <f t="shared" ca="1" si="49"/>
        <v>4.9417362942933778</v>
      </c>
    </row>
    <row r="1566" spans="5:6" x14ac:dyDescent="0.25">
      <c r="E1566" s="88">
        <f t="shared" ca="1" si="50"/>
        <v>0.45724837510708582</v>
      </c>
      <c r="F1566" s="88">
        <f t="shared" ca="1" si="49"/>
        <v>6.4240198255713912</v>
      </c>
    </row>
    <row r="1567" spans="5:6" x14ac:dyDescent="0.25">
      <c r="E1567" s="88">
        <f t="shared" ca="1" si="50"/>
        <v>0.85798704905252754</v>
      </c>
      <c r="F1567" s="88">
        <f t="shared" ca="1" si="49"/>
        <v>11.276247525262962</v>
      </c>
    </row>
    <row r="1568" spans="5:6" x14ac:dyDescent="0.25">
      <c r="E1568" s="88">
        <f t="shared" ca="1" si="50"/>
        <v>9.7948003305793674E-2</v>
      </c>
      <c r="F1568" s="88">
        <f t="shared" ca="1" si="49"/>
        <v>4.8384872538634465</v>
      </c>
    </row>
    <row r="1569" spans="5:6" x14ac:dyDescent="0.25">
      <c r="E1569" s="88">
        <f t="shared" ca="1" si="50"/>
        <v>0.6051578295245742</v>
      </c>
      <c r="F1569" s="88">
        <f t="shared" ca="1" si="49"/>
        <v>7.3583065473200335</v>
      </c>
    </row>
    <row r="1570" spans="5:6" x14ac:dyDescent="0.25">
      <c r="E1570" s="88">
        <f t="shared" ca="1" si="50"/>
        <v>0.3358715033282812</v>
      </c>
      <c r="F1570" s="88">
        <f t="shared" ca="1" si="49"/>
        <v>5.8617170184315874</v>
      </c>
    </row>
    <row r="1571" spans="5:6" x14ac:dyDescent="0.25">
      <c r="E1571" s="88">
        <f t="shared" ca="1" si="50"/>
        <v>0.38268656351710129</v>
      </c>
      <c r="F1571" s="88">
        <f t="shared" ca="1" si="49"/>
        <v>6.0654099707734321</v>
      </c>
    </row>
    <row r="1572" spans="5:6" x14ac:dyDescent="0.25">
      <c r="E1572" s="88">
        <f t="shared" ca="1" si="50"/>
        <v>2.7495718681292414E-2</v>
      </c>
      <c r="F1572" s="88">
        <f t="shared" ca="1" si="49"/>
        <v>4.267873207128198</v>
      </c>
    </row>
    <row r="1573" spans="5:6" x14ac:dyDescent="0.25">
      <c r="E1573" s="88">
        <f t="shared" ca="1" si="50"/>
        <v>0.84304774511382352</v>
      </c>
      <c r="F1573" s="88">
        <f t="shared" ca="1" si="49"/>
        <v>10.815918531920204</v>
      </c>
    </row>
    <row r="1574" spans="5:6" x14ac:dyDescent="0.25">
      <c r="E1574" s="88">
        <f t="shared" ca="1" si="50"/>
        <v>3.6205877920661544E-2</v>
      </c>
      <c r="F1574" s="88">
        <f t="shared" ca="1" si="49"/>
        <v>4.3769229066416937</v>
      </c>
    </row>
    <row r="1575" spans="5:6" x14ac:dyDescent="0.25">
      <c r="E1575" s="88">
        <f t="shared" ca="1" si="50"/>
        <v>0.22428110846576177</v>
      </c>
      <c r="F1575" s="88">
        <f t="shared" ca="1" si="49"/>
        <v>5.4074593686236936</v>
      </c>
    </row>
    <row r="1576" spans="5:6" x14ac:dyDescent="0.25">
      <c r="E1576" s="88">
        <f t="shared" ca="1" si="50"/>
        <v>0.42517469800921048</v>
      </c>
      <c r="F1576" s="88">
        <f t="shared" ca="1" si="49"/>
        <v>6.2635081047216588</v>
      </c>
    </row>
    <row r="1577" spans="5:6" x14ac:dyDescent="0.25">
      <c r="E1577" s="88">
        <f t="shared" ca="1" si="50"/>
        <v>0.84049781913257182</v>
      </c>
      <c r="F1577" s="88">
        <f t="shared" ca="1" si="49"/>
        <v>10.74352603465668</v>
      </c>
    </row>
    <row r="1578" spans="5:6" x14ac:dyDescent="0.25">
      <c r="E1578" s="88">
        <f t="shared" ca="1" si="50"/>
        <v>0.57001486194786188</v>
      </c>
      <c r="F1578" s="88">
        <f t="shared" ca="1" si="49"/>
        <v>7.0984223861544224</v>
      </c>
    </row>
    <row r="1579" spans="5:6" x14ac:dyDescent="0.25">
      <c r="E1579" s="88">
        <f t="shared" ca="1" si="50"/>
        <v>0.82631327356426865</v>
      </c>
      <c r="F1579" s="88">
        <f t="shared" ca="1" si="49"/>
        <v>10.368792597910531</v>
      </c>
    </row>
    <row r="1580" spans="5:6" x14ac:dyDescent="0.25">
      <c r="E1580" s="88">
        <f t="shared" ca="1" si="50"/>
        <v>0.15335834958768313</v>
      </c>
      <c r="F1580" s="88">
        <f t="shared" ca="1" si="49"/>
        <v>5.1101301200101892</v>
      </c>
    </row>
    <row r="1581" spans="5:6" x14ac:dyDescent="0.25">
      <c r="E1581" s="88">
        <f t="shared" ca="1" si="50"/>
        <v>0.48668439534448671</v>
      </c>
      <c r="F1581" s="88">
        <f t="shared" ca="1" si="49"/>
        <v>6.5815743153011681</v>
      </c>
    </row>
    <row r="1582" spans="5:6" x14ac:dyDescent="0.25">
      <c r="E1582" s="88">
        <f t="shared" ca="1" si="50"/>
        <v>0.97833391293688721</v>
      </c>
      <c r="F1582" s="88">
        <f t="shared" ca="1" si="49"/>
        <v>24.68282149910582</v>
      </c>
    </row>
    <row r="1583" spans="5:6" x14ac:dyDescent="0.25">
      <c r="E1583" s="88">
        <f t="shared" ca="1" si="50"/>
        <v>0.51299296329384081</v>
      </c>
      <c r="F1583" s="88">
        <f t="shared" ca="1" si="49"/>
        <v>6.7322208196059217</v>
      </c>
    </row>
    <row r="1584" spans="5:6" x14ac:dyDescent="0.25">
      <c r="E1584" s="88">
        <f t="shared" ca="1" si="50"/>
        <v>0.13296770054965368</v>
      </c>
      <c r="F1584" s="88">
        <f t="shared" ca="1" si="49"/>
        <v>5.016733883530117</v>
      </c>
    </row>
    <row r="1585" spans="5:6" x14ac:dyDescent="0.25">
      <c r="E1585" s="88">
        <f t="shared" ca="1" si="50"/>
        <v>0.12746215618591072</v>
      </c>
      <c r="F1585" s="88">
        <f t="shared" ca="1" si="49"/>
        <v>4.9904535733325064</v>
      </c>
    </row>
    <row r="1586" spans="5:6" x14ac:dyDescent="0.25">
      <c r="E1586" s="88">
        <f t="shared" ca="1" si="50"/>
        <v>0.40541238089246234</v>
      </c>
      <c r="F1586" s="88">
        <f t="shared" ca="1" si="49"/>
        <v>6.1695285533637092</v>
      </c>
    </row>
    <row r="1587" spans="5:6" x14ac:dyDescent="0.25">
      <c r="E1587" s="88">
        <f t="shared" ca="1" si="50"/>
        <v>0.86022977534510214</v>
      </c>
      <c r="F1587" s="88">
        <f t="shared" ca="1" si="49"/>
        <v>11.351292047823316</v>
      </c>
    </row>
    <row r="1588" spans="5:6" x14ac:dyDescent="0.25">
      <c r="E1588" s="88">
        <f t="shared" ca="1" si="50"/>
        <v>0.48144387440476022</v>
      </c>
      <c r="F1588" s="88">
        <f t="shared" ca="1" si="49"/>
        <v>6.5527258575923213</v>
      </c>
    </row>
    <row r="1589" spans="5:6" x14ac:dyDescent="0.25">
      <c r="E1589" s="88">
        <f t="shared" ca="1" si="50"/>
        <v>3.5051108724274971E-2</v>
      </c>
      <c r="F1589" s="88">
        <f t="shared" ca="1" si="49"/>
        <v>4.3637778629683854</v>
      </c>
    </row>
    <row r="1590" spans="5:6" x14ac:dyDescent="0.25">
      <c r="E1590" s="88">
        <f t="shared" ca="1" si="50"/>
        <v>0.75472930140531358</v>
      </c>
      <c r="F1590" s="88">
        <f t="shared" ca="1" si="49"/>
        <v>8.9795003333891223</v>
      </c>
    </row>
    <row r="1591" spans="5:6" x14ac:dyDescent="0.25">
      <c r="E1591" s="88">
        <f t="shared" ca="1" si="50"/>
        <v>0.57618466086055864</v>
      </c>
      <c r="F1591" s="88">
        <f t="shared" ca="1" si="49"/>
        <v>7.1419166751181038</v>
      </c>
    </row>
    <row r="1592" spans="5:6" x14ac:dyDescent="0.25">
      <c r="E1592" s="88">
        <f t="shared" ca="1" si="50"/>
        <v>0.85148244082107649</v>
      </c>
      <c r="F1592" s="88">
        <f t="shared" ca="1" si="49"/>
        <v>11.067766066911437</v>
      </c>
    </row>
    <row r="1593" spans="5:6" x14ac:dyDescent="0.25">
      <c r="E1593" s="88">
        <f t="shared" ca="1" si="50"/>
        <v>0.23661711523015716</v>
      </c>
      <c r="F1593" s="88">
        <f t="shared" ca="1" si="49"/>
        <v>5.457161787776986</v>
      </c>
    </row>
    <row r="1594" spans="5:6" x14ac:dyDescent="0.25">
      <c r="E1594" s="88">
        <f t="shared" ca="1" si="50"/>
        <v>0.65421357746050357</v>
      </c>
      <c r="F1594" s="88">
        <f t="shared" ca="1" si="49"/>
        <v>7.7795415929803111</v>
      </c>
    </row>
    <row r="1595" spans="5:6" x14ac:dyDescent="0.25">
      <c r="E1595" s="88">
        <f t="shared" ca="1" si="50"/>
        <v>0.26817683548930105</v>
      </c>
      <c r="F1595" s="88">
        <f t="shared" ca="1" si="49"/>
        <v>5.5839373943858703</v>
      </c>
    </row>
    <row r="1596" spans="5:6" x14ac:dyDescent="0.25">
      <c r="E1596" s="88">
        <f t="shared" ca="1" si="50"/>
        <v>0.54360878966695048</v>
      </c>
      <c r="F1596" s="88">
        <f t="shared" ca="1" si="49"/>
        <v>6.9213210859803285</v>
      </c>
    </row>
    <row r="1597" spans="5:6" x14ac:dyDescent="0.25">
      <c r="E1597" s="88">
        <f t="shared" ca="1" si="50"/>
        <v>0.66424162545412213</v>
      </c>
      <c r="F1597" s="88">
        <f t="shared" ca="1" si="49"/>
        <v>7.8759699931430358</v>
      </c>
    </row>
    <row r="1598" spans="5:6" x14ac:dyDescent="0.25">
      <c r="E1598" s="88">
        <f t="shared" ca="1" si="50"/>
        <v>0.2213506200785299</v>
      </c>
      <c r="F1598" s="88">
        <f t="shared" ca="1" si="49"/>
        <v>5.3956143512402974</v>
      </c>
    </row>
    <row r="1599" spans="5:6" x14ac:dyDescent="0.25">
      <c r="E1599" s="88">
        <f t="shared" ca="1" si="50"/>
        <v>0.33942829241570482</v>
      </c>
      <c r="F1599" s="88">
        <f t="shared" ca="1" si="49"/>
        <v>5.8767680916598071</v>
      </c>
    </row>
    <row r="1600" spans="5:6" x14ac:dyDescent="0.25">
      <c r="E1600" s="88">
        <f t="shared" ca="1" si="50"/>
        <v>6.5280108319180741E-2</v>
      </c>
      <c r="F1600" s="88">
        <f t="shared" ca="1" si="49"/>
        <v>4.6338678773944748</v>
      </c>
    </row>
    <row r="1601" spans="5:6" x14ac:dyDescent="0.25">
      <c r="E1601" s="88">
        <f t="shared" ca="1" si="50"/>
        <v>0.96876052408856561</v>
      </c>
      <c r="F1601" s="88">
        <f t="shared" ca="1" si="49"/>
        <v>21.192235846354709</v>
      </c>
    </row>
    <row r="1602" spans="5:6" x14ac:dyDescent="0.25">
      <c r="E1602" s="88">
        <f t="shared" ca="1" si="50"/>
        <v>0.72333319400816776</v>
      </c>
      <c r="F1602" s="88">
        <f t="shared" ca="1" si="49"/>
        <v>8.5394359148088856</v>
      </c>
    </row>
    <row r="1603" spans="5:6" x14ac:dyDescent="0.25">
      <c r="E1603" s="88">
        <f t="shared" ca="1" si="50"/>
        <v>0.21623307118921742</v>
      </c>
      <c r="F1603" s="88">
        <f t="shared" ref="F1603:F1666" ca="1" si="51">$C$3*((((1-E1603)^(-1/C$5))-1)^(1/$C$4))</f>
        <v>5.3748828868097185</v>
      </c>
    </row>
    <row r="1604" spans="5:6" x14ac:dyDescent="0.25">
      <c r="E1604" s="88">
        <f t="shared" ref="E1604:E1667" ca="1" si="52">RAND()</f>
        <v>0.87738924442425825</v>
      </c>
      <c r="F1604" s="88">
        <f t="shared" ca="1" si="51"/>
        <v>11.988056040629553</v>
      </c>
    </row>
    <row r="1605" spans="5:6" x14ac:dyDescent="0.25">
      <c r="E1605" s="88">
        <f t="shared" ca="1" si="52"/>
        <v>0.121741664598779</v>
      </c>
      <c r="F1605" s="88">
        <f t="shared" ca="1" si="51"/>
        <v>4.9625650507474326</v>
      </c>
    </row>
    <row r="1606" spans="5:6" x14ac:dyDescent="0.25">
      <c r="E1606" s="88">
        <f t="shared" ca="1" si="52"/>
        <v>0.76253572768395639</v>
      </c>
      <c r="F1606" s="88">
        <f t="shared" ca="1" si="51"/>
        <v>9.1014387633298615</v>
      </c>
    </row>
    <row r="1607" spans="5:6" x14ac:dyDescent="0.25">
      <c r="E1607" s="88">
        <f t="shared" ca="1" si="52"/>
        <v>0.33882725369369515</v>
      </c>
      <c r="F1607" s="88">
        <f t="shared" ca="1" si="51"/>
        <v>5.8742204518218744</v>
      </c>
    </row>
    <row r="1608" spans="5:6" x14ac:dyDescent="0.25">
      <c r="E1608" s="88">
        <f t="shared" ca="1" si="52"/>
        <v>0.70115923403000535</v>
      </c>
      <c r="F1608" s="88">
        <f t="shared" ca="1" si="51"/>
        <v>8.2689501881721004</v>
      </c>
    </row>
    <row r="1609" spans="5:6" x14ac:dyDescent="0.25">
      <c r="E1609" s="88">
        <f t="shared" ca="1" si="52"/>
        <v>0.54104630512772234</v>
      </c>
      <c r="F1609" s="88">
        <f t="shared" ca="1" si="51"/>
        <v>6.9048630418041554</v>
      </c>
    </row>
    <row r="1610" spans="5:6" x14ac:dyDescent="0.25">
      <c r="E1610" s="88">
        <f t="shared" ca="1" si="52"/>
        <v>0.57359336128814242</v>
      </c>
      <c r="F1610" s="88">
        <f t="shared" ca="1" si="51"/>
        <v>7.1235456637799119</v>
      </c>
    </row>
    <row r="1611" spans="5:6" x14ac:dyDescent="0.25">
      <c r="E1611" s="88">
        <f t="shared" ca="1" si="52"/>
        <v>0.99538986833849052</v>
      </c>
      <c r="F1611" s="88">
        <f t="shared" ca="1" si="51"/>
        <v>47.035177150313324</v>
      </c>
    </row>
    <row r="1612" spans="5:6" x14ac:dyDescent="0.25">
      <c r="E1612" s="88">
        <f t="shared" ca="1" si="52"/>
        <v>9.8679480974034006E-2</v>
      </c>
      <c r="F1612" s="88">
        <f t="shared" ca="1" si="51"/>
        <v>4.8425375945309481</v>
      </c>
    </row>
    <row r="1613" spans="5:6" x14ac:dyDescent="0.25">
      <c r="E1613" s="88">
        <f t="shared" ca="1" si="52"/>
        <v>0.66822108767524924</v>
      </c>
      <c r="F1613" s="88">
        <f t="shared" ca="1" si="51"/>
        <v>7.9153579340220324</v>
      </c>
    </row>
    <row r="1614" spans="5:6" x14ac:dyDescent="0.25">
      <c r="E1614" s="88">
        <f t="shared" ca="1" si="52"/>
        <v>0.91344409500142398</v>
      </c>
      <c r="F1614" s="88">
        <f t="shared" ca="1" si="51"/>
        <v>13.859988486953785</v>
      </c>
    </row>
    <row r="1615" spans="5:6" x14ac:dyDescent="0.25">
      <c r="E1615" s="88">
        <f t="shared" ca="1" si="52"/>
        <v>0.4060344324529096</v>
      </c>
      <c r="F1615" s="88">
        <f t="shared" ca="1" si="51"/>
        <v>6.1724354310930156</v>
      </c>
    </row>
    <row r="1616" spans="5:6" x14ac:dyDescent="0.25">
      <c r="E1616" s="88">
        <f t="shared" ca="1" si="52"/>
        <v>0.1144784571348707</v>
      </c>
      <c r="F1616" s="88">
        <f t="shared" ca="1" si="51"/>
        <v>4.9261914577597805</v>
      </c>
    </row>
    <row r="1617" spans="5:6" x14ac:dyDescent="0.25">
      <c r="E1617" s="88">
        <f t="shared" ca="1" si="52"/>
        <v>0.30780625756292379</v>
      </c>
      <c r="F1617" s="88">
        <f t="shared" ca="1" si="51"/>
        <v>5.7448525222678661</v>
      </c>
    </row>
    <row r="1618" spans="5:6" x14ac:dyDescent="0.25">
      <c r="E1618" s="88">
        <f t="shared" ca="1" si="52"/>
        <v>0.98144105385661073</v>
      </c>
      <c r="F1618" s="88">
        <f t="shared" ca="1" si="51"/>
        <v>26.327288010186713</v>
      </c>
    </row>
    <row r="1619" spans="5:6" x14ac:dyDescent="0.25">
      <c r="E1619" s="88">
        <f t="shared" ca="1" si="52"/>
        <v>0.19072436368726087</v>
      </c>
      <c r="F1619" s="88">
        <f t="shared" ca="1" si="51"/>
        <v>5.2702652222501536</v>
      </c>
    </row>
    <row r="1620" spans="5:6" x14ac:dyDescent="0.25">
      <c r="E1620" s="88">
        <f t="shared" ca="1" si="52"/>
        <v>0.43786303952811911</v>
      </c>
      <c r="F1620" s="88">
        <f t="shared" ca="1" si="51"/>
        <v>6.3257455185681524</v>
      </c>
    </row>
    <row r="1621" spans="5:6" x14ac:dyDescent="0.25">
      <c r="E1621" s="88">
        <f t="shared" ca="1" si="52"/>
        <v>0.21356808867745924</v>
      </c>
      <c r="F1621" s="88">
        <f t="shared" ca="1" si="51"/>
        <v>5.3640603557765454</v>
      </c>
    </row>
    <row r="1622" spans="5:6" x14ac:dyDescent="0.25">
      <c r="E1622" s="88">
        <f t="shared" ca="1" si="52"/>
        <v>0.6362421411324668</v>
      </c>
      <c r="F1622" s="88">
        <f t="shared" ca="1" si="51"/>
        <v>7.6161170501417983</v>
      </c>
    </row>
    <row r="1623" spans="5:6" x14ac:dyDescent="0.25">
      <c r="E1623" s="88">
        <f t="shared" ca="1" si="52"/>
        <v>0.70940211717653312</v>
      </c>
      <c r="F1623" s="88">
        <f t="shared" ca="1" si="51"/>
        <v>8.3661004232138811</v>
      </c>
    </row>
    <row r="1624" spans="5:6" x14ac:dyDescent="0.25">
      <c r="E1624" s="88">
        <f t="shared" ca="1" si="52"/>
        <v>5.3394786695791452E-2</v>
      </c>
      <c r="F1624" s="88">
        <f t="shared" ca="1" si="51"/>
        <v>4.5419507708920053</v>
      </c>
    </row>
    <row r="1625" spans="5:6" x14ac:dyDescent="0.25">
      <c r="E1625" s="88">
        <f t="shared" ca="1" si="52"/>
        <v>8.7637722546266228E-2</v>
      </c>
      <c r="F1625" s="88">
        <f t="shared" ca="1" si="51"/>
        <v>4.7793682406183109</v>
      </c>
    </row>
    <row r="1626" spans="5:6" x14ac:dyDescent="0.25">
      <c r="E1626" s="88">
        <f t="shared" ca="1" si="52"/>
        <v>0.68622318588250353</v>
      </c>
      <c r="F1626" s="88">
        <f t="shared" ca="1" si="51"/>
        <v>8.1021647464100575</v>
      </c>
    </row>
    <row r="1627" spans="5:6" x14ac:dyDescent="0.25">
      <c r="E1627" s="88">
        <f t="shared" ca="1" si="52"/>
        <v>0.2190508569300309</v>
      </c>
      <c r="F1627" s="88">
        <f t="shared" ca="1" si="51"/>
        <v>5.3863056633617834</v>
      </c>
    </row>
    <row r="1628" spans="5:6" x14ac:dyDescent="0.25">
      <c r="E1628" s="88">
        <f t="shared" ca="1" si="52"/>
        <v>0.67201747062898565</v>
      </c>
      <c r="F1628" s="88">
        <f t="shared" ca="1" si="51"/>
        <v>7.9535543781710771</v>
      </c>
    </row>
    <row r="1629" spans="5:6" x14ac:dyDescent="0.25">
      <c r="E1629" s="88">
        <f t="shared" ca="1" si="52"/>
        <v>0.98925855934996831</v>
      </c>
      <c r="F1629" s="88">
        <f t="shared" ca="1" si="51"/>
        <v>33.064397661344415</v>
      </c>
    </row>
    <row r="1630" spans="5:6" x14ac:dyDescent="0.25">
      <c r="E1630" s="88">
        <f t="shared" ca="1" si="52"/>
        <v>0.45720456469266613</v>
      </c>
      <c r="F1630" s="88">
        <f t="shared" ca="1" si="51"/>
        <v>6.4237930987391731</v>
      </c>
    </row>
    <row r="1631" spans="5:6" x14ac:dyDescent="0.25">
      <c r="E1631" s="88">
        <f t="shared" ca="1" si="52"/>
        <v>0.36847897953450126</v>
      </c>
      <c r="F1631" s="88">
        <f t="shared" ca="1" si="51"/>
        <v>6.0022022705308196</v>
      </c>
    </row>
    <row r="1632" spans="5:6" x14ac:dyDescent="0.25">
      <c r="E1632" s="88">
        <f t="shared" ca="1" si="52"/>
        <v>0.7704781493717171</v>
      </c>
      <c r="F1632" s="88">
        <f t="shared" ca="1" si="51"/>
        <v>9.2314572349946982</v>
      </c>
    </row>
    <row r="1633" spans="5:6" x14ac:dyDescent="0.25">
      <c r="E1633" s="88">
        <f t="shared" ca="1" si="52"/>
        <v>0.18754236331796359</v>
      </c>
      <c r="F1633" s="88">
        <f t="shared" ca="1" si="51"/>
        <v>5.2570131341385604</v>
      </c>
    </row>
    <row r="1634" spans="5:6" x14ac:dyDescent="0.25">
      <c r="E1634" s="88">
        <f t="shared" ca="1" si="52"/>
        <v>0.33498099573505191</v>
      </c>
      <c r="F1634" s="88">
        <f t="shared" ca="1" si="51"/>
        <v>5.8579580684452388</v>
      </c>
    </row>
    <row r="1635" spans="5:6" x14ac:dyDescent="0.25">
      <c r="E1635" s="88">
        <f t="shared" ca="1" si="52"/>
        <v>3.7825158429314665E-2</v>
      </c>
      <c r="F1635" s="88">
        <f t="shared" ca="1" si="51"/>
        <v>4.394804160578544</v>
      </c>
    </row>
    <row r="1636" spans="5:6" x14ac:dyDescent="0.25">
      <c r="E1636" s="88">
        <f t="shared" ca="1" si="52"/>
        <v>0.35163473768060438</v>
      </c>
      <c r="F1636" s="88">
        <f t="shared" ca="1" si="51"/>
        <v>5.9289028365514165</v>
      </c>
    </row>
    <row r="1637" spans="5:6" x14ac:dyDescent="0.25">
      <c r="E1637" s="88">
        <f t="shared" ca="1" si="52"/>
        <v>0.29389373409709096</v>
      </c>
      <c r="F1637" s="88">
        <f t="shared" ca="1" si="51"/>
        <v>5.6879451544222288</v>
      </c>
    </row>
    <row r="1638" spans="5:6" x14ac:dyDescent="0.25">
      <c r="E1638" s="88">
        <f t="shared" ca="1" si="52"/>
        <v>0.11565323446138898</v>
      </c>
      <c r="F1638" s="88">
        <f t="shared" ca="1" si="51"/>
        <v>4.9321536068781207</v>
      </c>
    </row>
    <row r="1639" spans="5:6" x14ac:dyDescent="0.25">
      <c r="E1639" s="88">
        <f t="shared" ca="1" si="52"/>
        <v>0.36685455399612821</v>
      </c>
      <c r="F1639" s="88">
        <f t="shared" ca="1" si="51"/>
        <v>5.9950592593189702</v>
      </c>
    </row>
    <row r="1640" spans="5:6" x14ac:dyDescent="0.25">
      <c r="E1640" s="88">
        <f t="shared" ca="1" si="52"/>
        <v>0.24618564530463638</v>
      </c>
      <c r="F1640" s="88">
        <f t="shared" ca="1" si="51"/>
        <v>5.4956026676207381</v>
      </c>
    </row>
    <row r="1641" spans="5:6" x14ac:dyDescent="0.25">
      <c r="E1641" s="88">
        <f t="shared" ca="1" si="52"/>
        <v>0.47501636957625615</v>
      </c>
      <c r="F1641" s="88">
        <f t="shared" ca="1" si="51"/>
        <v>6.5178318845675296</v>
      </c>
    </row>
    <row r="1642" spans="5:6" x14ac:dyDescent="0.25">
      <c r="E1642" s="88">
        <f t="shared" ca="1" si="52"/>
        <v>5.8190545213407829E-2</v>
      </c>
      <c r="F1642" s="88">
        <f t="shared" ca="1" si="51"/>
        <v>4.5806568508691967</v>
      </c>
    </row>
    <row r="1643" spans="5:6" x14ac:dyDescent="0.25">
      <c r="E1643" s="88">
        <f t="shared" ca="1" si="52"/>
        <v>0.66094403441519067</v>
      </c>
      <c r="F1643" s="88">
        <f t="shared" ca="1" si="51"/>
        <v>7.843821969987288</v>
      </c>
    </row>
    <row r="1644" spans="5:6" x14ac:dyDescent="0.25">
      <c r="E1644" s="88">
        <f t="shared" ca="1" si="52"/>
        <v>0.87302234157262881</v>
      </c>
      <c r="F1644" s="88">
        <f t="shared" ca="1" si="51"/>
        <v>11.81451130345274</v>
      </c>
    </row>
    <row r="1645" spans="5:6" x14ac:dyDescent="0.25">
      <c r="E1645" s="88">
        <f t="shared" ca="1" si="52"/>
        <v>0.50294485403862055</v>
      </c>
      <c r="F1645" s="88">
        <f t="shared" ca="1" si="51"/>
        <v>6.6734903383819955</v>
      </c>
    </row>
    <row r="1646" spans="5:6" x14ac:dyDescent="0.25">
      <c r="E1646" s="88">
        <f t="shared" ca="1" si="52"/>
        <v>0.88856845366411596</v>
      </c>
      <c r="F1646" s="88">
        <f t="shared" ca="1" si="51"/>
        <v>12.475251709401785</v>
      </c>
    </row>
    <row r="1647" spans="5:6" x14ac:dyDescent="0.25">
      <c r="E1647" s="88">
        <f t="shared" ca="1" si="52"/>
        <v>0.61210537899938677</v>
      </c>
      <c r="F1647" s="88">
        <f t="shared" ca="1" si="51"/>
        <v>7.4134447518979698</v>
      </c>
    </row>
    <row r="1648" spans="5:6" x14ac:dyDescent="0.25">
      <c r="E1648" s="88">
        <f t="shared" ca="1" si="52"/>
        <v>0.77948351516792602</v>
      </c>
      <c r="F1648" s="88">
        <f t="shared" ca="1" si="51"/>
        <v>9.3867954129800832</v>
      </c>
    </row>
    <row r="1649" spans="5:6" x14ac:dyDescent="0.25">
      <c r="E1649" s="88">
        <f t="shared" ca="1" si="52"/>
        <v>0.18633045830715256</v>
      </c>
      <c r="F1649" s="88">
        <f t="shared" ca="1" si="51"/>
        <v>5.251951147051952</v>
      </c>
    </row>
    <row r="1650" spans="5:6" x14ac:dyDescent="0.25">
      <c r="E1650" s="88">
        <f t="shared" ca="1" si="52"/>
        <v>0.76841782176035178</v>
      </c>
      <c r="F1650" s="88">
        <f t="shared" ca="1" si="51"/>
        <v>9.1971248927278477</v>
      </c>
    </row>
    <row r="1651" spans="5:6" x14ac:dyDescent="0.25">
      <c r="E1651" s="88">
        <f t="shared" ca="1" si="52"/>
        <v>0.10015257560932644</v>
      </c>
      <c r="F1651" s="88">
        <f t="shared" ca="1" si="51"/>
        <v>4.850641825899868</v>
      </c>
    </row>
    <row r="1652" spans="5:6" x14ac:dyDescent="0.25">
      <c r="E1652" s="88">
        <f t="shared" ca="1" si="52"/>
        <v>0.43542040184059416</v>
      </c>
      <c r="F1652" s="88">
        <f t="shared" ca="1" si="51"/>
        <v>6.3136414718389853</v>
      </c>
    </row>
    <row r="1653" spans="5:6" x14ac:dyDescent="0.25">
      <c r="E1653" s="88">
        <f t="shared" ca="1" si="52"/>
        <v>0.88180283426705541</v>
      </c>
      <c r="F1653" s="88">
        <f t="shared" ca="1" si="51"/>
        <v>12.172587170668777</v>
      </c>
    </row>
    <row r="1654" spans="5:6" x14ac:dyDescent="0.25">
      <c r="E1654" s="88">
        <f t="shared" ca="1" si="52"/>
        <v>0.12781671061924582</v>
      </c>
      <c r="F1654" s="88">
        <f t="shared" ca="1" si="51"/>
        <v>4.9921619264275998</v>
      </c>
    </row>
    <row r="1655" spans="5:6" x14ac:dyDescent="0.25">
      <c r="E1655" s="88">
        <f t="shared" ca="1" si="52"/>
        <v>0.7888326019456654</v>
      </c>
      <c r="F1655" s="88">
        <f t="shared" ca="1" si="51"/>
        <v>9.5578514475335883</v>
      </c>
    </row>
    <row r="1656" spans="5:6" x14ac:dyDescent="0.25">
      <c r="E1656" s="88">
        <f t="shared" ca="1" si="52"/>
        <v>0.74579571990084548</v>
      </c>
      <c r="F1656" s="88">
        <f t="shared" ca="1" si="51"/>
        <v>8.8465114317052365</v>
      </c>
    </row>
    <row r="1657" spans="5:6" x14ac:dyDescent="0.25">
      <c r="E1657" s="88">
        <f t="shared" ca="1" si="52"/>
        <v>0.79456696696606666</v>
      </c>
      <c r="F1657" s="88">
        <f t="shared" ca="1" si="51"/>
        <v>9.6681670119407634</v>
      </c>
    </row>
    <row r="1658" spans="5:6" x14ac:dyDescent="0.25">
      <c r="E1658" s="88">
        <f t="shared" ca="1" si="52"/>
        <v>0.25291058492105534</v>
      </c>
      <c r="F1658" s="88">
        <f t="shared" ca="1" si="51"/>
        <v>5.5225990372647242</v>
      </c>
    </row>
    <row r="1659" spans="5:6" x14ac:dyDescent="0.25">
      <c r="E1659" s="88">
        <f t="shared" ca="1" si="52"/>
        <v>0.75156605779036112</v>
      </c>
      <c r="F1659" s="88">
        <f t="shared" ca="1" si="51"/>
        <v>8.9316394608852541</v>
      </c>
    </row>
    <row r="1660" spans="5:6" x14ac:dyDescent="0.25">
      <c r="E1660" s="88">
        <f t="shared" ca="1" si="52"/>
        <v>0.12285986137962246</v>
      </c>
      <c r="F1660" s="88">
        <f t="shared" ca="1" si="51"/>
        <v>4.9680662330409708</v>
      </c>
    </row>
    <row r="1661" spans="5:6" x14ac:dyDescent="0.25">
      <c r="E1661" s="88">
        <f t="shared" ca="1" si="52"/>
        <v>4.0223643107980545E-2</v>
      </c>
      <c r="F1661" s="88">
        <f t="shared" ca="1" si="51"/>
        <v>4.4202084946796747</v>
      </c>
    </row>
    <row r="1662" spans="5:6" x14ac:dyDescent="0.25">
      <c r="E1662" s="88">
        <f t="shared" ca="1" si="52"/>
        <v>8.6190478068502885E-2</v>
      </c>
      <c r="F1662" s="88">
        <f t="shared" ca="1" si="51"/>
        <v>4.7707357293574351</v>
      </c>
    </row>
    <row r="1663" spans="5:6" x14ac:dyDescent="0.25">
      <c r="E1663" s="88">
        <f t="shared" ca="1" si="52"/>
        <v>0.49543649017893254</v>
      </c>
      <c r="F1663" s="88">
        <f t="shared" ca="1" si="51"/>
        <v>6.6305834986721388</v>
      </c>
    </row>
    <row r="1664" spans="5:6" x14ac:dyDescent="0.25">
      <c r="E1664" s="88">
        <f t="shared" ca="1" si="52"/>
        <v>0.88772310755360395</v>
      </c>
      <c r="F1664" s="88">
        <f t="shared" ca="1" si="51"/>
        <v>12.436028212980121</v>
      </c>
    </row>
    <row r="1665" spans="5:6" x14ac:dyDescent="0.25">
      <c r="E1665" s="88">
        <f t="shared" ca="1" si="52"/>
        <v>0.36848240534425414</v>
      </c>
      <c r="F1665" s="88">
        <f t="shared" ca="1" si="51"/>
        <v>6.002217352198187</v>
      </c>
    </row>
    <row r="1666" spans="5:6" x14ac:dyDescent="0.25">
      <c r="E1666" s="88">
        <f t="shared" ca="1" si="52"/>
        <v>0.57040608739801058</v>
      </c>
      <c r="F1666" s="88">
        <f t="shared" ca="1" si="51"/>
        <v>7.1011552722796338</v>
      </c>
    </row>
    <row r="1667" spans="5:6" x14ac:dyDescent="0.25">
      <c r="E1667" s="88">
        <f t="shared" ca="1" si="52"/>
        <v>0.6936874454890527</v>
      </c>
      <c r="F1667" s="88">
        <f t="shared" ref="F1667:F1730" ca="1" si="53">$C$3*((((1-E1667)^(-1/C$5))-1)^(1/$C$4))</f>
        <v>8.1840877795946447</v>
      </c>
    </row>
    <row r="1668" spans="5:6" x14ac:dyDescent="0.25">
      <c r="E1668" s="88">
        <f t="shared" ref="E1668:E1731" ca="1" si="54">RAND()</f>
        <v>0.99155870585555983</v>
      </c>
      <c r="F1668" s="88">
        <f t="shared" ca="1" si="53"/>
        <v>36.556637327869218</v>
      </c>
    </row>
    <row r="1669" spans="5:6" x14ac:dyDescent="0.25">
      <c r="E1669" s="88">
        <f t="shared" ca="1" si="54"/>
        <v>0.43642801379632379</v>
      </c>
      <c r="F1669" s="88">
        <f t="shared" ca="1" si="53"/>
        <v>6.3186272571312951</v>
      </c>
    </row>
    <row r="1670" spans="5:6" x14ac:dyDescent="0.25">
      <c r="E1670" s="88">
        <f t="shared" ca="1" si="54"/>
        <v>0.67558936717580476</v>
      </c>
      <c r="F1670" s="88">
        <f t="shared" ca="1" si="53"/>
        <v>7.9900613317990468</v>
      </c>
    </row>
    <row r="1671" spans="5:6" x14ac:dyDescent="0.25">
      <c r="E1671" s="88">
        <f t="shared" ca="1" si="54"/>
        <v>0.31180211760298737</v>
      </c>
      <c r="F1671" s="88">
        <f t="shared" ca="1" si="53"/>
        <v>5.7613079660830699</v>
      </c>
    </row>
    <row r="1672" spans="5:6" x14ac:dyDescent="0.25">
      <c r="E1672" s="88">
        <f t="shared" ca="1" si="54"/>
        <v>0.55479312680312243</v>
      </c>
      <c r="F1672" s="88">
        <f t="shared" ca="1" si="53"/>
        <v>6.9946171519063256</v>
      </c>
    </row>
    <row r="1673" spans="5:6" x14ac:dyDescent="0.25">
      <c r="E1673" s="88">
        <f t="shared" ca="1" si="54"/>
        <v>0.77865245767219993</v>
      </c>
      <c r="F1673" s="88">
        <f t="shared" ca="1" si="53"/>
        <v>9.372086952152932</v>
      </c>
    </row>
    <row r="1674" spans="5:6" x14ac:dyDescent="0.25">
      <c r="E1674" s="88">
        <f t="shared" ca="1" si="54"/>
        <v>0.67542657622365987</v>
      </c>
      <c r="F1674" s="88">
        <f t="shared" ca="1" si="53"/>
        <v>7.9883852901013803</v>
      </c>
    </row>
    <row r="1675" spans="5:6" x14ac:dyDescent="0.25">
      <c r="E1675" s="88">
        <f t="shared" ca="1" si="54"/>
        <v>0.46628110090121078</v>
      </c>
      <c r="F1675" s="88">
        <f t="shared" ca="1" si="53"/>
        <v>6.4712393052750237</v>
      </c>
    </row>
    <row r="1676" spans="5:6" x14ac:dyDescent="0.25">
      <c r="E1676" s="88">
        <f t="shared" ca="1" si="54"/>
        <v>0.17645200280401074</v>
      </c>
      <c r="F1676" s="88">
        <f t="shared" ca="1" si="53"/>
        <v>5.2103530467990389</v>
      </c>
    </row>
    <row r="1677" spans="5:6" x14ac:dyDescent="0.25">
      <c r="E1677" s="88">
        <f t="shared" ca="1" si="54"/>
        <v>0.77861224103699234</v>
      </c>
      <c r="F1677" s="88">
        <f t="shared" ca="1" si="53"/>
        <v>9.371377160115177</v>
      </c>
    </row>
    <row r="1678" spans="5:6" x14ac:dyDescent="0.25">
      <c r="E1678" s="88">
        <f t="shared" ca="1" si="54"/>
        <v>0.45010616901920319</v>
      </c>
      <c r="F1678" s="88">
        <f t="shared" ca="1" si="53"/>
        <v>6.3873412745885148</v>
      </c>
    </row>
    <row r="1679" spans="5:6" x14ac:dyDescent="0.25">
      <c r="E1679" s="88">
        <f t="shared" ca="1" si="54"/>
        <v>5.5091911837750751E-2</v>
      </c>
      <c r="F1679" s="88">
        <f t="shared" ca="1" si="53"/>
        <v>4.5559285435543542</v>
      </c>
    </row>
    <row r="1680" spans="5:6" x14ac:dyDescent="0.25">
      <c r="E1680" s="88">
        <f t="shared" ca="1" si="54"/>
        <v>0.90104631237381416</v>
      </c>
      <c r="F1680" s="88">
        <f t="shared" ca="1" si="53"/>
        <v>13.108097645931121</v>
      </c>
    </row>
    <row r="1681" spans="5:6" x14ac:dyDescent="0.25">
      <c r="E1681" s="88">
        <f t="shared" ca="1" si="54"/>
        <v>0.8420849007293868</v>
      </c>
      <c r="F1681" s="88">
        <f t="shared" ca="1" si="53"/>
        <v>10.78838888146027</v>
      </c>
    </row>
    <row r="1682" spans="5:6" x14ac:dyDescent="0.25">
      <c r="E1682" s="88">
        <f t="shared" ca="1" si="54"/>
        <v>0.5423062955236555</v>
      </c>
      <c r="F1682" s="88">
        <f t="shared" ca="1" si="53"/>
        <v>6.9129403385070241</v>
      </c>
    </row>
    <row r="1683" spans="5:6" x14ac:dyDescent="0.25">
      <c r="E1683" s="88">
        <f t="shared" ca="1" si="54"/>
        <v>0.43389922854593121</v>
      </c>
      <c r="F1683" s="88">
        <f t="shared" ca="1" si="53"/>
        <v>6.3061336627836972</v>
      </c>
    </row>
    <row r="1684" spans="5:6" x14ac:dyDescent="0.25">
      <c r="E1684" s="88">
        <f t="shared" ca="1" si="54"/>
        <v>0.82663582759608478</v>
      </c>
      <c r="F1684" s="88">
        <f t="shared" ca="1" si="53"/>
        <v>10.376827728177712</v>
      </c>
    </row>
    <row r="1685" spans="5:6" x14ac:dyDescent="0.25">
      <c r="E1685" s="88">
        <f t="shared" ca="1" si="54"/>
        <v>0.78914311982638141</v>
      </c>
      <c r="F1685" s="88">
        <f t="shared" ca="1" si="53"/>
        <v>9.5637161126372092</v>
      </c>
    </row>
    <row r="1686" spans="5:6" x14ac:dyDescent="0.25">
      <c r="E1686" s="88">
        <f t="shared" ca="1" si="54"/>
        <v>7.7004266138965938E-2</v>
      </c>
      <c r="F1686" s="88">
        <f t="shared" ca="1" si="53"/>
        <v>4.7136703326139502</v>
      </c>
    </row>
    <row r="1687" spans="5:6" x14ac:dyDescent="0.25">
      <c r="E1687" s="88">
        <f t="shared" ca="1" si="54"/>
        <v>7.3824867286230389E-2</v>
      </c>
      <c r="F1687" s="88">
        <f t="shared" ca="1" si="53"/>
        <v>4.6928900082408802</v>
      </c>
    </row>
    <row r="1688" spans="5:6" x14ac:dyDescent="0.25">
      <c r="E1688" s="88">
        <f t="shared" ca="1" si="54"/>
        <v>0.73598899719106403</v>
      </c>
      <c r="F1688" s="88">
        <f t="shared" ca="1" si="53"/>
        <v>8.7079189046679879</v>
      </c>
    </row>
    <row r="1689" spans="5:6" x14ac:dyDescent="0.25">
      <c r="E1689" s="88">
        <f t="shared" ca="1" si="54"/>
        <v>0.44410470099660704</v>
      </c>
      <c r="F1689" s="88">
        <f t="shared" ca="1" si="53"/>
        <v>6.3569510695793863</v>
      </c>
    </row>
    <row r="1690" spans="5:6" x14ac:dyDescent="0.25">
      <c r="E1690" s="88">
        <f t="shared" ca="1" si="54"/>
        <v>0.84537795992914155</v>
      </c>
      <c r="F1690" s="88">
        <f t="shared" ca="1" si="53"/>
        <v>10.883545302330266</v>
      </c>
    </row>
    <row r="1691" spans="5:6" x14ac:dyDescent="0.25">
      <c r="E1691" s="88">
        <f t="shared" ca="1" si="54"/>
        <v>8.4840882473163792E-2</v>
      </c>
      <c r="F1691" s="88">
        <f t="shared" ca="1" si="53"/>
        <v>4.76260358389926</v>
      </c>
    </row>
    <row r="1692" spans="5:6" x14ac:dyDescent="0.25">
      <c r="E1692" s="88">
        <f t="shared" ca="1" si="54"/>
        <v>0.75553084942997895</v>
      </c>
      <c r="F1692" s="88">
        <f t="shared" ca="1" si="53"/>
        <v>8.9917666565038363</v>
      </c>
    </row>
    <row r="1693" spans="5:6" x14ac:dyDescent="0.25">
      <c r="E1693" s="88">
        <f t="shared" ca="1" si="54"/>
        <v>0.21767946752904721</v>
      </c>
      <c r="F1693" s="88">
        <f t="shared" ca="1" si="53"/>
        <v>5.3807487923224731</v>
      </c>
    </row>
    <row r="1694" spans="5:6" x14ac:dyDescent="0.25">
      <c r="E1694" s="88">
        <f t="shared" ca="1" si="54"/>
        <v>0.73993222279222493</v>
      </c>
      <c r="F1694" s="88">
        <f t="shared" ca="1" si="53"/>
        <v>8.7627588827260308</v>
      </c>
    </row>
    <row r="1695" spans="5:6" x14ac:dyDescent="0.25">
      <c r="E1695" s="88">
        <f t="shared" ca="1" si="54"/>
        <v>0.82182869254210877</v>
      </c>
      <c r="F1695" s="88">
        <f t="shared" ca="1" si="53"/>
        <v>10.259222197528645</v>
      </c>
    </row>
    <row r="1696" spans="5:6" x14ac:dyDescent="0.25">
      <c r="E1696" s="88">
        <f t="shared" ca="1" si="54"/>
        <v>0.45658507628987599</v>
      </c>
      <c r="F1696" s="88">
        <f t="shared" ca="1" si="53"/>
        <v>6.4205894623780395</v>
      </c>
    </row>
    <row r="1697" spans="5:6" x14ac:dyDescent="0.25">
      <c r="E1697" s="88">
        <f t="shared" ca="1" si="54"/>
        <v>0.85510542430872793</v>
      </c>
      <c r="F1697" s="88">
        <f t="shared" ca="1" si="53"/>
        <v>11.182252806675487</v>
      </c>
    </row>
    <row r="1698" spans="5:6" x14ac:dyDescent="0.25">
      <c r="E1698" s="88">
        <f t="shared" ca="1" si="54"/>
        <v>0.68040195305453099</v>
      </c>
      <c r="F1698" s="88">
        <f t="shared" ca="1" si="53"/>
        <v>8.0401486324311229</v>
      </c>
    </row>
    <row r="1699" spans="5:6" x14ac:dyDescent="0.25">
      <c r="E1699" s="88">
        <f t="shared" ca="1" si="54"/>
        <v>0.99245998095000565</v>
      </c>
      <c r="F1699" s="88">
        <f t="shared" ca="1" si="53"/>
        <v>38.317587078849044</v>
      </c>
    </row>
    <row r="1700" spans="5:6" x14ac:dyDescent="0.25">
      <c r="E1700" s="88">
        <f t="shared" ca="1" si="54"/>
        <v>0.30192791199546687</v>
      </c>
      <c r="F1700" s="88">
        <f t="shared" ca="1" si="53"/>
        <v>5.7207387659692452</v>
      </c>
    </row>
    <row r="1701" spans="5:6" x14ac:dyDescent="0.25">
      <c r="E1701" s="88">
        <f t="shared" ca="1" si="54"/>
        <v>0.11648359607889824</v>
      </c>
      <c r="F1701" s="88">
        <f t="shared" ca="1" si="53"/>
        <v>4.9363487771454171</v>
      </c>
    </row>
    <row r="1702" spans="5:6" x14ac:dyDescent="0.25">
      <c r="E1702" s="88">
        <f t="shared" ca="1" si="54"/>
        <v>0.73594511173592481</v>
      </c>
      <c r="F1702" s="88">
        <f t="shared" ca="1" si="53"/>
        <v>8.7073150836816531</v>
      </c>
    </row>
    <row r="1703" spans="5:6" x14ac:dyDescent="0.25">
      <c r="E1703" s="88">
        <f t="shared" ca="1" si="54"/>
        <v>0.84121317165652909</v>
      </c>
      <c r="F1703" s="88">
        <f t="shared" ca="1" si="53"/>
        <v>10.763668653639172</v>
      </c>
    </row>
    <row r="1704" spans="5:6" x14ac:dyDescent="0.25">
      <c r="E1704" s="88">
        <f t="shared" ca="1" si="54"/>
        <v>0.71153906760136931</v>
      </c>
      <c r="F1704" s="88">
        <f t="shared" ca="1" si="53"/>
        <v>8.3919212061361321</v>
      </c>
    </row>
    <row r="1705" spans="5:6" x14ac:dyDescent="0.25">
      <c r="E1705" s="88">
        <f t="shared" ca="1" si="54"/>
        <v>0.57708999693691276</v>
      </c>
      <c r="F1705" s="88">
        <f t="shared" ca="1" si="53"/>
        <v>7.1483709047013901</v>
      </c>
    </row>
    <row r="1706" spans="5:6" x14ac:dyDescent="0.25">
      <c r="E1706" s="88">
        <f t="shared" ca="1" si="54"/>
        <v>0.73577974642290733</v>
      </c>
      <c r="F1706" s="88">
        <f t="shared" ca="1" si="53"/>
        <v>8.7050410897552482</v>
      </c>
    </row>
    <row r="1707" spans="5:6" x14ac:dyDescent="0.25">
      <c r="E1707" s="88">
        <f t="shared" ca="1" si="54"/>
        <v>0.4440501898973177</v>
      </c>
      <c r="F1707" s="88">
        <f t="shared" ca="1" si="53"/>
        <v>6.3566767899872865</v>
      </c>
    </row>
    <row r="1708" spans="5:6" x14ac:dyDescent="0.25">
      <c r="E1708" s="88">
        <f t="shared" ca="1" si="54"/>
        <v>0.61125717976506611</v>
      </c>
      <c r="F1708" s="88">
        <f t="shared" ca="1" si="53"/>
        <v>7.4066406493795665</v>
      </c>
    </row>
    <row r="1709" spans="5:6" x14ac:dyDescent="0.25">
      <c r="E1709" s="88">
        <f t="shared" ca="1" si="54"/>
        <v>2.0341027353647068E-2</v>
      </c>
      <c r="F1709" s="88">
        <f t="shared" ca="1" si="53"/>
        <v>4.1542739429708977</v>
      </c>
    </row>
    <row r="1710" spans="5:6" x14ac:dyDescent="0.25">
      <c r="E1710" s="88">
        <f t="shared" ca="1" si="54"/>
        <v>0.22922912722442723</v>
      </c>
      <c r="F1710" s="88">
        <f t="shared" ca="1" si="53"/>
        <v>5.4274223745411634</v>
      </c>
    </row>
    <row r="1711" spans="5:6" x14ac:dyDescent="0.25">
      <c r="E1711" s="88">
        <f t="shared" ca="1" si="54"/>
        <v>8.923826718344674E-2</v>
      </c>
      <c r="F1711" s="88">
        <f t="shared" ca="1" si="53"/>
        <v>4.788812776816104</v>
      </c>
    </row>
    <row r="1712" spans="5:6" x14ac:dyDescent="0.25">
      <c r="E1712" s="88">
        <f t="shared" ca="1" si="54"/>
        <v>0.88503673729210286</v>
      </c>
      <c r="F1712" s="88">
        <f t="shared" ca="1" si="53"/>
        <v>12.314109011727894</v>
      </c>
    </row>
    <row r="1713" spans="5:6" x14ac:dyDescent="0.25">
      <c r="E1713" s="88">
        <f t="shared" ca="1" si="54"/>
        <v>0.62874319466069284</v>
      </c>
      <c r="F1713" s="88">
        <f t="shared" ca="1" si="53"/>
        <v>7.551203389585738</v>
      </c>
    </row>
    <row r="1714" spans="5:6" x14ac:dyDescent="0.25">
      <c r="E1714" s="88">
        <f t="shared" ca="1" si="54"/>
        <v>8.0330894301489653E-2</v>
      </c>
      <c r="F1714" s="88">
        <f t="shared" ca="1" si="53"/>
        <v>4.7348173733599683</v>
      </c>
    </row>
    <row r="1715" spans="5:6" x14ac:dyDescent="0.25">
      <c r="E1715" s="88">
        <f t="shared" ca="1" si="54"/>
        <v>0.46615026091172285</v>
      </c>
      <c r="F1715" s="88">
        <f t="shared" ca="1" si="53"/>
        <v>6.4705484812996792</v>
      </c>
    </row>
    <row r="1716" spans="5:6" x14ac:dyDescent="0.25">
      <c r="E1716" s="88">
        <f t="shared" ca="1" si="54"/>
        <v>0.50819597453479659</v>
      </c>
      <c r="F1716" s="88">
        <f t="shared" ca="1" si="53"/>
        <v>6.7039910843817552</v>
      </c>
    </row>
    <row r="1717" spans="5:6" x14ac:dyDescent="0.25">
      <c r="E1717" s="88">
        <f t="shared" ca="1" si="54"/>
        <v>0.62901509040314729</v>
      </c>
      <c r="F1717" s="88">
        <f t="shared" ca="1" si="53"/>
        <v>7.5535252014451393</v>
      </c>
    </row>
    <row r="1718" spans="5:6" x14ac:dyDescent="0.25">
      <c r="E1718" s="88">
        <f t="shared" ca="1" si="54"/>
        <v>0.35680858017258632</v>
      </c>
      <c r="F1718" s="88">
        <f t="shared" ca="1" si="53"/>
        <v>5.9512412821555838</v>
      </c>
    </row>
    <row r="1719" spans="5:6" x14ac:dyDescent="0.25">
      <c r="E1719" s="88">
        <f t="shared" ca="1" si="54"/>
        <v>0.43059327566360006</v>
      </c>
      <c r="F1719" s="88">
        <f t="shared" ca="1" si="53"/>
        <v>6.2898954705176982</v>
      </c>
    </row>
    <row r="1720" spans="5:6" x14ac:dyDescent="0.25">
      <c r="E1720" s="88">
        <f t="shared" ca="1" si="54"/>
        <v>0.98507272878683849</v>
      </c>
      <c r="F1720" s="88">
        <f t="shared" ca="1" si="53"/>
        <v>28.827799609329638</v>
      </c>
    </row>
    <row r="1721" spans="5:6" x14ac:dyDescent="0.25">
      <c r="E1721" s="88">
        <f t="shared" ca="1" si="54"/>
        <v>7.9217615276123698E-3</v>
      </c>
      <c r="F1721" s="88">
        <f t="shared" ca="1" si="53"/>
        <v>3.8281163302563384</v>
      </c>
    </row>
    <row r="1722" spans="5:6" x14ac:dyDescent="0.25">
      <c r="E1722" s="88">
        <f t="shared" ca="1" si="54"/>
        <v>0.85873919335264037</v>
      </c>
      <c r="F1722" s="88">
        <f t="shared" ca="1" si="53"/>
        <v>11.301227071522934</v>
      </c>
    </row>
    <row r="1723" spans="5:6" x14ac:dyDescent="0.25">
      <c r="E1723" s="88">
        <f t="shared" ca="1" si="54"/>
        <v>0.41679935282949421</v>
      </c>
      <c r="F1723" s="88">
        <f t="shared" ca="1" si="53"/>
        <v>6.2232588413148351</v>
      </c>
    </row>
    <row r="1724" spans="5:6" x14ac:dyDescent="0.25">
      <c r="E1724" s="88">
        <f t="shared" ca="1" si="54"/>
        <v>0.71587635235197955</v>
      </c>
      <c r="F1724" s="88">
        <f t="shared" ca="1" si="53"/>
        <v>8.4451659854640795</v>
      </c>
    </row>
    <row r="1725" spans="5:6" x14ac:dyDescent="0.25">
      <c r="E1725" s="88">
        <f t="shared" ca="1" si="54"/>
        <v>0.77011606191373128</v>
      </c>
      <c r="F1725" s="88">
        <f t="shared" ca="1" si="53"/>
        <v>9.2253920893622183</v>
      </c>
    </row>
    <row r="1726" spans="5:6" x14ac:dyDescent="0.25">
      <c r="E1726" s="88">
        <f t="shared" ca="1" si="54"/>
        <v>0.96879219639198322</v>
      </c>
      <c r="F1726" s="88">
        <f t="shared" ca="1" si="53"/>
        <v>21.201194721619729</v>
      </c>
    </row>
    <row r="1727" spans="5:6" x14ac:dyDescent="0.25">
      <c r="E1727" s="88">
        <f t="shared" ca="1" si="54"/>
        <v>0.3275738962417104</v>
      </c>
      <c r="F1727" s="88">
        <f t="shared" ca="1" si="53"/>
        <v>5.826831000442497</v>
      </c>
    </row>
    <row r="1728" spans="5:6" x14ac:dyDescent="0.25">
      <c r="E1728" s="88">
        <f t="shared" ca="1" si="54"/>
        <v>0.78068850951164037</v>
      </c>
      <c r="F1728" s="88">
        <f t="shared" ca="1" si="53"/>
        <v>9.408261797753747</v>
      </c>
    </row>
    <row r="1729" spans="5:6" x14ac:dyDescent="0.25">
      <c r="E1729" s="88">
        <f t="shared" ca="1" si="54"/>
        <v>0.14976124305195082</v>
      </c>
      <c r="F1729" s="88">
        <f t="shared" ca="1" si="53"/>
        <v>5.0940451031706306</v>
      </c>
    </row>
    <row r="1730" spans="5:6" x14ac:dyDescent="0.25">
      <c r="E1730" s="88">
        <f t="shared" ca="1" si="54"/>
        <v>0.99752118085578467</v>
      </c>
      <c r="F1730" s="88">
        <f t="shared" ca="1" si="53"/>
        <v>60.911784129090577</v>
      </c>
    </row>
    <row r="1731" spans="5:6" x14ac:dyDescent="0.25">
      <c r="E1731" s="88">
        <f t="shared" ca="1" si="54"/>
        <v>0.75808826715085476</v>
      </c>
      <c r="F1731" s="88">
        <f t="shared" ref="F1731:F1794" ca="1" si="55">$C$3*((((1-E1731)^(-1/C$5))-1)^(1/$C$4))</f>
        <v>9.0312864978468212</v>
      </c>
    </row>
    <row r="1732" spans="5:6" x14ac:dyDescent="0.25">
      <c r="E1732" s="88">
        <f t="shared" ref="E1732:E1795" ca="1" si="56">RAND()</f>
        <v>0.13875225394582058</v>
      </c>
      <c r="F1732" s="88">
        <f t="shared" ca="1" si="55"/>
        <v>5.0438147121952479</v>
      </c>
    </row>
    <row r="1733" spans="5:6" x14ac:dyDescent="0.25">
      <c r="E1733" s="88">
        <f t="shared" ca="1" si="56"/>
        <v>0.68984015460280101</v>
      </c>
      <c r="F1733" s="88">
        <f t="shared" ca="1" si="55"/>
        <v>8.141516744357137</v>
      </c>
    </row>
    <row r="1734" spans="5:6" x14ac:dyDescent="0.25">
      <c r="E1734" s="88">
        <f t="shared" ca="1" si="56"/>
        <v>0.39105655894653302</v>
      </c>
      <c r="F1734" s="88">
        <f t="shared" ca="1" si="55"/>
        <v>6.1033020898917485</v>
      </c>
    </row>
    <row r="1735" spans="5:6" x14ac:dyDescent="0.25">
      <c r="E1735" s="88">
        <f t="shared" ca="1" si="56"/>
        <v>0.25225404995103795</v>
      </c>
      <c r="F1735" s="88">
        <f t="shared" ca="1" si="55"/>
        <v>5.5199635070215516</v>
      </c>
    </row>
    <row r="1736" spans="5:6" x14ac:dyDescent="0.25">
      <c r="E1736" s="88">
        <f t="shared" ca="1" si="56"/>
        <v>0.33364218849027671</v>
      </c>
      <c r="F1736" s="88">
        <f t="shared" ca="1" si="55"/>
        <v>5.8523136999522816</v>
      </c>
    </row>
    <row r="1737" spans="5:6" x14ac:dyDescent="0.25">
      <c r="E1737" s="88">
        <f t="shared" ca="1" si="56"/>
        <v>0.32628621422452819</v>
      </c>
      <c r="F1737" s="88">
        <f t="shared" ca="1" si="55"/>
        <v>5.821444218106107</v>
      </c>
    </row>
    <row r="1738" spans="5:6" x14ac:dyDescent="0.25">
      <c r="E1738" s="88">
        <f t="shared" ca="1" si="56"/>
        <v>0.18855537916877829</v>
      </c>
      <c r="F1738" s="88">
        <f t="shared" ca="1" si="55"/>
        <v>5.2612380362587485</v>
      </c>
    </row>
    <row r="1739" spans="5:6" x14ac:dyDescent="0.25">
      <c r="E1739" s="88">
        <f t="shared" ca="1" si="56"/>
        <v>0.45378652806514685</v>
      </c>
      <c r="F1739" s="88">
        <f t="shared" ca="1" si="55"/>
        <v>6.406170822759865</v>
      </c>
    </row>
    <row r="1740" spans="5:6" x14ac:dyDescent="0.25">
      <c r="E1740" s="88">
        <f t="shared" ca="1" si="56"/>
        <v>0.64488776872276032</v>
      </c>
      <c r="F1740" s="88">
        <f t="shared" ca="1" si="55"/>
        <v>7.6933006037309273</v>
      </c>
    </row>
    <row r="1741" spans="5:6" x14ac:dyDescent="0.25">
      <c r="E1741" s="88">
        <f t="shared" ca="1" si="56"/>
        <v>0.66715455781254962</v>
      </c>
      <c r="F1741" s="88">
        <f t="shared" ca="1" si="55"/>
        <v>7.904737102538971</v>
      </c>
    </row>
    <row r="1742" spans="5:6" x14ac:dyDescent="0.25">
      <c r="E1742" s="88">
        <f t="shared" ca="1" si="56"/>
        <v>0.19093821361282448</v>
      </c>
      <c r="F1742" s="88">
        <f t="shared" ca="1" si="55"/>
        <v>5.2711538983170367</v>
      </c>
    </row>
    <row r="1743" spans="5:6" x14ac:dyDescent="0.25">
      <c r="E1743" s="88">
        <f t="shared" ca="1" si="56"/>
        <v>0.25590425508726522</v>
      </c>
      <c r="F1743" s="88">
        <f t="shared" ca="1" si="55"/>
        <v>5.5346175878331145</v>
      </c>
    </row>
    <row r="1744" spans="5:6" x14ac:dyDescent="0.25">
      <c r="E1744" s="88">
        <f t="shared" ca="1" si="56"/>
        <v>0.54392073254075191</v>
      </c>
      <c r="F1744" s="88">
        <f t="shared" ca="1" si="55"/>
        <v>6.9233329465409295</v>
      </c>
    </row>
    <row r="1745" spans="5:6" x14ac:dyDescent="0.25">
      <c r="E1745" s="88">
        <f t="shared" ca="1" si="56"/>
        <v>0.97783801180180818</v>
      </c>
      <c r="F1745" s="88">
        <f t="shared" ca="1" si="55"/>
        <v>24.451173338370985</v>
      </c>
    </row>
    <row r="1746" spans="5:6" x14ac:dyDescent="0.25">
      <c r="E1746" s="88">
        <f t="shared" ca="1" si="56"/>
        <v>0.76866547332883817</v>
      </c>
      <c r="F1746" s="88">
        <f t="shared" ca="1" si="55"/>
        <v>9.2012287720645372</v>
      </c>
    </row>
    <row r="1747" spans="5:6" x14ac:dyDescent="0.25">
      <c r="E1747" s="88">
        <f t="shared" ca="1" si="56"/>
        <v>0.98729033215436335</v>
      </c>
      <c r="F1747" s="88">
        <f t="shared" ca="1" si="55"/>
        <v>30.825780903292927</v>
      </c>
    </row>
    <row r="1748" spans="5:6" x14ac:dyDescent="0.25">
      <c r="E1748" s="88">
        <f t="shared" ca="1" si="56"/>
        <v>0.54402993232928298</v>
      </c>
      <c r="F1748" s="88">
        <f t="shared" ca="1" si="55"/>
        <v>6.924037655997429</v>
      </c>
    </row>
    <row r="1749" spans="5:6" x14ac:dyDescent="0.25">
      <c r="E1749" s="88">
        <f t="shared" ca="1" si="56"/>
        <v>0.87642912716213772</v>
      </c>
      <c r="F1749" s="88">
        <f t="shared" ca="1" si="55"/>
        <v>11.949156447105482</v>
      </c>
    </row>
    <row r="1750" spans="5:6" x14ac:dyDescent="0.25">
      <c r="E1750" s="88">
        <f t="shared" ca="1" si="56"/>
        <v>0.12738312170199828</v>
      </c>
      <c r="F1750" s="88">
        <f t="shared" ca="1" si="55"/>
        <v>4.9900724513605406</v>
      </c>
    </row>
    <row r="1751" spans="5:6" x14ac:dyDescent="0.25">
      <c r="E1751" s="88">
        <f t="shared" ca="1" si="56"/>
        <v>8.9908891835444149E-2</v>
      </c>
      <c r="F1751" s="88">
        <f t="shared" ca="1" si="55"/>
        <v>4.792738990061566</v>
      </c>
    </row>
    <row r="1752" spans="5:6" x14ac:dyDescent="0.25">
      <c r="E1752" s="88">
        <f t="shared" ca="1" si="56"/>
        <v>0.87572296786902604</v>
      </c>
      <c r="F1752" s="88">
        <f t="shared" ca="1" si="55"/>
        <v>11.920818276640242</v>
      </c>
    </row>
    <row r="1753" spans="5:6" x14ac:dyDescent="0.25">
      <c r="E1753" s="88">
        <f t="shared" ca="1" si="56"/>
        <v>0.75901855360383819</v>
      </c>
      <c r="F1753" s="88">
        <f t="shared" ca="1" si="55"/>
        <v>9.0458089511263733</v>
      </c>
    </row>
    <row r="1754" spans="5:6" x14ac:dyDescent="0.25">
      <c r="E1754" s="88">
        <f t="shared" ca="1" si="56"/>
        <v>0.61247154423217609</v>
      </c>
      <c r="F1754" s="88">
        <f t="shared" ca="1" si="55"/>
        <v>7.4163883937271899</v>
      </c>
    </row>
    <row r="1755" spans="5:6" x14ac:dyDescent="0.25">
      <c r="E1755" s="88">
        <f t="shared" ca="1" si="56"/>
        <v>8.2309928996010528E-3</v>
      </c>
      <c r="F1755" s="88">
        <f t="shared" ca="1" si="55"/>
        <v>3.8406526342068821</v>
      </c>
    </row>
    <row r="1756" spans="5:6" x14ac:dyDescent="0.25">
      <c r="E1756" s="88">
        <f t="shared" ca="1" si="56"/>
        <v>0.29782450802328964</v>
      </c>
      <c r="F1756" s="88">
        <f t="shared" ca="1" si="55"/>
        <v>5.7039674349728511</v>
      </c>
    </row>
    <row r="1757" spans="5:6" x14ac:dyDescent="0.25">
      <c r="E1757" s="88">
        <f t="shared" ca="1" si="56"/>
        <v>0.52345299983340055</v>
      </c>
      <c r="F1757" s="88">
        <f t="shared" ca="1" si="55"/>
        <v>6.795040178081166</v>
      </c>
    </row>
    <row r="1758" spans="5:6" x14ac:dyDescent="0.25">
      <c r="E1758" s="88">
        <f t="shared" ca="1" si="56"/>
        <v>0.4169030041906433</v>
      </c>
      <c r="F1758" s="88">
        <f t="shared" ca="1" si="55"/>
        <v>6.223753085089248</v>
      </c>
    </row>
    <row r="1759" spans="5:6" x14ac:dyDescent="0.25">
      <c r="E1759" s="88">
        <f t="shared" ca="1" si="56"/>
        <v>0.81509676754220861</v>
      </c>
      <c r="F1759" s="88">
        <f t="shared" ca="1" si="55"/>
        <v>10.101874564514235</v>
      </c>
    </row>
    <row r="1760" spans="5:6" x14ac:dyDescent="0.25">
      <c r="E1760" s="88">
        <f t="shared" ca="1" si="56"/>
        <v>0.37417690410701931</v>
      </c>
      <c r="F1760" s="88">
        <f t="shared" ca="1" si="55"/>
        <v>6.0273905119371554</v>
      </c>
    </row>
    <row r="1761" spans="5:6" x14ac:dyDescent="0.25">
      <c r="E1761" s="88">
        <f t="shared" ca="1" si="56"/>
        <v>0.98718370671800426</v>
      </c>
      <c r="F1761" s="88">
        <f t="shared" ca="1" si="55"/>
        <v>30.718663898100385</v>
      </c>
    </row>
    <row r="1762" spans="5:6" x14ac:dyDescent="0.25">
      <c r="E1762" s="88">
        <f t="shared" ca="1" si="56"/>
        <v>0.41288585621592155</v>
      </c>
      <c r="F1762" s="88">
        <f t="shared" ca="1" si="55"/>
        <v>6.2046671687073465</v>
      </c>
    </row>
    <row r="1763" spans="5:6" x14ac:dyDescent="0.25">
      <c r="E1763" s="88">
        <f t="shared" ca="1" si="56"/>
        <v>0.79371619430439522</v>
      </c>
      <c r="F1763" s="88">
        <f t="shared" ca="1" si="55"/>
        <v>9.6515265649995339</v>
      </c>
    </row>
    <row r="1764" spans="5:6" x14ac:dyDescent="0.25">
      <c r="E1764" s="88">
        <f t="shared" ca="1" si="56"/>
        <v>0.48563630516692602</v>
      </c>
      <c r="F1764" s="88">
        <f t="shared" ca="1" si="55"/>
        <v>6.5757754806938218</v>
      </c>
    </row>
    <row r="1765" spans="5:6" x14ac:dyDescent="0.25">
      <c r="E1765" s="88">
        <f t="shared" ca="1" si="56"/>
        <v>0.23986393994666722</v>
      </c>
      <c r="F1765" s="88">
        <f t="shared" ca="1" si="55"/>
        <v>5.4702126380593921</v>
      </c>
    </row>
    <row r="1766" spans="5:6" x14ac:dyDescent="0.25">
      <c r="E1766" s="88">
        <f t="shared" ca="1" si="56"/>
        <v>0.46006013103558918</v>
      </c>
      <c r="F1766" s="88">
        <f t="shared" ca="1" si="55"/>
        <v>6.4386169792818206</v>
      </c>
    </row>
    <row r="1767" spans="5:6" x14ac:dyDescent="0.25">
      <c r="E1767" s="88">
        <f t="shared" ca="1" si="56"/>
        <v>0.38582467437328516</v>
      </c>
      <c r="F1767" s="88">
        <f t="shared" ca="1" si="55"/>
        <v>6.0795572658920749</v>
      </c>
    </row>
    <row r="1768" spans="5:6" x14ac:dyDescent="0.25">
      <c r="E1768" s="88">
        <f t="shared" ca="1" si="56"/>
        <v>0.23693581809352748</v>
      </c>
      <c r="F1768" s="88">
        <f t="shared" ca="1" si="55"/>
        <v>5.4584432573110311</v>
      </c>
    </row>
    <row r="1769" spans="5:6" x14ac:dyDescent="0.25">
      <c r="E1769" s="88">
        <f t="shared" ca="1" si="56"/>
        <v>0.52161931950549401</v>
      </c>
      <c r="F1769" s="88">
        <f t="shared" ca="1" si="55"/>
        <v>6.783899260740939</v>
      </c>
    </row>
    <row r="1770" spans="5:6" x14ac:dyDescent="0.25">
      <c r="E1770" s="88">
        <f t="shared" ca="1" si="56"/>
        <v>0.53772838575057569</v>
      </c>
      <c r="F1770" s="88">
        <f t="shared" ca="1" si="55"/>
        <v>6.8837325423705886</v>
      </c>
    </row>
    <row r="1771" spans="5:6" x14ac:dyDescent="0.25">
      <c r="E1771" s="88">
        <f t="shared" ca="1" si="56"/>
        <v>0.55177046214908909</v>
      </c>
      <c r="F1771" s="88">
        <f t="shared" ca="1" si="55"/>
        <v>6.9745685911055944</v>
      </c>
    </row>
    <row r="1772" spans="5:6" x14ac:dyDescent="0.25">
      <c r="E1772" s="88">
        <f t="shared" ca="1" si="56"/>
        <v>0.80078918387522413</v>
      </c>
      <c r="F1772" s="88">
        <f t="shared" ca="1" si="55"/>
        <v>9.7929063258452071</v>
      </c>
    </row>
    <row r="1773" spans="5:6" x14ac:dyDescent="0.25">
      <c r="E1773" s="88">
        <f t="shared" ca="1" si="56"/>
        <v>0.30249767514377945</v>
      </c>
      <c r="F1773" s="88">
        <f t="shared" ca="1" si="55"/>
        <v>5.723071354861581</v>
      </c>
    </row>
    <row r="1774" spans="5:6" x14ac:dyDescent="0.25">
      <c r="E1774" s="88">
        <f t="shared" ca="1" si="56"/>
        <v>0.91344712141145179</v>
      </c>
      <c r="F1774" s="88">
        <f t="shared" ca="1" si="55"/>
        <v>13.860190414496129</v>
      </c>
    </row>
    <row r="1775" spans="5:6" x14ac:dyDescent="0.25">
      <c r="E1775" s="88">
        <f t="shared" ca="1" si="56"/>
        <v>0.53368981234413171</v>
      </c>
      <c r="F1775" s="88">
        <f t="shared" ca="1" si="55"/>
        <v>6.8582805393500266</v>
      </c>
    </row>
    <row r="1776" spans="5:6" x14ac:dyDescent="0.25">
      <c r="E1776" s="88">
        <f t="shared" ca="1" si="56"/>
        <v>0.41696756138281665</v>
      </c>
      <c r="F1776" s="88">
        <f t="shared" ca="1" si="55"/>
        <v>6.2240609632028008</v>
      </c>
    </row>
    <row r="1777" spans="5:6" x14ac:dyDescent="0.25">
      <c r="E1777" s="88">
        <f t="shared" ca="1" si="56"/>
        <v>0.17321051141423038</v>
      </c>
      <c r="F1777" s="88">
        <f t="shared" ca="1" si="55"/>
        <v>5.1965586022211738</v>
      </c>
    </row>
    <row r="1778" spans="5:6" x14ac:dyDescent="0.25">
      <c r="E1778" s="88">
        <f t="shared" ca="1" si="56"/>
        <v>0.58222847049897419</v>
      </c>
      <c r="F1778" s="88">
        <f t="shared" ca="1" si="55"/>
        <v>7.1853615691303032</v>
      </c>
    </row>
    <row r="1779" spans="5:6" x14ac:dyDescent="0.25">
      <c r="E1779" s="88">
        <f t="shared" ca="1" si="56"/>
        <v>0.44458874347604549</v>
      </c>
      <c r="F1779" s="88">
        <f t="shared" ca="1" si="55"/>
        <v>6.3593879608994266</v>
      </c>
    </row>
    <row r="1780" spans="5:6" x14ac:dyDescent="0.25">
      <c r="E1780" s="88">
        <f t="shared" ca="1" si="56"/>
        <v>0.45518510608223195</v>
      </c>
      <c r="F1780" s="88">
        <f t="shared" ca="1" si="55"/>
        <v>6.4133655800922611</v>
      </c>
    </row>
    <row r="1781" spans="5:6" x14ac:dyDescent="0.25">
      <c r="E1781" s="88">
        <f t="shared" ca="1" si="56"/>
        <v>0.38060557593717093</v>
      </c>
      <c r="F1781" s="88">
        <f t="shared" ca="1" si="55"/>
        <v>6.0560667084609392</v>
      </c>
    </row>
    <row r="1782" spans="5:6" x14ac:dyDescent="0.25">
      <c r="E1782" s="88">
        <f t="shared" ca="1" si="56"/>
        <v>0.28440339996468389</v>
      </c>
      <c r="F1782" s="88">
        <f t="shared" ca="1" si="55"/>
        <v>5.6494169720010712</v>
      </c>
    </row>
    <row r="1783" spans="5:6" x14ac:dyDescent="0.25">
      <c r="E1783" s="88">
        <f t="shared" ca="1" si="56"/>
        <v>0.58136825147498583</v>
      </c>
      <c r="F1783" s="88">
        <f t="shared" ca="1" si="55"/>
        <v>7.179126179999983</v>
      </c>
    </row>
    <row r="1784" spans="5:6" x14ac:dyDescent="0.25">
      <c r="E1784" s="88">
        <f t="shared" ca="1" si="56"/>
        <v>2.1551997535994349E-2</v>
      </c>
      <c r="F1784" s="88">
        <f t="shared" ca="1" si="55"/>
        <v>4.1756511216113683</v>
      </c>
    </row>
    <row r="1785" spans="5:6" x14ac:dyDescent="0.25">
      <c r="E1785" s="88">
        <f t="shared" ca="1" si="56"/>
        <v>0.81001641095682742</v>
      </c>
      <c r="F1785" s="88">
        <f t="shared" ca="1" si="55"/>
        <v>9.9884019140748599</v>
      </c>
    </row>
    <row r="1786" spans="5:6" x14ac:dyDescent="0.25">
      <c r="E1786" s="88">
        <f t="shared" ca="1" si="56"/>
        <v>0.92454605548688717</v>
      </c>
      <c r="F1786" s="88">
        <f t="shared" ca="1" si="55"/>
        <v>14.675822057123806</v>
      </c>
    </row>
    <row r="1787" spans="5:6" x14ac:dyDescent="0.25">
      <c r="E1787" s="88">
        <f t="shared" ca="1" si="56"/>
        <v>0.53213599421403379</v>
      </c>
      <c r="F1787" s="88">
        <f t="shared" ca="1" si="55"/>
        <v>6.8485650785670993</v>
      </c>
    </row>
    <row r="1788" spans="5:6" x14ac:dyDescent="0.25">
      <c r="E1788" s="88">
        <f t="shared" ca="1" si="56"/>
        <v>0.55370779860385644</v>
      </c>
      <c r="F1788" s="88">
        <f t="shared" ca="1" si="55"/>
        <v>6.9873976122506063</v>
      </c>
    </row>
    <row r="1789" spans="5:6" x14ac:dyDescent="0.25">
      <c r="E1789" s="88">
        <f t="shared" ca="1" si="56"/>
        <v>0.13689057665709436</v>
      </c>
      <c r="F1789" s="88">
        <f t="shared" ca="1" si="55"/>
        <v>5.0351550716405216</v>
      </c>
    </row>
    <row r="1790" spans="5:6" x14ac:dyDescent="0.25">
      <c r="E1790" s="88">
        <f t="shared" ca="1" si="56"/>
        <v>0.86163488850468961</v>
      </c>
      <c r="F1790" s="88">
        <f t="shared" ca="1" si="55"/>
        <v>11.399183722025574</v>
      </c>
    </row>
    <row r="1791" spans="5:6" x14ac:dyDescent="0.25">
      <c r="E1791" s="88">
        <f t="shared" ca="1" si="56"/>
        <v>2.4897238755776985E-2</v>
      </c>
      <c r="F1791" s="88">
        <f t="shared" ca="1" si="55"/>
        <v>4.2298390517653193</v>
      </c>
    </row>
    <row r="1792" spans="5:6" x14ac:dyDescent="0.25">
      <c r="E1792" s="88">
        <f t="shared" ca="1" si="56"/>
        <v>0.46437439332019104</v>
      </c>
      <c r="F1792" s="88">
        <f t="shared" ca="1" si="55"/>
        <v>6.4611922273847533</v>
      </c>
    </row>
    <row r="1793" spans="5:6" x14ac:dyDescent="0.25">
      <c r="E1793" s="88">
        <f t="shared" ca="1" si="56"/>
        <v>0.93963786961476881</v>
      </c>
      <c r="F1793" s="88">
        <f t="shared" ca="1" si="55"/>
        <v>16.105890509960499</v>
      </c>
    </row>
    <row r="1794" spans="5:6" x14ac:dyDescent="0.25">
      <c r="E1794" s="88">
        <f t="shared" ca="1" si="56"/>
        <v>0.29229732144140397</v>
      </c>
      <c r="F1794" s="88">
        <f t="shared" ca="1" si="55"/>
        <v>5.6814493923397622</v>
      </c>
    </row>
    <row r="1795" spans="5:6" x14ac:dyDescent="0.25">
      <c r="E1795" s="88">
        <f t="shared" ca="1" si="56"/>
        <v>0.57581205505857491</v>
      </c>
      <c r="F1795" s="88">
        <f t="shared" ref="F1795:F1858" ca="1" si="57">$C$3*((((1-E1795)^(-1/C$5))-1)^(1/$C$4))</f>
        <v>7.1392657490056237</v>
      </c>
    </row>
    <row r="1796" spans="5:6" x14ac:dyDescent="0.25">
      <c r="E1796" s="88">
        <f t="shared" ref="E1796:E1859" ca="1" si="58">RAND()</f>
        <v>0.38758523182733384</v>
      </c>
      <c r="F1796" s="88">
        <f t="shared" ca="1" si="57"/>
        <v>6.087525170275824</v>
      </c>
    </row>
    <row r="1797" spans="5:6" x14ac:dyDescent="0.25">
      <c r="E1797" s="88">
        <f t="shared" ca="1" si="58"/>
        <v>0.31437590879800426</v>
      </c>
      <c r="F1797" s="88">
        <f t="shared" ca="1" si="57"/>
        <v>5.7719363393178806</v>
      </c>
    </row>
    <row r="1798" spans="5:6" x14ac:dyDescent="0.25">
      <c r="E1798" s="88">
        <f t="shared" ca="1" si="58"/>
        <v>0.85054187341549548</v>
      </c>
      <c r="F1798" s="88">
        <f t="shared" ca="1" si="57"/>
        <v>11.038689037437647</v>
      </c>
    </row>
    <row r="1799" spans="5:6" x14ac:dyDescent="0.25">
      <c r="E1799" s="88">
        <f t="shared" ca="1" si="58"/>
        <v>0.36672145901719977</v>
      </c>
      <c r="F1799" s="88">
        <f t="shared" ca="1" si="57"/>
        <v>5.9944747380508865</v>
      </c>
    </row>
    <row r="1800" spans="5:6" x14ac:dyDescent="0.25">
      <c r="E1800" s="88">
        <f t="shared" ca="1" si="58"/>
        <v>0.29651478143509957</v>
      </c>
      <c r="F1800" s="88">
        <f t="shared" ca="1" si="57"/>
        <v>5.6986242781541554</v>
      </c>
    </row>
    <row r="1801" spans="5:6" x14ac:dyDescent="0.25">
      <c r="E1801" s="88">
        <f t="shared" ca="1" si="58"/>
        <v>0.13970625658831992</v>
      </c>
      <c r="F1801" s="88">
        <f t="shared" ca="1" si="57"/>
        <v>5.0482325597151565</v>
      </c>
    </row>
    <row r="1802" spans="5:6" x14ac:dyDescent="0.25">
      <c r="E1802" s="88">
        <f t="shared" ca="1" si="58"/>
        <v>0.67007957939580776</v>
      </c>
      <c r="F1802" s="88">
        <f t="shared" ca="1" si="57"/>
        <v>7.9339799126539852</v>
      </c>
    </row>
    <row r="1803" spans="5:6" x14ac:dyDescent="0.25">
      <c r="E1803" s="88">
        <f t="shared" ca="1" si="58"/>
        <v>0.17355627948064967</v>
      </c>
      <c r="F1803" s="88">
        <f t="shared" ca="1" si="57"/>
        <v>5.198033754252962</v>
      </c>
    </row>
    <row r="1804" spans="5:6" x14ac:dyDescent="0.25">
      <c r="E1804" s="88">
        <f t="shared" ca="1" si="58"/>
        <v>0.56039977042964118</v>
      </c>
      <c r="F1804" s="88">
        <f t="shared" ca="1" si="57"/>
        <v>7.0322904315087325</v>
      </c>
    </row>
    <row r="1805" spans="5:6" x14ac:dyDescent="0.25">
      <c r="E1805" s="88">
        <f t="shared" ca="1" si="58"/>
        <v>0.82680916453779596</v>
      </c>
      <c r="F1805" s="88">
        <f t="shared" ca="1" si="57"/>
        <v>10.381154467403871</v>
      </c>
    </row>
    <row r="1806" spans="5:6" x14ac:dyDescent="0.25">
      <c r="E1806" s="88">
        <f t="shared" ca="1" si="58"/>
        <v>0.70508188245248238</v>
      </c>
      <c r="F1806" s="88">
        <f t="shared" ca="1" si="57"/>
        <v>8.314706007235559</v>
      </c>
    </row>
    <row r="1807" spans="5:6" x14ac:dyDescent="0.25">
      <c r="E1807" s="88">
        <f t="shared" ca="1" si="58"/>
        <v>0.86404364270968526</v>
      </c>
      <c r="F1807" s="88">
        <f t="shared" ca="1" si="57"/>
        <v>11.482907239215137</v>
      </c>
    </row>
    <row r="1808" spans="5:6" x14ac:dyDescent="0.25">
      <c r="E1808" s="88">
        <f t="shared" ca="1" si="58"/>
        <v>0.73132029038170465</v>
      </c>
      <c r="F1808" s="88">
        <f t="shared" ca="1" si="57"/>
        <v>8.6444645927755559</v>
      </c>
    </row>
    <row r="1809" spans="5:6" x14ac:dyDescent="0.25">
      <c r="E1809" s="88">
        <f t="shared" ca="1" si="58"/>
        <v>0.27531775301962724</v>
      </c>
      <c r="F1809" s="88">
        <f t="shared" ca="1" si="57"/>
        <v>5.6127031358743711</v>
      </c>
    </row>
    <row r="1810" spans="5:6" x14ac:dyDescent="0.25">
      <c r="E1810" s="88">
        <f t="shared" ca="1" si="58"/>
        <v>0.3691423772387592</v>
      </c>
      <c r="F1810" s="88">
        <f t="shared" ca="1" si="57"/>
        <v>6.0051241731633409</v>
      </c>
    </row>
    <row r="1811" spans="5:6" x14ac:dyDescent="0.25">
      <c r="E1811" s="88">
        <f t="shared" ca="1" si="58"/>
        <v>0.8834995919346641</v>
      </c>
      <c r="F1811" s="88">
        <f t="shared" ca="1" si="57"/>
        <v>12.246146716446656</v>
      </c>
    </row>
    <row r="1812" spans="5:6" x14ac:dyDescent="0.25">
      <c r="E1812" s="88">
        <f t="shared" ca="1" si="58"/>
        <v>0.82364076785386975</v>
      </c>
      <c r="F1812" s="88">
        <f t="shared" ca="1" si="57"/>
        <v>10.303020874250048</v>
      </c>
    </row>
    <row r="1813" spans="5:6" x14ac:dyDescent="0.25">
      <c r="E1813" s="88">
        <f t="shared" ca="1" si="58"/>
        <v>0.85997382744518736</v>
      </c>
      <c r="F1813" s="88">
        <f t="shared" ca="1" si="57"/>
        <v>11.342641743876419</v>
      </c>
    </row>
    <row r="1814" spans="5:6" x14ac:dyDescent="0.25">
      <c r="E1814" s="88">
        <f t="shared" ca="1" si="58"/>
        <v>0.64370536777587484</v>
      </c>
      <c r="F1814" s="88">
        <f t="shared" ca="1" si="57"/>
        <v>7.6825914239613038</v>
      </c>
    </row>
    <row r="1815" spans="5:6" x14ac:dyDescent="0.25">
      <c r="E1815" s="88">
        <f t="shared" ca="1" si="58"/>
        <v>0.84106872259295229</v>
      </c>
      <c r="F1815" s="88">
        <f t="shared" ca="1" si="57"/>
        <v>10.759590969948139</v>
      </c>
    </row>
    <row r="1816" spans="5:6" x14ac:dyDescent="0.25">
      <c r="E1816" s="88">
        <f t="shared" ca="1" si="58"/>
        <v>5.1612306787312989E-2</v>
      </c>
      <c r="F1816" s="88">
        <f t="shared" ca="1" si="57"/>
        <v>4.5269118177533594</v>
      </c>
    </row>
    <row r="1817" spans="5:6" x14ac:dyDescent="0.25">
      <c r="E1817" s="88">
        <f t="shared" ca="1" si="58"/>
        <v>0.42392591819325109</v>
      </c>
      <c r="F1817" s="88">
        <f t="shared" ca="1" si="57"/>
        <v>6.2574660748570103</v>
      </c>
    </row>
    <row r="1818" spans="5:6" x14ac:dyDescent="0.25">
      <c r="E1818" s="88">
        <f t="shared" ca="1" si="58"/>
        <v>0.2186517539738968</v>
      </c>
      <c r="F1818" s="88">
        <f t="shared" ca="1" si="57"/>
        <v>5.3846889703775611</v>
      </c>
    </row>
    <row r="1819" spans="5:6" x14ac:dyDescent="0.25">
      <c r="E1819" s="88">
        <f t="shared" ca="1" si="58"/>
        <v>0.75616592364348811</v>
      </c>
      <c r="F1819" s="88">
        <f t="shared" ca="1" si="57"/>
        <v>9.0015257937085451</v>
      </c>
    </row>
    <row r="1820" spans="5:6" x14ac:dyDescent="0.25">
      <c r="E1820" s="88">
        <f t="shared" ca="1" si="58"/>
        <v>0.4753302525340003</v>
      </c>
      <c r="F1820" s="88">
        <f t="shared" ca="1" si="57"/>
        <v>6.519523674963688</v>
      </c>
    </row>
    <row r="1821" spans="5:6" x14ac:dyDescent="0.25">
      <c r="E1821" s="88">
        <f t="shared" ca="1" si="58"/>
        <v>0.10198042103628269</v>
      </c>
      <c r="F1821" s="88">
        <f t="shared" ca="1" si="57"/>
        <v>4.8606028442631741</v>
      </c>
    </row>
    <row r="1822" spans="5:6" x14ac:dyDescent="0.25">
      <c r="E1822" s="88">
        <f t="shared" ca="1" si="58"/>
        <v>0.7029251501859618</v>
      </c>
      <c r="F1822" s="88">
        <f t="shared" ca="1" si="57"/>
        <v>8.2894436083420402</v>
      </c>
    </row>
    <row r="1823" spans="5:6" x14ac:dyDescent="0.25">
      <c r="E1823" s="88">
        <f t="shared" ca="1" si="58"/>
        <v>0.1575945757230871</v>
      </c>
      <c r="F1823" s="88">
        <f t="shared" ca="1" si="57"/>
        <v>5.1288894635223556</v>
      </c>
    </row>
    <row r="1824" spans="5:6" x14ac:dyDescent="0.25">
      <c r="E1824" s="88">
        <f t="shared" ca="1" si="58"/>
        <v>0.58326041976953846</v>
      </c>
      <c r="F1824" s="88">
        <f t="shared" ca="1" si="57"/>
        <v>7.1928648005909004</v>
      </c>
    </row>
    <row r="1825" spans="5:6" x14ac:dyDescent="0.25">
      <c r="E1825" s="88">
        <f t="shared" ca="1" si="58"/>
        <v>0.51893907185760668</v>
      </c>
      <c r="F1825" s="88">
        <f t="shared" ca="1" si="57"/>
        <v>6.7677142249382314</v>
      </c>
    </row>
    <row r="1826" spans="5:6" x14ac:dyDescent="0.25">
      <c r="E1826" s="88">
        <f t="shared" ca="1" si="58"/>
        <v>0.17553849009632783</v>
      </c>
      <c r="F1826" s="88">
        <f t="shared" ca="1" si="57"/>
        <v>5.2064732835695366</v>
      </c>
    </row>
    <row r="1827" spans="5:6" x14ac:dyDescent="0.25">
      <c r="E1827" s="88">
        <f t="shared" ca="1" si="58"/>
        <v>0.14618756106215391</v>
      </c>
      <c r="F1827" s="88">
        <f t="shared" ca="1" si="57"/>
        <v>5.0779125851764464</v>
      </c>
    </row>
    <row r="1828" spans="5:6" x14ac:dyDescent="0.25">
      <c r="E1828" s="88">
        <f t="shared" ca="1" si="58"/>
        <v>0.89641312464045997</v>
      </c>
      <c r="F1828" s="88">
        <f t="shared" ca="1" si="57"/>
        <v>12.860541858015873</v>
      </c>
    </row>
    <row r="1829" spans="5:6" x14ac:dyDescent="0.25">
      <c r="E1829" s="88">
        <f t="shared" ca="1" si="58"/>
        <v>0.8761482670320202</v>
      </c>
      <c r="F1829" s="88">
        <f t="shared" ca="1" si="57"/>
        <v>11.937858121469183</v>
      </c>
    </row>
    <row r="1830" spans="5:6" x14ac:dyDescent="0.25">
      <c r="E1830" s="88">
        <f t="shared" ca="1" si="58"/>
        <v>0.11672255922311081</v>
      </c>
      <c r="F1830" s="88">
        <f t="shared" ca="1" si="57"/>
        <v>4.9375531956196923</v>
      </c>
    </row>
    <row r="1831" spans="5:6" x14ac:dyDescent="0.25">
      <c r="E1831" s="88">
        <f t="shared" ca="1" si="58"/>
        <v>0.26316908862952137</v>
      </c>
      <c r="F1831" s="88">
        <f t="shared" ca="1" si="57"/>
        <v>5.5637992394546743</v>
      </c>
    </row>
    <row r="1832" spans="5:6" x14ac:dyDescent="0.25">
      <c r="E1832" s="88">
        <f t="shared" ca="1" si="58"/>
        <v>0.65277675322049422</v>
      </c>
      <c r="F1832" s="88">
        <f t="shared" ca="1" si="57"/>
        <v>7.7660446461859634</v>
      </c>
    </row>
    <row r="1833" spans="5:6" x14ac:dyDescent="0.25">
      <c r="E1833" s="88">
        <f t="shared" ca="1" si="58"/>
        <v>0.46824736246439103</v>
      </c>
      <c r="F1833" s="88">
        <f t="shared" ca="1" si="57"/>
        <v>6.481645752785866</v>
      </c>
    </row>
    <row r="1834" spans="5:6" x14ac:dyDescent="0.25">
      <c r="E1834" s="88">
        <f t="shared" ca="1" si="58"/>
        <v>4.6648881887344285E-2</v>
      </c>
      <c r="F1834" s="88">
        <f t="shared" ca="1" si="57"/>
        <v>4.48287822199977</v>
      </c>
    </row>
    <row r="1835" spans="5:6" x14ac:dyDescent="0.25">
      <c r="E1835" s="88">
        <f t="shared" ca="1" si="58"/>
        <v>0.14833956186707709</v>
      </c>
      <c r="F1835" s="88">
        <f t="shared" ca="1" si="57"/>
        <v>5.0876460188211938</v>
      </c>
    </row>
    <row r="1836" spans="5:6" x14ac:dyDescent="0.25">
      <c r="E1836" s="88">
        <f t="shared" ca="1" si="58"/>
        <v>0.92346145637974442</v>
      </c>
      <c r="F1836" s="88">
        <f t="shared" ca="1" si="57"/>
        <v>14.58880866139798</v>
      </c>
    </row>
    <row r="1837" spans="5:6" x14ac:dyDescent="0.25">
      <c r="E1837" s="88">
        <f t="shared" ca="1" si="58"/>
        <v>9.9538072580987236E-2</v>
      </c>
      <c r="F1837" s="88">
        <f t="shared" ca="1" si="57"/>
        <v>4.847269581873844</v>
      </c>
    </row>
    <row r="1838" spans="5:6" x14ac:dyDescent="0.25">
      <c r="E1838" s="88">
        <f t="shared" ca="1" si="58"/>
        <v>0.115811187644973</v>
      </c>
      <c r="F1838" s="88">
        <f t="shared" ca="1" si="57"/>
        <v>4.9329528239656106</v>
      </c>
    </row>
    <row r="1839" spans="5:6" x14ac:dyDescent="0.25">
      <c r="E1839" s="88">
        <f t="shared" ca="1" si="58"/>
        <v>0.31959391598654407</v>
      </c>
      <c r="F1839" s="88">
        <f t="shared" ca="1" si="57"/>
        <v>5.7935581429928824</v>
      </c>
    </row>
    <row r="1840" spans="5:6" x14ac:dyDescent="0.25">
      <c r="E1840" s="88">
        <f t="shared" ca="1" si="58"/>
        <v>0.77434691825535051</v>
      </c>
      <c r="F1840" s="88">
        <f t="shared" ca="1" si="57"/>
        <v>9.297116971230647</v>
      </c>
    </row>
    <row r="1841" spans="5:6" x14ac:dyDescent="0.25">
      <c r="E1841" s="88">
        <f t="shared" ca="1" si="58"/>
        <v>0.9584630690770789</v>
      </c>
      <c r="F1841" s="88">
        <f t="shared" ca="1" si="57"/>
        <v>18.82011753794735</v>
      </c>
    </row>
    <row r="1842" spans="5:6" x14ac:dyDescent="0.25">
      <c r="E1842" s="88">
        <f t="shared" ca="1" si="58"/>
        <v>0.61209185224787699</v>
      </c>
      <c r="F1842" s="88">
        <f t="shared" ca="1" si="57"/>
        <v>7.4133360821273993</v>
      </c>
    </row>
    <row r="1843" spans="5:6" x14ac:dyDescent="0.25">
      <c r="E1843" s="88">
        <f t="shared" ca="1" si="58"/>
        <v>0.72235823214534978</v>
      </c>
      <c r="F1843" s="88">
        <f t="shared" ca="1" si="57"/>
        <v>8.5269080672885789</v>
      </c>
    </row>
    <row r="1844" spans="5:6" x14ac:dyDescent="0.25">
      <c r="E1844" s="88">
        <f t="shared" ca="1" si="58"/>
        <v>0.71947246577951607</v>
      </c>
      <c r="F1844" s="88">
        <f t="shared" ca="1" si="57"/>
        <v>8.4901875687846609</v>
      </c>
    </row>
    <row r="1845" spans="5:6" x14ac:dyDescent="0.25">
      <c r="E1845" s="88">
        <f t="shared" ca="1" si="58"/>
        <v>0.72815464331374846</v>
      </c>
      <c r="F1845" s="88">
        <f t="shared" ca="1" si="57"/>
        <v>8.6023168555511873</v>
      </c>
    </row>
    <row r="1846" spans="5:6" x14ac:dyDescent="0.25">
      <c r="E1846" s="88">
        <f t="shared" ca="1" si="58"/>
        <v>0.27531153152228971</v>
      </c>
      <c r="F1846" s="88">
        <f t="shared" ca="1" si="57"/>
        <v>5.6126780433303978</v>
      </c>
    </row>
    <row r="1847" spans="5:6" x14ac:dyDescent="0.25">
      <c r="E1847" s="88">
        <f t="shared" ca="1" si="58"/>
        <v>0.51877736432773258</v>
      </c>
      <c r="F1847" s="88">
        <f t="shared" ca="1" si="57"/>
        <v>6.7667414735185805</v>
      </c>
    </row>
    <row r="1848" spans="5:6" x14ac:dyDescent="0.25">
      <c r="E1848" s="88">
        <f t="shared" ca="1" si="58"/>
        <v>7.1755481338635185E-2</v>
      </c>
      <c r="F1848" s="88">
        <f t="shared" ca="1" si="57"/>
        <v>4.6790416507856634</v>
      </c>
    </row>
    <row r="1849" spans="5:6" x14ac:dyDescent="0.25">
      <c r="E1849" s="88">
        <f t="shared" ca="1" si="58"/>
        <v>0.99858667997505801</v>
      </c>
      <c r="F1849" s="88">
        <f t="shared" ca="1" si="57"/>
        <v>76.978561441793005</v>
      </c>
    </row>
    <row r="1850" spans="5:6" x14ac:dyDescent="0.25">
      <c r="E1850" s="88">
        <f t="shared" ca="1" si="58"/>
        <v>0.3073875908677296</v>
      </c>
      <c r="F1850" s="88">
        <f t="shared" ca="1" si="57"/>
        <v>5.7431314809298719</v>
      </c>
    </row>
    <row r="1851" spans="5:6" x14ac:dyDescent="0.25">
      <c r="E1851" s="88">
        <f t="shared" ca="1" si="58"/>
        <v>0.48373644968083829</v>
      </c>
      <c r="F1851" s="88">
        <f t="shared" ca="1" si="57"/>
        <v>6.5653014382188148</v>
      </c>
    </row>
    <row r="1852" spans="5:6" x14ac:dyDescent="0.25">
      <c r="E1852" s="88">
        <f t="shared" ca="1" si="58"/>
        <v>0.88763226991586908</v>
      </c>
      <c r="F1852" s="88">
        <f t="shared" ca="1" si="57"/>
        <v>12.431838301241173</v>
      </c>
    </row>
    <row r="1853" spans="5:6" x14ac:dyDescent="0.25">
      <c r="E1853" s="88">
        <f t="shared" ca="1" si="58"/>
        <v>0.84912298229537553</v>
      </c>
      <c r="F1853" s="88">
        <f t="shared" ca="1" si="57"/>
        <v>10.995311901434377</v>
      </c>
    </row>
    <row r="1854" spans="5:6" x14ac:dyDescent="0.25">
      <c r="E1854" s="88">
        <f t="shared" ca="1" si="58"/>
        <v>0.21851474315424491</v>
      </c>
      <c r="F1854" s="88">
        <f t="shared" ca="1" si="57"/>
        <v>5.3841338760772226</v>
      </c>
    </row>
    <row r="1855" spans="5:6" x14ac:dyDescent="0.25">
      <c r="E1855" s="88">
        <f t="shared" ca="1" si="58"/>
        <v>0.34261626946225687</v>
      </c>
      <c r="F1855" s="88">
        <f t="shared" ca="1" si="57"/>
        <v>5.8903106756876786</v>
      </c>
    </row>
    <row r="1856" spans="5:6" x14ac:dyDescent="0.25">
      <c r="E1856" s="88">
        <f t="shared" ca="1" si="58"/>
        <v>0.45997744291315834</v>
      </c>
      <c r="F1856" s="88">
        <f t="shared" ca="1" si="57"/>
        <v>6.4381864117384069</v>
      </c>
    </row>
    <row r="1857" spans="5:6" x14ac:dyDescent="0.25">
      <c r="E1857" s="88">
        <f t="shared" ca="1" si="58"/>
        <v>0.11125103603975273</v>
      </c>
      <c r="F1857" s="88">
        <f t="shared" ca="1" si="57"/>
        <v>4.9096436969097583</v>
      </c>
    </row>
    <row r="1858" spans="5:6" x14ac:dyDescent="0.25">
      <c r="E1858" s="88">
        <f t="shared" ca="1" si="58"/>
        <v>3.0882524767672836E-2</v>
      </c>
      <c r="F1858" s="88">
        <f t="shared" ca="1" si="57"/>
        <v>4.3132212654901139</v>
      </c>
    </row>
    <row r="1859" spans="5:6" x14ac:dyDescent="0.25">
      <c r="E1859" s="88">
        <f t="shared" ca="1" si="58"/>
        <v>0.67949462547319173</v>
      </c>
      <c r="F1859" s="88">
        <f t="shared" ref="F1859:F1922" ca="1" si="59">$C$3*((((1-E1859)^(-1/C$5))-1)^(1/$C$4))</f>
        <v>8.0306250436392084</v>
      </c>
    </row>
    <row r="1860" spans="5:6" x14ac:dyDescent="0.25">
      <c r="E1860" s="88">
        <f t="shared" ref="E1860:E1923" ca="1" si="60">RAND()</f>
        <v>0.75845939643415539</v>
      </c>
      <c r="F1860" s="88">
        <f t="shared" ca="1" si="59"/>
        <v>9.0370706223291908</v>
      </c>
    </row>
    <row r="1861" spans="5:6" x14ac:dyDescent="0.25">
      <c r="E1861" s="88">
        <f t="shared" ca="1" si="60"/>
        <v>0.74912062594622608</v>
      </c>
      <c r="F1861" s="88">
        <f t="shared" ca="1" si="59"/>
        <v>8.8952252885123624</v>
      </c>
    </row>
    <row r="1862" spans="5:6" x14ac:dyDescent="0.25">
      <c r="E1862" s="88">
        <f t="shared" ca="1" si="60"/>
        <v>0.80237882538369432</v>
      </c>
      <c r="F1862" s="88">
        <f t="shared" ca="1" si="59"/>
        <v>9.8256618146892762</v>
      </c>
    </row>
    <row r="1863" spans="5:6" x14ac:dyDescent="0.25">
      <c r="E1863" s="88">
        <f t="shared" ca="1" si="60"/>
        <v>1.9184546286842852E-2</v>
      </c>
      <c r="F1863" s="88">
        <f t="shared" ca="1" si="59"/>
        <v>4.1328237681357685</v>
      </c>
    </row>
    <row r="1864" spans="5:6" x14ac:dyDescent="0.25">
      <c r="E1864" s="88">
        <f t="shared" ca="1" si="60"/>
        <v>0.3925941523038583</v>
      </c>
      <c r="F1864" s="88">
        <f t="shared" ca="1" si="59"/>
        <v>6.1103189654323744</v>
      </c>
    </row>
    <row r="1865" spans="5:6" x14ac:dyDescent="0.25">
      <c r="E1865" s="88">
        <f t="shared" ca="1" si="60"/>
        <v>0.20169182077572034</v>
      </c>
      <c r="F1865" s="88">
        <f t="shared" ca="1" si="59"/>
        <v>5.3155578722925902</v>
      </c>
    </row>
    <row r="1866" spans="5:6" x14ac:dyDescent="0.25">
      <c r="E1866" s="88">
        <f t="shared" ca="1" si="60"/>
        <v>4.0086999127208145E-2</v>
      </c>
      <c r="F1866" s="88">
        <f t="shared" ca="1" si="59"/>
        <v>4.4187936535513215</v>
      </c>
    </row>
    <row r="1867" spans="5:6" x14ac:dyDescent="0.25">
      <c r="E1867" s="88">
        <f t="shared" ca="1" si="60"/>
        <v>0.29820702813329658</v>
      </c>
      <c r="F1867" s="88">
        <f t="shared" ca="1" si="59"/>
        <v>5.7055288479539694</v>
      </c>
    </row>
    <row r="1868" spans="5:6" x14ac:dyDescent="0.25">
      <c r="E1868" s="88">
        <f t="shared" ca="1" si="60"/>
        <v>0.90259743928247094</v>
      </c>
      <c r="F1868" s="88">
        <f t="shared" ca="1" si="59"/>
        <v>13.194675002811152</v>
      </c>
    </row>
    <row r="1869" spans="5:6" x14ac:dyDescent="0.25">
      <c r="E1869" s="88">
        <f t="shared" ca="1" si="60"/>
        <v>0.38009964435401622</v>
      </c>
      <c r="F1869" s="88">
        <f t="shared" ca="1" si="59"/>
        <v>6.0537997155949119</v>
      </c>
    </row>
    <row r="1870" spans="5:6" x14ac:dyDescent="0.25">
      <c r="E1870" s="88">
        <f t="shared" ca="1" si="60"/>
        <v>0.18916294136039402</v>
      </c>
      <c r="F1870" s="88">
        <f t="shared" ca="1" si="59"/>
        <v>5.2637692301435539</v>
      </c>
    </row>
    <row r="1871" spans="5:6" x14ac:dyDescent="0.25">
      <c r="E1871" s="88">
        <f t="shared" ca="1" si="60"/>
        <v>0.99307972073241957</v>
      </c>
      <c r="F1871" s="88">
        <f t="shared" ca="1" si="59"/>
        <v>39.71170152846797</v>
      </c>
    </row>
    <row r="1872" spans="5:6" x14ac:dyDescent="0.25">
      <c r="E1872" s="88">
        <f t="shared" ca="1" si="60"/>
        <v>0.61263230278268843</v>
      </c>
      <c r="F1872" s="88">
        <f t="shared" ca="1" si="59"/>
        <v>7.4176819585045815</v>
      </c>
    </row>
    <row r="1873" spans="5:6" x14ac:dyDescent="0.25">
      <c r="E1873" s="88">
        <f t="shared" ca="1" si="60"/>
        <v>0.61465218479998229</v>
      </c>
      <c r="F1873" s="88">
        <f t="shared" ca="1" si="59"/>
        <v>7.4339984422622667</v>
      </c>
    </row>
    <row r="1874" spans="5:6" x14ac:dyDescent="0.25">
      <c r="E1874" s="88">
        <f t="shared" ca="1" si="60"/>
        <v>0.42713259385221847</v>
      </c>
      <c r="F1874" s="88">
        <f t="shared" ca="1" si="59"/>
        <v>6.2730104853047024</v>
      </c>
    </row>
    <row r="1875" spans="5:6" x14ac:dyDescent="0.25">
      <c r="E1875" s="88">
        <f t="shared" ca="1" si="60"/>
        <v>0.67640186511330658</v>
      </c>
      <c r="F1875" s="88">
        <f t="shared" ca="1" si="59"/>
        <v>7.9984441822953496</v>
      </c>
    </row>
    <row r="1876" spans="5:6" x14ac:dyDescent="0.25">
      <c r="E1876" s="88">
        <f t="shared" ca="1" si="60"/>
        <v>0.70775114401277328</v>
      </c>
      <c r="F1876" s="88">
        <f t="shared" ca="1" si="59"/>
        <v>8.3463339625287567</v>
      </c>
    </row>
    <row r="1877" spans="5:6" x14ac:dyDescent="0.25">
      <c r="E1877" s="88">
        <f t="shared" ca="1" si="60"/>
        <v>0.66938478383590394</v>
      </c>
      <c r="F1877" s="88">
        <f t="shared" ca="1" si="59"/>
        <v>7.9270009702423474</v>
      </c>
    </row>
    <row r="1878" spans="5:6" x14ac:dyDescent="0.25">
      <c r="E1878" s="88">
        <f t="shared" ca="1" si="60"/>
        <v>0.72889067529033691</v>
      </c>
      <c r="F1878" s="88">
        <f t="shared" ca="1" si="59"/>
        <v>8.6120545046858989</v>
      </c>
    </row>
    <row r="1879" spans="5:6" x14ac:dyDescent="0.25">
      <c r="E1879" s="88">
        <f t="shared" ca="1" si="60"/>
        <v>0.96885815168580369</v>
      </c>
      <c r="F1879" s="88">
        <f t="shared" ca="1" si="59"/>
        <v>21.219892341413829</v>
      </c>
    </row>
    <row r="1880" spans="5:6" x14ac:dyDescent="0.25">
      <c r="E1880" s="88">
        <f t="shared" ca="1" si="60"/>
        <v>0.72195549701117001</v>
      </c>
      <c r="F1880" s="88">
        <f t="shared" ca="1" si="59"/>
        <v>8.5217511687271177</v>
      </c>
    </row>
    <row r="1881" spans="5:6" x14ac:dyDescent="0.25">
      <c r="E1881" s="88">
        <f t="shared" ca="1" si="60"/>
        <v>0.35806723175688937</v>
      </c>
      <c r="F1881" s="88">
        <f t="shared" ca="1" si="59"/>
        <v>5.9566985087839743</v>
      </c>
    </row>
    <row r="1882" spans="5:6" x14ac:dyDescent="0.25">
      <c r="E1882" s="88">
        <f t="shared" ca="1" si="60"/>
        <v>0.28133557188680647</v>
      </c>
      <c r="F1882" s="88">
        <f t="shared" ca="1" si="59"/>
        <v>5.6370036998518538</v>
      </c>
    </row>
    <row r="1883" spans="5:6" x14ac:dyDescent="0.25">
      <c r="E1883" s="88">
        <f t="shared" ca="1" si="60"/>
        <v>0.36818469235018614</v>
      </c>
      <c r="F1883" s="88">
        <f t="shared" ca="1" si="59"/>
        <v>6.0009069868368679</v>
      </c>
    </row>
    <row r="1884" spans="5:6" x14ac:dyDescent="0.25">
      <c r="E1884" s="88">
        <f t="shared" ca="1" si="60"/>
        <v>0.5547122086904277</v>
      </c>
      <c r="F1884" s="88">
        <f t="shared" ca="1" si="59"/>
        <v>6.9940780792886024</v>
      </c>
    </row>
    <row r="1885" spans="5:6" x14ac:dyDescent="0.25">
      <c r="E1885" s="88">
        <f t="shared" ca="1" si="60"/>
        <v>0.81792410418518846</v>
      </c>
      <c r="F1885" s="88">
        <f t="shared" ca="1" si="59"/>
        <v>10.166955088192191</v>
      </c>
    </row>
    <row r="1886" spans="5:6" x14ac:dyDescent="0.25">
      <c r="E1886" s="88">
        <f t="shared" ca="1" si="60"/>
        <v>0.77095574623560603</v>
      </c>
      <c r="F1886" s="88">
        <f t="shared" ca="1" si="59"/>
        <v>9.2394779405503318</v>
      </c>
    </row>
    <row r="1887" spans="5:6" x14ac:dyDescent="0.25">
      <c r="E1887" s="88">
        <f t="shared" ca="1" si="60"/>
        <v>8.6786145009441595E-2</v>
      </c>
      <c r="F1887" s="88">
        <f t="shared" ca="1" si="59"/>
        <v>4.7742996159190003</v>
      </c>
    </row>
    <row r="1888" spans="5:6" x14ac:dyDescent="0.25">
      <c r="E1888" s="88">
        <f t="shared" ca="1" si="60"/>
        <v>7.1119944445312333E-2</v>
      </c>
      <c r="F1888" s="88">
        <f t="shared" ca="1" si="59"/>
        <v>4.6747346477437812</v>
      </c>
    </row>
    <row r="1889" spans="5:6" x14ac:dyDescent="0.25">
      <c r="E1889" s="88">
        <f t="shared" ca="1" si="60"/>
        <v>0.56594904305325344</v>
      </c>
      <c r="F1889" s="88">
        <f t="shared" ca="1" si="59"/>
        <v>7.0702176937040591</v>
      </c>
    </row>
    <row r="1890" spans="5:6" x14ac:dyDescent="0.25">
      <c r="E1890" s="88">
        <f t="shared" ca="1" si="60"/>
        <v>0.61903632459531865</v>
      </c>
      <c r="F1890" s="88">
        <f t="shared" ca="1" si="59"/>
        <v>7.4698221758108758</v>
      </c>
    </row>
    <row r="1891" spans="5:6" x14ac:dyDescent="0.25">
      <c r="E1891" s="88">
        <f t="shared" ca="1" si="60"/>
        <v>0.35967336502884428</v>
      </c>
      <c r="F1891" s="88">
        <f t="shared" ca="1" si="59"/>
        <v>5.9636756616258779</v>
      </c>
    </row>
    <row r="1892" spans="5:6" x14ac:dyDescent="0.25">
      <c r="E1892" s="88">
        <f t="shared" ca="1" si="60"/>
        <v>0.70361136539230862</v>
      </c>
      <c r="F1892" s="88">
        <f t="shared" ca="1" si="59"/>
        <v>8.2974533893794113</v>
      </c>
    </row>
    <row r="1893" spans="5:6" x14ac:dyDescent="0.25">
      <c r="E1893" s="88">
        <f t="shared" ca="1" si="60"/>
        <v>0.99992848209387775</v>
      </c>
      <c r="F1893" s="88">
        <f t="shared" ca="1" si="59"/>
        <v>266.86841412051211</v>
      </c>
    </row>
    <row r="1894" spans="5:6" x14ac:dyDescent="0.25">
      <c r="E1894" s="88">
        <f t="shared" ca="1" si="60"/>
        <v>0.56481036842677179</v>
      </c>
      <c r="F1894" s="88">
        <f t="shared" ca="1" si="59"/>
        <v>7.0623823434474957</v>
      </c>
    </row>
    <row r="1895" spans="5:6" x14ac:dyDescent="0.25">
      <c r="E1895" s="88">
        <f t="shared" ca="1" si="60"/>
        <v>0.84257621793201898</v>
      </c>
      <c r="F1895" s="88">
        <f t="shared" ca="1" si="59"/>
        <v>10.802406830107197</v>
      </c>
    </row>
    <row r="1896" spans="5:6" x14ac:dyDescent="0.25">
      <c r="E1896" s="88">
        <f t="shared" ca="1" si="60"/>
        <v>0.19708196006442802</v>
      </c>
      <c r="F1896" s="88">
        <f t="shared" ca="1" si="59"/>
        <v>5.2965875362296782</v>
      </c>
    </row>
    <row r="1897" spans="5:6" x14ac:dyDescent="0.25">
      <c r="E1897" s="88">
        <f t="shared" ca="1" si="60"/>
        <v>0.12392493709518626</v>
      </c>
      <c r="F1897" s="88">
        <f t="shared" ca="1" si="59"/>
        <v>4.9732830801431502</v>
      </c>
    </row>
    <row r="1898" spans="5:6" x14ac:dyDescent="0.25">
      <c r="E1898" s="88">
        <f t="shared" ca="1" si="60"/>
        <v>0.4892381523708349</v>
      </c>
      <c r="F1898" s="88">
        <f t="shared" ca="1" si="59"/>
        <v>6.5957657358327682</v>
      </c>
    </row>
    <row r="1899" spans="5:6" x14ac:dyDescent="0.25">
      <c r="E1899" s="88">
        <f t="shared" ca="1" si="60"/>
        <v>0.41373910323167951</v>
      </c>
      <c r="F1899" s="88">
        <f t="shared" ca="1" si="59"/>
        <v>6.2087092405799549</v>
      </c>
    </row>
    <row r="1900" spans="5:6" x14ac:dyDescent="0.25">
      <c r="E1900" s="88">
        <f t="shared" ca="1" si="60"/>
        <v>0.46598466327836507</v>
      </c>
      <c r="F1900" s="88">
        <f t="shared" ca="1" si="59"/>
        <v>6.4696744333386373</v>
      </c>
    </row>
    <row r="1901" spans="5:6" x14ac:dyDescent="0.25">
      <c r="E1901" s="88">
        <f t="shared" ca="1" si="60"/>
        <v>0.64331207499955323</v>
      </c>
      <c r="F1901" s="88">
        <f t="shared" ca="1" si="59"/>
        <v>7.679040258187559</v>
      </c>
    </row>
    <row r="1902" spans="5:6" x14ac:dyDescent="0.25">
      <c r="E1902" s="88">
        <f t="shared" ca="1" si="60"/>
        <v>0.79431029033901668</v>
      </c>
      <c r="F1902" s="88">
        <f t="shared" ca="1" si="59"/>
        <v>9.6631363608902152</v>
      </c>
    </row>
    <row r="1903" spans="5:6" x14ac:dyDescent="0.25">
      <c r="E1903" s="88">
        <f t="shared" ca="1" si="60"/>
        <v>0.57200267568744656</v>
      </c>
      <c r="F1903" s="88">
        <f t="shared" ca="1" si="59"/>
        <v>7.1123430662052209</v>
      </c>
    </row>
    <row r="1904" spans="5:6" x14ac:dyDescent="0.25">
      <c r="E1904" s="88">
        <f t="shared" ca="1" si="60"/>
        <v>0.41825233304230536</v>
      </c>
      <c r="F1904" s="88">
        <f t="shared" ca="1" si="59"/>
        <v>6.2301958534674782</v>
      </c>
    </row>
    <row r="1905" spans="5:6" x14ac:dyDescent="0.25">
      <c r="E1905" s="88">
        <f t="shared" ca="1" si="60"/>
        <v>0.24962005169390911</v>
      </c>
      <c r="F1905" s="88">
        <f t="shared" ca="1" si="59"/>
        <v>5.5093900800352777</v>
      </c>
    </row>
    <row r="1906" spans="5:6" x14ac:dyDescent="0.25">
      <c r="E1906" s="88">
        <f t="shared" ca="1" si="60"/>
        <v>0.68156814387383158</v>
      </c>
      <c r="F1906" s="88">
        <f t="shared" ca="1" si="59"/>
        <v>8.0524451216388346</v>
      </c>
    </row>
    <row r="1907" spans="5:6" x14ac:dyDescent="0.25">
      <c r="E1907" s="88">
        <f t="shared" ca="1" si="60"/>
        <v>2.2983827525065559E-2</v>
      </c>
      <c r="F1907" s="88">
        <f t="shared" ca="1" si="59"/>
        <v>4.1996538341524188</v>
      </c>
    </row>
    <row r="1908" spans="5:6" x14ac:dyDescent="0.25">
      <c r="E1908" s="88">
        <f t="shared" ca="1" si="60"/>
        <v>0.34229490298084952</v>
      </c>
      <c r="F1908" s="88">
        <f t="shared" ca="1" si="59"/>
        <v>5.8889432200445579</v>
      </c>
    </row>
    <row r="1909" spans="5:6" x14ac:dyDescent="0.25">
      <c r="E1909" s="88">
        <f t="shared" ca="1" si="60"/>
        <v>0.45486579676953254</v>
      </c>
      <c r="F1909" s="88">
        <f t="shared" ca="1" si="59"/>
        <v>6.4117210198523091</v>
      </c>
    </row>
    <row r="1910" spans="5:6" x14ac:dyDescent="0.25">
      <c r="E1910" s="88">
        <f t="shared" ca="1" si="60"/>
        <v>0.32567603412290336</v>
      </c>
      <c r="F1910" s="88">
        <f t="shared" ca="1" si="59"/>
        <v>5.8188940837398153</v>
      </c>
    </row>
    <row r="1911" spans="5:6" x14ac:dyDescent="0.25">
      <c r="E1911" s="88">
        <f t="shared" ca="1" si="60"/>
        <v>0.23781604441973458</v>
      </c>
      <c r="F1911" s="88">
        <f t="shared" ca="1" si="59"/>
        <v>5.4619820503643703</v>
      </c>
    </row>
    <row r="1912" spans="5:6" x14ac:dyDescent="0.25">
      <c r="E1912" s="88">
        <f t="shared" ca="1" si="60"/>
        <v>0.10065857500644859</v>
      </c>
      <c r="F1912" s="88">
        <f t="shared" ca="1" si="59"/>
        <v>4.853409683858219</v>
      </c>
    </row>
    <row r="1913" spans="5:6" x14ac:dyDescent="0.25">
      <c r="E1913" s="88">
        <f t="shared" ca="1" si="60"/>
        <v>0.25618073862288548</v>
      </c>
      <c r="F1913" s="88">
        <f t="shared" ca="1" si="59"/>
        <v>5.5357276989650375</v>
      </c>
    </row>
    <row r="1914" spans="5:6" x14ac:dyDescent="0.25">
      <c r="E1914" s="88">
        <f t="shared" ca="1" si="60"/>
        <v>0.13367333311800655</v>
      </c>
      <c r="F1914" s="88">
        <f t="shared" ca="1" si="59"/>
        <v>5.0200653718491397</v>
      </c>
    </row>
    <row r="1915" spans="5:6" x14ac:dyDescent="0.25">
      <c r="E1915" s="88">
        <f t="shared" ca="1" si="60"/>
        <v>0.96406659939670047</v>
      </c>
      <c r="F1915" s="88">
        <f t="shared" ca="1" si="59"/>
        <v>19.991514787401719</v>
      </c>
    </row>
    <row r="1916" spans="5:6" x14ac:dyDescent="0.25">
      <c r="E1916" s="88">
        <f t="shared" ca="1" si="60"/>
        <v>0.55922309278112614</v>
      </c>
      <c r="F1916" s="88">
        <f t="shared" ca="1" si="59"/>
        <v>7.0243307399698303</v>
      </c>
    </row>
    <row r="1917" spans="5:6" x14ac:dyDescent="0.25">
      <c r="E1917" s="88">
        <f t="shared" ca="1" si="60"/>
        <v>0.52900819181403291</v>
      </c>
      <c r="F1917" s="88">
        <f t="shared" ca="1" si="59"/>
        <v>6.8291357306688329</v>
      </c>
    </row>
    <row r="1918" spans="5:6" x14ac:dyDescent="0.25">
      <c r="E1918" s="88">
        <f t="shared" ca="1" si="60"/>
        <v>0.96685337023878026</v>
      </c>
      <c r="F1918" s="88">
        <f t="shared" ca="1" si="59"/>
        <v>20.675384537063273</v>
      </c>
    </row>
    <row r="1919" spans="5:6" x14ac:dyDescent="0.25">
      <c r="E1919" s="88">
        <f t="shared" ca="1" si="60"/>
        <v>0.23492749733552132</v>
      </c>
      <c r="F1919" s="88">
        <f t="shared" ca="1" si="59"/>
        <v>5.4503662860788307</v>
      </c>
    </row>
    <row r="1920" spans="5:6" x14ac:dyDescent="0.25">
      <c r="E1920" s="88">
        <f t="shared" ca="1" si="60"/>
        <v>0.32929097167588206</v>
      </c>
      <c r="F1920" s="88">
        <f t="shared" ca="1" si="59"/>
        <v>5.8340251091422832</v>
      </c>
    </row>
    <row r="1921" spans="5:6" x14ac:dyDescent="0.25">
      <c r="E1921" s="88">
        <f t="shared" ca="1" si="60"/>
        <v>0.27029585541870171</v>
      </c>
      <c r="F1921" s="88">
        <f t="shared" ca="1" si="59"/>
        <v>5.5924666453504726</v>
      </c>
    </row>
    <row r="1922" spans="5:6" x14ac:dyDescent="0.25">
      <c r="E1922" s="88">
        <f t="shared" ca="1" si="60"/>
        <v>0.84629513096102627</v>
      </c>
      <c r="F1922" s="88">
        <f t="shared" ca="1" si="59"/>
        <v>10.910560340676152</v>
      </c>
    </row>
    <row r="1923" spans="5:6" x14ac:dyDescent="0.25">
      <c r="E1923" s="88">
        <f t="shared" ca="1" si="60"/>
        <v>0.37529159767503173</v>
      </c>
      <c r="F1923" s="88">
        <f t="shared" ref="F1923:F1986" ca="1" si="61">$C$3*((((1-E1923)^(-1/C$5))-1)^(1/$C$4))</f>
        <v>6.0323428777777419</v>
      </c>
    </row>
    <row r="1924" spans="5:6" x14ac:dyDescent="0.25">
      <c r="E1924" s="88">
        <f t="shared" ref="E1924:E1987" ca="1" si="62">RAND()</f>
        <v>0.78645707905479079</v>
      </c>
      <c r="F1924" s="88">
        <f t="shared" ca="1" si="61"/>
        <v>9.5133857236976276</v>
      </c>
    </row>
    <row r="1925" spans="5:6" x14ac:dyDescent="0.25">
      <c r="E1925" s="88">
        <f t="shared" ca="1" si="62"/>
        <v>0.25436725523965253</v>
      </c>
      <c r="F1925" s="88">
        <f t="shared" ca="1" si="61"/>
        <v>5.5284467982105152</v>
      </c>
    </row>
    <row r="1926" spans="5:6" x14ac:dyDescent="0.25">
      <c r="E1926" s="88">
        <f t="shared" ca="1" si="62"/>
        <v>0.41928341090855781</v>
      </c>
      <c r="F1926" s="88">
        <f t="shared" ca="1" si="61"/>
        <v>6.2351300187894045</v>
      </c>
    </row>
    <row r="1927" spans="5:6" x14ac:dyDescent="0.25">
      <c r="E1927" s="88">
        <f t="shared" ca="1" si="62"/>
        <v>0.76371200275462514</v>
      </c>
      <c r="F1927" s="88">
        <f t="shared" ca="1" si="61"/>
        <v>9.1203039455419148</v>
      </c>
    </row>
    <row r="1928" spans="5:6" x14ac:dyDescent="0.25">
      <c r="E1928" s="88">
        <f t="shared" ca="1" si="62"/>
        <v>0.94132065290607203</v>
      </c>
      <c r="F1928" s="88">
        <f t="shared" ca="1" si="61"/>
        <v>16.296754207215834</v>
      </c>
    </row>
    <row r="1929" spans="5:6" x14ac:dyDescent="0.25">
      <c r="E1929" s="88">
        <f t="shared" ca="1" si="62"/>
        <v>0.99772109269899367</v>
      </c>
      <c r="F1929" s="88">
        <f t="shared" ca="1" si="61"/>
        <v>63.0837104130459</v>
      </c>
    </row>
    <row r="1930" spans="5:6" x14ac:dyDescent="0.25">
      <c r="E1930" s="88">
        <f t="shared" ca="1" si="62"/>
        <v>0.32054104272249451</v>
      </c>
      <c r="F1930" s="88">
        <f t="shared" ca="1" si="61"/>
        <v>5.7974938353807035</v>
      </c>
    </row>
    <row r="1931" spans="5:6" x14ac:dyDescent="0.25">
      <c r="E1931" s="88">
        <f t="shared" ca="1" si="62"/>
        <v>0.76851463993426938</v>
      </c>
      <c r="F1931" s="88">
        <f t="shared" ca="1" si="61"/>
        <v>9.1987285454378362</v>
      </c>
    </row>
    <row r="1932" spans="5:6" x14ac:dyDescent="0.25">
      <c r="E1932" s="88">
        <f t="shared" ca="1" si="62"/>
        <v>4.5446389433835943E-2</v>
      </c>
      <c r="F1932" s="88">
        <f t="shared" ca="1" si="61"/>
        <v>4.4716790885511273</v>
      </c>
    </row>
    <row r="1933" spans="5:6" x14ac:dyDescent="0.25">
      <c r="E1933" s="88">
        <f t="shared" ca="1" si="62"/>
        <v>0.77520116873714218</v>
      </c>
      <c r="F1933" s="88">
        <f t="shared" ca="1" si="61"/>
        <v>9.3118299142182472</v>
      </c>
    </row>
    <row r="1934" spans="5:6" x14ac:dyDescent="0.25">
      <c r="E1934" s="88">
        <f t="shared" ca="1" si="62"/>
        <v>0.47271522709352021</v>
      </c>
      <c r="F1934" s="88">
        <f t="shared" ca="1" si="61"/>
        <v>6.5054667330934768</v>
      </c>
    </row>
    <row r="1935" spans="5:6" x14ac:dyDescent="0.25">
      <c r="E1935" s="88">
        <f t="shared" ca="1" si="62"/>
        <v>0.12771547092114133</v>
      </c>
      <c r="F1935" s="88">
        <f t="shared" ca="1" si="61"/>
        <v>4.9916743532118879</v>
      </c>
    </row>
    <row r="1936" spans="5:6" x14ac:dyDescent="0.25">
      <c r="E1936" s="88">
        <f t="shared" ca="1" si="62"/>
        <v>0.58508319480050053</v>
      </c>
      <c r="F1936" s="88">
        <f t="shared" ca="1" si="61"/>
        <v>7.2061799349604447</v>
      </c>
    </row>
    <row r="1937" spans="5:6" x14ac:dyDescent="0.25">
      <c r="E1937" s="88">
        <f t="shared" ca="1" si="62"/>
        <v>0.78876442400810132</v>
      </c>
      <c r="F1937" s="88">
        <f t="shared" ca="1" si="61"/>
        <v>9.5565654230174193</v>
      </c>
    </row>
    <row r="1938" spans="5:6" x14ac:dyDescent="0.25">
      <c r="E1938" s="88">
        <f t="shared" ca="1" si="62"/>
        <v>0.22077532822072266</v>
      </c>
      <c r="F1938" s="88">
        <f t="shared" ca="1" si="61"/>
        <v>5.3932868841228077</v>
      </c>
    </row>
    <row r="1939" spans="5:6" x14ac:dyDescent="0.25">
      <c r="E1939" s="88">
        <f t="shared" ca="1" si="62"/>
        <v>0.55717244399685373</v>
      </c>
      <c r="F1939" s="88">
        <f t="shared" ca="1" si="61"/>
        <v>7.0105267958244131</v>
      </c>
    </row>
    <row r="1940" spans="5:6" x14ac:dyDescent="0.25">
      <c r="E1940" s="88">
        <f t="shared" ca="1" si="62"/>
        <v>0.94243257451289097</v>
      </c>
      <c r="F1940" s="88">
        <f t="shared" ca="1" si="61"/>
        <v>16.427178577804071</v>
      </c>
    </row>
    <row r="1941" spans="5:6" x14ac:dyDescent="0.25">
      <c r="E1941" s="88">
        <f t="shared" ca="1" si="62"/>
        <v>9.1859386559964173E-2</v>
      </c>
      <c r="F1941" s="88">
        <f t="shared" ca="1" si="61"/>
        <v>4.8040575556610845</v>
      </c>
    </row>
    <row r="1942" spans="5:6" x14ac:dyDescent="0.25">
      <c r="E1942" s="88">
        <f t="shared" ca="1" si="62"/>
        <v>0.31647176357270435</v>
      </c>
      <c r="F1942" s="88">
        <f t="shared" ca="1" si="61"/>
        <v>5.7806087047442674</v>
      </c>
    </row>
    <row r="1943" spans="5:6" x14ac:dyDescent="0.25">
      <c r="E1943" s="88">
        <f t="shared" ca="1" si="62"/>
        <v>0.68822076551608757</v>
      </c>
      <c r="F1943" s="88">
        <f t="shared" ca="1" si="61"/>
        <v>8.1238188855212474</v>
      </c>
    </row>
    <row r="1944" spans="5:6" x14ac:dyDescent="0.25">
      <c r="E1944" s="88">
        <f t="shared" ca="1" si="62"/>
        <v>0.51695522449355069</v>
      </c>
      <c r="F1944" s="88">
        <f t="shared" ca="1" si="61"/>
        <v>6.755809558808866</v>
      </c>
    </row>
    <row r="1945" spans="5:6" x14ac:dyDescent="0.25">
      <c r="E1945" s="88">
        <f t="shared" ca="1" si="62"/>
        <v>0.73071150004468022</v>
      </c>
      <c r="F1945" s="88">
        <f t="shared" ca="1" si="61"/>
        <v>8.6363048759398673</v>
      </c>
    </row>
    <row r="1946" spans="5:6" x14ac:dyDescent="0.25">
      <c r="E1946" s="88">
        <f t="shared" ca="1" si="62"/>
        <v>0.82238094948576823</v>
      </c>
      <c r="F1946" s="88">
        <f t="shared" ca="1" si="61"/>
        <v>10.272503445717923</v>
      </c>
    </row>
    <row r="1947" spans="5:6" x14ac:dyDescent="0.25">
      <c r="E1947" s="88">
        <f t="shared" ca="1" si="62"/>
        <v>0.3431683218247511</v>
      </c>
      <c r="F1947" s="88">
        <f t="shared" ca="1" si="61"/>
        <v>5.8926609402563113</v>
      </c>
    </row>
    <row r="1948" spans="5:6" x14ac:dyDescent="0.25">
      <c r="E1948" s="88">
        <f t="shared" ca="1" si="62"/>
        <v>0.81785219898593864</v>
      </c>
      <c r="F1948" s="88">
        <f t="shared" ca="1" si="61"/>
        <v>10.165282253488702</v>
      </c>
    </row>
    <row r="1949" spans="5:6" x14ac:dyDescent="0.25">
      <c r="E1949" s="88">
        <f t="shared" ca="1" si="62"/>
        <v>0.62957040403126785</v>
      </c>
      <c r="F1949" s="88">
        <f t="shared" ca="1" si="61"/>
        <v>7.5582745432581442</v>
      </c>
    </row>
    <row r="1950" spans="5:6" x14ac:dyDescent="0.25">
      <c r="E1950" s="88">
        <f t="shared" ca="1" si="62"/>
        <v>0.22263356280406132</v>
      </c>
      <c r="F1950" s="88">
        <f t="shared" ca="1" si="61"/>
        <v>5.4008021872530207</v>
      </c>
    </row>
    <row r="1951" spans="5:6" x14ac:dyDescent="0.25">
      <c r="E1951" s="88">
        <f t="shared" ca="1" si="62"/>
        <v>0.61210181398636854</v>
      </c>
      <c r="F1951" s="88">
        <f t="shared" ca="1" si="61"/>
        <v>7.4134161111713457</v>
      </c>
    </row>
    <row r="1952" spans="5:6" x14ac:dyDescent="0.25">
      <c r="E1952" s="88">
        <f t="shared" ca="1" si="62"/>
        <v>0.1806783321303268</v>
      </c>
      <c r="F1952" s="88">
        <f t="shared" ca="1" si="61"/>
        <v>5.2282271567896919</v>
      </c>
    </row>
    <row r="1953" spans="5:6" x14ac:dyDescent="0.25">
      <c r="E1953" s="88">
        <f t="shared" ca="1" si="62"/>
        <v>0.32588591723596316</v>
      </c>
      <c r="F1953" s="88">
        <f t="shared" ca="1" si="61"/>
        <v>5.8197710751899052</v>
      </c>
    </row>
    <row r="1954" spans="5:6" x14ac:dyDescent="0.25">
      <c r="E1954" s="88">
        <f t="shared" ca="1" si="62"/>
        <v>0.42074944031976302</v>
      </c>
      <c r="F1954" s="88">
        <f t="shared" ca="1" si="61"/>
        <v>6.2421621315089526</v>
      </c>
    </row>
    <row r="1955" spans="5:6" x14ac:dyDescent="0.25">
      <c r="E1955" s="88">
        <f t="shared" ca="1" si="62"/>
        <v>0.7584956400654278</v>
      </c>
      <c r="F1955" s="88">
        <f t="shared" ca="1" si="61"/>
        <v>9.0376361596011296</v>
      </c>
    </row>
    <row r="1956" spans="5:6" x14ac:dyDescent="0.25">
      <c r="E1956" s="88">
        <f t="shared" ca="1" si="62"/>
        <v>0.60111547647578933</v>
      </c>
      <c r="F1956" s="88">
        <f t="shared" ca="1" si="61"/>
        <v>7.3268341287862224</v>
      </c>
    </row>
    <row r="1957" spans="5:6" x14ac:dyDescent="0.25">
      <c r="E1957" s="88">
        <f t="shared" ca="1" si="62"/>
        <v>0.5481829405415114</v>
      </c>
      <c r="F1957" s="88">
        <f t="shared" ca="1" si="61"/>
        <v>6.9510059231149857</v>
      </c>
    </row>
    <row r="1958" spans="5:6" x14ac:dyDescent="0.25">
      <c r="E1958" s="88">
        <f t="shared" ca="1" si="62"/>
        <v>0.1767133446691177</v>
      </c>
      <c r="F1958" s="88">
        <f t="shared" ca="1" si="61"/>
        <v>5.211461891691993</v>
      </c>
    </row>
    <row r="1959" spans="5:6" x14ac:dyDescent="0.25">
      <c r="E1959" s="88">
        <f t="shared" ca="1" si="62"/>
        <v>0.86759762465203183</v>
      </c>
      <c r="F1959" s="88">
        <f t="shared" ca="1" si="61"/>
        <v>11.610349452149578</v>
      </c>
    </row>
    <row r="1960" spans="5:6" x14ac:dyDescent="0.25">
      <c r="E1960" s="88">
        <f t="shared" ca="1" si="62"/>
        <v>5.103059782212005E-2</v>
      </c>
      <c r="F1960" s="88">
        <f t="shared" ca="1" si="61"/>
        <v>4.5219203295695563</v>
      </c>
    </row>
    <row r="1961" spans="5:6" x14ac:dyDescent="0.25">
      <c r="E1961" s="88">
        <f t="shared" ca="1" si="62"/>
        <v>0.36372461457316718</v>
      </c>
      <c r="F1961" s="88">
        <f t="shared" ca="1" si="61"/>
        <v>5.9813422587454941</v>
      </c>
    </row>
    <row r="1962" spans="5:6" x14ac:dyDescent="0.25">
      <c r="E1962" s="88">
        <f t="shared" ca="1" si="62"/>
        <v>0.58113023183904755</v>
      </c>
      <c r="F1962" s="88">
        <f t="shared" ca="1" si="61"/>
        <v>7.1774039399268972</v>
      </c>
    </row>
    <row r="1963" spans="5:6" x14ac:dyDescent="0.25">
      <c r="E1963" s="88">
        <f t="shared" ca="1" si="62"/>
        <v>0.47286161254618941</v>
      </c>
      <c r="F1963" s="88">
        <f t="shared" ca="1" si="61"/>
        <v>6.506251365000586</v>
      </c>
    </row>
    <row r="1964" spans="5:6" x14ac:dyDescent="0.25">
      <c r="E1964" s="88">
        <f t="shared" ca="1" si="62"/>
        <v>0.78897145389029832</v>
      </c>
      <c r="F1964" s="88">
        <f t="shared" ca="1" si="61"/>
        <v>9.5604723966443501</v>
      </c>
    </row>
    <row r="1965" spans="5:6" x14ac:dyDescent="0.25">
      <c r="E1965" s="88">
        <f t="shared" ca="1" si="62"/>
        <v>0.47603676212661128</v>
      </c>
      <c r="F1965" s="88">
        <f t="shared" ca="1" si="61"/>
        <v>6.5233362226986333</v>
      </c>
    </row>
    <row r="1966" spans="5:6" x14ac:dyDescent="0.25">
      <c r="E1966" s="88">
        <f t="shared" ca="1" si="62"/>
        <v>0.6005356139331024</v>
      </c>
      <c r="F1966" s="88">
        <f t="shared" ca="1" si="61"/>
        <v>7.3223553597242317</v>
      </c>
    </row>
    <row r="1967" spans="5:6" x14ac:dyDescent="0.25">
      <c r="E1967" s="88">
        <f t="shared" ca="1" si="62"/>
        <v>0.69977038591370921</v>
      </c>
      <c r="F1967" s="88">
        <f t="shared" ca="1" si="61"/>
        <v>8.2529518523143359</v>
      </c>
    </row>
    <row r="1968" spans="5:6" x14ac:dyDescent="0.25">
      <c r="E1968" s="88">
        <f t="shared" ca="1" si="62"/>
        <v>0.21300499925807947</v>
      </c>
      <c r="F1968" s="88">
        <f t="shared" ca="1" si="61"/>
        <v>5.3617710909327387</v>
      </c>
    </row>
    <row r="1969" spans="5:6" x14ac:dyDescent="0.25">
      <c r="E1969" s="88">
        <f t="shared" ca="1" si="62"/>
        <v>0.27402007358747971</v>
      </c>
      <c r="F1969" s="88">
        <f t="shared" ca="1" si="61"/>
        <v>5.6074705815316097</v>
      </c>
    </row>
    <row r="1970" spans="5:6" x14ac:dyDescent="0.25">
      <c r="E1970" s="88">
        <f t="shared" ca="1" si="62"/>
        <v>0.57966614057906374</v>
      </c>
      <c r="F1970" s="88">
        <f t="shared" ca="1" si="61"/>
        <v>7.1668393256960075</v>
      </c>
    </row>
    <row r="1971" spans="5:6" x14ac:dyDescent="0.25">
      <c r="E1971" s="88">
        <f t="shared" ca="1" si="62"/>
        <v>0.91635140678794325</v>
      </c>
      <c r="F1971" s="88">
        <f t="shared" ca="1" si="61"/>
        <v>14.058708371158449</v>
      </c>
    </row>
    <row r="1972" spans="5:6" x14ac:dyDescent="0.25">
      <c r="E1972" s="88">
        <f t="shared" ca="1" si="62"/>
        <v>0.95840925843462688</v>
      </c>
      <c r="F1972" s="88">
        <f t="shared" ca="1" si="61"/>
        <v>18.80996799176248</v>
      </c>
    </row>
    <row r="1973" spans="5:6" x14ac:dyDescent="0.25">
      <c r="E1973" s="88">
        <f t="shared" ca="1" si="62"/>
        <v>0.35025528741682588</v>
      </c>
      <c r="F1973" s="88">
        <f t="shared" ca="1" si="61"/>
        <v>5.9229719488663779</v>
      </c>
    </row>
    <row r="1974" spans="5:6" x14ac:dyDescent="0.25">
      <c r="E1974" s="88">
        <f t="shared" ca="1" si="62"/>
        <v>5.9202405445669681E-2</v>
      </c>
      <c r="F1974" s="88">
        <f t="shared" ca="1" si="61"/>
        <v>4.5885247696773295</v>
      </c>
    </row>
    <row r="1975" spans="5:6" x14ac:dyDescent="0.25">
      <c r="E1975" s="88">
        <f t="shared" ca="1" si="62"/>
        <v>0.57171985947081094</v>
      </c>
      <c r="F1975" s="88">
        <f t="shared" ca="1" si="61"/>
        <v>7.1103571839065447</v>
      </c>
    </row>
    <row r="1976" spans="5:6" x14ac:dyDescent="0.25">
      <c r="E1976" s="88">
        <f t="shared" ca="1" si="62"/>
        <v>0.80863009221102922</v>
      </c>
      <c r="F1976" s="88">
        <f t="shared" ca="1" si="61"/>
        <v>9.9581812714574696</v>
      </c>
    </row>
    <row r="1977" spans="5:6" x14ac:dyDescent="0.25">
      <c r="E1977" s="88">
        <f t="shared" ca="1" si="62"/>
        <v>0.58438999558664928</v>
      </c>
      <c r="F1977" s="88">
        <f t="shared" ca="1" si="61"/>
        <v>7.2011068541768424</v>
      </c>
    </row>
    <row r="1978" spans="5:6" x14ac:dyDescent="0.25">
      <c r="E1978" s="88">
        <f t="shared" ca="1" si="62"/>
        <v>0.37624714122494773</v>
      </c>
      <c r="F1978" s="88">
        <f t="shared" ca="1" si="61"/>
        <v>6.0365947491442098</v>
      </c>
    </row>
    <row r="1979" spans="5:6" x14ac:dyDescent="0.25">
      <c r="E1979" s="88">
        <f t="shared" ca="1" si="62"/>
        <v>0.74366081945796081</v>
      </c>
      <c r="F1979" s="88">
        <f t="shared" ca="1" si="61"/>
        <v>8.8157042500151235</v>
      </c>
    </row>
    <row r="1980" spans="5:6" x14ac:dyDescent="0.25">
      <c r="E1980" s="88">
        <f t="shared" ca="1" si="62"/>
        <v>0.99412386699763611</v>
      </c>
      <c r="F1980" s="88">
        <f t="shared" ca="1" si="61"/>
        <v>42.512355017028284</v>
      </c>
    </row>
    <row r="1981" spans="5:6" x14ac:dyDescent="0.25">
      <c r="E1981" s="88">
        <f t="shared" ca="1" si="62"/>
        <v>0.80322174557449899</v>
      </c>
      <c r="F1981" s="88">
        <f t="shared" ca="1" si="61"/>
        <v>9.8431823696311902</v>
      </c>
    </row>
    <row r="1982" spans="5:6" x14ac:dyDescent="0.25">
      <c r="E1982" s="88">
        <f t="shared" ca="1" si="62"/>
        <v>0.44168502259725484</v>
      </c>
      <c r="F1982" s="88">
        <f t="shared" ca="1" si="61"/>
        <v>6.3448060381069658</v>
      </c>
    </row>
    <row r="1983" spans="5:6" x14ac:dyDescent="0.25">
      <c r="E1983" s="88">
        <f t="shared" ca="1" si="62"/>
        <v>0.20510641231518889</v>
      </c>
      <c r="F1983" s="88">
        <f t="shared" ca="1" si="61"/>
        <v>5.329553764780889</v>
      </c>
    </row>
    <row r="1984" spans="5:6" x14ac:dyDescent="0.25">
      <c r="E1984" s="88">
        <f t="shared" ca="1" si="62"/>
        <v>0.58988071568838085</v>
      </c>
      <c r="F1984" s="88">
        <f t="shared" ca="1" si="61"/>
        <v>7.2416088321101588</v>
      </c>
    </row>
    <row r="1985" spans="5:6" x14ac:dyDescent="0.25">
      <c r="E1985" s="88">
        <f t="shared" ca="1" si="62"/>
        <v>0.48336354273631266</v>
      </c>
      <c r="F1985" s="88">
        <f t="shared" ca="1" si="61"/>
        <v>6.5632511997468885</v>
      </c>
    </row>
    <row r="1986" spans="5:6" x14ac:dyDescent="0.25">
      <c r="E1986" s="88">
        <f t="shared" ca="1" si="62"/>
        <v>0.22749348590655261</v>
      </c>
      <c r="F1986" s="88">
        <f t="shared" ca="1" si="61"/>
        <v>5.420424660127825</v>
      </c>
    </row>
    <row r="1987" spans="5:6" x14ac:dyDescent="0.25">
      <c r="E1987" s="88">
        <f t="shared" ca="1" si="62"/>
        <v>0.72273175363681974</v>
      </c>
      <c r="F1987" s="88">
        <f t="shared" ref="F1987:F2050" ca="1" si="63">$C$3*((((1-E1987)^(-1/C$5))-1)^(1/$C$4))</f>
        <v>8.5317003244293268</v>
      </c>
    </row>
    <row r="1988" spans="5:6" x14ac:dyDescent="0.25">
      <c r="E1988" s="88">
        <f t="shared" ref="E1988:E2051" ca="1" si="64">RAND()</f>
        <v>0.13587448121007673</v>
      </c>
      <c r="F1988" s="88">
        <f t="shared" ca="1" si="63"/>
        <v>5.0304066876292612</v>
      </c>
    </row>
    <row r="1989" spans="5:6" x14ac:dyDescent="0.25">
      <c r="E1989" s="88">
        <f t="shared" ca="1" si="64"/>
        <v>0.13414434743981574</v>
      </c>
      <c r="F1989" s="88">
        <f t="shared" ca="1" si="63"/>
        <v>5.0222847032219908</v>
      </c>
    </row>
    <row r="1990" spans="5:6" x14ac:dyDescent="0.25">
      <c r="E1990" s="88">
        <f t="shared" ca="1" si="64"/>
        <v>0.3671546505690384</v>
      </c>
      <c r="F1990" s="88">
        <f t="shared" ca="1" si="63"/>
        <v>5.9963776164621132</v>
      </c>
    </row>
    <row r="1991" spans="5:6" x14ac:dyDescent="0.25">
      <c r="E1991" s="88">
        <f t="shared" ca="1" si="64"/>
        <v>0.445424514015893</v>
      </c>
      <c r="F1991" s="88">
        <f t="shared" ca="1" si="63"/>
        <v>6.363601422910552</v>
      </c>
    </row>
    <row r="1992" spans="5:6" x14ac:dyDescent="0.25">
      <c r="E1992" s="88">
        <f t="shared" ca="1" si="64"/>
        <v>0.74109453619397991</v>
      </c>
      <c r="F1992" s="88">
        <f t="shared" ca="1" si="63"/>
        <v>8.7791480041060641</v>
      </c>
    </row>
    <row r="1993" spans="5:6" x14ac:dyDescent="0.25">
      <c r="E1993" s="88">
        <f t="shared" ca="1" si="64"/>
        <v>0.12307401874602752</v>
      </c>
      <c r="F1993" s="88">
        <f t="shared" ca="1" si="63"/>
        <v>4.9691169837223255</v>
      </c>
    </row>
    <row r="1994" spans="5:6" x14ac:dyDescent="0.25">
      <c r="E1994" s="88">
        <f t="shared" ca="1" si="64"/>
        <v>2.0698879448621144E-2</v>
      </c>
      <c r="F1994" s="88">
        <f t="shared" ca="1" si="63"/>
        <v>4.1607010229687083</v>
      </c>
    </row>
    <row r="1995" spans="5:6" x14ac:dyDescent="0.25">
      <c r="E1995" s="88">
        <f t="shared" ca="1" si="64"/>
        <v>0.87152351112939797</v>
      </c>
      <c r="F1995" s="88">
        <f t="shared" ca="1" si="63"/>
        <v>11.756883446375477</v>
      </c>
    </row>
    <row r="1996" spans="5:6" x14ac:dyDescent="0.25">
      <c r="E1996" s="88">
        <f t="shared" ca="1" si="64"/>
        <v>0.25041903869579485</v>
      </c>
      <c r="F1996" s="88">
        <f t="shared" ca="1" si="63"/>
        <v>5.512597382758889</v>
      </c>
    </row>
    <row r="1997" spans="5:6" x14ac:dyDescent="0.25">
      <c r="E1997" s="88">
        <f t="shared" ca="1" si="64"/>
        <v>0.89146577562022566</v>
      </c>
      <c r="F1997" s="88">
        <f t="shared" ca="1" si="63"/>
        <v>12.612949726657398</v>
      </c>
    </row>
    <row r="1998" spans="5:6" x14ac:dyDescent="0.25">
      <c r="E1998" s="88">
        <f t="shared" ca="1" si="64"/>
        <v>0.80908898365421889</v>
      </c>
      <c r="F1998" s="88">
        <f t="shared" ca="1" si="63"/>
        <v>9.9681503365765085</v>
      </c>
    </row>
    <row r="1999" spans="5:6" x14ac:dyDescent="0.25">
      <c r="E1999" s="88">
        <f t="shared" ca="1" si="64"/>
        <v>0.21657256369865741</v>
      </c>
      <c r="F1999" s="88">
        <f t="shared" ca="1" si="63"/>
        <v>5.3762601936929766</v>
      </c>
    </row>
    <row r="2000" spans="5:6" x14ac:dyDescent="0.25">
      <c r="E2000" s="88">
        <f t="shared" ca="1" si="64"/>
        <v>0.35937767793628994</v>
      </c>
      <c r="F2000" s="88">
        <f t="shared" ca="1" si="63"/>
        <v>5.9623900462716017</v>
      </c>
    </row>
    <row r="2001" spans="5:6" x14ac:dyDescent="0.25">
      <c r="E2001" s="88">
        <f t="shared" ca="1" si="64"/>
        <v>0.46317642178748974</v>
      </c>
      <c r="F2001" s="88">
        <f t="shared" ca="1" si="63"/>
        <v>6.4549017495017056</v>
      </c>
    </row>
    <row r="2002" spans="5:6" x14ac:dyDescent="0.25">
      <c r="E2002" s="88">
        <f t="shared" ca="1" si="64"/>
        <v>0.11809020972195727</v>
      </c>
      <c r="F2002" s="88">
        <f t="shared" ca="1" si="63"/>
        <v>4.9444220734209061</v>
      </c>
    </row>
    <row r="2003" spans="5:6" x14ac:dyDescent="0.25">
      <c r="E2003" s="88">
        <f t="shared" ca="1" si="64"/>
        <v>0.96750989630765072</v>
      </c>
      <c r="F2003" s="88">
        <f t="shared" ca="1" si="63"/>
        <v>20.848447120327481</v>
      </c>
    </row>
    <row r="2004" spans="5:6" x14ac:dyDescent="0.25">
      <c r="E2004" s="88">
        <f t="shared" ca="1" si="64"/>
        <v>0.20170317591182274</v>
      </c>
      <c r="F2004" s="88">
        <f t="shared" ca="1" si="63"/>
        <v>5.3156044907507027</v>
      </c>
    </row>
    <row r="2005" spans="5:6" x14ac:dyDescent="0.25">
      <c r="E2005" s="88">
        <f t="shared" ca="1" si="64"/>
        <v>0.3608035825172955</v>
      </c>
      <c r="F2005" s="88">
        <f t="shared" ca="1" si="63"/>
        <v>5.9685944625923915</v>
      </c>
    </row>
    <row r="2006" spans="5:6" x14ac:dyDescent="0.25">
      <c r="E2006" s="88">
        <f t="shared" ca="1" si="64"/>
        <v>0.63595875956220738</v>
      </c>
      <c r="F2006" s="88">
        <f t="shared" ca="1" si="63"/>
        <v>7.6136303592720589</v>
      </c>
    </row>
    <row r="2007" spans="5:6" x14ac:dyDescent="0.25">
      <c r="E2007" s="88">
        <f t="shared" ca="1" si="64"/>
        <v>0.88748862130687201</v>
      </c>
      <c r="F2007" s="88">
        <f t="shared" ca="1" si="63"/>
        <v>12.425222252499768</v>
      </c>
    </row>
    <row r="2008" spans="5:6" x14ac:dyDescent="0.25">
      <c r="E2008" s="88">
        <f t="shared" ca="1" si="64"/>
        <v>0.27796266580314311</v>
      </c>
      <c r="F2008" s="88">
        <f t="shared" ca="1" si="63"/>
        <v>5.62337607901783</v>
      </c>
    </row>
    <row r="2009" spans="5:6" x14ac:dyDescent="0.25">
      <c r="E2009" s="88">
        <f t="shared" ca="1" si="64"/>
        <v>0.64609076238486485</v>
      </c>
      <c r="F2009" s="88">
        <f t="shared" ca="1" si="63"/>
        <v>7.7042473054576703</v>
      </c>
    </row>
    <row r="2010" spans="5:6" x14ac:dyDescent="0.25">
      <c r="E2010" s="88">
        <f t="shared" ca="1" si="64"/>
        <v>2.3352309876373822E-2</v>
      </c>
      <c r="F2010" s="88">
        <f t="shared" ca="1" si="63"/>
        <v>4.2056266365816963</v>
      </c>
    </row>
    <row r="2011" spans="5:6" x14ac:dyDescent="0.25">
      <c r="E2011" s="88">
        <f t="shared" ca="1" si="64"/>
        <v>3.6325731945822004E-2</v>
      </c>
      <c r="F2011" s="88">
        <f t="shared" ca="1" si="63"/>
        <v>4.3782679794256856</v>
      </c>
    </row>
    <row r="2012" spans="5:6" x14ac:dyDescent="0.25">
      <c r="E2012" s="88">
        <f t="shared" ca="1" si="64"/>
        <v>0.6745325283421868</v>
      </c>
      <c r="F2012" s="88">
        <f t="shared" ca="1" si="63"/>
        <v>7.979201405000822</v>
      </c>
    </row>
    <row r="2013" spans="5:6" x14ac:dyDescent="0.25">
      <c r="E2013" s="88">
        <f t="shared" ca="1" si="64"/>
        <v>0.18156608600349644</v>
      </c>
      <c r="F2013" s="88">
        <f t="shared" ca="1" si="63"/>
        <v>5.2319665373529434</v>
      </c>
    </row>
    <row r="2014" spans="5:6" x14ac:dyDescent="0.25">
      <c r="E2014" s="88">
        <f t="shared" ca="1" si="64"/>
        <v>0.83243347262066714</v>
      </c>
      <c r="F2014" s="88">
        <f t="shared" ca="1" si="63"/>
        <v>10.52496177361874</v>
      </c>
    </row>
    <row r="2015" spans="5:6" x14ac:dyDescent="0.25">
      <c r="E2015" s="88">
        <f t="shared" ca="1" si="64"/>
        <v>0.12786558105428936</v>
      </c>
      <c r="F2015" s="88">
        <f t="shared" ca="1" si="63"/>
        <v>4.9923972218976864</v>
      </c>
    </row>
    <row r="2016" spans="5:6" x14ac:dyDescent="0.25">
      <c r="E2016" s="88">
        <f t="shared" ca="1" si="64"/>
        <v>0.86173757084907154</v>
      </c>
      <c r="F2016" s="88">
        <f t="shared" ca="1" si="63"/>
        <v>11.402710531889895</v>
      </c>
    </row>
    <row r="2017" spans="5:6" x14ac:dyDescent="0.25">
      <c r="E2017" s="88">
        <f t="shared" ca="1" si="64"/>
        <v>0.99756556286157139</v>
      </c>
      <c r="F2017" s="88">
        <f t="shared" ca="1" si="63"/>
        <v>61.372046066354464</v>
      </c>
    </row>
    <row r="2018" spans="5:6" x14ac:dyDescent="0.25">
      <c r="E2018" s="88">
        <f t="shared" ca="1" si="64"/>
        <v>0.40037458586788566</v>
      </c>
      <c r="F2018" s="88">
        <f t="shared" ca="1" si="63"/>
        <v>6.1461029855840916</v>
      </c>
    </row>
    <row r="2019" spans="5:6" x14ac:dyDescent="0.25">
      <c r="E2019" s="88">
        <f t="shared" ca="1" si="64"/>
        <v>0.57843421157790187</v>
      </c>
      <c r="F2019" s="88">
        <f t="shared" ca="1" si="63"/>
        <v>7.1579885284811207</v>
      </c>
    </row>
    <row r="2020" spans="5:6" x14ac:dyDescent="0.25">
      <c r="E2020" s="88">
        <f t="shared" ca="1" si="64"/>
        <v>0.3153064064664951</v>
      </c>
      <c r="F2020" s="88">
        <f t="shared" ca="1" si="63"/>
        <v>5.7757846300328541</v>
      </c>
    </row>
    <row r="2021" spans="5:6" x14ac:dyDescent="0.25">
      <c r="E2021" s="88">
        <f t="shared" ca="1" si="64"/>
        <v>0.81314219521126829</v>
      </c>
      <c r="F2021" s="88">
        <f t="shared" ca="1" si="63"/>
        <v>10.057701480349957</v>
      </c>
    </row>
    <row r="2022" spans="5:6" x14ac:dyDescent="0.25">
      <c r="E2022" s="88">
        <f t="shared" ca="1" si="64"/>
        <v>0.53327414082860791</v>
      </c>
      <c r="F2022" s="88">
        <f t="shared" ca="1" si="63"/>
        <v>6.8556773374071236</v>
      </c>
    </row>
    <row r="2023" spans="5:6" x14ac:dyDescent="0.25">
      <c r="E2023" s="88">
        <f t="shared" ca="1" si="64"/>
        <v>0.19718129096402903</v>
      </c>
      <c r="F2023" s="88">
        <f t="shared" ca="1" si="63"/>
        <v>5.2969972726784365</v>
      </c>
    </row>
    <row r="2024" spans="5:6" x14ac:dyDescent="0.25">
      <c r="E2024" s="88">
        <f t="shared" ca="1" si="64"/>
        <v>0.19258294927167374</v>
      </c>
      <c r="F2024" s="88">
        <f t="shared" ca="1" si="63"/>
        <v>5.2779808882634791</v>
      </c>
    </row>
    <row r="2025" spans="5:6" x14ac:dyDescent="0.25">
      <c r="E2025" s="88">
        <f t="shared" ca="1" si="64"/>
        <v>0.20091550751851073</v>
      </c>
      <c r="F2025" s="88">
        <f t="shared" ca="1" si="63"/>
        <v>5.3123694835671014</v>
      </c>
    </row>
    <row r="2026" spans="5:6" x14ac:dyDescent="0.25">
      <c r="E2026" s="88">
        <f t="shared" ca="1" si="64"/>
        <v>0.50324144046001196</v>
      </c>
      <c r="F2026" s="88">
        <f t="shared" ca="1" si="63"/>
        <v>6.6752020644636731</v>
      </c>
    </row>
    <row r="2027" spans="5:6" x14ac:dyDescent="0.25">
      <c r="E2027" s="88">
        <f t="shared" ca="1" si="64"/>
        <v>0.24965675368818363</v>
      </c>
      <c r="F2027" s="88">
        <f t="shared" ca="1" si="63"/>
        <v>5.5095374103964243</v>
      </c>
    </row>
    <row r="2028" spans="5:6" x14ac:dyDescent="0.25">
      <c r="E2028" s="88">
        <f t="shared" ca="1" si="64"/>
        <v>0.52937216459628544</v>
      </c>
      <c r="F2028" s="88">
        <f t="shared" ca="1" si="63"/>
        <v>6.8313879671240567</v>
      </c>
    </row>
    <row r="2029" spans="5:6" x14ac:dyDescent="0.25">
      <c r="E2029" s="88">
        <f t="shared" ca="1" si="64"/>
        <v>3.7850439585532358E-2</v>
      </c>
      <c r="F2029" s="88">
        <f t="shared" ca="1" si="63"/>
        <v>4.3950784771842617</v>
      </c>
    </row>
    <row r="2030" spans="5:6" x14ac:dyDescent="0.25">
      <c r="E2030" s="88">
        <f t="shared" ca="1" si="64"/>
        <v>0.20131510598597779</v>
      </c>
      <c r="F2030" s="88">
        <f t="shared" ca="1" si="63"/>
        <v>5.314010976452205</v>
      </c>
    </row>
    <row r="2031" spans="5:6" x14ac:dyDescent="0.25">
      <c r="E2031" s="88">
        <f t="shared" ca="1" si="64"/>
        <v>0.65716120933228495</v>
      </c>
      <c r="F2031" s="88">
        <f t="shared" ca="1" si="63"/>
        <v>7.8074767475076223</v>
      </c>
    </row>
    <row r="2032" spans="5:6" x14ac:dyDescent="0.25">
      <c r="E2032" s="88">
        <f t="shared" ca="1" si="64"/>
        <v>0.62003041803868253</v>
      </c>
      <c r="F2032" s="88">
        <f t="shared" ca="1" si="63"/>
        <v>7.4780242640675345</v>
      </c>
    </row>
    <row r="2033" spans="5:6" x14ac:dyDescent="0.25">
      <c r="E2033" s="88">
        <f t="shared" ca="1" si="64"/>
        <v>0.19094897042888115</v>
      </c>
      <c r="F2033" s="88">
        <f t="shared" ca="1" si="63"/>
        <v>5.2711985930996192</v>
      </c>
    </row>
    <row r="2034" spans="5:6" x14ac:dyDescent="0.25">
      <c r="E2034" s="88">
        <f t="shared" ca="1" si="64"/>
        <v>0.76457722932840211</v>
      </c>
      <c r="F2034" s="88">
        <f t="shared" ca="1" si="63"/>
        <v>9.1342654396244995</v>
      </c>
    </row>
    <row r="2035" spans="5:6" x14ac:dyDescent="0.25">
      <c r="E2035" s="88">
        <f t="shared" ca="1" si="64"/>
        <v>0.81827113650502048</v>
      </c>
      <c r="F2035" s="88">
        <f t="shared" ca="1" si="63"/>
        <v>10.175041772664796</v>
      </c>
    </row>
    <row r="2036" spans="5:6" x14ac:dyDescent="0.25">
      <c r="E2036" s="88">
        <f t="shared" ca="1" si="64"/>
        <v>0.50042301744706397</v>
      </c>
      <c r="F2036" s="88">
        <f t="shared" ca="1" si="63"/>
        <v>6.6589880461811166</v>
      </c>
    </row>
    <row r="2037" spans="5:6" x14ac:dyDescent="0.25">
      <c r="E2037" s="88">
        <f t="shared" ca="1" si="64"/>
        <v>0.53318280168854348</v>
      </c>
      <c r="F2037" s="88">
        <f t="shared" ca="1" si="63"/>
        <v>6.8551057209840103</v>
      </c>
    </row>
    <row r="2038" spans="5:6" x14ac:dyDescent="0.25">
      <c r="E2038" s="88">
        <f t="shared" ca="1" si="64"/>
        <v>0.1075956368118175</v>
      </c>
      <c r="F2038" s="88">
        <f t="shared" ca="1" si="63"/>
        <v>4.8905869329316314</v>
      </c>
    </row>
    <row r="2039" spans="5:6" x14ac:dyDescent="0.25">
      <c r="E2039" s="88">
        <f t="shared" ca="1" si="64"/>
        <v>0.6766110553865603</v>
      </c>
      <c r="F2039" s="88">
        <f t="shared" ca="1" si="63"/>
        <v>8.0006072502801491</v>
      </c>
    </row>
    <row r="2040" spans="5:6" x14ac:dyDescent="0.25">
      <c r="E2040" s="88">
        <f t="shared" ca="1" si="64"/>
        <v>0.23981720345826485</v>
      </c>
      <c r="F2040" s="88">
        <f t="shared" ca="1" si="63"/>
        <v>5.4700248394029458</v>
      </c>
    </row>
    <row r="2041" spans="5:6" x14ac:dyDescent="0.25">
      <c r="E2041" s="88">
        <f t="shared" ca="1" si="64"/>
        <v>0.4988696962908381</v>
      </c>
      <c r="F2041" s="88">
        <f t="shared" ca="1" si="63"/>
        <v>6.6501015705546287</v>
      </c>
    </row>
    <row r="2042" spans="5:6" x14ac:dyDescent="0.25">
      <c r="E2042" s="88">
        <f t="shared" ca="1" si="64"/>
        <v>0.31670171933649582</v>
      </c>
      <c r="F2042" s="88">
        <f t="shared" ca="1" si="63"/>
        <v>5.7815612154606395</v>
      </c>
    </row>
    <row r="2043" spans="5:6" x14ac:dyDescent="0.25">
      <c r="E2043" s="88">
        <f t="shared" ca="1" si="64"/>
        <v>0.87014345467010312</v>
      </c>
      <c r="F2043" s="88">
        <f t="shared" ca="1" si="63"/>
        <v>11.704658110501754</v>
      </c>
    </row>
    <row r="2044" spans="5:6" x14ac:dyDescent="0.25">
      <c r="E2044" s="88">
        <f t="shared" ca="1" si="64"/>
        <v>0.24777990822382567</v>
      </c>
      <c r="F2044" s="88">
        <f t="shared" ca="1" si="63"/>
        <v>5.5020031150023403</v>
      </c>
    </row>
    <row r="2045" spans="5:6" x14ac:dyDescent="0.25">
      <c r="E2045" s="88">
        <f t="shared" ca="1" si="64"/>
        <v>0.3252041579052829</v>
      </c>
      <c r="F2045" s="88">
        <f t="shared" ca="1" si="63"/>
        <v>5.8169230316386553</v>
      </c>
    </row>
    <row r="2046" spans="5:6" x14ac:dyDescent="0.25">
      <c r="E2046" s="88">
        <f t="shared" ca="1" si="64"/>
        <v>0.19352419685839384</v>
      </c>
      <c r="F2046" s="88">
        <f t="shared" ca="1" si="63"/>
        <v>5.281881686059914</v>
      </c>
    </row>
    <row r="2047" spans="5:6" x14ac:dyDescent="0.25">
      <c r="E2047" s="88">
        <f t="shared" ca="1" si="64"/>
        <v>0.63062748475911246</v>
      </c>
      <c r="F2047" s="88">
        <f t="shared" ca="1" si="63"/>
        <v>7.5673425683059463</v>
      </c>
    </row>
    <row r="2048" spans="5:6" x14ac:dyDescent="0.25">
      <c r="E2048" s="88">
        <f t="shared" ca="1" si="64"/>
        <v>3.1036826562773956E-2</v>
      </c>
      <c r="F2048" s="88">
        <f t="shared" ca="1" si="63"/>
        <v>4.3151884265157268</v>
      </c>
    </row>
    <row r="2049" spans="5:6" x14ac:dyDescent="0.25">
      <c r="E2049" s="88">
        <f t="shared" ca="1" si="64"/>
        <v>0.73885562117620263</v>
      </c>
      <c r="F2049" s="88">
        <f t="shared" ca="1" si="63"/>
        <v>8.7476702838956157</v>
      </c>
    </row>
    <row r="2050" spans="5:6" x14ac:dyDescent="0.25">
      <c r="E2050" s="88">
        <f t="shared" ca="1" si="64"/>
        <v>0.14092407433013587</v>
      </c>
      <c r="F2050" s="88">
        <f t="shared" ca="1" si="63"/>
        <v>5.0538531636388093</v>
      </c>
    </row>
    <row r="2051" spans="5:6" x14ac:dyDescent="0.25">
      <c r="E2051" s="88">
        <f t="shared" ca="1" si="64"/>
        <v>0.46955343208968758</v>
      </c>
      <c r="F2051" s="88">
        <f t="shared" ref="F2051:F2114" ca="1" si="65">$C$3*((((1-E2051)^(-1/C$5))-1)^(1/$C$4))</f>
        <v>6.4885839590165215</v>
      </c>
    </row>
    <row r="2052" spans="5:6" x14ac:dyDescent="0.25">
      <c r="E2052" s="88">
        <f t="shared" ref="E2052:E2115" ca="1" si="66">RAND()</f>
        <v>0.65450259346813044</v>
      </c>
      <c r="F2052" s="88">
        <f t="shared" ca="1" si="65"/>
        <v>7.7822659379496688</v>
      </c>
    </row>
    <row r="2053" spans="5:6" x14ac:dyDescent="0.25">
      <c r="E2053" s="88">
        <f t="shared" ca="1" si="66"/>
        <v>0.96867307005820735</v>
      </c>
      <c r="F2053" s="88">
        <f t="shared" ca="1" si="65"/>
        <v>21.167565142644634</v>
      </c>
    </row>
    <row r="2054" spans="5:6" x14ac:dyDescent="0.25">
      <c r="E2054" s="88">
        <f t="shared" ca="1" si="66"/>
        <v>0.75570061626126395</v>
      </c>
      <c r="F2054" s="88">
        <f t="shared" ca="1" si="65"/>
        <v>8.9943719403732949</v>
      </c>
    </row>
    <row r="2055" spans="5:6" x14ac:dyDescent="0.25">
      <c r="E2055" s="88">
        <f t="shared" ca="1" si="66"/>
        <v>0.32346510807509166</v>
      </c>
      <c r="F2055" s="88">
        <f t="shared" ca="1" si="65"/>
        <v>5.8096668712236808</v>
      </c>
    </row>
    <row r="2056" spans="5:6" x14ac:dyDescent="0.25">
      <c r="E2056" s="88">
        <f t="shared" ca="1" si="66"/>
        <v>0.62536805412336982</v>
      </c>
      <c r="F2056" s="88">
        <f t="shared" ca="1" si="65"/>
        <v>7.5225763816664903</v>
      </c>
    </row>
    <row r="2057" spans="5:6" x14ac:dyDescent="0.25">
      <c r="E2057" s="88">
        <f t="shared" ca="1" si="66"/>
        <v>6.64312755316121E-3</v>
      </c>
      <c r="F2057" s="88">
        <f t="shared" ca="1" si="65"/>
        <v>3.7711502561870991</v>
      </c>
    </row>
    <row r="2058" spans="5:6" x14ac:dyDescent="0.25">
      <c r="E2058" s="88">
        <f t="shared" ca="1" si="66"/>
        <v>0.95701573592864664</v>
      </c>
      <c r="F2058" s="88">
        <f t="shared" ca="1" si="65"/>
        <v>18.553437083531485</v>
      </c>
    </row>
    <row r="2059" spans="5:6" x14ac:dyDescent="0.25">
      <c r="E2059" s="88">
        <f t="shared" ca="1" si="66"/>
        <v>0.91506428439467591</v>
      </c>
      <c r="F2059" s="88">
        <f t="shared" ca="1" si="65"/>
        <v>13.969542987958688</v>
      </c>
    </row>
    <row r="2060" spans="5:6" x14ac:dyDescent="0.25">
      <c r="E2060" s="88">
        <f t="shared" ca="1" si="66"/>
        <v>0.93858921371039883</v>
      </c>
      <c r="F2060" s="88">
        <f t="shared" ca="1" si="65"/>
        <v>15.990720482433039</v>
      </c>
    </row>
    <row r="2061" spans="5:6" x14ac:dyDescent="0.25">
      <c r="E2061" s="88">
        <f t="shared" ca="1" si="66"/>
        <v>0.91898875098664823</v>
      </c>
      <c r="F2061" s="88">
        <f t="shared" ca="1" si="65"/>
        <v>14.247630974893342</v>
      </c>
    </row>
    <row r="2062" spans="5:6" x14ac:dyDescent="0.25">
      <c r="E2062" s="88">
        <f t="shared" ca="1" si="66"/>
        <v>0.31130634895086773</v>
      </c>
      <c r="F2062" s="88">
        <f t="shared" ca="1" si="65"/>
        <v>5.7592633801448665</v>
      </c>
    </row>
    <row r="2063" spans="5:6" x14ac:dyDescent="0.25">
      <c r="E2063" s="88">
        <f t="shared" ca="1" si="66"/>
        <v>0.61152888032468933</v>
      </c>
      <c r="F2063" s="88">
        <f t="shared" ca="1" si="65"/>
        <v>7.408817957472726</v>
      </c>
    </row>
    <row r="2064" spans="5:6" x14ac:dyDescent="0.25">
      <c r="E2064" s="88">
        <f t="shared" ca="1" si="66"/>
        <v>0.56799008146394137</v>
      </c>
      <c r="F2064" s="88">
        <f t="shared" ca="1" si="65"/>
        <v>7.0843317490719082</v>
      </c>
    </row>
    <row r="2065" spans="5:6" x14ac:dyDescent="0.25">
      <c r="E2065" s="88">
        <f t="shared" ca="1" si="66"/>
        <v>0.78251299686870635</v>
      </c>
      <c r="F2065" s="88">
        <f t="shared" ca="1" si="65"/>
        <v>9.4410836207188602</v>
      </c>
    </row>
    <row r="2066" spans="5:6" x14ac:dyDescent="0.25">
      <c r="E2066" s="88">
        <f t="shared" ca="1" si="66"/>
        <v>0.2889359623905835</v>
      </c>
      <c r="F2066" s="88">
        <f t="shared" ca="1" si="65"/>
        <v>5.6677923099106255</v>
      </c>
    </row>
    <row r="2067" spans="5:6" x14ac:dyDescent="0.25">
      <c r="E2067" s="88">
        <f t="shared" ca="1" si="66"/>
        <v>0.56149078997400992</v>
      </c>
      <c r="F2067" s="88">
        <f t="shared" ca="1" si="65"/>
        <v>7.0396962372302045</v>
      </c>
    </row>
    <row r="2068" spans="5:6" x14ac:dyDescent="0.25">
      <c r="E2068" s="88">
        <f t="shared" ca="1" si="66"/>
        <v>0.50332853054392535</v>
      </c>
      <c r="F2068" s="88">
        <f t="shared" ca="1" si="65"/>
        <v>6.6757049455191888</v>
      </c>
    </row>
    <row r="2069" spans="5:6" x14ac:dyDescent="0.25">
      <c r="E2069" s="88">
        <f t="shared" ca="1" si="66"/>
        <v>0.93667389104159315</v>
      </c>
      <c r="F2069" s="88">
        <f t="shared" ca="1" si="65"/>
        <v>15.787394663611225</v>
      </c>
    </row>
    <row r="2070" spans="5:6" x14ac:dyDescent="0.25">
      <c r="E2070" s="88">
        <f t="shared" ca="1" si="66"/>
        <v>0.29717394862606983</v>
      </c>
      <c r="F2070" s="88">
        <f t="shared" ca="1" si="65"/>
        <v>5.7013128323247253</v>
      </c>
    </row>
    <row r="2071" spans="5:6" x14ac:dyDescent="0.25">
      <c r="E2071" s="88">
        <f t="shared" ca="1" si="66"/>
        <v>0.70760039143445597</v>
      </c>
      <c r="F2071" s="88">
        <f t="shared" ca="1" si="65"/>
        <v>8.3445368894000911</v>
      </c>
    </row>
    <row r="2072" spans="5:6" x14ac:dyDescent="0.25">
      <c r="E2072" s="88">
        <f t="shared" ca="1" si="66"/>
        <v>0.57141303553050871</v>
      </c>
      <c r="F2072" s="88">
        <f t="shared" ca="1" si="65"/>
        <v>7.1082047245634783</v>
      </c>
    </row>
    <row r="2073" spans="5:6" x14ac:dyDescent="0.25">
      <c r="E2073" s="88">
        <f t="shared" ca="1" si="66"/>
        <v>0.32279961340086039</v>
      </c>
      <c r="F2073" s="88">
        <f t="shared" ca="1" si="65"/>
        <v>5.8068933717887159</v>
      </c>
    </row>
    <row r="2074" spans="5:6" x14ac:dyDescent="0.25">
      <c r="E2074" s="88">
        <f t="shared" ca="1" si="66"/>
        <v>0.43400029565444687</v>
      </c>
      <c r="F2074" s="88">
        <f t="shared" ca="1" si="65"/>
        <v>6.306631772762394</v>
      </c>
    </row>
    <row r="2075" spans="5:6" x14ac:dyDescent="0.25">
      <c r="E2075" s="88">
        <f t="shared" ca="1" si="66"/>
        <v>0.15667709990757872</v>
      </c>
      <c r="F2075" s="88">
        <f t="shared" ca="1" si="65"/>
        <v>5.1248427184278897</v>
      </c>
    </row>
    <row r="2076" spans="5:6" x14ac:dyDescent="0.25">
      <c r="E2076" s="88">
        <f t="shared" ca="1" si="66"/>
        <v>0.76646357359584205</v>
      </c>
      <c r="F2076" s="88">
        <f t="shared" ca="1" si="65"/>
        <v>9.1649568730421684</v>
      </c>
    </row>
    <row r="2077" spans="5:6" x14ac:dyDescent="0.25">
      <c r="E2077" s="88">
        <f t="shared" ca="1" si="66"/>
        <v>0.6682074366507994</v>
      </c>
      <c r="F2077" s="88">
        <f t="shared" ca="1" si="65"/>
        <v>7.9152216914778473</v>
      </c>
    </row>
    <row r="2078" spans="5:6" x14ac:dyDescent="0.25">
      <c r="E2078" s="88">
        <f t="shared" ca="1" si="66"/>
        <v>0.9789669854966655</v>
      </c>
      <c r="F2078" s="88">
        <f t="shared" ca="1" si="65"/>
        <v>24.989699683689768</v>
      </c>
    </row>
    <row r="2079" spans="5:6" x14ac:dyDescent="0.25">
      <c r="E2079" s="88">
        <f t="shared" ca="1" si="66"/>
        <v>0.50629550621466601</v>
      </c>
      <c r="F2079" s="88">
        <f t="shared" ca="1" si="65"/>
        <v>6.6929045190074765</v>
      </c>
    </row>
    <row r="2080" spans="5:6" x14ac:dyDescent="0.25">
      <c r="E2080" s="88">
        <f t="shared" ca="1" si="66"/>
        <v>0.1620997360551536</v>
      </c>
      <c r="F2080" s="88">
        <f t="shared" ca="1" si="65"/>
        <v>5.1486380728790184</v>
      </c>
    </row>
    <row r="2081" spans="5:6" x14ac:dyDescent="0.25">
      <c r="E2081" s="88">
        <f t="shared" ca="1" si="66"/>
        <v>2.8403796462538322E-2</v>
      </c>
      <c r="F2081" s="88">
        <f t="shared" ca="1" si="65"/>
        <v>4.2804634792581266</v>
      </c>
    </row>
    <row r="2082" spans="5:6" x14ac:dyDescent="0.25">
      <c r="E2082" s="88">
        <f t="shared" ca="1" si="66"/>
        <v>0.9818835342774872</v>
      </c>
      <c r="F2082" s="88">
        <f t="shared" ca="1" si="65"/>
        <v>26.593329970692391</v>
      </c>
    </row>
    <row r="2083" spans="5:6" x14ac:dyDescent="0.25">
      <c r="E2083" s="88">
        <f t="shared" ca="1" si="66"/>
        <v>0.12460942995727153</v>
      </c>
      <c r="F2083" s="88">
        <f t="shared" ca="1" si="65"/>
        <v>4.9766241699541327</v>
      </c>
    </row>
    <row r="2084" spans="5:6" x14ac:dyDescent="0.25">
      <c r="E2084" s="88">
        <f t="shared" ca="1" si="66"/>
        <v>0.92825917009591741</v>
      </c>
      <c r="F2084" s="88">
        <f t="shared" ca="1" si="65"/>
        <v>14.98766361224507</v>
      </c>
    </row>
    <row r="2085" spans="5:6" x14ac:dyDescent="0.25">
      <c r="E2085" s="88">
        <f t="shared" ca="1" si="66"/>
        <v>0.55418636267598775</v>
      </c>
      <c r="F2085" s="88">
        <f t="shared" ca="1" si="65"/>
        <v>6.9905781012847159</v>
      </c>
    </row>
    <row r="2086" spans="5:6" x14ac:dyDescent="0.25">
      <c r="E2086" s="88">
        <f t="shared" ca="1" si="66"/>
        <v>0.29770320317600529</v>
      </c>
      <c r="F2086" s="88">
        <f t="shared" ca="1" si="65"/>
        <v>5.7034723636038667</v>
      </c>
    </row>
    <row r="2087" spans="5:6" x14ac:dyDescent="0.25">
      <c r="E2087" s="88">
        <f t="shared" ca="1" si="66"/>
        <v>0.7294296631174767</v>
      </c>
      <c r="F2087" s="88">
        <f t="shared" ca="1" si="65"/>
        <v>8.6192089473338172</v>
      </c>
    </row>
    <row r="2088" spans="5:6" x14ac:dyDescent="0.25">
      <c r="E2088" s="88">
        <f t="shared" ca="1" si="66"/>
        <v>0.27564205931455776</v>
      </c>
      <c r="F2088" s="88">
        <f t="shared" ca="1" si="65"/>
        <v>5.6140112094711405</v>
      </c>
    </row>
    <row r="2089" spans="5:6" x14ac:dyDescent="0.25">
      <c r="E2089" s="88">
        <f t="shared" ca="1" si="66"/>
        <v>0.43522455935411564</v>
      </c>
      <c r="F2089" s="88">
        <f t="shared" ca="1" si="65"/>
        <v>6.3126735954656752</v>
      </c>
    </row>
    <row r="2090" spans="5:6" x14ac:dyDescent="0.25">
      <c r="E2090" s="88">
        <f t="shared" ca="1" si="66"/>
        <v>0.96043274769005382</v>
      </c>
      <c r="F2090" s="88">
        <f t="shared" ca="1" si="65"/>
        <v>19.204958764063896</v>
      </c>
    </row>
    <row r="2091" spans="5:6" x14ac:dyDescent="0.25">
      <c r="E2091" s="88">
        <f t="shared" ca="1" si="66"/>
        <v>0.60225110130609238</v>
      </c>
      <c r="F2091" s="88">
        <f t="shared" ca="1" si="65"/>
        <v>7.3356314153685753</v>
      </c>
    </row>
    <row r="2092" spans="5:6" x14ac:dyDescent="0.25">
      <c r="E2092" s="88">
        <f t="shared" ca="1" si="66"/>
        <v>7.0280714380104525E-2</v>
      </c>
      <c r="F2092" s="88">
        <f t="shared" ca="1" si="65"/>
        <v>4.6690070347203338</v>
      </c>
    </row>
    <row r="2093" spans="5:6" x14ac:dyDescent="0.25">
      <c r="E2093" s="88">
        <f t="shared" ca="1" si="66"/>
        <v>0.26772815577075471</v>
      </c>
      <c r="F2093" s="88">
        <f t="shared" ca="1" si="65"/>
        <v>5.5821320663950127</v>
      </c>
    </row>
    <row r="2094" spans="5:6" x14ac:dyDescent="0.25">
      <c r="E2094" s="88">
        <f t="shared" ca="1" si="66"/>
        <v>0.4063421539715979</v>
      </c>
      <c r="F2094" s="88">
        <f t="shared" ca="1" si="65"/>
        <v>6.1738746114624723</v>
      </c>
    </row>
    <row r="2095" spans="5:6" x14ac:dyDescent="0.25">
      <c r="E2095" s="88">
        <f t="shared" ca="1" si="66"/>
        <v>0.67976686413867737</v>
      </c>
      <c r="F2095" s="88">
        <f t="shared" ca="1" si="65"/>
        <v>8.0334785734467538</v>
      </c>
    </row>
    <row r="2096" spans="5:6" x14ac:dyDescent="0.25">
      <c r="E2096" s="88">
        <f t="shared" ca="1" si="66"/>
        <v>0.55229744792404079</v>
      </c>
      <c r="F2096" s="88">
        <f t="shared" ca="1" si="65"/>
        <v>6.9780509566460838</v>
      </c>
    </row>
    <row r="2097" spans="5:6" x14ac:dyDescent="0.25">
      <c r="E2097" s="88">
        <f t="shared" ca="1" si="66"/>
        <v>0.4541993207300844</v>
      </c>
      <c r="F2097" s="88">
        <f t="shared" ca="1" si="65"/>
        <v>6.40829209705905</v>
      </c>
    </row>
    <row r="2098" spans="5:6" x14ac:dyDescent="0.25">
      <c r="E2098" s="88">
        <f t="shared" ca="1" si="66"/>
        <v>0.77994389542706333</v>
      </c>
      <c r="F2098" s="88">
        <f t="shared" ca="1" si="65"/>
        <v>9.3949772349580947</v>
      </c>
    </row>
    <row r="2099" spans="5:6" x14ac:dyDescent="0.25">
      <c r="E2099" s="88">
        <f t="shared" ca="1" si="66"/>
        <v>0.85589810574449732</v>
      </c>
      <c r="F2099" s="88">
        <f t="shared" ca="1" si="65"/>
        <v>11.207843327566733</v>
      </c>
    </row>
    <row r="2100" spans="5:6" x14ac:dyDescent="0.25">
      <c r="E2100" s="88">
        <f t="shared" ca="1" si="66"/>
        <v>0.447100486535843</v>
      </c>
      <c r="F2100" s="88">
        <f t="shared" ca="1" si="65"/>
        <v>6.3720729958555236</v>
      </c>
    </row>
    <row r="2101" spans="5:6" x14ac:dyDescent="0.25">
      <c r="E2101" s="88">
        <f t="shared" ca="1" si="66"/>
        <v>0.67082979424765865</v>
      </c>
      <c r="F2101" s="88">
        <f t="shared" ca="1" si="65"/>
        <v>7.9415386385977182</v>
      </c>
    </row>
    <row r="2102" spans="5:6" x14ac:dyDescent="0.25">
      <c r="E2102" s="88">
        <f t="shared" ca="1" si="66"/>
        <v>0.35766828121408223</v>
      </c>
      <c r="F2102" s="88">
        <f t="shared" ca="1" si="65"/>
        <v>5.9549677625663424</v>
      </c>
    </row>
    <row r="2103" spans="5:6" x14ac:dyDescent="0.25">
      <c r="E2103" s="88">
        <f t="shared" ca="1" si="66"/>
        <v>0.35403885122351741</v>
      </c>
      <c r="F2103" s="88">
        <f t="shared" ca="1" si="65"/>
        <v>5.9392641573081892</v>
      </c>
    </row>
    <row r="2104" spans="5:6" x14ac:dyDescent="0.25">
      <c r="E2104" s="88">
        <f t="shared" ca="1" si="66"/>
        <v>0.39503875640056463</v>
      </c>
      <c r="F2104" s="88">
        <f t="shared" ca="1" si="65"/>
        <v>6.121511849594957</v>
      </c>
    </row>
    <row r="2105" spans="5:6" x14ac:dyDescent="0.25">
      <c r="E2105" s="88">
        <f t="shared" ca="1" si="66"/>
        <v>0.38896903519293402</v>
      </c>
      <c r="F2105" s="88">
        <f t="shared" ca="1" si="65"/>
        <v>6.0938038052648649</v>
      </c>
    </row>
    <row r="2106" spans="5:6" x14ac:dyDescent="0.25">
      <c r="E2106" s="88">
        <f t="shared" ca="1" si="66"/>
        <v>0.13997467764248306</v>
      </c>
      <c r="F2106" s="88">
        <f t="shared" ca="1" si="65"/>
        <v>5.0494732158259144</v>
      </c>
    </row>
    <row r="2107" spans="5:6" x14ac:dyDescent="0.25">
      <c r="E2107" s="88">
        <f t="shared" ca="1" si="66"/>
        <v>4.2952937443532013E-2</v>
      </c>
      <c r="F2107" s="88">
        <f t="shared" ca="1" si="65"/>
        <v>4.4477118960613025</v>
      </c>
    </row>
    <row r="2108" spans="5:6" x14ac:dyDescent="0.25">
      <c r="E2108" s="88">
        <f t="shared" ca="1" si="66"/>
        <v>4.052151075952104E-2</v>
      </c>
      <c r="F2108" s="88">
        <f t="shared" ca="1" si="65"/>
        <v>4.4232796778774048</v>
      </c>
    </row>
    <row r="2109" spans="5:6" x14ac:dyDescent="0.25">
      <c r="E2109" s="88">
        <f t="shared" ca="1" si="66"/>
        <v>0.32536692973302561</v>
      </c>
      <c r="F2109" s="88">
        <f t="shared" ca="1" si="65"/>
        <v>5.8176028334919794</v>
      </c>
    </row>
    <row r="2110" spans="5:6" x14ac:dyDescent="0.25">
      <c r="E2110" s="88">
        <f t="shared" ca="1" si="66"/>
        <v>0.91459929283731589</v>
      </c>
      <c r="F2110" s="88">
        <f t="shared" ca="1" si="65"/>
        <v>13.937800012640286</v>
      </c>
    </row>
    <row r="2111" spans="5:6" x14ac:dyDescent="0.25">
      <c r="E2111" s="88">
        <f t="shared" ca="1" si="66"/>
        <v>0.17611261965242342</v>
      </c>
      <c r="F2111" s="88">
        <f t="shared" ca="1" si="65"/>
        <v>5.2089123567496092</v>
      </c>
    </row>
    <row r="2112" spans="5:6" x14ac:dyDescent="0.25">
      <c r="E2112" s="88">
        <f t="shared" ca="1" si="66"/>
        <v>8.4060679506069769E-2</v>
      </c>
      <c r="F2112" s="88">
        <f t="shared" ca="1" si="65"/>
        <v>4.7578651687381264</v>
      </c>
    </row>
    <row r="2113" spans="5:6" x14ac:dyDescent="0.25">
      <c r="E2113" s="88">
        <f t="shared" ca="1" si="66"/>
        <v>0.37648772087549853</v>
      </c>
      <c r="F2113" s="88">
        <f t="shared" ca="1" si="65"/>
        <v>6.0376662162310781</v>
      </c>
    </row>
    <row r="2114" spans="5:6" x14ac:dyDescent="0.25">
      <c r="E2114" s="88">
        <f t="shared" ca="1" si="66"/>
        <v>0.83651304151213002</v>
      </c>
      <c r="F2114" s="88">
        <f t="shared" ca="1" si="65"/>
        <v>10.633620240825925</v>
      </c>
    </row>
    <row r="2115" spans="5:6" x14ac:dyDescent="0.25">
      <c r="E2115" s="88">
        <f t="shared" ca="1" si="66"/>
        <v>0.31983356914756644</v>
      </c>
      <c r="F2115" s="88">
        <f t="shared" ref="F2115:F2160" ca="1" si="67">$C$3*((((1-E2115)^(-1/C$5))-1)^(1/$C$4))</f>
        <v>5.7945536683498711</v>
      </c>
    </row>
    <row r="2116" spans="5:6" x14ac:dyDescent="0.25">
      <c r="E2116" s="88">
        <f t="shared" ref="E2116:E2160" ca="1" si="68">RAND()</f>
        <v>0.91081334896780353</v>
      </c>
      <c r="F2116" s="88">
        <f t="shared" ca="1" si="67"/>
        <v>13.688153284508907</v>
      </c>
    </row>
    <row r="2117" spans="5:6" x14ac:dyDescent="0.25">
      <c r="E2117" s="88">
        <f t="shared" ca="1" si="68"/>
        <v>7.7505873708556439E-2</v>
      </c>
      <c r="F2117" s="88">
        <f t="shared" ca="1" si="67"/>
        <v>4.7168967180707275</v>
      </c>
    </row>
    <row r="2118" spans="5:6" x14ac:dyDescent="0.25">
      <c r="E2118" s="88">
        <f t="shared" ca="1" si="68"/>
        <v>0.91523058146262803</v>
      </c>
      <c r="F2118" s="88">
        <f t="shared" ca="1" si="67"/>
        <v>13.980955203023164</v>
      </c>
    </row>
    <row r="2119" spans="5:6" x14ac:dyDescent="0.25">
      <c r="E2119" s="88">
        <f t="shared" ca="1" si="68"/>
        <v>0.88423151752851969</v>
      </c>
      <c r="F2119" s="88">
        <f t="shared" ca="1" si="67"/>
        <v>12.278348140658482</v>
      </c>
    </row>
    <row r="2120" spans="5:6" x14ac:dyDescent="0.25">
      <c r="E2120" s="88">
        <f t="shared" ca="1" si="68"/>
        <v>0.22360040657276603</v>
      </c>
      <c r="F2120" s="88">
        <f t="shared" ca="1" si="67"/>
        <v>5.4047095408192565</v>
      </c>
    </row>
    <row r="2121" spans="5:6" x14ac:dyDescent="0.25">
      <c r="E2121" s="88">
        <f t="shared" ca="1" si="68"/>
        <v>0.51214074955697753</v>
      </c>
      <c r="F2121" s="88">
        <f t="shared" ca="1" si="67"/>
        <v>6.7271796035536324</v>
      </c>
    </row>
    <row r="2122" spans="5:6" x14ac:dyDescent="0.25">
      <c r="E2122" s="88">
        <f t="shared" ca="1" si="68"/>
        <v>0.77402888698526662</v>
      </c>
      <c r="F2122" s="88">
        <f t="shared" ca="1" si="67"/>
        <v>9.2916595520775473</v>
      </c>
    </row>
    <row r="2123" spans="5:6" x14ac:dyDescent="0.25">
      <c r="E2123" s="88">
        <f t="shared" ca="1" si="68"/>
        <v>0.70100564838022494</v>
      </c>
      <c r="F2123" s="88">
        <f t="shared" ca="1" si="67"/>
        <v>8.2671758784589056</v>
      </c>
    </row>
    <row r="2124" spans="5:6" x14ac:dyDescent="0.25">
      <c r="E2124" s="88">
        <f t="shared" ca="1" si="68"/>
        <v>0.19237112346628105</v>
      </c>
      <c r="F2124" s="88">
        <f t="shared" ca="1" si="67"/>
        <v>5.2771024120178005</v>
      </c>
    </row>
    <row r="2125" spans="5:6" x14ac:dyDescent="0.25">
      <c r="E2125" s="88">
        <f t="shared" ca="1" si="68"/>
        <v>0.72242186293900268</v>
      </c>
      <c r="F2125" s="88">
        <f t="shared" ca="1" si="67"/>
        <v>8.5277238041538759</v>
      </c>
    </row>
    <row r="2126" spans="5:6" x14ac:dyDescent="0.25">
      <c r="E2126" s="88">
        <f t="shared" ca="1" si="68"/>
        <v>0.84687023188598953</v>
      </c>
      <c r="F2126" s="88">
        <f t="shared" ca="1" si="67"/>
        <v>10.927616535696963</v>
      </c>
    </row>
    <row r="2127" spans="5:6" x14ac:dyDescent="0.25">
      <c r="E2127" s="88">
        <f t="shared" ca="1" si="68"/>
        <v>0.77127004250539166</v>
      </c>
      <c r="F2127" s="88">
        <f t="shared" ca="1" si="67"/>
        <v>9.2447691066839219</v>
      </c>
    </row>
    <row r="2128" spans="5:6" x14ac:dyDescent="0.25">
      <c r="E2128" s="88">
        <f t="shared" ca="1" si="68"/>
        <v>7.140417972426194E-2</v>
      </c>
      <c r="F2128" s="88">
        <f t="shared" ca="1" si="67"/>
        <v>4.6766641043721204</v>
      </c>
    </row>
    <row r="2129" spans="5:6" x14ac:dyDescent="0.25">
      <c r="E2129" s="88">
        <f t="shared" ca="1" si="68"/>
        <v>1.4687393668548099E-2</v>
      </c>
      <c r="F2129" s="88">
        <f t="shared" ca="1" si="67"/>
        <v>4.0371725575895692</v>
      </c>
    </row>
    <row r="2130" spans="5:6" x14ac:dyDescent="0.25">
      <c r="E2130" s="88">
        <f t="shared" ca="1" si="68"/>
        <v>0.23208440600712876</v>
      </c>
      <c r="F2130" s="88">
        <f t="shared" ca="1" si="67"/>
        <v>5.4389242562482014</v>
      </c>
    </row>
    <row r="2131" spans="5:6" x14ac:dyDescent="0.25">
      <c r="E2131" s="88">
        <f t="shared" ca="1" si="68"/>
        <v>0.17444593480924953</v>
      </c>
      <c r="F2131" s="88">
        <f t="shared" ca="1" si="67"/>
        <v>5.2018251720948738</v>
      </c>
    </row>
    <row r="2132" spans="5:6" x14ac:dyDescent="0.25">
      <c r="E2132" s="88">
        <f t="shared" ca="1" si="68"/>
        <v>0.30018472046727551</v>
      </c>
      <c r="F2132" s="88">
        <f t="shared" ca="1" si="67"/>
        <v>5.7136081444477096</v>
      </c>
    </row>
    <row r="2133" spans="5:6" x14ac:dyDescent="0.25">
      <c r="E2133" s="88">
        <f t="shared" ca="1" si="68"/>
        <v>0.64139252147856018</v>
      </c>
      <c r="F2133" s="88">
        <f t="shared" ca="1" si="67"/>
        <v>7.6617857739228459</v>
      </c>
    </row>
    <row r="2134" spans="5:6" x14ac:dyDescent="0.25">
      <c r="E2134" s="88">
        <f t="shared" ca="1" si="68"/>
        <v>0.56137580436143397</v>
      </c>
      <c r="F2134" s="88">
        <f t="shared" ca="1" si="67"/>
        <v>7.0389145544817788</v>
      </c>
    </row>
    <row r="2135" spans="5:6" x14ac:dyDescent="0.25">
      <c r="E2135" s="88">
        <f t="shared" ca="1" si="68"/>
        <v>0.73902994215400497</v>
      </c>
      <c r="F2135" s="88">
        <f t="shared" ca="1" si="67"/>
        <v>8.7501074353346748</v>
      </c>
    </row>
    <row r="2136" spans="5:6" x14ac:dyDescent="0.25">
      <c r="E2136" s="88">
        <f t="shared" ca="1" si="68"/>
        <v>6.1735456009973766E-2</v>
      </c>
      <c r="F2136" s="88">
        <f t="shared" ca="1" si="67"/>
        <v>4.6078064820356337</v>
      </c>
    </row>
    <row r="2137" spans="5:6" x14ac:dyDescent="0.25">
      <c r="E2137" s="88">
        <f t="shared" ca="1" si="68"/>
        <v>0.35234400344568928</v>
      </c>
      <c r="F2137" s="88">
        <f t="shared" ca="1" si="67"/>
        <v>5.9319563351243145</v>
      </c>
    </row>
    <row r="2138" spans="5:6" x14ac:dyDescent="0.25">
      <c r="E2138" s="88">
        <f t="shared" ca="1" si="68"/>
        <v>0.36074052171729887</v>
      </c>
      <c r="F2138" s="88">
        <f t="shared" ca="1" si="67"/>
        <v>5.9683198181047734</v>
      </c>
    </row>
    <row r="2139" spans="5:6" x14ac:dyDescent="0.25">
      <c r="E2139" s="88">
        <f t="shared" ca="1" si="68"/>
        <v>0.96719818696729454</v>
      </c>
      <c r="F2139" s="88">
        <f t="shared" ca="1" si="67"/>
        <v>20.765667665881892</v>
      </c>
    </row>
    <row r="2140" spans="5:6" x14ac:dyDescent="0.25">
      <c r="E2140" s="88">
        <f t="shared" ca="1" si="68"/>
        <v>0.59297092463396339</v>
      </c>
      <c r="F2140" s="88">
        <f t="shared" ca="1" si="67"/>
        <v>7.2647299265047458</v>
      </c>
    </row>
    <row r="2141" spans="5:6" x14ac:dyDescent="0.25">
      <c r="E2141" s="88">
        <f t="shared" ca="1" si="68"/>
        <v>0.28345940565968397</v>
      </c>
      <c r="F2141" s="88">
        <f t="shared" ca="1" si="67"/>
        <v>5.6455953566421631</v>
      </c>
    </row>
    <row r="2142" spans="5:6" x14ac:dyDescent="0.25">
      <c r="E2142" s="88">
        <f t="shared" ca="1" si="68"/>
        <v>0.48754300515411919</v>
      </c>
      <c r="F2142" s="88">
        <f t="shared" ca="1" si="67"/>
        <v>6.5863358144968043</v>
      </c>
    </row>
    <row r="2143" spans="5:6" x14ac:dyDescent="0.25">
      <c r="E2143" s="88">
        <f t="shared" ca="1" si="68"/>
        <v>0.33866962081313057</v>
      </c>
      <c r="F2143" s="88">
        <f t="shared" ca="1" si="67"/>
        <v>5.8735525781805729</v>
      </c>
    </row>
    <row r="2144" spans="5:6" x14ac:dyDescent="0.25">
      <c r="E2144" s="88">
        <f t="shared" ca="1" si="68"/>
        <v>0.44923473827838589</v>
      </c>
      <c r="F2144" s="88">
        <f t="shared" ca="1" si="67"/>
        <v>6.3829045366590709</v>
      </c>
    </row>
    <row r="2145" spans="5:6" x14ac:dyDescent="0.25">
      <c r="E2145" s="88">
        <f t="shared" ca="1" si="68"/>
        <v>0.87484507644259246</v>
      </c>
      <c r="F2145" s="88">
        <f t="shared" ca="1" si="67"/>
        <v>11.885904913750352</v>
      </c>
    </row>
    <row r="2146" spans="5:6" x14ac:dyDescent="0.25">
      <c r="E2146" s="88">
        <f t="shared" ca="1" si="68"/>
        <v>0.67240116121673588</v>
      </c>
      <c r="F2146" s="88">
        <f t="shared" ca="1" si="67"/>
        <v>7.9574491993744134</v>
      </c>
    </row>
    <row r="2147" spans="5:6" x14ac:dyDescent="0.25">
      <c r="E2147" s="88">
        <f t="shared" ca="1" si="68"/>
        <v>0.50440820612259341</v>
      </c>
      <c r="F2147" s="88">
        <f t="shared" ca="1" si="67"/>
        <v>6.6819486230382026</v>
      </c>
    </row>
    <row r="2148" spans="5:6" x14ac:dyDescent="0.25">
      <c r="E2148" s="88">
        <f t="shared" ca="1" si="68"/>
        <v>0.51350046944889383</v>
      </c>
      <c r="F2148" s="88">
        <f t="shared" ca="1" si="67"/>
        <v>6.7352283385685023</v>
      </c>
    </row>
    <row r="2149" spans="5:6" x14ac:dyDescent="0.25">
      <c r="E2149" s="88">
        <f t="shared" ca="1" si="68"/>
        <v>0.36116589996935788</v>
      </c>
      <c r="F2149" s="88">
        <f t="shared" ca="1" si="67"/>
        <v>5.9701728963657228</v>
      </c>
    </row>
    <row r="2150" spans="5:6" x14ac:dyDescent="0.25">
      <c r="E2150" s="88">
        <f t="shared" ca="1" si="68"/>
        <v>0.75416072433237102</v>
      </c>
      <c r="F2150" s="88">
        <f t="shared" ca="1" si="67"/>
        <v>8.9708335101260452</v>
      </c>
    </row>
    <row r="2151" spans="5:6" x14ac:dyDescent="0.25">
      <c r="E2151" s="88">
        <f t="shared" ca="1" si="68"/>
        <v>0.36642905715330698</v>
      </c>
      <c r="F2151" s="88">
        <f t="shared" ca="1" si="67"/>
        <v>5.9931909658311575</v>
      </c>
    </row>
    <row r="2152" spans="5:6" x14ac:dyDescent="0.25">
      <c r="E2152" s="88">
        <f t="shared" ca="1" si="68"/>
        <v>4.1033634717428269E-2</v>
      </c>
      <c r="F2152" s="88">
        <f t="shared" ca="1" si="67"/>
        <v>4.4285189212489859</v>
      </c>
    </row>
    <row r="2153" spans="5:6" x14ac:dyDescent="0.25">
      <c r="E2153" s="88">
        <f t="shared" ca="1" si="68"/>
        <v>0.64424586620658064</v>
      </c>
      <c r="F2153" s="88">
        <f t="shared" ca="1" si="67"/>
        <v>7.6874806570779519</v>
      </c>
    </row>
    <row r="2154" spans="5:6" x14ac:dyDescent="0.25">
      <c r="E2154" s="88">
        <f t="shared" ca="1" si="68"/>
        <v>0.39052322938338324</v>
      </c>
      <c r="F2154" s="88">
        <f t="shared" ca="1" si="67"/>
        <v>6.1008723509140896</v>
      </c>
    </row>
    <row r="2155" spans="5:6" x14ac:dyDescent="0.25">
      <c r="E2155" s="88">
        <f t="shared" ca="1" si="68"/>
        <v>8.4452012531044396E-5</v>
      </c>
      <c r="F2155" s="88">
        <f t="shared" ca="1" si="67"/>
        <v>2.6168420402437991</v>
      </c>
    </row>
    <row r="2156" spans="5:6" x14ac:dyDescent="0.25">
      <c r="E2156" s="88">
        <f t="shared" ca="1" si="68"/>
        <v>0.29391585069743753</v>
      </c>
      <c r="F2156" s="88">
        <f t="shared" ca="1" si="67"/>
        <v>5.6880351912916591</v>
      </c>
    </row>
    <row r="2157" spans="5:6" x14ac:dyDescent="0.25">
      <c r="E2157" s="88">
        <f t="shared" ca="1" si="68"/>
        <v>0.99881099141593233</v>
      </c>
      <c r="F2157" s="88">
        <f t="shared" ca="1" si="67"/>
        <v>82.726171340309776</v>
      </c>
    </row>
    <row r="2158" spans="5:6" x14ac:dyDescent="0.25">
      <c r="E2158" s="88">
        <f t="shared" ca="1" si="68"/>
        <v>0.50332892272972718</v>
      </c>
      <c r="F2158" s="88">
        <f t="shared" ca="1" si="67"/>
        <v>6.6757072103572179</v>
      </c>
    </row>
    <row r="2159" spans="5:6" x14ac:dyDescent="0.25">
      <c r="E2159" s="88">
        <f t="shared" ca="1" si="68"/>
        <v>0.71495704704117979</v>
      </c>
      <c r="F2159" s="88">
        <f t="shared" ca="1" si="67"/>
        <v>8.4337853555588538</v>
      </c>
    </row>
    <row r="2160" spans="5:6" x14ac:dyDescent="0.25">
      <c r="E2160" s="88">
        <f t="shared" ca="1" si="68"/>
        <v>0.63543186373078775</v>
      </c>
      <c r="F2160" s="88">
        <f t="shared" ca="1" si="67"/>
        <v>7.6090139455412453</v>
      </c>
    </row>
  </sheetData>
  <mergeCells count="3">
    <mergeCell ref="L2:M2"/>
    <mergeCell ref="H10:I10"/>
    <mergeCell ref="H16:I1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8" tint="-0.249977111117893"/>
  </sheetPr>
  <dimension ref="B2:J2160"/>
  <sheetViews>
    <sheetView zoomScale="90" zoomScaleNormal="90" workbookViewId="0">
      <selection activeCell="H26" sqref="H26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1" max="11" width="11.42578125" style="2"/>
    <col min="12" max="12" width="12" style="2" bestFit="1" customWidth="1"/>
    <col min="13" max="13" width="11.42578125" style="2"/>
    <col min="14" max="14" width="11.7109375" style="2" bestFit="1" customWidth="1"/>
    <col min="15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28</v>
      </c>
      <c r="C3" s="4">
        <v>300</v>
      </c>
      <c r="E3" s="4">
        <f ca="1">RAND()</f>
        <v>1.2825519845514943E-2</v>
      </c>
      <c r="F3" s="4">
        <f ca="1">_xlfn.BETA.INV(E3,$C$5,$C$6,$C$3,$C$4)</f>
        <v>825.57545739924137</v>
      </c>
      <c r="H3" s="4" t="s">
        <v>19</v>
      </c>
      <c r="I3" s="4">
        <f ca="1">AVERAGE(F3:F2160)</f>
        <v>884.02710048675965</v>
      </c>
      <c r="J3" s="4">
        <f>C3+(C5/(C5+C6))*(C4-C3)</f>
        <v>883.33333333333337</v>
      </c>
    </row>
    <row r="4" spans="2:10" x14ac:dyDescent="0.25">
      <c r="B4" s="4" t="s">
        <v>29</v>
      </c>
      <c r="C4" s="4">
        <v>1000</v>
      </c>
      <c r="E4" s="4">
        <f t="shared" ref="E4:E67" ca="1" si="0">RAND()</f>
        <v>0.63873104780929546</v>
      </c>
      <c r="F4" s="4">
        <f ca="1">_xlfn.BETA.INV(E4,$C$5,$C$6,$C$3,$C$4)</f>
        <v>892.89440825761505</v>
      </c>
      <c r="H4" s="4" t="s">
        <v>21</v>
      </c>
      <c r="I4" s="4">
        <f ca="1">_xlfn.VAR.S(F3:F2160)</f>
        <v>544.59852777817093</v>
      </c>
      <c r="J4" s="4">
        <f>(C5*C6/((C5+C6+1)*(C5+C6)^2))*((C4-C3)^2)</f>
        <v>562.44260789715338</v>
      </c>
    </row>
    <row r="5" spans="2:10" x14ac:dyDescent="0.25">
      <c r="B5" s="4" t="s">
        <v>18</v>
      </c>
      <c r="C5" s="4">
        <v>100</v>
      </c>
      <c r="E5" s="4">
        <f t="shared" ca="1" si="0"/>
        <v>0.83898847789862918</v>
      </c>
      <c r="F5" s="4">
        <f t="shared" ref="F5:F67" ca="1" si="1">_xlfn.BETA.INV(E5,$C$5,$C$6,$C$3,$C$4)</f>
        <v>906.82974675549031</v>
      </c>
      <c r="H5" s="4" t="s">
        <v>22</v>
      </c>
      <c r="I5" s="4">
        <f ca="1">_xlfn.STDEV.S(F3:F2160)</f>
        <v>23.336634885479331</v>
      </c>
      <c r="J5" s="4">
        <f>SQRT(J4)</f>
        <v>23.715872488634133</v>
      </c>
    </row>
    <row r="6" spans="2:10" x14ac:dyDescent="0.25">
      <c r="B6" s="4" t="s">
        <v>20</v>
      </c>
      <c r="C6" s="4">
        <v>20</v>
      </c>
      <c r="E6" s="4">
        <f t="shared" ca="1" si="0"/>
        <v>0.48660467506256544</v>
      </c>
      <c r="F6" s="4">
        <f t="shared" ca="1" si="1"/>
        <v>883.83309239364314</v>
      </c>
      <c r="H6" s="4" t="s">
        <v>23</v>
      </c>
      <c r="I6" s="4">
        <f ca="1">SKEW(F3:F2160)</f>
        <v>-0.2703313025378824</v>
      </c>
      <c r="J6" s="4">
        <f>2*((C6-C5)/(C5+C6+2))*SQRT((C5+C6+1)/(C5*C6))</f>
        <v>-0.32258029839341223</v>
      </c>
    </row>
    <row r="7" spans="2:10" x14ac:dyDescent="0.25">
      <c r="E7" s="4">
        <f t="shared" ca="1" si="0"/>
        <v>0.94277112173516753</v>
      </c>
      <c r="F7" s="4">
        <f t="shared" ca="1" si="1"/>
        <v>918.74044347486836</v>
      </c>
      <c r="H7" s="4" t="s">
        <v>24</v>
      </c>
      <c r="I7" s="2">
        <f ca="1">I20/(I5^4)</f>
        <v>2.9747819072763124</v>
      </c>
      <c r="J7" s="4">
        <f>3*((C5+C6+1)*(2*((C5+C6)^2)+C5*C6*(C5+C6-6)))/(C5*C6*(C5+C6+2)*(C5+C6+3))</f>
        <v>3.1060375849660136</v>
      </c>
    </row>
    <row r="8" spans="2:10" x14ac:dyDescent="0.25">
      <c r="E8" s="4">
        <f t="shared" ca="1" si="0"/>
        <v>0.86857844374869086</v>
      </c>
      <c r="F8" s="4">
        <f t="shared" ca="1" si="1"/>
        <v>909.53248616635301</v>
      </c>
      <c r="H8" s="4" t="s">
        <v>25</v>
      </c>
      <c r="I8" s="4"/>
      <c r="J8" s="4">
        <f>C3+((C5-1)/(C5+C6-2))*(C4-C3)</f>
        <v>887.28813559322032</v>
      </c>
    </row>
    <row r="9" spans="2:10" x14ac:dyDescent="0.25">
      <c r="E9" s="4">
        <f t="shared" ca="1" si="0"/>
        <v>0.91769880547962723</v>
      </c>
      <c r="F9" s="4">
        <f t="shared" ca="1" si="1"/>
        <v>915.02395680434643</v>
      </c>
    </row>
    <row r="10" spans="2:10" x14ac:dyDescent="0.25">
      <c r="E10" s="4">
        <f t="shared" ca="1" si="0"/>
        <v>0.4535978335804981</v>
      </c>
      <c r="F10" s="4">
        <f t="shared" ca="1" si="1"/>
        <v>881.84663718571755</v>
      </c>
      <c r="H10" s="96" t="s">
        <v>26</v>
      </c>
      <c r="I10" s="96"/>
    </row>
    <row r="11" spans="2:10" x14ac:dyDescent="0.25">
      <c r="E11" s="4">
        <f t="shared" ca="1" si="0"/>
        <v>0.85655163838935389</v>
      </c>
      <c r="F11" s="4">
        <f t="shared" ca="1" si="1"/>
        <v>908.39463993538618</v>
      </c>
      <c r="H11" s="4"/>
      <c r="I11" s="4">
        <f ca="1">SUMPRODUCT(F3:F2160)/COUNT(F3:F2160)</f>
        <v>884.02710048675965</v>
      </c>
    </row>
    <row r="12" spans="2:10" x14ac:dyDescent="0.25">
      <c r="E12" s="4">
        <f t="shared" ca="1" si="0"/>
        <v>0.19394187888458947</v>
      </c>
      <c r="F12" s="4">
        <f t="shared" ca="1" si="1"/>
        <v>863.17994500554391</v>
      </c>
      <c r="H12" s="4"/>
      <c r="I12" s="4">
        <f ca="1">SUMPRODUCT(F3:F2160,F3:F2160)/COUNT(F3:F2160)</f>
        <v>782048.26056019031</v>
      </c>
    </row>
    <row r="13" spans="2:10" x14ac:dyDescent="0.25">
      <c r="E13" s="4">
        <f t="shared" ca="1" si="0"/>
        <v>0.62422763550199456</v>
      </c>
      <c r="F13" s="4">
        <f t="shared" ca="1" si="1"/>
        <v>892.01548240277111</v>
      </c>
      <c r="H13" s="4"/>
      <c r="I13" s="4">
        <f ca="1">SUMPRODUCT(F3:F2160,F3:F2160,F3:F2160)/COUNT(F3:F2160)</f>
        <v>692310858.85579145</v>
      </c>
    </row>
    <row r="14" spans="2:10" x14ac:dyDescent="0.25">
      <c r="E14" s="4">
        <f t="shared" ca="1" si="0"/>
        <v>0.27018457322666101</v>
      </c>
      <c r="F14" s="4">
        <f t="shared" ca="1" si="1"/>
        <v>869.61426968943942</v>
      </c>
      <c r="H14" s="4"/>
      <c r="I14" s="4">
        <f ca="1">SUMPRODUCT(F3:F2160,F3:F2160,F3:F2160,F3:F2160)/COUNT(F3:F2160)</f>
        <v>613289570445.0155</v>
      </c>
    </row>
    <row r="15" spans="2:10" x14ac:dyDescent="0.25">
      <c r="E15" s="4">
        <f t="shared" ca="1" si="0"/>
        <v>0.33874131407940311</v>
      </c>
      <c r="F15" s="4">
        <f t="shared" ca="1" si="1"/>
        <v>874.53454748332433</v>
      </c>
    </row>
    <row r="16" spans="2:10" x14ac:dyDescent="0.25">
      <c r="E16" s="4">
        <f t="shared" ca="1" si="0"/>
        <v>0.274216008821766</v>
      </c>
      <c r="F16" s="4">
        <f t="shared" ca="1" si="1"/>
        <v>869.92136389806262</v>
      </c>
      <c r="H16" s="96" t="s">
        <v>27</v>
      </c>
      <c r="I16" s="96"/>
    </row>
    <row r="17" spans="5:9" x14ac:dyDescent="0.25">
      <c r="E17" s="4">
        <f t="shared" ca="1" si="0"/>
        <v>0.10633070165024028</v>
      </c>
      <c r="F17" s="4">
        <f t="shared" ca="1" si="1"/>
        <v>853.08188011960033</v>
      </c>
      <c r="H17" s="4"/>
      <c r="I17" s="4">
        <v>0</v>
      </c>
    </row>
    <row r="18" spans="5:9" x14ac:dyDescent="0.25">
      <c r="E18" s="4">
        <f t="shared" ca="1" si="0"/>
        <v>0.8917947086681246</v>
      </c>
      <c r="F18" s="4">
        <f t="shared" ca="1" si="1"/>
        <v>911.92493683514897</v>
      </c>
      <c r="H18" s="4"/>
      <c r="I18" s="4">
        <f ca="1">I12-I11^2</f>
        <v>544.34616516286042</v>
      </c>
    </row>
    <row r="19" spans="5:9" x14ac:dyDescent="0.25">
      <c r="E19" s="4">
        <f t="shared" ca="1" si="0"/>
        <v>0.64616555680264098</v>
      </c>
      <c r="F19" s="4">
        <f t="shared" ca="1" si="1"/>
        <v>893.3480055592471</v>
      </c>
      <c r="H19" s="4"/>
      <c r="I19" s="4">
        <f ca="1">I13-3*I11*I12+2*I11^3</f>
        <v>-3430.8920474052429</v>
      </c>
    </row>
    <row r="20" spans="5:9" x14ac:dyDescent="0.25">
      <c r="E20" s="4">
        <f t="shared" ca="1" si="0"/>
        <v>0.8302161136539179</v>
      </c>
      <c r="F20" s="4">
        <f t="shared" ca="1" si="1"/>
        <v>906.08456122869518</v>
      </c>
      <c r="H20" s="4"/>
      <c r="I20" s="4">
        <f ca="1">I14-4*I11*I13+6*(I11^2)*I12-3*(I11^4)</f>
        <v>882283.296875</v>
      </c>
    </row>
    <row r="21" spans="5:9" x14ac:dyDescent="0.25">
      <c r="E21" s="4">
        <f t="shared" ca="1" si="0"/>
        <v>7.7938928097421756E-2</v>
      </c>
      <c r="F21" s="4">
        <f t="shared" ca="1" si="1"/>
        <v>848.41173774651463</v>
      </c>
    </row>
    <row r="22" spans="5:9" x14ac:dyDescent="0.25">
      <c r="E22" s="4">
        <f t="shared" ca="1" si="0"/>
        <v>0.27563251189748439</v>
      </c>
      <c r="F22" s="4">
        <f t="shared" ca="1" si="1"/>
        <v>870.0286478401315</v>
      </c>
    </row>
    <row r="23" spans="5:9" x14ac:dyDescent="0.25">
      <c r="E23" s="4">
        <f t="shared" ca="1" si="0"/>
        <v>0.15685995341056902</v>
      </c>
      <c r="F23" s="4">
        <f t="shared" ca="1" si="1"/>
        <v>859.42272607940356</v>
      </c>
    </row>
    <row r="24" spans="5:9" x14ac:dyDescent="0.25">
      <c r="E24" s="4">
        <f t="shared" ca="1" si="0"/>
        <v>0.92879923869773384</v>
      </c>
      <c r="F24" s="4">
        <f t="shared" ca="1" si="1"/>
        <v>916.5553572086144</v>
      </c>
    </row>
    <row r="25" spans="5:9" x14ac:dyDescent="0.25">
      <c r="E25" s="4">
        <f t="shared" ca="1" si="0"/>
        <v>0.12300718692063861</v>
      </c>
      <c r="F25" s="4">
        <f t="shared" ca="1" si="1"/>
        <v>855.38577088764157</v>
      </c>
    </row>
    <row r="26" spans="5:9" x14ac:dyDescent="0.25">
      <c r="E26" s="4">
        <f t="shared" ca="1" si="0"/>
        <v>0.76413194092541592</v>
      </c>
      <c r="F26" s="4">
        <f t="shared" ca="1" si="1"/>
        <v>901.0269536928356</v>
      </c>
    </row>
    <row r="27" spans="5:9" x14ac:dyDescent="0.25">
      <c r="E27" s="4">
        <f t="shared" ca="1" si="0"/>
        <v>0.18029552494824441</v>
      </c>
      <c r="F27" s="4">
        <f t="shared" ca="1" si="1"/>
        <v>861.86062190758446</v>
      </c>
    </row>
    <row r="28" spans="5:9" x14ac:dyDescent="0.25">
      <c r="E28" s="4">
        <f t="shared" ca="1" si="0"/>
        <v>0.75517205856848713</v>
      </c>
      <c r="F28" s="4">
        <f t="shared" ca="1" si="1"/>
        <v>900.397641774877</v>
      </c>
    </row>
    <row r="29" spans="5:9" x14ac:dyDescent="0.25">
      <c r="E29" s="4">
        <f t="shared" ca="1" si="0"/>
        <v>0.57846287665477725</v>
      </c>
      <c r="F29" s="4">
        <f t="shared" ca="1" si="1"/>
        <v>889.27972169946145</v>
      </c>
    </row>
    <row r="30" spans="5:9" x14ac:dyDescent="0.25">
      <c r="E30" s="4">
        <f t="shared" ca="1" si="0"/>
        <v>0.18439681800333774</v>
      </c>
      <c r="F30" s="4">
        <f t="shared" ca="1" si="1"/>
        <v>862.26411290363319</v>
      </c>
    </row>
    <row r="31" spans="5:9" x14ac:dyDescent="0.25">
      <c r="E31" s="4">
        <f t="shared" ca="1" si="0"/>
        <v>0.21524809082237106</v>
      </c>
      <c r="F31" s="4">
        <f t="shared" ca="1" si="1"/>
        <v>865.12022489316507</v>
      </c>
    </row>
    <row r="32" spans="5:9" x14ac:dyDescent="0.25">
      <c r="E32" s="4">
        <f t="shared" ca="1" si="0"/>
        <v>0.49706000605764322</v>
      </c>
      <c r="F32" s="4">
        <f t="shared" ca="1" si="1"/>
        <v>884.45679218688053</v>
      </c>
    </row>
    <row r="33" spans="5:6" x14ac:dyDescent="0.25">
      <c r="E33" s="4">
        <f t="shared" ca="1" si="0"/>
        <v>0.11884772442793545</v>
      </c>
      <c r="F33" s="4">
        <f t="shared" ca="1" si="1"/>
        <v>854.8345509006765</v>
      </c>
    </row>
    <row r="34" spans="5:6" x14ac:dyDescent="0.25">
      <c r="E34" s="4">
        <f t="shared" ca="1" si="0"/>
        <v>0.43500666590583092</v>
      </c>
      <c r="F34" s="4">
        <f t="shared" ca="1" si="1"/>
        <v>880.7121725116732</v>
      </c>
    </row>
    <row r="35" spans="5:6" x14ac:dyDescent="0.25">
      <c r="E35" s="4">
        <f t="shared" ca="1" si="0"/>
        <v>0.33453202802468562</v>
      </c>
      <c r="F35" s="4">
        <f t="shared" ca="1" si="1"/>
        <v>874.24825539243</v>
      </c>
    </row>
    <row r="36" spans="5:6" x14ac:dyDescent="0.25">
      <c r="E36" s="4">
        <f t="shared" ca="1" si="0"/>
        <v>0.77522670235835811</v>
      </c>
      <c r="F36" s="4">
        <f t="shared" ca="1" si="1"/>
        <v>901.82154260363416</v>
      </c>
    </row>
    <row r="37" spans="5:6" x14ac:dyDescent="0.25">
      <c r="E37" s="4">
        <f t="shared" ca="1" si="0"/>
        <v>0.40862342550424624</v>
      </c>
      <c r="F37" s="4">
        <f t="shared" ca="1" si="1"/>
        <v>879.07645991369918</v>
      </c>
    </row>
    <row r="38" spans="5:6" x14ac:dyDescent="0.25">
      <c r="E38" s="4">
        <f t="shared" ca="1" si="0"/>
        <v>0.11402931873057176</v>
      </c>
      <c r="F38" s="4">
        <f t="shared" ca="1" si="1"/>
        <v>854.17738855052926</v>
      </c>
    </row>
    <row r="39" spans="5:6" x14ac:dyDescent="0.25">
      <c r="E39" s="4">
        <f t="shared" ca="1" si="0"/>
        <v>0.62959516637932844</v>
      </c>
      <c r="F39" s="4">
        <f t="shared" ca="1" si="1"/>
        <v>892.33990745467884</v>
      </c>
    </row>
    <row r="40" spans="5:6" x14ac:dyDescent="0.25">
      <c r="E40" s="4">
        <f t="shared" ca="1" si="0"/>
        <v>0.60060751398983758</v>
      </c>
      <c r="F40" s="4">
        <f t="shared" ca="1" si="1"/>
        <v>890.59779245845277</v>
      </c>
    </row>
    <row r="41" spans="5:6" x14ac:dyDescent="0.25">
      <c r="E41" s="4">
        <f t="shared" ca="1" si="0"/>
        <v>6.5744697703015276E-2</v>
      </c>
      <c r="F41" s="4">
        <f t="shared" ca="1" si="1"/>
        <v>845.97479799321513</v>
      </c>
    </row>
    <row r="42" spans="5:6" x14ac:dyDescent="0.25">
      <c r="E42" s="4">
        <f t="shared" ca="1" si="0"/>
        <v>0.82528969307519351</v>
      </c>
      <c r="F42" s="4">
        <f t="shared" ca="1" si="1"/>
        <v>905.67543697285998</v>
      </c>
    </row>
    <row r="43" spans="5:6" x14ac:dyDescent="0.25">
      <c r="E43" s="4">
        <f t="shared" ca="1" si="0"/>
        <v>0.92077079597186295</v>
      </c>
      <c r="F43" s="4">
        <f t="shared" ca="1" si="1"/>
        <v>915.4328508212559</v>
      </c>
    </row>
    <row r="44" spans="5:6" x14ac:dyDescent="0.25">
      <c r="E44" s="4">
        <f t="shared" ca="1" si="0"/>
        <v>0.212743702864861</v>
      </c>
      <c r="F44" s="4">
        <f t="shared" ca="1" si="1"/>
        <v>864.89892924830656</v>
      </c>
    </row>
    <row r="45" spans="5:6" x14ac:dyDescent="0.25">
      <c r="E45" s="4">
        <f t="shared" ca="1" si="0"/>
        <v>0.73712768105124815</v>
      </c>
      <c r="F45" s="4">
        <f t="shared" ca="1" si="1"/>
        <v>899.16002627989724</v>
      </c>
    </row>
    <row r="46" spans="5:6" x14ac:dyDescent="0.25">
      <c r="E46" s="4">
        <f t="shared" ca="1" si="0"/>
        <v>0.46410204365869512</v>
      </c>
      <c r="F46" s="4">
        <f t="shared" ca="1" si="1"/>
        <v>882.48219450265833</v>
      </c>
    </row>
    <row r="47" spans="5:6" x14ac:dyDescent="0.25">
      <c r="E47" s="4">
        <f t="shared" ca="1" si="0"/>
        <v>0.45385893024439639</v>
      </c>
      <c r="F47" s="4">
        <f t="shared" ca="1" si="1"/>
        <v>881.86247888174444</v>
      </c>
    </row>
    <row r="48" spans="5:6" x14ac:dyDescent="0.25">
      <c r="E48" s="4">
        <f t="shared" ca="1" si="0"/>
        <v>0.10542299970213864</v>
      </c>
      <c r="F48" s="4">
        <f t="shared" ca="1" si="1"/>
        <v>852.94872827480526</v>
      </c>
    </row>
    <row r="49" spans="5:6" x14ac:dyDescent="0.25">
      <c r="E49" s="4">
        <f t="shared" ca="1" si="0"/>
        <v>0.59429598738419953</v>
      </c>
      <c r="F49" s="4">
        <f t="shared" ca="1" si="1"/>
        <v>890.22123956778591</v>
      </c>
    </row>
    <row r="50" spans="5:6" x14ac:dyDescent="0.25">
      <c r="E50" s="4">
        <f t="shared" ca="1" si="0"/>
        <v>0.31247114107386098</v>
      </c>
      <c r="F50" s="4">
        <f t="shared" ca="1" si="1"/>
        <v>872.71768147232808</v>
      </c>
    </row>
    <row r="51" spans="5:6" x14ac:dyDescent="0.25">
      <c r="E51" s="4">
        <f t="shared" ca="1" si="0"/>
        <v>0.46585439430927866</v>
      </c>
      <c r="F51" s="4">
        <f t="shared" ca="1" si="1"/>
        <v>882.58788406384701</v>
      </c>
    </row>
    <row r="52" spans="5:6" x14ac:dyDescent="0.25">
      <c r="E52" s="4">
        <f t="shared" ca="1" si="0"/>
        <v>0.84622131756193286</v>
      </c>
      <c r="F52" s="4">
        <f t="shared" ca="1" si="1"/>
        <v>907.46161789239943</v>
      </c>
    </row>
    <row r="53" spans="5:6" x14ac:dyDescent="0.25">
      <c r="E53" s="4">
        <f t="shared" ca="1" si="0"/>
        <v>0.15425271748758329</v>
      </c>
      <c r="F53" s="4">
        <f t="shared" ca="1" si="1"/>
        <v>859.13585640377346</v>
      </c>
    </row>
    <row r="54" spans="5:6" x14ac:dyDescent="0.25">
      <c r="E54" s="4">
        <f t="shared" ca="1" si="0"/>
        <v>0.7050722749196916</v>
      </c>
      <c r="F54" s="4">
        <f t="shared" ca="1" si="1"/>
        <v>897.04318815504143</v>
      </c>
    </row>
    <row r="55" spans="5:6" x14ac:dyDescent="0.25">
      <c r="E55" s="4">
        <f t="shared" ca="1" si="0"/>
        <v>0.91458817252452118</v>
      </c>
      <c r="F55" s="4">
        <f t="shared" ca="1" si="1"/>
        <v>914.62032050137043</v>
      </c>
    </row>
    <row r="56" spans="5:6" x14ac:dyDescent="0.25">
      <c r="E56" s="4">
        <f t="shared" ca="1" si="0"/>
        <v>0.92792729750831315</v>
      </c>
      <c r="F56" s="4">
        <f t="shared" ca="1" si="1"/>
        <v>916.42934900673276</v>
      </c>
    </row>
    <row r="57" spans="5:6" x14ac:dyDescent="0.25">
      <c r="E57" s="4">
        <f t="shared" ca="1" si="0"/>
        <v>0.66882191590277418</v>
      </c>
      <c r="F57" s="4">
        <f t="shared" ca="1" si="1"/>
        <v>894.74564082679683</v>
      </c>
    </row>
    <row r="58" spans="5:6" x14ac:dyDescent="0.25">
      <c r="E58" s="4">
        <f t="shared" ca="1" si="0"/>
        <v>0.82873527485942866</v>
      </c>
      <c r="F58" s="4">
        <f t="shared" ca="1" si="1"/>
        <v>905.96090260779442</v>
      </c>
    </row>
    <row r="59" spans="5:6" x14ac:dyDescent="0.25">
      <c r="E59" s="4">
        <f t="shared" ca="1" si="0"/>
        <v>0.55049118637615113</v>
      </c>
      <c r="F59" s="4">
        <f t="shared" ca="1" si="1"/>
        <v>887.62321497316486</v>
      </c>
    </row>
    <row r="60" spans="5:6" x14ac:dyDescent="0.25">
      <c r="E60" s="4">
        <f t="shared" ca="1" si="0"/>
        <v>0.98796954645275359</v>
      </c>
      <c r="F60" s="4">
        <f t="shared" ca="1" si="1"/>
        <v>931.26292198402211</v>
      </c>
    </row>
    <row r="61" spans="5:6" x14ac:dyDescent="0.25">
      <c r="E61" s="4">
        <f t="shared" ca="1" si="0"/>
        <v>0.19424973240450216</v>
      </c>
      <c r="F61" s="4">
        <f t="shared" ca="1" si="1"/>
        <v>863.20896835738301</v>
      </c>
    </row>
    <row r="62" spans="5:6" x14ac:dyDescent="0.25">
      <c r="E62" s="4">
        <f t="shared" ca="1" si="0"/>
        <v>0.41536290376313367</v>
      </c>
      <c r="F62" s="4">
        <f t="shared" ca="1" si="1"/>
        <v>879.49754703018561</v>
      </c>
    </row>
    <row r="63" spans="5:6" x14ac:dyDescent="0.25">
      <c r="E63" s="4">
        <f t="shared" ca="1" si="0"/>
        <v>0.77684547268499082</v>
      </c>
      <c r="F63" s="4">
        <f t="shared" ca="1" si="1"/>
        <v>901.9389963471566</v>
      </c>
    </row>
    <row r="64" spans="5:6" x14ac:dyDescent="0.25">
      <c r="E64" s="4">
        <f t="shared" ca="1" si="0"/>
        <v>0.20321643055550742</v>
      </c>
      <c r="F64" s="4">
        <f t="shared" ca="1" si="1"/>
        <v>864.04109526276579</v>
      </c>
    </row>
    <row r="65" spans="5:6" x14ac:dyDescent="0.25">
      <c r="E65" s="4">
        <f t="shared" ca="1" si="0"/>
        <v>0.22535328403245669</v>
      </c>
      <c r="F65" s="4">
        <f t="shared" ca="1" si="1"/>
        <v>865.99660380724094</v>
      </c>
    </row>
    <row r="66" spans="5:6" x14ac:dyDescent="0.25">
      <c r="E66" s="4">
        <f t="shared" ca="1" si="0"/>
        <v>0.96295312831745294</v>
      </c>
      <c r="F66" s="4">
        <f t="shared" ca="1" si="1"/>
        <v>922.71296427593165</v>
      </c>
    </row>
    <row r="67" spans="5:6" x14ac:dyDescent="0.25">
      <c r="E67" s="4">
        <f t="shared" ca="1" si="0"/>
        <v>0.80829628502682116</v>
      </c>
      <c r="F67" s="4">
        <f t="shared" ca="1" si="1"/>
        <v>904.31014949648545</v>
      </c>
    </row>
    <row r="68" spans="5:6" x14ac:dyDescent="0.25">
      <c r="E68" s="4">
        <f t="shared" ref="E68:E131" ca="1" si="2">RAND()</f>
        <v>0.44169335819109379</v>
      </c>
      <c r="F68" s="4">
        <f t="shared" ref="F68:F131" ca="1" si="3">_xlfn.BETA.INV(E68,$C$5,$C$6,$C$3,$C$4)</f>
        <v>881.12174284872742</v>
      </c>
    </row>
    <row r="69" spans="5:6" x14ac:dyDescent="0.25">
      <c r="E69" s="4">
        <f t="shared" ca="1" si="2"/>
        <v>0.15411289096234682</v>
      </c>
      <c r="F69" s="4">
        <f t="shared" ca="1" si="3"/>
        <v>859.12037329842042</v>
      </c>
    </row>
    <row r="70" spans="5:6" x14ac:dyDescent="0.25">
      <c r="E70" s="4">
        <f t="shared" ca="1" si="2"/>
        <v>0.9372120989945909</v>
      </c>
      <c r="F70" s="4">
        <f t="shared" ca="1" si="3"/>
        <v>917.83029097457313</v>
      </c>
    </row>
    <row r="71" spans="5:6" x14ac:dyDescent="0.25">
      <c r="E71" s="4">
        <f t="shared" ca="1" si="2"/>
        <v>0.30785967892394916</v>
      </c>
      <c r="F71" s="4">
        <f t="shared" ca="1" si="3"/>
        <v>872.39082024828201</v>
      </c>
    </row>
    <row r="72" spans="5:6" x14ac:dyDescent="0.25">
      <c r="E72" s="4">
        <f t="shared" ca="1" si="2"/>
        <v>5.2925613398016602E-2</v>
      </c>
      <c r="F72" s="4">
        <f t="shared" ca="1" si="3"/>
        <v>842.97573644864372</v>
      </c>
    </row>
    <row r="73" spans="5:6" x14ac:dyDescent="0.25">
      <c r="E73" s="4">
        <f t="shared" ca="1" si="2"/>
        <v>0.44607268716317083</v>
      </c>
      <c r="F73" s="4">
        <f t="shared" ca="1" si="3"/>
        <v>881.3890222554021</v>
      </c>
    </row>
    <row r="74" spans="5:6" x14ac:dyDescent="0.25">
      <c r="E74" s="4">
        <f t="shared" ca="1" si="2"/>
        <v>0.54526060647067387</v>
      </c>
      <c r="F74" s="4">
        <f t="shared" ca="1" si="3"/>
        <v>887.31388397746605</v>
      </c>
    </row>
    <row r="75" spans="5:6" x14ac:dyDescent="0.25">
      <c r="E75" s="4">
        <f t="shared" ca="1" si="2"/>
        <v>0.87229438907614709</v>
      </c>
      <c r="F75" s="4">
        <f t="shared" ca="1" si="3"/>
        <v>909.89669999048635</v>
      </c>
    </row>
    <row r="76" spans="5:6" x14ac:dyDescent="0.25">
      <c r="E76" s="4">
        <f t="shared" ca="1" si="2"/>
        <v>0.28505398937913295</v>
      </c>
      <c r="F76" s="4">
        <f t="shared" ca="1" si="3"/>
        <v>870.73435947669861</v>
      </c>
    </row>
    <row r="77" spans="5:6" x14ac:dyDescent="0.25">
      <c r="E77" s="4">
        <f t="shared" ca="1" si="2"/>
        <v>0.79249177688878902</v>
      </c>
      <c r="F77" s="4">
        <f t="shared" ca="1" si="3"/>
        <v>903.09615849121269</v>
      </c>
    </row>
    <row r="78" spans="5:6" x14ac:dyDescent="0.25">
      <c r="E78" s="4">
        <f t="shared" ca="1" si="2"/>
        <v>0.37920081134555506</v>
      </c>
      <c r="F78" s="4">
        <f t="shared" ca="1" si="3"/>
        <v>877.20717589650724</v>
      </c>
    </row>
    <row r="79" spans="5:6" x14ac:dyDescent="0.25">
      <c r="E79" s="4">
        <f t="shared" ca="1" si="2"/>
        <v>0.69987808334447976</v>
      </c>
      <c r="F79" s="4">
        <f t="shared" ca="1" si="3"/>
        <v>896.70844658262411</v>
      </c>
    </row>
    <row r="80" spans="5:6" x14ac:dyDescent="0.25">
      <c r="E80" s="4">
        <f t="shared" ca="1" si="2"/>
        <v>0.77110835557022694</v>
      </c>
      <c r="F80" s="4">
        <f t="shared" ca="1" si="3"/>
        <v>901.52451064775403</v>
      </c>
    </row>
    <row r="81" spans="5:6" x14ac:dyDescent="0.25">
      <c r="E81" s="4">
        <f t="shared" ca="1" si="2"/>
        <v>0.94791342985724758</v>
      </c>
      <c r="F81" s="4">
        <f t="shared" ca="1" si="3"/>
        <v>919.64052820734946</v>
      </c>
    </row>
    <row r="82" spans="5:6" x14ac:dyDescent="0.25">
      <c r="E82" s="4">
        <f t="shared" ca="1" si="2"/>
        <v>0.27252421694460405</v>
      </c>
      <c r="F82" s="4">
        <f t="shared" ca="1" si="3"/>
        <v>869.79281149559426</v>
      </c>
    </row>
    <row r="83" spans="5:6" x14ac:dyDescent="0.25">
      <c r="E83" s="4">
        <f t="shared" ca="1" si="2"/>
        <v>0.10029422900170082</v>
      </c>
      <c r="F83" s="4">
        <f t="shared" ca="1" si="3"/>
        <v>852.17922836339778</v>
      </c>
    </row>
    <row r="84" spans="5:6" x14ac:dyDescent="0.25">
      <c r="E84" s="4">
        <f t="shared" ca="1" si="2"/>
        <v>0.54695463530800414</v>
      </c>
      <c r="F84" s="4">
        <f t="shared" ca="1" si="3"/>
        <v>887.41406402741825</v>
      </c>
    </row>
    <row r="85" spans="5:6" x14ac:dyDescent="0.25">
      <c r="E85" s="4">
        <f t="shared" ca="1" si="2"/>
        <v>0.4258171976393168</v>
      </c>
      <c r="F85" s="4">
        <f t="shared" ca="1" si="3"/>
        <v>880.14619660857954</v>
      </c>
    </row>
    <row r="86" spans="5:6" x14ac:dyDescent="0.25">
      <c r="E86" s="4">
        <f t="shared" ca="1" si="2"/>
        <v>0.86772547768745589</v>
      </c>
      <c r="F86" s="4">
        <f t="shared" ca="1" si="3"/>
        <v>909.44977180540457</v>
      </c>
    </row>
    <row r="87" spans="5:6" x14ac:dyDescent="0.25">
      <c r="E87" s="4">
        <f t="shared" ca="1" si="2"/>
        <v>0.34371972700666575</v>
      </c>
      <c r="F87" s="4">
        <f t="shared" ca="1" si="3"/>
        <v>874.87095991931108</v>
      </c>
    </row>
    <row r="88" spans="5:6" x14ac:dyDescent="0.25">
      <c r="E88" s="4">
        <f t="shared" ca="1" si="2"/>
        <v>0.13285687558533621</v>
      </c>
      <c r="F88" s="4">
        <f t="shared" ca="1" si="3"/>
        <v>856.63726110022787</v>
      </c>
    </row>
    <row r="89" spans="5:6" x14ac:dyDescent="0.25">
      <c r="E89" s="4">
        <f t="shared" ca="1" si="2"/>
        <v>0.18913992866751117</v>
      </c>
      <c r="F89" s="4">
        <f t="shared" ca="1" si="3"/>
        <v>862.72314022600733</v>
      </c>
    </row>
    <row r="90" spans="5:6" x14ac:dyDescent="0.25">
      <c r="E90" s="4">
        <f t="shared" ca="1" si="2"/>
        <v>0.84734990410685429</v>
      </c>
      <c r="F90" s="4">
        <f t="shared" ca="1" si="3"/>
        <v>907.56173952069025</v>
      </c>
    </row>
    <row r="91" spans="5:6" x14ac:dyDescent="0.25">
      <c r="E91" s="4">
        <f t="shared" ca="1" si="2"/>
        <v>0.98622173250140344</v>
      </c>
      <c r="F91" s="4">
        <f t="shared" ca="1" si="3"/>
        <v>930.33694041600256</v>
      </c>
    </row>
    <row r="92" spans="5:6" x14ac:dyDescent="0.25">
      <c r="E92" s="4">
        <f t="shared" ca="1" si="2"/>
        <v>0.49197988925312186</v>
      </c>
      <c r="F92" s="4">
        <f t="shared" ca="1" si="3"/>
        <v>884.15401012865902</v>
      </c>
    </row>
    <row r="93" spans="5:6" x14ac:dyDescent="0.25">
      <c r="E93" s="4">
        <f t="shared" ca="1" si="2"/>
        <v>0.78309796054948222</v>
      </c>
      <c r="F93" s="4">
        <f t="shared" ca="1" si="3"/>
        <v>902.3965268798604</v>
      </c>
    </row>
    <row r="94" spans="5:6" x14ac:dyDescent="0.25">
      <c r="E94" s="4">
        <f t="shared" ca="1" si="2"/>
        <v>4.7661833796667885E-2</v>
      </c>
      <c r="F94" s="4">
        <f t="shared" ca="1" si="3"/>
        <v>841.56642195849463</v>
      </c>
    </row>
    <row r="95" spans="5:6" x14ac:dyDescent="0.25">
      <c r="E95" s="4">
        <f t="shared" ca="1" si="2"/>
        <v>0.17860587502594027</v>
      </c>
      <c r="F95" s="4">
        <f t="shared" ca="1" si="3"/>
        <v>861.69254866775441</v>
      </c>
    </row>
    <row r="96" spans="5:6" x14ac:dyDescent="0.25">
      <c r="E96" s="4">
        <f t="shared" ca="1" si="2"/>
        <v>0.99630157406120412</v>
      </c>
      <c r="F96" s="4">
        <f t="shared" ca="1" si="3"/>
        <v>938.41367408410724</v>
      </c>
    </row>
    <row r="97" spans="5:6" x14ac:dyDescent="0.25">
      <c r="E97" s="4">
        <f t="shared" ca="1" si="2"/>
        <v>0.10869503066079955</v>
      </c>
      <c r="F97" s="4">
        <f t="shared" ca="1" si="3"/>
        <v>853.42463433505759</v>
      </c>
    </row>
    <row r="98" spans="5:6" x14ac:dyDescent="0.25">
      <c r="E98" s="4">
        <f t="shared" ca="1" si="2"/>
        <v>0.26128933337936988</v>
      </c>
      <c r="F98" s="4">
        <f t="shared" ca="1" si="3"/>
        <v>868.92709787646118</v>
      </c>
    </row>
    <row r="99" spans="5:6" x14ac:dyDescent="0.25">
      <c r="E99" s="4">
        <f t="shared" ca="1" si="2"/>
        <v>0.72614082038004668</v>
      </c>
      <c r="F99" s="4">
        <f t="shared" ca="1" si="3"/>
        <v>898.42375811738339</v>
      </c>
    </row>
    <row r="100" spans="5:6" x14ac:dyDescent="0.25">
      <c r="E100" s="4">
        <f t="shared" ca="1" si="2"/>
        <v>0.49081244502388177</v>
      </c>
      <c r="F100" s="4">
        <f t="shared" ca="1" si="3"/>
        <v>884.08435968931428</v>
      </c>
    </row>
    <row r="101" spans="5:6" x14ac:dyDescent="0.25">
      <c r="E101" s="4">
        <f t="shared" ca="1" si="2"/>
        <v>0.26023613008519586</v>
      </c>
      <c r="F101" s="4">
        <f t="shared" ca="1" si="3"/>
        <v>868.84482938476685</v>
      </c>
    </row>
    <row r="102" spans="5:6" x14ac:dyDescent="0.25">
      <c r="E102" s="4">
        <f t="shared" ca="1" si="2"/>
        <v>0.76957252179485858</v>
      </c>
      <c r="F102" s="4">
        <f t="shared" ca="1" si="3"/>
        <v>901.41438057962944</v>
      </c>
    </row>
    <row r="103" spans="5:6" x14ac:dyDescent="0.25">
      <c r="E103" s="4">
        <f t="shared" ca="1" si="2"/>
        <v>2.7359395986980783E-2</v>
      </c>
      <c r="F103" s="4">
        <f t="shared" ca="1" si="3"/>
        <v>834.46508461809026</v>
      </c>
    </row>
    <row r="104" spans="5:6" x14ac:dyDescent="0.25">
      <c r="E104" s="4">
        <f t="shared" ca="1" si="2"/>
        <v>0.37278625614508365</v>
      </c>
      <c r="F104" s="4">
        <f t="shared" ca="1" si="3"/>
        <v>876.79210434626953</v>
      </c>
    </row>
    <row r="105" spans="5:6" x14ac:dyDescent="0.25">
      <c r="E105" s="4">
        <f t="shared" ca="1" si="2"/>
        <v>0.8674430458098531</v>
      </c>
      <c r="F105" s="4">
        <f t="shared" ca="1" si="3"/>
        <v>909.42245500806212</v>
      </c>
    </row>
    <row r="106" spans="5:6" x14ac:dyDescent="0.25">
      <c r="E106" s="4">
        <f t="shared" ca="1" si="2"/>
        <v>0.19804153387100376</v>
      </c>
      <c r="F106" s="4">
        <f t="shared" ca="1" si="3"/>
        <v>863.56393118909853</v>
      </c>
    </row>
    <row r="107" spans="5:6" x14ac:dyDescent="0.25">
      <c r="E107" s="4">
        <f t="shared" ca="1" si="2"/>
        <v>0.12538429893892211</v>
      </c>
      <c r="F107" s="4">
        <f t="shared" ca="1" si="3"/>
        <v>855.69449816902238</v>
      </c>
    </row>
    <row r="108" spans="5:6" x14ac:dyDescent="0.25">
      <c r="E108" s="4">
        <f t="shared" ca="1" si="2"/>
        <v>0.41301414966141881</v>
      </c>
      <c r="F108" s="4">
        <f t="shared" ca="1" si="3"/>
        <v>879.35106623629611</v>
      </c>
    </row>
    <row r="109" spans="5:6" x14ac:dyDescent="0.25">
      <c r="E109" s="4">
        <f t="shared" ca="1" si="2"/>
        <v>0.51401513778603447</v>
      </c>
      <c r="F109" s="4">
        <f t="shared" ca="1" si="3"/>
        <v>885.46433751795951</v>
      </c>
    </row>
    <row r="110" spans="5:6" x14ac:dyDescent="0.25">
      <c r="E110" s="4">
        <f t="shared" ca="1" si="2"/>
        <v>8.688835255296512E-3</v>
      </c>
      <c r="F110" s="4">
        <f t="shared" ca="1" si="3"/>
        <v>821.29231194609315</v>
      </c>
    </row>
    <row r="111" spans="5:6" x14ac:dyDescent="0.25">
      <c r="E111" s="4">
        <f t="shared" ca="1" si="2"/>
        <v>0.93166269726496576</v>
      </c>
      <c r="F111" s="4">
        <f t="shared" ca="1" si="3"/>
        <v>916.97686430755095</v>
      </c>
    </row>
    <row r="112" spans="5:6" x14ac:dyDescent="0.25">
      <c r="E112" s="4">
        <f t="shared" ca="1" si="2"/>
        <v>0.49473220421682162</v>
      </c>
      <c r="F112" s="4">
        <f t="shared" ca="1" si="3"/>
        <v>884.31811110720116</v>
      </c>
    </row>
    <row r="113" spans="5:6" x14ac:dyDescent="0.25">
      <c r="E113" s="4">
        <f t="shared" ca="1" si="2"/>
        <v>0.77060732563455103</v>
      </c>
      <c r="F113" s="4">
        <f t="shared" ca="1" si="3"/>
        <v>901.48854561184771</v>
      </c>
    </row>
    <row r="114" spans="5:6" x14ac:dyDescent="0.25">
      <c r="E114" s="4">
        <f t="shared" ca="1" si="2"/>
        <v>0.93430436992534183</v>
      </c>
      <c r="F114" s="4">
        <f t="shared" ca="1" si="3"/>
        <v>917.37679950458926</v>
      </c>
    </row>
    <row r="115" spans="5:6" x14ac:dyDescent="0.25">
      <c r="E115" s="4">
        <f t="shared" ca="1" si="2"/>
        <v>0.9551875503705799</v>
      </c>
      <c r="F115" s="4">
        <f t="shared" ca="1" si="3"/>
        <v>921.0310236076366</v>
      </c>
    </row>
    <row r="116" spans="5:6" x14ac:dyDescent="0.25">
      <c r="E116" s="4">
        <f t="shared" ca="1" si="2"/>
        <v>0.35856900868294639</v>
      </c>
      <c r="F116" s="4">
        <f t="shared" ca="1" si="3"/>
        <v>875.86112655319937</v>
      </c>
    </row>
    <row r="117" spans="5:6" x14ac:dyDescent="0.25">
      <c r="E117" s="4">
        <f t="shared" ca="1" si="2"/>
        <v>0.7009744774491089</v>
      </c>
      <c r="F117" s="4">
        <f t="shared" ca="1" si="3"/>
        <v>896.77893344146776</v>
      </c>
    </row>
    <row r="118" spans="5:6" x14ac:dyDescent="0.25">
      <c r="E118" s="4">
        <f t="shared" ca="1" si="2"/>
        <v>0.30760876800011649</v>
      </c>
      <c r="F118" s="4">
        <f t="shared" ca="1" si="3"/>
        <v>872.37296213448758</v>
      </c>
    </row>
    <row r="119" spans="5:6" x14ac:dyDescent="0.25">
      <c r="E119" s="4">
        <f t="shared" ca="1" si="2"/>
        <v>0.72606999375560777</v>
      </c>
      <c r="F119" s="4">
        <f t="shared" ca="1" si="3"/>
        <v>898.41905048741285</v>
      </c>
    </row>
    <row r="120" spans="5:6" x14ac:dyDescent="0.25">
      <c r="E120" s="4">
        <f t="shared" ca="1" si="2"/>
        <v>0.35881916095097499</v>
      </c>
      <c r="F120" s="4">
        <f t="shared" ca="1" si="3"/>
        <v>875.87764550797681</v>
      </c>
    </row>
    <row r="121" spans="5:6" x14ac:dyDescent="0.25">
      <c r="E121" s="4">
        <f t="shared" ca="1" si="2"/>
        <v>0.20198289468053843</v>
      </c>
      <c r="F121" s="4">
        <f t="shared" ca="1" si="3"/>
        <v>863.92809656935049</v>
      </c>
    </row>
    <row r="122" spans="5:6" x14ac:dyDescent="0.25">
      <c r="E122" s="4">
        <f t="shared" ca="1" si="2"/>
        <v>0.55945938291366459</v>
      </c>
      <c r="F122" s="4">
        <f t="shared" ca="1" si="3"/>
        <v>888.15374757787731</v>
      </c>
    </row>
    <row r="123" spans="5:6" x14ac:dyDescent="0.25">
      <c r="E123" s="4">
        <f t="shared" ca="1" si="2"/>
        <v>0.56342498127037677</v>
      </c>
      <c r="F123" s="4">
        <f t="shared" ca="1" si="3"/>
        <v>888.38846439626946</v>
      </c>
    </row>
    <row r="124" spans="5:6" x14ac:dyDescent="0.25">
      <c r="E124" s="4">
        <f t="shared" ca="1" si="2"/>
        <v>0.39560268670011778</v>
      </c>
      <c r="F124" s="4">
        <f t="shared" ca="1" si="3"/>
        <v>878.25579163933617</v>
      </c>
    </row>
    <row r="125" spans="5:6" x14ac:dyDescent="0.25">
      <c r="E125" s="4">
        <f t="shared" ca="1" si="2"/>
        <v>0.63196511604381733</v>
      </c>
      <c r="F125" s="4">
        <f t="shared" ca="1" si="3"/>
        <v>892.48346209348892</v>
      </c>
    </row>
    <row r="126" spans="5:6" x14ac:dyDescent="0.25">
      <c r="E126" s="4">
        <f t="shared" ca="1" si="2"/>
        <v>0.26936284813172462</v>
      </c>
      <c r="F126" s="4">
        <f t="shared" ca="1" si="3"/>
        <v>869.55134999680411</v>
      </c>
    </row>
    <row r="127" spans="5:6" x14ac:dyDescent="0.25">
      <c r="E127" s="4">
        <f t="shared" ca="1" si="2"/>
        <v>0.31360313859985978</v>
      </c>
      <c r="F127" s="4">
        <f t="shared" ca="1" si="3"/>
        <v>872.79753195815795</v>
      </c>
    </row>
    <row r="128" spans="5:6" x14ac:dyDescent="0.25">
      <c r="E128" s="4">
        <f t="shared" ca="1" si="2"/>
        <v>0.35927270464659533</v>
      </c>
      <c r="F128" s="4">
        <f t="shared" ca="1" si="3"/>
        <v>875.90758244048743</v>
      </c>
    </row>
    <row r="129" spans="5:6" x14ac:dyDescent="0.25">
      <c r="E129" s="4">
        <f t="shared" ca="1" si="2"/>
        <v>0.86471578997824139</v>
      </c>
      <c r="F129" s="4">
        <f t="shared" ca="1" si="3"/>
        <v>909.16046818981647</v>
      </c>
    </row>
    <row r="130" spans="5:6" x14ac:dyDescent="0.25">
      <c r="E130" s="4">
        <f t="shared" ca="1" si="2"/>
        <v>0.60808169918931487</v>
      </c>
      <c r="F130" s="4">
        <f t="shared" ca="1" si="3"/>
        <v>891.04483027046535</v>
      </c>
    </row>
    <row r="131" spans="5:6" x14ac:dyDescent="0.25">
      <c r="E131" s="4">
        <f t="shared" ca="1" si="2"/>
        <v>0.46736435809644328</v>
      </c>
      <c r="F131" s="4">
        <f t="shared" ca="1" si="3"/>
        <v>882.67888187841947</v>
      </c>
    </row>
    <row r="132" spans="5:6" x14ac:dyDescent="0.25">
      <c r="E132" s="4">
        <f t="shared" ref="E132:E195" ca="1" si="4">RAND()</f>
        <v>0.45098180879048999</v>
      </c>
      <c r="F132" s="4">
        <f t="shared" ref="F132:F195" ca="1" si="5">_xlfn.BETA.INV(E132,$C$5,$C$6,$C$3,$C$4)</f>
        <v>881.68778270612688</v>
      </c>
    </row>
    <row r="133" spans="5:6" x14ac:dyDescent="0.25">
      <c r="E133" s="4">
        <f t="shared" ca="1" si="4"/>
        <v>0.26696906601384596</v>
      </c>
      <c r="F133" s="4">
        <f t="shared" ca="1" si="5"/>
        <v>869.36741799736205</v>
      </c>
    </row>
    <row r="134" spans="5:6" x14ac:dyDescent="0.25">
      <c r="E134" s="4">
        <f t="shared" ca="1" si="4"/>
        <v>0.53573799076549333</v>
      </c>
      <c r="F134" s="4">
        <f t="shared" ca="1" si="5"/>
        <v>886.75070082930915</v>
      </c>
    </row>
    <row r="135" spans="5:6" x14ac:dyDescent="0.25">
      <c r="E135" s="4">
        <f t="shared" ca="1" si="4"/>
        <v>0.72591370182851167</v>
      </c>
      <c r="F135" s="4">
        <f t="shared" ca="1" si="5"/>
        <v>898.40866393270323</v>
      </c>
    </row>
    <row r="136" spans="5:6" x14ac:dyDescent="0.25">
      <c r="E136" s="4">
        <f t="shared" ca="1" si="4"/>
        <v>0.23821805638919347</v>
      </c>
      <c r="F136" s="4">
        <f t="shared" ca="1" si="5"/>
        <v>867.0768162356004</v>
      </c>
    </row>
    <row r="137" spans="5:6" x14ac:dyDescent="0.25">
      <c r="E137" s="4">
        <f t="shared" ca="1" si="4"/>
        <v>0.16138107824665071</v>
      </c>
      <c r="F137" s="4">
        <f t="shared" ca="1" si="5"/>
        <v>859.91218039817579</v>
      </c>
    </row>
    <row r="138" spans="5:6" x14ac:dyDescent="0.25">
      <c r="E138" s="4">
        <f t="shared" ca="1" si="4"/>
        <v>0.881905063376065</v>
      </c>
      <c r="F138" s="4">
        <f t="shared" ca="1" si="5"/>
        <v>910.87002655607387</v>
      </c>
    </row>
    <row r="139" spans="5:6" x14ac:dyDescent="0.25">
      <c r="E139" s="4">
        <f t="shared" ca="1" si="4"/>
        <v>0.70392651754058122</v>
      </c>
      <c r="F139" s="4">
        <f t="shared" ca="1" si="5"/>
        <v>896.96917153402023</v>
      </c>
    </row>
    <row r="140" spans="5:6" x14ac:dyDescent="0.25">
      <c r="E140" s="4">
        <f t="shared" ca="1" si="4"/>
        <v>0.10312482096393949</v>
      </c>
      <c r="F140" s="4">
        <f t="shared" ca="1" si="5"/>
        <v>852.60759494229183</v>
      </c>
    </row>
    <row r="141" spans="5:6" x14ac:dyDescent="0.25">
      <c r="E141" s="4">
        <f t="shared" ca="1" si="4"/>
        <v>0.95233320424716372</v>
      </c>
      <c r="F141" s="4">
        <f t="shared" ca="1" si="5"/>
        <v>920.4670420117377</v>
      </c>
    </row>
    <row r="142" spans="5:6" x14ac:dyDescent="0.25">
      <c r="E142" s="4">
        <f t="shared" ca="1" si="4"/>
        <v>0.53101245048820611</v>
      </c>
      <c r="F142" s="4">
        <f t="shared" ca="1" si="5"/>
        <v>886.47113195569841</v>
      </c>
    </row>
    <row r="143" spans="5:6" x14ac:dyDescent="0.25">
      <c r="E143" s="4">
        <f t="shared" ca="1" si="4"/>
        <v>0.73830246800084853</v>
      </c>
      <c r="F143" s="4">
        <f t="shared" ca="1" si="5"/>
        <v>899.23948663420424</v>
      </c>
    </row>
    <row r="144" spans="5:6" x14ac:dyDescent="0.25">
      <c r="E144" s="4">
        <f t="shared" ca="1" si="4"/>
        <v>0.57354752106284079</v>
      </c>
      <c r="F144" s="4">
        <f t="shared" ca="1" si="5"/>
        <v>888.98814941552268</v>
      </c>
    </row>
    <row r="145" spans="5:6" x14ac:dyDescent="0.25">
      <c r="E145" s="4">
        <f t="shared" ca="1" si="4"/>
        <v>8.414191257892667E-2</v>
      </c>
      <c r="F145" s="4">
        <f t="shared" ca="1" si="5"/>
        <v>849.53509287028908</v>
      </c>
    </row>
    <row r="146" spans="5:6" x14ac:dyDescent="0.25">
      <c r="E146" s="4">
        <f t="shared" ca="1" si="4"/>
        <v>0.51888250950471082</v>
      </c>
      <c r="F146" s="4">
        <f t="shared" ca="1" si="5"/>
        <v>885.75289893209606</v>
      </c>
    </row>
    <row r="147" spans="5:6" x14ac:dyDescent="0.25">
      <c r="E147" s="4">
        <f t="shared" ca="1" si="4"/>
        <v>0.15315449564833505</v>
      </c>
      <c r="F147" s="4">
        <f t="shared" ca="1" si="5"/>
        <v>859.01397599228687</v>
      </c>
    </row>
    <row r="148" spans="5:6" x14ac:dyDescent="0.25">
      <c r="E148" s="4">
        <f t="shared" ca="1" si="4"/>
        <v>0.49022633017334516</v>
      </c>
      <c r="F148" s="4">
        <f t="shared" ca="1" si="5"/>
        <v>884.04938153744672</v>
      </c>
    </row>
    <row r="149" spans="5:6" x14ac:dyDescent="0.25">
      <c r="E149" s="4">
        <f t="shared" ca="1" si="4"/>
        <v>0.47610069495345153</v>
      </c>
      <c r="F149" s="4">
        <f t="shared" ca="1" si="5"/>
        <v>883.20412613213318</v>
      </c>
    </row>
    <row r="150" spans="5:6" x14ac:dyDescent="0.25">
      <c r="E150" s="4">
        <f t="shared" ca="1" si="4"/>
        <v>0.45438652900936949</v>
      </c>
      <c r="F150" s="4">
        <f t="shared" ca="1" si="5"/>
        <v>881.8944831165478</v>
      </c>
    </row>
    <row r="151" spans="5:6" x14ac:dyDescent="0.25">
      <c r="E151" s="4">
        <f t="shared" ca="1" si="4"/>
        <v>0.84697030309697541</v>
      </c>
      <c r="F151" s="4">
        <f t="shared" ca="1" si="5"/>
        <v>907.52801597411167</v>
      </c>
    </row>
    <row r="152" spans="5:6" x14ac:dyDescent="0.25">
      <c r="E152" s="4">
        <f t="shared" ca="1" si="4"/>
        <v>0.44973105035218552</v>
      </c>
      <c r="F152" s="4">
        <f t="shared" ca="1" si="5"/>
        <v>881.61174683348463</v>
      </c>
    </row>
    <row r="153" spans="5:6" x14ac:dyDescent="0.25">
      <c r="E153" s="4">
        <f t="shared" ca="1" si="4"/>
        <v>0.42295023966584178</v>
      </c>
      <c r="F153" s="4">
        <f t="shared" ca="1" si="5"/>
        <v>879.96883808517885</v>
      </c>
    </row>
    <row r="154" spans="5:6" x14ac:dyDescent="0.25">
      <c r="E154" s="4">
        <f t="shared" ca="1" si="4"/>
        <v>0.87555877272889193</v>
      </c>
      <c r="F154" s="4">
        <f t="shared" ca="1" si="5"/>
        <v>910.22205200734652</v>
      </c>
    </row>
    <row r="155" spans="5:6" x14ac:dyDescent="0.25">
      <c r="E155" s="4">
        <f t="shared" ca="1" si="4"/>
        <v>0.5680903804832349</v>
      </c>
      <c r="F155" s="4">
        <f t="shared" ca="1" si="5"/>
        <v>888.66474250524118</v>
      </c>
    </row>
    <row r="156" spans="5:6" x14ac:dyDescent="0.25">
      <c r="E156" s="4">
        <f t="shared" ca="1" si="4"/>
        <v>0.18796720765058617</v>
      </c>
      <c r="F156" s="4">
        <f t="shared" ca="1" si="5"/>
        <v>862.6103855093013</v>
      </c>
    </row>
    <row r="157" spans="5:6" x14ac:dyDescent="0.25">
      <c r="E157" s="4">
        <f t="shared" ca="1" si="4"/>
        <v>0.65802768583641025</v>
      </c>
      <c r="F157" s="4">
        <f t="shared" ca="1" si="5"/>
        <v>894.07666900123775</v>
      </c>
    </row>
    <row r="158" spans="5:6" x14ac:dyDescent="0.25">
      <c r="E158" s="4">
        <f t="shared" ca="1" si="4"/>
        <v>0.55083039207871398</v>
      </c>
      <c r="F158" s="4">
        <f t="shared" ca="1" si="5"/>
        <v>887.64327665002941</v>
      </c>
    </row>
    <row r="159" spans="5:6" x14ac:dyDescent="0.25">
      <c r="E159" s="4">
        <f t="shared" ca="1" si="4"/>
        <v>0.54568754890438276</v>
      </c>
      <c r="F159" s="4">
        <f t="shared" ca="1" si="5"/>
        <v>887.33913202537747</v>
      </c>
    </row>
    <row r="160" spans="5:6" x14ac:dyDescent="0.25">
      <c r="E160" s="4">
        <f t="shared" ca="1" si="4"/>
        <v>0.44812374891044571</v>
      </c>
      <c r="F160" s="4">
        <f t="shared" ca="1" si="5"/>
        <v>881.51395331758499</v>
      </c>
    </row>
    <row r="161" spans="5:6" x14ac:dyDescent="0.25">
      <c r="E161" s="4">
        <f t="shared" ca="1" si="4"/>
        <v>0.69730662940849097</v>
      </c>
      <c r="F161" s="4">
        <f t="shared" ca="1" si="5"/>
        <v>896.54347798296726</v>
      </c>
    </row>
    <row r="162" spans="5:6" x14ac:dyDescent="0.25">
      <c r="E162" s="4">
        <f t="shared" ca="1" si="4"/>
        <v>0.68780800955408483</v>
      </c>
      <c r="F162" s="4">
        <f t="shared" ca="1" si="5"/>
        <v>895.93817658119303</v>
      </c>
    </row>
    <row r="163" spans="5:6" x14ac:dyDescent="0.25">
      <c r="E163" s="4">
        <f t="shared" ca="1" si="4"/>
        <v>0.97601844925421311</v>
      </c>
      <c r="F163" s="4">
        <f t="shared" ca="1" si="5"/>
        <v>926.27366467151398</v>
      </c>
    </row>
    <row r="164" spans="5:6" x14ac:dyDescent="0.25">
      <c r="E164" s="4">
        <f t="shared" ca="1" si="4"/>
        <v>0.75241072827794664</v>
      </c>
      <c r="F164" s="4">
        <f t="shared" ca="1" si="5"/>
        <v>900.20576747658799</v>
      </c>
    </row>
    <row r="165" spans="5:6" x14ac:dyDescent="0.25">
      <c r="E165" s="4">
        <f t="shared" ca="1" si="4"/>
        <v>0.23900618688841302</v>
      </c>
      <c r="F165" s="4">
        <f t="shared" ca="1" si="5"/>
        <v>867.14179077313736</v>
      </c>
    </row>
    <row r="166" spans="5:6" x14ac:dyDescent="0.25">
      <c r="E166" s="4">
        <f t="shared" ca="1" si="4"/>
        <v>0.12033133054688872</v>
      </c>
      <c r="F166" s="4">
        <f t="shared" ca="1" si="5"/>
        <v>855.03281209091335</v>
      </c>
    </row>
    <row r="167" spans="5:6" x14ac:dyDescent="0.25">
      <c r="E167" s="4">
        <f t="shared" ca="1" si="4"/>
        <v>0.69924633807673209</v>
      </c>
      <c r="F167" s="4">
        <f t="shared" ca="1" si="5"/>
        <v>896.66787256241867</v>
      </c>
    </row>
    <row r="168" spans="5:6" x14ac:dyDescent="0.25">
      <c r="E168" s="4">
        <f t="shared" ca="1" si="4"/>
        <v>0.91037392816072893</v>
      </c>
      <c r="F168" s="4">
        <f t="shared" ca="1" si="5"/>
        <v>914.08894727563188</v>
      </c>
    </row>
    <row r="169" spans="5:6" x14ac:dyDescent="0.25">
      <c r="E169" s="4">
        <f t="shared" ca="1" si="4"/>
        <v>0.82983733417337169</v>
      </c>
      <c r="F169" s="4">
        <f t="shared" ca="1" si="5"/>
        <v>906.05287437254424</v>
      </c>
    </row>
    <row r="170" spans="5:6" x14ac:dyDescent="0.25">
      <c r="E170" s="4">
        <f t="shared" ca="1" si="4"/>
        <v>0.46983951125510792</v>
      </c>
      <c r="F170" s="4">
        <f t="shared" ca="1" si="5"/>
        <v>882.82790494727146</v>
      </c>
    </row>
    <row r="171" spans="5:6" x14ac:dyDescent="0.25">
      <c r="E171" s="4">
        <f t="shared" ca="1" si="4"/>
        <v>0.49045905817695867</v>
      </c>
      <c r="F171" s="4">
        <f t="shared" ca="1" si="5"/>
        <v>884.06327109763424</v>
      </c>
    </row>
    <row r="172" spans="5:6" x14ac:dyDescent="0.25">
      <c r="E172" s="4">
        <f t="shared" ca="1" si="4"/>
        <v>0.64122119410603595</v>
      </c>
      <c r="F172" s="4">
        <f t="shared" ca="1" si="5"/>
        <v>893.04609050956662</v>
      </c>
    </row>
    <row r="173" spans="5:6" x14ac:dyDescent="0.25">
      <c r="E173" s="4">
        <f t="shared" ca="1" si="4"/>
        <v>0.12907567665196551</v>
      </c>
      <c r="F173" s="4">
        <f t="shared" ca="1" si="5"/>
        <v>856.16531358205361</v>
      </c>
    </row>
    <row r="174" spans="5:6" x14ac:dyDescent="0.25">
      <c r="E174" s="4">
        <f t="shared" ca="1" si="4"/>
        <v>0.70100041459421392</v>
      </c>
      <c r="F174" s="4">
        <f t="shared" ca="1" si="5"/>
        <v>896.7806020243454</v>
      </c>
    </row>
    <row r="175" spans="5:6" x14ac:dyDescent="0.25">
      <c r="E175" s="4">
        <f t="shared" ca="1" si="4"/>
        <v>5.3682631750201049E-2</v>
      </c>
      <c r="F175" s="4">
        <f t="shared" ca="1" si="5"/>
        <v>843.16869286955387</v>
      </c>
    </row>
    <row r="176" spans="5:6" x14ac:dyDescent="0.25">
      <c r="E176" s="4">
        <f t="shared" ca="1" si="4"/>
        <v>0.53285364778650568</v>
      </c>
      <c r="F176" s="4">
        <f t="shared" ca="1" si="5"/>
        <v>886.58007082502638</v>
      </c>
    </row>
    <row r="177" spans="5:6" x14ac:dyDescent="0.25">
      <c r="E177" s="4">
        <f t="shared" ca="1" si="4"/>
        <v>0.58910985387309955</v>
      </c>
      <c r="F177" s="4">
        <f t="shared" ca="1" si="5"/>
        <v>889.91239924181264</v>
      </c>
    </row>
    <row r="178" spans="5:6" x14ac:dyDescent="0.25">
      <c r="E178" s="4">
        <f t="shared" ca="1" si="4"/>
        <v>2.2355871301719232E-2</v>
      </c>
      <c r="F178" s="4">
        <f t="shared" ca="1" si="5"/>
        <v>832.01435495091528</v>
      </c>
    </row>
    <row r="179" spans="5:6" x14ac:dyDescent="0.25">
      <c r="E179" s="4">
        <f t="shared" ca="1" si="4"/>
        <v>0.73225023985540338</v>
      </c>
      <c r="F179" s="4">
        <f t="shared" ca="1" si="5"/>
        <v>898.83167029636741</v>
      </c>
    </row>
    <row r="180" spans="5:6" x14ac:dyDescent="0.25">
      <c r="E180" s="4">
        <f t="shared" ca="1" si="4"/>
        <v>0.58102409776738384</v>
      </c>
      <c r="F180" s="4">
        <f t="shared" ca="1" si="5"/>
        <v>889.43176845186474</v>
      </c>
    </row>
    <row r="181" spans="5:6" x14ac:dyDescent="0.25">
      <c r="E181" s="4">
        <f t="shared" ca="1" si="4"/>
        <v>0.39594719612884843</v>
      </c>
      <c r="F181" s="4">
        <f t="shared" ca="1" si="5"/>
        <v>878.2776332556756</v>
      </c>
    </row>
    <row r="182" spans="5:6" x14ac:dyDescent="0.25">
      <c r="E182" s="4">
        <f t="shared" ca="1" si="4"/>
        <v>0.47604750859188516</v>
      </c>
      <c r="F182" s="4">
        <f t="shared" ca="1" si="5"/>
        <v>883.20093461698684</v>
      </c>
    </row>
    <row r="183" spans="5:6" x14ac:dyDescent="0.25">
      <c r="E183" s="4">
        <f t="shared" ca="1" si="4"/>
        <v>0.30528712074772224</v>
      </c>
      <c r="F183" s="4">
        <f t="shared" ca="1" si="5"/>
        <v>872.20735666745907</v>
      </c>
    </row>
    <row r="184" spans="5:6" x14ac:dyDescent="0.25">
      <c r="E184" s="4">
        <f t="shared" ca="1" si="4"/>
        <v>9.2070688532333023E-3</v>
      </c>
      <c r="F184" s="4">
        <f t="shared" ca="1" si="5"/>
        <v>821.91879850087275</v>
      </c>
    </row>
    <row r="185" spans="5:6" x14ac:dyDescent="0.25">
      <c r="E185" s="4">
        <f t="shared" ca="1" si="4"/>
        <v>0.51734001744869662</v>
      </c>
      <c r="F185" s="4">
        <f t="shared" ca="1" si="5"/>
        <v>885.66147890229092</v>
      </c>
    </row>
    <row r="186" spans="5:6" x14ac:dyDescent="0.25">
      <c r="E186" s="4">
        <f t="shared" ca="1" si="4"/>
        <v>0.75022536288401531</v>
      </c>
      <c r="F186" s="4">
        <f t="shared" ca="1" si="5"/>
        <v>900.05457691408378</v>
      </c>
    </row>
    <row r="187" spans="5:6" x14ac:dyDescent="0.25">
      <c r="E187" s="4">
        <f t="shared" ca="1" si="4"/>
        <v>0.84702002342045302</v>
      </c>
      <c r="F187" s="4">
        <f t="shared" ca="1" si="5"/>
        <v>907.53243034783611</v>
      </c>
    </row>
    <row r="188" spans="5:6" x14ac:dyDescent="0.25">
      <c r="E188" s="4">
        <f t="shared" ca="1" si="4"/>
        <v>0.12268525047751522</v>
      </c>
      <c r="F188" s="4">
        <f t="shared" ca="1" si="5"/>
        <v>855.3436146272528</v>
      </c>
    </row>
    <row r="189" spans="5:6" x14ac:dyDescent="0.25">
      <c r="E189" s="4">
        <f t="shared" ca="1" si="4"/>
        <v>0.69816934331226188</v>
      </c>
      <c r="F189" s="4">
        <f t="shared" ca="1" si="5"/>
        <v>896.59877025514152</v>
      </c>
    </row>
    <row r="190" spans="5:6" x14ac:dyDescent="0.25">
      <c r="E190" s="4">
        <f t="shared" ca="1" si="4"/>
        <v>8.0117083968615721E-2</v>
      </c>
      <c r="F190" s="4">
        <f t="shared" ca="1" si="5"/>
        <v>848.81409470029189</v>
      </c>
    </row>
    <row r="191" spans="5:6" x14ac:dyDescent="0.25">
      <c r="E191" s="4">
        <f t="shared" ca="1" si="4"/>
        <v>0.14531788789911793</v>
      </c>
      <c r="F191" s="4">
        <f t="shared" ca="1" si="5"/>
        <v>858.12537652798937</v>
      </c>
    </row>
    <row r="192" spans="5:6" x14ac:dyDescent="0.25">
      <c r="E192" s="4">
        <f t="shared" ca="1" si="4"/>
        <v>0.60866060999127158</v>
      </c>
      <c r="F192" s="4">
        <f t="shared" ca="1" si="5"/>
        <v>891.07951076035499</v>
      </c>
    </row>
    <row r="193" spans="5:6" x14ac:dyDescent="0.25">
      <c r="E193" s="4">
        <f t="shared" ca="1" si="4"/>
        <v>0.22110300197044386</v>
      </c>
      <c r="F193" s="4">
        <f t="shared" ca="1" si="5"/>
        <v>865.63114327931498</v>
      </c>
    </row>
    <row r="194" spans="5:6" x14ac:dyDescent="0.25">
      <c r="E194" s="4">
        <f t="shared" ca="1" si="4"/>
        <v>0.10097852045816791</v>
      </c>
      <c r="F194" s="4">
        <f t="shared" ca="1" si="5"/>
        <v>852.28363856134683</v>
      </c>
    </row>
    <row r="195" spans="5:6" x14ac:dyDescent="0.25">
      <c r="E195" s="4">
        <f t="shared" ca="1" si="4"/>
        <v>0.30281708219264269</v>
      </c>
      <c r="F195" s="4">
        <f t="shared" ca="1" si="5"/>
        <v>872.03043027406045</v>
      </c>
    </row>
    <row r="196" spans="5:6" x14ac:dyDescent="0.25">
      <c r="E196" s="4">
        <f t="shared" ref="E196:E259" ca="1" si="6">RAND()</f>
        <v>0.25231036077268099</v>
      </c>
      <c r="F196" s="4">
        <f t="shared" ref="F196:F259" ca="1" si="7">_xlfn.BETA.INV(E196,$C$5,$C$6,$C$3,$C$4)</f>
        <v>868.2192542074398</v>
      </c>
    </row>
    <row r="197" spans="5:6" x14ac:dyDescent="0.25">
      <c r="E197" s="4">
        <f t="shared" ca="1" si="6"/>
        <v>0.77216404003803818</v>
      </c>
      <c r="F197" s="4">
        <f t="shared" ca="1" si="7"/>
        <v>901.60041042451439</v>
      </c>
    </row>
    <row r="198" spans="5:6" x14ac:dyDescent="0.25">
      <c r="E198" s="4">
        <f t="shared" ca="1" si="6"/>
        <v>0.609611071495612</v>
      </c>
      <c r="F198" s="4">
        <f t="shared" ca="1" si="7"/>
        <v>891.13646770130424</v>
      </c>
    </row>
    <row r="199" spans="5:6" x14ac:dyDescent="0.25">
      <c r="E199" s="4">
        <f t="shared" ca="1" si="6"/>
        <v>0.45921498257703242</v>
      </c>
      <c r="F199" s="4">
        <f t="shared" ca="1" si="7"/>
        <v>882.18694498680918</v>
      </c>
    </row>
    <row r="200" spans="5:6" x14ac:dyDescent="0.25">
      <c r="E200" s="4">
        <f t="shared" ca="1" si="6"/>
        <v>0.91260924838604596</v>
      </c>
      <c r="F200" s="4">
        <f t="shared" ca="1" si="7"/>
        <v>914.36866213426174</v>
      </c>
    </row>
    <row r="201" spans="5:6" x14ac:dyDescent="0.25">
      <c r="E201" s="4">
        <f t="shared" ca="1" si="6"/>
        <v>0.17174410713693478</v>
      </c>
      <c r="F201" s="4">
        <f t="shared" ca="1" si="7"/>
        <v>860.99840882099284</v>
      </c>
    </row>
    <row r="202" spans="5:6" x14ac:dyDescent="0.25">
      <c r="E202" s="4">
        <f t="shared" ca="1" si="6"/>
        <v>0.51527229163252375</v>
      </c>
      <c r="F202" s="4">
        <f t="shared" ca="1" si="7"/>
        <v>885.53889162013797</v>
      </c>
    </row>
    <row r="203" spans="5:6" x14ac:dyDescent="0.25">
      <c r="E203" s="4">
        <f t="shared" ca="1" si="6"/>
        <v>0.33864995776303564</v>
      </c>
      <c r="F203" s="4">
        <f t="shared" ca="1" si="7"/>
        <v>874.5283521965049</v>
      </c>
    </row>
    <row r="204" spans="5:6" x14ac:dyDescent="0.25">
      <c r="E204" s="4">
        <f t="shared" ca="1" si="6"/>
        <v>0.69290324202942499</v>
      </c>
      <c r="F204" s="4">
        <f t="shared" ca="1" si="7"/>
        <v>896.2620925001728</v>
      </c>
    </row>
    <row r="205" spans="5:6" x14ac:dyDescent="0.25">
      <c r="E205" s="4">
        <f t="shared" ca="1" si="6"/>
        <v>0.87209053741200793</v>
      </c>
      <c r="F205" s="4">
        <f t="shared" ca="1" si="7"/>
        <v>909.87655305200951</v>
      </c>
    </row>
    <row r="206" spans="5:6" x14ac:dyDescent="0.25">
      <c r="E206" s="4">
        <f t="shared" ca="1" si="6"/>
        <v>0.77199575375316176</v>
      </c>
      <c r="F206" s="4">
        <f t="shared" ca="1" si="7"/>
        <v>901.58830027674856</v>
      </c>
    </row>
    <row r="207" spans="5:6" x14ac:dyDescent="0.25">
      <c r="E207" s="4">
        <f t="shared" ca="1" si="6"/>
        <v>0.13742298343862502</v>
      </c>
      <c r="F207" s="4">
        <f t="shared" ca="1" si="7"/>
        <v>857.19405026159473</v>
      </c>
    </row>
    <row r="208" spans="5:6" x14ac:dyDescent="0.25">
      <c r="E208" s="4">
        <f t="shared" ca="1" si="6"/>
        <v>0.24348575597625888</v>
      </c>
      <c r="F208" s="4">
        <f t="shared" ca="1" si="7"/>
        <v>867.50859468612634</v>
      </c>
    </row>
    <row r="209" spans="5:6" x14ac:dyDescent="0.25">
      <c r="E209" s="4">
        <f t="shared" ca="1" si="6"/>
        <v>0.12795315914422778</v>
      </c>
      <c r="F209" s="4">
        <f t="shared" ca="1" si="7"/>
        <v>856.02322210183138</v>
      </c>
    </row>
    <row r="210" spans="5:6" x14ac:dyDescent="0.25">
      <c r="E210" s="4">
        <f t="shared" ca="1" si="6"/>
        <v>0.4723888943426886</v>
      </c>
      <c r="F210" s="4">
        <f t="shared" ca="1" si="7"/>
        <v>882.98121856134935</v>
      </c>
    </row>
    <row r="211" spans="5:6" x14ac:dyDescent="0.25">
      <c r="E211" s="4">
        <f t="shared" ca="1" si="6"/>
        <v>0.99955902850342193</v>
      </c>
      <c r="F211" s="4">
        <f t="shared" ca="1" si="7"/>
        <v>948.41107652358301</v>
      </c>
    </row>
    <row r="212" spans="5:6" x14ac:dyDescent="0.25">
      <c r="E212" s="4">
        <f t="shared" ca="1" si="6"/>
        <v>0.30664639016998352</v>
      </c>
      <c r="F212" s="4">
        <f t="shared" ca="1" si="7"/>
        <v>872.304395284934</v>
      </c>
    </row>
    <row r="213" spans="5:6" x14ac:dyDescent="0.25">
      <c r="E213" s="4">
        <f t="shared" ca="1" si="6"/>
        <v>0.55778441539660784</v>
      </c>
      <c r="F213" s="4">
        <f t="shared" ca="1" si="7"/>
        <v>888.05463622643401</v>
      </c>
    </row>
    <row r="214" spans="5:6" x14ac:dyDescent="0.25">
      <c r="E214" s="4">
        <f t="shared" ca="1" si="6"/>
        <v>0.8767277513356444</v>
      </c>
      <c r="F214" s="4">
        <f t="shared" ca="1" si="7"/>
        <v>910.33983938197161</v>
      </c>
    </row>
    <row r="215" spans="5:6" x14ac:dyDescent="0.25">
      <c r="E215" s="4">
        <f t="shared" ca="1" si="6"/>
        <v>0.97001992689675764</v>
      </c>
      <c r="F215" s="4">
        <f t="shared" ca="1" si="7"/>
        <v>924.49176408122275</v>
      </c>
    </row>
    <row r="216" spans="5:6" x14ac:dyDescent="0.25">
      <c r="E216" s="4">
        <f t="shared" ca="1" si="6"/>
        <v>4.5470643214564177E-2</v>
      </c>
      <c r="F216" s="4">
        <f t="shared" ca="1" si="7"/>
        <v>840.94102491786043</v>
      </c>
    </row>
    <row r="217" spans="5:6" x14ac:dyDescent="0.25">
      <c r="E217" s="4">
        <f t="shared" ca="1" si="6"/>
        <v>0.93367447401227488</v>
      </c>
      <c r="F217" s="4">
        <f t="shared" ca="1" si="7"/>
        <v>917.28042827062097</v>
      </c>
    </row>
    <row r="218" spans="5:6" x14ac:dyDescent="0.25">
      <c r="E218" s="4">
        <f t="shared" ca="1" si="6"/>
        <v>0.43849322075197272</v>
      </c>
      <c r="F218" s="4">
        <f t="shared" ca="1" si="7"/>
        <v>880.92595677786801</v>
      </c>
    </row>
    <row r="219" spans="5:6" x14ac:dyDescent="0.25">
      <c r="E219" s="4">
        <f t="shared" ca="1" si="6"/>
        <v>0.76555846814706352</v>
      </c>
      <c r="F219" s="4">
        <f t="shared" ca="1" si="7"/>
        <v>901.12813727619289</v>
      </c>
    </row>
    <row r="220" spans="5:6" x14ac:dyDescent="0.25">
      <c r="E220" s="4">
        <f t="shared" ca="1" si="6"/>
        <v>0.8119583985931772</v>
      </c>
      <c r="F220" s="4">
        <f t="shared" ca="1" si="7"/>
        <v>904.59874711156021</v>
      </c>
    </row>
    <row r="221" spans="5:6" x14ac:dyDescent="0.25">
      <c r="E221" s="4">
        <f t="shared" ca="1" si="6"/>
        <v>0.6323176832877675</v>
      </c>
      <c r="F221" s="4">
        <f t="shared" ca="1" si="7"/>
        <v>892.50483491972523</v>
      </c>
    </row>
    <row r="222" spans="5:6" x14ac:dyDescent="0.25">
      <c r="E222" s="4">
        <f t="shared" ca="1" si="6"/>
        <v>0.22857310466276171</v>
      </c>
      <c r="F222" s="4">
        <f t="shared" ca="1" si="7"/>
        <v>866.2705407639337</v>
      </c>
    </row>
    <row r="223" spans="5:6" x14ac:dyDescent="0.25">
      <c r="E223" s="4">
        <f t="shared" ca="1" si="6"/>
        <v>0.64621828735784037</v>
      </c>
      <c r="F223" s="4">
        <f t="shared" ca="1" si="7"/>
        <v>893.35123087952741</v>
      </c>
    </row>
    <row r="224" spans="5:6" x14ac:dyDescent="0.25">
      <c r="E224" s="4">
        <f t="shared" ca="1" si="6"/>
        <v>0.30769407266215787</v>
      </c>
      <c r="F224" s="4">
        <f t="shared" ca="1" si="7"/>
        <v>872.37903439529202</v>
      </c>
    </row>
    <row r="225" spans="5:6" x14ac:dyDescent="0.25">
      <c r="E225" s="4">
        <f t="shared" ca="1" si="6"/>
        <v>0.69699944171304984</v>
      </c>
      <c r="F225" s="4">
        <f t="shared" ca="1" si="7"/>
        <v>896.52380306172495</v>
      </c>
    </row>
    <row r="226" spans="5:6" x14ac:dyDescent="0.25">
      <c r="E226" s="4">
        <f t="shared" ca="1" si="6"/>
        <v>0.36593360198435632</v>
      </c>
      <c r="F226" s="4">
        <f t="shared" ca="1" si="7"/>
        <v>876.34533887779764</v>
      </c>
    </row>
    <row r="227" spans="5:6" x14ac:dyDescent="0.25">
      <c r="E227" s="4">
        <f t="shared" ca="1" si="6"/>
        <v>0.17584858637537626</v>
      </c>
      <c r="F227" s="4">
        <f t="shared" ca="1" si="7"/>
        <v>861.41589157699889</v>
      </c>
    </row>
    <row r="228" spans="5:6" x14ac:dyDescent="0.25">
      <c r="E228" s="4">
        <f t="shared" ca="1" si="6"/>
        <v>0.75927285201902195</v>
      </c>
      <c r="F228" s="4">
        <f t="shared" ca="1" si="7"/>
        <v>900.68436397056712</v>
      </c>
    </row>
    <row r="229" spans="5:6" x14ac:dyDescent="0.25">
      <c r="E229" s="4">
        <f t="shared" ca="1" si="6"/>
        <v>0.94172496709479303</v>
      </c>
      <c r="F229" s="4">
        <f t="shared" ca="1" si="7"/>
        <v>918.56449898456117</v>
      </c>
    </row>
    <row r="230" spans="5:6" x14ac:dyDescent="0.25">
      <c r="E230" s="4">
        <f t="shared" ca="1" si="6"/>
        <v>0.95839437266860583</v>
      </c>
      <c r="F230" s="4">
        <f t="shared" ca="1" si="7"/>
        <v>921.69711307193336</v>
      </c>
    </row>
    <row r="231" spans="5:6" x14ac:dyDescent="0.25">
      <c r="E231" s="4">
        <f t="shared" ca="1" si="6"/>
        <v>0.96439033846518596</v>
      </c>
      <c r="F231" s="4">
        <f t="shared" ca="1" si="7"/>
        <v>923.0525591902059</v>
      </c>
    </row>
    <row r="232" spans="5:6" x14ac:dyDescent="0.25">
      <c r="E232" s="4">
        <f t="shared" ca="1" si="6"/>
        <v>0.58795237808821266</v>
      </c>
      <c r="F232" s="4">
        <f t="shared" ca="1" si="7"/>
        <v>889.84353416857846</v>
      </c>
    </row>
    <row r="233" spans="5:6" x14ac:dyDescent="0.25">
      <c r="E233" s="4">
        <f t="shared" ca="1" si="6"/>
        <v>0.18715415333616792</v>
      </c>
      <c r="F233" s="4">
        <f t="shared" ca="1" si="7"/>
        <v>862.53193002551097</v>
      </c>
    </row>
    <row r="234" spans="5:6" x14ac:dyDescent="0.25">
      <c r="E234" s="4">
        <f t="shared" ca="1" si="6"/>
        <v>0.83561691427071716</v>
      </c>
      <c r="F234" s="4">
        <f t="shared" ca="1" si="7"/>
        <v>906.54071281751453</v>
      </c>
    </row>
    <row r="235" spans="5:6" x14ac:dyDescent="0.25">
      <c r="E235" s="4">
        <f t="shared" ca="1" si="6"/>
        <v>1.1893882708505776E-3</v>
      </c>
      <c r="F235" s="4">
        <f t="shared" ca="1" si="7"/>
        <v>801.59126575824473</v>
      </c>
    </row>
    <row r="236" spans="5:6" x14ac:dyDescent="0.25">
      <c r="E236" s="4">
        <f t="shared" ca="1" si="6"/>
        <v>0.74001039674764957</v>
      </c>
      <c r="F236" s="4">
        <f t="shared" ca="1" si="7"/>
        <v>899.35527166362397</v>
      </c>
    </row>
    <row r="237" spans="5:6" x14ac:dyDescent="0.25">
      <c r="E237" s="4">
        <f t="shared" ca="1" si="6"/>
        <v>8.8210561508576979E-2</v>
      </c>
      <c r="F237" s="4">
        <f t="shared" ca="1" si="7"/>
        <v>850.23654091683727</v>
      </c>
    </row>
    <row r="238" spans="5:6" x14ac:dyDescent="0.25">
      <c r="E238" s="4">
        <f t="shared" ca="1" si="6"/>
        <v>0.21102514250791493</v>
      </c>
      <c r="F238" s="4">
        <f t="shared" ca="1" si="7"/>
        <v>864.74608591763945</v>
      </c>
    </row>
    <row r="239" spans="5:6" x14ac:dyDescent="0.25">
      <c r="E239" s="4">
        <f t="shared" ca="1" si="6"/>
        <v>0.93195917994583022</v>
      </c>
      <c r="F239" s="4">
        <f t="shared" ca="1" si="7"/>
        <v>917.02120556638204</v>
      </c>
    </row>
    <row r="240" spans="5:6" x14ac:dyDescent="0.25">
      <c r="E240" s="4">
        <f t="shared" ca="1" si="6"/>
        <v>1.1253199453404528E-2</v>
      </c>
      <c r="F240" s="4">
        <f t="shared" ca="1" si="7"/>
        <v>824.11755639191642</v>
      </c>
    </row>
    <row r="241" spans="5:6" x14ac:dyDescent="0.25">
      <c r="E241" s="4">
        <f t="shared" ca="1" si="6"/>
        <v>0.30244870854826977</v>
      </c>
      <c r="F241" s="4">
        <f t="shared" ca="1" si="7"/>
        <v>872.00397813970335</v>
      </c>
    </row>
    <row r="242" spans="5:6" x14ac:dyDescent="0.25">
      <c r="E242" s="4">
        <f t="shared" ca="1" si="6"/>
        <v>0.71684814124052088</v>
      </c>
      <c r="F242" s="4">
        <f t="shared" ca="1" si="7"/>
        <v>897.8100770317393</v>
      </c>
    </row>
    <row r="243" spans="5:6" x14ac:dyDescent="0.25">
      <c r="E243" s="4">
        <f t="shared" ca="1" si="6"/>
        <v>0.27087784046736352</v>
      </c>
      <c r="F243" s="4">
        <f t="shared" ca="1" si="7"/>
        <v>869.66726699705555</v>
      </c>
    </row>
    <row r="244" spans="5:6" x14ac:dyDescent="0.25">
      <c r="E244" s="4">
        <f t="shared" ca="1" si="6"/>
        <v>0.55078448411175684</v>
      </c>
      <c r="F244" s="4">
        <f t="shared" ca="1" si="7"/>
        <v>887.64056149591204</v>
      </c>
    </row>
    <row r="245" spans="5:6" x14ac:dyDescent="0.25">
      <c r="E245" s="4">
        <f t="shared" ca="1" si="6"/>
        <v>0.60879111312959711</v>
      </c>
      <c r="F245" s="4">
        <f t="shared" ca="1" si="7"/>
        <v>891.08732989157625</v>
      </c>
    </row>
    <row r="246" spans="5:6" x14ac:dyDescent="0.25">
      <c r="E246" s="4">
        <f t="shared" ca="1" si="6"/>
        <v>0.5389083079785254</v>
      </c>
      <c r="F246" s="4">
        <f t="shared" ca="1" si="7"/>
        <v>886.93821659036246</v>
      </c>
    </row>
    <row r="247" spans="5:6" x14ac:dyDescent="0.25">
      <c r="E247" s="4">
        <f t="shared" ca="1" si="6"/>
        <v>9.9704936944609357E-2</v>
      </c>
      <c r="F247" s="4">
        <f t="shared" ca="1" si="7"/>
        <v>852.08886779992076</v>
      </c>
    </row>
    <row r="248" spans="5:6" x14ac:dyDescent="0.25">
      <c r="E248" s="4">
        <f t="shared" ca="1" si="6"/>
        <v>0.94535777515534536</v>
      </c>
      <c r="F248" s="4">
        <f t="shared" ca="1" si="7"/>
        <v>919.18558133669808</v>
      </c>
    </row>
    <row r="249" spans="5:6" x14ac:dyDescent="0.25">
      <c r="E249" s="4">
        <f t="shared" ca="1" si="6"/>
        <v>0.40370591193365202</v>
      </c>
      <c r="F249" s="4">
        <f t="shared" ca="1" si="7"/>
        <v>878.76766141636006</v>
      </c>
    </row>
    <row r="250" spans="5:6" x14ac:dyDescent="0.25">
      <c r="E250" s="4">
        <f t="shared" ca="1" si="6"/>
        <v>0.65889221678911036</v>
      </c>
      <c r="F250" s="4">
        <f t="shared" ca="1" si="7"/>
        <v>894.13003108029227</v>
      </c>
    </row>
    <row r="251" spans="5:6" x14ac:dyDescent="0.25">
      <c r="E251" s="4">
        <f t="shared" ca="1" si="6"/>
        <v>0.73746815159992407</v>
      </c>
      <c r="F251" s="4">
        <f t="shared" ca="1" si="7"/>
        <v>899.18303995069061</v>
      </c>
    </row>
    <row r="252" spans="5:6" x14ac:dyDescent="0.25">
      <c r="E252" s="4">
        <f t="shared" ca="1" si="6"/>
        <v>0.98811976815993074</v>
      </c>
      <c r="F252" s="4">
        <f t="shared" ca="1" si="7"/>
        <v>931.34745620657827</v>
      </c>
    </row>
    <row r="253" spans="5:6" x14ac:dyDescent="0.25">
      <c r="E253" s="4">
        <f t="shared" ca="1" si="6"/>
        <v>0.34830868146269689</v>
      </c>
      <c r="F253" s="4">
        <f t="shared" ca="1" si="7"/>
        <v>875.17902498728472</v>
      </c>
    </row>
    <row r="254" spans="5:6" x14ac:dyDescent="0.25">
      <c r="E254" s="4">
        <f t="shared" ca="1" si="6"/>
        <v>0.51018735309404772</v>
      </c>
      <c r="F254" s="4">
        <f t="shared" ca="1" si="7"/>
        <v>885.23722209708467</v>
      </c>
    </row>
    <row r="255" spans="5:6" x14ac:dyDescent="0.25">
      <c r="E255" s="4">
        <f t="shared" ca="1" si="6"/>
        <v>0.51258086172972106</v>
      </c>
      <c r="F255" s="4">
        <f t="shared" ca="1" si="7"/>
        <v>885.37925754872106</v>
      </c>
    </row>
    <row r="256" spans="5:6" x14ac:dyDescent="0.25">
      <c r="E256" s="4">
        <f t="shared" ca="1" si="6"/>
        <v>0.21236940240380187</v>
      </c>
      <c r="F256" s="4">
        <f t="shared" ca="1" si="7"/>
        <v>864.86570913069284</v>
      </c>
    </row>
    <row r="257" spans="5:6" x14ac:dyDescent="0.25">
      <c r="E257" s="4">
        <f t="shared" ca="1" si="6"/>
        <v>0.10695138963559681</v>
      </c>
      <c r="F257" s="4">
        <f t="shared" ca="1" si="7"/>
        <v>853.17242501526982</v>
      </c>
    </row>
    <row r="258" spans="5:6" x14ac:dyDescent="0.25">
      <c r="E258" s="4">
        <f t="shared" ca="1" si="6"/>
        <v>0.53059015536702114</v>
      </c>
      <c r="F258" s="4">
        <f t="shared" ca="1" si="7"/>
        <v>886.44614350827396</v>
      </c>
    </row>
    <row r="259" spans="5:6" x14ac:dyDescent="0.25">
      <c r="E259" s="4">
        <f t="shared" ca="1" si="6"/>
        <v>0.14977027432258228</v>
      </c>
      <c r="F259" s="4">
        <f t="shared" ca="1" si="7"/>
        <v>858.63438143065264</v>
      </c>
    </row>
    <row r="260" spans="5:6" x14ac:dyDescent="0.25">
      <c r="E260" s="4">
        <f t="shared" ref="E260:E323" ca="1" si="8">RAND()</f>
        <v>0.33565151087270784</v>
      </c>
      <c r="F260" s="4">
        <f t="shared" ref="F260:F323" ca="1" si="9">_xlfn.BETA.INV(E260,$C$5,$C$6,$C$3,$C$4)</f>
        <v>874.32456553438283</v>
      </c>
    </row>
    <row r="261" spans="5:6" x14ac:dyDescent="0.25">
      <c r="E261" s="4">
        <f t="shared" ca="1" si="8"/>
        <v>0.45828820137533821</v>
      </c>
      <c r="F261" s="4">
        <f t="shared" ca="1" si="9"/>
        <v>882.13086884074767</v>
      </c>
    </row>
    <row r="262" spans="5:6" x14ac:dyDescent="0.25">
      <c r="E262" s="4">
        <f t="shared" ca="1" si="8"/>
        <v>0.18467685954728341</v>
      </c>
      <c r="F262" s="4">
        <f t="shared" ca="1" si="9"/>
        <v>862.29143773379815</v>
      </c>
    </row>
    <row r="263" spans="5:6" x14ac:dyDescent="0.25">
      <c r="E263" s="4">
        <f t="shared" ca="1" si="8"/>
        <v>0.41094709259456585</v>
      </c>
      <c r="F263" s="4">
        <f t="shared" ca="1" si="9"/>
        <v>879.22191545665555</v>
      </c>
    </row>
    <row r="264" spans="5:6" x14ac:dyDescent="0.25">
      <c r="E264" s="4">
        <f t="shared" ca="1" si="8"/>
        <v>0.80541001966311487</v>
      </c>
      <c r="F264" s="4">
        <f t="shared" ca="1" si="9"/>
        <v>904.08471764123044</v>
      </c>
    </row>
    <row r="265" spans="5:6" x14ac:dyDescent="0.25">
      <c r="E265" s="4">
        <f t="shared" ca="1" si="8"/>
        <v>0.3276032481246659</v>
      </c>
      <c r="F265" s="4">
        <f t="shared" ca="1" si="9"/>
        <v>873.77314449920357</v>
      </c>
    </row>
    <row r="266" spans="5:6" x14ac:dyDescent="0.25">
      <c r="E266" s="4">
        <f t="shared" ca="1" si="8"/>
        <v>9.8546892951276721E-2</v>
      </c>
      <c r="F266" s="4">
        <f t="shared" ca="1" si="9"/>
        <v>851.91007621199367</v>
      </c>
    </row>
    <row r="267" spans="5:6" x14ac:dyDescent="0.25">
      <c r="E267" s="4">
        <f t="shared" ca="1" si="8"/>
        <v>0.98900404308147616</v>
      </c>
      <c r="F267" s="4">
        <f t="shared" ca="1" si="9"/>
        <v>931.8633226823797</v>
      </c>
    </row>
    <row r="268" spans="5:6" x14ac:dyDescent="0.25">
      <c r="E268" s="4">
        <f t="shared" ca="1" si="8"/>
        <v>0.59509403353760471</v>
      </c>
      <c r="F268" s="4">
        <f t="shared" ca="1" si="9"/>
        <v>890.26880804422399</v>
      </c>
    </row>
    <row r="269" spans="5:6" x14ac:dyDescent="0.25">
      <c r="E269" s="4">
        <f t="shared" ca="1" si="8"/>
        <v>0.60634737814633033</v>
      </c>
      <c r="F269" s="4">
        <f t="shared" ca="1" si="9"/>
        <v>890.94098247196189</v>
      </c>
    </row>
    <row r="270" spans="5:6" x14ac:dyDescent="0.25">
      <c r="E270" s="4">
        <f t="shared" ca="1" si="8"/>
        <v>0.55290389360943604</v>
      </c>
      <c r="F270" s="4">
        <f t="shared" ca="1" si="9"/>
        <v>887.76591604891473</v>
      </c>
    </row>
    <row r="271" spans="5:6" x14ac:dyDescent="0.25">
      <c r="E271" s="4">
        <f t="shared" ca="1" si="8"/>
        <v>0.29621042213153026</v>
      </c>
      <c r="F271" s="4">
        <f t="shared" ca="1" si="9"/>
        <v>871.55336018371645</v>
      </c>
    </row>
    <row r="272" spans="5:6" x14ac:dyDescent="0.25">
      <c r="E272" s="4">
        <f t="shared" ca="1" si="8"/>
        <v>0.12723149426019087</v>
      </c>
      <c r="F272" s="4">
        <f t="shared" ca="1" si="9"/>
        <v>855.93137807878816</v>
      </c>
    </row>
    <row r="273" spans="5:6" x14ac:dyDescent="0.25">
      <c r="E273" s="4">
        <f t="shared" ca="1" si="8"/>
        <v>2.8868133105843463E-2</v>
      </c>
      <c r="F273" s="4">
        <f t="shared" ca="1" si="9"/>
        <v>835.12746790078847</v>
      </c>
    </row>
    <row r="274" spans="5:6" x14ac:dyDescent="0.25">
      <c r="E274" s="4">
        <f t="shared" ca="1" si="8"/>
        <v>0.76297862552315454</v>
      </c>
      <c r="F274" s="4">
        <f t="shared" ca="1" si="9"/>
        <v>900.94535262534771</v>
      </c>
    </row>
    <row r="275" spans="5:6" x14ac:dyDescent="0.25">
      <c r="E275" s="4">
        <f t="shared" ca="1" si="8"/>
        <v>0.3625025372993772</v>
      </c>
      <c r="F275" s="4">
        <f t="shared" ca="1" si="9"/>
        <v>876.12028991178613</v>
      </c>
    </row>
    <row r="276" spans="5:6" x14ac:dyDescent="0.25">
      <c r="E276" s="4">
        <f t="shared" ca="1" si="8"/>
        <v>0.8965038788331775</v>
      </c>
      <c r="F276" s="4">
        <f t="shared" ca="1" si="9"/>
        <v>912.44896019109422</v>
      </c>
    </row>
    <row r="277" spans="5:6" x14ac:dyDescent="0.25">
      <c r="E277" s="4">
        <f t="shared" ca="1" si="8"/>
        <v>0.51396291350571555</v>
      </c>
      <c r="F277" s="4">
        <f t="shared" ca="1" si="9"/>
        <v>885.46124003448108</v>
      </c>
    </row>
    <row r="278" spans="5:6" x14ac:dyDescent="0.25">
      <c r="E278" s="4">
        <f t="shared" ca="1" si="8"/>
        <v>0.60913161467344257</v>
      </c>
      <c r="F278" s="4">
        <f t="shared" ca="1" si="9"/>
        <v>891.10773314181881</v>
      </c>
    </row>
    <row r="279" spans="5:6" x14ac:dyDescent="0.25">
      <c r="E279" s="4">
        <f t="shared" ca="1" si="8"/>
        <v>0.1924356968380827</v>
      </c>
      <c r="F279" s="4">
        <f t="shared" ca="1" si="9"/>
        <v>863.03749680831015</v>
      </c>
    </row>
    <row r="280" spans="5:6" x14ac:dyDescent="0.25">
      <c r="E280" s="4">
        <f t="shared" ca="1" si="8"/>
        <v>0.29576222966057319</v>
      </c>
      <c r="F280" s="4">
        <f t="shared" ca="1" si="9"/>
        <v>871.52078834183214</v>
      </c>
    </row>
    <row r="281" spans="5:6" x14ac:dyDescent="0.25">
      <c r="E281" s="4">
        <f t="shared" ca="1" si="8"/>
        <v>0.52279204471882679</v>
      </c>
      <c r="F281" s="4">
        <f t="shared" ca="1" si="9"/>
        <v>885.98451003923185</v>
      </c>
    </row>
    <row r="282" spans="5:6" x14ac:dyDescent="0.25">
      <c r="E282" s="4">
        <f t="shared" ca="1" si="8"/>
        <v>0.5035938695799147</v>
      </c>
      <c r="F282" s="4">
        <f t="shared" ca="1" si="9"/>
        <v>884.84556058121029</v>
      </c>
    </row>
    <row r="283" spans="5:6" x14ac:dyDescent="0.25">
      <c r="E283" s="4">
        <f t="shared" ca="1" si="8"/>
        <v>0.38701739965845894</v>
      </c>
      <c r="F283" s="4">
        <f t="shared" ca="1" si="9"/>
        <v>877.70910274566666</v>
      </c>
    </row>
    <row r="284" spans="5:6" x14ac:dyDescent="0.25">
      <c r="E284" s="4">
        <f t="shared" ca="1" si="8"/>
        <v>5.4808346563059995E-3</v>
      </c>
      <c r="F284" s="4">
        <f t="shared" ca="1" si="9"/>
        <v>816.43120296323741</v>
      </c>
    </row>
    <row r="285" spans="5:6" x14ac:dyDescent="0.25">
      <c r="E285" s="4">
        <f t="shared" ca="1" si="8"/>
        <v>0.76253580830603873</v>
      </c>
      <c r="F285" s="4">
        <f t="shared" ca="1" si="9"/>
        <v>900.91406966886473</v>
      </c>
    </row>
    <row r="286" spans="5:6" x14ac:dyDescent="0.25">
      <c r="E286" s="4">
        <f t="shared" ca="1" si="8"/>
        <v>6.7981803323724388E-2</v>
      </c>
      <c r="F286" s="4">
        <f t="shared" ca="1" si="9"/>
        <v>846.44790274437173</v>
      </c>
    </row>
    <row r="287" spans="5:6" x14ac:dyDescent="0.25">
      <c r="E287" s="4">
        <f t="shared" ca="1" si="8"/>
        <v>0.48650032077945826</v>
      </c>
      <c r="F287" s="4">
        <f t="shared" ca="1" si="9"/>
        <v>883.82685615600042</v>
      </c>
    </row>
    <row r="288" spans="5:6" x14ac:dyDescent="0.25">
      <c r="E288" s="4">
        <f t="shared" ca="1" si="8"/>
        <v>0.63258123110886066</v>
      </c>
      <c r="F288" s="4">
        <f t="shared" ca="1" si="9"/>
        <v>892.52081422109018</v>
      </c>
    </row>
    <row r="289" spans="5:6" x14ac:dyDescent="0.25">
      <c r="E289" s="4">
        <f t="shared" ca="1" si="8"/>
        <v>0.11521699347052528</v>
      </c>
      <c r="F289" s="4">
        <f t="shared" ca="1" si="9"/>
        <v>854.34130643645358</v>
      </c>
    </row>
    <row r="290" spans="5:6" x14ac:dyDescent="0.25">
      <c r="E290" s="4">
        <f t="shared" ca="1" si="8"/>
        <v>0.37019531976933651</v>
      </c>
      <c r="F290" s="4">
        <f t="shared" ca="1" si="9"/>
        <v>876.62360187626382</v>
      </c>
    </row>
    <row r="291" spans="5:6" x14ac:dyDescent="0.25">
      <c r="E291" s="4">
        <f t="shared" ca="1" si="8"/>
        <v>0.56951681729436276</v>
      </c>
      <c r="F291" s="4">
        <f t="shared" ca="1" si="9"/>
        <v>888.7492500114256</v>
      </c>
    </row>
    <row r="292" spans="5:6" x14ac:dyDescent="0.25">
      <c r="E292" s="4">
        <f t="shared" ca="1" si="8"/>
        <v>0.30292739646039157</v>
      </c>
      <c r="F292" s="4">
        <f t="shared" ca="1" si="9"/>
        <v>872.03834836041221</v>
      </c>
    </row>
    <row r="293" spans="5:6" x14ac:dyDescent="0.25">
      <c r="E293" s="4">
        <f t="shared" ca="1" si="8"/>
        <v>0.70586147550748457</v>
      </c>
      <c r="F293" s="4">
        <f t="shared" ca="1" si="9"/>
        <v>897.09423067583464</v>
      </c>
    </row>
    <row r="294" spans="5:6" x14ac:dyDescent="0.25">
      <c r="E294" s="4">
        <f t="shared" ca="1" si="8"/>
        <v>0.99372034446944968</v>
      </c>
      <c r="F294" s="4">
        <f t="shared" ca="1" si="9"/>
        <v>935.38617374004025</v>
      </c>
    </row>
    <row r="295" spans="5:6" x14ac:dyDescent="0.25">
      <c r="E295" s="4">
        <f t="shared" ca="1" si="8"/>
        <v>0.46550224923036232</v>
      </c>
      <c r="F295" s="4">
        <f t="shared" ca="1" si="9"/>
        <v>882.56665246413013</v>
      </c>
    </row>
    <row r="296" spans="5:6" x14ac:dyDescent="0.25">
      <c r="E296" s="4">
        <f t="shared" ca="1" si="8"/>
        <v>0.69377401628349145</v>
      </c>
      <c r="F296" s="4">
        <f t="shared" ca="1" si="9"/>
        <v>896.31762790388154</v>
      </c>
    </row>
    <row r="297" spans="5:6" x14ac:dyDescent="0.25">
      <c r="E297" s="4">
        <f t="shared" ca="1" si="8"/>
        <v>8.0284484505584786E-2</v>
      </c>
      <c r="F297" s="4">
        <f t="shared" ca="1" si="9"/>
        <v>848.84465313152759</v>
      </c>
    </row>
    <row r="298" spans="5:6" x14ac:dyDescent="0.25">
      <c r="E298" s="4">
        <f t="shared" ca="1" si="8"/>
        <v>0.81090821216490361</v>
      </c>
      <c r="F298" s="4">
        <f t="shared" ca="1" si="9"/>
        <v>904.51568621994079</v>
      </c>
    </row>
    <row r="299" spans="5:6" x14ac:dyDescent="0.25">
      <c r="E299" s="4">
        <f t="shared" ca="1" si="8"/>
        <v>0.2178472587121516</v>
      </c>
      <c r="F299" s="4">
        <f t="shared" ca="1" si="9"/>
        <v>865.34813226917277</v>
      </c>
    </row>
    <row r="300" spans="5:6" x14ac:dyDescent="0.25">
      <c r="E300" s="4">
        <f t="shared" ca="1" si="8"/>
        <v>3.8776247030324229E-2</v>
      </c>
      <c r="F300" s="4">
        <f t="shared" ca="1" si="9"/>
        <v>838.85859200235097</v>
      </c>
    </row>
    <row r="301" spans="5:6" x14ac:dyDescent="0.25">
      <c r="E301" s="4">
        <f t="shared" ca="1" si="8"/>
        <v>0.28223423707203155</v>
      </c>
      <c r="F301" s="4">
        <f t="shared" ca="1" si="9"/>
        <v>870.52454914242617</v>
      </c>
    </row>
    <row r="302" spans="5:6" x14ac:dyDescent="0.25">
      <c r="E302" s="4">
        <f t="shared" ca="1" si="8"/>
        <v>0.76728821165458816</v>
      </c>
      <c r="F302" s="4">
        <f t="shared" ca="1" si="9"/>
        <v>901.25120678497547</v>
      </c>
    </row>
    <row r="303" spans="5:6" x14ac:dyDescent="0.25">
      <c r="E303" s="4">
        <f t="shared" ca="1" si="8"/>
        <v>0.95384157282030735</v>
      </c>
      <c r="F303" s="4">
        <f t="shared" ca="1" si="9"/>
        <v>920.76189225499627</v>
      </c>
    </row>
    <row r="304" spans="5:6" x14ac:dyDescent="0.25">
      <c r="E304" s="4">
        <f t="shared" ca="1" si="8"/>
        <v>0.94988377536576718</v>
      </c>
      <c r="F304" s="4">
        <f t="shared" ca="1" si="9"/>
        <v>920.00242933484935</v>
      </c>
    </row>
    <row r="305" spans="5:6" x14ac:dyDescent="0.25">
      <c r="E305" s="4">
        <f t="shared" ca="1" si="8"/>
        <v>0.92266987554926561</v>
      </c>
      <c r="F305" s="4">
        <f t="shared" ca="1" si="9"/>
        <v>915.69105521353106</v>
      </c>
    </row>
    <row r="306" spans="5:6" x14ac:dyDescent="0.25">
      <c r="E306" s="4">
        <f t="shared" ca="1" si="8"/>
        <v>0.41119059701042715</v>
      </c>
      <c r="F306" s="4">
        <f t="shared" ca="1" si="9"/>
        <v>879.23714146770999</v>
      </c>
    </row>
    <row r="307" spans="5:6" x14ac:dyDescent="0.25">
      <c r="E307" s="4">
        <f t="shared" ca="1" si="8"/>
        <v>0.92414888919016791</v>
      </c>
      <c r="F307" s="4">
        <f t="shared" ca="1" si="9"/>
        <v>915.89516840416888</v>
      </c>
    </row>
    <row r="308" spans="5:6" x14ac:dyDescent="0.25">
      <c r="E308" s="4">
        <f t="shared" ca="1" si="8"/>
        <v>0.53742485852777289</v>
      </c>
      <c r="F308" s="4">
        <f t="shared" ca="1" si="9"/>
        <v>886.85047796897561</v>
      </c>
    </row>
    <row r="309" spans="5:6" x14ac:dyDescent="0.25">
      <c r="E309" s="4">
        <f t="shared" ca="1" si="8"/>
        <v>8.2119370177015094E-3</v>
      </c>
      <c r="F309" s="4">
        <f t="shared" ca="1" si="9"/>
        <v>820.68529143988405</v>
      </c>
    </row>
    <row r="310" spans="5:6" x14ac:dyDescent="0.25">
      <c r="E310" s="4">
        <f t="shared" ca="1" si="8"/>
        <v>0.64735938814986116</v>
      </c>
      <c r="F310" s="4">
        <f t="shared" ca="1" si="9"/>
        <v>893.4210564561713</v>
      </c>
    </row>
    <row r="311" spans="5:6" x14ac:dyDescent="0.25">
      <c r="E311" s="4">
        <f t="shared" ca="1" si="8"/>
        <v>4.7967453783599789E-2</v>
      </c>
      <c r="F311" s="4">
        <f t="shared" ca="1" si="9"/>
        <v>841.65172233654653</v>
      </c>
    </row>
    <row r="312" spans="5:6" x14ac:dyDescent="0.25">
      <c r="E312" s="4">
        <f t="shared" ca="1" si="8"/>
        <v>0.12648561951307069</v>
      </c>
      <c r="F312" s="4">
        <f t="shared" ca="1" si="9"/>
        <v>855.83604162159418</v>
      </c>
    </row>
    <row r="313" spans="5:6" x14ac:dyDescent="0.25">
      <c r="E313" s="4">
        <f t="shared" ca="1" si="8"/>
        <v>0.78204238299724405</v>
      </c>
      <c r="F313" s="4">
        <f t="shared" ca="1" si="9"/>
        <v>902.3188434572827</v>
      </c>
    </row>
    <row r="314" spans="5:6" x14ac:dyDescent="0.25">
      <c r="E314" s="4">
        <f t="shared" ca="1" si="8"/>
        <v>0.36077434274898446</v>
      </c>
      <c r="F314" s="4">
        <f t="shared" ca="1" si="9"/>
        <v>876.00658086162287</v>
      </c>
    </row>
    <row r="315" spans="5:6" x14ac:dyDescent="0.25">
      <c r="E315" s="4">
        <f t="shared" ca="1" si="8"/>
        <v>0.51687855121607185</v>
      </c>
      <c r="F315" s="4">
        <f t="shared" ca="1" si="9"/>
        <v>885.63412424233081</v>
      </c>
    </row>
    <row r="316" spans="5:6" x14ac:dyDescent="0.25">
      <c r="E316" s="4">
        <f t="shared" ca="1" si="8"/>
        <v>0.2528176125936259</v>
      </c>
      <c r="F316" s="4">
        <f t="shared" ca="1" si="9"/>
        <v>868.25964168797998</v>
      </c>
    </row>
    <row r="317" spans="5:6" x14ac:dyDescent="0.25">
      <c r="E317" s="4">
        <f t="shared" ca="1" si="8"/>
        <v>0.9880333503466443</v>
      </c>
      <c r="F317" s="4">
        <f t="shared" ca="1" si="9"/>
        <v>931.29872183577754</v>
      </c>
    </row>
    <row r="318" spans="5:6" x14ac:dyDescent="0.25">
      <c r="E318" s="4">
        <f t="shared" ca="1" si="8"/>
        <v>0.14613658558779141</v>
      </c>
      <c r="F318" s="4">
        <f t="shared" ca="1" si="9"/>
        <v>858.21981532236259</v>
      </c>
    </row>
    <row r="319" spans="5:6" x14ac:dyDescent="0.25">
      <c r="E319" s="4">
        <f t="shared" ca="1" si="8"/>
        <v>0.77048842184225752</v>
      </c>
      <c r="F319" s="4">
        <f t="shared" ca="1" si="9"/>
        <v>901.48001580656774</v>
      </c>
    </row>
    <row r="320" spans="5:6" x14ac:dyDescent="0.25">
      <c r="E320" s="4">
        <f t="shared" ca="1" si="8"/>
        <v>0.28127987623868944</v>
      </c>
      <c r="F320" s="4">
        <f t="shared" ca="1" si="9"/>
        <v>870.45327049200841</v>
      </c>
    </row>
    <row r="321" spans="5:6" x14ac:dyDescent="0.25">
      <c r="E321" s="4">
        <f t="shared" ca="1" si="8"/>
        <v>0.49352951262682687</v>
      </c>
      <c r="F321" s="4">
        <f t="shared" ca="1" si="9"/>
        <v>884.24642077560065</v>
      </c>
    </row>
    <row r="322" spans="5:6" x14ac:dyDescent="0.25">
      <c r="E322" s="4">
        <f t="shared" ca="1" si="8"/>
        <v>0.11070565952768174</v>
      </c>
      <c r="F322" s="4">
        <f t="shared" ca="1" si="9"/>
        <v>853.71162592892779</v>
      </c>
    </row>
    <row r="323" spans="5:6" x14ac:dyDescent="0.25">
      <c r="E323" s="4">
        <f t="shared" ca="1" si="8"/>
        <v>0.50089125954873936</v>
      </c>
      <c r="F323" s="4">
        <f t="shared" ca="1" si="9"/>
        <v>884.68483803580466</v>
      </c>
    </row>
    <row r="324" spans="5:6" x14ac:dyDescent="0.25">
      <c r="E324" s="4">
        <f t="shared" ref="E324:E387" ca="1" si="10">RAND()</f>
        <v>0.88438598107699973</v>
      </c>
      <c r="F324" s="4">
        <f t="shared" ref="F324:F387" ca="1" si="11">_xlfn.BETA.INV(E324,$C$5,$C$6,$C$3,$C$4)</f>
        <v>911.12924550225489</v>
      </c>
    </row>
    <row r="325" spans="5:6" x14ac:dyDescent="0.25">
      <c r="E325" s="4">
        <f t="shared" ca="1" si="10"/>
        <v>0.42269901479244665</v>
      </c>
      <c r="F325" s="4">
        <f t="shared" ca="1" si="11"/>
        <v>879.95327808685522</v>
      </c>
    </row>
    <row r="326" spans="5:6" x14ac:dyDescent="0.25">
      <c r="E326" s="4">
        <f t="shared" ca="1" si="10"/>
        <v>0.81316665793543663</v>
      </c>
      <c r="F326" s="4">
        <f t="shared" ca="1" si="11"/>
        <v>904.6946135607368</v>
      </c>
    </row>
    <row r="327" spans="5:6" x14ac:dyDescent="0.25">
      <c r="E327" s="4">
        <f t="shared" ca="1" si="10"/>
        <v>0.39363951070922432</v>
      </c>
      <c r="F327" s="4">
        <f t="shared" ca="1" si="11"/>
        <v>878.13118935965986</v>
      </c>
    </row>
    <row r="328" spans="5:6" x14ac:dyDescent="0.25">
      <c r="E328" s="4">
        <f t="shared" ca="1" si="10"/>
        <v>0.49670328296885846</v>
      </c>
      <c r="F328" s="4">
        <f t="shared" ca="1" si="11"/>
        <v>884.43554634498616</v>
      </c>
    </row>
    <row r="329" spans="5:6" x14ac:dyDescent="0.25">
      <c r="E329" s="4">
        <f t="shared" ca="1" si="10"/>
        <v>0.54819342267469007</v>
      </c>
      <c r="F329" s="4">
        <f t="shared" ca="1" si="11"/>
        <v>887.48732371661424</v>
      </c>
    </row>
    <row r="330" spans="5:6" x14ac:dyDescent="0.25">
      <c r="E330" s="4">
        <f t="shared" ca="1" si="10"/>
        <v>0.71352888950553528</v>
      </c>
      <c r="F330" s="4">
        <f t="shared" ca="1" si="11"/>
        <v>897.59274336378076</v>
      </c>
    </row>
    <row r="331" spans="5:6" x14ac:dyDescent="0.25">
      <c r="E331" s="4">
        <f t="shared" ca="1" si="10"/>
        <v>0.17405428420031277</v>
      </c>
      <c r="F331" s="4">
        <f t="shared" ca="1" si="11"/>
        <v>861.23423238478995</v>
      </c>
    </row>
    <row r="332" spans="5:6" x14ac:dyDescent="0.25">
      <c r="E332" s="4">
        <f t="shared" ca="1" si="10"/>
        <v>0.9527578269480953</v>
      </c>
      <c r="F332" s="4">
        <f t="shared" ca="1" si="11"/>
        <v>920.5493469334466</v>
      </c>
    </row>
    <row r="333" spans="5:6" x14ac:dyDescent="0.25">
      <c r="E333" s="4">
        <f t="shared" ca="1" si="10"/>
        <v>0.81587894329188593</v>
      </c>
      <c r="F333" s="4">
        <f t="shared" ca="1" si="11"/>
        <v>904.91101698477837</v>
      </c>
    </row>
    <row r="334" spans="5:6" x14ac:dyDescent="0.25">
      <c r="E334" s="4">
        <f t="shared" ca="1" si="10"/>
        <v>0.76584224789833377</v>
      </c>
      <c r="F334" s="4">
        <f t="shared" ca="1" si="11"/>
        <v>901.14829929344148</v>
      </c>
    </row>
    <row r="335" spans="5:6" x14ac:dyDescent="0.25">
      <c r="E335" s="4">
        <f t="shared" ca="1" si="10"/>
        <v>0.76572368296208171</v>
      </c>
      <c r="F335" s="4">
        <f t="shared" ca="1" si="11"/>
        <v>901.13987411815788</v>
      </c>
    </row>
    <row r="336" spans="5:6" x14ac:dyDescent="0.25">
      <c r="E336" s="4">
        <f t="shared" ca="1" si="10"/>
        <v>0.6033323713446157</v>
      </c>
      <c r="F336" s="4">
        <f t="shared" ca="1" si="11"/>
        <v>890.7606199605367</v>
      </c>
    </row>
    <row r="337" spans="5:6" x14ac:dyDescent="0.25">
      <c r="E337" s="4">
        <f t="shared" ca="1" si="10"/>
        <v>0.41222417395723177</v>
      </c>
      <c r="F337" s="4">
        <f t="shared" ca="1" si="11"/>
        <v>879.30173472086562</v>
      </c>
    </row>
    <row r="338" spans="5:6" x14ac:dyDescent="0.25">
      <c r="E338" s="4">
        <f t="shared" ca="1" si="10"/>
        <v>0.68307068715838337</v>
      </c>
      <c r="F338" s="4">
        <f t="shared" ca="1" si="11"/>
        <v>895.63855677357526</v>
      </c>
    </row>
    <row r="339" spans="5:6" x14ac:dyDescent="0.25">
      <c r="E339" s="4">
        <f t="shared" ca="1" si="10"/>
        <v>0.17887431896109396</v>
      </c>
      <c r="F339" s="4">
        <f t="shared" ca="1" si="11"/>
        <v>861.71932471353409</v>
      </c>
    </row>
    <row r="340" spans="5:6" x14ac:dyDescent="0.25">
      <c r="E340" s="4">
        <f t="shared" ca="1" si="10"/>
        <v>0.82678112001143611</v>
      </c>
      <c r="F340" s="4">
        <f t="shared" ca="1" si="11"/>
        <v>905.79861836802661</v>
      </c>
    </row>
    <row r="341" spans="5:6" x14ac:dyDescent="0.25">
      <c r="E341" s="4">
        <f t="shared" ca="1" si="10"/>
        <v>0.26878246335926181</v>
      </c>
      <c r="F341" s="4">
        <f t="shared" ca="1" si="11"/>
        <v>869.50684251648454</v>
      </c>
    </row>
    <row r="342" spans="5:6" x14ac:dyDescent="0.25">
      <c r="E342" s="4">
        <f t="shared" ca="1" si="10"/>
        <v>0.12258974807795486</v>
      </c>
      <c r="F342" s="4">
        <f t="shared" ca="1" si="11"/>
        <v>855.33109292834104</v>
      </c>
    </row>
    <row r="343" spans="5:6" x14ac:dyDescent="0.25">
      <c r="E343" s="4">
        <f t="shared" ca="1" si="10"/>
        <v>0.86805657141540671</v>
      </c>
      <c r="F343" s="4">
        <f t="shared" ca="1" si="11"/>
        <v>909.48184026729734</v>
      </c>
    </row>
    <row r="344" spans="5:6" x14ac:dyDescent="0.25">
      <c r="E344" s="4">
        <f t="shared" ca="1" si="10"/>
        <v>0.12729589608492131</v>
      </c>
      <c r="F344" s="4">
        <f t="shared" ca="1" si="11"/>
        <v>855.93959013753147</v>
      </c>
    </row>
    <row r="345" spans="5:6" x14ac:dyDescent="0.25">
      <c r="E345" s="4">
        <f t="shared" ca="1" si="10"/>
        <v>0.94900975524389952</v>
      </c>
      <c r="F345" s="4">
        <f t="shared" ca="1" si="11"/>
        <v>919.84064444752744</v>
      </c>
    </row>
    <row r="346" spans="5:6" x14ac:dyDescent="0.25">
      <c r="E346" s="4">
        <f t="shared" ca="1" si="10"/>
        <v>0.78252753589231805</v>
      </c>
      <c r="F346" s="4">
        <f t="shared" ca="1" si="11"/>
        <v>902.35452479957974</v>
      </c>
    </row>
    <row r="347" spans="5:6" x14ac:dyDescent="0.25">
      <c r="E347" s="4">
        <f t="shared" ca="1" si="10"/>
        <v>0.82923113265961901</v>
      </c>
      <c r="F347" s="4">
        <f t="shared" ca="1" si="11"/>
        <v>906.00224357055379</v>
      </c>
    </row>
    <row r="348" spans="5:6" x14ac:dyDescent="0.25">
      <c r="E348" s="4">
        <f t="shared" ca="1" si="10"/>
        <v>0.2794271895980841</v>
      </c>
      <c r="F348" s="4">
        <f t="shared" ca="1" si="11"/>
        <v>870.31450669946798</v>
      </c>
    </row>
    <row r="349" spans="5:6" x14ac:dyDescent="0.25">
      <c r="E349" s="4">
        <f t="shared" ca="1" si="10"/>
        <v>0.99609474665807562</v>
      </c>
      <c r="F349" s="4">
        <f t="shared" ca="1" si="11"/>
        <v>938.11453557236632</v>
      </c>
    </row>
    <row r="350" spans="5:6" x14ac:dyDescent="0.25">
      <c r="E350" s="4">
        <f t="shared" ca="1" si="10"/>
        <v>0.78766431095769751</v>
      </c>
      <c r="F350" s="4">
        <f t="shared" ca="1" si="11"/>
        <v>902.73471754725745</v>
      </c>
    </row>
    <row r="351" spans="5:6" x14ac:dyDescent="0.25">
      <c r="E351" s="4">
        <f t="shared" ca="1" si="10"/>
        <v>0.95450014804144545</v>
      </c>
      <c r="F351" s="4">
        <f t="shared" ca="1" si="11"/>
        <v>920.89284535023933</v>
      </c>
    </row>
    <row r="352" spans="5:6" x14ac:dyDescent="0.25">
      <c r="E352" s="4">
        <f t="shared" ca="1" si="10"/>
        <v>0.52147021589255615</v>
      </c>
      <c r="F352" s="4">
        <f t="shared" ca="1" si="11"/>
        <v>885.90621634033687</v>
      </c>
    </row>
    <row r="353" spans="5:6" x14ac:dyDescent="0.25">
      <c r="E353" s="4">
        <f t="shared" ca="1" si="10"/>
        <v>0.80207414108657771</v>
      </c>
      <c r="F353" s="4">
        <f t="shared" ca="1" si="11"/>
        <v>903.82631454203943</v>
      </c>
    </row>
    <row r="354" spans="5:6" x14ac:dyDescent="0.25">
      <c r="E354" s="4">
        <f t="shared" ca="1" si="10"/>
        <v>0.60726782784465738</v>
      </c>
      <c r="F354" s="4">
        <f t="shared" ca="1" si="11"/>
        <v>890.99608810837515</v>
      </c>
    </row>
    <row r="355" spans="5:6" x14ac:dyDescent="0.25">
      <c r="E355" s="4">
        <f t="shared" ca="1" si="10"/>
        <v>3.9200950655003286E-2</v>
      </c>
      <c r="F355" s="4">
        <f t="shared" ca="1" si="11"/>
        <v>838.99941822219614</v>
      </c>
    </row>
    <row r="356" spans="5:6" x14ac:dyDescent="0.25">
      <c r="E356" s="4">
        <f t="shared" ca="1" si="10"/>
        <v>0.48293558105921763</v>
      </c>
      <c r="F356" s="4">
        <f t="shared" ca="1" si="11"/>
        <v>883.61368293194471</v>
      </c>
    </row>
    <row r="357" spans="5:6" x14ac:dyDescent="0.25">
      <c r="E357" s="4">
        <f t="shared" ca="1" si="10"/>
        <v>0.35417571391030545</v>
      </c>
      <c r="F357" s="4">
        <f t="shared" ca="1" si="11"/>
        <v>875.57016430238411</v>
      </c>
    </row>
    <row r="358" spans="5:6" x14ac:dyDescent="0.25">
      <c r="E358" s="4">
        <f t="shared" ca="1" si="10"/>
        <v>0.61339473331710292</v>
      </c>
      <c r="F358" s="4">
        <f t="shared" ca="1" si="11"/>
        <v>891.36343643911027</v>
      </c>
    </row>
    <row r="359" spans="5:6" x14ac:dyDescent="0.25">
      <c r="E359" s="4">
        <f t="shared" ca="1" si="10"/>
        <v>0.25667399407542446</v>
      </c>
      <c r="F359" s="4">
        <f t="shared" ca="1" si="11"/>
        <v>868.56510459430081</v>
      </c>
    </row>
    <row r="360" spans="5:6" x14ac:dyDescent="0.25">
      <c r="E360" s="4">
        <f t="shared" ca="1" si="10"/>
        <v>0.31182098520267976</v>
      </c>
      <c r="F360" s="4">
        <f t="shared" ca="1" si="11"/>
        <v>872.67175179977028</v>
      </c>
    </row>
    <row r="361" spans="5:6" x14ac:dyDescent="0.25">
      <c r="E361" s="4">
        <f t="shared" ca="1" si="10"/>
        <v>9.445173307754029E-2</v>
      </c>
      <c r="F361" s="4">
        <f t="shared" ca="1" si="11"/>
        <v>851.26434397179764</v>
      </c>
    </row>
    <row r="362" spans="5:6" x14ac:dyDescent="0.25">
      <c r="E362" s="4">
        <f t="shared" ca="1" si="10"/>
        <v>0.56384848416733457</v>
      </c>
      <c r="F362" s="4">
        <f t="shared" ca="1" si="11"/>
        <v>888.4135368173047</v>
      </c>
    </row>
    <row r="363" spans="5:6" x14ac:dyDescent="0.25">
      <c r="E363" s="4">
        <f t="shared" ca="1" si="10"/>
        <v>0.62814289842755799</v>
      </c>
      <c r="F363" s="4">
        <f t="shared" ca="1" si="11"/>
        <v>892.25203488280204</v>
      </c>
    </row>
    <row r="364" spans="5:6" x14ac:dyDescent="0.25">
      <c r="E364" s="4">
        <f t="shared" ca="1" si="10"/>
        <v>0.33841628885084774</v>
      </c>
      <c r="F364" s="4">
        <f t="shared" ca="1" si="11"/>
        <v>874.5125023967106</v>
      </c>
    </row>
    <row r="365" spans="5:6" x14ac:dyDescent="0.25">
      <c r="E365" s="4">
        <f t="shared" ca="1" si="10"/>
        <v>0.85398798530249032</v>
      </c>
      <c r="F365" s="4">
        <f t="shared" ca="1" si="11"/>
        <v>908.15952030672634</v>
      </c>
    </row>
    <row r="366" spans="5:6" x14ac:dyDescent="0.25">
      <c r="E366" s="4">
        <f t="shared" ca="1" si="10"/>
        <v>0.8923057086927515</v>
      </c>
      <c r="F366" s="4">
        <f t="shared" ca="1" si="11"/>
        <v>911.98108145089964</v>
      </c>
    </row>
    <row r="367" spans="5:6" x14ac:dyDescent="0.25">
      <c r="E367" s="4">
        <f t="shared" ca="1" si="10"/>
        <v>0.45163237845493909</v>
      </c>
      <c r="F367" s="4">
        <f t="shared" ca="1" si="11"/>
        <v>881.72731003265585</v>
      </c>
    </row>
    <row r="368" spans="5:6" x14ac:dyDescent="0.25">
      <c r="E368" s="4">
        <f t="shared" ca="1" si="10"/>
        <v>0.8024640693128039</v>
      </c>
      <c r="F368" s="4">
        <f t="shared" ca="1" si="11"/>
        <v>903.85640275331582</v>
      </c>
    </row>
    <row r="369" spans="5:6" x14ac:dyDescent="0.25">
      <c r="E369" s="4">
        <f t="shared" ca="1" si="10"/>
        <v>0.39635668057978479</v>
      </c>
      <c r="F369" s="4">
        <f t="shared" ca="1" si="11"/>
        <v>878.30358486741932</v>
      </c>
    </row>
    <row r="370" spans="5:6" x14ac:dyDescent="0.25">
      <c r="E370" s="4">
        <f t="shared" ca="1" si="10"/>
        <v>0.90660891310922687</v>
      </c>
      <c r="F370" s="4">
        <f t="shared" ca="1" si="11"/>
        <v>913.62813684800653</v>
      </c>
    </row>
    <row r="371" spans="5:6" x14ac:dyDescent="0.25">
      <c r="E371" s="4">
        <f t="shared" ca="1" si="10"/>
        <v>0.88166421332773826</v>
      </c>
      <c r="F371" s="4">
        <f t="shared" ca="1" si="11"/>
        <v>910.84504396729642</v>
      </c>
    </row>
    <row r="372" spans="5:6" x14ac:dyDescent="0.25">
      <c r="E372" s="4">
        <f t="shared" ca="1" si="10"/>
        <v>3.0671421077796523E-2</v>
      </c>
      <c r="F372" s="4">
        <f t="shared" ca="1" si="11"/>
        <v>835.88101579980082</v>
      </c>
    </row>
    <row r="373" spans="5:6" x14ac:dyDescent="0.25">
      <c r="E373" s="4">
        <f t="shared" ca="1" si="10"/>
        <v>0.56411478132256654</v>
      </c>
      <c r="F373" s="4">
        <f t="shared" ca="1" si="11"/>
        <v>888.42930291813491</v>
      </c>
    </row>
    <row r="374" spans="5:6" x14ac:dyDescent="0.25">
      <c r="E374" s="4">
        <f t="shared" ca="1" si="10"/>
        <v>0.76968956891239237</v>
      </c>
      <c r="F374" s="4">
        <f t="shared" ca="1" si="11"/>
        <v>901.42276164988527</v>
      </c>
    </row>
    <row r="375" spans="5:6" x14ac:dyDescent="0.25">
      <c r="E375" s="4">
        <f t="shared" ca="1" si="10"/>
        <v>1.7613404823552892E-2</v>
      </c>
      <c r="F375" s="4">
        <f t="shared" ca="1" si="11"/>
        <v>829.20010102759409</v>
      </c>
    </row>
    <row r="376" spans="5:6" x14ac:dyDescent="0.25">
      <c r="E376" s="4">
        <f t="shared" ca="1" si="10"/>
        <v>0.32971306952367163</v>
      </c>
      <c r="F376" s="4">
        <f t="shared" ca="1" si="11"/>
        <v>873.91833593224817</v>
      </c>
    </row>
    <row r="377" spans="5:6" x14ac:dyDescent="0.25">
      <c r="E377" s="4">
        <f t="shared" ca="1" si="10"/>
        <v>0.55936408030276985</v>
      </c>
      <c r="F377" s="4">
        <f t="shared" ca="1" si="11"/>
        <v>888.14810792927096</v>
      </c>
    </row>
    <row r="378" spans="5:6" x14ac:dyDescent="0.25">
      <c r="E378" s="4">
        <f t="shared" ca="1" si="10"/>
        <v>0.70981223952195038</v>
      </c>
      <c r="F378" s="4">
        <f t="shared" ca="1" si="11"/>
        <v>897.35049699788203</v>
      </c>
    </row>
    <row r="379" spans="5:6" x14ac:dyDescent="0.25">
      <c r="E379" s="4">
        <f t="shared" ca="1" si="10"/>
        <v>3.9853841914966548E-2</v>
      </c>
      <c r="F379" s="4">
        <f t="shared" ca="1" si="11"/>
        <v>839.21340131442048</v>
      </c>
    </row>
    <row r="380" spans="5:6" x14ac:dyDescent="0.25">
      <c r="E380" s="4">
        <f t="shared" ca="1" si="10"/>
        <v>0.55024909758322471</v>
      </c>
      <c r="F380" s="4">
        <f t="shared" ca="1" si="11"/>
        <v>887.60889723963157</v>
      </c>
    </row>
    <row r="381" spans="5:6" x14ac:dyDescent="0.25">
      <c r="E381" s="4">
        <f t="shared" ca="1" si="10"/>
        <v>0.78743276029042109</v>
      </c>
      <c r="F381" s="4">
        <f t="shared" ca="1" si="11"/>
        <v>902.71748345465016</v>
      </c>
    </row>
    <row r="382" spans="5:6" x14ac:dyDescent="0.25">
      <c r="E382" s="4">
        <f t="shared" ca="1" si="10"/>
        <v>0.48192542090133805</v>
      </c>
      <c r="F382" s="4">
        <f t="shared" ca="1" si="11"/>
        <v>883.55322277697576</v>
      </c>
    </row>
    <row r="383" spans="5:6" x14ac:dyDescent="0.25">
      <c r="E383" s="4">
        <f t="shared" ca="1" si="10"/>
        <v>0.42352609324937118</v>
      </c>
      <c r="F383" s="4">
        <f t="shared" ca="1" si="11"/>
        <v>880.00449314131833</v>
      </c>
    </row>
    <row r="384" spans="5:6" x14ac:dyDescent="0.25">
      <c r="E384" s="4">
        <f t="shared" ca="1" si="10"/>
        <v>0.44942887867681747</v>
      </c>
      <c r="F384" s="4">
        <f t="shared" ca="1" si="11"/>
        <v>881.5933688591565</v>
      </c>
    </row>
    <row r="385" spans="5:6" x14ac:dyDescent="0.25">
      <c r="E385" s="4">
        <f t="shared" ca="1" si="10"/>
        <v>0.32443533758652432</v>
      </c>
      <c r="F385" s="4">
        <f t="shared" ca="1" si="11"/>
        <v>873.55426168485678</v>
      </c>
    </row>
    <row r="386" spans="5:6" x14ac:dyDescent="0.25">
      <c r="E386" s="4">
        <f t="shared" ca="1" si="10"/>
        <v>0.40070807106963191</v>
      </c>
      <c r="F386" s="4">
        <f t="shared" ca="1" si="11"/>
        <v>878.5787404311842</v>
      </c>
    </row>
    <row r="387" spans="5:6" x14ac:dyDescent="0.25">
      <c r="E387" s="4">
        <f t="shared" ca="1" si="10"/>
        <v>2.6442622184096765E-2</v>
      </c>
      <c r="F387" s="4">
        <f t="shared" ca="1" si="11"/>
        <v>834.04697389540672</v>
      </c>
    </row>
    <row r="388" spans="5:6" x14ac:dyDescent="0.25">
      <c r="E388" s="4">
        <f t="shared" ref="E388:E451" ca="1" si="12">RAND()</f>
        <v>0.44449566564841325</v>
      </c>
      <c r="F388" s="4">
        <f t="shared" ref="F388:F451" ca="1" si="13">_xlfn.BETA.INV(E388,$C$5,$C$6,$C$3,$C$4)</f>
        <v>881.29285810493059</v>
      </c>
    </row>
    <row r="389" spans="5:6" x14ac:dyDescent="0.25">
      <c r="E389" s="4">
        <f t="shared" ca="1" si="12"/>
        <v>0.99928913931410501</v>
      </c>
      <c r="F389" s="4">
        <f t="shared" ca="1" si="13"/>
        <v>946.41386002688489</v>
      </c>
    </row>
    <row r="390" spans="5:6" x14ac:dyDescent="0.25">
      <c r="E390" s="4">
        <f t="shared" ca="1" si="12"/>
        <v>0.7158131787809815</v>
      </c>
      <c r="F390" s="4">
        <f t="shared" ca="1" si="13"/>
        <v>897.74220905573009</v>
      </c>
    </row>
    <row r="391" spans="5:6" x14ac:dyDescent="0.25">
      <c r="E391" s="4">
        <f t="shared" ca="1" si="12"/>
        <v>0.77653714783427352</v>
      </c>
      <c r="F391" s="4">
        <f t="shared" ca="1" si="13"/>
        <v>901.91659404152426</v>
      </c>
    </row>
    <row r="392" spans="5:6" x14ac:dyDescent="0.25">
      <c r="E392" s="4">
        <f t="shared" ca="1" si="12"/>
        <v>0.32584997519668391</v>
      </c>
      <c r="F392" s="4">
        <f t="shared" ca="1" si="13"/>
        <v>873.65213568456352</v>
      </c>
    </row>
    <row r="393" spans="5:6" x14ac:dyDescent="0.25">
      <c r="E393" s="4">
        <f t="shared" ca="1" si="12"/>
        <v>0.38976758361507569</v>
      </c>
      <c r="F393" s="4">
        <f t="shared" ca="1" si="13"/>
        <v>877.88473610496874</v>
      </c>
    </row>
    <row r="394" spans="5:6" x14ac:dyDescent="0.25">
      <c r="E394" s="4">
        <f t="shared" ca="1" si="12"/>
        <v>0.97942598532817549</v>
      </c>
      <c r="F394" s="4">
        <f t="shared" ca="1" si="13"/>
        <v>927.44583042233535</v>
      </c>
    </row>
    <row r="395" spans="5:6" x14ac:dyDescent="0.25">
      <c r="E395" s="4">
        <f t="shared" ca="1" si="12"/>
        <v>0.21874675089464846</v>
      </c>
      <c r="F395" s="4">
        <f t="shared" ca="1" si="13"/>
        <v>865.42659355323246</v>
      </c>
    </row>
    <row r="396" spans="5:6" x14ac:dyDescent="0.25">
      <c r="E396" s="4">
        <f t="shared" ca="1" si="12"/>
        <v>0.34864519398083249</v>
      </c>
      <c r="F396" s="4">
        <f t="shared" ca="1" si="13"/>
        <v>875.2015410046439</v>
      </c>
    </row>
    <row r="397" spans="5:6" x14ac:dyDescent="0.25">
      <c r="E397" s="4">
        <f t="shared" ca="1" si="12"/>
        <v>0.4629997923338629</v>
      </c>
      <c r="F397" s="4">
        <f t="shared" ca="1" si="13"/>
        <v>882.41566707676463</v>
      </c>
    </row>
    <row r="398" spans="5:6" x14ac:dyDescent="0.25">
      <c r="E398" s="4">
        <f t="shared" ca="1" si="12"/>
        <v>0.58903995839144385</v>
      </c>
      <c r="F398" s="4">
        <f t="shared" ca="1" si="13"/>
        <v>889.90824011111295</v>
      </c>
    </row>
    <row r="399" spans="5:6" x14ac:dyDescent="0.25">
      <c r="E399" s="4">
        <f t="shared" ca="1" si="12"/>
        <v>0.54802912428256245</v>
      </c>
      <c r="F399" s="4">
        <f t="shared" ca="1" si="13"/>
        <v>887.47760730640084</v>
      </c>
    </row>
    <row r="400" spans="5:6" x14ac:dyDescent="0.25">
      <c r="E400" s="4">
        <f t="shared" ca="1" si="12"/>
        <v>0.8474048511936022</v>
      </c>
      <c r="F400" s="4">
        <f t="shared" ca="1" si="13"/>
        <v>907.56662500372272</v>
      </c>
    </row>
    <row r="401" spans="5:6" x14ac:dyDescent="0.25">
      <c r="E401" s="4">
        <f t="shared" ca="1" si="12"/>
        <v>0.29628431789391152</v>
      </c>
      <c r="F401" s="4">
        <f t="shared" ca="1" si="13"/>
        <v>871.55872789120338</v>
      </c>
    </row>
    <row r="402" spans="5:6" x14ac:dyDescent="0.25">
      <c r="E402" s="4">
        <f t="shared" ca="1" si="12"/>
        <v>0.30197223733685463</v>
      </c>
      <c r="F402" s="4">
        <f t="shared" ca="1" si="13"/>
        <v>871.96973815760259</v>
      </c>
    </row>
    <row r="403" spans="5:6" x14ac:dyDescent="0.25">
      <c r="E403" s="4">
        <f t="shared" ca="1" si="12"/>
        <v>0.15065890407430138</v>
      </c>
      <c r="F403" s="4">
        <f t="shared" ca="1" si="13"/>
        <v>858.73465143981537</v>
      </c>
    </row>
    <row r="404" spans="5:6" x14ac:dyDescent="0.25">
      <c r="E404" s="4">
        <f t="shared" ca="1" si="12"/>
        <v>0.26904529798819155</v>
      </c>
      <c r="F404" s="4">
        <f t="shared" ca="1" si="13"/>
        <v>869.52700521679913</v>
      </c>
    </row>
    <row r="405" spans="5:6" x14ac:dyDescent="0.25">
      <c r="E405" s="4">
        <f t="shared" ca="1" si="12"/>
        <v>0.59662031443170838</v>
      </c>
      <c r="F405" s="4">
        <f t="shared" ca="1" si="13"/>
        <v>890.35981821198891</v>
      </c>
    </row>
    <row r="406" spans="5:6" x14ac:dyDescent="0.25">
      <c r="E406" s="4">
        <f t="shared" ca="1" si="12"/>
        <v>0.35503454085728348</v>
      </c>
      <c r="F406" s="4">
        <f t="shared" ca="1" si="13"/>
        <v>875.62717079819299</v>
      </c>
    </row>
    <row r="407" spans="5:6" x14ac:dyDescent="0.25">
      <c r="E407" s="4">
        <f t="shared" ca="1" si="12"/>
        <v>0.53513968533994949</v>
      </c>
      <c r="F407" s="4">
        <f t="shared" ca="1" si="13"/>
        <v>886.7153092575777</v>
      </c>
    </row>
    <row r="408" spans="5:6" x14ac:dyDescent="0.25">
      <c r="E408" s="4">
        <f t="shared" ca="1" si="12"/>
        <v>0.58259206578800826</v>
      </c>
      <c r="F408" s="4">
        <f t="shared" ca="1" si="13"/>
        <v>889.52489467493194</v>
      </c>
    </row>
    <row r="409" spans="5:6" x14ac:dyDescent="0.25">
      <c r="E409" s="4">
        <f t="shared" ca="1" si="12"/>
        <v>0.6650027791803379</v>
      </c>
      <c r="F409" s="4">
        <f t="shared" ca="1" si="13"/>
        <v>894.50826103578322</v>
      </c>
    </row>
    <row r="410" spans="5:6" x14ac:dyDescent="0.25">
      <c r="E410" s="4">
        <f t="shared" ca="1" si="12"/>
        <v>0.24541501047429581</v>
      </c>
      <c r="F410" s="4">
        <f t="shared" ca="1" si="13"/>
        <v>867.66528765850751</v>
      </c>
    </row>
    <row r="411" spans="5:6" x14ac:dyDescent="0.25">
      <c r="E411" s="4">
        <f t="shared" ca="1" si="12"/>
        <v>0.17074811776284826</v>
      </c>
      <c r="F411" s="4">
        <f t="shared" ca="1" si="13"/>
        <v>860.89605240825347</v>
      </c>
    </row>
    <row r="412" spans="5:6" x14ac:dyDescent="0.25">
      <c r="E412" s="4">
        <f t="shared" ca="1" si="12"/>
        <v>0.9286539855210183</v>
      </c>
      <c r="F412" s="4">
        <f t="shared" ca="1" si="13"/>
        <v>916.53429204409963</v>
      </c>
    </row>
    <row r="413" spans="5:6" x14ac:dyDescent="0.25">
      <c r="E413" s="4">
        <f t="shared" ca="1" si="12"/>
        <v>0.60192330242817749</v>
      </c>
      <c r="F413" s="4">
        <f t="shared" ca="1" si="13"/>
        <v>890.67639865293324</v>
      </c>
    </row>
    <row r="414" spans="5:6" x14ac:dyDescent="0.25">
      <c r="E414" s="4">
        <f t="shared" ca="1" si="12"/>
        <v>0.13314144130110839</v>
      </c>
      <c r="F414" s="4">
        <f t="shared" ca="1" si="13"/>
        <v>856.6723722336726</v>
      </c>
    </row>
    <row r="415" spans="5:6" x14ac:dyDescent="0.25">
      <c r="E415" s="4">
        <f t="shared" ca="1" si="12"/>
        <v>0.97460089168559605</v>
      </c>
      <c r="F415" s="4">
        <f t="shared" ca="1" si="13"/>
        <v>925.82398597808117</v>
      </c>
    </row>
    <row r="416" spans="5:6" x14ac:dyDescent="0.25">
      <c r="E416" s="4">
        <f t="shared" ca="1" si="12"/>
        <v>0.36103653779770251</v>
      </c>
      <c r="F416" s="4">
        <f t="shared" ca="1" si="13"/>
        <v>876.02384782248362</v>
      </c>
    </row>
    <row r="417" spans="5:6" x14ac:dyDescent="0.25">
      <c r="E417" s="4">
        <f t="shared" ca="1" si="12"/>
        <v>0.42164084820309211</v>
      </c>
      <c r="F417" s="4">
        <f t="shared" ca="1" si="13"/>
        <v>879.88770578427773</v>
      </c>
    </row>
    <row r="418" spans="5:6" x14ac:dyDescent="0.25">
      <c r="E418" s="4">
        <f t="shared" ca="1" si="12"/>
        <v>0.85831242120867024</v>
      </c>
      <c r="F418" s="4">
        <f t="shared" ca="1" si="13"/>
        <v>908.55756720641068</v>
      </c>
    </row>
    <row r="419" spans="5:6" x14ac:dyDescent="0.25">
      <c r="E419" s="4">
        <f t="shared" ca="1" si="12"/>
        <v>0.34358706724917598</v>
      </c>
      <c r="F419" s="4">
        <f t="shared" ca="1" si="13"/>
        <v>874.86202562323217</v>
      </c>
    </row>
    <row r="420" spans="5:6" x14ac:dyDescent="0.25">
      <c r="E420" s="4">
        <f t="shared" ca="1" si="12"/>
        <v>5.2759290063577269E-2</v>
      </c>
      <c r="F420" s="4">
        <f t="shared" ca="1" si="13"/>
        <v>842.93303487406149</v>
      </c>
    </row>
    <row r="421" spans="5:6" x14ac:dyDescent="0.25">
      <c r="E421" s="4">
        <f t="shared" ca="1" si="12"/>
        <v>0.22925828295922801</v>
      </c>
      <c r="F421" s="4">
        <f t="shared" ca="1" si="13"/>
        <v>866.32851785218747</v>
      </c>
    </row>
    <row r="422" spans="5:6" x14ac:dyDescent="0.25">
      <c r="E422" s="4">
        <f t="shared" ca="1" si="12"/>
        <v>0.24235321598739967</v>
      </c>
      <c r="F422" s="4">
        <f t="shared" ca="1" si="13"/>
        <v>867.41625448535228</v>
      </c>
    </row>
    <row r="423" spans="5:6" x14ac:dyDescent="0.25">
      <c r="E423" s="4">
        <f t="shared" ca="1" si="12"/>
        <v>0.77513400856620396</v>
      </c>
      <c r="F423" s="4">
        <f t="shared" ca="1" si="13"/>
        <v>901.81482912396245</v>
      </c>
    </row>
    <row r="424" spans="5:6" x14ac:dyDescent="0.25">
      <c r="E424" s="4">
        <f t="shared" ca="1" si="12"/>
        <v>7.1666728299202065E-2</v>
      </c>
      <c r="F424" s="4">
        <f t="shared" ca="1" si="13"/>
        <v>847.20026072107999</v>
      </c>
    </row>
    <row r="425" spans="5:6" x14ac:dyDescent="0.25">
      <c r="E425" s="4">
        <f t="shared" ca="1" si="12"/>
        <v>0.82309497661968867</v>
      </c>
      <c r="F425" s="4">
        <f t="shared" ca="1" si="13"/>
        <v>905.49520910484625</v>
      </c>
    </row>
    <row r="426" spans="5:6" x14ac:dyDescent="0.25">
      <c r="E426" s="4">
        <f t="shared" ca="1" si="12"/>
        <v>0.32693314101747362</v>
      </c>
      <c r="F426" s="4">
        <f t="shared" ca="1" si="13"/>
        <v>873.72693270562786</v>
      </c>
    </row>
    <row r="427" spans="5:6" x14ac:dyDescent="0.25">
      <c r="E427" s="4">
        <f t="shared" ca="1" si="12"/>
        <v>0.4669349848411396</v>
      </c>
      <c r="F427" s="4">
        <f t="shared" ca="1" si="13"/>
        <v>882.65301250037021</v>
      </c>
    </row>
    <row r="428" spans="5:6" x14ac:dyDescent="0.25">
      <c r="E428" s="4">
        <f t="shared" ca="1" si="12"/>
        <v>1.085888092097087E-2</v>
      </c>
      <c r="F428" s="4">
        <f t="shared" ca="1" si="13"/>
        <v>823.72342290827339</v>
      </c>
    </row>
    <row r="429" spans="5:6" x14ac:dyDescent="0.25">
      <c r="E429" s="4">
        <f t="shared" ca="1" si="12"/>
        <v>0.23494709939377589</v>
      </c>
      <c r="F429" s="4">
        <f t="shared" ca="1" si="13"/>
        <v>866.80571307644652</v>
      </c>
    </row>
    <row r="430" spans="5:6" x14ac:dyDescent="0.25">
      <c r="E430" s="4">
        <f t="shared" ca="1" si="12"/>
        <v>0.15761996402522804</v>
      </c>
      <c r="F430" s="4">
        <f t="shared" ca="1" si="13"/>
        <v>859.50570379960425</v>
      </c>
    </row>
    <row r="431" spans="5:6" x14ac:dyDescent="0.25">
      <c r="E431" s="4">
        <f t="shared" ca="1" si="12"/>
        <v>0.31875248074708262</v>
      </c>
      <c r="F431" s="4">
        <f t="shared" ca="1" si="13"/>
        <v>873.15889812462979</v>
      </c>
    </row>
    <row r="432" spans="5:6" x14ac:dyDescent="0.25">
      <c r="E432" s="4">
        <f t="shared" ca="1" si="12"/>
        <v>0.35488514075037858</v>
      </c>
      <c r="F432" s="4">
        <f t="shared" ca="1" si="13"/>
        <v>875.61725853751534</v>
      </c>
    </row>
    <row r="433" spans="5:6" x14ac:dyDescent="0.25">
      <c r="E433" s="4">
        <f t="shared" ca="1" si="12"/>
        <v>0.88380245315425854</v>
      </c>
      <c r="F433" s="4">
        <f t="shared" ca="1" si="13"/>
        <v>911.06796346603267</v>
      </c>
    </row>
    <row r="434" spans="5:6" x14ac:dyDescent="0.25">
      <c r="E434" s="4">
        <f t="shared" ca="1" si="12"/>
        <v>0.1429160146410936</v>
      </c>
      <c r="F434" s="4">
        <f t="shared" ca="1" si="13"/>
        <v>857.84605266988149</v>
      </c>
    </row>
    <row r="435" spans="5:6" x14ac:dyDescent="0.25">
      <c r="E435" s="4">
        <f t="shared" ca="1" si="12"/>
        <v>0.77501827951317281</v>
      </c>
      <c r="F435" s="4">
        <f t="shared" ca="1" si="13"/>
        <v>901.80644911751449</v>
      </c>
    </row>
    <row r="436" spans="5:6" x14ac:dyDescent="0.25">
      <c r="E436" s="4">
        <f t="shared" ca="1" si="12"/>
        <v>0.8397764477983195</v>
      </c>
      <c r="F436" s="4">
        <f t="shared" ca="1" si="13"/>
        <v>906.89778886919225</v>
      </c>
    </row>
    <row r="437" spans="5:6" x14ac:dyDescent="0.25">
      <c r="E437" s="4">
        <f t="shared" ca="1" si="12"/>
        <v>0.32491454199504566</v>
      </c>
      <c r="F437" s="4">
        <f t="shared" ca="1" si="13"/>
        <v>873.58744012981981</v>
      </c>
    </row>
    <row r="438" spans="5:6" x14ac:dyDescent="0.25">
      <c r="E438" s="4">
        <f t="shared" ca="1" si="12"/>
        <v>0.93931636779635608</v>
      </c>
      <c r="F438" s="4">
        <f t="shared" ca="1" si="13"/>
        <v>918.16780960187862</v>
      </c>
    </row>
    <row r="439" spans="5:6" x14ac:dyDescent="0.25">
      <c r="E439" s="4">
        <f t="shared" ca="1" si="12"/>
        <v>0.88635672229529305</v>
      </c>
      <c r="F439" s="4">
        <f t="shared" ca="1" si="13"/>
        <v>911.3376660141306</v>
      </c>
    </row>
    <row r="440" spans="5:6" x14ac:dyDescent="0.25">
      <c r="E440" s="4">
        <f t="shared" ca="1" si="12"/>
        <v>0.84402385537767233</v>
      </c>
      <c r="F440" s="4">
        <f t="shared" ca="1" si="13"/>
        <v>907.26787922199935</v>
      </c>
    </row>
    <row r="441" spans="5:6" x14ac:dyDescent="0.25">
      <c r="E441" s="4">
        <f t="shared" ca="1" si="12"/>
        <v>0.20572290735219645</v>
      </c>
      <c r="F441" s="4">
        <f t="shared" ca="1" si="13"/>
        <v>864.26930693997076</v>
      </c>
    </row>
    <row r="442" spans="5:6" x14ac:dyDescent="0.25">
      <c r="E442" s="4">
        <f t="shared" ca="1" si="12"/>
        <v>0.55147932492804874</v>
      </c>
      <c r="F442" s="4">
        <f t="shared" ca="1" si="13"/>
        <v>887.68165727467954</v>
      </c>
    </row>
    <row r="443" spans="5:6" x14ac:dyDescent="0.25">
      <c r="E443" s="4">
        <f t="shared" ca="1" si="12"/>
        <v>0.86049402750702242</v>
      </c>
      <c r="F443" s="4">
        <f t="shared" ca="1" si="13"/>
        <v>908.76110994198848</v>
      </c>
    </row>
    <row r="444" spans="5:6" x14ac:dyDescent="0.25">
      <c r="E444" s="4">
        <f t="shared" ca="1" si="12"/>
        <v>0.40797259928213558</v>
      </c>
      <c r="F444" s="4">
        <f t="shared" ca="1" si="13"/>
        <v>879.03566754996018</v>
      </c>
    </row>
    <row r="445" spans="5:6" x14ac:dyDescent="0.25">
      <c r="E445" s="4">
        <f t="shared" ca="1" si="12"/>
        <v>0.13348916489131657</v>
      </c>
      <c r="F445" s="4">
        <f t="shared" ca="1" si="13"/>
        <v>856.71520046537455</v>
      </c>
    </row>
    <row r="446" spans="5:6" x14ac:dyDescent="0.25">
      <c r="E446" s="4">
        <f t="shared" ca="1" si="12"/>
        <v>0.60894618815259649</v>
      </c>
      <c r="F446" s="4">
        <f t="shared" ca="1" si="13"/>
        <v>891.09662180764292</v>
      </c>
    </row>
    <row r="447" spans="5:6" x14ac:dyDescent="0.25">
      <c r="E447" s="4">
        <f t="shared" ca="1" si="12"/>
        <v>0.46378810466278064</v>
      </c>
      <c r="F447" s="4">
        <f t="shared" ca="1" si="13"/>
        <v>882.46325017187746</v>
      </c>
    </row>
    <row r="448" spans="5:6" x14ac:dyDescent="0.25">
      <c r="E448" s="4">
        <f t="shared" ca="1" si="12"/>
        <v>0.44074372189260169</v>
      </c>
      <c r="F448" s="4">
        <f t="shared" ca="1" si="13"/>
        <v>881.06368627694053</v>
      </c>
    </row>
    <row r="449" spans="5:6" x14ac:dyDescent="0.25">
      <c r="E449" s="4">
        <f t="shared" ca="1" si="12"/>
        <v>5.6514768131189053E-2</v>
      </c>
      <c r="F449" s="4">
        <f t="shared" ca="1" si="13"/>
        <v>843.87110329889992</v>
      </c>
    </row>
    <row r="450" spans="5:6" x14ac:dyDescent="0.25">
      <c r="E450" s="4">
        <f t="shared" ca="1" si="12"/>
        <v>0.17915160943966457</v>
      </c>
      <c r="F450" s="4">
        <f t="shared" ca="1" si="13"/>
        <v>861.7469539521644</v>
      </c>
    </row>
    <row r="451" spans="5:6" x14ac:dyDescent="0.25">
      <c r="E451" s="4">
        <f t="shared" ca="1" si="12"/>
        <v>1.2600820509238719E-2</v>
      </c>
      <c r="F451" s="4">
        <f t="shared" ca="1" si="13"/>
        <v>825.37723404055305</v>
      </c>
    </row>
    <row r="452" spans="5:6" x14ac:dyDescent="0.25">
      <c r="E452" s="4">
        <f t="shared" ref="E452:E515" ca="1" si="14">RAND()</f>
        <v>0.11445568888708257</v>
      </c>
      <c r="F452" s="4">
        <f t="shared" ref="F452:F515" ca="1" si="15">_xlfn.BETA.INV(E452,$C$5,$C$6,$C$3,$C$4)</f>
        <v>854.23638367092747</v>
      </c>
    </row>
    <row r="453" spans="5:6" x14ac:dyDescent="0.25">
      <c r="E453" s="4">
        <f t="shared" ca="1" si="14"/>
        <v>0.50373971148002417</v>
      </c>
      <c r="F453" s="4">
        <f t="shared" ca="1" si="15"/>
        <v>884.85423050166025</v>
      </c>
    </row>
    <row r="454" spans="5:6" x14ac:dyDescent="0.25">
      <c r="E454" s="4">
        <f t="shared" ca="1" si="14"/>
        <v>0.94331936892339774</v>
      </c>
      <c r="F454" s="4">
        <f t="shared" ca="1" si="15"/>
        <v>918.833568462622</v>
      </c>
    </row>
    <row r="455" spans="5:6" x14ac:dyDescent="0.25">
      <c r="E455" s="4">
        <f t="shared" ca="1" si="14"/>
        <v>0.17788408030067793</v>
      </c>
      <c r="F455" s="4">
        <f t="shared" ca="1" si="15"/>
        <v>861.62041435897947</v>
      </c>
    </row>
    <row r="456" spans="5:6" x14ac:dyDescent="0.25">
      <c r="E456" s="4">
        <f t="shared" ca="1" si="14"/>
        <v>8.4835571100857265E-2</v>
      </c>
      <c r="F456" s="4">
        <f t="shared" ca="1" si="15"/>
        <v>849.65656052534223</v>
      </c>
    </row>
    <row r="457" spans="5:6" x14ac:dyDescent="0.25">
      <c r="E457" s="4">
        <f t="shared" ca="1" si="14"/>
        <v>0.84515415350759115</v>
      </c>
      <c r="F457" s="4">
        <f t="shared" ca="1" si="15"/>
        <v>907.36733423953615</v>
      </c>
    </row>
    <row r="458" spans="5:6" x14ac:dyDescent="0.25">
      <c r="E458" s="4">
        <f t="shared" ca="1" si="14"/>
        <v>7.1214678357945593E-2</v>
      </c>
      <c r="F458" s="4">
        <f t="shared" ca="1" si="15"/>
        <v>847.10967933879306</v>
      </c>
    </row>
    <row r="459" spans="5:6" x14ac:dyDescent="0.25">
      <c r="E459" s="4">
        <f t="shared" ca="1" si="14"/>
        <v>9.4564325858805587E-2</v>
      </c>
      <c r="F459" s="4">
        <f t="shared" ca="1" si="15"/>
        <v>851.28238838169477</v>
      </c>
    </row>
    <row r="460" spans="5:6" x14ac:dyDescent="0.25">
      <c r="E460" s="4">
        <f t="shared" ca="1" si="14"/>
        <v>0.83306682068443016</v>
      </c>
      <c r="F460" s="4">
        <f t="shared" ca="1" si="15"/>
        <v>906.3243066550117</v>
      </c>
    </row>
    <row r="461" spans="5:6" x14ac:dyDescent="0.25">
      <c r="E461" s="4">
        <f t="shared" ca="1" si="14"/>
        <v>0.47738538665221153</v>
      </c>
      <c r="F461" s="4">
        <f t="shared" ca="1" si="15"/>
        <v>883.28119393212216</v>
      </c>
    </row>
    <row r="462" spans="5:6" x14ac:dyDescent="0.25">
      <c r="E462" s="4">
        <f t="shared" ca="1" si="14"/>
        <v>0.10105264450294327</v>
      </c>
      <c r="F462" s="4">
        <f t="shared" ca="1" si="15"/>
        <v>852.29491543141523</v>
      </c>
    </row>
    <row r="463" spans="5:6" x14ac:dyDescent="0.25">
      <c r="E463" s="4">
        <f t="shared" ca="1" si="14"/>
        <v>0.18359034947751129</v>
      </c>
      <c r="F463" s="4">
        <f t="shared" ca="1" si="15"/>
        <v>862.18526286955637</v>
      </c>
    </row>
    <row r="464" spans="5:6" x14ac:dyDescent="0.25">
      <c r="E464" s="4">
        <f t="shared" ca="1" si="14"/>
        <v>0.20082016406036929</v>
      </c>
      <c r="F464" s="4">
        <f t="shared" ca="1" si="15"/>
        <v>863.82116247075578</v>
      </c>
    </row>
    <row r="465" spans="5:6" x14ac:dyDescent="0.25">
      <c r="E465" s="4">
        <f t="shared" ca="1" si="14"/>
        <v>0.39693726928348694</v>
      </c>
      <c r="F465" s="4">
        <f t="shared" ca="1" si="15"/>
        <v>878.34036305966356</v>
      </c>
    </row>
    <row r="466" spans="5:6" x14ac:dyDescent="0.25">
      <c r="E466" s="4">
        <f t="shared" ca="1" si="14"/>
        <v>0.80522345975790133</v>
      </c>
      <c r="F466" s="4">
        <f t="shared" ca="1" si="15"/>
        <v>904.07020629970623</v>
      </c>
    </row>
    <row r="467" spans="5:6" x14ac:dyDescent="0.25">
      <c r="E467" s="4">
        <f t="shared" ca="1" si="14"/>
        <v>0.65042418179503003</v>
      </c>
      <c r="F467" s="4">
        <f t="shared" ca="1" si="15"/>
        <v>893.60887399696242</v>
      </c>
    </row>
    <row r="468" spans="5:6" x14ac:dyDescent="0.25">
      <c r="E468" s="4">
        <f t="shared" ca="1" si="14"/>
        <v>0.66868629412252567</v>
      </c>
      <c r="F468" s="4">
        <f t="shared" ca="1" si="15"/>
        <v>894.73719778600014</v>
      </c>
    </row>
    <row r="469" spans="5:6" x14ac:dyDescent="0.25">
      <c r="E469" s="4">
        <f t="shared" ca="1" si="14"/>
        <v>0.65878399412990163</v>
      </c>
      <c r="F469" s="4">
        <f t="shared" ca="1" si="15"/>
        <v>894.12334917820056</v>
      </c>
    </row>
    <row r="470" spans="5:6" x14ac:dyDescent="0.25">
      <c r="E470" s="4">
        <f t="shared" ca="1" si="14"/>
        <v>0.4074242146543251</v>
      </c>
      <c r="F470" s="4">
        <f t="shared" ca="1" si="15"/>
        <v>879.00127803753526</v>
      </c>
    </row>
    <row r="471" spans="5:6" x14ac:dyDescent="0.25">
      <c r="E471" s="4">
        <f t="shared" ca="1" si="14"/>
        <v>0.21600199880905624</v>
      </c>
      <c r="F471" s="4">
        <f t="shared" ca="1" si="15"/>
        <v>865.18651414404258</v>
      </c>
    </row>
    <row r="472" spans="5:6" x14ac:dyDescent="0.25">
      <c r="E472" s="4">
        <f t="shared" ca="1" si="14"/>
        <v>0.61933971905429475</v>
      </c>
      <c r="F472" s="4">
        <f t="shared" ca="1" si="15"/>
        <v>891.7208448651046</v>
      </c>
    </row>
    <row r="473" spans="5:6" x14ac:dyDescent="0.25">
      <c r="E473" s="4">
        <f t="shared" ca="1" si="14"/>
        <v>0.66333542150922664</v>
      </c>
      <c r="F473" s="4">
        <f t="shared" ca="1" si="15"/>
        <v>894.40486696148605</v>
      </c>
    </row>
    <row r="474" spans="5:6" x14ac:dyDescent="0.25">
      <c r="E474" s="4">
        <f t="shared" ca="1" si="14"/>
        <v>0.55274598115917006</v>
      </c>
      <c r="F474" s="4">
        <f t="shared" ca="1" si="15"/>
        <v>887.75657574280126</v>
      </c>
    </row>
    <row r="475" spans="5:6" x14ac:dyDescent="0.25">
      <c r="E475" s="4">
        <f t="shared" ca="1" si="14"/>
        <v>0.27113139930019237</v>
      </c>
      <c r="F475" s="4">
        <f t="shared" ca="1" si="15"/>
        <v>869.68663084278262</v>
      </c>
    </row>
    <row r="476" spans="5:6" x14ac:dyDescent="0.25">
      <c r="E476" s="4">
        <f t="shared" ca="1" si="14"/>
        <v>7.823903972010493E-2</v>
      </c>
      <c r="F476" s="4">
        <f t="shared" ca="1" si="15"/>
        <v>848.46770723801251</v>
      </c>
    </row>
    <row r="477" spans="5:6" x14ac:dyDescent="0.25">
      <c r="E477" s="4">
        <f t="shared" ca="1" si="14"/>
        <v>0.14462529685151604</v>
      </c>
      <c r="F477" s="4">
        <f t="shared" ca="1" si="15"/>
        <v>858.04518073145323</v>
      </c>
    </row>
    <row r="478" spans="5:6" x14ac:dyDescent="0.25">
      <c r="E478" s="4">
        <f t="shared" ca="1" si="14"/>
        <v>0.48526741160878561</v>
      </c>
      <c r="F478" s="4">
        <f t="shared" ca="1" si="15"/>
        <v>883.75315935409265</v>
      </c>
    </row>
    <row r="479" spans="5:6" x14ac:dyDescent="0.25">
      <c r="E479" s="4">
        <f t="shared" ca="1" si="14"/>
        <v>0.58259939176343811</v>
      </c>
      <c r="F479" s="4">
        <f t="shared" ca="1" si="15"/>
        <v>889.52532986745837</v>
      </c>
    </row>
    <row r="480" spans="5:6" x14ac:dyDescent="0.25">
      <c r="E480" s="4">
        <f t="shared" ca="1" si="14"/>
        <v>4.5126446492931072E-2</v>
      </c>
      <c r="F480" s="4">
        <f t="shared" ca="1" si="15"/>
        <v>840.8404940739</v>
      </c>
    </row>
    <row r="481" spans="5:6" x14ac:dyDescent="0.25">
      <c r="E481" s="4">
        <f t="shared" ca="1" si="14"/>
        <v>0.95236528381871211</v>
      </c>
      <c r="F481" s="4">
        <f t="shared" ca="1" si="15"/>
        <v>920.47324126236583</v>
      </c>
    </row>
    <row r="482" spans="5:6" x14ac:dyDescent="0.25">
      <c r="E482" s="4">
        <f t="shared" ca="1" si="14"/>
        <v>0.32213124755447053</v>
      </c>
      <c r="F482" s="4">
        <f t="shared" ca="1" si="15"/>
        <v>873.39438916246377</v>
      </c>
    </row>
    <row r="483" spans="5:6" x14ac:dyDescent="0.25">
      <c r="E483" s="4">
        <f t="shared" ca="1" si="14"/>
        <v>0.70382005012586013</v>
      </c>
      <c r="F483" s="4">
        <f t="shared" ca="1" si="15"/>
        <v>896.96229885142827</v>
      </c>
    </row>
    <row r="484" spans="5:6" x14ac:dyDescent="0.25">
      <c r="E484" s="4">
        <f t="shared" ca="1" si="14"/>
        <v>0.18585535830776279</v>
      </c>
      <c r="F484" s="4">
        <f t="shared" ca="1" si="15"/>
        <v>862.40611844109981</v>
      </c>
    </row>
    <row r="485" spans="5:6" x14ac:dyDescent="0.25">
      <c r="E485" s="4">
        <f t="shared" ca="1" si="14"/>
        <v>0.93699104510848175</v>
      </c>
      <c r="F485" s="4">
        <f t="shared" ca="1" si="15"/>
        <v>917.79530148302126</v>
      </c>
    </row>
    <row r="486" spans="5:6" x14ac:dyDescent="0.25">
      <c r="E486" s="4">
        <f t="shared" ca="1" si="14"/>
        <v>0.89748509961975742</v>
      </c>
      <c r="F486" s="4">
        <f t="shared" ca="1" si="15"/>
        <v>912.56007496424024</v>
      </c>
    </row>
    <row r="487" spans="5:6" x14ac:dyDescent="0.25">
      <c r="E487" s="4">
        <f t="shared" ca="1" si="14"/>
        <v>0.93252455864141548</v>
      </c>
      <c r="F487" s="4">
        <f t="shared" ca="1" si="15"/>
        <v>917.10613778005052</v>
      </c>
    </row>
    <row r="488" spans="5:6" x14ac:dyDescent="0.25">
      <c r="E488" s="4">
        <f t="shared" ca="1" si="14"/>
        <v>0.34092432078904378</v>
      </c>
      <c r="F488" s="4">
        <f t="shared" ca="1" si="15"/>
        <v>874.68235005030931</v>
      </c>
    </row>
    <row r="489" spans="5:6" x14ac:dyDescent="0.25">
      <c r="E489" s="4">
        <f t="shared" ca="1" si="14"/>
        <v>0.44685313084168377</v>
      </c>
      <c r="F489" s="4">
        <f t="shared" ca="1" si="15"/>
        <v>881.43657781581146</v>
      </c>
    </row>
    <row r="490" spans="5:6" x14ac:dyDescent="0.25">
      <c r="E490" s="4">
        <f t="shared" ca="1" si="14"/>
        <v>0.51729129103035865</v>
      </c>
      <c r="F490" s="4">
        <f t="shared" ca="1" si="15"/>
        <v>885.65859061385959</v>
      </c>
    </row>
    <row r="491" spans="5:6" x14ac:dyDescent="0.25">
      <c r="E491" s="4">
        <f t="shared" ca="1" si="14"/>
        <v>0.72851200834537799</v>
      </c>
      <c r="F491" s="4">
        <f t="shared" ca="1" si="15"/>
        <v>898.58164228492149</v>
      </c>
    </row>
    <row r="492" spans="5:6" x14ac:dyDescent="0.25">
      <c r="E492" s="4">
        <f t="shared" ca="1" si="14"/>
        <v>0.12928404198424126</v>
      </c>
      <c r="F492" s="4">
        <f t="shared" ca="1" si="15"/>
        <v>856.19158726530395</v>
      </c>
    </row>
    <row r="493" spans="5:6" x14ac:dyDescent="0.25">
      <c r="E493" s="4">
        <f t="shared" ca="1" si="14"/>
        <v>0.69666507398059574</v>
      </c>
      <c r="F493" s="4">
        <f t="shared" ca="1" si="15"/>
        <v>896.50239506396122</v>
      </c>
    </row>
    <row r="494" spans="5:6" x14ac:dyDescent="0.25">
      <c r="E494" s="4">
        <f t="shared" ca="1" si="14"/>
        <v>0.25116636470487663</v>
      </c>
      <c r="F494" s="4">
        <f t="shared" ca="1" si="15"/>
        <v>868.12798856608674</v>
      </c>
    </row>
    <row r="495" spans="5:6" x14ac:dyDescent="0.25">
      <c r="E495" s="4">
        <f t="shared" ca="1" si="14"/>
        <v>0.27963431505124881</v>
      </c>
      <c r="F495" s="4">
        <f t="shared" ca="1" si="15"/>
        <v>870.33004596705678</v>
      </c>
    </row>
    <row r="496" spans="5:6" x14ac:dyDescent="0.25">
      <c r="E496" s="4">
        <f t="shared" ca="1" si="14"/>
        <v>0.51027541683736455</v>
      </c>
      <c r="F496" s="4">
        <f t="shared" ca="1" si="15"/>
        <v>885.24244922853779</v>
      </c>
    </row>
    <row r="497" spans="5:6" x14ac:dyDescent="0.25">
      <c r="E497" s="4">
        <f t="shared" ca="1" si="14"/>
        <v>0.36036469149933903</v>
      </c>
      <c r="F497" s="4">
        <f t="shared" ca="1" si="15"/>
        <v>875.9795919811595</v>
      </c>
    </row>
    <row r="498" spans="5:6" x14ac:dyDescent="0.25">
      <c r="E498" s="4">
        <f t="shared" ca="1" si="14"/>
        <v>0.56127035623337551</v>
      </c>
      <c r="F498" s="4">
        <f t="shared" ca="1" si="15"/>
        <v>888.26092389589132</v>
      </c>
    </row>
    <row r="499" spans="5:6" x14ac:dyDescent="0.25">
      <c r="E499" s="4">
        <f t="shared" ca="1" si="14"/>
        <v>0.84070433717948423</v>
      </c>
      <c r="F499" s="4">
        <f t="shared" ca="1" si="15"/>
        <v>906.97815709894041</v>
      </c>
    </row>
    <row r="500" spans="5:6" x14ac:dyDescent="0.25">
      <c r="E500" s="4">
        <f t="shared" ca="1" si="14"/>
        <v>0.2324013374999051</v>
      </c>
      <c r="F500" s="4">
        <f t="shared" ca="1" si="15"/>
        <v>866.59307645572119</v>
      </c>
    </row>
    <row r="501" spans="5:6" x14ac:dyDescent="0.25">
      <c r="E501" s="4">
        <f t="shared" ca="1" si="14"/>
        <v>0.61517754509541001</v>
      </c>
      <c r="F501" s="4">
        <f t="shared" ca="1" si="15"/>
        <v>891.47051357485657</v>
      </c>
    </row>
    <row r="502" spans="5:6" x14ac:dyDescent="0.25">
      <c r="E502" s="4">
        <f t="shared" ca="1" si="14"/>
        <v>0.41668238959303794</v>
      </c>
      <c r="F502" s="4">
        <f t="shared" ca="1" si="15"/>
        <v>879.57971311396341</v>
      </c>
    </row>
    <row r="503" spans="5:6" x14ac:dyDescent="0.25">
      <c r="E503" s="4">
        <f t="shared" ca="1" si="14"/>
        <v>0.91725989690071486</v>
      </c>
      <c r="F503" s="4">
        <f t="shared" ca="1" si="15"/>
        <v>914.96638640562173</v>
      </c>
    </row>
    <row r="504" spans="5:6" x14ac:dyDescent="0.25">
      <c r="E504" s="4">
        <f t="shared" ca="1" si="14"/>
        <v>0.53026124858456314</v>
      </c>
      <c r="F504" s="4">
        <f t="shared" ca="1" si="15"/>
        <v>886.42668048021767</v>
      </c>
    </row>
    <row r="505" spans="5:6" x14ac:dyDescent="0.25">
      <c r="E505" s="4">
        <f t="shared" ca="1" si="14"/>
        <v>0.36604488544726499</v>
      </c>
      <c r="F505" s="4">
        <f t="shared" ca="1" si="15"/>
        <v>876.35262270007797</v>
      </c>
    </row>
    <row r="506" spans="5:6" x14ac:dyDescent="0.25">
      <c r="E506" s="4">
        <f t="shared" ca="1" si="14"/>
        <v>0.87598662127674209</v>
      </c>
      <c r="F506" s="4">
        <f t="shared" ca="1" si="15"/>
        <v>910.26508272765147</v>
      </c>
    </row>
    <row r="507" spans="5:6" x14ac:dyDescent="0.25">
      <c r="E507" s="4">
        <f t="shared" ca="1" si="14"/>
        <v>0.67591269389861486</v>
      </c>
      <c r="F507" s="4">
        <f t="shared" ca="1" si="15"/>
        <v>895.18850297986842</v>
      </c>
    </row>
    <row r="508" spans="5:6" x14ac:dyDescent="0.25">
      <c r="E508" s="4">
        <f t="shared" ca="1" si="14"/>
        <v>2.0278040340399928E-2</v>
      </c>
      <c r="F508" s="4">
        <f t="shared" ca="1" si="15"/>
        <v>830.85303677156458</v>
      </c>
    </row>
    <row r="509" spans="5:6" x14ac:dyDescent="0.25">
      <c r="E509" s="4">
        <f t="shared" ca="1" si="14"/>
        <v>0.75460453892211155</v>
      </c>
      <c r="F509" s="4">
        <f t="shared" ca="1" si="15"/>
        <v>900.35812968308596</v>
      </c>
    </row>
    <row r="510" spans="5:6" x14ac:dyDescent="0.25">
      <c r="E510" s="4">
        <f t="shared" ca="1" si="14"/>
        <v>0.59099783723677213</v>
      </c>
      <c r="F510" s="4">
        <f t="shared" ca="1" si="15"/>
        <v>890.0247753476981</v>
      </c>
    </row>
    <row r="511" spans="5:6" x14ac:dyDescent="0.25">
      <c r="E511" s="4">
        <f t="shared" ca="1" si="14"/>
        <v>0.47365156206106407</v>
      </c>
      <c r="F511" s="4">
        <f t="shared" ca="1" si="15"/>
        <v>883.05708711739123</v>
      </c>
    </row>
    <row r="512" spans="5:6" x14ac:dyDescent="0.25">
      <c r="E512" s="4">
        <f t="shared" ca="1" si="14"/>
        <v>0.40340571632056321</v>
      </c>
      <c r="F512" s="4">
        <f t="shared" ca="1" si="15"/>
        <v>878.74876658602386</v>
      </c>
    </row>
    <row r="513" spans="5:6" x14ac:dyDescent="0.25">
      <c r="E513" s="4">
        <f t="shared" ca="1" si="14"/>
        <v>0.72327370777533417</v>
      </c>
      <c r="F513" s="4">
        <f t="shared" ca="1" si="15"/>
        <v>898.23356924657787</v>
      </c>
    </row>
    <row r="514" spans="5:6" x14ac:dyDescent="0.25">
      <c r="E514" s="4">
        <f t="shared" ca="1" si="14"/>
        <v>0.5202518565859876</v>
      </c>
      <c r="F514" s="4">
        <f t="shared" ca="1" si="15"/>
        <v>885.83403805417981</v>
      </c>
    </row>
    <row r="515" spans="5:6" x14ac:dyDescent="0.25">
      <c r="E515" s="4">
        <f t="shared" ca="1" si="14"/>
        <v>0.54131078633078566</v>
      </c>
      <c r="F515" s="4">
        <f t="shared" ca="1" si="15"/>
        <v>887.08030154412484</v>
      </c>
    </row>
    <row r="516" spans="5:6" x14ac:dyDescent="0.25">
      <c r="E516" s="4">
        <f t="shared" ref="E516:E579" ca="1" si="16">RAND()</f>
        <v>0.66193668373775927</v>
      </c>
      <c r="F516" s="4">
        <f t="shared" ref="F516:F579" ca="1" si="17">_xlfn.BETA.INV(E516,$C$5,$C$6,$C$3,$C$4)</f>
        <v>894.31824048172916</v>
      </c>
    </row>
    <row r="517" spans="5:6" x14ac:dyDescent="0.25">
      <c r="E517" s="4">
        <f t="shared" ca="1" si="16"/>
        <v>0.99408572176216892</v>
      </c>
      <c r="F517" s="4">
        <f t="shared" ca="1" si="17"/>
        <v>935.74268559322388</v>
      </c>
    </row>
    <row r="518" spans="5:6" x14ac:dyDescent="0.25">
      <c r="E518" s="4">
        <f t="shared" ca="1" si="16"/>
        <v>0.42507985211844534</v>
      </c>
      <c r="F518" s="4">
        <f t="shared" ca="1" si="17"/>
        <v>880.10061899323091</v>
      </c>
    </row>
    <row r="519" spans="5:6" x14ac:dyDescent="0.25">
      <c r="E519" s="4">
        <f t="shared" ca="1" si="16"/>
        <v>0.30574176349002402</v>
      </c>
      <c r="F519" s="4">
        <f t="shared" ca="1" si="17"/>
        <v>872.23983918351053</v>
      </c>
    </row>
    <row r="520" spans="5:6" x14ac:dyDescent="0.25">
      <c r="E520" s="4">
        <f t="shared" ca="1" si="16"/>
        <v>0.48903756106063934</v>
      </c>
      <c r="F520" s="4">
        <f t="shared" ca="1" si="17"/>
        <v>883.97841690786436</v>
      </c>
    </row>
    <row r="521" spans="5:6" x14ac:dyDescent="0.25">
      <c r="E521" s="4">
        <f t="shared" ca="1" si="16"/>
        <v>0.92131576127175052</v>
      </c>
      <c r="F521" s="4">
        <f t="shared" ca="1" si="17"/>
        <v>915.50650947633073</v>
      </c>
    </row>
    <row r="522" spans="5:6" x14ac:dyDescent="0.25">
      <c r="E522" s="4">
        <f t="shared" ca="1" si="16"/>
        <v>0.12616739806170696</v>
      </c>
      <c r="F522" s="4">
        <f t="shared" ca="1" si="17"/>
        <v>855.79523868887247</v>
      </c>
    </row>
    <row r="523" spans="5:6" x14ac:dyDescent="0.25">
      <c r="E523" s="4">
        <f t="shared" ca="1" si="16"/>
        <v>0.8968521550511237</v>
      </c>
      <c r="F523" s="4">
        <f t="shared" ca="1" si="17"/>
        <v>912.48832105393979</v>
      </c>
    </row>
    <row r="524" spans="5:6" x14ac:dyDescent="0.25">
      <c r="E524" s="4">
        <f t="shared" ca="1" si="16"/>
        <v>0.45694756445620488</v>
      </c>
      <c r="F524" s="4">
        <f t="shared" ca="1" si="17"/>
        <v>882.04970233647452</v>
      </c>
    </row>
    <row r="525" spans="5:6" x14ac:dyDescent="0.25">
      <c r="E525" s="4">
        <f t="shared" ca="1" si="16"/>
        <v>0.7446390319749131</v>
      </c>
      <c r="F525" s="4">
        <f t="shared" ca="1" si="17"/>
        <v>899.67066921533342</v>
      </c>
    </row>
    <row r="526" spans="5:6" x14ac:dyDescent="0.25">
      <c r="E526" s="4">
        <f t="shared" ca="1" si="16"/>
        <v>0.90206599467465076</v>
      </c>
      <c r="F526" s="4">
        <f t="shared" ca="1" si="17"/>
        <v>913.088181122886</v>
      </c>
    </row>
    <row r="527" spans="5:6" x14ac:dyDescent="0.25">
      <c r="E527" s="4">
        <f t="shared" ca="1" si="16"/>
        <v>0.84981337042146998</v>
      </c>
      <c r="F527" s="4">
        <f t="shared" ca="1" si="17"/>
        <v>907.78178209692578</v>
      </c>
    </row>
    <row r="528" spans="5:6" x14ac:dyDescent="0.25">
      <c r="E528" s="4">
        <f t="shared" ca="1" si="16"/>
        <v>0.92916373632879756</v>
      </c>
      <c r="F528" s="4">
        <f t="shared" ca="1" si="17"/>
        <v>916.60834962581987</v>
      </c>
    </row>
    <row r="529" spans="5:6" x14ac:dyDescent="0.25">
      <c r="E529" s="4">
        <f t="shared" ca="1" si="16"/>
        <v>8.8603740517408602E-2</v>
      </c>
      <c r="F529" s="4">
        <f t="shared" ca="1" si="17"/>
        <v>850.3029569526592</v>
      </c>
    </row>
    <row r="530" spans="5:6" x14ac:dyDescent="0.25">
      <c r="E530" s="4">
        <f t="shared" ca="1" si="16"/>
        <v>0.17028427201974672</v>
      </c>
      <c r="F530" s="4">
        <f t="shared" ca="1" si="17"/>
        <v>860.84824062314783</v>
      </c>
    </row>
    <row r="531" spans="5:6" x14ac:dyDescent="0.25">
      <c r="E531" s="4">
        <f t="shared" ca="1" si="16"/>
        <v>0.20424353262353567</v>
      </c>
      <c r="F531" s="4">
        <f t="shared" ca="1" si="17"/>
        <v>864.1348361552449</v>
      </c>
    </row>
    <row r="532" spans="5:6" x14ac:dyDescent="0.25">
      <c r="E532" s="4">
        <f t="shared" ca="1" si="16"/>
        <v>2.7276532823719224E-2</v>
      </c>
      <c r="F532" s="4">
        <f t="shared" ca="1" si="17"/>
        <v>834.42779678022521</v>
      </c>
    </row>
    <row r="533" spans="5:6" x14ac:dyDescent="0.25">
      <c r="E533" s="4">
        <f t="shared" ca="1" si="16"/>
        <v>8.5508961862740041E-2</v>
      </c>
      <c r="F533" s="4">
        <f t="shared" ca="1" si="17"/>
        <v>849.77372543897627</v>
      </c>
    </row>
    <row r="534" spans="5:6" x14ac:dyDescent="0.25">
      <c r="E534" s="4">
        <f t="shared" ca="1" si="16"/>
        <v>0.96188492025474592</v>
      </c>
      <c r="F534" s="4">
        <f t="shared" ca="1" si="17"/>
        <v>922.46690194942767</v>
      </c>
    </row>
    <row r="535" spans="5:6" x14ac:dyDescent="0.25">
      <c r="E535" s="4">
        <f t="shared" ca="1" si="16"/>
        <v>0.40465772439777115</v>
      </c>
      <c r="F535" s="4">
        <f t="shared" ca="1" si="17"/>
        <v>878.82753638592044</v>
      </c>
    </row>
    <row r="536" spans="5:6" x14ac:dyDescent="0.25">
      <c r="E536" s="4">
        <f t="shared" ca="1" si="16"/>
        <v>0.47680427504168188</v>
      </c>
      <c r="F536" s="4">
        <f t="shared" ca="1" si="17"/>
        <v>883.24633858889501</v>
      </c>
    </row>
    <row r="537" spans="5:6" x14ac:dyDescent="0.25">
      <c r="E537" s="4">
        <f t="shared" ca="1" si="16"/>
        <v>0.75539528251255028</v>
      </c>
      <c r="F537" s="4">
        <f t="shared" ca="1" si="17"/>
        <v>900.41319423190612</v>
      </c>
    </row>
    <row r="538" spans="5:6" x14ac:dyDescent="0.25">
      <c r="E538" s="4">
        <f t="shared" ca="1" si="16"/>
        <v>0.2641486055878246</v>
      </c>
      <c r="F538" s="4">
        <f t="shared" ca="1" si="17"/>
        <v>869.14945888101681</v>
      </c>
    </row>
    <row r="539" spans="5:6" x14ac:dyDescent="0.25">
      <c r="E539" s="4">
        <f t="shared" ca="1" si="16"/>
        <v>8.2777491143581128E-2</v>
      </c>
      <c r="F539" s="4">
        <f t="shared" ca="1" si="17"/>
        <v>849.29381993293043</v>
      </c>
    </row>
    <row r="540" spans="5:6" x14ac:dyDescent="0.25">
      <c r="E540" s="4">
        <f t="shared" ca="1" si="16"/>
        <v>0.6160748209564062</v>
      </c>
      <c r="F540" s="4">
        <f t="shared" ca="1" si="17"/>
        <v>891.52443791723135</v>
      </c>
    </row>
    <row r="541" spans="5:6" x14ac:dyDescent="0.25">
      <c r="E541" s="4">
        <f t="shared" ca="1" si="16"/>
        <v>5.5148217827385548E-2</v>
      </c>
      <c r="F541" s="4">
        <f t="shared" ca="1" si="17"/>
        <v>843.5359171524467</v>
      </c>
    </row>
    <row r="542" spans="5:6" x14ac:dyDescent="0.25">
      <c r="E542" s="4">
        <f t="shared" ca="1" si="16"/>
        <v>0.34247169414667156</v>
      </c>
      <c r="F542" s="4">
        <f t="shared" ca="1" si="17"/>
        <v>874.78684357001998</v>
      </c>
    </row>
    <row r="543" spans="5:6" x14ac:dyDescent="0.25">
      <c r="E543" s="4">
        <f t="shared" ca="1" si="16"/>
        <v>9.3555138743907973E-2</v>
      </c>
      <c r="F543" s="4">
        <f t="shared" ca="1" si="17"/>
        <v>851.12004724636085</v>
      </c>
    </row>
    <row r="544" spans="5:6" x14ac:dyDescent="0.25">
      <c r="E544" s="4">
        <f t="shared" ca="1" si="16"/>
        <v>0.16034472158377888</v>
      </c>
      <c r="F544" s="4">
        <f t="shared" ca="1" si="17"/>
        <v>859.80085884680238</v>
      </c>
    </row>
    <row r="545" spans="5:6" x14ac:dyDescent="0.25">
      <c r="E545" s="4">
        <f t="shared" ca="1" si="16"/>
        <v>9.1723570797342946E-3</v>
      </c>
      <c r="F545" s="4">
        <f t="shared" ca="1" si="17"/>
        <v>821.87784106358629</v>
      </c>
    </row>
    <row r="546" spans="5:6" x14ac:dyDescent="0.25">
      <c r="E546" s="4">
        <f t="shared" ca="1" si="16"/>
        <v>0.94353327439099421</v>
      </c>
      <c r="F546" s="4">
        <f t="shared" ca="1" si="17"/>
        <v>918.87007720597649</v>
      </c>
    </row>
    <row r="547" spans="5:6" x14ac:dyDescent="0.25">
      <c r="E547" s="4">
        <f t="shared" ca="1" si="16"/>
        <v>9.8919224239489512E-2</v>
      </c>
      <c r="F547" s="4">
        <f t="shared" ca="1" si="17"/>
        <v>851.96773876824921</v>
      </c>
    </row>
    <row r="548" spans="5:6" x14ac:dyDescent="0.25">
      <c r="E548" s="4">
        <f t="shared" ca="1" si="16"/>
        <v>0.45162230644667123</v>
      </c>
      <c r="F548" s="4">
        <f t="shared" ca="1" si="17"/>
        <v>881.72669819115731</v>
      </c>
    </row>
    <row r="549" spans="5:6" x14ac:dyDescent="0.25">
      <c r="E549" s="4">
        <f t="shared" ca="1" si="16"/>
        <v>0.49914341694456255</v>
      </c>
      <c r="F549" s="4">
        <f t="shared" ca="1" si="17"/>
        <v>884.58083266099686</v>
      </c>
    </row>
    <row r="550" spans="5:6" x14ac:dyDescent="0.25">
      <c r="E550" s="4">
        <f t="shared" ca="1" si="16"/>
        <v>0.64448732055384605</v>
      </c>
      <c r="F550" s="4">
        <f t="shared" ca="1" si="17"/>
        <v>893.24541546651858</v>
      </c>
    </row>
    <row r="551" spans="5:6" x14ac:dyDescent="0.25">
      <c r="E551" s="4">
        <f t="shared" ca="1" si="16"/>
        <v>0.57874253341140425</v>
      </c>
      <c r="F551" s="4">
        <f t="shared" ca="1" si="17"/>
        <v>889.29631934254144</v>
      </c>
    </row>
    <row r="552" spans="5:6" x14ac:dyDescent="0.25">
      <c r="E552" s="4">
        <f t="shared" ca="1" si="16"/>
        <v>0.12384523574827111</v>
      </c>
      <c r="F552" s="4">
        <f t="shared" ca="1" si="17"/>
        <v>855.4951211329336</v>
      </c>
    </row>
    <row r="553" spans="5:6" x14ac:dyDescent="0.25">
      <c r="E553" s="4">
        <f t="shared" ca="1" si="16"/>
        <v>0.18450424545077637</v>
      </c>
      <c r="F553" s="4">
        <f t="shared" ca="1" si="17"/>
        <v>862.27459841565451</v>
      </c>
    </row>
    <row r="554" spans="5:6" x14ac:dyDescent="0.25">
      <c r="E554" s="4">
        <f t="shared" ca="1" si="16"/>
        <v>5.243196707948683E-2</v>
      </c>
      <c r="F554" s="4">
        <f t="shared" ca="1" si="17"/>
        <v>842.84867017798479</v>
      </c>
    </row>
    <row r="555" spans="5:6" x14ac:dyDescent="0.25">
      <c r="E555" s="4">
        <f t="shared" ca="1" si="16"/>
        <v>0.43581102514967607</v>
      </c>
      <c r="F555" s="4">
        <f t="shared" ca="1" si="17"/>
        <v>880.76153808905292</v>
      </c>
    </row>
    <row r="556" spans="5:6" x14ac:dyDescent="0.25">
      <c r="E556" s="4">
        <f t="shared" ca="1" si="16"/>
        <v>0.58617152772572179</v>
      </c>
      <c r="F556" s="4">
        <f t="shared" ca="1" si="17"/>
        <v>889.73762360855028</v>
      </c>
    </row>
    <row r="557" spans="5:6" x14ac:dyDescent="0.25">
      <c r="E557" s="4">
        <f t="shared" ca="1" si="16"/>
        <v>0.81613793711020088</v>
      </c>
      <c r="F557" s="4">
        <f t="shared" ca="1" si="17"/>
        <v>904.93176960984226</v>
      </c>
    </row>
    <row r="558" spans="5:6" x14ac:dyDescent="0.25">
      <c r="E558" s="4">
        <f t="shared" ca="1" si="16"/>
        <v>0.94653514722649401</v>
      </c>
      <c r="F558" s="4">
        <f t="shared" ca="1" si="17"/>
        <v>919.39322194732097</v>
      </c>
    </row>
    <row r="559" spans="5:6" x14ac:dyDescent="0.25">
      <c r="E559" s="4">
        <f t="shared" ca="1" si="16"/>
        <v>0.90144332357077073</v>
      </c>
      <c r="F559" s="4">
        <f t="shared" ca="1" si="17"/>
        <v>913.01546339228048</v>
      </c>
    </row>
    <row r="560" spans="5:6" x14ac:dyDescent="0.25">
      <c r="E560" s="4">
        <f t="shared" ca="1" si="16"/>
        <v>0.41837395710212466</v>
      </c>
      <c r="F560" s="4">
        <f t="shared" ca="1" si="17"/>
        <v>879.68492078598922</v>
      </c>
    </row>
    <row r="561" spans="5:6" x14ac:dyDescent="0.25">
      <c r="E561" s="4">
        <f t="shared" ca="1" si="16"/>
        <v>0.8189058966460111</v>
      </c>
      <c r="F561" s="4">
        <f t="shared" ca="1" si="17"/>
        <v>905.1545438846141</v>
      </c>
    </row>
    <row r="562" spans="5:6" x14ac:dyDescent="0.25">
      <c r="E562" s="4">
        <f t="shared" ca="1" si="16"/>
        <v>0.1382880655856068</v>
      </c>
      <c r="F562" s="4">
        <f t="shared" ca="1" si="17"/>
        <v>857.29799028264767</v>
      </c>
    </row>
    <row r="563" spans="5:6" x14ac:dyDescent="0.25">
      <c r="E563" s="4">
        <f t="shared" ca="1" si="16"/>
        <v>0.27334680702871994</v>
      </c>
      <c r="F563" s="4">
        <f t="shared" ca="1" si="17"/>
        <v>869.85537403087858</v>
      </c>
    </row>
    <row r="564" spans="5:6" x14ac:dyDescent="0.25">
      <c r="E564" s="4">
        <f t="shared" ca="1" si="16"/>
        <v>0.58049838751557969</v>
      </c>
      <c r="F564" s="4">
        <f t="shared" ca="1" si="17"/>
        <v>889.4005525837697</v>
      </c>
    </row>
    <row r="565" spans="5:6" x14ac:dyDescent="0.25">
      <c r="E565" s="4">
        <f t="shared" ca="1" si="16"/>
        <v>0.64875652114197302</v>
      </c>
      <c r="F565" s="4">
        <f t="shared" ca="1" si="17"/>
        <v>893.50662511334031</v>
      </c>
    </row>
    <row r="566" spans="5:6" x14ac:dyDescent="0.25">
      <c r="E566" s="4">
        <f t="shared" ca="1" si="16"/>
        <v>0.90443521112155068</v>
      </c>
      <c r="F566" s="4">
        <f t="shared" ca="1" si="17"/>
        <v>913.36767118610283</v>
      </c>
    </row>
    <row r="567" spans="5:6" x14ac:dyDescent="0.25">
      <c r="E567" s="4">
        <f t="shared" ca="1" si="16"/>
        <v>0.86028851923853411</v>
      </c>
      <c r="F567" s="4">
        <f t="shared" ca="1" si="17"/>
        <v>908.7418556274414</v>
      </c>
    </row>
    <row r="568" spans="5:6" x14ac:dyDescent="0.25">
      <c r="E568" s="4">
        <f t="shared" ca="1" si="16"/>
        <v>0.29766629294217939</v>
      </c>
      <c r="F568" s="4">
        <f t="shared" ca="1" si="17"/>
        <v>871.65897932333678</v>
      </c>
    </row>
    <row r="569" spans="5:6" x14ac:dyDescent="0.25">
      <c r="E569" s="4">
        <f t="shared" ca="1" si="16"/>
        <v>0.60136539764362995</v>
      </c>
      <c r="F569" s="4">
        <f t="shared" ca="1" si="17"/>
        <v>890.64306438096514</v>
      </c>
    </row>
    <row r="570" spans="5:6" x14ac:dyDescent="0.25">
      <c r="E570" s="4">
        <f t="shared" ca="1" si="16"/>
        <v>0.89080305338876187</v>
      </c>
      <c r="F570" s="4">
        <f t="shared" ca="1" si="17"/>
        <v>911.81646399993349</v>
      </c>
    </row>
    <row r="571" spans="5:6" x14ac:dyDescent="0.25">
      <c r="E571" s="4">
        <f t="shared" ca="1" si="16"/>
        <v>0.17770220271230508</v>
      </c>
      <c r="F571" s="4">
        <f t="shared" ca="1" si="17"/>
        <v>861.60220596787451</v>
      </c>
    </row>
    <row r="572" spans="5:6" x14ac:dyDescent="0.25">
      <c r="E572" s="4">
        <f t="shared" ca="1" si="16"/>
        <v>0.22121866139752733</v>
      </c>
      <c r="F572" s="4">
        <f t="shared" ca="1" si="17"/>
        <v>865.64114762270469</v>
      </c>
    </row>
    <row r="573" spans="5:6" x14ac:dyDescent="0.25">
      <c r="E573" s="4">
        <f t="shared" ca="1" si="16"/>
        <v>0.73745316578955655</v>
      </c>
      <c r="F573" s="4">
        <f t="shared" ca="1" si="17"/>
        <v>899.18202674526947</v>
      </c>
    </row>
    <row r="574" spans="5:6" x14ac:dyDescent="0.25">
      <c r="E574" s="4">
        <f t="shared" ca="1" si="16"/>
        <v>0.9838094148111457</v>
      </c>
      <c r="F574" s="4">
        <f t="shared" ca="1" si="17"/>
        <v>929.20239618975586</v>
      </c>
    </row>
    <row r="575" spans="5:6" x14ac:dyDescent="0.25">
      <c r="E575" s="4">
        <f t="shared" ca="1" si="16"/>
        <v>0.38958736601059474</v>
      </c>
      <c r="F575" s="4">
        <f t="shared" ca="1" si="17"/>
        <v>877.87324190640607</v>
      </c>
    </row>
    <row r="576" spans="5:6" x14ac:dyDescent="0.25">
      <c r="E576" s="4">
        <f t="shared" ca="1" si="16"/>
        <v>0.44284199950815795</v>
      </c>
      <c r="F576" s="4">
        <f t="shared" ca="1" si="17"/>
        <v>881.191918331343</v>
      </c>
    </row>
    <row r="577" spans="5:6" x14ac:dyDescent="0.25">
      <c r="E577" s="4">
        <f t="shared" ca="1" si="16"/>
        <v>0.44024068869030386</v>
      </c>
      <c r="F577" s="4">
        <f t="shared" ca="1" si="17"/>
        <v>881.03291854813676</v>
      </c>
    </row>
    <row r="578" spans="5:6" x14ac:dyDescent="0.25">
      <c r="E578" s="4">
        <f t="shared" ca="1" si="16"/>
        <v>0.68746319753897067</v>
      </c>
      <c r="F578" s="4">
        <f t="shared" ca="1" si="17"/>
        <v>895.91631910546789</v>
      </c>
    </row>
    <row r="579" spans="5:6" x14ac:dyDescent="0.25">
      <c r="E579" s="4">
        <f t="shared" ca="1" si="16"/>
        <v>0.66706094729344989</v>
      </c>
      <c r="F579" s="4">
        <f t="shared" ca="1" si="17"/>
        <v>894.63609039117307</v>
      </c>
    </row>
    <row r="580" spans="5:6" x14ac:dyDescent="0.25">
      <c r="E580" s="4">
        <f t="shared" ref="E580:E643" ca="1" si="18">RAND()</f>
        <v>0.6784557006764057</v>
      </c>
      <c r="F580" s="4">
        <f t="shared" ref="F580:F643" ca="1" si="19">_xlfn.BETA.INV(E580,$C$5,$C$6,$C$3,$C$4)</f>
        <v>895.34803683885286</v>
      </c>
    </row>
    <row r="581" spans="5:6" x14ac:dyDescent="0.25">
      <c r="E581" s="4">
        <f t="shared" ca="1" si="18"/>
        <v>0.41350021731019515</v>
      </c>
      <c r="F581" s="4">
        <f t="shared" ca="1" si="19"/>
        <v>879.38140343426755</v>
      </c>
    </row>
    <row r="582" spans="5:6" x14ac:dyDescent="0.25">
      <c r="E582" s="4">
        <f t="shared" ca="1" si="18"/>
        <v>0.92476163074006434</v>
      </c>
      <c r="F582" s="4">
        <f t="shared" ca="1" si="19"/>
        <v>915.98053104236919</v>
      </c>
    </row>
    <row r="583" spans="5:6" x14ac:dyDescent="0.25">
      <c r="E583" s="4">
        <f t="shared" ca="1" si="18"/>
        <v>0.95046916492742894</v>
      </c>
      <c r="F583" s="4">
        <f t="shared" ca="1" si="19"/>
        <v>920.11193705631149</v>
      </c>
    </row>
    <row r="584" spans="5:6" x14ac:dyDescent="0.25">
      <c r="E584" s="4">
        <f t="shared" ca="1" si="18"/>
        <v>0.24389436495564853</v>
      </c>
      <c r="F584" s="4">
        <f t="shared" ca="1" si="19"/>
        <v>867.54184517342708</v>
      </c>
    </row>
    <row r="585" spans="5:6" x14ac:dyDescent="0.25">
      <c r="E585" s="4">
        <f t="shared" ca="1" si="18"/>
        <v>0.69090022113076488</v>
      </c>
      <c r="F585" s="4">
        <f t="shared" ca="1" si="19"/>
        <v>896.13454524608767</v>
      </c>
    </row>
    <row r="586" spans="5:6" x14ac:dyDescent="0.25">
      <c r="E586" s="4">
        <f t="shared" ca="1" si="18"/>
        <v>0.81314079646902671</v>
      </c>
      <c r="F586" s="4">
        <f t="shared" ca="1" si="19"/>
        <v>904.69255821784543</v>
      </c>
    </row>
    <row r="587" spans="5:6" x14ac:dyDescent="0.25">
      <c r="E587" s="4">
        <f t="shared" ca="1" si="18"/>
        <v>0.307320165448701</v>
      </c>
      <c r="F587" s="4">
        <f t="shared" ca="1" si="19"/>
        <v>872.35241188334669</v>
      </c>
    </row>
    <row r="588" spans="5:6" x14ac:dyDescent="0.25">
      <c r="E588" s="4">
        <f t="shared" ca="1" si="18"/>
        <v>0.98474293138040647</v>
      </c>
      <c r="F588" s="4">
        <f t="shared" ca="1" si="19"/>
        <v>929.62434554561298</v>
      </c>
    </row>
    <row r="589" spans="5:6" x14ac:dyDescent="0.25">
      <c r="E589" s="4">
        <f t="shared" ca="1" si="18"/>
        <v>0.6701975917972105</v>
      </c>
      <c r="F589" s="4">
        <f t="shared" ca="1" si="19"/>
        <v>894.83133947428621</v>
      </c>
    </row>
    <row r="590" spans="5:6" x14ac:dyDescent="0.25">
      <c r="E590" s="4">
        <f t="shared" ca="1" si="18"/>
        <v>0.65304677799658095</v>
      </c>
      <c r="F590" s="4">
        <f t="shared" ca="1" si="19"/>
        <v>893.76992361551652</v>
      </c>
    </row>
    <row r="591" spans="5:6" x14ac:dyDescent="0.25">
      <c r="E591" s="4">
        <f t="shared" ca="1" si="18"/>
        <v>7.1481360286959394E-2</v>
      </c>
      <c r="F591" s="4">
        <f t="shared" ca="1" si="19"/>
        <v>847.16317301500101</v>
      </c>
    </row>
    <row r="592" spans="5:6" x14ac:dyDescent="0.25">
      <c r="E592" s="4">
        <f t="shared" ca="1" si="18"/>
        <v>9.471095525295159E-2</v>
      </c>
      <c r="F592" s="4">
        <f t="shared" ca="1" si="19"/>
        <v>851.30586232091503</v>
      </c>
    </row>
    <row r="593" spans="5:6" x14ac:dyDescent="0.25">
      <c r="E593" s="4">
        <f t="shared" ca="1" si="18"/>
        <v>0.50450513559370935</v>
      </c>
      <c r="F593" s="4">
        <f t="shared" ca="1" si="19"/>
        <v>884.89972773876445</v>
      </c>
    </row>
    <row r="594" spans="5:6" x14ac:dyDescent="0.25">
      <c r="E594" s="4">
        <f t="shared" ca="1" si="18"/>
        <v>0.38775609517615972</v>
      </c>
      <c r="F594" s="4">
        <f t="shared" ca="1" si="19"/>
        <v>877.75632576297699</v>
      </c>
    </row>
    <row r="595" spans="5:6" x14ac:dyDescent="0.25">
      <c r="E595" s="4">
        <f t="shared" ca="1" si="18"/>
        <v>0.4583617225471095</v>
      </c>
      <c r="F595" s="4">
        <f t="shared" ca="1" si="19"/>
        <v>882.13531835312551</v>
      </c>
    </row>
    <row r="596" spans="5:6" x14ac:dyDescent="0.25">
      <c r="E596" s="4">
        <f t="shared" ca="1" si="18"/>
        <v>0.86113897073790646</v>
      </c>
      <c r="F596" s="4">
        <f t="shared" ca="1" si="19"/>
        <v>908.82164558223212</v>
      </c>
    </row>
    <row r="597" spans="5:6" x14ac:dyDescent="0.25">
      <c r="E597" s="4">
        <f t="shared" ca="1" si="18"/>
        <v>0.64343725462480905</v>
      </c>
      <c r="F597" s="4">
        <f t="shared" ca="1" si="19"/>
        <v>893.18128473967965</v>
      </c>
    </row>
    <row r="598" spans="5:6" x14ac:dyDescent="0.25">
      <c r="E598" s="4">
        <f t="shared" ca="1" si="18"/>
        <v>0.68995800837492982</v>
      </c>
      <c r="F598" s="4">
        <f t="shared" ca="1" si="19"/>
        <v>896.07464252239311</v>
      </c>
    </row>
    <row r="599" spans="5:6" x14ac:dyDescent="0.25">
      <c r="E599" s="4">
        <f t="shared" ca="1" si="18"/>
        <v>0.76892602830462431</v>
      </c>
      <c r="F599" s="4">
        <f t="shared" ca="1" si="19"/>
        <v>901.36812441010227</v>
      </c>
    </row>
    <row r="600" spans="5:6" x14ac:dyDescent="0.25">
      <c r="E600" s="4">
        <f t="shared" ca="1" si="18"/>
        <v>0.24786651814531147</v>
      </c>
      <c r="F600" s="4">
        <f t="shared" ca="1" si="19"/>
        <v>867.8633127857014</v>
      </c>
    </row>
    <row r="601" spans="5:6" x14ac:dyDescent="0.25">
      <c r="E601" s="4">
        <f t="shared" ca="1" si="18"/>
        <v>0.82186195162527997</v>
      </c>
      <c r="F601" s="4">
        <f t="shared" ca="1" si="19"/>
        <v>905.39448775094229</v>
      </c>
    </row>
    <row r="602" spans="5:6" x14ac:dyDescent="0.25">
      <c r="E602" s="4">
        <f t="shared" ca="1" si="18"/>
        <v>0.30645163248489249</v>
      </c>
      <c r="F602" s="4">
        <f t="shared" ca="1" si="19"/>
        <v>872.29050548632858</v>
      </c>
    </row>
    <row r="603" spans="5:6" x14ac:dyDescent="0.25">
      <c r="E603" s="4">
        <f t="shared" ca="1" si="18"/>
        <v>0.77393999067302033</v>
      </c>
      <c r="F603" s="4">
        <f t="shared" ca="1" si="19"/>
        <v>901.72846713374372</v>
      </c>
    </row>
    <row r="604" spans="5:6" x14ac:dyDescent="0.25">
      <c r="E604" s="4">
        <f t="shared" ca="1" si="18"/>
        <v>0.39473327191893792</v>
      </c>
      <c r="F604" s="4">
        <f t="shared" ca="1" si="19"/>
        <v>878.20063928164427</v>
      </c>
    </row>
    <row r="605" spans="5:6" x14ac:dyDescent="0.25">
      <c r="E605" s="4">
        <f t="shared" ca="1" si="18"/>
        <v>0.56575778497338369</v>
      </c>
      <c r="F605" s="4">
        <f t="shared" ca="1" si="19"/>
        <v>888.52658836135549</v>
      </c>
    </row>
    <row r="606" spans="5:6" x14ac:dyDescent="0.25">
      <c r="E606" s="4">
        <f t="shared" ca="1" si="18"/>
        <v>0.31471726695669322</v>
      </c>
      <c r="F606" s="4">
        <f t="shared" ca="1" si="19"/>
        <v>872.8759761203836</v>
      </c>
    </row>
    <row r="607" spans="5:6" x14ac:dyDescent="0.25">
      <c r="E607" s="4">
        <f t="shared" ca="1" si="18"/>
        <v>4.7355045715340549E-2</v>
      </c>
      <c r="F607" s="4">
        <f t="shared" ca="1" si="19"/>
        <v>841.48033292410832</v>
      </c>
    </row>
    <row r="608" spans="5:6" x14ac:dyDescent="0.25">
      <c r="E608" s="4">
        <f t="shared" ca="1" si="18"/>
        <v>0.20661117865857137</v>
      </c>
      <c r="F608" s="4">
        <f t="shared" ca="1" si="19"/>
        <v>864.34974090995297</v>
      </c>
    </row>
    <row r="609" spans="5:6" x14ac:dyDescent="0.25">
      <c r="E609" s="4">
        <f t="shared" ca="1" si="18"/>
        <v>0.45419841123867077</v>
      </c>
      <c r="F609" s="4">
        <f t="shared" ca="1" si="19"/>
        <v>881.8830729500537</v>
      </c>
    </row>
    <row r="610" spans="5:6" x14ac:dyDescent="0.25">
      <c r="E610" s="4">
        <f t="shared" ca="1" si="18"/>
        <v>0.21296341403018149</v>
      </c>
      <c r="F610" s="4">
        <f t="shared" ca="1" si="19"/>
        <v>864.91841139066105</v>
      </c>
    </row>
    <row r="611" spans="5:6" x14ac:dyDescent="0.25">
      <c r="E611" s="4">
        <f t="shared" ca="1" si="18"/>
        <v>0.55126369395407937</v>
      </c>
      <c r="F611" s="4">
        <f t="shared" ca="1" si="19"/>
        <v>887.66890383979614</v>
      </c>
    </row>
    <row r="612" spans="5:6" x14ac:dyDescent="0.25">
      <c r="E612" s="4">
        <f t="shared" ca="1" si="18"/>
        <v>0.33094596659095954</v>
      </c>
      <c r="F612" s="4">
        <f t="shared" ca="1" si="19"/>
        <v>874.00296755626539</v>
      </c>
    </row>
    <row r="613" spans="5:6" x14ac:dyDescent="0.25">
      <c r="E613" s="4">
        <f t="shared" ca="1" si="18"/>
        <v>0.32336994292588872</v>
      </c>
      <c r="F613" s="4">
        <f t="shared" ca="1" si="19"/>
        <v>873.48040913098339</v>
      </c>
    </row>
    <row r="614" spans="5:6" x14ac:dyDescent="0.25">
      <c r="E614" s="4">
        <f t="shared" ca="1" si="18"/>
        <v>0.48467349044295804</v>
      </c>
      <c r="F614" s="4">
        <f t="shared" ca="1" si="19"/>
        <v>883.71764600547817</v>
      </c>
    </row>
    <row r="615" spans="5:6" x14ac:dyDescent="0.25">
      <c r="E615" s="4">
        <f t="shared" ca="1" si="18"/>
        <v>0.47634482748494578</v>
      </c>
      <c r="F615" s="4">
        <f t="shared" ca="1" si="19"/>
        <v>883.21877469097103</v>
      </c>
    </row>
    <row r="616" spans="5:6" x14ac:dyDescent="0.25">
      <c r="E616" s="4">
        <f t="shared" ca="1" si="18"/>
        <v>0.87538726188198024</v>
      </c>
      <c r="F616" s="4">
        <f t="shared" ca="1" si="19"/>
        <v>910.20482802395122</v>
      </c>
    </row>
    <row r="617" spans="5:6" x14ac:dyDescent="0.25">
      <c r="E617" s="4">
        <f t="shared" ca="1" si="18"/>
        <v>0.15127694550160387</v>
      </c>
      <c r="F617" s="4">
        <f t="shared" ca="1" si="19"/>
        <v>858.80413690112869</v>
      </c>
    </row>
    <row r="618" spans="5:6" x14ac:dyDescent="0.25">
      <c r="E618" s="4">
        <f t="shared" ca="1" si="18"/>
        <v>0.34667772881302739</v>
      </c>
      <c r="F618" s="4">
        <f t="shared" ca="1" si="19"/>
        <v>875.06975461509091</v>
      </c>
    </row>
    <row r="619" spans="5:6" x14ac:dyDescent="0.25">
      <c r="E619" s="4">
        <f t="shared" ca="1" si="18"/>
        <v>0.62326246229682281</v>
      </c>
      <c r="F619" s="4">
        <f t="shared" ca="1" si="19"/>
        <v>891.957244455112</v>
      </c>
    </row>
    <row r="620" spans="5:6" x14ac:dyDescent="0.25">
      <c r="E620" s="4">
        <f t="shared" ca="1" si="18"/>
        <v>0.15473903060157213</v>
      </c>
      <c r="F620" s="4">
        <f t="shared" ca="1" si="19"/>
        <v>859.18962768273184</v>
      </c>
    </row>
    <row r="621" spans="5:6" x14ac:dyDescent="0.25">
      <c r="E621" s="4">
        <f t="shared" ca="1" si="18"/>
        <v>0.38977893603209379</v>
      </c>
      <c r="F621" s="4">
        <f t="shared" ca="1" si="19"/>
        <v>877.8854600874995</v>
      </c>
    </row>
    <row r="622" spans="5:6" x14ac:dyDescent="0.25">
      <c r="E622" s="4">
        <f t="shared" ca="1" si="18"/>
        <v>0.82607357465930165</v>
      </c>
      <c r="F622" s="4">
        <f t="shared" ca="1" si="19"/>
        <v>905.74010795314962</v>
      </c>
    </row>
    <row r="623" spans="5:6" x14ac:dyDescent="0.25">
      <c r="E623" s="4">
        <f t="shared" ca="1" si="18"/>
        <v>0.42778145497806286</v>
      </c>
      <c r="F623" s="4">
        <f t="shared" ca="1" si="19"/>
        <v>880.26749113377628</v>
      </c>
    </row>
    <row r="624" spans="5:6" x14ac:dyDescent="0.25">
      <c r="E624" s="4">
        <f t="shared" ca="1" si="18"/>
        <v>0.32555822744746643</v>
      </c>
      <c r="F624" s="4">
        <f t="shared" ca="1" si="19"/>
        <v>873.63196808791838</v>
      </c>
    </row>
    <row r="625" spans="5:6" x14ac:dyDescent="0.25">
      <c r="E625" s="4">
        <f t="shared" ca="1" si="18"/>
        <v>0.57908517813651095</v>
      </c>
      <c r="F625" s="4">
        <f t="shared" ca="1" si="19"/>
        <v>889.31665668988933</v>
      </c>
    </row>
    <row r="626" spans="5:6" x14ac:dyDescent="0.25">
      <c r="E626" s="4">
        <f t="shared" ca="1" si="18"/>
        <v>0.60967571691372757</v>
      </c>
      <c r="F626" s="4">
        <f t="shared" ca="1" si="19"/>
        <v>891.14034244202094</v>
      </c>
    </row>
    <row r="627" spans="5:6" x14ac:dyDescent="0.25">
      <c r="E627" s="4">
        <f t="shared" ca="1" si="18"/>
        <v>0.68612215437904345</v>
      </c>
      <c r="F627" s="4">
        <f t="shared" ca="1" si="19"/>
        <v>895.83138528113147</v>
      </c>
    </row>
    <row r="628" spans="5:6" x14ac:dyDescent="0.25">
      <c r="E628" s="4">
        <f t="shared" ca="1" si="18"/>
        <v>0.92251903715840633</v>
      </c>
      <c r="F628" s="4">
        <f t="shared" ca="1" si="19"/>
        <v>915.67038934579284</v>
      </c>
    </row>
    <row r="629" spans="5:6" x14ac:dyDescent="0.25">
      <c r="E629" s="4">
        <f t="shared" ca="1" si="18"/>
        <v>0.64419413971212325</v>
      </c>
      <c r="F629" s="4">
        <f t="shared" ca="1" si="19"/>
        <v>893.2275054469817</v>
      </c>
    </row>
    <row r="630" spans="5:6" x14ac:dyDescent="0.25">
      <c r="E630" s="4">
        <f t="shared" ca="1" si="18"/>
        <v>0.797874818308837</v>
      </c>
      <c r="F630" s="4">
        <f t="shared" ca="1" si="19"/>
        <v>903.50418099103194</v>
      </c>
    </row>
    <row r="631" spans="5:6" x14ac:dyDescent="0.25">
      <c r="E631" s="4">
        <f t="shared" ca="1" si="18"/>
        <v>0.37875336629222145</v>
      </c>
      <c r="F631" s="4">
        <f t="shared" ca="1" si="19"/>
        <v>877.17831763270738</v>
      </c>
    </row>
    <row r="632" spans="5:6" x14ac:dyDescent="0.25">
      <c r="E632" s="4">
        <f t="shared" ca="1" si="18"/>
        <v>0.82934033152460063</v>
      </c>
      <c r="F632" s="4">
        <f t="shared" ca="1" si="19"/>
        <v>906.01135666870164</v>
      </c>
    </row>
    <row r="633" spans="5:6" x14ac:dyDescent="0.25">
      <c r="E633" s="4">
        <f t="shared" ca="1" si="18"/>
        <v>0.43375463208730947</v>
      </c>
      <c r="F633" s="4">
        <f t="shared" ca="1" si="19"/>
        <v>880.63527757500924</v>
      </c>
    </row>
    <row r="634" spans="5:6" x14ac:dyDescent="0.25">
      <c r="E634" s="4">
        <f t="shared" ca="1" si="18"/>
        <v>0.97745447600422053</v>
      </c>
      <c r="F634" s="4">
        <f t="shared" ca="1" si="19"/>
        <v>926.75072721196875</v>
      </c>
    </row>
    <row r="635" spans="5:6" x14ac:dyDescent="0.25">
      <c r="E635" s="4">
        <f t="shared" ca="1" si="18"/>
        <v>0.24406229942044277</v>
      </c>
      <c r="F635" s="4">
        <f t="shared" ca="1" si="19"/>
        <v>867.55550087966481</v>
      </c>
    </row>
    <row r="636" spans="5:6" x14ac:dyDescent="0.25">
      <c r="E636" s="4">
        <f t="shared" ca="1" si="18"/>
        <v>0.21183473756496263</v>
      </c>
      <c r="F636" s="4">
        <f t="shared" ca="1" si="19"/>
        <v>864.81818981014533</v>
      </c>
    </row>
    <row r="637" spans="5:6" x14ac:dyDescent="0.25">
      <c r="E637" s="4">
        <f t="shared" ca="1" si="18"/>
        <v>0.14353909977449697</v>
      </c>
      <c r="F637" s="4">
        <f t="shared" ca="1" si="19"/>
        <v>857.91884171793174</v>
      </c>
    </row>
    <row r="638" spans="5:6" x14ac:dyDescent="0.25">
      <c r="E638" s="4">
        <f t="shared" ca="1" si="18"/>
        <v>0.83624697310847629</v>
      </c>
      <c r="F638" s="4">
        <f t="shared" ca="1" si="19"/>
        <v>906.59447033416768</v>
      </c>
    </row>
    <row r="639" spans="5:6" x14ac:dyDescent="0.25">
      <c r="E639" s="4">
        <f t="shared" ca="1" si="18"/>
        <v>0.8105726494262343</v>
      </c>
      <c r="F639" s="4">
        <f t="shared" ca="1" si="19"/>
        <v>904.48919724109692</v>
      </c>
    </row>
    <row r="640" spans="5:6" x14ac:dyDescent="0.25">
      <c r="E640" s="4">
        <f t="shared" ca="1" si="18"/>
        <v>3.8701437537774219E-2</v>
      </c>
      <c r="F640" s="4">
        <f t="shared" ca="1" si="19"/>
        <v>838.83365046196957</v>
      </c>
    </row>
    <row r="641" spans="5:6" x14ac:dyDescent="0.25">
      <c r="E641" s="4">
        <f t="shared" ca="1" si="18"/>
        <v>0.569689405188056</v>
      </c>
      <c r="F641" s="4">
        <f t="shared" ca="1" si="19"/>
        <v>888.75947602345593</v>
      </c>
    </row>
    <row r="642" spans="5:6" x14ac:dyDescent="0.25">
      <c r="E642" s="4">
        <f t="shared" ca="1" si="18"/>
        <v>0.20310862924852202</v>
      </c>
      <c r="F642" s="4">
        <f t="shared" ca="1" si="19"/>
        <v>864.03123828971775</v>
      </c>
    </row>
    <row r="643" spans="5:6" x14ac:dyDescent="0.25">
      <c r="E643" s="4">
        <f t="shared" ca="1" si="18"/>
        <v>0.18673694439219135</v>
      </c>
      <c r="F643" s="4">
        <f t="shared" ca="1" si="19"/>
        <v>862.49158113569422</v>
      </c>
    </row>
    <row r="644" spans="5:6" x14ac:dyDescent="0.25">
      <c r="E644" s="4">
        <f t="shared" ref="E644:E707" ca="1" si="20">RAND()</f>
        <v>0.69917544211210803</v>
      </c>
      <c r="F644" s="4">
        <f t="shared" ref="F644:F707" ca="1" si="21">_xlfn.BETA.INV(E644,$C$5,$C$6,$C$3,$C$4)</f>
        <v>896.66332109518021</v>
      </c>
    </row>
    <row r="645" spans="5:6" x14ac:dyDescent="0.25">
      <c r="E645" s="4">
        <f t="shared" ca="1" si="20"/>
        <v>0.96014588709550375</v>
      </c>
      <c r="F645" s="4">
        <f t="shared" ca="1" si="21"/>
        <v>922.0771109755442</v>
      </c>
    </row>
    <row r="646" spans="5:6" x14ac:dyDescent="0.25">
      <c r="E646" s="4">
        <f t="shared" ca="1" si="20"/>
        <v>9.5517713196574539E-3</v>
      </c>
      <c r="F646" s="4">
        <f t="shared" ca="1" si="21"/>
        <v>822.31815132911322</v>
      </c>
    </row>
    <row r="647" spans="5:6" x14ac:dyDescent="0.25">
      <c r="E647" s="4">
        <f t="shared" ca="1" si="20"/>
        <v>0.36573241257475153</v>
      </c>
      <c r="F647" s="4">
        <f t="shared" ca="1" si="21"/>
        <v>876.33216801232822</v>
      </c>
    </row>
    <row r="648" spans="5:6" x14ac:dyDescent="0.25">
      <c r="E648" s="4">
        <f t="shared" ca="1" si="20"/>
        <v>9.7692733073025839E-2</v>
      </c>
      <c r="F648" s="4">
        <f t="shared" ca="1" si="21"/>
        <v>851.77714775736854</v>
      </c>
    </row>
    <row r="649" spans="5:6" x14ac:dyDescent="0.25">
      <c r="E649" s="4">
        <f t="shared" ca="1" si="20"/>
        <v>0.5408403134141665</v>
      </c>
      <c r="F649" s="4">
        <f t="shared" ca="1" si="21"/>
        <v>887.05247805695717</v>
      </c>
    </row>
    <row r="650" spans="5:6" x14ac:dyDescent="0.25">
      <c r="E650" s="4">
        <f t="shared" ca="1" si="20"/>
        <v>0.76289794093060426</v>
      </c>
      <c r="F650" s="4">
        <f t="shared" ca="1" si="21"/>
        <v>900.93965066557314</v>
      </c>
    </row>
    <row r="651" spans="5:6" x14ac:dyDescent="0.25">
      <c r="E651" s="4">
        <f t="shared" ca="1" si="20"/>
        <v>0.71745111876949397</v>
      </c>
      <c r="F651" s="4">
        <f t="shared" ca="1" si="21"/>
        <v>897.84966062385251</v>
      </c>
    </row>
    <row r="652" spans="5:6" x14ac:dyDescent="0.25">
      <c r="E652" s="4">
        <f t="shared" ca="1" si="20"/>
        <v>0.9989572939740835</v>
      </c>
      <c r="F652" s="4">
        <f t="shared" ca="1" si="21"/>
        <v>944.71870227656223</v>
      </c>
    </row>
    <row r="653" spans="5:6" x14ac:dyDescent="0.25">
      <c r="E653" s="4">
        <f t="shared" ca="1" si="20"/>
        <v>0.46411839946707334</v>
      </c>
      <c r="F653" s="4">
        <f t="shared" ca="1" si="21"/>
        <v>882.48318139577123</v>
      </c>
    </row>
    <row r="654" spans="5:6" x14ac:dyDescent="0.25">
      <c r="E654" s="4">
        <f t="shared" ca="1" si="20"/>
        <v>0.46808986612648862</v>
      </c>
      <c r="F654" s="4">
        <f t="shared" ca="1" si="21"/>
        <v>882.72258104744174</v>
      </c>
    </row>
    <row r="655" spans="5:6" x14ac:dyDescent="0.25">
      <c r="E655" s="4">
        <f t="shared" ca="1" si="20"/>
        <v>2.2287583053540727E-3</v>
      </c>
      <c r="F655" s="4">
        <f t="shared" ca="1" si="21"/>
        <v>807.48156051666422</v>
      </c>
    </row>
    <row r="656" spans="5:6" x14ac:dyDescent="0.25">
      <c r="E656" s="4">
        <f t="shared" ca="1" si="20"/>
        <v>0.14327850958358479</v>
      </c>
      <c r="F656" s="4">
        <f t="shared" ca="1" si="21"/>
        <v>857.88842767293363</v>
      </c>
    </row>
    <row r="657" spans="5:6" x14ac:dyDescent="0.25">
      <c r="E657" s="4">
        <f t="shared" ca="1" si="20"/>
        <v>0.2501208511880787</v>
      </c>
      <c r="F657" s="4">
        <f t="shared" ca="1" si="21"/>
        <v>868.04435927949419</v>
      </c>
    </row>
    <row r="658" spans="5:6" x14ac:dyDescent="0.25">
      <c r="E658" s="4">
        <f t="shared" ca="1" si="20"/>
        <v>0.57864232861151443</v>
      </c>
      <c r="F658" s="4">
        <f t="shared" ca="1" si="21"/>
        <v>889.29037206784471</v>
      </c>
    </row>
    <row r="659" spans="5:6" x14ac:dyDescent="0.25">
      <c r="E659" s="4">
        <f t="shared" ca="1" si="20"/>
        <v>0.54530416111785118</v>
      </c>
      <c r="F659" s="4">
        <f t="shared" ca="1" si="21"/>
        <v>887.31645966203928</v>
      </c>
    </row>
    <row r="660" spans="5:6" x14ac:dyDescent="0.25">
      <c r="E660" s="4">
        <f t="shared" ca="1" si="20"/>
        <v>0.50554825854947283</v>
      </c>
      <c r="F660" s="4">
        <f t="shared" ca="1" si="21"/>
        <v>884.961717633219</v>
      </c>
    </row>
    <row r="661" spans="5:6" x14ac:dyDescent="0.25">
      <c r="E661" s="4">
        <f t="shared" ca="1" si="20"/>
        <v>0.22525091317794355</v>
      </c>
      <c r="F661" s="4">
        <f t="shared" ca="1" si="21"/>
        <v>865.98785351192498</v>
      </c>
    </row>
    <row r="662" spans="5:6" x14ac:dyDescent="0.25">
      <c r="E662" s="4">
        <f t="shared" ca="1" si="20"/>
        <v>0.50630083155895511</v>
      </c>
      <c r="F662" s="4">
        <f t="shared" ca="1" si="21"/>
        <v>885.0064311965458</v>
      </c>
    </row>
    <row r="663" spans="5:6" x14ac:dyDescent="0.25">
      <c r="E663" s="4">
        <f t="shared" ca="1" si="20"/>
        <v>0.87238570074920851</v>
      </c>
      <c r="F663" s="4">
        <f t="shared" ca="1" si="21"/>
        <v>909.90573084064806</v>
      </c>
    </row>
    <row r="664" spans="5:6" x14ac:dyDescent="0.25">
      <c r="E664" s="4">
        <f t="shared" ca="1" si="20"/>
        <v>0.76059778880666151</v>
      </c>
      <c r="F664" s="4">
        <f t="shared" ca="1" si="21"/>
        <v>900.77746687445051</v>
      </c>
    </row>
    <row r="665" spans="5:6" x14ac:dyDescent="0.25">
      <c r="E665" s="4">
        <f t="shared" ca="1" si="20"/>
        <v>0.8144668563748193</v>
      </c>
      <c r="F665" s="4">
        <f t="shared" ca="1" si="21"/>
        <v>904.79814195857841</v>
      </c>
    </row>
    <row r="666" spans="5:6" x14ac:dyDescent="0.25">
      <c r="E666" s="4">
        <f t="shared" ca="1" si="20"/>
        <v>0.6865599114251848</v>
      </c>
      <c r="F666" s="4">
        <f t="shared" ca="1" si="21"/>
        <v>895.85909731077334</v>
      </c>
    </row>
    <row r="667" spans="5:6" x14ac:dyDescent="0.25">
      <c r="E667" s="4">
        <f t="shared" ca="1" si="20"/>
        <v>0.27838929883701291</v>
      </c>
      <c r="F667" s="4">
        <f t="shared" ca="1" si="21"/>
        <v>870.23654180640688</v>
      </c>
    </row>
    <row r="668" spans="5:6" x14ac:dyDescent="0.25">
      <c r="E668" s="4">
        <f t="shared" ca="1" si="20"/>
        <v>0.42349614064087693</v>
      </c>
      <c r="F668" s="4">
        <f t="shared" ca="1" si="21"/>
        <v>880.00263895694388</v>
      </c>
    </row>
    <row r="669" spans="5:6" x14ac:dyDescent="0.25">
      <c r="E669" s="4">
        <f t="shared" ca="1" si="20"/>
        <v>0.19256626864697046</v>
      </c>
      <c r="F669" s="4">
        <f t="shared" ca="1" si="21"/>
        <v>863.04987552324837</v>
      </c>
    </row>
    <row r="670" spans="5:6" x14ac:dyDescent="0.25">
      <c r="E670" s="4">
        <f t="shared" ca="1" si="20"/>
        <v>0.10307780682093504</v>
      </c>
      <c r="F670" s="4">
        <f t="shared" ca="1" si="21"/>
        <v>852.600555104298</v>
      </c>
    </row>
    <row r="671" spans="5:6" x14ac:dyDescent="0.25">
      <c r="E671" s="4">
        <f t="shared" ca="1" si="20"/>
        <v>0.88267869767573703</v>
      </c>
      <c r="F671" s="4">
        <f t="shared" ca="1" si="21"/>
        <v>910.95048979251794</v>
      </c>
    </row>
    <row r="672" spans="5:6" x14ac:dyDescent="0.25">
      <c r="E672" s="4">
        <f t="shared" ca="1" si="20"/>
        <v>0.33210101363332312</v>
      </c>
      <c r="F672" s="4">
        <f t="shared" ca="1" si="21"/>
        <v>874.0821145748539</v>
      </c>
    </row>
    <row r="673" spans="5:6" x14ac:dyDescent="0.25">
      <c r="E673" s="4">
        <f t="shared" ca="1" si="20"/>
        <v>0.8366628091260313</v>
      </c>
      <c r="F673" s="4">
        <f t="shared" ca="1" si="21"/>
        <v>906.63001378919921</v>
      </c>
    </row>
    <row r="674" spans="5:6" x14ac:dyDescent="0.25">
      <c r="E674" s="4">
        <f t="shared" ca="1" si="20"/>
        <v>0.98568994609728289</v>
      </c>
      <c r="F674" s="4">
        <f t="shared" ca="1" si="21"/>
        <v>930.0739523373386</v>
      </c>
    </row>
    <row r="675" spans="5:6" x14ac:dyDescent="0.25">
      <c r="E675" s="4">
        <f t="shared" ca="1" si="20"/>
        <v>0.93288555590068989</v>
      </c>
      <c r="F675" s="4">
        <f t="shared" ca="1" si="21"/>
        <v>917.16062802330077</v>
      </c>
    </row>
    <row r="676" spans="5:6" x14ac:dyDescent="0.25">
      <c r="E676" s="4">
        <f t="shared" ca="1" si="20"/>
        <v>0.28302763628050376</v>
      </c>
      <c r="F676" s="4">
        <f t="shared" ca="1" si="21"/>
        <v>870.58370258597301</v>
      </c>
    </row>
    <row r="677" spans="5:6" x14ac:dyDescent="0.25">
      <c r="E677" s="4">
        <f t="shared" ca="1" si="20"/>
        <v>0.39284514705651619</v>
      </c>
      <c r="F677" s="4">
        <f t="shared" ca="1" si="21"/>
        <v>878.08070373123996</v>
      </c>
    </row>
    <row r="678" spans="5:6" x14ac:dyDescent="0.25">
      <c r="E678" s="4">
        <f t="shared" ca="1" si="20"/>
        <v>0.94260341021212979</v>
      </c>
      <c r="F678" s="4">
        <f t="shared" ca="1" si="21"/>
        <v>918.71208359203786</v>
      </c>
    </row>
    <row r="679" spans="5:6" x14ac:dyDescent="0.25">
      <c r="E679" s="4">
        <f t="shared" ca="1" si="20"/>
        <v>0.20390726980661633</v>
      </c>
      <c r="F679" s="4">
        <f t="shared" ca="1" si="21"/>
        <v>864.10418086409709</v>
      </c>
    </row>
    <row r="680" spans="5:6" x14ac:dyDescent="0.25">
      <c r="E680" s="4">
        <f t="shared" ca="1" si="20"/>
        <v>0.66515709749283569</v>
      </c>
      <c r="F680" s="4">
        <f t="shared" ca="1" si="21"/>
        <v>894.51783774066337</v>
      </c>
    </row>
    <row r="681" spans="5:6" x14ac:dyDescent="0.25">
      <c r="E681" s="4">
        <f t="shared" ca="1" si="20"/>
        <v>0.47885448737564718</v>
      </c>
      <c r="F681" s="4">
        <f t="shared" ca="1" si="21"/>
        <v>883.36927382502381</v>
      </c>
    </row>
    <row r="682" spans="5:6" x14ac:dyDescent="0.25">
      <c r="E682" s="4">
        <f t="shared" ca="1" si="20"/>
        <v>0.61795788403955643</v>
      </c>
      <c r="F682" s="4">
        <f t="shared" ca="1" si="21"/>
        <v>891.63768000989558</v>
      </c>
    </row>
    <row r="683" spans="5:6" x14ac:dyDescent="0.25">
      <c r="E683" s="4">
        <f t="shared" ca="1" si="20"/>
        <v>0.52110180504572312</v>
      </c>
      <c r="F683" s="4">
        <f t="shared" ca="1" si="21"/>
        <v>885.88439224157946</v>
      </c>
    </row>
    <row r="684" spans="5:6" x14ac:dyDescent="0.25">
      <c r="E684" s="4">
        <f t="shared" ca="1" si="20"/>
        <v>0.95256777325355391</v>
      </c>
      <c r="F684" s="4">
        <f t="shared" ca="1" si="21"/>
        <v>920.51244211692824</v>
      </c>
    </row>
    <row r="685" spans="5:6" x14ac:dyDescent="0.25">
      <c r="E685" s="4">
        <f t="shared" ca="1" si="20"/>
        <v>4.5556809338831439E-3</v>
      </c>
      <c r="F685" s="4">
        <f t="shared" ca="1" si="21"/>
        <v>814.53732837252687</v>
      </c>
    </row>
    <row r="686" spans="5:6" x14ac:dyDescent="0.25">
      <c r="E686" s="4">
        <f t="shared" ca="1" si="20"/>
        <v>0.9368249288224153</v>
      </c>
      <c r="F686" s="4">
        <f t="shared" ca="1" si="21"/>
        <v>917.76906478223987</v>
      </c>
    </row>
    <row r="687" spans="5:6" x14ac:dyDescent="0.25">
      <c r="E687" s="4">
        <f t="shared" ca="1" si="20"/>
        <v>9.8431958450248991E-2</v>
      </c>
      <c r="F687" s="4">
        <f t="shared" ca="1" si="21"/>
        <v>851.89224207902078</v>
      </c>
    </row>
    <row r="688" spans="5:6" x14ac:dyDescent="0.25">
      <c r="E688" s="4">
        <f t="shared" ca="1" si="20"/>
        <v>0.96719521971253675</v>
      </c>
      <c r="F688" s="4">
        <f t="shared" ca="1" si="21"/>
        <v>923.74621599264049</v>
      </c>
    </row>
    <row r="689" spans="5:6" x14ac:dyDescent="0.25">
      <c r="E689" s="4">
        <f t="shared" ca="1" si="20"/>
        <v>0.85146282430270437</v>
      </c>
      <c r="F689" s="4">
        <f t="shared" ca="1" si="21"/>
        <v>907.93028990910204</v>
      </c>
    </row>
    <row r="690" spans="5:6" x14ac:dyDescent="0.25">
      <c r="E690" s="4">
        <f t="shared" ca="1" si="20"/>
        <v>0.13719967463920302</v>
      </c>
      <c r="F690" s="4">
        <f t="shared" ca="1" si="21"/>
        <v>857.16714118564676</v>
      </c>
    </row>
    <row r="691" spans="5:6" x14ac:dyDescent="0.25">
      <c r="E691" s="4">
        <f t="shared" ca="1" si="20"/>
        <v>0.16239294364183765</v>
      </c>
      <c r="F691" s="4">
        <f t="shared" ca="1" si="21"/>
        <v>860.02038095971386</v>
      </c>
    </row>
    <row r="692" spans="5:6" x14ac:dyDescent="0.25">
      <c r="E692" s="4">
        <f t="shared" ca="1" si="20"/>
        <v>0.91312591139760479</v>
      </c>
      <c r="F692" s="4">
        <f t="shared" ca="1" si="21"/>
        <v>914.4339938105586</v>
      </c>
    </row>
    <row r="693" spans="5:6" x14ac:dyDescent="0.25">
      <c r="E693" s="4">
        <f t="shared" ca="1" si="20"/>
        <v>4.0425503272470964E-2</v>
      </c>
      <c r="F693" s="4">
        <f t="shared" ca="1" si="21"/>
        <v>839.39833224771928</v>
      </c>
    </row>
    <row r="694" spans="5:6" x14ac:dyDescent="0.25">
      <c r="E694" s="4">
        <f t="shared" ca="1" si="20"/>
        <v>0.30064308999130507</v>
      </c>
      <c r="F694" s="4">
        <f t="shared" ca="1" si="21"/>
        <v>871.87407007869092</v>
      </c>
    </row>
    <row r="695" spans="5:6" x14ac:dyDescent="0.25">
      <c r="E695" s="4">
        <f t="shared" ca="1" si="20"/>
        <v>0.92582845831675409</v>
      </c>
      <c r="F695" s="4">
        <f t="shared" ca="1" si="21"/>
        <v>916.13030178058591</v>
      </c>
    </row>
    <row r="696" spans="5:6" x14ac:dyDescent="0.25">
      <c r="E696" s="4">
        <f t="shared" ca="1" si="20"/>
        <v>0.61586648321288517</v>
      </c>
      <c r="F696" s="4">
        <f t="shared" ca="1" si="21"/>
        <v>891.51191526001139</v>
      </c>
    </row>
    <row r="697" spans="5:6" x14ac:dyDescent="0.25">
      <c r="E697" s="4">
        <f t="shared" ca="1" si="20"/>
        <v>0.96033874230048055</v>
      </c>
      <c r="F697" s="4">
        <f t="shared" ca="1" si="21"/>
        <v>922.1197054684319</v>
      </c>
    </row>
    <row r="698" spans="5:6" x14ac:dyDescent="0.25">
      <c r="E698" s="4">
        <f t="shared" ca="1" si="20"/>
        <v>0.38715048473794145</v>
      </c>
      <c r="F698" s="4">
        <f t="shared" ca="1" si="21"/>
        <v>877.71761318338383</v>
      </c>
    </row>
    <row r="699" spans="5:6" x14ac:dyDescent="0.25">
      <c r="E699" s="4">
        <f t="shared" ca="1" si="20"/>
        <v>0.26181001753163002</v>
      </c>
      <c r="F699" s="4">
        <f t="shared" ca="1" si="21"/>
        <v>868.96769731815823</v>
      </c>
    </row>
    <row r="700" spans="5:6" x14ac:dyDescent="0.25">
      <c r="E700" s="4">
        <f t="shared" ca="1" si="20"/>
        <v>0.31735795554932356</v>
      </c>
      <c r="F700" s="4">
        <f t="shared" ca="1" si="21"/>
        <v>873.06133254876477</v>
      </c>
    </row>
    <row r="701" spans="5:6" x14ac:dyDescent="0.25">
      <c r="E701" s="4">
        <f t="shared" ca="1" si="20"/>
        <v>0.68105362597129915</v>
      </c>
      <c r="F701" s="4">
        <f t="shared" ca="1" si="21"/>
        <v>895.51141822006764</v>
      </c>
    </row>
    <row r="702" spans="5:6" x14ac:dyDescent="0.25">
      <c r="E702" s="4">
        <f t="shared" ca="1" si="20"/>
        <v>0.25342073295454881</v>
      </c>
      <c r="F702" s="4">
        <f t="shared" ca="1" si="21"/>
        <v>868.30759866669985</v>
      </c>
    </row>
    <row r="703" spans="5:6" x14ac:dyDescent="0.25">
      <c r="E703" s="4">
        <f t="shared" ca="1" si="20"/>
        <v>0.76269766432443142</v>
      </c>
      <c r="F703" s="4">
        <f t="shared" ca="1" si="21"/>
        <v>900.92550096866</v>
      </c>
    </row>
    <row r="704" spans="5:6" x14ac:dyDescent="0.25">
      <c r="E704" s="4">
        <f t="shared" ca="1" si="20"/>
        <v>0.81431203557818255</v>
      </c>
      <c r="F704" s="4">
        <f t="shared" ca="1" si="21"/>
        <v>904.785794201003</v>
      </c>
    </row>
    <row r="705" spans="5:6" x14ac:dyDescent="0.25">
      <c r="E705" s="4">
        <f t="shared" ca="1" si="20"/>
        <v>0.56428642160843201</v>
      </c>
      <c r="F705" s="4">
        <f t="shared" ca="1" si="21"/>
        <v>888.43946513669357</v>
      </c>
    </row>
    <row r="706" spans="5:6" x14ac:dyDescent="0.25">
      <c r="E706" s="4">
        <f t="shared" ca="1" si="20"/>
        <v>0.28900498427637444</v>
      </c>
      <c r="F706" s="4">
        <f t="shared" ca="1" si="21"/>
        <v>871.02639851325182</v>
      </c>
    </row>
    <row r="707" spans="5:6" x14ac:dyDescent="0.25">
      <c r="E707" s="4">
        <f t="shared" ca="1" si="20"/>
        <v>0.99501294292793752</v>
      </c>
      <c r="F707" s="4">
        <f t="shared" ca="1" si="21"/>
        <v>936.73708327335737</v>
      </c>
    </row>
    <row r="708" spans="5:6" x14ac:dyDescent="0.25">
      <c r="E708" s="4">
        <f t="shared" ref="E708:E771" ca="1" si="22">RAND()</f>
        <v>0.95627868678016148</v>
      </c>
      <c r="F708" s="4">
        <f t="shared" ref="F708:F771" ca="1" si="23">_xlfn.BETA.INV(E708,$C$5,$C$6,$C$3,$C$4)</f>
        <v>921.25359602523247</v>
      </c>
    </row>
    <row r="709" spans="5:6" x14ac:dyDescent="0.25">
      <c r="E709" s="4">
        <f t="shared" ca="1" si="22"/>
        <v>0.77311283517182117</v>
      </c>
      <c r="F709" s="4">
        <f t="shared" ca="1" si="23"/>
        <v>901.66876574436606</v>
      </c>
    </row>
    <row r="710" spans="5:6" x14ac:dyDescent="0.25">
      <c r="E710" s="4">
        <f t="shared" ca="1" si="22"/>
        <v>0.44661772621111184</v>
      </c>
      <c r="F710" s="4">
        <f t="shared" ca="1" si="23"/>
        <v>881.42223606217317</v>
      </c>
    </row>
    <row r="711" spans="5:6" x14ac:dyDescent="0.25">
      <c r="E711" s="4">
        <f t="shared" ca="1" si="22"/>
        <v>0.82190442851270895</v>
      </c>
      <c r="F711" s="4">
        <f t="shared" ca="1" si="23"/>
        <v>905.39795123364331</v>
      </c>
    </row>
    <row r="712" spans="5:6" x14ac:dyDescent="0.25">
      <c r="E712" s="4">
        <f t="shared" ca="1" si="22"/>
        <v>0.24375945535349341</v>
      </c>
      <c r="F712" s="4">
        <f t="shared" ca="1" si="23"/>
        <v>867.53087071848654</v>
      </c>
    </row>
    <row r="713" spans="5:6" x14ac:dyDescent="0.25">
      <c r="E713" s="4">
        <f t="shared" ca="1" si="22"/>
        <v>0.71286731610522236</v>
      </c>
      <c r="F713" s="4">
        <f t="shared" ca="1" si="23"/>
        <v>897.54953834259356</v>
      </c>
    </row>
    <row r="714" spans="5:6" x14ac:dyDescent="0.25">
      <c r="E714" s="4">
        <f t="shared" ca="1" si="22"/>
        <v>0.18769055485682296</v>
      </c>
      <c r="F714" s="4">
        <f t="shared" ca="1" si="23"/>
        <v>862.58371601436477</v>
      </c>
    </row>
    <row r="715" spans="5:6" x14ac:dyDescent="0.25">
      <c r="E715" s="4">
        <f t="shared" ca="1" si="22"/>
        <v>0.30210722324082384</v>
      </c>
      <c r="F715" s="4">
        <f t="shared" ca="1" si="23"/>
        <v>871.97944139590038</v>
      </c>
    </row>
    <row r="716" spans="5:6" x14ac:dyDescent="0.25">
      <c r="E716" s="4">
        <f t="shared" ca="1" si="22"/>
        <v>0.94749716159662711</v>
      </c>
      <c r="F716" s="4">
        <f t="shared" ca="1" si="23"/>
        <v>919.56534365247103</v>
      </c>
    </row>
    <row r="717" spans="5:6" x14ac:dyDescent="0.25">
      <c r="E717" s="4">
        <f t="shared" ca="1" si="22"/>
        <v>0.56165184479722141</v>
      </c>
      <c r="F717" s="4">
        <f t="shared" ca="1" si="23"/>
        <v>888.28350348703282</v>
      </c>
    </row>
    <row r="718" spans="5:6" x14ac:dyDescent="0.25">
      <c r="E718" s="4">
        <f t="shared" ca="1" si="22"/>
        <v>0.65186564400731972</v>
      </c>
      <c r="F718" s="4">
        <f t="shared" ca="1" si="23"/>
        <v>893.69735354740124</v>
      </c>
    </row>
    <row r="719" spans="5:6" x14ac:dyDescent="0.25">
      <c r="E719" s="4">
        <f t="shared" ca="1" si="22"/>
        <v>0.28953033964129904</v>
      </c>
      <c r="F719" s="4">
        <f t="shared" ca="1" si="23"/>
        <v>871.06506269715248</v>
      </c>
    </row>
    <row r="720" spans="5:6" x14ac:dyDescent="0.25">
      <c r="E720" s="4">
        <f t="shared" ca="1" si="22"/>
        <v>0.10845816254553886</v>
      </c>
      <c r="F720" s="4">
        <f t="shared" ca="1" si="23"/>
        <v>853.39055628930998</v>
      </c>
    </row>
    <row r="721" spans="5:6" x14ac:dyDescent="0.25">
      <c r="E721" s="4">
        <f t="shared" ca="1" si="22"/>
        <v>0.73865779070851356</v>
      </c>
      <c r="F721" s="4">
        <f t="shared" ca="1" si="23"/>
        <v>899.26354901298339</v>
      </c>
    </row>
    <row r="722" spans="5:6" x14ac:dyDescent="0.25">
      <c r="E722" s="4">
        <f t="shared" ca="1" si="22"/>
        <v>0.31781972907851641</v>
      </c>
      <c r="F722" s="4">
        <f t="shared" ca="1" si="23"/>
        <v>873.09366401192415</v>
      </c>
    </row>
    <row r="723" spans="5:6" x14ac:dyDescent="0.25">
      <c r="E723" s="4">
        <f t="shared" ca="1" si="22"/>
        <v>0.32670018055760219</v>
      </c>
      <c r="F723" s="4">
        <f t="shared" ca="1" si="23"/>
        <v>873.71085628389051</v>
      </c>
    </row>
    <row r="724" spans="5:6" x14ac:dyDescent="0.25">
      <c r="E724" s="4">
        <f t="shared" ca="1" si="22"/>
        <v>0.8362049858211601</v>
      </c>
      <c r="F724" s="4">
        <f t="shared" ca="1" si="23"/>
        <v>906.59088430737302</v>
      </c>
    </row>
    <row r="725" spans="5:6" x14ac:dyDescent="0.25">
      <c r="E725" s="4">
        <f t="shared" ca="1" si="22"/>
        <v>0.91371733762780138</v>
      </c>
      <c r="F725" s="4">
        <f t="shared" ca="1" si="23"/>
        <v>914.509099910298</v>
      </c>
    </row>
    <row r="726" spans="5:6" x14ac:dyDescent="0.25">
      <c r="E726" s="4">
        <f t="shared" ca="1" si="22"/>
        <v>0.97906241857886089</v>
      </c>
      <c r="F726" s="4">
        <f t="shared" ca="1" si="23"/>
        <v>927.31384615910088</v>
      </c>
    </row>
    <row r="727" spans="5:6" x14ac:dyDescent="0.25">
      <c r="E727" s="4">
        <f t="shared" ca="1" si="22"/>
        <v>0.89400093078030574</v>
      </c>
      <c r="F727" s="4">
        <f t="shared" ca="1" si="23"/>
        <v>912.1685723359534</v>
      </c>
    </row>
    <row r="728" spans="5:6" x14ac:dyDescent="0.25">
      <c r="E728" s="4">
        <f t="shared" ca="1" si="22"/>
        <v>0.48362292734513834</v>
      </c>
      <c r="F728" s="4">
        <f t="shared" ca="1" si="23"/>
        <v>883.65480865640052</v>
      </c>
    </row>
    <row r="729" spans="5:6" x14ac:dyDescent="0.25">
      <c r="E729" s="4">
        <f t="shared" ca="1" si="22"/>
        <v>0.30517636919753055</v>
      </c>
      <c r="F729" s="4">
        <f t="shared" ca="1" si="23"/>
        <v>872.19943999629095</v>
      </c>
    </row>
    <row r="730" spans="5:6" x14ac:dyDescent="0.25">
      <c r="E730" s="4">
        <f t="shared" ca="1" si="22"/>
        <v>0.16021395382872405</v>
      </c>
      <c r="F730" s="4">
        <f t="shared" ca="1" si="23"/>
        <v>859.78677584269917</v>
      </c>
    </row>
    <row r="731" spans="5:6" x14ac:dyDescent="0.25">
      <c r="E731" s="4">
        <f t="shared" ca="1" si="22"/>
        <v>0.27504728012097435</v>
      </c>
      <c r="F731" s="4">
        <f t="shared" ca="1" si="23"/>
        <v>869.98436166282647</v>
      </c>
    </row>
    <row r="732" spans="5:6" x14ac:dyDescent="0.25">
      <c r="E732" s="4">
        <f t="shared" ca="1" si="22"/>
        <v>0.87509256385906797</v>
      </c>
      <c r="F732" s="4">
        <f t="shared" ca="1" si="23"/>
        <v>910.17526710471043</v>
      </c>
    </row>
    <row r="733" spans="5:6" x14ac:dyDescent="0.25">
      <c r="E733" s="4">
        <f t="shared" ca="1" si="22"/>
        <v>0.78787368462287877</v>
      </c>
      <c r="F733" s="4">
        <f t="shared" ca="1" si="23"/>
        <v>902.75030898075545</v>
      </c>
    </row>
    <row r="734" spans="5:6" x14ac:dyDescent="0.25">
      <c r="E734" s="4">
        <f t="shared" ca="1" si="22"/>
        <v>0.711667204359267</v>
      </c>
      <c r="F734" s="4">
        <f t="shared" ca="1" si="23"/>
        <v>897.47125727966227</v>
      </c>
    </row>
    <row r="735" spans="5:6" x14ac:dyDescent="0.25">
      <c r="E735" s="4">
        <f t="shared" ca="1" si="22"/>
        <v>0.92298168472737208</v>
      </c>
      <c r="F735" s="4">
        <f t="shared" ca="1" si="23"/>
        <v>915.73386280268198</v>
      </c>
    </row>
    <row r="736" spans="5:6" x14ac:dyDescent="0.25">
      <c r="E736" s="4">
        <f t="shared" ca="1" si="22"/>
        <v>0.5155789374845936</v>
      </c>
      <c r="F736" s="4">
        <f t="shared" ca="1" si="23"/>
        <v>885.55707428502387</v>
      </c>
    </row>
    <row r="737" spans="5:6" x14ac:dyDescent="0.25">
      <c r="E737" s="4">
        <f t="shared" ca="1" si="22"/>
        <v>0.77733463279819803</v>
      </c>
      <c r="F737" s="4">
        <f t="shared" ca="1" si="23"/>
        <v>901.97456800008047</v>
      </c>
    </row>
    <row r="738" spans="5:6" x14ac:dyDescent="0.25">
      <c r="E738" s="4">
        <f t="shared" ca="1" si="22"/>
        <v>0.431200941148425</v>
      </c>
      <c r="F738" s="4">
        <f t="shared" ca="1" si="23"/>
        <v>880.47823132025042</v>
      </c>
    </row>
    <row r="739" spans="5:6" x14ac:dyDescent="0.25">
      <c r="E739" s="4">
        <f t="shared" ca="1" si="22"/>
        <v>0.3952892840515011</v>
      </c>
      <c r="F739" s="4">
        <f t="shared" ca="1" si="23"/>
        <v>878.23591589224793</v>
      </c>
    </row>
    <row r="740" spans="5:6" x14ac:dyDescent="0.25">
      <c r="E740" s="4">
        <f t="shared" ca="1" si="22"/>
        <v>0.46435601253924563</v>
      </c>
      <c r="F740" s="4">
        <f t="shared" ca="1" si="23"/>
        <v>882.49751782177213</v>
      </c>
    </row>
    <row r="741" spans="5:6" x14ac:dyDescent="0.25">
      <c r="E741" s="4">
        <f t="shared" ca="1" si="22"/>
        <v>0.66853600567249016</v>
      </c>
      <c r="F741" s="4">
        <f t="shared" ca="1" si="23"/>
        <v>894.72784285063801</v>
      </c>
    </row>
    <row r="742" spans="5:6" x14ac:dyDescent="0.25">
      <c r="E742" s="4">
        <f t="shared" ca="1" si="22"/>
        <v>0.43435915761817534</v>
      </c>
      <c r="F742" s="4">
        <f t="shared" ca="1" si="23"/>
        <v>880.67241344466413</v>
      </c>
    </row>
    <row r="743" spans="5:6" x14ac:dyDescent="0.25">
      <c r="E743" s="4">
        <f t="shared" ca="1" si="22"/>
        <v>0.11941172207699358</v>
      </c>
      <c r="F743" s="4">
        <f t="shared" ca="1" si="23"/>
        <v>854.91014037255525</v>
      </c>
    </row>
    <row r="744" spans="5:6" x14ac:dyDescent="0.25">
      <c r="E744" s="4">
        <f t="shared" ca="1" si="22"/>
        <v>0.90689525614111477</v>
      </c>
      <c r="F744" s="4">
        <f t="shared" ca="1" si="23"/>
        <v>913.66274554221309</v>
      </c>
    </row>
    <row r="745" spans="5:6" x14ac:dyDescent="0.25">
      <c r="E745" s="4">
        <f t="shared" ca="1" si="22"/>
        <v>0.99705841474506374</v>
      </c>
      <c r="F745" s="4">
        <f t="shared" ca="1" si="23"/>
        <v>939.64437770802283</v>
      </c>
    </row>
    <row r="746" spans="5:6" x14ac:dyDescent="0.25">
      <c r="E746" s="4">
        <f t="shared" ca="1" si="22"/>
        <v>1.6867544091158981E-2</v>
      </c>
      <c r="F746" s="4">
        <f t="shared" ca="1" si="23"/>
        <v>828.69794979902258</v>
      </c>
    </row>
    <row r="747" spans="5:6" x14ac:dyDescent="0.25">
      <c r="E747" s="4">
        <f t="shared" ca="1" si="22"/>
        <v>0.78150357001892712</v>
      </c>
      <c r="F747" s="4">
        <f t="shared" ca="1" si="23"/>
        <v>902.27926052485464</v>
      </c>
    </row>
    <row r="748" spans="5:6" x14ac:dyDescent="0.25">
      <c r="E748" s="4">
        <f t="shared" ca="1" si="22"/>
        <v>0.40786002636509344</v>
      </c>
      <c r="F748" s="4">
        <f t="shared" ca="1" si="23"/>
        <v>879.0286093813786</v>
      </c>
    </row>
    <row r="749" spans="5:6" x14ac:dyDescent="0.25">
      <c r="E749" s="4">
        <f t="shared" ca="1" si="22"/>
        <v>0.56968864144431097</v>
      </c>
      <c r="F749" s="4">
        <f t="shared" ca="1" si="23"/>
        <v>888.75943077023635</v>
      </c>
    </row>
    <row r="750" spans="5:6" x14ac:dyDescent="0.25">
      <c r="E750" s="4">
        <f t="shared" ca="1" si="22"/>
        <v>4.7115509794200539E-2</v>
      </c>
      <c r="F750" s="4">
        <f t="shared" ca="1" si="23"/>
        <v>841.41278985110489</v>
      </c>
    </row>
    <row r="751" spans="5:6" x14ac:dyDescent="0.25">
      <c r="E751" s="4">
        <f t="shared" ca="1" si="22"/>
        <v>0.80311753538675523</v>
      </c>
      <c r="F751" s="4">
        <f t="shared" ca="1" si="23"/>
        <v>903.90689494467892</v>
      </c>
    </row>
    <row r="752" spans="5:6" x14ac:dyDescent="0.25">
      <c r="E752" s="4">
        <f t="shared" ca="1" si="22"/>
        <v>0.97183728796536717</v>
      </c>
      <c r="F752" s="4">
        <f t="shared" ca="1" si="23"/>
        <v>925.00023011227972</v>
      </c>
    </row>
    <row r="753" spans="5:6" x14ac:dyDescent="0.25">
      <c r="E753" s="4">
        <f t="shared" ca="1" si="22"/>
        <v>1.6531877306864229E-2</v>
      </c>
      <c r="F753" s="4">
        <f t="shared" ca="1" si="23"/>
        <v>828.46553274408723</v>
      </c>
    </row>
    <row r="754" spans="5:6" x14ac:dyDescent="0.25">
      <c r="E754" s="4">
        <f t="shared" ca="1" si="22"/>
        <v>0.3646631469952557</v>
      </c>
      <c r="F754" s="4">
        <f t="shared" ca="1" si="23"/>
        <v>876.26211560268166</v>
      </c>
    </row>
    <row r="755" spans="5:6" x14ac:dyDescent="0.25">
      <c r="E755" s="4">
        <f t="shared" ca="1" si="22"/>
        <v>0.19637087930668751</v>
      </c>
      <c r="F755" s="4">
        <f t="shared" ca="1" si="23"/>
        <v>863.4081043492738</v>
      </c>
    </row>
    <row r="756" spans="5:6" x14ac:dyDescent="0.25">
      <c r="E756" s="4">
        <f t="shared" ca="1" si="22"/>
        <v>0.81335778424389138</v>
      </c>
      <c r="F756" s="4">
        <f t="shared" ca="1" si="23"/>
        <v>904.70980801627047</v>
      </c>
    </row>
    <row r="757" spans="5:6" x14ac:dyDescent="0.25">
      <c r="E757" s="4">
        <f t="shared" ca="1" si="22"/>
        <v>0.16120536471543145</v>
      </c>
      <c r="F757" s="4">
        <f t="shared" ca="1" si="23"/>
        <v>859.89334185192956</v>
      </c>
    </row>
    <row r="758" spans="5:6" x14ac:dyDescent="0.25">
      <c r="E758" s="4">
        <f t="shared" ca="1" si="22"/>
        <v>0.56755581847035741</v>
      </c>
      <c r="F758" s="4">
        <f t="shared" ca="1" si="23"/>
        <v>888.63307764979368</v>
      </c>
    </row>
    <row r="759" spans="5:6" x14ac:dyDescent="0.25">
      <c r="E759" s="4">
        <f t="shared" ca="1" si="22"/>
        <v>0.21662144151735041</v>
      </c>
      <c r="F759" s="4">
        <f t="shared" ca="1" si="23"/>
        <v>865.24086784520193</v>
      </c>
    </row>
    <row r="760" spans="5:6" x14ac:dyDescent="0.25">
      <c r="E760" s="4">
        <f t="shared" ca="1" si="22"/>
        <v>0.79719590719145772</v>
      </c>
      <c r="F760" s="4">
        <f t="shared" ca="1" si="23"/>
        <v>903.45242185907955</v>
      </c>
    </row>
    <row r="761" spans="5:6" x14ac:dyDescent="0.25">
      <c r="E761" s="4">
        <f t="shared" ca="1" si="22"/>
        <v>0.17628431546523637</v>
      </c>
      <c r="F761" s="4">
        <f t="shared" ca="1" si="23"/>
        <v>861.45981075660723</v>
      </c>
    </row>
    <row r="762" spans="5:6" x14ac:dyDescent="0.25">
      <c r="E762" s="4">
        <f t="shared" ca="1" si="22"/>
        <v>0.90491870328080182</v>
      </c>
      <c r="F762" s="4">
        <f t="shared" ca="1" si="23"/>
        <v>913.42526549067702</v>
      </c>
    </row>
    <row r="763" spans="5:6" x14ac:dyDescent="0.25">
      <c r="E763" s="4">
        <f t="shared" ca="1" si="22"/>
        <v>0.31136357852266061</v>
      </c>
      <c r="F763" s="4">
        <f t="shared" ca="1" si="23"/>
        <v>872.6394088007122</v>
      </c>
    </row>
    <row r="764" spans="5:6" x14ac:dyDescent="0.25">
      <c r="E764" s="4">
        <f t="shared" ca="1" si="22"/>
        <v>0.55393029575645825</v>
      </c>
      <c r="F764" s="4">
        <f t="shared" ca="1" si="23"/>
        <v>887.82662821911072</v>
      </c>
    </row>
    <row r="765" spans="5:6" x14ac:dyDescent="0.25">
      <c r="E765" s="4">
        <f t="shared" ca="1" si="22"/>
        <v>0.98154867284173641</v>
      </c>
      <c r="F765" s="4">
        <f t="shared" ca="1" si="23"/>
        <v>928.25520943660581</v>
      </c>
    </row>
    <row r="766" spans="5:6" x14ac:dyDescent="0.25">
      <c r="E766" s="4">
        <f t="shared" ca="1" si="22"/>
        <v>0.15343882606649295</v>
      </c>
      <c r="F766" s="4">
        <f t="shared" ca="1" si="23"/>
        <v>859.04559120304123</v>
      </c>
    </row>
    <row r="767" spans="5:6" x14ac:dyDescent="0.25">
      <c r="E767" s="4">
        <f t="shared" ca="1" si="22"/>
        <v>0.25220504436544378</v>
      </c>
      <c r="F767" s="4">
        <f t="shared" ca="1" si="23"/>
        <v>868.21086275105642</v>
      </c>
    </row>
    <row r="768" spans="5:6" x14ac:dyDescent="0.25">
      <c r="E768" s="4">
        <f t="shared" ca="1" si="22"/>
        <v>0.97917745549582569</v>
      </c>
      <c r="F768" s="4">
        <f t="shared" ca="1" si="23"/>
        <v>927.35541234579102</v>
      </c>
    </row>
    <row r="769" spans="5:6" x14ac:dyDescent="0.25">
      <c r="E769" s="4">
        <f t="shared" ca="1" si="22"/>
        <v>0.98888509723861728</v>
      </c>
      <c r="F769" s="4">
        <f t="shared" ca="1" si="23"/>
        <v>931.79202411380243</v>
      </c>
    </row>
    <row r="770" spans="5:6" x14ac:dyDescent="0.25">
      <c r="E770" s="4">
        <f t="shared" ca="1" si="22"/>
        <v>0.80222517289342565</v>
      </c>
      <c r="F770" s="4">
        <f t="shared" ca="1" si="23"/>
        <v>903.83796506598333</v>
      </c>
    </row>
    <row r="771" spans="5:6" x14ac:dyDescent="0.25">
      <c r="E771" s="4">
        <f t="shared" ca="1" si="22"/>
        <v>0.59333354413245676</v>
      </c>
      <c r="F771" s="4">
        <f t="shared" ca="1" si="23"/>
        <v>890.16388806490625</v>
      </c>
    </row>
    <row r="772" spans="5:6" x14ac:dyDescent="0.25">
      <c r="E772" s="4">
        <f t="shared" ref="E772:E835" ca="1" si="24">RAND()</f>
        <v>0.15508907498082869</v>
      </c>
      <c r="F772" s="4">
        <f t="shared" ref="F772:F835" ca="1" si="25">_xlfn.BETA.INV(E772,$C$5,$C$6,$C$3,$C$4)</f>
        <v>859.22825659886882</v>
      </c>
    </row>
    <row r="773" spans="5:6" x14ac:dyDescent="0.25">
      <c r="E773" s="4">
        <f t="shared" ca="1" si="24"/>
        <v>0.76480871583779286</v>
      </c>
      <c r="F773" s="4">
        <f t="shared" ca="1" si="25"/>
        <v>901.07492241542025</v>
      </c>
    </row>
    <row r="774" spans="5:6" x14ac:dyDescent="0.25">
      <c r="E774" s="4">
        <f t="shared" ca="1" si="24"/>
        <v>0.96850526780345381</v>
      </c>
      <c r="F774" s="4">
        <f t="shared" ca="1" si="25"/>
        <v>924.08565967136417</v>
      </c>
    </row>
    <row r="775" spans="5:6" x14ac:dyDescent="0.25">
      <c r="E775" s="4">
        <f t="shared" ca="1" si="24"/>
        <v>0.23632340720684875</v>
      </c>
      <c r="F775" s="4">
        <f t="shared" ca="1" si="25"/>
        <v>866.92006936797952</v>
      </c>
    </row>
    <row r="776" spans="5:6" x14ac:dyDescent="0.25">
      <c r="E776" s="4">
        <f t="shared" ca="1" si="24"/>
        <v>0.16610299791026639</v>
      </c>
      <c r="F776" s="4">
        <f t="shared" ca="1" si="25"/>
        <v>860.41305464383868</v>
      </c>
    </row>
    <row r="777" spans="5:6" x14ac:dyDescent="0.25">
      <c r="E777" s="4">
        <f t="shared" ca="1" si="24"/>
        <v>0.74903828661811789</v>
      </c>
      <c r="F777" s="4">
        <f t="shared" ca="1" si="25"/>
        <v>899.97269168306059</v>
      </c>
    </row>
    <row r="778" spans="5:6" x14ac:dyDescent="0.25">
      <c r="E778" s="4">
        <f t="shared" ca="1" si="24"/>
        <v>0.1454044550154987</v>
      </c>
      <c r="F778" s="4">
        <f t="shared" ca="1" si="25"/>
        <v>858.13538058404151</v>
      </c>
    </row>
    <row r="779" spans="5:6" x14ac:dyDescent="0.25">
      <c r="E779" s="4">
        <f t="shared" ca="1" si="24"/>
        <v>0.71187881025248756</v>
      </c>
      <c r="F779" s="4">
        <f t="shared" ca="1" si="25"/>
        <v>897.48505118531546</v>
      </c>
    </row>
    <row r="780" spans="5:6" x14ac:dyDescent="0.25">
      <c r="E780" s="4">
        <f t="shared" ca="1" si="24"/>
        <v>0.72249958513021384</v>
      </c>
      <c r="F780" s="4">
        <f t="shared" ca="1" si="25"/>
        <v>898.18235000252366</v>
      </c>
    </row>
    <row r="781" spans="5:6" x14ac:dyDescent="0.25">
      <c r="E781" s="4">
        <f t="shared" ca="1" si="24"/>
        <v>0.182732925440801</v>
      </c>
      <c r="F781" s="4">
        <f t="shared" ca="1" si="25"/>
        <v>862.10116927084562</v>
      </c>
    </row>
    <row r="782" spans="5:6" x14ac:dyDescent="0.25">
      <c r="E782" s="4">
        <f t="shared" ca="1" si="24"/>
        <v>0.76301244923304512</v>
      </c>
      <c r="F782" s="4">
        <f t="shared" ca="1" si="25"/>
        <v>900.94774320021918</v>
      </c>
    </row>
    <row r="783" spans="5:6" x14ac:dyDescent="0.25">
      <c r="E783" s="4">
        <f t="shared" ca="1" si="24"/>
        <v>3.245269849136756E-2</v>
      </c>
      <c r="F783" s="4">
        <f t="shared" ca="1" si="25"/>
        <v>836.58878651694431</v>
      </c>
    </row>
    <row r="784" spans="5:6" x14ac:dyDescent="0.25">
      <c r="E784" s="4">
        <f t="shared" ca="1" si="24"/>
        <v>3.0512279756446548E-2</v>
      </c>
      <c r="F784" s="4">
        <f t="shared" ca="1" si="25"/>
        <v>835.81607440821756</v>
      </c>
    </row>
    <row r="785" spans="5:6" x14ac:dyDescent="0.25">
      <c r="E785" s="4">
        <f t="shared" ca="1" si="24"/>
        <v>0.18384099612064142</v>
      </c>
      <c r="F785" s="4">
        <f t="shared" ca="1" si="25"/>
        <v>862.20979452873212</v>
      </c>
    </row>
    <row r="786" spans="5:6" x14ac:dyDescent="0.25">
      <c r="E786" s="4">
        <f t="shared" ca="1" si="24"/>
        <v>0.43894660513924211</v>
      </c>
      <c r="F786" s="4">
        <f t="shared" ca="1" si="25"/>
        <v>880.95372009371943</v>
      </c>
    </row>
    <row r="787" spans="5:6" x14ac:dyDescent="0.25">
      <c r="E787" s="4">
        <f t="shared" ca="1" si="24"/>
        <v>7.8873337560253276E-2</v>
      </c>
      <c r="F787" s="4">
        <f t="shared" ca="1" si="25"/>
        <v>848.58543616256884</v>
      </c>
    </row>
    <row r="788" spans="5:6" x14ac:dyDescent="0.25">
      <c r="E788" s="4">
        <f t="shared" ca="1" si="24"/>
        <v>4.9277963687584303E-2</v>
      </c>
      <c r="F788" s="4">
        <f t="shared" ca="1" si="25"/>
        <v>842.01240900442042</v>
      </c>
    </row>
    <row r="789" spans="5:6" x14ac:dyDescent="0.25">
      <c r="E789" s="4">
        <f t="shared" ca="1" si="24"/>
        <v>0.5110749533120621</v>
      </c>
      <c r="F789" s="4">
        <f t="shared" ca="1" si="25"/>
        <v>885.28990223399114</v>
      </c>
    </row>
    <row r="790" spans="5:6" x14ac:dyDescent="0.25">
      <c r="E790" s="4">
        <f t="shared" ca="1" si="24"/>
        <v>0.68634983835193297</v>
      </c>
      <c r="F790" s="4">
        <f t="shared" ca="1" si="25"/>
        <v>895.84579716194821</v>
      </c>
    </row>
    <row r="791" spans="5:6" x14ac:dyDescent="0.25">
      <c r="E791" s="4">
        <f t="shared" ca="1" si="24"/>
        <v>0.93360990261818433</v>
      </c>
      <c r="F791" s="4">
        <f t="shared" ca="1" si="25"/>
        <v>917.27058546330693</v>
      </c>
    </row>
    <row r="792" spans="5:6" x14ac:dyDescent="0.25">
      <c r="E792" s="4">
        <f t="shared" ca="1" si="24"/>
        <v>0.57129746389908387</v>
      </c>
      <c r="F792" s="4">
        <f t="shared" ca="1" si="25"/>
        <v>888.85476875906625</v>
      </c>
    </row>
    <row r="793" spans="5:6" x14ac:dyDescent="0.25">
      <c r="E793" s="4">
        <f t="shared" ca="1" si="24"/>
        <v>0.51200281005008719</v>
      </c>
      <c r="F793" s="4">
        <f t="shared" ca="1" si="25"/>
        <v>885.34496123008989</v>
      </c>
    </row>
    <row r="794" spans="5:6" x14ac:dyDescent="0.25">
      <c r="E794" s="4">
        <f t="shared" ca="1" si="24"/>
        <v>8.5440123996542217E-2</v>
      </c>
      <c r="F794" s="4">
        <f t="shared" ca="1" si="25"/>
        <v>849.76178190799408</v>
      </c>
    </row>
    <row r="795" spans="5:6" x14ac:dyDescent="0.25">
      <c r="E795" s="4">
        <f t="shared" ca="1" si="24"/>
        <v>0.49124136927292672</v>
      </c>
      <c r="F795" s="4">
        <f t="shared" ca="1" si="25"/>
        <v>884.10995269075534</v>
      </c>
    </row>
    <row r="796" spans="5:6" x14ac:dyDescent="0.25">
      <c r="E796" s="4">
        <f t="shared" ca="1" si="24"/>
        <v>0.68292067075929419</v>
      </c>
      <c r="F796" s="4">
        <f t="shared" ca="1" si="25"/>
        <v>895.62909222961173</v>
      </c>
    </row>
    <row r="797" spans="5:6" x14ac:dyDescent="0.25">
      <c r="E797" s="4">
        <f t="shared" ca="1" si="24"/>
        <v>0.2190173164810777</v>
      </c>
      <c r="F797" s="4">
        <f t="shared" ca="1" si="25"/>
        <v>865.45015375925618</v>
      </c>
    </row>
    <row r="798" spans="5:6" x14ac:dyDescent="0.25">
      <c r="E798" s="4">
        <f t="shared" ca="1" si="24"/>
        <v>0.56154138233620321</v>
      </c>
      <c r="F798" s="4">
        <f t="shared" ca="1" si="25"/>
        <v>888.2769653287645</v>
      </c>
    </row>
    <row r="799" spans="5:6" x14ac:dyDescent="0.25">
      <c r="E799" s="4">
        <f t="shared" ca="1" si="24"/>
        <v>0.78274896481949807</v>
      </c>
      <c r="F799" s="4">
        <f t="shared" ca="1" si="25"/>
        <v>902.37082293550782</v>
      </c>
    </row>
    <row r="800" spans="5:6" x14ac:dyDescent="0.25">
      <c r="E800" s="4">
        <f t="shared" ca="1" si="24"/>
        <v>0.16409857448809384</v>
      </c>
      <c r="F800" s="4">
        <f t="shared" ca="1" si="25"/>
        <v>860.20168722471283</v>
      </c>
    </row>
    <row r="801" spans="5:6" x14ac:dyDescent="0.25">
      <c r="E801" s="4">
        <f t="shared" ca="1" si="24"/>
        <v>0.72555425384818539</v>
      </c>
      <c r="F801" s="4">
        <f t="shared" ca="1" si="25"/>
        <v>898.38478524388825</v>
      </c>
    </row>
    <row r="802" spans="5:6" x14ac:dyDescent="0.25">
      <c r="E802" s="4">
        <f t="shared" ca="1" si="24"/>
        <v>6.752785570301334E-2</v>
      </c>
      <c r="F802" s="4">
        <f t="shared" ca="1" si="25"/>
        <v>846.35293943547197</v>
      </c>
    </row>
    <row r="803" spans="5:6" x14ac:dyDescent="0.25">
      <c r="E803" s="4">
        <f t="shared" ca="1" si="24"/>
        <v>0.95067976000818011</v>
      </c>
      <c r="F803" s="4">
        <f t="shared" ca="1" si="25"/>
        <v>920.15156290816356</v>
      </c>
    </row>
    <row r="804" spans="5:6" x14ac:dyDescent="0.25">
      <c r="E804" s="4">
        <f t="shared" ca="1" si="24"/>
        <v>0.66862136084614965</v>
      </c>
      <c r="F804" s="4">
        <f t="shared" ca="1" si="25"/>
        <v>894.73315576383402</v>
      </c>
    </row>
    <row r="805" spans="5:6" x14ac:dyDescent="0.25">
      <c r="E805" s="4">
        <f t="shared" ca="1" si="24"/>
        <v>6.3348072619027862E-2</v>
      </c>
      <c r="F805" s="4">
        <f t="shared" ca="1" si="25"/>
        <v>845.45313027406723</v>
      </c>
    </row>
    <row r="806" spans="5:6" x14ac:dyDescent="0.25">
      <c r="E806" s="4">
        <f t="shared" ca="1" si="24"/>
        <v>0.18284475351249851</v>
      </c>
      <c r="F806" s="4">
        <f t="shared" ca="1" si="25"/>
        <v>862.11215240688091</v>
      </c>
    </row>
    <row r="807" spans="5:6" x14ac:dyDescent="0.25">
      <c r="E807" s="4">
        <f t="shared" ca="1" si="24"/>
        <v>0.49536683400474613</v>
      </c>
      <c r="F807" s="4">
        <f t="shared" ca="1" si="25"/>
        <v>884.35592949582167</v>
      </c>
    </row>
    <row r="808" spans="5:6" x14ac:dyDescent="0.25">
      <c r="E808" s="4">
        <f t="shared" ca="1" si="24"/>
        <v>6.0527144179059356E-2</v>
      </c>
      <c r="F808" s="4">
        <f t="shared" ca="1" si="25"/>
        <v>844.81794744722561</v>
      </c>
    </row>
    <row r="809" spans="5:6" x14ac:dyDescent="0.25">
      <c r="E809" s="4">
        <f t="shared" ca="1" si="24"/>
        <v>0.99598099604596535</v>
      </c>
      <c r="F809" s="4">
        <f t="shared" ca="1" si="25"/>
        <v>937.95563868955401</v>
      </c>
    </row>
    <row r="810" spans="5:6" x14ac:dyDescent="0.25">
      <c r="E810" s="4">
        <f t="shared" ca="1" si="24"/>
        <v>0.27871549062092138</v>
      </c>
      <c r="F810" s="4">
        <f t="shared" ca="1" si="25"/>
        <v>870.26106265706323</v>
      </c>
    </row>
    <row r="811" spans="5:6" x14ac:dyDescent="0.25">
      <c r="E811" s="4">
        <f t="shared" ca="1" si="24"/>
        <v>0.82025300164166848</v>
      </c>
      <c r="F811" s="4">
        <f t="shared" ca="1" si="25"/>
        <v>905.26362462145323</v>
      </c>
    </row>
    <row r="812" spans="5:6" x14ac:dyDescent="0.25">
      <c r="E812" s="4">
        <f t="shared" ca="1" si="24"/>
        <v>0.9008464917789154</v>
      </c>
      <c r="F812" s="4">
        <f t="shared" ca="1" si="25"/>
        <v>912.94604472338347</v>
      </c>
    </row>
    <row r="813" spans="5:6" x14ac:dyDescent="0.25">
      <c r="E813" s="4">
        <f t="shared" ca="1" si="24"/>
        <v>0.61297585982608849</v>
      </c>
      <c r="F813" s="4">
        <f t="shared" ca="1" si="25"/>
        <v>891.33829108612883</v>
      </c>
    </row>
    <row r="814" spans="5:6" x14ac:dyDescent="0.25">
      <c r="E814" s="4">
        <f t="shared" ca="1" si="24"/>
        <v>0.66416545512128844</v>
      </c>
      <c r="F814" s="4">
        <f t="shared" ca="1" si="25"/>
        <v>894.45631994034636</v>
      </c>
    </row>
    <row r="815" spans="5:6" x14ac:dyDescent="0.25">
      <c r="E815" s="4">
        <f t="shared" ca="1" si="24"/>
        <v>0.2410233091768923</v>
      </c>
      <c r="F815" s="4">
        <f t="shared" ca="1" si="25"/>
        <v>867.30748177383964</v>
      </c>
    </row>
    <row r="816" spans="5:6" x14ac:dyDescent="0.25">
      <c r="E816" s="4">
        <f t="shared" ca="1" si="24"/>
        <v>0.73541075759399932</v>
      </c>
      <c r="F816" s="4">
        <f t="shared" ca="1" si="25"/>
        <v>899.04415923729368</v>
      </c>
    </row>
    <row r="817" spans="5:6" x14ac:dyDescent="0.25">
      <c r="E817" s="4">
        <f t="shared" ca="1" si="24"/>
        <v>0.75411152148924931</v>
      </c>
      <c r="F817" s="4">
        <f t="shared" ca="1" si="25"/>
        <v>900.32383726118189</v>
      </c>
    </row>
    <row r="818" spans="5:6" x14ac:dyDescent="0.25">
      <c r="E818" s="4">
        <f t="shared" ca="1" si="24"/>
        <v>0.18670244086651289</v>
      </c>
      <c r="F818" s="4">
        <f t="shared" ca="1" si="25"/>
        <v>862.48824149132236</v>
      </c>
    </row>
    <row r="819" spans="5:6" x14ac:dyDescent="0.25">
      <c r="E819" s="4">
        <f t="shared" ca="1" si="24"/>
        <v>0.31115048370604803</v>
      </c>
      <c r="F819" s="4">
        <f t="shared" ca="1" si="25"/>
        <v>872.62433250525055</v>
      </c>
    </row>
    <row r="820" spans="5:6" x14ac:dyDescent="0.25">
      <c r="E820" s="4">
        <f t="shared" ca="1" si="24"/>
        <v>0.10140282860357286</v>
      </c>
      <c r="F820" s="4">
        <f t="shared" ca="1" si="25"/>
        <v>852.34810389361633</v>
      </c>
    </row>
    <row r="821" spans="5:6" x14ac:dyDescent="0.25">
      <c r="E821" s="4">
        <f t="shared" ca="1" si="24"/>
        <v>0.89882229995126051</v>
      </c>
      <c r="F821" s="4">
        <f t="shared" ca="1" si="25"/>
        <v>912.71261738517853</v>
      </c>
    </row>
    <row r="822" spans="5:6" x14ac:dyDescent="0.25">
      <c r="E822" s="4">
        <f t="shared" ca="1" si="24"/>
        <v>0.81544164025006294</v>
      </c>
      <c r="F822" s="4">
        <f t="shared" ca="1" si="25"/>
        <v>904.87601210915932</v>
      </c>
    </row>
    <row r="823" spans="5:6" x14ac:dyDescent="0.25">
      <c r="E823" s="4">
        <f t="shared" ca="1" si="24"/>
        <v>0.8040418979709395</v>
      </c>
      <c r="F823" s="4">
        <f t="shared" ca="1" si="25"/>
        <v>903.97846635993346</v>
      </c>
    </row>
    <row r="824" spans="5:6" x14ac:dyDescent="0.25">
      <c r="E824" s="4">
        <f t="shared" ca="1" si="24"/>
        <v>0.42355902487220021</v>
      </c>
      <c r="F824" s="4">
        <f t="shared" ca="1" si="25"/>
        <v>880.00653168940869</v>
      </c>
    </row>
    <row r="825" spans="5:6" x14ac:dyDescent="0.25">
      <c r="E825" s="4">
        <f t="shared" ca="1" si="24"/>
        <v>0.54038920894256959</v>
      </c>
      <c r="F825" s="4">
        <f t="shared" ca="1" si="25"/>
        <v>887.02579970365616</v>
      </c>
    </row>
    <row r="826" spans="5:6" x14ac:dyDescent="0.25">
      <c r="E826" s="4">
        <f t="shared" ca="1" si="24"/>
        <v>0.69175153677121581</v>
      </c>
      <c r="F826" s="4">
        <f t="shared" ca="1" si="25"/>
        <v>896.18872109680365</v>
      </c>
    </row>
    <row r="827" spans="5:6" x14ac:dyDescent="0.25">
      <c r="E827" s="4">
        <f t="shared" ca="1" si="24"/>
        <v>0.35398367142329701</v>
      </c>
      <c r="F827" s="4">
        <f t="shared" ca="1" si="25"/>
        <v>875.55740848896744</v>
      </c>
    </row>
    <row r="828" spans="5:6" x14ac:dyDescent="0.25">
      <c r="E828" s="4">
        <f t="shared" ca="1" si="24"/>
        <v>0.23238821068561022</v>
      </c>
      <c r="F828" s="4">
        <f t="shared" ca="1" si="25"/>
        <v>866.59197624616013</v>
      </c>
    </row>
    <row r="829" spans="5:6" x14ac:dyDescent="0.25">
      <c r="E829" s="4">
        <f t="shared" ca="1" si="24"/>
        <v>0.28459022486061714</v>
      </c>
      <c r="F829" s="4">
        <f t="shared" ca="1" si="25"/>
        <v>870.69993231772912</v>
      </c>
    </row>
    <row r="830" spans="5:6" x14ac:dyDescent="0.25">
      <c r="E830" s="4">
        <f t="shared" ca="1" si="24"/>
        <v>0.78742595283913941</v>
      </c>
      <c r="F830" s="4">
        <f t="shared" ca="1" si="25"/>
        <v>902.71697692221119</v>
      </c>
    </row>
    <row r="831" spans="5:6" x14ac:dyDescent="0.25">
      <c r="E831" s="4">
        <f t="shared" ca="1" si="24"/>
        <v>0.41573445165358869</v>
      </c>
      <c r="F831" s="4">
        <f t="shared" ca="1" si="25"/>
        <v>879.520692749001</v>
      </c>
    </row>
    <row r="832" spans="5:6" x14ac:dyDescent="0.25">
      <c r="E832" s="4">
        <f t="shared" ca="1" si="24"/>
        <v>0.96613199022204133</v>
      </c>
      <c r="F832" s="4">
        <f t="shared" ca="1" si="25"/>
        <v>923.47819307167856</v>
      </c>
    </row>
    <row r="833" spans="5:6" x14ac:dyDescent="0.25">
      <c r="E833" s="4">
        <f t="shared" ca="1" si="24"/>
        <v>0.74734325631232223</v>
      </c>
      <c r="F833" s="4">
        <f t="shared" ca="1" si="25"/>
        <v>899.85605630872317</v>
      </c>
    </row>
    <row r="834" spans="5:6" x14ac:dyDescent="0.25">
      <c r="E834" s="4">
        <f t="shared" ca="1" si="24"/>
        <v>0.61125266074367768</v>
      </c>
      <c r="F834" s="4">
        <f t="shared" ca="1" si="25"/>
        <v>891.23489500544076</v>
      </c>
    </row>
    <row r="835" spans="5:6" x14ac:dyDescent="0.25">
      <c r="E835" s="4">
        <f t="shared" ca="1" si="24"/>
        <v>0.68570738015997035</v>
      </c>
      <c r="F835" s="4">
        <f t="shared" ca="1" si="25"/>
        <v>895.80513967380159</v>
      </c>
    </row>
    <row r="836" spans="5:6" x14ac:dyDescent="0.25">
      <c r="E836" s="4">
        <f t="shared" ref="E836:E899" ca="1" si="26">RAND()</f>
        <v>0.63375343973872877</v>
      </c>
      <c r="F836" s="4">
        <f t="shared" ref="F836:F899" ca="1" si="27">_xlfn.BETA.INV(E836,$C$5,$C$6,$C$3,$C$4)</f>
        <v>892.59191711469543</v>
      </c>
    </row>
    <row r="837" spans="5:6" x14ac:dyDescent="0.25">
      <c r="E837" s="4">
        <f t="shared" ca="1" si="26"/>
        <v>0.63343119152464589</v>
      </c>
      <c r="F837" s="4">
        <f t="shared" ca="1" si="27"/>
        <v>892.57236551460028</v>
      </c>
    </row>
    <row r="838" spans="5:6" x14ac:dyDescent="0.25">
      <c r="E838" s="4">
        <f t="shared" ca="1" si="26"/>
        <v>0.23363222716991516</v>
      </c>
      <c r="F838" s="4">
        <f t="shared" ca="1" si="27"/>
        <v>866.69606900398981</v>
      </c>
    </row>
    <row r="839" spans="5:6" x14ac:dyDescent="0.25">
      <c r="E839" s="4">
        <f t="shared" ca="1" si="26"/>
        <v>0.39954214991363524</v>
      </c>
      <c r="F839" s="4">
        <f t="shared" ca="1" si="27"/>
        <v>878.50512456400327</v>
      </c>
    </row>
    <row r="840" spans="5:6" x14ac:dyDescent="0.25">
      <c r="E840" s="4">
        <f t="shared" ca="1" si="26"/>
        <v>0.54096333383488282</v>
      </c>
      <c r="F840" s="4">
        <f t="shared" ca="1" si="27"/>
        <v>887.05975344092394</v>
      </c>
    </row>
    <row r="841" spans="5:6" x14ac:dyDescent="0.25">
      <c r="E841" s="4">
        <f t="shared" ca="1" si="26"/>
        <v>0.3447504211916399</v>
      </c>
      <c r="F841" s="4">
        <f t="shared" ca="1" si="27"/>
        <v>874.9403192904017</v>
      </c>
    </row>
    <row r="842" spans="5:6" x14ac:dyDescent="0.25">
      <c r="E842" s="4">
        <f t="shared" ca="1" si="26"/>
        <v>0.56589321472797449</v>
      </c>
      <c r="F842" s="4">
        <f t="shared" ca="1" si="27"/>
        <v>888.53460833844724</v>
      </c>
    </row>
    <row r="843" spans="5:6" x14ac:dyDescent="0.25">
      <c r="E843" s="4">
        <f t="shared" ca="1" si="26"/>
        <v>0.60925571074272478</v>
      </c>
      <c r="F843" s="4">
        <f t="shared" ca="1" si="27"/>
        <v>891.11516984723335</v>
      </c>
    </row>
    <row r="844" spans="5:6" x14ac:dyDescent="0.25">
      <c r="E844" s="4">
        <f t="shared" ca="1" si="26"/>
        <v>0.43505836463718961</v>
      </c>
      <c r="F844" s="4">
        <f t="shared" ca="1" si="27"/>
        <v>880.71534621353851</v>
      </c>
    </row>
    <row r="845" spans="5:6" x14ac:dyDescent="0.25">
      <c r="E845" s="4">
        <f t="shared" ca="1" si="26"/>
        <v>0.58656828474764977</v>
      </c>
      <c r="F845" s="4">
        <f t="shared" ca="1" si="27"/>
        <v>889.76121510985831</v>
      </c>
    </row>
    <row r="846" spans="5:6" x14ac:dyDescent="0.25">
      <c r="E846" s="4">
        <f t="shared" ca="1" si="26"/>
        <v>0.67109401654069434</v>
      </c>
      <c r="F846" s="4">
        <f t="shared" ca="1" si="27"/>
        <v>894.88723905794052</v>
      </c>
    </row>
    <row r="847" spans="5:6" x14ac:dyDescent="0.25">
      <c r="E847" s="4">
        <f t="shared" ca="1" si="26"/>
        <v>0.27315937582054139</v>
      </c>
      <c r="F847" s="4">
        <f t="shared" ca="1" si="27"/>
        <v>869.84112840839475</v>
      </c>
    </row>
    <row r="848" spans="5:6" x14ac:dyDescent="0.25">
      <c r="E848" s="4">
        <f t="shared" ca="1" si="26"/>
        <v>0.50006298127509452</v>
      </c>
      <c r="F848" s="4">
        <f t="shared" ca="1" si="27"/>
        <v>884.63555759886049</v>
      </c>
    </row>
    <row r="849" spans="5:6" x14ac:dyDescent="0.25">
      <c r="E849" s="4">
        <f t="shared" ca="1" si="26"/>
        <v>0.29272709041563549</v>
      </c>
      <c r="F849" s="4">
        <f t="shared" ca="1" si="27"/>
        <v>871.29950046426995</v>
      </c>
    </row>
    <row r="850" spans="5:6" x14ac:dyDescent="0.25">
      <c r="E850" s="4">
        <f t="shared" ca="1" si="26"/>
        <v>0.64377506518637684</v>
      </c>
      <c r="F850" s="4">
        <f t="shared" ca="1" si="27"/>
        <v>893.20191091141828</v>
      </c>
    </row>
    <row r="851" spans="5:6" x14ac:dyDescent="0.25">
      <c r="E851" s="4">
        <f t="shared" ca="1" si="26"/>
        <v>0.95949065090364394</v>
      </c>
      <c r="F851" s="4">
        <f t="shared" ca="1" si="27"/>
        <v>921.93352948107122</v>
      </c>
    </row>
    <row r="852" spans="5:6" x14ac:dyDescent="0.25">
      <c r="E852" s="4">
        <f t="shared" ca="1" si="26"/>
        <v>0.75321745716278721</v>
      </c>
      <c r="F852" s="4">
        <f t="shared" ca="1" si="27"/>
        <v>900.26172649109094</v>
      </c>
    </row>
    <row r="853" spans="5:6" x14ac:dyDescent="0.25">
      <c r="E853" s="4">
        <f t="shared" ca="1" si="26"/>
        <v>0.35902243895521846</v>
      </c>
      <c r="F853" s="4">
        <f t="shared" ca="1" si="27"/>
        <v>875.89106530780896</v>
      </c>
    </row>
    <row r="854" spans="5:6" x14ac:dyDescent="0.25">
      <c r="E854" s="4">
        <f t="shared" ca="1" si="26"/>
        <v>5.3563331740272835E-2</v>
      </c>
      <c r="F854" s="4">
        <f t="shared" ca="1" si="27"/>
        <v>843.13843532332692</v>
      </c>
    </row>
    <row r="855" spans="5:6" x14ac:dyDescent="0.25">
      <c r="E855" s="4">
        <f t="shared" ca="1" si="26"/>
        <v>0.64138246488354334</v>
      </c>
      <c r="F855" s="4">
        <f t="shared" ca="1" si="27"/>
        <v>893.05592242426815</v>
      </c>
    </row>
    <row r="856" spans="5:6" x14ac:dyDescent="0.25">
      <c r="E856" s="4">
        <f t="shared" ca="1" si="26"/>
        <v>0.14321808890148724</v>
      </c>
      <c r="F856" s="4">
        <f t="shared" ca="1" si="27"/>
        <v>857.8813700615674</v>
      </c>
    </row>
    <row r="857" spans="5:6" x14ac:dyDescent="0.25">
      <c r="E857" s="4">
        <f t="shared" ca="1" si="26"/>
        <v>0.32315700681722337</v>
      </c>
      <c r="F857" s="4">
        <f t="shared" ca="1" si="27"/>
        <v>873.46563384258604</v>
      </c>
    </row>
    <row r="858" spans="5:6" x14ac:dyDescent="0.25">
      <c r="E858" s="4">
        <f t="shared" ca="1" si="26"/>
        <v>0.42770327426509169</v>
      </c>
      <c r="F858" s="4">
        <f t="shared" ca="1" si="27"/>
        <v>880.26266677954425</v>
      </c>
    </row>
    <row r="859" spans="5:6" x14ac:dyDescent="0.25">
      <c r="E859" s="4">
        <f t="shared" ca="1" si="26"/>
        <v>0.35864991987928463</v>
      </c>
      <c r="F859" s="4">
        <f t="shared" ca="1" si="27"/>
        <v>875.86647013533309</v>
      </c>
    </row>
    <row r="860" spans="5:6" x14ac:dyDescent="0.25">
      <c r="E860" s="4">
        <f t="shared" ca="1" si="26"/>
        <v>0.10860923215532181</v>
      </c>
      <c r="F860" s="4">
        <f t="shared" ca="1" si="27"/>
        <v>853.41229717494332</v>
      </c>
    </row>
    <row r="861" spans="5:6" x14ac:dyDescent="0.25">
      <c r="E861" s="4">
        <f t="shared" ca="1" si="26"/>
        <v>0.22095719004289727</v>
      </c>
      <c r="F861" s="4">
        <f t="shared" ca="1" si="27"/>
        <v>865.61852599826022</v>
      </c>
    </row>
    <row r="862" spans="5:6" x14ac:dyDescent="0.25">
      <c r="E862" s="4">
        <f t="shared" ca="1" si="26"/>
        <v>0.90424996354127096</v>
      </c>
      <c r="F862" s="4">
        <f t="shared" ca="1" si="27"/>
        <v>913.34565505097362</v>
      </c>
    </row>
    <row r="863" spans="5:6" x14ac:dyDescent="0.25">
      <c r="E863" s="4">
        <f t="shared" ca="1" si="26"/>
        <v>0.53317935680726269</v>
      </c>
      <c r="F863" s="4">
        <f t="shared" ca="1" si="27"/>
        <v>886.59934056661587</v>
      </c>
    </row>
    <row r="864" spans="5:6" x14ac:dyDescent="0.25">
      <c r="E864" s="4">
        <f t="shared" ca="1" si="26"/>
        <v>0.83167021202289282</v>
      </c>
      <c r="F864" s="4">
        <f t="shared" ca="1" si="27"/>
        <v>906.20656942885239</v>
      </c>
    </row>
    <row r="865" spans="5:6" x14ac:dyDescent="0.25">
      <c r="E865" s="4">
        <f t="shared" ca="1" si="26"/>
        <v>4.2600723745355618E-2</v>
      </c>
      <c r="F865" s="4">
        <f t="shared" ca="1" si="27"/>
        <v>840.08234808895497</v>
      </c>
    </row>
    <row r="866" spans="5:6" x14ac:dyDescent="0.25">
      <c r="E866" s="4">
        <f t="shared" ca="1" si="26"/>
        <v>0.40899810338862619</v>
      </c>
      <c r="F866" s="4">
        <f t="shared" ca="1" si="27"/>
        <v>879.0999334572283</v>
      </c>
    </row>
    <row r="867" spans="5:6" x14ac:dyDescent="0.25">
      <c r="E867" s="4">
        <f t="shared" ca="1" si="26"/>
        <v>0.32985873285326384</v>
      </c>
      <c r="F867" s="4">
        <f t="shared" ca="1" si="27"/>
        <v>873.92834304242399</v>
      </c>
    </row>
    <row r="868" spans="5:6" x14ac:dyDescent="0.25">
      <c r="E868" s="4">
        <f t="shared" ca="1" si="26"/>
        <v>6.1123475906138758E-2</v>
      </c>
      <c r="F868" s="4">
        <f t="shared" ca="1" si="27"/>
        <v>844.95422023612355</v>
      </c>
    </row>
    <row r="869" spans="5:6" x14ac:dyDescent="0.25">
      <c r="E869" s="4">
        <f t="shared" ca="1" si="26"/>
        <v>0.99382686591494218</v>
      </c>
      <c r="F869" s="4">
        <f t="shared" ca="1" si="27"/>
        <v>935.48829901319561</v>
      </c>
    </row>
    <row r="870" spans="5:6" x14ac:dyDescent="0.25">
      <c r="E870" s="4">
        <f t="shared" ca="1" si="26"/>
        <v>0.33101065217914516</v>
      </c>
      <c r="F870" s="4">
        <f t="shared" ca="1" si="27"/>
        <v>874.00740357577251</v>
      </c>
    </row>
    <row r="871" spans="5:6" x14ac:dyDescent="0.25">
      <c r="E871" s="4">
        <f t="shared" ca="1" si="26"/>
        <v>0.96372635362977954</v>
      </c>
      <c r="F871" s="4">
        <f t="shared" ca="1" si="27"/>
        <v>922.89441352258973</v>
      </c>
    </row>
    <row r="872" spans="5:6" x14ac:dyDescent="0.25">
      <c r="E872" s="4">
        <f t="shared" ca="1" si="26"/>
        <v>0.35936509021102225</v>
      </c>
      <c r="F872" s="4">
        <f t="shared" ca="1" si="27"/>
        <v>875.91367844334695</v>
      </c>
    </row>
    <row r="873" spans="5:6" x14ac:dyDescent="0.25">
      <c r="E873" s="4">
        <f t="shared" ca="1" si="26"/>
        <v>0.38162757221027688</v>
      </c>
      <c r="F873" s="4">
        <f t="shared" ca="1" si="27"/>
        <v>877.36344938485888</v>
      </c>
    </row>
    <row r="874" spans="5:6" x14ac:dyDescent="0.25">
      <c r="E874" s="4">
        <f t="shared" ca="1" si="26"/>
        <v>0.61376648626283214</v>
      </c>
      <c r="F874" s="4">
        <f t="shared" ca="1" si="27"/>
        <v>891.3857570672692</v>
      </c>
    </row>
    <row r="875" spans="5:6" x14ac:dyDescent="0.25">
      <c r="E875" s="4">
        <f t="shared" ca="1" si="26"/>
        <v>0.77641382815677551</v>
      </c>
      <c r="F875" s="4">
        <f t="shared" ca="1" si="27"/>
        <v>901.90763797289173</v>
      </c>
    </row>
    <row r="876" spans="5:6" x14ac:dyDescent="0.25">
      <c r="E876" s="4">
        <f t="shared" ca="1" si="26"/>
        <v>0.88452121656553873</v>
      </c>
      <c r="F876" s="4">
        <f t="shared" ca="1" si="27"/>
        <v>911.14347570399707</v>
      </c>
    </row>
    <row r="877" spans="5:6" x14ac:dyDescent="0.25">
      <c r="E877" s="4">
        <f t="shared" ca="1" si="26"/>
        <v>0.6624621330841356</v>
      </c>
      <c r="F877" s="4">
        <f t="shared" ca="1" si="27"/>
        <v>894.35077086408853</v>
      </c>
    </row>
    <row r="878" spans="5:6" x14ac:dyDescent="0.25">
      <c r="E878" s="4">
        <f t="shared" ca="1" si="26"/>
        <v>9.0673897494751854E-2</v>
      </c>
      <c r="F878" s="4">
        <f t="shared" ca="1" si="27"/>
        <v>850.6488538426363</v>
      </c>
    </row>
    <row r="879" spans="5:6" x14ac:dyDescent="0.25">
      <c r="E879" s="4">
        <f t="shared" ca="1" si="26"/>
        <v>9.9381481380239944E-2</v>
      </c>
      <c r="F879" s="4">
        <f t="shared" ca="1" si="27"/>
        <v>852.03909288573436</v>
      </c>
    </row>
    <row r="880" spans="5:6" x14ac:dyDescent="0.25">
      <c r="E880" s="4">
        <f t="shared" ca="1" si="26"/>
        <v>0.33285525788928461</v>
      </c>
      <c r="F880" s="4">
        <f t="shared" ca="1" si="27"/>
        <v>874.13372464551969</v>
      </c>
    </row>
    <row r="881" spans="5:6" x14ac:dyDescent="0.25">
      <c r="E881" s="4">
        <f t="shared" ca="1" si="26"/>
        <v>0.79076803846498112</v>
      </c>
      <c r="F881" s="4">
        <f t="shared" ca="1" si="27"/>
        <v>902.96662562761117</v>
      </c>
    </row>
    <row r="882" spans="5:6" x14ac:dyDescent="0.25">
      <c r="E882" s="4">
        <f t="shared" ca="1" si="26"/>
        <v>0.55492644719677231</v>
      </c>
      <c r="F882" s="4">
        <f t="shared" ca="1" si="27"/>
        <v>887.88555443873702</v>
      </c>
    </row>
    <row r="883" spans="5:6" x14ac:dyDescent="0.25">
      <c r="E883" s="4">
        <f t="shared" ca="1" si="26"/>
        <v>0.71666427866590221</v>
      </c>
      <c r="F883" s="4">
        <f t="shared" ca="1" si="27"/>
        <v>897.79801336659546</v>
      </c>
    </row>
    <row r="884" spans="5:6" x14ac:dyDescent="0.25">
      <c r="E884" s="4">
        <f t="shared" ca="1" si="26"/>
        <v>3.3388649081811383E-3</v>
      </c>
      <c r="F884" s="4">
        <f t="shared" ca="1" si="27"/>
        <v>811.42061411353916</v>
      </c>
    </row>
    <row r="885" spans="5:6" x14ac:dyDescent="0.25">
      <c r="E885" s="4">
        <f t="shared" ca="1" si="26"/>
        <v>0.16525319193190546</v>
      </c>
      <c r="F885" s="4">
        <f t="shared" ca="1" si="27"/>
        <v>860.32366395879285</v>
      </c>
    </row>
    <row r="886" spans="5:6" x14ac:dyDescent="0.25">
      <c r="E886" s="4">
        <f t="shared" ca="1" si="26"/>
        <v>0.72731929389733441</v>
      </c>
      <c r="F886" s="4">
        <f t="shared" ca="1" si="27"/>
        <v>898.50215821497261</v>
      </c>
    </row>
    <row r="887" spans="5:6" x14ac:dyDescent="0.25">
      <c r="E887" s="4">
        <f t="shared" ca="1" si="26"/>
        <v>0.14455268730273174</v>
      </c>
      <c r="F887" s="4">
        <f t="shared" ca="1" si="27"/>
        <v>858.03675696445669</v>
      </c>
    </row>
    <row r="888" spans="5:6" x14ac:dyDescent="0.25">
      <c r="E888" s="4">
        <f t="shared" ca="1" si="26"/>
        <v>0.30063045159550639</v>
      </c>
      <c r="F888" s="4">
        <f t="shared" ca="1" si="27"/>
        <v>871.87315931521971</v>
      </c>
    </row>
    <row r="889" spans="5:6" x14ac:dyDescent="0.25">
      <c r="E889" s="4">
        <f t="shared" ca="1" si="26"/>
        <v>0.372525735854774</v>
      </c>
      <c r="F889" s="4">
        <f t="shared" ca="1" si="27"/>
        <v>876.77518379812784</v>
      </c>
    </row>
    <row r="890" spans="5:6" x14ac:dyDescent="0.25">
      <c r="E890" s="4">
        <f t="shared" ca="1" si="26"/>
        <v>0.85830718332019518</v>
      </c>
      <c r="F890" s="4">
        <f t="shared" ca="1" si="27"/>
        <v>908.55708076424548</v>
      </c>
    </row>
    <row r="891" spans="5:6" x14ac:dyDescent="0.25">
      <c r="E891" s="4">
        <f t="shared" ca="1" si="26"/>
        <v>0.69176372795413865</v>
      </c>
      <c r="F891" s="4">
        <f t="shared" ca="1" si="27"/>
        <v>896.18949727787935</v>
      </c>
    </row>
    <row r="892" spans="5:6" x14ac:dyDescent="0.25">
      <c r="E892" s="4">
        <f t="shared" ca="1" si="26"/>
        <v>0.51039218292110455</v>
      </c>
      <c r="F892" s="4">
        <f t="shared" ca="1" si="27"/>
        <v>885.24937987121007</v>
      </c>
    </row>
    <row r="893" spans="5:6" x14ac:dyDescent="0.25">
      <c r="E893" s="4">
        <f t="shared" ca="1" si="26"/>
        <v>0.3021401014861872</v>
      </c>
      <c r="F893" s="4">
        <f t="shared" ca="1" si="27"/>
        <v>871.98180444237846</v>
      </c>
    </row>
    <row r="894" spans="5:6" x14ac:dyDescent="0.25">
      <c r="E894" s="4">
        <f t="shared" ca="1" si="26"/>
        <v>0.11925804196915912</v>
      </c>
      <c r="F894" s="4">
        <f t="shared" ca="1" si="27"/>
        <v>854.88957036393265</v>
      </c>
    </row>
    <row r="895" spans="5:6" x14ac:dyDescent="0.25">
      <c r="E895" s="4">
        <f t="shared" ca="1" si="26"/>
        <v>0.9764094044893612</v>
      </c>
      <c r="F895" s="4">
        <f t="shared" ca="1" si="27"/>
        <v>926.40129713258375</v>
      </c>
    </row>
    <row r="896" spans="5:6" x14ac:dyDescent="0.25">
      <c r="E896" s="4">
        <f t="shared" ca="1" si="26"/>
        <v>0.75743210602675881</v>
      </c>
      <c r="F896" s="4">
        <f t="shared" ca="1" si="27"/>
        <v>900.55539496755159</v>
      </c>
    </row>
    <row r="897" spans="5:6" x14ac:dyDescent="0.25">
      <c r="E897" s="4">
        <f t="shared" ca="1" si="26"/>
        <v>0.55399649858688871</v>
      </c>
      <c r="F897" s="4">
        <f t="shared" ca="1" si="27"/>
        <v>887.83054426533738</v>
      </c>
    </row>
    <row r="898" spans="5:6" x14ac:dyDescent="0.25">
      <c r="E898" s="4">
        <f t="shared" ca="1" si="26"/>
        <v>3.9299869323597414E-2</v>
      </c>
      <c r="F898" s="4">
        <f t="shared" ca="1" si="27"/>
        <v>839.0320321325612</v>
      </c>
    </row>
    <row r="899" spans="5:6" x14ac:dyDescent="0.25">
      <c r="E899" s="4">
        <f t="shared" ca="1" si="26"/>
        <v>0.62718670344694671</v>
      </c>
      <c r="F899" s="4">
        <f t="shared" ca="1" si="27"/>
        <v>892.19421701701503</v>
      </c>
    </row>
    <row r="900" spans="5:6" x14ac:dyDescent="0.25">
      <c r="E900" s="4">
        <f t="shared" ref="E900:E963" ca="1" si="28">RAND()</f>
        <v>0.64130231218093414</v>
      </c>
      <c r="F900" s="4">
        <f t="shared" ref="F900:F963" ca="1" si="29">_xlfn.BETA.INV(E900,$C$5,$C$6,$C$3,$C$4)</f>
        <v>893.05103576445731</v>
      </c>
    </row>
    <row r="901" spans="5:6" x14ac:dyDescent="0.25">
      <c r="E901" s="4">
        <f t="shared" ca="1" si="28"/>
        <v>0.81841110064079947</v>
      </c>
      <c r="F901" s="4">
        <f t="shared" ca="1" si="29"/>
        <v>905.11458783496016</v>
      </c>
    </row>
    <row r="902" spans="5:6" x14ac:dyDescent="0.25">
      <c r="E902" s="4">
        <f t="shared" ca="1" si="28"/>
        <v>0.10939134614235235</v>
      </c>
      <c r="F902" s="4">
        <f t="shared" ca="1" si="29"/>
        <v>853.52448292667009</v>
      </c>
    </row>
    <row r="903" spans="5:6" x14ac:dyDescent="0.25">
      <c r="E903" s="4">
        <f t="shared" ca="1" si="28"/>
        <v>0.92660231596423959</v>
      </c>
      <c r="F903" s="4">
        <f t="shared" ca="1" si="29"/>
        <v>916.23987424439599</v>
      </c>
    </row>
    <row r="904" spans="5:6" x14ac:dyDescent="0.25">
      <c r="E904" s="4">
        <f t="shared" ca="1" si="28"/>
        <v>0.4550397327361756</v>
      </c>
      <c r="F904" s="4">
        <f t="shared" ca="1" si="29"/>
        <v>881.93409343934502</v>
      </c>
    </row>
    <row r="905" spans="5:6" x14ac:dyDescent="0.25">
      <c r="E905" s="4">
        <f t="shared" ca="1" si="28"/>
        <v>0.87738159288569062</v>
      </c>
      <c r="F905" s="4">
        <f t="shared" ca="1" si="29"/>
        <v>910.40602277434812</v>
      </c>
    </row>
    <row r="906" spans="5:6" x14ac:dyDescent="0.25">
      <c r="E906" s="4">
        <f t="shared" ca="1" si="28"/>
        <v>0.54851499963337791</v>
      </c>
      <c r="F906" s="4">
        <f t="shared" ca="1" si="29"/>
        <v>887.50634149163261</v>
      </c>
    </row>
    <row r="907" spans="5:6" x14ac:dyDescent="0.25">
      <c r="E907" s="4">
        <f t="shared" ca="1" si="28"/>
        <v>7.0444573517939313E-2</v>
      </c>
      <c r="F907" s="4">
        <f t="shared" ca="1" si="29"/>
        <v>846.95428681245721</v>
      </c>
    </row>
    <row r="908" spans="5:6" x14ac:dyDescent="0.25">
      <c r="E908" s="4">
        <f t="shared" ca="1" si="28"/>
        <v>0.70695617216893303</v>
      </c>
      <c r="F908" s="4">
        <f t="shared" ca="1" si="29"/>
        <v>897.16511291738379</v>
      </c>
    </row>
    <row r="909" spans="5:6" x14ac:dyDescent="0.25">
      <c r="E909" s="4">
        <f t="shared" ca="1" si="28"/>
        <v>0.58343128271131883</v>
      </c>
      <c r="F909" s="4">
        <f t="shared" ca="1" si="29"/>
        <v>889.57475258009458</v>
      </c>
    </row>
    <row r="910" spans="5:6" x14ac:dyDescent="0.25">
      <c r="E910" s="4">
        <f t="shared" ca="1" si="28"/>
        <v>0.19934272305790968</v>
      </c>
      <c r="F910" s="4">
        <f t="shared" ca="1" si="29"/>
        <v>863.68468718193003</v>
      </c>
    </row>
    <row r="911" spans="5:6" x14ac:dyDescent="0.25">
      <c r="E911" s="4">
        <f t="shared" ca="1" si="28"/>
        <v>0.29891508466367911</v>
      </c>
      <c r="F911" s="4">
        <f t="shared" ca="1" si="29"/>
        <v>871.74935253246053</v>
      </c>
    </row>
    <row r="912" spans="5:6" x14ac:dyDescent="0.25">
      <c r="E912" s="4">
        <f t="shared" ca="1" si="28"/>
        <v>0.22690558470553535</v>
      </c>
      <c r="F912" s="4">
        <f t="shared" ca="1" si="29"/>
        <v>866.12897957204052</v>
      </c>
    </row>
    <row r="913" spans="5:6" x14ac:dyDescent="0.25">
      <c r="E913" s="4">
        <f t="shared" ca="1" si="28"/>
        <v>0.20351311926005655</v>
      </c>
      <c r="F913" s="4">
        <f t="shared" ca="1" si="29"/>
        <v>864.06820550864074</v>
      </c>
    </row>
    <row r="914" spans="5:6" x14ac:dyDescent="0.25">
      <c r="E914" s="4">
        <f t="shared" ca="1" si="28"/>
        <v>0.69759102970122933</v>
      </c>
      <c r="F914" s="4">
        <f t="shared" ca="1" si="29"/>
        <v>896.56169951295442</v>
      </c>
    </row>
    <row r="915" spans="5:6" x14ac:dyDescent="0.25">
      <c r="E915" s="4">
        <f t="shared" ca="1" si="28"/>
        <v>8.4930182646944075E-2</v>
      </c>
      <c r="F915" s="4">
        <f t="shared" ca="1" si="29"/>
        <v>849.67306678432249</v>
      </c>
    </row>
    <row r="916" spans="5:6" x14ac:dyDescent="0.25">
      <c r="E916" s="4">
        <f t="shared" ca="1" si="28"/>
        <v>0.53104660573924178</v>
      </c>
      <c r="F916" s="4">
        <f t="shared" ca="1" si="29"/>
        <v>886.47315298271837</v>
      </c>
    </row>
    <row r="917" spans="5:6" x14ac:dyDescent="0.25">
      <c r="E917" s="4">
        <f t="shared" ca="1" si="28"/>
        <v>0.1009404062310516</v>
      </c>
      <c r="F917" s="4">
        <f t="shared" ca="1" si="29"/>
        <v>852.27783754164</v>
      </c>
    </row>
    <row r="918" spans="5:6" x14ac:dyDescent="0.25">
      <c r="E918" s="4">
        <f t="shared" ca="1" si="28"/>
        <v>0.91316513092873441</v>
      </c>
      <c r="F918" s="4">
        <f t="shared" ca="1" si="29"/>
        <v>914.43896371836252</v>
      </c>
    </row>
    <row r="919" spans="5:6" x14ac:dyDescent="0.25">
      <c r="E919" s="4">
        <f t="shared" ca="1" si="28"/>
        <v>5.8306703201649324E-4</v>
      </c>
      <c r="F919" s="4">
        <f t="shared" ca="1" si="29"/>
        <v>795.2011582299067</v>
      </c>
    </row>
    <row r="920" spans="5:6" x14ac:dyDescent="0.25">
      <c r="E920" s="4">
        <f t="shared" ca="1" si="28"/>
        <v>0.31835610642510936</v>
      </c>
      <c r="F920" s="4">
        <f t="shared" ca="1" si="29"/>
        <v>873.13118873067015</v>
      </c>
    </row>
    <row r="921" spans="5:6" x14ac:dyDescent="0.25">
      <c r="E921" s="4">
        <f t="shared" ca="1" si="28"/>
        <v>0.23936285269738777</v>
      </c>
      <c r="F921" s="4">
        <f t="shared" ca="1" si="29"/>
        <v>867.17115103873891</v>
      </c>
    </row>
    <row r="922" spans="5:6" x14ac:dyDescent="0.25">
      <c r="E922" s="4">
        <f t="shared" ca="1" si="28"/>
        <v>1.9022623216033985E-3</v>
      </c>
      <c r="F922" s="4">
        <f t="shared" ca="1" si="29"/>
        <v>805.97067245267385</v>
      </c>
    </row>
    <row r="923" spans="5:6" x14ac:dyDescent="0.25">
      <c r="E923" s="4">
        <f t="shared" ca="1" si="28"/>
        <v>8.6257067903031781E-2</v>
      </c>
      <c r="F923" s="4">
        <f t="shared" ca="1" si="29"/>
        <v>849.90303334022565</v>
      </c>
    </row>
    <row r="924" spans="5:6" x14ac:dyDescent="0.25">
      <c r="E924" s="4">
        <f t="shared" ca="1" si="28"/>
        <v>0.52564376383112033</v>
      </c>
      <c r="F924" s="4">
        <f t="shared" ca="1" si="29"/>
        <v>886.15337424615325</v>
      </c>
    </row>
    <row r="925" spans="5:6" x14ac:dyDescent="0.25">
      <c r="E925" s="4">
        <f t="shared" ca="1" si="28"/>
        <v>0.24349017013732843</v>
      </c>
      <c r="F925" s="4">
        <f t="shared" ca="1" si="29"/>
        <v>867.50895407108374</v>
      </c>
    </row>
    <row r="926" spans="5:6" x14ac:dyDescent="0.25">
      <c r="E926" s="4">
        <f t="shared" ca="1" si="28"/>
        <v>0.43999083440631515</v>
      </c>
      <c r="F926" s="4">
        <f t="shared" ca="1" si="29"/>
        <v>881.01763260318705</v>
      </c>
    </row>
    <row r="927" spans="5:6" x14ac:dyDescent="0.25">
      <c r="E927" s="4">
        <f t="shared" ca="1" si="28"/>
        <v>0.1704431205286322</v>
      </c>
      <c r="F927" s="4">
        <f t="shared" ca="1" si="29"/>
        <v>860.86462452039643</v>
      </c>
    </row>
    <row r="928" spans="5:6" x14ac:dyDescent="0.25">
      <c r="E928" s="4">
        <f t="shared" ca="1" si="28"/>
        <v>0.46366213836035453</v>
      </c>
      <c r="F928" s="4">
        <f t="shared" ca="1" si="29"/>
        <v>882.45564802444915</v>
      </c>
    </row>
    <row r="929" spans="5:6" x14ac:dyDescent="0.25">
      <c r="E929" s="4">
        <f t="shared" ca="1" si="28"/>
        <v>0.82204839995462275</v>
      </c>
      <c r="F929" s="4">
        <f t="shared" ca="1" si="29"/>
        <v>905.40969371592689</v>
      </c>
    </row>
    <row r="930" spans="5:6" x14ac:dyDescent="0.25">
      <c r="E930" s="4">
        <f t="shared" ca="1" si="28"/>
        <v>0.38939750143497431</v>
      </c>
      <c r="F930" s="4">
        <f t="shared" ca="1" si="29"/>
        <v>877.86113017812875</v>
      </c>
    </row>
    <row r="931" spans="5:6" x14ac:dyDescent="0.25">
      <c r="E931" s="4">
        <f t="shared" ca="1" si="28"/>
        <v>0.9464478527459621</v>
      </c>
      <c r="F931" s="4">
        <f t="shared" ca="1" si="29"/>
        <v>919.37771430955752</v>
      </c>
    </row>
    <row r="932" spans="5:6" x14ac:dyDescent="0.25">
      <c r="E932" s="4">
        <f t="shared" ca="1" si="28"/>
        <v>0.83146979600871929</v>
      </c>
      <c r="F932" s="4">
        <f t="shared" ca="1" si="29"/>
        <v>906.18971857046631</v>
      </c>
    </row>
    <row r="933" spans="5:6" x14ac:dyDescent="0.25">
      <c r="E933" s="4">
        <f t="shared" ca="1" si="28"/>
        <v>0.18808544543628891</v>
      </c>
      <c r="F933" s="4">
        <f t="shared" ca="1" si="29"/>
        <v>862.62177553311335</v>
      </c>
    </row>
    <row r="934" spans="5:6" x14ac:dyDescent="0.25">
      <c r="E934" s="4">
        <f t="shared" ca="1" si="28"/>
        <v>0.14380697498879214</v>
      </c>
      <c r="F934" s="4">
        <f t="shared" ca="1" si="29"/>
        <v>857.95006391899983</v>
      </c>
    </row>
    <row r="935" spans="5:6" x14ac:dyDescent="0.25">
      <c r="E935" s="4">
        <f t="shared" ca="1" si="28"/>
        <v>0.45150182831653529</v>
      </c>
      <c r="F935" s="4">
        <f t="shared" ca="1" si="29"/>
        <v>881.71937926261228</v>
      </c>
    </row>
    <row r="936" spans="5:6" x14ac:dyDescent="0.25">
      <c r="E936" s="4">
        <f t="shared" ca="1" si="28"/>
        <v>0.99628564313730128</v>
      </c>
      <c r="F936" s="4">
        <f t="shared" ca="1" si="29"/>
        <v>938.39014030003943</v>
      </c>
    </row>
    <row r="937" spans="5:6" x14ac:dyDescent="0.25">
      <c r="E937" s="4">
        <f t="shared" ca="1" si="28"/>
        <v>0.74877186753922143</v>
      </c>
      <c r="F937" s="4">
        <f t="shared" ca="1" si="29"/>
        <v>899.95433693318603</v>
      </c>
    </row>
    <row r="938" spans="5:6" x14ac:dyDescent="0.25">
      <c r="E938" s="4">
        <f t="shared" ca="1" si="28"/>
        <v>0.53245085041709439</v>
      </c>
      <c r="F938" s="4">
        <f t="shared" ca="1" si="29"/>
        <v>886.55623970201555</v>
      </c>
    </row>
    <row r="939" spans="5:6" x14ac:dyDescent="0.25">
      <c r="E939" s="4">
        <f t="shared" ca="1" si="28"/>
        <v>0.90588013827320291</v>
      </c>
      <c r="F939" s="4">
        <f t="shared" ca="1" si="29"/>
        <v>913.54036919052805</v>
      </c>
    </row>
    <row r="940" spans="5:6" x14ac:dyDescent="0.25">
      <c r="E940" s="4">
        <f t="shared" ca="1" si="28"/>
        <v>0.3433979068560753</v>
      </c>
      <c r="F940" s="4">
        <f t="shared" ca="1" si="29"/>
        <v>874.84928333865366</v>
      </c>
    </row>
    <row r="941" spans="5:6" x14ac:dyDescent="0.25">
      <c r="E941" s="4">
        <f t="shared" ca="1" si="28"/>
        <v>0.95696417404916834</v>
      </c>
      <c r="F941" s="4">
        <f t="shared" ca="1" si="29"/>
        <v>921.3955255038793</v>
      </c>
    </row>
    <row r="942" spans="5:6" x14ac:dyDescent="0.25">
      <c r="E942" s="4">
        <f t="shared" ca="1" si="28"/>
        <v>0.4095717020653431</v>
      </c>
      <c r="F942" s="4">
        <f t="shared" ca="1" si="29"/>
        <v>879.1358546567244</v>
      </c>
    </row>
    <row r="943" spans="5:6" x14ac:dyDescent="0.25">
      <c r="E943" s="4">
        <f t="shared" ca="1" si="28"/>
        <v>0.37800907780455517</v>
      </c>
      <c r="F943" s="4">
        <f t="shared" ca="1" si="29"/>
        <v>877.13028317070746</v>
      </c>
    </row>
    <row r="944" spans="5:6" x14ac:dyDescent="0.25">
      <c r="E944" s="4">
        <f t="shared" ca="1" si="28"/>
        <v>0.76934290793281468</v>
      </c>
      <c r="F944" s="4">
        <f t="shared" ca="1" si="29"/>
        <v>901.39794498622859</v>
      </c>
    </row>
    <row r="945" spans="5:6" x14ac:dyDescent="0.25">
      <c r="E945" s="4">
        <f t="shared" ca="1" si="28"/>
        <v>0.2246480277668701</v>
      </c>
      <c r="F945" s="4">
        <f t="shared" ca="1" si="29"/>
        <v>865.93626945368533</v>
      </c>
    </row>
    <row r="946" spans="5:6" x14ac:dyDescent="0.25">
      <c r="E946" s="4">
        <f t="shared" ca="1" si="28"/>
        <v>0.43022969683752432</v>
      </c>
      <c r="F946" s="4">
        <f t="shared" ca="1" si="29"/>
        <v>880.41842725694698</v>
      </c>
    </row>
    <row r="947" spans="5:6" x14ac:dyDescent="0.25">
      <c r="E947" s="4">
        <f t="shared" ca="1" si="28"/>
        <v>0.42643615365765619</v>
      </c>
      <c r="F947" s="4">
        <f t="shared" ca="1" si="29"/>
        <v>880.18443676635638</v>
      </c>
    </row>
    <row r="948" spans="5:6" x14ac:dyDescent="0.25">
      <c r="E948" s="4">
        <f t="shared" ca="1" si="28"/>
        <v>0.14160493362465831</v>
      </c>
      <c r="F948" s="4">
        <f t="shared" ca="1" si="29"/>
        <v>857.69212879027134</v>
      </c>
    </row>
    <row r="949" spans="5:6" x14ac:dyDescent="0.25">
      <c r="E949" s="4">
        <f t="shared" ca="1" si="28"/>
        <v>0.75262307395943595</v>
      </c>
      <c r="F949" s="4">
        <f t="shared" ca="1" si="29"/>
        <v>900.22048916353526</v>
      </c>
    </row>
    <row r="950" spans="5:6" x14ac:dyDescent="0.25">
      <c r="E950" s="4">
        <f t="shared" ca="1" si="28"/>
        <v>0.88000149533130367</v>
      </c>
      <c r="F950" s="4">
        <f t="shared" ca="1" si="29"/>
        <v>910.67343713138973</v>
      </c>
    </row>
    <row r="951" spans="5:6" x14ac:dyDescent="0.25">
      <c r="E951" s="4">
        <f t="shared" ca="1" si="28"/>
        <v>0.4268425128221115</v>
      </c>
      <c r="F951" s="4">
        <f t="shared" ca="1" si="29"/>
        <v>880.20953273756106</v>
      </c>
    </row>
    <row r="952" spans="5:6" x14ac:dyDescent="0.25">
      <c r="E952" s="4">
        <f t="shared" ca="1" si="28"/>
        <v>0.16459458769121116</v>
      </c>
      <c r="F952" s="4">
        <f t="shared" ca="1" si="29"/>
        <v>860.25416160293821</v>
      </c>
    </row>
    <row r="953" spans="5:6" x14ac:dyDescent="0.25">
      <c r="E953" s="4">
        <f t="shared" ca="1" si="28"/>
        <v>0.72967583855191775</v>
      </c>
      <c r="F953" s="4">
        <f t="shared" ca="1" si="29"/>
        <v>898.65933538121237</v>
      </c>
    </row>
    <row r="954" spans="5:6" x14ac:dyDescent="0.25">
      <c r="E954" s="4">
        <f t="shared" ca="1" si="28"/>
        <v>0.95049307214729573</v>
      </c>
      <c r="F954" s="4">
        <f t="shared" ca="1" si="29"/>
        <v>920.11642929468485</v>
      </c>
    </row>
    <row r="955" spans="5:6" x14ac:dyDescent="0.25">
      <c r="E955" s="4">
        <f t="shared" ca="1" si="28"/>
        <v>0.12996831970259215</v>
      </c>
      <c r="F955" s="4">
        <f t="shared" ca="1" si="29"/>
        <v>856.27764881785674</v>
      </c>
    </row>
    <row r="956" spans="5:6" x14ac:dyDescent="0.25">
      <c r="E956" s="4">
        <f t="shared" ca="1" si="28"/>
        <v>0.65500647905626674</v>
      </c>
      <c r="F956" s="4">
        <f t="shared" ca="1" si="29"/>
        <v>893.89047105204759</v>
      </c>
    </row>
    <row r="957" spans="5:6" x14ac:dyDescent="0.25">
      <c r="E957" s="4">
        <f t="shared" ca="1" si="28"/>
        <v>0.61385084432702519</v>
      </c>
      <c r="F957" s="4">
        <f t="shared" ca="1" si="29"/>
        <v>891.39082257870655</v>
      </c>
    </row>
    <row r="958" spans="5:6" x14ac:dyDescent="0.25">
      <c r="E958" s="4">
        <f t="shared" ca="1" si="28"/>
        <v>0.49093782924080276</v>
      </c>
      <c r="F958" s="4">
        <f t="shared" ca="1" si="29"/>
        <v>884.09184147699773</v>
      </c>
    </row>
    <row r="959" spans="5:6" x14ac:dyDescent="0.25">
      <c r="E959" s="4">
        <f t="shared" ca="1" si="28"/>
        <v>0.31860854835213093</v>
      </c>
      <c r="F959" s="4">
        <f t="shared" ca="1" si="29"/>
        <v>873.14883826063931</v>
      </c>
    </row>
    <row r="960" spans="5:6" x14ac:dyDescent="0.25">
      <c r="E960" s="4">
        <f t="shared" ca="1" si="28"/>
        <v>0.5860320906916906</v>
      </c>
      <c r="F960" s="4">
        <f t="shared" ca="1" si="29"/>
        <v>889.72933315566229</v>
      </c>
    </row>
    <row r="961" spans="5:6" x14ac:dyDescent="0.25">
      <c r="E961" s="4">
        <f t="shared" ca="1" si="28"/>
        <v>0.50942918153814309</v>
      </c>
      <c r="F961" s="4">
        <f t="shared" ca="1" si="29"/>
        <v>885.19221579595876</v>
      </c>
    </row>
    <row r="962" spans="5:6" x14ac:dyDescent="0.25">
      <c r="E962" s="4">
        <f t="shared" ca="1" si="28"/>
        <v>0.40758790087711383</v>
      </c>
      <c r="F962" s="4">
        <f t="shared" ca="1" si="29"/>
        <v>879.0115446191993</v>
      </c>
    </row>
    <row r="963" spans="5:6" x14ac:dyDescent="0.25">
      <c r="E963" s="4">
        <f t="shared" ca="1" si="28"/>
        <v>0.38678945553456279</v>
      </c>
      <c r="F963" s="4">
        <f t="shared" ca="1" si="29"/>
        <v>877.69452363060668</v>
      </c>
    </row>
    <row r="964" spans="5:6" x14ac:dyDescent="0.25">
      <c r="E964" s="4">
        <f t="shared" ref="E964:E1027" ca="1" si="30">RAND()</f>
        <v>0.1921092133557678</v>
      </c>
      <c r="F964" s="4">
        <f t="shared" ref="F964:F1027" ca="1" si="31">_xlfn.BETA.INV(E964,$C$5,$C$6,$C$3,$C$4)</f>
        <v>863.00651999303466</v>
      </c>
    </row>
    <row r="965" spans="5:6" x14ac:dyDescent="0.25">
      <c r="E965" s="4">
        <f t="shared" ca="1" si="30"/>
        <v>0.64426929400828192</v>
      </c>
      <c r="F965" s="4">
        <f t="shared" ca="1" si="31"/>
        <v>893.23209618215776</v>
      </c>
    </row>
    <row r="966" spans="5:6" x14ac:dyDescent="0.25">
      <c r="E966" s="4">
        <f t="shared" ca="1" si="30"/>
        <v>0.92574582358509871</v>
      </c>
      <c r="F966" s="4">
        <f t="shared" ca="1" si="31"/>
        <v>916.11864797892918</v>
      </c>
    </row>
    <row r="967" spans="5:6" x14ac:dyDescent="0.25">
      <c r="E967" s="4">
        <f t="shared" ca="1" si="30"/>
        <v>0.31143468472259495</v>
      </c>
      <c r="F967" s="4">
        <f t="shared" ca="1" si="31"/>
        <v>872.64443831131325</v>
      </c>
    </row>
    <row r="968" spans="5:6" x14ac:dyDescent="0.25">
      <c r="E968" s="4">
        <f t="shared" ca="1" si="30"/>
        <v>0.7465283319503101</v>
      </c>
      <c r="F968" s="4">
        <f t="shared" ca="1" si="31"/>
        <v>899.80010073275912</v>
      </c>
    </row>
    <row r="969" spans="5:6" x14ac:dyDescent="0.25">
      <c r="E969" s="4">
        <f t="shared" ca="1" si="30"/>
        <v>0.50459464275851029</v>
      </c>
      <c r="F969" s="4">
        <f t="shared" ca="1" si="31"/>
        <v>884.90504752566653</v>
      </c>
    </row>
    <row r="970" spans="5:6" x14ac:dyDescent="0.25">
      <c r="E970" s="4">
        <f t="shared" ca="1" si="30"/>
        <v>0.58539301586784187</v>
      </c>
      <c r="F970" s="4">
        <f t="shared" ca="1" si="31"/>
        <v>889.69133981413006</v>
      </c>
    </row>
    <row r="971" spans="5:6" x14ac:dyDescent="0.25">
      <c r="E971" s="4">
        <f t="shared" ca="1" si="30"/>
        <v>0.28078629815049472</v>
      </c>
      <c r="F971" s="4">
        <f t="shared" ca="1" si="31"/>
        <v>870.41635285038694</v>
      </c>
    </row>
    <row r="972" spans="5:6" x14ac:dyDescent="0.25">
      <c r="E972" s="4">
        <f t="shared" ca="1" si="30"/>
        <v>6.8701266076493184E-2</v>
      </c>
      <c r="F972" s="4">
        <f t="shared" ca="1" si="31"/>
        <v>846.59735774287822</v>
      </c>
    </row>
    <row r="973" spans="5:6" x14ac:dyDescent="0.25">
      <c r="E973" s="4">
        <f t="shared" ca="1" si="30"/>
        <v>0.62054746418300877</v>
      </c>
      <c r="F973" s="4">
        <f t="shared" ca="1" si="31"/>
        <v>891.79357846477603</v>
      </c>
    </row>
    <row r="974" spans="5:6" x14ac:dyDescent="0.25">
      <c r="E974" s="4">
        <f t="shared" ca="1" si="30"/>
        <v>0.54622664254296971</v>
      </c>
      <c r="F974" s="4">
        <f t="shared" ca="1" si="31"/>
        <v>887.37101243320797</v>
      </c>
    </row>
    <row r="975" spans="5:6" x14ac:dyDescent="0.25">
      <c r="E975" s="4">
        <f t="shared" ca="1" si="30"/>
        <v>0.50548619968075237</v>
      </c>
      <c r="F975" s="4">
        <f t="shared" ca="1" si="31"/>
        <v>884.95803008994756</v>
      </c>
    </row>
    <row r="976" spans="5:6" x14ac:dyDescent="0.25">
      <c r="E976" s="4">
        <f t="shared" ca="1" si="30"/>
        <v>0.63156359731280232</v>
      </c>
      <c r="F976" s="4">
        <f t="shared" ca="1" si="31"/>
        <v>892.45912715211136</v>
      </c>
    </row>
    <row r="977" spans="5:6" x14ac:dyDescent="0.25">
      <c r="E977" s="4">
        <f t="shared" ca="1" si="30"/>
        <v>0.13213607606909039</v>
      </c>
      <c r="F977" s="4">
        <f t="shared" ca="1" si="31"/>
        <v>856.5480743336766</v>
      </c>
    </row>
    <row r="978" spans="5:6" x14ac:dyDescent="0.25">
      <c r="E978" s="4">
        <f t="shared" ca="1" si="30"/>
        <v>0.40434161095864374</v>
      </c>
      <c r="F978" s="4">
        <f t="shared" ca="1" si="31"/>
        <v>878.80765654514119</v>
      </c>
    </row>
    <row r="979" spans="5:6" x14ac:dyDescent="0.25">
      <c r="E979" s="4">
        <f t="shared" ca="1" si="30"/>
        <v>0.9238021045564887</v>
      </c>
      <c r="F979" s="4">
        <f t="shared" ca="1" si="31"/>
        <v>915.84706663647626</v>
      </c>
    </row>
    <row r="980" spans="5:6" x14ac:dyDescent="0.25">
      <c r="E980" s="4">
        <f t="shared" ca="1" si="30"/>
        <v>0.22001692149491769</v>
      </c>
      <c r="F980" s="4">
        <f t="shared" ca="1" si="31"/>
        <v>865.53703444186033</v>
      </c>
    </row>
    <row r="981" spans="5:6" x14ac:dyDescent="0.25">
      <c r="E981" s="4">
        <f t="shared" ca="1" si="30"/>
        <v>0.61454192896008064</v>
      </c>
      <c r="F981" s="4">
        <f t="shared" ca="1" si="31"/>
        <v>891.43232795768677</v>
      </c>
    </row>
    <row r="982" spans="5:6" x14ac:dyDescent="0.25">
      <c r="E982" s="4">
        <f t="shared" ca="1" si="30"/>
        <v>0.74205249841754628</v>
      </c>
      <c r="F982" s="4">
        <f t="shared" ca="1" si="31"/>
        <v>899.49412813632182</v>
      </c>
    </row>
    <row r="983" spans="5:6" x14ac:dyDescent="0.25">
      <c r="E983" s="4">
        <f t="shared" ca="1" si="30"/>
        <v>0.69407435033622611</v>
      </c>
      <c r="F983" s="4">
        <f t="shared" ca="1" si="31"/>
        <v>896.33679463657904</v>
      </c>
    </row>
    <row r="984" spans="5:6" x14ac:dyDescent="0.25">
      <c r="E984" s="4">
        <f t="shared" ca="1" si="30"/>
        <v>0.29585649074563647</v>
      </c>
      <c r="F984" s="4">
        <f t="shared" ca="1" si="31"/>
        <v>871.52764088234244</v>
      </c>
    </row>
    <row r="985" spans="5:6" x14ac:dyDescent="0.25">
      <c r="E985" s="4">
        <f t="shared" ca="1" si="30"/>
        <v>0.56826241729051441</v>
      </c>
      <c r="F985" s="4">
        <f t="shared" ca="1" si="31"/>
        <v>888.67493365536461</v>
      </c>
    </row>
    <row r="986" spans="5:6" x14ac:dyDescent="0.25">
      <c r="E986" s="4">
        <f t="shared" ca="1" si="30"/>
        <v>0.53003384133876719</v>
      </c>
      <c r="F986" s="4">
        <f t="shared" ca="1" si="31"/>
        <v>886.41322334045287</v>
      </c>
    </row>
    <row r="987" spans="5:6" x14ac:dyDescent="0.25">
      <c r="E987" s="4">
        <f t="shared" ca="1" si="30"/>
        <v>0.82433192265358679</v>
      </c>
      <c r="F987" s="4">
        <f t="shared" ca="1" si="31"/>
        <v>905.59663492578647</v>
      </c>
    </row>
    <row r="988" spans="5:6" x14ac:dyDescent="0.25">
      <c r="E988" s="4">
        <f t="shared" ca="1" si="30"/>
        <v>0.14949881914442165</v>
      </c>
      <c r="F988" s="4">
        <f t="shared" ca="1" si="31"/>
        <v>858.60366536494848</v>
      </c>
    </row>
    <row r="989" spans="5:6" x14ac:dyDescent="0.25">
      <c r="E989" s="4">
        <f t="shared" ca="1" si="30"/>
        <v>0.30088884413673722</v>
      </c>
      <c r="F989" s="4">
        <f t="shared" ca="1" si="31"/>
        <v>871.89177582283321</v>
      </c>
    </row>
    <row r="990" spans="5:6" x14ac:dyDescent="0.25">
      <c r="E990" s="4">
        <f t="shared" ca="1" si="30"/>
        <v>7.0408552329464746E-2</v>
      </c>
      <c r="F990" s="4">
        <f t="shared" ca="1" si="31"/>
        <v>846.94698473581161</v>
      </c>
    </row>
    <row r="991" spans="5:6" x14ac:dyDescent="0.25">
      <c r="E991" s="4">
        <f t="shared" ca="1" si="30"/>
        <v>0.49468789921253387</v>
      </c>
      <c r="F991" s="4">
        <f t="shared" ca="1" si="31"/>
        <v>884.31547064031406</v>
      </c>
    </row>
    <row r="992" spans="5:6" x14ac:dyDescent="0.25">
      <c r="E992" s="4">
        <f t="shared" ca="1" si="30"/>
        <v>0.96319097548019073</v>
      </c>
      <c r="F992" s="4">
        <f t="shared" ca="1" si="31"/>
        <v>922.7684739263874</v>
      </c>
    </row>
    <row r="993" spans="5:6" x14ac:dyDescent="0.25">
      <c r="E993" s="4">
        <f t="shared" ca="1" si="30"/>
        <v>0.81257698143102453</v>
      </c>
      <c r="F993" s="4">
        <f t="shared" ca="1" si="31"/>
        <v>904.64778629614773</v>
      </c>
    </row>
    <row r="994" spans="5:6" x14ac:dyDescent="0.25">
      <c r="E994" s="4">
        <f t="shared" ca="1" si="30"/>
        <v>0.53810263293010507</v>
      </c>
      <c r="F994" s="4">
        <f t="shared" ca="1" si="31"/>
        <v>886.89056560836525</v>
      </c>
    </row>
    <row r="995" spans="5:6" x14ac:dyDescent="0.25">
      <c r="E995" s="4">
        <f t="shared" ca="1" si="30"/>
        <v>0.42173061640048337</v>
      </c>
      <c r="F995" s="4">
        <f t="shared" ca="1" si="31"/>
        <v>879.89327061266488</v>
      </c>
    </row>
    <row r="996" spans="5:6" x14ac:dyDescent="0.25">
      <c r="E996" s="4">
        <f t="shared" ca="1" si="30"/>
        <v>0.71097037931016938</v>
      </c>
      <c r="F996" s="4">
        <f t="shared" ca="1" si="31"/>
        <v>897.4258598365916</v>
      </c>
    </row>
    <row r="997" spans="5:6" x14ac:dyDescent="0.25">
      <c r="E997" s="4">
        <f t="shared" ca="1" si="30"/>
        <v>0.52284919771158911</v>
      </c>
      <c r="F997" s="4">
        <f t="shared" ca="1" si="31"/>
        <v>885.98789496351776</v>
      </c>
    </row>
    <row r="998" spans="5:6" x14ac:dyDescent="0.25">
      <c r="E998" s="4">
        <f t="shared" ca="1" si="30"/>
        <v>0.73708985429644058</v>
      </c>
      <c r="F998" s="4">
        <f t="shared" ca="1" si="31"/>
        <v>899.15747018710454</v>
      </c>
    </row>
    <row r="999" spans="5:6" x14ac:dyDescent="0.25">
      <c r="E999" s="4">
        <f t="shared" ca="1" si="30"/>
        <v>0.38272804831382923</v>
      </c>
      <c r="F999" s="4">
        <f t="shared" ca="1" si="31"/>
        <v>877.43418229693032</v>
      </c>
    </row>
    <row r="1000" spans="5:6" x14ac:dyDescent="0.25">
      <c r="E1000" s="4">
        <f t="shared" ca="1" si="30"/>
        <v>0.4566366403889055</v>
      </c>
      <c r="F1000" s="4">
        <f t="shared" ca="1" si="31"/>
        <v>882.03086954139621</v>
      </c>
    </row>
    <row r="1001" spans="5:6" x14ac:dyDescent="0.25">
      <c r="E1001" s="4">
        <f t="shared" ca="1" si="30"/>
        <v>0.93677933139741154</v>
      </c>
      <c r="F1001" s="4">
        <f t="shared" ca="1" si="31"/>
        <v>917.76187156340495</v>
      </c>
    </row>
    <row r="1002" spans="5:6" x14ac:dyDescent="0.25">
      <c r="E1002" s="4">
        <f t="shared" ca="1" si="30"/>
        <v>0.70770950908130703</v>
      </c>
      <c r="F1002" s="4">
        <f t="shared" ca="1" si="31"/>
        <v>897.2139473218964</v>
      </c>
    </row>
    <row r="1003" spans="5:6" x14ac:dyDescent="0.25">
      <c r="E1003" s="4">
        <f t="shared" ca="1" si="30"/>
        <v>0.15275578665031675</v>
      </c>
      <c r="F1003" s="4">
        <f t="shared" ca="1" si="31"/>
        <v>858.96957142381405</v>
      </c>
    </row>
    <row r="1004" spans="5:6" x14ac:dyDescent="0.25">
      <c r="E1004" s="4">
        <f t="shared" ca="1" si="30"/>
        <v>0.48472732358767578</v>
      </c>
      <c r="F1004" s="4">
        <f t="shared" ca="1" si="31"/>
        <v>883.72086526469468</v>
      </c>
    </row>
    <row r="1005" spans="5:6" x14ac:dyDescent="0.25">
      <c r="E1005" s="4">
        <f t="shared" ca="1" si="30"/>
        <v>0.53044572987399041</v>
      </c>
      <c r="F1005" s="4">
        <f t="shared" ca="1" si="31"/>
        <v>886.43759721361221</v>
      </c>
    </row>
    <row r="1006" spans="5:6" x14ac:dyDescent="0.25">
      <c r="E1006" s="4">
        <f t="shared" ca="1" si="30"/>
        <v>0.74889671254999135</v>
      </c>
      <c r="F1006" s="4">
        <f t="shared" ca="1" si="31"/>
        <v>899.96293699466946</v>
      </c>
    </row>
    <row r="1007" spans="5:6" x14ac:dyDescent="0.25">
      <c r="E1007" s="4">
        <f t="shared" ca="1" si="30"/>
        <v>0.96052395300718618</v>
      </c>
      <c r="F1007" s="4">
        <f t="shared" ca="1" si="31"/>
        <v>922.1607569640895</v>
      </c>
    </row>
    <row r="1008" spans="5:6" x14ac:dyDescent="0.25">
      <c r="E1008" s="4">
        <f t="shared" ca="1" si="30"/>
        <v>0.71312905908060853</v>
      </c>
      <c r="F1008" s="4">
        <f t="shared" ca="1" si="31"/>
        <v>897.56662742836056</v>
      </c>
    </row>
    <row r="1009" spans="5:6" x14ac:dyDescent="0.25">
      <c r="E1009" s="4">
        <f t="shared" ca="1" si="30"/>
        <v>8.706159619182674E-2</v>
      </c>
      <c r="F1009" s="4">
        <f t="shared" ca="1" si="31"/>
        <v>850.0411036039618</v>
      </c>
    </row>
    <row r="1010" spans="5:6" x14ac:dyDescent="0.25">
      <c r="E1010" s="4">
        <f t="shared" ca="1" si="30"/>
        <v>0.19423443269755447</v>
      </c>
      <c r="F1010" s="4">
        <f t="shared" ca="1" si="31"/>
        <v>863.20752668822422</v>
      </c>
    </row>
    <row r="1011" spans="5:6" x14ac:dyDescent="0.25">
      <c r="E1011" s="4">
        <f t="shared" ca="1" si="30"/>
        <v>0.6472690437803027</v>
      </c>
      <c r="F1011" s="4">
        <f t="shared" ca="1" si="31"/>
        <v>893.41552613065392</v>
      </c>
    </row>
    <row r="1012" spans="5:6" x14ac:dyDescent="0.25">
      <c r="E1012" s="4">
        <f t="shared" ca="1" si="30"/>
        <v>0.74612501049116642</v>
      </c>
      <c r="F1012" s="4">
        <f t="shared" ca="1" si="31"/>
        <v>899.77243571295344</v>
      </c>
    </row>
    <row r="1013" spans="5:6" x14ac:dyDescent="0.25">
      <c r="E1013" s="4">
        <f t="shared" ca="1" si="30"/>
        <v>0.79662821561705721</v>
      </c>
      <c r="F1013" s="4">
        <f t="shared" ca="1" si="31"/>
        <v>903.40920917546191</v>
      </c>
    </row>
    <row r="1014" spans="5:6" x14ac:dyDescent="0.25">
      <c r="E1014" s="4">
        <f t="shared" ca="1" si="30"/>
        <v>0.59451033795306363</v>
      </c>
      <c r="F1014" s="4">
        <f t="shared" ca="1" si="31"/>
        <v>890.23401498918656</v>
      </c>
    </row>
    <row r="1015" spans="5:6" x14ac:dyDescent="0.25">
      <c r="E1015" s="4">
        <f t="shared" ca="1" si="30"/>
        <v>0.19293174137658131</v>
      </c>
      <c r="F1015" s="4">
        <f t="shared" ca="1" si="31"/>
        <v>863.08449357842085</v>
      </c>
    </row>
    <row r="1016" spans="5:6" x14ac:dyDescent="0.25">
      <c r="E1016" s="4">
        <f t="shared" ca="1" si="30"/>
        <v>0.1946310194535964</v>
      </c>
      <c r="F1016" s="4">
        <f t="shared" ca="1" si="31"/>
        <v>863.24487175626552</v>
      </c>
    </row>
    <row r="1017" spans="5:6" x14ac:dyDescent="0.25">
      <c r="E1017" s="4">
        <f t="shared" ca="1" si="30"/>
        <v>0.42546906350927227</v>
      </c>
      <c r="F1017" s="4">
        <f t="shared" ca="1" si="31"/>
        <v>880.12468050414316</v>
      </c>
    </row>
    <row r="1018" spans="5:6" x14ac:dyDescent="0.25">
      <c r="E1018" s="4">
        <f t="shared" ca="1" si="30"/>
        <v>0.79260333266404093</v>
      </c>
      <c r="F1018" s="4">
        <f t="shared" ca="1" si="31"/>
        <v>903.10455994020379</v>
      </c>
    </row>
    <row r="1019" spans="5:6" x14ac:dyDescent="0.25">
      <c r="E1019" s="4">
        <f t="shared" ca="1" si="30"/>
        <v>0.36376785618085139</v>
      </c>
      <c r="F1019" s="4">
        <f t="shared" ca="1" si="31"/>
        <v>876.20339213443299</v>
      </c>
    </row>
    <row r="1020" spans="5:6" x14ac:dyDescent="0.25">
      <c r="E1020" s="4">
        <f t="shared" ca="1" si="30"/>
        <v>0.69309363192918627</v>
      </c>
      <c r="F1020" s="4">
        <f t="shared" ca="1" si="31"/>
        <v>896.27423048280502</v>
      </c>
    </row>
    <row r="1021" spans="5:6" x14ac:dyDescent="0.25">
      <c r="E1021" s="4">
        <f t="shared" ca="1" si="30"/>
        <v>0.28447339627103629</v>
      </c>
      <c r="F1021" s="4">
        <f t="shared" ca="1" si="31"/>
        <v>870.6912546905869</v>
      </c>
    </row>
    <row r="1022" spans="5:6" x14ac:dyDescent="0.25">
      <c r="E1022" s="4">
        <f t="shared" ca="1" si="30"/>
        <v>0.20407633918438295</v>
      </c>
      <c r="F1022" s="4">
        <f t="shared" ca="1" si="31"/>
        <v>864.11959820881941</v>
      </c>
    </row>
    <row r="1023" spans="5:6" x14ac:dyDescent="0.25">
      <c r="E1023" s="4">
        <f t="shared" ca="1" si="30"/>
        <v>0.65165744565968042</v>
      </c>
      <c r="F1023" s="4">
        <f t="shared" ca="1" si="31"/>
        <v>893.68456819147343</v>
      </c>
    </row>
    <row r="1024" spans="5:6" x14ac:dyDescent="0.25">
      <c r="E1024" s="4">
        <f t="shared" ca="1" si="30"/>
        <v>8.9355310677602273E-2</v>
      </c>
      <c r="F1024" s="4">
        <f t="shared" ca="1" si="31"/>
        <v>850.4292662853627</v>
      </c>
    </row>
    <row r="1025" spans="5:6" x14ac:dyDescent="0.25">
      <c r="E1025" s="4">
        <f t="shared" ca="1" si="30"/>
        <v>0.466277319829139</v>
      </c>
      <c r="F1025" s="4">
        <f t="shared" ca="1" si="31"/>
        <v>882.6133783431801</v>
      </c>
    </row>
    <row r="1026" spans="5:6" x14ac:dyDescent="0.25">
      <c r="E1026" s="4">
        <f t="shared" ca="1" si="30"/>
        <v>0.5256267659152698</v>
      </c>
      <c r="F1026" s="4">
        <f t="shared" ca="1" si="31"/>
        <v>886.15236789446806</v>
      </c>
    </row>
    <row r="1027" spans="5:6" x14ac:dyDescent="0.25">
      <c r="E1027" s="4">
        <f t="shared" ca="1" si="30"/>
        <v>0.79009047416621359</v>
      </c>
      <c r="F1027" s="4">
        <f t="shared" ca="1" si="31"/>
        <v>902.91585424501125</v>
      </c>
    </row>
    <row r="1028" spans="5:6" x14ac:dyDescent="0.25">
      <c r="E1028" s="4">
        <f t="shared" ref="E1028:E1091" ca="1" si="32">RAND()</f>
        <v>4.0295849273328521E-2</v>
      </c>
      <c r="F1028" s="4">
        <f t="shared" ref="F1028:F1091" ca="1" si="33">_xlfn.BETA.INV(E1028,$C$5,$C$6,$C$3,$C$4)</f>
        <v>839.35658494611846</v>
      </c>
    </row>
    <row r="1029" spans="5:6" x14ac:dyDescent="0.25">
      <c r="E1029" s="4">
        <f t="shared" ca="1" si="32"/>
        <v>0.34363492803679874</v>
      </c>
      <c r="F1029" s="4">
        <f t="shared" ca="1" si="33"/>
        <v>874.86524911267611</v>
      </c>
    </row>
    <row r="1030" spans="5:6" x14ac:dyDescent="0.25">
      <c r="E1030" s="4">
        <f t="shared" ca="1" si="32"/>
        <v>0.89838813119360028</v>
      </c>
      <c r="F1030" s="4">
        <f t="shared" ca="1" si="33"/>
        <v>912.66294639436194</v>
      </c>
    </row>
    <row r="1031" spans="5:6" x14ac:dyDescent="0.25">
      <c r="E1031" s="4">
        <f t="shared" ca="1" si="32"/>
        <v>0.37937251058012589</v>
      </c>
      <c r="F1031" s="4">
        <f t="shared" ca="1" si="33"/>
        <v>877.21824604006906</v>
      </c>
    </row>
    <row r="1032" spans="5:6" x14ac:dyDescent="0.25">
      <c r="E1032" s="4">
        <f t="shared" ca="1" si="32"/>
        <v>0.1880920739323646</v>
      </c>
      <c r="F1032" s="4">
        <f t="shared" ca="1" si="33"/>
        <v>862.62241392150202</v>
      </c>
    </row>
    <row r="1033" spans="5:6" x14ac:dyDescent="0.25">
      <c r="E1033" s="4">
        <f t="shared" ca="1" si="32"/>
        <v>0.78235826618430926</v>
      </c>
      <c r="F1033" s="4">
        <f t="shared" ca="1" si="33"/>
        <v>902.3420712230469</v>
      </c>
    </row>
    <row r="1034" spans="5:6" x14ac:dyDescent="0.25">
      <c r="E1034" s="4">
        <f t="shared" ca="1" si="32"/>
        <v>0.30431609633496526</v>
      </c>
      <c r="F1034" s="4">
        <f t="shared" ca="1" si="33"/>
        <v>872.137894452095</v>
      </c>
    </row>
    <row r="1035" spans="5:6" x14ac:dyDescent="0.25">
      <c r="E1035" s="4">
        <f t="shared" ca="1" si="32"/>
        <v>0.48322352090366061</v>
      </c>
      <c r="F1035" s="4">
        <f t="shared" ca="1" si="33"/>
        <v>883.63091243256167</v>
      </c>
    </row>
    <row r="1036" spans="5:6" x14ac:dyDescent="0.25">
      <c r="E1036" s="4">
        <f t="shared" ca="1" si="32"/>
        <v>0.62034364985121249</v>
      </c>
      <c r="F1036" s="4">
        <f t="shared" ca="1" si="33"/>
        <v>891.78130116681939</v>
      </c>
    </row>
    <row r="1037" spans="5:6" x14ac:dyDescent="0.25">
      <c r="E1037" s="4">
        <f t="shared" ca="1" si="32"/>
        <v>0.84564218635203459</v>
      </c>
      <c r="F1037" s="4">
        <f t="shared" ca="1" si="33"/>
        <v>907.41040523440529</v>
      </c>
    </row>
    <row r="1038" spans="5:6" x14ac:dyDescent="0.25">
      <c r="E1038" s="4">
        <f t="shared" ca="1" si="32"/>
        <v>0.25980968551737316</v>
      </c>
      <c r="F1038" s="4">
        <f t="shared" ca="1" si="33"/>
        <v>868.81146248270522</v>
      </c>
    </row>
    <row r="1039" spans="5:6" x14ac:dyDescent="0.25">
      <c r="E1039" s="4">
        <f t="shared" ca="1" si="32"/>
        <v>0.12134457262657794</v>
      </c>
      <c r="F1039" s="4">
        <f t="shared" ca="1" si="33"/>
        <v>855.16715502639386</v>
      </c>
    </row>
    <row r="1040" spans="5:6" x14ac:dyDescent="0.25">
      <c r="E1040" s="4">
        <f t="shared" ca="1" si="32"/>
        <v>0.99627028176942201</v>
      </c>
      <c r="F1040" s="4">
        <f t="shared" ca="1" si="33"/>
        <v>938.36752801738214</v>
      </c>
    </row>
    <row r="1041" spans="5:6" x14ac:dyDescent="0.25">
      <c r="E1041" s="4">
        <f t="shared" ca="1" si="32"/>
        <v>0.61016064954279159</v>
      </c>
      <c r="F1041" s="4">
        <f t="shared" ca="1" si="33"/>
        <v>891.16941190101886</v>
      </c>
    </row>
    <row r="1042" spans="5:6" x14ac:dyDescent="0.25">
      <c r="E1042" s="4">
        <f t="shared" ca="1" si="32"/>
        <v>3.2191857385829747E-2</v>
      </c>
      <c r="F1042" s="4">
        <f t="shared" ca="1" si="33"/>
        <v>836.48726465836444</v>
      </c>
    </row>
    <row r="1043" spans="5:6" x14ac:dyDescent="0.25">
      <c r="E1043" s="4">
        <f t="shared" ca="1" si="32"/>
        <v>0.99180526179471085</v>
      </c>
      <c r="F1043" s="4">
        <f t="shared" ca="1" si="33"/>
        <v>933.75704130427221</v>
      </c>
    </row>
    <row r="1044" spans="5:6" x14ac:dyDescent="0.25">
      <c r="E1044" s="4">
        <f t="shared" ca="1" si="32"/>
        <v>0.38298237293672821</v>
      </c>
      <c r="F1044" s="4">
        <f t="shared" ca="1" si="33"/>
        <v>877.45051726149302</v>
      </c>
    </row>
    <row r="1045" spans="5:6" x14ac:dyDescent="0.25">
      <c r="E1045" s="4">
        <f t="shared" ca="1" si="32"/>
        <v>0.12326720758918253</v>
      </c>
      <c r="F1045" s="4">
        <f t="shared" ca="1" si="33"/>
        <v>855.41975882408371</v>
      </c>
    </row>
    <row r="1046" spans="5:6" x14ac:dyDescent="0.25">
      <c r="E1046" s="4">
        <f t="shared" ca="1" si="32"/>
        <v>0.51552038033704173</v>
      </c>
      <c r="F1046" s="4">
        <f t="shared" ca="1" si="33"/>
        <v>885.55360219820341</v>
      </c>
    </row>
    <row r="1047" spans="5:6" x14ac:dyDescent="0.25">
      <c r="E1047" s="4">
        <f t="shared" ca="1" si="32"/>
        <v>0.82902963608981428</v>
      </c>
      <c r="F1047" s="4">
        <f t="shared" ca="1" si="33"/>
        <v>905.98543629153153</v>
      </c>
    </row>
    <row r="1048" spans="5:6" x14ac:dyDescent="0.25">
      <c r="E1048" s="4">
        <f t="shared" ca="1" si="32"/>
        <v>0.28258217215812587</v>
      </c>
      <c r="F1048" s="4">
        <f t="shared" ca="1" si="33"/>
        <v>870.55050164821819</v>
      </c>
    </row>
    <row r="1049" spans="5:6" x14ac:dyDescent="0.25">
      <c r="E1049" s="4">
        <f t="shared" ca="1" si="32"/>
        <v>1.463888534431157E-2</v>
      </c>
      <c r="F1049" s="4">
        <f t="shared" ca="1" si="33"/>
        <v>827.07078592926894</v>
      </c>
    </row>
    <row r="1050" spans="5:6" x14ac:dyDescent="0.25">
      <c r="E1050" s="4">
        <f t="shared" ca="1" si="32"/>
        <v>0.60294804130970014</v>
      </c>
      <c r="F1050" s="4">
        <f t="shared" ca="1" si="33"/>
        <v>890.73764379106217</v>
      </c>
    </row>
    <row r="1051" spans="5:6" x14ac:dyDescent="0.25">
      <c r="E1051" s="4">
        <f t="shared" ca="1" si="32"/>
        <v>0.32692588364577813</v>
      </c>
      <c r="F1051" s="4">
        <f t="shared" ca="1" si="33"/>
        <v>873.72643196617685</v>
      </c>
    </row>
    <row r="1052" spans="5:6" x14ac:dyDescent="0.25">
      <c r="E1052" s="4">
        <f t="shared" ca="1" si="32"/>
        <v>0.93809044642611827</v>
      </c>
      <c r="F1052" s="4">
        <f t="shared" ca="1" si="33"/>
        <v>917.97018660167987</v>
      </c>
    </row>
    <row r="1053" spans="5:6" x14ac:dyDescent="0.25">
      <c r="E1053" s="4">
        <f t="shared" ca="1" si="32"/>
        <v>0.12196234278089924</v>
      </c>
      <c r="F1053" s="4">
        <f t="shared" ca="1" si="33"/>
        <v>855.2486477202574</v>
      </c>
    </row>
    <row r="1054" spans="5:6" x14ac:dyDescent="0.25">
      <c r="E1054" s="4">
        <f t="shared" ca="1" si="32"/>
        <v>0.93711324347445801</v>
      </c>
      <c r="F1054" s="4">
        <f t="shared" ca="1" si="33"/>
        <v>917.81463290292186</v>
      </c>
    </row>
    <row r="1055" spans="5:6" x14ac:dyDescent="0.25">
      <c r="E1055" s="4">
        <f t="shared" ca="1" si="32"/>
        <v>0.43991856657252071</v>
      </c>
      <c r="F1055" s="4">
        <f t="shared" ca="1" si="33"/>
        <v>881.01321083157575</v>
      </c>
    </row>
    <row r="1056" spans="5:6" x14ac:dyDescent="0.25">
      <c r="E1056" s="4">
        <f t="shared" ca="1" si="32"/>
        <v>0.9147290398488912</v>
      </c>
      <c r="F1056" s="4">
        <f t="shared" ca="1" si="33"/>
        <v>914.63838323044035</v>
      </c>
    </row>
    <row r="1057" spans="5:6" x14ac:dyDescent="0.25">
      <c r="E1057" s="4">
        <f t="shared" ca="1" si="32"/>
        <v>0.10791175050219992</v>
      </c>
      <c r="F1057" s="4">
        <f t="shared" ca="1" si="33"/>
        <v>853.31172523785767</v>
      </c>
    </row>
    <row r="1058" spans="5:6" x14ac:dyDescent="0.25">
      <c r="E1058" s="4">
        <f t="shared" ca="1" si="32"/>
        <v>0.24727226985056849</v>
      </c>
      <c r="F1058" s="4">
        <f t="shared" ca="1" si="33"/>
        <v>867.8154215529413</v>
      </c>
    </row>
    <row r="1059" spans="5:6" x14ac:dyDescent="0.25">
      <c r="E1059" s="4">
        <f t="shared" ca="1" si="32"/>
        <v>0.82753544349776753</v>
      </c>
      <c r="F1059" s="4">
        <f t="shared" ca="1" si="33"/>
        <v>905.86114176184799</v>
      </c>
    </row>
    <row r="1060" spans="5:6" x14ac:dyDescent="0.25">
      <c r="E1060" s="4">
        <f t="shared" ca="1" si="32"/>
        <v>0.36720363600177364</v>
      </c>
      <c r="F1060" s="4">
        <f t="shared" ca="1" si="33"/>
        <v>876.42840933795628</v>
      </c>
    </row>
    <row r="1061" spans="5:6" x14ac:dyDescent="0.25">
      <c r="E1061" s="4">
        <f t="shared" ca="1" si="32"/>
        <v>0.64351382015270997</v>
      </c>
      <c r="F1061" s="4">
        <f t="shared" ca="1" si="33"/>
        <v>893.18595929836397</v>
      </c>
    </row>
    <row r="1062" spans="5:6" x14ac:dyDescent="0.25">
      <c r="E1062" s="4">
        <f t="shared" ca="1" si="32"/>
        <v>0.36375100734603816</v>
      </c>
      <c r="F1062" s="4">
        <f t="shared" ca="1" si="33"/>
        <v>876.20228638861624</v>
      </c>
    </row>
    <row r="1063" spans="5:6" x14ac:dyDescent="0.25">
      <c r="E1063" s="4">
        <f t="shared" ca="1" si="32"/>
        <v>0.15810972610900909</v>
      </c>
      <c r="F1063" s="4">
        <f t="shared" ca="1" si="33"/>
        <v>859.55902407945212</v>
      </c>
    </row>
    <row r="1064" spans="5:6" x14ac:dyDescent="0.25">
      <c r="E1064" s="4">
        <f t="shared" ca="1" si="32"/>
        <v>0.7292850083043797</v>
      </c>
      <c r="F1064" s="4">
        <f t="shared" ca="1" si="33"/>
        <v>898.63323012542094</v>
      </c>
    </row>
    <row r="1065" spans="5:6" x14ac:dyDescent="0.25">
      <c r="E1065" s="4">
        <f t="shared" ca="1" si="32"/>
        <v>0.28189081296189</v>
      </c>
      <c r="F1065" s="4">
        <f t="shared" ca="1" si="33"/>
        <v>870.49891541161128</v>
      </c>
    </row>
    <row r="1066" spans="5:6" x14ac:dyDescent="0.25">
      <c r="E1066" s="4">
        <f t="shared" ca="1" si="32"/>
        <v>0.6217965390326452</v>
      </c>
      <c r="F1066" s="4">
        <f t="shared" ca="1" si="33"/>
        <v>891.86884728749396</v>
      </c>
    </row>
    <row r="1067" spans="5:6" x14ac:dyDescent="0.25">
      <c r="E1067" s="4">
        <f t="shared" ca="1" si="32"/>
        <v>0.57801209972097956</v>
      </c>
      <c r="F1067" s="4">
        <f t="shared" ca="1" si="33"/>
        <v>889.25297014992532</v>
      </c>
    </row>
    <row r="1068" spans="5:6" x14ac:dyDescent="0.25">
      <c r="E1068" s="4">
        <f t="shared" ca="1" si="32"/>
        <v>0.95575042093172713</v>
      </c>
      <c r="F1068" s="4">
        <f t="shared" ca="1" si="33"/>
        <v>921.14533456425454</v>
      </c>
    </row>
    <row r="1069" spans="5:6" x14ac:dyDescent="0.25">
      <c r="E1069" s="4">
        <f t="shared" ca="1" si="32"/>
        <v>0.7504140304005269</v>
      </c>
      <c r="F1069" s="4">
        <f t="shared" ca="1" si="33"/>
        <v>900.06760680697505</v>
      </c>
    </row>
    <row r="1070" spans="5:6" x14ac:dyDescent="0.25">
      <c r="E1070" s="4">
        <f t="shared" ca="1" si="32"/>
        <v>0.88847537011200162</v>
      </c>
      <c r="F1070" s="4">
        <f t="shared" ca="1" si="33"/>
        <v>911.56429571740637</v>
      </c>
    </row>
    <row r="1071" spans="5:6" x14ac:dyDescent="0.25">
      <c r="E1071" s="4">
        <f t="shared" ca="1" si="32"/>
        <v>0.58508638987458972</v>
      </c>
      <c r="F1071" s="4">
        <f t="shared" ca="1" si="33"/>
        <v>889.67311297412732</v>
      </c>
    </row>
    <row r="1072" spans="5:6" x14ac:dyDescent="0.25">
      <c r="E1072" s="4">
        <f t="shared" ca="1" si="32"/>
        <v>0.48116559396530734</v>
      </c>
      <c r="F1072" s="4">
        <f t="shared" ca="1" si="33"/>
        <v>883.50772997033903</v>
      </c>
    </row>
    <row r="1073" spans="5:6" x14ac:dyDescent="0.25">
      <c r="E1073" s="4">
        <f t="shared" ca="1" si="32"/>
        <v>0.30816003092967148</v>
      </c>
      <c r="F1073" s="4">
        <f t="shared" ca="1" si="33"/>
        <v>872.41218715116827</v>
      </c>
    </row>
    <row r="1074" spans="5:6" x14ac:dyDescent="0.25">
      <c r="E1074" s="4">
        <f t="shared" ca="1" si="32"/>
        <v>0.17256539340974364</v>
      </c>
      <c r="F1074" s="4">
        <f t="shared" ca="1" si="33"/>
        <v>861.08249876602065</v>
      </c>
    </row>
    <row r="1075" spans="5:6" x14ac:dyDescent="0.25">
      <c r="E1075" s="4">
        <f t="shared" ca="1" si="32"/>
        <v>0.55104885783341773</v>
      </c>
      <c r="F1075" s="4">
        <f t="shared" ca="1" si="33"/>
        <v>887.65619752639043</v>
      </c>
    </row>
    <row r="1076" spans="5:6" x14ac:dyDescent="0.25">
      <c r="E1076" s="4">
        <f t="shared" ca="1" si="32"/>
        <v>0.82113317573742894</v>
      </c>
      <c r="F1076" s="4">
        <f t="shared" ca="1" si="33"/>
        <v>905.33513429614027</v>
      </c>
    </row>
    <row r="1077" spans="5:6" x14ac:dyDescent="0.25">
      <c r="E1077" s="4">
        <f t="shared" ca="1" si="32"/>
        <v>0.66792961638069359</v>
      </c>
      <c r="F1077" s="4">
        <f t="shared" ca="1" si="33"/>
        <v>894.69010966060523</v>
      </c>
    </row>
    <row r="1078" spans="5:6" x14ac:dyDescent="0.25">
      <c r="E1078" s="4">
        <f t="shared" ca="1" si="32"/>
        <v>0.26047001538862902</v>
      </c>
      <c r="F1078" s="4">
        <f t="shared" ca="1" si="33"/>
        <v>868.86311581695963</v>
      </c>
    </row>
    <row r="1079" spans="5:6" x14ac:dyDescent="0.25">
      <c r="E1079" s="4">
        <f t="shared" ca="1" si="32"/>
        <v>0.22954389902651473</v>
      </c>
      <c r="F1079" s="4">
        <f t="shared" ca="1" si="33"/>
        <v>866.35265315107449</v>
      </c>
    </row>
    <row r="1080" spans="5:6" x14ac:dyDescent="0.25">
      <c r="E1080" s="4">
        <f t="shared" ca="1" si="32"/>
        <v>0.32030835575809924</v>
      </c>
      <c r="F1080" s="4">
        <f t="shared" ca="1" si="33"/>
        <v>873.26749529465462</v>
      </c>
    </row>
    <row r="1081" spans="5:6" x14ac:dyDescent="0.25">
      <c r="E1081" s="4">
        <f t="shared" ca="1" si="32"/>
        <v>0.49508417132479998</v>
      </c>
      <c r="F1081" s="4">
        <f t="shared" ca="1" si="33"/>
        <v>884.33908618054409</v>
      </c>
    </row>
    <row r="1082" spans="5:6" x14ac:dyDescent="0.25">
      <c r="E1082" s="4">
        <f t="shared" ca="1" si="32"/>
        <v>0.16038246219907915</v>
      </c>
      <c r="F1082" s="4">
        <f t="shared" ca="1" si="33"/>
        <v>859.80492179008695</v>
      </c>
    </row>
    <row r="1083" spans="5:6" x14ac:dyDescent="0.25">
      <c r="E1083" s="4">
        <f t="shared" ca="1" si="32"/>
        <v>0.3337060332468087</v>
      </c>
      <c r="F1083" s="4">
        <f t="shared" ca="1" si="33"/>
        <v>874.19187140001941</v>
      </c>
    </row>
    <row r="1084" spans="5:6" x14ac:dyDescent="0.25">
      <c r="E1084" s="4">
        <f t="shared" ca="1" si="32"/>
        <v>0.60688751872134439</v>
      </c>
      <c r="F1084" s="4">
        <f t="shared" ca="1" si="33"/>
        <v>890.97331721581986</v>
      </c>
    </row>
    <row r="1085" spans="5:6" x14ac:dyDescent="0.25">
      <c r="E1085" s="4">
        <f t="shared" ca="1" si="32"/>
        <v>0.87125477451529154</v>
      </c>
      <c r="F1085" s="4">
        <f t="shared" ca="1" si="33"/>
        <v>909.79415840052582</v>
      </c>
    </row>
    <row r="1086" spans="5:6" x14ac:dyDescent="0.25">
      <c r="E1086" s="4">
        <f t="shared" ca="1" si="32"/>
        <v>0.74951012752874568</v>
      </c>
      <c r="F1086" s="4">
        <f t="shared" ca="1" si="33"/>
        <v>900.00521946244817</v>
      </c>
    </row>
    <row r="1087" spans="5:6" x14ac:dyDescent="0.25">
      <c r="E1087" s="4">
        <f t="shared" ca="1" si="32"/>
        <v>0.32030626109434412</v>
      </c>
      <c r="F1087" s="4">
        <f t="shared" ca="1" si="33"/>
        <v>873.26734927185066</v>
      </c>
    </row>
    <row r="1088" spans="5:6" x14ac:dyDescent="0.25">
      <c r="E1088" s="4">
        <f t="shared" ca="1" si="32"/>
        <v>0.44122870684010884</v>
      </c>
      <c r="F1088" s="4">
        <f t="shared" ca="1" si="33"/>
        <v>881.09334057150625</v>
      </c>
    </row>
    <row r="1089" spans="5:6" x14ac:dyDescent="0.25">
      <c r="E1089" s="4">
        <f t="shared" ca="1" si="32"/>
        <v>0.65711656521252149</v>
      </c>
      <c r="F1089" s="4">
        <f t="shared" ca="1" si="33"/>
        <v>894.0204704315845</v>
      </c>
    </row>
    <row r="1090" spans="5:6" x14ac:dyDescent="0.25">
      <c r="E1090" s="4">
        <f t="shared" ca="1" si="32"/>
        <v>0.93035653629622694</v>
      </c>
      <c r="F1090" s="4">
        <f t="shared" ca="1" si="33"/>
        <v>916.78309989087882</v>
      </c>
    </row>
    <row r="1091" spans="5:6" x14ac:dyDescent="0.25">
      <c r="E1091" s="4">
        <f t="shared" ca="1" si="32"/>
        <v>0.42074697636095659</v>
      </c>
      <c r="F1091" s="4">
        <f t="shared" ca="1" si="33"/>
        <v>879.83227245797934</v>
      </c>
    </row>
    <row r="1092" spans="5:6" x14ac:dyDescent="0.25">
      <c r="E1092" s="4">
        <f t="shared" ref="E1092:E1155" ca="1" si="34">RAND()</f>
        <v>0.97853962841967634</v>
      </c>
      <c r="F1092" s="4">
        <f t="shared" ref="F1092:F1155" ca="1" si="35">_xlfn.BETA.INV(E1092,$C$5,$C$6,$C$3,$C$4)</f>
        <v>927.12716549858123</v>
      </c>
    </row>
    <row r="1093" spans="5:6" x14ac:dyDescent="0.25">
      <c r="E1093" s="4">
        <f t="shared" ca="1" si="34"/>
        <v>0.44266233298705693</v>
      </c>
      <c r="F1093" s="4">
        <f t="shared" ca="1" si="35"/>
        <v>881.18094512249627</v>
      </c>
    </row>
    <row r="1094" spans="5:6" x14ac:dyDescent="0.25">
      <c r="E1094" s="4">
        <f t="shared" ca="1" si="34"/>
        <v>0.55694426261446306</v>
      </c>
      <c r="F1094" s="4">
        <f t="shared" ca="1" si="35"/>
        <v>888.00492781101389</v>
      </c>
    </row>
    <row r="1095" spans="5:6" x14ac:dyDescent="0.25">
      <c r="E1095" s="4">
        <f t="shared" ca="1" si="34"/>
        <v>0.50360654693103901</v>
      </c>
      <c r="F1095" s="4">
        <f t="shared" ca="1" si="35"/>
        <v>884.84631422940868</v>
      </c>
    </row>
    <row r="1096" spans="5:6" x14ac:dyDescent="0.25">
      <c r="E1096" s="4">
        <f t="shared" ca="1" si="34"/>
        <v>0.55260049819397061</v>
      </c>
      <c r="F1096" s="4">
        <f t="shared" ca="1" si="35"/>
        <v>887.74797068850819</v>
      </c>
    </row>
    <row r="1097" spans="5:6" x14ac:dyDescent="0.25">
      <c r="E1097" s="4">
        <f t="shared" ca="1" si="34"/>
        <v>0.54634957904656389</v>
      </c>
      <c r="F1097" s="4">
        <f t="shared" ca="1" si="35"/>
        <v>887.37828255440695</v>
      </c>
    </row>
    <row r="1098" spans="5:6" x14ac:dyDescent="0.25">
      <c r="E1098" s="4">
        <f t="shared" ca="1" si="34"/>
        <v>0.7194194278948115</v>
      </c>
      <c r="F1098" s="4">
        <f t="shared" ca="1" si="35"/>
        <v>897.97909765808527</v>
      </c>
    </row>
    <row r="1099" spans="5:6" x14ac:dyDescent="0.25">
      <c r="E1099" s="4">
        <f t="shared" ca="1" si="34"/>
        <v>6.4847542877953579E-2</v>
      </c>
      <c r="F1099" s="4">
        <f t="shared" ca="1" si="35"/>
        <v>845.78136766779664</v>
      </c>
    </row>
    <row r="1100" spans="5:6" x14ac:dyDescent="0.25">
      <c r="E1100" s="4">
        <f t="shared" ca="1" si="34"/>
        <v>0.91026588861912938</v>
      </c>
      <c r="F1100" s="4">
        <f t="shared" ca="1" si="35"/>
        <v>914.07554643052026</v>
      </c>
    </row>
    <row r="1101" spans="5:6" x14ac:dyDescent="0.25">
      <c r="E1101" s="4">
        <f t="shared" ca="1" si="34"/>
        <v>0.31284501256535369</v>
      </c>
      <c r="F1101" s="4">
        <f t="shared" ca="1" si="35"/>
        <v>872.74407076136629</v>
      </c>
    </row>
    <row r="1102" spans="5:6" x14ac:dyDescent="0.25">
      <c r="E1102" s="4">
        <f t="shared" ca="1" si="34"/>
        <v>0.90699878813136281</v>
      </c>
      <c r="F1102" s="4">
        <f t="shared" ca="1" si="35"/>
        <v>913.67527621219438</v>
      </c>
    </row>
    <row r="1103" spans="5:6" x14ac:dyDescent="0.25">
      <c r="E1103" s="4">
        <f t="shared" ca="1" si="34"/>
        <v>0.22218290419779219</v>
      </c>
      <c r="F1103" s="4">
        <f t="shared" ca="1" si="35"/>
        <v>865.72442244334468</v>
      </c>
    </row>
    <row r="1104" spans="5:6" x14ac:dyDescent="0.25">
      <c r="E1104" s="4">
        <f t="shared" ca="1" si="34"/>
        <v>0.70058713826480423</v>
      </c>
      <c r="F1104" s="4">
        <f t="shared" ca="1" si="35"/>
        <v>896.75402123486242</v>
      </c>
    </row>
    <row r="1105" spans="5:6" x14ac:dyDescent="0.25">
      <c r="E1105" s="4">
        <f t="shared" ca="1" si="34"/>
        <v>7.6125546670443134E-2</v>
      </c>
      <c r="F1105" s="4">
        <f t="shared" ca="1" si="35"/>
        <v>848.06981445482904</v>
      </c>
    </row>
    <row r="1106" spans="5:6" x14ac:dyDescent="0.25">
      <c r="E1106" s="4">
        <f t="shared" ca="1" si="34"/>
        <v>0.88219071262892013</v>
      </c>
      <c r="F1106" s="4">
        <f t="shared" ca="1" si="35"/>
        <v>910.89969743230836</v>
      </c>
    </row>
    <row r="1107" spans="5:6" x14ac:dyDescent="0.25">
      <c r="E1107" s="4">
        <f t="shared" ca="1" si="34"/>
        <v>0.80156715053048189</v>
      </c>
      <c r="F1107" s="4">
        <f t="shared" ca="1" si="35"/>
        <v>903.78723882508757</v>
      </c>
    </row>
    <row r="1108" spans="5:6" x14ac:dyDescent="0.25">
      <c r="E1108" s="4">
        <f t="shared" ca="1" si="34"/>
        <v>0.84501607577261151</v>
      </c>
      <c r="F1108" s="4">
        <f t="shared" ca="1" si="35"/>
        <v>907.35516245995643</v>
      </c>
    </row>
    <row r="1109" spans="5:6" x14ac:dyDescent="0.25">
      <c r="E1109" s="4">
        <f t="shared" ca="1" si="34"/>
        <v>0.74681096127646862</v>
      </c>
      <c r="F1109" s="4">
        <f t="shared" ca="1" si="35"/>
        <v>899.81949832716657</v>
      </c>
    </row>
    <row r="1110" spans="5:6" x14ac:dyDescent="0.25">
      <c r="E1110" s="4">
        <f t="shared" ca="1" si="34"/>
        <v>0.85318382878592691</v>
      </c>
      <c r="F1110" s="4">
        <f t="shared" ca="1" si="35"/>
        <v>908.08626986325544</v>
      </c>
    </row>
    <row r="1111" spans="5:6" x14ac:dyDescent="0.25">
      <c r="E1111" s="4">
        <f t="shared" ca="1" si="34"/>
        <v>0.81373750712783033</v>
      </c>
      <c r="F1111" s="4">
        <f t="shared" ca="1" si="35"/>
        <v>904.74002028272048</v>
      </c>
    </row>
    <row r="1112" spans="5:6" x14ac:dyDescent="0.25">
      <c r="E1112" s="4">
        <f t="shared" ca="1" si="34"/>
        <v>0.21490770905322609</v>
      </c>
      <c r="F1112" s="4">
        <f t="shared" ca="1" si="35"/>
        <v>865.09024651201264</v>
      </c>
    </row>
    <row r="1113" spans="5:6" x14ac:dyDescent="0.25">
      <c r="E1113" s="4">
        <f t="shared" ca="1" si="34"/>
        <v>0.79970864505055284</v>
      </c>
      <c r="F1113" s="4">
        <f t="shared" ca="1" si="35"/>
        <v>903.64443163383953</v>
      </c>
    </row>
    <row r="1114" spans="5:6" x14ac:dyDescent="0.25">
      <c r="E1114" s="4">
        <f t="shared" ca="1" si="34"/>
        <v>0.79238574124346883</v>
      </c>
      <c r="F1114" s="4">
        <f t="shared" ca="1" si="35"/>
        <v>903.08817486019939</v>
      </c>
    </row>
    <row r="1115" spans="5:6" x14ac:dyDescent="0.25">
      <c r="E1115" s="4">
        <f t="shared" ca="1" si="34"/>
        <v>0.36331484011729764</v>
      </c>
      <c r="F1115" s="4">
        <f t="shared" ca="1" si="35"/>
        <v>876.17365404006523</v>
      </c>
    </row>
    <row r="1116" spans="5:6" x14ac:dyDescent="0.25">
      <c r="E1116" s="4">
        <f t="shared" ca="1" si="34"/>
        <v>0.11677302700169401</v>
      </c>
      <c r="F1116" s="4">
        <f t="shared" ca="1" si="35"/>
        <v>854.55412512007263</v>
      </c>
    </row>
    <row r="1117" spans="5:6" x14ac:dyDescent="0.25">
      <c r="E1117" s="4">
        <f t="shared" ca="1" si="34"/>
        <v>3.4983794282537728E-2</v>
      </c>
      <c r="F1117" s="4">
        <f t="shared" ca="1" si="35"/>
        <v>837.53917635123116</v>
      </c>
    </row>
    <row r="1118" spans="5:6" x14ac:dyDescent="0.25">
      <c r="E1118" s="4">
        <f t="shared" ca="1" si="34"/>
        <v>0.65207224806157682</v>
      </c>
      <c r="F1118" s="4">
        <f t="shared" ca="1" si="35"/>
        <v>893.71004293527631</v>
      </c>
    </row>
    <row r="1119" spans="5:6" x14ac:dyDescent="0.25">
      <c r="E1119" s="4">
        <f t="shared" ca="1" si="34"/>
        <v>0.68268039339804465</v>
      </c>
      <c r="F1119" s="4">
        <f t="shared" ca="1" si="35"/>
        <v>895.61393606945978</v>
      </c>
    </row>
    <row r="1120" spans="5:6" x14ac:dyDescent="0.25">
      <c r="E1120" s="4">
        <f t="shared" ca="1" si="34"/>
        <v>0.82963405981677341</v>
      </c>
      <c r="F1120" s="4">
        <f t="shared" ca="1" si="35"/>
        <v>906.03588551615815</v>
      </c>
    </row>
    <row r="1121" spans="5:6" x14ac:dyDescent="0.25">
      <c r="E1121" s="4">
        <f t="shared" ca="1" si="34"/>
        <v>0.84347025467539283</v>
      </c>
      <c r="F1121" s="4">
        <f t="shared" ca="1" si="35"/>
        <v>907.21931867295416</v>
      </c>
    </row>
    <row r="1122" spans="5:6" x14ac:dyDescent="0.25">
      <c r="E1122" s="4">
        <f t="shared" ca="1" si="34"/>
        <v>0.20992127262225646</v>
      </c>
      <c r="F1122" s="4">
        <f t="shared" ca="1" si="35"/>
        <v>864.64748068502911</v>
      </c>
    </row>
    <row r="1123" spans="5:6" x14ac:dyDescent="0.25">
      <c r="E1123" s="4">
        <f t="shared" ca="1" si="34"/>
        <v>2.2705835325084633E-2</v>
      </c>
      <c r="F1123" s="4">
        <f t="shared" ca="1" si="35"/>
        <v>832.20058119415171</v>
      </c>
    </row>
    <row r="1124" spans="5:6" x14ac:dyDescent="0.25">
      <c r="E1124" s="4">
        <f t="shared" ca="1" si="34"/>
        <v>0.84826370805407347</v>
      </c>
      <c r="F1124" s="4">
        <f t="shared" ca="1" si="35"/>
        <v>907.64312077876468</v>
      </c>
    </row>
    <row r="1125" spans="5:6" x14ac:dyDescent="0.25">
      <c r="E1125" s="4">
        <f t="shared" ca="1" si="34"/>
        <v>5.8920413757733381E-2</v>
      </c>
      <c r="F1125" s="4">
        <f t="shared" ca="1" si="35"/>
        <v>844.4451970056582</v>
      </c>
    </row>
    <row r="1126" spans="5:6" x14ac:dyDescent="0.25">
      <c r="E1126" s="4">
        <f t="shared" ca="1" si="34"/>
        <v>0.39767452512176482</v>
      </c>
      <c r="F1126" s="4">
        <f t="shared" ca="1" si="35"/>
        <v>878.38703632433476</v>
      </c>
    </row>
    <row r="1127" spans="5:6" x14ac:dyDescent="0.25">
      <c r="E1127" s="4">
        <f t="shared" ca="1" si="34"/>
        <v>3.8675831356339563E-2</v>
      </c>
      <c r="F1127" s="4">
        <f t="shared" ca="1" si="35"/>
        <v>838.82510392536949</v>
      </c>
    </row>
    <row r="1128" spans="5:6" x14ac:dyDescent="0.25">
      <c r="E1128" s="4">
        <f t="shared" ca="1" si="34"/>
        <v>0.71749977596555692</v>
      </c>
      <c r="F1128" s="4">
        <f t="shared" ca="1" si="35"/>
        <v>897.85285620975344</v>
      </c>
    </row>
    <row r="1129" spans="5:6" x14ac:dyDescent="0.25">
      <c r="E1129" s="4">
        <f t="shared" ca="1" si="34"/>
        <v>0.7011234147370724</v>
      </c>
      <c r="F1129" s="4">
        <f t="shared" ca="1" si="35"/>
        <v>896.78851553280481</v>
      </c>
    </row>
    <row r="1130" spans="5:6" x14ac:dyDescent="0.25">
      <c r="E1130" s="4">
        <f t="shared" ca="1" si="34"/>
        <v>0.2381317394081347</v>
      </c>
      <c r="F1130" s="4">
        <f t="shared" ca="1" si="35"/>
        <v>867.06969203208484</v>
      </c>
    </row>
    <row r="1131" spans="5:6" x14ac:dyDescent="0.25">
      <c r="E1131" s="4">
        <f t="shared" ca="1" si="34"/>
        <v>0.73292257104501846</v>
      </c>
      <c r="F1131" s="4">
        <f t="shared" ca="1" si="35"/>
        <v>898.87678705974838</v>
      </c>
    </row>
    <row r="1132" spans="5:6" x14ac:dyDescent="0.25">
      <c r="E1132" s="4">
        <f t="shared" ca="1" si="34"/>
        <v>0.35712936680749952</v>
      </c>
      <c r="F1132" s="4">
        <f t="shared" ca="1" si="35"/>
        <v>875.76595854962727</v>
      </c>
    </row>
    <row r="1133" spans="5:6" x14ac:dyDescent="0.25">
      <c r="E1133" s="4">
        <f t="shared" ca="1" si="34"/>
        <v>0.56642471668725003</v>
      </c>
      <c r="F1133" s="4">
        <f t="shared" ca="1" si="35"/>
        <v>888.56608460808525</v>
      </c>
    </row>
    <row r="1134" spans="5:6" x14ac:dyDescent="0.25">
      <c r="E1134" s="4">
        <f t="shared" ca="1" si="34"/>
        <v>0.25177914875176299</v>
      </c>
      <c r="F1134" s="4">
        <f t="shared" ca="1" si="35"/>
        <v>868.17690640104206</v>
      </c>
    </row>
    <row r="1135" spans="5:6" x14ac:dyDescent="0.25">
      <c r="E1135" s="4">
        <f t="shared" ca="1" si="34"/>
        <v>0.78778429860342014</v>
      </c>
      <c r="F1135" s="4">
        <f t="shared" ca="1" si="35"/>
        <v>902.74365174487184</v>
      </c>
    </row>
    <row r="1136" spans="5:6" x14ac:dyDescent="0.25">
      <c r="E1136" s="4">
        <f t="shared" ca="1" si="34"/>
        <v>0.73769732941152366</v>
      </c>
      <c r="F1136" s="4">
        <f t="shared" ca="1" si="35"/>
        <v>899.19853786237809</v>
      </c>
    </row>
    <row r="1137" spans="5:6" x14ac:dyDescent="0.25">
      <c r="E1137" s="4">
        <f t="shared" ca="1" si="34"/>
        <v>0.37244902486394893</v>
      </c>
      <c r="F1137" s="4">
        <f t="shared" ca="1" si="35"/>
        <v>876.77020053915362</v>
      </c>
    </row>
    <row r="1138" spans="5:6" x14ac:dyDescent="0.25">
      <c r="E1138" s="4">
        <f t="shared" ca="1" si="34"/>
        <v>0.81455389663962596</v>
      </c>
      <c r="F1138" s="4">
        <f t="shared" ca="1" si="35"/>
        <v>904.80508627201368</v>
      </c>
    </row>
    <row r="1139" spans="5:6" x14ac:dyDescent="0.25">
      <c r="E1139" s="4">
        <f t="shared" ca="1" si="34"/>
        <v>0.43360702428956743</v>
      </c>
      <c r="F1139" s="4">
        <f t="shared" ca="1" si="35"/>
        <v>880.62620769063642</v>
      </c>
    </row>
    <row r="1140" spans="5:6" x14ac:dyDescent="0.25">
      <c r="E1140" s="4">
        <f t="shared" ca="1" si="34"/>
        <v>0.22832331455125954</v>
      </c>
      <c r="F1140" s="4">
        <f t="shared" ca="1" si="35"/>
        <v>866.24937711104428</v>
      </c>
    </row>
    <row r="1141" spans="5:6" x14ac:dyDescent="0.25">
      <c r="E1141" s="4">
        <f t="shared" ca="1" si="34"/>
        <v>4.1140901790662432E-2</v>
      </c>
      <c r="F1141" s="4">
        <f t="shared" ca="1" si="35"/>
        <v>839.62666326221063</v>
      </c>
    </row>
    <row r="1142" spans="5:6" x14ac:dyDescent="0.25">
      <c r="E1142" s="4">
        <f t="shared" ca="1" si="34"/>
        <v>0.77677076782910659</v>
      </c>
      <c r="F1142" s="4">
        <f t="shared" ca="1" si="35"/>
        <v>901.93356708393412</v>
      </c>
    </row>
    <row r="1143" spans="5:6" x14ac:dyDescent="0.25">
      <c r="E1143" s="4">
        <f t="shared" ca="1" si="34"/>
        <v>0.26672235270497791</v>
      </c>
      <c r="F1143" s="4">
        <f t="shared" ca="1" si="35"/>
        <v>869.34840654850723</v>
      </c>
    </row>
    <row r="1144" spans="5:6" x14ac:dyDescent="0.25">
      <c r="E1144" s="4">
        <f t="shared" ca="1" si="34"/>
        <v>0.35411301888485835</v>
      </c>
      <c r="F1144" s="4">
        <f t="shared" ca="1" si="35"/>
        <v>875.56600032958636</v>
      </c>
    </row>
    <row r="1145" spans="5:6" x14ac:dyDescent="0.25">
      <c r="E1145" s="4">
        <f t="shared" ca="1" si="34"/>
        <v>0.52970256757783629</v>
      </c>
      <c r="F1145" s="4">
        <f t="shared" ca="1" si="35"/>
        <v>886.39361925187904</v>
      </c>
    </row>
    <row r="1146" spans="5:6" x14ac:dyDescent="0.25">
      <c r="E1146" s="4">
        <f t="shared" ca="1" si="34"/>
        <v>0.27617628435347608</v>
      </c>
      <c r="F1146" s="4">
        <f t="shared" ca="1" si="35"/>
        <v>870.06974840411908</v>
      </c>
    </row>
    <row r="1147" spans="5:6" x14ac:dyDescent="0.25">
      <c r="E1147" s="4">
        <f t="shared" ca="1" si="34"/>
        <v>0.7482176780989036</v>
      </c>
      <c r="F1147" s="4">
        <f t="shared" ca="1" si="35"/>
        <v>899.91618329032462</v>
      </c>
    </row>
    <row r="1148" spans="5:6" x14ac:dyDescent="0.25">
      <c r="E1148" s="4">
        <f t="shared" ca="1" si="34"/>
        <v>0.12218575118140762</v>
      </c>
      <c r="F1148" s="4">
        <f t="shared" ca="1" si="35"/>
        <v>855.27804169599369</v>
      </c>
    </row>
    <row r="1149" spans="5:6" x14ac:dyDescent="0.25">
      <c r="E1149" s="4">
        <f t="shared" ca="1" si="34"/>
        <v>0.82190769539139585</v>
      </c>
      <c r="F1149" s="4">
        <f t="shared" ca="1" si="35"/>
        <v>905.39821762710642</v>
      </c>
    </row>
    <row r="1150" spans="5:6" x14ac:dyDescent="0.25">
      <c r="E1150" s="4">
        <f t="shared" ca="1" si="34"/>
        <v>0.27600051420487992</v>
      </c>
      <c r="F1150" s="4">
        <f t="shared" ca="1" si="35"/>
        <v>870.0564680440782</v>
      </c>
    </row>
    <row r="1151" spans="5:6" x14ac:dyDescent="0.25">
      <c r="E1151" s="4">
        <f t="shared" ca="1" si="34"/>
        <v>0.51350175214693383</v>
      </c>
      <c r="F1151" s="4">
        <f t="shared" ca="1" si="35"/>
        <v>885.43388666735609</v>
      </c>
    </row>
    <row r="1152" spans="5:6" x14ac:dyDescent="0.25">
      <c r="E1152" s="4">
        <f t="shared" ca="1" si="34"/>
        <v>0.16812295382136078</v>
      </c>
      <c r="F1152" s="4">
        <f t="shared" ca="1" si="35"/>
        <v>860.62424335587434</v>
      </c>
    </row>
    <row r="1153" spans="5:6" x14ac:dyDescent="0.25">
      <c r="E1153" s="4">
        <f t="shared" ca="1" si="34"/>
        <v>0.12654696090734907</v>
      </c>
      <c r="F1153" s="4">
        <f t="shared" ca="1" si="35"/>
        <v>855.84389806716615</v>
      </c>
    </row>
    <row r="1154" spans="5:6" x14ac:dyDescent="0.25">
      <c r="E1154" s="4">
        <f t="shared" ca="1" si="34"/>
        <v>0.40582677304078618</v>
      </c>
      <c r="F1154" s="4">
        <f t="shared" ca="1" si="35"/>
        <v>878.90100714803168</v>
      </c>
    </row>
    <row r="1155" spans="5:6" x14ac:dyDescent="0.25">
      <c r="E1155" s="4">
        <f t="shared" ca="1" si="34"/>
        <v>0.54070248188234671</v>
      </c>
      <c r="F1155" s="4">
        <f t="shared" ca="1" si="35"/>
        <v>887.04432672274186</v>
      </c>
    </row>
    <row r="1156" spans="5:6" x14ac:dyDescent="0.25">
      <c r="E1156" s="4">
        <f t="shared" ref="E1156:E1219" ca="1" si="36">RAND()</f>
        <v>0.53250716689910937</v>
      </c>
      <c r="F1156" s="4">
        <f t="shared" ref="F1156:F1219" ca="1" si="37">_xlfn.BETA.INV(E1156,$C$5,$C$6,$C$3,$C$4)</f>
        <v>886.5595716568555</v>
      </c>
    </row>
    <row r="1157" spans="5:6" x14ac:dyDescent="0.25">
      <c r="E1157" s="4">
        <f t="shared" ca="1" si="36"/>
        <v>0.64834860825838547</v>
      </c>
      <c r="F1157" s="4">
        <f t="shared" ca="1" si="37"/>
        <v>893.48163339180019</v>
      </c>
    </row>
    <row r="1158" spans="5:6" x14ac:dyDescent="0.25">
      <c r="E1158" s="4">
        <f t="shared" ca="1" si="36"/>
        <v>1.5455428230458534E-2</v>
      </c>
      <c r="F1158" s="4">
        <f t="shared" ca="1" si="37"/>
        <v>827.69093250265564</v>
      </c>
    </row>
    <row r="1159" spans="5:6" x14ac:dyDescent="0.25">
      <c r="E1159" s="4">
        <f t="shared" ca="1" si="36"/>
        <v>0.28108698404665133</v>
      </c>
      <c r="F1159" s="4">
        <f t="shared" ca="1" si="37"/>
        <v>870.43884730220861</v>
      </c>
    </row>
    <row r="1160" spans="5:6" x14ac:dyDescent="0.25">
      <c r="E1160" s="4">
        <f t="shared" ca="1" si="36"/>
        <v>0.30408163355617579</v>
      </c>
      <c r="F1160" s="4">
        <f t="shared" ca="1" si="37"/>
        <v>872.12110449219165</v>
      </c>
    </row>
    <row r="1161" spans="5:6" x14ac:dyDescent="0.25">
      <c r="E1161" s="4">
        <f t="shared" ca="1" si="36"/>
        <v>0.52053281656103367</v>
      </c>
      <c r="F1161" s="4">
        <f t="shared" ca="1" si="37"/>
        <v>885.8506839031279</v>
      </c>
    </row>
    <row r="1162" spans="5:6" x14ac:dyDescent="0.25">
      <c r="E1162" s="4">
        <f t="shared" ca="1" si="36"/>
        <v>0.44918695620035143</v>
      </c>
      <c r="F1162" s="4">
        <f t="shared" ca="1" si="37"/>
        <v>881.57865284431352</v>
      </c>
    </row>
    <row r="1163" spans="5:6" x14ac:dyDescent="0.25">
      <c r="E1163" s="4">
        <f t="shared" ca="1" si="36"/>
        <v>4.0521664693675241E-2</v>
      </c>
      <c r="F1163" s="4">
        <f t="shared" ca="1" si="37"/>
        <v>839.4292220020119</v>
      </c>
    </row>
    <row r="1164" spans="5:6" x14ac:dyDescent="0.25">
      <c r="E1164" s="4">
        <f t="shared" ca="1" si="36"/>
        <v>0.64804516106461829</v>
      </c>
      <c r="F1164" s="4">
        <f t="shared" ca="1" si="37"/>
        <v>893.46304668539267</v>
      </c>
    </row>
    <row r="1165" spans="5:6" x14ac:dyDescent="0.25">
      <c r="E1165" s="4">
        <f t="shared" ca="1" si="36"/>
        <v>9.4946352384441268E-2</v>
      </c>
      <c r="F1165" s="4">
        <f t="shared" ca="1" si="37"/>
        <v>851.34348753236191</v>
      </c>
    </row>
    <row r="1166" spans="5:6" x14ac:dyDescent="0.25">
      <c r="E1166" s="4">
        <f t="shared" ca="1" si="36"/>
        <v>0.64066348508020254</v>
      </c>
      <c r="F1166" s="4">
        <f t="shared" ca="1" si="37"/>
        <v>893.01209760278823</v>
      </c>
    </row>
    <row r="1167" spans="5:6" x14ac:dyDescent="0.25">
      <c r="E1167" s="4">
        <f t="shared" ca="1" si="36"/>
        <v>0.23692432641016536</v>
      </c>
      <c r="F1167" s="4">
        <f t="shared" ca="1" si="37"/>
        <v>866.96986877300287</v>
      </c>
    </row>
    <row r="1168" spans="5:6" x14ac:dyDescent="0.25">
      <c r="E1168" s="4">
        <f t="shared" ca="1" si="36"/>
        <v>4.3800075750489942E-2</v>
      </c>
      <c r="F1168" s="4">
        <f t="shared" ca="1" si="37"/>
        <v>840.44695370712907</v>
      </c>
    </row>
    <row r="1169" spans="5:6" x14ac:dyDescent="0.25">
      <c r="E1169" s="4">
        <f t="shared" ca="1" si="36"/>
        <v>0.812615636696982</v>
      </c>
      <c r="F1169" s="4">
        <f t="shared" ca="1" si="37"/>
        <v>904.65085359218563</v>
      </c>
    </row>
    <row r="1170" spans="5:6" x14ac:dyDescent="0.25">
      <c r="E1170" s="4">
        <f t="shared" ca="1" si="36"/>
        <v>0.10066842311876334</v>
      </c>
      <c r="F1170" s="4">
        <f t="shared" ca="1" si="37"/>
        <v>852.23639191150721</v>
      </c>
    </row>
    <row r="1171" spans="5:6" x14ac:dyDescent="0.25">
      <c r="E1171" s="4">
        <f t="shared" ca="1" si="36"/>
        <v>0.9416857741421184</v>
      </c>
      <c r="F1171" s="4">
        <f t="shared" ca="1" si="37"/>
        <v>918.5579514099154</v>
      </c>
    </row>
    <row r="1172" spans="5:6" x14ac:dyDescent="0.25">
      <c r="E1172" s="4">
        <f t="shared" ca="1" si="36"/>
        <v>5.4864429385847457E-2</v>
      </c>
      <c r="F1172" s="4">
        <f t="shared" ca="1" si="37"/>
        <v>843.46544766464331</v>
      </c>
    </row>
    <row r="1173" spans="5:6" x14ac:dyDescent="0.25">
      <c r="E1173" s="4">
        <f t="shared" ca="1" si="36"/>
        <v>0.4955012073416809</v>
      </c>
      <c r="F1173" s="4">
        <f t="shared" ca="1" si="37"/>
        <v>884.36393602982923</v>
      </c>
    </row>
    <row r="1174" spans="5:6" x14ac:dyDescent="0.25">
      <c r="E1174" s="4">
        <f t="shared" ca="1" si="36"/>
        <v>0.3752772574806561</v>
      </c>
      <c r="F1174" s="4">
        <f t="shared" ca="1" si="37"/>
        <v>876.95364216806445</v>
      </c>
    </row>
    <row r="1175" spans="5:6" x14ac:dyDescent="0.25">
      <c r="E1175" s="4">
        <f t="shared" ca="1" si="36"/>
        <v>0.79308552803781707</v>
      </c>
      <c r="F1175" s="4">
        <f t="shared" ca="1" si="37"/>
        <v>903.14090083781502</v>
      </c>
    </row>
    <row r="1176" spans="5:6" x14ac:dyDescent="0.25">
      <c r="E1176" s="4">
        <f t="shared" ca="1" si="36"/>
        <v>0.84631016298026596</v>
      </c>
      <c r="F1176" s="4">
        <f t="shared" ca="1" si="37"/>
        <v>907.46948433301509</v>
      </c>
    </row>
    <row r="1177" spans="5:6" x14ac:dyDescent="0.25">
      <c r="E1177" s="4">
        <f t="shared" ca="1" si="36"/>
        <v>0.5901617834971401</v>
      </c>
      <c r="F1177" s="4">
        <f t="shared" ca="1" si="37"/>
        <v>889.97500435466941</v>
      </c>
    </row>
    <row r="1178" spans="5:6" x14ac:dyDescent="0.25">
      <c r="E1178" s="4">
        <f t="shared" ca="1" si="36"/>
        <v>5.3531909064148064E-2</v>
      </c>
      <c r="F1178" s="4">
        <f t="shared" ca="1" si="37"/>
        <v>843.13045640365237</v>
      </c>
    </row>
    <row r="1179" spans="5:6" x14ac:dyDescent="0.25">
      <c r="E1179" s="4">
        <f t="shared" ca="1" si="36"/>
        <v>0.12706033079051393</v>
      </c>
      <c r="F1179" s="4">
        <f t="shared" ca="1" si="37"/>
        <v>855.90953738354528</v>
      </c>
    </row>
    <row r="1180" spans="5:6" x14ac:dyDescent="0.25">
      <c r="E1180" s="4">
        <f t="shared" ca="1" si="36"/>
        <v>0.82477713766957417</v>
      </c>
      <c r="F1180" s="4">
        <f t="shared" ca="1" si="37"/>
        <v>905.63323642500893</v>
      </c>
    </row>
    <row r="1181" spans="5:6" x14ac:dyDescent="0.25">
      <c r="E1181" s="4">
        <f t="shared" ca="1" si="36"/>
        <v>0.96854841479162601</v>
      </c>
      <c r="F1181" s="4">
        <f t="shared" ca="1" si="37"/>
        <v>924.0970202450535</v>
      </c>
    </row>
    <row r="1182" spans="5:6" x14ac:dyDescent="0.25">
      <c r="E1182" s="4">
        <f t="shared" ca="1" si="36"/>
        <v>0.84584623468899978</v>
      </c>
      <c r="F1182" s="4">
        <f t="shared" ca="1" si="37"/>
        <v>907.42843661022573</v>
      </c>
    </row>
    <row r="1183" spans="5:6" x14ac:dyDescent="0.25">
      <c r="E1183" s="4">
        <f t="shared" ca="1" si="36"/>
        <v>0.70794822589313289</v>
      </c>
      <c r="F1183" s="4">
        <f t="shared" ca="1" si="37"/>
        <v>897.22943141706162</v>
      </c>
    </row>
    <row r="1184" spans="5:6" x14ac:dyDescent="0.25">
      <c r="E1184" s="4">
        <f t="shared" ca="1" si="36"/>
        <v>0.52613368521713366</v>
      </c>
      <c r="F1184" s="4">
        <f t="shared" ca="1" si="37"/>
        <v>886.18237888960607</v>
      </c>
    </row>
    <row r="1185" spans="5:6" x14ac:dyDescent="0.25">
      <c r="E1185" s="4">
        <f t="shared" ca="1" si="36"/>
        <v>0.64644057738618887</v>
      </c>
      <c r="F1185" s="4">
        <f t="shared" ca="1" si="37"/>
        <v>893.36482877852222</v>
      </c>
    </row>
    <row r="1186" spans="5:6" x14ac:dyDescent="0.25">
      <c r="E1186" s="4">
        <f t="shared" ca="1" si="36"/>
        <v>0.99906245719096132</v>
      </c>
      <c r="F1186" s="4">
        <f t="shared" ca="1" si="37"/>
        <v>945.19789896714133</v>
      </c>
    </row>
    <row r="1187" spans="5:6" x14ac:dyDescent="0.25">
      <c r="E1187" s="4">
        <f t="shared" ca="1" si="36"/>
        <v>0.4861268868122508</v>
      </c>
      <c r="F1187" s="4">
        <f t="shared" ca="1" si="37"/>
        <v>883.80453772856288</v>
      </c>
    </row>
    <row r="1188" spans="5:6" x14ac:dyDescent="0.25">
      <c r="E1188" s="4">
        <f t="shared" ca="1" si="36"/>
        <v>0.31084415200362936</v>
      </c>
      <c r="F1188" s="4">
        <f t="shared" ca="1" si="37"/>
        <v>872.60265031852202</v>
      </c>
    </row>
    <row r="1189" spans="5:6" x14ac:dyDescent="0.25">
      <c r="E1189" s="4">
        <f t="shared" ca="1" si="36"/>
        <v>0.68638244431740525</v>
      </c>
      <c r="F1189" s="4">
        <f t="shared" ca="1" si="37"/>
        <v>895.84786132239219</v>
      </c>
    </row>
    <row r="1190" spans="5:6" x14ac:dyDescent="0.25">
      <c r="E1190" s="4">
        <f t="shared" ca="1" si="36"/>
        <v>0.62513041798276292</v>
      </c>
      <c r="F1190" s="4">
        <f t="shared" ca="1" si="37"/>
        <v>892.06998252598896</v>
      </c>
    </row>
    <row r="1191" spans="5:6" x14ac:dyDescent="0.25">
      <c r="E1191" s="4">
        <f t="shared" ca="1" si="36"/>
        <v>0.86021042110475143</v>
      </c>
      <c r="F1191" s="4">
        <f t="shared" ca="1" si="37"/>
        <v>908.73454294893884</v>
      </c>
    </row>
    <row r="1192" spans="5:6" x14ac:dyDescent="0.25">
      <c r="E1192" s="4">
        <f t="shared" ca="1" si="36"/>
        <v>0.96270287488523776</v>
      </c>
      <c r="F1192" s="4">
        <f t="shared" ca="1" si="37"/>
        <v>922.65484669268062</v>
      </c>
    </row>
    <row r="1193" spans="5:6" x14ac:dyDescent="0.25">
      <c r="E1193" s="4">
        <f t="shared" ca="1" si="36"/>
        <v>0.43440219288818305</v>
      </c>
      <c r="F1193" s="4">
        <f t="shared" ca="1" si="37"/>
        <v>880.6750564984859</v>
      </c>
    </row>
    <row r="1194" spans="5:6" x14ac:dyDescent="0.25">
      <c r="E1194" s="4">
        <f t="shared" ca="1" si="36"/>
        <v>9.8928803777773244E-2</v>
      </c>
      <c r="F1194" s="4">
        <f t="shared" ca="1" si="37"/>
        <v>851.96922010471735</v>
      </c>
    </row>
    <row r="1195" spans="5:6" x14ac:dyDescent="0.25">
      <c r="E1195" s="4">
        <f t="shared" ca="1" si="36"/>
        <v>0.87084201721031362</v>
      </c>
      <c r="F1195" s="4">
        <f t="shared" ca="1" si="37"/>
        <v>909.75358692486213</v>
      </c>
    </row>
    <row r="1196" spans="5:6" x14ac:dyDescent="0.25">
      <c r="E1196" s="4">
        <f t="shared" ca="1" si="36"/>
        <v>0.35372190856060082</v>
      </c>
      <c r="F1196" s="4">
        <f t="shared" ca="1" si="37"/>
        <v>875.54001665415296</v>
      </c>
    </row>
    <row r="1197" spans="5:6" x14ac:dyDescent="0.25">
      <c r="E1197" s="4">
        <f t="shared" ca="1" si="36"/>
        <v>0.83804344177356793</v>
      </c>
      <c r="F1197" s="4">
        <f t="shared" ca="1" si="37"/>
        <v>906.74838997549318</v>
      </c>
    </row>
    <row r="1198" spans="5:6" x14ac:dyDescent="0.25">
      <c r="E1198" s="4">
        <f t="shared" ca="1" si="36"/>
        <v>0.28844483406551602</v>
      </c>
      <c r="F1198" s="4">
        <f t="shared" ca="1" si="37"/>
        <v>870.98513060679579</v>
      </c>
    </row>
    <row r="1199" spans="5:6" x14ac:dyDescent="0.25">
      <c r="E1199" s="4">
        <f t="shared" ca="1" si="36"/>
        <v>9.9644655770193657E-2</v>
      </c>
      <c r="F1199" s="4">
        <f t="shared" ca="1" si="37"/>
        <v>852.07960099336196</v>
      </c>
    </row>
    <row r="1200" spans="5:6" x14ac:dyDescent="0.25">
      <c r="E1200" s="4">
        <f t="shared" ca="1" si="36"/>
        <v>0.91971735460947091</v>
      </c>
      <c r="F1200" s="4">
        <f t="shared" ca="1" si="37"/>
        <v>915.29143851638048</v>
      </c>
    </row>
    <row r="1201" spans="5:6" x14ac:dyDescent="0.25">
      <c r="E1201" s="4">
        <f t="shared" ca="1" si="36"/>
        <v>0.19211577717711847</v>
      </c>
      <c r="F1201" s="4">
        <f t="shared" ca="1" si="37"/>
        <v>863.00714312078526</v>
      </c>
    </row>
    <row r="1202" spans="5:6" x14ac:dyDescent="0.25">
      <c r="E1202" s="4">
        <f t="shared" ca="1" si="36"/>
        <v>0.44215597489910408</v>
      </c>
      <c r="F1202" s="4">
        <f t="shared" ca="1" si="37"/>
        <v>881.15001231786232</v>
      </c>
    </row>
    <row r="1203" spans="5:6" x14ac:dyDescent="0.25">
      <c r="E1203" s="4">
        <f t="shared" ca="1" si="36"/>
        <v>0.88089577374690087</v>
      </c>
      <c r="F1203" s="4">
        <f t="shared" ca="1" si="37"/>
        <v>910.76554833505918</v>
      </c>
    </row>
    <row r="1204" spans="5:6" x14ac:dyDescent="0.25">
      <c r="E1204" s="4">
        <f t="shared" ca="1" si="36"/>
        <v>0.90952395691493093</v>
      </c>
      <c r="F1204" s="4">
        <f t="shared" ca="1" si="37"/>
        <v>913.98380894209959</v>
      </c>
    </row>
    <row r="1205" spans="5:6" x14ac:dyDescent="0.25">
      <c r="E1205" s="4">
        <f t="shared" ca="1" si="36"/>
        <v>0.34146747903167984</v>
      </c>
      <c r="F1205" s="4">
        <f t="shared" ca="1" si="37"/>
        <v>874.71905491937832</v>
      </c>
    </row>
    <row r="1206" spans="5:6" x14ac:dyDescent="0.25">
      <c r="E1206" s="4">
        <f t="shared" ca="1" si="36"/>
        <v>0.62954753957495102</v>
      </c>
      <c r="F1206" s="4">
        <f t="shared" ca="1" si="37"/>
        <v>892.3370245553391</v>
      </c>
    </row>
    <row r="1207" spans="5:6" x14ac:dyDescent="0.25">
      <c r="E1207" s="4">
        <f t="shared" ca="1" si="36"/>
        <v>8.1026835339926828E-2</v>
      </c>
      <c r="F1207" s="4">
        <f t="shared" ca="1" si="37"/>
        <v>848.97955541396811</v>
      </c>
    </row>
    <row r="1208" spans="5:6" x14ac:dyDescent="0.25">
      <c r="E1208" s="4">
        <f t="shared" ca="1" si="36"/>
        <v>0.37945204797910825</v>
      </c>
      <c r="F1208" s="4">
        <f t="shared" ca="1" si="37"/>
        <v>877.2233734412315</v>
      </c>
    </row>
    <row r="1209" spans="5:6" x14ac:dyDescent="0.25">
      <c r="E1209" s="4">
        <f t="shared" ca="1" si="36"/>
        <v>0.92633852649760307</v>
      </c>
      <c r="F1209" s="4">
        <f t="shared" ca="1" si="37"/>
        <v>916.20243448371764</v>
      </c>
    </row>
    <row r="1210" spans="5:6" x14ac:dyDescent="0.25">
      <c r="E1210" s="4">
        <f t="shared" ca="1" si="36"/>
        <v>6.5010720943643019E-2</v>
      </c>
      <c r="F1210" s="4">
        <f t="shared" ca="1" si="37"/>
        <v>845.81671166986769</v>
      </c>
    </row>
    <row r="1211" spans="5:6" x14ac:dyDescent="0.25">
      <c r="E1211" s="4">
        <f t="shared" ca="1" si="36"/>
        <v>0.22039823429285921</v>
      </c>
      <c r="F1211" s="4">
        <f t="shared" ca="1" si="37"/>
        <v>865.57010918703008</v>
      </c>
    </row>
    <row r="1212" spans="5:6" x14ac:dyDescent="0.25">
      <c r="E1212" s="4">
        <f t="shared" ca="1" si="36"/>
        <v>0.11829359286304475</v>
      </c>
      <c r="F1212" s="4">
        <f t="shared" ca="1" si="37"/>
        <v>854.760018202065</v>
      </c>
    </row>
    <row r="1213" spans="5:6" x14ac:dyDescent="0.25">
      <c r="E1213" s="4">
        <f t="shared" ca="1" si="36"/>
        <v>0.2660754819119413</v>
      </c>
      <c r="F1213" s="4">
        <f t="shared" ca="1" si="37"/>
        <v>869.29851049609488</v>
      </c>
    </row>
    <row r="1214" spans="5:6" x14ac:dyDescent="0.25">
      <c r="E1214" s="4">
        <f t="shared" ca="1" si="36"/>
        <v>0.75796861863135623</v>
      </c>
      <c r="F1214" s="4">
        <f t="shared" ca="1" si="37"/>
        <v>900.59293967892268</v>
      </c>
    </row>
    <row r="1215" spans="5:6" x14ac:dyDescent="0.25">
      <c r="E1215" s="4">
        <f t="shared" ca="1" si="36"/>
        <v>0.96304699628049417</v>
      </c>
      <c r="F1215" s="4">
        <f t="shared" ca="1" si="37"/>
        <v>922.73483953795369</v>
      </c>
    </row>
    <row r="1216" spans="5:6" x14ac:dyDescent="0.25">
      <c r="E1216" s="4">
        <f t="shared" ca="1" si="36"/>
        <v>0.83783822341483216</v>
      </c>
      <c r="F1216" s="4">
        <f t="shared" ca="1" si="37"/>
        <v>906.73075851681017</v>
      </c>
    </row>
    <row r="1217" spans="5:6" x14ac:dyDescent="0.25">
      <c r="E1217" s="4">
        <f t="shared" ca="1" si="36"/>
        <v>0.42891129956330798</v>
      </c>
      <c r="F1217" s="4">
        <f t="shared" ca="1" si="37"/>
        <v>880.33718039988742</v>
      </c>
    </row>
    <row r="1218" spans="5:6" x14ac:dyDescent="0.25">
      <c r="E1218" s="4">
        <f t="shared" ca="1" si="36"/>
        <v>0.51077623543148531</v>
      </c>
      <c r="F1218" s="4">
        <f t="shared" ca="1" si="37"/>
        <v>885.27217407039507</v>
      </c>
    </row>
    <row r="1219" spans="5:6" x14ac:dyDescent="0.25">
      <c r="E1219" s="4">
        <f t="shared" ca="1" si="36"/>
        <v>0.619678656273423</v>
      </c>
      <c r="F1219" s="4">
        <f t="shared" ca="1" si="37"/>
        <v>891.74125216858226</v>
      </c>
    </row>
    <row r="1220" spans="5:6" x14ac:dyDescent="0.25">
      <c r="E1220" s="4">
        <f t="shared" ref="E1220:E1283" ca="1" si="38">RAND()</f>
        <v>0.14359696335188399</v>
      </c>
      <c r="F1220" s="4">
        <f t="shared" ref="F1220:F1283" ca="1" si="39">_xlfn.BETA.INV(E1220,$C$5,$C$6,$C$3,$C$4)</f>
        <v>857.92558961667282</v>
      </c>
    </row>
    <row r="1221" spans="5:6" x14ac:dyDescent="0.25">
      <c r="E1221" s="4">
        <f t="shared" ca="1" si="38"/>
        <v>0.2232674280500333</v>
      </c>
      <c r="F1221" s="4">
        <f t="shared" ca="1" si="39"/>
        <v>865.81780839862813</v>
      </c>
    </row>
    <row r="1222" spans="5:6" x14ac:dyDescent="0.25">
      <c r="E1222" s="4">
        <f t="shared" ca="1" si="38"/>
        <v>0.29557070410534447</v>
      </c>
      <c r="F1222" s="4">
        <f t="shared" ca="1" si="39"/>
        <v>871.50686125598179</v>
      </c>
    </row>
    <row r="1223" spans="5:6" x14ac:dyDescent="0.25">
      <c r="E1223" s="4">
        <f t="shared" ca="1" si="38"/>
        <v>0.58908607606838514</v>
      </c>
      <c r="F1223" s="4">
        <f t="shared" ca="1" si="39"/>
        <v>889.91098433427089</v>
      </c>
    </row>
    <row r="1224" spans="5:6" x14ac:dyDescent="0.25">
      <c r="E1224" s="4">
        <f t="shared" ca="1" si="38"/>
        <v>0.84413270090587755</v>
      </c>
      <c r="F1224" s="4">
        <f t="shared" ca="1" si="39"/>
        <v>907.27743851085245</v>
      </c>
    </row>
    <row r="1225" spans="5:6" x14ac:dyDescent="0.25">
      <c r="E1225" s="4">
        <f t="shared" ca="1" si="38"/>
        <v>0.93834224957542012</v>
      </c>
      <c r="F1225" s="4">
        <f t="shared" ca="1" si="39"/>
        <v>918.01055041926338</v>
      </c>
    </row>
    <row r="1226" spans="5:6" x14ac:dyDescent="0.25">
      <c r="E1226" s="4">
        <f t="shared" ca="1" si="38"/>
        <v>3.0937501532015244E-2</v>
      </c>
      <c r="F1226" s="4">
        <f t="shared" ca="1" si="39"/>
        <v>835.98895080493969</v>
      </c>
    </row>
    <row r="1227" spans="5:6" x14ac:dyDescent="0.25">
      <c r="E1227" s="4">
        <f t="shared" ca="1" si="38"/>
        <v>0.29919452800631485</v>
      </c>
      <c r="F1227" s="4">
        <f t="shared" ca="1" si="39"/>
        <v>871.76954746290244</v>
      </c>
    </row>
    <row r="1228" spans="5:6" x14ac:dyDescent="0.25">
      <c r="E1228" s="4">
        <f t="shared" ca="1" si="38"/>
        <v>0.89468866926053414</v>
      </c>
      <c r="F1228" s="4">
        <f t="shared" ca="1" si="39"/>
        <v>912.24518563109848</v>
      </c>
    </row>
    <row r="1229" spans="5:6" x14ac:dyDescent="0.25">
      <c r="E1229" s="4">
        <f t="shared" ca="1" si="38"/>
        <v>2.4027517745905502E-2</v>
      </c>
      <c r="F1229" s="4">
        <f t="shared" ca="1" si="39"/>
        <v>832.88201156878199</v>
      </c>
    </row>
    <row r="1230" spans="5:6" x14ac:dyDescent="0.25">
      <c r="E1230" s="4">
        <f t="shared" ca="1" si="38"/>
        <v>0.32633179315314564</v>
      </c>
      <c r="F1230" s="4">
        <f t="shared" ca="1" si="39"/>
        <v>873.68542248081792</v>
      </c>
    </row>
    <row r="1231" spans="5:6" x14ac:dyDescent="0.25">
      <c r="E1231" s="4">
        <f t="shared" ca="1" si="38"/>
        <v>4.3137669177894411E-2</v>
      </c>
      <c r="F1231" s="4">
        <f t="shared" ca="1" si="39"/>
        <v>840.24663835042531</v>
      </c>
    </row>
    <row r="1232" spans="5:6" x14ac:dyDescent="0.25">
      <c r="E1232" s="4">
        <f t="shared" ca="1" si="38"/>
        <v>0.53528259570259851</v>
      </c>
      <c r="F1232" s="4">
        <f t="shared" ca="1" si="39"/>
        <v>886.72376294971275</v>
      </c>
    </row>
    <row r="1233" spans="5:6" x14ac:dyDescent="0.25">
      <c r="E1233" s="4">
        <f t="shared" ca="1" si="38"/>
        <v>0.84324763228496902</v>
      </c>
      <c r="F1233" s="4">
        <f t="shared" ca="1" si="39"/>
        <v>907.19981849666726</v>
      </c>
    </row>
    <row r="1234" spans="5:6" x14ac:dyDescent="0.25">
      <c r="E1234" s="4">
        <f t="shared" ca="1" si="38"/>
        <v>5.0631349743760379E-2</v>
      </c>
      <c r="F1234" s="4">
        <f t="shared" ca="1" si="39"/>
        <v>842.37656842391937</v>
      </c>
    </row>
    <row r="1235" spans="5:6" x14ac:dyDescent="0.25">
      <c r="E1235" s="4">
        <f t="shared" ca="1" si="38"/>
        <v>0.36002914246780093</v>
      </c>
      <c r="F1235" s="4">
        <f t="shared" ca="1" si="39"/>
        <v>875.95747500528057</v>
      </c>
    </row>
    <row r="1236" spans="5:6" x14ac:dyDescent="0.25">
      <c r="E1236" s="4">
        <f t="shared" ca="1" si="38"/>
        <v>0.37839944032347117</v>
      </c>
      <c r="F1236" s="4">
        <f t="shared" ca="1" si="39"/>
        <v>877.15548101465345</v>
      </c>
    </row>
    <row r="1237" spans="5:6" x14ac:dyDescent="0.25">
      <c r="E1237" s="4">
        <f t="shared" ca="1" si="38"/>
        <v>0.42460717915768387</v>
      </c>
      <c r="F1237" s="4">
        <f t="shared" ca="1" si="39"/>
        <v>880.0713882906706</v>
      </c>
    </row>
    <row r="1238" spans="5:6" x14ac:dyDescent="0.25">
      <c r="E1238" s="4">
        <f t="shared" ca="1" si="38"/>
        <v>0.63014566082373225</v>
      </c>
      <c r="F1238" s="4">
        <f t="shared" ca="1" si="39"/>
        <v>892.37323509982195</v>
      </c>
    </row>
    <row r="1239" spans="5:6" x14ac:dyDescent="0.25">
      <c r="E1239" s="4">
        <f t="shared" ca="1" si="38"/>
        <v>0.39513204682178149</v>
      </c>
      <c r="F1239" s="4">
        <f t="shared" ca="1" si="39"/>
        <v>878.22594177461667</v>
      </c>
    </row>
    <row r="1240" spans="5:6" x14ac:dyDescent="0.25">
      <c r="E1240" s="4">
        <f t="shared" ca="1" si="38"/>
        <v>8.4621009144644432E-2</v>
      </c>
      <c r="F1240" s="4">
        <f t="shared" ca="1" si="39"/>
        <v>849.61907295482445</v>
      </c>
    </row>
    <row r="1241" spans="5:6" x14ac:dyDescent="0.25">
      <c r="E1241" s="4">
        <f t="shared" ca="1" si="38"/>
        <v>0.27668802253191149</v>
      </c>
      <c r="F1241" s="4">
        <f t="shared" ca="1" si="39"/>
        <v>870.10838540620421</v>
      </c>
    </row>
    <row r="1242" spans="5:6" x14ac:dyDescent="0.25">
      <c r="E1242" s="4">
        <f t="shared" ca="1" si="38"/>
        <v>0.58075699683836479</v>
      </c>
      <c r="F1242" s="4">
        <f t="shared" ca="1" si="39"/>
        <v>889.41590793943283</v>
      </c>
    </row>
    <row r="1243" spans="5:6" x14ac:dyDescent="0.25">
      <c r="E1243" s="4">
        <f t="shared" ca="1" si="38"/>
        <v>0.32118225538929079</v>
      </c>
      <c r="F1243" s="4">
        <f t="shared" ca="1" si="39"/>
        <v>873.32837415618553</v>
      </c>
    </row>
    <row r="1244" spans="5:6" x14ac:dyDescent="0.25">
      <c r="E1244" s="4">
        <f t="shared" ca="1" si="38"/>
        <v>0.13895281603905063</v>
      </c>
      <c r="F1244" s="4">
        <f t="shared" ca="1" si="39"/>
        <v>857.37753491843557</v>
      </c>
    </row>
    <row r="1245" spans="5:6" x14ac:dyDescent="0.25">
      <c r="E1245" s="4">
        <f t="shared" ca="1" si="38"/>
        <v>0.89851463064612569</v>
      </c>
      <c r="F1245" s="4">
        <f t="shared" ca="1" si="39"/>
        <v>912.67740427706099</v>
      </c>
    </row>
    <row r="1246" spans="5:6" x14ac:dyDescent="0.25">
      <c r="E1246" s="4">
        <f t="shared" ca="1" si="38"/>
        <v>0.67344887441145351</v>
      </c>
      <c r="F1246" s="4">
        <f t="shared" ca="1" si="39"/>
        <v>895.03429888390394</v>
      </c>
    </row>
    <row r="1247" spans="5:6" x14ac:dyDescent="0.25">
      <c r="E1247" s="4">
        <f t="shared" ca="1" si="38"/>
        <v>0.37225441461207853</v>
      </c>
      <c r="F1247" s="4">
        <f t="shared" ca="1" si="39"/>
        <v>876.75755642423667</v>
      </c>
    </row>
    <row r="1248" spans="5:6" x14ac:dyDescent="0.25">
      <c r="E1248" s="4">
        <f t="shared" ca="1" si="38"/>
        <v>0.50788219688998759</v>
      </c>
      <c r="F1248" s="4">
        <f t="shared" ca="1" si="39"/>
        <v>885.10036095691123</v>
      </c>
    </row>
    <row r="1249" spans="5:6" x14ac:dyDescent="0.25">
      <c r="E1249" s="4">
        <f t="shared" ca="1" si="38"/>
        <v>0.64758942668940467</v>
      </c>
      <c r="F1249" s="4">
        <f t="shared" ca="1" si="39"/>
        <v>893.43513957881009</v>
      </c>
    </row>
    <row r="1250" spans="5:6" x14ac:dyDescent="0.25">
      <c r="E1250" s="4">
        <f t="shared" ca="1" si="38"/>
        <v>0.68218977440957151</v>
      </c>
      <c r="F1250" s="4">
        <f t="shared" ca="1" si="39"/>
        <v>895.58300017812758</v>
      </c>
    </row>
    <row r="1251" spans="5:6" x14ac:dyDescent="0.25">
      <c r="E1251" s="4">
        <f t="shared" ca="1" si="38"/>
        <v>0.79836802762387205</v>
      </c>
      <c r="F1251" s="4">
        <f t="shared" ca="1" si="39"/>
        <v>903.54183776641764</v>
      </c>
    </row>
    <row r="1252" spans="5:6" x14ac:dyDescent="0.25">
      <c r="E1252" s="4">
        <f t="shared" ca="1" si="38"/>
        <v>0.63908476811945436</v>
      </c>
      <c r="F1252" s="4">
        <f t="shared" ca="1" si="39"/>
        <v>892.91593966227549</v>
      </c>
    </row>
    <row r="1253" spans="5:6" x14ac:dyDescent="0.25">
      <c r="E1253" s="4">
        <f t="shared" ca="1" si="38"/>
        <v>0.69866681280182563</v>
      </c>
      <c r="F1253" s="4">
        <f t="shared" ca="1" si="39"/>
        <v>896.63067836128153</v>
      </c>
    </row>
    <row r="1254" spans="5:6" x14ac:dyDescent="0.25">
      <c r="E1254" s="4">
        <f t="shared" ca="1" si="38"/>
        <v>0.18247221721912854</v>
      </c>
      <c r="F1254" s="4">
        <f t="shared" ca="1" si="39"/>
        <v>862.07554596997761</v>
      </c>
    </row>
    <row r="1255" spans="5:6" x14ac:dyDescent="0.25">
      <c r="E1255" s="4">
        <f t="shared" ca="1" si="38"/>
        <v>0.63738362682482519</v>
      </c>
      <c r="F1255" s="4">
        <f t="shared" ca="1" si="39"/>
        <v>892.81243307541297</v>
      </c>
    </row>
    <row r="1256" spans="5:6" x14ac:dyDescent="0.25">
      <c r="E1256" s="4">
        <f t="shared" ca="1" si="38"/>
        <v>0.82203541509248479</v>
      </c>
      <c r="F1256" s="4">
        <f t="shared" ca="1" si="39"/>
        <v>905.40863444389424</v>
      </c>
    </row>
    <row r="1257" spans="5:6" x14ac:dyDescent="0.25">
      <c r="E1257" s="4">
        <f t="shared" ca="1" si="38"/>
        <v>0.86851294058894501</v>
      </c>
      <c r="F1257" s="4">
        <f t="shared" ca="1" si="39"/>
        <v>909.52612261418165</v>
      </c>
    </row>
    <row r="1258" spans="5:6" x14ac:dyDescent="0.25">
      <c r="E1258" s="4">
        <f t="shared" ca="1" si="38"/>
        <v>0.89795495641055734</v>
      </c>
      <c r="F1258" s="4">
        <f t="shared" ca="1" si="39"/>
        <v>912.61352632586329</v>
      </c>
    </row>
    <row r="1259" spans="5:6" x14ac:dyDescent="0.25">
      <c r="E1259" s="4">
        <f t="shared" ca="1" si="38"/>
        <v>0.78430239299904236</v>
      </c>
      <c r="F1259" s="4">
        <f t="shared" ca="1" si="39"/>
        <v>902.48538917110272</v>
      </c>
    </row>
    <row r="1260" spans="5:6" x14ac:dyDescent="0.25">
      <c r="E1260" s="4">
        <f t="shared" ca="1" si="38"/>
        <v>0.13543165284097114</v>
      </c>
      <c r="F1260" s="4">
        <f t="shared" ca="1" si="39"/>
        <v>856.95294025906901</v>
      </c>
    </row>
    <row r="1261" spans="5:6" x14ac:dyDescent="0.25">
      <c r="E1261" s="4">
        <f t="shared" ca="1" si="38"/>
        <v>0.90541191716738068</v>
      </c>
      <c r="F1261" s="4">
        <f t="shared" ca="1" si="39"/>
        <v>913.48421703040231</v>
      </c>
    </row>
    <row r="1262" spans="5:6" x14ac:dyDescent="0.25">
      <c r="E1262" s="4">
        <f t="shared" ca="1" si="38"/>
        <v>0.24570905355619843</v>
      </c>
      <c r="F1262" s="4">
        <f t="shared" ca="1" si="39"/>
        <v>867.68910321793669</v>
      </c>
    </row>
    <row r="1263" spans="5:6" x14ac:dyDescent="0.25">
      <c r="E1263" s="4">
        <f t="shared" ca="1" si="38"/>
        <v>0.54746453310084486</v>
      </c>
      <c r="F1263" s="4">
        <f t="shared" ca="1" si="39"/>
        <v>887.44421829308044</v>
      </c>
    </row>
    <row r="1264" spans="5:6" x14ac:dyDescent="0.25">
      <c r="E1264" s="4">
        <f t="shared" ca="1" si="38"/>
        <v>0.66495233728298297</v>
      </c>
      <c r="F1264" s="4">
        <f t="shared" ca="1" si="39"/>
        <v>894.50513097653902</v>
      </c>
    </row>
    <row r="1265" spans="5:6" x14ac:dyDescent="0.25">
      <c r="E1265" s="4">
        <f t="shared" ca="1" si="38"/>
        <v>0.9935989266472981</v>
      </c>
      <c r="F1265" s="4">
        <f t="shared" ca="1" si="39"/>
        <v>935.27149829288555</v>
      </c>
    </row>
    <row r="1266" spans="5:6" x14ac:dyDescent="0.25">
      <c r="E1266" s="4">
        <f t="shared" ca="1" si="38"/>
        <v>0.2249028259868191</v>
      </c>
      <c r="F1266" s="4">
        <f t="shared" ca="1" si="39"/>
        <v>865.95808126012503</v>
      </c>
    </row>
    <row r="1267" spans="5:6" x14ac:dyDescent="0.25">
      <c r="E1267" s="4">
        <f t="shared" ca="1" si="38"/>
        <v>6.6590880887679171E-2</v>
      </c>
      <c r="F1267" s="4">
        <f t="shared" ca="1" si="39"/>
        <v>846.1552720179908</v>
      </c>
    </row>
    <row r="1268" spans="5:6" x14ac:dyDescent="0.25">
      <c r="E1268" s="4">
        <f t="shared" ca="1" si="38"/>
        <v>0.92823306796738214</v>
      </c>
      <c r="F1268" s="4">
        <f t="shared" ca="1" si="39"/>
        <v>916.47341642081972</v>
      </c>
    </row>
    <row r="1269" spans="5:6" x14ac:dyDescent="0.25">
      <c r="E1269" s="4">
        <f t="shared" ca="1" si="38"/>
        <v>0.35122173363981568</v>
      </c>
      <c r="F1269" s="4">
        <f t="shared" ca="1" si="39"/>
        <v>875.37360527586316</v>
      </c>
    </row>
    <row r="1270" spans="5:6" x14ac:dyDescent="0.25">
      <c r="E1270" s="4">
        <f t="shared" ca="1" si="38"/>
        <v>0.32220800511002401</v>
      </c>
      <c r="F1270" s="4">
        <f t="shared" ca="1" si="39"/>
        <v>873.3997243642707</v>
      </c>
    </row>
    <row r="1271" spans="5:6" x14ac:dyDescent="0.25">
      <c r="E1271" s="4">
        <f t="shared" ca="1" si="38"/>
        <v>0.56235285784860534</v>
      </c>
      <c r="F1271" s="4">
        <f t="shared" ca="1" si="39"/>
        <v>888.32499752290391</v>
      </c>
    </row>
    <row r="1272" spans="5:6" x14ac:dyDescent="0.25">
      <c r="E1272" s="4">
        <f t="shared" ca="1" si="38"/>
        <v>0.50960211453178372</v>
      </c>
      <c r="F1272" s="4">
        <f t="shared" ca="1" si="39"/>
        <v>885.20248203148969</v>
      </c>
    </row>
    <row r="1273" spans="5:6" x14ac:dyDescent="0.25">
      <c r="E1273" s="4">
        <f t="shared" ca="1" si="38"/>
        <v>0.12884255925167643</v>
      </c>
      <c r="F1273" s="4">
        <f t="shared" ca="1" si="39"/>
        <v>856.13588119228905</v>
      </c>
    </row>
    <row r="1274" spans="5:6" x14ac:dyDescent="0.25">
      <c r="E1274" s="4">
        <f t="shared" ca="1" si="38"/>
        <v>0.11194553948061314</v>
      </c>
      <c r="F1274" s="4">
        <f t="shared" ca="1" si="39"/>
        <v>853.88661374579704</v>
      </c>
    </row>
    <row r="1275" spans="5:6" x14ac:dyDescent="0.25">
      <c r="E1275" s="4">
        <f t="shared" ca="1" si="38"/>
        <v>0.39538534129357505</v>
      </c>
      <c r="F1275" s="4">
        <f t="shared" ca="1" si="39"/>
        <v>878.2420084026578</v>
      </c>
    </row>
    <row r="1276" spans="5:6" x14ac:dyDescent="0.25">
      <c r="E1276" s="4">
        <f t="shared" ca="1" si="38"/>
        <v>0.34935256394958081</v>
      </c>
      <c r="F1276" s="4">
        <f t="shared" ca="1" si="39"/>
        <v>875.24883826119299</v>
      </c>
    </row>
    <row r="1277" spans="5:6" x14ac:dyDescent="0.25">
      <c r="E1277" s="4">
        <f t="shared" ca="1" si="38"/>
        <v>0.80462271488160086</v>
      </c>
      <c r="F1277" s="4">
        <f t="shared" ca="1" si="39"/>
        <v>904.02352686979884</v>
      </c>
    </row>
    <row r="1278" spans="5:6" x14ac:dyDescent="0.25">
      <c r="E1278" s="4">
        <f t="shared" ca="1" si="38"/>
        <v>7.7604043739450845E-2</v>
      </c>
      <c r="F1278" s="4">
        <f t="shared" ca="1" si="39"/>
        <v>848.34907853755908</v>
      </c>
    </row>
    <row r="1279" spans="5:6" x14ac:dyDescent="0.25">
      <c r="E1279" s="4">
        <f t="shared" ca="1" si="38"/>
        <v>0.53200160841247335</v>
      </c>
      <c r="F1279" s="4">
        <f t="shared" ca="1" si="39"/>
        <v>886.52965985575963</v>
      </c>
    </row>
    <row r="1280" spans="5:6" x14ac:dyDescent="0.25">
      <c r="E1280" s="4">
        <f t="shared" ca="1" si="38"/>
        <v>0.87427883373217097</v>
      </c>
      <c r="F1280" s="4">
        <f t="shared" ca="1" si="39"/>
        <v>910.09386518201313</v>
      </c>
    </row>
    <row r="1281" spans="5:6" x14ac:dyDescent="0.25">
      <c r="E1281" s="4">
        <f t="shared" ca="1" si="38"/>
        <v>0.55814423631950205</v>
      </c>
      <c r="F1281" s="4">
        <f t="shared" ca="1" si="39"/>
        <v>888.07592638919868</v>
      </c>
    </row>
    <row r="1282" spans="5:6" x14ac:dyDescent="0.25">
      <c r="E1282" s="4">
        <f t="shared" ca="1" si="38"/>
        <v>0.57495245709519172</v>
      </c>
      <c r="F1282" s="4">
        <f t="shared" ca="1" si="39"/>
        <v>889.07145973121362</v>
      </c>
    </row>
    <row r="1283" spans="5:6" x14ac:dyDescent="0.25">
      <c r="E1283" s="4">
        <f t="shared" ca="1" si="38"/>
        <v>0.75114735739439731</v>
      </c>
      <c r="F1283" s="4">
        <f t="shared" ca="1" si="39"/>
        <v>900.11829299908891</v>
      </c>
    </row>
    <row r="1284" spans="5:6" x14ac:dyDescent="0.25">
      <c r="E1284" s="4">
        <f t="shared" ref="E1284:E1347" ca="1" si="40">RAND()</f>
        <v>0.34572623561997329</v>
      </c>
      <c r="F1284" s="4">
        <f t="shared" ref="F1284:F1347" ca="1" si="41">_xlfn.BETA.INV(E1284,$C$5,$C$6,$C$3,$C$4)</f>
        <v>875.00589586690785</v>
      </c>
    </row>
    <row r="1285" spans="5:6" x14ac:dyDescent="0.25">
      <c r="E1285" s="4">
        <f t="shared" ca="1" si="40"/>
        <v>0.19151357991438367</v>
      </c>
      <c r="F1285" s="4">
        <f t="shared" ca="1" si="41"/>
        <v>862.94991414587548</v>
      </c>
    </row>
    <row r="1286" spans="5:6" x14ac:dyDescent="0.25">
      <c r="E1286" s="4">
        <f t="shared" ca="1" si="40"/>
        <v>0.30761795755373023</v>
      </c>
      <c r="F1286" s="4">
        <f t="shared" ca="1" si="41"/>
        <v>872.37361631922522</v>
      </c>
    </row>
    <row r="1287" spans="5:6" x14ac:dyDescent="0.25">
      <c r="E1287" s="4">
        <f t="shared" ca="1" si="40"/>
        <v>1.5367602309830142E-2</v>
      </c>
      <c r="F1287" s="4">
        <f t="shared" ca="1" si="41"/>
        <v>827.62564448965395</v>
      </c>
    </row>
    <row r="1288" spans="5:6" x14ac:dyDescent="0.25">
      <c r="E1288" s="4">
        <f t="shared" ca="1" si="40"/>
        <v>7.6319043573185641E-2</v>
      </c>
      <c r="F1288" s="4">
        <f t="shared" ca="1" si="41"/>
        <v>848.1066097824214</v>
      </c>
    </row>
    <row r="1289" spans="5:6" x14ac:dyDescent="0.25">
      <c r="E1289" s="4">
        <f t="shared" ca="1" si="40"/>
        <v>0.76286820370525699</v>
      </c>
      <c r="F1289" s="4">
        <f t="shared" ca="1" si="41"/>
        <v>900.93754936525477</v>
      </c>
    </row>
    <row r="1290" spans="5:6" x14ac:dyDescent="0.25">
      <c r="E1290" s="4">
        <f t="shared" ca="1" si="40"/>
        <v>0.87886559930024322</v>
      </c>
      <c r="F1290" s="4">
        <f t="shared" ca="1" si="41"/>
        <v>910.55705433772209</v>
      </c>
    </row>
    <row r="1291" spans="5:6" x14ac:dyDescent="0.25">
      <c r="E1291" s="4">
        <f t="shared" ca="1" si="40"/>
        <v>3.7178621925821775E-2</v>
      </c>
      <c r="F1291" s="4">
        <f t="shared" ca="1" si="41"/>
        <v>838.31680666296108</v>
      </c>
    </row>
    <row r="1292" spans="5:6" x14ac:dyDescent="0.25">
      <c r="E1292" s="4">
        <f t="shared" ca="1" si="40"/>
        <v>0.76772084044956901</v>
      </c>
      <c r="F1292" s="4">
        <f t="shared" ca="1" si="41"/>
        <v>901.28205354777538</v>
      </c>
    </row>
    <row r="1293" spans="5:6" x14ac:dyDescent="0.25">
      <c r="E1293" s="4">
        <f t="shared" ca="1" si="40"/>
        <v>2.1174263591865472E-2</v>
      </c>
      <c r="F1293" s="4">
        <f t="shared" ca="1" si="41"/>
        <v>831.36616060577387</v>
      </c>
    </row>
    <row r="1294" spans="5:6" x14ac:dyDescent="0.25">
      <c r="E1294" s="4">
        <f t="shared" ca="1" si="40"/>
        <v>0.20217770165195859</v>
      </c>
      <c r="F1294" s="4">
        <f t="shared" ca="1" si="41"/>
        <v>863.94597244040199</v>
      </c>
    </row>
    <row r="1295" spans="5:6" x14ac:dyDescent="0.25">
      <c r="E1295" s="4">
        <f t="shared" ca="1" si="40"/>
        <v>0.89015487320881803</v>
      </c>
      <c r="F1295" s="4">
        <f t="shared" ca="1" si="41"/>
        <v>911.74590223602229</v>
      </c>
    </row>
    <row r="1296" spans="5:6" x14ac:dyDescent="0.25">
      <c r="E1296" s="4">
        <f t="shared" ca="1" si="40"/>
        <v>0.91320842317419137</v>
      </c>
      <c r="F1296" s="4">
        <f t="shared" ca="1" si="41"/>
        <v>914.44445146984845</v>
      </c>
    </row>
    <row r="1297" spans="5:6" x14ac:dyDescent="0.25">
      <c r="E1297" s="4">
        <f t="shared" ca="1" si="40"/>
        <v>0.2490994000299861</v>
      </c>
      <c r="F1297" s="4">
        <f t="shared" ca="1" si="41"/>
        <v>867.96244958767784</v>
      </c>
    </row>
    <row r="1298" spans="5:6" x14ac:dyDescent="0.25">
      <c r="E1298" s="4">
        <f t="shared" ca="1" si="40"/>
        <v>0.53595296660958325</v>
      </c>
      <c r="F1298" s="4">
        <f t="shared" ca="1" si="41"/>
        <v>886.76341700331955</v>
      </c>
    </row>
    <row r="1299" spans="5:6" x14ac:dyDescent="0.25">
      <c r="E1299" s="4">
        <f t="shared" ca="1" si="40"/>
        <v>0.39708075240974938</v>
      </c>
      <c r="F1299" s="4">
        <f t="shared" ca="1" si="41"/>
        <v>878.3494490660529</v>
      </c>
    </row>
    <row r="1300" spans="5:6" x14ac:dyDescent="0.25">
      <c r="E1300" s="4">
        <f t="shared" ca="1" si="40"/>
        <v>0.12329175554116367</v>
      </c>
      <c r="F1300" s="4">
        <f t="shared" ca="1" si="41"/>
        <v>855.42296475324406</v>
      </c>
    </row>
    <row r="1301" spans="5:6" x14ac:dyDescent="0.25">
      <c r="E1301" s="4">
        <f t="shared" ca="1" si="40"/>
        <v>0.73382854252466434</v>
      </c>
      <c r="F1301" s="4">
        <f t="shared" ca="1" si="41"/>
        <v>898.93765507099647</v>
      </c>
    </row>
    <row r="1302" spans="5:6" x14ac:dyDescent="0.25">
      <c r="E1302" s="4">
        <f t="shared" ca="1" si="40"/>
        <v>0.68037457060254347</v>
      </c>
      <c r="F1302" s="4">
        <f t="shared" ca="1" si="41"/>
        <v>895.46867314591827</v>
      </c>
    </row>
    <row r="1303" spans="5:6" x14ac:dyDescent="0.25">
      <c r="E1303" s="4">
        <f t="shared" ca="1" si="40"/>
        <v>0.81333031791339827</v>
      </c>
      <c r="F1303" s="4">
        <f t="shared" ca="1" si="41"/>
        <v>904.70762394870314</v>
      </c>
    </row>
    <row r="1304" spans="5:6" x14ac:dyDescent="0.25">
      <c r="E1304" s="4">
        <f t="shared" ca="1" si="40"/>
        <v>0.61138174691909009</v>
      </c>
      <c r="F1304" s="4">
        <f t="shared" ca="1" si="41"/>
        <v>891.24263777767851</v>
      </c>
    </row>
    <row r="1305" spans="5:6" x14ac:dyDescent="0.25">
      <c r="E1305" s="4">
        <f t="shared" ca="1" si="40"/>
        <v>0.11635258954561822</v>
      </c>
      <c r="F1305" s="4">
        <f t="shared" ca="1" si="41"/>
        <v>854.49683590125051</v>
      </c>
    </row>
    <row r="1306" spans="5:6" x14ac:dyDescent="0.25">
      <c r="E1306" s="4">
        <f t="shared" ca="1" si="40"/>
        <v>0.50690963735858852</v>
      </c>
      <c r="F1306" s="4">
        <f t="shared" ca="1" si="41"/>
        <v>885.04259707733866</v>
      </c>
    </row>
    <row r="1307" spans="5:6" x14ac:dyDescent="0.25">
      <c r="E1307" s="4">
        <f t="shared" ca="1" si="40"/>
        <v>0.76611799427567229</v>
      </c>
      <c r="F1307" s="4">
        <f t="shared" ca="1" si="41"/>
        <v>901.16790127768013</v>
      </c>
    </row>
    <row r="1308" spans="5:6" x14ac:dyDescent="0.25">
      <c r="E1308" s="4">
        <f t="shared" ca="1" si="40"/>
        <v>0.63768672315121278</v>
      </c>
      <c r="F1308" s="4">
        <f t="shared" ca="1" si="41"/>
        <v>892.83086697958754</v>
      </c>
    </row>
    <row r="1309" spans="5:6" x14ac:dyDescent="0.25">
      <c r="E1309" s="4">
        <f t="shared" ca="1" si="40"/>
        <v>0.39840001275078829</v>
      </c>
      <c r="F1309" s="4">
        <f t="shared" ca="1" si="41"/>
        <v>878.43293284928006</v>
      </c>
    </row>
    <row r="1310" spans="5:6" x14ac:dyDescent="0.25">
      <c r="E1310" s="4">
        <f t="shared" ca="1" si="40"/>
        <v>0.30243889437489735</v>
      </c>
      <c r="F1310" s="4">
        <f t="shared" ca="1" si="41"/>
        <v>872.00327316895778</v>
      </c>
    </row>
    <row r="1311" spans="5:6" x14ac:dyDescent="0.25">
      <c r="E1311" s="4">
        <f t="shared" ca="1" si="40"/>
        <v>0.56657458289894735</v>
      </c>
      <c r="F1311" s="4">
        <f t="shared" ca="1" si="41"/>
        <v>888.57496029845595</v>
      </c>
    </row>
    <row r="1312" spans="5:6" x14ac:dyDescent="0.25">
      <c r="E1312" s="4">
        <f t="shared" ca="1" si="40"/>
        <v>0.28896698823333489</v>
      </c>
      <c r="F1312" s="4">
        <f t="shared" ca="1" si="41"/>
        <v>871.02360063705817</v>
      </c>
    </row>
    <row r="1313" spans="5:6" x14ac:dyDescent="0.25">
      <c r="E1313" s="4">
        <f t="shared" ca="1" si="40"/>
        <v>0.63535214778186633</v>
      </c>
      <c r="F1313" s="4">
        <f t="shared" ca="1" si="41"/>
        <v>892.68897060589074</v>
      </c>
    </row>
    <row r="1314" spans="5:6" x14ac:dyDescent="0.25">
      <c r="E1314" s="4">
        <f t="shared" ca="1" si="40"/>
        <v>0.19179542417653506</v>
      </c>
      <c r="F1314" s="4">
        <f t="shared" ca="1" si="41"/>
        <v>862.97671398377122</v>
      </c>
    </row>
    <row r="1315" spans="5:6" x14ac:dyDescent="0.25">
      <c r="E1315" s="4">
        <f t="shared" ca="1" si="40"/>
        <v>0.55639865906081565</v>
      </c>
      <c r="F1315" s="4">
        <f t="shared" ca="1" si="41"/>
        <v>887.97264838624847</v>
      </c>
    </row>
    <row r="1316" spans="5:6" x14ac:dyDescent="0.25">
      <c r="E1316" s="4">
        <f t="shared" ca="1" si="40"/>
        <v>9.055218089829542E-2</v>
      </c>
      <c r="F1316" s="4">
        <f t="shared" ca="1" si="41"/>
        <v>850.62869012645911</v>
      </c>
    </row>
    <row r="1317" spans="5:6" x14ac:dyDescent="0.25">
      <c r="E1317" s="4">
        <f t="shared" ca="1" si="40"/>
        <v>0.70758214216954085</v>
      </c>
      <c r="F1317" s="4">
        <f t="shared" ca="1" si="41"/>
        <v>897.20568768330611</v>
      </c>
    </row>
    <row r="1318" spans="5:6" x14ac:dyDescent="0.25">
      <c r="E1318" s="4">
        <f t="shared" ca="1" si="40"/>
        <v>0.4375784478207988</v>
      </c>
      <c r="F1318" s="4">
        <f t="shared" ca="1" si="41"/>
        <v>880.86991448983122</v>
      </c>
    </row>
    <row r="1319" spans="5:6" x14ac:dyDescent="0.25">
      <c r="E1319" s="4">
        <f t="shared" ca="1" si="40"/>
        <v>0.86141165241183093</v>
      </c>
      <c r="F1319" s="4">
        <f t="shared" ca="1" si="41"/>
        <v>908.84729052664068</v>
      </c>
    </row>
    <row r="1320" spans="5:6" x14ac:dyDescent="0.25">
      <c r="E1320" s="4">
        <f t="shared" ca="1" si="40"/>
        <v>0.85227706308301421</v>
      </c>
      <c r="F1320" s="4">
        <f t="shared" ca="1" si="41"/>
        <v>908.00395435493965</v>
      </c>
    </row>
    <row r="1321" spans="5:6" x14ac:dyDescent="0.25">
      <c r="E1321" s="4">
        <f t="shared" ca="1" si="40"/>
        <v>0.7616250663616676</v>
      </c>
      <c r="F1321" s="4">
        <f t="shared" ca="1" si="41"/>
        <v>900.84981290220367</v>
      </c>
    </row>
    <row r="1322" spans="5:6" x14ac:dyDescent="0.25">
      <c r="E1322" s="4">
        <f t="shared" ca="1" si="40"/>
        <v>0.80415873197317733</v>
      </c>
      <c r="F1322" s="4">
        <f t="shared" ca="1" si="41"/>
        <v>903.98752494426481</v>
      </c>
    </row>
    <row r="1323" spans="5:6" x14ac:dyDescent="0.25">
      <c r="E1323" s="4">
        <f t="shared" ca="1" si="40"/>
        <v>0.68843226300240734</v>
      </c>
      <c r="F1323" s="4">
        <f t="shared" ca="1" si="41"/>
        <v>895.97776775157092</v>
      </c>
    </row>
    <row r="1324" spans="5:6" x14ac:dyDescent="0.25">
      <c r="E1324" s="4">
        <f t="shared" ca="1" si="40"/>
        <v>0.89171156521390604</v>
      </c>
      <c r="F1324" s="4">
        <f t="shared" ca="1" si="41"/>
        <v>911.91581776872044</v>
      </c>
    </row>
    <row r="1325" spans="5:6" x14ac:dyDescent="0.25">
      <c r="E1325" s="4">
        <f t="shared" ca="1" si="40"/>
        <v>0.73825438426310852</v>
      </c>
      <c r="F1325" s="4">
        <f t="shared" ca="1" si="41"/>
        <v>899.23623145289071</v>
      </c>
    </row>
    <row r="1326" spans="5:6" x14ac:dyDescent="0.25">
      <c r="E1326" s="4">
        <f t="shared" ca="1" si="40"/>
        <v>0.47145238967651104</v>
      </c>
      <c r="F1326" s="4">
        <f t="shared" ca="1" si="41"/>
        <v>882.92492014499305</v>
      </c>
    </row>
    <row r="1327" spans="5:6" x14ac:dyDescent="0.25">
      <c r="E1327" s="4">
        <f t="shared" ca="1" si="40"/>
        <v>0.41531068269185856</v>
      </c>
      <c r="F1327" s="4">
        <f t="shared" ca="1" si="41"/>
        <v>879.49429333356056</v>
      </c>
    </row>
    <row r="1328" spans="5:6" x14ac:dyDescent="0.25">
      <c r="E1328" s="4">
        <f t="shared" ca="1" si="40"/>
        <v>0.78355803900404941</v>
      </c>
      <c r="F1328" s="4">
        <f t="shared" ca="1" si="41"/>
        <v>902.43044284496659</v>
      </c>
    </row>
    <row r="1329" spans="5:6" x14ac:dyDescent="0.25">
      <c r="E1329" s="4">
        <f t="shared" ca="1" si="40"/>
        <v>0.84091697742032889</v>
      </c>
      <c r="F1329" s="4">
        <f t="shared" ca="1" si="41"/>
        <v>906.99661217314781</v>
      </c>
    </row>
    <row r="1330" spans="5:6" x14ac:dyDescent="0.25">
      <c r="E1330" s="4">
        <f t="shared" ca="1" si="40"/>
        <v>0.14163120149612174</v>
      </c>
      <c r="F1330" s="4">
        <f t="shared" ca="1" si="41"/>
        <v>857.69522293949422</v>
      </c>
    </row>
    <row r="1331" spans="5:6" x14ac:dyDescent="0.25">
      <c r="E1331" s="4">
        <f t="shared" ca="1" si="40"/>
        <v>4.8762496173475833E-2</v>
      </c>
      <c r="F1331" s="4">
        <f t="shared" ca="1" si="41"/>
        <v>841.87150850854562</v>
      </c>
    </row>
    <row r="1332" spans="5:6" x14ac:dyDescent="0.25">
      <c r="E1332" s="4">
        <f t="shared" ca="1" si="40"/>
        <v>0.54110550997106055</v>
      </c>
      <c r="F1332" s="4">
        <f t="shared" ca="1" si="41"/>
        <v>887.06816166034059</v>
      </c>
    </row>
    <row r="1333" spans="5:6" x14ac:dyDescent="0.25">
      <c r="E1333" s="4">
        <f t="shared" ca="1" si="40"/>
        <v>0.87815701963269166</v>
      </c>
      <c r="F1333" s="4">
        <f t="shared" ca="1" si="41"/>
        <v>910.48479763784371</v>
      </c>
    </row>
    <row r="1334" spans="5:6" x14ac:dyDescent="0.25">
      <c r="E1334" s="4">
        <f t="shared" ca="1" si="40"/>
        <v>0.69157627327599769</v>
      </c>
      <c r="F1334" s="4">
        <f t="shared" ca="1" si="41"/>
        <v>896.17756365285049</v>
      </c>
    </row>
    <row r="1335" spans="5:6" x14ac:dyDescent="0.25">
      <c r="E1335" s="4">
        <f t="shared" ca="1" si="40"/>
        <v>0.16340739476042754</v>
      </c>
      <c r="F1335" s="4">
        <f t="shared" ca="1" si="41"/>
        <v>860.12837777771176</v>
      </c>
    </row>
    <row r="1336" spans="5:6" x14ac:dyDescent="0.25">
      <c r="E1336" s="4">
        <f t="shared" ca="1" si="40"/>
        <v>0.61999317836833567</v>
      </c>
      <c r="F1336" s="4">
        <f t="shared" ca="1" si="41"/>
        <v>891.76019250103309</v>
      </c>
    </row>
    <row r="1337" spans="5:6" x14ac:dyDescent="0.25">
      <c r="E1337" s="4">
        <f t="shared" ca="1" si="40"/>
        <v>0.20549583867652155</v>
      </c>
      <c r="F1337" s="4">
        <f t="shared" ca="1" si="41"/>
        <v>864.24870876652687</v>
      </c>
    </row>
    <row r="1338" spans="5:6" x14ac:dyDescent="0.25">
      <c r="E1338" s="4">
        <f t="shared" ca="1" si="40"/>
        <v>0.55320176142191979</v>
      </c>
      <c r="F1338" s="4">
        <f t="shared" ca="1" si="41"/>
        <v>887.78353472801223</v>
      </c>
    </row>
    <row r="1339" spans="5:6" x14ac:dyDescent="0.25">
      <c r="E1339" s="4">
        <f t="shared" ca="1" si="40"/>
        <v>0.68934563028642093</v>
      </c>
      <c r="F1339" s="4">
        <f t="shared" ca="1" si="41"/>
        <v>896.03574178372685</v>
      </c>
    </row>
    <row r="1340" spans="5:6" x14ac:dyDescent="0.25">
      <c r="E1340" s="4">
        <f t="shared" ca="1" si="40"/>
        <v>0.27071836064714161</v>
      </c>
      <c r="F1340" s="4">
        <f t="shared" ca="1" si="41"/>
        <v>869.65508242054614</v>
      </c>
    </row>
    <row r="1341" spans="5:6" x14ac:dyDescent="0.25">
      <c r="E1341" s="4">
        <f t="shared" ca="1" si="40"/>
        <v>0.42532674997290998</v>
      </c>
      <c r="F1341" s="4">
        <f t="shared" ca="1" si="41"/>
        <v>880.11588332943097</v>
      </c>
    </row>
    <row r="1342" spans="5:6" x14ac:dyDescent="0.25">
      <c r="E1342" s="4">
        <f t="shared" ca="1" si="40"/>
        <v>0.79193423059429779</v>
      </c>
      <c r="F1342" s="4">
        <f t="shared" ca="1" si="41"/>
        <v>903.05420246966446</v>
      </c>
    </row>
    <row r="1343" spans="5:6" x14ac:dyDescent="0.25">
      <c r="E1343" s="4">
        <f t="shared" ca="1" si="40"/>
        <v>2.7875572816701388E-2</v>
      </c>
      <c r="F1343" s="4">
        <f t="shared" ca="1" si="41"/>
        <v>834.69518261927612</v>
      </c>
    </row>
    <row r="1344" spans="5:6" x14ac:dyDescent="0.25">
      <c r="E1344" s="4">
        <f t="shared" ca="1" si="40"/>
        <v>0.55968003622236417</v>
      </c>
      <c r="F1344" s="4">
        <f t="shared" ca="1" si="41"/>
        <v>888.16680519748331</v>
      </c>
    </row>
    <row r="1345" spans="5:6" x14ac:dyDescent="0.25">
      <c r="E1345" s="4">
        <f t="shared" ca="1" si="40"/>
        <v>0.99664127351404908</v>
      </c>
      <c r="F1345" s="4">
        <f t="shared" ca="1" si="41"/>
        <v>938.93697469142774</v>
      </c>
    </row>
    <row r="1346" spans="5:6" x14ac:dyDescent="0.25">
      <c r="E1346" s="4">
        <f t="shared" ca="1" si="40"/>
        <v>0.85794529602450564</v>
      </c>
      <c r="F1346" s="4">
        <f t="shared" ca="1" si="41"/>
        <v>908.52349812543173</v>
      </c>
    </row>
    <row r="1347" spans="5:6" x14ac:dyDescent="0.25">
      <c r="E1347" s="4">
        <f t="shared" ca="1" si="40"/>
        <v>0.55786996557895097</v>
      </c>
      <c r="F1347" s="4">
        <f t="shared" ca="1" si="41"/>
        <v>888.05969806873225</v>
      </c>
    </row>
    <row r="1348" spans="5:6" x14ac:dyDescent="0.25">
      <c r="E1348" s="4">
        <f t="shared" ref="E1348:E1411" ca="1" si="42">RAND()</f>
        <v>0.12491308656952194</v>
      </c>
      <c r="F1348" s="4">
        <f t="shared" ref="F1348:F1411" ca="1" si="43">_xlfn.BETA.INV(E1348,$C$5,$C$6,$C$3,$C$4)</f>
        <v>855.63365174385069</v>
      </c>
    </row>
    <row r="1349" spans="5:6" x14ac:dyDescent="0.25">
      <c r="E1349" s="4">
        <f t="shared" ca="1" si="42"/>
        <v>5.596168863756501E-2</v>
      </c>
      <c r="F1349" s="4">
        <f t="shared" ca="1" si="43"/>
        <v>843.73626233382686</v>
      </c>
    </row>
    <row r="1350" spans="5:6" x14ac:dyDescent="0.25">
      <c r="E1350" s="4">
        <f t="shared" ca="1" si="42"/>
        <v>0.81882161584898261</v>
      </c>
      <c r="F1350" s="4">
        <f t="shared" ca="1" si="43"/>
        <v>905.14773385281171</v>
      </c>
    </row>
    <row r="1351" spans="5:6" x14ac:dyDescent="0.25">
      <c r="E1351" s="4">
        <f t="shared" ca="1" si="42"/>
        <v>9.1304880677066991E-2</v>
      </c>
      <c r="F1351" s="4">
        <f t="shared" ca="1" si="43"/>
        <v>850.75304224344779</v>
      </c>
    </row>
    <row r="1352" spans="5:6" x14ac:dyDescent="0.25">
      <c r="E1352" s="4">
        <f t="shared" ca="1" si="42"/>
        <v>0.39608148774416774</v>
      </c>
      <c r="F1352" s="4">
        <f t="shared" ca="1" si="43"/>
        <v>878.28614528191952</v>
      </c>
    </row>
    <row r="1353" spans="5:6" x14ac:dyDescent="0.25">
      <c r="E1353" s="4">
        <f t="shared" ca="1" si="42"/>
        <v>0.27766991096064852</v>
      </c>
      <c r="F1353" s="4">
        <f t="shared" ca="1" si="43"/>
        <v>870.1824052928896</v>
      </c>
    </row>
    <row r="1354" spans="5:6" x14ac:dyDescent="0.25">
      <c r="E1354" s="4">
        <f t="shared" ca="1" si="42"/>
        <v>0.48980693162852107</v>
      </c>
      <c r="F1354" s="4">
        <f t="shared" ca="1" si="43"/>
        <v>884.02434844404399</v>
      </c>
    </row>
    <row r="1355" spans="5:6" x14ac:dyDescent="0.25">
      <c r="E1355" s="4">
        <f t="shared" ca="1" si="42"/>
        <v>0.28480757169751136</v>
      </c>
      <c r="F1355" s="4">
        <f t="shared" ca="1" si="43"/>
        <v>870.71607078367379</v>
      </c>
    </row>
    <row r="1356" spans="5:6" x14ac:dyDescent="0.25">
      <c r="E1356" s="4">
        <f t="shared" ca="1" si="42"/>
        <v>0.6242888908030606</v>
      </c>
      <c r="F1356" s="4">
        <f t="shared" ca="1" si="43"/>
        <v>892.01917950427662</v>
      </c>
    </row>
    <row r="1357" spans="5:6" x14ac:dyDescent="0.25">
      <c r="E1357" s="4">
        <f t="shared" ca="1" si="42"/>
        <v>0.33741129326531749</v>
      </c>
      <c r="F1357" s="4">
        <f t="shared" ca="1" si="43"/>
        <v>874.4442733636514</v>
      </c>
    </row>
    <row r="1358" spans="5:6" x14ac:dyDescent="0.25">
      <c r="E1358" s="4">
        <f t="shared" ca="1" si="42"/>
        <v>0.78939306707741619</v>
      </c>
      <c r="F1358" s="4">
        <f t="shared" ca="1" si="43"/>
        <v>902.86368067001331</v>
      </c>
    </row>
    <row r="1359" spans="5:6" x14ac:dyDescent="0.25">
      <c r="E1359" s="4">
        <f t="shared" ca="1" si="42"/>
        <v>0.54208355643951556</v>
      </c>
      <c r="F1359" s="4">
        <f t="shared" ca="1" si="43"/>
        <v>887.12600210288144</v>
      </c>
    </row>
    <row r="1360" spans="5:6" x14ac:dyDescent="0.25">
      <c r="E1360" s="4">
        <f t="shared" ca="1" si="42"/>
        <v>0.67091446202171989</v>
      </c>
      <c r="F1360" s="4">
        <f t="shared" ca="1" si="43"/>
        <v>894.87603875305433</v>
      </c>
    </row>
    <row r="1361" spans="5:6" x14ac:dyDescent="0.25">
      <c r="E1361" s="4">
        <f t="shared" ca="1" si="42"/>
        <v>9.2970384146459861E-2</v>
      </c>
      <c r="F1361" s="4">
        <f t="shared" ca="1" si="43"/>
        <v>851.02535093225561</v>
      </c>
    </row>
    <row r="1362" spans="5:6" x14ac:dyDescent="0.25">
      <c r="E1362" s="4">
        <f t="shared" ca="1" si="42"/>
        <v>0.83830262629982133</v>
      </c>
      <c r="F1362" s="4">
        <f t="shared" ca="1" si="43"/>
        <v>906.77067601627414</v>
      </c>
    </row>
    <row r="1363" spans="5:6" x14ac:dyDescent="0.25">
      <c r="E1363" s="4">
        <f t="shared" ca="1" si="42"/>
        <v>0.12147612491303028</v>
      </c>
      <c r="F1363" s="4">
        <f t="shared" ca="1" si="43"/>
        <v>855.18453487978263</v>
      </c>
    </row>
    <row r="1364" spans="5:6" x14ac:dyDescent="0.25">
      <c r="E1364" s="4">
        <f t="shared" ca="1" si="42"/>
        <v>0.79390449401229912</v>
      </c>
      <c r="F1364" s="4">
        <f t="shared" ca="1" si="43"/>
        <v>903.20271975009223</v>
      </c>
    </row>
    <row r="1365" spans="5:6" x14ac:dyDescent="0.25">
      <c r="E1365" s="4">
        <f t="shared" ca="1" si="42"/>
        <v>0.98627855117669083</v>
      </c>
      <c r="F1365" s="4">
        <f t="shared" ca="1" si="43"/>
        <v>930.36551697352058</v>
      </c>
    </row>
    <row r="1366" spans="5:6" x14ac:dyDescent="0.25">
      <c r="E1366" s="4">
        <f t="shared" ca="1" si="42"/>
        <v>0.94880006264167616</v>
      </c>
      <c r="F1366" s="4">
        <f t="shared" ca="1" si="43"/>
        <v>919.80212908204203</v>
      </c>
    </row>
    <row r="1367" spans="5:6" x14ac:dyDescent="0.25">
      <c r="E1367" s="4">
        <f t="shared" ca="1" si="42"/>
        <v>0.38608237729889217</v>
      </c>
      <c r="F1367" s="4">
        <f t="shared" ca="1" si="43"/>
        <v>877.64927779930565</v>
      </c>
    </row>
    <row r="1368" spans="5:6" x14ac:dyDescent="0.25">
      <c r="E1368" s="4">
        <f t="shared" ca="1" si="42"/>
        <v>0.41933541209173453</v>
      </c>
      <c r="F1368" s="4">
        <f t="shared" ca="1" si="43"/>
        <v>879.7446553155055</v>
      </c>
    </row>
    <row r="1369" spans="5:6" x14ac:dyDescent="0.25">
      <c r="E1369" s="4">
        <f t="shared" ca="1" si="42"/>
        <v>0.67057207112650252</v>
      </c>
      <c r="F1369" s="4">
        <f t="shared" ca="1" si="43"/>
        <v>894.85468596695955</v>
      </c>
    </row>
    <row r="1370" spans="5:6" x14ac:dyDescent="0.25">
      <c r="E1370" s="4">
        <f t="shared" ca="1" si="42"/>
        <v>0.47602877531472088</v>
      </c>
      <c r="F1370" s="4">
        <f t="shared" ca="1" si="43"/>
        <v>883.19981048573698</v>
      </c>
    </row>
    <row r="1371" spans="5:6" x14ac:dyDescent="0.25">
      <c r="E1371" s="4">
        <f t="shared" ca="1" si="42"/>
        <v>0.6035073313584467</v>
      </c>
      <c r="F1371" s="4">
        <f t="shared" ca="1" si="43"/>
        <v>890.77108059796569</v>
      </c>
    </row>
    <row r="1372" spans="5:6" x14ac:dyDescent="0.25">
      <c r="E1372" s="4">
        <f t="shared" ca="1" si="42"/>
        <v>0.23813570641519033</v>
      </c>
      <c r="F1372" s="4">
        <f t="shared" ca="1" si="43"/>
        <v>867.07001948567427</v>
      </c>
    </row>
    <row r="1373" spans="5:6" x14ac:dyDescent="0.25">
      <c r="E1373" s="4">
        <f t="shared" ca="1" si="42"/>
        <v>0.86206073949572626</v>
      </c>
      <c r="F1373" s="4">
        <f t="shared" ca="1" si="43"/>
        <v>908.90845698516557</v>
      </c>
    </row>
    <row r="1374" spans="5:6" x14ac:dyDescent="0.25">
      <c r="E1374" s="4">
        <f t="shared" ca="1" si="42"/>
        <v>0.84127307413025398</v>
      </c>
      <c r="F1374" s="4">
        <f t="shared" ca="1" si="43"/>
        <v>907.02754931796846</v>
      </c>
    </row>
    <row r="1375" spans="5:6" x14ac:dyDescent="0.25">
      <c r="E1375" s="4">
        <f t="shared" ca="1" si="42"/>
        <v>0.9644298992079593</v>
      </c>
      <c r="F1375" s="4">
        <f t="shared" ca="1" si="43"/>
        <v>923.06205135263303</v>
      </c>
    </row>
    <row r="1376" spans="5:6" x14ac:dyDescent="0.25">
      <c r="E1376" s="4">
        <f t="shared" ca="1" si="42"/>
        <v>0.93074453252141953</v>
      </c>
      <c r="F1376" s="4">
        <f t="shared" ca="1" si="43"/>
        <v>916.84039146435134</v>
      </c>
    </row>
    <row r="1377" spans="5:6" x14ac:dyDescent="0.25">
      <c r="E1377" s="4">
        <f t="shared" ca="1" si="42"/>
        <v>3.2089756617838749E-2</v>
      </c>
      <c r="F1377" s="4">
        <f t="shared" ca="1" si="43"/>
        <v>836.44733352954961</v>
      </c>
    </row>
    <row r="1378" spans="5:6" x14ac:dyDescent="0.25">
      <c r="E1378" s="4">
        <f t="shared" ca="1" si="42"/>
        <v>0.17904570777571371</v>
      </c>
      <c r="F1378" s="4">
        <f t="shared" ca="1" si="43"/>
        <v>861.73640540218901</v>
      </c>
    </row>
    <row r="1379" spans="5:6" x14ac:dyDescent="0.25">
      <c r="E1379" s="4">
        <f t="shared" ca="1" si="42"/>
        <v>0.49964358883706561</v>
      </c>
      <c r="F1379" s="4">
        <f t="shared" ca="1" si="43"/>
        <v>884.61060053652272</v>
      </c>
    </row>
    <row r="1380" spans="5:6" x14ac:dyDescent="0.25">
      <c r="E1380" s="4">
        <f t="shared" ca="1" si="42"/>
        <v>0.32825144068097067</v>
      </c>
      <c r="F1380" s="4">
        <f t="shared" ca="1" si="43"/>
        <v>873.81780032723066</v>
      </c>
    </row>
    <row r="1381" spans="5:6" x14ac:dyDescent="0.25">
      <c r="E1381" s="4">
        <f t="shared" ca="1" si="42"/>
        <v>0.1133674987592389</v>
      </c>
      <c r="F1381" s="4">
        <f t="shared" ca="1" si="43"/>
        <v>854.08548047759143</v>
      </c>
    </row>
    <row r="1382" spans="5:6" x14ac:dyDescent="0.25">
      <c r="E1382" s="4">
        <f t="shared" ca="1" si="42"/>
        <v>0.84463548233677699</v>
      </c>
      <c r="F1382" s="4">
        <f t="shared" ca="1" si="43"/>
        <v>907.32164474928277</v>
      </c>
    </row>
    <row r="1383" spans="5:6" x14ac:dyDescent="0.25">
      <c r="E1383" s="4">
        <f t="shared" ca="1" si="42"/>
        <v>0.63979252018083455</v>
      </c>
      <c r="F1383" s="4">
        <f t="shared" ca="1" si="43"/>
        <v>892.95903601181578</v>
      </c>
    </row>
    <row r="1384" spans="5:6" x14ac:dyDescent="0.25">
      <c r="E1384" s="4">
        <f t="shared" ca="1" si="42"/>
        <v>0.29488012841064504</v>
      </c>
      <c r="F1384" s="4">
        <f t="shared" ca="1" si="43"/>
        <v>871.45660403597572</v>
      </c>
    </row>
    <row r="1385" spans="5:6" x14ac:dyDescent="0.25">
      <c r="E1385" s="4">
        <f t="shared" ca="1" si="42"/>
        <v>0.32398501256166023</v>
      </c>
      <c r="F1385" s="4">
        <f t="shared" ca="1" si="43"/>
        <v>873.52306031339697</v>
      </c>
    </row>
    <row r="1386" spans="5:6" x14ac:dyDescent="0.25">
      <c r="E1386" s="4">
        <f t="shared" ca="1" si="42"/>
        <v>6.5482706634703458E-2</v>
      </c>
      <c r="F1386" s="4">
        <f t="shared" ca="1" si="43"/>
        <v>845.91853585417516</v>
      </c>
    </row>
    <row r="1387" spans="5:6" x14ac:dyDescent="0.25">
      <c r="E1387" s="4">
        <f t="shared" ca="1" si="42"/>
        <v>0.44292720417093079</v>
      </c>
      <c r="F1387" s="4">
        <f t="shared" ca="1" si="43"/>
        <v>881.19712180358863</v>
      </c>
    </row>
    <row r="1388" spans="5:6" x14ac:dyDescent="0.25">
      <c r="E1388" s="4">
        <f t="shared" ca="1" si="42"/>
        <v>0.88163658045151805</v>
      </c>
      <c r="F1388" s="4">
        <f t="shared" ca="1" si="43"/>
        <v>910.84217973615137</v>
      </c>
    </row>
    <row r="1389" spans="5:6" x14ac:dyDescent="0.25">
      <c r="E1389" s="4">
        <f t="shared" ca="1" si="42"/>
        <v>0.35531895526699819</v>
      </c>
      <c r="F1389" s="4">
        <f t="shared" ca="1" si="43"/>
        <v>875.6460356469189</v>
      </c>
    </row>
    <row r="1390" spans="5:6" x14ac:dyDescent="0.25">
      <c r="E1390" s="4">
        <f t="shared" ca="1" si="42"/>
        <v>0.76673497160141035</v>
      </c>
      <c r="F1390" s="4">
        <f t="shared" ca="1" si="43"/>
        <v>901.21179877366376</v>
      </c>
    </row>
    <row r="1391" spans="5:6" x14ac:dyDescent="0.25">
      <c r="E1391" s="4">
        <f t="shared" ca="1" si="42"/>
        <v>0.85520797514327462</v>
      </c>
      <c r="F1391" s="4">
        <f t="shared" ca="1" si="43"/>
        <v>908.27110296238186</v>
      </c>
    </row>
    <row r="1392" spans="5:6" x14ac:dyDescent="0.25">
      <c r="E1392" s="4">
        <f t="shared" ca="1" si="42"/>
        <v>0.87841842817849125</v>
      </c>
      <c r="F1392" s="4">
        <f t="shared" ca="1" si="43"/>
        <v>910.51142402621917</v>
      </c>
    </row>
    <row r="1393" spans="5:6" x14ac:dyDescent="0.25">
      <c r="E1393" s="4">
        <f t="shared" ca="1" si="42"/>
        <v>0.39144928647962685</v>
      </c>
      <c r="F1393" s="4">
        <f t="shared" ca="1" si="43"/>
        <v>877.99189466360099</v>
      </c>
    </row>
    <row r="1394" spans="5:6" x14ac:dyDescent="0.25">
      <c r="E1394" s="4">
        <f t="shared" ca="1" si="42"/>
        <v>0.16432996023720969</v>
      </c>
      <c r="F1394" s="4">
        <f t="shared" ca="1" si="43"/>
        <v>860.22618002913077</v>
      </c>
    </row>
    <row r="1395" spans="5:6" x14ac:dyDescent="0.25">
      <c r="E1395" s="4">
        <f t="shared" ca="1" si="42"/>
        <v>0.93791375628367524</v>
      </c>
      <c r="F1395" s="4">
        <f t="shared" ca="1" si="43"/>
        <v>917.94193265622062</v>
      </c>
    </row>
    <row r="1396" spans="5:6" x14ac:dyDescent="0.25">
      <c r="E1396" s="4">
        <f t="shared" ca="1" si="42"/>
        <v>7.7147009992328153E-2</v>
      </c>
      <c r="F1396" s="4">
        <f t="shared" ca="1" si="43"/>
        <v>848.26321269045968</v>
      </c>
    </row>
    <row r="1397" spans="5:6" x14ac:dyDescent="0.25">
      <c r="E1397" s="4">
        <f t="shared" ca="1" si="42"/>
        <v>0.17835842006504143</v>
      </c>
      <c r="F1397" s="4">
        <f t="shared" ca="1" si="43"/>
        <v>861.66784146174609</v>
      </c>
    </row>
    <row r="1398" spans="5:6" x14ac:dyDescent="0.25">
      <c r="E1398" s="4">
        <f t="shared" ca="1" si="42"/>
        <v>0.64406316122619012</v>
      </c>
      <c r="F1398" s="4">
        <f t="shared" ca="1" si="43"/>
        <v>893.21950529663866</v>
      </c>
    </row>
    <row r="1399" spans="5:6" x14ac:dyDescent="0.25">
      <c r="E1399" s="4">
        <f t="shared" ca="1" si="42"/>
        <v>0.35973358972108982</v>
      </c>
      <c r="F1399" s="4">
        <f t="shared" ca="1" si="43"/>
        <v>875.93798671150591</v>
      </c>
    </row>
    <row r="1400" spans="5:6" x14ac:dyDescent="0.25">
      <c r="E1400" s="4">
        <f t="shared" ca="1" si="42"/>
        <v>0.34082912896749451</v>
      </c>
      <c r="F1400" s="4">
        <f t="shared" ca="1" si="43"/>
        <v>874.67591443173956</v>
      </c>
    </row>
    <row r="1401" spans="5:6" x14ac:dyDescent="0.25">
      <c r="E1401" s="4">
        <f t="shared" ca="1" si="42"/>
        <v>0.13697292008595374</v>
      </c>
      <c r="F1401" s="4">
        <f t="shared" ca="1" si="43"/>
        <v>857.13978375833472</v>
      </c>
    </row>
    <row r="1402" spans="5:6" x14ac:dyDescent="0.25">
      <c r="E1402" s="4">
        <f t="shared" ca="1" si="42"/>
        <v>0.10109003300727004</v>
      </c>
      <c r="F1402" s="4">
        <f t="shared" ca="1" si="43"/>
        <v>852.30060109439194</v>
      </c>
    </row>
    <row r="1403" spans="5:6" x14ac:dyDescent="0.25">
      <c r="E1403" s="4">
        <f t="shared" ca="1" si="42"/>
        <v>0.9310135334659646</v>
      </c>
      <c r="F1403" s="4">
        <f t="shared" ca="1" si="43"/>
        <v>916.88024353116282</v>
      </c>
    </row>
    <row r="1404" spans="5:6" x14ac:dyDescent="0.25">
      <c r="E1404" s="4">
        <f t="shared" ca="1" si="42"/>
        <v>0.10759470721489173</v>
      </c>
      <c r="F1404" s="4">
        <f t="shared" ca="1" si="43"/>
        <v>853.26584421034704</v>
      </c>
    </row>
    <row r="1405" spans="5:6" x14ac:dyDescent="0.25">
      <c r="E1405" s="4">
        <f t="shared" ca="1" si="42"/>
        <v>0.13406652223469118</v>
      </c>
      <c r="F1405" s="4">
        <f t="shared" ca="1" si="43"/>
        <v>856.78612944022814</v>
      </c>
    </row>
    <row r="1406" spans="5:6" x14ac:dyDescent="0.25">
      <c r="E1406" s="4">
        <f t="shared" ca="1" si="42"/>
        <v>0.68913449904930724</v>
      </c>
      <c r="F1406" s="4">
        <f t="shared" ca="1" si="43"/>
        <v>896.02233571921261</v>
      </c>
    </row>
    <row r="1407" spans="5:6" x14ac:dyDescent="0.25">
      <c r="E1407" s="4">
        <f t="shared" ca="1" si="42"/>
        <v>0.80964530491439302</v>
      </c>
      <c r="F1407" s="4">
        <f t="shared" ca="1" si="43"/>
        <v>904.41612150395292</v>
      </c>
    </row>
    <row r="1408" spans="5:6" x14ac:dyDescent="0.25">
      <c r="E1408" s="4">
        <f t="shared" ca="1" si="42"/>
        <v>0.52193680083677196</v>
      </c>
      <c r="F1408" s="4">
        <f t="shared" ca="1" si="43"/>
        <v>885.93385445836032</v>
      </c>
    </row>
    <row r="1409" spans="5:6" x14ac:dyDescent="0.25">
      <c r="E1409" s="4">
        <f t="shared" ca="1" si="42"/>
        <v>6.2282287164700745E-2</v>
      </c>
      <c r="F1409" s="4">
        <f t="shared" ca="1" si="43"/>
        <v>845.21593332001771</v>
      </c>
    </row>
    <row r="1410" spans="5:6" x14ac:dyDescent="0.25">
      <c r="E1410" s="4">
        <f t="shared" ca="1" si="42"/>
        <v>0.76350661346817372</v>
      </c>
      <c r="F1410" s="4">
        <f t="shared" ca="1" si="43"/>
        <v>900.98268716051689</v>
      </c>
    </row>
    <row r="1411" spans="5:6" x14ac:dyDescent="0.25">
      <c r="E1411" s="4">
        <f t="shared" ca="1" si="42"/>
        <v>0.28128617076476825</v>
      </c>
      <c r="F1411" s="4">
        <f t="shared" ca="1" si="43"/>
        <v>870.45374106039958</v>
      </c>
    </row>
    <row r="1412" spans="5:6" x14ac:dyDescent="0.25">
      <c r="E1412" s="4">
        <f t="shared" ref="E1412:E1475" ca="1" si="44">RAND()</f>
        <v>0.86531073497597399</v>
      </c>
      <c r="F1412" s="4">
        <f t="shared" ref="F1412:F1475" ca="1" si="45">_xlfn.BETA.INV(E1412,$C$5,$C$6,$C$3,$C$4)</f>
        <v>909.21734607817052</v>
      </c>
    </row>
    <row r="1413" spans="5:6" x14ac:dyDescent="0.25">
      <c r="E1413" s="4">
        <f t="shared" ca="1" si="44"/>
        <v>0.75593625855644098</v>
      </c>
      <c r="F1413" s="4">
        <f t="shared" ca="1" si="45"/>
        <v>900.45091113743024</v>
      </c>
    </row>
    <row r="1414" spans="5:6" x14ac:dyDescent="0.25">
      <c r="E1414" s="4">
        <f t="shared" ca="1" si="44"/>
        <v>0.36000518584477759</v>
      </c>
      <c r="F1414" s="4">
        <f t="shared" ca="1" si="45"/>
        <v>875.95589560722328</v>
      </c>
    </row>
    <row r="1415" spans="5:6" x14ac:dyDescent="0.25">
      <c r="E1415" s="4">
        <f t="shared" ca="1" si="44"/>
        <v>0.20851397808455385</v>
      </c>
      <c r="F1415" s="4">
        <f t="shared" ca="1" si="45"/>
        <v>864.52127642831374</v>
      </c>
    </row>
    <row r="1416" spans="5:6" x14ac:dyDescent="0.25">
      <c r="E1416" s="4">
        <f t="shared" ca="1" si="44"/>
        <v>5.1635839610384648E-2</v>
      </c>
      <c r="F1416" s="4">
        <f t="shared" ca="1" si="45"/>
        <v>842.64162893236357</v>
      </c>
    </row>
    <row r="1417" spans="5:6" x14ac:dyDescent="0.25">
      <c r="E1417" s="4">
        <f t="shared" ca="1" si="44"/>
        <v>0.9491405394391722</v>
      </c>
      <c r="F1417" s="4">
        <f t="shared" ca="1" si="45"/>
        <v>919.86472446996106</v>
      </c>
    </row>
    <row r="1418" spans="5:6" x14ac:dyDescent="0.25">
      <c r="E1418" s="4">
        <f t="shared" ca="1" si="44"/>
        <v>9.3038778893702601E-3</v>
      </c>
      <c r="F1418" s="4">
        <f t="shared" ca="1" si="45"/>
        <v>822.03229638042455</v>
      </c>
    </row>
    <row r="1419" spans="5:6" x14ac:dyDescent="0.25">
      <c r="E1419" s="4">
        <f t="shared" ca="1" si="44"/>
        <v>0.22882312285755491</v>
      </c>
      <c r="F1419" s="4">
        <f t="shared" ca="1" si="45"/>
        <v>866.29170906261209</v>
      </c>
    </row>
    <row r="1420" spans="5:6" x14ac:dyDescent="0.25">
      <c r="E1420" s="4">
        <f t="shared" ca="1" si="44"/>
        <v>0.74784078553929723</v>
      </c>
      <c r="F1420" s="4">
        <f t="shared" ca="1" si="45"/>
        <v>899.89025643312777</v>
      </c>
    </row>
    <row r="1421" spans="5:6" x14ac:dyDescent="0.25">
      <c r="E1421" s="4">
        <f t="shared" ca="1" si="44"/>
        <v>0.75701245531347994</v>
      </c>
      <c r="F1421" s="4">
        <f t="shared" ca="1" si="45"/>
        <v>900.52605389429311</v>
      </c>
    </row>
    <row r="1422" spans="5:6" x14ac:dyDescent="0.25">
      <c r="E1422" s="4">
        <f t="shared" ca="1" si="44"/>
        <v>0.43328527072125533</v>
      </c>
      <c r="F1422" s="4">
        <f t="shared" ca="1" si="45"/>
        <v>880.60643403832512</v>
      </c>
    </row>
    <row r="1423" spans="5:6" x14ac:dyDescent="0.25">
      <c r="E1423" s="4">
        <f t="shared" ca="1" si="44"/>
        <v>0.23978301928611567</v>
      </c>
      <c r="F1423" s="4">
        <f t="shared" ca="1" si="45"/>
        <v>867.20570379852734</v>
      </c>
    </row>
    <row r="1424" spans="5:6" x14ac:dyDescent="0.25">
      <c r="E1424" s="4">
        <f t="shared" ca="1" si="44"/>
        <v>0.5929828456405597</v>
      </c>
      <c r="F1424" s="4">
        <f t="shared" ca="1" si="45"/>
        <v>890.14299441849573</v>
      </c>
    </row>
    <row r="1425" spans="5:6" x14ac:dyDescent="0.25">
      <c r="E1425" s="4">
        <f t="shared" ca="1" si="44"/>
        <v>3.8461731101990804E-2</v>
      </c>
      <c r="F1425" s="4">
        <f t="shared" ca="1" si="45"/>
        <v>838.75345507602515</v>
      </c>
    </row>
    <row r="1426" spans="5:6" x14ac:dyDescent="0.25">
      <c r="E1426" s="4">
        <f t="shared" ca="1" si="44"/>
        <v>0.49789044729292709</v>
      </c>
      <c r="F1426" s="4">
        <f t="shared" ca="1" si="45"/>
        <v>884.50624328349238</v>
      </c>
    </row>
    <row r="1427" spans="5:6" x14ac:dyDescent="0.25">
      <c r="E1427" s="4">
        <f t="shared" ca="1" si="44"/>
        <v>0.16857672108436272</v>
      </c>
      <c r="F1427" s="4">
        <f t="shared" ca="1" si="45"/>
        <v>860.67143879139735</v>
      </c>
    </row>
    <row r="1428" spans="5:6" x14ac:dyDescent="0.25">
      <c r="E1428" s="4">
        <f t="shared" ca="1" si="44"/>
        <v>0.75401603700383946</v>
      </c>
      <c r="F1428" s="4">
        <f t="shared" ca="1" si="45"/>
        <v>900.31719921831598</v>
      </c>
    </row>
    <row r="1429" spans="5:6" x14ac:dyDescent="0.25">
      <c r="E1429" s="4">
        <f t="shared" ca="1" si="44"/>
        <v>6.8478239886129555E-2</v>
      </c>
      <c r="F1429" s="4">
        <f t="shared" ca="1" si="45"/>
        <v>846.55116502585508</v>
      </c>
    </row>
    <row r="1430" spans="5:6" x14ac:dyDescent="0.25">
      <c r="E1430" s="4">
        <f t="shared" ca="1" si="44"/>
        <v>0.66734248831574927</v>
      </c>
      <c r="F1430" s="4">
        <f t="shared" ca="1" si="45"/>
        <v>894.65359393239862</v>
      </c>
    </row>
    <row r="1431" spans="5:6" x14ac:dyDescent="0.25">
      <c r="E1431" s="4">
        <f t="shared" ca="1" si="44"/>
        <v>8.2876468495623801E-2</v>
      </c>
      <c r="F1431" s="4">
        <f t="shared" ca="1" si="45"/>
        <v>849.31142851747245</v>
      </c>
    </row>
    <row r="1432" spans="5:6" x14ac:dyDescent="0.25">
      <c r="E1432" s="4">
        <f t="shared" ca="1" si="44"/>
        <v>0.86615137751789062</v>
      </c>
      <c r="F1432" s="4">
        <f t="shared" ca="1" si="45"/>
        <v>909.29797214954897</v>
      </c>
    </row>
    <row r="1433" spans="5:6" x14ac:dyDescent="0.25">
      <c r="E1433" s="4">
        <f t="shared" ca="1" si="44"/>
        <v>0.38176540990335617</v>
      </c>
      <c r="F1433" s="4">
        <f t="shared" ca="1" si="45"/>
        <v>877.37231340209735</v>
      </c>
    </row>
    <row r="1434" spans="5:6" x14ac:dyDescent="0.25">
      <c r="E1434" s="4">
        <f t="shared" ca="1" si="44"/>
        <v>0.57744955215917282</v>
      </c>
      <c r="F1434" s="4">
        <f t="shared" ca="1" si="45"/>
        <v>889.21958908667318</v>
      </c>
    </row>
    <row r="1435" spans="5:6" x14ac:dyDescent="0.25">
      <c r="E1435" s="4">
        <f t="shared" ca="1" si="44"/>
        <v>0.82047164848898368</v>
      </c>
      <c r="F1435" s="4">
        <f t="shared" ca="1" si="45"/>
        <v>905.28137088265782</v>
      </c>
    </row>
    <row r="1436" spans="5:6" x14ac:dyDescent="0.25">
      <c r="E1436" s="4">
        <f t="shared" ca="1" si="44"/>
        <v>0.58182677432441599</v>
      </c>
      <c r="F1436" s="4">
        <f t="shared" ca="1" si="45"/>
        <v>889.47943746995895</v>
      </c>
    </row>
    <row r="1437" spans="5:6" x14ac:dyDescent="0.25">
      <c r="E1437" s="4">
        <f t="shared" ca="1" si="44"/>
        <v>0.37548618663663225</v>
      </c>
      <c r="F1437" s="4">
        <f t="shared" ca="1" si="45"/>
        <v>876.96717047770994</v>
      </c>
    </row>
    <row r="1438" spans="5:6" x14ac:dyDescent="0.25">
      <c r="E1438" s="4">
        <f t="shared" ca="1" si="44"/>
        <v>0.7637137587282038</v>
      </c>
      <c r="F1438" s="4">
        <f t="shared" ca="1" si="45"/>
        <v>900.99734493896938</v>
      </c>
    </row>
    <row r="1439" spans="5:6" x14ac:dyDescent="0.25">
      <c r="E1439" s="4">
        <f t="shared" ca="1" si="44"/>
        <v>0.50877208056854339</v>
      </c>
      <c r="F1439" s="4">
        <f t="shared" ca="1" si="45"/>
        <v>885.15320318286513</v>
      </c>
    </row>
    <row r="1440" spans="5:6" x14ac:dyDescent="0.25">
      <c r="E1440" s="4">
        <f t="shared" ca="1" si="44"/>
        <v>0.37571851135310674</v>
      </c>
      <c r="F1440" s="4">
        <f t="shared" ca="1" si="45"/>
        <v>876.98220998042336</v>
      </c>
    </row>
    <row r="1441" spans="5:6" x14ac:dyDescent="0.25">
      <c r="E1441" s="4">
        <f t="shared" ca="1" si="44"/>
        <v>0.89484957805852161</v>
      </c>
      <c r="F1441" s="4">
        <f t="shared" ca="1" si="45"/>
        <v>912.26315718357353</v>
      </c>
    </row>
    <row r="1442" spans="5:6" x14ac:dyDescent="0.25">
      <c r="E1442" s="4">
        <f t="shared" ca="1" si="44"/>
        <v>0.87200590338615902</v>
      </c>
      <c r="F1442" s="4">
        <f t="shared" ca="1" si="45"/>
        <v>909.86819433589653</v>
      </c>
    </row>
    <row r="1443" spans="5:6" x14ac:dyDescent="0.25">
      <c r="E1443" s="4">
        <f t="shared" ca="1" si="44"/>
        <v>0.29390033503506807</v>
      </c>
      <c r="F1443" s="4">
        <f t="shared" ca="1" si="45"/>
        <v>871.38518831319459</v>
      </c>
    </row>
    <row r="1444" spans="5:6" x14ac:dyDescent="0.25">
      <c r="E1444" s="4">
        <f t="shared" ca="1" si="44"/>
        <v>0.14923732777173992</v>
      </c>
      <c r="F1444" s="4">
        <f t="shared" ca="1" si="45"/>
        <v>858.5740384560612</v>
      </c>
    </row>
    <row r="1445" spans="5:6" x14ac:dyDescent="0.25">
      <c r="E1445" s="4">
        <f t="shared" ca="1" si="44"/>
        <v>1.3453096632236816E-2</v>
      </c>
      <c r="F1445" s="4">
        <f t="shared" ca="1" si="45"/>
        <v>826.11312747152579</v>
      </c>
    </row>
    <row r="1446" spans="5:6" x14ac:dyDescent="0.25">
      <c r="E1446" s="4">
        <f t="shared" ca="1" si="44"/>
        <v>5.0136461208123428E-3</v>
      </c>
      <c r="F1446" s="4">
        <f t="shared" ca="1" si="45"/>
        <v>815.51472775509262</v>
      </c>
    </row>
    <row r="1447" spans="5:6" x14ac:dyDescent="0.25">
      <c r="E1447" s="4">
        <f t="shared" ca="1" si="44"/>
        <v>0.7020228131757702</v>
      </c>
      <c r="F1447" s="4">
        <f t="shared" ca="1" si="45"/>
        <v>896.8464152118637</v>
      </c>
    </row>
    <row r="1448" spans="5:6" x14ac:dyDescent="0.25">
      <c r="E1448" s="4">
        <f t="shared" ca="1" si="44"/>
        <v>0.74437625482818992</v>
      </c>
      <c r="F1448" s="4">
        <f t="shared" ca="1" si="45"/>
        <v>899.65269926040924</v>
      </c>
    </row>
    <row r="1449" spans="5:6" x14ac:dyDescent="0.25">
      <c r="E1449" s="4">
        <f t="shared" ca="1" si="44"/>
        <v>0.61028548013150175</v>
      </c>
      <c r="F1449" s="4">
        <f t="shared" ca="1" si="45"/>
        <v>891.17689588686756</v>
      </c>
    </row>
    <row r="1450" spans="5:6" x14ac:dyDescent="0.25">
      <c r="E1450" s="4">
        <f t="shared" ca="1" si="44"/>
        <v>0.31552848687973289</v>
      </c>
      <c r="F1450" s="4">
        <f t="shared" ca="1" si="45"/>
        <v>872.93300262890534</v>
      </c>
    </row>
    <row r="1451" spans="5:6" x14ac:dyDescent="0.25">
      <c r="E1451" s="4">
        <f t="shared" ca="1" si="44"/>
        <v>8.6728500876141923E-2</v>
      </c>
      <c r="F1451" s="4">
        <f t="shared" ca="1" si="45"/>
        <v>849.98406232292882</v>
      </c>
    </row>
    <row r="1452" spans="5:6" x14ac:dyDescent="0.25">
      <c r="E1452" s="4">
        <f t="shared" ca="1" si="44"/>
        <v>0.16050687556369159</v>
      </c>
      <c r="F1452" s="4">
        <f t="shared" ca="1" si="45"/>
        <v>859.81831060800687</v>
      </c>
    </row>
    <row r="1453" spans="5:6" x14ac:dyDescent="0.25">
      <c r="E1453" s="4">
        <f t="shared" ca="1" si="44"/>
        <v>0.32550415308167391</v>
      </c>
      <c r="F1453" s="4">
        <f t="shared" ca="1" si="45"/>
        <v>873.6282291054406</v>
      </c>
    </row>
    <row r="1454" spans="5:6" x14ac:dyDescent="0.25">
      <c r="E1454" s="4">
        <f t="shared" ca="1" si="44"/>
        <v>0.43458325152141186</v>
      </c>
      <c r="F1454" s="4">
        <f t="shared" ca="1" si="45"/>
        <v>880.68617553279205</v>
      </c>
    </row>
    <row r="1455" spans="5:6" x14ac:dyDescent="0.25">
      <c r="E1455" s="4">
        <f t="shared" ca="1" si="44"/>
        <v>0.8212995773798647</v>
      </c>
      <c r="F1455" s="4">
        <f t="shared" ca="1" si="45"/>
        <v>905.34867494348487</v>
      </c>
    </row>
    <row r="1456" spans="5:6" x14ac:dyDescent="0.25">
      <c r="E1456" s="4">
        <f t="shared" ca="1" si="44"/>
        <v>2.8277489603996009E-2</v>
      </c>
      <c r="F1456" s="4">
        <f t="shared" ca="1" si="45"/>
        <v>834.87180661193634</v>
      </c>
    </row>
    <row r="1457" spans="5:6" x14ac:dyDescent="0.25">
      <c r="E1457" s="4">
        <f t="shared" ca="1" si="44"/>
        <v>0.86616873958675766</v>
      </c>
      <c r="F1457" s="4">
        <f t="shared" ca="1" si="45"/>
        <v>909.29964056598192</v>
      </c>
    </row>
    <row r="1458" spans="5:6" x14ac:dyDescent="0.25">
      <c r="E1458" s="4">
        <f t="shared" ca="1" si="44"/>
        <v>0.29878969644214581</v>
      </c>
      <c r="F1458" s="4">
        <f t="shared" ca="1" si="45"/>
        <v>871.74028760814167</v>
      </c>
    </row>
    <row r="1459" spans="5:6" x14ac:dyDescent="0.25">
      <c r="E1459" s="4">
        <f t="shared" ca="1" si="44"/>
        <v>0.49306566914199934</v>
      </c>
      <c r="F1459" s="4">
        <f t="shared" ca="1" si="45"/>
        <v>884.21876462512387</v>
      </c>
    </row>
    <row r="1460" spans="5:6" x14ac:dyDescent="0.25">
      <c r="E1460" s="4">
        <f t="shared" ca="1" si="44"/>
        <v>0.7553348129307399</v>
      </c>
      <c r="F1460" s="4">
        <f t="shared" ca="1" si="45"/>
        <v>900.40898057723257</v>
      </c>
    </row>
    <row r="1461" spans="5:6" x14ac:dyDescent="0.25">
      <c r="E1461" s="4">
        <f t="shared" ca="1" si="44"/>
        <v>0.44668236338223566</v>
      </c>
      <c r="F1461" s="4">
        <f t="shared" ca="1" si="45"/>
        <v>881.42617421219325</v>
      </c>
    </row>
    <row r="1462" spans="5:6" x14ac:dyDescent="0.25">
      <c r="E1462" s="4">
        <f t="shared" ca="1" si="44"/>
        <v>0.62103216584248921</v>
      </c>
      <c r="F1462" s="4">
        <f t="shared" ca="1" si="45"/>
        <v>891.82278079172204</v>
      </c>
    </row>
    <row r="1463" spans="5:6" x14ac:dyDescent="0.25">
      <c r="E1463" s="4">
        <f t="shared" ca="1" si="44"/>
        <v>2.7272257383653797E-2</v>
      </c>
      <c r="F1463" s="4">
        <f t="shared" ca="1" si="45"/>
        <v>834.42587020136352</v>
      </c>
    </row>
    <row r="1464" spans="5:6" x14ac:dyDescent="0.25">
      <c r="E1464" s="4">
        <f t="shared" ca="1" si="44"/>
        <v>0.40195941276327718</v>
      </c>
      <c r="F1464" s="4">
        <f t="shared" ca="1" si="45"/>
        <v>878.65766163493186</v>
      </c>
    </row>
    <row r="1465" spans="5:6" x14ac:dyDescent="0.25">
      <c r="E1465" s="4">
        <f t="shared" ca="1" si="44"/>
        <v>0.89748154592921114</v>
      </c>
      <c r="F1465" s="4">
        <f t="shared" ca="1" si="45"/>
        <v>912.55967129898363</v>
      </c>
    </row>
    <row r="1466" spans="5:6" x14ac:dyDescent="0.25">
      <c r="E1466" s="4">
        <f t="shared" ca="1" si="44"/>
        <v>0.58282418737790831</v>
      </c>
      <c r="F1466" s="4">
        <f t="shared" ca="1" si="45"/>
        <v>889.53868400872352</v>
      </c>
    </row>
    <row r="1467" spans="5:6" x14ac:dyDescent="0.25">
      <c r="E1467" s="4">
        <f t="shared" ca="1" si="44"/>
        <v>4.7964437754275391E-3</v>
      </c>
      <c r="F1467" s="4">
        <f t="shared" ca="1" si="45"/>
        <v>815.06180882683452</v>
      </c>
    </row>
    <row r="1468" spans="5:6" x14ac:dyDescent="0.25">
      <c r="E1468" s="4">
        <f t="shared" ca="1" si="44"/>
        <v>0.1942054660811301</v>
      </c>
      <c r="F1468" s="4">
        <f t="shared" ca="1" si="45"/>
        <v>863.20479699606472</v>
      </c>
    </row>
    <row r="1469" spans="5:6" x14ac:dyDescent="0.25">
      <c r="E1469" s="4">
        <f t="shared" ca="1" si="44"/>
        <v>0.72367672176752729</v>
      </c>
      <c r="F1469" s="4">
        <f t="shared" ca="1" si="45"/>
        <v>898.26025639280851</v>
      </c>
    </row>
    <row r="1470" spans="5:6" x14ac:dyDescent="0.25">
      <c r="E1470" s="4">
        <f t="shared" ca="1" si="44"/>
        <v>0.46372022229133758</v>
      </c>
      <c r="F1470" s="4">
        <f t="shared" ca="1" si="45"/>
        <v>882.45915348682945</v>
      </c>
    </row>
    <row r="1471" spans="5:6" x14ac:dyDescent="0.25">
      <c r="E1471" s="4">
        <f t="shared" ca="1" si="44"/>
        <v>0.95193137600509425</v>
      </c>
      <c r="F1471" s="4">
        <f t="shared" ca="1" si="45"/>
        <v>920.38964723157198</v>
      </c>
    </row>
    <row r="1472" spans="5:6" x14ac:dyDescent="0.25">
      <c r="E1472" s="4">
        <f t="shared" ca="1" si="44"/>
        <v>0.9453685807460469</v>
      </c>
      <c r="F1472" s="4">
        <f t="shared" ca="1" si="45"/>
        <v>919.1874722908567</v>
      </c>
    </row>
    <row r="1473" spans="5:6" x14ac:dyDescent="0.25">
      <c r="E1473" s="4">
        <f t="shared" ca="1" si="44"/>
        <v>0.90822164938104222</v>
      </c>
      <c r="F1473" s="4">
        <f t="shared" ca="1" si="45"/>
        <v>913.82398543990689</v>
      </c>
    </row>
    <row r="1474" spans="5:6" x14ac:dyDescent="0.25">
      <c r="E1474" s="4">
        <f t="shared" ca="1" si="44"/>
        <v>0.22405912925258442</v>
      </c>
      <c r="F1474" s="4">
        <f t="shared" ca="1" si="45"/>
        <v>865.88579668729085</v>
      </c>
    </row>
    <row r="1475" spans="5:6" x14ac:dyDescent="0.25">
      <c r="E1475" s="4">
        <f t="shared" ca="1" si="44"/>
        <v>0.58574464603828569</v>
      </c>
      <c r="F1475" s="4">
        <f t="shared" ca="1" si="45"/>
        <v>889.71224363146598</v>
      </c>
    </row>
    <row r="1476" spans="5:6" x14ac:dyDescent="0.25">
      <c r="E1476" s="4">
        <f t="shared" ref="E1476:E1539" ca="1" si="46">RAND()</f>
        <v>0.72962959626890678</v>
      </c>
      <c r="F1476" s="4">
        <f t="shared" ref="F1476:F1539" ca="1" si="47">_xlfn.BETA.INV(E1476,$C$5,$C$6,$C$3,$C$4)</f>
        <v>898.65624587202342</v>
      </c>
    </row>
    <row r="1477" spans="5:6" x14ac:dyDescent="0.25">
      <c r="E1477" s="4">
        <f t="shared" ca="1" si="46"/>
        <v>0.69490090911867308</v>
      </c>
      <c r="F1477" s="4">
        <f t="shared" ca="1" si="47"/>
        <v>896.38957683238198</v>
      </c>
    </row>
    <row r="1478" spans="5:6" x14ac:dyDescent="0.25">
      <c r="E1478" s="4">
        <f t="shared" ca="1" si="46"/>
        <v>0.88511719754636509</v>
      </c>
      <c r="F1478" s="4">
        <f t="shared" ca="1" si="47"/>
        <v>911.20631348106781</v>
      </c>
    </row>
    <row r="1479" spans="5:6" x14ac:dyDescent="0.25">
      <c r="E1479" s="4">
        <f t="shared" ca="1" si="46"/>
        <v>0.61986479549393303</v>
      </c>
      <c r="F1479" s="4">
        <f t="shared" ca="1" si="47"/>
        <v>891.75246100486765</v>
      </c>
    </row>
    <row r="1480" spans="5:6" x14ac:dyDescent="0.25">
      <c r="E1480" s="4">
        <f t="shared" ca="1" si="46"/>
        <v>0.90709511303727264</v>
      </c>
      <c r="F1480" s="4">
        <f t="shared" ca="1" si="47"/>
        <v>913.68694288859899</v>
      </c>
    </row>
    <row r="1481" spans="5:6" x14ac:dyDescent="0.25">
      <c r="E1481" s="4">
        <f t="shared" ca="1" si="46"/>
        <v>0.50400941249977904</v>
      </c>
      <c r="F1481" s="4">
        <f t="shared" ca="1" si="47"/>
        <v>884.87026267995452</v>
      </c>
    </row>
    <row r="1482" spans="5:6" x14ac:dyDescent="0.25">
      <c r="E1482" s="4">
        <f t="shared" ca="1" si="46"/>
        <v>0.33060875662082223</v>
      </c>
      <c r="F1482" s="4">
        <f t="shared" ca="1" si="47"/>
        <v>873.97983539918391</v>
      </c>
    </row>
    <row r="1483" spans="5:6" x14ac:dyDescent="0.25">
      <c r="E1483" s="4">
        <f t="shared" ca="1" si="46"/>
        <v>0.62999312308939315</v>
      </c>
      <c r="F1483" s="4">
        <f t="shared" ca="1" si="47"/>
        <v>892.36399922421163</v>
      </c>
    </row>
    <row r="1484" spans="5:6" x14ac:dyDescent="0.25">
      <c r="E1484" s="4">
        <f t="shared" ca="1" si="46"/>
        <v>0.70086699257039864</v>
      </c>
      <c r="F1484" s="4">
        <f t="shared" ca="1" si="47"/>
        <v>896.77201928656575</v>
      </c>
    </row>
    <row r="1485" spans="5:6" x14ac:dyDescent="0.25">
      <c r="E1485" s="4">
        <f t="shared" ca="1" si="46"/>
        <v>0.15818713160720166</v>
      </c>
      <c r="F1485" s="4">
        <f t="shared" ca="1" si="47"/>
        <v>859.56744036999692</v>
      </c>
    </row>
    <row r="1486" spans="5:6" x14ac:dyDescent="0.25">
      <c r="E1486" s="4">
        <f t="shared" ca="1" si="46"/>
        <v>0.38411619015833742</v>
      </c>
      <c r="F1486" s="4">
        <f t="shared" ca="1" si="47"/>
        <v>877.52328786598491</v>
      </c>
    </row>
    <row r="1487" spans="5:6" x14ac:dyDescent="0.25">
      <c r="E1487" s="4">
        <f t="shared" ca="1" si="46"/>
        <v>0.78046254944342786</v>
      </c>
      <c r="F1487" s="4">
        <f t="shared" ca="1" si="47"/>
        <v>902.20291681611673</v>
      </c>
    </row>
    <row r="1488" spans="5:6" x14ac:dyDescent="0.25">
      <c r="E1488" s="4">
        <f t="shared" ca="1" si="46"/>
        <v>0.22984444028972562</v>
      </c>
      <c r="F1488" s="4">
        <f t="shared" ca="1" si="47"/>
        <v>866.37802915685165</v>
      </c>
    </row>
    <row r="1489" spans="5:6" x14ac:dyDescent="0.25">
      <c r="E1489" s="4">
        <f t="shared" ca="1" si="46"/>
        <v>0.51550788759007193</v>
      </c>
      <c r="F1489" s="4">
        <f t="shared" ca="1" si="47"/>
        <v>885.55286144864795</v>
      </c>
    </row>
    <row r="1490" spans="5:6" x14ac:dyDescent="0.25">
      <c r="E1490" s="4">
        <f t="shared" ca="1" si="46"/>
        <v>0.51062362428443275</v>
      </c>
      <c r="F1490" s="4">
        <f t="shared" ca="1" si="47"/>
        <v>885.26311654907329</v>
      </c>
    </row>
    <row r="1491" spans="5:6" x14ac:dyDescent="0.25">
      <c r="E1491" s="4">
        <f t="shared" ca="1" si="46"/>
        <v>0.22014556218763548</v>
      </c>
      <c r="F1491" s="4">
        <f t="shared" ca="1" si="47"/>
        <v>865.54819675030978</v>
      </c>
    </row>
    <row r="1492" spans="5:6" x14ac:dyDescent="0.25">
      <c r="E1492" s="4">
        <f t="shared" ca="1" si="46"/>
        <v>0.16769814343771605</v>
      </c>
      <c r="F1492" s="4">
        <f t="shared" ca="1" si="47"/>
        <v>860.57997823467849</v>
      </c>
    </row>
    <row r="1493" spans="5:6" x14ac:dyDescent="0.25">
      <c r="E1493" s="4">
        <f t="shared" ca="1" si="46"/>
        <v>0.12836149653362272</v>
      </c>
      <c r="F1493" s="4">
        <f t="shared" ca="1" si="47"/>
        <v>856.07501816600904</v>
      </c>
    </row>
    <row r="1494" spans="5:6" x14ac:dyDescent="0.25">
      <c r="E1494" s="4">
        <f t="shared" ca="1" si="46"/>
        <v>0.54963326888442665</v>
      </c>
      <c r="F1494" s="4">
        <f t="shared" ca="1" si="47"/>
        <v>887.57247611556204</v>
      </c>
    </row>
    <row r="1495" spans="5:6" x14ac:dyDescent="0.25">
      <c r="E1495" s="4">
        <f t="shared" ca="1" si="46"/>
        <v>0.21770049584400086</v>
      </c>
      <c r="F1495" s="4">
        <f t="shared" ca="1" si="47"/>
        <v>865.3353105027528</v>
      </c>
    </row>
    <row r="1496" spans="5:6" x14ac:dyDescent="0.25">
      <c r="E1496" s="4">
        <f t="shared" ca="1" si="46"/>
        <v>0.60239749212321714</v>
      </c>
      <c r="F1496" s="4">
        <f t="shared" ca="1" si="47"/>
        <v>890.70473643622233</v>
      </c>
    </row>
    <row r="1497" spans="5:6" x14ac:dyDescent="0.25">
      <c r="E1497" s="4">
        <f t="shared" ca="1" si="46"/>
        <v>0.14216573307058844</v>
      </c>
      <c r="F1497" s="4">
        <f t="shared" ca="1" si="47"/>
        <v>857.75809528762693</v>
      </c>
    </row>
    <row r="1498" spans="5:6" x14ac:dyDescent="0.25">
      <c r="E1498" s="4">
        <f t="shared" ca="1" si="46"/>
        <v>0.65587734919538665</v>
      </c>
      <c r="F1498" s="4">
        <f t="shared" ca="1" si="47"/>
        <v>893.94409854648677</v>
      </c>
    </row>
    <row r="1499" spans="5:6" x14ac:dyDescent="0.25">
      <c r="E1499" s="4">
        <f t="shared" ca="1" si="46"/>
        <v>0.58438374188353892</v>
      </c>
      <c r="F1499" s="4">
        <f t="shared" ca="1" si="47"/>
        <v>889.63135070772057</v>
      </c>
    </row>
    <row r="1500" spans="5:6" x14ac:dyDescent="0.25">
      <c r="E1500" s="4">
        <f t="shared" ca="1" si="46"/>
        <v>0.53852251313200028</v>
      </c>
      <c r="F1500" s="4">
        <f t="shared" ca="1" si="47"/>
        <v>886.91539926247685</v>
      </c>
    </row>
    <row r="1501" spans="5:6" x14ac:dyDescent="0.25">
      <c r="E1501" s="4">
        <f t="shared" ca="1" si="46"/>
        <v>0.94982160135389926</v>
      </c>
      <c r="F1501" s="4">
        <f t="shared" ca="1" si="47"/>
        <v>919.9908532740485</v>
      </c>
    </row>
    <row r="1502" spans="5:6" x14ac:dyDescent="0.25">
      <c r="E1502" s="4">
        <f t="shared" ca="1" si="46"/>
        <v>0.32620874668033706</v>
      </c>
      <c r="F1502" s="4">
        <f t="shared" ca="1" si="47"/>
        <v>873.67692404784236</v>
      </c>
    </row>
    <row r="1503" spans="5:6" x14ac:dyDescent="0.25">
      <c r="E1503" s="4">
        <f t="shared" ca="1" si="46"/>
        <v>0.65641474671868738</v>
      </c>
      <c r="F1503" s="4">
        <f t="shared" ca="1" si="47"/>
        <v>893.9772089414115</v>
      </c>
    </row>
    <row r="1504" spans="5:6" x14ac:dyDescent="0.25">
      <c r="E1504" s="4">
        <f t="shared" ca="1" si="46"/>
        <v>0.65037440846020456</v>
      </c>
      <c r="F1504" s="4">
        <f t="shared" ca="1" si="47"/>
        <v>893.60582047842161</v>
      </c>
    </row>
    <row r="1505" spans="5:6" x14ac:dyDescent="0.25">
      <c r="E1505" s="4">
        <f t="shared" ca="1" si="46"/>
        <v>0.63865678679923255</v>
      </c>
      <c r="F1505" s="4">
        <f t="shared" ca="1" si="47"/>
        <v>892.88988850957492</v>
      </c>
    </row>
    <row r="1506" spans="5:6" x14ac:dyDescent="0.25">
      <c r="E1506" s="4">
        <f t="shared" ca="1" si="46"/>
        <v>0.77207776525017502</v>
      </c>
      <c r="F1506" s="4">
        <f t="shared" ca="1" si="47"/>
        <v>901.59420143163993</v>
      </c>
    </row>
    <row r="1507" spans="5:6" x14ac:dyDescent="0.25">
      <c r="E1507" s="4">
        <f t="shared" ca="1" si="46"/>
        <v>0.94181096608101089</v>
      </c>
      <c r="F1507" s="4">
        <f t="shared" ca="1" si="47"/>
        <v>918.57887699324203</v>
      </c>
    </row>
    <row r="1508" spans="5:6" x14ac:dyDescent="0.25">
      <c r="E1508" s="4">
        <f t="shared" ca="1" si="46"/>
        <v>0.37717832446847854</v>
      </c>
      <c r="F1508" s="4">
        <f t="shared" ca="1" si="47"/>
        <v>877.07662238195883</v>
      </c>
    </row>
    <row r="1509" spans="5:6" x14ac:dyDescent="0.25">
      <c r="E1509" s="4">
        <f t="shared" ca="1" si="46"/>
        <v>0.6147983856273278</v>
      </c>
      <c r="F1509" s="4">
        <f t="shared" ca="1" si="47"/>
        <v>891.44773364420575</v>
      </c>
    </row>
    <row r="1510" spans="5:6" x14ac:dyDescent="0.25">
      <c r="E1510" s="4">
        <f t="shared" ca="1" si="46"/>
        <v>0.43358833568279853</v>
      </c>
      <c r="F1510" s="4">
        <f t="shared" ca="1" si="47"/>
        <v>880.62505928707117</v>
      </c>
    </row>
    <row r="1511" spans="5:6" x14ac:dyDescent="0.25">
      <c r="E1511" s="4">
        <f t="shared" ca="1" si="46"/>
        <v>0.97060317372927674</v>
      </c>
      <c r="F1511" s="4">
        <f t="shared" ca="1" si="47"/>
        <v>924.65231628001197</v>
      </c>
    </row>
    <row r="1512" spans="5:6" x14ac:dyDescent="0.25">
      <c r="E1512" s="4">
        <f t="shared" ca="1" si="46"/>
        <v>0.14139164537360882</v>
      </c>
      <c r="F1512" s="4">
        <f t="shared" ca="1" si="47"/>
        <v>857.66698949376894</v>
      </c>
    </row>
    <row r="1513" spans="5:6" x14ac:dyDescent="0.25">
      <c r="E1513" s="4">
        <f t="shared" ca="1" si="46"/>
        <v>0.25373632667992463</v>
      </c>
      <c r="F1513" s="4">
        <f t="shared" ca="1" si="47"/>
        <v>868.33266561757046</v>
      </c>
    </row>
    <row r="1514" spans="5:6" x14ac:dyDescent="0.25">
      <c r="E1514" s="4">
        <f t="shared" ca="1" si="46"/>
        <v>0.8164023632816082</v>
      </c>
      <c r="F1514" s="4">
        <f t="shared" ca="1" si="47"/>
        <v>904.95297361522387</v>
      </c>
    </row>
    <row r="1515" spans="5:6" x14ac:dyDescent="0.25">
      <c r="E1515" s="4">
        <f t="shared" ca="1" si="46"/>
        <v>0.45089775587798142</v>
      </c>
      <c r="F1515" s="4">
        <f t="shared" ca="1" si="47"/>
        <v>881.68267472494324</v>
      </c>
    </row>
    <row r="1516" spans="5:6" x14ac:dyDescent="0.25">
      <c r="E1516" s="4">
        <f t="shared" ca="1" si="46"/>
        <v>4.0637036751057787E-2</v>
      </c>
      <c r="F1516" s="4">
        <f t="shared" ca="1" si="47"/>
        <v>839.46620084707183</v>
      </c>
    </row>
    <row r="1517" spans="5:6" x14ac:dyDescent="0.25">
      <c r="E1517" s="4">
        <f t="shared" ca="1" si="46"/>
        <v>0.7103464176610893</v>
      </c>
      <c r="F1517" s="4">
        <f t="shared" ca="1" si="47"/>
        <v>897.38524348859812</v>
      </c>
    </row>
    <row r="1518" spans="5:6" x14ac:dyDescent="0.25">
      <c r="E1518" s="4">
        <f t="shared" ca="1" si="46"/>
        <v>1.6364939324761685E-2</v>
      </c>
      <c r="F1518" s="4">
        <f t="shared" ca="1" si="47"/>
        <v>828.34838652083818</v>
      </c>
    </row>
    <row r="1519" spans="5:6" x14ac:dyDescent="0.25">
      <c r="E1519" s="4">
        <f t="shared" ca="1" si="46"/>
        <v>0.38741343093776281</v>
      </c>
      <c r="F1519" s="4">
        <f t="shared" ca="1" si="47"/>
        <v>877.73442449318543</v>
      </c>
    </row>
    <row r="1520" spans="5:6" x14ac:dyDescent="0.25">
      <c r="E1520" s="4">
        <f t="shared" ca="1" si="46"/>
        <v>0.78421222290490422</v>
      </c>
      <c r="F1520" s="4">
        <f t="shared" ca="1" si="47"/>
        <v>902.47872814313473</v>
      </c>
    </row>
    <row r="1521" spans="5:6" x14ac:dyDescent="0.25">
      <c r="E1521" s="4">
        <f t="shared" ca="1" si="46"/>
        <v>0.62304088125605028</v>
      </c>
      <c r="F1521" s="4">
        <f t="shared" ca="1" si="47"/>
        <v>891.9438785301129</v>
      </c>
    </row>
    <row r="1522" spans="5:6" x14ac:dyDescent="0.25">
      <c r="E1522" s="4">
        <f t="shared" ca="1" si="46"/>
        <v>0.39622122279444927</v>
      </c>
      <c r="F1522" s="4">
        <f t="shared" ca="1" si="47"/>
        <v>878.29500117767384</v>
      </c>
    </row>
    <row r="1523" spans="5:6" x14ac:dyDescent="0.25">
      <c r="E1523" s="4">
        <f t="shared" ca="1" si="46"/>
        <v>0.34316241099455347</v>
      </c>
      <c r="F1523" s="4">
        <f t="shared" ca="1" si="47"/>
        <v>874.83341515812617</v>
      </c>
    </row>
    <row r="1524" spans="5:6" x14ac:dyDescent="0.25">
      <c r="E1524" s="4">
        <f t="shared" ca="1" si="46"/>
        <v>0.59327345508867013</v>
      </c>
      <c r="F1524" s="4">
        <f t="shared" ca="1" si="47"/>
        <v>890.16030796406176</v>
      </c>
    </row>
    <row r="1525" spans="5:6" x14ac:dyDescent="0.25">
      <c r="E1525" s="4">
        <f t="shared" ca="1" si="46"/>
        <v>0.32705322475619081</v>
      </c>
      <c r="F1525" s="4">
        <f t="shared" ca="1" si="47"/>
        <v>873.73521736222506</v>
      </c>
    </row>
    <row r="1526" spans="5:6" x14ac:dyDescent="0.25">
      <c r="E1526" s="4">
        <f t="shared" ca="1" si="46"/>
        <v>0.77109880811451736</v>
      </c>
      <c r="F1526" s="4">
        <f t="shared" ca="1" si="47"/>
        <v>901.52382496765802</v>
      </c>
    </row>
    <row r="1527" spans="5:6" x14ac:dyDescent="0.25">
      <c r="E1527" s="4">
        <f t="shared" ca="1" si="46"/>
        <v>0.34756871853719928</v>
      </c>
      <c r="F1527" s="4">
        <f t="shared" ca="1" si="47"/>
        <v>875.12947860540953</v>
      </c>
    </row>
    <row r="1528" spans="5:6" x14ac:dyDescent="0.25">
      <c r="E1528" s="4">
        <f t="shared" ca="1" si="46"/>
        <v>0.69843159271620836</v>
      </c>
      <c r="F1528" s="4">
        <f t="shared" ca="1" si="47"/>
        <v>896.61558888555396</v>
      </c>
    </row>
    <row r="1529" spans="5:6" x14ac:dyDescent="0.25">
      <c r="E1529" s="4">
        <f t="shared" ca="1" si="46"/>
        <v>0.11777357819751233</v>
      </c>
      <c r="F1529" s="4">
        <f t="shared" ca="1" si="47"/>
        <v>854.68983284167223</v>
      </c>
    </row>
    <row r="1530" spans="5:6" x14ac:dyDescent="0.25">
      <c r="E1530" s="4">
        <f t="shared" ca="1" si="46"/>
        <v>0.65609208220326865</v>
      </c>
      <c r="F1530" s="4">
        <f t="shared" ca="1" si="47"/>
        <v>893.95732713627001</v>
      </c>
    </row>
    <row r="1531" spans="5:6" x14ac:dyDescent="0.25">
      <c r="E1531" s="4">
        <f t="shared" ca="1" si="46"/>
        <v>0.21123386728816362</v>
      </c>
      <c r="F1531" s="4">
        <f t="shared" ca="1" si="47"/>
        <v>864.76469260429224</v>
      </c>
    </row>
    <row r="1532" spans="5:6" x14ac:dyDescent="0.25">
      <c r="E1532" s="4">
        <f t="shared" ca="1" si="46"/>
        <v>0.49767477363071322</v>
      </c>
      <c r="F1532" s="4">
        <f t="shared" ca="1" si="47"/>
        <v>884.49340150437479</v>
      </c>
    </row>
    <row r="1533" spans="5:6" x14ac:dyDescent="0.25">
      <c r="E1533" s="4">
        <f t="shared" ca="1" si="46"/>
        <v>0.62058189192913893</v>
      </c>
      <c r="F1533" s="4">
        <f t="shared" ca="1" si="47"/>
        <v>891.79565243501884</v>
      </c>
    </row>
    <row r="1534" spans="5:6" x14ac:dyDescent="0.25">
      <c r="E1534" s="4">
        <f t="shared" ca="1" si="46"/>
        <v>0.40687030133209878</v>
      </c>
      <c r="F1534" s="4">
        <f t="shared" ca="1" si="47"/>
        <v>878.96652505191139</v>
      </c>
    </row>
    <row r="1535" spans="5:6" x14ac:dyDescent="0.25">
      <c r="E1535" s="4">
        <f t="shared" ca="1" si="46"/>
        <v>0.84089707694730698</v>
      </c>
      <c r="F1535" s="4">
        <f t="shared" ca="1" si="47"/>
        <v>906.99488441351104</v>
      </c>
    </row>
    <row r="1536" spans="5:6" x14ac:dyDescent="0.25">
      <c r="E1536" s="4">
        <f t="shared" ca="1" si="46"/>
        <v>0.27683530783968979</v>
      </c>
      <c r="F1536" s="4">
        <f t="shared" ca="1" si="47"/>
        <v>870.11949809543455</v>
      </c>
    </row>
    <row r="1537" spans="5:6" x14ac:dyDescent="0.25">
      <c r="E1537" s="4">
        <f t="shared" ca="1" si="46"/>
        <v>0.84779060414674579</v>
      </c>
      <c r="F1537" s="4">
        <f t="shared" ca="1" si="47"/>
        <v>907.60095194225255</v>
      </c>
    </row>
    <row r="1538" spans="5:6" x14ac:dyDescent="0.25">
      <c r="E1538" s="4">
        <f t="shared" ca="1" si="46"/>
        <v>0.68514308147922143</v>
      </c>
      <c r="F1538" s="4">
        <f t="shared" ca="1" si="47"/>
        <v>895.76945051873417</v>
      </c>
    </row>
    <row r="1539" spans="5:6" x14ac:dyDescent="0.25">
      <c r="E1539" s="4">
        <f t="shared" ca="1" si="46"/>
        <v>0.20303768171987246</v>
      </c>
      <c r="F1539" s="4">
        <f t="shared" ca="1" si="47"/>
        <v>864.02474919927965</v>
      </c>
    </row>
    <row r="1540" spans="5:6" x14ac:dyDescent="0.25">
      <c r="E1540" s="4">
        <f t="shared" ref="E1540:E1603" ca="1" si="48">RAND()</f>
        <v>0.96594232355759957</v>
      </c>
      <c r="F1540" s="4">
        <f t="shared" ref="F1540:F1603" ca="1" si="49">_xlfn.BETA.INV(E1540,$C$5,$C$6,$C$3,$C$4)</f>
        <v>923.43105164065696</v>
      </c>
    </row>
    <row r="1541" spans="5:6" x14ac:dyDescent="0.25">
      <c r="E1541" s="4">
        <f t="shared" ca="1" si="48"/>
        <v>0.3438110632992657</v>
      </c>
      <c r="F1541" s="4">
        <f t="shared" ca="1" si="49"/>
        <v>874.87711024048269</v>
      </c>
    </row>
    <row r="1542" spans="5:6" x14ac:dyDescent="0.25">
      <c r="E1542" s="4">
        <f t="shared" ca="1" si="48"/>
        <v>3.2164268758183123E-2</v>
      </c>
      <c r="F1542" s="4">
        <f t="shared" ca="1" si="49"/>
        <v>836.47648561773769</v>
      </c>
    </row>
    <row r="1543" spans="5:6" x14ac:dyDescent="0.25">
      <c r="E1543" s="4">
        <f t="shared" ca="1" si="48"/>
        <v>0.89784008671930449</v>
      </c>
      <c r="F1543" s="4">
        <f t="shared" ca="1" si="49"/>
        <v>912.60044391835186</v>
      </c>
    </row>
    <row r="1544" spans="5:6" x14ac:dyDescent="0.25">
      <c r="E1544" s="4">
        <f t="shared" ca="1" si="48"/>
        <v>0.36635848787751124</v>
      </c>
      <c r="F1544" s="4">
        <f t="shared" ca="1" si="49"/>
        <v>876.37314371527157</v>
      </c>
    </row>
    <row r="1545" spans="5:6" x14ac:dyDescent="0.25">
      <c r="E1545" s="4">
        <f t="shared" ca="1" si="48"/>
        <v>0.14790997250593818</v>
      </c>
      <c r="F1545" s="4">
        <f t="shared" ca="1" si="49"/>
        <v>858.4230653875735</v>
      </c>
    </row>
    <row r="1546" spans="5:6" x14ac:dyDescent="0.25">
      <c r="E1546" s="4">
        <f t="shared" ca="1" si="48"/>
        <v>0.6555620916519429</v>
      </c>
      <c r="F1546" s="4">
        <f t="shared" ca="1" si="49"/>
        <v>893.92468111111737</v>
      </c>
    </row>
    <row r="1547" spans="5:6" x14ac:dyDescent="0.25">
      <c r="E1547" s="4">
        <f t="shared" ca="1" si="48"/>
        <v>0.4656858288919079</v>
      </c>
      <c r="F1547" s="4">
        <f t="shared" ca="1" si="49"/>
        <v>882.57772134188951</v>
      </c>
    </row>
    <row r="1548" spans="5:6" x14ac:dyDescent="0.25">
      <c r="E1548" s="4">
        <f t="shared" ca="1" si="48"/>
        <v>0.36949071807209977</v>
      </c>
      <c r="F1548" s="4">
        <f t="shared" ca="1" si="49"/>
        <v>876.57769116826319</v>
      </c>
    </row>
    <row r="1549" spans="5:6" x14ac:dyDescent="0.25">
      <c r="E1549" s="4">
        <f t="shared" ca="1" si="48"/>
        <v>4.0790441820081624E-2</v>
      </c>
      <c r="F1549" s="4">
        <f t="shared" ca="1" si="49"/>
        <v>839.51523237614185</v>
      </c>
    </row>
    <row r="1550" spans="5:6" x14ac:dyDescent="0.25">
      <c r="E1550" s="4">
        <f t="shared" ca="1" si="48"/>
        <v>0.21771270538238729</v>
      </c>
      <c r="F1550" s="4">
        <f t="shared" ca="1" si="49"/>
        <v>865.33637738811217</v>
      </c>
    </row>
    <row r="1551" spans="5:6" x14ac:dyDescent="0.25">
      <c r="E1551" s="4">
        <f t="shared" ca="1" si="48"/>
        <v>0.41229952975471185</v>
      </c>
      <c r="F1551" s="4">
        <f t="shared" ca="1" si="49"/>
        <v>879.30644186746645</v>
      </c>
    </row>
    <row r="1552" spans="5:6" x14ac:dyDescent="0.25">
      <c r="E1552" s="4">
        <f t="shared" ca="1" si="48"/>
        <v>0.59399410413107068</v>
      </c>
      <c r="F1552" s="4">
        <f t="shared" ca="1" si="49"/>
        <v>890.20324862385439</v>
      </c>
    </row>
    <row r="1553" spans="5:6" x14ac:dyDescent="0.25">
      <c r="E1553" s="4">
        <f t="shared" ca="1" si="48"/>
        <v>0.10844220418975536</v>
      </c>
      <c r="F1553" s="4">
        <f t="shared" ca="1" si="49"/>
        <v>853.38825831273334</v>
      </c>
    </row>
    <row r="1554" spans="5:6" x14ac:dyDescent="0.25">
      <c r="E1554" s="4">
        <f t="shared" ca="1" si="48"/>
        <v>0.60945822835976426</v>
      </c>
      <c r="F1554" s="4">
        <f t="shared" ca="1" si="49"/>
        <v>891.1273069546545</v>
      </c>
    </row>
    <row r="1555" spans="5:6" x14ac:dyDescent="0.25">
      <c r="E1555" s="4">
        <f t="shared" ca="1" si="48"/>
        <v>0.59456279368589016</v>
      </c>
      <c r="F1555" s="4">
        <f t="shared" ca="1" si="49"/>
        <v>890.2371415152918</v>
      </c>
    </row>
    <row r="1556" spans="5:6" x14ac:dyDescent="0.25">
      <c r="E1556" s="4">
        <f t="shared" ca="1" si="48"/>
        <v>0.12368524054636998</v>
      </c>
      <c r="F1556" s="4">
        <f t="shared" ca="1" si="49"/>
        <v>855.47428781186409</v>
      </c>
    </row>
    <row r="1557" spans="5:6" x14ac:dyDescent="0.25">
      <c r="E1557" s="4">
        <f t="shared" ca="1" si="48"/>
        <v>0.33234574469190359</v>
      </c>
      <c r="F1557" s="4">
        <f t="shared" ca="1" si="49"/>
        <v>874.0988668757409</v>
      </c>
    </row>
    <row r="1558" spans="5:6" x14ac:dyDescent="0.25">
      <c r="E1558" s="4">
        <f t="shared" ca="1" si="48"/>
        <v>0.55792444264024077</v>
      </c>
      <c r="F1558" s="4">
        <f t="shared" ca="1" si="49"/>
        <v>888.06292139174855</v>
      </c>
    </row>
    <row r="1559" spans="5:6" x14ac:dyDescent="0.25">
      <c r="E1559" s="4">
        <f t="shared" ca="1" si="48"/>
        <v>0.12553617622422475</v>
      </c>
      <c r="F1559" s="4">
        <f t="shared" ca="1" si="49"/>
        <v>855.71407305190246</v>
      </c>
    </row>
    <row r="1560" spans="5:6" x14ac:dyDescent="0.25">
      <c r="E1560" s="4">
        <f t="shared" ca="1" si="48"/>
        <v>0.95783330927996124</v>
      </c>
      <c r="F1560" s="4">
        <f t="shared" ca="1" si="49"/>
        <v>921.57790024145368</v>
      </c>
    </row>
    <row r="1561" spans="5:6" x14ac:dyDescent="0.25">
      <c r="E1561" s="4">
        <f t="shared" ca="1" si="48"/>
        <v>0.30492690402592526</v>
      </c>
      <c r="F1561" s="4">
        <f t="shared" ca="1" si="49"/>
        <v>872.18160229442253</v>
      </c>
    </row>
    <row r="1562" spans="5:6" x14ac:dyDescent="0.25">
      <c r="E1562" s="4">
        <f t="shared" ca="1" si="48"/>
        <v>0.69383104171183707</v>
      </c>
      <c r="F1562" s="4">
        <f t="shared" ca="1" si="49"/>
        <v>896.32126666803583</v>
      </c>
    </row>
    <row r="1563" spans="5:6" x14ac:dyDescent="0.25">
      <c r="E1563" s="4">
        <f t="shared" ca="1" si="48"/>
        <v>0.94103043365805483</v>
      </c>
      <c r="F1563" s="4">
        <f t="shared" ca="1" si="49"/>
        <v>918.44893222780411</v>
      </c>
    </row>
    <row r="1564" spans="5:6" x14ac:dyDescent="0.25">
      <c r="E1564" s="4">
        <f t="shared" ca="1" si="48"/>
        <v>0.3945458210096171</v>
      </c>
      <c r="F1564" s="4">
        <f t="shared" ca="1" si="49"/>
        <v>878.18874204803433</v>
      </c>
    </row>
    <row r="1565" spans="5:6" x14ac:dyDescent="0.25">
      <c r="E1565" s="4">
        <f t="shared" ca="1" si="48"/>
        <v>0.25884927146240699</v>
      </c>
      <c r="F1565" s="4">
        <f t="shared" ca="1" si="49"/>
        <v>868.73619603445047</v>
      </c>
    </row>
    <row r="1566" spans="5:6" x14ac:dyDescent="0.25">
      <c r="E1566" s="4">
        <f t="shared" ca="1" si="48"/>
        <v>0.19341933975861447</v>
      </c>
      <c r="F1566" s="4">
        <f t="shared" ca="1" si="49"/>
        <v>863.13061052560874</v>
      </c>
    </row>
    <row r="1567" spans="5:6" x14ac:dyDescent="0.25">
      <c r="E1567" s="4">
        <f t="shared" ca="1" si="48"/>
        <v>0.47568299731136632</v>
      </c>
      <c r="F1567" s="4">
        <f t="shared" ca="1" si="49"/>
        <v>883.17905971093342</v>
      </c>
    </row>
    <row r="1568" spans="5:6" x14ac:dyDescent="0.25">
      <c r="E1568" s="4">
        <f t="shared" ca="1" si="48"/>
        <v>0.93476146116753323</v>
      </c>
      <c r="F1568" s="4">
        <f t="shared" ca="1" si="49"/>
        <v>917.44713922923461</v>
      </c>
    </row>
    <row r="1569" spans="5:6" x14ac:dyDescent="0.25">
      <c r="E1569" s="4">
        <f t="shared" ca="1" si="48"/>
        <v>0.45770397629488535</v>
      </c>
      <c r="F1569" s="4">
        <f t="shared" ca="1" si="49"/>
        <v>882.09550519604147</v>
      </c>
    </row>
    <row r="1570" spans="5:6" x14ac:dyDescent="0.25">
      <c r="E1570" s="4">
        <f t="shared" ca="1" si="48"/>
        <v>0.71210572569515462</v>
      </c>
      <c r="F1570" s="4">
        <f t="shared" ca="1" si="49"/>
        <v>897.49984722562021</v>
      </c>
    </row>
    <row r="1571" spans="5:6" x14ac:dyDescent="0.25">
      <c r="E1571" s="4">
        <f t="shared" ca="1" si="48"/>
        <v>0.28461181798073765</v>
      </c>
      <c r="F1571" s="4">
        <f t="shared" ca="1" si="49"/>
        <v>870.70153596195507</v>
      </c>
    </row>
    <row r="1572" spans="5:6" x14ac:dyDescent="0.25">
      <c r="E1572" s="4">
        <f t="shared" ca="1" si="48"/>
        <v>0.77447415406931142</v>
      </c>
      <c r="F1572" s="4">
        <f t="shared" ca="1" si="49"/>
        <v>901.76707592887533</v>
      </c>
    </row>
    <row r="1573" spans="5:6" x14ac:dyDescent="0.25">
      <c r="E1573" s="4">
        <f t="shared" ca="1" si="48"/>
        <v>0.99348086123229695</v>
      </c>
      <c r="F1573" s="4">
        <f t="shared" ca="1" si="49"/>
        <v>935.1616991572796</v>
      </c>
    </row>
    <row r="1574" spans="5:6" x14ac:dyDescent="0.25">
      <c r="E1574" s="4">
        <f t="shared" ca="1" si="48"/>
        <v>0.25417641694174042</v>
      </c>
      <c r="F1574" s="4">
        <f t="shared" ca="1" si="49"/>
        <v>868.36758974596569</v>
      </c>
    </row>
    <row r="1575" spans="5:6" x14ac:dyDescent="0.25">
      <c r="E1575" s="4">
        <f t="shared" ca="1" si="48"/>
        <v>0.21550274747195886</v>
      </c>
      <c r="F1575" s="4">
        <f t="shared" ca="1" si="49"/>
        <v>865.14263306835812</v>
      </c>
    </row>
    <row r="1576" spans="5:6" x14ac:dyDescent="0.25">
      <c r="E1576" s="4">
        <f t="shared" ca="1" si="48"/>
        <v>3.6650724740527996E-2</v>
      </c>
      <c r="F1576" s="4">
        <f t="shared" ca="1" si="49"/>
        <v>838.13342459523926</v>
      </c>
    </row>
    <row r="1577" spans="5:6" x14ac:dyDescent="0.25">
      <c r="E1577" s="4">
        <f t="shared" ca="1" si="48"/>
        <v>9.604530818203949E-2</v>
      </c>
      <c r="F1577" s="4">
        <f t="shared" ca="1" si="49"/>
        <v>851.51817961202187</v>
      </c>
    </row>
    <row r="1578" spans="5:6" x14ac:dyDescent="0.25">
      <c r="E1578" s="4">
        <f t="shared" ca="1" si="48"/>
        <v>0.79932930009941106</v>
      </c>
      <c r="F1578" s="4">
        <f t="shared" ca="1" si="49"/>
        <v>903.61536603842376</v>
      </c>
    </row>
    <row r="1579" spans="5:6" x14ac:dyDescent="0.25">
      <c r="E1579" s="4">
        <f t="shared" ca="1" si="48"/>
        <v>0.15852406607396741</v>
      </c>
      <c r="F1579" s="4">
        <f t="shared" ca="1" si="49"/>
        <v>859.60404091225746</v>
      </c>
    </row>
    <row r="1580" spans="5:6" x14ac:dyDescent="0.25">
      <c r="E1580" s="4">
        <f t="shared" ca="1" si="48"/>
        <v>0.21251673543150873</v>
      </c>
      <c r="F1580" s="4">
        <f t="shared" ca="1" si="49"/>
        <v>864.8787898742238</v>
      </c>
    </row>
    <row r="1581" spans="5:6" x14ac:dyDescent="0.25">
      <c r="E1581" s="4">
        <f t="shared" ca="1" si="48"/>
        <v>0.1440629797217724</v>
      </c>
      <c r="F1581" s="4">
        <f t="shared" ca="1" si="49"/>
        <v>857.97986281655096</v>
      </c>
    </row>
    <row r="1582" spans="5:6" x14ac:dyDescent="0.25">
      <c r="E1582" s="4">
        <f t="shared" ca="1" si="48"/>
        <v>0.14628238684973149</v>
      </c>
      <c r="F1582" s="4">
        <f t="shared" ca="1" si="49"/>
        <v>858.23659335353591</v>
      </c>
    </row>
    <row r="1583" spans="5:6" x14ac:dyDescent="0.25">
      <c r="E1583" s="4">
        <f t="shared" ca="1" si="48"/>
        <v>0.96203808196833218</v>
      </c>
      <c r="F1583" s="4">
        <f t="shared" ca="1" si="49"/>
        <v>922.5018634474369</v>
      </c>
    </row>
    <row r="1584" spans="5:6" x14ac:dyDescent="0.25">
      <c r="E1584" s="4">
        <f t="shared" ca="1" si="48"/>
        <v>0.51906699699892711</v>
      </c>
      <c r="F1584" s="4">
        <f t="shared" ca="1" si="49"/>
        <v>885.76383154950497</v>
      </c>
    </row>
    <row r="1585" spans="5:6" x14ac:dyDescent="0.25">
      <c r="E1585" s="4">
        <f t="shared" ca="1" si="48"/>
        <v>0.25141798758094247</v>
      </c>
      <c r="F1585" s="4">
        <f t="shared" ca="1" si="49"/>
        <v>868.14808405613871</v>
      </c>
    </row>
    <row r="1586" spans="5:6" x14ac:dyDescent="0.25">
      <c r="E1586" s="4">
        <f t="shared" ca="1" si="48"/>
        <v>0.91241671887063724</v>
      </c>
      <c r="F1586" s="4">
        <f t="shared" ca="1" si="49"/>
        <v>914.34438310574365</v>
      </c>
    </row>
    <row r="1587" spans="5:6" x14ac:dyDescent="0.25">
      <c r="E1587" s="4">
        <f t="shared" ca="1" si="48"/>
        <v>0.55327109388009565</v>
      </c>
      <c r="F1587" s="4">
        <f t="shared" ca="1" si="49"/>
        <v>887.78763573500316</v>
      </c>
    </row>
    <row r="1588" spans="5:6" x14ac:dyDescent="0.25">
      <c r="E1588" s="4">
        <f t="shared" ca="1" si="48"/>
        <v>0.69407897240792127</v>
      </c>
      <c r="F1588" s="4">
        <f t="shared" ca="1" si="49"/>
        <v>896.33708965771359</v>
      </c>
    </row>
    <row r="1589" spans="5:6" x14ac:dyDescent="0.25">
      <c r="E1589" s="4">
        <f t="shared" ca="1" si="48"/>
        <v>0.45898072024479886</v>
      </c>
      <c r="F1589" s="4">
        <f t="shared" ca="1" si="49"/>
        <v>882.1727732460829</v>
      </c>
    </row>
    <row r="1590" spans="5:6" x14ac:dyDescent="0.25">
      <c r="E1590" s="4">
        <f t="shared" ca="1" si="48"/>
        <v>7.0567848421765778E-2</v>
      </c>
      <c r="F1590" s="4">
        <f t="shared" ca="1" si="49"/>
        <v>846.97925371327074</v>
      </c>
    </row>
    <row r="1591" spans="5:6" x14ac:dyDescent="0.25">
      <c r="E1591" s="4">
        <f t="shared" ca="1" si="48"/>
        <v>5.8803905090216713E-3</v>
      </c>
      <c r="F1591" s="4">
        <f t="shared" ca="1" si="49"/>
        <v>817.16018544927147</v>
      </c>
    </row>
    <row r="1592" spans="5:6" x14ac:dyDescent="0.25">
      <c r="E1592" s="4">
        <f t="shared" ca="1" si="48"/>
        <v>9.9473326828438569E-2</v>
      </c>
      <c r="F1592" s="4">
        <f t="shared" ca="1" si="49"/>
        <v>852.05323933387842</v>
      </c>
    </row>
    <row r="1593" spans="5:6" x14ac:dyDescent="0.25">
      <c r="E1593" s="4">
        <f t="shared" ca="1" si="48"/>
        <v>0.28090376032642272</v>
      </c>
      <c r="F1593" s="4">
        <f t="shared" ca="1" si="49"/>
        <v>870.42514187169252</v>
      </c>
    </row>
    <row r="1594" spans="5:6" x14ac:dyDescent="0.25">
      <c r="E1594" s="4">
        <f t="shared" ca="1" si="48"/>
        <v>0.32707053464654889</v>
      </c>
      <c r="F1594" s="4">
        <f t="shared" ca="1" si="49"/>
        <v>873.7364114580563</v>
      </c>
    </row>
    <row r="1595" spans="5:6" x14ac:dyDescent="0.25">
      <c r="E1595" s="4">
        <f t="shared" ca="1" si="48"/>
        <v>0.32962084058069063</v>
      </c>
      <c r="F1595" s="4">
        <f t="shared" ca="1" si="49"/>
        <v>873.91199864994837</v>
      </c>
    </row>
    <row r="1596" spans="5:6" x14ac:dyDescent="0.25">
      <c r="E1596" s="4">
        <f t="shared" ca="1" si="48"/>
        <v>0.6044821260841643</v>
      </c>
      <c r="F1596" s="4">
        <f t="shared" ca="1" si="49"/>
        <v>890.82937516075015</v>
      </c>
    </row>
    <row r="1597" spans="5:6" x14ac:dyDescent="0.25">
      <c r="E1597" s="4">
        <f t="shared" ca="1" si="48"/>
        <v>0.9389577078916469</v>
      </c>
      <c r="F1597" s="4">
        <f t="shared" ca="1" si="49"/>
        <v>918.10970169131178</v>
      </c>
    </row>
    <row r="1598" spans="5:6" x14ac:dyDescent="0.25">
      <c r="E1598" s="4">
        <f t="shared" ca="1" si="48"/>
        <v>0.3130688555842821</v>
      </c>
      <c r="F1598" s="4">
        <f t="shared" ca="1" si="49"/>
        <v>872.75986261734488</v>
      </c>
    </row>
    <row r="1599" spans="5:6" x14ac:dyDescent="0.25">
      <c r="E1599" s="4">
        <f t="shared" ca="1" si="48"/>
        <v>0.75096477395155992</v>
      </c>
      <c r="F1599" s="4">
        <f t="shared" ca="1" si="49"/>
        <v>900.10566711555055</v>
      </c>
    </row>
    <row r="1600" spans="5:6" x14ac:dyDescent="0.25">
      <c r="E1600" s="4">
        <f t="shared" ca="1" si="48"/>
        <v>0.98217132951866337</v>
      </c>
      <c r="F1600" s="4">
        <f t="shared" ca="1" si="49"/>
        <v>928.50649477957415</v>
      </c>
    </row>
    <row r="1601" spans="5:6" x14ac:dyDescent="0.25">
      <c r="E1601" s="4">
        <f t="shared" ca="1" si="48"/>
        <v>0.15650006844404551</v>
      </c>
      <c r="F1601" s="4">
        <f t="shared" ca="1" si="49"/>
        <v>859.38333333449361</v>
      </c>
    </row>
    <row r="1602" spans="5:6" x14ac:dyDescent="0.25">
      <c r="E1602" s="4">
        <f t="shared" ca="1" si="48"/>
        <v>0.57813076309186273</v>
      </c>
      <c r="F1602" s="4">
        <f t="shared" ca="1" si="49"/>
        <v>889.26001203032808</v>
      </c>
    </row>
    <row r="1603" spans="5:6" x14ac:dyDescent="0.25">
      <c r="E1603" s="4">
        <f t="shared" ca="1" si="48"/>
        <v>0.57835311478268481</v>
      </c>
      <c r="F1603" s="4">
        <f t="shared" ca="1" si="49"/>
        <v>889.2732075982392</v>
      </c>
    </row>
    <row r="1604" spans="5:6" x14ac:dyDescent="0.25">
      <c r="E1604" s="4">
        <f t="shared" ref="E1604:E1667" ca="1" si="50">RAND()</f>
        <v>0.67576351928921363</v>
      </c>
      <c r="F1604" s="4">
        <f t="shared" ref="F1604:F1667" ca="1" si="51">_xlfn.BETA.INV(E1604,$C$5,$C$6,$C$3,$C$4)</f>
        <v>895.17915648756662</v>
      </c>
    </row>
    <row r="1605" spans="5:6" x14ac:dyDescent="0.25">
      <c r="E1605" s="4">
        <f t="shared" ca="1" si="50"/>
        <v>0.51683856295620101</v>
      </c>
      <c r="F1605" s="4">
        <f t="shared" ca="1" si="51"/>
        <v>885.63175372783792</v>
      </c>
    </row>
    <row r="1606" spans="5:6" x14ac:dyDescent="0.25">
      <c r="E1606" s="4">
        <f t="shared" ca="1" si="50"/>
        <v>5.1995824502413246E-2</v>
      </c>
      <c r="F1606" s="4">
        <f t="shared" ca="1" si="51"/>
        <v>842.7355738629501</v>
      </c>
    </row>
    <row r="1607" spans="5:6" x14ac:dyDescent="0.25">
      <c r="E1607" s="4">
        <f t="shared" ca="1" si="50"/>
        <v>0.42171262321044845</v>
      </c>
      <c r="F1607" s="4">
        <f t="shared" ca="1" si="51"/>
        <v>879.89215522630275</v>
      </c>
    </row>
    <row r="1608" spans="5:6" x14ac:dyDescent="0.25">
      <c r="E1608" s="4">
        <f t="shared" ca="1" si="50"/>
        <v>0.10430379609567719</v>
      </c>
      <c r="F1608" s="4">
        <f t="shared" ca="1" si="51"/>
        <v>852.78332498509337</v>
      </c>
    </row>
    <row r="1609" spans="5:6" x14ac:dyDescent="0.25">
      <c r="E1609" s="4">
        <f t="shared" ca="1" si="50"/>
        <v>0.37850967512309963</v>
      </c>
      <c r="F1609" s="4">
        <f t="shared" ca="1" si="51"/>
        <v>877.16259471556225</v>
      </c>
    </row>
    <row r="1610" spans="5:6" x14ac:dyDescent="0.25">
      <c r="E1610" s="4">
        <f t="shared" ca="1" si="50"/>
        <v>0.26661153260189785</v>
      </c>
      <c r="F1610" s="4">
        <f t="shared" ca="1" si="51"/>
        <v>869.33986352823092</v>
      </c>
    </row>
    <row r="1611" spans="5:6" x14ac:dyDescent="0.25">
      <c r="E1611" s="4">
        <f t="shared" ca="1" si="50"/>
        <v>0.12021857237179723</v>
      </c>
      <c r="F1611" s="4">
        <f t="shared" ca="1" si="51"/>
        <v>855.01780892695331</v>
      </c>
    </row>
    <row r="1612" spans="5:6" x14ac:dyDescent="0.25">
      <c r="E1612" s="4">
        <f t="shared" ca="1" si="50"/>
        <v>0.83614347072121442</v>
      </c>
      <c r="F1612" s="4">
        <f t="shared" ca="1" si="51"/>
        <v>906.58563139334137</v>
      </c>
    </row>
    <row r="1613" spans="5:6" x14ac:dyDescent="0.25">
      <c r="E1613" s="4">
        <f t="shared" ca="1" si="50"/>
        <v>0.31305337604028916</v>
      </c>
      <c r="F1613" s="4">
        <f t="shared" ca="1" si="51"/>
        <v>872.75877074297682</v>
      </c>
    </row>
    <row r="1614" spans="5:6" x14ac:dyDescent="0.25">
      <c r="E1614" s="4">
        <f t="shared" ca="1" si="50"/>
        <v>0.25433457148321692</v>
      </c>
      <c r="F1614" s="4">
        <f t="shared" ca="1" si="51"/>
        <v>868.38013148654352</v>
      </c>
    </row>
    <row r="1615" spans="5:6" x14ac:dyDescent="0.25">
      <c r="E1615" s="4">
        <f t="shared" ca="1" si="50"/>
        <v>0.15115721383058445</v>
      </c>
      <c r="F1615" s="4">
        <f t="shared" ca="1" si="51"/>
        <v>858.79069171748245</v>
      </c>
    </row>
    <row r="1616" spans="5:6" x14ac:dyDescent="0.25">
      <c r="E1616" s="4">
        <f t="shared" ca="1" si="50"/>
        <v>0.42546607230564859</v>
      </c>
      <c r="F1616" s="4">
        <f t="shared" ca="1" si="51"/>
        <v>880.12449561123879</v>
      </c>
    </row>
    <row r="1617" spans="5:6" x14ac:dyDescent="0.25">
      <c r="E1617" s="4">
        <f t="shared" ca="1" si="50"/>
        <v>0.86023694065829914</v>
      </c>
      <c r="F1617" s="4">
        <f t="shared" ca="1" si="51"/>
        <v>908.73702582048986</v>
      </c>
    </row>
    <row r="1618" spans="5:6" x14ac:dyDescent="0.25">
      <c r="E1618" s="4">
        <f t="shared" ca="1" si="50"/>
        <v>2.2961493528338761E-2</v>
      </c>
      <c r="F1618" s="4">
        <f t="shared" ca="1" si="51"/>
        <v>832.33504602837479</v>
      </c>
    </row>
    <row r="1619" spans="5:6" x14ac:dyDescent="0.25">
      <c r="E1619" s="4">
        <f t="shared" ca="1" si="50"/>
        <v>0.17165669644097392</v>
      </c>
      <c r="F1619" s="4">
        <f t="shared" ca="1" si="51"/>
        <v>860.98944243362405</v>
      </c>
    </row>
    <row r="1620" spans="5:6" x14ac:dyDescent="0.25">
      <c r="E1620" s="4">
        <f t="shared" ca="1" si="50"/>
        <v>0.15579140375924971</v>
      </c>
      <c r="F1620" s="4">
        <f t="shared" ca="1" si="51"/>
        <v>859.30557292545484</v>
      </c>
    </row>
    <row r="1621" spans="5:6" x14ac:dyDescent="0.25">
      <c r="E1621" s="4">
        <f t="shared" ca="1" si="50"/>
        <v>5.9611418176930608E-2</v>
      </c>
      <c r="F1621" s="4">
        <f t="shared" ca="1" si="51"/>
        <v>844.60651938219576</v>
      </c>
    </row>
    <row r="1622" spans="5:6" x14ac:dyDescent="0.25">
      <c r="E1622" s="4">
        <f t="shared" ca="1" si="50"/>
        <v>0.18890418823865962</v>
      </c>
      <c r="F1622" s="4">
        <f t="shared" ca="1" si="51"/>
        <v>862.70051260726484</v>
      </c>
    </row>
    <row r="1623" spans="5:6" x14ac:dyDescent="0.25">
      <c r="E1623" s="4">
        <f t="shared" ca="1" si="50"/>
        <v>0.8374808950018332</v>
      </c>
      <c r="F1623" s="4">
        <f t="shared" ca="1" si="51"/>
        <v>906.70008846893938</v>
      </c>
    </row>
    <row r="1624" spans="5:6" x14ac:dyDescent="0.25">
      <c r="E1624" s="4">
        <f t="shared" ca="1" si="50"/>
        <v>0.83539006258906667</v>
      </c>
      <c r="F1624" s="4">
        <f t="shared" ca="1" si="51"/>
        <v>906.52138585049192</v>
      </c>
    </row>
    <row r="1625" spans="5:6" x14ac:dyDescent="0.25">
      <c r="E1625" s="4">
        <f t="shared" ca="1" si="50"/>
        <v>0.90175297481242567</v>
      </c>
      <c r="F1625" s="4">
        <f t="shared" ca="1" si="51"/>
        <v>913.05158786103652</v>
      </c>
    </row>
    <row r="1626" spans="5:6" x14ac:dyDescent="0.25">
      <c r="E1626" s="4">
        <f t="shared" ca="1" si="50"/>
        <v>0.95340802435285721</v>
      </c>
      <c r="F1626" s="4">
        <f t="shared" ca="1" si="51"/>
        <v>920.67643023768494</v>
      </c>
    </row>
    <row r="1627" spans="5:6" x14ac:dyDescent="0.25">
      <c r="E1627" s="4">
        <f t="shared" ca="1" si="50"/>
        <v>0.83223304649176932</v>
      </c>
      <c r="F1627" s="4">
        <f t="shared" ca="1" si="51"/>
        <v>906.25395195567376</v>
      </c>
    </row>
    <row r="1628" spans="5:6" x14ac:dyDescent="0.25">
      <c r="E1628" s="4">
        <f t="shared" ca="1" si="50"/>
        <v>0.49040853383067495</v>
      </c>
      <c r="F1628" s="4">
        <f t="shared" ca="1" si="51"/>
        <v>884.06025582031793</v>
      </c>
    </row>
    <row r="1629" spans="5:6" x14ac:dyDescent="0.25">
      <c r="E1629" s="4">
        <f t="shared" ca="1" si="50"/>
        <v>0.92167441577250353</v>
      </c>
      <c r="F1629" s="4">
        <f t="shared" ca="1" si="51"/>
        <v>915.55517613200743</v>
      </c>
    </row>
    <row r="1630" spans="5:6" x14ac:dyDescent="0.25">
      <c r="E1630" s="4">
        <f t="shared" ca="1" si="50"/>
        <v>0.72101213808547238</v>
      </c>
      <c r="F1630" s="4">
        <f t="shared" ca="1" si="51"/>
        <v>898.08408908509159</v>
      </c>
    </row>
    <row r="1631" spans="5:6" x14ac:dyDescent="0.25">
      <c r="E1631" s="4">
        <f t="shared" ca="1" si="50"/>
        <v>0.90046859842024596</v>
      </c>
      <c r="F1631" s="4">
        <f t="shared" ca="1" si="51"/>
        <v>912.90223222125132</v>
      </c>
    </row>
    <row r="1632" spans="5:6" x14ac:dyDescent="0.25">
      <c r="E1632" s="4">
        <f t="shared" ca="1" si="50"/>
        <v>0.41737214809922962</v>
      </c>
      <c r="F1632" s="4">
        <f t="shared" ca="1" si="51"/>
        <v>879.62263021514616</v>
      </c>
    </row>
    <row r="1633" spans="5:6" x14ac:dyDescent="0.25">
      <c r="E1633" s="4">
        <f t="shared" ca="1" si="50"/>
        <v>0.89744555226577483</v>
      </c>
      <c r="F1633" s="4">
        <f t="shared" ca="1" si="51"/>
        <v>912.55558327423785</v>
      </c>
    </row>
    <row r="1634" spans="5:6" x14ac:dyDescent="0.25">
      <c r="E1634" s="4">
        <f t="shared" ca="1" si="50"/>
        <v>0.78261334991490716</v>
      </c>
      <c r="F1634" s="4">
        <f t="shared" ca="1" si="51"/>
        <v>902.36084013299171</v>
      </c>
    </row>
    <row r="1635" spans="5:6" x14ac:dyDescent="0.25">
      <c r="E1635" s="4">
        <f t="shared" ca="1" si="50"/>
        <v>0.26702340461329122</v>
      </c>
      <c r="F1635" s="4">
        <f t="shared" ca="1" si="51"/>
        <v>869.37160388757593</v>
      </c>
    </row>
    <row r="1636" spans="5:6" x14ac:dyDescent="0.25">
      <c r="E1636" s="4">
        <f t="shared" ca="1" si="50"/>
        <v>0.74926662597155458</v>
      </c>
      <c r="F1636" s="4">
        <f t="shared" ca="1" si="51"/>
        <v>899.98842964682194</v>
      </c>
    </row>
    <row r="1637" spans="5:6" x14ac:dyDescent="0.25">
      <c r="E1637" s="4">
        <f t="shared" ca="1" si="50"/>
        <v>9.5249655242000464E-2</v>
      </c>
      <c r="F1637" s="4">
        <f t="shared" ca="1" si="51"/>
        <v>851.39185885309564</v>
      </c>
    </row>
    <row r="1638" spans="5:6" x14ac:dyDescent="0.25">
      <c r="E1638" s="4">
        <f t="shared" ca="1" si="50"/>
        <v>0.60534509266730485</v>
      </c>
      <c r="F1638" s="4">
        <f t="shared" ca="1" si="51"/>
        <v>890.88100055613199</v>
      </c>
    </row>
    <row r="1639" spans="5:6" x14ac:dyDescent="0.25">
      <c r="E1639" s="4">
        <f t="shared" ca="1" si="50"/>
        <v>0.23528505983290049</v>
      </c>
      <c r="F1639" s="4">
        <f t="shared" ca="1" si="51"/>
        <v>866.83383265805332</v>
      </c>
    </row>
    <row r="1640" spans="5:6" x14ac:dyDescent="0.25">
      <c r="E1640" s="4">
        <f t="shared" ca="1" si="50"/>
        <v>0.14617704788546637</v>
      </c>
      <c r="F1640" s="4">
        <f t="shared" ca="1" si="51"/>
        <v>858.22447273060084</v>
      </c>
    </row>
    <row r="1641" spans="5:6" x14ac:dyDescent="0.25">
      <c r="E1641" s="4">
        <f t="shared" ca="1" si="50"/>
        <v>0.50466887798089088</v>
      </c>
      <c r="F1641" s="4">
        <f t="shared" ca="1" si="51"/>
        <v>884.90945954717051</v>
      </c>
    </row>
    <row r="1642" spans="5:6" x14ac:dyDescent="0.25">
      <c r="E1642" s="4">
        <f t="shared" ca="1" si="50"/>
        <v>0.75528180601168371</v>
      </c>
      <c r="F1642" s="4">
        <f t="shared" ca="1" si="51"/>
        <v>900.40528731555025</v>
      </c>
    </row>
    <row r="1643" spans="5:6" x14ac:dyDescent="0.25">
      <c r="E1643" s="4">
        <f t="shared" ca="1" si="50"/>
        <v>0.29320269208513106</v>
      </c>
      <c r="F1643" s="4">
        <f t="shared" ca="1" si="51"/>
        <v>871.33425866152265</v>
      </c>
    </row>
    <row r="1644" spans="5:6" x14ac:dyDescent="0.25">
      <c r="E1644" s="4">
        <f t="shared" ca="1" si="50"/>
        <v>0.81183350331459658</v>
      </c>
      <c r="F1644" s="4">
        <f t="shared" ca="1" si="51"/>
        <v>904.58885616445355</v>
      </c>
    </row>
    <row r="1645" spans="5:6" x14ac:dyDescent="0.25">
      <c r="E1645" s="4">
        <f t="shared" ca="1" si="50"/>
        <v>0.63508753848687016</v>
      </c>
      <c r="F1645" s="4">
        <f t="shared" ca="1" si="51"/>
        <v>892.67290037782345</v>
      </c>
    </row>
    <row r="1646" spans="5:6" x14ac:dyDescent="0.25">
      <c r="E1646" s="4">
        <f t="shared" ca="1" si="50"/>
        <v>0.72850203335391861</v>
      </c>
      <c r="F1646" s="4">
        <f t="shared" ca="1" si="51"/>
        <v>898.58097696436073</v>
      </c>
    </row>
    <row r="1647" spans="5:6" x14ac:dyDescent="0.25">
      <c r="E1647" s="4">
        <f t="shared" ca="1" si="50"/>
        <v>0.86207245409074873</v>
      </c>
      <c r="F1647" s="4">
        <f t="shared" ca="1" si="51"/>
        <v>908.90956248595432</v>
      </c>
    </row>
    <row r="1648" spans="5:6" x14ac:dyDescent="0.25">
      <c r="E1648" s="4">
        <f t="shared" ca="1" si="50"/>
        <v>0.17443697015630522</v>
      </c>
      <c r="F1648" s="4">
        <f t="shared" ca="1" si="51"/>
        <v>861.27308554687147</v>
      </c>
    </row>
    <row r="1649" spans="5:6" x14ac:dyDescent="0.25">
      <c r="E1649" s="4">
        <f t="shared" ca="1" si="50"/>
        <v>0.1018231025197196</v>
      </c>
      <c r="F1649" s="4">
        <f t="shared" ca="1" si="51"/>
        <v>852.4117498671767</v>
      </c>
    </row>
    <row r="1650" spans="5:6" x14ac:dyDescent="0.25">
      <c r="E1650" s="4">
        <f t="shared" ca="1" si="50"/>
        <v>0.98577160692365717</v>
      </c>
      <c r="F1650" s="4">
        <f t="shared" ca="1" si="51"/>
        <v>930.11382329739979</v>
      </c>
    </row>
    <row r="1651" spans="5:6" x14ac:dyDescent="0.25">
      <c r="E1651" s="4">
        <f t="shared" ca="1" si="50"/>
        <v>0.38745947517214074</v>
      </c>
      <c r="F1651" s="4">
        <f t="shared" ca="1" si="51"/>
        <v>877.73736783986135</v>
      </c>
    </row>
    <row r="1652" spans="5:6" x14ac:dyDescent="0.25">
      <c r="E1652" s="4">
        <f t="shared" ca="1" si="50"/>
        <v>0.83794993731811518</v>
      </c>
      <c r="F1652" s="4">
        <f t="shared" ca="1" si="51"/>
        <v>906.74035492010057</v>
      </c>
    </row>
    <row r="1653" spans="5:6" x14ac:dyDescent="0.25">
      <c r="E1653" s="4">
        <f t="shared" ca="1" si="50"/>
        <v>0.9314293582351405</v>
      </c>
      <c r="F1653" s="4">
        <f t="shared" ca="1" si="51"/>
        <v>916.94206099439918</v>
      </c>
    </row>
    <row r="1654" spans="5:6" x14ac:dyDescent="0.25">
      <c r="E1654" s="4">
        <f t="shared" ca="1" si="50"/>
        <v>0.2565447876207626</v>
      </c>
      <c r="F1654" s="4">
        <f t="shared" ca="1" si="51"/>
        <v>868.55491494768205</v>
      </c>
    </row>
    <row r="1655" spans="5:6" x14ac:dyDescent="0.25">
      <c r="E1655" s="4">
        <f t="shared" ca="1" si="50"/>
        <v>0.8610420398042733</v>
      </c>
      <c r="F1655" s="4">
        <f t="shared" ca="1" si="51"/>
        <v>908.81253675042171</v>
      </c>
    </row>
    <row r="1656" spans="5:6" x14ac:dyDescent="0.25">
      <c r="E1656" s="4">
        <f t="shared" ca="1" si="50"/>
        <v>0.74214134359267792</v>
      </c>
      <c r="F1656" s="4">
        <f t="shared" ca="1" si="51"/>
        <v>899.50017976117101</v>
      </c>
    </row>
    <row r="1657" spans="5:6" x14ac:dyDescent="0.25">
      <c r="E1657" s="4">
        <f t="shared" ca="1" si="50"/>
        <v>0.92086578546902997</v>
      </c>
      <c r="F1657" s="4">
        <f t="shared" ca="1" si="51"/>
        <v>915.44566488007263</v>
      </c>
    </row>
    <row r="1658" spans="5:6" x14ac:dyDescent="0.25">
      <c r="E1658" s="4">
        <f t="shared" ca="1" si="50"/>
        <v>0.56413528990134665</v>
      </c>
      <c r="F1658" s="4">
        <f t="shared" ca="1" si="51"/>
        <v>888.43051714788237</v>
      </c>
    </row>
    <row r="1659" spans="5:6" x14ac:dyDescent="0.25">
      <c r="E1659" s="4">
        <f t="shared" ca="1" si="50"/>
        <v>0.78162456741091779</v>
      </c>
      <c r="F1659" s="4">
        <f t="shared" ca="1" si="51"/>
        <v>902.28814527773659</v>
      </c>
    </row>
    <row r="1660" spans="5:6" x14ac:dyDescent="0.25">
      <c r="E1660" s="4">
        <f t="shared" ca="1" si="50"/>
        <v>0.25170598781920372</v>
      </c>
      <c r="F1660" s="4">
        <f t="shared" ca="1" si="51"/>
        <v>868.1710698385366</v>
      </c>
    </row>
    <row r="1661" spans="5:6" x14ac:dyDescent="0.25">
      <c r="E1661" s="4">
        <f t="shared" ca="1" si="50"/>
        <v>0.90781129744637168</v>
      </c>
      <c r="F1661" s="4">
        <f t="shared" ca="1" si="51"/>
        <v>913.77393790941596</v>
      </c>
    </row>
    <row r="1662" spans="5:6" x14ac:dyDescent="0.25">
      <c r="E1662" s="4">
        <f t="shared" ca="1" si="50"/>
        <v>0.95531788017666597</v>
      </c>
      <c r="F1662" s="4">
        <f t="shared" ca="1" si="51"/>
        <v>921.0573973205735</v>
      </c>
    </row>
    <row r="1663" spans="5:6" x14ac:dyDescent="0.25">
      <c r="E1663" s="4">
        <f t="shared" ca="1" si="50"/>
        <v>2.5648350084340188E-2</v>
      </c>
      <c r="F1663" s="4">
        <f t="shared" ca="1" si="51"/>
        <v>833.67443713725402</v>
      </c>
    </row>
    <row r="1664" spans="5:6" x14ac:dyDescent="0.25">
      <c r="E1664" s="4">
        <f t="shared" ca="1" si="50"/>
        <v>0.89842229138469054</v>
      </c>
      <c r="F1664" s="4">
        <f t="shared" ca="1" si="51"/>
        <v>912.66684947982947</v>
      </c>
    </row>
    <row r="1665" spans="5:6" x14ac:dyDescent="0.25">
      <c r="E1665" s="4">
        <f t="shared" ca="1" si="50"/>
        <v>7.0242037028487525E-2</v>
      </c>
      <c r="F1665" s="4">
        <f t="shared" ca="1" si="51"/>
        <v>846.91318992747574</v>
      </c>
    </row>
    <row r="1666" spans="5:6" x14ac:dyDescent="0.25">
      <c r="E1666" s="4">
        <f t="shared" ca="1" si="50"/>
        <v>0.93179591208271706</v>
      </c>
      <c r="F1666" s="4">
        <f t="shared" ca="1" si="51"/>
        <v>916.99677095535253</v>
      </c>
    </row>
    <row r="1667" spans="5:6" x14ac:dyDescent="0.25">
      <c r="E1667" s="4">
        <f t="shared" ca="1" si="50"/>
        <v>0.67736216450365183</v>
      </c>
      <c r="F1667" s="4">
        <f t="shared" ca="1" si="51"/>
        <v>895.27938742592914</v>
      </c>
    </row>
    <row r="1668" spans="5:6" x14ac:dyDescent="0.25">
      <c r="E1668" s="4">
        <f t="shared" ref="E1668:E1731" ca="1" si="52">RAND()</f>
        <v>0.81195142964049849</v>
      </c>
      <c r="F1668" s="4">
        <f t="shared" ref="F1668:F1731" ca="1" si="53">_xlfn.BETA.INV(E1668,$C$5,$C$6,$C$3,$C$4)</f>
        <v>904.59819512160311</v>
      </c>
    </row>
    <row r="1669" spans="5:6" x14ac:dyDescent="0.25">
      <c r="E1669" s="4">
        <f t="shared" ca="1" si="52"/>
        <v>0.37553937823772598</v>
      </c>
      <c r="F1669" s="4">
        <f t="shared" ca="1" si="53"/>
        <v>876.9706141697028</v>
      </c>
    </row>
    <row r="1670" spans="5:6" x14ac:dyDescent="0.25">
      <c r="E1670" s="4">
        <f t="shared" ca="1" si="52"/>
        <v>4.2299153683779456E-2</v>
      </c>
      <c r="F1670" s="4">
        <f t="shared" ca="1" si="53"/>
        <v>839.98930723545004</v>
      </c>
    </row>
    <row r="1671" spans="5:6" x14ac:dyDescent="0.25">
      <c r="E1671" s="4">
        <f t="shared" ca="1" si="52"/>
        <v>0.35033333557057711</v>
      </c>
      <c r="F1671" s="4">
        <f t="shared" ca="1" si="53"/>
        <v>875.31434297195005</v>
      </c>
    </row>
    <row r="1672" spans="5:6" x14ac:dyDescent="0.25">
      <c r="E1672" s="4">
        <f t="shared" ca="1" si="52"/>
        <v>0.50974783454488759</v>
      </c>
      <c r="F1672" s="4">
        <f t="shared" ca="1" si="53"/>
        <v>885.21113245785693</v>
      </c>
    </row>
    <row r="1673" spans="5:6" x14ac:dyDescent="0.25">
      <c r="E1673" s="4">
        <f t="shared" ca="1" si="52"/>
        <v>0.77053698077930943</v>
      </c>
      <c r="F1673" s="4">
        <f t="shared" ca="1" si="53"/>
        <v>901.48349903217559</v>
      </c>
    </row>
    <row r="1674" spans="5:6" x14ac:dyDescent="0.25">
      <c r="E1674" s="4">
        <f t="shared" ca="1" si="52"/>
        <v>0.68545863940941931</v>
      </c>
      <c r="F1674" s="4">
        <f t="shared" ca="1" si="53"/>
        <v>895.7894054915896</v>
      </c>
    </row>
    <row r="1675" spans="5:6" x14ac:dyDescent="0.25">
      <c r="E1675" s="4">
        <f t="shared" ca="1" si="52"/>
        <v>0.98000049063779093</v>
      </c>
      <c r="F1675" s="4">
        <f t="shared" ca="1" si="53"/>
        <v>927.6581631248871</v>
      </c>
    </row>
    <row r="1676" spans="5:6" x14ac:dyDescent="0.25">
      <c r="E1676" s="4">
        <f t="shared" ca="1" si="52"/>
        <v>0.32442834070601023</v>
      </c>
      <c r="F1676" s="4">
        <f t="shared" ca="1" si="53"/>
        <v>873.55377706309082</v>
      </c>
    </row>
    <row r="1677" spans="5:6" x14ac:dyDescent="0.25">
      <c r="E1677" s="4">
        <f t="shared" ca="1" si="52"/>
        <v>0.54283858961810805</v>
      </c>
      <c r="F1677" s="4">
        <f t="shared" ca="1" si="53"/>
        <v>887.17065314046806</v>
      </c>
    </row>
    <row r="1678" spans="5:6" x14ac:dyDescent="0.25">
      <c r="E1678" s="4">
        <f t="shared" ca="1" si="52"/>
        <v>0.73088601104855766</v>
      </c>
      <c r="F1678" s="4">
        <f t="shared" ca="1" si="53"/>
        <v>898.74026396841396</v>
      </c>
    </row>
    <row r="1679" spans="5:6" x14ac:dyDescent="0.25">
      <c r="E1679" s="4">
        <f t="shared" ca="1" si="52"/>
        <v>0.10043166946668913</v>
      </c>
      <c r="F1679" s="4">
        <f t="shared" ca="1" si="53"/>
        <v>852.20024364097856</v>
      </c>
    </row>
    <row r="1680" spans="5:6" x14ac:dyDescent="0.25">
      <c r="E1680" s="4">
        <f t="shared" ca="1" si="52"/>
        <v>7.283492349941556E-2</v>
      </c>
      <c r="F1680" s="4">
        <f t="shared" ca="1" si="53"/>
        <v>847.43221728735114</v>
      </c>
    </row>
    <row r="1681" spans="5:6" x14ac:dyDescent="0.25">
      <c r="E1681" s="4">
        <f t="shared" ca="1" si="52"/>
        <v>0.25122575595054042</v>
      </c>
      <c r="F1681" s="4">
        <f t="shared" ca="1" si="53"/>
        <v>868.13273285880518</v>
      </c>
    </row>
    <row r="1682" spans="5:6" x14ac:dyDescent="0.25">
      <c r="E1682" s="4">
        <f t="shared" ca="1" si="52"/>
        <v>0.94631999982043014</v>
      </c>
      <c r="F1682" s="4">
        <f t="shared" ca="1" si="53"/>
        <v>919.35503442865149</v>
      </c>
    </row>
    <row r="1683" spans="5:6" x14ac:dyDescent="0.25">
      <c r="E1683" s="4">
        <f t="shared" ca="1" si="52"/>
        <v>0.45955911151741557</v>
      </c>
      <c r="F1683" s="4">
        <f t="shared" ca="1" si="53"/>
        <v>882.20775993272287</v>
      </c>
    </row>
    <row r="1684" spans="5:6" x14ac:dyDescent="0.25">
      <c r="E1684" s="4">
        <f t="shared" ca="1" si="52"/>
        <v>0.60197792815136686</v>
      </c>
      <c r="F1684" s="4">
        <f t="shared" ca="1" si="53"/>
        <v>890.6796628558244</v>
      </c>
    </row>
    <row r="1685" spans="5:6" x14ac:dyDescent="0.25">
      <c r="E1685" s="4">
        <f t="shared" ca="1" si="52"/>
        <v>0.84150341605388945</v>
      </c>
      <c r="F1685" s="4">
        <f t="shared" ca="1" si="53"/>
        <v>907.04758213259618</v>
      </c>
    </row>
    <row r="1686" spans="5:6" x14ac:dyDescent="0.25">
      <c r="E1686" s="4">
        <f t="shared" ca="1" si="52"/>
        <v>0.76620889889235155</v>
      </c>
      <c r="F1686" s="4">
        <f t="shared" ca="1" si="53"/>
        <v>901.17436573599127</v>
      </c>
    </row>
    <row r="1687" spans="5:6" x14ac:dyDescent="0.25">
      <c r="E1687" s="4">
        <f t="shared" ca="1" si="52"/>
        <v>0.59073431320348269</v>
      </c>
      <c r="F1687" s="4">
        <f t="shared" ca="1" si="53"/>
        <v>890.00908621727774</v>
      </c>
    </row>
    <row r="1688" spans="5:6" x14ac:dyDescent="0.25">
      <c r="E1688" s="4">
        <f t="shared" ca="1" si="52"/>
        <v>0.27650644091914334</v>
      </c>
      <c r="F1688" s="4">
        <f t="shared" ca="1" si="53"/>
        <v>870.09468040285117</v>
      </c>
    </row>
    <row r="1689" spans="5:6" x14ac:dyDescent="0.25">
      <c r="E1689" s="4">
        <f t="shared" ca="1" si="52"/>
        <v>1.840652224282302E-2</v>
      </c>
      <c r="F1689" s="4">
        <f t="shared" ca="1" si="53"/>
        <v>829.71388999023611</v>
      </c>
    </row>
    <row r="1690" spans="5:6" x14ac:dyDescent="0.25">
      <c r="E1690" s="4">
        <f t="shared" ca="1" si="52"/>
        <v>0.58770295341289491</v>
      </c>
      <c r="F1690" s="4">
        <f t="shared" ca="1" si="53"/>
        <v>889.82869732351799</v>
      </c>
    </row>
    <row r="1691" spans="5:6" x14ac:dyDescent="0.25">
      <c r="E1691" s="4">
        <f t="shared" ca="1" si="52"/>
        <v>0.61446843389999739</v>
      </c>
      <c r="F1691" s="4">
        <f t="shared" ca="1" si="53"/>
        <v>891.42791334706351</v>
      </c>
    </row>
    <row r="1692" spans="5:6" x14ac:dyDescent="0.25">
      <c r="E1692" s="4">
        <f t="shared" ca="1" si="52"/>
        <v>0.49756274445892856</v>
      </c>
      <c r="F1692" s="4">
        <f t="shared" ca="1" si="53"/>
        <v>884.48673067411471</v>
      </c>
    </row>
    <row r="1693" spans="5:6" x14ac:dyDescent="0.25">
      <c r="E1693" s="4">
        <f t="shared" ca="1" si="52"/>
        <v>1.9981350064921966E-2</v>
      </c>
      <c r="F1693" s="4">
        <f t="shared" ca="1" si="53"/>
        <v>830.67878185683276</v>
      </c>
    </row>
    <row r="1694" spans="5:6" x14ac:dyDescent="0.25">
      <c r="E1694" s="4">
        <f t="shared" ca="1" si="52"/>
        <v>0.85670798195861975</v>
      </c>
      <c r="F1694" s="4">
        <f t="shared" ca="1" si="53"/>
        <v>908.40905853329787</v>
      </c>
    </row>
    <row r="1695" spans="5:6" x14ac:dyDescent="0.25">
      <c r="E1695" s="4">
        <f t="shared" ca="1" si="52"/>
        <v>0.30859370090196747</v>
      </c>
      <c r="F1695" s="4">
        <f t="shared" ca="1" si="53"/>
        <v>872.44301888902635</v>
      </c>
    </row>
    <row r="1696" spans="5:6" x14ac:dyDescent="0.25">
      <c r="E1696" s="4">
        <f t="shared" ca="1" si="52"/>
        <v>0.76852843717312058</v>
      </c>
      <c r="F1696" s="4">
        <f t="shared" ca="1" si="53"/>
        <v>901.33970678368837</v>
      </c>
    </row>
    <row r="1697" spans="5:6" x14ac:dyDescent="0.25">
      <c r="E1697" s="4">
        <f t="shared" ca="1" si="52"/>
        <v>0.75731639848316468</v>
      </c>
      <c r="F1697" s="4">
        <f t="shared" ca="1" si="53"/>
        <v>900.54730269427102</v>
      </c>
    </row>
    <row r="1698" spans="5:6" x14ac:dyDescent="0.25">
      <c r="E1698" s="4">
        <f t="shared" ca="1" si="52"/>
        <v>0.54382063539634418</v>
      </c>
      <c r="F1698" s="4">
        <f t="shared" ca="1" si="53"/>
        <v>887.22872861432097</v>
      </c>
    </row>
    <row r="1699" spans="5:6" x14ac:dyDescent="0.25">
      <c r="E1699" s="4">
        <f t="shared" ca="1" si="52"/>
        <v>0.19420111529105555</v>
      </c>
      <c r="F1699" s="4">
        <f t="shared" ca="1" si="53"/>
        <v>863.20438697215673</v>
      </c>
    </row>
    <row r="1700" spans="5:6" x14ac:dyDescent="0.25">
      <c r="E1700" s="4">
        <f t="shared" ca="1" si="52"/>
        <v>0.8941820200572429</v>
      </c>
      <c r="F1700" s="4">
        <f t="shared" ca="1" si="53"/>
        <v>912.18871436376514</v>
      </c>
    </row>
    <row r="1701" spans="5:6" x14ac:dyDescent="0.25">
      <c r="E1701" s="4">
        <f t="shared" ca="1" si="52"/>
        <v>0.84110904101692119</v>
      </c>
      <c r="F1701" s="4">
        <f t="shared" ca="1" si="53"/>
        <v>907.01329346575869</v>
      </c>
    </row>
    <row r="1702" spans="5:6" x14ac:dyDescent="0.25">
      <c r="E1702" s="4">
        <f t="shared" ca="1" si="52"/>
        <v>0.58736785446887785</v>
      </c>
      <c r="F1702" s="4">
        <f t="shared" ca="1" si="53"/>
        <v>889.80876580448955</v>
      </c>
    </row>
    <row r="1703" spans="5:6" x14ac:dyDescent="0.25">
      <c r="E1703" s="4">
        <f t="shared" ca="1" si="52"/>
        <v>0.16758541106610114</v>
      </c>
      <c r="F1703" s="4">
        <f t="shared" ca="1" si="53"/>
        <v>860.56821828050101</v>
      </c>
    </row>
    <row r="1704" spans="5:6" x14ac:dyDescent="0.25">
      <c r="E1704" s="4">
        <f t="shared" ca="1" si="52"/>
        <v>0.63627932280714639</v>
      </c>
      <c r="F1704" s="4">
        <f t="shared" ca="1" si="53"/>
        <v>892.745300197392</v>
      </c>
    </row>
    <row r="1705" spans="5:6" x14ac:dyDescent="0.25">
      <c r="E1705" s="4">
        <f t="shared" ca="1" si="52"/>
        <v>0.67588934681517354</v>
      </c>
      <c r="F1705" s="4">
        <f t="shared" ca="1" si="53"/>
        <v>895.18704008893155</v>
      </c>
    </row>
    <row r="1706" spans="5:6" x14ac:dyDescent="0.25">
      <c r="E1706" s="4">
        <f t="shared" ca="1" si="52"/>
        <v>0.67844296673281956</v>
      </c>
      <c r="F1706" s="4">
        <f t="shared" ca="1" si="53"/>
        <v>895.34723702148347</v>
      </c>
    </row>
    <row r="1707" spans="5:6" x14ac:dyDescent="0.25">
      <c r="E1707" s="4">
        <f t="shared" ca="1" si="52"/>
        <v>0.39171186751340326</v>
      </c>
      <c r="F1707" s="4">
        <f t="shared" ca="1" si="53"/>
        <v>878.00861023806181</v>
      </c>
    </row>
    <row r="1708" spans="5:6" x14ac:dyDescent="0.25">
      <c r="E1708" s="4">
        <f t="shared" ca="1" si="52"/>
        <v>0.2837586648787418</v>
      </c>
      <c r="F1708" s="4">
        <f t="shared" ca="1" si="53"/>
        <v>870.63812330353608</v>
      </c>
    </row>
    <row r="1709" spans="5:6" x14ac:dyDescent="0.25">
      <c r="E1709" s="4">
        <f t="shared" ca="1" si="52"/>
        <v>0.66011635737129903</v>
      </c>
      <c r="F1709" s="4">
        <f t="shared" ca="1" si="53"/>
        <v>894.20565224933262</v>
      </c>
    </row>
    <row r="1710" spans="5:6" x14ac:dyDescent="0.25">
      <c r="E1710" s="4">
        <f t="shared" ca="1" si="52"/>
        <v>0.27421485999718298</v>
      </c>
      <c r="F1710" s="4">
        <f t="shared" ca="1" si="53"/>
        <v>869.92127675869801</v>
      </c>
    </row>
    <row r="1711" spans="5:6" x14ac:dyDescent="0.25">
      <c r="E1711" s="4">
        <f t="shared" ca="1" si="52"/>
        <v>0.30907810573403238</v>
      </c>
      <c r="F1711" s="4">
        <f t="shared" ca="1" si="53"/>
        <v>872.4774306791461</v>
      </c>
    </row>
    <row r="1712" spans="5:6" x14ac:dyDescent="0.25">
      <c r="E1712" s="4">
        <f t="shared" ca="1" si="52"/>
        <v>0.19791054054939139</v>
      </c>
      <c r="F1712" s="4">
        <f t="shared" ca="1" si="53"/>
        <v>863.55174501461363</v>
      </c>
    </row>
    <row r="1713" spans="5:6" x14ac:dyDescent="0.25">
      <c r="E1713" s="4">
        <f t="shared" ca="1" si="52"/>
        <v>0.25798818589225703</v>
      </c>
      <c r="F1713" s="4">
        <f t="shared" ca="1" si="53"/>
        <v>868.66857232549899</v>
      </c>
    </row>
    <row r="1714" spans="5:6" x14ac:dyDescent="0.25">
      <c r="E1714" s="4">
        <f t="shared" ca="1" si="52"/>
        <v>0.97269278309034035</v>
      </c>
      <c r="F1714" s="4">
        <f t="shared" ca="1" si="53"/>
        <v>925.24832291601683</v>
      </c>
    </row>
    <row r="1715" spans="5:6" x14ac:dyDescent="0.25">
      <c r="E1715" s="4">
        <f t="shared" ca="1" si="52"/>
        <v>0.54646450508855882</v>
      </c>
      <c r="F1715" s="4">
        <f t="shared" ca="1" si="53"/>
        <v>887.38507896697013</v>
      </c>
    </row>
    <row r="1716" spans="5:6" x14ac:dyDescent="0.25">
      <c r="E1716" s="4">
        <f t="shared" ca="1" si="52"/>
        <v>0.91548965271821281</v>
      </c>
      <c r="F1716" s="4">
        <f t="shared" ca="1" si="53"/>
        <v>914.7362615953524</v>
      </c>
    </row>
    <row r="1717" spans="5:6" x14ac:dyDescent="0.25">
      <c r="E1717" s="4">
        <f t="shared" ca="1" si="52"/>
        <v>6.6715595089753887E-2</v>
      </c>
      <c r="F1717" s="4">
        <f t="shared" ca="1" si="53"/>
        <v>846.18171254219067</v>
      </c>
    </row>
    <row r="1718" spans="5:6" x14ac:dyDescent="0.25">
      <c r="E1718" s="4">
        <f t="shared" ca="1" si="52"/>
        <v>0.15376569151146546</v>
      </c>
      <c r="F1718" s="4">
        <f t="shared" ca="1" si="53"/>
        <v>859.0818838085022</v>
      </c>
    </row>
    <row r="1719" spans="5:6" x14ac:dyDescent="0.25">
      <c r="E1719" s="4">
        <f t="shared" ca="1" si="52"/>
        <v>0.35885511201855158</v>
      </c>
      <c r="F1719" s="4">
        <f t="shared" ca="1" si="53"/>
        <v>875.88001913569963</v>
      </c>
    </row>
    <row r="1720" spans="5:6" x14ac:dyDescent="0.25">
      <c r="E1720" s="4">
        <f t="shared" ca="1" si="52"/>
        <v>0.22437545181815921</v>
      </c>
      <c r="F1720" s="4">
        <f t="shared" ca="1" si="53"/>
        <v>865.9129182941075</v>
      </c>
    </row>
    <row r="1721" spans="5:6" x14ac:dyDescent="0.25">
      <c r="E1721" s="4">
        <f t="shared" ca="1" si="52"/>
        <v>0.13000035456658376</v>
      </c>
      <c r="F1721" s="4">
        <f t="shared" ca="1" si="53"/>
        <v>856.28166953924961</v>
      </c>
    </row>
    <row r="1722" spans="5:6" x14ac:dyDescent="0.25">
      <c r="E1722" s="4">
        <f t="shared" ca="1" si="52"/>
        <v>0.74949927935056015</v>
      </c>
      <c r="F1722" s="4">
        <f t="shared" ca="1" si="53"/>
        <v>900.00447131348619</v>
      </c>
    </row>
    <row r="1723" spans="5:6" x14ac:dyDescent="0.25">
      <c r="E1723" s="4">
        <f t="shared" ca="1" si="52"/>
        <v>0.87894224016585321</v>
      </c>
      <c r="F1723" s="4">
        <f t="shared" ca="1" si="53"/>
        <v>910.56488545052207</v>
      </c>
    </row>
    <row r="1724" spans="5:6" x14ac:dyDescent="0.25">
      <c r="E1724" s="4">
        <f t="shared" ca="1" si="52"/>
        <v>0.84879353227033738</v>
      </c>
      <c r="F1724" s="4">
        <f t="shared" ca="1" si="53"/>
        <v>907.69043575132866</v>
      </c>
    </row>
    <row r="1725" spans="5:6" x14ac:dyDescent="0.25">
      <c r="E1725" s="4">
        <f t="shared" ca="1" si="52"/>
        <v>5.6661567947761227E-2</v>
      </c>
      <c r="F1725" s="4">
        <f t="shared" ca="1" si="53"/>
        <v>843.90670956780639</v>
      </c>
    </row>
    <row r="1726" spans="5:6" x14ac:dyDescent="0.25">
      <c r="E1726" s="4">
        <f t="shared" ca="1" si="52"/>
        <v>0.79031282669305281</v>
      </c>
      <c r="F1726" s="4">
        <f t="shared" ca="1" si="53"/>
        <v>902.93250664343304</v>
      </c>
    </row>
    <row r="1727" spans="5:6" x14ac:dyDescent="0.25">
      <c r="E1727" s="4">
        <f t="shared" ca="1" si="52"/>
        <v>0.4452638489959504</v>
      </c>
      <c r="F1727" s="4">
        <f t="shared" ca="1" si="53"/>
        <v>881.33971240132519</v>
      </c>
    </row>
    <row r="1728" spans="5:6" x14ac:dyDescent="0.25">
      <c r="E1728" s="4">
        <f t="shared" ca="1" si="52"/>
        <v>0.72695751109142903</v>
      </c>
      <c r="F1728" s="4">
        <f t="shared" ca="1" si="53"/>
        <v>898.478075756365</v>
      </c>
    </row>
    <row r="1729" spans="5:6" x14ac:dyDescent="0.25">
      <c r="E1729" s="4">
        <f t="shared" ca="1" si="52"/>
        <v>0.27463730381901708</v>
      </c>
      <c r="F1729" s="4">
        <f t="shared" ca="1" si="53"/>
        <v>869.95330536140091</v>
      </c>
    </row>
    <row r="1730" spans="5:6" x14ac:dyDescent="0.25">
      <c r="E1730" s="4">
        <f t="shared" ca="1" si="52"/>
        <v>0.5168026940229189</v>
      </c>
      <c r="F1730" s="4">
        <f t="shared" ca="1" si="53"/>
        <v>885.6296273941507</v>
      </c>
    </row>
    <row r="1731" spans="5:6" x14ac:dyDescent="0.25">
      <c r="E1731" s="4">
        <f t="shared" ca="1" si="52"/>
        <v>0.32165303437843151</v>
      </c>
      <c r="F1731" s="4">
        <f t="shared" ca="1" si="53"/>
        <v>873.3611354146085</v>
      </c>
    </row>
    <row r="1732" spans="5:6" x14ac:dyDescent="0.25">
      <c r="E1732" s="4">
        <f t="shared" ref="E1732:E1795" ca="1" si="54">RAND()</f>
        <v>0.90990638391817957</v>
      </c>
      <c r="F1732" s="4">
        <f t="shared" ref="F1732:F1795" ca="1" si="55">_xlfn.BETA.INV(E1732,$C$5,$C$6,$C$3,$C$4)</f>
        <v>914.03103199317479</v>
      </c>
    </row>
    <row r="1733" spans="5:6" x14ac:dyDescent="0.25">
      <c r="E1733" s="4">
        <f t="shared" ca="1" si="54"/>
        <v>0.40441482164291898</v>
      </c>
      <c r="F1733" s="4">
        <f t="shared" ca="1" si="55"/>
        <v>878.81226114276967</v>
      </c>
    </row>
    <row r="1734" spans="5:6" x14ac:dyDescent="0.25">
      <c r="E1734" s="4">
        <f t="shared" ca="1" si="54"/>
        <v>0.32043469617825948</v>
      </c>
      <c r="F1734" s="4">
        <f t="shared" ca="1" si="55"/>
        <v>873.27630181657378</v>
      </c>
    </row>
    <row r="1735" spans="5:6" x14ac:dyDescent="0.25">
      <c r="E1735" s="4">
        <f t="shared" ca="1" si="54"/>
        <v>0.34557593018402344</v>
      </c>
      <c r="F1735" s="4">
        <f t="shared" ca="1" si="55"/>
        <v>874.99580071583159</v>
      </c>
    </row>
    <row r="1736" spans="5:6" x14ac:dyDescent="0.25">
      <c r="E1736" s="4">
        <f t="shared" ca="1" si="54"/>
        <v>0.93845208084838816</v>
      </c>
      <c r="F1736" s="4">
        <f t="shared" ca="1" si="55"/>
        <v>918.02819283711676</v>
      </c>
    </row>
    <row r="1737" spans="5:6" x14ac:dyDescent="0.25">
      <c r="E1737" s="4">
        <f t="shared" ca="1" si="54"/>
        <v>0.51632913095041866</v>
      </c>
      <c r="F1737" s="4">
        <f t="shared" ca="1" si="55"/>
        <v>885.60155302226678</v>
      </c>
    </row>
    <row r="1738" spans="5:6" x14ac:dyDescent="0.25">
      <c r="E1738" s="4">
        <f t="shared" ca="1" si="54"/>
        <v>0.66400815555846149</v>
      </c>
      <c r="F1738" s="4">
        <f t="shared" ca="1" si="55"/>
        <v>894.44656635979607</v>
      </c>
    </row>
    <row r="1739" spans="5:6" x14ac:dyDescent="0.25">
      <c r="E1739" s="4">
        <f t="shared" ca="1" si="54"/>
        <v>0.65424002700324391</v>
      </c>
      <c r="F1739" s="4">
        <f t="shared" ca="1" si="55"/>
        <v>893.84330294841243</v>
      </c>
    </row>
    <row r="1740" spans="5:6" x14ac:dyDescent="0.25">
      <c r="E1740" s="4">
        <f t="shared" ca="1" si="54"/>
        <v>0.82899977674427516</v>
      </c>
      <c r="F1740" s="4">
        <f t="shared" ca="1" si="55"/>
        <v>905.98294658749751</v>
      </c>
    </row>
    <row r="1741" spans="5:6" x14ac:dyDescent="0.25">
      <c r="E1741" s="4">
        <f t="shared" ca="1" si="54"/>
        <v>0.84048649939470621</v>
      </c>
      <c r="F1741" s="4">
        <f t="shared" ca="1" si="55"/>
        <v>906.95926545121154</v>
      </c>
    </row>
    <row r="1742" spans="5:6" x14ac:dyDescent="0.25">
      <c r="E1742" s="4">
        <f t="shared" ca="1" si="54"/>
        <v>0.8894951063097144</v>
      </c>
      <c r="F1742" s="4">
        <f t="shared" ca="1" si="55"/>
        <v>911.67435141490625</v>
      </c>
    </row>
    <row r="1743" spans="5:6" x14ac:dyDescent="0.25">
      <c r="E1743" s="4">
        <f t="shared" ca="1" si="54"/>
        <v>0.1406150707718361</v>
      </c>
      <c r="F1743" s="4">
        <f t="shared" ca="1" si="55"/>
        <v>857.57522225019272</v>
      </c>
    </row>
    <row r="1744" spans="5:6" x14ac:dyDescent="0.25">
      <c r="E1744" s="4">
        <f t="shared" ca="1" si="54"/>
        <v>0.43582808923540328</v>
      </c>
      <c r="F1744" s="4">
        <f t="shared" ca="1" si="55"/>
        <v>880.76258506128192</v>
      </c>
    </row>
    <row r="1745" spans="5:6" x14ac:dyDescent="0.25">
      <c r="E1745" s="4">
        <f t="shared" ca="1" si="54"/>
        <v>0.4785872423445634</v>
      </c>
      <c r="F1745" s="4">
        <f t="shared" ca="1" si="55"/>
        <v>883.35325511337339</v>
      </c>
    </row>
    <row r="1746" spans="5:6" x14ac:dyDescent="0.25">
      <c r="E1746" s="4">
        <f t="shared" ca="1" si="54"/>
        <v>0.50287521622921083</v>
      </c>
      <c r="F1746" s="4">
        <f t="shared" ca="1" si="55"/>
        <v>884.80283379429363</v>
      </c>
    </row>
    <row r="1747" spans="5:6" x14ac:dyDescent="0.25">
      <c r="E1747" s="4">
        <f t="shared" ca="1" si="54"/>
        <v>9.4290999977378331E-2</v>
      </c>
      <c r="F1747" s="4">
        <f t="shared" ca="1" si="55"/>
        <v>851.23855518374694</v>
      </c>
    </row>
    <row r="1748" spans="5:6" x14ac:dyDescent="0.25">
      <c r="E1748" s="4">
        <f t="shared" ca="1" si="54"/>
        <v>0.78917093645324599</v>
      </c>
      <c r="F1748" s="4">
        <f t="shared" ca="1" si="55"/>
        <v>902.84708084118517</v>
      </c>
    </row>
    <row r="1749" spans="5:6" x14ac:dyDescent="0.25">
      <c r="E1749" s="4">
        <f t="shared" ca="1" si="54"/>
        <v>0.89676061325850898</v>
      </c>
      <c r="F1749" s="4">
        <f t="shared" ca="1" si="55"/>
        <v>912.47796702343521</v>
      </c>
    </row>
    <row r="1750" spans="5:6" x14ac:dyDescent="0.25">
      <c r="E1750" s="4">
        <f t="shared" ca="1" si="54"/>
        <v>0.54380821144901315</v>
      </c>
      <c r="F1750" s="4">
        <f t="shared" ca="1" si="55"/>
        <v>887.22799389936915</v>
      </c>
    </row>
    <row r="1751" spans="5:6" x14ac:dyDescent="0.25">
      <c r="E1751" s="4">
        <f t="shared" ca="1" si="54"/>
        <v>0.70427125538104252</v>
      </c>
      <c r="F1751" s="4">
        <f t="shared" ca="1" si="55"/>
        <v>896.99143106927113</v>
      </c>
    </row>
    <row r="1752" spans="5:6" x14ac:dyDescent="0.25">
      <c r="E1752" s="4">
        <f t="shared" ca="1" si="54"/>
        <v>0.74629392126683691</v>
      </c>
      <c r="F1752" s="4">
        <f t="shared" ca="1" si="55"/>
        <v>899.78401952081026</v>
      </c>
    </row>
    <row r="1753" spans="5:6" x14ac:dyDescent="0.25">
      <c r="E1753" s="4">
        <f t="shared" ca="1" si="54"/>
        <v>0.89426368797046651</v>
      </c>
      <c r="F1753" s="4">
        <f t="shared" ca="1" si="55"/>
        <v>912.1978053046106</v>
      </c>
    </row>
    <row r="1754" spans="5:6" x14ac:dyDescent="0.25">
      <c r="E1754" s="4">
        <f t="shared" ca="1" si="54"/>
        <v>0.28669044088458306</v>
      </c>
      <c r="F1754" s="4">
        <f t="shared" ca="1" si="55"/>
        <v>870.85559031787921</v>
      </c>
    </row>
    <row r="1755" spans="5:6" x14ac:dyDescent="0.25">
      <c r="E1755" s="4">
        <f t="shared" ca="1" si="54"/>
        <v>0.81102509218292951</v>
      </c>
      <c r="F1755" s="4">
        <f t="shared" ca="1" si="55"/>
        <v>904.52491841226447</v>
      </c>
    </row>
    <row r="1756" spans="5:6" x14ac:dyDescent="0.25">
      <c r="E1756" s="4">
        <f t="shared" ca="1" si="54"/>
        <v>0.4209295349487584</v>
      </c>
      <c r="F1756" s="4">
        <f t="shared" ca="1" si="55"/>
        <v>879.84359694544048</v>
      </c>
    </row>
    <row r="1757" spans="5:6" x14ac:dyDescent="0.25">
      <c r="E1757" s="4">
        <f t="shared" ca="1" si="54"/>
        <v>0.58011635337146916</v>
      </c>
      <c r="F1757" s="4">
        <f t="shared" ca="1" si="55"/>
        <v>889.37787032317635</v>
      </c>
    </row>
    <row r="1758" spans="5:6" x14ac:dyDescent="0.25">
      <c r="E1758" s="4">
        <f t="shared" ca="1" si="54"/>
        <v>0.34682483938961062</v>
      </c>
      <c r="F1758" s="4">
        <f t="shared" ca="1" si="55"/>
        <v>875.07962052014761</v>
      </c>
    </row>
    <row r="1759" spans="5:6" x14ac:dyDescent="0.25">
      <c r="E1759" s="4">
        <f t="shared" ca="1" si="54"/>
        <v>8.8179958734955655E-2</v>
      </c>
      <c r="F1759" s="4">
        <f t="shared" ca="1" si="55"/>
        <v>850.23136165208211</v>
      </c>
    </row>
    <row r="1760" spans="5:6" x14ac:dyDescent="0.25">
      <c r="E1760" s="4">
        <f t="shared" ca="1" si="54"/>
        <v>0.80063369220571223</v>
      </c>
      <c r="F1760" s="4">
        <f t="shared" ca="1" si="55"/>
        <v>903.71542706419336</v>
      </c>
    </row>
    <row r="1761" spans="5:6" x14ac:dyDescent="0.25">
      <c r="E1761" s="4">
        <f t="shared" ca="1" si="54"/>
        <v>0.6190717333402872</v>
      </c>
      <c r="F1761" s="4">
        <f t="shared" ca="1" si="55"/>
        <v>891.70471193669903</v>
      </c>
    </row>
    <row r="1762" spans="5:6" x14ac:dyDescent="0.25">
      <c r="E1762" s="4">
        <f t="shared" ca="1" si="54"/>
        <v>0.44801945609054206</v>
      </c>
      <c r="F1762" s="4">
        <f t="shared" ca="1" si="55"/>
        <v>881.50760454682518</v>
      </c>
    </row>
    <row r="1763" spans="5:6" x14ac:dyDescent="0.25">
      <c r="E1763" s="4">
        <f t="shared" ca="1" si="54"/>
        <v>0.23341262686424624</v>
      </c>
      <c r="F1763" s="4">
        <f t="shared" ca="1" si="55"/>
        <v>866.67771936233532</v>
      </c>
    </row>
    <row r="1764" spans="5:6" x14ac:dyDescent="0.25">
      <c r="E1764" s="4">
        <f t="shared" ca="1" si="54"/>
        <v>0.8896277414291206</v>
      </c>
      <c r="F1764" s="4">
        <f t="shared" ca="1" si="55"/>
        <v>911.68871359919876</v>
      </c>
    </row>
    <row r="1765" spans="5:6" x14ac:dyDescent="0.25">
      <c r="E1765" s="4">
        <f t="shared" ca="1" si="54"/>
        <v>0.98551862185102801</v>
      </c>
      <c r="F1765" s="4">
        <f t="shared" ca="1" si="55"/>
        <v>929.99089019666428</v>
      </c>
    </row>
    <row r="1766" spans="5:6" x14ac:dyDescent="0.25">
      <c r="E1766" s="4">
        <f t="shared" ca="1" si="54"/>
        <v>1.7254740229285748E-2</v>
      </c>
      <c r="F1766" s="4">
        <f t="shared" ca="1" si="55"/>
        <v>828.9610230716512</v>
      </c>
    </row>
    <row r="1767" spans="5:6" x14ac:dyDescent="0.25">
      <c r="E1767" s="4">
        <f t="shared" ca="1" si="54"/>
        <v>0.313504561167953</v>
      </c>
      <c r="F1767" s="4">
        <f t="shared" ca="1" si="55"/>
        <v>872.79058431566853</v>
      </c>
    </row>
    <row r="1768" spans="5:6" x14ac:dyDescent="0.25">
      <c r="E1768" s="4">
        <f t="shared" ca="1" si="54"/>
        <v>6.5053447682430598E-2</v>
      </c>
      <c r="F1768" s="4">
        <f t="shared" ca="1" si="55"/>
        <v>845.82595419562392</v>
      </c>
    </row>
    <row r="1769" spans="5:6" x14ac:dyDescent="0.25">
      <c r="E1769" s="4">
        <f t="shared" ca="1" si="54"/>
        <v>0.82681049547679142</v>
      </c>
      <c r="F1769" s="4">
        <f t="shared" ca="1" si="55"/>
        <v>905.80105040209833</v>
      </c>
    </row>
    <row r="1770" spans="5:6" x14ac:dyDescent="0.25">
      <c r="E1770" s="4">
        <f t="shared" ca="1" si="54"/>
        <v>3.4070284606297463E-2</v>
      </c>
      <c r="F1770" s="4">
        <f t="shared" ca="1" si="55"/>
        <v>837.20317331325111</v>
      </c>
    </row>
    <row r="1771" spans="5:6" x14ac:dyDescent="0.25">
      <c r="E1771" s="4">
        <f t="shared" ca="1" si="54"/>
        <v>0.51096454689838755</v>
      </c>
      <c r="F1771" s="4">
        <f t="shared" ca="1" si="55"/>
        <v>885.28335001691232</v>
      </c>
    </row>
    <row r="1772" spans="5:6" x14ac:dyDescent="0.25">
      <c r="E1772" s="4">
        <f t="shared" ca="1" si="54"/>
        <v>0.27510666476045198</v>
      </c>
      <c r="F1772" s="4">
        <f t="shared" ca="1" si="55"/>
        <v>869.98885793205625</v>
      </c>
    </row>
    <row r="1773" spans="5:6" x14ac:dyDescent="0.25">
      <c r="E1773" s="4">
        <f t="shared" ca="1" si="54"/>
        <v>0.8197897536345361</v>
      </c>
      <c r="F1773" s="4">
        <f t="shared" ca="1" si="55"/>
        <v>905.2260639701758</v>
      </c>
    </row>
    <row r="1774" spans="5:6" x14ac:dyDescent="0.25">
      <c r="E1774" s="4">
        <f t="shared" ca="1" si="54"/>
        <v>8.4725270920633533E-2</v>
      </c>
      <c r="F1774" s="4">
        <f t="shared" ca="1" si="55"/>
        <v>849.6372986708127</v>
      </c>
    </row>
    <row r="1775" spans="5:6" x14ac:dyDescent="0.25">
      <c r="E1775" s="4">
        <f t="shared" ca="1" si="54"/>
        <v>0.67810389603402577</v>
      </c>
      <c r="F1775" s="4">
        <f t="shared" ca="1" si="55"/>
        <v>895.3259436216033</v>
      </c>
    </row>
    <row r="1776" spans="5:6" x14ac:dyDescent="0.25">
      <c r="E1776" s="4">
        <f t="shared" ca="1" si="54"/>
        <v>0.66579969647597625</v>
      </c>
      <c r="F1776" s="4">
        <f t="shared" ca="1" si="55"/>
        <v>894.55772966755978</v>
      </c>
    </row>
    <row r="1777" spans="5:6" x14ac:dyDescent="0.25">
      <c r="E1777" s="4">
        <f t="shared" ca="1" si="54"/>
        <v>0.52477997553216693</v>
      </c>
      <c r="F1777" s="4">
        <f t="shared" ca="1" si="55"/>
        <v>886.1022315526277</v>
      </c>
    </row>
    <row r="1778" spans="5:6" x14ac:dyDescent="0.25">
      <c r="E1778" s="4">
        <f t="shared" ca="1" si="54"/>
        <v>0.13905452783087091</v>
      </c>
      <c r="F1778" s="4">
        <f t="shared" ca="1" si="55"/>
        <v>857.38968108482686</v>
      </c>
    </row>
    <row r="1779" spans="5:6" x14ac:dyDescent="0.25">
      <c r="E1779" s="4">
        <f t="shared" ca="1" si="54"/>
        <v>0.82333584542899174</v>
      </c>
      <c r="F1779" s="4">
        <f t="shared" ca="1" si="55"/>
        <v>905.51492927886102</v>
      </c>
    </row>
    <row r="1780" spans="5:6" x14ac:dyDescent="0.25">
      <c r="E1780" s="4">
        <f t="shared" ca="1" si="54"/>
        <v>0.82250808420629717</v>
      </c>
      <c r="F1780" s="4">
        <f t="shared" ca="1" si="55"/>
        <v>905.4472206314415</v>
      </c>
    </row>
    <row r="1781" spans="5:6" x14ac:dyDescent="0.25">
      <c r="E1781" s="4">
        <f t="shared" ca="1" si="54"/>
        <v>0.37653346540331478</v>
      </c>
      <c r="F1781" s="4">
        <f t="shared" ca="1" si="55"/>
        <v>877.03493531477113</v>
      </c>
    </row>
    <row r="1782" spans="5:6" x14ac:dyDescent="0.25">
      <c r="E1782" s="4">
        <f t="shared" ca="1" si="54"/>
        <v>0.58405033960581587</v>
      </c>
      <c r="F1782" s="4">
        <f t="shared" ca="1" si="55"/>
        <v>889.61153736178653</v>
      </c>
    </row>
    <row r="1783" spans="5:6" x14ac:dyDescent="0.25">
      <c r="E1783" s="4">
        <f t="shared" ca="1" si="54"/>
        <v>0.99154482121134146</v>
      </c>
      <c r="F1783" s="4">
        <f t="shared" ca="1" si="55"/>
        <v>933.56040067829235</v>
      </c>
    </row>
    <row r="1784" spans="5:6" x14ac:dyDescent="0.25">
      <c r="E1784" s="4">
        <f t="shared" ca="1" si="54"/>
        <v>0.8783514202072531</v>
      </c>
      <c r="F1784" s="4">
        <f t="shared" ca="1" si="55"/>
        <v>910.50459538198936</v>
      </c>
    </row>
    <row r="1785" spans="5:6" x14ac:dyDescent="0.25">
      <c r="E1785" s="4">
        <f t="shared" ca="1" si="54"/>
        <v>0.25581491968702164</v>
      </c>
      <c r="F1785" s="4">
        <f t="shared" ca="1" si="55"/>
        <v>868.49729737046709</v>
      </c>
    </row>
    <row r="1786" spans="5:6" x14ac:dyDescent="0.25">
      <c r="E1786" s="4">
        <f t="shared" ca="1" si="54"/>
        <v>0.21477477171262205</v>
      </c>
      <c r="F1786" s="4">
        <f t="shared" ca="1" si="55"/>
        <v>865.07852995817245</v>
      </c>
    </row>
    <row r="1787" spans="5:6" x14ac:dyDescent="0.25">
      <c r="E1787" s="4">
        <f t="shared" ca="1" si="54"/>
        <v>0.56067209110648231</v>
      </c>
      <c r="F1787" s="4">
        <f t="shared" ca="1" si="55"/>
        <v>888.22551549232924</v>
      </c>
    </row>
    <row r="1788" spans="5:6" x14ac:dyDescent="0.25">
      <c r="E1788" s="4">
        <f t="shared" ca="1" si="54"/>
        <v>0.79325894345800252</v>
      </c>
      <c r="F1788" s="4">
        <f t="shared" ca="1" si="55"/>
        <v>903.15398071854509</v>
      </c>
    </row>
    <row r="1789" spans="5:6" x14ac:dyDescent="0.25">
      <c r="E1789" s="4">
        <f t="shared" ca="1" si="54"/>
        <v>0.88865778653531213</v>
      </c>
      <c r="F1789" s="4">
        <f t="shared" ca="1" si="55"/>
        <v>911.58393596902272</v>
      </c>
    </row>
    <row r="1790" spans="5:6" x14ac:dyDescent="0.25">
      <c r="E1790" s="4">
        <f t="shared" ca="1" si="54"/>
        <v>0.31610895335291578</v>
      </c>
      <c r="F1790" s="4">
        <f t="shared" ca="1" si="55"/>
        <v>872.97376140173958</v>
      </c>
    </row>
    <row r="1791" spans="5:6" x14ac:dyDescent="0.25">
      <c r="E1791" s="4">
        <f t="shared" ca="1" si="54"/>
        <v>0.53739100865626799</v>
      </c>
      <c r="F1791" s="4">
        <f t="shared" ca="1" si="55"/>
        <v>886.84847585292391</v>
      </c>
    </row>
    <row r="1792" spans="5:6" x14ac:dyDescent="0.25">
      <c r="E1792" s="4">
        <f t="shared" ca="1" si="54"/>
        <v>0.88279174994077347</v>
      </c>
      <c r="F1792" s="4">
        <f t="shared" ca="1" si="55"/>
        <v>910.96227584016731</v>
      </c>
    </row>
    <row r="1793" spans="5:6" x14ac:dyDescent="0.25">
      <c r="E1793" s="4">
        <f t="shared" ca="1" si="54"/>
        <v>0.20358948818574041</v>
      </c>
      <c r="F1793" s="4">
        <f t="shared" ca="1" si="55"/>
        <v>864.07517955116361</v>
      </c>
    </row>
    <row r="1794" spans="5:6" x14ac:dyDescent="0.25">
      <c r="E1794" s="4">
        <f t="shared" ca="1" si="54"/>
        <v>0.69636056352819842</v>
      </c>
      <c r="F1794" s="4">
        <f t="shared" ca="1" si="55"/>
        <v>896.48290570837628</v>
      </c>
    </row>
    <row r="1795" spans="5:6" x14ac:dyDescent="0.25">
      <c r="E1795" s="4">
        <f t="shared" ca="1" si="54"/>
        <v>0.51737670527759083</v>
      </c>
      <c r="F1795" s="4">
        <f t="shared" ca="1" si="55"/>
        <v>885.66365358014264</v>
      </c>
    </row>
    <row r="1796" spans="5:6" x14ac:dyDescent="0.25">
      <c r="E1796" s="4">
        <f t="shared" ref="E1796:E1859" ca="1" si="56">RAND()</f>
        <v>0.61066178924173065</v>
      </c>
      <c r="F1796" s="4">
        <f t="shared" ref="F1796:F1859" ca="1" si="57">_xlfn.BETA.INV(E1796,$C$5,$C$6,$C$3,$C$4)</f>
        <v>891.19945922083912</v>
      </c>
    </row>
    <row r="1797" spans="5:6" x14ac:dyDescent="0.25">
      <c r="E1797" s="4">
        <f t="shared" ca="1" si="56"/>
        <v>5.0647191988767104E-2</v>
      </c>
      <c r="F1797" s="4">
        <f t="shared" ca="1" si="57"/>
        <v>842.3807827357374</v>
      </c>
    </row>
    <row r="1798" spans="5:6" x14ac:dyDescent="0.25">
      <c r="E1798" s="4">
        <f t="shared" ca="1" si="56"/>
        <v>0.19283096149052159</v>
      </c>
      <c r="F1798" s="4">
        <f t="shared" ca="1" si="57"/>
        <v>863.07495201043264</v>
      </c>
    </row>
    <row r="1799" spans="5:6" x14ac:dyDescent="0.25">
      <c r="E1799" s="4">
        <f t="shared" ca="1" si="56"/>
        <v>0.77500229328164916</v>
      </c>
      <c r="F1799" s="4">
        <f t="shared" ca="1" si="57"/>
        <v>901.80529170546004</v>
      </c>
    </row>
    <row r="1800" spans="5:6" x14ac:dyDescent="0.25">
      <c r="E1800" s="4">
        <f t="shared" ca="1" si="56"/>
        <v>0.94141610427073785</v>
      </c>
      <c r="F1800" s="4">
        <f t="shared" ca="1" si="57"/>
        <v>918.5129852464587</v>
      </c>
    </row>
    <row r="1801" spans="5:6" x14ac:dyDescent="0.25">
      <c r="E1801" s="4">
        <f t="shared" ca="1" si="56"/>
        <v>0.77819605842633977</v>
      </c>
      <c r="F1801" s="4">
        <f t="shared" ca="1" si="57"/>
        <v>902.03730129656878</v>
      </c>
    </row>
    <row r="1802" spans="5:6" x14ac:dyDescent="0.25">
      <c r="E1802" s="4">
        <f t="shared" ca="1" si="56"/>
        <v>0.66836623171547171</v>
      </c>
      <c r="F1802" s="4">
        <f t="shared" ca="1" si="57"/>
        <v>894.71727648576359</v>
      </c>
    </row>
    <row r="1803" spans="5:6" x14ac:dyDescent="0.25">
      <c r="E1803" s="4">
        <f t="shared" ca="1" si="56"/>
        <v>0.67898837525080247</v>
      </c>
      <c r="F1803" s="4">
        <f t="shared" ca="1" si="57"/>
        <v>895.38150282428353</v>
      </c>
    </row>
    <row r="1804" spans="5:6" x14ac:dyDescent="0.25">
      <c r="E1804" s="4">
        <f t="shared" ca="1" si="56"/>
        <v>0.98935275705995684</v>
      </c>
      <c r="F1804" s="4">
        <f t="shared" ca="1" si="57"/>
        <v>932.07600748984305</v>
      </c>
    </row>
    <row r="1805" spans="5:6" x14ac:dyDescent="0.25">
      <c r="E1805" s="4">
        <f t="shared" ca="1" si="56"/>
        <v>0.91602110488699362</v>
      </c>
      <c r="F1805" s="4">
        <f t="shared" ca="1" si="57"/>
        <v>914.80500361635518</v>
      </c>
    </row>
    <row r="1806" spans="5:6" x14ac:dyDescent="0.25">
      <c r="E1806" s="4">
        <f t="shared" ca="1" si="56"/>
        <v>0.27572763199724837</v>
      </c>
      <c r="F1806" s="4">
        <f t="shared" ca="1" si="57"/>
        <v>870.03584075846391</v>
      </c>
    </row>
    <row r="1807" spans="5:6" x14ac:dyDescent="0.25">
      <c r="E1807" s="4">
        <f t="shared" ca="1" si="56"/>
        <v>0.39517221350006138</v>
      </c>
      <c r="F1807" s="4">
        <f t="shared" ca="1" si="57"/>
        <v>878.22848983372944</v>
      </c>
    </row>
    <row r="1808" spans="5:6" x14ac:dyDescent="0.25">
      <c r="E1808" s="4">
        <f t="shared" ca="1" si="56"/>
        <v>0.7756037783254055</v>
      </c>
      <c r="F1808" s="4">
        <f t="shared" ca="1" si="57"/>
        <v>901.84886636655244</v>
      </c>
    </row>
    <row r="1809" spans="5:6" x14ac:dyDescent="0.25">
      <c r="E1809" s="4">
        <f t="shared" ca="1" si="56"/>
        <v>0.29008529358710011</v>
      </c>
      <c r="F1809" s="4">
        <f t="shared" ca="1" si="57"/>
        <v>871.1058630583052</v>
      </c>
    </row>
    <row r="1810" spans="5:6" x14ac:dyDescent="0.25">
      <c r="E1810" s="4">
        <f t="shared" ca="1" si="56"/>
        <v>0.79285425366748896</v>
      </c>
      <c r="F1810" s="4">
        <f t="shared" ca="1" si="57"/>
        <v>903.12346545767207</v>
      </c>
    </row>
    <row r="1811" spans="5:6" x14ac:dyDescent="0.25">
      <c r="E1811" s="4">
        <f t="shared" ca="1" si="56"/>
        <v>0.51404333807635438</v>
      </c>
      <c r="F1811" s="4">
        <f t="shared" ca="1" si="57"/>
        <v>885.46601009753431</v>
      </c>
    </row>
    <row r="1812" spans="5:6" x14ac:dyDescent="0.25">
      <c r="E1812" s="4">
        <f t="shared" ca="1" si="56"/>
        <v>0.98587648597694744</v>
      </c>
      <c r="F1812" s="4">
        <f t="shared" ca="1" si="57"/>
        <v>930.16529968095301</v>
      </c>
    </row>
    <row r="1813" spans="5:6" x14ac:dyDescent="0.25">
      <c r="E1813" s="4">
        <f t="shared" ca="1" si="56"/>
        <v>0.33784286171989697</v>
      </c>
      <c r="F1813" s="4">
        <f t="shared" ca="1" si="57"/>
        <v>874.47358445255554</v>
      </c>
    </row>
    <row r="1814" spans="5:6" x14ac:dyDescent="0.25">
      <c r="E1814" s="4">
        <f t="shared" ca="1" si="56"/>
        <v>0.82679636741147433</v>
      </c>
      <c r="F1814" s="4">
        <f t="shared" ca="1" si="57"/>
        <v>905.79988069241233</v>
      </c>
    </row>
    <row r="1815" spans="5:6" x14ac:dyDescent="0.25">
      <c r="E1815" s="4">
        <f t="shared" ca="1" si="56"/>
        <v>0.76284923671336768</v>
      </c>
      <c r="F1815" s="4">
        <f t="shared" ca="1" si="57"/>
        <v>900.93620917664816</v>
      </c>
    </row>
    <row r="1816" spans="5:6" x14ac:dyDescent="0.25">
      <c r="E1816" s="4">
        <f t="shared" ca="1" si="56"/>
        <v>0.3269463139556712</v>
      </c>
      <c r="F1816" s="4">
        <f t="shared" ca="1" si="57"/>
        <v>873.72784158937134</v>
      </c>
    </row>
    <row r="1817" spans="5:6" x14ac:dyDescent="0.25">
      <c r="E1817" s="4">
        <f t="shared" ca="1" si="56"/>
        <v>0.37530115657253327</v>
      </c>
      <c r="F1817" s="4">
        <f t="shared" ca="1" si="57"/>
        <v>876.95518981022951</v>
      </c>
    </row>
    <row r="1818" spans="5:6" x14ac:dyDescent="0.25">
      <c r="E1818" s="4">
        <f t="shared" ca="1" si="56"/>
        <v>0.97746197524546585</v>
      </c>
      <c r="F1818" s="4">
        <f t="shared" ca="1" si="57"/>
        <v>926.75327975542484</v>
      </c>
    </row>
    <row r="1819" spans="5:6" x14ac:dyDescent="0.25">
      <c r="E1819" s="4">
        <f t="shared" ca="1" si="56"/>
        <v>0.13419594477525421</v>
      </c>
      <c r="F1819" s="4">
        <f t="shared" ca="1" si="57"/>
        <v>856.80199801461004</v>
      </c>
    </row>
    <row r="1820" spans="5:6" x14ac:dyDescent="0.25">
      <c r="E1820" s="4">
        <f t="shared" ca="1" si="56"/>
        <v>0.60207339678538874</v>
      </c>
      <c r="F1820" s="4">
        <f t="shared" ca="1" si="57"/>
        <v>890.68536781745343</v>
      </c>
    </row>
    <row r="1821" spans="5:6" x14ac:dyDescent="0.25">
      <c r="E1821" s="4">
        <f t="shared" ca="1" si="56"/>
        <v>0.36438756689169027</v>
      </c>
      <c r="F1821" s="4">
        <f t="shared" ca="1" si="57"/>
        <v>876.24404660678545</v>
      </c>
    </row>
    <row r="1822" spans="5:6" x14ac:dyDescent="0.25">
      <c r="E1822" s="4">
        <f t="shared" ca="1" si="56"/>
        <v>5.6890199423586307E-2</v>
      </c>
      <c r="F1822" s="4">
        <f t="shared" ca="1" si="57"/>
        <v>843.96201232069461</v>
      </c>
    </row>
    <row r="1823" spans="5:6" x14ac:dyDescent="0.25">
      <c r="E1823" s="4">
        <f t="shared" ca="1" si="56"/>
        <v>0.56556367059078061</v>
      </c>
      <c r="F1823" s="4">
        <f t="shared" ca="1" si="57"/>
        <v>888.5150934051577</v>
      </c>
    </row>
    <row r="1824" spans="5:6" x14ac:dyDescent="0.25">
      <c r="E1824" s="4">
        <f t="shared" ca="1" si="56"/>
        <v>0.57298008267315104</v>
      </c>
      <c r="F1824" s="4">
        <f t="shared" ca="1" si="57"/>
        <v>888.95450738031843</v>
      </c>
    </row>
    <row r="1825" spans="5:6" x14ac:dyDescent="0.25">
      <c r="E1825" s="4">
        <f t="shared" ca="1" si="56"/>
        <v>8.0858507040802885E-2</v>
      </c>
      <c r="F1825" s="4">
        <f t="shared" ca="1" si="57"/>
        <v>848.94905325032812</v>
      </c>
    </row>
    <row r="1826" spans="5:6" x14ac:dyDescent="0.25">
      <c r="E1826" s="4">
        <f t="shared" ca="1" si="56"/>
        <v>0.58196414133702357</v>
      </c>
      <c r="F1826" s="4">
        <f t="shared" ca="1" si="57"/>
        <v>889.48759626272386</v>
      </c>
    </row>
    <row r="1827" spans="5:6" x14ac:dyDescent="0.25">
      <c r="E1827" s="4">
        <f t="shared" ca="1" si="56"/>
        <v>0.96820743093353279</v>
      </c>
      <c r="F1827" s="4">
        <f t="shared" ca="1" si="57"/>
        <v>924.00756013229091</v>
      </c>
    </row>
    <row r="1828" spans="5:6" x14ac:dyDescent="0.25">
      <c r="E1828" s="4">
        <f t="shared" ca="1" si="56"/>
        <v>0.90051466437483718</v>
      </c>
      <c r="F1828" s="4">
        <f t="shared" ca="1" si="57"/>
        <v>912.90756723489983</v>
      </c>
    </row>
    <row r="1829" spans="5:6" x14ac:dyDescent="0.25">
      <c r="E1829" s="4">
        <f t="shared" ca="1" si="56"/>
        <v>0.73717675020367601</v>
      </c>
      <c r="F1829" s="4">
        <f t="shared" ca="1" si="57"/>
        <v>899.16334228853589</v>
      </c>
    </row>
    <row r="1830" spans="5:6" x14ac:dyDescent="0.25">
      <c r="E1830" s="4">
        <f t="shared" ca="1" si="56"/>
        <v>0.54672324981697684</v>
      </c>
      <c r="F1830" s="4">
        <f t="shared" ca="1" si="57"/>
        <v>887.40038045435131</v>
      </c>
    </row>
    <row r="1831" spans="5:6" x14ac:dyDescent="0.25">
      <c r="E1831" s="4">
        <f t="shared" ca="1" si="56"/>
        <v>0.57789529026114594</v>
      </c>
      <c r="F1831" s="4">
        <f t="shared" ca="1" si="57"/>
        <v>889.2460384588602</v>
      </c>
    </row>
    <row r="1832" spans="5:6" x14ac:dyDescent="0.25">
      <c r="E1832" s="4">
        <f t="shared" ca="1" si="56"/>
        <v>6.5018046818486774E-2</v>
      </c>
      <c r="F1832" s="4">
        <f t="shared" ca="1" si="57"/>
        <v>845.81829673498316</v>
      </c>
    </row>
    <row r="1833" spans="5:6" x14ac:dyDescent="0.25">
      <c r="E1833" s="4">
        <f t="shared" ca="1" si="56"/>
        <v>0.69896421065364422</v>
      </c>
      <c r="F1833" s="4">
        <f t="shared" ca="1" si="57"/>
        <v>896.64976239783266</v>
      </c>
    </row>
    <row r="1834" spans="5:6" x14ac:dyDescent="0.25">
      <c r="E1834" s="4">
        <f t="shared" ca="1" si="56"/>
        <v>0.7368403852738511</v>
      </c>
      <c r="F1834" s="4">
        <f t="shared" ca="1" si="57"/>
        <v>899.14061643910179</v>
      </c>
    </row>
    <row r="1835" spans="5:6" x14ac:dyDescent="0.25">
      <c r="E1835" s="4">
        <f t="shared" ca="1" si="56"/>
        <v>0.79731422737963331</v>
      </c>
      <c r="F1835" s="4">
        <f t="shared" ca="1" si="57"/>
        <v>903.4614360895589</v>
      </c>
    </row>
    <row r="1836" spans="5:6" x14ac:dyDescent="0.25">
      <c r="E1836" s="4">
        <f t="shared" ca="1" si="56"/>
        <v>5.0933285818417162E-2</v>
      </c>
      <c r="F1836" s="4">
        <f t="shared" ca="1" si="57"/>
        <v>842.4566998922337</v>
      </c>
    </row>
    <row r="1837" spans="5:6" x14ac:dyDescent="0.25">
      <c r="E1837" s="4">
        <f t="shared" ca="1" si="56"/>
        <v>0.6152449518268911</v>
      </c>
      <c r="F1837" s="4">
        <f t="shared" ca="1" si="57"/>
        <v>891.47456379365406</v>
      </c>
    </row>
    <row r="1838" spans="5:6" x14ac:dyDescent="0.25">
      <c r="E1838" s="4">
        <f t="shared" ca="1" si="56"/>
        <v>0.88774484019631739</v>
      </c>
      <c r="F1838" s="4">
        <f t="shared" ca="1" si="57"/>
        <v>911.48584556652679</v>
      </c>
    </row>
    <row r="1839" spans="5:6" x14ac:dyDescent="0.25">
      <c r="E1839" s="4">
        <f t="shared" ca="1" si="56"/>
        <v>0.41515287290696223</v>
      </c>
      <c r="F1839" s="4">
        <f t="shared" ca="1" si="57"/>
        <v>879.48445995760619</v>
      </c>
    </row>
    <row r="1840" spans="5:6" x14ac:dyDescent="0.25">
      <c r="E1840" s="4">
        <f t="shared" ca="1" si="56"/>
        <v>0.1807486862603459</v>
      </c>
      <c r="F1840" s="4">
        <f t="shared" ca="1" si="57"/>
        <v>861.90551351570105</v>
      </c>
    </row>
    <row r="1841" spans="5:6" x14ac:dyDescent="0.25">
      <c r="E1841" s="4">
        <f t="shared" ca="1" si="56"/>
        <v>0.41734419864034344</v>
      </c>
      <c r="F1841" s="4">
        <f t="shared" ca="1" si="57"/>
        <v>879.62089165151144</v>
      </c>
    </row>
    <row r="1842" spans="5:6" x14ac:dyDescent="0.25">
      <c r="E1842" s="4">
        <f t="shared" ca="1" si="56"/>
        <v>8.4345415773999788E-2</v>
      </c>
      <c r="F1842" s="4">
        <f t="shared" ca="1" si="57"/>
        <v>849.57081101764265</v>
      </c>
    </row>
    <row r="1843" spans="5:6" x14ac:dyDescent="0.25">
      <c r="E1843" s="4">
        <f t="shared" ca="1" si="56"/>
        <v>0.37038170570908102</v>
      </c>
      <c r="F1843" s="4">
        <f t="shared" ca="1" si="57"/>
        <v>876.6357402435234</v>
      </c>
    </row>
    <row r="1844" spans="5:6" x14ac:dyDescent="0.25">
      <c r="E1844" s="4">
        <f t="shared" ca="1" si="56"/>
        <v>0.84877999229988121</v>
      </c>
      <c r="F1844" s="4">
        <f t="shared" ca="1" si="57"/>
        <v>907.68922539334085</v>
      </c>
    </row>
    <row r="1845" spans="5:6" x14ac:dyDescent="0.25">
      <c r="E1845" s="4">
        <f t="shared" ca="1" si="56"/>
        <v>1.9907398414565902E-2</v>
      </c>
      <c r="F1845" s="4">
        <f t="shared" ca="1" si="57"/>
        <v>830.63499435396136</v>
      </c>
    </row>
    <row r="1846" spans="5:6" x14ac:dyDescent="0.25">
      <c r="E1846" s="4">
        <f t="shared" ca="1" si="56"/>
        <v>0.81769491340773715</v>
      </c>
      <c r="F1846" s="4">
        <f t="shared" ca="1" si="57"/>
        <v>905.05685723758404</v>
      </c>
    </row>
    <row r="1847" spans="5:6" x14ac:dyDescent="0.25">
      <c r="E1847" s="4">
        <f t="shared" ca="1" si="56"/>
        <v>0.37952482407222621</v>
      </c>
      <c r="F1847" s="4">
        <f t="shared" ca="1" si="57"/>
        <v>877.22806458691559</v>
      </c>
    </row>
    <row r="1848" spans="5:6" x14ac:dyDescent="0.25">
      <c r="E1848" s="4">
        <f t="shared" ca="1" si="56"/>
        <v>0.7254325573822491</v>
      </c>
      <c r="F1848" s="4">
        <f t="shared" ca="1" si="57"/>
        <v>898.37670354119371</v>
      </c>
    </row>
    <row r="1849" spans="5:6" x14ac:dyDescent="0.25">
      <c r="E1849" s="4">
        <f t="shared" ca="1" si="56"/>
        <v>0.81669114870327919</v>
      </c>
      <c r="F1849" s="4">
        <f t="shared" ca="1" si="57"/>
        <v>904.97614959521309</v>
      </c>
    </row>
    <row r="1850" spans="5:6" x14ac:dyDescent="0.25">
      <c r="E1850" s="4">
        <f t="shared" ca="1" si="56"/>
        <v>0.5831203920360698</v>
      </c>
      <c r="F1850" s="4">
        <f t="shared" ca="1" si="57"/>
        <v>889.5562813655979</v>
      </c>
    </row>
    <row r="1851" spans="5:6" x14ac:dyDescent="0.25">
      <c r="E1851" s="4">
        <f t="shared" ca="1" si="56"/>
        <v>4.0503527825750951E-2</v>
      </c>
      <c r="F1851" s="4">
        <f t="shared" ca="1" si="57"/>
        <v>839.42340068897147</v>
      </c>
    </row>
    <row r="1852" spans="5:6" x14ac:dyDescent="0.25">
      <c r="E1852" s="4">
        <f t="shared" ca="1" si="56"/>
        <v>0.43142871529812998</v>
      </c>
      <c r="F1852" s="4">
        <f t="shared" ca="1" si="57"/>
        <v>880.49225043471506</v>
      </c>
    </row>
    <row r="1853" spans="5:6" x14ac:dyDescent="0.25">
      <c r="E1853" s="4">
        <f t="shared" ca="1" si="56"/>
        <v>0.61498849496667385</v>
      </c>
      <c r="F1853" s="4">
        <f t="shared" ca="1" si="57"/>
        <v>891.45915493096288</v>
      </c>
    </row>
    <row r="1854" spans="5:6" x14ac:dyDescent="0.25">
      <c r="E1854" s="4">
        <f t="shared" ca="1" si="56"/>
        <v>0.44850775955199351</v>
      </c>
      <c r="F1854" s="4">
        <f t="shared" ca="1" si="57"/>
        <v>881.53732633227719</v>
      </c>
    </row>
    <row r="1855" spans="5:6" x14ac:dyDescent="0.25">
      <c r="E1855" s="4">
        <f t="shared" ca="1" si="56"/>
        <v>0.86888756393418809</v>
      </c>
      <c r="F1855" s="4">
        <f t="shared" ca="1" si="57"/>
        <v>909.56254286675903</v>
      </c>
    </row>
    <row r="1856" spans="5:6" x14ac:dyDescent="0.25">
      <c r="E1856" s="4">
        <f t="shared" ca="1" si="56"/>
        <v>0.83001242019322818</v>
      </c>
      <c r="F1856" s="4">
        <f t="shared" ca="1" si="57"/>
        <v>906.06751636310696</v>
      </c>
    </row>
    <row r="1857" spans="5:6" x14ac:dyDescent="0.25">
      <c r="E1857" s="4">
        <f t="shared" ca="1" si="56"/>
        <v>0.32676635680404309</v>
      </c>
      <c r="F1857" s="4">
        <f t="shared" ca="1" si="57"/>
        <v>873.71542363653441</v>
      </c>
    </row>
    <row r="1858" spans="5:6" x14ac:dyDescent="0.25">
      <c r="E1858" s="4">
        <f t="shared" ca="1" si="56"/>
        <v>0.8957553301075688</v>
      </c>
      <c r="F1858" s="4">
        <f t="shared" ca="1" si="57"/>
        <v>912.36465103951866</v>
      </c>
    </row>
    <row r="1859" spans="5:6" x14ac:dyDescent="0.25">
      <c r="E1859" s="4">
        <f t="shared" ca="1" si="56"/>
        <v>0.86689343333293267</v>
      </c>
      <c r="F1859" s="4">
        <f t="shared" ca="1" si="57"/>
        <v>909.36939746412816</v>
      </c>
    </row>
    <row r="1860" spans="5:6" x14ac:dyDescent="0.25">
      <c r="E1860" s="4">
        <f t="shared" ref="E1860:E1923" ca="1" si="58">RAND()</f>
        <v>0.66546142781163131</v>
      </c>
      <c r="F1860" s="4">
        <f t="shared" ref="F1860:F1923" ca="1" si="59">_xlfn.BETA.INV(E1860,$C$5,$C$6,$C$3,$C$4)</f>
        <v>894.53672756796482</v>
      </c>
    </row>
    <row r="1861" spans="5:6" x14ac:dyDescent="0.25">
      <c r="E1861" s="4">
        <f t="shared" ca="1" si="58"/>
        <v>0.7971474612456666</v>
      </c>
      <c r="F1861" s="4">
        <f t="shared" ca="1" si="59"/>
        <v>903.44873176940484</v>
      </c>
    </row>
    <row r="1862" spans="5:6" x14ac:dyDescent="0.25">
      <c r="E1862" s="4">
        <f t="shared" ca="1" si="58"/>
        <v>0.29574843964768938</v>
      </c>
      <c r="F1862" s="4">
        <f t="shared" ca="1" si="59"/>
        <v>871.51978574329974</v>
      </c>
    </row>
    <row r="1863" spans="5:6" x14ac:dyDescent="0.25">
      <c r="E1863" s="4">
        <f t="shared" ca="1" si="58"/>
        <v>0.27756530400523016</v>
      </c>
      <c r="F1863" s="4">
        <f t="shared" ca="1" si="59"/>
        <v>870.17452659053299</v>
      </c>
    </row>
    <row r="1864" spans="5:6" x14ac:dyDescent="0.25">
      <c r="E1864" s="4">
        <f t="shared" ca="1" si="58"/>
        <v>0.44140717550519259</v>
      </c>
      <c r="F1864" s="4">
        <f t="shared" ca="1" si="59"/>
        <v>881.10425065406912</v>
      </c>
    </row>
    <row r="1865" spans="5:6" x14ac:dyDescent="0.25">
      <c r="E1865" s="4">
        <f t="shared" ca="1" si="58"/>
        <v>0.15359610126867207</v>
      </c>
      <c r="F1865" s="4">
        <f t="shared" ca="1" si="59"/>
        <v>859.06306077209933</v>
      </c>
    </row>
    <row r="1866" spans="5:6" x14ac:dyDescent="0.25">
      <c r="E1866" s="4">
        <f t="shared" ca="1" si="58"/>
        <v>0.6905458596410573</v>
      </c>
      <c r="F1866" s="4">
        <f t="shared" ca="1" si="59"/>
        <v>896.11200905766532</v>
      </c>
    </row>
    <row r="1867" spans="5:6" x14ac:dyDescent="0.25">
      <c r="E1867" s="4">
        <f t="shared" ca="1" si="58"/>
        <v>0.12002258236581043</v>
      </c>
      <c r="F1867" s="4">
        <f t="shared" ca="1" si="59"/>
        <v>854.99170588228185</v>
      </c>
    </row>
    <row r="1868" spans="5:6" x14ac:dyDescent="0.25">
      <c r="E1868" s="4">
        <f t="shared" ca="1" si="58"/>
        <v>0.81381841302283697</v>
      </c>
      <c r="F1868" s="4">
        <f t="shared" ca="1" si="59"/>
        <v>904.74646169498612</v>
      </c>
    </row>
    <row r="1869" spans="5:6" x14ac:dyDescent="0.25">
      <c r="E1869" s="4">
        <f t="shared" ca="1" si="58"/>
        <v>0.24259918494131649</v>
      </c>
      <c r="F1869" s="4">
        <f t="shared" ca="1" si="59"/>
        <v>867.43633181684822</v>
      </c>
    </row>
    <row r="1870" spans="5:6" x14ac:dyDescent="0.25">
      <c r="E1870" s="4">
        <f t="shared" ca="1" si="58"/>
        <v>0.51608865420137984</v>
      </c>
      <c r="F1870" s="4">
        <f t="shared" ca="1" si="59"/>
        <v>885.58729587797188</v>
      </c>
    </row>
    <row r="1871" spans="5:6" x14ac:dyDescent="0.25">
      <c r="E1871" s="4">
        <f t="shared" ca="1" si="58"/>
        <v>0.95720397419359982</v>
      </c>
      <c r="F1871" s="4">
        <f t="shared" ca="1" si="59"/>
        <v>921.44556989816624</v>
      </c>
    </row>
    <row r="1872" spans="5:6" x14ac:dyDescent="0.25">
      <c r="E1872" s="4">
        <f t="shared" ca="1" si="58"/>
        <v>0.41983088967228332</v>
      </c>
      <c r="F1872" s="4">
        <f t="shared" ca="1" si="59"/>
        <v>879.77542119191207</v>
      </c>
    </row>
    <row r="1873" spans="5:6" x14ac:dyDescent="0.25">
      <c r="E1873" s="4">
        <f t="shared" ca="1" si="58"/>
        <v>0.90389537147052779</v>
      </c>
      <c r="F1873" s="4">
        <f t="shared" ca="1" si="59"/>
        <v>913.30359084114343</v>
      </c>
    </row>
    <row r="1874" spans="5:6" x14ac:dyDescent="0.25">
      <c r="E1874" s="4">
        <f t="shared" ca="1" si="58"/>
        <v>0.65577816374056142</v>
      </c>
      <c r="F1874" s="4">
        <f t="shared" ca="1" si="59"/>
        <v>893.93798898058458</v>
      </c>
    </row>
    <row r="1875" spans="5:6" x14ac:dyDescent="0.25">
      <c r="E1875" s="4">
        <f t="shared" ca="1" si="58"/>
        <v>0.12070046086556796</v>
      </c>
      <c r="F1875" s="4">
        <f t="shared" ca="1" si="59"/>
        <v>855.08185280548162</v>
      </c>
    </row>
    <row r="1876" spans="5:6" x14ac:dyDescent="0.25">
      <c r="E1876" s="4">
        <f t="shared" ca="1" si="58"/>
        <v>0.49752831755418592</v>
      </c>
      <c r="F1876" s="4">
        <f t="shared" ca="1" si="59"/>
        <v>884.48468066397334</v>
      </c>
    </row>
    <row r="1877" spans="5:6" x14ac:dyDescent="0.25">
      <c r="E1877" s="4">
        <f t="shared" ca="1" si="58"/>
        <v>2.381749782532927E-2</v>
      </c>
      <c r="F1877" s="4">
        <f t="shared" ca="1" si="59"/>
        <v>832.77595018960972</v>
      </c>
    </row>
    <row r="1878" spans="5:6" x14ac:dyDescent="0.25">
      <c r="E1878" s="4">
        <f t="shared" ca="1" si="58"/>
        <v>0.91637889852123255</v>
      </c>
      <c r="F1878" s="4">
        <f t="shared" ca="1" si="59"/>
        <v>914.85144882550128</v>
      </c>
    </row>
    <row r="1879" spans="5:6" x14ac:dyDescent="0.25">
      <c r="E1879" s="4">
        <f t="shared" ca="1" si="58"/>
        <v>0.30754925169117964</v>
      </c>
      <c r="F1879" s="4">
        <f t="shared" ca="1" si="59"/>
        <v>872.36872504562245</v>
      </c>
    </row>
    <row r="1880" spans="5:6" x14ac:dyDescent="0.25">
      <c r="E1880" s="4">
        <f t="shared" ca="1" si="58"/>
        <v>0.86167171181356372</v>
      </c>
      <c r="F1880" s="4">
        <f t="shared" ca="1" si="59"/>
        <v>908.87177649904129</v>
      </c>
    </row>
    <row r="1881" spans="5:6" x14ac:dyDescent="0.25">
      <c r="E1881" s="4">
        <f t="shared" ca="1" si="58"/>
        <v>0.4333155082643867</v>
      </c>
      <c r="F1881" s="4">
        <f t="shared" ca="1" si="59"/>
        <v>880.60829250263112</v>
      </c>
    </row>
    <row r="1882" spans="5:6" x14ac:dyDescent="0.25">
      <c r="E1882" s="4">
        <f t="shared" ca="1" si="58"/>
        <v>0.20174840691042073</v>
      </c>
      <c r="F1882" s="4">
        <f t="shared" ca="1" si="59"/>
        <v>863.90656427411682</v>
      </c>
    </row>
    <row r="1883" spans="5:6" x14ac:dyDescent="0.25">
      <c r="E1883" s="4">
        <f t="shared" ca="1" si="58"/>
        <v>0.18491430088829985</v>
      </c>
      <c r="F1883" s="4">
        <f t="shared" ca="1" si="59"/>
        <v>862.31458362191563</v>
      </c>
    </row>
    <row r="1884" spans="5:6" x14ac:dyDescent="0.25">
      <c r="E1884" s="4">
        <f t="shared" ca="1" si="58"/>
        <v>0.38425751193473012</v>
      </c>
      <c r="F1884" s="4">
        <f t="shared" ca="1" si="59"/>
        <v>877.53235211811841</v>
      </c>
    </row>
    <row r="1885" spans="5:6" x14ac:dyDescent="0.25">
      <c r="E1885" s="4">
        <f t="shared" ca="1" si="58"/>
        <v>0.99675435493702302</v>
      </c>
      <c r="F1885" s="4">
        <f t="shared" ca="1" si="59"/>
        <v>939.12107494671409</v>
      </c>
    </row>
    <row r="1886" spans="5:6" x14ac:dyDescent="0.25">
      <c r="E1886" s="4">
        <f t="shared" ca="1" si="58"/>
        <v>0.86624018761950483</v>
      </c>
      <c r="F1886" s="4">
        <f t="shared" ca="1" si="59"/>
        <v>909.30650777678034</v>
      </c>
    </row>
    <row r="1887" spans="5:6" x14ac:dyDescent="0.25">
      <c r="E1887" s="4">
        <f t="shared" ca="1" si="58"/>
        <v>2.3258688137198669E-2</v>
      </c>
      <c r="F1887" s="4">
        <f t="shared" ca="1" si="59"/>
        <v>832.48972391878647</v>
      </c>
    </row>
    <row r="1888" spans="5:6" x14ac:dyDescent="0.25">
      <c r="E1888" s="4">
        <f t="shared" ca="1" si="58"/>
        <v>9.4786284095303652E-2</v>
      </c>
      <c r="F1888" s="4">
        <f t="shared" ca="1" si="59"/>
        <v>851.31791064645051</v>
      </c>
    </row>
    <row r="1889" spans="5:6" x14ac:dyDescent="0.25">
      <c r="E1889" s="4">
        <f t="shared" ca="1" si="58"/>
        <v>0.80834276198462218</v>
      </c>
      <c r="F1889" s="4">
        <f t="shared" ca="1" si="59"/>
        <v>904.31379398870149</v>
      </c>
    </row>
    <row r="1890" spans="5:6" x14ac:dyDescent="0.25">
      <c r="E1890" s="4">
        <f t="shared" ca="1" si="58"/>
        <v>0.29485701698146261</v>
      </c>
      <c r="F1890" s="4">
        <f t="shared" ca="1" si="59"/>
        <v>871.45492097219812</v>
      </c>
    </row>
    <row r="1891" spans="5:6" x14ac:dyDescent="0.25">
      <c r="E1891" s="4">
        <f t="shared" ca="1" si="58"/>
        <v>0.57588267099059487</v>
      </c>
      <c r="F1891" s="4">
        <f t="shared" ca="1" si="59"/>
        <v>889.12663206766717</v>
      </c>
    </row>
    <row r="1892" spans="5:6" x14ac:dyDescent="0.25">
      <c r="E1892" s="4">
        <f t="shared" ca="1" si="58"/>
        <v>1.6534170378955881E-2</v>
      </c>
      <c r="F1892" s="4">
        <f t="shared" ca="1" si="59"/>
        <v>828.46713457580177</v>
      </c>
    </row>
    <row r="1893" spans="5:6" x14ac:dyDescent="0.25">
      <c r="E1893" s="4">
        <f t="shared" ca="1" si="58"/>
        <v>0.41039393280675662</v>
      </c>
      <c r="F1893" s="4">
        <f t="shared" ca="1" si="59"/>
        <v>879.18731536759458</v>
      </c>
    </row>
    <row r="1894" spans="5:6" x14ac:dyDescent="0.25">
      <c r="E1894" s="4">
        <f t="shared" ca="1" si="58"/>
        <v>0.92247246655940296</v>
      </c>
      <c r="F1894" s="4">
        <f t="shared" ca="1" si="59"/>
        <v>915.66401442552819</v>
      </c>
    </row>
    <row r="1895" spans="5:6" x14ac:dyDescent="0.25">
      <c r="E1895" s="4">
        <f t="shared" ca="1" si="58"/>
        <v>0.52344121561677881</v>
      </c>
      <c r="F1895" s="4">
        <f t="shared" ca="1" si="59"/>
        <v>886.02295608518978</v>
      </c>
    </row>
    <row r="1896" spans="5:6" x14ac:dyDescent="0.25">
      <c r="E1896" s="4">
        <f t="shared" ca="1" si="58"/>
        <v>0.42292906528803964</v>
      </c>
      <c r="F1896" s="4">
        <f t="shared" ca="1" si="59"/>
        <v>879.96752673356991</v>
      </c>
    </row>
    <row r="1897" spans="5:6" x14ac:dyDescent="0.25">
      <c r="E1897" s="4">
        <f t="shared" ca="1" si="58"/>
        <v>0.44420381008977927</v>
      </c>
      <c r="F1897" s="4">
        <f t="shared" ca="1" si="59"/>
        <v>881.27505088041619</v>
      </c>
    </row>
    <row r="1898" spans="5:6" x14ac:dyDescent="0.25">
      <c r="E1898" s="4">
        <f t="shared" ca="1" si="58"/>
        <v>0.90959766253331464</v>
      </c>
      <c r="F1898" s="4">
        <f t="shared" ca="1" si="59"/>
        <v>913.99289994708283</v>
      </c>
    </row>
    <row r="1899" spans="5:6" x14ac:dyDescent="0.25">
      <c r="E1899" s="4">
        <f t="shared" ca="1" si="58"/>
        <v>0.62634773775569152</v>
      </c>
      <c r="F1899" s="4">
        <f t="shared" ca="1" si="59"/>
        <v>892.14351257564726</v>
      </c>
    </row>
    <row r="1900" spans="5:6" x14ac:dyDescent="0.25">
      <c r="E1900" s="4">
        <f t="shared" ca="1" si="58"/>
        <v>0.90743819513133095</v>
      </c>
      <c r="F1900" s="4">
        <f t="shared" ca="1" si="59"/>
        <v>913.72856147245886</v>
      </c>
    </row>
    <row r="1901" spans="5:6" x14ac:dyDescent="0.25">
      <c r="E1901" s="4">
        <f t="shared" ca="1" si="58"/>
        <v>0.98059826435742947</v>
      </c>
      <c r="F1901" s="4">
        <f t="shared" ca="1" si="59"/>
        <v>927.88423553671294</v>
      </c>
    </row>
    <row r="1902" spans="5:6" x14ac:dyDescent="0.25">
      <c r="E1902" s="4">
        <f t="shared" ca="1" si="58"/>
        <v>0.879141738614167</v>
      </c>
      <c r="F1902" s="4">
        <f t="shared" ca="1" si="59"/>
        <v>910.58528454992756</v>
      </c>
    </row>
    <row r="1903" spans="5:6" x14ac:dyDescent="0.25">
      <c r="E1903" s="4">
        <f t="shared" ca="1" si="58"/>
        <v>0.26831778245754767</v>
      </c>
      <c r="F1903" s="4">
        <f t="shared" ca="1" si="59"/>
        <v>869.47116756940864</v>
      </c>
    </row>
    <row r="1904" spans="5:6" x14ac:dyDescent="0.25">
      <c r="E1904" s="4">
        <f t="shared" ca="1" si="58"/>
        <v>0.56424223454508005</v>
      </c>
      <c r="F1904" s="4">
        <f t="shared" ca="1" si="59"/>
        <v>888.43684895549711</v>
      </c>
    </row>
    <row r="1905" spans="5:6" x14ac:dyDescent="0.25">
      <c r="E1905" s="4">
        <f t="shared" ca="1" si="58"/>
        <v>0.99789062314174948</v>
      </c>
      <c r="F1905" s="4">
        <f t="shared" ca="1" si="59"/>
        <v>941.35615093991112</v>
      </c>
    </row>
    <row r="1906" spans="5:6" x14ac:dyDescent="0.25">
      <c r="E1906" s="4">
        <f t="shared" ca="1" si="58"/>
        <v>0.13169133258828047</v>
      </c>
      <c r="F1906" s="4">
        <f t="shared" ca="1" si="59"/>
        <v>856.49286406568353</v>
      </c>
    </row>
    <row r="1907" spans="5:6" x14ac:dyDescent="0.25">
      <c r="E1907" s="4">
        <f t="shared" ca="1" si="58"/>
        <v>0.75892486801078085</v>
      </c>
      <c r="F1907" s="4">
        <f t="shared" ca="1" si="59"/>
        <v>900.65994934889466</v>
      </c>
    </row>
    <row r="1908" spans="5:6" x14ac:dyDescent="0.25">
      <c r="E1908" s="4">
        <f t="shared" ca="1" si="58"/>
        <v>0.83197331992947177</v>
      </c>
      <c r="F1908" s="4">
        <f t="shared" ca="1" si="59"/>
        <v>906.23207576334596</v>
      </c>
    </row>
    <row r="1909" spans="5:6" x14ac:dyDescent="0.25">
      <c r="E1909" s="4">
        <f t="shared" ca="1" si="58"/>
        <v>0.66818474052435439</v>
      </c>
      <c r="F1909" s="4">
        <f t="shared" ca="1" si="59"/>
        <v>894.70598259389817</v>
      </c>
    </row>
    <row r="1910" spans="5:6" x14ac:dyDescent="0.25">
      <c r="E1910" s="4">
        <f t="shared" ca="1" si="58"/>
        <v>0.61319639000072956</v>
      </c>
      <c r="F1910" s="4">
        <f t="shared" ca="1" si="59"/>
        <v>891.35152912305205</v>
      </c>
    </row>
    <row r="1911" spans="5:6" x14ac:dyDescent="0.25">
      <c r="E1911" s="4">
        <f t="shared" ca="1" si="58"/>
        <v>0.91735053015205914</v>
      </c>
      <c r="F1911" s="4">
        <f t="shared" ca="1" si="59"/>
        <v>914.97825754767541</v>
      </c>
    </row>
    <row r="1912" spans="5:6" x14ac:dyDescent="0.25">
      <c r="E1912" s="4">
        <f t="shared" ca="1" si="58"/>
        <v>0.36436554274966459</v>
      </c>
      <c r="F1912" s="4">
        <f t="shared" ca="1" si="59"/>
        <v>876.24260228966966</v>
      </c>
    </row>
    <row r="1913" spans="5:6" x14ac:dyDescent="0.25">
      <c r="E1913" s="4">
        <f t="shared" ca="1" si="58"/>
        <v>0.27322332816552408</v>
      </c>
      <c r="F1913" s="4">
        <f t="shared" ca="1" si="59"/>
        <v>869.84598970978413</v>
      </c>
    </row>
    <row r="1914" spans="5:6" x14ac:dyDescent="0.25">
      <c r="E1914" s="4">
        <f t="shared" ca="1" si="58"/>
        <v>0.96560666891293123</v>
      </c>
      <c r="F1914" s="4">
        <f t="shared" ca="1" si="59"/>
        <v>923.34810836466067</v>
      </c>
    </row>
    <row r="1915" spans="5:6" x14ac:dyDescent="0.25">
      <c r="E1915" s="4">
        <f t="shared" ca="1" si="58"/>
        <v>0.22150649508096421</v>
      </c>
      <c r="F1915" s="4">
        <f t="shared" ca="1" si="59"/>
        <v>865.6660301558735</v>
      </c>
    </row>
    <row r="1916" spans="5:6" x14ac:dyDescent="0.25">
      <c r="E1916" s="4">
        <f t="shared" ca="1" si="58"/>
        <v>0.42907189610580843</v>
      </c>
      <c r="F1916" s="4">
        <f t="shared" ca="1" si="59"/>
        <v>880.34708139167287</v>
      </c>
    </row>
    <row r="1917" spans="5:6" x14ac:dyDescent="0.25">
      <c r="E1917" s="4">
        <f t="shared" ca="1" si="58"/>
        <v>0.74585460192945396</v>
      </c>
      <c r="F1917" s="4">
        <f t="shared" ca="1" si="59"/>
        <v>899.75389808468526</v>
      </c>
    </row>
    <row r="1918" spans="5:6" x14ac:dyDescent="0.25">
      <c r="E1918" s="4">
        <f t="shared" ca="1" si="58"/>
        <v>0.98991886882122193</v>
      </c>
      <c r="F1918" s="4">
        <f t="shared" ca="1" si="59"/>
        <v>932.43362324708039</v>
      </c>
    </row>
    <row r="1919" spans="5:6" x14ac:dyDescent="0.25">
      <c r="E1919" s="4">
        <f t="shared" ca="1" si="58"/>
        <v>0.54195440444620324</v>
      </c>
      <c r="F1919" s="4">
        <f t="shared" ca="1" si="59"/>
        <v>887.11836427862693</v>
      </c>
    </row>
    <row r="1920" spans="5:6" x14ac:dyDescent="0.25">
      <c r="E1920" s="4">
        <f t="shared" ca="1" si="58"/>
        <v>0.55772432798405147</v>
      </c>
      <c r="F1920" s="4">
        <f t="shared" ca="1" si="59"/>
        <v>888.05108098906976</v>
      </c>
    </row>
    <row r="1921" spans="5:6" x14ac:dyDescent="0.25">
      <c r="E1921" s="4">
        <f t="shared" ca="1" si="58"/>
        <v>0.27323874416333649</v>
      </c>
      <c r="F1921" s="4">
        <f t="shared" ca="1" si="59"/>
        <v>869.84716145005734</v>
      </c>
    </row>
    <row r="1922" spans="5:6" x14ac:dyDescent="0.25">
      <c r="E1922" s="4">
        <f t="shared" ca="1" si="58"/>
        <v>0.85704061989659719</v>
      </c>
      <c r="F1922" s="4">
        <f t="shared" ca="1" si="59"/>
        <v>908.43976664836009</v>
      </c>
    </row>
    <row r="1923" spans="5:6" x14ac:dyDescent="0.25">
      <c r="E1923" s="4">
        <f t="shared" ca="1" si="58"/>
        <v>0.95078098512505083</v>
      </c>
      <c r="F1923" s="4">
        <f t="shared" ca="1" si="59"/>
        <v>920.17065339560327</v>
      </c>
    </row>
    <row r="1924" spans="5:6" x14ac:dyDescent="0.25">
      <c r="E1924" s="4">
        <f t="shared" ref="E1924:E1987" ca="1" si="60">RAND()</f>
        <v>0.71899507996583711</v>
      </c>
      <c r="F1924" s="4">
        <f t="shared" ref="F1924:F1987" ca="1" si="61">_xlfn.BETA.INV(E1924,$C$5,$C$6,$C$3,$C$4)</f>
        <v>897.95116316424185</v>
      </c>
    </row>
    <row r="1925" spans="5:6" x14ac:dyDescent="0.25">
      <c r="E1925" s="4">
        <f t="shared" ca="1" si="60"/>
        <v>0.16344030340532201</v>
      </c>
      <c r="F1925" s="4">
        <f t="shared" ca="1" si="61"/>
        <v>860.13187319275301</v>
      </c>
    </row>
    <row r="1926" spans="5:6" x14ac:dyDescent="0.25">
      <c r="E1926" s="4">
        <f t="shared" ca="1" si="60"/>
        <v>0.63823741185904903</v>
      </c>
      <c r="F1926" s="4">
        <f t="shared" ca="1" si="61"/>
        <v>892.86436807663154</v>
      </c>
    </row>
    <row r="1927" spans="5:6" x14ac:dyDescent="0.25">
      <c r="E1927" s="4">
        <f t="shared" ca="1" si="60"/>
        <v>0.9119320655585057</v>
      </c>
      <c r="F1927" s="4">
        <f t="shared" ca="1" si="61"/>
        <v>914.28342343287215</v>
      </c>
    </row>
    <row r="1928" spans="5:6" x14ac:dyDescent="0.25">
      <c r="E1928" s="4">
        <f t="shared" ca="1" si="60"/>
        <v>0.67538625034881972</v>
      </c>
      <c r="F1928" s="4">
        <f t="shared" ca="1" si="61"/>
        <v>895.15552462346625</v>
      </c>
    </row>
    <row r="1929" spans="5:6" x14ac:dyDescent="0.25">
      <c r="E1929" s="4">
        <f t="shared" ca="1" si="60"/>
        <v>0.45421545009965258</v>
      </c>
      <c r="F1929" s="4">
        <f t="shared" ca="1" si="61"/>
        <v>881.88410648130241</v>
      </c>
    </row>
    <row r="1930" spans="5:6" x14ac:dyDescent="0.25">
      <c r="E1930" s="4">
        <f t="shared" ca="1" si="60"/>
        <v>0.16598798770673917</v>
      </c>
      <c r="F1930" s="4">
        <f t="shared" ca="1" si="61"/>
        <v>860.40097573293906</v>
      </c>
    </row>
    <row r="1931" spans="5:6" x14ac:dyDescent="0.25">
      <c r="E1931" s="4">
        <f t="shared" ca="1" si="60"/>
        <v>0.9449623034897815</v>
      </c>
      <c r="F1931" s="4">
        <f t="shared" ca="1" si="61"/>
        <v>919.11655891494684</v>
      </c>
    </row>
    <row r="1932" spans="5:6" x14ac:dyDescent="0.25">
      <c r="E1932" s="4">
        <f t="shared" ca="1" si="60"/>
        <v>0.55466997681210728</v>
      </c>
      <c r="F1932" s="4">
        <f t="shared" ca="1" si="61"/>
        <v>887.87038288092288</v>
      </c>
    </row>
    <row r="1933" spans="5:6" x14ac:dyDescent="0.25">
      <c r="E1933" s="4">
        <f t="shared" ca="1" si="60"/>
        <v>0.83744240935246406</v>
      </c>
      <c r="F1933" s="4">
        <f t="shared" ca="1" si="61"/>
        <v>906.6967874571576</v>
      </c>
    </row>
    <row r="1934" spans="5:6" x14ac:dyDescent="0.25">
      <c r="E1934" s="4">
        <f t="shared" ca="1" si="60"/>
        <v>0.68239127706172897</v>
      </c>
      <c r="F1934" s="4">
        <f t="shared" ca="1" si="61"/>
        <v>895.59570406516377</v>
      </c>
    </row>
    <row r="1935" spans="5:6" x14ac:dyDescent="0.25">
      <c r="E1935" s="4">
        <f t="shared" ca="1" si="60"/>
        <v>0.84850095448245655</v>
      </c>
      <c r="F1935" s="4">
        <f t="shared" ca="1" si="61"/>
        <v>907.66429577149313</v>
      </c>
    </row>
    <row r="1936" spans="5:6" x14ac:dyDescent="0.25">
      <c r="E1936" s="4">
        <f t="shared" ca="1" si="60"/>
        <v>0.42121226297316694</v>
      </c>
      <c r="F1936" s="4">
        <f t="shared" ca="1" si="61"/>
        <v>879.86113196087058</v>
      </c>
    </row>
    <row r="1937" spans="5:6" x14ac:dyDescent="0.25">
      <c r="E1937" s="4">
        <f t="shared" ca="1" si="60"/>
        <v>0.66557977467889817</v>
      </c>
      <c r="F1937" s="4">
        <f t="shared" ca="1" si="61"/>
        <v>894.54407468923955</v>
      </c>
    </row>
    <row r="1938" spans="5:6" x14ac:dyDescent="0.25">
      <c r="E1938" s="4">
        <f t="shared" ca="1" si="60"/>
        <v>0.74016508326742503</v>
      </c>
      <c r="F1938" s="4">
        <f t="shared" ca="1" si="61"/>
        <v>899.3657738693687</v>
      </c>
    </row>
    <row r="1939" spans="5:6" x14ac:dyDescent="0.25">
      <c r="E1939" s="4">
        <f t="shared" ca="1" si="60"/>
        <v>0.34941753443720747</v>
      </c>
      <c r="F1939" s="4">
        <f t="shared" ca="1" si="61"/>
        <v>875.25318019550843</v>
      </c>
    </row>
    <row r="1940" spans="5:6" x14ac:dyDescent="0.25">
      <c r="E1940" s="4">
        <f t="shared" ca="1" si="60"/>
        <v>0.20096000159377025</v>
      </c>
      <c r="F1940" s="4">
        <f t="shared" ca="1" si="61"/>
        <v>863.83404486523523</v>
      </c>
    </row>
    <row r="1941" spans="5:6" x14ac:dyDescent="0.25">
      <c r="E1941" s="4">
        <f t="shared" ca="1" si="60"/>
        <v>0.89903399467550393</v>
      </c>
      <c r="F1941" s="4">
        <f t="shared" ca="1" si="61"/>
        <v>912.73688654156331</v>
      </c>
    </row>
    <row r="1942" spans="5:6" x14ac:dyDescent="0.25">
      <c r="E1942" s="4">
        <f t="shared" ca="1" si="60"/>
        <v>0.96509948333070705</v>
      </c>
      <c r="F1942" s="4">
        <f t="shared" ca="1" si="61"/>
        <v>923.22392853824908</v>
      </c>
    </row>
    <row r="1943" spans="5:6" x14ac:dyDescent="0.25">
      <c r="E1943" s="4">
        <f t="shared" ca="1" si="60"/>
        <v>0.5932047184602578</v>
      </c>
      <c r="F1943" s="4">
        <f t="shared" ca="1" si="61"/>
        <v>890.1562127229214</v>
      </c>
    </row>
    <row r="1944" spans="5:6" x14ac:dyDescent="0.25">
      <c r="E1944" s="4">
        <f t="shared" ca="1" si="60"/>
        <v>0.52218169584757401</v>
      </c>
      <c r="F1944" s="4">
        <f t="shared" ca="1" si="61"/>
        <v>885.94836005952936</v>
      </c>
    </row>
    <row r="1945" spans="5:6" x14ac:dyDescent="0.25">
      <c r="E1945" s="4">
        <f t="shared" ca="1" si="60"/>
        <v>0.48057294177012311</v>
      </c>
      <c r="F1945" s="4">
        <f t="shared" ca="1" si="61"/>
        <v>883.47223692583361</v>
      </c>
    </row>
    <row r="1946" spans="5:6" x14ac:dyDescent="0.25">
      <c r="E1946" s="4">
        <f t="shared" ca="1" si="60"/>
        <v>0.94209345153092638</v>
      </c>
      <c r="F1946" s="4">
        <f t="shared" ca="1" si="61"/>
        <v>918.62621218895708</v>
      </c>
    </row>
    <row r="1947" spans="5:6" x14ac:dyDescent="0.25">
      <c r="E1947" s="4">
        <f t="shared" ca="1" si="60"/>
        <v>0.52073832685390498</v>
      </c>
      <c r="F1947" s="4">
        <f t="shared" ca="1" si="61"/>
        <v>885.86285918941132</v>
      </c>
    </row>
    <row r="1948" spans="5:6" x14ac:dyDescent="0.25">
      <c r="E1948" s="4">
        <f t="shared" ca="1" si="60"/>
        <v>0.97689722977787785</v>
      </c>
      <c r="F1948" s="4">
        <f t="shared" ca="1" si="61"/>
        <v>926.56287669019787</v>
      </c>
    </row>
    <row r="1949" spans="5:6" x14ac:dyDescent="0.25">
      <c r="E1949" s="4">
        <f t="shared" ca="1" si="60"/>
        <v>0.25694192445489306</v>
      </c>
      <c r="F1949" s="4">
        <f t="shared" ca="1" si="61"/>
        <v>868.58622469084537</v>
      </c>
    </row>
    <row r="1950" spans="5:6" x14ac:dyDescent="0.25">
      <c r="E1950" s="4">
        <f t="shared" ca="1" si="60"/>
        <v>0.94666564000108877</v>
      </c>
      <c r="F1950" s="4">
        <f t="shared" ca="1" si="61"/>
        <v>919.41643773392104</v>
      </c>
    </row>
    <row r="1951" spans="5:6" x14ac:dyDescent="0.25">
      <c r="E1951" s="4">
        <f t="shared" ca="1" si="60"/>
        <v>0.11960441425436763</v>
      </c>
      <c r="F1951" s="4">
        <f t="shared" ca="1" si="61"/>
        <v>854.93590379000295</v>
      </c>
    </row>
    <row r="1952" spans="5:6" x14ac:dyDescent="0.25">
      <c r="E1952" s="4">
        <f t="shared" ca="1" si="60"/>
        <v>0.89671153263576131</v>
      </c>
      <c r="F1952" s="4">
        <f t="shared" ca="1" si="61"/>
        <v>912.47241810172409</v>
      </c>
    </row>
    <row r="1953" spans="5:6" x14ac:dyDescent="0.25">
      <c r="E1953" s="4">
        <f t="shared" ca="1" si="60"/>
        <v>0.18473984115660447</v>
      </c>
      <c r="F1953" s="4">
        <f t="shared" ca="1" si="61"/>
        <v>862.29757919748727</v>
      </c>
    </row>
    <row r="1954" spans="5:6" x14ac:dyDescent="0.25">
      <c r="E1954" s="4">
        <f t="shared" ca="1" si="60"/>
        <v>0.28973473858267695</v>
      </c>
      <c r="F1954" s="4">
        <f t="shared" ca="1" si="61"/>
        <v>871.08009519148936</v>
      </c>
    </row>
    <row r="1955" spans="5:6" x14ac:dyDescent="0.25">
      <c r="E1955" s="4">
        <f t="shared" ca="1" si="60"/>
        <v>0.30073485956725188</v>
      </c>
      <c r="F1955" s="4">
        <f t="shared" ca="1" si="61"/>
        <v>871.88068267220865</v>
      </c>
    </row>
    <row r="1956" spans="5:6" x14ac:dyDescent="0.25">
      <c r="E1956" s="4">
        <f t="shared" ca="1" si="60"/>
        <v>0.2716680114789749</v>
      </c>
      <c r="F1956" s="4">
        <f t="shared" ca="1" si="61"/>
        <v>869.72757643137516</v>
      </c>
    </row>
    <row r="1957" spans="5:6" x14ac:dyDescent="0.25">
      <c r="E1957" s="4">
        <f t="shared" ca="1" si="60"/>
        <v>0.14172675829871773</v>
      </c>
      <c r="F1957" s="4">
        <f t="shared" ca="1" si="61"/>
        <v>857.70647522946547</v>
      </c>
    </row>
    <row r="1958" spans="5:6" x14ac:dyDescent="0.25">
      <c r="E1958" s="4">
        <f t="shared" ca="1" si="60"/>
        <v>0.28566756249938785</v>
      </c>
      <c r="F1958" s="4">
        <f t="shared" ca="1" si="61"/>
        <v>870.77985938766483</v>
      </c>
    </row>
    <row r="1959" spans="5:6" x14ac:dyDescent="0.25">
      <c r="E1959" s="4">
        <f t="shared" ca="1" si="60"/>
        <v>0.56668772879067209</v>
      </c>
      <c r="F1959" s="4">
        <f t="shared" ca="1" si="61"/>
        <v>888.58166138197316</v>
      </c>
    </row>
    <row r="1960" spans="5:6" x14ac:dyDescent="0.25">
      <c r="E1960" s="4">
        <f t="shared" ca="1" si="60"/>
        <v>0.39794707014272379</v>
      </c>
      <c r="F1960" s="4">
        <f t="shared" ca="1" si="61"/>
        <v>878.40428202112844</v>
      </c>
    </row>
    <row r="1961" spans="5:6" x14ac:dyDescent="0.25">
      <c r="E1961" s="4">
        <f t="shared" ca="1" si="60"/>
        <v>0.43557690608215971</v>
      </c>
      <c r="F1961" s="4">
        <f t="shared" ca="1" si="61"/>
        <v>880.74717240971472</v>
      </c>
    </row>
    <row r="1962" spans="5:6" x14ac:dyDescent="0.25">
      <c r="E1962" s="4">
        <f t="shared" ca="1" si="60"/>
        <v>0.53945867076342091</v>
      </c>
      <c r="F1962" s="4">
        <f t="shared" ca="1" si="61"/>
        <v>886.97076651663588</v>
      </c>
    </row>
    <row r="1963" spans="5:6" x14ac:dyDescent="0.25">
      <c r="E1963" s="4">
        <f t="shared" ca="1" si="60"/>
        <v>0.27418823996388109</v>
      </c>
      <c r="F1963" s="4">
        <f t="shared" ca="1" si="61"/>
        <v>869.91925754675515</v>
      </c>
    </row>
    <row r="1964" spans="5:6" x14ac:dyDescent="0.25">
      <c r="E1964" s="4">
        <f t="shared" ca="1" si="60"/>
        <v>0.17259169594811374</v>
      </c>
      <c r="F1964" s="4">
        <f t="shared" ca="1" si="61"/>
        <v>861.08518719843494</v>
      </c>
    </row>
    <row r="1965" spans="5:6" x14ac:dyDescent="0.25">
      <c r="E1965" s="4">
        <f t="shared" ca="1" si="60"/>
        <v>0.11413059535313252</v>
      </c>
      <c r="F1965" s="4">
        <f t="shared" ca="1" si="61"/>
        <v>854.19141702478066</v>
      </c>
    </row>
    <row r="1966" spans="5:6" x14ac:dyDescent="0.25">
      <c r="E1966" s="4">
        <f t="shared" ca="1" si="60"/>
        <v>9.4980701974617499E-2</v>
      </c>
      <c r="F1966" s="4">
        <f t="shared" ca="1" si="61"/>
        <v>851.34897175219328</v>
      </c>
    </row>
    <row r="1967" spans="5:6" x14ac:dyDescent="0.25">
      <c r="E1967" s="4">
        <f t="shared" ca="1" si="60"/>
        <v>0.68461238249200873</v>
      </c>
      <c r="F1967" s="4">
        <f t="shared" ca="1" si="61"/>
        <v>895.73590510355416</v>
      </c>
    </row>
    <row r="1968" spans="5:6" x14ac:dyDescent="0.25">
      <c r="E1968" s="4">
        <f t="shared" ca="1" si="60"/>
        <v>0.94461276822611795</v>
      </c>
      <c r="F1968" s="4">
        <f t="shared" ca="1" si="61"/>
        <v>919.05584994669459</v>
      </c>
    </row>
    <row r="1969" spans="5:6" x14ac:dyDescent="0.25">
      <c r="E1969" s="4">
        <f t="shared" ca="1" si="60"/>
        <v>0.72600814352062193</v>
      </c>
      <c r="F1969" s="4">
        <f t="shared" ca="1" si="61"/>
        <v>898.4149398823397</v>
      </c>
    </row>
    <row r="1970" spans="5:6" x14ac:dyDescent="0.25">
      <c r="E1970" s="4">
        <f t="shared" ca="1" si="60"/>
        <v>0.38939895725996609</v>
      </c>
      <c r="F1970" s="4">
        <f t="shared" ca="1" si="61"/>
        <v>877.86122305604511</v>
      </c>
    </row>
    <row r="1971" spans="5:6" x14ac:dyDescent="0.25">
      <c r="E1971" s="4">
        <f t="shared" ca="1" si="60"/>
        <v>0.13373380791931189</v>
      </c>
      <c r="F1971" s="4">
        <f t="shared" ca="1" si="61"/>
        <v>856.74528288415013</v>
      </c>
    </row>
    <row r="1972" spans="5:6" x14ac:dyDescent="0.25">
      <c r="E1972" s="4">
        <f t="shared" ca="1" si="60"/>
        <v>0.19588530568265305</v>
      </c>
      <c r="F1972" s="4">
        <f t="shared" ca="1" si="61"/>
        <v>863.36264643494837</v>
      </c>
    </row>
    <row r="1973" spans="5:6" x14ac:dyDescent="0.25">
      <c r="E1973" s="4">
        <f t="shared" ca="1" si="60"/>
        <v>0.48677929455926938</v>
      </c>
      <c r="F1973" s="4">
        <f t="shared" ca="1" si="61"/>
        <v>883.84352717508364</v>
      </c>
    </row>
    <row r="1974" spans="5:6" x14ac:dyDescent="0.25">
      <c r="E1974" s="4">
        <f t="shared" ca="1" si="60"/>
        <v>0.80014219752123972</v>
      </c>
      <c r="F1974" s="4">
        <f t="shared" ca="1" si="61"/>
        <v>903.67768500335001</v>
      </c>
    </row>
    <row r="1975" spans="5:6" x14ac:dyDescent="0.25">
      <c r="E1975" s="4">
        <f t="shared" ca="1" si="60"/>
        <v>0.57474184874855305</v>
      </c>
      <c r="F1975" s="4">
        <f t="shared" ca="1" si="61"/>
        <v>889.05896961628218</v>
      </c>
    </row>
    <row r="1976" spans="5:6" x14ac:dyDescent="0.25">
      <c r="E1976" s="4">
        <f t="shared" ca="1" si="60"/>
        <v>1.4755644321202244E-2</v>
      </c>
      <c r="F1976" s="4">
        <f t="shared" ca="1" si="61"/>
        <v>827.16131443051074</v>
      </c>
    </row>
    <row r="1977" spans="5:6" x14ac:dyDescent="0.25">
      <c r="E1977" s="4">
        <f t="shared" ca="1" si="60"/>
        <v>0.43901694687355186</v>
      </c>
      <c r="F1977" s="4">
        <f t="shared" ca="1" si="61"/>
        <v>880.95802677263544</v>
      </c>
    </row>
    <row r="1978" spans="5:6" x14ac:dyDescent="0.25">
      <c r="E1978" s="4">
        <f t="shared" ca="1" si="60"/>
        <v>0.86665677952893228</v>
      </c>
      <c r="F1978" s="4">
        <f t="shared" ca="1" si="61"/>
        <v>909.34659265108758</v>
      </c>
    </row>
    <row r="1979" spans="5:6" x14ac:dyDescent="0.25">
      <c r="E1979" s="4">
        <f t="shared" ca="1" si="60"/>
        <v>0.78443094783395584</v>
      </c>
      <c r="F1979" s="4">
        <f t="shared" ca="1" si="61"/>
        <v>902.49488809185914</v>
      </c>
    </row>
    <row r="1980" spans="5:6" x14ac:dyDescent="0.25">
      <c r="E1980" s="4">
        <f t="shared" ca="1" si="60"/>
        <v>0.99115305780827567</v>
      </c>
      <c r="F1980" s="4">
        <f t="shared" ca="1" si="61"/>
        <v>933.27373450541131</v>
      </c>
    </row>
    <row r="1981" spans="5:6" x14ac:dyDescent="0.25">
      <c r="E1981" s="4">
        <f t="shared" ca="1" si="60"/>
        <v>0.47404701681443351</v>
      </c>
      <c r="F1981" s="4">
        <f t="shared" ca="1" si="61"/>
        <v>883.08083968246933</v>
      </c>
    </row>
    <row r="1982" spans="5:6" x14ac:dyDescent="0.25">
      <c r="E1982" s="4">
        <f t="shared" ca="1" si="60"/>
        <v>0.92382772337349361</v>
      </c>
      <c r="F1982" s="4">
        <f t="shared" ca="1" si="61"/>
        <v>915.85061502244253</v>
      </c>
    </row>
    <row r="1983" spans="5:6" x14ac:dyDescent="0.25">
      <c r="E1983" s="4">
        <f t="shared" ca="1" si="60"/>
        <v>0.17072010702613405</v>
      </c>
      <c r="F1983" s="4">
        <f t="shared" ca="1" si="61"/>
        <v>860.89316773673625</v>
      </c>
    </row>
    <row r="1984" spans="5:6" x14ac:dyDescent="0.25">
      <c r="E1984" s="4">
        <f t="shared" ca="1" si="60"/>
        <v>4.3332926526283622E-2</v>
      </c>
      <c r="F1984" s="4">
        <f t="shared" ca="1" si="61"/>
        <v>840.30595356146296</v>
      </c>
    </row>
    <row r="1985" spans="5:6" x14ac:dyDescent="0.25">
      <c r="E1985" s="4">
        <f t="shared" ca="1" si="60"/>
        <v>0.89674553777491883</v>
      </c>
      <c r="F1985" s="4">
        <f t="shared" ca="1" si="61"/>
        <v>912.47626244860999</v>
      </c>
    </row>
    <row r="1986" spans="5:6" x14ac:dyDescent="0.25">
      <c r="E1986" s="4">
        <f t="shared" ca="1" si="60"/>
        <v>0.67823740192404725</v>
      </c>
      <c r="F1986" s="4">
        <f t="shared" ca="1" si="61"/>
        <v>895.33432687226605</v>
      </c>
    </row>
    <row r="1987" spans="5:6" x14ac:dyDescent="0.25">
      <c r="E1987" s="4">
        <f t="shared" ca="1" si="60"/>
        <v>0.15949053711307093</v>
      </c>
      <c r="F1987" s="4">
        <f t="shared" ca="1" si="61"/>
        <v>859.70871903760894</v>
      </c>
    </row>
    <row r="1988" spans="5:6" x14ac:dyDescent="0.25">
      <c r="E1988" s="4">
        <f t="shared" ref="E1988:E2051" ca="1" si="62">RAND()</f>
        <v>0.14060156002948865</v>
      </c>
      <c r="F1988" s="4">
        <f t="shared" ref="F1988:F2051" ca="1" si="63">_xlfn.BETA.INV(E1988,$C$5,$C$6,$C$3,$C$4)</f>
        <v>857.57362240346254</v>
      </c>
    </row>
    <row r="1989" spans="5:6" x14ac:dyDescent="0.25">
      <c r="E1989" s="4">
        <f t="shared" ca="1" si="62"/>
        <v>0.4723845922188753</v>
      </c>
      <c r="F1989" s="4">
        <f t="shared" ca="1" si="63"/>
        <v>882.98095999136945</v>
      </c>
    </row>
    <row r="1990" spans="5:6" x14ac:dyDescent="0.25">
      <c r="E1990" s="4">
        <f t="shared" ca="1" si="62"/>
        <v>0.19116721740712583</v>
      </c>
      <c r="F1990" s="4">
        <f t="shared" ca="1" si="63"/>
        <v>862.916942774983</v>
      </c>
    </row>
    <row r="1991" spans="5:6" x14ac:dyDescent="0.25">
      <c r="E1991" s="4">
        <f t="shared" ca="1" si="62"/>
        <v>0.95592968138863266</v>
      </c>
      <c r="F1991" s="4">
        <f t="shared" ca="1" si="63"/>
        <v>921.18196447644368</v>
      </c>
    </row>
    <row r="1992" spans="5:6" x14ac:dyDescent="0.25">
      <c r="E1992" s="4">
        <f t="shared" ca="1" si="62"/>
        <v>0.45290603934896823</v>
      </c>
      <c r="F1992" s="4">
        <f t="shared" ca="1" si="63"/>
        <v>881.80465212851914</v>
      </c>
    </row>
    <row r="1993" spans="5:6" x14ac:dyDescent="0.25">
      <c r="E1993" s="4">
        <f t="shared" ca="1" si="62"/>
        <v>0.40218566622683893</v>
      </c>
      <c r="F1993" s="4">
        <f t="shared" ca="1" si="63"/>
        <v>878.6719216138182</v>
      </c>
    </row>
    <row r="1994" spans="5:6" x14ac:dyDescent="0.25">
      <c r="E1994" s="4">
        <f t="shared" ca="1" si="62"/>
        <v>0.51410631075259261</v>
      </c>
      <c r="F1994" s="4">
        <f t="shared" ca="1" si="63"/>
        <v>885.46974502005014</v>
      </c>
    </row>
    <row r="1995" spans="5:6" x14ac:dyDescent="0.25">
      <c r="E1995" s="4">
        <f t="shared" ca="1" si="62"/>
        <v>0.12378756262054325</v>
      </c>
      <c r="F1995" s="4">
        <f t="shared" ca="1" si="63"/>
        <v>855.48761372880176</v>
      </c>
    </row>
    <row r="1996" spans="5:6" x14ac:dyDescent="0.25">
      <c r="E1996" s="4">
        <f t="shared" ca="1" si="62"/>
        <v>1.8910368466515726E-2</v>
      </c>
      <c r="F1996" s="4">
        <f t="shared" ca="1" si="63"/>
        <v>830.03024419923281</v>
      </c>
    </row>
    <row r="1997" spans="5:6" x14ac:dyDescent="0.25">
      <c r="E1997" s="4">
        <f t="shared" ca="1" si="62"/>
        <v>0.58952753352926335</v>
      </c>
      <c r="F1997" s="4">
        <f t="shared" ca="1" si="63"/>
        <v>889.93725499408515</v>
      </c>
    </row>
    <row r="1998" spans="5:6" x14ac:dyDescent="0.25">
      <c r="E1998" s="4">
        <f t="shared" ca="1" si="62"/>
        <v>0.72238362552956126</v>
      </c>
      <c r="F1998" s="4">
        <f t="shared" ca="1" si="63"/>
        <v>898.17468239564619</v>
      </c>
    </row>
    <row r="1999" spans="5:6" x14ac:dyDescent="0.25">
      <c r="E1999" s="4">
        <f t="shared" ca="1" si="62"/>
        <v>0.32158130065669488</v>
      </c>
      <c r="F1999" s="4">
        <f t="shared" ca="1" si="63"/>
        <v>873.35614507297498</v>
      </c>
    </row>
    <row r="2000" spans="5:6" x14ac:dyDescent="0.25">
      <c r="E2000" s="4">
        <f t="shared" ca="1" si="62"/>
        <v>0.62070533125923877</v>
      </c>
      <c r="F2000" s="4">
        <f t="shared" ca="1" si="63"/>
        <v>891.80308886761418</v>
      </c>
    </row>
    <row r="2001" spans="5:6" x14ac:dyDescent="0.25">
      <c r="E2001" s="4">
        <f t="shared" ca="1" si="62"/>
        <v>0.28105296506499589</v>
      </c>
      <c r="F2001" s="4">
        <f t="shared" ca="1" si="63"/>
        <v>870.43630300946927</v>
      </c>
    </row>
    <row r="2002" spans="5:6" x14ac:dyDescent="0.25">
      <c r="E2002" s="4">
        <f t="shared" ca="1" si="62"/>
        <v>0.98418961426706097</v>
      </c>
      <c r="F2002" s="4">
        <f t="shared" ca="1" si="63"/>
        <v>929.37185038112568</v>
      </c>
    </row>
    <row r="2003" spans="5:6" x14ac:dyDescent="0.25">
      <c r="E2003" s="4">
        <f t="shared" ca="1" si="62"/>
        <v>0.31192831724460179</v>
      </c>
      <c r="F2003" s="4">
        <f t="shared" ca="1" si="63"/>
        <v>872.6793376104082</v>
      </c>
    </row>
    <row r="2004" spans="5:6" x14ac:dyDescent="0.25">
      <c r="E2004" s="4">
        <f t="shared" ca="1" si="62"/>
        <v>0.24868768768645888</v>
      </c>
      <c r="F2004" s="4">
        <f t="shared" ca="1" si="63"/>
        <v>867.92937683434911</v>
      </c>
    </row>
    <row r="2005" spans="5:6" x14ac:dyDescent="0.25">
      <c r="E2005" s="4">
        <f t="shared" ca="1" si="62"/>
        <v>0.86033157096284762</v>
      </c>
      <c r="F2005" s="4">
        <f t="shared" ca="1" si="63"/>
        <v>908.74588779555825</v>
      </c>
    </row>
    <row r="2006" spans="5:6" x14ac:dyDescent="0.25">
      <c r="E2006" s="4">
        <f t="shared" ca="1" si="62"/>
        <v>0.41227994261792833</v>
      </c>
      <c r="F2006" s="4">
        <f t="shared" ca="1" si="63"/>
        <v>879.30521837353967</v>
      </c>
    </row>
    <row r="2007" spans="5:6" x14ac:dyDescent="0.25">
      <c r="E2007" s="4">
        <f t="shared" ca="1" si="62"/>
        <v>0.81023329276864497</v>
      </c>
      <c r="F2007" s="4">
        <f t="shared" ca="1" si="63"/>
        <v>904.46243383801573</v>
      </c>
    </row>
    <row r="2008" spans="5:6" x14ac:dyDescent="0.25">
      <c r="E2008" s="4">
        <f t="shared" ca="1" si="62"/>
        <v>0.13706647252004611</v>
      </c>
      <c r="F2008" s="4">
        <f t="shared" ca="1" si="63"/>
        <v>857.15107470175201</v>
      </c>
    </row>
    <row r="2009" spans="5:6" x14ac:dyDescent="0.25">
      <c r="E2009" s="4">
        <f t="shared" ca="1" si="62"/>
        <v>0.91323740980405688</v>
      </c>
      <c r="F2009" s="4">
        <f t="shared" ca="1" si="63"/>
        <v>914.44812685905276</v>
      </c>
    </row>
    <row r="2010" spans="5:6" x14ac:dyDescent="0.25">
      <c r="E2010" s="4">
        <f t="shared" ca="1" si="62"/>
        <v>0.11122555375456411</v>
      </c>
      <c r="F2010" s="4">
        <f t="shared" ca="1" si="63"/>
        <v>853.78518214549604</v>
      </c>
    </row>
    <row r="2011" spans="5:6" x14ac:dyDescent="0.25">
      <c r="E2011" s="4">
        <f t="shared" ca="1" si="62"/>
        <v>0.75672985982043783</v>
      </c>
      <c r="F2011" s="4">
        <f t="shared" ca="1" si="63"/>
        <v>900.50630810652967</v>
      </c>
    </row>
    <row r="2012" spans="5:6" x14ac:dyDescent="0.25">
      <c r="E2012" s="4">
        <f t="shared" ca="1" si="62"/>
        <v>0.53040136335298205</v>
      </c>
      <c r="F2012" s="4">
        <f t="shared" ca="1" si="63"/>
        <v>886.43497182845215</v>
      </c>
    </row>
    <row r="2013" spans="5:6" x14ac:dyDescent="0.25">
      <c r="E2013" s="4">
        <f t="shared" ca="1" si="62"/>
        <v>0.23589134116539701</v>
      </c>
      <c r="F2013" s="4">
        <f t="shared" ca="1" si="63"/>
        <v>866.8842142937491</v>
      </c>
    </row>
    <row r="2014" spans="5:6" x14ac:dyDescent="0.25">
      <c r="E2014" s="4">
        <f t="shared" ca="1" si="62"/>
        <v>0.77011468682190287</v>
      </c>
      <c r="F2014" s="4">
        <f t="shared" ca="1" si="63"/>
        <v>901.45321853909763</v>
      </c>
    </row>
    <row r="2015" spans="5:6" x14ac:dyDescent="0.25">
      <c r="E2015" s="4">
        <f t="shared" ca="1" si="62"/>
        <v>0.71516299522582183</v>
      </c>
      <c r="F2015" s="4">
        <f t="shared" ca="1" si="63"/>
        <v>897.69962060762373</v>
      </c>
    </row>
    <row r="2016" spans="5:6" x14ac:dyDescent="0.25">
      <c r="E2016" s="4">
        <f t="shared" ca="1" si="62"/>
        <v>0.2352563467862927</v>
      </c>
      <c r="F2016" s="4">
        <f t="shared" ca="1" si="63"/>
        <v>866.83144460738663</v>
      </c>
    </row>
    <row r="2017" spans="5:6" x14ac:dyDescent="0.25">
      <c r="E2017" s="4">
        <f t="shared" ca="1" si="62"/>
        <v>0.48834476668370008</v>
      </c>
      <c r="F2017" s="4">
        <f t="shared" ca="1" si="63"/>
        <v>883.93704657826243</v>
      </c>
    </row>
    <row r="2018" spans="5:6" x14ac:dyDescent="0.25">
      <c r="E2018" s="4">
        <f t="shared" ca="1" si="62"/>
        <v>0.69181080316955001</v>
      </c>
      <c r="F2018" s="4">
        <f t="shared" ca="1" si="63"/>
        <v>896.19249453102998</v>
      </c>
    </row>
    <row r="2019" spans="5:6" x14ac:dyDescent="0.25">
      <c r="E2019" s="4">
        <f t="shared" ca="1" si="62"/>
        <v>0.50516161832869244</v>
      </c>
      <c r="F2019" s="4">
        <f t="shared" ca="1" si="63"/>
        <v>884.93874253109198</v>
      </c>
    </row>
    <row r="2020" spans="5:6" x14ac:dyDescent="0.25">
      <c r="E2020" s="4">
        <f t="shared" ca="1" si="62"/>
        <v>0.86560905142756606</v>
      </c>
      <c r="F2020" s="4">
        <f t="shared" ca="1" si="63"/>
        <v>909.24592275320765</v>
      </c>
    </row>
    <row r="2021" spans="5:6" x14ac:dyDescent="0.25">
      <c r="E2021" s="4">
        <f t="shared" ca="1" si="62"/>
        <v>0.30929811013185704</v>
      </c>
      <c r="F2021" s="4">
        <f t="shared" ca="1" si="63"/>
        <v>872.49305028207891</v>
      </c>
    </row>
    <row r="2022" spans="5:6" x14ac:dyDescent="0.25">
      <c r="E2022" s="4">
        <f t="shared" ca="1" si="62"/>
        <v>0.61988199438226388</v>
      </c>
      <c r="F2022" s="4">
        <f t="shared" ca="1" si="63"/>
        <v>891.75349673082621</v>
      </c>
    </row>
    <row r="2023" spans="5:6" x14ac:dyDescent="0.25">
      <c r="E2023" s="4">
        <f t="shared" ca="1" si="62"/>
        <v>0.29713753227638517</v>
      </c>
      <c r="F2023" s="4">
        <f t="shared" ca="1" si="63"/>
        <v>871.62065180411651</v>
      </c>
    </row>
    <row r="2024" spans="5:6" x14ac:dyDescent="0.25">
      <c r="E2024" s="4">
        <f t="shared" ca="1" si="62"/>
        <v>0.80169334849253948</v>
      </c>
      <c r="F2024" s="4">
        <f t="shared" ca="1" si="63"/>
        <v>903.79696060070239</v>
      </c>
    </row>
    <row r="2025" spans="5:6" x14ac:dyDescent="0.25">
      <c r="E2025" s="4">
        <f t="shared" ca="1" si="62"/>
        <v>0.3017381434248535</v>
      </c>
      <c r="F2025" s="4">
        <f t="shared" ca="1" si="63"/>
        <v>871.95290519149705</v>
      </c>
    </row>
    <row r="2026" spans="5:6" x14ac:dyDescent="0.25">
      <c r="E2026" s="4">
        <f t="shared" ca="1" si="62"/>
        <v>0.1000388091765072</v>
      </c>
      <c r="F2026" s="4">
        <f t="shared" ca="1" si="63"/>
        <v>852.14011385484275</v>
      </c>
    </row>
    <row r="2027" spans="5:6" x14ac:dyDescent="0.25">
      <c r="E2027" s="4">
        <f t="shared" ca="1" si="62"/>
        <v>0.8381937075682282</v>
      </c>
      <c r="F2027" s="4">
        <f t="shared" ca="1" si="63"/>
        <v>906.76130815682723</v>
      </c>
    </row>
    <row r="2028" spans="5:6" x14ac:dyDescent="0.25">
      <c r="E2028" s="4">
        <f t="shared" ca="1" si="62"/>
        <v>0.23600923747993652</v>
      </c>
      <c r="F2028" s="4">
        <f t="shared" ca="1" si="63"/>
        <v>866.89400200675209</v>
      </c>
    </row>
    <row r="2029" spans="5:6" x14ac:dyDescent="0.25">
      <c r="E2029" s="4">
        <f t="shared" ca="1" si="62"/>
        <v>0.4022783339448821</v>
      </c>
      <c r="F2029" s="4">
        <f t="shared" ca="1" si="63"/>
        <v>878.67776129169465</v>
      </c>
    </row>
    <row r="2030" spans="5:6" x14ac:dyDescent="0.25">
      <c r="E2030" s="4">
        <f t="shared" ca="1" si="62"/>
        <v>0.97013952714468077</v>
      </c>
      <c r="F2030" s="4">
        <f t="shared" ca="1" si="63"/>
        <v>924.52449131413778</v>
      </c>
    </row>
    <row r="2031" spans="5:6" x14ac:dyDescent="0.25">
      <c r="E2031" s="4">
        <f t="shared" ca="1" si="62"/>
        <v>0.78790228252982308</v>
      </c>
      <c r="F2031" s="4">
        <f t="shared" ca="1" si="63"/>
        <v>902.75243916900433</v>
      </c>
    </row>
    <row r="2032" spans="5:6" x14ac:dyDescent="0.25">
      <c r="E2032" s="4">
        <f t="shared" ca="1" si="62"/>
        <v>0.43878653111727073</v>
      </c>
      <c r="F2032" s="4">
        <f t="shared" ca="1" si="63"/>
        <v>880.94391880014416</v>
      </c>
    </row>
    <row r="2033" spans="5:6" x14ac:dyDescent="0.25">
      <c r="E2033" s="4">
        <f t="shared" ca="1" si="62"/>
        <v>0.95666865168510706</v>
      </c>
      <c r="F2033" s="4">
        <f t="shared" ca="1" si="63"/>
        <v>921.33413479408466</v>
      </c>
    </row>
    <row r="2034" spans="5:6" x14ac:dyDescent="0.25">
      <c r="E2034" s="4">
        <f t="shared" ca="1" si="62"/>
        <v>0.13796426057399103</v>
      </c>
      <c r="F2034" s="4">
        <f t="shared" ca="1" si="63"/>
        <v>857.25914130844671</v>
      </c>
    </row>
    <row r="2035" spans="5:6" x14ac:dyDescent="0.25">
      <c r="E2035" s="4">
        <f t="shared" ca="1" si="62"/>
        <v>0.70161276780049475</v>
      </c>
      <c r="F2035" s="4">
        <f t="shared" ca="1" si="63"/>
        <v>896.82001053524255</v>
      </c>
    </row>
    <row r="2036" spans="5:6" x14ac:dyDescent="0.25">
      <c r="E2036" s="4">
        <f t="shared" ca="1" si="62"/>
        <v>0.9932161795916854</v>
      </c>
      <c r="F2036" s="4">
        <f t="shared" ca="1" si="63"/>
        <v>934.92138910579445</v>
      </c>
    </row>
    <row r="2037" spans="5:6" x14ac:dyDescent="0.25">
      <c r="E2037" s="4">
        <f t="shared" ca="1" si="62"/>
        <v>0.27342240375558713</v>
      </c>
      <c r="F2037" s="4">
        <f t="shared" ca="1" si="63"/>
        <v>869.86111813238222</v>
      </c>
    </row>
    <row r="2038" spans="5:6" x14ac:dyDescent="0.25">
      <c r="E2038" s="4">
        <f t="shared" ca="1" si="62"/>
        <v>0.82009806045792943</v>
      </c>
      <c r="F2038" s="4">
        <f t="shared" ca="1" si="63"/>
        <v>905.25105601900702</v>
      </c>
    </row>
    <row r="2039" spans="5:6" x14ac:dyDescent="0.25">
      <c r="E2039" s="4">
        <f t="shared" ca="1" si="62"/>
        <v>0.75181642100997104</v>
      </c>
      <c r="F2039" s="4">
        <f t="shared" ca="1" si="63"/>
        <v>900.16459409617642</v>
      </c>
    </row>
    <row r="2040" spans="5:6" x14ac:dyDescent="0.25">
      <c r="E2040" s="4">
        <f t="shared" ca="1" si="62"/>
        <v>0.67023463768110358</v>
      </c>
      <c r="F2040" s="4">
        <f t="shared" ca="1" si="63"/>
        <v>894.83364871221875</v>
      </c>
    </row>
    <row r="2041" spans="5:6" x14ac:dyDescent="0.25">
      <c r="E2041" s="4">
        <f t="shared" ca="1" si="62"/>
        <v>0.22057202262849551</v>
      </c>
      <c r="F2041" s="4">
        <f t="shared" ca="1" si="63"/>
        <v>865.5851712115475</v>
      </c>
    </row>
    <row r="2042" spans="5:6" x14ac:dyDescent="0.25">
      <c r="E2042" s="4">
        <f t="shared" ca="1" si="62"/>
        <v>0.30904488078778813</v>
      </c>
      <c r="F2042" s="4">
        <f t="shared" ca="1" si="63"/>
        <v>872.47507130751933</v>
      </c>
    </row>
    <row r="2043" spans="5:6" x14ac:dyDescent="0.25">
      <c r="E2043" s="4">
        <f t="shared" ca="1" si="62"/>
        <v>0.32436800392932164</v>
      </c>
      <c r="F2043" s="4">
        <f t="shared" ca="1" si="63"/>
        <v>873.5495977664574</v>
      </c>
    </row>
    <row r="2044" spans="5:6" x14ac:dyDescent="0.25">
      <c r="E2044" s="4">
        <f t="shared" ca="1" si="62"/>
        <v>1.0725000835969278E-2</v>
      </c>
      <c r="F2044" s="4">
        <f t="shared" ca="1" si="63"/>
        <v>823.58668639236134</v>
      </c>
    </row>
    <row r="2045" spans="5:6" x14ac:dyDescent="0.25">
      <c r="E2045" s="4">
        <f t="shared" ca="1" si="62"/>
        <v>0.55968044426767427</v>
      </c>
      <c r="F2045" s="4">
        <f t="shared" ca="1" si="63"/>
        <v>888.16682934466314</v>
      </c>
    </row>
    <row r="2046" spans="5:6" x14ac:dyDescent="0.25">
      <c r="E2046" s="4">
        <f t="shared" ca="1" si="62"/>
        <v>0.89675425985821422</v>
      </c>
      <c r="F2046" s="4">
        <f t="shared" ca="1" si="63"/>
        <v>912.47724862908103</v>
      </c>
    </row>
    <row r="2047" spans="5:6" x14ac:dyDescent="0.25">
      <c r="E2047" s="4">
        <f t="shared" ca="1" si="62"/>
        <v>0.55469653323666912</v>
      </c>
      <c r="F2047" s="4">
        <f t="shared" ca="1" si="63"/>
        <v>887.87195382038203</v>
      </c>
    </row>
    <row r="2048" spans="5:6" x14ac:dyDescent="0.25">
      <c r="E2048" s="4">
        <f t="shared" ca="1" si="62"/>
        <v>0.84905611188207541</v>
      </c>
      <c r="F2048" s="4">
        <f t="shared" ca="1" si="63"/>
        <v>907.71392057751791</v>
      </c>
    </row>
    <row r="2049" spans="5:6" x14ac:dyDescent="0.25">
      <c r="E2049" s="4">
        <f t="shared" ca="1" si="62"/>
        <v>7.7261566259906767E-2</v>
      </c>
      <c r="F2049" s="4">
        <f t="shared" ca="1" si="63"/>
        <v>848.28477343659245</v>
      </c>
    </row>
    <row r="2050" spans="5:6" x14ac:dyDescent="0.25">
      <c r="E2050" s="4">
        <f t="shared" ca="1" si="62"/>
        <v>0.48697256025683211</v>
      </c>
      <c r="F2050" s="4">
        <f t="shared" ca="1" si="63"/>
        <v>883.85507544154484</v>
      </c>
    </row>
    <row r="2051" spans="5:6" x14ac:dyDescent="0.25">
      <c r="E2051" s="4">
        <f t="shared" ca="1" si="62"/>
        <v>0.45003473400385674</v>
      </c>
      <c r="F2051" s="4">
        <f t="shared" ca="1" si="63"/>
        <v>881.63021345603897</v>
      </c>
    </row>
    <row r="2052" spans="5:6" x14ac:dyDescent="0.25">
      <c r="E2052" s="4">
        <f t="shared" ref="E2052:E2115" ca="1" si="64">RAND()</f>
        <v>0.18953967244168646</v>
      </c>
      <c r="F2052" s="4">
        <f t="shared" ref="F2052:F2115" ca="1" si="65">_xlfn.BETA.INV(E2052,$C$5,$C$6,$C$3,$C$4)</f>
        <v>862.76146590875533</v>
      </c>
    </row>
    <row r="2053" spans="5:6" x14ac:dyDescent="0.25">
      <c r="E2053" s="4">
        <f t="shared" ca="1" si="64"/>
        <v>0.78304046030613872</v>
      </c>
      <c r="F2053" s="4">
        <f t="shared" ca="1" si="65"/>
        <v>902.39229054194129</v>
      </c>
    </row>
    <row r="2054" spans="5:6" x14ac:dyDescent="0.25">
      <c r="E2054" s="4">
        <f t="shared" ca="1" si="64"/>
        <v>0.70481108620620625</v>
      </c>
      <c r="F2054" s="4">
        <f t="shared" ca="1" si="65"/>
        <v>897.02630620608898</v>
      </c>
    </row>
    <row r="2055" spans="5:6" x14ac:dyDescent="0.25">
      <c r="E2055" s="4">
        <f t="shared" ca="1" si="64"/>
        <v>0.55193762693685444</v>
      </c>
      <c r="F2055" s="4">
        <f t="shared" ca="1" si="65"/>
        <v>887.70876380611821</v>
      </c>
    </row>
    <row r="2056" spans="5:6" x14ac:dyDescent="0.25">
      <c r="E2056" s="4">
        <f t="shared" ca="1" si="64"/>
        <v>0.2625822268759006</v>
      </c>
      <c r="F2056" s="4">
        <f t="shared" ca="1" si="65"/>
        <v>869.02782115831792</v>
      </c>
    </row>
    <row r="2057" spans="5:6" x14ac:dyDescent="0.25">
      <c r="E2057" s="4">
        <f t="shared" ca="1" si="64"/>
        <v>0.21087402336096506</v>
      </c>
      <c r="F2057" s="4">
        <f t="shared" ca="1" si="65"/>
        <v>864.73260693423526</v>
      </c>
    </row>
    <row r="2058" spans="5:6" x14ac:dyDescent="0.25">
      <c r="E2058" s="4">
        <f t="shared" ca="1" si="64"/>
        <v>0.3319229630872037</v>
      </c>
      <c r="F2058" s="4">
        <f t="shared" ca="1" si="65"/>
        <v>874.0699228778069</v>
      </c>
    </row>
    <row r="2059" spans="5:6" x14ac:dyDescent="0.25">
      <c r="E2059" s="4">
        <f t="shared" ca="1" si="64"/>
        <v>0.66540920806891091</v>
      </c>
      <c r="F2059" s="4">
        <f t="shared" ca="1" si="65"/>
        <v>894.53348593531268</v>
      </c>
    </row>
    <row r="2060" spans="5:6" x14ac:dyDescent="0.25">
      <c r="E2060" s="4">
        <f t="shared" ca="1" si="64"/>
        <v>0.21560328050602351</v>
      </c>
      <c r="F2060" s="4">
        <f t="shared" ca="1" si="65"/>
        <v>865.15147460111507</v>
      </c>
    </row>
    <row r="2061" spans="5:6" x14ac:dyDescent="0.25">
      <c r="E2061" s="4">
        <f t="shared" ca="1" si="64"/>
        <v>0.2860155372844817</v>
      </c>
      <c r="F2061" s="4">
        <f t="shared" ca="1" si="65"/>
        <v>870.80563939709998</v>
      </c>
    </row>
    <row r="2062" spans="5:6" x14ac:dyDescent="0.25">
      <c r="E2062" s="4">
        <f t="shared" ca="1" si="64"/>
        <v>0.93395418589842771</v>
      </c>
      <c r="F2062" s="4">
        <f t="shared" ca="1" si="65"/>
        <v>917.32314332872818</v>
      </c>
    </row>
    <row r="2063" spans="5:6" x14ac:dyDescent="0.25">
      <c r="E2063" s="4">
        <f t="shared" ca="1" si="64"/>
        <v>0.36608183016070583</v>
      </c>
      <c r="F2063" s="4">
        <f t="shared" ca="1" si="65"/>
        <v>876.35504062527127</v>
      </c>
    </row>
    <row r="2064" spans="5:6" x14ac:dyDescent="0.25">
      <c r="E2064" s="4">
        <f t="shared" ca="1" si="64"/>
        <v>0.35669005283970567</v>
      </c>
      <c r="F2064" s="4">
        <f t="shared" ca="1" si="65"/>
        <v>875.73688329985441</v>
      </c>
    </row>
    <row r="2065" spans="5:6" x14ac:dyDescent="0.25">
      <c r="E2065" s="4">
        <f t="shared" ca="1" si="64"/>
        <v>0.35100808173763076</v>
      </c>
      <c r="F2065" s="4">
        <f t="shared" ca="1" si="65"/>
        <v>875.35935951366946</v>
      </c>
    </row>
    <row r="2066" spans="5:6" x14ac:dyDescent="0.25">
      <c r="E2066" s="4">
        <f t="shared" ca="1" si="64"/>
        <v>0.9085907992654545</v>
      </c>
      <c r="F2066" s="4">
        <f t="shared" ca="1" si="65"/>
        <v>913.86913489387859</v>
      </c>
    </row>
    <row r="2067" spans="5:6" x14ac:dyDescent="0.25">
      <c r="E2067" s="4">
        <f t="shared" ca="1" si="64"/>
        <v>0.68026861939565664</v>
      </c>
      <c r="F2067" s="4">
        <f t="shared" ca="1" si="65"/>
        <v>895.46200630416843</v>
      </c>
    </row>
    <row r="2068" spans="5:6" x14ac:dyDescent="0.25">
      <c r="E2068" s="4">
        <f t="shared" ca="1" si="64"/>
        <v>6.1748760427183025E-2</v>
      </c>
      <c r="F2068" s="4">
        <f t="shared" ca="1" si="65"/>
        <v>845.09593986714219</v>
      </c>
    </row>
    <row r="2069" spans="5:6" x14ac:dyDescent="0.25">
      <c r="E2069" s="4">
        <f t="shared" ca="1" si="64"/>
        <v>0.2922342347848913</v>
      </c>
      <c r="F2069" s="4">
        <f t="shared" ca="1" si="65"/>
        <v>871.26344856481501</v>
      </c>
    </row>
    <row r="2070" spans="5:6" x14ac:dyDescent="0.25">
      <c r="E2070" s="4">
        <f t="shared" ca="1" si="64"/>
        <v>0.46513813384589586</v>
      </c>
      <c r="F2070" s="4">
        <f t="shared" ca="1" si="65"/>
        <v>882.54469528720495</v>
      </c>
    </row>
    <row r="2071" spans="5:6" x14ac:dyDescent="0.25">
      <c r="E2071" s="4">
        <f t="shared" ca="1" si="64"/>
        <v>0.85851194649519003</v>
      </c>
      <c r="F2071" s="4">
        <f t="shared" ca="1" si="65"/>
        <v>908.57610505265745</v>
      </c>
    </row>
    <row r="2072" spans="5:6" x14ac:dyDescent="0.25">
      <c r="E2072" s="4">
        <f t="shared" ca="1" si="64"/>
        <v>0.1456156625636158</v>
      </c>
      <c r="F2072" s="4">
        <f t="shared" ca="1" si="65"/>
        <v>858.15977037916264</v>
      </c>
    </row>
    <row r="2073" spans="5:6" x14ac:dyDescent="0.25">
      <c r="E2073" s="4">
        <f t="shared" ca="1" si="64"/>
        <v>0.34996655092210671</v>
      </c>
      <c r="F2073" s="4">
        <f t="shared" ca="1" si="65"/>
        <v>875.28985572405315</v>
      </c>
    </row>
    <row r="2074" spans="5:6" x14ac:dyDescent="0.25">
      <c r="E2074" s="4">
        <f t="shared" ca="1" si="64"/>
        <v>0.79130980397101836</v>
      </c>
      <c r="F2074" s="4">
        <f t="shared" ca="1" si="65"/>
        <v>903.00728001776429</v>
      </c>
    </row>
    <row r="2075" spans="5:6" x14ac:dyDescent="0.25">
      <c r="E2075" s="4">
        <f t="shared" ca="1" si="64"/>
        <v>0.71405253518229617</v>
      </c>
      <c r="F2075" s="4">
        <f t="shared" ca="1" si="65"/>
        <v>897.62696712023467</v>
      </c>
    </row>
    <row r="2076" spans="5:6" x14ac:dyDescent="0.25">
      <c r="E2076" s="4">
        <f t="shared" ca="1" si="64"/>
        <v>0.93701375983125246</v>
      </c>
      <c r="F2076" s="4">
        <f t="shared" ca="1" si="65"/>
        <v>917.79889288053403</v>
      </c>
    </row>
    <row r="2077" spans="5:6" x14ac:dyDescent="0.25">
      <c r="E2077" s="4">
        <f t="shared" ca="1" si="64"/>
        <v>0.98343735446867309</v>
      </c>
      <c r="F2077" s="4">
        <f t="shared" ca="1" si="65"/>
        <v>929.03960019907595</v>
      </c>
    </row>
    <row r="2078" spans="5:6" x14ac:dyDescent="0.25">
      <c r="E2078" s="4">
        <f t="shared" ca="1" si="64"/>
        <v>0.21733506189268204</v>
      </c>
      <c r="F2078" s="4">
        <f t="shared" ca="1" si="65"/>
        <v>865.30336046063587</v>
      </c>
    </row>
    <row r="2079" spans="5:6" x14ac:dyDescent="0.25">
      <c r="E2079" s="4">
        <f t="shared" ca="1" si="64"/>
        <v>0.21669680294628679</v>
      </c>
      <c r="F2079" s="4">
        <f t="shared" ca="1" si="65"/>
        <v>865.24747363532435</v>
      </c>
    </row>
    <row r="2080" spans="5:6" x14ac:dyDescent="0.25">
      <c r="E2080" s="4">
        <f t="shared" ca="1" si="64"/>
        <v>0.55960095661667075</v>
      </c>
      <c r="F2080" s="4">
        <f t="shared" ca="1" si="65"/>
        <v>888.16212546624399</v>
      </c>
    </row>
    <row r="2081" spans="5:6" x14ac:dyDescent="0.25">
      <c r="E2081" s="4">
        <f t="shared" ca="1" si="64"/>
        <v>6.0899829657890092E-2</v>
      </c>
      <c r="F2081" s="4">
        <f t="shared" ca="1" si="65"/>
        <v>844.90324167967231</v>
      </c>
    </row>
    <row r="2082" spans="5:6" x14ac:dyDescent="0.25">
      <c r="E2082" s="4">
        <f t="shared" ca="1" si="64"/>
        <v>0.85806640716029803</v>
      </c>
      <c r="F2082" s="4">
        <f t="shared" ca="1" si="65"/>
        <v>908.53473141489735</v>
      </c>
    </row>
    <row r="2083" spans="5:6" x14ac:dyDescent="0.25">
      <c r="E2083" s="4">
        <f t="shared" ca="1" si="64"/>
        <v>0.34777960773722638</v>
      </c>
      <c r="F2083" s="4">
        <f t="shared" ca="1" si="65"/>
        <v>875.14360429797887</v>
      </c>
    </row>
    <row r="2084" spans="5:6" x14ac:dyDescent="0.25">
      <c r="E2084" s="4">
        <f t="shared" ca="1" si="64"/>
        <v>0.48281897944186347</v>
      </c>
      <c r="F2084" s="4">
        <f t="shared" ca="1" si="65"/>
        <v>883.60670528449634</v>
      </c>
    </row>
    <row r="2085" spans="5:6" x14ac:dyDescent="0.25">
      <c r="E2085" s="4">
        <f t="shared" ca="1" si="64"/>
        <v>0.51352714782157127</v>
      </c>
      <c r="F2085" s="4">
        <f t="shared" ca="1" si="65"/>
        <v>885.43539305191291</v>
      </c>
    </row>
    <row r="2086" spans="5:6" x14ac:dyDescent="0.25">
      <c r="E2086" s="4">
        <f t="shared" ca="1" si="64"/>
        <v>0.2310386408425944</v>
      </c>
      <c r="F2086" s="4">
        <f t="shared" ca="1" si="65"/>
        <v>866.47865398488455</v>
      </c>
    </row>
    <row r="2087" spans="5:6" x14ac:dyDescent="0.25">
      <c r="E2087" s="4">
        <f t="shared" ca="1" si="64"/>
        <v>0.46649120686563228</v>
      </c>
      <c r="F2087" s="4">
        <f t="shared" ca="1" si="65"/>
        <v>882.62626962263903</v>
      </c>
    </row>
    <row r="2088" spans="5:6" x14ac:dyDescent="0.25">
      <c r="E2088" s="4">
        <f t="shared" ca="1" si="64"/>
        <v>0.507059961297043</v>
      </c>
      <c r="F2088" s="4">
        <f t="shared" ca="1" si="65"/>
        <v>885.05152621827995</v>
      </c>
    </row>
    <row r="2089" spans="5:6" x14ac:dyDescent="0.25">
      <c r="E2089" s="4">
        <f t="shared" ca="1" si="64"/>
        <v>0.80275436086602858</v>
      </c>
      <c r="F2089" s="4">
        <f t="shared" ca="1" si="65"/>
        <v>903.87882246347681</v>
      </c>
    </row>
    <row r="2090" spans="5:6" x14ac:dyDescent="0.25">
      <c r="E2090" s="4">
        <f t="shared" ca="1" si="64"/>
        <v>0.97505001995579299</v>
      </c>
      <c r="F2090" s="4">
        <f t="shared" ca="1" si="65"/>
        <v>925.96431094070545</v>
      </c>
    </row>
    <row r="2091" spans="5:6" x14ac:dyDescent="0.25">
      <c r="E2091" s="4">
        <f t="shared" ca="1" si="64"/>
        <v>0.10566117269223918</v>
      </c>
      <c r="F2091" s="4">
        <f t="shared" ca="1" si="65"/>
        <v>852.98375161800629</v>
      </c>
    </row>
    <row r="2092" spans="5:6" x14ac:dyDescent="0.25">
      <c r="E2092" s="4">
        <f t="shared" ca="1" si="64"/>
        <v>0.51360883184298145</v>
      </c>
      <c r="F2092" s="4">
        <f t="shared" ca="1" si="65"/>
        <v>885.44023821854591</v>
      </c>
    </row>
    <row r="2093" spans="5:6" x14ac:dyDescent="0.25">
      <c r="E2093" s="4">
        <f t="shared" ca="1" si="64"/>
        <v>0.48077208153099216</v>
      </c>
      <c r="F2093" s="4">
        <f t="shared" ca="1" si="65"/>
        <v>883.4841640321763</v>
      </c>
    </row>
    <row r="2094" spans="5:6" x14ac:dyDescent="0.25">
      <c r="E2094" s="4">
        <f t="shared" ca="1" si="64"/>
        <v>0.94392744576587817</v>
      </c>
      <c r="F2094" s="4">
        <f t="shared" ca="1" si="65"/>
        <v>918.93761353144203</v>
      </c>
    </row>
    <row r="2095" spans="5:6" x14ac:dyDescent="0.25">
      <c r="E2095" s="4">
        <f t="shared" ca="1" si="64"/>
        <v>0.24559575848088422</v>
      </c>
      <c r="F2095" s="4">
        <f t="shared" ca="1" si="65"/>
        <v>867.6799291295257</v>
      </c>
    </row>
    <row r="2096" spans="5:6" x14ac:dyDescent="0.25">
      <c r="E2096" s="4">
        <f t="shared" ca="1" si="64"/>
        <v>0.99209601042727358</v>
      </c>
      <c r="F2096" s="4">
        <f t="shared" ca="1" si="65"/>
        <v>933.98270398016268</v>
      </c>
    </row>
    <row r="2097" spans="5:6" x14ac:dyDescent="0.25">
      <c r="E2097" s="4">
        <f t="shared" ca="1" si="64"/>
        <v>0.65590663586448361</v>
      </c>
      <c r="F2097" s="4">
        <f t="shared" ca="1" si="65"/>
        <v>893.94590261807161</v>
      </c>
    </row>
    <row r="2098" spans="5:6" x14ac:dyDescent="0.25">
      <c r="E2098" s="4">
        <f t="shared" ca="1" si="64"/>
        <v>0.39914152481682286</v>
      </c>
      <c r="F2098" s="4">
        <f t="shared" ca="1" si="65"/>
        <v>878.47981080506122</v>
      </c>
    </row>
    <row r="2099" spans="5:6" x14ac:dyDescent="0.25">
      <c r="E2099" s="4">
        <f t="shared" ca="1" si="64"/>
        <v>0.88507646249319971</v>
      </c>
      <c r="F2099" s="4">
        <f t="shared" ca="1" si="65"/>
        <v>911.20201200848589</v>
      </c>
    </row>
    <row r="2100" spans="5:6" x14ac:dyDescent="0.25">
      <c r="E2100" s="4">
        <f t="shared" ca="1" si="64"/>
        <v>0.32199264455960286</v>
      </c>
      <c r="F2100" s="4">
        <f t="shared" ca="1" si="65"/>
        <v>873.38475362924635</v>
      </c>
    </row>
    <row r="2101" spans="5:6" x14ac:dyDescent="0.25">
      <c r="E2101" s="4">
        <f t="shared" ca="1" si="64"/>
        <v>0.51190886668261038</v>
      </c>
      <c r="F2101" s="4">
        <f t="shared" ca="1" si="65"/>
        <v>885.33938710901361</v>
      </c>
    </row>
    <row r="2102" spans="5:6" x14ac:dyDescent="0.25">
      <c r="E2102" s="4">
        <f t="shared" ca="1" si="64"/>
        <v>0.56462677442007092</v>
      </c>
      <c r="F2102" s="4">
        <f t="shared" ca="1" si="65"/>
        <v>888.45961686536236</v>
      </c>
    </row>
    <row r="2103" spans="5:6" x14ac:dyDescent="0.25">
      <c r="E2103" s="4">
        <f t="shared" ca="1" si="64"/>
        <v>0.72499504801982451</v>
      </c>
      <c r="F2103" s="4">
        <f t="shared" ca="1" si="65"/>
        <v>898.34766071305614</v>
      </c>
    </row>
    <row r="2104" spans="5:6" x14ac:dyDescent="0.25">
      <c r="E2104" s="4">
        <f t="shared" ca="1" si="64"/>
        <v>0.35925814968740943</v>
      </c>
      <c r="F2104" s="4">
        <f t="shared" ca="1" si="65"/>
        <v>875.9066219770724</v>
      </c>
    </row>
    <row r="2105" spans="5:6" x14ac:dyDescent="0.25">
      <c r="E2105" s="4">
        <f t="shared" ca="1" si="64"/>
        <v>0.34409461946108388</v>
      </c>
      <c r="F2105" s="4">
        <f t="shared" ca="1" si="65"/>
        <v>874.89619918662754</v>
      </c>
    </row>
    <row r="2106" spans="5:6" x14ac:dyDescent="0.25">
      <c r="E2106" s="4">
        <f t="shared" ca="1" si="64"/>
        <v>3.4095732262988565E-2</v>
      </c>
      <c r="F2106" s="4">
        <f t="shared" ca="1" si="65"/>
        <v>837.21263721483149</v>
      </c>
    </row>
    <row r="2107" spans="5:6" x14ac:dyDescent="0.25">
      <c r="E2107" s="4">
        <f t="shared" ca="1" si="64"/>
        <v>0.80812266868022764</v>
      </c>
      <c r="F2107" s="4">
        <f t="shared" ca="1" si="65"/>
        <v>904.29653944311622</v>
      </c>
    </row>
    <row r="2108" spans="5:6" x14ac:dyDescent="0.25">
      <c r="E2108" s="4">
        <f t="shared" ca="1" si="64"/>
        <v>0.19294192191697246</v>
      </c>
      <c r="F2108" s="4">
        <f t="shared" ca="1" si="65"/>
        <v>863.08545725699491</v>
      </c>
    </row>
    <row r="2109" spans="5:6" x14ac:dyDescent="0.25">
      <c r="E2109" s="4">
        <f t="shared" ca="1" si="64"/>
        <v>0.65493453820514047</v>
      </c>
      <c r="F2109" s="4">
        <f t="shared" ca="1" si="65"/>
        <v>893.88604258492398</v>
      </c>
    </row>
    <row r="2110" spans="5:6" x14ac:dyDescent="0.25">
      <c r="E2110" s="4">
        <f t="shared" ca="1" si="64"/>
        <v>4.0249650027774919E-3</v>
      </c>
      <c r="F2110" s="4">
        <f t="shared" ca="1" si="65"/>
        <v>813.28534592662004</v>
      </c>
    </row>
    <row r="2111" spans="5:6" x14ac:dyDescent="0.25">
      <c r="E2111" s="4">
        <f t="shared" ca="1" si="64"/>
        <v>0.1377615896915052</v>
      </c>
      <c r="F2111" s="4">
        <f t="shared" ca="1" si="65"/>
        <v>857.23479132691318</v>
      </c>
    </row>
    <row r="2112" spans="5:6" x14ac:dyDescent="0.25">
      <c r="E2112" s="4">
        <f t="shared" ca="1" si="64"/>
        <v>0.6404614426334585</v>
      </c>
      <c r="F2112" s="4">
        <f t="shared" ca="1" si="65"/>
        <v>892.99978595827122</v>
      </c>
    </row>
    <row r="2113" spans="5:6" x14ac:dyDescent="0.25">
      <c r="E2113" s="4">
        <f t="shared" ca="1" si="64"/>
        <v>0.57979030435071888</v>
      </c>
      <c r="F2113" s="4">
        <f t="shared" ca="1" si="65"/>
        <v>889.3585135700132</v>
      </c>
    </row>
    <row r="2114" spans="5:6" x14ac:dyDescent="0.25">
      <c r="E2114" s="4">
        <f t="shared" ca="1" si="64"/>
        <v>0.12737777568042019</v>
      </c>
      <c r="F2114" s="4">
        <f t="shared" ca="1" si="65"/>
        <v>855.95002634085461</v>
      </c>
    </row>
    <row r="2115" spans="5:6" x14ac:dyDescent="0.25">
      <c r="E2115" s="4">
        <f t="shared" ca="1" si="64"/>
        <v>0.84851531716467776</v>
      </c>
      <c r="F2115" s="4">
        <f t="shared" ca="1" si="65"/>
        <v>907.66557830300371</v>
      </c>
    </row>
    <row r="2116" spans="5:6" x14ac:dyDescent="0.25">
      <c r="E2116" s="4">
        <f t="shared" ref="E2116:E2160" ca="1" si="66">RAND()</f>
        <v>0.49665099920281708</v>
      </c>
      <c r="F2116" s="4">
        <f t="shared" ref="F2116:F2160" ca="1" si="67">_xlfn.BETA.INV(E2116,$C$5,$C$6,$C$3,$C$4)</f>
        <v>884.43243222102387</v>
      </c>
    </row>
    <row r="2117" spans="5:6" x14ac:dyDescent="0.25">
      <c r="E2117" s="4">
        <f t="shared" ca="1" si="66"/>
        <v>0.45641256058870228</v>
      </c>
      <c r="F2117" s="4">
        <f t="shared" ca="1" si="67"/>
        <v>882.01729495175505</v>
      </c>
    </row>
    <row r="2118" spans="5:6" x14ac:dyDescent="0.25">
      <c r="E2118" s="4">
        <f t="shared" ca="1" si="66"/>
        <v>0.14061641449612305</v>
      </c>
      <c r="F2118" s="4">
        <f t="shared" ca="1" si="67"/>
        <v>857.57538135835853</v>
      </c>
    </row>
    <row r="2119" spans="5:6" x14ac:dyDescent="0.25">
      <c r="E2119" s="4">
        <f t="shared" ca="1" si="66"/>
        <v>0.75721762981874363</v>
      </c>
      <c r="F2119" s="4">
        <f t="shared" ca="1" si="67"/>
        <v>900.54039643739088</v>
      </c>
    </row>
    <row r="2120" spans="5:6" x14ac:dyDescent="0.25">
      <c r="E2120" s="4">
        <f t="shared" ca="1" si="66"/>
        <v>0.13239306443654131</v>
      </c>
      <c r="F2120" s="4">
        <f t="shared" ca="1" si="67"/>
        <v>856.57991372885067</v>
      </c>
    </row>
    <row r="2121" spans="5:6" x14ac:dyDescent="0.25">
      <c r="E2121" s="4">
        <f t="shared" ca="1" si="66"/>
        <v>0.83509465406387851</v>
      </c>
      <c r="F2121" s="4">
        <f t="shared" ca="1" si="67"/>
        <v>906.49624047055806</v>
      </c>
    </row>
    <row r="2122" spans="5:6" x14ac:dyDescent="0.25">
      <c r="E2122" s="4">
        <f t="shared" ca="1" si="66"/>
        <v>0.72453436830514684</v>
      </c>
      <c r="F2122" s="4">
        <f t="shared" ca="1" si="67"/>
        <v>898.31709933352477</v>
      </c>
    </row>
    <row r="2123" spans="5:6" x14ac:dyDescent="0.25">
      <c r="E2123" s="4">
        <f t="shared" ca="1" si="66"/>
        <v>0.2378418287920131</v>
      </c>
      <c r="F2123" s="4">
        <f t="shared" ca="1" si="67"/>
        <v>867.04575238591156</v>
      </c>
    </row>
    <row r="2124" spans="5:6" x14ac:dyDescent="0.25">
      <c r="E2124" s="4">
        <f t="shared" ca="1" si="66"/>
        <v>0.71402088826653753</v>
      </c>
      <c r="F2124" s="4">
        <f t="shared" ca="1" si="67"/>
        <v>897.62489811967282</v>
      </c>
    </row>
    <row r="2125" spans="5:6" x14ac:dyDescent="0.25">
      <c r="E2125" s="4">
        <f t="shared" ca="1" si="66"/>
        <v>0.58857855782064539</v>
      </c>
      <c r="F2125" s="4">
        <f t="shared" ca="1" si="67"/>
        <v>889.88078652940112</v>
      </c>
    </row>
    <row r="2126" spans="5:6" x14ac:dyDescent="0.25">
      <c r="E2126" s="4">
        <f t="shared" ca="1" si="66"/>
        <v>0.80982493892728447</v>
      </c>
      <c r="F2126" s="4">
        <f t="shared" ca="1" si="67"/>
        <v>904.43026224606137</v>
      </c>
    </row>
    <row r="2127" spans="5:6" x14ac:dyDescent="0.25">
      <c r="E2127" s="4">
        <f t="shared" ca="1" si="66"/>
        <v>0.47992391637228615</v>
      </c>
      <c r="F2127" s="4">
        <f t="shared" ca="1" si="67"/>
        <v>883.43335819927097</v>
      </c>
    </row>
    <row r="2128" spans="5:6" x14ac:dyDescent="0.25">
      <c r="E2128" s="4">
        <f t="shared" ca="1" si="66"/>
        <v>0.76473895575253692</v>
      </c>
      <c r="F2128" s="4">
        <f t="shared" ca="1" si="67"/>
        <v>901.06997502523723</v>
      </c>
    </row>
    <row r="2129" spans="5:6" x14ac:dyDescent="0.25">
      <c r="E2129" s="4">
        <f t="shared" ca="1" si="66"/>
        <v>3.7453923756240348E-2</v>
      </c>
      <c r="F2129" s="4">
        <f t="shared" ca="1" si="67"/>
        <v>838.4115626732538</v>
      </c>
    </row>
    <row r="2130" spans="5:6" x14ac:dyDescent="0.25">
      <c r="E2130" s="4">
        <f t="shared" ca="1" si="66"/>
        <v>0.69671620713706284</v>
      </c>
      <c r="F2130" s="4">
        <f t="shared" ca="1" si="67"/>
        <v>896.505668356922</v>
      </c>
    </row>
    <row r="2131" spans="5:6" x14ac:dyDescent="0.25">
      <c r="E2131" s="4">
        <f t="shared" ca="1" si="66"/>
        <v>0.74945856634634522</v>
      </c>
      <c r="F2131" s="4">
        <f t="shared" ca="1" si="67"/>
        <v>900.00166364965048</v>
      </c>
    </row>
    <row r="2132" spans="5:6" x14ac:dyDescent="0.25">
      <c r="E2132" s="4">
        <f t="shared" ca="1" si="66"/>
        <v>0.88847180999724951</v>
      </c>
      <c r="F2132" s="4">
        <f t="shared" ca="1" si="67"/>
        <v>911.5639126133434</v>
      </c>
    </row>
    <row r="2133" spans="5:6" x14ac:dyDescent="0.25">
      <c r="E2133" s="4">
        <f t="shared" ca="1" si="66"/>
        <v>0.76817844012832126</v>
      </c>
      <c r="F2133" s="4">
        <f t="shared" ca="1" si="67"/>
        <v>901.31470958733848</v>
      </c>
    </row>
    <row r="2134" spans="5:6" x14ac:dyDescent="0.25">
      <c r="E2134" s="4">
        <f t="shared" ca="1" si="66"/>
        <v>0.41796408746834379</v>
      </c>
      <c r="F2134" s="4">
        <f t="shared" ca="1" si="67"/>
        <v>879.65944192958125</v>
      </c>
    </row>
    <row r="2135" spans="5:6" x14ac:dyDescent="0.25">
      <c r="E2135" s="4">
        <f t="shared" ca="1" si="66"/>
        <v>0.48586608926760744</v>
      </c>
      <c r="F2135" s="4">
        <f t="shared" ca="1" si="67"/>
        <v>883.78894927191857</v>
      </c>
    </row>
    <row r="2136" spans="5:6" x14ac:dyDescent="0.25">
      <c r="E2136" s="4">
        <f t="shared" ca="1" si="66"/>
        <v>0.69734007760973216</v>
      </c>
      <c r="F2136" s="4">
        <f t="shared" ca="1" si="67"/>
        <v>896.54562070451368</v>
      </c>
    </row>
    <row r="2137" spans="5:6" x14ac:dyDescent="0.25">
      <c r="E2137" s="4">
        <f t="shared" ca="1" si="66"/>
        <v>0.56469660453427772</v>
      </c>
      <c r="F2137" s="4">
        <f t="shared" ca="1" si="67"/>
        <v>888.46375149651362</v>
      </c>
    </row>
    <row r="2138" spans="5:6" x14ac:dyDescent="0.25">
      <c r="E2138" s="4">
        <f t="shared" ca="1" si="66"/>
        <v>0.33694653603729718</v>
      </c>
      <c r="F2138" s="4">
        <f t="shared" ca="1" si="67"/>
        <v>874.41268796987003</v>
      </c>
    </row>
    <row r="2139" spans="5:6" x14ac:dyDescent="0.25">
      <c r="E2139" s="4">
        <f t="shared" ca="1" si="66"/>
        <v>7.7700064156176363E-2</v>
      </c>
      <c r="F2139" s="4">
        <f t="shared" ca="1" si="67"/>
        <v>848.36706681197131</v>
      </c>
    </row>
    <row r="2140" spans="5:6" x14ac:dyDescent="0.25">
      <c r="E2140" s="4">
        <f t="shared" ca="1" si="66"/>
        <v>2.3340638459398488E-2</v>
      </c>
      <c r="F2140" s="4">
        <f t="shared" ca="1" si="67"/>
        <v>832.53207230999544</v>
      </c>
    </row>
    <row r="2141" spans="5:6" x14ac:dyDescent="0.25">
      <c r="E2141" s="4">
        <f t="shared" ca="1" si="66"/>
        <v>0.87999154372380606</v>
      </c>
      <c r="F2141" s="4">
        <f t="shared" ca="1" si="67"/>
        <v>910.67241452461428</v>
      </c>
    </row>
    <row r="2142" spans="5:6" x14ac:dyDescent="0.25">
      <c r="E2142" s="4">
        <f t="shared" ca="1" si="66"/>
        <v>0.98077170032961325</v>
      </c>
      <c r="F2142" s="4">
        <f t="shared" ca="1" si="67"/>
        <v>927.95085021245484</v>
      </c>
    </row>
    <row r="2143" spans="5:6" x14ac:dyDescent="0.25">
      <c r="E2143" s="4">
        <f t="shared" ca="1" si="66"/>
        <v>0.4865890748321906</v>
      </c>
      <c r="F2143" s="4">
        <f t="shared" ca="1" si="67"/>
        <v>883.83216013490824</v>
      </c>
    </row>
    <row r="2144" spans="5:6" x14ac:dyDescent="0.25">
      <c r="E2144" s="4">
        <f t="shared" ca="1" si="66"/>
        <v>0.20868852204363131</v>
      </c>
      <c r="F2144" s="4">
        <f t="shared" ca="1" si="67"/>
        <v>864.53695966348039</v>
      </c>
    </row>
    <row r="2145" spans="5:6" x14ac:dyDescent="0.25">
      <c r="E2145" s="4">
        <f t="shared" ca="1" si="66"/>
        <v>0.90346366623183061</v>
      </c>
      <c r="F2145" s="4">
        <f t="shared" ca="1" si="67"/>
        <v>913.25251641672276</v>
      </c>
    </row>
    <row r="2146" spans="5:6" x14ac:dyDescent="0.25">
      <c r="E2146" s="4">
        <f t="shared" ca="1" si="66"/>
        <v>0.89608798519040311</v>
      </c>
      <c r="F2146" s="4">
        <f t="shared" ca="1" si="67"/>
        <v>912.40206955513213</v>
      </c>
    </row>
    <row r="2147" spans="5:6" x14ac:dyDescent="0.25">
      <c r="E2147" s="4">
        <f t="shared" ca="1" si="66"/>
        <v>5.5079911546269678E-2</v>
      </c>
      <c r="F2147" s="4">
        <f t="shared" ca="1" si="67"/>
        <v>843.51898308576972</v>
      </c>
    </row>
    <row r="2148" spans="5:6" x14ac:dyDescent="0.25">
      <c r="E2148" s="4">
        <f t="shared" ca="1" si="66"/>
        <v>0.80759372702424403</v>
      </c>
      <c r="F2148" s="4">
        <f t="shared" ca="1" si="67"/>
        <v>904.25511444608276</v>
      </c>
    </row>
    <row r="2149" spans="5:6" x14ac:dyDescent="0.25">
      <c r="E2149" s="4">
        <f t="shared" ca="1" si="66"/>
        <v>0.24962849839486878</v>
      </c>
      <c r="F2149" s="4">
        <f t="shared" ca="1" si="67"/>
        <v>868.0049031587937</v>
      </c>
    </row>
    <row r="2150" spans="5:6" x14ac:dyDescent="0.25">
      <c r="E2150" s="4">
        <f t="shared" ca="1" si="66"/>
        <v>0.27818702914213589</v>
      </c>
      <c r="F2150" s="4">
        <f t="shared" ca="1" si="67"/>
        <v>870.22132834919626</v>
      </c>
    </row>
    <row r="2151" spans="5:6" x14ac:dyDescent="0.25">
      <c r="E2151" s="4">
        <f t="shared" ca="1" si="66"/>
        <v>0.38671959660250521</v>
      </c>
      <c r="F2151" s="4">
        <f t="shared" ca="1" si="67"/>
        <v>877.69005483023602</v>
      </c>
    </row>
    <row r="2152" spans="5:6" x14ac:dyDescent="0.25">
      <c r="E2152" s="4">
        <f t="shared" ca="1" si="66"/>
        <v>0.32324524135944366</v>
      </c>
      <c r="F2152" s="4">
        <f t="shared" ca="1" si="67"/>
        <v>873.47175688832749</v>
      </c>
    </row>
    <row r="2153" spans="5:6" x14ac:dyDescent="0.25">
      <c r="E2153" s="4">
        <f t="shared" ca="1" si="66"/>
        <v>8.5934465211760847E-2</v>
      </c>
      <c r="F2153" s="4">
        <f t="shared" ca="1" si="67"/>
        <v>849.84738213275671</v>
      </c>
    </row>
    <row r="2154" spans="5:6" x14ac:dyDescent="0.25">
      <c r="E2154" s="4">
        <f t="shared" ca="1" si="66"/>
        <v>0.47058913028421689</v>
      </c>
      <c r="F2154" s="4">
        <f t="shared" ca="1" si="67"/>
        <v>882.87300372167113</v>
      </c>
    </row>
    <row r="2155" spans="5:6" x14ac:dyDescent="0.25">
      <c r="E2155" s="4">
        <f t="shared" ca="1" si="66"/>
        <v>0.8773443472573289</v>
      </c>
      <c r="F2155" s="4">
        <f t="shared" ca="1" si="67"/>
        <v>910.40224681646339</v>
      </c>
    </row>
    <row r="2156" spans="5:6" x14ac:dyDescent="0.25">
      <c r="E2156" s="4">
        <f t="shared" ca="1" si="66"/>
        <v>0.21430911031742295</v>
      </c>
      <c r="F2156" s="4">
        <f t="shared" ca="1" si="67"/>
        <v>865.03745119697589</v>
      </c>
    </row>
    <row r="2157" spans="5:6" x14ac:dyDescent="0.25">
      <c r="E2157" s="4">
        <f t="shared" ca="1" si="66"/>
        <v>0.24355632203054101</v>
      </c>
      <c r="F2157" s="4">
        <f t="shared" ca="1" si="67"/>
        <v>867.51433943774202</v>
      </c>
    </row>
    <row r="2158" spans="5:6" x14ac:dyDescent="0.25">
      <c r="E2158" s="4">
        <f t="shared" ca="1" si="66"/>
        <v>0.77519675611347727</v>
      </c>
      <c r="F2158" s="4">
        <f t="shared" ca="1" si="67"/>
        <v>901.81937356126241</v>
      </c>
    </row>
    <row r="2159" spans="5:6" x14ac:dyDescent="0.25">
      <c r="E2159" s="4">
        <f t="shared" ca="1" si="66"/>
        <v>0.63130981446420986</v>
      </c>
      <c r="F2159" s="4">
        <f t="shared" ca="1" si="67"/>
        <v>892.44374900093089</v>
      </c>
    </row>
    <row r="2160" spans="5:6" x14ac:dyDescent="0.25">
      <c r="E2160" s="4">
        <f t="shared" ca="1" si="66"/>
        <v>0.45683175722819958</v>
      </c>
      <c r="F2160" s="4">
        <f t="shared" ca="1" si="67"/>
        <v>882.04268822015922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M2160"/>
  <sheetViews>
    <sheetView zoomScale="90" zoomScaleNormal="90" workbookViewId="0">
      <selection activeCell="C3" sqref="C3"/>
    </sheetView>
  </sheetViews>
  <sheetFormatPr baseColWidth="10" defaultRowHeight="15" x14ac:dyDescent="0.25"/>
  <cols>
    <col min="1" max="1" width="4.28515625" style="10" customWidth="1"/>
    <col min="2" max="2" width="10.28515625" style="10" bestFit="1" customWidth="1"/>
    <col min="3" max="3" width="11.42578125" style="10"/>
    <col min="4" max="4" width="5.140625" style="10" customWidth="1"/>
    <col min="5" max="6" width="11.42578125" style="10"/>
    <col min="7" max="7" width="4.28515625" style="10" customWidth="1"/>
    <col min="8" max="8" width="11.42578125" style="10"/>
    <col min="9" max="9" width="17.7109375" style="10" bestFit="1" customWidth="1"/>
    <col min="10" max="10" width="18.7109375" style="10" bestFit="1" customWidth="1"/>
    <col min="11" max="11" width="11.42578125" style="10"/>
    <col min="12" max="12" width="12" style="10" bestFit="1" customWidth="1"/>
    <col min="13" max="13" width="11.42578125" style="10"/>
    <col min="14" max="14" width="11.7109375" style="10" bestFit="1" customWidth="1"/>
    <col min="15" max="16384" width="11.42578125" style="10"/>
  </cols>
  <sheetData>
    <row r="2" spans="2:13" x14ac:dyDescent="0.25">
      <c r="B2" s="9" t="s">
        <v>11</v>
      </c>
      <c r="C2" s="9" t="s">
        <v>12</v>
      </c>
      <c r="E2" s="9" t="s">
        <v>13</v>
      </c>
      <c r="F2" s="9" t="s">
        <v>14</v>
      </c>
      <c r="H2" s="9" t="s">
        <v>15</v>
      </c>
      <c r="I2" s="9" t="s">
        <v>16</v>
      </c>
      <c r="J2" s="9" t="s">
        <v>17</v>
      </c>
    </row>
    <row r="3" spans="2:13" x14ac:dyDescent="0.25">
      <c r="B3" s="11" t="s">
        <v>18</v>
      </c>
      <c r="C3" s="26">
        <v>24.1632677368933</v>
      </c>
      <c r="E3" s="11">
        <f ca="1">RAND()</f>
        <v>0.19909190590139536</v>
      </c>
      <c r="F3" s="11">
        <f ca="1">_xlfn.GAMMA.INV(E3,$C$3,$C$4)</f>
        <v>41.213006378529911</v>
      </c>
      <c r="H3" s="11" t="s">
        <v>19</v>
      </c>
      <c r="I3" s="11">
        <f ca="1">AVERAGE(F3:F2160)</f>
        <v>49.631784245531819</v>
      </c>
      <c r="J3" s="11">
        <f>C3*C4</f>
        <v>49.928442182173022</v>
      </c>
      <c r="L3" s="10" t="s">
        <v>62</v>
      </c>
      <c r="M3" s="10">
        <f ca="1">I3^2/I4</f>
        <v>23.607833834151045</v>
      </c>
    </row>
    <row r="4" spans="2:13" x14ac:dyDescent="0.25">
      <c r="B4" s="11" t="s">
        <v>20</v>
      </c>
      <c r="C4" s="26">
        <v>2.0662951189313099</v>
      </c>
      <c r="E4" s="11">
        <f t="shared" ref="E4:E67" ca="1" si="0">RAND()</f>
        <v>0.94100879263420845</v>
      </c>
      <c r="F4" s="11">
        <f t="shared" ref="F4:F67" ca="1" si="1">_xlfn.GAMMA.INV(E4,$C$3,$C$4)</f>
        <v>66.716515041687799</v>
      </c>
      <c r="H4" s="11" t="s">
        <v>21</v>
      </c>
      <c r="I4" s="11">
        <f ca="1">_xlfn.VAR.S(F3:F2160)</f>
        <v>104.34307631526936</v>
      </c>
      <c r="J4" s="11">
        <f>C3*C4^2</f>
        <v>103.16689637686824</v>
      </c>
      <c r="L4" s="10" t="s">
        <v>63</v>
      </c>
      <c r="M4" s="10">
        <f ca="1">I4/I3</f>
        <v>2.1023438488343889</v>
      </c>
    </row>
    <row r="5" spans="2:13" x14ac:dyDescent="0.25">
      <c r="E5" s="11">
        <f t="shared" ca="1" si="0"/>
        <v>0.32604736542463153</v>
      </c>
      <c r="F5" s="11">
        <f t="shared" ca="1" si="1"/>
        <v>44.837711961958348</v>
      </c>
      <c r="H5" s="11" t="s">
        <v>22</v>
      </c>
      <c r="I5" s="11">
        <f ca="1">_xlfn.STDEV.S(F3:F2160)</f>
        <v>10.214845878194607</v>
      </c>
      <c r="J5" s="11">
        <f>SQRT(J4)</f>
        <v>10.157110631319728</v>
      </c>
    </row>
    <row r="6" spans="2:13" x14ac:dyDescent="0.25">
      <c r="E6" s="11">
        <f t="shared" ca="1" si="0"/>
        <v>0.28146957800617389</v>
      </c>
      <c r="F6" s="11">
        <f ca="1">_xlfn.GAMMA.INV(E6,$C$3,$C$4)</f>
        <v>43.641003084963884</v>
      </c>
      <c r="H6" s="11" t="s">
        <v>23</v>
      </c>
      <c r="I6" s="11">
        <f ca="1">SKEW(F3:F2160)</f>
        <v>0.48087348482708558</v>
      </c>
      <c r="J6" s="11"/>
    </row>
    <row r="7" spans="2:13" x14ac:dyDescent="0.25">
      <c r="E7" s="11">
        <f t="shared" ca="1" si="0"/>
        <v>0.15005391918100308</v>
      </c>
      <c r="F7" s="11">
        <f t="shared" ca="1" si="1"/>
        <v>39.526697234988724</v>
      </c>
      <c r="H7" s="11" t="s">
        <v>24</v>
      </c>
      <c r="I7" s="11">
        <f ca="1">I19/(I5^4)</f>
        <v>3.4953096973155624</v>
      </c>
      <c r="J7" s="11"/>
    </row>
    <row r="8" spans="2:13" x14ac:dyDescent="0.25">
      <c r="E8" s="11">
        <f t="shared" ca="1" si="0"/>
        <v>0.2980909265391567</v>
      </c>
      <c r="F8" s="11">
        <f t="shared" ca="1" si="1"/>
        <v>44.093969285236533</v>
      </c>
    </row>
    <row r="9" spans="2:13" x14ac:dyDescent="0.25">
      <c r="E9" s="11">
        <f t="shared" ca="1" si="0"/>
        <v>0.63148684832167234</v>
      </c>
      <c r="F9" s="11">
        <f t="shared" ca="1" si="1"/>
        <v>52.702597450471671</v>
      </c>
      <c r="H9" s="96" t="s">
        <v>26</v>
      </c>
      <c r="I9" s="96"/>
    </row>
    <row r="10" spans="2:13" x14ac:dyDescent="0.25">
      <c r="E10" s="11">
        <f t="shared" ca="1" si="0"/>
        <v>0.18630242837337507</v>
      </c>
      <c r="F10" s="11">
        <f t="shared" ca="1" si="1"/>
        <v>40.79668769021157</v>
      </c>
      <c r="H10" s="11"/>
      <c r="I10" s="11">
        <f ca="1">SUMPRODUCT(F3:F2160)/COUNT(F3:F2160)</f>
        <v>49.631784245531819</v>
      </c>
    </row>
    <row r="11" spans="2:13" x14ac:dyDescent="0.25">
      <c r="E11" s="11">
        <f t="shared" ca="1" si="0"/>
        <v>0.48245308074871363</v>
      </c>
      <c r="F11" s="11">
        <f t="shared" ca="1" si="1"/>
        <v>48.799436927176899</v>
      </c>
      <c r="H11" s="11"/>
      <c r="I11" s="11">
        <f ca="1">SUMPRODUCT(F3:F2160,F3:F2160)/COUNT(F3:F2160)</f>
        <v>2567.6087319603748</v>
      </c>
    </row>
    <row r="12" spans="2:13" x14ac:dyDescent="0.25">
      <c r="E12" s="11">
        <f t="shared" ca="1" si="0"/>
        <v>0.34573064963932809</v>
      </c>
      <c r="F12" s="11">
        <f t="shared" ca="1" si="1"/>
        <v>45.350448198954801</v>
      </c>
      <c r="H12" s="11"/>
      <c r="I12" s="11">
        <f ca="1">SUMPRODUCT(F3:F2160,F3:F2160,F3:F2160)/COUNT(F3:F2160)</f>
        <v>138299.49510353102</v>
      </c>
    </row>
    <row r="13" spans="2:13" x14ac:dyDescent="0.25">
      <c r="E13" s="11">
        <f t="shared" ca="1" si="0"/>
        <v>0.45371091129034979</v>
      </c>
      <c r="F13" s="11">
        <f t="shared" ca="1" si="1"/>
        <v>48.079023376019386</v>
      </c>
      <c r="H13" s="11"/>
      <c r="I13" s="11">
        <f ca="1">SUMPRODUCT(F3:F2160,F3:F2160,F3:F2160,F3:F2160)/COUNT(F3:F2160)</f>
        <v>7749046.2823237134</v>
      </c>
    </row>
    <row r="14" spans="2:13" x14ac:dyDescent="0.25">
      <c r="E14" s="11">
        <f t="shared" ca="1" si="0"/>
        <v>0.98278890128029384</v>
      </c>
      <c r="F14" s="11">
        <f t="shared" ca="1" si="1"/>
        <v>73.734550951812224</v>
      </c>
    </row>
    <row r="15" spans="2:13" x14ac:dyDescent="0.25">
      <c r="E15" s="11">
        <f t="shared" ca="1" si="0"/>
        <v>0.42299751330237023</v>
      </c>
      <c r="F15" s="11">
        <f t="shared" ca="1" si="1"/>
        <v>47.310348018475409</v>
      </c>
      <c r="H15" s="96" t="s">
        <v>27</v>
      </c>
      <c r="I15" s="96"/>
    </row>
    <row r="16" spans="2:13" x14ac:dyDescent="0.25">
      <c r="E16" s="11">
        <f t="shared" ca="1" si="0"/>
        <v>0.66892856080687579</v>
      </c>
      <c r="F16" s="11">
        <f t="shared" ca="1" si="1"/>
        <v>53.776143432796168</v>
      </c>
      <c r="H16" s="11"/>
      <c r="I16" s="11">
        <v>0</v>
      </c>
    </row>
    <row r="17" spans="5:9" x14ac:dyDescent="0.25">
      <c r="E17" s="11">
        <f t="shared" ca="1" si="0"/>
        <v>0.18504301116108202</v>
      </c>
      <c r="F17" s="11">
        <f t="shared" ca="1" si="1"/>
        <v>40.75491152802568</v>
      </c>
      <c r="H17" s="11"/>
      <c r="I17" s="11">
        <f ca="1">I11-I10^2</f>
        <v>104.2947245653545</v>
      </c>
    </row>
    <row r="18" spans="5:9" x14ac:dyDescent="0.25">
      <c r="E18" s="11">
        <f t="shared" ca="1" si="0"/>
        <v>0.9293444308592379</v>
      </c>
      <c r="F18" s="11">
        <f t="shared" ca="1" si="1"/>
        <v>65.585890967468387</v>
      </c>
      <c r="H18" s="11"/>
      <c r="I18" s="11">
        <f ca="1">I12-3*I10*I11+2*I10^3</f>
        <v>511.82595678049256</v>
      </c>
    </row>
    <row r="19" spans="5:9" x14ac:dyDescent="0.25">
      <c r="E19" s="11">
        <f t="shared" ca="1" si="0"/>
        <v>0.37309396853860866</v>
      </c>
      <c r="F19" s="11">
        <f t="shared" ca="1" si="1"/>
        <v>46.052032152832552</v>
      </c>
      <c r="H19" s="11"/>
      <c r="I19" s="11">
        <f ca="1">I13-4*I10*I12+6*(I10^2)*I11-3*(I10^4)</f>
        <v>38055.105946972966</v>
      </c>
    </row>
    <row r="20" spans="5:9" x14ac:dyDescent="0.25">
      <c r="E20" s="11">
        <f t="shared" ca="1" si="0"/>
        <v>0.67385182548978173</v>
      </c>
      <c r="F20" s="11">
        <f t="shared" ca="1" si="1"/>
        <v>53.921754454844972</v>
      </c>
    </row>
    <row r="21" spans="5:9" x14ac:dyDescent="0.25">
      <c r="E21" s="11">
        <f t="shared" ca="1" si="0"/>
        <v>0.607370668662359</v>
      </c>
      <c r="F21" s="11">
        <f t="shared" ca="1" si="1"/>
        <v>52.037918670234035</v>
      </c>
    </row>
    <row r="22" spans="5:9" x14ac:dyDescent="0.25">
      <c r="E22" s="11">
        <f t="shared" ca="1" si="0"/>
        <v>0.47809256365539987</v>
      </c>
      <c r="F22" s="11">
        <f t="shared" ca="1" si="1"/>
        <v>48.689921819574238</v>
      </c>
    </row>
    <row r="23" spans="5:9" x14ac:dyDescent="0.25">
      <c r="E23" s="11">
        <f t="shared" ca="1" si="0"/>
        <v>0.7585809625959532</v>
      </c>
      <c r="F23" s="11">
        <f t="shared" ca="1" si="1"/>
        <v>56.65440918164672</v>
      </c>
    </row>
    <row r="24" spans="5:9" x14ac:dyDescent="0.25">
      <c r="E24" s="11">
        <f t="shared" ca="1" si="0"/>
        <v>0.23465895435305273</v>
      </c>
      <c r="F24" s="11">
        <f t="shared" ca="1" si="1"/>
        <v>42.306770002171717</v>
      </c>
    </row>
    <row r="25" spans="5:9" x14ac:dyDescent="0.25">
      <c r="E25" s="11">
        <f t="shared" ca="1" si="0"/>
        <v>0.31034750983915793</v>
      </c>
      <c r="F25" s="11">
        <f t="shared" ca="1" si="1"/>
        <v>44.422570357439227</v>
      </c>
    </row>
    <row r="26" spans="5:9" x14ac:dyDescent="0.25">
      <c r="E26" s="11">
        <f t="shared" ca="1" si="0"/>
        <v>0.78803105248634409</v>
      </c>
      <c r="F26" s="11">
        <f t="shared" ca="1" si="1"/>
        <v>57.74338376016</v>
      </c>
    </row>
    <row r="27" spans="5:9" x14ac:dyDescent="0.25">
      <c r="E27" s="11">
        <f t="shared" ca="1" si="0"/>
        <v>0.16313397290170539</v>
      </c>
      <c r="F27" s="11">
        <f t="shared" ca="1" si="1"/>
        <v>40.002545903504583</v>
      </c>
    </row>
    <row r="28" spans="5:9" x14ac:dyDescent="0.25">
      <c r="E28" s="11">
        <f t="shared" ca="1" si="0"/>
        <v>0.33382666221838253</v>
      </c>
      <c r="F28" s="11">
        <f t="shared" ca="1" si="1"/>
        <v>45.04129809156062</v>
      </c>
    </row>
    <row r="29" spans="5:9" x14ac:dyDescent="0.25">
      <c r="E29" s="11">
        <f t="shared" ca="1" si="0"/>
        <v>0.9888249056027707</v>
      </c>
      <c r="F29" s="11">
        <f t="shared" ca="1" si="1"/>
        <v>75.979129175642981</v>
      </c>
    </row>
    <row r="30" spans="5:9" x14ac:dyDescent="0.25">
      <c r="E30" s="11">
        <f t="shared" ca="1" si="0"/>
        <v>0.2005387317391063</v>
      </c>
      <c r="F30" s="11">
        <f t="shared" ca="1" si="1"/>
        <v>41.259244189066209</v>
      </c>
    </row>
    <row r="31" spans="5:9" x14ac:dyDescent="0.25">
      <c r="E31" s="11">
        <f t="shared" ca="1" si="0"/>
        <v>0.9073641140301133</v>
      </c>
      <c r="F31" s="11">
        <f t="shared" ca="1" si="1"/>
        <v>63.82172947193439</v>
      </c>
    </row>
    <row r="32" spans="5:9" x14ac:dyDescent="0.25">
      <c r="E32" s="11">
        <f t="shared" ca="1" si="0"/>
        <v>0.46293090496854672</v>
      </c>
      <c r="F32" s="11">
        <f t="shared" ca="1" si="1"/>
        <v>48.309818200215147</v>
      </c>
    </row>
    <row r="33" spans="5:6" x14ac:dyDescent="0.25">
      <c r="E33" s="11">
        <f t="shared" ca="1" si="0"/>
        <v>0.57331839036907317</v>
      </c>
      <c r="F33" s="11">
        <f t="shared" ca="1" si="1"/>
        <v>51.127154852852236</v>
      </c>
    </row>
    <row r="34" spans="5:6" x14ac:dyDescent="0.25">
      <c r="E34" s="11">
        <f t="shared" ca="1" si="0"/>
        <v>6.6889199614110773E-3</v>
      </c>
      <c r="F34" s="11">
        <f t="shared" ca="1" si="1"/>
        <v>28.338688205352121</v>
      </c>
    </row>
    <row r="35" spans="5:6" x14ac:dyDescent="0.25">
      <c r="E35" s="11">
        <f t="shared" ca="1" si="0"/>
        <v>0.38756381310203247</v>
      </c>
      <c r="F35" s="11">
        <f t="shared" ca="1" si="1"/>
        <v>46.41904279003866</v>
      </c>
    </row>
    <row r="36" spans="5:6" x14ac:dyDescent="0.25">
      <c r="E36" s="11">
        <f t="shared" ca="1" si="0"/>
        <v>0.7199007936444024</v>
      </c>
      <c r="F36" s="11">
        <f t="shared" ca="1" si="1"/>
        <v>55.346435893371783</v>
      </c>
    </row>
    <row r="37" spans="5:6" x14ac:dyDescent="0.25">
      <c r="E37" s="11">
        <f t="shared" ca="1" si="0"/>
        <v>0.82380652789625586</v>
      </c>
      <c r="F37" s="11">
        <f t="shared" ca="1" si="1"/>
        <v>59.215271176013637</v>
      </c>
    </row>
    <row r="38" spans="5:6" x14ac:dyDescent="0.25">
      <c r="E38" s="11">
        <f t="shared" ca="1" si="0"/>
        <v>0.94283883373553279</v>
      </c>
      <c r="F38" s="11">
        <f t="shared" ca="1" si="1"/>
        <v>66.910689817241476</v>
      </c>
    </row>
    <row r="39" spans="5:6" x14ac:dyDescent="0.25">
      <c r="E39" s="11">
        <f t="shared" ca="1" si="0"/>
        <v>0.53790380158949513</v>
      </c>
      <c r="F39" s="11">
        <f t="shared" ca="1" si="1"/>
        <v>50.206326859664053</v>
      </c>
    </row>
    <row r="40" spans="5:6" x14ac:dyDescent="0.25">
      <c r="E40" s="11">
        <f t="shared" ca="1" si="0"/>
        <v>0.32976349245790615</v>
      </c>
      <c r="F40" s="11">
        <f t="shared" ca="1" si="1"/>
        <v>44.935126772744475</v>
      </c>
    </row>
    <row r="41" spans="5:6" x14ac:dyDescent="0.25">
      <c r="E41" s="11">
        <f t="shared" ca="1" si="0"/>
        <v>0.22082979957211024</v>
      </c>
      <c r="F41" s="11">
        <f t="shared" ca="1" si="1"/>
        <v>41.891403564556342</v>
      </c>
    </row>
    <row r="42" spans="5:6" x14ac:dyDescent="0.25">
      <c r="E42" s="11">
        <f t="shared" ca="1" si="0"/>
        <v>0.28776002168097281</v>
      </c>
      <c r="F42" s="11">
        <f t="shared" ca="1" si="1"/>
        <v>43.813501157853636</v>
      </c>
    </row>
    <row r="43" spans="5:6" x14ac:dyDescent="0.25">
      <c r="E43" s="11">
        <f t="shared" ca="1" si="0"/>
        <v>0.3195508577491103</v>
      </c>
      <c r="F43" s="11">
        <f t="shared" ca="1" si="1"/>
        <v>44.666657819850023</v>
      </c>
    </row>
    <row r="44" spans="5:6" x14ac:dyDescent="0.25">
      <c r="E44" s="11">
        <f t="shared" ca="1" si="0"/>
        <v>0.20931187083797809</v>
      </c>
      <c r="F44" s="11">
        <f t="shared" ca="1" si="1"/>
        <v>41.536171944500886</v>
      </c>
    </row>
    <row r="45" spans="5:6" x14ac:dyDescent="0.25">
      <c r="E45" s="11">
        <f t="shared" ca="1" si="0"/>
        <v>2.1393422195221556E-2</v>
      </c>
      <c r="F45" s="11">
        <f t="shared" ca="1" si="1"/>
        <v>31.551137385761354</v>
      </c>
    </row>
    <row r="46" spans="5:6" x14ac:dyDescent="0.25">
      <c r="E46" s="11">
        <f t="shared" ca="1" si="0"/>
        <v>0.600836818267655</v>
      </c>
      <c r="F46" s="11">
        <f t="shared" ca="1" si="1"/>
        <v>51.860852821668232</v>
      </c>
    </row>
    <row r="47" spans="5:6" x14ac:dyDescent="0.25">
      <c r="E47" s="11">
        <f t="shared" ca="1" si="0"/>
        <v>0.21358758295446589</v>
      </c>
      <c r="F47" s="11">
        <f t="shared" ca="1" si="1"/>
        <v>41.669097569573772</v>
      </c>
    </row>
    <row r="48" spans="5:6" x14ac:dyDescent="0.25">
      <c r="E48" s="11">
        <f t="shared" ca="1" si="0"/>
        <v>0.56180292432253742</v>
      </c>
      <c r="F48" s="11">
        <f t="shared" ca="1" si="1"/>
        <v>50.825194071358844</v>
      </c>
    </row>
    <row r="49" spans="5:6" x14ac:dyDescent="0.25">
      <c r="E49" s="11">
        <f t="shared" ca="1" si="0"/>
        <v>0.47524081860501088</v>
      </c>
      <c r="F49" s="11">
        <f t="shared" ca="1" si="1"/>
        <v>48.618353903415688</v>
      </c>
    </row>
    <row r="50" spans="5:6" x14ac:dyDescent="0.25">
      <c r="E50" s="11">
        <f t="shared" ca="1" si="0"/>
        <v>0.25244000705330882</v>
      </c>
      <c r="F50" s="11">
        <f t="shared" ca="1" si="1"/>
        <v>42.825318758816422</v>
      </c>
    </row>
    <row r="51" spans="5:6" x14ac:dyDescent="0.25">
      <c r="E51" s="11">
        <f t="shared" ca="1" si="0"/>
        <v>0.56326295535796145</v>
      </c>
      <c r="F51" s="11">
        <f t="shared" ca="1" si="1"/>
        <v>50.863332089857963</v>
      </c>
    </row>
    <row r="52" spans="5:6" x14ac:dyDescent="0.25">
      <c r="E52" s="11">
        <f t="shared" ca="1" si="0"/>
        <v>0.49887245616534914</v>
      </c>
      <c r="F52" s="11">
        <f t="shared" ca="1" si="1"/>
        <v>49.212921548188874</v>
      </c>
    </row>
    <row r="53" spans="5:6" x14ac:dyDescent="0.25">
      <c r="E53" s="11">
        <f t="shared" ca="1" si="0"/>
        <v>0.42957396708340001</v>
      </c>
      <c r="F53" s="11">
        <f t="shared" ca="1" si="1"/>
        <v>47.475061227316722</v>
      </c>
    </row>
    <row r="54" spans="5:6" x14ac:dyDescent="0.25">
      <c r="E54" s="11">
        <f t="shared" ca="1" si="0"/>
        <v>0.37756379755165626</v>
      </c>
      <c r="F54" s="11">
        <f t="shared" ca="1" si="1"/>
        <v>46.165652764113112</v>
      </c>
    </row>
    <row r="55" spans="5:6" x14ac:dyDescent="0.25">
      <c r="E55" s="11">
        <f t="shared" ca="1" si="0"/>
        <v>0.72357117051733943</v>
      </c>
      <c r="F55" s="11">
        <f t="shared" ca="1" si="1"/>
        <v>55.465604366175754</v>
      </c>
    </row>
    <row r="56" spans="5:6" x14ac:dyDescent="0.25">
      <c r="E56" s="11">
        <f t="shared" ca="1" si="0"/>
        <v>0.97171231378081802</v>
      </c>
      <c r="F56" s="11">
        <f t="shared" ca="1" si="1"/>
        <v>71.029041652649937</v>
      </c>
    </row>
    <row r="57" spans="5:6" x14ac:dyDescent="0.25">
      <c r="E57" s="11">
        <f t="shared" ca="1" si="0"/>
        <v>0.36808488456803323</v>
      </c>
      <c r="F57" s="11">
        <f t="shared" ca="1" si="1"/>
        <v>45.92441070208595</v>
      </c>
    </row>
    <row r="58" spans="5:6" x14ac:dyDescent="0.25">
      <c r="E58" s="11">
        <f t="shared" ca="1" si="0"/>
        <v>0.61122026547171482</v>
      </c>
      <c r="F58" s="11">
        <f t="shared" ca="1" si="1"/>
        <v>52.14281166407865</v>
      </c>
    </row>
    <row r="59" spans="5:6" x14ac:dyDescent="0.25">
      <c r="E59" s="11">
        <f t="shared" ca="1" si="0"/>
        <v>0.31116283432358449</v>
      </c>
      <c r="F59" s="11">
        <f t="shared" ca="1" si="1"/>
        <v>44.444281910691956</v>
      </c>
    </row>
    <row r="60" spans="5:6" x14ac:dyDescent="0.25">
      <c r="E60" s="11">
        <f t="shared" ca="1" si="0"/>
        <v>3.7602539428908233E-2</v>
      </c>
      <c r="F60" s="11">
        <f t="shared" ca="1" si="1"/>
        <v>33.423771350469217</v>
      </c>
    </row>
    <row r="61" spans="5:6" x14ac:dyDescent="0.25">
      <c r="E61" s="11">
        <f t="shared" ca="1" si="0"/>
        <v>0.18261726341435036</v>
      </c>
      <c r="F61" s="11">
        <f t="shared" ca="1" si="1"/>
        <v>40.674028630896004</v>
      </c>
    </row>
    <row r="62" spans="5:6" x14ac:dyDescent="0.25">
      <c r="E62" s="11">
        <f t="shared" ca="1" si="0"/>
        <v>0.55453085627237841</v>
      </c>
      <c r="F62" s="11">
        <f t="shared" ca="1" si="1"/>
        <v>50.635836750621564</v>
      </c>
    </row>
    <row r="63" spans="5:6" x14ac:dyDescent="0.25">
      <c r="E63" s="11">
        <f t="shared" ca="1" si="0"/>
        <v>0.7176714034430256</v>
      </c>
      <c r="F63" s="11">
        <f t="shared" ca="1" si="1"/>
        <v>55.274504763152549</v>
      </c>
    </row>
    <row r="64" spans="5:6" x14ac:dyDescent="0.25">
      <c r="E64" s="11">
        <f t="shared" ca="1" si="0"/>
        <v>0.11904342415274516</v>
      </c>
      <c r="F64" s="11">
        <f t="shared" ca="1" si="1"/>
        <v>38.292506529285362</v>
      </c>
    </row>
    <row r="65" spans="5:6" x14ac:dyDescent="0.25">
      <c r="E65" s="11">
        <f t="shared" ca="1" si="0"/>
        <v>0.51239692273986348</v>
      </c>
      <c r="F65" s="11">
        <f t="shared" ca="1" si="1"/>
        <v>49.555188286996675</v>
      </c>
    </row>
    <row r="66" spans="5:6" x14ac:dyDescent="0.25">
      <c r="E66" s="11">
        <f t="shared" ca="1" si="0"/>
        <v>0.78685238224789922</v>
      </c>
      <c r="F66" s="11">
        <f t="shared" ca="1" si="1"/>
        <v>57.697924535685942</v>
      </c>
    </row>
    <row r="67" spans="5:6" x14ac:dyDescent="0.25">
      <c r="E67" s="11">
        <f t="shared" ca="1" si="0"/>
        <v>0.60313809347122627</v>
      </c>
      <c r="F67" s="11">
        <f t="shared" ca="1" si="1"/>
        <v>51.923081027709486</v>
      </c>
    </row>
    <row r="68" spans="5:6" x14ac:dyDescent="0.25">
      <c r="E68" s="11">
        <f t="shared" ref="E68:E131" ca="1" si="2">RAND()</f>
        <v>0.35529223730088666</v>
      </c>
      <c r="F68" s="11">
        <f t="shared" ref="F68:F131" ca="1" si="3">_xlfn.GAMMA.INV(E68,$C$3,$C$4)</f>
        <v>45.596907393766543</v>
      </c>
    </row>
    <row r="69" spans="5:6" x14ac:dyDescent="0.25">
      <c r="E69" s="11">
        <f t="shared" ca="1" si="2"/>
        <v>0.7556188149559131</v>
      </c>
      <c r="F69" s="11">
        <f t="shared" ca="1" si="3"/>
        <v>56.549793590216687</v>
      </c>
    </row>
    <row r="70" spans="5:6" x14ac:dyDescent="0.25">
      <c r="E70" s="11">
        <f t="shared" ca="1" si="2"/>
        <v>0.56223725382869094</v>
      </c>
      <c r="F70" s="11">
        <f t="shared" ca="1" si="3"/>
        <v>50.836535045371811</v>
      </c>
    </row>
    <row r="71" spans="5:6" x14ac:dyDescent="0.25">
      <c r="E71" s="11">
        <f t="shared" ca="1" si="2"/>
        <v>0.48114470996035297</v>
      </c>
      <c r="F71" s="11">
        <f t="shared" ca="1" si="3"/>
        <v>48.766565852285503</v>
      </c>
    </row>
    <row r="72" spans="5:6" x14ac:dyDescent="0.25">
      <c r="E72" s="11">
        <f t="shared" ca="1" si="2"/>
        <v>0.82425512702683668</v>
      </c>
      <c r="F72" s="11">
        <f t="shared" ca="1" si="3"/>
        <v>59.235016098475107</v>
      </c>
    </row>
    <row r="73" spans="5:6" x14ac:dyDescent="0.25">
      <c r="E73" s="11">
        <f t="shared" ca="1" si="2"/>
        <v>7.7125541616424598E-2</v>
      </c>
      <c r="F73" s="11">
        <f t="shared" ca="1" si="3"/>
        <v>36.248537343484998</v>
      </c>
    </row>
    <row r="74" spans="5:6" x14ac:dyDescent="0.25">
      <c r="E74" s="11">
        <f t="shared" ca="1" si="2"/>
        <v>0.27054339562370711</v>
      </c>
      <c r="F74" s="11">
        <f t="shared" ca="1" si="3"/>
        <v>43.337993055670559</v>
      </c>
    </row>
    <row r="75" spans="5:6" x14ac:dyDescent="0.25">
      <c r="E75" s="11">
        <f t="shared" ca="1" si="2"/>
        <v>0.17132712634861003</v>
      </c>
      <c r="F75" s="11">
        <f t="shared" ca="1" si="3"/>
        <v>40.289905837855635</v>
      </c>
    </row>
    <row r="76" spans="5:6" x14ac:dyDescent="0.25">
      <c r="E76" s="11">
        <f t="shared" ca="1" si="2"/>
        <v>0.63369856508167777</v>
      </c>
      <c r="F76" s="11">
        <f t="shared" ca="1" si="3"/>
        <v>52.764512117257468</v>
      </c>
    </row>
    <row r="77" spans="5:6" x14ac:dyDescent="0.25">
      <c r="E77" s="11">
        <f t="shared" ca="1" si="2"/>
        <v>0.43728745067681529</v>
      </c>
      <c r="F77" s="11">
        <f t="shared" ca="1" si="3"/>
        <v>47.668119367399548</v>
      </c>
    </row>
    <row r="78" spans="5:6" x14ac:dyDescent="0.25">
      <c r="E78" s="11">
        <f t="shared" ca="1" si="2"/>
        <v>0.31159499297461268</v>
      </c>
      <c r="F78" s="11">
        <f t="shared" ca="1" si="3"/>
        <v>44.455782892826349</v>
      </c>
    </row>
    <row r="79" spans="5:6" x14ac:dyDescent="0.25">
      <c r="E79" s="11">
        <f t="shared" ca="1" si="2"/>
        <v>0.94055826378403806</v>
      </c>
      <c r="F79" s="11">
        <f t="shared" ca="1" si="3"/>
        <v>66.669494233580892</v>
      </c>
    </row>
    <row r="80" spans="5:6" x14ac:dyDescent="0.25">
      <c r="E80" s="11">
        <f t="shared" ca="1" si="2"/>
        <v>0.37428453441990861</v>
      </c>
      <c r="F80" s="11">
        <f t="shared" ca="1" si="3"/>
        <v>46.082319028310899</v>
      </c>
    </row>
    <row r="81" spans="5:6" x14ac:dyDescent="0.25">
      <c r="E81" s="11">
        <f t="shared" ca="1" si="2"/>
        <v>0.55837438918091775</v>
      </c>
      <c r="F81" s="11">
        <f t="shared" ca="1" si="3"/>
        <v>50.735796147107251</v>
      </c>
    </row>
    <row r="82" spans="5:6" x14ac:dyDescent="0.25">
      <c r="E82" s="11">
        <f t="shared" ca="1" si="2"/>
        <v>0.53510814948013952</v>
      </c>
      <c r="F82" s="11">
        <f t="shared" ca="1" si="3"/>
        <v>50.13453678079361</v>
      </c>
    </row>
    <row r="83" spans="5:6" x14ac:dyDescent="0.25">
      <c r="E83" s="11">
        <f t="shared" ca="1" si="2"/>
        <v>0.36380839903853934</v>
      </c>
      <c r="F83" s="11">
        <f t="shared" ca="1" si="3"/>
        <v>45.815191462312406</v>
      </c>
    </row>
    <row r="84" spans="5:6" x14ac:dyDescent="0.25">
      <c r="E84" s="11">
        <f t="shared" ca="1" si="2"/>
        <v>0.40822658860064476</v>
      </c>
      <c r="F84" s="11">
        <f t="shared" ca="1" si="3"/>
        <v>46.939766881412019</v>
      </c>
    </row>
    <row r="85" spans="5:6" x14ac:dyDescent="0.25">
      <c r="E85" s="11">
        <f t="shared" ca="1" si="2"/>
        <v>0.38810202081816902</v>
      </c>
      <c r="F85" s="11">
        <f t="shared" ca="1" si="3"/>
        <v>46.432651495252799</v>
      </c>
    </row>
    <row r="86" spans="5:6" x14ac:dyDescent="0.25">
      <c r="E86" s="11">
        <f t="shared" ca="1" si="2"/>
        <v>0.31853140809441971</v>
      </c>
      <c r="F86" s="11">
        <f t="shared" ca="1" si="3"/>
        <v>44.639724828767733</v>
      </c>
    </row>
    <row r="87" spans="5:6" x14ac:dyDescent="0.25">
      <c r="E87" s="11">
        <f t="shared" ca="1" si="2"/>
        <v>0.39774765311835403</v>
      </c>
      <c r="F87" s="11">
        <f t="shared" ca="1" si="3"/>
        <v>46.67610248196555</v>
      </c>
    </row>
    <row r="88" spans="5:6" x14ac:dyDescent="0.25">
      <c r="E88" s="11">
        <f t="shared" ca="1" si="2"/>
        <v>1.6678374073514357E-3</v>
      </c>
      <c r="F88" s="11">
        <f t="shared" ca="1" si="3"/>
        <v>25.274865463765526</v>
      </c>
    </row>
    <row r="89" spans="5:6" x14ac:dyDescent="0.25">
      <c r="E89" s="11">
        <f t="shared" ca="1" si="2"/>
        <v>0.82196289139486578</v>
      </c>
      <c r="F89" s="11">
        <f t="shared" ca="1" si="3"/>
        <v>59.134501365680073</v>
      </c>
    </row>
    <row r="90" spans="5:6" x14ac:dyDescent="0.25">
      <c r="E90" s="11">
        <f t="shared" ca="1" si="2"/>
        <v>0.78715648395266924</v>
      </c>
      <c r="F90" s="11">
        <f t="shared" ca="1" si="3"/>
        <v>57.709636864599979</v>
      </c>
    </row>
    <row r="91" spans="5:6" x14ac:dyDescent="0.25">
      <c r="E91" s="11">
        <f t="shared" ca="1" si="2"/>
        <v>0.81817686508095022</v>
      </c>
      <c r="F91" s="11">
        <f t="shared" ca="1" si="3"/>
        <v>58.970495033980455</v>
      </c>
    </row>
    <row r="92" spans="5:6" x14ac:dyDescent="0.25">
      <c r="E92" s="11">
        <f t="shared" ca="1" si="2"/>
        <v>0.86630469651485464</v>
      </c>
      <c r="F92" s="11">
        <f t="shared" ca="1" si="3"/>
        <v>61.277613903971385</v>
      </c>
    </row>
    <row r="93" spans="5:6" x14ac:dyDescent="0.25">
      <c r="E93" s="11">
        <f t="shared" ca="1" si="2"/>
        <v>0.14556105459647939</v>
      </c>
      <c r="F93" s="11">
        <f t="shared" ca="1" si="3"/>
        <v>39.357850160422636</v>
      </c>
    </row>
    <row r="94" spans="5:6" x14ac:dyDescent="0.25">
      <c r="E94" s="11">
        <f t="shared" ca="1" si="2"/>
        <v>0.84315012812570889</v>
      </c>
      <c r="F94" s="11">
        <f t="shared" ca="1" si="3"/>
        <v>60.102116695843954</v>
      </c>
    </row>
    <row r="95" spans="5:6" x14ac:dyDescent="0.25">
      <c r="E95" s="11">
        <f t="shared" ca="1" si="2"/>
        <v>0.67781121242650633</v>
      </c>
      <c r="F95" s="11">
        <f t="shared" ca="1" si="3"/>
        <v>54.039698948908644</v>
      </c>
    </row>
    <row r="96" spans="5:6" x14ac:dyDescent="0.25">
      <c r="E96" s="11">
        <f t="shared" ca="1" si="2"/>
        <v>0.95296715226075934</v>
      </c>
      <c r="F96" s="11">
        <f t="shared" ca="1" si="3"/>
        <v>68.092216393034548</v>
      </c>
    </row>
    <row r="97" spans="5:6" x14ac:dyDescent="0.25">
      <c r="E97" s="11">
        <f t="shared" ca="1" si="2"/>
        <v>0.8822466939885949</v>
      </c>
      <c r="F97" s="11">
        <f t="shared" ca="1" si="3"/>
        <v>62.180802230001703</v>
      </c>
    </row>
    <row r="98" spans="5:6" x14ac:dyDescent="0.25">
      <c r="E98" s="11">
        <f t="shared" ca="1" si="2"/>
        <v>0.14797660376058186</v>
      </c>
      <c r="F98" s="11">
        <f t="shared" ca="1" si="3"/>
        <v>39.448995105203522</v>
      </c>
    </row>
    <row r="99" spans="5:6" x14ac:dyDescent="0.25">
      <c r="E99" s="11">
        <f t="shared" ca="1" si="2"/>
        <v>0.14918558285126315</v>
      </c>
      <c r="F99" s="11">
        <f t="shared" ca="1" si="3"/>
        <v>39.494292372359027</v>
      </c>
    </row>
    <row r="100" spans="5:6" x14ac:dyDescent="0.25">
      <c r="E100" s="11">
        <f t="shared" ca="1" si="2"/>
        <v>0.34535710575080503</v>
      </c>
      <c r="F100" s="11">
        <f t="shared" ca="1" si="3"/>
        <v>45.340787717889562</v>
      </c>
    </row>
    <row r="101" spans="5:6" x14ac:dyDescent="0.25">
      <c r="E101" s="11">
        <f t="shared" ca="1" si="2"/>
        <v>0.43810759449764858</v>
      </c>
      <c r="F101" s="11">
        <f t="shared" ca="1" si="3"/>
        <v>47.688640861358444</v>
      </c>
    </row>
    <row r="102" spans="5:6" x14ac:dyDescent="0.25">
      <c r="E102" s="11">
        <f t="shared" ca="1" si="2"/>
        <v>0.40720729930413246</v>
      </c>
      <c r="F102" s="11">
        <f t="shared" ca="1" si="3"/>
        <v>46.914152268011776</v>
      </c>
    </row>
    <row r="103" spans="5:6" x14ac:dyDescent="0.25">
      <c r="E103" s="11">
        <f t="shared" ca="1" si="2"/>
        <v>0.16984421006013795</v>
      </c>
      <c r="F103" s="11">
        <f t="shared" ca="1" si="3"/>
        <v>40.238458618245623</v>
      </c>
    </row>
    <row r="104" spans="5:6" x14ac:dyDescent="0.25">
      <c r="E104" s="11">
        <f t="shared" ca="1" si="2"/>
        <v>0.4189948405780457</v>
      </c>
      <c r="F104" s="11">
        <f t="shared" ca="1" si="3"/>
        <v>47.210025400211272</v>
      </c>
    </row>
    <row r="105" spans="5:6" x14ac:dyDescent="0.25">
      <c r="E105" s="11">
        <f t="shared" ca="1" si="2"/>
        <v>0.85360754863163046</v>
      </c>
      <c r="F105" s="11">
        <f t="shared" ca="1" si="3"/>
        <v>60.615618345459275</v>
      </c>
    </row>
    <row r="106" spans="5:6" x14ac:dyDescent="0.25">
      <c r="E106" s="11">
        <f t="shared" ca="1" si="2"/>
        <v>0.32468362424803265</v>
      </c>
      <c r="F106" s="11">
        <f t="shared" ca="1" si="3"/>
        <v>44.801885476217116</v>
      </c>
    </row>
    <row r="107" spans="5:6" x14ac:dyDescent="0.25">
      <c r="E107" s="11">
        <f t="shared" ca="1" si="2"/>
        <v>0.89058928754288247</v>
      </c>
      <c r="F107" s="11">
        <f t="shared" ca="1" si="3"/>
        <v>62.692055604348106</v>
      </c>
    </row>
    <row r="108" spans="5:6" x14ac:dyDescent="0.25">
      <c r="E108" s="11">
        <f t="shared" ca="1" si="2"/>
        <v>0.61636340545615675</v>
      </c>
      <c r="F108" s="11">
        <f t="shared" ca="1" si="3"/>
        <v>52.28363824672617</v>
      </c>
    </row>
    <row r="109" spans="5:6" x14ac:dyDescent="0.25">
      <c r="E109" s="11">
        <f t="shared" ca="1" si="2"/>
        <v>1.9957198144634036E-2</v>
      </c>
      <c r="F109" s="11">
        <f t="shared" ca="1" si="3"/>
        <v>31.336897460714731</v>
      </c>
    </row>
    <row r="110" spans="5:6" x14ac:dyDescent="0.25">
      <c r="E110" s="11">
        <f t="shared" ca="1" si="2"/>
        <v>1.1127826096418603E-2</v>
      </c>
      <c r="F110" s="11">
        <f t="shared" ca="1" si="3"/>
        <v>29.655240917361368</v>
      </c>
    </row>
    <row r="111" spans="5:6" x14ac:dyDescent="0.25">
      <c r="E111" s="11">
        <f t="shared" ca="1" si="2"/>
        <v>0.98104447238947201</v>
      </c>
      <c r="F111" s="11">
        <f t="shared" ca="1" si="3"/>
        <v>73.219938247326624</v>
      </c>
    </row>
    <row r="112" spans="5:6" x14ac:dyDescent="0.25">
      <c r="E112" s="11">
        <f t="shared" ca="1" si="2"/>
        <v>0.87896333369081958</v>
      </c>
      <c r="F112" s="11">
        <f t="shared" ca="1" si="3"/>
        <v>61.987358051593432</v>
      </c>
    </row>
    <row r="113" spans="5:6" x14ac:dyDescent="0.25">
      <c r="E113" s="11">
        <f t="shared" ca="1" si="2"/>
        <v>0.49465407079284862</v>
      </c>
      <c r="F113" s="11">
        <f t="shared" ca="1" si="3"/>
        <v>49.106501352700157</v>
      </c>
    </row>
    <row r="114" spans="5:6" x14ac:dyDescent="0.25">
      <c r="E114" s="11">
        <f t="shared" ca="1" si="2"/>
        <v>0.35788838190764349</v>
      </c>
      <c r="F114" s="11">
        <f t="shared" ca="1" si="3"/>
        <v>45.663567235359849</v>
      </c>
    </row>
    <row r="115" spans="5:6" x14ac:dyDescent="0.25">
      <c r="E115" s="11">
        <f t="shared" ca="1" si="2"/>
        <v>0.5565068210272569</v>
      </c>
      <c r="F115" s="11">
        <f t="shared" ca="1" si="3"/>
        <v>50.68719234015996</v>
      </c>
    </row>
    <row r="116" spans="5:6" x14ac:dyDescent="0.25">
      <c r="E116" s="11">
        <f t="shared" ca="1" si="2"/>
        <v>0.23931875166958028</v>
      </c>
      <c r="F116" s="11">
        <f t="shared" ca="1" si="3"/>
        <v>42.44425058528735</v>
      </c>
    </row>
    <row r="117" spans="5:6" x14ac:dyDescent="0.25">
      <c r="E117" s="11">
        <f t="shared" ca="1" si="2"/>
        <v>0.30117266434183954</v>
      </c>
      <c r="F117" s="11">
        <f t="shared" ca="1" si="3"/>
        <v>44.176995777484642</v>
      </c>
    </row>
    <row r="118" spans="5:6" x14ac:dyDescent="0.25">
      <c r="E118" s="11">
        <f t="shared" ca="1" si="2"/>
        <v>0.82894315496398063</v>
      </c>
      <c r="F118" s="11">
        <f t="shared" ca="1" si="3"/>
        <v>59.443564643835806</v>
      </c>
    </row>
    <row r="119" spans="5:6" x14ac:dyDescent="0.25">
      <c r="E119" s="11">
        <f t="shared" ca="1" si="2"/>
        <v>0.40486130926236696</v>
      </c>
      <c r="F119" s="11">
        <f t="shared" ca="1" si="3"/>
        <v>46.855173147483129</v>
      </c>
    </row>
    <row r="120" spans="5:6" x14ac:dyDescent="0.25">
      <c r="E120" s="11">
        <f t="shared" ca="1" si="2"/>
        <v>0.85472545148690482</v>
      </c>
      <c r="F120" s="11">
        <f t="shared" ca="1" si="3"/>
        <v>60.672118872856061</v>
      </c>
    </row>
    <row r="121" spans="5:6" x14ac:dyDescent="0.25">
      <c r="E121" s="11">
        <f t="shared" ca="1" si="2"/>
        <v>0.78050787464200788</v>
      </c>
      <c r="F121" s="11">
        <f t="shared" ca="1" si="3"/>
        <v>57.456098718531507</v>
      </c>
    </row>
    <row r="122" spans="5:6" x14ac:dyDescent="0.25">
      <c r="E122" s="11">
        <f t="shared" ca="1" si="2"/>
        <v>0.78326508874126888</v>
      </c>
      <c r="F122" s="11">
        <f t="shared" ca="1" si="3"/>
        <v>57.560606168412413</v>
      </c>
    </row>
    <row r="123" spans="5:6" x14ac:dyDescent="0.25">
      <c r="E123" s="11">
        <f t="shared" ca="1" si="2"/>
        <v>4.4434383762779306E-2</v>
      </c>
      <c r="F123" s="11">
        <f t="shared" ca="1" si="3"/>
        <v>34.03031629546507</v>
      </c>
    </row>
    <row r="124" spans="5:6" x14ac:dyDescent="0.25">
      <c r="E124" s="11">
        <f t="shared" ca="1" si="2"/>
        <v>0.69876568110161763</v>
      </c>
      <c r="F124" s="11">
        <f t="shared" ca="1" si="3"/>
        <v>54.677381093887206</v>
      </c>
    </row>
    <row r="125" spans="5:6" x14ac:dyDescent="0.25">
      <c r="E125" s="11">
        <f t="shared" ca="1" si="2"/>
        <v>0.25485856467383849</v>
      </c>
      <c r="F125" s="11">
        <f t="shared" ca="1" si="3"/>
        <v>42.894644875818983</v>
      </c>
    </row>
    <row r="126" spans="5:6" x14ac:dyDescent="0.25">
      <c r="E126" s="11">
        <f t="shared" ca="1" si="2"/>
        <v>0.8848093455893189</v>
      </c>
      <c r="F126" s="11">
        <f t="shared" ca="1" si="3"/>
        <v>62.334734622723062</v>
      </c>
    </row>
    <row r="127" spans="5:6" x14ac:dyDescent="0.25">
      <c r="E127" s="11">
        <f t="shared" ca="1" si="2"/>
        <v>0.39575831659787453</v>
      </c>
      <c r="F127" s="11">
        <f t="shared" ca="1" si="3"/>
        <v>46.62595729033503</v>
      </c>
    </row>
    <row r="128" spans="5:6" x14ac:dyDescent="0.25">
      <c r="E128" s="11">
        <f t="shared" ca="1" si="2"/>
        <v>0.66828722794051143</v>
      </c>
      <c r="F128" s="11">
        <f t="shared" ca="1" si="3"/>
        <v>53.757258629257215</v>
      </c>
    </row>
    <row r="129" spans="5:6" x14ac:dyDescent="0.25">
      <c r="E129" s="11">
        <f t="shared" ca="1" si="2"/>
        <v>0.85494312107024761</v>
      </c>
      <c r="F129" s="11">
        <f t="shared" ca="1" si="3"/>
        <v>60.683158234119226</v>
      </c>
    </row>
    <row r="130" spans="5:6" x14ac:dyDescent="0.25">
      <c r="E130" s="11">
        <f t="shared" ca="1" si="2"/>
        <v>3.2186039829160351E-2</v>
      </c>
      <c r="F130" s="11">
        <f t="shared" ca="1" si="3"/>
        <v>32.881624671353507</v>
      </c>
    </row>
    <row r="131" spans="5:6" x14ac:dyDescent="0.25">
      <c r="E131" s="11">
        <f t="shared" ca="1" si="2"/>
        <v>0.46461647081107715</v>
      </c>
      <c r="F131" s="11">
        <f t="shared" ca="1" si="3"/>
        <v>48.352033508264761</v>
      </c>
    </row>
    <row r="132" spans="5:6" x14ac:dyDescent="0.25">
      <c r="E132" s="11">
        <f t="shared" ref="E132:E195" ca="1" si="4">RAND()</f>
        <v>0.97446497732746862</v>
      </c>
      <c r="F132" s="11">
        <f t="shared" ref="F132:F195" ca="1" si="5">_xlfn.GAMMA.INV(E132,$C$3,$C$4)</f>
        <v>71.598554297503895</v>
      </c>
    </row>
    <row r="133" spans="5:6" x14ac:dyDescent="0.25">
      <c r="E133" s="11">
        <f t="shared" ca="1" si="4"/>
        <v>0.51671432206106505</v>
      </c>
      <c r="F133" s="11">
        <f t="shared" ca="1" si="5"/>
        <v>49.664840571023376</v>
      </c>
    </row>
    <row r="134" spans="5:6" x14ac:dyDescent="0.25">
      <c r="E134" s="11">
        <f t="shared" ca="1" si="4"/>
        <v>0.46975507606262423</v>
      </c>
      <c r="F134" s="11">
        <f t="shared" ca="1" si="5"/>
        <v>48.480787920545097</v>
      </c>
    </row>
    <row r="135" spans="5:6" x14ac:dyDescent="0.25">
      <c r="E135" s="11">
        <f t="shared" ca="1" si="4"/>
        <v>0.13608145831767038</v>
      </c>
      <c r="F135" s="11">
        <f t="shared" ca="1" si="5"/>
        <v>38.991405904083777</v>
      </c>
    </row>
    <row r="136" spans="5:6" x14ac:dyDescent="0.25">
      <c r="E136" s="11">
        <f t="shared" ca="1" si="4"/>
        <v>0.17404501899862834</v>
      </c>
      <c r="F136" s="11">
        <f t="shared" ca="1" si="5"/>
        <v>40.383579329432699</v>
      </c>
    </row>
    <row r="137" spans="5:6" x14ac:dyDescent="0.25">
      <c r="E137" s="11">
        <f t="shared" ca="1" si="4"/>
        <v>0.41030729523089082</v>
      </c>
      <c r="F137" s="11">
        <f t="shared" ca="1" si="5"/>
        <v>46.992035609841089</v>
      </c>
    </row>
    <row r="138" spans="5:6" x14ac:dyDescent="0.25">
      <c r="E138" s="11">
        <f t="shared" ca="1" si="4"/>
        <v>0.61359927104833423</v>
      </c>
      <c r="F138" s="11">
        <f t="shared" ca="1" si="5"/>
        <v>52.207852899547099</v>
      </c>
    </row>
    <row r="139" spans="5:6" x14ac:dyDescent="0.25">
      <c r="E139" s="11">
        <f t="shared" ca="1" si="4"/>
        <v>0.55129989592798878</v>
      </c>
      <c r="F139" s="11">
        <f t="shared" ca="1" si="5"/>
        <v>50.552013439583106</v>
      </c>
    </row>
    <row r="140" spans="5:6" x14ac:dyDescent="0.25">
      <c r="E140" s="11">
        <f t="shared" ca="1" si="4"/>
        <v>0.57988672589511503</v>
      </c>
      <c r="F140" s="11">
        <f t="shared" ca="1" si="5"/>
        <v>51.300645742154821</v>
      </c>
    </row>
    <row r="141" spans="5:6" x14ac:dyDescent="0.25">
      <c r="E141" s="11">
        <f t="shared" ca="1" si="4"/>
        <v>0.67355133130103195</v>
      </c>
      <c r="F141" s="11">
        <f t="shared" ca="1" si="5"/>
        <v>53.912834136736201</v>
      </c>
    </row>
    <row r="142" spans="5:6" x14ac:dyDescent="0.25">
      <c r="E142" s="11">
        <f t="shared" ca="1" si="4"/>
        <v>0.766373598658595</v>
      </c>
      <c r="F142" s="11">
        <f t="shared" ca="1" si="5"/>
        <v>56.933639200976728</v>
      </c>
    </row>
    <row r="143" spans="5:6" x14ac:dyDescent="0.25">
      <c r="E143" s="11">
        <f t="shared" ca="1" si="4"/>
        <v>0.42942602336564728</v>
      </c>
      <c r="F143" s="11">
        <f t="shared" ca="1" si="5"/>
        <v>47.471357192774306</v>
      </c>
    </row>
    <row r="144" spans="5:6" x14ac:dyDescent="0.25">
      <c r="E144" s="11">
        <f t="shared" ca="1" si="4"/>
        <v>0.87255399725332428</v>
      </c>
      <c r="F144" s="11">
        <f t="shared" ca="1" si="5"/>
        <v>61.621197929869417</v>
      </c>
    </row>
    <row r="145" spans="5:6" x14ac:dyDescent="0.25">
      <c r="E145" s="11">
        <f t="shared" ca="1" si="4"/>
        <v>0.82957056350085412</v>
      </c>
      <c r="F145" s="11">
        <f t="shared" ca="1" si="5"/>
        <v>59.471787548498774</v>
      </c>
    </row>
    <row r="146" spans="5:6" x14ac:dyDescent="0.25">
      <c r="E146" s="11">
        <f t="shared" ca="1" si="4"/>
        <v>0.58828664156042287</v>
      </c>
      <c r="F146" s="11">
        <f t="shared" ca="1" si="5"/>
        <v>51.52395322411347</v>
      </c>
    </row>
    <row r="147" spans="5:6" x14ac:dyDescent="0.25">
      <c r="E147" s="11">
        <f t="shared" ca="1" si="4"/>
        <v>0.34173878400647995</v>
      </c>
      <c r="F147" s="11">
        <f t="shared" ca="1" si="5"/>
        <v>45.247080001409181</v>
      </c>
    </row>
    <row r="148" spans="5:6" x14ac:dyDescent="0.25">
      <c r="E148" s="11">
        <f t="shared" ca="1" si="4"/>
        <v>0.96227492091680034</v>
      </c>
      <c r="F148" s="11">
        <f t="shared" ca="1" si="5"/>
        <v>69.389654778185928</v>
      </c>
    </row>
    <row r="149" spans="5:6" x14ac:dyDescent="0.25">
      <c r="E149" s="11">
        <f t="shared" ca="1" si="4"/>
        <v>0.67065899835250475</v>
      </c>
      <c r="F149" s="11">
        <f t="shared" ca="1" si="5"/>
        <v>53.827193267581315</v>
      </c>
    </row>
    <row r="150" spans="5:6" x14ac:dyDescent="0.25">
      <c r="E150" s="11">
        <f t="shared" ca="1" si="4"/>
        <v>0.55647657928658312</v>
      </c>
      <c r="F150" s="11">
        <f t="shared" ca="1" si="5"/>
        <v>50.686405820078988</v>
      </c>
    </row>
    <row r="151" spans="5:6" x14ac:dyDescent="0.25">
      <c r="E151" s="11">
        <f t="shared" ca="1" si="4"/>
        <v>0.31995624508857923</v>
      </c>
      <c r="F151" s="11">
        <f t="shared" ca="1" si="5"/>
        <v>44.677360819940986</v>
      </c>
    </row>
    <row r="152" spans="5:6" x14ac:dyDescent="0.25">
      <c r="E152" s="11">
        <f t="shared" ca="1" si="4"/>
        <v>2.6048832853448722E-2</v>
      </c>
      <c r="F152" s="11">
        <f t="shared" ca="1" si="5"/>
        <v>32.176633591212152</v>
      </c>
    </row>
    <row r="153" spans="5:6" x14ac:dyDescent="0.25">
      <c r="E153" s="11">
        <f t="shared" ca="1" si="4"/>
        <v>0.82658560140525583</v>
      </c>
      <c r="F153" s="11">
        <f t="shared" ca="1" si="5"/>
        <v>59.338179229902366</v>
      </c>
    </row>
    <row r="154" spans="5:6" x14ac:dyDescent="0.25">
      <c r="E154" s="11">
        <f t="shared" ca="1" si="4"/>
        <v>0.578325919910332</v>
      </c>
      <c r="F154" s="11">
        <f t="shared" ca="1" si="5"/>
        <v>51.259333030822233</v>
      </c>
    </row>
    <row r="155" spans="5:6" x14ac:dyDescent="0.25">
      <c r="E155" s="11">
        <f t="shared" ca="1" si="4"/>
        <v>8.1004059591321953E-2</v>
      </c>
      <c r="F155" s="11">
        <f t="shared" ca="1" si="5"/>
        <v>36.464594761913403</v>
      </c>
    </row>
    <row r="156" spans="5:6" x14ac:dyDescent="0.25">
      <c r="E156" s="11">
        <f t="shared" ca="1" si="4"/>
        <v>0.63360532154916482</v>
      </c>
      <c r="F156" s="11">
        <f t="shared" ca="1" si="5"/>
        <v>52.761898394052601</v>
      </c>
    </row>
    <row r="157" spans="5:6" x14ac:dyDescent="0.25">
      <c r="E157" s="11">
        <f t="shared" ca="1" si="4"/>
        <v>0.68180865397946477</v>
      </c>
      <c r="F157" s="11">
        <f t="shared" ca="1" si="5"/>
        <v>54.15956299308921</v>
      </c>
    </row>
    <row r="158" spans="5:6" x14ac:dyDescent="0.25">
      <c r="E158" s="11">
        <f t="shared" ca="1" si="4"/>
        <v>0.26924713574422399</v>
      </c>
      <c r="F158" s="11">
        <f t="shared" ca="1" si="5"/>
        <v>43.30174156147514</v>
      </c>
    </row>
    <row r="159" spans="5:6" x14ac:dyDescent="0.25">
      <c r="E159" s="11">
        <f t="shared" ca="1" si="4"/>
        <v>0.36735985382611647</v>
      </c>
      <c r="F159" s="11">
        <f t="shared" ca="1" si="5"/>
        <v>45.905911322378778</v>
      </c>
    </row>
    <row r="160" spans="5:6" x14ac:dyDescent="0.25">
      <c r="E160" s="11">
        <f t="shared" ca="1" si="4"/>
        <v>0.55336619347603833</v>
      </c>
      <c r="F160" s="11">
        <f t="shared" ca="1" si="5"/>
        <v>50.605599803960331</v>
      </c>
    </row>
    <row r="161" spans="5:6" x14ac:dyDescent="0.25">
      <c r="E161" s="11">
        <f t="shared" ca="1" si="4"/>
        <v>0.70369342160062109</v>
      </c>
      <c r="F161" s="11">
        <f t="shared" ca="1" si="5"/>
        <v>54.830894415766643</v>
      </c>
    </row>
    <row r="162" spans="5:6" x14ac:dyDescent="0.25">
      <c r="E162" s="11">
        <f t="shared" ca="1" si="4"/>
        <v>0.69161257362322359</v>
      </c>
      <c r="F162" s="11">
        <f t="shared" ca="1" si="5"/>
        <v>54.457033464216451</v>
      </c>
    </row>
    <row r="163" spans="5:6" x14ac:dyDescent="0.25">
      <c r="E163" s="11">
        <f t="shared" ca="1" si="4"/>
        <v>0.92567814689135497</v>
      </c>
      <c r="F163" s="11">
        <f t="shared" ca="1" si="5"/>
        <v>65.26279785469292</v>
      </c>
    </row>
    <row r="164" spans="5:6" x14ac:dyDescent="0.25">
      <c r="E164" s="11">
        <f t="shared" ca="1" si="4"/>
        <v>0.85400814566807659</v>
      </c>
      <c r="F164" s="11">
        <f t="shared" ca="1" si="5"/>
        <v>60.635827725651836</v>
      </c>
    </row>
    <row r="165" spans="5:6" x14ac:dyDescent="0.25">
      <c r="E165" s="11">
        <f t="shared" ca="1" si="4"/>
        <v>0.89423772855293304</v>
      </c>
      <c r="F165" s="11">
        <f t="shared" ca="1" si="5"/>
        <v>62.92535301056229</v>
      </c>
    </row>
    <row r="166" spans="5:6" x14ac:dyDescent="0.25">
      <c r="E166" s="11">
        <f t="shared" ca="1" si="4"/>
        <v>7.400172900159363E-2</v>
      </c>
      <c r="F166" s="11">
        <f t="shared" ca="1" si="5"/>
        <v>36.069108796583954</v>
      </c>
    </row>
    <row r="167" spans="5:6" x14ac:dyDescent="0.25">
      <c r="E167" s="11">
        <f t="shared" ca="1" si="4"/>
        <v>0.64373061217356398</v>
      </c>
      <c r="F167" s="11">
        <f t="shared" ca="1" si="5"/>
        <v>53.047563110418253</v>
      </c>
    </row>
    <row r="168" spans="5:6" x14ac:dyDescent="0.25">
      <c r="E168" s="11">
        <f t="shared" ca="1" si="4"/>
        <v>0.34048491008342874</v>
      </c>
      <c r="F168" s="11">
        <f t="shared" ca="1" si="5"/>
        <v>45.214550113879042</v>
      </c>
    </row>
    <row r="169" spans="5:6" x14ac:dyDescent="0.25">
      <c r="E169" s="11">
        <f t="shared" ca="1" si="4"/>
        <v>0.53416733601218624</v>
      </c>
      <c r="F169" s="11">
        <f t="shared" ca="1" si="5"/>
        <v>50.110403025215007</v>
      </c>
    </row>
    <row r="170" spans="5:6" x14ac:dyDescent="0.25">
      <c r="E170" s="11">
        <f t="shared" ca="1" si="4"/>
        <v>0.49590357551503828</v>
      </c>
      <c r="F170" s="11">
        <f t="shared" ca="1" si="5"/>
        <v>49.138008498687192</v>
      </c>
    </row>
    <row r="171" spans="5:6" x14ac:dyDescent="0.25">
      <c r="E171" s="11">
        <f t="shared" ca="1" si="4"/>
        <v>0.48186822616354341</v>
      </c>
      <c r="F171" s="11">
        <f t="shared" ca="1" si="5"/>
        <v>48.78474201327009</v>
      </c>
    </row>
    <row r="172" spans="5:6" x14ac:dyDescent="0.25">
      <c r="E172" s="11">
        <f t="shared" ca="1" si="4"/>
        <v>0.69832239914444905</v>
      </c>
      <c r="F172" s="11">
        <f t="shared" ca="1" si="5"/>
        <v>54.663641435276837</v>
      </c>
    </row>
    <row r="173" spans="5:6" x14ac:dyDescent="0.25">
      <c r="E173" s="11">
        <f t="shared" ca="1" si="4"/>
        <v>0.38509540034662249</v>
      </c>
      <c r="F173" s="11">
        <f t="shared" ca="1" si="5"/>
        <v>46.356592272876718</v>
      </c>
    </row>
    <row r="174" spans="5:6" x14ac:dyDescent="0.25">
      <c r="E174" s="11">
        <f t="shared" ca="1" si="4"/>
        <v>0.80536005953308332</v>
      </c>
      <c r="F174" s="11">
        <f t="shared" ca="1" si="5"/>
        <v>58.432655748687708</v>
      </c>
    </row>
    <row r="175" spans="5:6" x14ac:dyDescent="0.25">
      <c r="E175" s="11">
        <f t="shared" ca="1" si="4"/>
        <v>0.36080034848871279</v>
      </c>
      <c r="F175" s="11">
        <f t="shared" ca="1" si="5"/>
        <v>45.738213433965591</v>
      </c>
    </row>
    <row r="176" spans="5:6" x14ac:dyDescent="0.25">
      <c r="E176" s="11">
        <f t="shared" ca="1" si="4"/>
        <v>0.84650471742343059</v>
      </c>
      <c r="F176" s="11">
        <f t="shared" ca="1" si="5"/>
        <v>60.26398601839869</v>
      </c>
    </row>
    <row r="177" spans="5:6" x14ac:dyDescent="0.25">
      <c r="E177" s="11">
        <f t="shared" ca="1" si="4"/>
        <v>0.19704528666442556</v>
      </c>
      <c r="F177" s="11">
        <f t="shared" ca="1" si="5"/>
        <v>41.147313585510204</v>
      </c>
    </row>
    <row r="178" spans="5:6" x14ac:dyDescent="0.25">
      <c r="E178" s="11">
        <f t="shared" ca="1" si="4"/>
        <v>0.41262494248023773</v>
      </c>
      <c r="F178" s="11">
        <f t="shared" ca="1" si="5"/>
        <v>47.050227702045937</v>
      </c>
    </row>
    <row r="179" spans="5:6" x14ac:dyDescent="0.25">
      <c r="E179" s="11">
        <f t="shared" ca="1" si="4"/>
        <v>0.4953552197581722</v>
      </c>
      <c r="F179" s="11">
        <f t="shared" ca="1" si="5"/>
        <v>49.124179801891152</v>
      </c>
    </row>
    <row r="180" spans="5:6" x14ac:dyDescent="0.25">
      <c r="E180" s="11">
        <f t="shared" ca="1" si="4"/>
        <v>0.70549345246675488</v>
      </c>
      <c r="F180" s="11">
        <f t="shared" ca="1" si="5"/>
        <v>54.887332514845951</v>
      </c>
    </row>
    <row r="181" spans="5:6" x14ac:dyDescent="0.25">
      <c r="E181" s="11">
        <f t="shared" ca="1" si="4"/>
        <v>0.23629310385771474</v>
      </c>
      <c r="F181" s="11">
        <f t="shared" ca="1" si="5"/>
        <v>42.355118367787668</v>
      </c>
    </row>
    <row r="182" spans="5:6" x14ac:dyDescent="0.25">
      <c r="E182" s="11">
        <f t="shared" ca="1" si="4"/>
        <v>0.96545468881309504</v>
      </c>
      <c r="F182" s="11">
        <f t="shared" ca="1" si="5"/>
        <v>69.897271478768516</v>
      </c>
    </row>
    <row r="183" spans="5:6" x14ac:dyDescent="0.25">
      <c r="E183" s="11">
        <f t="shared" ca="1" si="4"/>
        <v>0.98356068028058208</v>
      </c>
      <c r="F183" s="11">
        <f t="shared" ca="1" si="5"/>
        <v>73.977375190733611</v>
      </c>
    </row>
    <row r="184" spans="5:6" x14ac:dyDescent="0.25">
      <c r="E184" s="11">
        <f t="shared" ca="1" si="4"/>
        <v>0.69734752468636407</v>
      </c>
      <c r="F184" s="11">
        <f t="shared" ca="1" si="5"/>
        <v>54.63346480809404</v>
      </c>
    </row>
    <row r="185" spans="5:6" x14ac:dyDescent="0.25">
      <c r="E185" s="11">
        <f t="shared" ca="1" si="4"/>
        <v>0.79242406633928497</v>
      </c>
      <c r="F185" s="11">
        <f t="shared" ca="1" si="5"/>
        <v>57.914343730971495</v>
      </c>
    </row>
    <row r="186" spans="5:6" x14ac:dyDescent="0.25">
      <c r="E186" s="11">
        <f t="shared" ca="1" si="4"/>
        <v>0.12544961189665671</v>
      </c>
      <c r="F186" s="11">
        <f t="shared" ca="1" si="5"/>
        <v>38.561971077697144</v>
      </c>
    </row>
    <row r="187" spans="5:6" x14ac:dyDescent="0.25">
      <c r="E187" s="11">
        <f t="shared" ca="1" si="4"/>
        <v>0.35485737781606996</v>
      </c>
      <c r="F187" s="11">
        <f t="shared" ca="1" si="5"/>
        <v>45.58573137100251</v>
      </c>
    </row>
    <row r="188" spans="5:6" x14ac:dyDescent="0.25">
      <c r="E188" s="11">
        <f t="shared" ca="1" si="4"/>
        <v>0.519551467757559</v>
      </c>
      <c r="F188" s="11">
        <f t="shared" ca="1" si="5"/>
        <v>49.737012124573134</v>
      </c>
    </row>
    <row r="189" spans="5:6" x14ac:dyDescent="0.25">
      <c r="E189" s="11">
        <f t="shared" ca="1" si="4"/>
        <v>9.6768115565793567E-2</v>
      </c>
      <c r="F189" s="11">
        <f t="shared" ca="1" si="5"/>
        <v>37.277974955374837</v>
      </c>
    </row>
    <row r="190" spans="5:6" x14ac:dyDescent="0.25">
      <c r="E190" s="11">
        <f t="shared" ca="1" si="4"/>
        <v>0.63925102662113842</v>
      </c>
      <c r="F190" s="11">
        <f t="shared" ca="1" si="5"/>
        <v>52.920715655845051</v>
      </c>
    </row>
    <row r="191" spans="5:6" x14ac:dyDescent="0.25">
      <c r="E191" s="11">
        <f t="shared" ca="1" si="4"/>
        <v>0.80284872832982002</v>
      </c>
      <c r="F191" s="11">
        <f t="shared" ca="1" si="5"/>
        <v>58.330206591558422</v>
      </c>
    </row>
    <row r="192" spans="5:6" x14ac:dyDescent="0.25">
      <c r="E192" s="11">
        <f t="shared" ca="1" si="4"/>
        <v>0.78137342591773395</v>
      </c>
      <c r="F192" s="11">
        <f t="shared" ca="1" si="5"/>
        <v>57.488810626963414</v>
      </c>
    </row>
    <row r="193" spans="5:6" x14ac:dyDescent="0.25">
      <c r="E193" s="11">
        <f t="shared" ca="1" si="4"/>
        <v>0.14238701924289932</v>
      </c>
      <c r="F193" s="11">
        <f t="shared" ca="1" si="5"/>
        <v>39.236747506538435</v>
      </c>
    </row>
    <row r="194" spans="5:6" x14ac:dyDescent="0.25">
      <c r="E194" s="11">
        <f t="shared" ca="1" si="4"/>
        <v>0.79375685482408709</v>
      </c>
      <c r="F194" s="11">
        <f t="shared" ca="1" si="5"/>
        <v>57.966698534451822</v>
      </c>
    </row>
    <row r="195" spans="5:6" x14ac:dyDescent="0.25">
      <c r="E195" s="11">
        <f t="shared" ca="1" si="4"/>
        <v>0.33693368162572512</v>
      </c>
      <c r="F195" s="11">
        <f t="shared" ca="1" si="5"/>
        <v>45.122254416830998</v>
      </c>
    </row>
    <row r="196" spans="5:6" x14ac:dyDescent="0.25">
      <c r="E196" s="11">
        <f t="shared" ref="E196:E259" ca="1" si="6">RAND()</f>
        <v>0.88464454604454235</v>
      </c>
      <c r="F196" s="11">
        <f t="shared" ref="F196:F259" ca="1" si="7">_xlfn.GAMMA.INV(E196,$C$3,$C$4)</f>
        <v>62.324755233269322</v>
      </c>
    </row>
    <row r="197" spans="5:6" x14ac:dyDescent="0.25">
      <c r="E197" s="11">
        <f t="shared" ca="1" si="6"/>
        <v>0.10756035614027104</v>
      </c>
      <c r="F197" s="11">
        <f t="shared" ca="1" si="7"/>
        <v>37.786105039079906</v>
      </c>
    </row>
    <row r="198" spans="5:6" x14ac:dyDescent="0.25">
      <c r="E198" s="11">
        <f t="shared" ca="1" si="6"/>
        <v>0.42199647057234668</v>
      </c>
      <c r="F198" s="11">
        <f t="shared" ca="1" si="7"/>
        <v>47.28526371172692</v>
      </c>
    </row>
    <row r="199" spans="5:6" x14ac:dyDescent="0.25">
      <c r="E199" s="11">
        <f t="shared" ca="1" si="6"/>
        <v>0.32593262763959863</v>
      </c>
      <c r="F199" s="11">
        <f t="shared" ca="1" si="7"/>
        <v>44.834699336971035</v>
      </c>
    </row>
    <row r="200" spans="5:6" x14ac:dyDescent="0.25">
      <c r="E200" s="11">
        <f t="shared" ca="1" si="6"/>
        <v>0.33134705599943226</v>
      </c>
      <c r="F200" s="11">
        <f t="shared" ca="1" si="7"/>
        <v>44.976547071583283</v>
      </c>
    </row>
    <row r="201" spans="5:6" x14ac:dyDescent="0.25">
      <c r="E201" s="11">
        <f t="shared" ca="1" si="6"/>
        <v>0.301836177907431</v>
      </c>
      <c r="F201" s="11">
        <f t="shared" ca="1" si="7"/>
        <v>44.194835213680754</v>
      </c>
    </row>
    <row r="202" spans="5:6" x14ac:dyDescent="0.25">
      <c r="E202" s="11">
        <f t="shared" ca="1" si="6"/>
        <v>0.57096511809541795</v>
      </c>
      <c r="F202" s="11">
        <f t="shared" ca="1" si="7"/>
        <v>51.065225397730451</v>
      </c>
    </row>
    <row r="203" spans="5:6" x14ac:dyDescent="0.25">
      <c r="E203" s="11">
        <f t="shared" ca="1" si="6"/>
        <v>4.2120614137361678E-2</v>
      </c>
      <c r="F203" s="11">
        <f t="shared" ca="1" si="7"/>
        <v>33.833107806371721</v>
      </c>
    </row>
    <row r="204" spans="5:6" x14ac:dyDescent="0.25">
      <c r="E204" s="11">
        <f t="shared" ca="1" si="6"/>
        <v>0.66391371400902632</v>
      </c>
      <c r="F204" s="11">
        <f t="shared" ca="1" si="7"/>
        <v>53.628974771443183</v>
      </c>
    </row>
    <row r="205" spans="5:6" x14ac:dyDescent="0.25">
      <c r="E205" s="11">
        <f t="shared" ca="1" si="6"/>
        <v>1.9026663658374021E-2</v>
      </c>
      <c r="F205" s="11">
        <f t="shared" ca="1" si="7"/>
        <v>31.191578353615288</v>
      </c>
    </row>
    <row r="206" spans="5:6" x14ac:dyDescent="0.25">
      <c r="E206" s="11">
        <f t="shared" ca="1" si="6"/>
        <v>0.8259103090021509</v>
      </c>
      <c r="F206" s="11">
        <f t="shared" ca="1" si="7"/>
        <v>59.308183735052459</v>
      </c>
    </row>
    <row r="207" spans="5:6" x14ac:dyDescent="0.25">
      <c r="E207" s="11">
        <f t="shared" ca="1" si="6"/>
        <v>0.89877412818928815</v>
      </c>
      <c r="F207" s="11">
        <f t="shared" ca="1" si="7"/>
        <v>63.224520688655744</v>
      </c>
    </row>
    <row r="208" spans="5:6" x14ac:dyDescent="0.25">
      <c r="E208" s="11">
        <f t="shared" ca="1" si="6"/>
        <v>0.43036573548437307</v>
      </c>
      <c r="F208" s="11">
        <f t="shared" ca="1" si="7"/>
        <v>47.494883652558393</v>
      </c>
    </row>
    <row r="209" spans="5:6" x14ac:dyDescent="0.25">
      <c r="E209" s="11">
        <f t="shared" ca="1" si="6"/>
        <v>0.46481038750230774</v>
      </c>
      <c r="F209" s="11">
        <f t="shared" ca="1" si="7"/>
        <v>48.356890734052072</v>
      </c>
    </row>
    <row r="210" spans="5:6" x14ac:dyDescent="0.25">
      <c r="E210" s="11">
        <f t="shared" ca="1" si="6"/>
        <v>0.65899890541871131</v>
      </c>
      <c r="F210" s="11">
        <f t="shared" ca="1" si="7"/>
        <v>53.485827522463303</v>
      </c>
    </row>
    <row r="211" spans="5:6" x14ac:dyDescent="0.25">
      <c r="E211" s="11">
        <f t="shared" ca="1" si="6"/>
        <v>0.89487399749132013</v>
      </c>
      <c r="F211" s="11">
        <f t="shared" ca="1" si="7"/>
        <v>62.966690347019743</v>
      </c>
    </row>
    <row r="212" spans="5:6" x14ac:dyDescent="0.25">
      <c r="E212" s="11">
        <f t="shared" ca="1" si="6"/>
        <v>0.38270659099341597</v>
      </c>
      <c r="F212" s="11">
        <f t="shared" ca="1" si="7"/>
        <v>46.296097313791392</v>
      </c>
    </row>
    <row r="213" spans="5:6" x14ac:dyDescent="0.25">
      <c r="E213" s="11">
        <f t="shared" ca="1" si="6"/>
        <v>0.8060452764823498</v>
      </c>
      <c r="F213" s="11">
        <f t="shared" ca="1" si="7"/>
        <v>58.460769005782716</v>
      </c>
    </row>
    <row r="214" spans="5:6" x14ac:dyDescent="0.25">
      <c r="E214" s="11">
        <f t="shared" ca="1" si="6"/>
        <v>0.32964022805035254</v>
      </c>
      <c r="F214" s="11">
        <f t="shared" ca="1" si="7"/>
        <v>44.931900361907317</v>
      </c>
    </row>
    <row r="215" spans="5:6" x14ac:dyDescent="0.25">
      <c r="E215" s="11">
        <f t="shared" ca="1" si="6"/>
        <v>0.99018324968603599</v>
      </c>
      <c r="F215" s="11">
        <f t="shared" ca="1" si="7"/>
        <v>76.635853076768655</v>
      </c>
    </row>
    <row r="216" spans="5:6" x14ac:dyDescent="0.25">
      <c r="E216" s="11">
        <f t="shared" ca="1" si="6"/>
        <v>0.13084405669570098</v>
      </c>
      <c r="F216" s="11">
        <f t="shared" ca="1" si="7"/>
        <v>38.782471758554081</v>
      </c>
    </row>
    <row r="217" spans="5:6" x14ac:dyDescent="0.25">
      <c r="E217" s="11">
        <f t="shared" ca="1" si="6"/>
        <v>0.65755858290175107</v>
      </c>
      <c r="F217" s="11">
        <f t="shared" ca="1" si="7"/>
        <v>53.444074970901028</v>
      </c>
    </row>
    <row r="218" spans="5:6" x14ac:dyDescent="0.25">
      <c r="E218" s="11">
        <f t="shared" ca="1" si="6"/>
        <v>0.69533964018658445</v>
      </c>
      <c r="F218" s="11">
        <f t="shared" ca="1" si="7"/>
        <v>54.571483343203312</v>
      </c>
    </row>
    <row r="219" spans="5:6" x14ac:dyDescent="0.25">
      <c r="E219" s="11">
        <f t="shared" ca="1" si="6"/>
        <v>0.45985432893592748</v>
      </c>
      <c r="F219" s="11">
        <f t="shared" ca="1" si="7"/>
        <v>48.232784856309756</v>
      </c>
    </row>
    <row r="220" spans="5:6" x14ac:dyDescent="0.25">
      <c r="E220" s="11">
        <f t="shared" ca="1" si="6"/>
        <v>0.88963726270088006</v>
      </c>
      <c r="F220" s="11">
        <f t="shared" ca="1" si="7"/>
        <v>62.632193262485274</v>
      </c>
    </row>
    <row r="221" spans="5:6" x14ac:dyDescent="0.25">
      <c r="E221" s="11">
        <f t="shared" ca="1" si="6"/>
        <v>0.77987604110881381</v>
      </c>
      <c r="F221" s="11">
        <f t="shared" ca="1" si="7"/>
        <v>57.432274236548075</v>
      </c>
    </row>
    <row r="222" spans="5:6" x14ac:dyDescent="0.25">
      <c r="E222" s="11">
        <f t="shared" ca="1" si="6"/>
        <v>0.78891323429119908</v>
      </c>
      <c r="F222" s="11">
        <f t="shared" ca="1" si="7"/>
        <v>57.777520249597195</v>
      </c>
    </row>
    <row r="223" spans="5:6" x14ac:dyDescent="0.25">
      <c r="E223" s="11">
        <f t="shared" ca="1" si="6"/>
        <v>8.0573144366950733E-2</v>
      </c>
      <c r="F223" s="11">
        <f t="shared" ca="1" si="7"/>
        <v>36.440939021176064</v>
      </c>
    </row>
    <row r="224" spans="5:6" x14ac:dyDescent="0.25">
      <c r="E224" s="11">
        <f t="shared" ca="1" si="6"/>
        <v>0.75354549440512741</v>
      </c>
      <c r="F224" s="11">
        <f t="shared" ca="1" si="7"/>
        <v>56.477050730490291</v>
      </c>
    </row>
    <row r="225" spans="5:6" x14ac:dyDescent="0.25">
      <c r="E225" s="11">
        <f t="shared" ca="1" si="6"/>
        <v>0.3985944013222209</v>
      </c>
      <c r="F225" s="11">
        <f t="shared" ca="1" si="7"/>
        <v>46.697437001559024</v>
      </c>
    </row>
    <row r="226" spans="5:6" x14ac:dyDescent="0.25">
      <c r="E226" s="11">
        <f t="shared" ca="1" si="6"/>
        <v>0.86347579940038455</v>
      </c>
      <c r="F226" s="11">
        <f t="shared" ca="1" si="7"/>
        <v>61.126116311645227</v>
      </c>
    </row>
    <row r="227" spans="5:6" x14ac:dyDescent="0.25">
      <c r="E227" s="11">
        <f t="shared" ca="1" si="6"/>
        <v>0.39459718488164885</v>
      </c>
      <c r="F227" s="11">
        <f t="shared" ca="1" si="7"/>
        <v>46.596673818624012</v>
      </c>
    </row>
    <row r="228" spans="5:6" x14ac:dyDescent="0.25">
      <c r="E228" s="11">
        <f t="shared" ca="1" si="6"/>
        <v>0.33605897557053888</v>
      </c>
      <c r="F228" s="11">
        <f t="shared" ca="1" si="7"/>
        <v>45.099482856721167</v>
      </c>
    </row>
    <row r="229" spans="5:6" x14ac:dyDescent="0.25">
      <c r="E229" s="11">
        <f t="shared" ca="1" si="6"/>
        <v>0.16382320351882995</v>
      </c>
      <c r="F229" s="11">
        <f t="shared" ca="1" si="7"/>
        <v>40.027019341241434</v>
      </c>
    </row>
    <row r="230" spans="5:6" x14ac:dyDescent="0.25">
      <c r="E230" s="11">
        <f t="shared" ca="1" si="6"/>
        <v>0.31568071900012373</v>
      </c>
      <c r="F230" s="11">
        <f t="shared" ca="1" si="7"/>
        <v>44.564276537011025</v>
      </c>
    </row>
    <row r="231" spans="5:6" x14ac:dyDescent="0.25">
      <c r="E231" s="11">
        <f t="shared" ca="1" si="6"/>
        <v>0.40971079138269961</v>
      </c>
      <c r="F231" s="11">
        <f t="shared" ca="1" si="7"/>
        <v>46.977053606914687</v>
      </c>
    </row>
    <row r="232" spans="5:6" x14ac:dyDescent="0.25">
      <c r="E232" s="11">
        <f t="shared" ca="1" si="6"/>
        <v>0.94337862736675093</v>
      </c>
      <c r="F232" s="11">
        <f t="shared" ca="1" si="7"/>
        <v>66.968968721316614</v>
      </c>
    </row>
    <row r="233" spans="5:6" x14ac:dyDescent="0.25">
      <c r="E233" s="11">
        <f t="shared" ca="1" si="6"/>
        <v>0.8414933916103231</v>
      </c>
      <c r="F233" s="11">
        <f t="shared" ca="1" si="7"/>
        <v>60.023118363226111</v>
      </c>
    </row>
    <row r="234" spans="5:6" x14ac:dyDescent="0.25">
      <c r="E234" s="11">
        <f t="shared" ca="1" si="6"/>
        <v>0.42045526076019901</v>
      </c>
      <c r="F234" s="11">
        <f t="shared" ca="1" si="7"/>
        <v>47.246636480059614</v>
      </c>
    </row>
    <row r="235" spans="5:6" x14ac:dyDescent="0.25">
      <c r="E235" s="11">
        <f t="shared" ca="1" si="6"/>
        <v>0.21073772533152169</v>
      </c>
      <c r="F235" s="11">
        <f t="shared" ca="1" si="7"/>
        <v>41.580643004590677</v>
      </c>
    </row>
    <row r="236" spans="5:6" x14ac:dyDescent="0.25">
      <c r="E236" s="11">
        <f t="shared" ca="1" si="6"/>
        <v>6.0975078878655609E-3</v>
      </c>
      <c r="F236" s="11">
        <f t="shared" ca="1" si="7"/>
        <v>28.112042258509863</v>
      </c>
    </row>
    <row r="237" spans="5:6" x14ac:dyDescent="0.25">
      <c r="E237" s="11">
        <f t="shared" ca="1" si="6"/>
        <v>0.29241835452176557</v>
      </c>
      <c r="F237" s="11">
        <f t="shared" ca="1" si="7"/>
        <v>43.940387457195023</v>
      </c>
    </row>
    <row r="238" spans="5:6" x14ac:dyDescent="0.25">
      <c r="E238" s="11">
        <f t="shared" ca="1" si="6"/>
        <v>0.7496619154749089</v>
      </c>
      <c r="F238" s="11">
        <f t="shared" ca="1" si="7"/>
        <v>56.341834753581637</v>
      </c>
    </row>
    <row r="239" spans="5:6" x14ac:dyDescent="0.25">
      <c r="E239" s="11">
        <f t="shared" ca="1" si="6"/>
        <v>0.49250973351602034</v>
      </c>
      <c r="F239" s="11">
        <f t="shared" ca="1" si="7"/>
        <v>49.052458560617879</v>
      </c>
    </row>
    <row r="240" spans="5:6" x14ac:dyDescent="0.25">
      <c r="E240" s="11">
        <f t="shared" ca="1" si="6"/>
        <v>0.83020232961010709</v>
      </c>
      <c r="F240" s="11">
        <f t="shared" ca="1" si="7"/>
        <v>59.50028271377839</v>
      </c>
    </row>
    <row r="241" spans="5:6" x14ac:dyDescent="0.25">
      <c r="E241" s="11">
        <f t="shared" ca="1" si="6"/>
        <v>3.4680102798155921E-2</v>
      </c>
      <c r="F241" s="11">
        <f t="shared" ca="1" si="7"/>
        <v>33.139121920578553</v>
      </c>
    </row>
    <row r="242" spans="5:6" x14ac:dyDescent="0.25">
      <c r="E242" s="11">
        <f t="shared" ca="1" si="6"/>
        <v>0.30035679847036822</v>
      </c>
      <c r="F242" s="11">
        <f t="shared" ca="1" si="7"/>
        <v>44.15504251555577</v>
      </c>
    </row>
    <row r="243" spans="5:6" x14ac:dyDescent="0.25">
      <c r="E243" s="11">
        <f t="shared" ca="1" si="6"/>
        <v>0.80575350486980135</v>
      </c>
      <c r="F243" s="11">
        <f t="shared" ca="1" si="7"/>
        <v>58.448789655530788</v>
      </c>
    </row>
    <row r="244" spans="5:6" x14ac:dyDescent="0.25">
      <c r="E244" s="11">
        <f t="shared" ca="1" si="6"/>
        <v>0.55408258143447464</v>
      </c>
      <c r="F244" s="11">
        <f t="shared" ca="1" si="7"/>
        <v>50.624195794766116</v>
      </c>
    </row>
    <row r="245" spans="5:6" x14ac:dyDescent="0.25">
      <c r="E245" s="11">
        <f t="shared" ca="1" si="6"/>
        <v>0.15691797330878088</v>
      </c>
      <c r="F245" s="11">
        <f t="shared" ca="1" si="7"/>
        <v>39.779187636918813</v>
      </c>
    </row>
    <row r="246" spans="5:6" x14ac:dyDescent="0.25">
      <c r="E246" s="11">
        <f t="shared" ca="1" si="6"/>
        <v>7.0637299454888169E-2</v>
      </c>
      <c r="F246" s="11">
        <f t="shared" ca="1" si="7"/>
        <v>35.869981436539447</v>
      </c>
    </row>
    <row r="247" spans="5:6" x14ac:dyDescent="0.25">
      <c r="E247" s="11">
        <f t="shared" ca="1" si="6"/>
        <v>0.59545740334874431</v>
      </c>
      <c r="F247" s="11">
        <f t="shared" ca="1" si="7"/>
        <v>51.715947058595226</v>
      </c>
    </row>
    <row r="248" spans="5:6" x14ac:dyDescent="0.25">
      <c r="E248" s="11">
        <f t="shared" ca="1" si="6"/>
        <v>0.25662980209677089</v>
      </c>
      <c r="F248" s="11">
        <f t="shared" ca="1" si="7"/>
        <v>42.945245487781115</v>
      </c>
    </row>
    <row r="249" spans="5:6" x14ac:dyDescent="0.25">
      <c r="E249" s="11">
        <f t="shared" ca="1" si="6"/>
        <v>8.8436998879320217E-2</v>
      </c>
      <c r="F249" s="11">
        <f t="shared" ca="1" si="7"/>
        <v>36.860027907235668</v>
      </c>
    </row>
    <row r="250" spans="5:6" x14ac:dyDescent="0.25">
      <c r="E250" s="11">
        <f t="shared" ca="1" si="6"/>
        <v>0.10926877141454738</v>
      </c>
      <c r="F250" s="11">
        <f t="shared" ca="1" si="7"/>
        <v>37.863521029082989</v>
      </c>
    </row>
    <row r="251" spans="5:6" x14ac:dyDescent="0.25">
      <c r="E251" s="11">
        <f t="shared" ca="1" si="6"/>
        <v>0.26841724861451599</v>
      </c>
      <c r="F251" s="11">
        <f t="shared" ca="1" si="7"/>
        <v>43.278497571023372</v>
      </c>
    </row>
    <row r="252" spans="5:6" x14ac:dyDescent="0.25">
      <c r="E252" s="11">
        <f t="shared" ca="1" si="6"/>
        <v>0.1148624042430022</v>
      </c>
      <c r="F252" s="11">
        <f t="shared" ca="1" si="7"/>
        <v>38.111801014776574</v>
      </c>
    </row>
    <row r="253" spans="5:6" x14ac:dyDescent="0.25">
      <c r="E253" s="11">
        <f t="shared" ca="1" si="6"/>
        <v>0.408968519476134</v>
      </c>
      <c r="F253" s="11">
        <f t="shared" ca="1" si="7"/>
        <v>46.958407579065018</v>
      </c>
    </row>
    <row r="254" spans="5:6" x14ac:dyDescent="0.25">
      <c r="E254" s="11">
        <f t="shared" ca="1" si="6"/>
        <v>0.51462327981663347</v>
      </c>
      <c r="F254" s="11">
        <f t="shared" ca="1" si="7"/>
        <v>49.611707166257901</v>
      </c>
    </row>
    <row r="255" spans="5:6" x14ac:dyDescent="0.25">
      <c r="E255" s="11">
        <f t="shared" ca="1" si="6"/>
        <v>0.91094312788402554</v>
      </c>
      <c r="F255" s="11">
        <f t="shared" ca="1" si="7"/>
        <v>64.083808834231007</v>
      </c>
    </row>
    <row r="256" spans="5:6" x14ac:dyDescent="0.25">
      <c r="E256" s="11">
        <f t="shared" ca="1" si="6"/>
        <v>0.70388649152802651</v>
      </c>
      <c r="F256" s="11">
        <f t="shared" ca="1" si="7"/>
        <v>54.836938526820859</v>
      </c>
    </row>
    <row r="257" spans="5:6" x14ac:dyDescent="0.25">
      <c r="E257" s="11">
        <f t="shared" ca="1" si="6"/>
        <v>0.11878485883052314</v>
      </c>
      <c r="F257" s="11">
        <f t="shared" ca="1" si="7"/>
        <v>38.281446007930668</v>
      </c>
    </row>
    <row r="258" spans="5:6" x14ac:dyDescent="0.25">
      <c r="E258" s="11">
        <f t="shared" ca="1" si="6"/>
        <v>0.79655931061941687</v>
      </c>
      <c r="F258" s="11">
        <f t="shared" ca="1" si="7"/>
        <v>58.077546387219193</v>
      </c>
    </row>
    <row r="259" spans="5:6" x14ac:dyDescent="0.25">
      <c r="E259" s="11">
        <f t="shared" ca="1" si="6"/>
        <v>0.32728203843395642</v>
      </c>
      <c r="F259" s="11">
        <f t="shared" ca="1" si="7"/>
        <v>44.870111617227295</v>
      </c>
    </row>
    <row r="260" spans="5:6" x14ac:dyDescent="0.25">
      <c r="E260" s="11">
        <f t="shared" ref="E260:E323" ca="1" si="8">RAND()</f>
        <v>5.5351090995876429E-2</v>
      </c>
      <c r="F260" s="11">
        <f t="shared" ref="F260:F323" ca="1" si="9">_xlfn.GAMMA.INV(E260,$C$3,$C$4)</f>
        <v>34.871465590541668</v>
      </c>
    </row>
    <row r="261" spans="5:6" x14ac:dyDescent="0.25">
      <c r="E261" s="11">
        <f t="shared" ca="1" si="8"/>
        <v>0.2292510462240096</v>
      </c>
      <c r="F261" s="11">
        <f t="shared" ca="1" si="9"/>
        <v>42.145694442640441</v>
      </c>
    </row>
    <row r="262" spans="5:6" x14ac:dyDescent="0.25">
      <c r="E262" s="11">
        <f t="shared" ca="1" si="8"/>
        <v>6.3204609974516601E-2</v>
      </c>
      <c r="F262" s="11">
        <f t="shared" ca="1" si="9"/>
        <v>35.405661648185344</v>
      </c>
    </row>
    <row r="263" spans="5:6" x14ac:dyDescent="0.25">
      <c r="E263" s="11">
        <f t="shared" ca="1" si="8"/>
        <v>1.4112963164079728E-2</v>
      </c>
      <c r="F263" s="11">
        <f t="shared" ca="1" si="9"/>
        <v>30.315161593013638</v>
      </c>
    </row>
    <row r="264" spans="5:6" x14ac:dyDescent="0.25">
      <c r="E264" s="11">
        <f t="shared" ca="1" si="8"/>
        <v>0.14432325386835898</v>
      </c>
      <c r="F264" s="11">
        <f t="shared" ca="1" si="9"/>
        <v>39.310806625402861</v>
      </c>
    </row>
    <row r="265" spans="5:6" x14ac:dyDescent="0.25">
      <c r="E265" s="11">
        <f t="shared" ca="1" si="8"/>
        <v>0.57236482302012848</v>
      </c>
      <c r="F265" s="11">
        <f t="shared" ca="1" si="9"/>
        <v>51.102046307110832</v>
      </c>
    </row>
    <row r="266" spans="5:6" x14ac:dyDescent="0.25">
      <c r="E266" s="11">
        <f t="shared" ca="1" si="8"/>
        <v>0.27957301054514994</v>
      </c>
      <c r="F266" s="11">
        <f t="shared" ca="1" si="9"/>
        <v>43.588723351937084</v>
      </c>
    </row>
    <row r="267" spans="5:6" x14ac:dyDescent="0.25">
      <c r="E267" s="11">
        <f t="shared" ca="1" si="8"/>
        <v>0.94432729542992355</v>
      </c>
      <c r="F267" s="11">
        <f t="shared" ca="1" si="9"/>
        <v>67.072542768712381</v>
      </c>
    </row>
    <row r="268" spans="5:6" x14ac:dyDescent="0.25">
      <c r="E268" s="11">
        <f t="shared" ca="1" si="8"/>
        <v>0.75623142014617661</v>
      </c>
      <c r="F268" s="11">
        <f t="shared" ca="1" si="9"/>
        <v>56.571362350335463</v>
      </c>
    </row>
    <row r="269" spans="5:6" x14ac:dyDescent="0.25">
      <c r="E269" s="11">
        <f t="shared" ca="1" si="8"/>
        <v>9.3621509850072115E-2</v>
      </c>
      <c r="F269" s="11">
        <f t="shared" ca="1" si="9"/>
        <v>37.122991398575522</v>
      </c>
    </row>
    <row r="270" spans="5:6" x14ac:dyDescent="0.25">
      <c r="E270" s="11">
        <f t="shared" ca="1" si="8"/>
        <v>0.83590291795118221</v>
      </c>
      <c r="F270" s="11">
        <f t="shared" ca="1" si="9"/>
        <v>59.760957596958747</v>
      </c>
    </row>
    <row r="271" spans="5:6" x14ac:dyDescent="0.25">
      <c r="E271" s="11">
        <f t="shared" ca="1" si="8"/>
        <v>4.042930905965314E-2</v>
      </c>
      <c r="F271" s="11">
        <f t="shared" ca="1" si="9"/>
        <v>33.683858642308913</v>
      </c>
    </row>
    <row r="272" spans="5:6" x14ac:dyDescent="0.25">
      <c r="E272" s="11">
        <f t="shared" ca="1" si="8"/>
        <v>0.80005201468683773</v>
      </c>
      <c r="F272" s="11">
        <f t="shared" ca="1" si="9"/>
        <v>58.217177718361157</v>
      </c>
    </row>
    <row r="273" spans="5:6" x14ac:dyDescent="0.25">
      <c r="E273" s="11">
        <f t="shared" ca="1" si="8"/>
        <v>0.4191005361736635</v>
      </c>
      <c r="F273" s="11">
        <f t="shared" ca="1" si="9"/>
        <v>47.212675363762393</v>
      </c>
    </row>
    <row r="274" spans="5:6" x14ac:dyDescent="0.25">
      <c r="E274" s="11">
        <f t="shared" ca="1" si="8"/>
        <v>0.30085064641896997</v>
      </c>
      <c r="F274" s="11">
        <f t="shared" ca="1" si="9"/>
        <v>44.168333272704537</v>
      </c>
    </row>
    <row r="275" spans="5:6" x14ac:dyDescent="0.25">
      <c r="E275" s="11">
        <f t="shared" ca="1" si="8"/>
        <v>2.5673193250195014E-2</v>
      </c>
      <c r="F275" s="11">
        <f t="shared" ca="1" si="9"/>
        <v>32.129515525626076</v>
      </c>
    </row>
    <row r="276" spans="5:6" x14ac:dyDescent="0.25">
      <c r="E276" s="11">
        <f t="shared" ca="1" si="8"/>
        <v>0.52965499294897633</v>
      </c>
      <c r="F276" s="11">
        <f t="shared" ca="1" si="9"/>
        <v>49.994825551760975</v>
      </c>
    </row>
    <row r="277" spans="5:6" x14ac:dyDescent="0.25">
      <c r="E277" s="11">
        <f t="shared" ca="1" si="8"/>
        <v>0.67948039153684703</v>
      </c>
      <c r="F277" s="11">
        <f t="shared" ca="1" si="9"/>
        <v>54.089652198120035</v>
      </c>
    </row>
    <row r="278" spans="5:6" x14ac:dyDescent="0.25">
      <c r="E278" s="11">
        <f t="shared" ca="1" si="8"/>
        <v>0.43197977586548764</v>
      </c>
      <c r="F278" s="11">
        <f t="shared" ca="1" si="9"/>
        <v>47.535287711680262</v>
      </c>
    </row>
    <row r="279" spans="5:6" x14ac:dyDescent="0.25">
      <c r="E279" s="11">
        <f t="shared" ca="1" si="8"/>
        <v>0.9509103067057102</v>
      </c>
      <c r="F279" s="11">
        <f t="shared" ca="1" si="9"/>
        <v>67.835778721047106</v>
      </c>
    </row>
    <row r="280" spans="5:6" x14ac:dyDescent="0.25">
      <c r="E280" s="11">
        <f t="shared" ca="1" si="8"/>
        <v>0.1721198692307232</v>
      </c>
      <c r="F280" s="11">
        <f t="shared" ca="1" si="9"/>
        <v>40.317310127689126</v>
      </c>
    </row>
    <row r="281" spans="5:6" x14ac:dyDescent="0.25">
      <c r="E281" s="11">
        <f t="shared" ca="1" si="8"/>
        <v>7.4300901267861708E-2</v>
      </c>
      <c r="F281" s="11">
        <f t="shared" ca="1" si="9"/>
        <v>36.086513562344322</v>
      </c>
    </row>
    <row r="282" spans="5:6" x14ac:dyDescent="0.25">
      <c r="E282" s="11">
        <f t="shared" ca="1" si="8"/>
        <v>0.20863756578616377</v>
      </c>
      <c r="F282" s="11">
        <f t="shared" ca="1" si="9"/>
        <v>41.515090200404018</v>
      </c>
    </row>
    <row r="283" spans="5:6" x14ac:dyDescent="0.25">
      <c r="E283" s="11">
        <f t="shared" ca="1" si="8"/>
        <v>0.92570956748046418</v>
      </c>
      <c r="F283" s="11">
        <f t="shared" ca="1" si="9"/>
        <v>65.265510105662997</v>
      </c>
    </row>
    <row r="284" spans="5:6" x14ac:dyDescent="0.25">
      <c r="E284" s="11">
        <f t="shared" ca="1" si="8"/>
        <v>7.3153972807302958E-2</v>
      </c>
      <c r="F284" s="11">
        <f t="shared" ca="1" si="9"/>
        <v>36.019527112960461</v>
      </c>
    </row>
    <row r="285" spans="5:6" x14ac:dyDescent="0.25">
      <c r="E285" s="11">
        <f t="shared" ca="1" si="8"/>
        <v>0.36096433684570772</v>
      </c>
      <c r="F285" s="11">
        <f t="shared" ca="1" si="9"/>
        <v>45.742413393913566</v>
      </c>
    </row>
    <row r="286" spans="5:6" x14ac:dyDescent="0.25">
      <c r="E286" s="11">
        <f t="shared" ca="1" si="8"/>
        <v>0.22745532854397954</v>
      </c>
      <c r="F286" s="11">
        <f t="shared" ca="1" si="9"/>
        <v>42.091832484387787</v>
      </c>
    </row>
    <row r="287" spans="5:6" x14ac:dyDescent="0.25">
      <c r="E287" s="11">
        <f t="shared" ca="1" si="8"/>
        <v>0.23009118499065273</v>
      </c>
      <c r="F287" s="11">
        <f t="shared" ca="1" si="9"/>
        <v>42.170828762148801</v>
      </c>
    </row>
    <row r="288" spans="5:6" x14ac:dyDescent="0.25">
      <c r="E288" s="11">
        <f t="shared" ca="1" si="8"/>
        <v>0.70563998518462412</v>
      </c>
      <c r="F288" s="11">
        <f t="shared" ca="1" si="9"/>
        <v>54.89193557380986</v>
      </c>
    </row>
    <row r="289" spans="5:6" x14ac:dyDescent="0.25">
      <c r="E289" s="11">
        <f t="shared" ca="1" si="8"/>
        <v>0.53207043987259584</v>
      </c>
      <c r="F289" s="11">
        <f t="shared" ca="1" si="9"/>
        <v>50.056658697766494</v>
      </c>
    </row>
    <row r="290" spans="5:6" x14ac:dyDescent="0.25">
      <c r="E290" s="11">
        <f t="shared" ca="1" si="8"/>
        <v>0.36195697679240324</v>
      </c>
      <c r="F290" s="11">
        <f t="shared" ca="1" si="9"/>
        <v>45.767827811399343</v>
      </c>
    </row>
    <row r="291" spans="5:6" x14ac:dyDescent="0.25">
      <c r="E291" s="11">
        <f t="shared" ca="1" si="8"/>
        <v>0.55133662767285574</v>
      </c>
      <c r="F291" s="11">
        <f t="shared" ca="1" si="9"/>
        <v>50.552965373545312</v>
      </c>
    </row>
    <row r="292" spans="5:6" x14ac:dyDescent="0.25">
      <c r="E292" s="11">
        <f t="shared" ca="1" si="8"/>
        <v>0.72132262626771726</v>
      </c>
      <c r="F292" s="11">
        <f t="shared" ca="1" si="9"/>
        <v>55.392488529000161</v>
      </c>
    </row>
    <row r="293" spans="5:6" x14ac:dyDescent="0.25">
      <c r="E293" s="11">
        <f t="shared" ca="1" si="8"/>
        <v>0.81519554604429167</v>
      </c>
      <c r="F293" s="11">
        <f t="shared" ca="1" si="9"/>
        <v>58.843053056366102</v>
      </c>
    </row>
    <row r="294" spans="5:6" x14ac:dyDescent="0.25">
      <c r="E294" s="11">
        <f t="shared" ca="1" si="8"/>
        <v>0.48376453126431052</v>
      </c>
      <c r="F294" s="11">
        <f t="shared" ca="1" si="9"/>
        <v>48.832395458671499</v>
      </c>
    </row>
    <row r="295" spans="5:6" x14ac:dyDescent="0.25">
      <c r="E295" s="11">
        <f t="shared" ca="1" si="8"/>
        <v>0.6384528302604332</v>
      </c>
      <c r="F295" s="11">
        <f t="shared" ca="1" si="9"/>
        <v>52.898191709650426</v>
      </c>
    </row>
    <row r="296" spans="5:6" x14ac:dyDescent="0.25">
      <c r="E296" s="11">
        <f t="shared" ca="1" si="8"/>
        <v>0.63458167466215099</v>
      </c>
      <c r="F296" s="11">
        <f t="shared" ca="1" si="9"/>
        <v>52.789281956404643</v>
      </c>
    </row>
    <row r="297" spans="5:6" x14ac:dyDescent="0.25">
      <c r="E297" s="11">
        <f t="shared" ca="1" si="8"/>
        <v>0.31504452256010862</v>
      </c>
      <c r="F297" s="11">
        <f t="shared" ca="1" si="9"/>
        <v>44.54741084083156</v>
      </c>
    </row>
    <row r="298" spans="5:6" x14ac:dyDescent="0.25">
      <c r="E298" s="11">
        <f t="shared" ca="1" si="8"/>
        <v>0.64284817517315895</v>
      </c>
      <c r="F298" s="11">
        <f t="shared" ca="1" si="9"/>
        <v>53.022515588326968</v>
      </c>
    </row>
    <row r="299" spans="5:6" x14ac:dyDescent="0.25">
      <c r="E299" s="11">
        <f t="shared" ca="1" si="8"/>
        <v>0.93299439987090083</v>
      </c>
      <c r="F299" s="11">
        <f t="shared" ca="1" si="9"/>
        <v>65.921708131445683</v>
      </c>
    </row>
    <row r="300" spans="5:6" x14ac:dyDescent="0.25">
      <c r="E300" s="11">
        <f t="shared" ca="1" si="8"/>
        <v>2.8685891938563524E-3</v>
      </c>
      <c r="F300" s="11">
        <f t="shared" ca="1" si="9"/>
        <v>26.391783223774834</v>
      </c>
    </row>
    <row r="301" spans="5:6" x14ac:dyDescent="0.25">
      <c r="E301" s="11">
        <f t="shared" ca="1" si="8"/>
        <v>2.7028343363050711E-2</v>
      </c>
      <c r="F301" s="11">
        <f t="shared" ca="1" si="9"/>
        <v>32.297094968127936</v>
      </c>
    </row>
    <row r="302" spans="5:6" x14ac:dyDescent="0.25">
      <c r="E302" s="11">
        <f t="shared" ca="1" si="8"/>
        <v>0.56304927696813634</v>
      </c>
      <c r="F302" s="11">
        <f t="shared" ca="1" si="9"/>
        <v>50.857747933130263</v>
      </c>
    </row>
    <row r="303" spans="5:6" x14ac:dyDescent="0.25">
      <c r="E303" s="11">
        <f t="shared" ca="1" si="8"/>
        <v>0.18884779004690377</v>
      </c>
      <c r="F303" s="11">
        <f t="shared" ca="1" si="9"/>
        <v>40.880677023037997</v>
      </c>
    </row>
    <row r="304" spans="5:6" x14ac:dyDescent="0.25">
      <c r="E304" s="11">
        <f t="shared" ca="1" si="8"/>
        <v>0.98657599506555349</v>
      </c>
      <c r="F304" s="11">
        <f t="shared" ca="1" si="9"/>
        <v>75.037119677730672</v>
      </c>
    </row>
    <row r="305" spans="5:6" x14ac:dyDescent="0.25">
      <c r="E305" s="11">
        <f t="shared" ca="1" si="8"/>
        <v>0.22662980035136482</v>
      </c>
      <c r="F305" s="11">
        <f t="shared" ca="1" si="9"/>
        <v>42.067006433507544</v>
      </c>
    </row>
    <row r="306" spans="5:6" x14ac:dyDescent="0.25">
      <c r="E306" s="11">
        <f t="shared" ca="1" si="8"/>
        <v>0.11689270528949547</v>
      </c>
      <c r="F306" s="11">
        <f t="shared" ca="1" si="9"/>
        <v>38.200050756426812</v>
      </c>
    </row>
    <row r="307" spans="5:6" x14ac:dyDescent="0.25">
      <c r="E307" s="11">
        <f t="shared" ca="1" si="8"/>
        <v>0.16622351017073833</v>
      </c>
      <c r="F307" s="11">
        <f t="shared" ca="1" si="9"/>
        <v>40.111811419796439</v>
      </c>
    </row>
    <row r="308" spans="5:6" x14ac:dyDescent="0.25">
      <c r="E308" s="11">
        <f t="shared" ca="1" si="8"/>
        <v>0.72226441168068989</v>
      </c>
      <c r="F308" s="11">
        <f t="shared" ca="1" si="9"/>
        <v>55.4230695685971</v>
      </c>
    </row>
    <row r="309" spans="5:6" x14ac:dyDescent="0.25">
      <c r="E309" s="11">
        <f t="shared" ca="1" si="8"/>
        <v>0.51624021629674677</v>
      </c>
      <c r="F309" s="11">
        <f t="shared" ca="1" si="9"/>
        <v>49.652789241133753</v>
      </c>
    </row>
    <row r="310" spans="5:6" x14ac:dyDescent="0.25">
      <c r="E310" s="11">
        <f t="shared" ca="1" si="8"/>
        <v>0.57920052616288986</v>
      </c>
      <c r="F310" s="11">
        <f t="shared" ca="1" si="9"/>
        <v>51.282476053535426</v>
      </c>
    </row>
    <row r="311" spans="5:6" x14ac:dyDescent="0.25">
      <c r="E311" s="11">
        <f t="shared" ca="1" si="8"/>
        <v>6.0119444893691365E-2</v>
      </c>
      <c r="F311" s="11">
        <f t="shared" ca="1" si="9"/>
        <v>35.201717212744882</v>
      </c>
    </row>
    <row r="312" spans="5:6" x14ac:dyDescent="0.25">
      <c r="E312" s="11">
        <f t="shared" ca="1" si="8"/>
        <v>0.60583244059732144</v>
      </c>
      <c r="F312" s="11">
        <f t="shared" ca="1" si="9"/>
        <v>51.996125096923514</v>
      </c>
    </row>
    <row r="313" spans="5:6" x14ac:dyDescent="0.25">
      <c r="E313" s="11">
        <f t="shared" ca="1" si="8"/>
        <v>0.89693565780267093</v>
      </c>
      <c r="F313" s="11">
        <f t="shared" ca="1" si="9"/>
        <v>63.102014494896302</v>
      </c>
    </row>
    <row r="314" spans="5:6" x14ac:dyDescent="0.25">
      <c r="E314" s="11">
        <f t="shared" ca="1" si="8"/>
        <v>0.81635493127734504</v>
      </c>
      <c r="F314" s="11">
        <f t="shared" ca="1" si="9"/>
        <v>58.892438209615158</v>
      </c>
    </row>
    <row r="315" spans="5:6" x14ac:dyDescent="0.25">
      <c r="E315" s="11">
        <f t="shared" ca="1" si="8"/>
        <v>0.51164565639358528</v>
      </c>
      <c r="F315" s="11">
        <f t="shared" ca="1" si="9"/>
        <v>49.536128441216931</v>
      </c>
    </row>
    <row r="316" spans="5:6" x14ac:dyDescent="0.25">
      <c r="E316" s="11">
        <f t="shared" ca="1" si="8"/>
        <v>0.51043535892199843</v>
      </c>
      <c r="F316" s="11">
        <f t="shared" ca="1" si="9"/>
        <v>49.505435304234972</v>
      </c>
    </row>
    <row r="317" spans="5:6" x14ac:dyDescent="0.25">
      <c r="E317" s="11">
        <f t="shared" ca="1" si="8"/>
        <v>0.5220383956328466</v>
      </c>
      <c r="F317" s="11">
        <f t="shared" ca="1" si="9"/>
        <v>49.80035293539347</v>
      </c>
    </row>
    <row r="318" spans="5:6" x14ac:dyDescent="0.25">
      <c r="E318" s="11">
        <f t="shared" ca="1" si="8"/>
        <v>0.82544447217634942</v>
      </c>
      <c r="F318" s="11">
        <f t="shared" ca="1" si="9"/>
        <v>59.287540830424746</v>
      </c>
    </row>
    <row r="319" spans="5:6" x14ac:dyDescent="0.25">
      <c r="E319" s="11">
        <f t="shared" ca="1" si="8"/>
        <v>0.4718209856982214</v>
      </c>
      <c r="F319" s="11">
        <f t="shared" ca="1" si="9"/>
        <v>48.532579645729719</v>
      </c>
    </row>
    <row r="320" spans="5:6" x14ac:dyDescent="0.25">
      <c r="E320" s="11">
        <f t="shared" ca="1" si="8"/>
        <v>0.53950118016900317</v>
      </c>
      <c r="F320" s="11">
        <f t="shared" ca="1" si="9"/>
        <v>50.247398369246085</v>
      </c>
    </row>
    <row r="321" spans="5:6" x14ac:dyDescent="0.25">
      <c r="E321" s="11">
        <f t="shared" ca="1" si="8"/>
        <v>0.92035635335854238</v>
      </c>
      <c r="F321" s="11">
        <f t="shared" ca="1" si="9"/>
        <v>64.816512499419446</v>
      </c>
    </row>
    <row r="322" spans="5:6" x14ac:dyDescent="0.25">
      <c r="E322" s="11">
        <f t="shared" ca="1" si="8"/>
        <v>0.49494530736436715</v>
      </c>
      <c r="F322" s="11">
        <f t="shared" ca="1" si="9"/>
        <v>49.113843989963115</v>
      </c>
    </row>
    <row r="323" spans="5:6" x14ac:dyDescent="0.25">
      <c r="E323" s="11">
        <f t="shared" ca="1" si="8"/>
        <v>0.28033056329485628</v>
      </c>
      <c r="F323" s="11">
        <f t="shared" ca="1" si="9"/>
        <v>43.609621092851491</v>
      </c>
    </row>
    <row r="324" spans="5:6" x14ac:dyDescent="0.25">
      <c r="E324" s="11">
        <f t="shared" ref="E324:E387" ca="1" si="10">RAND()</f>
        <v>0.88014111908834691</v>
      </c>
      <c r="F324" s="11">
        <f t="shared" ref="F324:F387" ca="1" si="11">_xlfn.GAMMA.INV(E324,$C$3,$C$4)</f>
        <v>62.056273123302311</v>
      </c>
    </row>
    <row r="325" spans="5:6" x14ac:dyDescent="0.25">
      <c r="E325" s="11">
        <f t="shared" ca="1" si="10"/>
        <v>0.60892572947126578</v>
      </c>
      <c r="F325" s="11">
        <f t="shared" ca="1" si="11"/>
        <v>52.080238654602837</v>
      </c>
    </row>
    <row r="326" spans="5:6" x14ac:dyDescent="0.25">
      <c r="E326" s="11">
        <f t="shared" ca="1" si="10"/>
        <v>0.18662082733830754</v>
      </c>
      <c r="F326" s="11">
        <f t="shared" ca="1" si="11"/>
        <v>40.807226146199781</v>
      </c>
    </row>
    <row r="327" spans="5:6" x14ac:dyDescent="0.25">
      <c r="E327" s="11">
        <f t="shared" ca="1" si="10"/>
        <v>0.43582558039612918</v>
      </c>
      <c r="F327" s="11">
        <f t="shared" ca="1" si="11"/>
        <v>47.631538592837103</v>
      </c>
    </row>
    <row r="328" spans="5:6" x14ac:dyDescent="0.25">
      <c r="E328" s="11">
        <f t="shared" ca="1" si="10"/>
        <v>0.21755729759535236</v>
      </c>
      <c r="F328" s="11">
        <f t="shared" ca="1" si="11"/>
        <v>41.791381976547761</v>
      </c>
    </row>
    <row r="329" spans="5:6" x14ac:dyDescent="0.25">
      <c r="E329" s="11">
        <f t="shared" ca="1" si="10"/>
        <v>0.63303681223498887</v>
      </c>
      <c r="F329" s="11">
        <f t="shared" ca="1" si="11"/>
        <v>52.745969059506542</v>
      </c>
    </row>
    <row r="330" spans="5:6" x14ac:dyDescent="0.25">
      <c r="E330" s="11">
        <f t="shared" ca="1" si="10"/>
        <v>0.10534481678695395</v>
      </c>
      <c r="F330" s="11">
        <f t="shared" ca="1" si="11"/>
        <v>37.684541921171459</v>
      </c>
    </row>
    <row r="331" spans="5:6" x14ac:dyDescent="0.25">
      <c r="E331" s="11">
        <f t="shared" ca="1" si="10"/>
        <v>0.20336618202385548</v>
      </c>
      <c r="F331" s="11">
        <f t="shared" ca="1" si="11"/>
        <v>41.34913014865419</v>
      </c>
    </row>
    <row r="332" spans="5:6" x14ac:dyDescent="0.25">
      <c r="E332" s="11">
        <f t="shared" ca="1" si="10"/>
        <v>0.79542783685390628</v>
      </c>
      <c r="F332" s="11">
        <f t="shared" ca="1" si="11"/>
        <v>58.032666824264098</v>
      </c>
    </row>
    <row r="333" spans="5:6" x14ac:dyDescent="0.25">
      <c r="E333" s="11">
        <f t="shared" ca="1" si="10"/>
        <v>0.97539689839766175</v>
      </c>
      <c r="F333" s="11">
        <f t="shared" ca="1" si="11"/>
        <v>71.803744126528116</v>
      </c>
    </row>
    <row r="334" spans="5:6" x14ac:dyDescent="0.25">
      <c r="E334" s="11">
        <f t="shared" ca="1" si="10"/>
        <v>0.78545899859369406</v>
      </c>
      <c r="F334" s="11">
        <f t="shared" ca="1" si="11"/>
        <v>57.644403129968993</v>
      </c>
    </row>
    <row r="335" spans="5:6" x14ac:dyDescent="0.25">
      <c r="E335" s="11">
        <f t="shared" ca="1" si="10"/>
        <v>0.85048886013192559</v>
      </c>
      <c r="F335" s="11">
        <f t="shared" ca="1" si="11"/>
        <v>60.459688534673369</v>
      </c>
    </row>
    <row r="336" spans="5:6" x14ac:dyDescent="0.25">
      <c r="E336" s="11">
        <f t="shared" ca="1" si="10"/>
        <v>0.13693481510202621</v>
      </c>
      <c r="F336" s="11">
        <f t="shared" ca="1" si="11"/>
        <v>39.024994234284904</v>
      </c>
    </row>
    <row r="337" spans="5:6" x14ac:dyDescent="0.25">
      <c r="E337" s="11">
        <f t="shared" ca="1" si="10"/>
        <v>0.95927843937722457</v>
      </c>
      <c r="F337" s="11">
        <f t="shared" ca="1" si="11"/>
        <v>68.944316917471099</v>
      </c>
    </row>
    <row r="338" spans="5:6" x14ac:dyDescent="0.25">
      <c r="E338" s="11">
        <f t="shared" ca="1" si="10"/>
        <v>0.37500402759670259</v>
      </c>
      <c r="F338" s="11">
        <f t="shared" ca="1" si="11"/>
        <v>46.100613929800261</v>
      </c>
    </row>
    <row r="339" spans="5:6" x14ac:dyDescent="0.25">
      <c r="E339" s="11">
        <f t="shared" ca="1" si="10"/>
        <v>0.79555396458995553</v>
      </c>
      <c r="F339" s="11">
        <f t="shared" ca="1" si="11"/>
        <v>58.037661179294609</v>
      </c>
    </row>
    <row r="340" spans="5:6" x14ac:dyDescent="0.25">
      <c r="E340" s="11">
        <f t="shared" ca="1" si="10"/>
        <v>0.39695457468859374</v>
      </c>
      <c r="F340" s="11">
        <f t="shared" ca="1" si="11"/>
        <v>46.656115140907261</v>
      </c>
    </row>
    <row r="341" spans="5:6" x14ac:dyDescent="0.25">
      <c r="E341" s="11">
        <f t="shared" ca="1" si="10"/>
        <v>0.24801788530535118</v>
      </c>
      <c r="F341" s="11">
        <f t="shared" ca="1" si="11"/>
        <v>42.697847188412503</v>
      </c>
    </row>
    <row r="342" spans="5:6" x14ac:dyDescent="0.25">
      <c r="E342" s="11">
        <f t="shared" ca="1" si="10"/>
        <v>0.6053524166692319</v>
      </c>
      <c r="F342" s="11">
        <f t="shared" ca="1" si="11"/>
        <v>51.983096649221068</v>
      </c>
    </row>
    <row r="343" spans="5:6" x14ac:dyDescent="0.25">
      <c r="E343" s="11">
        <f t="shared" ca="1" si="10"/>
        <v>0.82887282475813151</v>
      </c>
      <c r="F343" s="11">
        <f t="shared" ca="1" si="11"/>
        <v>59.440405638276644</v>
      </c>
    </row>
    <row r="344" spans="5:6" x14ac:dyDescent="0.25">
      <c r="E344" s="11">
        <f t="shared" ca="1" si="10"/>
        <v>0.14992319884426275</v>
      </c>
      <c r="F344" s="11">
        <f t="shared" ca="1" si="11"/>
        <v>39.521825829523038</v>
      </c>
    </row>
    <row r="345" spans="5:6" x14ac:dyDescent="0.25">
      <c r="E345" s="11">
        <f t="shared" ca="1" si="10"/>
        <v>0.16345712704748672</v>
      </c>
      <c r="F345" s="11">
        <f t="shared" ca="1" si="11"/>
        <v>40.014027650845698</v>
      </c>
    </row>
    <row r="346" spans="5:6" x14ac:dyDescent="0.25">
      <c r="E346" s="11">
        <f t="shared" ca="1" si="10"/>
        <v>0.30227064400901515</v>
      </c>
      <c r="F346" s="11">
        <f t="shared" ca="1" si="11"/>
        <v>44.206509482567441</v>
      </c>
    </row>
    <row r="347" spans="5:6" x14ac:dyDescent="0.25">
      <c r="E347" s="11">
        <f t="shared" ca="1" si="10"/>
        <v>3.6881676743513059E-2</v>
      </c>
      <c r="F347" s="11">
        <f t="shared" ca="1" si="11"/>
        <v>33.355134300319477</v>
      </c>
    </row>
    <row r="348" spans="5:6" x14ac:dyDescent="0.25">
      <c r="E348" s="11">
        <f t="shared" ca="1" si="10"/>
        <v>0.83187688281427397</v>
      </c>
      <c r="F348" s="11">
        <f t="shared" ca="1" si="11"/>
        <v>59.576186125515505</v>
      </c>
    </row>
    <row r="349" spans="5:6" x14ac:dyDescent="0.25">
      <c r="E349" s="11">
        <f t="shared" ca="1" si="10"/>
        <v>0.58251818273581002</v>
      </c>
      <c r="F349" s="11">
        <f t="shared" ca="1" si="11"/>
        <v>51.370423253643075</v>
      </c>
    </row>
    <row r="350" spans="5:6" x14ac:dyDescent="0.25">
      <c r="E350" s="11">
        <f t="shared" ca="1" si="10"/>
        <v>0.27228621355241267</v>
      </c>
      <c r="F350" s="11">
        <f t="shared" ca="1" si="11"/>
        <v>43.386628789969656</v>
      </c>
    </row>
    <row r="351" spans="5:6" x14ac:dyDescent="0.25">
      <c r="E351" s="11">
        <f t="shared" ca="1" si="10"/>
        <v>0.74730062841441713</v>
      </c>
      <c r="F351" s="11">
        <f t="shared" ca="1" si="11"/>
        <v>56.260268420737823</v>
      </c>
    </row>
    <row r="352" spans="5:6" x14ac:dyDescent="0.25">
      <c r="E352" s="11">
        <f t="shared" ca="1" si="10"/>
        <v>0.74803172886149771</v>
      </c>
      <c r="F352" s="11">
        <f t="shared" ca="1" si="11"/>
        <v>56.285471430709698</v>
      </c>
    </row>
    <row r="353" spans="5:6" x14ac:dyDescent="0.25">
      <c r="E353" s="11">
        <f t="shared" ca="1" si="10"/>
        <v>0.96671401541107416</v>
      </c>
      <c r="F353" s="11">
        <f t="shared" ca="1" si="11"/>
        <v>70.109667831703064</v>
      </c>
    </row>
    <row r="354" spans="5:6" x14ac:dyDescent="0.25">
      <c r="E354" s="11">
        <f t="shared" ca="1" si="10"/>
        <v>0.68775560258044288</v>
      </c>
      <c r="F354" s="11">
        <f t="shared" ca="1" si="11"/>
        <v>54.339397181145777</v>
      </c>
    </row>
    <row r="355" spans="5:6" x14ac:dyDescent="0.25">
      <c r="E355" s="11">
        <f t="shared" ca="1" si="10"/>
        <v>6.3925925274019413E-2</v>
      </c>
      <c r="F355" s="11">
        <f t="shared" ca="1" si="11"/>
        <v>35.452334122620059</v>
      </c>
    </row>
    <row r="356" spans="5:6" x14ac:dyDescent="0.25">
      <c r="E356" s="11">
        <f t="shared" ca="1" si="10"/>
        <v>0.24849822677044975</v>
      </c>
      <c r="F356" s="11">
        <f t="shared" ca="1" si="11"/>
        <v>42.71173911928711</v>
      </c>
    </row>
    <row r="357" spans="5:6" x14ac:dyDescent="0.25">
      <c r="E357" s="11">
        <f t="shared" ca="1" si="10"/>
        <v>0.42609572248987293</v>
      </c>
      <c r="F357" s="11">
        <f t="shared" ca="1" si="11"/>
        <v>47.387961717353868</v>
      </c>
    </row>
    <row r="358" spans="5:6" x14ac:dyDescent="0.25">
      <c r="E358" s="11">
        <f t="shared" ca="1" si="10"/>
        <v>6.9037994107952527E-2</v>
      </c>
      <c r="F358" s="11">
        <f t="shared" ca="1" si="11"/>
        <v>35.773035917754555</v>
      </c>
    </row>
    <row r="359" spans="5:6" x14ac:dyDescent="0.25">
      <c r="E359" s="11">
        <f t="shared" ca="1" si="10"/>
        <v>0.43917965938797854</v>
      </c>
      <c r="F359" s="11">
        <f t="shared" ca="1" si="11"/>
        <v>47.715464775321287</v>
      </c>
    </row>
    <row r="360" spans="5:6" x14ac:dyDescent="0.25">
      <c r="E360" s="11">
        <f t="shared" ca="1" si="10"/>
        <v>0.66294862959694567</v>
      </c>
      <c r="F360" s="11">
        <f t="shared" ca="1" si="11"/>
        <v>53.600782491590074</v>
      </c>
    </row>
    <row r="361" spans="5:6" x14ac:dyDescent="0.25">
      <c r="E361" s="11">
        <f t="shared" ca="1" si="10"/>
        <v>0.92215925616952865</v>
      </c>
      <c r="F361" s="11">
        <f t="shared" ca="1" si="11"/>
        <v>64.964873351390153</v>
      </c>
    </row>
    <row r="362" spans="5:6" x14ac:dyDescent="0.25">
      <c r="E362" s="11">
        <f t="shared" ca="1" si="10"/>
        <v>4.041552497952039E-2</v>
      </c>
      <c r="F362" s="11">
        <f t="shared" ca="1" si="11"/>
        <v>33.682623525536656</v>
      </c>
    </row>
    <row r="363" spans="5:6" x14ac:dyDescent="0.25">
      <c r="E363" s="11">
        <f t="shared" ca="1" si="10"/>
        <v>6.263113102750939E-2</v>
      </c>
      <c r="F363" s="11">
        <f t="shared" ca="1" si="11"/>
        <v>35.36828847780545</v>
      </c>
    </row>
    <row r="364" spans="5:6" x14ac:dyDescent="0.25">
      <c r="E364" s="11">
        <f t="shared" ca="1" si="10"/>
        <v>0.14224936026371804</v>
      </c>
      <c r="F364" s="11">
        <f t="shared" ca="1" si="11"/>
        <v>39.231459970597811</v>
      </c>
    </row>
    <row r="365" spans="5:6" x14ac:dyDescent="0.25">
      <c r="E365" s="11">
        <f t="shared" ca="1" si="10"/>
        <v>0.26318007232854035</v>
      </c>
      <c r="F365" s="11">
        <f t="shared" ca="1" si="11"/>
        <v>43.131162764434087</v>
      </c>
    </row>
    <row r="366" spans="5:6" x14ac:dyDescent="0.25">
      <c r="E366" s="11">
        <f t="shared" ca="1" si="10"/>
        <v>0.17055600364950585</v>
      </c>
      <c r="F366" s="11">
        <f t="shared" ca="1" si="11"/>
        <v>40.263183237420797</v>
      </c>
    </row>
    <row r="367" spans="5:6" x14ac:dyDescent="0.25">
      <c r="E367" s="11">
        <f t="shared" ca="1" si="10"/>
        <v>0.37063493463075259</v>
      </c>
      <c r="F367" s="11">
        <f t="shared" ca="1" si="11"/>
        <v>45.989421008362662</v>
      </c>
    </row>
    <row r="368" spans="5:6" x14ac:dyDescent="0.25">
      <c r="E368" s="11">
        <f t="shared" ca="1" si="10"/>
        <v>7.4072851378916615E-2</v>
      </c>
      <c r="F368" s="11">
        <f t="shared" ca="1" si="11"/>
        <v>36.073250782192019</v>
      </c>
    </row>
    <row r="369" spans="5:6" x14ac:dyDescent="0.25">
      <c r="E369" s="11">
        <f t="shared" ca="1" si="10"/>
        <v>8.2207219432460121E-2</v>
      </c>
      <c r="F369" s="11">
        <f t="shared" ca="1" si="11"/>
        <v>36.53020010618804</v>
      </c>
    </row>
    <row r="370" spans="5:6" x14ac:dyDescent="0.25">
      <c r="E370" s="11">
        <f t="shared" ca="1" si="10"/>
        <v>0.24623804137664873</v>
      </c>
      <c r="F370" s="11">
        <f t="shared" ca="1" si="11"/>
        <v>42.64627344173617</v>
      </c>
    </row>
    <row r="371" spans="5:6" x14ac:dyDescent="0.25">
      <c r="E371" s="11">
        <f t="shared" ca="1" si="10"/>
        <v>0.23596814391335885</v>
      </c>
      <c r="F371" s="11">
        <f t="shared" ca="1" si="11"/>
        <v>42.345515775523452</v>
      </c>
    </row>
    <row r="372" spans="5:6" x14ac:dyDescent="0.25">
      <c r="E372" s="11">
        <f t="shared" ca="1" si="10"/>
        <v>0.65935121013269782</v>
      </c>
      <c r="F372" s="11">
        <f t="shared" ca="1" si="11"/>
        <v>53.496053743641305</v>
      </c>
    </row>
    <row r="373" spans="5:6" x14ac:dyDescent="0.25">
      <c r="E373" s="11">
        <f t="shared" ca="1" si="10"/>
        <v>0.24605996517304474</v>
      </c>
      <c r="F373" s="11">
        <f t="shared" ca="1" si="11"/>
        <v>42.641104761025389</v>
      </c>
    </row>
    <row r="374" spans="5:6" x14ac:dyDescent="0.25">
      <c r="E374" s="11">
        <f t="shared" ca="1" si="10"/>
        <v>0.28259920668468541</v>
      </c>
      <c r="F374" s="11">
        <f t="shared" ca="1" si="11"/>
        <v>43.672081007414299</v>
      </c>
    </row>
    <row r="375" spans="5:6" x14ac:dyDescent="0.25">
      <c r="E375" s="11">
        <f t="shared" ca="1" si="10"/>
        <v>0.35273395480373826</v>
      </c>
      <c r="F375" s="11">
        <f t="shared" ca="1" si="11"/>
        <v>45.53111505563426</v>
      </c>
    </row>
    <row r="376" spans="5:6" x14ac:dyDescent="0.25">
      <c r="E376" s="11">
        <f t="shared" ca="1" si="10"/>
        <v>9.6911715057487857E-2</v>
      </c>
      <c r="F376" s="11">
        <f t="shared" ca="1" si="11"/>
        <v>37.284969227148956</v>
      </c>
    </row>
    <row r="377" spans="5:6" x14ac:dyDescent="0.25">
      <c r="E377" s="11">
        <f t="shared" ca="1" si="10"/>
        <v>2.7621748190976847E-3</v>
      </c>
      <c r="F377" s="11">
        <f t="shared" ca="1" si="11"/>
        <v>26.310919051299358</v>
      </c>
    </row>
    <row r="378" spans="5:6" x14ac:dyDescent="0.25">
      <c r="E378" s="11">
        <f t="shared" ca="1" si="10"/>
        <v>0.29520466694921499</v>
      </c>
      <c r="F378" s="11">
        <f t="shared" ca="1" si="11"/>
        <v>44.015949986790467</v>
      </c>
    </row>
    <row r="379" spans="5:6" x14ac:dyDescent="0.25">
      <c r="E379" s="11">
        <f t="shared" ca="1" si="10"/>
        <v>0.25496872833350581</v>
      </c>
      <c r="F379" s="11">
        <f t="shared" ca="1" si="11"/>
        <v>42.897796196732259</v>
      </c>
    </row>
    <row r="380" spans="5:6" x14ac:dyDescent="0.25">
      <c r="E380" s="11">
        <f t="shared" ca="1" si="10"/>
        <v>0.20220834196506188</v>
      </c>
      <c r="F380" s="11">
        <f t="shared" ca="1" si="11"/>
        <v>41.3123968671472</v>
      </c>
    </row>
    <row r="381" spans="5:6" x14ac:dyDescent="0.25">
      <c r="E381" s="11">
        <f t="shared" ca="1" si="10"/>
        <v>0.63571403605277021</v>
      </c>
      <c r="F381" s="11">
        <f t="shared" ca="1" si="11"/>
        <v>52.821083540851355</v>
      </c>
    </row>
    <row r="382" spans="5:6" x14ac:dyDescent="0.25">
      <c r="E382" s="11">
        <f t="shared" ca="1" si="10"/>
        <v>9.4508375712035853E-2</v>
      </c>
      <c r="F382" s="11">
        <f t="shared" ca="1" si="11"/>
        <v>37.167011952502961</v>
      </c>
    </row>
    <row r="383" spans="5:6" x14ac:dyDescent="0.25">
      <c r="E383" s="11">
        <f t="shared" ca="1" si="10"/>
        <v>0.91884998571279586</v>
      </c>
      <c r="F383" s="11">
        <f t="shared" ca="1" si="11"/>
        <v>64.694655833954997</v>
      </c>
    </row>
    <row r="384" spans="5:6" x14ac:dyDescent="0.25">
      <c r="E384" s="11">
        <f t="shared" ca="1" si="10"/>
        <v>0.95668463964889727</v>
      </c>
      <c r="F384" s="11">
        <f t="shared" ca="1" si="11"/>
        <v>68.581205484444396</v>
      </c>
    </row>
    <row r="385" spans="5:6" x14ac:dyDescent="0.25">
      <c r="E385" s="11">
        <f t="shared" ca="1" si="10"/>
        <v>0.66431495495134185</v>
      </c>
      <c r="F385" s="11">
        <f t="shared" ca="1" si="11"/>
        <v>53.640708092879805</v>
      </c>
    </row>
    <row r="386" spans="5:6" x14ac:dyDescent="0.25">
      <c r="E386" s="11">
        <f t="shared" ca="1" si="10"/>
        <v>0.93168212650793769</v>
      </c>
      <c r="F386" s="11">
        <f t="shared" ca="1" si="11"/>
        <v>65.799253971473959</v>
      </c>
    </row>
    <row r="387" spans="5:6" x14ac:dyDescent="0.25">
      <c r="E387" s="11">
        <f t="shared" ca="1" si="10"/>
        <v>0.82446843736858233</v>
      </c>
      <c r="F387" s="11">
        <f t="shared" ca="1" si="11"/>
        <v>59.244417593109318</v>
      </c>
    </row>
    <row r="388" spans="5:6" x14ac:dyDescent="0.25">
      <c r="E388" s="11">
        <f t="shared" ref="E388:E451" ca="1" si="12">RAND()</f>
        <v>0.43772148983371051</v>
      </c>
      <c r="F388" s="11">
        <f t="shared" ref="F388:F451" ca="1" si="13">_xlfn.GAMMA.INV(E388,$C$3,$C$4)</f>
        <v>47.678979916342058</v>
      </c>
    </row>
    <row r="389" spans="5:6" x14ac:dyDescent="0.25">
      <c r="E389" s="11">
        <f t="shared" ca="1" si="12"/>
        <v>0.57889031593635776</v>
      </c>
      <c r="F389" s="11">
        <f t="shared" ca="1" si="13"/>
        <v>51.274265584108036</v>
      </c>
    </row>
    <row r="390" spans="5:6" x14ac:dyDescent="0.25">
      <c r="E390" s="11">
        <f t="shared" ca="1" si="12"/>
        <v>0.61449820219004248</v>
      </c>
      <c r="F390" s="11">
        <f t="shared" ca="1" si="13"/>
        <v>52.232473687327591</v>
      </c>
    </row>
    <row r="391" spans="5:6" x14ac:dyDescent="0.25">
      <c r="E391" s="11">
        <f t="shared" ca="1" si="12"/>
        <v>0.59719935883761244</v>
      </c>
      <c r="F391" s="11">
        <f t="shared" ca="1" si="13"/>
        <v>51.762786141293624</v>
      </c>
    </row>
    <row r="392" spans="5:6" x14ac:dyDescent="0.25">
      <c r="E392" s="11">
        <f t="shared" ca="1" si="12"/>
        <v>0.79398833072338093</v>
      </c>
      <c r="F392" s="11">
        <f t="shared" ca="1" si="13"/>
        <v>57.975814993481414</v>
      </c>
    </row>
    <row r="393" spans="5:6" x14ac:dyDescent="0.25">
      <c r="E393" s="11">
        <f t="shared" ca="1" si="12"/>
        <v>0.70024808830789731</v>
      </c>
      <c r="F393" s="11">
        <f t="shared" ca="1" si="13"/>
        <v>54.723411762651345</v>
      </c>
    </row>
    <row r="394" spans="5:6" x14ac:dyDescent="0.25">
      <c r="E394" s="11">
        <f t="shared" ca="1" si="12"/>
        <v>0.37656319157634666</v>
      </c>
      <c r="F394" s="11">
        <f t="shared" ca="1" si="13"/>
        <v>46.140238409851847</v>
      </c>
    </row>
    <row r="395" spans="5:6" x14ac:dyDescent="0.25">
      <c r="E395" s="11">
        <f t="shared" ca="1" si="12"/>
        <v>0.25458733403298395</v>
      </c>
      <c r="F395" s="11">
        <f t="shared" ca="1" si="13"/>
        <v>42.886883729404879</v>
      </c>
    </row>
    <row r="396" spans="5:6" x14ac:dyDescent="0.25">
      <c r="E396" s="11">
        <f t="shared" ca="1" si="12"/>
        <v>0.73992886543401837</v>
      </c>
      <c r="F396" s="11">
        <f t="shared" ca="1" si="13"/>
        <v>56.008656156343946</v>
      </c>
    </row>
    <row r="397" spans="5:6" x14ac:dyDescent="0.25">
      <c r="E397" s="11">
        <f t="shared" ca="1" si="12"/>
        <v>0.90026986254334229</v>
      </c>
      <c r="F397" s="11">
        <f t="shared" ca="1" si="13"/>
        <v>63.325506853773959</v>
      </c>
    </row>
    <row r="398" spans="5:6" x14ac:dyDescent="0.25">
      <c r="E398" s="11">
        <f t="shared" ca="1" si="12"/>
        <v>0.37132761585113661</v>
      </c>
      <c r="F398" s="11">
        <f t="shared" ca="1" si="13"/>
        <v>46.007065539897702</v>
      </c>
    </row>
    <row r="399" spans="5:6" x14ac:dyDescent="0.25">
      <c r="E399" s="11">
        <f t="shared" ca="1" si="12"/>
        <v>0.26671053786898657</v>
      </c>
      <c r="F399" s="11">
        <f t="shared" ca="1" si="13"/>
        <v>43.230607575119407</v>
      </c>
    </row>
    <row r="400" spans="5:6" x14ac:dyDescent="0.25">
      <c r="E400" s="11">
        <f t="shared" ca="1" si="12"/>
        <v>0.20098615899182359</v>
      </c>
      <c r="F400" s="11">
        <f t="shared" ca="1" si="13"/>
        <v>41.273509597089529</v>
      </c>
    </row>
    <row r="401" spans="5:6" x14ac:dyDescent="0.25">
      <c r="E401" s="11">
        <f t="shared" ca="1" si="12"/>
        <v>3.8082469218254644E-2</v>
      </c>
      <c r="F401" s="11">
        <f t="shared" ca="1" si="13"/>
        <v>33.468927412441531</v>
      </c>
    </row>
    <row r="402" spans="5:6" x14ac:dyDescent="0.25">
      <c r="E402" s="11">
        <f t="shared" ca="1" si="12"/>
        <v>0.29911323057251804</v>
      </c>
      <c r="F402" s="11">
        <f t="shared" ca="1" si="13"/>
        <v>44.121542918185057</v>
      </c>
    </row>
    <row r="403" spans="5:6" x14ac:dyDescent="0.25">
      <c r="E403" s="11">
        <f t="shared" ca="1" si="12"/>
        <v>0.77113547751514011</v>
      </c>
      <c r="F403" s="11">
        <f t="shared" ca="1" si="13"/>
        <v>57.107266872509221</v>
      </c>
    </row>
    <row r="404" spans="5:6" x14ac:dyDescent="0.25">
      <c r="E404" s="11">
        <f t="shared" ca="1" si="12"/>
        <v>0.50120222325692498</v>
      </c>
      <c r="F404" s="11">
        <f t="shared" ca="1" si="13"/>
        <v>49.271760043553357</v>
      </c>
    </row>
    <row r="405" spans="5:6" x14ac:dyDescent="0.25">
      <c r="E405" s="11">
        <f t="shared" ca="1" si="12"/>
        <v>0.50618338147131126</v>
      </c>
      <c r="F405" s="11">
        <f t="shared" ca="1" si="13"/>
        <v>49.397723190064688</v>
      </c>
    </row>
    <row r="406" spans="5:6" x14ac:dyDescent="0.25">
      <c r="E406" s="11">
        <f t="shared" ca="1" si="12"/>
        <v>0.87207700776464381</v>
      </c>
      <c r="F406" s="11">
        <f t="shared" ca="1" si="13"/>
        <v>61.594522038042179</v>
      </c>
    </row>
    <row r="407" spans="5:6" x14ac:dyDescent="0.25">
      <c r="E407" s="11">
        <f t="shared" ca="1" si="12"/>
        <v>0.9208796185981285</v>
      </c>
      <c r="F407" s="11">
        <f t="shared" ca="1" si="13"/>
        <v>64.859284959014957</v>
      </c>
    </row>
    <row r="408" spans="5:6" x14ac:dyDescent="0.25">
      <c r="E408" s="11">
        <f t="shared" ca="1" si="12"/>
        <v>0.3336612125129832</v>
      </c>
      <c r="F408" s="11">
        <f t="shared" ca="1" si="13"/>
        <v>45.036981621243918</v>
      </c>
    </row>
    <row r="409" spans="5:6" x14ac:dyDescent="0.25">
      <c r="E409" s="11">
        <f t="shared" ca="1" si="12"/>
        <v>4.0114087088584105E-3</v>
      </c>
      <c r="F409" s="11">
        <f t="shared" ca="1" si="13"/>
        <v>27.130571942110429</v>
      </c>
    </row>
    <row r="410" spans="5:6" x14ac:dyDescent="0.25">
      <c r="E410" s="11">
        <f t="shared" ca="1" si="12"/>
        <v>0.44870434494378009</v>
      </c>
      <c r="F410" s="11">
        <f t="shared" ca="1" si="13"/>
        <v>47.953755563709947</v>
      </c>
    </row>
    <row r="411" spans="5:6" x14ac:dyDescent="0.25">
      <c r="E411" s="11">
        <f t="shared" ca="1" si="12"/>
        <v>0.98916777879276896</v>
      </c>
      <c r="F411" s="11">
        <f t="shared" ca="1" si="13"/>
        <v>76.137711872843127</v>
      </c>
    </row>
    <row r="412" spans="5:6" x14ac:dyDescent="0.25">
      <c r="E412" s="11">
        <f t="shared" ca="1" si="12"/>
        <v>0.13255722113621804</v>
      </c>
      <c r="F412" s="11">
        <f t="shared" ca="1" si="13"/>
        <v>38.851353464036166</v>
      </c>
    </row>
    <row r="413" spans="5:6" x14ac:dyDescent="0.25">
      <c r="E413" s="11">
        <f t="shared" ca="1" si="12"/>
        <v>9.4247817517104981E-2</v>
      </c>
      <c r="F413" s="11">
        <f t="shared" ca="1" si="13"/>
        <v>37.15410689855932</v>
      </c>
    </row>
    <row r="414" spans="5:6" x14ac:dyDescent="0.25">
      <c r="E414" s="11">
        <f t="shared" ca="1" si="12"/>
        <v>6.9332349853751918E-2</v>
      </c>
      <c r="F414" s="11">
        <f t="shared" ca="1" si="13"/>
        <v>35.790994270343809</v>
      </c>
    </row>
    <row r="415" spans="5:6" x14ac:dyDescent="0.25">
      <c r="E415" s="11">
        <f t="shared" ca="1" si="12"/>
        <v>0.67643229022515994</v>
      </c>
      <c r="F415" s="11">
        <f t="shared" ca="1" si="13"/>
        <v>53.998536089155735</v>
      </c>
    </row>
    <row r="416" spans="5:6" x14ac:dyDescent="0.25">
      <c r="E416" s="11">
        <f t="shared" ca="1" si="12"/>
        <v>0.2239494260608319</v>
      </c>
      <c r="F416" s="11">
        <f t="shared" ca="1" si="13"/>
        <v>41.986114202090434</v>
      </c>
    </row>
    <row r="417" spans="5:6" x14ac:dyDescent="0.25">
      <c r="E417" s="11">
        <f t="shared" ca="1" si="12"/>
        <v>0.54851863788952893</v>
      </c>
      <c r="F417" s="11">
        <f t="shared" ca="1" si="13"/>
        <v>50.48000193419476</v>
      </c>
    </row>
    <row r="418" spans="5:6" x14ac:dyDescent="0.25">
      <c r="E418" s="11">
        <f t="shared" ca="1" si="12"/>
        <v>0.88333198026840309</v>
      </c>
      <c r="F418" s="11">
        <f t="shared" ca="1" si="13"/>
        <v>62.245669468284383</v>
      </c>
    </row>
    <row r="419" spans="5:6" x14ac:dyDescent="0.25">
      <c r="E419" s="11">
        <f t="shared" ca="1" si="12"/>
        <v>0.79074913520500079</v>
      </c>
      <c r="F419" s="11">
        <f t="shared" ca="1" si="13"/>
        <v>57.84887353338334</v>
      </c>
    </row>
    <row r="420" spans="5:6" x14ac:dyDescent="0.25">
      <c r="E420" s="11">
        <f t="shared" ca="1" si="12"/>
        <v>0.28794654205607029</v>
      </c>
      <c r="F420" s="11">
        <f t="shared" ca="1" si="13"/>
        <v>43.818595402066755</v>
      </c>
    </row>
    <row r="421" spans="5:6" x14ac:dyDescent="0.25">
      <c r="E421" s="11">
        <f t="shared" ca="1" si="12"/>
        <v>0.52435029288399781</v>
      </c>
      <c r="F421" s="11">
        <f t="shared" ca="1" si="13"/>
        <v>49.85930360899841</v>
      </c>
    </row>
    <row r="422" spans="5:6" x14ac:dyDescent="0.25">
      <c r="E422" s="11">
        <f t="shared" ca="1" si="12"/>
        <v>0.31086516502612216</v>
      </c>
      <c r="F422" s="11">
        <f t="shared" ca="1" si="13"/>
        <v>44.436357213167348</v>
      </c>
    </row>
    <row r="423" spans="5:6" x14ac:dyDescent="0.25">
      <c r="E423" s="11">
        <f t="shared" ca="1" si="12"/>
        <v>0.71443305876371344</v>
      </c>
      <c r="F423" s="11">
        <f t="shared" ca="1" si="13"/>
        <v>55.170613569276881</v>
      </c>
    </row>
    <row r="424" spans="5:6" x14ac:dyDescent="0.25">
      <c r="E424" s="11">
        <f t="shared" ca="1" si="12"/>
        <v>0.2098924473969781</v>
      </c>
      <c r="F424" s="11">
        <f t="shared" ca="1" si="13"/>
        <v>41.55429711091395</v>
      </c>
    </row>
    <row r="425" spans="5:6" x14ac:dyDescent="0.25">
      <c r="E425" s="11">
        <f t="shared" ca="1" si="12"/>
        <v>0.54719269696514727</v>
      </c>
      <c r="F425" s="11">
        <f t="shared" ca="1" si="13"/>
        <v>50.445717034067115</v>
      </c>
    </row>
    <row r="426" spans="5:6" x14ac:dyDescent="0.25">
      <c r="E426" s="11">
        <f t="shared" ca="1" si="12"/>
        <v>0.65699444436673582</v>
      </c>
      <c r="F426" s="11">
        <f t="shared" ca="1" si="13"/>
        <v>53.42774555207049</v>
      </c>
    </row>
    <row r="427" spans="5:6" x14ac:dyDescent="0.25">
      <c r="E427" s="11">
        <f t="shared" ca="1" si="12"/>
        <v>0.38098419655630467</v>
      </c>
      <c r="F427" s="11">
        <f t="shared" ca="1" si="13"/>
        <v>46.252441791368568</v>
      </c>
    </row>
    <row r="428" spans="5:6" x14ac:dyDescent="0.25">
      <c r="E428" s="11">
        <f t="shared" ca="1" si="12"/>
        <v>0.82950135355256771</v>
      </c>
      <c r="F428" s="11">
        <f t="shared" ca="1" si="13"/>
        <v>59.468670564237314</v>
      </c>
    </row>
    <row r="429" spans="5:6" x14ac:dyDescent="0.25">
      <c r="E429" s="11">
        <f t="shared" ca="1" si="12"/>
        <v>0.27017543633455388</v>
      </c>
      <c r="F429" s="11">
        <f t="shared" ca="1" si="13"/>
        <v>43.327709395945377</v>
      </c>
    </row>
    <row r="430" spans="5:6" x14ac:dyDescent="0.25">
      <c r="E430" s="11">
        <f t="shared" ca="1" si="12"/>
        <v>0.54853154067358034</v>
      </c>
      <c r="F430" s="11">
        <f t="shared" ca="1" si="13"/>
        <v>50.48033570630934</v>
      </c>
    </row>
    <row r="431" spans="5:6" x14ac:dyDescent="0.25">
      <c r="E431" s="11">
        <f t="shared" ca="1" si="12"/>
        <v>0.94795865060207762</v>
      </c>
      <c r="F431" s="11">
        <f t="shared" ca="1" si="13"/>
        <v>67.483401198093716</v>
      </c>
    </row>
    <row r="432" spans="5:6" x14ac:dyDescent="0.25">
      <c r="E432" s="11">
        <f t="shared" ca="1" si="12"/>
        <v>0.21196713466611161</v>
      </c>
      <c r="F432" s="11">
        <f t="shared" ca="1" si="13"/>
        <v>41.618871342355916</v>
      </c>
    </row>
    <row r="433" spans="5:6" x14ac:dyDescent="0.25">
      <c r="E433" s="11">
        <f t="shared" ca="1" si="12"/>
        <v>0.17742642303387912</v>
      </c>
      <c r="F433" s="11">
        <f t="shared" ca="1" si="13"/>
        <v>40.499035077402134</v>
      </c>
    </row>
    <row r="434" spans="5:6" x14ac:dyDescent="0.25">
      <c r="E434" s="11">
        <f t="shared" ca="1" si="12"/>
        <v>0.15676115910110011</v>
      </c>
      <c r="F434" s="11">
        <f t="shared" ca="1" si="13"/>
        <v>39.77348962363007</v>
      </c>
    </row>
    <row r="435" spans="5:6" x14ac:dyDescent="0.25">
      <c r="E435" s="11">
        <f t="shared" ca="1" si="12"/>
        <v>0.29796830390250051</v>
      </c>
      <c r="F435" s="11">
        <f t="shared" ca="1" si="13"/>
        <v>44.09065979352571</v>
      </c>
    </row>
    <row r="436" spans="5:6" x14ac:dyDescent="0.25">
      <c r="E436" s="11">
        <f t="shared" ca="1" si="12"/>
        <v>0.10418164309376399</v>
      </c>
      <c r="F436" s="11">
        <f t="shared" ca="1" si="13"/>
        <v>37.630677002109095</v>
      </c>
    </row>
    <row r="437" spans="5:6" x14ac:dyDescent="0.25">
      <c r="E437" s="11">
        <f t="shared" ca="1" si="12"/>
        <v>0.12772746153175163</v>
      </c>
      <c r="F437" s="11">
        <f t="shared" ca="1" si="13"/>
        <v>38.655762781011681</v>
      </c>
    </row>
    <row r="438" spans="5:6" x14ac:dyDescent="0.25">
      <c r="E438" s="11">
        <f t="shared" ca="1" si="12"/>
        <v>0.59182950793218481</v>
      </c>
      <c r="F438" s="11">
        <f t="shared" ca="1" si="13"/>
        <v>51.618649548074821</v>
      </c>
    </row>
    <row r="439" spans="5:6" x14ac:dyDescent="0.25">
      <c r="E439" s="11">
        <f t="shared" ca="1" si="12"/>
        <v>6.6064721492961054E-3</v>
      </c>
      <c r="F439" s="11">
        <f t="shared" ca="1" si="13"/>
        <v>28.308108063880848</v>
      </c>
    </row>
    <row r="440" spans="5:6" x14ac:dyDescent="0.25">
      <c r="E440" s="11">
        <f t="shared" ca="1" si="12"/>
        <v>0.35462527229943275</v>
      </c>
      <c r="F440" s="11">
        <f t="shared" ca="1" si="13"/>
        <v>45.579764952895594</v>
      </c>
    </row>
    <row r="441" spans="5:6" x14ac:dyDescent="0.25">
      <c r="E441" s="11">
        <f t="shared" ca="1" si="12"/>
        <v>0.77850904235772356</v>
      </c>
      <c r="F441" s="11">
        <f t="shared" ca="1" si="13"/>
        <v>57.380884946481615</v>
      </c>
    </row>
    <row r="442" spans="5:6" x14ac:dyDescent="0.25">
      <c r="E442" s="11">
        <f t="shared" ca="1" si="12"/>
        <v>2.043561688902118E-2</v>
      </c>
      <c r="F442" s="11">
        <f t="shared" ca="1" si="13"/>
        <v>31.409559930149896</v>
      </c>
    </row>
    <row r="443" spans="5:6" x14ac:dyDescent="0.25">
      <c r="E443" s="11">
        <f t="shared" ca="1" si="12"/>
        <v>0.83254056902563245</v>
      </c>
      <c r="F443" s="11">
        <f t="shared" ca="1" si="13"/>
        <v>59.606421600792153</v>
      </c>
    </row>
    <row r="444" spans="5:6" x14ac:dyDescent="0.25">
      <c r="E444" s="11">
        <f t="shared" ca="1" si="12"/>
        <v>0.64191936075999079</v>
      </c>
      <c r="F444" s="11">
        <f t="shared" ca="1" si="13"/>
        <v>52.996183546166044</v>
      </c>
    </row>
    <row r="445" spans="5:6" x14ac:dyDescent="0.25">
      <c r="E445" s="11">
        <f t="shared" ca="1" si="12"/>
        <v>0.24828130893837985</v>
      </c>
      <c r="F445" s="11">
        <f t="shared" ca="1" si="13"/>
        <v>42.70546704638673</v>
      </c>
    </row>
    <row r="446" spans="5:6" x14ac:dyDescent="0.25">
      <c r="E446" s="11">
        <f t="shared" ca="1" si="12"/>
        <v>9.7653000029775616E-2</v>
      </c>
      <c r="F446" s="11">
        <f t="shared" ca="1" si="13"/>
        <v>37.320968533433522</v>
      </c>
    </row>
    <row r="447" spans="5:6" x14ac:dyDescent="0.25">
      <c r="E447" s="11">
        <f t="shared" ca="1" si="12"/>
        <v>0.88888967281540832</v>
      </c>
      <c r="F447" s="11">
        <f t="shared" ca="1" si="13"/>
        <v>62.585470649061548</v>
      </c>
    </row>
    <row r="448" spans="5:6" x14ac:dyDescent="0.25">
      <c r="E448" s="11">
        <f t="shared" ca="1" si="12"/>
        <v>0.67179404727762959</v>
      </c>
      <c r="F448" s="11">
        <f t="shared" ca="1" si="13"/>
        <v>53.860754475676195</v>
      </c>
    </row>
    <row r="449" spans="5:6" x14ac:dyDescent="0.25">
      <c r="E449" s="11">
        <f t="shared" ca="1" si="12"/>
        <v>0.20419467118828216</v>
      </c>
      <c r="F449" s="11">
        <f t="shared" ca="1" si="13"/>
        <v>41.375351515042475</v>
      </c>
    </row>
    <row r="450" spans="5:6" x14ac:dyDescent="0.25">
      <c r="E450" s="11">
        <f t="shared" ca="1" si="12"/>
        <v>0.55138789877669336</v>
      </c>
      <c r="F450" s="11">
        <f t="shared" ca="1" si="13"/>
        <v>50.554294146218744</v>
      </c>
    </row>
    <row r="451" spans="5:6" x14ac:dyDescent="0.25">
      <c r="E451" s="11">
        <f t="shared" ca="1" si="12"/>
        <v>0.38201238551378669</v>
      </c>
      <c r="F451" s="11">
        <f t="shared" ca="1" si="13"/>
        <v>46.27850590109972</v>
      </c>
    </row>
    <row r="452" spans="5:6" x14ac:dyDescent="0.25">
      <c r="E452" s="11">
        <f t="shared" ref="E452:E515" ca="1" si="14">RAND()</f>
        <v>0.95596061193304727</v>
      </c>
      <c r="F452" s="11">
        <f t="shared" ref="F452:F515" ca="1" si="15">_xlfn.GAMMA.INV(E452,$C$3,$C$4)</f>
        <v>68.483206078031486</v>
      </c>
    </row>
    <row r="453" spans="5:6" x14ac:dyDescent="0.25">
      <c r="E453" s="11">
        <f t="shared" ca="1" si="14"/>
        <v>0.46160075799423872</v>
      </c>
      <c r="F453" s="11">
        <f t="shared" ca="1" si="15"/>
        <v>48.276510101562998</v>
      </c>
    </row>
    <row r="454" spans="5:6" x14ac:dyDescent="0.25">
      <c r="E454" s="11">
        <f t="shared" ca="1" si="14"/>
        <v>0.10525883812031611</v>
      </c>
      <c r="F454" s="11">
        <f t="shared" ca="1" si="15"/>
        <v>37.680573356407251</v>
      </c>
    </row>
    <row r="455" spans="5:6" x14ac:dyDescent="0.25">
      <c r="E455" s="11">
        <f t="shared" ca="1" si="14"/>
        <v>0.69409278375067451</v>
      </c>
      <c r="F455" s="11">
        <f t="shared" ca="1" si="15"/>
        <v>54.533108930232068</v>
      </c>
    </row>
    <row r="456" spans="5:6" x14ac:dyDescent="0.25">
      <c r="E456" s="11">
        <f t="shared" ca="1" si="14"/>
        <v>7.2172311463654437E-2</v>
      </c>
      <c r="F456" s="11">
        <f t="shared" ca="1" si="15"/>
        <v>35.961620703136248</v>
      </c>
    </row>
    <row r="457" spans="5:6" x14ac:dyDescent="0.25">
      <c r="E457" s="11">
        <f t="shared" ca="1" si="14"/>
        <v>0.59947810693567904</v>
      </c>
      <c r="F457" s="11">
        <f t="shared" ca="1" si="15"/>
        <v>51.82418010986185</v>
      </c>
    </row>
    <row r="458" spans="5:6" x14ac:dyDescent="0.25">
      <c r="E458" s="11">
        <f t="shared" ca="1" si="14"/>
        <v>0.19352629586094183</v>
      </c>
      <c r="F458" s="11">
        <f t="shared" ca="1" si="15"/>
        <v>41.033555076388446</v>
      </c>
    </row>
    <row r="459" spans="5:6" x14ac:dyDescent="0.25">
      <c r="E459" s="11">
        <f t="shared" ca="1" si="14"/>
        <v>0.67922947239944764</v>
      </c>
      <c r="F459" s="11">
        <f t="shared" ca="1" si="15"/>
        <v>54.082134121236393</v>
      </c>
    </row>
    <row r="460" spans="5:6" x14ac:dyDescent="0.25">
      <c r="E460" s="11">
        <f t="shared" ca="1" si="14"/>
        <v>0.31107263271874985</v>
      </c>
      <c r="F460" s="11">
        <f t="shared" ca="1" si="15"/>
        <v>44.44188076655869</v>
      </c>
    </row>
    <row r="461" spans="5:6" x14ac:dyDescent="0.25">
      <c r="E461" s="11">
        <f t="shared" ca="1" si="14"/>
        <v>0.8224545471098943</v>
      </c>
      <c r="F461" s="11">
        <f t="shared" ca="1" si="15"/>
        <v>59.155981904843067</v>
      </c>
    </row>
    <row r="462" spans="5:6" x14ac:dyDescent="0.25">
      <c r="E462" s="11">
        <f t="shared" ca="1" si="14"/>
        <v>0.97588658063601585</v>
      </c>
      <c r="F462" s="11">
        <f t="shared" ca="1" si="15"/>
        <v>71.914345541167236</v>
      </c>
    </row>
    <row r="463" spans="5:6" x14ac:dyDescent="0.25">
      <c r="E463" s="11">
        <f t="shared" ca="1" si="14"/>
        <v>0.88084793154713614</v>
      </c>
      <c r="F463" s="11">
        <f t="shared" ca="1" si="15"/>
        <v>62.097884140861986</v>
      </c>
    </row>
    <row r="464" spans="5:6" x14ac:dyDescent="0.25">
      <c r="E464" s="11">
        <f t="shared" ca="1" si="14"/>
        <v>0.94186921129719015</v>
      </c>
      <c r="F464" s="11">
        <f t="shared" ca="1" si="15"/>
        <v>66.807164702518065</v>
      </c>
    </row>
    <row r="465" spans="5:6" x14ac:dyDescent="0.25">
      <c r="E465" s="11">
        <f t="shared" ca="1" si="14"/>
        <v>0.11995114872229407</v>
      </c>
      <c r="F465" s="11">
        <f t="shared" ca="1" si="15"/>
        <v>38.331219226332948</v>
      </c>
    </row>
    <row r="466" spans="5:6" x14ac:dyDescent="0.25">
      <c r="E466" s="11">
        <f t="shared" ca="1" si="14"/>
        <v>0.81601437560827816</v>
      </c>
      <c r="F466" s="11">
        <f t="shared" ca="1" si="15"/>
        <v>58.87790899715575</v>
      </c>
    </row>
    <row r="467" spans="5:6" x14ac:dyDescent="0.25">
      <c r="E467" s="11">
        <f t="shared" ca="1" si="14"/>
        <v>0.69398249368696496</v>
      </c>
      <c r="F467" s="11">
        <f t="shared" ca="1" si="15"/>
        <v>54.529718740184663</v>
      </c>
    </row>
    <row r="468" spans="5:6" x14ac:dyDescent="0.25">
      <c r="E468" s="11">
        <f t="shared" ca="1" si="14"/>
        <v>0.56440373916527886</v>
      </c>
      <c r="F468" s="11">
        <f t="shared" ca="1" si="15"/>
        <v>50.893159838264275</v>
      </c>
    </row>
    <row r="469" spans="5:6" x14ac:dyDescent="0.25">
      <c r="E469" s="11">
        <f t="shared" ca="1" si="14"/>
        <v>0.20495891044350845</v>
      </c>
      <c r="F469" s="11">
        <f t="shared" ca="1" si="15"/>
        <v>41.39949322104016</v>
      </c>
    </row>
    <row r="470" spans="5:6" x14ac:dyDescent="0.25">
      <c r="E470" s="11">
        <f t="shared" ca="1" si="14"/>
        <v>0.42687037529624083</v>
      </c>
      <c r="F470" s="11">
        <f t="shared" ca="1" si="15"/>
        <v>47.407362913488953</v>
      </c>
    </row>
    <row r="471" spans="5:6" x14ac:dyDescent="0.25">
      <c r="E471" s="11">
        <f t="shared" ca="1" si="14"/>
        <v>0.26672525601604324</v>
      </c>
      <c r="F471" s="11">
        <f t="shared" ca="1" si="15"/>
        <v>43.231021070442964</v>
      </c>
    </row>
    <row r="472" spans="5:6" x14ac:dyDescent="0.25">
      <c r="E472" s="11">
        <f t="shared" ca="1" si="14"/>
        <v>0.41731408498863831</v>
      </c>
      <c r="F472" s="11">
        <f t="shared" ca="1" si="15"/>
        <v>47.167879636195714</v>
      </c>
    </row>
    <row r="473" spans="5:6" x14ac:dyDescent="0.25">
      <c r="E473" s="11">
        <f t="shared" ca="1" si="14"/>
        <v>0.17672248585750594</v>
      </c>
      <c r="F473" s="11">
        <f t="shared" ca="1" si="15"/>
        <v>40.475096816980098</v>
      </c>
    </row>
    <row r="474" spans="5:6" x14ac:dyDescent="0.25">
      <c r="E474" s="11">
        <f t="shared" ca="1" si="14"/>
        <v>0.67363379043075178</v>
      </c>
      <c r="F474" s="11">
        <f t="shared" ca="1" si="15"/>
        <v>53.915281546166128</v>
      </c>
    </row>
    <row r="475" spans="5:6" x14ac:dyDescent="0.25">
      <c r="E475" s="11">
        <f t="shared" ca="1" si="14"/>
        <v>0.63665519384422942</v>
      </c>
      <c r="F475" s="11">
        <f t="shared" ca="1" si="15"/>
        <v>52.8475503051434</v>
      </c>
    </row>
    <row r="476" spans="5:6" x14ac:dyDescent="0.25">
      <c r="E476" s="11">
        <f t="shared" ca="1" si="14"/>
        <v>0.13404540006229748</v>
      </c>
      <c r="F476" s="11">
        <f t="shared" ca="1" si="15"/>
        <v>38.910759707832405</v>
      </c>
    </row>
    <row r="477" spans="5:6" x14ac:dyDescent="0.25">
      <c r="E477" s="11">
        <f t="shared" ca="1" si="14"/>
        <v>0.47548734560854566</v>
      </c>
      <c r="F477" s="11">
        <f t="shared" ca="1" si="15"/>
        <v>48.62453921672229</v>
      </c>
    </row>
    <row r="478" spans="5:6" x14ac:dyDescent="0.25">
      <c r="E478" s="11">
        <f t="shared" ca="1" si="14"/>
        <v>0.79786483479980796</v>
      </c>
      <c r="F478" s="11">
        <f t="shared" ca="1" si="15"/>
        <v>58.129543595060611</v>
      </c>
    </row>
    <row r="479" spans="5:6" x14ac:dyDescent="0.25">
      <c r="E479" s="11">
        <f t="shared" ca="1" si="14"/>
        <v>0.9371795778454387</v>
      </c>
      <c r="F479" s="11">
        <f t="shared" ca="1" si="15"/>
        <v>66.326135983636448</v>
      </c>
    </row>
    <row r="480" spans="5:6" x14ac:dyDescent="0.25">
      <c r="E480" s="11">
        <f t="shared" ca="1" si="14"/>
        <v>0.71137264108343723</v>
      </c>
      <c r="F480" s="11">
        <f t="shared" ca="1" si="15"/>
        <v>55.073062631903362</v>
      </c>
    </row>
    <row r="481" spans="5:6" x14ac:dyDescent="0.25">
      <c r="E481" s="11">
        <f t="shared" ca="1" si="14"/>
        <v>0.86287221950250792</v>
      </c>
      <c r="F481" s="11">
        <f t="shared" ca="1" si="15"/>
        <v>61.094102810573403</v>
      </c>
    </row>
    <row r="482" spans="5:6" x14ac:dyDescent="0.25">
      <c r="E482" s="11">
        <f t="shared" ca="1" si="14"/>
        <v>0.72080386008341013</v>
      </c>
      <c r="F482" s="11">
        <f t="shared" ca="1" si="15"/>
        <v>55.375669750066237</v>
      </c>
    </row>
    <row r="483" spans="5:6" x14ac:dyDescent="0.25">
      <c r="E483" s="11">
        <f t="shared" ca="1" si="14"/>
        <v>0.35575691346534799</v>
      </c>
      <c r="F483" s="11">
        <f t="shared" ca="1" si="15"/>
        <v>45.608846396749676</v>
      </c>
    </row>
    <row r="484" spans="5:6" x14ac:dyDescent="0.25">
      <c r="E484" s="11">
        <f t="shared" ca="1" si="14"/>
        <v>9.0399905695415783E-2</v>
      </c>
      <c r="F484" s="11">
        <f t="shared" ca="1" si="15"/>
        <v>36.960750169875048</v>
      </c>
    </row>
    <row r="485" spans="5:6" x14ac:dyDescent="0.25">
      <c r="E485" s="11">
        <f t="shared" ca="1" si="14"/>
        <v>0.19625584633352244</v>
      </c>
      <c r="F485" s="11">
        <f t="shared" ca="1" si="15"/>
        <v>41.121882815954734</v>
      </c>
    </row>
    <row r="486" spans="5:6" x14ac:dyDescent="0.25">
      <c r="E486" s="11">
        <f t="shared" ca="1" si="14"/>
        <v>0.22450150263211477</v>
      </c>
      <c r="F486" s="11">
        <f t="shared" ca="1" si="15"/>
        <v>42.002811623081818</v>
      </c>
    </row>
    <row r="487" spans="5:6" x14ac:dyDescent="0.25">
      <c r="E487" s="11">
        <f t="shared" ca="1" si="14"/>
        <v>0.45124754890596774</v>
      </c>
      <c r="F487" s="11">
        <f t="shared" ca="1" si="15"/>
        <v>48.017385261224298</v>
      </c>
    </row>
    <row r="488" spans="5:6" x14ac:dyDescent="0.25">
      <c r="E488" s="11">
        <f t="shared" ca="1" si="14"/>
        <v>0.54791776704215867</v>
      </c>
      <c r="F488" s="11">
        <f t="shared" ca="1" si="15"/>
        <v>50.464461562614439</v>
      </c>
    </row>
    <row r="489" spans="5:6" x14ac:dyDescent="0.25">
      <c r="E489" s="11">
        <f t="shared" ca="1" si="14"/>
        <v>3.3955269870499127E-2</v>
      </c>
      <c r="F489" s="11">
        <f t="shared" ca="1" si="15"/>
        <v>33.065760989391336</v>
      </c>
    </row>
    <row r="490" spans="5:6" x14ac:dyDescent="0.25">
      <c r="E490" s="11">
        <f t="shared" ca="1" si="14"/>
        <v>0.81624901958405094</v>
      </c>
      <c r="F490" s="11">
        <f t="shared" ca="1" si="15"/>
        <v>58.887917622874632</v>
      </c>
    </row>
    <row r="491" spans="5:6" x14ac:dyDescent="0.25">
      <c r="E491" s="11">
        <f t="shared" ca="1" si="14"/>
        <v>7.5660609263544787E-2</v>
      </c>
      <c r="F491" s="11">
        <f t="shared" ca="1" si="15"/>
        <v>36.16502055637082</v>
      </c>
    </row>
    <row r="492" spans="5:6" x14ac:dyDescent="0.25">
      <c r="E492" s="11">
        <f t="shared" ca="1" si="14"/>
        <v>0.71402821212888734</v>
      </c>
      <c r="F492" s="11">
        <f t="shared" ca="1" si="15"/>
        <v>55.157674152092753</v>
      </c>
    </row>
    <row r="493" spans="5:6" x14ac:dyDescent="0.25">
      <c r="E493" s="11">
        <f t="shared" ca="1" si="14"/>
        <v>0.91088150409043223</v>
      </c>
      <c r="F493" s="11">
        <f t="shared" ca="1" si="15"/>
        <v>64.079224692781409</v>
      </c>
    </row>
    <row r="494" spans="5:6" x14ac:dyDescent="0.25">
      <c r="E494" s="11">
        <f t="shared" ca="1" si="14"/>
        <v>0.47209647418005818</v>
      </c>
      <c r="F494" s="11">
        <f t="shared" ca="1" si="15"/>
        <v>48.539487383506177</v>
      </c>
    </row>
    <row r="495" spans="5:6" x14ac:dyDescent="0.25">
      <c r="E495" s="11">
        <f t="shared" ca="1" si="14"/>
        <v>0.53867030562511753</v>
      </c>
      <c r="F495" s="11">
        <f t="shared" ca="1" si="15"/>
        <v>50.226030276985945</v>
      </c>
    </row>
    <row r="496" spans="5:6" x14ac:dyDescent="0.25">
      <c r="E496" s="11">
        <f t="shared" ca="1" si="14"/>
        <v>0.35824335939611429</v>
      </c>
      <c r="F496" s="11">
        <f t="shared" ca="1" si="15"/>
        <v>45.672673691130505</v>
      </c>
    </row>
    <row r="497" spans="5:6" x14ac:dyDescent="0.25">
      <c r="E497" s="11">
        <f t="shared" ca="1" si="14"/>
        <v>0.27599333865989173</v>
      </c>
      <c r="F497" s="11">
        <f t="shared" ca="1" si="15"/>
        <v>43.489691887777127</v>
      </c>
    </row>
    <row r="498" spans="5:6" x14ac:dyDescent="0.25">
      <c r="E498" s="11">
        <f t="shared" ca="1" si="14"/>
        <v>0.26220427519355816</v>
      </c>
      <c r="F498" s="11">
        <f t="shared" ca="1" si="15"/>
        <v>43.103584550357837</v>
      </c>
    </row>
    <row r="499" spans="5:6" x14ac:dyDescent="0.25">
      <c r="E499" s="11">
        <f t="shared" ca="1" si="14"/>
        <v>0.95423653594523683</v>
      </c>
      <c r="F499" s="11">
        <f t="shared" ca="1" si="15"/>
        <v>68.255323267727533</v>
      </c>
    </row>
    <row r="500" spans="5:6" x14ac:dyDescent="0.25">
      <c r="E500" s="11">
        <f t="shared" ca="1" si="14"/>
        <v>0.33518849153201435</v>
      </c>
      <c r="F500" s="11">
        <f t="shared" ca="1" si="15"/>
        <v>45.076805938339575</v>
      </c>
    </row>
    <row r="501" spans="5:6" x14ac:dyDescent="0.25">
      <c r="E501" s="11">
        <f t="shared" ca="1" si="14"/>
        <v>0.49590157623910691</v>
      </c>
      <c r="F501" s="11">
        <f t="shared" ca="1" si="15"/>
        <v>49.137958075644505</v>
      </c>
    </row>
    <row r="502" spans="5:6" x14ac:dyDescent="0.25">
      <c r="E502" s="11">
        <f t="shared" ca="1" si="14"/>
        <v>0.38918627341152134</v>
      </c>
      <c r="F502" s="11">
        <f t="shared" ca="1" si="15"/>
        <v>46.460058722025423</v>
      </c>
    </row>
    <row r="503" spans="5:6" x14ac:dyDescent="0.25">
      <c r="E503" s="11">
        <f t="shared" ca="1" si="14"/>
        <v>0.98567001620238948</v>
      </c>
      <c r="F503" s="11">
        <f t="shared" ca="1" si="15"/>
        <v>74.697770749090978</v>
      </c>
    </row>
    <row r="504" spans="5:6" x14ac:dyDescent="0.25">
      <c r="E504" s="11">
        <f t="shared" ca="1" si="14"/>
        <v>0.98235731559019268</v>
      </c>
      <c r="F504" s="11">
        <f t="shared" ca="1" si="15"/>
        <v>73.603007094722045</v>
      </c>
    </row>
    <row r="505" spans="5:6" x14ac:dyDescent="0.25">
      <c r="E505" s="11">
        <f t="shared" ca="1" si="14"/>
        <v>0.4301800724455711</v>
      </c>
      <c r="F505" s="11">
        <f t="shared" ca="1" si="15"/>
        <v>47.49023559528689</v>
      </c>
    </row>
    <row r="506" spans="5:6" x14ac:dyDescent="0.25">
      <c r="E506" s="11">
        <f t="shared" ca="1" si="14"/>
        <v>0.1938313224700372</v>
      </c>
      <c r="F506" s="11">
        <f t="shared" ca="1" si="15"/>
        <v>41.043456747578531</v>
      </c>
    </row>
    <row r="507" spans="5:6" x14ac:dyDescent="0.25">
      <c r="E507" s="11">
        <f t="shared" ca="1" si="14"/>
        <v>0.27567157756309002</v>
      </c>
      <c r="F507" s="11">
        <f t="shared" ca="1" si="15"/>
        <v>43.480767140106941</v>
      </c>
    </row>
    <row r="508" spans="5:6" x14ac:dyDescent="0.25">
      <c r="E508" s="11">
        <f t="shared" ca="1" si="14"/>
        <v>0.1002984803272895</v>
      </c>
      <c r="F508" s="11">
        <f t="shared" ca="1" si="15"/>
        <v>37.448022018269405</v>
      </c>
    </row>
    <row r="509" spans="5:6" x14ac:dyDescent="0.25">
      <c r="E509" s="11">
        <f t="shared" ca="1" si="14"/>
        <v>0.78815217460154696</v>
      </c>
      <c r="F509" s="11">
        <f t="shared" ca="1" si="15"/>
        <v>57.748064926446709</v>
      </c>
    </row>
    <row r="510" spans="5:6" x14ac:dyDescent="0.25">
      <c r="E510" s="11">
        <f t="shared" ca="1" si="14"/>
        <v>0.200049605070867</v>
      </c>
      <c r="F510" s="11">
        <f t="shared" ca="1" si="15"/>
        <v>41.243631215009025</v>
      </c>
    </row>
    <row r="511" spans="5:6" x14ac:dyDescent="0.25">
      <c r="E511" s="11">
        <f t="shared" ca="1" si="14"/>
        <v>0.29471724320905268</v>
      </c>
      <c r="F511" s="11">
        <f t="shared" ca="1" si="15"/>
        <v>44.002749009677188</v>
      </c>
    </row>
    <row r="512" spans="5:6" x14ac:dyDescent="0.25">
      <c r="E512" s="11">
        <f t="shared" ca="1" si="14"/>
        <v>0.69606986008036298</v>
      </c>
      <c r="F512" s="11">
        <f t="shared" ca="1" si="15"/>
        <v>54.593997992271994</v>
      </c>
    </row>
    <row r="513" spans="5:6" x14ac:dyDescent="0.25">
      <c r="E513" s="11">
        <f t="shared" ca="1" si="14"/>
        <v>0.58998908560027175</v>
      </c>
      <c r="F513" s="11">
        <f t="shared" ca="1" si="15"/>
        <v>51.569418444132289</v>
      </c>
    </row>
    <row r="514" spans="5:6" x14ac:dyDescent="0.25">
      <c r="E514" s="11">
        <f t="shared" ca="1" si="14"/>
        <v>0.23083879320128764</v>
      </c>
      <c r="F514" s="11">
        <f t="shared" ca="1" si="15"/>
        <v>42.193160208668694</v>
      </c>
    </row>
    <row r="515" spans="5:6" x14ac:dyDescent="0.25">
      <c r="E515" s="11">
        <f t="shared" ca="1" si="14"/>
        <v>0.13726113354938818</v>
      </c>
      <c r="F515" s="11">
        <f t="shared" ca="1" si="15"/>
        <v>39.037805568082732</v>
      </c>
    </row>
    <row r="516" spans="5:6" x14ac:dyDescent="0.25">
      <c r="E516" s="11">
        <f t="shared" ref="E516:E579" ca="1" si="16">RAND()</f>
        <v>1.5860301610704841E-2</v>
      </c>
      <c r="F516" s="11">
        <f t="shared" ref="F516:F579" ca="1" si="17">_xlfn.GAMMA.INV(E516,$C$3,$C$4)</f>
        <v>30.651078090471376</v>
      </c>
    </row>
    <row r="517" spans="5:6" x14ac:dyDescent="0.25">
      <c r="E517" s="11">
        <f t="shared" ca="1" si="16"/>
        <v>0.7581152022755786</v>
      </c>
      <c r="F517" s="11">
        <f t="shared" ca="1" si="17"/>
        <v>56.637905352512668</v>
      </c>
    </row>
    <row r="518" spans="5:6" x14ac:dyDescent="0.25">
      <c r="E518" s="11">
        <f t="shared" ca="1" si="16"/>
        <v>9.2785040850758227E-2</v>
      </c>
      <c r="F518" s="11">
        <f t="shared" ca="1" si="17"/>
        <v>37.081222276786626</v>
      </c>
    </row>
    <row r="519" spans="5:6" x14ac:dyDescent="0.25">
      <c r="E519" s="11">
        <f t="shared" ca="1" si="16"/>
        <v>0.97458335223428305</v>
      </c>
      <c r="F519" s="11">
        <f t="shared" ca="1" si="17"/>
        <v>71.624245745746194</v>
      </c>
    </row>
    <row r="520" spans="5:6" x14ac:dyDescent="0.25">
      <c r="E520" s="11">
        <f t="shared" ca="1" si="16"/>
        <v>0.66011064509265405</v>
      </c>
      <c r="F520" s="11">
        <f t="shared" ca="1" si="17"/>
        <v>53.518115743067241</v>
      </c>
    </row>
    <row r="521" spans="5:6" x14ac:dyDescent="0.25">
      <c r="E521" s="11">
        <f t="shared" ca="1" si="16"/>
        <v>0.76893436998612996</v>
      </c>
      <c r="F521" s="11">
        <f t="shared" ca="1" si="17"/>
        <v>57.026718675532706</v>
      </c>
    </row>
    <row r="522" spans="5:6" x14ac:dyDescent="0.25">
      <c r="E522" s="11">
        <f t="shared" ca="1" si="16"/>
        <v>0.58846523003965079</v>
      </c>
      <c r="F522" s="11">
        <f t="shared" ca="1" si="17"/>
        <v>51.528719231072095</v>
      </c>
    </row>
    <row r="523" spans="5:6" x14ac:dyDescent="0.25">
      <c r="E523" s="11">
        <f t="shared" ca="1" si="16"/>
        <v>1.2810000344339212E-2</v>
      </c>
      <c r="F523" s="11">
        <f t="shared" ca="1" si="17"/>
        <v>30.042395651991509</v>
      </c>
    </row>
    <row r="524" spans="5:6" x14ac:dyDescent="0.25">
      <c r="E524" s="11">
        <f t="shared" ca="1" si="16"/>
        <v>0.18240808764117966</v>
      </c>
      <c r="F524" s="11">
        <f t="shared" ca="1" si="17"/>
        <v>40.667027811069417</v>
      </c>
    </row>
    <row r="525" spans="5:6" x14ac:dyDescent="0.25">
      <c r="E525" s="11">
        <f t="shared" ca="1" si="16"/>
        <v>0.20232078334940495</v>
      </c>
      <c r="F525" s="11">
        <f t="shared" ca="1" si="17"/>
        <v>41.315968679860312</v>
      </c>
    </row>
    <row r="526" spans="5:6" x14ac:dyDescent="0.25">
      <c r="E526" s="11">
        <f t="shared" ca="1" si="16"/>
        <v>0.76725724372746895</v>
      </c>
      <c r="F526" s="11">
        <f t="shared" ca="1" si="17"/>
        <v>56.965682398331246</v>
      </c>
    </row>
    <row r="527" spans="5:6" x14ac:dyDescent="0.25">
      <c r="E527" s="11">
        <f t="shared" ca="1" si="16"/>
        <v>0.14507649019141333</v>
      </c>
      <c r="F527" s="11">
        <f t="shared" ca="1" si="17"/>
        <v>39.339461572314988</v>
      </c>
    </row>
    <row r="528" spans="5:6" x14ac:dyDescent="0.25">
      <c r="E528" s="11">
        <f t="shared" ca="1" si="16"/>
        <v>8.3865020721308081E-2</v>
      </c>
      <c r="F528" s="11">
        <f t="shared" ca="1" si="17"/>
        <v>36.619551220354751</v>
      </c>
    </row>
    <row r="529" spans="5:6" x14ac:dyDescent="0.25">
      <c r="E529" s="11">
        <f t="shared" ca="1" si="16"/>
        <v>0.59955102859923315</v>
      </c>
      <c r="F529" s="11">
        <f t="shared" ca="1" si="17"/>
        <v>51.826147057306414</v>
      </c>
    </row>
    <row r="530" spans="5:6" x14ac:dyDescent="0.25">
      <c r="E530" s="11">
        <f t="shared" ca="1" si="16"/>
        <v>0.78199184086422935</v>
      </c>
      <c r="F530" s="11">
        <f t="shared" ca="1" si="17"/>
        <v>57.512235688128214</v>
      </c>
    </row>
    <row r="531" spans="5:6" x14ac:dyDescent="0.25">
      <c r="E531" s="11">
        <f t="shared" ca="1" si="16"/>
        <v>0.11353938908916283</v>
      </c>
      <c r="F531" s="11">
        <f t="shared" ca="1" si="17"/>
        <v>38.053771792332157</v>
      </c>
    </row>
    <row r="532" spans="5:6" x14ac:dyDescent="0.25">
      <c r="E532" s="11">
        <f t="shared" ca="1" si="16"/>
        <v>0.11200913165042758</v>
      </c>
      <c r="F532" s="11">
        <f t="shared" ca="1" si="17"/>
        <v>37.986124302027612</v>
      </c>
    </row>
    <row r="533" spans="5:6" x14ac:dyDescent="0.25">
      <c r="E533" s="11">
        <f t="shared" ca="1" si="16"/>
        <v>0.544599802159903</v>
      </c>
      <c r="F533" s="11">
        <f t="shared" ca="1" si="17"/>
        <v>50.378756202959231</v>
      </c>
    </row>
    <row r="534" spans="5:6" x14ac:dyDescent="0.25">
      <c r="E534" s="11">
        <f t="shared" ca="1" si="16"/>
        <v>0.93691268505756675</v>
      </c>
      <c r="F534" s="11">
        <f t="shared" ca="1" si="17"/>
        <v>66.299680725651498</v>
      </c>
    </row>
    <row r="535" spans="5:6" x14ac:dyDescent="0.25">
      <c r="E535" s="11">
        <f t="shared" ca="1" si="16"/>
        <v>0.71837873159948162</v>
      </c>
      <c r="F535" s="11">
        <f t="shared" ca="1" si="17"/>
        <v>55.297290178690503</v>
      </c>
    </row>
    <row r="536" spans="5:6" x14ac:dyDescent="0.25">
      <c r="E536" s="11">
        <f t="shared" ca="1" si="16"/>
        <v>0.4664068278633714</v>
      </c>
      <c r="F536" s="11">
        <f t="shared" ca="1" si="17"/>
        <v>48.396882920541074</v>
      </c>
    </row>
    <row r="537" spans="5:6" x14ac:dyDescent="0.25">
      <c r="E537" s="11">
        <f t="shared" ca="1" si="16"/>
        <v>0.49760967010238133</v>
      </c>
      <c r="F537" s="11">
        <f t="shared" ca="1" si="17"/>
        <v>49.18104909472283</v>
      </c>
    </row>
    <row r="538" spans="5:6" x14ac:dyDescent="0.25">
      <c r="E538" s="11">
        <f t="shared" ca="1" si="16"/>
        <v>0.15806213009186243</v>
      </c>
      <c r="F538" s="11">
        <f t="shared" ca="1" si="17"/>
        <v>39.820665626044814</v>
      </c>
    </row>
    <row r="539" spans="5:6" x14ac:dyDescent="0.25">
      <c r="E539" s="11">
        <f t="shared" ca="1" si="16"/>
        <v>0.52977120010157019</v>
      </c>
      <c r="F539" s="11">
        <f t="shared" ca="1" si="17"/>
        <v>49.99779852028631</v>
      </c>
    </row>
    <row r="540" spans="5:6" x14ac:dyDescent="0.25">
      <c r="E540" s="11">
        <f t="shared" ca="1" si="16"/>
        <v>0.21222932672801298</v>
      </c>
      <c r="F540" s="11">
        <f t="shared" ca="1" si="17"/>
        <v>41.627010440098843</v>
      </c>
    </row>
    <row r="541" spans="5:6" x14ac:dyDescent="0.25">
      <c r="E541" s="11">
        <f t="shared" ca="1" si="16"/>
        <v>0.37733211508979891</v>
      </c>
      <c r="F541" s="11">
        <f t="shared" ca="1" si="17"/>
        <v>46.159769298168641</v>
      </c>
    </row>
    <row r="542" spans="5:6" x14ac:dyDescent="0.25">
      <c r="E542" s="11">
        <f t="shared" ca="1" si="16"/>
        <v>0.41645980797539128</v>
      </c>
      <c r="F542" s="11">
        <f t="shared" ca="1" si="17"/>
        <v>47.146453422520111</v>
      </c>
    </row>
    <row r="543" spans="5:6" x14ac:dyDescent="0.25">
      <c r="E543" s="11">
        <f t="shared" ca="1" si="16"/>
        <v>0.12007520970984498</v>
      </c>
      <c r="F543" s="11">
        <f t="shared" ca="1" si="17"/>
        <v>38.336496186513202</v>
      </c>
    </row>
    <row r="544" spans="5:6" x14ac:dyDescent="0.25">
      <c r="E544" s="11">
        <f t="shared" ca="1" si="16"/>
        <v>0.70580355139242645</v>
      </c>
      <c r="F544" s="11">
        <f t="shared" ca="1" si="17"/>
        <v>54.897075260469521</v>
      </c>
    </row>
    <row r="545" spans="5:6" x14ac:dyDescent="0.25">
      <c r="E545" s="11">
        <f t="shared" ca="1" si="16"/>
        <v>0.18123076776736091</v>
      </c>
      <c r="F545" s="11">
        <f t="shared" ca="1" si="17"/>
        <v>40.627545952243509</v>
      </c>
    </row>
    <row r="546" spans="5:6" x14ac:dyDescent="0.25">
      <c r="E546" s="11">
        <f t="shared" ca="1" si="16"/>
        <v>0.89318419949060157</v>
      </c>
      <c r="F546" s="11">
        <f t="shared" ca="1" si="17"/>
        <v>62.857339075370625</v>
      </c>
    </row>
    <row r="547" spans="5:6" x14ac:dyDescent="0.25">
      <c r="E547" s="11">
        <f t="shared" ca="1" si="16"/>
        <v>0.80752215388710913</v>
      </c>
      <c r="F547" s="11">
        <f t="shared" ca="1" si="17"/>
        <v>58.521599748275079</v>
      </c>
    </row>
    <row r="548" spans="5:6" x14ac:dyDescent="0.25">
      <c r="E548" s="11">
        <f t="shared" ca="1" si="16"/>
        <v>0.4028390368833753</v>
      </c>
      <c r="F548" s="11">
        <f t="shared" ca="1" si="17"/>
        <v>46.804303445116638</v>
      </c>
    </row>
    <row r="549" spans="5:6" x14ac:dyDescent="0.25">
      <c r="E549" s="11">
        <f t="shared" ca="1" si="16"/>
        <v>0.23446130185040215</v>
      </c>
      <c r="F549" s="11">
        <f t="shared" ca="1" si="17"/>
        <v>42.300912150619993</v>
      </c>
    </row>
    <row r="550" spans="5:6" x14ac:dyDescent="0.25">
      <c r="E550" s="11">
        <f t="shared" ca="1" si="16"/>
        <v>0.29800866268109227</v>
      </c>
      <c r="F550" s="11">
        <f t="shared" ca="1" si="17"/>
        <v>44.0917490963052</v>
      </c>
    </row>
    <row r="551" spans="5:6" x14ac:dyDescent="0.25">
      <c r="E551" s="11">
        <f t="shared" ca="1" si="16"/>
        <v>0.51000674784764177</v>
      </c>
      <c r="F551" s="11">
        <f t="shared" ca="1" si="17"/>
        <v>49.494569371640992</v>
      </c>
    </row>
    <row r="552" spans="5:6" x14ac:dyDescent="0.25">
      <c r="E552" s="11">
        <f t="shared" ca="1" si="16"/>
        <v>0.89174402497312166</v>
      </c>
      <c r="F552" s="11">
        <f t="shared" ca="1" si="17"/>
        <v>62.765219347937169</v>
      </c>
    </row>
    <row r="553" spans="5:6" x14ac:dyDescent="0.25">
      <c r="E553" s="11">
        <f t="shared" ca="1" si="16"/>
        <v>0.99615115934760112</v>
      </c>
      <c r="F553" s="11">
        <f t="shared" ca="1" si="17"/>
        <v>81.18646885236187</v>
      </c>
    </row>
    <row r="554" spans="5:6" x14ac:dyDescent="0.25">
      <c r="E554" s="11">
        <f t="shared" ca="1" si="16"/>
        <v>0.48614731113514631</v>
      </c>
      <c r="F554" s="11">
        <f t="shared" ca="1" si="17"/>
        <v>48.892304936184338</v>
      </c>
    </row>
    <row r="555" spans="5:6" x14ac:dyDescent="0.25">
      <c r="E555" s="11">
        <f t="shared" ca="1" si="16"/>
        <v>0.15646857091509725</v>
      </c>
      <c r="F555" s="11">
        <f t="shared" ca="1" si="17"/>
        <v>39.762849563448007</v>
      </c>
    </row>
    <row r="556" spans="5:6" x14ac:dyDescent="0.25">
      <c r="E556" s="11">
        <f t="shared" ca="1" si="16"/>
        <v>0.98959018482860595</v>
      </c>
      <c r="F556" s="11">
        <f t="shared" ca="1" si="17"/>
        <v>76.33950778795851</v>
      </c>
    </row>
    <row r="557" spans="5:6" x14ac:dyDescent="0.25">
      <c r="E557" s="11">
        <f t="shared" ca="1" si="16"/>
        <v>0.28619950532006566</v>
      </c>
      <c r="F557" s="11">
        <f t="shared" ca="1" si="17"/>
        <v>43.770834648485909</v>
      </c>
    </row>
    <row r="558" spans="5:6" x14ac:dyDescent="0.25">
      <c r="E558" s="11">
        <f t="shared" ca="1" si="16"/>
        <v>0.90640783823568527</v>
      </c>
      <c r="F558" s="11">
        <f t="shared" ca="1" si="17"/>
        <v>63.753093383907782</v>
      </c>
    </row>
    <row r="559" spans="5:6" x14ac:dyDescent="0.25">
      <c r="E559" s="11">
        <f t="shared" ca="1" si="16"/>
        <v>0.69971386766459875</v>
      </c>
      <c r="F559" s="11">
        <f t="shared" ca="1" si="17"/>
        <v>54.70680873582085</v>
      </c>
    </row>
    <row r="560" spans="5:6" x14ac:dyDescent="0.25">
      <c r="E560" s="11">
        <f t="shared" ca="1" si="16"/>
        <v>0.23051616397058983</v>
      </c>
      <c r="F560" s="11">
        <f t="shared" ca="1" si="17"/>
        <v>42.183527091163008</v>
      </c>
    </row>
    <row r="561" spans="5:6" x14ac:dyDescent="0.25">
      <c r="E561" s="11">
        <f t="shared" ca="1" si="16"/>
        <v>0.81096855539975199</v>
      </c>
      <c r="F561" s="11">
        <f t="shared" ca="1" si="17"/>
        <v>58.664837197291824</v>
      </c>
    </row>
    <row r="562" spans="5:6" x14ac:dyDescent="0.25">
      <c r="E562" s="11">
        <f t="shared" ca="1" si="16"/>
        <v>0.86177062982982611</v>
      </c>
      <c r="F562" s="11">
        <f t="shared" ca="1" si="17"/>
        <v>61.035950548466197</v>
      </c>
    </row>
    <row r="563" spans="5:6" x14ac:dyDescent="0.25">
      <c r="E563" s="11">
        <f t="shared" ca="1" si="16"/>
        <v>0.7175032508392345</v>
      </c>
      <c r="F563" s="11">
        <f t="shared" ca="1" si="17"/>
        <v>55.269092959917174</v>
      </c>
    </row>
    <row r="564" spans="5:6" x14ac:dyDescent="0.25">
      <c r="E564" s="11">
        <f t="shared" ca="1" si="16"/>
        <v>0.26434684750610216</v>
      </c>
      <c r="F564" s="11">
        <f t="shared" ca="1" si="17"/>
        <v>43.164085555910233</v>
      </c>
    </row>
    <row r="565" spans="5:6" x14ac:dyDescent="0.25">
      <c r="E565" s="11">
        <f t="shared" ca="1" si="16"/>
        <v>8.4579003836891098E-2</v>
      </c>
      <c r="F565" s="11">
        <f t="shared" ca="1" si="17"/>
        <v>36.657669847320207</v>
      </c>
    </row>
    <row r="566" spans="5:6" x14ac:dyDescent="0.25">
      <c r="E566" s="11">
        <f t="shared" ca="1" si="16"/>
        <v>1.5904216500193247E-3</v>
      </c>
      <c r="F566" s="11">
        <f t="shared" ca="1" si="17"/>
        <v>25.181170450285624</v>
      </c>
    </row>
    <row r="567" spans="5:6" x14ac:dyDescent="0.25">
      <c r="E567" s="11">
        <f t="shared" ca="1" si="16"/>
        <v>0.69943579402438494</v>
      </c>
      <c r="F567" s="11">
        <f t="shared" ca="1" si="17"/>
        <v>54.698173096823275</v>
      </c>
    </row>
    <row r="568" spans="5:6" x14ac:dyDescent="0.25">
      <c r="E568" s="11">
        <f t="shared" ca="1" si="16"/>
        <v>0.63240582424444569</v>
      </c>
      <c r="F568" s="11">
        <f t="shared" ca="1" si="17"/>
        <v>52.728302406791485</v>
      </c>
    </row>
    <row r="569" spans="5:6" x14ac:dyDescent="0.25">
      <c r="E569" s="11">
        <f t="shared" ca="1" si="16"/>
        <v>0.36347165341791388</v>
      </c>
      <c r="F569" s="11">
        <f t="shared" ca="1" si="17"/>
        <v>45.806580375222303</v>
      </c>
    </row>
    <row r="570" spans="5:6" x14ac:dyDescent="0.25">
      <c r="E570" s="11">
        <f t="shared" ca="1" si="16"/>
        <v>0.91260276319361089</v>
      </c>
      <c r="F570" s="11">
        <f t="shared" ca="1" si="17"/>
        <v>64.208247848273317</v>
      </c>
    </row>
    <row r="571" spans="5:6" x14ac:dyDescent="0.25">
      <c r="E571" s="11">
        <f t="shared" ca="1" si="16"/>
        <v>0.65757068300091592</v>
      </c>
      <c r="F571" s="11">
        <f t="shared" ca="1" si="17"/>
        <v>53.44442536503422</v>
      </c>
    </row>
    <row r="572" spans="5:6" x14ac:dyDescent="0.25">
      <c r="E572" s="11">
        <f t="shared" ca="1" si="16"/>
        <v>0.46859298498788449</v>
      </c>
      <c r="F572" s="11">
        <f t="shared" ca="1" si="17"/>
        <v>48.451662017108021</v>
      </c>
    </row>
    <row r="573" spans="5:6" x14ac:dyDescent="0.25">
      <c r="E573" s="11">
        <f t="shared" ca="1" si="16"/>
        <v>0.45547189583453718</v>
      </c>
      <c r="F573" s="11">
        <f t="shared" ca="1" si="17"/>
        <v>48.123091579504461</v>
      </c>
    </row>
    <row r="574" spans="5:6" x14ac:dyDescent="0.25">
      <c r="E574" s="11">
        <f t="shared" ca="1" si="16"/>
        <v>0.21387637942044369</v>
      </c>
      <c r="F574" s="11">
        <f t="shared" ca="1" si="17"/>
        <v>41.678029824945092</v>
      </c>
    </row>
    <row r="575" spans="5:6" x14ac:dyDescent="0.25">
      <c r="E575" s="11">
        <f t="shared" ca="1" si="16"/>
        <v>8.7826857476432263E-2</v>
      </c>
      <c r="F575" s="11">
        <f t="shared" ca="1" si="17"/>
        <v>36.828419739192235</v>
      </c>
    </row>
    <row r="576" spans="5:6" x14ac:dyDescent="0.25">
      <c r="E576" s="11">
        <f t="shared" ca="1" si="16"/>
        <v>0.57324054019160486</v>
      </c>
      <c r="F576" s="11">
        <f t="shared" ca="1" si="17"/>
        <v>51.125104237767097</v>
      </c>
    </row>
    <row r="577" spans="5:6" x14ac:dyDescent="0.25">
      <c r="E577" s="11">
        <f t="shared" ca="1" si="16"/>
        <v>0.92831593548610658</v>
      </c>
      <c r="F577" s="11">
        <f t="shared" ca="1" si="17"/>
        <v>65.493876063909411</v>
      </c>
    </row>
    <row r="578" spans="5:6" x14ac:dyDescent="0.25">
      <c r="E578" s="11">
        <f t="shared" ca="1" si="16"/>
        <v>0.51939077681484735</v>
      </c>
      <c r="F578" s="11">
        <f t="shared" ca="1" si="17"/>
        <v>49.732921948327139</v>
      </c>
    </row>
    <row r="579" spans="5:6" x14ac:dyDescent="0.25">
      <c r="E579" s="11">
        <f t="shared" ca="1" si="16"/>
        <v>0.57856276184518152</v>
      </c>
      <c r="F579" s="11">
        <f t="shared" ca="1" si="17"/>
        <v>51.265598422812666</v>
      </c>
    </row>
    <row r="580" spans="5:6" x14ac:dyDescent="0.25">
      <c r="E580" s="11">
        <f t="shared" ref="E580:E643" ca="1" si="18">RAND()</f>
        <v>0.75568552819995605</v>
      </c>
      <c r="F580" s="11">
        <f t="shared" ref="F580:F643" ca="1" si="19">_xlfn.GAMMA.INV(E580,$C$3,$C$4)</f>
        <v>56.552140768314743</v>
      </c>
    </row>
    <row r="581" spans="5:6" x14ac:dyDescent="0.25">
      <c r="E581" s="11">
        <f t="shared" ca="1" si="18"/>
        <v>0.46323989376934571</v>
      </c>
      <c r="F581" s="11">
        <f t="shared" ca="1" si="19"/>
        <v>48.317556261563283</v>
      </c>
    </row>
    <row r="582" spans="5:6" x14ac:dyDescent="0.25">
      <c r="E582" s="11">
        <f t="shared" ca="1" si="18"/>
        <v>0.67974931945271477</v>
      </c>
      <c r="F582" s="11">
        <f t="shared" ca="1" si="19"/>
        <v>54.097713354866137</v>
      </c>
    </row>
    <row r="583" spans="5:6" x14ac:dyDescent="0.25">
      <c r="E583" s="11">
        <f t="shared" ca="1" si="18"/>
        <v>0.84823020685737716</v>
      </c>
      <c r="F583" s="11">
        <f t="shared" ca="1" si="19"/>
        <v>60.348272041063304</v>
      </c>
    </row>
    <row r="584" spans="5:6" x14ac:dyDescent="0.25">
      <c r="E584" s="11">
        <f t="shared" ca="1" si="18"/>
        <v>0.43505893933059647</v>
      </c>
      <c r="F584" s="11">
        <f t="shared" ca="1" si="19"/>
        <v>47.612353504836577</v>
      </c>
    </row>
    <row r="585" spans="5:6" x14ac:dyDescent="0.25">
      <c r="E585" s="11">
        <f t="shared" ca="1" si="18"/>
        <v>0.803732734038062</v>
      </c>
      <c r="F585" s="11">
        <f t="shared" ca="1" si="19"/>
        <v>58.366165144845766</v>
      </c>
    </row>
    <row r="586" spans="5:6" x14ac:dyDescent="0.25">
      <c r="E586" s="11">
        <f t="shared" ca="1" si="18"/>
        <v>0.52270718092054791</v>
      </c>
      <c r="F586" s="11">
        <f t="shared" ca="1" si="19"/>
        <v>49.817399365134271</v>
      </c>
    </row>
    <row r="587" spans="5:6" x14ac:dyDescent="0.25">
      <c r="E587" s="11">
        <f t="shared" ca="1" si="18"/>
        <v>0.62709003388631823</v>
      </c>
      <c r="F587" s="11">
        <f t="shared" ca="1" si="19"/>
        <v>52.580015143140947</v>
      </c>
    </row>
    <row r="588" spans="5:6" x14ac:dyDescent="0.25">
      <c r="E588" s="11">
        <f t="shared" ca="1" si="18"/>
        <v>0.52421660370374545</v>
      </c>
      <c r="F588" s="11">
        <f t="shared" ca="1" si="19"/>
        <v>49.855892873956407</v>
      </c>
    </row>
    <row r="589" spans="5:6" x14ac:dyDescent="0.25">
      <c r="E589" s="11">
        <f t="shared" ca="1" si="18"/>
        <v>0.34024252523462073</v>
      </c>
      <c r="F589" s="11">
        <f t="shared" ca="1" si="19"/>
        <v>45.208258352599408</v>
      </c>
    </row>
    <row r="590" spans="5:6" x14ac:dyDescent="0.25">
      <c r="E590" s="11">
        <f t="shared" ca="1" si="18"/>
        <v>0.18954809997360811</v>
      </c>
      <c r="F590" s="11">
        <f t="shared" ca="1" si="19"/>
        <v>40.903682907838039</v>
      </c>
    </row>
    <row r="591" spans="5:6" x14ac:dyDescent="0.25">
      <c r="E591" s="11">
        <f t="shared" ca="1" si="18"/>
        <v>1.2996187484526134E-2</v>
      </c>
      <c r="F591" s="11">
        <f t="shared" ca="1" si="19"/>
        <v>30.082692394636208</v>
      </c>
    </row>
    <row r="592" spans="5:6" x14ac:dyDescent="0.25">
      <c r="E592" s="11">
        <f t="shared" ca="1" si="18"/>
        <v>0.41409947081791532</v>
      </c>
      <c r="F592" s="11">
        <f t="shared" ca="1" si="19"/>
        <v>47.087235699787556</v>
      </c>
    </row>
    <row r="593" spans="5:6" x14ac:dyDescent="0.25">
      <c r="E593" s="11">
        <f t="shared" ca="1" si="18"/>
        <v>0.16634461649128152</v>
      </c>
      <c r="F593" s="11">
        <f t="shared" ca="1" si="19"/>
        <v>40.116071725782291</v>
      </c>
    </row>
    <row r="594" spans="5:6" x14ac:dyDescent="0.25">
      <c r="E594" s="11">
        <f t="shared" ca="1" si="18"/>
        <v>0.53596821711772924</v>
      </c>
      <c r="F594" s="11">
        <f t="shared" ca="1" si="19"/>
        <v>50.156610424452346</v>
      </c>
    </row>
    <row r="595" spans="5:6" x14ac:dyDescent="0.25">
      <c r="E595" s="11">
        <f t="shared" ca="1" si="18"/>
        <v>0.19802783717180672</v>
      </c>
      <c r="F595" s="11">
        <f t="shared" ca="1" si="19"/>
        <v>41.178893988101414</v>
      </c>
    </row>
    <row r="596" spans="5:6" x14ac:dyDescent="0.25">
      <c r="E596" s="11">
        <f t="shared" ca="1" si="18"/>
        <v>0.18328651657721284</v>
      </c>
      <c r="F596" s="11">
        <f t="shared" ca="1" si="19"/>
        <v>40.696399499931609</v>
      </c>
    </row>
    <row r="597" spans="5:6" x14ac:dyDescent="0.25">
      <c r="E597" s="11">
        <f t="shared" ca="1" si="18"/>
        <v>0.27359932112528962</v>
      </c>
      <c r="F597" s="11">
        <f t="shared" ca="1" si="19"/>
        <v>43.423194942253389</v>
      </c>
    </row>
    <row r="598" spans="5:6" x14ac:dyDescent="0.25">
      <c r="E598" s="11">
        <f t="shared" ca="1" si="18"/>
        <v>0.13765621842188169</v>
      </c>
      <c r="F598" s="11">
        <f t="shared" ca="1" si="19"/>
        <v>39.053292698413443</v>
      </c>
    </row>
    <row r="599" spans="5:6" x14ac:dyDescent="0.25">
      <c r="E599" s="11">
        <f t="shared" ca="1" si="18"/>
        <v>0.23881932197753508</v>
      </c>
      <c r="F599" s="11">
        <f t="shared" ca="1" si="19"/>
        <v>42.429571963440971</v>
      </c>
    </row>
    <row r="600" spans="5:6" x14ac:dyDescent="0.25">
      <c r="E600" s="11">
        <f t="shared" ca="1" si="18"/>
        <v>0.14646822618591693</v>
      </c>
      <c r="F600" s="11">
        <f t="shared" ca="1" si="19"/>
        <v>39.392181434863524</v>
      </c>
    </row>
    <row r="601" spans="5:6" x14ac:dyDescent="0.25">
      <c r="E601" s="11">
        <f t="shared" ca="1" si="18"/>
        <v>0.21084061670771159</v>
      </c>
      <c r="F601" s="11">
        <f t="shared" ca="1" si="19"/>
        <v>41.583846489356979</v>
      </c>
    </row>
    <row r="602" spans="5:6" x14ac:dyDescent="0.25">
      <c r="E602" s="11">
        <f t="shared" ca="1" si="18"/>
        <v>0.54520155645690738</v>
      </c>
      <c r="F602" s="11">
        <f t="shared" ca="1" si="19"/>
        <v>50.394286594019789</v>
      </c>
    </row>
    <row r="603" spans="5:6" x14ac:dyDescent="0.25">
      <c r="E603" s="11">
        <f t="shared" ca="1" si="18"/>
        <v>0.98903571006581736</v>
      </c>
      <c r="F603" s="11">
        <f t="shared" ca="1" si="19"/>
        <v>76.076093135114363</v>
      </c>
    </row>
    <row r="604" spans="5:6" x14ac:dyDescent="0.25">
      <c r="E604" s="11">
        <f t="shared" ca="1" si="18"/>
        <v>0.48693896581834495</v>
      </c>
      <c r="F604" s="11">
        <f t="shared" ca="1" si="19"/>
        <v>48.912217258077639</v>
      </c>
    </row>
    <row r="605" spans="5:6" x14ac:dyDescent="0.25">
      <c r="E605" s="11">
        <f t="shared" ca="1" si="18"/>
        <v>0.86685240717835044</v>
      </c>
      <c r="F605" s="11">
        <f t="shared" ca="1" si="19"/>
        <v>61.307228188580886</v>
      </c>
    </row>
    <row r="606" spans="5:6" x14ac:dyDescent="0.25">
      <c r="E606" s="11">
        <f t="shared" ca="1" si="18"/>
        <v>0.72932071716813984</v>
      </c>
      <c r="F606" s="11">
        <f t="shared" ca="1" si="19"/>
        <v>55.654198347070832</v>
      </c>
    </row>
    <row r="607" spans="5:6" x14ac:dyDescent="0.25">
      <c r="E607" s="11">
        <f t="shared" ca="1" si="18"/>
        <v>0.46243326004185881</v>
      </c>
      <c r="F607" s="11">
        <f t="shared" ca="1" si="19"/>
        <v>48.297356152562443</v>
      </c>
    </row>
    <row r="608" spans="5:6" x14ac:dyDescent="0.25">
      <c r="E608" s="11">
        <f t="shared" ca="1" si="18"/>
        <v>0.60204927299468258</v>
      </c>
      <c r="F608" s="11">
        <f t="shared" ca="1" si="19"/>
        <v>51.893620363682771</v>
      </c>
    </row>
    <row r="609" spans="5:6" x14ac:dyDescent="0.25">
      <c r="E609" s="11">
        <f t="shared" ca="1" si="18"/>
        <v>0.89164420697481539</v>
      </c>
      <c r="F609" s="11">
        <f t="shared" ca="1" si="19"/>
        <v>62.758870604841107</v>
      </c>
    </row>
    <row r="610" spans="5:6" x14ac:dyDescent="0.25">
      <c r="E610" s="11">
        <f t="shared" ca="1" si="18"/>
        <v>0.53230474109946813</v>
      </c>
      <c r="F610" s="11">
        <f t="shared" ca="1" si="19"/>
        <v>50.062660869719487</v>
      </c>
    </row>
    <row r="611" spans="5:6" x14ac:dyDescent="0.25">
      <c r="E611" s="11">
        <f t="shared" ca="1" si="18"/>
        <v>0.21581878988574887</v>
      </c>
      <c r="F611" s="11">
        <f t="shared" ca="1" si="19"/>
        <v>41.737959174339814</v>
      </c>
    </row>
    <row r="612" spans="5:6" x14ac:dyDescent="0.25">
      <c r="E612" s="11">
        <f t="shared" ca="1" si="18"/>
        <v>0.24080889257779114</v>
      </c>
      <c r="F612" s="11">
        <f t="shared" ca="1" si="19"/>
        <v>42.4879681908767</v>
      </c>
    </row>
    <row r="613" spans="5:6" x14ac:dyDescent="0.25">
      <c r="E613" s="11">
        <f t="shared" ca="1" si="18"/>
        <v>0.60180585243956752</v>
      </c>
      <c r="F613" s="11">
        <f t="shared" ca="1" si="19"/>
        <v>51.887038502005417</v>
      </c>
    </row>
    <row r="614" spans="5:6" x14ac:dyDescent="0.25">
      <c r="E614" s="11">
        <f t="shared" ca="1" si="18"/>
        <v>0.65818317775897683</v>
      </c>
      <c r="F614" s="11">
        <f t="shared" ca="1" si="19"/>
        <v>53.462170081609123</v>
      </c>
    </row>
    <row r="615" spans="5:6" x14ac:dyDescent="0.25">
      <c r="E615" s="11">
        <f t="shared" ca="1" si="18"/>
        <v>1.7283277106593942E-2</v>
      </c>
      <c r="F615" s="11">
        <f t="shared" ca="1" si="19"/>
        <v>30.903606765462921</v>
      </c>
    </row>
    <row r="616" spans="5:6" x14ac:dyDescent="0.25">
      <c r="E616" s="11">
        <f t="shared" ca="1" si="18"/>
        <v>0.1928856926421163</v>
      </c>
      <c r="F616" s="11">
        <f t="shared" ca="1" si="19"/>
        <v>41.012734273320461</v>
      </c>
    </row>
    <row r="617" spans="5:6" x14ac:dyDescent="0.25">
      <c r="E617" s="11">
        <f t="shared" ca="1" si="18"/>
        <v>0.67522808355203223</v>
      </c>
      <c r="F617" s="11">
        <f t="shared" ca="1" si="19"/>
        <v>53.962664830178909</v>
      </c>
    </row>
    <row r="618" spans="5:6" x14ac:dyDescent="0.25">
      <c r="E618" s="11">
        <f t="shared" ca="1" si="18"/>
        <v>0.18700980946035128</v>
      </c>
      <c r="F618" s="11">
        <f t="shared" ca="1" si="19"/>
        <v>40.820088186857021</v>
      </c>
    </row>
    <row r="619" spans="5:6" x14ac:dyDescent="0.25">
      <c r="E619" s="11">
        <f t="shared" ca="1" si="18"/>
        <v>0.52957035519350559</v>
      </c>
      <c r="F619" s="11">
        <f t="shared" ca="1" si="19"/>
        <v>49.992660349098969</v>
      </c>
    </row>
    <row r="620" spans="5:6" x14ac:dyDescent="0.25">
      <c r="E620" s="11">
        <f t="shared" ca="1" si="18"/>
        <v>0.40866464818374093</v>
      </c>
      <c r="F620" s="11">
        <f t="shared" ca="1" si="19"/>
        <v>46.950773337278946</v>
      </c>
    </row>
    <row r="621" spans="5:6" x14ac:dyDescent="0.25">
      <c r="E621" s="11">
        <f t="shared" ca="1" si="18"/>
        <v>0.770888067060441</v>
      </c>
      <c r="F621" s="11">
        <f t="shared" ca="1" si="19"/>
        <v>57.098187707040438</v>
      </c>
    </row>
    <row r="622" spans="5:6" x14ac:dyDescent="0.25">
      <c r="E622" s="11">
        <f t="shared" ca="1" si="18"/>
        <v>0.28094250140053223</v>
      </c>
      <c r="F622" s="11">
        <f t="shared" ca="1" si="19"/>
        <v>43.626486888802546</v>
      </c>
    </row>
    <row r="623" spans="5:6" x14ac:dyDescent="0.25">
      <c r="E623" s="11">
        <f t="shared" ca="1" si="18"/>
        <v>0.54904955238293274</v>
      </c>
      <c r="F623" s="11">
        <f t="shared" ca="1" si="19"/>
        <v>50.49373806336218</v>
      </c>
    </row>
    <row r="624" spans="5:6" x14ac:dyDescent="0.25">
      <c r="E624" s="11">
        <f t="shared" ca="1" si="18"/>
        <v>0.99796775062045073</v>
      </c>
      <c r="F624" s="11">
        <f t="shared" ca="1" si="19"/>
        <v>84.126576232825059</v>
      </c>
    </row>
    <row r="625" spans="5:6" x14ac:dyDescent="0.25">
      <c r="E625" s="11">
        <f t="shared" ca="1" si="18"/>
        <v>0.10752649528750613</v>
      </c>
      <c r="F625" s="11">
        <f t="shared" ca="1" si="19"/>
        <v>37.784562832506538</v>
      </c>
    </row>
    <row r="626" spans="5:6" x14ac:dyDescent="0.25">
      <c r="E626" s="11">
        <f t="shared" ca="1" si="18"/>
        <v>0.59329851128038691</v>
      </c>
      <c r="F626" s="11">
        <f t="shared" ca="1" si="19"/>
        <v>51.658006534827322</v>
      </c>
    </row>
    <row r="627" spans="5:6" x14ac:dyDescent="0.25">
      <c r="E627" s="11">
        <f t="shared" ca="1" si="18"/>
        <v>0.98396602352388784</v>
      </c>
      <c r="F627" s="11">
        <f t="shared" ca="1" si="19"/>
        <v>74.109056644745067</v>
      </c>
    </row>
    <row r="628" spans="5:6" x14ac:dyDescent="0.25">
      <c r="E628" s="11">
        <f t="shared" ca="1" si="18"/>
        <v>0.30251960779990483</v>
      </c>
      <c r="F628" s="11">
        <f t="shared" ca="1" si="19"/>
        <v>44.213196775354909</v>
      </c>
    </row>
    <row r="629" spans="5:6" x14ac:dyDescent="0.25">
      <c r="E629" s="11">
        <f t="shared" ca="1" si="18"/>
        <v>0.58367593469543155</v>
      </c>
      <c r="F629" s="11">
        <f t="shared" ca="1" si="19"/>
        <v>51.401173869694148</v>
      </c>
    </row>
    <row r="630" spans="5:6" x14ac:dyDescent="0.25">
      <c r="E630" s="11">
        <f t="shared" ca="1" si="18"/>
        <v>2.0792290517168466E-2</v>
      </c>
      <c r="F630" s="11">
        <f t="shared" ca="1" si="19"/>
        <v>31.462873417571583</v>
      </c>
    </row>
    <row r="631" spans="5:6" x14ac:dyDescent="0.25">
      <c r="E631" s="11">
        <f t="shared" ca="1" si="18"/>
        <v>0.50925751404046271</v>
      </c>
      <c r="F631" s="11">
        <f t="shared" ca="1" si="19"/>
        <v>49.475579690719336</v>
      </c>
    </row>
    <row r="632" spans="5:6" x14ac:dyDescent="0.25">
      <c r="E632" s="11">
        <f t="shared" ca="1" si="18"/>
        <v>3.4434092881838185E-2</v>
      </c>
      <c r="F632" s="11">
        <f t="shared" ca="1" si="19"/>
        <v>33.114352973975727</v>
      </c>
    </row>
    <row r="633" spans="5:6" x14ac:dyDescent="0.25">
      <c r="E633" s="11">
        <f t="shared" ca="1" si="18"/>
        <v>0.14124803184388823</v>
      </c>
      <c r="F633" s="11">
        <f t="shared" ca="1" si="19"/>
        <v>39.192908571849777</v>
      </c>
    </row>
    <row r="634" spans="5:6" x14ac:dyDescent="0.25">
      <c r="E634" s="11">
        <f t="shared" ca="1" si="18"/>
        <v>3.6807411576132987E-2</v>
      </c>
      <c r="F634" s="11">
        <f t="shared" ca="1" si="19"/>
        <v>33.348006576538936</v>
      </c>
    </row>
    <row r="635" spans="5:6" x14ac:dyDescent="0.25">
      <c r="E635" s="11">
        <f t="shared" ca="1" si="18"/>
        <v>0.49495444041761083</v>
      </c>
      <c r="F635" s="11">
        <f t="shared" ca="1" si="19"/>
        <v>49.114074262634254</v>
      </c>
    </row>
    <row r="636" spans="5:6" x14ac:dyDescent="0.25">
      <c r="E636" s="11">
        <f t="shared" ca="1" si="18"/>
        <v>0.34521114570047018</v>
      </c>
      <c r="F636" s="11">
        <f t="shared" ca="1" si="19"/>
        <v>45.33701226045406</v>
      </c>
    </row>
    <row r="637" spans="5:6" x14ac:dyDescent="0.25">
      <c r="E637" s="11">
        <f t="shared" ca="1" si="18"/>
        <v>0.16797121309809404</v>
      </c>
      <c r="F637" s="11">
        <f t="shared" ca="1" si="19"/>
        <v>40.173129187392931</v>
      </c>
    </row>
    <row r="638" spans="5:6" x14ac:dyDescent="0.25">
      <c r="E638" s="11">
        <f t="shared" ca="1" si="18"/>
        <v>6.1529978252828021E-2</v>
      </c>
      <c r="F638" s="11">
        <f t="shared" ca="1" si="19"/>
        <v>35.29584993577194</v>
      </c>
    </row>
    <row r="639" spans="5:6" x14ac:dyDescent="0.25">
      <c r="E639" s="11">
        <f t="shared" ca="1" si="18"/>
        <v>0.79259866550836711</v>
      </c>
      <c r="F639" s="11">
        <f t="shared" ca="1" si="19"/>
        <v>57.921189249679408</v>
      </c>
    </row>
    <row r="640" spans="5:6" x14ac:dyDescent="0.25">
      <c r="E640" s="11">
        <f t="shared" ca="1" si="18"/>
        <v>0.13395597269370674</v>
      </c>
      <c r="F640" s="11">
        <f t="shared" ca="1" si="19"/>
        <v>38.907200985292782</v>
      </c>
    </row>
    <row r="641" spans="5:6" x14ac:dyDescent="0.25">
      <c r="E641" s="11">
        <f t="shared" ca="1" si="18"/>
        <v>0.72143083472104297</v>
      </c>
      <c r="F641" s="11">
        <f t="shared" ca="1" si="19"/>
        <v>55.395999072031891</v>
      </c>
    </row>
    <row r="642" spans="5:6" x14ac:dyDescent="0.25">
      <c r="E642" s="11">
        <f t="shared" ca="1" si="18"/>
        <v>0.81621213980860452</v>
      </c>
      <c r="F642" s="11">
        <f t="shared" ca="1" si="19"/>
        <v>58.886343932660438</v>
      </c>
    </row>
    <row r="643" spans="5:6" x14ac:dyDescent="0.25">
      <c r="E643" s="11">
        <f t="shared" ca="1" si="18"/>
        <v>0.17910187429153868</v>
      </c>
      <c r="F643" s="11">
        <f t="shared" ca="1" si="19"/>
        <v>40.55580923513385</v>
      </c>
    </row>
    <row r="644" spans="5:6" x14ac:dyDescent="0.25">
      <c r="E644" s="11">
        <f t="shared" ref="E644:E707" ca="1" si="20">RAND()</f>
        <v>0.28895164078883329</v>
      </c>
      <c r="F644" s="11">
        <f t="shared" ref="F644:F707" ca="1" si="21">_xlfn.GAMMA.INV(E644,$C$3,$C$4)</f>
        <v>43.846026765386078</v>
      </c>
    </row>
    <row r="645" spans="5:6" x14ac:dyDescent="0.25">
      <c r="E645" s="11">
        <f t="shared" ca="1" si="20"/>
        <v>0.18516584553116333</v>
      </c>
      <c r="F645" s="11">
        <f t="shared" ca="1" si="21"/>
        <v>40.758992542372837</v>
      </c>
    </row>
    <row r="646" spans="5:6" x14ac:dyDescent="0.25">
      <c r="E646" s="11">
        <f t="shared" ca="1" si="20"/>
        <v>0.69047351493607345</v>
      </c>
      <c r="F646" s="11">
        <f t="shared" ca="1" si="21"/>
        <v>54.422208670124377</v>
      </c>
    </row>
    <row r="647" spans="5:6" x14ac:dyDescent="0.25">
      <c r="E647" s="11">
        <f t="shared" ca="1" si="20"/>
        <v>0.64593312479400866</v>
      </c>
      <c r="F647" s="11">
        <f t="shared" ca="1" si="21"/>
        <v>53.110210379636136</v>
      </c>
    </row>
    <row r="648" spans="5:6" x14ac:dyDescent="0.25">
      <c r="E648" s="11">
        <f t="shared" ca="1" si="20"/>
        <v>0.83764687511111502</v>
      </c>
      <c r="F648" s="11">
        <f t="shared" ca="1" si="21"/>
        <v>59.842025177632102</v>
      </c>
    </row>
    <row r="649" spans="5:6" x14ac:dyDescent="0.25">
      <c r="E649" s="11">
        <f t="shared" ca="1" si="20"/>
        <v>0.81673590624298198</v>
      </c>
      <c r="F649" s="11">
        <f t="shared" ca="1" si="21"/>
        <v>58.908714549857457</v>
      </c>
    </row>
    <row r="650" spans="5:6" x14ac:dyDescent="0.25">
      <c r="E650" s="11">
        <f t="shared" ca="1" si="20"/>
        <v>0.84671412329683426</v>
      </c>
      <c r="F650" s="11">
        <f t="shared" ca="1" si="21"/>
        <v>60.274177274698872</v>
      </c>
    </row>
    <row r="651" spans="5:6" x14ac:dyDescent="0.25">
      <c r="E651" s="11">
        <f t="shared" ca="1" si="20"/>
        <v>0.29956841893085473</v>
      </c>
      <c r="F651" s="11">
        <f t="shared" ca="1" si="21"/>
        <v>44.133810235318144</v>
      </c>
    </row>
    <row r="652" spans="5:6" x14ac:dyDescent="0.25">
      <c r="E652" s="11">
        <f t="shared" ca="1" si="20"/>
        <v>0.57006524352863142</v>
      </c>
      <c r="F652" s="11">
        <f t="shared" ca="1" si="21"/>
        <v>51.041574867425815</v>
      </c>
    </row>
    <row r="653" spans="5:6" x14ac:dyDescent="0.25">
      <c r="E653" s="11">
        <f t="shared" ca="1" si="20"/>
        <v>0.95086813164257722</v>
      </c>
      <c r="F653" s="11">
        <f t="shared" ca="1" si="21"/>
        <v>67.830617627366209</v>
      </c>
    </row>
    <row r="654" spans="5:6" x14ac:dyDescent="0.25">
      <c r="E654" s="11">
        <f t="shared" ca="1" si="20"/>
        <v>0.6883302034559744</v>
      </c>
      <c r="F654" s="11">
        <f t="shared" ca="1" si="21"/>
        <v>54.356871475573939</v>
      </c>
    </row>
    <row r="655" spans="5:6" x14ac:dyDescent="0.25">
      <c r="E655" s="11">
        <f t="shared" ca="1" si="20"/>
        <v>0.75522903836118171</v>
      </c>
      <c r="F655" s="11">
        <f t="shared" ca="1" si="21"/>
        <v>56.536088223715545</v>
      </c>
    </row>
    <row r="656" spans="5:6" x14ac:dyDescent="0.25">
      <c r="E656" s="11">
        <f t="shared" ca="1" si="20"/>
        <v>0.53435220352120505</v>
      </c>
      <c r="F656" s="11">
        <f t="shared" ca="1" si="21"/>
        <v>50.115144245886221</v>
      </c>
    </row>
    <row r="657" spans="5:6" x14ac:dyDescent="0.25">
      <c r="E657" s="11">
        <f t="shared" ca="1" si="20"/>
        <v>0.69140183485959283</v>
      </c>
      <c r="F657" s="11">
        <f t="shared" ca="1" si="21"/>
        <v>54.450585131573476</v>
      </c>
    </row>
    <row r="658" spans="5:6" x14ac:dyDescent="0.25">
      <c r="E658" s="11">
        <f t="shared" ca="1" si="20"/>
        <v>0.69508178984260349</v>
      </c>
      <c r="F658" s="11">
        <f t="shared" ca="1" si="21"/>
        <v>54.563540326233877</v>
      </c>
    </row>
    <row r="659" spans="5:6" x14ac:dyDescent="0.25">
      <c r="E659" s="11">
        <f t="shared" ca="1" si="20"/>
        <v>7.3979084363885117E-2</v>
      </c>
      <c r="F659" s="11">
        <f t="shared" ca="1" si="21"/>
        <v>36.067789460820102</v>
      </c>
    </row>
    <row r="660" spans="5:6" x14ac:dyDescent="0.25">
      <c r="E660" s="11">
        <f t="shared" ca="1" si="20"/>
        <v>0.75324790007241038</v>
      </c>
      <c r="F660" s="11">
        <f t="shared" ca="1" si="21"/>
        <v>56.466641624769821</v>
      </c>
    </row>
    <row r="661" spans="5:6" x14ac:dyDescent="0.25">
      <c r="E661" s="11">
        <f t="shared" ca="1" si="20"/>
        <v>0.64895235601870471</v>
      </c>
      <c r="F661" s="11">
        <f t="shared" ca="1" si="21"/>
        <v>53.196394562955803</v>
      </c>
    </row>
    <row r="662" spans="5:6" x14ac:dyDescent="0.25">
      <c r="E662" s="11">
        <f t="shared" ca="1" si="20"/>
        <v>9.359570805287698E-2</v>
      </c>
      <c r="F662" s="11">
        <f t="shared" ca="1" si="21"/>
        <v>37.121706635097446</v>
      </c>
    </row>
    <row r="663" spans="5:6" x14ac:dyDescent="0.25">
      <c r="E663" s="11">
        <f t="shared" ca="1" si="20"/>
        <v>0.54402925892211462</v>
      </c>
      <c r="F663" s="11">
        <f t="shared" ca="1" si="21"/>
        <v>50.364036707070817</v>
      </c>
    </row>
    <row r="664" spans="5:6" x14ac:dyDescent="0.25">
      <c r="E664" s="11">
        <f t="shared" ca="1" si="20"/>
        <v>0.16996892002870589</v>
      </c>
      <c r="F664" s="11">
        <f t="shared" ca="1" si="21"/>
        <v>40.242794546998311</v>
      </c>
    </row>
    <row r="665" spans="5:6" x14ac:dyDescent="0.25">
      <c r="E665" s="11">
        <f t="shared" ca="1" si="20"/>
        <v>0.71048360272293032</v>
      </c>
      <c r="F665" s="11">
        <f t="shared" ca="1" si="21"/>
        <v>55.044837471822468</v>
      </c>
    </row>
    <row r="666" spans="5:6" x14ac:dyDescent="0.25">
      <c r="E666" s="11">
        <f t="shared" ca="1" si="20"/>
        <v>0.49464792286038983</v>
      </c>
      <c r="F666" s="11">
        <f t="shared" ca="1" si="21"/>
        <v>49.106346358570946</v>
      </c>
    </row>
    <row r="667" spans="5:6" x14ac:dyDescent="0.25">
      <c r="E667" s="11">
        <f t="shared" ca="1" si="20"/>
        <v>0.49251555098938837</v>
      </c>
      <c r="F667" s="11">
        <f t="shared" ca="1" si="21"/>
        <v>49.052605128771972</v>
      </c>
    </row>
    <row r="668" spans="5:6" x14ac:dyDescent="0.25">
      <c r="E668" s="11">
        <f t="shared" ca="1" si="20"/>
        <v>0.62464187726685816</v>
      </c>
      <c r="F668" s="11">
        <f t="shared" ca="1" si="21"/>
        <v>52.512043760463293</v>
      </c>
    </row>
    <row r="669" spans="5:6" x14ac:dyDescent="0.25">
      <c r="E669" s="11">
        <f t="shared" ca="1" si="20"/>
        <v>0.2920437140077482</v>
      </c>
      <c r="F669" s="11">
        <f t="shared" ca="1" si="21"/>
        <v>43.930208789251722</v>
      </c>
    </row>
    <row r="670" spans="5:6" x14ac:dyDescent="0.25">
      <c r="E670" s="11">
        <f t="shared" ca="1" si="20"/>
        <v>0.39039674249241152</v>
      </c>
      <c r="F670" s="11">
        <f t="shared" ca="1" si="21"/>
        <v>46.490643444781007</v>
      </c>
    </row>
    <row r="671" spans="5:6" x14ac:dyDescent="0.25">
      <c r="E671" s="11">
        <f t="shared" ca="1" si="20"/>
        <v>0.21978439239058456</v>
      </c>
      <c r="F671" s="11">
        <f t="shared" ca="1" si="21"/>
        <v>41.859527052521003</v>
      </c>
    </row>
    <row r="672" spans="5:6" x14ac:dyDescent="0.25">
      <c r="E672" s="11">
        <f t="shared" ca="1" si="20"/>
        <v>0.99887642044446312</v>
      </c>
      <c r="F672" s="11">
        <f t="shared" ca="1" si="21"/>
        <v>86.758462177813627</v>
      </c>
    </row>
    <row r="673" spans="5:6" x14ac:dyDescent="0.25">
      <c r="E673" s="11">
        <f t="shared" ca="1" si="20"/>
        <v>5.5461556576958837E-2</v>
      </c>
      <c r="F673" s="11">
        <f t="shared" ca="1" si="21"/>
        <v>34.879340337368845</v>
      </c>
    </row>
    <row r="674" spans="5:6" x14ac:dyDescent="0.25">
      <c r="E674" s="11">
        <f t="shared" ca="1" si="20"/>
        <v>0.93037574127609091</v>
      </c>
      <c r="F674" s="11">
        <f t="shared" ca="1" si="21"/>
        <v>65.679283178545745</v>
      </c>
    </row>
    <row r="675" spans="5:6" x14ac:dyDescent="0.25">
      <c r="E675" s="11">
        <f t="shared" ca="1" si="20"/>
        <v>0.27036481495467213</v>
      </c>
      <c r="F675" s="11">
        <f t="shared" ca="1" si="21"/>
        <v>43.333002783505897</v>
      </c>
    </row>
    <row r="676" spans="5:6" x14ac:dyDescent="0.25">
      <c r="E676" s="11">
        <f t="shared" ca="1" si="20"/>
        <v>0.72208099714560203</v>
      </c>
      <c r="F676" s="11">
        <f t="shared" ca="1" si="21"/>
        <v>55.417109015123678</v>
      </c>
    </row>
    <row r="677" spans="5:6" x14ac:dyDescent="0.25">
      <c r="E677" s="11">
        <f t="shared" ca="1" si="20"/>
        <v>0.96754259567662071</v>
      </c>
      <c r="F677" s="11">
        <f t="shared" ca="1" si="21"/>
        <v>70.253288689620916</v>
      </c>
    </row>
    <row r="678" spans="5:6" x14ac:dyDescent="0.25">
      <c r="E678" s="11">
        <f t="shared" ca="1" si="20"/>
        <v>0.56710550062203458</v>
      </c>
      <c r="F678" s="11">
        <f t="shared" ca="1" si="21"/>
        <v>50.963904909258275</v>
      </c>
    </row>
    <row r="679" spans="5:6" x14ac:dyDescent="0.25">
      <c r="E679" s="11">
        <f t="shared" ca="1" si="20"/>
        <v>0.78376478767995472</v>
      </c>
      <c r="F679" s="11">
        <f t="shared" ca="1" si="21"/>
        <v>57.579641859440756</v>
      </c>
    </row>
    <row r="680" spans="5:6" x14ac:dyDescent="0.25">
      <c r="E680" s="11">
        <f t="shared" ca="1" si="20"/>
        <v>0.62693674336635763</v>
      </c>
      <c r="F680" s="11">
        <f t="shared" ca="1" si="21"/>
        <v>52.575753272018801</v>
      </c>
    </row>
    <row r="681" spans="5:6" x14ac:dyDescent="0.25">
      <c r="E681" s="11">
        <f t="shared" ca="1" si="20"/>
        <v>0.60871900657565281</v>
      </c>
      <c r="F681" s="11">
        <f t="shared" ca="1" si="21"/>
        <v>52.074608790008462</v>
      </c>
    </row>
    <row r="682" spans="5:6" x14ac:dyDescent="0.25">
      <c r="E682" s="11">
        <f t="shared" ca="1" si="20"/>
        <v>0.53506790398223414</v>
      </c>
      <c r="F682" s="11">
        <f t="shared" ca="1" si="21"/>
        <v>50.133504142220715</v>
      </c>
    </row>
    <row r="683" spans="5:6" x14ac:dyDescent="0.25">
      <c r="E683" s="11">
        <f t="shared" ca="1" si="20"/>
        <v>0.44397565001848194</v>
      </c>
      <c r="F683" s="11">
        <f t="shared" ca="1" si="21"/>
        <v>47.835453939952409</v>
      </c>
    </row>
    <row r="684" spans="5:6" x14ac:dyDescent="0.25">
      <c r="E684" s="11">
        <f t="shared" ca="1" si="20"/>
        <v>0.79507808990710216</v>
      </c>
      <c r="F684" s="11">
        <f t="shared" ca="1" si="21"/>
        <v>58.018828740460044</v>
      </c>
    </row>
    <row r="685" spans="5:6" x14ac:dyDescent="0.25">
      <c r="E685" s="11">
        <f t="shared" ca="1" si="20"/>
        <v>0.34956975742766094</v>
      </c>
      <c r="F685" s="11">
        <f t="shared" ca="1" si="21"/>
        <v>45.449591176583617</v>
      </c>
    </row>
    <row r="686" spans="5:6" x14ac:dyDescent="0.25">
      <c r="E686" s="11">
        <f t="shared" ca="1" si="20"/>
        <v>0.9398983611791738</v>
      </c>
      <c r="F686" s="11">
        <f t="shared" ca="1" si="21"/>
        <v>66.601161673319993</v>
      </c>
    </row>
    <row r="687" spans="5:6" x14ac:dyDescent="0.25">
      <c r="E687" s="11">
        <f t="shared" ca="1" si="20"/>
        <v>0.81061173213909898</v>
      </c>
      <c r="F687" s="11">
        <f t="shared" ca="1" si="21"/>
        <v>58.649922306054862</v>
      </c>
    </row>
    <row r="688" spans="5:6" x14ac:dyDescent="0.25">
      <c r="E688" s="11">
        <f t="shared" ca="1" si="20"/>
        <v>0.56541325700811285</v>
      </c>
      <c r="F688" s="11">
        <f t="shared" ca="1" si="21"/>
        <v>50.919576809576419</v>
      </c>
    </row>
    <row r="689" spans="5:6" x14ac:dyDescent="0.25">
      <c r="E689" s="11">
        <f t="shared" ca="1" si="20"/>
        <v>0.90408529702653861</v>
      </c>
      <c r="F689" s="11">
        <f t="shared" ca="1" si="21"/>
        <v>63.588719578997555</v>
      </c>
    </row>
    <row r="690" spans="5:6" x14ac:dyDescent="0.25">
      <c r="E690" s="11">
        <f t="shared" ca="1" si="20"/>
        <v>0.95424536358012357</v>
      </c>
      <c r="F690" s="11">
        <f t="shared" ca="1" si="21"/>
        <v>68.256471108132189</v>
      </c>
    </row>
    <row r="691" spans="5:6" x14ac:dyDescent="0.25">
      <c r="E691" s="11">
        <f t="shared" ca="1" si="20"/>
        <v>0.12892194705729132</v>
      </c>
      <c r="F691" s="11">
        <f t="shared" ca="1" si="21"/>
        <v>38.704543279796447</v>
      </c>
    </row>
    <row r="692" spans="5:6" x14ac:dyDescent="0.25">
      <c r="E692" s="11">
        <f t="shared" ca="1" si="20"/>
        <v>0.61513809763537941</v>
      </c>
      <c r="F692" s="11">
        <f t="shared" ca="1" si="21"/>
        <v>52.250014717283143</v>
      </c>
    </row>
    <row r="693" spans="5:6" x14ac:dyDescent="0.25">
      <c r="E693" s="11">
        <f t="shared" ca="1" si="20"/>
        <v>0.3150775231732178</v>
      </c>
      <c r="F693" s="11">
        <f t="shared" ca="1" si="21"/>
        <v>44.548285945206018</v>
      </c>
    </row>
    <row r="694" spans="5:6" x14ac:dyDescent="0.25">
      <c r="E694" s="11">
        <f t="shared" ca="1" si="20"/>
        <v>6.7870345553156297E-2</v>
      </c>
      <c r="F694" s="11">
        <f t="shared" ca="1" si="21"/>
        <v>35.701273602123209</v>
      </c>
    </row>
    <row r="695" spans="5:6" x14ac:dyDescent="0.25">
      <c r="E695" s="11">
        <f t="shared" ca="1" si="20"/>
        <v>0.4801611169280855</v>
      </c>
      <c r="F695" s="11">
        <f t="shared" ca="1" si="21"/>
        <v>48.741860789347996</v>
      </c>
    </row>
    <row r="696" spans="5:6" x14ac:dyDescent="0.25">
      <c r="E696" s="11">
        <f t="shared" ca="1" si="20"/>
        <v>0.49694499098231093</v>
      </c>
      <c r="F696" s="11">
        <f t="shared" ca="1" si="21"/>
        <v>49.164278048470827</v>
      </c>
    </row>
    <row r="697" spans="5:6" x14ac:dyDescent="0.25">
      <c r="E697" s="11">
        <f t="shared" ca="1" si="20"/>
        <v>0.19124234074598001</v>
      </c>
      <c r="F697" s="11">
        <f t="shared" ca="1" si="21"/>
        <v>40.959161177828044</v>
      </c>
    </row>
    <row r="698" spans="5:6" x14ac:dyDescent="0.25">
      <c r="E698" s="11">
        <f t="shared" ca="1" si="20"/>
        <v>0.48944399090596247</v>
      </c>
      <c r="F698" s="11">
        <f t="shared" ca="1" si="21"/>
        <v>48.975253140611187</v>
      </c>
    </row>
    <row r="699" spans="5:6" x14ac:dyDescent="0.25">
      <c r="E699" s="11">
        <f t="shared" ca="1" si="20"/>
        <v>0.76022650774005007</v>
      </c>
      <c r="F699" s="11">
        <f t="shared" ca="1" si="21"/>
        <v>56.712882286620676</v>
      </c>
    </row>
    <row r="700" spans="5:6" x14ac:dyDescent="0.25">
      <c r="E700" s="11">
        <f t="shared" ca="1" si="20"/>
        <v>0.33694895413768855</v>
      </c>
      <c r="F700" s="11">
        <f t="shared" ca="1" si="21"/>
        <v>45.122651876311899</v>
      </c>
    </row>
    <row r="701" spans="5:6" x14ac:dyDescent="0.25">
      <c r="E701" s="11">
        <f t="shared" ca="1" si="20"/>
        <v>0.20312028214863154</v>
      </c>
      <c r="F701" s="11">
        <f t="shared" ca="1" si="21"/>
        <v>41.341337424880017</v>
      </c>
    </row>
    <row r="702" spans="5:6" x14ac:dyDescent="0.25">
      <c r="E702" s="11">
        <f t="shared" ca="1" si="20"/>
        <v>0.30481684258845609</v>
      </c>
      <c r="F702" s="11">
        <f t="shared" ca="1" si="21"/>
        <v>44.274817981232047</v>
      </c>
    </row>
    <row r="703" spans="5:6" x14ac:dyDescent="0.25">
      <c r="E703" s="11">
        <f t="shared" ca="1" si="20"/>
        <v>0.38393486312312053</v>
      </c>
      <c r="F703" s="11">
        <f t="shared" ca="1" si="21"/>
        <v>46.327209795429781</v>
      </c>
    </row>
    <row r="704" spans="5:6" x14ac:dyDescent="0.25">
      <c r="E704" s="11">
        <f t="shared" ca="1" si="20"/>
        <v>3.2197700473011515E-2</v>
      </c>
      <c r="F704" s="11">
        <f t="shared" ca="1" si="21"/>
        <v>32.882862929898408</v>
      </c>
    </row>
    <row r="705" spans="5:6" x14ac:dyDescent="0.25">
      <c r="E705" s="11">
        <f t="shared" ca="1" si="20"/>
        <v>0.28252675188022447</v>
      </c>
      <c r="F705" s="11">
        <f t="shared" ca="1" si="21"/>
        <v>43.670089007186377</v>
      </c>
    </row>
    <row r="706" spans="5:6" x14ac:dyDescent="0.25">
      <c r="E706" s="11">
        <f t="shared" ca="1" si="20"/>
        <v>0.15630843832367203</v>
      </c>
      <c r="F706" s="11">
        <f t="shared" ca="1" si="21"/>
        <v>39.757021564401214</v>
      </c>
    </row>
    <row r="707" spans="5:6" x14ac:dyDescent="0.25">
      <c r="E707" s="11">
        <f t="shared" ca="1" si="20"/>
        <v>2.7538333458280051E-2</v>
      </c>
      <c r="F707" s="11">
        <f t="shared" ca="1" si="21"/>
        <v>32.358497060342245</v>
      </c>
    </row>
    <row r="708" spans="5:6" x14ac:dyDescent="0.25">
      <c r="E708" s="11">
        <f t="shared" ref="E708:E771" ca="1" si="22">RAND()</f>
        <v>0.34859150529965666</v>
      </c>
      <c r="F708" s="11">
        <f t="shared" ref="F708:F771" ca="1" si="23">_xlfn.GAMMA.INV(E708,$C$3,$C$4)</f>
        <v>45.424352717819374</v>
      </c>
    </row>
    <row r="709" spans="5:6" x14ac:dyDescent="0.25">
      <c r="E709" s="11">
        <f t="shared" ca="1" si="22"/>
        <v>0.16179590321167314</v>
      </c>
      <c r="F709" s="11">
        <f t="shared" ca="1" si="23"/>
        <v>39.954869843195205</v>
      </c>
    </row>
    <row r="710" spans="5:6" x14ac:dyDescent="0.25">
      <c r="E710" s="11">
        <f t="shared" ca="1" si="22"/>
        <v>0.8020180593189471</v>
      </c>
      <c r="F710" s="11">
        <f t="shared" ca="1" si="23"/>
        <v>58.296519648518618</v>
      </c>
    </row>
    <row r="711" spans="5:6" x14ac:dyDescent="0.25">
      <c r="E711" s="11">
        <f t="shared" ca="1" si="22"/>
        <v>9.6441504687655222E-2</v>
      </c>
      <c r="F711" s="11">
        <f t="shared" ca="1" si="23"/>
        <v>37.262041699524012</v>
      </c>
    </row>
    <row r="712" spans="5:6" x14ac:dyDescent="0.25">
      <c r="E712" s="11">
        <f t="shared" ca="1" si="22"/>
        <v>0.80959490423322011</v>
      </c>
      <c r="F712" s="11">
        <f t="shared" ca="1" si="23"/>
        <v>58.607528036143037</v>
      </c>
    </row>
    <row r="713" spans="5:6" x14ac:dyDescent="0.25">
      <c r="E713" s="11">
        <f t="shared" ca="1" si="22"/>
        <v>0.27179090465442124</v>
      </c>
      <c r="F713" s="11">
        <f t="shared" ca="1" si="23"/>
        <v>43.372818581856997</v>
      </c>
    </row>
    <row r="714" spans="5:6" x14ac:dyDescent="0.25">
      <c r="E714" s="11">
        <f t="shared" ca="1" si="22"/>
        <v>0.3329126677864509</v>
      </c>
      <c r="F714" s="11">
        <f t="shared" ca="1" si="23"/>
        <v>45.017445512999757</v>
      </c>
    </row>
    <row r="715" spans="5:6" x14ac:dyDescent="0.25">
      <c r="E715" s="11">
        <f t="shared" ca="1" si="22"/>
        <v>0.68837062944418281</v>
      </c>
      <c r="F715" s="11">
        <f t="shared" ca="1" si="23"/>
        <v>54.358101542432536</v>
      </c>
    </row>
    <row r="716" spans="5:6" x14ac:dyDescent="0.25">
      <c r="E716" s="11">
        <f t="shared" ca="1" si="22"/>
        <v>0.67219544539803133</v>
      </c>
      <c r="F716" s="11">
        <f t="shared" ca="1" si="23"/>
        <v>53.872637574459759</v>
      </c>
    </row>
    <row r="717" spans="5:6" x14ac:dyDescent="0.25">
      <c r="E717" s="11">
        <f t="shared" ca="1" si="22"/>
        <v>6.7468189515555554E-2</v>
      </c>
      <c r="F717" s="11">
        <f t="shared" ca="1" si="23"/>
        <v>35.676360040143855</v>
      </c>
    </row>
    <row r="718" spans="5:6" x14ac:dyDescent="0.25">
      <c r="E718" s="11">
        <f t="shared" ca="1" si="22"/>
        <v>0.42557191204458611</v>
      </c>
      <c r="F718" s="11">
        <f t="shared" ca="1" si="23"/>
        <v>47.374841845047001</v>
      </c>
    </row>
    <row r="719" spans="5:6" x14ac:dyDescent="0.25">
      <c r="E719" s="11">
        <f t="shared" ca="1" si="22"/>
        <v>0.99575066551100821</v>
      </c>
      <c r="F719" s="11">
        <f t="shared" ca="1" si="23"/>
        <v>80.719856037974836</v>
      </c>
    </row>
    <row r="720" spans="5:6" x14ac:dyDescent="0.25">
      <c r="E720" s="11">
        <f t="shared" ca="1" si="22"/>
        <v>0.75633543921864299</v>
      </c>
      <c r="F720" s="11">
        <f t="shared" ca="1" si="23"/>
        <v>56.575028123236592</v>
      </c>
    </row>
    <row r="721" spans="5:6" x14ac:dyDescent="0.25">
      <c r="E721" s="11">
        <f t="shared" ca="1" si="22"/>
        <v>0.38962003253399391</v>
      </c>
      <c r="F721" s="11">
        <f t="shared" ca="1" si="23"/>
        <v>46.471019997029622</v>
      </c>
    </row>
    <row r="722" spans="5:6" x14ac:dyDescent="0.25">
      <c r="E722" s="11">
        <f t="shared" ca="1" si="22"/>
        <v>0.72164501674393766</v>
      </c>
      <c r="F722" s="11">
        <f t="shared" ca="1" si="23"/>
        <v>55.402950046014205</v>
      </c>
    </row>
    <row r="723" spans="5:6" x14ac:dyDescent="0.25">
      <c r="E723" s="11">
        <f t="shared" ca="1" si="22"/>
        <v>0.43335513845811613</v>
      </c>
      <c r="F723" s="11">
        <f t="shared" ca="1" si="23"/>
        <v>47.569712668556058</v>
      </c>
    </row>
    <row r="724" spans="5:6" x14ac:dyDescent="0.25">
      <c r="E724" s="11">
        <f t="shared" ca="1" si="22"/>
        <v>0.31673948237914085</v>
      </c>
      <c r="F724" s="11">
        <f t="shared" ca="1" si="23"/>
        <v>44.592322030737911</v>
      </c>
    </row>
    <row r="725" spans="5:6" x14ac:dyDescent="0.25">
      <c r="E725" s="11">
        <f t="shared" ca="1" si="22"/>
        <v>0.55472009983131021</v>
      </c>
      <c r="F725" s="11">
        <f t="shared" ca="1" si="23"/>
        <v>50.640752170517928</v>
      </c>
    </row>
    <row r="726" spans="5:6" x14ac:dyDescent="0.25">
      <c r="E726" s="11">
        <f t="shared" ca="1" si="22"/>
        <v>7.0261396593480407E-2</v>
      </c>
      <c r="F726" s="11">
        <f t="shared" ca="1" si="23"/>
        <v>35.847332161052776</v>
      </c>
    </row>
    <row r="727" spans="5:6" x14ac:dyDescent="0.25">
      <c r="E727" s="11">
        <f t="shared" ca="1" si="22"/>
        <v>0.30502781308840887</v>
      </c>
      <c r="F727" s="11">
        <f t="shared" ca="1" si="23"/>
        <v>44.280469570705428</v>
      </c>
    </row>
    <row r="728" spans="5:6" x14ac:dyDescent="0.25">
      <c r="E728" s="11">
        <f t="shared" ca="1" si="22"/>
        <v>0.14725369866343785</v>
      </c>
      <c r="F728" s="11">
        <f t="shared" ca="1" si="23"/>
        <v>39.421808319518924</v>
      </c>
    </row>
    <row r="729" spans="5:6" x14ac:dyDescent="0.25">
      <c r="E729" s="11">
        <f t="shared" ca="1" si="22"/>
        <v>0.33964750861784809</v>
      </c>
      <c r="F729" s="11">
        <f t="shared" ca="1" si="23"/>
        <v>45.192808293286994</v>
      </c>
    </row>
    <row r="730" spans="5:6" x14ac:dyDescent="0.25">
      <c r="E730" s="11">
        <f t="shared" ca="1" si="22"/>
        <v>0.39670601387918714</v>
      </c>
      <c r="F730" s="11">
        <f t="shared" ca="1" si="23"/>
        <v>46.649849830694571</v>
      </c>
    </row>
    <row r="731" spans="5:6" x14ac:dyDescent="0.25">
      <c r="E731" s="11">
        <f t="shared" ca="1" si="22"/>
        <v>0.63757153085805995</v>
      </c>
      <c r="F731" s="11">
        <f t="shared" ca="1" si="23"/>
        <v>52.87334983378269</v>
      </c>
    </row>
    <row r="732" spans="5:6" x14ac:dyDescent="0.25">
      <c r="E732" s="11">
        <f t="shared" ca="1" si="22"/>
        <v>0.44678870835190132</v>
      </c>
      <c r="F732" s="11">
        <f t="shared" ca="1" si="23"/>
        <v>47.905829901634284</v>
      </c>
    </row>
    <row r="733" spans="5:6" x14ac:dyDescent="0.25">
      <c r="E733" s="11">
        <f t="shared" ca="1" si="22"/>
        <v>0.42768693932735569</v>
      </c>
      <c r="F733" s="11">
        <f t="shared" ca="1" si="23"/>
        <v>47.427811886877599</v>
      </c>
    </row>
    <row r="734" spans="5:6" x14ac:dyDescent="0.25">
      <c r="E734" s="11">
        <f t="shared" ca="1" si="22"/>
        <v>0.58402118245643941</v>
      </c>
      <c r="F734" s="11">
        <f t="shared" ca="1" si="23"/>
        <v>51.410349956843504</v>
      </c>
    </row>
    <row r="735" spans="5:6" x14ac:dyDescent="0.25">
      <c r="E735" s="11">
        <f t="shared" ca="1" si="22"/>
        <v>0.54025194792886855</v>
      </c>
      <c r="F735" s="11">
        <f t="shared" ca="1" si="23"/>
        <v>50.266715330990628</v>
      </c>
    </row>
    <row r="736" spans="5:6" x14ac:dyDescent="0.25">
      <c r="E736" s="11">
        <f t="shared" ca="1" si="22"/>
        <v>0.44702135343130545</v>
      </c>
      <c r="F736" s="11">
        <f t="shared" ca="1" si="23"/>
        <v>47.911650172294969</v>
      </c>
    </row>
    <row r="737" spans="5:6" x14ac:dyDescent="0.25">
      <c r="E737" s="11">
        <f t="shared" ca="1" si="22"/>
        <v>0.14970427186299806</v>
      </c>
      <c r="F737" s="11">
        <f t="shared" ca="1" si="23"/>
        <v>39.513661894568962</v>
      </c>
    </row>
    <row r="738" spans="5:6" x14ac:dyDescent="0.25">
      <c r="E738" s="11">
        <f t="shared" ca="1" si="22"/>
        <v>0.38944972840977332</v>
      </c>
      <c r="F738" s="11">
        <f t="shared" ca="1" si="23"/>
        <v>46.466716548688851</v>
      </c>
    </row>
    <row r="739" spans="5:6" x14ac:dyDescent="0.25">
      <c r="E739" s="11">
        <f t="shared" ca="1" si="22"/>
        <v>0.36786564378193343</v>
      </c>
      <c r="F739" s="11">
        <f t="shared" ca="1" si="23"/>
        <v>45.9188174470438</v>
      </c>
    </row>
    <row r="740" spans="5:6" x14ac:dyDescent="0.25">
      <c r="E740" s="11">
        <f t="shared" ca="1" si="22"/>
        <v>0.41046800940869532</v>
      </c>
      <c r="F740" s="11">
        <f t="shared" ca="1" si="23"/>
        <v>46.996071818911183</v>
      </c>
    </row>
    <row r="741" spans="5:6" x14ac:dyDescent="0.25">
      <c r="E741" s="11">
        <f t="shared" ca="1" si="22"/>
        <v>0.80116710783229528</v>
      </c>
      <c r="F741" s="11">
        <f t="shared" ca="1" si="23"/>
        <v>58.262111796674965</v>
      </c>
    </row>
    <row r="742" spans="5:6" x14ac:dyDescent="0.25">
      <c r="E742" s="11">
        <f t="shared" ca="1" si="22"/>
        <v>0.86436860791820502</v>
      </c>
      <c r="F742" s="11">
        <f t="shared" ca="1" si="23"/>
        <v>61.173668602517253</v>
      </c>
    </row>
    <row r="743" spans="5:6" x14ac:dyDescent="0.25">
      <c r="E743" s="11">
        <f t="shared" ca="1" si="22"/>
        <v>0.14783866324966988</v>
      </c>
      <c r="F743" s="11">
        <f t="shared" ca="1" si="23"/>
        <v>39.443813377407778</v>
      </c>
    </row>
    <row r="744" spans="5:6" x14ac:dyDescent="0.25">
      <c r="E744" s="11">
        <f t="shared" ca="1" si="22"/>
        <v>0.54923924319197515</v>
      </c>
      <c r="F744" s="11">
        <f t="shared" ca="1" si="23"/>
        <v>50.498647007458437</v>
      </c>
    </row>
    <row r="745" spans="5:6" x14ac:dyDescent="0.25">
      <c r="E745" s="11">
        <f t="shared" ca="1" si="22"/>
        <v>0.22315536773006794</v>
      </c>
      <c r="F745" s="11">
        <f t="shared" ca="1" si="23"/>
        <v>41.962064924751601</v>
      </c>
    </row>
    <row r="746" spans="5:6" x14ac:dyDescent="0.25">
      <c r="E746" s="11">
        <f t="shared" ca="1" si="22"/>
        <v>0.13985174698864999</v>
      </c>
      <c r="F746" s="11">
        <f t="shared" ca="1" si="23"/>
        <v>39.138884060890696</v>
      </c>
    </row>
    <row r="747" spans="5:6" x14ac:dyDescent="0.25">
      <c r="E747" s="11">
        <f t="shared" ca="1" si="22"/>
        <v>0.81137490677862467</v>
      </c>
      <c r="F747" s="11">
        <f t="shared" ca="1" si="23"/>
        <v>58.681846498693908</v>
      </c>
    </row>
    <row r="748" spans="5:6" x14ac:dyDescent="0.25">
      <c r="E748" s="11">
        <f t="shared" ca="1" si="22"/>
        <v>0.18754240950755774</v>
      </c>
      <c r="F748" s="11">
        <f t="shared" ca="1" si="23"/>
        <v>40.837676715413146</v>
      </c>
    </row>
    <row r="749" spans="5:6" x14ac:dyDescent="0.25">
      <c r="E749" s="11">
        <f t="shared" ca="1" si="22"/>
        <v>0.46122393367438319</v>
      </c>
      <c r="F749" s="11">
        <f t="shared" ca="1" si="23"/>
        <v>48.267074929002419</v>
      </c>
    </row>
    <row r="750" spans="5:6" x14ac:dyDescent="0.25">
      <c r="E750" s="11">
        <f t="shared" ca="1" si="22"/>
        <v>1.8514076601009788E-2</v>
      </c>
      <c r="F750" s="11">
        <f t="shared" ca="1" si="23"/>
        <v>31.109137467321379</v>
      </c>
    </row>
    <row r="751" spans="5:6" x14ac:dyDescent="0.25">
      <c r="E751" s="11">
        <f t="shared" ca="1" si="22"/>
        <v>0.27640200461028053</v>
      </c>
      <c r="F751" s="11">
        <f t="shared" ca="1" si="23"/>
        <v>43.501021548494244</v>
      </c>
    </row>
    <row r="752" spans="5:6" x14ac:dyDescent="0.25">
      <c r="E752" s="11">
        <f t="shared" ca="1" si="22"/>
        <v>0.75873397608737403</v>
      </c>
      <c r="F752" s="11">
        <f t="shared" ca="1" si="23"/>
        <v>56.659835553051735</v>
      </c>
    </row>
    <row r="753" spans="5:6" x14ac:dyDescent="0.25">
      <c r="E753" s="11">
        <f t="shared" ca="1" si="22"/>
        <v>0.48424564979482843</v>
      </c>
      <c r="F753" s="11">
        <f t="shared" ca="1" si="23"/>
        <v>48.844489221293443</v>
      </c>
    </row>
    <row r="754" spans="5:6" x14ac:dyDescent="0.25">
      <c r="E754" s="11">
        <f t="shared" ca="1" si="22"/>
        <v>0.2036600739040576</v>
      </c>
      <c r="F754" s="11">
        <f t="shared" ca="1" si="23"/>
        <v>41.358437701748322</v>
      </c>
    </row>
    <row r="755" spans="5:6" x14ac:dyDescent="0.25">
      <c r="E755" s="11">
        <f t="shared" ca="1" si="22"/>
        <v>0.28675073551181451</v>
      </c>
      <c r="F755" s="11">
        <f t="shared" ca="1" si="23"/>
        <v>43.785915345745934</v>
      </c>
    </row>
    <row r="756" spans="5:6" x14ac:dyDescent="0.25">
      <c r="E756" s="11">
        <f t="shared" ca="1" si="22"/>
        <v>0.75271865233828383</v>
      </c>
      <c r="F756" s="11">
        <f t="shared" ca="1" si="23"/>
        <v>56.448149575068321</v>
      </c>
    </row>
    <row r="757" spans="5:6" x14ac:dyDescent="0.25">
      <c r="E757" s="11">
        <f t="shared" ca="1" si="22"/>
        <v>0.46148771920555054</v>
      </c>
      <c r="F757" s="11">
        <f t="shared" ca="1" si="23"/>
        <v>48.273679724358956</v>
      </c>
    </row>
    <row r="758" spans="5:6" x14ac:dyDescent="0.25">
      <c r="E758" s="11">
        <f t="shared" ca="1" si="22"/>
        <v>0.9403264341589096</v>
      </c>
      <c r="F758" s="11">
        <f t="shared" ca="1" si="23"/>
        <v>66.645415781668916</v>
      </c>
    </row>
    <row r="759" spans="5:6" x14ac:dyDescent="0.25">
      <c r="E759" s="11">
        <f t="shared" ca="1" si="22"/>
        <v>0.95202314315733394</v>
      </c>
      <c r="F759" s="11">
        <f t="shared" ca="1" si="23"/>
        <v>67.97335192417296</v>
      </c>
    </row>
    <row r="760" spans="5:6" x14ac:dyDescent="0.25">
      <c r="E760" s="11">
        <f t="shared" ca="1" si="22"/>
        <v>0.59727801613820142</v>
      </c>
      <c r="F760" s="11">
        <f t="shared" ca="1" si="23"/>
        <v>51.764903023722376</v>
      </c>
    </row>
    <row r="761" spans="5:6" x14ac:dyDescent="0.25">
      <c r="E761" s="11">
        <f t="shared" ca="1" si="22"/>
        <v>0.43197806578340714</v>
      </c>
      <c r="F761" s="11">
        <f t="shared" ca="1" si="23"/>
        <v>47.535244906416146</v>
      </c>
    </row>
    <row r="762" spans="5:6" x14ac:dyDescent="0.25">
      <c r="E762" s="11">
        <f t="shared" ca="1" si="22"/>
        <v>0.6971859638907405</v>
      </c>
      <c r="F762" s="11">
        <f t="shared" ca="1" si="23"/>
        <v>54.62846907266195</v>
      </c>
    </row>
    <row r="763" spans="5:6" x14ac:dyDescent="0.25">
      <c r="E763" s="11">
        <f t="shared" ca="1" si="22"/>
        <v>0.29647432702133014</v>
      </c>
      <c r="F763" s="11">
        <f t="shared" ca="1" si="23"/>
        <v>44.050301907387947</v>
      </c>
    </row>
    <row r="764" spans="5:6" x14ac:dyDescent="0.25">
      <c r="E764" s="11">
        <f t="shared" ca="1" si="22"/>
        <v>4.9242490379183823E-2</v>
      </c>
      <c r="F764" s="11">
        <f t="shared" ca="1" si="23"/>
        <v>34.417316763882077</v>
      </c>
    </row>
    <row r="765" spans="5:6" x14ac:dyDescent="0.25">
      <c r="E765" s="11">
        <f t="shared" ca="1" si="22"/>
        <v>0.6123782182838694</v>
      </c>
      <c r="F765" s="11">
        <f t="shared" ca="1" si="23"/>
        <v>52.174448576765428</v>
      </c>
    </row>
    <row r="766" spans="5:6" x14ac:dyDescent="0.25">
      <c r="E766" s="11">
        <f t="shared" ca="1" si="22"/>
        <v>0.9138179102971633</v>
      </c>
      <c r="F766" s="11">
        <f t="shared" ca="1" si="23"/>
        <v>64.300583909541672</v>
      </c>
    </row>
    <row r="767" spans="5:6" x14ac:dyDescent="0.25">
      <c r="E767" s="11">
        <f t="shared" ca="1" si="22"/>
        <v>0.50434475805629486</v>
      </c>
      <c r="F767" s="11">
        <f t="shared" ca="1" si="23"/>
        <v>49.351201434451639</v>
      </c>
    </row>
    <row r="768" spans="5:6" x14ac:dyDescent="0.25">
      <c r="E768" s="11">
        <f t="shared" ca="1" si="22"/>
        <v>3.1855217925611079E-2</v>
      </c>
      <c r="F768" s="11">
        <f t="shared" ca="1" si="23"/>
        <v>32.846352521257913</v>
      </c>
    </row>
    <row r="769" spans="5:6" x14ac:dyDescent="0.25">
      <c r="E769" s="11">
        <f t="shared" ca="1" si="22"/>
        <v>8.7131094412087995E-2</v>
      </c>
      <c r="F769" s="11">
        <f t="shared" ca="1" si="23"/>
        <v>36.792198269475925</v>
      </c>
    </row>
    <row r="770" spans="5:6" x14ac:dyDescent="0.25">
      <c r="E770" s="11">
        <f t="shared" ca="1" si="22"/>
        <v>0.64605074857172384</v>
      </c>
      <c r="F770" s="11">
        <f t="shared" ca="1" si="23"/>
        <v>53.113561284126511</v>
      </c>
    </row>
    <row r="771" spans="5:6" x14ac:dyDescent="0.25">
      <c r="E771" s="11">
        <f t="shared" ca="1" si="22"/>
        <v>0.21532148886219493</v>
      </c>
      <c r="F771" s="11">
        <f t="shared" ca="1" si="23"/>
        <v>41.722640291375235</v>
      </c>
    </row>
    <row r="772" spans="5:6" x14ac:dyDescent="0.25">
      <c r="E772" s="11">
        <f t="shared" ref="E772:E835" ca="1" si="24">RAND()</f>
        <v>0.55714188660106967</v>
      </c>
      <c r="F772" s="11">
        <f t="shared" ref="F772:F835" ca="1" si="25">_xlfn.GAMMA.INV(E772,$C$3,$C$4)</f>
        <v>50.703712838573651</v>
      </c>
    </row>
    <row r="773" spans="5:6" x14ac:dyDescent="0.25">
      <c r="E773" s="11">
        <f t="shared" ca="1" si="24"/>
        <v>7.8046153522791428E-2</v>
      </c>
      <c r="F773" s="11">
        <f t="shared" ca="1" si="25"/>
        <v>36.300473352321283</v>
      </c>
    </row>
    <row r="774" spans="5:6" x14ac:dyDescent="0.25">
      <c r="E774" s="11">
        <f t="shared" ca="1" si="24"/>
        <v>0.27084274558180255</v>
      </c>
      <c r="F774" s="11">
        <f t="shared" ca="1" si="25"/>
        <v>43.346355294004148</v>
      </c>
    </row>
    <row r="775" spans="5:6" x14ac:dyDescent="0.25">
      <c r="E775" s="11">
        <f t="shared" ca="1" si="24"/>
        <v>0.15243823315964267</v>
      </c>
      <c r="F775" s="11">
        <f t="shared" ca="1" si="25"/>
        <v>39.615130101740036</v>
      </c>
    </row>
    <row r="776" spans="5:6" x14ac:dyDescent="0.25">
      <c r="E776" s="11">
        <f t="shared" ca="1" si="24"/>
        <v>0.15895944435949905</v>
      </c>
      <c r="F776" s="11">
        <f t="shared" ca="1" si="25"/>
        <v>39.853077790026411</v>
      </c>
    </row>
    <row r="777" spans="5:6" x14ac:dyDescent="0.25">
      <c r="E777" s="11">
        <f t="shared" ca="1" si="24"/>
        <v>0.18798180484653715</v>
      </c>
      <c r="F777" s="11">
        <f t="shared" ca="1" si="25"/>
        <v>40.85216789627529</v>
      </c>
    </row>
    <row r="778" spans="5:6" x14ac:dyDescent="0.25">
      <c r="E778" s="11">
        <f t="shared" ca="1" si="24"/>
        <v>0.35711117927236857</v>
      </c>
      <c r="F778" s="11">
        <f t="shared" ca="1" si="25"/>
        <v>45.643622417305806</v>
      </c>
    </row>
    <row r="779" spans="5:6" x14ac:dyDescent="0.25">
      <c r="E779" s="11">
        <f t="shared" ca="1" si="24"/>
        <v>0.11607619072503605</v>
      </c>
      <c r="F779" s="11">
        <f t="shared" ca="1" si="25"/>
        <v>38.164674996492074</v>
      </c>
    </row>
    <row r="780" spans="5:6" x14ac:dyDescent="0.25">
      <c r="E780" s="11">
        <f t="shared" ca="1" si="24"/>
        <v>0.39416200333622975</v>
      </c>
      <c r="F780" s="11">
        <f t="shared" ca="1" si="25"/>
        <v>46.58569575137313</v>
      </c>
    </row>
    <row r="781" spans="5:6" x14ac:dyDescent="0.25">
      <c r="E781" s="11">
        <f t="shared" ca="1" si="24"/>
        <v>0.43925567496139706</v>
      </c>
      <c r="F781" s="11">
        <f t="shared" ca="1" si="25"/>
        <v>47.717366702316355</v>
      </c>
    </row>
    <row r="782" spans="5:6" x14ac:dyDescent="0.25">
      <c r="E782" s="11">
        <f t="shared" ca="1" si="24"/>
        <v>0.83336218166499898</v>
      </c>
      <c r="F782" s="11">
        <f t="shared" ca="1" si="25"/>
        <v>59.643972890444765</v>
      </c>
    </row>
    <row r="783" spans="5:6" x14ac:dyDescent="0.25">
      <c r="E783" s="11">
        <f t="shared" ca="1" si="24"/>
        <v>0.26134500938564764</v>
      </c>
      <c r="F783" s="11">
        <f t="shared" ca="1" si="25"/>
        <v>43.079266089758185</v>
      </c>
    </row>
    <row r="784" spans="5:6" x14ac:dyDescent="0.25">
      <c r="E784" s="11">
        <f t="shared" ca="1" si="24"/>
        <v>0.23684327710167974</v>
      </c>
      <c r="F784" s="11">
        <f t="shared" ca="1" si="25"/>
        <v>42.371362821115362</v>
      </c>
    </row>
    <row r="785" spans="5:6" x14ac:dyDescent="0.25">
      <c r="E785" s="11">
        <f t="shared" ca="1" si="24"/>
        <v>0.64892709813747984</v>
      </c>
      <c r="F785" s="11">
        <f t="shared" ca="1" si="25"/>
        <v>53.195672084991699</v>
      </c>
    </row>
    <row r="786" spans="5:6" x14ac:dyDescent="0.25">
      <c r="E786" s="11">
        <f t="shared" ca="1" si="24"/>
        <v>0.81667239796959112</v>
      </c>
      <c r="F786" s="11">
        <f t="shared" ca="1" si="25"/>
        <v>58.905999625155381</v>
      </c>
    </row>
    <row r="787" spans="5:6" x14ac:dyDescent="0.25">
      <c r="E787" s="11">
        <f t="shared" ca="1" si="24"/>
        <v>0.14890727545448412</v>
      </c>
      <c r="F787" s="11">
        <f t="shared" ca="1" si="25"/>
        <v>39.483883602266104</v>
      </c>
    </row>
    <row r="788" spans="5:6" x14ac:dyDescent="0.25">
      <c r="E788" s="11">
        <f t="shared" ca="1" si="24"/>
        <v>0.95708652815785411</v>
      </c>
      <c r="F788" s="11">
        <f t="shared" ca="1" si="25"/>
        <v>68.636214243215406</v>
      </c>
    </row>
    <row r="789" spans="5:6" x14ac:dyDescent="0.25">
      <c r="E789" s="11">
        <f t="shared" ca="1" si="24"/>
        <v>0.16960311106853643</v>
      </c>
      <c r="F789" s="11">
        <f t="shared" ca="1" si="25"/>
        <v>40.230071172230666</v>
      </c>
    </row>
    <row r="790" spans="5:6" x14ac:dyDescent="0.25">
      <c r="E790" s="11">
        <f t="shared" ca="1" si="24"/>
        <v>0.90592286960719792</v>
      </c>
      <c r="F790" s="11">
        <f t="shared" ca="1" si="25"/>
        <v>63.718501160993775</v>
      </c>
    </row>
    <row r="791" spans="5:6" x14ac:dyDescent="0.25">
      <c r="E791" s="11">
        <f t="shared" ca="1" si="24"/>
        <v>0.45109717054626219</v>
      </c>
      <c r="F791" s="11">
        <f t="shared" ca="1" si="25"/>
        <v>48.013622718719283</v>
      </c>
    </row>
    <row r="792" spans="5:6" x14ac:dyDescent="0.25">
      <c r="E792" s="11">
        <f t="shared" ca="1" si="24"/>
        <v>0.93842121670424317</v>
      </c>
      <c r="F792" s="11">
        <f t="shared" ca="1" si="25"/>
        <v>66.450467866586266</v>
      </c>
    </row>
    <row r="793" spans="5:6" x14ac:dyDescent="0.25">
      <c r="E793" s="11">
        <f t="shared" ca="1" si="24"/>
        <v>0.38887317099306107</v>
      </c>
      <c r="F793" s="11">
        <f t="shared" ca="1" si="25"/>
        <v>46.452145402726217</v>
      </c>
    </row>
    <row r="794" spans="5:6" x14ac:dyDescent="0.25">
      <c r="E794" s="11">
        <f t="shared" ca="1" si="24"/>
        <v>0.76484673205843134</v>
      </c>
      <c r="F794" s="11">
        <f t="shared" ca="1" si="25"/>
        <v>56.878456955828341</v>
      </c>
    </row>
    <row r="795" spans="5:6" x14ac:dyDescent="0.25">
      <c r="E795" s="11">
        <f t="shared" ca="1" si="24"/>
        <v>0.12991041142283721</v>
      </c>
      <c r="F795" s="11">
        <f t="shared" ca="1" si="25"/>
        <v>38.744705172437136</v>
      </c>
    </row>
    <row r="796" spans="5:6" x14ac:dyDescent="0.25">
      <c r="E796" s="11">
        <f t="shared" ca="1" si="24"/>
        <v>0.72736498747989387</v>
      </c>
      <c r="F796" s="11">
        <f t="shared" ca="1" si="25"/>
        <v>55.589779104818284</v>
      </c>
    </row>
    <row r="797" spans="5:6" x14ac:dyDescent="0.25">
      <c r="E797" s="11">
        <f t="shared" ca="1" si="24"/>
        <v>0.27403049496010889</v>
      </c>
      <c r="F797" s="11">
        <f t="shared" ca="1" si="25"/>
        <v>43.435187413573509</v>
      </c>
    </row>
    <row r="798" spans="5:6" x14ac:dyDescent="0.25">
      <c r="E798" s="11">
        <f t="shared" ca="1" si="24"/>
        <v>0.46387132165204126</v>
      </c>
      <c r="F798" s="11">
        <f t="shared" ca="1" si="25"/>
        <v>48.333370076429404</v>
      </c>
    </row>
    <row r="799" spans="5:6" x14ac:dyDescent="0.25">
      <c r="E799" s="11">
        <f t="shared" ca="1" si="24"/>
        <v>0.32306330221640889</v>
      </c>
      <c r="F799" s="11">
        <f t="shared" ca="1" si="25"/>
        <v>44.759263148805346</v>
      </c>
    </row>
    <row r="800" spans="5:6" x14ac:dyDescent="0.25">
      <c r="E800" s="11">
        <f t="shared" ca="1" si="24"/>
        <v>0.18941219985713509</v>
      </c>
      <c r="F800" s="11">
        <f t="shared" ca="1" si="25"/>
        <v>40.899221863914228</v>
      </c>
    </row>
    <row r="801" spans="5:6" x14ac:dyDescent="0.25">
      <c r="E801" s="11">
        <f t="shared" ca="1" si="24"/>
        <v>0.70910077673479366</v>
      </c>
      <c r="F801" s="11">
        <f t="shared" ca="1" si="25"/>
        <v>55.001035236332655</v>
      </c>
    </row>
    <row r="802" spans="5:6" x14ac:dyDescent="0.25">
      <c r="E802" s="11">
        <f t="shared" ca="1" si="24"/>
        <v>0.93924151421281576</v>
      </c>
      <c r="F802" s="11">
        <f t="shared" ca="1" si="25"/>
        <v>66.53377113172273</v>
      </c>
    </row>
    <row r="803" spans="5:6" x14ac:dyDescent="0.25">
      <c r="E803" s="11">
        <f t="shared" ca="1" si="24"/>
        <v>0.91707477365284229</v>
      </c>
      <c r="F803" s="11">
        <f t="shared" ca="1" si="25"/>
        <v>64.553410126969865</v>
      </c>
    </row>
    <row r="804" spans="5:6" x14ac:dyDescent="0.25">
      <c r="E804" s="11">
        <f t="shared" ca="1" si="24"/>
        <v>0.96369162896105065</v>
      </c>
      <c r="F804" s="11">
        <f t="shared" ca="1" si="25"/>
        <v>69.611016392390738</v>
      </c>
    </row>
    <row r="805" spans="5:6" x14ac:dyDescent="0.25">
      <c r="E805" s="11">
        <f t="shared" ca="1" si="24"/>
        <v>5.0923800452064016E-2</v>
      </c>
      <c r="F805" s="11">
        <f t="shared" ca="1" si="25"/>
        <v>34.546173881984963</v>
      </c>
    </row>
    <row r="806" spans="5:6" x14ac:dyDescent="0.25">
      <c r="E806" s="11">
        <f t="shared" ca="1" si="24"/>
        <v>0.74010714100349284</v>
      </c>
      <c r="F806" s="11">
        <f t="shared" ca="1" si="25"/>
        <v>56.014688284415989</v>
      </c>
    </row>
    <row r="807" spans="5:6" x14ac:dyDescent="0.25">
      <c r="E807" s="11">
        <f t="shared" ca="1" si="24"/>
        <v>0.12367246049901004</v>
      </c>
      <c r="F807" s="11">
        <f t="shared" ca="1" si="25"/>
        <v>38.488076792287742</v>
      </c>
    </row>
    <row r="808" spans="5:6" x14ac:dyDescent="0.25">
      <c r="E808" s="11">
        <f t="shared" ca="1" si="24"/>
        <v>0.34199368755811976</v>
      </c>
      <c r="F808" s="11">
        <f t="shared" ca="1" si="25"/>
        <v>45.253689462347474</v>
      </c>
    </row>
    <row r="809" spans="5:6" x14ac:dyDescent="0.25">
      <c r="E809" s="11">
        <f t="shared" ca="1" si="24"/>
        <v>0.95942239454393619</v>
      </c>
      <c r="F809" s="11">
        <f t="shared" ca="1" si="25"/>
        <v>68.965050320223</v>
      </c>
    </row>
    <row r="810" spans="5:6" x14ac:dyDescent="0.25">
      <c r="E810" s="11">
        <f t="shared" ca="1" si="24"/>
        <v>0.58674109685091858</v>
      </c>
      <c r="F810" s="11">
        <f t="shared" ca="1" si="25"/>
        <v>51.482739636711365</v>
      </c>
    </row>
    <row r="811" spans="5:6" x14ac:dyDescent="0.25">
      <c r="E811" s="11">
        <f t="shared" ca="1" si="24"/>
        <v>0.38333450853871165</v>
      </c>
      <c r="F811" s="11">
        <f t="shared" ca="1" si="25"/>
        <v>46.312004602773769</v>
      </c>
    </row>
    <row r="812" spans="5:6" x14ac:dyDescent="0.25">
      <c r="E812" s="11">
        <f t="shared" ca="1" si="24"/>
        <v>0.23920245136580387</v>
      </c>
      <c r="F812" s="11">
        <f t="shared" ca="1" si="25"/>
        <v>42.440833620304943</v>
      </c>
    </row>
    <row r="813" spans="5:6" x14ac:dyDescent="0.25">
      <c r="E813" s="11">
        <f t="shared" ca="1" si="24"/>
        <v>0.88200980215704405</v>
      </c>
      <c r="F813" s="11">
        <f t="shared" ca="1" si="25"/>
        <v>62.166705465250203</v>
      </c>
    </row>
    <row r="814" spans="5:6" x14ac:dyDescent="0.25">
      <c r="E814" s="11">
        <f t="shared" ca="1" si="24"/>
        <v>0.46946904204723627</v>
      </c>
      <c r="F814" s="11">
        <f t="shared" ca="1" si="25"/>
        <v>48.473618471241394</v>
      </c>
    </row>
    <row r="815" spans="5:6" x14ac:dyDescent="0.25">
      <c r="E815" s="11">
        <f t="shared" ca="1" si="24"/>
        <v>0.13128237211226557</v>
      </c>
      <c r="F815" s="11">
        <f t="shared" ca="1" si="25"/>
        <v>38.800146275188155</v>
      </c>
    </row>
    <row r="816" spans="5:6" x14ac:dyDescent="0.25">
      <c r="E816" s="11">
        <f t="shared" ca="1" si="24"/>
        <v>0.17810048577498883</v>
      </c>
      <c r="F816" s="11">
        <f t="shared" ca="1" si="25"/>
        <v>40.521910257818369</v>
      </c>
    </row>
    <row r="817" spans="5:6" x14ac:dyDescent="0.25">
      <c r="E817" s="11">
        <f t="shared" ca="1" si="24"/>
        <v>0.48070689626861973</v>
      </c>
      <c r="F817" s="11">
        <f t="shared" ca="1" si="25"/>
        <v>48.755568548246572</v>
      </c>
    </row>
    <row r="818" spans="5:6" x14ac:dyDescent="0.25">
      <c r="E818" s="11">
        <f t="shared" ca="1" si="24"/>
        <v>0.41526683786677332</v>
      </c>
      <c r="F818" s="11">
        <f t="shared" ca="1" si="25"/>
        <v>47.116526743543389</v>
      </c>
    </row>
    <row r="819" spans="5:6" x14ac:dyDescent="0.25">
      <c r="E819" s="11">
        <f t="shared" ca="1" si="24"/>
        <v>0.17383084381686076</v>
      </c>
      <c r="F819" s="11">
        <f t="shared" ca="1" si="25"/>
        <v>40.376226306152326</v>
      </c>
    </row>
    <row r="820" spans="5:6" x14ac:dyDescent="0.25">
      <c r="E820" s="11">
        <f t="shared" ca="1" si="24"/>
        <v>0.99856425803059667</v>
      </c>
      <c r="F820" s="11">
        <f t="shared" ca="1" si="25"/>
        <v>85.679989205119497</v>
      </c>
    </row>
    <row r="821" spans="5:6" x14ac:dyDescent="0.25">
      <c r="E821" s="11">
        <f t="shared" ca="1" si="24"/>
        <v>0.77814154085423137</v>
      </c>
      <c r="F821" s="11">
        <f t="shared" ca="1" si="25"/>
        <v>57.367105665017732</v>
      </c>
    </row>
    <row r="822" spans="5:6" x14ac:dyDescent="0.25">
      <c r="E822" s="11">
        <f t="shared" ca="1" si="24"/>
        <v>0.30600160165073798</v>
      </c>
      <c r="F822" s="11">
        <f t="shared" ca="1" si="25"/>
        <v>44.306539775007536</v>
      </c>
    </row>
    <row r="823" spans="5:6" x14ac:dyDescent="0.25">
      <c r="E823" s="11">
        <f t="shared" ca="1" si="24"/>
        <v>0.70325706756586148</v>
      </c>
      <c r="F823" s="11">
        <f t="shared" ca="1" si="25"/>
        <v>54.817242493641267</v>
      </c>
    </row>
    <row r="824" spans="5:6" x14ac:dyDescent="0.25">
      <c r="E824" s="11">
        <f t="shared" ca="1" si="24"/>
        <v>0.63146707031176219</v>
      </c>
      <c r="F824" s="11">
        <f t="shared" ca="1" si="25"/>
        <v>52.702044556935448</v>
      </c>
    </row>
    <row r="825" spans="5:6" x14ac:dyDescent="0.25">
      <c r="E825" s="11">
        <f t="shared" ca="1" si="24"/>
        <v>0.96808050944836888</v>
      </c>
      <c r="F825" s="11">
        <f t="shared" ca="1" si="25"/>
        <v>70.348259041434773</v>
      </c>
    </row>
    <row r="826" spans="5:6" x14ac:dyDescent="0.25">
      <c r="E826" s="11">
        <f t="shared" ca="1" si="24"/>
        <v>0.92224190782256132</v>
      </c>
      <c r="F826" s="11">
        <f t="shared" ca="1" si="25"/>
        <v>64.971742308943149</v>
      </c>
    </row>
    <row r="827" spans="5:6" x14ac:dyDescent="0.25">
      <c r="E827" s="11">
        <f t="shared" ca="1" si="24"/>
        <v>0.46453775266424302</v>
      </c>
      <c r="F827" s="11">
        <f t="shared" ca="1" si="25"/>
        <v>48.350061808992542</v>
      </c>
    </row>
    <row r="828" spans="5:6" x14ac:dyDescent="0.25">
      <c r="E828" s="11">
        <f t="shared" ca="1" si="24"/>
        <v>0.19688486799408655</v>
      </c>
      <c r="F828" s="11">
        <f t="shared" ca="1" si="25"/>
        <v>41.142150052181044</v>
      </c>
    </row>
    <row r="829" spans="5:6" x14ac:dyDescent="0.25">
      <c r="E829" s="11">
        <f t="shared" ca="1" si="24"/>
        <v>0.36517594713281554</v>
      </c>
      <c r="F829" s="11">
        <f t="shared" ca="1" si="25"/>
        <v>45.850145310147923</v>
      </c>
    </row>
    <row r="830" spans="5:6" x14ac:dyDescent="0.25">
      <c r="E830" s="11">
        <f t="shared" ca="1" si="24"/>
        <v>0.91939883589647764</v>
      </c>
      <c r="F830" s="11">
        <f t="shared" ca="1" si="25"/>
        <v>64.738837984336868</v>
      </c>
    </row>
    <row r="831" spans="5:6" x14ac:dyDescent="0.25">
      <c r="E831" s="11">
        <f t="shared" ca="1" si="24"/>
        <v>0.59867388004268141</v>
      </c>
      <c r="F831" s="11">
        <f t="shared" ca="1" si="25"/>
        <v>51.802496826422633</v>
      </c>
    </row>
    <row r="832" spans="5:6" x14ac:dyDescent="0.25">
      <c r="E832" s="11">
        <f t="shared" ca="1" si="24"/>
        <v>0.33460898204738676</v>
      </c>
      <c r="F832" s="11">
        <f t="shared" ca="1" si="25"/>
        <v>45.061700654681559</v>
      </c>
    </row>
    <row r="833" spans="5:6" x14ac:dyDescent="0.25">
      <c r="E833" s="11">
        <f t="shared" ca="1" si="24"/>
        <v>0.61657226770659845</v>
      </c>
      <c r="F833" s="11">
        <f t="shared" ca="1" si="25"/>
        <v>52.289374221096125</v>
      </c>
    </row>
    <row r="834" spans="5:6" x14ac:dyDescent="0.25">
      <c r="E834" s="11">
        <f t="shared" ca="1" si="24"/>
        <v>4.2348803593643569E-2</v>
      </c>
      <c r="F834" s="11">
        <f t="shared" ca="1" si="25"/>
        <v>33.852904981368667</v>
      </c>
    </row>
    <row r="835" spans="5:6" x14ac:dyDescent="0.25">
      <c r="E835" s="11">
        <f t="shared" ca="1" si="24"/>
        <v>0.60509509101993364</v>
      </c>
      <c r="F835" s="11">
        <f t="shared" ca="1" si="25"/>
        <v>51.976115191851477</v>
      </c>
    </row>
    <row r="836" spans="5:6" x14ac:dyDescent="0.25">
      <c r="E836" s="11">
        <f t="shared" ref="E836:E899" ca="1" si="26">RAND()</f>
        <v>0.43271489867388713</v>
      </c>
      <c r="F836" s="11">
        <f t="shared" ref="F836:F899" ca="1" si="27">_xlfn.GAMMA.INV(E836,$C$3,$C$4)</f>
        <v>47.553688102453236</v>
      </c>
    </row>
    <row r="837" spans="5:6" x14ac:dyDescent="0.25">
      <c r="E837" s="11">
        <f t="shared" ca="1" si="26"/>
        <v>0.39610046677687183</v>
      </c>
      <c r="F837" s="11">
        <f t="shared" ca="1" si="27"/>
        <v>46.634584127840419</v>
      </c>
    </row>
    <row r="838" spans="5:6" x14ac:dyDescent="0.25">
      <c r="E838" s="11">
        <f t="shared" ca="1" si="26"/>
        <v>0.43691984195394196</v>
      </c>
      <c r="F838" s="11">
        <f t="shared" ca="1" si="27"/>
        <v>47.658920862801921</v>
      </c>
    </row>
    <row r="839" spans="5:6" x14ac:dyDescent="0.25">
      <c r="E839" s="11">
        <f t="shared" ca="1" si="26"/>
        <v>0.21903690353171723</v>
      </c>
      <c r="F839" s="11">
        <f t="shared" ca="1" si="27"/>
        <v>41.836691363897685</v>
      </c>
    </row>
    <row r="840" spans="5:6" x14ac:dyDescent="0.25">
      <c r="E840" s="11">
        <f t="shared" ca="1" si="26"/>
        <v>0.6011042319601354</v>
      </c>
      <c r="F840" s="11">
        <f t="shared" ca="1" si="27"/>
        <v>51.868076433215379</v>
      </c>
    </row>
    <row r="841" spans="5:6" x14ac:dyDescent="0.25">
      <c r="E841" s="11">
        <f t="shared" ca="1" si="26"/>
        <v>0.96488169572802429</v>
      </c>
      <c r="F841" s="11">
        <f t="shared" ca="1" si="27"/>
        <v>69.802866086149322</v>
      </c>
    </row>
    <row r="842" spans="5:6" x14ac:dyDescent="0.25">
      <c r="E842" s="11">
        <f t="shared" ca="1" si="26"/>
        <v>4.9882932684557013E-2</v>
      </c>
      <c r="F842" s="11">
        <f t="shared" ca="1" si="27"/>
        <v>34.46676939389323</v>
      </c>
    </row>
    <row r="843" spans="5:6" x14ac:dyDescent="0.25">
      <c r="E843" s="11">
        <f t="shared" ca="1" si="26"/>
        <v>0.20922196174089558</v>
      </c>
      <c r="F843" s="11">
        <f t="shared" ca="1" si="27"/>
        <v>41.533362885121264</v>
      </c>
    </row>
    <row r="844" spans="5:6" x14ac:dyDescent="0.25">
      <c r="E844" s="11">
        <f t="shared" ca="1" si="26"/>
        <v>0.58027585380995095</v>
      </c>
      <c r="F844" s="11">
        <f t="shared" ca="1" si="27"/>
        <v>51.310954107044289</v>
      </c>
    </row>
    <row r="845" spans="5:6" x14ac:dyDescent="0.25">
      <c r="E845" s="11">
        <f t="shared" ca="1" si="26"/>
        <v>0.26297128407023385</v>
      </c>
      <c r="F845" s="11">
        <f t="shared" ca="1" si="27"/>
        <v>43.125265343375254</v>
      </c>
    </row>
    <row r="846" spans="5:6" x14ac:dyDescent="0.25">
      <c r="E846" s="11">
        <f t="shared" ca="1" si="26"/>
        <v>0.76854517445671722</v>
      </c>
      <c r="F846" s="11">
        <f t="shared" ca="1" si="27"/>
        <v>57.012528758378131</v>
      </c>
    </row>
    <row r="847" spans="5:6" x14ac:dyDescent="0.25">
      <c r="E847" s="11">
        <f t="shared" ca="1" si="26"/>
        <v>0.6778307150088515</v>
      </c>
      <c r="F847" s="11">
        <f t="shared" ca="1" si="27"/>
        <v>54.04028180122036</v>
      </c>
    </row>
    <row r="848" spans="5:6" x14ac:dyDescent="0.25">
      <c r="E848" s="11">
        <f t="shared" ca="1" si="26"/>
        <v>0.88630087897560961</v>
      </c>
      <c r="F848" s="11">
        <f t="shared" ca="1" si="27"/>
        <v>62.425567345961646</v>
      </c>
    </row>
    <row r="849" spans="5:6" x14ac:dyDescent="0.25">
      <c r="E849" s="11">
        <f t="shared" ca="1" si="26"/>
        <v>0.85833272370740377</v>
      </c>
      <c r="F849" s="11">
        <f t="shared" ca="1" si="27"/>
        <v>60.85669886073714</v>
      </c>
    </row>
    <row r="850" spans="5:6" x14ac:dyDescent="0.25">
      <c r="E850" s="11">
        <f t="shared" ca="1" si="26"/>
        <v>0.77018454140654691</v>
      </c>
      <c r="F850" s="11">
        <f t="shared" ca="1" si="27"/>
        <v>57.072405775506141</v>
      </c>
    </row>
    <row r="851" spans="5:6" x14ac:dyDescent="0.25">
      <c r="E851" s="11">
        <f t="shared" ca="1" si="26"/>
        <v>0.22875542716574271</v>
      </c>
      <c r="F851" s="11">
        <f t="shared" ca="1" si="27"/>
        <v>42.130847615983129</v>
      </c>
    </row>
    <row r="852" spans="5:6" x14ac:dyDescent="0.25">
      <c r="E852" s="11">
        <f t="shared" ca="1" si="26"/>
        <v>0.83451022966160804</v>
      </c>
      <c r="F852" s="11">
        <f t="shared" ca="1" si="27"/>
        <v>59.696670594122523</v>
      </c>
    </row>
    <row r="853" spans="5:6" x14ac:dyDescent="0.25">
      <c r="E853" s="11">
        <f t="shared" ca="1" si="26"/>
        <v>0.58955976893635509</v>
      </c>
      <c r="F853" s="11">
        <f t="shared" ca="1" si="27"/>
        <v>51.557946425826998</v>
      </c>
    </row>
    <row r="854" spans="5:6" x14ac:dyDescent="0.25">
      <c r="E854" s="11">
        <f t="shared" ca="1" si="26"/>
        <v>0.57115340500255474</v>
      </c>
      <c r="F854" s="11">
        <f t="shared" ca="1" si="27"/>
        <v>51.070176104752043</v>
      </c>
    </row>
    <row r="855" spans="5:6" x14ac:dyDescent="0.25">
      <c r="E855" s="11">
        <f t="shared" ca="1" si="26"/>
        <v>0.40789838310457871</v>
      </c>
      <c r="F855" s="11">
        <f t="shared" ca="1" si="27"/>
        <v>46.931519807636811</v>
      </c>
    </row>
    <row r="856" spans="5:6" x14ac:dyDescent="0.25">
      <c r="E856" s="11">
        <f t="shared" ca="1" si="26"/>
        <v>0.62620650012106782</v>
      </c>
      <c r="F856" s="11">
        <f t="shared" ca="1" si="27"/>
        <v>52.555461430994058</v>
      </c>
    </row>
    <row r="857" spans="5:6" x14ac:dyDescent="0.25">
      <c r="E857" s="11">
        <f t="shared" ca="1" si="26"/>
        <v>0.34207963532427044</v>
      </c>
      <c r="F857" s="11">
        <f t="shared" ca="1" si="27"/>
        <v>45.255917749629354</v>
      </c>
    </row>
    <row r="858" spans="5:6" x14ac:dyDescent="0.25">
      <c r="E858" s="11">
        <f t="shared" ca="1" si="26"/>
        <v>0.84023149932796681</v>
      </c>
      <c r="F858" s="11">
        <f t="shared" ca="1" si="27"/>
        <v>59.963355482072487</v>
      </c>
    </row>
    <row r="859" spans="5:6" x14ac:dyDescent="0.25">
      <c r="E859" s="11">
        <f t="shared" ca="1" si="26"/>
        <v>0.59478027710296166</v>
      </c>
      <c r="F859" s="11">
        <f t="shared" ca="1" si="27"/>
        <v>51.697761333068627</v>
      </c>
    </row>
    <row r="860" spans="5:6" x14ac:dyDescent="0.25">
      <c r="E860" s="11">
        <f t="shared" ca="1" si="26"/>
        <v>0.67719198294126592</v>
      </c>
      <c r="F860" s="11">
        <f t="shared" ca="1" si="27"/>
        <v>54.021202472597686</v>
      </c>
    </row>
    <row r="861" spans="5:6" x14ac:dyDescent="0.25">
      <c r="E861" s="11">
        <f t="shared" ca="1" si="26"/>
        <v>0.70859594254624658</v>
      </c>
      <c r="F861" s="11">
        <f t="shared" ca="1" si="27"/>
        <v>54.98507418426302</v>
      </c>
    </row>
    <row r="862" spans="5:6" x14ac:dyDescent="0.25">
      <c r="E862" s="11">
        <f t="shared" ca="1" si="26"/>
        <v>0.48738782301843653</v>
      </c>
      <c r="F862" s="11">
        <f t="shared" ca="1" si="27"/>
        <v>48.923509093180613</v>
      </c>
    </row>
    <row r="863" spans="5:6" x14ac:dyDescent="0.25">
      <c r="E863" s="11">
        <f t="shared" ca="1" si="26"/>
        <v>0.54564760215594765</v>
      </c>
      <c r="F863" s="11">
        <f t="shared" ca="1" si="27"/>
        <v>50.405802160074479</v>
      </c>
    </row>
    <row r="864" spans="5:6" x14ac:dyDescent="0.25">
      <c r="E864" s="11">
        <f t="shared" ca="1" si="26"/>
        <v>7.7776502697043615E-2</v>
      </c>
      <c r="F864" s="11">
        <f t="shared" ca="1" si="27"/>
        <v>36.285304209634248</v>
      </c>
    </row>
    <row r="865" spans="5:6" x14ac:dyDescent="0.25">
      <c r="E865" s="11">
        <f t="shared" ca="1" si="26"/>
        <v>0.11354305186430136</v>
      </c>
      <c r="F865" s="11">
        <f t="shared" ca="1" si="27"/>
        <v>38.053933026361513</v>
      </c>
    </row>
    <row r="866" spans="5:6" x14ac:dyDescent="0.25">
      <c r="E866" s="11">
        <f t="shared" ca="1" si="26"/>
        <v>0.37520524928476828</v>
      </c>
      <c r="F866" s="11">
        <f t="shared" ca="1" si="27"/>
        <v>46.105729380887844</v>
      </c>
    </row>
    <row r="867" spans="5:6" x14ac:dyDescent="0.25">
      <c r="E867" s="11">
        <f t="shared" ca="1" si="26"/>
        <v>0.27013777510895831</v>
      </c>
      <c r="F867" s="11">
        <f t="shared" ca="1" si="27"/>
        <v>43.326656544814966</v>
      </c>
    </row>
    <row r="868" spans="5:6" x14ac:dyDescent="0.25">
      <c r="E868" s="11">
        <f t="shared" ca="1" si="26"/>
        <v>0.94832182887640182</v>
      </c>
      <c r="F868" s="11">
        <f t="shared" ca="1" si="27"/>
        <v>67.525823172736438</v>
      </c>
    </row>
    <row r="869" spans="5:6" x14ac:dyDescent="0.25">
      <c r="E869" s="11">
        <f t="shared" ca="1" si="26"/>
        <v>0.11386852966714811</v>
      </c>
      <c r="F869" s="11">
        <f t="shared" ca="1" si="27"/>
        <v>38.068247517324004</v>
      </c>
    </row>
    <row r="870" spans="5:6" x14ac:dyDescent="0.25">
      <c r="E870" s="11">
        <f t="shared" ca="1" si="26"/>
        <v>1.3966246119128223E-2</v>
      </c>
      <c r="F870" s="11">
        <f t="shared" ca="1" si="27"/>
        <v>30.285477434859036</v>
      </c>
    </row>
    <row r="871" spans="5:6" x14ac:dyDescent="0.25">
      <c r="E871" s="11">
        <f t="shared" ca="1" si="26"/>
        <v>0.3149367878384598</v>
      </c>
      <c r="F871" s="11">
        <f t="shared" ca="1" si="27"/>
        <v>44.544553758663177</v>
      </c>
    </row>
    <row r="872" spans="5:6" x14ac:dyDescent="0.25">
      <c r="E872" s="11">
        <f t="shared" ca="1" si="26"/>
        <v>9.3082942052755802E-2</v>
      </c>
      <c r="F872" s="11">
        <f t="shared" ca="1" si="27"/>
        <v>37.096126085633387</v>
      </c>
    </row>
    <row r="873" spans="5:6" x14ac:dyDescent="0.25">
      <c r="E873" s="11">
        <f t="shared" ca="1" si="26"/>
        <v>0.60510680031688113</v>
      </c>
      <c r="F873" s="11">
        <f t="shared" ca="1" si="27"/>
        <v>51.976432834182539</v>
      </c>
    </row>
    <row r="874" spans="5:6" x14ac:dyDescent="0.25">
      <c r="E874" s="11">
        <f t="shared" ca="1" si="26"/>
        <v>0.23699672413730011</v>
      </c>
      <c r="F874" s="11">
        <f t="shared" ca="1" si="27"/>
        <v>42.375890556580785</v>
      </c>
    </row>
    <row r="875" spans="5:6" x14ac:dyDescent="0.25">
      <c r="E875" s="11">
        <f t="shared" ca="1" si="26"/>
        <v>2.0877722976081814E-2</v>
      </c>
      <c r="F875" s="11">
        <f t="shared" ca="1" si="27"/>
        <v>31.475537495885629</v>
      </c>
    </row>
    <row r="876" spans="5:6" x14ac:dyDescent="0.25">
      <c r="E876" s="11">
        <f t="shared" ca="1" si="26"/>
        <v>0.90280812130920574</v>
      </c>
      <c r="F876" s="11">
        <f t="shared" ca="1" si="27"/>
        <v>63.499690708477992</v>
      </c>
    </row>
    <row r="877" spans="5:6" x14ac:dyDescent="0.25">
      <c r="E877" s="11">
        <f t="shared" ca="1" si="26"/>
        <v>0.59713658658950086</v>
      </c>
      <c r="F877" s="11">
        <f t="shared" ca="1" si="27"/>
        <v>51.761096886187595</v>
      </c>
    </row>
    <row r="878" spans="5:6" x14ac:dyDescent="0.25">
      <c r="E878" s="11">
        <f t="shared" ca="1" si="26"/>
        <v>0.82497645323333513</v>
      </c>
      <c r="F878" s="11">
        <f t="shared" ca="1" si="27"/>
        <v>59.266841173491677</v>
      </c>
    </row>
    <row r="879" spans="5:6" x14ac:dyDescent="0.25">
      <c r="E879" s="11">
        <f t="shared" ca="1" si="26"/>
        <v>0.55309645407547214</v>
      </c>
      <c r="F879" s="11">
        <f t="shared" ca="1" si="27"/>
        <v>50.598600265239966</v>
      </c>
    </row>
    <row r="880" spans="5:6" x14ac:dyDescent="0.25">
      <c r="E880" s="11">
        <f t="shared" ca="1" si="26"/>
        <v>0.15224206785372107</v>
      </c>
      <c r="F880" s="11">
        <f t="shared" ca="1" si="27"/>
        <v>39.607884250276129</v>
      </c>
    </row>
    <row r="881" spans="5:6" x14ac:dyDescent="0.25">
      <c r="E881" s="11">
        <f t="shared" ca="1" si="26"/>
        <v>0.34148320755327788</v>
      </c>
      <c r="F881" s="11">
        <f t="shared" ca="1" si="27"/>
        <v>45.24045186566741</v>
      </c>
    </row>
    <row r="882" spans="5:6" x14ac:dyDescent="0.25">
      <c r="E882" s="11">
        <f t="shared" ca="1" si="26"/>
        <v>0.57474149729894353</v>
      </c>
      <c r="F882" s="11">
        <f t="shared" ca="1" si="27"/>
        <v>51.164663243821913</v>
      </c>
    </row>
    <row r="883" spans="5:6" x14ac:dyDescent="0.25">
      <c r="E883" s="11">
        <f t="shared" ca="1" si="26"/>
        <v>1.3026597824932873E-2</v>
      </c>
      <c r="F883" s="11">
        <f t="shared" ca="1" si="27"/>
        <v>30.089230200973791</v>
      </c>
    </row>
    <row r="884" spans="5:6" x14ac:dyDescent="0.25">
      <c r="E884" s="11">
        <f t="shared" ca="1" si="26"/>
        <v>0.89876050058009838</v>
      </c>
      <c r="F884" s="11">
        <f t="shared" ca="1" si="27"/>
        <v>63.223606105193632</v>
      </c>
    </row>
    <row r="885" spans="5:6" x14ac:dyDescent="0.25">
      <c r="E885" s="11">
        <f t="shared" ca="1" si="26"/>
        <v>0.64900701889325674</v>
      </c>
      <c r="F885" s="11">
        <f t="shared" ca="1" si="27"/>
        <v>53.197958229870551</v>
      </c>
    </row>
    <row r="886" spans="5:6" x14ac:dyDescent="0.25">
      <c r="E886" s="11">
        <f t="shared" ca="1" si="26"/>
        <v>0.20976566247936923</v>
      </c>
      <c r="F886" s="11">
        <f t="shared" ca="1" si="27"/>
        <v>41.550341042500676</v>
      </c>
    </row>
    <row r="887" spans="5:6" x14ac:dyDescent="0.25">
      <c r="E887" s="11">
        <f t="shared" ca="1" si="26"/>
        <v>0.24921742669812397</v>
      </c>
      <c r="F887" s="11">
        <f t="shared" ca="1" si="27"/>
        <v>42.732518041376501</v>
      </c>
    </row>
    <row r="888" spans="5:6" x14ac:dyDescent="0.25">
      <c r="E888" s="11">
        <f t="shared" ca="1" si="26"/>
        <v>0.60640867592858805</v>
      </c>
      <c r="F888" s="11">
        <f t="shared" ca="1" si="27"/>
        <v>52.011773474514328</v>
      </c>
    </row>
    <row r="889" spans="5:6" x14ac:dyDescent="0.25">
      <c r="E889" s="11">
        <f t="shared" ca="1" si="26"/>
        <v>0.3902985511467455</v>
      </c>
      <c r="F889" s="11">
        <f t="shared" ca="1" si="27"/>
        <v>46.488162962025427</v>
      </c>
    </row>
    <row r="890" spans="5:6" x14ac:dyDescent="0.25">
      <c r="E890" s="11">
        <f t="shared" ca="1" si="26"/>
        <v>0.80062543808277231</v>
      </c>
      <c r="F890" s="11">
        <f t="shared" ca="1" si="27"/>
        <v>58.240262786330902</v>
      </c>
    </row>
    <row r="891" spans="5:6" x14ac:dyDescent="0.25">
      <c r="E891" s="11">
        <f t="shared" ca="1" si="26"/>
        <v>0.63463247538947842</v>
      </c>
      <c r="F891" s="11">
        <f t="shared" ca="1" si="27"/>
        <v>52.790707679283017</v>
      </c>
    </row>
    <row r="892" spans="5:6" x14ac:dyDescent="0.25">
      <c r="E892" s="11">
        <f t="shared" ca="1" si="26"/>
        <v>0.15852709431016332</v>
      </c>
      <c r="F892" s="11">
        <f t="shared" ca="1" si="27"/>
        <v>39.837473526345839</v>
      </c>
    </row>
    <row r="893" spans="5:6" x14ac:dyDescent="0.25">
      <c r="E893" s="11">
        <f t="shared" ca="1" si="26"/>
        <v>0.90732042796424639</v>
      </c>
      <c r="F893" s="11">
        <f t="shared" ca="1" si="27"/>
        <v>63.818581487417283</v>
      </c>
    </row>
    <row r="894" spans="5:6" x14ac:dyDescent="0.25">
      <c r="E894" s="11">
        <f t="shared" ca="1" si="26"/>
        <v>6.7010453956346749E-2</v>
      </c>
      <c r="F894" s="11">
        <f t="shared" ca="1" si="27"/>
        <v>35.647877895853455</v>
      </c>
    </row>
    <row r="895" spans="5:6" x14ac:dyDescent="0.25">
      <c r="E895" s="11">
        <f t="shared" ca="1" si="26"/>
        <v>6.232508092324085E-2</v>
      </c>
      <c r="F895" s="11">
        <f t="shared" ca="1" si="27"/>
        <v>35.348245342590623</v>
      </c>
    </row>
    <row r="896" spans="5:6" x14ac:dyDescent="0.25">
      <c r="E896" s="11">
        <f t="shared" ca="1" si="26"/>
        <v>0.3030388216432558</v>
      </c>
      <c r="F896" s="11">
        <f t="shared" ca="1" si="27"/>
        <v>44.227137380546075</v>
      </c>
    </row>
    <row r="897" spans="5:6" x14ac:dyDescent="0.25">
      <c r="E897" s="11">
        <f t="shared" ca="1" si="26"/>
        <v>6.4804627154794736E-2</v>
      </c>
      <c r="F897" s="11">
        <f t="shared" ca="1" si="27"/>
        <v>35.508696308921088</v>
      </c>
    </row>
    <row r="898" spans="5:6" x14ac:dyDescent="0.25">
      <c r="E898" s="11">
        <f t="shared" ca="1" si="26"/>
        <v>2.5003775290122876E-2</v>
      </c>
      <c r="F898" s="11">
        <f t="shared" ca="1" si="27"/>
        <v>32.044219196875282</v>
      </c>
    </row>
    <row r="899" spans="5:6" x14ac:dyDescent="0.25">
      <c r="E899" s="11">
        <f t="shared" ca="1" si="26"/>
        <v>0.40010469515231406</v>
      </c>
      <c r="F899" s="11">
        <f t="shared" ca="1" si="27"/>
        <v>46.735476533560622</v>
      </c>
    </row>
    <row r="900" spans="5:6" x14ac:dyDescent="0.25">
      <c r="E900" s="11">
        <f t="shared" ref="E900:E963" ca="1" si="28">RAND()</f>
        <v>0.76124231455260416</v>
      </c>
      <c r="F900" s="11">
        <f t="shared" ref="F900:F963" ca="1" si="29">_xlfn.GAMMA.INV(E900,$C$3,$C$4)</f>
        <v>56.749107395408579</v>
      </c>
    </row>
    <row r="901" spans="5:6" x14ac:dyDescent="0.25">
      <c r="E901" s="11">
        <f t="shared" ca="1" si="28"/>
        <v>0.35952781144185131</v>
      </c>
      <c r="F901" s="11">
        <f t="shared" ca="1" si="29"/>
        <v>45.705608523898519</v>
      </c>
    </row>
    <row r="902" spans="5:6" x14ac:dyDescent="0.25">
      <c r="E902" s="11">
        <f t="shared" ca="1" si="28"/>
        <v>0.31205705414446916</v>
      </c>
      <c r="F902" s="11">
        <f t="shared" ca="1" si="29"/>
        <v>44.46807424383865</v>
      </c>
    </row>
    <row r="903" spans="5:6" x14ac:dyDescent="0.25">
      <c r="E903" s="11">
        <f t="shared" ca="1" si="28"/>
        <v>0.6948459273908919</v>
      </c>
      <c r="F903" s="11">
        <f t="shared" ca="1" si="29"/>
        <v>54.556277923603595</v>
      </c>
    </row>
    <row r="904" spans="5:6" x14ac:dyDescent="0.25">
      <c r="E904" s="11">
        <f t="shared" ca="1" si="28"/>
        <v>0.41517345112431336</v>
      </c>
      <c r="F904" s="11">
        <f t="shared" ca="1" si="29"/>
        <v>47.114183771079453</v>
      </c>
    </row>
    <row r="905" spans="5:6" x14ac:dyDescent="0.25">
      <c r="E905" s="11">
        <f t="shared" ca="1" si="28"/>
        <v>0.45071250310326394</v>
      </c>
      <c r="F905" s="11">
        <f t="shared" ca="1" si="29"/>
        <v>48.003998242123174</v>
      </c>
    </row>
    <row r="906" spans="5:6" x14ac:dyDescent="0.25">
      <c r="E906" s="11">
        <f t="shared" ca="1" si="28"/>
        <v>2.5113671036418372E-2</v>
      </c>
      <c r="F906" s="11">
        <f t="shared" ca="1" si="29"/>
        <v>32.058341377504426</v>
      </c>
    </row>
    <row r="907" spans="5:6" x14ac:dyDescent="0.25">
      <c r="E907" s="11">
        <f t="shared" ca="1" si="28"/>
        <v>0.56303823197288538</v>
      </c>
      <c r="F907" s="11">
        <f t="shared" ca="1" si="29"/>
        <v>50.857459313305974</v>
      </c>
    </row>
    <row r="908" spans="5:6" x14ac:dyDescent="0.25">
      <c r="E908" s="11">
        <f t="shared" ca="1" si="28"/>
        <v>0.57739785557858636</v>
      </c>
      <c r="F908" s="11">
        <f t="shared" ca="1" si="29"/>
        <v>51.234794218848293</v>
      </c>
    </row>
    <row r="909" spans="5:6" x14ac:dyDescent="0.25">
      <c r="E909" s="11">
        <f t="shared" ca="1" si="28"/>
        <v>0.30280094838104321</v>
      </c>
      <c r="F909" s="11">
        <f t="shared" ca="1" si="29"/>
        <v>44.220751576131164</v>
      </c>
    </row>
    <row r="910" spans="5:6" x14ac:dyDescent="0.25">
      <c r="E910" s="11">
        <f t="shared" ca="1" si="28"/>
        <v>0.27166736602090857</v>
      </c>
      <c r="F910" s="11">
        <f t="shared" ca="1" si="29"/>
        <v>43.369372588482847</v>
      </c>
    </row>
    <row r="911" spans="5:6" x14ac:dyDescent="0.25">
      <c r="E911" s="11">
        <f t="shared" ca="1" si="28"/>
        <v>0.97242410918217903</v>
      </c>
      <c r="F911" s="11">
        <f t="shared" ca="1" si="29"/>
        <v>71.17143980432364</v>
      </c>
    </row>
    <row r="912" spans="5:6" x14ac:dyDescent="0.25">
      <c r="E912" s="11">
        <f t="shared" ca="1" si="28"/>
        <v>0.45655067550588924</v>
      </c>
      <c r="F912" s="11">
        <f t="shared" ca="1" si="29"/>
        <v>48.150090237280018</v>
      </c>
    </row>
    <row r="913" spans="5:6" x14ac:dyDescent="0.25">
      <c r="E913" s="11">
        <f t="shared" ca="1" si="28"/>
        <v>0.83507679012559499</v>
      </c>
      <c r="F913" s="11">
        <f t="shared" ca="1" si="29"/>
        <v>59.722775311969464</v>
      </c>
    </row>
    <row r="914" spans="5:6" x14ac:dyDescent="0.25">
      <c r="E914" s="11">
        <f t="shared" ca="1" si="28"/>
        <v>0.4626677870847995</v>
      </c>
      <c r="F914" s="11">
        <f t="shared" ca="1" si="29"/>
        <v>48.303229104245744</v>
      </c>
    </row>
    <row r="915" spans="5:6" x14ac:dyDescent="0.25">
      <c r="E915" s="11">
        <f t="shared" ca="1" si="28"/>
        <v>2.4484900679699106E-2</v>
      </c>
      <c r="F915" s="11">
        <f t="shared" ca="1" si="29"/>
        <v>31.976888785512383</v>
      </c>
    </row>
    <row r="916" spans="5:6" x14ac:dyDescent="0.25">
      <c r="E916" s="11">
        <f t="shared" ca="1" si="28"/>
        <v>2.2270979578737138E-2</v>
      </c>
      <c r="F916" s="11">
        <f t="shared" ca="1" si="29"/>
        <v>31.676590947561053</v>
      </c>
    </row>
    <row r="917" spans="5:6" x14ac:dyDescent="0.25">
      <c r="E917" s="11">
        <f t="shared" ca="1" si="28"/>
        <v>0.30723766164224731</v>
      </c>
      <c r="F917" s="11">
        <f t="shared" ca="1" si="29"/>
        <v>44.339593547538115</v>
      </c>
    </row>
    <row r="918" spans="5:6" x14ac:dyDescent="0.25">
      <c r="E918" s="11">
        <f t="shared" ca="1" si="28"/>
        <v>0.33445786978485048</v>
      </c>
      <c r="F918" s="11">
        <f t="shared" ca="1" si="29"/>
        <v>45.057760690642027</v>
      </c>
    </row>
    <row r="919" spans="5:6" x14ac:dyDescent="0.25">
      <c r="E919" s="11">
        <f t="shared" ca="1" si="28"/>
        <v>0.15484794322366091</v>
      </c>
      <c r="F919" s="11">
        <f t="shared" ca="1" si="29"/>
        <v>39.703711485921666</v>
      </c>
    </row>
    <row r="920" spans="5:6" x14ac:dyDescent="0.25">
      <c r="E920" s="11">
        <f t="shared" ca="1" si="28"/>
        <v>7.1598698709809172E-2</v>
      </c>
      <c r="F920" s="11">
        <f t="shared" ca="1" si="29"/>
        <v>35.927534303806247</v>
      </c>
    </row>
    <row r="921" spans="5:6" x14ac:dyDescent="0.25">
      <c r="E921" s="11">
        <f t="shared" ca="1" si="28"/>
        <v>4.8479010703960435E-2</v>
      </c>
      <c r="F921" s="11">
        <f t="shared" ca="1" si="29"/>
        <v>34.357752867281619</v>
      </c>
    </row>
    <row r="922" spans="5:6" x14ac:dyDescent="0.25">
      <c r="E922" s="11">
        <f t="shared" ca="1" si="28"/>
        <v>0.14814077292702887</v>
      </c>
      <c r="F922" s="11">
        <f t="shared" ca="1" si="29"/>
        <v>39.455158501576754</v>
      </c>
    </row>
    <row r="923" spans="5:6" x14ac:dyDescent="0.25">
      <c r="E923" s="11">
        <f t="shared" ca="1" si="28"/>
        <v>0.9302276754591432</v>
      </c>
      <c r="F923" s="11">
        <f t="shared" ca="1" si="29"/>
        <v>65.665804305401124</v>
      </c>
    </row>
    <row r="924" spans="5:6" x14ac:dyDescent="0.25">
      <c r="E924" s="11">
        <f t="shared" ca="1" si="28"/>
        <v>0.36878881590379609</v>
      </c>
      <c r="F924" s="11">
        <f t="shared" ca="1" si="29"/>
        <v>45.94236503962496</v>
      </c>
    </row>
    <row r="925" spans="5:6" x14ac:dyDescent="0.25">
      <c r="E925" s="11">
        <f t="shared" ca="1" si="28"/>
        <v>0.77740622245606061</v>
      </c>
      <c r="F925" s="11">
        <f t="shared" ca="1" si="29"/>
        <v>57.339580881000295</v>
      </c>
    </row>
    <row r="926" spans="5:6" x14ac:dyDescent="0.25">
      <c r="E926" s="11">
        <f t="shared" ca="1" si="28"/>
        <v>0.77036717631774321</v>
      </c>
      <c r="F926" s="11">
        <f t="shared" ca="1" si="29"/>
        <v>57.079093759728089</v>
      </c>
    </row>
    <row r="927" spans="5:6" x14ac:dyDescent="0.25">
      <c r="E927" s="11">
        <f t="shared" ca="1" si="28"/>
        <v>0.46825148886852586</v>
      </c>
      <c r="F927" s="11">
        <f t="shared" ca="1" si="29"/>
        <v>48.443103938417323</v>
      </c>
    </row>
    <row r="928" spans="5:6" x14ac:dyDescent="0.25">
      <c r="E928" s="11">
        <f t="shared" ca="1" si="28"/>
        <v>9.6677379225977966E-2</v>
      </c>
      <c r="F928" s="11">
        <f t="shared" ca="1" si="29"/>
        <v>37.273552010807933</v>
      </c>
    </row>
    <row r="929" spans="5:6" x14ac:dyDescent="0.25">
      <c r="E929" s="11">
        <f t="shared" ca="1" si="28"/>
        <v>0.72433328162468547</v>
      </c>
      <c r="F929" s="11">
        <f t="shared" ca="1" si="29"/>
        <v>55.490466453828169</v>
      </c>
    </row>
    <row r="930" spans="5:6" x14ac:dyDescent="0.25">
      <c r="E930" s="11">
        <f t="shared" ca="1" si="28"/>
        <v>3.3925769007741691E-2</v>
      </c>
      <c r="F930" s="11">
        <f t="shared" ca="1" si="29"/>
        <v>33.062750414809031</v>
      </c>
    </row>
    <row r="931" spans="5:6" x14ac:dyDescent="0.25">
      <c r="E931" s="11">
        <f t="shared" ca="1" si="28"/>
        <v>0.36358946946308646</v>
      </c>
      <c r="F931" s="11">
        <f t="shared" ca="1" si="29"/>
        <v>45.809593289770973</v>
      </c>
    </row>
    <row r="932" spans="5:6" x14ac:dyDescent="0.25">
      <c r="E932" s="11">
        <f t="shared" ca="1" si="28"/>
        <v>0.43841138540057234</v>
      </c>
      <c r="F932" s="11">
        <f t="shared" ca="1" si="29"/>
        <v>47.69624207083239</v>
      </c>
    </row>
    <row r="933" spans="5:6" x14ac:dyDescent="0.25">
      <c r="E933" s="11">
        <f t="shared" ca="1" si="28"/>
        <v>0.89334831871872777</v>
      </c>
      <c r="F933" s="11">
        <f t="shared" ca="1" si="29"/>
        <v>62.8678992146898</v>
      </c>
    </row>
    <row r="934" spans="5:6" x14ac:dyDescent="0.25">
      <c r="E934" s="11">
        <f t="shared" ca="1" si="28"/>
        <v>0.63812751392514555</v>
      </c>
      <c r="F934" s="11">
        <f t="shared" ca="1" si="29"/>
        <v>52.889018459297958</v>
      </c>
    </row>
    <row r="935" spans="5:6" x14ac:dyDescent="0.25">
      <c r="E935" s="11">
        <f t="shared" ca="1" si="28"/>
        <v>0.35363610650927035</v>
      </c>
      <c r="F935" s="11">
        <f t="shared" ca="1" si="29"/>
        <v>45.554328119197869</v>
      </c>
    </row>
    <row r="936" spans="5:6" x14ac:dyDescent="0.25">
      <c r="E936" s="11">
        <f t="shared" ca="1" si="28"/>
        <v>0.1458891123076953</v>
      </c>
      <c r="F936" s="11">
        <f t="shared" ca="1" si="29"/>
        <v>39.370279474646878</v>
      </c>
    </row>
    <row r="937" spans="5:6" x14ac:dyDescent="0.25">
      <c r="E937" s="11">
        <f t="shared" ca="1" si="28"/>
        <v>0.48189788425304703</v>
      </c>
      <c r="F937" s="11">
        <f t="shared" ca="1" si="29"/>
        <v>48.785487147377466</v>
      </c>
    </row>
    <row r="938" spans="5:6" x14ac:dyDescent="0.25">
      <c r="E938" s="11">
        <f t="shared" ca="1" si="28"/>
        <v>0.70679313195143867</v>
      </c>
      <c r="F938" s="11">
        <f t="shared" ca="1" si="29"/>
        <v>54.928205547196761</v>
      </c>
    </row>
    <row r="939" spans="5:6" x14ac:dyDescent="0.25">
      <c r="E939" s="11">
        <f t="shared" ca="1" si="28"/>
        <v>0.7013464628253071</v>
      </c>
      <c r="F939" s="11">
        <f t="shared" ca="1" si="29"/>
        <v>54.7576007897841</v>
      </c>
    </row>
    <row r="940" spans="5:6" x14ac:dyDescent="0.25">
      <c r="E940" s="11">
        <f t="shared" ca="1" si="28"/>
        <v>0.60618755008251635</v>
      </c>
      <c r="F940" s="11">
        <f t="shared" ca="1" si="29"/>
        <v>52.005767414572425</v>
      </c>
    </row>
    <row r="941" spans="5:6" x14ac:dyDescent="0.25">
      <c r="E941" s="11">
        <f t="shared" ca="1" si="28"/>
        <v>0.12879256678233264</v>
      </c>
      <c r="F941" s="11">
        <f t="shared" ca="1" si="29"/>
        <v>38.699272808134822</v>
      </c>
    </row>
    <row r="942" spans="5:6" x14ac:dyDescent="0.25">
      <c r="E942" s="11">
        <f t="shared" ca="1" si="28"/>
        <v>0.32620896756965467</v>
      </c>
      <c r="F942" s="11">
        <f t="shared" ca="1" si="29"/>
        <v>44.841954583675303</v>
      </c>
    </row>
    <row r="943" spans="5:6" x14ac:dyDescent="0.25">
      <c r="E943" s="11">
        <f t="shared" ca="1" si="28"/>
        <v>6.1136256208458639E-2</v>
      </c>
      <c r="F943" s="11">
        <f t="shared" ca="1" si="29"/>
        <v>35.269728576897855</v>
      </c>
    </row>
    <row r="944" spans="5:6" x14ac:dyDescent="0.25">
      <c r="E944" s="11">
        <f t="shared" ca="1" si="28"/>
        <v>4.2088650586409315E-3</v>
      </c>
      <c r="F944" s="11">
        <f t="shared" ca="1" si="29"/>
        <v>27.239739575838975</v>
      </c>
    </row>
    <row r="945" spans="5:6" x14ac:dyDescent="0.25">
      <c r="E945" s="11">
        <f t="shared" ca="1" si="28"/>
        <v>0.93304936599393173</v>
      </c>
      <c r="F945" s="11">
        <f t="shared" ca="1" si="29"/>
        <v>65.92688083586242</v>
      </c>
    </row>
    <row r="946" spans="5:6" x14ac:dyDescent="0.25">
      <c r="E946" s="11">
        <f t="shared" ca="1" si="28"/>
        <v>0.76938365192285163</v>
      </c>
      <c r="F946" s="11">
        <f t="shared" ca="1" si="29"/>
        <v>57.043118818284064</v>
      </c>
    </row>
    <row r="947" spans="5:6" x14ac:dyDescent="0.25">
      <c r="E947" s="11">
        <f t="shared" ca="1" si="28"/>
        <v>0.7325545124151206</v>
      </c>
      <c r="F947" s="11">
        <f t="shared" ca="1" si="29"/>
        <v>55.76133716680647</v>
      </c>
    </row>
    <row r="948" spans="5:6" x14ac:dyDescent="0.25">
      <c r="E948" s="11">
        <f t="shared" ca="1" si="28"/>
        <v>0.46831163102001439</v>
      </c>
      <c r="F948" s="11">
        <f t="shared" ca="1" si="29"/>
        <v>48.444611102465359</v>
      </c>
    </row>
    <row r="949" spans="5:6" x14ac:dyDescent="0.25">
      <c r="E949" s="11">
        <f t="shared" ca="1" si="28"/>
        <v>0.12098065817493175</v>
      </c>
      <c r="F949" s="11">
        <f t="shared" ca="1" si="29"/>
        <v>38.374908703332892</v>
      </c>
    </row>
    <row r="950" spans="5:6" x14ac:dyDescent="0.25">
      <c r="E950" s="11">
        <f t="shared" ca="1" si="28"/>
        <v>0.48902811048822681</v>
      </c>
      <c r="F950" s="11">
        <f t="shared" ca="1" si="29"/>
        <v>48.964785059190142</v>
      </c>
    </row>
    <row r="951" spans="5:6" x14ac:dyDescent="0.25">
      <c r="E951" s="11">
        <f t="shared" ca="1" si="28"/>
        <v>0.73968406127359465</v>
      </c>
      <c r="F951" s="11">
        <f t="shared" ca="1" si="29"/>
        <v>56.000377139281881</v>
      </c>
    </row>
    <row r="952" spans="5:6" x14ac:dyDescent="0.25">
      <c r="E952" s="11">
        <f t="shared" ca="1" si="28"/>
        <v>0.29890685695184016</v>
      </c>
      <c r="F952" s="11">
        <f t="shared" ca="1" si="29"/>
        <v>44.115979119634353</v>
      </c>
    </row>
    <row r="953" spans="5:6" x14ac:dyDescent="0.25">
      <c r="E953" s="11">
        <f t="shared" ca="1" si="28"/>
        <v>0.43876314985338594</v>
      </c>
      <c r="F953" s="11">
        <f t="shared" ca="1" si="29"/>
        <v>47.705043514325979</v>
      </c>
    </row>
    <row r="954" spans="5:6" x14ac:dyDescent="0.25">
      <c r="E954" s="11">
        <f t="shared" ca="1" si="28"/>
        <v>0.71910087323313365</v>
      </c>
      <c r="F954" s="11">
        <f t="shared" ca="1" si="29"/>
        <v>55.320587691626073</v>
      </c>
    </row>
    <row r="955" spans="5:6" x14ac:dyDescent="0.25">
      <c r="E955" s="11">
        <f t="shared" ca="1" si="28"/>
        <v>0.38134189876390656</v>
      </c>
      <c r="F955" s="11">
        <f t="shared" ca="1" si="29"/>
        <v>46.261510663410988</v>
      </c>
    </row>
    <row r="956" spans="5:6" x14ac:dyDescent="0.25">
      <c r="E956" s="11">
        <f t="shared" ca="1" si="28"/>
        <v>0.22705546150080314</v>
      </c>
      <c r="F956" s="11">
        <f t="shared" ca="1" si="29"/>
        <v>42.079812429734652</v>
      </c>
    </row>
    <row r="957" spans="5:6" x14ac:dyDescent="0.25">
      <c r="E957" s="11">
        <f t="shared" ca="1" si="28"/>
        <v>0.57509918949826289</v>
      </c>
      <c r="F957" s="11">
        <f t="shared" ca="1" si="29"/>
        <v>51.174097723924255</v>
      </c>
    </row>
    <row r="958" spans="5:6" x14ac:dyDescent="0.25">
      <c r="E958" s="11">
        <f t="shared" ca="1" si="28"/>
        <v>0.49563337764910509</v>
      </c>
      <c r="F958" s="11">
        <f t="shared" ca="1" si="29"/>
        <v>49.131194221405366</v>
      </c>
    </row>
    <row r="959" spans="5:6" x14ac:dyDescent="0.25">
      <c r="E959" s="11">
        <f t="shared" ca="1" si="28"/>
        <v>0.10711295583802172</v>
      </c>
      <c r="F959" s="11">
        <f t="shared" ca="1" si="29"/>
        <v>37.765703177194638</v>
      </c>
    </row>
    <row r="960" spans="5:6" x14ac:dyDescent="0.25">
      <c r="E960" s="11">
        <f t="shared" ca="1" si="28"/>
        <v>0.96253820208217522</v>
      </c>
      <c r="F960" s="11">
        <f t="shared" ca="1" si="29"/>
        <v>69.430238398745487</v>
      </c>
    </row>
    <row r="961" spans="5:6" x14ac:dyDescent="0.25">
      <c r="E961" s="11">
        <f t="shared" ca="1" si="28"/>
        <v>0.72067690990203392</v>
      </c>
      <c r="F961" s="11">
        <f t="shared" ca="1" si="29"/>
        <v>55.371556761141527</v>
      </c>
    </row>
    <row r="962" spans="5:6" x14ac:dyDescent="0.25">
      <c r="E962" s="11">
        <f t="shared" ca="1" si="28"/>
        <v>0.50319599094823009</v>
      </c>
      <c r="F962" s="11">
        <f t="shared" ca="1" si="29"/>
        <v>49.322150856933511</v>
      </c>
    </row>
    <row r="963" spans="5:6" x14ac:dyDescent="0.25">
      <c r="E963" s="11">
        <f t="shared" ca="1" si="28"/>
        <v>0.50272349305156105</v>
      </c>
      <c r="F963" s="11">
        <f t="shared" ca="1" si="29"/>
        <v>49.310205623336103</v>
      </c>
    </row>
    <row r="964" spans="5:6" x14ac:dyDescent="0.25">
      <c r="E964" s="11">
        <f t="shared" ref="E964:E1027" ca="1" si="30">RAND()</f>
        <v>0.44625184769769544</v>
      </c>
      <c r="F964" s="11">
        <f t="shared" ref="F964:F1027" ca="1" si="31">_xlfn.GAMMA.INV(E964,$C$3,$C$4)</f>
        <v>47.892398876916367</v>
      </c>
    </row>
    <row r="965" spans="5:6" x14ac:dyDescent="0.25">
      <c r="E965" s="11">
        <f t="shared" ca="1" si="30"/>
        <v>0.7301416033091489</v>
      </c>
      <c r="F965" s="11">
        <f t="shared" ca="1" si="31"/>
        <v>55.681321179603422</v>
      </c>
    </row>
    <row r="966" spans="5:6" x14ac:dyDescent="0.25">
      <c r="E966" s="11">
        <f t="shared" ca="1" si="30"/>
        <v>0.85236216595917846</v>
      </c>
      <c r="F966" s="11">
        <f t="shared" ca="1" si="31"/>
        <v>60.553055159956379</v>
      </c>
    </row>
    <row r="967" spans="5:6" x14ac:dyDescent="0.25">
      <c r="E967" s="11">
        <f t="shared" ca="1" si="30"/>
        <v>4.6976782111558535E-3</v>
      </c>
      <c r="F967" s="11">
        <f t="shared" ca="1" si="31"/>
        <v>27.492642112971136</v>
      </c>
    </row>
    <row r="968" spans="5:6" x14ac:dyDescent="0.25">
      <c r="E968" s="11">
        <f t="shared" ca="1" si="30"/>
        <v>0.28873345882550661</v>
      </c>
      <c r="F968" s="11">
        <f t="shared" ca="1" si="31"/>
        <v>43.840074940376866</v>
      </c>
    </row>
    <row r="969" spans="5:6" x14ac:dyDescent="0.25">
      <c r="E969" s="11">
        <f t="shared" ca="1" si="30"/>
        <v>0.32830190226501865</v>
      </c>
      <c r="F969" s="11">
        <f t="shared" ca="1" si="31"/>
        <v>44.89684881834318</v>
      </c>
    </row>
    <row r="970" spans="5:6" x14ac:dyDescent="0.25">
      <c r="E970" s="11">
        <f t="shared" ca="1" si="30"/>
        <v>0.86450224812841514</v>
      </c>
      <c r="F970" s="11">
        <f t="shared" ca="1" si="31"/>
        <v>61.180806994279344</v>
      </c>
    </row>
    <row r="971" spans="5:6" x14ac:dyDescent="0.25">
      <c r="E971" s="11">
        <f t="shared" ca="1" si="30"/>
        <v>0.36506213549923117</v>
      </c>
      <c r="F971" s="11">
        <f t="shared" ca="1" si="31"/>
        <v>45.847237337618317</v>
      </c>
    </row>
    <row r="972" spans="5:6" x14ac:dyDescent="0.25">
      <c r="E972" s="11">
        <f t="shared" ca="1" si="30"/>
        <v>0.26287016907589367</v>
      </c>
      <c r="F972" s="11">
        <f t="shared" ca="1" si="31"/>
        <v>43.122408590623294</v>
      </c>
    </row>
    <row r="973" spans="5:6" x14ac:dyDescent="0.25">
      <c r="E973" s="11">
        <f t="shared" ca="1" si="30"/>
        <v>0.6214198883565103</v>
      </c>
      <c r="F973" s="11">
        <f t="shared" ca="1" si="31"/>
        <v>52.422887734491944</v>
      </c>
    </row>
    <row r="974" spans="5:6" x14ac:dyDescent="0.25">
      <c r="E974" s="11">
        <f t="shared" ca="1" si="30"/>
        <v>0.41488043899596438</v>
      </c>
      <c r="F974" s="11">
        <f t="shared" ca="1" si="31"/>
        <v>47.106832138972322</v>
      </c>
    </row>
    <row r="975" spans="5:6" x14ac:dyDescent="0.25">
      <c r="E975" s="11">
        <f t="shared" ca="1" si="30"/>
        <v>0.46747754817541465</v>
      </c>
      <c r="F975" s="11">
        <f t="shared" ca="1" si="31"/>
        <v>48.423710126781494</v>
      </c>
    </row>
    <row r="976" spans="5:6" x14ac:dyDescent="0.25">
      <c r="E976" s="11">
        <f t="shared" ca="1" si="30"/>
        <v>0.58393262994762207</v>
      </c>
      <c r="F976" s="11">
        <f t="shared" ca="1" si="31"/>
        <v>51.407996116715523</v>
      </c>
    </row>
    <row r="977" spans="5:6" x14ac:dyDescent="0.25">
      <c r="E977" s="11">
        <f t="shared" ca="1" si="30"/>
        <v>0.48949469831421011</v>
      </c>
      <c r="F977" s="11">
        <f t="shared" ca="1" si="31"/>
        <v>48.976529573571831</v>
      </c>
    </row>
    <row r="978" spans="5:6" x14ac:dyDescent="0.25">
      <c r="E978" s="11">
        <f t="shared" ca="1" si="30"/>
        <v>1.725903824296382E-3</v>
      </c>
      <c r="F978" s="11">
        <f t="shared" ca="1" si="31"/>
        <v>25.342729961652829</v>
      </c>
    </row>
    <row r="979" spans="5:6" x14ac:dyDescent="0.25">
      <c r="E979" s="11">
        <f t="shared" ca="1" si="30"/>
        <v>0.63667081279907689</v>
      </c>
      <c r="F979" s="11">
        <f t="shared" ca="1" si="31"/>
        <v>52.847989802962694</v>
      </c>
    </row>
    <row r="980" spans="5:6" x14ac:dyDescent="0.25">
      <c r="E980" s="11">
        <f t="shared" ca="1" si="30"/>
        <v>0.70550404625886287</v>
      </c>
      <c r="F980" s="11">
        <f t="shared" ca="1" si="31"/>
        <v>54.887665255549017</v>
      </c>
    </row>
    <row r="981" spans="5:6" x14ac:dyDescent="0.25">
      <c r="E981" s="11">
        <f t="shared" ca="1" si="30"/>
        <v>0.12742150680825881</v>
      </c>
      <c r="F981" s="11">
        <f t="shared" ca="1" si="31"/>
        <v>38.643224000998281</v>
      </c>
    </row>
    <row r="982" spans="5:6" x14ac:dyDescent="0.25">
      <c r="E982" s="11">
        <f t="shared" ca="1" si="30"/>
        <v>0.60990848770564288</v>
      </c>
      <c r="F982" s="11">
        <f t="shared" ca="1" si="31"/>
        <v>52.107019996458149</v>
      </c>
    </row>
    <row r="983" spans="5:6" x14ac:dyDescent="0.25">
      <c r="E983" s="11">
        <f t="shared" ca="1" si="30"/>
        <v>0.777070084663392</v>
      </c>
      <c r="F983" s="11">
        <f t="shared" ca="1" si="31"/>
        <v>57.32701857740134</v>
      </c>
    </row>
    <row r="984" spans="5:6" x14ac:dyDescent="0.25">
      <c r="E984" s="11">
        <f t="shared" ca="1" si="30"/>
        <v>0.7785285622035566</v>
      </c>
      <c r="F984" s="11">
        <f t="shared" ca="1" si="31"/>
        <v>57.381617259478467</v>
      </c>
    </row>
    <row r="985" spans="5:6" x14ac:dyDescent="0.25">
      <c r="E985" s="11">
        <f t="shared" ca="1" si="30"/>
        <v>0.31802889738450968</v>
      </c>
      <c r="F985" s="11">
        <f t="shared" ca="1" si="31"/>
        <v>44.626439607893779</v>
      </c>
    </row>
    <row r="986" spans="5:6" x14ac:dyDescent="0.25">
      <c r="E986" s="11">
        <f t="shared" ca="1" si="30"/>
        <v>0.79226351890611812</v>
      </c>
      <c r="F986" s="11">
        <f t="shared" ca="1" si="31"/>
        <v>57.90805261148207</v>
      </c>
    </row>
    <row r="987" spans="5:6" x14ac:dyDescent="0.25">
      <c r="E987" s="11">
        <f t="shared" ca="1" si="30"/>
        <v>0.38287049956117802</v>
      </c>
      <c r="F987" s="11">
        <f t="shared" ca="1" si="31"/>
        <v>46.300250073578468</v>
      </c>
    </row>
    <row r="988" spans="5:6" x14ac:dyDescent="0.25">
      <c r="E988" s="11">
        <f t="shared" ca="1" si="30"/>
        <v>0.52042191471306543</v>
      </c>
      <c r="F988" s="11">
        <f t="shared" ca="1" si="31"/>
        <v>49.759173527332649</v>
      </c>
    </row>
    <row r="989" spans="5:6" x14ac:dyDescent="0.25">
      <c r="E989" s="11">
        <f t="shared" ca="1" si="30"/>
        <v>0.75590294900172716</v>
      </c>
      <c r="F989" s="11">
        <f t="shared" ca="1" si="31"/>
        <v>56.559793149195329</v>
      </c>
    </row>
    <row r="990" spans="5:6" x14ac:dyDescent="0.25">
      <c r="E990" s="11">
        <f t="shared" ca="1" si="30"/>
        <v>0.67449114938210331</v>
      </c>
      <c r="F990" s="11">
        <f t="shared" ca="1" si="31"/>
        <v>53.940747517358922</v>
      </c>
    </row>
    <row r="991" spans="5:6" x14ac:dyDescent="0.25">
      <c r="E991" s="11">
        <f t="shared" ca="1" si="30"/>
        <v>0.39951597441256492</v>
      </c>
      <c r="F991" s="11">
        <f t="shared" ca="1" si="31"/>
        <v>46.720650557212423</v>
      </c>
    </row>
    <row r="992" spans="5:6" x14ac:dyDescent="0.25">
      <c r="E992" s="11">
        <f t="shared" ca="1" si="30"/>
        <v>0.47629299196507513</v>
      </c>
      <c r="F992" s="11">
        <f t="shared" ca="1" si="31"/>
        <v>48.644754759987876</v>
      </c>
    </row>
    <row r="993" spans="5:6" x14ac:dyDescent="0.25">
      <c r="E993" s="11">
        <f t="shared" ca="1" si="30"/>
        <v>1.7914113698743628E-2</v>
      </c>
      <c r="F993" s="11">
        <f t="shared" ca="1" si="31"/>
        <v>31.010337261332172</v>
      </c>
    </row>
    <row r="994" spans="5:6" x14ac:dyDescent="0.25">
      <c r="E994" s="11">
        <f t="shared" ca="1" si="30"/>
        <v>0.48620344360974932</v>
      </c>
      <c r="F994" s="11">
        <f t="shared" ca="1" si="31"/>
        <v>48.893716690314271</v>
      </c>
    </row>
    <row r="995" spans="5:6" x14ac:dyDescent="0.25">
      <c r="E995" s="11">
        <f t="shared" ca="1" si="30"/>
        <v>0.59285195696726278</v>
      </c>
      <c r="F995" s="11">
        <f t="shared" ca="1" si="31"/>
        <v>51.646036815183685</v>
      </c>
    </row>
    <row r="996" spans="5:6" x14ac:dyDescent="0.25">
      <c r="E996" s="11">
        <f t="shared" ca="1" si="30"/>
        <v>9.9595951262438365E-2</v>
      </c>
      <c r="F996" s="11">
        <f t="shared" ca="1" si="31"/>
        <v>37.414494604454752</v>
      </c>
    </row>
    <row r="997" spans="5:6" x14ac:dyDescent="0.25">
      <c r="E997" s="11">
        <f t="shared" ca="1" si="30"/>
        <v>0.63486133386627741</v>
      </c>
      <c r="F997" s="11">
        <f t="shared" ca="1" si="31"/>
        <v>52.797131733978048</v>
      </c>
    </row>
    <row r="998" spans="5:6" x14ac:dyDescent="0.25">
      <c r="E998" s="11">
        <f t="shared" ca="1" si="30"/>
        <v>0.725461166951335</v>
      </c>
      <c r="F998" s="11">
        <f t="shared" ca="1" si="31"/>
        <v>55.527336733239999</v>
      </c>
    </row>
    <row r="999" spans="5:6" x14ac:dyDescent="0.25">
      <c r="E999" s="11">
        <f t="shared" ca="1" si="30"/>
        <v>0.19414662545100037</v>
      </c>
      <c r="F999" s="11">
        <f t="shared" ca="1" si="31"/>
        <v>41.053683728133699</v>
      </c>
    </row>
    <row r="1000" spans="5:6" x14ac:dyDescent="0.25">
      <c r="E1000" s="11">
        <f t="shared" ca="1" si="30"/>
        <v>0.94099921775092843</v>
      </c>
      <c r="F1000" s="11">
        <f t="shared" ca="1" si="31"/>
        <v>66.715512580471511</v>
      </c>
    </row>
    <row r="1001" spans="5:6" x14ac:dyDescent="0.25">
      <c r="E1001" s="11">
        <f t="shared" ca="1" si="30"/>
        <v>0.58076595751291671</v>
      </c>
      <c r="F1001" s="11">
        <f t="shared" ca="1" si="31"/>
        <v>51.323942337154648</v>
      </c>
    </row>
    <row r="1002" spans="5:6" x14ac:dyDescent="0.25">
      <c r="E1002" s="11">
        <f t="shared" ca="1" si="30"/>
        <v>0.40842918698532704</v>
      </c>
      <c r="F1002" s="11">
        <f t="shared" ca="1" si="31"/>
        <v>46.944857404761464</v>
      </c>
    </row>
    <row r="1003" spans="5:6" x14ac:dyDescent="0.25">
      <c r="E1003" s="11">
        <f t="shared" ca="1" si="30"/>
        <v>0.27811077333077927</v>
      </c>
      <c r="F1003" s="11">
        <f t="shared" ca="1" si="31"/>
        <v>43.548327496602056</v>
      </c>
    </row>
    <row r="1004" spans="5:6" x14ac:dyDescent="0.25">
      <c r="E1004" s="11">
        <f t="shared" ca="1" si="30"/>
        <v>9.4340116798526719E-2</v>
      </c>
      <c r="F1004" s="11">
        <f t="shared" ca="1" si="31"/>
        <v>37.158680998047181</v>
      </c>
    </row>
    <row r="1005" spans="5:6" x14ac:dyDescent="0.25">
      <c r="E1005" s="11">
        <f t="shared" ca="1" si="30"/>
        <v>0.93495229727462248</v>
      </c>
      <c r="F1005" s="11">
        <f t="shared" ca="1" si="31"/>
        <v>66.10818913301334</v>
      </c>
    </row>
    <row r="1006" spans="5:6" x14ac:dyDescent="0.25">
      <c r="E1006" s="11">
        <f t="shared" ca="1" si="30"/>
        <v>0.38290271305699475</v>
      </c>
      <c r="F1006" s="11">
        <f t="shared" ca="1" si="31"/>
        <v>46.301066196139921</v>
      </c>
    </row>
    <row r="1007" spans="5:6" x14ac:dyDescent="0.25">
      <c r="E1007" s="11">
        <f t="shared" ca="1" si="30"/>
        <v>0.73314294937802382</v>
      </c>
      <c r="F1007" s="11">
        <f t="shared" ca="1" si="31"/>
        <v>55.780917303136384</v>
      </c>
    </row>
    <row r="1008" spans="5:6" x14ac:dyDescent="0.25">
      <c r="E1008" s="11">
        <f t="shared" ca="1" si="30"/>
        <v>2.2795204474820419E-2</v>
      </c>
      <c r="F1008" s="11">
        <f t="shared" ca="1" si="31"/>
        <v>31.749714354242041</v>
      </c>
    </row>
    <row r="1009" spans="5:6" x14ac:dyDescent="0.25">
      <c r="E1009" s="11">
        <f t="shared" ca="1" si="30"/>
        <v>0.14224328585054757</v>
      </c>
      <c r="F1009" s="11">
        <f t="shared" ca="1" si="31"/>
        <v>39.231226581410937</v>
      </c>
    </row>
    <row r="1010" spans="5:6" x14ac:dyDescent="0.25">
      <c r="E1010" s="11">
        <f t="shared" ca="1" si="30"/>
        <v>0.56569682499209251</v>
      </c>
      <c r="F1010" s="11">
        <f t="shared" ca="1" si="31"/>
        <v>50.927000833344678</v>
      </c>
    </row>
    <row r="1011" spans="5:6" x14ac:dyDescent="0.25">
      <c r="E1011" s="11">
        <f t="shared" ca="1" si="30"/>
        <v>1.0373001789698355E-2</v>
      </c>
      <c r="F1011" s="11">
        <f t="shared" ca="1" si="31"/>
        <v>29.466003854781146</v>
      </c>
    </row>
    <row r="1012" spans="5:6" x14ac:dyDescent="0.25">
      <c r="E1012" s="11">
        <f t="shared" ca="1" si="30"/>
        <v>0.89652847313323114</v>
      </c>
      <c r="F1012" s="11">
        <f t="shared" ca="1" si="31"/>
        <v>63.075117828603481</v>
      </c>
    </row>
    <row r="1013" spans="5:6" x14ac:dyDescent="0.25">
      <c r="E1013" s="11">
        <f t="shared" ca="1" si="30"/>
        <v>0.29051483062504113</v>
      </c>
      <c r="F1013" s="11">
        <f t="shared" ca="1" si="31"/>
        <v>43.888623587283526</v>
      </c>
    </row>
    <row r="1014" spans="5:6" x14ac:dyDescent="0.25">
      <c r="E1014" s="11">
        <f t="shared" ca="1" si="30"/>
        <v>3.0472513619834496E-2</v>
      </c>
      <c r="F1014" s="11">
        <f t="shared" ca="1" si="31"/>
        <v>32.69586327360539</v>
      </c>
    </row>
    <row r="1015" spans="5:6" x14ac:dyDescent="0.25">
      <c r="E1015" s="11">
        <f t="shared" ca="1" si="30"/>
        <v>0.18684891675085114</v>
      </c>
      <c r="F1015" s="11">
        <f t="shared" ca="1" si="31"/>
        <v>40.814769802525518</v>
      </c>
    </row>
    <row r="1016" spans="5:6" x14ac:dyDescent="0.25">
      <c r="E1016" s="11">
        <f t="shared" ca="1" si="30"/>
        <v>1.8955806605694625E-2</v>
      </c>
      <c r="F1016" s="11">
        <f t="shared" ca="1" si="31"/>
        <v>31.180286673997799</v>
      </c>
    </row>
    <row r="1017" spans="5:6" x14ac:dyDescent="0.25">
      <c r="E1017" s="11">
        <f t="shared" ca="1" si="30"/>
        <v>0.6245366908376474</v>
      </c>
      <c r="F1017" s="11">
        <f t="shared" ca="1" si="31"/>
        <v>52.509127781950909</v>
      </c>
    </row>
    <row r="1018" spans="5:6" x14ac:dyDescent="0.25">
      <c r="E1018" s="11">
        <f t="shared" ca="1" si="30"/>
        <v>0.46609745049549489</v>
      </c>
      <c r="F1018" s="11">
        <f t="shared" ca="1" si="31"/>
        <v>48.389132106359277</v>
      </c>
    </row>
    <row r="1019" spans="5:6" x14ac:dyDescent="0.25">
      <c r="E1019" s="11">
        <f t="shared" ca="1" si="30"/>
        <v>0.98390508544992639</v>
      </c>
      <c r="F1019" s="11">
        <f t="shared" ca="1" si="31"/>
        <v>74.089069470993223</v>
      </c>
    </row>
    <row r="1020" spans="5:6" x14ac:dyDescent="0.25">
      <c r="E1020" s="11">
        <f t="shared" ca="1" si="30"/>
        <v>0.67969112651180563</v>
      </c>
      <c r="F1020" s="11">
        <f t="shared" ca="1" si="31"/>
        <v>54.095968705059541</v>
      </c>
    </row>
    <row r="1021" spans="5:6" x14ac:dyDescent="0.25">
      <c r="E1021" s="11">
        <f t="shared" ca="1" si="30"/>
        <v>0.20124124667024901</v>
      </c>
      <c r="F1021" s="11">
        <f t="shared" ca="1" si="31"/>
        <v>41.281635572233306</v>
      </c>
    </row>
    <row r="1022" spans="5:6" x14ac:dyDescent="0.25">
      <c r="E1022" s="11">
        <f t="shared" ca="1" si="30"/>
        <v>0.88106954156056327</v>
      </c>
      <c r="F1022" s="11">
        <f t="shared" ca="1" si="31"/>
        <v>62.110970261756385</v>
      </c>
    </row>
    <row r="1023" spans="5:6" x14ac:dyDescent="0.25">
      <c r="E1023" s="11">
        <f t="shared" ca="1" si="30"/>
        <v>0.93035495496444465</v>
      </c>
      <c r="F1023" s="11">
        <f t="shared" ca="1" si="31"/>
        <v>65.677389499063338</v>
      </c>
    </row>
    <row r="1024" spans="5:6" x14ac:dyDescent="0.25">
      <c r="E1024" s="11">
        <f t="shared" ca="1" si="30"/>
        <v>0.60323084463063203</v>
      </c>
      <c r="F1024" s="11">
        <f t="shared" ca="1" si="31"/>
        <v>51.925592150017444</v>
      </c>
    </row>
    <row r="1025" spans="5:6" x14ac:dyDescent="0.25">
      <c r="E1025" s="11">
        <f t="shared" ca="1" si="30"/>
        <v>2.0799468046873826E-2</v>
      </c>
      <c r="F1025" s="11">
        <f t="shared" ca="1" si="31"/>
        <v>31.463938935871095</v>
      </c>
    </row>
    <row r="1026" spans="5:6" x14ac:dyDescent="0.25">
      <c r="E1026" s="11">
        <f t="shared" ca="1" si="30"/>
        <v>0.42282018512554742</v>
      </c>
      <c r="F1026" s="11">
        <f t="shared" ca="1" si="31"/>
        <v>47.305904761004342</v>
      </c>
    </row>
    <row r="1027" spans="5:6" x14ac:dyDescent="0.25">
      <c r="E1027" s="11">
        <f t="shared" ca="1" si="30"/>
        <v>0.55295608650102612</v>
      </c>
      <c r="F1027" s="11">
        <f t="shared" ca="1" si="31"/>
        <v>50.594958337501005</v>
      </c>
    </row>
    <row r="1028" spans="5:6" x14ac:dyDescent="0.25">
      <c r="E1028" s="11">
        <f t="shared" ref="E1028:E1091" ca="1" si="32">RAND()</f>
        <v>0.63168292947084193</v>
      </c>
      <c r="F1028" s="11">
        <f t="shared" ref="F1028:F1091" ca="1" si="33">_xlfn.GAMMA.INV(E1028,$C$3,$C$4)</f>
        <v>52.708079627218979</v>
      </c>
    </row>
    <row r="1029" spans="5:6" x14ac:dyDescent="0.25">
      <c r="E1029" s="11">
        <f t="shared" ca="1" si="32"/>
        <v>0.7307101488922485</v>
      </c>
      <c r="F1029" s="11">
        <f t="shared" ca="1" si="33"/>
        <v>55.700135786836718</v>
      </c>
    </row>
    <row r="1030" spans="5:6" x14ac:dyDescent="0.25">
      <c r="E1030" s="11">
        <f t="shared" ca="1" si="32"/>
        <v>0.87164671925378268</v>
      </c>
      <c r="F1030" s="11">
        <f t="shared" ca="1" si="33"/>
        <v>61.570523622023018</v>
      </c>
    </row>
    <row r="1031" spans="5:6" x14ac:dyDescent="0.25">
      <c r="E1031" s="11">
        <f t="shared" ca="1" si="32"/>
        <v>0.18381065463080992</v>
      </c>
      <c r="F1031" s="11">
        <f t="shared" ca="1" si="33"/>
        <v>40.713889924300886</v>
      </c>
    </row>
    <row r="1032" spans="5:6" x14ac:dyDescent="0.25">
      <c r="E1032" s="11">
        <f t="shared" ca="1" si="32"/>
        <v>0.38583303957117221</v>
      </c>
      <c r="F1032" s="11">
        <f t="shared" ca="1" si="33"/>
        <v>46.375260751974047</v>
      </c>
    </row>
    <row r="1033" spans="5:6" x14ac:dyDescent="0.25">
      <c r="E1033" s="11">
        <f t="shared" ca="1" si="32"/>
        <v>2.1860100741187938E-2</v>
      </c>
      <c r="F1033" s="11">
        <f t="shared" ca="1" si="33"/>
        <v>31.618339617390294</v>
      </c>
    </row>
    <row r="1034" spans="5:6" x14ac:dyDescent="0.25">
      <c r="E1034" s="11">
        <f t="shared" ca="1" si="32"/>
        <v>0.83445583070189555</v>
      </c>
      <c r="F1034" s="11">
        <f t="shared" ca="1" si="33"/>
        <v>59.694167557937909</v>
      </c>
    </row>
    <row r="1035" spans="5:6" x14ac:dyDescent="0.25">
      <c r="E1035" s="11">
        <f t="shared" ca="1" si="32"/>
        <v>0.91072567212633992</v>
      </c>
      <c r="F1035" s="11">
        <f t="shared" ca="1" si="33"/>
        <v>64.067643955281312</v>
      </c>
    </row>
    <row r="1036" spans="5:6" x14ac:dyDescent="0.25">
      <c r="E1036" s="11">
        <f t="shared" ca="1" si="32"/>
        <v>0.48127285157581823</v>
      </c>
      <c r="F1036" s="11">
        <f t="shared" ca="1" si="33"/>
        <v>48.769784805890431</v>
      </c>
    </row>
    <row r="1037" spans="5:6" x14ac:dyDescent="0.25">
      <c r="E1037" s="11">
        <f t="shared" ca="1" si="32"/>
        <v>0.90828582753310905</v>
      </c>
      <c r="F1037" s="11">
        <f t="shared" ca="1" si="33"/>
        <v>63.888428851167603</v>
      </c>
    </row>
    <row r="1038" spans="5:6" x14ac:dyDescent="0.25">
      <c r="E1038" s="11">
        <f t="shared" ca="1" si="32"/>
        <v>0.98458545228842864</v>
      </c>
      <c r="F1038" s="11">
        <f t="shared" ca="1" si="33"/>
        <v>74.316213073088392</v>
      </c>
    </row>
    <row r="1039" spans="5:6" x14ac:dyDescent="0.25">
      <c r="E1039" s="11">
        <f t="shared" ca="1" si="32"/>
        <v>0.26871275943276085</v>
      </c>
      <c r="F1039" s="11">
        <f t="shared" ca="1" si="33"/>
        <v>43.286777587383817</v>
      </c>
    </row>
    <row r="1040" spans="5:6" x14ac:dyDescent="0.25">
      <c r="E1040" s="11">
        <f t="shared" ca="1" si="32"/>
        <v>0.3224837839182032</v>
      </c>
      <c r="F1040" s="11">
        <f t="shared" ca="1" si="33"/>
        <v>44.744004244010839</v>
      </c>
    </row>
    <row r="1041" spans="5:6" x14ac:dyDescent="0.25">
      <c r="E1041" s="11">
        <f t="shared" ca="1" si="32"/>
        <v>0.3821253574432304</v>
      </c>
      <c r="F1041" s="11">
        <f t="shared" ca="1" si="33"/>
        <v>46.281368997408379</v>
      </c>
    </row>
    <row r="1042" spans="5:6" x14ac:dyDescent="0.25">
      <c r="E1042" s="11">
        <f t="shared" ca="1" si="32"/>
        <v>6.3161332605567555E-2</v>
      </c>
      <c r="F1042" s="11">
        <f t="shared" ca="1" si="33"/>
        <v>35.402849589651801</v>
      </c>
    </row>
    <row r="1043" spans="5:6" x14ac:dyDescent="0.25">
      <c r="E1043" s="11">
        <f t="shared" ca="1" si="32"/>
        <v>0.71625504044962374</v>
      </c>
      <c r="F1043" s="11">
        <f t="shared" ca="1" si="33"/>
        <v>55.228979901064278</v>
      </c>
    </row>
    <row r="1044" spans="5:6" x14ac:dyDescent="0.25">
      <c r="E1044" s="11">
        <f t="shared" ca="1" si="32"/>
        <v>0.28452037261352425</v>
      </c>
      <c r="F1044" s="11">
        <f t="shared" ca="1" si="33"/>
        <v>43.724832826117179</v>
      </c>
    </row>
    <row r="1045" spans="5:6" x14ac:dyDescent="0.25">
      <c r="E1045" s="11">
        <f t="shared" ca="1" si="32"/>
        <v>0.27547306105249214</v>
      </c>
      <c r="F1045" s="11">
        <f t="shared" ca="1" si="33"/>
        <v>43.475258912953947</v>
      </c>
    </row>
    <row r="1046" spans="5:6" x14ac:dyDescent="0.25">
      <c r="E1046" s="11">
        <f t="shared" ca="1" si="32"/>
        <v>0.35466201434264433</v>
      </c>
      <c r="F1046" s="11">
        <f t="shared" ca="1" si="33"/>
        <v>45.580709487609681</v>
      </c>
    </row>
    <row r="1047" spans="5:6" x14ac:dyDescent="0.25">
      <c r="E1047" s="11">
        <f t="shared" ca="1" si="32"/>
        <v>0.61169055294909558</v>
      </c>
      <c r="F1047" s="11">
        <f t="shared" ca="1" si="33"/>
        <v>52.155655774336125</v>
      </c>
    </row>
    <row r="1048" spans="5:6" x14ac:dyDescent="0.25">
      <c r="E1048" s="11">
        <f t="shared" ca="1" si="32"/>
        <v>0.60462019706075543</v>
      </c>
      <c r="F1048" s="11">
        <f t="shared" ca="1" si="33"/>
        <v>51.963235824645366</v>
      </c>
    </row>
    <row r="1049" spans="5:6" x14ac:dyDescent="0.25">
      <c r="E1049" s="11">
        <f t="shared" ca="1" si="32"/>
        <v>0.32325224026112287</v>
      </c>
      <c r="F1049" s="11">
        <f t="shared" ca="1" si="33"/>
        <v>44.764236258758359</v>
      </c>
    </row>
    <row r="1050" spans="5:6" x14ac:dyDescent="0.25">
      <c r="E1050" s="11">
        <f t="shared" ca="1" si="32"/>
        <v>0.40243591328139405</v>
      </c>
      <c r="F1050" s="11">
        <f t="shared" ca="1" si="33"/>
        <v>46.79415964237581</v>
      </c>
    </row>
    <row r="1051" spans="5:6" x14ac:dyDescent="0.25">
      <c r="E1051" s="11">
        <f t="shared" ca="1" si="32"/>
        <v>0.933212365534966</v>
      </c>
      <c r="F1051" s="11">
        <f t="shared" ca="1" si="33"/>
        <v>65.942241154313933</v>
      </c>
    </row>
    <row r="1052" spans="5:6" x14ac:dyDescent="0.25">
      <c r="E1052" s="11">
        <f t="shared" ca="1" si="32"/>
        <v>0.78579671798250694</v>
      </c>
      <c r="F1052" s="11">
        <f t="shared" ca="1" si="33"/>
        <v>57.657353680560753</v>
      </c>
    </row>
    <row r="1053" spans="5:6" x14ac:dyDescent="0.25">
      <c r="E1053" s="11">
        <f t="shared" ca="1" si="32"/>
        <v>0.82711391656122057</v>
      </c>
      <c r="F1053" s="11">
        <f t="shared" ca="1" si="33"/>
        <v>59.361705057999593</v>
      </c>
    </row>
    <row r="1054" spans="5:6" x14ac:dyDescent="0.25">
      <c r="E1054" s="11">
        <f t="shared" ca="1" si="32"/>
        <v>0.24766521925116924</v>
      </c>
      <c r="F1054" s="11">
        <f t="shared" ca="1" si="33"/>
        <v>42.687640557132156</v>
      </c>
    </row>
    <row r="1055" spans="5:6" x14ac:dyDescent="0.25">
      <c r="E1055" s="11">
        <f t="shared" ca="1" si="32"/>
        <v>0.23136965280301247</v>
      </c>
      <c r="F1055" s="11">
        <f t="shared" ca="1" si="33"/>
        <v>42.208997588159285</v>
      </c>
    </row>
    <row r="1056" spans="5:6" x14ac:dyDescent="0.25">
      <c r="E1056" s="11">
        <f t="shared" ca="1" si="32"/>
        <v>0.8196727129008069</v>
      </c>
      <c r="F1056" s="11">
        <f t="shared" ca="1" si="33"/>
        <v>59.034999112607196</v>
      </c>
    </row>
    <row r="1057" spans="5:6" x14ac:dyDescent="0.25">
      <c r="E1057" s="11">
        <f t="shared" ca="1" si="32"/>
        <v>0.59998574621460021</v>
      </c>
      <c r="F1057" s="11">
        <f t="shared" ca="1" si="33"/>
        <v>51.83787585764837</v>
      </c>
    </row>
    <row r="1058" spans="5:6" x14ac:dyDescent="0.25">
      <c r="E1058" s="11">
        <f t="shared" ca="1" si="32"/>
        <v>0.96121234304334724</v>
      </c>
      <c r="F1058" s="11">
        <f t="shared" ca="1" si="33"/>
        <v>69.22832764082483</v>
      </c>
    </row>
    <row r="1059" spans="5:6" x14ac:dyDescent="0.25">
      <c r="E1059" s="11">
        <f t="shared" ca="1" si="32"/>
        <v>0.1102996497467954</v>
      </c>
      <c r="F1059" s="11">
        <f t="shared" ca="1" si="33"/>
        <v>37.909866443064359</v>
      </c>
    </row>
    <row r="1060" spans="5:6" x14ac:dyDescent="0.25">
      <c r="E1060" s="11">
        <f t="shared" ca="1" si="32"/>
        <v>0.33070579201000405</v>
      </c>
      <c r="F1060" s="11">
        <f t="shared" ca="1" si="33"/>
        <v>44.959780386847825</v>
      </c>
    </row>
    <row r="1061" spans="5:6" x14ac:dyDescent="0.25">
      <c r="E1061" s="11">
        <f t="shared" ca="1" si="32"/>
        <v>0.96912366860332044</v>
      </c>
      <c r="F1061" s="11">
        <f t="shared" ca="1" si="33"/>
        <v>70.536509930954466</v>
      </c>
    </row>
    <row r="1062" spans="5:6" x14ac:dyDescent="0.25">
      <c r="E1062" s="11">
        <f t="shared" ca="1" si="32"/>
        <v>9.9478034512200608E-2</v>
      </c>
      <c r="F1062" s="11">
        <f t="shared" ca="1" si="33"/>
        <v>37.408852257783813</v>
      </c>
    </row>
    <row r="1063" spans="5:6" x14ac:dyDescent="0.25">
      <c r="E1063" s="11">
        <f t="shared" ca="1" si="32"/>
        <v>0.85421260198633719</v>
      </c>
      <c r="F1063" s="11">
        <f t="shared" ca="1" si="33"/>
        <v>60.646158237146999</v>
      </c>
    </row>
    <row r="1064" spans="5:6" x14ac:dyDescent="0.25">
      <c r="E1064" s="11">
        <f t="shared" ca="1" si="32"/>
        <v>0.86033381839005096</v>
      </c>
      <c r="F1064" s="11">
        <f t="shared" ca="1" si="33"/>
        <v>60.96062893295128</v>
      </c>
    </row>
    <row r="1065" spans="5:6" x14ac:dyDescent="0.25">
      <c r="E1065" s="11">
        <f t="shared" ca="1" si="32"/>
        <v>0.61629261315453654</v>
      </c>
      <c r="F1065" s="11">
        <f t="shared" ca="1" si="33"/>
        <v>52.281694386595703</v>
      </c>
    </row>
    <row r="1066" spans="5:6" x14ac:dyDescent="0.25">
      <c r="E1066" s="11">
        <f t="shared" ca="1" si="32"/>
        <v>0.67622685764765822</v>
      </c>
      <c r="F1066" s="11">
        <f t="shared" ca="1" si="33"/>
        <v>53.992411605169835</v>
      </c>
    </row>
    <row r="1067" spans="5:6" x14ac:dyDescent="0.25">
      <c r="E1067" s="11">
        <f t="shared" ca="1" si="32"/>
        <v>0.4335531537496754</v>
      </c>
      <c r="F1067" s="11">
        <f t="shared" ca="1" si="33"/>
        <v>47.574668638052579</v>
      </c>
    </row>
    <row r="1068" spans="5:6" x14ac:dyDescent="0.25">
      <c r="E1068" s="11">
        <f t="shared" ca="1" si="32"/>
        <v>0.69739623505123183</v>
      </c>
      <c r="F1068" s="11">
        <f t="shared" ca="1" si="33"/>
        <v>54.634971309391986</v>
      </c>
    </row>
    <row r="1069" spans="5:6" x14ac:dyDescent="0.25">
      <c r="E1069" s="11">
        <f t="shared" ca="1" si="32"/>
        <v>0.34891137698919394</v>
      </c>
      <c r="F1069" s="11">
        <f t="shared" ca="1" si="33"/>
        <v>45.432607073267299</v>
      </c>
    </row>
    <row r="1070" spans="5:6" x14ac:dyDescent="0.25">
      <c r="E1070" s="11">
        <f t="shared" ca="1" si="32"/>
        <v>0.47994784143297353</v>
      </c>
      <c r="F1070" s="11">
        <f t="shared" ca="1" si="33"/>
        <v>48.736504623045406</v>
      </c>
    </row>
    <row r="1071" spans="5:6" x14ac:dyDescent="0.25">
      <c r="E1071" s="11">
        <f t="shared" ca="1" si="32"/>
        <v>0.28186531931614944</v>
      </c>
      <c r="F1071" s="11">
        <f t="shared" ca="1" si="33"/>
        <v>43.651895699189879</v>
      </c>
    </row>
    <row r="1072" spans="5:6" x14ac:dyDescent="0.25">
      <c r="E1072" s="11">
        <f t="shared" ca="1" si="32"/>
        <v>0.25373802175026539</v>
      </c>
      <c r="F1072" s="11">
        <f t="shared" ca="1" si="33"/>
        <v>42.86255910428676</v>
      </c>
    </row>
    <row r="1073" spans="5:6" x14ac:dyDescent="0.25">
      <c r="E1073" s="11">
        <f t="shared" ca="1" si="32"/>
        <v>0.32016448407508624</v>
      </c>
      <c r="F1073" s="11">
        <f t="shared" ca="1" si="33"/>
        <v>44.682857190017955</v>
      </c>
    </row>
    <row r="1074" spans="5:6" x14ac:dyDescent="0.25">
      <c r="E1074" s="11">
        <f t="shared" ca="1" si="32"/>
        <v>0.99114812581110767</v>
      </c>
      <c r="F1074" s="11">
        <f t="shared" ca="1" si="33"/>
        <v>77.154993712811958</v>
      </c>
    </row>
    <row r="1075" spans="5:6" x14ac:dyDescent="0.25">
      <c r="E1075" s="11">
        <f t="shared" ca="1" si="32"/>
        <v>0.85828687574450246</v>
      </c>
      <c r="F1075" s="11">
        <f t="shared" ca="1" si="33"/>
        <v>60.854330730607273</v>
      </c>
    </row>
    <row r="1076" spans="5:6" x14ac:dyDescent="0.25">
      <c r="E1076" s="11">
        <f t="shared" ca="1" si="32"/>
        <v>0.39064678086672333</v>
      </c>
      <c r="F1076" s="11">
        <f t="shared" ca="1" si="33"/>
        <v>46.496959449150538</v>
      </c>
    </row>
    <row r="1077" spans="5:6" x14ac:dyDescent="0.25">
      <c r="E1077" s="11">
        <f t="shared" ca="1" si="32"/>
        <v>0.33837172931483039</v>
      </c>
      <c r="F1077" s="11">
        <f t="shared" ca="1" si="33"/>
        <v>45.159658641474358</v>
      </c>
    </row>
    <row r="1078" spans="5:6" x14ac:dyDescent="0.25">
      <c r="E1078" s="11">
        <f t="shared" ca="1" si="32"/>
        <v>0.10601316303259523</v>
      </c>
      <c r="F1078" s="11">
        <f t="shared" ca="1" si="33"/>
        <v>37.715321230797848</v>
      </c>
    </row>
    <row r="1079" spans="5:6" x14ac:dyDescent="0.25">
      <c r="E1079" s="11">
        <f t="shared" ca="1" si="32"/>
        <v>0.55650381001215943</v>
      </c>
      <c r="F1079" s="11">
        <f t="shared" ca="1" si="33"/>
        <v>50.687114029639353</v>
      </c>
    </row>
    <row r="1080" spans="5:6" x14ac:dyDescent="0.25">
      <c r="E1080" s="11">
        <f t="shared" ca="1" si="32"/>
        <v>0.46008179621681311</v>
      </c>
      <c r="F1080" s="11">
        <f t="shared" ca="1" si="33"/>
        <v>48.238479521250845</v>
      </c>
    </row>
    <row r="1081" spans="5:6" x14ac:dyDescent="0.25">
      <c r="E1081" s="11">
        <f t="shared" ca="1" si="32"/>
        <v>0.11214939835863513</v>
      </c>
      <c r="F1081" s="11">
        <f t="shared" ca="1" si="33"/>
        <v>37.992348967777168</v>
      </c>
    </row>
    <row r="1082" spans="5:6" x14ac:dyDescent="0.25">
      <c r="E1082" s="11">
        <f t="shared" ca="1" si="32"/>
        <v>0.39008948525527631</v>
      </c>
      <c r="F1082" s="11">
        <f t="shared" ca="1" si="33"/>
        <v>46.482881303603051</v>
      </c>
    </row>
    <row r="1083" spans="5:6" x14ac:dyDescent="0.25">
      <c r="E1083" s="11">
        <f t="shared" ca="1" si="32"/>
        <v>4.6558439280682151E-2</v>
      </c>
      <c r="F1083" s="11">
        <f t="shared" ca="1" si="33"/>
        <v>34.204853003832483</v>
      </c>
    </row>
    <row r="1084" spans="5:6" x14ac:dyDescent="0.25">
      <c r="E1084" s="11">
        <f t="shared" ca="1" si="32"/>
        <v>0.83181271752162078</v>
      </c>
      <c r="F1084" s="11">
        <f t="shared" ca="1" si="33"/>
        <v>59.573267564081817</v>
      </c>
    </row>
    <row r="1085" spans="5:6" x14ac:dyDescent="0.25">
      <c r="E1085" s="11">
        <f t="shared" ca="1" si="32"/>
        <v>0.63912185657308529</v>
      </c>
      <c r="F1085" s="11">
        <f t="shared" ca="1" si="33"/>
        <v>52.917069074453096</v>
      </c>
    </row>
    <row r="1086" spans="5:6" x14ac:dyDescent="0.25">
      <c r="E1086" s="11">
        <f t="shared" ca="1" si="32"/>
        <v>0.68009851188837478</v>
      </c>
      <c r="F1086" s="11">
        <f t="shared" ca="1" si="33"/>
        <v>54.108185866033566</v>
      </c>
    </row>
    <row r="1087" spans="5:6" x14ac:dyDescent="0.25">
      <c r="E1087" s="11">
        <f t="shared" ca="1" si="32"/>
        <v>0.92147096212881419</v>
      </c>
      <c r="F1087" s="11">
        <f t="shared" ca="1" si="33"/>
        <v>64.907903190019937</v>
      </c>
    </row>
    <row r="1088" spans="5:6" x14ac:dyDescent="0.25">
      <c r="E1088" s="11">
        <f t="shared" ca="1" si="32"/>
        <v>0.94748905844213793</v>
      </c>
      <c r="F1088" s="11">
        <f t="shared" ca="1" si="33"/>
        <v>67.428921964282011</v>
      </c>
    </row>
    <row r="1089" spans="5:6" x14ac:dyDescent="0.25">
      <c r="E1089" s="11">
        <f t="shared" ca="1" si="32"/>
        <v>0.36366001262129621</v>
      </c>
      <c r="F1089" s="11">
        <f t="shared" ca="1" si="33"/>
        <v>45.811397198614863</v>
      </c>
    </row>
    <row r="1090" spans="5:6" x14ac:dyDescent="0.25">
      <c r="E1090" s="11">
        <f t="shared" ca="1" si="32"/>
        <v>2.2740954772978328E-2</v>
      </c>
      <c r="F1090" s="11">
        <f t="shared" ca="1" si="33"/>
        <v>31.742207919951429</v>
      </c>
    </row>
    <row r="1091" spans="5:6" x14ac:dyDescent="0.25">
      <c r="E1091" s="11">
        <f t="shared" ca="1" si="32"/>
        <v>0.49418221223720937</v>
      </c>
      <c r="F1091" s="11">
        <f t="shared" ca="1" si="33"/>
        <v>49.09460628743409</v>
      </c>
    </row>
    <row r="1092" spans="5:6" x14ac:dyDescent="0.25">
      <c r="E1092" s="11">
        <f t="shared" ref="E1092:E1155" ca="1" si="34">RAND()</f>
        <v>0.75636201076998077</v>
      </c>
      <c r="F1092" s="11">
        <f t="shared" ref="F1092:F1155" ca="1" si="35">_xlfn.GAMMA.INV(E1092,$C$3,$C$4)</f>
        <v>56.575964701278807</v>
      </c>
    </row>
    <row r="1093" spans="5:6" x14ac:dyDescent="0.25">
      <c r="E1093" s="11">
        <f t="shared" ca="1" si="34"/>
        <v>0.6014472245252902</v>
      </c>
      <c r="F1093" s="11">
        <f t="shared" ca="1" si="35"/>
        <v>51.877344503586713</v>
      </c>
    </row>
    <row r="1094" spans="5:6" x14ac:dyDescent="0.25">
      <c r="E1094" s="11">
        <f t="shared" ca="1" si="34"/>
        <v>7.049995243730145E-2</v>
      </c>
      <c r="F1094" s="11">
        <f t="shared" ca="1" si="35"/>
        <v>35.861715497416412</v>
      </c>
    </row>
    <row r="1095" spans="5:6" x14ac:dyDescent="0.25">
      <c r="E1095" s="11">
        <f t="shared" ca="1" si="34"/>
        <v>0.15940462624517571</v>
      </c>
      <c r="F1095" s="11">
        <f t="shared" ca="1" si="35"/>
        <v>39.869120469231262</v>
      </c>
    </row>
    <row r="1096" spans="5:6" x14ac:dyDescent="0.25">
      <c r="E1096" s="11">
        <f t="shared" ca="1" si="34"/>
        <v>0.28887504352463089</v>
      </c>
      <c r="F1096" s="11">
        <f t="shared" ca="1" si="35"/>
        <v>43.8439374338421</v>
      </c>
    </row>
    <row r="1097" spans="5:6" x14ac:dyDescent="0.25">
      <c r="E1097" s="11">
        <f t="shared" ca="1" si="34"/>
        <v>0.79684404927141739</v>
      </c>
      <c r="F1097" s="11">
        <f t="shared" ca="1" si="35"/>
        <v>58.088867489336657</v>
      </c>
    </row>
    <row r="1098" spans="5:6" x14ac:dyDescent="0.25">
      <c r="E1098" s="11">
        <f t="shared" ca="1" si="34"/>
        <v>0.79542598693870303</v>
      </c>
      <c r="F1098" s="11">
        <f t="shared" ca="1" si="35"/>
        <v>58.032593587813039</v>
      </c>
    </row>
    <row r="1099" spans="5:6" x14ac:dyDescent="0.25">
      <c r="E1099" s="11">
        <f t="shared" ca="1" si="34"/>
        <v>0.70006241541711334</v>
      </c>
      <c r="F1099" s="11">
        <f t="shared" ca="1" si="35"/>
        <v>54.717639345738746</v>
      </c>
    </row>
    <row r="1100" spans="5:6" x14ac:dyDescent="0.25">
      <c r="E1100" s="11">
        <f t="shared" ca="1" si="34"/>
        <v>2.6543110246418644E-3</v>
      </c>
      <c r="F1100" s="11">
        <f t="shared" ca="1" si="35"/>
        <v>26.226219196603854</v>
      </c>
    </row>
    <row r="1101" spans="5:6" x14ac:dyDescent="0.25">
      <c r="E1101" s="11">
        <f t="shared" ca="1" si="34"/>
        <v>0.36532777358090884</v>
      </c>
      <c r="F1101" s="11">
        <f t="shared" ca="1" si="35"/>
        <v>45.854024310162202</v>
      </c>
    </row>
    <row r="1102" spans="5:6" x14ac:dyDescent="0.25">
      <c r="E1102" s="11">
        <f t="shared" ca="1" si="34"/>
        <v>0.11194887459782343</v>
      </c>
      <c r="F1102" s="11">
        <f t="shared" ca="1" si="35"/>
        <v>37.983448755774127</v>
      </c>
    </row>
    <row r="1103" spans="5:6" x14ac:dyDescent="0.25">
      <c r="E1103" s="11">
        <f t="shared" ca="1" si="34"/>
        <v>0.52960869158503454</v>
      </c>
      <c r="F1103" s="11">
        <f t="shared" ca="1" si="35"/>
        <v>49.993641058501716</v>
      </c>
    </row>
    <row r="1104" spans="5:6" x14ac:dyDescent="0.25">
      <c r="E1104" s="11">
        <f t="shared" ca="1" si="34"/>
        <v>3.1925763069578283E-2</v>
      </c>
      <c r="F1104" s="11">
        <f t="shared" ca="1" si="35"/>
        <v>32.853897119169076</v>
      </c>
    </row>
    <row r="1105" spans="5:6" x14ac:dyDescent="0.25">
      <c r="E1105" s="11">
        <f t="shared" ca="1" si="34"/>
        <v>0.43755247066373504</v>
      </c>
      <c r="F1105" s="11">
        <f t="shared" ca="1" si="35"/>
        <v>47.674750737221316</v>
      </c>
    </row>
    <row r="1106" spans="5:6" x14ac:dyDescent="0.25">
      <c r="E1106" s="11">
        <f t="shared" ca="1" si="34"/>
        <v>0.12099068848218386</v>
      </c>
      <c r="F1106" s="11">
        <f t="shared" ca="1" si="35"/>
        <v>38.375333237789484</v>
      </c>
    </row>
    <row r="1107" spans="5:6" x14ac:dyDescent="0.25">
      <c r="E1107" s="11">
        <f t="shared" ca="1" si="34"/>
        <v>0.73222245999815294</v>
      </c>
      <c r="F1107" s="11">
        <f t="shared" ca="1" si="35"/>
        <v>55.750299774335431</v>
      </c>
    </row>
    <row r="1108" spans="5:6" x14ac:dyDescent="0.25">
      <c r="E1108" s="11">
        <f t="shared" ca="1" si="34"/>
        <v>0.2411558160730396</v>
      </c>
      <c r="F1108" s="11">
        <f t="shared" ca="1" si="35"/>
        <v>42.498129390906236</v>
      </c>
    </row>
    <row r="1109" spans="5:6" x14ac:dyDescent="0.25">
      <c r="E1109" s="11">
        <f t="shared" ca="1" si="34"/>
        <v>0.85343051272234094</v>
      </c>
      <c r="F1109" s="11">
        <f t="shared" ca="1" si="35"/>
        <v>60.606700447262263</v>
      </c>
    </row>
    <row r="1110" spans="5:6" x14ac:dyDescent="0.25">
      <c r="E1110" s="11">
        <f t="shared" ca="1" si="34"/>
        <v>0.68896435522399591</v>
      </c>
      <c r="F1110" s="11">
        <f t="shared" ca="1" si="35"/>
        <v>54.37617730373978</v>
      </c>
    </row>
    <row r="1111" spans="5:6" x14ac:dyDescent="0.25">
      <c r="E1111" s="11">
        <f t="shared" ca="1" si="34"/>
        <v>0.987370103957388</v>
      </c>
      <c r="F1111" s="11">
        <f t="shared" ca="1" si="35"/>
        <v>75.352123184399261</v>
      </c>
    </row>
    <row r="1112" spans="5:6" x14ac:dyDescent="0.25">
      <c r="E1112" s="11">
        <f t="shared" ca="1" si="34"/>
        <v>0.6156745634831331</v>
      </c>
      <c r="F1112" s="11">
        <f t="shared" ca="1" si="35"/>
        <v>52.26473014093677</v>
      </c>
    </row>
    <row r="1113" spans="5:6" x14ac:dyDescent="0.25">
      <c r="E1113" s="11">
        <f t="shared" ca="1" si="34"/>
        <v>0.58974506935666926</v>
      </c>
      <c r="F1113" s="11">
        <f t="shared" ca="1" si="35"/>
        <v>51.562897384494427</v>
      </c>
    </row>
    <row r="1114" spans="5:6" x14ac:dyDescent="0.25">
      <c r="E1114" s="11">
        <f t="shared" ca="1" si="34"/>
        <v>0.28775834199684924</v>
      </c>
      <c r="F1114" s="11">
        <f t="shared" ca="1" si="35"/>
        <v>43.813455277052569</v>
      </c>
    </row>
    <row r="1115" spans="5:6" x14ac:dyDescent="0.25">
      <c r="E1115" s="11">
        <f t="shared" ca="1" si="34"/>
        <v>0.38289827659128339</v>
      </c>
      <c r="F1115" s="11">
        <f t="shared" ca="1" si="35"/>
        <v>46.300953799801796</v>
      </c>
    </row>
    <row r="1116" spans="5:6" x14ac:dyDescent="0.25">
      <c r="E1116" s="11">
        <f t="shared" ca="1" si="34"/>
        <v>0.67682988932418964</v>
      </c>
      <c r="F1116" s="11">
        <f t="shared" ca="1" si="35"/>
        <v>54.010395425985131</v>
      </c>
    </row>
    <row r="1117" spans="5:6" x14ac:dyDescent="0.25">
      <c r="E1117" s="11">
        <f t="shared" ca="1" si="34"/>
        <v>0.75257411169815969</v>
      </c>
      <c r="F1117" s="11">
        <f t="shared" ca="1" si="35"/>
        <v>56.443103663479476</v>
      </c>
    </row>
    <row r="1118" spans="5:6" x14ac:dyDescent="0.25">
      <c r="E1118" s="11">
        <f t="shared" ca="1" si="34"/>
        <v>0.58756591696303284</v>
      </c>
      <c r="F1118" s="11">
        <f t="shared" ca="1" si="35"/>
        <v>51.504727106365607</v>
      </c>
    </row>
    <row r="1119" spans="5:6" x14ac:dyDescent="0.25">
      <c r="E1119" s="11">
        <f t="shared" ca="1" si="34"/>
        <v>0.33038216174006774</v>
      </c>
      <c r="F1119" s="11">
        <f t="shared" ca="1" si="35"/>
        <v>44.951315318184996</v>
      </c>
    </row>
    <row r="1120" spans="5:6" x14ac:dyDescent="0.25">
      <c r="E1120" s="11">
        <f t="shared" ca="1" si="34"/>
        <v>0.38588368973780374</v>
      </c>
      <c r="F1120" s="11">
        <f t="shared" ca="1" si="35"/>
        <v>46.376542428188195</v>
      </c>
    </row>
    <row r="1121" spans="5:6" x14ac:dyDescent="0.25">
      <c r="E1121" s="11">
        <f t="shared" ca="1" si="34"/>
        <v>0.24246867623293067</v>
      </c>
      <c r="F1121" s="11">
        <f t="shared" ca="1" si="35"/>
        <v>42.536525468613718</v>
      </c>
    </row>
    <row r="1122" spans="5:6" x14ac:dyDescent="0.25">
      <c r="E1122" s="11">
        <f t="shared" ca="1" si="34"/>
        <v>0.93218503962361943</v>
      </c>
      <c r="F1122" s="11">
        <f t="shared" ca="1" si="35"/>
        <v>65.845949032857376</v>
      </c>
    </row>
    <row r="1123" spans="5:6" x14ac:dyDescent="0.25">
      <c r="E1123" s="11">
        <f t="shared" ca="1" si="34"/>
        <v>0.98022780566041057</v>
      </c>
      <c r="F1123" s="11">
        <f t="shared" ca="1" si="35"/>
        <v>72.993502236740795</v>
      </c>
    </row>
    <row r="1124" spans="5:6" x14ac:dyDescent="0.25">
      <c r="E1124" s="11">
        <f t="shared" ca="1" si="34"/>
        <v>0.50033424268948157</v>
      </c>
      <c r="F1124" s="11">
        <f t="shared" ca="1" si="35"/>
        <v>49.249833610845855</v>
      </c>
    </row>
    <row r="1125" spans="5:6" x14ac:dyDescent="0.25">
      <c r="E1125" s="11">
        <f t="shared" ca="1" si="34"/>
        <v>0.63786288170703276</v>
      </c>
      <c r="F1125" s="11">
        <f t="shared" ca="1" si="35"/>
        <v>52.881559230221008</v>
      </c>
    </row>
    <row r="1126" spans="5:6" x14ac:dyDescent="0.25">
      <c r="E1126" s="11">
        <f t="shared" ca="1" si="34"/>
        <v>0.13196248273677336</v>
      </c>
      <c r="F1126" s="11">
        <f t="shared" ca="1" si="35"/>
        <v>38.827501199819459</v>
      </c>
    </row>
    <row r="1127" spans="5:6" x14ac:dyDescent="0.25">
      <c r="E1127" s="11">
        <f t="shared" ca="1" si="34"/>
        <v>3.2619134368492397E-2</v>
      </c>
      <c r="F1127" s="11">
        <f t="shared" ca="1" si="35"/>
        <v>32.927390468690305</v>
      </c>
    </row>
    <row r="1128" spans="5:6" x14ac:dyDescent="0.25">
      <c r="E1128" s="11">
        <f t="shared" ca="1" si="34"/>
        <v>0.81764522973998577</v>
      </c>
      <c r="F1128" s="11">
        <f t="shared" ca="1" si="35"/>
        <v>58.947660957013611</v>
      </c>
    </row>
    <row r="1129" spans="5:6" x14ac:dyDescent="0.25">
      <c r="E1129" s="11">
        <f t="shared" ca="1" si="34"/>
        <v>0.44241571563195281</v>
      </c>
      <c r="F1129" s="11">
        <f t="shared" ca="1" si="35"/>
        <v>47.796427778067816</v>
      </c>
    </row>
    <row r="1130" spans="5:6" x14ac:dyDescent="0.25">
      <c r="E1130" s="11">
        <f t="shared" ca="1" si="34"/>
        <v>0.18153372187663874</v>
      </c>
      <c r="F1130" s="11">
        <f t="shared" ca="1" si="35"/>
        <v>40.63771843969014</v>
      </c>
    </row>
    <row r="1131" spans="5:6" x14ac:dyDescent="0.25">
      <c r="E1131" s="11">
        <f t="shared" ca="1" si="34"/>
        <v>0.16640040602058381</v>
      </c>
      <c r="F1131" s="11">
        <f t="shared" ca="1" si="35"/>
        <v>40.118033732111861</v>
      </c>
    </row>
    <row r="1132" spans="5:6" x14ac:dyDescent="0.25">
      <c r="E1132" s="11">
        <f t="shared" ca="1" si="34"/>
        <v>0.69742598271076184</v>
      </c>
      <c r="F1132" s="11">
        <f t="shared" ca="1" si="35"/>
        <v>54.635891404118333</v>
      </c>
    </row>
    <row r="1133" spans="5:6" x14ac:dyDescent="0.25">
      <c r="E1133" s="11">
        <f t="shared" ca="1" si="34"/>
        <v>0.76085470247879872</v>
      </c>
      <c r="F1133" s="11">
        <f t="shared" ca="1" si="35"/>
        <v>56.735272881867189</v>
      </c>
    </row>
    <row r="1134" spans="5:6" x14ac:dyDescent="0.25">
      <c r="E1134" s="11">
        <f t="shared" ca="1" si="34"/>
        <v>5.3402806063870489E-2</v>
      </c>
      <c r="F1134" s="11">
        <f t="shared" ca="1" si="35"/>
        <v>34.730699920409485</v>
      </c>
    </row>
    <row r="1135" spans="5:6" x14ac:dyDescent="0.25">
      <c r="E1135" s="11">
        <f t="shared" ca="1" si="34"/>
        <v>0.24245070129873891</v>
      </c>
      <c r="F1135" s="11">
        <f t="shared" ca="1" si="35"/>
        <v>42.536000375708994</v>
      </c>
    </row>
    <row r="1136" spans="5:6" x14ac:dyDescent="0.25">
      <c r="E1136" s="11">
        <f t="shared" ca="1" si="34"/>
        <v>0.54149631379306939</v>
      </c>
      <c r="F1136" s="11">
        <f t="shared" ca="1" si="35"/>
        <v>50.298751448536436</v>
      </c>
    </row>
    <row r="1137" spans="5:6" x14ac:dyDescent="0.25">
      <c r="E1137" s="11">
        <f t="shared" ca="1" si="34"/>
        <v>0.33371621548704566</v>
      </c>
      <c r="F1137" s="11">
        <f t="shared" ca="1" si="35"/>
        <v>45.038416674158604</v>
      </c>
    </row>
    <row r="1138" spans="5:6" x14ac:dyDescent="0.25">
      <c r="E1138" s="11">
        <f t="shared" ca="1" si="34"/>
        <v>0.83264088503260969</v>
      </c>
      <c r="F1138" s="11">
        <f t="shared" ca="1" si="35"/>
        <v>59.610999274212659</v>
      </c>
    </row>
    <row r="1139" spans="5:6" x14ac:dyDescent="0.25">
      <c r="E1139" s="11">
        <f t="shared" ca="1" si="34"/>
        <v>0.5540693813107519</v>
      </c>
      <c r="F1139" s="11">
        <f t="shared" ca="1" si="35"/>
        <v>50.623853063690305</v>
      </c>
    </row>
    <row r="1140" spans="5:6" x14ac:dyDescent="0.25">
      <c r="E1140" s="11">
        <f t="shared" ca="1" si="34"/>
        <v>2.1094144570191209E-2</v>
      </c>
      <c r="F1140" s="11">
        <f t="shared" ca="1" si="35"/>
        <v>31.507439170883554</v>
      </c>
    </row>
    <row r="1141" spans="5:6" x14ac:dyDescent="0.25">
      <c r="E1141" s="11">
        <f t="shared" ca="1" si="34"/>
        <v>0.39594887086185437</v>
      </c>
      <c r="F1141" s="11">
        <f t="shared" ca="1" si="35"/>
        <v>46.630761966566645</v>
      </c>
    </row>
    <row r="1142" spans="5:6" x14ac:dyDescent="0.25">
      <c r="E1142" s="11">
        <f t="shared" ca="1" si="34"/>
        <v>0.89225263861430659</v>
      </c>
      <c r="F1142" s="11">
        <f t="shared" ca="1" si="35"/>
        <v>62.797640953401874</v>
      </c>
    </row>
    <row r="1143" spans="5:6" x14ac:dyDescent="0.25">
      <c r="E1143" s="11">
        <f t="shared" ca="1" si="34"/>
        <v>0.50183513057054707</v>
      </c>
      <c r="F1143" s="11">
        <f t="shared" ca="1" si="35"/>
        <v>49.287752380857967</v>
      </c>
    </row>
    <row r="1144" spans="5:6" x14ac:dyDescent="0.25">
      <c r="E1144" s="11">
        <f t="shared" ca="1" si="34"/>
        <v>0.15541575556472609</v>
      </c>
      <c r="F1144" s="11">
        <f t="shared" ca="1" si="35"/>
        <v>39.724470886881122</v>
      </c>
    </row>
    <row r="1145" spans="5:6" x14ac:dyDescent="0.25">
      <c r="E1145" s="11">
        <f t="shared" ca="1" si="34"/>
        <v>0.32335840237650437</v>
      </c>
      <c r="F1145" s="11">
        <f t="shared" ca="1" si="35"/>
        <v>44.767030228551569</v>
      </c>
    </row>
    <row r="1146" spans="5:6" x14ac:dyDescent="0.25">
      <c r="E1146" s="11">
        <f t="shared" ca="1" si="34"/>
        <v>0.53489381961688276</v>
      </c>
      <c r="F1146" s="11">
        <f t="shared" ca="1" si="35"/>
        <v>50.129037669999839</v>
      </c>
    </row>
    <row r="1147" spans="5:6" x14ac:dyDescent="0.25">
      <c r="E1147" s="11">
        <f t="shared" ca="1" si="34"/>
        <v>0.63773702270121002</v>
      </c>
      <c r="F1147" s="11">
        <f t="shared" ca="1" si="35"/>
        <v>52.878012519915764</v>
      </c>
    </row>
    <row r="1148" spans="5:6" x14ac:dyDescent="0.25">
      <c r="E1148" s="11">
        <f t="shared" ca="1" si="34"/>
        <v>0.41906372619843701</v>
      </c>
      <c r="F1148" s="11">
        <f t="shared" ca="1" si="35"/>
        <v>47.211752482063574</v>
      </c>
    </row>
    <row r="1149" spans="5:6" x14ac:dyDescent="0.25">
      <c r="E1149" s="11">
        <f t="shared" ca="1" si="34"/>
        <v>0.18636320207036194</v>
      </c>
      <c r="F1149" s="11">
        <f t="shared" ca="1" si="35"/>
        <v>40.798699913080497</v>
      </c>
    </row>
    <row r="1150" spans="5:6" x14ac:dyDescent="0.25">
      <c r="E1150" s="11">
        <f t="shared" ca="1" si="34"/>
        <v>0.30463860570906831</v>
      </c>
      <c r="F1150" s="11">
        <f t="shared" ca="1" si="35"/>
        <v>44.270042301170641</v>
      </c>
    </row>
    <row r="1151" spans="5:6" x14ac:dyDescent="0.25">
      <c r="E1151" s="11">
        <f t="shared" ca="1" si="34"/>
        <v>0.6749373344521542</v>
      </c>
      <c r="F1151" s="11">
        <f t="shared" ca="1" si="35"/>
        <v>53.954014465883326</v>
      </c>
    </row>
    <row r="1152" spans="5:6" x14ac:dyDescent="0.25">
      <c r="E1152" s="11">
        <f t="shared" ca="1" si="34"/>
        <v>0.85622990608973548</v>
      </c>
      <c r="F1152" s="11">
        <f t="shared" ca="1" si="35"/>
        <v>60.748675097408679</v>
      </c>
    </row>
    <row r="1153" spans="5:6" x14ac:dyDescent="0.25">
      <c r="E1153" s="11">
        <f t="shared" ca="1" si="34"/>
        <v>0.80885117839139875</v>
      </c>
      <c r="F1153" s="11">
        <f t="shared" ca="1" si="35"/>
        <v>58.576620816837874</v>
      </c>
    </row>
    <row r="1154" spans="5:6" x14ac:dyDescent="0.25">
      <c r="E1154" s="11">
        <f t="shared" ca="1" si="34"/>
        <v>0.26844408443013734</v>
      </c>
      <c r="F1154" s="11">
        <f t="shared" ca="1" si="35"/>
        <v>43.27924963768875</v>
      </c>
    </row>
    <row r="1155" spans="5:6" x14ac:dyDescent="0.25">
      <c r="E1155" s="11">
        <f t="shared" ca="1" si="34"/>
        <v>0.42912888564540319</v>
      </c>
      <c r="F1155" s="11">
        <f t="shared" ca="1" si="35"/>
        <v>47.46391765491223</v>
      </c>
    </row>
    <row r="1156" spans="5:6" x14ac:dyDescent="0.25">
      <c r="E1156" s="11">
        <f t="shared" ref="E1156:E1219" ca="1" si="36">RAND()</f>
        <v>0.85292964080934752</v>
      </c>
      <c r="F1156" s="11">
        <f t="shared" ref="F1156:F1219" ca="1" si="37">_xlfn.GAMMA.INV(E1156,$C$3,$C$4)</f>
        <v>60.581513571330888</v>
      </c>
    </row>
    <row r="1157" spans="5:6" x14ac:dyDescent="0.25">
      <c r="E1157" s="11">
        <f t="shared" ca="1" si="36"/>
        <v>0.82051996300518237</v>
      </c>
      <c r="F1157" s="11">
        <f t="shared" ca="1" si="37"/>
        <v>59.071703960084619</v>
      </c>
    </row>
    <row r="1158" spans="5:6" x14ac:dyDescent="0.25">
      <c r="E1158" s="11">
        <f t="shared" ca="1" si="36"/>
        <v>0.51425244891315824</v>
      </c>
      <c r="F1158" s="11">
        <f t="shared" ca="1" si="37"/>
        <v>49.602289417580607</v>
      </c>
    </row>
    <row r="1159" spans="5:6" x14ac:dyDescent="0.25">
      <c r="E1159" s="11">
        <f t="shared" ca="1" si="36"/>
        <v>0.97590333224304082</v>
      </c>
      <c r="F1159" s="11">
        <f t="shared" ca="1" si="37"/>
        <v>71.918164335454776</v>
      </c>
    </row>
    <row r="1160" spans="5:6" x14ac:dyDescent="0.25">
      <c r="E1160" s="11">
        <f t="shared" ca="1" si="36"/>
        <v>0.17141085025538072</v>
      </c>
      <c r="F1160" s="11">
        <f t="shared" ca="1" si="37"/>
        <v>40.292803308639606</v>
      </c>
    </row>
    <row r="1161" spans="5:6" x14ac:dyDescent="0.25">
      <c r="E1161" s="11">
        <f t="shared" ca="1" si="36"/>
        <v>0.91601679497170185</v>
      </c>
      <c r="F1161" s="11">
        <f t="shared" ca="1" si="37"/>
        <v>64.470404614892175</v>
      </c>
    </row>
    <row r="1162" spans="5:6" x14ac:dyDescent="0.25">
      <c r="E1162" s="11">
        <f t="shared" ca="1" si="36"/>
        <v>0.78959275001774287</v>
      </c>
      <c r="F1162" s="11">
        <f t="shared" ca="1" si="37"/>
        <v>57.803880597932256</v>
      </c>
    </row>
    <row r="1163" spans="5:6" x14ac:dyDescent="0.25">
      <c r="E1163" s="11">
        <f t="shared" ca="1" si="36"/>
        <v>0.40365264542657342</v>
      </c>
      <c r="F1163" s="11">
        <f t="shared" ca="1" si="37"/>
        <v>46.824772868014989</v>
      </c>
    </row>
    <row r="1164" spans="5:6" x14ac:dyDescent="0.25">
      <c r="E1164" s="11">
        <f t="shared" ca="1" si="36"/>
        <v>0.71445923250071186</v>
      </c>
      <c r="F1164" s="11">
        <f t="shared" ca="1" si="37"/>
        <v>55.171450484795876</v>
      </c>
    </row>
    <row r="1165" spans="5:6" x14ac:dyDescent="0.25">
      <c r="E1165" s="11">
        <f t="shared" ca="1" si="36"/>
        <v>0.48335110419921368</v>
      </c>
      <c r="F1165" s="11">
        <f t="shared" ca="1" si="37"/>
        <v>48.822004364417332</v>
      </c>
    </row>
    <row r="1166" spans="5:6" x14ac:dyDescent="0.25">
      <c r="E1166" s="11">
        <f t="shared" ca="1" si="36"/>
        <v>6.8391692236846935E-2</v>
      </c>
      <c r="F1166" s="11">
        <f t="shared" ca="1" si="37"/>
        <v>35.733419506434288</v>
      </c>
    </row>
    <row r="1167" spans="5:6" x14ac:dyDescent="0.25">
      <c r="E1167" s="11">
        <f t="shared" ca="1" si="36"/>
        <v>0.69536369966657097</v>
      </c>
      <c r="F1167" s="11">
        <f t="shared" ca="1" si="37"/>
        <v>54.572224681073081</v>
      </c>
    </row>
    <row r="1168" spans="5:6" x14ac:dyDescent="0.25">
      <c r="E1168" s="11">
        <f t="shared" ca="1" si="36"/>
        <v>0.28718076009156035</v>
      </c>
      <c r="F1168" s="11">
        <f t="shared" ca="1" si="37"/>
        <v>43.797672956075559</v>
      </c>
    </row>
    <row r="1169" spans="5:6" x14ac:dyDescent="0.25">
      <c r="E1169" s="11">
        <f t="shared" ca="1" si="36"/>
        <v>6.7857457923367392E-2</v>
      </c>
      <c r="F1169" s="11">
        <f t="shared" ca="1" si="37"/>
        <v>35.700476800018173</v>
      </c>
    </row>
    <row r="1170" spans="5:6" x14ac:dyDescent="0.25">
      <c r="E1170" s="11">
        <f t="shared" ca="1" si="36"/>
        <v>0.75613661851602665</v>
      </c>
      <c r="F1170" s="11">
        <f t="shared" ca="1" si="37"/>
        <v>56.568022284414759</v>
      </c>
    </row>
    <row r="1171" spans="5:6" x14ac:dyDescent="0.25">
      <c r="E1171" s="11">
        <f t="shared" ca="1" si="36"/>
        <v>2.8338583647566584E-2</v>
      </c>
      <c r="F1171" s="11">
        <f t="shared" ca="1" si="37"/>
        <v>32.453119590604452</v>
      </c>
    </row>
    <row r="1172" spans="5:6" x14ac:dyDescent="0.25">
      <c r="E1172" s="11">
        <f t="shared" ca="1" si="36"/>
        <v>0.1261022204442811</v>
      </c>
      <c r="F1172" s="11">
        <f t="shared" ca="1" si="37"/>
        <v>38.588947133670153</v>
      </c>
    </row>
    <row r="1173" spans="5:6" x14ac:dyDescent="0.25">
      <c r="E1173" s="11">
        <f t="shared" ca="1" si="36"/>
        <v>0.94888165168085059</v>
      </c>
      <c r="F1173" s="11">
        <f t="shared" ca="1" si="37"/>
        <v>67.591715722710973</v>
      </c>
    </row>
    <row r="1174" spans="5:6" x14ac:dyDescent="0.25">
      <c r="E1174" s="11">
        <f t="shared" ca="1" si="36"/>
        <v>0.9928364173917128</v>
      </c>
      <c r="F1174" s="11">
        <f t="shared" ca="1" si="37"/>
        <v>78.203353562124093</v>
      </c>
    </row>
    <row r="1175" spans="5:6" x14ac:dyDescent="0.25">
      <c r="E1175" s="11">
        <f t="shared" ca="1" si="36"/>
        <v>9.4728205920063702E-2</v>
      </c>
      <c r="F1175" s="11">
        <f t="shared" ca="1" si="37"/>
        <v>37.177881799948864</v>
      </c>
    </row>
    <row r="1176" spans="5:6" x14ac:dyDescent="0.25">
      <c r="E1176" s="11">
        <f t="shared" ca="1" si="36"/>
        <v>0.8687283734077389</v>
      </c>
      <c r="F1176" s="11">
        <f t="shared" ca="1" si="37"/>
        <v>61.409372456023434</v>
      </c>
    </row>
    <row r="1177" spans="5:6" x14ac:dyDescent="0.25">
      <c r="E1177" s="11">
        <f t="shared" ca="1" si="36"/>
        <v>2.6637402332655769E-2</v>
      </c>
      <c r="F1177" s="11">
        <f t="shared" ca="1" si="37"/>
        <v>32.249423788369626</v>
      </c>
    </row>
    <row r="1178" spans="5:6" x14ac:dyDescent="0.25">
      <c r="E1178" s="11">
        <f t="shared" ca="1" si="36"/>
        <v>0.35955262074129646</v>
      </c>
      <c r="F1178" s="11">
        <f t="shared" ca="1" si="37"/>
        <v>45.706244417929625</v>
      </c>
    </row>
    <row r="1179" spans="5:6" x14ac:dyDescent="0.25">
      <c r="E1179" s="11">
        <f t="shared" ca="1" si="36"/>
        <v>0.6609186961592991</v>
      </c>
      <c r="F1179" s="11">
        <f t="shared" ca="1" si="37"/>
        <v>53.541617437145817</v>
      </c>
    </row>
    <row r="1180" spans="5:6" x14ac:dyDescent="0.25">
      <c r="E1180" s="11">
        <f t="shared" ca="1" si="36"/>
        <v>0.29264999877586095</v>
      </c>
      <c r="F1180" s="11">
        <f t="shared" ca="1" si="37"/>
        <v>43.946678797894087</v>
      </c>
    </row>
    <row r="1181" spans="5:6" x14ac:dyDescent="0.25">
      <c r="E1181" s="11">
        <f t="shared" ca="1" si="36"/>
        <v>0.1095664884463704</v>
      </c>
      <c r="F1181" s="11">
        <f t="shared" ca="1" si="37"/>
        <v>37.876933698947738</v>
      </c>
    </row>
    <row r="1182" spans="5:6" x14ac:dyDescent="0.25">
      <c r="E1182" s="11">
        <f t="shared" ca="1" si="36"/>
        <v>0.20962766183166404</v>
      </c>
      <c r="F1182" s="11">
        <f t="shared" ca="1" si="37"/>
        <v>41.546033701602198</v>
      </c>
    </row>
    <row r="1183" spans="5:6" x14ac:dyDescent="0.25">
      <c r="E1183" s="11">
        <f t="shared" ca="1" si="36"/>
        <v>0.71122289480665379</v>
      </c>
      <c r="F1183" s="11">
        <f t="shared" ca="1" si="37"/>
        <v>55.068304960064872</v>
      </c>
    </row>
    <row r="1184" spans="5:6" x14ac:dyDescent="0.25">
      <c r="E1184" s="11">
        <f t="shared" ca="1" si="36"/>
        <v>0.56625006337815653</v>
      </c>
      <c r="F1184" s="11">
        <f t="shared" ca="1" si="37"/>
        <v>50.941489657725754</v>
      </c>
    </row>
    <row r="1185" spans="5:6" x14ac:dyDescent="0.25">
      <c r="E1185" s="11">
        <f t="shared" ca="1" si="36"/>
        <v>0.26631637357940052</v>
      </c>
      <c r="F1185" s="11">
        <f t="shared" ca="1" si="37"/>
        <v>43.219530522599008</v>
      </c>
    </row>
    <row r="1186" spans="5:6" x14ac:dyDescent="0.25">
      <c r="E1186" s="11">
        <f t="shared" ca="1" si="36"/>
        <v>0.66761794568705024</v>
      </c>
      <c r="F1186" s="11">
        <f t="shared" ca="1" si="37"/>
        <v>53.737570983899467</v>
      </c>
    </row>
    <row r="1187" spans="5:6" x14ac:dyDescent="0.25">
      <c r="E1187" s="11">
        <f t="shared" ca="1" si="36"/>
        <v>0.51712246387113892</v>
      </c>
      <c r="F1187" s="11">
        <f t="shared" ca="1" si="37"/>
        <v>49.675217201492728</v>
      </c>
    </row>
    <row r="1188" spans="5:6" x14ac:dyDescent="0.25">
      <c r="E1188" s="11">
        <f t="shared" ca="1" si="36"/>
        <v>0.15946877454832065</v>
      </c>
      <c r="F1188" s="11">
        <f t="shared" ca="1" si="37"/>
        <v>39.871430074208959</v>
      </c>
    </row>
    <row r="1189" spans="5:6" x14ac:dyDescent="0.25">
      <c r="E1189" s="11">
        <f t="shared" ca="1" si="36"/>
        <v>0.23731505113712081</v>
      </c>
      <c r="F1189" s="11">
        <f t="shared" ca="1" si="37"/>
        <v>42.385279284080546</v>
      </c>
    </row>
    <row r="1190" spans="5:6" x14ac:dyDescent="0.25">
      <c r="E1190" s="11">
        <f t="shared" ca="1" si="36"/>
        <v>0.72239137634081474</v>
      </c>
      <c r="F1190" s="11">
        <f t="shared" ca="1" si="37"/>
        <v>55.427197004260705</v>
      </c>
    </row>
    <row r="1191" spans="5:6" x14ac:dyDescent="0.25">
      <c r="E1191" s="11">
        <f t="shared" ca="1" si="36"/>
        <v>0.39024150623288367</v>
      </c>
      <c r="F1191" s="11">
        <f t="shared" ca="1" si="37"/>
        <v>46.486721868701594</v>
      </c>
    </row>
    <row r="1192" spans="5:6" x14ac:dyDescent="0.25">
      <c r="E1192" s="11">
        <f t="shared" ca="1" si="36"/>
        <v>0.24612461678664721</v>
      </c>
      <c r="F1192" s="11">
        <f t="shared" ca="1" si="37"/>
        <v>42.64298146392283</v>
      </c>
    </row>
    <row r="1193" spans="5:6" x14ac:dyDescent="0.25">
      <c r="E1193" s="11">
        <f t="shared" ca="1" si="36"/>
        <v>0.58763479427599707</v>
      </c>
      <c r="F1193" s="11">
        <f t="shared" ca="1" si="37"/>
        <v>51.50656393644811</v>
      </c>
    </row>
    <row r="1194" spans="5:6" x14ac:dyDescent="0.25">
      <c r="E1194" s="11">
        <f t="shared" ca="1" si="36"/>
        <v>0.11592818307615338</v>
      </c>
      <c r="F1194" s="11">
        <f t="shared" ca="1" si="37"/>
        <v>38.158246028727667</v>
      </c>
    </row>
    <row r="1195" spans="5:6" x14ac:dyDescent="0.25">
      <c r="E1195" s="11">
        <f t="shared" ca="1" si="36"/>
        <v>0.75280022787835454</v>
      </c>
      <c r="F1195" s="11">
        <f t="shared" ca="1" si="37"/>
        <v>56.450998203501825</v>
      </c>
    </row>
    <row r="1196" spans="5:6" x14ac:dyDescent="0.25">
      <c r="E1196" s="11">
        <f t="shared" ca="1" si="36"/>
        <v>0.44882561225649042</v>
      </c>
      <c r="F1196" s="11">
        <f t="shared" ca="1" si="37"/>
        <v>47.956789505978477</v>
      </c>
    </row>
    <row r="1197" spans="5:6" x14ac:dyDescent="0.25">
      <c r="E1197" s="11">
        <f t="shared" ca="1" si="36"/>
        <v>0.15091796698212034</v>
      </c>
      <c r="F1197" s="11">
        <f t="shared" ca="1" si="37"/>
        <v>39.558836029259609</v>
      </c>
    </row>
    <row r="1198" spans="5:6" x14ac:dyDescent="0.25">
      <c r="E1198" s="11">
        <f t="shared" ca="1" si="36"/>
        <v>1.5432860646712898E-2</v>
      </c>
      <c r="F1198" s="11">
        <f t="shared" ca="1" si="37"/>
        <v>30.571728220524026</v>
      </c>
    </row>
    <row r="1199" spans="5:6" x14ac:dyDescent="0.25">
      <c r="E1199" s="11">
        <f t="shared" ca="1" si="36"/>
        <v>0.90873737039902225</v>
      </c>
      <c r="F1199" s="11">
        <f t="shared" ca="1" si="37"/>
        <v>63.9213026011886</v>
      </c>
    </row>
    <row r="1200" spans="5:6" x14ac:dyDescent="0.25">
      <c r="E1200" s="11">
        <f t="shared" ca="1" si="36"/>
        <v>0.80301298226378837</v>
      </c>
      <c r="F1200" s="11">
        <f t="shared" ca="1" si="37"/>
        <v>58.336879423041751</v>
      </c>
    </row>
    <row r="1201" spans="5:6" x14ac:dyDescent="0.25">
      <c r="E1201" s="11">
        <f t="shared" ca="1" si="36"/>
        <v>0.70380194771991322</v>
      </c>
      <c r="F1201" s="11">
        <f t="shared" ca="1" si="37"/>
        <v>54.834291581304434</v>
      </c>
    </row>
    <row r="1202" spans="5:6" x14ac:dyDescent="0.25">
      <c r="E1202" s="11">
        <f t="shared" ca="1" si="36"/>
        <v>0.7561260623653433</v>
      </c>
      <c r="F1202" s="11">
        <f t="shared" ca="1" si="37"/>
        <v>56.567650419868549</v>
      </c>
    </row>
    <row r="1203" spans="5:6" x14ac:dyDescent="0.25">
      <c r="E1203" s="11">
        <f t="shared" ca="1" si="36"/>
        <v>0.35199657085258229</v>
      </c>
      <c r="F1203" s="11">
        <f t="shared" ca="1" si="37"/>
        <v>45.512131679534747</v>
      </c>
    </row>
    <row r="1204" spans="5:6" x14ac:dyDescent="0.25">
      <c r="E1204" s="11">
        <f t="shared" ca="1" si="36"/>
        <v>0.43811613816642914</v>
      </c>
      <c r="F1204" s="11">
        <f t="shared" ca="1" si="37"/>
        <v>47.688854635475657</v>
      </c>
    </row>
    <row r="1205" spans="5:6" x14ac:dyDescent="0.25">
      <c r="E1205" s="11">
        <f t="shared" ca="1" si="36"/>
        <v>0.55622271063637141</v>
      </c>
      <c r="F1205" s="11">
        <f t="shared" ca="1" si="37"/>
        <v>50.679803921203728</v>
      </c>
    </row>
    <row r="1206" spans="5:6" x14ac:dyDescent="0.25">
      <c r="E1206" s="11">
        <f t="shared" ca="1" si="36"/>
        <v>0.41049801000946529</v>
      </c>
      <c r="F1206" s="11">
        <f t="shared" ca="1" si="37"/>
        <v>46.996825244085009</v>
      </c>
    </row>
    <row r="1207" spans="5:6" x14ac:dyDescent="0.25">
      <c r="E1207" s="11">
        <f t="shared" ca="1" si="36"/>
        <v>0.17168053085361223</v>
      </c>
      <c r="F1207" s="11">
        <f t="shared" ca="1" si="37"/>
        <v>40.302131082331798</v>
      </c>
    </row>
    <row r="1208" spans="5:6" x14ac:dyDescent="0.25">
      <c r="E1208" s="11">
        <f t="shared" ca="1" si="36"/>
        <v>0.95691053927399605</v>
      </c>
      <c r="F1208" s="11">
        <f t="shared" ca="1" si="37"/>
        <v>68.61207112667276</v>
      </c>
    </row>
    <row r="1209" spans="5:6" x14ac:dyDescent="0.25">
      <c r="E1209" s="11">
        <f t="shared" ca="1" si="36"/>
        <v>0.33100311859310083</v>
      </c>
      <c r="F1209" s="11">
        <f t="shared" ca="1" si="37"/>
        <v>44.9675554675635</v>
      </c>
    </row>
    <row r="1210" spans="5:6" x14ac:dyDescent="0.25">
      <c r="E1210" s="11">
        <f t="shared" ca="1" si="36"/>
        <v>0.77014051295271102</v>
      </c>
      <c r="F1210" s="11">
        <f t="shared" ca="1" si="37"/>
        <v>57.070794001670436</v>
      </c>
    </row>
    <row r="1211" spans="5:6" x14ac:dyDescent="0.25">
      <c r="E1211" s="11">
        <f t="shared" ca="1" si="36"/>
        <v>0.77585900070328329</v>
      </c>
      <c r="F1211" s="11">
        <f t="shared" ca="1" si="37"/>
        <v>57.281861537520349</v>
      </c>
    </row>
    <row r="1212" spans="5:6" x14ac:dyDescent="0.25">
      <c r="E1212" s="11">
        <f t="shared" ca="1" si="36"/>
        <v>0.90084901636461356</v>
      </c>
      <c r="F1212" s="11">
        <f t="shared" ca="1" si="37"/>
        <v>63.36493471036944</v>
      </c>
    </row>
    <row r="1213" spans="5:6" x14ac:dyDescent="0.25">
      <c r="E1213" s="11">
        <f t="shared" ca="1" si="36"/>
        <v>0.78201429108739573</v>
      </c>
      <c r="F1213" s="11">
        <f t="shared" ca="1" si="37"/>
        <v>57.513086922744939</v>
      </c>
    </row>
    <row r="1214" spans="5:6" x14ac:dyDescent="0.25">
      <c r="E1214" s="11">
        <f t="shared" ca="1" si="36"/>
        <v>0.43875871481741324</v>
      </c>
      <c r="F1214" s="11">
        <f t="shared" ca="1" si="37"/>
        <v>47.70493254676591</v>
      </c>
    </row>
    <row r="1215" spans="5:6" x14ac:dyDescent="0.25">
      <c r="E1215" s="11">
        <f t="shared" ca="1" si="36"/>
        <v>0.65683872268541332</v>
      </c>
      <c r="F1215" s="11">
        <f t="shared" ca="1" si="37"/>
        <v>53.42324043759551</v>
      </c>
    </row>
    <row r="1216" spans="5:6" x14ac:dyDescent="0.25">
      <c r="E1216" s="11">
        <f t="shared" ca="1" si="36"/>
        <v>0.86475190747507247</v>
      </c>
      <c r="F1216" s="11">
        <f t="shared" ca="1" si="37"/>
        <v>61.194156949548628</v>
      </c>
    </row>
    <row r="1217" spans="5:6" x14ac:dyDescent="0.25">
      <c r="E1217" s="11">
        <f t="shared" ca="1" si="36"/>
        <v>0.41649455624190934</v>
      </c>
      <c r="F1217" s="11">
        <f t="shared" ca="1" si="37"/>
        <v>47.147325012643634</v>
      </c>
    </row>
    <row r="1218" spans="5:6" x14ac:dyDescent="0.25">
      <c r="E1218" s="11">
        <f t="shared" ca="1" si="36"/>
        <v>9.6115725982263256E-2</v>
      </c>
      <c r="F1218" s="11">
        <f t="shared" ca="1" si="37"/>
        <v>37.246114146060606</v>
      </c>
    </row>
    <row r="1219" spans="5:6" x14ac:dyDescent="0.25">
      <c r="E1219" s="11">
        <f t="shared" ca="1" si="36"/>
        <v>0.31507211806043922</v>
      </c>
      <c r="F1219" s="11">
        <f t="shared" ca="1" si="37"/>
        <v>44.548142615277264</v>
      </c>
    </row>
    <row r="1220" spans="5:6" x14ac:dyDescent="0.25">
      <c r="E1220" s="11">
        <f t="shared" ref="E1220:E1283" ca="1" si="38">RAND()</f>
        <v>0.81323765185901742</v>
      </c>
      <c r="F1220" s="11">
        <f t="shared" ref="F1220:F1283" ca="1" si="39">_xlfn.GAMMA.INV(E1220,$C$3,$C$4)</f>
        <v>58.76015104907016</v>
      </c>
    </row>
    <row r="1221" spans="5:6" x14ac:dyDescent="0.25">
      <c r="E1221" s="11">
        <f t="shared" ca="1" si="38"/>
        <v>0.41792265146817409</v>
      </c>
      <c r="F1221" s="11">
        <f t="shared" ca="1" si="39"/>
        <v>47.183141157187322</v>
      </c>
    </row>
    <row r="1222" spans="5:6" x14ac:dyDescent="0.25">
      <c r="E1222" s="11">
        <f t="shared" ca="1" si="38"/>
        <v>3.9222827101955682E-3</v>
      </c>
      <c r="F1222" s="11">
        <f t="shared" ca="1" si="39"/>
        <v>27.079817845696699</v>
      </c>
    </row>
    <row r="1223" spans="5:6" x14ac:dyDescent="0.25">
      <c r="E1223" s="11">
        <f t="shared" ca="1" si="38"/>
        <v>0.5291569658632993</v>
      </c>
      <c r="F1223" s="11">
        <f t="shared" ca="1" si="39"/>
        <v>49.982086412657452</v>
      </c>
    </row>
    <row r="1224" spans="5:6" x14ac:dyDescent="0.25">
      <c r="E1224" s="11">
        <f t="shared" ca="1" si="38"/>
        <v>0.93162545833059007</v>
      </c>
      <c r="F1224" s="11">
        <f t="shared" ca="1" si="39"/>
        <v>65.794010376438777</v>
      </c>
    </row>
    <row r="1225" spans="5:6" x14ac:dyDescent="0.25">
      <c r="E1225" s="11">
        <f t="shared" ca="1" si="38"/>
        <v>0.80032724500486219</v>
      </c>
      <c r="F1225" s="11">
        <f t="shared" ca="1" si="39"/>
        <v>58.228252301047227</v>
      </c>
    </row>
    <row r="1226" spans="5:6" x14ac:dyDescent="0.25">
      <c r="E1226" s="11">
        <f t="shared" ca="1" si="38"/>
        <v>0.40216260829709038</v>
      </c>
      <c r="F1226" s="11">
        <f t="shared" ca="1" si="39"/>
        <v>46.787281820802427</v>
      </c>
    </row>
    <row r="1227" spans="5:6" x14ac:dyDescent="0.25">
      <c r="E1227" s="11">
        <f t="shared" ca="1" si="38"/>
        <v>2.6139602203012702E-2</v>
      </c>
      <c r="F1227" s="11">
        <f t="shared" ca="1" si="39"/>
        <v>32.18794094353072</v>
      </c>
    </row>
    <row r="1228" spans="5:6" x14ac:dyDescent="0.25">
      <c r="E1228" s="11">
        <f t="shared" ca="1" si="38"/>
        <v>0.50423954579076014</v>
      </c>
      <c r="F1228" s="11">
        <f t="shared" ca="1" si="39"/>
        <v>49.348540266686094</v>
      </c>
    </row>
    <row r="1229" spans="5:6" x14ac:dyDescent="0.25">
      <c r="E1229" s="11">
        <f t="shared" ca="1" si="38"/>
        <v>7.6010464819064372E-2</v>
      </c>
      <c r="F1229" s="11">
        <f t="shared" ca="1" si="39"/>
        <v>36.18506513260683</v>
      </c>
    </row>
    <row r="1230" spans="5:6" x14ac:dyDescent="0.25">
      <c r="E1230" s="11">
        <f t="shared" ca="1" si="38"/>
        <v>0.74058825738582312</v>
      </c>
      <c r="F1230" s="11">
        <f t="shared" ca="1" si="39"/>
        <v>56.030980134921023</v>
      </c>
    </row>
    <row r="1231" spans="5:6" x14ac:dyDescent="0.25">
      <c r="E1231" s="11">
        <f t="shared" ca="1" si="38"/>
        <v>0.72107445183588126</v>
      </c>
      <c r="F1231" s="11">
        <f t="shared" ca="1" si="39"/>
        <v>55.384440212685881</v>
      </c>
    </row>
    <row r="1232" spans="5:6" x14ac:dyDescent="0.25">
      <c r="E1232" s="11">
        <f t="shared" ca="1" si="38"/>
        <v>0.84014355011983377</v>
      </c>
      <c r="F1232" s="11">
        <f t="shared" ca="1" si="39"/>
        <v>59.959203221427735</v>
      </c>
    </row>
    <row r="1233" spans="5:6" x14ac:dyDescent="0.25">
      <c r="E1233" s="11">
        <f t="shared" ca="1" si="38"/>
        <v>0.79049626741613443</v>
      </c>
      <c r="F1233" s="11">
        <f t="shared" ca="1" si="39"/>
        <v>57.839020451073587</v>
      </c>
    </row>
    <row r="1234" spans="5:6" x14ac:dyDescent="0.25">
      <c r="E1234" s="11">
        <f t="shared" ca="1" si="38"/>
        <v>0.22357442958801399</v>
      </c>
      <c r="F1234" s="11">
        <f t="shared" ca="1" si="39"/>
        <v>41.9747617500025</v>
      </c>
    </row>
    <row r="1235" spans="5:6" x14ac:dyDescent="0.25">
      <c r="E1235" s="11">
        <f t="shared" ca="1" si="38"/>
        <v>0.52755143967821794</v>
      </c>
      <c r="F1235" s="11">
        <f t="shared" ca="1" si="39"/>
        <v>49.941040890306468</v>
      </c>
    </row>
    <row r="1236" spans="5:6" x14ac:dyDescent="0.25">
      <c r="E1236" s="11">
        <f t="shared" ca="1" si="38"/>
        <v>2.9592611633285193E-2</v>
      </c>
      <c r="F1236" s="11">
        <f t="shared" ca="1" si="39"/>
        <v>32.597385531742262</v>
      </c>
    </row>
    <row r="1237" spans="5:6" x14ac:dyDescent="0.25">
      <c r="E1237" s="11">
        <f t="shared" ca="1" si="38"/>
        <v>0.83917293358133604</v>
      </c>
      <c r="F1237" s="11">
        <f t="shared" ca="1" si="39"/>
        <v>59.913489803184852</v>
      </c>
    </row>
    <row r="1238" spans="5:6" x14ac:dyDescent="0.25">
      <c r="E1238" s="11">
        <f t="shared" ca="1" si="38"/>
        <v>0.89519477640054446</v>
      </c>
      <c r="F1238" s="11">
        <f t="shared" ca="1" si="39"/>
        <v>62.987606253827991</v>
      </c>
    </row>
    <row r="1239" spans="5:6" x14ac:dyDescent="0.25">
      <c r="E1239" s="11">
        <f t="shared" ca="1" si="38"/>
        <v>0.63255648475332582</v>
      </c>
      <c r="F1239" s="11">
        <f t="shared" ca="1" si="39"/>
        <v>52.732519391247031</v>
      </c>
    </row>
    <row r="1240" spans="5:6" x14ac:dyDescent="0.25">
      <c r="E1240" s="11">
        <f t="shared" ca="1" si="38"/>
        <v>4.9396368669681778E-2</v>
      </c>
      <c r="F1240" s="11">
        <f t="shared" ca="1" si="39"/>
        <v>34.429240863634348</v>
      </c>
    </row>
    <row r="1241" spans="5:6" x14ac:dyDescent="0.25">
      <c r="E1241" s="11">
        <f t="shared" ca="1" si="38"/>
        <v>0.39320931364259937</v>
      </c>
      <c r="F1241" s="11">
        <f t="shared" ca="1" si="39"/>
        <v>46.561657212573394</v>
      </c>
    </row>
    <row r="1242" spans="5:6" x14ac:dyDescent="0.25">
      <c r="E1242" s="11">
        <f t="shared" ca="1" si="38"/>
        <v>0.24806143816571247</v>
      </c>
      <c r="F1242" s="11">
        <f t="shared" ca="1" si="39"/>
        <v>42.699107243734986</v>
      </c>
    </row>
    <row r="1243" spans="5:6" x14ac:dyDescent="0.25">
      <c r="E1243" s="11">
        <f t="shared" ca="1" si="38"/>
        <v>0.28347627085461902</v>
      </c>
      <c r="F1243" s="11">
        <f t="shared" ca="1" si="39"/>
        <v>43.696179561436544</v>
      </c>
    </row>
    <row r="1244" spans="5:6" x14ac:dyDescent="0.25">
      <c r="E1244" s="11">
        <f t="shared" ca="1" si="38"/>
        <v>0.89701605451835531</v>
      </c>
      <c r="F1244" s="11">
        <f t="shared" ca="1" si="39"/>
        <v>63.107335123113522</v>
      </c>
    </row>
    <row r="1245" spans="5:6" x14ac:dyDescent="0.25">
      <c r="E1245" s="11">
        <f t="shared" ca="1" si="38"/>
        <v>0.36871944942132318</v>
      </c>
      <c r="F1245" s="11">
        <f t="shared" ca="1" si="39"/>
        <v>45.940596081989582</v>
      </c>
    </row>
    <row r="1246" spans="5:6" x14ac:dyDescent="0.25">
      <c r="E1246" s="11">
        <f t="shared" ca="1" si="38"/>
        <v>0.64324812561747713</v>
      </c>
      <c r="F1246" s="11">
        <f t="shared" ca="1" si="39"/>
        <v>53.033864307682983</v>
      </c>
    </row>
    <row r="1247" spans="5:6" x14ac:dyDescent="0.25">
      <c r="E1247" s="11">
        <f t="shared" ca="1" si="38"/>
        <v>0.90953654106677384</v>
      </c>
      <c r="F1247" s="11">
        <f t="shared" ca="1" si="39"/>
        <v>63.979808917989729</v>
      </c>
    </row>
    <row r="1248" spans="5:6" x14ac:dyDescent="0.25">
      <c r="E1248" s="11">
        <f t="shared" ca="1" si="38"/>
        <v>0.31682213907633017</v>
      </c>
      <c r="F1248" s="11">
        <f t="shared" ca="1" si="39"/>
        <v>44.594510339526984</v>
      </c>
    </row>
    <row r="1249" spans="5:6" x14ac:dyDescent="0.25">
      <c r="E1249" s="11">
        <f t="shared" ca="1" si="38"/>
        <v>0.55601366653029749</v>
      </c>
      <c r="F1249" s="11">
        <f t="shared" ca="1" si="39"/>
        <v>50.674368572870094</v>
      </c>
    </row>
    <row r="1250" spans="5:6" x14ac:dyDescent="0.25">
      <c r="E1250" s="11">
        <f t="shared" ca="1" si="38"/>
        <v>0.1728958106623173</v>
      </c>
      <c r="F1250" s="11">
        <f t="shared" ca="1" si="39"/>
        <v>40.344067899793473</v>
      </c>
    </row>
    <row r="1251" spans="5:6" x14ac:dyDescent="0.25">
      <c r="E1251" s="11">
        <f t="shared" ca="1" si="38"/>
        <v>0.73941147463710366</v>
      </c>
      <c r="F1251" s="11">
        <f t="shared" ca="1" si="39"/>
        <v>55.991164216919039</v>
      </c>
    </row>
    <row r="1252" spans="5:6" x14ac:dyDescent="0.25">
      <c r="E1252" s="11">
        <f t="shared" ca="1" si="38"/>
        <v>0.19462556238544526</v>
      </c>
      <c r="F1252" s="11">
        <f t="shared" ca="1" si="39"/>
        <v>41.069202205232308</v>
      </c>
    </row>
    <row r="1253" spans="5:6" x14ac:dyDescent="0.25">
      <c r="E1253" s="11">
        <f t="shared" ca="1" si="38"/>
        <v>0.23398168614529757</v>
      </c>
      <c r="F1253" s="11">
        <f t="shared" ca="1" si="39"/>
        <v>42.286688632520487</v>
      </c>
    </row>
    <row r="1254" spans="5:6" x14ac:dyDescent="0.25">
      <c r="E1254" s="11">
        <f t="shared" ca="1" si="38"/>
        <v>0.39763429609992229</v>
      </c>
      <c r="F1254" s="11">
        <f t="shared" ca="1" si="39"/>
        <v>46.673245935754345</v>
      </c>
    </row>
    <row r="1255" spans="5:6" x14ac:dyDescent="0.25">
      <c r="E1255" s="11">
        <f t="shared" ca="1" si="38"/>
        <v>0.31440266834152131</v>
      </c>
      <c r="F1255" s="11">
        <f t="shared" ca="1" si="39"/>
        <v>44.530384768857211</v>
      </c>
    </row>
    <row r="1256" spans="5:6" x14ac:dyDescent="0.25">
      <c r="E1256" s="11">
        <f t="shared" ca="1" si="38"/>
        <v>0.55727299870289559</v>
      </c>
      <c r="F1256" s="11">
        <f t="shared" ca="1" si="39"/>
        <v>50.707124489418163</v>
      </c>
    </row>
    <row r="1257" spans="5:6" x14ac:dyDescent="0.25">
      <c r="E1257" s="11">
        <f t="shared" ca="1" si="38"/>
        <v>5.4976519457907713E-3</v>
      </c>
      <c r="F1257" s="11">
        <f t="shared" ca="1" si="39"/>
        <v>27.862791115305463</v>
      </c>
    </row>
    <row r="1258" spans="5:6" x14ac:dyDescent="0.25">
      <c r="E1258" s="11">
        <f t="shared" ca="1" si="38"/>
        <v>0.51494300222161415</v>
      </c>
      <c r="F1258" s="11">
        <f t="shared" ca="1" si="39"/>
        <v>49.619828161048517</v>
      </c>
    </row>
    <row r="1259" spans="5:6" x14ac:dyDescent="0.25">
      <c r="E1259" s="11">
        <f t="shared" ca="1" si="38"/>
        <v>0.56758361473272145</v>
      </c>
      <c r="F1259" s="11">
        <f t="shared" ca="1" si="39"/>
        <v>50.976439505358101</v>
      </c>
    </row>
    <row r="1260" spans="5:6" x14ac:dyDescent="0.25">
      <c r="E1260" s="11">
        <f t="shared" ca="1" si="38"/>
        <v>0.78053516279576407</v>
      </c>
      <c r="F1260" s="11">
        <f t="shared" ca="1" si="39"/>
        <v>57.457128703459183</v>
      </c>
    </row>
    <row r="1261" spans="5:6" x14ac:dyDescent="0.25">
      <c r="E1261" s="11">
        <f t="shared" ca="1" si="38"/>
        <v>0.43309546149109523</v>
      </c>
      <c r="F1261" s="11">
        <f t="shared" ca="1" si="39"/>
        <v>47.563213306376959</v>
      </c>
    </row>
    <row r="1262" spans="5:6" x14ac:dyDescent="0.25">
      <c r="E1262" s="11">
        <f t="shared" ca="1" si="38"/>
        <v>0.69354066357660649</v>
      </c>
      <c r="F1262" s="11">
        <f t="shared" ca="1" si="39"/>
        <v>54.516144202126263</v>
      </c>
    </row>
    <row r="1263" spans="5:6" x14ac:dyDescent="0.25">
      <c r="E1263" s="11">
        <f t="shared" ca="1" si="38"/>
        <v>0.88751766111004193</v>
      </c>
      <c r="F1263" s="11">
        <f t="shared" ca="1" si="39"/>
        <v>62.500364026840501</v>
      </c>
    </row>
    <row r="1264" spans="5:6" x14ac:dyDescent="0.25">
      <c r="E1264" s="11">
        <f t="shared" ca="1" si="38"/>
        <v>0.13088792336514643</v>
      </c>
      <c r="F1264" s="11">
        <f t="shared" ca="1" si="39"/>
        <v>38.784242220040575</v>
      </c>
    </row>
    <row r="1265" spans="5:6" x14ac:dyDescent="0.25">
      <c r="E1265" s="11">
        <f t="shared" ca="1" si="38"/>
        <v>0.65478081517909237</v>
      </c>
      <c r="F1265" s="11">
        <f t="shared" ca="1" si="39"/>
        <v>53.363799592521815</v>
      </c>
    </row>
    <row r="1266" spans="5:6" x14ac:dyDescent="0.25">
      <c r="E1266" s="11">
        <f t="shared" ca="1" si="38"/>
        <v>0.29533189067467891</v>
      </c>
      <c r="F1266" s="11">
        <f t="shared" ca="1" si="39"/>
        <v>44.019394394238034</v>
      </c>
    </row>
    <row r="1267" spans="5:6" x14ac:dyDescent="0.25">
      <c r="E1267" s="11">
        <f t="shared" ca="1" si="38"/>
        <v>0.8008606699375298</v>
      </c>
      <c r="F1267" s="11">
        <f t="shared" ca="1" si="39"/>
        <v>58.249746132760016</v>
      </c>
    </row>
    <row r="1268" spans="5:6" x14ac:dyDescent="0.25">
      <c r="E1268" s="11">
        <f t="shared" ca="1" si="38"/>
        <v>0.8024086928381865</v>
      </c>
      <c r="F1268" s="11">
        <f t="shared" ca="1" si="39"/>
        <v>58.312349137234285</v>
      </c>
    </row>
    <row r="1269" spans="5:6" x14ac:dyDescent="0.25">
      <c r="E1269" s="11">
        <f t="shared" ca="1" si="38"/>
        <v>0.85126417573936819</v>
      </c>
      <c r="F1269" s="11">
        <f t="shared" ca="1" si="39"/>
        <v>60.498223848099535</v>
      </c>
    </row>
    <row r="1270" spans="5:6" x14ac:dyDescent="0.25">
      <c r="E1270" s="11">
        <f t="shared" ca="1" si="38"/>
        <v>0.15508823624453949</v>
      </c>
      <c r="F1270" s="11">
        <f t="shared" ca="1" si="39"/>
        <v>39.712501899227604</v>
      </c>
    </row>
    <row r="1271" spans="5:6" x14ac:dyDescent="0.25">
      <c r="E1271" s="11">
        <f t="shared" ca="1" si="38"/>
        <v>0.39554873688201608</v>
      </c>
      <c r="F1271" s="11">
        <f t="shared" ca="1" si="39"/>
        <v>46.620672560153324</v>
      </c>
    </row>
    <row r="1272" spans="5:6" x14ac:dyDescent="0.25">
      <c r="E1272" s="11">
        <f t="shared" ca="1" si="38"/>
        <v>0.10489383321774537</v>
      </c>
      <c r="F1272" s="11">
        <f t="shared" ca="1" si="39"/>
        <v>37.663702642785765</v>
      </c>
    </row>
    <row r="1273" spans="5:6" x14ac:dyDescent="0.25">
      <c r="E1273" s="11">
        <f t="shared" ca="1" si="38"/>
        <v>0.64826483232555021</v>
      </c>
      <c r="F1273" s="11">
        <f t="shared" ca="1" si="39"/>
        <v>53.176737617105033</v>
      </c>
    </row>
    <row r="1274" spans="5:6" x14ac:dyDescent="0.25">
      <c r="E1274" s="11">
        <f t="shared" ca="1" si="38"/>
        <v>0.66407543720969675</v>
      </c>
      <c r="F1274" s="11">
        <f t="shared" ca="1" si="39"/>
        <v>53.633703112915441</v>
      </c>
    </row>
    <row r="1275" spans="5:6" x14ac:dyDescent="0.25">
      <c r="E1275" s="11">
        <f t="shared" ca="1" si="38"/>
        <v>0.52403742895837424</v>
      </c>
      <c r="F1275" s="11">
        <f t="shared" ca="1" si="39"/>
        <v>49.851322044874642</v>
      </c>
    </row>
    <row r="1276" spans="5:6" x14ac:dyDescent="0.25">
      <c r="E1276" s="11">
        <f t="shared" ca="1" si="38"/>
        <v>0.78617021469136228</v>
      </c>
      <c r="F1276" s="11">
        <f t="shared" ca="1" si="39"/>
        <v>57.671692263592959</v>
      </c>
    </row>
    <row r="1277" spans="5:6" x14ac:dyDescent="0.25">
      <c r="E1277" s="11">
        <f t="shared" ca="1" si="38"/>
        <v>0.19579238075653493</v>
      </c>
      <c r="F1277" s="11">
        <f t="shared" ca="1" si="39"/>
        <v>41.106928968703855</v>
      </c>
    </row>
    <row r="1278" spans="5:6" x14ac:dyDescent="0.25">
      <c r="E1278" s="11">
        <f t="shared" ca="1" si="38"/>
        <v>0.99998413730731461</v>
      </c>
      <c r="F1278" s="11">
        <f t="shared" ca="1" si="39"/>
        <v>103.83084720190413</v>
      </c>
    </row>
    <row r="1279" spans="5:6" x14ac:dyDescent="0.25">
      <c r="E1279" s="11">
        <f t="shared" ca="1" si="38"/>
        <v>0.92565124275158028</v>
      </c>
      <c r="F1279" s="11">
        <f t="shared" ca="1" si="39"/>
        <v>65.260476221454709</v>
      </c>
    </row>
    <row r="1280" spans="5:6" x14ac:dyDescent="0.25">
      <c r="E1280" s="11">
        <f t="shared" ca="1" si="38"/>
        <v>0.19291722566303227</v>
      </c>
      <c r="F1280" s="11">
        <f t="shared" ca="1" si="39"/>
        <v>41.013759974791526</v>
      </c>
    </row>
    <row r="1281" spans="5:6" x14ac:dyDescent="0.25">
      <c r="E1281" s="11">
        <f t="shared" ca="1" si="38"/>
        <v>0.39589938509494982</v>
      </c>
      <c r="F1281" s="11">
        <f t="shared" ca="1" si="39"/>
        <v>46.629514250194397</v>
      </c>
    </row>
    <row r="1282" spans="5:6" x14ac:dyDescent="0.25">
      <c r="E1282" s="11">
        <f t="shared" ca="1" si="38"/>
        <v>0.50696066233219639</v>
      </c>
      <c r="F1282" s="11">
        <f t="shared" ca="1" si="39"/>
        <v>49.417400074180534</v>
      </c>
    </row>
    <row r="1283" spans="5:6" x14ac:dyDescent="0.25">
      <c r="E1283" s="11">
        <f t="shared" ca="1" si="38"/>
        <v>0.82436725964233104</v>
      </c>
      <c r="F1283" s="11">
        <f t="shared" ca="1" si="39"/>
        <v>59.239957235829863</v>
      </c>
    </row>
    <row r="1284" spans="5:6" x14ac:dyDescent="0.25">
      <c r="E1284" s="11">
        <f t="shared" ref="E1284:E1347" ca="1" si="40">RAND()</f>
        <v>0.97824625574221358</v>
      </c>
      <c r="F1284" s="11">
        <f t="shared" ref="F1284:F1347" ca="1" si="41">_xlfn.GAMMA.INV(E1284,$C$3,$C$4)</f>
        <v>72.477097775986408</v>
      </c>
    </row>
    <row r="1285" spans="5:6" x14ac:dyDescent="0.25">
      <c r="E1285" s="11">
        <f t="shared" ca="1" si="40"/>
        <v>0.19882456086430589</v>
      </c>
      <c r="F1285" s="11">
        <f t="shared" ca="1" si="41"/>
        <v>41.204444275621604</v>
      </c>
    </row>
    <row r="1286" spans="5:6" x14ac:dyDescent="0.25">
      <c r="E1286" s="11">
        <f t="shared" ca="1" si="40"/>
        <v>0.32459620785855336</v>
      </c>
      <c r="F1286" s="11">
        <f t="shared" ca="1" si="41"/>
        <v>44.799587541169174</v>
      </c>
    </row>
    <row r="1287" spans="5:6" x14ac:dyDescent="0.25">
      <c r="E1287" s="11">
        <f t="shared" ca="1" si="40"/>
        <v>0.81962486245001798</v>
      </c>
      <c r="F1287" s="11">
        <f t="shared" ca="1" si="41"/>
        <v>59.032929799544299</v>
      </c>
    </row>
    <row r="1288" spans="5:6" x14ac:dyDescent="0.25">
      <c r="E1288" s="11">
        <f t="shared" ca="1" si="40"/>
        <v>0.31714605521132844</v>
      </c>
      <c r="F1288" s="11">
        <f t="shared" ca="1" si="41"/>
        <v>44.603084277183022</v>
      </c>
    </row>
    <row r="1289" spans="5:6" x14ac:dyDescent="0.25">
      <c r="E1289" s="11">
        <f t="shared" ca="1" si="40"/>
        <v>0.16402674335190826</v>
      </c>
      <c r="F1289" s="11">
        <f t="shared" ca="1" si="41"/>
        <v>40.034235855171481</v>
      </c>
    </row>
    <row r="1290" spans="5:6" x14ac:dyDescent="0.25">
      <c r="E1290" s="11">
        <f t="shared" ca="1" si="40"/>
        <v>0.86751404025750978</v>
      </c>
      <c r="F1290" s="11">
        <f t="shared" ca="1" si="41"/>
        <v>61.343126765338901</v>
      </c>
    </row>
    <row r="1291" spans="5:6" x14ac:dyDescent="0.25">
      <c r="E1291" s="11">
        <f t="shared" ca="1" si="40"/>
        <v>0.29906735087627989</v>
      </c>
      <c r="F1291" s="11">
        <f t="shared" ca="1" si="41"/>
        <v>44.120306119054021</v>
      </c>
    </row>
    <row r="1292" spans="5:6" x14ac:dyDescent="0.25">
      <c r="E1292" s="11">
        <f t="shared" ca="1" si="40"/>
        <v>0.56968394331480832</v>
      </c>
      <c r="F1292" s="11">
        <f t="shared" ca="1" si="41"/>
        <v>51.03155861459463</v>
      </c>
    </row>
    <row r="1293" spans="5:6" x14ac:dyDescent="0.25">
      <c r="E1293" s="11">
        <f t="shared" ca="1" si="40"/>
        <v>0.46052282573239067</v>
      </c>
      <c r="F1293" s="11">
        <f t="shared" ca="1" si="41"/>
        <v>48.249521087470455</v>
      </c>
    </row>
    <row r="1294" spans="5:6" x14ac:dyDescent="0.25">
      <c r="E1294" s="11">
        <f t="shared" ca="1" si="40"/>
        <v>0.47655643666968162</v>
      </c>
      <c r="F1294" s="11">
        <f t="shared" ca="1" si="41"/>
        <v>48.651365887609856</v>
      </c>
    </row>
    <row r="1295" spans="5:6" x14ac:dyDescent="0.25">
      <c r="E1295" s="11">
        <f t="shared" ca="1" si="40"/>
        <v>0.1737874834765073</v>
      </c>
      <c r="F1295" s="11">
        <f t="shared" ca="1" si="41"/>
        <v>40.374737076354592</v>
      </c>
    </row>
    <row r="1296" spans="5:6" x14ac:dyDescent="0.25">
      <c r="E1296" s="11">
        <f t="shared" ca="1" si="40"/>
        <v>0.41249513266997995</v>
      </c>
      <c r="F1296" s="11">
        <f t="shared" ca="1" si="41"/>
        <v>47.04696917015206</v>
      </c>
    </row>
    <row r="1297" spans="5:6" x14ac:dyDescent="0.25">
      <c r="E1297" s="11">
        <f t="shared" ca="1" si="40"/>
        <v>0.48400885620139134</v>
      </c>
      <c r="F1297" s="11">
        <f t="shared" ca="1" si="41"/>
        <v>48.838536819949056</v>
      </c>
    </row>
    <row r="1298" spans="5:6" x14ac:dyDescent="0.25">
      <c r="E1298" s="11">
        <f t="shared" ca="1" si="40"/>
        <v>0.45815786254826218</v>
      </c>
      <c r="F1298" s="11">
        <f t="shared" ca="1" si="41"/>
        <v>48.190317337988525</v>
      </c>
    </row>
    <row r="1299" spans="5:6" x14ac:dyDescent="0.25">
      <c r="E1299" s="11">
        <f t="shared" ca="1" si="40"/>
        <v>0.4778047375851282</v>
      </c>
      <c r="F1299" s="11">
        <f t="shared" ca="1" si="41"/>
        <v>48.682696631137354</v>
      </c>
    </row>
    <row r="1300" spans="5:6" x14ac:dyDescent="0.25">
      <c r="E1300" s="11">
        <f t="shared" ca="1" si="40"/>
        <v>0.6410582232927603</v>
      </c>
      <c r="F1300" s="11">
        <f t="shared" ca="1" si="41"/>
        <v>52.971799167194249</v>
      </c>
    </row>
    <row r="1301" spans="5:6" x14ac:dyDescent="0.25">
      <c r="E1301" s="11">
        <f t="shared" ca="1" si="40"/>
        <v>0.20817683935382647</v>
      </c>
      <c r="F1301" s="11">
        <f t="shared" ca="1" si="41"/>
        <v>41.500666938268729</v>
      </c>
    </row>
    <row r="1302" spans="5:6" x14ac:dyDescent="0.25">
      <c r="E1302" s="11">
        <f t="shared" ca="1" si="40"/>
        <v>0.30513442826679582</v>
      </c>
      <c r="F1302" s="11">
        <f t="shared" ca="1" si="41"/>
        <v>44.283325158912909</v>
      </c>
    </row>
    <row r="1303" spans="5:6" x14ac:dyDescent="0.25">
      <c r="E1303" s="11">
        <f t="shared" ca="1" si="40"/>
        <v>4.2865743510007381E-2</v>
      </c>
      <c r="F1303" s="11">
        <f t="shared" ca="1" si="41"/>
        <v>33.897465479561781</v>
      </c>
    </row>
    <row r="1304" spans="5:6" x14ac:dyDescent="0.25">
      <c r="E1304" s="11">
        <f t="shared" ca="1" si="40"/>
        <v>0.79121500448884874</v>
      </c>
      <c r="F1304" s="11">
        <f t="shared" ca="1" si="41"/>
        <v>57.867047563269765</v>
      </c>
    </row>
    <row r="1305" spans="5:6" x14ac:dyDescent="0.25">
      <c r="E1305" s="11">
        <f t="shared" ca="1" si="40"/>
        <v>0.77561021302339284</v>
      </c>
      <c r="F1305" s="11">
        <f t="shared" ca="1" si="41"/>
        <v>57.272605204669624</v>
      </c>
    </row>
    <row r="1306" spans="5:6" x14ac:dyDescent="0.25">
      <c r="E1306" s="11">
        <f t="shared" ca="1" si="40"/>
        <v>0.32998899198417309</v>
      </c>
      <c r="F1306" s="11">
        <f t="shared" ca="1" si="41"/>
        <v>44.941028309874319</v>
      </c>
    </row>
    <row r="1307" spans="5:6" x14ac:dyDescent="0.25">
      <c r="E1307" s="11">
        <f t="shared" ca="1" si="40"/>
        <v>0.95578393833731723</v>
      </c>
      <c r="F1307" s="11">
        <f t="shared" ca="1" si="41"/>
        <v>68.459503856382469</v>
      </c>
    </row>
    <row r="1308" spans="5:6" x14ac:dyDescent="0.25">
      <c r="E1308" s="11">
        <f t="shared" ca="1" si="40"/>
        <v>0.67883061124851973</v>
      </c>
      <c r="F1308" s="11">
        <f t="shared" ca="1" si="41"/>
        <v>54.070189853507244</v>
      </c>
    </row>
    <row r="1309" spans="5:6" x14ac:dyDescent="0.25">
      <c r="E1309" s="11">
        <f t="shared" ca="1" si="40"/>
        <v>0.45782227989388147</v>
      </c>
      <c r="F1309" s="11">
        <f t="shared" ca="1" si="41"/>
        <v>48.181917450385157</v>
      </c>
    </row>
    <row r="1310" spans="5:6" x14ac:dyDescent="0.25">
      <c r="E1310" s="11">
        <f t="shared" ca="1" si="40"/>
        <v>0.30260580643819723</v>
      </c>
      <c r="F1310" s="11">
        <f t="shared" ca="1" si="41"/>
        <v>44.215511697794504</v>
      </c>
    </row>
    <row r="1311" spans="5:6" x14ac:dyDescent="0.25">
      <c r="E1311" s="11">
        <f t="shared" ca="1" si="40"/>
        <v>0.65216695198990138</v>
      </c>
      <c r="F1311" s="11">
        <f t="shared" ca="1" si="41"/>
        <v>53.288553512801087</v>
      </c>
    </row>
    <row r="1312" spans="5:6" x14ac:dyDescent="0.25">
      <c r="E1312" s="11">
        <f t="shared" ca="1" si="40"/>
        <v>0.57911405715457165</v>
      </c>
      <c r="F1312" s="11">
        <f t="shared" ca="1" si="41"/>
        <v>51.280187222032247</v>
      </c>
    </row>
    <row r="1313" spans="5:6" x14ac:dyDescent="0.25">
      <c r="E1313" s="11">
        <f t="shared" ca="1" si="40"/>
        <v>0.11780601925430567</v>
      </c>
      <c r="F1313" s="11">
        <f t="shared" ca="1" si="41"/>
        <v>38.239439750771929</v>
      </c>
    </row>
    <row r="1314" spans="5:6" x14ac:dyDescent="0.25">
      <c r="E1314" s="11">
        <f t="shared" ca="1" si="40"/>
        <v>0.20900074666225821</v>
      </c>
      <c r="F1314" s="11">
        <f t="shared" ca="1" si="41"/>
        <v>41.526448911089368</v>
      </c>
    </row>
    <row r="1315" spans="5:6" x14ac:dyDescent="0.25">
      <c r="E1315" s="11">
        <f t="shared" ca="1" si="40"/>
        <v>0.17372420102116537</v>
      </c>
      <c r="F1315" s="11">
        <f t="shared" ca="1" si="41"/>
        <v>40.372563255521044</v>
      </c>
    </row>
    <row r="1316" spans="5:6" x14ac:dyDescent="0.25">
      <c r="E1316" s="11">
        <f t="shared" ca="1" si="40"/>
        <v>0.97619656689577861</v>
      </c>
      <c r="F1316" s="11">
        <f t="shared" ca="1" si="41"/>
        <v>71.985397258245655</v>
      </c>
    </row>
    <row r="1317" spans="5:6" x14ac:dyDescent="0.25">
      <c r="E1317" s="11">
        <f t="shared" ca="1" si="40"/>
        <v>0.84078669480811818</v>
      </c>
      <c r="F1317" s="11">
        <f t="shared" ca="1" si="41"/>
        <v>59.989606345313661</v>
      </c>
    </row>
    <row r="1318" spans="5:6" x14ac:dyDescent="0.25">
      <c r="E1318" s="11">
        <f t="shared" ca="1" si="40"/>
        <v>0.97090127233699264</v>
      </c>
      <c r="F1318" s="11">
        <f t="shared" ca="1" si="41"/>
        <v>70.870596137878181</v>
      </c>
    </row>
    <row r="1319" spans="5:6" x14ac:dyDescent="0.25">
      <c r="E1319" s="11">
        <f t="shared" ca="1" si="40"/>
        <v>0.83005023416239576</v>
      </c>
      <c r="F1319" s="11">
        <f t="shared" ca="1" si="41"/>
        <v>59.493415581611885</v>
      </c>
    </row>
    <row r="1320" spans="5:6" x14ac:dyDescent="0.25">
      <c r="E1320" s="11">
        <f t="shared" ca="1" si="40"/>
        <v>9.3555982872234211E-2</v>
      </c>
      <c r="F1320" s="11">
        <f t="shared" ca="1" si="41"/>
        <v>37.119728124730479</v>
      </c>
    </row>
    <row r="1321" spans="5:6" x14ac:dyDescent="0.25">
      <c r="E1321" s="11">
        <f t="shared" ca="1" si="40"/>
        <v>0.91692162081784789</v>
      </c>
      <c r="F1321" s="11">
        <f t="shared" ca="1" si="41"/>
        <v>64.541340835635424</v>
      </c>
    </row>
    <row r="1322" spans="5:6" x14ac:dyDescent="0.25">
      <c r="E1322" s="11">
        <f t="shared" ca="1" si="40"/>
        <v>0.83635336890963174</v>
      </c>
      <c r="F1322" s="11">
        <f t="shared" ca="1" si="41"/>
        <v>59.781836018714685</v>
      </c>
    </row>
    <row r="1323" spans="5:6" x14ac:dyDescent="0.25">
      <c r="E1323" s="11">
        <f t="shared" ca="1" si="40"/>
        <v>0.81439217066612779</v>
      </c>
      <c r="F1323" s="11">
        <f t="shared" ca="1" si="41"/>
        <v>58.808961278848585</v>
      </c>
    </row>
    <row r="1324" spans="5:6" x14ac:dyDescent="0.25">
      <c r="E1324" s="11">
        <f t="shared" ca="1" si="40"/>
        <v>0.13402217513655124</v>
      </c>
      <c r="F1324" s="11">
        <f t="shared" ca="1" si="41"/>
        <v>38.909835617756293</v>
      </c>
    </row>
    <row r="1325" spans="5:6" x14ac:dyDescent="0.25">
      <c r="E1325" s="11">
        <f t="shared" ca="1" si="40"/>
        <v>0.65151844558240568</v>
      </c>
      <c r="F1325" s="11">
        <f t="shared" ca="1" si="41"/>
        <v>53.269928017037273</v>
      </c>
    </row>
    <row r="1326" spans="5:6" x14ac:dyDescent="0.25">
      <c r="E1326" s="11">
        <f t="shared" ca="1" si="40"/>
        <v>0.89226474791566357</v>
      </c>
      <c r="F1326" s="11">
        <f t="shared" ca="1" si="41"/>
        <v>62.798414337227278</v>
      </c>
    </row>
    <row r="1327" spans="5:6" x14ac:dyDescent="0.25">
      <c r="E1327" s="11">
        <f t="shared" ca="1" si="40"/>
        <v>0.55949239512148707</v>
      </c>
      <c r="F1327" s="11">
        <f t="shared" ca="1" si="41"/>
        <v>50.764923408053043</v>
      </c>
    </row>
    <row r="1328" spans="5:6" x14ac:dyDescent="0.25">
      <c r="E1328" s="11">
        <f t="shared" ca="1" si="40"/>
        <v>0.50632452317093468</v>
      </c>
      <c r="F1328" s="11">
        <f t="shared" ca="1" si="41"/>
        <v>49.401295760755531</v>
      </c>
    </row>
    <row r="1329" spans="5:6" x14ac:dyDescent="0.25">
      <c r="E1329" s="11">
        <f t="shared" ca="1" si="40"/>
        <v>0.16448546365793804</v>
      </c>
      <c r="F1329" s="11">
        <f t="shared" ca="1" si="41"/>
        <v>40.050481766538631</v>
      </c>
    </row>
    <row r="1330" spans="5:6" x14ac:dyDescent="0.25">
      <c r="E1330" s="11">
        <f t="shared" ca="1" si="40"/>
        <v>8.0873864165637688E-2</v>
      </c>
      <c r="F1330" s="11">
        <f t="shared" ca="1" si="41"/>
        <v>36.457456418222407</v>
      </c>
    </row>
    <row r="1331" spans="5:6" x14ac:dyDescent="0.25">
      <c r="E1331" s="11">
        <f t="shared" ca="1" si="40"/>
        <v>0.80998488240534994</v>
      </c>
      <c r="F1331" s="11">
        <f t="shared" ca="1" si="41"/>
        <v>58.623768392254554</v>
      </c>
    </row>
    <row r="1332" spans="5:6" x14ac:dyDescent="0.25">
      <c r="E1332" s="11">
        <f t="shared" ca="1" si="40"/>
        <v>0.42700469057593526</v>
      </c>
      <c r="F1332" s="11">
        <f t="shared" ca="1" si="41"/>
        <v>47.410726662676169</v>
      </c>
    </row>
    <row r="1333" spans="5:6" x14ac:dyDescent="0.25">
      <c r="E1333" s="11">
        <f t="shared" ca="1" si="40"/>
        <v>5.259633338411529E-2</v>
      </c>
      <c r="F1333" s="11">
        <f t="shared" ca="1" si="41"/>
        <v>34.671356558823561</v>
      </c>
    </row>
    <row r="1334" spans="5:6" x14ac:dyDescent="0.25">
      <c r="E1334" s="11">
        <f t="shared" ca="1" si="40"/>
        <v>0.78838989746011712</v>
      </c>
      <c r="F1334" s="11">
        <f t="shared" ca="1" si="41"/>
        <v>57.757257797950018</v>
      </c>
    </row>
    <row r="1335" spans="5:6" x14ac:dyDescent="0.25">
      <c r="E1335" s="11">
        <f t="shared" ca="1" si="40"/>
        <v>0.48027756903267949</v>
      </c>
      <c r="F1335" s="11">
        <f t="shared" ca="1" si="41"/>
        <v>48.744785454348865</v>
      </c>
    </row>
    <row r="1336" spans="5:6" x14ac:dyDescent="0.25">
      <c r="E1336" s="11">
        <f t="shared" ca="1" si="40"/>
        <v>0.43541439952507011</v>
      </c>
      <c r="F1336" s="11">
        <f t="shared" ca="1" si="41"/>
        <v>47.621248959498843</v>
      </c>
    </row>
    <row r="1337" spans="5:6" x14ac:dyDescent="0.25">
      <c r="E1337" s="11">
        <f t="shared" ca="1" si="40"/>
        <v>0.18135570120962907</v>
      </c>
      <c r="F1337" s="11">
        <f t="shared" ca="1" si="41"/>
        <v>40.631742003510176</v>
      </c>
    </row>
    <row r="1338" spans="5:6" x14ac:dyDescent="0.25">
      <c r="E1338" s="11">
        <f t="shared" ca="1" si="40"/>
        <v>0.13427412865324018</v>
      </c>
      <c r="F1338" s="11">
        <f t="shared" ca="1" si="41"/>
        <v>38.919855452501366</v>
      </c>
    </row>
    <row r="1339" spans="5:6" x14ac:dyDescent="0.25">
      <c r="E1339" s="11">
        <f t="shared" ca="1" si="40"/>
        <v>0.89868074735604042</v>
      </c>
      <c r="F1339" s="11">
        <f t="shared" ca="1" si="41"/>
        <v>63.218255634909674</v>
      </c>
    </row>
    <row r="1340" spans="5:6" x14ac:dyDescent="0.25">
      <c r="E1340" s="11">
        <f t="shared" ca="1" si="40"/>
        <v>0.55155663715294723</v>
      </c>
      <c r="F1340" s="11">
        <f t="shared" ca="1" si="41"/>
        <v>50.558667592623678</v>
      </c>
    </row>
    <row r="1341" spans="5:6" x14ac:dyDescent="0.25">
      <c r="E1341" s="11">
        <f t="shared" ca="1" si="40"/>
        <v>0.27156375175362457</v>
      </c>
      <c r="F1341" s="11">
        <f t="shared" ca="1" si="41"/>
        <v>43.36648190735508</v>
      </c>
    </row>
    <row r="1342" spans="5:6" x14ac:dyDescent="0.25">
      <c r="E1342" s="11">
        <f t="shared" ca="1" si="40"/>
        <v>0.96754759422082259</v>
      </c>
      <c r="F1342" s="11">
        <f t="shared" ca="1" si="41"/>
        <v>70.254164818766853</v>
      </c>
    </row>
    <row r="1343" spans="5:6" x14ac:dyDescent="0.25">
      <c r="E1343" s="11">
        <f t="shared" ca="1" si="40"/>
        <v>8.7357290949657607E-2</v>
      </c>
      <c r="F1343" s="11">
        <f t="shared" ca="1" si="41"/>
        <v>36.803995007622085</v>
      </c>
    </row>
    <row r="1344" spans="5:6" x14ac:dyDescent="0.25">
      <c r="E1344" s="11">
        <f t="shared" ca="1" si="40"/>
        <v>0.2915541381628407</v>
      </c>
      <c r="F1344" s="11">
        <f t="shared" ca="1" si="41"/>
        <v>43.916900655207797</v>
      </c>
    </row>
    <row r="1345" spans="5:6" x14ac:dyDescent="0.25">
      <c r="E1345" s="11">
        <f t="shared" ca="1" si="40"/>
        <v>0.6275185923847032</v>
      </c>
      <c r="F1345" s="11">
        <f t="shared" ca="1" si="41"/>
        <v>52.591934361520792</v>
      </c>
    </row>
    <row r="1346" spans="5:6" x14ac:dyDescent="0.25">
      <c r="E1346" s="11">
        <f t="shared" ca="1" si="40"/>
        <v>0.48416063252147945</v>
      </c>
      <c r="F1346" s="11">
        <f t="shared" ca="1" si="41"/>
        <v>48.842352059152482</v>
      </c>
    </row>
    <row r="1347" spans="5:6" x14ac:dyDescent="0.25">
      <c r="E1347" s="11">
        <f t="shared" ca="1" si="40"/>
        <v>0.62457457220073753</v>
      </c>
      <c r="F1347" s="11">
        <f t="shared" ca="1" si="41"/>
        <v>52.51017788724392</v>
      </c>
    </row>
    <row r="1348" spans="5:6" x14ac:dyDescent="0.25">
      <c r="E1348" s="11">
        <f t="shared" ref="E1348:E1411" ca="1" si="42">RAND()</f>
        <v>0.61152382271685601</v>
      </c>
      <c r="F1348" s="11">
        <f t="shared" ref="F1348:F1411" ca="1" si="43">_xlfn.GAMMA.INV(E1348,$C$3,$C$4)</f>
        <v>52.151101422306716</v>
      </c>
    </row>
    <row r="1349" spans="5:6" x14ac:dyDescent="0.25">
      <c r="E1349" s="11">
        <f t="shared" ca="1" si="42"/>
        <v>0.98525910188308885</v>
      </c>
      <c r="F1349" s="11">
        <f t="shared" ca="1" si="43"/>
        <v>74.550226912827384</v>
      </c>
    </row>
    <row r="1350" spans="5:6" x14ac:dyDescent="0.25">
      <c r="E1350" s="11">
        <f t="shared" ca="1" si="42"/>
        <v>0.53854915236582745</v>
      </c>
      <c r="F1350" s="11">
        <f t="shared" ca="1" si="43"/>
        <v>50.222915377680479</v>
      </c>
    </row>
    <row r="1351" spans="5:6" x14ac:dyDescent="0.25">
      <c r="E1351" s="11">
        <f t="shared" ca="1" si="42"/>
        <v>0.37887250593925026</v>
      </c>
      <c r="F1351" s="11">
        <f t="shared" ca="1" si="43"/>
        <v>46.198875300340831</v>
      </c>
    </row>
    <row r="1352" spans="5:6" x14ac:dyDescent="0.25">
      <c r="E1352" s="11">
        <f t="shared" ca="1" si="42"/>
        <v>0.70076542278528919</v>
      </c>
      <c r="F1352" s="11">
        <f t="shared" ca="1" si="43"/>
        <v>54.739505942336933</v>
      </c>
    </row>
    <row r="1353" spans="5:6" x14ac:dyDescent="0.25">
      <c r="E1353" s="11">
        <f t="shared" ca="1" si="42"/>
        <v>1.5611543224515967E-2</v>
      </c>
      <c r="F1353" s="11">
        <f t="shared" ca="1" si="43"/>
        <v>30.605107906357681</v>
      </c>
    </row>
    <row r="1354" spans="5:6" x14ac:dyDescent="0.25">
      <c r="E1354" s="11">
        <f t="shared" ca="1" si="42"/>
        <v>0.27274794011909631</v>
      </c>
      <c r="F1354" s="11">
        <f t="shared" ca="1" si="43"/>
        <v>43.399494085286506</v>
      </c>
    </row>
    <row r="1355" spans="5:6" x14ac:dyDescent="0.25">
      <c r="E1355" s="11">
        <f t="shared" ca="1" si="42"/>
        <v>0.17401496074661194</v>
      </c>
      <c r="F1355" s="11">
        <f t="shared" ca="1" si="43"/>
        <v>40.382547667398669</v>
      </c>
    </row>
    <row r="1356" spans="5:6" x14ac:dyDescent="0.25">
      <c r="E1356" s="11">
        <f t="shared" ca="1" si="42"/>
        <v>1.0396066861919628E-2</v>
      </c>
      <c r="F1356" s="11">
        <f t="shared" ca="1" si="43"/>
        <v>29.471948557415583</v>
      </c>
    </row>
    <row r="1357" spans="5:6" x14ac:dyDescent="0.25">
      <c r="E1357" s="11">
        <f t="shared" ca="1" si="42"/>
        <v>0.93138612704009038</v>
      </c>
      <c r="F1357" s="11">
        <f t="shared" ca="1" si="43"/>
        <v>65.771904584484204</v>
      </c>
    </row>
    <row r="1358" spans="5:6" x14ac:dyDescent="0.25">
      <c r="E1358" s="11">
        <f t="shared" ca="1" si="42"/>
        <v>0.73461543028942078</v>
      </c>
      <c r="F1358" s="11">
        <f t="shared" ca="1" si="43"/>
        <v>55.83002970434336</v>
      </c>
    </row>
    <row r="1359" spans="5:6" x14ac:dyDescent="0.25">
      <c r="E1359" s="11">
        <f t="shared" ca="1" si="42"/>
        <v>0.89751083229960249</v>
      </c>
      <c r="F1359" s="11">
        <f t="shared" ca="1" si="43"/>
        <v>63.140152449180711</v>
      </c>
    </row>
    <row r="1360" spans="5:6" x14ac:dyDescent="0.25">
      <c r="E1360" s="11">
        <f t="shared" ca="1" si="42"/>
        <v>0.88270607352909403</v>
      </c>
      <c r="F1360" s="11">
        <f t="shared" ca="1" si="43"/>
        <v>62.208201899662249</v>
      </c>
    </row>
    <row r="1361" spans="5:6" x14ac:dyDescent="0.25">
      <c r="E1361" s="11">
        <f t="shared" ca="1" si="42"/>
        <v>0.53419511173210299</v>
      </c>
      <c r="F1361" s="11">
        <f t="shared" ca="1" si="43"/>
        <v>50.111115346453403</v>
      </c>
    </row>
    <row r="1362" spans="5:6" x14ac:dyDescent="0.25">
      <c r="E1362" s="11">
        <f t="shared" ca="1" si="42"/>
        <v>2.9850931857846152E-2</v>
      </c>
      <c r="F1362" s="11">
        <f t="shared" ca="1" si="43"/>
        <v>32.626524132836913</v>
      </c>
    </row>
    <row r="1363" spans="5:6" x14ac:dyDescent="0.25">
      <c r="E1363" s="11">
        <f t="shared" ca="1" si="42"/>
        <v>0.79162515448190562</v>
      </c>
      <c r="F1363" s="11">
        <f t="shared" ca="1" si="43"/>
        <v>57.883070834722702</v>
      </c>
    </row>
    <row r="1364" spans="5:6" x14ac:dyDescent="0.25">
      <c r="E1364" s="11">
        <f t="shared" ca="1" si="42"/>
        <v>0.78492169643519127</v>
      </c>
      <c r="F1364" s="11">
        <f t="shared" ca="1" si="43"/>
        <v>57.623827505620937</v>
      </c>
    </row>
    <row r="1365" spans="5:6" x14ac:dyDescent="0.25">
      <c r="E1365" s="11">
        <f t="shared" ca="1" si="42"/>
        <v>0.21301551360672755</v>
      </c>
      <c r="F1365" s="11">
        <f t="shared" ca="1" si="43"/>
        <v>41.651386928839294</v>
      </c>
    </row>
    <row r="1366" spans="5:6" x14ac:dyDescent="0.25">
      <c r="E1366" s="11">
        <f t="shared" ca="1" si="42"/>
        <v>0.91328259510502829</v>
      </c>
      <c r="F1366" s="11">
        <f t="shared" ca="1" si="43"/>
        <v>64.25977682601922</v>
      </c>
    </row>
    <row r="1367" spans="5:6" x14ac:dyDescent="0.25">
      <c r="E1367" s="11">
        <f t="shared" ca="1" si="42"/>
        <v>0.46160289050516923</v>
      </c>
      <c r="F1367" s="11">
        <f t="shared" ca="1" si="43"/>
        <v>48.276563497803934</v>
      </c>
    </row>
    <row r="1368" spans="5:6" x14ac:dyDescent="0.25">
      <c r="E1368" s="11">
        <f t="shared" ca="1" si="42"/>
        <v>0.58391209767035102</v>
      </c>
      <c r="F1368" s="11">
        <f t="shared" ca="1" si="43"/>
        <v>51.407450368666467</v>
      </c>
    </row>
    <row r="1369" spans="5:6" x14ac:dyDescent="0.25">
      <c r="E1369" s="11">
        <f t="shared" ca="1" si="42"/>
        <v>0.5966392581201756</v>
      </c>
      <c r="F1369" s="11">
        <f t="shared" ca="1" si="43"/>
        <v>51.747717022239492</v>
      </c>
    </row>
    <row r="1370" spans="5:6" x14ac:dyDescent="0.25">
      <c r="E1370" s="11">
        <f t="shared" ca="1" si="42"/>
        <v>9.592844671004741E-3</v>
      </c>
      <c r="F1370" s="11">
        <f t="shared" ca="1" si="43"/>
        <v>29.25832900890104</v>
      </c>
    </row>
    <row r="1371" spans="5:6" x14ac:dyDescent="0.25">
      <c r="E1371" s="11">
        <f t="shared" ca="1" si="42"/>
        <v>0.15836176630292198</v>
      </c>
      <c r="F1371" s="11">
        <f t="shared" ca="1" si="43"/>
        <v>39.831500275046714</v>
      </c>
    </row>
    <row r="1372" spans="5:6" x14ac:dyDescent="0.25">
      <c r="E1372" s="11">
        <f t="shared" ca="1" si="42"/>
        <v>0.50270628123212957</v>
      </c>
      <c r="F1372" s="11">
        <f t="shared" ca="1" si="43"/>
        <v>49.30977052918616</v>
      </c>
    </row>
    <row r="1373" spans="5:6" x14ac:dyDescent="0.25">
      <c r="E1373" s="11">
        <f t="shared" ca="1" si="42"/>
        <v>0.5567658914182978</v>
      </c>
      <c r="F1373" s="11">
        <f t="shared" ca="1" si="43"/>
        <v>50.693930866265227</v>
      </c>
    </row>
    <row r="1374" spans="5:6" x14ac:dyDescent="0.25">
      <c r="E1374" s="11">
        <f t="shared" ca="1" si="42"/>
        <v>0.8222241402392737</v>
      </c>
      <c r="F1374" s="11">
        <f t="shared" ca="1" si="43"/>
        <v>59.14591007703612</v>
      </c>
    </row>
    <row r="1375" spans="5:6" x14ac:dyDescent="0.25">
      <c r="E1375" s="11">
        <f t="shared" ca="1" si="42"/>
        <v>0.70230585645096943</v>
      </c>
      <c r="F1375" s="11">
        <f t="shared" ca="1" si="43"/>
        <v>54.787522154881387</v>
      </c>
    </row>
    <row r="1376" spans="5:6" x14ac:dyDescent="0.25">
      <c r="E1376" s="11">
        <f t="shared" ca="1" si="42"/>
        <v>0.28005874482402349</v>
      </c>
      <c r="F1376" s="11">
        <f t="shared" ca="1" si="43"/>
        <v>43.602125124071634</v>
      </c>
    </row>
    <row r="1377" spans="5:6" x14ac:dyDescent="0.25">
      <c r="E1377" s="11">
        <f t="shared" ca="1" si="42"/>
        <v>5.3370876157732727E-2</v>
      </c>
      <c r="F1377" s="11">
        <f t="shared" ca="1" si="43"/>
        <v>34.728362631999765</v>
      </c>
    </row>
    <row r="1378" spans="5:6" x14ac:dyDescent="0.25">
      <c r="E1378" s="11">
        <f t="shared" ca="1" si="42"/>
        <v>5.7582435233944795E-2</v>
      </c>
      <c r="F1378" s="11">
        <f t="shared" ca="1" si="43"/>
        <v>35.028414975821661</v>
      </c>
    </row>
    <row r="1379" spans="5:6" x14ac:dyDescent="0.25">
      <c r="E1379" s="11">
        <f t="shared" ca="1" si="42"/>
        <v>0.74185871250416002</v>
      </c>
      <c r="F1379" s="11">
        <f t="shared" ca="1" si="43"/>
        <v>56.074091366830473</v>
      </c>
    </row>
    <row r="1380" spans="5:6" x14ac:dyDescent="0.25">
      <c r="E1380" s="11">
        <f t="shared" ca="1" si="42"/>
        <v>0.59917777909427283</v>
      </c>
      <c r="F1380" s="11">
        <f t="shared" ca="1" si="43"/>
        <v>51.816080745358335</v>
      </c>
    </row>
    <row r="1381" spans="5:6" x14ac:dyDescent="0.25">
      <c r="E1381" s="11">
        <f t="shared" ca="1" si="42"/>
        <v>0.41392781600612638</v>
      </c>
      <c r="F1381" s="11">
        <f t="shared" ca="1" si="43"/>
        <v>47.082928045185859</v>
      </c>
    </row>
    <row r="1382" spans="5:6" x14ac:dyDescent="0.25">
      <c r="E1382" s="11">
        <f t="shared" ca="1" si="42"/>
        <v>0.81995045723077531</v>
      </c>
      <c r="F1382" s="11">
        <f t="shared" ca="1" si="43"/>
        <v>59.047018037380063</v>
      </c>
    </row>
    <row r="1383" spans="5:6" x14ac:dyDescent="0.25">
      <c r="E1383" s="11">
        <f t="shared" ca="1" si="42"/>
        <v>0.17829892346873699</v>
      </c>
      <c r="F1383" s="11">
        <f t="shared" ca="1" si="43"/>
        <v>40.528635756138165</v>
      </c>
    </row>
    <row r="1384" spans="5:6" x14ac:dyDescent="0.25">
      <c r="E1384" s="11">
        <f t="shared" ca="1" si="42"/>
        <v>0.8279982422048392</v>
      </c>
      <c r="F1384" s="11">
        <f t="shared" ca="1" si="43"/>
        <v>59.401200536405504</v>
      </c>
    </row>
    <row r="1385" spans="5:6" x14ac:dyDescent="0.25">
      <c r="E1385" s="11">
        <f t="shared" ca="1" si="42"/>
        <v>8.5673990475259143E-2</v>
      </c>
      <c r="F1385" s="11">
        <f t="shared" ca="1" si="43"/>
        <v>36.715715656675428</v>
      </c>
    </row>
    <row r="1386" spans="5:6" x14ac:dyDescent="0.25">
      <c r="E1386" s="11">
        <f t="shared" ca="1" si="42"/>
        <v>0.5274125505127244</v>
      </c>
      <c r="F1386" s="11">
        <f t="shared" ca="1" si="43"/>
        <v>49.937491771248446</v>
      </c>
    </row>
    <row r="1387" spans="5:6" x14ac:dyDescent="0.25">
      <c r="E1387" s="11">
        <f t="shared" ca="1" si="42"/>
        <v>0.83730766735696904</v>
      </c>
      <c r="F1387" s="11">
        <f t="shared" ca="1" si="43"/>
        <v>59.826207307251444</v>
      </c>
    </row>
    <row r="1388" spans="5:6" x14ac:dyDescent="0.25">
      <c r="E1388" s="11">
        <f t="shared" ca="1" si="42"/>
        <v>0.78844392463536606</v>
      </c>
      <c r="F1388" s="11">
        <f t="shared" ca="1" si="43"/>
        <v>57.759348035384441</v>
      </c>
    </row>
    <row r="1389" spans="5:6" x14ac:dyDescent="0.25">
      <c r="E1389" s="11">
        <f t="shared" ca="1" si="42"/>
        <v>0.6619898918732301</v>
      </c>
      <c r="F1389" s="11">
        <f t="shared" ca="1" si="43"/>
        <v>53.572816330442102</v>
      </c>
    </row>
    <row r="1390" spans="5:6" x14ac:dyDescent="0.25">
      <c r="E1390" s="11">
        <f t="shared" ca="1" si="42"/>
        <v>1.6254905395286512E-2</v>
      </c>
      <c r="F1390" s="11">
        <f t="shared" ca="1" si="43"/>
        <v>30.722843245203013</v>
      </c>
    </row>
    <row r="1391" spans="5:6" x14ac:dyDescent="0.25">
      <c r="E1391" s="11">
        <f t="shared" ca="1" si="42"/>
        <v>4.5536092147172247E-2</v>
      </c>
      <c r="F1391" s="11">
        <f t="shared" ca="1" si="43"/>
        <v>34.121586180457911</v>
      </c>
    </row>
    <row r="1392" spans="5:6" x14ac:dyDescent="0.25">
      <c r="E1392" s="11">
        <f t="shared" ca="1" si="42"/>
        <v>0.34664445979292036</v>
      </c>
      <c r="F1392" s="11">
        <f t="shared" ca="1" si="43"/>
        <v>45.374070366967196</v>
      </c>
    </row>
    <row r="1393" spans="5:6" x14ac:dyDescent="0.25">
      <c r="E1393" s="11">
        <f t="shared" ca="1" si="42"/>
        <v>4.5376744051337514E-3</v>
      </c>
      <c r="F1393" s="11">
        <f t="shared" ca="1" si="43"/>
        <v>27.412380634860629</v>
      </c>
    </row>
    <row r="1394" spans="5:6" x14ac:dyDescent="0.25">
      <c r="E1394" s="11">
        <f t="shared" ca="1" si="42"/>
        <v>0.53573173662701423</v>
      </c>
      <c r="F1394" s="11">
        <f t="shared" ca="1" si="43"/>
        <v>50.150540079406817</v>
      </c>
    </row>
    <row r="1395" spans="5:6" x14ac:dyDescent="0.25">
      <c r="E1395" s="11">
        <f t="shared" ca="1" si="42"/>
        <v>0.84759917673004059</v>
      </c>
      <c r="F1395" s="11">
        <f t="shared" ca="1" si="43"/>
        <v>60.317365367279379</v>
      </c>
    </row>
    <row r="1396" spans="5:6" x14ac:dyDescent="0.25">
      <c r="E1396" s="11">
        <f t="shared" ca="1" si="42"/>
        <v>0.69880951544604697</v>
      </c>
      <c r="F1396" s="11">
        <f t="shared" ca="1" si="43"/>
        <v>54.678740371268098</v>
      </c>
    </row>
    <row r="1397" spans="5:6" x14ac:dyDescent="0.25">
      <c r="E1397" s="11">
        <f t="shared" ca="1" si="42"/>
        <v>0.45071766779395217</v>
      </c>
      <c r="F1397" s="11">
        <f t="shared" ca="1" si="43"/>
        <v>48.004127463091471</v>
      </c>
    </row>
    <row r="1398" spans="5:6" x14ac:dyDescent="0.25">
      <c r="E1398" s="11">
        <f t="shared" ca="1" si="42"/>
        <v>0.63334535171166895</v>
      </c>
      <c r="F1398" s="11">
        <f t="shared" ca="1" si="43"/>
        <v>52.754612761667453</v>
      </c>
    </row>
    <row r="1399" spans="5:6" x14ac:dyDescent="0.25">
      <c r="E1399" s="11">
        <f t="shared" ca="1" si="42"/>
        <v>4.2760583779213657E-2</v>
      </c>
      <c r="F1399" s="11">
        <f t="shared" ca="1" si="43"/>
        <v>33.888432731455211</v>
      </c>
    </row>
    <row r="1400" spans="5:6" x14ac:dyDescent="0.25">
      <c r="E1400" s="11">
        <f t="shared" ca="1" si="42"/>
        <v>0.22760187549630118</v>
      </c>
      <c r="F1400" s="11">
        <f t="shared" ca="1" si="43"/>
        <v>42.096235304226589</v>
      </c>
    </row>
    <row r="1401" spans="5:6" x14ac:dyDescent="0.25">
      <c r="E1401" s="11">
        <f t="shared" ca="1" si="42"/>
        <v>0.28998165195990622</v>
      </c>
      <c r="F1401" s="11">
        <f t="shared" ca="1" si="43"/>
        <v>43.874103482096757</v>
      </c>
    </row>
    <row r="1402" spans="5:6" x14ac:dyDescent="0.25">
      <c r="E1402" s="11">
        <f t="shared" ca="1" si="42"/>
        <v>0.78452995469652187</v>
      </c>
      <c r="F1402" s="11">
        <f t="shared" ca="1" si="43"/>
        <v>57.608847870666281</v>
      </c>
    </row>
    <row r="1403" spans="5:6" x14ac:dyDescent="0.25">
      <c r="E1403" s="11">
        <f t="shared" ca="1" si="42"/>
        <v>0.63705638940024389</v>
      </c>
      <c r="F1403" s="11">
        <f t="shared" ca="1" si="43"/>
        <v>52.858842244282094</v>
      </c>
    </row>
    <row r="1404" spans="5:6" x14ac:dyDescent="0.25">
      <c r="E1404" s="11">
        <f t="shared" ca="1" si="42"/>
        <v>0.62808137335432201</v>
      </c>
      <c r="F1404" s="11">
        <f t="shared" ca="1" si="43"/>
        <v>52.607596021766682</v>
      </c>
    </row>
    <row r="1405" spans="5:6" x14ac:dyDescent="0.25">
      <c r="E1405" s="11">
        <f t="shared" ca="1" si="42"/>
        <v>0.49597396100419144</v>
      </c>
      <c r="F1405" s="11">
        <f t="shared" ca="1" si="43"/>
        <v>49.139783686991379</v>
      </c>
    </row>
    <row r="1406" spans="5:6" x14ac:dyDescent="0.25">
      <c r="E1406" s="11">
        <f t="shared" ca="1" si="42"/>
        <v>9.827790397413616E-2</v>
      </c>
      <c r="F1406" s="11">
        <f t="shared" ca="1" si="43"/>
        <v>37.3511789429377</v>
      </c>
    </row>
    <row r="1407" spans="5:6" x14ac:dyDescent="0.25">
      <c r="E1407" s="11">
        <f t="shared" ca="1" si="42"/>
        <v>0.76207350614209213</v>
      </c>
      <c r="F1407" s="11">
        <f t="shared" ca="1" si="43"/>
        <v>56.778823011420066</v>
      </c>
    </row>
    <row r="1408" spans="5:6" x14ac:dyDescent="0.25">
      <c r="E1408" s="11">
        <f t="shared" ca="1" si="42"/>
        <v>5.6857819490422012E-2</v>
      </c>
      <c r="F1408" s="11">
        <f t="shared" ca="1" si="43"/>
        <v>34.97792743098254</v>
      </c>
    </row>
    <row r="1409" spans="5:6" x14ac:dyDescent="0.25">
      <c r="E1409" s="11">
        <f t="shared" ca="1" si="42"/>
        <v>0.26522143910508689</v>
      </c>
      <c r="F1409" s="11">
        <f t="shared" ca="1" si="43"/>
        <v>43.188726420447018</v>
      </c>
    </row>
    <row r="1410" spans="5:6" x14ac:dyDescent="0.25">
      <c r="E1410" s="11">
        <f t="shared" ca="1" si="42"/>
        <v>0.4302257709837195</v>
      </c>
      <c r="F1410" s="11">
        <f t="shared" ca="1" si="43"/>
        <v>47.491379661585498</v>
      </c>
    </row>
    <row r="1411" spans="5:6" x14ac:dyDescent="0.25">
      <c r="E1411" s="11">
        <f t="shared" ca="1" si="42"/>
        <v>0.29050717515819702</v>
      </c>
      <c r="F1411" s="11">
        <f t="shared" ca="1" si="43"/>
        <v>43.888415170670108</v>
      </c>
    </row>
    <row r="1412" spans="5:6" x14ac:dyDescent="0.25">
      <c r="E1412" s="11">
        <f t="shared" ref="E1412:E1475" ca="1" si="44">RAND()</f>
        <v>0.84931132298831036</v>
      </c>
      <c r="F1412" s="11">
        <f t="shared" ref="F1412:F1475" ca="1" si="45">_xlfn.GAMMA.INV(E1412,$C$3,$C$4)</f>
        <v>60.401446519614346</v>
      </c>
    </row>
    <row r="1413" spans="5:6" x14ac:dyDescent="0.25">
      <c r="E1413" s="11">
        <f t="shared" ca="1" si="44"/>
        <v>0.79339813737873133</v>
      </c>
      <c r="F1413" s="11">
        <f t="shared" ca="1" si="45"/>
        <v>57.952584622957225</v>
      </c>
    </row>
    <row r="1414" spans="5:6" x14ac:dyDescent="0.25">
      <c r="E1414" s="11">
        <f t="shared" ca="1" si="44"/>
        <v>0.75412273766227034</v>
      </c>
      <c r="F1414" s="11">
        <f t="shared" ca="1" si="45"/>
        <v>56.497264096766706</v>
      </c>
    </row>
    <row r="1415" spans="5:6" x14ac:dyDescent="0.25">
      <c r="E1415" s="11">
        <f t="shared" ca="1" si="44"/>
        <v>0.29071057111701437</v>
      </c>
      <c r="F1415" s="11">
        <f t="shared" ca="1" si="45"/>
        <v>43.893951887356934</v>
      </c>
    </row>
    <row r="1416" spans="5:6" x14ac:dyDescent="0.25">
      <c r="E1416" s="11">
        <f t="shared" ca="1" si="44"/>
        <v>0.91606719097272271</v>
      </c>
      <c r="F1416" s="11">
        <f t="shared" ca="1" si="45"/>
        <v>64.474339070272606</v>
      </c>
    </row>
    <row r="1417" spans="5:6" x14ac:dyDescent="0.25">
      <c r="E1417" s="11">
        <f t="shared" ca="1" si="44"/>
        <v>0.48560998319218041</v>
      </c>
      <c r="F1417" s="11">
        <f t="shared" ca="1" si="45"/>
        <v>48.87879194841377</v>
      </c>
    </row>
    <row r="1418" spans="5:6" x14ac:dyDescent="0.25">
      <c r="E1418" s="11">
        <f t="shared" ca="1" si="44"/>
        <v>0.79740894013454611</v>
      </c>
      <c r="F1418" s="11">
        <f t="shared" ca="1" si="45"/>
        <v>58.11135972195973</v>
      </c>
    </row>
    <row r="1419" spans="5:6" x14ac:dyDescent="0.25">
      <c r="E1419" s="11">
        <f t="shared" ca="1" si="44"/>
        <v>0.94123504894111232</v>
      </c>
      <c r="F1419" s="11">
        <f t="shared" ca="1" si="45"/>
        <v>66.740243487169849</v>
      </c>
    </row>
    <row r="1420" spans="5:6" x14ac:dyDescent="0.25">
      <c r="E1420" s="11">
        <f t="shared" ca="1" si="44"/>
        <v>0.96602005577746908</v>
      </c>
      <c r="F1420" s="11">
        <f t="shared" ca="1" si="45"/>
        <v>69.991772440772181</v>
      </c>
    </row>
    <row r="1421" spans="5:6" x14ac:dyDescent="0.25">
      <c r="E1421" s="11">
        <f t="shared" ca="1" si="44"/>
        <v>0.74529195204386811</v>
      </c>
      <c r="F1421" s="11">
        <f t="shared" ca="1" si="45"/>
        <v>56.191258867937833</v>
      </c>
    </row>
    <row r="1422" spans="5:6" x14ac:dyDescent="0.25">
      <c r="E1422" s="11">
        <f t="shared" ca="1" si="44"/>
        <v>8.1453159232571459E-2</v>
      </c>
      <c r="F1422" s="11">
        <f t="shared" ca="1" si="45"/>
        <v>36.489159014477693</v>
      </c>
    </row>
    <row r="1423" spans="5:6" x14ac:dyDescent="0.25">
      <c r="E1423" s="11">
        <f t="shared" ca="1" si="44"/>
        <v>0.25887989732535222</v>
      </c>
      <c r="F1423" s="11">
        <f t="shared" ca="1" si="45"/>
        <v>43.009322375114053</v>
      </c>
    </row>
    <row r="1424" spans="5:6" x14ac:dyDescent="0.25">
      <c r="E1424" s="11">
        <f t="shared" ca="1" si="44"/>
        <v>0.75779812961401782</v>
      </c>
      <c r="F1424" s="11">
        <f t="shared" ca="1" si="45"/>
        <v>56.626681822333126</v>
      </c>
    </row>
    <row r="1425" spans="5:6" x14ac:dyDescent="0.25">
      <c r="E1425" s="11">
        <f t="shared" ca="1" si="44"/>
        <v>0.33944188818362331</v>
      </c>
      <c r="F1425" s="11">
        <f t="shared" ca="1" si="45"/>
        <v>45.187467617532192</v>
      </c>
    </row>
    <row r="1426" spans="5:6" x14ac:dyDescent="0.25">
      <c r="E1426" s="11">
        <f t="shared" ca="1" si="44"/>
        <v>0.96206030859101588</v>
      </c>
      <c r="F1426" s="11">
        <f t="shared" ca="1" si="45"/>
        <v>69.356755232327743</v>
      </c>
    </row>
    <row r="1427" spans="5:6" x14ac:dyDescent="0.25">
      <c r="E1427" s="11">
        <f t="shared" ca="1" si="44"/>
        <v>0.68899261365711628</v>
      </c>
      <c r="F1427" s="11">
        <f t="shared" ca="1" si="45"/>
        <v>54.377038093321801</v>
      </c>
    </row>
    <row r="1428" spans="5:6" x14ac:dyDescent="0.25">
      <c r="E1428" s="11">
        <f t="shared" ca="1" si="44"/>
        <v>6.7941289258780513E-2</v>
      </c>
      <c r="F1428" s="11">
        <f t="shared" ca="1" si="45"/>
        <v>35.705657958389551</v>
      </c>
    </row>
    <row r="1429" spans="5:6" x14ac:dyDescent="0.25">
      <c r="E1429" s="11">
        <f t="shared" ca="1" si="44"/>
        <v>0.90542097953514034</v>
      </c>
      <c r="F1429" s="11">
        <f t="shared" ca="1" si="45"/>
        <v>63.682853048559231</v>
      </c>
    </row>
    <row r="1430" spans="5:6" x14ac:dyDescent="0.25">
      <c r="E1430" s="11">
        <f t="shared" ca="1" si="44"/>
        <v>0.24367736034252518</v>
      </c>
      <c r="F1430" s="11">
        <f t="shared" ca="1" si="45"/>
        <v>42.571795979156882</v>
      </c>
    </row>
    <row r="1431" spans="5:6" x14ac:dyDescent="0.25">
      <c r="E1431" s="11">
        <f t="shared" ca="1" si="44"/>
        <v>4.2789714891905195E-2</v>
      </c>
      <c r="F1431" s="11">
        <f t="shared" ca="1" si="45"/>
        <v>33.890936593343852</v>
      </c>
    </row>
    <row r="1432" spans="5:6" x14ac:dyDescent="0.25">
      <c r="E1432" s="11">
        <f t="shared" ca="1" si="44"/>
        <v>0.10307678802221487</v>
      </c>
      <c r="F1432" s="11">
        <f t="shared" ca="1" si="45"/>
        <v>37.579156781246667</v>
      </c>
    </row>
    <row r="1433" spans="5:6" x14ac:dyDescent="0.25">
      <c r="E1433" s="11">
        <f t="shared" ca="1" si="44"/>
        <v>0.11310790035412499</v>
      </c>
      <c r="F1433" s="11">
        <f t="shared" ca="1" si="45"/>
        <v>38.034755068380314</v>
      </c>
    </row>
    <row r="1434" spans="5:6" x14ac:dyDescent="0.25">
      <c r="E1434" s="11">
        <f t="shared" ca="1" si="44"/>
        <v>4.9103734209692163E-2</v>
      </c>
      <c r="F1434" s="11">
        <f t="shared" ca="1" si="45"/>
        <v>34.406541388682733</v>
      </c>
    </row>
    <row r="1435" spans="5:6" x14ac:dyDescent="0.25">
      <c r="E1435" s="11">
        <f t="shared" ca="1" si="44"/>
        <v>0.5315002548246448</v>
      </c>
      <c r="F1435" s="11">
        <f t="shared" ca="1" si="45"/>
        <v>50.042055267612525</v>
      </c>
    </row>
    <row r="1436" spans="5:6" x14ac:dyDescent="0.25">
      <c r="E1436" s="11">
        <f t="shared" ca="1" si="44"/>
        <v>0.45524498795971347</v>
      </c>
      <c r="F1436" s="11">
        <f t="shared" ca="1" si="45"/>
        <v>48.117412998004639</v>
      </c>
    </row>
    <row r="1437" spans="5:6" x14ac:dyDescent="0.25">
      <c r="E1437" s="11">
        <f t="shared" ca="1" si="44"/>
        <v>0.12197578132626141</v>
      </c>
      <c r="F1437" s="11">
        <f t="shared" ca="1" si="45"/>
        <v>38.416922947326519</v>
      </c>
    </row>
    <row r="1438" spans="5:6" x14ac:dyDescent="0.25">
      <c r="E1438" s="11">
        <f t="shared" ca="1" si="44"/>
        <v>0.1661720382830022</v>
      </c>
      <c r="F1438" s="11">
        <f t="shared" ca="1" si="45"/>
        <v>40.110000215874145</v>
      </c>
    </row>
    <row r="1439" spans="5:6" x14ac:dyDescent="0.25">
      <c r="E1439" s="11">
        <f t="shared" ca="1" si="44"/>
        <v>0.6738846530089414</v>
      </c>
      <c r="F1439" s="11">
        <f t="shared" ca="1" si="45"/>
        <v>53.922729218091483</v>
      </c>
    </row>
    <row r="1440" spans="5:6" x14ac:dyDescent="0.25">
      <c r="E1440" s="11">
        <f t="shared" ca="1" si="44"/>
        <v>0.35589355677898138</v>
      </c>
      <c r="F1440" s="11">
        <f t="shared" ca="1" si="45"/>
        <v>45.612356547228167</v>
      </c>
    </row>
    <row r="1441" spans="5:6" x14ac:dyDescent="0.25">
      <c r="E1441" s="11">
        <f t="shared" ca="1" si="44"/>
        <v>0.3151505838010864</v>
      </c>
      <c r="F1441" s="11">
        <f t="shared" ca="1" si="45"/>
        <v>44.550223255842383</v>
      </c>
    </row>
    <row r="1442" spans="5:6" x14ac:dyDescent="0.25">
      <c r="E1442" s="11">
        <f t="shared" ca="1" si="44"/>
        <v>0.88688010997362476</v>
      </c>
      <c r="F1442" s="11">
        <f t="shared" ca="1" si="45"/>
        <v>62.461094275279109</v>
      </c>
    </row>
    <row r="1443" spans="5:6" x14ac:dyDescent="0.25">
      <c r="E1443" s="11">
        <f t="shared" ca="1" si="44"/>
        <v>0.14830552645376371</v>
      </c>
      <c r="F1443" s="11">
        <f t="shared" ca="1" si="45"/>
        <v>39.461339900856153</v>
      </c>
    </row>
    <row r="1444" spans="5:6" x14ac:dyDescent="0.25">
      <c r="E1444" s="11">
        <f t="shared" ca="1" si="44"/>
        <v>0.85532072646147006</v>
      </c>
      <c r="F1444" s="11">
        <f t="shared" ca="1" si="45"/>
        <v>60.702338535435004</v>
      </c>
    </row>
    <row r="1445" spans="5:6" x14ac:dyDescent="0.25">
      <c r="E1445" s="11">
        <f t="shared" ca="1" si="44"/>
        <v>0.88961120797175341</v>
      </c>
      <c r="F1445" s="11">
        <f t="shared" ca="1" si="45"/>
        <v>62.630560709444616</v>
      </c>
    </row>
    <row r="1446" spans="5:6" x14ac:dyDescent="0.25">
      <c r="E1446" s="11">
        <f t="shared" ca="1" si="44"/>
        <v>0.3275017055622258</v>
      </c>
      <c r="F1446" s="11">
        <f t="shared" ca="1" si="45"/>
        <v>44.875872449955821</v>
      </c>
    </row>
    <row r="1447" spans="5:6" x14ac:dyDescent="0.25">
      <c r="E1447" s="11">
        <f t="shared" ca="1" si="44"/>
        <v>0.1656879678751364</v>
      </c>
      <c r="F1447" s="11">
        <f t="shared" ca="1" si="45"/>
        <v>40.092951600867764</v>
      </c>
    </row>
    <row r="1448" spans="5:6" x14ac:dyDescent="0.25">
      <c r="E1448" s="11">
        <f t="shared" ca="1" si="44"/>
        <v>0.64996699323559037</v>
      </c>
      <c r="F1448" s="11">
        <f t="shared" ca="1" si="45"/>
        <v>53.225438307810023</v>
      </c>
    </row>
    <row r="1449" spans="5:6" x14ac:dyDescent="0.25">
      <c r="E1449" s="11">
        <f t="shared" ca="1" si="44"/>
        <v>0.44824410576874907</v>
      </c>
      <c r="F1449" s="11">
        <f t="shared" ca="1" si="45"/>
        <v>47.942241084217116</v>
      </c>
    </row>
    <row r="1450" spans="5:6" x14ac:dyDescent="0.25">
      <c r="E1450" s="11">
        <f t="shared" ca="1" si="44"/>
        <v>0.99884365796310348</v>
      </c>
      <c r="F1450" s="11">
        <f t="shared" ca="1" si="45"/>
        <v>86.632743772349272</v>
      </c>
    </row>
    <row r="1451" spans="5:6" x14ac:dyDescent="0.25">
      <c r="E1451" s="11">
        <f t="shared" ca="1" si="44"/>
        <v>0.43798945358702446</v>
      </c>
      <c r="F1451" s="11">
        <f t="shared" ca="1" si="45"/>
        <v>47.685684808124471</v>
      </c>
    </row>
    <row r="1452" spans="5:6" x14ac:dyDescent="0.25">
      <c r="E1452" s="11">
        <f t="shared" ca="1" si="44"/>
        <v>0.90465165996631713</v>
      </c>
      <c r="F1452" s="11">
        <f t="shared" ca="1" si="45"/>
        <v>63.628504820059646</v>
      </c>
    </row>
    <row r="1453" spans="5:6" x14ac:dyDescent="0.25">
      <c r="E1453" s="11">
        <f t="shared" ca="1" si="44"/>
        <v>3.891011048078119E-2</v>
      </c>
      <c r="F1453" s="11">
        <f t="shared" ca="1" si="45"/>
        <v>33.545817008804448</v>
      </c>
    </row>
    <row r="1454" spans="5:6" x14ac:dyDescent="0.25">
      <c r="E1454" s="11">
        <f t="shared" ca="1" si="44"/>
        <v>0.34973570173881563</v>
      </c>
      <c r="F1454" s="11">
        <f t="shared" ca="1" si="45"/>
        <v>45.453870836302919</v>
      </c>
    </row>
    <row r="1455" spans="5:6" x14ac:dyDescent="0.25">
      <c r="E1455" s="11">
        <f t="shared" ca="1" si="44"/>
        <v>0.44880342165116294</v>
      </c>
      <c r="F1455" s="11">
        <f t="shared" ca="1" si="45"/>
        <v>47.956234326741374</v>
      </c>
    </row>
    <row r="1456" spans="5:6" x14ac:dyDescent="0.25">
      <c r="E1456" s="11">
        <f t="shared" ca="1" si="44"/>
        <v>0.19635966526598836</v>
      </c>
      <c r="F1456" s="11">
        <f t="shared" ca="1" si="45"/>
        <v>41.125230130980029</v>
      </c>
    </row>
    <row r="1457" spans="5:6" x14ac:dyDescent="0.25">
      <c r="E1457" s="11">
        <f t="shared" ca="1" si="44"/>
        <v>0.55135303799061564</v>
      </c>
      <c r="F1457" s="11">
        <f t="shared" ca="1" si="45"/>
        <v>50.553390668231266</v>
      </c>
    </row>
    <row r="1458" spans="5:6" x14ac:dyDescent="0.25">
      <c r="E1458" s="11">
        <f t="shared" ca="1" si="44"/>
        <v>0.77236509875484738</v>
      </c>
      <c r="F1458" s="11">
        <f t="shared" ca="1" si="45"/>
        <v>57.152486170319214</v>
      </c>
    </row>
    <row r="1459" spans="5:6" x14ac:dyDescent="0.25">
      <c r="E1459" s="11">
        <f t="shared" ca="1" si="44"/>
        <v>0.70502823010779392</v>
      </c>
      <c r="F1459" s="11">
        <f t="shared" ca="1" si="45"/>
        <v>54.872727088574962</v>
      </c>
    </row>
    <row r="1460" spans="5:6" x14ac:dyDescent="0.25">
      <c r="E1460" s="11">
        <f t="shared" ca="1" si="44"/>
        <v>0.3036919228854903</v>
      </c>
      <c r="F1460" s="11">
        <f t="shared" ca="1" si="45"/>
        <v>44.244661822384906</v>
      </c>
    </row>
    <row r="1461" spans="5:6" x14ac:dyDescent="0.25">
      <c r="E1461" s="11">
        <f t="shared" ca="1" si="44"/>
        <v>0.2664318849728321</v>
      </c>
      <c r="F1461" s="11">
        <f t="shared" ca="1" si="45"/>
        <v>43.222777356411633</v>
      </c>
    </row>
    <row r="1462" spans="5:6" x14ac:dyDescent="0.25">
      <c r="E1462" s="11">
        <f t="shared" ca="1" si="44"/>
        <v>0.69468013325698053</v>
      </c>
      <c r="F1462" s="11">
        <f t="shared" ca="1" si="45"/>
        <v>54.551174857288522</v>
      </c>
    </row>
    <row r="1463" spans="5:6" x14ac:dyDescent="0.25">
      <c r="E1463" s="11">
        <f t="shared" ca="1" si="44"/>
        <v>0.99888697356378686</v>
      </c>
      <c r="F1463" s="11">
        <f t="shared" ca="1" si="45"/>
        <v>86.799698300549593</v>
      </c>
    </row>
    <row r="1464" spans="5:6" x14ac:dyDescent="0.25">
      <c r="E1464" s="11">
        <f t="shared" ca="1" si="44"/>
        <v>0.47094436481923552</v>
      </c>
      <c r="F1464" s="11">
        <f t="shared" ca="1" si="45"/>
        <v>48.510600916329615</v>
      </c>
    </row>
    <row r="1465" spans="5:6" x14ac:dyDescent="0.25">
      <c r="E1465" s="11">
        <f t="shared" ca="1" si="44"/>
        <v>0.67424510617834965</v>
      </c>
      <c r="F1465" s="11">
        <f t="shared" ca="1" si="45"/>
        <v>53.933435728990311</v>
      </c>
    </row>
    <row r="1466" spans="5:6" x14ac:dyDescent="0.25">
      <c r="E1466" s="11">
        <f t="shared" ca="1" si="44"/>
        <v>0.55201316070592532</v>
      </c>
      <c r="F1466" s="11">
        <f t="shared" ca="1" si="45"/>
        <v>50.570502478001693</v>
      </c>
    </row>
    <row r="1467" spans="5:6" x14ac:dyDescent="0.25">
      <c r="E1467" s="11">
        <f t="shared" ca="1" si="44"/>
        <v>0.4146602013574453</v>
      </c>
      <c r="F1467" s="11">
        <f t="shared" ca="1" si="45"/>
        <v>47.101306132466242</v>
      </c>
    </row>
    <row r="1468" spans="5:6" x14ac:dyDescent="0.25">
      <c r="E1468" s="11">
        <f t="shared" ca="1" si="44"/>
        <v>0.3137304709757599</v>
      </c>
      <c r="F1468" s="11">
        <f t="shared" ca="1" si="45"/>
        <v>44.512542541935709</v>
      </c>
    </row>
    <row r="1469" spans="5:6" x14ac:dyDescent="0.25">
      <c r="E1469" s="11">
        <f t="shared" ca="1" si="44"/>
        <v>0.70526581488826601</v>
      </c>
      <c r="F1469" s="11">
        <f t="shared" ca="1" si="45"/>
        <v>54.880184295986403</v>
      </c>
    </row>
    <row r="1470" spans="5:6" x14ac:dyDescent="0.25">
      <c r="E1470" s="11">
        <f t="shared" ca="1" si="44"/>
        <v>0.55802000313051925</v>
      </c>
      <c r="F1470" s="11">
        <f t="shared" ca="1" si="45"/>
        <v>50.726568236731751</v>
      </c>
    </row>
    <row r="1471" spans="5:6" x14ac:dyDescent="0.25">
      <c r="E1471" s="11">
        <f t="shared" ca="1" si="44"/>
        <v>0.82297096545997461</v>
      </c>
      <c r="F1471" s="11">
        <f t="shared" ca="1" si="45"/>
        <v>59.178590331624179</v>
      </c>
    </row>
    <row r="1472" spans="5:6" x14ac:dyDescent="0.25">
      <c r="E1472" s="11">
        <f t="shared" ca="1" si="44"/>
        <v>0.16618372729045394</v>
      </c>
      <c r="F1472" s="11">
        <f t="shared" ca="1" si="45"/>
        <v>40.110411558123886</v>
      </c>
    </row>
    <row r="1473" spans="5:6" x14ac:dyDescent="0.25">
      <c r="E1473" s="11">
        <f t="shared" ca="1" si="44"/>
        <v>0.10197503557550425</v>
      </c>
      <c r="F1473" s="11">
        <f t="shared" ca="1" si="45"/>
        <v>37.527428805480604</v>
      </c>
    </row>
    <row r="1474" spans="5:6" x14ac:dyDescent="0.25">
      <c r="E1474" s="11">
        <f t="shared" ca="1" si="44"/>
        <v>0.24606933156075506</v>
      </c>
      <c r="F1474" s="11">
        <f t="shared" ca="1" si="45"/>
        <v>42.641376660853751</v>
      </c>
    </row>
    <row r="1475" spans="5:6" x14ac:dyDescent="0.25">
      <c r="E1475" s="11">
        <f t="shared" ca="1" si="44"/>
        <v>0.26660733109735069</v>
      </c>
      <c r="F1475" s="11">
        <f t="shared" ca="1" si="45"/>
        <v>43.227707809019826</v>
      </c>
    </row>
    <row r="1476" spans="5:6" x14ac:dyDescent="0.25">
      <c r="E1476" s="11">
        <f t="shared" ref="E1476:E1539" ca="1" si="46">RAND()</f>
        <v>4.4302977623723927E-2</v>
      </c>
      <c r="F1476" s="11">
        <f t="shared" ref="F1476:F1539" ca="1" si="47">_xlfn.GAMMA.INV(E1476,$C$3,$C$4)</f>
        <v>34.019320198208788</v>
      </c>
    </row>
    <row r="1477" spans="5:6" x14ac:dyDescent="0.25">
      <c r="E1477" s="11">
        <f t="shared" ca="1" si="46"/>
        <v>0.29447036461358056</v>
      </c>
      <c r="F1477" s="11">
        <f t="shared" ca="1" si="47"/>
        <v>43.996059934729367</v>
      </c>
    </row>
    <row r="1478" spans="5:6" x14ac:dyDescent="0.25">
      <c r="E1478" s="11">
        <f t="shared" ca="1" si="46"/>
        <v>0.71148174316774326</v>
      </c>
      <c r="F1478" s="11">
        <f t="shared" ca="1" si="47"/>
        <v>55.076529877984449</v>
      </c>
    </row>
    <row r="1479" spans="5:6" x14ac:dyDescent="0.25">
      <c r="E1479" s="11">
        <f t="shared" ca="1" si="46"/>
        <v>0.68336253157499316</v>
      </c>
      <c r="F1479" s="11">
        <f t="shared" ca="1" si="47"/>
        <v>54.206374648175199</v>
      </c>
    </row>
    <row r="1480" spans="5:6" x14ac:dyDescent="0.25">
      <c r="E1480" s="11">
        <f t="shared" ca="1" si="46"/>
        <v>0.9574925120983494</v>
      </c>
      <c r="F1480" s="11">
        <f t="shared" ca="1" si="47"/>
        <v>68.692237293586203</v>
      </c>
    </row>
    <row r="1481" spans="5:6" x14ac:dyDescent="0.25">
      <c r="E1481" s="11">
        <f t="shared" ca="1" si="46"/>
        <v>0.19874156964698309</v>
      </c>
      <c r="F1481" s="11">
        <f t="shared" ca="1" si="47"/>
        <v>41.201785198512283</v>
      </c>
    </row>
    <row r="1482" spans="5:6" x14ac:dyDescent="0.25">
      <c r="E1482" s="11">
        <f t="shared" ca="1" si="46"/>
        <v>0.92576769511735468</v>
      </c>
      <c r="F1482" s="11">
        <f t="shared" ca="1" si="47"/>
        <v>65.27053023494895</v>
      </c>
    </row>
    <row r="1483" spans="5:6" x14ac:dyDescent="0.25">
      <c r="E1483" s="11">
        <f t="shared" ca="1" si="46"/>
        <v>0.69499420708942128</v>
      </c>
      <c r="F1483" s="11">
        <f t="shared" ca="1" si="47"/>
        <v>54.560843214063567</v>
      </c>
    </row>
    <row r="1484" spans="5:6" x14ac:dyDescent="0.25">
      <c r="E1484" s="11">
        <f t="shared" ca="1" si="46"/>
        <v>0.46485207187594224</v>
      </c>
      <c r="F1484" s="11">
        <f t="shared" ca="1" si="47"/>
        <v>48.357934859567322</v>
      </c>
    </row>
    <row r="1485" spans="5:6" x14ac:dyDescent="0.25">
      <c r="E1485" s="11">
        <f t="shared" ca="1" si="46"/>
        <v>0.66659716732207086</v>
      </c>
      <c r="F1485" s="11">
        <f t="shared" ca="1" si="47"/>
        <v>53.707583127611741</v>
      </c>
    </row>
    <row r="1486" spans="5:6" x14ac:dyDescent="0.25">
      <c r="E1486" s="11">
        <f t="shared" ca="1" si="46"/>
        <v>0.36332313091882473</v>
      </c>
      <c r="F1486" s="11">
        <f t="shared" ca="1" si="47"/>
        <v>45.80278192229764</v>
      </c>
    </row>
    <row r="1487" spans="5:6" x14ac:dyDescent="0.25">
      <c r="E1487" s="11">
        <f t="shared" ca="1" si="46"/>
        <v>0.22548340493212515</v>
      </c>
      <c r="F1487" s="11">
        <f t="shared" ca="1" si="47"/>
        <v>42.032462627784007</v>
      </c>
    </row>
    <row r="1488" spans="5:6" x14ac:dyDescent="0.25">
      <c r="E1488" s="11">
        <f t="shared" ca="1" si="46"/>
        <v>0.67137157280675219</v>
      </c>
      <c r="F1488" s="11">
        <f t="shared" ca="1" si="47"/>
        <v>53.84825564220742</v>
      </c>
    </row>
    <row r="1489" spans="5:6" x14ac:dyDescent="0.25">
      <c r="E1489" s="11">
        <f t="shared" ca="1" si="46"/>
        <v>0.41058282666975532</v>
      </c>
      <c r="F1489" s="11">
        <f t="shared" ca="1" si="47"/>
        <v>46.99895527431346</v>
      </c>
    </row>
    <row r="1490" spans="5:6" x14ac:dyDescent="0.25">
      <c r="E1490" s="11">
        <f t="shared" ca="1" si="46"/>
        <v>0.93382282311014386</v>
      </c>
      <c r="F1490" s="11">
        <f t="shared" ca="1" si="47"/>
        <v>66.000047796156167</v>
      </c>
    </row>
    <row r="1491" spans="5:6" x14ac:dyDescent="0.25">
      <c r="E1491" s="11">
        <f t="shared" ca="1" si="46"/>
        <v>0.84494232962260418</v>
      </c>
      <c r="F1491" s="11">
        <f t="shared" ca="1" si="47"/>
        <v>60.188272841358121</v>
      </c>
    </row>
    <row r="1492" spans="5:6" x14ac:dyDescent="0.25">
      <c r="E1492" s="11">
        <f t="shared" ca="1" si="46"/>
        <v>0.41927271337046568</v>
      </c>
      <c r="F1492" s="11">
        <f t="shared" ca="1" si="47"/>
        <v>47.216992031090882</v>
      </c>
    </row>
    <row r="1493" spans="5:6" x14ac:dyDescent="0.25">
      <c r="E1493" s="11">
        <f t="shared" ca="1" si="46"/>
        <v>7.6948661403464236E-2</v>
      </c>
      <c r="F1493" s="11">
        <f t="shared" ca="1" si="47"/>
        <v>36.238510706075488</v>
      </c>
    </row>
    <row r="1494" spans="5:6" x14ac:dyDescent="0.25">
      <c r="E1494" s="11">
        <f t="shared" ca="1" si="46"/>
        <v>0.91303592639799946</v>
      </c>
      <c r="F1494" s="11">
        <f t="shared" ca="1" si="47"/>
        <v>64.241042280099876</v>
      </c>
    </row>
    <row r="1495" spans="5:6" x14ac:dyDescent="0.25">
      <c r="E1495" s="11">
        <f t="shared" ca="1" si="46"/>
        <v>0.35268609134107798</v>
      </c>
      <c r="F1495" s="11">
        <f t="shared" ca="1" si="47"/>
        <v>45.529883119789211</v>
      </c>
    </row>
    <row r="1496" spans="5:6" x14ac:dyDescent="0.25">
      <c r="E1496" s="11">
        <f t="shared" ca="1" si="46"/>
        <v>0.83968268470082108</v>
      </c>
      <c r="F1496" s="11">
        <f t="shared" ca="1" si="47"/>
        <v>59.937472299928693</v>
      </c>
    </row>
    <row r="1497" spans="5:6" x14ac:dyDescent="0.25">
      <c r="E1497" s="11">
        <f t="shared" ca="1" si="46"/>
        <v>0.98792315194793301</v>
      </c>
      <c r="F1497" s="11">
        <f t="shared" ca="1" si="47"/>
        <v>75.582327059958985</v>
      </c>
    </row>
    <row r="1498" spans="5:6" x14ac:dyDescent="0.25">
      <c r="E1498" s="11">
        <f t="shared" ca="1" si="46"/>
        <v>0.31100573984198066</v>
      </c>
      <c r="F1498" s="11">
        <f t="shared" ca="1" si="47"/>
        <v>44.440099956254912</v>
      </c>
    </row>
    <row r="1499" spans="5:6" x14ac:dyDescent="0.25">
      <c r="E1499" s="11">
        <f t="shared" ca="1" si="46"/>
        <v>0.41038408701208862</v>
      </c>
      <c r="F1499" s="11">
        <f t="shared" ca="1" si="47"/>
        <v>46.993964192671456</v>
      </c>
    </row>
    <row r="1500" spans="5:6" x14ac:dyDescent="0.25">
      <c r="E1500" s="11">
        <f t="shared" ca="1" si="46"/>
        <v>0.70770243810864208</v>
      </c>
      <c r="F1500" s="11">
        <f t="shared" ca="1" si="47"/>
        <v>54.956863839353879</v>
      </c>
    </row>
    <row r="1501" spans="5:6" x14ac:dyDescent="0.25">
      <c r="E1501" s="11">
        <f t="shared" ca="1" si="46"/>
        <v>9.9452882277013432E-2</v>
      </c>
      <c r="F1501" s="11">
        <f t="shared" ca="1" si="47"/>
        <v>37.407648159675134</v>
      </c>
    </row>
    <row r="1502" spans="5:6" x14ac:dyDescent="0.25">
      <c r="E1502" s="11">
        <f t="shared" ca="1" si="46"/>
        <v>0.59529818168985416</v>
      </c>
      <c r="F1502" s="11">
        <f t="shared" ca="1" si="47"/>
        <v>51.711669737443323</v>
      </c>
    </row>
    <row r="1503" spans="5:6" x14ac:dyDescent="0.25">
      <c r="E1503" s="11">
        <f t="shared" ca="1" si="46"/>
        <v>0.35105976891521062</v>
      </c>
      <c r="F1503" s="11">
        <f t="shared" ca="1" si="47"/>
        <v>45.488001437576244</v>
      </c>
    </row>
    <row r="1504" spans="5:6" x14ac:dyDescent="0.25">
      <c r="E1504" s="11">
        <f t="shared" ca="1" si="46"/>
        <v>0.65968635356481353</v>
      </c>
      <c r="F1504" s="11">
        <f t="shared" ca="1" si="47"/>
        <v>53.505786779740248</v>
      </c>
    </row>
    <row r="1505" spans="5:6" x14ac:dyDescent="0.25">
      <c r="E1505" s="11">
        <f t="shared" ca="1" si="46"/>
        <v>0.32145643641886723</v>
      </c>
      <c r="F1505" s="11">
        <f t="shared" ca="1" si="47"/>
        <v>44.716934510300653</v>
      </c>
    </row>
    <row r="1506" spans="5:6" x14ac:dyDescent="0.25">
      <c r="E1506" s="11">
        <f t="shared" ca="1" si="46"/>
        <v>0.97720860747519056</v>
      </c>
      <c r="F1506" s="11">
        <f t="shared" ca="1" si="47"/>
        <v>72.223245838577441</v>
      </c>
    </row>
    <row r="1507" spans="5:6" x14ac:dyDescent="0.25">
      <c r="E1507" s="11">
        <f t="shared" ca="1" si="46"/>
        <v>0.78548395779692126</v>
      </c>
      <c r="F1507" s="11">
        <f t="shared" ca="1" si="47"/>
        <v>57.645359770979184</v>
      </c>
    </row>
    <row r="1508" spans="5:6" x14ac:dyDescent="0.25">
      <c r="E1508" s="11">
        <f t="shared" ca="1" si="46"/>
        <v>0.78382557848498069</v>
      </c>
      <c r="F1508" s="11">
        <f t="shared" ca="1" si="47"/>
        <v>57.581959663373318</v>
      </c>
    </row>
    <row r="1509" spans="5:6" x14ac:dyDescent="0.25">
      <c r="E1509" s="11">
        <f t="shared" ca="1" si="46"/>
        <v>0.47844970892719629</v>
      </c>
      <c r="F1509" s="11">
        <f t="shared" ca="1" si="47"/>
        <v>48.698887699167962</v>
      </c>
    </row>
    <row r="1510" spans="5:6" x14ac:dyDescent="0.25">
      <c r="E1510" s="11">
        <f t="shared" ca="1" si="46"/>
        <v>0.74577683645423631</v>
      </c>
      <c r="F1510" s="11">
        <f t="shared" ca="1" si="47"/>
        <v>56.207886083574067</v>
      </c>
    </row>
    <row r="1511" spans="5:6" x14ac:dyDescent="0.25">
      <c r="E1511" s="11">
        <f t="shared" ca="1" si="46"/>
        <v>0.72500536871561572</v>
      </c>
      <c r="F1511" s="11">
        <f t="shared" ca="1" si="47"/>
        <v>55.512425891503014</v>
      </c>
    </row>
    <row r="1512" spans="5:6" x14ac:dyDescent="0.25">
      <c r="E1512" s="11">
        <f t="shared" ca="1" si="46"/>
        <v>0.15808121725880075</v>
      </c>
      <c r="F1512" s="11">
        <f t="shared" ca="1" si="47"/>
        <v>39.821356147534125</v>
      </c>
    </row>
    <row r="1513" spans="5:6" x14ac:dyDescent="0.25">
      <c r="E1513" s="11">
        <f t="shared" ca="1" si="46"/>
        <v>7.7423628704770375E-2</v>
      </c>
      <c r="F1513" s="11">
        <f t="shared" ca="1" si="47"/>
        <v>36.265399535852026</v>
      </c>
    </row>
    <row r="1514" spans="5:6" x14ac:dyDescent="0.25">
      <c r="E1514" s="11">
        <f t="shared" ca="1" si="46"/>
        <v>8.5145069343451563E-2</v>
      </c>
      <c r="F1514" s="11">
        <f t="shared" ca="1" si="47"/>
        <v>36.687739282265092</v>
      </c>
    </row>
    <row r="1515" spans="5:6" x14ac:dyDescent="0.25">
      <c r="E1515" s="11">
        <f t="shared" ca="1" si="46"/>
        <v>0.20512808955170692</v>
      </c>
      <c r="F1515" s="11">
        <f t="shared" ca="1" si="47"/>
        <v>41.404831499703789</v>
      </c>
    </row>
    <row r="1516" spans="5:6" x14ac:dyDescent="0.25">
      <c r="E1516" s="11">
        <f t="shared" ca="1" si="46"/>
        <v>0.15374413547138199</v>
      </c>
      <c r="F1516" s="11">
        <f t="shared" ca="1" si="47"/>
        <v>39.663232755079257</v>
      </c>
    </row>
    <row r="1517" spans="5:6" x14ac:dyDescent="0.25">
      <c r="E1517" s="11">
        <f t="shared" ca="1" si="46"/>
        <v>0.76782536662372003</v>
      </c>
      <c r="F1517" s="11">
        <f t="shared" ca="1" si="47"/>
        <v>56.986325971163112</v>
      </c>
    </row>
    <row r="1518" spans="5:6" x14ac:dyDescent="0.25">
      <c r="E1518" s="11">
        <f t="shared" ca="1" si="46"/>
        <v>0.92173632416645179</v>
      </c>
      <c r="F1518" s="11">
        <f t="shared" ca="1" si="47"/>
        <v>64.929818342118651</v>
      </c>
    </row>
    <row r="1519" spans="5:6" x14ac:dyDescent="0.25">
      <c r="E1519" s="11">
        <f t="shared" ca="1" si="46"/>
        <v>0.27103279291302695</v>
      </c>
      <c r="F1519" s="11">
        <f t="shared" ca="1" si="47"/>
        <v>43.351662371446018</v>
      </c>
    </row>
    <row r="1520" spans="5:6" x14ac:dyDescent="0.25">
      <c r="E1520" s="11">
        <f t="shared" ca="1" si="46"/>
        <v>0.99362332833424594</v>
      </c>
      <c r="F1520" s="11">
        <f t="shared" ca="1" si="47"/>
        <v>78.772467789930843</v>
      </c>
    </row>
    <row r="1521" spans="5:6" x14ac:dyDescent="0.25">
      <c r="E1521" s="11">
        <f t="shared" ca="1" si="46"/>
        <v>0.82013780016878746</v>
      </c>
      <c r="F1521" s="11">
        <f t="shared" ca="1" si="47"/>
        <v>59.055132476400708</v>
      </c>
    </row>
    <row r="1522" spans="5:6" x14ac:dyDescent="0.25">
      <c r="E1522" s="11">
        <f t="shared" ca="1" si="46"/>
        <v>0.87941653161845657</v>
      </c>
      <c r="F1522" s="11">
        <f t="shared" ca="1" si="47"/>
        <v>62.01381369383413</v>
      </c>
    </row>
    <row r="1523" spans="5:6" x14ac:dyDescent="0.25">
      <c r="E1523" s="11">
        <f t="shared" ca="1" si="46"/>
        <v>0.46642698349134482</v>
      </c>
      <c r="F1523" s="11">
        <f t="shared" ca="1" si="47"/>
        <v>48.397387889476356</v>
      </c>
    </row>
    <row r="1524" spans="5:6" x14ac:dyDescent="0.25">
      <c r="E1524" s="11">
        <f t="shared" ca="1" si="46"/>
        <v>0.70618113777467839</v>
      </c>
      <c r="F1524" s="11">
        <f t="shared" ca="1" si="47"/>
        <v>54.908946293709697</v>
      </c>
    </row>
    <row r="1525" spans="5:6" x14ac:dyDescent="0.25">
      <c r="E1525" s="11">
        <f t="shared" ca="1" si="46"/>
        <v>0.34400963829533637</v>
      </c>
      <c r="F1525" s="11">
        <f t="shared" ca="1" si="47"/>
        <v>45.305918955646881</v>
      </c>
    </row>
    <row r="1526" spans="5:6" x14ac:dyDescent="0.25">
      <c r="E1526" s="11">
        <f t="shared" ca="1" si="46"/>
        <v>0.25146431617320797</v>
      </c>
      <c r="F1526" s="11">
        <f t="shared" ca="1" si="47"/>
        <v>42.797273932939234</v>
      </c>
    </row>
    <row r="1527" spans="5:6" x14ac:dyDescent="0.25">
      <c r="E1527" s="11">
        <f t="shared" ca="1" si="46"/>
        <v>0.16457718412765121</v>
      </c>
      <c r="F1527" s="11">
        <f t="shared" ca="1" si="47"/>
        <v>40.053727124758836</v>
      </c>
    </row>
    <row r="1528" spans="5:6" x14ac:dyDescent="0.25">
      <c r="E1528" s="11">
        <f t="shared" ca="1" si="46"/>
        <v>0.69986972894214938</v>
      </c>
      <c r="F1528" s="11">
        <f t="shared" ca="1" si="47"/>
        <v>54.711651017801351</v>
      </c>
    </row>
    <row r="1529" spans="5:6" x14ac:dyDescent="0.25">
      <c r="E1529" s="11">
        <f t="shared" ca="1" si="46"/>
        <v>0.8243121153596813</v>
      </c>
      <c r="F1529" s="11">
        <f t="shared" ca="1" si="47"/>
        <v>59.237527012754818</v>
      </c>
    </row>
    <row r="1530" spans="5:6" x14ac:dyDescent="0.25">
      <c r="E1530" s="11">
        <f t="shared" ca="1" si="46"/>
        <v>0.13115181571805801</v>
      </c>
      <c r="F1530" s="11">
        <f t="shared" ca="1" si="47"/>
        <v>38.794885448333865</v>
      </c>
    </row>
    <row r="1531" spans="5:6" x14ac:dyDescent="0.25">
      <c r="E1531" s="11">
        <f t="shared" ca="1" si="46"/>
        <v>0.8638904314609247</v>
      </c>
      <c r="F1531" s="11">
        <f t="shared" ca="1" si="47"/>
        <v>61.148170653721564</v>
      </c>
    </row>
    <row r="1532" spans="5:6" x14ac:dyDescent="0.25">
      <c r="E1532" s="11">
        <f t="shared" ca="1" si="46"/>
        <v>0.91906148790934983</v>
      </c>
      <c r="F1532" s="11">
        <f t="shared" ca="1" si="47"/>
        <v>64.711652525948253</v>
      </c>
    </row>
    <row r="1533" spans="5:6" x14ac:dyDescent="0.25">
      <c r="E1533" s="11">
        <f t="shared" ca="1" si="46"/>
        <v>0.19195581328334232</v>
      </c>
      <c r="F1533" s="11">
        <f t="shared" ca="1" si="47"/>
        <v>40.982448940904334</v>
      </c>
    </row>
    <row r="1534" spans="5:6" x14ac:dyDescent="0.25">
      <c r="E1534" s="11">
        <f t="shared" ca="1" si="46"/>
        <v>0.43888950338709209</v>
      </c>
      <c r="F1534" s="11">
        <f t="shared" ca="1" si="47"/>
        <v>47.708204955879474</v>
      </c>
    </row>
    <row r="1535" spans="5:6" x14ac:dyDescent="0.25">
      <c r="E1535" s="11">
        <f t="shared" ca="1" si="46"/>
        <v>0.97985870244825624</v>
      </c>
      <c r="F1535" s="11">
        <f t="shared" ca="1" si="47"/>
        <v>72.893902143921949</v>
      </c>
    </row>
    <row r="1536" spans="5:6" x14ac:dyDescent="0.25">
      <c r="E1536" s="11">
        <f t="shared" ca="1" si="46"/>
        <v>0.62028365500348814</v>
      </c>
      <c r="F1536" s="11">
        <f t="shared" ca="1" si="47"/>
        <v>52.391526848592711</v>
      </c>
    </row>
    <row r="1537" spans="5:6" x14ac:dyDescent="0.25">
      <c r="E1537" s="11">
        <f t="shared" ca="1" si="46"/>
        <v>0.30788167285527479</v>
      </c>
      <c r="F1537" s="11">
        <f t="shared" ca="1" si="47"/>
        <v>44.356798546525873</v>
      </c>
    </row>
    <row r="1538" spans="5:6" x14ac:dyDescent="0.25">
      <c r="E1538" s="11">
        <f t="shared" ca="1" si="46"/>
        <v>5.7407223184380296E-4</v>
      </c>
      <c r="F1538" s="11">
        <f t="shared" ca="1" si="47"/>
        <v>23.313637348615966</v>
      </c>
    </row>
    <row r="1539" spans="5:6" x14ac:dyDescent="0.25">
      <c r="E1539" s="11">
        <f t="shared" ca="1" si="46"/>
        <v>0.32320331704547089</v>
      </c>
      <c r="F1539" s="11">
        <f t="shared" ca="1" si="47"/>
        <v>44.762948611767513</v>
      </c>
    </row>
    <row r="1540" spans="5:6" x14ac:dyDescent="0.25">
      <c r="E1540" s="11">
        <f t="shared" ref="E1540:E1603" ca="1" si="48">RAND()</f>
        <v>0.3055455599923611</v>
      </c>
      <c r="F1540" s="11">
        <f t="shared" ref="F1540:F1603" ca="1" si="49">_xlfn.GAMMA.INV(E1540,$C$3,$C$4)</f>
        <v>44.294333956230844</v>
      </c>
    </row>
    <row r="1541" spans="5:6" x14ac:dyDescent="0.25">
      <c r="E1541" s="11">
        <f t="shared" ca="1" si="48"/>
        <v>0.45409431185736959</v>
      </c>
      <c r="F1541" s="11">
        <f t="shared" ca="1" si="49"/>
        <v>48.088617489907399</v>
      </c>
    </row>
    <row r="1542" spans="5:6" x14ac:dyDescent="0.25">
      <c r="E1542" s="11">
        <f t="shared" ca="1" si="48"/>
        <v>0.30407393914707692</v>
      </c>
      <c r="F1542" s="11">
        <f t="shared" ca="1" si="49"/>
        <v>44.254906699793906</v>
      </c>
    </row>
    <row r="1543" spans="5:6" x14ac:dyDescent="0.25">
      <c r="E1543" s="11">
        <f t="shared" ca="1" si="48"/>
        <v>0.81565364469406521</v>
      </c>
      <c r="F1543" s="11">
        <f t="shared" ca="1" si="49"/>
        <v>58.862539860409512</v>
      </c>
    </row>
    <row r="1544" spans="5:6" x14ac:dyDescent="0.25">
      <c r="E1544" s="11">
        <f t="shared" ca="1" si="48"/>
        <v>0.27114125130974676</v>
      </c>
      <c r="F1544" s="11">
        <f t="shared" ca="1" si="49"/>
        <v>43.35469043981935</v>
      </c>
    </row>
    <row r="1545" spans="5:6" x14ac:dyDescent="0.25">
      <c r="E1545" s="11">
        <f t="shared" ca="1" si="48"/>
        <v>2.4882049806445483E-2</v>
      </c>
      <c r="F1545" s="11">
        <f t="shared" ca="1" si="49"/>
        <v>32.028521014845367</v>
      </c>
    </row>
    <row r="1546" spans="5:6" x14ac:dyDescent="0.25">
      <c r="E1546" s="11">
        <f t="shared" ca="1" si="48"/>
        <v>0.43572203323085057</v>
      </c>
      <c r="F1546" s="11">
        <f t="shared" ca="1" si="49"/>
        <v>47.628947391130652</v>
      </c>
    </row>
    <row r="1547" spans="5:6" x14ac:dyDescent="0.25">
      <c r="E1547" s="11">
        <f t="shared" ca="1" si="48"/>
        <v>0.54912340210425448</v>
      </c>
      <c r="F1547" s="11">
        <f t="shared" ca="1" si="49"/>
        <v>50.495649122936264</v>
      </c>
    </row>
    <row r="1548" spans="5:6" x14ac:dyDescent="0.25">
      <c r="E1548" s="11">
        <f t="shared" ca="1" si="48"/>
        <v>0.19060276093004247</v>
      </c>
      <c r="F1548" s="11">
        <f t="shared" ca="1" si="49"/>
        <v>40.938247614847448</v>
      </c>
    </row>
    <row r="1549" spans="5:6" x14ac:dyDescent="0.25">
      <c r="E1549" s="11">
        <f t="shared" ca="1" si="48"/>
        <v>5.2769977055986295E-2</v>
      </c>
      <c r="F1549" s="11">
        <f t="shared" ca="1" si="49"/>
        <v>34.684188678895694</v>
      </c>
    </row>
    <row r="1550" spans="5:6" x14ac:dyDescent="0.25">
      <c r="E1550" s="11">
        <f t="shared" ca="1" si="48"/>
        <v>0.38041011706827665</v>
      </c>
      <c r="F1550" s="11">
        <f t="shared" ca="1" si="49"/>
        <v>46.237884177485526</v>
      </c>
    </row>
    <row r="1551" spans="5:6" x14ac:dyDescent="0.25">
      <c r="E1551" s="11">
        <f t="shared" ca="1" si="48"/>
        <v>0.74443674708514518</v>
      </c>
      <c r="F1551" s="11">
        <f t="shared" ca="1" si="49"/>
        <v>56.161981185284063</v>
      </c>
    </row>
    <row r="1552" spans="5:6" x14ac:dyDescent="0.25">
      <c r="E1552" s="11">
        <f t="shared" ca="1" si="48"/>
        <v>0.89891616819299769</v>
      </c>
      <c r="F1552" s="11">
        <f t="shared" ca="1" si="49"/>
        <v>63.234059214994232</v>
      </c>
    </row>
    <row r="1553" spans="5:6" x14ac:dyDescent="0.25">
      <c r="E1553" s="11">
        <f t="shared" ca="1" si="48"/>
        <v>0.71405017385269898</v>
      </c>
      <c r="F1553" s="11">
        <f t="shared" ca="1" si="49"/>
        <v>55.158375801921451</v>
      </c>
    </row>
    <row r="1554" spans="5:6" x14ac:dyDescent="0.25">
      <c r="E1554" s="11">
        <f t="shared" ca="1" si="48"/>
        <v>0.29576589368585682</v>
      </c>
      <c r="F1554" s="11">
        <f t="shared" ca="1" si="49"/>
        <v>44.031140662060814</v>
      </c>
    </row>
    <row r="1555" spans="5:6" x14ac:dyDescent="0.25">
      <c r="E1555" s="11">
        <f t="shared" ca="1" si="48"/>
        <v>0.64633360515903793</v>
      </c>
      <c r="F1555" s="11">
        <f t="shared" ca="1" si="49"/>
        <v>53.121621595520033</v>
      </c>
    </row>
    <row r="1556" spans="5:6" x14ac:dyDescent="0.25">
      <c r="E1556" s="11">
        <f t="shared" ca="1" si="48"/>
        <v>0.75387610923570636</v>
      </c>
      <c r="F1556" s="11">
        <f t="shared" ca="1" si="49"/>
        <v>56.488624197852801</v>
      </c>
    </row>
    <row r="1557" spans="5:6" x14ac:dyDescent="0.25">
      <c r="E1557" s="11">
        <f t="shared" ca="1" si="48"/>
        <v>0.47541357018696895</v>
      </c>
      <c r="F1557" s="11">
        <f t="shared" ca="1" si="49"/>
        <v>48.622688175788298</v>
      </c>
    </row>
    <row r="1558" spans="5:6" x14ac:dyDescent="0.25">
      <c r="E1558" s="11">
        <f t="shared" ca="1" si="48"/>
        <v>0.41868758788864513</v>
      </c>
      <c r="F1558" s="11">
        <f t="shared" ca="1" si="49"/>
        <v>47.202321799370353</v>
      </c>
    </row>
    <row r="1559" spans="5:6" x14ac:dyDescent="0.25">
      <c r="E1559" s="11">
        <f t="shared" ca="1" si="48"/>
        <v>0.22193277837019232</v>
      </c>
      <c r="F1559" s="11">
        <f t="shared" ca="1" si="49"/>
        <v>41.924959743234091</v>
      </c>
    </row>
    <row r="1560" spans="5:6" x14ac:dyDescent="0.25">
      <c r="E1560" s="11">
        <f t="shared" ca="1" si="48"/>
        <v>0.16024356419626395</v>
      </c>
      <c r="F1560" s="11">
        <f t="shared" ca="1" si="49"/>
        <v>39.899284981688105</v>
      </c>
    </row>
    <row r="1561" spans="5:6" x14ac:dyDescent="0.25">
      <c r="E1561" s="11">
        <f t="shared" ca="1" si="48"/>
        <v>0.55782259062569239</v>
      </c>
      <c r="F1561" s="11">
        <f t="shared" ca="1" si="49"/>
        <v>50.72142879304451</v>
      </c>
    </row>
    <row r="1562" spans="5:6" x14ac:dyDescent="0.25">
      <c r="E1562" s="11">
        <f t="shared" ca="1" si="48"/>
        <v>0.29927460136484096</v>
      </c>
      <c r="F1562" s="11">
        <f t="shared" ca="1" si="49"/>
        <v>44.125892563164427</v>
      </c>
    </row>
    <row r="1563" spans="5:6" x14ac:dyDescent="0.25">
      <c r="E1563" s="11">
        <f t="shared" ca="1" si="48"/>
        <v>0.3559079404385016</v>
      </c>
      <c r="F1563" s="11">
        <f t="shared" ca="1" si="49"/>
        <v>45.612726023560761</v>
      </c>
    </row>
    <row r="1564" spans="5:6" x14ac:dyDescent="0.25">
      <c r="E1564" s="11">
        <f t="shared" ca="1" si="48"/>
        <v>0.484408735383966</v>
      </c>
      <c r="F1564" s="11">
        <f t="shared" ca="1" si="49"/>
        <v>48.848588987367528</v>
      </c>
    </row>
    <row r="1565" spans="5:6" x14ac:dyDescent="0.25">
      <c r="E1565" s="11">
        <f t="shared" ca="1" si="48"/>
        <v>0.27577307412600049</v>
      </c>
      <c r="F1565" s="11">
        <f t="shared" ca="1" si="49"/>
        <v>43.483582788233619</v>
      </c>
    </row>
    <row r="1566" spans="5:6" x14ac:dyDescent="0.25">
      <c r="E1566" s="11">
        <f t="shared" ca="1" si="48"/>
        <v>8.6306109122629704E-2</v>
      </c>
      <c r="F1566" s="11">
        <f t="shared" ca="1" si="49"/>
        <v>36.749000377384512</v>
      </c>
    </row>
    <row r="1567" spans="5:6" x14ac:dyDescent="0.25">
      <c r="E1567" s="11">
        <f t="shared" ca="1" si="48"/>
        <v>0.1190442971816148</v>
      </c>
      <c r="F1567" s="11">
        <f t="shared" ca="1" si="49"/>
        <v>38.292543849347283</v>
      </c>
    </row>
    <row r="1568" spans="5:6" x14ac:dyDescent="0.25">
      <c r="E1568" s="11">
        <f t="shared" ca="1" si="48"/>
        <v>4.7403709579047049E-2</v>
      </c>
      <c r="F1568" s="11">
        <f t="shared" ca="1" si="49"/>
        <v>34.272699393076152</v>
      </c>
    </row>
    <row r="1569" spans="5:6" x14ac:dyDescent="0.25">
      <c r="E1569" s="11">
        <f t="shared" ca="1" si="48"/>
        <v>0.65362417320200183</v>
      </c>
      <c r="F1569" s="11">
        <f t="shared" ca="1" si="49"/>
        <v>53.330468340935298</v>
      </c>
    </row>
    <row r="1570" spans="5:6" x14ac:dyDescent="0.25">
      <c r="E1570" s="11">
        <f t="shared" ca="1" si="48"/>
        <v>0.25361571503678892</v>
      </c>
      <c r="F1570" s="11">
        <f t="shared" ca="1" si="49"/>
        <v>42.859053445085905</v>
      </c>
    </row>
    <row r="1571" spans="5:6" x14ac:dyDescent="0.25">
      <c r="E1571" s="11">
        <f t="shared" ca="1" si="48"/>
        <v>0.47243436545500117</v>
      </c>
      <c r="F1571" s="11">
        <f t="shared" ca="1" si="49"/>
        <v>48.54796028090059</v>
      </c>
    </row>
    <row r="1572" spans="5:6" x14ac:dyDescent="0.25">
      <c r="E1572" s="11">
        <f t="shared" ca="1" si="48"/>
        <v>0.84720040137266261</v>
      </c>
      <c r="F1572" s="11">
        <f t="shared" ca="1" si="49"/>
        <v>60.297883218280951</v>
      </c>
    </row>
    <row r="1573" spans="5:6" x14ac:dyDescent="0.25">
      <c r="E1573" s="11">
        <f t="shared" ca="1" si="48"/>
        <v>0.24910660102367543</v>
      </c>
      <c r="F1573" s="11">
        <f t="shared" ca="1" si="49"/>
        <v>42.729317734342985</v>
      </c>
    </row>
    <row r="1574" spans="5:6" x14ac:dyDescent="0.25">
      <c r="E1574" s="11">
        <f t="shared" ca="1" si="48"/>
        <v>0.34120172518982039</v>
      </c>
      <c r="F1574" s="11">
        <f t="shared" ca="1" si="49"/>
        <v>45.233150458252503</v>
      </c>
    </row>
    <row r="1575" spans="5:6" x14ac:dyDescent="0.25">
      <c r="E1575" s="11">
        <f t="shared" ca="1" si="48"/>
        <v>0.49727638490996318</v>
      </c>
      <c r="F1575" s="11">
        <f t="shared" ca="1" si="49"/>
        <v>49.172639258123944</v>
      </c>
    </row>
    <row r="1576" spans="5:6" x14ac:dyDescent="0.25">
      <c r="E1576" s="11">
        <f t="shared" ca="1" si="48"/>
        <v>0.71507729879335735</v>
      </c>
      <c r="F1576" s="11">
        <f t="shared" ca="1" si="49"/>
        <v>55.1912264695817</v>
      </c>
    </row>
    <row r="1577" spans="5:6" x14ac:dyDescent="0.25">
      <c r="E1577" s="11">
        <f t="shared" ca="1" si="48"/>
        <v>0.33012777774369162</v>
      </c>
      <c r="F1577" s="11">
        <f t="shared" ca="1" si="49"/>
        <v>44.944659920518923</v>
      </c>
    </row>
    <row r="1578" spans="5:6" x14ac:dyDescent="0.25">
      <c r="E1578" s="11">
        <f t="shared" ca="1" si="48"/>
        <v>0.53142164408672987</v>
      </c>
      <c r="F1578" s="11">
        <f t="shared" ca="1" si="49"/>
        <v>50.040042263232891</v>
      </c>
    </row>
    <row r="1579" spans="5:6" x14ac:dyDescent="0.25">
      <c r="E1579" s="11">
        <f t="shared" ca="1" si="48"/>
        <v>0.68256815332784282</v>
      </c>
      <c r="F1579" s="11">
        <f t="shared" ca="1" si="49"/>
        <v>54.182427988939772</v>
      </c>
    </row>
    <row r="1580" spans="5:6" x14ac:dyDescent="0.25">
      <c r="E1580" s="11">
        <f t="shared" ca="1" si="48"/>
        <v>0.40694123744499699</v>
      </c>
      <c r="F1580" s="11">
        <f t="shared" ca="1" si="49"/>
        <v>46.907465117576706</v>
      </c>
    </row>
    <row r="1581" spans="5:6" x14ac:dyDescent="0.25">
      <c r="E1581" s="11">
        <f t="shared" ca="1" si="48"/>
        <v>0.95505374736433912</v>
      </c>
      <c r="F1581" s="11">
        <f t="shared" ca="1" si="49"/>
        <v>68.362400559439465</v>
      </c>
    </row>
    <row r="1582" spans="5:6" x14ac:dyDescent="0.25">
      <c r="E1582" s="11">
        <f t="shared" ca="1" si="48"/>
        <v>2.0430664954730338E-2</v>
      </c>
      <c r="F1582" s="11">
        <f t="shared" ca="1" si="49"/>
        <v>31.40881465746191</v>
      </c>
    </row>
    <row r="1583" spans="5:6" x14ac:dyDescent="0.25">
      <c r="E1583" s="11">
        <f t="shared" ca="1" si="48"/>
        <v>4.8647342221746159E-2</v>
      </c>
      <c r="F1583" s="11">
        <f t="shared" ca="1" si="49"/>
        <v>34.370943449345738</v>
      </c>
    </row>
    <row r="1584" spans="5:6" x14ac:dyDescent="0.25">
      <c r="E1584" s="11">
        <f t="shared" ca="1" si="48"/>
        <v>0.69885386169163455</v>
      </c>
      <c r="F1584" s="11">
        <f t="shared" ca="1" si="49"/>
        <v>54.680115635848011</v>
      </c>
    </row>
    <row r="1585" spans="5:6" x14ac:dyDescent="0.25">
      <c r="E1585" s="11">
        <f t="shared" ca="1" si="48"/>
        <v>0.85434181909600193</v>
      </c>
      <c r="F1585" s="11">
        <f t="shared" ca="1" si="49"/>
        <v>60.652692775334557</v>
      </c>
    </row>
    <row r="1586" spans="5:6" x14ac:dyDescent="0.25">
      <c r="E1586" s="11">
        <f t="shared" ca="1" si="48"/>
        <v>0.4292881345817704</v>
      </c>
      <c r="F1586" s="11">
        <f t="shared" ca="1" si="49"/>
        <v>47.467904852210943</v>
      </c>
    </row>
    <row r="1587" spans="5:6" x14ac:dyDescent="0.25">
      <c r="E1587" s="11">
        <f t="shared" ca="1" si="48"/>
        <v>0.87760902346439584</v>
      </c>
      <c r="F1587" s="11">
        <f t="shared" ca="1" si="49"/>
        <v>61.908755994518401</v>
      </c>
    </row>
    <row r="1588" spans="5:6" x14ac:dyDescent="0.25">
      <c r="E1588" s="11">
        <f t="shared" ca="1" si="48"/>
        <v>0.65010279151123329</v>
      </c>
      <c r="F1588" s="11">
        <f t="shared" ca="1" si="49"/>
        <v>53.229328619329777</v>
      </c>
    </row>
    <row r="1589" spans="5:6" x14ac:dyDescent="0.25">
      <c r="E1589" s="11">
        <f t="shared" ca="1" si="48"/>
        <v>0.16175912790982094</v>
      </c>
      <c r="F1589" s="11">
        <f t="shared" ca="1" si="49"/>
        <v>39.953556450063516</v>
      </c>
    </row>
    <row r="1590" spans="5:6" x14ac:dyDescent="0.25">
      <c r="E1590" s="11">
        <f t="shared" ca="1" si="48"/>
        <v>0.5716638230300275</v>
      </c>
      <c r="F1590" s="11">
        <f t="shared" ca="1" si="49"/>
        <v>51.0836004930973</v>
      </c>
    </row>
    <row r="1591" spans="5:6" x14ac:dyDescent="0.25">
      <c r="E1591" s="11">
        <f t="shared" ca="1" si="48"/>
        <v>6.5298688061125598E-2</v>
      </c>
      <c r="F1591" s="11">
        <f t="shared" ca="1" si="49"/>
        <v>35.540153088335408</v>
      </c>
    </row>
    <row r="1592" spans="5:6" x14ac:dyDescent="0.25">
      <c r="E1592" s="11">
        <f t="shared" ca="1" si="48"/>
        <v>0.49940595334403948</v>
      </c>
      <c r="F1592" s="11">
        <f t="shared" ca="1" si="49"/>
        <v>49.226390942116126</v>
      </c>
    </row>
    <row r="1593" spans="5:6" x14ac:dyDescent="0.25">
      <c r="E1593" s="11">
        <f t="shared" ca="1" si="48"/>
        <v>0.98082010485856785</v>
      </c>
      <c r="F1593" s="11">
        <f t="shared" ca="1" si="49"/>
        <v>73.156869312760975</v>
      </c>
    </row>
    <row r="1594" spans="5:6" x14ac:dyDescent="0.25">
      <c r="E1594" s="11">
        <f t="shared" ca="1" si="48"/>
        <v>0.70697206974280202</v>
      </c>
      <c r="F1594" s="11">
        <f t="shared" ca="1" si="49"/>
        <v>54.933841023377731</v>
      </c>
    </row>
    <row r="1595" spans="5:6" x14ac:dyDescent="0.25">
      <c r="E1595" s="11">
        <f t="shared" ca="1" si="48"/>
        <v>0.9324183420369202</v>
      </c>
      <c r="F1595" s="11">
        <f t="shared" ca="1" si="49"/>
        <v>65.867709184094124</v>
      </c>
    </row>
    <row r="1596" spans="5:6" x14ac:dyDescent="0.25">
      <c r="E1596" s="11">
        <f t="shared" ca="1" si="48"/>
        <v>0.72787094813430142</v>
      </c>
      <c r="F1596" s="11">
        <f t="shared" ca="1" si="49"/>
        <v>55.606417971291819</v>
      </c>
    </row>
    <row r="1597" spans="5:6" x14ac:dyDescent="0.25">
      <c r="E1597" s="11">
        <f t="shared" ca="1" si="48"/>
        <v>0.95036637719990658</v>
      </c>
      <c r="F1597" s="11">
        <f t="shared" ca="1" si="49"/>
        <v>67.769505568629398</v>
      </c>
    </row>
    <row r="1598" spans="5:6" x14ac:dyDescent="0.25">
      <c r="E1598" s="11">
        <f t="shared" ca="1" si="48"/>
        <v>0.4319397970921357</v>
      </c>
      <c r="F1598" s="11">
        <f t="shared" ca="1" si="49"/>
        <v>47.534286996742559</v>
      </c>
    </row>
    <row r="1599" spans="5:6" x14ac:dyDescent="0.25">
      <c r="E1599" s="11">
        <f t="shared" ca="1" si="48"/>
        <v>0.52122813641279775</v>
      </c>
      <c r="F1599" s="11">
        <f t="shared" ca="1" si="49"/>
        <v>49.779707852344671</v>
      </c>
    </row>
    <row r="1600" spans="5:6" x14ac:dyDescent="0.25">
      <c r="E1600" s="11">
        <f t="shared" ca="1" si="48"/>
        <v>0.80287215910234144</v>
      </c>
      <c r="F1600" s="11">
        <f t="shared" ca="1" si="49"/>
        <v>58.331158232393818</v>
      </c>
    </row>
    <row r="1601" spans="5:6" x14ac:dyDescent="0.25">
      <c r="E1601" s="11">
        <f t="shared" ca="1" si="48"/>
        <v>0.90643648736810678</v>
      </c>
      <c r="F1601" s="11">
        <f t="shared" ca="1" si="49"/>
        <v>63.755141411931938</v>
      </c>
    </row>
    <row r="1602" spans="5:6" x14ac:dyDescent="0.25">
      <c r="E1602" s="11">
        <f t="shared" ca="1" si="48"/>
        <v>0.81065010437165674</v>
      </c>
      <c r="F1602" s="11">
        <f t="shared" ca="1" si="49"/>
        <v>58.651525280539047</v>
      </c>
    </row>
    <row r="1603" spans="5:6" x14ac:dyDescent="0.25">
      <c r="E1603" s="11">
        <f t="shared" ca="1" si="48"/>
        <v>0.97610884362202455</v>
      </c>
      <c r="F1603" s="11">
        <f t="shared" ca="1" si="49"/>
        <v>71.96520713994542</v>
      </c>
    </row>
    <row r="1604" spans="5:6" x14ac:dyDescent="0.25">
      <c r="E1604" s="11">
        <f t="shared" ref="E1604:E1667" ca="1" si="50">RAND()</f>
        <v>0.7690813372067804</v>
      </c>
      <c r="F1604" s="11">
        <f t="shared" ref="F1604:F1667" ca="1" si="51">_xlfn.GAMMA.INV(E1604,$C$3,$C$4)</f>
        <v>57.032081117947691</v>
      </c>
    </row>
    <row r="1605" spans="5:6" x14ac:dyDescent="0.25">
      <c r="E1605" s="11">
        <f t="shared" ca="1" si="50"/>
        <v>0.21831774903239132</v>
      </c>
      <c r="F1605" s="11">
        <f t="shared" ca="1" si="51"/>
        <v>41.814686928375721</v>
      </c>
    </row>
    <row r="1606" spans="5:6" x14ac:dyDescent="0.25">
      <c r="E1606" s="11">
        <f t="shared" ca="1" si="50"/>
        <v>0.18975867918643508</v>
      </c>
      <c r="F1606" s="11">
        <f t="shared" ca="1" si="51"/>
        <v>40.910592126192419</v>
      </c>
    </row>
    <row r="1607" spans="5:6" x14ac:dyDescent="0.25">
      <c r="E1607" s="11">
        <f t="shared" ca="1" si="50"/>
        <v>0.97022512921857418</v>
      </c>
      <c r="F1607" s="11">
        <f t="shared" ca="1" si="51"/>
        <v>70.741454970884945</v>
      </c>
    </row>
    <row r="1608" spans="5:6" x14ac:dyDescent="0.25">
      <c r="E1608" s="11">
        <f t="shared" ca="1" si="50"/>
        <v>9.7790004760199278E-2</v>
      </c>
      <c r="F1608" s="11">
        <f t="shared" ca="1" si="51"/>
        <v>37.327602571484803</v>
      </c>
    </row>
    <row r="1609" spans="5:6" x14ac:dyDescent="0.25">
      <c r="E1609" s="11">
        <f t="shared" ca="1" si="50"/>
        <v>0.94064268368424009</v>
      </c>
      <c r="F1609" s="11">
        <f t="shared" ca="1" si="51"/>
        <v>66.678282005690477</v>
      </c>
    </row>
    <row r="1610" spans="5:6" x14ac:dyDescent="0.25">
      <c r="E1610" s="11">
        <f t="shared" ca="1" si="50"/>
        <v>0.39702780195913234</v>
      </c>
      <c r="F1610" s="11">
        <f t="shared" ca="1" si="51"/>
        <v>46.657960839197557</v>
      </c>
    </row>
    <row r="1611" spans="5:6" x14ac:dyDescent="0.25">
      <c r="E1611" s="11">
        <f t="shared" ca="1" si="50"/>
        <v>0.364130090151219</v>
      </c>
      <c r="F1611" s="11">
        <f t="shared" ca="1" si="51"/>
        <v>45.823416085969626</v>
      </c>
    </row>
    <row r="1612" spans="5:6" x14ac:dyDescent="0.25">
      <c r="E1612" s="11">
        <f t="shared" ca="1" si="50"/>
        <v>0.37238261450482435</v>
      </c>
      <c r="F1612" s="11">
        <f t="shared" ca="1" si="51"/>
        <v>46.03392766413257</v>
      </c>
    </row>
    <row r="1613" spans="5:6" x14ac:dyDescent="0.25">
      <c r="E1613" s="11">
        <f t="shared" ca="1" si="50"/>
        <v>0.98060997169200725</v>
      </c>
      <c r="F1613" s="11">
        <f t="shared" ca="1" si="51"/>
        <v>73.098399195291861</v>
      </c>
    </row>
    <row r="1614" spans="5:6" x14ac:dyDescent="0.25">
      <c r="E1614" s="11">
        <f t="shared" ca="1" si="50"/>
        <v>0.14298712681270098</v>
      </c>
      <c r="F1614" s="11">
        <f t="shared" ca="1" si="51"/>
        <v>39.259763221848957</v>
      </c>
    </row>
    <row r="1615" spans="5:6" x14ac:dyDescent="0.25">
      <c r="E1615" s="11">
        <f t="shared" ca="1" si="50"/>
        <v>0.93950526133717616</v>
      </c>
      <c r="F1615" s="11">
        <f t="shared" ca="1" si="51"/>
        <v>66.560756645792637</v>
      </c>
    </row>
    <row r="1616" spans="5:6" x14ac:dyDescent="0.25">
      <c r="E1616" s="11">
        <f t="shared" ca="1" si="50"/>
        <v>0.23319814441025088</v>
      </c>
      <c r="F1616" s="11">
        <f t="shared" ca="1" si="51"/>
        <v>42.263424037484569</v>
      </c>
    </row>
    <row r="1617" spans="5:6" x14ac:dyDescent="0.25">
      <c r="E1617" s="11">
        <f t="shared" ca="1" si="50"/>
        <v>0.18685579580606049</v>
      </c>
      <c r="F1617" s="11">
        <f t="shared" ca="1" si="51"/>
        <v>40.814997241297313</v>
      </c>
    </row>
    <row r="1618" spans="5:6" x14ac:dyDescent="0.25">
      <c r="E1618" s="11">
        <f t="shared" ca="1" si="50"/>
        <v>0.21710957707224998</v>
      </c>
      <c r="F1618" s="11">
        <f t="shared" ca="1" si="51"/>
        <v>41.777643172797731</v>
      </c>
    </row>
    <row r="1619" spans="5:6" x14ac:dyDescent="0.25">
      <c r="E1619" s="11">
        <f t="shared" ca="1" si="50"/>
        <v>0.19624069185659632</v>
      </c>
      <c r="F1619" s="11">
        <f t="shared" ca="1" si="51"/>
        <v>41.121394133163996</v>
      </c>
    </row>
    <row r="1620" spans="5:6" x14ac:dyDescent="0.25">
      <c r="E1620" s="11">
        <f t="shared" ca="1" si="50"/>
        <v>0.85171300666342553</v>
      </c>
      <c r="F1620" s="11">
        <f t="shared" ca="1" si="51"/>
        <v>60.520600746238962</v>
      </c>
    </row>
    <row r="1621" spans="5:6" x14ac:dyDescent="0.25">
      <c r="E1621" s="11">
        <f t="shared" ca="1" si="50"/>
        <v>0.57877144923944512</v>
      </c>
      <c r="F1621" s="11">
        <f t="shared" ca="1" si="51"/>
        <v>51.271120062884656</v>
      </c>
    </row>
    <row r="1622" spans="5:6" x14ac:dyDescent="0.25">
      <c r="E1622" s="11">
        <f t="shared" ca="1" si="50"/>
        <v>0.20931205798029262</v>
      </c>
      <c r="F1622" s="11">
        <f t="shared" ca="1" si="51"/>
        <v>41.536177790842927</v>
      </c>
    </row>
    <row r="1623" spans="5:6" x14ac:dyDescent="0.25">
      <c r="E1623" s="11">
        <f t="shared" ca="1" si="50"/>
        <v>0.20405220546845715</v>
      </c>
      <c r="F1623" s="11">
        <f t="shared" ca="1" si="51"/>
        <v>41.370846248545206</v>
      </c>
    </row>
    <row r="1624" spans="5:6" x14ac:dyDescent="0.25">
      <c r="E1624" s="11">
        <f t="shared" ca="1" si="50"/>
        <v>0.35494023837441391</v>
      </c>
      <c r="F1624" s="11">
        <f t="shared" ca="1" si="51"/>
        <v>45.587861145213608</v>
      </c>
    </row>
    <row r="1625" spans="5:6" x14ac:dyDescent="0.25">
      <c r="E1625" s="11">
        <f t="shared" ca="1" si="50"/>
        <v>5.7563657504196009E-3</v>
      </c>
      <c r="F1625" s="11">
        <f t="shared" ca="1" si="51"/>
        <v>27.972920466359888</v>
      </c>
    </row>
    <row r="1626" spans="5:6" x14ac:dyDescent="0.25">
      <c r="E1626" s="11">
        <f t="shared" ca="1" si="50"/>
        <v>0.24326531005177743</v>
      </c>
      <c r="F1626" s="11">
        <f t="shared" ca="1" si="51"/>
        <v>42.559780405308949</v>
      </c>
    </row>
    <row r="1627" spans="5:6" x14ac:dyDescent="0.25">
      <c r="E1627" s="11">
        <f t="shared" ca="1" si="50"/>
        <v>0.5532096987082662</v>
      </c>
      <c r="F1627" s="11">
        <f t="shared" ca="1" si="51"/>
        <v>50.601538723684342</v>
      </c>
    </row>
    <row r="1628" spans="5:6" x14ac:dyDescent="0.25">
      <c r="E1628" s="11">
        <f t="shared" ca="1" si="50"/>
        <v>0.77315933734533471</v>
      </c>
      <c r="F1628" s="11">
        <f t="shared" ca="1" si="51"/>
        <v>57.181779979972198</v>
      </c>
    </row>
    <row r="1629" spans="5:6" x14ac:dyDescent="0.25">
      <c r="E1629" s="11">
        <f t="shared" ca="1" si="50"/>
        <v>0.38253613717565038</v>
      </c>
      <c r="F1629" s="11">
        <f t="shared" ca="1" si="51"/>
        <v>46.291778425167742</v>
      </c>
    </row>
    <row r="1630" spans="5:6" x14ac:dyDescent="0.25">
      <c r="E1630" s="11">
        <f t="shared" ca="1" si="50"/>
        <v>1.5115321233139967E-2</v>
      </c>
      <c r="F1630" s="11">
        <f t="shared" ca="1" si="51"/>
        <v>30.511644919765878</v>
      </c>
    </row>
    <row r="1631" spans="5:6" x14ac:dyDescent="0.25">
      <c r="E1631" s="11">
        <f t="shared" ca="1" si="50"/>
        <v>0.48851675975137132</v>
      </c>
      <c r="F1631" s="11">
        <f t="shared" ca="1" si="51"/>
        <v>48.951915540154495</v>
      </c>
    </row>
    <row r="1632" spans="5:6" x14ac:dyDescent="0.25">
      <c r="E1632" s="11">
        <f t="shared" ca="1" si="50"/>
        <v>0.86456867380856051</v>
      </c>
      <c r="F1632" s="11">
        <f t="shared" ca="1" si="51"/>
        <v>61.184357120179754</v>
      </c>
    </row>
    <row r="1633" spans="5:6" x14ac:dyDescent="0.25">
      <c r="E1633" s="11">
        <f t="shared" ca="1" si="50"/>
        <v>0.63294792741710904</v>
      </c>
      <c r="F1633" s="11">
        <f t="shared" ca="1" si="51"/>
        <v>52.743479581621521</v>
      </c>
    </row>
    <row r="1634" spans="5:6" x14ac:dyDescent="0.25">
      <c r="E1634" s="11">
        <f t="shared" ca="1" si="50"/>
        <v>5.8241160730593711E-2</v>
      </c>
      <c r="F1634" s="11">
        <f t="shared" ca="1" si="51"/>
        <v>35.073922633811613</v>
      </c>
    </row>
    <row r="1635" spans="5:6" x14ac:dyDescent="0.25">
      <c r="E1635" s="11">
        <f t="shared" ca="1" si="50"/>
        <v>0.53901859209252267</v>
      </c>
      <c r="F1635" s="11">
        <f t="shared" ca="1" si="51"/>
        <v>50.234986094976264</v>
      </c>
    </row>
    <row r="1636" spans="5:6" x14ac:dyDescent="0.25">
      <c r="E1636" s="11">
        <f t="shared" ca="1" si="50"/>
        <v>0.24912409141411751</v>
      </c>
      <c r="F1636" s="11">
        <f t="shared" ca="1" si="51"/>
        <v>42.729822842966122</v>
      </c>
    </row>
    <row r="1637" spans="5:6" x14ac:dyDescent="0.25">
      <c r="E1637" s="11">
        <f t="shared" ca="1" si="50"/>
        <v>0.33934149930587187</v>
      </c>
      <c r="F1637" s="11">
        <f t="shared" ca="1" si="51"/>
        <v>45.184859873479681</v>
      </c>
    </row>
    <row r="1638" spans="5:6" x14ac:dyDescent="0.25">
      <c r="E1638" s="11">
        <f t="shared" ca="1" si="50"/>
        <v>0.95866803057125838</v>
      </c>
      <c r="F1638" s="11">
        <f t="shared" ca="1" si="51"/>
        <v>68.857101178341367</v>
      </c>
    </row>
    <row r="1639" spans="5:6" x14ac:dyDescent="0.25">
      <c r="E1639" s="11">
        <f t="shared" ca="1" si="50"/>
        <v>0.3202019276659881</v>
      </c>
      <c r="F1639" s="11">
        <f t="shared" ca="1" si="51"/>
        <v>44.683845385593585</v>
      </c>
    </row>
    <row r="1640" spans="5:6" x14ac:dyDescent="0.25">
      <c r="E1640" s="11">
        <f t="shared" ca="1" si="50"/>
        <v>6.3872074953516766E-2</v>
      </c>
      <c r="F1640" s="11">
        <f t="shared" ca="1" si="51"/>
        <v>35.448862495851131</v>
      </c>
    </row>
    <row r="1641" spans="5:6" x14ac:dyDescent="0.25">
      <c r="E1641" s="11">
        <f t="shared" ca="1" si="50"/>
        <v>1.937104834375325E-2</v>
      </c>
      <c r="F1641" s="11">
        <f t="shared" ca="1" si="51"/>
        <v>31.245994800909191</v>
      </c>
    </row>
    <row r="1642" spans="5:6" x14ac:dyDescent="0.25">
      <c r="E1642" s="11">
        <f t="shared" ca="1" si="50"/>
        <v>0.51028558335867358</v>
      </c>
      <c r="F1642" s="11">
        <f t="shared" ca="1" si="51"/>
        <v>49.501638054434117</v>
      </c>
    </row>
    <row r="1643" spans="5:6" x14ac:dyDescent="0.25">
      <c r="E1643" s="11">
        <f t="shared" ca="1" si="50"/>
        <v>0.5498401400256786</v>
      </c>
      <c r="F1643" s="11">
        <f t="shared" ca="1" si="51"/>
        <v>50.514201438498787</v>
      </c>
    </row>
    <row r="1644" spans="5:6" x14ac:dyDescent="0.25">
      <c r="E1644" s="11">
        <f t="shared" ca="1" si="50"/>
        <v>0.49274194377246416</v>
      </c>
      <c r="F1644" s="11">
        <f t="shared" ca="1" si="51"/>
        <v>49.058309171065773</v>
      </c>
    </row>
    <row r="1645" spans="5:6" x14ac:dyDescent="0.25">
      <c r="E1645" s="11">
        <f t="shared" ca="1" si="50"/>
        <v>0.37518057766846058</v>
      </c>
      <c r="F1645" s="11">
        <f t="shared" ca="1" si="51"/>
        <v>46.105102205853996</v>
      </c>
    </row>
    <row r="1646" spans="5:6" x14ac:dyDescent="0.25">
      <c r="E1646" s="11">
        <f t="shared" ca="1" si="50"/>
        <v>0.26563011230820865</v>
      </c>
      <c r="F1646" s="11">
        <f t="shared" ca="1" si="51"/>
        <v>43.200229533257499</v>
      </c>
    </row>
    <row r="1647" spans="5:6" x14ac:dyDescent="0.25">
      <c r="E1647" s="11">
        <f t="shared" ca="1" si="50"/>
        <v>0.57194924010176684</v>
      </c>
      <c r="F1647" s="11">
        <f t="shared" ca="1" si="51"/>
        <v>51.091109579506742</v>
      </c>
    </row>
    <row r="1648" spans="5:6" x14ac:dyDescent="0.25">
      <c r="E1648" s="11">
        <f t="shared" ca="1" si="50"/>
        <v>0.25702672461983034</v>
      </c>
      <c r="F1648" s="11">
        <f t="shared" ca="1" si="51"/>
        <v>42.956565258498941</v>
      </c>
    </row>
    <row r="1649" spans="5:6" x14ac:dyDescent="0.25">
      <c r="E1649" s="11">
        <f t="shared" ca="1" si="50"/>
        <v>0.87860636582413154</v>
      </c>
      <c r="F1649" s="11">
        <f t="shared" ca="1" si="51"/>
        <v>61.966574095971701</v>
      </c>
    </row>
    <row r="1650" spans="5:6" x14ac:dyDescent="0.25">
      <c r="E1650" s="11">
        <f t="shared" ca="1" si="50"/>
        <v>0.92188155411733141</v>
      </c>
      <c r="F1650" s="11">
        <f t="shared" ca="1" si="51"/>
        <v>64.941838198634045</v>
      </c>
    </row>
    <row r="1651" spans="5:6" x14ac:dyDescent="0.25">
      <c r="E1651" s="11">
        <f t="shared" ca="1" si="50"/>
        <v>0.63838538717084437</v>
      </c>
      <c r="F1651" s="11">
        <f t="shared" ca="1" si="51"/>
        <v>52.896289635103159</v>
      </c>
    </row>
    <row r="1652" spans="5:6" x14ac:dyDescent="0.25">
      <c r="E1652" s="11">
        <f t="shared" ca="1" si="50"/>
        <v>0.88171639500842425</v>
      </c>
      <c r="F1652" s="11">
        <f t="shared" ca="1" si="51"/>
        <v>62.149276253658748</v>
      </c>
    </row>
    <row r="1653" spans="5:6" x14ac:dyDescent="0.25">
      <c r="E1653" s="11">
        <f t="shared" ca="1" si="50"/>
        <v>0.73535347196806511</v>
      </c>
      <c r="F1653" s="11">
        <f t="shared" ca="1" si="51"/>
        <v>55.854708746514305</v>
      </c>
    </row>
    <row r="1654" spans="5:6" x14ac:dyDescent="0.25">
      <c r="E1654" s="11">
        <f t="shared" ca="1" si="50"/>
        <v>0.59764339929860155</v>
      </c>
      <c r="F1654" s="11">
        <f t="shared" ca="1" si="51"/>
        <v>51.774738626589716</v>
      </c>
    </row>
    <row r="1655" spans="5:6" x14ac:dyDescent="0.25">
      <c r="E1655" s="11">
        <f t="shared" ca="1" si="50"/>
        <v>0.76660213720923354</v>
      </c>
      <c r="F1655" s="11">
        <f t="shared" ca="1" si="51"/>
        <v>56.941918987834327</v>
      </c>
    </row>
    <row r="1656" spans="5:6" x14ac:dyDescent="0.25">
      <c r="E1656" s="11">
        <f t="shared" ca="1" si="50"/>
        <v>0.83547252657652005</v>
      </c>
      <c r="F1656" s="11">
        <f t="shared" ca="1" si="51"/>
        <v>59.741048101895252</v>
      </c>
    </row>
    <row r="1657" spans="5:6" x14ac:dyDescent="0.25">
      <c r="E1657" s="11">
        <f t="shared" ca="1" si="50"/>
        <v>0.9486504458297722</v>
      </c>
      <c r="F1657" s="11">
        <f t="shared" ca="1" si="51"/>
        <v>67.564427909806568</v>
      </c>
    </row>
    <row r="1658" spans="5:6" x14ac:dyDescent="0.25">
      <c r="E1658" s="11">
        <f t="shared" ca="1" si="50"/>
        <v>9.1022791723375795E-2</v>
      </c>
      <c r="F1658" s="11">
        <f t="shared" ca="1" si="51"/>
        <v>36.99241106810728</v>
      </c>
    </row>
    <row r="1659" spans="5:6" x14ac:dyDescent="0.25">
      <c r="E1659" s="11">
        <f t="shared" ca="1" si="50"/>
        <v>0.27266153816477046</v>
      </c>
      <c r="F1659" s="11">
        <f t="shared" ca="1" si="51"/>
        <v>43.397087255866957</v>
      </c>
    </row>
    <row r="1660" spans="5:6" x14ac:dyDescent="0.25">
      <c r="E1660" s="11">
        <f t="shared" ca="1" si="50"/>
        <v>0.39567569036927797</v>
      </c>
      <c r="F1660" s="11">
        <f t="shared" ca="1" si="51"/>
        <v>46.623873842821695</v>
      </c>
    </row>
    <row r="1661" spans="5:6" x14ac:dyDescent="0.25">
      <c r="E1661" s="11">
        <f t="shared" ca="1" si="50"/>
        <v>0.12295850848289724</v>
      </c>
      <c r="F1661" s="11">
        <f t="shared" ca="1" si="51"/>
        <v>38.458208714599856</v>
      </c>
    </row>
    <row r="1662" spans="5:6" x14ac:dyDescent="0.25">
      <c r="E1662" s="11">
        <f t="shared" ca="1" si="50"/>
        <v>1.6694342145274876E-2</v>
      </c>
      <c r="F1662" s="11">
        <f t="shared" ca="1" si="51"/>
        <v>30.801159254909134</v>
      </c>
    </row>
    <row r="1663" spans="5:6" x14ac:dyDescent="0.25">
      <c r="E1663" s="11">
        <f t="shared" ca="1" si="50"/>
        <v>0.45941308254873481</v>
      </c>
      <c r="F1663" s="11">
        <f t="shared" ca="1" si="51"/>
        <v>48.221738553399767</v>
      </c>
    </row>
    <row r="1664" spans="5:6" x14ac:dyDescent="0.25">
      <c r="E1664" s="11">
        <f t="shared" ca="1" si="50"/>
        <v>0.70837388688917002</v>
      </c>
      <c r="F1664" s="11">
        <f t="shared" ca="1" si="51"/>
        <v>54.978058634622457</v>
      </c>
    </row>
    <row r="1665" spans="5:6" x14ac:dyDescent="0.25">
      <c r="E1665" s="11">
        <f t="shared" ca="1" si="50"/>
        <v>3.4009096434637565E-2</v>
      </c>
      <c r="F1665" s="11">
        <f t="shared" ca="1" si="51"/>
        <v>33.071248958943201</v>
      </c>
    </row>
    <row r="1666" spans="5:6" x14ac:dyDescent="0.25">
      <c r="E1666" s="11">
        <f t="shared" ca="1" si="50"/>
        <v>0.73909238856315251</v>
      </c>
      <c r="F1666" s="11">
        <f t="shared" ca="1" si="51"/>
        <v>55.980387270551041</v>
      </c>
    </row>
    <row r="1667" spans="5:6" x14ac:dyDescent="0.25">
      <c r="E1667" s="11">
        <f t="shared" ca="1" si="50"/>
        <v>0.78092830061224539</v>
      </c>
      <c r="F1667" s="11">
        <f t="shared" ca="1" si="51"/>
        <v>57.471977124680642</v>
      </c>
    </row>
    <row r="1668" spans="5:6" x14ac:dyDescent="0.25">
      <c r="E1668" s="11">
        <f t="shared" ref="E1668:E1731" ca="1" si="52">RAND()</f>
        <v>0.16793164241022873</v>
      </c>
      <c r="F1668" s="11">
        <f t="shared" ref="F1668:F1731" ca="1" si="53">_xlfn.GAMMA.INV(E1668,$C$3,$C$4)</f>
        <v>40.171744717524085</v>
      </c>
    </row>
    <row r="1669" spans="5:6" x14ac:dyDescent="0.25">
      <c r="E1669" s="11">
        <f t="shared" ca="1" si="52"/>
        <v>0.27051940246357609</v>
      </c>
      <c r="F1669" s="11">
        <f t="shared" ca="1" si="53"/>
        <v>43.337322662121274</v>
      </c>
    </row>
    <row r="1670" spans="5:6" x14ac:dyDescent="0.25">
      <c r="E1670" s="11">
        <f t="shared" ca="1" si="52"/>
        <v>0.56351129318761262</v>
      </c>
      <c r="F1670" s="11">
        <f t="shared" ca="1" si="53"/>
        <v>50.869823136966687</v>
      </c>
    </row>
    <row r="1671" spans="5:6" x14ac:dyDescent="0.25">
      <c r="E1671" s="11">
        <f t="shared" ca="1" si="52"/>
        <v>0.74359774071878015</v>
      </c>
      <c r="F1671" s="11">
        <f t="shared" ca="1" si="53"/>
        <v>56.133317510712331</v>
      </c>
    </row>
    <row r="1672" spans="5:6" x14ac:dyDescent="0.25">
      <c r="E1672" s="11">
        <f t="shared" ca="1" si="52"/>
        <v>0.62750259485686777</v>
      </c>
      <c r="F1672" s="11">
        <f t="shared" ca="1" si="53"/>
        <v>52.591489321668632</v>
      </c>
    </row>
    <row r="1673" spans="5:6" x14ac:dyDescent="0.25">
      <c r="E1673" s="11">
        <f t="shared" ca="1" si="52"/>
        <v>0.8631552632551327</v>
      </c>
      <c r="F1673" s="11">
        <f t="shared" ca="1" si="53"/>
        <v>61.109101886980227</v>
      </c>
    </row>
    <row r="1674" spans="5:6" x14ac:dyDescent="0.25">
      <c r="E1674" s="11">
        <f t="shared" ca="1" si="52"/>
        <v>0.22949856072001373</v>
      </c>
      <c r="F1674" s="11">
        <f t="shared" ca="1" si="53"/>
        <v>42.153103601383599</v>
      </c>
    </row>
    <row r="1675" spans="5:6" x14ac:dyDescent="0.25">
      <c r="E1675" s="11">
        <f t="shared" ca="1" si="52"/>
        <v>0.14546323649838555</v>
      </c>
      <c r="F1675" s="11">
        <f t="shared" ca="1" si="53"/>
        <v>39.354140941451568</v>
      </c>
    </row>
    <row r="1676" spans="5:6" x14ac:dyDescent="0.25">
      <c r="E1676" s="11">
        <f t="shared" ca="1" si="52"/>
        <v>0.93417327260661331</v>
      </c>
      <c r="F1676" s="11">
        <f t="shared" ca="1" si="53"/>
        <v>66.033435094084027</v>
      </c>
    </row>
    <row r="1677" spans="5:6" x14ac:dyDescent="0.25">
      <c r="E1677" s="11">
        <f t="shared" ca="1" si="52"/>
        <v>0.30056619840258314</v>
      </c>
      <c r="F1677" s="11">
        <f t="shared" ca="1" si="53"/>
        <v>44.160678897559215</v>
      </c>
    </row>
    <row r="1678" spans="5:6" x14ac:dyDescent="0.25">
      <c r="E1678" s="11">
        <f t="shared" ca="1" si="52"/>
        <v>0.32294415955949607</v>
      </c>
      <c r="F1678" s="11">
        <f t="shared" ca="1" si="53"/>
        <v>44.756126723180863</v>
      </c>
    </row>
    <row r="1679" spans="5:6" x14ac:dyDescent="0.25">
      <c r="E1679" s="11">
        <f t="shared" ca="1" si="52"/>
        <v>0.39286740483732763</v>
      </c>
      <c r="F1679" s="11">
        <f t="shared" ca="1" si="53"/>
        <v>46.553028174550896</v>
      </c>
    </row>
    <row r="1680" spans="5:6" x14ac:dyDescent="0.25">
      <c r="E1680" s="11">
        <f t="shared" ca="1" si="52"/>
        <v>0.54491824913125053</v>
      </c>
      <c r="F1680" s="11">
        <f t="shared" ca="1" si="53"/>
        <v>50.386974121147375</v>
      </c>
    </row>
    <row r="1681" spans="5:6" x14ac:dyDescent="0.25">
      <c r="E1681" s="11">
        <f t="shared" ca="1" si="52"/>
        <v>0.24078485527314819</v>
      </c>
      <c r="F1681" s="11">
        <f t="shared" ca="1" si="53"/>
        <v>42.487263917296907</v>
      </c>
    </row>
    <row r="1682" spans="5:6" x14ac:dyDescent="0.25">
      <c r="E1682" s="11">
        <f t="shared" ca="1" si="52"/>
        <v>0.22047535902891324</v>
      </c>
      <c r="F1682" s="11">
        <f t="shared" ca="1" si="53"/>
        <v>41.880603851165525</v>
      </c>
    </row>
    <row r="1683" spans="5:6" x14ac:dyDescent="0.25">
      <c r="E1683" s="11">
        <f t="shared" ca="1" si="52"/>
        <v>0.99704309001866176</v>
      </c>
      <c r="F1683" s="11">
        <f t="shared" ca="1" si="53"/>
        <v>82.414379975949657</v>
      </c>
    </row>
    <row r="1684" spans="5:6" x14ac:dyDescent="0.25">
      <c r="E1684" s="11">
        <f t="shared" ca="1" si="52"/>
        <v>0.75603948867016857</v>
      </c>
      <c r="F1684" s="11">
        <f t="shared" ca="1" si="53"/>
        <v>56.564601051992618</v>
      </c>
    </row>
    <row r="1685" spans="5:6" x14ac:dyDescent="0.25">
      <c r="E1685" s="11">
        <f t="shared" ca="1" si="52"/>
        <v>0.2063804018960621</v>
      </c>
      <c r="F1685" s="11">
        <f t="shared" ca="1" si="53"/>
        <v>41.444280361185044</v>
      </c>
    </row>
    <row r="1686" spans="5:6" x14ac:dyDescent="0.25">
      <c r="E1686" s="11">
        <f t="shared" ca="1" si="52"/>
        <v>6.6798658539342859E-2</v>
      </c>
      <c r="F1686" s="11">
        <f t="shared" ca="1" si="53"/>
        <v>35.634653500551678</v>
      </c>
    </row>
    <row r="1687" spans="5:6" x14ac:dyDescent="0.25">
      <c r="E1687" s="11">
        <f t="shared" ca="1" si="52"/>
        <v>0.50316232179290776</v>
      </c>
      <c r="F1687" s="11">
        <f t="shared" ca="1" si="53"/>
        <v>49.32129959854889</v>
      </c>
    </row>
    <row r="1688" spans="5:6" x14ac:dyDescent="0.25">
      <c r="E1688" s="11">
        <f t="shared" ca="1" si="52"/>
        <v>4.641723215927096E-2</v>
      </c>
      <c r="F1688" s="11">
        <f t="shared" ca="1" si="53"/>
        <v>34.19343183843381</v>
      </c>
    </row>
    <row r="1689" spans="5:6" x14ac:dyDescent="0.25">
      <c r="E1689" s="11">
        <f t="shared" ca="1" si="52"/>
        <v>3.365332536335941E-2</v>
      </c>
      <c r="F1689" s="11">
        <f t="shared" ca="1" si="53"/>
        <v>33.034854170653475</v>
      </c>
    </row>
    <row r="1690" spans="5:6" x14ac:dyDescent="0.25">
      <c r="E1690" s="11">
        <f t="shared" ca="1" si="52"/>
        <v>0.88029380915533806</v>
      </c>
      <c r="F1690" s="11">
        <f t="shared" ca="1" si="53"/>
        <v>62.065245965745198</v>
      </c>
    </row>
    <row r="1691" spans="5:6" x14ac:dyDescent="0.25">
      <c r="E1691" s="11">
        <f t="shared" ca="1" si="52"/>
        <v>0.41267171724933738</v>
      </c>
      <c r="F1691" s="11">
        <f t="shared" ca="1" si="53"/>
        <v>47.051401837136758</v>
      </c>
    </row>
    <row r="1692" spans="5:6" x14ac:dyDescent="0.25">
      <c r="E1692" s="11">
        <f t="shared" ca="1" si="52"/>
        <v>0.51182368950874213</v>
      </c>
      <c r="F1692" s="11">
        <f t="shared" ca="1" si="53"/>
        <v>49.540644653597226</v>
      </c>
    </row>
    <row r="1693" spans="5:6" x14ac:dyDescent="0.25">
      <c r="E1693" s="11">
        <f t="shared" ca="1" si="52"/>
        <v>0.15745069878132301</v>
      </c>
      <c r="F1693" s="11">
        <f t="shared" ca="1" si="53"/>
        <v>39.798520995165795</v>
      </c>
    </row>
    <row r="1694" spans="5:6" x14ac:dyDescent="0.25">
      <c r="E1694" s="11">
        <f t="shared" ca="1" si="52"/>
        <v>0.9779516464783391</v>
      </c>
      <c r="F1694" s="11">
        <f t="shared" ca="1" si="53"/>
        <v>72.403944155986679</v>
      </c>
    </row>
    <row r="1695" spans="5:6" x14ac:dyDescent="0.25">
      <c r="E1695" s="11">
        <f t="shared" ca="1" si="52"/>
        <v>0.38267648329887161</v>
      </c>
      <c r="F1695" s="11">
        <f t="shared" ca="1" si="53"/>
        <v>46.295334479657875</v>
      </c>
    </row>
    <row r="1696" spans="5:6" x14ac:dyDescent="0.25">
      <c r="E1696" s="11">
        <f t="shared" ca="1" si="52"/>
        <v>0.55238141409637898</v>
      </c>
      <c r="F1696" s="11">
        <f t="shared" ca="1" si="53"/>
        <v>50.580051698998936</v>
      </c>
    </row>
    <row r="1697" spans="5:6" x14ac:dyDescent="0.25">
      <c r="E1697" s="11">
        <f t="shared" ca="1" si="52"/>
        <v>0.99026024450256789</v>
      </c>
      <c r="F1697" s="11">
        <f t="shared" ca="1" si="53"/>
        <v>76.675521229764314</v>
      </c>
    </row>
    <row r="1698" spans="5:6" x14ac:dyDescent="0.25">
      <c r="E1698" s="11">
        <f t="shared" ca="1" si="52"/>
        <v>0.47700132859298483</v>
      </c>
      <c r="F1698" s="11">
        <f t="shared" ca="1" si="53"/>
        <v>48.662531201859963</v>
      </c>
    </row>
    <row r="1699" spans="5:6" x14ac:dyDescent="0.25">
      <c r="E1699" s="11">
        <f t="shared" ca="1" si="52"/>
        <v>0.82066739061393057</v>
      </c>
      <c r="F1699" s="11">
        <f t="shared" ca="1" si="53"/>
        <v>59.078103515107799</v>
      </c>
    </row>
    <row r="1700" spans="5:6" x14ac:dyDescent="0.25">
      <c r="E1700" s="11">
        <f t="shared" ca="1" si="52"/>
        <v>0.30993716404291782</v>
      </c>
      <c r="F1700" s="11">
        <f t="shared" ca="1" si="53"/>
        <v>44.411636441166877</v>
      </c>
    </row>
    <row r="1701" spans="5:6" x14ac:dyDescent="0.25">
      <c r="E1701" s="11">
        <f t="shared" ca="1" si="52"/>
        <v>0.69819317890259491</v>
      </c>
      <c r="F1701" s="11">
        <f t="shared" ca="1" si="53"/>
        <v>54.659638354524276</v>
      </c>
    </row>
    <row r="1702" spans="5:6" x14ac:dyDescent="0.25">
      <c r="E1702" s="11">
        <f t="shared" ca="1" si="52"/>
        <v>0.51677659311058277</v>
      </c>
      <c r="F1702" s="11">
        <f t="shared" ca="1" si="53"/>
        <v>49.666423632703598</v>
      </c>
    </row>
    <row r="1703" spans="5:6" x14ac:dyDescent="0.25">
      <c r="E1703" s="11">
        <f t="shared" ca="1" si="52"/>
        <v>0.53316632350912274</v>
      </c>
      <c r="F1703" s="11">
        <f t="shared" ca="1" si="53"/>
        <v>50.084738919185803</v>
      </c>
    </row>
    <row r="1704" spans="5:6" x14ac:dyDescent="0.25">
      <c r="E1704" s="11">
        <f t="shared" ca="1" si="52"/>
        <v>0.59359424003142036</v>
      </c>
      <c r="F1704" s="11">
        <f t="shared" ca="1" si="53"/>
        <v>51.665936236619864</v>
      </c>
    </row>
    <row r="1705" spans="5:6" x14ac:dyDescent="0.25">
      <c r="E1705" s="11">
        <f t="shared" ca="1" si="52"/>
        <v>0.24178769326960847</v>
      </c>
      <c r="F1705" s="11">
        <f t="shared" ca="1" si="53"/>
        <v>42.516620549521207</v>
      </c>
    </row>
    <row r="1706" spans="5:6" x14ac:dyDescent="0.25">
      <c r="E1706" s="11">
        <f t="shared" ca="1" si="52"/>
        <v>0.23969919913853344</v>
      </c>
      <c r="F1706" s="11">
        <f t="shared" ca="1" si="53"/>
        <v>42.455423301368363</v>
      </c>
    </row>
    <row r="1707" spans="5:6" x14ac:dyDescent="0.25">
      <c r="E1707" s="11">
        <f t="shared" ca="1" si="52"/>
        <v>0.18097310623540075</v>
      </c>
      <c r="F1707" s="11">
        <f t="shared" ca="1" si="53"/>
        <v>40.618887260624362</v>
      </c>
    </row>
    <row r="1708" spans="5:6" x14ac:dyDescent="0.25">
      <c r="E1708" s="11">
        <f t="shared" ca="1" si="52"/>
        <v>0.70630714543892226</v>
      </c>
      <c r="F1708" s="11">
        <f t="shared" ca="1" si="53"/>
        <v>54.912909828339501</v>
      </c>
    </row>
    <row r="1709" spans="5:6" x14ac:dyDescent="0.25">
      <c r="E1709" s="11">
        <f t="shared" ca="1" si="52"/>
        <v>0.81463369752531456</v>
      </c>
      <c r="F1709" s="11">
        <f t="shared" ca="1" si="53"/>
        <v>58.819199619891435</v>
      </c>
    </row>
    <row r="1710" spans="5:6" x14ac:dyDescent="0.25">
      <c r="E1710" s="11">
        <f t="shared" ca="1" si="52"/>
        <v>0.44294494532621731</v>
      </c>
      <c r="F1710" s="11">
        <f t="shared" ca="1" si="53"/>
        <v>47.809668036171153</v>
      </c>
    </row>
    <row r="1711" spans="5:6" x14ac:dyDescent="0.25">
      <c r="E1711" s="11">
        <f t="shared" ca="1" si="52"/>
        <v>0.21964633370760644</v>
      </c>
      <c r="F1711" s="11">
        <f t="shared" ca="1" si="53"/>
        <v>41.855312106034781</v>
      </c>
    </row>
    <row r="1712" spans="5:6" x14ac:dyDescent="0.25">
      <c r="E1712" s="11">
        <f t="shared" ca="1" si="52"/>
        <v>0.1543590664610327</v>
      </c>
      <c r="F1712" s="11">
        <f t="shared" ca="1" si="53"/>
        <v>39.685803601731827</v>
      </c>
    </row>
    <row r="1713" spans="5:6" x14ac:dyDescent="0.25">
      <c r="E1713" s="11">
        <f t="shared" ca="1" si="52"/>
        <v>0.86578801435039066</v>
      </c>
      <c r="F1713" s="11">
        <f t="shared" ca="1" si="53"/>
        <v>61.249762226429077</v>
      </c>
    </row>
    <row r="1714" spans="5:6" x14ac:dyDescent="0.25">
      <c r="E1714" s="11">
        <f t="shared" ca="1" si="52"/>
        <v>0.55838218973831888</v>
      </c>
      <c r="F1714" s="11">
        <f t="shared" ca="1" si="53"/>
        <v>50.735999293197374</v>
      </c>
    </row>
    <row r="1715" spans="5:6" x14ac:dyDescent="0.25">
      <c r="E1715" s="11">
        <f t="shared" ca="1" si="52"/>
        <v>0.67407657770224272</v>
      </c>
      <c r="F1715" s="11">
        <f t="shared" ca="1" si="53"/>
        <v>53.928429164760246</v>
      </c>
    </row>
    <row r="1716" spans="5:6" x14ac:dyDescent="0.25">
      <c r="E1716" s="11">
        <f t="shared" ca="1" si="52"/>
        <v>0.6450393524465442</v>
      </c>
      <c r="F1716" s="11">
        <f t="shared" ca="1" si="53"/>
        <v>53.084765806644022</v>
      </c>
    </row>
    <row r="1717" spans="5:6" x14ac:dyDescent="0.25">
      <c r="E1717" s="11">
        <f t="shared" ca="1" si="52"/>
        <v>0.66096713521128259</v>
      </c>
      <c r="F1717" s="11">
        <f t="shared" ca="1" si="53"/>
        <v>53.543027158896209</v>
      </c>
    </row>
    <row r="1718" spans="5:6" x14ac:dyDescent="0.25">
      <c r="E1718" s="11">
        <f t="shared" ca="1" si="52"/>
        <v>0.95926320920705876</v>
      </c>
      <c r="F1718" s="11">
        <f t="shared" ca="1" si="53"/>
        <v>68.942127082119512</v>
      </c>
    </row>
    <row r="1719" spans="5:6" x14ac:dyDescent="0.25">
      <c r="E1719" s="11">
        <f t="shared" ca="1" si="52"/>
        <v>0.1431709877873828</v>
      </c>
      <c r="F1719" s="11">
        <f t="shared" ca="1" si="53"/>
        <v>39.266803542054902</v>
      </c>
    </row>
    <row r="1720" spans="5:6" x14ac:dyDescent="0.25">
      <c r="E1720" s="11">
        <f t="shared" ca="1" si="52"/>
        <v>4.310319254350059E-2</v>
      </c>
      <c r="F1720" s="11">
        <f t="shared" ca="1" si="53"/>
        <v>33.917801669655624</v>
      </c>
    </row>
    <row r="1721" spans="5:6" x14ac:dyDescent="0.25">
      <c r="E1721" s="11">
        <f t="shared" ca="1" si="52"/>
        <v>0.12839556850512734</v>
      </c>
      <c r="F1721" s="11">
        <f t="shared" ca="1" si="53"/>
        <v>38.68308066697837</v>
      </c>
    </row>
    <row r="1722" spans="5:6" x14ac:dyDescent="0.25">
      <c r="E1722" s="11">
        <f t="shared" ca="1" si="52"/>
        <v>0.29731931095275965</v>
      </c>
      <c r="F1722" s="11">
        <f t="shared" ca="1" si="53"/>
        <v>44.073136402724472</v>
      </c>
    </row>
    <row r="1723" spans="5:6" x14ac:dyDescent="0.25">
      <c r="E1723" s="11">
        <f t="shared" ca="1" si="52"/>
        <v>0.71325852121483879</v>
      </c>
      <c r="F1723" s="11">
        <f t="shared" ca="1" si="53"/>
        <v>55.133103348504491</v>
      </c>
    </row>
    <row r="1724" spans="5:6" x14ac:dyDescent="0.25">
      <c r="E1724" s="11">
        <f t="shared" ca="1" si="52"/>
        <v>0.18247451002111514</v>
      </c>
      <c r="F1724" s="11">
        <f t="shared" ca="1" si="53"/>
        <v>40.669251329519668</v>
      </c>
    </row>
    <row r="1725" spans="5:6" x14ac:dyDescent="0.25">
      <c r="E1725" s="11">
        <f t="shared" ca="1" si="52"/>
        <v>0.35000840248936615</v>
      </c>
      <c r="F1725" s="11">
        <f t="shared" ca="1" si="53"/>
        <v>45.460902696800076</v>
      </c>
    </row>
    <row r="1726" spans="5:6" x14ac:dyDescent="0.25">
      <c r="E1726" s="11">
        <f t="shared" ca="1" si="52"/>
        <v>0.67417403228031336</v>
      </c>
      <c r="F1726" s="11">
        <f t="shared" ca="1" si="53"/>
        <v>53.931324132798856</v>
      </c>
    </row>
    <row r="1727" spans="5:6" x14ac:dyDescent="0.25">
      <c r="E1727" s="11">
        <f t="shared" ca="1" si="52"/>
        <v>0.58805843680852754</v>
      </c>
      <c r="F1727" s="11">
        <f t="shared" ca="1" si="53"/>
        <v>51.517864239844677</v>
      </c>
    </row>
    <row r="1728" spans="5:6" x14ac:dyDescent="0.25">
      <c r="E1728" s="11">
        <f t="shared" ca="1" si="52"/>
        <v>0.87912187841938516</v>
      </c>
      <c r="F1728" s="11">
        <f t="shared" ca="1" si="53"/>
        <v>61.996604393622349</v>
      </c>
    </row>
    <row r="1729" spans="5:6" x14ac:dyDescent="0.25">
      <c r="E1729" s="11">
        <f t="shared" ca="1" si="52"/>
        <v>0.73016070303201563</v>
      </c>
      <c r="F1729" s="11">
        <f t="shared" ca="1" si="53"/>
        <v>55.681952846962695</v>
      </c>
    </row>
    <row r="1730" spans="5:6" x14ac:dyDescent="0.25">
      <c r="E1730" s="11">
        <f t="shared" ca="1" si="52"/>
        <v>0.19007285817576358</v>
      </c>
      <c r="F1730" s="11">
        <f t="shared" ca="1" si="53"/>
        <v>40.92089321865744</v>
      </c>
    </row>
    <row r="1731" spans="5:6" x14ac:dyDescent="0.25">
      <c r="E1731" s="11">
        <f t="shared" ca="1" si="52"/>
        <v>0.67741373863525522</v>
      </c>
      <c r="F1731" s="11">
        <f t="shared" ca="1" si="53"/>
        <v>54.027824175943962</v>
      </c>
    </row>
    <row r="1732" spans="5:6" x14ac:dyDescent="0.25">
      <c r="E1732" s="11">
        <f t="shared" ref="E1732:E1795" ca="1" si="54">RAND()</f>
        <v>0.92186469080334577</v>
      </c>
      <c r="F1732" s="11">
        <f t="shared" ref="F1732:F1795" ca="1" si="55">_xlfn.GAMMA.INV(E1732,$C$3,$C$4)</f>
        <v>64.940441574261655</v>
      </c>
    </row>
    <row r="1733" spans="5:6" x14ac:dyDescent="0.25">
      <c r="E1733" s="11">
        <f t="shared" ca="1" si="54"/>
        <v>1.1786045854031868E-2</v>
      </c>
      <c r="F1733" s="11">
        <f t="shared" ca="1" si="55"/>
        <v>29.811990273867004</v>
      </c>
    </row>
    <row r="1734" spans="5:6" x14ac:dyDescent="0.25">
      <c r="E1734" s="11">
        <f t="shared" ca="1" si="54"/>
        <v>0.85761666225775235</v>
      </c>
      <c r="F1734" s="11">
        <f t="shared" ca="1" si="55"/>
        <v>60.819778933396137</v>
      </c>
    </row>
    <row r="1735" spans="5:6" x14ac:dyDescent="0.25">
      <c r="E1735" s="11">
        <f t="shared" ca="1" si="54"/>
        <v>0.78569828005755937</v>
      </c>
      <c r="F1735" s="11">
        <f t="shared" ca="1" si="55"/>
        <v>57.653577450695948</v>
      </c>
    </row>
    <row r="1736" spans="5:6" x14ac:dyDescent="0.25">
      <c r="E1736" s="11">
        <f t="shared" ca="1" si="54"/>
        <v>0.57156713210100152</v>
      </c>
      <c r="F1736" s="11">
        <f t="shared" ca="1" si="55"/>
        <v>51.081057025337863</v>
      </c>
    </row>
    <row r="1737" spans="5:6" x14ac:dyDescent="0.25">
      <c r="E1737" s="11">
        <f t="shared" ca="1" si="54"/>
        <v>0.67113686647769122</v>
      </c>
      <c r="F1737" s="11">
        <f t="shared" ca="1" si="55"/>
        <v>53.841315527317832</v>
      </c>
    </row>
    <row r="1738" spans="5:6" x14ac:dyDescent="0.25">
      <c r="E1738" s="11">
        <f t="shared" ca="1" si="54"/>
        <v>0.68519544475825511</v>
      </c>
      <c r="F1738" s="11">
        <f t="shared" ca="1" si="55"/>
        <v>54.261752540203972</v>
      </c>
    </row>
    <row r="1739" spans="5:6" x14ac:dyDescent="0.25">
      <c r="E1739" s="11">
        <f t="shared" ca="1" si="54"/>
        <v>0.36157825265986399</v>
      </c>
      <c r="F1739" s="11">
        <f t="shared" ca="1" si="55"/>
        <v>45.758133089405682</v>
      </c>
    </row>
    <row r="1740" spans="5:6" x14ac:dyDescent="0.25">
      <c r="E1740" s="11">
        <f t="shared" ca="1" si="54"/>
        <v>0.12071495236241847</v>
      </c>
      <c r="F1740" s="11">
        <f t="shared" ca="1" si="55"/>
        <v>38.363654797137585</v>
      </c>
    </row>
    <row r="1741" spans="5:6" x14ac:dyDescent="0.25">
      <c r="E1741" s="11">
        <f t="shared" ca="1" si="54"/>
        <v>0.14370838034131628</v>
      </c>
      <c r="F1741" s="11">
        <f t="shared" ca="1" si="55"/>
        <v>39.28735109944477</v>
      </c>
    </row>
    <row r="1742" spans="5:6" x14ac:dyDescent="0.25">
      <c r="E1742" s="11">
        <f t="shared" ca="1" si="54"/>
        <v>0.992890484320471</v>
      </c>
      <c r="F1742" s="11">
        <f t="shared" ca="1" si="55"/>
        <v>78.240561732322391</v>
      </c>
    </row>
    <row r="1743" spans="5:6" x14ac:dyDescent="0.25">
      <c r="E1743" s="11">
        <f t="shared" ca="1" si="54"/>
        <v>0.56974434878460567</v>
      </c>
      <c r="F1743" s="11">
        <f t="shared" ca="1" si="55"/>
        <v>51.033145185243356</v>
      </c>
    </row>
    <row r="1744" spans="5:6" x14ac:dyDescent="0.25">
      <c r="E1744" s="11">
        <f t="shared" ca="1" si="54"/>
        <v>0.48630626191052584</v>
      </c>
      <c r="F1744" s="11">
        <f t="shared" ca="1" si="55"/>
        <v>48.896302664395385</v>
      </c>
    </row>
    <row r="1745" spans="5:6" x14ac:dyDescent="0.25">
      <c r="E1745" s="11">
        <f t="shared" ca="1" si="54"/>
        <v>0.10953386771749163</v>
      </c>
      <c r="F1745" s="11">
        <f t="shared" ca="1" si="55"/>
        <v>37.875465198250012</v>
      </c>
    </row>
    <row r="1746" spans="5:6" x14ac:dyDescent="0.25">
      <c r="E1746" s="11">
        <f t="shared" ca="1" si="54"/>
        <v>0.88412529032950482</v>
      </c>
      <c r="F1746" s="11">
        <f t="shared" ca="1" si="55"/>
        <v>62.293384761169008</v>
      </c>
    </row>
    <row r="1747" spans="5:6" x14ac:dyDescent="0.25">
      <c r="E1747" s="11">
        <f t="shared" ca="1" si="54"/>
        <v>0.85862094348417872</v>
      </c>
      <c r="F1747" s="11">
        <f t="shared" ca="1" si="55"/>
        <v>60.871599223808218</v>
      </c>
    </row>
    <row r="1748" spans="5:6" x14ac:dyDescent="0.25">
      <c r="E1748" s="11">
        <f t="shared" ca="1" si="54"/>
        <v>0.96419475273738231</v>
      </c>
      <c r="F1748" s="11">
        <f t="shared" ca="1" si="55"/>
        <v>69.691444600578166</v>
      </c>
    </row>
    <row r="1749" spans="5:6" x14ac:dyDescent="0.25">
      <c r="E1749" s="11">
        <f t="shared" ca="1" si="54"/>
        <v>0.34857731390414215</v>
      </c>
      <c r="F1749" s="11">
        <f t="shared" ca="1" si="55"/>
        <v>45.423986464954012</v>
      </c>
    </row>
    <row r="1750" spans="5:6" x14ac:dyDescent="0.25">
      <c r="E1750" s="11">
        <f t="shared" ca="1" si="54"/>
        <v>0.28287636877229028</v>
      </c>
      <c r="F1750" s="11">
        <f t="shared" ca="1" si="55"/>
        <v>43.679699326625453</v>
      </c>
    </row>
    <row r="1751" spans="5:6" x14ac:dyDescent="0.25">
      <c r="E1751" s="11">
        <f t="shared" ca="1" si="54"/>
        <v>0.56519533327511573</v>
      </c>
      <c r="F1751" s="11">
        <f t="shared" ca="1" si="55"/>
        <v>50.913872490203133</v>
      </c>
    </row>
    <row r="1752" spans="5:6" x14ac:dyDescent="0.25">
      <c r="E1752" s="11">
        <f t="shared" ca="1" si="54"/>
        <v>0.4580322862401538</v>
      </c>
      <c r="F1752" s="11">
        <f t="shared" ca="1" si="55"/>
        <v>48.187174041126731</v>
      </c>
    </row>
    <row r="1753" spans="5:6" x14ac:dyDescent="0.25">
      <c r="E1753" s="11">
        <f t="shared" ca="1" si="54"/>
        <v>0.46960272242574452</v>
      </c>
      <c r="F1753" s="11">
        <f t="shared" ca="1" si="55"/>
        <v>48.476969133785076</v>
      </c>
    </row>
    <row r="1754" spans="5:6" x14ac:dyDescent="0.25">
      <c r="E1754" s="11">
        <f t="shared" ca="1" si="54"/>
        <v>0.49573654075432494</v>
      </c>
      <c r="F1754" s="11">
        <f t="shared" ca="1" si="55"/>
        <v>49.133795883147407</v>
      </c>
    </row>
    <row r="1755" spans="5:6" x14ac:dyDescent="0.25">
      <c r="E1755" s="11">
        <f t="shared" ca="1" si="54"/>
        <v>0.40155449797831133</v>
      </c>
      <c r="F1755" s="11">
        <f t="shared" ca="1" si="55"/>
        <v>46.77197660615483</v>
      </c>
    </row>
    <row r="1756" spans="5:6" x14ac:dyDescent="0.25">
      <c r="E1756" s="11">
        <f t="shared" ca="1" si="54"/>
        <v>4.071216894780183E-2</v>
      </c>
      <c r="F1756" s="11">
        <f t="shared" ca="1" si="55"/>
        <v>33.709135861357225</v>
      </c>
    </row>
    <row r="1757" spans="5:6" x14ac:dyDescent="0.25">
      <c r="E1757" s="11">
        <f t="shared" ca="1" si="54"/>
        <v>0.12216324109808341</v>
      </c>
      <c r="F1757" s="11">
        <f t="shared" ca="1" si="55"/>
        <v>38.424814035167444</v>
      </c>
    </row>
    <row r="1758" spans="5:6" x14ac:dyDescent="0.25">
      <c r="E1758" s="11">
        <f t="shared" ca="1" si="54"/>
        <v>0.44736782873392333</v>
      </c>
      <c r="F1758" s="11">
        <f t="shared" ca="1" si="55"/>
        <v>47.920318257982736</v>
      </c>
    </row>
    <row r="1759" spans="5:6" x14ac:dyDescent="0.25">
      <c r="E1759" s="11">
        <f t="shared" ca="1" si="54"/>
        <v>6.9371187214189778E-2</v>
      </c>
      <c r="F1759" s="11">
        <f t="shared" ca="1" si="55"/>
        <v>35.793359770991316</v>
      </c>
    </row>
    <row r="1760" spans="5:6" x14ac:dyDescent="0.25">
      <c r="E1760" s="11">
        <f t="shared" ca="1" si="54"/>
        <v>0.85206090107844146</v>
      </c>
      <c r="F1760" s="11">
        <f t="shared" ca="1" si="55"/>
        <v>60.537980290574467</v>
      </c>
    </row>
    <row r="1761" spans="5:6" x14ac:dyDescent="0.25">
      <c r="E1761" s="11">
        <f t="shared" ca="1" si="54"/>
        <v>0.53555416856954774</v>
      </c>
      <c r="F1761" s="11">
        <f t="shared" ca="1" si="55"/>
        <v>50.145982524298624</v>
      </c>
    </row>
    <row r="1762" spans="5:6" x14ac:dyDescent="0.25">
      <c r="E1762" s="11">
        <f t="shared" ca="1" si="54"/>
        <v>0.23882061170715085</v>
      </c>
      <c r="F1762" s="11">
        <f t="shared" ca="1" si="55"/>
        <v>42.429609886766002</v>
      </c>
    </row>
    <row r="1763" spans="5:6" x14ac:dyDescent="0.25">
      <c r="E1763" s="11">
        <f t="shared" ca="1" si="54"/>
        <v>4.9931729463207786E-2</v>
      </c>
      <c r="F1763" s="11">
        <f t="shared" ca="1" si="55"/>
        <v>34.470518482916781</v>
      </c>
    </row>
    <row r="1764" spans="5:6" x14ac:dyDescent="0.25">
      <c r="E1764" s="11">
        <f t="shared" ca="1" si="54"/>
        <v>0.96850064031071226</v>
      </c>
      <c r="F1764" s="11">
        <f t="shared" ca="1" si="55"/>
        <v>70.423417012564386</v>
      </c>
    </row>
    <row r="1765" spans="5:6" x14ac:dyDescent="0.25">
      <c r="E1765" s="11">
        <f t="shared" ca="1" si="54"/>
        <v>0.38998355826593967</v>
      </c>
      <c r="F1765" s="11">
        <f t="shared" ca="1" si="55"/>
        <v>46.480205103678607</v>
      </c>
    </row>
    <row r="1766" spans="5:6" x14ac:dyDescent="0.25">
      <c r="E1766" s="11">
        <f t="shared" ca="1" si="54"/>
        <v>0.35185125531214678</v>
      </c>
      <c r="F1766" s="11">
        <f t="shared" ca="1" si="55"/>
        <v>45.508389583992198</v>
      </c>
    </row>
    <row r="1767" spans="5:6" x14ac:dyDescent="0.25">
      <c r="E1767" s="11">
        <f t="shared" ca="1" si="54"/>
        <v>0.33714303823296632</v>
      </c>
      <c r="F1767" s="11">
        <f t="shared" ca="1" si="55"/>
        <v>45.127702413756957</v>
      </c>
    </row>
    <row r="1768" spans="5:6" x14ac:dyDescent="0.25">
      <c r="E1768" s="11">
        <f t="shared" ca="1" si="54"/>
        <v>0.65378399015483812</v>
      </c>
      <c r="F1768" s="11">
        <f t="shared" ca="1" si="55"/>
        <v>53.335070539496158</v>
      </c>
    </row>
    <row r="1769" spans="5:6" x14ac:dyDescent="0.25">
      <c r="E1769" s="11">
        <f t="shared" ca="1" si="54"/>
        <v>5.1981090304542121E-2</v>
      </c>
      <c r="F1769" s="11">
        <f t="shared" ca="1" si="55"/>
        <v>34.625644752791501</v>
      </c>
    </row>
    <row r="1770" spans="5:6" x14ac:dyDescent="0.25">
      <c r="E1770" s="11">
        <f t="shared" ca="1" si="54"/>
        <v>0.5631053438861372</v>
      </c>
      <c r="F1770" s="11">
        <f t="shared" ca="1" si="55"/>
        <v>50.859213069891013</v>
      </c>
    </row>
    <row r="1771" spans="5:6" x14ac:dyDescent="0.25">
      <c r="E1771" s="11">
        <f t="shared" ca="1" si="54"/>
        <v>0.10554096141373603</v>
      </c>
      <c r="F1771" s="11">
        <f t="shared" ca="1" si="55"/>
        <v>37.693587781189343</v>
      </c>
    </row>
    <row r="1772" spans="5:6" x14ac:dyDescent="0.25">
      <c r="E1772" s="11">
        <f t="shared" ca="1" si="54"/>
        <v>0.33475920214592458</v>
      </c>
      <c r="F1772" s="11">
        <f t="shared" ca="1" si="55"/>
        <v>45.065616894539147</v>
      </c>
    </row>
    <row r="1773" spans="5:6" x14ac:dyDescent="0.25">
      <c r="E1773" s="11">
        <f t="shared" ca="1" si="54"/>
        <v>0.12287444373184075</v>
      </c>
      <c r="F1773" s="11">
        <f t="shared" ca="1" si="55"/>
        <v>38.454684929006817</v>
      </c>
    </row>
    <row r="1774" spans="5:6" x14ac:dyDescent="0.25">
      <c r="E1774" s="11">
        <f t="shared" ca="1" si="54"/>
        <v>0.69208244239168804</v>
      </c>
      <c r="F1774" s="11">
        <f t="shared" ca="1" si="55"/>
        <v>54.471419622067458</v>
      </c>
    </row>
    <row r="1775" spans="5:6" x14ac:dyDescent="0.25">
      <c r="E1775" s="11">
        <f t="shared" ca="1" si="54"/>
        <v>0.33824508009098231</v>
      </c>
      <c r="F1775" s="11">
        <f t="shared" ca="1" si="55"/>
        <v>45.156366077247888</v>
      </c>
    </row>
    <row r="1776" spans="5:6" x14ac:dyDescent="0.25">
      <c r="E1776" s="11">
        <f t="shared" ca="1" si="54"/>
        <v>0.65543961000538242</v>
      </c>
      <c r="F1776" s="11">
        <f t="shared" ca="1" si="55"/>
        <v>53.382809041503251</v>
      </c>
    </row>
    <row r="1777" spans="5:6" x14ac:dyDescent="0.25">
      <c r="E1777" s="11">
        <f t="shared" ca="1" si="54"/>
        <v>8.4888233745086139E-2</v>
      </c>
      <c r="F1777" s="11">
        <f t="shared" ca="1" si="55"/>
        <v>36.674112702256075</v>
      </c>
    </row>
    <row r="1778" spans="5:6" x14ac:dyDescent="0.25">
      <c r="E1778" s="11">
        <f t="shared" ca="1" si="54"/>
        <v>0.11263251119938911</v>
      </c>
      <c r="F1778" s="11">
        <f t="shared" ca="1" si="55"/>
        <v>38.013751055934698</v>
      </c>
    </row>
    <row r="1779" spans="5:6" x14ac:dyDescent="0.25">
      <c r="E1779" s="11">
        <f t="shared" ca="1" si="54"/>
        <v>0.70748226278528714</v>
      </c>
      <c r="F1779" s="11">
        <f t="shared" ca="1" si="55"/>
        <v>54.949919946111727</v>
      </c>
    </row>
    <row r="1780" spans="5:6" x14ac:dyDescent="0.25">
      <c r="E1780" s="11">
        <f t="shared" ca="1" si="54"/>
        <v>3.0262763792008318E-3</v>
      </c>
      <c r="F1780" s="11">
        <f t="shared" ca="1" si="55"/>
        <v>26.507070220417379</v>
      </c>
    </row>
    <row r="1781" spans="5:6" x14ac:dyDescent="0.25">
      <c r="E1781" s="11">
        <f t="shared" ca="1" si="54"/>
        <v>0.67011805314742656</v>
      </c>
      <c r="F1781" s="11">
        <f t="shared" ca="1" si="55"/>
        <v>53.811219809582809</v>
      </c>
    </row>
    <row r="1782" spans="5:6" x14ac:dyDescent="0.25">
      <c r="E1782" s="11">
        <f t="shared" ca="1" si="54"/>
        <v>0.98844595870367624</v>
      </c>
      <c r="F1782" s="11">
        <f t="shared" ca="1" si="55"/>
        <v>75.808947013044403</v>
      </c>
    </row>
    <row r="1783" spans="5:6" x14ac:dyDescent="0.25">
      <c r="E1783" s="11">
        <f t="shared" ca="1" si="54"/>
        <v>0.23317264066888344</v>
      </c>
      <c r="F1783" s="11">
        <f t="shared" ca="1" si="55"/>
        <v>42.262666208485655</v>
      </c>
    </row>
    <row r="1784" spans="5:6" x14ac:dyDescent="0.25">
      <c r="E1784" s="11">
        <f t="shared" ca="1" si="54"/>
        <v>0.10687449995242293</v>
      </c>
      <c r="F1784" s="11">
        <f t="shared" ca="1" si="55"/>
        <v>37.754807339308542</v>
      </c>
    </row>
    <row r="1785" spans="5:6" x14ac:dyDescent="0.25">
      <c r="E1785" s="11">
        <f t="shared" ca="1" si="54"/>
        <v>0.70414737466717026</v>
      </c>
      <c r="F1785" s="11">
        <f t="shared" ca="1" si="55"/>
        <v>54.84510912457705</v>
      </c>
    </row>
    <row r="1786" spans="5:6" x14ac:dyDescent="0.25">
      <c r="E1786" s="11">
        <f t="shared" ca="1" si="54"/>
        <v>0.60868979856345617</v>
      </c>
      <c r="F1786" s="11">
        <f t="shared" ca="1" si="55"/>
        <v>52.073813442853314</v>
      </c>
    </row>
    <row r="1787" spans="5:6" x14ac:dyDescent="0.25">
      <c r="E1787" s="11">
        <f t="shared" ca="1" si="54"/>
        <v>0.89095803175496224</v>
      </c>
      <c r="F1787" s="11">
        <f t="shared" ca="1" si="55"/>
        <v>62.715352461104075</v>
      </c>
    </row>
    <row r="1788" spans="5:6" x14ac:dyDescent="0.25">
      <c r="E1788" s="11">
        <f t="shared" ca="1" si="54"/>
        <v>0.48144074359673938</v>
      </c>
      <c r="F1788" s="11">
        <f t="shared" ca="1" si="55"/>
        <v>48.774002442213849</v>
      </c>
    </row>
    <row r="1789" spans="5:6" x14ac:dyDescent="0.25">
      <c r="E1789" s="11">
        <f t="shared" ca="1" si="54"/>
        <v>0.73724532890320593</v>
      </c>
      <c r="F1789" s="11">
        <f t="shared" ca="1" si="55"/>
        <v>55.918163269897398</v>
      </c>
    </row>
    <row r="1790" spans="5:6" x14ac:dyDescent="0.25">
      <c r="E1790" s="11">
        <f t="shared" ca="1" si="54"/>
        <v>0.113484865226954</v>
      </c>
      <c r="F1790" s="11">
        <f t="shared" ca="1" si="55"/>
        <v>38.051371288209225</v>
      </c>
    </row>
    <row r="1791" spans="5:6" x14ac:dyDescent="0.25">
      <c r="E1791" s="11">
        <f t="shared" ca="1" si="54"/>
        <v>0.85786345955803356</v>
      </c>
      <c r="F1791" s="11">
        <f t="shared" ca="1" si="55"/>
        <v>60.832487851051887</v>
      </c>
    </row>
    <row r="1792" spans="5:6" x14ac:dyDescent="0.25">
      <c r="E1792" s="11">
        <f t="shared" ca="1" si="54"/>
        <v>2.7479128553773657E-2</v>
      </c>
      <c r="F1792" s="11">
        <f t="shared" ca="1" si="55"/>
        <v>32.351413659900324</v>
      </c>
    </row>
    <row r="1793" spans="5:6" x14ac:dyDescent="0.25">
      <c r="E1793" s="11">
        <f t="shared" ca="1" si="54"/>
        <v>0.24651891494754985</v>
      </c>
      <c r="F1793" s="11">
        <f t="shared" ca="1" si="55"/>
        <v>42.654422614980774</v>
      </c>
    </row>
    <row r="1794" spans="5:6" x14ac:dyDescent="0.25">
      <c r="E1794" s="11">
        <f t="shared" ca="1" si="54"/>
        <v>0.32444876988660842</v>
      </c>
      <c r="F1794" s="11">
        <f t="shared" ca="1" si="55"/>
        <v>44.795711408838073</v>
      </c>
    </row>
    <row r="1795" spans="5:6" x14ac:dyDescent="0.25">
      <c r="E1795" s="11">
        <f t="shared" ca="1" si="54"/>
        <v>0.91296360726499304</v>
      </c>
      <c r="F1795" s="11">
        <f t="shared" ca="1" si="55"/>
        <v>64.235557826526076</v>
      </c>
    </row>
    <row r="1796" spans="5:6" x14ac:dyDescent="0.25">
      <c r="E1796" s="11">
        <f t="shared" ref="E1796:E1859" ca="1" si="56">RAND()</f>
        <v>0.53836603918386228</v>
      </c>
      <c r="F1796" s="11">
        <f t="shared" ref="F1796:F1859" ca="1" si="57">_xlfn.GAMMA.INV(E1796,$C$3,$C$4)</f>
        <v>50.218207882479206</v>
      </c>
    </row>
    <row r="1797" spans="5:6" x14ac:dyDescent="0.25">
      <c r="E1797" s="11">
        <f t="shared" ca="1" si="56"/>
        <v>0.33219186946377743</v>
      </c>
      <c r="F1797" s="11">
        <f t="shared" ca="1" si="57"/>
        <v>44.998622515842264</v>
      </c>
    </row>
    <row r="1798" spans="5:6" x14ac:dyDescent="0.25">
      <c r="E1798" s="11">
        <f t="shared" ca="1" si="56"/>
        <v>0.90427660542648303</v>
      </c>
      <c r="F1798" s="11">
        <f t="shared" ca="1" si="57"/>
        <v>63.602137204902725</v>
      </c>
    </row>
    <row r="1799" spans="5:6" x14ac:dyDescent="0.25">
      <c r="E1799" s="11">
        <f t="shared" ca="1" si="56"/>
        <v>0.9150732354480231</v>
      </c>
      <c r="F1799" s="11">
        <f t="shared" ca="1" si="57"/>
        <v>64.397093925182972</v>
      </c>
    </row>
    <row r="1800" spans="5:6" x14ac:dyDescent="0.25">
      <c r="E1800" s="11">
        <f t="shared" ca="1" si="56"/>
        <v>0.45194132921008079</v>
      </c>
      <c r="F1800" s="11">
        <f t="shared" ca="1" si="57"/>
        <v>48.034744289986676</v>
      </c>
    </row>
    <row r="1801" spans="5:6" x14ac:dyDescent="0.25">
      <c r="E1801" s="11">
        <f t="shared" ca="1" si="56"/>
        <v>0.64156295928997542</v>
      </c>
      <c r="F1801" s="11">
        <f t="shared" ca="1" si="57"/>
        <v>52.986088137658335</v>
      </c>
    </row>
    <row r="1802" spans="5:6" x14ac:dyDescent="0.25">
      <c r="E1802" s="11">
        <f t="shared" ca="1" si="56"/>
        <v>0.88481809622806362</v>
      </c>
      <c r="F1802" s="11">
        <f t="shared" ca="1" si="57"/>
        <v>62.335264828097934</v>
      </c>
    </row>
    <row r="1803" spans="5:6" x14ac:dyDescent="0.25">
      <c r="E1803" s="11">
        <f t="shared" ca="1" si="56"/>
        <v>0.94006041773847737</v>
      </c>
      <c r="F1803" s="11">
        <f t="shared" ca="1" si="57"/>
        <v>66.617883674294504</v>
      </c>
    </row>
    <row r="1804" spans="5:6" x14ac:dyDescent="0.25">
      <c r="E1804" s="11">
        <f t="shared" ca="1" si="56"/>
        <v>0.10830421999295903</v>
      </c>
      <c r="F1804" s="11">
        <f t="shared" ca="1" si="57"/>
        <v>37.819907524466387</v>
      </c>
    </row>
    <row r="1805" spans="5:6" x14ac:dyDescent="0.25">
      <c r="E1805" s="11">
        <f t="shared" ca="1" si="56"/>
        <v>0.67493158154220545</v>
      </c>
      <c r="F1805" s="11">
        <f t="shared" ca="1" si="57"/>
        <v>53.953843346627224</v>
      </c>
    </row>
    <row r="1806" spans="5:6" x14ac:dyDescent="0.25">
      <c r="E1806" s="11">
        <f t="shared" ca="1" si="56"/>
        <v>0.10000463601480825</v>
      </c>
      <c r="F1806" s="11">
        <f t="shared" ca="1" si="57"/>
        <v>37.434017063925197</v>
      </c>
    </row>
    <row r="1807" spans="5:6" x14ac:dyDescent="0.25">
      <c r="E1807" s="11">
        <f t="shared" ca="1" si="56"/>
        <v>0.97926709790907907</v>
      </c>
      <c r="F1807" s="11">
        <f t="shared" ca="1" si="57"/>
        <v>72.737620996626987</v>
      </c>
    </row>
    <row r="1808" spans="5:6" x14ac:dyDescent="0.25">
      <c r="E1808" s="11">
        <f t="shared" ca="1" si="56"/>
        <v>0.38503200845987096</v>
      </c>
      <c r="F1808" s="11">
        <f t="shared" ca="1" si="57"/>
        <v>46.354987670102773</v>
      </c>
    </row>
    <row r="1809" spans="5:6" x14ac:dyDescent="0.25">
      <c r="E1809" s="11">
        <f t="shared" ca="1" si="56"/>
        <v>0.80421995424749715</v>
      </c>
      <c r="F1809" s="11">
        <f t="shared" ca="1" si="57"/>
        <v>58.38603194533728</v>
      </c>
    </row>
    <row r="1810" spans="5:6" x14ac:dyDescent="0.25">
      <c r="E1810" s="11">
        <f t="shared" ca="1" si="56"/>
        <v>2.7257521632102932E-2</v>
      </c>
      <c r="F1810" s="11">
        <f t="shared" ca="1" si="57"/>
        <v>32.324796246066938</v>
      </c>
    </row>
    <row r="1811" spans="5:6" x14ac:dyDescent="0.25">
      <c r="E1811" s="11">
        <f t="shared" ca="1" si="56"/>
        <v>0.67185932162623263</v>
      </c>
      <c r="F1811" s="11">
        <f t="shared" ca="1" si="57"/>
        <v>53.862686356700273</v>
      </c>
    </row>
    <row r="1812" spans="5:6" x14ac:dyDescent="0.25">
      <c r="E1812" s="11">
        <f t="shared" ca="1" si="56"/>
        <v>9.7289849371744341E-2</v>
      </c>
      <c r="F1812" s="11">
        <f t="shared" ca="1" si="57"/>
        <v>37.303354890438641</v>
      </c>
    </row>
    <row r="1813" spans="5:6" x14ac:dyDescent="0.25">
      <c r="E1813" s="11">
        <f t="shared" ca="1" si="56"/>
        <v>0.78059351664987942</v>
      </c>
      <c r="F1813" s="11">
        <f t="shared" ca="1" si="57"/>
        <v>57.459331543677216</v>
      </c>
    </row>
    <row r="1814" spans="5:6" x14ac:dyDescent="0.25">
      <c r="E1814" s="11">
        <f t="shared" ca="1" si="56"/>
        <v>0.52737046476456084</v>
      </c>
      <c r="F1814" s="11">
        <f t="shared" ca="1" si="57"/>
        <v>49.936416378639898</v>
      </c>
    </row>
    <row r="1815" spans="5:6" x14ac:dyDescent="0.25">
      <c r="E1815" s="11">
        <f t="shared" ca="1" si="56"/>
        <v>0.86173939935400146</v>
      </c>
      <c r="F1815" s="11">
        <f t="shared" ca="1" si="57"/>
        <v>61.034307054167662</v>
      </c>
    </row>
    <row r="1816" spans="5:6" x14ac:dyDescent="0.25">
      <c r="E1816" s="11">
        <f t="shared" ca="1" si="56"/>
        <v>0.75789013997945975</v>
      </c>
      <c r="F1816" s="11">
        <f t="shared" ca="1" si="57"/>
        <v>56.629937772806713</v>
      </c>
    </row>
    <row r="1817" spans="5:6" x14ac:dyDescent="0.25">
      <c r="E1817" s="11">
        <f t="shared" ca="1" si="56"/>
        <v>0.40788885884522319</v>
      </c>
      <c r="F1817" s="11">
        <f t="shared" ca="1" si="57"/>
        <v>46.931280474475997</v>
      </c>
    </row>
    <row r="1818" spans="5:6" x14ac:dyDescent="0.25">
      <c r="E1818" s="11">
        <f t="shared" ca="1" si="56"/>
        <v>0.25410053993583748</v>
      </c>
      <c r="F1818" s="11">
        <f t="shared" ca="1" si="57"/>
        <v>42.872945837697259</v>
      </c>
    </row>
    <row r="1819" spans="5:6" x14ac:dyDescent="0.25">
      <c r="E1819" s="11">
        <f t="shared" ca="1" si="56"/>
        <v>0.59424849614449449</v>
      </c>
      <c r="F1819" s="11">
        <f t="shared" ca="1" si="57"/>
        <v>51.683487500291541</v>
      </c>
    </row>
    <row r="1820" spans="5:6" x14ac:dyDescent="0.25">
      <c r="E1820" s="11">
        <f t="shared" ca="1" si="56"/>
        <v>0.32457367103734802</v>
      </c>
      <c r="F1820" s="11">
        <f t="shared" ca="1" si="57"/>
        <v>44.798995082165234</v>
      </c>
    </row>
    <row r="1821" spans="5:6" x14ac:dyDescent="0.25">
      <c r="E1821" s="11">
        <f t="shared" ca="1" si="56"/>
        <v>0.43987258503377868</v>
      </c>
      <c r="F1821" s="11">
        <f t="shared" ca="1" si="57"/>
        <v>47.732801742787096</v>
      </c>
    </row>
    <row r="1822" spans="5:6" x14ac:dyDescent="0.25">
      <c r="E1822" s="11">
        <f t="shared" ca="1" si="56"/>
        <v>0.51021431789417826</v>
      </c>
      <c r="F1822" s="11">
        <f t="shared" ca="1" si="57"/>
        <v>49.499831347073737</v>
      </c>
    </row>
    <row r="1823" spans="5:6" x14ac:dyDescent="0.25">
      <c r="E1823" s="11">
        <f t="shared" ca="1" si="56"/>
        <v>0.33376652639755577</v>
      </c>
      <c r="F1823" s="11">
        <f t="shared" ca="1" si="57"/>
        <v>45.03972925425871</v>
      </c>
    </row>
    <row r="1824" spans="5:6" x14ac:dyDescent="0.25">
      <c r="E1824" s="11">
        <f t="shared" ca="1" si="56"/>
        <v>9.4276500090698434E-2</v>
      </c>
      <c r="F1824" s="11">
        <f t="shared" ca="1" si="57"/>
        <v>37.155528640791516</v>
      </c>
    </row>
    <row r="1825" spans="5:6" x14ac:dyDescent="0.25">
      <c r="E1825" s="11">
        <f t="shared" ca="1" si="56"/>
        <v>0.61567360284022143</v>
      </c>
      <c r="F1825" s="11">
        <f t="shared" ca="1" si="57"/>
        <v>52.264703782322172</v>
      </c>
    </row>
    <row r="1826" spans="5:6" x14ac:dyDescent="0.25">
      <c r="E1826" s="11">
        <f t="shared" ca="1" si="56"/>
        <v>0.38158695241599416</v>
      </c>
      <c r="F1826" s="11">
        <f t="shared" ca="1" si="57"/>
        <v>46.267722746216499</v>
      </c>
    </row>
    <row r="1827" spans="5:6" x14ac:dyDescent="0.25">
      <c r="E1827" s="11">
        <f t="shared" ca="1" si="56"/>
        <v>0.63567537261786566</v>
      </c>
      <c r="F1827" s="11">
        <f t="shared" ca="1" si="57"/>
        <v>52.819996948594856</v>
      </c>
    </row>
    <row r="1828" spans="5:6" x14ac:dyDescent="0.25">
      <c r="E1828" s="11">
        <f t="shared" ca="1" si="56"/>
        <v>0.55311171673289872</v>
      </c>
      <c r="F1828" s="11">
        <f t="shared" ca="1" si="57"/>
        <v>50.598996285702512</v>
      </c>
    </row>
    <row r="1829" spans="5:6" x14ac:dyDescent="0.25">
      <c r="E1829" s="11">
        <f t="shared" ca="1" si="56"/>
        <v>6.1583935234870046E-2</v>
      </c>
      <c r="F1829" s="11">
        <f t="shared" ca="1" si="57"/>
        <v>35.299420544147871</v>
      </c>
    </row>
    <row r="1830" spans="5:6" x14ac:dyDescent="0.25">
      <c r="E1830" s="11">
        <f t="shared" ca="1" si="56"/>
        <v>0.74470919124225199</v>
      </c>
      <c r="F1830" s="11">
        <f t="shared" ca="1" si="57"/>
        <v>56.171301567013998</v>
      </c>
    </row>
    <row r="1831" spans="5:6" x14ac:dyDescent="0.25">
      <c r="E1831" s="11">
        <f t="shared" ca="1" si="56"/>
        <v>0.74235242322764827</v>
      </c>
      <c r="F1831" s="11">
        <f t="shared" ca="1" si="57"/>
        <v>56.090880367526815</v>
      </c>
    </row>
    <row r="1832" spans="5:6" x14ac:dyDescent="0.25">
      <c r="E1832" s="11">
        <f t="shared" ca="1" si="56"/>
        <v>0.71451214566554122</v>
      </c>
      <c r="F1832" s="11">
        <f t="shared" ca="1" si="57"/>
        <v>55.173142541201145</v>
      </c>
    </row>
    <row r="1833" spans="5:6" x14ac:dyDescent="0.25">
      <c r="E1833" s="11">
        <f t="shared" ca="1" si="56"/>
        <v>0.17989734829324877</v>
      </c>
      <c r="F1833" s="11">
        <f t="shared" ca="1" si="57"/>
        <v>40.582666348763119</v>
      </c>
    </row>
    <row r="1834" spans="5:6" x14ac:dyDescent="0.25">
      <c r="E1834" s="11">
        <f t="shared" ca="1" si="56"/>
        <v>0.51538843543643142</v>
      </c>
      <c r="F1834" s="11">
        <f t="shared" ca="1" si="57"/>
        <v>49.631144114620199</v>
      </c>
    </row>
    <row r="1835" spans="5:6" x14ac:dyDescent="0.25">
      <c r="E1835" s="11">
        <f t="shared" ca="1" si="56"/>
        <v>0.75275492174321734</v>
      </c>
      <c r="F1835" s="11">
        <f t="shared" ca="1" si="57"/>
        <v>56.449416033629575</v>
      </c>
    </row>
    <row r="1836" spans="5:6" x14ac:dyDescent="0.25">
      <c r="E1836" s="11">
        <f t="shared" ca="1" si="56"/>
        <v>0.95584085683052522</v>
      </c>
      <c r="F1836" s="11">
        <f t="shared" ca="1" si="57"/>
        <v>68.467131010941273</v>
      </c>
    </row>
    <row r="1837" spans="5:6" x14ac:dyDescent="0.25">
      <c r="E1837" s="11">
        <f t="shared" ca="1" si="56"/>
        <v>0.62296845024893521</v>
      </c>
      <c r="F1837" s="11">
        <f t="shared" ca="1" si="57"/>
        <v>52.465696031954316</v>
      </c>
    </row>
    <row r="1838" spans="5:6" x14ac:dyDescent="0.25">
      <c r="E1838" s="11">
        <f t="shared" ca="1" si="56"/>
        <v>0.21067274958285787</v>
      </c>
      <c r="F1838" s="11">
        <f t="shared" ca="1" si="57"/>
        <v>41.578619622254273</v>
      </c>
    </row>
    <row r="1839" spans="5:6" x14ac:dyDescent="0.25">
      <c r="E1839" s="11">
        <f t="shared" ca="1" si="56"/>
        <v>0.59783266394345891</v>
      </c>
      <c r="F1839" s="11">
        <f t="shared" ca="1" si="57"/>
        <v>51.779834756501025</v>
      </c>
    </row>
    <row r="1840" spans="5:6" x14ac:dyDescent="0.25">
      <c r="E1840" s="11">
        <f t="shared" ca="1" si="56"/>
        <v>0.26625185882014435</v>
      </c>
      <c r="F1840" s="11">
        <f t="shared" ca="1" si="57"/>
        <v>43.21771688112598</v>
      </c>
    </row>
    <row r="1841" spans="5:6" x14ac:dyDescent="0.25">
      <c r="E1841" s="11">
        <f t="shared" ca="1" si="56"/>
        <v>0.75822520614735966</v>
      </c>
      <c r="F1841" s="11">
        <f t="shared" ca="1" si="57"/>
        <v>56.641801405009296</v>
      </c>
    </row>
    <row r="1842" spans="5:6" x14ac:dyDescent="0.25">
      <c r="E1842" s="11">
        <f t="shared" ca="1" si="56"/>
        <v>0.6780140192421541</v>
      </c>
      <c r="F1842" s="11">
        <f t="shared" ca="1" si="57"/>
        <v>54.045760932980471</v>
      </c>
    </row>
    <row r="1843" spans="5:6" x14ac:dyDescent="0.25">
      <c r="E1843" s="11">
        <f t="shared" ca="1" si="56"/>
        <v>5.2926430477318709E-2</v>
      </c>
      <c r="F1843" s="11">
        <f t="shared" ca="1" si="57"/>
        <v>34.695724580033186</v>
      </c>
    </row>
    <row r="1844" spans="5:6" x14ac:dyDescent="0.25">
      <c r="E1844" s="11">
        <f t="shared" ca="1" si="56"/>
        <v>0.40014844355364132</v>
      </c>
      <c r="F1844" s="11">
        <f t="shared" ca="1" si="57"/>
        <v>46.736578163259949</v>
      </c>
    </row>
    <row r="1845" spans="5:6" x14ac:dyDescent="0.25">
      <c r="E1845" s="11">
        <f t="shared" ca="1" si="56"/>
        <v>0.26422938799372175</v>
      </c>
      <c r="F1845" s="11">
        <f t="shared" ca="1" si="57"/>
        <v>43.160773802022703</v>
      </c>
    </row>
    <row r="1846" spans="5:6" x14ac:dyDescent="0.25">
      <c r="E1846" s="11">
        <f t="shared" ca="1" si="56"/>
        <v>0.36147305623340575</v>
      </c>
      <c r="F1846" s="11">
        <f t="shared" ca="1" si="57"/>
        <v>45.755439861168085</v>
      </c>
    </row>
    <row r="1847" spans="5:6" x14ac:dyDescent="0.25">
      <c r="E1847" s="11">
        <f t="shared" ca="1" si="56"/>
        <v>6.4014128958719496E-2</v>
      </c>
      <c r="F1847" s="11">
        <f t="shared" ca="1" si="57"/>
        <v>35.458016037961144</v>
      </c>
    </row>
    <row r="1848" spans="5:6" x14ac:dyDescent="0.25">
      <c r="E1848" s="11">
        <f t="shared" ca="1" si="56"/>
        <v>0.77251280175251535</v>
      </c>
      <c r="F1848" s="11">
        <f t="shared" ca="1" si="57"/>
        <v>57.157928770140394</v>
      </c>
    </row>
    <row r="1849" spans="5:6" x14ac:dyDescent="0.25">
      <c r="E1849" s="11">
        <f t="shared" ca="1" si="56"/>
        <v>0.91556258282552871</v>
      </c>
      <c r="F1849" s="11">
        <f t="shared" ca="1" si="57"/>
        <v>64.435030687986426</v>
      </c>
    </row>
    <row r="1850" spans="5:6" x14ac:dyDescent="0.25">
      <c r="E1850" s="11">
        <f t="shared" ca="1" si="56"/>
        <v>0.94039186069302072</v>
      </c>
      <c r="F1850" s="11">
        <f t="shared" ca="1" si="57"/>
        <v>66.65220314949768</v>
      </c>
    </row>
    <row r="1851" spans="5:6" x14ac:dyDescent="0.25">
      <c r="E1851" s="11">
        <f t="shared" ca="1" si="56"/>
        <v>0.93618547841862965</v>
      </c>
      <c r="F1851" s="11">
        <f t="shared" ca="1" si="57"/>
        <v>66.22807177285955</v>
      </c>
    </row>
    <row r="1852" spans="5:6" x14ac:dyDescent="0.25">
      <c r="E1852" s="11">
        <f t="shared" ca="1" si="56"/>
        <v>0.92837944821848328</v>
      </c>
      <c r="F1852" s="11">
        <f t="shared" ca="1" si="57"/>
        <v>65.499526377493467</v>
      </c>
    </row>
    <row r="1853" spans="5:6" x14ac:dyDescent="0.25">
      <c r="E1853" s="11">
        <f t="shared" ca="1" si="56"/>
        <v>0.47697873055286533</v>
      </c>
      <c r="F1853" s="11">
        <f t="shared" ca="1" si="57"/>
        <v>48.661964042066671</v>
      </c>
    </row>
    <row r="1854" spans="5:6" x14ac:dyDescent="0.25">
      <c r="E1854" s="11">
        <f t="shared" ca="1" si="56"/>
        <v>0.95458606738270013</v>
      </c>
      <c r="F1854" s="11">
        <f t="shared" ca="1" si="57"/>
        <v>68.300918447594569</v>
      </c>
    </row>
    <row r="1855" spans="5:6" x14ac:dyDescent="0.25">
      <c r="E1855" s="11">
        <f t="shared" ca="1" si="56"/>
        <v>0.31022203251248714</v>
      </c>
      <c r="F1855" s="11">
        <f t="shared" ca="1" si="57"/>
        <v>44.419227413022099</v>
      </c>
    </row>
    <row r="1856" spans="5:6" x14ac:dyDescent="0.25">
      <c r="E1856" s="11">
        <f t="shared" ca="1" si="56"/>
        <v>0.4217656093729174</v>
      </c>
      <c r="F1856" s="11">
        <f t="shared" ca="1" si="57"/>
        <v>47.279478229459066</v>
      </c>
    </row>
    <row r="1857" spans="5:6" x14ac:dyDescent="0.25">
      <c r="E1857" s="11">
        <f t="shared" ca="1" si="56"/>
        <v>0.7158766787071964</v>
      </c>
      <c r="F1857" s="11">
        <f t="shared" ca="1" si="57"/>
        <v>55.216841204248958</v>
      </c>
    </row>
    <row r="1858" spans="5:6" x14ac:dyDescent="0.25">
      <c r="E1858" s="11">
        <f t="shared" ca="1" si="56"/>
        <v>0.95393264766174957</v>
      </c>
      <c r="F1858" s="11">
        <f t="shared" ca="1" si="57"/>
        <v>68.215924922571176</v>
      </c>
    </row>
    <row r="1859" spans="5:6" x14ac:dyDescent="0.25">
      <c r="E1859" s="11">
        <f t="shared" ca="1" si="56"/>
        <v>0.77300692126997217</v>
      </c>
      <c r="F1859" s="11">
        <f t="shared" ca="1" si="57"/>
        <v>57.176153190329607</v>
      </c>
    </row>
    <row r="1860" spans="5:6" x14ac:dyDescent="0.25">
      <c r="E1860" s="11">
        <f t="shared" ref="E1860:E1923" ca="1" si="58">RAND()</f>
        <v>0.3080063361727684</v>
      </c>
      <c r="F1860" s="11">
        <f t="shared" ref="F1860:F1923" ca="1" si="59">_xlfn.GAMMA.INV(E1860,$C$3,$C$4)</f>
        <v>44.36012766410397</v>
      </c>
    </row>
    <row r="1861" spans="5:6" x14ac:dyDescent="0.25">
      <c r="E1861" s="11">
        <f t="shared" ca="1" si="58"/>
        <v>0.11735035630427393</v>
      </c>
      <c r="F1861" s="11">
        <f t="shared" ca="1" si="59"/>
        <v>38.219811802571499</v>
      </c>
    </row>
    <row r="1862" spans="5:6" x14ac:dyDescent="0.25">
      <c r="E1862" s="11">
        <f t="shared" ca="1" si="58"/>
        <v>0.31967679935019711</v>
      </c>
      <c r="F1862" s="11">
        <f t="shared" ca="1" si="59"/>
        <v>44.669983342720272</v>
      </c>
    </row>
    <row r="1863" spans="5:6" x14ac:dyDescent="0.25">
      <c r="E1863" s="11">
        <f t="shared" ca="1" si="58"/>
        <v>0.44760703836068982</v>
      </c>
      <c r="F1863" s="11">
        <f t="shared" ca="1" si="59"/>
        <v>47.92630280670496</v>
      </c>
    </row>
    <row r="1864" spans="5:6" x14ac:dyDescent="0.25">
      <c r="E1864" s="11">
        <f t="shared" ca="1" si="58"/>
        <v>0.52362783148455694</v>
      </c>
      <c r="F1864" s="11">
        <f t="shared" ca="1" si="59"/>
        <v>49.840874541077326</v>
      </c>
    </row>
    <row r="1865" spans="5:6" x14ac:dyDescent="0.25">
      <c r="E1865" s="11">
        <f t="shared" ca="1" si="58"/>
        <v>0.64327114870942059</v>
      </c>
      <c r="F1865" s="11">
        <f t="shared" ca="1" si="59"/>
        <v>53.034517780082282</v>
      </c>
    </row>
    <row r="1866" spans="5:6" x14ac:dyDescent="0.25">
      <c r="E1866" s="11">
        <f t="shared" ca="1" si="58"/>
        <v>0.46866717881346442</v>
      </c>
      <c r="F1866" s="11">
        <f t="shared" ca="1" si="59"/>
        <v>48.453521411589662</v>
      </c>
    </row>
    <row r="1867" spans="5:6" x14ac:dyDescent="0.25">
      <c r="E1867" s="11">
        <f t="shared" ca="1" si="58"/>
        <v>0.57376712594953161</v>
      </c>
      <c r="F1867" s="11">
        <f t="shared" ca="1" si="59"/>
        <v>51.138977323262388</v>
      </c>
    </row>
    <row r="1868" spans="5:6" x14ac:dyDescent="0.25">
      <c r="E1868" s="11">
        <f t="shared" ca="1" si="58"/>
        <v>0.53094802073994529</v>
      </c>
      <c r="F1868" s="11">
        <f t="shared" ca="1" si="59"/>
        <v>50.02791587767782</v>
      </c>
    </row>
    <row r="1869" spans="5:6" x14ac:dyDescent="0.25">
      <c r="E1869" s="11">
        <f t="shared" ca="1" si="58"/>
        <v>0.46609149706953179</v>
      </c>
      <c r="F1869" s="11">
        <f t="shared" ca="1" si="59"/>
        <v>48.38898295862591</v>
      </c>
    </row>
    <row r="1870" spans="5:6" x14ac:dyDescent="0.25">
      <c r="E1870" s="11">
        <f t="shared" ca="1" si="58"/>
        <v>0.90944613095570059</v>
      </c>
      <c r="F1870" s="11">
        <f t="shared" ca="1" si="59"/>
        <v>63.97316915056517</v>
      </c>
    </row>
    <row r="1871" spans="5:6" x14ac:dyDescent="0.25">
      <c r="E1871" s="11">
        <f t="shared" ca="1" si="58"/>
        <v>0.50668970405721503</v>
      </c>
      <c r="F1871" s="11">
        <f t="shared" ca="1" si="59"/>
        <v>49.410540092898991</v>
      </c>
    </row>
    <row r="1872" spans="5:6" x14ac:dyDescent="0.25">
      <c r="E1872" s="11">
        <f t="shared" ca="1" si="58"/>
        <v>0.78717293766037455</v>
      </c>
      <c r="F1872" s="11">
        <f t="shared" ca="1" si="59"/>
        <v>57.710270894196803</v>
      </c>
    </row>
    <row r="1873" spans="5:6" x14ac:dyDescent="0.25">
      <c r="E1873" s="11">
        <f t="shared" ca="1" si="58"/>
        <v>0.95481871820076336</v>
      </c>
      <c r="F1873" s="11">
        <f t="shared" ca="1" si="59"/>
        <v>68.331434674210499</v>
      </c>
    </row>
    <row r="1874" spans="5:6" x14ac:dyDescent="0.25">
      <c r="E1874" s="11">
        <f t="shared" ca="1" si="58"/>
        <v>0.10378620252204496</v>
      </c>
      <c r="F1874" s="11">
        <f t="shared" ca="1" si="59"/>
        <v>37.612277534757716</v>
      </c>
    </row>
    <row r="1875" spans="5:6" x14ac:dyDescent="0.25">
      <c r="E1875" s="11">
        <f t="shared" ca="1" si="58"/>
        <v>0.44713877547309056</v>
      </c>
      <c r="F1875" s="11">
        <f t="shared" ca="1" si="59"/>
        <v>47.914587821068388</v>
      </c>
    </row>
    <row r="1876" spans="5:6" x14ac:dyDescent="0.25">
      <c r="E1876" s="11">
        <f t="shared" ca="1" si="58"/>
        <v>0.65498983281777046</v>
      </c>
      <c r="F1876" s="11">
        <f t="shared" ca="1" si="59"/>
        <v>53.369828817294213</v>
      </c>
    </row>
    <row r="1877" spans="5:6" x14ac:dyDescent="0.25">
      <c r="E1877" s="11">
        <f t="shared" ca="1" si="58"/>
        <v>0.41427759528363728</v>
      </c>
      <c r="F1877" s="11">
        <f t="shared" ca="1" si="59"/>
        <v>47.091705553260347</v>
      </c>
    </row>
    <row r="1878" spans="5:6" x14ac:dyDescent="0.25">
      <c r="E1878" s="11">
        <f t="shared" ca="1" si="58"/>
        <v>0.81253031683917409</v>
      </c>
      <c r="F1878" s="11">
        <f t="shared" ca="1" si="59"/>
        <v>58.730352003795602</v>
      </c>
    </row>
    <row r="1879" spans="5:6" x14ac:dyDescent="0.25">
      <c r="E1879" s="11">
        <f t="shared" ca="1" si="58"/>
        <v>0.99341151438375574</v>
      </c>
      <c r="F1879" s="11">
        <f t="shared" ca="1" si="59"/>
        <v>78.613159188995752</v>
      </c>
    </row>
    <row r="1880" spans="5:6" x14ac:dyDescent="0.25">
      <c r="E1880" s="11">
        <f t="shared" ca="1" si="58"/>
        <v>0.13461572978762926</v>
      </c>
      <c r="F1880" s="11">
        <f t="shared" ca="1" si="59"/>
        <v>38.933422645016307</v>
      </c>
    </row>
    <row r="1881" spans="5:6" x14ac:dyDescent="0.25">
      <c r="E1881" s="11">
        <f t="shared" ca="1" si="58"/>
        <v>0.86387080743005462</v>
      </c>
      <c r="F1881" s="11">
        <f t="shared" ca="1" si="59"/>
        <v>61.147125695221298</v>
      </c>
    </row>
    <row r="1882" spans="5:6" x14ac:dyDescent="0.25">
      <c r="E1882" s="11">
        <f t="shared" ca="1" si="58"/>
        <v>0.81693280652230038</v>
      </c>
      <c r="F1882" s="11">
        <f t="shared" ca="1" si="59"/>
        <v>58.917136124424125</v>
      </c>
    </row>
    <row r="1883" spans="5:6" x14ac:dyDescent="0.25">
      <c r="E1883" s="11">
        <f t="shared" ca="1" si="58"/>
        <v>0.68532137196450704</v>
      </c>
      <c r="F1883" s="11">
        <f t="shared" ca="1" si="59"/>
        <v>54.265563603290836</v>
      </c>
    </row>
    <row r="1884" spans="5:6" x14ac:dyDescent="0.25">
      <c r="E1884" s="11">
        <f t="shared" ca="1" si="58"/>
        <v>0.8856108406742802</v>
      </c>
      <c r="F1884" s="11">
        <f t="shared" ca="1" si="59"/>
        <v>62.38342923290444</v>
      </c>
    </row>
    <row r="1885" spans="5:6" x14ac:dyDescent="0.25">
      <c r="E1885" s="11">
        <f t="shared" ca="1" si="58"/>
        <v>0.67586553985858788</v>
      </c>
      <c r="F1885" s="11">
        <f t="shared" ca="1" si="59"/>
        <v>53.981644770899273</v>
      </c>
    </row>
    <row r="1886" spans="5:6" x14ac:dyDescent="0.25">
      <c r="E1886" s="11">
        <f t="shared" ca="1" si="58"/>
        <v>0.22404513258034064</v>
      </c>
      <c r="F1886" s="11">
        <f t="shared" ca="1" si="59"/>
        <v>41.989010174057725</v>
      </c>
    </row>
    <row r="1887" spans="5:6" x14ac:dyDescent="0.25">
      <c r="E1887" s="11">
        <f t="shared" ca="1" si="58"/>
        <v>7.7594755848746866E-2</v>
      </c>
      <c r="F1887" s="11">
        <f t="shared" ca="1" si="59"/>
        <v>36.275060007237492</v>
      </c>
    </row>
    <row r="1888" spans="5:6" x14ac:dyDescent="0.25">
      <c r="E1888" s="11">
        <f t="shared" ca="1" si="58"/>
        <v>2.5511623708390219E-2</v>
      </c>
      <c r="F1888" s="11">
        <f t="shared" ca="1" si="59"/>
        <v>32.109086372512039</v>
      </c>
    </row>
    <row r="1889" spans="5:6" x14ac:dyDescent="0.25">
      <c r="E1889" s="11">
        <f t="shared" ca="1" si="58"/>
        <v>0.82997281080088448</v>
      </c>
      <c r="F1889" s="11">
        <f t="shared" ca="1" si="59"/>
        <v>59.489921618405944</v>
      </c>
    </row>
    <row r="1890" spans="5:6" x14ac:dyDescent="0.25">
      <c r="E1890" s="11">
        <f t="shared" ca="1" si="58"/>
        <v>0.85772736665342986</v>
      </c>
      <c r="F1890" s="11">
        <f t="shared" ca="1" si="59"/>
        <v>60.825477636593646</v>
      </c>
    </row>
    <row r="1891" spans="5:6" x14ac:dyDescent="0.25">
      <c r="E1891" s="11">
        <f t="shared" ca="1" si="58"/>
        <v>0.93360573684803572</v>
      </c>
      <c r="F1891" s="11">
        <f t="shared" ca="1" si="59"/>
        <v>65.979440133923646</v>
      </c>
    </row>
    <row r="1892" spans="5:6" x14ac:dyDescent="0.25">
      <c r="E1892" s="11">
        <f t="shared" ca="1" si="58"/>
        <v>0.78828514238509118</v>
      </c>
      <c r="F1892" s="11">
        <f t="shared" ca="1" si="59"/>
        <v>57.753205999317039</v>
      </c>
    </row>
    <row r="1893" spans="5:6" x14ac:dyDescent="0.25">
      <c r="E1893" s="11">
        <f t="shared" ca="1" si="58"/>
        <v>0.51884798098161378</v>
      </c>
      <c r="F1893" s="11">
        <f t="shared" ca="1" si="59"/>
        <v>49.719108043204791</v>
      </c>
    </row>
    <row r="1894" spans="5:6" x14ac:dyDescent="0.25">
      <c r="E1894" s="11">
        <f t="shared" ca="1" si="58"/>
        <v>0.95409714344449958</v>
      </c>
      <c r="F1894" s="11">
        <f t="shared" ca="1" si="59"/>
        <v>68.237223533309106</v>
      </c>
    </row>
    <row r="1895" spans="5:6" x14ac:dyDescent="0.25">
      <c r="E1895" s="11">
        <f t="shared" ca="1" si="58"/>
        <v>0.47841772700194429</v>
      </c>
      <c r="F1895" s="11">
        <f t="shared" ca="1" si="59"/>
        <v>48.698084788396137</v>
      </c>
    </row>
    <row r="1896" spans="5:6" x14ac:dyDescent="0.25">
      <c r="E1896" s="11">
        <f t="shared" ca="1" si="58"/>
        <v>0.43484519822068113</v>
      </c>
      <c r="F1896" s="11">
        <f t="shared" ca="1" si="59"/>
        <v>47.607004499232346</v>
      </c>
    </row>
    <row r="1897" spans="5:6" x14ac:dyDescent="0.25">
      <c r="E1897" s="11">
        <f t="shared" ca="1" si="58"/>
        <v>0.88988588303403626</v>
      </c>
      <c r="F1897" s="11">
        <f t="shared" ca="1" si="59"/>
        <v>62.647786788680769</v>
      </c>
    </row>
    <row r="1898" spans="5:6" x14ac:dyDescent="0.25">
      <c r="E1898" s="11">
        <f t="shared" ca="1" si="58"/>
        <v>4.5909746011542074E-3</v>
      </c>
      <c r="F1898" s="11">
        <f t="shared" ca="1" si="59"/>
        <v>27.439375568973329</v>
      </c>
    </row>
    <row r="1899" spans="5:6" x14ac:dyDescent="0.25">
      <c r="E1899" s="11">
        <f t="shared" ca="1" si="58"/>
        <v>0.37228132836119943</v>
      </c>
      <c r="F1899" s="11">
        <f t="shared" ca="1" si="59"/>
        <v>46.031349345590648</v>
      </c>
    </row>
    <row r="1900" spans="5:6" x14ac:dyDescent="0.25">
      <c r="E1900" s="11">
        <f t="shared" ca="1" si="58"/>
        <v>0.8972286018533483</v>
      </c>
      <c r="F1900" s="11">
        <f t="shared" ca="1" si="59"/>
        <v>63.121417400180619</v>
      </c>
    </row>
    <row r="1901" spans="5:6" x14ac:dyDescent="0.25">
      <c r="E1901" s="11">
        <f t="shared" ca="1" si="58"/>
        <v>0.55542902509748338</v>
      </c>
      <c r="F1901" s="11">
        <f t="shared" ca="1" si="59"/>
        <v>50.659171538563633</v>
      </c>
    </row>
    <row r="1902" spans="5:6" x14ac:dyDescent="0.25">
      <c r="E1902" s="11">
        <f t="shared" ca="1" si="58"/>
        <v>0.45010664220796071</v>
      </c>
      <c r="F1902" s="11">
        <f t="shared" ca="1" si="59"/>
        <v>47.988839714615828</v>
      </c>
    </row>
    <row r="1903" spans="5:6" x14ac:dyDescent="0.25">
      <c r="E1903" s="11">
        <f t="shared" ca="1" si="58"/>
        <v>0.27377336363158045</v>
      </c>
      <c r="F1903" s="11">
        <f t="shared" ca="1" si="59"/>
        <v>43.428036535918565</v>
      </c>
    </row>
    <row r="1904" spans="5:6" x14ac:dyDescent="0.25">
      <c r="E1904" s="11">
        <f t="shared" ca="1" si="58"/>
        <v>0.11077089463528988</v>
      </c>
      <c r="F1904" s="11">
        <f t="shared" ca="1" si="59"/>
        <v>37.930961656132666</v>
      </c>
    </row>
    <row r="1905" spans="5:6" x14ac:dyDescent="0.25">
      <c r="E1905" s="11">
        <f t="shared" ca="1" si="58"/>
        <v>0.49654059780116655</v>
      </c>
      <c r="F1905" s="11">
        <f t="shared" ca="1" si="59"/>
        <v>49.154076249831306</v>
      </c>
    </row>
    <row r="1906" spans="5:6" x14ac:dyDescent="0.25">
      <c r="E1906" s="11">
        <f t="shared" ca="1" si="58"/>
        <v>0.73461145590342802</v>
      </c>
      <c r="F1906" s="11">
        <f t="shared" ca="1" si="59"/>
        <v>55.829896920556557</v>
      </c>
    </row>
    <row r="1907" spans="5:6" x14ac:dyDescent="0.25">
      <c r="E1907" s="11">
        <f t="shared" ca="1" si="58"/>
        <v>0.77235232731610459</v>
      </c>
      <c r="F1907" s="11">
        <f t="shared" ca="1" si="59"/>
        <v>57.152015674363881</v>
      </c>
    </row>
    <row r="1908" spans="5:6" x14ac:dyDescent="0.25">
      <c r="E1908" s="11">
        <f t="shared" ca="1" si="58"/>
        <v>0.11024009184220573</v>
      </c>
      <c r="F1908" s="11">
        <f t="shared" ca="1" si="59"/>
        <v>37.9071963158896</v>
      </c>
    </row>
    <row r="1909" spans="5:6" x14ac:dyDescent="0.25">
      <c r="E1909" s="11">
        <f t="shared" ca="1" si="58"/>
        <v>4.0432649929521447E-2</v>
      </c>
      <c r="F1909" s="11">
        <f t="shared" ca="1" si="59"/>
        <v>33.684157952782108</v>
      </c>
    </row>
    <row r="1910" spans="5:6" x14ac:dyDescent="0.25">
      <c r="E1910" s="11">
        <f t="shared" ca="1" si="58"/>
        <v>0.72350492350928142</v>
      </c>
      <c r="F1910" s="11">
        <f t="shared" ca="1" si="59"/>
        <v>55.463445150565448</v>
      </c>
    </row>
    <row r="1911" spans="5:6" x14ac:dyDescent="0.25">
      <c r="E1911" s="11">
        <f t="shared" ca="1" si="58"/>
        <v>0.52725606566054706</v>
      </c>
      <c r="F1911" s="11">
        <f t="shared" ca="1" si="59"/>
        <v>49.933493322417348</v>
      </c>
    </row>
    <row r="1912" spans="5:6" x14ac:dyDescent="0.25">
      <c r="E1912" s="11">
        <f t="shared" ca="1" si="58"/>
        <v>0.4152295566010058</v>
      </c>
      <c r="F1912" s="11">
        <f t="shared" ca="1" si="59"/>
        <v>47.115591401916951</v>
      </c>
    </row>
    <row r="1913" spans="5:6" x14ac:dyDescent="0.25">
      <c r="E1913" s="11">
        <f t="shared" ca="1" si="58"/>
        <v>0.50273527918920802</v>
      </c>
      <c r="F1913" s="11">
        <f t="shared" ca="1" si="59"/>
        <v>49.310503564310459</v>
      </c>
    </row>
    <row r="1914" spans="5:6" x14ac:dyDescent="0.25">
      <c r="E1914" s="11">
        <f t="shared" ca="1" si="58"/>
        <v>0.78519760826266083</v>
      </c>
      <c r="F1914" s="11">
        <f t="shared" ca="1" si="59"/>
        <v>57.634389023968808</v>
      </c>
    </row>
    <row r="1915" spans="5:6" x14ac:dyDescent="0.25">
      <c r="E1915" s="11">
        <f t="shared" ca="1" si="58"/>
        <v>0.93074042876340102</v>
      </c>
      <c r="F1915" s="11">
        <f t="shared" ca="1" si="59"/>
        <v>65.712583875150557</v>
      </c>
    </row>
    <row r="1916" spans="5:6" x14ac:dyDescent="0.25">
      <c r="E1916" s="11">
        <f t="shared" ca="1" si="58"/>
        <v>0.69766380468995692</v>
      </c>
      <c r="F1916" s="11">
        <f t="shared" ca="1" si="59"/>
        <v>54.643249062271195</v>
      </c>
    </row>
    <row r="1917" spans="5:6" x14ac:dyDescent="0.25">
      <c r="E1917" s="11">
        <f t="shared" ca="1" si="58"/>
        <v>0.54249845373554584</v>
      </c>
      <c r="F1917" s="11">
        <f t="shared" ca="1" si="59"/>
        <v>50.324568964264472</v>
      </c>
    </row>
    <row r="1918" spans="5:6" x14ac:dyDescent="0.25">
      <c r="E1918" s="11">
        <f t="shared" ca="1" si="58"/>
        <v>0.37175699883532254</v>
      </c>
      <c r="F1918" s="11">
        <f t="shared" ca="1" si="59"/>
        <v>46.018000074343156</v>
      </c>
    </row>
    <row r="1919" spans="5:6" x14ac:dyDescent="0.25">
      <c r="E1919" s="11">
        <f t="shared" ca="1" si="58"/>
        <v>0.12192466324670115</v>
      </c>
      <c r="F1919" s="11">
        <f t="shared" ca="1" si="59"/>
        <v>38.414769854322344</v>
      </c>
    </row>
    <row r="1920" spans="5:6" x14ac:dyDescent="0.25">
      <c r="E1920" s="11">
        <f t="shared" ca="1" si="58"/>
        <v>0.54142815852010873</v>
      </c>
      <c r="F1920" s="11">
        <f t="shared" ca="1" si="59"/>
        <v>50.296996175272191</v>
      </c>
    </row>
    <row r="1921" spans="5:6" x14ac:dyDescent="0.25">
      <c r="E1921" s="11">
        <f t="shared" ca="1" si="58"/>
        <v>0.97996055389989645</v>
      </c>
      <c r="F1921" s="11">
        <f t="shared" ca="1" si="59"/>
        <v>72.921221621382017</v>
      </c>
    </row>
    <row r="1922" spans="5:6" x14ac:dyDescent="0.25">
      <c r="E1922" s="11">
        <f t="shared" ca="1" si="58"/>
        <v>0.83187410501679893</v>
      </c>
      <c r="F1922" s="11">
        <f t="shared" ca="1" si="59"/>
        <v>59.576059760477698</v>
      </c>
    </row>
    <row r="1923" spans="5:6" x14ac:dyDescent="0.25">
      <c r="E1923" s="11">
        <f t="shared" ca="1" si="58"/>
        <v>0.33751955843532444</v>
      </c>
      <c r="F1923" s="11">
        <f t="shared" ca="1" si="59"/>
        <v>45.137498248497771</v>
      </c>
    </row>
    <row r="1924" spans="5:6" x14ac:dyDescent="0.25">
      <c r="E1924" s="11">
        <f t="shared" ref="E1924:E1987" ca="1" si="60">RAND()</f>
        <v>0.8862559738149185</v>
      </c>
      <c r="F1924" s="11">
        <f t="shared" ref="F1924:F1987" ca="1" si="61">_xlfn.GAMMA.INV(E1924,$C$3,$C$4)</f>
        <v>62.422819050013132</v>
      </c>
    </row>
    <row r="1925" spans="5:6" x14ac:dyDescent="0.25">
      <c r="E1925" s="11">
        <f t="shared" ca="1" si="60"/>
        <v>0.46029946505416164</v>
      </c>
      <c r="F1925" s="11">
        <f t="shared" ca="1" si="61"/>
        <v>48.24392899584862</v>
      </c>
    </row>
    <row r="1926" spans="5:6" x14ac:dyDescent="0.25">
      <c r="E1926" s="11">
        <f t="shared" ca="1" si="60"/>
        <v>0.70931244254609604</v>
      </c>
      <c r="F1926" s="11">
        <f t="shared" ca="1" si="61"/>
        <v>55.007732114979817</v>
      </c>
    </row>
    <row r="1927" spans="5:6" x14ac:dyDescent="0.25">
      <c r="E1927" s="11">
        <f t="shared" ca="1" si="60"/>
        <v>0.45800561054181155</v>
      </c>
      <c r="F1927" s="11">
        <f t="shared" ca="1" si="61"/>
        <v>48.186506326672685</v>
      </c>
    </row>
    <row r="1928" spans="5:6" x14ac:dyDescent="0.25">
      <c r="E1928" s="11">
        <f t="shared" ca="1" si="60"/>
        <v>0.55639750675643662</v>
      </c>
      <c r="F1928" s="11">
        <f t="shared" ca="1" si="61"/>
        <v>50.684349399123327</v>
      </c>
    </row>
    <row r="1929" spans="5:6" x14ac:dyDescent="0.25">
      <c r="E1929" s="11">
        <f t="shared" ca="1" si="60"/>
        <v>0.72888829734363969</v>
      </c>
      <c r="F1929" s="11">
        <f t="shared" ca="1" si="61"/>
        <v>55.63993082756793</v>
      </c>
    </row>
    <row r="1930" spans="5:6" x14ac:dyDescent="0.25">
      <c r="E1930" s="11">
        <f t="shared" ca="1" si="60"/>
        <v>6.9299483943728757E-2</v>
      </c>
      <c r="F1930" s="11">
        <f t="shared" ca="1" si="61"/>
        <v>35.788991764261574</v>
      </c>
    </row>
    <row r="1931" spans="5:6" x14ac:dyDescent="0.25">
      <c r="E1931" s="11">
        <f t="shared" ca="1" si="60"/>
        <v>0.50205217270949032</v>
      </c>
      <c r="F1931" s="11">
        <f t="shared" ca="1" si="61"/>
        <v>49.293237436231109</v>
      </c>
    </row>
    <row r="1932" spans="5:6" x14ac:dyDescent="0.25">
      <c r="E1932" s="11">
        <f t="shared" ca="1" si="60"/>
        <v>0.76677220967366833</v>
      </c>
      <c r="F1932" s="11">
        <f t="shared" ca="1" si="61"/>
        <v>56.948084025543551</v>
      </c>
    </row>
    <row r="1933" spans="5:6" x14ac:dyDescent="0.25">
      <c r="E1933" s="11">
        <f t="shared" ca="1" si="60"/>
        <v>0.22318236840032779</v>
      </c>
      <c r="F1933" s="11">
        <f t="shared" ca="1" si="61"/>
        <v>41.962883327222741</v>
      </c>
    </row>
    <row r="1934" spans="5:6" x14ac:dyDescent="0.25">
      <c r="E1934" s="11">
        <f t="shared" ca="1" si="60"/>
        <v>0.81995167131044466</v>
      </c>
      <c r="F1934" s="11">
        <f t="shared" ca="1" si="61"/>
        <v>59.047070603734063</v>
      </c>
    </row>
    <row r="1935" spans="5:6" x14ac:dyDescent="0.25">
      <c r="E1935" s="11">
        <f t="shared" ca="1" si="60"/>
        <v>0.26799228929666397</v>
      </c>
      <c r="F1935" s="11">
        <f t="shared" ca="1" si="61"/>
        <v>43.266584328501096</v>
      </c>
    </row>
    <row r="1936" spans="5:6" x14ac:dyDescent="0.25">
      <c r="E1936" s="11">
        <f t="shared" ca="1" si="60"/>
        <v>0.32376482232236814</v>
      </c>
      <c r="F1936" s="11">
        <f t="shared" ca="1" si="61"/>
        <v>44.777723959301511</v>
      </c>
    </row>
    <row r="1937" spans="5:6" x14ac:dyDescent="0.25">
      <c r="E1937" s="11">
        <f t="shared" ca="1" si="60"/>
        <v>0.47407780861305593</v>
      </c>
      <c r="F1937" s="11">
        <f t="shared" ca="1" si="61"/>
        <v>48.589178059439789</v>
      </c>
    </row>
    <row r="1938" spans="5:6" x14ac:dyDescent="0.25">
      <c r="E1938" s="11">
        <f t="shared" ca="1" si="60"/>
        <v>0.22525266615855033</v>
      </c>
      <c r="F1938" s="11">
        <f t="shared" ca="1" si="61"/>
        <v>42.02550020648075</v>
      </c>
    </row>
    <row r="1939" spans="5:6" x14ac:dyDescent="0.25">
      <c r="E1939" s="11">
        <f t="shared" ca="1" si="60"/>
        <v>0.96510234994124922</v>
      </c>
      <c r="F1939" s="11">
        <f t="shared" ca="1" si="61"/>
        <v>69.839060151703663</v>
      </c>
    </row>
    <row r="1940" spans="5:6" x14ac:dyDescent="0.25">
      <c r="E1940" s="11">
        <f t="shared" ca="1" si="60"/>
        <v>0.33998557556642983</v>
      </c>
      <c r="F1940" s="11">
        <f t="shared" ca="1" si="61"/>
        <v>45.201587293282017</v>
      </c>
    </row>
    <row r="1941" spans="5:6" x14ac:dyDescent="0.25">
      <c r="E1941" s="11">
        <f t="shared" ca="1" si="60"/>
        <v>0.34655337402221831</v>
      </c>
      <c r="F1941" s="11">
        <f t="shared" ca="1" si="61"/>
        <v>45.37171644908063</v>
      </c>
    </row>
    <row r="1942" spans="5:6" x14ac:dyDescent="0.25">
      <c r="E1942" s="11">
        <f t="shared" ca="1" si="60"/>
        <v>0.32877089744900045</v>
      </c>
      <c r="F1942" s="11">
        <f t="shared" ca="1" si="61"/>
        <v>44.909136524294624</v>
      </c>
    </row>
    <row r="1943" spans="5:6" x14ac:dyDescent="0.25">
      <c r="E1943" s="11">
        <f t="shared" ca="1" si="60"/>
        <v>0.93885325134313657</v>
      </c>
      <c r="F1943" s="11">
        <f t="shared" ca="1" si="61"/>
        <v>66.49422475371054</v>
      </c>
    </row>
    <row r="1944" spans="5:6" x14ac:dyDescent="0.25">
      <c r="E1944" s="11">
        <f t="shared" ca="1" si="60"/>
        <v>2.9165681207599992E-2</v>
      </c>
      <c r="F1944" s="11">
        <f t="shared" ca="1" si="61"/>
        <v>32.548801535504268</v>
      </c>
    </row>
    <row r="1945" spans="5:6" x14ac:dyDescent="0.25">
      <c r="E1945" s="11">
        <f t="shared" ca="1" si="60"/>
        <v>0.22257422253147929</v>
      </c>
      <c r="F1945" s="11">
        <f t="shared" ca="1" si="61"/>
        <v>41.944439083829415</v>
      </c>
    </row>
    <row r="1946" spans="5:6" x14ac:dyDescent="0.25">
      <c r="E1946" s="11">
        <f t="shared" ca="1" si="60"/>
        <v>0.36074916103349552</v>
      </c>
      <c r="F1946" s="11">
        <f t="shared" ca="1" si="61"/>
        <v>45.736902374003861</v>
      </c>
    </row>
    <row r="1947" spans="5:6" x14ac:dyDescent="0.25">
      <c r="E1947" s="11">
        <f t="shared" ca="1" si="60"/>
        <v>0.3860465764972506</v>
      </c>
      <c r="F1947" s="11">
        <f t="shared" ca="1" si="61"/>
        <v>46.380664020694333</v>
      </c>
    </row>
    <row r="1948" spans="5:6" x14ac:dyDescent="0.25">
      <c r="E1948" s="11">
        <f t="shared" ca="1" si="60"/>
        <v>0.86457546628782467</v>
      </c>
      <c r="F1948" s="11">
        <f t="shared" ca="1" si="61"/>
        <v>61.184720219642635</v>
      </c>
    </row>
    <row r="1949" spans="5:6" x14ac:dyDescent="0.25">
      <c r="E1949" s="11">
        <f t="shared" ca="1" si="60"/>
        <v>0.69959965476798447</v>
      </c>
      <c r="F1949" s="11">
        <f t="shared" ca="1" si="61"/>
        <v>54.703261282630137</v>
      </c>
    </row>
    <row r="1950" spans="5:6" x14ac:dyDescent="0.25">
      <c r="E1950" s="11">
        <f t="shared" ca="1" si="60"/>
        <v>0.22620048368241952</v>
      </c>
      <c r="F1950" s="11">
        <f t="shared" ca="1" si="61"/>
        <v>42.054079376853707</v>
      </c>
    </row>
    <row r="1951" spans="5:6" x14ac:dyDescent="0.25">
      <c r="E1951" s="11">
        <f t="shared" ca="1" si="60"/>
        <v>0.97783222043964413</v>
      </c>
      <c r="F1951" s="11">
        <f t="shared" ca="1" si="61"/>
        <v>72.374538157513456</v>
      </c>
    </row>
    <row r="1952" spans="5:6" x14ac:dyDescent="0.25">
      <c r="E1952" s="11">
        <f t="shared" ca="1" si="60"/>
        <v>0.34725594853557662</v>
      </c>
      <c r="F1952" s="11">
        <f t="shared" ca="1" si="61"/>
        <v>45.389869193349618</v>
      </c>
    </row>
    <row r="1953" spans="5:6" x14ac:dyDescent="0.25">
      <c r="E1953" s="11">
        <f t="shared" ca="1" si="60"/>
        <v>0.82218035563251624</v>
      </c>
      <c r="F1953" s="11">
        <f t="shared" ca="1" si="61"/>
        <v>59.143997169370607</v>
      </c>
    </row>
    <row r="1954" spans="5:6" x14ac:dyDescent="0.25">
      <c r="E1954" s="11">
        <f t="shared" ca="1" si="60"/>
        <v>0.30437543153141444</v>
      </c>
      <c r="F1954" s="11">
        <f t="shared" ca="1" si="61"/>
        <v>44.262989172339594</v>
      </c>
    </row>
    <row r="1955" spans="5:6" x14ac:dyDescent="0.25">
      <c r="E1955" s="11">
        <f t="shared" ca="1" si="60"/>
        <v>0.16130416241477141</v>
      </c>
      <c r="F1955" s="11">
        <f t="shared" ca="1" si="61"/>
        <v>39.937294118989655</v>
      </c>
    </row>
    <row r="1956" spans="5:6" x14ac:dyDescent="0.25">
      <c r="E1956" s="11">
        <f t="shared" ca="1" si="60"/>
        <v>0.12425828250399573</v>
      </c>
      <c r="F1956" s="11">
        <f t="shared" ca="1" si="61"/>
        <v>38.512506253896504</v>
      </c>
    </row>
    <row r="1957" spans="5:6" x14ac:dyDescent="0.25">
      <c r="E1957" s="11">
        <f t="shared" ca="1" si="60"/>
        <v>0.11045377682972857</v>
      </c>
      <c r="F1957" s="11">
        <f t="shared" ca="1" si="61"/>
        <v>37.916772137318546</v>
      </c>
    </row>
    <row r="1958" spans="5:6" x14ac:dyDescent="0.25">
      <c r="E1958" s="11">
        <f t="shared" ca="1" si="60"/>
        <v>0.16124252798498939</v>
      </c>
      <c r="F1958" s="11">
        <f t="shared" ca="1" si="61"/>
        <v>39.935089098672357</v>
      </c>
    </row>
    <row r="1959" spans="5:6" x14ac:dyDescent="0.25">
      <c r="E1959" s="11">
        <f t="shared" ca="1" si="60"/>
        <v>0.82830097058447383</v>
      </c>
      <c r="F1959" s="11">
        <f t="shared" ca="1" si="61"/>
        <v>59.414754641154865</v>
      </c>
    </row>
    <row r="1960" spans="5:6" x14ac:dyDescent="0.25">
      <c r="E1960" s="11">
        <f t="shared" ca="1" si="60"/>
        <v>0.27909746904658661</v>
      </c>
      <c r="F1960" s="11">
        <f t="shared" ca="1" si="61"/>
        <v>43.575594545760751</v>
      </c>
    </row>
    <row r="1961" spans="5:6" x14ac:dyDescent="0.25">
      <c r="E1961" s="11">
        <f t="shared" ca="1" si="60"/>
        <v>0.54419272625357173</v>
      </c>
      <c r="F1961" s="11">
        <f t="shared" ca="1" si="61"/>
        <v>50.368253481685386</v>
      </c>
    </row>
    <row r="1962" spans="5:6" x14ac:dyDescent="0.25">
      <c r="E1962" s="11">
        <f t="shared" ca="1" si="60"/>
        <v>0.31136299950464641</v>
      </c>
      <c r="F1962" s="11">
        <f t="shared" ca="1" si="61"/>
        <v>44.449609491639848</v>
      </c>
    </row>
    <row r="1963" spans="5:6" x14ac:dyDescent="0.25">
      <c r="E1963" s="11">
        <f t="shared" ca="1" si="60"/>
        <v>0.11234974754373628</v>
      </c>
      <c r="F1963" s="11">
        <f t="shared" ca="1" si="61"/>
        <v>38.00123149626355</v>
      </c>
    </row>
    <row r="1964" spans="5:6" x14ac:dyDescent="0.25">
      <c r="E1964" s="11">
        <f t="shared" ca="1" si="60"/>
        <v>0.1879304220883723</v>
      </c>
      <c r="F1964" s="11">
        <f t="shared" ca="1" si="61"/>
        <v>40.850474202906575</v>
      </c>
    </row>
    <row r="1965" spans="5:6" x14ac:dyDescent="0.25">
      <c r="E1965" s="11">
        <f t="shared" ca="1" si="60"/>
        <v>0.73971446986377065</v>
      </c>
      <c r="F1965" s="11">
        <f t="shared" ca="1" si="61"/>
        <v>56.001405263292931</v>
      </c>
    </row>
    <row r="1966" spans="5:6" x14ac:dyDescent="0.25">
      <c r="E1966" s="11">
        <f t="shared" ca="1" si="60"/>
        <v>0.68224759687522984</v>
      </c>
      <c r="F1966" s="11">
        <f t="shared" ca="1" si="61"/>
        <v>54.1727739294383</v>
      </c>
    </row>
    <row r="1967" spans="5:6" x14ac:dyDescent="0.25">
      <c r="E1967" s="11">
        <f t="shared" ca="1" si="60"/>
        <v>9.8905556674351858E-2</v>
      </c>
      <c r="F1967" s="11">
        <f t="shared" ca="1" si="61"/>
        <v>37.381397634734995</v>
      </c>
    </row>
    <row r="1968" spans="5:6" x14ac:dyDescent="0.25">
      <c r="E1968" s="11">
        <f t="shared" ca="1" si="60"/>
        <v>0.78900567750783057</v>
      </c>
      <c r="F1968" s="11">
        <f t="shared" ca="1" si="61"/>
        <v>57.781102992412059</v>
      </c>
    </row>
    <row r="1969" spans="5:6" x14ac:dyDescent="0.25">
      <c r="E1969" s="11">
        <f t="shared" ca="1" si="60"/>
        <v>0.90963195751904913</v>
      </c>
      <c r="F1969" s="11">
        <f t="shared" ca="1" si="61"/>
        <v>63.98682218836008</v>
      </c>
    </row>
    <row r="1970" spans="5:6" x14ac:dyDescent="0.25">
      <c r="E1970" s="11">
        <f t="shared" ca="1" si="60"/>
        <v>7.1385139614148496E-3</v>
      </c>
      <c r="F1970" s="11">
        <f t="shared" ca="1" si="61"/>
        <v>28.500189731037491</v>
      </c>
    </row>
    <row r="1971" spans="5:6" x14ac:dyDescent="0.25">
      <c r="E1971" s="11">
        <f t="shared" ca="1" si="60"/>
        <v>0.35408147690072922</v>
      </c>
      <c r="F1971" s="11">
        <f t="shared" ca="1" si="61"/>
        <v>45.565782967241361</v>
      </c>
    </row>
    <row r="1972" spans="5:6" x14ac:dyDescent="0.25">
      <c r="E1972" s="11">
        <f t="shared" ca="1" si="60"/>
        <v>0.5155100466210436</v>
      </c>
      <c r="F1972" s="11">
        <f t="shared" ca="1" si="61"/>
        <v>49.634233954382545</v>
      </c>
    </row>
    <row r="1973" spans="5:6" x14ac:dyDescent="0.25">
      <c r="E1973" s="11">
        <f t="shared" ca="1" si="60"/>
        <v>0.96615405315255509</v>
      </c>
      <c r="F1973" s="11">
        <f t="shared" ca="1" si="61"/>
        <v>70.01437167035165</v>
      </c>
    </row>
    <row r="1974" spans="5:6" x14ac:dyDescent="0.25">
      <c r="E1974" s="11">
        <f t="shared" ca="1" si="60"/>
        <v>0.82149199422828667</v>
      </c>
      <c r="F1974" s="11">
        <f t="shared" ca="1" si="61"/>
        <v>59.113967604890107</v>
      </c>
    </row>
    <row r="1975" spans="5:6" x14ac:dyDescent="0.25">
      <c r="E1975" s="11">
        <f t="shared" ca="1" si="60"/>
        <v>0.60114272259434876</v>
      </c>
      <c r="F1975" s="11">
        <f t="shared" ca="1" si="61"/>
        <v>51.869116336259381</v>
      </c>
    </row>
    <row r="1976" spans="5:6" x14ac:dyDescent="0.25">
      <c r="E1976" s="11">
        <f t="shared" ca="1" si="60"/>
        <v>0.99868151090046708</v>
      </c>
      <c r="F1976" s="11">
        <f t="shared" ca="1" si="61"/>
        <v>86.05635534713123</v>
      </c>
    </row>
    <row r="1977" spans="5:6" x14ac:dyDescent="0.25">
      <c r="E1977" s="11">
        <f t="shared" ca="1" si="60"/>
        <v>0.12329605827615597</v>
      </c>
      <c r="F1977" s="11">
        <f t="shared" ca="1" si="61"/>
        <v>38.472343193146742</v>
      </c>
    </row>
    <row r="1978" spans="5:6" x14ac:dyDescent="0.25">
      <c r="E1978" s="11">
        <f t="shared" ca="1" si="60"/>
        <v>0.21230841053539207</v>
      </c>
      <c r="F1978" s="11">
        <f t="shared" ca="1" si="61"/>
        <v>41.629464456696972</v>
      </c>
    </row>
    <row r="1979" spans="5:6" x14ac:dyDescent="0.25">
      <c r="E1979" s="11">
        <f t="shared" ca="1" si="60"/>
        <v>0.40464968437346005</v>
      </c>
      <c r="F1979" s="11">
        <f t="shared" ca="1" si="61"/>
        <v>46.849851066614576</v>
      </c>
    </row>
    <row r="1980" spans="5:6" x14ac:dyDescent="0.25">
      <c r="E1980" s="11">
        <f t="shared" ca="1" si="60"/>
        <v>0.18560342513579542</v>
      </c>
      <c r="F1980" s="11">
        <f t="shared" ca="1" si="61"/>
        <v>40.773519165711072</v>
      </c>
    </row>
    <row r="1981" spans="5:6" x14ac:dyDescent="0.25">
      <c r="E1981" s="11">
        <f t="shared" ca="1" si="60"/>
        <v>0.31271807744687163</v>
      </c>
      <c r="F1981" s="11">
        <f t="shared" ca="1" si="61"/>
        <v>44.485648521823251</v>
      </c>
    </row>
    <row r="1982" spans="5:6" x14ac:dyDescent="0.25">
      <c r="E1982" s="11">
        <f t="shared" ca="1" si="60"/>
        <v>0.45951538921774526</v>
      </c>
      <c r="F1982" s="11">
        <f t="shared" ca="1" si="61"/>
        <v>48.224299691505024</v>
      </c>
    </row>
    <row r="1983" spans="5:6" x14ac:dyDescent="0.25">
      <c r="E1983" s="11">
        <f t="shared" ca="1" si="60"/>
        <v>0.70209366120092742</v>
      </c>
      <c r="F1983" s="11">
        <f t="shared" ca="1" si="61"/>
        <v>54.780899542885763</v>
      </c>
    </row>
    <row r="1984" spans="5:6" x14ac:dyDescent="0.25">
      <c r="E1984" s="11">
        <f t="shared" ca="1" si="60"/>
        <v>8.1558421311366702E-2</v>
      </c>
      <c r="F1984" s="11">
        <f t="shared" ca="1" si="61"/>
        <v>36.494903346828565</v>
      </c>
    </row>
    <row r="1985" spans="5:6" x14ac:dyDescent="0.25">
      <c r="E1985" s="11">
        <f t="shared" ca="1" si="60"/>
        <v>0.58889373478863971</v>
      </c>
      <c r="F1985" s="11">
        <f t="shared" ca="1" si="61"/>
        <v>51.540157969104925</v>
      </c>
    </row>
    <row r="1986" spans="5:6" x14ac:dyDescent="0.25">
      <c r="E1986" s="11">
        <f t="shared" ca="1" si="60"/>
        <v>0.58070199413984724</v>
      </c>
      <c r="F1986" s="11">
        <f t="shared" ca="1" si="61"/>
        <v>51.322246932804134</v>
      </c>
    </row>
    <row r="1987" spans="5:6" x14ac:dyDescent="0.25">
      <c r="E1987" s="11">
        <f t="shared" ca="1" si="60"/>
        <v>0.68979830570735323</v>
      </c>
      <c r="F1987" s="11">
        <f t="shared" ca="1" si="61"/>
        <v>54.401598660031539</v>
      </c>
    </row>
    <row r="1988" spans="5:6" x14ac:dyDescent="0.25">
      <c r="E1988" s="11">
        <f t="shared" ref="E1988:E2051" ca="1" si="62">RAND()</f>
        <v>0.53429309674848413</v>
      </c>
      <c r="F1988" s="11">
        <f t="shared" ref="F1988:F2051" ca="1" si="63">_xlfn.GAMMA.INV(E1988,$C$3,$C$4)</f>
        <v>50.11362830575041</v>
      </c>
    </row>
    <row r="1989" spans="5:6" x14ac:dyDescent="0.25">
      <c r="E1989" s="11">
        <f t="shared" ca="1" si="62"/>
        <v>0.10505369319200775</v>
      </c>
      <c r="F1989" s="11">
        <f t="shared" ca="1" si="63"/>
        <v>37.671096038984501</v>
      </c>
    </row>
    <row r="1990" spans="5:6" x14ac:dyDescent="0.25">
      <c r="E1990" s="11">
        <f t="shared" ca="1" si="62"/>
        <v>0.64713259123621658</v>
      </c>
      <c r="F1990" s="11">
        <f t="shared" ca="1" si="63"/>
        <v>53.14440643232566</v>
      </c>
    </row>
    <row r="1991" spans="5:6" x14ac:dyDescent="0.25">
      <c r="E1991" s="11">
        <f t="shared" ca="1" si="62"/>
        <v>0.19971101696946014</v>
      </c>
      <c r="F1991" s="11">
        <f t="shared" ca="1" si="63"/>
        <v>41.23281235182489</v>
      </c>
    </row>
    <row r="1992" spans="5:6" x14ac:dyDescent="0.25">
      <c r="E1992" s="11">
        <f t="shared" ca="1" si="62"/>
        <v>0.30711737287645036</v>
      </c>
      <c r="F1992" s="11">
        <f t="shared" ca="1" si="63"/>
        <v>44.336378728453944</v>
      </c>
    </row>
    <row r="1993" spans="5:6" x14ac:dyDescent="0.25">
      <c r="E1993" s="11">
        <f t="shared" ca="1" si="62"/>
        <v>0.9901598417533497</v>
      </c>
      <c r="F1993" s="11">
        <f t="shared" ca="1" si="63"/>
        <v>76.623849651734318</v>
      </c>
    </row>
    <row r="1994" spans="5:6" x14ac:dyDescent="0.25">
      <c r="E1994" s="11">
        <f t="shared" ca="1" si="62"/>
        <v>0.26169060612583639</v>
      </c>
      <c r="F1994" s="11">
        <f t="shared" ca="1" si="63"/>
        <v>43.089050785813036</v>
      </c>
    </row>
    <row r="1995" spans="5:6" x14ac:dyDescent="0.25">
      <c r="E1995" s="11">
        <f t="shared" ca="1" si="62"/>
        <v>0.97504344553496214</v>
      </c>
      <c r="F1995" s="11">
        <f t="shared" ca="1" si="63"/>
        <v>71.72512136914608</v>
      </c>
    </row>
    <row r="1996" spans="5:6" x14ac:dyDescent="0.25">
      <c r="E1996" s="11">
        <f t="shared" ca="1" si="62"/>
        <v>0.11500661781622923</v>
      </c>
      <c r="F1996" s="11">
        <f t="shared" ca="1" si="63"/>
        <v>38.118101233247707</v>
      </c>
    </row>
    <row r="1997" spans="5:6" x14ac:dyDescent="0.25">
      <c r="E1997" s="11">
        <f t="shared" ca="1" si="62"/>
        <v>4.9630809170825185E-2</v>
      </c>
      <c r="F1997" s="11">
        <f t="shared" ca="1" si="63"/>
        <v>34.44735632301802</v>
      </c>
    </row>
    <row r="1998" spans="5:6" x14ac:dyDescent="0.25">
      <c r="E1998" s="11">
        <f t="shared" ca="1" si="62"/>
        <v>0.4603291536594738</v>
      </c>
      <c r="F1998" s="11">
        <f t="shared" ca="1" si="63"/>
        <v>48.244672277308794</v>
      </c>
    </row>
    <row r="1999" spans="5:6" x14ac:dyDescent="0.25">
      <c r="E1999" s="11">
        <f t="shared" ca="1" si="62"/>
        <v>0.99483696812627165</v>
      </c>
      <c r="F1999" s="11">
        <f t="shared" ca="1" si="63"/>
        <v>79.792474567429409</v>
      </c>
    </row>
    <row r="2000" spans="5:6" x14ac:dyDescent="0.25">
      <c r="E2000" s="11">
        <f t="shared" ca="1" si="62"/>
        <v>0.60609781018390241</v>
      </c>
      <c r="F2000" s="11">
        <f t="shared" ca="1" si="63"/>
        <v>52.003330361339785</v>
      </c>
    </row>
    <row r="2001" spans="5:6" x14ac:dyDescent="0.25">
      <c r="E2001" s="11">
        <f t="shared" ca="1" si="62"/>
        <v>0.85197062654465605</v>
      </c>
      <c r="F2001" s="11">
        <f t="shared" ca="1" si="63"/>
        <v>60.533467561783212</v>
      </c>
    </row>
    <row r="2002" spans="5:6" x14ac:dyDescent="0.25">
      <c r="E2002" s="11">
        <f t="shared" ca="1" si="62"/>
        <v>0.57393671671189217</v>
      </c>
      <c r="F2002" s="11">
        <f t="shared" ca="1" si="63"/>
        <v>51.143446520821364</v>
      </c>
    </row>
    <row r="2003" spans="5:6" x14ac:dyDescent="0.25">
      <c r="E2003" s="11">
        <f t="shared" ca="1" si="62"/>
        <v>0.24740092185712237</v>
      </c>
      <c r="F2003" s="11">
        <f t="shared" ca="1" si="63"/>
        <v>42.679987426592021</v>
      </c>
    </row>
    <row r="2004" spans="5:6" x14ac:dyDescent="0.25">
      <c r="E2004" s="11">
        <f t="shared" ca="1" si="62"/>
        <v>0.50451333325324654</v>
      </c>
      <c r="F2004" s="11">
        <f t="shared" ca="1" si="63"/>
        <v>49.355465476944786</v>
      </c>
    </row>
    <row r="2005" spans="5:6" x14ac:dyDescent="0.25">
      <c r="E2005" s="11">
        <f t="shared" ca="1" si="62"/>
        <v>0.59502951639721069</v>
      </c>
      <c r="F2005" s="11">
        <f t="shared" ca="1" si="63"/>
        <v>51.704453822782988</v>
      </c>
    </row>
    <row r="2006" spans="5:6" x14ac:dyDescent="0.25">
      <c r="E2006" s="11">
        <f t="shared" ca="1" si="62"/>
        <v>0.74154437266080453</v>
      </c>
      <c r="F2006" s="11">
        <f t="shared" ca="1" si="63"/>
        <v>56.063412408145624</v>
      </c>
    </row>
    <row r="2007" spans="5:6" x14ac:dyDescent="0.25">
      <c r="E2007" s="11">
        <f t="shared" ca="1" si="62"/>
        <v>0.82168375017745676</v>
      </c>
      <c r="F2007" s="11">
        <f t="shared" ca="1" si="63"/>
        <v>59.122324550594996</v>
      </c>
    </row>
    <row r="2008" spans="5:6" x14ac:dyDescent="0.25">
      <c r="E2008" s="11">
        <f t="shared" ca="1" si="62"/>
        <v>0.58077374268736004</v>
      </c>
      <c r="F2008" s="11">
        <f t="shared" ca="1" si="63"/>
        <v>51.324148696319774</v>
      </c>
    </row>
    <row r="2009" spans="5:6" x14ac:dyDescent="0.25">
      <c r="E2009" s="11">
        <f t="shared" ca="1" si="62"/>
        <v>0.73082732302765585</v>
      </c>
      <c r="F2009" s="11">
        <f t="shared" ca="1" si="63"/>
        <v>55.704016370818636</v>
      </c>
    </row>
    <row r="2010" spans="5:6" x14ac:dyDescent="0.25">
      <c r="E2010" s="11">
        <f t="shared" ca="1" si="62"/>
        <v>0.18791561051864036</v>
      </c>
      <c r="F2010" s="11">
        <f t="shared" ca="1" si="63"/>
        <v>40.849985935406949</v>
      </c>
    </row>
    <row r="2011" spans="5:6" x14ac:dyDescent="0.25">
      <c r="E2011" s="11">
        <f t="shared" ca="1" si="62"/>
        <v>0.87106119667895177</v>
      </c>
      <c r="F2011" s="11">
        <f t="shared" ca="1" si="63"/>
        <v>61.537966701913689</v>
      </c>
    </row>
    <row r="2012" spans="5:6" x14ac:dyDescent="0.25">
      <c r="E2012" s="11">
        <f t="shared" ca="1" si="62"/>
        <v>0.13012114619816662</v>
      </c>
      <c r="F2012" s="11">
        <f t="shared" ca="1" si="63"/>
        <v>38.753243713019828</v>
      </c>
    </row>
    <row r="2013" spans="5:6" x14ac:dyDescent="0.25">
      <c r="E2013" s="11">
        <f t="shared" ca="1" si="62"/>
        <v>0.26641961490778032</v>
      </c>
      <c r="F2013" s="11">
        <f t="shared" ca="1" si="63"/>
        <v>43.222432491221888</v>
      </c>
    </row>
    <row r="2014" spans="5:6" x14ac:dyDescent="0.25">
      <c r="E2014" s="11">
        <f t="shared" ca="1" si="62"/>
        <v>0.17628599158815528</v>
      </c>
      <c r="F2014" s="11">
        <f t="shared" ca="1" si="63"/>
        <v>40.460227834898376</v>
      </c>
    </row>
    <row r="2015" spans="5:6" x14ac:dyDescent="0.25">
      <c r="E2015" s="11">
        <f t="shared" ca="1" si="62"/>
        <v>0.17557256962517609</v>
      </c>
      <c r="F2015" s="11">
        <f t="shared" ca="1" si="63"/>
        <v>40.435883192656803</v>
      </c>
    </row>
    <row r="2016" spans="5:6" x14ac:dyDescent="0.25">
      <c r="E2016" s="11">
        <f t="shared" ca="1" si="62"/>
        <v>0.92997469064683003</v>
      </c>
      <c r="F2016" s="11">
        <f t="shared" ca="1" si="63"/>
        <v>65.642829354524082</v>
      </c>
    </row>
    <row r="2017" spans="5:6" x14ac:dyDescent="0.25">
      <c r="E2017" s="11">
        <f t="shared" ca="1" si="62"/>
        <v>0.90502266928066044</v>
      </c>
      <c r="F2017" s="11">
        <f t="shared" ca="1" si="63"/>
        <v>63.654670329809498</v>
      </c>
    </row>
    <row r="2018" spans="5:6" x14ac:dyDescent="0.25">
      <c r="E2018" s="11">
        <f t="shared" ca="1" si="62"/>
        <v>0.98327847134781721</v>
      </c>
      <c r="F2018" s="11">
        <f t="shared" ca="1" si="63"/>
        <v>73.887414675564386</v>
      </c>
    </row>
    <row r="2019" spans="5:6" x14ac:dyDescent="0.25">
      <c r="E2019" s="11">
        <f t="shared" ca="1" si="62"/>
        <v>0.55968621416565856</v>
      </c>
      <c r="F2019" s="11">
        <f t="shared" ca="1" si="63"/>
        <v>50.769975332488414</v>
      </c>
    </row>
    <row r="2020" spans="5:6" x14ac:dyDescent="0.25">
      <c r="E2020" s="11">
        <f t="shared" ca="1" si="62"/>
        <v>0.80715294799998005</v>
      </c>
      <c r="F2020" s="11">
        <f t="shared" ca="1" si="63"/>
        <v>58.50636206983949</v>
      </c>
    </row>
    <row r="2021" spans="5:6" x14ac:dyDescent="0.25">
      <c r="E2021" s="11">
        <f t="shared" ca="1" si="62"/>
        <v>0.96057378281649619</v>
      </c>
      <c r="F2021" s="11">
        <f t="shared" ca="1" si="63"/>
        <v>69.133216343111187</v>
      </c>
    </row>
    <row r="2022" spans="5:6" x14ac:dyDescent="0.25">
      <c r="E2022" s="11">
        <f t="shared" ca="1" si="62"/>
        <v>0.41348597942925136</v>
      </c>
      <c r="F2022" s="11">
        <f t="shared" ca="1" si="63"/>
        <v>47.071839529550836</v>
      </c>
    </row>
    <row r="2023" spans="5:6" x14ac:dyDescent="0.25">
      <c r="E2023" s="11">
        <f t="shared" ca="1" si="62"/>
        <v>0.86525719861011763</v>
      </c>
      <c r="F2023" s="11">
        <f t="shared" ca="1" si="63"/>
        <v>61.221233877208697</v>
      </c>
    </row>
    <row r="2024" spans="5:6" x14ac:dyDescent="0.25">
      <c r="E2024" s="11">
        <f t="shared" ca="1" si="62"/>
        <v>0.17790543992944041</v>
      </c>
      <c r="F2024" s="11">
        <f t="shared" ca="1" si="63"/>
        <v>40.515295850389073</v>
      </c>
    </row>
    <row r="2025" spans="5:6" x14ac:dyDescent="0.25">
      <c r="E2025" s="11">
        <f t="shared" ca="1" si="62"/>
        <v>0.72008831988377864</v>
      </c>
      <c r="F2025" s="11">
        <f t="shared" ca="1" si="63"/>
        <v>55.352501843476944</v>
      </c>
    </row>
    <row r="2026" spans="5:6" x14ac:dyDescent="0.25">
      <c r="E2026" s="11">
        <f t="shared" ca="1" si="62"/>
        <v>0.72609027299309681</v>
      </c>
      <c r="F2026" s="11">
        <f t="shared" ca="1" si="63"/>
        <v>55.547941547144035</v>
      </c>
    </row>
    <row r="2027" spans="5:6" x14ac:dyDescent="0.25">
      <c r="E2027" s="11">
        <f t="shared" ca="1" si="62"/>
        <v>0.96242055781645164</v>
      </c>
      <c r="F2027" s="11">
        <f t="shared" ca="1" si="63"/>
        <v>69.41207346941809</v>
      </c>
    </row>
    <row r="2028" spans="5:6" x14ac:dyDescent="0.25">
      <c r="E2028" s="11">
        <f t="shared" ca="1" si="62"/>
        <v>0.97849481057629994</v>
      </c>
      <c r="F2028" s="11">
        <f t="shared" ca="1" si="63"/>
        <v>72.539507213953868</v>
      </c>
    </row>
    <row r="2029" spans="5:6" x14ac:dyDescent="0.25">
      <c r="E2029" s="11">
        <f t="shared" ca="1" si="62"/>
        <v>0.40625463705458553</v>
      </c>
      <c r="F2029" s="11">
        <f t="shared" ca="1" si="63"/>
        <v>46.890206185194984</v>
      </c>
    </row>
    <row r="2030" spans="5:6" x14ac:dyDescent="0.25">
      <c r="E2030" s="11">
        <f t="shared" ca="1" si="62"/>
        <v>0.6460978619310751</v>
      </c>
      <c r="F2030" s="11">
        <f t="shared" ca="1" si="63"/>
        <v>53.114903615551654</v>
      </c>
    </row>
    <row r="2031" spans="5:6" x14ac:dyDescent="0.25">
      <c r="E2031" s="11">
        <f t="shared" ca="1" si="62"/>
        <v>0.26411713650115642</v>
      </c>
      <c r="F2031" s="11">
        <f t="shared" ca="1" si="63"/>
        <v>43.157608347122057</v>
      </c>
    </row>
    <row r="2032" spans="5:6" x14ac:dyDescent="0.25">
      <c r="E2032" s="11">
        <f t="shared" ca="1" si="62"/>
        <v>0.74551756977716666</v>
      </c>
      <c r="F2032" s="11">
        <f t="shared" ca="1" si="63"/>
        <v>56.198993077153496</v>
      </c>
    </row>
    <row r="2033" spans="5:6" x14ac:dyDescent="0.25">
      <c r="E2033" s="11">
        <f t="shared" ca="1" si="62"/>
        <v>0.49897944867701671</v>
      </c>
      <c r="F2033" s="11">
        <f t="shared" ca="1" si="63"/>
        <v>49.21562263243181</v>
      </c>
    </row>
    <row r="2034" spans="5:6" x14ac:dyDescent="0.25">
      <c r="E2034" s="11">
        <f t="shared" ca="1" si="62"/>
        <v>0.97160153639798252</v>
      </c>
      <c r="F2034" s="11">
        <f t="shared" ca="1" si="63"/>
        <v>71.007165449340363</v>
      </c>
    </row>
    <row r="2035" spans="5:6" x14ac:dyDescent="0.25">
      <c r="E2035" s="11">
        <f t="shared" ca="1" si="62"/>
        <v>0.70798634982795294</v>
      </c>
      <c r="F2035" s="11">
        <f t="shared" ca="1" si="63"/>
        <v>54.965822301656786</v>
      </c>
    </row>
    <row r="2036" spans="5:6" x14ac:dyDescent="0.25">
      <c r="E2036" s="11">
        <f t="shared" ca="1" si="62"/>
        <v>0.28735848999243985</v>
      </c>
      <c r="F2036" s="11">
        <f t="shared" ca="1" si="63"/>
        <v>43.802530582869935</v>
      </c>
    </row>
    <row r="2037" spans="5:6" x14ac:dyDescent="0.25">
      <c r="E2037" s="11">
        <f t="shared" ca="1" si="62"/>
        <v>0.40076393059746485</v>
      </c>
      <c r="F2037" s="11">
        <f t="shared" ca="1" si="63"/>
        <v>46.75207526686399</v>
      </c>
    </row>
    <row r="2038" spans="5:6" x14ac:dyDescent="0.25">
      <c r="E2038" s="11">
        <f t="shared" ca="1" si="62"/>
        <v>0.15648650063662772</v>
      </c>
      <c r="F2038" s="11">
        <f t="shared" ca="1" si="63"/>
        <v>39.763501904242247</v>
      </c>
    </row>
    <row r="2039" spans="5:6" x14ac:dyDescent="0.25">
      <c r="E2039" s="11">
        <f t="shared" ca="1" si="62"/>
        <v>0.97346169006157091</v>
      </c>
      <c r="F2039" s="11">
        <f t="shared" ca="1" si="63"/>
        <v>71.38494941847631</v>
      </c>
    </row>
    <row r="2040" spans="5:6" x14ac:dyDescent="0.25">
      <c r="E2040" s="11">
        <f t="shared" ca="1" si="62"/>
        <v>0.86292577433274398</v>
      </c>
      <c r="F2040" s="11">
        <f t="shared" ca="1" si="63"/>
        <v>61.096938983452446</v>
      </c>
    </row>
    <row r="2041" spans="5:6" x14ac:dyDescent="0.25">
      <c r="E2041" s="11">
        <f t="shared" ca="1" si="62"/>
        <v>0.68577646075184218</v>
      </c>
      <c r="F2041" s="11">
        <f t="shared" ca="1" si="63"/>
        <v>54.279343340462773</v>
      </c>
    </row>
    <row r="2042" spans="5:6" x14ac:dyDescent="0.25">
      <c r="E2042" s="11">
        <f t="shared" ca="1" si="62"/>
        <v>1.3761666775370163E-2</v>
      </c>
      <c r="F2042" s="11">
        <f t="shared" ca="1" si="63"/>
        <v>30.243668732450526</v>
      </c>
    </row>
    <row r="2043" spans="5:6" x14ac:dyDescent="0.25">
      <c r="E2043" s="11">
        <f t="shared" ca="1" si="62"/>
        <v>0.13976913250680212</v>
      </c>
      <c r="F2043" s="11">
        <f t="shared" ca="1" si="63"/>
        <v>39.135677710988155</v>
      </c>
    </row>
    <row r="2044" spans="5:6" x14ac:dyDescent="0.25">
      <c r="E2044" s="11">
        <f t="shared" ca="1" si="62"/>
        <v>1.8171765152572128E-2</v>
      </c>
      <c r="F2044" s="11">
        <f t="shared" ca="1" si="63"/>
        <v>31.053080106936477</v>
      </c>
    </row>
    <row r="2045" spans="5:6" x14ac:dyDescent="0.25">
      <c r="E2045" s="11">
        <f t="shared" ca="1" si="62"/>
        <v>6.3336185761523889E-2</v>
      </c>
      <c r="F2045" s="11">
        <f t="shared" ca="1" si="63"/>
        <v>35.414202865483887</v>
      </c>
    </row>
    <row r="2046" spans="5:6" x14ac:dyDescent="0.25">
      <c r="E2046" s="11">
        <f t="shared" ca="1" si="62"/>
        <v>0.79699650856903137</v>
      </c>
      <c r="F2046" s="11">
        <f t="shared" ca="1" si="63"/>
        <v>58.094933705119757</v>
      </c>
    </row>
    <row r="2047" spans="5:6" x14ac:dyDescent="0.25">
      <c r="E2047" s="11">
        <f t="shared" ca="1" si="62"/>
        <v>0.31857941259131239</v>
      </c>
      <c r="F2047" s="11">
        <f t="shared" ca="1" si="63"/>
        <v>44.640993633608012</v>
      </c>
    </row>
    <row r="2048" spans="5:6" x14ac:dyDescent="0.25">
      <c r="E2048" s="11">
        <f t="shared" ca="1" si="62"/>
        <v>0.98400570386467834</v>
      </c>
      <c r="F2048" s="11">
        <f t="shared" ca="1" si="63"/>
        <v>74.12210836617426</v>
      </c>
    </row>
    <row r="2049" spans="5:6" x14ac:dyDescent="0.25">
      <c r="E2049" s="11">
        <f t="shared" ca="1" si="62"/>
        <v>0.53072731147693519</v>
      </c>
      <c r="F2049" s="11">
        <f t="shared" ca="1" si="63"/>
        <v>50.022266015136424</v>
      </c>
    </row>
    <row r="2050" spans="5:6" x14ac:dyDescent="0.25">
      <c r="E2050" s="11">
        <f t="shared" ca="1" si="62"/>
        <v>0.36467291699810866</v>
      </c>
      <c r="F2050" s="11">
        <f t="shared" ca="1" si="63"/>
        <v>45.8372911520594</v>
      </c>
    </row>
    <row r="2051" spans="5:6" x14ac:dyDescent="0.25">
      <c r="E2051" s="11">
        <f t="shared" ca="1" si="62"/>
        <v>0.4067823440223306</v>
      </c>
      <c r="F2051" s="11">
        <f t="shared" ca="1" si="63"/>
        <v>46.90347130927892</v>
      </c>
    </row>
    <row r="2052" spans="5:6" x14ac:dyDescent="0.25">
      <c r="E2052" s="11">
        <f t="shared" ref="E2052:E2115" ca="1" si="64">RAND()</f>
        <v>0.82215368020949631</v>
      </c>
      <c r="F2052" s="11">
        <f t="shared" ref="F2052:F2115" ca="1" si="65">_xlfn.GAMMA.INV(E2052,$C$3,$C$4)</f>
        <v>59.142831911183528</v>
      </c>
    </row>
    <row r="2053" spans="5:6" x14ac:dyDescent="0.25">
      <c r="E2053" s="11">
        <f t="shared" ca="1" si="64"/>
        <v>0.96564735932876011</v>
      </c>
      <c r="F2053" s="11">
        <f t="shared" ca="1" si="65"/>
        <v>69.929323304337174</v>
      </c>
    </row>
    <row r="2054" spans="5:6" x14ac:dyDescent="0.25">
      <c r="E2054" s="11">
        <f t="shared" ca="1" si="64"/>
        <v>0.35609263656036105</v>
      </c>
      <c r="F2054" s="11">
        <f t="shared" ca="1" si="65"/>
        <v>45.617470065535827</v>
      </c>
    </row>
    <row r="2055" spans="5:6" x14ac:dyDescent="0.25">
      <c r="E2055" s="11">
        <f t="shared" ca="1" si="64"/>
        <v>0.41099751030518805</v>
      </c>
      <c r="F2055" s="11">
        <f t="shared" ca="1" si="65"/>
        <v>47.009368789735454</v>
      </c>
    </row>
    <row r="2056" spans="5:6" x14ac:dyDescent="0.25">
      <c r="E2056" s="11">
        <f t="shared" ca="1" si="64"/>
        <v>0.57780863149610462</v>
      </c>
      <c r="F2056" s="11">
        <f t="shared" ca="1" si="65"/>
        <v>51.245653110262424</v>
      </c>
    </row>
    <row r="2057" spans="5:6" x14ac:dyDescent="0.25">
      <c r="E2057" s="11">
        <f t="shared" ca="1" si="64"/>
        <v>0.48805201166213874</v>
      </c>
      <c r="F2057" s="11">
        <f t="shared" ca="1" si="65"/>
        <v>48.94022045054114</v>
      </c>
    </row>
    <row r="2058" spans="5:6" x14ac:dyDescent="0.25">
      <c r="E2058" s="11">
        <f t="shared" ca="1" si="64"/>
        <v>0.73483763039858352</v>
      </c>
      <c r="F2058" s="11">
        <f t="shared" ca="1" si="65"/>
        <v>55.837455323323233</v>
      </c>
    </row>
    <row r="2059" spans="5:6" x14ac:dyDescent="0.25">
      <c r="E2059" s="11">
        <f t="shared" ca="1" si="64"/>
        <v>0.96591432582544223</v>
      </c>
      <c r="F2059" s="11">
        <f t="shared" ca="1" si="65"/>
        <v>69.973995630954349</v>
      </c>
    </row>
    <row r="2060" spans="5:6" x14ac:dyDescent="0.25">
      <c r="E2060" s="11">
        <f t="shared" ca="1" si="64"/>
        <v>0.64988925954387788</v>
      </c>
      <c r="F2060" s="11">
        <f t="shared" ca="1" si="65"/>
        <v>53.223211746606573</v>
      </c>
    </row>
    <row r="2061" spans="5:6" x14ac:dyDescent="0.25">
      <c r="E2061" s="11">
        <f t="shared" ca="1" si="64"/>
        <v>0.95077137138641554</v>
      </c>
      <c r="F2061" s="11">
        <f t="shared" ca="1" si="65"/>
        <v>67.818791094028896</v>
      </c>
    </row>
    <row r="2062" spans="5:6" x14ac:dyDescent="0.25">
      <c r="E2062" s="11">
        <f t="shared" ca="1" si="64"/>
        <v>0.32918560926455709</v>
      </c>
      <c r="F2062" s="11">
        <f t="shared" ca="1" si="65"/>
        <v>44.919998000198419</v>
      </c>
    </row>
    <row r="2063" spans="5:6" x14ac:dyDescent="0.25">
      <c r="E2063" s="11">
        <f t="shared" ca="1" si="64"/>
        <v>0.82580032503032974</v>
      </c>
      <c r="F2063" s="11">
        <f t="shared" ca="1" si="65"/>
        <v>59.303306361607319</v>
      </c>
    </row>
    <row r="2064" spans="5:6" x14ac:dyDescent="0.25">
      <c r="E2064" s="11">
        <f t="shared" ca="1" si="64"/>
        <v>0.71793328319743233</v>
      </c>
      <c r="F2064" s="11">
        <f t="shared" ca="1" si="65"/>
        <v>55.282936857235022</v>
      </c>
    </row>
    <row r="2065" spans="5:6" x14ac:dyDescent="0.25">
      <c r="E2065" s="11">
        <f t="shared" ca="1" si="64"/>
        <v>0.16544317113211937</v>
      </c>
      <c r="F2065" s="11">
        <f t="shared" ca="1" si="65"/>
        <v>40.084319649578752</v>
      </c>
    </row>
    <row r="2066" spans="5:6" x14ac:dyDescent="0.25">
      <c r="E2066" s="11">
        <f t="shared" ca="1" si="64"/>
        <v>0.5324159949191013</v>
      </c>
      <c r="F2066" s="11">
        <f t="shared" ca="1" si="65"/>
        <v>50.065511163821732</v>
      </c>
    </row>
    <row r="2067" spans="5:6" x14ac:dyDescent="0.25">
      <c r="E2067" s="11">
        <f t="shared" ca="1" si="64"/>
        <v>0.3974166991051814</v>
      </c>
      <c r="F2067" s="11">
        <f t="shared" ca="1" si="65"/>
        <v>46.667762306612254</v>
      </c>
    </row>
    <row r="2068" spans="5:6" x14ac:dyDescent="0.25">
      <c r="E2068" s="11">
        <f t="shared" ca="1" si="64"/>
        <v>2.0598782200248467E-3</v>
      </c>
      <c r="F2068" s="11">
        <f t="shared" ca="1" si="65"/>
        <v>25.698973399414704</v>
      </c>
    </row>
    <row r="2069" spans="5:6" x14ac:dyDescent="0.25">
      <c r="E2069" s="11">
        <f t="shared" ca="1" si="64"/>
        <v>0.52818019845342734</v>
      </c>
      <c r="F2069" s="11">
        <f t="shared" ca="1" si="65"/>
        <v>49.957111126095093</v>
      </c>
    </row>
    <row r="2070" spans="5:6" x14ac:dyDescent="0.25">
      <c r="E2070" s="11">
        <f t="shared" ca="1" si="64"/>
        <v>0.65186546656677347</v>
      </c>
      <c r="F2070" s="11">
        <f t="shared" ca="1" si="65"/>
        <v>53.279892545989227</v>
      </c>
    </row>
    <row r="2071" spans="5:6" x14ac:dyDescent="0.25">
      <c r="E2071" s="11">
        <f t="shared" ca="1" si="64"/>
        <v>0.88487447370858696</v>
      </c>
      <c r="F2071" s="11">
        <f t="shared" ca="1" si="65"/>
        <v>62.338681524114278</v>
      </c>
    </row>
    <row r="2072" spans="5:6" x14ac:dyDescent="0.25">
      <c r="E2072" s="11">
        <f t="shared" ca="1" si="64"/>
        <v>0.47739906539832</v>
      </c>
      <c r="F2072" s="11">
        <f t="shared" ca="1" si="65"/>
        <v>48.672513918569948</v>
      </c>
    </row>
    <row r="2073" spans="5:6" x14ac:dyDescent="0.25">
      <c r="E2073" s="11">
        <f t="shared" ca="1" si="64"/>
        <v>0.75665599510375303</v>
      </c>
      <c r="F2073" s="11">
        <f t="shared" ca="1" si="65"/>
        <v>56.586331251255992</v>
      </c>
    </row>
    <row r="2074" spans="5:6" x14ac:dyDescent="0.25">
      <c r="E2074" s="11">
        <f t="shared" ca="1" si="64"/>
        <v>0.1741920585858322</v>
      </c>
      <c r="F2074" s="11">
        <f t="shared" ca="1" si="65"/>
        <v>40.388624661509887</v>
      </c>
    </row>
    <row r="2075" spans="5:6" x14ac:dyDescent="0.25">
      <c r="E2075" s="11">
        <f t="shared" ca="1" si="64"/>
        <v>0.429400703334468</v>
      </c>
      <c r="F2075" s="11">
        <f t="shared" ca="1" si="65"/>
        <v>47.470723255221415</v>
      </c>
    </row>
    <row r="2076" spans="5:6" x14ac:dyDescent="0.25">
      <c r="E2076" s="11">
        <f t="shared" ca="1" si="64"/>
        <v>0.65445790591752173</v>
      </c>
      <c r="F2076" s="11">
        <f t="shared" ca="1" si="65"/>
        <v>53.354488666759323</v>
      </c>
    </row>
    <row r="2077" spans="5:6" x14ac:dyDescent="0.25">
      <c r="E2077" s="11">
        <f t="shared" ca="1" si="64"/>
        <v>0.84125173593455671</v>
      </c>
      <c r="F2077" s="11">
        <f t="shared" ca="1" si="65"/>
        <v>60.011646513804322</v>
      </c>
    </row>
    <row r="2078" spans="5:6" x14ac:dyDescent="0.25">
      <c r="E2078" s="11">
        <f t="shared" ca="1" si="64"/>
        <v>0.57128794694375595</v>
      </c>
      <c r="F2078" s="11">
        <f t="shared" ca="1" si="65"/>
        <v>51.073714129149522</v>
      </c>
    </row>
    <row r="2079" spans="5:6" x14ac:dyDescent="0.25">
      <c r="E2079" s="11">
        <f t="shared" ca="1" si="64"/>
        <v>0.54474310724460362</v>
      </c>
      <c r="F2079" s="11">
        <f t="shared" ca="1" si="65"/>
        <v>50.382454165670396</v>
      </c>
    </row>
    <row r="2080" spans="5:6" x14ac:dyDescent="0.25">
      <c r="E2080" s="11">
        <f t="shared" ca="1" si="64"/>
        <v>0.74936393107576449</v>
      </c>
      <c r="F2080" s="11">
        <f t="shared" ca="1" si="65"/>
        <v>56.331514753298997</v>
      </c>
    </row>
    <row r="2081" spans="5:6" x14ac:dyDescent="0.25">
      <c r="E2081" s="11">
        <f t="shared" ca="1" si="64"/>
        <v>0.11350540634192596</v>
      </c>
      <c r="F2081" s="11">
        <f t="shared" ca="1" si="65"/>
        <v>38.052275729518641</v>
      </c>
    </row>
    <row r="2082" spans="5:6" x14ac:dyDescent="0.25">
      <c r="E2082" s="11">
        <f t="shared" ca="1" si="64"/>
        <v>0.26354524689525083</v>
      </c>
      <c r="F2082" s="11">
        <f t="shared" ca="1" si="65"/>
        <v>43.141473029238746</v>
      </c>
    </row>
    <row r="2083" spans="5:6" x14ac:dyDescent="0.25">
      <c r="E2083" s="11">
        <f t="shared" ca="1" si="64"/>
        <v>0.73143083092144789</v>
      </c>
      <c r="F2083" s="11">
        <f t="shared" ca="1" si="65"/>
        <v>55.724019678060216</v>
      </c>
    </row>
    <row r="2084" spans="5:6" x14ac:dyDescent="0.25">
      <c r="E2084" s="11">
        <f t="shared" ca="1" si="64"/>
        <v>0.23061627470199109</v>
      </c>
      <c r="F2084" s="11">
        <f t="shared" ca="1" si="65"/>
        <v>42.186516860544685</v>
      </c>
    </row>
    <row r="2085" spans="5:6" x14ac:dyDescent="0.25">
      <c r="E2085" s="11">
        <f t="shared" ca="1" si="64"/>
        <v>0.33125096836719836</v>
      </c>
      <c r="F2085" s="11">
        <f t="shared" ca="1" si="65"/>
        <v>44.974035292133784</v>
      </c>
    </row>
    <row r="2086" spans="5:6" x14ac:dyDescent="0.25">
      <c r="E2086" s="11">
        <f t="shared" ca="1" si="64"/>
        <v>0.5932330217729519</v>
      </c>
      <c r="F2086" s="11">
        <f t="shared" ca="1" si="65"/>
        <v>51.656250794832353</v>
      </c>
    </row>
    <row r="2087" spans="5:6" x14ac:dyDescent="0.25">
      <c r="E2087" s="11">
        <f t="shared" ca="1" si="64"/>
        <v>0.35035928806589589</v>
      </c>
      <c r="F2087" s="11">
        <f t="shared" ca="1" si="65"/>
        <v>45.469948772320613</v>
      </c>
    </row>
    <row r="2088" spans="5:6" x14ac:dyDescent="0.25">
      <c r="E2088" s="11">
        <f t="shared" ca="1" si="64"/>
        <v>0.57144903523313728</v>
      </c>
      <c r="F2088" s="11">
        <f t="shared" ca="1" si="65"/>
        <v>51.077950739112119</v>
      </c>
    </row>
    <row r="2089" spans="5:6" x14ac:dyDescent="0.25">
      <c r="E2089" s="11">
        <f t="shared" ca="1" si="64"/>
        <v>0.95985016597196704</v>
      </c>
      <c r="F2089" s="11">
        <f t="shared" ca="1" si="65"/>
        <v>69.027039380024505</v>
      </c>
    </row>
    <row r="2090" spans="5:6" x14ac:dyDescent="0.25">
      <c r="E2090" s="11">
        <f t="shared" ca="1" si="64"/>
        <v>0.66837508456195605</v>
      </c>
      <c r="F2090" s="11">
        <f t="shared" ca="1" si="65"/>
        <v>53.759844551450293</v>
      </c>
    </row>
    <row r="2091" spans="5:6" x14ac:dyDescent="0.25">
      <c r="E2091" s="11">
        <f t="shared" ca="1" si="64"/>
        <v>0.32503794448726442</v>
      </c>
      <c r="F2091" s="11">
        <f t="shared" ca="1" si="65"/>
        <v>44.811197789297211</v>
      </c>
    </row>
    <row r="2092" spans="5:6" x14ac:dyDescent="0.25">
      <c r="E2092" s="11">
        <f t="shared" ca="1" si="64"/>
        <v>0.10330377467047824</v>
      </c>
      <c r="F2092" s="11">
        <f t="shared" ca="1" si="65"/>
        <v>37.589769993220379</v>
      </c>
    </row>
    <row r="2093" spans="5:6" x14ac:dyDescent="0.25">
      <c r="E2093" s="11">
        <f t="shared" ca="1" si="64"/>
        <v>0.77161487358242364</v>
      </c>
      <c r="F2093" s="11">
        <f t="shared" ca="1" si="65"/>
        <v>57.124877568474957</v>
      </c>
    </row>
    <row r="2094" spans="5:6" x14ac:dyDescent="0.25">
      <c r="E2094" s="11">
        <f t="shared" ca="1" si="64"/>
        <v>0.19227016452590007</v>
      </c>
      <c r="F2094" s="11">
        <f t="shared" ca="1" si="65"/>
        <v>40.992695397835838</v>
      </c>
    </row>
    <row r="2095" spans="5:6" x14ac:dyDescent="0.25">
      <c r="E2095" s="11">
        <f t="shared" ca="1" si="64"/>
        <v>0.86185472067006175</v>
      </c>
      <c r="F2095" s="11">
        <f t="shared" ca="1" si="65"/>
        <v>61.04037720658836</v>
      </c>
    </row>
    <row r="2096" spans="5:6" x14ac:dyDescent="0.25">
      <c r="E2096" s="11">
        <f t="shared" ca="1" si="64"/>
        <v>0.95162509937752049</v>
      </c>
      <c r="F2096" s="11">
        <f t="shared" ca="1" si="65"/>
        <v>67.923832987952224</v>
      </c>
    </row>
    <row r="2097" spans="5:6" x14ac:dyDescent="0.25">
      <c r="E2097" s="11">
        <f t="shared" ca="1" si="64"/>
        <v>7.1763733991445977E-2</v>
      </c>
      <c r="F2097" s="11">
        <f t="shared" ca="1" si="65"/>
        <v>35.937360493654225</v>
      </c>
    </row>
    <row r="2098" spans="5:6" x14ac:dyDescent="0.25">
      <c r="E2098" s="11">
        <f t="shared" ca="1" si="64"/>
        <v>0.86146140342446853</v>
      </c>
      <c r="F2098" s="11">
        <f t="shared" ca="1" si="65"/>
        <v>61.019690018707884</v>
      </c>
    </row>
    <row r="2099" spans="5:6" x14ac:dyDescent="0.25">
      <c r="E2099" s="11">
        <f t="shared" ca="1" si="64"/>
        <v>0.92410084976317897</v>
      </c>
      <c r="F2099" s="11">
        <f t="shared" ca="1" si="65"/>
        <v>65.127847653378169</v>
      </c>
    </row>
    <row r="2100" spans="5:6" x14ac:dyDescent="0.25">
      <c r="E2100" s="11">
        <f t="shared" ca="1" si="64"/>
        <v>0.60550598104994413</v>
      </c>
      <c r="F2100" s="11">
        <f t="shared" ca="1" si="65"/>
        <v>51.987263868626954</v>
      </c>
    </row>
    <row r="2101" spans="5:6" x14ac:dyDescent="0.25">
      <c r="E2101" s="11">
        <f t="shared" ca="1" si="64"/>
        <v>0.99475903636151086</v>
      </c>
      <c r="F2101" s="11">
        <f t="shared" ca="1" si="65"/>
        <v>79.720609980063657</v>
      </c>
    </row>
    <row r="2102" spans="5:6" x14ac:dyDescent="0.25">
      <c r="E2102" s="11">
        <f t="shared" ca="1" si="64"/>
        <v>0.72468921230518002</v>
      </c>
      <c r="F2102" s="11">
        <f t="shared" ca="1" si="65"/>
        <v>55.502091953606197</v>
      </c>
    </row>
    <row r="2103" spans="5:6" x14ac:dyDescent="0.25">
      <c r="E2103" s="11">
        <f t="shared" ca="1" si="64"/>
        <v>0.51139012685091567</v>
      </c>
      <c r="F2103" s="11">
        <f t="shared" ca="1" si="65"/>
        <v>49.529646939479143</v>
      </c>
    </row>
    <row r="2104" spans="5:6" x14ac:dyDescent="0.25">
      <c r="E2104" s="11">
        <f t="shared" ca="1" si="64"/>
        <v>0.58063778868944116</v>
      </c>
      <c r="F2104" s="11">
        <f t="shared" ca="1" si="65"/>
        <v>51.320545206298718</v>
      </c>
    </row>
    <row r="2105" spans="5:6" x14ac:dyDescent="0.25">
      <c r="E2105" s="11">
        <f t="shared" ca="1" si="64"/>
        <v>0.56138218906370507</v>
      </c>
      <c r="F2105" s="11">
        <f t="shared" ca="1" si="65"/>
        <v>50.814211522174965</v>
      </c>
    </row>
    <row r="2106" spans="5:6" x14ac:dyDescent="0.25">
      <c r="E2106" s="11">
        <f t="shared" ca="1" si="64"/>
        <v>9.4294855391441335E-3</v>
      </c>
      <c r="F2106" s="11">
        <f t="shared" ca="1" si="65"/>
        <v>29.213119251177321</v>
      </c>
    </row>
    <row r="2107" spans="5:6" x14ac:dyDescent="0.25">
      <c r="E2107" s="11">
        <f t="shared" ca="1" si="64"/>
        <v>0.34354104735807589</v>
      </c>
      <c r="F2107" s="11">
        <f t="shared" ca="1" si="65"/>
        <v>45.293785347472742</v>
      </c>
    </row>
    <row r="2108" spans="5:6" x14ac:dyDescent="0.25">
      <c r="E2108" s="11">
        <f t="shared" ca="1" si="64"/>
        <v>0.37572669124837765</v>
      </c>
      <c r="F2108" s="11">
        <f t="shared" ca="1" si="65"/>
        <v>46.118983220272732</v>
      </c>
    </row>
    <row r="2109" spans="5:6" x14ac:dyDescent="0.25">
      <c r="E2109" s="11">
        <f t="shared" ca="1" si="64"/>
        <v>0.10304880712252751</v>
      </c>
      <c r="F2109" s="11">
        <f t="shared" ca="1" si="65"/>
        <v>37.577847445714504</v>
      </c>
    </row>
    <row r="2110" spans="5:6" x14ac:dyDescent="0.25">
      <c r="E2110" s="11">
        <f t="shared" ca="1" si="64"/>
        <v>0.21758978895843339</v>
      </c>
      <c r="F2110" s="11">
        <f t="shared" ca="1" si="65"/>
        <v>41.792378493610656</v>
      </c>
    </row>
    <row r="2111" spans="5:6" x14ac:dyDescent="0.25">
      <c r="E2111" s="11">
        <f t="shared" ca="1" si="64"/>
        <v>0.15199076054777749</v>
      </c>
      <c r="F2111" s="11">
        <f t="shared" ca="1" si="65"/>
        <v>39.598593847826997</v>
      </c>
    </row>
    <row r="2112" spans="5:6" x14ac:dyDescent="0.25">
      <c r="E2112" s="11">
        <f t="shared" ca="1" si="64"/>
        <v>0.70444253148846092</v>
      </c>
      <c r="F2112" s="11">
        <f t="shared" ca="1" si="65"/>
        <v>54.854358102239139</v>
      </c>
    </row>
    <row r="2113" spans="5:6" x14ac:dyDescent="0.25">
      <c r="E2113" s="11">
        <f t="shared" ca="1" si="64"/>
        <v>0.25387506811614957</v>
      </c>
      <c r="F2113" s="11">
        <f t="shared" ca="1" si="65"/>
        <v>42.86648641996409</v>
      </c>
    </row>
    <row r="2114" spans="5:6" x14ac:dyDescent="0.25">
      <c r="E2114" s="11">
        <f t="shared" ca="1" si="64"/>
        <v>0.72447495615725865</v>
      </c>
      <c r="F2114" s="11">
        <f t="shared" ca="1" si="65"/>
        <v>55.495092786161564</v>
      </c>
    </row>
    <row r="2115" spans="5:6" x14ac:dyDescent="0.25">
      <c r="E2115" s="11">
        <f t="shared" ca="1" si="64"/>
        <v>0.13161218722299473</v>
      </c>
      <c r="F2115" s="11">
        <f t="shared" ca="1" si="65"/>
        <v>38.813422407228174</v>
      </c>
    </row>
    <row r="2116" spans="5:6" x14ac:dyDescent="0.25">
      <c r="E2116" s="11">
        <f t="shared" ref="E2116:E2160" ca="1" si="66">RAND()</f>
        <v>0.15867355095070923</v>
      </c>
      <c r="F2116" s="11">
        <f t="shared" ref="F2116:F2160" ca="1" si="67">_xlfn.GAMMA.INV(E2116,$C$3,$C$4)</f>
        <v>39.842762056892447</v>
      </c>
    </row>
    <row r="2117" spans="5:6" x14ac:dyDescent="0.25">
      <c r="E2117" s="11">
        <f t="shared" ca="1" si="66"/>
        <v>0.37750896059982597</v>
      </c>
      <c r="F2117" s="11">
        <f t="shared" ca="1" si="67"/>
        <v>46.164260261490703</v>
      </c>
    </row>
    <row r="2118" spans="5:6" x14ac:dyDescent="0.25">
      <c r="E2118" s="11">
        <f t="shared" ca="1" si="66"/>
        <v>0.70711204030785002</v>
      </c>
      <c r="F2118" s="11">
        <f t="shared" ca="1" si="67"/>
        <v>54.938250643214722</v>
      </c>
    </row>
    <row r="2119" spans="5:6" x14ac:dyDescent="0.25">
      <c r="E2119" s="11">
        <f t="shared" ca="1" si="66"/>
        <v>0.40486683714798488</v>
      </c>
      <c r="F2119" s="11">
        <f t="shared" ca="1" si="67"/>
        <v>46.85531216240463</v>
      </c>
    </row>
    <row r="2120" spans="5:6" x14ac:dyDescent="0.25">
      <c r="E2120" s="11">
        <f t="shared" ca="1" si="66"/>
        <v>0.87356844469639638</v>
      </c>
      <c r="F2120" s="11">
        <f t="shared" ca="1" si="67"/>
        <v>61.678188566122628</v>
      </c>
    </row>
    <row r="2121" spans="5:6" x14ac:dyDescent="0.25">
      <c r="E2121" s="11">
        <f t="shared" ca="1" si="66"/>
        <v>5.9332501991156805E-2</v>
      </c>
      <c r="F2121" s="11">
        <f t="shared" ca="1" si="67"/>
        <v>35.148523051383329</v>
      </c>
    </row>
    <row r="2122" spans="5:6" x14ac:dyDescent="0.25">
      <c r="E2122" s="11">
        <f t="shared" ca="1" si="66"/>
        <v>6.2053885668075792E-2</v>
      </c>
      <c r="F2122" s="11">
        <f t="shared" ca="1" si="67"/>
        <v>35.330427146812497</v>
      </c>
    </row>
    <row r="2123" spans="5:6" x14ac:dyDescent="0.25">
      <c r="E2123" s="11">
        <f t="shared" ca="1" si="66"/>
        <v>0.92286277394130845</v>
      </c>
      <c r="F2123" s="11">
        <f t="shared" ca="1" si="67"/>
        <v>65.023534098387657</v>
      </c>
    </row>
    <row r="2124" spans="5:6" x14ac:dyDescent="0.25">
      <c r="E2124" s="11">
        <f t="shared" ca="1" si="66"/>
        <v>0.24865183072277774</v>
      </c>
      <c r="F2124" s="11">
        <f t="shared" ca="1" si="67"/>
        <v>42.716179114164476</v>
      </c>
    </row>
    <row r="2125" spans="5:6" x14ac:dyDescent="0.25">
      <c r="E2125" s="11">
        <f t="shared" ca="1" si="66"/>
        <v>0.53039051493994971</v>
      </c>
      <c r="F2125" s="11">
        <f t="shared" ca="1" si="67"/>
        <v>50.013645758271593</v>
      </c>
    </row>
    <row r="2126" spans="5:6" x14ac:dyDescent="0.25">
      <c r="E2126" s="11">
        <f t="shared" ca="1" si="66"/>
        <v>0.98711997000486251</v>
      </c>
      <c r="F2126" s="11">
        <f t="shared" ca="1" si="67"/>
        <v>75.251004462127639</v>
      </c>
    </row>
    <row r="2127" spans="5:6" x14ac:dyDescent="0.25">
      <c r="E2127" s="11">
        <f t="shared" ca="1" si="66"/>
        <v>0.51271636681387811</v>
      </c>
      <c r="F2127" s="11">
        <f t="shared" ca="1" si="67"/>
        <v>49.56329449266439</v>
      </c>
    </row>
    <row r="2128" spans="5:6" x14ac:dyDescent="0.25">
      <c r="E2128" s="11">
        <f t="shared" ca="1" si="66"/>
        <v>0.5115382423229905</v>
      </c>
      <c r="F2128" s="11">
        <f t="shared" ca="1" si="67"/>
        <v>49.533403801910787</v>
      </c>
    </row>
    <row r="2129" spans="5:6" x14ac:dyDescent="0.25">
      <c r="E2129" s="11">
        <f t="shared" ca="1" si="66"/>
        <v>0.56585133625681872</v>
      </c>
      <c r="F2129" s="11">
        <f t="shared" ca="1" si="67"/>
        <v>50.931046730341663</v>
      </c>
    </row>
    <row r="2130" spans="5:6" x14ac:dyDescent="0.25">
      <c r="E2130" s="11">
        <f t="shared" ca="1" si="66"/>
        <v>0.68066473483525558</v>
      </c>
      <c r="F2130" s="11">
        <f t="shared" ca="1" si="67"/>
        <v>54.125180302575096</v>
      </c>
    </row>
    <row r="2131" spans="5:6" x14ac:dyDescent="0.25">
      <c r="E2131" s="11">
        <f t="shared" ca="1" si="66"/>
        <v>0.40368926341896672</v>
      </c>
      <c r="F2131" s="11">
        <f t="shared" ca="1" si="67"/>
        <v>46.825694026820386</v>
      </c>
    </row>
    <row r="2132" spans="5:6" x14ac:dyDescent="0.25">
      <c r="E2132" s="11">
        <f t="shared" ca="1" si="66"/>
        <v>0.19187019130177885</v>
      </c>
      <c r="F2132" s="11">
        <f t="shared" ca="1" si="67"/>
        <v>40.97965656584612</v>
      </c>
    </row>
    <row r="2133" spans="5:6" x14ac:dyDescent="0.25">
      <c r="E2133" s="11">
        <f t="shared" ca="1" si="66"/>
        <v>0.11057643792746719</v>
      </c>
      <c r="F2133" s="11">
        <f t="shared" ca="1" si="67"/>
        <v>37.922263669013176</v>
      </c>
    </row>
    <row r="2134" spans="5:6" x14ac:dyDescent="0.25">
      <c r="E2134" s="11">
        <f t="shared" ca="1" si="66"/>
        <v>7.6451539889453746E-2</v>
      </c>
      <c r="F2134" s="11">
        <f t="shared" ca="1" si="67"/>
        <v>36.210246948660128</v>
      </c>
    </row>
    <row r="2135" spans="5:6" x14ac:dyDescent="0.25">
      <c r="E2135" s="11">
        <f t="shared" ca="1" si="66"/>
        <v>0.81096908106358456</v>
      </c>
      <c r="F2135" s="11">
        <f t="shared" ca="1" si="67"/>
        <v>58.664859184192061</v>
      </c>
    </row>
    <row r="2136" spans="5:6" x14ac:dyDescent="0.25">
      <c r="E2136" s="11">
        <f t="shared" ca="1" si="66"/>
        <v>0.33807856249403434</v>
      </c>
      <c r="F2136" s="11">
        <f t="shared" ca="1" si="67"/>
        <v>45.152036556149234</v>
      </c>
    </row>
    <row r="2137" spans="5:6" x14ac:dyDescent="0.25">
      <c r="E2137" s="11">
        <f t="shared" ca="1" si="66"/>
        <v>0.64554779004119123</v>
      </c>
      <c r="F2137" s="11">
        <f t="shared" ca="1" si="67"/>
        <v>53.099236595531671</v>
      </c>
    </row>
    <row r="2138" spans="5:6" x14ac:dyDescent="0.25">
      <c r="E2138" s="11">
        <f t="shared" ca="1" si="66"/>
        <v>0.59927217514731357</v>
      </c>
      <c r="F2138" s="11">
        <f t="shared" ca="1" si="67"/>
        <v>51.818626195603052</v>
      </c>
    </row>
    <row r="2139" spans="5:6" x14ac:dyDescent="0.25">
      <c r="E2139" s="11">
        <f t="shared" ca="1" si="66"/>
        <v>3.2193247280837944E-2</v>
      </c>
      <c r="F2139" s="11">
        <f t="shared" ca="1" si="67"/>
        <v>32.88239007967659</v>
      </c>
    </row>
    <row r="2140" spans="5:6" x14ac:dyDescent="0.25">
      <c r="E2140" s="11">
        <f t="shared" ca="1" si="66"/>
        <v>0.69979369125102342</v>
      </c>
      <c r="F2140" s="11">
        <f t="shared" ca="1" si="67"/>
        <v>54.709288509289571</v>
      </c>
    </row>
    <row r="2141" spans="5:6" x14ac:dyDescent="0.25">
      <c r="E2141" s="11">
        <f t="shared" ca="1" si="66"/>
        <v>8.5010880417312973E-2</v>
      </c>
      <c r="F2141" s="11">
        <f t="shared" ca="1" si="67"/>
        <v>36.680623218638942</v>
      </c>
    </row>
    <row r="2142" spans="5:6" x14ac:dyDescent="0.25">
      <c r="E2142" s="11">
        <f t="shared" ca="1" si="66"/>
        <v>0.52176884087874509</v>
      </c>
      <c r="F2142" s="11">
        <f t="shared" ca="1" si="67"/>
        <v>49.793483900233234</v>
      </c>
    </row>
    <row r="2143" spans="5:6" x14ac:dyDescent="0.25">
      <c r="E2143" s="11">
        <f t="shared" ca="1" si="66"/>
        <v>0.88988160240187941</v>
      </c>
      <c r="F2143" s="11">
        <f t="shared" ca="1" si="67"/>
        <v>62.647518071368133</v>
      </c>
    </row>
    <row r="2144" spans="5:6" x14ac:dyDescent="0.25">
      <c r="E2144" s="11">
        <f t="shared" ca="1" si="66"/>
        <v>0.94338293562656783</v>
      </c>
      <c r="F2144" s="11">
        <f t="shared" ca="1" si="67"/>
        <v>66.96943575348142</v>
      </c>
    </row>
    <row r="2145" spans="5:6" x14ac:dyDescent="0.25">
      <c r="E2145" s="11">
        <f t="shared" ca="1" si="66"/>
        <v>0.30625609890123107</v>
      </c>
      <c r="F2145" s="11">
        <f t="shared" ca="1" si="67"/>
        <v>44.313348801899693</v>
      </c>
    </row>
    <row r="2146" spans="5:6" x14ac:dyDescent="0.25">
      <c r="E2146" s="11">
        <f t="shared" ca="1" si="66"/>
        <v>0.76353024603244235</v>
      </c>
      <c r="F2146" s="11">
        <f t="shared" ca="1" si="67"/>
        <v>56.831064912056618</v>
      </c>
    </row>
    <row r="2147" spans="5:6" x14ac:dyDescent="0.25">
      <c r="E2147" s="11">
        <f t="shared" ca="1" si="66"/>
        <v>0.32107322382910797</v>
      </c>
      <c r="F2147" s="11">
        <f t="shared" ca="1" si="67"/>
        <v>44.70683080569497</v>
      </c>
    </row>
    <row r="2148" spans="5:6" x14ac:dyDescent="0.25">
      <c r="E2148" s="11">
        <f t="shared" ca="1" si="66"/>
        <v>0.45048969081500612</v>
      </c>
      <c r="F2148" s="11">
        <f t="shared" ca="1" si="67"/>
        <v>47.998423483547796</v>
      </c>
    </row>
    <row r="2149" spans="5:6" x14ac:dyDescent="0.25">
      <c r="E2149" s="11">
        <f t="shared" ca="1" si="66"/>
        <v>0.20010121520630941</v>
      </c>
      <c r="F2149" s="11">
        <f t="shared" ca="1" si="67"/>
        <v>41.24527950866301</v>
      </c>
    </row>
    <row r="2150" spans="5:6" x14ac:dyDescent="0.25">
      <c r="E2150" s="11">
        <f t="shared" ca="1" si="66"/>
        <v>3.1716425161436246E-2</v>
      </c>
      <c r="F2150" s="11">
        <f t="shared" ca="1" si="67"/>
        <v>32.831472167554203</v>
      </c>
    </row>
    <row r="2151" spans="5:6" x14ac:dyDescent="0.25">
      <c r="E2151" s="11">
        <f t="shared" ca="1" si="66"/>
        <v>6.0274782937733695E-2</v>
      </c>
      <c r="F2151" s="11">
        <f t="shared" ca="1" si="67"/>
        <v>35.21215939308226</v>
      </c>
    </row>
    <row r="2152" spans="5:6" x14ac:dyDescent="0.25">
      <c r="E2152" s="11">
        <f t="shared" ca="1" si="66"/>
        <v>0.79599828878922319</v>
      </c>
      <c r="F2152" s="11">
        <f t="shared" ca="1" si="67"/>
        <v>58.055272234901764</v>
      </c>
    </row>
    <row r="2153" spans="5:6" x14ac:dyDescent="0.25">
      <c r="E2153" s="11">
        <f t="shared" ca="1" si="66"/>
        <v>0.99493427818535907</v>
      </c>
      <c r="F2153" s="11">
        <f t="shared" ca="1" si="67"/>
        <v>79.883636324427485</v>
      </c>
    </row>
    <row r="2154" spans="5:6" x14ac:dyDescent="0.25">
      <c r="E2154" s="11">
        <f t="shared" ca="1" si="66"/>
        <v>0.11770818452132903</v>
      </c>
      <c r="F2154" s="11">
        <f t="shared" ca="1" si="67"/>
        <v>38.235229420115886</v>
      </c>
    </row>
    <row r="2155" spans="5:6" x14ac:dyDescent="0.25">
      <c r="E2155" s="11">
        <f t="shared" ca="1" si="66"/>
        <v>0.28457503274748996</v>
      </c>
      <c r="F2155" s="11">
        <f t="shared" ca="1" si="67"/>
        <v>43.726331825523808</v>
      </c>
    </row>
    <row r="2156" spans="5:6" x14ac:dyDescent="0.25">
      <c r="E2156" s="11">
        <f t="shared" ca="1" si="66"/>
        <v>0.26796329683305797</v>
      </c>
      <c r="F2156" s="11">
        <f t="shared" ca="1" si="67"/>
        <v>43.265771292680029</v>
      </c>
    </row>
    <row r="2157" spans="5:6" x14ac:dyDescent="0.25">
      <c r="E2157" s="11">
        <f t="shared" ca="1" si="66"/>
        <v>6.6582309487725699E-2</v>
      </c>
      <c r="F2157" s="11">
        <f t="shared" ca="1" si="67"/>
        <v>35.621114726221059</v>
      </c>
    </row>
    <row r="2158" spans="5:6" x14ac:dyDescent="0.25">
      <c r="E2158" s="11">
        <f t="shared" ca="1" si="66"/>
        <v>3.196843627285062E-2</v>
      </c>
      <c r="F2158" s="11">
        <f t="shared" ca="1" si="67"/>
        <v>32.858454792570022</v>
      </c>
    </row>
    <row r="2159" spans="5:6" x14ac:dyDescent="0.25">
      <c r="E2159" s="11">
        <f t="shared" ca="1" si="66"/>
        <v>0.71041116107910629</v>
      </c>
      <c r="F2159" s="11">
        <f t="shared" ca="1" si="67"/>
        <v>55.042539814434299</v>
      </c>
    </row>
    <row r="2160" spans="5:6" x14ac:dyDescent="0.25">
      <c r="E2160" s="11">
        <f t="shared" ca="1" si="66"/>
        <v>9.179043852714952E-2</v>
      </c>
      <c r="F2160" s="11">
        <f t="shared" ca="1" si="67"/>
        <v>37.031235042948879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160"/>
  <sheetViews>
    <sheetView zoomScale="80" zoomScaleNormal="80" workbookViewId="0">
      <selection activeCell="I4" sqref="I4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6" width="11.42578125" style="22"/>
    <col min="7" max="7" width="4.28515625" style="22" customWidth="1"/>
    <col min="8" max="8" width="11.42578125" style="22"/>
    <col min="9" max="9" width="17.7109375" style="22" bestFit="1" customWidth="1"/>
    <col min="10" max="10" width="20.28515625" style="22" customWidth="1"/>
    <col min="11" max="11" width="13" style="22" bestFit="1" customWidth="1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2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2" x14ac:dyDescent="0.25">
      <c r="B3" s="24" t="s">
        <v>44</v>
      </c>
      <c r="C3" s="24">
        <v>50000</v>
      </c>
      <c r="E3" s="24">
        <f ca="1">RAND()</f>
        <v>0.51021636554031535</v>
      </c>
      <c r="F3" s="24">
        <f ca="1">_xlfn.NORM.INV(E3,$C$3,$C$4)</f>
        <v>50025.611430401703</v>
      </c>
      <c r="H3" s="24" t="s">
        <v>19</v>
      </c>
      <c r="I3" s="24">
        <f ca="1">AVERAGE(F3:F2160)</f>
        <v>49964.680207885685</v>
      </c>
      <c r="J3" s="24">
        <f>C3</f>
        <v>50000</v>
      </c>
      <c r="L3" s="22">
        <f ca="1">LN((I3^2)/(SQRT(I3^2+I4)))</f>
        <v>10.818866558304554</v>
      </c>
    </row>
    <row r="4" spans="2:12" x14ac:dyDescent="0.25">
      <c r="B4" s="24" t="s">
        <v>57</v>
      </c>
      <c r="C4" s="24">
        <v>1000</v>
      </c>
      <c r="E4" s="24">
        <f t="shared" ref="E4:E67" ca="1" si="0">RAND()</f>
        <v>0.89948041689119951</v>
      </c>
      <c r="F4" s="24">
        <f t="shared" ref="F4:F67" ca="1" si="1">_xlfn.NORM.INV(E4,$C$3,$C$4)</f>
        <v>51278.59654798414</v>
      </c>
      <c r="H4" s="24" t="s">
        <v>21</v>
      </c>
      <c r="I4" s="24">
        <f ca="1">_xlfn.VAR.S(F3:F2160)</f>
        <v>1024165.0942903032</v>
      </c>
      <c r="J4" s="24">
        <f>C4</f>
        <v>1000</v>
      </c>
      <c r="L4" s="22">
        <f ca="1">SQRT(LN((I3^2+I4)/(I3^2)))</f>
        <v>2.0252439277369669E-2</v>
      </c>
    </row>
    <row r="5" spans="2:12" x14ac:dyDescent="0.25">
      <c r="E5" s="24">
        <f t="shared" ca="1" si="0"/>
        <v>0.51636609353644158</v>
      </c>
      <c r="F5" s="24">
        <f t="shared" ca="1" si="1"/>
        <v>50041.03522636195</v>
      </c>
      <c r="H5" s="24" t="s">
        <v>22</v>
      </c>
      <c r="I5" s="24">
        <f ca="1">_xlfn.STDEV.S(F3:F2160)</f>
        <v>1012.010422026524</v>
      </c>
      <c r="J5" s="24"/>
    </row>
    <row r="6" spans="2:12" x14ac:dyDescent="0.25">
      <c r="E6" s="24">
        <f t="shared" ca="1" si="0"/>
        <v>0.78279823518963887</v>
      </c>
      <c r="F6" s="24">
        <f t="shared" ca="1" si="1"/>
        <v>50781.678517853317</v>
      </c>
      <c r="H6" s="24" t="s">
        <v>23</v>
      </c>
      <c r="I6" s="24">
        <f ca="1">SKEW(F3:F2160)</f>
        <v>-4.3382733793787855E-2</v>
      </c>
      <c r="J6" s="24"/>
    </row>
    <row r="7" spans="2:12" x14ac:dyDescent="0.25">
      <c r="E7" s="24">
        <f t="shared" ca="1" si="0"/>
        <v>0.62792409891951262</v>
      </c>
      <c r="F7" s="24">
        <f t="shared" ca="1" si="1"/>
        <v>50326.360258225846</v>
      </c>
      <c r="H7" s="24" t="s">
        <v>24</v>
      </c>
      <c r="I7" s="24">
        <f ca="1">I19/(I5^4)</f>
        <v>2.9933124362709309</v>
      </c>
      <c r="J7" s="24"/>
    </row>
    <row r="8" spans="2:12" x14ac:dyDescent="0.25">
      <c r="E8" s="24">
        <f t="shared" ca="1" si="0"/>
        <v>0.1192447587061829</v>
      </c>
      <c r="F8" s="24">
        <f t="shared" ca="1" si="1"/>
        <v>48821.229357688549</v>
      </c>
    </row>
    <row r="9" spans="2:12" x14ac:dyDescent="0.25">
      <c r="E9" s="24">
        <f t="shared" ca="1" si="0"/>
        <v>0.85617041644917247</v>
      </c>
      <c r="F9" s="24">
        <f t="shared" ca="1" si="1"/>
        <v>51063.27079130178</v>
      </c>
      <c r="H9" s="96" t="s">
        <v>26</v>
      </c>
      <c r="I9" s="96"/>
    </row>
    <row r="10" spans="2:12" x14ac:dyDescent="0.25">
      <c r="E10" s="24">
        <f t="shared" ca="1" si="0"/>
        <v>0.17859371748731079</v>
      </c>
      <c r="F10" s="24">
        <f t="shared" ca="1" si="1"/>
        <v>49079.262389488365</v>
      </c>
      <c r="H10" s="24"/>
      <c r="I10" s="24">
        <f ca="1">SUMPRODUCT(F3:F2160)/COUNT(F3:F2160)</f>
        <v>49964.680207885685</v>
      </c>
    </row>
    <row r="11" spans="2:12" x14ac:dyDescent="0.25">
      <c r="E11" s="24">
        <f t="shared" ca="1" si="0"/>
        <v>0.81741524531124354</v>
      </c>
      <c r="F11" s="24">
        <f t="shared" ca="1" si="1"/>
        <v>50905.558638882336</v>
      </c>
      <c r="H11" s="24"/>
      <c r="I11" s="24">
        <f ca="1">SUMPRODUCT(F3:F2160,F3:F2160)/COUNT(F3:F2160)</f>
        <v>2497492958.7806339</v>
      </c>
    </row>
    <row r="12" spans="2:12" x14ac:dyDescent="0.25">
      <c r="E12" s="24">
        <f t="shared" ca="1" si="0"/>
        <v>0.18508023481717739</v>
      </c>
      <c r="F12" s="24">
        <f t="shared" ca="1" si="1"/>
        <v>49103.827179836037</v>
      </c>
      <c r="H12" s="24"/>
      <c r="I12" s="24">
        <f ca="1">SUMPRODUCT(F3:F2160,F3:F2160,F3:F2160)/COUNT(F3:F2160)</f>
        <v>124888688842055.36</v>
      </c>
    </row>
    <row r="13" spans="2:12" x14ac:dyDescent="0.25">
      <c r="E13" s="24">
        <f t="shared" ca="1" si="0"/>
        <v>0.3690544315867158</v>
      </c>
      <c r="F13" s="24">
        <f t="shared" ca="1" si="1"/>
        <v>49665.64125069177</v>
      </c>
      <c r="H13" s="24"/>
      <c r="I13" s="24">
        <f ca="1">SUMPRODUCT(F3:F2160,F3:F2160,F3:F2160,F3:F2160)/COUNT(F3:F2160)</f>
        <v>6.2476866443797012E+18</v>
      </c>
    </row>
    <row r="14" spans="2:12" x14ac:dyDescent="0.25">
      <c r="E14" s="24">
        <f t="shared" ca="1" si="0"/>
        <v>0.97425986188758029</v>
      </c>
      <c r="F14" s="24">
        <f t="shared" ca="1" si="1"/>
        <v>51947.454444685856</v>
      </c>
    </row>
    <row r="15" spans="2:12" x14ac:dyDescent="0.25">
      <c r="E15" s="24">
        <f t="shared" ca="1" si="0"/>
        <v>0.74444292803634204</v>
      </c>
      <c r="F15" s="24">
        <f t="shared" ca="1" si="1"/>
        <v>50657.10384940479</v>
      </c>
      <c r="H15" s="96" t="s">
        <v>27</v>
      </c>
      <c r="I15" s="96"/>
    </row>
    <row r="16" spans="2:12" x14ac:dyDescent="0.25">
      <c r="E16" s="24">
        <f t="shared" ca="1" si="0"/>
        <v>0.62538479021786242</v>
      </c>
      <c r="F16" s="24">
        <f t="shared" ca="1" si="1"/>
        <v>50319.654283097341</v>
      </c>
      <c r="H16" s="24"/>
      <c r="I16" s="24">
        <v>0</v>
      </c>
    </row>
    <row r="17" spans="5:9" x14ac:dyDescent="0.25">
      <c r="E17" s="24">
        <f t="shared" ca="1" si="0"/>
        <v>0.30715470439177228</v>
      </c>
      <c r="F17" s="24">
        <f t="shared" ca="1" si="1"/>
        <v>49496.068350264177</v>
      </c>
      <c r="H17" s="24"/>
      <c r="I17" s="24">
        <f ca="1">I11-I10^2</f>
        <v>1023690.5043501854</v>
      </c>
    </row>
    <row r="18" spans="5:9" x14ac:dyDescent="0.25">
      <c r="E18" s="24">
        <f t="shared" ca="1" si="0"/>
        <v>0.1160390262444273</v>
      </c>
      <c r="F18" s="24">
        <f t="shared" ca="1" si="1"/>
        <v>48804.977021633356</v>
      </c>
      <c r="H18" s="24"/>
      <c r="I18" s="24">
        <f ca="1">I12-3*I10*I11+2*I10^3</f>
        <v>-44902228.65625</v>
      </c>
    </row>
    <row r="19" spans="5:9" x14ac:dyDescent="0.25">
      <c r="E19" s="24">
        <f t="shared" ca="1" si="0"/>
        <v>0.46298875681014051</v>
      </c>
      <c r="F19" s="24">
        <f t="shared" ca="1" si="1"/>
        <v>49907.093086868153</v>
      </c>
      <c r="H19" s="24"/>
      <c r="I19" s="24">
        <f ca="1">I13-4*I10*I12+6*(I10^2)*I11-3*(I10^4)</f>
        <v>3139727740928</v>
      </c>
    </row>
    <row r="20" spans="5:9" x14ac:dyDescent="0.25">
      <c r="E20" s="24">
        <f t="shared" ca="1" si="0"/>
        <v>0.73715468320654265</v>
      </c>
      <c r="F20" s="24">
        <f t="shared" ca="1" si="1"/>
        <v>50634.597998948004</v>
      </c>
    </row>
    <row r="21" spans="5:9" x14ac:dyDescent="0.25">
      <c r="E21" s="24">
        <f t="shared" ca="1" si="0"/>
        <v>0.89670511090318328</v>
      </c>
      <c r="F21" s="24">
        <f t="shared" ca="1" si="1"/>
        <v>51262.998334694887</v>
      </c>
    </row>
    <row r="22" spans="5:9" x14ac:dyDescent="0.25">
      <c r="E22" s="24">
        <f t="shared" ca="1" si="0"/>
        <v>0.15613538496665869</v>
      </c>
      <c r="F22" s="24">
        <f t="shared" ca="1" si="1"/>
        <v>48989.531262285032</v>
      </c>
    </row>
    <row r="23" spans="5:9" x14ac:dyDescent="0.25">
      <c r="E23" s="24">
        <f t="shared" ca="1" si="0"/>
        <v>0.58197456533431946</v>
      </c>
      <c r="F23" s="24">
        <f t="shared" ca="1" si="1"/>
        <v>50206.947487740348</v>
      </c>
    </row>
    <row r="24" spans="5:9" x14ac:dyDescent="0.25">
      <c r="E24" s="24">
        <f t="shared" ca="1" si="0"/>
        <v>0.17388613903610284</v>
      </c>
      <c r="F24" s="24">
        <f t="shared" ca="1" si="1"/>
        <v>49061.080892395184</v>
      </c>
    </row>
    <row r="25" spans="5:9" x14ac:dyDescent="0.25">
      <c r="E25" s="24">
        <f t="shared" ca="1" si="0"/>
        <v>5.4228750068107456E-2</v>
      </c>
      <c r="F25" s="24">
        <f t="shared" ca="1" si="1"/>
        <v>48394.835010977855</v>
      </c>
    </row>
    <row r="26" spans="5:9" x14ac:dyDescent="0.25">
      <c r="E26" s="24">
        <f t="shared" ca="1" si="0"/>
        <v>0.32171787426718357</v>
      </c>
      <c r="F26" s="24">
        <f t="shared" ca="1" si="1"/>
        <v>49537.099582909766</v>
      </c>
    </row>
    <row r="27" spans="5:9" x14ac:dyDescent="0.25">
      <c r="E27" s="24">
        <f t="shared" ca="1" si="0"/>
        <v>0.77385633344063576</v>
      </c>
      <c r="F27" s="24">
        <f t="shared" ca="1" si="1"/>
        <v>50751.607165180423</v>
      </c>
    </row>
    <row r="28" spans="5:9" x14ac:dyDescent="0.25">
      <c r="E28" s="24">
        <f t="shared" ca="1" si="0"/>
        <v>0.49839316186479554</v>
      </c>
      <c r="F28" s="24">
        <f t="shared" ca="1" si="1"/>
        <v>49995.972243207303</v>
      </c>
    </row>
    <row r="29" spans="5:9" x14ac:dyDescent="0.25">
      <c r="E29" s="24">
        <f t="shared" ca="1" si="0"/>
        <v>0.6995328796325283</v>
      </c>
      <c r="F29" s="24">
        <f t="shared" ca="1" si="1"/>
        <v>50523.057498744005</v>
      </c>
    </row>
    <row r="30" spans="5:9" x14ac:dyDescent="0.25">
      <c r="E30" s="24">
        <f t="shared" ca="1" si="0"/>
        <v>0.32591219195384991</v>
      </c>
      <c r="F30" s="24">
        <f t="shared" ca="1" si="1"/>
        <v>49548.77082429608</v>
      </c>
    </row>
    <row r="31" spans="5:9" x14ac:dyDescent="0.25">
      <c r="E31" s="24">
        <f t="shared" ca="1" si="0"/>
        <v>1.0963517102143494E-2</v>
      </c>
      <c r="F31" s="24">
        <f t="shared" ca="1" si="1"/>
        <v>47708.370543261866</v>
      </c>
    </row>
    <row r="32" spans="5:9" x14ac:dyDescent="0.25">
      <c r="E32" s="24">
        <f t="shared" ca="1" si="0"/>
        <v>0.89745628583824388</v>
      </c>
      <c r="F32" s="24">
        <f t="shared" ca="1" si="1"/>
        <v>51267.189810453892</v>
      </c>
    </row>
    <row r="33" spans="5:6" x14ac:dyDescent="0.25">
      <c r="E33" s="24">
        <f t="shared" ca="1" si="0"/>
        <v>0.28115472284315035</v>
      </c>
      <c r="F33" s="24">
        <f t="shared" ca="1" si="1"/>
        <v>49420.585386076469</v>
      </c>
    </row>
    <row r="34" spans="5:6" x14ac:dyDescent="0.25">
      <c r="E34" s="24">
        <f t="shared" ca="1" si="0"/>
        <v>0.61899463221795692</v>
      </c>
      <c r="F34" s="24">
        <f t="shared" ca="1" si="1"/>
        <v>50302.841394461429</v>
      </c>
    </row>
    <row r="35" spans="5:6" x14ac:dyDescent="0.25">
      <c r="E35" s="24">
        <f t="shared" ca="1" si="0"/>
        <v>0.99458199732641617</v>
      </c>
      <c r="F35" s="24">
        <f t="shared" ca="1" si="1"/>
        <v>52547.943390053762</v>
      </c>
    </row>
    <row r="36" spans="5:6" x14ac:dyDescent="0.25">
      <c r="E36" s="24">
        <f t="shared" ca="1" si="0"/>
        <v>0.16970532256211146</v>
      </c>
      <c r="F36" s="24">
        <f t="shared" ca="1" si="1"/>
        <v>49044.66961263858</v>
      </c>
    </row>
    <row r="37" spans="5:6" x14ac:dyDescent="0.25">
      <c r="E37" s="24">
        <f t="shared" ca="1" si="0"/>
        <v>0.9809375969861025</v>
      </c>
      <c r="F37" s="24">
        <f t="shared" ca="1" si="1"/>
        <v>52073.510380903695</v>
      </c>
    </row>
    <row r="38" spans="5:6" x14ac:dyDescent="0.25">
      <c r="E38" s="24">
        <f t="shared" ca="1" si="0"/>
        <v>0.61378162274534365</v>
      </c>
      <c r="F38" s="24">
        <f t="shared" ca="1" si="1"/>
        <v>50289.188992975411</v>
      </c>
    </row>
    <row r="39" spans="5:6" x14ac:dyDescent="0.25">
      <c r="E39" s="24">
        <f t="shared" ca="1" si="0"/>
        <v>6.7984407114354606E-2</v>
      </c>
      <c r="F39" s="24">
        <f t="shared" ca="1" si="1"/>
        <v>48509.027877741333</v>
      </c>
    </row>
    <row r="40" spans="5:6" x14ac:dyDescent="0.25">
      <c r="E40" s="24">
        <f t="shared" ca="1" si="0"/>
        <v>6.3112963467092054E-2</v>
      </c>
      <c r="F40" s="24">
        <f t="shared" ca="1" si="1"/>
        <v>48470.844611261607</v>
      </c>
    </row>
    <row r="41" spans="5:6" x14ac:dyDescent="0.25">
      <c r="E41" s="24">
        <f t="shared" ca="1" si="0"/>
        <v>0.58857793268681702</v>
      </c>
      <c r="F41" s="24">
        <f t="shared" ca="1" si="1"/>
        <v>50223.888409594183</v>
      </c>
    </row>
    <row r="42" spans="5:6" x14ac:dyDescent="0.25">
      <c r="E42" s="24">
        <f t="shared" ca="1" si="0"/>
        <v>0.44449615076330895</v>
      </c>
      <c r="F42" s="24">
        <f t="shared" ca="1" si="1"/>
        <v>49860.420579547623</v>
      </c>
    </row>
    <row r="43" spans="5:6" x14ac:dyDescent="0.25">
      <c r="E43" s="24">
        <f t="shared" ca="1" si="0"/>
        <v>0.10199959247370649</v>
      </c>
      <c r="F43" s="24">
        <f t="shared" ca="1" si="1"/>
        <v>48729.760088774099</v>
      </c>
    </row>
    <row r="44" spans="5:6" x14ac:dyDescent="0.25">
      <c r="E44" s="24">
        <f t="shared" ca="1" si="0"/>
        <v>0.26264332476845009</v>
      </c>
      <c r="F44" s="24">
        <f t="shared" ca="1" si="1"/>
        <v>49364.782620018515</v>
      </c>
    </row>
    <row r="45" spans="5:6" x14ac:dyDescent="0.25">
      <c r="E45" s="24">
        <f t="shared" ca="1" si="0"/>
        <v>0.53831486249644378</v>
      </c>
      <c r="F45" s="24">
        <f t="shared" ca="1" si="1"/>
        <v>50096.189241784741</v>
      </c>
    </row>
    <row r="46" spans="5:6" x14ac:dyDescent="0.25">
      <c r="E46" s="24">
        <f t="shared" ca="1" si="0"/>
        <v>0.96001957478314992</v>
      </c>
      <c r="F46" s="24">
        <f t="shared" ca="1" si="1"/>
        <v>51750.913271195415</v>
      </c>
    </row>
    <row r="47" spans="5:6" x14ac:dyDescent="0.25">
      <c r="E47" s="24">
        <f t="shared" ca="1" si="0"/>
        <v>0.65326929682996693</v>
      </c>
      <c r="F47" s="24">
        <f t="shared" ca="1" si="1"/>
        <v>50394.162044197823</v>
      </c>
    </row>
    <row r="48" spans="5:6" x14ac:dyDescent="0.25">
      <c r="E48" s="24">
        <f t="shared" ca="1" si="0"/>
        <v>0.19729519055729894</v>
      </c>
      <c r="F48" s="24">
        <f t="shared" ca="1" si="1"/>
        <v>49148.677772922339</v>
      </c>
    </row>
    <row r="49" spans="5:6" x14ac:dyDescent="0.25">
      <c r="E49" s="24">
        <f t="shared" ca="1" si="0"/>
        <v>0.26871998355503957</v>
      </c>
      <c r="F49" s="24">
        <f t="shared" ca="1" si="1"/>
        <v>49383.311134928859</v>
      </c>
    </row>
    <row r="50" spans="5:6" x14ac:dyDescent="0.25">
      <c r="E50" s="24">
        <f t="shared" ca="1" si="0"/>
        <v>0.73049020341065585</v>
      </c>
      <c r="F50" s="24">
        <f t="shared" ca="1" si="1"/>
        <v>50614.296230254346</v>
      </c>
    </row>
    <row r="51" spans="5:6" x14ac:dyDescent="0.25">
      <c r="E51" s="24">
        <f t="shared" ca="1" si="0"/>
        <v>0.57118169412115105</v>
      </c>
      <c r="F51" s="24">
        <f t="shared" ca="1" si="1"/>
        <v>50179.383467628832</v>
      </c>
    </row>
    <row r="52" spans="5:6" x14ac:dyDescent="0.25">
      <c r="E52" s="24">
        <f t="shared" ca="1" si="0"/>
        <v>0.2114404106487463</v>
      </c>
      <c r="F52" s="24">
        <f t="shared" ca="1" si="1"/>
        <v>49198.566661521298</v>
      </c>
    </row>
    <row r="53" spans="5:6" x14ac:dyDescent="0.25">
      <c r="E53" s="24">
        <f t="shared" ca="1" si="0"/>
        <v>0.34172160843863686</v>
      </c>
      <c r="F53" s="24">
        <f t="shared" ca="1" si="1"/>
        <v>49592.230921260925</v>
      </c>
    </row>
    <row r="54" spans="5:6" x14ac:dyDescent="0.25">
      <c r="E54" s="24">
        <f t="shared" ca="1" si="0"/>
        <v>0.67265235060045503</v>
      </c>
      <c r="F54" s="24">
        <f t="shared" ca="1" si="1"/>
        <v>50447.248981906479</v>
      </c>
    </row>
    <row r="55" spans="5:6" x14ac:dyDescent="0.25">
      <c r="E55" s="24">
        <f t="shared" ca="1" si="0"/>
        <v>3.738753099747949E-2</v>
      </c>
      <c r="F55" s="24">
        <f t="shared" ca="1" si="1"/>
        <v>48218.158373942882</v>
      </c>
    </row>
    <row r="56" spans="5:6" x14ac:dyDescent="0.25">
      <c r="E56" s="24">
        <f t="shared" ca="1" si="0"/>
        <v>0.73418789324202727</v>
      </c>
      <c r="F56" s="24">
        <f t="shared" ca="1" si="1"/>
        <v>50625.528554464821</v>
      </c>
    </row>
    <row r="57" spans="5:6" x14ac:dyDescent="0.25">
      <c r="E57" s="24">
        <f t="shared" ca="1" si="0"/>
        <v>0.63900169313093891</v>
      </c>
      <c r="F57" s="24">
        <f t="shared" ca="1" si="1"/>
        <v>50355.791635386653</v>
      </c>
    </row>
    <row r="58" spans="5:6" x14ac:dyDescent="0.25">
      <c r="E58" s="24">
        <f t="shared" ca="1" si="0"/>
        <v>0.46343686302117881</v>
      </c>
      <c r="F58" s="24">
        <f t="shared" ca="1" si="1"/>
        <v>49908.221121883427</v>
      </c>
    </row>
    <row r="59" spans="5:6" x14ac:dyDescent="0.25">
      <c r="E59" s="24">
        <f t="shared" ca="1" si="0"/>
        <v>0.77705920915370741</v>
      </c>
      <c r="F59" s="24">
        <f t="shared" ca="1" si="1"/>
        <v>50762.298981419299</v>
      </c>
    </row>
    <row r="60" spans="5:6" x14ac:dyDescent="0.25">
      <c r="E60" s="24">
        <f t="shared" ca="1" si="0"/>
        <v>0.58030806867119955</v>
      </c>
      <c r="F60" s="24">
        <f t="shared" ca="1" si="1"/>
        <v>50202.681655133441</v>
      </c>
    </row>
    <row r="61" spans="5:6" x14ac:dyDescent="0.25">
      <c r="E61" s="24">
        <f t="shared" ca="1" si="0"/>
        <v>0.57144345746068659</v>
      </c>
      <c r="F61" s="24">
        <f t="shared" ca="1" si="1"/>
        <v>50180.050293161192</v>
      </c>
    </row>
    <row r="62" spans="5:6" x14ac:dyDescent="0.25">
      <c r="E62" s="24">
        <f t="shared" ca="1" si="0"/>
        <v>0.83319633343889821</v>
      </c>
      <c r="F62" s="24">
        <f t="shared" ca="1" si="1"/>
        <v>50966.873384945677</v>
      </c>
    </row>
    <row r="63" spans="5:6" x14ac:dyDescent="0.25">
      <c r="E63" s="24">
        <f t="shared" ca="1" si="0"/>
        <v>0.28443020057301671</v>
      </c>
      <c r="F63" s="24">
        <f t="shared" ca="1" si="1"/>
        <v>49430.269354073818</v>
      </c>
    </row>
    <row r="64" spans="5:6" x14ac:dyDescent="0.25">
      <c r="E64" s="24">
        <f t="shared" ca="1" si="0"/>
        <v>0.47435893848392185</v>
      </c>
      <c r="F64" s="24">
        <f t="shared" ca="1" si="1"/>
        <v>49935.683074764514</v>
      </c>
    </row>
    <row r="65" spans="5:6" x14ac:dyDescent="0.25">
      <c r="E65" s="24">
        <f t="shared" ca="1" si="0"/>
        <v>0.74155852127669142</v>
      </c>
      <c r="F65" s="24">
        <f t="shared" ca="1" si="1"/>
        <v>50648.157700396056</v>
      </c>
    </row>
    <row r="66" spans="5:6" x14ac:dyDescent="0.25">
      <c r="E66" s="24">
        <f t="shared" ca="1" si="0"/>
        <v>0.90670068484648036</v>
      </c>
      <c r="F66" s="24">
        <f t="shared" ca="1" si="1"/>
        <v>51320.708345576219</v>
      </c>
    </row>
    <row r="67" spans="5:6" x14ac:dyDescent="0.25">
      <c r="E67" s="24">
        <f t="shared" ca="1" si="0"/>
        <v>0.95528651571743806</v>
      </c>
      <c r="F67" s="24">
        <f t="shared" ca="1" si="1"/>
        <v>51698.428225782067</v>
      </c>
    </row>
    <row r="68" spans="5:6" x14ac:dyDescent="0.25">
      <c r="E68" s="24">
        <f t="shared" ref="E68:E131" ca="1" si="2">RAND()</f>
        <v>0.64424360459537622</v>
      </c>
      <c r="F68" s="24">
        <f t="shared" ref="F68:F131" ca="1" si="3">_xlfn.NORM.INV(E68,$C$3,$C$4)</f>
        <v>50369.825128461322</v>
      </c>
    </row>
    <row r="69" spans="5:6" x14ac:dyDescent="0.25">
      <c r="E69" s="24">
        <f t="shared" ca="1" si="2"/>
        <v>0.64635957898375784</v>
      </c>
      <c r="F69" s="24">
        <f t="shared" ca="1" si="3"/>
        <v>50375.510495866365</v>
      </c>
    </row>
    <row r="70" spans="5:6" x14ac:dyDescent="0.25">
      <c r="E70" s="24">
        <f t="shared" ca="1" si="2"/>
        <v>0.18180662834445405</v>
      </c>
      <c r="F70" s="24">
        <f t="shared" ca="1" si="3"/>
        <v>49091.49837705274</v>
      </c>
    </row>
    <row r="71" spans="5:6" x14ac:dyDescent="0.25">
      <c r="E71" s="24">
        <f t="shared" ca="1" si="2"/>
        <v>0.89132347829475311</v>
      </c>
      <c r="F71" s="24">
        <f t="shared" ca="1" si="3"/>
        <v>51233.597182551486</v>
      </c>
    </row>
    <row r="72" spans="5:6" x14ac:dyDescent="0.25">
      <c r="E72" s="24">
        <f t="shared" ca="1" si="2"/>
        <v>0.49628418052331613</v>
      </c>
      <c r="F72" s="24">
        <f t="shared" ca="1" si="3"/>
        <v>49990.685687158657</v>
      </c>
    </row>
    <row r="73" spans="5:6" x14ac:dyDescent="0.25">
      <c r="E73" s="24">
        <f t="shared" ca="1" si="2"/>
        <v>0.97859154183107433</v>
      </c>
      <c r="F73" s="24">
        <f t="shared" ca="1" si="3"/>
        <v>52025.491539580718</v>
      </c>
    </row>
    <row r="74" spans="5:6" x14ac:dyDescent="0.25">
      <c r="E74" s="24">
        <f t="shared" ca="1" si="2"/>
        <v>0.82169330314820221</v>
      </c>
      <c r="F74" s="24">
        <f t="shared" ca="1" si="3"/>
        <v>50921.837404315738</v>
      </c>
    </row>
    <row r="75" spans="5:6" x14ac:dyDescent="0.25">
      <c r="E75" s="24">
        <f t="shared" ca="1" si="2"/>
        <v>0.39911021827423721</v>
      </c>
      <c r="F75" s="24">
        <f t="shared" ca="1" si="3"/>
        <v>49744.349132400042</v>
      </c>
    </row>
    <row r="76" spans="5:6" x14ac:dyDescent="0.25">
      <c r="E76" s="24">
        <f t="shared" ca="1" si="2"/>
        <v>0.95835260787800713</v>
      </c>
      <c r="F76" s="24">
        <f t="shared" ca="1" si="3"/>
        <v>51731.880820676917</v>
      </c>
    </row>
    <row r="77" spans="5:6" x14ac:dyDescent="0.25">
      <c r="E77" s="24">
        <f t="shared" ca="1" si="2"/>
        <v>0.42071601998571728</v>
      </c>
      <c r="F77" s="24">
        <f t="shared" ca="1" si="3"/>
        <v>49799.937933309564</v>
      </c>
    </row>
    <row r="78" spans="5:6" x14ac:dyDescent="0.25">
      <c r="E78" s="24">
        <f t="shared" ca="1" si="2"/>
        <v>0.9927536288694363</v>
      </c>
      <c r="F78" s="24">
        <f t="shared" ca="1" si="3"/>
        <v>52444.812606072657</v>
      </c>
    </row>
    <row r="79" spans="5:6" x14ac:dyDescent="0.25">
      <c r="E79" s="24">
        <f t="shared" ca="1" si="2"/>
        <v>0.41979416467469755</v>
      </c>
      <c r="F79" s="24">
        <f t="shared" ca="1" si="3"/>
        <v>49797.579916941984</v>
      </c>
    </row>
    <row r="80" spans="5:6" x14ac:dyDescent="0.25">
      <c r="E80" s="24">
        <f t="shared" ca="1" si="2"/>
        <v>0.3983893341095267</v>
      </c>
      <c r="F80" s="24">
        <f t="shared" ca="1" si="3"/>
        <v>49742.481671532936</v>
      </c>
    </row>
    <row r="81" spans="5:6" x14ac:dyDescent="0.25">
      <c r="E81" s="24">
        <f t="shared" ca="1" si="2"/>
        <v>0.13396446828149322</v>
      </c>
      <c r="F81" s="24">
        <f t="shared" ca="1" si="3"/>
        <v>48892.155404159996</v>
      </c>
    </row>
    <row r="82" spans="5:6" x14ac:dyDescent="0.25">
      <c r="E82" s="24">
        <f t="shared" ca="1" si="2"/>
        <v>0.77339485259646767</v>
      </c>
      <c r="F82" s="24">
        <f t="shared" ca="1" si="3"/>
        <v>50750.073739047381</v>
      </c>
    </row>
    <row r="83" spans="5:6" x14ac:dyDescent="0.25">
      <c r="E83" s="24">
        <f t="shared" ca="1" si="2"/>
        <v>0.82330622811000664</v>
      </c>
      <c r="F83" s="24">
        <f t="shared" ca="1" si="3"/>
        <v>50928.038606654685</v>
      </c>
    </row>
    <row r="84" spans="5:6" x14ac:dyDescent="0.25">
      <c r="E84" s="24">
        <f t="shared" ca="1" si="2"/>
        <v>0.63513989795174153</v>
      </c>
      <c r="F84" s="24">
        <f t="shared" ca="1" si="3"/>
        <v>50345.497746544424</v>
      </c>
    </row>
    <row r="85" spans="5:6" x14ac:dyDescent="0.25">
      <c r="E85" s="24">
        <f t="shared" ca="1" si="2"/>
        <v>0.93312996858809816</v>
      </c>
      <c r="F85" s="24">
        <f t="shared" ca="1" si="3"/>
        <v>51499.515067457301</v>
      </c>
    </row>
    <row r="86" spans="5:6" x14ac:dyDescent="0.25">
      <c r="E86" s="24">
        <f t="shared" ca="1" si="2"/>
        <v>0.5946022559442653</v>
      </c>
      <c r="F86" s="24">
        <f t="shared" ca="1" si="3"/>
        <v>50239.399925058962</v>
      </c>
    </row>
    <row r="87" spans="5:6" x14ac:dyDescent="0.25">
      <c r="E87" s="24">
        <f t="shared" ca="1" si="2"/>
        <v>0.73171320347736146</v>
      </c>
      <c r="F87" s="24">
        <f t="shared" ca="1" si="3"/>
        <v>50618.002648082605</v>
      </c>
    </row>
    <row r="88" spans="5:6" x14ac:dyDescent="0.25">
      <c r="E88" s="24">
        <f t="shared" ca="1" si="2"/>
        <v>2.6117717115010208E-2</v>
      </c>
      <c r="F88" s="24">
        <f t="shared" ca="1" si="3"/>
        <v>48058.81163801295</v>
      </c>
    </row>
    <row r="89" spans="5:6" x14ac:dyDescent="0.25">
      <c r="E89" s="24">
        <f t="shared" ca="1" si="2"/>
        <v>0.59799859618209061</v>
      </c>
      <c r="F89" s="24">
        <f t="shared" ca="1" si="3"/>
        <v>50248.170089562176</v>
      </c>
    </row>
    <row r="90" spans="5:6" x14ac:dyDescent="0.25">
      <c r="E90" s="24">
        <f t="shared" ca="1" si="2"/>
        <v>0.68965039896884828</v>
      </c>
      <c r="F90" s="24">
        <f t="shared" ca="1" si="3"/>
        <v>50494.859639740636</v>
      </c>
    </row>
    <row r="91" spans="5:6" x14ac:dyDescent="0.25">
      <c r="E91" s="24">
        <f t="shared" ca="1" si="2"/>
        <v>0.59417342927851646</v>
      </c>
      <c r="F91" s="24">
        <f t="shared" ca="1" si="3"/>
        <v>50238.293913866859</v>
      </c>
    </row>
    <row r="92" spans="5:6" x14ac:dyDescent="0.25">
      <c r="E92" s="24">
        <f t="shared" ca="1" si="2"/>
        <v>0.89361530930349786</v>
      </c>
      <c r="F92" s="24">
        <f t="shared" ca="1" si="3"/>
        <v>51245.986418386456</v>
      </c>
    </row>
    <row r="93" spans="5:6" x14ac:dyDescent="0.25">
      <c r="E93" s="24">
        <f t="shared" ca="1" si="2"/>
        <v>0.77325987629004189</v>
      </c>
      <c r="F93" s="24">
        <f t="shared" ca="1" si="3"/>
        <v>50749.625567963405</v>
      </c>
    </row>
    <row r="94" spans="5:6" x14ac:dyDescent="0.25">
      <c r="E94" s="24">
        <f t="shared" ca="1" si="2"/>
        <v>0.23762099387423308</v>
      </c>
      <c r="F94" s="24">
        <f t="shared" ca="1" si="3"/>
        <v>49286.023947602705</v>
      </c>
    </row>
    <row r="95" spans="5:6" x14ac:dyDescent="0.25">
      <c r="E95" s="24">
        <f t="shared" ca="1" si="2"/>
        <v>0.83140333614302009</v>
      </c>
      <c r="F95" s="24">
        <f t="shared" ca="1" si="3"/>
        <v>50959.725615541101</v>
      </c>
    </row>
    <row r="96" spans="5:6" x14ac:dyDescent="0.25">
      <c r="E96" s="24">
        <f t="shared" ca="1" si="2"/>
        <v>0.92609221766420802</v>
      </c>
      <c r="F96" s="24">
        <f t="shared" ca="1" si="3"/>
        <v>51447.290550172947</v>
      </c>
    </row>
    <row r="97" spans="5:6" x14ac:dyDescent="0.25">
      <c r="E97" s="24">
        <f t="shared" ca="1" si="2"/>
        <v>0.83789496847242562</v>
      </c>
      <c r="F97" s="24">
        <f t="shared" ca="1" si="3"/>
        <v>50985.843200098905</v>
      </c>
    </row>
    <row r="98" spans="5:6" x14ac:dyDescent="0.25">
      <c r="E98" s="24">
        <f t="shared" ca="1" si="2"/>
        <v>0.52027456988239573</v>
      </c>
      <c r="F98" s="24">
        <f t="shared" ca="1" si="3"/>
        <v>50050.842706202049</v>
      </c>
    </row>
    <row r="99" spans="5:6" x14ac:dyDescent="0.25">
      <c r="E99" s="24">
        <f t="shared" ca="1" si="2"/>
        <v>0.480306377485474</v>
      </c>
      <c r="F99" s="24">
        <f t="shared" ca="1" si="3"/>
        <v>49950.615342734251</v>
      </c>
    </row>
    <row r="100" spans="5:6" x14ac:dyDescent="0.25">
      <c r="E100" s="24">
        <f t="shared" ca="1" si="2"/>
        <v>0.80268811155240538</v>
      </c>
      <c r="F100" s="24">
        <f t="shared" ca="1" si="3"/>
        <v>50851.262093397527</v>
      </c>
    </row>
    <row r="101" spans="5:6" x14ac:dyDescent="0.25">
      <c r="E101" s="24">
        <f t="shared" ca="1" si="2"/>
        <v>0.95028624985509602</v>
      </c>
      <c r="F101" s="24">
        <f t="shared" ca="1" si="3"/>
        <v>51647.635455035692</v>
      </c>
    </row>
    <row r="102" spans="5:6" x14ac:dyDescent="0.25">
      <c r="E102" s="24">
        <f t="shared" ca="1" si="2"/>
        <v>7.7792036192251945E-2</v>
      </c>
      <c r="F102" s="24">
        <f t="shared" ca="1" si="3"/>
        <v>48579.918901627694</v>
      </c>
    </row>
    <row r="103" spans="5:6" x14ac:dyDescent="0.25">
      <c r="E103" s="24">
        <f t="shared" ca="1" si="2"/>
        <v>0.8002871540697678</v>
      </c>
      <c r="F103" s="24">
        <f t="shared" ca="1" si="3"/>
        <v>50842.647366458819</v>
      </c>
    </row>
    <row r="104" spans="5:6" x14ac:dyDescent="0.25">
      <c r="E104" s="24">
        <f t="shared" ca="1" si="2"/>
        <v>0.74201926658174755</v>
      </c>
      <c r="F104" s="24">
        <f t="shared" ca="1" si="3"/>
        <v>50649.583232501107</v>
      </c>
    </row>
    <row r="105" spans="5:6" x14ac:dyDescent="0.25">
      <c r="E105" s="24">
        <f t="shared" ca="1" si="2"/>
        <v>0.85710656432209842</v>
      </c>
      <c r="F105" s="24">
        <f t="shared" ca="1" si="3"/>
        <v>51067.409697393661</v>
      </c>
    </row>
    <row r="106" spans="5:6" x14ac:dyDescent="0.25">
      <c r="E106" s="24">
        <f t="shared" ca="1" si="2"/>
        <v>2.9661096160164657E-2</v>
      </c>
      <c r="F106" s="24">
        <f t="shared" ca="1" si="3"/>
        <v>48114.202087227684</v>
      </c>
    </row>
    <row r="107" spans="5:6" x14ac:dyDescent="0.25">
      <c r="E107" s="24">
        <f t="shared" ca="1" si="2"/>
        <v>0.23294470742403517</v>
      </c>
      <c r="F107" s="24">
        <f t="shared" ca="1" si="3"/>
        <v>49270.816486873693</v>
      </c>
    </row>
    <row r="108" spans="5:6" x14ac:dyDescent="0.25">
      <c r="E108" s="24">
        <f t="shared" ca="1" si="2"/>
        <v>0.10494712657076521</v>
      </c>
      <c r="F108" s="24">
        <f t="shared" ca="1" si="3"/>
        <v>48746.143732690463</v>
      </c>
    </row>
    <row r="109" spans="5:6" x14ac:dyDescent="0.25">
      <c r="E109" s="24">
        <f t="shared" ca="1" si="2"/>
        <v>0.86526179842350437</v>
      </c>
      <c r="F109" s="24">
        <f t="shared" ca="1" si="3"/>
        <v>51104.269145027232</v>
      </c>
    </row>
    <row r="110" spans="5:6" x14ac:dyDescent="0.25">
      <c r="E110" s="24">
        <f t="shared" ca="1" si="2"/>
        <v>0.19076551535996555</v>
      </c>
      <c r="F110" s="24">
        <f t="shared" ca="1" si="3"/>
        <v>49124.921198905475</v>
      </c>
    </row>
    <row r="111" spans="5:6" x14ac:dyDescent="0.25">
      <c r="E111" s="24">
        <f t="shared" ca="1" si="2"/>
        <v>0.97161646584929551</v>
      </c>
      <c r="F111" s="24">
        <f t="shared" ca="1" si="3"/>
        <v>51905.100039392841</v>
      </c>
    </row>
    <row r="112" spans="5:6" x14ac:dyDescent="0.25">
      <c r="E112" s="24">
        <f t="shared" ca="1" si="2"/>
        <v>0.63953456007303833</v>
      </c>
      <c r="F112" s="24">
        <f t="shared" ca="1" si="3"/>
        <v>50357.214969922912</v>
      </c>
    </row>
    <row r="113" spans="5:6" x14ac:dyDescent="0.25">
      <c r="E113" s="24">
        <f t="shared" ca="1" si="2"/>
        <v>0.37474050777900181</v>
      </c>
      <c r="F113" s="24">
        <f t="shared" ca="1" si="3"/>
        <v>49680.676237847387</v>
      </c>
    </row>
    <row r="114" spans="5:6" x14ac:dyDescent="0.25">
      <c r="E114" s="24">
        <f t="shared" ca="1" si="2"/>
        <v>0.39767416942332379</v>
      </c>
      <c r="F114" s="24">
        <f t="shared" ca="1" si="3"/>
        <v>49740.62813923692</v>
      </c>
    </row>
    <row r="115" spans="5:6" x14ac:dyDescent="0.25">
      <c r="E115" s="24">
        <f t="shared" ca="1" si="2"/>
        <v>0.8352465150173366</v>
      </c>
      <c r="F115" s="24">
        <f t="shared" ca="1" si="3"/>
        <v>50975.107437022387</v>
      </c>
    </row>
    <row r="116" spans="5:6" x14ac:dyDescent="0.25">
      <c r="E116" s="24">
        <f t="shared" ca="1" si="2"/>
        <v>0.6259343500333161</v>
      </c>
      <c r="F116" s="24">
        <f t="shared" ca="1" si="3"/>
        <v>50321.104368439388</v>
      </c>
    </row>
    <row r="117" spans="5:6" x14ac:dyDescent="0.25">
      <c r="E117" s="24">
        <f t="shared" ca="1" si="2"/>
        <v>5.6583850169577121E-2</v>
      </c>
      <c r="F117" s="24">
        <f t="shared" ca="1" si="3"/>
        <v>48415.885654145415</v>
      </c>
    </row>
    <row r="118" spans="5:6" x14ac:dyDescent="0.25">
      <c r="E118" s="24">
        <f t="shared" ca="1" si="2"/>
        <v>0.78526569481397168</v>
      </c>
      <c r="F118" s="24">
        <f t="shared" ca="1" si="3"/>
        <v>50790.101300610862</v>
      </c>
    </row>
    <row r="119" spans="5:6" x14ac:dyDescent="0.25">
      <c r="E119" s="24">
        <f t="shared" ca="1" si="2"/>
        <v>2.3308895382200934E-2</v>
      </c>
      <c r="F119" s="24">
        <f t="shared" ca="1" si="3"/>
        <v>48010.243729912094</v>
      </c>
    </row>
    <row r="120" spans="5:6" x14ac:dyDescent="0.25">
      <c r="E120" s="24">
        <f t="shared" ca="1" si="2"/>
        <v>0.23672647659103818</v>
      </c>
      <c r="F120" s="24">
        <f t="shared" ca="1" si="3"/>
        <v>49283.127794061416</v>
      </c>
    </row>
    <row r="121" spans="5:6" x14ac:dyDescent="0.25">
      <c r="E121" s="24">
        <f t="shared" ca="1" si="2"/>
        <v>0.79842253310657596</v>
      </c>
      <c r="F121" s="24">
        <f t="shared" ca="1" si="3"/>
        <v>50835.999945374548</v>
      </c>
    </row>
    <row r="122" spans="5:6" x14ac:dyDescent="0.25">
      <c r="E122" s="24">
        <f t="shared" ca="1" si="2"/>
        <v>0.66811003467050067</v>
      </c>
      <c r="F122" s="24">
        <f t="shared" ca="1" si="3"/>
        <v>50434.700368808546</v>
      </c>
    </row>
    <row r="123" spans="5:6" x14ac:dyDescent="0.25">
      <c r="E123" s="24">
        <f t="shared" ca="1" si="2"/>
        <v>0.21286626437783851</v>
      </c>
      <c r="F123" s="24">
        <f t="shared" ca="1" si="3"/>
        <v>49203.484601114971</v>
      </c>
    </row>
    <row r="124" spans="5:6" x14ac:dyDescent="0.25">
      <c r="E124" s="24">
        <f t="shared" ca="1" si="2"/>
        <v>0.13657609887017053</v>
      </c>
      <c r="F124" s="24">
        <f t="shared" ca="1" si="3"/>
        <v>48904.167762331701</v>
      </c>
    </row>
    <row r="125" spans="5:6" x14ac:dyDescent="0.25">
      <c r="E125" s="24">
        <f t="shared" ca="1" si="2"/>
        <v>4.5534247566788699E-2</v>
      </c>
      <c r="F125" s="24">
        <f t="shared" ca="1" si="3"/>
        <v>48310.211868026825</v>
      </c>
    </row>
    <row r="126" spans="5:6" x14ac:dyDescent="0.25">
      <c r="E126" s="24">
        <f t="shared" ca="1" si="2"/>
        <v>0.7654235213218894</v>
      </c>
      <c r="F126" s="24">
        <f t="shared" ca="1" si="3"/>
        <v>50723.857934563173</v>
      </c>
    </row>
    <row r="127" spans="5:6" x14ac:dyDescent="0.25">
      <c r="E127" s="24">
        <f t="shared" ca="1" si="2"/>
        <v>0.52871115467933261</v>
      </c>
      <c r="F127" s="24">
        <f t="shared" ca="1" si="3"/>
        <v>50072.030430580598</v>
      </c>
    </row>
    <row r="128" spans="5:6" x14ac:dyDescent="0.25">
      <c r="E128" s="24">
        <f t="shared" ca="1" si="2"/>
        <v>0.96019673283248519</v>
      </c>
      <c r="F128" s="24">
        <f t="shared" ca="1" si="3"/>
        <v>51752.973625745683</v>
      </c>
    </row>
    <row r="129" spans="5:6" x14ac:dyDescent="0.25">
      <c r="E129" s="24">
        <f t="shared" ca="1" si="2"/>
        <v>0.31136132145968343</v>
      </c>
      <c r="F129" s="24">
        <f t="shared" ca="1" si="3"/>
        <v>49508.004667185305</v>
      </c>
    </row>
    <row r="130" spans="5:6" x14ac:dyDescent="0.25">
      <c r="E130" s="24">
        <f t="shared" ca="1" si="2"/>
        <v>0.54898702886526596</v>
      </c>
      <c r="F130" s="24">
        <f t="shared" ca="1" si="3"/>
        <v>50123.102486559204</v>
      </c>
    </row>
    <row r="131" spans="5:6" x14ac:dyDescent="0.25">
      <c r="E131" s="24">
        <f t="shared" ca="1" si="2"/>
        <v>0.22269250713050281</v>
      </c>
      <c r="F131" s="24">
        <f t="shared" ca="1" si="3"/>
        <v>49236.868564637043</v>
      </c>
    </row>
    <row r="132" spans="5:6" x14ac:dyDescent="0.25">
      <c r="E132" s="24">
        <f t="shared" ref="E132:E195" ca="1" si="4">RAND()</f>
        <v>0.33845805017501485</v>
      </c>
      <c r="F132" s="24">
        <f t="shared" ref="F132:F195" ca="1" si="5">_xlfn.NORM.INV(E132,$C$3,$C$4)</f>
        <v>49583.324941936597</v>
      </c>
    </row>
    <row r="133" spans="5:6" x14ac:dyDescent="0.25">
      <c r="E133" s="24">
        <f t="shared" ca="1" si="4"/>
        <v>0.62154379386374425</v>
      </c>
      <c r="F133" s="24">
        <f t="shared" ca="1" si="5"/>
        <v>50309.537866391649</v>
      </c>
    </row>
    <row r="134" spans="5:6" x14ac:dyDescent="0.25">
      <c r="E134" s="24">
        <f t="shared" ca="1" si="4"/>
        <v>0.77903040644629962</v>
      </c>
      <c r="F134" s="24">
        <f t="shared" ca="1" si="5"/>
        <v>50768.922722969299</v>
      </c>
    </row>
    <row r="135" spans="5:6" x14ac:dyDescent="0.25">
      <c r="E135" s="24">
        <f t="shared" ca="1" si="4"/>
        <v>0.45988149465864503</v>
      </c>
      <c r="F135" s="24">
        <f t="shared" ca="1" si="5"/>
        <v>49899.267724228652</v>
      </c>
    </row>
    <row r="136" spans="5:6" x14ac:dyDescent="0.25">
      <c r="E136" s="24">
        <f t="shared" ca="1" si="4"/>
        <v>0.49095550247639042</v>
      </c>
      <c r="F136" s="24">
        <f t="shared" ca="1" si="5"/>
        <v>49977.326864326715</v>
      </c>
    </row>
    <row r="137" spans="5:6" x14ac:dyDescent="0.25">
      <c r="E137" s="24">
        <f t="shared" ca="1" si="4"/>
        <v>0.77763933140093322</v>
      </c>
      <c r="F137" s="24">
        <f t="shared" ca="1" si="5"/>
        <v>50764.244861163403</v>
      </c>
    </row>
    <row r="138" spans="5:6" x14ac:dyDescent="0.25">
      <c r="E138" s="24">
        <f t="shared" ca="1" si="4"/>
        <v>0.48214156983246059</v>
      </c>
      <c r="F138" s="24">
        <f t="shared" ca="1" si="5"/>
        <v>49955.22059325927</v>
      </c>
    </row>
    <row r="139" spans="5:6" x14ac:dyDescent="0.25">
      <c r="E139" s="24">
        <f t="shared" ca="1" si="4"/>
        <v>0.92989961395003895</v>
      </c>
      <c r="F139" s="24">
        <f t="shared" ca="1" si="5"/>
        <v>51475.043785487353</v>
      </c>
    </row>
    <row r="140" spans="5:6" x14ac:dyDescent="0.25">
      <c r="E140" s="24">
        <f t="shared" ca="1" si="4"/>
        <v>7.0781757098541398E-2</v>
      </c>
      <c r="F140" s="24">
        <f t="shared" ca="1" si="5"/>
        <v>48530.006499152638</v>
      </c>
    </row>
    <row r="141" spans="5:6" x14ac:dyDescent="0.25">
      <c r="E141" s="24">
        <f t="shared" ca="1" si="4"/>
        <v>0.7954432743765637</v>
      </c>
      <c r="F141" s="24">
        <f t="shared" ca="1" si="5"/>
        <v>50825.454769822987</v>
      </c>
    </row>
    <row r="142" spans="5:6" x14ac:dyDescent="0.25">
      <c r="E142" s="24">
        <f t="shared" ca="1" si="4"/>
        <v>0.96720427730386038</v>
      </c>
      <c r="F142" s="24">
        <f t="shared" ca="1" si="5"/>
        <v>51841.20552924701</v>
      </c>
    </row>
    <row r="143" spans="5:6" x14ac:dyDescent="0.25">
      <c r="E143" s="24">
        <f t="shared" ca="1" si="4"/>
        <v>0.71444021288167614</v>
      </c>
      <c r="F143" s="24">
        <f t="shared" ca="1" si="5"/>
        <v>50566.403414356872</v>
      </c>
    </row>
    <row r="144" spans="5:6" x14ac:dyDescent="0.25">
      <c r="E144" s="24">
        <f t="shared" ca="1" si="4"/>
        <v>0.61626500123488148</v>
      </c>
      <c r="F144" s="24">
        <f t="shared" ca="1" si="5"/>
        <v>50295.685858884739</v>
      </c>
    </row>
    <row r="145" spans="5:6" x14ac:dyDescent="0.25">
      <c r="E145" s="24">
        <f t="shared" ca="1" si="4"/>
        <v>7.9554250687577044E-2</v>
      </c>
      <c r="F145" s="24">
        <f t="shared" ca="1" si="5"/>
        <v>48591.923778973709</v>
      </c>
    </row>
    <row r="146" spans="5:6" x14ac:dyDescent="0.25">
      <c r="E146" s="24">
        <f t="shared" ca="1" si="4"/>
        <v>0.47052375515097278</v>
      </c>
      <c r="F146" s="24">
        <f t="shared" ca="1" si="5"/>
        <v>49926.046656828534</v>
      </c>
    </row>
    <row r="147" spans="5:6" x14ac:dyDescent="0.25">
      <c r="E147" s="24">
        <f t="shared" ca="1" si="4"/>
        <v>0.84635206074041902</v>
      </c>
      <c r="F147" s="24">
        <f t="shared" ca="1" si="5"/>
        <v>51020.912537587508</v>
      </c>
    </row>
    <row r="148" spans="5:6" x14ac:dyDescent="0.25">
      <c r="E148" s="24">
        <f t="shared" ca="1" si="4"/>
        <v>0.31088267428005256</v>
      </c>
      <c r="F148" s="24">
        <f t="shared" ca="1" si="5"/>
        <v>49506.650061744869</v>
      </c>
    </row>
    <row r="149" spans="5:6" x14ac:dyDescent="0.25">
      <c r="E149" s="24">
        <f t="shared" ca="1" si="4"/>
        <v>0.87761415233740214</v>
      </c>
      <c r="F149" s="24">
        <f t="shared" ca="1" si="5"/>
        <v>51163.142489778889</v>
      </c>
    </row>
    <row r="150" spans="5:6" x14ac:dyDescent="0.25">
      <c r="E150" s="24">
        <f t="shared" ca="1" si="4"/>
        <v>0.48051201857532733</v>
      </c>
      <c r="F150" s="24">
        <f t="shared" ca="1" si="5"/>
        <v>49951.131430904425</v>
      </c>
    </row>
    <row r="151" spans="5:6" x14ac:dyDescent="0.25">
      <c r="E151" s="24">
        <f t="shared" ca="1" si="4"/>
        <v>0.25239621523712019</v>
      </c>
      <c r="F151" s="24">
        <f t="shared" ca="1" si="5"/>
        <v>49333.031775670846</v>
      </c>
    </row>
    <row r="152" spans="5:6" x14ac:dyDescent="0.25">
      <c r="E152" s="24">
        <f t="shared" ca="1" si="4"/>
        <v>0.78845911521883827</v>
      </c>
      <c r="F152" s="24">
        <f t="shared" ca="1" si="5"/>
        <v>50801.086157070975</v>
      </c>
    </row>
    <row r="153" spans="5:6" x14ac:dyDescent="0.25">
      <c r="E153" s="24">
        <f t="shared" ca="1" si="4"/>
        <v>0.65852585164773902</v>
      </c>
      <c r="F153" s="24">
        <f t="shared" ca="1" si="5"/>
        <v>50408.443235838284</v>
      </c>
    </row>
    <row r="154" spans="5:6" x14ac:dyDescent="0.25">
      <c r="E154" s="24">
        <f t="shared" ca="1" si="4"/>
        <v>8.1899715423861319E-2</v>
      </c>
      <c r="F154" s="24">
        <f t="shared" ca="1" si="5"/>
        <v>48607.593809209691</v>
      </c>
    </row>
    <row r="155" spans="5:6" x14ac:dyDescent="0.25">
      <c r="E155" s="24">
        <f t="shared" ca="1" si="4"/>
        <v>0.46608496176874625</v>
      </c>
      <c r="F155" s="24">
        <f t="shared" ca="1" si="5"/>
        <v>49914.884947460392</v>
      </c>
    </row>
    <row r="156" spans="5:6" x14ac:dyDescent="0.25">
      <c r="E156" s="24">
        <f t="shared" ca="1" si="4"/>
        <v>0.85038448325369176</v>
      </c>
      <c r="F156" s="24">
        <f t="shared" ca="1" si="5"/>
        <v>51038.083820032974</v>
      </c>
    </row>
    <row r="157" spans="5:6" x14ac:dyDescent="0.25">
      <c r="E157" s="24">
        <f t="shared" ca="1" si="4"/>
        <v>0.8189768799652094</v>
      </c>
      <c r="F157" s="24">
        <f t="shared" ca="1" si="5"/>
        <v>50911.472934360645</v>
      </c>
    </row>
    <row r="158" spans="5:6" x14ac:dyDescent="0.25">
      <c r="E158" s="24">
        <f t="shared" ca="1" si="4"/>
        <v>0.90946824305054752</v>
      </c>
      <c r="F158" s="24">
        <f t="shared" ca="1" si="5"/>
        <v>51337.48764074561</v>
      </c>
    </row>
    <row r="159" spans="5:6" x14ac:dyDescent="0.25">
      <c r="E159" s="24">
        <f t="shared" ca="1" si="4"/>
        <v>0.65947467368966195</v>
      </c>
      <c r="F159" s="24">
        <f t="shared" ca="1" si="5"/>
        <v>50411.029842276999</v>
      </c>
    </row>
    <row r="160" spans="5:6" x14ac:dyDescent="0.25">
      <c r="E160" s="24">
        <f t="shared" ca="1" si="4"/>
        <v>0.27898915313150485</v>
      </c>
      <c r="F160" s="24">
        <f t="shared" ca="1" si="5"/>
        <v>49414.152955408776</v>
      </c>
    </row>
    <row r="161" spans="5:6" x14ac:dyDescent="0.25">
      <c r="E161" s="24">
        <f t="shared" ca="1" si="4"/>
        <v>0.83802813779814156</v>
      </c>
      <c r="F161" s="24">
        <f t="shared" ca="1" si="5"/>
        <v>50986.386016415752</v>
      </c>
    </row>
    <row r="162" spans="5:6" x14ac:dyDescent="0.25">
      <c r="E162" s="24">
        <f t="shared" ca="1" si="4"/>
        <v>1.500428324350489E-3</v>
      </c>
      <c r="F162" s="24">
        <f t="shared" ca="1" si="5"/>
        <v>47032.349840111609</v>
      </c>
    </row>
    <row r="163" spans="5:6" x14ac:dyDescent="0.25">
      <c r="E163" s="24">
        <f t="shared" ca="1" si="4"/>
        <v>0.33415748055933514</v>
      </c>
      <c r="F163" s="24">
        <f t="shared" ca="1" si="5"/>
        <v>49571.538229843376</v>
      </c>
    </row>
    <row r="164" spans="5:6" x14ac:dyDescent="0.25">
      <c r="E164" s="24">
        <f t="shared" ca="1" si="4"/>
        <v>0.12700847610018562</v>
      </c>
      <c r="F164" s="24">
        <f t="shared" ca="1" si="5"/>
        <v>48859.353244898477</v>
      </c>
    </row>
    <row r="165" spans="5:6" x14ac:dyDescent="0.25">
      <c r="E165" s="24">
        <f t="shared" ca="1" si="4"/>
        <v>0.63783431943914015</v>
      </c>
      <c r="F165" s="24">
        <f t="shared" ca="1" si="5"/>
        <v>50352.675990360425</v>
      </c>
    </row>
    <row r="166" spans="5:6" x14ac:dyDescent="0.25">
      <c r="E166" s="24">
        <f t="shared" ca="1" si="4"/>
        <v>0.66986569172995303</v>
      </c>
      <c r="F166" s="24">
        <f t="shared" ca="1" si="5"/>
        <v>50439.542330953234</v>
      </c>
    </row>
    <row r="167" spans="5:6" x14ac:dyDescent="0.25">
      <c r="E167" s="24">
        <f t="shared" ca="1" si="4"/>
        <v>0.44852316090087541</v>
      </c>
      <c r="F167" s="24">
        <f t="shared" ca="1" si="5"/>
        <v>49870.606539315377</v>
      </c>
    </row>
    <row r="168" spans="5:6" x14ac:dyDescent="0.25">
      <c r="E168" s="24">
        <f t="shared" ca="1" si="4"/>
        <v>0.30690864708778309</v>
      </c>
      <c r="F168" s="24">
        <f t="shared" ca="1" si="5"/>
        <v>49495.367949219086</v>
      </c>
    </row>
    <row r="169" spans="5:6" x14ac:dyDescent="0.25">
      <c r="E169" s="24">
        <f t="shared" ca="1" si="4"/>
        <v>8.0897572279532315E-2</v>
      </c>
      <c r="F169" s="24">
        <f t="shared" ca="1" si="5"/>
        <v>48600.94051091501</v>
      </c>
    </row>
    <row r="170" spans="5:6" x14ac:dyDescent="0.25">
      <c r="E170" s="24">
        <f t="shared" ca="1" si="4"/>
        <v>0.4574471040706779</v>
      </c>
      <c r="F170" s="24">
        <f t="shared" ca="1" si="5"/>
        <v>49893.132640418764</v>
      </c>
    </row>
    <row r="171" spans="5:6" x14ac:dyDescent="0.25">
      <c r="E171" s="24">
        <f t="shared" ca="1" si="4"/>
        <v>0.38780897930360525</v>
      </c>
      <c r="F171" s="24">
        <f t="shared" ca="1" si="5"/>
        <v>49714.965823741557</v>
      </c>
    </row>
    <row r="172" spans="5:6" x14ac:dyDescent="0.25">
      <c r="E172" s="24">
        <f t="shared" ca="1" si="4"/>
        <v>6.1286783532313205E-2</v>
      </c>
      <c r="F172" s="24">
        <f t="shared" ca="1" si="5"/>
        <v>48455.939046967142</v>
      </c>
    </row>
    <row r="173" spans="5:6" x14ac:dyDescent="0.25">
      <c r="E173" s="24">
        <f t="shared" ca="1" si="4"/>
        <v>0.80987860819186419</v>
      </c>
      <c r="F173" s="24">
        <f t="shared" ca="1" si="5"/>
        <v>50877.449045557121</v>
      </c>
    </row>
    <row r="174" spans="5:6" x14ac:dyDescent="0.25">
      <c r="E174" s="24">
        <f t="shared" ca="1" si="4"/>
        <v>0.40343864533824159</v>
      </c>
      <c r="F174" s="24">
        <f t="shared" ca="1" si="5"/>
        <v>49755.543503386354</v>
      </c>
    </row>
    <row r="175" spans="5:6" x14ac:dyDescent="0.25">
      <c r="E175" s="24">
        <f t="shared" ca="1" si="4"/>
        <v>0.24926763467830426</v>
      </c>
      <c r="F175" s="24">
        <f t="shared" ca="1" si="5"/>
        <v>49323.20379978876</v>
      </c>
    </row>
    <row r="176" spans="5:6" x14ac:dyDescent="0.25">
      <c r="E176" s="24">
        <f t="shared" ca="1" si="4"/>
        <v>0.78456891064518119</v>
      </c>
      <c r="F176" s="24">
        <f t="shared" ca="1" si="5"/>
        <v>50787.717138068874</v>
      </c>
    </row>
    <row r="177" spans="5:6" x14ac:dyDescent="0.25">
      <c r="E177" s="24">
        <f t="shared" ca="1" si="4"/>
        <v>0.12124753514772946</v>
      </c>
      <c r="F177" s="24">
        <f t="shared" ca="1" si="5"/>
        <v>48831.22692293521</v>
      </c>
    </row>
    <row r="178" spans="5:6" x14ac:dyDescent="0.25">
      <c r="E178" s="24">
        <f t="shared" ca="1" si="4"/>
        <v>0.44208290723943966</v>
      </c>
      <c r="F178" s="24">
        <f t="shared" ca="1" si="5"/>
        <v>49854.309618093757</v>
      </c>
    </row>
    <row r="179" spans="5:6" x14ac:dyDescent="0.25">
      <c r="E179" s="24">
        <f t="shared" ca="1" si="4"/>
        <v>0.63659364560966725</v>
      </c>
      <c r="F179" s="24">
        <f t="shared" ca="1" si="5"/>
        <v>50349.36845973289</v>
      </c>
    </row>
    <row r="180" spans="5:6" x14ac:dyDescent="0.25">
      <c r="E180" s="24">
        <f t="shared" ca="1" si="4"/>
        <v>0.50036176787349773</v>
      </c>
      <c r="F180" s="24">
        <f t="shared" ca="1" si="5"/>
        <v>50000.906817704847</v>
      </c>
    </row>
    <row r="181" spans="5:6" x14ac:dyDescent="0.25">
      <c r="E181" s="24">
        <f t="shared" ca="1" si="4"/>
        <v>0.84238531798480043</v>
      </c>
      <c r="F181" s="24">
        <f t="shared" ca="1" si="5"/>
        <v>51004.309690873524</v>
      </c>
    </row>
    <row r="182" spans="5:6" x14ac:dyDescent="0.25">
      <c r="E182" s="24">
        <f t="shared" ca="1" si="4"/>
        <v>0.28385036825119392</v>
      </c>
      <c r="F182" s="24">
        <f t="shared" ca="1" si="5"/>
        <v>49428.55898976919</v>
      </c>
    </row>
    <row r="183" spans="5:6" x14ac:dyDescent="0.25">
      <c r="E183" s="24">
        <f t="shared" ca="1" si="4"/>
        <v>0.32439449372257945</v>
      </c>
      <c r="F183" s="24">
        <f t="shared" ca="1" si="5"/>
        <v>49544.554805418164</v>
      </c>
    </row>
    <row r="184" spans="5:6" x14ac:dyDescent="0.25">
      <c r="E184" s="24">
        <f t="shared" ca="1" si="4"/>
        <v>0.28794131672488754</v>
      </c>
      <c r="F184" s="24">
        <f t="shared" ca="1" si="5"/>
        <v>49440.591018961881</v>
      </c>
    </row>
    <row r="185" spans="5:6" x14ac:dyDescent="0.25">
      <c r="E185" s="24">
        <f t="shared" ca="1" si="4"/>
        <v>0.4414177840644703</v>
      </c>
      <c r="F185" s="24">
        <f t="shared" ca="1" si="5"/>
        <v>49852.624405747585</v>
      </c>
    </row>
    <row r="186" spans="5:6" x14ac:dyDescent="0.25">
      <c r="E186" s="24">
        <f t="shared" ca="1" si="4"/>
        <v>0.54793425612665181</v>
      </c>
      <c r="F186" s="24">
        <f t="shared" ca="1" si="5"/>
        <v>50120.443937339209</v>
      </c>
    </row>
    <row r="187" spans="5:6" x14ac:dyDescent="0.25">
      <c r="E187" s="24">
        <f t="shared" ca="1" si="4"/>
        <v>0.38303607924113814</v>
      </c>
      <c r="F187" s="24">
        <f t="shared" ca="1" si="5"/>
        <v>49702.48342881295</v>
      </c>
    </row>
    <row r="188" spans="5:6" x14ac:dyDescent="0.25">
      <c r="E188" s="24">
        <f t="shared" ca="1" si="4"/>
        <v>0.32807002494664061</v>
      </c>
      <c r="F188" s="24">
        <f t="shared" ca="1" si="5"/>
        <v>49554.75131885412</v>
      </c>
    </row>
    <row r="189" spans="5:6" x14ac:dyDescent="0.25">
      <c r="E189" s="24">
        <f t="shared" ca="1" si="4"/>
        <v>0.63463671691786583</v>
      </c>
      <c r="F189" s="24">
        <f t="shared" ca="1" si="5"/>
        <v>50344.159196902387</v>
      </c>
    </row>
    <row r="190" spans="5:6" x14ac:dyDescent="0.25">
      <c r="E190" s="24">
        <f t="shared" ca="1" si="4"/>
        <v>0.89112351326174188</v>
      </c>
      <c r="F190" s="24">
        <f t="shared" ca="1" si="5"/>
        <v>51232.525161529389</v>
      </c>
    </row>
    <row r="191" spans="5:6" x14ac:dyDescent="0.25">
      <c r="E191" s="24">
        <f t="shared" ca="1" si="4"/>
        <v>0.8112932768016482</v>
      </c>
      <c r="F191" s="24">
        <f t="shared" ca="1" si="5"/>
        <v>50882.672126321842</v>
      </c>
    </row>
    <row r="192" spans="5:6" x14ac:dyDescent="0.25">
      <c r="E192" s="24">
        <f t="shared" ca="1" si="4"/>
        <v>0.74933734836438926</v>
      </c>
      <c r="F192" s="24">
        <f t="shared" ca="1" si="5"/>
        <v>50672.405938488773</v>
      </c>
    </row>
    <row r="193" spans="5:6" x14ac:dyDescent="0.25">
      <c r="E193" s="24">
        <f t="shared" ca="1" si="4"/>
        <v>0.69670459657472428</v>
      </c>
      <c r="F193" s="24">
        <f t="shared" ca="1" si="5"/>
        <v>50514.945926134642</v>
      </c>
    </row>
    <row r="194" spans="5:6" x14ac:dyDescent="0.25">
      <c r="E194" s="24">
        <f t="shared" ca="1" si="4"/>
        <v>0.12297567982633728</v>
      </c>
      <c r="F194" s="24">
        <f t="shared" ca="1" si="5"/>
        <v>48839.760624561161</v>
      </c>
    </row>
    <row r="195" spans="5:6" x14ac:dyDescent="0.25">
      <c r="E195" s="24">
        <f t="shared" ca="1" si="4"/>
        <v>0.32999034456152554</v>
      </c>
      <c r="F195" s="24">
        <f t="shared" ca="1" si="5"/>
        <v>49560.06017264157</v>
      </c>
    </row>
    <row r="196" spans="5:6" x14ac:dyDescent="0.25">
      <c r="E196" s="24">
        <f t="shared" ref="E196:E259" ca="1" si="6">RAND()</f>
        <v>1.9589294064926044E-2</v>
      </c>
      <c r="F196" s="24">
        <f t="shared" ref="F196:F259" ca="1" si="7">_xlfn.NORM.INV(E196,$C$3,$C$4)</f>
        <v>47937.693747456862</v>
      </c>
    </row>
    <row r="197" spans="5:6" x14ac:dyDescent="0.25">
      <c r="E197" s="24">
        <f t="shared" ca="1" si="6"/>
        <v>0.56967619156670213</v>
      </c>
      <c r="F197" s="24">
        <f t="shared" ca="1" si="7"/>
        <v>50175.549833936951</v>
      </c>
    </row>
    <row r="198" spans="5:6" x14ac:dyDescent="0.25">
      <c r="E198" s="24">
        <f t="shared" ca="1" si="6"/>
        <v>0.10198313166485762</v>
      </c>
      <c r="F198" s="24">
        <f t="shared" ca="1" si="7"/>
        <v>48729.667632640092</v>
      </c>
    </row>
    <row r="199" spans="5:6" x14ac:dyDescent="0.25">
      <c r="E199" s="24">
        <f t="shared" ca="1" si="6"/>
        <v>0.14839386149243639</v>
      </c>
      <c r="F199" s="24">
        <f t="shared" ca="1" si="7"/>
        <v>48956.653242640336</v>
      </c>
    </row>
    <row r="200" spans="5:6" x14ac:dyDescent="0.25">
      <c r="E200" s="24">
        <f t="shared" ca="1" si="6"/>
        <v>0.7345625381048253</v>
      </c>
      <c r="F200" s="24">
        <f t="shared" ca="1" si="7"/>
        <v>50626.670989858918</v>
      </c>
    </row>
    <row r="201" spans="5:6" x14ac:dyDescent="0.25">
      <c r="E201" s="24">
        <f t="shared" ca="1" si="6"/>
        <v>0.94619070523123328</v>
      </c>
      <c r="F201" s="24">
        <f t="shared" ca="1" si="7"/>
        <v>51608.989719740035</v>
      </c>
    </row>
    <row r="202" spans="5:6" x14ac:dyDescent="0.25">
      <c r="E202" s="24">
        <f t="shared" ca="1" si="6"/>
        <v>0.26557699131308299</v>
      </c>
      <c r="F202" s="24">
        <f t="shared" ca="1" si="7"/>
        <v>49373.754584180191</v>
      </c>
    </row>
    <row r="203" spans="5:6" x14ac:dyDescent="0.25">
      <c r="E203" s="24">
        <f t="shared" ca="1" si="6"/>
        <v>0.43961705924522787</v>
      </c>
      <c r="F203" s="24">
        <f t="shared" ca="1" si="7"/>
        <v>49848.059821734692</v>
      </c>
    </row>
    <row r="204" spans="5:6" x14ac:dyDescent="0.25">
      <c r="E204" s="24">
        <f t="shared" ca="1" si="6"/>
        <v>0.1849988578859505</v>
      </c>
      <c r="F204" s="24">
        <f t="shared" ca="1" si="7"/>
        <v>49103.522357279056</v>
      </c>
    </row>
    <row r="205" spans="5:6" x14ac:dyDescent="0.25">
      <c r="E205" s="24">
        <f t="shared" ca="1" si="6"/>
        <v>0.36559927691438932</v>
      </c>
      <c r="F205" s="24">
        <f t="shared" ca="1" si="7"/>
        <v>49656.468375502787</v>
      </c>
    </row>
    <row r="206" spans="5:6" x14ac:dyDescent="0.25">
      <c r="E206" s="24">
        <f t="shared" ca="1" si="6"/>
        <v>0.19516901592411617</v>
      </c>
      <c r="F206" s="24">
        <f t="shared" ca="1" si="7"/>
        <v>49140.995497344564</v>
      </c>
    </row>
    <row r="207" spans="5:6" x14ac:dyDescent="0.25">
      <c r="E207" s="24">
        <f t="shared" ca="1" si="6"/>
        <v>0.48218545009458225</v>
      </c>
      <c r="F207" s="24">
        <f t="shared" ca="1" si="7"/>
        <v>49955.330694826327</v>
      </c>
    </row>
    <row r="208" spans="5:6" x14ac:dyDescent="0.25">
      <c r="E208" s="24">
        <f t="shared" ca="1" si="6"/>
        <v>0.1446443828759213</v>
      </c>
      <c r="F208" s="24">
        <f t="shared" ca="1" si="7"/>
        <v>48940.316838377898</v>
      </c>
    </row>
    <row r="209" spans="5:6" x14ac:dyDescent="0.25">
      <c r="E209" s="24">
        <f t="shared" ca="1" si="6"/>
        <v>0.89021557952731467</v>
      </c>
      <c r="F209" s="24">
        <f t="shared" ca="1" si="7"/>
        <v>51227.675409847659</v>
      </c>
    </row>
    <row r="210" spans="5:6" x14ac:dyDescent="0.25">
      <c r="E210" s="24">
        <f t="shared" ca="1" si="6"/>
        <v>0.7151218926057602</v>
      </c>
      <c r="F210" s="24">
        <f t="shared" ca="1" si="7"/>
        <v>50568.410570066764</v>
      </c>
    </row>
    <row r="211" spans="5:6" x14ac:dyDescent="0.25">
      <c r="E211" s="24">
        <f t="shared" ca="1" si="6"/>
        <v>0.92722701068813185</v>
      </c>
      <c r="F211" s="24">
        <f t="shared" ca="1" si="7"/>
        <v>51455.445460888055</v>
      </c>
    </row>
    <row r="212" spans="5:6" x14ac:dyDescent="0.25">
      <c r="E212" s="24">
        <f t="shared" ca="1" si="6"/>
        <v>7.185812522208701E-2</v>
      </c>
      <c r="F212" s="24">
        <f t="shared" ca="1" si="7"/>
        <v>48537.908911498984</v>
      </c>
    </row>
    <row r="213" spans="5:6" x14ac:dyDescent="0.25">
      <c r="E213" s="24">
        <f t="shared" ca="1" si="6"/>
        <v>0.11437612277738707</v>
      </c>
      <c r="F213" s="24">
        <f t="shared" ca="1" si="7"/>
        <v>48796.420755246079</v>
      </c>
    </row>
    <row r="214" spans="5:6" x14ac:dyDescent="0.25">
      <c r="E214" s="24">
        <f t="shared" ca="1" si="6"/>
        <v>9.9647368152313898E-2</v>
      </c>
      <c r="F214" s="24">
        <f t="shared" ca="1" si="7"/>
        <v>48716.436524232035</v>
      </c>
    </row>
    <row r="215" spans="5:6" x14ac:dyDescent="0.25">
      <c r="E215" s="24">
        <f t="shared" ca="1" si="6"/>
        <v>0.64114804636962519</v>
      </c>
      <c r="F215" s="24">
        <f t="shared" ca="1" si="7"/>
        <v>50361.52916423585</v>
      </c>
    </row>
    <row r="216" spans="5:6" x14ac:dyDescent="0.25">
      <c r="E216" s="24">
        <f t="shared" ca="1" si="6"/>
        <v>0.13706795763807555</v>
      </c>
      <c r="F216" s="24">
        <f t="shared" ca="1" si="7"/>
        <v>48906.412457439459</v>
      </c>
    </row>
    <row r="217" spans="5:6" x14ac:dyDescent="0.25">
      <c r="E217" s="24">
        <f t="shared" ca="1" si="6"/>
        <v>0.62960122698231225</v>
      </c>
      <c r="F217" s="24">
        <f t="shared" ca="1" si="7"/>
        <v>50330.797372061206</v>
      </c>
    </row>
    <row r="218" spans="5:6" x14ac:dyDescent="0.25">
      <c r="E218" s="24">
        <f t="shared" ca="1" si="6"/>
        <v>0.33335607890740615</v>
      </c>
      <c r="F218" s="24">
        <f t="shared" ca="1" si="7"/>
        <v>49569.335256484934</v>
      </c>
    </row>
    <row r="219" spans="5:6" x14ac:dyDescent="0.25">
      <c r="E219" s="24">
        <f t="shared" ca="1" si="6"/>
        <v>0.38236632097087342</v>
      </c>
      <c r="F219" s="24">
        <f t="shared" ca="1" si="7"/>
        <v>49700.728163926149</v>
      </c>
    </row>
    <row r="220" spans="5:6" x14ac:dyDescent="0.25">
      <c r="E220" s="24">
        <f t="shared" ca="1" si="6"/>
        <v>0.37795177571848837</v>
      </c>
      <c r="F220" s="24">
        <f t="shared" ca="1" si="7"/>
        <v>49689.13539251266</v>
      </c>
    </row>
    <row r="221" spans="5:6" x14ac:dyDescent="0.25">
      <c r="E221" s="24">
        <f t="shared" ca="1" si="6"/>
        <v>0.81522373282412808</v>
      </c>
      <c r="F221" s="24">
        <f t="shared" ca="1" si="7"/>
        <v>50897.311851192237</v>
      </c>
    </row>
    <row r="222" spans="5:6" x14ac:dyDescent="0.25">
      <c r="E222" s="24">
        <f t="shared" ca="1" si="6"/>
        <v>0.40226838573837487</v>
      </c>
      <c r="F222" s="24">
        <f t="shared" ca="1" si="7"/>
        <v>49752.52000464483</v>
      </c>
    </row>
    <row r="223" spans="5:6" x14ac:dyDescent="0.25">
      <c r="E223" s="24">
        <f t="shared" ca="1" si="6"/>
        <v>0.27681362231003737</v>
      </c>
      <c r="F223" s="24">
        <f t="shared" ca="1" si="7"/>
        <v>49407.666436158186</v>
      </c>
    </row>
    <row r="224" spans="5:6" x14ac:dyDescent="0.25">
      <c r="E224" s="24">
        <f t="shared" ca="1" si="6"/>
        <v>0.10971583241585459</v>
      </c>
      <c r="F224" s="24">
        <f t="shared" ca="1" si="7"/>
        <v>48771.959233248788</v>
      </c>
    </row>
    <row r="225" spans="5:6" x14ac:dyDescent="0.25">
      <c r="E225" s="24">
        <f t="shared" ca="1" si="6"/>
        <v>0.53522713021514456</v>
      </c>
      <c r="F225" s="24">
        <f t="shared" ca="1" si="7"/>
        <v>50088.416384219992</v>
      </c>
    </row>
    <row r="226" spans="5:6" x14ac:dyDescent="0.25">
      <c r="E226" s="24">
        <f t="shared" ca="1" si="6"/>
        <v>0.8449887276589948</v>
      </c>
      <c r="F226" s="24">
        <f t="shared" ca="1" si="7"/>
        <v>51015.174728763966</v>
      </c>
    </row>
    <row r="227" spans="5:6" x14ac:dyDescent="0.25">
      <c r="E227" s="24">
        <f t="shared" ca="1" si="6"/>
        <v>0.10636830568880451</v>
      </c>
      <c r="F227" s="24">
        <f t="shared" ca="1" si="7"/>
        <v>48753.924317282974</v>
      </c>
    </row>
    <row r="228" spans="5:6" x14ac:dyDescent="0.25">
      <c r="E228" s="24">
        <f t="shared" ca="1" si="6"/>
        <v>0.1367950822187175</v>
      </c>
      <c r="F228" s="24">
        <f t="shared" ca="1" si="7"/>
        <v>48905.16781759719</v>
      </c>
    </row>
    <row r="229" spans="5:6" x14ac:dyDescent="0.25">
      <c r="E229" s="24">
        <f t="shared" ca="1" si="6"/>
        <v>8.5367066322977636E-2</v>
      </c>
      <c r="F229" s="24">
        <f t="shared" ca="1" si="7"/>
        <v>48630.151288441237</v>
      </c>
    </row>
    <row r="230" spans="5:6" x14ac:dyDescent="0.25">
      <c r="E230" s="24">
        <f t="shared" ca="1" si="6"/>
        <v>0.66589282275477635</v>
      </c>
      <c r="F230" s="24">
        <f t="shared" ca="1" si="7"/>
        <v>50428.599987701054</v>
      </c>
    </row>
    <row r="231" spans="5:6" x14ac:dyDescent="0.25">
      <c r="E231" s="24">
        <f t="shared" ca="1" si="6"/>
        <v>0.83428474725131263</v>
      </c>
      <c r="F231" s="24">
        <f t="shared" ca="1" si="7"/>
        <v>50971.236532689894</v>
      </c>
    </row>
    <row r="232" spans="5:6" x14ac:dyDescent="0.25">
      <c r="E232" s="24">
        <f t="shared" ca="1" si="6"/>
        <v>0.57306635133635198</v>
      </c>
      <c r="F232" s="24">
        <f t="shared" ca="1" si="7"/>
        <v>50184.186311863494</v>
      </c>
    </row>
    <row r="233" spans="5:6" x14ac:dyDescent="0.25">
      <c r="E233" s="24">
        <f t="shared" ca="1" si="6"/>
        <v>0.2231618524209632</v>
      </c>
      <c r="F233" s="24">
        <f t="shared" ca="1" si="7"/>
        <v>49238.441756908469</v>
      </c>
    </row>
    <row r="234" spans="5:6" x14ac:dyDescent="0.25">
      <c r="E234" s="24">
        <f t="shared" ca="1" si="6"/>
        <v>0.96521751010374934</v>
      </c>
      <c r="F234" s="24">
        <f t="shared" ca="1" si="7"/>
        <v>51814.732813540242</v>
      </c>
    </row>
    <row r="235" spans="5:6" x14ac:dyDescent="0.25">
      <c r="E235" s="24">
        <f t="shared" ca="1" si="6"/>
        <v>0.13375418424074814</v>
      </c>
      <c r="F235" s="24">
        <f t="shared" ca="1" si="7"/>
        <v>48891.181223002641</v>
      </c>
    </row>
    <row r="236" spans="5:6" x14ac:dyDescent="0.25">
      <c r="E236" s="24">
        <f t="shared" ca="1" si="6"/>
        <v>0.6931114979737133</v>
      </c>
      <c r="F236" s="24">
        <f t="shared" ca="1" si="7"/>
        <v>50504.68940457108</v>
      </c>
    </row>
    <row r="237" spans="5:6" x14ac:dyDescent="0.25">
      <c r="E237" s="24">
        <f t="shared" ca="1" si="6"/>
        <v>7.9595903227174247E-3</v>
      </c>
      <c r="F237" s="24">
        <f t="shared" ca="1" si="7"/>
        <v>47589.236803816733</v>
      </c>
    </row>
    <row r="238" spans="5:6" x14ac:dyDescent="0.25">
      <c r="E238" s="24">
        <f t="shared" ca="1" si="6"/>
        <v>0.40952820101539611</v>
      </c>
      <c r="F238" s="24">
        <f t="shared" ca="1" si="7"/>
        <v>49771.241214821952</v>
      </c>
    </row>
    <row r="239" spans="5:6" x14ac:dyDescent="0.25">
      <c r="E239" s="24">
        <f t="shared" ca="1" si="6"/>
        <v>0.25147657003335511</v>
      </c>
      <c r="F239" s="24">
        <f t="shared" ca="1" si="7"/>
        <v>49330.149566974658</v>
      </c>
    </row>
    <row r="240" spans="5:6" x14ac:dyDescent="0.25">
      <c r="E240" s="24">
        <f t="shared" ca="1" si="6"/>
        <v>0.67693855170082762</v>
      </c>
      <c r="F240" s="24">
        <f t="shared" ca="1" si="7"/>
        <v>50459.154953089295</v>
      </c>
    </row>
    <row r="241" spans="5:6" x14ac:dyDescent="0.25">
      <c r="E241" s="24">
        <f t="shared" ca="1" si="6"/>
        <v>0.36873674337019613</v>
      </c>
      <c r="F241" s="24">
        <f t="shared" ca="1" si="7"/>
        <v>49664.799025196</v>
      </c>
    </row>
    <row r="242" spans="5:6" x14ac:dyDescent="0.25">
      <c r="E242" s="24">
        <f t="shared" ca="1" si="6"/>
        <v>0.34632006040072172</v>
      </c>
      <c r="F242" s="24">
        <f t="shared" ca="1" si="7"/>
        <v>49604.725234910817</v>
      </c>
    </row>
    <row r="243" spans="5:6" x14ac:dyDescent="0.25">
      <c r="E243" s="24">
        <f t="shared" ca="1" si="6"/>
        <v>0.24157150751457446</v>
      </c>
      <c r="F243" s="24">
        <f t="shared" ca="1" si="7"/>
        <v>49298.743595396591</v>
      </c>
    </row>
    <row r="244" spans="5:6" x14ac:dyDescent="0.25">
      <c r="E244" s="24">
        <f t="shared" ca="1" si="6"/>
        <v>0.26043545152384862</v>
      </c>
      <c r="F244" s="24">
        <f t="shared" ca="1" si="7"/>
        <v>49357.996488550438</v>
      </c>
    </row>
    <row r="245" spans="5:6" x14ac:dyDescent="0.25">
      <c r="E245" s="24">
        <f t="shared" ca="1" si="6"/>
        <v>0.71839801031679718</v>
      </c>
      <c r="F245" s="24">
        <f t="shared" ca="1" si="7"/>
        <v>50578.089079751182</v>
      </c>
    </row>
    <row r="246" spans="5:6" x14ac:dyDescent="0.25">
      <c r="E246" s="24">
        <f t="shared" ca="1" si="6"/>
        <v>0.57196498712272337</v>
      </c>
      <c r="F246" s="24">
        <f t="shared" ca="1" si="7"/>
        <v>50181.379095948505</v>
      </c>
    </row>
    <row r="247" spans="5:6" x14ac:dyDescent="0.25">
      <c r="E247" s="24">
        <f t="shared" ca="1" si="6"/>
        <v>0.89035521881232926</v>
      </c>
      <c r="F247" s="24">
        <f t="shared" ca="1" si="7"/>
        <v>51228.419417491394</v>
      </c>
    </row>
    <row r="248" spans="5:6" x14ac:dyDescent="0.25">
      <c r="E248" s="24">
        <f t="shared" ca="1" si="6"/>
        <v>0.83128283384332347</v>
      </c>
      <c r="F248" s="24">
        <f t="shared" ca="1" si="7"/>
        <v>50959.246992003253</v>
      </c>
    </row>
    <row r="249" spans="5:6" x14ac:dyDescent="0.25">
      <c r="E249" s="24">
        <f t="shared" ca="1" si="6"/>
        <v>0.30762446475617367</v>
      </c>
      <c r="F249" s="24">
        <f t="shared" ca="1" si="7"/>
        <v>49497.404835273315</v>
      </c>
    </row>
    <row r="250" spans="5:6" x14ac:dyDescent="0.25">
      <c r="E250" s="24">
        <f t="shared" ca="1" si="6"/>
        <v>0.5697866294827062</v>
      </c>
      <c r="F250" s="24">
        <f t="shared" ca="1" si="7"/>
        <v>50175.830966302914</v>
      </c>
    </row>
    <row r="251" spans="5:6" x14ac:dyDescent="0.25">
      <c r="E251" s="24">
        <f t="shared" ca="1" si="6"/>
        <v>1.4677253343667873E-2</v>
      </c>
      <c r="F251" s="24">
        <f t="shared" ca="1" si="7"/>
        <v>47821.307330423551</v>
      </c>
    </row>
    <row r="252" spans="5:6" x14ac:dyDescent="0.25">
      <c r="E252" s="24">
        <f t="shared" ca="1" si="6"/>
        <v>7.4701800073567415E-2</v>
      </c>
      <c r="F252" s="24">
        <f t="shared" ca="1" si="7"/>
        <v>48558.358732019296</v>
      </c>
    </row>
    <row r="253" spans="5:6" x14ac:dyDescent="0.25">
      <c r="E253" s="24">
        <f t="shared" ca="1" si="6"/>
        <v>0.96468502827802505</v>
      </c>
      <c r="F253" s="24">
        <f t="shared" ca="1" si="7"/>
        <v>51807.849396086371</v>
      </c>
    </row>
    <row r="254" spans="5:6" x14ac:dyDescent="0.25">
      <c r="E254" s="24">
        <f t="shared" ca="1" si="6"/>
        <v>0.2117872996504665</v>
      </c>
      <c r="F254" s="24">
        <f t="shared" ca="1" si="7"/>
        <v>49199.764903957242</v>
      </c>
    </row>
    <row r="255" spans="5:6" x14ac:dyDescent="0.25">
      <c r="E255" s="24">
        <f t="shared" ca="1" si="6"/>
        <v>0.542077103027646</v>
      </c>
      <c r="F255" s="24">
        <f t="shared" ca="1" si="7"/>
        <v>50105.667970412862</v>
      </c>
    </row>
    <row r="256" spans="5:6" x14ac:dyDescent="0.25">
      <c r="E256" s="24">
        <f t="shared" ca="1" si="6"/>
        <v>0.72356173059395323</v>
      </c>
      <c r="F256" s="24">
        <f t="shared" ca="1" si="7"/>
        <v>50593.455226197198</v>
      </c>
    </row>
    <row r="257" spans="5:6" x14ac:dyDescent="0.25">
      <c r="E257" s="24">
        <f t="shared" ca="1" si="6"/>
        <v>0.19810682127512569</v>
      </c>
      <c r="F257" s="24">
        <f t="shared" ca="1" si="7"/>
        <v>49151.597125833745</v>
      </c>
    </row>
    <row r="258" spans="5:6" x14ac:dyDescent="0.25">
      <c r="E258" s="24">
        <f t="shared" ca="1" si="6"/>
        <v>4.2382657853169414E-2</v>
      </c>
      <c r="F258" s="24">
        <f t="shared" ca="1" si="7"/>
        <v>48276.318273900273</v>
      </c>
    </row>
    <row r="259" spans="5:6" x14ac:dyDescent="0.25">
      <c r="E259" s="24">
        <f t="shared" ca="1" si="6"/>
        <v>6.1568719845171427E-2</v>
      </c>
      <c r="F259" s="24">
        <f t="shared" ca="1" si="7"/>
        <v>48458.262682545865</v>
      </c>
    </row>
    <row r="260" spans="5:6" x14ac:dyDescent="0.25">
      <c r="E260" s="24">
        <f t="shared" ref="E260:E323" ca="1" si="8">RAND()</f>
        <v>0.28520666736417355</v>
      </c>
      <c r="F260" s="24">
        <f t="shared" ref="F260:F323" ca="1" si="9">_xlfn.NORM.INV(E260,$C$3,$C$4)</f>
        <v>49432.557135927062</v>
      </c>
    </row>
    <row r="261" spans="5:6" x14ac:dyDescent="0.25">
      <c r="E261" s="24">
        <f t="shared" ca="1" si="8"/>
        <v>0.99763037205538629</v>
      </c>
      <c r="F261" s="24">
        <f t="shared" ca="1" si="9"/>
        <v>52824.242186888863</v>
      </c>
    </row>
    <row r="262" spans="5:6" x14ac:dyDescent="0.25">
      <c r="E262" s="24">
        <f t="shared" ca="1" si="8"/>
        <v>0.45841367684318568</v>
      </c>
      <c r="F262" s="24">
        <f t="shared" ca="1" si="9"/>
        <v>49895.569039010654</v>
      </c>
    </row>
    <row r="263" spans="5:6" x14ac:dyDescent="0.25">
      <c r="E263" s="24">
        <f t="shared" ca="1" si="8"/>
        <v>0.26128699445253034</v>
      </c>
      <c r="F263" s="24">
        <f t="shared" ca="1" si="9"/>
        <v>49360.6172821453</v>
      </c>
    </row>
    <row r="264" spans="5:6" x14ac:dyDescent="0.25">
      <c r="E264" s="24">
        <f t="shared" ca="1" si="8"/>
        <v>0.22035251460366123</v>
      </c>
      <c r="F264" s="24">
        <f t="shared" ca="1" si="9"/>
        <v>49228.996790477868</v>
      </c>
    </row>
    <row r="265" spans="5:6" x14ac:dyDescent="0.25">
      <c r="E265" s="24">
        <f t="shared" ca="1" si="8"/>
        <v>0.46209987574521072</v>
      </c>
      <c r="F265" s="24">
        <f t="shared" ca="1" si="9"/>
        <v>49904.855121048706</v>
      </c>
    </row>
    <row r="266" spans="5:6" x14ac:dyDescent="0.25">
      <c r="E266" s="24">
        <f t="shared" ca="1" si="8"/>
        <v>7.7223565339959221E-2</v>
      </c>
      <c r="F266" s="24">
        <f t="shared" ca="1" si="9"/>
        <v>48576.002275170707</v>
      </c>
    </row>
    <row r="267" spans="5:6" x14ac:dyDescent="0.25">
      <c r="E267" s="24">
        <f t="shared" ca="1" si="8"/>
        <v>0.48613787088764449</v>
      </c>
      <c r="F267" s="24">
        <f t="shared" ca="1" si="9"/>
        <v>49965.24580015221</v>
      </c>
    </row>
    <row r="268" spans="5:6" x14ac:dyDescent="0.25">
      <c r="E268" s="24">
        <f t="shared" ca="1" si="8"/>
        <v>0.11715793611701586</v>
      </c>
      <c r="F268" s="24">
        <f t="shared" ca="1" si="9"/>
        <v>48810.685349202817</v>
      </c>
    </row>
    <row r="269" spans="5:6" x14ac:dyDescent="0.25">
      <c r="E269" s="24">
        <f t="shared" ca="1" si="8"/>
        <v>0.83158132611337232</v>
      </c>
      <c r="F269" s="24">
        <f t="shared" ca="1" si="9"/>
        <v>50960.43297705111</v>
      </c>
    </row>
    <row r="270" spans="5:6" x14ac:dyDescent="0.25">
      <c r="E270" s="24">
        <f t="shared" ca="1" si="8"/>
        <v>0.26878477587547822</v>
      </c>
      <c r="F270" s="24">
        <f t="shared" ca="1" si="9"/>
        <v>49383.507547546607</v>
      </c>
    </row>
    <row r="271" spans="5:6" x14ac:dyDescent="0.25">
      <c r="E271" s="24">
        <f t="shared" ca="1" si="8"/>
        <v>0.28099289316289255</v>
      </c>
      <c r="F271" s="24">
        <f t="shared" ca="1" si="9"/>
        <v>49420.10553170801</v>
      </c>
    </row>
    <row r="272" spans="5:6" x14ac:dyDescent="0.25">
      <c r="E272" s="24">
        <f t="shared" ca="1" si="8"/>
        <v>0.22273167089699142</v>
      </c>
      <c r="F272" s="24">
        <f t="shared" ca="1" si="9"/>
        <v>49236.99990934266</v>
      </c>
    </row>
    <row r="273" spans="5:6" x14ac:dyDescent="0.25">
      <c r="E273" s="24">
        <f t="shared" ca="1" si="8"/>
        <v>0.97374835350735511</v>
      </c>
      <c r="F273" s="24">
        <f t="shared" ca="1" si="9"/>
        <v>51938.983946329616</v>
      </c>
    </row>
    <row r="274" spans="5:6" x14ac:dyDescent="0.25">
      <c r="E274" s="24">
        <f t="shared" ca="1" si="8"/>
        <v>5.4894336421893675E-2</v>
      </c>
      <c r="F274" s="24">
        <f t="shared" ca="1" si="9"/>
        <v>48400.856283140434</v>
      </c>
    </row>
    <row r="275" spans="5:6" x14ac:dyDescent="0.25">
      <c r="E275" s="24">
        <f t="shared" ca="1" si="8"/>
        <v>0.87879653902155697</v>
      </c>
      <c r="F275" s="24">
        <f t="shared" ca="1" si="9"/>
        <v>51168.991832748929</v>
      </c>
    </row>
    <row r="276" spans="5:6" x14ac:dyDescent="0.25">
      <c r="E276" s="24">
        <f t="shared" ca="1" si="8"/>
        <v>0.34220159066437639</v>
      </c>
      <c r="F276" s="24">
        <f t="shared" ca="1" si="9"/>
        <v>49593.538012076031</v>
      </c>
    </row>
    <row r="277" spans="5:6" x14ac:dyDescent="0.25">
      <c r="E277" s="24">
        <f t="shared" ca="1" si="8"/>
        <v>3.6975210488954247E-4</v>
      </c>
      <c r="F277" s="24">
        <f t="shared" ca="1" si="9"/>
        <v>46625.501879652613</v>
      </c>
    </row>
    <row r="278" spans="5:6" x14ac:dyDescent="0.25">
      <c r="E278" s="24">
        <f t="shared" ca="1" si="8"/>
        <v>0.58955018691046734</v>
      </c>
      <c r="F278" s="24">
        <f t="shared" ca="1" si="9"/>
        <v>50226.388043864157</v>
      </c>
    </row>
    <row r="279" spans="5:6" x14ac:dyDescent="0.25">
      <c r="E279" s="24">
        <f t="shared" ca="1" si="8"/>
        <v>0.61381346397448944</v>
      </c>
      <c r="F279" s="24">
        <f t="shared" ca="1" si="9"/>
        <v>50289.27221630139</v>
      </c>
    </row>
    <row r="280" spans="5:6" x14ac:dyDescent="0.25">
      <c r="E280" s="24">
        <f t="shared" ca="1" si="8"/>
        <v>0.56022508465476795</v>
      </c>
      <c r="F280" s="24">
        <f t="shared" ca="1" si="9"/>
        <v>50151.539910026731</v>
      </c>
    </row>
    <row r="281" spans="5:6" x14ac:dyDescent="0.25">
      <c r="E281" s="24">
        <f t="shared" ca="1" si="8"/>
        <v>1.4173015668873079E-2</v>
      </c>
      <c r="F281" s="24">
        <f t="shared" ca="1" si="9"/>
        <v>47807.536160113843</v>
      </c>
    </row>
    <row r="282" spans="5:6" x14ac:dyDescent="0.25">
      <c r="E282" s="24">
        <f t="shared" ca="1" si="8"/>
        <v>0.28861196768789432</v>
      </c>
      <c r="F282" s="24">
        <f t="shared" ca="1" si="9"/>
        <v>49442.555744059886</v>
      </c>
    </row>
    <row r="283" spans="5:6" x14ac:dyDescent="0.25">
      <c r="E283" s="24">
        <f t="shared" ca="1" si="8"/>
        <v>0.10955279552451369</v>
      </c>
      <c r="F283" s="24">
        <f t="shared" ca="1" si="9"/>
        <v>48771.090104876086</v>
      </c>
    </row>
    <row r="284" spans="5:6" x14ac:dyDescent="0.25">
      <c r="E284" s="24">
        <f t="shared" ca="1" si="8"/>
        <v>0.88616735887809073</v>
      </c>
      <c r="F284" s="24">
        <f t="shared" ca="1" si="9"/>
        <v>51206.394846346324</v>
      </c>
    </row>
    <row r="285" spans="5:6" x14ac:dyDescent="0.25">
      <c r="E285" s="24">
        <f t="shared" ca="1" si="8"/>
        <v>0.83436908868281157</v>
      </c>
      <c r="F285" s="24">
        <f t="shared" ca="1" si="9"/>
        <v>50971.575406071926</v>
      </c>
    </row>
    <row r="286" spans="5:6" x14ac:dyDescent="0.25">
      <c r="E286" s="24">
        <f t="shared" ca="1" si="8"/>
        <v>0.32089007357862065</v>
      </c>
      <c r="F286" s="24">
        <f t="shared" ca="1" si="9"/>
        <v>49534.788699777288</v>
      </c>
    </row>
    <row r="287" spans="5:6" x14ac:dyDescent="0.25">
      <c r="E287" s="24">
        <f t="shared" ca="1" si="8"/>
        <v>9.4240978610753978E-2</v>
      </c>
      <c r="F287" s="24">
        <f t="shared" ca="1" si="9"/>
        <v>48684.916845033447</v>
      </c>
    </row>
    <row r="288" spans="5:6" x14ac:dyDescent="0.25">
      <c r="E288" s="24">
        <f t="shared" ca="1" si="8"/>
        <v>0.5707659533824514</v>
      </c>
      <c r="F288" s="24">
        <f t="shared" ca="1" si="9"/>
        <v>50178.324558218708</v>
      </c>
    </row>
    <row r="289" spans="5:6" x14ac:dyDescent="0.25">
      <c r="E289" s="24">
        <f t="shared" ca="1" si="8"/>
        <v>0.58843454225217906</v>
      </c>
      <c r="F289" s="24">
        <f t="shared" ca="1" si="9"/>
        <v>50223.519876125269</v>
      </c>
    </row>
    <row r="290" spans="5:6" x14ac:dyDescent="0.25">
      <c r="E290" s="24">
        <f t="shared" ca="1" si="8"/>
        <v>0.35001602080465644</v>
      </c>
      <c r="F290" s="24">
        <f t="shared" ca="1" si="9"/>
        <v>49614.722786060636</v>
      </c>
    </row>
    <row r="291" spans="5:6" x14ac:dyDescent="0.25">
      <c r="E291" s="24">
        <f t="shared" ca="1" si="8"/>
        <v>0.6388547714056807</v>
      </c>
      <c r="F291" s="24">
        <f t="shared" ca="1" si="9"/>
        <v>50355.399321372883</v>
      </c>
    </row>
    <row r="292" spans="5:6" x14ac:dyDescent="0.25">
      <c r="E292" s="24">
        <f t="shared" ca="1" si="8"/>
        <v>0.48982299265535645</v>
      </c>
      <c r="F292" s="24">
        <f t="shared" ca="1" si="9"/>
        <v>49974.487258201749</v>
      </c>
    </row>
    <row r="293" spans="5:6" x14ac:dyDescent="0.25">
      <c r="E293" s="24">
        <f t="shared" ca="1" si="8"/>
        <v>0.32264371759581367</v>
      </c>
      <c r="F293" s="24">
        <f t="shared" ca="1" si="9"/>
        <v>49539.681236728058</v>
      </c>
    </row>
    <row r="294" spans="5:6" x14ac:dyDescent="0.25">
      <c r="E294" s="24">
        <f t="shared" ca="1" si="8"/>
        <v>0.9495693324134924</v>
      </c>
      <c r="F294" s="24">
        <f t="shared" ca="1" si="9"/>
        <v>51640.692150440096</v>
      </c>
    </row>
    <row r="295" spans="5:6" x14ac:dyDescent="0.25">
      <c r="E295" s="24">
        <f t="shared" ca="1" si="8"/>
        <v>0.85707362453963976</v>
      </c>
      <c r="F295" s="24">
        <f t="shared" ca="1" si="9"/>
        <v>51067.263753319254</v>
      </c>
    </row>
    <row r="296" spans="5:6" x14ac:dyDescent="0.25">
      <c r="E296" s="24">
        <f t="shared" ca="1" si="8"/>
        <v>4.9658922150606855E-2</v>
      </c>
      <c r="F296" s="24">
        <f t="shared" ca="1" si="9"/>
        <v>48351.830259161361</v>
      </c>
    </row>
    <row r="297" spans="5:6" x14ac:dyDescent="0.25">
      <c r="E297" s="24">
        <f t="shared" ca="1" si="8"/>
        <v>0.77266640503385087</v>
      </c>
      <c r="F297" s="24">
        <f t="shared" ca="1" si="9"/>
        <v>50747.656807927444</v>
      </c>
    </row>
    <row r="298" spans="5:6" x14ac:dyDescent="0.25">
      <c r="E298" s="24">
        <f t="shared" ca="1" si="8"/>
        <v>0.67920987293685231</v>
      </c>
      <c r="F298" s="24">
        <f t="shared" ca="1" si="9"/>
        <v>50465.490478191219</v>
      </c>
    </row>
    <row r="299" spans="5:6" x14ac:dyDescent="0.25">
      <c r="E299" s="24">
        <f t="shared" ca="1" si="8"/>
        <v>0.63600461571989619</v>
      </c>
      <c r="F299" s="24">
        <f t="shared" ca="1" si="9"/>
        <v>50347.799495514606</v>
      </c>
    </row>
    <row r="300" spans="5:6" x14ac:dyDescent="0.25">
      <c r="E300" s="24">
        <f t="shared" ca="1" si="8"/>
        <v>0.45761161484606594</v>
      </c>
      <c r="F300" s="24">
        <f t="shared" ca="1" si="9"/>
        <v>49893.547360085446</v>
      </c>
    </row>
    <row r="301" spans="5:6" x14ac:dyDescent="0.25">
      <c r="E301" s="24">
        <f t="shared" ca="1" si="8"/>
        <v>0.20013685409679638</v>
      </c>
      <c r="F301" s="24">
        <f t="shared" ca="1" si="9"/>
        <v>49158.867497030689</v>
      </c>
    </row>
    <row r="302" spans="5:6" x14ac:dyDescent="0.25">
      <c r="E302" s="24">
        <f t="shared" ca="1" si="8"/>
        <v>0.21443799343204806</v>
      </c>
      <c r="F302" s="24">
        <f t="shared" ca="1" si="9"/>
        <v>49208.88345777605</v>
      </c>
    </row>
    <row r="303" spans="5:6" x14ac:dyDescent="0.25">
      <c r="E303" s="24">
        <f t="shared" ca="1" si="8"/>
        <v>0.59274032807631749</v>
      </c>
      <c r="F303" s="24">
        <f t="shared" ca="1" si="9"/>
        <v>50234.599826988633</v>
      </c>
    </row>
    <row r="304" spans="5:6" x14ac:dyDescent="0.25">
      <c r="E304" s="24">
        <f t="shared" ca="1" si="8"/>
        <v>0.15578445250756101</v>
      </c>
      <c r="F304" s="24">
        <f t="shared" ca="1" si="9"/>
        <v>48988.064522823362</v>
      </c>
    </row>
    <row r="305" spans="5:6" x14ac:dyDescent="0.25">
      <c r="E305" s="24">
        <f t="shared" ca="1" si="8"/>
        <v>0.41132132244095765</v>
      </c>
      <c r="F305" s="24">
        <f t="shared" ca="1" si="9"/>
        <v>49775.852643810365</v>
      </c>
    </row>
    <row r="306" spans="5:6" x14ac:dyDescent="0.25">
      <c r="E306" s="24">
        <f t="shared" ca="1" si="8"/>
        <v>0.44541860372429531</v>
      </c>
      <c r="F306" s="24">
        <f t="shared" ca="1" si="9"/>
        <v>49862.755082091353</v>
      </c>
    </row>
    <row r="307" spans="5:6" x14ac:dyDescent="0.25">
      <c r="E307" s="24">
        <f t="shared" ca="1" si="8"/>
        <v>0.34398884728434431</v>
      </c>
      <c r="F307" s="24">
        <f t="shared" ca="1" si="9"/>
        <v>49598.399001053578</v>
      </c>
    </row>
    <row r="308" spans="5:6" x14ac:dyDescent="0.25">
      <c r="E308" s="24">
        <f t="shared" ca="1" si="8"/>
        <v>0.64646977407072581</v>
      </c>
      <c r="F308" s="24">
        <f t="shared" ca="1" si="9"/>
        <v>50375.806907925929</v>
      </c>
    </row>
    <row r="309" spans="5:6" x14ac:dyDescent="0.25">
      <c r="E309" s="24">
        <f t="shared" ca="1" si="8"/>
        <v>0.84549616051412191</v>
      </c>
      <c r="F309" s="24">
        <f t="shared" ca="1" si="9"/>
        <v>51017.306429443699</v>
      </c>
    </row>
    <row r="310" spans="5:6" x14ac:dyDescent="0.25">
      <c r="E310" s="24">
        <f t="shared" ca="1" si="8"/>
        <v>0.65592226862271008</v>
      </c>
      <c r="F310" s="24">
        <f t="shared" ca="1" si="9"/>
        <v>50401.359500044753</v>
      </c>
    </row>
    <row r="311" spans="5:6" x14ac:dyDescent="0.25">
      <c r="E311" s="24">
        <f t="shared" ca="1" si="8"/>
        <v>0.75268305735092988</v>
      </c>
      <c r="F311" s="24">
        <f t="shared" ca="1" si="9"/>
        <v>50682.957204173952</v>
      </c>
    </row>
    <row r="312" spans="5:6" x14ac:dyDescent="0.25">
      <c r="E312" s="24">
        <f t="shared" ca="1" si="8"/>
        <v>0.54812179466427491</v>
      </c>
      <c r="F312" s="24">
        <f t="shared" ca="1" si="9"/>
        <v>50120.917462389785</v>
      </c>
    </row>
    <row r="313" spans="5:6" x14ac:dyDescent="0.25">
      <c r="E313" s="24">
        <f t="shared" ca="1" si="8"/>
        <v>0.26633126668460883</v>
      </c>
      <c r="F313" s="24">
        <f t="shared" ca="1" si="9"/>
        <v>49376.053214589636</v>
      </c>
    </row>
    <row r="314" spans="5:6" x14ac:dyDescent="0.25">
      <c r="E314" s="24">
        <f t="shared" ca="1" si="8"/>
        <v>0.56267055975155578</v>
      </c>
      <c r="F314" s="24">
        <f t="shared" ca="1" si="9"/>
        <v>50157.743552086409</v>
      </c>
    </row>
    <row r="315" spans="5:6" x14ac:dyDescent="0.25">
      <c r="E315" s="24">
        <f t="shared" ca="1" si="8"/>
        <v>0.25784663746771841</v>
      </c>
      <c r="F315" s="24">
        <f t="shared" ca="1" si="9"/>
        <v>49350.001630670733</v>
      </c>
    </row>
    <row r="316" spans="5:6" x14ac:dyDescent="0.25">
      <c r="E316" s="24">
        <f t="shared" ca="1" si="8"/>
        <v>0.57146801651480172</v>
      </c>
      <c r="F316" s="24">
        <f t="shared" ca="1" si="9"/>
        <v>50180.112859900109</v>
      </c>
    </row>
    <row r="317" spans="5:6" x14ac:dyDescent="0.25">
      <c r="E317" s="24">
        <f t="shared" ca="1" si="8"/>
        <v>4.9917225864048564E-2</v>
      </c>
      <c r="F317" s="24">
        <f t="shared" ca="1" si="9"/>
        <v>48354.343267269083</v>
      </c>
    </row>
    <row r="318" spans="5:6" x14ac:dyDescent="0.25">
      <c r="E318" s="24">
        <f t="shared" ca="1" si="8"/>
        <v>3.3518322606802875E-2</v>
      </c>
      <c r="F318" s="24">
        <f t="shared" ca="1" si="9"/>
        <v>48168.571731695061</v>
      </c>
    </row>
    <row r="319" spans="5:6" x14ac:dyDescent="0.25">
      <c r="E319" s="24">
        <f t="shared" ca="1" si="8"/>
        <v>6.2027078070980624E-2</v>
      </c>
      <c r="F319" s="24">
        <f t="shared" ca="1" si="9"/>
        <v>48462.022663046599</v>
      </c>
    </row>
    <row r="320" spans="5:6" x14ac:dyDescent="0.25">
      <c r="E320" s="24">
        <f t="shared" ca="1" si="8"/>
        <v>0.14880982881297689</v>
      </c>
      <c r="F320" s="24">
        <f t="shared" ca="1" si="9"/>
        <v>48958.448485021494</v>
      </c>
    </row>
    <row r="321" spans="5:6" x14ac:dyDescent="0.25">
      <c r="E321" s="24">
        <f t="shared" ca="1" si="8"/>
        <v>0.1518062137840962</v>
      </c>
      <c r="F321" s="24">
        <f t="shared" ca="1" si="9"/>
        <v>48971.282464975338</v>
      </c>
    </row>
    <row r="322" spans="5:6" x14ac:dyDescent="0.25">
      <c r="E322" s="24">
        <f t="shared" ca="1" si="8"/>
        <v>0.48418926938229778</v>
      </c>
      <c r="F322" s="24">
        <f t="shared" ca="1" si="9"/>
        <v>49960.357995212049</v>
      </c>
    </row>
    <row r="323" spans="5:6" x14ac:dyDescent="0.25">
      <c r="E323" s="24">
        <f t="shared" ca="1" si="8"/>
        <v>0.66620954421769019</v>
      </c>
      <c r="F323" s="24">
        <f t="shared" ca="1" si="9"/>
        <v>50429.47042600729</v>
      </c>
    </row>
    <row r="324" spans="5:6" x14ac:dyDescent="0.25">
      <c r="E324" s="24">
        <f t="shared" ref="E324:E387" ca="1" si="10">RAND()</f>
        <v>0.75907976236432972</v>
      </c>
      <c r="F324" s="24">
        <f t="shared" ref="F324:F387" ca="1" si="11">_xlfn.NORM.INV(E324,$C$3,$C$4)</f>
        <v>50703.345478318879</v>
      </c>
    </row>
    <row r="325" spans="5:6" x14ac:dyDescent="0.25">
      <c r="E325" s="24">
        <f t="shared" ca="1" si="10"/>
        <v>0.77651340410265346</v>
      </c>
      <c r="F325" s="24">
        <f t="shared" ca="1" si="11"/>
        <v>50760.470842130824</v>
      </c>
    </row>
    <row r="326" spans="5:6" x14ac:dyDescent="0.25">
      <c r="E326" s="24">
        <f t="shared" ca="1" si="10"/>
        <v>0.17874583996539628</v>
      </c>
      <c r="F326" s="24">
        <f t="shared" ca="1" si="11"/>
        <v>49079.844834793977</v>
      </c>
    </row>
    <row r="327" spans="5:6" x14ac:dyDescent="0.25">
      <c r="E327" s="24">
        <f t="shared" ca="1" si="10"/>
        <v>0.78991759257468575</v>
      </c>
      <c r="F327" s="24">
        <f t="shared" ca="1" si="11"/>
        <v>50806.135342922571</v>
      </c>
    </row>
    <row r="328" spans="5:6" x14ac:dyDescent="0.25">
      <c r="E328" s="24">
        <f t="shared" ca="1" si="10"/>
        <v>6.1675302290085998E-2</v>
      </c>
      <c r="F328" s="24">
        <f t="shared" ca="1" si="11"/>
        <v>48459.138939084864</v>
      </c>
    </row>
    <row r="329" spans="5:6" x14ac:dyDescent="0.25">
      <c r="E329" s="24">
        <f t="shared" ca="1" si="10"/>
        <v>0.62210444275393895</v>
      </c>
      <c r="F329" s="24">
        <f t="shared" ca="1" si="11"/>
        <v>50311.012505853214</v>
      </c>
    </row>
    <row r="330" spans="5:6" x14ac:dyDescent="0.25">
      <c r="E330" s="24">
        <f t="shared" ca="1" si="10"/>
        <v>0.37339062746465179</v>
      </c>
      <c r="F330" s="24">
        <f t="shared" ca="1" si="11"/>
        <v>49677.113571704504</v>
      </c>
    </row>
    <row r="331" spans="5:6" x14ac:dyDescent="0.25">
      <c r="E331" s="24">
        <f t="shared" ca="1" si="10"/>
        <v>0.53424413020036632</v>
      </c>
      <c r="F331" s="24">
        <f t="shared" ca="1" si="11"/>
        <v>50085.94298652318</v>
      </c>
    </row>
    <row r="332" spans="5:6" x14ac:dyDescent="0.25">
      <c r="E332" s="24">
        <f t="shared" ca="1" si="10"/>
        <v>0.59610292535174469</v>
      </c>
      <c r="F332" s="24">
        <f t="shared" ca="1" si="11"/>
        <v>50243.272702792434</v>
      </c>
    </row>
    <row r="333" spans="5:6" x14ac:dyDescent="0.25">
      <c r="E333" s="24">
        <f t="shared" ca="1" si="10"/>
        <v>0.47548800775307409</v>
      </c>
      <c r="F333" s="24">
        <f t="shared" ca="1" si="11"/>
        <v>49938.518836666437</v>
      </c>
    </row>
    <row r="334" spans="5:6" x14ac:dyDescent="0.25">
      <c r="E334" s="24">
        <f t="shared" ca="1" si="10"/>
        <v>0.1847215618053798</v>
      </c>
      <c r="F334" s="24">
        <f t="shared" ca="1" si="11"/>
        <v>49102.483032590906</v>
      </c>
    </row>
    <row r="335" spans="5:6" x14ac:dyDescent="0.25">
      <c r="E335" s="24">
        <f t="shared" ca="1" si="10"/>
        <v>0.92869321074283329</v>
      </c>
      <c r="F335" s="24">
        <f t="shared" ca="1" si="11"/>
        <v>51466.127414160277</v>
      </c>
    </row>
    <row r="336" spans="5:6" x14ac:dyDescent="0.25">
      <c r="E336" s="24">
        <f t="shared" ca="1" si="10"/>
        <v>0.42446202368003394</v>
      </c>
      <c r="F336" s="24">
        <f t="shared" ca="1" si="11"/>
        <v>49809.508556284381</v>
      </c>
    </row>
    <row r="337" spans="5:6" x14ac:dyDescent="0.25">
      <c r="E337" s="24">
        <f t="shared" ca="1" si="10"/>
        <v>0.47775946736522357</v>
      </c>
      <c r="F337" s="24">
        <f t="shared" ca="1" si="11"/>
        <v>49944.222343465772</v>
      </c>
    </row>
    <row r="338" spans="5:6" x14ac:dyDescent="0.25">
      <c r="E338" s="24">
        <f t="shared" ca="1" si="10"/>
        <v>0.58157442996135067</v>
      </c>
      <c r="F338" s="24">
        <f t="shared" ca="1" si="11"/>
        <v>50205.922896275122</v>
      </c>
    </row>
    <row r="339" spans="5:6" x14ac:dyDescent="0.25">
      <c r="E339" s="24">
        <f t="shared" ca="1" si="10"/>
        <v>0.72785362130386089</v>
      </c>
      <c r="F339" s="24">
        <f t="shared" ca="1" si="11"/>
        <v>50606.334343611117</v>
      </c>
    </row>
    <row r="340" spans="5:6" x14ac:dyDescent="0.25">
      <c r="E340" s="24">
        <f t="shared" ca="1" si="10"/>
        <v>0.95410200933183154</v>
      </c>
      <c r="F340" s="24">
        <f t="shared" ca="1" si="11"/>
        <v>51685.999055204345</v>
      </c>
    </row>
    <row r="341" spans="5:6" x14ac:dyDescent="0.25">
      <c r="E341" s="24">
        <f t="shared" ca="1" si="10"/>
        <v>0.51965372167344059</v>
      </c>
      <c r="F341" s="24">
        <f t="shared" ca="1" si="11"/>
        <v>50049.28451889992</v>
      </c>
    </row>
    <row r="342" spans="5:6" x14ac:dyDescent="0.25">
      <c r="E342" s="24">
        <f t="shared" ca="1" si="10"/>
        <v>0.63731262411826961</v>
      </c>
      <c r="F342" s="24">
        <f t="shared" ca="1" si="11"/>
        <v>50351.284727103521</v>
      </c>
    </row>
    <row r="343" spans="5:6" x14ac:dyDescent="0.25">
      <c r="E343" s="24">
        <f t="shared" ca="1" si="10"/>
        <v>0.47114985284458999</v>
      </c>
      <c r="F343" s="24">
        <f t="shared" ca="1" si="11"/>
        <v>49927.620257551229</v>
      </c>
    </row>
    <row r="344" spans="5:6" x14ac:dyDescent="0.25">
      <c r="E344" s="24">
        <f t="shared" ca="1" si="10"/>
        <v>0.45349841560394211</v>
      </c>
      <c r="F344" s="24">
        <f t="shared" ca="1" si="11"/>
        <v>49883.172601061859</v>
      </c>
    </row>
    <row r="345" spans="5:6" x14ac:dyDescent="0.25">
      <c r="E345" s="24">
        <f t="shared" ca="1" si="10"/>
        <v>0.9034709388038642</v>
      </c>
      <c r="F345" s="24">
        <f t="shared" ca="1" si="11"/>
        <v>51301.585490763639</v>
      </c>
    </row>
    <row r="346" spans="5:6" x14ac:dyDescent="0.25">
      <c r="E346" s="24">
        <f t="shared" ca="1" si="10"/>
        <v>0.7001238247814614</v>
      </c>
      <c r="F346" s="24">
        <f t="shared" ca="1" si="11"/>
        <v>50524.756678881808</v>
      </c>
    </row>
    <row r="347" spans="5:6" x14ac:dyDescent="0.25">
      <c r="E347" s="24">
        <f t="shared" ca="1" si="10"/>
        <v>0.58450790869949298</v>
      </c>
      <c r="F347" s="24">
        <f t="shared" ca="1" si="11"/>
        <v>50213.439488596247</v>
      </c>
    </row>
    <row r="348" spans="5:6" x14ac:dyDescent="0.25">
      <c r="E348" s="24">
        <f t="shared" ca="1" si="10"/>
        <v>0.62544047914964529</v>
      </c>
      <c r="F348" s="24">
        <f t="shared" ca="1" si="11"/>
        <v>50319.80119496445</v>
      </c>
    </row>
    <row r="349" spans="5:6" x14ac:dyDescent="0.25">
      <c r="E349" s="24">
        <f t="shared" ca="1" si="10"/>
        <v>0.50904606713627132</v>
      </c>
      <c r="F349" s="24">
        <f t="shared" ca="1" si="11"/>
        <v>50022.677071120357</v>
      </c>
    </row>
    <row r="350" spans="5:6" x14ac:dyDescent="0.25">
      <c r="E350" s="24">
        <f t="shared" ca="1" si="10"/>
        <v>8.7726324130181332E-2</v>
      </c>
      <c r="F350" s="24">
        <f t="shared" ca="1" si="11"/>
        <v>48645.110132096277</v>
      </c>
    </row>
    <row r="351" spans="5:6" x14ac:dyDescent="0.25">
      <c r="E351" s="24">
        <f t="shared" ca="1" si="10"/>
        <v>0.21687303378328926</v>
      </c>
      <c r="F351" s="24">
        <f t="shared" ca="1" si="11"/>
        <v>49217.202553933996</v>
      </c>
    </row>
    <row r="352" spans="5:6" x14ac:dyDescent="0.25">
      <c r="E352" s="24">
        <f t="shared" ca="1" si="10"/>
        <v>0.30728286169438779</v>
      </c>
      <c r="F352" s="24">
        <f t="shared" ca="1" si="11"/>
        <v>49496.433051560241</v>
      </c>
    </row>
    <row r="353" spans="5:6" x14ac:dyDescent="0.25">
      <c r="E353" s="24">
        <f t="shared" ca="1" si="10"/>
        <v>0.79659006349565331</v>
      </c>
      <c r="F353" s="24">
        <f t="shared" ca="1" si="11"/>
        <v>50829.502941509207</v>
      </c>
    </row>
    <row r="354" spans="5:6" x14ac:dyDescent="0.25">
      <c r="E354" s="24">
        <f t="shared" ca="1" si="10"/>
        <v>0.19831738739069538</v>
      </c>
      <c r="F354" s="24">
        <f t="shared" ca="1" si="11"/>
        <v>49152.353329877573</v>
      </c>
    </row>
    <row r="355" spans="5:6" x14ac:dyDescent="0.25">
      <c r="E355" s="24">
        <f t="shared" ca="1" si="10"/>
        <v>0.50196900107278819</v>
      </c>
      <c r="F355" s="24">
        <f t="shared" ca="1" si="11"/>
        <v>50004.935573800096</v>
      </c>
    </row>
    <row r="356" spans="5:6" x14ac:dyDescent="0.25">
      <c r="E356" s="24">
        <f t="shared" ca="1" si="10"/>
        <v>0.27082802890569491</v>
      </c>
      <c r="F356" s="24">
        <f t="shared" ca="1" si="11"/>
        <v>49389.689371782239</v>
      </c>
    </row>
    <row r="357" spans="5:6" x14ac:dyDescent="0.25">
      <c r="E357" s="24">
        <f t="shared" ca="1" si="10"/>
        <v>0.99768646426802143</v>
      </c>
      <c r="F357" s="24">
        <f t="shared" ca="1" si="11"/>
        <v>52831.911076339311</v>
      </c>
    </row>
    <row r="358" spans="5:6" x14ac:dyDescent="0.25">
      <c r="E358" s="24">
        <f t="shared" ca="1" si="10"/>
        <v>0.14888341734244726</v>
      </c>
      <c r="F358" s="24">
        <f t="shared" ca="1" si="11"/>
        <v>48958.765730950574</v>
      </c>
    </row>
    <row r="359" spans="5:6" x14ac:dyDescent="0.25">
      <c r="E359" s="24">
        <f t="shared" ca="1" si="10"/>
        <v>0.63819127284576505</v>
      </c>
      <c r="F359" s="24">
        <f t="shared" ca="1" si="11"/>
        <v>50353.62831124982</v>
      </c>
    </row>
    <row r="360" spans="5:6" x14ac:dyDescent="0.25">
      <c r="E360" s="24">
        <f t="shared" ca="1" si="10"/>
        <v>0.97492617385224256</v>
      </c>
      <c r="F360" s="24">
        <f t="shared" ca="1" si="11"/>
        <v>51958.702373769403</v>
      </c>
    </row>
    <row r="361" spans="5:6" x14ac:dyDescent="0.25">
      <c r="E361" s="24">
        <f t="shared" ca="1" si="10"/>
        <v>0.51874527853545394</v>
      </c>
      <c r="F361" s="24">
        <f t="shared" ca="1" si="11"/>
        <v>50047.004748536412</v>
      </c>
    </row>
    <row r="362" spans="5:6" x14ac:dyDescent="0.25">
      <c r="E362" s="24">
        <f t="shared" ca="1" si="10"/>
        <v>0.54345156141064599</v>
      </c>
      <c r="F362" s="24">
        <f t="shared" ca="1" si="11"/>
        <v>50109.133156092787</v>
      </c>
    </row>
    <row r="363" spans="5:6" x14ac:dyDescent="0.25">
      <c r="E363" s="24">
        <f t="shared" ca="1" si="10"/>
        <v>0.10902435267543176</v>
      </c>
      <c r="F363" s="24">
        <f t="shared" ca="1" si="11"/>
        <v>48768.266643992247</v>
      </c>
    </row>
    <row r="364" spans="5:6" x14ac:dyDescent="0.25">
      <c r="E364" s="24">
        <f t="shared" ca="1" si="10"/>
        <v>0.43492887901025457</v>
      </c>
      <c r="F364" s="24">
        <f t="shared" ca="1" si="11"/>
        <v>49836.160833699927</v>
      </c>
    </row>
    <row r="365" spans="5:6" x14ac:dyDescent="0.25">
      <c r="E365" s="24">
        <f t="shared" ca="1" si="10"/>
        <v>0.45604735526942686</v>
      </c>
      <c r="F365" s="24">
        <f t="shared" ca="1" si="11"/>
        <v>49889.603224828803</v>
      </c>
    </row>
    <row r="366" spans="5:6" x14ac:dyDescent="0.25">
      <c r="E366" s="24">
        <f t="shared" ca="1" si="10"/>
        <v>0.740930139492046</v>
      </c>
      <c r="F366" s="24">
        <f t="shared" ca="1" si="11"/>
        <v>50646.215626242571</v>
      </c>
    </row>
    <row r="367" spans="5:6" x14ac:dyDescent="0.25">
      <c r="E367" s="24">
        <f t="shared" ca="1" si="10"/>
        <v>0.69212005738150373</v>
      </c>
      <c r="F367" s="24">
        <f t="shared" ca="1" si="11"/>
        <v>50501.868697938291</v>
      </c>
    </row>
    <row r="368" spans="5:6" x14ac:dyDescent="0.25">
      <c r="E368" s="24">
        <f t="shared" ca="1" si="10"/>
        <v>0.75076911804229607</v>
      </c>
      <c r="F368" s="24">
        <f t="shared" ca="1" si="11"/>
        <v>50676.912040976713</v>
      </c>
    </row>
    <row r="369" spans="5:6" x14ac:dyDescent="0.25">
      <c r="E369" s="24">
        <f t="shared" ca="1" si="10"/>
        <v>9.109962801405791E-2</v>
      </c>
      <c r="F369" s="24">
        <f t="shared" ca="1" si="11"/>
        <v>48665.985962332183</v>
      </c>
    </row>
    <row r="370" spans="5:6" x14ac:dyDescent="0.25">
      <c r="E370" s="24">
        <f t="shared" ca="1" si="10"/>
        <v>0.98134809441559301</v>
      </c>
      <c r="F370" s="24">
        <f t="shared" ca="1" si="11"/>
        <v>52082.423418980434</v>
      </c>
    </row>
    <row r="371" spans="5:6" x14ac:dyDescent="0.25">
      <c r="E371" s="24">
        <f t="shared" ca="1" si="10"/>
        <v>0.86307606971451267</v>
      </c>
      <c r="F371" s="24">
        <f t="shared" ca="1" si="11"/>
        <v>51094.244269138435</v>
      </c>
    </row>
    <row r="372" spans="5:6" x14ac:dyDescent="0.25">
      <c r="E372" s="24">
        <f t="shared" ca="1" si="10"/>
        <v>0.1287688915902544</v>
      </c>
      <c r="F372" s="24">
        <f t="shared" ca="1" si="11"/>
        <v>48867.770077457586</v>
      </c>
    </row>
    <row r="373" spans="5:6" x14ac:dyDescent="0.25">
      <c r="E373" s="24">
        <f t="shared" ca="1" si="10"/>
        <v>0.11876200840739704</v>
      </c>
      <c r="F373" s="24">
        <f t="shared" ca="1" si="11"/>
        <v>48818.801851951466</v>
      </c>
    </row>
    <row r="374" spans="5:6" x14ac:dyDescent="0.25">
      <c r="E374" s="24">
        <f t="shared" ca="1" si="10"/>
        <v>0.15566961131991941</v>
      </c>
      <c r="F374" s="24">
        <f t="shared" ca="1" si="11"/>
        <v>48987.58406542681</v>
      </c>
    </row>
    <row r="375" spans="5:6" x14ac:dyDescent="0.25">
      <c r="E375" s="24">
        <f t="shared" ca="1" si="10"/>
        <v>0.60671490053961086</v>
      </c>
      <c r="F375" s="24">
        <f t="shared" ca="1" si="11"/>
        <v>50270.767056312179</v>
      </c>
    </row>
    <row r="376" spans="5:6" x14ac:dyDescent="0.25">
      <c r="E376" s="24">
        <f t="shared" ca="1" si="10"/>
        <v>9.2308598030311773E-2</v>
      </c>
      <c r="F376" s="24">
        <f t="shared" ca="1" si="11"/>
        <v>48673.327966634984</v>
      </c>
    </row>
    <row r="377" spans="5:6" x14ac:dyDescent="0.25">
      <c r="E377" s="24">
        <f t="shared" ca="1" si="10"/>
        <v>0.24701098358240359</v>
      </c>
      <c r="F377" s="24">
        <f t="shared" ca="1" si="11"/>
        <v>49316.074114149538</v>
      </c>
    </row>
    <row r="378" spans="5:6" x14ac:dyDescent="0.25">
      <c r="E378" s="24">
        <f t="shared" ca="1" si="10"/>
        <v>0.51282100805990749</v>
      </c>
      <c r="F378" s="24">
        <f t="shared" ca="1" si="11"/>
        <v>50032.143035349829</v>
      </c>
    </row>
    <row r="379" spans="5:6" x14ac:dyDescent="0.25">
      <c r="E379" s="24">
        <f t="shared" ca="1" si="10"/>
        <v>0.51090888134235157</v>
      </c>
      <c r="F379" s="24">
        <f t="shared" ca="1" si="11"/>
        <v>50027.347918992564</v>
      </c>
    </row>
    <row r="380" spans="5:6" x14ac:dyDescent="0.25">
      <c r="E380" s="24">
        <f t="shared" ca="1" si="10"/>
        <v>0.35829025836873474</v>
      </c>
      <c r="F380" s="24">
        <f t="shared" ca="1" si="11"/>
        <v>49636.967379667498</v>
      </c>
    </row>
    <row r="381" spans="5:6" x14ac:dyDescent="0.25">
      <c r="E381" s="24">
        <f t="shared" ca="1" si="10"/>
        <v>0.27274839765494707</v>
      </c>
      <c r="F381" s="24">
        <f t="shared" ca="1" si="11"/>
        <v>49395.478222979815</v>
      </c>
    </row>
    <row r="382" spans="5:6" x14ac:dyDescent="0.25">
      <c r="E382" s="24">
        <f t="shared" ca="1" si="10"/>
        <v>0.24344235632167499</v>
      </c>
      <c r="F382" s="24">
        <f t="shared" ca="1" si="11"/>
        <v>49304.72776786812</v>
      </c>
    </row>
    <row r="383" spans="5:6" x14ac:dyDescent="0.25">
      <c r="E383" s="24">
        <f t="shared" ca="1" si="10"/>
        <v>0.72734174800523643</v>
      </c>
      <c r="F383" s="24">
        <f t="shared" ca="1" si="11"/>
        <v>50604.793062213466</v>
      </c>
    </row>
    <row r="384" spans="5:6" x14ac:dyDescent="0.25">
      <c r="E384" s="24">
        <f t="shared" ca="1" si="10"/>
        <v>0.12480854981456302</v>
      </c>
      <c r="F384" s="24">
        <f t="shared" ca="1" si="11"/>
        <v>48848.720090531067</v>
      </c>
    </row>
    <row r="385" spans="5:6" x14ac:dyDescent="0.25">
      <c r="E385" s="24">
        <f t="shared" ca="1" si="10"/>
        <v>0.65549336331989416</v>
      </c>
      <c r="F385" s="24">
        <f t="shared" ca="1" si="11"/>
        <v>50400.194489012676</v>
      </c>
    </row>
    <row r="386" spans="5:6" x14ac:dyDescent="0.25">
      <c r="E386" s="24">
        <f t="shared" ca="1" si="10"/>
        <v>0.38328325141176567</v>
      </c>
      <c r="F386" s="24">
        <f t="shared" ca="1" si="11"/>
        <v>49703.130971987426</v>
      </c>
    </row>
    <row r="387" spans="5:6" x14ac:dyDescent="0.25">
      <c r="E387" s="24">
        <f t="shared" ca="1" si="10"/>
        <v>3.9133818955652266E-2</v>
      </c>
      <c r="F387" s="24">
        <f t="shared" ca="1" si="11"/>
        <v>48239.17270127988</v>
      </c>
    </row>
    <row r="388" spans="5:6" x14ac:dyDescent="0.25">
      <c r="E388" s="24">
        <f t="shared" ref="E388:E451" ca="1" si="12">RAND()</f>
        <v>0.58616294731994723</v>
      </c>
      <c r="F388" s="24">
        <f t="shared" ref="F388:F451" ca="1" si="13">_xlfn.NORM.INV(E388,$C$3,$C$4)</f>
        <v>50217.685572806869</v>
      </c>
    </row>
    <row r="389" spans="5:6" x14ac:dyDescent="0.25">
      <c r="E389" s="24">
        <f t="shared" ca="1" si="12"/>
        <v>0.88356832624632398</v>
      </c>
      <c r="F389" s="24">
        <f t="shared" ca="1" si="13"/>
        <v>51193.015385606494</v>
      </c>
    </row>
    <row r="390" spans="5:6" x14ac:dyDescent="0.25">
      <c r="E390" s="24">
        <f t="shared" ca="1" si="12"/>
        <v>0.81601322749745764</v>
      </c>
      <c r="F390" s="24">
        <f t="shared" ca="1" si="13"/>
        <v>50900.275708429348</v>
      </c>
    </row>
    <row r="391" spans="5:6" x14ac:dyDescent="0.25">
      <c r="E391" s="24">
        <f t="shared" ca="1" si="12"/>
        <v>0.29397392467694738</v>
      </c>
      <c r="F391" s="24">
        <f t="shared" ca="1" si="13"/>
        <v>49458.187746736439</v>
      </c>
    </row>
    <row r="392" spans="5:6" x14ac:dyDescent="0.25">
      <c r="E392" s="24">
        <f t="shared" ca="1" si="12"/>
        <v>0.17836370748772401</v>
      </c>
      <c r="F392" s="24">
        <f t="shared" ca="1" si="13"/>
        <v>49078.381135398391</v>
      </c>
    </row>
    <row r="393" spans="5:6" x14ac:dyDescent="0.25">
      <c r="E393" s="24">
        <f t="shared" ca="1" si="12"/>
        <v>0.40319960130565724</v>
      </c>
      <c r="F393" s="24">
        <f t="shared" ca="1" si="13"/>
        <v>49754.926088438704</v>
      </c>
    </row>
    <row r="394" spans="5:6" x14ac:dyDescent="0.25">
      <c r="E394" s="24">
        <f t="shared" ca="1" si="12"/>
        <v>0.67441598815948811</v>
      </c>
      <c r="F394" s="24">
        <f t="shared" ca="1" si="13"/>
        <v>50452.140146337093</v>
      </c>
    </row>
    <row r="395" spans="5:6" x14ac:dyDescent="0.25">
      <c r="E395" s="24">
        <f t="shared" ca="1" si="12"/>
        <v>0.62523082747966607</v>
      </c>
      <c r="F395" s="24">
        <f t="shared" ca="1" si="13"/>
        <v>50319.248152939886</v>
      </c>
    </row>
    <row r="396" spans="5:6" x14ac:dyDescent="0.25">
      <c r="E396" s="24">
        <f t="shared" ca="1" si="12"/>
        <v>0.20942212881286182</v>
      </c>
      <c r="F396" s="24">
        <f t="shared" ca="1" si="13"/>
        <v>49191.572032988843</v>
      </c>
    </row>
    <row r="397" spans="5:6" x14ac:dyDescent="0.25">
      <c r="E397" s="24">
        <f t="shared" ca="1" si="12"/>
        <v>0.10702578870086943</v>
      </c>
      <c r="F397" s="24">
        <f t="shared" ca="1" si="13"/>
        <v>48757.498472892512</v>
      </c>
    </row>
    <row r="398" spans="5:6" x14ac:dyDescent="0.25">
      <c r="E398" s="24">
        <f t="shared" ca="1" si="12"/>
        <v>0.13999377018907933</v>
      </c>
      <c r="F398" s="24">
        <f t="shared" ca="1" si="13"/>
        <v>48919.652669261442</v>
      </c>
    </row>
    <row r="399" spans="5:6" x14ac:dyDescent="0.25">
      <c r="E399" s="24">
        <f t="shared" ca="1" si="12"/>
        <v>0.49708992885387926</v>
      </c>
      <c r="F399" s="24">
        <f t="shared" ca="1" si="13"/>
        <v>49992.705468693901</v>
      </c>
    </row>
    <row r="400" spans="5:6" x14ac:dyDescent="0.25">
      <c r="E400" s="24">
        <f t="shared" ca="1" si="12"/>
        <v>0.67393874704575063</v>
      </c>
      <c r="F400" s="24">
        <f t="shared" ca="1" si="13"/>
        <v>50450.815532100583</v>
      </c>
    </row>
    <row r="401" spans="5:6" x14ac:dyDescent="0.25">
      <c r="E401" s="24">
        <f t="shared" ca="1" si="12"/>
        <v>0.53036503630192489</v>
      </c>
      <c r="F401" s="24">
        <f t="shared" ca="1" si="13"/>
        <v>50076.187499928492</v>
      </c>
    </row>
    <row r="402" spans="5:6" x14ac:dyDescent="0.25">
      <c r="E402" s="24">
        <f t="shared" ca="1" si="12"/>
        <v>0.93066489791616069</v>
      </c>
      <c r="F402" s="24">
        <f t="shared" ca="1" si="13"/>
        <v>51480.761256256475</v>
      </c>
    </row>
    <row r="403" spans="5:6" x14ac:dyDescent="0.25">
      <c r="E403" s="24">
        <f t="shared" ca="1" si="12"/>
        <v>0.82104525269442497</v>
      </c>
      <c r="F403" s="24">
        <f t="shared" ca="1" si="13"/>
        <v>50919.355810790425</v>
      </c>
    </row>
    <row r="404" spans="5:6" x14ac:dyDescent="0.25">
      <c r="E404" s="24">
        <f t="shared" ca="1" si="12"/>
        <v>0.35738192366667587</v>
      </c>
      <c r="F404" s="24">
        <f t="shared" ca="1" si="13"/>
        <v>49634.534355228112</v>
      </c>
    </row>
    <row r="405" spans="5:6" x14ac:dyDescent="0.25">
      <c r="E405" s="24">
        <f t="shared" ca="1" si="12"/>
        <v>0.38682765180423395</v>
      </c>
      <c r="F405" s="24">
        <f t="shared" ca="1" si="13"/>
        <v>49712.403081052078</v>
      </c>
    </row>
    <row r="406" spans="5:6" x14ac:dyDescent="0.25">
      <c r="E406" s="24">
        <f t="shared" ca="1" si="12"/>
        <v>0.58161779780425282</v>
      </c>
      <c r="F406" s="24">
        <f t="shared" ca="1" si="13"/>
        <v>50206.033934033272</v>
      </c>
    </row>
    <row r="407" spans="5:6" x14ac:dyDescent="0.25">
      <c r="E407" s="24">
        <f t="shared" ca="1" si="12"/>
        <v>0.90664690453646579</v>
      </c>
      <c r="F407" s="24">
        <f t="shared" ca="1" si="13"/>
        <v>51320.385953532379</v>
      </c>
    </row>
    <row r="408" spans="5:6" x14ac:dyDescent="0.25">
      <c r="E408" s="24">
        <f t="shared" ca="1" si="12"/>
        <v>0.12630279960338264</v>
      </c>
      <c r="F408" s="24">
        <f t="shared" ca="1" si="13"/>
        <v>48855.956504678739</v>
      </c>
    </row>
    <row r="409" spans="5:6" x14ac:dyDescent="0.25">
      <c r="E409" s="24">
        <f t="shared" ca="1" si="12"/>
        <v>0.23337757586662811</v>
      </c>
      <c r="F409" s="24">
        <f t="shared" ca="1" si="13"/>
        <v>49272.231241189773</v>
      </c>
    </row>
    <row r="410" spans="5:6" x14ac:dyDescent="0.25">
      <c r="E410" s="24">
        <f t="shared" ca="1" si="12"/>
        <v>4.6897693794285544E-3</v>
      </c>
      <c r="F410" s="24">
        <f t="shared" ca="1" si="13"/>
        <v>47402.09847175172</v>
      </c>
    </row>
    <row r="411" spans="5:6" x14ac:dyDescent="0.25">
      <c r="E411" s="24">
        <f t="shared" ca="1" si="12"/>
        <v>0.90206795474995449</v>
      </c>
      <c r="F411" s="24">
        <f t="shared" ca="1" si="13"/>
        <v>51293.425051195984</v>
      </c>
    </row>
    <row r="412" spans="5:6" x14ac:dyDescent="0.25">
      <c r="E412" s="24">
        <f t="shared" ca="1" si="12"/>
        <v>8.9287700091650324E-2</v>
      </c>
      <c r="F412" s="24">
        <f t="shared" ca="1" si="13"/>
        <v>48654.845666960908</v>
      </c>
    </row>
    <row r="413" spans="5:6" x14ac:dyDescent="0.25">
      <c r="E413" s="24">
        <f t="shared" ca="1" si="12"/>
        <v>0.39253497175174046</v>
      </c>
      <c r="F413" s="24">
        <f t="shared" ca="1" si="13"/>
        <v>49727.281930382022</v>
      </c>
    </row>
    <row r="414" spans="5:6" x14ac:dyDescent="0.25">
      <c r="E414" s="24">
        <f t="shared" ca="1" si="12"/>
        <v>0.75405540867663445</v>
      </c>
      <c r="F414" s="24">
        <f t="shared" ca="1" si="13"/>
        <v>50687.307168188854</v>
      </c>
    </row>
    <row r="415" spans="5:6" x14ac:dyDescent="0.25">
      <c r="E415" s="24">
        <f t="shared" ca="1" si="12"/>
        <v>0.8953431853722712</v>
      </c>
      <c r="F415" s="24">
        <f t="shared" ca="1" si="13"/>
        <v>51255.455013340768</v>
      </c>
    </row>
    <row r="416" spans="5:6" x14ac:dyDescent="0.25">
      <c r="E416" s="24">
        <f t="shared" ca="1" si="12"/>
        <v>0.43745988047300588</v>
      </c>
      <c r="F416" s="24">
        <f t="shared" ca="1" si="13"/>
        <v>49842.587497783192</v>
      </c>
    </row>
    <row r="417" spans="5:6" x14ac:dyDescent="0.25">
      <c r="E417" s="24">
        <f t="shared" ca="1" si="12"/>
        <v>0.47916044815014447</v>
      </c>
      <c r="F417" s="24">
        <f t="shared" ca="1" si="13"/>
        <v>49947.73921082032</v>
      </c>
    </row>
    <row r="418" spans="5:6" x14ac:dyDescent="0.25">
      <c r="E418" s="24">
        <f t="shared" ca="1" si="12"/>
        <v>0.22750741363476168</v>
      </c>
      <c r="F418" s="24">
        <f t="shared" ca="1" si="13"/>
        <v>49252.919263236545</v>
      </c>
    </row>
    <row r="419" spans="5:6" x14ac:dyDescent="0.25">
      <c r="E419" s="24">
        <f t="shared" ca="1" si="12"/>
        <v>0.80015252639051593</v>
      </c>
      <c r="F419" s="24">
        <f t="shared" ca="1" si="13"/>
        <v>50842.166169745287</v>
      </c>
    </row>
    <row r="420" spans="5:6" x14ac:dyDescent="0.25">
      <c r="E420" s="24">
        <f t="shared" ca="1" si="12"/>
        <v>0.56493731079248077</v>
      </c>
      <c r="F420" s="24">
        <f t="shared" ca="1" si="13"/>
        <v>50163.499231206297</v>
      </c>
    </row>
    <row r="421" spans="5:6" x14ac:dyDescent="0.25">
      <c r="E421" s="24">
        <f t="shared" ca="1" si="12"/>
        <v>0.83607372054052509</v>
      </c>
      <c r="F421" s="24">
        <f t="shared" ca="1" si="13"/>
        <v>50978.448483411434</v>
      </c>
    </row>
    <row r="422" spans="5:6" x14ac:dyDescent="0.25">
      <c r="E422" s="24">
        <f t="shared" ca="1" si="12"/>
        <v>0.40161245678334012</v>
      </c>
      <c r="F422" s="24">
        <f t="shared" ca="1" si="13"/>
        <v>49750.824349464368</v>
      </c>
    </row>
    <row r="423" spans="5:6" x14ac:dyDescent="0.25">
      <c r="E423" s="24">
        <f t="shared" ca="1" si="12"/>
        <v>0.62345889865896897</v>
      </c>
      <c r="F423" s="24">
        <f t="shared" ca="1" si="13"/>
        <v>50314.577845241962</v>
      </c>
    </row>
    <row r="424" spans="5:6" x14ac:dyDescent="0.25">
      <c r="E424" s="24">
        <f t="shared" ca="1" si="12"/>
        <v>0.38366485403279882</v>
      </c>
      <c r="F424" s="24">
        <f t="shared" ca="1" si="13"/>
        <v>49704.13045259998</v>
      </c>
    </row>
    <row r="425" spans="5:6" x14ac:dyDescent="0.25">
      <c r="E425" s="24">
        <f t="shared" ca="1" si="12"/>
        <v>0.43116714217506336</v>
      </c>
      <c r="F425" s="24">
        <f t="shared" ca="1" si="13"/>
        <v>49826.596512940501</v>
      </c>
    </row>
    <row r="426" spans="5:6" x14ac:dyDescent="0.25">
      <c r="E426" s="24">
        <f t="shared" ca="1" si="12"/>
        <v>0.49706027517119578</v>
      </c>
      <c r="F426" s="24">
        <f t="shared" ca="1" si="13"/>
        <v>49992.631135936615</v>
      </c>
    </row>
    <row r="427" spans="5:6" x14ac:dyDescent="0.25">
      <c r="E427" s="24">
        <f t="shared" ca="1" si="12"/>
        <v>0.53987161174719489</v>
      </c>
      <c r="F427" s="24">
        <f t="shared" ca="1" si="13"/>
        <v>50100.110276938387</v>
      </c>
    </row>
    <row r="428" spans="5:6" x14ac:dyDescent="0.25">
      <c r="E428" s="24">
        <f t="shared" ca="1" si="12"/>
        <v>0.67288682179842241</v>
      </c>
      <c r="F428" s="24">
        <f t="shared" ca="1" si="13"/>
        <v>50447.898631064694</v>
      </c>
    </row>
    <row r="429" spans="5:6" x14ac:dyDescent="0.25">
      <c r="E429" s="24">
        <f t="shared" ca="1" si="12"/>
        <v>3.3611455914620336E-2</v>
      </c>
      <c r="F429" s="24">
        <f t="shared" ca="1" si="13"/>
        <v>48169.819226747379</v>
      </c>
    </row>
    <row r="430" spans="5:6" x14ac:dyDescent="0.25">
      <c r="E430" s="24">
        <f t="shared" ca="1" si="12"/>
        <v>0.54870094947532855</v>
      </c>
      <c r="F430" s="24">
        <f t="shared" ca="1" si="13"/>
        <v>50122.379969797963</v>
      </c>
    </row>
    <row r="431" spans="5:6" x14ac:dyDescent="0.25">
      <c r="E431" s="24">
        <f t="shared" ca="1" si="12"/>
        <v>9.8395136456912446E-2</v>
      </c>
      <c r="F431" s="24">
        <f t="shared" ca="1" si="13"/>
        <v>48709.249689308665</v>
      </c>
    </row>
    <row r="432" spans="5:6" x14ac:dyDescent="0.25">
      <c r="E432" s="24">
        <f t="shared" ca="1" si="12"/>
        <v>0.54939080336838286</v>
      </c>
      <c r="F432" s="24">
        <f t="shared" ca="1" si="13"/>
        <v>50124.122361358633</v>
      </c>
    </row>
    <row r="433" spans="5:6" x14ac:dyDescent="0.25">
      <c r="E433" s="24">
        <f t="shared" ca="1" si="12"/>
        <v>0.71833219560150674</v>
      </c>
      <c r="F433" s="24">
        <f t="shared" ca="1" si="13"/>
        <v>50577.894114932067</v>
      </c>
    </row>
    <row r="434" spans="5:6" x14ac:dyDescent="0.25">
      <c r="E434" s="24">
        <f t="shared" ca="1" si="12"/>
        <v>0.31226700465122825</v>
      </c>
      <c r="F434" s="24">
        <f t="shared" ca="1" si="13"/>
        <v>49510.565349187003</v>
      </c>
    </row>
    <row r="435" spans="5:6" x14ac:dyDescent="0.25">
      <c r="E435" s="24">
        <f t="shared" ca="1" si="12"/>
        <v>0.68929041656772505</v>
      </c>
      <c r="F435" s="24">
        <f t="shared" ca="1" si="13"/>
        <v>50493.840020454532</v>
      </c>
    </row>
    <row r="436" spans="5:6" x14ac:dyDescent="0.25">
      <c r="E436" s="24">
        <f t="shared" ca="1" si="12"/>
        <v>0.34709917812061797</v>
      </c>
      <c r="F436" s="24">
        <f t="shared" ca="1" si="13"/>
        <v>49606.835999028743</v>
      </c>
    </row>
    <row r="437" spans="5:6" x14ac:dyDescent="0.25">
      <c r="E437" s="24">
        <f t="shared" ca="1" si="12"/>
        <v>0.62248937750254429</v>
      </c>
      <c r="F437" s="24">
        <f t="shared" ca="1" si="13"/>
        <v>50312.025367007991</v>
      </c>
    </row>
    <row r="438" spans="5:6" x14ac:dyDescent="0.25">
      <c r="E438" s="24">
        <f t="shared" ca="1" si="12"/>
        <v>8.9119796115556316E-2</v>
      </c>
      <c r="F438" s="24">
        <f t="shared" ca="1" si="13"/>
        <v>48653.804860651195</v>
      </c>
    </row>
    <row r="439" spans="5:6" x14ac:dyDescent="0.25">
      <c r="E439" s="24">
        <f t="shared" ca="1" si="12"/>
        <v>0.82208007229751434</v>
      </c>
      <c r="F439" s="24">
        <f t="shared" ca="1" si="13"/>
        <v>50923.321176388272</v>
      </c>
    </row>
    <row r="440" spans="5:6" x14ac:dyDescent="0.25">
      <c r="E440" s="24">
        <f t="shared" ca="1" si="12"/>
        <v>0.24463913806864401</v>
      </c>
      <c r="F440" s="24">
        <f t="shared" ca="1" si="13"/>
        <v>49308.542812009946</v>
      </c>
    </row>
    <row r="441" spans="5:6" x14ac:dyDescent="0.25">
      <c r="E441" s="24">
        <f t="shared" ca="1" si="12"/>
        <v>0.97241589924651628</v>
      </c>
      <c r="F441" s="24">
        <f t="shared" ca="1" si="13"/>
        <v>51917.549162785472</v>
      </c>
    </row>
    <row r="442" spans="5:6" x14ac:dyDescent="0.25">
      <c r="E442" s="24">
        <f t="shared" ca="1" si="12"/>
        <v>0.46641747911420128</v>
      </c>
      <c r="F442" s="24">
        <f t="shared" ca="1" si="13"/>
        <v>49915.721439799549</v>
      </c>
    </row>
    <row r="443" spans="5:6" x14ac:dyDescent="0.25">
      <c r="E443" s="24">
        <f t="shared" ca="1" si="12"/>
        <v>0.60896383182271097</v>
      </c>
      <c r="F443" s="24">
        <f t="shared" ca="1" si="13"/>
        <v>50276.619439544767</v>
      </c>
    </row>
    <row r="444" spans="5:6" x14ac:dyDescent="0.25">
      <c r="E444" s="24">
        <f t="shared" ca="1" si="12"/>
        <v>0.147569137170938</v>
      </c>
      <c r="F444" s="24">
        <f t="shared" ca="1" si="13"/>
        <v>48953.083897185359</v>
      </c>
    </row>
    <row r="445" spans="5:6" x14ac:dyDescent="0.25">
      <c r="E445" s="24">
        <f t="shared" ca="1" si="12"/>
        <v>0.94482277392771952</v>
      </c>
      <c r="F445" s="24">
        <f t="shared" ca="1" si="13"/>
        <v>51596.602003084539</v>
      </c>
    </row>
    <row r="446" spans="5:6" x14ac:dyDescent="0.25">
      <c r="E446" s="24">
        <f t="shared" ca="1" si="12"/>
        <v>0.64009012227637807</v>
      </c>
      <c r="F446" s="24">
        <f t="shared" ca="1" si="13"/>
        <v>50358.699696512464</v>
      </c>
    </row>
    <row r="447" spans="5:6" x14ac:dyDescent="0.25">
      <c r="E447" s="24">
        <f t="shared" ca="1" si="12"/>
        <v>0.17528771002003685</v>
      </c>
      <c r="F447" s="24">
        <f t="shared" ca="1" si="13"/>
        <v>49066.526254732613</v>
      </c>
    </row>
    <row r="448" spans="5:6" x14ac:dyDescent="0.25">
      <c r="E448" s="24">
        <f t="shared" ca="1" si="12"/>
        <v>0.7334742784594489</v>
      </c>
      <c r="F448" s="24">
        <f t="shared" ca="1" si="13"/>
        <v>50623.354724980381</v>
      </c>
    </row>
    <row r="449" spans="5:6" x14ac:dyDescent="0.25">
      <c r="E449" s="24">
        <f t="shared" ca="1" si="12"/>
        <v>0.48981655521487077</v>
      </c>
      <c r="F449" s="24">
        <f t="shared" ca="1" si="13"/>
        <v>49974.471116675682</v>
      </c>
    </row>
    <row r="450" spans="5:6" x14ac:dyDescent="0.25">
      <c r="E450" s="24">
        <f t="shared" ca="1" si="12"/>
        <v>0.88032768912384951</v>
      </c>
      <c r="F450" s="24">
        <f t="shared" ca="1" si="13"/>
        <v>51176.626485351066</v>
      </c>
    </row>
    <row r="451" spans="5:6" x14ac:dyDescent="0.25">
      <c r="E451" s="24">
        <f t="shared" ca="1" si="12"/>
        <v>0.52059513880958941</v>
      </c>
      <c r="F451" s="24">
        <f t="shared" ca="1" si="13"/>
        <v>50051.647309131346</v>
      </c>
    </row>
    <row r="452" spans="5:6" x14ac:dyDescent="0.25">
      <c r="E452" s="24">
        <f t="shared" ref="E452:E515" ca="1" si="14">RAND()</f>
        <v>0.48563584467920162</v>
      </c>
      <c r="F452" s="24">
        <f t="shared" ref="F452:F515" ca="1" si="15">_xlfn.NORM.INV(E452,$C$3,$C$4)</f>
        <v>49963.986618971801</v>
      </c>
    </row>
    <row r="453" spans="5:6" x14ac:dyDescent="0.25">
      <c r="E453" s="24">
        <f t="shared" ca="1" si="14"/>
        <v>0.47484864749653133</v>
      </c>
      <c r="F453" s="24">
        <f t="shared" ca="1" si="15"/>
        <v>49936.913086422239</v>
      </c>
    </row>
    <row r="454" spans="5:6" x14ac:dyDescent="0.25">
      <c r="E454" s="24">
        <f t="shared" ca="1" si="14"/>
        <v>0.83954291007422188</v>
      </c>
      <c r="F454" s="24">
        <f t="shared" ca="1" si="15"/>
        <v>50992.581016298034</v>
      </c>
    </row>
    <row r="455" spans="5:6" x14ac:dyDescent="0.25">
      <c r="E455" s="24">
        <f t="shared" ca="1" si="14"/>
        <v>0.28699657250695898</v>
      </c>
      <c r="F455" s="24">
        <f t="shared" ca="1" si="15"/>
        <v>49437.819645518386</v>
      </c>
    </row>
    <row r="456" spans="5:6" x14ac:dyDescent="0.25">
      <c r="E456" s="24">
        <f t="shared" ca="1" si="14"/>
        <v>0.86278089797925317</v>
      </c>
      <c r="F456" s="24">
        <f t="shared" ca="1" si="15"/>
        <v>51092.89887101842</v>
      </c>
    </row>
    <row r="457" spans="5:6" x14ac:dyDescent="0.25">
      <c r="E457" s="24">
        <f t="shared" ca="1" si="14"/>
        <v>0.57852922710447507</v>
      </c>
      <c r="F457" s="24">
        <f t="shared" ca="1" si="15"/>
        <v>50198.132310492947</v>
      </c>
    </row>
    <row r="458" spans="5:6" x14ac:dyDescent="0.25">
      <c r="E458" s="24">
        <f t="shared" ca="1" si="14"/>
        <v>9.5567360185109584E-2</v>
      </c>
      <c r="F458" s="24">
        <f t="shared" ca="1" si="15"/>
        <v>48692.770326014463</v>
      </c>
    </row>
    <row r="459" spans="5:6" x14ac:dyDescent="0.25">
      <c r="E459" s="24">
        <f t="shared" ca="1" si="14"/>
        <v>0.30095276190834619</v>
      </c>
      <c r="F459" s="24">
        <f t="shared" ca="1" si="15"/>
        <v>49478.337765765449</v>
      </c>
    </row>
    <row r="460" spans="5:6" x14ac:dyDescent="0.25">
      <c r="E460" s="24">
        <f t="shared" ca="1" si="14"/>
        <v>0.11842890233086623</v>
      </c>
      <c r="F460" s="24">
        <f t="shared" ca="1" si="15"/>
        <v>48817.122764020722</v>
      </c>
    </row>
    <row r="461" spans="5:6" x14ac:dyDescent="0.25">
      <c r="E461" s="24">
        <f t="shared" ca="1" si="14"/>
        <v>0.23295348143148364</v>
      </c>
      <c r="F461" s="24">
        <f t="shared" ca="1" si="15"/>
        <v>49270.845177659598</v>
      </c>
    </row>
    <row r="462" spans="5:6" x14ac:dyDescent="0.25">
      <c r="E462" s="24">
        <f t="shared" ca="1" si="14"/>
        <v>0.26089281142528098</v>
      </c>
      <c r="F462" s="24">
        <f t="shared" ca="1" si="15"/>
        <v>49359.404652079174</v>
      </c>
    </row>
    <row r="463" spans="5:6" x14ac:dyDescent="0.25">
      <c r="E463" s="24">
        <f t="shared" ca="1" si="14"/>
        <v>9.3150075416816414E-2</v>
      </c>
      <c r="F463" s="24">
        <f t="shared" ca="1" si="15"/>
        <v>48678.396300477893</v>
      </c>
    </row>
    <row r="464" spans="5:6" x14ac:dyDescent="0.25">
      <c r="E464" s="24">
        <f t="shared" ca="1" si="14"/>
        <v>0.17573338825400642</v>
      </c>
      <c r="F464" s="24">
        <f t="shared" ca="1" si="15"/>
        <v>49068.252005237169</v>
      </c>
    </row>
    <row r="465" spans="5:6" x14ac:dyDescent="0.25">
      <c r="E465" s="24">
        <f t="shared" ca="1" si="14"/>
        <v>0.62789370913581233</v>
      </c>
      <c r="F465" s="24">
        <f t="shared" ca="1" si="15"/>
        <v>50326.279916635605</v>
      </c>
    </row>
    <row r="466" spans="5:6" x14ac:dyDescent="0.25">
      <c r="E466" s="24">
        <f t="shared" ca="1" si="14"/>
        <v>0.98779580480454343</v>
      </c>
      <c r="F466" s="24">
        <f t="shared" ca="1" si="15"/>
        <v>52250.639328024561</v>
      </c>
    </row>
    <row r="467" spans="5:6" x14ac:dyDescent="0.25">
      <c r="E467" s="24">
        <f t="shared" ca="1" si="14"/>
        <v>2.6489802100439497E-2</v>
      </c>
      <c r="F467" s="24">
        <f t="shared" ca="1" si="15"/>
        <v>48064.912867015599</v>
      </c>
    </row>
    <row r="468" spans="5:6" x14ac:dyDescent="0.25">
      <c r="E468" s="24">
        <f t="shared" ca="1" si="14"/>
        <v>8.2336632483670957E-2</v>
      </c>
      <c r="F468" s="24">
        <f t="shared" ca="1" si="15"/>
        <v>48610.475331497481</v>
      </c>
    </row>
    <row r="469" spans="5:6" x14ac:dyDescent="0.25">
      <c r="E469" s="24">
        <f t="shared" ca="1" si="14"/>
        <v>0.64391032285668859</v>
      </c>
      <c r="F469" s="24">
        <f t="shared" ca="1" si="15"/>
        <v>50368.930734112088</v>
      </c>
    </row>
    <row r="470" spans="5:6" x14ac:dyDescent="0.25">
      <c r="E470" s="24">
        <f t="shared" ca="1" si="14"/>
        <v>0.59135159692998818</v>
      </c>
      <c r="F470" s="24">
        <f t="shared" ca="1" si="15"/>
        <v>50231.023164429746</v>
      </c>
    </row>
    <row r="471" spans="5:6" x14ac:dyDescent="0.25">
      <c r="E471" s="24">
        <f t="shared" ca="1" si="14"/>
        <v>0.37512401640991955</v>
      </c>
      <c r="F471" s="24">
        <f t="shared" ca="1" si="15"/>
        <v>49681.687670599284</v>
      </c>
    </row>
    <row r="472" spans="5:6" x14ac:dyDescent="0.25">
      <c r="E472" s="24">
        <f t="shared" ca="1" si="14"/>
        <v>0.78985060296866227</v>
      </c>
      <c r="F472" s="24">
        <f t="shared" ca="1" si="15"/>
        <v>50805.902977913363</v>
      </c>
    </row>
    <row r="473" spans="5:6" x14ac:dyDescent="0.25">
      <c r="E473" s="24">
        <f t="shared" ca="1" si="14"/>
        <v>0.44308075200813879</v>
      </c>
      <c r="F473" s="24">
        <f t="shared" ca="1" si="15"/>
        <v>49856.837067782821</v>
      </c>
    </row>
    <row r="474" spans="5:6" x14ac:dyDescent="0.25">
      <c r="E474" s="24">
        <f t="shared" ca="1" si="14"/>
        <v>0.97677552797080036</v>
      </c>
      <c r="F474" s="24">
        <f t="shared" ca="1" si="15"/>
        <v>51991.290638490631</v>
      </c>
    </row>
    <row r="475" spans="5:6" x14ac:dyDescent="0.25">
      <c r="E475" s="24">
        <f t="shared" ca="1" si="14"/>
        <v>0.35761725094099939</v>
      </c>
      <c r="F475" s="24">
        <f t="shared" ca="1" si="15"/>
        <v>49635.16489935929</v>
      </c>
    </row>
    <row r="476" spans="5:6" x14ac:dyDescent="0.25">
      <c r="E476" s="24">
        <f t="shared" ca="1" si="14"/>
        <v>0.30583336181261844</v>
      </c>
      <c r="F476" s="24">
        <f t="shared" ca="1" si="15"/>
        <v>49492.304241755963</v>
      </c>
    </row>
    <row r="477" spans="5:6" x14ac:dyDescent="0.25">
      <c r="E477" s="24">
        <f t="shared" ca="1" si="14"/>
        <v>0.16103966157559169</v>
      </c>
      <c r="F477" s="24">
        <f t="shared" ca="1" si="15"/>
        <v>49009.806037815149</v>
      </c>
    </row>
    <row r="478" spans="5:6" x14ac:dyDescent="0.25">
      <c r="E478" s="24">
        <f t="shared" ca="1" si="14"/>
        <v>0.32750333654387009</v>
      </c>
      <c r="F478" s="24">
        <f t="shared" ca="1" si="15"/>
        <v>49553.182276066909</v>
      </c>
    </row>
    <row r="479" spans="5:6" x14ac:dyDescent="0.25">
      <c r="E479" s="24">
        <f t="shared" ca="1" si="14"/>
        <v>0.69621572362417816</v>
      </c>
      <c r="F479" s="24">
        <f t="shared" ca="1" si="15"/>
        <v>50513.547271586787</v>
      </c>
    </row>
    <row r="480" spans="5:6" x14ac:dyDescent="0.25">
      <c r="E480" s="24">
        <f t="shared" ca="1" si="14"/>
        <v>0.82739644714934135</v>
      </c>
      <c r="F480" s="24">
        <f t="shared" ca="1" si="15"/>
        <v>50943.926702264325</v>
      </c>
    </row>
    <row r="481" spans="5:6" x14ac:dyDescent="0.25">
      <c r="E481" s="24">
        <f t="shared" ca="1" si="14"/>
        <v>9.5322683302536571E-2</v>
      </c>
      <c r="F481" s="24">
        <f t="shared" ca="1" si="15"/>
        <v>48691.327664615681</v>
      </c>
    </row>
    <row r="482" spans="5:6" x14ac:dyDescent="0.25">
      <c r="E482" s="24">
        <f t="shared" ca="1" si="14"/>
        <v>0.4097331780343707</v>
      </c>
      <c r="F482" s="24">
        <f t="shared" ca="1" si="15"/>
        <v>49771.768605404577</v>
      </c>
    </row>
    <row r="483" spans="5:6" x14ac:dyDescent="0.25">
      <c r="E483" s="24">
        <f t="shared" ca="1" si="14"/>
        <v>0.84254611096128906</v>
      </c>
      <c r="F483" s="24">
        <f t="shared" ca="1" si="15"/>
        <v>51004.977305091888</v>
      </c>
    </row>
    <row r="484" spans="5:6" x14ac:dyDescent="0.25">
      <c r="E484" s="24">
        <f t="shared" ca="1" si="14"/>
        <v>0.62901215552129142</v>
      </c>
      <c r="F484" s="24">
        <f t="shared" ca="1" si="15"/>
        <v>50329.238150483354</v>
      </c>
    </row>
    <row r="485" spans="5:6" x14ac:dyDescent="0.25">
      <c r="E485" s="24">
        <f t="shared" ca="1" si="14"/>
        <v>0.59750124118112369</v>
      </c>
      <c r="F485" s="24">
        <f t="shared" ca="1" si="15"/>
        <v>50246.884622308746</v>
      </c>
    </row>
    <row r="486" spans="5:6" x14ac:dyDescent="0.25">
      <c r="E486" s="24">
        <f t="shared" ca="1" si="14"/>
        <v>0.38477893917039663</v>
      </c>
      <c r="F486" s="24">
        <f t="shared" ca="1" si="15"/>
        <v>49707.046740259197</v>
      </c>
    </row>
    <row r="487" spans="5:6" x14ac:dyDescent="0.25">
      <c r="E487" s="24">
        <f t="shared" ca="1" si="14"/>
        <v>0.89136498313389567</v>
      </c>
      <c r="F487" s="24">
        <f t="shared" ca="1" si="15"/>
        <v>51233.819869490006</v>
      </c>
    </row>
    <row r="488" spans="5:6" x14ac:dyDescent="0.25">
      <c r="E488" s="24">
        <f t="shared" ca="1" si="14"/>
        <v>0.73235290371199657</v>
      </c>
      <c r="F488" s="24">
        <f t="shared" ca="1" si="15"/>
        <v>50619.944704149733</v>
      </c>
    </row>
    <row r="489" spans="5:6" x14ac:dyDescent="0.25">
      <c r="E489" s="24">
        <f t="shared" ca="1" si="14"/>
        <v>0.18593993176223966</v>
      </c>
      <c r="F489" s="24">
        <f t="shared" ca="1" si="15"/>
        <v>49107.04237078334</v>
      </c>
    </row>
    <row r="490" spans="5:6" x14ac:dyDescent="0.25">
      <c r="E490" s="24">
        <f t="shared" ca="1" si="14"/>
        <v>0.17422434304520873</v>
      </c>
      <c r="F490" s="24">
        <f t="shared" ca="1" si="15"/>
        <v>49062.397422093221</v>
      </c>
    </row>
    <row r="491" spans="5:6" x14ac:dyDescent="0.25">
      <c r="E491" s="24">
        <f t="shared" ca="1" si="14"/>
        <v>0.81974089806928918</v>
      </c>
      <c r="F491" s="24">
        <f t="shared" ca="1" si="15"/>
        <v>50914.37810259105</v>
      </c>
    </row>
    <row r="492" spans="5:6" x14ac:dyDescent="0.25">
      <c r="E492" s="24">
        <f t="shared" ca="1" si="14"/>
        <v>0.78959034860007116</v>
      </c>
      <c r="F492" s="24">
        <f t="shared" ca="1" si="15"/>
        <v>50805.000653286341</v>
      </c>
    </row>
    <row r="493" spans="5:6" x14ac:dyDescent="0.25">
      <c r="E493" s="24">
        <f t="shared" ca="1" si="14"/>
        <v>2.1261105067359454E-3</v>
      </c>
      <c r="F493" s="24">
        <f t="shared" ca="1" si="15"/>
        <v>47141.181574440459</v>
      </c>
    </row>
    <row r="494" spans="5:6" x14ac:dyDescent="0.25">
      <c r="E494" s="24">
        <f t="shared" ca="1" si="14"/>
        <v>0.18411271964390008</v>
      </c>
      <c r="F494" s="24">
        <f t="shared" ca="1" si="15"/>
        <v>49100.197641996172</v>
      </c>
    </row>
    <row r="495" spans="5:6" x14ac:dyDescent="0.25">
      <c r="E495" s="24">
        <f t="shared" ca="1" si="14"/>
        <v>0.71439441627531364</v>
      </c>
      <c r="F495" s="24">
        <f t="shared" ca="1" si="15"/>
        <v>50566.268651478669</v>
      </c>
    </row>
    <row r="496" spans="5:6" x14ac:dyDescent="0.25">
      <c r="E496" s="24">
        <f t="shared" ca="1" si="14"/>
        <v>0.67014580129551948</v>
      </c>
      <c r="F496" s="24">
        <f t="shared" ca="1" si="15"/>
        <v>50440.315801953155</v>
      </c>
    </row>
    <row r="497" spans="5:6" x14ac:dyDescent="0.25">
      <c r="E497" s="24">
        <f t="shared" ca="1" si="14"/>
        <v>2.8145684348247824E-2</v>
      </c>
      <c r="F497" s="24">
        <f t="shared" ca="1" si="15"/>
        <v>48091.226902073235</v>
      </c>
    </row>
    <row r="498" spans="5:6" x14ac:dyDescent="0.25">
      <c r="E498" s="24">
        <f t="shared" ca="1" si="14"/>
        <v>0.84502608026574988</v>
      </c>
      <c r="F498" s="24">
        <f t="shared" ca="1" si="15"/>
        <v>51015.331487932926</v>
      </c>
    </row>
    <row r="499" spans="5:6" x14ac:dyDescent="0.25">
      <c r="E499" s="24">
        <f t="shared" ca="1" si="14"/>
        <v>0.92078829836059317</v>
      </c>
      <c r="F499" s="24">
        <f t="shared" ca="1" si="15"/>
        <v>51410.39390782961</v>
      </c>
    </row>
    <row r="500" spans="5:6" x14ac:dyDescent="0.25">
      <c r="E500" s="24">
        <f t="shared" ca="1" si="14"/>
        <v>5.2370287040598762E-2</v>
      </c>
      <c r="F500" s="24">
        <f t="shared" ca="1" si="15"/>
        <v>48377.70675366262</v>
      </c>
    </row>
    <row r="501" spans="5:6" x14ac:dyDescent="0.25">
      <c r="E501" s="24">
        <f t="shared" ca="1" si="14"/>
        <v>0.11966381962163042</v>
      </c>
      <c r="F501" s="24">
        <f t="shared" ca="1" si="15"/>
        <v>48823.330983987915</v>
      </c>
    </row>
    <row r="502" spans="5:6" x14ac:dyDescent="0.25">
      <c r="E502" s="24">
        <f t="shared" ca="1" si="14"/>
        <v>0.71961091326835691</v>
      </c>
      <c r="F502" s="24">
        <f t="shared" ca="1" si="15"/>
        <v>50581.686044279166</v>
      </c>
    </row>
    <row r="503" spans="5:6" x14ac:dyDescent="0.25">
      <c r="E503" s="24">
        <f t="shared" ca="1" si="14"/>
        <v>0.18634103145722614</v>
      </c>
      <c r="F503" s="24">
        <f t="shared" ca="1" si="15"/>
        <v>49108.53929410821</v>
      </c>
    </row>
    <row r="504" spans="5:6" x14ac:dyDescent="0.25">
      <c r="E504" s="24">
        <f t="shared" ca="1" si="14"/>
        <v>0.98681559555306264</v>
      </c>
      <c r="F504" s="24">
        <f t="shared" ca="1" si="15"/>
        <v>52220.736571272369</v>
      </c>
    </row>
    <row r="505" spans="5:6" x14ac:dyDescent="0.25">
      <c r="E505" s="24">
        <f t="shared" ca="1" si="14"/>
        <v>0.13659345957029634</v>
      </c>
      <c r="F505" s="24">
        <f t="shared" ca="1" si="15"/>
        <v>48904.247085342169</v>
      </c>
    </row>
    <row r="506" spans="5:6" x14ac:dyDescent="0.25">
      <c r="E506" s="24">
        <f t="shared" ca="1" si="14"/>
        <v>4.1001488056451096E-2</v>
      </c>
      <c r="F506" s="24">
        <f t="shared" ca="1" si="15"/>
        <v>48260.819259835407</v>
      </c>
    </row>
    <row r="507" spans="5:6" x14ac:dyDescent="0.25">
      <c r="E507" s="24">
        <f t="shared" ca="1" si="14"/>
        <v>0.49471042984346869</v>
      </c>
      <c r="F507" s="24">
        <f t="shared" ca="1" si="15"/>
        <v>49986.740625371218</v>
      </c>
    </row>
    <row r="508" spans="5:6" x14ac:dyDescent="0.25">
      <c r="E508" s="24">
        <f t="shared" ca="1" si="14"/>
        <v>0.24936031907197387</v>
      </c>
      <c r="F508" s="24">
        <f t="shared" ca="1" si="15"/>
        <v>49323.4958910688</v>
      </c>
    </row>
    <row r="509" spans="5:6" x14ac:dyDescent="0.25">
      <c r="E509" s="24">
        <f t="shared" ca="1" si="14"/>
        <v>4.0043449719252555E-2</v>
      </c>
      <c r="F509" s="24">
        <f t="shared" ca="1" si="15"/>
        <v>48249.81791683488</v>
      </c>
    </row>
    <row r="510" spans="5:6" x14ac:dyDescent="0.25">
      <c r="E510" s="24">
        <f t="shared" ca="1" si="14"/>
        <v>9.1099506587167922E-2</v>
      </c>
      <c r="F510" s="24">
        <f t="shared" ca="1" si="15"/>
        <v>48665.985221297</v>
      </c>
    </row>
    <row r="511" spans="5:6" x14ac:dyDescent="0.25">
      <c r="E511" s="24">
        <f t="shared" ca="1" si="14"/>
        <v>0.1012296519093786</v>
      </c>
      <c r="F511" s="24">
        <f t="shared" ca="1" si="15"/>
        <v>48725.423850610205</v>
      </c>
    </row>
    <row r="512" spans="5:6" x14ac:dyDescent="0.25">
      <c r="E512" s="24">
        <f t="shared" ca="1" si="14"/>
        <v>0.35362502407047702</v>
      </c>
      <c r="F512" s="24">
        <f t="shared" ca="1" si="15"/>
        <v>49624.44809011084</v>
      </c>
    </row>
    <row r="513" spans="5:6" x14ac:dyDescent="0.25">
      <c r="E513" s="24">
        <f t="shared" ca="1" si="14"/>
        <v>8.3293115220275382E-3</v>
      </c>
      <c r="F513" s="24">
        <f t="shared" ca="1" si="15"/>
        <v>47605.843146587438</v>
      </c>
    </row>
    <row r="514" spans="5:6" x14ac:dyDescent="0.25">
      <c r="E514" s="24">
        <f t="shared" ca="1" si="14"/>
        <v>0.943565078710357</v>
      </c>
      <c r="F514" s="24">
        <f t="shared" ca="1" si="15"/>
        <v>51585.424833541991</v>
      </c>
    </row>
    <row r="515" spans="5:6" x14ac:dyDescent="0.25">
      <c r="E515" s="24">
        <f t="shared" ca="1" si="14"/>
        <v>0.32348211018843409</v>
      </c>
      <c r="F515" s="24">
        <f t="shared" ca="1" si="15"/>
        <v>49542.016395339881</v>
      </c>
    </row>
    <row r="516" spans="5:6" x14ac:dyDescent="0.25">
      <c r="E516" s="24">
        <f t="shared" ref="E516:E579" ca="1" si="16">RAND()</f>
        <v>0.39356554104733887</v>
      </c>
      <c r="F516" s="24">
        <f t="shared" ref="F516:F579" ca="1" si="17">_xlfn.NORM.INV(E516,$C$3,$C$4)</f>
        <v>49729.962081504767</v>
      </c>
    </row>
    <row r="517" spans="5:6" x14ac:dyDescent="0.25">
      <c r="E517" s="24">
        <f t="shared" ca="1" si="16"/>
        <v>0.97066636467402112</v>
      </c>
      <c r="F517" s="24">
        <f t="shared" ca="1" si="17"/>
        <v>51890.678526386509</v>
      </c>
    </row>
    <row r="518" spans="5:6" x14ac:dyDescent="0.25">
      <c r="E518" s="24">
        <f t="shared" ca="1" si="16"/>
        <v>0.3618157416333917</v>
      </c>
      <c r="F518" s="24">
        <f t="shared" ca="1" si="17"/>
        <v>49646.390405862046</v>
      </c>
    </row>
    <row r="519" spans="5:6" x14ac:dyDescent="0.25">
      <c r="E519" s="24">
        <f t="shared" ca="1" si="16"/>
        <v>0.62816712320471646</v>
      </c>
      <c r="F519" s="24">
        <f t="shared" ca="1" si="17"/>
        <v>50327.002818317174</v>
      </c>
    </row>
    <row r="520" spans="5:6" x14ac:dyDescent="0.25">
      <c r="E520" s="24">
        <f t="shared" ca="1" si="16"/>
        <v>0.23216516320860248</v>
      </c>
      <c r="F520" s="24">
        <f t="shared" ca="1" si="17"/>
        <v>49268.264995208352</v>
      </c>
    </row>
    <row r="521" spans="5:6" x14ac:dyDescent="0.25">
      <c r="E521" s="24">
        <f t="shared" ca="1" si="16"/>
        <v>0.94481129076914383</v>
      </c>
      <c r="F521" s="24">
        <f t="shared" ca="1" si="17"/>
        <v>51596.499046559511</v>
      </c>
    </row>
    <row r="522" spans="5:6" x14ac:dyDescent="0.25">
      <c r="E522" s="24">
        <f t="shared" ca="1" si="16"/>
        <v>0.30418766354602378</v>
      </c>
      <c r="F522" s="24">
        <f t="shared" ca="1" si="17"/>
        <v>49487.606053948046</v>
      </c>
    </row>
    <row r="523" spans="5:6" x14ac:dyDescent="0.25">
      <c r="E523" s="24">
        <f t="shared" ca="1" si="16"/>
        <v>0.23977965025884873</v>
      </c>
      <c r="F523" s="24">
        <f t="shared" ca="1" si="17"/>
        <v>49292.988450537741</v>
      </c>
    </row>
    <row r="524" spans="5:6" x14ac:dyDescent="0.25">
      <c r="E524" s="24">
        <f t="shared" ca="1" si="16"/>
        <v>9.7578027992012317E-2</v>
      </c>
      <c r="F524" s="24">
        <f t="shared" ca="1" si="17"/>
        <v>48704.523943803368</v>
      </c>
    </row>
    <row r="525" spans="5:6" x14ac:dyDescent="0.25">
      <c r="E525" s="24">
        <f t="shared" ca="1" si="16"/>
        <v>0.33427027079167282</v>
      </c>
      <c r="F525" s="24">
        <f t="shared" ca="1" si="17"/>
        <v>49571.848111864791</v>
      </c>
    </row>
    <row r="526" spans="5:6" x14ac:dyDescent="0.25">
      <c r="E526" s="24">
        <f t="shared" ca="1" si="16"/>
        <v>0.2383114543038094</v>
      </c>
      <c r="F526" s="24">
        <f t="shared" ca="1" si="17"/>
        <v>49288.255342631506</v>
      </c>
    </row>
    <row r="527" spans="5:6" x14ac:dyDescent="0.25">
      <c r="E527" s="24">
        <f t="shared" ca="1" si="16"/>
        <v>0.1461159969152751</v>
      </c>
      <c r="F527" s="24">
        <f t="shared" ca="1" si="17"/>
        <v>48946.762146984795</v>
      </c>
    </row>
    <row r="528" spans="5:6" x14ac:dyDescent="0.25">
      <c r="E528" s="24">
        <f t="shared" ca="1" si="16"/>
        <v>0.62985146242158929</v>
      </c>
      <c r="F528" s="24">
        <f t="shared" ca="1" si="17"/>
        <v>50331.459967018389</v>
      </c>
    </row>
    <row r="529" spans="5:6" x14ac:dyDescent="0.25">
      <c r="E529" s="24">
        <f t="shared" ca="1" si="16"/>
        <v>0.75874907029968108</v>
      </c>
      <c r="F529" s="24">
        <f t="shared" ca="1" si="17"/>
        <v>50702.284336730088</v>
      </c>
    </row>
    <row r="530" spans="5:6" x14ac:dyDescent="0.25">
      <c r="E530" s="24">
        <f t="shared" ca="1" si="16"/>
        <v>0.76191958219145628</v>
      </c>
      <c r="F530" s="24">
        <f t="shared" ca="1" si="17"/>
        <v>50712.490914410613</v>
      </c>
    </row>
    <row r="531" spans="5:6" x14ac:dyDescent="0.25">
      <c r="E531" s="24">
        <f t="shared" ca="1" si="16"/>
        <v>0.96325932579730333</v>
      </c>
      <c r="F531" s="24">
        <f t="shared" ca="1" si="17"/>
        <v>51789.829355681111</v>
      </c>
    </row>
    <row r="532" spans="5:6" x14ac:dyDescent="0.25">
      <c r="E532" s="24">
        <f t="shared" ca="1" si="16"/>
        <v>0.67135303796903245</v>
      </c>
      <c r="F532" s="24">
        <f t="shared" ca="1" si="17"/>
        <v>50443.652387135109</v>
      </c>
    </row>
    <row r="533" spans="5:6" x14ac:dyDescent="0.25">
      <c r="E533" s="24">
        <f t="shared" ca="1" si="16"/>
        <v>0.38537952200572856</v>
      </c>
      <c r="F533" s="24">
        <f t="shared" ca="1" si="17"/>
        <v>49708.617822821834</v>
      </c>
    </row>
    <row r="534" spans="5:6" x14ac:dyDescent="0.25">
      <c r="E534" s="24">
        <f t="shared" ca="1" si="16"/>
        <v>0.46102020033894497</v>
      </c>
      <c r="F534" s="24">
        <f t="shared" ca="1" si="17"/>
        <v>49902.136143710355</v>
      </c>
    </row>
    <row r="535" spans="5:6" x14ac:dyDescent="0.25">
      <c r="E535" s="24">
        <f t="shared" ca="1" si="16"/>
        <v>0.22716881556202162</v>
      </c>
      <c r="F535" s="24">
        <f t="shared" ca="1" si="17"/>
        <v>49251.79684971911</v>
      </c>
    </row>
    <row r="536" spans="5:6" x14ac:dyDescent="0.25">
      <c r="E536" s="24">
        <f t="shared" ca="1" si="16"/>
        <v>0.60628729582320429</v>
      </c>
      <c r="F536" s="24">
        <f t="shared" ca="1" si="17"/>
        <v>50269.655357219468</v>
      </c>
    </row>
    <row r="537" spans="5:6" x14ac:dyDescent="0.25">
      <c r="E537" s="24">
        <f t="shared" ca="1" si="16"/>
        <v>0.24078892934330709</v>
      </c>
      <c r="F537" s="24">
        <f t="shared" ca="1" si="17"/>
        <v>49296.232953223145</v>
      </c>
    </row>
    <row r="538" spans="5:6" x14ac:dyDescent="0.25">
      <c r="E538" s="24">
        <f t="shared" ca="1" si="16"/>
        <v>0.36181752612722107</v>
      </c>
      <c r="F538" s="24">
        <f t="shared" ca="1" si="17"/>
        <v>49646.395167503113</v>
      </c>
    </row>
    <row r="539" spans="5:6" x14ac:dyDescent="0.25">
      <c r="E539" s="24">
        <f t="shared" ca="1" si="16"/>
        <v>0.2415749273439779</v>
      </c>
      <c r="F539" s="24">
        <f t="shared" ca="1" si="17"/>
        <v>49298.754557077424</v>
      </c>
    </row>
    <row r="540" spans="5:6" x14ac:dyDescent="0.25">
      <c r="E540" s="24">
        <f t="shared" ca="1" si="16"/>
        <v>0.87153397371663432</v>
      </c>
      <c r="F540" s="24">
        <f t="shared" ca="1" si="17"/>
        <v>51133.672253446741</v>
      </c>
    </row>
    <row r="541" spans="5:6" x14ac:dyDescent="0.25">
      <c r="E541" s="24">
        <f t="shared" ca="1" si="16"/>
        <v>0.23751882360884435</v>
      </c>
      <c r="F541" s="24">
        <f t="shared" ca="1" si="17"/>
        <v>49285.693457034118</v>
      </c>
    </row>
    <row r="542" spans="5:6" x14ac:dyDescent="0.25">
      <c r="E542" s="24">
        <f t="shared" ca="1" si="16"/>
        <v>0.4241860715761292</v>
      </c>
      <c r="F542" s="24">
        <f t="shared" ca="1" si="17"/>
        <v>49808.804135052895</v>
      </c>
    </row>
    <row r="543" spans="5:6" x14ac:dyDescent="0.25">
      <c r="E543" s="24">
        <f t="shared" ca="1" si="16"/>
        <v>0.16873198922807531</v>
      </c>
      <c r="F543" s="24">
        <f t="shared" ca="1" si="17"/>
        <v>49040.811868632503</v>
      </c>
    </row>
    <row r="544" spans="5:6" x14ac:dyDescent="0.25">
      <c r="E544" s="24">
        <f t="shared" ca="1" si="16"/>
        <v>0.42931636894252267</v>
      </c>
      <c r="F544" s="24">
        <f t="shared" ca="1" si="17"/>
        <v>49821.885096505153</v>
      </c>
    </row>
    <row r="545" spans="5:6" x14ac:dyDescent="0.25">
      <c r="E545" s="24">
        <f t="shared" ca="1" si="16"/>
        <v>1.9050592094880359E-2</v>
      </c>
      <c r="F545" s="24">
        <f t="shared" ca="1" si="17"/>
        <v>47926.235462874589</v>
      </c>
    </row>
    <row r="546" spans="5:6" x14ac:dyDescent="0.25">
      <c r="E546" s="24">
        <f t="shared" ca="1" si="16"/>
        <v>0.68297602937579216</v>
      </c>
      <c r="F546" s="24">
        <f t="shared" ca="1" si="17"/>
        <v>50476.037108262928</v>
      </c>
    </row>
    <row r="547" spans="5:6" x14ac:dyDescent="0.25">
      <c r="E547" s="24">
        <f t="shared" ca="1" si="16"/>
        <v>4.2709843077621157E-2</v>
      </c>
      <c r="F547" s="24">
        <f t="shared" ca="1" si="17"/>
        <v>48279.92982384612</v>
      </c>
    </row>
    <row r="548" spans="5:6" x14ac:dyDescent="0.25">
      <c r="E548" s="24">
        <f t="shared" ca="1" si="16"/>
        <v>0.6813294895101164</v>
      </c>
      <c r="F548" s="24">
        <f t="shared" ca="1" si="17"/>
        <v>50471.419741548423</v>
      </c>
    </row>
    <row r="549" spans="5:6" x14ac:dyDescent="0.25">
      <c r="E549" s="24">
        <f t="shared" ca="1" si="16"/>
        <v>0.33588570690452846</v>
      </c>
      <c r="F549" s="24">
        <f t="shared" ca="1" si="17"/>
        <v>49576.281900638947</v>
      </c>
    </row>
    <row r="550" spans="5:6" x14ac:dyDescent="0.25">
      <c r="E550" s="24">
        <f t="shared" ca="1" si="16"/>
        <v>7.3449189055520114E-2</v>
      </c>
      <c r="F550" s="24">
        <f t="shared" ca="1" si="17"/>
        <v>48549.425492443792</v>
      </c>
    </row>
    <row r="551" spans="5:6" x14ac:dyDescent="0.25">
      <c r="E551" s="24">
        <f t="shared" ca="1" si="16"/>
        <v>0.10601910507899648</v>
      </c>
      <c r="F551" s="24">
        <f t="shared" ca="1" si="17"/>
        <v>48752.019532074257</v>
      </c>
    </row>
    <row r="552" spans="5:6" x14ac:dyDescent="0.25">
      <c r="E552" s="24">
        <f t="shared" ca="1" si="16"/>
        <v>0.32317772302904013</v>
      </c>
      <c r="F552" s="24">
        <f t="shared" ca="1" si="17"/>
        <v>49541.168881089878</v>
      </c>
    </row>
    <row r="553" spans="5:6" x14ac:dyDescent="0.25">
      <c r="E553" s="24">
        <f t="shared" ca="1" si="16"/>
        <v>0.65056427574877285</v>
      </c>
      <c r="F553" s="24">
        <f t="shared" ca="1" si="17"/>
        <v>50386.844341046672</v>
      </c>
    </row>
    <row r="554" spans="5:6" x14ac:dyDescent="0.25">
      <c r="E554" s="24">
        <f t="shared" ca="1" si="16"/>
        <v>0.22516309459436945</v>
      </c>
      <c r="F554" s="24">
        <f t="shared" ca="1" si="17"/>
        <v>49245.128669230384</v>
      </c>
    </row>
    <row r="555" spans="5:6" x14ac:dyDescent="0.25">
      <c r="E555" s="24">
        <f t="shared" ca="1" si="16"/>
        <v>0.31886283686000094</v>
      </c>
      <c r="F555" s="24">
        <f t="shared" ca="1" si="17"/>
        <v>49529.118939509281</v>
      </c>
    </row>
    <row r="556" spans="5:6" x14ac:dyDescent="0.25">
      <c r="E556" s="24">
        <f t="shared" ca="1" si="16"/>
        <v>0.40061387282458794</v>
      </c>
      <c r="F556" s="24">
        <f t="shared" ca="1" si="17"/>
        <v>49748.241511900931</v>
      </c>
    </row>
    <row r="557" spans="5:6" x14ac:dyDescent="0.25">
      <c r="E557" s="24">
        <f t="shared" ca="1" si="16"/>
        <v>8.6595381924938764E-2</v>
      </c>
      <c r="F557" s="24">
        <f t="shared" ca="1" si="17"/>
        <v>48637.977434676715</v>
      </c>
    </row>
    <row r="558" spans="5:6" x14ac:dyDescent="0.25">
      <c r="E558" s="24">
        <f t="shared" ca="1" si="16"/>
        <v>0.96484858590831246</v>
      </c>
      <c r="F558" s="24">
        <f t="shared" ca="1" si="17"/>
        <v>51809.954598159573</v>
      </c>
    </row>
    <row r="559" spans="5:6" x14ac:dyDescent="0.25">
      <c r="E559" s="24">
        <f t="shared" ca="1" si="16"/>
        <v>0.61229320662231068</v>
      </c>
      <c r="F559" s="24">
        <f t="shared" ca="1" si="17"/>
        <v>50285.300947831936</v>
      </c>
    </row>
    <row r="560" spans="5:6" x14ac:dyDescent="0.25">
      <c r="E560" s="24">
        <f t="shared" ca="1" si="16"/>
        <v>0.10557544273074171</v>
      </c>
      <c r="F560" s="24">
        <f t="shared" ca="1" si="17"/>
        <v>48749.592936091016</v>
      </c>
    </row>
    <row r="561" spans="5:6" x14ac:dyDescent="0.25">
      <c r="E561" s="24">
        <f t="shared" ca="1" si="16"/>
        <v>0.95441174066866563</v>
      </c>
      <c r="F561" s="24">
        <f t="shared" ca="1" si="17"/>
        <v>51689.223961910997</v>
      </c>
    </row>
    <row r="562" spans="5:6" x14ac:dyDescent="0.25">
      <c r="E562" s="24">
        <f t="shared" ca="1" si="16"/>
        <v>0.17178879512833078</v>
      </c>
      <c r="F562" s="24">
        <f t="shared" ca="1" si="17"/>
        <v>49052.879913191791</v>
      </c>
    </row>
    <row r="563" spans="5:6" x14ac:dyDescent="0.25">
      <c r="E563" s="24">
        <f t="shared" ca="1" si="16"/>
        <v>0.5925137488474973</v>
      </c>
      <c r="F563" s="24">
        <f t="shared" ca="1" si="17"/>
        <v>50234.016070844649</v>
      </c>
    </row>
    <row r="564" spans="5:6" x14ac:dyDescent="0.25">
      <c r="E564" s="24">
        <f t="shared" ca="1" si="16"/>
        <v>0.9121507812223244</v>
      </c>
      <c r="F564" s="24">
        <f t="shared" ca="1" si="17"/>
        <v>51354.118930593751</v>
      </c>
    </row>
    <row r="565" spans="5:6" x14ac:dyDescent="0.25">
      <c r="E565" s="24">
        <f t="shared" ca="1" si="16"/>
        <v>0.35902636946162181</v>
      </c>
      <c r="F565" s="24">
        <f t="shared" ca="1" si="17"/>
        <v>49638.937517799779</v>
      </c>
    </row>
    <row r="566" spans="5:6" x14ac:dyDescent="0.25">
      <c r="E566" s="24">
        <f t="shared" ca="1" si="16"/>
        <v>0.44861382016225348</v>
      </c>
      <c r="F566" s="24">
        <f t="shared" ca="1" si="17"/>
        <v>49870.835695350688</v>
      </c>
    </row>
    <row r="567" spans="5:6" x14ac:dyDescent="0.25">
      <c r="E567" s="24">
        <f t="shared" ca="1" si="16"/>
        <v>0.93838165213209979</v>
      </c>
      <c r="F567" s="24">
        <f t="shared" ca="1" si="17"/>
        <v>51541.329158564426</v>
      </c>
    </row>
    <row r="568" spans="5:6" x14ac:dyDescent="0.25">
      <c r="E568" s="24">
        <f t="shared" ca="1" si="16"/>
        <v>0.8873427540851081</v>
      </c>
      <c r="F568" s="24">
        <f t="shared" ca="1" si="17"/>
        <v>51212.517123662059</v>
      </c>
    </row>
    <row r="569" spans="5:6" x14ac:dyDescent="0.25">
      <c r="E569" s="24">
        <f t="shared" ca="1" si="16"/>
        <v>5.9971395469757827E-3</v>
      </c>
      <c r="F569" s="24">
        <f t="shared" ca="1" si="17"/>
        <v>47487.687402972988</v>
      </c>
    </row>
    <row r="570" spans="5:6" x14ac:dyDescent="0.25">
      <c r="E570" s="24">
        <f t="shared" ca="1" si="16"/>
        <v>0.18909753698489851</v>
      </c>
      <c r="F570" s="24">
        <f t="shared" ca="1" si="17"/>
        <v>49118.773195340807</v>
      </c>
    </row>
    <row r="571" spans="5:6" x14ac:dyDescent="0.25">
      <c r="E571" s="24">
        <f t="shared" ca="1" si="16"/>
        <v>0.45599970669788292</v>
      </c>
      <c r="F571" s="24">
        <f t="shared" ca="1" si="17"/>
        <v>49889.483056735007</v>
      </c>
    </row>
    <row r="572" spans="5:6" x14ac:dyDescent="0.25">
      <c r="E572" s="24">
        <f t="shared" ca="1" si="16"/>
        <v>6.4271888613834038E-2</v>
      </c>
      <c r="F572" s="24">
        <f t="shared" ca="1" si="17"/>
        <v>48480.130499469007</v>
      </c>
    </row>
    <row r="573" spans="5:6" x14ac:dyDescent="0.25">
      <c r="E573" s="24">
        <f t="shared" ca="1" si="16"/>
        <v>0.20619435644957251</v>
      </c>
      <c r="F573" s="24">
        <f t="shared" ca="1" si="17"/>
        <v>49180.302740863459</v>
      </c>
    </row>
    <row r="574" spans="5:6" x14ac:dyDescent="0.25">
      <c r="E574" s="24">
        <f t="shared" ca="1" si="16"/>
        <v>0.81555946660961598</v>
      </c>
      <c r="F574" s="24">
        <f t="shared" ca="1" si="17"/>
        <v>50898.571271235065</v>
      </c>
    </row>
    <row r="575" spans="5:6" x14ac:dyDescent="0.25">
      <c r="E575" s="24">
        <f t="shared" ca="1" si="16"/>
        <v>0.42613570262879252</v>
      </c>
      <c r="F575" s="24">
        <f t="shared" ca="1" si="17"/>
        <v>49813.778934815018</v>
      </c>
    </row>
    <row r="576" spans="5:6" x14ac:dyDescent="0.25">
      <c r="E576" s="24">
        <f t="shared" ca="1" si="16"/>
        <v>0.58377946419943172</v>
      </c>
      <c r="F576" s="24">
        <f t="shared" ca="1" si="17"/>
        <v>50211.571851285633</v>
      </c>
    </row>
    <row r="577" spans="5:6" x14ac:dyDescent="0.25">
      <c r="E577" s="24">
        <f t="shared" ca="1" si="16"/>
        <v>0.20108479365224252</v>
      </c>
      <c r="F577" s="24">
        <f t="shared" ca="1" si="17"/>
        <v>49162.24726173035</v>
      </c>
    </row>
    <row r="578" spans="5:6" x14ac:dyDescent="0.25">
      <c r="E578" s="24">
        <f t="shared" ca="1" si="16"/>
        <v>0.6545324933967227</v>
      </c>
      <c r="F578" s="24">
        <f t="shared" ca="1" si="17"/>
        <v>50397.586500211612</v>
      </c>
    </row>
    <row r="579" spans="5:6" x14ac:dyDescent="0.25">
      <c r="E579" s="24">
        <f t="shared" ca="1" si="16"/>
        <v>0.64926986318233404</v>
      </c>
      <c r="F579" s="24">
        <f t="shared" ca="1" si="17"/>
        <v>50383.349996363795</v>
      </c>
    </row>
    <row r="580" spans="5:6" x14ac:dyDescent="0.25">
      <c r="E580" s="24">
        <f t="shared" ref="E580:E643" ca="1" si="18">RAND()</f>
        <v>0.78835432853491072</v>
      </c>
      <c r="F580" s="24">
        <f t="shared" ref="F580:F643" ca="1" si="19">_xlfn.NORM.INV(E580,$C$3,$C$4)</f>
        <v>50800.724176774609</v>
      </c>
    </row>
    <row r="581" spans="5:6" x14ac:dyDescent="0.25">
      <c r="E581" s="24">
        <f t="shared" ca="1" si="18"/>
        <v>0.95080486970847322</v>
      </c>
      <c r="F581" s="24">
        <f t="shared" ca="1" si="19"/>
        <v>51652.708220415792</v>
      </c>
    </row>
    <row r="582" spans="5:6" x14ac:dyDescent="0.25">
      <c r="E582" s="24">
        <f t="shared" ca="1" si="18"/>
        <v>0.18903471038631614</v>
      </c>
      <c r="F582" s="24">
        <f t="shared" ca="1" si="19"/>
        <v>49118.540971966228</v>
      </c>
    </row>
    <row r="583" spans="5:6" x14ac:dyDescent="0.25">
      <c r="E583" s="24">
        <f t="shared" ca="1" si="18"/>
        <v>0.95727610855185219</v>
      </c>
      <c r="F583" s="24">
        <f t="shared" ca="1" si="19"/>
        <v>51719.915608371928</v>
      </c>
    </row>
    <row r="584" spans="5:6" x14ac:dyDescent="0.25">
      <c r="E584" s="24">
        <f t="shared" ca="1" si="18"/>
        <v>0.61175267340250084</v>
      </c>
      <c r="F584" s="24">
        <f t="shared" ca="1" si="19"/>
        <v>50283.890035239368</v>
      </c>
    </row>
    <row r="585" spans="5:6" x14ac:dyDescent="0.25">
      <c r="E585" s="24">
        <f t="shared" ca="1" si="18"/>
        <v>0.17331253932179458</v>
      </c>
      <c r="F585" s="24">
        <f t="shared" ca="1" si="19"/>
        <v>49058.844307221654</v>
      </c>
    </row>
    <row r="586" spans="5:6" x14ac:dyDescent="0.25">
      <c r="E586" s="24">
        <f t="shared" ca="1" si="18"/>
        <v>0.76490113125765946</v>
      </c>
      <c r="F586" s="24">
        <f t="shared" ca="1" si="19"/>
        <v>50722.157357065313</v>
      </c>
    </row>
    <row r="587" spans="5:6" x14ac:dyDescent="0.25">
      <c r="E587" s="24">
        <f t="shared" ca="1" si="18"/>
        <v>0.77093837744217286</v>
      </c>
      <c r="F587" s="24">
        <f t="shared" ca="1" si="19"/>
        <v>50741.94073292613</v>
      </c>
    </row>
    <row r="588" spans="5:6" x14ac:dyDescent="0.25">
      <c r="E588" s="24">
        <f t="shared" ca="1" si="18"/>
        <v>0.40197828717187345</v>
      </c>
      <c r="F588" s="24">
        <f t="shared" ca="1" si="19"/>
        <v>49751.770153033132</v>
      </c>
    </row>
    <row r="589" spans="5:6" x14ac:dyDescent="0.25">
      <c r="E589" s="24">
        <f t="shared" ca="1" si="18"/>
        <v>2.2544971308195327E-2</v>
      </c>
      <c r="F589" s="24">
        <f t="shared" ca="1" si="19"/>
        <v>47996.185571079019</v>
      </c>
    </row>
    <row r="590" spans="5:6" x14ac:dyDescent="0.25">
      <c r="E590" s="24">
        <f t="shared" ca="1" si="18"/>
        <v>0.99225374812949974</v>
      </c>
      <c r="F590" s="24">
        <f t="shared" ca="1" si="19"/>
        <v>52420.656623201408</v>
      </c>
    </row>
    <row r="591" spans="5:6" x14ac:dyDescent="0.25">
      <c r="E591" s="24">
        <f t="shared" ca="1" si="18"/>
        <v>3.8230843947360427E-2</v>
      </c>
      <c r="F591" s="24">
        <f t="shared" ca="1" si="19"/>
        <v>48228.404263226774</v>
      </c>
    </row>
    <row r="592" spans="5:6" x14ac:dyDescent="0.25">
      <c r="E592" s="24">
        <f t="shared" ca="1" si="18"/>
        <v>6.3730723682486889E-5</v>
      </c>
      <c r="F592" s="24">
        <f t="shared" ca="1" si="19"/>
        <v>46168.687416913963</v>
      </c>
    </row>
    <row r="593" spans="5:6" x14ac:dyDescent="0.25">
      <c r="E593" s="24">
        <f t="shared" ca="1" si="18"/>
        <v>0.30796552388814868</v>
      </c>
      <c r="F593" s="24">
        <f t="shared" ca="1" si="19"/>
        <v>49498.374598359434</v>
      </c>
    </row>
    <row r="594" spans="5:6" x14ac:dyDescent="0.25">
      <c r="E594" s="24">
        <f t="shared" ca="1" si="18"/>
        <v>0.22184639067381307</v>
      </c>
      <c r="F594" s="24">
        <f t="shared" ca="1" si="19"/>
        <v>49234.027695098688</v>
      </c>
    </row>
    <row r="595" spans="5:6" x14ac:dyDescent="0.25">
      <c r="E595" s="24">
        <f t="shared" ca="1" si="18"/>
        <v>0.35329800846806603</v>
      </c>
      <c r="F595" s="24">
        <f t="shared" ca="1" si="19"/>
        <v>49623.568345760279</v>
      </c>
    </row>
    <row r="596" spans="5:6" x14ac:dyDescent="0.25">
      <c r="E596" s="24">
        <f t="shared" ca="1" si="18"/>
        <v>0.86673067288428973</v>
      </c>
      <c r="F596" s="24">
        <f t="shared" ca="1" si="19"/>
        <v>51111.068990671287</v>
      </c>
    </row>
    <row r="597" spans="5:6" x14ac:dyDescent="0.25">
      <c r="E597" s="24">
        <f t="shared" ca="1" si="18"/>
        <v>1.9814529875746834E-2</v>
      </c>
      <c r="F597" s="24">
        <f t="shared" ca="1" si="19"/>
        <v>47942.405340592624</v>
      </c>
    </row>
    <row r="598" spans="5:6" x14ac:dyDescent="0.25">
      <c r="E598" s="24">
        <f t="shared" ca="1" si="18"/>
        <v>0.488307582058223</v>
      </c>
      <c r="F598" s="24">
        <f t="shared" ca="1" si="19"/>
        <v>49970.687257364392</v>
      </c>
    </row>
    <row r="599" spans="5:6" x14ac:dyDescent="0.25">
      <c r="E599" s="24">
        <f t="shared" ca="1" si="18"/>
        <v>1.7712906938667228E-2</v>
      </c>
      <c r="F599" s="24">
        <f t="shared" ca="1" si="19"/>
        <v>47896.54269714401</v>
      </c>
    </row>
    <row r="600" spans="5:6" x14ac:dyDescent="0.25">
      <c r="E600" s="24">
        <f t="shared" ca="1" si="18"/>
        <v>0.3267323305014822</v>
      </c>
      <c r="F600" s="24">
        <f t="shared" ca="1" si="19"/>
        <v>49551.045751349309</v>
      </c>
    </row>
    <row r="601" spans="5:6" x14ac:dyDescent="0.25">
      <c r="E601" s="24">
        <f t="shared" ca="1" si="18"/>
        <v>0.37279294825390485</v>
      </c>
      <c r="F601" s="24">
        <f t="shared" ca="1" si="19"/>
        <v>49675.534842014706</v>
      </c>
    </row>
    <row r="602" spans="5:6" x14ac:dyDescent="0.25">
      <c r="E602" s="24">
        <f t="shared" ca="1" si="18"/>
        <v>0.52381787133220903</v>
      </c>
      <c r="F602" s="24">
        <f t="shared" ca="1" si="19"/>
        <v>50059.738061277225</v>
      </c>
    </row>
    <row r="603" spans="5:6" x14ac:dyDescent="0.25">
      <c r="E603" s="24">
        <f t="shared" ca="1" si="18"/>
        <v>0.4580662700295165</v>
      </c>
      <c r="F603" s="24">
        <f t="shared" ca="1" si="19"/>
        <v>49894.693417649491</v>
      </c>
    </row>
    <row r="604" spans="5:6" x14ac:dyDescent="0.25">
      <c r="E604" s="24">
        <f t="shared" ca="1" si="18"/>
        <v>0.31900319810557209</v>
      </c>
      <c r="F604" s="24">
        <f t="shared" ca="1" si="19"/>
        <v>49529.511986796999</v>
      </c>
    </row>
    <row r="605" spans="5:6" x14ac:dyDescent="0.25">
      <c r="E605" s="24">
        <f t="shared" ca="1" si="18"/>
        <v>0.36357580901669118</v>
      </c>
      <c r="F605" s="24">
        <f t="shared" ca="1" si="19"/>
        <v>49651.082994528668</v>
      </c>
    </row>
    <row r="606" spans="5:6" x14ac:dyDescent="0.25">
      <c r="E606" s="24">
        <f t="shared" ca="1" si="18"/>
        <v>0.68899777629868875</v>
      </c>
      <c r="F606" s="24">
        <f t="shared" ca="1" si="19"/>
        <v>50493.011520191598</v>
      </c>
    </row>
    <row r="607" spans="5:6" x14ac:dyDescent="0.25">
      <c r="E607" s="24">
        <f t="shared" ca="1" si="18"/>
        <v>7.7933677858900929E-2</v>
      </c>
      <c r="F607" s="24">
        <f t="shared" ca="1" si="19"/>
        <v>48580.891395387051</v>
      </c>
    </row>
    <row r="608" spans="5:6" x14ac:dyDescent="0.25">
      <c r="E608" s="24">
        <f t="shared" ca="1" si="18"/>
        <v>0.49497596540309385</v>
      </c>
      <c r="F608" s="24">
        <f t="shared" ca="1" si="19"/>
        <v>49987.40627993684</v>
      </c>
    </row>
    <row r="609" spans="5:6" x14ac:dyDescent="0.25">
      <c r="E609" s="24">
        <f t="shared" ca="1" si="18"/>
        <v>8.9062399265609549E-2</v>
      </c>
      <c r="F609" s="24">
        <f t="shared" ca="1" si="19"/>
        <v>48653.448733315068</v>
      </c>
    </row>
    <row r="610" spans="5:6" x14ac:dyDescent="0.25">
      <c r="E610" s="24">
        <f t="shared" ca="1" si="18"/>
        <v>0.69546672662068387</v>
      </c>
      <c r="F610" s="24">
        <f t="shared" ca="1" si="19"/>
        <v>50511.406353778111</v>
      </c>
    </row>
    <row r="611" spans="5:6" x14ac:dyDescent="0.25">
      <c r="E611" s="24">
        <f t="shared" ca="1" si="18"/>
        <v>0.50152255694901815</v>
      </c>
      <c r="F611" s="24">
        <f t="shared" ca="1" si="19"/>
        <v>50003.816493563056</v>
      </c>
    </row>
    <row r="612" spans="5:6" x14ac:dyDescent="0.25">
      <c r="E612" s="24">
        <f t="shared" ca="1" si="18"/>
        <v>0.92015503778104757</v>
      </c>
      <c r="F612" s="24">
        <f t="shared" ca="1" si="19"/>
        <v>51406.11518341006</v>
      </c>
    </row>
    <row r="613" spans="5:6" x14ac:dyDescent="0.25">
      <c r="E613" s="24">
        <f t="shared" ca="1" si="18"/>
        <v>0.72641820617617991</v>
      </c>
      <c r="F613" s="24">
        <f t="shared" ca="1" si="19"/>
        <v>50602.015848899966</v>
      </c>
    </row>
    <row r="614" spans="5:6" x14ac:dyDescent="0.25">
      <c r="E614" s="24">
        <f t="shared" ca="1" si="18"/>
        <v>0.71398403954964829</v>
      </c>
      <c r="F614" s="24">
        <f t="shared" ca="1" si="19"/>
        <v>50565.061519390954</v>
      </c>
    </row>
    <row r="615" spans="5:6" x14ac:dyDescent="0.25">
      <c r="E615" s="24">
        <f t="shared" ca="1" si="18"/>
        <v>0.88565599787689364</v>
      </c>
      <c r="F615" s="24">
        <f t="shared" ca="1" si="19"/>
        <v>51203.745386161114</v>
      </c>
    </row>
    <row r="616" spans="5:6" x14ac:dyDescent="0.25">
      <c r="E616" s="24">
        <f t="shared" ca="1" si="18"/>
        <v>0.77508095193635052</v>
      </c>
      <c r="F616" s="24">
        <f t="shared" ca="1" si="19"/>
        <v>50755.684972386509</v>
      </c>
    </row>
    <row r="617" spans="5:6" x14ac:dyDescent="0.25">
      <c r="E617" s="24">
        <f t="shared" ca="1" si="18"/>
        <v>0.20892086801740661</v>
      </c>
      <c r="F617" s="24">
        <f t="shared" ca="1" si="19"/>
        <v>49189.828710519752</v>
      </c>
    </row>
    <row r="618" spans="5:6" x14ac:dyDescent="0.25">
      <c r="E618" s="24">
        <f t="shared" ca="1" si="18"/>
        <v>0.67619688205460282</v>
      </c>
      <c r="F618" s="24">
        <f t="shared" ca="1" si="19"/>
        <v>50457.090169423798</v>
      </c>
    </row>
    <row r="619" spans="5:6" x14ac:dyDescent="0.25">
      <c r="E619" s="24">
        <f t="shared" ca="1" si="18"/>
        <v>0.12004267042639261</v>
      </c>
      <c r="F619" s="24">
        <f t="shared" ca="1" si="19"/>
        <v>48825.226490162815</v>
      </c>
    </row>
    <row r="620" spans="5:6" x14ac:dyDescent="0.25">
      <c r="E620" s="24">
        <f t="shared" ca="1" si="18"/>
        <v>0.19214397851763831</v>
      </c>
      <c r="F620" s="24">
        <f t="shared" ca="1" si="19"/>
        <v>49129.977223148882</v>
      </c>
    </row>
    <row r="621" spans="5:6" x14ac:dyDescent="0.25">
      <c r="E621" s="24">
        <f t="shared" ca="1" si="18"/>
        <v>0.90585809557724783</v>
      </c>
      <c r="F621" s="24">
        <f t="shared" ca="1" si="19"/>
        <v>51315.673033848798</v>
      </c>
    </row>
    <row r="622" spans="5:6" x14ac:dyDescent="0.25">
      <c r="E622" s="24">
        <f t="shared" ca="1" si="18"/>
        <v>0.35232497307711264</v>
      </c>
      <c r="F622" s="24">
        <f t="shared" ca="1" si="19"/>
        <v>49620.948938067726</v>
      </c>
    </row>
    <row r="623" spans="5:6" x14ac:dyDescent="0.25">
      <c r="E623" s="24">
        <f t="shared" ca="1" si="18"/>
        <v>0.33784399760364869</v>
      </c>
      <c r="F623" s="24">
        <f t="shared" ca="1" si="19"/>
        <v>49581.645564453873</v>
      </c>
    </row>
    <row r="624" spans="5:6" x14ac:dyDescent="0.25">
      <c r="E624" s="24">
        <f t="shared" ca="1" si="18"/>
        <v>0.92864303631468348</v>
      </c>
      <c r="F624" s="24">
        <f t="shared" ca="1" si="19"/>
        <v>51465.759099053568</v>
      </c>
    </row>
    <row r="625" spans="5:6" x14ac:dyDescent="0.25">
      <c r="E625" s="24">
        <f t="shared" ca="1" si="18"/>
        <v>0.9563150251348812</v>
      </c>
      <c r="F625" s="24">
        <f t="shared" ca="1" si="19"/>
        <v>51709.437445319782</v>
      </c>
    </row>
    <row r="626" spans="5:6" x14ac:dyDescent="0.25">
      <c r="E626" s="24">
        <f t="shared" ca="1" si="18"/>
        <v>0.76294062251731909</v>
      </c>
      <c r="F626" s="24">
        <f t="shared" ca="1" si="19"/>
        <v>50715.793680747956</v>
      </c>
    </row>
    <row r="627" spans="5:6" x14ac:dyDescent="0.25">
      <c r="E627" s="24">
        <f t="shared" ca="1" si="18"/>
        <v>0.54755835734929525</v>
      </c>
      <c r="F627" s="24">
        <f t="shared" ca="1" si="19"/>
        <v>50119.494893684299</v>
      </c>
    </row>
    <row r="628" spans="5:6" x14ac:dyDescent="0.25">
      <c r="E628" s="24">
        <f t="shared" ca="1" si="18"/>
        <v>0.8495696985114003</v>
      </c>
      <c r="F628" s="24">
        <f t="shared" ca="1" si="19"/>
        <v>51034.58962134918</v>
      </c>
    </row>
    <row r="629" spans="5:6" x14ac:dyDescent="0.25">
      <c r="E629" s="24">
        <f t="shared" ca="1" si="18"/>
        <v>0.19487387543647394</v>
      </c>
      <c r="F629" s="24">
        <f t="shared" ca="1" si="19"/>
        <v>49139.925090299352</v>
      </c>
    </row>
    <row r="630" spans="5:6" x14ac:dyDescent="0.25">
      <c r="E630" s="24">
        <f t="shared" ca="1" si="18"/>
        <v>0.38280169430185862</v>
      </c>
      <c r="F630" s="24">
        <f t="shared" ca="1" si="19"/>
        <v>49701.869270450436</v>
      </c>
    </row>
    <row r="631" spans="5:6" x14ac:dyDescent="0.25">
      <c r="E631" s="24">
        <f t="shared" ca="1" si="18"/>
        <v>0.15511707909716843</v>
      </c>
      <c r="F631" s="24">
        <f t="shared" ca="1" si="19"/>
        <v>48985.269179299037</v>
      </c>
    </row>
    <row r="632" spans="5:6" x14ac:dyDescent="0.25">
      <c r="E632" s="24">
        <f t="shared" ca="1" si="18"/>
        <v>0.3965857398555247</v>
      </c>
      <c r="F632" s="24">
        <f t="shared" ca="1" si="19"/>
        <v>49737.805482145377</v>
      </c>
    </row>
    <row r="633" spans="5:6" x14ac:dyDescent="0.25">
      <c r="E633" s="24">
        <f t="shared" ca="1" si="18"/>
        <v>2.8598123433037137E-2</v>
      </c>
      <c r="F633" s="24">
        <f t="shared" ca="1" si="19"/>
        <v>48098.191899283658</v>
      </c>
    </row>
    <row r="634" spans="5:6" x14ac:dyDescent="0.25">
      <c r="E634" s="24">
        <f t="shared" ca="1" si="18"/>
        <v>0.96658072422677488</v>
      </c>
      <c r="F634" s="24">
        <f t="shared" ca="1" si="19"/>
        <v>51832.758108273469</v>
      </c>
    </row>
    <row r="635" spans="5:6" x14ac:dyDescent="0.25">
      <c r="E635" s="24">
        <f t="shared" ca="1" si="18"/>
        <v>0.34344928938085506</v>
      </c>
      <c r="F635" s="24">
        <f t="shared" ca="1" si="19"/>
        <v>49596.932513887972</v>
      </c>
    </row>
    <row r="636" spans="5:6" x14ac:dyDescent="0.25">
      <c r="E636" s="24">
        <f t="shared" ca="1" si="18"/>
        <v>0.23915312798911093</v>
      </c>
      <c r="F636" s="24">
        <f t="shared" ca="1" si="19"/>
        <v>49290.970637759456</v>
      </c>
    </row>
    <row r="637" spans="5:6" x14ac:dyDescent="0.25">
      <c r="E637" s="24">
        <f t="shared" ca="1" si="18"/>
        <v>5.2296084076290383E-2</v>
      </c>
      <c r="F637" s="24">
        <f t="shared" ca="1" si="19"/>
        <v>48377.012926319447</v>
      </c>
    </row>
    <row r="638" spans="5:6" x14ac:dyDescent="0.25">
      <c r="E638" s="24">
        <f t="shared" ca="1" si="18"/>
        <v>0.43350171614933097</v>
      </c>
      <c r="F638" s="24">
        <f t="shared" ca="1" si="19"/>
        <v>49832.534043872613</v>
      </c>
    </row>
    <row r="639" spans="5:6" x14ac:dyDescent="0.25">
      <c r="E639" s="24">
        <f t="shared" ca="1" si="18"/>
        <v>0.13677124991512102</v>
      </c>
      <c r="F639" s="24">
        <f t="shared" ca="1" si="19"/>
        <v>48905.059033104582</v>
      </c>
    </row>
    <row r="640" spans="5:6" x14ac:dyDescent="0.25">
      <c r="E640" s="24">
        <f t="shared" ca="1" si="18"/>
        <v>0.90090806348481844</v>
      </c>
      <c r="F640" s="24">
        <f t="shared" ca="1" si="19"/>
        <v>51286.743020279719</v>
      </c>
    </row>
    <row r="641" spans="5:6" x14ac:dyDescent="0.25">
      <c r="E641" s="24">
        <f t="shared" ca="1" si="18"/>
        <v>0.16745988270048962</v>
      </c>
      <c r="F641" s="24">
        <f t="shared" ca="1" si="19"/>
        <v>49035.748330846342</v>
      </c>
    </row>
    <row r="642" spans="5:6" x14ac:dyDescent="0.25">
      <c r="E642" s="24">
        <f t="shared" ca="1" si="18"/>
        <v>0.98191082217189551</v>
      </c>
      <c r="F642" s="24">
        <f t="shared" ca="1" si="19"/>
        <v>52094.917176781448</v>
      </c>
    </row>
    <row r="643" spans="5:6" x14ac:dyDescent="0.25">
      <c r="E643" s="24">
        <f t="shared" ca="1" si="18"/>
        <v>4.3311740372246832E-2</v>
      </c>
      <c r="F643" s="24">
        <f t="shared" ca="1" si="19"/>
        <v>48286.51570800288</v>
      </c>
    </row>
    <row r="644" spans="5:6" x14ac:dyDescent="0.25">
      <c r="E644" s="24">
        <f t="shared" ref="E644:E707" ca="1" si="20">RAND()</f>
        <v>0.60348835359006203</v>
      </c>
      <c r="F644" s="24">
        <f t="shared" ref="F644:F707" ca="1" si="21">_xlfn.NORM.INV(E644,$C$3,$C$4)</f>
        <v>50262.38674232328</v>
      </c>
    </row>
    <row r="645" spans="5:6" x14ac:dyDescent="0.25">
      <c r="E645" s="24">
        <f t="shared" ca="1" si="20"/>
        <v>0.11566152427499654</v>
      </c>
      <c r="F645" s="24">
        <f t="shared" ca="1" si="21"/>
        <v>48803.04231557095</v>
      </c>
    </row>
    <row r="646" spans="5:6" x14ac:dyDescent="0.25">
      <c r="E646" s="24">
        <f t="shared" ca="1" si="20"/>
        <v>0.3169469708030499</v>
      </c>
      <c r="F646" s="24">
        <f t="shared" ca="1" si="21"/>
        <v>49523.74671446866</v>
      </c>
    </row>
    <row r="647" spans="5:6" x14ac:dyDescent="0.25">
      <c r="E647" s="24">
        <f t="shared" ca="1" si="20"/>
        <v>0.85540474745165362</v>
      </c>
      <c r="F647" s="24">
        <f t="shared" ca="1" si="21"/>
        <v>51059.899100126902</v>
      </c>
    </row>
    <row r="648" spans="5:6" x14ac:dyDescent="0.25">
      <c r="E648" s="24">
        <f t="shared" ca="1" si="20"/>
        <v>0.88354906743768258</v>
      </c>
      <c r="F648" s="24">
        <f t="shared" ca="1" si="21"/>
        <v>51192.917039665481</v>
      </c>
    </row>
    <row r="649" spans="5:6" x14ac:dyDescent="0.25">
      <c r="E649" s="24">
        <f t="shared" ca="1" si="20"/>
        <v>0.82736851905045428</v>
      </c>
      <c r="F649" s="24">
        <f t="shared" ca="1" si="21"/>
        <v>50943.817410715281</v>
      </c>
    </row>
    <row r="650" spans="5:6" x14ac:dyDescent="0.25">
      <c r="E650" s="24">
        <f t="shared" ca="1" si="20"/>
        <v>0.83665961897812535</v>
      </c>
      <c r="F650" s="24">
        <f t="shared" ca="1" si="21"/>
        <v>50980.821524028921</v>
      </c>
    </row>
    <row r="651" spans="5:6" x14ac:dyDescent="0.25">
      <c r="E651" s="24">
        <f t="shared" ca="1" si="20"/>
        <v>0.25713821256705272</v>
      </c>
      <c r="F651" s="24">
        <f t="shared" ca="1" si="21"/>
        <v>49347.806612450688</v>
      </c>
    </row>
    <row r="652" spans="5:6" x14ac:dyDescent="0.25">
      <c r="E652" s="24">
        <f t="shared" ca="1" si="20"/>
        <v>0.97088729048557276</v>
      </c>
      <c r="F652" s="24">
        <f t="shared" ca="1" si="21"/>
        <v>51893.996917455726</v>
      </c>
    </row>
    <row r="653" spans="5:6" x14ac:dyDescent="0.25">
      <c r="E653" s="24">
        <f t="shared" ca="1" si="20"/>
        <v>0.51245438042126501</v>
      </c>
      <c r="F653" s="24">
        <f t="shared" ca="1" si="21"/>
        <v>50031.223574736097</v>
      </c>
    </row>
    <row r="654" spans="5:6" x14ac:dyDescent="0.25">
      <c r="E654" s="24">
        <f t="shared" ca="1" si="20"/>
        <v>0.11731243065214125</v>
      </c>
      <c r="F654" s="24">
        <f t="shared" ca="1" si="21"/>
        <v>48811.47049160282</v>
      </c>
    </row>
    <row r="655" spans="5:6" x14ac:dyDescent="0.25">
      <c r="E655" s="24">
        <f t="shared" ca="1" si="20"/>
        <v>0.29761520583826451</v>
      </c>
      <c r="F655" s="24">
        <f t="shared" ca="1" si="21"/>
        <v>49468.72815316121</v>
      </c>
    </row>
    <row r="656" spans="5:6" x14ac:dyDescent="0.25">
      <c r="E656" s="24">
        <f t="shared" ca="1" si="20"/>
        <v>0.70661515079353188</v>
      </c>
      <c r="F656" s="24">
        <f t="shared" ca="1" si="21"/>
        <v>50543.523088595561</v>
      </c>
    </row>
    <row r="657" spans="5:6" x14ac:dyDescent="0.25">
      <c r="E657" s="24">
        <f t="shared" ca="1" si="20"/>
        <v>0.67932049485420132</v>
      </c>
      <c r="F657" s="24">
        <f t="shared" ca="1" si="21"/>
        <v>50465.799517785519</v>
      </c>
    </row>
    <row r="658" spans="5:6" x14ac:dyDescent="0.25">
      <c r="E658" s="24">
        <f t="shared" ca="1" si="20"/>
        <v>0.86453076073318191</v>
      </c>
      <c r="F658" s="24">
        <f t="shared" ca="1" si="21"/>
        <v>51100.903913725677</v>
      </c>
    </row>
    <row r="659" spans="5:6" x14ac:dyDescent="0.25">
      <c r="E659" s="24">
        <f t="shared" ca="1" si="20"/>
        <v>0.57847734170955833</v>
      </c>
      <c r="F659" s="24">
        <f t="shared" ca="1" si="21"/>
        <v>50197.999676825842</v>
      </c>
    </row>
    <row r="660" spans="5:6" x14ac:dyDescent="0.25">
      <c r="E660" s="24">
        <f t="shared" ca="1" si="20"/>
        <v>0.42722036585817713</v>
      </c>
      <c r="F660" s="24">
        <f t="shared" ca="1" si="21"/>
        <v>49816.544627094008</v>
      </c>
    </row>
    <row r="661" spans="5:6" x14ac:dyDescent="0.25">
      <c r="E661" s="24">
        <f t="shared" ca="1" si="20"/>
        <v>0.89996341559603754</v>
      </c>
      <c r="F661" s="24">
        <f t="shared" ca="1" si="21"/>
        <v>51281.343133259863</v>
      </c>
    </row>
    <row r="662" spans="5:6" x14ac:dyDescent="0.25">
      <c r="E662" s="24">
        <f t="shared" ca="1" si="20"/>
        <v>0.59729642048657583</v>
      </c>
      <c r="F662" s="24">
        <f t="shared" ca="1" si="21"/>
        <v>50246.355359987756</v>
      </c>
    </row>
    <row r="663" spans="5:6" x14ac:dyDescent="0.25">
      <c r="E663" s="24">
        <f t="shared" ca="1" si="20"/>
        <v>0.82183463715156879</v>
      </c>
      <c r="F663" s="24">
        <f t="shared" ca="1" si="21"/>
        <v>50922.379372003052</v>
      </c>
    </row>
    <row r="664" spans="5:6" x14ac:dyDescent="0.25">
      <c r="E664" s="24">
        <f t="shared" ca="1" si="20"/>
        <v>0.25643828472759156</v>
      </c>
      <c r="F664" s="24">
        <f t="shared" ca="1" si="21"/>
        <v>49345.634831560601</v>
      </c>
    </row>
    <row r="665" spans="5:6" x14ac:dyDescent="0.25">
      <c r="E665" s="24">
        <f t="shared" ca="1" si="20"/>
        <v>0.70355824376022125</v>
      </c>
      <c r="F665" s="24">
        <f t="shared" ca="1" si="21"/>
        <v>50534.662130409997</v>
      </c>
    </row>
    <row r="666" spans="5:6" x14ac:dyDescent="0.25">
      <c r="E666" s="24">
        <f t="shared" ca="1" si="20"/>
        <v>0.89615121562854039</v>
      </c>
      <c r="F666" s="24">
        <f t="shared" ca="1" si="21"/>
        <v>51259.921813691035</v>
      </c>
    </row>
    <row r="667" spans="5:6" x14ac:dyDescent="0.25">
      <c r="E667" s="24">
        <f t="shared" ca="1" si="20"/>
        <v>0.21793715891829146</v>
      </c>
      <c r="F667" s="24">
        <f t="shared" ca="1" si="21"/>
        <v>49220.821066378441</v>
      </c>
    </row>
    <row r="668" spans="5:6" x14ac:dyDescent="0.25">
      <c r="E668" s="24">
        <f t="shared" ca="1" si="20"/>
        <v>0.90899652085533578</v>
      </c>
      <c r="F668" s="24">
        <f t="shared" ca="1" si="21"/>
        <v>51334.601037502158</v>
      </c>
    </row>
    <row r="669" spans="5:6" x14ac:dyDescent="0.25">
      <c r="E669" s="24">
        <f t="shared" ca="1" si="20"/>
        <v>0.99896209475976061</v>
      </c>
      <c r="F669" s="24">
        <f t="shared" ca="1" si="21"/>
        <v>53079.165906515904</v>
      </c>
    </row>
    <row r="670" spans="5:6" x14ac:dyDescent="0.25">
      <c r="E670" s="24">
        <f t="shared" ca="1" si="20"/>
        <v>0.16958693537168967</v>
      </c>
      <c r="F670" s="24">
        <f t="shared" ca="1" si="21"/>
        <v>49044.201152539521</v>
      </c>
    </row>
    <row r="671" spans="5:6" x14ac:dyDescent="0.25">
      <c r="E671" s="24">
        <f t="shared" ca="1" si="20"/>
        <v>0.94502971756804843</v>
      </c>
      <c r="F671" s="24">
        <f t="shared" ca="1" si="21"/>
        <v>51598.460340900558</v>
      </c>
    </row>
    <row r="672" spans="5:6" x14ac:dyDescent="0.25">
      <c r="E672" s="24">
        <f t="shared" ca="1" si="20"/>
        <v>0.62207171264166383</v>
      </c>
      <c r="F672" s="24">
        <f t="shared" ca="1" si="21"/>
        <v>50310.926399340264</v>
      </c>
    </row>
    <row r="673" spans="5:6" x14ac:dyDescent="0.25">
      <c r="E673" s="24">
        <f t="shared" ca="1" si="20"/>
        <v>0.49514647865746175</v>
      </c>
      <c r="F673" s="24">
        <f t="shared" ca="1" si="21"/>
        <v>49987.833726039556</v>
      </c>
    </row>
    <row r="674" spans="5:6" x14ac:dyDescent="0.25">
      <c r="E674" s="24">
        <f t="shared" ca="1" si="20"/>
        <v>0.40116483366016253</v>
      </c>
      <c r="F674" s="24">
        <f t="shared" ca="1" si="21"/>
        <v>49749.666778768849</v>
      </c>
    </row>
    <row r="675" spans="5:6" x14ac:dyDescent="0.25">
      <c r="E675" s="24">
        <f t="shared" ca="1" si="20"/>
        <v>0.43051948369137616</v>
      </c>
      <c r="F675" s="24">
        <f t="shared" ca="1" si="21"/>
        <v>49824.948245793756</v>
      </c>
    </row>
    <row r="676" spans="5:6" x14ac:dyDescent="0.25">
      <c r="E676" s="24">
        <f t="shared" ca="1" si="20"/>
        <v>0.38924130045524186</v>
      </c>
      <c r="F676" s="24">
        <f t="shared" ca="1" si="21"/>
        <v>49718.702986701865</v>
      </c>
    </row>
    <row r="677" spans="5:6" x14ac:dyDescent="0.25">
      <c r="E677" s="24">
        <f t="shared" ca="1" si="20"/>
        <v>0.46894786258246612</v>
      </c>
      <c r="F677" s="24">
        <f t="shared" ca="1" si="21"/>
        <v>49922.085072604939</v>
      </c>
    </row>
    <row r="678" spans="5:6" x14ac:dyDescent="0.25">
      <c r="E678" s="24">
        <f t="shared" ca="1" si="20"/>
        <v>3.7205380706113456E-3</v>
      </c>
      <c r="F678" s="24">
        <f t="shared" ca="1" si="21"/>
        <v>47323.568439437819</v>
      </c>
    </row>
    <row r="679" spans="5:6" x14ac:dyDescent="0.25">
      <c r="E679" s="24">
        <f t="shared" ca="1" si="20"/>
        <v>0.48621839290166469</v>
      </c>
      <c r="F679" s="24">
        <f t="shared" ca="1" si="21"/>
        <v>49965.447760134615</v>
      </c>
    </row>
    <row r="680" spans="5:6" x14ac:dyDescent="0.25">
      <c r="E680" s="24">
        <f t="shared" ca="1" si="20"/>
        <v>0.22253402060282468</v>
      </c>
      <c r="F680" s="24">
        <f t="shared" ca="1" si="21"/>
        <v>49236.336909085767</v>
      </c>
    </row>
    <row r="681" spans="5:6" x14ac:dyDescent="0.25">
      <c r="E681" s="24">
        <f t="shared" ca="1" si="20"/>
        <v>3.779093137509959E-2</v>
      </c>
      <c r="F681" s="24">
        <f t="shared" ca="1" si="21"/>
        <v>48223.082792369263</v>
      </c>
    </row>
    <row r="682" spans="5:6" x14ac:dyDescent="0.25">
      <c r="E682" s="24">
        <f t="shared" ca="1" si="20"/>
        <v>0.43235939081887931</v>
      </c>
      <c r="F682" s="24">
        <f t="shared" ca="1" si="21"/>
        <v>49829.629514108892</v>
      </c>
    </row>
    <row r="683" spans="5:6" x14ac:dyDescent="0.25">
      <c r="E683" s="24">
        <f t="shared" ca="1" si="20"/>
        <v>0.60103150104378056</v>
      </c>
      <c r="F683" s="24">
        <f t="shared" ca="1" si="21"/>
        <v>50256.017922939325</v>
      </c>
    </row>
    <row r="684" spans="5:6" x14ac:dyDescent="0.25">
      <c r="E684" s="24">
        <f t="shared" ca="1" si="20"/>
        <v>0.67487245953499653</v>
      </c>
      <c r="F684" s="24">
        <f t="shared" ca="1" si="21"/>
        <v>50453.407855482648</v>
      </c>
    </row>
    <row r="685" spans="5:6" x14ac:dyDescent="0.25">
      <c r="E685" s="24">
        <f t="shared" ca="1" si="20"/>
        <v>0.41478437452015948</v>
      </c>
      <c r="F685" s="24">
        <f t="shared" ca="1" si="21"/>
        <v>49784.745304043812</v>
      </c>
    </row>
    <row r="686" spans="5:6" x14ac:dyDescent="0.25">
      <c r="E686" s="24">
        <f t="shared" ca="1" si="20"/>
        <v>0.82645805434872899</v>
      </c>
      <c r="F686" s="24">
        <f t="shared" ca="1" si="21"/>
        <v>50940.260625172232</v>
      </c>
    </row>
    <row r="687" spans="5:6" x14ac:dyDescent="0.25">
      <c r="E687" s="24">
        <f t="shared" ca="1" si="20"/>
        <v>0.32189952090882157</v>
      </c>
      <c r="F687" s="24">
        <f t="shared" ca="1" si="21"/>
        <v>49537.60633552909</v>
      </c>
    </row>
    <row r="688" spans="5:6" x14ac:dyDescent="0.25">
      <c r="E688" s="24">
        <f t="shared" ca="1" si="20"/>
        <v>0.30442642159515076</v>
      </c>
      <c r="F688" s="24">
        <f t="shared" ca="1" si="21"/>
        <v>49488.288366793007</v>
      </c>
    </row>
    <row r="689" spans="5:6" x14ac:dyDescent="0.25">
      <c r="E689" s="24">
        <f t="shared" ca="1" si="20"/>
        <v>0.39054032012137252</v>
      </c>
      <c r="F689" s="24">
        <f t="shared" ca="1" si="21"/>
        <v>49722.088948691853</v>
      </c>
    </row>
    <row r="690" spans="5:6" x14ac:dyDescent="0.25">
      <c r="E690" s="24">
        <f t="shared" ca="1" si="20"/>
        <v>5.6282719124848501E-2</v>
      </c>
      <c r="F690" s="24">
        <f t="shared" ca="1" si="21"/>
        <v>48413.233056605037</v>
      </c>
    </row>
    <row r="691" spans="5:6" x14ac:dyDescent="0.25">
      <c r="E691" s="24">
        <f t="shared" ca="1" si="20"/>
        <v>0.69357469533645488</v>
      </c>
      <c r="F691" s="24">
        <f t="shared" ca="1" si="21"/>
        <v>50506.008604382165</v>
      </c>
    </row>
    <row r="692" spans="5:6" x14ac:dyDescent="0.25">
      <c r="E692" s="24">
        <f t="shared" ca="1" si="20"/>
        <v>0.45739162527509158</v>
      </c>
      <c r="F692" s="24">
        <f t="shared" ca="1" si="21"/>
        <v>49892.992778280284</v>
      </c>
    </row>
    <row r="693" spans="5:6" x14ac:dyDescent="0.25">
      <c r="E693" s="24">
        <f t="shared" ca="1" si="20"/>
        <v>0.70184991357949855</v>
      </c>
      <c r="F693" s="24">
        <f t="shared" ca="1" si="21"/>
        <v>50529.728517396303</v>
      </c>
    </row>
    <row r="694" spans="5:6" x14ac:dyDescent="0.25">
      <c r="E694" s="24">
        <f t="shared" ca="1" si="20"/>
        <v>0.53204490445285557</v>
      </c>
      <c r="F694" s="24">
        <f t="shared" ca="1" si="21"/>
        <v>50080.411235640313</v>
      </c>
    </row>
    <row r="695" spans="5:6" x14ac:dyDescent="0.25">
      <c r="E695" s="24">
        <f t="shared" ca="1" si="20"/>
        <v>0.95805402343714718</v>
      </c>
      <c r="F695" s="24">
        <f t="shared" ca="1" si="21"/>
        <v>51728.537225147375</v>
      </c>
    </row>
    <row r="696" spans="5:6" x14ac:dyDescent="0.25">
      <c r="E696" s="24">
        <f t="shared" ca="1" si="20"/>
        <v>0.26715527207150236</v>
      </c>
      <c r="F696" s="24">
        <f t="shared" ca="1" si="21"/>
        <v>49378.560583175553</v>
      </c>
    </row>
    <row r="697" spans="5:6" x14ac:dyDescent="0.25">
      <c r="E697" s="24">
        <f t="shared" ca="1" si="20"/>
        <v>0.16911742038407185</v>
      </c>
      <c r="F697" s="24">
        <f t="shared" ca="1" si="21"/>
        <v>49042.341204584875</v>
      </c>
    </row>
    <row r="698" spans="5:6" x14ac:dyDescent="0.25">
      <c r="E698" s="24">
        <f t="shared" ca="1" si="20"/>
        <v>0.14864886698034252</v>
      </c>
      <c r="F698" s="24">
        <f t="shared" ca="1" si="21"/>
        <v>48957.754200249874</v>
      </c>
    </row>
    <row r="699" spans="5:6" x14ac:dyDescent="0.25">
      <c r="E699" s="24">
        <f t="shared" ca="1" si="20"/>
        <v>0.2878194822313721</v>
      </c>
      <c r="F699" s="24">
        <f t="shared" ca="1" si="21"/>
        <v>49440.233863495159</v>
      </c>
    </row>
    <row r="700" spans="5:6" x14ac:dyDescent="0.25">
      <c r="E700" s="24">
        <f t="shared" ca="1" si="20"/>
        <v>0.95860550080211393</v>
      </c>
      <c r="F700" s="24">
        <f t="shared" ca="1" si="21"/>
        <v>51734.727977303184</v>
      </c>
    </row>
    <row r="701" spans="5:6" x14ac:dyDescent="0.25">
      <c r="E701" s="24">
        <f t="shared" ca="1" si="20"/>
        <v>0.45587069061489849</v>
      </c>
      <c r="F701" s="24">
        <f t="shared" ca="1" si="21"/>
        <v>49889.157674499933</v>
      </c>
    </row>
    <row r="702" spans="5:6" x14ac:dyDescent="0.25">
      <c r="E702" s="24">
        <f t="shared" ca="1" si="20"/>
        <v>0.87565666820249888</v>
      </c>
      <c r="F702" s="24">
        <f t="shared" ca="1" si="21"/>
        <v>51153.545230987569</v>
      </c>
    </row>
    <row r="703" spans="5:6" x14ac:dyDescent="0.25">
      <c r="E703" s="24">
        <f t="shared" ca="1" si="20"/>
        <v>0.570221384265579</v>
      </c>
      <c r="F703" s="24">
        <f t="shared" ca="1" si="21"/>
        <v>50176.937819670115</v>
      </c>
    </row>
    <row r="704" spans="5:6" x14ac:dyDescent="0.25">
      <c r="E704" s="24">
        <f t="shared" ca="1" si="20"/>
        <v>0.8980788758558178</v>
      </c>
      <c r="F704" s="24">
        <f t="shared" ca="1" si="21"/>
        <v>51270.680745208927</v>
      </c>
    </row>
    <row r="705" spans="5:6" x14ac:dyDescent="0.25">
      <c r="E705" s="24">
        <f t="shared" ca="1" si="20"/>
        <v>0.43439032045834436</v>
      </c>
      <c r="F705" s="24">
        <f t="shared" ca="1" si="21"/>
        <v>49834.792472912246</v>
      </c>
    </row>
    <row r="706" spans="5:6" x14ac:dyDescent="0.25">
      <c r="E706" s="24">
        <f t="shared" ca="1" si="20"/>
        <v>0.60157376139714747</v>
      </c>
      <c r="F706" s="24">
        <f t="shared" ca="1" si="21"/>
        <v>50257.422705084173</v>
      </c>
    </row>
    <row r="707" spans="5:6" x14ac:dyDescent="0.25">
      <c r="E707" s="24">
        <f t="shared" ca="1" si="20"/>
        <v>0.18339442622054924</v>
      </c>
      <c r="F707" s="24">
        <f t="shared" ca="1" si="21"/>
        <v>49097.495350045741</v>
      </c>
    </row>
    <row r="708" spans="5:6" x14ac:dyDescent="0.25">
      <c r="E708" s="24">
        <f t="shared" ref="E708:E771" ca="1" si="22">RAND()</f>
        <v>0.34411320559887992</v>
      </c>
      <c r="F708" s="24">
        <f t="shared" ref="F708:F771" ca="1" si="23">_xlfn.NORM.INV(E708,$C$3,$C$4)</f>
        <v>49598.7368772072</v>
      </c>
    </row>
    <row r="709" spans="5:6" x14ac:dyDescent="0.25">
      <c r="E709" s="24">
        <f t="shared" ca="1" si="22"/>
        <v>0.64770216729445262</v>
      </c>
      <c r="F709" s="24">
        <f t="shared" ca="1" si="23"/>
        <v>50379.124160924977</v>
      </c>
    </row>
    <row r="710" spans="5:6" x14ac:dyDescent="0.25">
      <c r="E710" s="24">
        <f t="shared" ca="1" si="22"/>
        <v>0.33209608197602236</v>
      </c>
      <c r="F710" s="24">
        <f t="shared" ca="1" si="23"/>
        <v>49565.867414380104</v>
      </c>
    </row>
    <row r="711" spans="5:6" x14ac:dyDescent="0.25">
      <c r="E711" s="24">
        <f t="shared" ca="1" si="22"/>
        <v>0.33884371702949623</v>
      </c>
      <c r="F711" s="24">
        <f t="shared" ca="1" si="23"/>
        <v>49584.379104620522</v>
      </c>
    </row>
    <row r="712" spans="5:6" x14ac:dyDescent="0.25">
      <c r="E712" s="24">
        <f t="shared" ca="1" si="22"/>
        <v>0.1192245261776006</v>
      </c>
      <c r="F712" s="24">
        <f t="shared" ca="1" si="23"/>
        <v>48821.127758031027</v>
      </c>
    </row>
    <row r="713" spans="5:6" x14ac:dyDescent="0.25">
      <c r="E713" s="24">
        <f t="shared" ca="1" si="22"/>
        <v>0.64833378702999478</v>
      </c>
      <c r="F713" s="24">
        <f t="shared" ca="1" si="23"/>
        <v>50380.825918188501</v>
      </c>
    </row>
    <row r="714" spans="5:6" x14ac:dyDescent="0.25">
      <c r="E714" s="24">
        <f t="shared" ca="1" si="22"/>
        <v>0.72688306946329262</v>
      </c>
      <c r="F714" s="24">
        <f t="shared" ca="1" si="23"/>
        <v>50603.413173003501</v>
      </c>
    </row>
    <row r="715" spans="5:6" x14ac:dyDescent="0.25">
      <c r="E715" s="24">
        <f t="shared" ca="1" si="22"/>
        <v>0.97344966459486737</v>
      </c>
      <c r="F715" s="24">
        <f t="shared" ca="1" si="23"/>
        <v>51934.10132702066</v>
      </c>
    </row>
    <row r="716" spans="5:6" x14ac:dyDescent="0.25">
      <c r="E716" s="24">
        <f t="shared" ca="1" si="22"/>
        <v>0.8634233790533079</v>
      </c>
      <c r="F716" s="24">
        <f t="shared" ca="1" si="23"/>
        <v>51095.829852140821</v>
      </c>
    </row>
    <row r="717" spans="5:6" x14ac:dyDescent="0.25">
      <c r="E717" s="24">
        <f t="shared" ca="1" si="22"/>
        <v>0.120129410651032</v>
      </c>
      <c r="F717" s="24">
        <f t="shared" ca="1" si="23"/>
        <v>48825.659884538363</v>
      </c>
    </row>
    <row r="718" spans="5:6" x14ac:dyDescent="0.25">
      <c r="E718" s="24">
        <f t="shared" ca="1" si="22"/>
        <v>0.62346148214267794</v>
      </c>
      <c r="F718" s="24">
        <f t="shared" ca="1" si="23"/>
        <v>50314.584649563811</v>
      </c>
    </row>
    <row r="719" spans="5:6" x14ac:dyDescent="0.25">
      <c r="E719" s="24">
        <f t="shared" ca="1" si="22"/>
        <v>0.7761910786112628</v>
      </c>
      <c r="F719" s="24">
        <f t="shared" ca="1" si="23"/>
        <v>50759.392426239778</v>
      </c>
    </row>
    <row r="720" spans="5:6" x14ac:dyDescent="0.25">
      <c r="E720" s="24">
        <f t="shared" ca="1" si="22"/>
        <v>0.95240050139478638</v>
      </c>
      <c r="F720" s="24">
        <f t="shared" ca="1" si="23"/>
        <v>51668.58830994914</v>
      </c>
    </row>
    <row r="721" spans="5:6" x14ac:dyDescent="0.25">
      <c r="E721" s="24">
        <f t="shared" ca="1" si="22"/>
        <v>0.11409377524796693</v>
      </c>
      <c r="F721" s="24">
        <f t="shared" ca="1" si="23"/>
        <v>48794.959196914337</v>
      </c>
    </row>
    <row r="722" spans="5:6" x14ac:dyDescent="0.25">
      <c r="E722" s="24">
        <f t="shared" ca="1" si="22"/>
        <v>0.90509261599020308</v>
      </c>
      <c r="F722" s="24">
        <f t="shared" ca="1" si="23"/>
        <v>51311.127272805272</v>
      </c>
    </row>
    <row r="723" spans="5:6" x14ac:dyDescent="0.25">
      <c r="E723" s="24">
        <f t="shared" ca="1" si="22"/>
        <v>0.86131032204060409</v>
      </c>
      <c r="F723" s="24">
        <f t="shared" ca="1" si="23"/>
        <v>51086.225233689671</v>
      </c>
    </row>
    <row r="724" spans="5:6" x14ac:dyDescent="0.25">
      <c r="E724" s="24">
        <f t="shared" ca="1" si="22"/>
        <v>0.14079269512598935</v>
      </c>
      <c r="F724" s="24">
        <f t="shared" ca="1" si="23"/>
        <v>48923.235279716355</v>
      </c>
    </row>
    <row r="725" spans="5:6" x14ac:dyDescent="0.25">
      <c r="E725" s="24">
        <f t="shared" ca="1" si="22"/>
        <v>0.13537571585698394</v>
      </c>
      <c r="F725" s="24">
        <f t="shared" ca="1" si="23"/>
        <v>48898.666259771846</v>
      </c>
    </row>
    <row r="726" spans="5:6" x14ac:dyDescent="0.25">
      <c r="E726" s="24">
        <f t="shared" ca="1" si="22"/>
        <v>0.42375440744661741</v>
      </c>
      <c r="F726" s="24">
        <f t="shared" ca="1" si="23"/>
        <v>49807.70203824951</v>
      </c>
    </row>
    <row r="727" spans="5:6" x14ac:dyDescent="0.25">
      <c r="E727" s="24">
        <f t="shared" ca="1" si="22"/>
        <v>0.3194690554591656</v>
      </c>
      <c r="F727" s="24">
        <f t="shared" ca="1" si="23"/>
        <v>49530.815985838432</v>
      </c>
    </row>
    <row r="728" spans="5:6" x14ac:dyDescent="0.25">
      <c r="E728" s="24">
        <f t="shared" ca="1" si="22"/>
        <v>0.76453143504016585</v>
      </c>
      <c r="F728" s="24">
        <f t="shared" ca="1" si="23"/>
        <v>50720.955116901983</v>
      </c>
    </row>
    <row r="729" spans="5:6" x14ac:dyDescent="0.25">
      <c r="E729" s="24">
        <f t="shared" ca="1" si="22"/>
        <v>0.84010007698126643</v>
      </c>
      <c r="F729" s="24">
        <f t="shared" ca="1" si="23"/>
        <v>50994.869279128034</v>
      </c>
    </row>
    <row r="730" spans="5:6" x14ac:dyDescent="0.25">
      <c r="E730" s="24">
        <f t="shared" ca="1" si="22"/>
        <v>0.49209367273593985</v>
      </c>
      <c r="F730" s="24">
        <f t="shared" ca="1" si="23"/>
        <v>49980.180479045601</v>
      </c>
    </row>
    <row r="731" spans="5:6" x14ac:dyDescent="0.25">
      <c r="E731" s="24">
        <f t="shared" ca="1" si="22"/>
        <v>0.9405424782100088</v>
      </c>
      <c r="F731" s="24">
        <f t="shared" ca="1" si="23"/>
        <v>51559.343743479963</v>
      </c>
    </row>
    <row r="732" spans="5:6" x14ac:dyDescent="0.25">
      <c r="E732" s="24">
        <f t="shared" ca="1" si="22"/>
        <v>0.40609111157971534</v>
      </c>
      <c r="F732" s="24">
        <f t="shared" ca="1" si="23"/>
        <v>49762.388233040583</v>
      </c>
    </row>
    <row r="733" spans="5:6" x14ac:dyDescent="0.25">
      <c r="E733" s="24">
        <f t="shared" ca="1" si="22"/>
        <v>7.918258357278507E-2</v>
      </c>
      <c r="F733" s="24">
        <f t="shared" ca="1" si="23"/>
        <v>48589.408729691742</v>
      </c>
    </row>
    <row r="734" spans="5:6" x14ac:dyDescent="0.25">
      <c r="E734" s="24">
        <f t="shared" ca="1" si="22"/>
        <v>0.84467985871231355</v>
      </c>
      <c r="F734" s="24">
        <f t="shared" ca="1" si="23"/>
        <v>51013.879440949138</v>
      </c>
    </row>
    <row r="735" spans="5:6" x14ac:dyDescent="0.25">
      <c r="E735" s="24">
        <f t="shared" ca="1" si="22"/>
        <v>0.88513361845824468</v>
      </c>
      <c r="F735" s="24">
        <f t="shared" ca="1" si="23"/>
        <v>51201.04753410344</v>
      </c>
    </row>
    <row r="736" spans="5:6" x14ac:dyDescent="0.25">
      <c r="E736" s="24">
        <f t="shared" ca="1" si="22"/>
        <v>0.26927897226417175</v>
      </c>
      <c r="F736" s="24">
        <f t="shared" ca="1" si="23"/>
        <v>49385.004882009955</v>
      </c>
    </row>
    <row r="737" spans="5:6" x14ac:dyDescent="0.25">
      <c r="E737" s="24">
        <f t="shared" ca="1" si="22"/>
        <v>6.7500514192194383E-2</v>
      </c>
      <c r="F737" s="24">
        <f t="shared" ca="1" si="23"/>
        <v>48505.331688693586</v>
      </c>
    </row>
    <row r="738" spans="5:6" x14ac:dyDescent="0.25">
      <c r="E738" s="24">
        <f t="shared" ca="1" si="22"/>
        <v>0.87625440893142326</v>
      </c>
      <c r="F738" s="24">
        <f t="shared" ca="1" si="23"/>
        <v>51156.464573412333</v>
      </c>
    </row>
    <row r="739" spans="5:6" x14ac:dyDescent="0.25">
      <c r="E739" s="24">
        <f t="shared" ca="1" si="22"/>
        <v>0.32491603878041164</v>
      </c>
      <c r="F739" s="24">
        <f t="shared" ca="1" si="23"/>
        <v>49546.004516508023</v>
      </c>
    </row>
    <row r="740" spans="5:6" x14ac:dyDescent="0.25">
      <c r="E740" s="24">
        <f t="shared" ca="1" si="22"/>
        <v>7.9577423231563582E-2</v>
      </c>
      <c r="F740" s="24">
        <f t="shared" ca="1" si="23"/>
        <v>48592.080291460661</v>
      </c>
    </row>
    <row r="741" spans="5:6" x14ac:dyDescent="0.25">
      <c r="E741" s="24">
        <f t="shared" ca="1" si="22"/>
        <v>0.86303278133239281</v>
      </c>
      <c r="F741" s="24">
        <f t="shared" ca="1" si="23"/>
        <v>51094.046835984554</v>
      </c>
    </row>
    <row r="742" spans="5:6" x14ac:dyDescent="0.25">
      <c r="E742" s="24">
        <f t="shared" ca="1" si="22"/>
        <v>0.58983226334324923</v>
      </c>
      <c r="F742" s="24">
        <f t="shared" ca="1" si="23"/>
        <v>50227.113517392878</v>
      </c>
    </row>
    <row r="743" spans="5:6" x14ac:dyDescent="0.25">
      <c r="E743" s="24">
        <f t="shared" ca="1" si="22"/>
        <v>0.45161496853409244</v>
      </c>
      <c r="F743" s="24">
        <f t="shared" ca="1" si="23"/>
        <v>49878.417832616564</v>
      </c>
    </row>
    <row r="744" spans="5:6" x14ac:dyDescent="0.25">
      <c r="E744" s="24">
        <f t="shared" ca="1" si="22"/>
        <v>0.36095669468092473</v>
      </c>
      <c r="F744" s="24">
        <f t="shared" ca="1" si="23"/>
        <v>49644.097240773255</v>
      </c>
    </row>
    <row r="745" spans="5:6" x14ac:dyDescent="0.25">
      <c r="E745" s="24">
        <f t="shared" ca="1" si="22"/>
        <v>0.63984647241218051</v>
      </c>
      <c r="F745" s="24">
        <f t="shared" ca="1" si="23"/>
        <v>50358.04845096972</v>
      </c>
    </row>
    <row r="746" spans="5:6" x14ac:dyDescent="0.25">
      <c r="E746" s="24">
        <f t="shared" ca="1" si="22"/>
        <v>0.90850740531793295</v>
      </c>
      <c r="F746" s="24">
        <f t="shared" ca="1" si="23"/>
        <v>51331.619696124952</v>
      </c>
    </row>
    <row r="747" spans="5:6" x14ac:dyDescent="0.25">
      <c r="E747" s="24">
        <f t="shared" ca="1" si="22"/>
        <v>0.51634150877140017</v>
      </c>
      <c r="F747" s="24">
        <f t="shared" ca="1" si="23"/>
        <v>50040.973549666189</v>
      </c>
    </row>
    <row r="748" spans="5:6" x14ac:dyDescent="0.25">
      <c r="E748" s="24">
        <f t="shared" ca="1" si="22"/>
        <v>0.64239032577116473</v>
      </c>
      <c r="F748" s="24">
        <f t="shared" ca="1" si="23"/>
        <v>50364.855399687229</v>
      </c>
    </row>
    <row r="749" spans="5:6" x14ac:dyDescent="0.25">
      <c r="E749" s="24">
        <f t="shared" ca="1" si="22"/>
        <v>0.45581846984493501</v>
      </c>
      <c r="F749" s="24">
        <f t="shared" ca="1" si="23"/>
        <v>49889.025968896647</v>
      </c>
    </row>
    <row r="750" spans="5:6" x14ac:dyDescent="0.25">
      <c r="E750" s="24">
        <f t="shared" ca="1" si="22"/>
        <v>0.81389148605320971</v>
      </c>
      <c r="F750" s="24">
        <f t="shared" ca="1" si="23"/>
        <v>50892.328228823717</v>
      </c>
    </row>
    <row r="751" spans="5:6" x14ac:dyDescent="0.25">
      <c r="E751" s="24">
        <f t="shared" ca="1" si="22"/>
        <v>0.99138733923321365</v>
      </c>
      <c r="F751" s="24">
        <f t="shared" ca="1" si="23"/>
        <v>52381.862634747224</v>
      </c>
    </row>
    <row r="752" spans="5:6" x14ac:dyDescent="0.25">
      <c r="E752" s="24">
        <f t="shared" ca="1" si="22"/>
        <v>0.71497739766252388</v>
      </c>
      <c r="F752" s="24">
        <f t="shared" ca="1" si="23"/>
        <v>50567.98492433261</v>
      </c>
    </row>
    <row r="753" spans="5:6" x14ac:dyDescent="0.25">
      <c r="E753" s="24">
        <f t="shared" ca="1" si="22"/>
        <v>0.58980499411900456</v>
      </c>
      <c r="F753" s="24">
        <f t="shared" ca="1" si="23"/>
        <v>50227.043378350376</v>
      </c>
    </row>
    <row r="754" spans="5:6" x14ac:dyDescent="0.25">
      <c r="E754" s="24">
        <f t="shared" ca="1" si="22"/>
        <v>4.6942639430082811E-2</v>
      </c>
      <c r="F754" s="24">
        <f t="shared" ca="1" si="23"/>
        <v>48324.750447465623</v>
      </c>
    </row>
    <row r="755" spans="5:6" x14ac:dyDescent="0.25">
      <c r="E755" s="24">
        <f t="shared" ca="1" si="22"/>
        <v>0.20501029209754373</v>
      </c>
      <c r="F755" s="24">
        <f t="shared" ca="1" si="23"/>
        <v>49176.142592881108</v>
      </c>
    </row>
    <row r="756" spans="5:6" x14ac:dyDescent="0.25">
      <c r="E756" s="24">
        <f t="shared" ca="1" si="22"/>
        <v>0.78156012300730215</v>
      </c>
      <c r="F756" s="24">
        <f t="shared" ca="1" si="23"/>
        <v>50777.473006917149</v>
      </c>
    </row>
    <row r="757" spans="5:6" x14ac:dyDescent="0.25">
      <c r="E757" s="24">
        <f t="shared" ca="1" si="22"/>
        <v>0.28473602866969117</v>
      </c>
      <c r="F757" s="24">
        <f t="shared" ca="1" si="23"/>
        <v>49431.170801334854</v>
      </c>
    </row>
    <row r="758" spans="5:6" x14ac:dyDescent="0.25">
      <c r="E758" s="24">
        <f t="shared" ca="1" si="22"/>
        <v>9.644202909935351E-2</v>
      </c>
      <c r="F758" s="24">
        <f t="shared" ca="1" si="23"/>
        <v>48697.90542716749</v>
      </c>
    </row>
    <row r="759" spans="5:6" x14ac:dyDescent="0.25">
      <c r="E759" s="24">
        <f t="shared" ca="1" si="22"/>
        <v>0.99512965905897</v>
      </c>
      <c r="F759" s="24">
        <f t="shared" ca="1" si="23"/>
        <v>52584.901505819951</v>
      </c>
    </row>
    <row r="760" spans="5:6" x14ac:dyDescent="0.25">
      <c r="E760" s="24">
        <f t="shared" ca="1" si="22"/>
        <v>0.21147570912412683</v>
      </c>
      <c r="F760" s="24">
        <f t="shared" ca="1" si="23"/>
        <v>49198.688643964422</v>
      </c>
    </row>
    <row r="761" spans="5:6" x14ac:dyDescent="0.25">
      <c r="E761" s="24">
        <f t="shared" ca="1" si="22"/>
        <v>0.96608499693903549</v>
      </c>
      <c r="F761" s="24">
        <f t="shared" ca="1" si="23"/>
        <v>51826.134489936667</v>
      </c>
    </row>
    <row r="762" spans="5:6" x14ac:dyDescent="0.25">
      <c r="E762" s="24">
        <f t="shared" ca="1" si="22"/>
        <v>0.83839450815371253</v>
      </c>
      <c r="F762" s="24">
        <f t="shared" ca="1" si="23"/>
        <v>50987.880893832444</v>
      </c>
    </row>
    <row r="763" spans="5:6" x14ac:dyDescent="0.25">
      <c r="E763" s="24">
        <f t="shared" ca="1" si="22"/>
        <v>0.47845063476028182</v>
      </c>
      <c r="F763" s="24">
        <f t="shared" ca="1" si="23"/>
        <v>49945.957457233948</v>
      </c>
    </row>
    <row r="764" spans="5:6" x14ac:dyDescent="0.25">
      <c r="E764" s="24">
        <f t="shared" ca="1" si="22"/>
        <v>0.76448214962158434</v>
      </c>
      <c r="F764" s="24">
        <f t="shared" ca="1" si="23"/>
        <v>50720.794921040899</v>
      </c>
    </row>
    <row r="765" spans="5:6" x14ac:dyDescent="0.25">
      <c r="E765" s="24">
        <f t="shared" ca="1" si="22"/>
        <v>0.55711894663182804</v>
      </c>
      <c r="F765" s="24">
        <f t="shared" ca="1" si="23"/>
        <v>50143.668676929141</v>
      </c>
    </row>
    <row r="766" spans="5:6" x14ac:dyDescent="0.25">
      <c r="E766" s="24">
        <f t="shared" ca="1" si="22"/>
        <v>0.77075282156453206</v>
      </c>
      <c r="F766" s="24">
        <f t="shared" ca="1" si="23"/>
        <v>50741.328382008796</v>
      </c>
    </row>
    <row r="767" spans="5:6" x14ac:dyDescent="0.25">
      <c r="E767" s="24">
        <f t="shared" ca="1" si="22"/>
        <v>0.48277212620357002</v>
      </c>
      <c r="F767" s="24">
        <f t="shared" ca="1" si="23"/>
        <v>49956.802693775026</v>
      </c>
    </row>
    <row r="768" spans="5:6" x14ac:dyDescent="0.25">
      <c r="E768" s="24">
        <f t="shared" ca="1" si="22"/>
        <v>0.42937233530370955</v>
      </c>
      <c r="F768" s="24">
        <f t="shared" ca="1" si="23"/>
        <v>49822.027624597555</v>
      </c>
    </row>
    <row r="769" spans="5:6" x14ac:dyDescent="0.25">
      <c r="E769" s="24">
        <f t="shared" ca="1" si="22"/>
        <v>0.3429710046278982</v>
      </c>
      <c r="F769" s="24">
        <f t="shared" ca="1" si="23"/>
        <v>49595.631838542038</v>
      </c>
    </row>
    <row r="770" spans="5:6" x14ac:dyDescent="0.25">
      <c r="E770" s="24">
        <f t="shared" ca="1" si="22"/>
        <v>0.67489414489521649</v>
      </c>
      <c r="F770" s="24">
        <f t="shared" ca="1" si="23"/>
        <v>50453.468098033132</v>
      </c>
    </row>
    <row r="771" spans="5:6" x14ac:dyDescent="0.25">
      <c r="E771" s="24">
        <f t="shared" ca="1" si="22"/>
        <v>0.41916600327052356</v>
      </c>
      <c r="F771" s="24">
        <f t="shared" ca="1" si="23"/>
        <v>49795.972496861992</v>
      </c>
    </row>
    <row r="772" spans="5:6" x14ac:dyDescent="0.25">
      <c r="E772" s="24">
        <f t="shared" ref="E772:E835" ca="1" si="24">RAND()</f>
        <v>0.90837024412595524</v>
      </c>
      <c r="F772" s="24">
        <f t="shared" ref="F772:F835" ca="1" si="25">_xlfn.NORM.INV(E772,$C$3,$C$4)</f>
        <v>51330.785769276707</v>
      </c>
    </row>
    <row r="773" spans="5:6" x14ac:dyDescent="0.25">
      <c r="E773" s="24">
        <f t="shared" ca="1" si="24"/>
        <v>0.83972701584075726</v>
      </c>
      <c r="F773" s="24">
        <f t="shared" ca="1" si="25"/>
        <v>50993.336556142625</v>
      </c>
    </row>
    <row r="774" spans="5:6" x14ac:dyDescent="0.25">
      <c r="E774" s="24">
        <f t="shared" ca="1" si="24"/>
        <v>0.52326303875123192</v>
      </c>
      <c r="F774" s="24">
        <f t="shared" ca="1" si="25"/>
        <v>50058.344875996088</v>
      </c>
    </row>
    <row r="775" spans="5:6" x14ac:dyDescent="0.25">
      <c r="E775" s="24">
        <f t="shared" ca="1" si="24"/>
        <v>0.14433467860332971</v>
      </c>
      <c r="F775" s="24">
        <f t="shared" ca="1" si="25"/>
        <v>48938.954793402365</v>
      </c>
    </row>
    <row r="776" spans="5:6" x14ac:dyDescent="0.25">
      <c r="E776" s="24">
        <f t="shared" ca="1" si="24"/>
        <v>0.43822096726704385</v>
      </c>
      <c r="F776" s="24">
        <f t="shared" ca="1" si="25"/>
        <v>49844.518750024698</v>
      </c>
    </row>
    <row r="777" spans="5:6" x14ac:dyDescent="0.25">
      <c r="E777" s="24">
        <f t="shared" ca="1" si="24"/>
        <v>0.44769803879294678</v>
      </c>
      <c r="F777" s="24">
        <f t="shared" ca="1" si="25"/>
        <v>49868.520595026777</v>
      </c>
    </row>
    <row r="778" spans="5:6" x14ac:dyDescent="0.25">
      <c r="E778" s="24">
        <f t="shared" ca="1" si="24"/>
        <v>0.10848190707888083</v>
      </c>
      <c r="F778" s="24">
        <f t="shared" ca="1" si="25"/>
        <v>48765.358117128635</v>
      </c>
    </row>
    <row r="779" spans="5:6" x14ac:dyDescent="0.25">
      <c r="E779" s="24">
        <f t="shared" ca="1" si="24"/>
        <v>0.15784444288536759</v>
      </c>
      <c r="F779" s="24">
        <f t="shared" ca="1" si="25"/>
        <v>48996.643502741201</v>
      </c>
    </row>
    <row r="780" spans="5:6" x14ac:dyDescent="0.25">
      <c r="E780" s="24">
        <f t="shared" ca="1" si="24"/>
        <v>0.79020707865252704</v>
      </c>
      <c r="F780" s="24">
        <f t="shared" ca="1" si="25"/>
        <v>50807.139976254759</v>
      </c>
    </row>
    <row r="781" spans="5:6" x14ac:dyDescent="0.25">
      <c r="E781" s="24">
        <f t="shared" ca="1" si="24"/>
        <v>0.15800868251936084</v>
      </c>
      <c r="F781" s="24">
        <f t="shared" ca="1" si="25"/>
        <v>48997.324314410129</v>
      </c>
    </row>
    <row r="782" spans="5:6" x14ac:dyDescent="0.25">
      <c r="E782" s="24">
        <f t="shared" ca="1" si="24"/>
        <v>0.97302463567590891</v>
      </c>
      <c r="F782" s="24">
        <f t="shared" ca="1" si="25"/>
        <v>51927.231960124933</v>
      </c>
    </row>
    <row r="783" spans="5:6" x14ac:dyDescent="0.25">
      <c r="E783" s="24">
        <f t="shared" ca="1" si="24"/>
        <v>0.44428204076011868</v>
      </c>
      <c r="F783" s="24">
        <f t="shared" ca="1" si="25"/>
        <v>49859.87861123844</v>
      </c>
    </row>
    <row r="784" spans="5:6" x14ac:dyDescent="0.25">
      <c r="E784" s="24">
        <f t="shared" ca="1" si="24"/>
        <v>0.44047370893020354</v>
      </c>
      <c r="F784" s="24">
        <f t="shared" ca="1" si="25"/>
        <v>49850.231697089825</v>
      </c>
    </row>
    <row r="785" spans="5:6" x14ac:dyDescent="0.25">
      <c r="E785" s="24">
        <f t="shared" ca="1" si="24"/>
        <v>0.80020989470774073</v>
      </c>
      <c r="F785" s="24">
        <f t="shared" ca="1" si="25"/>
        <v>50842.371196193621</v>
      </c>
    </row>
    <row r="786" spans="5:6" x14ac:dyDescent="0.25">
      <c r="E786" s="24">
        <f t="shared" ca="1" si="24"/>
        <v>0.20618138272267483</v>
      </c>
      <c r="F786" s="24">
        <f t="shared" ca="1" si="25"/>
        <v>49180.257235268393</v>
      </c>
    </row>
    <row r="787" spans="5:6" x14ac:dyDescent="0.25">
      <c r="E787" s="24">
        <f t="shared" ca="1" si="24"/>
        <v>0.13676650308164018</v>
      </c>
      <c r="F787" s="24">
        <f t="shared" ca="1" si="25"/>
        <v>48905.037364248696</v>
      </c>
    </row>
    <row r="788" spans="5:6" x14ac:dyDescent="0.25">
      <c r="E788" s="24">
        <f t="shared" ca="1" si="24"/>
        <v>0.6409408145337453</v>
      </c>
      <c r="F788" s="24">
        <f t="shared" ca="1" si="25"/>
        <v>50360.974685660847</v>
      </c>
    </row>
    <row r="789" spans="5:6" x14ac:dyDescent="0.25">
      <c r="E789" s="24">
        <f t="shared" ca="1" si="24"/>
        <v>0.54023215853073125</v>
      </c>
      <c r="F789" s="24">
        <f t="shared" ca="1" si="25"/>
        <v>50101.018615244902</v>
      </c>
    </row>
    <row r="790" spans="5:6" x14ac:dyDescent="0.25">
      <c r="E790" s="24">
        <f t="shared" ca="1" si="24"/>
        <v>0.87764589596032527</v>
      </c>
      <c r="F790" s="24">
        <f t="shared" ca="1" si="25"/>
        <v>51163.299007876107</v>
      </c>
    </row>
    <row r="791" spans="5:6" x14ac:dyDescent="0.25">
      <c r="E791" s="24">
        <f t="shared" ca="1" si="24"/>
        <v>0.38000807322174301</v>
      </c>
      <c r="F791" s="24">
        <f t="shared" ca="1" si="25"/>
        <v>49694.54041499595</v>
      </c>
    </row>
    <row r="792" spans="5:6" x14ac:dyDescent="0.25">
      <c r="E792" s="24">
        <f t="shared" ca="1" si="24"/>
        <v>0.12506866411619588</v>
      </c>
      <c r="F792" s="24">
        <f t="shared" ca="1" si="25"/>
        <v>48849.984113770442</v>
      </c>
    </row>
    <row r="793" spans="5:6" x14ac:dyDescent="0.25">
      <c r="E793" s="24">
        <f t="shared" ca="1" si="24"/>
        <v>0.53414095191238176</v>
      </c>
      <c r="F793" s="24">
        <f t="shared" ca="1" si="25"/>
        <v>50085.683402891351</v>
      </c>
    </row>
    <row r="794" spans="5:6" x14ac:dyDescent="0.25">
      <c r="E794" s="24">
        <f t="shared" ca="1" si="24"/>
        <v>0.54176033188754946</v>
      </c>
      <c r="F794" s="24">
        <f t="shared" ca="1" si="25"/>
        <v>50104.869531172902</v>
      </c>
    </row>
    <row r="795" spans="5:6" x14ac:dyDescent="0.25">
      <c r="E795" s="24">
        <f t="shared" ca="1" si="24"/>
        <v>0.36356328412196215</v>
      </c>
      <c r="F795" s="24">
        <f t="shared" ca="1" si="25"/>
        <v>49651.049628638197</v>
      </c>
    </row>
    <row r="796" spans="5:6" x14ac:dyDescent="0.25">
      <c r="E796" s="24">
        <f t="shared" ca="1" si="24"/>
        <v>0.29367454945414273</v>
      </c>
      <c r="F796" s="24">
        <f t="shared" ca="1" si="25"/>
        <v>49457.31847818604</v>
      </c>
    </row>
    <row r="797" spans="5:6" x14ac:dyDescent="0.25">
      <c r="E797" s="24">
        <f t="shared" ca="1" si="24"/>
        <v>0.88257936773351775</v>
      </c>
      <c r="F797" s="24">
        <f t="shared" ca="1" si="25"/>
        <v>51187.980062927796</v>
      </c>
    </row>
    <row r="798" spans="5:6" x14ac:dyDescent="0.25">
      <c r="E798" s="24">
        <f t="shared" ca="1" si="24"/>
        <v>0.81749492496150655</v>
      </c>
      <c r="F798" s="24">
        <f t="shared" ca="1" si="25"/>
        <v>50905.859637983805</v>
      </c>
    </row>
    <row r="799" spans="5:6" x14ac:dyDescent="0.25">
      <c r="E799" s="24">
        <f t="shared" ca="1" si="24"/>
        <v>0.53398243151099156</v>
      </c>
      <c r="F799" s="24">
        <f t="shared" ca="1" si="25"/>
        <v>50085.284596686281</v>
      </c>
    </row>
    <row r="800" spans="5:6" x14ac:dyDescent="0.25">
      <c r="E800" s="24">
        <f t="shared" ca="1" si="24"/>
        <v>6.7432064886395748E-3</v>
      </c>
      <c r="F800" s="24">
        <f t="shared" ca="1" si="25"/>
        <v>47529.340414313134</v>
      </c>
    </row>
    <row r="801" spans="5:6" x14ac:dyDescent="0.25">
      <c r="E801" s="24">
        <f t="shared" ca="1" si="24"/>
        <v>0.8355202003052401</v>
      </c>
      <c r="F801" s="24">
        <f t="shared" ca="1" si="25"/>
        <v>50976.211633480263</v>
      </c>
    </row>
    <row r="802" spans="5:6" x14ac:dyDescent="0.25">
      <c r="E802" s="24">
        <f t="shared" ca="1" si="24"/>
        <v>0.93674101424615708</v>
      </c>
      <c r="F802" s="24">
        <f t="shared" ca="1" si="25"/>
        <v>51527.978115918246</v>
      </c>
    </row>
    <row r="803" spans="5:6" x14ac:dyDescent="0.25">
      <c r="E803" s="24">
        <f t="shared" ca="1" si="24"/>
        <v>0.83126400864979622</v>
      </c>
      <c r="F803" s="24">
        <f t="shared" ca="1" si="25"/>
        <v>50959.172239991058</v>
      </c>
    </row>
    <row r="804" spans="5:6" x14ac:dyDescent="0.25">
      <c r="E804" s="24">
        <f t="shared" ca="1" si="24"/>
        <v>0.4468674616412367</v>
      </c>
      <c r="F804" s="24">
        <f t="shared" ca="1" si="25"/>
        <v>49866.420282197905</v>
      </c>
    </row>
    <row r="805" spans="5:6" x14ac:dyDescent="0.25">
      <c r="E805" s="24">
        <f t="shared" ca="1" si="24"/>
        <v>0.71535874332169636</v>
      </c>
      <c r="F805" s="24">
        <f t="shared" ca="1" si="25"/>
        <v>50569.108495523891</v>
      </c>
    </row>
    <row r="806" spans="5:6" x14ac:dyDescent="0.25">
      <c r="E806" s="24">
        <f t="shared" ca="1" si="24"/>
        <v>0.45578023401784118</v>
      </c>
      <c r="F806" s="24">
        <f t="shared" ca="1" si="25"/>
        <v>49888.929533389848</v>
      </c>
    </row>
    <row r="807" spans="5:6" x14ac:dyDescent="0.25">
      <c r="E807" s="24">
        <f t="shared" ca="1" si="24"/>
        <v>0.35598775307834518</v>
      </c>
      <c r="F807" s="24">
        <f t="shared" ca="1" si="25"/>
        <v>49630.795773985752</v>
      </c>
    </row>
    <row r="808" spans="5:6" x14ac:dyDescent="0.25">
      <c r="E808" s="24">
        <f t="shared" ca="1" si="24"/>
        <v>0.65688963934031197</v>
      </c>
      <c r="F808" s="24">
        <f t="shared" ca="1" si="25"/>
        <v>50403.989118038102</v>
      </c>
    </row>
    <row r="809" spans="5:6" x14ac:dyDescent="0.25">
      <c r="E809" s="24">
        <f t="shared" ca="1" si="24"/>
        <v>0.36553958871790337</v>
      </c>
      <c r="F809" s="24">
        <f t="shared" ca="1" si="25"/>
        <v>49656.309660989478</v>
      </c>
    </row>
    <row r="810" spans="5:6" x14ac:dyDescent="0.25">
      <c r="E810" s="24">
        <f t="shared" ca="1" si="24"/>
        <v>0.69248030546749884</v>
      </c>
      <c r="F810" s="24">
        <f t="shared" ca="1" si="25"/>
        <v>50502.893161896463</v>
      </c>
    </row>
    <row r="811" spans="5:6" x14ac:dyDescent="0.25">
      <c r="E811" s="24">
        <f t="shared" ca="1" si="24"/>
        <v>0.51952394160170257</v>
      </c>
      <c r="F811" s="24">
        <f t="shared" ca="1" si="25"/>
        <v>50048.958815787388</v>
      </c>
    </row>
    <row r="812" spans="5:6" x14ac:dyDescent="0.25">
      <c r="E812" s="24">
        <f t="shared" ca="1" si="24"/>
        <v>0.3465936623631316</v>
      </c>
      <c r="F812" s="24">
        <f t="shared" ca="1" si="25"/>
        <v>49605.466669923146</v>
      </c>
    </row>
    <row r="813" spans="5:6" x14ac:dyDescent="0.25">
      <c r="E813" s="24">
        <f t="shared" ca="1" si="24"/>
        <v>0.30690076834460922</v>
      </c>
      <c r="F813" s="24">
        <f t="shared" ca="1" si="25"/>
        <v>49495.345518322014</v>
      </c>
    </row>
    <row r="814" spans="5:6" x14ac:dyDescent="0.25">
      <c r="E814" s="24">
        <f t="shared" ca="1" si="24"/>
        <v>0.39403956434061638</v>
      </c>
      <c r="F814" s="24">
        <f t="shared" ca="1" si="25"/>
        <v>49731.194198525089</v>
      </c>
    </row>
    <row r="815" spans="5:6" x14ac:dyDescent="0.25">
      <c r="E815" s="24">
        <f t="shared" ca="1" si="24"/>
        <v>0.25102712591341125</v>
      </c>
      <c r="F815" s="24">
        <f t="shared" ca="1" si="25"/>
        <v>49328.738963898431</v>
      </c>
    </row>
    <row r="816" spans="5:6" x14ac:dyDescent="0.25">
      <c r="E816" s="24">
        <f t="shared" ca="1" si="24"/>
        <v>0.31240318287034863</v>
      </c>
      <c r="F816" s="24">
        <f t="shared" ca="1" si="25"/>
        <v>49510.95009465894</v>
      </c>
    </row>
    <row r="817" spans="5:6" x14ac:dyDescent="0.25">
      <c r="E817" s="24">
        <f t="shared" ca="1" si="24"/>
        <v>0.83981779149360947</v>
      </c>
      <c r="F817" s="24">
        <f t="shared" ca="1" si="25"/>
        <v>50993.709293316475</v>
      </c>
    </row>
    <row r="818" spans="5:6" x14ac:dyDescent="0.25">
      <c r="E818" s="24">
        <f t="shared" ca="1" si="24"/>
        <v>0.78673647335213992</v>
      </c>
      <c r="F818" s="24">
        <f t="shared" ca="1" si="25"/>
        <v>50795.148623447785</v>
      </c>
    </row>
    <row r="819" spans="5:6" x14ac:dyDescent="0.25">
      <c r="E819" s="24">
        <f t="shared" ca="1" si="24"/>
        <v>0.3720472573235416</v>
      </c>
      <c r="F819" s="24">
        <f t="shared" ca="1" si="25"/>
        <v>49673.564014233139</v>
      </c>
    </row>
    <row r="820" spans="5:6" x14ac:dyDescent="0.25">
      <c r="E820" s="24">
        <f t="shared" ca="1" si="24"/>
        <v>3.8062447394007326E-2</v>
      </c>
      <c r="F820" s="24">
        <f t="shared" ca="1" si="25"/>
        <v>48226.373158364979</v>
      </c>
    </row>
    <row r="821" spans="5:6" x14ac:dyDescent="0.25">
      <c r="E821" s="24">
        <f t="shared" ca="1" si="24"/>
        <v>0.13037344614989854</v>
      </c>
      <c r="F821" s="24">
        <f t="shared" ca="1" si="25"/>
        <v>48875.372445392037</v>
      </c>
    </row>
    <row r="822" spans="5:6" x14ac:dyDescent="0.25">
      <c r="E822" s="24">
        <f t="shared" ca="1" si="24"/>
        <v>0.98202613863950428</v>
      </c>
      <c r="F822" s="24">
        <f t="shared" ca="1" si="25"/>
        <v>52097.518257180986</v>
      </c>
    </row>
    <row r="823" spans="5:6" x14ac:dyDescent="0.25">
      <c r="E823" s="24">
        <f t="shared" ca="1" si="24"/>
        <v>7.10800213527083E-2</v>
      </c>
      <c r="F823" s="24">
        <f t="shared" ca="1" si="25"/>
        <v>48532.205466121814</v>
      </c>
    </row>
    <row r="824" spans="5:6" x14ac:dyDescent="0.25">
      <c r="E824" s="24">
        <f t="shared" ca="1" si="24"/>
        <v>0.58217743062792171</v>
      </c>
      <c r="F824" s="24">
        <f t="shared" ca="1" si="25"/>
        <v>50207.467029997133</v>
      </c>
    </row>
    <row r="825" spans="5:6" x14ac:dyDescent="0.25">
      <c r="E825" s="24">
        <f t="shared" ca="1" si="24"/>
        <v>0.42828328257094073</v>
      </c>
      <c r="F825" s="24">
        <f t="shared" ca="1" si="25"/>
        <v>49819.253508945178</v>
      </c>
    </row>
    <row r="826" spans="5:6" x14ac:dyDescent="0.25">
      <c r="E826" s="24">
        <f t="shared" ca="1" si="24"/>
        <v>0.72596418902553772</v>
      </c>
      <c r="F826" s="24">
        <f t="shared" ca="1" si="25"/>
        <v>50600.652260709772</v>
      </c>
    </row>
    <row r="827" spans="5:6" x14ac:dyDescent="0.25">
      <c r="E827" s="24">
        <f t="shared" ca="1" si="24"/>
        <v>0.4169146021393797</v>
      </c>
      <c r="F827" s="24">
        <f t="shared" ca="1" si="25"/>
        <v>49790.206958483868</v>
      </c>
    </row>
    <row r="828" spans="5:6" x14ac:dyDescent="0.25">
      <c r="E828" s="24">
        <f t="shared" ca="1" si="24"/>
        <v>0.39190155989248177</v>
      </c>
      <c r="F828" s="24">
        <f t="shared" ca="1" si="25"/>
        <v>49725.633675826612</v>
      </c>
    </row>
    <row r="829" spans="5:6" x14ac:dyDescent="0.25">
      <c r="E829" s="24">
        <f t="shared" ca="1" si="24"/>
        <v>0.17525637739339783</v>
      </c>
      <c r="F829" s="24">
        <f t="shared" ca="1" si="25"/>
        <v>49066.40482427094</v>
      </c>
    </row>
    <row r="830" spans="5:6" x14ac:dyDescent="0.25">
      <c r="E830" s="24">
        <f t="shared" ca="1" si="24"/>
        <v>0.8457808615878688</v>
      </c>
      <c r="F830" s="24">
        <f t="shared" ca="1" si="25"/>
        <v>51018.50447169946</v>
      </c>
    </row>
    <row r="831" spans="5:6" x14ac:dyDescent="0.25">
      <c r="E831" s="24">
        <f t="shared" ca="1" si="24"/>
        <v>0.41422239489552382</v>
      </c>
      <c r="F831" s="24">
        <f t="shared" ca="1" si="25"/>
        <v>49783.303389647815</v>
      </c>
    </row>
    <row r="832" spans="5:6" x14ac:dyDescent="0.25">
      <c r="E832" s="24">
        <f t="shared" ca="1" si="24"/>
        <v>0.36042861688801775</v>
      </c>
      <c r="F832" s="24">
        <f t="shared" ca="1" si="25"/>
        <v>49642.686645792499</v>
      </c>
    </row>
    <row r="833" spans="5:6" x14ac:dyDescent="0.25">
      <c r="E833" s="24">
        <f t="shared" ca="1" si="24"/>
        <v>0.46637838647226848</v>
      </c>
      <c r="F833" s="24">
        <f t="shared" ca="1" si="25"/>
        <v>49915.623100043616</v>
      </c>
    </row>
    <row r="834" spans="5:6" x14ac:dyDescent="0.25">
      <c r="E834" s="24">
        <f t="shared" ca="1" si="24"/>
        <v>0.13607140838317944</v>
      </c>
      <c r="F834" s="24">
        <f t="shared" ca="1" si="25"/>
        <v>48901.858753143366</v>
      </c>
    </row>
    <row r="835" spans="5:6" x14ac:dyDescent="0.25">
      <c r="E835" s="24">
        <f t="shared" ca="1" si="24"/>
        <v>0.265911896705326</v>
      </c>
      <c r="F835" s="24">
        <f t="shared" ca="1" si="25"/>
        <v>49374.775605527437</v>
      </c>
    </row>
    <row r="836" spans="5:6" x14ac:dyDescent="0.25">
      <c r="E836" s="24">
        <f t="shared" ref="E836:E899" ca="1" si="26">RAND()</f>
        <v>0.77812808728159055</v>
      </c>
      <c r="F836" s="24">
        <f t="shared" ref="F836:F899" ca="1" si="27">_xlfn.NORM.INV(E836,$C$3,$C$4)</f>
        <v>50765.886523257694</v>
      </c>
    </row>
    <row r="837" spans="5:6" x14ac:dyDescent="0.25">
      <c r="E837" s="24">
        <f t="shared" ca="1" si="26"/>
        <v>0.65381830741597091</v>
      </c>
      <c r="F837" s="24">
        <f t="shared" ca="1" si="27"/>
        <v>50395.649811292271</v>
      </c>
    </row>
    <row r="838" spans="5:6" x14ac:dyDescent="0.25">
      <c r="E838" s="24">
        <f t="shared" ca="1" si="26"/>
        <v>0.9226150379640623</v>
      </c>
      <c r="F838" s="24">
        <f t="shared" ca="1" si="27"/>
        <v>51422.883521006865</v>
      </c>
    </row>
    <row r="839" spans="5:6" x14ac:dyDescent="0.25">
      <c r="E839" s="24">
        <f t="shared" ca="1" si="26"/>
        <v>0.19497398360147589</v>
      </c>
      <c r="F839" s="24">
        <f t="shared" ca="1" si="27"/>
        <v>49140.288270106023</v>
      </c>
    </row>
    <row r="840" spans="5:6" x14ac:dyDescent="0.25">
      <c r="E840" s="24">
        <f t="shared" ca="1" si="26"/>
        <v>5.4664119453601834E-2</v>
      </c>
      <c r="F840" s="24">
        <f t="shared" ca="1" si="27"/>
        <v>48398.780172974708</v>
      </c>
    </row>
    <row r="841" spans="5:6" x14ac:dyDescent="0.25">
      <c r="E841" s="24">
        <f t="shared" ca="1" si="26"/>
        <v>0.57932969508358978</v>
      </c>
      <c r="F841" s="24">
        <f t="shared" ca="1" si="27"/>
        <v>50200.178975079994</v>
      </c>
    </row>
    <row r="842" spans="5:6" x14ac:dyDescent="0.25">
      <c r="E842" s="24">
        <f t="shared" ca="1" si="26"/>
        <v>0.14358706740423155</v>
      </c>
      <c r="F842" s="24">
        <f t="shared" ca="1" si="27"/>
        <v>48935.65874366113</v>
      </c>
    </row>
    <row r="843" spans="5:6" x14ac:dyDescent="0.25">
      <c r="E843" s="24">
        <f t="shared" ca="1" si="26"/>
        <v>0.11021191734865821</v>
      </c>
      <c r="F843" s="24">
        <f t="shared" ca="1" si="27"/>
        <v>48774.598108710226</v>
      </c>
    </row>
    <row r="844" spans="5:6" x14ac:dyDescent="0.25">
      <c r="E844" s="24">
        <f t="shared" ca="1" si="26"/>
        <v>0.8398104625580356</v>
      </c>
      <c r="F844" s="24">
        <f t="shared" ca="1" si="27"/>
        <v>50993.679194587363</v>
      </c>
    </row>
    <row r="845" spans="5:6" x14ac:dyDescent="0.25">
      <c r="E845" s="24">
        <f t="shared" ca="1" si="26"/>
        <v>0.7878399820357207</v>
      </c>
      <c r="F845" s="24">
        <f t="shared" ca="1" si="27"/>
        <v>50798.948911767468</v>
      </c>
    </row>
    <row r="846" spans="5:6" x14ac:dyDescent="0.25">
      <c r="E846" s="24">
        <f t="shared" ca="1" si="26"/>
        <v>0.11625380456744916</v>
      </c>
      <c r="F846" s="24">
        <f t="shared" ca="1" si="27"/>
        <v>48806.075771740761</v>
      </c>
    </row>
    <row r="847" spans="5:6" x14ac:dyDescent="0.25">
      <c r="E847" s="24">
        <f t="shared" ca="1" si="26"/>
        <v>0.69640021457792878</v>
      </c>
      <c r="F847" s="24">
        <f t="shared" ca="1" si="27"/>
        <v>50514.07497790255</v>
      </c>
    </row>
    <row r="848" spans="5:6" x14ac:dyDescent="0.25">
      <c r="E848" s="24">
        <f t="shared" ca="1" si="26"/>
        <v>0.74288687194737824</v>
      </c>
      <c r="F848" s="24">
        <f t="shared" ca="1" si="27"/>
        <v>50652.271168200918</v>
      </c>
    </row>
    <row r="849" spans="5:6" x14ac:dyDescent="0.25">
      <c r="E849" s="24">
        <f t="shared" ca="1" si="26"/>
        <v>0.14936229311063942</v>
      </c>
      <c r="F849" s="24">
        <f t="shared" ca="1" si="27"/>
        <v>48960.827647493134</v>
      </c>
    </row>
    <row r="850" spans="5:6" x14ac:dyDescent="0.25">
      <c r="E850" s="24">
        <f t="shared" ca="1" si="26"/>
        <v>4.1461122457018273E-2</v>
      </c>
      <c r="F850" s="24">
        <f t="shared" ca="1" si="27"/>
        <v>48266.023454999071</v>
      </c>
    </row>
    <row r="851" spans="5:6" x14ac:dyDescent="0.25">
      <c r="E851" s="24">
        <f t="shared" ca="1" si="26"/>
        <v>0.82854963276934079</v>
      </c>
      <c r="F851" s="24">
        <f t="shared" ca="1" si="27"/>
        <v>50948.449373229894</v>
      </c>
    </row>
    <row r="852" spans="5:6" x14ac:dyDescent="0.25">
      <c r="E852" s="24">
        <f t="shared" ca="1" si="26"/>
        <v>0.77916712834852631</v>
      </c>
      <c r="F852" s="24">
        <f t="shared" ca="1" si="27"/>
        <v>50769.38339469739</v>
      </c>
    </row>
    <row r="853" spans="5:6" x14ac:dyDescent="0.25">
      <c r="E853" s="24">
        <f t="shared" ca="1" si="26"/>
        <v>0.13727888440515079</v>
      </c>
      <c r="F853" s="24">
        <f t="shared" ca="1" si="27"/>
        <v>48907.37337735451</v>
      </c>
    </row>
    <row r="854" spans="5:6" x14ac:dyDescent="0.25">
      <c r="E854" s="24">
        <f t="shared" ca="1" si="26"/>
        <v>0.27768418979028997</v>
      </c>
      <c r="F854" s="24">
        <f t="shared" ca="1" si="27"/>
        <v>49410.265079325873</v>
      </c>
    </row>
    <row r="855" spans="5:6" x14ac:dyDescent="0.25">
      <c r="E855" s="24">
        <f t="shared" ca="1" si="26"/>
        <v>0.41266122669621685</v>
      </c>
      <c r="F855" s="24">
        <f t="shared" ca="1" si="27"/>
        <v>49779.295404997341</v>
      </c>
    </row>
    <row r="856" spans="5:6" x14ac:dyDescent="0.25">
      <c r="E856" s="24">
        <f t="shared" ca="1" si="26"/>
        <v>0.42689969503765279</v>
      </c>
      <c r="F856" s="24">
        <f t="shared" ca="1" si="27"/>
        <v>49815.727122367738</v>
      </c>
    </row>
    <row r="857" spans="5:6" x14ac:dyDescent="0.25">
      <c r="E857" s="24">
        <f t="shared" ca="1" si="26"/>
        <v>1.2524085333139312E-2</v>
      </c>
      <c r="F857" s="24">
        <f t="shared" ca="1" si="27"/>
        <v>47759.340982413181</v>
      </c>
    </row>
    <row r="858" spans="5:6" x14ac:dyDescent="0.25">
      <c r="E858" s="24">
        <f t="shared" ca="1" si="26"/>
        <v>0.58000048392499604</v>
      </c>
      <c r="F858" s="24">
        <f t="shared" ca="1" si="27"/>
        <v>50201.894717137671</v>
      </c>
    </row>
    <row r="859" spans="5:6" x14ac:dyDescent="0.25">
      <c r="E859" s="24">
        <f t="shared" ca="1" si="26"/>
        <v>0.99005501766485082</v>
      </c>
      <c r="F859" s="24">
        <f t="shared" ca="1" si="27"/>
        <v>52328.417134836578</v>
      </c>
    </row>
    <row r="860" spans="5:6" x14ac:dyDescent="0.25">
      <c r="E860" s="24">
        <f t="shared" ca="1" si="26"/>
        <v>0.50811855407639961</v>
      </c>
      <c r="F860" s="24">
        <f t="shared" ca="1" si="27"/>
        <v>50020.351602006966</v>
      </c>
    </row>
    <row r="861" spans="5:6" x14ac:dyDescent="0.25">
      <c r="E861" s="24">
        <f t="shared" ca="1" si="26"/>
        <v>0.22879564953639797</v>
      </c>
      <c r="F861" s="24">
        <f t="shared" ca="1" si="27"/>
        <v>49257.181046887687</v>
      </c>
    </row>
    <row r="862" spans="5:6" x14ac:dyDescent="0.25">
      <c r="E862" s="24">
        <f t="shared" ca="1" si="26"/>
        <v>0.75131530512283173</v>
      </c>
      <c r="F862" s="24">
        <f t="shared" ca="1" si="27"/>
        <v>50678.634638305062</v>
      </c>
    </row>
    <row r="863" spans="5:6" x14ac:dyDescent="0.25">
      <c r="E863" s="24">
        <f t="shared" ca="1" si="26"/>
        <v>0.64711311452706366</v>
      </c>
      <c r="F863" s="24">
        <f t="shared" ca="1" si="27"/>
        <v>50377.538079708815</v>
      </c>
    </row>
    <row r="864" spans="5:6" x14ac:dyDescent="0.25">
      <c r="E864" s="24">
        <f t="shared" ca="1" si="26"/>
        <v>7.7542718742018568E-4</v>
      </c>
      <c r="F864" s="24">
        <f t="shared" ca="1" si="27"/>
        <v>46835.004664813649</v>
      </c>
    </row>
    <row r="865" spans="5:6" x14ac:dyDescent="0.25">
      <c r="E865" s="24">
        <f t="shared" ca="1" si="26"/>
        <v>0.67765829520553345</v>
      </c>
      <c r="F865" s="24">
        <f t="shared" ca="1" si="27"/>
        <v>50461.160568343796</v>
      </c>
    </row>
    <row r="866" spans="5:6" x14ac:dyDescent="0.25">
      <c r="E866" s="24">
        <f t="shared" ca="1" si="26"/>
        <v>0.35437668314843973</v>
      </c>
      <c r="F866" s="24">
        <f t="shared" ca="1" si="27"/>
        <v>49626.469119330439</v>
      </c>
    </row>
    <row r="867" spans="5:6" x14ac:dyDescent="0.25">
      <c r="E867" s="24">
        <f t="shared" ca="1" si="26"/>
        <v>0.30505682741639284</v>
      </c>
      <c r="F867" s="24">
        <f t="shared" ca="1" si="27"/>
        <v>49490.088771155999</v>
      </c>
    </row>
    <row r="868" spans="5:6" x14ac:dyDescent="0.25">
      <c r="E868" s="24">
        <f t="shared" ca="1" si="26"/>
        <v>0.40304976070409559</v>
      </c>
      <c r="F868" s="24">
        <f t="shared" ca="1" si="27"/>
        <v>49754.539024973921</v>
      </c>
    </row>
    <row r="869" spans="5:6" x14ac:dyDescent="0.25">
      <c r="E869" s="24">
        <f t="shared" ca="1" si="26"/>
        <v>0.82802223470722569</v>
      </c>
      <c r="F869" s="24">
        <f t="shared" ca="1" si="27"/>
        <v>50946.378572227964</v>
      </c>
    </row>
    <row r="870" spans="5:6" x14ac:dyDescent="0.25">
      <c r="E870" s="24">
        <f t="shared" ca="1" si="26"/>
        <v>1.4006489307867298E-2</v>
      </c>
      <c r="F870" s="24">
        <f t="shared" ca="1" si="27"/>
        <v>47802.89542721356</v>
      </c>
    </row>
    <row r="871" spans="5:6" x14ac:dyDescent="0.25">
      <c r="E871" s="24">
        <f t="shared" ca="1" si="26"/>
        <v>0.90177842283262111</v>
      </c>
      <c r="F871" s="24">
        <f t="shared" ca="1" si="27"/>
        <v>51291.751678685599</v>
      </c>
    </row>
    <row r="872" spans="5:6" x14ac:dyDescent="0.25">
      <c r="E872" s="24">
        <f t="shared" ca="1" si="26"/>
        <v>0.75646937495481681</v>
      </c>
      <c r="F872" s="24">
        <f t="shared" ca="1" si="27"/>
        <v>50694.990508043084</v>
      </c>
    </row>
    <row r="873" spans="5:6" x14ac:dyDescent="0.25">
      <c r="E873" s="24">
        <f t="shared" ca="1" si="26"/>
        <v>0.93720265908111744</v>
      </c>
      <c r="F873" s="24">
        <f t="shared" ca="1" si="27"/>
        <v>51531.707293298634</v>
      </c>
    </row>
    <row r="874" spans="5:6" x14ac:dyDescent="0.25">
      <c r="E874" s="24">
        <f t="shared" ca="1" si="26"/>
        <v>0.22744656202176528</v>
      </c>
      <c r="F874" s="24">
        <f t="shared" ca="1" si="27"/>
        <v>49252.717616567505</v>
      </c>
    </row>
    <row r="875" spans="5:6" x14ac:dyDescent="0.25">
      <c r="E875" s="24">
        <f t="shared" ca="1" si="26"/>
        <v>2.8075282690605219E-2</v>
      </c>
      <c r="F875" s="24">
        <f t="shared" ca="1" si="27"/>
        <v>48090.134750375124</v>
      </c>
    </row>
    <row r="876" spans="5:6" x14ac:dyDescent="0.25">
      <c r="E876" s="24">
        <f t="shared" ca="1" si="26"/>
        <v>0.75531674722149111</v>
      </c>
      <c r="F876" s="24">
        <f t="shared" ca="1" si="27"/>
        <v>50691.316753686478</v>
      </c>
    </row>
    <row r="877" spans="5:6" x14ac:dyDescent="0.25">
      <c r="E877" s="24">
        <f t="shared" ca="1" si="26"/>
        <v>0.18852459173585145</v>
      </c>
      <c r="F877" s="24">
        <f t="shared" ca="1" si="27"/>
        <v>49116.653678311799</v>
      </c>
    </row>
    <row r="878" spans="5:6" x14ac:dyDescent="0.25">
      <c r="E878" s="24">
        <f t="shared" ca="1" si="26"/>
        <v>0.46877148814783554</v>
      </c>
      <c r="F878" s="24">
        <f t="shared" ca="1" si="27"/>
        <v>49921.641615794077</v>
      </c>
    </row>
    <row r="879" spans="5:6" x14ac:dyDescent="0.25">
      <c r="E879" s="24">
        <f t="shared" ca="1" si="26"/>
        <v>0.25105749746940753</v>
      </c>
      <c r="F879" s="24">
        <f t="shared" ca="1" si="27"/>
        <v>49328.834328621313</v>
      </c>
    </row>
    <row r="880" spans="5:6" x14ac:dyDescent="0.25">
      <c r="E880" s="24">
        <f t="shared" ca="1" si="26"/>
        <v>0.30660415106774042</v>
      </c>
      <c r="F880" s="24">
        <f t="shared" ca="1" si="27"/>
        <v>49494.500859719039</v>
      </c>
    </row>
    <row r="881" spans="5:6" x14ac:dyDescent="0.25">
      <c r="E881" s="24">
        <f t="shared" ca="1" si="26"/>
        <v>0.1363721954766659</v>
      </c>
      <c r="F881" s="24">
        <f t="shared" ca="1" si="27"/>
        <v>48903.235587993971</v>
      </c>
    </row>
    <row r="882" spans="5:6" x14ac:dyDescent="0.25">
      <c r="E882" s="24">
        <f t="shared" ca="1" si="26"/>
        <v>0.6176730808121671</v>
      </c>
      <c r="F882" s="24">
        <f t="shared" ca="1" si="27"/>
        <v>50299.37512672571</v>
      </c>
    </row>
    <row r="883" spans="5:6" x14ac:dyDescent="0.25">
      <c r="E883" s="24">
        <f t="shared" ca="1" si="26"/>
        <v>0.48772801730182491</v>
      </c>
      <c r="F883" s="24">
        <f t="shared" ca="1" si="27"/>
        <v>49969.23384822395</v>
      </c>
    </row>
    <row r="884" spans="5:6" x14ac:dyDescent="0.25">
      <c r="E884" s="24">
        <f t="shared" ca="1" si="26"/>
        <v>1.2394641899033276E-2</v>
      </c>
      <c r="F884" s="24">
        <f t="shared" ca="1" si="27"/>
        <v>47755.329353747802</v>
      </c>
    </row>
    <row r="885" spans="5:6" x14ac:dyDescent="0.25">
      <c r="E885" s="24">
        <f t="shared" ca="1" si="26"/>
        <v>0.32739510009577222</v>
      </c>
      <c r="F885" s="24">
        <f t="shared" ca="1" si="27"/>
        <v>49552.882466728202</v>
      </c>
    </row>
    <row r="886" spans="5:6" x14ac:dyDescent="0.25">
      <c r="E886" s="24">
        <f t="shared" ca="1" si="26"/>
        <v>9.6958193987226382E-2</v>
      </c>
      <c r="F886" s="24">
        <f t="shared" ca="1" si="27"/>
        <v>48700.919743558698</v>
      </c>
    </row>
    <row r="887" spans="5:6" x14ac:dyDescent="0.25">
      <c r="E887" s="24">
        <f t="shared" ca="1" si="26"/>
        <v>0.77224549891914429</v>
      </c>
      <c r="F887" s="24">
        <f t="shared" ca="1" si="27"/>
        <v>50746.262264084318</v>
      </c>
    </row>
    <row r="888" spans="5:6" x14ac:dyDescent="0.25">
      <c r="E888" s="24">
        <f t="shared" ca="1" si="26"/>
        <v>0.48570862787482649</v>
      </c>
      <c r="F888" s="24">
        <f t="shared" ca="1" si="27"/>
        <v>49964.16917713642</v>
      </c>
    </row>
    <row r="889" spans="5:6" x14ac:dyDescent="0.25">
      <c r="E889" s="24">
        <f t="shared" ca="1" si="26"/>
        <v>0.13256683363248467</v>
      </c>
      <c r="F889" s="24">
        <f t="shared" ca="1" si="27"/>
        <v>48885.660732913617</v>
      </c>
    </row>
    <row r="890" spans="5:6" x14ac:dyDescent="0.25">
      <c r="E890" s="24">
        <f t="shared" ca="1" si="26"/>
        <v>0.59283636487410052</v>
      </c>
      <c r="F890" s="24">
        <f t="shared" ca="1" si="27"/>
        <v>50234.847279214628</v>
      </c>
    </row>
    <row r="891" spans="5:6" x14ac:dyDescent="0.25">
      <c r="E891" s="24">
        <f t="shared" ca="1" si="26"/>
        <v>0.55693527116259611</v>
      </c>
      <c r="F891" s="24">
        <f t="shared" ca="1" si="27"/>
        <v>50143.203510178566</v>
      </c>
    </row>
    <row r="892" spans="5:6" x14ac:dyDescent="0.25">
      <c r="E892" s="24">
        <f t="shared" ca="1" si="26"/>
        <v>0.81036594302126963</v>
      </c>
      <c r="F892" s="24">
        <f t="shared" ca="1" si="27"/>
        <v>50879.24561992909</v>
      </c>
    </row>
    <row r="893" spans="5:6" x14ac:dyDescent="0.25">
      <c r="E893" s="24">
        <f t="shared" ca="1" si="26"/>
        <v>0.64618862022908363</v>
      </c>
      <c r="F893" s="24">
        <f t="shared" ca="1" si="27"/>
        <v>50375.050701834967</v>
      </c>
    </row>
    <row r="894" spans="5:6" x14ac:dyDescent="0.25">
      <c r="E894" s="24">
        <f t="shared" ca="1" si="26"/>
        <v>2.9124537142942719E-3</v>
      </c>
      <c r="F894" s="24">
        <f t="shared" ca="1" si="27"/>
        <v>47242.521671528084</v>
      </c>
    </row>
    <row r="895" spans="5:6" x14ac:dyDescent="0.25">
      <c r="E895" s="24">
        <f t="shared" ca="1" si="26"/>
        <v>0.48549964206782747</v>
      </c>
      <c r="F895" s="24">
        <f t="shared" ca="1" si="27"/>
        <v>49963.644986077263</v>
      </c>
    </row>
    <row r="896" spans="5:6" x14ac:dyDescent="0.25">
      <c r="E896" s="24">
        <f t="shared" ca="1" si="26"/>
        <v>2.4014209533902098E-2</v>
      </c>
      <c r="F896" s="24">
        <f t="shared" ca="1" si="27"/>
        <v>48022.883110286173</v>
      </c>
    </row>
    <row r="897" spans="5:6" x14ac:dyDescent="0.25">
      <c r="E897" s="24">
        <f t="shared" ca="1" si="26"/>
        <v>0.3268753395885855</v>
      </c>
      <c r="F897" s="24">
        <f t="shared" ca="1" si="27"/>
        <v>49551.442196500204</v>
      </c>
    </row>
    <row r="898" spans="5:6" x14ac:dyDescent="0.25">
      <c r="E898" s="24">
        <f t="shared" ca="1" si="26"/>
        <v>0.23671732954052116</v>
      </c>
      <c r="F898" s="24">
        <f t="shared" ca="1" si="27"/>
        <v>49283.098147874356</v>
      </c>
    </row>
    <row r="899" spans="5:6" x14ac:dyDescent="0.25">
      <c r="E899" s="24">
        <f t="shared" ca="1" si="26"/>
        <v>0.76368855275068015</v>
      </c>
      <c r="F899" s="24">
        <f t="shared" ca="1" si="27"/>
        <v>50718.217978160596</v>
      </c>
    </row>
    <row r="900" spans="5:6" x14ac:dyDescent="0.25">
      <c r="E900" s="24">
        <f t="shared" ref="E900:E963" ca="1" si="28">RAND()</f>
        <v>0.18624272963699307</v>
      </c>
      <c r="F900" s="24">
        <f t="shared" ref="F900:F963" ca="1" si="29">_xlfn.NORM.INV(E900,$C$3,$C$4)</f>
        <v>49108.172611871953</v>
      </c>
    </row>
    <row r="901" spans="5:6" x14ac:dyDescent="0.25">
      <c r="E901" s="24">
        <f t="shared" ca="1" si="28"/>
        <v>0.1891876556936738</v>
      </c>
      <c r="F901" s="24">
        <f t="shared" ca="1" si="29"/>
        <v>49119.106214473431</v>
      </c>
    </row>
    <row r="902" spans="5:6" x14ac:dyDescent="0.25">
      <c r="E902" s="24">
        <f t="shared" ca="1" si="28"/>
        <v>0.59799109405849571</v>
      </c>
      <c r="F902" s="24">
        <f t="shared" ca="1" si="29"/>
        <v>50248.150696479293</v>
      </c>
    </row>
    <row r="903" spans="5:6" x14ac:dyDescent="0.25">
      <c r="E903" s="24">
        <f t="shared" ca="1" si="28"/>
        <v>0.55528158925562821</v>
      </c>
      <c r="F903" s="24">
        <f t="shared" ca="1" si="29"/>
        <v>50139.016865785437</v>
      </c>
    </row>
    <row r="904" spans="5:6" x14ac:dyDescent="0.25">
      <c r="E904" s="24">
        <f t="shared" ca="1" si="28"/>
        <v>0.26330087360291865</v>
      </c>
      <c r="F904" s="24">
        <f t="shared" ca="1" si="29"/>
        <v>49366.798011281047</v>
      </c>
    </row>
    <row r="905" spans="5:6" x14ac:dyDescent="0.25">
      <c r="E905" s="24">
        <f t="shared" ca="1" si="28"/>
        <v>0.10531916027272159</v>
      </c>
      <c r="F905" s="24">
        <f t="shared" ca="1" si="29"/>
        <v>48748.187846562585</v>
      </c>
    </row>
    <row r="906" spans="5:6" x14ac:dyDescent="0.25">
      <c r="E906" s="24">
        <f t="shared" ca="1" si="28"/>
        <v>0.17360739877566822</v>
      </c>
      <c r="F906" s="24">
        <f t="shared" ca="1" si="29"/>
        <v>49059.994613173156</v>
      </c>
    </row>
    <row r="907" spans="5:6" x14ac:dyDescent="0.25">
      <c r="E907" s="24">
        <f t="shared" ca="1" si="28"/>
        <v>0.12258375898670182</v>
      </c>
      <c r="F907" s="24">
        <f t="shared" ca="1" si="29"/>
        <v>48837.832708476271</v>
      </c>
    </row>
    <row r="908" spans="5:6" x14ac:dyDescent="0.25">
      <c r="E908" s="24">
        <f t="shared" ca="1" si="28"/>
        <v>0.66778993636628492</v>
      </c>
      <c r="F908" s="24">
        <f t="shared" ca="1" si="29"/>
        <v>50433.818663949954</v>
      </c>
    </row>
    <row r="909" spans="5:6" x14ac:dyDescent="0.25">
      <c r="E909" s="24">
        <f t="shared" ca="1" si="28"/>
        <v>0.15127487581360388</v>
      </c>
      <c r="F909" s="24">
        <f t="shared" ca="1" si="29"/>
        <v>48969.019046495181</v>
      </c>
    </row>
    <row r="910" spans="5:6" x14ac:dyDescent="0.25">
      <c r="E910" s="24">
        <f t="shared" ca="1" si="28"/>
        <v>0.36760304547835077</v>
      </c>
      <c r="F910" s="24">
        <f t="shared" ca="1" si="29"/>
        <v>49661.791526716021</v>
      </c>
    </row>
    <row r="911" spans="5:6" x14ac:dyDescent="0.25">
      <c r="E911" s="24">
        <f t="shared" ca="1" si="28"/>
        <v>0.90447808024159038</v>
      </c>
      <c r="F911" s="24">
        <f t="shared" ca="1" si="29"/>
        <v>51307.497393648853</v>
      </c>
    </row>
    <row r="912" spans="5:6" x14ac:dyDescent="0.25">
      <c r="E912" s="24">
        <f t="shared" ca="1" si="28"/>
        <v>0.77203946018381775</v>
      </c>
      <c r="F912" s="24">
        <f t="shared" ca="1" si="29"/>
        <v>50745.580146570428</v>
      </c>
    </row>
    <row r="913" spans="5:6" x14ac:dyDescent="0.25">
      <c r="E913" s="24">
        <f t="shared" ca="1" si="28"/>
        <v>2.5195725143039915E-2</v>
      </c>
      <c r="F913" s="24">
        <f t="shared" ca="1" si="29"/>
        <v>48043.373952510476</v>
      </c>
    </row>
    <row r="914" spans="5:6" x14ac:dyDescent="0.25">
      <c r="E914" s="24">
        <f t="shared" ca="1" si="28"/>
        <v>0.80753879284228047</v>
      </c>
      <c r="F914" s="24">
        <f t="shared" ca="1" si="29"/>
        <v>50868.86236934959</v>
      </c>
    </row>
    <row r="915" spans="5:6" x14ac:dyDescent="0.25">
      <c r="E915" s="24">
        <f t="shared" ca="1" si="28"/>
        <v>0.10879411499181479</v>
      </c>
      <c r="F915" s="24">
        <f t="shared" ca="1" si="29"/>
        <v>48767.033411665165</v>
      </c>
    </row>
    <row r="916" spans="5:6" x14ac:dyDescent="0.25">
      <c r="E916" s="24">
        <f t="shared" ca="1" si="28"/>
        <v>0.18568812169226323</v>
      </c>
      <c r="F916" s="24">
        <f t="shared" ca="1" si="29"/>
        <v>49106.101580291281</v>
      </c>
    </row>
    <row r="917" spans="5:6" x14ac:dyDescent="0.25">
      <c r="E917" s="24">
        <f t="shared" ca="1" si="28"/>
        <v>0.35601703980821342</v>
      </c>
      <c r="F917" s="24">
        <f t="shared" ca="1" si="29"/>
        <v>49630.874361624163</v>
      </c>
    </row>
    <row r="918" spans="5:6" x14ac:dyDescent="0.25">
      <c r="E918" s="24">
        <f t="shared" ca="1" si="28"/>
        <v>0.23463963556658551</v>
      </c>
      <c r="F918" s="24">
        <f t="shared" ca="1" si="29"/>
        <v>49276.347776209353</v>
      </c>
    </row>
    <row r="919" spans="5:6" x14ac:dyDescent="0.25">
      <c r="E919" s="24">
        <f t="shared" ca="1" si="28"/>
        <v>0.50428900797554144</v>
      </c>
      <c r="F919" s="24">
        <f t="shared" ca="1" si="29"/>
        <v>50010.751155774291</v>
      </c>
    </row>
    <row r="920" spans="5:6" x14ac:dyDescent="0.25">
      <c r="E920" s="24">
        <f t="shared" ca="1" si="28"/>
        <v>0.4265736316523715</v>
      </c>
      <c r="F920" s="24">
        <f t="shared" ca="1" si="29"/>
        <v>49814.89574376485</v>
      </c>
    </row>
    <row r="921" spans="5:6" x14ac:dyDescent="0.25">
      <c r="E921" s="24">
        <f t="shared" ca="1" si="28"/>
        <v>0.41476862094965328</v>
      </c>
      <c r="F921" s="24">
        <f t="shared" ca="1" si="29"/>
        <v>49784.704890005261</v>
      </c>
    </row>
    <row r="922" spans="5:6" x14ac:dyDescent="0.25">
      <c r="E922" s="24">
        <f t="shared" ca="1" si="28"/>
        <v>0.82246052614079423</v>
      </c>
      <c r="F922" s="24">
        <f t="shared" ca="1" si="29"/>
        <v>50924.782706819286</v>
      </c>
    </row>
    <row r="923" spans="5:6" x14ac:dyDescent="0.25">
      <c r="E923" s="24">
        <f t="shared" ca="1" si="28"/>
        <v>0.77992119595043119</v>
      </c>
      <c r="F923" s="24">
        <f t="shared" ca="1" si="29"/>
        <v>50771.927095778214</v>
      </c>
    </row>
    <row r="924" spans="5:6" x14ac:dyDescent="0.25">
      <c r="E924" s="24">
        <f t="shared" ca="1" si="28"/>
        <v>0.77621088970256102</v>
      </c>
      <c r="F924" s="24">
        <f t="shared" ca="1" si="29"/>
        <v>50759.458683435085</v>
      </c>
    </row>
    <row r="925" spans="5:6" x14ac:dyDescent="0.25">
      <c r="E925" s="24">
        <f t="shared" ca="1" si="28"/>
        <v>0.12342740411899167</v>
      </c>
      <c r="F925" s="24">
        <f t="shared" ca="1" si="29"/>
        <v>48841.977386481754</v>
      </c>
    </row>
    <row r="926" spans="5:6" x14ac:dyDescent="0.25">
      <c r="E926" s="24">
        <f t="shared" ca="1" si="28"/>
        <v>6.8830526455369467E-2</v>
      </c>
      <c r="F926" s="24">
        <f t="shared" ca="1" si="29"/>
        <v>48515.442394936268</v>
      </c>
    </row>
    <row r="927" spans="5:6" x14ac:dyDescent="0.25">
      <c r="E927" s="24">
        <f t="shared" ca="1" si="28"/>
        <v>0.58920627691182237</v>
      </c>
      <c r="F927" s="24">
        <f t="shared" ca="1" si="29"/>
        <v>50225.503701458721</v>
      </c>
    </row>
    <row r="928" spans="5:6" x14ac:dyDescent="0.25">
      <c r="E928" s="24">
        <f t="shared" ca="1" si="28"/>
        <v>5.3803591464329781E-3</v>
      </c>
      <c r="F928" s="24">
        <f t="shared" ca="1" si="29"/>
        <v>47449.625254510836</v>
      </c>
    </row>
    <row r="929" spans="5:6" x14ac:dyDescent="0.25">
      <c r="E929" s="24">
        <f t="shared" ca="1" si="28"/>
        <v>4.5426334840540372E-3</v>
      </c>
      <c r="F929" s="24">
        <f t="shared" ca="1" si="29"/>
        <v>47391.171149487476</v>
      </c>
    </row>
    <row r="930" spans="5:6" x14ac:dyDescent="0.25">
      <c r="E930" s="24">
        <f t="shared" ca="1" si="28"/>
        <v>7.32411330000593E-3</v>
      </c>
      <c r="F930" s="24">
        <f t="shared" ca="1" si="29"/>
        <v>47559.038753733832</v>
      </c>
    </row>
    <row r="931" spans="5:6" x14ac:dyDescent="0.25">
      <c r="E931" s="24">
        <f t="shared" ca="1" si="28"/>
        <v>0.33378991640092215</v>
      </c>
      <c r="F931" s="24">
        <f t="shared" ca="1" si="29"/>
        <v>49570.528091345863</v>
      </c>
    </row>
    <row r="932" spans="5:6" x14ac:dyDescent="0.25">
      <c r="E932" s="24">
        <f t="shared" ca="1" si="28"/>
        <v>0.8187485918986348</v>
      </c>
      <c r="F932" s="24">
        <f t="shared" ca="1" si="29"/>
        <v>50910.606363883715</v>
      </c>
    </row>
    <row r="933" spans="5:6" x14ac:dyDescent="0.25">
      <c r="E933" s="24">
        <f t="shared" ca="1" si="28"/>
        <v>0.56758072818422212</v>
      </c>
      <c r="F933" s="24">
        <f t="shared" ca="1" si="29"/>
        <v>50170.218194181631</v>
      </c>
    </row>
    <row r="934" spans="5:6" x14ac:dyDescent="0.25">
      <c r="E934" s="24">
        <f t="shared" ca="1" si="28"/>
        <v>0.10804215538829409</v>
      </c>
      <c r="F934" s="24">
        <f t="shared" ca="1" si="29"/>
        <v>48762.992533728218</v>
      </c>
    </row>
    <row r="935" spans="5:6" x14ac:dyDescent="0.25">
      <c r="E935" s="24">
        <f t="shared" ca="1" si="28"/>
        <v>5.4287188947213849E-2</v>
      </c>
      <c r="F935" s="24">
        <f t="shared" ca="1" si="29"/>
        <v>48395.366015799867</v>
      </c>
    </row>
    <row r="936" spans="5:6" x14ac:dyDescent="0.25">
      <c r="E936" s="24">
        <f t="shared" ca="1" si="28"/>
        <v>0.28877075595880097</v>
      </c>
      <c r="F936" s="24">
        <f t="shared" ca="1" si="29"/>
        <v>49443.020611705535</v>
      </c>
    </row>
    <row r="937" spans="5:6" x14ac:dyDescent="0.25">
      <c r="E937" s="24">
        <f t="shared" ca="1" si="28"/>
        <v>0.55304096629955868</v>
      </c>
      <c r="F937" s="24">
        <f t="shared" ca="1" si="29"/>
        <v>50133.348127229496</v>
      </c>
    </row>
    <row r="938" spans="5:6" x14ac:dyDescent="0.25">
      <c r="E938" s="24">
        <f t="shared" ca="1" si="28"/>
        <v>0.19504304090974245</v>
      </c>
      <c r="F938" s="24">
        <f t="shared" ca="1" si="29"/>
        <v>49140.538735239104</v>
      </c>
    </row>
    <row r="939" spans="5:6" x14ac:dyDescent="0.25">
      <c r="E939" s="24">
        <f t="shared" ca="1" si="28"/>
        <v>0.15049012144099827</v>
      </c>
      <c r="F939" s="24">
        <f t="shared" ca="1" si="29"/>
        <v>48965.666418525507</v>
      </c>
    </row>
    <row r="940" spans="5:6" x14ac:dyDescent="0.25">
      <c r="E940" s="24">
        <f t="shared" ca="1" si="28"/>
        <v>0.65146450331469652</v>
      </c>
      <c r="F940" s="24">
        <f t="shared" ca="1" si="29"/>
        <v>50389.277344918162</v>
      </c>
    </row>
    <row r="941" spans="5:6" x14ac:dyDescent="0.25">
      <c r="E941" s="24">
        <f t="shared" ca="1" si="28"/>
        <v>0.97361514258360904</v>
      </c>
      <c r="F941" s="24">
        <f t="shared" ca="1" si="29"/>
        <v>51936.800663205242</v>
      </c>
    </row>
    <row r="942" spans="5:6" x14ac:dyDescent="0.25">
      <c r="E942" s="24">
        <f t="shared" ca="1" si="28"/>
        <v>0.13083102622029896</v>
      </c>
      <c r="F942" s="24">
        <f t="shared" ca="1" si="29"/>
        <v>48877.528579418686</v>
      </c>
    </row>
    <row r="943" spans="5:6" x14ac:dyDescent="0.25">
      <c r="E943" s="24">
        <f t="shared" ca="1" si="28"/>
        <v>0.45174665860651209</v>
      </c>
      <c r="F943" s="24">
        <f t="shared" ca="1" si="29"/>
        <v>49878.750372789429</v>
      </c>
    </row>
    <row r="944" spans="5:6" x14ac:dyDescent="0.25">
      <c r="E944" s="24">
        <f t="shared" ca="1" si="28"/>
        <v>0.60608985541335625</v>
      </c>
      <c r="F944" s="24">
        <f t="shared" ca="1" si="29"/>
        <v>50269.142158465242</v>
      </c>
    </row>
    <row r="945" spans="5:6" x14ac:dyDescent="0.25">
      <c r="E945" s="24">
        <f t="shared" ca="1" si="28"/>
        <v>0.51566816156181983</v>
      </c>
      <c r="F945" s="24">
        <f t="shared" ca="1" si="29"/>
        <v>50039.284358779179</v>
      </c>
    </row>
    <row r="946" spans="5:6" x14ac:dyDescent="0.25">
      <c r="E946" s="24">
        <f t="shared" ca="1" si="28"/>
        <v>0.76968925792567611</v>
      </c>
      <c r="F946" s="24">
        <f t="shared" ca="1" si="29"/>
        <v>50737.823873159003</v>
      </c>
    </row>
    <row r="947" spans="5:6" x14ac:dyDescent="0.25">
      <c r="E947" s="24">
        <f t="shared" ca="1" si="28"/>
        <v>0.9643146958247325</v>
      </c>
      <c r="F947" s="24">
        <f t="shared" ca="1" si="29"/>
        <v>51803.112118375277</v>
      </c>
    </row>
    <row r="948" spans="5:6" x14ac:dyDescent="0.25">
      <c r="E948" s="24">
        <f t="shared" ca="1" si="28"/>
        <v>0.68923301387262437</v>
      </c>
      <c r="F948" s="24">
        <f t="shared" ca="1" si="29"/>
        <v>50493.677479720573</v>
      </c>
    </row>
    <row r="949" spans="5:6" x14ac:dyDescent="0.25">
      <c r="E949" s="24">
        <f t="shared" ca="1" si="28"/>
        <v>0.41577365620784634</v>
      </c>
      <c r="F949" s="24">
        <f t="shared" ca="1" si="29"/>
        <v>49787.282495256848</v>
      </c>
    </row>
    <row r="950" spans="5:6" x14ac:dyDescent="0.25">
      <c r="E950" s="24">
        <f t="shared" ca="1" si="28"/>
        <v>0.47524993996599341</v>
      </c>
      <c r="F950" s="24">
        <f t="shared" ca="1" si="29"/>
        <v>49937.920949296487</v>
      </c>
    </row>
    <row r="951" spans="5:6" x14ac:dyDescent="0.25">
      <c r="E951" s="24">
        <f t="shared" ca="1" si="28"/>
        <v>0.47882154711156311</v>
      </c>
      <c r="F951" s="24">
        <f t="shared" ca="1" si="29"/>
        <v>49946.888532019038</v>
      </c>
    </row>
    <row r="952" spans="5:6" x14ac:dyDescent="0.25">
      <c r="E952" s="24">
        <f t="shared" ca="1" si="28"/>
        <v>0.81109181224364402</v>
      </c>
      <c r="F952" s="24">
        <f t="shared" ca="1" si="29"/>
        <v>50881.926832748271</v>
      </c>
    </row>
    <row r="953" spans="5:6" x14ac:dyDescent="0.25">
      <c r="E953" s="24">
        <f t="shared" ca="1" si="28"/>
        <v>0.47484012970018386</v>
      </c>
      <c r="F953" s="24">
        <f t="shared" ca="1" si="29"/>
        <v>49936.891692928388</v>
      </c>
    </row>
    <row r="954" spans="5:6" x14ac:dyDescent="0.25">
      <c r="E954" s="24">
        <f t="shared" ca="1" si="28"/>
        <v>0.74101446701105322</v>
      </c>
      <c r="F954" s="24">
        <f t="shared" ca="1" si="29"/>
        <v>50646.476106814254</v>
      </c>
    </row>
    <row r="955" spans="5:6" x14ac:dyDescent="0.25">
      <c r="E955" s="24">
        <f t="shared" ca="1" si="28"/>
        <v>0.49167094999797167</v>
      </c>
      <c r="F955" s="24">
        <f t="shared" ca="1" si="29"/>
        <v>49979.12065081425</v>
      </c>
    </row>
    <row r="956" spans="5:6" x14ac:dyDescent="0.25">
      <c r="E956" s="24">
        <f t="shared" ca="1" si="28"/>
        <v>0.98449487862850193</v>
      </c>
      <c r="F956" s="24">
        <f t="shared" ca="1" si="29"/>
        <v>52156.941244777961</v>
      </c>
    </row>
    <row r="957" spans="5:6" x14ac:dyDescent="0.25">
      <c r="E957" s="24">
        <f t="shared" ca="1" si="28"/>
        <v>0.94831483963274699</v>
      </c>
      <c r="F957" s="24">
        <f t="shared" ca="1" si="29"/>
        <v>51628.729377950032</v>
      </c>
    </row>
    <row r="958" spans="5:6" x14ac:dyDescent="0.25">
      <c r="E958" s="24">
        <f t="shared" ca="1" si="28"/>
        <v>0.80618653760692227</v>
      </c>
      <c r="F958" s="24">
        <f t="shared" ca="1" si="29"/>
        <v>50863.928945464482</v>
      </c>
    </row>
    <row r="959" spans="5:6" x14ac:dyDescent="0.25">
      <c r="E959" s="24">
        <f t="shared" ca="1" si="28"/>
        <v>0.1228307688825131</v>
      </c>
      <c r="F959" s="24">
        <f t="shared" ca="1" si="29"/>
        <v>48839.048289133687</v>
      </c>
    </row>
    <row r="960" spans="5:6" x14ac:dyDescent="0.25">
      <c r="E960" s="24">
        <f t="shared" ca="1" si="28"/>
        <v>0.79784765561265925</v>
      </c>
      <c r="F960" s="24">
        <f t="shared" ca="1" si="29"/>
        <v>50833.957934212784</v>
      </c>
    </row>
    <row r="961" spans="5:6" x14ac:dyDescent="0.25">
      <c r="E961" s="24">
        <f t="shared" ca="1" si="28"/>
        <v>0.55951618168143902</v>
      </c>
      <c r="F961" s="24">
        <f t="shared" ca="1" si="29"/>
        <v>50149.742676680617</v>
      </c>
    </row>
    <row r="962" spans="5:6" x14ac:dyDescent="0.25">
      <c r="E962" s="24">
        <f t="shared" ca="1" si="28"/>
        <v>0.29061130969576865</v>
      </c>
      <c r="F962" s="24">
        <f t="shared" ca="1" si="29"/>
        <v>49448.400266983852</v>
      </c>
    </row>
    <row r="963" spans="5:6" x14ac:dyDescent="0.25">
      <c r="E963" s="24">
        <f t="shared" ca="1" si="28"/>
        <v>0.81441472868555109</v>
      </c>
      <c r="F963" s="24">
        <f t="shared" ca="1" si="29"/>
        <v>50894.282907824992</v>
      </c>
    </row>
    <row r="964" spans="5:6" x14ac:dyDescent="0.25">
      <c r="E964" s="24">
        <f t="shared" ref="E964:E1027" ca="1" si="30">RAND()</f>
        <v>0.64287163549667392</v>
      </c>
      <c r="F964" s="24">
        <f t="shared" ref="F964:F1027" ca="1" si="31">_xlfn.NORM.INV(E964,$C$3,$C$4)</f>
        <v>50366.145202737142</v>
      </c>
    </row>
    <row r="965" spans="5:6" x14ac:dyDescent="0.25">
      <c r="E965" s="24">
        <f t="shared" ca="1" si="30"/>
        <v>0.49782960666745812</v>
      </c>
      <c r="F965" s="24">
        <f t="shared" ca="1" si="31"/>
        <v>49994.559603868307</v>
      </c>
    </row>
    <row r="966" spans="5:6" x14ac:dyDescent="0.25">
      <c r="E966" s="24">
        <f t="shared" ca="1" si="30"/>
        <v>0.97771998501444934</v>
      </c>
      <c r="F966" s="24">
        <f t="shared" ca="1" si="31"/>
        <v>52008.784149175983</v>
      </c>
    </row>
    <row r="967" spans="5:6" x14ac:dyDescent="0.25">
      <c r="E967" s="24">
        <f t="shared" ca="1" si="30"/>
        <v>0.79033891743448448</v>
      </c>
      <c r="F967" s="24">
        <f t="shared" ca="1" si="31"/>
        <v>50807.597780012737</v>
      </c>
    </row>
    <row r="968" spans="5:6" x14ac:dyDescent="0.25">
      <c r="E968" s="24">
        <f t="shared" ca="1" si="30"/>
        <v>0.19756889305086589</v>
      </c>
      <c r="F968" s="24">
        <f t="shared" ca="1" si="31"/>
        <v>49149.663062671934</v>
      </c>
    </row>
    <row r="969" spans="5:6" x14ac:dyDescent="0.25">
      <c r="E969" s="24">
        <f t="shared" ca="1" si="30"/>
        <v>0.45827045164104363</v>
      </c>
      <c r="F969" s="24">
        <f t="shared" ca="1" si="31"/>
        <v>49895.208056847274</v>
      </c>
    </row>
    <row r="970" spans="5:6" x14ac:dyDescent="0.25">
      <c r="E970" s="24">
        <f t="shared" ca="1" si="30"/>
        <v>0.11985364424844613</v>
      </c>
      <c r="F970" s="24">
        <f t="shared" ca="1" si="31"/>
        <v>48824.28126255086</v>
      </c>
    </row>
    <row r="971" spans="5:6" x14ac:dyDescent="0.25">
      <c r="E971" s="24">
        <f t="shared" ca="1" si="30"/>
        <v>0.19791142864813105</v>
      </c>
      <c r="F971" s="24">
        <f t="shared" ca="1" si="31"/>
        <v>49150.894979962439</v>
      </c>
    </row>
    <row r="972" spans="5:6" x14ac:dyDescent="0.25">
      <c r="E972" s="24">
        <f t="shared" ca="1" si="30"/>
        <v>0.53173889227867532</v>
      </c>
      <c r="F972" s="24">
        <f t="shared" ca="1" si="31"/>
        <v>50079.641716703489</v>
      </c>
    </row>
    <row r="973" spans="5:6" x14ac:dyDescent="0.25">
      <c r="E973" s="24">
        <f t="shared" ca="1" si="30"/>
        <v>0.38464176829207708</v>
      </c>
      <c r="F973" s="24">
        <f t="shared" ca="1" si="31"/>
        <v>49706.687809545794</v>
      </c>
    </row>
    <row r="974" spans="5:6" x14ac:dyDescent="0.25">
      <c r="E974" s="24">
        <f t="shared" ca="1" si="30"/>
        <v>0.8236832620927963</v>
      </c>
      <c r="F974" s="24">
        <f t="shared" ca="1" si="31"/>
        <v>50929.493338675813</v>
      </c>
    </row>
    <row r="975" spans="5:6" x14ac:dyDescent="0.25">
      <c r="E975" s="24">
        <f t="shared" ca="1" si="30"/>
        <v>0.96855074553450515</v>
      </c>
      <c r="F975" s="24">
        <f t="shared" ca="1" si="31"/>
        <v>51859.908242935824</v>
      </c>
    </row>
    <row r="976" spans="5:6" x14ac:dyDescent="0.25">
      <c r="E976" s="24">
        <f t="shared" ca="1" si="30"/>
        <v>0.64243822714367338</v>
      </c>
      <c r="F976" s="24">
        <f t="shared" ca="1" si="31"/>
        <v>50364.983737485563</v>
      </c>
    </row>
    <row r="977" spans="5:6" x14ac:dyDescent="0.25">
      <c r="E977" s="24">
        <f t="shared" ca="1" si="30"/>
        <v>0.5807101613306187</v>
      </c>
      <c r="F977" s="24">
        <f t="shared" ca="1" si="31"/>
        <v>50203.710575624078</v>
      </c>
    </row>
    <row r="978" spans="5:6" x14ac:dyDescent="0.25">
      <c r="E978" s="24">
        <f t="shared" ca="1" si="30"/>
        <v>0.50517845005855</v>
      </c>
      <c r="F978" s="24">
        <f t="shared" ca="1" si="31"/>
        <v>50012.980813874143</v>
      </c>
    </row>
    <row r="979" spans="5:6" x14ac:dyDescent="0.25">
      <c r="E979" s="24">
        <f t="shared" ca="1" si="30"/>
        <v>2.3723116872422456E-2</v>
      </c>
      <c r="F979" s="24">
        <f t="shared" ca="1" si="31"/>
        <v>48017.70500381181</v>
      </c>
    </row>
    <row r="980" spans="5:6" x14ac:dyDescent="0.25">
      <c r="E980" s="24">
        <f t="shared" ca="1" si="30"/>
        <v>0.74450413096648516</v>
      </c>
      <c r="F980" s="24">
        <f t="shared" ca="1" si="31"/>
        <v>50657.294242126147</v>
      </c>
    </row>
    <row r="981" spans="5:6" x14ac:dyDescent="0.25">
      <c r="E981" s="24">
        <f t="shared" ca="1" si="30"/>
        <v>0.74142387616280425</v>
      </c>
      <c r="F981" s="24">
        <f t="shared" ca="1" si="31"/>
        <v>50647.741361173961</v>
      </c>
    </row>
    <row r="982" spans="5:6" x14ac:dyDescent="0.25">
      <c r="E982" s="24">
        <f t="shared" ca="1" si="30"/>
        <v>0.61882848189456141</v>
      </c>
      <c r="F982" s="24">
        <f t="shared" ca="1" si="31"/>
        <v>50302.405403312558</v>
      </c>
    </row>
    <row r="983" spans="5:6" x14ac:dyDescent="0.25">
      <c r="E983" s="24">
        <f t="shared" ca="1" si="30"/>
        <v>8.6268364004137399E-2</v>
      </c>
      <c r="F983" s="24">
        <f t="shared" ca="1" si="31"/>
        <v>48635.902012208542</v>
      </c>
    </row>
    <row r="984" spans="5:6" x14ac:dyDescent="0.25">
      <c r="E984" s="24">
        <f t="shared" ca="1" si="30"/>
        <v>0.92670647285721064</v>
      </c>
      <c r="F984" s="24">
        <f t="shared" ca="1" si="31"/>
        <v>51451.692756518052</v>
      </c>
    </row>
    <row r="985" spans="5:6" x14ac:dyDescent="0.25">
      <c r="E985" s="24">
        <f t="shared" ca="1" si="30"/>
        <v>0.24265807813000673</v>
      </c>
      <c r="F985" s="24">
        <f t="shared" ca="1" si="31"/>
        <v>49302.22218663634</v>
      </c>
    </row>
    <row r="986" spans="5:6" x14ac:dyDescent="0.25">
      <c r="E986" s="24">
        <f t="shared" ca="1" si="30"/>
        <v>0.4539368756172828</v>
      </c>
      <c r="F986" s="24">
        <f t="shared" ca="1" si="31"/>
        <v>49884.27911199443</v>
      </c>
    </row>
    <row r="987" spans="5:6" x14ac:dyDescent="0.25">
      <c r="E987" s="24">
        <f t="shared" ca="1" si="30"/>
        <v>0.28223897782965501</v>
      </c>
      <c r="F987" s="24">
        <f t="shared" ca="1" si="31"/>
        <v>49423.796967401177</v>
      </c>
    </row>
    <row r="988" spans="5:6" x14ac:dyDescent="0.25">
      <c r="E988" s="24">
        <f t="shared" ca="1" si="30"/>
        <v>0.63651841248667729</v>
      </c>
      <c r="F988" s="24">
        <f t="shared" ca="1" si="31"/>
        <v>50349.168017861739</v>
      </c>
    </row>
    <row r="989" spans="5:6" x14ac:dyDescent="0.25">
      <c r="E989" s="24">
        <f t="shared" ca="1" si="30"/>
        <v>0.1200828327486948</v>
      </c>
      <c r="F989" s="24">
        <f t="shared" ca="1" si="31"/>
        <v>48825.427187171343</v>
      </c>
    </row>
    <row r="990" spans="5:6" x14ac:dyDescent="0.25">
      <c r="E990" s="24">
        <f t="shared" ca="1" si="30"/>
        <v>9.1439621339099442E-2</v>
      </c>
      <c r="F990" s="24">
        <f t="shared" ca="1" si="31"/>
        <v>48668.057983024744</v>
      </c>
    </row>
    <row r="991" spans="5:6" x14ac:dyDescent="0.25">
      <c r="E991" s="24">
        <f t="shared" ca="1" si="30"/>
        <v>0.53996350790475867</v>
      </c>
      <c r="F991" s="24">
        <f t="shared" ca="1" si="31"/>
        <v>50100.341786316189</v>
      </c>
    </row>
    <row r="992" spans="5:6" x14ac:dyDescent="0.25">
      <c r="E992" s="24">
        <f t="shared" ca="1" si="30"/>
        <v>0.43150545397662921</v>
      </c>
      <c r="F992" s="24">
        <f t="shared" ca="1" si="31"/>
        <v>49827.457316536886</v>
      </c>
    </row>
    <row r="993" spans="5:6" x14ac:dyDescent="0.25">
      <c r="E993" s="24">
        <f t="shared" ca="1" si="30"/>
        <v>0.93597972206582636</v>
      </c>
      <c r="F993" s="24">
        <f t="shared" ca="1" si="31"/>
        <v>51521.87439564355</v>
      </c>
    </row>
    <row r="994" spans="5:6" x14ac:dyDescent="0.25">
      <c r="E994" s="24">
        <f t="shared" ca="1" si="30"/>
        <v>3.6747693963631423E-2</v>
      </c>
      <c r="F994" s="24">
        <f t="shared" ca="1" si="31"/>
        <v>48210.257942893266</v>
      </c>
    </row>
    <row r="995" spans="5:6" x14ac:dyDescent="0.25">
      <c r="E995" s="24">
        <f t="shared" ca="1" si="30"/>
        <v>0.43876688414886877</v>
      </c>
      <c r="F995" s="24">
        <f t="shared" ca="1" si="31"/>
        <v>49845.903652678884</v>
      </c>
    </row>
    <row r="996" spans="5:6" x14ac:dyDescent="0.25">
      <c r="E996" s="24">
        <f t="shared" ca="1" si="30"/>
        <v>0.93938378193567063</v>
      </c>
      <c r="F996" s="24">
        <f t="shared" ca="1" si="31"/>
        <v>51549.621305715307</v>
      </c>
    </row>
    <row r="997" spans="5:6" x14ac:dyDescent="0.25">
      <c r="E997" s="24">
        <f t="shared" ca="1" si="30"/>
        <v>0.85402906763630537</v>
      </c>
      <c r="F997" s="24">
        <f t="shared" ca="1" si="31"/>
        <v>51053.871255436883</v>
      </c>
    </row>
    <row r="998" spans="5:6" x14ac:dyDescent="0.25">
      <c r="E998" s="24">
        <f t="shared" ca="1" si="30"/>
        <v>0.1213865296394232</v>
      </c>
      <c r="F998" s="24">
        <f t="shared" ca="1" si="31"/>
        <v>48831.916435693332</v>
      </c>
    </row>
    <row r="999" spans="5:6" x14ac:dyDescent="0.25">
      <c r="E999" s="24">
        <f t="shared" ca="1" si="30"/>
        <v>0.26841913009502494</v>
      </c>
      <c r="F999" s="24">
        <f t="shared" ca="1" si="31"/>
        <v>49382.39881032733</v>
      </c>
    </row>
    <row r="1000" spans="5:6" x14ac:dyDescent="0.25">
      <c r="E1000" s="24">
        <f t="shared" ca="1" si="30"/>
        <v>0.43998363978904909</v>
      </c>
      <c r="F1000" s="24">
        <f t="shared" ca="1" si="31"/>
        <v>49848.989305400901</v>
      </c>
    </row>
    <row r="1001" spans="5:6" x14ac:dyDescent="0.25">
      <c r="E1001" s="24">
        <f t="shared" ca="1" si="30"/>
        <v>0.47954732064402261</v>
      </c>
      <c r="F1001" s="24">
        <f t="shared" ca="1" si="31"/>
        <v>49948.710257049512</v>
      </c>
    </row>
    <row r="1002" spans="5:6" x14ac:dyDescent="0.25">
      <c r="E1002" s="24">
        <f t="shared" ca="1" si="30"/>
        <v>4.9500069679158765E-2</v>
      </c>
      <c r="F1002" s="24">
        <f t="shared" ca="1" si="31"/>
        <v>48350.279617362074</v>
      </c>
    </row>
    <row r="1003" spans="5:6" x14ac:dyDescent="0.25">
      <c r="E1003" s="24">
        <f t="shared" ca="1" si="30"/>
        <v>0.97736289838670865</v>
      </c>
      <c r="F1003" s="24">
        <f t="shared" ca="1" si="31"/>
        <v>52002.097901139619</v>
      </c>
    </row>
    <row r="1004" spans="5:6" x14ac:dyDescent="0.25">
      <c r="E1004" s="24">
        <f t="shared" ca="1" si="30"/>
        <v>2.9272102695220958E-2</v>
      </c>
      <c r="F1004" s="24">
        <f t="shared" ca="1" si="31"/>
        <v>48108.399321164623</v>
      </c>
    </row>
    <row r="1005" spans="5:6" x14ac:dyDescent="0.25">
      <c r="E1005" s="24">
        <f t="shared" ca="1" si="30"/>
        <v>8.4913225518755908E-2</v>
      </c>
      <c r="F1005" s="24">
        <f t="shared" ca="1" si="31"/>
        <v>48627.238332393732</v>
      </c>
    </row>
    <row r="1006" spans="5:6" x14ac:dyDescent="0.25">
      <c r="E1006" s="24">
        <f t="shared" ca="1" si="30"/>
        <v>0.16981117437908522</v>
      </c>
      <c r="F1006" s="24">
        <f t="shared" ca="1" si="31"/>
        <v>49045.088292596469</v>
      </c>
    </row>
    <row r="1007" spans="5:6" x14ac:dyDescent="0.25">
      <c r="E1007" s="24">
        <f t="shared" ca="1" si="30"/>
        <v>0.13541437085958441</v>
      </c>
      <c r="F1007" s="24">
        <f t="shared" ca="1" si="31"/>
        <v>48898.843939899503</v>
      </c>
    </row>
    <row r="1008" spans="5:6" x14ac:dyDescent="0.25">
      <c r="E1008" s="24">
        <f t="shared" ca="1" si="30"/>
        <v>0.50842921821135922</v>
      </c>
      <c r="F1008" s="24">
        <f t="shared" ca="1" si="31"/>
        <v>50021.130489048315</v>
      </c>
    </row>
    <row r="1009" spans="5:6" x14ac:dyDescent="0.25">
      <c r="E1009" s="24">
        <f t="shared" ca="1" si="30"/>
        <v>1.7752070483835758E-2</v>
      </c>
      <c r="F1009" s="24">
        <f t="shared" ca="1" si="31"/>
        <v>47897.438758386983</v>
      </c>
    </row>
    <row r="1010" spans="5:6" x14ac:dyDescent="0.25">
      <c r="E1010" s="24">
        <f t="shared" ca="1" si="30"/>
        <v>0.19174254440133698</v>
      </c>
      <c r="F1010" s="24">
        <f t="shared" ca="1" si="31"/>
        <v>49128.507114509652</v>
      </c>
    </row>
    <row r="1011" spans="5:6" x14ac:dyDescent="0.25">
      <c r="E1011" s="24">
        <f t="shared" ca="1" si="30"/>
        <v>0.77344091380254543</v>
      </c>
      <c r="F1011" s="24">
        <f t="shared" ca="1" si="31"/>
        <v>50750.226713708435</v>
      </c>
    </row>
    <row r="1012" spans="5:6" x14ac:dyDescent="0.25">
      <c r="E1012" s="24">
        <f t="shared" ca="1" si="30"/>
        <v>0.96598001687910939</v>
      </c>
      <c r="F1012" s="24">
        <f t="shared" ca="1" si="31"/>
        <v>51824.742038356184</v>
      </c>
    </row>
    <row r="1013" spans="5:6" x14ac:dyDescent="0.25">
      <c r="E1013" s="24">
        <f t="shared" ca="1" si="30"/>
        <v>0.59488420811906473</v>
      </c>
      <c r="F1013" s="24">
        <f t="shared" ca="1" si="31"/>
        <v>50240.127283436894</v>
      </c>
    </row>
    <row r="1014" spans="5:6" x14ac:dyDescent="0.25">
      <c r="E1014" s="24">
        <f t="shared" ca="1" si="30"/>
        <v>0.4730850513360304</v>
      </c>
      <c r="F1014" s="24">
        <f t="shared" ca="1" si="31"/>
        <v>49932.48296709999</v>
      </c>
    </row>
    <row r="1015" spans="5:6" x14ac:dyDescent="0.25">
      <c r="E1015" s="24">
        <f t="shared" ca="1" si="30"/>
        <v>5.5826351016230569E-2</v>
      </c>
      <c r="F1015" s="24">
        <f t="shared" ca="1" si="31"/>
        <v>48409.191600338294</v>
      </c>
    </row>
    <row r="1016" spans="5:6" x14ac:dyDescent="0.25">
      <c r="E1016" s="24">
        <f t="shared" ca="1" si="30"/>
        <v>0.76476915977331905</v>
      </c>
      <c r="F1016" s="24">
        <f t="shared" ca="1" si="31"/>
        <v>50721.728070341596</v>
      </c>
    </row>
    <row r="1017" spans="5:6" x14ac:dyDescent="0.25">
      <c r="E1017" s="24">
        <f t="shared" ca="1" si="30"/>
        <v>0.479454563265301</v>
      </c>
      <c r="F1017" s="24">
        <f t="shared" ca="1" si="31"/>
        <v>49948.477441365467</v>
      </c>
    </row>
    <row r="1018" spans="5:6" x14ac:dyDescent="0.25">
      <c r="E1018" s="24">
        <f t="shared" ca="1" si="30"/>
        <v>0.22408617267085151</v>
      </c>
      <c r="F1018" s="24">
        <f t="shared" ca="1" si="31"/>
        <v>49241.534477197456</v>
      </c>
    </row>
    <row r="1019" spans="5:6" x14ac:dyDescent="0.25">
      <c r="E1019" s="24">
        <f t="shared" ca="1" si="30"/>
        <v>0.52047147813906958</v>
      </c>
      <c r="F1019" s="24">
        <f t="shared" ca="1" si="31"/>
        <v>50051.336926589487</v>
      </c>
    </row>
    <row r="1020" spans="5:6" x14ac:dyDescent="0.25">
      <c r="E1020" s="24">
        <f t="shared" ca="1" si="30"/>
        <v>0.58075518047893548</v>
      </c>
      <c r="F1020" s="24">
        <f t="shared" ca="1" si="31"/>
        <v>50203.825789153838</v>
      </c>
    </row>
    <row r="1021" spans="5:6" x14ac:dyDescent="0.25">
      <c r="E1021" s="24">
        <f t="shared" ca="1" si="30"/>
        <v>0.50507343761644374</v>
      </c>
      <c r="F1021" s="24">
        <f t="shared" ca="1" si="31"/>
        <v>50012.717564986291</v>
      </c>
    </row>
    <row r="1022" spans="5:6" x14ac:dyDescent="0.25">
      <c r="E1022" s="24">
        <f t="shared" ca="1" si="30"/>
        <v>0.91516002994224666</v>
      </c>
      <c r="F1022" s="24">
        <f t="shared" ca="1" si="31"/>
        <v>51373.232947478609</v>
      </c>
    </row>
    <row r="1023" spans="5:6" x14ac:dyDescent="0.25">
      <c r="E1023" s="24">
        <f t="shared" ca="1" si="30"/>
        <v>0.33184921349726104</v>
      </c>
      <c r="F1023" s="24">
        <f t="shared" ca="1" si="31"/>
        <v>49565.187356783594</v>
      </c>
    </row>
    <row r="1024" spans="5:6" x14ac:dyDescent="0.25">
      <c r="E1024" s="24">
        <f t="shared" ca="1" si="30"/>
        <v>7.5879925809638649E-2</v>
      </c>
      <c r="F1024" s="24">
        <f t="shared" ca="1" si="31"/>
        <v>48566.657043650695</v>
      </c>
    </row>
    <row r="1025" spans="5:6" x14ac:dyDescent="0.25">
      <c r="E1025" s="24">
        <f t="shared" ca="1" si="30"/>
        <v>0.3414052954281882</v>
      </c>
      <c r="F1025" s="24">
        <f t="shared" ca="1" si="31"/>
        <v>49591.369154697233</v>
      </c>
    </row>
    <row r="1026" spans="5:6" x14ac:dyDescent="0.25">
      <c r="E1026" s="24">
        <f t="shared" ca="1" si="30"/>
        <v>0.424904750912795</v>
      </c>
      <c r="F1026" s="24">
        <f t="shared" ca="1" si="31"/>
        <v>49810.638506065545</v>
      </c>
    </row>
    <row r="1027" spans="5:6" x14ac:dyDescent="0.25">
      <c r="E1027" s="24">
        <f t="shared" ca="1" si="30"/>
        <v>0.60601246991348701</v>
      </c>
      <c r="F1027" s="24">
        <f t="shared" ca="1" si="31"/>
        <v>50268.941032853334</v>
      </c>
    </row>
    <row r="1028" spans="5:6" x14ac:dyDescent="0.25">
      <c r="E1028" s="24">
        <f t="shared" ref="E1028:E1091" ca="1" si="32">RAND()</f>
        <v>4.1308167140370222E-2</v>
      </c>
      <c r="F1028" s="24">
        <f t="shared" ref="F1028:F1091" ca="1" si="33">_xlfn.NORM.INV(E1028,$C$3,$C$4)</f>
        <v>48264.296838878872</v>
      </c>
    </row>
    <row r="1029" spans="5:6" x14ac:dyDescent="0.25">
      <c r="E1029" s="24">
        <f t="shared" ca="1" si="32"/>
        <v>0.22271848472376599</v>
      </c>
      <c r="F1029" s="24">
        <f t="shared" ca="1" si="33"/>
        <v>49236.95568794549</v>
      </c>
    </row>
    <row r="1030" spans="5:6" x14ac:dyDescent="0.25">
      <c r="E1030" s="24">
        <f t="shared" ca="1" si="32"/>
        <v>0.14531586501478899</v>
      </c>
      <c r="F1030" s="24">
        <f t="shared" ca="1" si="33"/>
        <v>48943.26321102777</v>
      </c>
    </row>
    <row r="1031" spans="5:6" x14ac:dyDescent="0.25">
      <c r="E1031" s="24">
        <f t="shared" ca="1" si="32"/>
        <v>0.16286870770982209</v>
      </c>
      <c r="F1031" s="24">
        <f t="shared" ca="1" si="33"/>
        <v>49017.264056149659</v>
      </c>
    </row>
    <row r="1032" spans="5:6" x14ac:dyDescent="0.25">
      <c r="E1032" s="24">
        <f t="shared" ca="1" si="32"/>
        <v>0.69795813290231823</v>
      </c>
      <c r="F1032" s="24">
        <f t="shared" ca="1" si="33"/>
        <v>50518.536881858636</v>
      </c>
    </row>
    <row r="1033" spans="5:6" x14ac:dyDescent="0.25">
      <c r="E1033" s="24">
        <f t="shared" ca="1" si="32"/>
        <v>0.34413243410370242</v>
      </c>
      <c r="F1033" s="24">
        <f t="shared" ca="1" si="33"/>
        <v>49598.789116132059</v>
      </c>
    </row>
    <row r="1034" spans="5:6" x14ac:dyDescent="0.25">
      <c r="E1034" s="24">
        <f t="shared" ca="1" si="32"/>
        <v>0.79603445802894957</v>
      </c>
      <c r="F1034" s="24">
        <f t="shared" ca="1" si="33"/>
        <v>50827.539957732115</v>
      </c>
    </row>
    <row r="1035" spans="5:6" x14ac:dyDescent="0.25">
      <c r="E1035" s="24">
        <f t="shared" ca="1" si="32"/>
        <v>0.32311283032759441</v>
      </c>
      <c r="F1035" s="24">
        <f t="shared" ca="1" si="33"/>
        <v>49540.988155797568</v>
      </c>
    </row>
    <row r="1036" spans="5:6" x14ac:dyDescent="0.25">
      <c r="E1036" s="24">
        <f t="shared" ca="1" si="32"/>
        <v>0.34942361064396799</v>
      </c>
      <c r="F1036" s="24">
        <f t="shared" ca="1" si="33"/>
        <v>49613.122935288135</v>
      </c>
    </row>
    <row r="1037" spans="5:6" x14ac:dyDescent="0.25">
      <c r="E1037" s="24">
        <f t="shared" ca="1" si="32"/>
        <v>2.774588780903231E-2</v>
      </c>
      <c r="F1037" s="24">
        <f t="shared" ca="1" si="33"/>
        <v>48084.994291565286</v>
      </c>
    </row>
    <row r="1038" spans="5:6" x14ac:dyDescent="0.25">
      <c r="E1038" s="24">
        <f t="shared" ca="1" si="32"/>
        <v>0.78072298306211785</v>
      </c>
      <c r="F1038" s="24">
        <f t="shared" ca="1" si="33"/>
        <v>50774.637259823488</v>
      </c>
    </row>
    <row r="1039" spans="5:6" x14ac:dyDescent="0.25">
      <c r="E1039" s="24">
        <f t="shared" ca="1" si="32"/>
        <v>0.30564633108878569</v>
      </c>
      <c r="F1039" s="24">
        <f t="shared" ca="1" si="33"/>
        <v>49491.770866955703</v>
      </c>
    </row>
    <row r="1040" spans="5:6" x14ac:dyDescent="0.25">
      <c r="E1040" s="24">
        <f t="shared" ca="1" si="32"/>
        <v>0.97241749804945188</v>
      </c>
      <c r="F1040" s="24">
        <f t="shared" ca="1" si="33"/>
        <v>51917.574359541846</v>
      </c>
    </row>
    <row r="1041" spans="5:6" x14ac:dyDescent="0.25">
      <c r="E1041" s="24">
        <f t="shared" ca="1" si="32"/>
        <v>0.27551644085176163</v>
      </c>
      <c r="F1041" s="24">
        <f t="shared" ca="1" si="33"/>
        <v>49403.786909564646</v>
      </c>
    </row>
    <row r="1042" spans="5:6" x14ac:dyDescent="0.25">
      <c r="E1042" s="24">
        <f t="shared" ca="1" si="32"/>
        <v>0.59002325180021131</v>
      </c>
      <c r="F1042" s="24">
        <f t="shared" ca="1" si="33"/>
        <v>50227.604789235971</v>
      </c>
    </row>
    <row r="1043" spans="5:6" x14ac:dyDescent="0.25">
      <c r="E1043" s="24">
        <f t="shared" ca="1" si="32"/>
        <v>0.48806458729712954</v>
      </c>
      <c r="F1043" s="24">
        <f t="shared" ca="1" si="33"/>
        <v>49970.07789260993</v>
      </c>
    </row>
    <row r="1044" spans="5:6" x14ac:dyDescent="0.25">
      <c r="E1044" s="24">
        <f t="shared" ca="1" si="32"/>
        <v>0.92778210914718451</v>
      </c>
      <c r="F1044" s="24">
        <f t="shared" ca="1" si="33"/>
        <v>51459.470036800994</v>
      </c>
    </row>
    <row r="1045" spans="5:6" x14ac:dyDescent="0.25">
      <c r="E1045" s="24">
        <f t="shared" ca="1" si="32"/>
        <v>0.40097880936344343</v>
      </c>
      <c r="F1045" s="24">
        <f t="shared" ca="1" si="33"/>
        <v>49749.185614151938</v>
      </c>
    </row>
    <row r="1046" spans="5:6" x14ac:dyDescent="0.25">
      <c r="E1046" s="24">
        <f t="shared" ca="1" si="32"/>
        <v>0.40520487258301441</v>
      </c>
      <c r="F1046" s="24">
        <f t="shared" ca="1" si="33"/>
        <v>49760.102533767429</v>
      </c>
    </row>
    <row r="1047" spans="5:6" x14ac:dyDescent="0.25">
      <c r="E1047" s="24">
        <f t="shared" ca="1" si="32"/>
        <v>0.77656758230811329</v>
      </c>
      <c r="F1047" s="24">
        <f t="shared" ca="1" si="33"/>
        <v>50760.652194904425</v>
      </c>
    </row>
    <row r="1048" spans="5:6" x14ac:dyDescent="0.25">
      <c r="E1048" s="24">
        <f t="shared" ca="1" si="32"/>
        <v>0.41098912117720843</v>
      </c>
      <c r="F1048" s="24">
        <f t="shared" ca="1" si="33"/>
        <v>49774.998673540133</v>
      </c>
    </row>
    <row r="1049" spans="5:6" x14ac:dyDescent="0.25">
      <c r="E1049" s="24">
        <f t="shared" ca="1" si="32"/>
        <v>0.26521530728774068</v>
      </c>
      <c r="F1049" s="24">
        <f t="shared" ca="1" si="33"/>
        <v>49372.651189425509</v>
      </c>
    </row>
    <row r="1050" spans="5:6" x14ac:dyDescent="0.25">
      <c r="E1050" s="24">
        <f t="shared" ca="1" si="32"/>
        <v>0.87894191090190366</v>
      </c>
      <c r="F1050" s="24">
        <f t="shared" ca="1" si="33"/>
        <v>51169.713761649691</v>
      </c>
    </row>
    <row r="1051" spans="5:6" x14ac:dyDescent="0.25">
      <c r="E1051" s="24">
        <f t="shared" ca="1" si="32"/>
        <v>0.66836869137836341</v>
      </c>
      <c r="F1051" s="24">
        <f t="shared" ca="1" si="33"/>
        <v>50435.413080841165</v>
      </c>
    </row>
    <row r="1052" spans="5:6" x14ac:dyDescent="0.25">
      <c r="E1052" s="24">
        <f t="shared" ca="1" si="32"/>
        <v>0.27360758169374455</v>
      </c>
      <c r="F1052" s="24">
        <f t="shared" ca="1" si="33"/>
        <v>49398.061631962992</v>
      </c>
    </row>
    <row r="1053" spans="5:6" x14ac:dyDescent="0.25">
      <c r="E1053" s="24">
        <f t="shared" ca="1" si="32"/>
        <v>0.18330472407934062</v>
      </c>
      <c r="F1053" s="24">
        <f t="shared" ca="1" si="33"/>
        <v>49097.157418616836</v>
      </c>
    </row>
    <row r="1054" spans="5:6" x14ac:dyDescent="0.25">
      <c r="E1054" s="24">
        <f t="shared" ca="1" si="32"/>
        <v>4.6177318367417342E-2</v>
      </c>
      <c r="F1054" s="24">
        <f t="shared" ca="1" si="33"/>
        <v>48316.894328321905</v>
      </c>
    </row>
    <row r="1055" spans="5:6" x14ac:dyDescent="0.25">
      <c r="E1055" s="24">
        <f t="shared" ca="1" si="32"/>
        <v>4.4206539797345568E-2</v>
      </c>
      <c r="F1055" s="24">
        <f t="shared" ca="1" si="33"/>
        <v>48296.171220194541</v>
      </c>
    </row>
    <row r="1056" spans="5:6" x14ac:dyDescent="0.25">
      <c r="E1056" s="24">
        <f t="shared" ca="1" si="32"/>
        <v>0.60738935364088253</v>
      </c>
      <c r="F1056" s="24">
        <f t="shared" ca="1" si="33"/>
        <v>50272.521199948424</v>
      </c>
    </row>
    <row r="1057" spans="5:6" x14ac:dyDescent="0.25">
      <c r="E1057" s="24">
        <f t="shared" ca="1" si="32"/>
        <v>0.25721930087700373</v>
      </c>
      <c r="F1057" s="24">
        <f t="shared" ca="1" si="33"/>
        <v>49348.058019534721</v>
      </c>
    </row>
    <row r="1058" spans="5:6" x14ac:dyDescent="0.25">
      <c r="E1058" s="24">
        <f t="shared" ca="1" si="32"/>
        <v>0.48503283917439133</v>
      </c>
      <c r="F1058" s="24">
        <f t="shared" ca="1" si="33"/>
        <v>49962.474086047783</v>
      </c>
    </row>
    <row r="1059" spans="5:6" x14ac:dyDescent="0.25">
      <c r="E1059" s="24">
        <f t="shared" ca="1" si="32"/>
        <v>0.79015177590272778</v>
      </c>
      <c r="F1059" s="24">
        <f t="shared" ca="1" si="33"/>
        <v>50806.947990502609</v>
      </c>
    </row>
    <row r="1060" spans="5:6" x14ac:dyDescent="0.25">
      <c r="E1060" s="24">
        <f t="shared" ca="1" si="32"/>
        <v>0.19991018692263385</v>
      </c>
      <c r="F1060" s="24">
        <f t="shared" ca="1" si="33"/>
        <v>49158.057918486251</v>
      </c>
    </row>
    <row r="1061" spans="5:6" x14ac:dyDescent="0.25">
      <c r="E1061" s="24">
        <f t="shared" ca="1" si="32"/>
        <v>0.14775481065991225</v>
      </c>
      <c r="F1061" s="24">
        <f t="shared" ca="1" si="33"/>
        <v>48953.888640788071</v>
      </c>
    </row>
    <row r="1062" spans="5:6" x14ac:dyDescent="0.25">
      <c r="E1062" s="24">
        <f t="shared" ca="1" si="32"/>
        <v>0.40553466911430203</v>
      </c>
      <c r="F1062" s="24">
        <f t="shared" ca="1" si="33"/>
        <v>49760.953257892288</v>
      </c>
    </row>
    <row r="1063" spans="5:6" x14ac:dyDescent="0.25">
      <c r="E1063" s="24">
        <f t="shared" ca="1" si="32"/>
        <v>6.6027575232113556E-2</v>
      </c>
      <c r="F1063" s="24">
        <f t="shared" ca="1" si="33"/>
        <v>48493.953162553407</v>
      </c>
    </row>
    <row r="1064" spans="5:6" x14ac:dyDescent="0.25">
      <c r="E1064" s="24">
        <f t="shared" ca="1" si="32"/>
        <v>0.96381899421586947</v>
      </c>
      <c r="F1064" s="24">
        <f t="shared" ca="1" si="33"/>
        <v>51796.833782001246</v>
      </c>
    </row>
    <row r="1065" spans="5:6" x14ac:dyDescent="0.25">
      <c r="E1065" s="24">
        <f t="shared" ca="1" si="32"/>
        <v>0.9082947791103605</v>
      </c>
      <c r="F1065" s="24">
        <f t="shared" ca="1" si="33"/>
        <v>51330.327343644421</v>
      </c>
    </row>
    <row r="1066" spans="5:6" x14ac:dyDescent="0.25">
      <c r="E1066" s="24">
        <f t="shared" ca="1" si="32"/>
        <v>0.97702890171475787</v>
      </c>
      <c r="F1066" s="24">
        <f t="shared" ca="1" si="33"/>
        <v>51995.92399385626</v>
      </c>
    </row>
    <row r="1067" spans="5:6" x14ac:dyDescent="0.25">
      <c r="E1067" s="24">
        <f t="shared" ca="1" si="32"/>
        <v>0.55895882323403534</v>
      </c>
      <c r="F1067" s="24">
        <f t="shared" ca="1" si="33"/>
        <v>50148.329983676937</v>
      </c>
    </row>
    <row r="1068" spans="5:6" x14ac:dyDescent="0.25">
      <c r="E1068" s="24">
        <f t="shared" ca="1" si="32"/>
        <v>9.847210902061454E-2</v>
      </c>
      <c r="F1068" s="24">
        <f t="shared" ca="1" si="33"/>
        <v>48709.693376341485</v>
      </c>
    </row>
    <row r="1069" spans="5:6" x14ac:dyDescent="0.25">
      <c r="E1069" s="24">
        <f t="shared" ca="1" si="32"/>
        <v>0.60216492948162736</v>
      </c>
      <c r="F1069" s="24">
        <f t="shared" ca="1" si="33"/>
        <v>50258.954766931893</v>
      </c>
    </row>
    <row r="1070" spans="5:6" x14ac:dyDescent="0.25">
      <c r="E1070" s="24">
        <f t="shared" ca="1" si="32"/>
        <v>0.87492679286307629</v>
      </c>
      <c r="F1070" s="24">
        <f t="shared" ca="1" si="33"/>
        <v>51149.993825782767</v>
      </c>
    </row>
    <row r="1071" spans="5:6" x14ac:dyDescent="0.25">
      <c r="E1071" s="24">
        <f t="shared" ca="1" si="32"/>
        <v>0.22323964972527799</v>
      </c>
      <c r="F1071" s="24">
        <f t="shared" ca="1" si="33"/>
        <v>49238.702342553217</v>
      </c>
    </row>
    <row r="1072" spans="5:6" x14ac:dyDescent="0.25">
      <c r="E1072" s="24">
        <f t="shared" ca="1" si="32"/>
        <v>0.81973251267213654</v>
      </c>
      <c r="F1072" s="24">
        <f t="shared" ca="1" si="33"/>
        <v>50914.346175357794</v>
      </c>
    </row>
    <row r="1073" spans="5:6" x14ac:dyDescent="0.25">
      <c r="E1073" s="24">
        <f t="shared" ca="1" si="32"/>
        <v>0.90570520716289127</v>
      </c>
      <c r="F1073" s="24">
        <f t="shared" ca="1" si="33"/>
        <v>51314.762941548754</v>
      </c>
    </row>
    <row r="1074" spans="5:6" x14ac:dyDescent="0.25">
      <c r="E1074" s="24">
        <f t="shared" ca="1" si="32"/>
        <v>1.9188140084341221E-2</v>
      </c>
      <c r="F1074" s="24">
        <f t="shared" ca="1" si="33"/>
        <v>47929.187056511691</v>
      </c>
    </row>
    <row r="1075" spans="5:6" x14ac:dyDescent="0.25">
      <c r="E1075" s="24">
        <f t="shared" ca="1" si="32"/>
        <v>0.48772047761588322</v>
      </c>
      <c r="F1075" s="24">
        <f t="shared" ca="1" si="33"/>
        <v>49969.214940081794</v>
      </c>
    </row>
    <row r="1076" spans="5:6" x14ac:dyDescent="0.25">
      <c r="E1076" s="24">
        <f t="shared" ca="1" si="32"/>
        <v>0.74381637232522357</v>
      </c>
      <c r="F1076" s="24">
        <f t="shared" ca="1" si="33"/>
        <v>50655.156100474538</v>
      </c>
    </row>
    <row r="1077" spans="5:6" x14ac:dyDescent="0.25">
      <c r="E1077" s="24">
        <f t="shared" ca="1" si="32"/>
        <v>0.90255003574406645</v>
      </c>
      <c r="F1077" s="24">
        <f t="shared" ca="1" si="33"/>
        <v>51296.219339466574</v>
      </c>
    </row>
    <row r="1078" spans="5:6" x14ac:dyDescent="0.25">
      <c r="E1078" s="24">
        <f t="shared" ca="1" si="32"/>
        <v>0.72181069104188567</v>
      </c>
      <c r="F1078" s="24">
        <f t="shared" ca="1" si="33"/>
        <v>50588.228965208233</v>
      </c>
    </row>
    <row r="1079" spans="5:6" x14ac:dyDescent="0.25">
      <c r="E1079" s="24">
        <f t="shared" ca="1" si="32"/>
        <v>0.70282243455020066</v>
      </c>
      <c r="F1079" s="24">
        <f t="shared" ca="1" si="33"/>
        <v>50532.535543918355</v>
      </c>
    </row>
    <row r="1080" spans="5:6" x14ac:dyDescent="0.25">
      <c r="E1080" s="24">
        <f t="shared" ca="1" si="32"/>
        <v>0.614997998252234</v>
      </c>
      <c r="F1080" s="24">
        <f t="shared" ca="1" si="33"/>
        <v>50292.369659482501</v>
      </c>
    </row>
    <row r="1081" spans="5:6" x14ac:dyDescent="0.25">
      <c r="E1081" s="24">
        <f t="shared" ca="1" si="32"/>
        <v>0.87194480083882153</v>
      </c>
      <c r="F1081" s="24">
        <f t="shared" ca="1" si="33"/>
        <v>51135.632506784365</v>
      </c>
    </row>
    <row r="1082" spans="5:6" x14ac:dyDescent="0.25">
      <c r="E1082" s="24">
        <f t="shared" ca="1" si="32"/>
        <v>0.78733501804143624</v>
      </c>
      <c r="F1082" s="24">
        <f t="shared" ca="1" si="33"/>
        <v>50797.208476510983</v>
      </c>
    </row>
    <row r="1083" spans="5:6" x14ac:dyDescent="0.25">
      <c r="E1083" s="24">
        <f t="shared" ca="1" si="32"/>
        <v>0.97763227567372313</v>
      </c>
      <c r="F1083" s="24">
        <f t="shared" ca="1" si="33"/>
        <v>52007.133513213717</v>
      </c>
    </row>
    <row r="1084" spans="5:6" x14ac:dyDescent="0.25">
      <c r="E1084" s="24">
        <f t="shared" ca="1" si="32"/>
        <v>0.58936424940031062</v>
      </c>
      <c r="F1084" s="24">
        <f t="shared" ca="1" si="33"/>
        <v>50225.909895595025</v>
      </c>
    </row>
    <row r="1085" spans="5:6" x14ac:dyDescent="0.25">
      <c r="E1085" s="24">
        <f t="shared" ca="1" si="32"/>
        <v>0.8399248253240843</v>
      </c>
      <c r="F1085" s="24">
        <f t="shared" ca="1" si="33"/>
        <v>50994.148966219378</v>
      </c>
    </row>
    <row r="1086" spans="5:6" x14ac:dyDescent="0.25">
      <c r="E1086" s="24">
        <f t="shared" ca="1" si="32"/>
        <v>0.32785592457517243</v>
      </c>
      <c r="F1086" s="24">
        <f t="shared" ca="1" si="33"/>
        <v>49554.158648317934</v>
      </c>
    </row>
    <row r="1087" spans="5:6" x14ac:dyDescent="0.25">
      <c r="E1087" s="24">
        <f t="shared" ca="1" si="32"/>
        <v>0.24256285896645657</v>
      </c>
      <c r="F1087" s="24">
        <f t="shared" ca="1" si="33"/>
        <v>49301.91768607172</v>
      </c>
    </row>
    <row r="1088" spans="5:6" x14ac:dyDescent="0.25">
      <c r="E1088" s="24">
        <f t="shared" ca="1" si="32"/>
        <v>7.9546182399930832E-2</v>
      </c>
      <c r="F1088" s="24">
        <f t="shared" ca="1" si="33"/>
        <v>48591.869275878111</v>
      </c>
    </row>
    <row r="1089" spans="5:6" x14ac:dyDescent="0.25">
      <c r="E1089" s="24">
        <f t="shared" ca="1" si="32"/>
        <v>5.080967363305533E-2</v>
      </c>
      <c r="F1089" s="24">
        <f t="shared" ca="1" si="33"/>
        <v>48362.946767369838</v>
      </c>
    </row>
    <row r="1090" spans="5:6" x14ac:dyDescent="0.25">
      <c r="E1090" s="24">
        <f t="shared" ca="1" si="32"/>
        <v>0.31227700303353856</v>
      </c>
      <c r="F1090" s="24">
        <f t="shared" ca="1" si="33"/>
        <v>49510.593600164808</v>
      </c>
    </row>
    <row r="1091" spans="5:6" x14ac:dyDescent="0.25">
      <c r="E1091" s="24">
        <f t="shared" ca="1" si="32"/>
        <v>3.5694102221829338E-3</v>
      </c>
      <c r="F1091" s="24">
        <f t="shared" ca="1" si="33"/>
        <v>47309.701837288645</v>
      </c>
    </row>
    <row r="1092" spans="5:6" x14ac:dyDescent="0.25">
      <c r="E1092" s="24">
        <f t="shared" ref="E1092:E1155" ca="1" si="34">RAND()</f>
        <v>0.28457689245172735</v>
      </c>
      <c r="F1092" s="24">
        <f t="shared" ref="F1092:F1155" ca="1" si="35">_xlfn.NORM.INV(E1092,$C$3,$C$4)</f>
        <v>49430.701795204288</v>
      </c>
    </row>
    <row r="1093" spans="5:6" x14ac:dyDescent="0.25">
      <c r="E1093" s="24">
        <f t="shared" ca="1" si="34"/>
        <v>0.35691488713524044</v>
      </c>
      <c r="F1093" s="24">
        <f t="shared" ca="1" si="35"/>
        <v>49633.282530455057</v>
      </c>
    </row>
    <row r="1094" spans="5:6" x14ac:dyDescent="0.25">
      <c r="E1094" s="24">
        <f t="shared" ca="1" si="34"/>
        <v>0.46746599953443624</v>
      </c>
      <c r="F1094" s="24">
        <f t="shared" ca="1" si="35"/>
        <v>49918.358751335603</v>
      </c>
    </row>
    <row r="1095" spans="5:6" x14ac:dyDescent="0.25">
      <c r="E1095" s="24">
        <f t="shared" ca="1" si="34"/>
        <v>0.39164693527060146</v>
      </c>
      <c r="F1095" s="24">
        <f t="shared" ca="1" si="35"/>
        <v>49724.970885720424</v>
      </c>
    </row>
    <row r="1096" spans="5:6" x14ac:dyDescent="0.25">
      <c r="E1096" s="24">
        <f t="shared" ca="1" si="34"/>
        <v>0.41192094103965693</v>
      </c>
      <c r="F1096" s="24">
        <f t="shared" ca="1" si="35"/>
        <v>49777.393634852699</v>
      </c>
    </row>
    <row r="1097" spans="5:6" x14ac:dyDescent="0.25">
      <c r="E1097" s="24">
        <f t="shared" ca="1" si="34"/>
        <v>0.80004002661968365</v>
      </c>
      <c r="F1097" s="24">
        <f t="shared" ca="1" si="35"/>
        <v>50841.764213832932</v>
      </c>
    </row>
    <row r="1098" spans="5:6" x14ac:dyDescent="0.25">
      <c r="E1098" s="24">
        <f t="shared" ca="1" si="34"/>
        <v>0.4256391786541952</v>
      </c>
      <c r="F1098" s="24">
        <f t="shared" ca="1" si="35"/>
        <v>49812.512415605692</v>
      </c>
    </row>
    <row r="1099" spans="5:6" x14ac:dyDescent="0.25">
      <c r="E1099" s="24">
        <f t="shared" ca="1" si="34"/>
        <v>6.8205931736402547E-2</v>
      </c>
      <c r="F1099" s="24">
        <f t="shared" ca="1" si="35"/>
        <v>48510.713204985819</v>
      </c>
    </row>
    <row r="1100" spans="5:6" x14ac:dyDescent="0.25">
      <c r="E1100" s="24">
        <f t="shared" ca="1" si="34"/>
        <v>0.79262101090949277</v>
      </c>
      <c r="F1100" s="24">
        <f t="shared" ca="1" si="35"/>
        <v>50815.549262878732</v>
      </c>
    </row>
    <row r="1101" spans="5:6" x14ac:dyDescent="0.25">
      <c r="E1101" s="24">
        <f t="shared" ca="1" si="34"/>
        <v>0.61258622511802263</v>
      </c>
      <c r="F1101" s="24">
        <f t="shared" ca="1" si="35"/>
        <v>50286.066028912363</v>
      </c>
    </row>
    <row r="1102" spans="5:6" x14ac:dyDescent="0.25">
      <c r="E1102" s="24">
        <f t="shared" ca="1" si="34"/>
        <v>0.5015232267146762</v>
      </c>
      <c r="F1102" s="24">
        <f t="shared" ca="1" si="35"/>
        <v>50003.81817242883</v>
      </c>
    </row>
    <row r="1103" spans="5:6" x14ac:dyDescent="0.25">
      <c r="E1103" s="24">
        <f t="shared" ca="1" si="34"/>
        <v>0.2680227343303766</v>
      </c>
      <c r="F1103" s="24">
        <f t="shared" ca="1" si="35"/>
        <v>49381.195972474816</v>
      </c>
    </row>
    <row r="1104" spans="5:6" x14ac:dyDescent="0.25">
      <c r="E1104" s="24">
        <f t="shared" ca="1" si="34"/>
        <v>0.46456615008739566</v>
      </c>
      <c r="F1104" s="24">
        <f t="shared" ca="1" si="35"/>
        <v>49911.063405007415</v>
      </c>
    </row>
    <row r="1105" spans="5:6" x14ac:dyDescent="0.25">
      <c r="E1105" s="24">
        <f t="shared" ca="1" si="34"/>
        <v>7.8905370593837731E-2</v>
      </c>
      <c r="F1105" s="24">
        <f t="shared" ca="1" si="35"/>
        <v>48587.527020204034</v>
      </c>
    </row>
    <row r="1106" spans="5:6" x14ac:dyDescent="0.25">
      <c r="E1106" s="24">
        <f t="shared" ca="1" si="34"/>
        <v>0.60840613985977388</v>
      </c>
      <c r="F1106" s="24">
        <f t="shared" ca="1" si="35"/>
        <v>50275.167284513991</v>
      </c>
    </row>
    <row r="1107" spans="5:6" x14ac:dyDescent="0.25">
      <c r="E1107" s="24">
        <f t="shared" ca="1" si="34"/>
        <v>0.28233514438074048</v>
      </c>
      <c r="F1107" s="24">
        <f t="shared" ca="1" si="35"/>
        <v>49424.081527116228</v>
      </c>
    </row>
    <row r="1108" spans="5:6" x14ac:dyDescent="0.25">
      <c r="E1108" s="24">
        <f t="shared" ca="1" si="34"/>
        <v>0.75195106904516262</v>
      </c>
      <c r="F1108" s="24">
        <f t="shared" ca="1" si="35"/>
        <v>50680.642288273462</v>
      </c>
    </row>
    <row r="1109" spans="5:6" x14ac:dyDescent="0.25">
      <c r="E1109" s="24">
        <f t="shared" ca="1" si="34"/>
        <v>0.33039571486524155</v>
      </c>
      <c r="F1109" s="24">
        <f t="shared" ca="1" si="35"/>
        <v>49561.179258095908</v>
      </c>
    </row>
    <row r="1110" spans="5:6" x14ac:dyDescent="0.25">
      <c r="E1110" s="24">
        <f t="shared" ca="1" si="34"/>
        <v>0.8004632562876024</v>
      </c>
      <c r="F1110" s="24">
        <f t="shared" ca="1" si="35"/>
        <v>50843.277099389947</v>
      </c>
    </row>
    <row r="1111" spans="5:6" x14ac:dyDescent="0.25">
      <c r="E1111" s="24">
        <f t="shared" ca="1" si="34"/>
        <v>0.61178907113240832</v>
      </c>
      <c r="F1111" s="24">
        <f t="shared" ca="1" si="35"/>
        <v>50283.985023679503</v>
      </c>
    </row>
    <row r="1112" spans="5:6" x14ac:dyDescent="0.25">
      <c r="E1112" s="24">
        <f t="shared" ca="1" si="34"/>
        <v>0.74436113990402408</v>
      </c>
      <c r="F1112" s="24">
        <f t="shared" ca="1" si="35"/>
        <v>50656.849456523836</v>
      </c>
    </row>
    <row r="1113" spans="5:6" x14ac:dyDescent="0.25">
      <c r="E1113" s="24">
        <f t="shared" ca="1" si="34"/>
        <v>0.82156948482887393</v>
      </c>
      <c r="F1113" s="24">
        <f t="shared" ca="1" si="35"/>
        <v>50921.362825719196</v>
      </c>
    </row>
    <row r="1114" spans="5:6" x14ac:dyDescent="0.25">
      <c r="E1114" s="24">
        <f t="shared" ca="1" si="34"/>
        <v>0.13599083785171462</v>
      </c>
      <c r="F1114" s="24">
        <f t="shared" ca="1" si="35"/>
        <v>48901.48959271628</v>
      </c>
    </row>
    <row r="1115" spans="5:6" x14ac:dyDescent="0.25">
      <c r="E1115" s="24">
        <f t="shared" ca="1" si="34"/>
        <v>0.78828670224852027</v>
      </c>
      <c r="F1115" s="24">
        <f t="shared" ca="1" si="35"/>
        <v>50800.49062088674</v>
      </c>
    </row>
    <row r="1116" spans="5:6" x14ac:dyDescent="0.25">
      <c r="E1116" s="24">
        <f t="shared" ca="1" si="34"/>
        <v>0.65045680913206971</v>
      </c>
      <c r="F1116" s="24">
        <f t="shared" ca="1" si="35"/>
        <v>50386.554049158716</v>
      </c>
    </row>
    <row r="1117" spans="5:6" x14ac:dyDescent="0.25">
      <c r="E1117" s="24">
        <f t="shared" ca="1" si="34"/>
        <v>0.4129811403887873</v>
      </c>
      <c r="F1117" s="24">
        <f t="shared" ca="1" si="35"/>
        <v>49780.117005677654</v>
      </c>
    </row>
    <row r="1118" spans="5:6" x14ac:dyDescent="0.25">
      <c r="E1118" s="24">
        <f t="shared" ca="1" si="34"/>
        <v>0.83069320670888613</v>
      </c>
      <c r="F1118" s="24">
        <f t="shared" ca="1" si="35"/>
        <v>50956.90821070817</v>
      </c>
    </row>
    <row r="1119" spans="5:6" x14ac:dyDescent="0.25">
      <c r="E1119" s="24">
        <f t="shared" ca="1" si="34"/>
        <v>0.63669620703113694</v>
      </c>
      <c r="F1119" s="24">
        <f t="shared" ca="1" si="35"/>
        <v>50349.641734372482</v>
      </c>
    </row>
    <row r="1120" spans="5:6" x14ac:dyDescent="0.25">
      <c r="E1120" s="24">
        <f t="shared" ca="1" si="34"/>
        <v>0.11673755457336432</v>
      </c>
      <c r="F1120" s="24">
        <f t="shared" ca="1" si="35"/>
        <v>48808.545246584625</v>
      </c>
    </row>
    <row r="1121" spans="5:6" x14ac:dyDescent="0.25">
      <c r="E1121" s="24">
        <f t="shared" ca="1" si="34"/>
        <v>0.19334674844220512</v>
      </c>
      <c r="F1121" s="24">
        <f t="shared" ca="1" si="35"/>
        <v>49134.370726348076</v>
      </c>
    </row>
    <row r="1122" spans="5:6" x14ac:dyDescent="0.25">
      <c r="E1122" s="24">
        <f t="shared" ca="1" si="34"/>
        <v>0.15651001917288299</v>
      </c>
      <c r="F1122" s="24">
        <f t="shared" ca="1" si="35"/>
        <v>48991.094669115373</v>
      </c>
    </row>
    <row r="1123" spans="5:6" x14ac:dyDescent="0.25">
      <c r="E1123" s="24">
        <f t="shared" ca="1" si="34"/>
        <v>0.8016584678818196</v>
      </c>
      <c r="F1123" s="24">
        <f t="shared" ca="1" si="35"/>
        <v>50847.559990374488</v>
      </c>
    </row>
    <row r="1124" spans="5:6" x14ac:dyDescent="0.25">
      <c r="E1124" s="24">
        <f t="shared" ca="1" si="34"/>
        <v>0.25330413948716379</v>
      </c>
      <c r="F1124" s="24">
        <f t="shared" ca="1" si="35"/>
        <v>49335.871825491122</v>
      </c>
    </row>
    <row r="1125" spans="5:6" x14ac:dyDescent="0.25">
      <c r="E1125" s="24">
        <f t="shared" ca="1" si="34"/>
        <v>0.69959826632140265</v>
      </c>
      <c r="F1125" s="24">
        <f t="shared" ca="1" si="35"/>
        <v>50523.24543464763</v>
      </c>
    </row>
    <row r="1126" spans="5:6" x14ac:dyDescent="0.25">
      <c r="E1126" s="24">
        <f t="shared" ca="1" si="34"/>
        <v>0.82956054295957693</v>
      </c>
      <c r="F1126" s="24">
        <f t="shared" ca="1" si="35"/>
        <v>50952.430072635776</v>
      </c>
    </row>
    <row r="1127" spans="5:6" x14ac:dyDescent="0.25">
      <c r="E1127" s="24">
        <f t="shared" ca="1" si="34"/>
        <v>0.71130848387572909</v>
      </c>
      <c r="F1127" s="24">
        <f t="shared" ca="1" si="35"/>
        <v>50557.211355335021</v>
      </c>
    </row>
    <row r="1128" spans="5:6" x14ac:dyDescent="0.25">
      <c r="E1128" s="24">
        <f t="shared" ca="1" si="34"/>
        <v>0.33737398428116616</v>
      </c>
      <c r="F1128" s="24">
        <f t="shared" ca="1" si="35"/>
        <v>49580.359323690616</v>
      </c>
    </row>
    <row r="1129" spans="5:6" x14ac:dyDescent="0.25">
      <c r="E1129" s="24">
        <f t="shared" ca="1" si="34"/>
        <v>0.82221895863765271</v>
      </c>
      <c r="F1129" s="24">
        <f t="shared" ca="1" si="35"/>
        <v>50923.854485753087</v>
      </c>
    </row>
    <row r="1130" spans="5:6" x14ac:dyDescent="0.25">
      <c r="E1130" s="24">
        <f t="shared" ca="1" si="34"/>
        <v>8.5965976737154337E-2</v>
      </c>
      <c r="F1130" s="24">
        <f t="shared" ca="1" si="35"/>
        <v>48633.9776659977</v>
      </c>
    </row>
    <row r="1131" spans="5:6" x14ac:dyDescent="0.25">
      <c r="E1131" s="24">
        <f t="shared" ca="1" si="34"/>
        <v>0.35144997732429784</v>
      </c>
      <c r="F1131" s="24">
        <f t="shared" ca="1" si="35"/>
        <v>49618.591230259808</v>
      </c>
    </row>
    <row r="1132" spans="5:6" x14ac:dyDescent="0.25">
      <c r="E1132" s="24">
        <f t="shared" ca="1" si="34"/>
        <v>6.0357211423711088E-2</v>
      </c>
      <c r="F1132" s="24">
        <f t="shared" ca="1" si="35"/>
        <v>48448.218119268553</v>
      </c>
    </row>
    <row r="1133" spans="5:6" x14ac:dyDescent="0.25">
      <c r="E1133" s="24">
        <f t="shared" ca="1" si="34"/>
        <v>0.83348459377814521</v>
      </c>
      <c r="F1133" s="24">
        <f t="shared" ca="1" si="35"/>
        <v>50968.027146237102</v>
      </c>
    </row>
    <row r="1134" spans="5:6" x14ac:dyDescent="0.25">
      <c r="E1134" s="24">
        <f t="shared" ca="1" si="34"/>
        <v>0.33435816696415255</v>
      </c>
      <c r="F1134" s="24">
        <f t="shared" ca="1" si="35"/>
        <v>49572.089570972203</v>
      </c>
    </row>
    <row r="1135" spans="5:6" x14ac:dyDescent="0.25">
      <c r="E1135" s="24">
        <f t="shared" ca="1" si="34"/>
        <v>0.7414567960812305</v>
      </c>
      <c r="F1135" s="24">
        <f t="shared" ca="1" si="35"/>
        <v>50647.843143231075</v>
      </c>
    </row>
    <row r="1136" spans="5:6" x14ac:dyDescent="0.25">
      <c r="E1136" s="24">
        <f t="shared" ca="1" si="34"/>
        <v>0.48779438222743055</v>
      </c>
      <c r="F1136" s="24">
        <f t="shared" ca="1" si="35"/>
        <v>49969.400278747067</v>
      </c>
    </row>
    <row r="1137" spans="5:6" x14ac:dyDescent="0.25">
      <c r="E1137" s="24">
        <f t="shared" ca="1" si="34"/>
        <v>0.97362846963708816</v>
      </c>
      <c r="F1137" s="24">
        <f t="shared" ca="1" si="35"/>
        <v>51937.018673901119</v>
      </c>
    </row>
    <row r="1138" spans="5:6" x14ac:dyDescent="0.25">
      <c r="E1138" s="24">
        <f t="shared" ca="1" si="34"/>
        <v>0.7866688969827399</v>
      </c>
      <c r="F1138" s="24">
        <f t="shared" ca="1" si="35"/>
        <v>50794.916275693831</v>
      </c>
    </row>
    <row r="1139" spans="5:6" x14ac:dyDescent="0.25">
      <c r="E1139" s="24">
        <f t="shared" ca="1" si="34"/>
        <v>0.87858844371951283</v>
      </c>
      <c r="F1139" s="24">
        <f t="shared" ca="1" si="35"/>
        <v>51167.959473132978</v>
      </c>
    </row>
    <row r="1140" spans="5:6" x14ac:dyDescent="0.25">
      <c r="E1140" s="24">
        <f t="shared" ca="1" si="34"/>
        <v>0.93888900664199726</v>
      </c>
      <c r="F1140" s="24">
        <f t="shared" ca="1" si="35"/>
        <v>51545.513993730543</v>
      </c>
    </row>
    <row r="1141" spans="5:6" x14ac:dyDescent="0.25">
      <c r="E1141" s="24">
        <f t="shared" ca="1" si="34"/>
        <v>0.71975285683158197</v>
      </c>
      <c r="F1141" s="24">
        <f t="shared" ca="1" si="35"/>
        <v>50582.107481150953</v>
      </c>
    </row>
    <row r="1142" spans="5:6" x14ac:dyDescent="0.25">
      <c r="E1142" s="24">
        <f t="shared" ca="1" si="34"/>
        <v>0.19862853924561519</v>
      </c>
      <c r="F1142" s="24">
        <f t="shared" ca="1" si="35"/>
        <v>49153.469880035896</v>
      </c>
    </row>
    <row r="1143" spans="5:6" x14ac:dyDescent="0.25">
      <c r="E1143" s="24">
        <f t="shared" ca="1" si="34"/>
        <v>0.7464021039887998</v>
      </c>
      <c r="F1143" s="24">
        <f t="shared" ca="1" si="35"/>
        <v>50663.210430679108</v>
      </c>
    </row>
    <row r="1144" spans="5:6" x14ac:dyDescent="0.25">
      <c r="E1144" s="24">
        <f t="shared" ca="1" si="34"/>
        <v>0.30715048139282863</v>
      </c>
      <c r="F1144" s="24">
        <f t="shared" ca="1" si="35"/>
        <v>49496.05633160178</v>
      </c>
    </row>
    <row r="1145" spans="5:6" x14ac:dyDescent="0.25">
      <c r="E1145" s="24">
        <f t="shared" ca="1" si="34"/>
        <v>0.18215661816096507</v>
      </c>
      <c r="F1145" s="24">
        <f t="shared" ca="1" si="35"/>
        <v>49092.823060344519</v>
      </c>
    </row>
    <row r="1146" spans="5:6" x14ac:dyDescent="0.25">
      <c r="E1146" s="24">
        <f t="shared" ca="1" si="34"/>
        <v>0.8723754473211135</v>
      </c>
      <c r="F1146" s="24">
        <f t="shared" ca="1" si="35"/>
        <v>51137.692023357173</v>
      </c>
    </row>
    <row r="1147" spans="5:6" x14ac:dyDescent="0.25">
      <c r="E1147" s="24">
        <f t="shared" ca="1" si="34"/>
        <v>0.32409536303396147</v>
      </c>
      <c r="F1147" s="24">
        <f t="shared" ca="1" si="35"/>
        <v>49543.722895791281</v>
      </c>
    </row>
    <row r="1148" spans="5:6" x14ac:dyDescent="0.25">
      <c r="E1148" s="24">
        <f t="shared" ca="1" si="34"/>
        <v>0.40177546042860846</v>
      </c>
      <c r="F1148" s="24">
        <f t="shared" ca="1" si="35"/>
        <v>49751.245800191311</v>
      </c>
    </row>
    <row r="1149" spans="5:6" x14ac:dyDescent="0.25">
      <c r="E1149" s="24">
        <f t="shared" ca="1" si="34"/>
        <v>0.65426334702596967</v>
      </c>
      <c r="F1149" s="24">
        <f t="shared" ca="1" si="35"/>
        <v>50396.856469673156</v>
      </c>
    </row>
    <row r="1150" spans="5:6" x14ac:dyDescent="0.25">
      <c r="E1150" s="24">
        <f t="shared" ca="1" si="34"/>
        <v>0.21938682620722183</v>
      </c>
      <c r="F1150" s="24">
        <f t="shared" ca="1" si="35"/>
        <v>49225.734248418121</v>
      </c>
    </row>
    <row r="1151" spans="5:6" x14ac:dyDescent="0.25">
      <c r="E1151" s="24">
        <f t="shared" ca="1" si="34"/>
        <v>0.48883863246644588</v>
      </c>
      <c r="F1151" s="24">
        <f t="shared" ca="1" si="35"/>
        <v>49972.018949742218</v>
      </c>
    </row>
    <row r="1152" spans="5:6" x14ac:dyDescent="0.25">
      <c r="E1152" s="24">
        <f t="shared" ca="1" si="34"/>
        <v>0.16426751415517449</v>
      </c>
      <c r="F1152" s="24">
        <f t="shared" ca="1" si="35"/>
        <v>49022.93106995563</v>
      </c>
    </row>
    <row r="1153" spans="5:6" x14ac:dyDescent="0.25">
      <c r="E1153" s="24">
        <f t="shared" ca="1" si="34"/>
        <v>0.78999543458719845</v>
      </c>
      <c r="F1153" s="24">
        <f t="shared" ca="1" si="35"/>
        <v>50806.405406062884</v>
      </c>
    </row>
    <row r="1154" spans="5:6" x14ac:dyDescent="0.25">
      <c r="E1154" s="24">
        <f t="shared" ca="1" si="34"/>
        <v>6.9427509730106474E-2</v>
      </c>
      <c r="F1154" s="24">
        <f t="shared" ca="1" si="35"/>
        <v>48519.931696757812</v>
      </c>
    </row>
    <row r="1155" spans="5:6" x14ac:dyDescent="0.25">
      <c r="E1155" s="24">
        <f t="shared" ca="1" si="34"/>
        <v>0.96144290002919497</v>
      </c>
      <c r="F1155" s="24">
        <f t="shared" ca="1" si="35"/>
        <v>51767.681287899315</v>
      </c>
    </row>
    <row r="1156" spans="5:6" x14ac:dyDescent="0.25">
      <c r="E1156" s="24">
        <f t="shared" ref="E1156:E1219" ca="1" si="36">RAND()</f>
        <v>0.34130069295883192</v>
      </c>
      <c r="F1156" s="24">
        <f t="shared" ref="F1156:F1219" ca="1" si="37">_xlfn.NORM.INV(E1156,$C$3,$C$4)</f>
        <v>49591.084107854142</v>
      </c>
    </row>
    <row r="1157" spans="5:6" x14ac:dyDescent="0.25">
      <c r="E1157" s="24">
        <f t="shared" ca="1" si="36"/>
        <v>0.69231165179547238</v>
      </c>
      <c r="F1157" s="24">
        <f t="shared" ca="1" si="37"/>
        <v>50502.413483411692</v>
      </c>
    </row>
    <row r="1158" spans="5:6" x14ac:dyDescent="0.25">
      <c r="E1158" s="24">
        <f t="shared" ca="1" si="36"/>
        <v>0.91954747300317741</v>
      </c>
      <c r="F1158" s="24">
        <f t="shared" ca="1" si="37"/>
        <v>51402.034133838111</v>
      </c>
    </row>
    <row r="1159" spans="5:6" x14ac:dyDescent="0.25">
      <c r="E1159" s="24">
        <f t="shared" ca="1" si="36"/>
        <v>0.50247526891860472</v>
      </c>
      <c r="F1159" s="24">
        <f t="shared" ca="1" si="37"/>
        <v>50006.204618868636</v>
      </c>
    </row>
    <row r="1160" spans="5:6" x14ac:dyDescent="0.25">
      <c r="E1160" s="24">
        <f t="shared" ca="1" si="36"/>
        <v>0.98804393301258864</v>
      </c>
      <c r="F1160" s="24">
        <f t="shared" ca="1" si="37"/>
        <v>52258.538068548805</v>
      </c>
    </row>
    <row r="1161" spans="5:6" x14ac:dyDescent="0.25">
      <c r="E1161" s="24">
        <f t="shared" ca="1" si="36"/>
        <v>0.18170572542980901</v>
      </c>
      <c r="F1161" s="24">
        <f t="shared" ca="1" si="37"/>
        <v>49091.116171491398</v>
      </c>
    </row>
    <row r="1162" spans="5:6" x14ac:dyDescent="0.25">
      <c r="E1162" s="24">
        <f t="shared" ca="1" si="36"/>
        <v>0.50789922513473484</v>
      </c>
      <c r="F1162" s="24">
        <f t="shared" ca="1" si="37"/>
        <v>50019.801715062509</v>
      </c>
    </row>
    <row r="1163" spans="5:6" x14ac:dyDescent="0.25">
      <c r="E1163" s="24">
        <f t="shared" ca="1" si="36"/>
        <v>0.7932310329296095</v>
      </c>
      <c r="F1163" s="24">
        <f t="shared" ca="1" si="37"/>
        <v>50817.683500570674</v>
      </c>
    </row>
    <row r="1164" spans="5:6" x14ac:dyDescent="0.25">
      <c r="E1164" s="24">
        <f t="shared" ca="1" si="36"/>
        <v>1.0064563757408496E-2</v>
      </c>
      <c r="F1164" s="24">
        <f t="shared" ca="1" si="37"/>
        <v>47676.067788310007</v>
      </c>
    </row>
    <row r="1165" spans="5:6" x14ac:dyDescent="0.25">
      <c r="E1165" s="24">
        <f t="shared" ca="1" si="36"/>
        <v>0.39444831872455233</v>
      </c>
      <c r="F1165" s="24">
        <f t="shared" ca="1" si="37"/>
        <v>49732.256336050792</v>
      </c>
    </row>
    <row r="1166" spans="5:6" x14ac:dyDescent="0.25">
      <c r="E1166" s="24">
        <f t="shared" ca="1" si="36"/>
        <v>0.43945047957008299</v>
      </c>
      <c r="F1166" s="24">
        <f t="shared" ca="1" si="37"/>
        <v>49847.637407138624</v>
      </c>
    </row>
    <row r="1167" spans="5:6" x14ac:dyDescent="0.25">
      <c r="E1167" s="24">
        <f t="shared" ca="1" si="36"/>
        <v>0.90617191224172966</v>
      </c>
      <c r="F1167" s="24">
        <f t="shared" ca="1" si="37"/>
        <v>51317.544498599025</v>
      </c>
    </row>
    <row r="1168" spans="5:6" x14ac:dyDescent="0.25">
      <c r="E1168" s="24">
        <f t="shared" ca="1" si="36"/>
        <v>0.66243769479142345</v>
      </c>
      <c r="F1168" s="24">
        <f t="shared" ca="1" si="37"/>
        <v>50419.125233094579</v>
      </c>
    </row>
    <row r="1169" spans="5:6" x14ac:dyDescent="0.25">
      <c r="E1169" s="24">
        <f t="shared" ca="1" si="36"/>
        <v>0.66137616264945498</v>
      </c>
      <c r="F1169" s="24">
        <f t="shared" ca="1" si="37"/>
        <v>50416.221846933309</v>
      </c>
    </row>
    <row r="1170" spans="5:6" x14ac:dyDescent="0.25">
      <c r="E1170" s="24">
        <f t="shared" ca="1" si="36"/>
        <v>0.33380243109899177</v>
      </c>
      <c r="F1170" s="24">
        <f t="shared" ca="1" si="37"/>
        <v>49570.562491395445</v>
      </c>
    </row>
    <row r="1171" spans="5:6" x14ac:dyDescent="0.25">
      <c r="E1171" s="24">
        <f t="shared" ca="1" si="36"/>
        <v>7.524138745337261E-2</v>
      </c>
      <c r="F1171" s="24">
        <f t="shared" ca="1" si="37"/>
        <v>48562.171690801719</v>
      </c>
    </row>
    <row r="1172" spans="5:6" x14ac:dyDescent="0.25">
      <c r="E1172" s="24">
        <f t="shared" ca="1" si="36"/>
        <v>0.88677055615098643</v>
      </c>
      <c r="F1172" s="24">
        <f t="shared" ca="1" si="37"/>
        <v>51209.531054910491</v>
      </c>
    </row>
    <row r="1173" spans="5:6" x14ac:dyDescent="0.25">
      <c r="E1173" s="24">
        <f t="shared" ca="1" si="36"/>
        <v>0.78816547797221759</v>
      </c>
      <c r="F1173" s="24">
        <f t="shared" ca="1" si="37"/>
        <v>50800.072066849178</v>
      </c>
    </row>
    <row r="1174" spans="5:6" x14ac:dyDescent="0.25">
      <c r="E1174" s="24">
        <f t="shared" ca="1" si="36"/>
        <v>0.92246057859203356</v>
      </c>
      <c r="F1174" s="24">
        <f t="shared" ca="1" si="37"/>
        <v>51421.818860730949</v>
      </c>
    </row>
    <row r="1175" spans="5:6" x14ac:dyDescent="0.25">
      <c r="E1175" s="24">
        <f t="shared" ca="1" si="36"/>
        <v>0.40210866880442819</v>
      </c>
      <c r="F1175" s="24">
        <f t="shared" ca="1" si="37"/>
        <v>49752.107182894149</v>
      </c>
    </row>
    <row r="1176" spans="5:6" x14ac:dyDescent="0.25">
      <c r="E1176" s="24">
        <f t="shared" ca="1" si="36"/>
        <v>0.13202909164713361</v>
      </c>
      <c r="F1176" s="24">
        <f t="shared" ca="1" si="37"/>
        <v>48883.149338565468</v>
      </c>
    </row>
    <row r="1177" spans="5:6" x14ac:dyDescent="0.25">
      <c r="E1177" s="24">
        <f t="shared" ca="1" si="36"/>
        <v>6.3298850647115934E-2</v>
      </c>
      <c r="F1177" s="24">
        <f t="shared" ca="1" si="37"/>
        <v>48472.342918360177</v>
      </c>
    </row>
    <row r="1178" spans="5:6" x14ac:dyDescent="0.25">
      <c r="E1178" s="24">
        <f t="shared" ca="1" si="36"/>
        <v>0.28553979545969188</v>
      </c>
      <c r="F1178" s="24">
        <f t="shared" ca="1" si="37"/>
        <v>49433.537754184239</v>
      </c>
    </row>
    <row r="1179" spans="5:6" x14ac:dyDescent="0.25">
      <c r="E1179" s="24">
        <f t="shared" ca="1" si="36"/>
        <v>0.31859733931472334</v>
      </c>
      <c r="F1179" s="24">
        <f t="shared" ca="1" si="37"/>
        <v>49528.375279622058</v>
      </c>
    </row>
    <row r="1180" spans="5:6" x14ac:dyDescent="0.25">
      <c r="E1180" s="24">
        <f t="shared" ca="1" si="36"/>
        <v>0.78072345116847541</v>
      </c>
      <c r="F1180" s="24">
        <f t="shared" ca="1" si="37"/>
        <v>50774.638843756242</v>
      </c>
    </row>
    <row r="1181" spans="5:6" x14ac:dyDescent="0.25">
      <c r="E1181" s="24">
        <f t="shared" ca="1" si="36"/>
        <v>0.69472273444108168</v>
      </c>
      <c r="F1181" s="24">
        <f t="shared" ca="1" si="37"/>
        <v>50509.282059757767</v>
      </c>
    </row>
    <row r="1182" spans="5:6" x14ac:dyDescent="0.25">
      <c r="E1182" s="24">
        <f t="shared" ca="1" si="36"/>
        <v>0.70391309255598122</v>
      </c>
      <c r="F1182" s="24">
        <f t="shared" ca="1" si="37"/>
        <v>50535.688554886052</v>
      </c>
    </row>
    <row r="1183" spans="5:6" x14ac:dyDescent="0.25">
      <c r="E1183" s="24">
        <f t="shared" ca="1" si="36"/>
        <v>6.9102419650196367E-2</v>
      </c>
      <c r="F1183" s="24">
        <f t="shared" ca="1" si="37"/>
        <v>48517.490731632897</v>
      </c>
    </row>
    <row r="1184" spans="5:6" x14ac:dyDescent="0.25">
      <c r="E1184" s="24">
        <f t="shared" ca="1" si="36"/>
        <v>0.6932143687100667</v>
      </c>
      <c r="F1184" s="24">
        <f t="shared" ca="1" si="37"/>
        <v>50504.982307534076</v>
      </c>
    </row>
    <row r="1185" spans="5:6" x14ac:dyDescent="0.25">
      <c r="E1185" s="24">
        <f t="shared" ca="1" si="36"/>
        <v>0.29094225218027014</v>
      </c>
      <c r="F1185" s="24">
        <f t="shared" ca="1" si="37"/>
        <v>49449.365865463282</v>
      </c>
    </row>
    <row r="1186" spans="5:6" x14ac:dyDescent="0.25">
      <c r="E1186" s="24">
        <f t="shared" ca="1" si="36"/>
        <v>0.19251479774840707</v>
      </c>
      <c r="F1186" s="24">
        <f t="shared" ca="1" si="37"/>
        <v>49131.333547011782</v>
      </c>
    </row>
    <row r="1187" spans="5:6" x14ac:dyDescent="0.25">
      <c r="E1187" s="24">
        <f t="shared" ca="1" si="36"/>
        <v>0.48804474774943984</v>
      </c>
      <c r="F1187" s="24">
        <f t="shared" ca="1" si="37"/>
        <v>49970.028139934089</v>
      </c>
    </row>
    <row r="1188" spans="5:6" x14ac:dyDescent="0.25">
      <c r="E1188" s="24">
        <f t="shared" ca="1" si="36"/>
        <v>0.2127855499541178</v>
      </c>
      <c r="F1188" s="24">
        <f t="shared" ca="1" si="37"/>
        <v>49203.206722357703</v>
      </c>
    </row>
    <row r="1189" spans="5:6" x14ac:dyDescent="0.25">
      <c r="E1189" s="24">
        <f t="shared" ca="1" si="36"/>
        <v>0.17726299167696058</v>
      </c>
      <c r="F1189" s="24">
        <f t="shared" ca="1" si="37"/>
        <v>49074.153933935449</v>
      </c>
    </row>
    <row r="1190" spans="5:6" x14ac:dyDescent="0.25">
      <c r="E1190" s="24">
        <f t="shared" ca="1" si="36"/>
        <v>0.32102654215215276</v>
      </c>
      <c r="F1190" s="24">
        <f t="shared" ca="1" si="37"/>
        <v>49535.169835308312</v>
      </c>
    </row>
    <row r="1191" spans="5:6" x14ac:dyDescent="0.25">
      <c r="E1191" s="24">
        <f t="shared" ca="1" si="36"/>
        <v>0.21159159861023891</v>
      </c>
      <c r="F1191" s="24">
        <f t="shared" ca="1" si="37"/>
        <v>49199.08904438933</v>
      </c>
    </row>
    <row r="1192" spans="5:6" x14ac:dyDescent="0.25">
      <c r="E1192" s="24">
        <f t="shared" ca="1" si="36"/>
        <v>0.78729450515001254</v>
      </c>
      <c r="F1192" s="24">
        <f t="shared" ca="1" si="37"/>
        <v>50797.068947320971</v>
      </c>
    </row>
    <row r="1193" spans="5:6" x14ac:dyDescent="0.25">
      <c r="E1193" s="24">
        <f t="shared" ca="1" si="36"/>
        <v>0.68237632244190649</v>
      </c>
      <c r="F1193" s="24">
        <f t="shared" ca="1" si="37"/>
        <v>50474.354189087062</v>
      </c>
    </row>
    <row r="1194" spans="5:6" x14ac:dyDescent="0.25">
      <c r="E1194" s="24">
        <f t="shared" ca="1" si="36"/>
        <v>0.78915566012171157</v>
      </c>
      <c r="F1194" s="24">
        <f t="shared" ca="1" si="37"/>
        <v>50803.495010047991</v>
      </c>
    </row>
    <row r="1195" spans="5:6" x14ac:dyDescent="0.25">
      <c r="E1195" s="24">
        <f t="shared" ca="1" si="36"/>
        <v>0.98019714283834081</v>
      </c>
      <c r="F1195" s="24">
        <f t="shared" ca="1" si="37"/>
        <v>52057.837715066678</v>
      </c>
    </row>
    <row r="1196" spans="5:6" x14ac:dyDescent="0.25">
      <c r="E1196" s="24">
        <f t="shared" ca="1" si="36"/>
        <v>6.9460017175317135E-2</v>
      </c>
      <c r="F1196" s="24">
        <f t="shared" ca="1" si="37"/>
        <v>48520.175296993373</v>
      </c>
    </row>
    <row r="1197" spans="5:6" x14ac:dyDescent="0.25">
      <c r="E1197" s="24">
        <f t="shared" ca="1" si="36"/>
        <v>0.82310841189138029</v>
      </c>
      <c r="F1197" s="24">
        <f t="shared" ca="1" si="37"/>
        <v>50927.276145889729</v>
      </c>
    </row>
    <row r="1198" spans="5:6" x14ac:dyDescent="0.25">
      <c r="E1198" s="24">
        <f t="shared" ca="1" si="36"/>
        <v>0.23094390586265157</v>
      </c>
      <c r="F1198" s="24">
        <f t="shared" ca="1" si="37"/>
        <v>49264.258143496154</v>
      </c>
    </row>
    <row r="1199" spans="5:6" x14ac:dyDescent="0.25">
      <c r="E1199" s="24">
        <f t="shared" ca="1" si="36"/>
        <v>0.83185402182833801</v>
      </c>
      <c r="F1199" s="24">
        <f t="shared" ca="1" si="37"/>
        <v>50961.517647936947</v>
      </c>
    </row>
    <row r="1200" spans="5:6" x14ac:dyDescent="0.25">
      <c r="E1200" s="24">
        <f t="shared" ca="1" si="36"/>
        <v>0.22935734809313302</v>
      </c>
      <c r="F1200" s="24">
        <f t="shared" ca="1" si="37"/>
        <v>49259.035056182081</v>
      </c>
    </row>
    <row r="1201" spans="5:6" x14ac:dyDescent="0.25">
      <c r="E1201" s="24">
        <f t="shared" ca="1" si="36"/>
        <v>0.99537368007105254</v>
      </c>
      <c r="F1201" s="24">
        <f t="shared" ca="1" si="37"/>
        <v>52602.575652910353</v>
      </c>
    </row>
    <row r="1202" spans="5:6" x14ac:dyDescent="0.25">
      <c r="E1202" s="24">
        <f t="shared" ca="1" si="36"/>
        <v>7.3502452139436847E-2</v>
      </c>
      <c r="F1202" s="24">
        <f t="shared" ca="1" si="37"/>
        <v>48549.807709252826</v>
      </c>
    </row>
    <row r="1203" spans="5:6" x14ac:dyDescent="0.25">
      <c r="E1203" s="24">
        <f t="shared" ca="1" si="36"/>
        <v>0.32385088421253772</v>
      </c>
      <c r="F1203" s="24">
        <f t="shared" ca="1" si="37"/>
        <v>49543.042743413258</v>
      </c>
    </row>
    <row r="1204" spans="5:6" x14ac:dyDescent="0.25">
      <c r="E1204" s="24">
        <f t="shared" ca="1" si="36"/>
        <v>0.70901437543296975</v>
      </c>
      <c r="F1204" s="24">
        <f t="shared" ca="1" si="37"/>
        <v>50550.507623991121</v>
      </c>
    </row>
    <row r="1205" spans="5:6" x14ac:dyDescent="0.25">
      <c r="E1205" s="24">
        <f t="shared" ca="1" si="36"/>
        <v>0.22804886461715268</v>
      </c>
      <c r="F1205" s="24">
        <f t="shared" ca="1" si="37"/>
        <v>49254.712157733011</v>
      </c>
    </row>
    <row r="1206" spans="5:6" x14ac:dyDescent="0.25">
      <c r="E1206" s="24">
        <f t="shared" ca="1" si="36"/>
        <v>0.63117549735633904</v>
      </c>
      <c r="F1206" s="24">
        <f t="shared" ca="1" si="37"/>
        <v>50334.968291823541</v>
      </c>
    </row>
    <row r="1207" spans="5:6" x14ac:dyDescent="0.25">
      <c r="E1207" s="24">
        <f t="shared" ca="1" si="36"/>
        <v>0.3750268847851147</v>
      </c>
      <c r="F1207" s="24">
        <f t="shared" ca="1" si="37"/>
        <v>49681.431534819312</v>
      </c>
    </row>
    <row r="1208" spans="5:6" x14ac:dyDescent="0.25">
      <c r="E1208" s="24">
        <f t="shared" ca="1" si="36"/>
        <v>0.66410020755144183</v>
      </c>
      <c r="F1208" s="24">
        <f t="shared" ca="1" si="37"/>
        <v>50423.679476363519</v>
      </c>
    </row>
    <row r="1209" spans="5:6" x14ac:dyDescent="0.25">
      <c r="E1209" s="24">
        <f t="shared" ca="1" si="36"/>
        <v>5.7586546839141217E-3</v>
      </c>
      <c r="F1209" s="24">
        <f t="shared" ca="1" si="37"/>
        <v>47473.401521713975</v>
      </c>
    </row>
    <row r="1210" spans="5:6" x14ac:dyDescent="0.25">
      <c r="E1210" s="24">
        <f t="shared" ca="1" si="36"/>
        <v>0.95748186598886276</v>
      </c>
      <c r="F1210" s="24">
        <f t="shared" ca="1" si="37"/>
        <v>51722.183581806996</v>
      </c>
    </row>
    <row r="1211" spans="5:6" x14ac:dyDescent="0.25">
      <c r="E1211" s="24">
        <f t="shared" ca="1" si="36"/>
        <v>0.58146614684591535</v>
      </c>
      <c r="F1211" s="24">
        <f t="shared" ca="1" si="37"/>
        <v>50205.645662429677</v>
      </c>
    </row>
    <row r="1212" spans="5:6" x14ac:dyDescent="0.25">
      <c r="E1212" s="24">
        <f t="shared" ca="1" si="36"/>
        <v>0.88799265834718</v>
      </c>
      <c r="F1212" s="24">
        <f t="shared" ca="1" si="37"/>
        <v>51215.921877305984</v>
      </c>
    </row>
    <row r="1213" spans="5:6" x14ac:dyDescent="0.25">
      <c r="E1213" s="24">
        <f t="shared" ca="1" si="36"/>
        <v>0.41416064297174993</v>
      </c>
      <c r="F1213" s="24">
        <f t="shared" ca="1" si="37"/>
        <v>49783.144920559658</v>
      </c>
    </row>
    <row r="1214" spans="5:6" x14ac:dyDescent="0.25">
      <c r="E1214" s="24">
        <f t="shared" ca="1" si="36"/>
        <v>0.69984904671739989</v>
      </c>
      <c r="F1214" s="24">
        <f t="shared" ca="1" si="37"/>
        <v>50523.966404821236</v>
      </c>
    </row>
    <row r="1215" spans="5:6" x14ac:dyDescent="0.25">
      <c r="E1215" s="24">
        <f t="shared" ca="1" si="36"/>
        <v>0.70907068354357405</v>
      </c>
      <c r="F1215" s="24">
        <f t="shared" ca="1" si="37"/>
        <v>50550.671867749086</v>
      </c>
    </row>
    <row r="1216" spans="5:6" x14ac:dyDescent="0.25">
      <c r="E1216" s="24">
        <f t="shared" ca="1" si="36"/>
        <v>0.89583206705289531</v>
      </c>
      <c r="F1216" s="24">
        <f t="shared" ca="1" si="37"/>
        <v>51258.154556910522</v>
      </c>
    </row>
    <row r="1217" spans="5:6" x14ac:dyDescent="0.25">
      <c r="E1217" s="24">
        <f t="shared" ca="1" si="36"/>
        <v>0.1307198617654568</v>
      </c>
      <c r="F1217" s="24">
        <f t="shared" ca="1" si="37"/>
        <v>48877.005248496956</v>
      </c>
    </row>
    <row r="1218" spans="5:6" x14ac:dyDescent="0.25">
      <c r="E1218" s="24">
        <f t="shared" ca="1" si="36"/>
        <v>9.5920303621622294E-2</v>
      </c>
      <c r="F1218" s="24">
        <f t="shared" ca="1" si="37"/>
        <v>48694.846567169923</v>
      </c>
    </row>
    <row r="1219" spans="5:6" x14ac:dyDescent="0.25">
      <c r="E1219" s="24">
        <f t="shared" ca="1" si="36"/>
        <v>0.42283629596711858</v>
      </c>
      <c r="F1219" s="24">
        <f t="shared" ca="1" si="37"/>
        <v>49805.357197029058</v>
      </c>
    </row>
    <row r="1220" spans="5:6" x14ac:dyDescent="0.25">
      <c r="E1220" s="24">
        <f t="shared" ref="E1220:E1283" ca="1" si="38">RAND()</f>
        <v>4.6601229084507589E-2</v>
      </c>
      <c r="F1220" s="24">
        <f t="shared" ref="F1220:F1283" ca="1" si="39">_xlfn.NORM.INV(E1220,$C$3,$C$4)</f>
        <v>48321.25862309779</v>
      </c>
    </row>
    <row r="1221" spans="5:6" x14ac:dyDescent="0.25">
      <c r="E1221" s="24">
        <f t="shared" ca="1" si="38"/>
        <v>0.27583889213930268</v>
      </c>
      <c r="F1221" s="24">
        <f t="shared" ca="1" si="39"/>
        <v>49404.752112181086</v>
      </c>
    </row>
    <row r="1222" spans="5:6" x14ac:dyDescent="0.25">
      <c r="E1222" s="24">
        <f t="shared" ca="1" si="38"/>
        <v>0.31998192476841447</v>
      </c>
      <c r="F1222" s="24">
        <f t="shared" ca="1" si="39"/>
        <v>49532.250655886062</v>
      </c>
    </row>
    <row r="1223" spans="5:6" x14ac:dyDescent="0.25">
      <c r="E1223" s="24">
        <f t="shared" ca="1" si="38"/>
        <v>0.64245673401572001</v>
      </c>
      <c r="F1223" s="24">
        <f t="shared" ca="1" si="39"/>
        <v>50365.033322877447</v>
      </c>
    </row>
    <row r="1224" spans="5:6" x14ac:dyDescent="0.25">
      <c r="E1224" s="24">
        <f t="shared" ca="1" si="38"/>
        <v>0.55024419425255167</v>
      </c>
      <c r="F1224" s="24">
        <f t="shared" ca="1" si="39"/>
        <v>50126.278326957385</v>
      </c>
    </row>
    <row r="1225" spans="5:6" x14ac:dyDescent="0.25">
      <c r="E1225" s="24">
        <f t="shared" ca="1" si="38"/>
        <v>0.99199784909415578</v>
      </c>
      <c r="F1225" s="24">
        <f t="shared" ca="1" si="39"/>
        <v>52408.817430204595</v>
      </c>
    </row>
    <row r="1226" spans="5:6" x14ac:dyDescent="0.25">
      <c r="E1226" s="24">
        <f t="shared" ca="1" si="38"/>
        <v>4.227595237940629E-2</v>
      </c>
      <c r="F1226" s="24">
        <f t="shared" ca="1" si="39"/>
        <v>48275.135556784502</v>
      </c>
    </row>
    <row r="1227" spans="5:6" x14ac:dyDescent="0.25">
      <c r="E1227" s="24">
        <f t="shared" ca="1" si="38"/>
        <v>0.36508213120973543</v>
      </c>
      <c r="F1227" s="24">
        <f t="shared" ca="1" si="39"/>
        <v>49655.092966066011</v>
      </c>
    </row>
    <row r="1228" spans="5:6" x14ac:dyDescent="0.25">
      <c r="E1228" s="24">
        <f t="shared" ca="1" si="38"/>
        <v>0.97002781977518138</v>
      </c>
      <c r="F1228" s="24">
        <f t="shared" ca="1" si="39"/>
        <v>51881.2026275483</v>
      </c>
    </row>
    <row r="1229" spans="5:6" x14ac:dyDescent="0.25">
      <c r="E1229" s="24">
        <f t="shared" ca="1" si="38"/>
        <v>4.0307208421619278E-2</v>
      </c>
      <c r="F1229" s="24">
        <f t="shared" ca="1" si="39"/>
        <v>48252.867844871595</v>
      </c>
    </row>
    <row r="1230" spans="5:6" x14ac:dyDescent="0.25">
      <c r="E1230" s="24">
        <f t="shared" ca="1" si="38"/>
        <v>0.42270270604642446</v>
      </c>
      <c r="F1230" s="24">
        <f t="shared" ca="1" si="39"/>
        <v>49805.015921726466</v>
      </c>
    </row>
    <row r="1231" spans="5:6" x14ac:dyDescent="0.25">
      <c r="E1231" s="24">
        <f t="shared" ca="1" si="38"/>
        <v>0.57599546324406559</v>
      </c>
      <c r="F1231" s="24">
        <f t="shared" ca="1" si="39"/>
        <v>50191.659319480204</v>
      </c>
    </row>
    <row r="1232" spans="5:6" x14ac:dyDescent="0.25">
      <c r="E1232" s="24">
        <f t="shared" ca="1" si="38"/>
        <v>0.34582869847142317</v>
      </c>
      <c r="F1232" s="24">
        <f t="shared" ca="1" si="39"/>
        <v>49603.393145277449</v>
      </c>
    </row>
    <row r="1233" spans="5:6" x14ac:dyDescent="0.25">
      <c r="E1233" s="24">
        <f t="shared" ca="1" si="38"/>
        <v>0.64901372365948395</v>
      </c>
      <c r="F1233" s="24">
        <f t="shared" ca="1" si="39"/>
        <v>50382.659088071901</v>
      </c>
    </row>
    <row r="1234" spans="5:6" x14ac:dyDescent="0.25">
      <c r="E1234" s="24">
        <f t="shared" ca="1" si="38"/>
        <v>0.49521299242855676</v>
      </c>
      <c r="F1234" s="24">
        <f t="shared" ca="1" si="39"/>
        <v>49988.000463510136</v>
      </c>
    </row>
    <row r="1235" spans="5:6" x14ac:dyDescent="0.25">
      <c r="E1235" s="24">
        <f t="shared" ca="1" si="38"/>
        <v>0.296516935232359</v>
      </c>
      <c r="F1235" s="24">
        <f t="shared" ca="1" si="39"/>
        <v>49465.555257652035</v>
      </c>
    </row>
    <row r="1236" spans="5:6" x14ac:dyDescent="0.25">
      <c r="E1236" s="24">
        <f t="shared" ca="1" si="38"/>
        <v>0.28358437961257921</v>
      </c>
      <c r="F1236" s="24">
        <f t="shared" ca="1" si="39"/>
        <v>49427.773828626385</v>
      </c>
    </row>
    <row r="1237" spans="5:6" x14ac:dyDescent="0.25">
      <c r="E1237" s="24">
        <f t="shared" ca="1" si="38"/>
        <v>0.26993719317741727</v>
      </c>
      <c r="F1237" s="24">
        <f t="shared" ca="1" si="39"/>
        <v>49386.997045790245</v>
      </c>
    </row>
    <row r="1238" spans="5:6" x14ac:dyDescent="0.25">
      <c r="E1238" s="24">
        <f t="shared" ca="1" si="38"/>
        <v>0.49384446168413754</v>
      </c>
      <c r="F1238" s="24">
        <f t="shared" ca="1" si="39"/>
        <v>49984.569741327956</v>
      </c>
    </row>
    <row r="1239" spans="5:6" x14ac:dyDescent="0.25">
      <c r="E1239" s="24">
        <f t="shared" ca="1" si="38"/>
        <v>0.91763761489712281</v>
      </c>
      <c r="F1239" s="24">
        <f t="shared" ca="1" si="39"/>
        <v>51389.355186536348</v>
      </c>
    </row>
    <row r="1240" spans="5:6" x14ac:dyDescent="0.25">
      <c r="E1240" s="24">
        <f t="shared" ca="1" si="38"/>
        <v>0.33989973841329613</v>
      </c>
      <c r="F1240" s="24">
        <f t="shared" ca="1" si="39"/>
        <v>49587.263223126385</v>
      </c>
    </row>
    <row r="1241" spans="5:6" x14ac:dyDescent="0.25">
      <c r="E1241" s="24">
        <f t="shared" ca="1" si="38"/>
        <v>0.40059315596321221</v>
      </c>
      <c r="F1241" s="24">
        <f t="shared" ca="1" si="39"/>
        <v>49748.187910008339</v>
      </c>
    </row>
    <row r="1242" spans="5:6" x14ac:dyDescent="0.25">
      <c r="E1242" s="24">
        <f t="shared" ca="1" si="38"/>
        <v>0.82760854619913282</v>
      </c>
      <c r="F1242" s="24">
        <f t="shared" ca="1" si="39"/>
        <v>50944.757081678908</v>
      </c>
    </row>
    <row r="1243" spans="5:6" x14ac:dyDescent="0.25">
      <c r="E1243" s="24">
        <f t="shared" ca="1" si="38"/>
        <v>0.25020746548126804</v>
      </c>
      <c r="F1243" s="24">
        <f t="shared" ca="1" si="39"/>
        <v>49326.16297202569</v>
      </c>
    </row>
    <row r="1244" spans="5:6" x14ac:dyDescent="0.25">
      <c r="E1244" s="24">
        <f t="shared" ca="1" si="38"/>
        <v>0.33030966270833129</v>
      </c>
      <c r="F1244" s="24">
        <f t="shared" ca="1" si="39"/>
        <v>49560.941744215626</v>
      </c>
    </row>
    <row r="1245" spans="5:6" x14ac:dyDescent="0.25">
      <c r="E1245" s="24">
        <f t="shared" ca="1" si="38"/>
        <v>0.3248325703600814</v>
      </c>
      <c r="F1245" s="24">
        <f t="shared" ca="1" si="39"/>
        <v>49545.772567975684</v>
      </c>
    </row>
    <row r="1246" spans="5:6" x14ac:dyDescent="0.25">
      <c r="E1246" s="24">
        <f t="shared" ca="1" si="38"/>
        <v>0.32244186114064843</v>
      </c>
      <c r="F1246" s="24">
        <f t="shared" ca="1" si="39"/>
        <v>49539.118635218139</v>
      </c>
    </row>
    <row r="1247" spans="5:6" x14ac:dyDescent="0.25">
      <c r="E1247" s="24">
        <f t="shared" ca="1" si="38"/>
        <v>0.33946897025268963</v>
      </c>
      <c r="F1247" s="24">
        <f t="shared" ca="1" si="39"/>
        <v>49586.087160577983</v>
      </c>
    </row>
    <row r="1248" spans="5:6" x14ac:dyDescent="0.25">
      <c r="E1248" s="24">
        <f t="shared" ca="1" si="38"/>
        <v>0.66728770642763691</v>
      </c>
      <c r="F1248" s="24">
        <f t="shared" ca="1" si="39"/>
        <v>50432.435959935086</v>
      </c>
    </row>
    <row r="1249" spans="5:6" x14ac:dyDescent="0.25">
      <c r="E1249" s="24">
        <f t="shared" ca="1" si="38"/>
        <v>0.23184684261178268</v>
      </c>
      <c r="F1249" s="24">
        <f t="shared" ca="1" si="39"/>
        <v>49267.221743787188</v>
      </c>
    </row>
    <row r="1250" spans="5:6" x14ac:dyDescent="0.25">
      <c r="E1250" s="24">
        <f t="shared" ca="1" si="38"/>
        <v>2.6823978947189131E-3</v>
      </c>
      <c r="F1250" s="24">
        <f t="shared" ca="1" si="39"/>
        <v>47215.727600571656</v>
      </c>
    </row>
    <row r="1251" spans="5:6" x14ac:dyDescent="0.25">
      <c r="E1251" s="24">
        <f t="shared" ca="1" si="38"/>
        <v>2.9027724439236402E-2</v>
      </c>
      <c r="F1251" s="24">
        <f t="shared" ca="1" si="39"/>
        <v>48104.721000660131</v>
      </c>
    </row>
    <row r="1252" spans="5:6" x14ac:dyDescent="0.25">
      <c r="E1252" s="24">
        <f t="shared" ca="1" si="38"/>
        <v>0.99661470403962726</v>
      </c>
      <c r="F1252" s="24">
        <f t="shared" ca="1" si="39"/>
        <v>52707.922066923609</v>
      </c>
    </row>
    <row r="1253" spans="5:6" x14ac:dyDescent="0.25">
      <c r="E1253" s="24">
        <f t="shared" ca="1" si="38"/>
        <v>0.90837456402988226</v>
      </c>
      <c r="F1253" s="24">
        <f t="shared" ca="1" si="39"/>
        <v>51330.812019763798</v>
      </c>
    </row>
    <row r="1254" spans="5:6" x14ac:dyDescent="0.25">
      <c r="E1254" s="24">
        <f t="shared" ca="1" si="38"/>
        <v>0.30456796810952302</v>
      </c>
      <c r="F1254" s="24">
        <f t="shared" ca="1" si="39"/>
        <v>49488.692760075763</v>
      </c>
    </row>
    <row r="1255" spans="5:6" x14ac:dyDescent="0.25">
      <c r="E1255" s="24">
        <f t="shared" ca="1" si="38"/>
        <v>0.81309659637048726</v>
      </c>
      <c r="F1255" s="24">
        <f t="shared" ca="1" si="39"/>
        <v>50889.365263298707</v>
      </c>
    </row>
    <row r="1256" spans="5:6" x14ac:dyDescent="0.25">
      <c r="E1256" s="24">
        <f t="shared" ca="1" si="38"/>
        <v>0.23281265130357176</v>
      </c>
      <c r="F1256" s="24">
        <f t="shared" ca="1" si="39"/>
        <v>49270.384594116636</v>
      </c>
    </row>
    <row r="1257" spans="5:6" x14ac:dyDescent="0.25">
      <c r="E1257" s="24">
        <f t="shared" ca="1" si="38"/>
        <v>0.12367309621199507</v>
      </c>
      <c r="F1257" s="24">
        <f t="shared" ca="1" si="39"/>
        <v>48843.180693927628</v>
      </c>
    </row>
    <row r="1258" spans="5:6" x14ac:dyDescent="0.25">
      <c r="E1258" s="24">
        <f t="shared" ca="1" si="38"/>
        <v>0.10337071057721225</v>
      </c>
      <c r="F1258" s="24">
        <f t="shared" ca="1" si="39"/>
        <v>48737.423509562876</v>
      </c>
    </row>
    <row r="1259" spans="5:6" x14ac:dyDescent="0.25">
      <c r="E1259" s="24">
        <f t="shared" ca="1" si="38"/>
        <v>8.9742535354720543E-2</v>
      </c>
      <c r="F1259" s="24">
        <f t="shared" ca="1" si="39"/>
        <v>48657.657813194419</v>
      </c>
    </row>
    <row r="1260" spans="5:6" x14ac:dyDescent="0.25">
      <c r="E1260" s="24">
        <f t="shared" ca="1" si="38"/>
        <v>7.801231740974568E-2</v>
      </c>
      <c r="F1260" s="24">
        <f t="shared" ca="1" si="39"/>
        <v>48581.430745671983</v>
      </c>
    </row>
    <row r="1261" spans="5:6" x14ac:dyDescent="0.25">
      <c r="E1261" s="24">
        <f t="shared" ca="1" si="38"/>
        <v>0.68830573041956267</v>
      </c>
      <c r="F1261" s="24">
        <f t="shared" ca="1" si="39"/>
        <v>50491.053598307211</v>
      </c>
    </row>
    <row r="1262" spans="5:6" x14ac:dyDescent="0.25">
      <c r="E1262" s="24">
        <f t="shared" ca="1" si="38"/>
        <v>0.91456163584945771</v>
      </c>
      <c r="F1262" s="24">
        <f t="shared" ca="1" si="39"/>
        <v>51369.392145022517</v>
      </c>
    </row>
    <row r="1263" spans="5:6" x14ac:dyDescent="0.25">
      <c r="E1263" s="24">
        <f t="shared" ca="1" si="38"/>
        <v>0.43297380121236617</v>
      </c>
      <c r="F1263" s="24">
        <f t="shared" ca="1" si="39"/>
        <v>49831.191919753961</v>
      </c>
    </row>
    <row r="1264" spans="5:6" x14ac:dyDescent="0.25">
      <c r="E1264" s="24">
        <f t="shared" ca="1" si="38"/>
        <v>0.43256207583708228</v>
      </c>
      <c r="F1264" s="24">
        <f t="shared" ca="1" si="39"/>
        <v>49830.144974702918</v>
      </c>
    </row>
    <row r="1265" spans="5:6" x14ac:dyDescent="0.25">
      <c r="E1265" s="24">
        <f t="shared" ca="1" si="38"/>
        <v>0.85199290588831766</v>
      </c>
      <c r="F1265" s="24">
        <f t="shared" ca="1" si="39"/>
        <v>51045.018999984604</v>
      </c>
    </row>
    <row r="1266" spans="5:6" x14ac:dyDescent="0.25">
      <c r="E1266" s="24">
        <f t="shared" ca="1" si="38"/>
        <v>0.96242653512458598</v>
      </c>
      <c r="F1266" s="24">
        <f t="shared" ca="1" si="39"/>
        <v>51779.56651834349</v>
      </c>
    </row>
    <row r="1267" spans="5:6" x14ac:dyDescent="0.25">
      <c r="E1267" s="24">
        <f t="shared" ca="1" si="38"/>
        <v>0.24962399764497134</v>
      </c>
      <c r="F1267" s="24">
        <f t="shared" ca="1" si="39"/>
        <v>49324.326548441852</v>
      </c>
    </row>
    <row r="1268" spans="5:6" x14ac:dyDescent="0.25">
      <c r="E1268" s="24">
        <f t="shared" ca="1" si="38"/>
        <v>0.83888085229708098</v>
      </c>
      <c r="F1268" s="24">
        <f t="shared" ca="1" si="39"/>
        <v>50989.868709600298</v>
      </c>
    </row>
    <row r="1269" spans="5:6" x14ac:dyDescent="0.25">
      <c r="E1269" s="24">
        <f t="shared" ca="1" si="38"/>
        <v>0.59259277983145697</v>
      </c>
      <c r="F1269" s="24">
        <f t="shared" ca="1" si="39"/>
        <v>50234.219676304689</v>
      </c>
    </row>
    <row r="1270" spans="5:6" x14ac:dyDescent="0.25">
      <c r="E1270" s="24">
        <f t="shared" ca="1" si="38"/>
        <v>0.99057256726048992</v>
      </c>
      <c r="F1270" s="24">
        <f t="shared" ca="1" si="39"/>
        <v>52348.388064945153</v>
      </c>
    </row>
    <row r="1271" spans="5:6" x14ac:dyDescent="0.25">
      <c r="E1271" s="24">
        <f t="shared" ca="1" si="38"/>
        <v>0.21284565465504501</v>
      </c>
      <c r="F1271" s="24">
        <f t="shared" ca="1" si="39"/>
        <v>49203.413653050389</v>
      </c>
    </row>
    <row r="1272" spans="5:6" x14ac:dyDescent="0.25">
      <c r="E1272" s="24">
        <f t="shared" ca="1" si="38"/>
        <v>0.16362224921501101</v>
      </c>
      <c r="F1272" s="24">
        <f t="shared" ca="1" si="39"/>
        <v>49020.320803875817</v>
      </c>
    </row>
    <row r="1273" spans="5:6" x14ac:dyDescent="0.25">
      <c r="E1273" s="24">
        <f t="shared" ca="1" si="38"/>
        <v>8.1309407808522027E-2</v>
      </c>
      <c r="F1273" s="24">
        <f t="shared" ca="1" si="39"/>
        <v>48603.682198939452</v>
      </c>
    </row>
    <row r="1274" spans="5:6" x14ac:dyDescent="0.25">
      <c r="E1274" s="24">
        <f t="shared" ca="1" si="38"/>
        <v>3.4114541842664714E-2</v>
      </c>
      <c r="F1274" s="24">
        <f t="shared" ca="1" si="39"/>
        <v>48176.509163440853</v>
      </c>
    </row>
    <row r="1275" spans="5:6" x14ac:dyDescent="0.25">
      <c r="E1275" s="24">
        <f t="shared" ca="1" si="38"/>
        <v>0.96253027520651446</v>
      </c>
      <c r="F1275" s="24">
        <f t="shared" ca="1" si="39"/>
        <v>51780.834756707329</v>
      </c>
    </row>
    <row r="1276" spans="5:6" x14ac:dyDescent="0.25">
      <c r="E1276" s="24">
        <f t="shared" ca="1" si="38"/>
        <v>0.7312501222437785</v>
      </c>
      <c r="F1276" s="24">
        <f t="shared" ca="1" si="39"/>
        <v>50616.598240290732</v>
      </c>
    </row>
    <row r="1277" spans="5:6" x14ac:dyDescent="0.25">
      <c r="E1277" s="24">
        <f t="shared" ca="1" si="38"/>
        <v>0.43449518091684802</v>
      </c>
      <c r="F1277" s="24">
        <f t="shared" ca="1" si="39"/>
        <v>49835.058924827885</v>
      </c>
    </row>
    <row r="1278" spans="5:6" x14ac:dyDescent="0.25">
      <c r="E1278" s="24">
        <f t="shared" ca="1" si="38"/>
        <v>0.68726376633368869</v>
      </c>
      <c r="F1278" s="24">
        <f t="shared" ca="1" si="39"/>
        <v>50488.109238923244</v>
      </c>
    </row>
    <row r="1279" spans="5:6" x14ac:dyDescent="0.25">
      <c r="E1279" s="24">
        <f t="shared" ca="1" si="38"/>
        <v>0.25874468560228647</v>
      </c>
      <c r="F1279" s="24">
        <f t="shared" ca="1" si="39"/>
        <v>49352.779694291465</v>
      </c>
    </row>
    <row r="1280" spans="5:6" x14ac:dyDescent="0.25">
      <c r="E1280" s="24">
        <f t="shared" ca="1" si="38"/>
        <v>0.95072752619821743</v>
      </c>
      <c r="F1280" s="24">
        <f t="shared" ca="1" si="39"/>
        <v>51651.949001559929</v>
      </c>
    </row>
    <row r="1281" spans="5:6" x14ac:dyDescent="0.25">
      <c r="E1281" s="24">
        <f t="shared" ca="1" si="38"/>
        <v>0.22162472455990145</v>
      </c>
      <c r="F1281" s="24">
        <f t="shared" ca="1" si="39"/>
        <v>49233.282420241303</v>
      </c>
    </row>
    <row r="1282" spans="5:6" x14ac:dyDescent="0.25">
      <c r="E1282" s="24">
        <f t="shared" ca="1" si="38"/>
        <v>8.4500961641160832E-2</v>
      </c>
      <c r="F1282" s="24">
        <f t="shared" ca="1" si="39"/>
        <v>48624.582101972905</v>
      </c>
    </row>
    <row r="1283" spans="5:6" x14ac:dyDescent="0.25">
      <c r="E1283" s="24">
        <f t="shared" ca="1" si="38"/>
        <v>0.66109813057396927</v>
      </c>
      <c r="F1283" s="24">
        <f t="shared" ca="1" si="39"/>
        <v>50415.461984590467</v>
      </c>
    </row>
    <row r="1284" spans="5:6" x14ac:dyDescent="0.25">
      <c r="E1284" s="24">
        <f t="shared" ref="E1284:E1347" ca="1" si="40">RAND()</f>
        <v>0.43806472630564985</v>
      </c>
      <c r="F1284" s="24">
        <f t="shared" ref="F1284:F1347" ca="1" si="41">_xlfn.NORM.INV(E1284,$C$3,$C$4)</f>
        <v>49844.122337251072</v>
      </c>
    </row>
    <row r="1285" spans="5:6" x14ac:dyDescent="0.25">
      <c r="E1285" s="24">
        <f t="shared" ca="1" si="40"/>
        <v>0.11960420593919685</v>
      </c>
      <c r="F1285" s="24">
        <f t="shared" ca="1" si="41"/>
        <v>48823.03233337999</v>
      </c>
    </row>
    <row r="1286" spans="5:6" x14ac:dyDescent="0.25">
      <c r="E1286" s="24">
        <f t="shared" ca="1" si="40"/>
        <v>0.12249133811515356</v>
      </c>
      <c r="F1286" s="24">
        <f t="shared" ca="1" si="41"/>
        <v>48837.377446810337</v>
      </c>
    </row>
    <row r="1287" spans="5:6" x14ac:dyDescent="0.25">
      <c r="E1287" s="24">
        <f t="shared" ca="1" si="40"/>
        <v>0.88365262485387275</v>
      </c>
      <c r="F1287" s="24">
        <f t="shared" ca="1" si="41"/>
        <v>51193.445995955124</v>
      </c>
    </row>
    <row r="1288" spans="5:6" x14ac:dyDescent="0.25">
      <c r="E1288" s="24">
        <f t="shared" ca="1" si="40"/>
        <v>0.58463392462157959</v>
      </c>
      <c r="F1288" s="24">
        <f t="shared" ca="1" si="41"/>
        <v>50213.762652459365</v>
      </c>
    </row>
    <row r="1289" spans="5:6" x14ac:dyDescent="0.25">
      <c r="E1289" s="24">
        <f t="shared" ca="1" si="40"/>
        <v>0.84816195742405587</v>
      </c>
      <c r="F1289" s="24">
        <f t="shared" ca="1" si="41"/>
        <v>51028.582116515725</v>
      </c>
    </row>
    <row r="1290" spans="5:6" x14ac:dyDescent="0.25">
      <c r="E1290" s="24">
        <f t="shared" ca="1" si="40"/>
        <v>0.92993314412036487</v>
      </c>
      <c r="F1290" s="24">
        <f t="shared" ca="1" si="41"/>
        <v>51475.293282083396</v>
      </c>
    </row>
    <row r="1291" spans="5:6" x14ac:dyDescent="0.25">
      <c r="E1291" s="24">
        <f t="shared" ca="1" si="40"/>
        <v>0.5268723492283901</v>
      </c>
      <c r="F1291" s="24">
        <f t="shared" ca="1" si="41"/>
        <v>50067.410008676059</v>
      </c>
    </row>
    <row r="1292" spans="5:6" x14ac:dyDescent="0.25">
      <c r="E1292" s="24">
        <f t="shared" ca="1" si="40"/>
        <v>0.38287993178007595</v>
      </c>
      <c r="F1292" s="24">
        <f t="shared" ca="1" si="41"/>
        <v>49702.074288441945</v>
      </c>
    </row>
    <row r="1293" spans="5:6" x14ac:dyDescent="0.25">
      <c r="E1293" s="24">
        <f t="shared" ca="1" si="40"/>
        <v>8.7809734040072085E-2</v>
      </c>
      <c r="F1293" s="24">
        <f t="shared" ca="1" si="41"/>
        <v>48645.633463243765</v>
      </c>
    </row>
    <row r="1294" spans="5:6" x14ac:dyDescent="0.25">
      <c r="E1294" s="24">
        <f t="shared" ca="1" si="40"/>
        <v>0.76727632789295697</v>
      </c>
      <c r="F1294" s="24">
        <f t="shared" ca="1" si="41"/>
        <v>50729.906491270704</v>
      </c>
    </row>
    <row r="1295" spans="5:6" x14ac:dyDescent="0.25">
      <c r="E1295" s="24">
        <f t="shared" ca="1" si="40"/>
        <v>0.61711079971304683</v>
      </c>
      <c r="F1295" s="24">
        <f t="shared" ca="1" si="41"/>
        <v>50297.901424658878</v>
      </c>
    </row>
    <row r="1296" spans="5:6" x14ac:dyDescent="0.25">
      <c r="E1296" s="24">
        <f t="shared" ca="1" si="40"/>
        <v>3.6796642092712273E-2</v>
      </c>
      <c r="F1296" s="24">
        <f t="shared" ca="1" si="41"/>
        <v>48210.866288782578</v>
      </c>
    </row>
    <row r="1297" spans="5:6" x14ac:dyDescent="0.25">
      <c r="E1297" s="24">
        <f t="shared" ca="1" si="40"/>
        <v>0.93017438199178459</v>
      </c>
      <c r="F1297" s="24">
        <f t="shared" ca="1" si="41"/>
        <v>51477.091036259357</v>
      </c>
    </row>
    <row r="1298" spans="5:6" x14ac:dyDescent="0.25">
      <c r="E1298" s="24">
        <f t="shared" ca="1" si="40"/>
        <v>0.80994652953430712</v>
      </c>
      <c r="F1298" s="24">
        <f t="shared" ca="1" si="41"/>
        <v>50877.699269688492</v>
      </c>
    </row>
    <row r="1299" spans="5:6" x14ac:dyDescent="0.25">
      <c r="E1299" s="24">
        <f t="shared" ca="1" si="40"/>
        <v>0.44451015482954892</v>
      </c>
      <c r="F1299" s="24">
        <f t="shared" ca="1" si="41"/>
        <v>49860.456026064727</v>
      </c>
    </row>
    <row r="1300" spans="5:6" x14ac:dyDescent="0.25">
      <c r="E1300" s="24">
        <f t="shared" ca="1" si="40"/>
        <v>0.57365796471314157</v>
      </c>
      <c r="F1300" s="24">
        <f t="shared" ca="1" si="41"/>
        <v>50185.694845679631</v>
      </c>
    </row>
    <row r="1301" spans="5:6" x14ac:dyDescent="0.25">
      <c r="E1301" s="24">
        <f t="shared" ca="1" si="40"/>
        <v>0.18075839008567152</v>
      </c>
      <c r="F1301" s="24">
        <f t="shared" ca="1" si="41"/>
        <v>49087.521305663366</v>
      </c>
    </row>
    <row r="1302" spans="5:6" x14ac:dyDescent="0.25">
      <c r="E1302" s="24">
        <f t="shared" ca="1" si="40"/>
        <v>9.9027498344430476E-2</v>
      </c>
      <c r="F1302" s="24">
        <f t="shared" ca="1" si="41"/>
        <v>48712.887263262048</v>
      </c>
    </row>
    <row r="1303" spans="5:6" x14ac:dyDescent="0.25">
      <c r="E1303" s="24">
        <f t="shared" ca="1" si="40"/>
        <v>0.8904022772726774</v>
      </c>
      <c r="F1303" s="24">
        <f t="shared" ca="1" si="41"/>
        <v>51228.670301429367</v>
      </c>
    </row>
    <row r="1304" spans="5:6" x14ac:dyDescent="0.25">
      <c r="E1304" s="24">
        <f t="shared" ca="1" si="40"/>
        <v>0.74905640555976671</v>
      </c>
      <c r="F1304" s="24">
        <f t="shared" ca="1" si="41"/>
        <v>50671.523351019467</v>
      </c>
    </row>
    <row r="1305" spans="5:6" x14ac:dyDescent="0.25">
      <c r="E1305" s="24">
        <f t="shared" ca="1" si="40"/>
        <v>0.64784353307545361</v>
      </c>
      <c r="F1305" s="24">
        <f t="shared" ca="1" si="41"/>
        <v>50379.504943683896</v>
      </c>
    </row>
    <row r="1306" spans="5:6" x14ac:dyDescent="0.25">
      <c r="E1306" s="24">
        <f t="shared" ca="1" si="40"/>
        <v>0.31622908197096067</v>
      </c>
      <c r="F1306" s="24">
        <f t="shared" ca="1" si="41"/>
        <v>49521.730165920701</v>
      </c>
    </row>
    <row r="1307" spans="5:6" x14ac:dyDescent="0.25">
      <c r="E1307" s="24">
        <f t="shared" ca="1" si="40"/>
        <v>0.89167334959571709</v>
      </c>
      <c r="F1307" s="24">
        <f t="shared" ca="1" si="41"/>
        <v>51235.476275187488</v>
      </c>
    </row>
    <row r="1308" spans="5:6" x14ac:dyDescent="0.25">
      <c r="E1308" s="24">
        <f t="shared" ca="1" si="40"/>
        <v>0.70770494096235492</v>
      </c>
      <c r="F1308" s="24">
        <f t="shared" ca="1" si="41"/>
        <v>50546.692339364046</v>
      </c>
    </row>
    <row r="1309" spans="5:6" x14ac:dyDescent="0.25">
      <c r="E1309" s="24">
        <f t="shared" ca="1" si="40"/>
        <v>0.61393896615365828</v>
      </c>
      <c r="F1309" s="24">
        <f t="shared" ca="1" si="41"/>
        <v>50289.600260492298</v>
      </c>
    </row>
    <row r="1310" spans="5:6" x14ac:dyDescent="0.25">
      <c r="E1310" s="24">
        <f t="shared" ca="1" si="40"/>
        <v>0.69115413802303871</v>
      </c>
      <c r="F1310" s="24">
        <f t="shared" ca="1" si="41"/>
        <v>50499.124435771853</v>
      </c>
    </row>
    <row r="1311" spans="5:6" x14ac:dyDescent="0.25">
      <c r="E1311" s="24">
        <f t="shared" ca="1" si="40"/>
        <v>3.2734526174355461E-2</v>
      </c>
      <c r="F1311" s="24">
        <f t="shared" ca="1" si="41"/>
        <v>48157.958312765855</v>
      </c>
    </row>
    <row r="1312" spans="5:6" x14ac:dyDescent="0.25">
      <c r="E1312" s="24">
        <f t="shared" ca="1" si="40"/>
        <v>0.19683390661496891</v>
      </c>
      <c r="F1312" s="24">
        <f t="shared" ca="1" si="41"/>
        <v>49147.01534388202</v>
      </c>
    </row>
    <row r="1313" spans="5:6" x14ac:dyDescent="0.25">
      <c r="E1313" s="24">
        <f t="shared" ca="1" si="40"/>
        <v>0.27231897836905017</v>
      </c>
      <c r="F1313" s="24">
        <f t="shared" ca="1" si="41"/>
        <v>49394.185525213106</v>
      </c>
    </row>
    <row r="1314" spans="5:6" x14ac:dyDescent="0.25">
      <c r="E1314" s="24">
        <f t="shared" ca="1" si="40"/>
        <v>0.47692654055287764</v>
      </c>
      <c r="F1314" s="24">
        <f t="shared" ca="1" si="41"/>
        <v>49942.131131772767</v>
      </c>
    </row>
    <row r="1315" spans="5:6" x14ac:dyDescent="0.25">
      <c r="E1315" s="24">
        <f t="shared" ca="1" si="40"/>
        <v>0.42125623500805076</v>
      </c>
      <c r="F1315" s="24">
        <f t="shared" ca="1" si="41"/>
        <v>49801.319233277165</v>
      </c>
    </row>
    <row r="1316" spans="5:6" x14ac:dyDescent="0.25">
      <c r="E1316" s="24">
        <f t="shared" ca="1" si="40"/>
        <v>0.19348765766251197</v>
      </c>
      <c r="F1316" s="24">
        <f t="shared" ca="1" si="41"/>
        <v>49134.884349146378</v>
      </c>
    </row>
    <row r="1317" spans="5:6" x14ac:dyDescent="0.25">
      <c r="E1317" s="24">
        <f t="shared" ca="1" si="40"/>
        <v>0.29677218595552646</v>
      </c>
      <c r="F1317" s="24">
        <f t="shared" ca="1" si="41"/>
        <v>49466.29315396442</v>
      </c>
    </row>
    <row r="1318" spans="5:6" x14ac:dyDescent="0.25">
      <c r="E1318" s="24">
        <f t="shared" ca="1" si="40"/>
        <v>7.5338810799782219E-2</v>
      </c>
      <c r="F1318" s="24">
        <f t="shared" ca="1" si="41"/>
        <v>48562.857902546042</v>
      </c>
    </row>
    <row r="1319" spans="5:6" x14ac:dyDescent="0.25">
      <c r="E1319" s="24">
        <f t="shared" ca="1" si="40"/>
        <v>0.211193212601827</v>
      </c>
      <c r="F1319" s="24">
        <f t="shared" ca="1" si="41"/>
        <v>49197.712074269904</v>
      </c>
    </row>
    <row r="1320" spans="5:6" x14ac:dyDescent="0.25">
      <c r="E1320" s="24">
        <f t="shared" ca="1" si="40"/>
        <v>0.64481321368160027</v>
      </c>
      <c r="F1320" s="24">
        <f t="shared" ca="1" si="41"/>
        <v>50371.354416113019</v>
      </c>
    </row>
    <row r="1321" spans="5:6" x14ac:dyDescent="0.25">
      <c r="E1321" s="24">
        <f t="shared" ca="1" si="40"/>
        <v>0.66916815905584726</v>
      </c>
      <c r="F1321" s="24">
        <f t="shared" ca="1" si="41"/>
        <v>50437.617363851881</v>
      </c>
    </row>
    <row r="1322" spans="5:6" x14ac:dyDescent="0.25">
      <c r="E1322" s="24">
        <f t="shared" ca="1" si="40"/>
        <v>0.95360249130068797</v>
      </c>
      <c r="F1322" s="24">
        <f t="shared" ca="1" si="41"/>
        <v>51680.834747055909</v>
      </c>
    </row>
    <row r="1323" spans="5:6" x14ac:dyDescent="0.25">
      <c r="E1323" s="24">
        <f t="shared" ca="1" si="40"/>
        <v>0.66145578504982394</v>
      </c>
      <c r="F1323" s="24">
        <f t="shared" ca="1" si="41"/>
        <v>50416.439499402884</v>
      </c>
    </row>
    <row r="1324" spans="5:6" x14ac:dyDescent="0.25">
      <c r="E1324" s="24">
        <f t="shared" ca="1" si="40"/>
        <v>0.12244613511528557</v>
      </c>
      <c r="F1324" s="24">
        <f t="shared" ca="1" si="41"/>
        <v>48837.154690792238</v>
      </c>
    </row>
    <row r="1325" spans="5:6" x14ac:dyDescent="0.25">
      <c r="E1325" s="24">
        <f t="shared" ca="1" si="40"/>
        <v>0.35347857049758358</v>
      </c>
      <c r="F1325" s="24">
        <f t="shared" ca="1" si="41"/>
        <v>49624.05413356168</v>
      </c>
    </row>
    <row r="1326" spans="5:6" x14ac:dyDescent="0.25">
      <c r="E1326" s="24">
        <f t="shared" ca="1" si="40"/>
        <v>0.96804555909407231</v>
      </c>
      <c r="F1326" s="24">
        <f t="shared" ca="1" si="41"/>
        <v>51852.814983937089</v>
      </c>
    </row>
    <row r="1327" spans="5:6" x14ac:dyDescent="0.25">
      <c r="E1327" s="24">
        <f t="shared" ca="1" si="40"/>
        <v>0.63932641701646553</v>
      </c>
      <c r="F1327" s="24">
        <f t="shared" ca="1" si="41"/>
        <v>50356.658915512307</v>
      </c>
    </row>
    <row r="1328" spans="5:6" x14ac:dyDescent="0.25">
      <c r="E1328" s="24">
        <f t="shared" ca="1" si="40"/>
        <v>6.2134250986254136E-2</v>
      </c>
      <c r="F1328" s="24">
        <f t="shared" ca="1" si="41"/>
        <v>48462.898688929083</v>
      </c>
    </row>
    <row r="1329" spans="5:6" x14ac:dyDescent="0.25">
      <c r="E1329" s="24">
        <f t="shared" ca="1" si="40"/>
        <v>6.5614165878760677E-2</v>
      </c>
      <c r="F1329" s="24">
        <f t="shared" ca="1" si="41"/>
        <v>48490.724260188945</v>
      </c>
    </row>
    <row r="1330" spans="5:6" x14ac:dyDescent="0.25">
      <c r="E1330" s="24">
        <f t="shared" ca="1" si="40"/>
        <v>0.58532581174938436</v>
      </c>
      <c r="F1330" s="24">
        <f t="shared" ca="1" si="41"/>
        <v>50215.537373988642</v>
      </c>
    </row>
    <row r="1331" spans="5:6" x14ac:dyDescent="0.25">
      <c r="E1331" s="24">
        <f t="shared" ca="1" si="40"/>
        <v>0.99316983315494745</v>
      </c>
      <c r="F1331" s="24">
        <f t="shared" ca="1" si="41"/>
        <v>52466.073404422117</v>
      </c>
    </row>
    <row r="1332" spans="5:6" x14ac:dyDescent="0.25">
      <c r="E1332" s="24">
        <f t="shared" ca="1" si="40"/>
        <v>0.66739852832348501</v>
      </c>
      <c r="F1332" s="24">
        <f t="shared" ca="1" si="41"/>
        <v>50432.740995782646</v>
      </c>
    </row>
    <row r="1333" spans="5:6" x14ac:dyDescent="0.25">
      <c r="E1333" s="24">
        <f t="shared" ca="1" si="40"/>
        <v>0.16250177537226906</v>
      </c>
      <c r="F1333" s="24">
        <f t="shared" ca="1" si="41"/>
        <v>49015.772262798957</v>
      </c>
    </row>
    <row r="1334" spans="5:6" x14ac:dyDescent="0.25">
      <c r="E1334" s="24">
        <f t="shared" ca="1" si="40"/>
        <v>0.44679381145336328</v>
      </c>
      <c r="F1334" s="24">
        <f t="shared" ca="1" si="41"/>
        <v>49866.234011786219</v>
      </c>
    </row>
    <row r="1335" spans="5:6" x14ac:dyDescent="0.25">
      <c r="E1335" s="24">
        <f t="shared" ca="1" si="40"/>
        <v>0.70945715542129095</v>
      </c>
      <c r="F1335" s="24">
        <f t="shared" ca="1" si="41"/>
        <v>50551.799559450148</v>
      </c>
    </row>
    <row r="1336" spans="5:6" x14ac:dyDescent="0.25">
      <c r="E1336" s="24">
        <f t="shared" ca="1" si="40"/>
        <v>0.57038822994357485</v>
      </c>
      <c r="F1336" s="24">
        <f t="shared" ca="1" si="41"/>
        <v>50177.362653857308</v>
      </c>
    </row>
    <row r="1337" spans="5:6" x14ac:dyDescent="0.25">
      <c r="E1337" s="24">
        <f t="shared" ca="1" si="40"/>
        <v>0.99768315526098816</v>
      </c>
      <c r="F1337" s="24">
        <f t="shared" ca="1" si="41"/>
        <v>52831.454023202205</v>
      </c>
    </row>
    <row r="1338" spans="5:6" x14ac:dyDescent="0.25">
      <c r="E1338" s="24">
        <f t="shared" ca="1" si="40"/>
        <v>0.83562632819988447</v>
      </c>
      <c r="F1338" s="24">
        <f t="shared" ca="1" si="41"/>
        <v>50976.64013196672</v>
      </c>
    </row>
    <row r="1339" spans="5:6" x14ac:dyDescent="0.25">
      <c r="E1339" s="24">
        <f t="shared" ca="1" si="40"/>
        <v>0.57947164361186654</v>
      </c>
      <c r="F1339" s="24">
        <f t="shared" ca="1" si="41"/>
        <v>50200.542001355541</v>
      </c>
    </row>
    <row r="1340" spans="5:6" x14ac:dyDescent="0.25">
      <c r="E1340" s="24">
        <f t="shared" ca="1" si="40"/>
        <v>8.8040884451234147E-2</v>
      </c>
      <c r="F1340" s="24">
        <f t="shared" ca="1" si="41"/>
        <v>48647.081814191471</v>
      </c>
    </row>
    <row r="1341" spans="5:6" x14ac:dyDescent="0.25">
      <c r="E1341" s="24">
        <f t="shared" ca="1" si="40"/>
        <v>0.43249742448679185</v>
      </c>
      <c r="F1341" s="24">
        <f t="shared" ca="1" si="41"/>
        <v>49829.980560831202</v>
      </c>
    </row>
    <row r="1342" spans="5:6" x14ac:dyDescent="0.25">
      <c r="E1342" s="24">
        <f t="shared" ca="1" si="40"/>
        <v>0.19318456568543696</v>
      </c>
      <c r="F1342" s="24">
        <f t="shared" ca="1" si="41"/>
        <v>49133.77927737328</v>
      </c>
    </row>
    <row r="1343" spans="5:6" x14ac:dyDescent="0.25">
      <c r="E1343" s="24">
        <f t="shared" ca="1" si="40"/>
        <v>0.32831111136048563</v>
      </c>
      <c r="F1343" s="24">
        <f t="shared" ca="1" si="41"/>
        <v>49555.418504741509</v>
      </c>
    </row>
    <row r="1344" spans="5:6" x14ac:dyDescent="0.25">
      <c r="E1344" s="24">
        <f t="shared" ca="1" si="40"/>
        <v>0.45570308769190448</v>
      </c>
      <c r="F1344" s="24">
        <f t="shared" ca="1" si="41"/>
        <v>49888.734957624765</v>
      </c>
    </row>
    <row r="1345" spans="5:6" x14ac:dyDescent="0.25">
      <c r="E1345" s="24">
        <f t="shared" ca="1" si="40"/>
        <v>0.64560118616926876</v>
      </c>
      <c r="F1345" s="24">
        <f t="shared" ca="1" si="41"/>
        <v>50373.471399780487</v>
      </c>
    </row>
    <row r="1346" spans="5:6" x14ac:dyDescent="0.25">
      <c r="E1346" s="24">
        <f t="shared" ca="1" si="40"/>
        <v>0.35815472490832023</v>
      </c>
      <c r="F1346" s="24">
        <f t="shared" ca="1" si="41"/>
        <v>49636.604482569302</v>
      </c>
    </row>
    <row r="1347" spans="5:6" x14ac:dyDescent="0.25">
      <c r="E1347" s="24">
        <f t="shared" ca="1" si="40"/>
        <v>0.25714180354055216</v>
      </c>
      <c r="F1347" s="24">
        <f t="shared" ca="1" si="41"/>
        <v>49347.817746816509</v>
      </c>
    </row>
    <row r="1348" spans="5:6" x14ac:dyDescent="0.25">
      <c r="E1348" s="24">
        <f t="shared" ref="E1348:E1411" ca="1" si="42">RAND()</f>
        <v>0.77697870957901327</v>
      </c>
      <c r="F1348" s="24">
        <f t="shared" ref="F1348:F1411" ca="1" si="43">_xlfn.NORM.INV(E1348,$C$3,$C$4)</f>
        <v>50762.029193144612</v>
      </c>
    </row>
    <row r="1349" spans="5:6" x14ac:dyDescent="0.25">
      <c r="E1349" s="24">
        <f t="shared" ca="1" si="42"/>
        <v>0.36849308754416843</v>
      </c>
      <c r="F1349" s="24">
        <f t="shared" ca="1" si="43"/>
        <v>49664.15290637657</v>
      </c>
    </row>
    <row r="1350" spans="5:6" x14ac:dyDescent="0.25">
      <c r="E1350" s="24">
        <f t="shared" ca="1" si="42"/>
        <v>5.9443008794218044E-2</v>
      </c>
      <c r="F1350" s="24">
        <f t="shared" ca="1" si="43"/>
        <v>48440.533542675941</v>
      </c>
    </row>
    <row r="1351" spans="5:6" x14ac:dyDescent="0.25">
      <c r="E1351" s="24">
        <f t="shared" ca="1" si="42"/>
        <v>0.27922458549752249</v>
      </c>
      <c r="F1351" s="24">
        <f t="shared" ca="1" si="43"/>
        <v>49414.853435174497</v>
      </c>
    </row>
    <row r="1352" spans="5:6" x14ac:dyDescent="0.25">
      <c r="E1352" s="24">
        <f t="shared" ca="1" si="42"/>
        <v>3.3946926014852163E-2</v>
      </c>
      <c r="F1352" s="24">
        <f t="shared" ca="1" si="43"/>
        <v>48174.289309568005</v>
      </c>
    </row>
    <row r="1353" spans="5:6" x14ac:dyDescent="0.25">
      <c r="E1353" s="24">
        <f t="shared" ca="1" si="42"/>
        <v>0.47224636731836112</v>
      </c>
      <c r="F1353" s="24">
        <f t="shared" ca="1" si="43"/>
        <v>49930.375749461498</v>
      </c>
    </row>
    <row r="1354" spans="5:6" x14ac:dyDescent="0.25">
      <c r="E1354" s="24">
        <f t="shared" ca="1" si="42"/>
        <v>0.34920217328441128</v>
      </c>
      <c r="F1354" s="24">
        <f t="shared" ca="1" si="43"/>
        <v>49612.524671964355</v>
      </c>
    </row>
    <row r="1355" spans="5:6" x14ac:dyDescent="0.25">
      <c r="E1355" s="24">
        <f t="shared" ca="1" si="42"/>
        <v>0.45662136474255832</v>
      </c>
      <c r="F1355" s="24">
        <f t="shared" ca="1" si="43"/>
        <v>49891.050732639109</v>
      </c>
    </row>
    <row r="1356" spans="5:6" x14ac:dyDescent="0.25">
      <c r="E1356" s="24">
        <f t="shared" ca="1" si="42"/>
        <v>0.35489127802784504</v>
      </c>
      <c r="F1356" s="24">
        <f t="shared" ca="1" si="43"/>
        <v>49627.85186055307</v>
      </c>
    </row>
    <row r="1357" spans="5:6" x14ac:dyDescent="0.25">
      <c r="E1357" s="24">
        <f t="shared" ca="1" si="42"/>
        <v>0.8581040057192687</v>
      </c>
      <c r="F1357" s="24">
        <f t="shared" ca="1" si="43"/>
        <v>51071.839810389931</v>
      </c>
    </row>
    <row r="1358" spans="5:6" x14ac:dyDescent="0.25">
      <c r="E1358" s="24">
        <f t="shared" ca="1" si="42"/>
        <v>0.15870880169858381</v>
      </c>
      <c r="F1358" s="24">
        <f t="shared" ca="1" si="43"/>
        <v>49000.221274055046</v>
      </c>
    </row>
    <row r="1359" spans="5:6" x14ac:dyDescent="0.25">
      <c r="E1359" s="24">
        <f t="shared" ca="1" si="42"/>
        <v>0.36196968616838066</v>
      </c>
      <c r="F1359" s="24">
        <f t="shared" ca="1" si="43"/>
        <v>49646.801153163062</v>
      </c>
    </row>
    <row r="1360" spans="5:6" x14ac:dyDescent="0.25">
      <c r="E1360" s="24">
        <f t="shared" ca="1" si="42"/>
        <v>0.34518450290201208</v>
      </c>
      <c r="F1360" s="24">
        <f t="shared" ca="1" si="43"/>
        <v>49601.645654121086</v>
      </c>
    </row>
    <row r="1361" spans="5:6" x14ac:dyDescent="0.25">
      <c r="E1361" s="24">
        <f t="shared" ca="1" si="42"/>
        <v>0.21284557666603043</v>
      </c>
      <c r="F1361" s="24">
        <f t="shared" ca="1" si="43"/>
        <v>49203.413384569023</v>
      </c>
    </row>
    <row r="1362" spans="5:6" x14ac:dyDescent="0.25">
      <c r="E1362" s="24">
        <f t="shared" ca="1" si="42"/>
        <v>0.44729070204777555</v>
      </c>
      <c r="F1362" s="24">
        <f t="shared" ca="1" si="43"/>
        <v>49867.4906197647</v>
      </c>
    </row>
    <row r="1363" spans="5:6" x14ac:dyDescent="0.25">
      <c r="E1363" s="24">
        <f t="shared" ca="1" si="42"/>
        <v>9.367666056072399E-2</v>
      </c>
      <c r="F1363" s="24">
        <f t="shared" ca="1" si="43"/>
        <v>48681.550803281432</v>
      </c>
    </row>
    <row r="1364" spans="5:6" x14ac:dyDescent="0.25">
      <c r="E1364" s="24">
        <f t="shared" ca="1" si="42"/>
        <v>0.57626971143689099</v>
      </c>
      <c r="F1364" s="24">
        <f t="shared" ca="1" si="43"/>
        <v>50192.359547394401</v>
      </c>
    </row>
    <row r="1365" spans="5:6" x14ac:dyDescent="0.25">
      <c r="E1365" s="24">
        <f t="shared" ca="1" si="42"/>
        <v>0.74688537353724949</v>
      </c>
      <c r="F1365" s="24">
        <f t="shared" ca="1" si="43"/>
        <v>50664.720541379997</v>
      </c>
    </row>
    <row r="1366" spans="5:6" x14ac:dyDescent="0.25">
      <c r="E1366" s="24">
        <f t="shared" ca="1" si="42"/>
        <v>0.59184956043073167</v>
      </c>
      <c r="F1366" s="24">
        <f t="shared" ca="1" si="43"/>
        <v>50232.30532200235</v>
      </c>
    </row>
    <row r="1367" spans="5:6" x14ac:dyDescent="0.25">
      <c r="E1367" s="24">
        <f t="shared" ca="1" si="42"/>
        <v>4.9529822568897042E-2</v>
      </c>
      <c r="F1367" s="24">
        <f t="shared" ca="1" si="43"/>
        <v>48350.570352784824</v>
      </c>
    </row>
    <row r="1368" spans="5:6" x14ac:dyDescent="0.25">
      <c r="E1368" s="24">
        <f t="shared" ca="1" si="42"/>
        <v>9.8159618132308224E-2</v>
      </c>
      <c r="F1368" s="24">
        <f t="shared" ca="1" si="43"/>
        <v>48707.890528432392</v>
      </c>
    </row>
    <row r="1369" spans="5:6" x14ac:dyDescent="0.25">
      <c r="E1369" s="24">
        <f t="shared" ca="1" si="42"/>
        <v>0.89922043589013212</v>
      </c>
      <c r="F1369" s="24">
        <f t="shared" ca="1" si="43"/>
        <v>51277.122143739412</v>
      </c>
    </row>
    <row r="1370" spans="5:6" x14ac:dyDescent="0.25">
      <c r="E1370" s="24">
        <f t="shared" ca="1" si="42"/>
        <v>0.79880616089195178</v>
      </c>
      <c r="F1370" s="24">
        <f t="shared" ca="1" si="43"/>
        <v>50837.364563528135</v>
      </c>
    </row>
    <row r="1371" spans="5:6" x14ac:dyDescent="0.25">
      <c r="E1371" s="24">
        <f t="shared" ca="1" si="42"/>
        <v>0.80492748755247612</v>
      </c>
      <c r="F1371" s="24">
        <f t="shared" ca="1" si="43"/>
        <v>50859.354390349807</v>
      </c>
    </row>
    <row r="1372" spans="5:6" x14ac:dyDescent="0.25">
      <c r="E1372" s="24">
        <f t="shared" ca="1" si="42"/>
        <v>0.70292173737364827</v>
      </c>
      <c r="F1372" s="24">
        <f t="shared" ca="1" si="43"/>
        <v>50532.822401535115</v>
      </c>
    </row>
    <row r="1373" spans="5:6" x14ac:dyDescent="0.25">
      <c r="E1373" s="24">
        <f t="shared" ca="1" si="42"/>
        <v>0.89836242117040166</v>
      </c>
      <c r="F1373" s="24">
        <f t="shared" ca="1" si="43"/>
        <v>51272.275760962577</v>
      </c>
    </row>
    <row r="1374" spans="5:6" x14ac:dyDescent="0.25">
      <c r="E1374" s="24">
        <f t="shared" ca="1" si="42"/>
        <v>0.63652099617972435</v>
      </c>
      <c r="F1374" s="24">
        <f t="shared" ca="1" si="43"/>
        <v>50349.174901302766</v>
      </c>
    </row>
    <row r="1375" spans="5:6" x14ac:dyDescent="0.25">
      <c r="E1375" s="24">
        <f t="shared" ca="1" si="42"/>
        <v>0.9893461218302646</v>
      </c>
      <c r="F1375" s="24">
        <f t="shared" ca="1" si="43"/>
        <v>52302.486420792964</v>
      </c>
    </row>
    <row r="1376" spans="5:6" x14ac:dyDescent="0.25">
      <c r="E1376" s="24">
        <f t="shared" ca="1" si="42"/>
        <v>4.709859292152474E-2</v>
      </c>
      <c r="F1376" s="24">
        <f t="shared" ca="1" si="43"/>
        <v>48326.33871111265</v>
      </c>
    </row>
    <row r="1377" spans="5:6" x14ac:dyDescent="0.25">
      <c r="E1377" s="24">
        <f t="shared" ca="1" si="42"/>
        <v>0.38831280523350498</v>
      </c>
      <c r="F1377" s="24">
        <f t="shared" ca="1" si="43"/>
        <v>49716.280840219537</v>
      </c>
    </row>
    <row r="1378" spans="5:6" x14ac:dyDescent="0.25">
      <c r="E1378" s="24">
        <f t="shared" ca="1" si="42"/>
        <v>0.60112115079288975</v>
      </c>
      <c r="F1378" s="24">
        <f t="shared" ca="1" si="43"/>
        <v>50256.250135057679</v>
      </c>
    </row>
    <row r="1379" spans="5:6" x14ac:dyDescent="0.25">
      <c r="E1379" s="24">
        <f t="shared" ca="1" si="42"/>
        <v>0.32775616302173149</v>
      </c>
      <c r="F1379" s="24">
        <f t="shared" ca="1" si="43"/>
        <v>49553.882435886931</v>
      </c>
    </row>
    <row r="1380" spans="5:6" x14ac:dyDescent="0.25">
      <c r="E1380" s="24">
        <f t="shared" ca="1" si="42"/>
        <v>0.19525575886378865</v>
      </c>
      <c r="F1380" s="24">
        <f t="shared" ca="1" si="43"/>
        <v>49141.309907041643</v>
      </c>
    </row>
    <row r="1381" spans="5:6" x14ac:dyDescent="0.25">
      <c r="E1381" s="24">
        <f t="shared" ca="1" si="42"/>
        <v>0.87882658210362286</v>
      </c>
      <c r="F1381" s="24">
        <f t="shared" ca="1" si="43"/>
        <v>51169.140979254851</v>
      </c>
    </row>
    <row r="1382" spans="5:6" x14ac:dyDescent="0.25">
      <c r="E1382" s="24">
        <f t="shared" ca="1" si="42"/>
        <v>0.92566278075390707</v>
      </c>
      <c r="F1382" s="24">
        <f t="shared" ca="1" si="43"/>
        <v>51444.229467494893</v>
      </c>
    </row>
    <row r="1383" spans="5:6" x14ac:dyDescent="0.25">
      <c r="E1383" s="24">
        <f t="shared" ca="1" si="42"/>
        <v>0.55021413075797998</v>
      </c>
      <c r="F1383" s="24">
        <f t="shared" ca="1" si="43"/>
        <v>50126.202366076941</v>
      </c>
    </row>
    <row r="1384" spans="5:6" x14ac:dyDescent="0.25">
      <c r="E1384" s="24">
        <f t="shared" ca="1" si="42"/>
        <v>4.4085701561158874E-2</v>
      </c>
      <c r="F1384" s="24">
        <f t="shared" ca="1" si="43"/>
        <v>48294.876550897221</v>
      </c>
    </row>
    <row r="1385" spans="5:6" x14ac:dyDescent="0.25">
      <c r="E1385" s="24">
        <f t="shared" ca="1" si="42"/>
        <v>0.84142703956536347</v>
      </c>
      <c r="F1385" s="24">
        <f t="shared" ca="1" si="43"/>
        <v>51000.340154767182</v>
      </c>
    </row>
    <row r="1386" spans="5:6" x14ac:dyDescent="0.25">
      <c r="E1386" s="24">
        <f t="shared" ca="1" si="42"/>
        <v>0.4881249954559993</v>
      </c>
      <c r="F1386" s="24">
        <f t="shared" ca="1" si="43"/>
        <v>49970.229380867371</v>
      </c>
    </row>
    <row r="1387" spans="5:6" x14ac:dyDescent="0.25">
      <c r="E1387" s="24">
        <f t="shared" ca="1" si="42"/>
        <v>0.99385424445857629</v>
      </c>
      <c r="F1387" s="24">
        <f t="shared" ca="1" si="43"/>
        <v>52503.662818687138</v>
      </c>
    </row>
    <row r="1388" spans="5:6" x14ac:dyDescent="0.25">
      <c r="E1388" s="24">
        <f t="shared" ca="1" si="42"/>
        <v>0.54140850063510071</v>
      </c>
      <c r="F1388" s="24">
        <f t="shared" ca="1" si="43"/>
        <v>50103.982799308396</v>
      </c>
    </row>
    <row r="1389" spans="5:6" x14ac:dyDescent="0.25">
      <c r="E1389" s="24">
        <f t="shared" ca="1" si="42"/>
        <v>0.71857640687662394</v>
      </c>
      <c r="F1389" s="24">
        <f t="shared" ca="1" si="43"/>
        <v>50578.61765955131</v>
      </c>
    </row>
    <row r="1390" spans="5:6" x14ac:dyDescent="0.25">
      <c r="E1390" s="24">
        <f t="shared" ca="1" si="42"/>
        <v>0.29576768589149172</v>
      </c>
      <c r="F1390" s="24">
        <f t="shared" ca="1" si="43"/>
        <v>49463.387592443331</v>
      </c>
    </row>
    <row r="1391" spans="5:6" x14ac:dyDescent="0.25">
      <c r="E1391" s="24">
        <f t="shared" ca="1" si="42"/>
        <v>0.49638126576645381</v>
      </c>
      <c r="F1391" s="24">
        <f t="shared" ca="1" si="43"/>
        <v>49990.929054057335</v>
      </c>
    </row>
    <row r="1392" spans="5:6" x14ac:dyDescent="0.25">
      <c r="E1392" s="24">
        <f t="shared" ca="1" si="42"/>
        <v>2.8301785400890456E-3</v>
      </c>
      <c r="F1392" s="24">
        <f t="shared" ca="1" si="43"/>
        <v>47233.166008657623</v>
      </c>
    </row>
    <row r="1393" spans="5:6" x14ac:dyDescent="0.25">
      <c r="E1393" s="24">
        <f t="shared" ca="1" si="42"/>
        <v>0.2869189918065671</v>
      </c>
      <c r="F1393" s="24">
        <f t="shared" ca="1" si="43"/>
        <v>49437.591873631718</v>
      </c>
    </row>
    <row r="1394" spans="5:6" x14ac:dyDescent="0.25">
      <c r="E1394" s="24">
        <f t="shared" ca="1" si="42"/>
        <v>0.78866807547314233</v>
      </c>
      <c r="F1394" s="24">
        <f t="shared" ca="1" si="43"/>
        <v>50801.808313256864</v>
      </c>
    </row>
    <row r="1395" spans="5:6" x14ac:dyDescent="0.25">
      <c r="E1395" s="24">
        <f t="shared" ca="1" si="42"/>
        <v>0.42617406413557879</v>
      </c>
      <c r="F1395" s="24">
        <f t="shared" ca="1" si="43"/>
        <v>49813.876773798023</v>
      </c>
    </row>
    <row r="1396" spans="5:6" x14ac:dyDescent="0.25">
      <c r="E1396" s="24">
        <f t="shared" ca="1" si="42"/>
        <v>0.15700104119353187</v>
      </c>
      <c r="F1396" s="24">
        <f t="shared" ca="1" si="43"/>
        <v>48993.14005390567</v>
      </c>
    </row>
    <row r="1397" spans="5:6" x14ac:dyDescent="0.25">
      <c r="E1397" s="24">
        <f t="shared" ca="1" si="42"/>
        <v>0.6603314224975706</v>
      </c>
      <c r="F1397" s="24">
        <f t="shared" ca="1" si="43"/>
        <v>50413.367810213305</v>
      </c>
    </row>
    <row r="1398" spans="5:6" x14ac:dyDescent="0.25">
      <c r="E1398" s="24">
        <f t="shared" ca="1" si="42"/>
        <v>0.54482336405259169</v>
      </c>
      <c r="F1398" s="24">
        <f t="shared" ca="1" si="43"/>
        <v>50112.592953402214</v>
      </c>
    </row>
    <row r="1399" spans="5:6" x14ac:dyDescent="0.25">
      <c r="E1399" s="24">
        <f t="shared" ca="1" si="42"/>
        <v>0.78639612157406968</v>
      </c>
      <c r="F1399" s="24">
        <f t="shared" ca="1" si="43"/>
        <v>50793.97882817081</v>
      </c>
    </row>
    <row r="1400" spans="5:6" x14ac:dyDescent="0.25">
      <c r="E1400" s="24">
        <f t="shared" ca="1" si="42"/>
        <v>0.72544481054873378</v>
      </c>
      <c r="F1400" s="24">
        <f t="shared" ca="1" si="43"/>
        <v>50599.09373551562</v>
      </c>
    </row>
    <row r="1401" spans="5:6" x14ac:dyDescent="0.25">
      <c r="E1401" s="24">
        <f t="shared" ca="1" si="42"/>
        <v>5.0937383497383193E-2</v>
      </c>
      <c r="F1401" s="24">
        <f t="shared" ca="1" si="43"/>
        <v>48364.168067923791</v>
      </c>
    </row>
    <row r="1402" spans="5:6" x14ac:dyDescent="0.25">
      <c r="E1402" s="24">
        <f t="shared" ca="1" si="42"/>
        <v>8.9567724204513088E-2</v>
      </c>
      <c r="F1402" s="24">
        <f t="shared" ca="1" si="43"/>
        <v>48656.57825113913</v>
      </c>
    </row>
    <row r="1403" spans="5:6" x14ac:dyDescent="0.25">
      <c r="E1403" s="24">
        <f t="shared" ca="1" si="42"/>
        <v>0.30327642974994817</v>
      </c>
      <c r="F1403" s="24">
        <f t="shared" ca="1" si="43"/>
        <v>49484.999770311246</v>
      </c>
    </row>
    <row r="1404" spans="5:6" x14ac:dyDescent="0.25">
      <c r="E1404" s="24">
        <f t="shared" ca="1" si="42"/>
        <v>0.43304815390221008</v>
      </c>
      <c r="F1404" s="24">
        <f t="shared" ca="1" si="43"/>
        <v>49831.380965781471</v>
      </c>
    </row>
    <row r="1405" spans="5:6" x14ac:dyDescent="0.25">
      <c r="E1405" s="24">
        <f t="shared" ca="1" si="42"/>
        <v>7.5649886218964846E-2</v>
      </c>
      <c r="F1405" s="24">
        <f t="shared" ca="1" si="43"/>
        <v>48565.044477830743</v>
      </c>
    </row>
    <row r="1406" spans="5:6" x14ac:dyDescent="0.25">
      <c r="E1406" s="24">
        <f t="shared" ca="1" si="42"/>
        <v>0.45296810784449837</v>
      </c>
      <c r="F1406" s="24">
        <f t="shared" ca="1" si="43"/>
        <v>49881.834109105068</v>
      </c>
    </row>
    <row r="1407" spans="5:6" x14ac:dyDescent="0.25">
      <c r="E1407" s="24">
        <f t="shared" ca="1" si="42"/>
        <v>0.77994281980064073</v>
      </c>
      <c r="F1407" s="24">
        <f t="shared" ca="1" si="43"/>
        <v>50772.000113291368</v>
      </c>
    </row>
    <row r="1408" spans="5:6" x14ac:dyDescent="0.25">
      <c r="E1408" s="24">
        <f t="shared" ca="1" si="42"/>
        <v>0.49998410544089134</v>
      </c>
      <c r="F1408" s="24">
        <f t="shared" ca="1" si="43"/>
        <v>49999.960158248716</v>
      </c>
    </row>
    <row r="1409" spans="5:6" x14ac:dyDescent="0.25">
      <c r="E1409" s="24">
        <f t="shared" ca="1" si="42"/>
        <v>0.4145427245988339</v>
      </c>
      <c r="F1409" s="24">
        <f t="shared" ca="1" si="43"/>
        <v>49784.125339253587</v>
      </c>
    </row>
    <row r="1410" spans="5:6" x14ac:dyDescent="0.25">
      <c r="E1410" s="24">
        <f t="shared" ca="1" si="42"/>
        <v>0.7841939917009827</v>
      </c>
      <c r="F1410" s="24">
        <f t="shared" ca="1" si="43"/>
        <v>50786.436142001832</v>
      </c>
    </row>
    <row r="1411" spans="5:6" x14ac:dyDescent="0.25">
      <c r="E1411" s="24">
        <f t="shared" ca="1" si="42"/>
        <v>0.59060659980131081</v>
      </c>
      <c r="F1411" s="24">
        <f t="shared" ca="1" si="43"/>
        <v>50229.105652300939</v>
      </c>
    </row>
    <row r="1412" spans="5:6" x14ac:dyDescent="0.25">
      <c r="E1412" s="24">
        <f t="shared" ref="E1412:E1475" ca="1" si="44">RAND()</f>
        <v>1.1343009096230428E-2</v>
      </c>
      <c r="F1412" s="24">
        <f t="shared" ref="F1412:F1475" ca="1" si="45">_xlfn.NORM.INV(E1412,$C$3,$C$4)</f>
        <v>47721.31871751733</v>
      </c>
    </row>
    <row r="1413" spans="5:6" x14ac:dyDescent="0.25">
      <c r="E1413" s="24">
        <f t="shared" ca="1" si="44"/>
        <v>0.42453896930545931</v>
      </c>
      <c r="F1413" s="24">
        <f t="shared" ca="1" si="45"/>
        <v>49809.704958040478</v>
      </c>
    </row>
    <row r="1414" spans="5:6" x14ac:dyDescent="0.25">
      <c r="E1414" s="24">
        <f t="shared" ca="1" si="44"/>
        <v>0.93073471474387792</v>
      </c>
      <c r="F1414" s="24">
        <f t="shared" ca="1" si="45"/>
        <v>51481.285275570321</v>
      </c>
    </row>
    <row r="1415" spans="5:6" x14ac:dyDescent="0.25">
      <c r="E1415" s="24">
        <f t="shared" ca="1" si="44"/>
        <v>0.26429686315834355</v>
      </c>
      <c r="F1415" s="24">
        <f t="shared" ca="1" si="45"/>
        <v>49369.845838206493</v>
      </c>
    </row>
    <row r="1416" spans="5:6" x14ac:dyDescent="0.25">
      <c r="E1416" s="24">
        <f t="shared" ca="1" si="44"/>
        <v>8.3730318045965757E-2</v>
      </c>
      <c r="F1416" s="24">
        <f t="shared" ca="1" si="45"/>
        <v>48619.590627668171</v>
      </c>
    </row>
    <row r="1417" spans="5:6" x14ac:dyDescent="0.25">
      <c r="E1417" s="24">
        <f t="shared" ca="1" si="44"/>
        <v>0.42479672261325063</v>
      </c>
      <c r="F1417" s="24">
        <f t="shared" ca="1" si="45"/>
        <v>49810.362813386986</v>
      </c>
    </row>
    <row r="1418" spans="5:6" x14ac:dyDescent="0.25">
      <c r="E1418" s="24">
        <f t="shared" ca="1" si="44"/>
        <v>0.79414781982722693</v>
      </c>
      <c r="F1418" s="24">
        <f t="shared" ca="1" si="45"/>
        <v>50820.89801760616</v>
      </c>
    </row>
    <row r="1419" spans="5:6" x14ac:dyDescent="0.25">
      <c r="E1419" s="24">
        <f t="shared" ca="1" si="44"/>
        <v>0.3516102731719899</v>
      </c>
      <c r="F1419" s="24">
        <f t="shared" ca="1" si="45"/>
        <v>49619.02331150759</v>
      </c>
    </row>
    <row r="1420" spans="5:6" x14ac:dyDescent="0.25">
      <c r="E1420" s="24">
        <f t="shared" ca="1" si="44"/>
        <v>0.29054769273257519</v>
      </c>
      <c r="F1420" s="24">
        <f t="shared" ca="1" si="45"/>
        <v>49448.214591389937</v>
      </c>
    </row>
    <row r="1421" spans="5:6" x14ac:dyDescent="0.25">
      <c r="E1421" s="24">
        <f t="shared" ca="1" si="44"/>
        <v>0.79197630755609916</v>
      </c>
      <c r="F1421" s="24">
        <f t="shared" ca="1" si="45"/>
        <v>50813.297718367467</v>
      </c>
    </row>
    <row r="1422" spans="5:6" x14ac:dyDescent="0.25">
      <c r="E1422" s="24">
        <f t="shared" ca="1" si="44"/>
        <v>0.27543243567940479</v>
      </c>
      <c r="F1422" s="24">
        <f t="shared" ca="1" si="45"/>
        <v>49403.535363299961</v>
      </c>
    </row>
    <row r="1423" spans="5:6" x14ac:dyDescent="0.25">
      <c r="E1423" s="24">
        <f t="shared" ca="1" si="44"/>
        <v>0.79700160232357564</v>
      </c>
      <c r="F1423" s="24">
        <f t="shared" ca="1" si="45"/>
        <v>50830.958993102235</v>
      </c>
    </row>
    <row r="1424" spans="5:6" x14ac:dyDescent="0.25">
      <c r="E1424" s="24">
        <f t="shared" ca="1" si="44"/>
        <v>0.1181410440447952</v>
      </c>
      <c r="F1424" s="24">
        <f t="shared" ca="1" si="45"/>
        <v>48815.669065764589</v>
      </c>
    </row>
    <row r="1425" spans="5:6" x14ac:dyDescent="0.25">
      <c r="E1425" s="24">
        <f t="shared" ca="1" si="44"/>
        <v>0.81319351169502607</v>
      </c>
      <c r="F1425" s="24">
        <f t="shared" ca="1" si="45"/>
        <v>50889.726098716506</v>
      </c>
    </row>
    <row r="1426" spans="5:6" x14ac:dyDescent="0.25">
      <c r="E1426" s="24">
        <f t="shared" ca="1" si="44"/>
        <v>0.50707464366130817</v>
      </c>
      <c r="F1426" s="24">
        <f t="shared" ca="1" si="45"/>
        <v>50017.734431400022</v>
      </c>
    </row>
    <row r="1427" spans="5:6" x14ac:dyDescent="0.25">
      <c r="E1427" s="24">
        <f t="shared" ca="1" si="44"/>
        <v>0.18606745029867988</v>
      </c>
      <c r="F1427" s="24">
        <f t="shared" ca="1" si="45"/>
        <v>49107.51849290845</v>
      </c>
    </row>
    <row r="1428" spans="5:6" x14ac:dyDescent="0.25">
      <c r="E1428" s="24">
        <f t="shared" ca="1" si="44"/>
        <v>0.20756396099547736</v>
      </c>
      <c r="F1428" s="24">
        <f t="shared" ca="1" si="45"/>
        <v>49185.09715052884</v>
      </c>
    </row>
    <row r="1429" spans="5:6" x14ac:dyDescent="0.25">
      <c r="E1429" s="24">
        <f t="shared" ca="1" si="44"/>
        <v>0.83859781808328193</v>
      </c>
      <c r="F1429" s="24">
        <f t="shared" ca="1" si="45"/>
        <v>50988.711399482323</v>
      </c>
    </row>
    <row r="1430" spans="5:6" x14ac:dyDescent="0.25">
      <c r="E1430" s="24">
        <f t="shared" ca="1" si="44"/>
        <v>0.52041692591001321</v>
      </c>
      <c r="F1430" s="24">
        <f t="shared" ca="1" si="45"/>
        <v>50051.200004601094</v>
      </c>
    </row>
    <row r="1431" spans="5:6" x14ac:dyDescent="0.25">
      <c r="E1431" s="24">
        <f t="shared" ca="1" si="44"/>
        <v>0.43654668262078133</v>
      </c>
      <c r="F1431" s="24">
        <f t="shared" ca="1" si="45"/>
        <v>49840.269489086881</v>
      </c>
    </row>
    <row r="1432" spans="5:6" x14ac:dyDescent="0.25">
      <c r="E1432" s="24">
        <f t="shared" ca="1" si="44"/>
        <v>0.83706628265212579</v>
      </c>
      <c r="F1432" s="24">
        <f t="shared" ca="1" si="45"/>
        <v>50982.471869870955</v>
      </c>
    </row>
    <row r="1433" spans="5:6" x14ac:dyDescent="0.25">
      <c r="E1433" s="24">
        <f t="shared" ca="1" si="44"/>
        <v>1.6539435962971027E-2</v>
      </c>
      <c r="F1433" s="24">
        <f t="shared" ca="1" si="45"/>
        <v>47868.87531921349</v>
      </c>
    </row>
    <row r="1434" spans="5:6" x14ac:dyDescent="0.25">
      <c r="E1434" s="24">
        <f t="shared" ca="1" si="44"/>
        <v>0.14559133576024375</v>
      </c>
      <c r="F1434" s="24">
        <f t="shared" ca="1" si="45"/>
        <v>48944.469289219625</v>
      </c>
    </row>
    <row r="1435" spans="5:6" x14ac:dyDescent="0.25">
      <c r="E1435" s="24">
        <f t="shared" ca="1" si="44"/>
        <v>0.23765274241939172</v>
      </c>
      <c r="F1435" s="24">
        <f t="shared" ca="1" si="45"/>
        <v>49286.126628868442</v>
      </c>
    </row>
    <row r="1436" spans="5:6" x14ac:dyDescent="0.25">
      <c r="E1436" s="24">
        <f t="shared" ca="1" si="44"/>
        <v>0.17941677096260977</v>
      </c>
      <c r="F1436" s="24">
        <f t="shared" ca="1" si="45"/>
        <v>49082.409974686161</v>
      </c>
    </row>
    <row r="1437" spans="5:6" x14ac:dyDescent="0.25">
      <c r="E1437" s="24">
        <f t="shared" ca="1" si="44"/>
        <v>0.51042142687868264</v>
      </c>
      <c r="F1437" s="24">
        <f t="shared" ca="1" si="45"/>
        <v>50026.1256149685</v>
      </c>
    </row>
    <row r="1438" spans="5:6" x14ac:dyDescent="0.25">
      <c r="E1438" s="24">
        <f t="shared" ca="1" si="44"/>
        <v>0.48184198869711825</v>
      </c>
      <c r="F1438" s="24">
        <f t="shared" ca="1" si="45"/>
        <v>49954.468888725947</v>
      </c>
    </row>
    <row r="1439" spans="5:6" x14ac:dyDescent="0.25">
      <c r="E1439" s="24">
        <f t="shared" ca="1" si="44"/>
        <v>0.61428200360308416</v>
      </c>
      <c r="F1439" s="24">
        <f t="shared" ca="1" si="45"/>
        <v>50290.497068948534</v>
      </c>
    </row>
    <row r="1440" spans="5:6" x14ac:dyDescent="0.25">
      <c r="E1440" s="24">
        <f t="shared" ca="1" si="44"/>
        <v>0.36567640809397495</v>
      </c>
      <c r="F1440" s="24">
        <f t="shared" ca="1" si="45"/>
        <v>49656.673459144738</v>
      </c>
    </row>
    <row r="1441" spans="5:6" x14ac:dyDescent="0.25">
      <c r="E1441" s="24">
        <f t="shared" ca="1" si="44"/>
        <v>0.73315240819161587</v>
      </c>
      <c r="F1441" s="24">
        <f t="shared" ca="1" si="45"/>
        <v>50622.37520022758</v>
      </c>
    </row>
    <row r="1442" spans="5:6" x14ac:dyDescent="0.25">
      <c r="E1442" s="24">
        <f t="shared" ca="1" si="44"/>
        <v>0.79504231290302652</v>
      </c>
      <c r="F1442" s="24">
        <f t="shared" ca="1" si="45"/>
        <v>50824.042562710179</v>
      </c>
    </row>
    <row r="1443" spans="5:6" x14ac:dyDescent="0.25">
      <c r="E1443" s="24">
        <f t="shared" ca="1" si="44"/>
        <v>0.88290723069152577</v>
      </c>
      <c r="F1443" s="24">
        <f t="shared" ca="1" si="45"/>
        <v>51189.646048956449</v>
      </c>
    </row>
    <row r="1444" spans="5:6" x14ac:dyDescent="0.25">
      <c r="E1444" s="24">
        <f t="shared" ca="1" si="44"/>
        <v>0.8723377453903145</v>
      </c>
      <c r="F1444" s="24">
        <f t="shared" ca="1" si="45"/>
        <v>51137.511525530084</v>
      </c>
    </row>
    <row r="1445" spans="5:6" x14ac:dyDescent="0.25">
      <c r="E1445" s="24">
        <f t="shared" ca="1" si="44"/>
        <v>0.92739478751142779</v>
      </c>
      <c r="F1445" s="24">
        <f t="shared" ca="1" si="45"/>
        <v>51456.659389857799</v>
      </c>
    </row>
    <row r="1446" spans="5:6" x14ac:dyDescent="0.25">
      <c r="E1446" s="24">
        <f t="shared" ca="1" si="44"/>
        <v>0.45107575994980931</v>
      </c>
      <c r="F1446" s="24">
        <f t="shared" ca="1" si="45"/>
        <v>49877.056097190201</v>
      </c>
    </row>
    <row r="1447" spans="5:6" x14ac:dyDescent="0.25">
      <c r="E1447" s="24">
        <f t="shared" ca="1" si="44"/>
        <v>0.78185508059763298</v>
      </c>
      <c r="F1447" s="24">
        <f t="shared" ca="1" si="45"/>
        <v>50778.473643221871</v>
      </c>
    </row>
    <row r="1448" spans="5:6" x14ac:dyDescent="0.25">
      <c r="E1448" s="24">
        <f t="shared" ca="1" si="44"/>
        <v>0.4789552443693732</v>
      </c>
      <c r="F1448" s="24">
        <f t="shared" ca="1" si="45"/>
        <v>49947.224131365685</v>
      </c>
    </row>
    <row r="1449" spans="5:6" x14ac:dyDescent="0.25">
      <c r="E1449" s="24">
        <f t="shared" ca="1" si="44"/>
        <v>0.36388022811680909</v>
      </c>
      <c r="F1449" s="24">
        <f t="shared" ca="1" si="45"/>
        <v>49651.893837239179</v>
      </c>
    </row>
    <row r="1450" spans="5:6" x14ac:dyDescent="0.25">
      <c r="E1450" s="24">
        <f t="shared" ca="1" si="44"/>
        <v>0.97915641954944799</v>
      </c>
      <c r="F1450" s="24">
        <f t="shared" ca="1" si="45"/>
        <v>52036.629732811198</v>
      </c>
    </row>
    <row r="1451" spans="5:6" x14ac:dyDescent="0.25">
      <c r="E1451" s="24">
        <f t="shared" ca="1" si="44"/>
        <v>0.97997972054602267</v>
      </c>
      <c r="F1451" s="24">
        <f t="shared" ca="1" si="45"/>
        <v>52053.33025061767</v>
      </c>
    </row>
    <row r="1452" spans="5:6" x14ac:dyDescent="0.25">
      <c r="E1452" s="24">
        <f t="shared" ca="1" si="44"/>
        <v>0.89606503026193052</v>
      </c>
      <c r="F1452" s="24">
        <f t="shared" ca="1" si="45"/>
        <v>51259.444182170526</v>
      </c>
    </row>
    <row r="1453" spans="5:6" x14ac:dyDescent="0.25">
      <c r="E1453" s="24">
        <f t="shared" ca="1" si="44"/>
        <v>0.59611345285047568</v>
      </c>
      <c r="F1453" s="24">
        <f t="shared" ca="1" si="45"/>
        <v>50243.299883933891</v>
      </c>
    </row>
    <row r="1454" spans="5:6" x14ac:dyDescent="0.25">
      <c r="E1454" s="24">
        <f t="shared" ca="1" si="44"/>
        <v>0.62693640141819806</v>
      </c>
      <c r="F1454" s="24">
        <f t="shared" ca="1" si="45"/>
        <v>50323.750153280183</v>
      </c>
    </row>
    <row r="1455" spans="5:6" x14ac:dyDescent="0.25">
      <c r="E1455" s="24">
        <f t="shared" ca="1" si="44"/>
        <v>5.7166073475919954E-2</v>
      </c>
      <c r="F1455" s="24">
        <f t="shared" ca="1" si="45"/>
        <v>48420.982952765793</v>
      </c>
    </row>
    <row r="1456" spans="5:6" x14ac:dyDescent="0.25">
      <c r="E1456" s="24">
        <f t="shared" ca="1" si="44"/>
        <v>0.10969544902937911</v>
      </c>
      <c r="F1456" s="24">
        <f t="shared" ca="1" si="45"/>
        <v>48771.850622816288</v>
      </c>
    </row>
    <row r="1457" spans="5:6" x14ac:dyDescent="0.25">
      <c r="E1457" s="24">
        <f t="shared" ca="1" si="44"/>
        <v>0.28866898607357383</v>
      </c>
      <c r="F1457" s="24">
        <f t="shared" ca="1" si="45"/>
        <v>49442.72268462112</v>
      </c>
    </row>
    <row r="1458" spans="5:6" x14ac:dyDescent="0.25">
      <c r="E1458" s="24">
        <f t="shared" ca="1" si="44"/>
        <v>0.32616388062329504</v>
      </c>
      <c r="F1458" s="24">
        <f t="shared" ca="1" si="45"/>
        <v>49549.469214384713</v>
      </c>
    </row>
    <row r="1459" spans="5:6" x14ac:dyDescent="0.25">
      <c r="E1459" s="24">
        <f t="shared" ca="1" si="44"/>
        <v>0.64176292112893496</v>
      </c>
      <c r="F1459" s="24">
        <f t="shared" ca="1" si="45"/>
        <v>50363.1750051911</v>
      </c>
    </row>
    <row r="1460" spans="5:6" x14ac:dyDescent="0.25">
      <c r="E1460" s="24">
        <f t="shared" ca="1" si="44"/>
        <v>2.9381167058831203E-2</v>
      </c>
      <c r="F1460" s="24">
        <f t="shared" ca="1" si="45"/>
        <v>48110.032703980323</v>
      </c>
    </row>
    <row r="1461" spans="5:6" x14ac:dyDescent="0.25">
      <c r="E1461" s="24">
        <f t="shared" ca="1" si="44"/>
        <v>0.39151275605181146</v>
      </c>
      <c r="F1461" s="24">
        <f t="shared" ca="1" si="45"/>
        <v>49724.621567449962</v>
      </c>
    </row>
    <row r="1462" spans="5:6" x14ac:dyDescent="0.25">
      <c r="E1462" s="24">
        <f t="shared" ca="1" si="44"/>
        <v>0.60780547417168773</v>
      </c>
      <c r="F1462" s="24">
        <f t="shared" ca="1" si="45"/>
        <v>50273.603880361814</v>
      </c>
    </row>
    <row r="1463" spans="5:6" x14ac:dyDescent="0.25">
      <c r="E1463" s="24">
        <f t="shared" ca="1" si="44"/>
        <v>0.46562013677559311</v>
      </c>
      <c r="F1463" s="24">
        <f t="shared" ca="1" si="45"/>
        <v>49913.715517388831</v>
      </c>
    </row>
    <row r="1464" spans="5:6" x14ac:dyDescent="0.25">
      <c r="E1464" s="24">
        <f t="shared" ca="1" si="44"/>
        <v>0.38927251131424678</v>
      </c>
      <c r="F1464" s="24">
        <f t="shared" ca="1" si="45"/>
        <v>49718.78437708893</v>
      </c>
    </row>
    <row r="1465" spans="5:6" x14ac:dyDescent="0.25">
      <c r="E1465" s="24">
        <f t="shared" ca="1" si="44"/>
        <v>0.55905736516377791</v>
      </c>
      <c r="F1465" s="24">
        <f t="shared" ca="1" si="45"/>
        <v>50148.579728602228</v>
      </c>
    </row>
    <row r="1466" spans="5:6" x14ac:dyDescent="0.25">
      <c r="E1466" s="24">
        <f t="shared" ca="1" si="44"/>
        <v>0.58387000148247337</v>
      </c>
      <c r="F1466" s="24">
        <f t="shared" ca="1" si="45"/>
        <v>50211.803936858167</v>
      </c>
    </row>
    <row r="1467" spans="5:6" x14ac:dyDescent="0.25">
      <c r="E1467" s="24">
        <f t="shared" ca="1" si="44"/>
        <v>0.83342996472346997</v>
      </c>
      <c r="F1467" s="24">
        <f t="shared" ca="1" si="45"/>
        <v>50967.80839464211</v>
      </c>
    </row>
    <row r="1468" spans="5:6" x14ac:dyDescent="0.25">
      <c r="E1468" s="24">
        <f t="shared" ca="1" si="44"/>
        <v>0.53147677331678367</v>
      </c>
      <c r="F1468" s="24">
        <f t="shared" ca="1" si="45"/>
        <v>50078.982612124986</v>
      </c>
    </row>
    <row r="1469" spans="5:6" x14ac:dyDescent="0.25">
      <c r="E1469" s="24">
        <f t="shared" ca="1" si="44"/>
        <v>3.8850832981425332E-2</v>
      </c>
      <c r="F1469" s="24">
        <f t="shared" ca="1" si="45"/>
        <v>48235.8199233751</v>
      </c>
    </row>
    <row r="1470" spans="5:6" x14ac:dyDescent="0.25">
      <c r="E1470" s="24">
        <f t="shared" ca="1" si="44"/>
        <v>0.5776884718116353</v>
      </c>
      <c r="F1470" s="24">
        <f t="shared" ca="1" si="45"/>
        <v>50195.983531013037</v>
      </c>
    </row>
    <row r="1471" spans="5:6" x14ac:dyDescent="0.25">
      <c r="E1471" s="24">
        <f t="shared" ca="1" si="44"/>
        <v>0.14573637534507478</v>
      </c>
      <c r="F1471" s="24">
        <f t="shared" ca="1" si="45"/>
        <v>48945.10369133886</v>
      </c>
    </row>
    <row r="1472" spans="5:6" x14ac:dyDescent="0.25">
      <c r="E1472" s="24">
        <f t="shared" ca="1" si="44"/>
        <v>0.44357973102257642</v>
      </c>
      <c r="F1472" s="24">
        <f t="shared" ca="1" si="45"/>
        <v>49858.100592141309</v>
      </c>
    </row>
    <row r="1473" spans="5:6" x14ac:dyDescent="0.25">
      <c r="E1473" s="24">
        <f t="shared" ca="1" si="44"/>
        <v>0.18431738059921698</v>
      </c>
      <c r="F1473" s="24">
        <f t="shared" ca="1" si="45"/>
        <v>49100.966394921292</v>
      </c>
    </row>
    <row r="1474" spans="5:6" x14ac:dyDescent="0.25">
      <c r="E1474" s="24">
        <f t="shared" ca="1" si="44"/>
        <v>0.98305211762315214</v>
      </c>
      <c r="F1474" s="24">
        <f t="shared" ca="1" si="45"/>
        <v>52121.309508156672</v>
      </c>
    </row>
    <row r="1475" spans="5:6" x14ac:dyDescent="0.25">
      <c r="E1475" s="24">
        <f t="shared" ca="1" si="44"/>
        <v>8.5171486065361846E-3</v>
      </c>
      <c r="F1475" s="24">
        <f t="shared" ca="1" si="45"/>
        <v>47614.033382060312</v>
      </c>
    </row>
    <row r="1476" spans="5:6" x14ac:dyDescent="0.25">
      <c r="E1476" s="24">
        <f t="shared" ref="E1476:E1539" ca="1" si="46">RAND()</f>
        <v>0.77211306376567279</v>
      </c>
      <c r="F1476" s="24">
        <f t="shared" ref="F1476:F1539" ca="1" si="47">_xlfn.NORM.INV(E1476,$C$3,$C$4)</f>
        <v>50745.823780773986</v>
      </c>
    </row>
    <row r="1477" spans="5:6" x14ac:dyDescent="0.25">
      <c r="E1477" s="24">
        <f t="shared" ca="1" si="46"/>
        <v>0.11750292508399918</v>
      </c>
      <c r="F1477" s="24">
        <f t="shared" ca="1" si="47"/>
        <v>48812.437578244426</v>
      </c>
    </row>
    <row r="1478" spans="5:6" x14ac:dyDescent="0.25">
      <c r="E1478" s="24">
        <f t="shared" ca="1" si="46"/>
        <v>0.76795944902079782</v>
      </c>
      <c r="F1478" s="24">
        <f t="shared" ca="1" si="47"/>
        <v>50732.143309100727</v>
      </c>
    </row>
    <row r="1479" spans="5:6" x14ac:dyDescent="0.25">
      <c r="E1479" s="24">
        <f t="shared" ca="1" si="46"/>
        <v>1.4706127097030008E-2</v>
      </c>
      <c r="F1479" s="24">
        <f t="shared" ca="1" si="47"/>
        <v>47822.083504531256</v>
      </c>
    </row>
    <row r="1480" spans="5:6" x14ac:dyDescent="0.25">
      <c r="E1480" s="24">
        <f t="shared" ca="1" si="46"/>
        <v>0.64877142259387044</v>
      </c>
      <c r="F1480" s="24">
        <f t="shared" ca="1" si="47"/>
        <v>50382.005675591812</v>
      </c>
    </row>
    <row r="1481" spans="5:6" x14ac:dyDescent="0.25">
      <c r="E1481" s="24">
        <f t="shared" ca="1" si="46"/>
        <v>0.59834140563628391</v>
      </c>
      <c r="F1481" s="24">
        <f t="shared" ca="1" si="47"/>
        <v>50249.05635597479</v>
      </c>
    </row>
    <row r="1482" spans="5:6" x14ac:dyDescent="0.25">
      <c r="E1482" s="24">
        <f t="shared" ca="1" si="46"/>
        <v>0.12647409762037887</v>
      </c>
      <c r="F1482" s="24">
        <f t="shared" ca="1" si="47"/>
        <v>48856.782252026955</v>
      </c>
    </row>
    <row r="1483" spans="5:6" x14ac:dyDescent="0.25">
      <c r="E1483" s="24">
        <f t="shared" ca="1" si="46"/>
        <v>1.2042537522447438E-2</v>
      </c>
      <c r="F1483" s="24">
        <f t="shared" ca="1" si="47"/>
        <v>47744.230574112626</v>
      </c>
    </row>
    <row r="1484" spans="5:6" x14ac:dyDescent="0.25">
      <c r="E1484" s="24">
        <f t="shared" ca="1" si="46"/>
        <v>0.60477718431043936</v>
      </c>
      <c r="F1484" s="24">
        <f t="shared" ca="1" si="47"/>
        <v>50265.731980949495</v>
      </c>
    </row>
    <row r="1485" spans="5:6" x14ac:dyDescent="0.25">
      <c r="E1485" s="24">
        <f t="shared" ca="1" si="46"/>
        <v>0.47916533111707638</v>
      </c>
      <c r="F1485" s="24">
        <f t="shared" ca="1" si="47"/>
        <v>49947.751467325375</v>
      </c>
    </row>
    <row r="1486" spans="5:6" x14ac:dyDescent="0.25">
      <c r="E1486" s="24">
        <f t="shared" ca="1" si="46"/>
        <v>0.38220377515320958</v>
      </c>
      <c r="F1486" s="24">
        <f t="shared" ca="1" si="47"/>
        <v>49700.302034098349</v>
      </c>
    </row>
    <row r="1487" spans="5:6" x14ac:dyDescent="0.25">
      <c r="E1487" s="24">
        <f t="shared" ca="1" si="46"/>
        <v>0.27449290609128529</v>
      </c>
      <c r="F1487" s="24">
        <f t="shared" ca="1" si="47"/>
        <v>49400.719444510447</v>
      </c>
    </row>
    <row r="1488" spans="5:6" x14ac:dyDescent="0.25">
      <c r="E1488" s="24">
        <f t="shared" ca="1" si="46"/>
        <v>0.73936655783052341</v>
      </c>
      <c r="F1488" s="24">
        <f t="shared" ca="1" si="47"/>
        <v>50641.393762753862</v>
      </c>
    </row>
    <row r="1489" spans="5:6" x14ac:dyDescent="0.25">
      <c r="E1489" s="24">
        <f t="shared" ca="1" si="46"/>
        <v>0.79601712819896964</v>
      </c>
      <c r="F1489" s="24">
        <f t="shared" ca="1" si="47"/>
        <v>50827.478781808648</v>
      </c>
    </row>
    <row r="1490" spans="5:6" x14ac:dyDescent="0.25">
      <c r="E1490" s="24">
        <f t="shared" ca="1" si="46"/>
        <v>0.7131599902439496</v>
      </c>
      <c r="F1490" s="24">
        <f t="shared" ca="1" si="47"/>
        <v>50562.640042504732</v>
      </c>
    </row>
    <row r="1491" spans="5:6" x14ac:dyDescent="0.25">
      <c r="E1491" s="24">
        <f t="shared" ca="1" si="46"/>
        <v>0.85316422500096489</v>
      </c>
      <c r="F1491" s="24">
        <f t="shared" ca="1" si="47"/>
        <v>51050.101280659634</v>
      </c>
    </row>
    <row r="1492" spans="5:6" x14ac:dyDescent="0.25">
      <c r="E1492" s="24">
        <f t="shared" ca="1" si="46"/>
        <v>3.7900834634562841E-2</v>
      </c>
      <c r="F1492" s="24">
        <f t="shared" ca="1" si="47"/>
        <v>48224.4169710141</v>
      </c>
    </row>
    <row r="1493" spans="5:6" x14ac:dyDescent="0.25">
      <c r="E1493" s="24">
        <f t="shared" ca="1" si="46"/>
        <v>0.46091845758364969</v>
      </c>
      <c r="F1493" s="24">
        <f t="shared" ca="1" si="47"/>
        <v>49901.879885038492</v>
      </c>
    </row>
    <row r="1494" spans="5:6" x14ac:dyDescent="0.25">
      <c r="E1494" s="24">
        <f t="shared" ca="1" si="46"/>
        <v>0.44448178308426722</v>
      </c>
      <c r="F1494" s="24">
        <f t="shared" ca="1" si="47"/>
        <v>49860.384212486468</v>
      </c>
    </row>
    <row r="1495" spans="5:6" x14ac:dyDescent="0.25">
      <c r="E1495" s="24">
        <f t="shared" ca="1" si="46"/>
        <v>0.60829500911719903</v>
      </c>
      <c r="F1495" s="24">
        <f t="shared" ca="1" si="47"/>
        <v>50274.877984392951</v>
      </c>
    </row>
    <row r="1496" spans="5:6" x14ac:dyDescent="0.25">
      <c r="E1496" s="24">
        <f t="shared" ca="1" si="46"/>
        <v>0.56446253979989514</v>
      </c>
      <c r="F1496" s="24">
        <f t="shared" ca="1" si="47"/>
        <v>50162.293262109168</v>
      </c>
    </row>
    <row r="1497" spans="5:6" x14ac:dyDescent="0.25">
      <c r="E1497" s="24">
        <f t="shared" ca="1" si="46"/>
        <v>0.23461721649092826</v>
      </c>
      <c r="F1497" s="24">
        <f t="shared" ca="1" si="47"/>
        <v>49276.274757667066</v>
      </c>
    </row>
    <row r="1498" spans="5:6" x14ac:dyDescent="0.25">
      <c r="E1498" s="24">
        <f t="shared" ca="1" si="46"/>
        <v>0.7987926578574992</v>
      </c>
      <c r="F1498" s="24">
        <f t="shared" ca="1" si="47"/>
        <v>50837.316504858296</v>
      </c>
    </row>
    <row r="1499" spans="5:6" x14ac:dyDescent="0.25">
      <c r="E1499" s="24">
        <f t="shared" ca="1" si="46"/>
        <v>0.1072677842798172</v>
      </c>
      <c r="F1499" s="24">
        <f t="shared" ca="1" si="47"/>
        <v>48758.810001223435</v>
      </c>
    </row>
    <row r="1500" spans="5:6" x14ac:dyDescent="0.25">
      <c r="E1500" s="24">
        <f t="shared" ca="1" si="46"/>
        <v>0.21576259801404929</v>
      </c>
      <c r="F1500" s="24">
        <f t="shared" ca="1" si="47"/>
        <v>49213.415602944006</v>
      </c>
    </row>
    <row r="1501" spans="5:6" x14ac:dyDescent="0.25">
      <c r="E1501" s="24">
        <f t="shared" ca="1" si="46"/>
        <v>0.79019662357715903</v>
      </c>
      <c r="F1501" s="24">
        <f t="shared" ca="1" si="47"/>
        <v>50807.103678753716</v>
      </c>
    </row>
    <row r="1502" spans="5:6" x14ac:dyDescent="0.25">
      <c r="E1502" s="24">
        <f t="shared" ca="1" si="46"/>
        <v>0.40286670041530392</v>
      </c>
      <c r="F1502" s="24">
        <f t="shared" ca="1" si="47"/>
        <v>49754.066099553304</v>
      </c>
    </row>
    <row r="1503" spans="5:6" x14ac:dyDescent="0.25">
      <c r="E1503" s="24">
        <f t="shared" ca="1" si="46"/>
        <v>0.20979244603858727</v>
      </c>
      <c r="F1503" s="24">
        <f t="shared" ca="1" si="47"/>
        <v>49192.858373562114</v>
      </c>
    </row>
    <row r="1504" spans="5:6" x14ac:dyDescent="0.25">
      <c r="E1504" s="24">
        <f t="shared" ca="1" si="46"/>
        <v>0.67111961384479013</v>
      </c>
      <c r="F1504" s="24">
        <f t="shared" ca="1" si="47"/>
        <v>50443.006860676054</v>
      </c>
    </row>
    <row r="1505" spans="5:6" x14ac:dyDescent="0.25">
      <c r="E1505" s="24">
        <f t="shared" ca="1" si="46"/>
        <v>0.24400169772724389</v>
      </c>
      <c r="F1505" s="24">
        <f t="shared" ca="1" si="47"/>
        <v>49306.512066122072</v>
      </c>
    </row>
    <row r="1506" spans="5:6" x14ac:dyDescent="0.25">
      <c r="E1506" s="24">
        <f t="shared" ca="1" si="46"/>
        <v>0.90199182635679009</v>
      </c>
      <c r="F1506" s="24">
        <f t="shared" ca="1" si="47"/>
        <v>51292.984710270219</v>
      </c>
    </row>
    <row r="1507" spans="5:6" x14ac:dyDescent="0.25">
      <c r="E1507" s="24">
        <f t="shared" ca="1" si="46"/>
        <v>0.68728191235737512</v>
      </c>
      <c r="F1507" s="24">
        <f t="shared" ca="1" si="47"/>
        <v>50488.160479298967</v>
      </c>
    </row>
    <row r="1508" spans="5:6" x14ac:dyDescent="0.25">
      <c r="E1508" s="24">
        <f t="shared" ca="1" si="46"/>
        <v>0.38131759768601758</v>
      </c>
      <c r="F1508" s="24">
        <f t="shared" ca="1" si="47"/>
        <v>49697.977873188785</v>
      </c>
    </row>
    <row r="1509" spans="5:6" x14ac:dyDescent="0.25">
      <c r="E1509" s="24">
        <f t="shared" ca="1" si="46"/>
        <v>0.69185612350143344</v>
      </c>
      <c r="F1509" s="24">
        <f t="shared" ca="1" si="47"/>
        <v>50501.118464001112</v>
      </c>
    </row>
    <row r="1510" spans="5:6" x14ac:dyDescent="0.25">
      <c r="E1510" s="24">
        <f t="shared" ca="1" si="46"/>
        <v>0.82400738004241092</v>
      </c>
      <c r="F1510" s="24">
        <f t="shared" ca="1" si="47"/>
        <v>50930.745475824639</v>
      </c>
    </row>
    <row r="1511" spans="5:6" x14ac:dyDescent="0.25">
      <c r="E1511" s="24">
        <f t="shared" ca="1" si="46"/>
        <v>0.77154873055080431</v>
      </c>
      <c r="F1511" s="24">
        <f t="shared" ca="1" si="47"/>
        <v>50743.956918638643</v>
      </c>
    </row>
    <row r="1512" spans="5:6" x14ac:dyDescent="0.25">
      <c r="E1512" s="24">
        <f t="shared" ca="1" si="46"/>
        <v>0.88680936896523388</v>
      </c>
      <c r="F1512" s="24">
        <f t="shared" ca="1" si="47"/>
        <v>51209.733262323607</v>
      </c>
    </row>
    <row r="1513" spans="5:6" x14ac:dyDescent="0.25">
      <c r="E1513" s="24">
        <f t="shared" ca="1" si="46"/>
        <v>0.28225560555565021</v>
      </c>
      <c r="F1513" s="24">
        <f t="shared" ca="1" si="47"/>
        <v>49423.84617267787</v>
      </c>
    </row>
    <row r="1514" spans="5:6" x14ac:dyDescent="0.25">
      <c r="E1514" s="24">
        <f t="shared" ca="1" si="46"/>
        <v>0.16452579810738066</v>
      </c>
      <c r="F1514" s="24">
        <f t="shared" ca="1" si="47"/>
        <v>49023.974032522827</v>
      </c>
    </row>
    <row r="1515" spans="5:6" x14ac:dyDescent="0.25">
      <c r="E1515" s="24">
        <f t="shared" ca="1" si="46"/>
        <v>0.67726689557622788</v>
      </c>
      <c r="F1515" s="24">
        <f t="shared" ca="1" si="47"/>
        <v>50460.069676522202</v>
      </c>
    </row>
    <row r="1516" spans="5:6" x14ac:dyDescent="0.25">
      <c r="E1516" s="24">
        <f t="shared" ca="1" si="46"/>
        <v>0.1423645878050902</v>
      </c>
      <c r="F1516" s="24">
        <f t="shared" ca="1" si="47"/>
        <v>48930.244051778493</v>
      </c>
    </row>
    <row r="1517" spans="5:6" x14ac:dyDescent="0.25">
      <c r="E1517" s="24">
        <f t="shared" ca="1" si="46"/>
        <v>0.95038401995781296</v>
      </c>
      <c r="F1517" s="24">
        <f t="shared" ca="1" si="47"/>
        <v>51648.58853029411</v>
      </c>
    </row>
    <row r="1518" spans="5:6" x14ac:dyDescent="0.25">
      <c r="E1518" s="24">
        <f t="shared" ca="1" si="46"/>
        <v>0.95554496475608064</v>
      </c>
      <c r="F1518" s="24">
        <f t="shared" ca="1" si="47"/>
        <v>51701.175321433569</v>
      </c>
    </row>
    <row r="1519" spans="5:6" x14ac:dyDescent="0.25">
      <c r="E1519" s="24">
        <f t="shared" ca="1" si="46"/>
        <v>0.67012010065696659</v>
      </c>
      <c r="F1519" s="24">
        <f t="shared" ca="1" si="47"/>
        <v>50440.244823401059</v>
      </c>
    </row>
    <row r="1520" spans="5:6" x14ac:dyDescent="0.25">
      <c r="E1520" s="24">
        <f t="shared" ca="1" si="46"/>
        <v>0.89308623736181669</v>
      </c>
      <c r="F1520" s="24">
        <f t="shared" ca="1" si="47"/>
        <v>51243.109392082537</v>
      </c>
    </row>
    <row r="1521" spans="5:6" x14ac:dyDescent="0.25">
      <c r="E1521" s="24">
        <f t="shared" ca="1" si="46"/>
        <v>0.47075805893661815</v>
      </c>
      <c r="F1521" s="24">
        <f t="shared" ca="1" si="47"/>
        <v>49926.635564764751</v>
      </c>
    </row>
    <row r="1522" spans="5:6" x14ac:dyDescent="0.25">
      <c r="E1522" s="24">
        <f t="shared" ca="1" si="46"/>
        <v>0.64293291586064716</v>
      </c>
      <c r="F1522" s="24">
        <f t="shared" ca="1" si="47"/>
        <v>50366.309464164675</v>
      </c>
    </row>
    <row r="1523" spans="5:6" x14ac:dyDescent="0.25">
      <c r="E1523" s="24">
        <f t="shared" ca="1" si="46"/>
        <v>0.68200784889261801</v>
      </c>
      <c r="F1523" s="24">
        <f t="shared" ca="1" si="47"/>
        <v>50473.320831585173</v>
      </c>
    </row>
    <row r="1524" spans="5:6" x14ac:dyDescent="0.25">
      <c r="E1524" s="24">
        <f t="shared" ca="1" si="46"/>
        <v>0.22033716821829086</v>
      </c>
      <c r="F1524" s="24">
        <f t="shared" ca="1" si="47"/>
        <v>49228.945007502414</v>
      </c>
    </row>
    <row r="1525" spans="5:6" x14ac:dyDescent="0.25">
      <c r="E1525" s="24">
        <f t="shared" ca="1" si="46"/>
        <v>0.44120118483730131</v>
      </c>
      <c r="F1525" s="24">
        <f t="shared" ca="1" si="47"/>
        <v>49852.075521499086</v>
      </c>
    </row>
    <row r="1526" spans="5:6" x14ac:dyDescent="0.25">
      <c r="E1526" s="24">
        <f t="shared" ca="1" si="46"/>
        <v>0.49921391677515259</v>
      </c>
      <c r="F1526" s="24">
        <f t="shared" ca="1" si="47"/>
        <v>49998.029580287344</v>
      </c>
    </row>
    <row r="1527" spans="5:6" x14ac:dyDescent="0.25">
      <c r="E1527" s="24">
        <f t="shared" ca="1" si="46"/>
        <v>0.76737424384520292</v>
      </c>
      <c r="F1527" s="24">
        <f t="shared" ca="1" si="47"/>
        <v>50730.226883736475</v>
      </c>
    </row>
    <row r="1528" spans="5:6" x14ac:dyDescent="0.25">
      <c r="E1528" s="24">
        <f t="shared" ca="1" si="46"/>
        <v>0.71851578499566915</v>
      </c>
      <c r="F1528" s="24">
        <f t="shared" ca="1" si="47"/>
        <v>50578.438021919508</v>
      </c>
    </row>
    <row r="1529" spans="5:6" x14ac:dyDescent="0.25">
      <c r="E1529" s="24">
        <f t="shared" ca="1" si="46"/>
        <v>1.1789432437819714E-2</v>
      </c>
      <c r="F1529" s="24">
        <f t="shared" ca="1" si="47"/>
        <v>47736.077224528053</v>
      </c>
    </row>
    <row r="1530" spans="5:6" x14ac:dyDescent="0.25">
      <c r="E1530" s="24">
        <f t="shared" ca="1" si="46"/>
        <v>0.27122842647949907</v>
      </c>
      <c r="F1530" s="24">
        <f t="shared" ca="1" si="47"/>
        <v>49390.898031610152</v>
      </c>
    </row>
    <row r="1531" spans="5:6" x14ac:dyDescent="0.25">
      <c r="E1531" s="24">
        <f t="shared" ca="1" si="46"/>
        <v>0.85850589649967135</v>
      </c>
      <c r="F1531" s="24">
        <f t="shared" ca="1" si="47"/>
        <v>51073.630756600542</v>
      </c>
    </row>
    <row r="1532" spans="5:6" x14ac:dyDescent="0.25">
      <c r="E1532" s="24">
        <f t="shared" ca="1" si="46"/>
        <v>0.12636680872871675</v>
      </c>
      <c r="F1532" s="24">
        <f t="shared" ca="1" si="47"/>
        <v>48856.265153893881</v>
      </c>
    </row>
    <row r="1533" spans="5:6" x14ac:dyDescent="0.25">
      <c r="E1533" s="24">
        <f t="shared" ca="1" si="46"/>
        <v>1.1722639180199446E-2</v>
      </c>
      <c r="F1533" s="24">
        <f t="shared" ca="1" si="47"/>
        <v>47733.900279442547</v>
      </c>
    </row>
    <row r="1534" spans="5:6" x14ac:dyDescent="0.25">
      <c r="E1534" s="24">
        <f t="shared" ca="1" si="46"/>
        <v>0.4213154426651049</v>
      </c>
      <c r="F1534" s="24">
        <f t="shared" ca="1" si="47"/>
        <v>49801.47060088985</v>
      </c>
    </row>
    <row r="1535" spans="5:6" x14ac:dyDescent="0.25">
      <c r="E1535" s="24">
        <f t="shared" ca="1" si="46"/>
        <v>0.94536273633040879</v>
      </c>
      <c r="F1535" s="24">
        <f t="shared" ca="1" si="47"/>
        <v>51601.462464020289</v>
      </c>
    </row>
    <row r="1536" spans="5:6" x14ac:dyDescent="0.25">
      <c r="E1536" s="24">
        <f t="shared" ca="1" si="46"/>
        <v>0.8777719620831822</v>
      </c>
      <c r="F1536" s="24">
        <f t="shared" ca="1" si="47"/>
        <v>51163.920882892256</v>
      </c>
    </row>
    <row r="1537" spans="5:6" x14ac:dyDescent="0.25">
      <c r="E1537" s="24">
        <f t="shared" ca="1" si="46"/>
        <v>0.38601384039711839</v>
      </c>
      <c r="F1537" s="24">
        <f t="shared" ca="1" si="47"/>
        <v>49710.276374728659</v>
      </c>
    </row>
    <row r="1538" spans="5:6" x14ac:dyDescent="0.25">
      <c r="E1538" s="24">
        <f t="shared" ca="1" si="46"/>
        <v>0.52977408466570708</v>
      </c>
      <c r="F1538" s="24">
        <f t="shared" ca="1" si="47"/>
        <v>50074.701982006649</v>
      </c>
    </row>
    <row r="1539" spans="5:6" x14ac:dyDescent="0.25">
      <c r="E1539" s="24">
        <f t="shared" ca="1" si="46"/>
        <v>0.22630095366724168</v>
      </c>
      <c r="F1539" s="24">
        <f t="shared" ca="1" si="47"/>
        <v>49248.91567278641</v>
      </c>
    </row>
    <row r="1540" spans="5:6" x14ac:dyDescent="0.25">
      <c r="E1540" s="24">
        <f t="shared" ref="E1540:E1603" ca="1" si="48">RAND()</f>
        <v>0.87647883539338378</v>
      </c>
      <c r="F1540" s="24">
        <f t="shared" ref="F1540:F1603" ca="1" si="49">_xlfn.NORM.INV(E1540,$C$3,$C$4)</f>
        <v>51157.563212148751</v>
      </c>
    </row>
    <row r="1541" spans="5:6" x14ac:dyDescent="0.25">
      <c r="E1541" s="24">
        <f t="shared" ca="1" si="48"/>
        <v>0.52390577135189198</v>
      </c>
      <c r="F1541" s="24">
        <f t="shared" ca="1" si="49"/>
        <v>50059.958788903437</v>
      </c>
    </row>
    <row r="1542" spans="5:6" x14ac:dyDescent="0.25">
      <c r="E1542" s="24">
        <f t="shared" ca="1" si="48"/>
        <v>0.33517376755894679</v>
      </c>
      <c r="F1542" s="24">
        <f t="shared" ca="1" si="49"/>
        <v>49574.328915872858</v>
      </c>
    </row>
    <row r="1543" spans="5:6" x14ac:dyDescent="0.25">
      <c r="E1543" s="24">
        <f t="shared" ca="1" si="48"/>
        <v>0.35627964815776147</v>
      </c>
      <c r="F1543" s="24">
        <f t="shared" ca="1" si="49"/>
        <v>49631.578939735264</v>
      </c>
    </row>
    <row r="1544" spans="5:6" x14ac:dyDescent="0.25">
      <c r="E1544" s="24">
        <f t="shared" ca="1" si="48"/>
        <v>0.18375683298337619</v>
      </c>
      <c r="F1544" s="24">
        <f t="shared" ca="1" si="49"/>
        <v>49098.859583153309</v>
      </c>
    </row>
    <row r="1545" spans="5:6" x14ac:dyDescent="0.25">
      <c r="E1545" s="24">
        <f t="shared" ca="1" si="48"/>
        <v>0.45562579920086077</v>
      </c>
      <c r="F1545" s="24">
        <f t="shared" ca="1" si="49"/>
        <v>49888.540019071603</v>
      </c>
    </row>
    <row r="1546" spans="5:6" x14ac:dyDescent="0.25">
      <c r="E1546" s="24">
        <f t="shared" ca="1" si="48"/>
        <v>0.17023299225390198</v>
      </c>
      <c r="F1546" s="24">
        <f t="shared" ca="1" si="49"/>
        <v>49046.755065944053</v>
      </c>
    </row>
    <row r="1547" spans="5:6" x14ac:dyDescent="0.25">
      <c r="E1547" s="24">
        <f t="shared" ca="1" si="48"/>
        <v>0.57536218519002869</v>
      </c>
      <c r="F1547" s="24">
        <f t="shared" ca="1" si="49"/>
        <v>50190.042752087771</v>
      </c>
    </row>
    <row r="1548" spans="5:6" x14ac:dyDescent="0.25">
      <c r="E1548" s="24">
        <f t="shared" ca="1" si="48"/>
        <v>0.9196560076242789</v>
      </c>
      <c r="F1548" s="24">
        <f t="shared" ca="1" si="49"/>
        <v>51402.761454538733</v>
      </c>
    </row>
    <row r="1549" spans="5:6" x14ac:dyDescent="0.25">
      <c r="E1549" s="24">
        <f t="shared" ca="1" si="48"/>
        <v>0.64652785916225586</v>
      </c>
      <c r="F1549" s="24">
        <f t="shared" ca="1" si="49"/>
        <v>50375.963163403561</v>
      </c>
    </row>
    <row r="1550" spans="5:6" x14ac:dyDescent="0.25">
      <c r="E1550" s="24">
        <f t="shared" ca="1" si="48"/>
        <v>0.98854162247704402</v>
      </c>
      <c r="F1550" s="24">
        <f t="shared" ca="1" si="49"/>
        <v>52274.819581953467</v>
      </c>
    </row>
    <row r="1551" spans="5:6" x14ac:dyDescent="0.25">
      <c r="E1551" s="24">
        <f t="shared" ca="1" si="48"/>
        <v>0.75115735291818797</v>
      </c>
      <c r="F1551" s="24">
        <f t="shared" ca="1" si="49"/>
        <v>50678.13627245956</v>
      </c>
    </row>
    <row r="1552" spans="5:6" x14ac:dyDescent="0.25">
      <c r="E1552" s="24">
        <f t="shared" ca="1" si="48"/>
        <v>0.6920432986114754</v>
      </c>
      <c r="F1552" s="24">
        <f t="shared" ca="1" si="49"/>
        <v>50501.65048147412</v>
      </c>
    </row>
    <row r="1553" spans="5:6" x14ac:dyDescent="0.25">
      <c r="E1553" s="24">
        <f t="shared" ca="1" si="48"/>
        <v>0.65396010292124962</v>
      </c>
      <c r="F1553" s="24">
        <f t="shared" ca="1" si="49"/>
        <v>50396.034205997275</v>
      </c>
    </row>
    <row r="1554" spans="5:6" x14ac:dyDescent="0.25">
      <c r="E1554" s="24">
        <f t="shared" ca="1" si="48"/>
        <v>0.13395719373472426</v>
      </c>
      <c r="F1554" s="24">
        <f t="shared" ca="1" si="49"/>
        <v>48892.121720982563</v>
      </c>
    </row>
    <row r="1555" spans="5:6" x14ac:dyDescent="0.25">
      <c r="E1555" s="24">
        <f t="shared" ca="1" si="48"/>
        <v>0.74847777943006144</v>
      </c>
      <c r="F1555" s="24">
        <f t="shared" ca="1" si="49"/>
        <v>50669.707231094653</v>
      </c>
    </row>
    <row r="1556" spans="5:6" x14ac:dyDescent="0.25">
      <c r="E1556" s="24">
        <f t="shared" ca="1" si="48"/>
        <v>2.6451639303012531E-2</v>
      </c>
      <c r="F1556" s="24">
        <f t="shared" ca="1" si="49"/>
        <v>48064.290404721643</v>
      </c>
    </row>
    <row r="1557" spans="5:6" x14ac:dyDescent="0.25">
      <c r="E1557" s="24">
        <f t="shared" ca="1" si="48"/>
        <v>0.63662605712839437</v>
      </c>
      <c r="F1557" s="24">
        <f t="shared" ca="1" si="49"/>
        <v>50349.454817319187</v>
      </c>
    </row>
    <row r="1558" spans="5:6" x14ac:dyDescent="0.25">
      <c r="E1558" s="24">
        <f t="shared" ca="1" si="48"/>
        <v>0.27235785469312079</v>
      </c>
      <c r="F1558" s="24">
        <f t="shared" ca="1" si="49"/>
        <v>49394.302597793969</v>
      </c>
    </row>
    <row r="1559" spans="5:6" x14ac:dyDescent="0.25">
      <c r="E1559" s="24">
        <f t="shared" ca="1" si="48"/>
        <v>0.27412776034941577</v>
      </c>
      <c r="F1559" s="24">
        <f t="shared" ca="1" si="49"/>
        <v>49399.623762614458</v>
      </c>
    </row>
    <row r="1560" spans="5:6" x14ac:dyDescent="0.25">
      <c r="E1560" s="24">
        <f t="shared" ca="1" si="48"/>
        <v>0.31750434928244142</v>
      </c>
      <c r="F1560" s="24">
        <f t="shared" ca="1" si="49"/>
        <v>49525.311054812024</v>
      </c>
    </row>
    <row r="1561" spans="5:6" x14ac:dyDescent="0.25">
      <c r="E1561" s="24">
        <f t="shared" ca="1" si="48"/>
        <v>0.64703452824724672</v>
      </c>
      <c r="F1561" s="24">
        <f t="shared" ca="1" si="49"/>
        <v>50377.326550469093</v>
      </c>
    </row>
    <row r="1562" spans="5:6" x14ac:dyDescent="0.25">
      <c r="E1562" s="24">
        <f t="shared" ca="1" si="48"/>
        <v>0.34703448028155226</v>
      </c>
      <c r="F1562" s="24">
        <f t="shared" ca="1" si="49"/>
        <v>49606.660788241279</v>
      </c>
    </row>
    <row r="1563" spans="5:6" x14ac:dyDescent="0.25">
      <c r="E1563" s="24">
        <f t="shared" ca="1" si="48"/>
        <v>0.97835595348080784</v>
      </c>
      <c r="F1563" s="24">
        <f t="shared" ca="1" si="49"/>
        <v>52020.919557123387</v>
      </c>
    </row>
    <row r="1564" spans="5:6" x14ac:dyDescent="0.25">
      <c r="E1564" s="24">
        <f t="shared" ca="1" si="48"/>
        <v>4.1949941029223892E-2</v>
      </c>
      <c r="F1564" s="24">
        <f t="shared" ca="1" si="49"/>
        <v>48271.507039751261</v>
      </c>
    </row>
    <row r="1565" spans="5:6" x14ac:dyDescent="0.25">
      <c r="E1565" s="24">
        <f t="shared" ca="1" si="48"/>
        <v>0.4011541797455298</v>
      </c>
      <c r="F1565" s="24">
        <f t="shared" ca="1" si="49"/>
        <v>49749.639223252692</v>
      </c>
    </row>
    <row r="1566" spans="5:6" x14ac:dyDescent="0.25">
      <c r="E1566" s="24">
        <f t="shared" ca="1" si="48"/>
        <v>0.5484851382318493</v>
      </c>
      <c r="F1566" s="24">
        <f t="shared" ca="1" si="49"/>
        <v>50121.834963246867</v>
      </c>
    </row>
    <row r="1567" spans="5:6" x14ac:dyDescent="0.25">
      <c r="E1567" s="24">
        <f t="shared" ca="1" si="48"/>
        <v>0.90900590051797603</v>
      </c>
      <c r="F1567" s="24">
        <f t="shared" ca="1" si="49"/>
        <v>51334.658326037556</v>
      </c>
    </row>
    <row r="1568" spans="5:6" x14ac:dyDescent="0.25">
      <c r="E1568" s="24">
        <f t="shared" ca="1" si="48"/>
        <v>0.98201274153017293</v>
      </c>
      <c r="F1568" s="24">
        <f t="shared" ca="1" si="49"/>
        <v>52097.215342486699</v>
      </c>
    </row>
    <row r="1569" spans="5:6" x14ac:dyDescent="0.25">
      <c r="E1569" s="24">
        <f t="shared" ca="1" si="48"/>
        <v>0.51663287438819883</v>
      </c>
      <c r="F1569" s="24">
        <f t="shared" ca="1" si="49"/>
        <v>50041.704519291743</v>
      </c>
    </row>
    <row r="1570" spans="5:6" x14ac:dyDescent="0.25">
      <c r="E1570" s="24">
        <f t="shared" ca="1" si="48"/>
        <v>0.70200661755712956</v>
      </c>
      <c r="F1570" s="24">
        <f t="shared" ca="1" si="49"/>
        <v>50530.18053583485</v>
      </c>
    </row>
    <row r="1571" spans="5:6" x14ac:dyDescent="0.25">
      <c r="E1571" s="24">
        <f t="shared" ca="1" si="48"/>
        <v>0.41505885256202368</v>
      </c>
      <c r="F1571" s="24">
        <f t="shared" ca="1" si="49"/>
        <v>49785.449390666734</v>
      </c>
    </row>
    <row r="1572" spans="5:6" x14ac:dyDescent="0.25">
      <c r="E1572" s="24">
        <f t="shared" ca="1" si="48"/>
        <v>0.15300493200394139</v>
      </c>
      <c r="F1572" s="24">
        <f t="shared" ca="1" si="49"/>
        <v>48976.36956452873</v>
      </c>
    </row>
    <row r="1573" spans="5:6" x14ac:dyDescent="0.25">
      <c r="E1573" s="24">
        <f t="shared" ca="1" si="48"/>
        <v>0.83480836013724014</v>
      </c>
      <c r="F1573" s="24">
        <f t="shared" ca="1" si="49"/>
        <v>50973.342151068326</v>
      </c>
    </row>
    <row r="1574" spans="5:6" x14ac:dyDescent="0.25">
      <c r="E1574" s="24">
        <f t="shared" ca="1" si="48"/>
        <v>0.8812499774807</v>
      </c>
      <c r="F1574" s="24">
        <f t="shared" ca="1" si="49"/>
        <v>51181.258507568447</v>
      </c>
    </row>
    <row r="1575" spans="5:6" x14ac:dyDescent="0.25">
      <c r="E1575" s="24">
        <f t="shared" ca="1" si="48"/>
        <v>3.9093266694883E-2</v>
      </c>
      <c r="F1575" s="24">
        <f t="shared" ca="1" si="49"/>
        <v>48238.693457983674</v>
      </c>
    </row>
    <row r="1576" spans="5:6" x14ac:dyDescent="0.25">
      <c r="E1576" s="24">
        <f t="shared" ca="1" si="48"/>
        <v>0.51701196308938635</v>
      </c>
      <c r="F1576" s="24">
        <f t="shared" ca="1" si="49"/>
        <v>50042.655599468948</v>
      </c>
    </row>
    <row r="1577" spans="5:6" x14ac:dyDescent="0.25">
      <c r="E1577" s="24">
        <f t="shared" ca="1" si="48"/>
        <v>0.33889257111630611</v>
      </c>
      <c r="F1577" s="24">
        <f t="shared" ca="1" si="49"/>
        <v>49584.51260698546</v>
      </c>
    </row>
    <row r="1578" spans="5:6" x14ac:dyDescent="0.25">
      <c r="E1578" s="24">
        <f t="shared" ca="1" si="48"/>
        <v>0.96691541656636792</v>
      </c>
      <c r="F1578" s="24">
        <f t="shared" ca="1" si="49"/>
        <v>51837.275960545237</v>
      </c>
    </row>
    <row r="1579" spans="5:6" x14ac:dyDescent="0.25">
      <c r="E1579" s="24">
        <f t="shared" ca="1" si="48"/>
        <v>9.7091081740721896E-2</v>
      </c>
      <c r="F1579" s="24">
        <f t="shared" ca="1" si="49"/>
        <v>48701.693877825019</v>
      </c>
    </row>
    <row r="1580" spans="5:6" x14ac:dyDescent="0.25">
      <c r="E1580" s="24">
        <f t="shared" ca="1" si="48"/>
        <v>0.16251923313616512</v>
      </c>
      <c r="F1580" s="24">
        <f t="shared" ca="1" si="49"/>
        <v>49015.843288384553</v>
      </c>
    </row>
    <row r="1581" spans="5:6" x14ac:dyDescent="0.25">
      <c r="E1581" s="24">
        <f t="shared" ca="1" si="48"/>
        <v>0.34413075727359588</v>
      </c>
      <c r="F1581" s="24">
        <f t="shared" ca="1" si="49"/>
        <v>49598.784560657528</v>
      </c>
    </row>
    <row r="1582" spans="5:6" x14ac:dyDescent="0.25">
      <c r="E1582" s="24">
        <f t="shared" ca="1" si="48"/>
        <v>0.88844260492917082</v>
      </c>
      <c r="F1582" s="24">
        <f t="shared" ca="1" si="49"/>
        <v>51218.287364115567</v>
      </c>
    </row>
    <row r="1583" spans="5:6" x14ac:dyDescent="0.25">
      <c r="E1583" s="24">
        <f t="shared" ca="1" si="48"/>
        <v>0.51451268787439386</v>
      </c>
      <c r="F1583" s="24">
        <f t="shared" ca="1" si="49"/>
        <v>50036.385940953085</v>
      </c>
    </row>
    <row r="1584" spans="5:6" x14ac:dyDescent="0.25">
      <c r="E1584" s="24">
        <f t="shared" ca="1" si="48"/>
        <v>0.93960432912791658</v>
      </c>
      <c r="F1584" s="24">
        <f t="shared" ca="1" si="49"/>
        <v>51551.460602612191</v>
      </c>
    </row>
    <row r="1585" spans="5:6" x14ac:dyDescent="0.25">
      <c r="E1585" s="24">
        <f t="shared" ca="1" si="48"/>
        <v>0.68435992749909835</v>
      </c>
      <c r="F1585" s="24">
        <f t="shared" ca="1" si="49"/>
        <v>50479.925814059257</v>
      </c>
    </row>
    <row r="1586" spans="5:6" x14ac:dyDescent="0.25">
      <c r="E1586" s="24">
        <f t="shared" ca="1" si="48"/>
        <v>7.800794868731753E-2</v>
      </c>
      <c r="F1586" s="24">
        <f t="shared" ca="1" si="49"/>
        <v>48581.400793562418</v>
      </c>
    </row>
    <row r="1587" spans="5:6" x14ac:dyDescent="0.25">
      <c r="E1587" s="24">
        <f t="shared" ca="1" si="48"/>
        <v>0.27887599606791147</v>
      </c>
      <c r="F1587" s="24">
        <f t="shared" ca="1" si="49"/>
        <v>49413.816177941648</v>
      </c>
    </row>
    <row r="1588" spans="5:6" x14ac:dyDescent="0.25">
      <c r="E1588" s="24">
        <f t="shared" ca="1" si="48"/>
        <v>0.23214984979412723</v>
      </c>
      <c r="F1588" s="24">
        <f t="shared" ca="1" si="49"/>
        <v>49268.21482586475</v>
      </c>
    </row>
    <row r="1589" spans="5:6" x14ac:dyDescent="0.25">
      <c r="E1589" s="24">
        <f t="shared" ca="1" si="48"/>
        <v>0.49006553355783788</v>
      </c>
      <c r="F1589" s="24">
        <f t="shared" ca="1" si="49"/>
        <v>49975.095411297923</v>
      </c>
    </row>
    <row r="1590" spans="5:6" x14ac:dyDescent="0.25">
      <c r="E1590" s="24">
        <f t="shared" ca="1" si="48"/>
        <v>0.87214729927503754</v>
      </c>
      <c r="F1590" s="24">
        <f t="shared" ca="1" si="49"/>
        <v>51136.6003314544</v>
      </c>
    </row>
    <row r="1591" spans="5:6" x14ac:dyDescent="0.25">
      <c r="E1591" s="24">
        <f t="shared" ca="1" si="48"/>
        <v>0.17216429859591675</v>
      </c>
      <c r="F1591" s="24">
        <f t="shared" ca="1" si="49"/>
        <v>49054.352870179289</v>
      </c>
    </row>
    <row r="1592" spans="5:6" x14ac:dyDescent="0.25">
      <c r="E1592" s="24">
        <f t="shared" ca="1" si="48"/>
        <v>0.80701495742383955</v>
      </c>
      <c r="F1592" s="24">
        <f t="shared" ca="1" si="49"/>
        <v>50866.948760566185</v>
      </c>
    </row>
    <row r="1593" spans="5:6" x14ac:dyDescent="0.25">
      <c r="E1593" s="24">
        <f t="shared" ca="1" si="48"/>
        <v>0.43571142436068788</v>
      </c>
      <c r="F1593" s="24">
        <f t="shared" ca="1" si="49"/>
        <v>49838.148566289521</v>
      </c>
    </row>
    <row r="1594" spans="5:6" x14ac:dyDescent="0.25">
      <c r="E1594" s="24">
        <f t="shared" ca="1" si="48"/>
        <v>0.6143499847753765</v>
      </c>
      <c r="F1594" s="24">
        <f t="shared" ca="1" si="49"/>
        <v>50290.674820966044</v>
      </c>
    </row>
    <row r="1595" spans="5:6" x14ac:dyDescent="0.25">
      <c r="E1595" s="24">
        <f t="shared" ca="1" si="48"/>
        <v>0.34119067332552722</v>
      </c>
      <c r="F1595" s="24">
        <f t="shared" ca="1" si="49"/>
        <v>49590.784263119021</v>
      </c>
    </row>
    <row r="1596" spans="5:6" x14ac:dyDescent="0.25">
      <c r="E1596" s="24">
        <f t="shared" ca="1" si="48"/>
        <v>0.32513115111416768</v>
      </c>
      <c r="F1596" s="24">
        <f t="shared" ca="1" si="49"/>
        <v>49546.602174844127</v>
      </c>
    </row>
    <row r="1597" spans="5:6" x14ac:dyDescent="0.25">
      <c r="E1597" s="24">
        <f t="shared" ca="1" si="48"/>
        <v>0.16424711532716274</v>
      </c>
      <c r="F1597" s="24">
        <f t="shared" ca="1" si="49"/>
        <v>49022.848653255052</v>
      </c>
    </row>
    <row r="1598" spans="5:6" x14ac:dyDescent="0.25">
      <c r="E1598" s="24">
        <f t="shared" ca="1" si="48"/>
        <v>0.76671987944460729</v>
      </c>
      <c r="F1598" s="24">
        <f t="shared" ca="1" si="49"/>
        <v>50728.087147208018</v>
      </c>
    </row>
    <row r="1599" spans="5:6" x14ac:dyDescent="0.25">
      <c r="E1599" s="24">
        <f t="shared" ca="1" si="48"/>
        <v>0.97821617299543429</v>
      </c>
      <c r="F1599" s="24">
        <f t="shared" ca="1" si="49"/>
        <v>52018.22672522346</v>
      </c>
    </row>
    <row r="1600" spans="5:6" x14ac:dyDescent="0.25">
      <c r="E1600" s="24">
        <f t="shared" ca="1" si="48"/>
        <v>0.63118315707962069</v>
      </c>
      <c r="F1600" s="24">
        <f t="shared" ca="1" si="49"/>
        <v>50334.988599920485</v>
      </c>
    </row>
    <row r="1601" spans="5:6" x14ac:dyDescent="0.25">
      <c r="E1601" s="24">
        <f t="shared" ca="1" si="48"/>
        <v>0.48152065343514272</v>
      </c>
      <c r="F1601" s="24">
        <f t="shared" ca="1" si="49"/>
        <v>49953.662570450892</v>
      </c>
    </row>
    <row r="1602" spans="5:6" x14ac:dyDescent="0.25">
      <c r="E1602" s="24">
        <f t="shared" ca="1" si="48"/>
        <v>0.22401054331822023</v>
      </c>
      <c r="F1602" s="24">
        <f t="shared" ca="1" si="49"/>
        <v>49241.281698637336</v>
      </c>
    </row>
    <row r="1603" spans="5:6" x14ac:dyDescent="0.25">
      <c r="E1603" s="24">
        <f t="shared" ca="1" si="48"/>
        <v>0.4621686714840354</v>
      </c>
      <c r="F1603" s="24">
        <f t="shared" ca="1" si="49"/>
        <v>49905.028347270156</v>
      </c>
    </row>
    <row r="1604" spans="5:6" x14ac:dyDescent="0.25">
      <c r="E1604" s="24">
        <f t="shared" ref="E1604:E1667" ca="1" si="50">RAND()</f>
        <v>0.82517557621530713</v>
      </c>
      <c r="F1604" s="24">
        <f t="shared" ref="F1604:F1667" ca="1" si="51">_xlfn.NORM.INV(E1604,$C$3,$C$4)</f>
        <v>50935.270629252525</v>
      </c>
    </row>
    <row r="1605" spans="5:6" x14ac:dyDescent="0.25">
      <c r="E1605" s="24">
        <f t="shared" ca="1" si="50"/>
        <v>0.51858494785258913</v>
      </c>
      <c r="F1605" s="24">
        <f t="shared" ca="1" si="51"/>
        <v>50046.602418685041</v>
      </c>
    </row>
    <row r="1606" spans="5:6" x14ac:dyDescent="0.25">
      <c r="E1606" s="24">
        <f t="shared" ca="1" si="50"/>
        <v>0.46667732279261731</v>
      </c>
      <c r="F1606" s="24">
        <f t="shared" ca="1" si="51"/>
        <v>49916.37507062954</v>
      </c>
    </row>
    <row r="1607" spans="5:6" x14ac:dyDescent="0.25">
      <c r="E1607" s="24">
        <f t="shared" ca="1" si="50"/>
        <v>0.8690536974874693</v>
      </c>
      <c r="F1607" s="24">
        <f t="shared" ca="1" si="51"/>
        <v>51121.929056774861</v>
      </c>
    </row>
    <row r="1608" spans="5:6" x14ac:dyDescent="0.25">
      <c r="E1608" s="24">
        <f t="shared" ca="1" si="50"/>
        <v>0.69240559029981885</v>
      </c>
      <c r="F1608" s="24">
        <f t="shared" ca="1" si="51"/>
        <v>50502.680645533132</v>
      </c>
    </row>
    <row r="1609" spans="5:6" x14ac:dyDescent="0.25">
      <c r="E1609" s="24">
        <f t="shared" ca="1" si="50"/>
        <v>0.43766466074455956</v>
      </c>
      <c r="F1609" s="24">
        <f t="shared" ca="1" si="51"/>
        <v>49843.107183678483</v>
      </c>
    </row>
    <row r="1610" spans="5:6" x14ac:dyDescent="0.25">
      <c r="E1610" s="24">
        <f t="shared" ca="1" si="50"/>
        <v>8.3746634189679758E-3</v>
      </c>
      <c r="F1610" s="24">
        <f t="shared" ca="1" si="51"/>
        <v>47607.835354770177</v>
      </c>
    </row>
    <row r="1611" spans="5:6" x14ac:dyDescent="0.25">
      <c r="E1611" s="24">
        <f t="shared" ca="1" si="50"/>
        <v>0.31411161176734281</v>
      </c>
      <c r="F1611" s="24">
        <f t="shared" ca="1" si="51"/>
        <v>49515.770810690054</v>
      </c>
    </row>
    <row r="1612" spans="5:6" x14ac:dyDescent="0.25">
      <c r="E1612" s="24">
        <f t="shared" ca="1" si="50"/>
        <v>0.81145669983368451</v>
      </c>
      <c r="F1612" s="24">
        <f t="shared" ca="1" si="51"/>
        <v>50883.277050258614</v>
      </c>
    </row>
    <row r="1613" spans="5:6" x14ac:dyDescent="0.25">
      <c r="E1613" s="24">
        <f t="shared" ca="1" si="50"/>
        <v>0.74504773521059509</v>
      </c>
      <c r="F1613" s="24">
        <f t="shared" ca="1" si="51"/>
        <v>50658.986356978392</v>
      </c>
    </row>
    <row r="1614" spans="5:6" x14ac:dyDescent="0.25">
      <c r="E1614" s="24">
        <f t="shared" ca="1" si="50"/>
        <v>0.46106403300693299</v>
      </c>
      <c r="F1614" s="24">
        <f t="shared" ca="1" si="51"/>
        <v>49902.246542722321</v>
      </c>
    </row>
    <row r="1615" spans="5:6" x14ac:dyDescent="0.25">
      <c r="E1615" s="24">
        <f t="shared" ca="1" si="50"/>
        <v>0.74445477020999351</v>
      </c>
      <c r="F1615" s="24">
        <f t="shared" ca="1" si="51"/>
        <v>50657.140686691899</v>
      </c>
    </row>
    <row r="1616" spans="5:6" x14ac:dyDescent="0.25">
      <c r="E1616" s="24">
        <f t="shared" ca="1" si="50"/>
        <v>0.61636235104033443</v>
      </c>
      <c r="F1616" s="24">
        <f t="shared" ca="1" si="51"/>
        <v>50295.940792207308</v>
      </c>
    </row>
    <row r="1617" spans="5:6" x14ac:dyDescent="0.25">
      <c r="E1617" s="24">
        <f t="shared" ca="1" si="50"/>
        <v>0.69262879305230551</v>
      </c>
      <c r="F1617" s="24">
        <f t="shared" ca="1" si="51"/>
        <v>50503.31558055061</v>
      </c>
    </row>
    <row r="1618" spans="5:6" x14ac:dyDescent="0.25">
      <c r="E1618" s="24">
        <f t="shared" ca="1" si="50"/>
        <v>0.25169300646925219</v>
      </c>
      <c r="F1618" s="24">
        <f t="shared" ca="1" si="51"/>
        <v>49330.828388303351</v>
      </c>
    </row>
    <row r="1619" spans="5:6" x14ac:dyDescent="0.25">
      <c r="E1619" s="24">
        <f t="shared" ca="1" si="50"/>
        <v>0.9734656537443509</v>
      </c>
      <c r="F1619" s="24">
        <f t="shared" ca="1" si="51"/>
        <v>51934.361533241325</v>
      </c>
    </row>
    <row r="1620" spans="5:6" x14ac:dyDescent="0.25">
      <c r="E1620" s="24">
        <f t="shared" ca="1" si="50"/>
        <v>0.70715243949540563</v>
      </c>
      <c r="F1620" s="24">
        <f t="shared" ca="1" si="51"/>
        <v>50545.084909391197</v>
      </c>
    </row>
    <row r="1621" spans="5:6" x14ac:dyDescent="0.25">
      <c r="E1621" s="24">
        <f t="shared" ca="1" si="50"/>
        <v>0.73522092965616936</v>
      </c>
      <c r="F1621" s="24">
        <f t="shared" ca="1" si="51"/>
        <v>50628.680662100014</v>
      </c>
    </row>
    <row r="1622" spans="5:6" x14ac:dyDescent="0.25">
      <c r="E1622" s="24">
        <f t="shared" ca="1" si="50"/>
        <v>0.69884231441045763</v>
      </c>
      <c r="F1622" s="24">
        <f t="shared" ca="1" si="51"/>
        <v>50521.073786290348</v>
      </c>
    </row>
    <row r="1623" spans="5:6" x14ac:dyDescent="0.25">
      <c r="E1623" s="24">
        <f t="shared" ca="1" si="50"/>
        <v>0.70055974622203332</v>
      </c>
      <c r="F1623" s="24">
        <f t="shared" ca="1" si="51"/>
        <v>50526.011081499491</v>
      </c>
    </row>
    <row r="1624" spans="5:6" x14ac:dyDescent="0.25">
      <c r="E1624" s="24">
        <f t="shared" ca="1" si="50"/>
        <v>3.0460736336655025E-2</v>
      </c>
      <c r="F1624" s="24">
        <f t="shared" ca="1" si="51"/>
        <v>48125.93504359002</v>
      </c>
    </row>
    <row r="1625" spans="5:6" x14ac:dyDescent="0.25">
      <c r="E1625" s="24">
        <f t="shared" ca="1" si="50"/>
        <v>0.43878216316252372</v>
      </c>
      <c r="F1625" s="24">
        <f t="shared" ca="1" si="51"/>
        <v>49845.942408796596</v>
      </c>
    </row>
    <row r="1626" spans="5:6" x14ac:dyDescent="0.25">
      <c r="E1626" s="24">
        <f t="shared" ca="1" si="50"/>
        <v>0.34141466395103037</v>
      </c>
      <c r="F1626" s="24">
        <f t="shared" ca="1" si="51"/>
        <v>49591.394682759739</v>
      </c>
    </row>
    <row r="1627" spans="5:6" x14ac:dyDescent="0.25">
      <c r="E1627" s="24">
        <f t="shared" ca="1" si="50"/>
        <v>0.52913637898372279</v>
      </c>
      <c r="F1627" s="24">
        <f t="shared" ca="1" si="51"/>
        <v>50073.099119864848</v>
      </c>
    </row>
    <row r="1628" spans="5:6" x14ac:dyDescent="0.25">
      <c r="E1628" s="24">
        <f t="shared" ca="1" si="50"/>
        <v>0.45542718701581808</v>
      </c>
      <c r="F1628" s="24">
        <f t="shared" ca="1" si="51"/>
        <v>49888.03905606379</v>
      </c>
    </row>
    <row r="1629" spans="5:6" x14ac:dyDescent="0.25">
      <c r="E1629" s="24">
        <f t="shared" ca="1" si="50"/>
        <v>0.4970220876711422</v>
      </c>
      <c r="F1629" s="24">
        <f t="shared" ca="1" si="51"/>
        <v>49992.535411436445</v>
      </c>
    </row>
    <row r="1630" spans="5:6" x14ac:dyDescent="0.25">
      <c r="E1630" s="24">
        <f t="shared" ca="1" si="50"/>
        <v>0.12709490181552552</v>
      </c>
      <c r="F1630" s="24">
        <f t="shared" ca="1" si="51"/>
        <v>48859.768347027042</v>
      </c>
    </row>
    <row r="1631" spans="5:6" x14ac:dyDescent="0.25">
      <c r="E1631" s="24">
        <f t="shared" ca="1" si="50"/>
        <v>6.8575208701195489E-2</v>
      </c>
      <c r="F1631" s="24">
        <f t="shared" ca="1" si="51"/>
        <v>48513.513243943933</v>
      </c>
    </row>
    <row r="1632" spans="5:6" x14ac:dyDescent="0.25">
      <c r="E1632" s="24">
        <f t="shared" ca="1" si="50"/>
        <v>0.35597586083421828</v>
      </c>
      <c r="F1632" s="24">
        <f t="shared" ca="1" si="51"/>
        <v>49630.763861838204</v>
      </c>
    </row>
    <row r="1633" spans="5:6" x14ac:dyDescent="0.25">
      <c r="E1633" s="24">
        <f t="shared" ca="1" si="50"/>
        <v>0.92906237713717565</v>
      </c>
      <c r="F1633" s="24">
        <f t="shared" ca="1" si="51"/>
        <v>51468.843487329257</v>
      </c>
    </row>
    <row r="1634" spans="5:6" x14ac:dyDescent="0.25">
      <c r="E1634" s="24">
        <f t="shared" ca="1" si="50"/>
        <v>0.40314250752611747</v>
      </c>
      <c r="F1634" s="24">
        <f t="shared" ca="1" si="51"/>
        <v>49754.778609940484</v>
      </c>
    </row>
    <row r="1635" spans="5:6" x14ac:dyDescent="0.25">
      <c r="E1635" s="24">
        <f t="shared" ca="1" si="50"/>
        <v>0.47991529733331084</v>
      </c>
      <c r="F1635" s="24">
        <f t="shared" ca="1" si="51"/>
        <v>49949.633830102568</v>
      </c>
    </row>
    <row r="1636" spans="5:6" x14ac:dyDescent="0.25">
      <c r="E1636" s="24">
        <f t="shared" ca="1" si="50"/>
        <v>0.99001401940670553</v>
      </c>
      <c r="F1636" s="24">
        <f t="shared" ca="1" si="51"/>
        <v>52326.874210421956</v>
      </c>
    </row>
    <row r="1637" spans="5:6" x14ac:dyDescent="0.25">
      <c r="E1637" s="24">
        <f t="shared" ca="1" si="50"/>
        <v>0.84043331951027722</v>
      </c>
      <c r="F1637" s="24">
        <f t="shared" ca="1" si="51"/>
        <v>50996.240386216916</v>
      </c>
    </row>
    <row r="1638" spans="5:6" x14ac:dyDescent="0.25">
      <c r="E1638" s="24">
        <f t="shared" ca="1" si="50"/>
        <v>0.79141505716360894</v>
      </c>
      <c r="F1638" s="24">
        <f t="shared" ca="1" si="51"/>
        <v>50811.340974485349</v>
      </c>
    </row>
    <row r="1639" spans="5:6" x14ac:dyDescent="0.25">
      <c r="E1639" s="24">
        <f t="shared" ca="1" si="50"/>
        <v>3.3023688561284015E-2</v>
      </c>
      <c r="F1639" s="24">
        <f t="shared" ca="1" si="51"/>
        <v>48161.898003889815</v>
      </c>
    </row>
    <row r="1640" spans="5:6" x14ac:dyDescent="0.25">
      <c r="E1640" s="24">
        <f t="shared" ca="1" si="50"/>
        <v>0.97551722520267514</v>
      </c>
      <c r="F1640" s="24">
        <f t="shared" ca="1" si="51"/>
        <v>51968.891519632998</v>
      </c>
    </row>
    <row r="1641" spans="5:6" x14ac:dyDescent="0.25">
      <c r="E1641" s="24">
        <f t="shared" ca="1" si="50"/>
        <v>0.9483327796952048</v>
      </c>
      <c r="F1641" s="24">
        <f t="shared" ca="1" si="51"/>
        <v>51628.898816877387</v>
      </c>
    </row>
    <row r="1642" spans="5:6" x14ac:dyDescent="0.25">
      <c r="E1642" s="24">
        <f t="shared" ca="1" si="50"/>
        <v>0.90088547527104046</v>
      </c>
      <c r="F1642" s="24">
        <f t="shared" ca="1" si="51"/>
        <v>51286.613461168236</v>
      </c>
    </row>
    <row r="1643" spans="5:6" x14ac:dyDescent="0.25">
      <c r="E1643" s="24">
        <f t="shared" ca="1" si="50"/>
        <v>0.25194320046739216</v>
      </c>
      <c r="F1643" s="24">
        <f t="shared" ca="1" si="51"/>
        <v>49331.612701273036</v>
      </c>
    </row>
    <row r="1644" spans="5:6" x14ac:dyDescent="0.25">
      <c r="E1644" s="24">
        <f t="shared" ca="1" si="50"/>
        <v>0.47106441774449326</v>
      </c>
      <c r="F1644" s="24">
        <f t="shared" ca="1" si="51"/>
        <v>49927.405540150234</v>
      </c>
    </row>
    <row r="1645" spans="5:6" x14ac:dyDescent="0.25">
      <c r="E1645" s="24">
        <f t="shared" ca="1" si="50"/>
        <v>0.42958296355872294</v>
      </c>
      <c r="F1645" s="24">
        <f t="shared" ca="1" si="51"/>
        <v>49822.563993775919</v>
      </c>
    </row>
    <row r="1646" spans="5:6" x14ac:dyDescent="0.25">
      <c r="E1646" s="24">
        <f t="shared" ca="1" si="50"/>
        <v>0.70808573226873051</v>
      </c>
      <c r="F1646" s="24">
        <f t="shared" ca="1" si="51"/>
        <v>50547.80102392035</v>
      </c>
    </row>
    <row r="1647" spans="5:6" x14ac:dyDescent="0.25">
      <c r="E1647" s="24">
        <f t="shared" ca="1" si="50"/>
        <v>0.15158470696144344</v>
      </c>
      <c r="F1647" s="24">
        <f t="shared" ca="1" si="51"/>
        <v>48970.339520944937</v>
      </c>
    </row>
    <row r="1648" spans="5:6" x14ac:dyDescent="0.25">
      <c r="E1648" s="24">
        <f t="shared" ca="1" si="50"/>
        <v>0.85693258563143493</v>
      </c>
      <c r="F1648" s="24">
        <f t="shared" ca="1" si="51"/>
        <v>51066.639118611463</v>
      </c>
    </row>
    <row r="1649" spans="5:6" x14ac:dyDescent="0.25">
      <c r="E1649" s="24">
        <f t="shared" ca="1" si="50"/>
        <v>0.24335746785587153</v>
      </c>
      <c r="F1649" s="24">
        <f t="shared" ca="1" si="51"/>
        <v>49304.45678036246</v>
      </c>
    </row>
    <row r="1650" spans="5:6" x14ac:dyDescent="0.25">
      <c r="E1650" s="24">
        <f t="shared" ca="1" si="50"/>
        <v>0.8969137340254173</v>
      </c>
      <c r="F1650" s="24">
        <f t="shared" ca="1" si="51"/>
        <v>51264.160202498781</v>
      </c>
    </row>
    <row r="1651" spans="5:6" x14ac:dyDescent="0.25">
      <c r="E1651" s="24">
        <f t="shared" ca="1" si="50"/>
        <v>0.7998533377491952</v>
      </c>
      <c r="F1651" s="24">
        <f t="shared" ca="1" si="51"/>
        <v>50841.097484002254</v>
      </c>
    </row>
    <row r="1652" spans="5:6" x14ac:dyDescent="0.25">
      <c r="E1652" s="24">
        <f t="shared" ca="1" si="50"/>
        <v>4.5431914854119348E-3</v>
      </c>
      <c r="F1652" s="24">
        <f t="shared" ca="1" si="51"/>
        <v>47391.213183697269</v>
      </c>
    </row>
    <row r="1653" spans="5:6" x14ac:dyDescent="0.25">
      <c r="E1653" s="24">
        <f t="shared" ca="1" si="50"/>
        <v>7.3390973553238981E-3</v>
      </c>
      <c r="F1653" s="24">
        <f t="shared" ca="1" si="51"/>
        <v>47559.776920766155</v>
      </c>
    </row>
    <row r="1654" spans="5:6" x14ac:dyDescent="0.25">
      <c r="E1654" s="24">
        <f t="shared" ca="1" si="50"/>
        <v>0.29765792186529261</v>
      </c>
      <c r="F1654" s="24">
        <f t="shared" ca="1" si="51"/>
        <v>49468.851451243987</v>
      </c>
    </row>
    <row r="1655" spans="5:6" x14ac:dyDescent="0.25">
      <c r="E1655" s="24">
        <f t="shared" ca="1" si="50"/>
        <v>0.69101990424554183</v>
      </c>
      <c r="F1655" s="24">
        <f t="shared" ca="1" si="51"/>
        <v>50498.743363539288</v>
      </c>
    </row>
    <row r="1656" spans="5:6" x14ac:dyDescent="0.25">
      <c r="E1656" s="24">
        <f t="shared" ca="1" si="50"/>
        <v>5.474069911209134E-2</v>
      </c>
      <c r="F1656" s="24">
        <f t="shared" ca="1" si="51"/>
        <v>48399.471538733145</v>
      </c>
    </row>
    <row r="1657" spans="5:6" x14ac:dyDescent="0.25">
      <c r="E1657" s="24">
        <f t="shared" ca="1" si="50"/>
        <v>0.24484940941983591</v>
      </c>
      <c r="F1657" s="24">
        <f t="shared" ca="1" si="51"/>
        <v>49309.212065291358</v>
      </c>
    </row>
    <row r="1658" spans="5:6" x14ac:dyDescent="0.25">
      <c r="E1658" s="24">
        <f t="shared" ca="1" si="50"/>
        <v>0.8889288354120688</v>
      </c>
      <c r="F1658" s="24">
        <f t="shared" ca="1" si="51"/>
        <v>51220.851292352745</v>
      </c>
    </row>
    <row r="1659" spans="5:6" x14ac:dyDescent="0.25">
      <c r="E1659" s="24">
        <f t="shared" ca="1" si="50"/>
        <v>0.74981315753351807</v>
      </c>
      <c r="F1659" s="24">
        <f t="shared" ca="1" si="51"/>
        <v>50673.901898685792</v>
      </c>
    </row>
    <row r="1660" spans="5:6" x14ac:dyDescent="0.25">
      <c r="E1660" s="24">
        <f t="shared" ca="1" si="50"/>
        <v>0.67389749839592517</v>
      </c>
      <c r="F1660" s="24">
        <f t="shared" ca="1" si="51"/>
        <v>50450.701080911051</v>
      </c>
    </row>
    <row r="1661" spans="5:6" x14ac:dyDescent="0.25">
      <c r="E1661" s="24">
        <f t="shared" ca="1" si="50"/>
        <v>0.89494333401265613</v>
      </c>
      <c r="F1661" s="24">
        <f t="shared" ca="1" si="51"/>
        <v>51253.253866433552</v>
      </c>
    </row>
    <row r="1662" spans="5:6" x14ac:dyDescent="0.25">
      <c r="E1662" s="24">
        <f t="shared" ca="1" si="50"/>
        <v>0.74117987380448924</v>
      </c>
      <c r="F1662" s="24">
        <f t="shared" ca="1" si="51"/>
        <v>50646.987161855635</v>
      </c>
    </row>
    <row r="1663" spans="5:6" x14ac:dyDescent="0.25">
      <c r="E1663" s="24">
        <f t="shared" ca="1" si="50"/>
        <v>0.67113854067307088</v>
      </c>
      <c r="F1663" s="24">
        <f t="shared" ca="1" si="51"/>
        <v>50443.059195294176</v>
      </c>
    </row>
    <row r="1664" spans="5:6" x14ac:dyDescent="0.25">
      <c r="E1664" s="24">
        <f t="shared" ca="1" si="50"/>
        <v>0.35633855580871043</v>
      </c>
      <c r="F1664" s="24">
        <f t="shared" ca="1" si="51"/>
        <v>49631.736963818323</v>
      </c>
    </row>
    <row r="1665" spans="5:6" x14ac:dyDescent="0.25">
      <c r="E1665" s="24">
        <f t="shared" ca="1" si="50"/>
        <v>0.20376236948906468</v>
      </c>
      <c r="F1665" s="24">
        <f t="shared" ca="1" si="51"/>
        <v>49171.74259321604</v>
      </c>
    </row>
    <row r="1666" spans="5:6" x14ac:dyDescent="0.25">
      <c r="E1666" s="24">
        <f t="shared" ca="1" si="50"/>
        <v>0.44534266839983117</v>
      </c>
      <c r="F1666" s="24">
        <f t="shared" ca="1" si="51"/>
        <v>49862.562936803653</v>
      </c>
    </row>
    <row r="1667" spans="5:6" x14ac:dyDescent="0.25">
      <c r="E1667" s="24">
        <f t="shared" ca="1" si="50"/>
        <v>0.33813688498002192</v>
      </c>
      <c r="F1667" s="24">
        <f t="shared" ca="1" si="51"/>
        <v>49582.446731458615</v>
      </c>
    </row>
    <row r="1668" spans="5:6" x14ac:dyDescent="0.25">
      <c r="E1668" s="24">
        <f t="shared" ref="E1668:E1731" ca="1" si="52">RAND()</f>
        <v>0.45046690437358961</v>
      </c>
      <c r="F1668" s="24">
        <f t="shared" ref="F1668:F1731" ca="1" si="53">_xlfn.NORM.INV(E1668,$C$3,$C$4)</f>
        <v>49875.518198686266</v>
      </c>
    </row>
    <row r="1669" spans="5:6" x14ac:dyDescent="0.25">
      <c r="E1669" s="24">
        <f t="shared" ca="1" si="52"/>
        <v>0.78521923764147461</v>
      </c>
      <c r="F1669" s="24">
        <f t="shared" ca="1" si="53"/>
        <v>50789.942200030484</v>
      </c>
    </row>
    <row r="1670" spans="5:6" x14ac:dyDescent="0.25">
      <c r="E1670" s="24">
        <f t="shared" ca="1" si="52"/>
        <v>0.36634790593197009</v>
      </c>
      <c r="F1670" s="24">
        <f t="shared" ca="1" si="53"/>
        <v>49658.458291928873</v>
      </c>
    </row>
    <row r="1671" spans="5:6" x14ac:dyDescent="0.25">
      <c r="E1671" s="24">
        <f t="shared" ca="1" si="52"/>
        <v>0.1876861640075268</v>
      </c>
      <c r="F1671" s="24">
        <f t="shared" ca="1" si="53"/>
        <v>49113.544879645771</v>
      </c>
    </row>
    <row r="1672" spans="5:6" x14ac:dyDescent="0.25">
      <c r="E1672" s="24">
        <f t="shared" ca="1" si="52"/>
        <v>0.52684985788796745</v>
      </c>
      <c r="F1672" s="24">
        <f t="shared" ca="1" si="53"/>
        <v>50067.353503115584</v>
      </c>
    </row>
    <row r="1673" spans="5:6" x14ac:dyDescent="0.25">
      <c r="E1673" s="24">
        <f t="shared" ca="1" si="52"/>
        <v>0.88725256245740236</v>
      </c>
      <c r="F1673" s="24">
        <f t="shared" ca="1" si="53"/>
        <v>51212.045732490209</v>
      </c>
    </row>
    <row r="1674" spans="5:6" x14ac:dyDescent="0.25">
      <c r="E1674" s="24">
        <f t="shared" ca="1" si="52"/>
        <v>0.72609250434565487</v>
      </c>
      <c r="F1674" s="24">
        <f t="shared" ca="1" si="53"/>
        <v>50601.037527672488</v>
      </c>
    </row>
    <row r="1675" spans="5:6" x14ac:dyDescent="0.25">
      <c r="E1675" s="24">
        <f t="shared" ca="1" si="52"/>
        <v>0.92678188563640151</v>
      </c>
      <c r="F1675" s="24">
        <f t="shared" ca="1" si="53"/>
        <v>51452.235162592347</v>
      </c>
    </row>
    <row r="1676" spans="5:6" x14ac:dyDescent="0.25">
      <c r="E1676" s="24">
        <f t="shared" ca="1" si="52"/>
        <v>0.93615170512943491</v>
      </c>
      <c r="F1676" s="24">
        <f t="shared" ca="1" si="53"/>
        <v>51523.248326272398</v>
      </c>
    </row>
    <row r="1677" spans="5:6" x14ac:dyDescent="0.25">
      <c r="E1677" s="24">
        <f t="shared" ca="1" si="52"/>
        <v>0.24183341086509591</v>
      </c>
      <c r="F1677" s="24">
        <f t="shared" ca="1" si="53"/>
        <v>49299.582838309281</v>
      </c>
    </row>
    <row r="1678" spans="5:6" x14ac:dyDescent="0.25">
      <c r="E1678" s="24">
        <f t="shared" ca="1" si="52"/>
        <v>0.65342621103802734</v>
      </c>
      <c r="F1678" s="24">
        <f t="shared" ca="1" si="53"/>
        <v>50394.587177774236</v>
      </c>
    </row>
    <row r="1679" spans="5:6" x14ac:dyDescent="0.25">
      <c r="E1679" s="24">
        <f t="shared" ca="1" si="52"/>
        <v>0.44301147680995101</v>
      </c>
      <c r="F1679" s="24">
        <f t="shared" ca="1" si="53"/>
        <v>49856.661629755363</v>
      </c>
    </row>
    <row r="1680" spans="5:6" x14ac:dyDescent="0.25">
      <c r="E1680" s="24">
        <f t="shared" ca="1" si="52"/>
        <v>3.7170230073425237E-2</v>
      </c>
      <c r="F1680" s="24">
        <f t="shared" ca="1" si="53"/>
        <v>48215.487713563918</v>
      </c>
    </row>
    <row r="1681" spans="5:6" x14ac:dyDescent="0.25">
      <c r="E1681" s="24">
        <f t="shared" ca="1" si="52"/>
        <v>0.63856159316695482</v>
      </c>
      <c r="F1681" s="24">
        <f t="shared" ca="1" si="53"/>
        <v>50354.616632992766</v>
      </c>
    </row>
    <row r="1682" spans="5:6" x14ac:dyDescent="0.25">
      <c r="E1682" s="24">
        <f t="shared" ca="1" si="52"/>
        <v>0.79512141128618252</v>
      </c>
      <c r="F1682" s="24">
        <f t="shared" ca="1" si="53"/>
        <v>50824.32102113936</v>
      </c>
    </row>
    <row r="1683" spans="5:6" x14ac:dyDescent="0.25">
      <c r="E1683" s="24">
        <f t="shared" ca="1" si="52"/>
        <v>0.79466951952189846</v>
      </c>
      <c r="F1683" s="24">
        <f t="shared" ca="1" si="53"/>
        <v>50822.731037795951</v>
      </c>
    </row>
    <row r="1684" spans="5:6" x14ac:dyDescent="0.25">
      <c r="E1684" s="24">
        <f t="shared" ca="1" si="52"/>
        <v>0.34760674813227632</v>
      </c>
      <c r="F1684" s="24">
        <f t="shared" ca="1" si="53"/>
        <v>49608.210151345971</v>
      </c>
    </row>
    <row r="1685" spans="5:6" x14ac:dyDescent="0.25">
      <c r="E1685" s="24">
        <f t="shared" ca="1" si="52"/>
        <v>0.47512614046246016</v>
      </c>
      <c r="F1685" s="24">
        <f t="shared" ca="1" si="53"/>
        <v>49937.610028422787</v>
      </c>
    </row>
    <row r="1686" spans="5:6" x14ac:dyDescent="0.25">
      <c r="E1686" s="24">
        <f t="shared" ca="1" si="52"/>
        <v>0.71272799434872269</v>
      </c>
      <c r="F1686" s="24">
        <f t="shared" ca="1" si="53"/>
        <v>50561.371936119547</v>
      </c>
    </row>
    <row r="1687" spans="5:6" x14ac:dyDescent="0.25">
      <c r="E1687" s="24">
        <f t="shared" ca="1" si="52"/>
        <v>0.94780290689080748</v>
      </c>
      <c r="F1687" s="24">
        <f t="shared" ca="1" si="53"/>
        <v>51623.913896874677</v>
      </c>
    </row>
    <row r="1688" spans="5:6" x14ac:dyDescent="0.25">
      <c r="E1688" s="24">
        <f t="shared" ca="1" si="52"/>
        <v>0.85700391875130055</v>
      </c>
      <c r="F1688" s="24">
        <f t="shared" ca="1" si="53"/>
        <v>51066.954987507852</v>
      </c>
    </row>
    <row r="1689" spans="5:6" x14ac:dyDescent="0.25">
      <c r="E1689" s="24">
        <f t="shared" ca="1" si="52"/>
        <v>0.8161091675402985</v>
      </c>
      <c r="F1689" s="24">
        <f t="shared" ca="1" si="53"/>
        <v>50900.636417789538</v>
      </c>
    </row>
    <row r="1690" spans="5:6" x14ac:dyDescent="0.25">
      <c r="E1690" s="24">
        <f t="shared" ca="1" si="52"/>
        <v>0.59757670196355361</v>
      </c>
      <c r="F1690" s="24">
        <f t="shared" ca="1" si="53"/>
        <v>50247.079632477296</v>
      </c>
    </row>
    <row r="1691" spans="5:6" x14ac:dyDescent="0.25">
      <c r="E1691" s="24">
        <f t="shared" ca="1" si="52"/>
        <v>0.24172356678496587</v>
      </c>
      <c r="F1691" s="24">
        <f t="shared" ca="1" si="53"/>
        <v>49299.230914111467</v>
      </c>
    </row>
    <row r="1692" spans="5:6" x14ac:dyDescent="0.25">
      <c r="E1692" s="24">
        <f t="shared" ca="1" si="52"/>
        <v>5.570579000218967E-2</v>
      </c>
      <c r="F1692" s="24">
        <f t="shared" ca="1" si="53"/>
        <v>48408.119598640151</v>
      </c>
    </row>
    <row r="1693" spans="5:6" x14ac:dyDescent="0.25">
      <c r="E1693" s="24">
        <f t="shared" ca="1" si="52"/>
        <v>0.14840153344205953</v>
      </c>
      <c r="F1693" s="24">
        <f t="shared" ca="1" si="53"/>
        <v>48956.686383874214</v>
      </c>
    </row>
    <row r="1694" spans="5:6" x14ac:dyDescent="0.25">
      <c r="E1694" s="24">
        <f t="shared" ca="1" si="52"/>
        <v>0.98032658304455267</v>
      </c>
      <c r="F1694" s="24">
        <f t="shared" ca="1" si="53"/>
        <v>52060.541173616642</v>
      </c>
    </row>
    <row r="1695" spans="5:6" x14ac:dyDescent="0.25">
      <c r="E1695" s="24">
        <f t="shared" ca="1" si="52"/>
        <v>0.5191686296678889</v>
      </c>
      <c r="F1695" s="24">
        <f t="shared" ca="1" si="53"/>
        <v>50048.067132142896</v>
      </c>
    </row>
    <row r="1696" spans="5:6" x14ac:dyDescent="0.25">
      <c r="E1696" s="24">
        <f t="shared" ca="1" si="52"/>
        <v>0.82271623650864267</v>
      </c>
      <c r="F1696" s="24">
        <f t="shared" ca="1" si="53"/>
        <v>50925.76614064099</v>
      </c>
    </row>
    <row r="1697" spans="5:6" x14ac:dyDescent="0.25">
      <c r="E1697" s="24">
        <f t="shared" ca="1" si="52"/>
        <v>0.88228373139662153</v>
      </c>
      <c r="F1697" s="24">
        <f t="shared" ca="1" si="53"/>
        <v>51186.480653546088</v>
      </c>
    </row>
    <row r="1698" spans="5:6" x14ac:dyDescent="0.25">
      <c r="E1698" s="24">
        <f t="shared" ca="1" si="52"/>
        <v>0.27240838789404154</v>
      </c>
      <c r="F1698" s="24">
        <f t="shared" ca="1" si="53"/>
        <v>49394.454761611873</v>
      </c>
    </row>
    <row r="1699" spans="5:6" x14ac:dyDescent="0.25">
      <c r="E1699" s="24">
        <f t="shared" ca="1" si="52"/>
        <v>0.67443019319036079</v>
      </c>
      <c r="F1699" s="24">
        <f t="shared" ca="1" si="53"/>
        <v>50452.179585487735</v>
      </c>
    </row>
    <row r="1700" spans="5:6" x14ac:dyDescent="0.25">
      <c r="E1700" s="24">
        <f t="shared" ca="1" si="52"/>
        <v>0.85432626056003402</v>
      </c>
      <c r="F1700" s="24">
        <f t="shared" ca="1" si="53"/>
        <v>51055.170225569971</v>
      </c>
    </row>
    <row r="1701" spans="5:6" x14ac:dyDescent="0.25">
      <c r="E1701" s="24">
        <f t="shared" ca="1" si="52"/>
        <v>0.10740979247131566</v>
      </c>
      <c r="F1701" s="24">
        <f t="shared" ca="1" si="53"/>
        <v>48759.578641153719</v>
      </c>
    </row>
    <row r="1702" spans="5:6" x14ac:dyDescent="0.25">
      <c r="E1702" s="24">
        <f t="shared" ca="1" si="52"/>
        <v>0.91176141329607263</v>
      </c>
      <c r="F1702" s="24">
        <f t="shared" ca="1" si="53"/>
        <v>51351.681663475705</v>
      </c>
    </row>
    <row r="1703" spans="5:6" x14ac:dyDescent="0.25">
      <c r="E1703" s="24">
        <f t="shared" ca="1" si="52"/>
        <v>0.48037471990420633</v>
      </c>
      <c r="F1703" s="24">
        <f t="shared" ca="1" si="53"/>
        <v>49950.786860073298</v>
      </c>
    </row>
    <row r="1704" spans="5:6" x14ac:dyDescent="0.25">
      <c r="E1704" s="24">
        <f t="shared" ca="1" si="52"/>
        <v>0.70178837159828777</v>
      </c>
      <c r="F1704" s="24">
        <f t="shared" ca="1" si="53"/>
        <v>50529.551026868765</v>
      </c>
    </row>
    <row r="1705" spans="5:6" x14ac:dyDescent="0.25">
      <c r="E1705" s="24">
        <f t="shared" ca="1" si="52"/>
        <v>0.8132384966146986</v>
      </c>
      <c r="F1705" s="24">
        <f t="shared" ca="1" si="53"/>
        <v>50889.893626070319</v>
      </c>
    </row>
    <row r="1706" spans="5:6" x14ac:dyDescent="0.25">
      <c r="E1706" s="24">
        <f t="shared" ca="1" si="52"/>
        <v>0.70920201409032202</v>
      </c>
      <c r="F1706" s="24">
        <f t="shared" ca="1" si="53"/>
        <v>50551.055000371438</v>
      </c>
    </row>
    <row r="1707" spans="5:6" x14ac:dyDescent="0.25">
      <c r="E1707" s="24">
        <f t="shared" ca="1" si="52"/>
        <v>0.9116634029728079</v>
      </c>
      <c r="F1707" s="24">
        <f t="shared" ca="1" si="53"/>
        <v>51351.069426596761</v>
      </c>
    </row>
    <row r="1708" spans="5:6" x14ac:dyDescent="0.25">
      <c r="E1708" s="24">
        <f t="shared" ca="1" si="52"/>
        <v>0.88603235018964466</v>
      </c>
      <c r="F1708" s="24">
        <f t="shared" ca="1" si="53"/>
        <v>51205.694517821066</v>
      </c>
    </row>
    <row r="1709" spans="5:6" x14ac:dyDescent="0.25">
      <c r="E1709" s="24">
        <f t="shared" ca="1" si="52"/>
        <v>0.9624857007786829</v>
      </c>
      <c r="F1709" s="24">
        <f t="shared" ca="1" si="53"/>
        <v>51780.289476633523</v>
      </c>
    </row>
    <row r="1710" spans="5:6" x14ac:dyDescent="0.25">
      <c r="E1710" s="24">
        <f t="shared" ca="1" si="52"/>
        <v>0.81985473220703309</v>
      </c>
      <c r="F1710" s="24">
        <f t="shared" ca="1" si="53"/>
        <v>50914.811616061619</v>
      </c>
    </row>
    <row r="1711" spans="5:6" x14ac:dyDescent="0.25">
      <c r="E1711" s="24">
        <f t="shared" ca="1" si="52"/>
        <v>0.49285376492172173</v>
      </c>
      <c r="F1711" s="24">
        <f t="shared" ca="1" si="53"/>
        <v>49982.086087021249</v>
      </c>
    </row>
    <row r="1712" spans="5:6" x14ac:dyDescent="0.25">
      <c r="E1712" s="24">
        <f t="shared" ca="1" si="52"/>
        <v>0.23676056057508132</v>
      </c>
      <c r="F1712" s="24">
        <f t="shared" ca="1" si="53"/>
        <v>49283.238256928365</v>
      </c>
    </row>
    <row r="1713" spans="5:6" x14ac:dyDescent="0.25">
      <c r="E1713" s="24">
        <f t="shared" ca="1" si="52"/>
        <v>0.36786832831189853</v>
      </c>
      <c r="F1713" s="24">
        <f t="shared" ca="1" si="53"/>
        <v>49662.495548007588</v>
      </c>
    </row>
    <row r="1714" spans="5:6" x14ac:dyDescent="0.25">
      <c r="E1714" s="24">
        <f t="shared" ca="1" si="52"/>
        <v>0.67474146341232877</v>
      </c>
      <c r="F1714" s="24">
        <f t="shared" ca="1" si="53"/>
        <v>50453.043979490547</v>
      </c>
    </row>
    <row r="1715" spans="5:6" x14ac:dyDescent="0.25">
      <c r="E1715" s="24">
        <f t="shared" ca="1" si="52"/>
        <v>0.42819656548171814</v>
      </c>
      <c r="F1715" s="24">
        <f t="shared" ca="1" si="53"/>
        <v>49819.03255724458</v>
      </c>
    </row>
    <row r="1716" spans="5:6" x14ac:dyDescent="0.25">
      <c r="E1716" s="24">
        <f t="shared" ca="1" si="52"/>
        <v>0.64729511768066672</v>
      </c>
      <c r="F1716" s="24">
        <f t="shared" ca="1" si="53"/>
        <v>50378.02803913119</v>
      </c>
    </row>
    <row r="1717" spans="5:6" x14ac:dyDescent="0.25">
      <c r="E1717" s="24">
        <f t="shared" ca="1" si="52"/>
        <v>0.52393837081273797</v>
      </c>
      <c r="F1717" s="24">
        <f t="shared" ca="1" si="53"/>
        <v>50060.040650851355</v>
      </c>
    </row>
    <row r="1718" spans="5:6" x14ac:dyDescent="0.25">
      <c r="E1718" s="24">
        <f t="shared" ca="1" si="52"/>
        <v>0.40930919964233903</v>
      </c>
      <c r="F1718" s="24">
        <f t="shared" ca="1" si="53"/>
        <v>49770.677670303579</v>
      </c>
    </row>
    <row r="1719" spans="5:6" x14ac:dyDescent="0.25">
      <c r="E1719" s="24">
        <f t="shared" ca="1" si="52"/>
        <v>6.5687000864038669E-3</v>
      </c>
      <c r="F1719" s="24">
        <f t="shared" ca="1" si="53"/>
        <v>47519.977253764511</v>
      </c>
    </row>
    <row r="1720" spans="5:6" x14ac:dyDescent="0.25">
      <c r="E1720" s="24">
        <f t="shared" ca="1" si="52"/>
        <v>0.86650935249884353</v>
      </c>
      <c r="F1720" s="24">
        <f t="shared" ca="1" si="53"/>
        <v>51110.041149260702</v>
      </c>
    </row>
    <row r="1721" spans="5:6" x14ac:dyDescent="0.25">
      <c r="E1721" s="24">
        <f t="shared" ca="1" si="52"/>
        <v>0.42619267903322366</v>
      </c>
      <c r="F1721" s="24">
        <f t="shared" ca="1" si="53"/>
        <v>49813.924249462449</v>
      </c>
    </row>
    <row r="1722" spans="5:6" x14ac:dyDescent="0.25">
      <c r="E1722" s="24">
        <f t="shared" ca="1" si="52"/>
        <v>0.37367526546734187</v>
      </c>
      <c r="F1722" s="24">
        <f t="shared" ca="1" si="53"/>
        <v>49677.865140928108</v>
      </c>
    </row>
    <row r="1723" spans="5:6" x14ac:dyDescent="0.25">
      <c r="E1723" s="24">
        <f t="shared" ca="1" si="52"/>
        <v>0.38677010375187326</v>
      </c>
      <c r="F1723" s="24">
        <f t="shared" ca="1" si="53"/>
        <v>49712.252735482398</v>
      </c>
    </row>
    <row r="1724" spans="5:6" x14ac:dyDescent="0.25">
      <c r="E1724" s="24">
        <f t="shared" ca="1" si="52"/>
        <v>0.2879865066645777</v>
      </c>
      <c r="F1724" s="24">
        <f t="shared" ca="1" si="53"/>
        <v>49440.723474255312</v>
      </c>
    </row>
    <row r="1725" spans="5:6" x14ac:dyDescent="0.25">
      <c r="E1725" s="24">
        <f t="shared" ca="1" si="52"/>
        <v>0.68780600059628239</v>
      </c>
      <c r="F1725" s="24">
        <f t="shared" ca="1" si="53"/>
        <v>50489.64094298696</v>
      </c>
    </row>
    <row r="1726" spans="5:6" x14ac:dyDescent="0.25">
      <c r="E1726" s="24">
        <f t="shared" ca="1" si="52"/>
        <v>0.73343880625791713</v>
      </c>
      <c r="F1726" s="24">
        <f t="shared" ca="1" si="53"/>
        <v>50623.246745655655</v>
      </c>
    </row>
    <row r="1727" spans="5:6" x14ac:dyDescent="0.25">
      <c r="E1727" s="24">
        <f t="shared" ca="1" si="52"/>
        <v>0.10166951770550492</v>
      </c>
      <c r="F1727" s="24">
        <f t="shared" ca="1" si="53"/>
        <v>48727.904065249553</v>
      </c>
    </row>
    <row r="1728" spans="5:6" x14ac:dyDescent="0.25">
      <c r="E1728" s="24">
        <f t="shared" ca="1" si="52"/>
        <v>0.13474463810721171</v>
      </c>
      <c r="F1728" s="24">
        <f t="shared" ca="1" si="53"/>
        <v>48895.760539234645</v>
      </c>
    </row>
    <row r="1729" spans="5:6" x14ac:dyDescent="0.25">
      <c r="E1729" s="24">
        <f t="shared" ca="1" si="52"/>
        <v>0.38622589631264936</v>
      </c>
      <c r="F1729" s="24">
        <f t="shared" ca="1" si="53"/>
        <v>49710.830659271756</v>
      </c>
    </row>
    <row r="1730" spans="5:6" x14ac:dyDescent="0.25">
      <c r="E1730" s="24">
        <f t="shared" ca="1" si="52"/>
        <v>0.37477266635007656</v>
      </c>
      <c r="F1730" s="24">
        <f t="shared" ca="1" si="53"/>
        <v>49680.761062637401</v>
      </c>
    </row>
    <row r="1731" spans="5:6" x14ac:dyDescent="0.25">
      <c r="E1731" s="24">
        <f t="shared" ca="1" si="52"/>
        <v>0.97904316709317729</v>
      </c>
      <c r="F1731" s="24">
        <f t="shared" ca="1" si="53"/>
        <v>52034.376336961941</v>
      </c>
    </row>
    <row r="1732" spans="5:6" x14ac:dyDescent="0.25">
      <c r="E1732" s="24">
        <f t="shared" ref="E1732:E1795" ca="1" si="54">RAND()</f>
        <v>0.11133060397676398</v>
      </c>
      <c r="F1732" s="24">
        <f t="shared" ref="F1732:F1795" ca="1" si="55">_xlfn.NORM.INV(E1732,$C$3,$C$4)</f>
        <v>48780.517747694059</v>
      </c>
    </row>
    <row r="1733" spans="5:6" x14ac:dyDescent="0.25">
      <c r="E1733" s="24">
        <f t="shared" ca="1" si="54"/>
        <v>2.0843424805829125E-2</v>
      </c>
      <c r="F1733" s="24">
        <f t="shared" ca="1" si="55"/>
        <v>47963.36716318527</v>
      </c>
    </row>
    <row r="1734" spans="5:6" x14ac:dyDescent="0.25">
      <c r="E1734" s="24">
        <f t="shared" ca="1" si="54"/>
        <v>0.8595919882267431</v>
      </c>
      <c r="F1734" s="24">
        <f t="shared" ca="1" si="55"/>
        <v>51078.488023749618</v>
      </c>
    </row>
    <row r="1735" spans="5:6" x14ac:dyDescent="0.25">
      <c r="E1735" s="24">
        <f t="shared" ca="1" si="54"/>
        <v>0.43067159726751258</v>
      </c>
      <c r="F1735" s="24">
        <f t="shared" ca="1" si="55"/>
        <v>49825.335411848304</v>
      </c>
    </row>
    <row r="1736" spans="5:6" x14ac:dyDescent="0.25">
      <c r="E1736" s="24">
        <f t="shared" ca="1" si="54"/>
        <v>0.10867517174724173</v>
      </c>
      <c r="F1736" s="24">
        <f t="shared" ca="1" si="55"/>
        <v>48766.395575447954</v>
      </c>
    </row>
    <row r="1737" spans="5:6" x14ac:dyDescent="0.25">
      <c r="E1737" s="24">
        <f t="shared" ca="1" si="54"/>
        <v>0.32537268271373876</v>
      </c>
      <c r="F1737" s="24">
        <f t="shared" ca="1" si="55"/>
        <v>49547.273042326669</v>
      </c>
    </row>
    <row r="1738" spans="5:6" x14ac:dyDescent="0.25">
      <c r="E1738" s="24">
        <f t="shared" ca="1" si="54"/>
        <v>0.45916220434074673</v>
      </c>
      <c r="F1738" s="24">
        <f t="shared" ca="1" si="55"/>
        <v>49897.455393644894</v>
      </c>
    </row>
    <row r="1739" spans="5:6" x14ac:dyDescent="0.25">
      <c r="E1739" s="24">
        <f t="shared" ca="1" si="54"/>
        <v>0.29453952314590059</v>
      </c>
      <c r="F1739" s="24">
        <f t="shared" ca="1" si="55"/>
        <v>49459.828907437935</v>
      </c>
    </row>
    <row r="1740" spans="5:6" x14ac:dyDescent="0.25">
      <c r="E1740" s="24">
        <f t="shared" ca="1" si="54"/>
        <v>0.17563653879260599</v>
      </c>
      <c r="F1740" s="24">
        <f t="shared" ca="1" si="55"/>
        <v>49067.877221879971</v>
      </c>
    </row>
    <row r="1741" spans="5:6" x14ac:dyDescent="0.25">
      <c r="E1741" s="24">
        <f t="shared" ca="1" si="54"/>
        <v>0.40760242818701353</v>
      </c>
      <c r="F1741" s="24">
        <f t="shared" ca="1" si="55"/>
        <v>49766.283215406474</v>
      </c>
    </row>
    <row r="1742" spans="5:6" x14ac:dyDescent="0.25">
      <c r="E1742" s="24">
        <f t="shared" ca="1" si="54"/>
        <v>0.93375096291728066</v>
      </c>
      <c r="F1742" s="24">
        <f t="shared" ca="1" si="55"/>
        <v>51504.323565659484</v>
      </c>
    </row>
    <row r="1743" spans="5:6" x14ac:dyDescent="0.25">
      <c r="E1743" s="24">
        <f t="shared" ca="1" si="54"/>
        <v>5.9019137055802418E-2</v>
      </c>
      <c r="F1743" s="24">
        <f t="shared" ca="1" si="55"/>
        <v>48436.939112357715</v>
      </c>
    </row>
    <row r="1744" spans="5:6" x14ac:dyDescent="0.25">
      <c r="E1744" s="24">
        <f t="shared" ca="1" si="54"/>
        <v>0.39965197820179865</v>
      </c>
      <c r="F1744" s="24">
        <f t="shared" ca="1" si="55"/>
        <v>49745.751982433168</v>
      </c>
    </row>
    <row r="1745" spans="5:6" x14ac:dyDescent="0.25">
      <c r="E1745" s="24">
        <f t="shared" ca="1" si="54"/>
        <v>0.89333855090028769</v>
      </c>
      <c r="F1745" s="24">
        <f t="shared" ca="1" si="55"/>
        <v>51244.480156353078</v>
      </c>
    </row>
    <row r="1746" spans="5:6" x14ac:dyDescent="0.25">
      <c r="E1746" s="24">
        <f t="shared" ca="1" si="54"/>
        <v>0.564489078146305</v>
      </c>
      <c r="F1746" s="24">
        <f t="shared" ca="1" si="55"/>
        <v>50162.360666103312</v>
      </c>
    </row>
    <row r="1747" spans="5:6" x14ac:dyDescent="0.25">
      <c r="E1747" s="24">
        <f t="shared" ca="1" si="54"/>
        <v>0.40466344011526967</v>
      </c>
      <c r="F1747" s="24">
        <f t="shared" ca="1" si="55"/>
        <v>49758.705508888881</v>
      </c>
    </row>
    <row r="1748" spans="5:6" x14ac:dyDescent="0.25">
      <c r="E1748" s="24">
        <f t="shared" ca="1" si="54"/>
        <v>0.22695976295710008</v>
      </c>
      <c r="F1748" s="24">
        <f t="shared" ca="1" si="55"/>
        <v>49251.103393629506</v>
      </c>
    </row>
    <row r="1749" spans="5:6" x14ac:dyDescent="0.25">
      <c r="E1749" s="24">
        <f t="shared" ca="1" si="54"/>
        <v>0.36701175084183979</v>
      </c>
      <c r="F1749" s="24">
        <f t="shared" ca="1" si="55"/>
        <v>49660.221714455598</v>
      </c>
    </row>
    <row r="1750" spans="5:6" x14ac:dyDescent="0.25">
      <c r="E1750" s="24">
        <f t="shared" ca="1" si="54"/>
        <v>0.14515890955137634</v>
      </c>
      <c r="F1750" s="24">
        <f t="shared" ca="1" si="55"/>
        <v>48942.575333743727</v>
      </c>
    </row>
    <row r="1751" spans="5:6" x14ac:dyDescent="0.25">
      <c r="E1751" s="24">
        <f t="shared" ca="1" si="54"/>
        <v>0.38265331692925197</v>
      </c>
      <c r="F1751" s="24">
        <f t="shared" ca="1" si="55"/>
        <v>49701.480419413645</v>
      </c>
    </row>
    <row r="1752" spans="5:6" x14ac:dyDescent="0.25">
      <c r="E1752" s="24">
        <f t="shared" ca="1" si="54"/>
        <v>0.27104041471616458</v>
      </c>
      <c r="F1752" s="24">
        <f t="shared" ca="1" si="55"/>
        <v>49390.330600965855</v>
      </c>
    </row>
    <row r="1753" spans="5:6" x14ac:dyDescent="0.25">
      <c r="E1753" s="24">
        <f t="shared" ca="1" si="54"/>
        <v>0.7457983876008073</v>
      </c>
      <c r="F1753" s="24">
        <f t="shared" ca="1" si="55"/>
        <v>50661.326072099291</v>
      </c>
    </row>
    <row r="1754" spans="5:6" x14ac:dyDescent="0.25">
      <c r="E1754" s="24">
        <f t="shared" ca="1" si="54"/>
        <v>0.41216854816530168</v>
      </c>
      <c r="F1754" s="24">
        <f t="shared" ca="1" si="55"/>
        <v>49778.029818901683</v>
      </c>
    </row>
    <row r="1755" spans="5:6" x14ac:dyDescent="0.25">
      <c r="E1755" s="24">
        <f t="shared" ca="1" si="54"/>
        <v>3.0128363298480232E-2</v>
      </c>
      <c r="F1755" s="24">
        <f t="shared" ca="1" si="55"/>
        <v>48121.089585685731</v>
      </c>
    </row>
    <row r="1756" spans="5:6" x14ac:dyDescent="0.25">
      <c r="E1756" s="24">
        <f t="shared" ca="1" si="54"/>
        <v>3.6672809654749061E-2</v>
      </c>
      <c r="F1756" s="24">
        <f t="shared" ca="1" si="55"/>
        <v>48209.325968584475</v>
      </c>
    </row>
    <row r="1757" spans="5:6" x14ac:dyDescent="0.25">
      <c r="E1757" s="24">
        <f t="shared" ca="1" si="54"/>
        <v>9.9319444025040005E-3</v>
      </c>
      <c r="F1757" s="24">
        <f t="shared" ca="1" si="55"/>
        <v>47671.091033113975</v>
      </c>
    </row>
    <row r="1758" spans="5:6" x14ac:dyDescent="0.25">
      <c r="E1758" s="24">
        <f t="shared" ca="1" si="54"/>
        <v>0.26998279649683277</v>
      </c>
      <c r="F1758" s="24">
        <f t="shared" ca="1" si="55"/>
        <v>49387.134978103146</v>
      </c>
    </row>
    <row r="1759" spans="5:6" x14ac:dyDescent="0.25">
      <c r="E1759" s="24">
        <f t="shared" ca="1" si="54"/>
        <v>0.15554083006815445</v>
      </c>
      <c r="F1759" s="24">
        <f t="shared" ca="1" si="55"/>
        <v>48987.045009299247</v>
      </c>
    </row>
    <row r="1760" spans="5:6" x14ac:dyDescent="0.25">
      <c r="E1760" s="24">
        <f t="shared" ca="1" si="54"/>
        <v>0.20609186105539512</v>
      </c>
      <c r="F1760" s="24">
        <f t="shared" ca="1" si="55"/>
        <v>49179.943190027851</v>
      </c>
    </row>
    <row r="1761" spans="5:6" x14ac:dyDescent="0.25">
      <c r="E1761" s="24">
        <f t="shared" ca="1" si="54"/>
        <v>2.6097394365705906E-2</v>
      </c>
      <c r="F1761" s="24">
        <f t="shared" ca="1" si="55"/>
        <v>48058.476309380072</v>
      </c>
    </row>
    <row r="1762" spans="5:6" x14ac:dyDescent="0.25">
      <c r="E1762" s="24">
        <f t="shared" ca="1" si="54"/>
        <v>0.9992919546159561</v>
      </c>
      <c r="F1762" s="24">
        <f t="shared" ca="1" si="55"/>
        <v>53191.351109586896</v>
      </c>
    </row>
    <row r="1763" spans="5:6" x14ac:dyDescent="0.25">
      <c r="E1763" s="24">
        <f t="shared" ca="1" si="54"/>
        <v>0.91683814291664711</v>
      </c>
      <c r="F1763" s="24">
        <f t="shared" ca="1" si="55"/>
        <v>51384.113466325762</v>
      </c>
    </row>
    <row r="1764" spans="5:6" x14ac:dyDescent="0.25">
      <c r="E1764" s="24">
        <f t="shared" ca="1" si="54"/>
        <v>0.24592965622244756</v>
      </c>
      <c r="F1764" s="24">
        <f t="shared" ca="1" si="55"/>
        <v>49312.645420321016</v>
      </c>
    </row>
    <row r="1765" spans="5:6" x14ac:dyDescent="0.25">
      <c r="E1765" s="24">
        <f t="shared" ca="1" si="54"/>
        <v>0.83978260932204774</v>
      </c>
      <c r="F1765" s="24">
        <f t="shared" ca="1" si="55"/>
        <v>50993.564814153673</v>
      </c>
    </row>
    <row r="1766" spans="5:6" x14ac:dyDescent="0.25">
      <c r="E1766" s="24">
        <f t="shared" ca="1" si="54"/>
        <v>0.51679487736940954</v>
      </c>
      <c r="F1766" s="24">
        <f t="shared" ca="1" si="55"/>
        <v>50042.11095729626</v>
      </c>
    </row>
    <row r="1767" spans="5:6" x14ac:dyDescent="0.25">
      <c r="E1767" s="24">
        <f t="shared" ca="1" si="54"/>
        <v>0.82772561344819795</v>
      </c>
      <c r="F1767" s="24">
        <f t="shared" ca="1" si="55"/>
        <v>50945.215685505624</v>
      </c>
    </row>
    <row r="1768" spans="5:6" x14ac:dyDescent="0.25">
      <c r="E1768" s="24">
        <f t="shared" ca="1" si="54"/>
        <v>0.56760712469886643</v>
      </c>
      <c r="F1768" s="24">
        <f t="shared" ca="1" si="55"/>
        <v>50170.285326350422</v>
      </c>
    </row>
    <row r="1769" spans="5:6" x14ac:dyDescent="0.25">
      <c r="E1769" s="24">
        <f t="shared" ca="1" si="54"/>
        <v>0.14972261564954403</v>
      </c>
      <c r="F1769" s="24">
        <f t="shared" ca="1" si="55"/>
        <v>48962.376196089113</v>
      </c>
    </row>
    <row r="1770" spans="5:6" x14ac:dyDescent="0.25">
      <c r="E1770" s="24">
        <f t="shared" ca="1" si="54"/>
        <v>0.44959735485978181</v>
      </c>
      <c r="F1770" s="24">
        <f t="shared" ca="1" si="55"/>
        <v>49873.321306039245</v>
      </c>
    </row>
    <row r="1771" spans="5:6" x14ac:dyDescent="0.25">
      <c r="E1771" s="24">
        <f t="shared" ca="1" si="54"/>
        <v>0.86136240195218738</v>
      </c>
      <c r="F1771" s="24">
        <f t="shared" ca="1" si="55"/>
        <v>51086.460751934217</v>
      </c>
    </row>
    <row r="1772" spans="5:6" x14ac:dyDescent="0.25">
      <c r="E1772" s="24">
        <f t="shared" ca="1" si="54"/>
        <v>0.8601047880972903</v>
      </c>
      <c r="F1772" s="24">
        <f t="shared" ca="1" si="55"/>
        <v>51080.790256025539</v>
      </c>
    </row>
    <row r="1773" spans="5:6" x14ac:dyDescent="0.25">
      <c r="E1773" s="24">
        <f t="shared" ca="1" si="54"/>
        <v>0.57500266833723324</v>
      </c>
      <c r="F1773" s="24">
        <f t="shared" ca="1" si="55"/>
        <v>50189.125235492858</v>
      </c>
    </row>
    <row r="1774" spans="5:6" x14ac:dyDescent="0.25">
      <c r="E1774" s="24">
        <f t="shared" ca="1" si="54"/>
        <v>9.8576980719091156E-2</v>
      </c>
      <c r="F1774" s="24">
        <f t="shared" ca="1" si="55"/>
        <v>48710.297471727805</v>
      </c>
    </row>
    <row r="1775" spans="5:6" x14ac:dyDescent="0.25">
      <c r="E1775" s="24">
        <f t="shared" ca="1" si="54"/>
        <v>2.5100312863798324E-3</v>
      </c>
      <c r="F1775" s="24">
        <f t="shared" ca="1" si="55"/>
        <v>47194.256435594609</v>
      </c>
    </row>
    <row r="1776" spans="5:6" x14ac:dyDescent="0.25">
      <c r="E1776" s="24">
        <f t="shared" ca="1" si="54"/>
        <v>0.54007074322447335</v>
      </c>
      <c r="F1776" s="24">
        <f t="shared" ca="1" si="55"/>
        <v>50100.611945675839</v>
      </c>
    </row>
    <row r="1777" spans="5:6" x14ac:dyDescent="0.25">
      <c r="E1777" s="24">
        <f t="shared" ca="1" si="54"/>
        <v>0.98291328469267591</v>
      </c>
      <c r="F1777" s="24">
        <f t="shared" ca="1" si="55"/>
        <v>52118.019330457755</v>
      </c>
    </row>
    <row r="1778" spans="5:6" x14ac:dyDescent="0.25">
      <c r="E1778" s="24">
        <f t="shared" ca="1" si="54"/>
        <v>0.82750261849666018</v>
      </c>
      <c r="F1778" s="24">
        <f t="shared" ca="1" si="55"/>
        <v>50944.342287519154</v>
      </c>
    </row>
    <row r="1779" spans="5:6" x14ac:dyDescent="0.25">
      <c r="E1779" s="24">
        <f t="shared" ca="1" si="54"/>
        <v>0.3594150632659181</v>
      </c>
      <c r="F1779" s="24">
        <f t="shared" ca="1" si="55"/>
        <v>49639.977257796971</v>
      </c>
    </row>
    <row r="1780" spans="5:6" x14ac:dyDescent="0.25">
      <c r="E1780" s="24">
        <f t="shared" ca="1" si="54"/>
        <v>0.44212098601118288</v>
      </c>
      <c r="F1780" s="24">
        <f t="shared" ca="1" si="55"/>
        <v>49854.406085125112</v>
      </c>
    </row>
    <row r="1781" spans="5:6" x14ac:dyDescent="0.25">
      <c r="E1781" s="24">
        <f t="shared" ca="1" si="54"/>
        <v>0.1225067882969797</v>
      </c>
      <c r="F1781" s="24">
        <f t="shared" ca="1" si="55"/>
        <v>48837.45357058692</v>
      </c>
    </row>
    <row r="1782" spans="5:6" x14ac:dyDescent="0.25">
      <c r="E1782" s="24">
        <f t="shared" ca="1" si="54"/>
        <v>0.19680174646759163</v>
      </c>
      <c r="F1782" s="24">
        <f t="shared" ca="1" si="55"/>
        <v>49146.899353480432</v>
      </c>
    </row>
    <row r="1783" spans="5:6" x14ac:dyDescent="0.25">
      <c r="E1783" s="24">
        <f t="shared" ca="1" si="54"/>
        <v>0.77949321908094027</v>
      </c>
      <c r="F1783" s="24">
        <f t="shared" ca="1" si="55"/>
        <v>50770.482786829394</v>
      </c>
    </row>
    <row r="1784" spans="5:6" x14ac:dyDescent="0.25">
      <c r="E1784" s="24">
        <f t="shared" ca="1" si="54"/>
        <v>0.65562536120282322</v>
      </c>
      <c r="F1784" s="24">
        <f t="shared" ca="1" si="55"/>
        <v>50400.552969411583</v>
      </c>
    </row>
    <row r="1785" spans="5:6" x14ac:dyDescent="0.25">
      <c r="E1785" s="24">
        <f t="shared" ca="1" si="54"/>
        <v>0.25670870869252649</v>
      </c>
      <c r="F1785" s="24">
        <f t="shared" ca="1" si="55"/>
        <v>49346.474285692915</v>
      </c>
    </row>
    <row r="1786" spans="5:6" x14ac:dyDescent="0.25">
      <c r="E1786" s="24">
        <f t="shared" ca="1" si="54"/>
        <v>0.4691751456810187</v>
      </c>
      <c r="F1786" s="24">
        <f t="shared" ca="1" si="55"/>
        <v>49922.656506075531</v>
      </c>
    </row>
    <row r="1787" spans="5:6" x14ac:dyDescent="0.25">
      <c r="E1787" s="24">
        <f t="shared" ca="1" si="54"/>
        <v>0.22576369178387568</v>
      </c>
      <c r="F1787" s="24">
        <f t="shared" ca="1" si="55"/>
        <v>49247.128912288652</v>
      </c>
    </row>
    <row r="1788" spans="5:6" x14ac:dyDescent="0.25">
      <c r="E1788" s="24">
        <f t="shared" ca="1" si="54"/>
        <v>0.59379270953892305</v>
      </c>
      <c r="F1788" s="24">
        <f t="shared" ca="1" si="55"/>
        <v>50237.312222239932</v>
      </c>
    </row>
    <row r="1789" spans="5:6" x14ac:dyDescent="0.25">
      <c r="E1789" s="24">
        <f t="shared" ca="1" si="54"/>
        <v>0.16772709570690769</v>
      </c>
      <c r="F1789" s="24">
        <f t="shared" ca="1" si="55"/>
        <v>49036.814003680738</v>
      </c>
    </row>
    <row r="1790" spans="5:6" x14ac:dyDescent="0.25">
      <c r="E1790" s="24">
        <f t="shared" ca="1" si="54"/>
        <v>5.1545986260412513E-2</v>
      </c>
      <c r="F1790" s="24">
        <f t="shared" ca="1" si="55"/>
        <v>48369.954933406982</v>
      </c>
    </row>
    <row r="1791" spans="5:6" x14ac:dyDescent="0.25">
      <c r="E1791" s="24">
        <f t="shared" ca="1" si="54"/>
        <v>0.59462670457099553</v>
      </c>
      <c r="F1791" s="24">
        <f t="shared" ca="1" si="55"/>
        <v>50239.462990711829</v>
      </c>
    </row>
    <row r="1792" spans="5:6" x14ac:dyDescent="0.25">
      <c r="E1792" s="24">
        <f t="shared" ca="1" si="54"/>
        <v>0.86384803513725672</v>
      </c>
      <c r="F1792" s="24">
        <f t="shared" ca="1" si="55"/>
        <v>51097.772300367251</v>
      </c>
    </row>
    <row r="1793" spans="5:6" x14ac:dyDescent="0.25">
      <c r="E1793" s="24">
        <f t="shared" ca="1" si="54"/>
        <v>0.77686248631048138</v>
      </c>
      <c r="F1793" s="24">
        <f t="shared" ca="1" si="55"/>
        <v>50761.639777410855</v>
      </c>
    </row>
    <row r="1794" spans="5:6" x14ac:dyDescent="0.25">
      <c r="E1794" s="24">
        <f t="shared" ca="1" si="54"/>
        <v>0.12383457334983949</v>
      </c>
      <c r="F1794" s="24">
        <f t="shared" ca="1" si="55"/>
        <v>48843.970636868864</v>
      </c>
    </row>
    <row r="1795" spans="5:6" x14ac:dyDescent="0.25">
      <c r="E1795" s="24">
        <f t="shared" ca="1" si="54"/>
        <v>0.97486627776183643</v>
      </c>
      <c r="F1795" s="24">
        <f t="shared" ca="1" si="55"/>
        <v>51957.681098813635</v>
      </c>
    </row>
    <row r="1796" spans="5:6" x14ac:dyDescent="0.25">
      <c r="E1796" s="24">
        <f t="shared" ref="E1796:E1859" ca="1" si="56">RAND()</f>
        <v>0.78426176041630058</v>
      </c>
      <c r="F1796" s="24">
        <f t="shared" ref="F1796:F1859" ca="1" si="57">_xlfn.NORM.INV(E1796,$C$3,$C$4)</f>
        <v>50786.667593679718</v>
      </c>
    </row>
    <row r="1797" spans="5:6" x14ac:dyDescent="0.25">
      <c r="E1797" s="24">
        <f t="shared" ca="1" si="56"/>
        <v>0.23697074246810612</v>
      </c>
      <c r="F1797" s="24">
        <f t="shared" ca="1" si="57"/>
        <v>49283.919242800053</v>
      </c>
    </row>
    <row r="1798" spans="5:6" x14ac:dyDescent="0.25">
      <c r="E1798" s="24">
        <f t="shared" ca="1" si="56"/>
        <v>0.31110575173835686</v>
      </c>
      <c r="F1798" s="24">
        <f t="shared" ca="1" si="57"/>
        <v>49507.281499250043</v>
      </c>
    </row>
    <row r="1799" spans="5:6" x14ac:dyDescent="0.25">
      <c r="E1799" s="24">
        <f t="shared" ca="1" si="56"/>
        <v>0.9926634718064109</v>
      </c>
      <c r="F1799" s="24">
        <f t="shared" ca="1" si="57"/>
        <v>52440.349550716841</v>
      </c>
    </row>
    <row r="1800" spans="5:6" x14ac:dyDescent="0.25">
      <c r="E1800" s="24">
        <f t="shared" ca="1" si="56"/>
        <v>0.30593889530043594</v>
      </c>
      <c r="F1800" s="24">
        <f t="shared" ca="1" si="57"/>
        <v>49492.60513874569</v>
      </c>
    </row>
    <row r="1801" spans="5:6" x14ac:dyDescent="0.25">
      <c r="E1801" s="24">
        <f t="shared" ca="1" si="56"/>
        <v>0.30260817673933427</v>
      </c>
      <c r="F1801" s="24">
        <f t="shared" ca="1" si="57"/>
        <v>49483.086228187312</v>
      </c>
    </row>
    <row r="1802" spans="5:6" x14ac:dyDescent="0.25">
      <c r="E1802" s="24">
        <f t="shared" ca="1" si="56"/>
        <v>2.967974419587216E-2</v>
      </c>
      <c r="F1802" s="24">
        <f t="shared" ca="1" si="57"/>
        <v>48114.478676999104</v>
      </c>
    </row>
    <row r="1803" spans="5:6" x14ac:dyDescent="0.25">
      <c r="E1803" s="24">
        <f t="shared" ca="1" si="56"/>
        <v>0.93367829387051626</v>
      </c>
      <c r="F1803" s="24">
        <f t="shared" ca="1" si="57"/>
        <v>51503.759074800611</v>
      </c>
    </row>
    <row r="1804" spans="5:6" x14ac:dyDescent="0.25">
      <c r="E1804" s="24">
        <f t="shared" ca="1" si="56"/>
        <v>0.82525709101685363</v>
      </c>
      <c r="F1804" s="24">
        <f t="shared" ca="1" si="57"/>
        <v>50935.587101873687</v>
      </c>
    </row>
    <row r="1805" spans="5:6" x14ac:dyDescent="0.25">
      <c r="E1805" s="24">
        <f t="shared" ca="1" si="56"/>
        <v>0.38814684001965194</v>
      </c>
      <c r="F1805" s="24">
        <f t="shared" ca="1" si="57"/>
        <v>49715.847715163691</v>
      </c>
    </row>
    <row r="1806" spans="5:6" x14ac:dyDescent="0.25">
      <c r="E1806" s="24">
        <f t="shared" ca="1" si="56"/>
        <v>0.44270437690197395</v>
      </c>
      <c r="F1806" s="24">
        <f t="shared" ca="1" si="57"/>
        <v>49855.883852290666</v>
      </c>
    </row>
    <row r="1807" spans="5:6" x14ac:dyDescent="0.25">
      <c r="E1807" s="24">
        <f t="shared" ca="1" si="56"/>
        <v>0.50159341165324356</v>
      </c>
      <c r="F1807" s="24">
        <f t="shared" ca="1" si="57"/>
        <v>50003.994101322671</v>
      </c>
    </row>
    <row r="1808" spans="5:6" x14ac:dyDescent="0.25">
      <c r="E1808" s="24">
        <f t="shared" ca="1" si="56"/>
        <v>0.15360853653014617</v>
      </c>
      <c r="F1808" s="24">
        <f t="shared" ca="1" si="57"/>
        <v>48978.921129756352</v>
      </c>
    </row>
    <row r="1809" spans="5:6" x14ac:dyDescent="0.25">
      <c r="E1809" s="24">
        <f t="shared" ca="1" si="56"/>
        <v>0.5262294319654911</v>
      </c>
      <c r="F1809" s="24">
        <f t="shared" ca="1" si="57"/>
        <v>50065.794875609427</v>
      </c>
    </row>
    <row r="1810" spans="5:6" x14ac:dyDescent="0.25">
      <c r="E1810" s="24">
        <f t="shared" ca="1" si="56"/>
        <v>0.83128809395716685</v>
      </c>
      <c r="F1810" s="24">
        <f t="shared" ca="1" si="57"/>
        <v>50959.267880082327</v>
      </c>
    </row>
    <row r="1811" spans="5:6" x14ac:dyDescent="0.25">
      <c r="E1811" s="24">
        <f t="shared" ca="1" si="56"/>
        <v>0.33316776993316433</v>
      </c>
      <c r="F1811" s="24">
        <f t="shared" ca="1" si="57"/>
        <v>49568.817310862498</v>
      </c>
    </row>
    <row r="1812" spans="5:6" x14ac:dyDescent="0.25">
      <c r="E1812" s="24">
        <f t="shared" ca="1" si="56"/>
        <v>0.34956347398475662</v>
      </c>
      <c r="F1812" s="24">
        <f t="shared" ca="1" si="57"/>
        <v>49613.500736519753</v>
      </c>
    </row>
    <row r="1813" spans="5:6" x14ac:dyDescent="0.25">
      <c r="E1813" s="24">
        <f t="shared" ca="1" si="56"/>
        <v>0.54398367190042829</v>
      </c>
      <c r="F1813" s="24">
        <f t="shared" ca="1" si="57"/>
        <v>50110.475024468164</v>
      </c>
    </row>
    <row r="1814" spans="5:6" x14ac:dyDescent="0.25">
      <c r="E1814" s="24">
        <f t="shared" ca="1" si="56"/>
        <v>0.83173368923238533</v>
      </c>
      <c r="F1814" s="24">
        <f t="shared" ca="1" si="57"/>
        <v>50961.038875203754</v>
      </c>
    </row>
    <row r="1815" spans="5:6" x14ac:dyDescent="0.25">
      <c r="E1815" s="24">
        <f t="shared" ca="1" si="56"/>
        <v>0.36678991139081463</v>
      </c>
      <c r="F1815" s="24">
        <f t="shared" ca="1" si="57"/>
        <v>49659.632542991661</v>
      </c>
    </row>
    <row r="1816" spans="5:6" x14ac:dyDescent="0.25">
      <c r="E1816" s="24">
        <f t="shared" ca="1" si="56"/>
        <v>0.17642053819737313</v>
      </c>
      <c r="F1816" s="24">
        <f t="shared" ca="1" si="57"/>
        <v>49070.90735612093</v>
      </c>
    </row>
    <row r="1817" spans="5:6" x14ac:dyDescent="0.25">
      <c r="E1817" s="24">
        <f t="shared" ca="1" si="56"/>
        <v>0.68192476084235953</v>
      </c>
      <c r="F1817" s="24">
        <f t="shared" ca="1" si="57"/>
        <v>50473.087886996189</v>
      </c>
    </row>
    <row r="1818" spans="5:6" x14ac:dyDescent="0.25">
      <c r="E1818" s="24">
        <f t="shared" ca="1" si="56"/>
        <v>0.91664363796771475</v>
      </c>
      <c r="F1818" s="24">
        <f t="shared" ca="1" si="57"/>
        <v>51382.843935431229</v>
      </c>
    </row>
    <row r="1819" spans="5:6" x14ac:dyDescent="0.25">
      <c r="E1819" s="24">
        <f t="shared" ca="1" si="56"/>
        <v>0.17903620088356353</v>
      </c>
      <c r="F1819" s="24">
        <f t="shared" ca="1" si="57"/>
        <v>49080.955700682003</v>
      </c>
    </row>
    <row r="1820" spans="5:6" x14ac:dyDescent="0.25">
      <c r="E1820" s="24">
        <f t="shared" ca="1" si="56"/>
        <v>0.82755711060062009</v>
      </c>
      <c r="F1820" s="24">
        <f t="shared" ca="1" si="57"/>
        <v>50944.555648669149</v>
      </c>
    </row>
    <row r="1821" spans="5:6" x14ac:dyDescent="0.25">
      <c r="E1821" s="24">
        <f t="shared" ca="1" si="56"/>
        <v>0.3921193617091594</v>
      </c>
      <c r="F1821" s="24">
        <f t="shared" ca="1" si="57"/>
        <v>49726.200520213235</v>
      </c>
    </row>
    <row r="1822" spans="5:6" x14ac:dyDescent="0.25">
      <c r="E1822" s="24">
        <f t="shared" ca="1" si="56"/>
        <v>0.94467593943645312</v>
      </c>
      <c r="F1822" s="24">
        <f t="shared" ca="1" si="57"/>
        <v>51595.286777190209</v>
      </c>
    </row>
    <row r="1823" spans="5:6" x14ac:dyDescent="0.25">
      <c r="E1823" s="24">
        <f t="shared" ca="1" si="56"/>
        <v>0.27176912697746924</v>
      </c>
      <c r="F1823" s="24">
        <f t="shared" ca="1" si="57"/>
        <v>49392.528806221715</v>
      </c>
    </row>
    <row r="1824" spans="5:6" x14ac:dyDescent="0.25">
      <c r="E1824" s="24">
        <f t="shared" ca="1" si="56"/>
        <v>0.57452864452808317</v>
      </c>
      <c r="F1824" s="24">
        <f t="shared" ca="1" si="57"/>
        <v>50187.915730898028</v>
      </c>
    </row>
    <row r="1825" spans="5:6" x14ac:dyDescent="0.25">
      <c r="E1825" s="24">
        <f t="shared" ca="1" si="56"/>
        <v>0.79215352877815126</v>
      </c>
      <c r="F1825" s="24">
        <f t="shared" ca="1" si="57"/>
        <v>50813.916229683105</v>
      </c>
    </row>
    <row r="1826" spans="5:6" x14ac:dyDescent="0.25">
      <c r="E1826" s="24">
        <f t="shared" ca="1" si="56"/>
        <v>0.31121916812334494</v>
      </c>
      <c r="F1826" s="24">
        <f t="shared" ca="1" si="57"/>
        <v>49507.602457517925</v>
      </c>
    </row>
    <row r="1827" spans="5:6" x14ac:dyDescent="0.25">
      <c r="E1827" s="24">
        <f t="shared" ca="1" si="56"/>
        <v>0.73751082533396761</v>
      </c>
      <c r="F1827" s="24">
        <f t="shared" ca="1" si="57"/>
        <v>50635.690224265403</v>
      </c>
    </row>
    <row r="1828" spans="5:6" x14ac:dyDescent="0.25">
      <c r="E1828" s="24">
        <f t="shared" ca="1" si="56"/>
        <v>0.16739532271770308</v>
      </c>
      <c r="F1828" s="24">
        <f t="shared" ca="1" si="57"/>
        <v>49035.490694738968</v>
      </c>
    </row>
    <row r="1829" spans="5:6" x14ac:dyDescent="0.25">
      <c r="E1829" s="24">
        <f t="shared" ca="1" si="56"/>
        <v>0.53471378827822058</v>
      </c>
      <c r="F1829" s="24">
        <f t="shared" ca="1" si="57"/>
        <v>50087.124660785623</v>
      </c>
    </row>
    <row r="1830" spans="5:6" x14ac:dyDescent="0.25">
      <c r="E1830" s="24">
        <f t="shared" ca="1" si="56"/>
        <v>0.10679434417863021</v>
      </c>
      <c r="F1830" s="24">
        <f t="shared" ca="1" si="57"/>
        <v>48756.242124835226</v>
      </c>
    </row>
    <row r="1831" spans="5:6" x14ac:dyDescent="0.25">
      <c r="E1831" s="24">
        <f t="shared" ca="1" si="56"/>
        <v>0.24998414416876402</v>
      </c>
      <c r="F1831" s="24">
        <f t="shared" ca="1" si="57"/>
        <v>49325.460352802627</v>
      </c>
    </row>
    <row r="1832" spans="5:6" x14ac:dyDescent="0.25">
      <c r="E1832" s="24">
        <f t="shared" ca="1" si="56"/>
        <v>0.64327777804308961</v>
      </c>
      <c r="F1832" s="24">
        <f t="shared" ca="1" si="57"/>
        <v>50367.234048427308</v>
      </c>
    </row>
    <row r="1833" spans="5:6" x14ac:dyDescent="0.25">
      <c r="E1833" s="24">
        <f t="shared" ca="1" si="56"/>
        <v>0.90041107239026885</v>
      </c>
      <c r="F1833" s="24">
        <f t="shared" ca="1" si="57"/>
        <v>51283.897405411786</v>
      </c>
    </row>
    <row r="1834" spans="5:6" x14ac:dyDescent="0.25">
      <c r="E1834" s="24">
        <f t="shared" ca="1" si="56"/>
        <v>0.89982289586333253</v>
      </c>
      <c r="F1834" s="24">
        <f t="shared" ca="1" si="57"/>
        <v>51280.543067395716</v>
      </c>
    </row>
    <row r="1835" spans="5:6" x14ac:dyDescent="0.25">
      <c r="E1835" s="24">
        <f t="shared" ca="1" si="56"/>
        <v>3.4901670631159343E-2</v>
      </c>
      <c r="F1835" s="24">
        <f t="shared" ca="1" si="57"/>
        <v>48186.815315790205</v>
      </c>
    </row>
    <row r="1836" spans="5:6" x14ac:dyDescent="0.25">
      <c r="E1836" s="24">
        <f t="shared" ca="1" si="56"/>
        <v>0.96483893520636776</v>
      </c>
      <c r="F1836" s="24">
        <f t="shared" ca="1" si="57"/>
        <v>51809.830158069606</v>
      </c>
    </row>
    <row r="1837" spans="5:6" x14ac:dyDescent="0.25">
      <c r="E1837" s="24">
        <f t="shared" ca="1" si="56"/>
        <v>0.82952175700413577</v>
      </c>
      <c r="F1837" s="24">
        <f t="shared" ca="1" si="57"/>
        <v>50952.277065371156</v>
      </c>
    </row>
    <row r="1838" spans="5:6" x14ac:dyDescent="0.25">
      <c r="E1838" s="24">
        <f t="shared" ca="1" si="56"/>
        <v>8.6060784917498467E-2</v>
      </c>
      <c r="F1838" s="24">
        <f t="shared" ca="1" si="57"/>
        <v>48634.581554937991</v>
      </c>
    </row>
    <row r="1839" spans="5:6" x14ac:dyDescent="0.25">
      <c r="E1839" s="24">
        <f t="shared" ca="1" si="56"/>
        <v>0.32047053734631259</v>
      </c>
      <c r="F1839" s="24">
        <f t="shared" ca="1" si="57"/>
        <v>49533.616576603665</v>
      </c>
    </row>
    <row r="1840" spans="5:6" x14ac:dyDescent="0.25">
      <c r="E1840" s="24">
        <f t="shared" ca="1" si="56"/>
        <v>0.62979691035795116</v>
      </c>
      <c r="F1840" s="24">
        <f t="shared" ca="1" si="57"/>
        <v>50331.315506969382</v>
      </c>
    </row>
    <row r="1841" spans="5:6" x14ac:dyDescent="0.25">
      <c r="E1841" s="24">
        <f t="shared" ca="1" si="56"/>
        <v>0.59157014131238539</v>
      </c>
      <c r="F1841" s="24">
        <f t="shared" ca="1" si="57"/>
        <v>50231.58582612301</v>
      </c>
    </row>
    <row r="1842" spans="5:6" x14ac:dyDescent="0.25">
      <c r="E1842" s="24">
        <f t="shared" ca="1" si="56"/>
        <v>0.63535278103101234</v>
      </c>
      <c r="F1842" s="24">
        <f t="shared" ca="1" si="57"/>
        <v>50346.064239068597</v>
      </c>
    </row>
    <row r="1843" spans="5:6" x14ac:dyDescent="0.25">
      <c r="E1843" s="24">
        <f t="shared" ca="1" si="56"/>
        <v>0.22672122124101224</v>
      </c>
      <c r="F1843" s="24">
        <f t="shared" ca="1" si="57"/>
        <v>49250.311677940867</v>
      </c>
    </row>
    <row r="1844" spans="5:6" x14ac:dyDescent="0.25">
      <c r="E1844" s="24">
        <f t="shared" ca="1" si="56"/>
        <v>0.34871479573516195</v>
      </c>
      <c r="F1844" s="24">
        <f t="shared" ca="1" si="57"/>
        <v>49611.207421771818</v>
      </c>
    </row>
    <row r="1845" spans="5:6" x14ac:dyDescent="0.25">
      <c r="E1845" s="24">
        <f t="shared" ca="1" si="56"/>
        <v>2.5490470003008747E-2</v>
      </c>
      <c r="F1845" s="24">
        <f t="shared" ca="1" si="57"/>
        <v>48048.359825657564</v>
      </c>
    </row>
    <row r="1846" spans="5:6" x14ac:dyDescent="0.25">
      <c r="E1846" s="24">
        <f t="shared" ca="1" si="56"/>
        <v>0.367863924612155</v>
      </c>
      <c r="F1846" s="24">
        <f t="shared" ca="1" si="57"/>
        <v>49662.483862607922</v>
      </c>
    </row>
    <row r="1847" spans="5:6" x14ac:dyDescent="0.25">
      <c r="E1847" s="24">
        <f t="shared" ca="1" si="56"/>
        <v>0.33991613781874208</v>
      </c>
      <c r="F1847" s="24">
        <f t="shared" ca="1" si="57"/>
        <v>49587.307984707208</v>
      </c>
    </row>
    <row r="1848" spans="5:6" x14ac:dyDescent="0.25">
      <c r="E1848" s="24">
        <f t="shared" ca="1" si="56"/>
        <v>0.30133072639036051</v>
      </c>
      <c r="F1848" s="24">
        <f t="shared" ca="1" si="57"/>
        <v>49479.422967992774</v>
      </c>
    </row>
    <row r="1849" spans="5:6" x14ac:dyDescent="0.25">
      <c r="E1849" s="24">
        <f t="shared" ca="1" si="56"/>
        <v>0.19963328599422492</v>
      </c>
      <c r="F1849" s="24">
        <f t="shared" ca="1" si="57"/>
        <v>49157.068172491498</v>
      </c>
    </row>
    <row r="1850" spans="5:6" x14ac:dyDescent="0.25">
      <c r="E1850" s="24">
        <f t="shared" ca="1" si="56"/>
        <v>0.48235481450547302</v>
      </c>
      <c r="F1850" s="24">
        <f t="shared" ca="1" si="57"/>
        <v>49955.755648184095</v>
      </c>
    </row>
    <row r="1851" spans="5:6" x14ac:dyDescent="0.25">
      <c r="E1851" s="24">
        <f t="shared" ca="1" si="56"/>
        <v>0.71260798975309714</v>
      </c>
      <c r="F1851" s="24">
        <f t="shared" ca="1" si="57"/>
        <v>50561.019827754099</v>
      </c>
    </row>
    <row r="1852" spans="5:6" x14ac:dyDescent="0.25">
      <c r="E1852" s="24">
        <f t="shared" ca="1" si="56"/>
        <v>0.74899169589967596</v>
      </c>
      <c r="F1852" s="24">
        <f t="shared" ca="1" si="57"/>
        <v>50671.320138442148</v>
      </c>
    </row>
    <row r="1853" spans="5:6" x14ac:dyDescent="0.25">
      <c r="E1853" s="24">
        <f t="shared" ca="1" si="56"/>
        <v>0.26534693963952027</v>
      </c>
      <c r="F1853" s="24">
        <f t="shared" ca="1" si="57"/>
        <v>49373.052850507971</v>
      </c>
    </row>
    <row r="1854" spans="5:6" x14ac:dyDescent="0.25">
      <c r="E1854" s="24">
        <f t="shared" ca="1" si="56"/>
        <v>0.56666234067850363</v>
      </c>
      <c r="F1854" s="24">
        <f t="shared" ca="1" si="57"/>
        <v>50167.883007239434</v>
      </c>
    </row>
    <row r="1855" spans="5:6" x14ac:dyDescent="0.25">
      <c r="E1855" s="24">
        <f t="shared" ca="1" si="56"/>
        <v>0.91728884687388024</v>
      </c>
      <c r="F1855" s="24">
        <f t="shared" ca="1" si="57"/>
        <v>51387.063809716921</v>
      </c>
    </row>
    <row r="1856" spans="5:6" x14ac:dyDescent="0.25">
      <c r="E1856" s="24">
        <f t="shared" ca="1" si="56"/>
        <v>0.41758224266700117</v>
      </c>
      <c r="F1856" s="24">
        <f t="shared" ca="1" si="57"/>
        <v>49791.917415801567</v>
      </c>
    </row>
    <row r="1857" spans="5:6" x14ac:dyDescent="0.25">
      <c r="E1857" s="24">
        <f t="shared" ca="1" si="56"/>
        <v>0.87254150774292583</v>
      </c>
      <c r="F1857" s="24">
        <f t="shared" ca="1" si="57"/>
        <v>51138.487478434276</v>
      </c>
    </row>
    <row r="1858" spans="5:6" x14ac:dyDescent="0.25">
      <c r="E1858" s="24">
        <f t="shared" ca="1" si="56"/>
        <v>0.549264880203162</v>
      </c>
      <c r="F1858" s="24">
        <f t="shared" ca="1" si="57"/>
        <v>50123.804284225254</v>
      </c>
    </row>
    <row r="1859" spans="5:6" x14ac:dyDescent="0.25">
      <c r="E1859" s="24">
        <f t="shared" ca="1" si="56"/>
        <v>8.8106388652293699E-2</v>
      </c>
      <c r="F1859" s="24">
        <f t="shared" ca="1" si="57"/>
        <v>48647.491737192584</v>
      </c>
    </row>
    <row r="1860" spans="5:6" x14ac:dyDescent="0.25">
      <c r="E1860" s="24">
        <f t="shared" ref="E1860:E1923" ca="1" si="58">RAND()</f>
        <v>0.71130816932035579</v>
      </c>
      <c r="F1860" s="24">
        <f t="shared" ref="F1860:F1923" ca="1" si="59">_xlfn.NORM.INV(E1860,$C$3,$C$4)</f>
        <v>50557.210434444969</v>
      </c>
    </row>
    <row r="1861" spans="5:6" x14ac:dyDescent="0.25">
      <c r="E1861" s="24">
        <f t="shared" ca="1" si="58"/>
        <v>0.21938581782788857</v>
      </c>
      <c r="F1861" s="24">
        <f t="shared" ca="1" si="59"/>
        <v>49225.730837341376</v>
      </c>
    </row>
    <row r="1862" spans="5:6" x14ac:dyDescent="0.25">
      <c r="E1862" s="24">
        <f t="shared" ca="1" si="58"/>
        <v>0.65020517460668392</v>
      </c>
      <c r="F1862" s="24">
        <f t="shared" ca="1" si="59"/>
        <v>50385.874454172372</v>
      </c>
    </row>
    <row r="1863" spans="5:6" x14ac:dyDescent="0.25">
      <c r="E1863" s="24">
        <f t="shared" ca="1" si="58"/>
        <v>0.24888124708664017</v>
      </c>
      <c r="F1863" s="24">
        <f t="shared" ca="1" si="59"/>
        <v>49321.985491456129</v>
      </c>
    </row>
    <row r="1864" spans="5:6" x14ac:dyDescent="0.25">
      <c r="E1864" s="24">
        <f t="shared" ca="1" si="58"/>
        <v>2.1931497069995753E-2</v>
      </c>
      <c r="F1864" s="24">
        <f t="shared" ca="1" si="59"/>
        <v>47984.60228948063</v>
      </c>
    </row>
    <row r="1865" spans="5:6" x14ac:dyDescent="0.25">
      <c r="E1865" s="24">
        <f t="shared" ca="1" si="58"/>
        <v>0.7778928794027502</v>
      </c>
      <c r="F1865" s="24">
        <f t="shared" ca="1" si="59"/>
        <v>50765.09623577298</v>
      </c>
    </row>
    <row r="1866" spans="5:6" x14ac:dyDescent="0.25">
      <c r="E1866" s="24">
        <f t="shared" ca="1" si="58"/>
        <v>0.8541937273871274</v>
      </c>
      <c r="F1866" s="24">
        <f t="shared" ca="1" si="59"/>
        <v>51054.590730057753</v>
      </c>
    </row>
    <row r="1867" spans="5:6" x14ac:dyDescent="0.25">
      <c r="E1867" s="24">
        <f t="shared" ca="1" si="58"/>
        <v>0.37730296634291849</v>
      </c>
      <c r="F1867" s="24">
        <f t="shared" ca="1" si="59"/>
        <v>49687.428103992264</v>
      </c>
    </row>
    <row r="1868" spans="5:6" x14ac:dyDescent="0.25">
      <c r="E1868" s="24">
        <f t="shared" ca="1" si="58"/>
        <v>7.3597702122533137E-2</v>
      </c>
      <c r="F1868" s="24">
        <f t="shared" ca="1" si="59"/>
        <v>48550.490697065004</v>
      </c>
    </row>
    <row r="1869" spans="5:6" x14ac:dyDescent="0.25">
      <c r="E1869" s="24">
        <f t="shared" ca="1" si="58"/>
        <v>0.55305766738834272</v>
      </c>
      <c r="F1869" s="24">
        <f t="shared" ca="1" si="59"/>
        <v>50133.39036463121</v>
      </c>
    </row>
    <row r="1870" spans="5:6" x14ac:dyDescent="0.25">
      <c r="E1870" s="24">
        <f t="shared" ca="1" si="58"/>
        <v>0.6768988046483404</v>
      </c>
      <c r="F1870" s="24">
        <f t="shared" ca="1" si="59"/>
        <v>50459.044249037288</v>
      </c>
    </row>
    <row r="1871" spans="5:6" x14ac:dyDescent="0.25">
      <c r="E1871" s="24">
        <f t="shared" ca="1" si="58"/>
        <v>0.45613963922726797</v>
      </c>
      <c r="F1871" s="24">
        <f t="shared" ca="1" si="59"/>
        <v>49889.835957332587</v>
      </c>
    </row>
    <row r="1872" spans="5:6" x14ac:dyDescent="0.25">
      <c r="E1872" s="24">
        <f t="shared" ca="1" si="58"/>
        <v>9.5696011830309291E-2</v>
      </c>
      <c r="F1872" s="24">
        <f t="shared" ca="1" si="59"/>
        <v>48693.527790411099</v>
      </c>
    </row>
    <row r="1873" spans="5:6" x14ac:dyDescent="0.25">
      <c r="E1873" s="24">
        <f t="shared" ca="1" si="58"/>
        <v>0.24089827634306793</v>
      </c>
      <c r="F1873" s="24">
        <f t="shared" ca="1" si="59"/>
        <v>49296.584023124662</v>
      </c>
    </row>
    <row r="1874" spans="5:6" x14ac:dyDescent="0.25">
      <c r="E1874" s="24">
        <f t="shared" ca="1" si="58"/>
        <v>0.60918179044023602</v>
      </c>
      <c r="F1874" s="24">
        <f t="shared" ca="1" si="59"/>
        <v>50277.187132940919</v>
      </c>
    </row>
    <row r="1875" spans="5:6" x14ac:dyDescent="0.25">
      <c r="E1875" s="24">
        <f t="shared" ca="1" si="58"/>
        <v>0.60010905288441618</v>
      </c>
      <c r="F1875" s="24">
        <f t="shared" ca="1" si="59"/>
        <v>50253.629383174637</v>
      </c>
    </row>
    <row r="1876" spans="5:6" x14ac:dyDescent="0.25">
      <c r="E1876" s="24">
        <f t="shared" ca="1" si="58"/>
        <v>6.1164712879762106E-2</v>
      </c>
      <c r="F1876" s="24">
        <f t="shared" ca="1" si="59"/>
        <v>48454.930385522275</v>
      </c>
    </row>
    <row r="1877" spans="5:6" x14ac:dyDescent="0.25">
      <c r="E1877" s="24">
        <f t="shared" ca="1" si="58"/>
        <v>0.31261429856693401</v>
      </c>
      <c r="F1877" s="24">
        <f t="shared" ca="1" si="59"/>
        <v>49511.546418565049</v>
      </c>
    </row>
    <row r="1878" spans="5:6" x14ac:dyDescent="0.25">
      <c r="E1878" s="24">
        <f t="shared" ca="1" si="58"/>
        <v>0.65042362354694316</v>
      </c>
      <c r="F1878" s="24">
        <f t="shared" ca="1" si="59"/>
        <v>50386.464413893707</v>
      </c>
    </row>
    <row r="1879" spans="5:6" x14ac:dyDescent="0.25">
      <c r="E1879" s="24">
        <f t="shared" ca="1" si="58"/>
        <v>0.14221499326804754</v>
      </c>
      <c r="F1879" s="24">
        <f t="shared" ca="1" si="59"/>
        <v>48929.579301407473</v>
      </c>
    </row>
    <row r="1880" spans="5:6" x14ac:dyDescent="0.25">
      <c r="E1880" s="24">
        <f t="shared" ca="1" si="58"/>
        <v>9.5691372485220749E-2</v>
      </c>
      <c r="F1880" s="24">
        <f t="shared" ca="1" si="59"/>
        <v>48693.500488289952</v>
      </c>
    </row>
    <row r="1881" spans="5:6" x14ac:dyDescent="0.25">
      <c r="E1881" s="24">
        <f t="shared" ca="1" si="58"/>
        <v>0.90803989695413789</v>
      </c>
      <c r="F1881" s="24">
        <f t="shared" ca="1" si="59"/>
        <v>51328.781079666624</v>
      </c>
    </row>
    <row r="1882" spans="5:6" x14ac:dyDescent="0.25">
      <c r="E1882" s="24">
        <f t="shared" ca="1" si="58"/>
        <v>0.71149880765309204</v>
      </c>
      <c r="F1882" s="24">
        <f t="shared" ca="1" si="59"/>
        <v>50557.768632546067</v>
      </c>
    </row>
    <row r="1883" spans="5:6" x14ac:dyDescent="0.25">
      <c r="E1883" s="24">
        <f t="shared" ca="1" si="58"/>
        <v>0.70532172253928949</v>
      </c>
      <c r="F1883" s="24">
        <f t="shared" ca="1" si="59"/>
        <v>50539.768700403307</v>
      </c>
    </row>
    <row r="1884" spans="5:6" x14ac:dyDescent="0.25">
      <c r="E1884" s="24">
        <f t="shared" ca="1" si="58"/>
        <v>0.95424207554285456</v>
      </c>
      <c r="F1884" s="24">
        <f t="shared" ca="1" si="59"/>
        <v>51687.455243953031</v>
      </c>
    </row>
    <row r="1885" spans="5:6" x14ac:dyDescent="0.25">
      <c r="E1885" s="24">
        <f t="shared" ca="1" si="58"/>
        <v>0.98330100415727562</v>
      </c>
      <c r="F1885" s="24">
        <f t="shared" ca="1" si="59"/>
        <v>52127.265956289426</v>
      </c>
    </row>
    <row r="1886" spans="5:6" x14ac:dyDescent="0.25">
      <c r="E1886" s="24">
        <f t="shared" ca="1" si="58"/>
        <v>1.6459761618589752E-2</v>
      </c>
      <c r="F1886" s="24">
        <f t="shared" ca="1" si="59"/>
        <v>47866.936570327947</v>
      </c>
    </row>
    <row r="1887" spans="5:6" x14ac:dyDescent="0.25">
      <c r="E1887" s="24">
        <f t="shared" ca="1" si="58"/>
        <v>0.53540964470250774</v>
      </c>
      <c r="F1887" s="24">
        <f t="shared" ca="1" si="59"/>
        <v>50088.875681263409</v>
      </c>
    </row>
    <row r="1888" spans="5:6" x14ac:dyDescent="0.25">
      <c r="E1888" s="24">
        <f t="shared" ca="1" si="58"/>
        <v>0.97002924617679276</v>
      </c>
      <c r="F1888" s="24">
        <f t="shared" ca="1" si="59"/>
        <v>51881.223607658329</v>
      </c>
    </row>
    <row r="1889" spans="5:6" x14ac:dyDescent="0.25">
      <c r="E1889" s="24">
        <f t="shared" ca="1" si="58"/>
        <v>0.51520286152004668</v>
      </c>
      <c r="F1889" s="24">
        <f t="shared" ca="1" si="59"/>
        <v>50038.117150707367</v>
      </c>
    </row>
    <row r="1890" spans="5:6" x14ac:dyDescent="0.25">
      <c r="E1890" s="24">
        <f t="shared" ca="1" si="58"/>
        <v>0.68015778595439214</v>
      </c>
      <c r="F1890" s="24">
        <f t="shared" ca="1" si="59"/>
        <v>50468.140067040542</v>
      </c>
    </row>
    <row r="1891" spans="5:6" x14ac:dyDescent="0.25">
      <c r="E1891" s="24">
        <f t="shared" ca="1" si="58"/>
        <v>0.35665620107074147</v>
      </c>
      <c r="F1891" s="24">
        <f t="shared" ca="1" si="59"/>
        <v>49632.588912117579</v>
      </c>
    </row>
    <row r="1892" spans="5:6" x14ac:dyDescent="0.25">
      <c r="E1892" s="24">
        <f t="shared" ca="1" si="58"/>
        <v>0.27069684295014529</v>
      </c>
      <c r="F1892" s="24">
        <f t="shared" ca="1" si="59"/>
        <v>49389.293173493505</v>
      </c>
    </row>
    <row r="1893" spans="5:6" x14ac:dyDescent="0.25">
      <c r="E1893" s="24">
        <f t="shared" ca="1" si="58"/>
        <v>9.4546804069935986E-2</v>
      </c>
      <c r="F1893" s="24">
        <f t="shared" ca="1" si="59"/>
        <v>48686.73482244015</v>
      </c>
    </row>
    <row r="1894" spans="5:6" x14ac:dyDescent="0.25">
      <c r="E1894" s="24">
        <f t="shared" ca="1" si="58"/>
        <v>0.57834184600946159</v>
      </c>
      <c r="F1894" s="24">
        <f t="shared" ca="1" si="59"/>
        <v>50197.653328113469</v>
      </c>
    </row>
    <row r="1895" spans="5:6" x14ac:dyDescent="0.25">
      <c r="E1895" s="24">
        <f t="shared" ca="1" si="58"/>
        <v>0.91492166162399091</v>
      </c>
      <c r="F1895" s="24">
        <f t="shared" ca="1" si="59"/>
        <v>51371.700551223643</v>
      </c>
    </row>
    <row r="1896" spans="5:6" x14ac:dyDescent="0.25">
      <c r="E1896" s="24">
        <f t="shared" ca="1" si="58"/>
        <v>0.85993347468645165</v>
      </c>
      <c r="F1896" s="24">
        <f t="shared" ca="1" si="59"/>
        <v>51080.020501926912</v>
      </c>
    </row>
    <row r="1897" spans="5:6" x14ac:dyDescent="0.25">
      <c r="E1897" s="24">
        <f t="shared" ca="1" si="58"/>
        <v>0.63073044926322863</v>
      </c>
      <c r="F1897" s="24">
        <f t="shared" ca="1" si="59"/>
        <v>50333.788580077438</v>
      </c>
    </row>
    <row r="1898" spans="5:6" x14ac:dyDescent="0.25">
      <c r="E1898" s="24">
        <f t="shared" ca="1" si="58"/>
        <v>0.55696179277974811</v>
      </c>
      <c r="F1898" s="24">
        <f t="shared" ca="1" si="59"/>
        <v>50143.270675502928</v>
      </c>
    </row>
    <row r="1899" spans="5:6" x14ac:dyDescent="0.25">
      <c r="E1899" s="24">
        <f t="shared" ca="1" si="58"/>
        <v>0.46979541007350412</v>
      </c>
      <c r="F1899" s="24">
        <f t="shared" ca="1" si="59"/>
        <v>49924.215842234058</v>
      </c>
    </row>
    <row r="1900" spans="5:6" x14ac:dyDescent="0.25">
      <c r="E1900" s="24">
        <f t="shared" ca="1" si="58"/>
        <v>2.1683813298964627E-2</v>
      </c>
      <c r="F1900" s="24">
        <f t="shared" ca="1" si="59"/>
        <v>47979.848030567024</v>
      </c>
    </row>
    <row r="1901" spans="5:6" x14ac:dyDescent="0.25">
      <c r="E1901" s="24">
        <f t="shared" ca="1" si="58"/>
        <v>0.41110836830608388</v>
      </c>
      <c r="F1901" s="24">
        <f t="shared" ca="1" si="59"/>
        <v>49775.305233974548</v>
      </c>
    </row>
    <row r="1902" spans="5:6" x14ac:dyDescent="0.25">
      <c r="E1902" s="24">
        <f t="shared" ca="1" si="58"/>
        <v>0.18355842590295879</v>
      </c>
      <c r="F1902" s="24">
        <f t="shared" ca="1" si="59"/>
        <v>49098.112913436176</v>
      </c>
    </row>
    <row r="1903" spans="5:6" x14ac:dyDescent="0.25">
      <c r="E1903" s="24">
        <f t="shared" ca="1" si="58"/>
        <v>0.19888993178266134</v>
      </c>
      <c r="F1903" s="24">
        <f t="shared" ca="1" si="59"/>
        <v>49154.407056742508</v>
      </c>
    </row>
    <row r="1904" spans="5:6" x14ac:dyDescent="0.25">
      <c r="E1904" s="24">
        <f t="shared" ca="1" si="58"/>
        <v>0.81040149888082069</v>
      </c>
      <c r="F1904" s="24">
        <f t="shared" ca="1" si="59"/>
        <v>50879.376808742272</v>
      </c>
    </row>
    <row r="1905" spans="5:6" x14ac:dyDescent="0.25">
      <c r="E1905" s="24">
        <f t="shared" ca="1" si="58"/>
        <v>0.67094417405896889</v>
      </c>
      <c r="F1905" s="24">
        <f t="shared" ca="1" si="59"/>
        <v>50442.521809427446</v>
      </c>
    </row>
    <row r="1906" spans="5:6" x14ac:dyDescent="0.25">
      <c r="E1906" s="24">
        <f t="shared" ca="1" si="58"/>
        <v>0.66553142148704236</v>
      </c>
      <c r="F1906" s="24">
        <f t="shared" ca="1" si="59"/>
        <v>50427.607153396828</v>
      </c>
    </row>
    <row r="1907" spans="5:6" x14ac:dyDescent="0.25">
      <c r="E1907" s="24">
        <f t="shared" ca="1" si="58"/>
        <v>0.12843179706626717</v>
      </c>
      <c r="F1907" s="24">
        <f t="shared" ca="1" si="59"/>
        <v>48866.164588890504</v>
      </c>
    </row>
    <row r="1908" spans="5:6" x14ac:dyDescent="0.25">
      <c r="E1908" s="24">
        <f t="shared" ca="1" si="58"/>
        <v>9.9709083571297041E-2</v>
      </c>
      <c r="F1908" s="24">
        <f t="shared" ca="1" si="59"/>
        <v>48716.789011226341</v>
      </c>
    </row>
    <row r="1909" spans="5:6" x14ac:dyDescent="0.25">
      <c r="E1909" s="24">
        <f t="shared" ca="1" si="58"/>
        <v>0.13787179775393721</v>
      </c>
      <c r="F1909" s="24">
        <f t="shared" ca="1" si="59"/>
        <v>48910.069126425929</v>
      </c>
    </row>
    <row r="1910" spans="5:6" x14ac:dyDescent="0.25">
      <c r="E1910" s="24">
        <f t="shared" ca="1" si="58"/>
        <v>0.37057344893742927</v>
      </c>
      <c r="F1910" s="24">
        <f t="shared" ca="1" si="59"/>
        <v>49669.665063815381</v>
      </c>
    </row>
    <row r="1911" spans="5:6" x14ac:dyDescent="0.25">
      <c r="E1911" s="24">
        <f t="shared" ca="1" si="58"/>
        <v>0.99202856716008025</v>
      </c>
      <c r="F1911" s="24">
        <f t="shared" ca="1" si="59"/>
        <v>52410.220868390941</v>
      </c>
    </row>
    <row r="1912" spans="5:6" x14ac:dyDescent="0.25">
      <c r="E1912" s="24">
        <f t="shared" ca="1" si="58"/>
        <v>0.37734549372923165</v>
      </c>
      <c r="F1912" s="24">
        <f t="shared" ca="1" si="59"/>
        <v>49687.540039164982</v>
      </c>
    </row>
    <row r="1913" spans="5:6" x14ac:dyDescent="0.25">
      <c r="E1913" s="24">
        <f t="shared" ca="1" si="58"/>
        <v>7.5806234496384461E-2</v>
      </c>
      <c r="F1913" s="24">
        <f t="shared" ca="1" si="59"/>
        <v>48566.140877135229</v>
      </c>
    </row>
    <row r="1914" spans="5:6" x14ac:dyDescent="0.25">
      <c r="E1914" s="24">
        <f t="shared" ca="1" si="58"/>
        <v>0.89281722077217263</v>
      </c>
      <c r="F1914" s="24">
        <f t="shared" ca="1" si="59"/>
        <v>51241.650452015463</v>
      </c>
    </row>
    <row r="1915" spans="5:6" x14ac:dyDescent="0.25">
      <c r="E1915" s="24">
        <f t="shared" ca="1" si="58"/>
        <v>0.47677419944193433</v>
      </c>
      <c r="F1915" s="24">
        <f t="shared" ca="1" si="59"/>
        <v>49941.748625066597</v>
      </c>
    </row>
    <row r="1916" spans="5:6" x14ac:dyDescent="0.25">
      <c r="E1916" s="24">
        <f t="shared" ca="1" si="58"/>
        <v>0.78362669528756668</v>
      </c>
      <c r="F1916" s="24">
        <f t="shared" ca="1" si="59"/>
        <v>50784.500294111094</v>
      </c>
    </row>
    <row r="1917" spans="5:6" x14ac:dyDescent="0.25">
      <c r="E1917" s="24">
        <f t="shared" ca="1" si="58"/>
        <v>1.8074047412108718E-2</v>
      </c>
      <c r="F1917" s="24">
        <f t="shared" ca="1" si="59"/>
        <v>47904.742348397602</v>
      </c>
    </row>
    <row r="1918" spans="5:6" x14ac:dyDescent="0.25">
      <c r="E1918" s="24">
        <f t="shared" ca="1" si="58"/>
        <v>0.87209843808874143</v>
      </c>
      <c r="F1918" s="24">
        <f t="shared" ca="1" si="59"/>
        <v>51136.366705985762</v>
      </c>
    </row>
    <row r="1919" spans="5:6" x14ac:dyDescent="0.25">
      <c r="E1919" s="24">
        <f t="shared" ca="1" si="58"/>
        <v>0.52819210307221309</v>
      </c>
      <c r="F1919" s="24">
        <f t="shared" ca="1" si="59"/>
        <v>50070.726042450522</v>
      </c>
    </row>
    <row r="1920" spans="5:6" x14ac:dyDescent="0.25">
      <c r="E1920" s="24">
        <f t="shared" ca="1" si="58"/>
        <v>0.19483204452588399</v>
      </c>
      <c r="F1920" s="24">
        <f t="shared" ca="1" si="59"/>
        <v>49139.773299418266</v>
      </c>
    </row>
    <row r="1921" spans="5:6" x14ac:dyDescent="0.25">
      <c r="E1921" s="24">
        <f t="shared" ca="1" si="58"/>
        <v>0.11835630249881246</v>
      </c>
      <c r="F1921" s="24">
        <f t="shared" ca="1" si="59"/>
        <v>48816.756367134214</v>
      </c>
    </row>
    <row r="1922" spans="5:6" x14ac:dyDescent="0.25">
      <c r="E1922" s="24">
        <f t="shared" ca="1" si="58"/>
        <v>0.48141448193064784</v>
      </c>
      <c r="F1922" s="24">
        <f t="shared" ca="1" si="59"/>
        <v>49953.396150440516</v>
      </c>
    </row>
    <row r="1923" spans="5:6" x14ac:dyDescent="0.25">
      <c r="E1923" s="24">
        <f t="shared" ca="1" si="58"/>
        <v>0.98158724003407871</v>
      </c>
      <c r="F1923" s="24">
        <f t="shared" ca="1" si="59"/>
        <v>52087.693185678138</v>
      </c>
    </row>
    <row r="1924" spans="5:6" x14ac:dyDescent="0.25">
      <c r="E1924" s="24">
        <f t="shared" ref="E1924:E1987" ca="1" si="60">RAND()</f>
        <v>0.6137597231756694</v>
      </c>
      <c r="F1924" s="24">
        <f t="shared" ref="F1924:F1987" ca="1" si="61">_xlfn.NORM.INV(E1924,$C$3,$C$4)</f>
        <v>50289.131755297785</v>
      </c>
    </row>
    <row r="1925" spans="5:6" x14ac:dyDescent="0.25">
      <c r="E1925" s="24">
        <f t="shared" ca="1" si="60"/>
        <v>0.20594870027775591</v>
      </c>
      <c r="F1925" s="24">
        <f t="shared" ca="1" si="61"/>
        <v>49179.440808693027</v>
      </c>
    </row>
    <row r="1926" spans="5:6" x14ac:dyDescent="0.25">
      <c r="E1926" s="24">
        <f t="shared" ca="1" si="60"/>
        <v>0.98169666336924954</v>
      </c>
      <c r="F1926" s="24">
        <f t="shared" ca="1" si="61"/>
        <v>52090.123877754166</v>
      </c>
    </row>
    <row r="1927" spans="5:6" x14ac:dyDescent="0.25">
      <c r="E1927" s="24">
        <f t="shared" ca="1" si="60"/>
        <v>0.84532308960535496</v>
      </c>
      <c r="F1927" s="24">
        <f t="shared" ca="1" si="61"/>
        <v>51016.5788478963</v>
      </c>
    </row>
    <row r="1928" spans="5:6" x14ac:dyDescent="0.25">
      <c r="E1928" s="24">
        <f t="shared" ca="1" si="60"/>
        <v>0.16601009823772317</v>
      </c>
      <c r="F1928" s="24">
        <f t="shared" ca="1" si="61"/>
        <v>49029.947244368392</v>
      </c>
    </row>
    <row r="1929" spans="5:6" x14ac:dyDescent="0.25">
      <c r="E1929" s="24">
        <f t="shared" ca="1" si="60"/>
        <v>0.53343633608006868</v>
      </c>
      <c r="F1929" s="24">
        <f t="shared" ca="1" si="61"/>
        <v>50083.910831252731</v>
      </c>
    </row>
    <row r="1930" spans="5:6" x14ac:dyDescent="0.25">
      <c r="E1930" s="24">
        <f t="shared" ca="1" si="60"/>
        <v>0.55029947266585932</v>
      </c>
      <c r="F1930" s="24">
        <f t="shared" ca="1" si="61"/>
        <v>50126.417999812562</v>
      </c>
    </row>
    <row r="1931" spans="5:6" x14ac:dyDescent="0.25">
      <c r="E1931" s="24">
        <f t="shared" ca="1" si="60"/>
        <v>0.33852550403214954</v>
      </c>
      <c r="F1931" s="24">
        <f t="shared" ca="1" si="61"/>
        <v>49583.509350350309</v>
      </c>
    </row>
    <row r="1932" spans="5:6" x14ac:dyDescent="0.25">
      <c r="E1932" s="24">
        <f t="shared" ca="1" si="60"/>
        <v>0.1882156369615372</v>
      </c>
      <c r="F1932" s="24">
        <f t="shared" ca="1" si="61"/>
        <v>49115.509102354823</v>
      </c>
    </row>
    <row r="1933" spans="5:6" x14ac:dyDescent="0.25">
      <c r="E1933" s="24">
        <f t="shared" ca="1" si="60"/>
        <v>0.72116745176118691</v>
      </c>
      <c r="F1933" s="24">
        <f t="shared" ca="1" si="61"/>
        <v>50586.3131489269</v>
      </c>
    </row>
    <row r="1934" spans="5:6" x14ac:dyDescent="0.25">
      <c r="E1934" s="24">
        <f t="shared" ca="1" si="60"/>
        <v>0.16711804131195074</v>
      </c>
      <c r="F1934" s="24">
        <f t="shared" ca="1" si="61"/>
        <v>49034.383433749848</v>
      </c>
    </row>
    <row r="1935" spans="5:6" x14ac:dyDescent="0.25">
      <c r="E1935" s="24">
        <f t="shared" ca="1" si="60"/>
        <v>0.67963002114918669</v>
      </c>
      <c r="F1935" s="24">
        <f t="shared" ca="1" si="61"/>
        <v>50466.664464359143</v>
      </c>
    </row>
    <row r="1936" spans="5:6" x14ac:dyDescent="0.25">
      <c r="E1936" s="24">
        <f t="shared" ca="1" si="60"/>
        <v>0.30115229480328909</v>
      </c>
      <c r="F1936" s="24">
        <f t="shared" ca="1" si="61"/>
        <v>49478.910736126054</v>
      </c>
    </row>
    <row r="1937" spans="5:6" x14ac:dyDescent="0.25">
      <c r="E1937" s="24">
        <f t="shared" ca="1" si="60"/>
        <v>0.84891328650971787</v>
      </c>
      <c r="F1937" s="24">
        <f t="shared" ca="1" si="61"/>
        <v>51031.783763709762</v>
      </c>
    </row>
    <row r="1938" spans="5:6" x14ac:dyDescent="0.25">
      <c r="E1938" s="24">
        <f t="shared" ca="1" si="60"/>
        <v>0.76547713548827301</v>
      </c>
      <c r="F1938" s="24">
        <f t="shared" ca="1" si="61"/>
        <v>50724.032587403766</v>
      </c>
    </row>
    <row r="1939" spans="5:6" x14ac:dyDescent="0.25">
      <c r="E1939" s="24">
        <f t="shared" ca="1" si="60"/>
        <v>5.3934110802013602E-2</v>
      </c>
      <c r="F1939" s="24">
        <f t="shared" ca="1" si="61"/>
        <v>48392.150853096231</v>
      </c>
    </row>
    <row r="1940" spans="5:6" x14ac:dyDescent="0.25">
      <c r="E1940" s="24">
        <f t="shared" ca="1" si="60"/>
        <v>0.68225927385149687</v>
      </c>
      <c r="F1940" s="24">
        <f t="shared" ca="1" si="61"/>
        <v>50474.025879908382</v>
      </c>
    </row>
    <row r="1941" spans="5:6" x14ac:dyDescent="0.25">
      <c r="E1941" s="24">
        <f t="shared" ca="1" si="60"/>
        <v>0.36543432634777928</v>
      </c>
      <c r="F1941" s="24">
        <f t="shared" ca="1" si="61"/>
        <v>49656.029740899394</v>
      </c>
    </row>
    <row r="1942" spans="5:6" x14ac:dyDescent="0.25">
      <c r="E1942" s="24">
        <f t="shared" ca="1" si="60"/>
        <v>0.68337184070480395</v>
      </c>
      <c r="F1942" s="24">
        <f t="shared" ca="1" si="61"/>
        <v>50477.14858699638</v>
      </c>
    </row>
    <row r="1943" spans="5:6" x14ac:dyDescent="0.25">
      <c r="E1943" s="24">
        <f t="shared" ca="1" si="60"/>
        <v>0.31543375796875006</v>
      </c>
      <c r="F1943" s="24">
        <f t="shared" ca="1" si="61"/>
        <v>49519.493828550825</v>
      </c>
    </row>
    <row r="1944" spans="5:6" x14ac:dyDescent="0.25">
      <c r="E1944" s="24">
        <f t="shared" ca="1" si="60"/>
        <v>3.0422184931654828E-2</v>
      </c>
      <c r="F1944" s="24">
        <f t="shared" ca="1" si="61"/>
        <v>48125.375279552936</v>
      </c>
    </row>
    <row r="1945" spans="5:6" x14ac:dyDescent="0.25">
      <c r="E1945" s="24">
        <f t="shared" ca="1" si="60"/>
        <v>0.12016025235006145</v>
      </c>
      <c r="F1945" s="24">
        <f t="shared" ca="1" si="61"/>
        <v>48825.81393081836</v>
      </c>
    </row>
    <row r="1946" spans="5:6" x14ac:dyDescent="0.25">
      <c r="E1946" s="24">
        <f t="shared" ca="1" si="60"/>
        <v>6.926837413551068E-2</v>
      </c>
      <c r="F1946" s="24">
        <f t="shared" ca="1" si="61"/>
        <v>48518.73791701797</v>
      </c>
    </row>
    <row r="1947" spans="5:6" x14ac:dyDescent="0.25">
      <c r="E1947" s="24">
        <f t="shared" ca="1" si="60"/>
        <v>4.4218997202800536E-2</v>
      </c>
      <c r="F1947" s="24">
        <f t="shared" ca="1" si="61"/>
        <v>48296.304527427281</v>
      </c>
    </row>
    <row r="1948" spans="5:6" x14ac:dyDescent="0.25">
      <c r="E1948" s="24">
        <f t="shared" ca="1" si="60"/>
        <v>0.63960534417174197</v>
      </c>
      <c r="F1948" s="24">
        <f t="shared" ca="1" si="61"/>
        <v>50357.404094883997</v>
      </c>
    </row>
    <row r="1949" spans="5:6" x14ac:dyDescent="0.25">
      <c r="E1949" s="24">
        <f t="shared" ca="1" si="60"/>
        <v>0.98045822066051158</v>
      </c>
      <c r="F1949" s="24">
        <f t="shared" ca="1" si="61"/>
        <v>52063.306059971685</v>
      </c>
    </row>
    <row r="1950" spans="5:6" x14ac:dyDescent="0.25">
      <c r="E1950" s="24">
        <f t="shared" ca="1" si="60"/>
        <v>0.46761174013725726</v>
      </c>
      <c r="F1950" s="24">
        <f t="shared" ca="1" si="61"/>
        <v>49918.725282880681</v>
      </c>
    </row>
    <row r="1951" spans="5:6" x14ac:dyDescent="0.25">
      <c r="E1951" s="24">
        <f t="shared" ca="1" si="60"/>
        <v>0.57461855249197014</v>
      </c>
      <c r="F1951" s="24">
        <f t="shared" ca="1" si="61"/>
        <v>50188.145116119253</v>
      </c>
    </row>
    <row r="1952" spans="5:6" x14ac:dyDescent="0.25">
      <c r="E1952" s="24">
        <f t="shared" ca="1" si="60"/>
        <v>0.87243786719718808</v>
      </c>
      <c r="F1952" s="24">
        <f t="shared" ca="1" si="61"/>
        <v>51137.990939747164</v>
      </c>
    </row>
    <row r="1953" spans="5:6" x14ac:dyDescent="0.25">
      <c r="E1953" s="24">
        <f t="shared" ca="1" si="60"/>
        <v>0.87621284612329797</v>
      </c>
      <c r="F1953" s="24">
        <f t="shared" ca="1" si="61"/>
        <v>51156.26126342122</v>
      </c>
    </row>
    <row r="1954" spans="5:6" x14ac:dyDescent="0.25">
      <c r="E1954" s="24">
        <f t="shared" ca="1" si="60"/>
        <v>0.71045582971266441</v>
      </c>
      <c r="F1954" s="24">
        <f t="shared" ca="1" si="61"/>
        <v>50554.716862321016</v>
      </c>
    </row>
    <row r="1955" spans="5:6" x14ac:dyDescent="0.25">
      <c r="E1955" s="24">
        <f t="shared" ca="1" si="60"/>
        <v>0.3012549496051482</v>
      </c>
      <c r="F1955" s="24">
        <f t="shared" ca="1" si="61"/>
        <v>49479.205448740351</v>
      </c>
    </row>
    <row r="1956" spans="5:6" x14ac:dyDescent="0.25">
      <c r="E1956" s="24">
        <f t="shared" ca="1" si="60"/>
        <v>0.88136075181004192</v>
      </c>
      <c r="F1956" s="24">
        <f t="shared" ca="1" si="61"/>
        <v>51181.816557846018</v>
      </c>
    </row>
    <row r="1957" spans="5:6" x14ac:dyDescent="0.25">
      <c r="E1957" s="24">
        <f t="shared" ca="1" si="60"/>
        <v>0.76526307370712576</v>
      </c>
      <c r="F1957" s="24">
        <f t="shared" ca="1" si="61"/>
        <v>50723.335394265014</v>
      </c>
    </row>
    <row r="1958" spans="5:6" x14ac:dyDescent="0.25">
      <c r="E1958" s="24">
        <f t="shared" ca="1" si="60"/>
        <v>5.5992541925829586E-2</v>
      </c>
      <c r="F1958" s="24">
        <f t="shared" ca="1" si="61"/>
        <v>48410.66634260337</v>
      </c>
    </row>
    <row r="1959" spans="5:6" x14ac:dyDescent="0.25">
      <c r="E1959" s="24">
        <f t="shared" ca="1" si="60"/>
        <v>0.49891749109313022</v>
      </c>
      <c r="F1959" s="24">
        <f t="shared" ca="1" si="61"/>
        <v>49997.286549236735</v>
      </c>
    </row>
    <row r="1960" spans="5:6" x14ac:dyDescent="0.25">
      <c r="E1960" s="24">
        <f t="shared" ca="1" si="60"/>
        <v>0.4864724649939961</v>
      </c>
      <c r="F1960" s="24">
        <f t="shared" ca="1" si="61"/>
        <v>49966.084997728802</v>
      </c>
    </row>
    <row r="1961" spans="5:6" x14ac:dyDescent="0.25">
      <c r="E1961" s="24">
        <f t="shared" ca="1" si="60"/>
        <v>7.9297148573879928E-2</v>
      </c>
      <c r="F1961" s="24">
        <f t="shared" ca="1" si="61"/>
        <v>48590.184935228695</v>
      </c>
    </row>
    <row r="1962" spans="5:6" x14ac:dyDescent="0.25">
      <c r="E1962" s="24">
        <f t="shared" ca="1" si="60"/>
        <v>0.42998971951352649</v>
      </c>
      <c r="F1962" s="24">
        <f t="shared" ca="1" si="61"/>
        <v>49823.599661852699</v>
      </c>
    </row>
    <row r="1963" spans="5:6" x14ac:dyDescent="0.25">
      <c r="E1963" s="24">
        <f t="shared" ca="1" si="60"/>
        <v>0.44681838293189402</v>
      </c>
      <c r="F1963" s="24">
        <f t="shared" ca="1" si="61"/>
        <v>49866.296156602511</v>
      </c>
    </row>
    <row r="1964" spans="5:6" x14ac:dyDescent="0.25">
      <c r="E1964" s="24">
        <f t="shared" ca="1" si="60"/>
        <v>8.3975580610818445E-2</v>
      </c>
      <c r="F1964" s="24">
        <f t="shared" ca="1" si="61"/>
        <v>48621.182926552392</v>
      </c>
    </row>
    <row r="1965" spans="5:6" x14ac:dyDescent="0.25">
      <c r="E1965" s="24">
        <f t="shared" ca="1" si="60"/>
        <v>0.83704496238930659</v>
      </c>
      <c r="F1965" s="24">
        <f t="shared" ca="1" si="61"/>
        <v>50982.385280297247</v>
      </c>
    </row>
    <row r="1966" spans="5:6" x14ac:dyDescent="0.25">
      <c r="E1966" s="24">
        <f t="shared" ca="1" si="60"/>
        <v>0.47271046929438765</v>
      </c>
      <c r="F1966" s="24">
        <f t="shared" ca="1" si="61"/>
        <v>49931.541856586984</v>
      </c>
    </row>
    <row r="1967" spans="5:6" x14ac:dyDescent="0.25">
      <c r="E1967" s="24">
        <f t="shared" ca="1" si="60"/>
        <v>0.77029328231967564</v>
      </c>
      <c r="F1967" s="24">
        <f t="shared" ca="1" si="61"/>
        <v>50739.813056704079</v>
      </c>
    </row>
    <row r="1968" spans="5:6" x14ac:dyDescent="0.25">
      <c r="E1968" s="24">
        <f t="shared" ca="1" si="60"/>
        <v>0.57301428261450071</v>
      </c>
      <c r="F1968" s="24">
        <f t="shared" ca="1" si="61"/>
        <v>50184.053563805654</v>
      </c>
    </row>
    <row r="1969" spans="5:6" x14ac:dyDescent="0.25">
      <c r="E1969" s="24">
        <f t="shared" ca="1" si="60"/>
        <v>0.42830114498304872</v>
      </c>
      <c r="F1969" s="24">
        <f t="shared" ca="1" si="61"/>
        <v>49819.299020565741</v>
      </c>
    </row>
    <row r="1970" spans="5:6" x14ac:dyDescent="0.25">
      <c r="E1970" s="24">
        <f t="shared" ca="1" si="60"/>
        <v>0.18476737168055835</v>
      </c>
      <c r="F1970" s="24">
        <f t="shared" ca="1" si="61"/>
        <v>49102.654797973759</v>
      </c>
    </row>
    <row r="1971" spans="5:6" x14ac:dyDescent="0.25">
      <c r="E1971" s="24">
        <f t="shared" ca="1" si="60"/>
        <v>0.54892785774172015</v>
      </c>
      <c r="F1971" s="24">
        <f t="shared" ca="1" si="61"/>
        <v>50122.953039816341</v>
      </c>
    </row>
    <row r="1972" spans="5:6" x14ac:dyDescent="0.25">
      <c r="E1972" s="24">
        <f t="shared" ca="1" si="60"/>
        <v>0.92171491284331408</v>
      </c>
      <c r="F1972" s="24">
        <f t="shared" ca="1" si="61"/>
        <v>51416.701650438175</v>
      </c>
    </row>
    <row r="1973" spans="5:6" x14ac:dyDescent="0.25">
      <c r="E1973" s="24">
        <f t="shared" ca="1" si="60"/>
        <v>0.48806324577169924</v>
      </c>
      <c r="F1973" s="24">
        <f t="shared" ca="1" si="61"/>
        <v>49970.07452839848</v>
      </c>
    </row>
    <row r="1974" spans="5:6" x14ac:dyDescent="0.25">
      <c r="E1974" s="24">
        <f t="shared" ca="1" si="60"/>
        <v>0.43923885388942807</v>
      </c>
      <c r="F1974" s="24">
        <f t="shared" ca="1" si="61"/>
        <v>49847.100725158823</v>
      </c>
    </row>
    <row r="1975" spans="5:6" x14ac:dyDescent="0.25">
      <c r="E1975" s="24">
        <f t="shared" ca="1" si="60"/>
        <v>0.81035427174081953</v>
      </c>
      <c r="F1975" s="24">
        <f t="shared" ca="1" si="61"/>
        <v>50879.202560243284</v>
      </c>
    </row>
    <row r="1976" spans="5:6" x14ac:dyDescent="0.25">
      <c r="E1976" s="24">
        <f t="shared" ca="1" si="60"/>
        <v>0.53772812351734234</v>
      </c>
      <c r="F1976" s="24">
        <f t="shared" ca="1" si="61"/>
        <v>50094.711790059577</v>
      </c>
    </row>
    <row r="1977" spans="5:6" x14ac:dyDescent="0.25">
      <c r="E1977" s="24">
        <f t="shared" ca="1" si="60"/>
        <v>0.94581822105686242</v>
      </c>
      <c r="F1977" s="24">
        <f t="shared" ca="1" si="61"/>
        <v>51605.592120434769</v>
      </c>
    </row>
    <row r="1978" spans="5:6" x14ac:dyDescent="0.25">
      <c r="E1978" s="24">
        <f t="shared" ca="1" si="60"/>
        <v>0.56238017818524677</v>
      </c>
      <c r="F1978" s="24">
        <f t="shared" ca="1" si="61"/>
        <v>50157.0066037301</v>
      </c>
    </row>
    <row r="1979" spans="5:6" x14ac:dyDescent="0.25">
      <c r="E1979" s="24">
        <f t="shared" ca="1" si="60"/>
        <v>0.1881756366236611</v>
      </c>
      <c r="F1979" s="24">
        <f t="shared" ca="1" si="61"/>
        <v>49115.36082951571</v>
      </c>
    </row>
    <row r="1980" spans="5:6" x14ac:dyDescent="0.25">
      <c r="E1980" s="24">
        <f t="shared" ca="1" si="60"/>
        <v>0.82692680813068609</v>
      </c>
      <c r="F1980" s="24">
        <f t="shared" ca="1" si="61"/>
        <v>50942.090351788422</v>
      </c>
    </row>
    <row r="1981" spans="5:6" x14ac:dyDescent="0.25">
      <c r="E1981" s="24">
        <f t="shared" ca="1" si="60"/>
        <v>0.55024558094534248</v>
      </c>
      <c r="F1981" s="24">
        <f t="shared" ca="1" si="61"/>
        <v>50126.281830706204</v>
      </c>
    </row>
    <row r="1982" spans="5:6" x14ac:dyDescent="0.25">
      <c r="E1982" s="24">
        <f t="shared" ca="1" si="60"/>
        <v>9.6574277437463052E-2</v>
      </c>
      <c r="F1982" s="24">
        <f t="shared" ca="1" si="61"/>
        <v>48698.678862212117</v>
      </c>
    </row>
    <row r="1983" spans="5:6" x14ac:dyDescent="0.25">
      <c r="E1983" s="24">
        <f t="shared" ca="1" si="60"/>
        <v>0.77432643460212514</v>
      </c>
      <c r="F1983" s="24">
        <f t="shared" ca="1" si="61"/>
        <v>50753.171054533508</v>
      </c>
    </row>
    <row r="1984" spans="5:6" x14ac:dyDescent="0.25">
      <c r="E1984" s="24">
        <f t="shared" ca="1" si="60"/>
        <v>0.55359489568834963</v>
      </c>
      <c r="F1984" s="24">
        <f t="shared" ca="1" si="61"/>
        <v>50134.749153579396</v>
      </c>
    </row>
    <row r="1985" spans="5:6" x14ac:dyDescent="0.25">
      <c r="E1985" s="24">
        <f t="shared" ca="1" si="60"/>
        <v>0.89313990984120184</v>
      </c>
      <c r="F1985" s="24">
        <f t="shared" ca="1" si="61"/>
        <v>51243.400787311926</v>
      </c>
    </row>
    <row r="1986" spans="5:6" x14ac:dyDescent="0.25">
      <c r="E1986" s="24">
        <f t="shared" ca="1" si="60"/>
        <v>0.9476942334200672</v>
      </c>
      <c r="F1986" s="24">
        <f t="shared" ca="1" si="61"/>
        <v>51622.896494077293</v>
      </c>
    </row>
    <row r="1987" spans="5:6" x14ac:dyDescent="0.25">
      <c r="E1987" s="24">
        <f t="shared" ca="1" si="60"/>
        <v>0.35908329354792989</v>
      </c>
      <c r="F1987" s="24">
        <f t="shared" ca="1" si="61"/>
        <v>49639.089811769169</v>
      </c>
    </row>
    <row r="1988" spans="5:6" x14ac:dyDescent="0.25">
      <c r="E1988" s="24">
        <f t="shared" ref="E1988:E2051" ca="1" si="62">RAND()</f>
        <v>0.72910328797716195</v>
      </c>
      <c r="F1988" s="24">
        <f t="shared" ref="F1988:F2051" ca="1" si="63">_xlfn.NORM.INV(E1988,$C$3,$C$4)</f>
        <v>50610.10323466581</v>
      </c>
    </row>
    <row r="1989" spans="5:6" x14ac:dyDescent="0.25">
      <c r="E1989" s="24">
        <f t="shared" ca="1" si="62"/>
        <v>0.20689658610778738</v>
      </c>
      <c r="F1989" s="24">
        <f t="shared" ca="1" si="63"/>
        <v>49182.763298327038</v>
      </c>
    </row>
    <row r="1990" spans="5:6" x14ac:dyDescent="0.25">
      <c r="E1990" s="24">
        <f t="shared" ca="1" si="62"/>
        <v>0.75795120111558056</v>
      </c>
      <c r="F1990" s="24">
        <f t="shared" ca="1" si="63"/>
        <v>50699.727341986792</v>
      </c>
    </row>
    <row r="1991" spans="5:6" x14ac:dyDescent="0.25">
      <c r="E1991" s="24">
        <f t="shared" ca="1" si="62"/>
        <v>0.18708460952779338</v>
      </c>
      <c r="F1991" s="24">
        <f t="shared" ca="1" si="63"/>
        <v>49111.309092558586</v>
      </c>
    </row>
    <row r="1992" spans="5:6" x14ac:dyDescent="0.25">
      <c r="E1992" s="24">
        <f t="shared" ca="1" si="62"/>
        <v>0.59511279090371738</v>
      </c>
      <c r="F1992" s="24">
        <f t="shared" ca="1" si="63"/>
        <v>50240.717056838235</v>
      </c>
    </row>
    <row r="1993" spans="5:6" x14ac:dyDescent="0.25">
      <c r="E1993" s="24">
        <f t="shared" ca="1" si="62"/>
        <v>0.29702879435593721</v>
      </c>
      <c r="F1993" s="24">
        <f t="shared" ca="1" si="63"/>
        <v>49467.03468233857</v>
      </c>
    </row>
    <row r="1994" spans="5:6" x14ac:dyDescent="0.25">
      <c r="E1994" s="24">
        <f t="shared" ca="1" si="62"/>
        <v>0.5696123697758334</v>
      </c>
      <c r="F1994" s="24">
        <f t="shared" ca="1" si="63"/>
        <v>50175.387374584534</v>
      </c>
    </row>
    <row r="1995" spans="5:6" x14ac:dyDescent="0.25">
      <c r="E1995" s="24">
        <f t="shared" ca="1" si="62"/>
        <v>0.39357061798427284</v>
      </c>
      <c r="F1995" s="24">
        <f t="shared" ca="1" si="63"/>
        <v>49729.97528003007</v>
      </c>
    </row>
    <row r="1996" spans="5:6" x14ac:dyDescent="0.25">
      <c r="E1996" s="24">
        <f t="shared" ca="1" si="62"/>
        <v>0.33038250634643218</v>
      </c>
      <c r="F1996" s="24">
        <f t="shared" ca="1" si="63"/>
        <v>49561.142802668786</v>
      </c>
    </row>
    <row r="1997" spans="5:6" x14ac:dyDescent="0.25">
      <c r="E1997" s="24">
        <f t="shared" ca="1" si="62"/>
        <v>0.52374081862822242</v>
      </c>
      <c r="F1997" s="24">
        <f t="shared" ca="1" si="63"/>
        <v>50059.544574972526</v>
      </c>
    </row>
    <row r="1998" spans="5:6" x14ac:dyDescent="0.25">
      <c r="E1998" s="24">
        <f t="shared" ca="1" si="62"/>
        <v>0.77035960887177457</v>
      </c>
      <c r="F1998" s="24">
        <f t="shared" ca="1" si="63"/>
        <v>50740.031662783156</v>
      </c>
    </row>
    <row r="1999" spans="5:6" x14ac:dyDescent="0.25">
      <c r="E1999" s="24">
        <f t="shared" ca="1" si="62"/>
        <v>0.33172193039847708</v>
      </c>
      <c r="F1999" s="24">
        <f t="shared" ca="1" si="63"/>
        <v>49564.836646827272</v>
      </c>
    </row>
    <row r="2000" spans="5:6" x14ac:dyDescent="0.25">
      <c r="E2000" s="24">
        <f t="shared" ca="1" si="62"/>
        <v>0.53676361458267452</v>
      </c>
      <c r="F2000" s="24">
        <f t="shared" ca="1" si="63"/>
        <v>50092.283533584232</v>
      </c>
    </row>
    <row r="2001" spans="5:6" x14ac:dyDescent="0.25">
      <c r="E2001" s="24">
        <f t="shared" ca="1" si="62"/>
        <v>0.82726726422916841</v>
      </c>
      <c r="F2001" s="24">
        <f t="shared" ca="1" si="63"/>
        <v>50943.421262832548</v>
      </c>
    </row>
    <row r="2002" spans="5:6" x14ac:dyDescent="0.25">
      <c r="E2002" s="24">
        <f t="shared" ca="1" si="62"/>
        <v>0.23887908925279289</v>
      </c>
      <c r="F2002" s="24">
        <f t="shared" ca="1" si="63"/>
        <v>49290.087145397934</v>
      </c>
    </row>
    <row r="2003" spans="5:6" x14ac:dyDescent="0.25">
      <c r="E2003" s="24">
        <f t="shared" ca="1" si="62"/>
        <v>0.15491916549807139</v>
      </c>
      <c r="F2003" s="24">
        <f t="shared" ca="1" si="63"/>
        <v>48984.438677684724</v>
      </c>
    </row>
    <row r="2004" spans="5:6" x14ac:dyDescent="0.25">
      <c r="E2004" s="24">
        <f t="shared" ca="1" si="62"/>
        <v>0.17694439637898063</v>
      </c>
      <c r="F2004" s="24">
        <f t="shared" ca="1" si="63"/>
        <v>49072.927306607693</v>
      </c>
    </row>
    <row r="2005" spans="5:6" x14ac:dyDescent="0.25">
      <c r="E2005" s="24">
        <f t="shared" ca="1" si="62"/>
        <v>0.52851997245032845</v>
      </c>
      <c r="F2005" s="24">
        <f t="shared" ca="1" si="63"/>
        <v>50071.549971285589</v>
      </c>
    </row>
    <row r="2006" spans="5:6" x14ac:dyDescent="0.25">
      <c r="E2006" s="24">
        <f t="shared" ca="1" si="62"/>
        <v>0.99236975970385766</v>
      </c>
      <c r="F2006" s="24">
        <f t="shared" ca="1" si="63"/>
        <v>52426.137658305219</v>
      </c>
    </row>
    <row r="2007" spans="5:6" x14ac:dyDescent="0.25">
      <c r="E2007" s="24">
        <f t="shared" ca="1" si="62"/>
        <v>0.77656270297030849</v>
      </c>
      <c r="F2007" s="24">
        <f t="shared" ca="1" si="63"/>
        <v>50760.635861085859</v>
      </c>
    </row>
    <row r="2008" spans="5:6" x14ac:dyDescent="0.25">
      <c r="E2008" s="24">
        <f t="shared" ca="1" si="62"/>
        <v>0.62476564230621467</v>
      </c>
      <c r="F2008" s="24">
        <f t="shared" ca="1" si="63"/>
        <v>50318.021385125649</v>
      </c>
    </row>
    <row r="2009" spans="5:6" x14ac:dyDescent="0.25">
      <c r="E2009" s="24">
        <f t="shared" ca="1" si="62"/>
        <v>1.1894528892854805E-2</v>
      </c>
      <c r="F2009" s="24">
        <f t="shared" ca="1" si="63"/>
        <v>47739.480987245319</v>
      </c>
    </row>
    <row r="2010" spans="5:6" x14ac:dyDescent="0.25">
      <c r="E2010" s="24">
        <f t="shared" ca="1" si="62"/>
        <v>0.67443236942888363</v>
      </c>
      <c r="F2010" s="24">
        <f t="shared" ca="1" si="63"/>
        <v>50452.185627704908</v>
      </c>
    </row>
    <row r="2011" spans="5:6" x14ac:dyDescent="0.25">
      <c r="E2011" s="24">
        <f t="shared" ca="1" si="62"/>
        <v>0.91517847177601686</v>
      </c>
      <c r="F2011" s="24">
        <f t="shared" ca="1" si="63"/>
        <v>51373.351638784232</v>
      </c>
    </row>
    <row r="2012" spans="5:6" x14ac:dyDescent="0.25">
      <c r="E2012" s="24">
        <f t="shared" ca="1" si="62"/>
        <v>0.87643884744784961</v>
      </c>
      <c r="F2012" s="24">
        <f t="shared" ca="1" si="63"/>
        <v>51157.367356182753</v>
      </c>
    </row>
    <row r="2013" spans="5:6" x14ac:dyDescent="0.25">
      <c r="E2013" s="24">
        <f t="shared" ca="1" si="62"/>
        <v>0.25140505048687389</v>
      </c>
      <c r="F2013" s="24">
        <f t="shared" ca="1" si="63"/>
        <v>49329.925188491783</v>
      </c>
    </row>
    <row r="2014" spans="5:6" x14ac:dyDescent="0.25">
      <c r="E2014" s="24">
        <f t="shared" ca="1" si="62"/>
        <v>0.56900020353962022</v>
      </c>
      <c r="F2014" s="24">
        <f t="shared" ca="1" si="63"/>
        <v>50173.829330466564</v>
      </c>
    </row>
    <row r="2015" spans="5:6" x14ac:dyDescent="0.25">
      <c r="E2015" s="24">
        <f t="shared" ca="1" si="62"/>
        <v>0.42910312650730875</v>
      </c>
      <c r="F2015" s="24">
        <f t="shared" ca="1" si="63"/>
        <v>49821.342004296021</v>
      </c>
    </row>
    <row r="2016" spans="5:6" x14ac:dyDescent="0.25">
      <c r="E2016" s="24">
        <f t="shared" ca="1" si="62"/>
        <v>4.8431366119328301E-2</v>
      </c>
      <c r="F2016" s="24">
        <f t="shared" ca="1" si="63"/>
        <v>48339.742851164636</v>
      </c>
    </row>
    <row r="2017" spans="5:6" x14ac:dyDescent="0.25">
      <c r="E2017" s="24">
        <f t="shared" ca="1" si="62"/>
        <v>0.4601566373590954</v>
      </c>
      <c r="F2017" s="24">
        <f t="shared" ca="1" si="63"/>
        <v>49899.960888538597</v>
      </c>
    </row>
    <row r="2018" spans="5:6" x14ac:dyDescent="0.25">
      <c r="E2018" s="24">
        <f t="shared" ca="1" si="62"/>
        <v>0.78637070276390142</v>
      </c>
      <c r="F2018" s="24">
        <f t="shared" ca="1" si="63"/>
        <v>50793.891506862354</v>
      </c>
    </row>
    <row r="2019" spans="5:6" x14ac:dyDescent="0.25">
      <c r="E2019" s="24">
        <f t="shared" ca="1" si="62"/>
        <v>6.0237064080836955E-4</v>
      </c>
      <c r="F2019" s="24">
        <f t="shared" ca="1" si="63"/>
        <v>46762.244781168331</v>
      </c>
    </row>
    <row r="2020" spans="5:6" x14ac:dyDescent="0.25">
      <c r="E2020" s="24">
        <f t="shared" ca="1" si="62"/>
        <v>0.30980449702870339</v>
      </c>
      <c r="F2020" s="24">
        <f t="shared" ca="1" si="63"/>
        <v>49503.595419555619</v>
      </c>
    </row>
    <row r="2021" spans="5:6" x14ac:dyDescent="0.25">
      <c r="E2021" s="24">
        <f t="shared" ca="1" si="62"/>
        <v>0.37854559449633307</v>
      </c>
      <c r="F2021" s="24">
        <f t="shared" ca="1" si="63"/>
        <v>49690.697183896249</v>
      </c>
    </row>
    <row r="2022" spans="5:6" x14ac:dyDescent="0.25">
      <c r="E2022" s="24">
        <f t="shared" ca="1" si="62"/>
        <v>0.97939745976269144</v>
      </c>
      <c r="F2022" s="24">
        <f t="shared" ca="1" si="63"/>
        <v>52041.460457101639</v>
      </c>
    </row>
    <row r="2023" spans="5:6" x14ac:dyDescent="0.25">
      <c r="E2023" s="24">
        <f t="shared" ca="1" si="62"/>
        <v>5.462656138476063E-2</v>
      </c>
      <c r="F2023" s="24">
        <f t="shared" ca="1" si="63"/>
        <v>48398.440816556176</v>
      </c>
    </row>
    <row r="2024" spans="5:6" x14ac:dyDescent="0.25">
      <c r="E2024" s="24">
        <f t="shared" ca="1" si="62"/>
        <v>0.1405381999271198</v>
      </c>
      <c r="F2024" s="24">
        <f t="shared" ca="1" si="63"/>
        <v>48922.095551166451</v>
      </c>
    </row>
    <row r="2025" spans="5:6" x14ac:dyDescent="0.25">
      <c r="E2025" s="24">
        <f t="shared" ca="1" si="62"/>
        <v>0.41504900216755325</v>
      </c>
      <c r="F2025" s="24">
        <f t="shared" ca="1" si="63"/>
        <v>49785.424124436569</v>
      </c>
    </row>
    <row r="2026" spans="5:6" x14ac:dyDescent="0.25">
      <c r="E2026" s="24">
        <f t="shared" ca="1" si="62"/>
        <v>0.79821785203885565</v>
      </c>
      <c r="F2026" s="24">
        <f t="shared" ca="1" si="63"/>
        <v>50835.27250248786</v>
      </c>
    </row>
    <row r="2027" spans="5:6" x14ac:dyDescent="0.25">
      <c r="E2027" s="24">
        <f t="shared" ca="1" si="62"/>
        <v>0.45177581495600494</v>
      </c>
      <c r="F2027" s="24">
        <f t="shared" ca="1" si="63"/>
        <v>49878.823995792394</v>
      </c>
    </row>
    <row r="2028" spans="5:6" x14ac:dyDescent="0.25">
      <c r="E2028" s="24">
        <f t="shared" ca="1" si="62"/>
        <v>0.57648682874529489</v>
      </c>
      <c r="F2028" s="24">
        <f t="shared" ca="1" si="63"/>
        <v>50192.913971986716</v>
      </c>
    </row>
    <row r="2029" spans="5:6" x14ac:dyDescent="0.25">
      <c r="E2029" s="24">
        <f t="shared" ca="1" si="62"/>
        <v>0.4630115138769515</v>
      </c>
      <c r="F2029" s="24">
        <f t="shared" ca="1" si="63"/>
        <v>49907.150376945923</v>
      </c>
    </row>
    <row r="2030" spans="5:6" x14ac:dyDescent="0.25">
      <c r="E2030" s="24">
        <f t="shared" ca="1" si="62"/>
        <v>4.1080175614066516E-2</v>
      </c>
      <c r="F2030" s="24">
        <f t="shared" ca="1" si="63"/>
        <v>48261.713541489189</v>
      </c>
    </row>
    <row r="2031" spans="5:6" x14ac:dyDescent="0.25">
      <c r="E2031" s="24">
        <f t="shared" ca="1" si="62"/>
        <v>0.82929144236643559</v>
      </c>
      <c r="F2031" s="24">
        <f t="shared" ca="1" si="63"/>
        <v>50951.368952733865</v>
      </c>
    </row>
    <row r="2032" spans="5:6" x14ac:dyDescent="0.25">
      <c r="E2032" s="24">
        <f t="shared" ca="1" si="62"/>
        <v>0.73154814161068149</v>
      </c>
      <c r="F2032" s="24">
        <f t="shared" ca="1" si="63"/>
        <v>50617.501917681664</v>
      </c>
    </row>
    <row r="2033" spans="5:6" x14ac:dyDescent="0.25">
      <c r="E2033" s="24">
        <f t="shared" ca="1" si="62"/>
        <v>0.63466540580632791</v>
      </c>
      <c r="F2033" s="24">
        <f t="shared" ca="1" si="63"/>
        <v>50344.235497771318</v>
      </c>
    </row>
    <row r="2034" spans="5:6" x14ac:dyDescent="0.25">
      <c r="E2034" s="24">
        <f t="shared" ca="1" si="62"/>
        <v>0.80816242683683759</v>
      </c>
      <c r="F2034" s="24">
        <f t="shared" ca="1" si="63"/>
        <v>50871.144706614614</v>
      </c>
    </row>
    <row r="2035" spans="5:6" x14ac:dyDescent="0.25">
      <c r="E2035" s="24">
        <f t="shared" ca="1" si="62"/>
        <v>0.2983271455592571</v>
      </c>
      <c r="F2035" s="24">
        <f t="shared" ca="1" si="63"/>
        <v>49470.78208606215</v>
      </c>
    </row>
    <row r="2036" spans="5:6" x14ac:dyDescent="0.25">
      <c r="E2036" s="24">
        <f t="shared" ca="1" si="62"/>
        <v>0.35787306118967199</v>
      </c>
      <c r="F2036" s="24">
        <f t="shared" ca="1" si="63"/>
        <v>49635.850161795759</v>
      </c>
    </row>
    <row r="2037" spans="5:6" x14ac:dyDescent="0.25">
      <c r="E2037" s="24">
        <f t="shared" ca="1" si="62"/>
        <v>0.38248623054219943</v>
      </c>
      <c r="F2037" s="24">
        <f t="shared" ca="1" si="63"/>
        <v>49701.042483813893</v>
      </c>
    </row>
    <row r="2038" spans="5:6" x14ac:dyDescent="0.25">
      <c r="E2038" s="24">
        <f t="shared" ca="1" si="62"/>
        <v>0.65954776382063396</v>
      </c>
      <c r="F2038" s="24">
        <f t="shared" ca="1" si="63"/>
        <v>50411.229208934303</v>
      </c>
    </row>
    <row r="2039" spans="5:6" x14ac:dyDescent="0.25">
      <c r="E2039" s="24">
        <f t="shared" ca="1" si="62"/>
        <v>0.13765896692035362</v>
      </c>
      <c r="F2039" s="24">
        <f t="shared" ca="1" si="63"/>
        <v>48909.102378501921</v>
      </c>
    </row>
    <row r="2040" spans="5:6" x14ac:dyDescent="0.25">
      <c r="E2040" s="24">
        <f t="shared" ca="1" si="62"/>
        <v>0.68279944563800166</v>
      </c>
      <c r="F2040" s="24">
        <f t="shared" ca="1" si="63"/>
        <v>50475.541432774684</v>
      </c>
    </row>
    <row r="2041" spans="5:6" x14ac:dyDescent="0.25">
      <c r="E2041" s="24">
        <f t="shared" ca="1" si="62"/>
        <v>0.60099305598870145</v>
      </c>
      <c r="F2041" s="24">
        <f t="shared" ca="1" si="63"/>
        <v>50255.91834621381</v>
      </c>
    </row>
    <row r="2042" spans="5:6" x14ac:dyDescent="0.25">
      <c r="E2042" s="24">
        <f t="shared" ca="1" si="62"/>
        <v>0.84263920871505171</v>
      </c>
      <c r="F2042" s="24">
        <f t="shared" ca="1" si="63"/>
        <v>51005.364052828423</v>
      </c>
    </row>
    <row r="2043" spans="5:6" x14ac:dyDescent="0.25">
      <c r="E2043" s="24">
        <f t="shared" ca="1" si="62"/>
        <v>0.50545024710067177</v>
      </c>
      <c r="F2043" s="24">
        <f t="shared" ca="1" si="63"/>
        <v>50013.662168492701</v>
      </c>
    </row>
    <row r="2044" spans="5:6" x14ac:dyDescent="0.25">
      <c r="E2044" s="24">
        <f t="shared" ca="1" si="62"/>
        <v>0.35260898416666853</v>
      </c>
      <c r="F2044" s="24">
        <f t="shared" ca="1" si="63"/>
        <v>49621.713762886306</v>
      </c>
    </row>
    <row r="2045" spans="5:6" x14ac:dyDescent="0.25">
      <c r="E2045" s="24">
        <f t="shared" ca="1" si="62"/>
        <v>0.47662518139437271</v>
      </c>
      <c r="F2045" s="24">
        <f t="shared" ca="1" si="63"/>
        <v>49941.374453850753</v>
      </c>
    </row>
    <row r="2046" spans="5:6" x14ac:dyDescent="0.25">
      <c r="E2046" s="24">
        <f t="shared" ca="1" si="62"/>
        <v>0.31333197966839832</v>
      </c>
      <c r="F2046" s="24">
        <f t="shared" ca="1" si="63"/>
        <v>49513.572306101676</v>
      </c>
    </row>
    <row r="2047" spans="5:6" x14ac:dyDescent="0.25">
      <c r="E2047" s="24">
        <f t="shared" ca="1" si="62"/>
        <v>0.33294418337507081</v>
      </c>
      <c r="F2047" s="24">
        <f t="shared" ca="1" si="63"/>
        <v>49568.202183654459</v>
      </c>
    </row>
    <row r="2048" spans="5:6" x14ac:dyDescent="0.25">
      <c r="E2048" s="24">
        <f t="shared" ca="1" si="62"/>
        <v>0.84054702347306431</v>
      </c>
      <c r="F2048" s="24">
        <f t="shared" ca="1" si="63"/>
        <v>50996.708643322374</v>
      </c>
    </row>
    <row r="2049" spans="5:6" x14ac:dyDescent="0.25">
      <c r="E2049" s="24">
        <f t="shared" ca="1" si="62"/>
        <v>0.81776639695304254</v>
      </c>
      <c r="F2049" s="24">
        <f t="shared" ca="1" si="63"/>
        <v>50906.885771605841</v>
      </c>
    </row>
    <row r="2050" spans="5:6" x14ac:dyDescent="0.25">
      <c r="E2050" s="24">
        <f t="shared" ca="1" si="62"/>
        <v>0.77969772560464712</v>
      </c>
      <c r="F2050" s="24">
        <f t="shared" ca="1" si="63"/>
        <v>50771.172741663795</v>
      </c>
    </row>
    <row r="2051" spans="5:6" x14ac:dyDescent="0.25">
      <c r="E2051" s="24">
        <f t="shared" ca="1" si="62"/>
        <v>0.76753798387182082</v>
      </c>
      <c r="F2051" s="24">
        <f t="shared" ca="1" si="63"/>
        <v>50730.762827840699</v>
      </c>
    </row>
    <row r="2052" spans="5:6" x14ac:dyDescent="0.25">
      <c r="E2052" s="24">
        <f t="shared" ref="E2052:E2115" ca="1" si="64">RAND()</f>
        <v>0.40100701770629221</v>
      </c>
      <c r="F2052" s="24">
        <f t="shared" ref="F2052:F2115" ca="1" si="65">_xlfn.NORM.INV(E2052,$C$3,$C$4)</f>
        <v>49749.25858070008</v>
      </c>
    </row>
    <row r="2053" spans="5:6" x14ac:dyDescent="0.25">
      <c r="E2053" s="24">
        <f t="shared" ca="1" si="64"/>
        <v>0.86719698603510309</v>
      </c>
      <c r="F2053" s="24">
        <f t="shared" ca="1" si="65"/>
        <v>51113.238462127301</v>
      </c>
    </row>
    <row r="2054" spans="5:6" x14ac:dyDescent="0.25">
      <c r="E2054" s="24">
        <f t="shared" ca="1" si="64"/>
        <v>0.73053705531782986</v>
      </c>
      <c r="F2054" s="24">
        <f t="shared" ca="1" si="65"/>
        <v>50614.438063741705</v>
      </c>
    </row>
    <row r="2055" spans="5:6" x14ac:dyDescent="0.25">
      <c r="E2055" s="24">
        <f t="shared" ca="1" si="64"/>
        <v>0.83928069042905928</v>
      </c>
      <c r="F2055" s="24">
        <f t="shared" ca="1" si="65"/>
        <v>50991.505887084626</v>
      </c>
    </row>
    <row r="2056" spans="5:6" x14ac:dyDescent="0.25">
      <c r="E2056" s="24">
        <f t="shared" ca="1" si="64"/>
        <v>0.41119623487412693</v>
      </c>
      <c r="F2056" s="24">
        <f t="shared" ca="1" si="65"/>
        <v>49775.531107772178</v>
      </c>
    </row>
    <row r="2057" spans="5:6" x14ac:dyDescent="0.25">
      <c r="E2057" s="24">
        <f t="shared" ca="1" si="64"/>
        <v>2.1605485222426779E-2</v>
      </c>
      <c r="F2057" s="24">
        <f t="shared" ca="1" si="65"/>
        <v>47978.334984862347</v>
      </c>
    </row>
    <row r="2058" spans="5:6" x14ac:dyDescent="0.25">
      <c r="E2058" s="24">
        <f t="shared" ca="1" si="64"/>
        <v>0.59172833097004485</v>
      </c>
      <c r="F2058" s="24">
        <f t="shared" ca="1" si="65"/>
        <v>50231.993145016466</v>
      </c>
    </row>
    <row r="2059" spans="5:6" x14ac:dyDescent="0.25">
      <c r="E2059" s="24">
        <f t="shared" ca="1" si="64"/>
        <v>0.81647423086918336</v>
      </c>
      <c r="F2059" s="24">
        <f t="shared" ca="1" si="65"/>
        <v>50902.010032705373</v>
      </c>
    </row>
    <row r="2060" spans="5:6" x14ac:dyDescent="0.25">
      <c r="E2060" s="24">
        <f t="shared" ca="1" si="64"/>
        <v>0.95102752403127366</v>
      </c>
      <c r="F2060" s="24">
        <f t="shared" ca="1" si="65"/>
        <v>51654.899173589125</v>
      </c>
    </row>
    <row r="2061" spans="5:6" x14ac:dyDescent="0.25">
      <c r="E2061" s="24">
        <f t="shared" ca="1" si="64"/>
        <v>0.92917810778418608</v>
      </c>
      <c r="F2061" s="24">
        <f t="shared" ca="1" si="65"/>
        <v>51469.697188865699</v>
      </c>
    </row>
    <row r="2062" spans="5:6" x14ac:dyDescent="0.25">
      <c r="E2062" s="24">
        <f t="shared" ca="1" si="64"/>
        <v>0.71751046983666944</v>
      </c>
      <c r="F2062" s="24">
        <f t="shared" ca="1" si="65"/>
        <v>50575.461738210106</v>
      </c>
    </row>
    <row r="2063" spans="5:6" x14ac:dyDescent="0.25">
      <c r="E2063" s="24">
        <f t="shared" ca="1" si="64"/>
        <v>0.70966375515011593</v>
      </c>
      <c r="F2063" s="24">
        <f t="shared" ca="1" si="65"/>
        <v>50552.402687550857</v>
      </c>
    </row>
    <row r="2064" spans="5:6" x14ac:dyDescent="0.25">
      <c r="E2064" s="24">
        <f t="shared" ca="1" si="64"/>
        <v>5.597947863595798E-2</v>
      </c>
      <c r="F2064" s="24">
        <f t="shared" ca="1" si="65"/>
        <v>48410.550546920123</v>
      </c>
    </row>
    <row r="2065" spans="5:6" x14ac:dyDescent="0.25">
      <c r="E2065" s="24">
        <f t="shared" ca="1" si="64"/>
        <v>0.12994272385923489</v>
      </c>
      <c r="F2065" s="24">
        <f t="shared" ca="1" si="65"/>
        <v>48873.338078233966</v>
      </c>
    </row>
    <row r="2066" spans="5:6" x14ac:dyDescent="0.25">
      <c r="E2066" s="24">
        <f t="shared" ca="1" si="64"/>
        <v>7.8923634521348207E-2</v>
      </c>
      <c r="F2066" s="24">
        <f t="shared" ca="1" si="65"/>
        <v>48587.651148884084</v>
      </c>
    </row>
    <row r="2067" spans="5:6" x14ac:dyDescent="0.25">
      <c r="E2067" s="24">
        <f t="shared" ca="1" si="64"/>
        <v>0.5581059649572</v>
      </c>
      <c r="F2067" s="24">
        <f t="shared" ca="1" si="65"/>
        <v>50146.168882211758</v>
      </c>
    </row>
    <row r="2068" spans="5:6" x14ac:dyDescent="0.25">
      <c r="E2068" s="24">
        <f t="shared" ca="1" si="64"/>
        <v>0.4530803696672342</v>
      </c>
      <c r="F2068" s="24">
        <f t="shared" ca="1" si="65"/>
        <v>49882.117474507504</v>
      </c>
    </row>
    <row r="2069" spans="5:6" x14ac:dyDescent="0.25">
      <c r="E2069" s="24">
        <f t="shared" ca="1" si="64"/>
        <v>9.4924653792200497E-2</v>
      </c>
      <c r="F2069" s="24">
        <f t="shared" ca="1" si="65"/>
        <v>48688.974970688498</v>
      </c>
    </row>
    <row r="2070" spans="5:6" x14ac:dyDescent="0.25">
      <c r="E2070" s="24">
        <f t="shared" ca="1" si="64"/>
        <v>0.73314044430710412</v>
      </c>
      <c r="F2070" s="24">
        <f t="shared" ca="1" si="65"/>
        <v>50622.338802907791</v>
      </c>
    </row>
    <row r="2071" spans="5:6" x14ac:dyDescent="0.25">
      <c r="E2071" s="24">
        <f t="shared" ca="1" si="64"/>
        <v>0.70967318182892647</v>
      </c>
      <c r="F2071" s="24">
        <f t="shared" ca="1" si="65"/>
        <v>50552.430211715706</v>
      </c>
    </row>
    <row r="2072" spans="5:6" x14ac:dyDescent="0.25">
      <c r="E2072" s="24">
        <f t="shared" ca="1" si="64"/>
        <v>0.29856915521969074</v>
      </c>
      <c r="F2072" s="24">
        <f t="shared" ca="1" si="65"/>
        <v>49471.479770872545</v>
      </c>
    </row>
    <row r="2073" spans="5:6" x14ac:dyDescent="0.25">
      <c r="E2073" s="24">
        <f t="shared" ca="1" si="64"/>
        <v>0.74164338168889732</v>
      </c>
      <c r="F2073" s="24">
        <f t="shared" ca="1" si="65"/>
        <v>50648.420156934277</v>
      </c>
    </row>
    <row r="2074" spans="5:6" x14ac:dyDescent="0.25">
      <c r="E2074" s="24">
        <f t="shared" ca="1" si="64"/>
        <v>0.17260100540727963</v>
      </c>
      <c r="F2074" s="24">
        <f t="shared" ca="1" si="65"/>
        <v>49056.063328216973</v>
      </c>
    </row>
    <row r="2075" spans="5:6" x14ac:dyDescent="0.25">
      <c r="E2075" s="24">
        <f t="shared" ca="1" si="64"/>
        <v>0.92428008297365138</v>
      </c>
      <c r="F2075" s="24">
        <f t="shared" ca="1" si="65"/>
        <v>51434.464214781299</v>
      </c>
    </row>
    <row r="2076" spans="5:6" x14ac:dyDescent="0.25">
      <c r="E2076" s="24">
        <f t="shared" ca="1" si="64"/>
        <v>0.21001391931298841</v>
      </c>
      <c r="F2076" s="24">
        <f t="shared" ca="1" si="65"/>
        <v>49193.627049234434</v>
      </c>
    </row>
    <row r="2077" spans="5:6" x14ac:dyDescent="0.25">
      <c r="E2077" s="24">
        <f t="shared" ca="1" si="64"/>
        <v>0.75981817438239352</v>
      </c>
      <c r="F2077" s="24">
        <f t="shared" ca="1" si="65"/>
        <v>50705.717796815006</v>
      </c>
    </row>
    <row r="2078" spans="5:6" x14ac:dyDescent="0.25">
      <c r="E2078" s="24">
        <f t="shared" ca="1" si="64"/>
        <v>0.70088932234696033</v>
      </c>
      <c r="F2078" s="24">
        <f t="shared" ca="1" si="65"/>
        <v>50526.960015676334</v>
      </c>
    </row>
    <row r="2079" spans="5:6" x14ac:dyDescent="0.25">
      <c r="E2079" s="24">
        <f t="shared" ca="1" si="64"/>
        <v>0.21945029717635955</v>
      </c>
      <c r="F2079" s="24">
        <f t="shared" ca="1" si="65"/>
        <v>49225.948935551933</v>
      </c>
    </row>
    <row r="2080" spans="5:6" x14ac:dyDescent="0.25">
      <c r="E2080" s="24">
        <f t="shared" ca="1" si="64"/>
        <v>0.53118267534374186</v>
      </c>
      <c r="F2080" s="24">
        <f t="shared" ca="1" si="65"/>
        <v>50078.243136366022</v>
      </c>
    </row>
    <row r="2081" spans="5:6" x14ac:dyDescent="0.25">
      <c r="E2081" s="24">
        <f t="shared" ca="1" si="64"/>
        <v>0.93427454192274739</v>
      </c>
      <c r="F2081" s="24">
        <f t="shared" ca="1" si="65"/>
        <v>51508.404952942321</v>
      </c>
    </row>
    <row r="2082" spans="5:6" x14ac:dyDescent="0.25">
      <c r="E2082" s="24">
        <f t="shared" ca="1" si="64"/>
        <v>0.14543621986343569</v>
      </c>
      <c r="F2082" s="24">
        <f t="shared" ca="1" si="65"/>
        <v>48943.79034293662</v>
      </c>
    </row>
    <row r="2083" spans="5:6" x14ac:dyDescent="0.25">
      <c r="E2083" s="24">
        <f t="shared" ca="1" si="64"/>
        <v>0.8861463700480775</v>
      </c>
      <c r="F2083" s="24">
        <f t="shared" ca="1" si="65"/>
        <v>51206.285932464751</v>
      </c>
    </row>
    <row r="2084" spans="5:6" x14ac:dyDescent="0.25">
      <c r="E2084" s="24">
        <f t="shared" ca="1" si="64"/>
        <v>0.83870169313054133</v>
      </c>
      <c r="F2084" s="24">
        <f t="shared" ca="1" si="65"/>
        <v>50989.135984505476</v>
      </c>
    </row>
    <row r="2085" spans="5:6" x14ac:dyDescent="0.25">
      <c r="E2085" s="24">
        <f t="shared" ca="1" si="64"/>
        <v>0.7693842848412159</v>
      </c>
      <c r="F2085" s="24">
        <f t="shared" ca="1" si="65"/>
        <v>50736.820639087549</v>
      </c>
    </row>
    <row r="2086" spans="5:6" x14ac:dyDescent="0.25">
      <c r="E2086" s="24">
        <f t="shared" ca="1" si="64"/>
        <v>0.49532704914958803</v>
      </c>
      <c r="F2086" s="24">
        <f t="shared" ca="1" si="65"/>
        <v>49988.286381409198</v>
      </c>
    </row>
    <row r="2087" spans="5:6" x14ac:dyDescent="0.25">
      <c r="E2087" s="24">
        <f t="shared" ca="1" si="64"/>
        <v>0.29686727841989224</v>
      </c>
      <c r="F2087" s="24">
        <f t="shared" ca="1" si="65"/>
        <v>49466.567979486979</v>
      </c>
    </row>
    <row r="2088" spans="5:6" x14ac:dyDescent="0.25">
      <c r="E2088" s="24">
        <f t="shared" ca="1" si="64"/>
        <v>0.67986108434502102</v>
      </c>
      <c r="F2088" s="24">
        <f t="shared" ca="1" si="65"/>
        <v>50467.310379685288</v>
      </c>
    </row>
    <row r="2089" spans="5:6" x14ac:dyDescent="0.25">
      <c r="E2089" s="24">
        <f t="shared" ca="1" si="64"/>
        <v>0.97677933815730278</v>
      </c>
      <c r="F2089" s="24">
        <f t="shared" ca="1" si="65"/>
        <v>51991.359998116124</v>
      </c>
    </row>
    <row r="2090" spans="5:6" x14ac:dyDescent="0.25">
      <c r="E2090" s="24">
        <f t="shared" ca="1" si="64"/>
        <v>0.63312849271173866</v>
      </c>
      <c r="F2090" s="24">
        <f t="shared" ca="1" si="65"/>
        <v>50340.150737127959</v>
      </c>
    </row>
    <row r="2091" spans="5:6" x14ac:dyDescent="0.25">
      <c r="E2091" s="24">
        <f t="shared" ca="1" si="64"/>
        <v>0.28331394785633846</v>
      </c>
      <c r="F2091" s="24">
        <f t="shared" ca="1" si="65"/>
        <v>49426.975190203491</v>
      </c>
    </row>
    <row r="2092" spans="5:6" x14ac:dyDescent="0.25">
      <c r="E2092" s="24">
        <f t="shared" ca="1" si="64"/>
        <v>0.59268814029514105</v>
      </c>
      <c r="F2092" s="24">
        <f t="shared" ca="1" si="65"/>
        <v>50234.465363904565</v>
      </c>
    </row>
    <row r="2093" spans="5:6" x14ac:dyDescent="0.25">
      <c r="E2093" s="24">
        <f t="shared" ca="1" si="64"/>
        <v>5.8664802978366626E-2</v>
      </c>
      <c r="F2093" s="24">
        <f t="shared" ca="1" si="65"/>
        <v>48433.918788152296</v>
      </c>
    </row>
    <row r="2094" spans="5:6" x14ac:dyDescent="0.25">
      <c r="E2094" s="24">
        <f t="shared" ca="1" si="64"/>
        <v>0.67530972136486445</v>
      </c>
      <c r="F2094" s="24">
        <f t="shared" ca="1" si="65"/>
        <v>50454.622899680893</v>
      </c>
    </row>
    <row r="2095" spans="5:6" x14ac:dyDescent="0.25">
      <c r="E2095" s="24">
        <f t="shared" ca="1" si="64"/>
        <v>0.40803549934853356</v>
      </c>
      <c r="F2095" s="24">
        <f t="shared" ca="1" si="65"/>
        <v>49767.398675472883</v>
      </c>
    </row>
    <row r="2096" spans="5:6" x14ac:dyDescent="0.25">
      <c r="E2096" s="24">
        <f t="shared" ca="1" si="64"/>
        <v>0.93210135107272429</v>
      </c>
      <c r="F2096" s="24">
        <f t="shared" ca="1" si="65"/>
        <v>51491.625696601535</v>
      </c>
    </row>
    <row r="2097" spans="5:6" x14ac:dyDescent="0.25">
      <c r="E2097" s="24">
        <f t="shared" ca="1" si="64"/>
        <v>0.41079166529722488</v>
      </c>
      <c r="F2097" s="24">
        <f t="shared" ca="1" si="65"/>
        <v>49774.491007589531</v>
      </c>
    </row>
    <row r="2098" spans="5:6" x14ac:dyDescent="0.25">
      <c r="E2098" s="24">
        <f t="shared" ca="1" si="64"/>
        <v>8.3918071171870667E-2</v>
      </c>
      <c r="F2098" s="24">
        <f t="shared" ca="1" si="65"/>
        <v>48620.809876320563</v>
      </c>
    </row>
    <row r="2099" spans="5:6" x14ac:dyDescent="0.25">
      <c r="E2099" s="24">
        <f t="shared" ca="1" si="64"/>
        <v>5.9339899510615579E-2</v>
      </c>
      <c r="F2099" s="24">
        <f t="shared" ca="1" si="65"/>
        <v>48439.661030894829</v>
      </c>
    </row>
    <row r="2100" spans="5:6" x14ac:dyDescent="0.25">
      <c r="E2100" s="24">
        <f t="shared" ca="1" si="64"/>
        <v>0.27555447337178485</v>
      </c>
      <c r="F2100" s="24">
        <f t="shared" ca="1" si="65"/>
        <v>49403.900782269156</v>
      </c>
    </row>
    <row r="2101" spans="5:6" x14ac:dyDescent="0.25">
      <c r="E2101" s="24">
        <f t="shared" ca="1" si="64"/>
        <v>0.14802973461884716</v>
      </c>
      <c r="F2101" s="24">
        <f t="shared" ca="1" si="65"/>
        <v>48955.078969921778</v>
      </c>
    </row>
    <row r="2102" spans="5:6" x14ac:dyDescent="0.25">
      <c r="E2102" s="24">
        <f t="shared" ca="1" si="64"/>
        <v>0.23915261221503314</v>
      </c>
      <c r="F2102" s="24">
        <f t="shared" ca="1" si="65"/>
        <v>49290.96897543982</v>
      </c>
    </row>
    <row r="2103" spans="5:6" x14ac:dyDescent="0.25">
      <c r="E2103" s="24">
        <f t="shared" ca="1" si="64"/>
        <v>0.99536229925858477</v>
      </c>
      <c r="F2103" s="24">
        <f t="shared" ca="1" si="65"/>
        <v>52601.733071030096</v>
      </c>
    </row>
    <row r="2104" spans="5:6" x14ac:dyDescent="0.25">
      <c r="E2104" s="24">
        <f t="shared" ca="1" si="64"/>
        <v>0.64943363036719137</v>
      </c>
      <c r="F2104" s="24">
        <f t="shared" ca="1" si="65"/>
        <v>50383.791836298922</v>
      </c>
    </row>
    <row r="2105" spans="5:6" x14ac:dyDescent="0.25">
      <c r="E2105" s="24">
        <f t="shared" ca="1" si="64"/>
        <v>0.28233277725639638</v>
      </c>
      <c r="F2105" s="24">
        <f t="shared" ca="1" si="65"/>
        <v>49424.074523284035</v>
      </c>
    </row>
    <row r="2106" spans="5:6" x14ac:dyDescent="0.25">
      <c r="E2106" s="24">
        <f t="shared" ca="1" si="64"/>
        <v>0.27306721224545516</v>
      </c>
      <c r="F2106" s="24">
        <f t="shared" ca="1" si="65"/>
        <v>49396.437309970272</v>
      </c>
    </row>
    <row r="2107" spans="5:6" x14ac:dyDescent="0.25">
      <c r="E2107" s="24">
        <f t="shared" ca="1" si="64"/>
        <v>6.4060949312615745E-2</v>
      </c>
      <c r="F2107" s="24">
        <f t="shared" ca="1" si="65"/>
        <v>48478.450098364818</v>
      </c>
    </row>
    <row r="2108" spans="5:6" x14ac:dyDescent="0.25">
      <c r="E2108" s="24">
        <f t="shared" ca="1" si="64"/>
        <v>0.37918925734145115</v>
      </c>
      <c r="F2108" s="24">
        <f t="shared" ca="1" si="65"/>
        <v>49692.389217662239</v>
      </c>
    </row>
    <row r="2109" spans="5:6" x14ac:dyDescent="0.25">
      <c r="E2109" s="24">
        <f t="shared" ca="1" si="64"/>
        <v>0.41607139622438083</v>
      </c>
      <c r="F2109" s="24">
        <f t="shared" ca="1" si="65"/>
        <v>49788.045834452554</v>
      </c>
    </row>
    <row r="2110" spans="5:6" x14ac:dyDescent="0.25">
      <c r="E2110" s="24">
        <f t="shared" ca="1" si="64"/>
        <v>1.3261344238463924E-2</v>
      </c>
      <c r="F2110" s="24">
        <f t="shared" ca="1" si="65"/>
        <v>47781.528320193313</v>
      </c>
    </row>
    <row r="2111" spans="5:6" x14ac:dyDescent="0.25">
      <c r="E2111" s="24">
        <f t="shared" ca="1" si="64"/>
        <v>0.6764618065996123</v>
      </c>
      <c r="F2111" s="24">
        <f t="shared" ca="1" si="65"/>
        <v>50457.827486400602</v>
      </c>
    </row>
    <row r="2112" spans="5:6" x14ac:dyDescent="0.25">
      <c r="E2112" s="24">
        <f t="shared" ca="1" si="64"/>
        <v>0.86666438928403633</v>
      </c>
      <c r="F2112" s="24">
        <f t="shared" ca="1" si="65"/>
        <v>51110.761037685865</v>
      </c>
    </row>
    <row r="2113" spans="5:6" x14ac:dyDescent="0.25">
      <c r="E2113" s="24">
        <f t="shared" ca="1" si="64"/>
        <v>0.34959957852893053</v>
      </c>
      <c r="F2113" s="24">
        <f t="shared" ca="1" si="65"/>
        <v>49613.598253767734</v>
      </c>
    </row>
    <row r="2114" spans="5:6" x14ac:dyDescent="0.25">
      <c r="E2114" s="24">
        <f t="shared" ca="1" si="64"/>
        <v>2.7436766333799545E-2</v>
      </c>
      <c r="F2114" s="24">
        <f t="shared" ca="1" si="65"/>
        <v>48080.123751217878</v>
      </c>
    </row>
    <row r="2115" spans="5:6" x14ac:dyDescent="0.25">
      <c r="E2115" s="24">
        <f t="shared" ca="1" si="64"/>
        <v>0.42427627480292673</v>
      </c>
      <c r="F2115" s="24">
        <f t="shared" ca="1" si="65"/>
        <v>49809.034406693485</v>
      </c>
    </row>
    <row r="2116" spans="5:6" x14ac:dyDescent="0.25">
      <c r="E2116" s="24">
        <f t="shared" ref="E2116:E2160" ca="1" si="66">RAND()</f>
        <v>0.66925479319068515</v>
      </c>
      <c r="F2116" s="24">
        <f t="shared" ref="F2116:F2160" ca="1" si="67">_xlfn.NORM.INV(E2116,$C$3,$C$4)</f>
        <v>50437.856358036493</v>
      </c>
    </row>
    <row r="2117" spans="5:6" x14ac:dyDescent="0.25">
      <c r="E2117" s="24">
        <f t="shared" ca="1" si="66"/>
        <v>0.54879344525726814</v>
      </c>
      <c r="F2117" s="24">
        <f t="shared" ca="1" si="67"/>
        <v>50122.613568409572</v>
      </c>
    </row>
    <row r="2118" spans="5:6" x14ac:dyDescent="0.25">
      <c r="E2118" s="24">
        <f t="shared" ca="1" si="66"/>
        <v>0.68792224080128206</v>
      </c>
      <c r="F2118" s="24">
        <f t="shared" ca="1" si="67"/>
        <v>50489.969447929703</v>
      </c>
    </row>
    <row r="2119" spans="5:6" x14ac:dyDescent="0.25">
      <c r="E2119" s="24">
        <f t="shared" ca="1" si="66"/>
        <v>0.1760290352164442</v>
      </c>
      <c r="F2119" s="24">
        <f t="shared" ca="1" si="67"/>
        <v>49069.395276880998</v>
      </c>
    </row>
    <row r="2120" spans="5:6" x14ac:dyDescent="0.25">
      <c r="E2120" s="24">
        <f t="shared" ca="1" si="66"/>
        <v>0.44205498258879417</v>
      </c>
      <c r="F2120" s="24">
        <f t="shared" ca="1" si="67"/>
        <v>49854.238874190094</v>
      </c>
    </row>
    <row r="2121" spans="5:6" x14ac:dyDescent="0.25">
      <c r="E2121" s="24">
        <f t="shared" ca="1" si="66"/>
        <v>0.42894024306943168</v>
      </c>
      <c r="F2121" s="24">
        <f t="shared" ca="1" si="67"/>
        <v>49820.92713239455</v>
      </c>
    </row>
    <row r="2122" spans="5:6" x14ac:dyDescent="0.25">
      <c r="E2122" s="24">
        <f t="shared" ca="1" si="66"/>
        <v>0.53999088439237797</v>
      </c>
      <c r="F2122" s="24">
        <f t="shared" ca="1" si="67"/>
        <v>50100.410755566678</v>
      </c>
    </row>
    <row r="2123" spans="5:6" x14ac:dyDescent="0.25">
      <c r="E2123" s="24">
        <f t="shared" ca="1" si="66"/>
        <v>0.78103331385749253</v>
      </c>
      <c r="F2123" s="24">
        <f t="shared" ca="1" si="67"/>
        <v>50775.687753833212</v>
      </c>
    </row>
    <row r="2124" spans="5:6" x14ac:dyDescent="0.25">
      <c r="E2124" s="24">
        <f t="shared" ca="1" si="66"/>
        <v>0.85360421522345875</v>
      </c>
      <c r="F2124" s="24">
        <f t="shared" ca="1" si="67"/>
        <v>51052.017393570517</v>
      </c>
    </row>
    <row r="2125" spans="5:6" x14ac:dyDescent="0.25">
      <c r="E2125" s="24">
        <f t="shared" ca="1" si="66"/>
        <v>0.49679434108318066</v>
      </c>
      <c r="F2125" s="24">
        <f t="shared" ca="1" si="67"/>
        <v>49991.964518247325</v>
      </c>
    </row>
    <row r="2126" spans="5:6" x14ac:dyDescent="0.25">
      <c r="E2126" s="24">
        <f t="shared" ca="1" si="66"/>
        <v>0.94763377676772098</v>
      </c>
      <c r="F2126" s="24">
        <f t="shared" ca="1" si="67"/>
        <v>51622.331224357375</v>
      </c>
    </row>
    <row r="2127" spans="5:6" x14ac:dyDescent="0.25">
      <c r="E2127" s="24">
        <f t="shared" ca="1" si="66"/>
        <v>0.27924417944828295</v>
      </c>
      <c r="F2127" s="24">
        <f t="shared" ca="1" si="67"/>
        <v>49414.911719932374</v>
      </c>
    </row>
    <row r="2128" spans="5:6" x14ac:dyDescent="0.25">
      <c r="E2128" s="24">
        <f t="shared" ca="1" si="66"/>
        <v>9.2293107614837555E-2</v>
      </c>
      <c r="F2128" s="24">
        <f t="shared" ca="1" si="67"/>
        <v>48673.234345940473</v>
      </c>
    </row>
    <row r="2129" spans="5:6" x14ac:dyDescent="0.25">
      <c r="E2129" s="24">
        <f t="shared" ca="1" si="66"/>
        <v>0.1902556857372677</v>
      </c>
      <c r="F2129" s="24">
        <f t="shared" ca="1" si="67"/>
        <v>49123.045535420308</v>
      </c>
    </row>
    <row r="2130" spans="5:6" x14ac:dyDescent="0.25">
      <c r="E2130" s="24">
        <f t="shared" ca="1" si="66"/>
        <v>0.90406351094670989</v>
      </c>
      <c r="F2130" s="24">
        <f t="shared" ca="1" si="67"/>
        <v>51305.058354527697</v>
      </c>
    </row>
    <row r="2131" spans="5:6" x14ac:dyDescent="0.25">
      <c r="E2131" s="24">
        <f t="shared" ca="1" si="66"/>
        <v>0.91638577497672979</v>
      </c>
      <c r="F2131" s="24">
        <f t="shared" ca="1" si="67"/>
        <v>51381.164295848583</v>
      </c>
    </row>
    <row r="2132" spans="5:6" x14ac:dyDescent="0.25">
      <c r="E2132" s="24">
        <f t="shared" ca="1" si="66"/>
        <v>0.76982789743493796</v>
      </c>
      <c r="F2132" s="24">
        <f t="shared" ca="1" si="67"/>
        <v>50738.280184819305</v>
      </c>
    </row>
    <row r="2133" spans="5:6" x14ac:dyDescent="0.25">
      <c r="E2133" s="24">
        <f t="shared" ca="1" si="66"/>
        <v>0.66835700669430109</v>
      </c>
      <c r="F2133" s="24">
        <f t="shared" ca="1" si="67"/>
        <v>50435.380879673074</v>
      </c>
    </row>
    <row r="2134" spans="5:6" x14ac:dyDescent="0.25">
      <c r="E2134" s="24">
        <f t="shared" ca="1" si="66"/>
        <v>0.12413911480655515</v>
      </c>
      <c r="F2134" s="24">
        <f t="shared" ca="1" si="67"/>
        <v>48845.458487679025</v>
      </c>
    </row>
    <row r="2135" spans="5:6" x14ac:dyDescent="0.25">
      <c r="E2135" s="24">
        <f t="shared" ca="1" si="66"/>
        <v>0.27079489234316467</v>
      </c>
      <c r="F2135" s="24">
        <f t="shared" ca="1" si="67"/>
        <v>49389.589304189678</v>
      </c>
    </row>
    <row r="2136" spans="5:6" x14ac:dyDescent="0.25">
      <c r="E2136" s="24">
        <f t="shared" ca="1" si="66"/>
        <v>0.54034103119575272</v>
      </c>
      <c r="F2136" s="24">
        <f t="shared" ca="1" si="67"/>
        <v>50101.29291836411</v>
      </c>
    </row>
    <row r="2137" spans="5:6" x14ac:dyDescent="0.25">
      <c r="E2137" s="24">
        <f t="shared" ca="1" si="66"/>
        <v>0.68160552628653415</v>
      </c>
      <c r="F2137" s="24">
        <f t="shared" ca="1" si="67"/>
        <v>50472.193123708668</v>
      </c>
    </row>
    <row r="2138" spans="5:6" x14ac:dyDescent="0.25">
      <c r="E2138" s="24">
        <f t="shared" ca="1" si="66"/>
        <v>0.52093286502859493</v>
      </c>
      <c r="F2138" s="24">
        <f t="shared" ca="1" si="67"/>
        <v>50052.495011700419</v>
      </c>
    </row>
    <row r="2139" spans="5:6" x14ac:dyDescent="0.25">
      <c r="E2139" s="24">
        <f t="shared" ca="1" si="66"/>
        <v>0.41190956950721591</v>
      </c>
      <c r="F2139" s="24">
        <f t="shared" ca="1" si="67"/>
        <v>49777.364415488104</v>
      </c>
    </row>
    <row r="2140" spans="5:6" x14ac:dyDescent="0.25">
      <c r="E2140" s="24">
        <f t="shared" ca="1" si="66"/>
        <v>0.67664639736637944</v>
      </c>
      <c r="F2140" s="24">
        <f t="shared" ca="1" si="67"/>
        <v>50458.341371920811</v>
      </c>
    </row>
    <row r="2141" spans="5:6" x14ac:dyDescent="0.25">
      <c r="E2141" s="24">
        <f t="shared" ca="1" si="66"/>
        <v>0.8123450405155539</v>
      </c>
      <c r="F2141" s="24">
        <f t="shared" ca="1" si="67"/>
        <v>50886.570988664054</v>
      </c>
    </row>
    <row r="2142" spans="5:6" x14ac:dyDescent="0.25">
      <c r="E2142" s="24">
        <f t="shared" ca="1" si="66"/>
        <v>0.33477472485737825</v>
      </c>
      <c r="F2142" s="24">
        <f t="shared" ca="1" si="67"/>
        <v>49573.233556016537</v>
      </c>
    </row>
    <row r="2143" spans="5:6" x14ac:dyDescent="0.25">
      <c r="E2143" s="24">
        <f t="shared" ca="1" si="66"/>
        <v>0.4218021454904507</v>
      </c>
      <c r="F2143" s="24">
        <f t="shared" ca="1" si="67"/>
        <v>49802.714711240274</v>
      </c>
    </row>
    <row r="2144" spans="5:6" x14ac:dyDescent="0.25">
      <c r="E2144" s="24">
        <f t="shared" ca="1" si="66"/>
        <v>0.71678716776861873</v>
      </c>
      <c r="F2144" s="24">
        <f t="shared" ca="1" si="67"/>
        <v>50573.323518096062</v>
      </c>
    </row>
    <row r="2145" spans="5:6" x14ac:dyDescent="0.25">
      <c r="E2145" s="24">
        <f t="shared" ca="1" si="66"/>
        <v>5.9251945940272943E-3</v>
      </c>
      <c r="F2145" s="24">
        <f t="shared" ca="1" si="67"/>
        <v>47483.431588982035</v>
      </c>
    </row>
    <row r="2146" spans="5:6" x14ac:dyDescent="0.25">
      <c r="E2146" s="24">
        <f t="shared" ca="1" si="66"/>
        <v>0.45315792882266448</v>
      </c>
      <c r="F2146" s="24">
        <f t="shared" ca="1" si="67"/>
        <v>49882.313239728057</v>
      </c>
    </row>
    <row r="2147" spans="5:6" x14ac:dyDescent="0.25">
      <c r="E2147" s="24">
        <f t="shared" ca="1" si="66"/>
        <v>0.13804755741299468</v>
      </c>
      <c r="F2147" s="24">
        <f t="shared" ca="1" si="67"/>
        <v>48910.866717550576</v>
      </c>
    </row>
    <row r="2148" spans="5:6" x14ac:dyDescent="0.25">
      <c r="E2148" s="24">
        <f t="shared" ca="1" si="66"/>
        <v>0.13834901517578457</v>
      </c>
      <c r="F2148" s="24">
        <f t="shared" ca="1" si="67"/>
        <v>48912.233111273774</v>
      </c>
    </row>
    <row r="2149" spans="5:6" x14ac:dyDescent="0.25">
      <c r="E2149" s="24">
        <f t="shared" ca="1" si="66"/>
        <v>0.61958113966940143</v>
      </c>
      <c r="F2149" s="24">
        <f t="shared" ca="1" si="67"/>
        <v>50304.380895834918</v>
      </c>
    </row>
    <row r="2150" spans="5:6" x14ac:dyDescent="0.25">
      <c r="E2150" s="24">
        <f t="shared" ca="1" si="66"/>
        <v>0.82828526783072809</v>
      </c>
      <c r="F2150" s="24">
        <f t="shared" ca="1" si="67"/>
        <v>50947.410850242821</v>
      </c>
    </row>
    <row r="2151" spans="5:6" x14ac:dyDescent="0.25">
      <c r="E2151" s="24">
        <f t="shared" ca="1" si="66"/>
        <v>0.84572488322889583</v>
      </c>
      <c r="F2151" s="24">
        <f t="shared" ca="1" si="67"/>
        <v>51018.26879537198</v>
      </c>
    </row>
    <row r="2152" spans="5:6" x14ac:dyDescent="0.25">
      <c r="E2152" s="24">
        <f t="shared" ca="1" si="66"/>
        <v>0.25411932083196376</v>
      </c>
      <c r="F2152" s="24">
        <f t="shared" ca="1" si="67"/>
        <v>49338.417212481087</v>
      </c>
    </row>
    <row r="2153" spans="5:6" x14ac:dyDescent="0.25">
      <c r="E2153" s="24">
        <f t="shared" ca="1" si="66"/>
        <v>0.80003593201704726</v>
      </c>
      <c r="F2153" s="24">
        <f t="shared" ca="1" si="67"/>
        <v>50841.74958659285</v>
      </c>
    </row>
    <row r="2154" spans="5:6" x14ac:dyDescent="0.25">
      <c r="E2154" s="24">
        <f t="shared" ca="1" si="66"/>
        <v>0.39449916506603844</v>
      </c>
      <c r="F2154" s="24">
        <f t="shared" ca="1" si="67"/>
        <v>49732.388437787566</v>
      </c>
    </row>
    <row r="2155" spans="5:6" x14ac:dyDescent="0.25">
      <c r="E2155" s="24">
        <f t="shared" ca="1" si="66"/>
        <v>0.85288314042535351</v>
      </c>
      <c r="F2155" s="24">
        <f t="shared" ca="1" si="67"/>
        <v>51048.879201379779</v>
      </c>
    </row>
    <row r="2156" spans="5:6" x14ac:dyDescent="0.25">
      <c r="E2156" s="24">
        <f t="shared" ca="1" si="66"/>
        <v>0.21962932673214597</v>
      </c>
      <c r="F2156" s="24">
        <f t="shared" ca="1" si="67"/>
        <v>49226.554301244949</v>
      </c>
    </row>
    <row r="2157" spans="5:6" x14ac:dyDescent="0.25">
      <c r="E2157" s="24">
        <f t="shared" ca="1" si="66"/>
        <v>0.58364643975642805</v>
      </c>
      <c r="F2157" s="24">
        <f t="shared" ca="1" si="67"/>
        <v>50211.230873715227</v>
      </c>
    </row>
    <row r="2158" spans="5:6" x14ac:dyDescent="0.25">
      <c r="E2158" s="24">
        <f t="shared" ca="1" si="66"/>
        <v>0.35462938550231049</v>
      </c>
      <c r="F2158" s="24">
        <f t="shared" ca="1" si="67"/>
        <v>49627.148231805062</v>
      </c>
    </row>
    <row r="2159" spans="5:6" x14ac:dyDescent="0.25">
      <c r="E2159" s="24">
        <f t="shared" ca="1" si="66"/>
        <v>2.4833265717714159E-2</v>
      </c>
      <c r="F2159" s="24">
        <f t="shared" ca="1" si="67"/>
        <v>48037.175168512644</v>
      </c>
    </row>
    <row r="2160" spans="5:6" x14ac:dyDescent="0.25">
      <c r="E2160" s="24">
        <f t="shared" ca="1" si="66"/>
        <v>0.44065821947304207</v>
      </c>
      <c r="F2160" s="24">
        <f t="shared" ca="1" si="67"/>
        <v>49850.699396322023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160"/>
  <sheetViews>
    <sheetView zoomScale="90" zoomScaleNormal="90" workbookViewId="0">
      <selection activeCell="J22" sqref="J22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20.28515625" style="15" customWidth="1"/>
    <col min="11" max="11" width="13" style="15" bestFit="1" customWidth="1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2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2" x14ac:dyDescent="0.25">
      <c r="B3" s="16" t="s">
        <v>44</v>
      </c>
      <c r="C3" s="16">
        <v>3</v>
      </c>
      <c r="E3" s="16">
        <f ca="1">RAND()</f>
        <v>0.28976202778390336</v>
      </c>
      <c r="F3" s="16">
        <f ca="1">_xlfn.LOGNORM.INV(E3,$C$3,$C$4)</f>
        <v>11.541161887758495</v>
      </c>
      <c r="H3" s="16" t="s">
        <v>19</v>
      </c>
      <c r="I3" s="16">
        <f ca="1">AVERAGE(F3:F2160)</f>
        <v>32.558801446392032</v>
      </c>
      <c r="J3" s="16">
        <f>EXP(C3+(C4^2)/2)</f>
        <v>33.115451958692312</v>
      </c>
      <c r="L3" s="15">
        <f ca="1">LN((I3^2)/(SQRT(I3^2+I4)))</f>
        <v>3.0376105043991695</v>
      </c>
    </row>
    <row r="4" spans="2:12" x14ac:dyDescent="0.25">
      <c r="B4" s="16" t="s">
        <v>57</v>
      </c>
      <c r="C4" s="16">
        <v>1</v>
      </c>
      <c r="E4" s="16">
        <f t="shared" ref="E4:E67" ca="1" si="0">RAND()</f>
        <v>0.98430390993334382</v>
      </c>
      <c r="F4" s="16">
        <f t="shared" ref="F4:F67" ca="1" si="1">_xlfn.LOGNORM.INV(E4,$C$3,$C$4)</f>
        <v>172.78805025888533</v>
      </c>
      <c r="H4" s="16" t="s">
        <v>21</v>
      </c>
      <c r="I4" s="16">
        <f ca="1">_xlfn.VAR.S(F3:F2160)</f>
        <v>1523.6041702320008</v>
      </c>
      <c r="J4" s="16">
        <f>(EXP(C4^2)-1)*EXP(2*C3+C4^2)</f>
        <v>1884.3248286132693</v>
      </c>
      <c r="L4" s="15">
        <f ca="1">SQRT(LN((I3^2+I4)/(I3^2)))</f>
        <v>0.94386145746412109</v>
      </c>
    </row>
    <row r="5" spans="2:12" x14ac:dyDescent="0.25">
      <c r="E5" s="16">
        <f t="shared" ca="1" si="0"/>
        <v>0.64299323904375705</v>
      </c>
      <c r="F5" s="16">
        <f t="shared" ca="1" si="1"/>
        <v>28.976094705050052</v>
      </c>
      <c r="H5" s="16" t="s">
        <v>22</v>
      </c>
      <c r="I5" s="16">
        <f ca="1">_xlfn.STDEV.S(F3:F2160)</f>
        <v>39.03337251931994</v>
      </c>
      <c r="J5" s="16">
        <f>SQRT(J4)</f>
        <v>43.408810495258557</v>
      </c>
    </row>
    <row r="6" spans="2:12" x14ac:dyDescent="0.25">
      <c r="E6" s="16">
        <f t="shared" ca="1" si="0"/>
        <v>0.50858100107472048</v>
      </c>
      <c r="F6" s="16">
        <f t="shared" ca="1" si="1"/>
        <v>20.522278225039809</v>
      </c>
      <c r="H6" s="16" t="s">
        <v>23</v>
      </c>
      <c r="I6" s="16">
        <f ca="1">SKEW(F3:F2160)</f>
        <v>4.1702118313573626</v>
      </c>
      <c r="J6" s="16"/>
    </row>
    <row r="7" spans="2:12" x14ac:dyDescent="0.25">
      <c r="E7" s="16">
        <f t="shared" ca="1" si="0"/>
        <v>0.31937295037956948</v>
      </c>
      <c r="F7" s="16">
        <f t="shared" ca="1" si="1"/>
        <v>12.560375283270963</v>
      </c>
      <c r="H7" s="16" t="s">
        <v>24</v>
      </c>
      <c r="I7" s="16">
        <f ca="1">I19/(I5^4)</f>
        <v>32.388666000872981</v>
      </c>
      <c r="J7" s="16"/>
    </row>
    <row r="8" spans="2:12" x14ac:dyDescent="0.25">
      <c r="E8" s="16">
        <f t="shared" ca="1" si="0"/>
        <v>0.42320949071897485</v>
      </c>
      <c r="F8" s="16">
        <f t="shared" ca="1" si="1"/>
        <v>16.548748150272111</v>
      </c>
    </row>
    <row r="9" spans="2:12" x14ac:dyDescent="0.25">
      <c r="E9" s="16">
        <f t="shared" ca="1" si="0"/>
        <v>0.84899081341026583</v>
      </c>
      <c r="F9" s="16">
        <f t="shared" ca="1" si="1"/>
        <v>56.380013897770084</v>
      </c>
      <c r="H9" s="96" t="s">
        <v>26</v>
      </c>
      <c r="I9" s="96"/>
    </row>
    <row r="10" spans="2:12" x14ac:dyDescent="0.25">
      <c r="E10" s="16">
        <f t="shared" ca="1" si="0"/>
        <v>0.66552308853975184</v>
      </c>
      <c r="F10" s="16">
        <f t="shared" ca="1" si="1"/>
        <v>30.802143024168039</v>
      </c>
      <c r="H10" s="16"/>
      <c r="I10" s="16">
        <f ca="1">SUMPRODUCT(F3:F2160)/COUNT(F3:F2160)</f>
        <v>32.558801446392032</v>
      </c>
    </row>
    <row r="11" spans="2:12" x14ac:dyDescent="0.25">
      <c r="E11" s="16">
        <f t="shared" ca="1" si="0"/>
        <v>0.90525943093493899</v>
      </c>
      <c r="F11" s="16">
        <f t="shared" ca="1" si="1"/>
        <v>74.59814085129608</v>
      </c>
      <c r="H11" s="16"/>
      <c r="I11" s="16">
        <f ca="1">SUMPRODUCT(F3:F2160,F3:F2160)/COUNT(F3:F2160)</f>
        <v>2582.9736958287431</v>
      </c>
    </row>
    <row r="12" spans="2:12" x14ac:dyDescent="0.25">
      <c r="E12" s="16">
        <f t="shared" ca="1" si="0"/>
        <v>0.38840184747052109</v>
      </c>
      <c r="F12" s="16">
        <f t="shared" ca="1" si="1"/>
        <v>15.127483591423392</v>
      </c>
      <c r="H12" s="16"/>
      <c r="I12" s="16">
        <f ca="1">SUMPRODUCT(F3:F2160,F3:F2160,F3:F2160)/COUNT(F3:F2160)</f>
        <v>430929.70956261031</v>
      </c>
    </row>
    <row r="13" spans="2:12" x14ac:dyDescent="0.25">
      <c r="E13" s="16">
        <f t="shared" ca="1" si="0"/>
        <v>0.62221519697815064</v>
      </c>
      <c r="F13" s="16">
        <f t="shared" ca="1" si="1"/>
        <v>27.420856106695009</v>
      </c>
      <c r="H13" s="16"/>
      <c r="I13" s="16">
        <f ca="1">SUMPRODUCT(F3:F2160,F3:F2160,F3:F2160,F3:F2160)/COUNT(F3:F2160)</f>
        <v>118250683.16360526</v>
      </c>
    </row>
    <row r="14" spans="2:12" x14ac:dyDescent="0.25">
      <c r="E14" s="16">
        <f t="shared" ca="1" si="0"/>
        <v>0.7203827877760034</v>
      </c>
      <c r="F14" s="16">
        <f t="shared" ca="1" si="1"/>
        <v>36.016566898840345</v>
      </c>
    </row>
    <row r="15" spans="2:12" x14ac:dyDescent="0.25">
      <c r="E15" s="16">
        <f t="shared" ca="1" si="0"/>
        <v>0.21452808338774276</v>
      </c>
      <c r="F15" s="16">
        <f t="shared" ca="1" si="1"/>
        <v>9.1083558343828273</v>
      </c>
      <c r="H15" s="96" t="s">
        <v>27</v>
      </c>
      <c r="I15" s="96"/>
    </row>
    <row r="16" spans="2:12" x14ac:dyDescent="0.25">
      <c r="E16" s="16">
        <f t="shared" ca="1" si="0"/>
        <v>0.12206991433094971</v>
      </c>
      <c r="F16" s="16">
        <f t="shared" ca="1" si="1"/>
        <v>6.2670043667207276</v>
      </c>
      <c r="H16" s="16"/>
      <c r="I16" s="16">
        <v>0</v>
      </c>
    </row>
    <row r="17" spans="5:9" x14ac:dyDescent="0.25">
      <c r="E17" s="16">
        <f t="shared" ca="1" si="0"/>
        <v>0.46821428774685214</v>
      </c>
      <c r="F17" s="16">
        <f t="shared" ca="1" si="1"/>
        <v>18.545748097087266</v>
      </c>
      <c r="H17" s="16"/>
      <c r="I17" s="16">
        <f ca="1">I11-I10^2</f>
        <v>1522.8981442031632</v>
      </c>
    </row>
    <row r="18" spans="5:9" x14ac:dyDescent="0.25">
      <c r="E18" s="16">
        <f t="shared" ca="1" si="0"/>
        <v>0.34285449802859358</v>
      </c>
      <c r="F18" s="16">
        <f t="shared" ca="1" si="1"/>
        <v>13.400806613302539</v>
      </c>
      <c r="H18" s="16"/>
      <c r="I18" s="16">
        <f ca="1">I12-3*I10*I11+2*I10^3</f>
        <v>247663.70525848947</v>
      </c>
    </row>
    <row r="19" spans="5:9" x14ac:dyDescent="0.25">
      <c r="E19" s="16">
        <f t="shared" ca="1" si="0"/>
        <v>0.31921325664406131</v>
      </c>
      <c r="F19" s="16">
        <f t="shared" ca="1" si="1"/>
        <v>12.554762410701629</v>
      </c>
      <c r="H19" s="16"/>
      <c r="I19" s="16">
        <f ca="1">I13-4*I10*I12+6*(I10^2)*I11-3*(I10^4)</f>
        <v>75186066.826780871</v>
      </c>
    </row>
    <row r="20" spans="5:9" x14ac:dyDescent="0.25">
      <c r="E20" s="16">
        <f t="shared" ca="1" si="0"/>
        <v>0.11301309847921437</v>
      </c>
      <c r="F20" s="16">
        <f t="shared" ca="1" si="1"/>
        <v>5.9855078874337488</v>
      </c>
    </row>
    <row r="21" spans="5:9" x14ac:dyDescent="0.25">
      <c r="E21" s="16">
        <f t="shared" ca="1" si="0"/>
        <v>0.81117311800074632</v>
      </c>
      <c r="F21" s="16">
        <f t="shared" ca="1" si="1"/>
        <v>48.532202879605514</v>
      </c>
    </row>
    <row r="22" spans="5:9" x14ac:dyDescent="0.25">
      <c r="E22" s="16">
        <f t="shared" ca="1" si="0"/>
        <v>0.60955739297524036</v>
      </c>
      <c r="F22" s="16">
        <f t="shared" ca="1" si="1"/>
        <v>26.527067698454204</v>
      </c>
    </row>
    <row r="23" spans="5:9" x14ac:dyDescent="0.25">
      <c r="E23" s="16">
        <f t="shared" ca="1" si="0"/>
        <v>0.27087113325102163</v>
      </c>
      <c r="F23" s="16">
        <f t="shared" ca="1" si="1"/>
        <v>10.91152457867868</v>
      </c>
    </row>
    <row r="24" spans="5:9" x14ac:dyDescent="0.25">
      <c r="E24" s="16">
        <f t="shared" ca="1" si="0"/>
        <v>0.40202071297654007</v>
      </c>
      <c r="F24" s="16">
        <f t="shared" ca="1" si="1"/>
        <v>15.672064945247241</v>
      </c>
    </row>
    <row r="25" spans="5:9" x14ac:dyDescent="0.25">
      <c r="E25" s="16">
        <f t="shared" ca="1" si="0"/>
        <v>0.74928655175143921</v>
      </c>
      <c r="F25" s="16">
        <f t="shared" ca="1" si="1"/>
        <v>39.340177351890915</v>
      </c>
    </row>
    <row r="26" spans="5:9" x14ac:dyDescent="0.25">
      <c r="E26" s="16">
        <f t="shared" ca="1" si="0"/>
        <v>0.6324894645687974</v>
      </c>
      <c r="F26" s="16">
        <f t="shared" ca="1" si="1"/>
        <v>28.175534223070979</v>
      </c>
    </row>
    <row r="27" spans="5:9" x14ac:dyDescent="0.25">
      <c r="E27" s="16">
        <f t="shared" ca="1" si="0"/>
        <v>0.72617484256233344</v>
      </c>
      <c r="F27" s="16">
        <f t="shared" ca="1" si="1"/>
        <v>36.64528590256937</v>
      </c>
    </row>
    <row r="28" spans="5:9" x14ac:dyDescent="0.25">
      <c r="E28" s="16">
        <f t="shared" ca="1" si="0"/>
        <v>0.4666731265544396</v>
      </c>
      <c r="F28" s="16">
        <f t="shared" ca="1" si="1"/>
        <v>18.474003273639848</v>
      </c>
    </row>
    <row r="29" spans="5:9" x14ac:dyDescent="0.25">
      <c r="E29" s="16">
        <f t="shared" ca="1" si="0"/>
        <v>0.93405285703683094</v>
      </c>
      <c r="F29" s="16">
        <f t="shared" ca="1" si="1"/>
        <v>90.619898345444497</v>
      </c>
    </row>
    <row r="30" spans="5:9" x14ac:dyDescent="0.25">
      <c r="E30" s="16">
        <f t="shared" ca="1" si="0"/>
        <v>0.59344995168701964</v>
      </c>
      <c r="F30" s="16">
        <f t="shared" ca="1" si="1"/>
        <v>25.442693553282041</v>
      </c>
    </row>
    <row r="31" spans="5:9" x14ac:dyDescent="0.25">
      <c r="E31" s="16">
        <f t="shared" ca="1" si="0"/>
        <v>0.37952984261991973</v>
      </c>
      <c r="F31" s="16">
        <f t="shared" ca="1" si="1"/>
        <v>14.780136891537564</v>
      </c>
    </row>
    <row r="32" spans="5:9" x14ac:dyDescent="0.25">
      <c r="E32" s="16">
        <f t="shared" ca="1" si="0"/>
        <v>0.47462512406155499</v>
      </c>
      <c r="F32" s="16">
        <f t="shared" ca="1" si="1"/>
        <v>18.846960801638087</v>
      </c>
    </row>
    <row r="33" spans="5:6" x14ac:dyDescent="0.25">
      <c r="E33" s="16">
        <f t="shared" ca="1" si="0"/>
        <v>0.66616694518480435</v>
      </c>
      <c r="F33" s="16">
        <f t="shared" ca="1" si="1"/>
        <v>30.856682302608718</v>
      </c>
    </row>
    <row r="34" spans="5:6" x14ac:dyDescent="0.25">
      <c r="E34" s="16">
        <f t="shared" ca="1" si="0"/>
        <v>0.2093814648097837</v>
      </c>
      <c r="F34" s="16">
        <f t="shared" ca="1" si="1"/>
        <v>8.9480058756473824</v>
      </c>
    </row>
    <row r="35" spans="5:6" x14ac:dyDescent="0.25">
      <c r="E35" s="16">
        <f t="shared" ca="1" si="0"/>
        <v>0.65547427971276595</v>
      </c>
      <c r="F35" s="16">
        <f t="shared" ca="1" si="1"/>
        <v>29.968375208521579</v>
      </c>
    </row>
    <row r="36" spans="5:6" x14ac:dyDescent="0.25">
      <c r="E36" s="16">
        <f t="shared" ca="1" si="0"/>
        <v>0.46199939654762334</v>
      </c>
      <c r="F36" s="16">
        <f t="shared" ca="1" si="1"/>
        <v>18.257977565876278</v>
      </c>
    </row>
    <row r="37" spans="5:6" x14ac:dyDescent="0.25">
      <c r="E37" s="16">
        <f t="shared" ca="1" si="0"/>
        <v>0.8207208819380476</v>
      </c>
      <c r="F37" s="16">
        <f t="shared" ca="1" si="1"/>
        <v>50.305570412178369</v>
      </c>
    </row>
    <row r="38" spans="5:6" x14ac:dyDescent="0.25">
      <c r="E38" s="16">
        <f t="shared" ca="1" si="0"/>
        <v>0.9707583712508101</v>
      </c>
      <c r="F38" s="16">
        <f t="shared" ca="1" si="1"/>
        <v>133.22747021915589</v>
      </c>
    </row>
    <row r="39" spans="5:6" x14ac:dyDescent="0.25">
      <c r="E39" s="16">
        <f t="shared" ca="1" si="0"/>
        <v>0.80939299788416919</v>
      </c>
      <c r="F39" s="16">
        <f t="shared" ca="1" si="1"/>
        <v>48.214588506916407</v>
      </c>
    </row>
    <row r="40" spans="5:6" x14ac:dyDescent="0.25">
      <c r="E40" s="16">
        <f t="shared" ca="1" si="0"/>
        <v>0.3758417488218122</v>
      </c>
      <c r="F40" s="16">
        <f t="shared" ca="1" si="1"/>
        <v>14.637396862032034</v>
      </c>
    </row>
    <row r="41" spans="5:6" x14ac:dyDescent="0.25">
      <c r="E41" s="16">
        <f t="shared" ca="1" si="0"/>
        <v>0.43151616547423011</v>
      </c>
      <c r="F41" s="16">
        <f t="shared" ca="1" si="1"/>
        <v>16.9028892503609</v>
      </c>
    </row>
    <row r="42" spans="5:6" x14ac:dyDescent="0.25">
      <c r="E42" s="16">
        <f t="shared" ca="1" si="0"/>
        <v>0.82390088613447254</v>
      </c>
      <c r="F42" s="16">
        <f t="shared" ca="1" si="1"/>
        <v>50.923978659306329</v>
      </c>
    </row>
    <row r="43" spans="5:6" x14ac:dyDescent="0.25">
      <c r="E43" s="16">
        <f t="shared" ca="1" si="0"/>
        <v>0.2157063564495455</v>
      </c>
      <c r="F43" s="16">
        <f t="shared" ca="1" si="1"/>
        <v>9.1451483228064951</v>
      </c>
    </row>
    <row r="44" spans="5:6" x14ac:dyDescent="0.25">
      <c r="E44" s="16">
        <f t="shared" ca="1" si="0"/>
        <v>0.39939417293886037</v>
      </c>
      <c r="F44" s="16">
        <f t="shared" ca="1" si="1"/>
        <v>15.565928824394295</v>
      </c>
    </row>
    <row r="45" spans="5:6" x14ac:dyDescent="0.25">
      <c r="E45" s="16">
        <f t="shared" ca="1" si="0"/>
        <v>0.61424493149385595</v>
      </c>
      <c r="F45" s="16">
        <f t="shared" ca="1" si="1"/>
        <v>26.853606694466205</v>
      </c>
    </row>
    <row r="46" spans="5:6" x14ac:dyDescent="0.25">
      <c r="E46" s="16">
        <f t="shared" ca="1" si="0"/>
        <v>5.556501675296488E-2</v>
      </c>
      <c r="F46" s="16">
        <f t="shared" ca="1" si="1"/>
        <v>4.083136955491411</v>
      </c>
    </row>
    <row r="47" spans="5:6" x14ac:dyDescent="0.25">
      <c r="E47" s="16">
        <f t="shared" ca="1" si="0"/>
        <v>0.85356839530161188</v>
      </c>
      <c r="F47" s="16">
        <f t="shared" ca="1" si="1"/>
        <v>57.50438794763172</v>
      </c>
    </row>
    <row r="48" spans="5:6" x14ac:dyDescent="0.25">
      <c r="E48" s="16">
        <f t="shared" ca="1" si="0"/>
        <v>0.97537692239556262</v>
      </c>
      <c r="F48" s="16">
        <f t="shared" ca="1" si="1"/>
        <v>143.51711692103785</v>
      </c>
    </row>
    <row r="49" spans="5:6" x14ac:dyDescent="0.25">
      <c r="E49" s="16">
        <f t="shared" ca="1" si="0"/>
        <v>0.61568135384382849</v>
      </c>
      <c r="F49" s="16">
        <f t="shared" ca="1" si="1"/>
        <v>26.954704427065685</v>
      </c>
    </row>
    <row r="50" spans="5:6" x14ac:dyDescent="0.25">
      <c r="E50" s="16">
        <f t="shared" ca="1" si="0"/>
        <v>0.2606881610502696</v>
      </c>
      <c r="F50" s="16">
        <f t="shared" ca="1" si="1"/>
        <v>10.577982434432887</v>
      </c>
    </row>
    <row r="51" spans="5:6" x14ac:dyDescent="0.25">
      <c r="E51" s="16">
        <f t="shared" ca="1" si="0"/>
        <v>0.76540479193852651</v>
      </c>
      <c r="F51" s="16">
        <f t="shared" ca="1" si="1"/>
        <v>41.421369831494118</v>
      </c>
    </row>
    <row r="52" spans="5:6" x14ac:dyDescent="0.25">
      <c r="E52" s="16">
        <f t="shared" ca="1" si="0"/>
        <v>1.3599006791831236E-4</v>
      </c>
      <c r="F52" s="16">
        <f t="shared" ca="1" si="1"/>
        <v>0.5269645210928916</v>
      </c>
    </row>
    <row r="53" spans="5:6" x14ac:dyDescent="0.25">
      <c r="E53" s="16">
        <f t="shared" ca="1" si="0"/>
        <v>0.49539166905634058</v>
      </c>
      <c r="F53" s="16">
        <f t="shared" ca="1" si="1"/>
        <v>19.854851204629693</v>
      </c>
    </row>
    <row r="54" spans="5:6" x14ac:dyDescent="0.25">
      <c r="E54" s="16">
        <f t="shared" ca="1" si="0"/>
        <v>0.55976486560554395</v>
      </c>
      <c r="F54" s="16">
        <f t="shared" ca="1" si="1"/>
        <v>23.344772720553831</v>
      </c>
    </row>
    <row r="55" spans="5:6" x14ac:dyDescent="0.25">
      <c r="E55" s="16">
        <f t="shared" ca="1" si="0"/>
        <v>6.5508399985629406E-2</v>
      </c>
      <c r="F55" s="16">
        <f t="shared" ca="1" si="1"/>
        <v>4.4366325367212518</v>
      </c>
    </row>
    <row r="56" spans="5:6" x14ac:dyDescent="0.25">
      <c r="E56" s="16">
        <f t="shared" ca="1" si="0"/>
        <v>0.53470084587760969</v>
      </c>
      <c r="F56" s="16">
        <f t="shared" ca="1" si="1"/>
        <v>21.913263563901026</v>
      </c>
    </row>
    <row r="57" spans="5:6" x14ac:dyDescent="0.25">
      <c r="E57" s="16">
        <f t="shared" ca="1" si="0"/>
        <v>0.99604624632057648</v>
      </c>
      <c r="F57" s="16">
        <f t="shared" ca="1" si="1"/>
        <v>286.00056232080647</v>
      </c>
    </row>
    <row r="58" spans="5:6" x14ac:dyDescent="0.25">
      <c r="E58" s="16">
        <f t="shared" ca="1" si="0"/>
        <v>0.33144867495467067</v>
      </c>
      <c r="F58" s="16">
        <f t="shared" ca="1" si="1"/>
        <v>12.988749381024586</v>
      </c>
    </row>
    <row r="59" spans="5:6" x14ac:dyDescent="0.25">
      <c r="E59" s="16">
        <f t="shared" ca="1" si="0"/>
        <v>0.63592666414365728</v>
      </c>
      <c r="F59" s="16">
        <f t="shared" ca="1" si="1"/>
        <v>28.434179490114538</v>
      </c>
    </row>
    <row r="60" spans="5:6" x14ac:dyDescent="0.25">
      <c r="E60" s="16">
        <f t="shared" ca="1" si="0"/>
        <v>0.75358123774148089</v>
      </c>
      <c r="F60" s="16">
        <f t="shared" ca="1" si="1"/>
        <v>39.877119536422782</v>
      </c>
    </row>
    <row r="61" spans="5:6" x14ac:dyDescent="0.25">
      <c r="E61" s="16">
        <f t="shared" ca="1" si="0"/>
        <v>0.79770722447190279</v>
      </c>
      <c r="F61" s="16">
        <f t="shared" ca="1" si="1"/>
        <v>46.222174009413443</v>
      </c>
    </row>
    <row r="62" spans="5:6" x14ac:dyDescent="0.25">
      <c r="E62" s="16">
        <f t="shared" ca="1" si="0"/>
        <v>0.13407734177443598</v>
      </c>
      <c r="F62" s="16">
        <f t="shared" ca="1" si="1"/>
        <v>6.6371183038303831</v>
      </c>
    </row>
    <row r="63" spans="5:6" x14ac:dyDescent="0.25">
      <c r="E63" s="16">
        <f t="shared" ca="1" si="0"/>
        <v>7.2704229318328872E-3</v>
      </c>
      <c r="F63" s="16">
        <f t="shared" ca="1" si="1"/>
        <v>1.7443514072772366</v>
      </c>
    </row>
    <row r="64" spans="5:6" x14ac:dyDescent="0.25">
      <c r="E64" s="16">
        <f t="shared" ca="1" si="0"/>
        <v>0.63502463512453311</v>
      </c>
      <c r="F64" s="16">
        <f t="shared" ca="1" si="1"/>
        <v>28.36599511524328</v>
      </c>
    </row>
    <row r="65" spans="5:6" x14ac:dyDescent="0.25">
      <c r="E65" s="16">
        <f t="shared" ca="1" si="0"/>
        <v>0.92058230243193861</v>
      </c>
      <c r="F65" s="16">
        <f t="shared" ca="1" si="1"/>
        <v>82.18717206707899</v>
      </c>
    </row>
    <row r="66" spans="5:6" x14ac:dyDescent="0.25">
      <c r="E66" s="16">
        <f t="shared" ca="1" si="0"/>
        <v>0.17623233529814508</v>
      </c>
      <c r="F66" s="16">
        <f t="shared" ca="1" si="1"/>
        <v>7.9262555507604118</v>
      </c>
    </row>
    <row r="67" spans="5:6" x14ac:dyDescent="0.25">
      <c r="E67" s="16">
        <f t="shared" ca="1" si="0"/>
        <v>0.45564960508314301</v>
      </c>
      <c r="F67" s="16">
        <f t="shared" ca="1" si="1"/>
        <v>17.968137728686216</v>
      </c>
    </row>
    <row r="68" spans="5:6" x14ac:dyDescent="0.25">
      <c r="E68" s="16">
        <f t="shared" ref="E68:E131" ca="1" si="2">RAND()</f>
        <v>0.54718670013642356</v>
      </c>
      <c r="F68" s="16">
        <f t="shared" ref="F68:F131" ca="1" si="3">_xlfn.LOGNORM.INV(E68,$C$3,$C$4)</f>
        <v>22.613716900120878</v>
      </c>
    </row>
    <row r="69" spans="5:6" x14ac:dyDescent="0.25">
      <c r="E69" s="16">
        <f t="shared" ca="1" si="2"/>
        <v>3.516441443410645E-2</v>
      </c>
      <c r="F69" s="16">
        <f t="shared" ca="1" si="3"/>
        <v>3.2877815190568764</v>
      </c>
    </row>
    <row r="70" spans="5:6" x14ac:dyDescent="0.25">
      <c r="E70" s="16">
        <f t="shared" ca="1" si="2"/>
        <v>0.65630292769700405</v>
      </c>
      <c r="F70" s="16">
        <f t="shared" ca="1" si="3"/>
        <v>30.035917604838474</v>
      </c>
    </row>
    <row r="71" spans="5:6" x14ac:dyDescent="0.25">
      <c r="E71" s="16">
        <f t="shared" ca="1" si="2"/>
        <v>0.98104902039821551</v>
      </c>
      <c r="F71" s="16">
        <f t="shared" ca="1" si="3"/>
        <v>160.11838070265151</v>
      </c>
    </row>
    <row r="72" spans="5:6" x14ac:dyDescent="0.25">
      <c r="E72" s="16">
        <f t="shared" ca="1" si="2"/>
        <v>0.75517563168457036</v>
      </c>
      <c r="F72" s="16">
        <f t="shared" ca="1" si="3"/>
        <v>40.079605723730424</v>
      </c>
    </row>
    <row r="73" spans="5:6" x14ac:dyDescent="0.25">
      <c r="E73" s="16">
        <f t="shared" ca="1" si="2"/>
        <v>3.5383116835463357E-2</v>
      </c>
      <c r="F73" s="16">
        <f t="shared" ca="1" si="3"/>
        <v>3.2970408751221352</v>
      </c>
    </row>
    <row r="74" spans="5:6" x14ac:dyDescent="0.25">
      <c r="E74" s="16">
        <f t="shared" ca="1" si="2"/>
        <v>5.7796384630372066E-2</v>
      </c>
      <c r="F74" s="16">
        <f t="shared" ca="1" si="3"/>
        <v>4.1639135880491098</v>
      </c>
    </row>
    <row r="75" spans="5:6" x14ac:dyDescent="0.25">
      <c r="E75" s="16">
        <f t="shared" ca="1" si="2"/>
        <v>0.27272264094654852</v>
      </c>
      <c r="F75" s="16">
        <f t="shared" ca="1" si="3"/>
        <v>10.972594061731034</v>
      </c>
    </row>
    <row r="76" spans="5:6" x14ac:dyDescent="0.25">
      <c r="E76" s="16">
        <f t="shared" ca="1" si="2"/>
        <v>0.14665370879821238</v>
      </c>
      <c r="F76" s="16">
        <f t="shared" ca="1" si="3"/>
        <v>7.0224089005692019</v>
      </c>
    </row>
    <row r="77" spans="5:6" x14ac:dyDescent="0.25">
      <c r="E77" s="16">
        <f t="shared" ca="1" si="2"/>
        <v>0.86904279129318351</v>
      </c>
      <c r="F77" s="16">
        <f t="shared" ca="1" si="3"/>
        <v>61.67494442203963</v>
      </c>
    </row>
    <row r="78" spans="5:6" x14ac:dyDescent="0.25">
      <c r="E78" s="16">
        <f t="shared" ca="1" si="2"/>
        <v>0.61706975533121455</v>
      </c>
      <c r="F78" s="16">
        <f t="shared" ca="1" si="3"/>
        <v>27.052890990463272</v>
      </c>
    </row>
    <row r="79" spans="5:6" x14ac:dyDescent="0.25">
      <c r="E79" s="16">
        <f t="shared" ca="1" si="2"/>
        <v>0.48729176924284401</v>
      </c>
      <c r="F79" s="16">
        <f t="shared" ca="1" si="3"/>
        <v>19.455694434879149</v>
      </c>
    </row>
    <row r="80" spans="5:6" x14ac:dyDescent="0.25">
      <c r="E80" s="16">
        <f t="shared" ca="1" si="2"/>
        <v>4.5749479392235282E-3</v>
      </c>
      <c r="F80" s="16">
        <f t="shared" ca="1" si="3"/>
        <v>1.4823042959725232</v>
      </c>
    </row>
    <row r="81" spans="5:6" x14ac:dyDescent="0.25">
      <c r="E81" s="16">
        <f t="shared" ca="1" si="2"/>
        <v>0.67374726410697117</v>
      </c>
      <c r="F81" s="16">
        <f t="shared" ca="1" si="3"/>
        <v>31.509348543553703</v>
      </c>
    </row>
    <row r="82" spans="5:6" x14ac:dyDescent="0.25">
      <c r="E82" s="16">
        <f t="shared" ca="1" si="2"/>
        <v>0.80709554369920999</v>
      </c>
      <c r="F82" s="16">
        <f t="shared" ca="1" si="3"/>
        <v>47.810388157286127</v>
      </c>
    </row>
    <row r="83" spans="5:6" x14ac:dyDescent="0.25">
      <c r="E83" s="16">
        <f t="shared" ca="1" si="2"/>
        <v>0.35534314194487182</v>
      </c>
      <c r="F83" s="16">
        <f t="shared" ca="1" si="3"/>
        <v>13.860810284410038</v>
      </c>
    </row>
    <row r="84" spans="5:6" x14ac:dyDescent="0.25">
      <c r="E84" s="16">
        <f t="shared" ca="1" si="2"/>
        <v>0.73869224018237367</v>
      </c>
      <c r="F84" s="16">
        <f t="shared" ca="1" si="3"/>
        <v>38.065899807366883</v>
      </c>
    </row>
    <row r="85" spans="5:6" x14ac:dyDescent="0.25">
      <c r="E85" s="16">
        <f t="shared" ca="1" si="2"/>
        <v>0.77639648328001432</v>
      </c>
      <c r="F85" s="16">
        <f t="shared" ca="1" si="3"/>
        <v>42.951842825278646</v>
      </c>
    </row>
    <row r="86" spans="5:6" x14ac:dyDescent="0.25">
      <c r="E86" s="16">
        <f t="shared" ca="1" si="2"/>
        <v>0.75857569927770263</v>
      </c>
      <c r="F86" s="16">
        <f t="shared" ca="1" si="3"/>
        <v>40.517271128313446</v>
      </c>
    </row>
    <row r="87" spans="5:6" x14ac:dyDescent="0.25">
      <c r="E87" s="16">
        <f t="shared" ca="1" si="2"/>
        <v>0.72060934536093058</v>
      </c>
      <c r="F87" s="16">
        <f t="shared" ca="1" si="3"/>
        <v>36.04083616442491</v>
      </c>
    </row>
    <row r="88" spans="5:6" x14ac:dyDescent="0.25">
      <c r="E88" s="16">
        <f t="shared" ca="1" si="2"/>
        <v>0.17958213505932596</v>
      </c>
      <c r="F88" s="16">
        <f t="shared" ca="1" si="3"/>
        <v>8.0288497747244989</v>
      </c>
    </row>
    <row r="89" spans="5:6" x14ac:dyDescent="0.25">
      <c r="E89" s="16">
        <f t="shared" ca="1" si="2"/>
        <v>0.50747064002785902</v>
      </c>
      <c r="F89" s="16">
        <f t="shared" ca="1" si="3"/>
        <v>20.465227206831923</v>
      </c>
    </row>
    <row r="90" spans="5:6" x14ac:dyDescent="0.25">
      <c r="E90" s="16">
        <f t="shared" ca="1" si="2"/>
        <v>0.97959999709314183</v>
      </c>
      <c r="F90" s="16">
        <f t="shared" ca="1" si="3"/>
        <v>155.33074694212598</v>
      </c>
    </row>
    <row r="91" spans="5:6" x14ac:dyDescent="0.25">
      <c r="E91" s="16">
        <f t="shared" ca="1" si="2"/>
        <v>0.47876893531812281</v>
      </c>
      <c r="F91" s="16">
        <f t="shared" ca="1" si="3"/>
        <v>19.044083334442966</v>
      </c>
    </row>
    <row r="92" spans="5:6" x14ac:dyDescent="0.25">
      <c r="E92" s="16">
        <f t="shared" ca="1" si="2"/>
        <v>0.59461662029131024</v>
      </c>
      <c r="F92" s="16">
        <f t="shared" ca="1" si="3"/>
        <v>25.519349747125819</v>
      </c>
    </row>
    <row r="93" spans="5:6" x14ac:dyDescent="0.25">
      <c r="E93" s="16">
        <f t="shared" ca="1" si="2"/>
        <v>0.8009044787047026</v>
      </c>
      <c r="F93" s="16">
        <f t="shared" ca="1" si="3"/>
        <v>46.751968410853387</v>
      </c>
    </row>
    <row r="94" spans="5:6" x14ac:dyDescent="0.25">
      <c r="E94" s="16">
        <f t="shared" ca="1" si="2"/>
        <v>0.18087193717028649</v>
      </c>
      <c r="F94" s="16">
        <f t="shared" ca="1" si="3"/>
        <v>8.0683807037629016</v>
      </c>
    </row>
    <row r="95" spans="5:6" x14ac:dyDescent="0.25">
      <c r="E95" s="16">
        <f t="shared" ca="1" si="2"/>
        <v>0.85733859879556495</v>
      </c>
      <c r="F95" s="16">
        <f t="shared" ca="1" si="3"/>
        <v>58.465591501719381</v>
      </c>
    </row>
    <row r="96" spans="5:6" x14ac:dyDescent="0.25">
      <c r="E96" s="16">
        <f t="shared" ca="1" si="2"/>
        <v>0.85063556519171635</v>
      </c>
      <c r="F96" s="16">
        <f t="shared" ca="1" si="3"/>
        <v>56.778807052409526</v>
      </c>
    </row>
    <row r="97" spans="5:6" x14ac:dyDescent="0.25">
      <c r="E97" s="16">
        <f t="shared" ca="1" si="2"/>
        <v>8.4472309869478401E-2</v>
      </c>
      <c r="F97" s="16">
        <f t="shared" ca="1" si="3"/>
        <v>5.0753583672812024</v>
      </c>
    </row>
    <row r="98" spans="5:6" x14ac:dyDescent="0.25">
      <c r="E98" s="16">
        <f t="shared" ca="1" si="2"/>
        <v>0.96927120509636255</v>
      </c>
      <c r="F98" s="16">
        <f t="shared" ca="1" si="3"/>
        <v>130.34553757466625</v>
      </c>
    </row>
    <row r="99" spans="5:6" x14ac:dyDescent="0.25">
      <c r="E99" s="16">
        <f t="shared" ca="1" si="2"/>
        <v>0.82436221110934449</v>
      </c>
      <c r="F99" s="16">
        <f t="shared" ca="1" si="3"/>
        <v>51.014909835647444</v>
      </c>
    </row>
    <row r="100" spans="5:6" x14ac:dyDescent="0.25">
      <c r="E100" s="16">
        <f t="shared" ca="1" si="2"/>
        <v>0.8024703238032066</v>
      </c>
      <c r="F100" s="16">
        <f t="shared" ca="1" si="3"/>
        <v>47.015534186260204</v>
      </c>
    </row>
    <row r="101" spans="5:6" x14ac:dyDescent="0.25">
      <c r="E101" s="16">
        <f t="shared" ca="1" si="2"/>
        <v>0.19560983262765441</v>
      </c>
      <c r="F101" s="16">
        <f t="shared" ca="1" si="3"/>
        <v>8.5215002286166417</v>
      </c>
    </row>
    <row r="102" spans="5:6" x14ac:dyDescent="0.25">
      <c r="E102" s="16">
        <f t="shared" ca="1" si="2"/>
        <v>0.17714857335045231</v>
      </c>
      <c r="F102" s="16">
        <f t="shared" ca="1" si="3"/>
        <v>7.9543072232700451</v>
      </c>
    </row>
    <row r="103" spans="5:6" x14ac:dyDescent="0.25">
      <c r="E103" s="16">
        <f t="shared" ca="1" si="2"/>
        <v>0.77993231784954076</v>
      </c>
      <c r="F103" s="16">
        <f t="shared" ca="1" si="3"/>
        <v>43.465375286368563</v>
      </c>
    </row>
    <row r="104" spans="5:6" x14ac:dyDescent="0.25">
      <c r="E104" s="16">
        <f t="shared" ca="1" si="2"/>
        <v>0.86525642678190373</v>
      </c>
      <c r="F104" s="16">
        <f t="shared" ca="1" si="3"/>
        <v>60.596938487957701</v>
      </c>
    </row>
    <row r="105" spans="5:6" x14ac:dyDescent="0.25">
      <c r="E105" s="16">
        <f t="shared" ca="1" si="2"/>
        <v>9.3342121534249922E-2</v>
      </c>
      <c r="F105" s="16">
        <f t="shared" ca="1" si="3"/>
        <v>5.363132752910734</v>
      </c>
    </row>
    <row r="106" spans="5:6" x14ac:dyDescent="0.25">
      <c r="E106" s="16">
        <f t="shared" ca="1" si="2"/>
        <v>0.24069767914165185</v>
      </c>
      <c r="F106" s="16">
        <f t="shared" ca="1" si="3"/>
        <v>9.9337685591673317</v>
      </c>
    </row>
    <row r="107" spans="5:6" x14ac:dyDescent="0.25">
      <c r="E107" s="16">
        <f t="shared" ca="1" si="2"/>
        <v>0.44906902144170124</v>
      </c>
      <c r="F107" s="16">
        <f t="shared" ca="1" si="3"/>
        <v>17.672083452081445</v>
      </c>
    </row>
    <row r="108" spans="5:6" x14ac:dyDescent="0.25">
      <c r="E108" s="16">
        <f t="shared" ca="1" si="2"/>
        <v>0.20900189462819108</v>
      </c>
      <c r="F108" s="16">
        <f t="shared" ca="1" si="3"/>
        <v>8.9362020983376187</v>
      </c>
    </row>
    <row r="109" spans="5:6" x14ac:dyDescent="0.25">
      <c r="E109" s="16">
        <f t="shared" ca="1" si="2"/>
        <v>8.4539333268460637E-2</v>
      </c>
      <c r="F109" s="16">
        <f t="shared" ca="1" si="3"/>
        <v>5.0775544662427947</v>
      </c>
    </row>
    <row r="110" spans="5:6" x14ac:dyDescent="0.25">
      <c r="E110" s="16">
        <f t="shared" ca="1" si="2"/>
        <v>0.1003285697288917</v>
      </c>
      <c r="F110" s="16">
        <f t="shared" ca="1" si="3"/>
        <v>5.5863068784769156</v>
      </c>
    </row>
    <row r="111" spans="5:6" x14ac:dyDescent="0.25">
      <c r="E111" s="16">
        <f t="shared" ca="1" si="2"/>
        <v>0.18971977753568781</v>
      </c>
      <c r="F111" s="16">
        <f t="shared" ca="1" si="3"/>
        <v>8.3400615551136639</v>
      </c>
    </row>
    <row r="112" spans="5:6" x14ac:dyDescent="0.25">
      <c r="E112" s="16">
        <f t="shared" ca="1" si="2"/>
        <v>0.66114507460654004</v>
      </c>
      <c r="F112" s="16">
        <f t="shared" ca="1" si="3"/>
        <v>30.4349088155845</v>
      </c>
    </row>
    <row r="113" spans="5:6" x14ac:dyDescent="0.25">
      <c r="E113" s="16">
        <f t="shared" ca="1" si="2"/>
        <v>0.56942898056625446</v>
      </c>
      <c r="F113" s="16">
        <f t="shared" ca="1" si="3"/>
        <v>23.924919682237519</v>
      </c>
    </row>
    <row r="114" spans="5:6" x14ac:dyDescent="0.25">
      <c r="E114" s="16">
        <f t="shared" ca="1" si="2"/>
        <v>0.63549901067469872</v>
      </c>
      <c r="F114" s="16">
        <f t="shared" ca="1" si="3"/>
        <v>28.401825685672041</v>
      </c>
    </row>
    <row r="115" spans="5:6" x14ac:dyDescent="0.25">
      <c r="E115" s="16">
        <f t="shared" ca="1" si="2"/>
        <v>0.20647415368165167</v>
      </c>
      <c r="F115" s="16">
        <f t="shared" ca="1" si="3"/>
        <v>8.8576697519474923</v>
      </c>
    </row>
    <row r="116" spans="5:6" x14ac:dyDescent="0.25">
      <c r="E116" s="16">
        <f t="shared" ca="1" si="2"/>
        <v>0.73304908806979963</v>
      </c>
      <c r="F116" s="16">
        <f t="shared" ca="1" si="3"/>
        <v>37.414596166094391</v>
      </c>
    </row>
    <row r="117" spans="5:6" x14ac:dyDescent="0.25">
      <c r="E117" s="16">
        <f t="shared" ca="1" si="2"/>
        <v>0.90492906749043944</v>
      </c>
      <c r="F117" s="16">
        <f t="shared" ca="1" si="3"/>
        <v>74.452367193777178</v>
      </c>
    </row>
    <row r="118" spans="5:6" x14ac:dyDescent="0.25">
      <c r="E118" s="16">
        <f t="shared" ca="1" si="2"/>
        <v>0.70866798061369407</v>
      </c>
      <c r="F118" s="16">
        <f t="shared" ca="1" si="3"/>
        <v>34.795830269303686</v>
      </c>
    </row>
    <row r="119" spans="5:6" x14ac:dyDescent="0.25">
      <c r="E119" s="16">
        <f t="shared" ca="1" si="2"/>
        <v>0.53643032035023563</v>
      </c>
      <c r="F119" s="16">
        <f t="shared" ca="1" si="3"/>
        <v>22.008848041421235</v>
      </c>
    </row>
    <row r="120" spans="5:6" x14ac:dyDescent="0.25">
      <c r="E120" s="16">
        <f t="shared" ca="1" si="2"/>
        <v>0.37865542265926777</v>
      </c>
      <c r="F120" s="16">
        <f t="shared" ca="1" si="3"/>
        <v>14.746207898050976</v>
      </c>
    </row>
    <row r="121" spans="5:6" x14ac:dyDescent="0.25">
      <c r="E121" s="16">
        <f t="shared" ca="1" si="2"/>
        <v>0.33949550593441702</v>
      </c>
      <c r="F121" s="16">
        <f t="shared" ca="1" si="3"/>
        <v>13.278678433606615</v>
      </c>
    </row>
    <row r="122" spans="5:6" x14ac:dyDescent="0.25">
      <c r="E122" s="16">
        <f t="shared" ca="1" si="2"/>
        <v>0.42701606921983648</v>
      </c>
      <c r="F122" s="16">
        <f t="shared" ca="1" si="3"/>
        <v>16.710275273160683</v>
      </c>
    </row>
    <row r="123" spans="5:6" x14ac:dyDescent="0.25">
      <c r="E123" s="16">
        <f t="shared" ca="1" si="2"/>
        <v>0.41671601651948631</v>
      </c>
      <c r="F123" s="16">
        <f t="shared" ca="1" si="3"/>
        <v>16.276104898716969</v>
      </c>
    </row>
    <row r="124" spans="5:6" x14ac:dyDescent="0.25">
      <c r="E124" s="16">
        <f t="shared" ca="1" si="2"/>
        <v>0.42620862759247813</v>
      </c>
      <c r="F124" s="16">
        <f t="shared" ca="1" si="3"/>
        <v>16.675906022874067</v>
      </c>
    </row>
    <row r="125" spans="5:6" x14ac:dyDescent="0.25">
      <c r="E125" s="16">
        <f t="shared" ca="1" si="2"/>
        <v>0.51941261182812848</v>
      </c>
      <c r="F125" s="16">
        <f t="shared" ca="1" si="3"/>
        <v>21.087478339192366</v>
      </c>
    </row>
    <row r="126" spans="5:6" x14ac:dyDescent="0.25">
      <c r="E126" s="16">
        <f t="shared" ca="1" si="2"/>
        <v>5.0044150891947692E-2</v>
      </c>
      <c r="F126" s="16">
        <f t="shared" ca="1" si="3"/>
        <v>3.8789880513422639</v>
      </c>
    </row>
    <row r="127" spans="5:6" x14ac:dyDescent="0.25">
      <c r="E127" s="16">
        <f t="shared" ca="1" si="2"/>
        <v>0.79381068496568175</v>
      </c>
      <c r="F127" s="16">
        <f t="shared" ca="1" si="3"/>
        <v>45.59121031977768</v>
      </c>
    </row>
    <row r="128" spans="5:6" x14ac:dyDescent="0.25">
      <c r="E128" s="16">
        <f t="shared" ca="1" si="2"/>
        <v>0.83012213887847108</v>
      </c>
      <c r="F128" s="16">
        <f t="shared" ca="1" si="3"/>
        <v>52.17732557532392</v>
      </c>
    </row>
    <row r="129" spans="5:6" x14ac:dyDescent="0.25">
      <c r="E129" s="16">
        <f t="shared" ca="1" si="2"/>
        <v>0.60815095577400102</v>
      </c>
      <c r="F129" s="16">
        <f t="shared" ca="1" si="3"/>
        <v>26.430086807338771</v>
      </c>
    </row>
    <row r="130" spans="5:6" x14ac:dyDescent="0.25">
      <c r="E130" s="16">
        <f t="shared" ca="1" si="2"/>
        <v>0.23978392522706926</v>
      </c>
      <c r="F130" s="16">
        <f t="shared" ca="1" si="3"/>
        <v>9.9046288536995473</v>
      </c>
    </row>
    <row r="131" spans="5:6" x14ac:dyDescent="0.25">
      <c r="E131" s="16">
        <f t="shared" ca="1" si="2"/>
        <v>0.48515911239977516</v>
      </c>
      <c r="F131" s="16">
        <f t="shared" ca="1" si="3"/>
        <v>19.351904282135802</v>
      </c>
    </row>
    <row r="132" spans="5:6" x14ac:dyDescent="0.25">
      <c r="E132" s="16">
        <f t="shared" ref="E132:E195" ca="1" si="4">RAND()</f>
        <v>0.40789126284693245</v>
      </c>
      <c r="F132" s="16">
        <f t="shared" ref="F132:F195" ca="1" si="5">_xlfn.LOGNORM.INV(E132,$C$3,$C$4)</f>
        <v>15.911262601166946</v>
      </c>
    </row>
    <row r="133" spans="5:6" x14ac:dyDescent="0.25">
      <c r="E133" s="16">
        <f t="shared" ca="1" si="4"/>
        <v>0.46898455697600183</v>
      </c>
      <c r="F133" s="16">
        <f t="shared" ca="1" si="5"/>
        <v>18.581701963343274</v>
      </c>
    </row>
    <row r="134" spans="5:6" x14ac:dyDescent="0.25">
      <c r="E134" s="16">
        <f t="shared" ca="1" si="4"/>
        <v>0.13943960156164925</v>
      </c>
      <c r="F134" s="16">
        <f t="shared" ca="1" si="5"/>
        <v>6.8016106843801829</v>
      </c>
    </row>
    <row r="135" spans="5:6" x14ac:dyDescent="0.25">
      <c r="E135" s="16">
        <f t="shared" ca="1" si="4"/>
        <v>4.5476779012255331E-2</v>
      </c>
      <c r="F135" s="16">
        <f t="shared" ca="1" si="5"/>
        <v>3.704732289262116</v>
      </c>
    </row>
    <row r="136" spans="5:6" x14ac:dyDescent="0.25">
      <c r="E136" s="16">
        <f t="shared" ca="1" si="4"/>
        <v>0.5982758628954532</v>
      </c>
      <c r="F136" s="16">
        <f t="shared" ca="1" si="5"/>
        <v>25.761648480730585</v>
      </c>
    </row>
    <row r="137" spans="5:6" x14ac:dyDescent="0.25">
      <c r="E137" s="16">
        <f t="shared" ca="1" si="4"/>
        <v>0.26256226935562998</v>
      </c>
      <c r="F137" s="16">
        <f t="shared" ca="1" si="5"/>
        <v>10.639079916036474</v>
      </c>
    </row>
    <row r="138" spans="5:6" x14ac:dyDescent="0.25">
      <c r="E138" s="16">
        <f t="shared" ca="1" si="4"/>
        <v>0.20139929311094218</v>
      </c>
      <c r="F138" s="16">
        <f t="shared" ca="1" si="5"/>
        <v>8.7003778791991575</v>
      </c>
    </row>
    <row r="139" spans="5:6" x14ac:dyDescent="0.25">
      <c r="E139" s="16">
        <f t="shared" ca="1" si="4"/>
        <v>0.32152394847417354</v>
      </c>
      <c r="F139" s="16">
        <f t="shared" ca="1" si="5"/>
        <v>12.636108165784011</v>
      </c>
    </row>
    <row r="140" spans="5:6" x14ac:dyDescent="0.25">
      <c r="E140" s="16">
        <f t="shared" ca="1" si="4"/>
        <v>0.7011273492125768</v>
      </c>
      <c r="F140" s="16">
        <f t="shared" ca="1" si="5"/>
        <v>34.043722393510727</v>
      </c>
    </row>
    <row r="141" spans="5:6" x14ac:dyDescent="0.25">
      <c r="E141" s="16">
        <f t="shared" ca="1" si="4"/>
        <v>0.88417082989154028</v>
      </c>
      <c r="F141" s="16">
        <f t="shared" ca="1" si="5"/>
        <v>66.426624208801471</v>
      </c>
    </row>
    <row r="142" spans="5:6" x14ac:dyDescent="0.25">
      <c r="E142" s="16">
        <f t="shared" ca="1" si="4"/>
        <v>0.63529451802545756</v>
      </c>
      <c r="F142" s="16">
        <f t="shared" ca="1" si="5"/>
        <v>28.386372466170481</v>
      </c>
    </row>
    <row r="143" spans="5:6" x14ac:dyDescent="0.25">
      <c r="E143" s="16">
        <f t="shared" ca="1" si="4"/>
        <v>4.0458805205344839E-2</v>
      </c>
      <c r="F143" s="16">
        <f t="shared" ca="1" si="5"/>
        <v>3.5064827843820656</v>
      </c>
    </row>
    <row r="144" spans="5:6" x14ac:dyDescent="0.25">
      <c r="E144" s="16">
        <f t="shared" ca="1" si="4"/>
        <v>0.89721516482232078</v>
      </c>
      <c r="F144" s="16">
        <f t="shared" ca="1" si="5"/>
        <v>71.224862996966564</v>
      </c>
    </row>
    <row r="145" spans="5:6" x14ac:dyDescent="0.25">
      <c r="E145" s="16">
        <f t="shared" ca="1" si="4"/>
        <v>0.7118702174061815</v>
      </c>
      <c r="F145" s="16">
        <f t="shared" ca="1" si="5"/>
        <v>35.123015839181775</v>
      </c>
    </row>
    <row r="146" spans="5:6" x14ac:dyDescent="0.25">
      <c r="E146" s="16">
        <f t="shared" ca="1" si="4"/>
        <v>7.5811118919450249E-2</v>
      </c>
      <c r="F146" s="16">
        <f t="shared" ca="1" si="5"/>
        <v>4.7882983683405298</v>
      </c>
    </row>
    <row r="147" spans="5:6" x14ac:dyDescent="0.25">
      <c r="E147" s="16">
        <f t="shared" ca="1" si="4"/>
        <v>0.84918038443509403</v>
      </c>
      <c r="F147" s="16">
        <f t="shared" ca="1" si="5"/>
        <v>56.425687250322795</v>
      </c>
    </row>
    <row r="148" spans="5:6" x14ac:dyDescent="0.25">
      <c r="E148" s="16">
        <f t="shared" ca="1" si="4"/>
        <v>0.41449209490634353</v>
      </c>
      <c r="F148" s="16">
        <f t="shared" ca="1" si="5"/>
        <v>16.183552290548789</v>
      </c>
    </row>
    <row r="149" spans="5:6" x14ac:dyDescent="0.25">
      <c r="E149" s="16">
        <f t="shared" ca="1" si="4"/>
        <v>0.43777984810930848</v>
      </c>
      <c r="F149" s="16">
        <f t="shared" ca="1" si="5"/>
        <v>17.174049327454444</v>
      </c>
    </row>
    <row r="150" spans="5:6" x14ac:dyDescent="0.25">
      <c r="E150" s="16">
        <f t="shared" ca="1" si="4"/>
        <v>0.81854434931909414</v>
      </c>
      <c r="F150" s="16">
        <f t="shared" ca="1" si="5"/>
        <v>49.89055209602801</v>
      </c>
    </row>
    <row r="151" spans="5:6" x14ac:dyDescent="0.25">
      <c r="E151" s="16">
        <f t="shared" ca="1" si="4"/>
        <v>0.10989753603579433</v>
      </c>
      <c r="F151" s="16">
        <f t="shared" ca="1" si="5"/>
        <v>5.8880612257057701</v>
      </c>
    </row>
    <row r="152" spans="5:6" x14ac:dyDescent="0.25">
      <c r="E152" s="16">
        <f t="shared" ca="1" si="4"/>
        <v>0.51759771717901426</v>
      </c>
      <c r="F152" s="16">
        <f t="shared" ca="1" si="5"/>
        <v>20.991660718034986</v>
      </c>
    </row>
    <row r="153" spans="5:6" x14ac:dyDescent="0.25">
      <c r="E153" s="16">
        <f t="shared" ca="1" si="4"/>
        <v>0.58380007736621597</v>
      </c>
      <c r="F153" s="16">
        <f t="shared" ca="1" si="5"/>
        <v>24.819377294424921</v>
      </c>
    </row>
    <row r="154" spans="5:6" x14ac:dyDescent="0.25">
      <c r="E154" s="16">
        <f t="shared" ca="1" si="4"/>
        <v>0.92729174969442918</v>
      </c>
      <c r="F154" s="16">
        <f t="shared" ca="1" si="5"/>
        <v>86.134809217287014</v>
      </c>
    </row>
    <row r="155" spans="5:6" x14ac:dyDescent="0.25">
      <c r="E155" s="16">
        <f t="shared" ca="1" si="4"/>
        <v>0.15961526884871302</v>
      </c>
      <c r="F155" s="16">
        <f t="shared" ca="1" si="5"/>
        <v>7.4183721356056838</v>
      </c>
    </row>
    <row r="156" spans="5:6" x14ac:dyDescent="0.25">
      <c r="E156" s="16">
        <f t="shared" ca="1" si="4"/>
        <v>0.50904767129362416</v>
      </c>
      <c r="F156" s="16">
        <f t="shared" ca="1" si="5"/>
        <v>20.546304460828669</v>
      </c>
    </row>
    <row r="157" spans="5:6" x14ac:dyDescent="0.25">
      <c r="E157" s="16">
        <f t="shared" ca="1" si="4"/>
        <v>0.90217724318330883</v>
      </c>
      <c r="F157" s="16">
        <f t="shared" ca="1" si="5"/>
        <v>73.26314127048596</v>
      </c>
    </row>
    <row r="158" spans="5:6" x14ac:dyDescent="0.25">
      <c r="E158" s="16">
        <f t="shared" ca="1" si="4"/>
        <v>5.4623810583682708E-3</v>
      </c>
      <c r="F158" s="16">
        <f t="shared" ca="1" si="5"/>
        <v>1.5760216859703904</v>
      </c>
    </row>
    <row r="159" spans="5:6" x14ac:dyDescent="0.25">
      <c r="E159" s="16">
        <f t="shared" ca="1" si="4"/>
        <v>0.8755629372949415</v>
      </c>
      <c r="F159" s="16">
        <f t="shared" ca="1" si="5"/>
        <v>63.630209129040352</v>
      </c>
    </row>
    <row r="160" spans="5:6" x14ac:dyDescent="0.25">
      <c r="E160" s="16">
        <f t="shared" ca="1" si="4"/>
        <v>6.1119296724066019E-2</v>
      </c>
      <c r="F160" s="16">
        <f t="shared" ca="1" si="5"/>
        <v>4.2825760672832978</v>
      </c>
    </row>
    <row r="161" spans="5:6" x14ac:dyDescent="0.25">
      <c r="E161" s="16">
        <f t="shared" ca="1" si="4"/>
        <v>0.77445818878299189</v>
      </c>
      <c r="F161" s="16">
        <f t="shared" ca="1" si="5"/>
        <v>42.6748473978015</v>
      </c>
    </row>
    <row r="162" spans="5:6" x14ac:dyDescent="0.25">
      <c r="E162" s="16">
        <f t="shared" ca="1" si="4"/>
        <v>0.73307765235265288</v>
      </c>
      <c r="F162" s="16">
        <f t="shared" ca="1" si="5"/>
        <v>37.417847130170529</v>
      </c>
    </row>
    <row r="163" spans="5:6" x14ac:dyDescent="0.25">
      <c r="E163" s="16">
        <f t="shared" ca="1" si="4"/>
        <v>0.14315751958648359</v>
      </c>
      <c r="F163" s="16">
        <f t="shared" ca="1" si="5"/>
        <v>6.9154616435466139</v>
      </c>
    </row>
    <row r="164" spans="5:6" x14ac:dyDescent="0.25">
      <c r="E164" s="16">
        <f t="shared" ca="1" si="4"/>
        <v>0.73918157168641807</v>
      </c>
      <c r="F164" s="16">
        <f t="shared" ca="1" si="5"/>
        <v>38.123247979211527</v>
      </c>
    </row>
    <row r="165" spans="5:6" x14ac:dyDescent="0.25">
      <c r="E165" s="16">
        <f t="shared" ca="1" si="4"/>
        <v>0.75673704129140518</v>
      </c>
      <c r="F165" s="16">
        <f t="shared" ca="1" si="5"/>
        <v>40.279593628199137</v>
      </c>
    </row>
    <row r="166" spans="5:6" x14ac:dyDescent="0.25">
      <c r="E166" s="16">
        <f t="shared" ca="1" si="4"/>
        <v>2.9834151348140159E-2</v>
      </c>
      <c r="F166" s="16">
        <f t="shared" ca="1" si="5"/>
        <v>3.0549503432094447</v>
      </c>
    </row>
    <row r="167" spans="5:6" x14ac:dyDescent="0.25">
      <c r="E167" s="16">
        <f t="shared" ca="1" si="4"/>
        <v>0.47973017936132767</v>
      </c>
      <c r="F167" s="16">
        <f t="shared" ca="1" si="5"/>
        <v>19.090087356837845</v>
      </c>
    </row>
    <row r="168" spans="5:6" x14ac:dyDescent="0.25">
      <c r="E168" s="16">
        <f t="shared" ca="1" si="4"/>
        <v>0.8362647175599246</v>
      </c>
      <c r="F168" s="16">
        <f t="shared" ca="1" si="5"/>
        <v>53.475385561140349</v>
      </c>
    </row>
    <row r="169" spans="5:6" x14ac:dyDescent="0.25">
      <c r="E169" s="16">
        <f t="shared" ca="1" si="4"/>
        <v>0.8492856031843572</v>
      </c>
      <c r="F169" s="16">
        <f t="shared" ca="1" si="5"/>
        <v>56.451070080321514</v>
      </c>
    </row>
    <row r="170" spans="5:6" x14ac:dyDescent="0.25">
      <c r="E170" s="16">
        <f t="shared" ca="1" si="4"/>
        <v>0.50453055096703503</v>
      </c>
      <c r="F170" s="16">
        <f t="shared" ca="1" si="5"/>
        <v>20.314941530001903</v>
      </c>
    </row>
    <row r="171" spans="5:6" x14ac:dyDescent="0.25">
      <c r="E171" s="16">
        <f t="shared" ca="1" si="4"/>
        <v>0.39637251943683005</v>
      </c>
      <c r="F171" s="16">
        <f t="shared" ca="1" si="5"/>
        <v>15.444489717707695</v>
      </c>
    </row>
    <row r="172" spans="5:6" x14ac:dyDescent="0.25">
      <c r="E172" s="16">
        <f t="shared" ca="1" si="4"/>
        <v>0.9773901036847672</v>
      </c>
      <c r="F172" s="16">
        <f t="shared" ca="1" si="5"/>
        <v>148.80015491829147</v>
      </c>
    </row>
    <row r="173" spans="5:6" x14ac:dyDescent="0.25">
      <c r="E173" s="16">
        <f t="shared" ca="1" si="4"/>
        <v>0.57114508010342735</v>
      </c>
      <c r="F173" s="16">
        <f t="shared" ca="1" si="5"/>
        <v>24.029691273048634</v>
      </c>
    </row>
    <row r="174" spans="5:6" x14ac:dyDescent="0.25">
      <c r="E174" s="16">
        <f t="shared" ca="1" si="4"/>
        <v>0.78528531878468499</v>
      </c>
      <c r="F174" s="16">
        <f t="shared" ca="1" si="5"/>
        <v>44.263858651451542</v>
      </c>
    </row>
    <row r="175" spans="5:6" x14ac:dyDescent="0.25">
      <c r="E175" s="16">
        <f t="shared" ca="1" si="4"/>
        <v>0.50271067403431657</v>
      </c>
      <c r="F175" s="16">
        <f t="shared" ca="1" si="5"/>
        <v>20.222476917048414</v>
      </c>
    </row>
    <row r="176" spans="5:6" x14ac:dyDescent="0.25">
      <c r="E176" s="16">
        <f t="shared" ca="1" si="4"/>
        <v>0.33622221762657079</v>
      </c>
      <c r="F176" s="16">
        <f t="shared" ca="1" si="5"/>
        <v>13.160296430991879</v>
      </c>
    </row>
    <row r="177" spans="5:6" x14ac:dyDescent="0.25">
      <c r="E177" s="16">
        <f t="shared" ca="1" si="4"/>
        <v>0.96599526573184191</v>
      </c>
      <c r="F177" s="16">
        <f t="shared" ca="1" si="5"/>
        <v>124.57950157832173</v>
      </c>
    </row>
    <row r="178" spans="5:6" x14ac:dyDescent="0.25">
      <c r="E178" s="16">
        <f t="shared" ca="1" si="4"/>
        <v>0.26387887327851889</v>
      </c>
      <c r="F178" s="16">
        <f t="shared" ca="1" si="5"/>
        <v>10.682078834908786</v>
      </c>
    </row>
    <row r="179" spans="5:6" x14ac:dyDescent="0.25">
      <c r="E179" s="16">
        <f t="shared" ca="1" si="4"/>
        <v>0.74979270450993407</v>
      </c>
      <c r="F179" s="16">
        <f t="shared" ca="1" si="5"/>
        <v>39.402826908566475</v>
      </c>
    </row>
    <row r="180" spans="5:6" x14ac:dyDescent="0.25">
      <c r="E180" s="16">
        <f t="shared" ca="1" si="4"/>
        <v>0.13430572419163167</v>
      </c>
      <c r="F180" s="16">
        <f t="shared" ca="1" si="5"/>
        <v>6.6441322975947932</v>
      </c>
    </row>
    <row r="181" spans="5:6" x14ac:dyDescent="0.25">
      <c r="E181" s="16">
        <f t="shared" ca="1" si="4"/>
        <v>0.12086630901632001</v>
      </c>
      <c r="F181" s="16">
        <f t="shared" ca="1" si="5"/>
        <v>6.2297294743727223</v>
      </c>
    </row>
    <row r="182" spans="5:6" x14ac:dyDescent="0.25">
      <c r="E182" s="16">
        <f t="shared" ca="1" si="4"/>
        <v>0.59704520795139049</v>
      </c>
      <c r="F182" s="16">
        <f t="shared" ca="1" si="5"/>
        <v>25.679841689581224</v>
      </c>
    </row>
    <row r="183" spans="5:6" x14ac:dyDescent="0.25">
      <c r="E183" s="16">
        <f t="shared" ca="1" si="4"/>
        <v>0.92998583787856359</v>
      </c>
      <c r="F183" s="16">
        <f t="shared" ca="1" si="5"/>
        <v>87.854809494555639</v>
      </c>
    </row>
    <row r="184" spans="5:6" x14ac:dyDescent="0.25">
      <c r="E184" s="16">
        <f t="shared" ca="1" si="4"/>
        <v>5.4278069725723577E-2</v>
      </c>
      <c r="F184" s="16">
        <f t="shared" ca="1" si="5"/>
        <v>4.0361173738410248</v>
      </c>
    </row>
    <row r="185" spans="5:6" x14ac:dyDescent="0.25">
      <c r="E185" s="16">
        <f t="shared" ca="1" si="4"/>
        <v>0.70782876409989537</v>
      </c>
      <c r="F185" s="16">
        <f t="shared" ca="1" si="5"/>
        <v>34.710866033451765</v>
      </c>
    </row>
    <row r="186" spans="5:6" x14ac:dyDescent="0.25">
      <c r="E186" s="16">
        <f t="shared" ca="1" si="4"/>
        <v>0.32036837311813815</v>
      </c>
      <c r="F186" s="16">
        <f t="shared" ca="1" si="5"/>
        <v>12.595392187130082</v>
      </c>
    </row>
    <row r="187" spans="5:6" x14ac:dyDescent="0.25">
      <c r="E187" s="16">
        <f t="shared" ca="1" si="4"/>
        <v>0.78386523853347467</v>
      </c>
      <c r="F187" s="16">
        <f t="shared" ca="1" si="5"/>
        <v>44.049497413203085</v>
      </c>
    </row>
    <row r="188" spans="5:6" x14ac:dyDescent="0.25">
      <c r="E188" s="16">
        <f t="shared" ca="1" si="4"/>
        <v>0.82095512447096564</v>
      </c>
      <c r="F188" s="16">
        <f t="shared" ca="1" si="5"/>
        <v>50.350629884975568</v>
      </c>
    </row>
    <row r="189" spans="5:6" x14ac:dyDescent="0.25">
      <c r="E189" s="16">
        <f t="shared" ca="1" si="4"/>
        <v>0.66041037705504679</v>
      </c>
      <c r="F189" s="16">
        <f t="shared" ca="1" si="5"/>
        <v>30.373890722879182</v>
      </c>
    </row>
    <row r="190" spans="5:6" x14ac:dyDescent="0.25">
      <c r="E190" s="16">
        <f t="shared" ca="1" si="4"/>
        <v>0.2911497565794301</v>
      </c>
      <c r="F190" s="16">
        <f t="shared" ca="1" si="5"/>
        <v>11.58801117172041</v>
      </c>
    </row>
    <row r="191" spans="5:6" x14ac:dyDescent="0.25">
      <c r="E191" s="16">
        <f t="shared" ca="1" si="4"/>
        <v>0.88740879884140511</v>
      </c>
      <c r="F191" s="16">
        <f t="shared" ca="1" si="5"/>
        <v>67.549622837389535</v>
      </c>
    </row>
    <row r="192" spans="5:6" x14ac:dyDescent="0.25">
      <c r="E192" s="16">
        <f t="shared" ca="1" si="4"/>
        <v>0.39975622344867656</v>
      </c>
      <c r="F192" s="16">
        <f t="shared" ca="1" si="5"/>
        <v>15.580526930777593</v>
      </c>
    </row>
    <row r="193" spans="5:6" x14ac:dyDescent="0.25">
      <c r="E193" s="16">
        <f t="shared" ca="1" si="4"/>
        <v>0.88807516141947052</v>
      </c>
      <c r="F193" s="16">
        <f t="shared" ca="1" si="5"/>
        <v>67.785960962025399</v>
      </c>
    </row>
    <row r="194" spans="5:6" x14ac:dyDescent="0.25">
      <c r="E194" s="16">
        <f t="shared" ca="1" si="4"/>
        <v>0.52967927376838675</v>
      </c>
      <c r="F194" s="16">
        <f t="shared" ca="1" si="5"/>
        <v>21.638273422811405</v>
      </c>
    </row>
    <row r="195" spans="5:6" x14ac:dyDescent="0.25">
      <c r="E195" s="16">
        <f t="shared" ca="1" si="4"/>
        <v>0.18197055667378603</v>
      </c>
      <c r="F195" s="16">
        <f t="shared" ca="1" si="5"/>
        <v>8.1020655142686913</v>
      </c>
    </row>
    <row r="196" spans="5:6" x14ac:dyDescent="0.25">
      <c r="E196" s="16">
        <f t="shared" ref="E196:E259" ca="1" si="6">RAND()</f>
        <v>0.52849805219320001</v>
      </c>
      <c r="F196" s="16">
        <f t="shared" ref="F196:F259" ca="1" si="7">_xlfn.LOGNORM.INV(E196,$C$3,$C$4)</f>
        <v>21.574129415896511</v>
      </c>
    </row>
    <row r="197" spans="5:6" x14ac:dyDescent="0.25">
      <c r="E197" s="16">
        <f t="shared" ca="1" si="6"/>
        <v>0.12674604122436317</v>
      </c>
      <c r="F197" s="16">
        <f t="shared" ca="1" si="7"/>
        <v>6.4114891829313798</v>
      </c>
    </row>
    <row r="198" spans="5:6" x14ac:dyDescent="0.25">
      <c r="E198" s="16">
        <f t="shared" ca="1" si="6"/>
        <v>0.11460389446259933</v>
      </c>
      <c r="F198" s="16">
        <f t="shared" ca="1" si="7"/>
        <v>6.0351332477190471</v>
      </c>
    </row>
    <row r="199" spans="5:6" x14ac:dyDescent="0.25">
      <c r="E199" s="16">
        <f t="shared" ca="1" si="6"/>
        <v>0.83995105686561478</v>
      </c>
      <c r="F199" s="16">
        <f t="shared" ca="1" si="7"/>
        <v>54.28547790676911</v>
      </c>
    </row>
    <row r="200" spans="5:6" x14ac:dyDescent="0.25">
      <c r="E200" s="16">
        <f t="shared" ca="1" si="6"/>
        <v>0.31750097341276773</v>
      </c>
      <c r="F200" s="16">
        <f t="shared" ca="1" si="7"/>
        <v>12.494662880667683</v>
      </c>
    </row>
    <row r="201" spans="5:6" x14ac:dyDescent="0.25">
      <c r="E201" s="16">
        <f t="shared" ca="1" si="6"/>
        <v>0.11800536861002997</v>
      </c>
      <c r="F201" s="16">
        <f t="shared" ca="1" si="7"/>
        <v>6.140971962265465</v>
      </c>
    </row>
    <row r="202" spans="5:6" x14ac:dyDescent="0.25">
      <c r="E202" s="16">
        <f t="shared" ca="1" si="6"/>
        <v>0.88371704867458123</v>
      </c>
      <c r="F202" s="16">
        <f t="shared" ca="1" si="7"/>
        <v>66.27251340089812</v>
      </c>
    </row>
    <row r="203" spans="5:6" x14ac:dyDescent="0.25">
      <c r="E203" s="16">
        <f t="shared" ca="1" si="6"/>
        <v>0.54525782548889579</v>
      </c>
      <c r="F203" s="16">
        <f t="shared" ca="1" si="7"/>
        <v>22.503907919106908</v>
      </c>
    </row>
    <row r="204" spans="5:6" x14ac:dyDescent="0.25">
      <c r="E204" s="16">
        <f t="shared" ca="1" si="6"/>
        <v>0.93877810259908978</v>
      </c>
      <c r="F204" s="16">
        <f t="shared" ca="1" si="7"/>
        <v>94.122479452736016</v>
      </c>
    </row>
    <row r="205" spans="5:6" x14ac:dyDescent="0.25">
      <c r="E205" s="16">
        <f t="shared" ca="1" si="6"/>
        <v>0.93186917496912214</v>
      </c>
      <c r="F205" s="16">
        <f t="shared" ca="1" si="7"/>
        <v>89.108766748654588</v>
      </c>
    </row>
    <row r="206" spans="5:6" x14ac:dyDescent="0.25">
      <c r="E206" s="16">
        <f t="shared" ca="1" si="6"/>
        <v>0.44862420682536008</v>
      </c>
      <c r="F206" s="16">
        <f t="shared" ca="1" si="7"/>
        <v>17.652226961894389</v>
      </c>
    </row>
    <row r="207" spans="5:6" x14ac:dyDescent="0.25">
      <c r="E207" s="16">
        <f t="shared" ca="1" si="6"/>
        <v>0.30757856749254497</v>
      </c>
      <c r="F207" s="16">
        <f t="shared" ca="1" si="7"/>
        <v>12.149333295976392</v>
      </c>
    </row>
    <row r="208" spans="5:6" x14ac:dyDescent="0.25">
      <c r="E208" s="16">
        <f t="shared" ca="1" si="6"/>
        <v>0.63311915210136172</v>
      </c>
      <c r="F208" s="16">
        <f t="shared" ca="1" si="7"/>
        <v>28.222680545491983</v>
      </c>
    </row>
    <row r="209" spans="5:6" x14ac:dyDescent="0.25">
      <c r="E209" s="16">
        <f t="shared" ca="1" si="6"/>
        <v>0.728112855216551</v>
      </c>
      <c r="F209" s="16">
        <f t="shared" ca="1" si="7"/>
        <v>36.859576477032242</v>
      </c>
    </row>
    <row r="210" spans="5:6" x14ac:dyDescent="0.25">
      <c r="E210" s="16">
        <f t="shared" ca="1" si="6"/>
        <v>0.88520818040366289</v>
      </c>
      <c r="F210" s="16">
        <f t="shared" ca="1" si="7"/>
        <v>66.781899466997587</v>
      </c>
    </row>
    <row r="211" spans="5:6" x14ac:dyDescent="0.25">
      <c r="E211" s="16">
        <f t="shared" ca="1" si="6"/>
        <v>0.89114134412170831</v>
      </c>
      <c r="F211" s="16">
        <f t="shared" ca="1" si="7"/>
        <v>68.89755533272249</v>
      </c>
    </row>
    <row r="212" spans="5:6" x14ac:dyDescent="0.25">
      <c r="E212" s="16">
        <f t="shared" ca="1" si="6"/>
        <v>0.3582713432070741</v>
      </c>
      <c r="F212" s="16">
        <f t="shared" ca="1" si="7"/>
        <v>13.97006374597458</v>
      </c>
    </row>
    <row r="213" spans="5:6" x14ac:dyDescent="0.25">
      <c r="E213" s="16">
        <f t="shared" ca="1" si="6"/>
        <v>0.74087345008878924</v>
      </c>
      <c r="F213" s="16">
        <f t="shared" ca="1" si="7"/>
        <v>38.322628421098926</v>
      </c>
    </row>
    <row r="214" spans="5:6" x14ac:dyDescent="0.25">
      <c r="E214" s="16">
        <f t="shared" ca="1" si="6"/>
        <v>3.397333215442444E-4</v>
      </c>
      <c r="F214" s="16">
        <f t="shared" ca="1" si="7"/>
        <v>0.67184129017754868</v>
      </c>
    </row>
    <row r="215" spans="5:6" x14ac:dyDescent="0.25">
      <c r="E215" s="16">
        <f t="shared" ca="1" si="6"/>
        <v>0.23887481294780832</v>
      </c>
      <c r="F215" s="16">
        <f t="shared" ca="1" si="7"/>
        <v>9.8756620772140646</v>
      </c>
    </row>
    <row r="216" spans="5:6" x14ac:dyDescent="0.25">
      <c r="E216" s="16">
        <f t="shared" ca="1" si="6"/>
        <v>0.20526072312020882</v>
      </c>
      <c r="F216" s="16">
        <f t="shared" ca="1" si="7"/>
        <v>8.8200157560598811</v>
      </c>
    </row>
    <row r="217" spans="5:6" x14ac:dyDescent="0.25">
      <c r="E217" s="16">
        <f t="shared" ca="1" si="6"/>
        <v>0.76025019617318257</v>
      </c>
      <c r="F217" s="16">
        <f t="shared" ca="1" si="7"/>
        <v>40.735812078897645</v>
      </c>
    </row>
    <row r="218" spans="5:6" x14ac:dyDescent="0.25">
      <c r="E218" s="16">
        <f t="shared" ca="1" si="6"/>
        <v>0.71277878280351614</v>
      </c>
      <c r="F218" s="16">
        <f t="shared" ca="1" si="7"/>
        <v>35.216720242222024</v>
      </c>
    </row>
    <row r="219" spans="5:6" x14ac:dyDescent="0.25">
      <c r="E219" s="16">
        <f t="shared" ca="1" si="6"/>
        <v>0.48612981003979383</v>
      </c>
      <c r="F219" s="16">
        <f t="shared" ca="1" si="7"/>
        <v>19.399078838484392</v>
      </c>
    </row>
    <row r="220" spans="5:6" x14ac:dyDescent="0.25">
      <c r="E220" s="16">
        <f t="shared" ca="1" si="6"/>
        <v>0.63887327325814558</v>
      </c>
      <c r="F220" s="16">
        <f t="shared" ca="1" si="7"/>
        <v>28.658461001155768</v>
      </c>
    </row>
    <row r="221" spans="5:6" x14ac:dyDescent="0.25">
      <c r="E221" s="16">
        <f t="shared" ca="1" si="6"/>
        <v>0.49366434614313814</v>
      </c>
      <c r="F221" s="16">
        <f t="shared" ca="1" si="7"/>
        <v>19.769062254011978</v>
      </c>
    </row>
    <row r="222" spans="5:6" x14ac:dyDescent="0.25">
      <c r="E222" s="16">
        <f t="shared" ca="1" si="6"/>
        <v>7.2059345129712349E-2</v>
      </c>
      <c r="F222" s="16">
        <f t="shared" ca="1" si="7"/>
        <v>4.6616810528825594</v>
      </c>
    </row>
    <row r="223" spans="5:6" x14ac:dyDescent="0.25">
      <c r="E223" s="16">
        <f t="shared" ca="1" si="6"/>
        <v>0.41253043507920018</v>
      </c>
      <c r="F223" s="16">
        <f t="shared" ca="1" si="7"/>
        <v>16.102257245851543</v>
      </c>
    </row>
    <row r="224" spans="5:6" x14ac:dyDescent="0.25">
      <c r="E224" s="16">
        <f t="shared" ca="1" si="6"/>
        <v>7.6742973854749819E-3</v>
      </c>
      <c r="F224" s="16">
        <f t="shared" ca="1" si="7"/>
        <v>1.7788239234874708</v>
      </c>
    </row>
    <row r="225" spans="5:6" x14ac:dyDescent="0.25">
      <c r="E225" s="16">
        <f t="shared" ca="1" si="6"/>
        <v>0.51034872294050482</v>
      </c>
      <c r="F225" s="16">
        <f t="shared" ca="1" si="7"/>
        <v>20.613440437162485</v>
      </c>
    </row>
    <row r="226" spans="5:6" x14ac:dyDescent="0.25">
      <c r="E226" s="16">
        <f t="shared" ca="1" si="6"/>
        <v>0.80190513903797833</v>
      </c>
      <c r="F226" s="16">
        <f t="shared" ca="1" si="7"/>
        <v>46.920085295839847</v>
      </c>
    </row>
    <row r="227" spans="5:6" x14ac:dyDescent="0.25">
      <c r="E227" s="16">
        <f t="shared" ca="1" si="6"/>
        <v>0.87687798457973509</v>
      </c>
      <c r="F227" s="16">
        <f t="shared" ca="1" si="7"/>
        <v>64.040816240224046</v>
      </c>
    </row>
    <row r="228" spans="5:6" x14ac:dyDescent="0.25">
      <c r="E228" s="16">
        <f t="shared" ca="1" si="6"/>
        <v>5.3411047282593715E-2</v>
      </c>
      <c r="F228" s="16">
        <f t="shared" ca="1" si="7"/>
        <v>4.00425288498315</v>
      </c>
    </row>
    <row r="229" spans="5:6" x14ac:dyDescent="0.25">
      <c r="E229" s="16">
        <f t="shared" ca="1" si="6"/>
        <v>0.91569937781639299</v>
      </c>
      <c r="F229" s="16">
        <f t="shared" ca="1" si="7"/>
        <v>79.575973201872245</v>
      </c>
    </row>
    <row r="230" spans="5:6" x14ac:dyDescent="0.25">
      <c r="E230" s="16">
        <f t="shared" ca="1" si="6"/>
        <v>0.66310267438587978</v>
      </c>
      <c r="F230" s="16">
        <f t="shared" ca="1" si="7"/>
        <v>30.598341624301401</v>
      </c>
    </row>
    <row r="231" spans="5:6" x14ac:dyDescent="0.25">
      <c r="E231" s="16">
        <f t="shared" ca="1" si="6"/>
        <v>0.53739774307982602</v>
      </c>
      <c r="F231" s="16">
        <f t="shared" ca="1" si="7"/>
        <v>22.062513775925094</v>
      </c>
    </row>
    <row r="232" spans="5:6" x14ac:dyDescent="0.25">
      <c r="E232" s="16">
        <f t="shared" ca="1" si="6"/>
        <v>0.21646713769820802</v>
      </c>
      <c r="F232" s="16">
        <f t="shared" ca="1" si="7"/>
        <v>9.1689210559225973</v>
      </c>
    </row>
    <row r="233" spans="5:6" x14ac:dyDescent="0.25">
      <c r="E233" s="16">
        <f t="shared" ca="1" si="6"/>
        <v>0.2950993810428153</v>
      </c>
      <c r="F233" s="16">
        <f t="shared" ca="1" si="7"/>
        <v>11.721819030770805</v>
      </c>
    </row>
    <row r="234" spans="5:6" x14ac:dyDescent="0.25">
      <c r="E234" s="16">
        <f t="shared" ca="1" si="6"/>
        <v>0.30676524270706218</v>
      </c>
      <c r="F234" s="16">
        <f t="shared" ca="1" si="7"/>
        <v>12.121244235727326</v>
      </c>
    </row>
    <row r="235" spans="5:6" x14ac:dyDescent="0.25">
      <c r="E235" s="16">
        <f t="shared" ca="1" si="6"/>
        <v>4.7648118204193901E-2</v>
      </c>
      <c r="F235" s="16">
        <f t="shared" ca="1" si="7"/>
        <v>3.7882410552304511</v>
      </c>
    </row>
    <row r="236" spans="5:6" x14ac:dyDescent="0.25">
      <c r="E236" s="16">
        <f t="shared" ca="1" si="6"/>
        <v>0.39730468737861413</v>
      </c>
      <c r="F236" s="16">
        <f t="shared" ca="1" si="7"/>
        <v>15.481878069860693</v>
      </c>
    </row>
    <row r="237" spans="5:6" x14ac:dyDescent="0.25">
      <c r="E237" s="16">
        <f t="shared" ca="1" si="6"/>
        <v>0.15866941533881784</v>
      </c>
      <c r="F237" s="16">
        <f t="shared" ca="1" si="7"/>
        <v>7.3894885455983168</v>
      </c>
    </row>
    <row r="238" spans="5:6" x14ac:dyDescent="0.25">
      <c r="E238" s="16">
        <f t="shared" ca="1" si="6"/>
        <v>0.70317782419042485</v>
      </c>
      <c r="F238" s="16">
        <f t="shared" ca="1" si="7"/>
        <v>34.245746457351196</v>
      </c>
    </row>
    <row r="239" spans="5:6" x14ac:dyDescent="0.25">
      <c r="E239" s="16">
        <f t="shared" ca="1" si="6"/>
        <v>0.10096273348381291</v>
      </c>
      <c r="F239" s="16">
        <f t="shared" ca="1" si="7"/>
        <v>5.6064346439357813</v>
      </c>
    </row>
    <row r="240" spans="5:6" x14ac:dyDescent="0.25">
      <c r="E240" s="16">
        <f t="shared" ca="1" si="6"/>
        <v>0.25315730036300443</v>
      </c>
      <c r="F240" s="16">
        <f t="shared" ca="1" si="7"/>
        <v>10.333725493960197</v>
      </c>
    </row>
    <row r="241" spans="5:6" x14ac:dyDescent="0.25">
      <c r="E241" s="16">
        <f t="shared" ca="1" si="6"/>
        <v>0.66084132869645573</v>
      </c>
      <c r="F241" s="16">
        <f t="shared" ca="1" si="7"/>
        <v>30.409661106610379</v>
      </c>
    </row>
    <row r="242" spans="5:6" x14ac:dyDescent="0.25">
      <c r="E242" s="16">
        <f t="shared" ca="1" si="6"/>
        <v>0.39121589017235692</v>
      </c>
      <c r="F242" s="16">
        <f t="shared" ca="1" si="7"/>
        <v>15.238857739439263</v>
      </c>
    </row>
    <row r="243" spans="5:6" x14ac:dyDescent="0.25">
      <c r="E243" s="16">
        <f t="shared" ca="1" si="6"/>
        <v>0.94797195803184009</v>
      </c>
      <c r="F243" s="16">
        <f t="shared" ca="1" si="7"/>
        <v>102.05377758686025</v>
      </c>
    </row>
    <row r="244" spans="5:6" x14ac:dyDescent="0.25">
      <c r="E244" s="16">
        <f t="shared" ca="1" si="6"/>
        <v>0.43076016195898748</v>
      </c>
      <c r="F244" s="16">
        <f t="shared" ca="1" si="7"/>
        <v>16.870403567480377</v>
      </c>
    </row>
    <row r="245" spans="5:6" x14ac:dyDescent="0.25">
      <c r="E245" s="16">
        <f t="shared" ca="1" si="6"/>
        <v>0.99424999766496813</v>
      </c>
      <c r="F245" s="16">
        <f t="shared" ca="1" si="7"/>
        <v>251.42043525898987</v>
      </c>
    </row>
    <row r="246" spans="5:6" x14ac:dyDescent="0.25">
      <c r="E246" s="16">
        <f t="shared" ca="1" si="6"/>
        <v>0.41602838148351018</v>
      </c>
      <c r="F246" s="16">
        <f t="shared" ca="1" si="7"/>
        <v>16.247443313840925</v>
      </c>
    </row>
    <row r="247" spans="5:6" x14ac:dyDescent="0.25">
      <c r="E247" s="16">
        <f t="shared" ca="1" si="6"/>
        <v>0.90827558511269491</v>
      </c>
      <c r="F247" s="16">
        <f t="shared" ca="1" si="7"/>
        <v>75.960296619926879</v>
      </c>
    </row>
    <row r="248" spans="5:6" x14ac:dyDescent="0.25">
      <c r="E248" s="16">
        <f t="shared" ca="1" si="6"/>
        <v>0.63893851772390065</v>
      </c>
      <c r="F248" s="16">
        <f t="shared" ca="1" si="7"/>
        <v>28.663454132193444</v>
      </c>
    </row>
    <row r="249" spans="5:6" x14ac:dyDescent="0.25">
      <c r="E249" s="16">
        <f t="shared" ca="1" si="6"/>
        <v>0.23532469153309166</v>
      </c>
      <c r="F249" s="16">
        <f t="shared" ca="1" si="7"/>
        <v>9.7627794080933015</v>
      </c>
    </row>
    <row r="250" spans="5:6" x14ac:dyDescent="0.25">
      <c r="E250" s="16">
        <f t="shared" ca="1" si="6"/>
        <v>0.17892388067933274</v>
      </c>
      <c r="F250" s="16">
        <f t="shared" ca="1" si="7"/>
        <v>8.0086813288402467</v>
      </c>
    </row>
    <row r="251" spans="5:6" x14ac:dyDescent="0.25">
      <c r="E251" s="16">
        <f t="shared" ca="1" si="6"/>
        <v>0.78014200838741143</v>
      </c>
      <c r="F251" s="16">
        <f t="shared" ca="1" si="7"/>
        <v>43.496170923469037</v>
      </c>
    </row>
    <row r="252" spans="5:6" x14ac:dyDescent="0.25">
      <c r="E252" s="16">
        <f t="shared" ca="1" si="6"/>
        <v>0.12557662773800526</v>
      </c>
      <c r="F252" s="16">
        <f t="shared" ca="1" si="7"/>
        <v>6.3754028123327275</v>
      </c>
    </row>
    <row r="253" spans="5:6" x14ac:dyDescent="0.25">
      <c r="E253" s="16">
        <f t="shared" ca="1" si="6"/>
        <v>0.72767463309141389</v>
      </c>
      <c r="F253" s="16">
        <f t="shared" ca="1" si="7"/>
        <v>36.810945598804402</v>
      </c>
    </row>
    <row r="254" spans="5:6" x14ac:dyDescent="0.25">
      <c r="E254" s="16">
        <f t="shared" ca="1" si="6"/>
        <v>0.62953291296478453</v>
      </c>
      <c r="F254" s="16">
        <f t="shared" ca="1" si="7"/>
        <v>27.955571268667651</v>
      </c>
    </row>
    <row r="255" spans="5:6" x14ac:dyDescent="0.25">
      <c r="E255" s="16">
        <f t="shared" ca="1" si="6"/>
        <v>0.22156871449951576</v>
      </c>
      <c r="F255" s="16">
        <f t="shared" ca="1" si="7"/>
        <v>9.3286847840491021</v>
      </c>
    </row>
    <row r="256" spans="5:6" x14ac:dyDescent="0.25">
      <c r="E256" s="16">
        <f t="shared" ca="1" si="6"/>
        <v>0.54074919223789453</v>
      </c>
      <c r="F256" s="16">
        <f t="shared" ca="1" si="7"/>
        <v>22.249540178854605</v>
      </c>
    </row>
    <row r="257" spans="5:6" x14ac:dyDescent="0.25">
      <c r="E257" s="16">
        <f t="shared" ca="1" si="6"/>
        <v>0.79137750398124329</v>
      </c>
      <c r="F257" s="16">
        <f t="shared" ca="1" si="7"/>
        <v>45.205111192897796</v>
      </c>
    </row>
    <row r="258" spans="5:6" x14ac:dyDescent="0.25">
      <c r="E258" s="16">
        <f t="shared" ca="1" si="6"/>
        <v>0.30978215422807254</v>
      </c>
      <c r="F258" s="16">
        <f t="shared" ca="1" si="7"/>
        <v>12.225599463726038</v>
      </c>
    </row>
    <row r="259" spans="5:6" x14ac:dyDescent="0.25">
      <c r="E259" s="16">
        <f t="shared" ca="1" si="6"/>
        <v>0.19593085169533642</v>
      </c>
      <c r="F259" s="16">
        <f t="shared" ca="1" si="7"/>
        <v>8.5314041732762664</v>
      </c>
    </row>
    <row r="260" spans="5:6" x14ac:dyDescent="0.25">
      <c r="E260" s="16">
        <f t="shared" ref="E260:E323" ca="1" si="8">RAND()</f>
        <v>0.37479835171641884</v>
      </c>
      <c r="F260" s="16">
        <f t="shared" ref="F260:F323" ca="1" si="9">_xlfn.LOGNORM.INV(E260,$C$3,$C$4)</f>
        <v>14.597186598019819</v>
      </c>
    </row>
    <row r="261" spans="5:6" x14ac:dyDescent="0.25">
      <c r="E261" s="16">
        <f t="shared" ca="1" si="8"/>
        <v>0.76126985286209492</v>
      </c>
      <c r="F261" s="16">
        <f t="shared" ca="1" si="9"/>
        <v>40.869876338198452</v>
      </c>
    </row>
    <row r="262" spans="5:6" x14ac:dyDescent="0.25">
      <c r="E262" s="16">
        <f t="shared" ca="1" si="8"/>
        <v>0.57084840996071395</v>
      </c>
      <c r="F262" s="16">
        <f t="shared" ca="1" si="9"/>
        <v>24.011540350387556</v>
      </c>
    </row>
    <row r="263" spans="5:6" x14ac:dyDescent="0.25">
      <c r="E263" s="16">
        <f t="shared" ca="1" si="8"/>
        <v>0.76894235624144558</v>
      </c>
      <c r="F263" s="16">
        <f t="shared" ca="1" si="9"/>
        <v>41.903451278893115</v>
      </c>
    </row>
    <row r="264" spans="5:6" x14ac:dyDescent="0.25">
      <c r="E264" s="16">
        <f t="shared" ca="1" si="8"/>
        <v>0.43762326598557821</v>
      </c>
      <c r="F264" s="16">
        <f t="shared" ca="1" si="9"/>
        <v>17.167226611029921</v>
      </c>
    </row>
    <row r="265" spans="5:6" x14ac:dyDescent="0.25">
      <c r="E265" s="16">
        <f t="shared" ca="1" si="8"/>
        <v>0.80160863535902682</v>
      </c>
      <c r="F265" s="16">
        <f t="shared" ca="1" si="9"/>
        <v>46.870154645502829</v>
      </c>
    </row>
    <row r="266" spans="5:6" x14ac:dyDescent="0.25">
      <c r="E266" s="16">
        <f t="shared" ca="1" si="8"/>
        <v>0.86236241980208417</v>
      </c>
      <c r="F266" s="16">
        <f t="shared" ca="1" si="9"/>
        <v>59.799351919764426</v>
      </c>
    </row>
    <row r="267" spans="5:6" x14ac:dyDescent="0.25">
      <c r="E267" s="16">
        <f t="shared" ca="1" si="8"/>
        <v>0.45544997063688697</v>
      </c>
      <c r="F267" s="16">
        <f t="shared" ca="1" si="9"/>
        <v>17.959092363011091</v>
      </c>
    </row>
    <row r="268" spans="5:6" x14ac:dyDescent="0.25">
      <c r="E268" s="16">
        <f t="shared" ca="1" si="8"/>
        <v>0.94599593966394202</v>
      </c>
      <c r="F268" s="16">
        <f t="shared" ca="1" si="9"/>
        <v>100.20427569473846</v>
      </c>
    </row>
    <row r="269" spans="5:6" x14ac:dyDescent="0.25">
      <c r="E269" s="16">
        <f t="shared" ca="1" si="8"/>
        <v>0.16826703031190704</v>
      </c>
      <c r="F269" s="16">
        <f t="shared" ca="1" si="9"/>
        <v>7.6826457537306236</v>
      </c>
    </row>
    <row r="270" spans="5:6" x14ac:dyDescent="0.25">
      <c r="E270" s="16">
        <f t="shared" ca="1" si="8"/>
        <v>0.17169839024186384</v>
      </c>
      <c r="F270" s="16">
        <f t="shared" ca="1" si="9"/>
        <v>7.7875397020061312</v>
      </c>
    </row>
    <row r="271" spans="5:6" x14ac:dyDescent="0.25">
      <c r="E271" s="16">
        <f t="shared" ca="1" si="8"/>
        <v>0.5710504552882294</v>
      </c>
      <c r="F271" s="16">
        <f t="shared" ca="1" si="9"/>
        <v>24.023900165296041</v>
      </c>
    </row>
    <row r="272" spans="5:6" x14ac:dyDescent="0.25">
      <c r="E272" s="16">
        <f t="shared" ca="1" si="8"/>
        <v>0.19829597253120279</v>
      </c>
      <c r="F272" s="16">
        <f t="shared" ca="1" si="9"/>
        <v>8.6044236166711361</v>
      </c>
    </row>
    <row r="273" spans="5:6" x14ac:dyDescent="0.25">
      <c r="E273" s="16">
        <f t="shared" ca="1" si="8"/>
        <v>0.36321385377653059</v>
      </c>
      <c r="F273" s="16">
        <f t="shared" ca="1" si="9"/>
        <v>14.155717433653288</v>
      </c>
    </row>
    <row r="274" spans="5:6" x14ac:dyDescent="0.25">
      <c r="E274" s="16">
        <f t="shared" ca="1" si="8"/>
        <v>0.60191788308650662</v>
      </c>
      <c r="F274" s="16">
        <f t="shared" ca="1" si="9"/>
        <v>26.005666372538279</v>
      </c>
    </row>
    <row r="275" spans="5:6" x14ac:dyDescent="0.25">
      <c r="E275" s="16">
        <f t="shared" ca="1" si="8"/>
        <v>0.43701941746530903</v>
      </c>
      <c r="F275" s="16">
        <f t="shared" ca="1" si="9"/>
        <v>17.140936642778932</v>
      </c>
    </row>
    <row r="276" spans="5:6" x14ac:dyDescent="0.25">
      <c r="E276" s="16">
        <f t="shared" ca="1" si="8"/>
        <v>0.93798851472712319</v>
      </c>
      <c r="F276" s="16">
        <f t="shared" ca="1" si="9"/>
        <v>93.51341389052412</v>
      </c>
    </row>
    <row r="277" spans="5:6" x14ac:dyDescent="0.25">
      <c r="E277" s="16">
        <f t="shared" ca="1" si="8"/>
        <v>0.34724028273093988</v>
      </c>
      <c r="F277" s="16">
        <f t="shared" ca="1" si="9"/>
        <v>13.561272064420917</v>
      </c>
    </row>
    <row r="278" spans="5:6" x14ac:dyDescent="0.25">
      <c r="E278" s="16">
        <f t="shared" ca="1" si="8"/>
        <v>0.18665439607001033</v>
      </c>
      <c r="F278" s="16">
        <f t="shared" ca="1" si="9"/>
        <v>8.2458281805200766</v>
      </c>
    </row>
    <row r="279" spans="5:6" x14ac:dyDescent="0.25">
      <c r="E279" s="16">
        <f t="shared" ca="1" si="8"/>
        <v>0.32849982116871945</v>
      </c>
      <c r="F279" s="16">
        <f t="shared" ca="1" si="9"/>
        <v>12.883412159729705</v>
      </c>
    </row>
    <row r="280" spans="5:6" x14ac:dyDescent="0.25">
      <c r="E280" s="16">
        <f t="shared" ca="1" si="8"/>
        <v>0.40712676434072848</v>
      </c>
      <c r="F280" s="16">
        <f t="shared" ca="1" si="9"/>
        <v>15.879956463735912</v>
      </c>
    </row>
    <row r="281" spans="5:6" x14ac:dyDescent="0.25">
      <c r="E281" s="16">
        <f t="shared" ca="1" si="8"/>
        <v>0.88758888328337926</v>
      </c>
      <c r="F281" s="16">
        <f t="shared" ca="1" si="9"/>
        <v>67.61331312965261</v>
      </c>
    </row>
    <row r="282" spans="5:6" x14ac:dyDescent="0.25">
      <c r="E282" s="16">
        <f t="shared" ca="1" si="8"/>
        <v>0.58350627445484304</v>
      </c>
      <c r="F282" s="16">
        <f t="shared" ca="1" si="9"/>
        <v>24.800693556429589</v>
      </c>
    </row>
    <row r="283" spans="5:6" x14ac:dyDescent="0.25">
      <c r="E283" s="16">
        <f t="shared" ca="1" si="8"/>
        <v>0.64775189610545658</v>
      </c>
      <c r="F283" s="16">
        <f t="shared" ca="1" si="9"/>
        <v>29.348989140823708</v>
      </c>
    </row>
    <row r="284" spans="5:6" x14ac:dyDescent="0.25">
      <c r="E284" s="16">
        <f t="shared" ca="1" si="8"/>
        <v>0.90393400507063737</v>
      </c>
      <c r="F284" s="16">
        <f t="shared" ca="1" si="9"/>
        <v>74.017238654986997</v>
      </c>
    </row>
    <row r="285" spans="5:6" x14ac:dyDescent="0.25">
      <c r="E285" s="16">
        <f t="shared" ca="1" si="8"/>
        <v>0.63919972928078062</v>
      </c>
      <c r="F285" s="16">
        <f t="shared" ca="1" si="9"/>
        <v>28.683456358840527</v>
      </c>
    </row>
    <row r="286" spans="5:6" x14ac:dyDescent="0.25">
      <c r="E286" s="16">
        <f t="shared" ca="1" si="8"/>
        <v>0.65340064479200033</v>
      </c>
      <c r="F286" s="16">
        <f t="shared" ca="1" si="9"/>
        <v>29.800283453218874</v>
      </c>
    </row>
    <row r="287" spans="5:6" x14ac:dyDescent="0.25">
      <c r="E287" s="16">
        <f t="shared" ca="1" si="8"/>
        <v>0.41158066836360829</v>
      </c>
      <c r="F287" s="16">
        <f t="shared" ca="1" si="9"/>
        <v>16.063011644506243</v>
      </c>
    </row>
    <row r="288" spans="5:6" x14ac:dyDescent="0.25">
      <c r="E288" s="16">
        <f t="shared" ca="1" si="8"/>
        <v>0.25067323661682184</v>
      </c>
      <c r="F288" s="16">
        <f t="shared" ca="1" si="9"/>
        <v>10.253584214613431</v>
      </c>
    </row>
    <row r="289" spans="5:6" x14ac:dyDescent="0.25">
      <c r="E289" s="16">
        <f t="shared" ca="1" si="8"/>
        <v>0.9249904935861859</v>
      </c>
      <c r="F289" s="16">
        <f t="shared" ca="1" si="9"/>
        <v>84.729541369725126</v>
      </c>
    </row>
    <row r="290" spans="5:6" x14ac:dyDescent="0.25">
      <c r="E290" s="16">
        <f t="shared" ca="1" si="8"/>
        <v>0.89794821469243213</v>
      </c>
      <c r="F290" s="16">
        <f t="shared" ca="1" si="9"/>
        <v>71.517832861990257</v>
      </c>
    </row>
    <row r="291" spans="5:6" x14ac:dyDescent="0.25">
      <c r="E291" s="16">
        <f t="shared" ca="1" si="8"/>
        <v>0.81693669896644938</v>
      </c>
      <c r="F291" s="16">
        <f t="shared" ca="1" si="9"/>
        <v>49.588184902509141</v>
      </c>
    </row>
    <row r="292" spans="5:6" x14ac:dyDescent="0.25">
      <c r="E292" s="16">
        <f t="shared" ca="1" si="8"/>
        <v>0.82314628142348167</v>
      </c>
      <c r="F292" s="16">
        <f t="shared" ca="1" si="9"/>
        <v>50.775911958836204</v>
      </c>
    </row>
    <row r="293" spans="5:6" x14ac:dyDescent="0.25">
      <c r="E293" s="16">
        <f t="shared" ca="1" si="8"/>
        <v>0.24745856842728065</v>
      </c>
      <c r="F293" s="16">
        <f t="shared" ca="1" si="9"/>
        <v>10.150175268461476</v>
      </c>
    </row>
    <row r="294" spans="5:6" x14ac:dyDescent="0.25">
      <c r="E294" s="16">
        <f t="shared" ca="1" si="8"/>
        <v>0.87101651508688238</v>
      </c>
      <c r="F294" s="16">
        <f t="shared" ca="1" si="9"/>
        <v>62.253165906205666</v>
      </c>
    </row>
    <row r="295" spans="5:6" x14ac:dyDescent="0.25">
      <c r="E295" s="16">
        <f t="shared" ca="1" si="8"/>
        <v>0.30300968309543574</v>
      </c>
      <c r="F295" s="16">
        <f t="shared" ca="1" si="9"/>
        <v>11.99195691430282</v>
      </c>
    </row>
    <row r="296" spans="5:6" x14ac:dyDescent="0.25">
      <c r="E296" s="16">
        <f t="shared" ca="1" si="8"/>
        <v>0.83823957025137152</v>
      </c>
      <c r="F296" s="16">
        <f t="shared" ca="1" si="9"/>
        <v>53.906358609795653</v>
      </c>
    </row>
    <row r="297" spans="5:6" x14ac:dyDescent="0.25">
      <c r="E297" s="16">
        <f t="shared" ca="1" si="8"/>
        <v>0.35736607831018807</v>
      </c>
      <c r="F297" s="16">
        <f t="shared" ca="1" si="9"/>
        <v>13.936229573751483</v>
      </c>
    </row>
    <row r="298" spans="5:6" x14ac:dyDescent="0.25">
      <c r="E298" s="16">
        <f t="shared" ca="1" si="8"/>
        <v>0.7501099665243095</v>
      </c>
      <c r="F298" s="16">
        <f t="shared" ca="1" si="9"/>
        <v>39.44218151336991</v>
      </c>
    </row>
    <row r="299" spans="5:6" x14ac:dyDescent="0.25">
      <c r="E299" s="16">
        <f t="shared" ca="1" si="8"/>
        <v>0.64039472614022086</v>
      </c>
      <c r="F299" s="16">
        <f t="shared" ca="1" si="9"/>
        <v>28.775204991494459</v>
      </c>
    </row>
    <row r="300" spans="5:6" x14ac:dyDescent="0.25">
      <c r="E300" s="16">
        <f t="shared" ca="1" si="8"/>
        <v>0.51886258563123322</v>
      </c>
      <c r="F300" s="16">
        <f t="shared" ca="1" si="9"/>
        <v>21.058391375914972</v>
      </c>
    </row>
    <row r="301" spans="5:6" x14ac:dyDescent="0.25">
      <c r="E301" s="16">
        <f t="shared" ca="1" si="8"/>
        <v>0.48474895477488333</v>
      </c>
      <c r="F301" s="16">
        <f t="shared" ca="1" si="9"/>
        <v>19.332004419702017</v>
      </c>
    </row>
    <row r="302" spans="5:6" x14ac:dyDescent="0.25">
      <c r="E302" s="16">
        <f t="shared" ca="1" si="8"/>
        <v>0.36597045450956256</v>
      </c>
      <c r="F302" s="16">
        <f t="shared" ca="1" si="9"/>
        <v>14.259953656433183</v>
      </c>
    </row>
    <row r="303" spans="5:6" x14ac:dyDescent="0.25">
      <c r="E303" s="16">
        <f t="shared" ca="1" si="8"/>
        <v>0.68410766507691745</v>
      </c>
      <c r="F303" s="16">
        <f t="shared" ca="1" si="9"/>
        <v>32.434297444573033</v>
      </c>
    </row>
    <row r="304" spans="5:6" x14ac:dyDescent="0.25">
      <c r="E304" s="16">
        <f t="shared" ca="1" si="8"/>
        <v>0.66824050700248294</v>
      </c>
      <c r="F304" s="16">
        <f t="shared" ca="1" si="9"/>
        <v>31.03326983133454</v>
      </c>
    </row>
    <row r="305" spans="5:6" x14ac:dyDescent="0.25">
      <c r="E305" s="16">
        <f t="shared" ca="1" si="8"/>
        <v>0.67426401825413274</v>
      </c>
      <c r="F305" s="16">
        <f t="shared" ca="1" si="9"/>
        <v>31.554564632518648</v>
      </c>
    </row>
    <row r="306" spans="5:6" x14ac:dyDescent="0.25">
      <c r="E306" s="16">
        <f t="shared" ca="1" si="8"/>
        <v>0.39036671704934378</v>
      </c>
      <c r="F306" s="16">
        <f t="shared" ca="1" si="9"/>
        <v>15.205187135580672</v>
      </c>
    </row>
    <row r="307" spans="5:6" x14ac:dyDescent="0.25">
      <c r="E307" s="16">
        <f t="shared" ca="1" si="8"/>
        <v>0.51554351124410036</v>
      </c>
      <c r="F307" s="16">
        <f t="shared" ca="1" si="9"/>
        <v>20.88375674343531</v>
      </c>
    </row>
    <row r="308" spans="5:6" x14ac:dyDescent="0.25">
      <c r="E308" s="16">
        <f t="shared" ca="1" si="8"/>
        <v>0.36397851664540215</v>
      </c>
      <c r="F308" s="16">
        <f t="shared" ca="1" si="9"/>
        <v>14.184581815677523</v>
      </c>
    </row>
    <row r="309" spans="5:6" x14ac:dyDescent="0.25">
      <c r="E309" s="16">
        <f t="shared" ca="1" si="8"/>
        <v>0.65704955771320084</v>
      </c>
      <c r="F309" s="16">
        <f t="shared" ca="1" si="9"/>
        <v>30.096957749681465</v>
      </c>
    </row>
    <row r="310" spans="5:6" x14ac:dyDescent="0.25">
      <c r="E310" s="16">
        <f t="shared" ca="1" si="8"/>
        <v>0.40712394005826313</v>
      </c>
      <c r="F310" s="16">
        <f t="shared" ca="1" si="9"/>
        <v>15.879840897164451</v>
      </c>
    </row>
    <row r="311" spans="5:6" x14ac:dyDescent="0.25">
      <c r="E311" s="16">
        <f t="shared" ca="1" si="8"/>
        <v>0.23186955559385314</v>
      </c>
      <c r="F311" s="16">
        <f t="shared" ca="1" si="9"/>
        <v>9.6532650843955956</v>
      </c>
    </row>
    <row r="312" spans="5:6" x14ac:dyDescent="0.25">
      <c r="E312" s="16">
        <f t="shared" ca="1" si="8"/>
        <v>0.58741431080966355</v>
      </c>
      <c r="F312" s="16">
        <f t="shared" ca="1" si="9"/>
        <v>25.05062085251113</v>
      </c>
    </row>
    <row r="313" spans="5:6" x14ac:dyDescent="0.25">
      <c r="E313" s="16">
        <f t="shared" ca="1" si="8"/>
        <v>0.61276248671976163</v>
      </c>
      <c r="F313" s="16">
        <f t="shared" ca="1" si="9"/>
        <v>26.749782286471174</v>
      </c>
    </row>
    <row r="314" spans="5:6" x14ac:dyDescent="0.25">
      <c r="E314" s="16">
        <f t="shared" ca="1" si="8"/>
        <v>0.62874243465008062</v>
      </c>
      <c r="F314" s="16">
        <f t="shared" ca="1" si="9"/>
        <v>27.897148792607958</v>
      </c>
    </row>
    <row r="315" spans="5:6" x14ac:dyDescent="0.25">
      <c r="E315" s="16">
        <f t="shared" ca="1" si="8"/>
        <v>0.11181170295757104</v>
      </c>
      <c r="F315" s="16">
        <f t="shared" ca="1" si="9"/>
        <v>5.9479726809499693</v>
      </c>
    </row>
    <row r="316" spans="5:6" x14ac:dyDescent="0.25">
      <c r="E316" s="16">
        <f t="shared" ca="1" si="8"/>
        <v>0.75558941294144288</v>
      </c>
      <c r="F316" s="16">
        <f t="shared" ca="1" si="9"/>
        <v>40.132439539672554</v>
      </c>
    </row>
    <row r="317" spans="5:6" x14ac:dyDescent="0.25">
      <c r="E317" s="16">
        <f t="shared" ca="1" si="8"/>
        <v>0.72236220435484577</v>
      </c>
      <c r="F317" s="16">
        <f t="shared" ca="1" si="9"/>
        <v>36.229485598500773</v>
      </c>
    </row>
    <row r="318" spans="5:6" x14ac:dyDescent="0.25">
      <c r="E318" s="16">
        <f t="shared" ca="1" si="8"/>
        <v>0.60459711119895865</v>
      </c>
      <c r="F318" s="16">
        <f t="shared" ca="1" si="9"/>
        <v>26.187034250060851</v>
      </c>
    </row>
    <row r="319" spans="5:6" x14ac:dyDescent="0.25">
      <c r="E319" s="16">
        <f t="shared" ca="1" si="8"/>
        <v>0.16144712098852165</v>
      </c>
      <c r="F319" s="16">
        <f t="shared" ca="1" si="9"/>
        <v>7.4743131735451263</v>
      </c>
    </row>
    <row r="320" spans="5:6" x14ac:dyDescent="0.25">
      <c r="E320" s="16">
        <f t="shared" ca="1" si="8"/>
        <v>0.55280020886764669</v>
      </c>
      <c r="F320" s="16">
        <f t="shared" ca="1" si="9"/>
        <v>22.936723515560466</v>
      </c>
    </row>
    <row r="321" spans="5:6" x14ac:dyDescent="0.25">
      <c r="E321" s="16">
        <f t="shared" ca="1" si="8"/>
        <v>8.2444750071779427E-2</v>
      </c>
      <c r="F321" s="16">
        <f t="shared" ca="1" si="9"/>
        <v>5.0087510985626817</v>
      </c>
    </row>
    <row r="322" spans="5:6" x14ac:dyDescent="0.25">
      <c r="E322" s="16">
        <f t="shared" ca="1" si="8"/>
        <v>0.68301649464790237</v>
      </c>
      <c r="F322" s="16">
        <f t="shared" ca="1" si="9"/>
        <v>32.335015423274079</v>
      </c>
    </row>
    <row r="323" spans="5:6" x14ac:dyDescent="0.25">
      <c r="E323" s="16">
        <f t="shared" ca="1" si="8"/>
        <v>0.34514902958968174</v>
      </c>
      <c r="F323" s="16">
        <f t="shared" ca="1" si="9"/>
        <v>13.484614803479701</v>
      </c>
    </row>
    <row r="324" spans="5:6" x14ac:dyDescent="0.25">
      <c r="E324" s="16">
        <f t="shared" ref="E324:E387" ca="1" si="10">RAND()</f>
        <v>0.89432960720759946</v>
      </c>
      <c r="F324" s="16">
        <f t="shared" ref="F324:F387" ca="1" si="11">_xlfn.LOGNORM.INV(E324,$C$3,$C$4)</f>
        <v>70.097499201423403</v>
      </c>
    </row>
    <row r="325" spans="5:6" x14ac:dyDescent="0.25">
      <c r="E325" s="16">
        <f t="shared" ca="1" si="10"/>
        <v>0.11913781874978513</v>
      </c>
      <c r="F325" s="16">
        <f t="shared" ca="1" si="11"/>
        <v>6.1761321519788206</v>
      </c>
    </row>
    <row r="326" spans="5:6" x14ac:dyDescent="0.25">
      <c r="E326" s="16">
        <f t="shared" ca="1" si="10"/>
        <v>0.55869533561807205</v>
      </c>
      <c r="F326" s="16">
        <f t="shared" ca="1" si="11"/>
        <v>23.281574305119712</v>
      </c>
    </row>
    <row r="327" spans="5:6" x14ac:dyDescent="0.25">
      <c r="E327" s="16">
        <f t="shared" ca="1" si="10"/>
        <v>0.38761602087414049</v>
      </c>
      <c r="F327" s="16">
        <f t="shared" ca="1" si="11"/>
        <v>15.096486883094149</v>
      </c>
    </row>
    <row r="328" spans="5:6" x14ac:dyDescent="0.25">
      <c r="E328" s="16">
        <f t="shared" ca="1" si="10"/>
        <v>0.2920979129389587</v>
      </c>
      <c r="F328" s="16">
        <f t="shared" ca="1" si="11"/>
        <v>11.620069683047502</v>
      </c>
    </row>
    <row r="329" spans="5:6" x14ac:dyDescent="0.25">
      <c r="E329" s="16">
        <f t="shared" ca="1" si="10"/>
        <v>0.97013999417473606</v>
      </c>
      <c r="F329" s="16">
        <f t="shared" ca="1" si="11"/>
        <v>132.00701555562154</v>
      </c>
    </row>
    <row r="330" spans="5:6" x14ac:dyDescent="0.25">
      <c r="E330" s="16">
        <f t="shared" ca="1" si="10"/>
        <v>5.9532252503941119E-2</v>
      </c>
      <c r="F330" s="16">
        <f t="shared" ca="1" si="11"/>
        <v>4.2261345890462598</v>
      </c>
    </row>
    <row r="331" spans="5:6" x14ac:dyDescent="0.25">
      <c r="E331" s="16">
        <f t="shared" ca="1" si="10"/>
        <v>0.3706386595289296</v>
      </c>
      <c r="F331" s="16">
        <f t="shared" ca="1" si="11"/>
        <v>14.43762554197775</v>
      </c>
    </row>
    <row r="332" spans="5:6" x14ac:dyDescent="0.25">
      <c r="E332" s="16">
        <f t="shared" ca="1" si="10"/>
        <v>0.89305206736712228</v>
      </c>
      <c r="F332" s="16">
        <f t="shared" ca="1" si="11"/>
        <v>69.61109276765184</v>
      </c>
    </row>
    <row r="333" spans="5:6" x14ac:dyDescent="0.25">
      <c r="E333" s="16">
        <f t="shared" ca="1" si="10"/>
        <v>0.39900988667467829</v>
      </c>
      <c r="F333" s="16">
        <f t="shared" ca="1" si="11"/>
        <v>15.550445309599192</v>
      </c>
    </row>
    <row r="334" spans="5:6" x14ac:dyDescent="0.25">
      <c r="E334" s="16">
        <f t="shared" ca="1" si="10"/>
        <v>0.94721965264319063</v>
      </c>
      <c r="F334" s="16">
        <f t="shared" ca="1" si="11"/>
        <v>101.33917196171407</v>
      </c>
    </row>
    <row r="335" spans="5:6" x14ac:dyDescent="0.25">
      <c r="E335" s="16">
        <f t="shared" ca="1" si="10"/>
        <v>0.75700407603879216</v>
      </c>
      <c r="F335" s="16">
        <f t="shared" ca="1" si="11"/>
        <v>40.313965224103114</v>
      </c>
    </row>
    <row r="336" spans="5:6" x14ac:dyDescent="0.25">
      <c r="E336" s="16">
        <f t="shared" ca="1" si="10"/>
        <v>0.64832790640452986</v>
      </c>
      <c r="F336" s="16">
        <f t="shared" ca="1" si="11"/>
        <v>29.394573106347128</v>
      </c>
    </row>
    <row r="337" spans="5:6" x14ac:dyDescent="0.25">
      <c r="E337" s="16">
        <f t="shared" ca="1" si="10"/>
        <v>9.730300183418239E-2</v>
      </c>
      <c r="F337" s="16">
        <f t="shared" ca="1" si="11"/>
        <v>5.4899920404489588</v>
      </c>
    </row>
    <row r="338" spans="5:6" x14ac:dyDescent="0.25">
      <c r="E338" s="16">
        <f t="shared" ca="1" si="10"/>
        <v>0.74159829677047473</v>
      </c>
      <c r="F338" s="16">
        <f t="shared" ca="1" si="11"/>
        <v>38.408573872584668</v>
      </c>
    </row>
    <row r="339" spans="5:6" x14ac:dyDescent="0.25">
      <c r="E339" s="16">
        <f t="shared" ca="1" si="10"/>
        <v>7.3907460487740884E-2</v>
      </c>
      <c r="F339" s="16">
        <f t="shared" ca="1" si="11"/>
        <v>4.72424212172547</v>
      </c>
    </row>
    <row r="340" spans="5:6" x14ac:dyDescent="0.25">
      <c r="E340" s="16">
        <f t="shared" ca="1" si="10"/>
        <v>0.26104893081448322</v>
      </c>
      <c r="F340" s="16">
        <f t="shared" ca="1" si="11"/>
        <v>10.58973395095274</v>
      </c>
    </row>
    <row r="341" spans="5:6" x14ac:dyDescent="0.25">
      <c r="E341" s="16">
        <f t="shared" ca="1" si="10"/>
        <v>0.98963132321711955</v>
      </c>
      <c r="F341" s="16">
        <f t="shared" ca="1" si="11"/>
        <v>202.90389699981014</v>
      </c>
    </row>
    <row r="342" spans="5:6" x14ac:dyDescent="0.25">
      <c r="E342" s="16">
        <f t="shared" ca="1" si="10"/>
        <v>0.77736296900081969</v>
      </c>
      <c r="F342" s="16">
        <f t="shared" ca="1" si="11"/>
        <v>43.091144410052692</v>
      </c>
    </row>
    <row r="343" spans="5:6" x14ac:dyDescent="0.25">
      <c r="E343" s="16">
        <f t="shared" ca="1" si="10"/>
        <v>0.42233553830692672</v>
      </c>
      <c r="F343" s="16">
        <f t="shared" ca="1" si="11"/>
        <v>16.511841993459853</v>
      </c>
    </row>
    <row r="344" spans="5:6" x14ac:dyDescent="0.25">
      <c r="E344" s="16">
        <f t="shared" ca="1" si="10"/>
        <v>0.23854481630275426</v>
      </c>
      <c r="F344" s="16">
        <f t="shared" ca="1" si="11"/>
        <v>9.8651535944083921</v>
      </c>
    </row>
    <row r="345" spans="5:6" x14ac:dyDescent="0.25">
      <c r="E345" s="16">
        <f t="shared" ca="1" si="10"/>
        <v>6.0580472379861083E-2</v>
      </c>
      <c r="F345" s="16">
        <f t="shared" ca="1" si="11"/>
        <v>4.2634595941461262</v>
      </c>
    </row>
    <row r="346" spans="5:6" x14ac:dyDescent="0.25">
      <c r="E346" s="16">
        <f t="shared" ca="1" si="10"/>
        <v>0.42596296243586673</v>
      </c>
      <c r="F346" s="16">
        <f t="shared" ca="1" si="11"/>
        <v>16.665460564947775</v>
      </c>
    </row>
    <row r="347" spans="5:6" x14ac:dyDescent="0.25">
      <c r="E347" s="16">
        <f t="shared" ca="1" si="10"/>
        <v>0.71873611585703323</v>
      </c>
      <c r="F347" s="16">
        <f t="shared" ca="1" si="11"/>
        <v>35.840946837017476</v>
      </c>
    </row>
    <row r="348" spans="5:6" x14ac:dyDescent="0.25">
      <c r="E348" s="16">
        <f t="shared" ca="1" si="10"/>
        <v>0.48361453166052426</v>
      </c>
      <c r="F348" s="16">
        <f t="shared" ca="1" si="11"/>
        <v>19.27706731228573</v>
      </c>
    </row>
    <row r="349" spans="5:6" x14ac:dyDescent="0.25">
      <c r="E349" s="16">
        <f t="shared" ca="1" si="10"/>
        <v>0.94254437410847336</v>
      </c>
      <c r="F349" s="16">
        <f t="shared" ca="1" si="11"/>
        <v>97.173423284381968</v>
      </c>
    </row>
    <row r="350" spans="5:6" x14ac:dyDescent="0.25">
      <c r="E350" s="16">
        <f t="shared" ca="1" si="10"/>
        <v>0.90339492955257839</v>
      </c>
      <c r="F350" s="16">
        <f t="shared" ca="1" si="11"/>
        <v>73.783945040994553</v>
      </c>
    </row>
    <row r="351" spans="5:6" x14ac:dyDescent="0.25">
      <c r="E351" s="16">
        <f t="shared" ca="1" si="10"/>
        <v>0.42262832510779436</v>
      </c>
      <c r="F351" s="16">
        <f t="shared" ca="1" si="11"/>
        <v>16.52419870546284</v>
      </c>
    </row>
    <row r="352" spans="5:6" x14ac:dyDescent="0.25">
      <c r="E352" s="16">
        <f t="shared" ca="1" si="10"/>
        <v>0.55116910495211635</v>
      </c>
      <c r="F352" s="16">
        <f t="shared" ca="1" si="11"/>
        <v>22.842335630572876</v>
      </c>
    </row>
    <row r="353" spans="5:6" x14ac:dyDescent="0.25">
      <c r="E353" s="16">
        <f t="shared" ca="1" si="10"/>
        <v>0.41609956807354753</v>
      </c>
      <c r="F353" s="16">
        <f t="shared" ca="1" si="11"/>
        <v>16.250408621648102</v>
      </c>
    </row>
    <row r="354" spans="5:6" x14ac:dyDescent="0.25">
      <c r="E354" s="16">
        <f t="shared" ca="1" si="10"/>
        <v>0.11165000413342641</v>
      </c>
      <c r="F354" s="16">
        <f t="shared" ca="1" si="11"/>
        <v>5.9429168376894417</v>
      </c>
    </row>
    <row r="355" spans="5:6" x14ac:dyDescent="0.25">
      <c r="E355" s="16">
        <f t="shared" ca="1" si="10"/>
        <v>0.13702600306648471</v>
      </c>
      <c r="F355" s="16">
        <f t="shared" ca="1" si="11"/>
        <v>6.7276184102851602</v>
      </c>
    </row>
    <row r="356" spans="5:6" x14ac:dyDescent="0.25">
      <c r="E356" s="16">
        <f t="shared" ca="1" si="10"/>
        <v>0.45067081332076342</v>
      </c>
      <c r="F356" s="16">
        <f t="shared" ca="1" si="11"/>
        <v>17.743748942226095</v>
      </c>
    </row>
    <row r="357" spans="5:6" x14ac:dyDescent="0.25">
      <c r="E357" s="16">
        <f t="shared" ca="1" si="10"/>
        <v>0.68816895273306045</v>
      </c>
      <c r="F357" s="16">
        <f t="shared" ca="1" si="11"/>
        <v>32.80781839329422</v>
      </c>
    </row>
    <row r="358" spans="5:6" x14ac:dyDescent="0.25">
      <c r="E358" s="16">
        <f t="shared" ca="1" si="10"/>
        <v>0.87512704779546424</v>
      </c>
      <c r="F358" s="16">
        <f t="shared" ca="1" si="11"/>
        <v>63.495356376844583</v>
      </c>
    </row>
    <row r="359" spans="5:6" x14ac:dyDescent="0.25">
      <c r="E359" s="16">
        <f t="shared" ca="1" si="10"/>
        <v>0.90246214622650855</v>
      </c>
      <c r="F359" s="16">
        <f t="shared" ca="1" si="11"/>
        <v>73.384236481887342</v>
      </c>
    </row>
    <row r="360" spans="5:6" x14ac:dyDescent="0.25">
      <c r="E360" s="16">
        <f t="shared" ca="1" si="10"/>
        <v>0.3130777677197083</v>
      </c>
      <c r="F360" s="16">
        <f t="shared" ca="1" si="11"/>
        <v>12.340110082445864</v>
      </c>
    </row>
    <row r="361" spans="5:6" x14ac:dyDescent="0.25">
      <c r="E361" s="16">
        <f t="shared" ca="1" si="10"/>
        <v>0.61299355247527776</v>
      </c>
      <c r="F361" s="16">
        <f t="shared" ca="1" si="11"/>
        <v>26.765931137128685</v>
      </c>
    </row>
    <row r="362" spans="5:6" x14ac:dyDescent="0.25">
      <c r="E362" s="16">
        <f t="shared" ca="1" si="10"/>
        <v>0.39867258044082821</v>
      </c>
      <c r="F362" s="16">
        <f t="shared" ca="1" si="11"/>
        <v>15.536864143489707</v>
      </c>
    </row>
    <row r="363" spans="5:6" x14ac:dyDescent="0.25">
      <c r="E363" s="16">
        <f t="shared" ca="1" si="10"/>
        <v>0.2174352640548376</v>
      </c>
      <c r="F363" s="16">
        <f t="shared" ca="1" si="11"/>
        <v>9.1991921293100667</v>
      </c>
    </row>
    <row r="364" spans="5:6" x14ac:dyDescent="0.25">
      <c r="E364" s="16">
        <f t="shared" ca="1" si="10"/>
        <v>0.89947878717569263</v>
      </c>
      <c r="F364" s="16">
        <f t="shared" ca="1" si="11"/>
        <v>72.138457764788654</v>
      </c>
    </row>
    <row r="365" spans="5:6" x14ac:dyDescent="0.25">
      <c r="E365" s="16">
        <f t="shared" ca="1" si="10"/>
        <v>0.45117428623459632</v>
      </c>
      <c r="F365" s="16">
        <f t="shared" ca="1" si="11"/>
        <v>17.766327206054161</v>
      </c>
    </row>
    <row r="366" spans="5:6" x14ac:dyDescent="0.25">
      <c r="E366" s="16">
        <f t="shared" ca="1" si="10"/>
        <v>0.69102731145154739</v>
      </c>
      <c r="F366" s="16">
        <f t="shared" ca="1" si="11"/>
        <v>33.074559435472018</v>
      </c>
    </row>
    <row r="367" spans="5:6" x14ac:dyDescent="0.25">
      <c r="E367" s="16">
        <f t="shared" ca="1" si="10"/>
        <v>9.8782297103433225E-2</v>
      </c>
      <c r="F367" s="16">
        <f t="shared" ca="1" si="11"/>
        <v>5.5371437581502816</v>
      </c>
    </row>
    <row r="368" spans="5:6" x14ac:dyDescent="0.25">
      <c r="E368" s="16">
        <f t="shared" ca="1" si="10"/>
        <v>0.83901405474177948</v>
      </c>
      <c r="F368" s="16">
        <f t="shared" ca="1" si="11"/>
        <v>54.077263286368101</v>
      </c>
    </row>
    <row r="369" spans="5:6" x14ac:dyDescent="0.25">
      <c r="E369" s="16">
        <f t="shared" ca="1" si="10"/>
        <v>0.59067067146544017</v>
      </c>
      <c r="F369" s="16">
        <f t="shared" ca="1" si="11"/>
        <v>25.261222945412772</v>
      </c>
    </row>
    <row r="370" spans="5:6" x14ac:dyDescent="0.25">
      <c r="E370" s="16">
        <f t="shared" ca="1" si="10"/>
        <v>0.2040274849338678</v>
      </c>
      <c r="F370" s="16">
        <f t="shared" ca="1" si="11"/>
        <v>8.7817762405168711</v>
      </c>
    </row>
    <row r="371" spans="5:6" x14ac:dyDescent="0.25">
      <c r="E371" s="16">
        <f t="shared" ca="1" si="10"/>
        <v>0.29774265038128345</v>
      </c>
      <c r="F371" s="16">
        <f t="shared" ca="1" si="11"/>
        <v>11.811764103784951</v>
      </c>
    </row>
    <row r="372" spans="5:6" x14ac:dyDescent="0.25">
      <c r="E372" s="16">
        <f t="shared" ca="1" si="10"/>
        <v>4.6509327811036005E-2</v>
      </c>
      <c r="F372" s="16">
        <f t="shared" ca="1" si="11"/>
        <v>3.7446014302706128</v>
      </c>
    </row>
    <row r="373" spans="5:6" x14ac:dyDescent="0.25">
      <c r="E373" s="16">
        <f t="shared" ca="1" si="10"/>
        <v>0.1010712851920571</v>
      </c>
      <c r="F373" s="16">
        <f t="shared" ca="1" si="11"/>
        <v>5.6098779657634479</v>
      </c>
    </row>
    <row r="374" spans="5:6" x14ac:dyDescent="0.25">
      <c r="E374" s="16">
        <f t="shared" ca="1" si="10"/>
        <v>0.24422840882259256</v>
      </c>
      <c r="F374" s="16">
        <f t="shared" ca="1" si="11"/>
        <v>10.046603784738201</v>
      </c>
    </row>
    <row r="375" spans="5:6" x14ac:dyDescent="0.25">
      <c r="E375" s="16">
        <f t="shared" ca="1" si="10"/>
        <v>0.62271682469474665</v>
      </c>
      <c r="F375" s="16">
        <f t="shared" ca="1" si="11"/>
        <v>27.457078094391392</v>
      </c>
    </row>
    <row r="376" spans="5:6" x14ac:dyDescent="0.25">
      <c r="E376" s="16">
        <f t="shared" ca="1" si="10"/>
        <v>1.0283454477204579E-2</v>
      </c>
      <c r="F376" s="16">
        <f t="shared" ca="1" si="11"/>
        <v>1.9821026333061142</v>
      </c>
    </row>
    <row r="377" spans="5:6" x14ac:dyDescent="0.25">
      <c r="E377" s="16">
        <f t="shared" ca="1" si="10"/>
        <v>0.11424984782917702</v>
      </c>
      <c r="F377" s="16">
        <f t="shared" ca="1" si="11"/>
        <v>6.0240959423092955</v>
      </c>
    </row>
    <row r="378" spans="5:6" x14ac:dyDescent="0.25">
      <c r="E378" s="16">
        <f t="shared" ca="1" si="10"/>
        <v>7.1137772490238005E-2</v>
      </c>
      <c r="F378" s="16">
        <f t="shared" ca="1" si="11"/>
        <v>4.6303405568010287</v>
      </c>
    </row>
    <row r="379" spans="5:6" x14ac:dyDescent="0.25">
      <c r="E379" s="16">
        <f t="shared" ca="1" si="10"/>
        <v>0.92785872962135707</v>
      </c>
      <c r="F379" s="16">
        <f t="shared" ca="1" si="11"/>
        <v>86.489879798823594</v>
      </c>
    </row>
    <row r="380" spans="5:6" x14ac:dyDescent="0.25">
      <c r="E380" s="16">
        <f t="shared" ca="1" si="10"/>
        <v>0.78689442316088498</v>
      </c>
      <c r="F380" s="16">
        <f t="shared" ca="1" si="11"/>
        <v>44.509020193167565</v>
      </c>
    </row>
    <row r="381" spans="5:6" x14ac:dyDescent="0.25">
      <c r="E381" s="16">
        <f t="shared" ca="1" si="10"/>
        <v>0.73224093981696603</v>
      </c>
      <c r="F381" s="16">
        <f t="shared" ca="1" si="11"/>
        <v>37.322808438169666</v>
      </c>
    </row>
    <row r="382" spans="5:6" x14ac:dyDescent="0.25">
      <c r="E382" s="16">
        <f t="shared" ca="1" si="10"/>
        <v>0.42860793356672733</v>
      </c>
      <c r="F382" s="16">
        <f t="shared" ca="1" si="11"/>
        <v>16.778203419547435</v>
      </c>
    </row>
    <row r="383" spans="5:6" x14ac:dyDescent="0.25">
      <c r="E383" s="16">
        <f t="shared" ca="1" si="10"/>
        <v>0.18612342505289459</v>
      </c>
      <c r="F383" s="16">
        <f t="shared" ca="1" si="11"/>
        <v>8.2295178182660589</v>
      </c>
    </row>
    <row r="384" spans="5:6" x14ac:dyDescent="0.25">
      <c r="E384" s="16">
        <f t="shared" ca="1" si="10"/>
        <v>0.24247314497140704</v>
      </c>
      <c r="F384" s="16">
        <f t="shared" ca="1" si="11"/>
        <v>9.9904609347054354</v>
      </c>
    </row>
    <row r="385" spans="5:6" x14ac:dyDescent="0.25">
      <c r="E385" s="16">
        <f t="shared" ca="1" si="10"/>
        <v>0.86833187803144907</v>
      </c>
      <c r="F385" s="16">
        <f t="shared" ca="1" si="11"/>
        <v>61.469458537072256</v>
      </c>
    </row>
    <row r="386" spans="5:6" x14ac:dyDescent="0.25">
      <c r="E386" s="16">
        <f t="shared" ca="1" si="10"/>
        <v>0.39035220753952216</v>
      </c>
      <c r="F386" s="16">
        <f t="shared" ca="1" si="11"/>
        <v>15.204612285723844</v>
      </c>
    </row>
    <row r="387" spans="5:6" x14ac:dyDescent="0.25">
      <c r="E387" s="16">
        <f t="shared" ca="1" si="10"/>
        <v>2.5174519729184053E-2</v>
      </c>
      <c r="F387" s="16">
        <f t="shared" ca="1" si="11"/>
        <v>2.8377553299283456</v>
      </c>
    </row>
    <row r="388" spans="5:6" x14ac:dyDescent="0.25">
      <c r="E388" s="16">
        <f t="shared" ref="E388:E451" ca="1" si="12">RAND()</f>
        <v>0.8760267324086366</v>
      </c>
      <c r="F388" s="16">
        <f t="shared" ref="F388:F451" ca="1" si="13">_xlfn.LOGNORM.INV(E388,$C$3,$C$4)</f>
        <v>63.774374055572316</v>
      </c>
    </row>
    <row r="389" spans="5:6" x14ac:dyDescent="0.25">
      <c r="E389" s="16">
        <f t="shared" ca="1" si="12"/>
        <v>0.78176465436491793</v>
      </c>
      <c r="F389" s="16">
        <f t="shared" ca="1" si="13"/>
        <v>43.73579138263311</v>
      </c>
    </row>
    <row r="390" spans="5:6" x14ac:dyDescent="0.25">
      <c r="E390" s="16">
        <f t="shared" ca="1" si="12"/>
        <v>0.38244933016346383</v>
      </c>
      <c r="F390" s="16">
        <f t="shared" ca="1" si="13"/>
        <v>14.893811032448587</v>
      </c>
    </row>
    <row r="391" spans="5:6" x14ac:dyDescent="0.25">
      <c r="E391" s="16">
        <f t="shared" ca="1" si="12"/>
        <v>0.17071228747882294</v>
      </c>
      <c r="F391" s="16">
        <f t="shared" ca="1" si="13"/>
        <v>7.7573885252048802</v>
      </c>
    </row>
    <row r="392" spans="5:6" x14ac:dyDescent="0.25">
      <c r="E392" s="16">
        <f t="shared" ca="1" si="12"/>
        <v>0.28067818130824229</v>
      </c>
      <c r="F392" s="16">
        <f t="shared" ca="1" si="13"/>
        <v>11.236551275357671</v>
      </c>
    </row>
    <row r="393" spans="5:6" x14ac:dyDescent="0.25">
      <c r="E393" s="16">
        <f t="shared" ca="1" si="12"/>
        <v>0.19975210073402294</v>
      </c>
      <c r="F393" s="16">
        <f t="shared" ca="1" si="13"/>
        <v>8.6494260077744745</v>
      </c>
    </row>
    <row r="394" spans="5:6" x14ac:dyDescent="0.25">
      <c r="E394" s="16">
        <f t="shared" ca="1" si="12"/>
        <v>0.53824513147595021</v>
      </c>
      <c r="F394" s="16">
        <f t="shared" ca="1" si="13"/>
        <v>22.109638463925911</v>
      </c>
    </row>
    <row r="395" spans="5:6" x14ac:dyDescent="0.25">
      <c r="E395" s="16">
        <f t="shared" ca="1" si="12"/>
        <v>0.79692754826454426</v>
      </c>
      <c r="F395" s="16">
        <f t="shared" ca="1" si="13"/>
        <v>46.094648331821233</v>
      </c>
    </row>
    <row r="396" spans="5:6" x14ac:dyDescent="0.25">
      <c r="E396" s="16">
        <f t="shared" ca="1" si="12"/>
        <v>0.80478717530486599</v>
      </c>
      <c r="F396" s="16">
        <f t="shared" ca="1" si="13"/>
        <v>47.410593825032507</v>
      </c>
    </row>
    <row r="397" spans="5:6" x14ac:dyDescent="0.25">
      <c r="E397" s="16">
        <f t="shared" ca="1" si="12"/>
        <v>0.90921560197096341</v>
      </c>
      <c r="F397" s="16">
        <f t="shared" ca="1" si="13"/>
        <v>76.396758957027657</v>
      </c>
    </row>
    <row r="398" spans="5:6" x14ac:dyDescent="0.25">
      <c r="E398" s="16">
        <f t="shared" ca="1" si="12"/>
        <v>0.56428493594692175</v>
      </c>
      <c r="F398" s="16">
        <f t="shared" ca="1" si="13"/>
        <v>23.614057466944651</v>
      </c>
    </row>
    <row r="399" spans="5:6" x14ac:dyDescent="0.25">
      <c r="E399" s="16">
        <f t="shared" ca="1" si="12"/>
        <v>0.3648250305506171</v>
      </c>
      <c r="F399" s="16">
        <f t="shared" ca="1" si="13"/>
        <v>14.2165806391638</v>
      </c>
    </row>
    <row r="400" spans="5:6" x14ac:dyDescent="0.25">
      <c r="E400" s="16">
        <f t="shared" ca="1" si="12"/>
        <v>0.35241641792044465</v>
      </c>
      <c r="F400" s="16">
        <f t="shared" ca="1" si="13"/>
        <v>13.752150580326168</v>
      </c>
    </row>
    <row r="401" spans="5:6" x14ac:dyDescent="0.25">
      <c r="E401" s="16">
        <f t="shared" ca="1" si="12"/>
        <v>0.94192100625344388</v>
      </c>
      <c r="F401" s="16">
        <f t="shared" ca="1" si="13"/>
        <v>96.650963970032038</v>
      </c>
    </row>
    <row r="402" spans="5:6" x14ac:dyDescent="0.25">
      <c r="E402" s="16">
        <f t="shared" ca="1" si="12"/>
        <v>0.79733855616669602</v>
      </c>
      <c r="F402" s="16">
        <f t="shared" ca="1" si="13"/>
        <v>46.1617932981735</v>
      </c>
    </row>
    <row r="403" spans="5:6" x14ac:dyDescent="0.25">
      <c r="E403" s="16">
        <f t="shared" ca="1" si="12"/>
        <v>4.2423499498141393E-2</v>
      </c>
      <c r="F403" s="16">
        <f t="shared" ca="1" si="13"/>
        <v>3.5850424783483104</v>
      </c>
    </row>
    <row r="404" spans="5:6" x14ac:dyDescent="0.25">
      <c r="E404" s="16">
        <f t="shared" ca="1" si="12"/>
        <v>0.78587176489476118</v>
      </c>
      <c r="F404" s="16">
        <f t="shared" ca="1" si="13"/>
        <v>44.352928041916883</v>
      </c>
    </row>
    <row r="405" spans="5:6" x14ac:dyDescent="0.25">
      <c r="E405" s="16">
        <f t="shared" ca="1" si="12"/>
        <v>0.79788610731796539</v>
      </c>
      <c r="F405" s="16">
        <f t="shared" ca="1" si="13"/>
        <v>46.251523742858119</v>
      </c>
    </row>
    <row r="406" spans="5:6" x14ac:dyDescent="0.25">
      <c r="E406" s="16">
        <f t="shared" ca="1" si="12"/>
        <v>0.13565701867487401</v>
      </c>
      <c r="F406" s="16">
        <f t="shared" ca="1" si="13"/>
        <v>6.6856169339287277</v>
      </c>
    </row>
    <row r="407" spans="5:6" x14ac:dyDescent="0.25">
      <c r="E407" s="16">
        <f t="shared" ca="1" si="12"/>
        <v>0.74104918225785965</v>
      </c>
      <c r="F407" s="16">
        <f t="shared" ca="1" si="13"/>
        <v>38.343435970160336</v>
      </c>
    </row>
    <row r="408" spans="5:6" x14ac:dyDescent="0.25">
      <c r="E408" s="16">
        <f t="shared" ca="1" si="12"/>
        <v>0.81493905009594791</v>
      </c>
      <c r="F408" s="16">
        <f t="shared" ca="1" si="13"/>
        <v>49.217293235316696</v>
      </c>
    </row>
    <row r="409" spans="5:6" x14ac:dyDescent="0.25">
      <c r="E409" s="16">
        <f t="shared" ca="1" si="12"/>
        <v>0.91701326160918406</v>
      </c>
      <c r="F409" s="16">
        <f t="shared" ca="1" si="13"/>
        <v>80.258957430109547</v>
      </c>
    </row>
    <row r="410" spans="5:6" x14ac:dyDescent="0.25">
      <c r="E410" s="16">
        <f t="shared" ca="1" si="12"/>
        <v>0.36013459320368446</v>
      </c>
      <c r="F410" s="16">
        <f t="shared" ca="1" si="13"/>
        <v>14.039867275489335</v>
      </c>
    </row>
    <row r="411" spans="5:6" x14ac:dyDescent="0.25">
      <c r="E411" s="16">
        <f t="shared" ca="1" si="12"/>
        <v>0.84203806446748564</v>
      </c>
      <c r="F411" s="16">
        <f t="shared" ca="1" si="13"/>
        <v>54.75503979183371</v>
      </c>
    </row>
    <row r="412" spans="5:6" x14ac:dyDescent="0.25">
      <c r="E412" s="16">
        <f t="shared" ca="1" si="12"/>
        <v>0.55260431174174973</v>
      </c>
      <c r="F412" s="16">
        <f t="shared" ca="1" si="13"/>
        <v>22.925364161776038</v>
      </c>
    </row>
    <row r="413" spans="5:6" x14ac:dyDescent="0.25">
      <c r="E413" s="16">
        <f t="shared" ca="1" si="12"/>
        <v>0.25463381763763926</v>
      </c>
      <c r="F413" s="16">
        <f t="shared" ca="1" si="13"/>
        <v>10.381459902315273</v>
      </c>
    </row>
    <row r="414" spans="5:6" x14ac:dyDescent="0.25">
      <c r="E414" s="16">
        <f t="shared" ca="1" si="12"/>
        <v>0.67038423656091095</v>
      </c>
      <c r="F414" s="16">
        <f t="shared" ca="1" si="13"/>
        <v>31.217361695345904</v>
      </c>
    </row>
    <row r="415" spans="5:6" x14ac:dyDescent="0.25">
      <c r="E415" s="16">
        <f t="shared" ca="1" si="12"/>
        <v>0.48236027047237062</v>
      </c>
      <c r="F415" s="16">
        <f t="shared" ca="1" si="13"/>
        <v>19.216501012148914</v>
      </c>
    </row>
    <row r="416" spans="5:6" x14ac:dyDescent="0.25">
      <c r="E416" s="16">
        <f t="shared" ca="1" si="12"/>
        <v>0.85290398807123047</v>
      </c>
      <c r="F416" s="16">
        <f t="shared" ca="1" si="13"/>
        <v>57.338355915601866</v>
      </c>
    </row>
    <row r="417" spans="5:6" x14ac:dyDescent="0.25">
      <c r="E417" s="16">
        <f t="shared" ca="1" si="12"/>
        <v>0.53906458624818221</v>
      </c>
      <c r="F417" s="16">
        <f t="shared" ca="1" si="13"/>
        <v>22.155314658546974</v>
      </c>
    </row>
    <row r="418" spans="5:6" x14ac:dyDescent="0.25">
      <c r="E418" s="16">
        <f t="shared" ca="1" si="12"/>
        <v>0.46439681476230676</v>
      </c>
      <c r="F418" s="16">
        <f t="shared" ca="1" si="13"/>
        <v>18.368500242061543</v>
      </c>
    </row>
    <row r="419" spans="5:6" x14ac:dyDescent="0.25">
      <c r="E419" s="16">
        <f t="shared" ca="1" si="12"/>
        <v>0.34279095175915264</v>
      </c>
      <c r="F419" s="16">
        <f t="shared" ca="1" si="13"/>
        <v>13.398490014658755</v>
      </c>
    </row>
    <row r="420" spans="5:6" x14ac:dyDescent="0.25">
      <c r="E420" s="16">
        <f t="shared" ca="1" si="12"/>
        <v>0.17831589348504706</v>
      </c>
      <c r="F420" s="16">
        <f t="shared" ca="1" si="13"/>
        <v>7.9900566690718451</v>
      </c>
    </row>
    <row r="421" spans="5:6" x14ac:dyDescent="0.25">
      <c r="E421" s="16">
        <f t="shared" ca="1" si="12"/>
        <v>0.29644718436755557</v>
      </c>
      <c r="F421" s="16">
        <f t="shared" ca="1" si="13"/>
        <v>11.76764205991207</v>
      </c>
    </row>
    <row r="422" spans="5:6" x14ac:dyDescent="0.25">
      <c r="E422" s="16">
        <f t="shared" ca="1" si="12"/>
        <v>0.86658737210331249</v>
      </c>
      <c r="F422" s="16">
        <f t="shared" ca="1" si="13"/>
        <v>60.971305315921398</v>
      </c>
    </row>
    <row r="423" spans="5:6" x14ac:dyDescent="0.25">
      <c r="E423" s="16">
        <f t="shared" ca="1" si="12"/>
        <v>0.86703954921579762</v>
      </c>
      <c r="F423" s="16">
        <f t="shared" ca="1" si="13"/>
        <v>61.099606069786745</v>
      </c>
    </row>
    <row r="424" spans="5:6" x14ac:dyDescent="0.25">
      <c r="E424" s="16">
        <f t="shared" ca="1" si="12"/>
        <v>3.0833274883821149E-2</v>
      </c>
      <c r="F424" s="16">
        <f t="shared" ca="1" si="13"/>
        <v>3.0997276870136421</v>
      </c>
    </row>
    <row r="425" spans="5:6" x14ac:dyDescent="0.25">
      <c r="E425" s="16">
        <f t="shared" ca="1" si="12"/>
        <v>0.13347510596207046</v>
      </c>
      <c r="F425" s="16">
        <f t="shared" ca="1" si="13"/>
        <v>6.6186188287517478</v>
      </c>
    </row>
    <row r="426" spans="5:6" x14ac:dyDescent="0.25">
      <c r="E426" s="16">
        <f t="shared" ca="1" si="12"/>
        <v>0.76879228642286213</v>
      </c>
      <c r="F426" s="16">
        <f t="shared" ca="1" si="13"/>
        <v>41.882803501706427</v>
      </c>
    </row>
    <row r="427" spans="5:6" x14ac:dyDescent="0.25">
      <c r="E427" s="16">
        <f t="shared" ca="1" si="12"/>
        <v>0.66144696992950169</v>
      </c>
      <c r="F427" s="16">
        <f t="shared" ca="1" si="13"/>
        <v>30.460032114603742</v>
      </c>
    </row>
    <row r="428" spans="5:6" x14ac:dyDescent="0.25">
      <c r="E428" s="16">
        <f t="shared" ca="1" si="12"/>
        <v>1.132314692016656E-2</v>
      </c>
      <c r="F428" s="16">
        <f t="shared" ca="1" si="13"/>
        <v>2.0557699201511577</v>
      </c>
    </row>
    <row r="429" spans="5:6" x14ac:dyDescent="0.25">
      <c r="E429" s="16">
        <f t="shared" ca="1" si="12"/>
        <v>0.9974185860508713</v>
      </c>
      <c r="F429" s="16">
        <f t="shared" ca="1" si="13"/>
        <v>329.20965258515815</v>
      </c>
    </row>
    <row r="430" spans="5:6" x14ac:dyDescent="0.25">
      <c r="E430" s="16">
        <f t="shared" ca="1" si="12"/>
        <v>0.70040920627095982</v>
      </c>
      <c r="F430" s="16">
        <f t="shared" ca="1" si="13"/>
        <v>33.973397638497424</v>
      </c>
    </row>
    <row r="431" spans="5:6" x14ac:dyDescent="0.25">
      <c r="E431" s="16">
        <f t="shared" ca="1" si="12"/>
        <v>0.63752877395926344</v>
      </c>
      <c r="F431" s="16">
        <f t="shared" ca="1" si="13"/>
        <v>28.555828772107088</v>
      </c>
    </row>
    <row r="432" spans="5:6" x14ac:dyDescent="0.25">
      <c r="E432" s="16">
        <f t="shared" ca="1" si="12"/>
        <v>0.23455509444719314</v>
      </c>
      <c r="F432" s="16">
        <f t="shared" ca="1" si="13"/>
        <v>9.7383568976123591</v>
      </c>
    </row>
    <row r="433" spans="5:6" x14ac:dyDescent="0.25">
      <c r="E433" s="16">
        <f t="shared" ca="1" si="12"/>
        <v>0.96369844648525238</v>
      </c>
      <c r="F433" s="16">
        <f t="shared" ca="1" si="13"/>
        <v>120.94279124607077</v>
      </c>
    </row>
    <row r="434" spans="5:6" x14ac:dyDescent="0.25">
      <c r="E434" s="16">
        <f t="shared" ca="1" si="12"/>
        <v>0.48850989586638072</v>
      </c>
      <c r="F434" s="16">
        <f t="shared" ca="1" si="13"/>
        <v>19.515218499169364</v>
      </c>
    </row>
    <row r="435" spans="5:6" x14ac:dyDescent="0.25">
      <c r="E435" s="16">
        <f t="shared" ca="1" si="12"/>
        <v>0.22721863299728939</v>
      </c>
      <c r="F435" s="16">
        <f t="shared" ca="1" si="13"/>
        <v>9.5063695024580799</v>
      </c>
    </row>
    <row r="436" spans="5:6" x14ac:dyDescent="0.25">
      <c r="E436" s="16">
        <f t="shared" ca="1" si="12"/>
        <v>0.51041362267043811</v>
      </c>
      <c r="F436" s="16">
        <f t="shared" ca="1" si="13"/>
        <v>20.616795230061815</v>
      </c>
    </row>
    <row r="437" spans="5:6" x14ac:dyDescent="0.25">
      <c r="E437" s="16">
        <f t="shared" ca="1" si="12"/>
        <v>0.46980459361225191</v>
      </c>
      <c r="F437" s="16">
        <f t="shared" ca="1" si="13"/>
        <v>18.620049460030994</v>
      </c>
    </row>
    <row r="438" spans="5:6" x14ac:dyDescent="0.25">
      <c r="E438" s="16">
        <f t="shared" ca="1" si="12"/>
        <v>0.17799682930980942</v>
      </c>
      <c r="F438" s="16">
        <f t="shared" ca="1" si="13"/>
        <v>7.9802840414982601</v>
      </c>
    </row>
    <row r="439" spans="5:6" x14ac:dyDescent="0.25">
      <c r="E439" s="16">
        <f t="shared" ca="1" si="12"/>
        <v>0.92370327217991355</v>
      </c>
      <c r="F439" s="16">
        <f t="shared" ca="1" si="13"/>
        <v>83.967570057124533</v>
      </c>
    </row>
    <row r="440" spans="5:6" x14ac:dyDescent="0.25">
      <c r="E440" s="16">
        <f t="shared" ca="1" si="12"/>
        <v>0.87062643027791486</v>
      </c>
      <c r="F440" s="16">
        <f t="shared" ca="1" si="13"/>
        <v>62.137973814744306</v>
      </c>
    </row>
    <row r="441" spans="5:6" x14ac:dyDescent="0.25">
      <c r="E441" s="16">
        <f t="shared" ca="1" si="12"/>
        <v>0.46960492575259061</v>
      </c>
      <c r="F441" s="16">
        <f t="shared" ca="1" si="13"/>
        <v>18.610705637506271</v>
      </c>
    </row>
    <row r="442" spans="5:6" x14ac:dyDescent="0.25">
      <c r="E442" s="16">
        <f t="shared" ca="1" si="12"/>
        <v>0.38584069526345177</v>
      </c>
      <c r="F442" s="16">
        <f t="shared" ca="1" si="13"/>
        <v>15.026626560820468</v>
      </c>
    </row>
    <row r="443" spans="5:6" x14ac:dyDescent="0.25">
      <c r="E443" s="16">
        <f t="shared" ca="1" si="12"/>
        <v>7.3919612525403466E-2</v>
      </c>
      <c r="F443" s="16">
        <f t="shared" ca="1" si="13"/>
        <v>4.7246522423944315</v>
      </c>
    </row>
    <row r="444" spans="5:6" x14ac:dyDescent="0.25">
      <c r="E444" s="16">
        <f t="shared" ca="1" si="12"/>
        <v>0.54223481233382476</v>
      </c>
      <c r="F444" s="16">
        <f t="shared" ca="1" si="13"/>
        <v>22.333002352141179</v>
      </c>
    </row>
    <row r="445" spans="5:6" x14ac:dyDescent="0.25">
      <c r="E445" s="16">
        <f t="shared" ca="1" si="12"/>
        <v>0.7686632403775624</v>
      </c>
      <c r="F445" s="16">
        <f t="shared" ca="1" si="13"/>
        <v>41.865062450146688</v>
      </c>
    </row>
    <row r="446" spans="5:6" x14ac:dyDescent="0.25">
      <c r="E446" s="16">
        <f t="shared" ca="1" si="12"/>
        <v>0.16008118318848819</v>
      </c>
      <c r="F446" s="16">
        <f t="shared" ca="1" si="13"/>
        <v>7.4325999284960744</v>
      </c>
    </row>
    <row r="447" spans="5:6" x14ac:dyDescent="0.25">
      <c r="E447" s="16">
        <f t="shared" ca="1" si="12"/>
        <v>0.24834652382224232</v>
      </c>
      <c r="F447" s="16">
        <f t="shared" ca="1" si="13"/>
        <v>10.178705152065193</v>
      </c>
    </row>
    <row r="448" spans="5:6" x14ac:dyDescent="0.25">
      <c r="E448" s="16">
        <f t="shared" ca="1" si="12"/>
        <v>0.13883371046842319</v>
      </c>
      <c r="F448" s="16">
        <f t="shared" ca="1" si="13"/>
        <v>6.7830428786260484</v>
      </c>
    </row>
    <row r="449" spans="5:6" x14ac:dyDescent="0.25">
      <c r="E449" s="16">
        <f t="shared" ca="1" si="12"/>
        <v>0.98335373328325915</v>
      </c>
      <c r="F449" s="16">
        <f t="shared" ca="1" si="13"/>
        <v>168.77013313916413</v>
      </c>
    </row>
    <row r="450" spans="5:6" x14ac:dyDescent="0.25">
      <c r="E450" s="16">
        <f t="shared" ca="1" si="12"/>
        <v>0.23953283835890082</v>
      </c>
      <c r="F450" s="16">
        <f t="shared" ca="1" si="13"/>
        <v>9.8966260729649491</v>
      </c>
    </row>
    <row r="451" spans="5:6" x14ac:dyDescent="0.25">
      <c r="E451" s="16">
        <f t="shared" ca="1" si="12"/>
        <v>6.9888992545916739E-2</v>
      </c>
      <c r="F451" s="16">
        <f t="shared" ca="1" si="13"/>
        <v>4.5877132902972617</v>
      </c>
    </row>
    <row r="452" spans="5:6" x14ac:dyDescent="0.25">
      <c r="E452" s="16">
        <f t="shared" ref="E452:E515" ca="1" si="14">RAND()</f>
        <v>0.57619598145905926</v>
      </c>
      <c r="F452" s="16">
        <f t="shared" ref="F452:F515" ca="1" si="15">_xlfn.LOGNORM.INV(E452,$C$3,$C$4)</f>
        <v>24.341221862507023</v>
      </c>
    </row>
    <row r="453" spans="5:6" x14ac:dyDescent="0.25">
      <c r="E453" s="16">
        <f t="shared" ca="1" si="14"/>
        <v>0.88824347386666413</v>
      </c>
      <c r="F453" s="16">
        <f t="shared" ca="1" si="15"/>
        <v>67.845946327672621</v>
      </c>
    </row>
    <row r="454" spans="5:6" x14ac:dyDescent="0.25">
      <c r="E454" s="16">
        <f t="shared" ca="1" si="14"/>
        <v>0.53611679332816742</v>
      </c>
      <c r="F454" s="16">
        <f t="shared" ca="1" si="15"/>
        <v>21.991486389137865</v>
      </c>
    </row>
    <row r="455" spans="5:6" x14ac:dyDescent="0.25">
      <c r="E455" s="16">
        <f t="shared" ca="1" si="14"/>
        <v>5.6549285632276791E-2</v>
      </c>
      <c r="F455" s="16">
        <f t="shared" ca="1" si="15"/>
        <v>4.1188819233523191</v>
      </c>
    </row>
    <row r="456" spans="5:6" x14ac:dyDescent="0.25">
      <c r="E456" s="16">
        <f t="shared" ca="1" si="14"/>
        <v>4.9988248292680559E-3</v>
      </c>
      <c r="F456" s="16">
        <f t="shared" ca="1" si="15"/>
        <v>1.5281982331200648</v>
      </c>
    </row>
    <row r="457" spans="5:6" x14ac:dyDescent="0.25">
      <c r="E457" s="16">
        <f t="shared" ca="1" si="14"/>
        <v>0.44939519265664374</v>
      </c>
      <c r="F457" s="16">
        <f t="shared" ca="1" si="15"/>
        <v>17.686656082956098</v>
      </c>
    </row>
    <row r="458" spans="5:6" x14ac:dyDescent="0.25">
      <c r="E458" s="16">
        <f t="shared" ca="1" si="14"/>
        <v>9.0675836006145594E-2</v>
      </c>
      <c r="F458" s="16">
        <f t="shared" ca="1" si="15"/>
        <v>5.277197613928009</v>
      </c>
    </row>
    <row r="459" spans="5:6" x14ac:dyDescent="0.25">
      <c r="E459" s="16">
        <f t="shared" ca="1" si="14"/>
        <v>0.19172966156042659</v>
      </c>
      <c r="F459" s="16">
        <f t="shared" ca="1" si="15"/>
        <v>8.4019170876521621</v>
      </c>
    </row>
    <row r="460" spans="5:6" x14ac:dyDescent="0.25">
      <c r="E460" s="16">
        <f t="shared" ca="1" si="14"/>
        <v>0.16881942871867583</v>
      </c>
      <c r="F460" s="16">
        <f t="shared" ca="1" si="15"/>
        <v>7.6995278804203586</v>
      </c>
    </row>
    <row r="461" spans="5:6" x14ac:dyDescent="0.25">
      <c r="E461" s="16">
        <f t="shared" ca="1" si="14"/>
        <v>0.25068401552570585</v>
      </c>
      <c r="F461" s="16">
        <f t="shared" ca="1" si="15"/>
        <v>10.253931520273623</v>
      </c>
    </row>
    <row r="462" spans="5:6" x14ac:dyDescent="0.25">
      <c r="E462" s="16">
        <f t="shared" ca="1" si="14"/>
        <v>0.87836954661722189</v>
      </c>
      <c r="F462" s="16">
        <f t="shared" ca="1" si="15"/>
        <v>64.513523437505739</v>
      </c>
    </row>
    <row r="463" spans="5:6" x14ac:dyDescent="0.25">
      <c r="E463" s="16">
        <f t="shared" ca="1" si="14"/>
        <v>0.5930362607175248</v>
      </c>
      <c r="F463" s="16">
        <f t="shared" ca="1" si="15"/>
        <v>25.415580333271961</v>
      </c>
    </row>
    <row r="464" spans="5:6" x14ac:dyDescent="0.25">
      <c r="E464" s="16">
        <f t="shared" ca="1" si="14"/>
        <v>0.50698748863228371</v>
      </c>
      <c r="F464" s="16">
        <f t="shared" ca="1" si="15"/>
        <v>20.44045309581664</v>
      </c>
    </row>
    <row r="465" spans="5:6" x14ac:dyDescent="0.25">
      <c r="E465" s="16">
        <f t="shared" ca="1" si="14"/>
        <v>0.81088399819253953</v>
      </c>
      <c r="F465" s="16">
        <f t="shared" ca="1" si="15"/>
        <v>48.480350083526666</v>
      </c>
    </row>
    <row r="466" spans="5:6" x14ac:dyDescent="0.25">
      <c r="E466" s="16">
        <f t="shared" ca="1" si="14"/>
        <v>0.51474617995350402</v>
      </c>
      <c r="F466" s="16">
        <f t="shared" ca="1" si="15"/>
        <v>20.842029826335558</v>
      </c>
    </row>
    <row r="467" spans="5:6" x14ac:dyDescent="0.25">
      <c r="E467" s="16">
        <f t="shared" ca="1" si="14"/>
        <v>0.45282620791555561</v>
      </c>
      <c r="F467" s="16">
        <f t="shared" ca="1" si="15"/>
        <v>17.840585019201043</v>
      </c>
    </row>
    <row r="468" spans="5:6" x14ac:dyDescent="0.25">
      <c r="E468" s="16">
        <f t="shared" ca="1" si="14"/>
        <v>0.55199817244062888</v>
      </c>
      <c r="F468" s="16">
        <f t="shared" ca="1" si="15"/>
        <v>22.890256686237393</v>
      </c>
    </row>
    <row r="469" spans="5:6" x14ac:dyDescent="0.25">
      <c r="E469" s="16">
        <f t="shared" ca="1" si="14"/>
        <v>3.2872840502327194E-2</v>
      </c>
      <c r="F469" s="16">
        <f t="shared" ca="1" si="15"/>
        <v>3.1894431459975654</v>
      </c>
    </row>
    <row r="470" spans="5:6" x14ac:dyDescent="0.25">
      <c r="E470" s="16">
        <f t="shared" ca="1" si="14"/>
        <v>1.0766317625572674E-2</v>
      </c>
      <c r="F470" s="16">
        <f t="shared" ca="1" si="15"/>
        <v>2.0167503218570961</v>
      </c>
    </row>
    <row r="471" spans="5:6" x14ac:dyDescent="0.25">
      <c r="E471" s="16">
        <f t="shared" ca="1" si="14"/>
        <v>0.27693127839219445</v>
      </c>
      <c r="F471" s="16">
        <f t="shared" ca="1" si="15"/>
        <v>11.111914076509677</v>
      </c>
    </row>
    <row r="472" spans="5:6" x14ac:dyDescent="0.25">
      <c r="E472" s="16">
        <f t="shared" ca="1" si="14"/>
        <v>0.44594754628903355</v>
      </c>
      <c r="F472" s="16">
        <f t="shared" ca="1" si="15"/>
        <v>17.533149882378016</v>
      </c>
    </row>
    <row r="473" spans="5:6" x14ac:dyDescent="0.25">
      <c r="E473" s="16">
        <f t="shared" ca="1" si="14"/>
        <v>4.4206358253084499E-2</v>
      </c>
      <c r="F473" s="16">
        <f t="shared" ca="1" si="15"/>
        <v>3.6552674975127633</v>
      </c>
    </row>
    <row r="474" spans="5:6" x14ac:dyDescent="0.25">
      <c r="E474" s="16">
        <f t="shared" ca="1" si="14"/>
        <v>0.85296297091284856</v>
      </c>
      <c r="F474" s="16">
        <f t="shared" ca="1" si="15"/>
        <v>57.353055673934044</v>
      </c>
    </row>
    <row r="475" spans="5:6" x14ac:dyDescent="0.25">
      <c r="E475" s="16">
        <f t="shared" ca="1" si="14"/>
        <v>0.98875073214843101</v>
      </c>
      <c r="F475" s="16">
        <f t="shared" ca="1" si="15"/>
        <v>196.73236979852157</v>
      </c>
    </row>
    <row r="476" spans="5:6" x14ac:dyDescent="0.25">
      <c r="E476" s="16">
        <f t="shared" ca="1" si="14"/>
        <v>0.19915503261309941</v>
      </c>
      <c r="F476" s="16">
        <f t="shared" ca="1" si="15"/>
        <v>8.6309689085029344</v>
      </c>
    </row>
    <row r="477" spans="5:6" x14ac:dyDescent="0.25">
      <c r="E477" s="16">
        <f t="shared" ca="1" si="14"/>
        <v>0.88748286869707194</v>
      </c>
      <c r="F477" s="16">
        <f t="shared" ca="1" si="15"/>
        <v>67.575802970233767</v>
      </c>
    </row>
    <row r="478" spans="5:6" x14ac:dyDescent="0.25">
      <c r="E478" s="16">
        <f t="shared" ca="1" si="14"/>
        <v>0.54697542807741051</v>
      </c>
      <c r="F478" s="16">
        <f t="shared" ca="1" si="15"/>
        <v>22.60166025175835</v>
      </c>
    </row>
    <row r="479" spans="5:6" x14ac:dyDescent="0.25">
      <c r="E479" s="16">
        <f t="shared" ca="1" si="14"/>
        <v>0.56403828353680896</v>
      </c>
      <c r="F479" s="16">
        <f t="shared" ca="1" si="15"/>
        <v>23.599270618133598</v>
      </c>
    </row>
    <row r="480" spans="5:6" x14ac:dyDescent="0.25">
      <c r="E480" s="16">
        <f t="shared" ca="1" si="14"/>
        <v>0.53217512890568963</v>
      </c>
      <c r="F480" s="16">
        <f t="shared" ca="1" si="15"/>
        <v>21.774481729530972</v>
      </c>
    </row>
    <row r="481" spans="5:6" x14ac:dyDescent="0.25">
      <c r="E481" s="16">
        <f t="shared" ca="1" si="14"/>
        <v>0.17328983563482192</v>
      </c>
      <c r="F481" s="16">
        <f t="shared" ca="1" si="15"/>
        <v>7.8362130156079566</v>
      </c>
    </row>
    <row r="482" spans="5:6" x14ac:dyDescent="0.25">
      <c r="E482" s="16">
        <f t="shared" ca="1" si="14"/>
        <v>0.53312490175920146</v>
      </c>
      <c r="F482" s="16">
        <f t="shared" ca="1" si="15"/>
        <v>21.82655731268752</v>
      </c>
    </row>
    <row r="483" spans="5:6" x14ac:dyDescent="0.25">
      <c r="E483" s="16">
        <f t="shared" ca="1" si="14"/>
        <v>0.8002321289101475</v>
      </c>
      <c r="F483" s="16">
        <f t="shared" ca="1" si="15"/>
        <v>46.639632741484917</v>
      </c>
    </row>
    <row r="484" spans="5:6" x14ac:dyDescent="0.25">
      <c r="E484" s="16">
        <f t="shared" ca="1" si="14"/>
        <v>0.62521767771264913</v>
      </c>
      <c r="F484" s="16">
        <f t="shared" ca="1" si="15"/>
        <v>27.638603369713582</v>
      </c>
    </row>
    <row r="485" spans="5:6" x14ac:dyDescent="0.25">
      <c r="E485" s="16">
        <f t="shared" ca="1" si="14"/>
        <v>0.12224524779199164</v>
      </c>
      <c r="F485" s="16">
        <f t="shared" ca="1" si="15"/>
        <v>6.2724312502708583</v>
      </c>
    </row>
    <row r="486" spans="5:6" x14ac:dyDescent="0.25">
      <c r="E486" s="16">
        <f t="shared" ca="1" si="14"/>
        <v>0.65555598735466492</v>
      </c>
      <c r="F486" s="16">
        <f t="shared" ca="1" si="15"/>
        <v>29.975025667555492</v>
      </c>
    </row>
    <row r="487" spans="5:6" x14ac:dyDescent="0.25">
      <c r="E487" s="16">
        <f t="shared" ca="1" si="14"/>
        <v>0.36365142075536638</v>
      </c>
      <c r="F487" s="16">
        <f t="shared" ca="1" si="15"/>
        <v>14.172229961809405</v>
      </c>
    </row>
    <row r="488" spans="5:6" x14ac:dyDescent="0.25">
      <c r="E488" s="16">
        <f t="shared" ca="1" si="14"/>
        <v>0.14969317306530217</v>
      </c>
      <c r="F488" s="16">
        <f t="shared" ca="1" si="15"/>
        <v>7.1153167903033507</v>
      </c>
    </row>
    <row r="489" spans="5:6" x14ac:dyDescent="0.25">
      <c r="E489" s="16">
        <f t="shared" ca="1" si="14"/>
        <v>0.99578630375779986</v>
      </c>
      <c r="F489" s="16">
        <f t="shared" ca="1" si="15"/>
        <v>279.90469048787475</v>
      </c>
    </row>
    <row r="490" spans="5:6" x14ac:dyDescent="0.25">
      <c r="E490" s="16">
        <f t="shared" ca="1" si="14"/>
        <v>0.73125622003091684</v>
      </c>
      <c r="F490" s="16">
        <f t="shared" ca="1" si="15"/>
        <v>37.211458030476656</v>
      </c>
    </row>
    <row r="491" spans="5:6" x14ac:dyDescent="0.25">
      <c r="E491" s="16">
        <f t="shared" ca="1" si="14"/>
        <v>0.94521755297705468</v>
      </c>
      <c r="F491" s="16">
        <f t="shared" ca="1" si="15"/>
        <v>99.499426527465047</v>
      </c>
    </row>
    <row r="492" spans="5:6" x14ac:dyDescent="0.25">
      <c r="E492" s="16">
        <f t="shared" ca="1" si="14"/>
        <v>0.4831040188113439</v>
      </c>
      <c r="F492" s="16">
        <f t="shared" ca="1" si="15"/>
        <v>19.252393426460007</v>
      </c>
    </row>
    <row r="493" spans="5:6" x14ac:dyDescent="0.25">
      <c r="E493" s="16">
        <f t="shared" ca="1" si="14"/>
        <v>0.76793263800882516</v>
      </c>
      <c r="F493" s="16">
        <f t="shared" ca="1" si="15"/>
        <v>41.764865585972565</v>
      </c>
    </row>
    <row r="494" spans="5:6" x14ac:dyDescent="0.25">
      <c r="E494" s="16">
        <f t="shared" ca="1" si="14"/>
        <v>0.77183108799843847</v>
      </c>
      <c r="F494" s="16">
        <f t="shared" ca="1" si="15"/>
        <v>42.304381257364639</v>
      </c>
    </row>
    <row r="495" spans="5:6" x14ac:dyDescent="0.25">
      <c r="E495" s="16">
        <f t="shared" ca="1" si="14"/>
        <v>0.98679782433576402</v>
      </c>
      <c r="F495" s="16">
        <f t="shared" ca="1" si="15"/>
        <v>184.97347275786532</v>
      </c>
    </row>
    <row r="496" spans="5:6" x14ac:dyDescent="0.25">
      <c r="E496" s="16">
        <f t="shared" ca="1" si="14"/>
        <v>0.77791560449228747</v>
      </c>
      <c r="F496" s="16">
        <f t="shared" ca="1" si="15"/>
        <v>43.171155269984382</v>
      </c>
    </row>
    <row r="497" spans="5:6" x14ac:dyDescent="0.25">
      <c r="E497" s="16">
        <f t="shared" ca="1" si="14"/>
        <v>0.85400945035758613</v>
      </c>
      <c r="F497" s="16">
        <f t="shared" ca="1" si="15"/>
        <v>57.615151203260382</v>
      </c>
    </row>
    <row r="498" spans="5:6" x14ac:dyDescent="0.25">
      <c r="E498" s="16">
        <f t="shared" ca="1" si="14"/>
        <v>0.99672483400696998</v>
      </c>
      <c r="F498" s="16">
        <f t="shared" ca="1" si="15"/>
        <v>304.56369350770683</v>
      </c>
    </row>
    <row r="499" spans="5:6" x14ac:dyDescent="0.25">
      <c r="E499" s="16">
        <f t="shared" ca="1" si="14"/>
        <v>0.84994545891481932</v>
      </c>
      <c r="F499" s="16">
        <f t="shared" ca="1" si="15"/>
        <v>56.610783900425325</v>
      </c>
    </row>
    <row r="500" spans="5:6" x14ac:dyDescent="0.25">
      <c r="E500" s="16">
        <f t="shared" ca="1" si="14"/>
        <v>0.50542167662333548</v>
      </c>
      <c r="F500" s="16">
        <f t="shared" ca="1" si="15"/>
        <v>20.360373702984582</v>
      </c>
    </row>
    <row r="501" spans="5:6" x14ac:dyDescent="0.25">
      <c r="E501" s="16">
        <f t="shared" ca="1" si="14"/>
        <v>9.3539798110111816E-2</v>
      </c>
      <c r="F501" s="16">
        <f t="shared" ca="1" si="15"/>
        <v>5.3694860292865174</v>
      </c>
    </row>
    <row r="502" spans="5:6" x14ac:dyDescent="0.25">
      <c r="E502" s="16">
        <f t="shared" ca="1" si="14"/>
        <v>0.73773529899309975</v>
      </c>
      <c r="F502" s="16">
        <f t="shared" ca="1" si="15"/>
        <v>37.954156945613427</v>
      </c>
    </row>
    <row r="503" spans="5:6" x14ac:dyDescent="0.25">
      <c r="E503" s="16">
        <f t="shared" ca="1" si="14"/>
        <v>0.92745575480987941</v>
      </c>
      <c r="F503" s="16">
        <f t="shared" ca="1" si="15"/>
        <v>86.237148643764257</v>
      </c>
    </row>
    <row r="504" spans="5:6" x14ac:dyDescent="0.25">
      <c r="E504" s="16">
        <f t="shared" ca="1" si="14"/>
        <v>0.22524031481013407</v>
      </c>
      <c r="F504" s="16">
        <f t="shared" ca="1" si="15"/>
        <v>9.4440603957639535</v>
      </c>
    </row>
    <row r="505" spans="5:6" x14ac:dyDescent="0.25">
      <c r="E505" s="16">
        <f t="shared" ca="1" si="14"/>
        <v>0.42460844651558105</v>
      </c>
      <c r="F505" s="16">
        <f t="shared" ca="1" si="15"/>
        <v>16.607963189510389</v>
      </c>
    </row>
    <row r="506" spans="5:6" x14ac:dyDescent="0.25">
      <c r="E506" s="16">
        <f t="shared" ca="1" si="14"/>
        <v>0.90525881930937868</v>
      </c>
      <c r="F506" s="16">
        <f t="shared" ca="1" si="15"/>
        <v>74.59787036036586</v>
      </c>
    </row>
    <row r="507" spans="5:6" x14ac:dyDescent="0.25">
      <c r="E507" s="16">
        <f t="shared" ca="1" si="14"/>
        <v>0.69102837174384013</v>
      </c>
      <c r="F507" s="16">
        <f t="shared" ca="1" si="15"/>
        <v>33.074658982756745</v>
      </c>
    </row>
    <row r="508" spans="5:6" x14ac:dyDescent="0.25">
      <c r="E508" s="16">
        <f t="shared" ca="1" si="14"/>
        <v>0.45684259845217745</v>
      </c>
      <c r="F508" s="16">
        <f t="shared" ca="1" si="15"/>
        <v>18.022276344325398</v>
      </c>
    </row>
    <row r="509" spans="5:6" x14ac:dyDescent="0.25">
      <c r="E509" s="16">
        <f t="shared" ca="1" si="14"/>
        <v>0.92612788826490455</v>
      </c>
      <c r="F509" s="16">
        <f t="shared" ca="1" si="15"/>
        <v>85.417024032401883</v>
      </c>
    </row>
    <row r="510" spans="5:6" x14ac:dyDescent="0.25">
      <c r="E510" s="16">
        <f t="shared" ca="1" si="14"/>
        <v>0.18054074453496083</v>
      </c>
      <c r="F510" s="16">
        <f t="shared" ca="1" si="15"/>
        <v>8.058228445252464</v>
      </c>
    </row>
    <row r="511" spans="5:6" x14ac:dyDescent="0.25">
      <c r="E511" s="16">
        <f t="shared" ca="1" si="14"/>
        <v>0.87464003925376743</v>
      </c>
      <c r="F511" s="16">
        <f t="shared" ca="1" si="15"/>
        <v>63.345413847997612</v>
      </c>
    </row>
    <row r="512" spans="5:6" x14ac:dyDescent="0.25">
      <c r="E512" s="16">
        <f t="shared" ca="1" si="14"/>
        <v>0.78053789987239552</v>
      </c>
      <c r="F512" s="16">
        <f t="shared" ca="1" si="15"/>
        <v>43.554418033497818</v>
      </c>
    </row>
    <row r="513" spans="5:6" x14ac:dyDescent="0.25">
      <c r="E513" s="16">
        <f t="shared" ca="1" si="14"/>
        <v>0.52381870260725893</v>
      </c>
      <c r="F513" s="16">
        <f t="shared" ca="1" si="15"/>
        <v>21.322015888476248</v>
      </c>
    </row>
    <row r="514" spans="5:6" x14ac:dyDescent="0.25">
      <c r="E514" s="16">
        <f t="shared" ca="1" si="14"/>
        <v>0.83846517554368383</v>
      </c>
      <c r="F514" s="16">
        <f t="shared" ca="1" si="15"/>
        <v>53.956031719394041</v>
      </c>
    </row>
    <row r="515" spans="5:6" x14ac:dyDescent="0.25">
      <c r="E515" s="16">
        <f t="shared" ca="1" si="14"/>
        <v>0.26194988183429291</v>
      </c>
      <c r="F515" s="16">
        <f t="shared" ca="1" si="15"/>
        <v>10.619101566765725</v>
      </c>
    </row>
    <row r="516" spans="5:6" x14ac:dyDescent="0.25">
      <c r="E516" s="16">
        <f t="shared" ref="E516:E579" ca="1" si="16">RAND()</f>
        <v>0.46899519722243144</v>
      </c>
      <c r="F516" s="16">
        <f t="shared" ref="F516:F579" ca="1" si="17">_xlfn.LOGNORM.INV(E516,$C$3,$C$4)</f>
        <v>18.582199067725039</v>
      </c>
    </row>
    <row r="517" spans="5:6" x14ac:dyDescent="0.25">
      <c r="E517" s="16">
        <f t="shared" ca="1" si="16"/>
        <v>0.70225291417788038</v>
      </c>
      <c r="F517" s="16">
        <f t="shared" ca="1" si="17"/>
        <v>34.154392676009763</v>
      </c>
    </row>
    <row r="518" spans="5:6" x14ac:dyDescent="0.25">
      <c r="E518" s="16">
        <f t="shared" ca="1" si="16"/>
        <v>0.58011675311584665</v>
      </c>
      <c r="F518" s="16">
        <f t="shared" ca="1" si="17"/>
        <v>24.586368675948837</v>
      </c>
    </row>
    <row r="519" spans="5:6" x14ac:dyDescent="0.25">
      <c r="E519" s="16">
        <f t="shared" ca="1" si="16"/>
        <v>0.52164853088881269</v>
      </c>
      <c r="F519" s="16">
        <f t="shared" ca="1" si="17"/>
        <v>21.206155199074267</v>
      </c>
    </row>
    <row r="520" spans="5:6" x14ac:dyDescent="0.25">
      <c r="E520" s="16">
        <f t="shared" ca="1" si="16"/>
        <v>0.32978545055736563</v>
      </c>
      <c r="F520" s="16">
        <f t="shared" ca="1" si="17"/>
        <v>12.929277616702805</v>
      </c>
    </row>
    <row r="521" spans="5:6" x14ac:dyDescent="0.25">
      <c r="E521" s="16">
        <f t="shared" ca="1" si="16"/>
        <v>0.78419115548103713</v>
      </c>
      <c r="F521" s="16">
        <f t="shared" ca="1" si="17"/>
        <v>44.098530342420098</v>
      </c>
    </row>
    <row r="522" spans="5:6" x14ac:dyDescent="0.25">
      <c r="E522" s="16">
        <f t="shared" ca="1" si="16"/>
        <v>0.78571596809358923</v>
      </c>
      <c r="F522" s="16">
        <f t="shared" ca="1" si="17"/>
        <v>44.329234337469323</v>
      </c>
    </row>
    <row r="523" spans="5:6" x14ac:dyDescent="0.25">
      <c r="E523" s="16">
        <f t="shared" ca="1" si="16"/>
        <v>0.17926886189133884</v>
      </c>
      <c r="F523" s="16">
        <f t="shared" ca="1" si="17"/>
        <v>8.0192507902411165</v>
      </c>
    </row>
    <row r="524" spans="5:6" x14ac:dyDescent="0.25">
      <c r="E524" s="16">
        <f t="shared" ca="1" si="16"/>
        <v>0.688795170788428</v>
      </c>
      <c r="F524" s="16">
        <f t="shared" ca="1" si="17"/>
        <v>32.865981225780637</v>
      </c>
    </row>
    <row r="525" spans="5:6" x14ac:dyDescent="0.25">
      <c r="E525" s="16">
        <f t="shared" ca="1" si="16"/>
        <v>0.74673272205833308</v>
      </c>
      <c r="F525" s="16">
        <f t="shared" ca="1" si="17"/>
        <v>39.026596512175594</v>
      </c>
    </row>
    <row r="526" spans="5:6" x14ac:dyDescent="0.25">
      <c r="E526" s="16">
        <f t="shared" ca="1" si="16"/>
        <v>6.5806616428665365E-2</v>
      </c>
      <c r="F526" s="16">
        <f t="shared" ca="1" si="17"/>
        <v>4.4469983315394161</v>
      </c>
    </row>
    <row r="527" spans="5:6" x14ac:dyDescent="0.25">
      <c r="E527" s="16">
        <f t="shared" ca="1" si="16"/>
        <v>0.81835462770949419</v>
      </c>
      <c r="F527" s="16">
        <f t="shared" ca="1" si="17"/>
        <v>49.854686343694695</v>
      </c>
    </row>
    <row r="528" spans="5:6" x14ac:dyDescent="0.25">
      <c r="E528" s="16">
        <f t="shared" ca="1" si="16"/>
        <v>0.54447522895098588</v>
      </c>
      <c r="F528" s="16">
        <f t="shared" ca="1" si="17"/>
        <v>22.459525047874266</v>
      </c>
    </row>
    <row r="529" spans="5:6" x14ac:dyDescent="0.25">
      <c r="E529" s="16">
        <f t="shared" ca="1" si="16"/>
        <v>0.76802883017311008</v>
      </c>
      <c r="F529" s="16">
        <f t="shared" ca="1" si="17"/>
        <v>41.7780338833564</v>
      </c>
    </row>
    <row r="530" spans="5:6" x14ac:dyDescent="0.25">
      <c r="E530" s="16">
        <f t="shared" ca="1" si="16"/>
        <v>0.94935282830164314</v>
      </c>
      <c r="F530" s="16">
        <f t="shared" ca="1" si="17"/>
        <v>103.40060277613416</v>
      </c>
    </row>
    <row r="531" spans="5:6" x14ac:dyDescent="0.25">
      <c r="E531" s="16">
        <f t="shared" ca="1" si="16"/>
        <v>0.23640595477821624</v>
      </c>
      <c r="F531" s="16">
        <f t="shared" ca="1" si="17"/>
        <v>9.7971211843600212</v>
      </c>
    </row>
    <row r="532" spans="5:6" x14ac:dyDescent="0.25">
      <c r="E532" s="16">
        <f t="shared" ca="1" si="16"/>
        <v>0.46884247445548288</v>
      </c>
      <c r="F532" s="16">
        <f t="shared" ca="1" si="17"/>
        <v>18.575065148880199</v>
      </c>
    </row>
    <row r="533" spans="5:6" x14ac:dyDescent="0.25">
      <c r="E533" s="16">
        <f t="shared" ca="1" si="16"/>
        <v>0.57451365886496752</v>
      </c>
      <c r="F533" s="16">
        <f t="shared" ca="1" si="17"/>
        <v>24.236929888912215</v>
      </c>
    </row>
    <row r="534" spans="5:6" x14ac:dyDescent="0.25">
      <c r="E534" s="16">
        <f t="shared" ca="1" si="16"/>
        <v>0.52219012692303157</v>
      </c>
      <c r="F534" s="16">
        <f t="shared" ca="1" si="17"/>
        <v>21.235007392666073</v>
      </c>
    </row>
    <row r="535" spans="5:6" x14ac:dyDescent="0.25">
      <c r="E535" s="16">
        <f t="shared" ca="1" si="16"/>
        <v>0.32738056330248333</v>
      </c>
      <c r="F535" s="16">
        <f t="shared" ca="1" si="17"/>
        <v>12.843555878570294</v>
      </c>
    </row>
    <row r="536" spans="5:6" x14ac:dyDescent="0.25">
      <c r="E536" s="16">
        <f t="shared" ca="1" si="16"/>
        <v>0.55516722692359277</v>
      </c>
      <c r="F536" s="16">
        <f t="shared" ca="1" si="17"/>
        <v>23.07448413982592</v>
      </c>
    </row>
    <row r="537" spans="5:6" x14ac:dyDescent="0.25">
      <c r="E537" s="16">
        <f t="shared" ca="1" si="16"/>
        <v>0.2471959769404003</v>
      </c>
      <c r="F537" s="16">
        <f t="shared" ca="1" si="17"/>
        <v>10.141743122891695</v>
      </c>
    </row>
    <row r="538" spans="5:6" x14ac:dyDescent="0.25">
      <c r="E538" s="16">
        <f t="shared" ca="1" si="16"/>
        <v>0.53176690064758858</v>
      </c>
      <c r="F538" s="16">
        <f t="shared" ca="1" si="17"/>
        <v>21.752140064776611</v>
      </c>
    </row>
    <row r="539" spans="5:6" x14ac:dyDescent="0.25">
      <c r="E539" s="16">
        <f t="shared" ca="1" si="16"/>
        <v>0.71434161332405843</v>
      </c>
      <c r="F539" s="16">
        <f t="shared" ca="1" si="17"/>
        <v>35.378818168123203</v>
      </c>
    </row>
    <row r="540" spans="5:6" x14ac:dyDescent="0.25">
      <c r="E540" s="16">
        <f t="shared" ca="1" si="16"/>
        <v>0.28475803719219572</v>
      </c>
      <c r="F540" s="16">
        <f t="shared" ca="1" si="17"/>
        <v>11.372926414446928</v>
      </c>
    </row>
    <row r="541" spans="5:6" x14ac:dyDescent="0.25">
      <c r="E541" s="16">
        <f t="shared" ca="1" si="16"/>
        <v>0.80407207615669307</v>
      </c>
      <c r="F541" s="16">
        <f t="shared" ca="1" si="17"/>
        <v>47.288002903427582</v>
      </c>
    </row>
    <row r="542" spans="5:6" x14ac:dyDescent="0.25">
      <c r="E542" s="16">
        <f t="shared" ca="1" si="16"/>
        <v>0.12027375976152388</v>
      </c>
      <c r="F542" s="16">
        <f t="shared" ca="1" si="17"/>
        <v>6.2113647048857494</v>
      </c>
    </row>
    <row r="543" spans="5:6" x14ac:dyDescent="0.25">
      <c r="E543" s="16">
        <f t="shared" ca="1" si="16"/>
        <v>0.88747074903200041</v>
      </c>
      <c r="F543" s="16">
        <f t="shared" ca="1" si="17"/>
        <v>67.571517714856327</v>
      </c>
    </row>
    <row r="544" spans="5:6" x14ac:dyDescent="0.25">
      <c r="E544" s="16">
        <f t="shared" ca="1" si="16"/>
        <v>7.6570701648972284E-2</v>
      </c>
      <c r="F544" s="16">
        <f t="shared" ca="1" si="17"/>
        <v>4.8137532594449617</v>
      </c>
    </row>
    <row r="545" spans="5:6" x14ac:dyDescent="0.25">
      <c r="E545" s="16">
        <f t="shared" ca="1" si="16"/>
        <v>0.74142034355352504</v>
      </c>
      <c r="F545" s="16">
        <f t="shared" ca="1" si="17"/>
        <v>38.387444478553988</v>
      </c>
    </row>
    <row r="546" spans="5:6" x14ac:dyDescent="0.25">
      <c r="E546" s="16">
        <f t="shared" ca="1" si="16"/>
        <v>0.4882269968035311</v>
      </c>
      <c r="F546" s="16">
        <f t="shared" ca="1" si="17"/>
        <v>19.501378837516928</v>
      </c>
    </row>
    <row r="547" spans="5:6" x14ac:dyDescent="0.25">
      <c r="E547" s="16">
        <f t="shared" ca="1" si="16"/>
        <v>0.13765655043263847</v>
      </c>
      <c r="F547" s="16">
        <f t="shared" ca="1" si="17"/>
        <v>6.7469557028340157</v>
      </c>
    </row>
    <row r="548" spans="5:6" x14ac:dyDescent="0.25">
      <c r="E548" s="16">
        <f t="shared" ca="1" si="16"/>
        <v>0.40006807079240081</v>
      </c>
      <c r="F548" s="16">
        <f t="shared" ca="1" si="17"/>
        <v>15.593108998272303</v>
      </c>
    </row>
    <row r="549" spans="5:6" x14ac:dyDescent="0.25">
      <c r="E549" s="16">
        <f t="shared" ca="1" si="16"/>
        <v>0.73018183815412174</v>
      </c>
      <c r="F549" s="16">
        <f t="shared" ca="1" si="17"/>
        <v>37.09058013579952</v>
      </c>
    </row>
    <row r="550" spans="5:6" x14ac:dyDescent="0.25">
      <c r="E550" s="16">
        <f t="shared" ca="1" si="16"/>
        <v>0.23599874074253868</v>
      </c>
      <c r="F550" s="16">
        <f t="shared" ca="1" si="17"/>
        <v>9.7841837742576292</v>
      </c>
    </row>
    <row r="551" spans="5:6" x14ac:dyDescent="0.25">
      <c r="E551" s="16">
        <f t="shared" ca="1" si="16"/>
        <v>0.86860078773700178</v>
      </c>
      <c r="F551" s="16">
        <f t="shared" ca="1" si="17"/>
        <v>61.547014641444513</v>
      </c>
    </row>
    <row r="552" spans="5:6" x14ac:dyDescent="0.25">
      <c r="E552" s="16">
        <f t="shared" ca="1" si="16"/>
        <v>0.70274978659304344</v>
      </c>
      <c r="F552" s="16">
        <f t="shared" ca="1" si="17"/>
        <v>34.203422507622726</v>
      </c>
    </row>
    <row r="553" spans="5:6" x14ac:dyDescent="0.25">
      <c r="E553" s="16">
        <f t="shared" ca="1" si="16"/>
        <v>0.9790748343743545</v>
      </c>
      <c r="F553" s="16">
        <f t="shared" ca="1" si="17"/>
        <v>153.70042012323853</v>
      </c>
    </row>
    <row r="554" spans="5:6" x14ac:dyDescent="0.25">
      <c r="E554" s="16">
        <f t="shared" ca="1" si="16"/>
        <v>0.80122647221954246</v>
      </c>
      <c r="F554" s="16">
        <f t="shared" ca="1" si="17"/>
        <v>46.805943721060544</v>
      </c>
    </row>
    <row r="555" spans="5:6" x14ac:dyDescent="0.25">
      <c r="E555" s="16">
        <f t="shared" ca="1" si="16"/>
        <v>0.83072249791915631</v>
      </c>
      <c r="F555" s="16">
        <f t="shared" ca="1" si="17"/>
        <v>52.301459237600277</v>
      </c>
    </row>
    <row r="556" spans="5:6" x14ac:dyDescent="0.25">
      <c r="E556" s="16">
        <f t="shared" ca="1" si="16"/>
        <v>0.31306625123187126</v>
      </c>
      <c r="F556" s="16">
        <f t="shared" ca="1" si="17"/>
        <v>12.339708978734292</v>
      </c>
    </row>
    <row r="557" spans="5:6" x14ac:dyDescent="0.25">
      <c r="E557" s="16">
        <f t="shared" ca="1" si="16"/>
        <v>0.60597605993952808</v>
      </c>
      <c r="F557" s="16">
        <f t="shared" ca="1" si="17"/>
        <v>26.281004260773784</v>
      </c>
    </row>
    <row r="558" spans="5:6" x14ac:dyDescent="0.25">
      <c r="E558" s="16">
        <f t="shared" ca="1" si="16"/>
        <v>0.11882976390197897</v>
      </c>
      <c r="F558" s="16">
        <f t="shared" ca="1" si="17"/>
        <v>6.166571308093582</v>
      </c>
    </row>
    <row r="559" spans="5:6" x14ac:dyDescent="0.25">
      <c r="E559" s="16">
        <f t="shared" ca="1" si="16"/>
        <v>6.1096526932388207E-3</v>
      </c>
      <c r="F559" s="16">
        <f t="shared" ca="1" si="17"/>
        <v>1.6392734113566809</v>
      </c>
    </row>
    <row r="560" spans="5:6" x14ac:dyDescent="0.25">
      <c r="E560" s="16">
        <f t="shared" ca="1" si="16"/>
        <v>0.9394584519136232</v>
      </c>
      <c r="F560" s="16">
        <f t="shared" ca="1" si="17"/>
        <v>94.655448776770768</v>
      </c>
    </row>
    <row r="561" spans="5:6" x14ac:dyDescent="0.25">
      <c r="E561" s="16">
        <f t="shared" ca="1" si="16"/>
        <v>0.37788080000630164</v>
      </c>
      <c r="F561" s="16">
        <f t="shared" ca="1" si="17"/>
        <v>14.716196205960802</v>
      </c>
    </row>
    <row r="562" spans="5:6" x14ac:dyDescent="0.25">
      <c r="E562" s="16">
        <f t="shared" ca="1" si="16"/>
        <v>0.75911533493021721</v>
      </c>
      <c r="F562" s="16">
        <f t="shared" ca="1" si="17"/>
        <v>40.587481132027406</v>
      </c>
    </row>
    <row r="563" spans="5:6" x14ac:dyDescent="0.25">
      <c r="E563" s="16">
        <f t="shared" ca="1" si="16"/>
        <v>0.68431262960745276</v>
      </c>
      <c r="F563" s="16">
        <f t="shared" ca="1" si="17"/>
        <v>32.45299676463754</v>
      </c>
    </row>
    <row r="564" spans="5:6" x14ac:dyDescent="0.25">
      <c r="E564" s="16">
        <f t="shared" ca="1" si="16"/>
        <v>0.87219248551102646</v>
      </c>
      <c r="F564" s="16">
        <f t="shared" ca="1" si="17"/>
        <v>62.603202860186308</v>
      </c>
    </row>
    <row r="565" spans="5:6" x14ac:dyDescent="0.25">
      <c r="E565" s="16">
        <f t="shared" ca="1" si="16"/>
        <v>0.7287806847915248</v>
      </c>
      <c r="F565" s="16">
        <f t="shared" ca="1" si="17"/>
        <v>36.933886472421335</v>
      </c>
    </row>
    <row r="566" spans="5:6" x14ac:dyDescent="0.25">
      <c r="E566" s="16">
        <f t="shared" ca="1" si="16"/>
        <v>0.36860665113368929</v>
      </c>
      <c r="F566" s="16">
        <f t="shared" ca="1" si="17"/>
        <v>14.360107765356261</v>
      </c>
    </row>
    <row r="567" spans="5:6" x14ac:dyDescent="0.25">
      <c r="E567" s="16">
        <f t="shared" ca="1" si="16"/>
        <v>0.21965651417788068</v>
      </c>
      <c r="F567" s="16">
        <f t="shared" ca="1" si="17"/>
        <v>9.2687285006330349</v>
      </c>
    </row>
    <row r="568" spans="5:6" x14ac:dyDescent="0.25">
      <c r="E568" s="16">
        <f t="shared" ca="1" si="16"/>
        <v>0.11854754798356781</v>
      </c>
      <c r="F568" s="16">
        <f t="shared" ca="1" si="17"/>
        <v>6.1578100527051678</v>
      </c>
    </row>
    <row r="569" spans="5:6" x14ac:dyDescent="0.25">
      <c r="E569" s="16">
        <f t="shared" ca="1" si="16"/>
        <v>9.3491287502155851E-2</v>
      </c>
      <c r="F569" s="16">
        <f t="shared" ca="1" si="17"/>
        <v>5.3679271329732732</v>
      </c>
    </row>
    <row r="570" spans="5:6" x14ac:dyDescent="0.25">
      <c r="E570" s="16">
        <f t="shared" ca="1" si="16"/>
        <v>0.30059124020224604</v>
      </c>
      <c r="F570" s="16">
        <f t="shared" ca="1" si="17"/>
        <v>11.909056945494713</v>
      </c>
    </row>
    <row r="571" spans="5:6" x14ac:dyDescent="0.25">
      <c r="E571" s="16">
        <f t="shared" ca="1" si="16"/>
        <v>0.44971193006567534</v>
      </c>
      <c r="F571" s="16">
        <f t="shared" ca="1" si="17"/>
        <v>17.700817268125355</v>
      </c>
    </row>
    <row r="572" spans="5:6" x14ac:dyDescent="0.25">
      <c r="E572" s="16">
        <f t="shared" ca="1" si="16"/>
        <v>0.61886670148686462</v>
      </c>
      <c r="F572" s="16">
        <f t="shared" ca="1" si="17"/>
        <v>27.180659955472116</v>
      </c>
    </row>
    <row r="573" spans="5:6" x14ac:dyDescent="0.25">
      <c r="E573" s="16">
        <f t="shared" ca="1" si="16"/>
        <v>4.0653660345086218E-2</v>
      </c>
      <c r="F573" s="16">
        <f t="shared" ca="1" si="17"/>
        <v>3.514331950291933</v>
      </c>
    </row>
    <row r="574" spans="5:6" x14ac:dyDescent="0.25">
      <c r="E574" s="16">
        <f t="shared" ca="1" si="16"/>
        <v>0.55041207333498599</v>
      </c>
      <c r="F574" s="16">
        <f t="shared" ca="1" si="17"/>
        <v>22.798677214377992</v>
      </c>
    </row>
    <row r="575" spans="5:6" x14ac:dyDescent="0.25">
      <c r="E575" s="16">
        <f t="shared" ca="1" si="16"/>
        <v>0.34192451271421342</v>
      </c>
      <c r="F575" s="16">
        <f t="shared" ca="1" si="17"/>
        <v>13.366927463264256</v>
      </c>
    </row>
    <row r="576" spans="5:6" x14ac:dyDescent="0.25">
      <c r="E576" s="16">
        <f t="shared" ca="1" si="16"/>
        <v>0.45605499245408254</v>
      </c>
      <c r="F576" s="16">
        <f t="shared" ca="1" si="17"/>
        <v>17.986518146548249</v>
      </c>
    </row>
    <row r="577" spans="5:6" x14ac:dyDescent="0.25">
      <c r="E577" s="16">
        <f t="shared" ca="1" si="16"/>
        <v>0.49656621342024676</v>
      </c>
      <c r="F577" s="16">
        <f t="shared" ca="1" si="17"/>
        <v>19.91339592244697</v>
      </c>
    </row>
    <row r="578" spans="5:6" x14ac:dyDescent="0.25">
      <c r="E578" s="16">
        <f t="shared" ca="1" si="16"/>
        <v>0.69481668305579081</v>
      </c>
      <c r="F578" s="16">
        <f t="shared" ca="1" si="17"/>
        <v>33.433225497698444</v>
      </c>
    </row>
    <row r="579" spans="5:6" x14ac:dyDescent="0.25">
      <c r="E579" s="16">
        <f t="shared" ca="1" si="16"/>
        <v>0.3120659069004017</v>
      </c>
      <c r="F579" s="16">
        <f t="shared" ca="1" si="17"/>
        <v>12.304893803753822</v>
      </c>
    </row>
    <row r="580" spans="5:6" x14ac:dyDescent="0.25">
      <c r="E580" s="16">
        <f t="shared" ref="E580:E643" ca="1" si="18">RAND()</f>
        <v>0.26731679665050456</v>
      </c>
      <c r="F580" s="16">
        <f t="shared" ref="F580:F643" ca="1" si="19">_xlfn.LOGNORM.INV(E580,$C$3,$C$4)</f>
        <v>10.794660661353893</v>
      </c>
    </row>
    <row r="581" spans="5:6" x14ac:dyDescent="0.25">
      <c r="E581" s="16">
        <f t="shared" ca="1" si="18"/>
        <v>0.43331505791312452</v>
      </c>
      <c r="F581" s="16">
        <f t="shared" ca="1" si="19"/>
        <v>16.980396559629945</v>
      </c>
    </row>
    <row r="582" spans="5:6" x14ac:dyDescent="0.25">
      <c r="E582" s="16">
        <f t="shared" ca="1" si="18"/>
        <v>0.50183283450081573</v>
      </c>
      <c r="F582" s="16">
        <f t="shared" ca="1" si="19"/>
        <v>20.17802721929576</v>
      </c>
    </row>
    <row r="583" spans="5:6" x14ac:dyDescent="0.25">
      <c r="E583" s="16">
        <f t="shared" ca="1" si="18"/>
        <v>0.93178394836655531</v>
      </c>
      <c r="F583" s="16">
        <f t="shared" ca="1" si="19"/>
        <v>89.051059304691961</v>
      </c>
    </row>
    <row r="584" spans="5:6" x14ac:dyDescent="0.25">
      <c r="E584" s="16">
        <f t="shared" ca="1" si="18"/>
        <v>0.36052822981680333</v>
      </c>
      <c r="F584" s="16">
        <f t="shared" ca="1" si="19"/>
        <v>14.054642734965347</v>
      </c>
    </row>
    <row r="585" spans="5:6" x14ac:dyDescent="0.25">
      <c r="E585" s="16">
        <f t="shared" ca="1" si="18"/>
        <v>0.30024474791230904</v>
      </c>
      <c r="F585" s="16">
        <f t="shared" ca="1" si="19"/>
        <v>11.897202373647838</v>
      </c>
    </row>
    <row r="586" spans="5:6" x14ac:dyDescent="0.25">
      <c r="E586" s="16">
        <f t="shared" ca="1" si="18"/>
        <v>0.89478676746521091</v>
      </c>
      <c r="F586" s="16">
        <f t="shared" ca="1" si="19"/>
        <v>70.273419996687508</v>
      </c>
    </row>
    <row r="587" spans="5:6" x14ac:dyDescent="0.25">
      <c r="E587" s="16">
        <f t="shared" ca="1" si="18"/>
        <v>0.56400951899359208</v>
      </c>
      <c r="F587" s="16">
        <f t="shared" ca="1" si="19"/>
        <v>23.59754687975375</v>
      </c>
    </row>
    <row r="588" spans="5:6" x14ac:dyDescent="0.25">
      <c r="E588" s="16">
        <f t="shared" ca="1" si="18"/>
        <v>0.17255464005481391</v>
      </c>
      <c r="F588" s="16">
        <f t="shared" ca="1" si="19"/>
        <v>7.8137254410114911</v>
      </c>
    </row>
    <row r="589" spans="5:6" x14ac:dyDescent="0.25">
      <c r="E589" s="16">
        <f t="shared" ca="1" si="18"/>
        <v>0.29444097580440531</v>
      </c>
      <c r="F589" s="16">
        <f t="shared" ca="1" si="19"/>
        <v>11.699464408716477</v>
      </c>
    </row>
    <row r="590" spans="5:6" x14ac:dyDescent="0.25">
      <c r="E590" s="16">
        <f t="shared" ca="1" si="18"/>
        <v>0.16340712797489454</v>
      </c>
      <c r="F590" s="16">
        <f t="shared" ca="1" si="19"/>
        <v>7.5341731925315987</v>
      </c>
    </row>
    <row r="591" spans="5:6" x14ac:dyDescent="0.25">
      <c r="E591" s="16">
        <f t="shared" ca="1" si="18"/>
        <v>0.20768679746982532</v>
      </c>
      <c r="F591" s="16">
        <f t="shared" ca="1" si="19"/>
        <v>8.8953283445355922</v>
      </c>
    </row>
    <row r="592" spans="5:6" x14ac:dyDescent="0.25">
      <c r="E592" s="16">
        <f t="shared" ca="1" si="18"/>
        <v>0.39004235810596766</v>
      </c>
      <c r="F592" s="16">
        <f t="shared" ca="1" si="19"/>
        <v>15.192340154119194</v>
      </c>
    </row>
    <row r="593" spans="5:6" x14ac:dyDescent="0.25">
      <c r="E593" s="16">
        <f t="shared" ca="1" si="18"/>
        <v>0.55923424179346615</v>
      </c>
      <c r="F593" s="16">
        <f t="shared" ca="1" si="19"/>
        <v>23.313393609730298</v>
      </c>
    </row>
    <row r="594" spans="5:6" x14ac:dyDescent="0.25">
      <c r="E594" s="16">
        <f t="shared" ca="1" si="18"/>
        <v>0.790508155047279</v>
      </c>
      <c r="F594" s="16">
        <f t="shared" ca="1" si="19"/>
        <v>45.068596582736106</v>
      </c>
    </row>
    <row r="595" spans="5:6" x14ac:dyDescent="0.25">
      <c r="E595" s="16">
        <f t="shared" ca="1" si="18"/>
        <v>0.21280287040371404</v>
      </c>
      <c r="F595" s="16">
        <f t="shared" ca="1" si="19"/>
        <v>9.0545406153504526</v>
      </c>
    </row>
    <row r="596" spans="5:6" x14ac:dyDescent="0.25">
      <c r="E596" s="16">
        <f t="shared" ca="1" si="18"/>
        <v>0.68577859097390204</v>
      </c>
      <c r="F596" s="16">
        <f t="shared" ca="1" si="19"/>
        <v>32.587206000675693</v>
      </c>
    </row>
    <row r="597" spans="5:6" x14ac:dyDescent="0.25">
      <c r="E597" s="16">
        <f t="shared" ca="1" si="18"/>
        <v>0.95761857140430684</v>
      </c>
      <c r="F597" s="16">
        <f t="shared" ca="1" si="19"/>
        <v>112.58351900839035</v>
      </c>
    </row>
    <row r="598" spans="5:6" x14ac:dyDescent="0.25">
      <c r="E598" s="16">
        <f t="shared" ca="1" si="18"/>
        <v>0.85196099479873022</v>
      </c>
      <c r="F598" s="16">
        <f t="shared" ca="1" si="19"/>
        <v>57.10438548753794</v>
      </c>
    </row>
    <row r="599" spans="5:6" x14ac:dyDescent="0.25">
      <c r="E599" s="16">
        <f t="shared" ca="1" si="18"/>
        <v>0.68785356227707184</v>
      </c>
      <c r="F599" s="16">
        <f t="shared" ca="1" si="19"/>
        <v>32.778583171973956</v>
      </c>
    </row>
    <row r="600" spans="5:6" x14ac:dyDescent="0.25">
      <c r="E600" s="16">
        <f t="shared" ca="1" si="18"/>
        <v>0.90387264453154592</v>
      </c>
      <c r="F600" s="16">
        <f t="shared" ca="1" si="19"/>
        <v>73.990598220880599</v>
      </c>
    </row>
    <row r="601" spans="5:6" x14ac:dyDescent="0.25">
      <c r="E601" s="16">
        <f t="shared" ca="1" si="18"/>
        <v>0.50288481638322657</v>
      </c>
      <c r="F601" s="16">
        <f t="shared" ca="1" si="19"/>
        <v>20.231306377314922</v>
      </c>
    </row>
    <row r="602" spans="5:6" x14ac:dyDescent="0.25">
      <c r="E602" s="16">
        <f t="shared" ca="1" si="18"/>
        <v>0.42918052345679858</v>
      </c>
      <c r="F602" s="16">
        <f t="shared" ca="1" si="19"/>
        <v>16.802692261732396</v>
      </c>
    </row>
    <row r="603" spans="5:6" x14ac:dyDescent="0.25">
      <c r="E603" s="16">
        <f t="shared" ca="1" si="18"/>
        <v>0.20745212431174032</v>
      </c>
      <c r="F603" s="16">
        <f t="shared" ca="1" si="19"/>
        <v>8.8880382898841042</v>
      </c>
    </row>
    <row r="604" spans="5:6" x14ac:dyDescent="0.25">
      <c r="E604" s="16">
        <f t="shared" ca="1" si="18"/>
        <v>0.11947314903706974</v>
      </c>
      <c r="F604" s="16">
        <f t="shared" ca="1" si="19"/>
        <v>6.1865365062253899</v>
      </c>
    </row>
    <row r="605" spans="5:6" x14ac:dyDescent="0.25">
      <c r="E605" s="16">
        <f t="shared" ca="1" si="18"/>
        <v>0.25168022849165583</v>
      </c>
      <c r="F605" s="16">
        <f t="shared" ca="1" si="19"/>
        <v>10.286047040593187</v>
      </c>
    </row>
    <row r="606" spans="5:6" x14ac:dyDescent="0.25">
      <c r="E606" s="16">
        <f t="shared" ca="1" si="18"/>
        <v>0.34059247847111196</v>
      </c>
      <c r="F606" s="16">
        <f t="shared" ca="1" si="19"/>
        <v>13.318490236562281</v>
      </c>
    </row>
    <row r="607" spans="5:6" x14ac:dyDescent="0.25">
      <c r="E607" s="16">
        <f t="shared" ca="1" si="18"/>
        <v>0.68821984451538376</v>
      </c>
      <c r="F607" s="16">
        <f t="shared" ca="1" si="19"/>
        <v>32.812539464860151</v>
      </c>
    </row>
    <row r="608" spans="5:6" x14ac:dyDescent="0.25">
      <c r="E608" s="16">
        <f t="shared" ca="1" si="18"/>
        <v>0.76307590733448716</v>
      </c>
      <c r="F608" s="16">
        <f t="shared" ca="1" si="19"/>
        <v>41.109197220017556</v>
      </c>
    </row>
    <row r="609" spans="5:6" x14ac:dyDescent="0.25">
      <c r="E609" s="16">
        <f t="shared" ca="1" si="18"/>
        <v>0.69010589810635392</v>
      </c>
      <c r="F609" s="16">
        <f t="shared" ca="1" si="19"/>
        <v>32.988220391381674</v>
      </c>
    </row>
    <row r="610" spans="5:6" x14ac:dyDescent="0.25">
      <c r="E610" s="16">
        <f t="shared" ca="1" si="18"/>
        <v>0.66131704742397956</v>
      </c>
      <c r="F610" s="16">
        <f t="shared" ca="1" si="19"/>
        <v>30.449216550414079</v>
      </c>
    </row>
    <row r="611" spans="5:6" x14ac:dyDescent="0.25">
      <c r="E611" s="16">
        <f t="shared" ca="1" si="18"/>
        <v>0.40415181840916636</v>
      </c>
      <c r="F611" s="16">
        <f t="shared" ca="1" si="19"/>
        <v>15.758579861201275</v>
      </c>
    </row>
    <row r="612" spans="5:6" x14ac:dyDescent="0.25">
      <c r="E612" s="16">
        <f t="shared" ca="1" si="18"/>
        <v>0.18518169984748756</v>
      </c>
      <c r="F612" s="16">
        <f t="shared" ca="1" si="19"/>
        <v>8.200598439259343</v>
      </c>
    </row>
    <row r="613" spans="5:6" x14ac:dyDescent="0.25">
      <c r="E613" s="16">
        <f t="shared" ca="1" si="18"/>
        <v>0.46584118062194524</v>
      </c>
      <c r="F613" s="16">
        <f t="shared" ca="1" si="19"/>
        <v>18.435380014410438</v>
      </c>
    </row>
    <row r="614" spans="5:6" x14ac:dyDescent="0.25">
      <c r="E614" s="16">
        <f t="shared" ca="1" si="18"/>
        <v>0.32963643169529855</v>
      </c>
      <c r="F614" s="16">
        <f t="shared" ca="1" si="19"/>
        <v>12.923956634168201</v>
      </c>
    </row>
    <row r="615" spans="5:6" x14ac:dyDescent="0.25">
      <c r="E615" s="16">
        <f t="shared" ca="1" si="18"/>
        <v>0.71008142748223524</v>
      </c>
      <c r="F615" s="16">
        <f t="shared" ca="1" si="19"/>
        <v>34.939661470395649</v>
      </c>
    </row>
    <row r="616" spans="5:6" x14ac:dyDescent="0.25">
      <c r="E616" s="16">
        <f t="shared" ca="1" si="18"/>
        <v>0.76026699810245102</v>
      </c>
      <c r="F616" s="16">
        <f t="shared" ca="1" si="19"/>
        <v>40.738015103700306</v>
      </c>
    </row>
    <row r="617" spans="5:6" x14ac:dyDescent="0.25">
      <c r="E617" s="16">
        <f t="shared" ca="1" si="18"/>
        <v>0.85125166179783196</v>
      </c>
      <c r="F617" s="16">
        <f t="shared" ca="1" si="19"/>
        <v>56.929672271036225</v>
      </c>
    </row>
    <row r="618" spans="5:6" x14ac:dyDescent="0.25">
      <c r="E618" s="16">
        <f t="shared" ca="1" si="18"/>
        <v>0.37319762540343426</v>
      </c>
      <c r="F618" s="16">
        <f t="shared" ca="1" si="19"/>
        <v>14.535644260849812</v>
      </c>
    </row>
    <row r="619" spans="5:6" x14ac:dyDescent="0.25">
      <c r="E619" s="16">
        <f t="shared" ca="1" si="18"/>
        <v>3.8258949394499253E-2</v>
      </c>
      <c r="F619" s="16">
        <f t="shared" ca="1" si="19"/>
        <v>3.4169301964235759</v>
      </c>
    </row>
    <row r="620" spans="5:6" x14ac:dyDescent="0.25">
      <c r="E620" s="16">
        <f t="shared" ca="1" si="18"/>
        <v>0.40201605997965106</v>
      </c>
      <c r="F620" s="16">
        <f t="shared" ca="1" si="19"/>
        <v>15.671876443523553</v>
      </c>
    </row>
    <row r="621" spans="5:6" x14ac:dyDescent="0.25">
      <c r="E621" s="16">
        <f t="shared" ca="1" si="18"/>
        <v>0.48715935178974346</v>
      </c>
      <c r="F621" s="16">
        <f t="shared" ca="1" si="19"/>
        <v>19.449234434904664</v>
      </c>
    </row>
    <row r="622" spans="5:6" x14ac:dyDescent="0.25">
      <c r="E622" s="16">
        <f t="shared" ca="1" si="18"/>
        <v>0.97101005829608877</v>
      </c>
      <c r="F622" s="16">
        <f t="shared" ca="1" si="19"/>
        <v>133.73363058836776</v>
      </c>
    </row>
    <row r="623" spans="5:6" x14ac:dyDescent="0.25">
      <c r="E623" s="16">
        <f t="shared" ca="1" si="18"/>
        <v>0.73140143284273296</v>
      </c>
      <c r="F623" s="16">
        <f t="shared" ca="1" si="19"/>
        <v>37.227844636842072</v>
      </c>
    </row>
    <row r="624" spans="5:6" x14ac:dyDescent="0.25">
      <c r="E624" s="16">
        <f t="shared" ca="1" si="18"/>
        <v>0.88170760827812933</v>
      </c>
      <c r="F624" s="16">
        <f t="shared" ca="1" si="19"/>
        <v>65.599384241297301</v>
      </c>
    </row>
    <row r="625" spans="5:6" x14ac:dyDescent="0.25">
      <c r="E625" s="16">
        <f t="shared" ca="1" si="18"/>
        <v>0.63967854234359955</v>
      </c>
      <c r="F625" s="16">
        <f t="shared" ca="1" si="19"/>
        <v>28.720170573425612</v>
      </c>
    </row>
    <row r="626" spans="5:6" x14ac:dyDescent="0.25">
      <c r="E626" s="16">
        <f t="shared" ca="1" si="18"/>
        <v>0.66014761245383458</v>
      </c>
      <c r="F626" s="16">
        <f t="shared" ca="1" si="19"/>
        <v>30.352109594968901</v>
      </c>
    </row>
    <row r="627" spans="5:6" x14ac:dyDescent="0.25">
      <c r="E627" s="16">
        <f t="shared" ca="1" si="18"/>
        <v>0.92629299247287622</v>
      </c>
      <c r="F627" s="16">
        <f t="shared" ca="1" si="19"/>
        <v>85.517955804562263</v>
      </c>
    </row>
    <row r="628" spans="5:6" x14ac:dyDescent="0.25">
      <c r="E628" s="16">
        <f t="shared" ca="1" si="18"/>
        <v>0.37571933521510625</v>
      </c>
      <c r="F628" s="16">
        <f t="shared" ca="1" si="19"/>
        <v>14.632675397042982</v>
      </c>
    </row>
    <row r="629" spans="5:6" x14ac:dyDescent="0.25">
      <c r="E629" s="16">
        <f t="shared" ca="1" si="18"/>
        <v>0.12187767535358629</v>
      </c>
      <c r="F629" s="16">
        <f t="shared" ca="1" si="19"/>
        <v>6.2610533374204698</v>
      </c>
    </row>
    <row r="630" spans="5:6" x14ac:dyDescent="0.25">
      <c r="E630" s="16">
        <f t="shared" ca="1" si="18"/>
        <v>0.81572211603246558</v>
      </c>
      <c r="F630" s="16">
        <f t="shared" ca="1" si="19"/>
        <v>49.362050575368521</v>
      </c>
    </row>
    <row r="631" spans="5:6" x14ac:dyDescent="0.25">
      <c r="E631" s="16">
        <f t="shared" ca="1" si="18"/>
        <v>0.47743092482317162</v>
      </c>
      <c r="F631" s="16">
        <f t="shared" ca="1" si="19"/>
        <v>18.980222354404795</v>
      </c>
    </row>
    <row r="632" spans="5:6" x14ac:dyDescent="0.25">
      <c r="E632" s="16">
        <f t="shared" ca="1" si="18"/>
        <v>0.94484684433929433</v>
      </c>
      <c r="F632" s="16">
        <f t="shared" ca="1" si="19"/>
        <v>99.168246793108764</v>
      </c>
    </row>
    <row r="633" spans="5:6" x14ac:dyDescent="0.25">
      <c r="E633" s="16">
        <f t="shared" ca="1" si="18"/>
        <v>0.97266500858544414</v>
      </c>
      <c r="F633" s="16">
        <f t="shared" ca="1" si="19"/>
        <v>137.20687641240852</v>
      </c>
    </row>
    <row r="634" spans="5:6" x14ac:dyDescent="0.25">
      <c r="E634" s="16">
        <f t="shared" ca="1" si="18"/>
        <v>0.86079630749043679</v>
      </c>
      <c r="F634" s="16">
        <f t="shared" ca="1" si="19"/>
        <v>59.376822516524712</v>
      </c>
    </row>
    <row r="635" spans="5:6" x14ac:dyDescent="0.25">
      <c r="E635" s="16">
        <f t="shared" ca="1" si="18"/>
        <v>0.35849969575937957</v>
      </c>
      <c r="F635" s="16">
        <f t="shared" ca="1" si="19"/>
        <v>13.978606643113217</v>
      </c>
    </row>
    <row r="636" spans="5:6" x14ac:dyDescent="0.25">
      <c r="E636" s="16">
        <f t="shared" ca="1" si="18"/>
        <v>0.20601723248286374</v>
      </c>
      <c r="F636" s="16">
        <f t="shared" ca="1" si="19"/>
        <v>8.8434876419381503</v>
      </c>
    </row>
    <row r="637" spans="5:6" x14ac:dyDescent="0.25">
      <c r="E637" s="16">
        <f t="shared" ca="1" si="18"/>
        <v>0.22053663095568499</v>
      </c>
      <c r="F637" s="16">
        <f t="shared" ca="1" si="19"/>
        <v>9.2963131790111646</v>
      </c>
    </row>
    <row r="638" spans="5:6" x14ac:dyDescent="0.25">
      <c r="E638" s="16">
        <f t="shared" ca="1" si="18"/>
        <v>0.23036908204196271</v>
      </c>
      <c r="F638" s="16">
        <f t="shared" ca="1" si="19"/>
        <v>9.60580975643777</v>
      </c>
    </row>
    <row r="639" spans="5:6" x14ac:dyDescent="0.25">
      <c r="E639" s="16">
        <f t="shared" ca="1" si="18"/>
        <v>2.8253375565888472E-2</v>
      </c>
      <c r="F639" s="16">
        <f t="shared" ca="1" si="19"/>
        <v>2.9828915241836715</v>
      </c>
    </row>
    <row r="640" spans="5:6" x14ac:dyDescent="0.25">
      <c r="E640" s="16">
        <f t="shared" ca="1" si="18"/>
        <v>0.96332318605800438</v>
      </c>
      <c r="F640" s="16">
        <f t="shared" ca="1" si="19"/>
        <v>120.37647899405609</v>
      </c>
    </row>
    <row r="641" spans="5:6" x14ac:dyDescent="0.25">
      <c r="E641" s="16">
        <f t="shared" ca="1" si="18"/>
        <v>0.22916138585335444</v>
      </c>
      <c r="F641" s="16">
        <f t="shared" ca="1" si="19"/>
        <v>9.5676587364533141</v>
      </c>
    </row>
    <row r="642" spans="5:6" x14ac:dyDescent="0.25">
      <c r="E642" s="16">
        <f t="shared" ca="1" si="18"/>
        <v>0.96629525410102113</v>
      </c>
      <c r="F642" s="16">
        <f t="shared" ca="1" si="19"/>
        <v>125.07756044595521</v>
      </c>
    </row>
    <row r="643" spans="5:6" x14ac:dyDescent="0.25">
      <c r="E643" s="16">
        <f t="shared" ca="1" si="18"/>
        <v>0.10458835469938155</v>
      </c>
      <c r="F643" s="16">
        <f t="shared" ca="1" si="19"/>
        <v>5.721136705460995</v>
      </c>
    </row>
    <row r="644" spans="5:6" x14ac:dyDescent="0.25">
      <c r="E644" s="16">
        <f t="shared" ref="E644:E707" ca="1" si="20">RAND()</f>
        <v>0.5392611653446463</v>
      </c>
      <c r="F644" s="16">
        <f t="shared" ref="F644:F707" ca="1" si="21">_xlfn.LOGNORM.INV(E644,$C$3,$C$4)</f>
        <v>22.166287321881107</v>
      </c>
    </row>
    <row r="645" spans="5:6" x14ac:dyDescent="0.25">
      <c r="E645" s="16">
        <f t="shared" ca="1" si="20"/>
        <v>0.73441454180948262</v>
      </c>
      <c r="F645" s="16">
        <f t="shared" ca="1" si="21"/>
        <v>37.570516040383183</v>
      </c>
    </row>
    <row r="646" spans="5:6" x14ac:dyDescent="0.25">
      <c r="E646" s="16">
        <f t="shared" ca="1" si="20"/>
        <v>0.90067569401263436</v>
      </c>
      <c r="F646" s="16">
        <f t="shared" ca="1" si="21"/>
        <v>72.632410660584696</v>
      </c>
    </row>
    <row r="647" spans="5:6" x14ac:dyDescent="0.25">
      <c r="E647" s="16">
        <f t="shared" ca="1" si="20"/>
        <v>2.8255003852248883E-2</v>
      </c>
      <c r="F647" s="16">
        <f t="shared" ca="1" si="21"/>
        <v>2.982966553333454</v>
      </c>
    </row>
    <row r="648" spans="5:6" x14ac:dyDescent="0.25">
      <c r="E648" s="16">
        <f t="shared" ca="1" si="20"/>
        <v>0.56645954393466158</v>
      </c>
      <c r="F648" s="16">
        <f t="shared" ca="1" si="21"/>
        <v>23.744893079075148</v>
      </c>
    </row>
    <row r="649" spans="5:6" x14ac:dyDescent="0.25">
      <c r="E649" s="16">
        <f t="shared" ca="1" si="20"/>
        <v>0.9192240837925949</v>
      </c>
      <c r="F649" s="16">
        <f t="shared" ca="1" si="21"/>
        <v>81.440394600029336</v>
      </c>
    </row>
    <row r="650" spans="5:6" x14ac:dyDescent="0.25">
      <c r="E650" s="16">
        <f t="shared" ca="1" si="20"/>
        <v>0.25545192472139866</v>
      </c>
      <c r="F650" s="16">
        <f t="shared" ca="1" si="21"/>
        <v>10.407940654802299</v>
      </c>
    </row>
    <row r="651" spans="5:6" x14ac:dyDescent="0.25">
      <c r="E651" s="16">
        <f t="shared" ca="1" si="20"/>
        <v>0.12838814320582315</v>
      </c>
      <c r="F651" s="16">
        <f t="shared" ca="1" si="21"/>
        <v>6.4621137084901648</v>
      </c>
    </row>
    <row r="652" spans="5:6" x14ac:dyDescent="0.25">
      <c r="E652" s="16">
        <f t="shared" ca="1" si="20"/>
        <v>5.3221270700783974E-3</v>
      </c>
      <c r="F652" s="16">
        <f t="shared" ca="1" si="21"/>
        <v>1.5617924174532709</v>
      </c>
    </row>
    <row r="653" spans="5:6" x14ac:dyDescent="0.25">
      <c r="E653" s="16">
        <f t="shared" ca="1" si="20"/>
        <v>5.5126955648323372E-2</v>
      </c>
      <c r="F653" s="16">
        <f t="shared" ca="1" si="21"/>
        <v>4.0671685907600361</v>
      </c>
    </row>
    <row r="654" spans="5:6" x14ac:dyDescent="0.25">
      <c r="E654" s="16">
        <f t="shared" ca="1" si="20"/>
        <v>3.4174894745336415E-2</v>
      </c>
      <c r="F654" s="16">
        <f t="shared" ca="1" si="21"/>
        <v>3.2456195730510382</v>
      </c>
    </row>
    <row r="655" spans="5:6" x14ac:dyDescent="0.25">
      <c r="E655" s="16">
        <f t="shared" ca="1" si="20"/>
        <v>0.47621910675910273</v>
      </c>
      <c r="F655" s="16">
        <f t="shared" ca="1" si="21"/>
        <v>18.922558737992418</v>
      </c>
    </row>
    <row r="656" spans="5:6" x14ac:dyDescent="0.25">
      <c r="E656" s="16">
        <f t="shared" ca="1" si="20"/>
        <v>0.65676031998746343</v>
      </c>
      <c r="F656" s="16">
        <f t="shared" ca="1" si="21"/>
        <v>30.07329070832315</v>
      </c>
    </row>
    <row r="657" spans="5:6" x14ac:dyDescent="0.25">
      <c r="E657" s="16">
        <f t="shared" ca="1" si="20"/>
        <v>0.86871976365690506</v>
      </c>
      <c r="F657" s="16">
        <f t="shared" ca="1" si="21"/>
        <v>61.5813946480745</v>
      </c>
    </row>
    <row r="658" spans="5:6" x14ac:dyDescent="0.25">
      <c r="E658" s="16">
        <f t="shared" ca="1" si="20"/>
        <v>0.91792090867931742</v>
      </c>
      <c r="F658" s="16">
        <f t="shared" ca="1" si="21"/>
        <v>80.73900457490582</v>
      </c>
    </row>
    <row r="659" spans="5:6" x14ac:dyDescent="0.25">
      <c r="E659" s="16">
        <f t="shared" ca="1" si="20"/>
        <v>0.96859227925417801</v>
      </c>
      <c r="F659" s="16">
        <f t="shared" ca="1" si="21"/>
        <v>129.08816134787148</v>
      </c>
    </row>
    <row r="660" spans="5:6" x14ac:dyDescent="0.25">
      <c r="E660" s="16">
        <f t="shared" ca="1" si="20"/>
        <v>0.68067450687308395</v>
      </c>
      <c r="F660" s="16">
        <f t="shared" ca="1" si="21"/>
        <v>32.123433513623567</v>
      </c>
    </row>
    <row r="661" spans="5:6" x14ac:dyDescent="0.25">
      <c r="E661" s="16">
        <f t="shared" ca="1" si="20"/>
        <v>0.96316994442064385</v>
      </c>
      <c r="F661" s="16">
        <f t="shared" ca="1" si="21"/>
        <v>120.1473391299736</v>
      </c>
    </row>
    <row r="662" spans="5:6" x14ac:dyDescent="0.25">
      <c r="E662" s="16">
        <f t="shared" ca="1" si="20"/>
        <v>0.49600058378151102</v>
      </c>
      <c r="F662" s="16">
        <f t="shared" ca="1" si="21"/>
        <v>19.885181026642986</v>
      </c>
    </row>
    <row r="663" spans="5:6" x14ac:dyDescent="0.25">
      <c r="E663" s="16">
        <f t="shared" ca="1" si="20"/>
        <v>0.65623592852636825</v>
      </c>
      <c r="F663" s="16">
        <f t="shared" ca="1" si="21"/>
        <v>30.030448635557303</v>
      </c>
    </row>
    <row r="664" spans="5:6" x14ac:dyDescent="0.25">
      <c r="E664" s="16">
        <f t="shared" ca="1" si="20"/>
        <v>3.555051620065719E-2</v>
      </c>
      <c r="F664" s="16">
        <f t="shared" ca="1" si="21"/>
        <v>3.3041140207818738</v>
      </c>
    </row>
    <row r="665" spans="5:6" x14ac:dyDescent="0.25">
      <c r="E665" s="16">
        <f t="shared" ca="1" si="20"/>
        <v>0.63346053164866434</v>
      </c>
      <c r="F665" s="16">
        <f t="shared" ca="1" si="21"/>
        <v>28.248284701783632</v>
      </c>
    </row>
    <row r="666" spans="5:6" x14ac:dyDescent="0.25">
      <c r="E666" s="16">
        <f t="shared" ca="1" si="20"/>
        <v>0.38370719938226439</v>
      </c>
      <c r="F666" s="16">
        <f t="shared" ca="1" si="21"/>
        <v>14.942975808885125</v>
      </c>
    </row>
    <row r="667" spans="5:6" x14ac:dyDescent="0.25">
      <c r="E667" s="16">
        <f t="shared" ca="1" si="20"/>
        <v>0.86966659820624592</v>
      </c>
      <c r="F667" s="16">
        <f t="shared" ca="1" si="21"/>
        <v>61.856457175509647</v>
      </c>
    </row>
    <row r="668" spans="5:6" x14ac:dyDescent="0.25">
      <c r="E668" s="16">
        <f t="shared" ca="1" si="20"/>
        <v>0.9146776130189872</v>
      </c>
      <c r="F668" s="16">
        <f t="shared" ca="1" si="21"/>
        <v>79.054300792654118</v>
      </c>
    </row>
    <row r="669" spans="5:6" x14ac:dyDescent="0.25">
      <c r="E669" s="16">
        <f t="shared" ca="1" si="20"/>
        <v>0.63836725502148339</v>
      </c>
      <c r="F669" s="16">
        <f t="shared" ca="1" si="21"/>
        <v>28.619775631171787</v>
      </c>
    </row>
    <row r="670" spans="5:6" x14ac:dyDescent="0.25">
      <c r="E670" s="16">
        <f t="shared" ca="1" si="20"/>
        <v>0.33888666296888126</v>
      </c>
      <c r="F670" s="16">
        <f t="shared" ca="1" si="21"/>
        <v>13.256612205449654</v>
      </c>
    </row>
    <row r="671" spans="5:6" x14ac:dyDescent="0.25">
      <c r="E671" s="16">
        <f t="shared" ca="1" si="20"/>
        <v>0.58668466316153911</v>
      </c>
      <c r="F671" s="16">
        <f t="shared" ca="1" si="21"/>
        <v>25.003726436400921</v>
      </c>
    </row>
    <row r="672" spans="5:6" x14ac:dyDescent="0.25">
      <c r="E672" s="16">
        <f t="shared" ca="1" si="20"/>
        <v>0.4203853369557794</v>
      </c>
      <c r="F672" s="16">
        <f t="shared" ca="1" si="21"/>
        <v>16.429725207345108</v>
      </c>
    </row>
    <row r="673" spans="5:6" x14ac:dyDescent="0.25">
      <c r="E673" s="16">
        <f t="shared" ca="1" si="20"/>
        <v>0.75309556547741507</v>
      </c>
      <c r="F673" s="16">
        <f t="shared" ca="1" si="21"/>
        <v>39.815782390445229</v>
      </c>
    </row>
    <row r="674" spans="5:6" x14ac:dyDescent="0.25">
      <c r="E674" s="16">
        <f t="shared" ca="1" si="20"/>
        <v>0.51566832756875458</v>
      </c>
      <c r="F674" s="16">
        <f t="shared" ca="1" si="21"/>
        <v>20.890296632786189</v>
      </c>
    </row>
    <row r="675" spans="5:6" x14ac:dyDescent="0.25">
      <c r="E675" s="16">
        <f t="shared" ca="1" si="20"/>
        <v>0.32821649141627263</v>
      </c>
      <c r="F675" s="16">
        <f t="shared" ca="1" si="21"/>
        <v>12.873316436732189</v>
      </c>
    </row>
    <row r="676" spans="5:6" x14ac:dyDescent="0.25">
      <c r="E676" s="16">
        <f t="shared" ca="1" si="20"/>
        <v>0.1394480416272138</v>
      </c>
      <c r="F676" s="16">
        <f t="shared" ca="1" si="21"/>
        <v>6.8018693039950895</v>
      </c>
    </row>
    <row r="677" spans="5:6" x14ac:dyDescent="0.25">
      <c r="E677" s="16">
        <f t="shared" ca="1" si="20"/>
        <v>0.6500323037264617</v>
      </c>
      <c r="F677" s="16">
        <f t="shared" ca="1" si="21"/>
        <v>29.530029099942549</v>
      </c>
    </row>
    <row r="678" spans="5:6" x14ac:dyDescent="0.25">
      <c r="E678" s="16">
        <f t="shared" ca="1" si="20"/>
        <v>0.36695375941342401</v>
      </c>
      <c r="F678" s="16">
        <f t="shared" ca="1" si="21"/>
        <v>14.29725712653161</v>
      </c>
    </row>
    <row r="679" spans="5:6" x14ac:dyDescent="0.25">
      <c r="E679" s="16">
        <f t="shared" ca="1" si="20"/>
        <v>0.71211786280602141</v>
      </c>
      <c r="F679" s="16">
        <f t="shared" ca="1" si="21"/>
        <v>35.14851802003534</v>
      </c>
    </row>
    <row r="680" spans="5:6" x14ac:dyDescent="0.25">
      <c r="E680" s="16">
        <f t="shared" ca="1" si="20"/>
        <v>0.12847605086162994</v>
      </c>
      <c r="F680" s="16">
        <f t="shared" ca="1" si="21"/>
        <v>6.4648222923238592</v>
      </c>
    </row>
    <row r="681" spans="5:6" x14ac:dyDescent="0.25">
      <c r="E681" s="16">
        <f t="shared" ca="1" si="20"/>
        <v>0.96782649326238324</v>
      </c>
      <c r="F681" s="16">
        <f t="shared" ca="1" si="21"/>
        <v>127.7107410339088</v>
      </c>
    </row>
    <row r="682" spans="5:6" x14ac:dyDescent="0.25">
      <c r="E682" s="16">
        <f t="shared" ca="1" si="20"/>
        <v>0.73615558961802474</v>
      </c>
      <c r="F682" s="16">
        <f t="shared" ca="1" si="21"/>
        <v>37.770862987892677</v>
      </c>
    </row>
    <row r="683" spans="5:6" x14ac:dyDescent="0.25">
      <c r="E683" s="16">
        <f t="shared" ca="1" si="20"/>
        <v>0.15429226776400362</v>
      </c>
      <c r="F683" s="16">
        <f t="shared" ca="1" si="21"/>
        <v>7.2558163417580008</v>
      </c>
    </row>
    <row r="684" spans="5:6" x14ac:dyDescent="0.25">
      <c r="E684" s="16">
        <f t="shared" ca="1" si="20"/>
        <v>0.24036428841217716</v>
      </c>
      <c r="F684" s="16">
        <f t="shared" ca="1" si="21"/>
        <v>9.9231337728696509</v>
      </c>
    </row>
    <row r="685" spans="5:6" x14ac:dyDescent="0.25">
      <c r="E685" s="16">
        <f t="shared" ca="1" si="20"/>
        <v>0.33148913489256071</v>
      </c>
      <c r="F685" s="16">
        <f t="shared" ca="1" si="21"/>
        <v>12.990198016603999</v>
      </c>
    </row>
    <row r="686" spans="5:6" x14ac:dyDescent="0.25">
      <c r="E686" s="16">
        <f t="shared" ca="1" si="20"/>
        <v>9.325405685273247E-2</v>
      </c>
      <c r="F686" s="16">
        <f t="shared" ca="1" si="21"/>
        <v>5.3603015997311161</v>
      </c>
    </row>
    <row r="687" spans="5:6" x14ac:dyDescent="0.25">
      <c r="E687" s="16">
        <f t="shared" ca="1" si="20"/>
        <v>0.89040388686727212</v>
      </c>
      <c r="F687" s="16">
        <f t="shared" ca="1" si="21"/>
        <v>68.626508684998939</v>
      </c>
    </row>
    <row r="688" spans="5:6" x14ac:dyDescent="0.25">
      <c r="E688" s="16">
        <f t="shared" ca="1" si="20"/>
        <v>0.84393259337604443</v>
      </c>
      <c r="F688" s="16">
        <f t="shared" ca="1" si="21"/>
        <v>55.18839450653573</v>
      </c>
    </row>
    <row r="689" spans="5:6" x14ac:dyDescent="0.25">
      <c r="E689" s="16">
        <f t="shared" ca="1" si="20"/>
        <v>0.27978730824074016</v>
      </c>
      <c r="F689" s="16">
        <f t="shared" ca="1" si="21"/>
        <v>11.206865004006497</v>
      </c>
    </row>
    <row r="690" spans="5:6" x14ac:dyDescent="0.25">
      <c r="E690" s="16">
        <f t="shared" ca="1" si="20"/>
        <v>0.98935867635605967</v>
      </c>
      <c r="F690" s="16">
        <f t="shared" ca="1" si="21"/>
        <v>200.92513827332075</v>
      </c>
    </row>
    <row r="691" spans="5:6" x14ac:dyDescent="0.25">
      <c r="E691" s="16">
        <f t="shared" ca="1" si="20"/>
        <v>0.20946914657610582</v>
      </c>
      <c r="F691" s="16">
        <f t="shared" ca="1" si="21"/>
        <v>8.9507330042529389</v>
      </c>
    </row>
    <row r="692" spans="5:6" x14ac:dyDescent="0.25">
      <c r="E692" s="16">
        <f t="shared" ca="1" si="20"/>
        <v>1.9513074154720589E-2</v>
      </c>
      <c r="F692" s="16">
        <f t="shared" ca="1" si="21"/>
        <v>2.5499886880960303</v>
      </c>
    </row>
    <row r="693" spans="5:6" x14ac:dyDescent="0.25">
      <c r="E693" s="16">
        <f t="shared" ca="1" si="20"/>
        <v>0.73747442812258401</v>
      </c>
      <c r="F693" s="16">
        <f t="shared" ca="1" si="21"/>
        <v>37.923787951710878</v>
      </c>
    </row>
    <row r="694" spans="5:6" x14ac:dyDescent="0.25">
      <c r="E694" s="16">
        <f t="shared" ca="1" si="20"/>
        <v>0.76353591104369312</v>
      </c>
      <c r="F694" s="16">
        <f t="shared" ca="1" si="21"/>
        <v>41.170536694633171</v>
      </c>
    </row>
    <row r="695" spans="5:6" x14ac:dyDescent="0.25">
      <c r="E695" s="16">
        <f t="shared" ca="1" si="20"/>
        <v>3.8842500609097219E-2</v>
      </c>
      <c r="F695" s="16">
        <f t="shared" ca="1" si="21"/>
        <v>3.4408581469635893</v>
      </c>
    </row>
    <row r="696" spans="5:6" x14ac:dyDescent="0.25">
      <c r="E696" s="16">
        <f t="shared" ca="1" si="20"/>
        <v>0.77513054724359187</v>
      </c>
      <c r="F696" s="16">
        <f t="shared" ca="1" si="21"/>
        <v>42.770575693695761</v>
      </c>
    </row>
    <row r="697" spans="5:6" x14ac:dyDescent="0.25">
      <c r="E697" s="16">
        <f t="shared" ca="1" si="20"/>
        <v>0.34739806560574027</v>
      </c>
      <c r="F697" s="16">
        <f t="shared" ca="1" si="21"/>
        <v>13.567066451876155</v>
      </c>
    </row>
    <row r="698" spans="5:6" x14ac:dyDescent="0.25">
      <c r="E698" s="16">
        <f t="shared" ca="1" si="20"/>
        <v>0.25132535835322511</v>
      </c>
      <c r="F698" s="16">
        <f t="shared" ca="1" si="21"/>
        <v>10.274603084415451</v>
      </c>
    </row>
    <row r="699" spans="5:6" x14ac:dyDescent="0.25">
      <c r="E699" s="16">
        <f t="shared" ca="1" si="20"/>
        <v>9.2380199931814011E-2</v>
      </c>
      <c r="F699" s="16">
        <f t="shared" ca="1" si="21"/>
        <v>5.3321821420093647</v>
      </c>
    </row>
    <row r="700" spans="5:6" x14ac:dyDescent="0.25">
      <c r="E700" s="16">
        <f t="shared" ca="1" si="20"/>
        <v>0.71498521549180249</v>
      </c>
      <c r="F700" s="16">
        <f t="shared" ca="1" si="21"/>
        <v>35.445912782506731</v>
      </c>
    </row>
    <row r="701" spans="5:6" x14ac:dyDescent="0.25">
      <c r="E701" s="16">
        <f t="shared" ca="1" si="20"/>
        <v>0.84665463493379634</v>
      </c>
      <c r="F701" s="16">
        <f t="shared" ca="1" si="21"/>
        <v>55.823254728861883</v>
      </c>
    </row>
    <row r="702" spans="5:6" x14ac:dyDescent="0.25">
      <c r="E702" s="16">
        <f t="shared" ca="1" si="20"/>
        <v>0.96980940897819246</v>
      </c>
      <c r="F702" s="16">
        <f t="shared" ca="1" si="21"/>
        <v>131.36764936078475</v>
      </c>
    </row>
    <row r="703" spans="5:6" x14ac:dyDescent="0.25">
      <c r="E703" s="16">
        <f t="shared" ca="1" si="20"/>
        <v>0.11583588981345871</v>
      </c>
      <c r="F703" s="16">
        <f t="shared" ca="1" si="21"/>
        <v>6.0735088314204777</v>
      </c>
    </row>
    <row r="704" spans="5:6" x14ac:dyDescent="0.25">
      <c r="E704" s="16">
        <f t="shared" ca="1" si="20"/>
        <v>0.39236504863634303</v>
      </c>
      <c r="F704" s="16">
        <f t="shared" ca="1" si="21"/>
        <v>15.284509002231143</v>
      </c>
    </row>
    <row r="705" spans="5:6" x14ac:dyDescent="0.25">
      <c r="E705" s="16">
        <f t="shared" ca="1" si="20"/>
        <v>0.69674706594174007</v>
      </c>
      <c r="F705" s="16">
        <f t="shared" ca="1" si="21"/>
        <v>33.618196321648142</v>
      </c>
    </row>
    <row r="706" spans="5:6" x14ac:dyDescent="0.25">
      <c r="E706" s="16">
        <f t="shared" ca="1" si="20"/>
        <v>0.69110989922354327</v>
      </c>
      <c r="F706" s="16">
        <f t="shared" ca="1" si="21"/>
        <v>33.082314669209389</v>
      </c>
    </row>
    <row r="707" spans="5:6" x14ac:dyDescent="0.25">
      <c r="E707" s="16">
        <f t="shared" ca="1" si="20"/>
        <v>0.67254524462410048</v>
      </c>
      <c r="F707" s="16">
        <f t="shared" ca="1" si="21"/>
        <v>31.404534278893287</v>
      </c>
    </row>
    <row r="708" spans="5:6" x14ac:dyDescent="0.25">
      <c r="E708" s="16">
        <f t="shared" ref="E708:E771" ca="1" si="22">RAND()</f>
        <v>9.0178192845361771E-2</v>
      </c>
      <c r="F708" s="16">
        <f t="shared" ref="F708:F771" ca="1" si="23">_xlfn.LOGNORM.INV(E708,$C$3,$C$4)</f>
        <v>5.2611070481732343</v>
      </c>
    </row>
    <row r="709" spans="5:6" x14ac:dyDescent="0.25">
      <c r="E709" s="16">
        <f t="shared" ca="1" si="22"/>
        <v>0.8257467337634361</v>
      </c>
      <c r="F709" s="16">
        <f t="shared" ca="1" si="23"/>
        <v>51.289705718009685</v>
      </c>
    </row>
    <row r="710" spans="5:6" x14ac:dyDescent="0.25">
      <c r="E710" s="16">
        <f t="shared" ca="1" si="22"/>
        <v>4.8038199979028029E-2</v>
      </c>
      <c r="F710" s="16">
        <f t="shared" ca="1" si="23"/>
        <v>3.8031120091234767</v>
      </c>
    </row>
    <row r="711" spans="5:6" x14ac:dyDescent="0.25">
      <c r="E711" s="16">
        <f t="shared" ca="1" si="22"/>
        <v>0.51979168161274891</v>
      </c>
      <c r="F711" s="16">
        <f t="shared" ca="1" si="23"/>
        <v>21.107549155718019</v>
      </c>
    </row>
    <row r="712" spans="5:6" x14ac:dyDescent="0.25">
      <c r="E712" s="16">
        <f t="shared" ca="1" si="22"/>
        <v>0.35224384869480474</v>
      </c>
      <c r="F712" s="16">
        <f t="shared" ca="1" si="23"/>
        <v>13.745760293522439</v>
      </c>
    </row>
    <row r="713" spans="5:6" x14ac:dyDescent="0.25">
      <c r="E713" s="16">
        <f t="shared" ca="1" si="22"/>
        <v>0.46713223372077195</v>
      </c>
      <c r="F713" s="16">
        <f t="shared" ca="1" si="23"/>
        <v>18.495349143204628</v>
      </c>
    </row>
    <row r="714" spans="5:6" x14ac:dyDescent="0.25">
      <c r="E714" s="16">
        <f t="shared" ca="1" si="22"/>
        <v>0.80231464802274433</v>
      </c>
      <c r="F714" s="16">
        <f t="shared" ca="1" si="23"/>
        <v>46.98920771045303</v>
      </c>
    </row>
    <row r="715" spans="5:6" x14ac:dyDescent="0.25">
      <c r="E715" s="16">
        <f t="shared" ca="1" si="22"/>
        <v>0.28342504378648936</v>
      </c>
      <c r="F715" s="16">
        <f t="shared" ca="1" si="23"/>
        <v>11.328292104117198</v>
      </c>
    </row>
    <row r="716" spans="5:6" x14ac:dyDescent="0.25">
      <c r="E716" s="16">
        <f t="shared" ca="1" si="22"/>
        <v>0.18486706603820591</v>
      </c>
      <c r="F716" s="16">
        <f t="shared" ca="1" si="23"/>
        <v>8.1909387536466056</v>
      </c>
    </row>
    <row r="717" spans="5:6" x14ac:dyDescent="0.25">
      <c r="E717" s="16">
        <f t="shared" ca="1" si="22"/>
        <v>0.61499906189073617</v>
      </c>
      <c r="F717" s="16">
        <f t="shared" ca="1" si="23"/>
        <v>26.906622396466211</v>
      </c>
    </row>
    <row r="718" spans="5:6" x14ac:dyDescent="0.25">
      <c r="E718" s="16">
        <f t="shared" ca="1" si="22"/>
        <v>8.618566595047028E-2</v>
      </c>
      <c r="F718" s="16">
        <f t="shared" ca="1" si="23"/>
        <v>5.131388248964762</v>
      </c>
    </row>
    <row r="719" spans="5:6" x14ac:dyDescent="0.25">
      <c r="E719" s="16">
        <f t="shared" ca="1" si="22"/>
        <v>0.36560073250350145</v>
      </c>
      <c r="F719" s="16">
        <f t="shared" ca="1" si="23"/>
        <v>14.245944160600779</v>
      </c>
    </row>
    <row r="720" spans="5:6" x14ac:dyDescent="0.25">
      <c r="E720" s="16">
        <f t="shared" ca="1" si="22"/>
        <v>0.34586872101605814</v>
      </c>
      <c r="F720" s="16">
        <f t="shared" ca="1" si="23"/>
        <v>13.510966287711321</v>
      </c>
    </row>
    <row r="721" spans="5:6" x14ac:dyDescent="0.25">
      <c r="E721" s="16">
        <f t="shared" ca="1" si="22"/>
        <v>0.98116347603676413</v>
      </c>
      <c r="F721" s="16">
        <f t="shared" ca="1" si="23"/>
        <v>160.51612449866826</v>
      </c>
    </row>
    <row r="722" spans="5:6" x14ac:dyDescent="0.25">
      <c r="E722" s="16">
        <f t="shared" ca="1" si="22"/>
        <v>0.86043626936463236</v>
      </c>
      <c r="F722" s="16">
        <f t="shared" ca="1" si="23"/>
        <v>59.280564626955531</v>
      </c>
    </row>
    <row r="723" spans="5:6" x14ac:dyDescent="0.25">
      <c r="E723" s="16">
        <f t="shared" ca="1" si="22"/>
        <v>0.59933157766702072</v>
      </c>
      <c r="F723" s="16">
        <f t="shared" ca="1" si="23"/>
        <v>25.83208573945571</v>
      </c>
    </row>
    <row r="724" spans="5:6" x14ac:dyDescent="0.25">
      <c r="E724" s="16">
        <f t="shared" ca="1" si="22"/>
        <v>0.92874002952813894</v>
      </c>
      <c r="F724" s="16">
        <f t="shared" ca="1" si="23"/>
        <v>87.049008486963587</v>
      </c>
    </row>
    <row r="725" spans="5:6" x14ac:dyDescent="0.25">
      <c r="E725" s="16">
        <f t="shared" ca="1" si="22"/>
        <v>0.81947095264062608</v>
      </c>
      <c r="F725" s="16">
        <f t="shared" ca="1" si="23"/>
        <v>50.066431732788665</v>
      </c>
    </row>
    <row r="726" spans="5:6" x14ac:dyDescent="0.25">
      <c r="E726" s="16">
        <f t="shared" ca="1" si="22"/>
        <v>0.31930112694099322</v>
      </c>
      <c r="F726" s="16">
        <f t="shared" ca="1" si="23"/>
        <v>12.5578506876902</v>
      </c>
    </row>
    <row r="727" spans="5:6" x14ac:dyDescent="0.25">
      <c r="E727" s="16">
        <f t="shared" ca="1" si="22"/>
        <v>7.5303242392299019E-2</v>
      </c>
      <c r="F727" s="16">
        <f t="shared" ca="1" si="23"/>
        <v>4.771245830097846</v>
      </c>
    </row>
    <row r="728" spans="5:6" x14ac:dyDescent="0.25">
      <c r="E728" s="16">
        <f t="shared" ca="1" si="22"/>
        <v>0.73784071859474198</v>
      </c>
      <c r="F728" s="16">
        <f t="shared" ca="1" si="23"/>
        <v>37.966440542660067</v>
      </c>
    </row>
    <row r="729" spans="5:6" x14ac:dyDescent="0.25">
      <c r="E729" s="16">
        <f t="shared" ca="1" si="22"/>
        <v>0.8796043183983675</v>
      </c>
      <c r="F729" s="16">
        <f t="shared" ca="1" si="23"/>
        <v>64.910609062158741</v>
      </c>
    </row>
    <row r="730" spans="5:6" x14ac:dyDescent="0.25">
      <c r="E730" s="16">
        <f t="shared" ca="1" si="22"/>
        <v>0.46267810321890923</v>
      </c>
      <c r="F730" s="16">
        <f t="shared" ca="1" si="23"/>
        <v>18.289205040854434</v>
      </c>
    </row>
    <row r="731" spans="5:6" x14ac:dyDescent="0.25">
      <c r="E731" s="16">
        <f t="shared" ca="1" si="22"/>
        <v>0.19102232798983443</v>
      </c>
      <c r="F731" s="16">
        <f t="shared" ca="1" si="23"/>
        <v>8.3801419008265761</v>
      </c>
    </row>
    <row r="732" spans="5:6" x14ac:dyDescent="0.25">
      <c r="E732" s="16">
        <f t="shared" ca="1" si="22"/>
        <v>0.53894554015921825</v>
      </c>
      <c r="F732" s="16">
        <f t="shared" ca="1" si="23"/>
        <v>22.14867263700436</v>
      </c>
    </row>
    <row r="733" spans="5:6" x14ac:dyDescent="0.25">
      <c r="E733" s="16">
        <f t="shared" ca="1" si="22"/>
        <v>0.41213617418925863</v>
      </c>
      <c r="F733" s="16">
        <f t="shared" ca="1" si="23"/>
        <v>16.085956827653821</v>
      </c>
    </row>
    <row r="734" spans="5:6" x14ac:dyDescent="0.25">
      <c r="E734" s="16">
        <f t="shared" ca="1" si="22"/>
        <v>0.51122907401368167</v>
      </c>
      <c r="F734" s="16">
        <f t="shared" ca="1" si="23"/>
        <v>20.658995295556146</v>
      </c>
    </row>
    <row r="735" spans="5:6" x14ac:dyDescent="0.25">
      <c r="E735" s="16">
        <f t="shared" ca="1" si="22"/>
        <v>0.81122324963698111</v>
      </c>
      <c r="F735" s="16">
        <f t="shared" ca="1" si="23"/>
        <v>48.541204461721975</v>
      </c>
    </row>
    <row r="736" spans="5:6" x14ac:dyDescent="0.25">
      <c r="E736" s="16">
        <f t="shared" ca="1" si="22"/>
        <v>0.19711312193090336</v>
      </c>
      <c r="F736" s="16">
        <f t="shared" ca="1" si="23"/>
        <v>8.5678934219352989</v>
      </c>
    </row>
    <row r="737" spans="5:6" x14ac:dyDescent="0.25">
      <c r="E737" s="16">
        <f t="shared" ca="1" si="22"/>
        <v>0.20791242687330491</v>
      </c>
      <c r="F737" s="16">
        <f t="shared" ca="1" si="23"/>
        <v>8.9023385028088846</v>
      </c>
    </row>
    <row r="738" spans="5:6" x14ac:dyDescent="0.25">
      <c r="E738" s="16">
        <f t="shared" ca="1" si="22"/>
        <v>0.31500249884506626</v>
      </c>
      <c r="F738" s="16">
        <f t="shared" ca="1" si="23"/>
        <v>12.407240142765085</v>
      </c>
    </row>
    <row r="739" spans="5:6" x14ac:dyDescent="0.25">
      <c r="E739" s="16">
        <f t="shared" ca="1" si="22"/>
        <v>0.99762892390116675</v>
      </c>
      <c r="F739" s="16">
        <f t="shared" ca="1" si="23"/>
        <v>338.33833332675215</v>
      </c>
    </row>
    <row r="740" spans="5:6" x14ac:dyDescent="0.25">
      <c r="E740" s="16">
        <f t="shared" ca="1" si="22"/>
        <v>0.83826738157820624</v>
      </c>
      <c r="F740" s="16">
        <f t="shared" ca="1" si="23"/>
        <v>53.912477113602129</v>
      </c>
    </row>
    <row r="741" spans="5:6" x14ac:dyDescent="0.25">
      <c r="E741" s="16">
        <f t="shared" ca="1" si="22"/>
        <v>0.19555852786023464</v>
      </c>
      <c r="F741" s="16">
        <f t="shared" ca="1" si="23"/>
        <v>8.5199175480116089</v>
      </c>
    </row>
    <row r="742" spans="5:6" x14ac:dyDescent="0.25">
      <c r="E742" s="16">
        <f t="shared" ca="1" si="22"/>
        <v>0.3645533271400595</v>
      </c>
      <c r="F742" s="16">
        <f t="shared" ca="1" si="23"/>
        <v>14.206304923922479</v>
      </c>
    </row>
    <row r="743" spans="5:6" x14ac:dyDescent="0.25">
      <c r="E743" s="16">
        <f t="shared" ca="1" si="22"/>
        <v>0.42302141988581565</v>
      </c>
      <c r="F743" s="16">
        <f t="shared" ca="1" si="23"/>
        <v>16.540800497954976</v>
      </c>
    </row>
    <row r="744" spans="5:6" x14ac:dyDescent="0.25">
      <c r="E744" s="16">
        <f t="shared" ca="1" si="22"/>
        <v>0.10926351145445379</v>
      </c>
      <c r="F744" s="16">
        <f t="shared" ca="1" si="23"/>
        <v>5.8681867228947526</v>
      </c>
    </row>
    <row r="745" spans="5:6" x14ac:dyDescent="0.25">
      <c r="E745" s="16">
        <f t="shared" ca="1" si="22"/>
        <v>9.3751440134378972E-2</v>
      </c>
      <c r="F745" s="16">
        <f t="shared" ca="1" si="23"/>
        <v>5.3762854927182406</v>
      </c>
    </row>
    <row r="746" spans="5:6" x14ac:dyDescent="0.25">
      <c r="E746" s="16">
        <f t="shared" ca="1" si="22"/>
        <v>0.94376648531109797</v>
      </c>
      <c r="F746" s="16">
        <f t="shared" ca="1" si="23"/>
        <v>98.219172657131224</v>
      </c>
    </row>
    <row r="747" spans="5:6" x14ac:dyDescent="0.25">
      <c r="E747" s="16">
        <f t="shared" ca="1" si="22"/>
        <v>0.54114693727226337</v>
      </c>
      <c r="F747" s="16">
        <f t="shared" ca="1" si="23"/>
        <v>22.271851701060388</v>
      </c>
    </row>
    <row r="748" spans="5:6" x14ac:dyDescent="0.25">
      <c r="E748" s="16">
        <f t="shared" ca="1" si="22"/>
        <v>0.18577941829999867</v>
      </c>
      <c r="F748" s="16">
        <f t="shared" ca="1" si="23"/>
        <v>8.2189524845930482</v>
      </c>
    </row>
    <row r="749" spans="5:6" x14ac:dyDescent="0.25">
      <c r="E749" s="16">
        <f t="shared" ca="1" si="22"/>
        <v>0.74876787059972638</v>
      </c>
      <c r="F749" s="16">
        <f t="shared" ca="1" si="23"/>
        <v>39.276149700159579</v>
      </c>
    </row>
    <row r="750" spans="5:6" x14ac:dyDescent="0.25">
      <c r="E750" s="16">
        <f t="shared" ca="1" si="22"/>
        <v>0.81372434682528394</v>
      </c>
      <c r="F750" s="16">
        <f t="shared" ca="1" si="23"/>
        <v>48.994329379795047</v>
      </c>
    </row>
    <row r="751" spans="5:6" x14ac:dyDescent="0.25">
      <c r="E751" s="16">
        <f t="shared" ca="1" si="22"/>
        <v>0.42468792563858615</v>
      </c>
      <c r="F751" s="16">
        <f t="shared" ca="1" si="23"/>
        <v>16.611332521332589</v>
      </c>
    </row>
    <row r="752" spans="5:6" x14ac:dyDescent="0.25">
      <c r="E752" s="16">
        <f t="shared" ca="1" si="22"/>
        <v>0.48880065485806434</v>
      </c>
      <c r="F752" s="16">
        <f t="shared" ca="1" si="23"/>
        <v>19.529452615091159</v>
      </c>
    </row>
    <row r="753" spans="5:6" x14ac:dyDescent="0.25">
      <c r="E753" s="16">
        <f t="shared" ca="1" si="22"/>
        <v>0.77586581847393732</v>
      </c>
      <c r="F753" s="16">
        <f t="shared" ca="1" si="23"/>
        <v>42.87569375866417</v>
      </c>
    </row>
    <row r="754" spans="5:6" x14ac:dyDescent="0.25">
      <c r="E754" s="16">
        <f t="shared" ca="1" si="22"/>
        <v>0.29021098370846232</v>
      </c>
      <c r="F754" s="16">
        <f t="shared" ca="1" si="23"/>
        <v>11.556309198999964</v>
      </c>
    </row>
    <row r="755" spans="5:6" x14ac:dyDescent="0.25">
      <c r="E755" s="16">
        <f t="shared" ca="1" si="22"/>
        <v>0.61996896947677449</v>
      </c>
      <c r="F755" s="16">
        <f t="shared" ca="1" si="23"/>
        <v>27.259423882546578</v>
      </c>
    </row>
    <row r="756" spans="5:6" x14ac:dyDescent="0.25">
      <c r="E756" s="16">
        <f t="shared" ca="1" si="22"/>
        <v>0.85683728134465631</v>
      </c>
      <c r="F756" s="16">
        <f t="shared" ca="1" si="23"/>
        <v>58.335875798676994</v>
      </c>
    </row>
    <row r="757" spans="5:6" x14ac:dyDescent="0.25">
      <c r="E757" s="16">
        <f t="shared" ca="1" si="22"/>
        <v>0.43530900484132862</v>
      </c>
      <c r="F757" s="16">
        <f t="shared" ca="1" si="23"/>
        <v>17.06665340654877</v>
      </c>
    </row>
    <row r="758" spans="5:6" x14ac:dyDescent="0.25">
      <c r="E758" s="16">
        <f t="shared" ca="1" si="22"/>
        <v>0.61989513904462845</v>
      </c>
      <c r="F758" s="16">
        <f t="shared" ca="1" si="23"/>
        <v>27.254138942004452</v>
      </c>
    </row>
    <row r="759" spans="5:6" x14ac:dyDescent="0.25">
      <c r="E759" s="16">
        <f t="shared" ca="1" si="22"/>
        <v>0.20877926984747397</v>
      </c>
      <c r="F759" s="16">
        <f t="shared" ca="1" si="23"/>
        <v>8.9292803492329575</v>
      </c>
    </row>
    <row r="760" spans="5:6" x14ac:dyDescent="0.25">
      <c r="E760" s="16">
        <f t="shared" ca="1" si="22"/>
        <v>3.757424964635625E-2</v>
      </c>
      <c r="F760" s="16">
        <f t="shared" ca="1" si="23"/>
        <v>3.3886888094465197</v>
      </c>
    </row>
    <row r="761" spans="5:6" x14ac:dyDescent="0.25">
      <c r="E761" s="16">
        <f t="shared" ca="1" si="22"/>
        <v>0.88444488058391846</v>
      </c>
      <c r="F761" s="16">
        <f t="shared" ca="1" si="23"/>
        <v>66.52007765937492</v>
      </c>
    </row>
    <row r="762" spans="5:6" x14ac:dyDescent="0.25">
      <c r="E762" s="16">
        <f t="shared" ca="1" si="22"/>
        <v>0.29575212476954316</v>
      </c>
      <c r="F762" s="16">
        <f t="shared" ca="1" si="23"/>
        <v>11.744000865982837</v>
      </c>
    </row>
    <row r="763" spans="5:6" x14ac:dyDescent="0.25">
      <c r="E763" s="16">
        <f t="shared" ca="1" si="22"/>
        <v>0.24873835598434468</v>
      </c>
      <c r="F763" s="16">
        <f t="shared" ca="1" si="23"/>
        <v>10.191302805508879</v>
      </c>
    </row>
    <row r="764" spans="5:6" x14ac:dyDescent="0.25">
      <c r="E764" s="16">
        <f t="shared" ca="1" si="22"/>
        <v>0.15885356736749401</v>
      </c>
      <c r="F764" s="16">
        <f t="shared" ca="1" si="23"/>
        <v>7.3951119937952248</v>
      </c>
    </row>
    <row r="765" spans="5:6" x14ac:dyDescent="0.25">
      <c r="E765" s="16">
        <f t="shared" ca="1" si="22"/>
        <v>0.43812756727630042</v>
      </c>
      <c r="F765" s="16">
        <f t="shared" ca="1" si="23"/>
        <v>17.189208593831172</v>
      </c>
    </row>
    <row r="766" spans="5:6" x14ac:dyDescent="0.25">
      <c r="E766" s="16">
        <f t="shared" ca="1" si="22"/>
        <v>0.1271857792263541</v>
      </c>
      <c r="F766" s="16">
        <f t="shared" ca="1" si="23"/>
        <v>6.4250513232906057</v>
      </c>
    </row>
    <row r="767" spans="5:6" x14ac:dyDescent="0.25">
      <c r="E767" s="16">
        <f t="shared" ca="1" si="22"/>
        <v>0.62632296823399825</v>
      </c>
      <c r="F767" s="16">
        <f t="shared" ca="1" si="23"/>
        <v>27.719335324369158</v>
      </c>
    </row>
    <row r="768" spans="5:6" x14ac:dyDescent="0.25">
      <c r="E768" s="16">
        <f t="shared" ca="1" si="22"/>
        <v>0.86690007032978444</v>
      </c>
      <c r="F768" s="16">
        <f t="shared" ca="1" si="23"/>
        <v>61.059969558586602</v>
      </c>
    </row>
    <row r="769" spans="5:6" x14ac:dyDescent="0.25">
      <c r="E769" s="16">
        <f t="shared" ca="1" si="22"/>
        <v>0.30801057187821435</v>
      </c>
      <c r="F769" s="16">
        <f t="shared" ca="1" si="23"/>
        <v>12.16426617713077</v>
      </c>
    </row>
    <row r="770" spans="5:6" x14ac:dyDescent="0.25">
      <c r="E770" s="16">
        <f t="shared" ca="1" si="22"/>
        <v>0.98536844910956112</v>
      </c>
      <c r="F770" s="16">
        <f t="shared" ca="1" si="23"/>
        <v>177.66929275517865</v>
      </c>
    </row>
    <row r="771" spans="5:6" x14ac:dyDescent="0.25">
      <c r="E771" s="16">
        <f t="shared" ca="1" si="22"/>
        <v>0.77788365969894613</v>
      </c>
      <c r="F771" s="16">
        <f t="shared" ca="1" si="23"/>
        <v>43.16652314900201</v>
      </c>
    </row>
    <row r="772" spans="5:6" x14ac:dyDescent="0.25">
      <c r="E772" s="16">
        <f t="shared" ref="E772:E835" ca="1" si="24">RAND()</f>
        <v>0.7119490768214245</v>
      </c>
      <c r="F772" s="16">
        <f t="shared" ref="F772:F835" ca="1" si="25">_xlfn.LOGNORM.INV(E772,$C$3,$C$4)</f>
        <v>35.131133541174535</v>
      </c>
    </row>
    <row r="773" spans="5:6" x14ac:dyDescent="0.25">
      <c r="E773" s="16">
        <f t="shared" ca="1" si="24"/>
        <v>0.60178527152439054</v>
      </c>
      <c r="F773" s="16">
        <f t="shared" ca="1" si="25"/>
        <v>25.99673054327338</v>
      </c>
    </row>
    <row r="774" spans="5:6" x14ac:dyDescent="0.25">
      <c r="E774" s="16">
        <f t="shared" ca="1" si="24"/>
        <v>0.46258372841044737</v>
      </c>
      <c r="F774" s="16">
        <f t="shared" ca="1" si="25"/>
        <v>18.28485993733419</v>
      </c>
    </row>
    <row r="775" spans="5:6" x14ac:dyDescent="0.25">
      <c r="E775" s="16">
        <f t="shared" ca="1" si="24"/>
        <v>0.5999627117187043</v>
      </c>
      <c r="F775" s="16">
        <f t="shared" ca="1" si="25"/>
        <v>25.874310094053062</v>
      </c>
    </row>
    <row r="776" spans="5:6" x14ac:dyDescent="0.25">
      <c r="E776" s="16">
        <f t="shared" ca="1" si="24"/>
        <v>0.52766539627860942</v>
      </c>
      <c r="F776" s="16">
        <f t="shared" ca="1" si="25"/>
        <v>21.529036086441256</v>
      </c>
    </row>
    <row r="777" spans="5:6" x14ac:dyDescent="0.25">
      <c r="E777" s="16">
        <f t="shared" ca="1" si="24"/>
        <v>0.47321579896349608</v>
      </c>
      <c r="F777" s="16">
        <f t="shared" ca="1" si="25"/>
        <v>18.780356320729574</v>
      </c>
    </row>
    <row r="778" spans="5:6" x14ac:dyDescent="0.25">
      <c r="E778" s="16">
        <f t="shared" ca="1" si="24"/>
        <v>0.18197355810550375</v>
      </c>
      <c r="F778" s="16">
        <f t="shared" ca="1" si="25"/>
        <v>8.1021575587017569</v>
      </c>
    </row>
    <row r="779" spans="5:6" x14ac:dyDescent="0.25">
      <c r="E779" s="16">
        <f t="shared" ca="1" si="24"/>
        <v>0.68309722416376129</v>
      </c>
      <c r="F779" s="16">
        <f t="shared" ca="1" si="25"/>
        <v>32.34234534821563</v>
      </c>
    </row>
    <row r="780" spans="5:6" x14ac:dyDescent="0.25">
      <c r="E780" s="16">
        <f t="shared" ca="1" si="24"/>
        <v>0.4363298683418616</v>
      </c>
      <c r="F780" s="16">
        <f t="shared" ca="1" si="25"/>
        <v>17.110956932666255</v>
      </c>
    </row>
    <row r="781" spans="5:6" x14ac:dyDescent="0.25">
      <c r="E781" s="16">
        <f t="shared" ca="1" si="24"/>
        <v>6.4841535329444255E-2</v>
      </c>
      <c r="F781" s="16">
        <f t="shared" ca="1" si="25"/>
        <v>4.4134078605132387</v>
      </c>
    </row>
    <row r="782" spans="5:6" x14ac:dyDescent="0.25">
      <c r="E782" s="16">
        <f t="shared" ca="1" si="24"/>
        <v>0.63835503947908134</v>
      </c>
      <c r="F782" s="16">
        <f t="shared" ca="1" si="25"/>
        <v>28.618842620930451</v>
      </c>
    </row>
    <row r="783" spans="5:6" x14ac:dyDescent="0.25">
      <c r="E783" s="16">
        <f t="shared" ca="1" si="24"/>
        <v>0.23857861034901351</v>
      </c>
      <c r="F783" s="16">
        <f t="shared" ca="1" si="25"/>
        <v>9.8662295903332975</v>
      </c>
    </row>
    <row r="784" spans="5:6" x14ac:dyDescent="0.25">
      <c r="E784" s="16">
        <f t="shared" ca="1" si="24"/>
        <v>6.3925947226370794E-2</v>
      </c>
      <c r="F784" s="16">
        <f t="shared" ca="1" si="25"/>
        <v>4.3814178205066243</v>
      </c>
    </row>
    <row r="785" spans="5:6" x14ac:dyDescent="0.25">
      <c r="E785" s="16">
        <f t="shared" ca="1" si="24"/>
        <v>0.18189092911365978</v>
      </c>
      <c r="F785" s="16">
        <f t="shared" ca="1" si="25"/>
        <v>8.0996236235850176</v>
      </c>
    </row>
    <row r="786" spans="5:6" x14ac:dyDescent="0.25">
      <c r="E786" s="16">
        <f t="shared" ca="1" si="24"/>
        <v>0.29150206843790227</v>
      </c>
      <c r="F786" s="16">
        <f t="shared" ca="1" si="25"/>
        <v>11.599918669242758</v>
      </c>
    </row>
    <row r="787" spans="5:6" x14ac:dyDescent="0.25">
      <c r="E787" s="16">
        <f t="shared" ca="1" si="24"/>
        <v>0.39991584114381129</v>
      </c>
      <c r="F787" s="16">
        <f t="shared" ca="1" si="25"/>
        <v>15.586966059727382</v>
      </c>
    </row>
    <row r="788" spans="5:6" x14ac:dyDescent="0.25">
      <c r="E788" s="16">
        <f t="shared" ca="1" si="24"/>
        <v>0.84855186264787008</v>
      </c>
      <c r="F788" s="16">
        <f t="shared" ca="1" si="25"/>
        <v>56.274545250400855</v>
      </c>
    </row>
    <row r="789" spans="5:6" x14ac:dyDescent="0.25">
      <c r="E789" s="16">
        <f t="shared" ca="1" si="24"/>
        <v>0.94411602159782815</v>
      </c>
      <c r="F789" s="16">
        <f t="shared" ca="1" si="25"/>
        <v>98.523651380835631</v>
      </c>
    </row>
    <row r="790" spans="5:6" x14ac:dyDescent="0.25">
      <c r="E790" s="16">
        <f t="shared" ca="1" si="24"/>
        <v>0.65034882442326825</v>
      </c>
      <c r="F790" s="16">
        <f t="shared" ca="1" si="25"/>
        <v>29.555279482745561</v>
      </c>
    </row>
    <row r="791" spans="5:6" x14ac:dyDescent="0.25">
      <c r="E791" s="16">
        <f t="shared" ca="1" si="24"/>
        <v>0.23165437927805088</v>
      </c>
      <c r="F791" s="16">
        <f t="shared" ca="1" si="25"/>
        <v>9.6464559129959646</v>
      </c>
    </row>
    <row r="792" spans="5:6" x14ac:dyDescent="0.25">
      <c r="E792" s="16">
        <f t="shared" ca="1" si="24"/>
        <v>0.48155601348043942</v>
      </c>
      <c r="F792" s="16">
        <f t="shared" ca="1" si="25"/>
        <v>19.177760491934411</v>
      </c>
    </row>
    <row r="793" spans="5:6" x14ac:dyDescent="0.25">
      <c r="E793" s="16">
        <f t="shared" ca="1" si="24"/>
        <v>0.30841357943511372</v>
      </c>
      <c r="F793" s="16">
        <f t="shared" ca="1" si="25"/>
        <v>12.178204982771023</v>
      </c>
    </row>
    <row r="794" spans="5:6" x14ac:dyDescent="0.25">
      <c r="E794" s="16">
        <f t="shared" ca="1" si="24"/>
        <v>0.45605770584526595</v>
      </c>
      <c r="F794" s="16">
        <f t="shared" ca="1" si="25"/>
        <v>17.986641229049461</v>
      </c>
    </row>
    <row r="795" spans="5:6" x14ac:dyDescent="0.25">
      <c r="E795" s="16">
        <f t="shared" ca="1" si="24"/>
        <v>0.3633466905172269</v>
      </c>
      <c r="F795" s="16">
        <f t="shared" ca="1" si="25"/>
        <v>14.160728988917018</v>
      </c>
    </row>
    <row r="796" spans="5:6" x14ac:dyDescent="0.25">
      <c r="E796" s="16">
        <f t="shared" ca="1" si="24"/>
        <v>0.79992014475536732</v>
      </c>
      <c r="F796" s="16">
        <f t="shared" ca="1" si="25"/>
        <v>46.587675490841846</v>
      </c>
    </row>
    <row r="797" spans="5:6" x14ac:dyDescent="0.25">
      <c r="E797" s="16">
        <f t="shared" ca="1" si="24"/>
        <v>0.35586400188507072</v>
      </c>
      <c r="F797" s="16">
        <f t="shared" ca="1" si="25"/>
        <v>13.880204333801826</v>
      </c>
    </row>
    <row r="798" spans="5:6" x14ac:dyDescent="0.25">
      <c r="E798" s="16">
        <f t="shared" ca="1" si="24"/>
        <v>0.19864452213048833</v>
      </c>
      <c r="F798" s="16">
        <f t="shared" ca="1" si="25"/>
        <v>8.6151924198996195</v>
      </c>
    </row>
    <row r="799" spans="5:6" x14ac:dyDescent="0.25">
      <c r="E799" s="16">
        <f t="shared" ca="1" si="24"/>
        <v>0.83432832545475</v>
      </c>
      <c r="F799" s="16">
        <f t="shared" ca="1" si="25"/>
        <v>53.059377177591863</v>
      </c>
    </row>
    <row r="800" spans="5:6" x14ac:dyDescent="0.25">
      <c r="E800" s="16">
        <f t="shared" ca="1" si="24"/>
        <v>0.9153440942303912</v>
      </c>
      <c r="F800" s="16">
        <f t="shared" ca="1" si="25"/>
        <v>79.393654750175415</v>
      </c>
    </row>
    <row r="801" spans="5:6" x14ac:dyDescent="0.25">
      <c r="E801" s="16">
        <f t="shared" ca="1" si="24"/>
        <v>0.54692308775710619</v>
      </c>
      <c r="F801" s="16">
        <f t="shared" ca="1" si="25"/>
        <v>22.598674461231017</v>
      </c>
    </row>
    <row r="802" spans="5:6" x14ac:dyDescent="0.25">
      <c r="E802" s="16">
        <f t="shared" ca="1" si="24"/>
        <v>4.8382165356320006E-2</v>
      </c>
      <c r="F802" s="16">
        <f t="shared" ca="1" si="25"/>
        <v>3.816192904966583</v>
      </c>
    </row>
    <row r="803" spans="5:6" x14ac:dyDescent="0.25">
      <c r="E803" s="16">
        <f t="shared" ca="1" si="24"/>
        <v>0.47015291201116638</v>
      </c>
      <c r="F803" s="16">
        <f t="shared" ca="1" si="25"/>
        <v>18.636360037758848</v>
      </c>
    </row>
    <row r="804" spans="5:6" x14ac:dyDescent="0.25">
      <c r="E804" s="16">
        <f t="shared" ca="1" si="24"/>
        <v>0.80790282098431021</v>
      </c>
      <c r="F804" s="16">
        <f t="shared" ca="1" si="25"/>
        <v>47.951690990229309</v>
      </c>
    </row>
    <row r="805" spans="5:6" x14ac:dyDescent="0.25">
      <c r="E805" s="16">
        <f t="shared" ca="1" si="24"/>
        <v>0.10531392381556171</v>
      </c>
      <c r="F805" s="16">
        <f t="shared" ca="1" si="25"/>
        <v>5.7440188388660909</v>
      </c>
    </row>
    <row r="806" spans="5:6" x14ac:dyDescent="0.25">
      <c r="E806" s="16">
        <f t="shared" ca="1" si="24"/>
        <v>0.10325526843257704</v>
      </c>
      <c r="F806" s="16">
        <f t="shared" ca="1" si="25"/>
        <v>5.6790339572507822</v>
      </c>
    </row>
    <row r="807" spans="5:6" x14ac:dyDescent="0.25">
      <c r="E807" s="16">
        <f t="shared" ca="1" si="24"/>
        <v>0.85473516491137835</v>
      </c>
      <c r="F807" s="16">
        <f t="shared" ca="1" si="25"/>
        <v>57.798358709567097</v>
      </c>
    </row>
    <row r="808" spans="5:6" x14ac:dyDescent="0.25">
      <c r="E808" s="16">
        <f t="shared" ca="1" si="24"/>
        <v>0.60376517887043368</v>
      </c>
      <c r="F808" s="16">
        <f t="shared" ca="1" si="25"/>
        <v>26.130546928091842</v>
      </c>
    </row>
    <row r="809" spans="5:6" x14ac:dyDescent="0.25">
      <c r="E809" s="16">
        <f t="shared" ca="1" si="24"/>
        <v>8.9781838545528569E-2</v>
      </c>
      <c r="F809" s="16">
        <f t="shared" ca="1" si="25"/>
        <v>5.248279550857351</v>
      </c>
    </row>
    <row r="810" spans="5:6" x14ac:dyDescent="0.25">
      <c r="E810" s="16">
        <f t="shared" ca="1" si="24"/>
        <v>0.54247463920387806</v>
      </c>
      <c r="F810" s="16">
        <f t="shared" ca="1" si="25"/>
        <v>22.346508235849637</v>
      </c>
    </row>
    <row r="811" spans="5:6" x14ac:dyDescent="0.25">
      <c r="E811" s="16">
        <f t="shared" ca="1" si="24"/>
        <v>0.40583879342235896</v>
      </c>
      <c r="F811" s="16">
        <f t="shared" ca="1" si="25"/>
        <v>15.827320717856576</v>
      </c>
    </row>
    <row r="812" spans="5:6" x14ac:dyDescent="0.25">
      <c r="E812" s="16">
        <f t="shared" ca="1" si="24"/>
        <v>0.50864798062381922</v>
      </c>
      <c r="F812" s="16">
        <f t="shared" ca="1" si="25"/>
        <v>20.525724861336254</v>
      </c>
    </row>
    <row r="813" spans="5:6" x14ac:dyDescent="0.25">
      <c r="E813" s="16">
        <f t="shared" ca="1" si="24"/>
        <v>2.1789689967751436E-2</v>
      </c>
      <c r="F813" s="16">
        <f t="shared" ca="1" si="25"/>
        <v>2.6694858913480433</v>
      </c>
    </row>
    <row r="814" spans="5:6" x14ac:dyDescent="0.25">
      <c r="E814" s="16">
        <f t="shared" ca="1" si="24"/>
        <v>0.55952661745422261</v>
      </c>
      <c r="F814" s="16">
        <f t="shared" ca="1" si="25"/>
        <v>23.330677611690135</v>
      </c>
    </row>
    <row r="815" spans="5:6" x14ac:dyDescent="0.25">
      <c r="E815" s="16">
        <f t="shared" ca="1" si="24"/>
        <v>0.24509984026598453</v>
      </c>
      <c r="F815" s="16">
        <f t="shared" ca="1" si="25"/>
        <v>10.074512656230175</v>
      </c>
    </row>
    <row r="816" spans="5:6" x14ac:dyDescent="0.25">
      <c r="E816" s="16">
        <f t="shared" ca="1" si="24"/>
        <v>0.89496353603865708</v>
      </c>
      <c r="F816" s="16">
        <f t="shared" ca="1" si="25"/>
        <v>70.341709576082636</v>
      </c>
    </row>
    <row r="817" spans="5:6" x14ac:dyDescent="0.25">
      <c r="E817" s="16">
        <f t="shared" ca="1" si="24"/>
        <v>0.93458179111548956</v>
      </c>
      <c r="F817" s="16">
        <f t="shared" ca="1" si="25"/>
        <v>90.995655119094323</v>
      </c>
    </row>
    <row r="818" spans="5:6" x14ac:dyDescent="0.25">
      <c r="E818" s="16">
        <f t="shared" ca="1" si="24"/>
        <v>0.5411804783590588</v>
      </c>
      <c r="F818" s="16">
        <f t="shared" ca="1" si="25"/>
        <v>22.27373431754307</v>
      </c>
    </row>
    <row r="819" spans="5:6" x14ac:dyDescent="0.25">
      <c r="E819" s="16">
        <f t="shared" ca="1" si="24"/>
        <v>0.45421952157013779</v>
      </c>
      <c r="F819" s="16">
        <f t="shared" ca="1" si="25"/>
        <v>17.903430287751434</v>
      </c>
    </row>
    <row r="820" spans="5:6" x14ac:dyDescent="0.25">
      <c r="E820" s="16">
        <f t="shared" ca="1" si="24"/>
        <v>0.41712694627839098</v>
      </c>
      <c r="F820" s="16">
        <f t="shared" ca="1" si="25"/>
        <v>16.293252067366421</v>
      </c>
    </row>
    <row r="821" spans="5:6" x14ac:dyDescent="0.25">
      <c r="E821" s="16">
        <f t="shared" ca="1" si="24"/>
        <v>0.38200606617308941</v>
      </c>
      <c r="F821" s="16">
        <f t="shared" ca="1" si="25"/>
        <v>14.876512801685127</v>
      </c>
    </row>
    <row r="822" spans="5:6" x14ac:dyDescent="0.25">
      <c r="E822" s="16">
        <f t="shared" ca="1" si="24"/>
        <v>0.73849678651624773</v>
      </c>
      <c r="F822" s="16">
        <f t="shared" ca="1" si="25"/>
        <v>38.043032750634126</v>
      </c>
    </row>
    <row r="823" spans="5:6" x14ac:dyDescent="0.25">
      <c r="E823" s="16">
        <f t="shared" ca="1" si="24"/>
        <v>9.612935181929394E-2</v>
      </c>
      <c r="F823" s="16">
        <f t="shared" ca="1" si="25"/>
        <v>5.4524970343419259</v>
      </c>
    </row>
    <row r="824" spans="5:6" x14ac:dyDescent="0.25">
      <c r="E824" s="16">
        <f t="shared" ca="1" si="24"/>
        <v>1.9172683046857375E-2</v>
      </c>
      <c r="F824" s="16">
        <f t="shared" ca="1" si="25"/>
        <v>2.53161203602764</v>
      </c>
    </row>
    <row r="825" spans="5:6" x14ac:dyDescent="0.25">
      <c r="E825" s="16">
        <f t="shared" ca="1" si="24"/>
        <v>0.36526932180939564</v>
      </c>
      <c r="F825" s="16">
        <f t="shared" ca="1" si="25"/>
        <v>14.233394038429449</v>
      </c>
    </row>
    <row r="826" spans="5:6" x14ac:dyDescent="0.25">
      <c r="E826" s="16">
        <f t="shared" ca="1" si="24"/>
        <v>0.34144740067086798</v>
      </c>
      <c r="F826" s="16">
        <f t="shared" ca="1" si="25"/>
        <v>13.349566123013316</v>
      </c>
    </row>
    <row r="827" spans="5:6" x14ac:dyDescent="0.25">
      <c r="E827" s="16">
        <f t="shared" ca="1" si="24"/>
        <v>0.52871097917637866</v>
      </c>
      <c r="F827" s="16">
        <f t="shared" ca="1" si="25"/>
        <v>21.585676927217953</v>
      </c>
    </row>
    <row r="828" spans="5:6" x14ac:dyDescent="0.25">
      <c r="E828" s="16">
        <f t="shared" ca="1" si="24"/>
        <v>0.31345057729708981</v>
      </c>
      <c r="F828" s="16">
        <f t="shared" ca="1" si="25"/>
        <v>12.353098150463323</v>
      </c>
    </row>
    <row r="829" spans="5:6" x14ac:dyDescent="0.25">
      <c r="E829" s="16">
        <f t="shared" ca="1" si="24"/>
        <v>0.96113797264940759</v>
      </c>
      <c r="F829" s="16">
        <f t="shared" ca="1" si="25"/>
        <v>117.21936222010619</v>
      </c>
    </row>
    <row r="830" spans="5:6" x14ac:dyDescent="0.25">
      <c r="E830" s="16">
        <f t="shared" ca="1" si="24"/>
        <v>0.93065091094762453</v>
      </c>
      <c r="F830" s="16">
        <f t="shared" ca="1" si="25"/>
        <v>88.292602227299398</v>
      </c>
    </row>
    <row r="831" spans="5:6" x14ac:dyDescent="0.25">
      <c r="E831" s="16">
        <f t="shared" ca="1" si="24"/>
        <v>0.18065180123511759</v>
      </c>
      <c r="F831" s="16">
        <f t="shared" ca="1" si="25"/>
        <v>8.061632612622466</v>
      </c>
    </row>
    <row r="832" spans="5:6" x14ac:dyDescent="0.25">
      <c r="E832" s="16">
        <f t="shared" ca="1" si="24"/>
        <v>0.44684939560530434</v>
      </c>
      <c r="F832" s="16">
        <f t="shared" ca="1" si="25"/>
        <v>17.573192569164377</v>
      </c>
    </row>
    <row r="833" spans="5:6" x14ac:dyDescent="0.25">
      <c r="E833" s="16">
        <f t="shared" ca="1" si="24"/>
        <v>0.89035669363199699</v>
      </c>
      <c r="F833" s="16">
        <f t="shared" ca="1" si="25"/>
        <v>68.6092440837255</v>
      </c>
    </row>
    <row r="834" spans="5:6" x14ac:dyDescent="0.25">
      <c r="E834" s="16">
        <f t="shared" ca="1" si="24"/>
        <v>0.36873288609452315</v>
      </c>
      <c r="F834" s="16">
        <f t="shared" ca="1" si="25"/>
        <v>14.364915322219941</v>
      </c>
    </row>
    <row r="835" spans="5:6" x14ac:dyDescent="0.25">
      <c r="E835" s="16">
        <f t="shared" ca="1" si="24"/>
        <v>0.69825049691707808</v>
      </c>
      <c r="F835" s="16">
        <f t="shared" ca="1" si="25"/>
        <v>33.763332158163131</v>
      </c>
    </row>
    <row r="836" spans="5:6" x14ac:dyDescent="0.25">
      <c r="E836" s="16">
        <f t="shared" ref="E836:E899" ca="1" si="26">RAND()</f>
        <v>0.23475910249296539</v>
      </c>
      <c r="F836" s="16">
        <f t="shared" ref="F836:F899" ca="1" si="27">_xlfn.LOGNORM.INV(E836,$C$3,$C$4)</f>
        <v>9.7448292683971243</v>
      </c>
    </row>
    <row r="837" spans="5:6" x14ac:dyDescent="0.25">
      <c r="E837" s="16">
        <f t="shared" ca="1" si="26"/>
        <v>0.56456051264663543</v>
      </c>
      <c r="F837" s="16">
        <f t="shared" ca="1" si="27"/>
        <v>23.630591065385701</v>
      </c>
    </row>
    <row r="838" spans="5:6" x14ac:dyDescent="0.25">
      <c r="E838" s="16">
        <f t="shared" ca="1" si="26"/>
        <v>0.78611429836842983</v>
      </c>
      <c r="F838" s="16">
        <f t="shared" ca="1" si="27"/>
        <v>44.389857930797049</v>
      </c>
    </row>
    <row r="839" spans="5:6" x14ac:dyDescent="0.25">
      <c r="E839" s="16">
        <f t="shared" ca="1" si="26"/>
        <v>0.4294187829599917</v>
      </c>
      <c r="F839" s="16">
        <f t="shared" ca="1" si="27"/>
        <v>16.812890921087707</v>
      </c>
    </row>
    <row r="840" spans="5:6" x14ac:dyDescent="0.25">
      <c r="E840" s="16">
        <f t="shared" ca="1" si="26"/>
        <v>0.87686612458592061</v>
      </c>
      <c r="F840" s="16">
        <f t="shared" ca="1" si="27"/>
        <v>64.037087554042699</v>
      </c>
    </row>
    <row r="841" spans="5:6" x14ac:dyDescent="0.25">
      <c r="E841" s="16">
        <f t="shared" ca="1" si="26"/>
        <v>0.98414915634876088</v>
      </c>
      <c r="F841" s="16">
        <f t="shared" ca="1" si="27"/>
        <v>172.11312062279498</v>
      </c>
    </row>
    <row r="842" spans="5:6" x14ac:dyDescent="0.25">
      <c r="E842" s="16">
        <f t="shared" ca="1" si="26"/>
        <v>0.12804314685693974</v>
      </c>
      <c r="F842" s="16">
        <f t="shared" ca="1" si="27"/>
        <v>6.4514823105074903</v>
      </c>
    </row>
    <row r="843" spans="5:6" x14ac:dyDescent="0.25">
      <c r="E843" s="16">
        <f t="shared" ca="1" si="26"/>
        <v>0.18638005478483444</v>
      </c>
      <c r="F843" s="16">
        <f t="shared" ca="1" si="27"/>
        <v>8.2374005293999311</v>
      </c>
    </row>
    <row r="844" spans="5:6" x14ac:dyDescent="0.25">
      <c r="E844" s="16">
        <f t="shared" ca="1" si="26"/>
        <v>0.87085536652972773</v>
      </c>
      <c r="F844" s="16">
        <f t="shared" ca="1" si="27"/>
        <v>62.205523611185654</v>
      </c>
    </row>
    <row r="845" spans="5:6" x14ac:dyDescent="0.25">
      <c r="E845" s="16">
        <f t="shared" ca="1" si="26"/>
        <v>0.85109024461971305</v>
      </c>
      <c r="F845" s="16">
        <f t="shared" ca="1" si="27"/>
        <v>56.890066584097553</v>
      </c>
    </row>
    <row r="846" spans="5:6" x14ac:dyDescent="0.25">
      <c r="E846" s="16">
        <f t="shared" ca="1" si="26"/>
        <v>9.540693452940463E-2</v>
      </c>
      <c r="F846" s="16">
        <f t="shared" ca="1" si="27"/>
        <v>5.4293788396585416</v>
      </c>
    </row>
    <row r="847" spans="5:6" x14ac:dyDescent="0.25">
      <c r="E847" s="16">
        <f t="shared" ca="1" si="26"/>
        <v>0.65762289446060507</v>
      </c>
      <c r="F847" s="16">
        <f t="shared" ca="1" si="27"/>
        <v>30.143948746353018</v>
      </c>
    </row>
    <row r="848" spans="5:6" x14ac:dyDescent="0.25">
      <c r="E848" s="16">
        <f t="shared" ca="1" si="26"/>
        <v>0.65199251425084459</v>
      </c>
      <c r="F848" s="16">
        <f t="shared" ca="1" si="27"/>
        <v>29.68688743711477</v>
      </c>
    </row>
    <row r="849" spans="5:6" x14ac:dyDescent="0.25">
      <c r="E849" s="16">
        <f t="shared" ca="1" si="26"/>
        <v>0.50477009897146707</v>
      </c>
      <c r="F849" s="16">
        <f t="shared" ca="1" si="27"/>
        <v>20.327144287605929</v>
      </c>
    </row>
    <row r="850" spans="5:6" x14ac:dyDescent="0.25">
      <c r="E850" s="16">
        <f t="shared" ca="1" si="26"/>
        <v>0.71019933660636059</v>
      </c>
      <c r="F850" s="16">
        <f t="shared" ca="1" si="27"/>
        <v>34.951701497918826</v>
      </c>
    </row>
    <row r="851" spans="5:6" x14ac:dyDescent="0.25">
      <c r="E851" s="16">
        <f t="shared" ca="1" si="26"/>
        <v>0.48873947428257392</v>
      </c>
      <c r="F851" s="16">
        <f t="shared" ca="1" si="27"/>
        <v>19.526456680286628</v>
      </c>
    </row>
    <row r="852" spans="5:6" x14ac:dyDescent="0.25">
      <c r="E852" s="16">
        <f t="shared" ca="1" si="26"/>
        <v>0.29821760460390379</v>
      </c>
      <c r="F852" s="16">
        <f t="shared" ca="1" si="27"/>
        <v>11.827959855301472</v>
      </c>
    </row>
    <row r="853" spans="5:6" x14ac:dyDescent="0.25">
      <c r="E853" s="16">
        <f t="shared" ca="1" si="26"/>
        <v>0.61410547594464393</v>
      </c>
      <c r="F853" s="16">
        <f t="shared" ca="1" si="27"/>
        <v>26.843817685628654</v>
      </c>
    </row>
    <row r="854" spans="5:6" x14ac:dyDescent="0.25">
      <c r="E854" s="16">
        <f t="shared" ca="1" si="26"/>
        <v>7.5393326358028867E-2</v>
      </c>
      <c r="F854" s="16">
        <f t="shared" ca="1" si="27"/>
        <v>4.7742724393301872</v>
      </c>
    </row>
    <row r="855" spans="5:6" x14ac:dyDescent="0.25">
      <c r="E855" s="16">
        <f t="shared" ca="1" si="26"/>
        <v>0.27270219317239741</v>
      </c>
      <c r="F855" s="16">
        <f t="shared" ca="1" si="27"/>
        <v>10.97191888717138</v>
      </c>
    </row>
    <row r="856" spans="5:6" x14ac:dyDescent="0.25">
      <c r="E856" s="16">
        <f t="shared" ca="1" si="26"/>
        <v>0.49515879799646423</v>
      </c>
      <c r="F856" s="16">
        <f t="shared" ca="1" si="27"/>
        <v>19.843264076758746</v>
      </c>
    </row>
    <row r="857" spans="5:6" x14ac:dyDescent="0.25">
      <c r="E857" s="16">
        <f t="shared" ca="1" si="26"/>
        <v>4.4465999880939577E-2</v>
      </c>
      <c r="F857" s="16">
        <f t="shared" ca="1" si="27"/>
        <v>3.6654147148493577</v>
      </c>
    </row>
    <row r="858" spans="5:6" x14ac:dyDescent="0.25">
      <c r="E858" s="16">
        <f t="shared" ca="1" si="26"/>
        <v>0.56691280515148801</v>
      </c>
      <c r="F858" s="16">
        <f t="shared" ca="1" si="27"/>
        <v>23.772269938687351</v>
      </c>
    </row>
    <row r="859" spans="5:6" x14ac:dyDescent="0.25">
      <c r="E859" s="16">
        <f t="shared" ca="1" si="26"/>
        <v>0.42376151203984513</v>
      </c>
      <c r="F859" s="16">
        <f t="shared" ca="1" si="27"/>
        <v>16.572093713384049</v>
      </c>
    </row>
    <row r="860" spans="5:6" x14ac:dyDescent="0.25">
      <c r="E860" s="16">
        <f t="shared" ca="1" si="26"/>
        <v>0.56914262632859491</v>
      </c>
      <c r="F860" s="16">
        <f t="shared" ca="1" si="27"/>
        <v>23.907489487289226</v>
      </c>
    </row>
    <row r="861" spans="5:6" x14ac:dyDescent="0.25">
      <c r="E861" s="16">
        <f t="shared" ca="1" si="26"/>
        <v>5.3033305230277827E-2</v>
      </c>
      <c r="F861" s="16">
        <f t="shared" ca="1" si="27"/>
        <v>3.990321707414616</v>
      </c>
    </row>
    <row r="862" spans="5:6" x14ac:dyDescent="0.25">
      <c r="E862" s="16">
        <f t="shared" ca="1" si="26"/>
        <v>0.83701132385995658</v>
      </c>
      <c r="F862" s="16">
        <f t="shared" ca="1" si="27"/>
        <v>53.637512137513077</v>
      </c>
    </row>
    <row r="863" spans="5:6" x14ac:dyDescent="0.25">
      <c r="E863" s="16">
        <f t="shared" ca="1" si="26"/>
        <v>0.37881805323565299</v>
      </c>
      <c r="F863" s="16">
        <f t="shared" ca="1" si="27"/>
        <v>14.752514159586594</v>
      </c>
    </row>
    <row r="864" spans="5:6" x14ac:dyDescent="0.25">
      <c r="E864" s="16">
        <f t="shared" ca="1" si="26"/>
        <v>0.12664759085770705</v>
      </c>
      <c r="F864" s="16">
        <f t="shared" ca="1" si="27"/>
        <v>6.4084522793531056</v>
      </c>
    </row>
    <row r="865" spans="5:6" x14ac:dyDescent="0.25">
      <c r="E865" s="16">
        <f t="shared" ca="1" si="26"/>
        <v>0.66584837587682488</v>
      </c>
      <c r="F865" s="16">
        <f t="shared" ca="1" si="27"/>
        <v>30.829679969787371</v>
      </c>
    </row>
    <row r="866" spans="5:6" x14ac:dyDescent="0.25">
      <c r="E866" s="16">
        <f t="shared" ca="1" si="26"/>
        <v>0.75181086784977991</v>
      </c>
      <c r="F866" s="16">
        <f t="shared" ca="1" si="27"/>
        <v>39.654297089448086</v>
      </c>
    </row>
    <row r="867" spans="5:6" x14ac:dyDescent="0.25">
      <c r="E867" s="16">
        <f t="shared" ca="1" si="26"/>
        <v>0.14378807415366446</v>
      </c>
      <c r="F867" s="16">
        <f t="shared" ca="1" si="27"/>
        <v>6.9347574117014235</v>
      </c>
    </row>
    <row r="868" spans="5:6" x14ac:dyDescent="0.25">
      <c r="E868" s="16">
        <f t="shared" ca="1" si="26"/>
        <v>0.69790831238483542</v>
      </c>
      <c r="F868" s="16">
        <f t="shared" ca="1" si="27"/>
        <v>33.730215419626163</v>
      </c>
    </row>
    <row r="869" spans="5:6" x14ac:dyDescent="0.25">
      <c r="E869" s="16">
        <f t="shared" ca="1" si="26"/>
        <v>0.16173661301891706</v>
      </c>
      <c r="F869" s="16">
        <f t="shared" ca="1" si="27"/>
        <v>7.4831540307710434</v>
      </c>
    </row>
    <row r="870" spans="5:6" x14ac:dyDescent="0.25">
      <c r="E870" s="16">
        <f t="shared" ca="1" si="26"/>
        <v>0.81707131888632067</v>
      </c>
      <c r="F870" s="16">
        <f t="shared" ca="1" si="27"/>
        <v>49.613370164943291</v>
      </c>
    </row>
    <row r="871" spans="5:6" x14ac:dyDescent="0.25">
      <c r="E871" s="16">
        <f t="shared" ca="1" si="26"/>
        <v>0.81706192952490964</v>
      </c>
      <c r="F871" s="16">
        <f t="shared" ca="1" si="27"/>
        <v>49.611612773517308</v>
      </c>
    </row>
    <row r="872" spans="5:6" x14ac:dyDescent="0.25">
      <c r="E872" s="16">
        <f t="shared" ca="1" si="26"/>
        <v>0.46909671990025192</v>
      </c>
      <c r="F872" s="16">
        <f t="shared" ca="1" si="27"/>
        <v>18.586942748404702</v>
      </c>
    </row>
    <row r="873" spans="5:6" x14ac:dyDescent="0.25">
      <c r="E873" s="16">
        <f t="shared" ca="1" si="26"/>
        <v>0.70341439121218774</v>
      </c>
      <c r="F873" s="16">
        <f t="shared" ca="1" si="27"/>
        <v>34.269172445497645</v>
      </c>
    </row>
    <row r="874" spans="5:6" x14ac:dyDescent="0.25">
      <c r="E874" s="16">
        <f t="shared" ca="1" si="26"/>
        <v>0.53077818457045611</v>
      </c>
      <c r="F874" s="16">
        <f t="shared" ca="1" si="27"/>
        <v>21.698131705569466</v>
      </c>
    </row>
    <row r="875" spans="5:6" x14ac:dyDescent="0.25">
      <c r="E875" s="16">
        <f t="shared" ca="1" si="26"/>
        <v>0.7885860005426214</v>
      </c>
      <c r="F875" s="16">
        <f t="shared" ca="1" si="27"/>
        <v>44.769388638638446</v>
      </c>
    </row>
    <row r="876" spans="5:6" x14ac:dyDescent="0.25">
      <c r="E876" s="16">
        <f t="shared" ca="1" si="26"/>
        <v>0.609387688352653</v>
      </c>
      <c r="F876" s="16">
        <f t="shared" ca="1" si="27"/>
        <v>26.515341637030563</v>
      </c>
    </row>
    <row r="877" spans="5:6" x14ac:dyDescent="0.25">
      <c r="E877" s="16">
        <f t="shared" ca="1" si="26"/>
        <v>0.42272534085961166</v>
      </c>
      <c r="F877" s="16">
        <f t="shared" ca="1" si="27"/>
        <v>16.528294778511047</v>
      </c>
    </row>
    <row r="878" spans="5:6" x14ac:dyDescent="0.25">
      <c r="E878" s="16">
        <f t="shared" ca="1" si="26"/>
        <v>0.19628954113130803</v>
      </c>
      <c r="F878" s="16">
        <f t="shared" ca="1" si="27"/>
        <v>8.542472264184811</v>
      </c>
    </row>
    <row r="879" spans="5:6" x14ac:dyDescent="0.25">
      <c r="E879" s="16">
        <f t="shared" ca="1" si="26"/>
        <v>0.44289043299063169</v>
      </c>
      <c r="F879" s="16">
        <f t="shared" ca="1" si="27"/>
        <v>17.397996887014376</v>
      </c>
    </row>
    <row r="880" spans="5:6" x14ac:dyDescent="0.25">
      <c r="E880" s="16">
        <f t="shared" ca="1" si="26"/>
        <v>0.80050893424216063</v>
      </c>
      <c r="F880" s="16">
        <f t="shared" ca="1" si="27"/>
        <v>46.685820832860557</v>
      </c>
    </row>
    <row r="881" spans="5:6" x14ac:dyDescent="0.25">
      <c r="E881" s="16">
        <f t="shared" ca="1" si="26"/>
        <v>0.88072060634410942</v>
      </c>
      <c r="F881" s="16">
        <f t="shared" ca="1" si="27"/>
        <v>65.274192756513202</v>
      </c>
    </row>
    <row r="882" spans="5:6" x14ac:dyDescent="0.25">
      <c r="E882" s="16">
        <f t="shared" ca="1" si="26"/>
        <v>0.43829418539224074</v>
      </c>
      <c r="F882" s="16">
        <f t="shared" ca="1" si="27"/>
        <v>17.196476527816767</v>
      </c>
    </row>
    <row r="883" spans="5:6" x14ac:dyDescent="0.25">
      <c r="E883" s="16">
        <f t="shared" ca="1" si="26"/>
        <v>0.40968830297827419</v>
      </c>
      <c r="F883" s="16">
        <f t="shared" ca="1" si="27"/>
        <v>15.985037854965977</v>
      </c>
    </row>
    <row r="884" spans="5:6" x14ac:dyDescent="0.25">
      <c r="E884" s="16">
        <f t="shared" ca="1" si="26"/>
        <v>0.67449004356299047</v>
      </c>
      <c r="F884" s="16">
        <f t="shared" ca="1" si="27"/>
        <v>31.574371500443977</v>
      </c>
    </row>
    <row r="885" spans="5:6" x14ac:dyDescent="0.25">
      <c r="E885" s="16">
        <f t="shared" ca="1" si="26"/>
        <v>0.62554225564417953</v>
      </c>
      <c r="F885" s="16">
        <f t="shared" ca="1" si="27"/>
        <v>27.662278755605065</v>
      </c>
    </row>
    <row r="886" spans="5:6" x14ac:dyDescent="0.25">
      <c r="E886" s="16">
        <f t="shared" ca="1" si="26"/>
        <v>0.79658339633285014</v>
      </c>
      <c r="F886" s="16">
        <f t="shared" ca="1" si="27"/>
        <v>46.038562804226942</v>
      </c>
    </row>
    <row r="887" spans="5:6" x14ac:dyDescent="0.25">
      <c r="E887" s="16">
        <f t="shared" ca="1" si="26"/>
        <v>0.69502551527831324</v>
      </c>
      <c r="F887" s="16">
        <f t="shared" ca="1" si="27"/>
        <v>33.453161660363655</v>
      </c>
    </row>
    <row r="888" spans="5:6" x14ac:dyDescent="0.25">
      <c r="E888" s="16">
        <f t="shared" ca="1" si="26"/>
        <v>0.52240459535663653</v>
      </c>
      <c r="F888" s="16">
        <f t="shared" ca="1" si="27"/>
        <v>21.246444118179276</v>
      </c>
    </row>
    <row r="889" spans="5:6" x14ac:dyDescent="0.25">
      <c r="E889" s="16">
        <f t="shared" ca="1" si="26"/>
        <v>0.41612159007614813</v>
      </c>
      <c r="F889" s="16">
        <f t="shared" ca="1" si="27"/>
        <v>16.251326043944342</v>
      </c>
    </row>
    <row r="890" spans="5:6" x14ac:dyDescent="0.25">
      <c r="E890" s="16">
        <f t="shared" ca="1" si="26"/>
        <v>0.11810820328347416</v>
      </c>
      <c r="F890" s="16">
        <f t="shared" ca="1" si="27"/>
        <v>6.1441662796496104</v>
      </c>
    </row>
    <row r="891" spans="5:6" x14ac:dyDescent="0.25">
      <c r="E891" s="16">
        <f t="shared" ca="1" si="26"/>
        <v>0.14243590223145053</v>
      </c>
      <c r="F891" s="16">
        <f t="shared" ca="1" si="27"/>
        <v>6.8933748521466853</v>
      </c>
    </row>
    <row r="892" spans="5:6" x14ac:dyDescent="0.25">
      <c r="E892" s="16">
        <f t="shared" ca="1" si="26"/>
        <v>0.71373960588471119</v>
      </c>
      <c r="F892" s="16">
        <f t="shared" ca="1" si="27"/>
        <v>35.316239605481272</v>
      </c>
    </row>
    <row r="893" spans="5:6" x14ac:dyDescent="0.25">
      <c r="E893" s="16">
        <f t="shared" ca="1" si="26"/>
        <v>0.12186253783917766</v>
      </c>
      <c r="F893" s="16">
        <f t="shared" ca="1" si="27"/>
        <v>6.2605846945468269</v>
      </c>
    </row>
    <row r="894" spans="5:6" x14ac:dyDescent="0.25">
      <c r="E894" s="16">
        <f t="shared" ca="1" si="26"/>
        <v>0.53177235454564309</v>
      </c>
      <c r="F894" s="16">
        <f t="shared" ca="1" si="27"/>
        <v>21.75243838446432</v>
      </c>
    </row>
    <row r="895" spans="5:6" x14ac:dyDescent="0.25">
      <c r="E895" s="16">
        <f t="shared" ca="1" si="26"/>
        <v>0.1542120521928666</v>
      </c>
      <c r="F895" s="16">
        <f t="shared" ca="1" si="27"/>
        <v>7.2533663870113827</v>
      </c>
    </row>
    <row r="896" spans="5:6" x14ac:dyDescent="0.25">
      <c r="E896" s="16">
        <f t="shared" ca="1" si="26"/>
        <v>0.97017639826508784</v>
      </c>
      <c r="F896" s="16">
        <f t="shared" ca="1" si="27"/>
        <v>132.07797196070936</v>
      </c>
    </row>
    <row r="897" spans="5:6" x14ac:dyDescent="0.25">
      <c r="E897" s="16">
        <f t="shared" ca="1" si="26"/>
        <v>0.47192984670995453</v>
      </c>
      <c r="F897" s="16">
        <f t="shared" ca="1" si="27"/>
        <v>18.71977407814353</v>
      </c>
    </row>
    <row r="898" spans="5:6" x14ac:dyDescent="0.25">
      <c r="E898" s="16">
        <f t="shared" ca="1" si="26"/>
        <v>3.9001145397440928E-2</v>
      </c>
      <c r="F898" s="16">
        <f t="shared" ca="1" si="27"/>
        <v>3.4473412103497361</v>
      </c>
    </row>
    <row r="899" spans="5:6" x14ac:dyDescent="0.25">
      <c r="E899" s="16">
        <f t="shared" ca="1" si="26"/>
        <v>0.99952819716385033</v>
      </c>
      <c r="F899" s="16">
        <f t="shared" ca="1" si="27"/>
        <v>548.30011052570728</v>
      </c>
    </row>
    <row r="900" spans="5:6" x14ac:dyDescent="0.25">
      <c r="E900" s="16">
        <f t="shared" ref="E900:E963" ca="1" si="28">RAND()</f>
        <v>0.74614602023979248</v>
      </c>
      <c r="F900" s="16">
        <f t="shared" ref="F900:F963" ca="1" si="29">_xlfn.LOGNORM.INV(E900,$C$3,$C$4)</f>
        <v>38.955144310338937</v>
      </c>
    </row>
    <row r="901" spans="5:6" x14ac:dyDescent="0.25">
      <c r="E901" s="16">
        <f t="shared" ca="1" si="28"/>
        <v>0.93084461245019257</v>
      </c>
      <c r="F901" s="16">
        <f t="shared" ca="1" si="29"/>
        <v>88.421128577654002</v>
      </c>
    </row>
    <row r="902" spans="5:6" x14ac:dyDescent="0.25">
      <c r="E902" s="16">
        <f t="shared" ca="1" si="28"/>
        <v>5.9545971760565197E-2</v>
      </c>
      <c r="F902" s="16">
        <f t="shared" ca="1" si="29"/>
        <v>4.2266242857783425</v>
      </c>
    </row>
    <row r="903" spans="5:6" x14ac:dyDescent="0.25">
      <c r="E903" s="16">
        <f t="shared" ca="1" si="28"/>
        <v>0.16569742587646674</v>
      </c>
      <c r="F903" s="16">
        <f t="shared" ca="1" si="29"/>
        <v>7.604132507126887</v>
      </c>
    </row>
    <row r="904" spans="5:6" x14ac:dyDescent="0.25">
      <c r="E904" s="16">
        <f t="shared" ca="1" si="28"/>
        <v>0.15041621147258166</v>
      </c>
      <c r="F904" s="16">
        <f t="shared" ca="1" si="29"/>
        <v>7.1374106823286487</v>
      </c>
    </row>
    <row r="905" spans="5:6" x14ac:dyDescent="0.25">
      <c r="E905" s="16">
        <f t="shared" ca="1" si="28"/>
        <v>0.85721914090752693</v>
      </c>
      <c r="F905" s="16">
        <f t="shared" ca="1" si="29"/>
        <v>58.434627724531104</v>
      </c>
    </row>
    <row r="906" spans="5:6" x14ac:dyDescent="0.25">
      <c r="E906" s="16">
        <f t="shared" ca="1" si="28"/>
        <v>0.49460269656071831</v>
      </c>
      <c r="F906" s="16">
        <f t="shared" ca="1" si="29"/>
        <v>19.815620758382092</v>
      </c>
    </row>
    <row r="907" spans="5:6" x14ac:dyDescent="0.25">
      <c r="E907" s="16">
        <f t="shared" ca="1" si="28"/>
        <v>0.51044739934188321</v>
      </c>
      <c r="F907" s="16">
        <f t="shared" ca="1" si="29"/>
        <v>20.618541433360786</v>
      </c>
    </row>
    <row r="908" spans="5:6" x14ac:dyDescent="0.25">
      <c r="E908" s="16">
        <f t="shared" ca="1" si="28"/>
        <v>0.96903080909307138</v>
      </c>
      <c r="F908" s="16">
        <f t="shared" ca="1" si="29"/>
        <v>129.89631909806999</v>
      </c>
    </row>
    <row r="909" spans="5:6" x14ac:dyDescent="0.25">
      <c r="E909" s="16">
        <f t="shared" ca="1" si="28"/>
        <v>0.74716073843144959</v>
      </c>
      <c r="F909" s="16">
        <f t="shared" ca="1" si="29"/>
        <v>39.078860714981786</v>
      </c>
    </row>
    <row r="910" spans="5:6" x14ac:dyDescent="0.25">
      <c r="E910" s="16">
        <f t="shared" ca="1" si="28"/>
        <v>0.64769670184255124</v>
      </c>
      <c r="F910" s="16">
        <f t="shared" ca="1" si="29"/>
        <v>29.344626331414709</v>
      </c>
    </row>
    <row r="911" spans="5:6" x14ac:dyDescent="0.25">
      <c r="E911" s="16">
        <f t="shared" ca="1" si="28"/>
        <v>0.5856766772066393</v>
      </c>
      <c r="F911" s="16">
        <f t="shared" ca="1" si="29"/>
        <v>24.939119097717906</v>
      </c>
    </row>
    <row r="912" spans="5:6" x14ac:dyDescent="0.25">
      <c r="E912" s="16">
        <f t="shared" ca="1" si="28"/>
        <v>0.53795860841565979</v>
      </c>
      <c r="F912" s="16">
        <f t="shared" ca="1" si="29"/>
        <v>22.093692114115566</v>
      </c>
    </row>
    <row r="913" spans="5:6" x14ac:dyDescent="0.25">
      <c r="E913" s="16">
        <f t="shared" ca="1" si="28"/>
        <v>0.61233202491407879</v>
      </c>
      <c r="F913" s="16">
        <f t="shared" ca="1" si="29"/>
        <v>26.719731342822243</v>
      </c>
    </row>
    <row r="914" spans="5:6" x14ac:dyDescent="0.25">
      <c r="E914" s="16">
        <f t="shared" ca="1" si="28"/>
        <v>0.45542486811152161</v>
      </c>
      <c r="F914" s="16">
        <f t="shared" ca="1" si="29"/>
        <v>17.957955262841416</v>
      </c>
    </row>
    <row r="915" spans="5:6" x14ac:dyDescent="0.25">
      <c r="E915" s="16">
        <f t="shared" ca="1" si="28"/>
        <v>2.806190949110432E-2</v>
      </c>
      <c r="F915" s="16">
        <f t="shared" ca="1" si="29"/>
        <v>2.9740570542699594</v>
      </c>
    </row>
    <row r="916" spans="5:6" x14ac:dyDescent="0.25">
      <c r="E916" s="16">
        <f t="shared" ca="1" si="28"/>
        <v>0.38318163573654795</v>
      </c>
      <c r="F916" s="16">
        <f t="shared" ca="1" si="29"/>
        <v>14.922419905767402</v>
      </c>
    </row>
    <row r="917" spans="5:6" x14ac:dyDescent="0.25">
      <c r="E917" s="16">
        <f t="shared" ca="1" si="28"/>
        <v>0.96981239414972564</v>
      </c>
      <c r="F917" s="16">
        <f t="shared" ca="1" si="29"/>
        <v>131.3733829682767</v>
      </c>
    </row>
    <row r="918" spans="5:6" x14ac:dyDescent="0.25">
      <c r="E918" s="16">
        <f t="shared" ca="1" si="28"/>
        <v>0.6442209215615925</v>
      </c>
      <c r="F918" s="16">
        <f t="shared" ca="1" si="29"/>
        <v>29.071672513869675</v>
      </c>
    </row>
    <row r="919" spans="5:6" x14ac:dyDescent="0.25">
      <c r="E919" s="16">
        <f t="shared" ca="1" si="28"/>
        <v>0.44065641922997389</v>
      </c>
      <c r="F919" s="16">
        <f t="shared" ca="1" si="29"/>
        <v>17.299798139613173</v>
      </c>
    </row>
    <row r="920" spans="5:6" x14ac:dyDescent="0.25">
      <c r="E920" s="16">
        <f t="shared" ca="1" si="28"/>
        <v>0.6515215913975333</v>
      </c>
      <c r="F920" s="16">
        <f t="shared" ca="1" si="29"/>
        <v>29.649098250447167</v>
      </c>
    </row>
    <row r="921" spans="5:6" x14ac:dyDescent="0.25">
      <c r="E921" s="16">
        <f t="shared" ca="1" si="28"/>
        <v>0.10693049676581523</v>
      </c>
      <c r="F921" s="16">
        <f t="shared" ca="1" si="29"/>
        <v>5.7949186469453196</v>
      </c>
    </row>
    <row r="922" spans="5:6" x14ac:dyDescent="0.25">
      <c r="E922" s="16">
        <f t="shared" ca="1" si="28"/>
        <v>0.91102921478320931</v>
      </c>
      <c r="F922" s="16">
        <f t="shared" ca="1" si="29"/>
        <v>77.255650122168092</v>
      </c>
    </row>
    <row r="923" spans="5:6" x14ac:dyDescent="0.25">
      <c r="E923" s="16">
        <f t="shared" ca="1" si="28"/>
        <v>5.7680977628174701E-2</v>
      </c>
      <c r="F923" s="16">
        <f t="shared" ca="1" si="29"/>
        <v>4.1597581767036802</v>
      </c>
    </row>
    <row r="924" spans="5:6" x14ac:dyDescent="0.25">
      <c r="E924" s="16">
        <f t="shared" ca="1" si="28"/>
        <v>0.68470043287991023</v>
      </c>
      <c r="F924" s="16">
        <f t="shared" ca="1" si="29"/>
        <v>32.488420504300187</v>
      </c>
    </row>
    <row r="925" spans="5:6" x14ac:dyDescent="0.25">
      <c r="E925" s="16">
        <f t="shared" ca="1" si="28"/>
        <v>0.16928603323126556</v>
      </c>
      <c r="F925" s="16">
        <f t="shared" ca="1" si="29"/>
        <v>7.7137892004930828</v>
      </c>
    </row>
    <row r="926" spans="5:6" x14ac:dyDescent="0.25">
      <c r="E926" s="16">
        <f t="shared" ca="1" si="28"/>
        <v>0.84348111952900773</v>
      </c>
      <c r="F926" s="16">
        <f t="shared" ca="1" si="29"/>
        <v>55.084500622025132</v>
      </c>
    </row>
    <row r="927" spans="5:6" x14ac:dyDescent="0.25">
      <c r="E927" s="16">
        <f t="shared" ca="1" si="28"/>
        <v>0.18343984332901586</v>
      </c>
      <c r="F927" s="16">
        <f t="shared" ca="1" si="29"/>
        <v>8.1471356287075913</v>
      </c>
    </row>
    <row r="928" spans="5:6" x14ac:dyDescent="0.25">
      <c r="E928" s="16">
        <f t="shared" ca="1" si="28"/>
        <v>0.49761229775527127</v>
      </c>
      <c r="F928" s="16">
        <f t="shared" ca="1" si="29"/>
        <v>19.965681652557318</v>
      </c>
    </row>
    <row r="929" spans="5:6" x14ac:dyDescent="0.25">
      <c r="E929" s="16">
        <f t="shared" ca="1" si="28"/>
        <v>0.32934608352259376</v>
      </c>
      <c r="F929" s="16">
        <f t="shared" ca="1" si="29"/>
        <v>12.9135927544965</v>
      </c>
    </row>
    <row r="930" spans="5:6" x14ac:dyDescent="0.25">
      <c r="E930" s="16">
        <f t="shared" ca="1" si="28"/>
        <v>0.9015180914080656</v>
      </c>
      <c r="F930" s="16">
        <f t="shared" ca="1" si="29"/>
        <v>72.984723707439414</v>
      </c>
    </row>
    <row r="931" spans="5:6" x14ac:dyDescent="0.25">
      <c r="E931" s="16">
        <f t="shared" ca="1" si="28"/>
        <v>0.39278149230163673</v>
      </c>
      <c r="F931" s="16">
        <f t="shared" ca="1" si="29"/>
        <v>15.30107705793648</v>
      </c>
    </row>
    <row r="932" spans="5:6" x14ac:dyDescent="0.25">
      <c r="E932" s="16">
        <f t="shared" ca="1" si="28"/>
        <v>0.97571310697203384</v>
      </c>
      <c r="F932" s="16">
        <f t="shared" ca="1" si="29"/>
        <v>144.36053422909853</v>
      </c>
    </row>
    <row r="933" spans="5:6" x14ac:dyDescent="0.25">
      <c r="E933" s="16">
        <f t="shared" ca="1" si="28"/>
        <v>0.6685668955318177</v>
      </c>
      <c r="F933" s="16">
        <f t="shared" ca="1" si="29"/>
        <v>31.061197438789176</v>
      </c>
    </row>
    <row r="934" spans="5:6" x14ac:dyDescent="0.25">
      <c r="E934" s="16">
        <f t="shared" ca="1" si="28"/>
        <v>0.15241793241676371</v>
      </c>
      <c r="F934" s="16">
        <f t="shared" ca="1" si="29"/>
        <v>7.1985655987197807</v>
      </c>
    </row>
    <row r="935" spans="5:6" x14ac:dyDescent="0.25">
      <c r="E935" s="16">
        <f t="shared" ca="1" si="28"/>
        <v>0.74053821651562857</v>
      </c>
      <c r="F935" s="16">
        <f t="shared" ca="1" si="29"/>
        <v>38.282986628804792</v>
      </c>
    </row>
    <row r="936" spans="5:6" x14ac:dyDescent="0.25">
      <c r="E936" s="16">
        <f t="shared" ca="1" si="28"/>
        <v>2.3324898785171078E-2</v>
      </c>
      <c r="F936" s="16">
        <f t="shared" ca="1" si="29"/>
        <v>2.7470677203797833</v>
      </c>
    </row>
    <row r="937" spans="5:6" x14ac:dyDescent="0.25">
      <c r="E937" s="16">
        <f t="shared" ca="1" si="28"/>
        <v>0.22074317226999085</v>
      </c>
      <c r="F937" s="16">
        <f t="shared" ca="1" si="29"/>
        <v>9.3027893273707019</v>
      </c>
    </row>
    <row r="938" spans="5:6" x14ac:dyDescent="0.25">
      <c r="E938" s="16">
        <f t="shared" ca="1" si="28"/>
        <v>0.90490099994273498</v>
      </c>
      <c r="F938" s="16">
        <f t="shared" ca="1" si="29"/>
        <v>74.440012646749437</v>
      </c>
    </row>
    <row r="939" spans="5:6" x14ac:dyDescent="0.25">
      <c r="E939" s="16">
        <f t="shared" ca="1" si="28"/>
        <v>0.16799544777783559</v>
      </c>
      <c r="F939" s="16">
        <f t="shared" ca="1" si="29"/>
        <v>7.6743463175921862</v>
      </c>
    </row>
    <row r="940" spans="5:6" x14ac:dyDescent="0.25">
      <c r="E940" s="16">
        <f t="shared" ca="1" si="28"/>
        <v>1.1868573717144226E-2</v>
      </c>
      <c r="F940" s="16">
        <f t="shared" ca="1" si="29"/>
        <v>2.0930928604948331</v>
      </c>
    </row>
    <row r="941" spans="5:6" x14ac:dyDescent="0.25">
      <c r="E941" s="16">
        <f t="shared" ca="1" si="28"/>
        <v>0.57332844949719863</v>
      </c>
      <c r="F941" s="16">
        <f t="shared" ca="1" si="29"/>
        <v>24.163774125854211</v>
      </c>
    </row>
    <row r="942" spans="5:6" x14ac:dyDescent="0.25">
      <c r="E942" s="16">
        <f t="shared" ca="1" si="28"/>
        <v>0.20685314575573033</v>
      </c>
      <c r="F942" s="16">
        <f t="shared" ca="1" si="29"/>
        <v>8.8694361881178843</v>
      </c>
    </row>
    <row r="943" spans="5:6" x14ac:dyDescent="0.25">
      <c r="E943" s="16">
        <f t="shared" ca="1" si="28"/>
        <v>0.31938926747479357</v>
      </c>
      <c r="F943" s="16">
        <f t="shared" ca="1" si="29"/>
        <v>12.56094886708637</v>
      </c>
    </row>
    <row r="944" spans="5:6" x14ac:dyDescent="0.25">
      <c r="E944" s="16">
        <f t="shared" ca="1" si="28"/>
        <v>0.38013267727749933</v>
      </c>
      <c r="F944" s="16">
        <f t="shared" ca="1" si="29"/>
        <v>14.803559391570801</v>
      </c>
    </row>
    <row r="945" spans="5:6" x14ac:dyDescent="0.25">
      <c r="E945" s="16">
        <f t="shared" ca="1" si="28"/>
        <v>0.31512447836333279</v>
      </c>
      <c r="F945" s="16">
        <f t="shared" ca="1" si="29"/>
        <v>12.41150083896706</v>
      </c>
    </row>
    <row r="946" spans="5:6" x14ac:dyDescent="0.25">
      <c r="E946" s="16">
        <f t="shared" ca="1" si="28"/>
        <v>0.77735738360314666</v>
      </c>
      <c r="F946" s="16">
        <f t="shared" ca="1" si="29"/>
        <v>43.090337088559885</v>
      </c>
    </row>
    <row r="947" spans="5:6" x14ac:dyDescent="0.25">
      <c r="E947" s="16">
        <f t="shared" ca="1" si="28"/>
        <v>0.32975735973052156</v>
      </c>
      <c r="F947" s="16">
        <f t="shared" ca="1" si="29"/>
        <v>12.928274490250754</v>
      </c>
    </row>
    <row r="948" spans="5:6" x14ac:dyDescent="0.25">
      <c r="E948" s="16">
        <f t="shared" ca="1" si="28"/>
        <v>7.4021113600907573E-2</v>
      </c>
      <c r="F948" s="16">
        <f t="shared" ca="1" si="29"/>
        <v>4.7280771938583319</v>
      </c>
    </row>
    <row r="949" spans="5:6" x14ac:dyDescent="0.25">
      <c r="E949" s="16">
        <f t="shared" ca="1" si="28"/>
        <v>0.21729527725928877</v>
      </c>
      <c r="F949" s="16">
        <f t="shared" ca="1" si="29"/>
        <v>9.194813721794894</v>
      </c>
    </row>
    <row r="950" spans="5:6" x14ac:dyDescent="0.25">
      <c r="E950" s="16">
        <f t="shared" ca="1" si="28"/>
        <v>0.87862606352890493</v>
      </c>
      <c r="F950" s="16">
        <f t="shared" ca="1" si="29"/>
        <v>64.595581628834111</v>
      </c>
    </row>
    <row r="951" spans="5:6" x14ac:dyDescent="0.25">
      <c r="E951" s="16">
        <f t="shared" ca="1" si="28"/>
        <v>6.1354292071435168E-2</v>
      </c>
      <c r="F951" s="16">
        <f t="shared" ca="1" si="29"/>
        <v>4.2908986711921537</v>
      </c>
    </row>
    <row r="952" spans="5:6" x14ac:dyDescent="0.25">
      <c r="E952" s="16">
        <f t="shared" ca="1" si="28"/>
        <v>0.75017719530681104</v>
      </c>
      <c r="F952" s="16">
        <f t="shared" ca="1" si="29"/>
        <v>39.450529325580419</v>
      </c>
    </row>
    <row r="953" spans="5:6" x14ac:dyDescent="0.25">
      <c r="E953" s="16">
        <f t="shared" ca="1" si="28"/>
        <v>0.74872873339204571</v>
      </c>
      <c r="F953" s="16">
        <f t="shared" ca="1" si="29"/>
        <v>39.271325545044732</v>
      </c>
    </row>
    <row r="954" spans="5:6" x14ac:dyDescent="0.25">
      <c r="E954" s="16">
        <f t="shared" ca="1" si="28"/>
        <v>0.46241972108945817</v>
      </c>
      <c r="F954" s="16">
        <f t="shared" ca="1" si="29"/>
        <v>18.277311113411152</v>
      </c>
    </row>
    <row r="955" spans="5:6" x14ac:dyDescent="0.25">
      <c r="E955" s="16">
        <f t="shared" ca="1" si="28"/>
        <v>0.72131806474405546</v>
      </c>
      <c r="F955" s="16">
        <f t="shared" ca="1" si="29"/>
        <v>36.116923109396986</v>
      </c>
    </row>
    <row r="956" spans="5:6" x14ac:dyDescent="0.25">
      <c r="E956" s="16">
        <f t="shared" ca="1" si="28"/>
        <v>0.90833286880845077</v>
      </c>
      <c r="F956" s="16">
        <f t="shared" ca="1" si="29"/>
        <v>75.986727838087333</v>
      </c>
    </row>
    <row r="957" spans="5:6" x14ac:dyDescent="0.25">
      <c r="E957" s="16">
        <f t="shared" ca="1" si="28"/>
        <v>0.86465110516253374</v>
      </c>
      <c r="F957" s="16">
        <f t="shared" ca="1" si="29"/>
        <v>60.428270202519002</v>
      </c>
    </row>
    <row r="958" spans="5:6" x14ac:dyDescent="0.25">
      <c r="E958" s="16">
        <f t="shared" ca="1" si="28"/>
        <v>0.97875087996341814</v>
      </c>
      <c r="F958" s="16">
        <f t="shared" ca="1" si="29"/>
        <v>152.72026756753723</v>
      </c>
    </row>
    <row r="959" spans="5:6" x14ac:dyDescent="0.25">
      <c r="E959" s="16">
        <f t="shared" ca="1" si="28"/>
        <v>0.61454955142276213</v>
      </c>
      <c r="F959" s="16">
        <f t="shared" ca="1" si="29"/>
        <v>26.875005357407385</v>
      </c>
    </row>
    <row r="960" spans="5:6" x14ac:dyDescent="0.25">
      <c r="E960" s="16">
        <f t="shared" ca="1" si="28"/>
        <v>0.31661106852993082</v>
      </c>
      <c r="F960" s="16">
        <f t="shared" ca="1" si="29"/>
        <v>12.463487964323672</v>
      </c>
    </row>
    <row r="961" spans="5:6" x14ac:dyDescent="0.25">
      <c r="E961" s="16">
        <f t="shared" ca="1" si="28"/>
        <v>0.71688367128902908</v>
      </c>
      <c r="F961" s="16">
        <f t="shared" ca="1" si="29"/>
        <v>35.644991616455577</v>
      </c>
    </row>
    <row r="962" spans="5:6" x14ac:dyDescent="0.25">
      <c r="E962" s="16">
        <f t="shared" ca="1" si="28"/>
        <v>0.17690689639911616</v>
      </c>
      <c r="F962" s="16">
        <f t="shared" ca="1" si="29"/>
        <v>7.9469073130508603</v>
      </c>
    </row>
    <row r="963" spans="5:6" x14ac:dyDescent="0.25">
      <c r="E963" s="16">
        <f t="shared" ca="1" si="28"/>
        <v>0.55551303715492795</v>
      </c>
      <c r="F963" s="16">
        <f t="shared" ca="1" si="29"/>
        <v>23.094688975868664</v>
      </c>
    </row>
    <row r="964" spans="5:6" x14ac:dyDescent="0.25">
      <c r="E964" s="16">
        <f t="shared" ref="E964:E1027" ca="1" si="30">RAND()</f>
        <v>0.37358444247827238</v>
      </c>
      <c r="F964" s="16">
        <f t="shared" ref="F964:F1027" ca="1" si="31">_xlfn.LOGNORM.INV(E964,$C$3,$C$4)</f>
        <v>14.550499867346847</v>
      </c>
    </row>
    <row r="965" spans="5:6" x14ac:dyDescent="0.25">
      <c r="E965" s="16">
        <f t="shared" ca="1" si="30"/>
        <v>4.2367760564056667E-2</v>
      </c>
      <c r="F965" s="16">
        <f t="shared" ca="1" si="31"/>
        <v>3.5828311002533351</v>
      </c>
    </row>
    <row r="966" spans="5:6" x14ac:dyDescent="0.25">
      <c r="E966" s="16">
        <f t="shared" ca="1" si="30"/>
        <v>2.084437537559769E-2</v>
      </c>
      <c r="F966" s="16">
        <f t="shared" ca="1" si="31"/>
        <v>2.6205549805403399</v>
      </c>
    </row>
    <row r="967" spans="5:6" x14ac:dyDescent="0.25">
      <c r="E967" s="16">
        <f t="shared" ca="1" si="30"/>
        <v>3.1847285656254609E-2</v>
      </c>
      <c r="F967" s="16">
        <f t="shared" ca="1" si="31"/>
        <v>3.1446048700631217</v>
      </c>
    </row>
    <row r="968" spans="5:6" x14ac:dyDescent="0.25">
      <c r="E968" s="16">
        <f t="shared" ca="1" si="30"/>
        <v>0.76725247306551969</v>
      </c>
      <c r="F968" s="16">
        <f t="shared" ca="1" si="31"/>
        <v>41.671958594240849</v>
      </c>
    </row>
    <row r="969" spans="5:6" x14ac:dyDescent="0.25">
      <c r="E969" s="16">
        <f t="shared" ca="1" si="30"/>
        <v>8.9411459617914524E-2</v>
      </c>
      <c r="F969" s="16">
        <f t="shared" ca="1" si="31"/>
        <v>5.2362830130532005</v>
      </c>
    </row>
    <row r="970" spans="5:6" x14ac:dyDescent="0.25">
      <c r="E970" s="16">
        <f t="shared" ca="1" si="30"/>
        <v>0.57710628908512807</v>
      </c>
      <c r="F970" s="16">
        <f t="shared" ca="1" si="31"/>
        <v>24.397877356353703</v>
      </c>
    </row>
    <row r="971" spans="5:6" x14ac:dyDescent="0.25">
      <c r="E971" s="16">
        <f t="shared" ca="1" si="30"/>
        <v>0.25880649892980523</v>
      </c>
      <c r="F971" s="16">
        <f t="shared" ca="1" si="31"/>
        <v>10.516765800608177</v>
      </c>
    </row>
    <row r="972" spans="5:6" x14ac:dyDescent="0.25">
      <c r="E972" s="16">
        <f t="shared" ca="1" si="30"/>
        <v>3.5700509051777352E-2</v>
      </c>
      <c r="F972" s="16">
        <f t="shared" ca="1" si="31"/>
        <v>3.3104413501807484</v>
      </c>
    </row>
    <row r="973" spans="5:6" x14ac:dyDescent="0.25">
      <c r="E973" s="16">
        <f t="shared" ca="1" si="30"/>
        <v>0.59388030441959805</v>
      </c>
      <c r="F973" s="16">
        <f t="shared" ca="1" si="31"/>
        <v>25.470936744939504</v>
      </c>
    </row>
    <row r="974" spans="5:6" x14ac:dyDescent="0.25">
      <c r="E974" s="16">
        <f t="shared" ca="1" si="30"/>
        <v>6.4434981848778716E-2</v>
      </c>
      <c r="F974" s="16">
        <f t="shared" ca="1" si="31"/>
        <v>4.3992180520842963</v>
      </c>
    </row>
    <row r="975" spans="5:6" x14ac:dyDescent="0.25">
      <c r="E975" s="16">
        <f t="shared" ca="1" si="30"/>
        <v>0.60642804241428216</v>
      </c>
      <c r="F975" s="16">
        <f t="shared" ca="1" si="31"/>
        <v>26.311898133970228</v>
      </c>
    </row>
    <row r="976" spans="5:6" x14ac:dyDescent="0.25">
      <c r="E976" s="16">
        <f t="shared" ca="1" si="30"/>
        <v>0.62578437261006614</v>
      </c>
      <c r="F976" s="16">
        <f t="shared" ca="1" si="31"/>
        <v>27.679956703169466</v>
      </c>
    </row>
    <row r="977" spans="5:6" x14ac:dyDescent="0.25">
      <c r="E977" s="16">
        <f t="shared" ca="1" si="30"/>
        <v>0.70896678714717598</v>
      </c>
      <c r="F977" s="16">
        <f t="shared" ca="1" si="31"/>
        <v>34.826159928290707</v>
      </c>
    </row>
    <row r="978" spans="5:6" x14ac:dyDescent="0.25">
      <c r="E978" s="16">
        <f t="shared" ca="1" si="30"/>
        <v>0.73862832093468045</v>
      </c>
      <c r="F978" s="16">
        <f t="shared" ca="1" si="31"/>
        <v>38.058419111140083</v>
      </c>
    </row>
    <row r="979" spans="5:6" x14ac:dyDescent="0.25">
      <c r="E979" s="16">
        <f t="shared" ca="1" si="30"/>
        <v>0.11840739110274223</v>
      </c>
      <c r="F979" s="16">
        <f t="shared" ca="1" si="31"/>
        <v>6.1534581075125017</v>
      </c>
    </row>
    <row r="980" spans="5:6" x14ac:dyDescent="0.25">
      <c r="E980" s="16">
        <f t="shared" ca="1" si="30"/>
        <v>0.80353163550849116</v>
      </c>
      <c r="F980" s="16">
        <f t="shared" ca="1" si="31"/>
        <v>47.195743839421908</v>
      </c>
    </row>
    <row r="981" spans="5:6" x14ac:dyDescent="0.25">
      <c r="E981" s="16">
        <f t="shared" ca="1" si="30"/>
        <v>0.54861178467537908</v>
      </c>
      <c r="F981" s="16">
        <f t="shared" ca="1" si="31"/>
        <v>22.695230446496986</v>
      </c>
    </row>
    <row r="982" spans="5:6" x14ac:dyDescent="0.25">
      <c r="E982" s="16">
        <f t="shared" ca="1" si="30"/>
        <v>0.46814187448717082</v>
      </c>
      <c r="F982" s="16">
        <f t="shared" ca="1" si="31"/>
        <v>18.542371358804079</v>
      </c>
    </row>
    <row r="983" spans="5:6" x14ac:dyDescent="0.25">
      <c r="E983" s="16">
        <f t="shared" ca="1" si="30"/>
        <v>0.48021204081160085</v>
      </c>
      <c r="F983" s="16">
        <f t="shared" ca="1" si="31"/>
        <v>19.113188341241496</v>
      </c>
    </row>
    <row r="984" spans="5:6" x14ac:dyDescent="0.25">
      <c r="E984" s="16">
        <f t="shared" ca="1" si="30"/>
        <v>0.93474361566778952</v>
      </c>
      <c r="F984" s="16">
        <f t="shared" ca="1" si="31"/>
        <v>91.11139900226604</v>
      </c>
    </row>
    <row r="985" spans="5:6" x14ac:dyDescent="0.25">
      <c r="E985" s="16">
        <f t="shared" ca="1" si="30"/>
        <v>0.85513081154664039</v>
      </c>
      <c r="F985" s="16">
        <f t="shared" ca="1" si="31"/>
        <v>57.898745736508467</v>
      </c>
    </row>
    <row r="986" spans="5:6" x14ac:dyDescent="0.25">
      <c r="E986" s="16">
        <f t="shared" ca="1" si="30"/>
        <v>0.6794657095291079</v>
      </c>
      <c r="F986" s="16">
        <f t="shared" ca="1" si="31"/>
        <v>32.015023121955942</v>
      </c>
    </row>
    <row r="987" spans="5:6" x14ac:dyDescent="0.25">
      <c r="E987" s="16">
        <f t="shared" ca="1" si="30"/>
        <v>0.52195930310354077</v>
      </c>
      <c r="F987" s="16">
        <f t="shared" ca="1" si="31"/>
        <v>21.222705761978521</v>
      </c>
    </row>
    <row r="988" spans="5:6" x14ac:dyDescent="0.25">
      <c r="E988" s="16">
        <f t="shared" ca="1" si="30"/>
        <v>0.76729315851294333</v>
      </c>
      <c r="F988" s="16">
        <f t="shared" ca="1" si="31"/>
        <v>41.677505953947836</v>
      </c>
    </row>
    <row r="989" spans="5:6" x14ac:dyDescent="0.25">
      <c r="E989" s="16">
        <f t="shared" ca="1" si="30"/>
        <v>0.86001767721903621</v>
      </c>
      <c r="F989" s="16">
        <f t="shared" ca="1" si="31"/>
        <v>59.169059697224398</v>
      </c>
    </row>
    <row r="990" spans="5:6" x14ac:dyDescent="0.25">
      <c r="E990" s="16">
        <f t="shared" ca="1" si="30"/>
        <v>0.21248539082193407</v>
      </c>
      <c r="F990" s="16">
        <f t="shared" ca="1" si="31"/>
        <v>9.0446444786951314</v>
      </c>
    </row>
    <row r="991" spans="5:6" x14ac:dyDescent="0.25">
      <c r="E991" s="16">
        <f t="shared" ca="1" si="30"/>
        <v>0.12407155022164795</v>
      </c>
      <c r="F991" s="16">
        <f t="shared" ca="1" si="31"/>
        <v>6.3289137538121887</v>
      </c>
    </row>
    <row r="992" spans="5:6" x14ac:dyDescent="0.25">
      <c r="E992" s="16">
        <f t="shared" ca="1" si="30"/>
        <v>0.83542418509915395</v>
      </c>
      <c r="F992" s="16">
        <f t="shared" ca="1" si="31"/>
        <v>53.294019481720056</v>
      </c>
    </row>
    <row r="993" spans="5:6" x14ac:dyDescent="0.25">
      <c r="E993" s="16">
        <f t="shared" ca="1" si="30"/>
        <v>0.84975500263427961</v>
      </c>
      <c r="F993" s="16">
        <f t="shared" ca="1" si="31"/>
        <v>56.564590860242326</v>
      </c>
    </row>
    <row r="994" spans="5:6" x14ac:dyDescent="0.25">
      <c r="E994" s="16">
        <f t="shared" ca="1" si="30"/>
        <v>0.57227148148680462</v>
      </c>
      <c r="F994" s="16">
        <f t="shared" ca="1" si="31"/>
        <v>24.09875454850166</v>
      </c>
    </row>
    <row r="995" spans="5:6" x14ac:dyDescent="0.25">
      <c r="E995" s="16">
        <f t="shared" ca="1" si="30"/>
        <v>0.65925255320479204</v>
      </c>
      <c r="F995" s="16">
        <f t="shared" ca="1" si="31"/>
        <v>30.278081514029218</v>
      </c>
    </row>
    <row r="996" spans="5:6" x14ac:dyDescent="0.25">
      <c r="E996" s="16">
        <f t="shared" ca="1" si="30"/>
        <v>0.12892910002253388</v>
      </c>
      <c r="F996" s="16">
        <f t="shared" ca="1" si="31"/>
        <v>6.4787791123953786</v>
      </c>
    </row>
    <row r="997" spans="5:6" x14ac:dyDescent="0.25">
      <c r="E997" s="16">
        <f t="shared" ca="1" si="30"/>
        <v>0.60324035132504839</v>
      </c>
      <c r="F997" s="16">
        <f t="shared" ca="1" si="31"/>
        <v>26.094990870137448</v>
      </c>
    </row>
    <row r="998" spans="5:6" x14ac:dyDescent="0.25">
      <c r="E998" s="16">
        <f t="shared" ca="1" si="30"/>
        <v>0.79842240546880316</v>
      </c>
      <c r="F998" s="16">
        <f t="shared" ca="1" si="31"/>
        <v>46.339720691304677</v>
      </c>
    </row>
    <row r="999" spans="5:6" x14ac:dyDescent="0.25">
      <c r="E999" s="16">
        <f t="shared" ca="1" si="30"/>
        <v>0.63764131524878209</v>
      </c>
      <c r="F999" s="16">
        <f t="shared" ca="1" si="31"/>
        <v>28.564400509958592</v>
      </c>
    </row>
    <row r="1000" spans="5:6" x14ac:dyDescent="0.25">
      <c r="E1000" s="16">
        <f t="shared" ca="1" si="30"/>
        <v>0.15902525768281417</v>
      </c>
      <c r="F1000" s="16">
        <f t="shared" ca="1" si="31"/>
        <v>7.4003549018963843</v>
      </c>
    </row>
    <row r="1001" spans="5:6" x14ac:dyDescent="0.25">
      <c r="E1001" s="16">
        <f t="shared" ca="1" si="30"/>
        <v>0.52769992852906578</v>
      </c>
      <c r="F1001" s="16">
        <f t="shared" ca="1" si="31"/>
        <v>21.530904209528472</v>
      </c>
    </row>
    <row r="1002" spans="5:6" x14ac:dyDescent="0.25">
      <c r="E1002" s="16">
        <f t="shared" ca="1" si="30"/>
        <v>7.4863281666922687E-2</v>
      </c>
      <c r="F1002" s="16">
        <f t="shared" ca="1" si="31"/>
        <v>4.7564520747000252</v>
      </c>
    </row>
    <row r="1003" spans="5:6" x14ac:dyDescent="0.25">
      <c r="E1003" s="16">
        <f t="shared" ca="1" si="30"/>
        <v>0.12868930602606599</v>
      </c>
      <c r="F1003" s="16">
        <f t="shared" ca="1" si="31"/>
        <v>6.4713924162980438</v>
      </c>
    </row>
    <row r="1004" spans="5:6" x14ac:dyDescent="0.25">
      <c r="E1004" s="16">
        <f t="shared" ca="1" si="30"/>
        <v>0.75588326638537584</v>
      </c>
      <c r="F1004" s="16">
        <f t="shared" ca="1" si="31"/>
        <v>40.17003193339675</v>
      </c>
    </row>
    <row r="1005" spans="5:6" x14ac:dyDescent="0.25">
      <c r="E1005" s="16">
        <f t="shared" ca="1" si="30"/>
        <v>0.55501541605590765</v>
      </c>
      <c r="F1005" s="16">
        <f t="shared" ca="1" si="31"/>
        <v>23.065620565891948</v>
      </c>
    </row>
    <row r="1006" spans="5:6" x14ac:dyDescent="0.25">
      <c r="E1006" s="16">
        <f t="shared" ca="1" si="30"/>
        <v>0.37288033827386791</v>
      </c>
      <c r="F1006" s="16">
        <f t="shared" ca="1" si="31"/>
        <v>14.523466597727996</v>
      </c>
    </row>
    <row r="1007" spans="5:6" x14ac:dyDescent="0.25">
      <c r="E1007" s="16">
        <f t="shared" ca="1" si="30"/>
        <v>0.48231909111858462</v>
      </c>
      <c r="F1007" s="16">
        <f t="shared" ca="1" si="31"/>
        <v>19.214515616124789</v>
      </c>
    </row>
    <row r="1008" spans="5:6" x14ac:dyDescent="0.25">
      <c r="E1008" s="16">
        <f t="shared" ca="1" si="30"/>
        <v>0.30655261710514825</v>
      </c>
      <c r="F1008" s="16">
        <f t="shared" ca="1" si="31"/>
        <v>12.113906290482337</v>
      </c>
    </row>
    <row r="1009" spans="5:6" x14ac:dyDescent="0.25">
      <c r="E1009" s="16">
        <f t="shared" ca="1" si="30"/>
        <v>8.5427694759235173E-2</v>
      </c>
      <c r="F1009" s="16">
        <f t="shared" ca="1" si="31"/>
        <v>5.1066292574935082</v>
      </c>
    </row>
    <row r="1010" spans="5:6" x14ac:dyDescent="0.25">
      <c r="E1010" s="16">
        <f t="shared" ca="1" si="30"/>
        <v>0.64016806238153845</v>
      </c>
      <c r="F1010" s="16">
        <f t="shared" ca="1" si="31"/>
        <v>28.757771758559322</v>
      </c>
    </row>
    <row r="1011" spans="5:6" x14ac:dyDescent="0.25">
      <c r="E1011" s="16">
        <f t="shared" ca="1" si="30"/>
        <v>0.87372315561792924</v>
      </c>
      <c r="F1011" s="16">
        <f t="shared" ca="1" si="31"/>
        <v>63.065172848199879</v>
      </c>
    </row>
    <row r="1012" spans="5:6" x14ac:dyDescent="0.25">
      <c r="E1012" s="16">
        <f t="shared" ca="1" si="30"/>
        <v>0.12331563039962268</v>
      </c>
      <c r="F1012" s="16">
        <f t="shared" ca="1" si="31"/>
        <v>6.305545003321491</v>
      </c>
    </row>
    <row r="1013" spans="5:6" x14ac:dyDescent="0.25">
      <c r="E1013" s="16">
        <f t="shared" ca="1" si="30"/>
        <v>0.97801926010776907</v>
      </c>
      <c r="F1013" s="16">
        <f t="shared" ca="1" si="31"/>
        <v>150.57448950958411</v>
      </c>
    </row>
    <row r="1014" spans="5:6" x14ac:dyDescent="0.25">
      <c r="E1014" s="16">
        <f t="shared" ca="1" si="30"/>
        <v>0.30854555595148103</v>
      </c>
      <c r="F1014" s="16">
        <f t="shared" ca="1" si="31"/>
        <v>12.182771381823308</v>
      </c>
    </row>
    <row r="1015" spans="5:6" x14ac:dyDescent="0.25">
      <c r="E1015" s="16">
        <f t="shared" ca="1" si="30"/>
        <v>0.13911861426701522</v>
      </c>
      <c r="F1015" s="16">
        <f t="shared" ca="1" si="31"/>
        <v>6.791774416562661</v>
      </c>
    </row>
    <row r="1016" spans="5:6" x14ac:dyDescent="0.25">
      <c r="E1016" s="16">
        <f t="shared" ca="1" si="30"/>
        <v>6.6672927195111531E-2</v>
      </c>
      <c r="F1016" s="16">
        <f t="shared" ca="1" si="31"/>
        <v>4.4770415872670508</v>
      </c>
    </row>
    <row r="1017" spans="5:6" x14ac:dyDescent="0.25">
      <c r="E1017" s="16">
        <f t="shared" ca="1" si="30"/>
        <v>0.32548040903147446</v>
      </c>
      <c r="F1017" s="16">
        <f t="shared" ca="1" si="31"/>
        <v>12.776048313254535</v>
      </c>
    </row>
    <row r="1018" spans="5:6" x14ac:dyDescent="0.25">
      <c r="E1018" s="16">
        <f t="shared" ca="1" si="30"/>
        <v>0.45877791811670943</v>
      </c>
      <c r="F1018" s="16">
        <f t="shared" ca="1" si="31"/>
        <v>18.110411697883087</v>
      </c>
    </row>
    <row r="1019" spans="5:6" x14ac:dyDescent="0.25">
      <c r="E1019" s="16">
        <f t="shared" ca="1" si="30"/>
        <v>0.49647930893156733</v>
      </c>
      <c r="F1019" s="16">
        <f t="shared" ca="1" si="31"/>
        <v>19.909058350755256</v>
      </c>
    </row>
    <row r="1020" spans="5:6" x14ac:dyDescent="0.25">
      <c r="E1020" s="16">
        <f t="shared" ca="1" si="30"/>
        <v>0.26129997395936522</v>
      </c>
      <c r="F1020" s="16">
        <f t="shared" ca="1" si="31"/>
        <v>10.597914062184502</v>
      </c>
    </row>
    <row r="1021" spans="5:6" x14ac:dyDescent="0.25">
      <c r="E1021" s="16">
        <f t="shared" ca="1" si="30"/>
        <v>0.97892817296718315</v>
      </c>
      <c r="F1021" s="16">
        <f t="shared" ca="1" si="31"/>
        <v>153.25432677138508</v>
      </c>
    </row>
    <row r="1022" spans="5:6" x14ac:dyDescent="0.25">
      <c r="E1022" s="16">
        <f t="shared" ca="1" si="30"/>
        <v>0.89343878534145593</v>
      </c>
      <c r="F1022" s="16">
        <f t="shared" ca="1" si="31"/>
        <v>69.757529009038052</v>
      </c>
    </row>
    <row r="1023" spans="5:6" x14ac:dyDescent="0.25">
      <c r="E1023" s="16">
        <f t="shared" ca="1" si="30"/>
        <v>0.32968735506797642</v>
      </c>
      <c r="F1023" s="16">
        <f t="shared" ca="1" si="31"/>
        <v>12.92577480565193</v>
      </c>
    </row>
    <row r="1024" spans="5:6" x14ac:dyDescent="0.25">
      <c r="E1024" s="16">
        <f t="shared" ca="1" si="30"/>
        <v>0.53121698734954226</v>
      </c>
      <c r="F1024" s="16">
        <f t="shared" ca="1" si="31"/>
        <v>21.722083323905061</v>
      </c>
    </row>
    <row r="1025" spans="5:6" x14ac:dyDescent="0.25">
      <c r="E1025" s="16">
        <f t="shared" ca="1" si="30"/>
        <v>0.90948823713757843</v>
      </c>
      <c r="F1025" s="16">
        <f t="shared" ca="1" si="31"/>
        <v>76.524445335665149</v>
      </c>
    </row>
    <row r="1026" spans="5:6" x14ac:dyDescent="0.25">
      <c r="E1026" s="16">
        <f t="shared" ca="1" si="30"/>
        <v>5.5189961419912725E-2</v>
      </c>
      <c r="F1026" s="16">
        <f t="shared" ca="1" si="31"/>
        <v>4.0694675971362457</v>
      </c>
    </row>
    <row r="1027" spans="5:6" x14ac:dyDescent="0.25">
      <c r="E1027" s="16">
        <f t="shared" ca="1" si="30"/>
        <v>0.67386734330006326</v>
      </c>
      <c r="F1027" s="16">
        <f t="shared" ca="1" si="31"/>
        <v>31.519847108340173</v>
      </c>
    </row>
    <row r="1028" spans="5:6" x14ac:dyDescent="0.25">
      <c r="E1028" s="16">
        <f t="shared" ref="E1028:E1091" ca="1" si="32">RAND()</f>
        <v>0.84096668475243652</v>
      </c>
      <c r="F1028" s="16">
        <f t="shared" ref="F1028:F1091" ca="1" si="33">_xlfn.LOGNORM.INV(E1028,$C$3,$C$4)</f>
        <v>54.512977513039772</v>
      </c>
    </row>
    <row r="1029" spans="5:6" x14ac:dyDescent="0.25">
      <c r="E1029" s="16">
        <f t="shared" ca="1" si="32"/>
        <v>2.6461720148133416E-2</v>
      </c>
      <c r="F1029" s="16">
        <f t="shared" ca="1" si="33"/>
        <v>2.8992581773373258</v>
      </c>
    </row>
    <row r="1030" spans="5:6" x14ac:dyDescent="0.25">
      <c r="E1030" s="16">
        <f t="shared" ca="1" si="32"/>
        <v>0.40165785448109903</v>
      </c>
      <c r="F1030" s="16">
        <f t="shared" ca="1" si="33"/>
        <v>15.65736997401293</v>
      </c>
    </row>
    <row r="1031" spans="5:6" x14ac:dyDescent="0.25">
      <c r="E1031" s="16">
        <f t="shared" ca="1" si="32"/>
        <v>0.30945389999013617</v>
      </c>
      <c r="F1031" s="16">
        <f t="shared" ca="1" si="33"/>
        <v>12.214223419706858</v>
      </c>
    </row>
    <row r="1032" spans="5:6" x14ac:dyDescent="0.25">
      <c r="E1032" s="16">
        <f t="shared" ca="1" si="32"/>
        <v>0.40926331190045595</v>
      </c>
      <c r="F1032" s="16">
        <f t="shared" ca="1" si="33"/>
        <v>15.967566650961588</v>
      </c>
    </row>
    <row r="1033" spans="5:6" x14ac:dyDescent="0.25">
      <c r="E1033" s="16">
        <f t="shared" ca="1" si="32"/>
        <v>0.52805657865301969</v>
      </c>
      <c r="F1033" s="16">
        <f t="shared" ca="1" si="33"/>
        <v>21.550208388400844</v>
      </c>
    </row>
    <row r="1034" spans="5:6" x14ac:dyDescent="0.25">
      <c r="E1034" s="16">
        <f t="shared" ca="1" si="32"/>
        <v>0.15532170843341475</v>
      </c>
      <c r="F1034" s="16">
        <f t="shared" ca="1" si="33"/>
        <v>7.2872564200788732</v>
      </c>
    </row>
    <row r="1035" spans="5:6" x14ac:dyDescent="0.25">
      <c r="E1035" s="16">
        <f t="shared" ca="1" si="32"/>
        <v>0.1286542932760365</v>
      </c>
      <c r="F1035" s="16">
        <f t="shared" ca="1" si="33"/>
        <v>6.4703137783060374</v>
      </c>
    </row>
    <row r="1036" spans="5:6" x14ac:dyDescent="0.25">
      <c r="E1036" s="16">
        <f t="shared" ca="1" si="32"/>
        <v>0.7418801906880107</v>
      </c>
      <c r="F1036" s="16">
        <f t="shared" ca="1" si="33"/>
        <v>38.442083996318082</v>
      </c>
    </row>
    <row r="1037" spans="5:6" x14ac:dyDescent="0.25">
      <c r="E1037" s="16">
        <f t="shared" ca="1" si="32"/>
        <v>0.94385558935698877</v>
      </c>
      <c r="F1037" s="16">
        <f t="shared" ca="1" si="33"/>
        <v>98.296559170560954</v>
      </c>
    </row>
    <row r="1038" spans="5:6" x14ac:dyDescent="0.25">
      <c r="E1038" s="16">
        <f t="shared" ca="1" si="32"/>
        <v>0.86726610295257889</v>
      </c>
      <c r="F1038" s="16">
        <f t="shared" ca="1" si="33"/>
        <v>61.164103124792312</v>
      </c>
    </row>
    <row r="1039" spans="5:6" x14ac:dyDescent="0.25">
      <c r="E1039" s="16">
        <f t="shared" ca="1" si="32"/>
        <v>0.22371691212570566</v>
      </c>
      <c r="F1039" s="16">
        <f t="shared" ca="1" si="33"/>
        <v>9.3961480671340816</v>
      </c>
    </row>
    <row r="1040" spans="5:6" x14ac:dyDescent="0.25">
      <c r="E1040" s="16">
        <f t="shared" ca="1" si="32"/>
        <v>0.91570569909226585</v>
      </c>
      <c r="F1040" s="16">
        <f t="shared" ca="1" si="33"/>
        <v>79.579226057758987</v>
      </c>
    </row>
    <row r="1041" spans="5:6" x14ac:dyDescent="0.25">
      <c r="E1041" s="16">
        <f t="shared" ca="1" si="32"/>
        <v>0.62091716719857826</v>
      </c>
      <c r="F1041" s="16">
        <f t="shared" ca="1" si="33"/>
        <v>27.327417050417896</v>
      </c>
    </row>
    <row r="1042" spans="5:6" x14ac:dyDescent="0.25">
      <c r="E1042" s="16">
        <f t="shared" ca="1" si="32"/>
        <v>0.83509803349267431</v>
      </c>
      <c r="F1042" s="16">
        <f t="shared" ca="1" si="33"/>
        <v>53.223971041671689</v>
      </c>
    </row>
    <row r="1043" spans="5:6" x14ac:dyDescent="0.25">
      <c r="E1043" s="16">
        <f t="shared" ca="1" si="32"/>
        <v>8.2422330977459768E-2</v>
      </c>
      <c r="F1043" s="16">
        <f t="shared" ca="1" si="33"/>
        <v>5.0080127115110882</v>
      </c>
    </row>
    <row r="1044" spans="5:6" x14ac:dyDescent="0.25">
      <c r="E1044" s="16">
        <f t="shared" ca="1" si="32"/>
        <v>1.9336143925098082E-2</v>
      </c>
      <c r="F1044" s="16">
        <f t="shared" ca="1" si="33"/>
        <v>2.5404544892801333</v>
      </c>
    </row>
    <row r="1045" spans="5:6" x14ac:dyDescent="0.25">
      <c r="E1045" s="16">
        <f t="shared" ca="1" si="32"/>
        <v>0.42613620157835508</v>
      </c>
      <c r="F1045" s="16">
        <f t="shared" ca="1" si="33"/>
        <v>16.672825981346822</v>
      </c>
    </row>
    <row r="1046" spans="5:6" x14ac:dyDescent="0.25">
      <c r="E1046" s="16">
        <f t="shared" ca="1" si="32"/>
        <v>0.29717893332300638</v>
      </c>
      <c r="F1046" s="16">
        <f t="shared" ca="1" si="33"/>
        <v>11.792555082849594</v>
      </c>
    </row>
    <row r="1047" spans="5:6" x14ac:dyDescent="0.25">
      <c r="E1047" s="16">
        <f t="shared" ca="1" si="32"/>
        <v>0.89084806771208913</v>
      </c>
      <c r="F1047" s="16">
        <f t="shared" ca="1" si="33"/>
        <v>68.789478298749913</v>
      </c>
    </row>
    <row r="1048" spans="5:6" x14ac:dyDescent="0.25">
      <c r="E1048" s="16">
        <f t="shared" ca="1" si="32"/>
        <v>0.13988970060499617</v>
      </c>
      <c r="F1048" s="16">
        <f t="shared" ca="1" si="33"/>
        <v>6.8154014463367716</v>
      </c>
    </row>
    <row r="1049" spans="5:6" x14ac:dyDescent="0.25">
      <c r="E1049" s="16">
        <f t="shared" ca="1" si="32"/>
        <v>0.80846454814087143</v>
      </c>
      <c r="F1049" s="16">
        <f t="shared" ca="1" si="33"/>
        <v>48.050475179242369</v>
      </c>
    </row>
    <row r="1050" spans="5:6" x14ac:dyDescent="0.25">
      <c r="E1050" s="16">
        <f t="shared" ca="1" si="32"/>
        <v>0.81278686303990089</v>
      </c>
      <c r="F1050" s="16">
        <f t="shared" ca="1" si="33"/>
        <v>48.823552949320131</v>
      </c>
    </row>
    <row r="1051" spans="5:6" x14ac:dyDescent="0.25">
      <c r="E1051" s="16">
        <f t="shared" ca="1" si="32"/>
        <v>0.63644518532978289</v>
      </c>
      <c r="F1051" s="16">
        <f t="shared" ca="1" si="33"/>
        <v>28.473474480724693</v>
      </c>
    </row>
    <row r="1052" spans="5:6" x14ac:dyDescent="0.25">
      <c r="E1052" s="16">
        <f t="shared" ca="1" si="32"/>
        <v>0.57970446446982404</v>
      </c>
      <c r="F1052" s="16">
        <f t="shared" ca="1" si="33"/>
        <v>24.560451491883104</v>
      </c>
    </row>
    <row r="1053" spans="5:6" x14ac:dyDescent="0.25">
      <c r="E1053" s="16">
        <f t="shared" ca="1" si="32"/>
        <v>0.56294761923186931</v>
      </c>
      <c r="F1053" s="16">
        <f t="shared" ca="1" si="33"/>
        <v>23.534013806270227</v>
      </c>
    </row>
    <row r="1054" spans="5:6" x14ac:dyDescent="0.25">
      <c r="E1054" s="16">
        <f t="shared" ca="1" si="32"/>
        <v>0.61849297527076563</v>
      </c>
      <c r="F1054" s="16">
        <f t="shared" ca="1" si="33"/>
        <v>27.154022217908203</v>
      </c>
    </row>
    <row r="1055" spans="5:6" x14ac:dyDescent="0.25">
      <c r="E1055" s="16">
        <f t="shared" ca="1" si="32"/>
        <v>6.4844722530142618E-2</v>
      </c>
      <c r="F1055" s="16">
        <f t="shared" ca="1" si="33"/>
        <v>4.4135190092563414</v>
      </c>
    </row>
    <row r="1056" spans="5:6" x14ac:dyDescent="0.25">
      <c r="E1056" s="16">
        <f t="shared" ca="1" si="32"/>
        <v>0.67554601978838347</v>
      </c>
      <c r="F1056" s="16">
        <f t="shared" ca="1" si="33"/>
        <v>31.667147747263321</v>
      </c>
    </row>
    <row r="1057" spans="5:6" x14ac:dyDescent="0.25">
      <c r="E1057" s="16">
        <f t="shared" ca="1" si="32"/>
        <v>0.76520830414968544</v>
      </c>
      <c r="F1057" s="16">
        <f t="shared" ca="1" si="33"/>
        <v>41.394874460296087</v>
      </c>
    </row>
    <row r="1058" spans="5:6" x14ac:dyDescent="0.25">
      <c r="E1058" s="16">
        <f t="shared" ca="1" si="32"/>
        <v>0.71839163081824076</v>
      </c>
      <c r="F1058" s="16">
        <f t="shared" ca="1" si="33"/>
        <v>35.804378149854607</v>
      </c>
    </row>
    <row r="1059" spans="5:6" x14ac:dyDescent="0.25">
      <c r="E1059" s="16">
        <f t="shared" ca="1" si="32"/>
        <v>0.53869037414229826</v>
      </c>
      <c r="F1059" s="16">
        <f t="shared" ca="1" si="33"/>
        <v>22.134443343375342</v>
      </c>
    </row>
    <row r="1060" spans="5:6" x14ac:dyDescent="0.25">
      <c r="E1060" s="16">
        <f t="shared" ca="1" si="32"/>
        <v>0.12478823271286199</v>
      </c>
      <c r="F1060" s="16">
        <f t="shared" ca="1" si="33"/>
        <v>6.3510571685289001</v>
      </c>
    </row>
    <row r="1061" spans="5:6" x14ac:dyDescent="0.25">
      <c r="E1061" s="16">
        <f t="shared" ca="1" si="32"/>
        <v>0.20742190396988247</v>
      </c>
      <c r="F1061" s="16">
        <f t="shared" ca="1" si="33"/>
        <v>8.8870995839417581</v>
      </c>
    </row>
    <row r="1062" spans="5:6" x14ac:dyDescent="0.25">
      <c r="E1062" s="16">
        <f t="shared" ca="1" si="32"/>
        <v>0.98786278679317929</v>
      </c>
      <c r="F1062" s="16">
        <f t="shared" ca="1" si="33"/>
        <v>191.09253112190473</v>
      </c>
    </row>
    <row r="1063" spans="5:6" x14ac:dyDescent="0.25">
      <c r="E1063" s="16">
        <f t="shared" ca="1" si="32"/>
        <v>0.46886798711696787</v>
      </c>
      <c r="F1063" s="16">
        <f t="shared" ca="1" si="33"/>
        <v>18.576256709418814</v>
      </c>
    </row>
    <row r="1064" spans="5:6" x14ac:dyDescent="0.25">
      <c r="E1064" s="16">
        <f t="shared" ca="1" si="32"/>
        <v>0.74026482202125776</v>
      </c>
      <c r="F1064" s="16">
        <f t="shared" ca="1" si="33"/>
        <v>38.250707299858433</v>
      </c>
    </row>
    <row r="1065" spans="5:6" x14ac:dyDescent="0.25">
      <c r="E1065" s="16">
        <f t="shared" ca="1" si="32"/>
        <v>0.37592697722774804</v>
      </c>
      <c r="F1065" s="16">
        <f t="shared" ca="1" si="33"/>
        <v>14.640684717114056</v>
      </c>
    </row>
    <row r="1066" spans="5:6" x14ac:dyDescent="0.25">
      <c r="E1066" s="16">
        <f t="shared" ca="1" si="32"/>
        <v>0.66510470635750218</v>
      </c>
      <c r="F1066" s="16">
        <f t="shared" ca="1" si="33"/>
        <v>30.766776800334242</v>
      </c>
    </row>
    <row r="1067" spans="5:6" x14ac:dyDescent="0.25">
      <c r="E1067" s="16">
        <f t="shared" ca="1" si="32"/>
        <v>0.70682394877414867</v>
      </c>
      <c r="F1067" s="16">
        <f t="shared" ca="1" si="33"/>
        <v>34.60955764808169</v>
      </c>
    </row>
    <row r="1068" spans="5:6" x14ac:dyDescent="0.25">
      <c r="E1068" s="16">
        <f t="shared" ca="1" si="32"/>
        <v>0.69116781558935347</v>
      </c>
      <c r="F1068" s="16">
        <f t="shared" ca="1" si="33"/>
        <v>33.087754811738499</v>
      </c>
    </row>
    <row r="1069" spans="5:6" x14ac:dyDescent="0.25">
      <c r="E1069" s="16">
        <f t="shared" ca="1" si="32"/>
        <v>0.47473336987889614</v>
      </c>
      <c r="F1069" s="16">
        <f t="shared" ca="1" si="33"/>
        <v>18.852085606812672</v>
      </c>
    </row>
    <row r="1070" spans="5:6" x14ac:dyDescent="0.25">
      <c r="E1070" s="16">
        <f t="shared" ca="1" si="32"/>
        <v>0.47510442059745261</v>
      </c>
      <c r="F1070" s="16">
        <f t="shared" ca="1" si="33"/>
        <v>18.869662593403721</v>
      </c>
    </row>
    <row r="1071" spans="5:6" x14ac:dyDescent="0.25">
      <c r="E1071" s="16">
        <f t="shared" ca="1" si="32"/>
        <v>0.61004716200185438</v>
      </c>
      <c r="F1071" s="16">
        <f t="shared" ca="1" si="33"/>
        <v>26.560946410850388</v>
      </c>
    </row>
    <row r="1072" spans="5:6" x14ac:dyDescent="0.25">
      <c r="E1072" s="16">
        <f t="shared" ca="1" si="32"/>
        <v>0.2446466319082965</v>
      </c>
      <c r="F1072" s="16">
        <f t="shared" ca="1" si="33"/>
        <v>10.059995011349413</v>
      </c>
    </row>
    <row r="1073" spans="5:6" x14ac:dyDescent="0.25">
      <c r="E1073" s="16">
        <f t="shared" ca="1" si="32"/>
        <v>0.90263034712996493</v>
      </c>
      <c r="F1073" s="16">
        <f t="shared" ca="1" si="33"/>
        <v>73.455944591560595</v>
      </c>
    </row>
    <row r="1074" spans="5:6" x14ac:dyDescent="0.25">
      <c r="E1074" s="16">
        <f t="shared" ca="1" si="32"/>
        <v>0.3133263796500706</v>
      </c>
      <c r="F1074" s="16">
        <f t="shared" ca="1" si="33"/>
        <v>12.348770530982918</v>
      </c>
    </row>
    <row r="1075" spans="5:6" x14ac:dyDescent="0.25">
      <c r="E1075" s="16">
        <f t="shared" ca="1" si="32"/>
        <v>0.15968051276192685</v>
      </c>
      <c r="F1075" s="16">
        <f t="shared" ca="1" si="33"/>
        <v>7.4203645046298075</v>
      </c>
    </row>
    <row r="1076" spans="5:6" x14ac:dyDescent="0.25">
      <c r="E1076" s="16">
        <f t="shared" ca="1" si="32"/>
        <v>0.5308864370266082</v>
      </c>
      <c r="F1076" s="16">
        <f t="shared" ca="1" si="33"/>
        <v>21.704037913657803</v>
      </c>
    </row>
    <row r="1077" spans="5:6" x14ac:dyDescent="0.25">
      <c r="E1077" s="16">
        <f t="shared" ca="1" si="32"/>
        <v>0.29662246851031282</v>
      </c>
      <c r="F1077" s="16">
        <f t="shared" ca="1" si="33"/>
        <v>11.773607522055707</v>
      </c>
    </row>
    <row r="1078" spans="5:6" x14ac:dyDescent="0.25">
      <c r="E1078" s="16">
        <f t="shared" ca="1" si="32"/>
        <v>0.28024100864768786</v>
      </c>
      <c r="F1078" s="16">
        <f t="shared" ca="1" si="33"/>
        <v>11.221979413483101</v>
      </c>
    </row>
    <row r="1079" spans="5:6" x14ac:dyDescent="0.25">
      <c r="E1079" s="16">
        <f t="shared" ca="1" si="32"/>
        <v>2.9884195705429328E-2</v>
      </c>
      <c r="F1079" s="16">
        <f t="shared" ca="1" si="33"/>
        <v>3.0572068556837402</v>
      </c>
    </row>
    <row r="1080" spans="5:6" x14ac:dyDescent="0.25">
      <c r="E1080" s="16">
        <f t="shared" ca="1" si="32"/>
        <v>0.61646539843368031</v>
      </c>
      <c r="F1080" s="16">
        <f t="shared" ca="1" si="33"/>
        <v>27.010094512313302</v>
      </c>
    </row>
    <row r="1081" spans="5:6" x14ac:dyDescent="0.25">
      <c r="E1081" s="16">
        <f t="shared" ca="1" si="32"/>
        <v>0.9375973582118079</v>
      </c>
      <c r="F1081" s="16">
        <f t="shared" ca="1" si="33"/>
        <v>93.215373428018111</v>
      </c>
    </row>
    <row r="1082" spans="5:6" x14ac:dyDescent="0.25">
      <c r="E1082" s="16">
        <f t="shared" ca="1" si="32"/>
        <v>0.34976066211700019</v>
      </c>
      <c r="F1082" s="16">
        <f t="shared" ca="1" si="33"/>
        <v>13.654010537742344</v>
      </c>
    </row>
    <row r="1083" spans="5:6" x14ac:dyDescent="0.25">
      <c r="E1083" s="16">
        <f t="shared" ca="1" si="32"/>
        <v>0.81479718971731252</v>
      </c>
      <c r="F1083" s="16">
        <f t="shared" ca="1" si="33"/>
        <v>49.191155093639388</v>
      </c>
    </row>
    <row r="1084" spans="5:6" x14ac:dyDescent="0.25">
      <c r="E1084" s="16">
        <f t="shared" ca="1" si="32"/>
        <v>0.61378269873956715</v>
      </c>
      <c r="F1084" s="16">
        <f t="shared" ca="1" si="33"/>
        <v>26.821178159068623</v>
      </c>
    </row>
    <row r="1085" spans="5:6" x14ac:dyDescent="0.25">
      <c r="E1085" s="16">
        <f t="shared" ca="1" si="32"/>
        <v>0.35906524960014807</v>
      </c>
      <c r="F1085" s="16">
        <f t="shared" ca="1" si="33"/>
        <v>13.999778920942715</v>
      </c>
    </row>
    <row r="1086" spans="5:6" x14ac:dyDescent="0.25">
      <c r="E1086" s="16">
        <f t="shared" ca="1" si="32"/>
        <v>0.48131615621203772</v>
      </c>
      <c r="F1086" s="16">
        <f t="shared" ca="1" si="33"/>
        <v>19.166221163001445</v>
      </c>
    </row>
    <row r="1087" spans="5:6" x14ac:dyDescent="0.25">
      <c r="E1087" s="16">
        <f t="shared" ca="1" si="32"/>
        <v>0.4041542495282876</v>
      </c>
      <c r="F1087" s="16">
        <f t="shared" ca="1" si="33"/>
        <v>15.758678761138251</v>
      </c>
    </row>
    <row r="1088" spans="5:6" x14ac:dyDescent="0.25">
      <c r="E1088" s="16">
        <f t="shared" ca="1" si="32"/>
        <v>0.67326381924256729</v>
      </c>
      <c r="F1088" s="16">
        <f t="shared" ca="1" si="33"/>
        <v>31.467132052311367</v>
      </c>
    </row>
    <row r="1089" spans="5:6" x14ac:dyDescent="0.25">
      <c r="E1089" s="16">
        <f t="shared" ca="1" si="32"/>
        <v>0.58512593142754477</v>
      </c>
      <c r="F1089" s="16">
        <f t="shared" ca="1" si="33"/>
        <v>24.9039046021004</v>
      </c>
    </row>
    <row r="1090" spans="5:6" x14ac:dyDescent="0.25">
      <c r="E1090" s="16">
        <f t="shared" ca="1" si="32"/>
        <v>0.12789499551678751</v>
      </c>
      <c r="F1090" s="16">
        <f t="shared" ca="1" si="33"/>
        <v>6.4469161550874645</v>
      </c>
    </row>
    <row r="1091" spans="5:6" x14ac:dyDescent="0.25">
      <c r="E1091" s="16">
        <f t="shared" ca="1" si="32"/>
        <v>7.3669339399442646E-2</v>
      </c>
      <c r="F1091" s="16">
        <f t="shared" ca="1" si="33"/>
        <v>4.7162025220482313</v>
      </c>
    </row>
    <row r="1092" spans="5:6" x14ac:dyDescent="0.25">
      <c r="E1092" s="16">
        <f t="shared" ref="E1092:E1155" ca="1" si="34">RAND()</f>
        <v>0.84915663672569053</v>
      </c>
      <c r="F1092" s="16">
        <f t="shared" ref="F1092:F1155" ca="1" si="35">_xlfn.LOGNORM.INV(E1092,$C$3,$C$4)</f>
        <v>56.419961593888786</v>
      </c>
    </row>
    <row r="1093" spans="5:6" x14ac:dyDescent="0.25">
      <c r="E1093" s="16">
        <f t="shared" ca="1" si="34"/>
        <v>0.82816714057082674</v>
      </c>
      <c r="F1093" s="16">
        <f t="shared" ca="1" si="35"/>
        <v>51.777056837611006</v>
      </c>
    </row>
    <row r="1094" spans="5:6" x14ac:dyDescent="0.25">
      <c r="E1094" s="16">
        <f t="shared" ca="1" si="34"/>
        <v>0.86319165611318827</v>
      </c>
      <c r="F1094" s="16">
        <f t="shared" ca="1" si="35"/>
        <v>60.025630982558397</v>
      </c>
    </row>
    <row r="1095" spans="5:6" x14ac:dyDescent="0.25">
      <c r="E1095" s="16">
        <f t="shared" ca="1" si="34"/>
        <v>0.12520851671384392</v>
      </c>
      <c r="F1095" s="16">
        <f t="shared" ca="1" si="35"/>
        <v>6.3640372734254544</v>
      </c>
    </row>
    <row r="1096" spans="5:6" x14ac:dyDescent="0.25">
      <c r="E1096" s="16">
        <f t="shared" ca="1" si="34"/>
        <v>0.5062266806363811</v>
      </c>
      <c r="F1096" s="16">
        <f t="shared" ca="1" si="35"/>
        <v>20.401503671092097</v>
      </c>
    </row>
    <row r="1097" spans="5:6" x14ac:dyDescent="0.25">
      <c r="E1097" s="16">
        <f t="shared" ca="1" si="34"/>
        <v>0.30450939368733765</v>
      </c>
      <c r="F1097" s="16">
        <f t="shared" ca="1" si="35"/>
        <v>12.043503973152811</v>
      </c>
    </row>
    <row r="1098" spans="5:6" x14ac:dyDescent="0.25">
      <c r="E1098" s="16">
        <f t="shared" ca="1" si="34"/>
        <v>0.40551153416788643</v>
      </c>
      <c r="F1098" s="16">
        <f t="shared" ca="1" si="35"/>
        <v>15.813967776135739</v>
      </c>
    </row>
    <row r="1099" spans="5:6" x14ac:dyDescent="0.25">
      <c r="E1099" s="16">
        <f t="shared" ca="1" si="34"/>
        <v>0.88026647639968258</v>
      </c>
      <c r="F1099" s="16">
        <f t="shared" ca="1" si="35"/>
        <v>65.125745578133646</v>
      </c>
    </row>
    <row r="1100" spans="5:6" x14ac:dyDescent="0.25">
      <c r="E1100" s="16">
        <f t="shared" ca="1" si="34"/>
        <v>0.9944433359220527</v>
      </c>
      <c r="F1100" s="16">
        <f t="shared" ca="1" si="35"/>
        <v>254.4527130769043</v>
      </c>
    </row>
    <row r="1101" spans="5:6" x14ac:dyDescent="0.25">
      <c r="E1101" s="16">
        <f t="shared" ca="1" si="34"/>
        <v>0.57011220490162329</v>
      </c>
      <c r="F1101" s="16">
        <f t="shared" ca="1" si="35"/>
        <v>23.966567462458407</v>
      </c>
    </row>
    <row r="1102" spans="5:6" x14ac:dyDescent="0.25">
      <c r="E1102" s="16">
        <f t="shared" ca="1" si="34"/>
        <v>0.6175572080691607</v>
      </c>
      <c r="F1102" s="16">
        <f t="shared" ca="1" si="35"/>
        <v>27.087473234271741</v>
      </c>
    </row>
    <row r="1103" spans="5:6" x14ac:dyDescent="0.25">
      <c r="E1103" s="16">
        <f t="shared" ca="1" si="34"/>
        <v>0.66575995542377275</v>
      </c>
      <c r="F1103" s="16">
        <f t="shared" ca="1" si="35"/>
        <v>30.822191327087172</v>
      </c>
    </row>
    <row r="1104" spans="5:6" x14ac:dyDescent="0.25">
      <c r="E1104" s="16">
        <f t="shared" ca="1" si="34"/>
        <v>0.9818563789033059</v>
      </c>
      <c r="F1104" s="16">
        <f t="shared" ca="1" si="35"/>
        <v>162.99084971728018</v>
      </c>
    </row>
    <row r="1105" spans="5:6" x14ac:dyDescent="0.25">
      <c r="E1105" s="16">
        <f t="shared" ca="1" si="34"/>
        <v>0.15605904866123022</v>
      </c>
      <c r="F1105" s="16">
        <f t="shared" ca="1" si="35"/>
        <v>7.3097742870768556</v>
      </c>
    </row>
    <row r="1106" spans="5:6" x14ac:dyDescent="0.25">
      <c r="E1106" s="16">
        <f t="shared" ca="1" si="34"/>
        <v>0.45621841845303646</v>
      </c>
      <c r="F1106" s="16">
        <f t="shared" ca="1" si="35"/>
        <v>17.993932672037868</v>
      </c>
    </row>
    <row r="1107" spans="5:6" x14ac:dyDescent="0.25">
      <c r="E1107" s="16">
        <f t="shared" ca="1" si="34"/>
        <v>0.64055291667920777</v>
      </c>
      <c r="F1107" s="16">
        <f t="shared" ca="1" si="35"/>
        <v>28.787380304305699</v>
      </c>
    </row>
    <row r="1108" spans="5:6" x14ac:dyDescent="0.25">
      <c r="E1108" s="16">
        <f t="shared" ca="1" si="34"/>
        <v>0.16394644858342011</v>
      </c>
      <c r="F1108" s="16">
        <f t="shared" ca="1" si="35"/>
        <v>7.5506458954869542</v>
      </c>
    </row>
    <row r="1109" spans="5:6" x14ac:dyDescent="0.25">
      <c r="E1109" s="16">
        <f t="shared" ca="1" si="34"/>
        <v>0.31781187517223231</v>
      </c>
      <c r="F1109" s="16">
        <f t="shared" ca="1" si="35"/>
        <v>12.505563943700961</v>
      </c>
    </row>
    <row r="1110" spans="5:6" x14ac:dyDescent="0.25">
      <c r="E1110" s="16">
        <f t="shared" ca="1" si="34"/>
        <v>0.50331071553065165</v>
      </c>
      <c r="F1110" s="16">
        <f t="shared" ca="1" si="35"/>
        <v>20.252916916026205</v>
      </c>
    </row>
    <row r="1111" spans="5:6" x14ac:dyDescent="0.25">
      <c r="E1111" s="16">
        <f t="shared" ca="1" si="34"/>
        <v>0.33583897468262602</v>
      </c>
      <c r="F1111" s="16">
        <f t="shared" ca="1" si="35"/>
        <v>13.146476223414606</v>
      </c>
    </row>
    <row r="1112" spans="5:6" x14ac:dyDescent="0.25">
      <c r="E1112" s="16">
        <f t="shared" ca="1" si="34"/>
        <v>0.68067923771591499</v>
      </c>
      <c r="F1112" s="16">
        <f t="shared" ca="1" si="35"/>
        <v>32.123858855312378</v>
      </c>
    </row>
    <row r="1113" spans="5:6" x14ac:dyDescent="0.25">
      <c r="E1113" s="16">
        <f t="shared" ca="1" si="34"/>
        <v>0.42470547751835652</v>
      </c>
      <c r="F1113" s="16">
        <f t="shared" ca="1" si="35"/>
        <v>16.612076666923439</v>
      </c>
    </row>
    <row r="1114" spans="5:6" x14ac:dyDescent="0.25">
      <c r="E1114" s="16">
        <f t="shared" ca="1" si="34"/>
        <v>0.76746721944816898</v>
      </c>
      <c r="F1114" s="16">
        <f t="shared" ca="1" si="35"/>
        <v>41.701253161885106</v>
      </c>
    </row>
    <row r="1115" spans="5:6" x14ac:dyDescent="0.25">
      <c r="E1115" s="16">
        <f t="shared" ca="1" si="34"/>
        <v>0.14678217049827058</v>
      </c>
      <c r="F1115" s="16">
        <f t="shared" ca="1" si="35"/>
        <v>7.026336761422578</v>
      </c>
    </row>
    <row r="1116" spans="5:6" x14ac:dyDescent="0.25">
      <c r="E1116" s="16">
        <f t="shared" ca="1" si="34"/>
        <v>0.68136078928965682</v>
      </c>
      <c r="F1116" s="16">
        <f t="shared" ca="1" si="35"/>
        <v>32.185222578736855</v>
      </c>
    </row>
    <row r="1117" spans="5:6" x14ac:dyDescent="0.25">
      <c r="E1117" s="16">
        <f t="shared" ca="1" si="34"/>
        <v>5.2211007349496019E-2</v>
      </c>
      <c r="F1117" s="16">
        <f t="shared" ca="1" si="35"/>
        <v>3.9598908522272516</v>
      </c>
    </row>
    <row r="1118" spans="5:6" x14ac:dyDescent="0.25">
      <c r="E1118" s="16">
        <f t="shared" ca="1" si="34"/>
        <v>0.84499006221748874</v>
      </c>
      <c r="F1118" s="16">
        <f t="shared" ca="1" si="35"/>
        <v>55.433290738272383</v>
      </c>
    </row>
    <row r="1119" spans="5:6" x14ac:dyDescent="0.25">
      <c r="E1119" s="16">
        <f t="shared" ca="1" si="34"/>
        <v>0.75709331850421069</v>
      </c>
      <c r="F1119" s="16">
        <f t="shared" ca="1" si="35"/>
        <v>40.325463235986852</v>
      </c>
    </row>
    <row r="1120" spans="5:6" x14ac:dyDescent="0.25">
      <c r="E1120" s="16">
        <f t="shared" ca="1" si="34"/>
        <v>0.39196115929698772</v>
      </c>
      <c r="F1120" s="16">
        <f t="shared" ca="1" si="35"/>
        <v>15.268452875376882</v>
      </c>
    </row>
    <row r="1121" spans="5:6" x14ac:dyDescent="0.25">
      <c r="E1121" s="16">
        <f t="shared" ca="1" si="34"/>
        <v>0.77935759513863989</v>
      </c>
      <c r="F1121" s="16">
        <f t="shared" ca="1" si="35"/>
        <v>43.381167880675463</v>
      </c>
    </row>
    <row r="1122" spans="5:6" x14ac:dyDescent="0.25">
      <c r="E1122" s="16">
        <f t="shared" ca="1" si="34"/>
        <v>0.36687673835428936</v>
      </c>
      <c r="F1122" s="16">
        <f t="shared" ca="1" si="35"/>
        <v>14.294332872771205</v>
      </c>
    </row>
    <row r="1123" spans="5:6" x14ac:dyDescent="0.25">
      <c r="E1123" s="16">
        <f t="shared" ca="1" si="34"/>
        <v>0.12291522400857979</v>
      </c>
      <c r="F1123" s="16">
        <f t="shared" ca="1" si="35"/>
        <v>6.2931611678058017</v>
      </c>
    </row>
    <row r="1124" spans="5:6" x14ac:dyDescent="0.25">
      <c r="E1124" s="16">
        <f t="shared" ca="1" si="34"/>
        <v>0.27232436520459291</v>
      </c>
      <c r="F1124" s="16">
        <f t="shared" ca="1" si="35"/>
        <v>10.959446163143811</v>
      </c>
    </row>
    <row r="1125" spans="5:6" x14ac:dyDescent="0.25">
      <c r="E1125" s="16">
        <f t="shared" ca="1" si="34"/>
        <v>0.12784897798532935</v>
      </c>
      <c r="F1125" s="16">
        <f t="shared" ca="1" si="35"/>
        <v>6.4454977643703755</v>
      </c>
    </row>
    <row r="1126" spans="5:6" x14ac:dyDescent="0.25">
      <c r="E1126" s="16">
        <f t="shared" ca="1" si="34"/>
        <v>0.11964920593572936</v>
      </c>
      <c r="F1126" s="16">
        <f t="shared" ca="1" si="35"/>
        <v>6.1919978096568604</v>
      </c>
    </row>
    <row r="1127" spans="5:6" x14ac:dyDescent="0.25">
      <c r="E1127" s="16">
        <f t="shared" ca="1" si="34"/>
        <v>0.1364616025166755</v>
      </c>
      <c r="F1127" s="16">
        <f t="shared" ca="1" si="35"/>
        <v>6.7103052563801553</v>
      </c>
    </row>
    <row r="1128" spans="5:6" x14ac:dyDescent="0.25">
      <c r="E1128" s="16">
        <f t="shared" ca="1" si="34"/>
        <v>0.72023961424344551</v>
      </c>
      <c r="F1128" s="16">
        <f t="shared" ca="1" si="35"/>
        <v>36.001243232696723</v>
      </c>
    </row>
    <row r="1129" spans="5:6" x14ac:dyDescent="0.25">
      <c r="E1129" s="16">
        <f t="shared" ca="1" si="34"/>
        <v>0.77119357989427795</v>
      </c>
      <c r="F1129" s="16">
        <f t="shared" ca="1" si="35"/>
        <v>42.215328027166443</v>
      </c>
    </row>
    <row r="1130" spans="5:6" x14ac:dyDescent="0.25">
      <c r="E1130" s="16">
        <f t="shared" ca="1" si="34"/>
        <v>0.87574343467454507</v>
      </c>
      <c r="F1130" s="16">
        <f t="shared" ca="1" si="35"/>
        <v>63.686230976299299</v>
      </c>
    </row>
    <row r="1131" spans="5:6" x14ac:dyDescent="0.25">
      <c r="E1131" s="16">
        <f t="shared" ca="1" si="34"/>
        <v>0.38062957309884959</v>
      </c>
      <c r="F1131" s="16">
        <f t="shared" ca="1" si="35"/>
        <v>14.822885129705515</v>
      </c>
    </row>
    <row r="1132" spans="5:6" x14ac:dyDescent="0.25">
      <c r="E1132" s="16">
        <f t="shared" ca="1" si="34"/>
        <v>0.52244154468352555</v>
      </c>
      <c r="F1132" s="16">
        <f t="shared" ca="1" si="35"/>
        <v>21.248415131631695</v>
      </c>
    </row>
    <row r="1133" spans="5:6" x14ac:dyDescent="0.25">
      <c r="E1133" s="16">
        <f t="shared" ca="1" si="34"/>
        <v>0.81149653955569689</v>
      </c>
      <c r="F1133" s="16">
        <f t="shared" ca="1" si="35"/>
        <v>48.590331428179006</v>
      </c>
    </row>
    <row r="1134" spans="5:6" x14ac:dyDescent="0.25">
      <c r="E1134" s="16">
        <f t="shared" ca="1" si="34"/>
        <v>9.0713375235861315E-3</v>
      </c>
      <c r="F1134" s="16">
        <f t="shared" ca="1" si="35"/>
        <v>1.8913798764360059</v>
      </c>
    </row>
    <row r="1135" spans="5:6" x14ac:dyDescent="0.25">
      <c r="E1135" s="16">
        <f t="shared" ca="1" si="34"/>
        <v>7.158913464460781E-2</v>
      </c>
      <c r="F1135" s="16">
        <f t="shared" ca="1" si="35"/>
        <v>4.6457025691432223</v>
      </c>
    </row>
    <row r="1136" spans="5:6" x14ac:dyDescent="0.25">
      <c r="E1136" s="16">
        <f t="shared" ca="1" si="34"/>
        <v>0.62917920867638188</v>
      </c>
      <c r="F1136" s="16">
        <f t="shared" ca="1" si="35"/>
        <v>27.929409689350667</v>
      </c>
    </row>
    <row r="1137" spans="5:6" x14ac:dyDescent="0.25">
      <c r="E1137" s="16">
        <f t="shared" ca="1" si="34"/>
        <v>0.48805275558356065</v>
      </c>
      <c r="F1137" s="16">
        <f t="shared" ca="1" si="35"/>
        <v>19.492859550424438</v>
      </c>
    </row>
    <row r="1138" spans="5:6" x14ac:dyDescent="0.25">
      <c r="E1138" s="16">
        <f t="shared" ca="1" si="34"/>
        <v>0.91622730337620828</v>
      </c>
      <c r="F1138" s="16">
        <f t="shared" ca="1" si="35"/>
        <v>79.848731706682798</v>
      </c>
    </row>
    <row r="1139" spans="5:6" x14ac:dyDescent="0.25">
      <c r="E1139" s="16">
        <f t="shared" ca="1" si="34"/>
        <v>0.44444977800186336</v>
      </c>
      <c r="F1139" s="16">
        <f t="shared" ca="1" si="35"/>
        <v>17.466822099872342</v>
      </c>
    </row>
    <row r="1140" spans="5:6" x14ac:dyDescent="0.25">
      <c r="E1140" s="16">
        <f t="shared" ca="1" si="34"/>
        <v>0.79284063570248919</v>
      </c>
      <c r="F1140" s="16">
        <f t="shared" ca="1" si="35"/>
        <v>45.436566894334078</v>
      </c>
    </row>
    <row r="1141" spans="5:6" x14ac:dyDescent="0.25">
      <c r="E1141" s="16">
        <f t="shared" ca="1" si="34"/>
        <v>0.11200589546735029</v>
      </c>
      <c r="F1141" s="16">
        <f t="shared" ca="1" si="35"/>
        <v>5.9540432739538112</v>
      </c>
    </row>
    <row r="1142" spans="5:6" x14ac:dyDescent="0.25">
      <c r="E1142" s="16">
        <f t="shared" ca="1" si="34"/>
        <v>0.40746746615769935</v>
      </c>
      <c r="F1142" s="16">
        <f t="shared" ca="1" si="35"/>
        <v>15.893902335246839</v>
      </c>
    </row>
    <row r="1143" spans="5:6" x14ac:dyDescent="0.25">
      <c r="E1143" s="16">
        <f t="shared" ca="1" si="34"/>
        <v>0.22908948356377312</v>
      </c>
      <c r="F1143" s="16">
        <f t="shared" ca="1" si="35"/>
        <v>9.5653885929858706</v>
      </c>
    </row>
    <row r="1144" spans="5:6" x14ac:dyDescent="0.25">
      <c r="E1144" s="16">
        <f t="shared" ca="1" si="34"/>
        <v>0.28209463612232821</v>
      </c>
      <c r="F1144" s="16">
        <f t="shared" ca="1" si="35"/>
        <v>11.283819177747095</v>
      </c>
    </row>
    <row r="1145" spans="5:6" x14ac:dyDescent="0.25">
      <c r="E1145" s="16">
        <f t="shared" ca="1" si="34"/>
        <v>0.35972890741272712</v>
      </c>
      <c r="F1145" s="16">
        <f t="shared" ca="1" si="35"/>
        <v>14.024649977663858</v>
      </c>
    </row>
    <row r="1146" spans="5:6" x14ac:dyDescent="0.25">
      <c r="E1146" s="16">
        <f t="shared" ca="1" si="34"/>
        <v>0.53649162243703963</v>
      </c>
      <c r="F1146" s="16">
        <f t="shared" ca="1" si="35"/>
        <v>22.012244410564996</v>
      </c>
    </row>
    <row r="1147" spans="5:6" x14ac:dyDescent="0.25">
      <c r="E1147" s="16">
        <f t="shared" ca="1" si="34"/>
        <v>0.54499180635740807</v>
      </c>
      <c r="F1147" s="16">
        <f t="shared" ca="1" si="35"/>
        <v>22.488810414911377</v>
      </c>
    </row>
    <row r="1148" spans="5:6" x14ac:dyDescent="0.25">
      <c r="E1148" s="16">
        <f t="shared" ca="1" si="34"/>
        <v>0.76509500284429699</v>
      </c>
      <c r="F1148" s="16">
        <f t="shared" ca="1" si="35"/>
        <v>41.379609632671382</v>
      </c>
    </row>
    <row r="1149" spans="5:6" x14ac:dyDescent="0.25">
      <c r="E1149" s="16">
        <f t="shared" ca="1" si="34"/>
        <v>0.16766982534523522</v>
      </c>
      <c r="F1149" s="16">
        <f t="shared" ca="1" si="35"/>
        <v>7.6643958946403297</v>
      </c>
    </row>
    <row r="1150" spans="5:6" x14ac:dyDescent="0.25">
      <c r="E1150" s="16">
        <f t="shared" ca="1" si="34"/>
        <v>9.2709527480884235E-3</v>
      </c>
      <c r="F1150" s="16">
        <f t="shared" ca="1" si="35"/>
        <v>1.9067209806958254</v>
      </c>
    </row>
    <row r="1151" spans="5:6" x14ac:dyDescent="0.25">
      <c r="E1151" s="16">
        <f t="shared" ca="1" si="34"/>
        <v>0.18515349010224447</v>
      </c>
      <c r="F1151" s="16">
        <f t="shared" ca="1" si="35"/>
        <v>8.199732313523743</v>
      </c>
    </row>
    <row r="1152" spans="5:6" x14ac:dyDescent="0.25">
      <c r="E1152" s="16">
        <f t="shared" ca="1" si="34"/>
        <v>0.50679153212256967</v>
      </c>
      <c r="F1152" s="16">
        <f t="shared" ca="1" si="35"/>
        <v>20.43041391567354</v>
      </c>
    </row>
    <row r="1153" spans="5:6" x14ac:dyDescent="0.25">
      <c r="E1153" s="16">
        <f t="shared" ca="1" si="34"/>
        <v>0.47402127502841895</v>
      </c>
      <c r="F1153" s="16">
        <f t="shared" ca="1" si="35"/>
        <v>18.818396005203773</v>
      </c>
    </row>
    <row r="1154" spans="5:6" x14ac:dyDescent="0.25">
      <c r="E1154" s="16">
        <f t="shared" ca="1" si="34"/>
        <v>0.91621962444190874</v>
      </c>
      <c r="F1154" s="16">
        <f t="shared" ca="1" si="35"/>
        <v>79.844748355114987</v>
      </c>
    </row>
    <row r="1155" spans="5:6" x14ac:dyDescent="0.25">
      <c r="E1155" s="16">
        <f t="shared" ca="1" si="34"/>
        <v>0.42777959303790447</v>
      </c>
      <c r="F1155" s="16">
        <f t="shared" ca="1" si="35"/>
        <v>16.742828283903194</v>
      </c>
    </row>
    <row r="1156" spans="5:6" x14ac:dyDescent="0.25">
      <c r="E1156" s="16">
        <f t="shared" ref="E1156:E1219" ca="1" si="36">RAND()</f>
        <v>0.64708662482854984</v>
      </c>
      <c r="F1156" s="16">
        <f t="shared" ref="F1156:F1219" ca="1" si="37">_xlfn.LOGNORM.INV(E1156,$C$3,$C$4)</f>
        <v>29.296462530565407</v>
      </c>
    </row>
    <row r="1157" spans="5:6" x14ac:dyDescent="0.25">
      <c r="E1157" s="16">
        <f t="shared" ca="1" si="36"/>
        <v>0.70033639940025105</v>
      </c>
      <c r="F1157" s="16">
        <f t="shared" ca="1" si="37"/>
        <v>33.966280344623989</v>
      </c>
    </row>
    <row r="1158" spans="5:6" x14ac:dyDescent="0.25">
      <c r="E1158" s="16">
        <f t="shared" ca="1" si="36"/>
        <v>0.71337275184131366</v>
      </c>
      <c r="F1158" s="16">
        <f t="shared" ca="1" si="37"/>
        <v>35.278190074938202</v>
      </c>
    </row>
    <row r="1159" spans="5:6" x14ac:dyDescent="0.25">
      <c r="E1159" s="16">
        <f t="shared" ca="1" si="36"/>
        <v>7.6051849871501376E-2</v>
      </c>
      <c r="F1159" s="16">
        <f t="shared" ca="1" si="37"/>
        <v>4.7963719735252992</v>
      </c>
    </row>
    <row r="1160" spans="5:6" x14ac:dyDescent="0.25">
      <c r="E1160" s="16">
        <f t="shared" ca="1" si="36"/>
        <v>0.22304044740361617</v>
      </c>
      <c r="F1160" s="16">
        <f t="shared" ca="1" si="37"/>
        <v>9.374891532030686</v>
      </c>
    </row>
    <row r="1161" spans="5:6" x14ac:dyDescent="0.25">
      <c r="E1161" s="16">
        <f t="shared" ca="1" si="36"/>
        <v>0.15333153908383645</v>
      </c>
      <c r="F1161" s="16">
        <f t="shared" ca="1" si="37"/>
        <v>7.2264725667280008</v>
      </c>
    </row>
    <row r="1162" spans="5:6" x14ac:dyDescent="0.25">
      <c r="E1162" s="16">
        <f t="shared" ca="1" si="36"/>
        <v>6.0277706917268858E-3</v>
      </c>
      <c r="F1162" s="16">
        <f t="shared" ca="1" si="37"/>
        <v>1.6314768139868538</v>
      </c>
    </row>
    <row r="1163" spans="5:6" x14ac:dyDescent="0.25">
      <c r="E1163" s="16">
        <f t="shared" ca="1" si="36"/>
        <v>0.9184827235337677</v>
      </c>
      <c r="F1163" s="16">
        <f t="shared" ca="1" si="37"/>
        <v>81.039601806348884</v>
      </c>
    </row>
    <row r="1164" spans="5:6" x14ac:dyDescent="0.25">
      <c r="E1164" s="16">
        <f t="shared" ca="1" si="36"/>
        <v>0.31910232543728601</v>
      </c>
      <c r="F1164" s="16">
        <f t="shared" ca="1" si="37"/>
        <v>12.550864213245564</v>
      </c>
    </row>
    <row r="1165" spans="5:6" x14ac:dyDescent="0.25">
      <c r="E1165" s="16">
        <f t="shared" ca="1" si="36"/>
        <v>0.26759808957694731</v>
      </c>
      <c r="F1165" s="16">
        <f t="shared" ca="1" si="37"/>
        <v>10.803891796614003</v>
      </c>
    </row>
    <row r="1166" spans="5:6" x14ac:dyDescent="0.25">
      <c r="E1166" s="16">
        <f t="shared" ca="1" si="36"/>
        <v>0.60367472196184191</v>
      </c>
      <c r="F1166" s="16">
        <f t="shared" ca="1" si="37"/>
        <v>26.12441428549041</v>
      </c>
    </row>
    <row r="1167" spans="5:6" x14ac:dyDescent="0.25">
      <c r="E1167" s="16">
        <f t="shared" ca="1" si="36"/>
        <v>0.43740172372255537</v>
      </c>
      <c r="F1167" s="16">
        <f t="shared" ca="1" si="37"/>
        <v>17.157577304861096</v>
      </c>
    </row>
    <row r="1168" spans="5:6" x14ac:dyDescent="0.25">
      <c r="E1168" s="16">
        <f t="shared" ca="1" si="36"/>
        <v>0.68557549357732239</v>
      </c>
      <c r="F1168" s="16">
        <f t="shared" ca="1" si="37"/>
        <v>32.568563325697049</v>
      </c>
    </row>
    <row r="1169" spans="5:6" x14ac:dyDescent="0.25">
      <c r="E1169" s="16">
        <f t="shared" ca="1" si="36"/>
        <v>0.30056609889674601</v>
      </c>
      <c r="F1169" s="16">
        <f t="shared" ca="1" si="37"/>
        <v>11.908196594287649</v>
      </c>
    </row>
    <row r="1170" spans="5:6" x14ac:dyDescent="0.25">
      <c r="E1170" s="16">
        <f t="shared" ca="1" si="36"/>
        <v>0.81940200673971031</v>
      </c>
      <c r="F1170" s="16">
        <f t="shared" ca="1" si="37"/>
        <v>50.053304221773828</v>
      </c>
    </row>
    <row r="1171" spans="5:6" x14ac:dyDescent="0.25">
      <c r="E1171" s="16">
        <f t="shared" ca="1" si="36"/>
        <v>0.49740240574876926</v>
      </c>
      <c r="F1171" s="16">
        <f t="shared" ca="1" si="37"/>
        <v>19.955179841148283</v>
      </c>
    </row>
    <row r="1172" spans="5:6" x14ac:dyDescent="0.25">
      <c r="E1172" s="16">
        <f t="shared" ca="1" si="36"/>
        <v>0.43738796203050545</v>
      </c>
      <c r="F1172" s="16">
        <f t="shared" ca="1" si="37"/>
        <v>17.1569780631092</v>
      </c>
    </row>
    <row r="1173" spans="5:6" x14ac:dyDescent="0.25">
      <c r="E1173" s="16">
        <f t="shared" ca="1" si="36"/>
        <v>0.68577466517041696</v>
      </c>
      <c r="F1173" s="16">
        <f t="shared" ca="1" si="37"/>
        <v>32.586845494067191</v>
      </c>
    </row>
    <row r="1174" spans="5:6" x14ac:dyDescent="0.25">
      <c r="E1174" s="16">
        <f t="shared" ca="1" si="36"/>
        <v>0.72380593885239031</v>
      </c>
      <c r="F1174" s="16">
        <f t="shared" ca="1" si="37"/>
        <v>36.38604753514872</v>
      </c>
    </row>
    <row r="1175" spans="5:6" x14ac:dyDescent="0.25">
      <c r="E1175" s="16">
        <f t="shared" ca="1" si="36"/>
        <v>3.4506421435043677E-2</v>
      </c>
      <c r="F1175" s="16">
        <f t="shared" ca="1" si="37"/>
        <v>3.2597950390658177</v>
      </c>
    </row>
    <row r="1176" spans="5:6" x14ac:dyDescent="0.25">
      <c r="E1176" s="16">
        <f t="shared" ca="1" si="36"/>
        <v>0.45069054581570145</v>
      </c>
      <c r="F1176" s="16">
        <f t="shared" ca="1" si="37"/>
        <v>17.744633373037622</v>
      </c>
    </row>
    <row r="1177" spans="5:6" x14ac:dyDescent="0.25">
      <c r="E1177" s="16">
        <f t="shared" ca="1" si="36"/>
        <v>0.29251765666699148</v>
      </c>
      <c r="F1177" s="16">
        <f t="shared" ca="1" si="37"/>
        <v>11.634274602944092</v>
      </c>
    </row>
    <row r="1178" spans="5:6" x14ac:dyDescent="0.25">
      <c r="E1178" s="16">
        <f t="shared" ca="1" si="36"/>
        <v>0.80698556494938889</v>
      </c>
      <c r="F1178" s="16">
        <f t="shared" ca="1" si="37"/>
        <v>47.791198072347726</v>
      </c>
    </row>
    <row r="1179" spans="5:6" x14ac:dyDescent="0.25">
      <c r="E1179" s="16">
        <f t="shared" ca="1" si="36"/>
        <v>0.83662283044589802</v>
      </c>
      <c r="F1179" s="16">
        <f t="shared" ca="1" si="37"/>
        <v>53.553028956756556</v>
      </c>
    </row>
    <row r="1180" spans="5:6" x14ac:dyDescent="0.25">
      <c r="E1180" s="16">
        <f t="shared" ca="1" si="36"/>
        <v>0.69655415654589337</v>
      </c>
      <c r="F1180" s="16">
        <f t="shared" ca="1" si="37"/>
        <v>33.599642042115327</v>
      </c>
    </row>
    <row r="1181" spans="5:6" x14ac:dyDescent="0.25">
      <c r="E1181" s="16">
        <f t="shared" ca="1" si="36"/>
        <v>0.72642579834204768</v>
      </c>
      <c r="F1181" s="16">
        <f t="shared" ca="1" si="37"/>
        <v>36.672921927855008</v>
      </c>
    </row>
    <row r="1182" spans="5:6" x14ac:dyDescent="0.25">
      <c r="E1182" s="16">
        <f t="shared" ca="1" si="36"/>
        <v>0.85040982738370174</v>
      </c>
      <c r="F1182" s="16">
        <f t="shared" ca="1" si="37"/>
        <v>56.723733956583786</v>
      </c>
    </row>
    <row r="1183" spans="5:6" x14ac:dyDescent="0.25">
      <c r="E1183" s="16">
        <f t="shared" ca="1" si="36"/>
        <v>0.84463644412287997</v>
      </c>
      <c r="F1183" s="16">
        <f t="shared" ca="1" si="37"/>
        <v>55.351154202969546</v>
      </c>
    </row>
    <row r="1184" spans="5:6" x14ac:dyDescent="0.25">
      <c r="E1184" s="16">
        <f t="shared" ca="1" si="36"/>
        <v>0.8529157155221847</v>
      </c>
      <c r="F1184" s="16">
        <f t="shared" ca="1" si="37"/>
        <v>57.341278026857594</v>
      </c>
    </row>
    <row r="1185" spans="5:6" x14ac:dyDescent="0.25">
      <c r="E1185" s="16">
        <f t="shared" ca="1" si="36"/>
        <v>0.33024456980455996</v>
      </c>
      <c r="F1185" s="16">
        <f t="shared" ca="1" si="37"/>
        <v>12.945678991258672</v>
      </c>
    </row>
    <row r="1186" spans="5:6" x14ac:dyDescent="0.25">
      <c r="E1186" s="16">
        <f t="shared" ca="1" si="36"/>
        <v>0.48723457221968147</v>
      </c>
      <c r="F1186" s="16">
        <f t="shared" ca="1" si="37"/>
        <v>19.452903817059635</v>
      </c>
    </row>
    <row r="1187" spans="5:6" x14ac:dyDescent="0.25">
      <c r="E1187" s="16">
        <f t="shared" ca="1" si="36"/>
        <v>3.9633374598664339E-3</v>
      </c>
      <c r="F1187" s="16">
        <f t="shared" ca="1" si="37"/>
        <v>1.41173968708236</v>
      </c>
    </row>
    <row r="1188" spans="5:6" x14ac:dyDescent="0.25">
      <c r="E1188" s="16">
        <f t="shared" ca="1" si="36"/>
        <v>8.0841647005037043E-2</v>
      </c>
      <c r="F1188" s="16">
        <f t="shared" ca="1" si="37"/>
        <v>4.9558435281329336</v>
      </c>
    </row>
    <row r="1189" spans="5:6" x14ac:dyDescent="0.25">
      <c r="E1189" s="16">
        <f t="shared" ca="1" si="36"/>
        <v>0.87682664063261639</v>
      </c>
      <c r="F1189" s="16">
        <f t="shared" ca="1" si="37"/>
        <v>64.024677495902054</v>
      </c>
    </row>
    <row r="1190" spans="5:6" x14ac:dyDescent="0.25">
      <c r="E1190" s="16">
        <f t="shared" ca="1" si="36"/>
        <v>0.38972453784205097</v>
      </c>
      <c r="F1190" s="16">
        <f t="shared" ca="1" si="37"/>
        <v>15.179759742807237</v>
      </c>
    </row>
    <row r="1191" spans="5:6" x14ac:dyDescent="0.25">
      <c r="E1191" s="16">
        <f t="shared" ca="1" si="36"/>
        <v>0.15305378554375959</v>
      </c>
      <c r="F1191" s="16">
        <f t="shared" ca="1" si="37"/>
        <v>7.2179885990082129</v>
      </c>
    </row>
    <row r="1192" spans="5:6" x14ac:dyDescent="0.25">
      <c r="E1192" s="16">
        <f t="shared" ca="1" si="36"/>
        <v>0.66149765975743369</v>
      </c>
      <c r="F1192" s="16">
        <f t="shared" ca="1" si="37"/>
        <v>30.464253329384476</v>
      </c>
    </row>
    <row r="1193" spans="5:6" x14ac:dyDescent="0.25">
      <c r="E1193" s="16">
        <f t="shared" ca="1" si="36"/>
        <v>0.63893161113918362</v>
      </c>
      <c r="F1193" s="16">
        <f t="shared" ca="1" si="37"/>
        <v>28.662925518414458</v>
      </c>
    </row>
    <row r="1194" spans="5:6" x14ac:dyDescent="0.25">
      <c r="E1194" s="16">
        <f t="shared" ca="1" si="36"/>
        <v>0.17797753572942365</v>
      </c>
      <c r="F1194" s="16">
        <f t="shared" ca="1" si="37"/>
        <v>7.9796931274330989</v>
      </c>
    </row>
    <row r="1195" spans="5:6" x14ac:dyDescent="0.25">
      <c r="E1195" s="16">
        <f t="shared" ca="1" si="36"/>
        <v>0.6346492605234435</v>
      </c>
      <c r="F1195" s="16">
        <f t="shared" ca="1" si="37"/>
        <v>28.337685377514735</v>
      </c>
    </row>
    <row r="1196" spans="5:6" x14ac:dyDescent="0.25">
      <c r="E1196" s="16">
        <f t="shared" ca="1" si="36"/>
        <v>0.12067571552129031</v>
      </c>
      <c r="F1196" s="16">
        <f t="shared" ca="1" si="37"/>
        <v>6.2238234623578386</v>
      </c>
    </row>
    <row r="1197" spans="5:6" x14ac:dyDescent="0.25">
      <c r="E1197" s="16">
        <f t="shared" ca="1" si="36"/>
        <v>0.37806358729243705</v>
      </c>
      <c r="F1197" s="16">
        <f t="shared" ca="1" si="37"/>
        <v>14.723274247028915</v>
      </c>
    </row>
    <row r="1198" spans="5:6" x14ac:dyDescent="0.25">
      <c r="E1198" s="16">
        <f t="shared" ca="1" si="36"/>
        <v>0.23255354070779222</v>
      </c>
      <c r="F1198" s="16">
        <f t="shared" ca="1" si="37"/>
        <v>9.674918071572284</v>
      </c>
    </row>
    <row r="1199" spans="5:6" x14ac:dyDescent="0.25">
      <c r="E1199" s="16">
        <f t="shared" ca="1" si="36"/>
        <v>0.26614240811523382</v>
      </c>
      <c r="F1199" s="16">
        <f t="shared" ca="1" si="37"/>
        <v>10.756153224998034</v>
      </c>
    </row>
    <row r="1200" spans="5:6" x14ac:dyDescent="0.25">
      <c r="E1200" s="16">
        <f t="shared" ca="1" si="36"/>
        <v>0.45347439328172279</v>
      </c>
      <c r="F1200" s="16">
        <f t="shared" ca="1" si="37"/>
        <v>17.869797075001365</v>
      </c>
    </row>
    <row r="1201" spans="5:6" x14ac:dyDescent="0.25">
      <c r="E1201" s="16">
        <f t="shared" ca="1" si="36"/>
        <v>0.27893779493234849</v>
      </c>
      <c r="F1201" s="16">
        <f t="shared" ca="1" si="37"/>
        <v>11.178587428187866</v>
      </c>
    </row>
    <row r="1202" spans="5:6" x14ac:dyDescent="0.25">
      <c r="E1202" s="16">
        <f t="shared" ca="1" si="36"/>
        <v>0.76950274588504497</v>
      </c>
      <c r="F1202" s="16">
        <f t="shared" ca="1" si="37"/>
        <v>41.980710472085534</v>
      </c>
    </row>
    <row r="1203" spans="5:6" x14ac:dyDescent="0.25">
      <c r="E1203" s="16">
        <f t="shared" ca="1" si="36"/>
        <v>0.29911888770079098</v>
      </c>
      <c r="F1203" s="16">
        <f t="shared" ca="1" si="37"/>
        <v>11.858721980082899</v>
      </c>
    </row>
    <row r="1204" spans="5:6" x14ac:dyDescent="0.25">
      <c r="E1204" s="16">
        <f t="shared" ca="1" si="36"/>
        <v>0.54866228283802687</v>
      </c>
      <c r="F1204" s="16">
        <f t="shared" ca="1" si="37"/>
        <v>22.698124932213844</v>
      </c>
    </row>
    <row r="1205" spans="5:6" x14ac:dyDescent="0.25">
      <c r="E1205" s="16">
        <f t="shared" ca="1" si="36"/>
        <v>0.42849126296536699</v>
      </c>
      <c r="F1205" s="16">
        <f t="shared" ca="1" si="37"/>
        <v>16.773217179609993</v>
      </c>
    </row>
    <row r="1206" spans="5:6" x14ac:dyDescent="0.25">
      <c r="E1206" s="16">
        <f t="shared" ca="1" si="36"/>
        <v>0.55922744898281196</v>
      </c>
      <c r="F1206" s="16">
        <f t="shared" ca="1" si="37"/>
        <v>23.312992222692639</v>
      </c>
    </row>
    <row r="1207" spans="5:6" x14ac:dyDescent="0.25">
      <c r="E1207" s="16">
        <f t="shared" ca="1" si="36"/>
        <v>0.63283154675891706</v>
      </c>
      <c r="F1207" s="16">
        <f t="shared" ca="1" si="37"/>
        <v>28.201133696936971</v>
      </c>
    </row>
    <row r="1208" spans="5:6" x14ac:dyDescent="0.25">
      <c r="E1208" s="16">
        <f t="shared" ca="1" si="36"/>
        <v>0.27412707408649528</v>
      </c>
      <c r="F1208" s="16">
        <f t="shared" ca="1" si="37"/>
        <v>11.019007131299654</v>
      </c>
    </row>
    <row r="1209" spans="5:6" x14ac:dyDescent="0.25">
      <c r="E1209" s="16">
        <f t="shared" ca="1" si="36"/>
        <v>0.66417661313849441</v>
      </c>
      <c r="F1209" s="16">
        <f t="shared" ca="1" si="37"/>
        <v>30.68853065326428</v>
      </c>
    </row>
    <row r="1210" spans="5:6" x14ac:dyDescent="0.25">
      <c r="E1210" s="16">
        <f t="shared" ca="1" si="36"/>
        <v>0.98222519775408013</v>
      </c>
      <c r="F1210" s="16">
        <f t="shared" ca="1" si="37"/>
        <v>164.35716786952437</v>
      </c>
    </row>
    <row r="1211" spans="5:6" x14ac:dyDescent="0.25">
      <c r="E1211" s="16">
        <f t="shared" ca="1" si="36"/>
        <v>4.9139903085156589E-2</v>
      </c>
      <c r="F1211" s="16">
        <f t="shared" ca="1" si="37"/>
        <v>3.844905691538183</v>
      </c>
    </row>
    <row r="1212" spans="5:6" x14ac:dyDescent="0.25">
      <c r="E1212" s="16">
        <f t="shared" ca="1" si="36"/>
        <v>0.23570647280088763</v>
      </c>
      <c r="F1212" s="16">
        <f t="shared" ca="1" si="37"/>
        <v>9.7749012244937763</v>
      </c>
    </row>
    <row r="1213" spans="5:6" x14ac:dyDescent="0.25">
      <c r="E1213" s="16">
        <f t="shared" ca="1" si="36"/>
        <v>0.90967923941054463</v>
      </c>
      <c r="F1213" s="16">
        <f t="shared" ca="1" si="37"/>
        <v>76.614197272641007</v>
      </c>
    </row>
    <row r="1214" spans="5:6" x14ac:dyDescent="0.25">
      <c r="E1214" s="16">
        <f t="shared" ca="1" si="36"/>
        <v>0.93032525390747556</v>
      </c>
      <c r="F1214" s="16">
        <f t="shared" ca="1" si="37"/>
        <v>88.077560502542738</v>
      </c>
    </row>
    <row r="1215" spans="5:6" x14ac:dyDescent="0.25">
      <c r="E1215" s="16">
        <f t="shared" ca="1" si="36"/>
        <v>0.76027455012070366</v>
      </c>
      <c r="F1215" s="16">
        <f t="shared" ca="1" si="37"/>
        <v>40.739005370739434</v>
      </c>
    </row>
    <row r="1216" spans="5:6" x14ac:dyDescent="0.25">
      <c r="E1216" s="16">
        <f t="shared" ca="1" si="36"/>
        <v>0.87159289615898272</v>
      </c>
      <c r="F1216" s="16">
        <f t="shared" ca="1" si="37"/>
        <v>62.424207014210019</v>
      </c>
    </row>
    <row r="1217" spans="5:6" x14ac:dyDescent="0.25">
      <c r="E1217" s="16">
        <f t="shared" ca="1" si="36"/>
        <v>0.9741050230712287</v>
      </c>
      <c r="F1217" s="16">
        <f t="shared" ca="1" si="37"/>
        <v>140.45337562742247</v>
      </c>
    </row>
    <row r="1218" spans="5:6" x14ac:dyDescent="0.25">
      <c r="E1218" s="16">
        <f t="shared" ca="1" si="36"/>
        <v>0.7102708840888674</v>
      </c>
      <c r="F1218" s="16">
        <f t="shared" ca="1" si="37"/>
        <v>34.959010552999686</v>
      </c>
    </row>
    <row r="1219" spans="5:6" x14ac:dyDescent="0.25">
      <c r="E1219" s="16">
        <f t="shared" ca="1" si="36"/>
        <v>0.30254002321600182</v>
      </c>
      <c r="F1219" s="16">
        <f t="shared" ca="1" si="37"/>
        <v>11.975836135993829</v>
      </c>
    </row>
    <row r="1220" spans="5:6" x14ac:dyDescent="0.25">
      <c r="E1220" s="16">
        <f t="shared" ref="E1220:E1283" ca="1" si="38">RAND()</f>
        <v>0.20192063688013351</v>
      </c>
      <c r="F1220" s="16">
        <f t="shared" ref="F1220:F1283" ca="1" si="39">_xlfn.LOGNORM.INV(E1220,$C$3,$C$4)</f>
        <v>8.7165144661786886</v>
      </c>
    </row>
    <row r="1221" spans="5:6" x14ac:dyDescent="0.25">
      <c r="E1221" s="16">
        <f t="shared" ca="1" si="38"/>
        <v>0.89208368893316692</v>
      </c>
      <c r="F1221" s="16">
        <f t="shared" ca="1" si="39"/>
        <v>69.247407233468977</v>
      </c>
    </row>
    <row r="1222" spans="5:6" x14ac:dyDescent="0.25">
      <c r="E1222" s="16">
        <f t="shared" ca="1" si="38"/>
        <v>0.79100934500564357</v>
      </c>
      <c r="F1222" s="16">
        <f t="shared" ca="1" si="39"/>
        <v>45.147207638147101</v>
      </c>
    </row>
    <row r="1223" spans="5:6" x14ac:dyDescent="0.25">
      <c r="E1223" s="16">
        <f t="shared" ca="1" si="38"/>
        <v>0.79776227817776746</v>
      </c>
      <c r="F1223" s="16">
        <f t="shared" ca="1" si="39"/>
        <v>46.231203162953577</v>
      </c>
    </row>
    <row r="1224" spans="5:6" x14ac:dyDescent="0.25">
      <c r="E1224" s="16">
        <f t="shared" ca="1" si="38"/>
        <v>0.99305391704799628</v>
      </c>
      <c r="F1224" s="16">
        <f t="shared" ca="1" si="39"/>
        <v>235.10675099368072</v>
      </c>
    </row>
    <row r="1225" spans="5:6" x14ac:dyDescent="0.25">
      <c r="E1225" s="16">
        <f t="shared" ca="1" si="38"/>
        <v>0.42073354145126907</v>
      </c>
      <c r="F1225" s="16">
        <f t="shared" ca="1" si="39"/>
        <v>16.444362950533854</v>
      </c>
    </row>
    <row r="1226" spans="5:6" x14ac:dyDescent="0.25">
      <c r="E1226" s="16">
        <f t="shared" ca="1" si="38"/>
        <v>0.70902879729481438</v>
      </c>
      <c r="F1226" s="16">
        <f t="shared" ca="1" si="39"/>
        <v>34.832459258142372</v>
      </c>
    </row>
    <row r="1227" spans="5:6" x14ac:dyDescent="0.25">
      <c r="E1227" s="16">
        <f t="shared" ca="1" si="38"/>
        <v>0.80364605193287664</v>
      </c>
      <c r="F1227" s="16">
        <f t="shared" ca="1" si="39"/>
        <v>47.215248084460413</v>
      </c>
    </row>
    <row r="1228" spans="5:6" x14ac:dyDescent="0.25">
      <c r="E1228" s="16">
        <f t="shared" ca="1" si="38"/>
        <v>0.66786325500350963</v>
      </c>
      <c r="F1228" s="16">
        <f t="shared" ca="1" si="39"/>
        <v>31.00103493662634</v>
      </c>
    </row>
    <row r="1229" spans="5:6" x14ac:dyDescent="0.25">
      <c r="E1229" s="16">
        <f t="shared" ca="1" si="38"/>
        <v>0.33500974196528333</v>
      </c>
      <c r="F1229" s="16">
        <f t="shared" ca="1" si="39"/>
        <v>13.116601692062444</v>
      </c>
    </row>
    <row r="1230" spans="5:6" x14ac:dyDescent="0.25">
      <c r="E1230" s="16">
        <f t="shared" ca="1" si="38"/>
        <v>0.30542918190196733</v>
      </c>
      <c r="F1230" s="16">
        <f t="shared" ca="1" si="39"/>
        <v>12.075171698550333</v>
      </c>
    </row>
    <row r="1231" spans="5:6" x14ac:dyDescent="0.25">
      <c r="E1231" s="16">
        <f t="shared" ca="1" si="38"/>
        <v>0.56946767185621694</v>
      </c>
      <c r="F1231" s="16">
        <f t="shared" ca="1" si="39"/>
        <v>23.927275940323245</v>
      </c>
    </row>
    <row r="1232" spans="5:6" x14ac:dyDescent="0.25">
      <c r="E1232" s="16">
        <f t="shared" ca="1" si="38"/>
        <v>0.80748255357384469</v>
      </c>
      <c r="F1232" s="16">
        <f t="shared" ca="1" si="39"/>
        <v>47.878031700024572</v>
      </c>
    </row>
    <row r="1233" spans="5:6" x14ac:dyDescent="0.25">
      <c r="E1233" s="16">
        <f t="shared" ca="1" si="38"/>
        <v>0.8119463610311165</v>
      </c>
      <c r="F1233" s="16">
        <f t="shared" ca="1" si="39"/>
        <v>48.671396189547309</v>
      </c>
    </row>
    <row r="1234" spans="5:6" x14ac:dyDescent="0.25">
      <c r="E1234" s="16">
        <f t="shared" ca="1" si="38"/>
        <v>0.44649356572816978</v>
      </c>
      <c r="F1234" s="16">
        <f t="shared" ca="1" si="39"/>
        <v>17.557384053364707</v>
      </c>
    </row>
    <row r="1235" spans="5:6" x14ac:dyDescent="0.25">
      <c r="E1235" s="16">
        <f t="shared" ca="1" si="38"/>
        <v>0.75781151594563523</v>
      </c>
      <c r="F1235" s="16">
        <f t="shared" ca="1" si="39"/>
        <v>40.418198946575906</v>
      </c>
    </row>
    <row r="1236" spans="5:6" x14ac:dyDescent="0.25">
      <c r="E1236" s="16">
        <f t="shared" ca="1" si="38"/>
        <v>1.3739305116014067E-2</v>
      </c>
      <c r="F1236" s="16">
        <f t="shared" ca="1" si="39"/>
        <v>2.2152144824739621</v>
      </c>
    </row>
    <row r="1237" spans="5:6" x14ac:dyDescent="0.25">
      <c r="E1237" s="16">
        <f t="shared" ca="1" si="38"/>
        <v>0.74558534488262862</v>
      </c>
      <c r="F1237" s="16">
        <f t="shared" ca="1" si="39"/>
        <v>38.887064760821161</v>
      </c>
    </row>
    <row r="1238" spans="5:6" x14ac:dyDescent="0.25">
      <c r="E1238" s="16">
        <f t="shared" ca="1" si="38"/>
        <v>0.65167741153815606</v>
      </c>
      <c r="F1238" s="16">
        <f t="shared" ca="1" si="39"/>
        <v>29.661594626326263</v>
      </c>
    </row>
    <row r="1239" spans="5:6" x14ac:dyDescent="0.25">
      <c r="E1239" s="16">
        <f t="shared" ca="1" si="38"/>
        <v>0.7644664159288006</v>
      </c>
      <c r="F1239" s="16">
        <f t="shared" ca="1" si="39"/>
        <v>41.295097346694853</v>
      </c>
    </row>
    <row r="1240" spans="5:6" x14ac:dyDescent="0.25">
      <c r="E1240" s="16">
        <f t="shared" ca="1" si="38"/>
        <v>0.59133930361490705</v>
      </c>
      <c r="F1240" s="16">
        <f t="shared" ca="1" si="39"/>
        <v>25.304734595452096</v>
      </c>
    </row>
    <row r="1241" spans="5:6" x14ac:dyDescent="0.25">
      <c r="E1241" s="16">
        <f t="shared" ca="1" si="38"/>
        <v>0.3801039268490275</v>
      </c>
      <c r="F1241" s="16">
        <f t="shared" ca="1" si="39"/>
        <v>14.802441739387188</v>
      </c>
    </row>
    <row r="1242" spans="5:6" x14ac:dyDescent="0.25">
      <c r="E1242" s="16">
        <f t="shared" ca="1" si="38"/>
        <v>0.19897463009424754</v>
      </c>
      <c r="F1242" s="16">
        <f t="shared" ca="1" si="39"/>
        <v>8.6253933551638085</v>
      </c>
    </row>
    <row r="1243" spans="5:6" x14ac:dyDescent="0.25">
      <c r="E1243" s="16">
        <f t="shared" ca="1" si="38"/>
        <v>0.69443147672093408</v>
      </c>
      <c r="F1243" s="16">
        <f t="shared" ca="1" si="39"/>
        <v>33.396498801417977</v>
      </c>
    </row>
    <row r="1244" spans="5:6" x14ac:dyDescent="0.25">
      <c r="E1244" s="16">
        <f t="shared" ca="1" si="38"/>
        <v>1.8111859255118046E-2</v>
      </c>
      <c r="F1244" s="16">
        <f t="shared" ca="1" si="39"/>
        <v>2.473397623586933</v>
      </c>
    </row>
    <row r="1245" spans="5:6" x14ac:dyDescent="0.25">
      <c r="E1245" s="16">
        <f t="shared" ca="1" si="38"/>
        <v>7.1193465891637442E-2</v>
      </c>
      <c r="F1245" s="16">
        <f t="shared" ca="1" si="39"/>
        <v>4.6322373532834114</v>
      </c>
    </row>
    <row r="1246" spans="5:6" x14ac:dyDescent="0.25">
      <c r="E1246" s="16">
        <f t="shared" ca="1" si="38"/>
        <v>0.92645585504296335</v>
      </c>
      <c r="F1246" s="16">
        <f t="shared" ca="1" si="39"/>
        <v>85.617803824573244</v>
      </c>
    </row>
    <row r="1247" spans="5:6" x14ac:dyDescent="0.25">
      <c r="E1247" s="16">
        <f t="shared" ca="1" si="38"/>
        <v>0.13561142422522832</v>
      </c>
      <c r="F1247" s="16">
        <f t="shared" ca="1" si="39"/>
        <v>6.6842176174693035</v>
      </c>
    </row>
    <row r="1248" spans="5:6" x14ac:dyDescent="0.25">
      <c r="E1248" s="16">
        <f t="shared" ca="1" si="38"/>
        <v>8.3895306162643957E-2</v>
      </c>
      <c r="F1248" s="16">
        <f t="shared" ca="1" si="39"/>
        <v>5.0564373384643737</v>
      </c>
    </row>
    <row r="1249" spans="5:6" x14ac:dyDescent="0.25">
      <c r="E1249" s="16">
        <f t="shared" ca="1" si="38"/>
        <v>7.6913441404802718E-2</v>
      </c>
      <c r="F1249" s="16">
        <f t="shared" ca="1" si="39"/>
        <v>4.8252201240962052</v>
      </c>
    </row>
    <row r="1250" spans="5:6" x14ac:dyDescent="0.25">
      <c r="E1250" s="16">
        <f t="shared" ca="1" si="38"/>
        <v>0.10011084482512622</v>
      </c>
      <c r="F1250" s="16">
        <f t="shared" ca="1" si="39"/>
        <v>5.5793918302898051</v>
      </c>
    </row>
    <row r="1251" spans="5:6" x14ac:dyDescent="0.25">
      <c r="E1251" s="16">
        <f t="shared" ca="1" si="38"/>
        <v>0.44096543016110035</v>
      </c>
      <c r="F1251" s="16">
        <f t="shared" ca="1" si="39"/>
        <v>17.313352848688254</v>
      </c>
    </row>
    <row r="1252" spans="5:6" x14ac:dyDescent="0.25">
      <c r="E1252" s="16">
        <f t="shared" ca="1" si="38"/>
        <v>0.83467038697509199</v>
      </c>
      <c r="F1252" s="16">
        <f t="shared" ca="1" si="39"/>
        <v>53.132399244078059</v>
      </c>
    </row>
    <row r="1253" spans="5:6" x14ac:dyDescent="0.25">
      <c r="E1253" s="16">
        <f t="shared" ca="1" si="38"/>
        <v>0.30272298710707446</v>
      </c>
      <c r="F1253" s="16">
        <f t="shared" ca="1" si="39"/>
        <v>11.982115009098658</v>
      </c>
    </row>
    <row r="1254" spans="5:6" x14ac:dyDescent="0.25">
      <c r="E1254" s="16">
        <f t="shared" ca="1" si="38"/>
        <v>0.73968295779590054</v>
      </c>
      <c r="F1254" s="16">
        <f t="shared" ca="1" si="39"/>
        <v>38.182156106977345</v>
      </c>
    </row>
    <row r="1255" spans="5:6" x14ac:dyDescent="0.25">
      <c r="E1255" s="16">
        <f t="shared" ca="1" si="38"/>
        <v>7.7142228279027947E-3</v>
      </c>
      <c r="F1255" s="16">
        <f t="shared" ca="1" si="39"/>
        <v>1.7821801272244751</v>
      </c>
    </row>
    <row r="1256" spans="5:6" x14ac:dyDescent="0.25">
      <c r="E1256" s="16">
        <f t="shared" ca="1" si="38"/>
        <v>0.28579916540856232</v>
      </c>
      <c r="F1256" s="16">
        <f t="shared" ca="1" si="39"/>
        <v>11.407840429449356</v>
      </c>
    </row>
    <row r="1257" spans="5:6" x14ac:dyDescent="0.25">
      <c r="E1257" s="16">
        <f t="shared" ca="1" si="38"/>
        <v>0.9116929524333871</v>
      </c>
      <c r="F1257" s="16">
        <f t="shared" ca="1" si="39"/>
        <v>77.575678650717975</v>
      </c>
    </row>
    <row r="1258" spans="5:6" x14ac:dyDescent="0.25">
      <c r="E1258" s="16">
        <f t="shared" ca="1" si="38"/>
        <v>5.502138937971135E-3</v>
      </c>
      <c r="F1258" s="16">
        <f t="shared" ca="1" si="39"/>
        <v>1.5800192893270841</v>
      </c>
    </row>
    <row r="1259" spans="5:6" x14ac:dyDescent="0.25">
      <c r="E1259" s="16">
        <f t="shared" ca="1" si="38"/>
        <v>9.5016976939240383E-2</v>
      </c>
      <c r="F1259" s="16">
        <f t="shared" ca="1" si="39"/>
        <v>5.4168871587579313</v>
      </c>
    </row>
    <row r="1260" spans="5:6" x14ac:dyDescent="0.25">
      <c r="E1260" s="16">
        <f t="shared" ca="1" si="38"/>
        <v>0.85026981164441096</v>
      </c>
      <c r="F1260" s="16">
        <f t="shared" ca="1" si="39"/>
        <v>56.6896290928117</v>
      </c>
    </row>
    <row r="1261" spans="5:6" x14ac:dyDescent="0.25">
      <c r="E1261" s="16">
        <f t="shared" ca="1" si="38"/>
        <v>1.5536358834963404E-2</v>
      </c>
      <c r="F1261" s="16">
        <f t="shared" ca="1" si="39"/>
        <v>2.3253249179175035</v>
      </c>
    </row>
    <row r="1262" spans="5:6" x14ac:dyDescent="0.25">
      <c r="E1262" s="16">
        <f t="shared" ca="1" si="38"/>
        <v>0.48688998701573594</v>
      </c>
      <c r="F1262" s="16">
        <f t="shared" ca="1" si="39"/>
        <v>19.436099849947581</v>
      </c>
    </row>
    <row r="1263" spans="5:6" x14ac:dyDescent="0.25">
      <c r="E1263" s="16">
        <f t="shared" ca="1" si="38"/>
        <v>0.16915484522600854</v>
      </c>
      <c r="F1263" s="16">
        <f t="shared" ca="1" si="39"/>
        <v>7.7097794521671723</v>
      </c>
    </row>
    <row r="1264" spans="5:6" x14ac:dyDescent="0.25">
      <c r="E1264" s="16">
        <f t="shared" ca="1" si="38"/>
        <v>1.2035399694520388E-2</v>
      </c>
      <c r="F1264" s="16">
        <f t="shared" ca="1" si="39"/>
        <v>2.1043417000331615</v>
      </c>
    </row>
    <row r="1265" spans="5:6" x14ac:dyDescent="0.25">
      <c r="E1265" s="16">
        <f t="shared" ca="1" si="38"/>
        <v>0.17064518261176875</v>
      </c>
      <c r="F1265" s="16">
        <f t="shared" ca="1" si="39"/>
        <v>7.7553369321061032</v>
      </c>
    </row>
    <row r="1266" spans="5:6" x14ac:dyDescent="0.25">
      <c r="E1266" s="16">
        <f t="shared" ca="1" si="38"/>
        <v>0.6934258334343365</v>
      </c>
      <c r="F1266" s="16">
        <f t="shared" ca="1" si="39"/>
        <v>33.300904052797144</v>
      </c>
    </row>
    <row r="1267" spans="5:6" x14ac:dyDescent="0.25">
      <c r="E1267" s="16">
        <f t="shared" ca="1" si="38"/>
        <v>2.6589381955446578E-2</v>
      </c>
      <c r="F1267" s="16">
        <f t="shared" ca="1" si="39"/>
        <v>2.9052910186219738</v>
      </c>
    </row>
    <row r="1268" spans="5:6" x14ac:dyDescent="0.25">
      <c r="E1268" s="16">
        <f t="shared" ca="1" si="38"/>
        <v>0.1905205951731066</v>
      </c>
      <c r="F1268" s="16">
        <f t="shared" ca="1" si="39"/>
        <v>8.3647004345403495</v>
      </c>
    </row>
    <row r="1269" spans="5:6" x14ac:dyDescent="0.25">
      <c r="E1269" s="16">
        <f t="shared" ca="1" si="38"/>
        <v>0.3644244449879932</v>
      </c>
      <c r="F1269" s="16">
        <f t="shared" ca="1" si="39"/>
        <v>14.201432350580347</v>
      </c>
    </row>
    <row r="1270" spans="5:6" x14ac:dyDescent="0.25">
      <c r="E1270" s="16">
        <f t="shared" ca="1" si="38"/>
        <v>0.52838959877514569</v>
      </c>
      <c r="F1270" s="16">
        <f t="shared" ca="1" si="39"/>
        <v>21.568250286717312</v>
      </c>
    </row>
    <row r="1271" spans="5:6" x14ac:dyDescent="0.25">
      <c r="E1271" s="16">
        <f t="shared" ca="1" si="38"/>
        <v>0.37277675770423147</v>
      </c>
      <c r="F1271" s="16">
        <f t="shared" ca="1" si="39"/>
        <v>14.519492609336172</v>
      </c>
    </row>
    <row r="1272" spans="5:6" x14ac:dyDescent="0.25">
      <c r="E1272" s="16">
        <f t="shared" ca="1" si="38"/>
        <v>0.13030619923217979</v>
      </c>
      <c r="F1272" s="16">
        <f t="shared" ca="1" si="39"/>
        <v>6.5211786529634503</v>
      </c>
    </row>
    <row r="1273" spans="5:6" x14ac:dyDescent="0.25">
      <c r="E1273" s="16">
        <f t="shared" ca="1" si="38"/>
        <v>0.9432895113286045</v>
      </c>
      <c r="F1273" s="16">
        <f t="shared" ca="1" si="39"/>
        <v>97.807585645495493</v>
      </c>
    </row>
    <row r="1274" spans="5:6" x14ac:dyDescent="0.25">
      <c r="E1274" s="16">
        <f t="shared" ca="1" si="38"/>
        <v>0.67503909033670462</v>
      </c>
      <c r="F1274" s="16">
        <f t="shared" ca="1" si="39"/>
        <v>31.622560410129523</v>
      </c>
    </row>
    <row r="1275" spans="5:6" x14ac:dyDescent="0.25">
      <c r="E1275" s="16">
        <f t="shared" ca="1" si="38"/>
        <v>0.50410580341228794</v>
      </c>
      <c r="F1275" s="16">
        <f t="shared" ca="1" si="39"/>
        <v>20.293322775266603</v>
      </c>
    </row>
    <row r="1276" spans="5:6" x14ac:dyDescent="0.25">
      <c r="E1276" s="16">
        <f t="shared" ca="1" si="38"/>
        <v>0.27237957258610124</v>
      </c>
      <c r="F1276" s="16">
        <f t="shared" ca="1" si="39"/>
        <v>10.961268300536181</v>
      </c>
    </row>
    <row r="1277" spans="5:6" x14ac:dyDescent="0.25">
      <c r="E1277" s="16">
        <f t="shared" ca="1" si="38"/>
        <v>0.74375692570882057</v>
      </c>
      <c r="F1277" s="16">
        <f t="shared" ca="1" si="39"/>
        <v>38.666416410640885</v>
      </c>
    </row>
    <row r="1278" spans="5:6" x14ac:dyDescent="0.25">
      <c r="E1278" s="16">
        <f t="shared" ca="1" si="38"/>
        <v>0.30840449912710366</v>
      </c>
      <c r="F1278" s="16">
        <f t="shared" ca="1" si="39"/>
        <v>12.177890834773901</v>
      </c>
    </row>
    <row r="1279" spans="5:6" x14ac:dyDescent="0.25">
      <c r="E1279" s="16">
        <f t="shared" ca="1" si="38"/>
        <v>9.9252269715555119E-3</v>
      </c>
      <c r="F1279" s="16">
        <f t="shared" ca="1" si="39"/>
        <v>1.9558745045219683</v>
      </c>
    </row>
    <row r="1280" spans="5:6" x14ac:dyDescent="0.25">
      <c r="E1280" s="16">
        <f t="shared" ca="1" si="38"/>
        <v>0.62276774998098117</v>
      </c>
      <c r="F1280" s="16">
        <f t="shared" ca="1" si="39"/>
        <v>27.460758863344235</v>
      </c>
    </row>
    <row r="1281" spans="5:6" x14ac:dyDescent="0.25">
      <c r="E1281" s="16">
        <f t="shared" ca="1" si="38"/>
        <v>0.49672393338363618</v>
      </c>
      <c r="F1281" s="16">
        <f t="shared" ca="1" si="39"/>
        <v>19.921270425293415</v>
      </c>
    </row>
    <row r="1282" spans="5:6" x14ac:dyDescent="0.25">
      <c r="E1282" s="16">
        <f t="shared" ca="1" si="38"/>
        <v>0.48871152095711745</v>
      </c>
      <c r="F1282" s="16">
        <f t="shared" ca="1" si="39"/>
        <v>19.525087990222978</v>
      </c>
    </row>
    <row r="1283" spans="5:6" x14ac:dyDescent="0.25">
      <c r="E1283" s="16">
        <f t="shared" ca="1" si="38"/>
        <v>0.88784270985536906</v>
      </c>
      <c r="F1283" s="16">
        <f t="shared" ca="1" si="39"/>
        <v>67.703309847278831</v>
      </c>
    </row>
    <row r="1284" spans="5:6" x14ac:dyDescent="0.25">
      <c r="E1284" s="16">
        <f t="shared" ref="E1284:E1347" ca="1" si="40">RAND()</f>
        <v>0.50631857359752652</v>
      </c>
      <c r="F1284" s="16">
        <f t="shared" ref="F1284:F1347" ca="1" si="41">_xlfn.LOGNORM.INV(E1284,$C$3,$C$4)</f>
        <v>20.406204106309339</v>
      </c>
    </row>
    <row r="1285" spans="5:6" x14ac:dyDescent="0.25">
      <c r="E1285" s="16">
        <f t="shared" ca="1" si="40"/>
        <v>0.1224587752949039</v>
      </c>
      <c r="F1285" s="16">
        <f t="shared" ca="1" si="41"/>
        <v>6.2790392693407506</v>
      </c>
    </row>
    <row r="1286" spans="5:6" x14ac:dyDescent="0.25">
      <c r="E1286" s="16">
        <f t="shared" ca="1" si="40"/>
        <v>0.93991909833033771</v>
      </c>
      <c r="F1286" s="16">
        <f t="shared" ca="1" si="41"/>
        <v>95.020704376706178</v>
      </c>
    </row>
    <row r="1287" spans="5:6" x14ac:dyDescent="0.25">
      <c r="E1287" s="16">
        <f t="shared" ca="1" si="40"/>
        <v>0.29601691700479771</v>
      </c>
      <c r="F1287" s="16">
        <f t="shared" ca="1" si="41"/>
        <v>11.753004691782031</v>
      </c>
    </row>
    <row r="1288" spans="5:6" x14ac:dyDescent="0.25">
      <c r="E1288" s="16">
        <f t="shared" ca="1" si="40"/>
        <v>0.92495505714171533</v>
      </c>
      <c r="F1288" s="16">
        <f t="shared" ca="1" si="41"/>
        <v>84.708339022865744</v>
      </c>
    </row>
    <row r="1289" spans="5:6" x14ac:dyDescent="0.25">
      <c r="E1289" s="16">
        <f t="shared" ca="1" si="40"/>
        <v>0.49772196327561802</v>
      </c>
      <c r="F1289" s="16">
        <f t="shared" ca="1" si="41"/>
        <v>19.9711708809476</v>
      </c>
    </row>
    <row r="1290" spans="5:6" x14ac:dyDescent="0.25">
      <c r="E1290" s="16">
        <f t="shared" ca="1" si="40"/>
        <v>0.90981931395033655</v>
      </c>
      <c r="F1290" s="16">
        <f t="shared" ca="1" si="41"/>
        <v>76.68017493481932</v>
      </c>
    </row>
    <row r="1291" spans="5:6" x14ac:dyDescent="0.25">
      <c r="E1291" s="16">
        <f t="shared" ca="1" si="40"/>
        <v>0.5424941913692386</v>
      </c>
      <c r="F1291" s="16">
        <f t="shared" ca="1" si="41"/>
        <v>22.347609717137725</v>
      </c>
    </row>
    <row r="1292" spans="5:6" x14ac:dyDescent="0.25">
      <c r="E1292" s="16">
        <f t="shared" ca="1" si="40"/>
        <v>0.44635376256978199</v>
      </c>
      <c r="F1292" s="16">
        <f t="shared" ca="1" si="41"/>
        <v>17.551176363527194</v>
      </c>
    </row>
    <row r="1293" spans="5:6" x14ac:dyDescent="0.25">
      <c r="E1293" s="16">
        <f t="shared" ca="1" si="40"/>
        <v>0.44101249388055785</v>
      </c>
      <c r="F1293" s="16">
        <f t="shared" ca="1" si="41"/>
        <v>17.315418083408076</v>
      </c>
    </row>
    <row r="1294" spans="5:6" x14ac:dyDescent="0.25">
      <c r="E1294" s="16">
        <f t="shared" ca="1" si="40"/>
        <v>0.46305416268398214</v>
      </c>
      <c r="F1294" s="16">
        <f t="shared" ca="1" si="41"/>
        <v>18.30652846457879</v>
      </c>
    </row>
    <row r="1295" spans="5:6" x14ac:dyDescent="0.25">
      <c r="E1295" s="16">
        <f t="shared" ca="1" si="40"/>
        <v>0.10454037693727813</v>
      </c>
      <c r="F1295" s="16">
        <f t="shared" ca="1" si="41"/>
        <v>5.7196228194497474</v>
      </c>
    </row>
    <row r="1296" spans="5:6" x14ac:dyDescent="0.25">
      <c r="E1296" s="16">
        <f t="shared" ca="1" si="40"/>
        <v>7.4136929546612884E-2</v>
      </c>
      <c r="F1296" s="16">
        <f t="shared" ca="1" si="41"/>
        <v>4.7319838196447987</v>
      </c>
    </row>
    <row r="1297" spans="5:6" x14ac:dyDescent="0.25">
      <c r="E1297" s="16">
        <f t="shared" ca="1" si="40"/>
        <v>0.20033538144910135</v>
      </c>
      <c r="F1297" s="16">
        <f t="shared" ca="1" si="41"/>
        <v>8.6674628897342956</v>
      </c>
    </row>
    <row r="1298" spans="5:6" x14ac:dyDescent="0.25">
      <c r="E1298" s="16">
        <f t="shared" ca="1" si="40"/>
        <v>0.69640950703569715</v>
      </c>
      <c r="F1298" s="16">
        <f t="shared" ca="1" si="41"/>
        <v>33.585739634855685</v>
      </c>
    </row>
    <row r="1299" spans="5:6" x14ac:dyDescent="0.25">
      <c r="E1299" s="16">
        <f t="shared" ca="1" si="40"/>
        <v>0.20768244563213145</v>
      </c>
      <c r="F1299" s="16">
        <f t="shared" ca="1" si="41"/>
        <v>8.8951931458651821</v>
      </c>
    </row>
    <row r="1300" spans="5:6" x14ac:dyDescent="0.25">
      <c r="E1300" s="16">
        <f t="shared" ca="1" si="40"/>
        <v>8.1140930883814466E-2</v>
      </c>
      <c r="F1300" s="16">
        <f t="shared" ca="1" si="41"/>
        <v>4.9657377524275432</v>
      </c>
    </row>
    <row r="1301" spans="5:6" x14ac:dyDescent="0.25">
      <c r="E1301" s="16">
        <f t="shared" ca="1" si="40"/>
        <v>0.6138992808124647</v>
      </c>
      <c r="F1301" s="16">
        <f t="shared" ca="1" si="41"/>
        <v>26.829352359973758</v>
      </c>
    </row>
    <row r="1302" spans="5:6" x14ac:dyDescent="0.25">
      <c r="E1302" s="16">
        <f t="shared" ca="1" si="40"/>
        <v>0.6290249140375811</v>
      </c>
      <c r="F1302" s="16">
        <f t="shared" ca="1" si="41"/>
        <v>27.918007554533592</v>
      </c>
    </row>
    <row r="1303" spans="5:6" x14ac:dyDescent="0.25">
      <c r="E1303" s="16">
        <f t="shared" ca="1" si="40"/>
        <v>0.20095441049608953</v>
      </c>
      <c r="F1303" s="16">
        <f t="shared" ca="1" si="41"/>
        <v>8.6866117782265988</v>
      </c>
    </row>
    <row r="1304" spans="5:6" x14ac:dyDescent="0.25">
      <c r="E1304" s="16">
        <f t="shared" ca="1" si="40"/>
        <v>0.54058369036936837</v>
      </c>
      <c r="F1304" s="16">
        <f t="shared" ca="1" si="41"/>
        <v>22.240263606678038</v>
      </c>
    </row>
    <row r="1305" spans="5:6" x14ac:dyDescent="0.25">
      <c r="E1305" s="16">
        <f t="shared" ca="1" si="40"/>
        <v>0.39048496764662255</v>
      </c>
      <c r="F1305" s="16">
        <f t="shared" ca="1" si="41"/>
        <v>15.209872671193814</v>
      </c>
    </row>
    <row r="1306" spans="5:6" x14ac:dyDescent="0.25">
      <c r="E1306" s="16">
        <f t="shared" ca="1" si="40"/>
        <v>0.27832891160287698</v>
      </c>
      <c r="F1306" s="16">
        <f t="shared" ca="1" si="41"/>
        <v>11.158337863470406</v>
      </c>
    </row>
    <row r="1307" spans="5:6" x14ac:dyDescent="0.25">
      <c r="E1307" s="16">
        <f t="shared" ca="1" si="40"/>
        <v>3.3875359872405419E-2</v>
      </c>
      <c r="F1307" s="16">
        <f t="shared" ca="1" si="41"/>
        <v>3.2327680836778376</v>
      </c>
    </row>
    <row r="1308" spans="5:6" x14ac:dyDescent="0.25">
      <c r="E1308" s="16">
        <f t="shared" ca="1" si="40"/>
        <v>0.28497284379166377</v>
      </c>
      <c r="F1308" s="16">
        <f t="shared" ca="1" si="41"/>
        <v>11.380126118837724</v>
      </c>
    </row>
    <row r="1309" spans="5:6" x14ac:dyDescent="0.25">
      <c r="E1309" s="16">
        <f t="shared" ca="1" si="40"/>
        <v>0.72043596641702312</v>
      </c>
      <c r="F1309" s="16">
        <f t="shared" ca="1" si="41"/>
        <v>36.022261166924068</v>
      </c>
    </row>
    <row r="1310" spans="5:6" x14ac:dyDescent="0.25">
      <c r="E1310" s="16">
        <f t="shared" ca="1" si="40"/>
        <v>0.86105051100185614</v>
      </c>
      <c r="F1310" s="16">
        <f t="shared" ca="1" si="41"/>
        <v>59.444981424585208</v>
      </c>
    </row>
    <row r="1311" spans="5:6" x14ac:dyDescent="0.25">
      <c r="E1311" s="16">
        <f t="shared" ca="1" si="40"/>
        <v>0.59924132857241508</v>
      </c>
      <c r="F1311" s="16">
        <f t="shared" ca="1" si="41"/>
        <v>25.826054915107562</v>
      </c>
    </row>
    <row r="1312" spans="5:6" x14ac:dyDescent="0.25">
      <c r="E1312" s="16">
        <f t="shared" ca="1" si="40"/>
        <v>0.65872179697415323</v>
      </c>
      <c r="F1312" s="16">
        <f t="shared" ca="1" si="41"/>
        <v>30.234304268205769</v>
      </c>
    </row>
    <row r="1313" spans="5:6" x14ac:dyDescent="0.25">
      <c r="E1313" s="16">
        <f t="shared" ca="1" si="40"/>
        <v>0.17841897066627688</v>
      </c>
      <c r="F1313" s="16">
        <f t="shared" ca="1" si="41"/>
        <v>7.9932140227101582</v>
      </c>
    </row>
    <row r="1314" spans="5:6" x14ac:dyDescent="0.25">
      <c r="E1314" s="16">
        <f t="shared" ca="1" si="40"/>
        <v>0.37489693962602955</v>
      </c>
      <c r="F1314" s="16">
        <f t="shared" ca="1" si="41"/>
        <v>14.600982736471988</v>
      </c>
    </row>
    <row r="1315" spans="5:6" x14ac:dyDescent="0.25">
      <c r="E1315" s="16">
        <f t="shared" ca="1" si="40"/>
        <v>0.2001575120890835</v>
      </c>
      <c r="F1315" s="16">
        <f t="shared" ca="1" si="41"/>
        <v>8.6619619755780022</v>
      </c>
    </row>
    <row r="1316" spans="5:6" x14ac:dyDescent="0.25">
      <c r="E1316" s="16">
        <f t="shared" ca="1" si="40"/>
        <v>0.86248046781275034</v>
      </c>
      <c r="F1316" s="16">
        <f t="shared" ca="1" si="41"/>
        <v>59.831455434461802</v>
      </c>
    </row>
    <row r="1317" spans="5:6" x14ac:dyDescent="0.25">
      <c r="E1317" s="16">
        <f t="shared" ca="1" si="40"/>
        <v>0.9864859722843301</v>
      </c>
      <c r="F1317" s="16">
        <f t="shared" ca="1" si="41"/>
        <v>183.29784282983243</v>
      </c>
    </row>
    <row r="1318" spans="5:6" x14ac:dyDescent="0.25">
      <c r="E1318" s="16">
        <f t="shared" ca="1" si="40"/>
        <v>0.97747070863521124</v>
      </c>
      <c r="F1318" s="16">
        <f t="shared" ca="1" si="41"/>
        <v>149.02396900696795</v>
      </c>
    </row>
    <row r="1319" spans="5:6" x14ac:dyDescent="0.25">
      <c r="E1319" s="16">
        <f t="shared" ca="1" si="40"/>
        <v>0.88935847519485023</v>
      </c>
      <c r="F1319" s="16">
        <f t="shared" ca="1" si="41"/>
        <v>68.246319875556964</v>
      </c>
    </row>
    <row r="1320" spans="5:6" x14ac:dyDescent="0.25">
      <c r="E1320" s="16">
        <f t="shared" ca="1" si="40"/>
        <v>0.91115929494528802</v>
      </c>
      <c r="F1320" s="16">
        <f t="shared" ca="1" si="41"/>
        <v>77.318125289701243</v>
      </c>
    </row>
    <row r="1321" spans="5:6" x14ac:dyDescent="0.25">
      <c r="E1321" s="16">
        <f t="shared" ca="1" si="40"/>
        <v>0.14428946575633061</v>
      </c>
      <c r="F1321" s="16">
        <f t="shared" ca="1" si="41"/>
        <v>6.9500981906347583</v>
      </c>
    </row>
    <row r="1322" spans="5:6" x14ac:dyDescent="0.25">
      <c r="E1322" s="16">
        <f t="shared" ca="1" si="40"/>
        <v>0.26665898560351642</v>
      </c>
      <c r="F1322" s="16">
        <f t="shared" ca="1" si="41"/>
        <v>10.773085070339764</v>
      </c>
    </row>
    <row r="1323" spans="5:6" x14ac:dyDescent="0.25">
      <c r="E1323" s="16">
        <f t="shared" ca="1" si="40"/>
        <v>0.64694826668483107</v>
      </c>
      <c r="F1323" s="16">
        <f t="shared" ca="1" si="41"/>
        <v>29.285554713122806</v>
      </c>
    </row>
    <row r="1324" spans="5:6" x14ac:dyDescent="0.25">
      <c r="E1324" s="16">
        <f t="shared" ca="1" si="40"/>
        <v>0.73116832087329986</v>
      </c>
      <c r="F1324" s="16">
        <f t="shared" ca="1" si="41"/>
        <v>37.201544674458489</v>
      </c>
    </row>
    <row r="1325" spans="5:6" x14ac:dyDescent="0.25">
      <c r="E1325" s="16">
        <f t="shared" ca="1" si="40"/>
        <v>0.6630977785755946</v>
      </c>
      <c r="F1325" s="16">
        <f t="shared" ca="1" si="41"/>
        <v>30.59793133919365</v>
      </c>
    </row>
    <row r="1326" spans="5:6" x14ac:dyDescent="0.25">
      <c r="E1326" s="16">
        <f t="shared" ca="1" si="40"/>
        <v>0.67124564061054104</v>
      </c>
      <c r="F1326" s="16">
        <f t="shared" ca="1" si="41"/>
        <v>31.291777409293438</v>
      </c>
    </row>
    <row r="1327" spans="5:6" x14ac:dyDescent="0.25">
      <c r="E1327" s="16">
        <f t="shared" ca="1" si="40"/>
        <v>0.76968293418599609</v>
      </c>
      <c r="F1327" s="16">
        <f t="shared" ca="1" si="41"/>
        <v>42.005605058747562</v>
      </c>
    </row>
    <row r="1328" spans="5:6" x14ac:dyDescent="0.25">
      <c r="E1328" s="16">
        <f t="shared" ca="1" si="40"/>
        <v>5.2655015650551196E-2</v>
      </c>
      <c r="F1328" s="16">
        <f t="shared" ca="1" si="41"/>
        <v>3.9763402397774814</v>
      </c>
    </row>
    <row r="1329" spans="5:6" x14ac:dyDescent="0.25">
      <c r="E1329" s="16">
        <f t="shared" ca="1" si="40"/>
        <v>0.57479832604327852</v>
      </c>
      <c r="F1329" s="16">
        <f t="shared" ca="1" si="41"/>
        <v>24.254539800905142</v>
      </c>
    </row>
    <row r="1330" spans="5:6" x14ac:dyDescent="0.25">
      <c r="E1330" s="16">
        <f t="shared" ca="1" si="40"/>
        <v>0.74522472603935375</v>
      </c>
      <c r="F1330" s="16">
        <f t="shared" ca="1" si="41"/>
        <v>38.843381264166133</v>
      </c>
    </row>
    <row r="1331" spans="5:6" x14ac:dyDescent="0.25">
      <c r="E1331" s="16">
        <f t="shared" ca="1" si="40"/>
        <v>0.86726772654783624</v>
      </c>
      <c r="F1331" s="16">
        <f t="shared" ca="1" si="41"/>
        <v>61.164565861597644</v>
      </c>
    </row>
    <row r="1332" spans="5:6" x14ac:dyDescent="0.25">
      <c r="E1332" s="16">
        <f t="shared" ca="1" si="40"/>
        <v>0.30483122780049454</v>
      </c>
      <c r="F1332" s="16">
        <f t="shared" ca="1" si="41"/>
        <v>12.054579886014418</v>
      </c>
    </row>
    <row r="1333" spans="5:6" x14ac:dyDescent="0.25">
      <c r="E1333" s="16">
        <f t="shared" ca="1" si="40"/>
        <v>0.76880452471162142</v>
      </c>
      <c r="F1333" s="16">
        <f t="shared" ca="1" si="41"/>
        <v>41.884486679871252</v>
      </c>
    </row>
    <row r="1334" spans="5:6" x14ac:dyDescent="0.25">
      <c r="E1334" s="16">
        <f t="shared" ca="1" si="40"/>
        <v>0.77462337039973816</v>
      </c>
      <c r="F1334" s="16">
        <f t="shared" ca="1" si="41"/>
        <v>42.698330584852059</v>
      </c>
    </row>
    <row r="1335" spans="5:6" x14ac:dyDescent="0.25">
      <c r="E1335" s="16">
        <f t="shared" ca="1" si="40"/>
        <v>0.7667698257918415</v>
      </c>
      <c r="F1335" s="16">
        <f t="shared" ca="1" si="41"/>
        <v>41.606248133463751</v>
      </c>
    </row>
    <row r="1336" spans="5:6" x14ac:dyDescent="0.25">
      <c r="E1336" s="16">
        <f t="shared" ca="1" si="40"/>
        <v>0.71593668748599248</v>
      </c>
      <c r="F1336" s="16">
        <f t="shared" ca="1" si="41"/>
        <v>35.545468596112151</v>
      </c>
    </row>
    <row r="1337" spans="5:6" x14ac:dyDescent="0.25">
      <c r="E1337" s="16">
        <f t="shared" ca="1" si="40"/>
        <v>0.65462261431731461</v>
      </c>
      <c r="F1337" s="16">
        <f t="shared" ca="1" si="41"/>
        <v>29.899178073631518</v>
      </c>
    </row>
    <row r="1338" spans="5:6" x14ac:dyDescent="0.25">
      <c r="E1338" s="16">
        <f t="shared" ca="1" si="40"/>
        <v>0.25800446082070783</v>
      </c>
      <c r="F1338" s="16">
        <f t="shared" ca="1" si="41"/>
        <v>10.490711132634473</v>
      </c>
    </row>
    <row r="1339" spans="5:6" x14ac:dyDescent="0.25">
      <c r="E1339" s="16">
        <f t="shared" ca="1" si="40"/>
        <v>0.83071717168845038</v>
      </c>
      <c r="F1339" s="16">
        <f t="shared" ca="1" si="41"/>
        <v>52.300355415927463</v>
      </c>
    </row>
    <row r="1340" spans="5:6" x14ac:dyDescent="0.25">
      <c r="E1340" s="16">
        <f t="shared" ca="1" si="40"/>
        <v>0.88713154772942271</v>
      </c>
      <c r="F1340" s="16">
        <f t="shared" ca="1" si="41"/>
        <v>67.451826770025974</v>
      </c>
    </row>
    <row r="1341" spans="5:6" x14ac:dyDescent="0.25">
      <c r="E1341" s="16">
        <f t="shared" ca="1" si="40"/>
        <v>0.38549698858362236</v>
      </c>
      <c r="F1341" s="16">
        <f t="shared" ca="1" si="41"/>
        <v>15.013128069286831</v>
      </c>
    </row>
    <row r="1342" spans="5:6" x14ac:dyDescent="0.25">
      <c r="E1342" s="16">
        <f t="shared" ca="1" si="40"/>
        <v>0.5090201249806543</v>
      </c>
      <c r="F1342" s="16">
        <f t="shared" ca="1" si="41"/>
        <v>20.544885457215777</v>
      </c>
    </row>
    <row r="1343" spans="5:6" x14ac:dyDescent="0.25">
      <c r="E1343" s="16">
        <f t="shared" ca="1" si="40"/>
        <v>0.78027562565829955</v>
      </c>
      <c r="F1343" s="16">
        <f t="shared" ca="1" si="41"/>
        <v>43.515814445806512</v>
      </c>
    </row>
    <row r="1344" spans="5:6" x14ac:dyDescent="0.25">
      <c r="E1344" s="16">
        <f t="shared" ca="1" si="40"/>
        <v>0.85827497995779101</v>
      </c>
      <c r="F1344" s="16">
        <f t="shared" ca="1" si="41"/>
        <v>58.709485261102962</v>
      </c>
    </row>
    <row r="1345" spans="5:6" x14ac:dyDescent="0.25">
      <c r="E1345" s="16">
        <f t="shared" ca="1" si="40"/>
        <v>0.24090355684722509</v>
      </c>
      <c r="F1345" s="16">
        <f t="shared" ca="1" si="41"/>
        <v>9.9403375071850544</v>
      </c>
    </row>
    <row r="1346" spans="5:6" x14ac:dyDescent="0.25">
      <c r="E1346" s="16">
        <f t="shared" ca="1" si="40"/>
        <v>0.51663315827304968</v>
      </c>
      <c r="F1346" s="16">
        <f t="shared" ca="1" si="41"/>
        <v>20.940921926037795</v>
      </c>
    </row>
    <row r="1347" spans="5:6" x14ac:dyDescent="0.25">
      <c r="E1347" s="16">
        <f t="shared" ca="1" si="40"/>
        <v>0.54628074628896806</v>
      </c>
      <c r="F1347" s="16">
        <f t="shared" ca="1" si="41"/>
        <v>22.562067511115597</v>
      </c>
    </row>
    <row r="1348" spans="5:6" x14ac:dyDescent="0.25">
      <c r="E1348" s="16">
        <f t="shared" ref="E1348:E1411" ca="1" si="42">RAND()</f>
        <v>0.35403084921345029</v>
      </c>
      <c r="F1348" s="16">
        <f t="shared" ref="F1348:F1411" ca="1" si="43">_xlfn.LOGNORM.INV(E1348,$C$3,$C$4)</f>
        <v>13.812023012212395</v>
      </c>
    </row>
    <row r="1349" spans="5:6" x14ac:dyDescent="0.25">
      <c r="E1349" s="16">
        <f t="shared" ca="1" si="42"/>
        <v>0.15708362115379837</v>
      </c>
      <c r="F1349" s="16">
        <f t="shared" ca="1" si="43"/>
        <v>7.3410628351310585</v>
      </c>
    </row>
    <row r="1350" spans="5:6" x14ac:dyDescent="0.25">
      <c r="E1350" s="16">
        <f t="shared" ca="1" si="42"/>
        <v>0.51459193617362808</v>
      </c>
      <c r="F1350" s="16">
        <f t="shared" ca="1" si="43"/>
        <v>20.833967742315401</v>
      </c>
    </row>
    <row r="1351" spans="5:6" x14ac:dyDescent="0.25">
      <c r="E1351" s="16">
        <f t="shared" ca="1" si="42"/>
        <v>2.5425634730506519E-2</v>
      </c>
      <c r="F1351" s="16">
        <f t="shared" ca="1" si="43"/>
        <v>2.8498524983516167</v>
      </c>
    </row>
    <row r="1352" spans="5:6" x14ac:dyDescent="0.25">
      <c r="E1352" s="16">
        <f t="shared" ca="1" si="42"/>
        <v>0.13287919726178488</v>
      </c>
      <c r="F1352" s="16">
        <f t="shared" ca="1" si="43"/>
        <v>6.6003081043331235</v>
      </c>
    </row>
    <row r="1353" spans="5:6" x14ac:dyDescent="0.25">
      <c r="E1353" s="16">
        <f t="shared" ca="1" si="42"/>
        <v>1.9759276183760943E-2</v>
      </c>
      <c r="F1353" s="16">
        <f t="shared" ca="1" si="43"/>
        <v>2.5631929873781631</v>
      </c>
    </row>
    <row r="1354" spans="5:6" x14ac:dyDescent="0.25">
      <c r="E1354" s="16">
        <f t="shared" ca="1" si="42"/>
        <v>0.48054636576849219</v>
      </c>
      <c r="F1354" s="16">
        <f t="shared" ca="1" si="43"/>
        <v>19.129231865229123</v>
      </c>
    </row>
    <row r="1355" spans="5:6" x14ac:dyDescent="0.25">
      <c r="E1355" s="16">
        <f t="shared" ca="1" si="42"/>
        <v>0.13056288949808081</v>
      </c>
      <c r="F1355" s="16">
        <f t="shared" ca="1" si="43"/>
        <v>6.5290780278607121</v>
      </c>
    </row>
    <row r="1356" spans="5:6" x14ac:dyDescent="0.25">
      <c r="E1356" s="16">
        <f t="shared" ca="1" si="42"/>
        <v>0.56212177906378613</v>
      </c>
      <c r="F1356" s="16">
        <f t="shared" ca="1" si="43"/>
        <v>23.484741070649957</v>
      </c>
    </row>
    <row r="1357" spans="5:6" x14ac:dyDescent="0.25">
      <c r="E1357" s="16">
        <f t="shared" ca="1" si="42"/>
        <v>0.37090836468998589</v>
      </c>
      <c r="F1357" s="16">
        <f t="shared" ca="1" si="43"/>
        <v>14.447935323045634</v>
      </c>
    </row>
    <row r="1358" spans="5:6" x14ac:dyDescent="0.25">
      <c r="E1358" s="16">
        <f t="shared" ca="1" si="42"/>
        <v>0.60407186599086959</v>
      </c>
      <c r="F1358" s="16">
        <f t="shared" ca="1" si="43"/>
        <v>26.151352716811932</v>
      </c>
    </row>
    <row r="1359" spans="5:6" x14ac:dyDescent="0.25">
      <c r="E1359" s="16">
        <f t="shared" ca="1" si="42"/>
        <v>0.76724856916364659</v>
      </c>
      <c r="F1359" s="16">
        <f t="shared" ca="1" si="43"/>
        <v>41.671426374075843</v>
      </c>
    </row>
    <row r="1360" spans="5:6" x14ac:dyDescent="0.25">
      <c r="E1360" s="16">
        <f t="shared" ca="1" si="42"/>
        <v>0.22467397557807167</v>
      </c>
      <c r="F1360" s="16">
        <f t="shared" ca="1" si="43"/>
        <v>9.4262416221865895</v>
      </c>
    </row>
    <row r="1361" spans="5:6" x14ac:dyDescent="0.25">
      <c r="E1361" s="16">
        <f t="shared" ca="1" si="42"/>
        <v>0.87334238127994346</v>
      </c>
      <c r="F1361" s="16">
        <f t="shared" ca="1" si="43"/>
        <v>62.949570836791935</v>
      </c>
    </row>
    <row r="1362" spans="5:6" x14ac:dyDescent="0.25">
      <c r="E1362" s="16">
        <f t="shared" ca="1" si="42"/>
        <v>0.73689388263306432</v>
      </c>
      <c r="F1362" s="16">
        <f t="shared" ca="1" si="43"/>
        <v>37.856346823170099</v>
      </c>
    </row>
    <row r="1363" spans="5:6" x14ac:dyDescent="0.25">
      <c r="E1363" s="16">
        <f t="shared" ca="1" si="42"/>
        <v>0.73849924145709256</v>
      </c>
      <c r="F1363" s="16">
        <f t="shared" ca="1" si="43"/>
        <v>38.043319826251768</v>
      </c>
    </row>
    <row r="1364" spans="5:6" x14ac:dyDescent="0.25">
      <c r="E1364" s="16">
        <f t="shared" ca="1" si="42"/>
        <v>0.67192219831688227</v>
      </c>
      <c r="F1364" s="16">
        <f t="shared" ca="1" si="43"/>
        <v>31.350404089253928</v>
      </c>
    </row>
    <row r="1365" spans="5:6" x14ac:dyDescent="0.25">
      <c r="E1365" s="16">
        <f t="shared" ca="1" si="42"/>
        <v>0.38532718781627973</v>
      </c>
      <c r="F1365" s="16">
        <f t="shared" ca="1" si="43"/>
        <v>15.006462608916538</v>
      </c>
    </row>
    <row r="1366" spans="5:6" x14ac:dyDescent="0.25">
      <c r="E1366" s="16">
        <f t="shared" ca="1" si="42"/>
        <v>0.93197454508104804</v>
      </c>
      <c r="F1366" s="16">
        <f t="shared" ca="1" si="43"/>
        <v>89.180242358593304</v>
      </c>
    </row>
    <row r="1367" spans="5:6" x14ac:dyDescent="0.25">
      <c r="E1367" s="16">
        <f t="shared" ca="1" si="42"/>
        <v>0.33933030587828406</v>
      </c>
      <c r="F1367" s="16">
        <f t="shared" ca="1" si="43"/>
        <v>13.272688982203748</v>
      </c>
    </row>
    <row r="1368" spans="5:6" x14ac:dyDescent="0.25">
      <c r="E1368" s="16">
        <f t="shared" ca="1" si="42"/>
        <v>0.64397410709973735</v>
      </c>
      <c r="F1368" s="16">
        <f t="shared" ca="1" si="43"/>
        <v>29.052422849303007</v>
      </c>
    </row>
    <row r="1369" spans="5:6" x14ac:dyDescent="0.25">
      <c r="E1369" s="16">
        <f t="shared" ca="1" si="42"/>
        <v>0.2770800793649798</v>
      </c>
      <c r="F1369" s="16">
        <f t="shared" ca="1" si="43"/>
        <v>11.116852879036781</v>
      </c>
    </row>
    <row r="1370" spans="5:6" x14ac:dyDescent="0.25">
      <c r="E1370" s="16">
        <f t="shared" ca="1" si="42"/>
        <v>0.7484541193368629</v>
      </c>
      <c r="F1370" s="16">
        <f t="shared" ca="1" si="43"/>
        <v>39.237503711412835</v>
      </c>
    </row>
    <row r="1371" spans="5:6" x14ac:dyDescent="0.25">
      <c r="E1371" s="16">
        <f t="shared" ca="1" si="42"/>
        <v>2.3571664567401118E-4</v>
      </c>
      <c r="F1371" s="16">
        <f t="shared" ca="1" si="43"/>
        <v>0.60866715642618008</v>
      </c>
    </row>
    <row r="1372" spans="5:6" x14ac:dyDescent="0.25">
      <c r="E1372" s="16">
        <f t="shared" ca="1" si="42"/>
        <v>0.7518501038819726</v>
      </c>
      <c r="F1372" s="16">
        <f t="shared" ca="1" si="43"/>
        <v>39.659212708896121</v>
      </c>
    </row>
    <row r="1373" spans="5:6" x14ac:dyDescent="0.25">
      <c r="E1373" s="16">
        <f t="shared" ca="1" si="42"/>
        <v>0.50693850788684336</v>
      </c>
      <c r="F1373" s="16">
        <f t="shared" ca="1" si="43"/>
        <v>20.43794325986989</v>
      </c>
    </row>
    <row r="1374" spans="5:6" x14ac:dyDescent="0.25">
      <c r="E1374" s="16">
        <f t="shared" ca="1" si="42"/>
        <v>0.84837205593449982</v>
      </c>
      <c r="F1374" s="16">
        <f t="shared" ca="1" si="43"/>
        <v>56.231457868927606</v>
      </c>
    </row>
    <row r="1375" spans="5:6" x14ac:dyDescent="0.25">
      <c r="E1375" s="16">
        <f t="shared" ca="1" si="42"/>
        <v>0.51015252231685149</v>
      </c>
      <c r="F1375" s="16">
        <f t="shared" ca="1" si="43"/>
        <v>20.603301851516758</v>
      </c>
    </row>
    <row r="1376" spans="5:6" x14ac:dyDescent="0.25">
      <c r="E1376" s="16">
        <f t="shared" ca="1" si="42"/>
        <v>0.64360613637310793</v>
      </c>
      <c r="F1376" s="16">
        <f t="shared" ca="1" si="43"/>
        <v>29.023756296670253</v>
      </c>
    </row>
    <row r="1377" spans="5:6" x14ac:dyDescent="0.25">
      <c r="E1377" s="16">
        <f t="shared" ca="1" si="42"/>
        <v>0.90410017269058884</v>
      </c>
      <c r="F1377" s="16">
        <f t="shared" ca="1" si="43"/>
        <v>74.089493492077281</v>
      </c>
    </row>
    <row r="1378" spans="5:6" x14ac:dyDescent="0.25">
      <c r="E1378" s="16">
        <f t="shared" ca="1" si="42"/>
        <v>0.45026351318247126</v>
      </c>
      <c r="F1378" s="16">
        <f t="shared" ca="1" si="43"/>
        <v>17.725501948991404</v>
      </c>
    </row>
    <row r="1379" spans="5:6" x14ac:dyDescent="0.25">
      <c r="E1379" s="16">
        <f t="shared" ca="1" si="42"/>
        <v>0.40321488590053245</v>
      </c>
      <c r="F1379" s="16">
        <f t="shared" ca="1" si="43"/>
        <v>15.720499621785244</v>
      </c>
    </row>
    <row r="1380" spans="5:6" x14ac:dyDescent="0.25">
      <c r="E1380" s="16">
        <f t="shared" ca="1" si="42"/>
        <v>0.53901680045125255</v>
      </c>
      <c r="F1380" s="16">
        <f t="shared" ca="1" si="43"/>
        <v>22.152648249523743</v>
      </c>
    </row>
    <row r="1381" spans="5:6" x14ac:dyDescent="0.25">
      <c r="E1381" s="16">
        <f t="shared" ca="1" si="42"/>
        <v>1.4413621501588092E-2</v>
      </c>
      <c r="F1381" s="16">
        <f t="shared" ca="1" si="43"/>
        <v>2.2572765972913018</v>
      </c>
    </row>
    <row r="1382" spans="5:6" x14ac:dyDescent="0.25">
      <c r="E1382" s="16">
        <f t="shared" ca="1" si="42"/>
        <v>0.20158016563230796</v>
      </c>
      <c r="F1382" s="16">
        <f t="shared" ca="1" si="43"/>
        <v>8.70597567351194</v>
      </c>
    </row>
    <row r="1383" spans="5:6" x14ac:dyDescent="0.25">
      <c r="E1383" s="16">
        <f t="shared" ca="1" si="42"/>
        <v>0.37408857180555377</v>
      </c>
      <c r="F1383" s="16">
        <f t="shared" ca="1" si="43"/>
        <v>14.569876258875984</v>
      </c>
    </row>
    <row r="1384" spans="5:6" x14ac:dyDescent="0.25">
      <c r="E1384" s="16">
        <f t="shared" ca="1" si="42"/>
        <v>0.29652280596366454</v>
      </c>
      <c r="F1384" s="16">
        <f t="shared" ca="1" si="43"/>
        <v>11.770215524341692</v>
      </c>
    </row>
    <row r="1385" spans="5:6" x14ac:dyDescent="0.25">
      <c r="E1385" s="16">
        <f t="shared" ca="1" si="42"/>
        <v>0.1092000951459341</v>
      </c>
      <c r="F1385" s="16">
        <f t="shared" ca="1" si="43"/>
        <v>5.8661979894317211</v>
      </c>
    </row>
    <row r="1386" spans="5:6" x14ac:dyDescent="0.25">
      <c r="E1386" s="16">
        <f t="shared" ca="1" si="42"/>
        <v>0.86104046155816449</v>
      </c>
      <c r="F1386" s="16">
        <f t="shared" ca="1" si="43"/>
        <v>59.44228379762874</v>
      </c>
    </row>
    <row r="1387" spans="5:6" x14ac:dyDescent="0.25">
      <c r="E1387" s="16">
        <f t="shared" ca="1" si="42"/>
        <v>0.52597046163413075</v>
      </c>
      <c r="F1387" s="16">
        <f t="shared" ca="1" si="43"/>
        <v>21.437556072546624</v>
      </c>
    </row>
    <row r="1388" spans="5:6" x14ac:dyDescent="0.25">
      <c r="E1388" s="16">
        <f t="shared" ca="1" si="42"/>
        <v>0.75972208450071033</v>
      </c>
      <c r="F1388" s="16">
        <f t="shared" ca="1" si="43"/>
        <v>40.666670948780016</v>
      </c>
    </row>
    <row r="1389" spans="5:6" x14ac:dyDescent="0.25">
      <c r="E1389" s="16">
        <f t="shared" ca="1" si="42"/>
        <v>0.78846834145867906</v>
      </c>
      <c r="F1389" s="16">
        <f t="shared" ca="1" si="43"/>
        <v>44.751189871620745</v>
      </c>
    </row>
    <row r="1390" spans="5:6" x14ac:dyDescent="0.25">
      <c r="E1390" s="16">
        <f t="shared" ca="1" si="42"/>
        <v>5.4424436937057785E-2</v>
      </c>
      <c r="F1390" s="16">
        <f t="shared" ca="1" si="43"/>
        <v>4.0414815439413623</v>
      </c>
    </row>
    <row r="1391" spans="5:6" x14ac:dyDescent="0.25">
      <c r="E1391" s="16">
        <f t="shared" ca="1" si="42"/>
        <v>2.7653157404488482E-2</v>
      </c>
      <c r="F1391" s="16">
        <f t="shared" ca="1" si="43"/>
        <v>2.9551162602765042</v>
      </c>
    </row>
    <row r="1392" spans="5:6" x14ac:dyDescent="0.25">
      <c r="E1392" s="16">
        <f t="shared" ca="1" si="42"/>
        <v>0.72189721082268188</v>
      </c>
      <c r="F1392" s="16">
        <f t="shared" ca="1" si="43"/>
        <v>36.179288686089627</v>
      </c>
    </row>
    <row r="1393" spans="5:6" x14ac:dyDescent="0.25">
      <c r="E1393" s="16">
        <f t="shared" ca="1" si="42"/>
        <v>0.25788847114300972</v>
      </c>
      <c r="F1393" s="16">
        <f t="shared" ca="1" si="43"/>
        <v>10.486945020326262</v>
      </c>
    </row>
    <row r="1394" spans="5:6" x14ac:dyDescent="0.25">
      <c r="E1394" s="16">
        <f t="shared" ca="1" si="42"/>
        <v>0.45194754172177243</v>
      </c>
      <c r="F1394" s="16">
        <f t="shared" ca="1" si="43"/>
        <v>17.801052976491189</v>
      </c>
    </row>
    <row r="1395" spans="5:6" x14ac:dyDescent="0.25">
      <c r="E1395" s="16">
        <f t="shared" ca="1" si="42"/>
        <v>0.90182884901451521</v>
      </c>
      <c r="F1395" s="16">
        <f t="shared" ca="1" si="43"/>
        <v>73.115681184343217</v>
      </c>
    </row>
    <row r="1396" spans="5:6" x14ac:dyDescent="0.25">
      <c r="E1396" s="16">
        <f t="shared" ca="1" si="42"/>
        <v>0.95457648380071458</v>
      </c>
      <c r="F1396" s="16">
        <f t="shared" ca="1" si="43"/>
        <v>108.95625167282026</v>
      </c>
    </row>
    <row r="1397" spans="5:6" x14ac:dyDescent="0.25">
      <c r="E1397" s="16">
        <f t="shared" ca="1" si="42"/>
        <v>0.47781300536654414</v>
      </c>
      <c r="F1397" s="16">
        <f t="shared" ca="1" si="43"/>
        <v>18.998437743326935</v>
      </c>
    </row>
    <row r="1398" spans="5:6" x14ac:dyDescent="0.25">
      <c r="E1398" s="16">
        <f t="shared" ca="1" si="42"/>
        <v>0.80299689114642248</v>
      </c>
      <c r="F1398" s="16">
        <f t="shared" ca="1" si="43"/>
        <v>47.104785165965843</v>
      </c>
    </row>
    <row r="1399" spans="5:6" x14ac:dyDescent="0.25">
      <c r="E1399" s="16">
        <f t="shared" ca="1" si="42"/>
        <v>0.54889393355046245</v>
      </c>
      <c r="F1399" s="16">
        <f t="shared" ca="1" si="43"/>
        <v>22.711408145842018</v>
      </c>
    </row>
    <row r="1400" spans="5:6" x14ac:dyDescent="0.25">
      <c r="E1400" s="16">
        <f t="shared" ca="1" si="42"/>
        <v>0.37551003864481258</v>
      </c>
      <c r="F1400" s="16">
        <f t="shared" ca="1" si="43"/>
        <v>14.624605286294432</v>
      </c>
    </row>
    <row r="1401" spans="5:6" x14ac:dyDescent="0.25">
      <c r="E1401" s="16">
        <f t="shared" ca="1" si="42"/>
        <v>0.83180441441274566</v>
      </c>
      <c r="F1401" s="16">
        <f t="shared" ca="1" si="43"/>
        <v>52.526628260590485</v>
      </c>
    </row>
    <row r="1402" spans="5:6" x14ac:dyDescent="0.25">
      <c r="E1402" s="16">
        <f t="shared" ca="1" si="42"/>
        <v>0.56789549072144108</v>
      </c>
      <c r="F1402" s="16">
        <f t="shared" ca="1" si="43"/>
        <v>23.831750706699719</v>
      </c>
    </row>
    <row r="1403" spans="5:6" x14ac:dyDescent="0.25">
      <c r="E1403" s="16">
        <f t="shared" ca="1" si="42"/>
        <v>0.31346422394481688</v>
      </c>
      <c r="F1403" s="16">
        <f t="shared" ca="1" si="43"/>
        <v>12.353573710187433</v>
      </c>
    </row>
    <row r="1404" spans="5:6" x14ac:dyDescent="0.25">
      <c r="E1404" s="16">
        <f t="shared" ca="1" si="42"/>
        <v>0.40095707865488572</v>
      </c>
      <c r="F1404" s="16">
        <f t="shared" ca="1" si="43"/>
        <v>15.629019372722023</v>
      </c>
    </row>
    <row r="1405" spans="5:6" x14ac:dyDescent="0.25">
      <c r="E1405" s="16">
        <f t="shared" ca="1" si="42"/>
        <v>0.42197678434480312</v>
      </c>
      <c r="F1405" s="16">
        <f t="shared" ca="1" si="43"/>
        <v>16.496711347333783</v>
      </c>
    </row>
    <row r="1406" spans="5:6" x14ac:dyDescent="0.25">
      <c r="E1406" s="16">
        <f t="shared" ca="1" si="42"/>
        <v>0.98247503810248982</v>
      </c>
      <c r="F1406" s="16">
        <f t="shared" ca="1" si="43"/>
        <v>165.30316528751189</v>
      </c>
    </row>
    <row r="1407" spans="5:6" x14ac:dyDescent="0.25">
      <c r="E1407" s="16">
        <f t="shared" ca="1" si="42"/>
        <v>0.15121098096308994</v>
      </c>
      <c r="F1407" s="16">
        <f t="shared" ca="1" si="43"/>
        <v>7.1616937361635777</v>
      </c>
    </row>
    <row r="1408" spans="5:6" x14ac:dyDescent="0.25">
      <c r="E1408" s="16">
        <f t="shared" ca="1" si="42"/>
        <v>0.78347352575079066</v>
      </c>
      <c r="F1408" s="16">
        <f t="shared" ca="1" si="43"/>
        <v>43.990694408109462</v>
      </c>
    </row>
    <row r="1409" spans="5:6" x14ac:dyDescent="0.25">
      <c r="E1409" s="16">
        <f t="shared" ca="1" si="42"/>
        <v>0.63359201707128521</v>
      </c>
      <c r="F1409" s="16">
        <f t="shared" ca="1" si="43"/>
        <v>28.258154682595013</v>
      </c>
    </row>
    <row r="1410" spans="5:6" x14ac:dyDescent="0.25">
      <c r="E1410" s="16">
        <f t="shared" ca="1" si="42"/>
        <v>0.459157541620275</v>
      </c>
      <c r="F1410" s="16">
        <f t="shared" ca="1" si="43"/>
        <v>18.127745122708738</v>
      </c>
    </row>
    <row r="1411" spans="5:6" x14ac:dyDescent="0.25">
      <c r="E1411" s="16">
        <f t="shared" ca="1" si="42"/>
        <v>0.40728563435744802</v>
      </c>
      <c r="F1411" s="16">
        <f t="shared" ca="1" si="43"/>
        <v>15.886458288651783</v>
      </c>
    </row>
    <row r="1412" spans="5:6" x14ac:dyDescent="0.25">
      <c r="E1412" s="16">
        <f t="shared" ref="E1412:E1475" ca="1" si="44">RAND()</f>
        <v>0.73214800284416948</v>
      </c>
      <c r="F1412" s="16">
        <f t="shared" ref="F1412:F1475" ca="1" si="45">_xlfn.LOGNORM.INV(E1412,$C$3,$C$4)</f>
        <v>37.312276252803855</v>
      </c>
    </row>
    <row r="1413" spans="5:6" x14ac:dyDescent="0.25">
      <c r="E1413" s="16">
        <f t="shared" ca="1" si="44"/>
        <v>0.27812555215439172</v>
      </c>
      <c r="F1413" s="16">
        <f t="shared" ca="1" si="45"/>
        <v>11.15157813584859</v>
      </c>
    </row>
    <row r="1414" spans="5:6" x14ac:dyDescent="0.25">
      <c r="E1414" s="16">
        <f t="shared" ca="1" si="44"/>
        <v>0.56340807688103856</v>
      </c>
      <c r="F1414" s="16">
        <f t="shared" ca="1" si="45"/>
        <v>23.561538427654884</v>
      </c>
    </row>
    <row r="1415" spans="5:6" x14ac:dyDescent="0.25">
      <c r="E1415" s="16">
        <f t="shared" ca="1" si="44"/>
        <v>0.82026167443161224</v>
      </c>
      <c r="F1415" s="16">
        <f t="shared" ca="1" si="45"/>
        <v>50.217460163674829</v>
      </c>
    </row>
    <row r="1416" spans="5:6" x14ac:dyDescent="0.25">
      <c r="E1416" s="16">
        <f t="shared" ca="1" si="44"/>
        <v>2.9161463891736461E-2</v>
      </c>
      <c r="F1416" s="16">
        <f t="shared" ca="1" si="45"/>
        <v>3.0244739828242042</v>
      </c>
    </row>
    <row r="1417" spans="5:6" x14ac:dyDescent="0.25">
      <c r="E1417" s="16">
        <f t="shared" ca="1" si="44"/>
        <v>0.12854456537487347</v>
      </c>
      <c r="F1417" s="16">
        <f t="shared" ca="1" si="45"/>
        <v>6.4669332354007487</v>
      </c>
    </row>
    <row r="1418" spans="5:6" x14ac:dyDescent="0.25">
      <c r="E1418" s="16">
        <f t="shared" ca="1" si="44"/>
        <v>0.6812663106646184</v>
      </c>
      <c r="F1418" s="16">
        <f t="shared" ca="1" si="45"/>
        <v>32.176705876413124</v>
      </c>
    </row>
    <row r="1419" spans="5:6" x14ac:dyDescent="0.25">
      <c r="E1419" s="16">
        <f t="shared" ca="1" si="44"/>
        <v>0.65981814872666744</v>
      </c>
      <c r="F1419" s="16">
        <f t="shared" ca="1" si="45"/>
        <v>30.324830799085255</v>
      </c>
    </row>
    <row r="1420" spans="5:6" x14ac:dyDescent="0.25">
      <c r="E1420" s="16">
        <f t="shared" ca="1" si="44"/>
        <v>0.49452756766901385</v>
      </c>
      <c r="F1420" s="16">
        <f t="shared" ca="1" si="45"/>
        <v>19.81188908172642</v>
      </c>
    </row>
    <row r="1421" spans="5:6" x14ac:dyDescent="0.25">
      <c r="E1421" s="16">
        <f t="shared" ca="1" si="44"/>
        <v>0.10265356757851574</v>
      </c>
      <c r="F1421" s="16">
        <f t="shared" ca="1" si="45"/>
        <v>5.6600037210162606</v>
      </c>
    </row>
    <row r="1422" spans="5:6" x14ac:dyDescent="0.25">
      <c r="E1422" s="16">
        <f t="shared" ca="1" si="44"/>
        <v>0.18008117242494392</v>
      </c>
      <c r="F1422" s="16">
        <f t="shared" ca="1" si="45"/>
        <v>8.044142722523782</v>
      </c>
    </row>
    <row r="1423" spans="5:6" x14ac:dyDescent="0.25">
      <c r="E1423" s="16">
        <f t="shared" ca="1" si="44"/>
        <v>0.1131396221740979</v>
      </c>
      <c r="F1423" s="16">
        <f t="shared" ca="1" si="45"/>
        <v>5.9894579522908264</v>
      </c>
    </row>
    <row r="1424" spans="5:6" x14ac:dyDescent="0.25">
      <c r="E1424" s="16">
        <f t="shared" ca="1" si="44"/>
        <v>0.60456974812222974</v>
      </c>
      <c r="F1424" s="16">
        <f t="shared" ca="1" si="45"/>
        <v>26.185173871737387</v>
      </c>
    </row>
    <row r="1425" spans="5:6" x14ac:dyDescent="0.25">
      <c r="E1425" s="16">
        <f t="shared" ca="1" si="44"/>
        <v>0.88443488193424946</v>
      </c>
      <c r="F1425" s="16">
        <f t="shared" ca="1" si="45"/>
        <v>66.516662963529527</v>
      </c>
    </row>
    <row r="1426" spans="5:6" x14ac:dyDescent="0.25">
      <c r="E1426" s="16">
        <f t="shared" ca="1" si="44"/>
        <v>0.28645668250540524</v>
      </c>
      <c r="F1426" s="16">
        <f t="shared" ca="1" si="45"/>
        <v>11.429914047555933</v>
      </c>
    </row>
    <row r="1427" spans="5:6" x14ac:dyDescent="0.25">
      <c r="E1427" s="16">
        <f t="shared" ca="1" si="44"/>
        <v>1.1358178940945263E-2</v>
      </c>
      <c r="F1427" s="16">
        <f t="shared" ca="1" si="45"/>
        <v>2.0581930496403436</v>
      </c>
    </row>
    <row r="1428" spans="5:6" x14ac:dyDescent="0.25">
      <c r="E1428" s="16">
        <f t="shared" ca="1" si="44"/>
        <v>0.40579434288383365</v>
      </c>
      <c r="F1428" s="16">
        <f t="shared" ca="1" si="45"/>
        <v>15.825506528440526</v>
      </c>
    </row>
    <row r="1429" spans="5:6" x14ac:dyDescent="0.25">
      <c r="E1429" s="16">
        <f t="shared" ca="1" si="44"/>
        <v>7.634347334816538E-2</v>
      </c>
      <c r="F1429" s="16">
        <f t="shared" ca="1" si="45"/>
        <v>4.8061445491398578</v>
      </c>
    </row>
    <row r="1430" spans="5:6" x14ac:dyDescent="0.25">
      <c r="E1430" s="16">
        <f t="shared" ca="1" si="44"/>
        <v>0.69798291698442094</v>
      </c>
      <c r="F1430" s="16">
        <f t="shared" ca="1" si="45"/>
        <v>33.737431472065992</v>
      </c>
    </row>
    <row r="1431" spans="5:6" x14ac:dyDescent="0.25">
      <c r="E1431" s="16">
        <f t="shared" ca="1" si="44"/>
        <v>0.24405504123282229</v>
      </c>
      <c r="F1431" s="16">
        <f t="shared" ca="1" si="45"/>
        <v>10.04105427752137</v>
      </c>
    </row>
    <row r="1432" spans="5:6" x14ac:dyDescent="0.25">
      <c r="E1432" s="16">
        <f t="shared" ca="1" si="44"/>
        <v>0.90416773161000963</v>
      </c>
      <c r="F1432" s="16">
        <f t="shared" ca="1" si="45"/>
        <v>74.118916722847885</v>
      </c>
    </row>
    <row r="1433" spans="5:6" x14ac:dyDescent="0.25">
      <c r="E1433" s="16">
        <f t="shared" ca="1" si="44"/>
        <v>0.88765659407281861</v>
      </c>
      <c r="F1433" s="16">
        <f t="shared" ca="1" si="45"/>
        <v>67.637294742890347</v>
      </c>
    </row>
    <row r="1434" spans="5:6" x14ac:dyDescent="0.25">
      <c r="E1434" s="16">
        <f t="shared" ca="1" si="44"/>
        <v>5.7371904060317225E-2</v>
      </c>
      <c r="F1434" s="16">
        <f t="shared" ca="1" si="45"/>
        <v>4.1486177159721436</v>
      </c>
    </row>
    <row r="1435" spans="5:6" x14ac:dyDescent="0.25">
      <c r="E1435" s="16">
        <f t="shared" ca="1" si="44"/>
        <v>9.481086787864379E-2</v>
      </c>
      <c r="F1435" s="16">
        <f t="shared" ca="1" si="45"/>
        <v>5.4102811685598491</v>
      </c>
    </row>
    <row r="1436" spans="5:6" x14ac:dyDescent="0.25">
      <c r="E1436" s="16">
        <f t="shared" ca="1" si="44"/>
        <v>0.27411309133262218</v>
      </c>
      <c r="F1436" s="16">
        <f t="shared" ca="1" si="45"/>
        <v>11.01854465116509</v>
      </c>
    </row>
    <row r="1437" spans="5:6" x14ac:dyDescent="0.25">
      <c r="E1437" s="16">
        <f t="shared" ca="1" si="44"/>
        <v>0.59009489857365427</v>
      </c>
      <c r="F1437" s="16">
        <f t="shared" ca="1" si="45"/>
        <v>25.223827852815081</v>
      </c>
    </row>
    <row r="1438" spans="5:6" x14ac:dyDescent="0.25">
      <c r="E1438" s="16">
        <f t="shared" ca="1" si="44"/>
        <v>2.4229301388685065E-2</v>
      </c>
      <c r="F1438" s="16">
        <f t="shared" ca="1" si="45"/>
        <v>2.7917691398949041</v>
      </c>
    </row>
    <row r="1439" spans="5:6" x14ac:dyDescent="0.25">
      <c r="E1439" s="16">
        <f t="shared" ca="1" si="44"/>
        <v>0.89662364777382231</v>
      </c>
      <c r="F1439" s="16">
        <f t="shared" ca="1" si="45"/>
        <v>70.990432273596809</v>
      </c>
    </row>
    <row r="1440" spans="5:6" x14ac:dyDescent="0.25">
      <c r="E1440" s="16">
        <f t="shared" ca="1" si="44"/>
        <v>0.77235491935460754</v>
      </c>
      <c r="F1440" s="16">
        <f t="shared" ca="1" si="45"/>
        <v>42.37780065143307</v>
      </c>
    </row>
    <row r="1441" spans="5:6" x14ac:dyDescent="0.25">
      <c r="E1441" s="16">
        <f t="shared" ca="1" si="44"/>
        <v>0.26198001396924753</v>
      </c>
      <c r="F1441" s="16">
        <f t="shared" ca="1" si="45"/>
        <v>10.620084269467798</v>
      </c>
    </row>
    <row r="1442" spans="5:6" x14ac:dyDescent="0.25">
      <c r="E1442" s="16">
        <f t="shared" ca="1" si="44"/>
        <v>1.9845311297815194E-2</v>
      </c>
      <c r="F1442" s="16">
        <f t="shared" ca="1" si="45"/>
        <v>2.5677902547359395</v>
      </c>
    </row>
    <row r="1443" spans="5:6" x14ac:dyDescent="0.25">
      <c r="E1443" s="16">
        <f t="shared" ca="1" si="44"/>
        <v>0.48297217718112417</v>
      </c>
      <c r="F1443" s="16">
        <f t="shared" ca="1" si="45"/>
        <v>19.246026231038517</v>
      </c>
    </row>
    <row r="1444" spans="5:6" x14ac:dyDescent="0.25">
      <c r="E1444" s="16">
        <f t="shared" ca="1" si="44"/>
        <v>0.21072547304326739</v>
      </c>
      <c r="F1444" s="16">
        <f t="shared" ca="1" si="45"/>
        <v>8.9898255954981323</v>
      </c>
    </row>
    <row r="1445" spans="5:6" x14ac:dyDescent="0.25">
      <c r="E1445" s="16">
        <f t="shared" ca="1" si="44"/>
        <v>0.92753148309098921</v>
      </c>
      <c r="F1445" s="16">
        <f t="shared" ca="1" si="45"/>
        <v>86.284504107073644</v>
      </c>
    </row>
    <row r="1446" spans="5:6" x14ac:dyDescent="0.25">
      <c r="E1446" s="16">
        <f t="shared" ca="1" si="44"/>
        <v>0.94181928168929907</v>
      </c>
      <c r="F1446" s="16">
        <f t="shared" ca="1" si="45"/>
        <v>96.566390532956177</v>
      </c>
    </row>
    <row r="1447" spans="5:6" x14ac:dyDescent="0.25">
      <c r="E1447" s="16">
        <f t="shared" ca="1" si="44"/>
        <v>9.6448399294229992E-3</v>
      </c>
      <c r="F1447" s="16">
        <f t="shared" ca="1" si="45"/>
        <v>1.9350148991480709</v>
      </c>
    </row>
    <row r="1448" spans="5:6" x14ac:dyDescent="0.25">
      <c r="E1448" s="16">
        <f t="shared" ca="1" si="44"/>
        <v>0.58494009213898668</v>
      </c>
      <c r="F1448" s="16">
        <f t="shared" ca="1" si="45"/>
        <v>24.89203573985726</v>
      </c>
    </row>
    <row r="1449" spans="5:6" x14ac:dyDescent="0.25">
      <c r="E1449" s="16">
        <f t="shared" ca="1" si="44"/>
        <v>0.73441797392743124</v>
      </c>
      <c r="F1449" s="16">
        <f t="shared" ca="1" si="45"/>
        <v>37.570909280212156</v>
      </c>
    </row>
    <row r="1450" spans="5:6" x14ac:dyDescent="0.25">
      <c r="E1450" s="16">
        <f t="shared" ca="1" si="44"/>
        <v>0.49891007956684996</v>
      </c>
      <c r="F1450" s="16">
        <f t="shared" ca="1" si="45"/>
        <v>20.030737549201422</v>
      </c>
    </row>
    <row r="1451" spans="5:6" x14ac:dyDescent="0.25">
      <c r="E1451" s="16">
        <f t="shared" ca="1" si="44"/>
        <v>0.71835972629168132</v>
      </c>
      <c r="F1451" s="16">
        <f t="shared" ca="1" si="45"/>
        <v>35.800994316054208</v>
      </c>
    </row>
    <row r="1452" spans="5:6" x14ac:dyDescent="0.25">
      <c r="E1452" s="16">
        <f t="shared" ca="1" si="44"/>
        <v>0.44065813478937221</v>
      </c>
      <c r="F1452" s="16">
        <f t="shared" ca="1" si="45"/>
        <v>17.299873367382787</v>
      </c>
    </row>
    <row r="1453" spans="5:6" x14ac:dyDescent="0.25">
      <c r="E1453" s="16">
        <f t="shared" ca="1" si="44"/>
        <v>0.24614170342612907</v>
      </c>
      <c r="F1453" s="16">
        <f t="shared" ca="1" si="45"/>
        <v>10.107911354757855</v>
      </c>
    </row>
    <row r="1454" spans="5:6" x14ac:dyDescent="0.25">
      <c r="E1454" s="16">
        <f t="shared" ca="1" si="44"/>
        <v>5.2469776585079897E-2</v>
      </c>
      <c r="F1454" s="16">
        <f t="shared" ca="1" si="45"/>
        <v>3.9694827512861575</v>
      </c>
    </row>
    <row r="1455" spans="5:6" x14ac:dyDescent="0.25">
      <c r="E1455" s="16">
        <f t="shared" ca="1" si="44"/>
        <v>0.34523448493652464</v>
      </c>
      <c r="F1455" s="16">
        <f t="shared" ca="1" si="45"/>
        <v>13.487742127919846</v>
      </c>
    </row>
    <row r="1456" spans="5:6" x14ac:dyDescent="0.25">
      <c r="E1456" s="16">
        <f t="shared" ca="1" si="44"/>
        <v>0.32882081626054516</v>
      </c>
      <c r="F1456" s="16">
        <f t="shared" ca="1" si="45"/>
        <v>12.894855306421093</v>
      </c>
    </row>
    <row r="1457" spans="5:6" x14ac:dyDescent="0.25">
      <c r="E1457" s="16">
        <f t="shared" ca="1" si="44"/>
        <v>0.58388095408076568</v>
      </c>
      <c r="F1457" s="16">
        <f t="shared" ca="1" si="45"/>
        <v>24.824523460623958</v>
      </c>
    </row>
    <row r="1458" spans="5:6" x14ac:dyDescent="0.25">
      <c r="E1458" s="16">
        <f t="shared" ca="1" si="44"/>
        <v>0.89404923335553599</v>
      </c>
      <c r="F1458" s="16">
        <f t="shared" ca="1" si="45"/>
        <v>69.990097225953392</v>
      </c>
    </row>
    <row r="1459" spans="5:6" x14ac:dyDescent="0.25">
      <c r="E1459" s="16">
        <f t="shared" ca="1" si="44"/>
        <v>0.10144983123019014</v>
      </c>
      <c r="F1459" s="16">
        <f t="shared" ca="1" si="45"/>
        <v>5.6218811185824196</v>
      </c>
    </row>
    <row r="1460" spans="5:6" x14ac:dyDescent="0.25">
      <c r="E1460" s="16">
        <f t="shared" ca="1" si="44"/>
        <v>0.19895514175926254</v>
      </c>
      <c r="F1460" s="16">
        <f t="shared" ca="1" si="45"/>
        <v>8.6247910785126667</v>
      </c>
    </row>
    <row r="1461" spans="5:6" x14ac:dyDescent="0.25">
      <c r="E1461" s="16">
        <f t="shared" ca="1" si="44"/>
        <v>0.16201257585567796</v>
      </c>
      <c r="F1461" s="16">
        <f t="shared" ca="1" si="45"/>
        <v>7.4915818400175711</v>
      </c>
    </row>
    <row r="1462" spans="5:6" x14ac:dyDescent="0.25">
      <c r="E1462" s="16">
        <f t="shared" ca="1" si="44"/>
        <v>5.8804852259521478E-2</v>
      </c>
      <c r="F1462" s="16">
        <f t="shared" ca="1" si="45"/>
        <v>4.2001249169093633</v>
      </c>
    </row>
    <row r="1463" spans="5:6" x14ac:dyDescent="0.25">
      <c r="E1463" s="16">
        <f t="shared" ca="1" si="44"/>
        <v>0.56642821788099273</v>
      </c>
      <c r="F1463" s="16">
        <f t="shared" ca="1" si="45"/>
        <v>23.743002354120389</v>
      </c>
    </row>
    <row r="1464" spans="5:6" x14ac:dyDescent="0.25">
      <c r="E1464" s="16">
        <f t="shared" ca="1" si="44"/>
        <v>0.1502691154557011</v>
      </c>
      <c r="F1464" s="16">
        <f t="shared" ca="1" si="45"/>
        <v>7.1329160669789111</v>
      </c>
    </row>
    <row r="1465" spans="5:6" x14ac:dyDescent="0.25">
      <c r="E1465" s="16">
        <f t="shared" ca="1" si="44"/>
        <v>7.3456644021766215E-2</v>
      </c>
      <c r="F1465" s="16">
        <f t="shared" ca="1" si="45"/>
        <v>4.7090161561533801</v>
      </c>
    </row>
    <row r="1466" spans="5:6" x14ac:dyDescent="0.25">
      <c r="E1466" s="16">
        <f t="shared" ca="1" si="44"/>
        <v>0.41294466067236368</v>
      </c>
      <c r="F1466" s="16">
        <f t="shared" ca="1" si="45"/>
        <v>16.119396947394115</v>
      </c>
    </row>
    <row r="1467" spans="5:6" x14ac:dyDescent="0.25">
      <c r="E1467" s="16">
        <f t="shared" ca="1" si="44"/>
        <v>0.42851487024166723</v>
      </c>
      <c r="F1467" s="16">
        <f t="shared" ca="1" si="45"/>
        <v>16.774226003613926</v>
      </c>
    </row>
    <row r="1468" spans="5:6" x14ac:dyDescent="0.25">
      <c r="E1468" s="16">
        <f t="shared" ca="1" si="44"/>
        <v>0.66448651932293212</v>
      </c>
      <c r="F1468" s="16">
        <f t="shared" ca="1" si="45"/>
        <v>30.71462681118215</v>
      </c>
    </row>
    <row r="1469" spans="5:6" x14ac:dyDescent="0.25">
      <c r="E1469" s="16">
        <f t="shared" ca="1" si="44"/>
        <v>0.14380390056639591</v>
      </c>
      <c r="F1469" s="16">
        <f t="shared" ca="1" si="45"/>
        <v>6.935241675479916</v>
      </c>
    </row>
    <row r="1470" spans="5:6" x14ac:dyDescent="0.25">
      <c r="E1470" s="16">
        <f t="shared" ca="1" si="44"/>
        <v>0.19633761279764983</v>
      </c>
      <c r="F1470" s="16">
        <f t="shared" ca="1" si="45"/>
        <v>8.5439557707961526</v>
      </c>
    </row>
    <row r="1471" spans="5:6" x14ac:dyDescent="0.25">
      <c r="E1471" s="16">
        <f t="shared" ca="1" si="44"/>
        <v>0.47520928577921595</v>
      </c>
      <c r="F1471" s="16">
        <f t="shared" ca="1" si="45"/>
        <v>18.874632929236515</v>
      </c>
    </row>
    <row r="1472" spans="5:6" x14ac:dyDescent="0.25">
      <c r="E1472" s="16">
        <f t="shared" ca="1" si="44"/>
        <v>0.5792577004125874</v>
      </c>
      <c r="F1472" s="16">
        <f t="shared" ca="1" si="45"/>
        <v>24.532404158821226</v>
      </c>
    </row>
    <row r="1473" spans="5:6" x14ac:dyDescent="0.25">
      <c r="E1473" s="16">
        <f t="shared" ca="1" si="44"/>
        <v>8.9990147238708906E-2</v>
      </c>
      <c r="F1473" s="16">
        <f t="shared" ca="1" si="45"/>
        <v>5.2550225245495996</v>
      </c>
    </row>
    <row r="1474" spans="5:6" x14ac:dyDescent="0.25">
      <c r="E1474" s="16">
        <f t="shared" ca="1" si="44"/>
        <v>0.67046722316371121</v>
      </c>
      <c r="F1474" s="16">
        <f t="shared" ca="1" si="45"/>
        <v>31.22451969991393</v>
      </c>
    </row>
    <row r="1475" spans="5:6" x14ac:dyDescent="0.25">
      <c r="E1475" s="16">
        <f t="shared" ca="1" si="44"/>
        <v>0.24943161575795214</v>
      </c>
      <c r="F1475" s="16">
        <f t="shared" ca="1" si="45"/>
        <v>10.213603830314479</v>
      </c>
    </row>
    <row r="1476" spans="5:6" x14ac:dyDescent="0.25">
      <c r="E1476" s="16">
        <f t="shared" ref="E1476:E1539" ca="1" si="46">RAND()</f>
        <v>0.13708919875325354</v>
      </c>
      <c r="F1476" s="16">
        <f t="shared" ref="F1476:F1539" ca="1" si="47">_xlfn.LOGNORM.INV(E1476,$C$3,$C$4)</f>
        <v>6.7295566942798759</v>
      </c>
    </row>
    <row r="1477" spans="5:6" x14ac:dyDescent="0.25">
      <c r="E1477" s="16">
        <f t="shared" ca="1" si="46"/>
        <v>0.77595153518436699</v>
      </c>
      <c r="F1477" s="16">
        <f t="shared" ca="1" si="47"/>
        <v>42.887977804035884</v>
      </c>
    </row>
    <row r="1478" spans="5:6" x14ac:dyDescent="0.25">
      <c r="E1478" s="16">
        <f t="shared" ca="1" si="46"/>
        <v>0.79397702866032527</v>
      </c>
      <c r="F1478" s="16">
        <f t="shared" ca="1" si="47"/>
        <v>45.617824698745309</v>
      </c>
    </row>
    <row r="1479" spans="5:6" x14ac:dyDescent="0.25">
      <c r="E1479" s="16">
        <f t="shared" ca="1" si="46"/>
        <v>0.8139565857219625</v>
      </c>
      <c r="F1479" s="16">
        <f t="shared" ca="1" si="47"/>
        <v>49.036809779139347</v>
      </c>
    </row>
    <row r="1480" spans="5:6" x14ac:dyDescent="0.25">
      <c r="E1480" s="16">
        <f t="shared" ca="1" si="46"/>
        <v>0.23525485508282384</v>
      </c>
      <c r="F1480" s="16">
        <f t="shared" ca="1" si="47"/>
        <v>9.7605625069822128</v>
      </c>
    </row>
    <row r="1481" spans="5:6" x14ac:dyDescent="0.25">
      <c r="E1481" s="16">
        <f t="shared" ca="1" si="46"/>
        <v>0.74858129294238429</v>
      </c>
      <c r="F1481" s="16">
        <f t="shared" ca="1" si="47"/>
        <v>39.253160532326575</v>
      </c>
    </row>
    <row r="1482" spans="5:6" x14ac:dyDescent="0.25">
      <c r="E1482" s="16">
        <f t="shared" ca="1" si="46"/>
        <v>0.14763343436890297</v>
      </c>
      <c r="F1482" s="16">
        <f t="shared" ca="1" si="47"/>
        <v>7.0523623794539354</v>
      </c>
    </row>
    <row r="1483" spans="5:6" x14ac:dyDescent="0.25">
      <c r="E1483" s="16">
        <f t="shared" ca="1" si="46"/>
        <v>0.11423670168951294</v>
      </c>
      <c r="F1483" s="16">
        <f t="shared" ca="1" si="47"/>
        <v>6.0236860357988418</v>
      </c>
    </row>
    <row r="1484" spans="5:6" x14ac:dyDescent="0.25">
      <c r="E1484" s="16">
        <f t="shared" ca="1" si="46"/>
        <v>0.91620389946282688</v>
      </c>
      <c r="F1484" s="16">
        <f t="shared" ca="1" si="47"/>
        <v>79.836592693716753</v>
      </c>
    </row>
    <row r="1485" spans="5:6" x14ac:dyDescent="0.25">
      <c r="E1485" s="16">
        <f t="shared" ca="1" si="46"/>
        <v>0.70591681695242725</v>
      </c>
      <c r="F1485" s="16">
        <f t="shared" ca="1" si="47"/>
        <v>34.518489626136059</v>
      </c>
    </row>
    <row r="1486" spans="5:6" x14ac:dyDescent="0.25">
      <c r="E1486" s="16">
        <f t="shared" ca="1" si="46"/>
        <v>0.89893206469846598</v>
      </c>
      <c r="F1486" s="16">
        <f t="shared" ca="1" si="47"/>
        <v>71.915367337046277</v>
      </c>
    </row>
    <row r="1487" spans="5:6" x14ac:dyDescent="0.25">
      <c r="E1487" s="16">
        <f t="shared" ca="1" si="46"/>
        <v>0.33895916366604917</v>
      </c>
      <c r="F1487" s="16">
        <f t="shared" ca="1" si="47"/>
        <v>13.259238713940466</v>
      </c>
    </row>
    <row r="1488" spans="5:6" x14ac:dyDescent="0.25">
      <c r="E1488" s="16">
        <f t="shared" ca="1" si="46"/>
        <v>0.81317727251598826</v>
      </c>
      <c r="F1488" s="16">
        <f t="shared" ca="1" si="47"/>
        <v>48.894534869710021</v>
      </c>
    </row>
    <row r="1489" spans="5:6" x14ac:dyDescent="0.25">
      <c r="E1489" s="16">
        <f t="shared" ca="1" si="46"/>
        <v>0.84546993494202849</v>
      </c>
      <c r="F1489" s="16">
        <f t="shared" ca="1" si="47"/>
        <v>55.545146682592723</v>
      </c>
    </row>
    <row r="1490" spans="5:6" x14ac:dyDescent="0.25">
      <c r="E1490" s="16">
        <f t="shared" ca="1" si="46"/>
        <v>0.87138750034484125</v>
      </c>
      <c r="F1490" s="16">
        <f t="shared" ca="1" si="47"/>
        <v>62.363140966088388</v>
      </c>
    </row>
    <row r="1491" spans="5:6" x14ac:dyDescent="0.25">
      <c r="E1491" s="16">
        <f t="shared" ca="1" si="46"/>
        <v>0.60478558007265126</v>
      </c>
      <c r="F1491" s="16">
        <f t="shared" ca="1" si="47"/>
        <v>26.199852536483331</v>
      </c>
    </row>
    <row r="1492" spans="5:6" x14ac:dyDescent="0.25">
      <c r="E1492" s="16">
        <f t="shared" ca="1" si="46"/>
        <v>0.36481973199117923</v>
      </c>
      <c r="F1492" s="16">
        <f t="shared" ca="1" si="47"/>
        <v>14.216380203277611</v>
      </c>
    </row>
    <row r="1493" spans="5:6" x14ac:dyDescent="0.25">
      <c r="E1493" s="16">
        <f t="shared" ca="1" si="46"/>
        <v>0.74145904334223223</v>
      </c>
      <c r="F1493" s="16">
        <f t="shared" ca="1" si="47"/>
        <v>38.392037893640392</v>
      </c>
    </row>
    <row r="1494" spans="5:6" x14ac:dyDescent="0.25">
      <c r="E1494" s="16">
        <f t="shared" ca="1" si="46"/>
        <v>0.68155653441002717</v>
      </c>
      <c r="F1494" s="16">
        <f t="shared" ca="1" si="47"/>
        <v>32.202878430406429</v>
      </c>
    </row>
    <row r="1495" spans="5:6" x14ac:dyDescent="0.25">
      <c r="E1495" s="16">
        <f t="shared" ca="1" si="46"/>
        <v>0.32892151627153865</v>
      </c>
      <c r="F1495" s="16">
        <f t="shared" ca="1" si="47"/>
        <v>12.898446324126192</v>
      </c>
    </row>
    <row r="1496" spans="5:6" x14ac:dyDescent="0.25">
      <c r="E1496" s="16">
        <f t="shared" ca="1" si="46"/>
        <v>0.84889448037627491</v>
      </c>
      <c r="F1496" s="16">
        <f t="shared" ca="1" si="47"/>
        <v>56.356833155098549</v>
      </c>
    </row>
    <row r="1497" spans="5:6" x14ac:dyDescent="0.25">
      <c r="E1497" s="16">
        <f t="shared" ca="1" si="46"/>
        <v>0.85454402699583487</v>
      </c>
      <c r="F1497" s="16">
        <f t="shared" ca="1" si="47"/>
        <v>57.749989639859521</v>
      </c>
    </row>
    <row r="1498" spans="5:6" x14ac:dyDescent="0.25">
      <c r="E1498" s="16">
        <f t="shared" ca="1" si="46"/>
        <v>0.42449084476898757</v>
      </c>
      <c r="F1498" s="16">
        <f t="shared" ca="1" si="47"/>
        <v>16.60297875343872</v>
      </c>
    </row>
    <row r="1499" spans="5:6" x14ac:dyDescent="0.25">
      <c r="E1499" s="16">
        <f t="shared" ca="1" si="46"/>
        <v>0.80957078194942311</v>
      </c>
      <c r="F1499" s="16">
        <f t="shared" ca="1" si="47"/>
        <v>48.246133652510288</v>
      </c>
    </row>
    <row r="1500" spans="5:6" x14ac:dyDescent="0.25">
      <c r="E1500" s="16">
        <f t="shared" ca="1" si="46"/>
        <v>0.20293033376928071</v>
      </c>
      <c r="F1500" s="16">
        <f t="shared" ca="1" si="47"/>
        <v>8.7477806002182525</v>
      </c>
    </row>
    <row r="1501" spans="5:6" x14ac:dyDescent="0.25">
      <c r="E1501" s="16">
        <f t="shared" ca="1" si="46"/>
        <v>0.47008962812016164</v>
      </c>
      <c r="F1501" s="16">
        <f t="shared" ca="1" si="47"/>
        <v>18.633395684393179</v>
      </c>
    </row>
    <row r="1502" spans="5:6" x14ac:dyDescent="0.25">
      <c r="E1502" s="16">
        <f t="shared" ca="1" si="46"/>
        <v>0.10436292593290708</v>
      </c>
      <c r="F1502" s="16">
        <f t="shared" ca="1" si="47"/>
        <v>5.7140226534638421</v>
      </c>
    </row>
    <row r="1503" spans="5:6" x14ac:dyDescent="0.25">
      <c r="E1503" s="16">
        <f t="shared" ca="1" si="46"/>
        <v>0.35195580509322566</v>
      </c>
      <c r="F1503" s="16">
        <f t="shared" ca="1" si="47"/>
        <v>13.735098064062452</v>
      </c>
    </row>
    <row r="1504" spans="5:6" x14ac:dyDescent="0.25">
      <c r="E1504" s="16">
        <f t="shared" ca="1" si="46"/>
        <v>0.77566940194826683</v>
      </c>
      <c r="F1504" s="16">
        <f t="shared" ca="1" si="47"/>
        <v>42.847568659911659</v>
      </c>
    </row>
    <row r="1505" spans="5:6" x14ac:dyDescent="0.25">
      <c r="E1505" s="16">
        <f t="shared" ca="1" si="46"/>
        <v>0.30907664564041193</v>
      </c>
      <c r="F1505" s="16">
        <f t="shared" ca="1" si="47"/>
        <v>12.201155791374735</v>
      </c>
    </row>
    <row r="1506" spans="5:6" x14ac:dyDescent="0.25">
      <c r="E1506" s="16">
        <f t="shared" ca="1" si="46"/>
        <v>0.12187036897891579</v>
      </c>
      <c r="F1506" s="16">
        <f t="shared" ca="1" si="47"/>
        <v>6.2608271398199618</v>
      </c>
    </row>
    <row r="1507" spans="5:6" x14ac:dyDescent="0.25">
      <c r="E1507" s="16">
        <f t="shared" ca="1" si="46"/>
        <v>0.3683650942497283</v>
      </c>
      <c r="F1507" s="16">
        <f t="shared" ca="1" si="47"/>
        <v>14.350911245845797</v>
      </c>
    </row>
    <row r="1508" spans="5:6" x14ac:dyDescent="0.25">
      <c r="E1508" s="16">
        <f t="shared" ca="1" si="46"/>
        <v>0.64508443309302588</v>
      </c>
      <c r="F1508" s="16">
        <f t="shared" ca="1" si="47"/>
        <v>29.139157600835649</v>
      </c>
    </row>
    <row r="1509" spans="5:6" x14ac:dyDescent="0.25">
      <c r="E1509" s="16">
        <f t="shared" ca="1" si="46"/>
        <v>0.60495478353605203</v>
      </c>
      <c r="F1509" s="16">
        <f t="shared" ca="1" si="47"/>
        <v>26.211367295616068</v>
      </c>
    </row>
    <row r="1510" spans="5:6" x14ac:dyDescent="0.25">
      <c r="E1510" s="16">
        <f t="shared" ca="1" si="46"/>
        <v>0.78440883326623279</v>
      </c>
      <c r="F1510" s="16">
        <f t="shared" ca="1" si="47"/>
        <v>44.131333448057234</v>
      </c>
    </row>
    <row r="1511" spans="5:6" x14ac:dyDescent="0.25">
      <c r="E1511" s="16">
        <f t="shared" ca="1" si="46"/>
        <v>0.49262316515278537</v>
      </c>
      <c r="F1511" s="16">
        <f t="shared" ca="1" si="47"/>
        <v>19.717527546353455</v>
      </c>
    </row>
    <row r="1512" spans="5:6" x14ac:dyDescent="0.25">
      <c r="E1512" s="16">
        <f t="shared" ca="1" si="46"/>
        <v>0.32618806502227249</v>
      </c>
      <c r="F1512" s="16">
        <f t="shared" ca="1" si="47"/>
        <v>12.801166634580014</v>
      </c>
    </row>
    <row r="1513" spans="5:6" x14ac:dyDescent="0.25">
      <c r="E1513" s="16">
        <f t="shared" ca="1" si="46"/>
        <v>0.93101494887124614</v>
      </c>
      <c r="F1513" s="16">
        <f t="shared" ca="1" si="47"/>
        <v>88.534536018045955</v>
      </c>
    </row>
    <row r="1514" spans="5:6" x14ac:dyDescent="0.25">
      <c r="E1514" s="16">
        <f t="shared" ca="1" si="46"/>
        <v>0.93363396370107987</v>
      </c>
      <c r="F1514" s="16">
        <f t="shared" ca="1" si="47"/>
        <v>90.325061203167564</v>
      </c>
    </row>
    <row r="1515" spans="5:6" x14ac:dyDescent="0.25">
      <c r="E1515" s="16">
        <f t="shared" ca="1" si="46"/>
        <v>0.862780275376135</v>
      </c>
      <c r="F1515" s="16">
        <f t="shared" ca="1" si="47"/>
        <v>59.913151299563332</v>
      </c>
    </row>
    <row r="1516" spans="5:6" x14ac:dyDescent="0.25">
      <c r="E1516" s="16">
        <f t="shared" ca="1" si="46"/>
        <v>0.97294101735060134</v>
      </c>
      <c r="F1516" s="16">
        <f t="shared" ca="1" si="47"/>
        <v>137.81209976476299</v>
      </c>
    </row>
    <row r="1517" spans="5:6" x14ac:dyDescent="0.25">
      <c r="E1517" s="16">
        <f t="shared" ca="1" si="46"/>
        <v>0.87806749101386217</v>
      </c>
      <c r="F1517" s="16">
        <f t="shared" ca="1" si="47"/>
        <v>64.41718677351966</v>
      </c>
    </row>
    <row r="1518" spans="5:6" x14ac:dyDescent="0.25">
      <c r="E1518" s="16">
        <f t="shared" ca="1" si="46"/>
        <v>0.44554923088958698</v>
      </c>
      <c r="F1518" s="16">
        <f t="shared" ca="1" si="47"/>
        <v>17.515489552192655</v>
      </c>
    </row>
    <row r="1519" spans="5:6" x14ac:dyDescent="0.25">
      <c r="E1519" s="16">
        <f t="shared" ca="1" si="46"/>
        <v>0.69495006562243244</v>
      </c>
      <c r="F1519" s="16">
        <f t="shared" ca="1" si="47"/>
        <v>33.445956790451767</v>
      </c>
    </row>
    <row r="1520" spans="5:6" x14ac:dyDescent="0.25">
      <c r="E1520" s="16">
        <f t="shared" ca="1" si="46"/>
        <v>0.40349204696518515</v>
      </c>
      <c r="F1520" s="16">
        <f t="shared" ca="1" si="47"/>
        <v>15.731757170314546</v>
      </c>
    </row>
    <row r="1521" spans="5:6" x14ac:dyDescent="0.25">
      <c r="E1521" s="16">
        <f t="shared" ca="1" si="46"/>
        <v>0.56613587477328431</v>
      </c>
      <c r="F1521" s="16">
        <f t="shared" ca="1" si="47"/>
        <v>23.725366071760757</v>
      </c>
    </row>
    <row r="1522" spans="5:6" x14ac:dyDescent="0.25">
      <c r="E1522" s="16">
        <f t="shared" ca="1" si="46"/>
        <v>4.0455347705259381E-4</v>
      </c>
      <c r="F1522" s="16">
        <f t="shared" ca="1" si="47"/>
        <v>0.70492744644987004</v>
      </c>
    </row>
    <row r="1523" spans="5:6" x14ac:dyDescent="0.25">
      <c r="E1523" s="16">
        <f t="shared" ca="1" si="46"/>
        <v>0.91544607306071402</v>
      </c>
      <c r="F1523" s="16">
        <f t="shared" ca="1" si="47"/>
        <v>79.445884946910439</v>
      </c>
    </row>
    <row r="1524" spans="5:6" x14ac:dyDescent="0.25">
      <c r="E1524" s="16">
        <f t="shared" ca="1" si="46"/>
        <v>7.6148049734880763E-2</v>
      </c>
      <c r="F1524" s="16">
        <f t="shared" ca="1" si="47"/>
        <v>4.7995966692826206</v>
      </c>
    </row>
    <row r="1525" spans="5:6" x14ac:dyDescent="0.25">
      <c r="E1525" s="16">
        <f t="shared" ca="1" si="46"/>
        <v>0.16517940678180465</v>
      </c>
      <c r="F1525" s="16">
        <f t="shared" ca="1" si="47"/>
        <v>7.5883077152514691</v>
      </c>
    </row>
    <row r="1526" spans="5:6" x14ac:dyDescent="0.25">
      <c r="E1526" s="16">
        <f t="shared" ca="1" si="46"/>
        <v>0.65537999603625974</v>
      </c>
      <c r="F1526" s="16">
        <f t="shared" ca="1" si="47"/>
        <v>29.960703710917187</v>
      </c>
    </row>
    <row r="1527" spans="5:6" x14ac:dyDescent="0.25">
      <c r="E1527" s="16">
        <f t="shared" ca="1" si="46"/>
        <v>0.50227155719657568</v>
      </c>
      <c r="F1527" s="16">
        <f t="shared" ca="1" si="47"/>
        <v>20.200229793616064</v>
      </c>
    </row>
    <row r="1528" spans="5:6" x14ac:dyDescent="0.25">
      <c r="E1528" s="16">
        <f t="shared" ca="1" si="46"/>
        <v>0.56068320442544939</v>
      </c>
      <c r="F1528" s="16">
        <f t="shared" ca="1" si="47"/>
        <v>23.399194761919617</v>
      </c>
    </row>
    <row r="1529" spans="5:6" x14ac:dyDescent="0.25">
      <c r="E1529" s="16">
        <f t="shared" ca="1" si="46"/>
        <v>0.81474159242712851</v>
      </c>
      <c r="F1529" s="16">
        <f t="shared" ca="1" si="47"/>
        <v>49.180918325884107</v>
      </c>
    </row>
    <row r="1530" spans="5:6" x14ac:dyDescent="0.25">
      <c r="E1530" s="16">
        <f t="shared" ca="1" si="46"/>
        <v>0.4904878726829619</v>
      </c>
      <c r="F1530" s="16">
        <f t="shared" ca="1" si="47"/>
        <v>19.612250040729332</v>
      </c>
    </row>
    <row r="1531" spans="5:6" x14ac:dyDescent="0.25">
      <c r="E1531" s="16">
        <f t="shared" ca="1" si="46"/>
        <v>0.88957489863325645</v>
      </c>
      <c r="F1531" s="16">
        <f t="shared" ca="1" si="47"/>
        <v>68.324642328450423</v>
      </c>
    </row>
    <row r="1532" spans="5:6" x14ac:dyDescent="0.25">
      <c r="E1532" s="16">
        <f t="shared" ca="1" si="46"/>
        <v>0.62541537863622143</v>
      </c>
      <c r="F1532" s="16">
        <f t="shared" ca="1" si="47"/>
        <v>27.65302089916943</v>
      </c>
    </row>
    <row r="1533" spans="5:6" x14ac:dyDescent="0.25">
      <c r="E1533" s="16">
        <f t="shared" ca="1" si="46"/>
        <v>0.62537976206773371</v>
      </c>
      <c r="F1533" s="16">
        <f t="shared" ca="1" si="47"/>
        <v>27.650422794002687</v>
      </c>
    </row>
    <row r="1534" spans="5:6" x14ac:dyDescent="0.25">
      <c r="E1534" s="16">
        <f t="shared" ca="1" si="46"/>
        <v>0.50361015290339539</v>
      </c>
      <c r="F1534" s="16">
        <f t="shared" ca="1" si="47"/>
        <v>20.268124592670436</v>
      </c>
    </row>
    <row r="1535" spans="5:6" x14ac:dyDescent="0.25">
      <c r="E1535" s="16">
        <f t="shared" ca="1" si="46"/>
        <v>0.70830013605888331</v>
      </c>
      <c r="F1535" s="16">
        <f t="shared" ca="1" si="47"/>
        <v>34.758549234825317</v>
      </c>
    </row>
    <row r="1536" spans="5:6" x14ac:dyDescent="0.25">
      <c r="E1536" s="16">
        <f t="shared" ca="1" si="46"/>
        <v>0.14880967725698357</v>
      </c>
      <c r="F1536" s="16">
        <f t="shared" ca="1" si="47"/>
        <v>7.0883162611459376</v>
      </c>
    </row>
    <row r="1537" spans="5:6" x14ac:dyDescent="0.25">
      <c r="E1537" s="16">
        <f t="shared" ca="1" si="46"/>
        <v>0.17497646423280622</v>
      </c>
      <c r="F1537" s="16">
        <f t="shared" ca="1" si="47"/>
        <v>7.8878168766710113</v>
      </c>
    </row>
    <row r="1538" spans="5:6" x14ac:dyDescent="0.25">
      <c r="E1538" s="16">
        <f t="shared" ca="1" si="46"/>
        <v>0.23817494162310371</v>
      </c>
      <c r="F1538" s="16">
        <f t="shared" ca="1" si="47"/>
        <v>9.8533790704952509</v>
      </c>
    </row>
    <row r="1539" spans="5:6" x14ac:dyDescent="0.25">
      <c r="E1539" s="16">
        <f t="shared" ca="1" si="46"/>
        <v>0.89723131854233351</v>
      </c>
      <c r="F1539" s="16">
        <f t="shared" ca="1" si="47"/>
        <v>71.231289661870093</v>
      </c>
    </row>
    <row r="1540" spans="5:6" x14ac:dyDescent="0.25">
      <c r="E1540" s="16">
        <f t="shared" ref="E1540:E1603" ca="1" si="48">RAND()</f>
        <v>0.68690421495370535</v>
      </c>
      <c r="F1540" s="16">
        <f t="shared" ref="F1540:F1603" ca="1" si="49">_xlfn.LOGNORM.INV(E1540,$C$3,$C$4)</f>
        <v>32.690816876483083</v>
      </c>
    </row>
    <row r="1541" spans="5:6" x14ac:dyDescent="0.25">
      <c r="E1541" s="16">
        <f t="shared" ca="1" si="48"/>
        <v>0.98641861695340716</v>
      </c>
      <c r="F1541" s="16">
        <f t="shared" ca="1" si="49"/>
        <v>182.94229161330472</v>
      </c>
    </row>
    <row r="1542" spans="5:6" x14ac:dyDescent="0.25">
      <c r="E1542" s="16">
        <f t="shared" ca="1" si="48"/>
        <v>0.24446461960912313</v>
      </c>
      <c r="F1542" s="16">
        <f t="shared" ca="1" si="49"/>
        <v>10.054166422858634</v>
      </c>
    </row>
    <row r="1543" spans="5:6" x14ac:dyDescent="0.25">
      <c r="E1543" s="16">
        <f t="shared" ca="1" si="48"/>
        <v>0.64512785612852319</v>
      </c>
      <c r="F1543" s="16">
        <f t="shared" ca="1" si="49"/>
        <v>29.142556865340925</v>
      </c>
    </row>
    <row r="1544" spans="5:6" x14ac:dyDescent="0.25">
      <c r="E1544" s="16">
        <f t="shared" ca="1" si="48"/>
        <v>0.66159823334909262</v>
      </c>
      <c r="F1544" s="16">
        <f t="shared" ca="1" si="49"/>
        <v>30.472631087215191</v>
      </c>
    </row>
    <row r="1545" spans="5:6" x14ac:dyDescent="0.25">
      <c r="E1545" s="16">
        <f t="shared" ca="1" si="48"/>
        <v>0.47924645929998844</v>
      </c>
      <c r="F1545" s="16">
        <f t="shared" ca="1" si="49"/>
        <v>19.066923925158523</v>
      </c>
    </row>
    <row r="1546" spans="5:6" x14ac:dyDescent="0.25">
      <c r="E1546" s="16">
        <f t="shared" ca="1" si="48"/>
        <v>0.48646168306863302</v>
      </c>
      <c r="F1546" s="16">
        <f t="shared" ca="1" si="49"/>
        <v>19.415232839785919</v>
      </c>
    </row>
    <row r="1547" spans="5:6" x14ac:dyDescent="0.25">
      <c r="E1547" s="16">
        <f t="shared" ca="1" si="48"/>
        <v>0.86349682857906829</v>
      </c>
      <c r="F1547" s="16">
        <f t="shared" ca="1" si="49"/>
        <v>60.109357413073752</v>
      </c>
    </row>
    <row r="1548" spans="5:6" x14ac:dyDescent="0.25">
      <c r="E1548" s="16">
        <f t="shared" ca="1" si="48"/>
        <v>0.44201656205799722</v>
      </c>
      <c r="F1548" s="16">
        <f t="shared" ca="1" si="49"/>
        <v>17.359528330898346</v>
      </c>
    </row>
    <row r="1549" spans="5:6" x14ac:dyDescent="0.25">
      <c r="E1549" s="16">
        <f t="shared" ca="1" si="48"/>
        <v>0.1297705008527843</v>
      </c>
      <c r="F1549" s="16">
        <f t="shared" ca="1" si="49"/>
        <v>6.5046892273121104</v>
      </c>
    </row>
    <row r="1550" spans="5:6" x14ac:dyDescent="0.25">
      <c r="E1550" s="16">
        <f t="shared" ca="1" si="48"/>
        <v>0.96300184595389449</v>
      </c>
      <c r="F1550" s="16">
        <f t="shared" ca="1" si="49"/>
        <v>119.89737788368383</v>
      </c>
    </row>
    <row r="1551" spans="5:6" x14ac:dyDescent="0.25">
      <c r="E1551" s="16">
        <f t="shared" ca="1" si="48"/>
        <v>8.6263585782885621E-2</v>
      </c>
      <c r="F1551" s="16">
        <f t="shared" ca="1" si="49"/>
        <v>5.1339310054443725</v>
      </c>
    </row>
    <row r="1552" spans="5:6" x14ac:dyDescent="0.25">
      <c r="E1552" s="16">
        <f t="shared" ca="1" si="48"/>
        <v>0.37667041856426708</v>
      </c>
      <c r="F1552" s="16">
        <f t="shared" ca="1" si="49"/>
        <v>14.669385880045448</v>
      </c>
    </row>
    <row r="1553" spans="5:6" x14ac:dyDescent="0.25">
      <c r="E1553" s="16">
        <f t="shared" ca="1" si="48"/>
        <v>0.77726065030879909</v>
      </c>
      <c r="F1553" s="16">
        <f t="shared" ca="1" si="49"/>
        <v>43.076359347101054</v>
      </c>
    </row>
    <row r="1554" spans="5:6" x14ac:dyDescent="0.25">
      <c r="E1554" s="16">
        <f t="shared" ca="1" si="48"/>
        <v>0.94754992569839891</v>
      </c>
      <c r="F1554" s="16">
        <f t="shared" ca="1" si="49"/>
        <v>101.65127407035253</v>
      </c>
    </row>
    <row r="1555" spans="5:6" x14ac:dyDescent="0.25">
      <c r="E1555" s="16">
        <f t="shared" ca="1" si="48"/>
        <v>0.97796418331823731</v>
      </c>
      <c r="F1555" s="16">
        <f t="shared" ca="1" si="49"/>
        <v>150.416613688653</v>
      </c>
    </row>
    <row r="1556" spans="5:6" x14ac:dyDescent="0.25">
      <c r="E1556" s="16">
        <f t="shared" ca="1" si="48"/>
        <v>0.94483114655583011</v>
      </c>
      <c r="F1556" s="16">
        <f t="shared" ca="1" si="49"/>
        <v>99.154286019631741</v>
      </c>
    </row>
    <row r="1557" spans="5:6" x14ac:dyDescent="0.25">
      <c r="E1557" s="16">
        <f t="shared" ca="1" si="48"/>
        <v>0.38845372739920425</v>
      </c>
      <c r="F1557" s="16">
        <f t="shared" ca="1" si="49"/>
        <v>15.129531582438922</v>
      </c>
    </row>
    <row r="1558" spans="5:6" x14ac:dyDescent="0.25">
      <c r="E1558" s="16">
        <f t="shared" ca="1" si="48"/>
        <v>0.9943819979308971</v>
      </c>
      <c r="F1558" s="16">
        <f t="shared" ca="1" si="49"/>
        <v>253.47672642936459</v>
      </c>
    </row>
    <row r="1559" spans="5:6" x14ac:dyDescent="0.25">
      <c r="E1559" s="16">
        <f t="shared" ca="1" si="48"/>
        <v>0.43918773498918928</v>
      </c>
      <c r="F1559" s="16">
        <f t="shared" ca="1" si="49"/>
        <v>17.235497775379471</v>
      </c>
    </row>
    <row r="1560" spans="5:6" x14ac:dyDescent="0.25">
      <c r="E1560" s="16">
        <f t="shared" ca="1" si="48"/>
        <v>0.23653946446296925</v>
      </c>
      <c r="F1560" s="16">
        <f t="shared" ca="1" si="49"/>
        <v>9.8013639077063228</v>
      </c>
    </row>
    <row r="1561" spans="5:6" x14ac:dyDescent="0.25">
      <c r="E1561" s="16">
        <f t="shared" ca="1" si="48"/>
        <v>9.7975907692309128E-2</v>
      </c>
      <c r="F1561" s="16">
        <f t="shared" ca="1" si="49"/>
        <v>5.5114551895014854</v>
      </c>
    </row>
    <row r="1562" spans="5:6" x14ac:dyDescent="0.25">
      <c r="E1562" s="16">
        <f t="shared" ca="1" si="48"/>
        <v>0.24242617282997048</v>
      </c>
      <c r="F1562" s="16">
        <f t="shared" ca="1" si="49"/>
        <v>9.988959823202487</v>
      </c>
    </row>
    <row r="1563" spans="5:6" x14ac:dyDescent="0.25">
      <c r="E1563" s="16">
        <f t="shared" ca="1" si="48"/>
        <v>4.2203483671497954E-2</v>
      </c>
      <c r="F1563" s="16">
        <f t="shared" ca="1" si="49"/>
        <v>3.5763078452452697</v>
      </c>
    </row>
    <row r="1564" spans="5:6" x14ac:dyDescent="0.25">
      <c r="E1564" s="16">
        <f t="shared" ca="1" si="48"/>
        <v>0.66023284025389506</v>
      </c>
      <c r="F1564" s="16">
        <f t="shared" ca="1" si="49"/>
        <v>30.359171892948307</v>
      </c>
    </row>
    <row r="1565" spans="5:6" x14ac:dyDescent="0.25">
      <c r="E1565" s="16">
        <f t="shared" ca="1" si="48"/>
        <v>0.55838859169584076</v>
      </c>
      <c r="F1565" s="16">
        <f t="shared" ca="1" si="49"/>
        <v>23.263485107589137</v>
      </c>
    </row>
    <row r="1566" spans="5:6" x14ac:dyDescent="0.25">
      <c r="E1566" s="16">
        <f t="shared" ca="1" si="48"/>
        <v>0.30151258417849691</v>
      </c>
      <c r="F1566" s="16">
        <f t="shared" ca="1" si="49"/>
        <v>11.9406064138471</v>
      </c>
    </row>
    <row r="1567" spans="5:6" x14ac:dyDescent="0.25">
      <c r="E1567" s="16">
        <f t="shared" ca="1" si="48"/>
        <v>0.14345068365493363</v>
      </c>
      <c r="F1567" s="16">
        <f t="shared" ca="1" si="49"/>
        <v>6.9244332691387012</v>
      </c>
    </row>
    <row r="1568" spans="5:6" x14ac:dyDescent="0.25">
      <c r="E1568" s="16">
        <f t="shared" ca="1" si="48"/>
        <v>0.53205034602544332</v>
      </c>
      <c r="F1568" s="16">
        <f t="shared" ca="1" si="49"/>
        <v>21.767649937149699</v>
      </c>
    </row>
    <row r="1569" spans="5:6" x14ac:dyDescent="0.25">
      <c r="E1569" s="16">
        <f t="shared" ca="1" si="48"/>
        <v>0.44031182497863974</v>
      </c>
      <c r="F1569" s="16">
        <f t="shared" ca="1" si="49"/>
        <v>17.284693222016656</v>
      </c>
    </row>
    <row r="1570" spans="5:6" x14ac:dyDescent="0.25">
      <c r="E1570" s="16">
        <f t="shared" ca="1" si="48"/>
        <v>0.17642769860831187</v>
      </c>
      <c r="F1570" s="16">
        <f t="shared" ca="1" si="49"/>
        <v>7.932236225781585</v>
      </c>
    </row>
    <row r="1571" spans="5:6" x14ac:dyDescent="0.25">
      <c r="E1571" s="16">
        <f t="shared" ca="1" si="48"/>
        <v>0.2522796155870396</v>
      </c>
      <c r="F1571" s="16">
        <f t="shared" ca="1" si="49"/>
        <v>10.305385825710861</v>
      </c>
    </row>
    <row r="1572" spans="5:6" x14ac:dyDescent="0.25">
      <c r="E1572" s="16">
        <f t="shared" ca="1" si="48"/>
        <v>0.48693961636579131</v>
      </c>
      <c r="F1572" s="16">
        <f t="shared" ca="1" si="49"/>
        <v>19.438519198091448</v>
      </c>
    </row>
    <row r="1573" spans="5:6" x14ac:dyDescent="0.25">
      <c r="E1573" s="16">
        <f t="shared" ca="1" si="48"/>
        <v>0.18483427008623698</v>
      </c>
      <c r="F1573" s="16">
        <f t="shared" ca="1" si="49"/>
        <v>8.1899319410921052</v>
      </c>
    </row>
    <row r="1574" spans="5:6" x14ac:dyDescent="0.25">
      <c r="E1574" s="16">
        <f t="shared" ca="1" si="48"/>
        <v>0.45822422829737808</v>
      </c>
      <c r="F1574" s="16">
        <f t="shared" ca="1" si="49"/>
        <v>18.085157124359302</v>
      </c>
    </row>
    <row r="1575" spans="5:6" x14ac:dyDescent="0.25">
      <c r="E1575" s="16">
        <f t="shared" ca="1" si="48"/>
        <v>0.48793510485834601</v>
      </c>
      <c r="F1575" s="16">
        <f t="shared" ca="1" si="49"/>
        <v>19.487109220529664</v>
      </c>
    </row>
    <row r="1576" spans="5:6" x14ac:dyDescent="0.25">
      <c r="E1576" s="16">
        <f t="shared" ca="1" si="48"/>
        <v>0.76441070721479876</v>
      </c>
      <c r="F1576" s="16">
        <f t="shared" ca="1" si="49"/>
        <v>41.287621752101252</v>
      </c>
    </row>
    <row r="1577" spans="5:6" x14ac:dyDescent="0.25">
      <c r="E1577" s="16">
        <f t="shared" ca="1" si="48"/>
        <v>0.30666651567498771</v>
      </c>
      <c r="F1577" s="16">
        <f t="shared" ca="1" si="49"/>
        <v>12.117836783037617</v>
      </c>
    </row>
    <row r="1578" spans="5:6" x14ac:dyDescent="0.25">
      <c r="E1578" s="16">
        <f t="shared" ca="1" si="48"/>
        <v>0.59434783678261938</v>
      </c>
      <c r="F1578" s="16">
        <f t="shared" ca="1" si="49"/>
        <v>25.501663948425495</v>
      </c>
    </row>
    <row r="1579" spans="5:6" x14ac:dyDescent="0.25">
      <c r="E1579" s="16">
        <f t="shared" ca="1" si="48"/>
        <v>9.6747507734728067E-2</v>
      </c>
      <c r="F1579" s="16">
        <f t="shared" ca="1" si="49"/>
        <v>5.4722550982601463</v>
      </c>
    </row>
    <row r="1580" spans="5:6" x14ac:dyDescent="0.25">
      <c r="E1580" s="16">
        <f t="shared" ca="1" si="48"/>
        <v>0.88891973985530803</v>
      </c>
      <c r="F1580" s="16">
        <f t="shared" ca="1" si="49"/>
        <v>68.088154626200179</v>
      </c>
    </row>
    <row r="1581" spans="5:6" x14ac:dyDescent="0.25">
      <c r="E1581" s="16">
        <f t="shared" ca="1" si="48"/>
        <v>0.21933020869845199</v>
      </c>
      <c r="F1581" s="16">
        <f t="shared" ca="1" si="49"/>
        <v>9.258506148852705</v>
      </c>
    </row>
    <row r="1582" spans="5:6" x14ac:dyDescent="0.25">
      <c r="E1582" s="16">
        <f t="shared" ca="1" si="48"/>
        <v>0.94097926315672198</v>
      </c>
      <c r="F1582" s="16">
        <f t="shared" ca="1" si="49"/>
        <v>95.875194027961953</v>
      </c>
    </row>
    <row r="1583" spans="5:6" x14ac:dyDescent="0.25">
      <c r="E1583" s="16">
        <f t="shared" ca="1" si="48"/>
        <v>0.8726485105356957</v>
      </c>
      <c r="F1583" s="16">
        <f t="shared" ca="1" si="49"/>
        <v>62.740076383172919</v>
      </c>
    </row>
    <row r="1584" spans="5:6" x14ac:dyDescent="0.25">
      <c r="E1584" s="16">
        <f t="shared" ca="1" si="48"/>
        <v>0.90992490891146338</v>
      </c>
      <c r="F1584" s="16">
        <f t="shared" ca="1" si="49"/>
        <v>76.730000040761567</v>
      </c>
    </row>
    <row r="1585" spans="5:6" x14ac:dyDescent="0.25">
      <c r="E1585" s="16">
        <f t="shared" ca="1" si="48"/>
        <v>0.30690746526421586</v>
      </c>
      <c r="F1585" s="16">
        <f t="shared" ca="1" si="49"/>
        <v>12.126153721266828</v>
      </c>
    </row>
    <row r="1586" spans="5:6" x14ac:dyDescent="0.25">
      <c r="E1586" s="16">
        <f t="shared" ca="1" si="48"/>
        <v>0.25494371373711699</v>
      </c>
      <c r="F1586" s="16">
        <f t="shared" ca="1" si="49"/>
        <v>10.391488010510622</v>
      </c>
    </row>
    <row r="1587" spans="5:6" x14ac:dyDescent="0.25">
      <c r="E1587" s="16">
        <f t="shared" ca="1" si="48"/>
        <v>0.69624938366942313</v>
      </c>
      <c r="F1587" s="16">
        <f t="shared" ca="1" si="49"/>
        <v>33.570360174493047</v>
      </c>
    </row>
    <row r="1588" spans="5:6" x14ac:dyDescent="0.25">
      <c r="E1588" s="16">
        <f t="shared" ca="1" si="48"/>
        <v>0.95230517377832014</v>
      </c>
      <c r="F1588" s="16">
        <f t="shared" ca="1" si="49"/>
        <v>106.44492524463861</v>
      </c>
    </row>
    <row r="1589" spans="5:6" x14ac:dyDescent="0.25">
      <c r="E1589" s="16">
        <f t="shared" ca="1" si="48"/>
        <v>0.4407924164050756</v>
      </c>
      <c r="F1589" s="16">
        <f t="shared" ca="1" si="49"/>
        <v>17.305762518134966</v>
      </c>
    </row>
    <row r="1590" spans="5:6" x14ac:dyDescent="0.25">
      <c r="E1590" s="16">
        <f t="shared" ca="1" si="48"/>
        <v>0.11154963370385462</v>
      </c>
      <c r="F1590" s="16">
        <f t="shared" ca="1" si="49"/>
        <v>5.9397780806635874</v>
      </c>
    </row>
    <row r="1591" spans="5:6" x14ac:dyDescent="0.25">
      <c r="E1591" s="16">
        <f t="shared" ca="1" si="48"/>
        <v>0.31170149814270476</v>
      </c>
      <c r="F1591" s="16">
        <f t="shared" ca="1" si="49"/>
        <v>12.29222369651845</v>
      </c>
    </row>
    <row r="1592" spans="5:6" x14ac:dyDescent="0.25">
      <c r="E1592" s="16">
        <f t="shared" ca="1" si="48"/>
        <v>0.92183835325904173</v>
      </c>
      <c r="F1592" s="16">
        <f t="shared" ca="1" si="49"/>
        <v>82.892634620127765</v>
      </c>
    </row>
    <row r="1593" spans="5:6" x14ac:dyDescent="0.25">
      <c r="E1593" s="16">
        <f t="shared" ca="1" si="48"/>
        <v>0.71363984469595554</v>
      </c>
      <c r="F1593" s="16">
        <f t="shared" ca="1" si="49"/>
        <v>35.305886179155287</v>
      </c>
    </row>
    <row r="1594" spans="5:6" x14ac:dyDescent="0.25">
      <c r="E1594" s="16">
        <f t="shared" ca="1" si="48"/>
        <v>0.68213736622611398</v>
      </c>
      <c r="F1594" s="16">
        <f t="shared" ca="1" si="49"/>
        <v>32.255352418946316</v>
      </c>
    </row>
    <row r="1595" spans="5:6" x14ac:dyDescent="0.25">
      <c r="E1595" s="16">
        <f t="shared" ca="1" si="48"/>
        <v>0.84151683071415728</v>
      </c>
      <c r="F1595" s="16">
        <f t="shared" ca="1" si="49"/>
        <v>54.637006761608639</v>
      </c>
    </row>
    <row r="1596" spans="5:6" x14ac:dyDescent="0.25">
      <c r="E1596" s="16">
        <f t="shared" ca="1" si="48"/>
        <v>0.50778609570223365</v>
      </c>
      <c r="F1596" s="16">
        <f t="shared" ca="1" si="49"/>
        <v>20.481419039721576</v>
      </c>
    </row>
    <row r="1597" spans="5:6" x14ac:dyDescent="0.25">
      <c r="E1597" s="16">
        <f t="shared" ca="1" si="48"/>
        <v>0.69347537554008887</v>
      </c>
      <c r="F1597" s="16">
        <f t="shared" ca="1" si="49"/>
        <v>33.305603781726617</v>
      </c>
    </row>
    <row r="1598" spans="5:6" x14ac:dyDescent="0.25">
      <c r="E1598" s="16">
        <f t="shared" ca="1" si="48"/>
        <v>0.40743768953873283</v>
      </c>
      <c r="F1598" s="16">
        <f t="shared" ca="1" si="49"/>
        <v>15.892683121738163</v>
      </c>
    </row>
    <row r="1599" spans="5:6" x14ac:dyDescent="0.25">
      <c r="E1599" s="16">
        <f t="shared" ca="1" si="48"/>
        <v>0.57786896451731218</v>
      </c>
      <c r="F1599" s="16">
        <f t="shared" ca="1" si="49"/>
        <v>24.445465845753201</v>
      </c>
    </row>
    <row r="1600" spans="5:6" x14ac:dyDescent="0.25">
      <c r="E1600" s="16">
        <f t="shared" ca="1" si="48"/>
        <v>0.78603004637290486</v>
      </c>
      <c r="F1600" s="16">
        <f t="shared" ca="1" si="49"/>
        <v>44.377022870354743</v>
      </c>
    </row>
    <row r="1601" spans="5:6" x14ac:dyDescent="0.25">
      <c r="E1601" s="16">
        <f t="shared" ca="1" si="48"/>
        <v>0.46206351166679516</v>
      </c>
      <c r="F1601" s="16">
        <f t="shared" ca="1" si="49"/>
        <v>18.260925453858682</v>
      </c>
    </row>
    <row r="1602" spans="5:6" x14ac:dyDescent="0.25">
      <c r="E1602" s="16">
        <f t="shared" ca="1" si="48"/>
        <v>0.86035205189557429</v>
      </c>
      <c r="F1602" s="16">
        <f t="shared" ca="1" si="49"/>
        <v>59.258095570703794</v>
      </c>
    </row>
    <row r="1603" spans="5:6" x14ac:dyDescent="0.25">
      <c r="E1603" s="16">
        <f t="shared" ca="1" si="48"/>
        <v>2.6804848735884068E-2</v>
      </c>
      <c r="F1603" s="16">
        <f t="shared" ca="1" si="49"/>
        <v>2.9154467860663895</v>
      </c>
    </row>
    <row r="1604" spans="5:6" x14ac:dyDescent="0.25">
      <c r="E1604" s="16">
        <f t="shared" ref="E1604:E1667" ca="1" si="50">RAND()</f>
        <v>2.828095980413825E-2</v>
      </c>
      <c r="F1604" s="16">
        <f t="shared" ref="F1604:F1667" ca="1" si="51">_xlfn.LOGNORM.INV(E1604,$C$3,$C$4)</f>
        <v>2.984162336145149</v>
      </c>
    </row>
    <row r="1605" spans="5:6" x14ac:dyDescent="0.25">
      <c r="E1605" s="16">
        <f t="shared" ca="1" si="50"/>
        <v>0.61896660389915581</v>
      </c>
      <c r="F1605" s="16">
        <f t="shared" ca="1" si="51"/>
        <v>27.187786370905481</v>
      </c>
    </row>
    <row r="1606" spans="5:6" x14ac:dyDescent="0.25">
      <c r="E1606" s="16">
        <f t="shared" ca="1" si="50"/>
        <v>0.47705276029286081</v>
      </c>
      <c r="F1606" s="16">
        <f t="shared" ca="1" si="51"/>
        <v>18.962209882944205</v>
      </c>
    </row>
    <row r="1607" spans="5:6" x14ac:dyDescent="0.25">
      <c r="E1607" s="16">
        <f t="shared" ca="1" si="50"/>
        <v>0.94408022508163225</v>
      </c>
      <c r="F1607" s="16">
        <f t="shared" ca="1" si="51"/>
        <v>98.49235693224847</v>
      </c>
    </row>
    <row r="1608" spans="5:6" x14ac:dyDescent="0.25">
      <c r="E1608" s="16">
        <f t="shared" ca="1" si="50"/>
        <v>0.34728710373816329</v>
      </c>
      <c r="F1608" s="16">
        <f t="shared" ca="1" si="51"/>
        <v>13.562991353061426</v>
      </c>
    </row>
    <row r="1609" spans="5:6" x14ac:dyDescent="0.25">
      <c r="E1609" s="16">
        <f t="shared" ca="1" si="50"/>
        <v>0.49173824955784284</v>
      </c>
      <c r="F1609" s="16">
        <f t="shared" ca="1" si="51"/>
        <v>19.67383110301504</v>
      </c>
    </row>
    <row r="1610" spans="5:6" x14ac:dyDescent="0.25">
      <c r="E1610" s="16">
        <f t="shared" ca="1" si="50"/>
        <v>0.90950565698583474</v>
      </c>
      <c r="F1610" s="16">
        <f t="shared" ca="1" si="51"/>
        <v>76.532620731916509</v>
      </c>
    </row>
    <row r="1611" spans="5:6" x14ac:dyDescent="0.25">
      <c r="E1611" s="16">
        <f t="shared" ca="1" si="50"/>
        <v>0.71783686373641575</v>
      </c>
      <c r="F1611" s="16">
        <f t="shared" ca="1" si="51"/>
        <v>35.74561066439373</v>
      </c>
    </row>
    <row r="1612" spans="5:6" x14ac:dyDescent="0.25">
      <c r="E1612" s="16">
        <f t="shared" ca="1" si="50"/>
        <v>0.84270857694446277</v>
      </c>
      <c r="F1612" s="16">
        <f t="shared" ca="1" si="51"/>
        <v>54.907630114275676</v>
      </c>
    </row>
    <row r="1613" spans="5:6" x14ac:dyDescent="0.25">
      <c r="E1613" s="16">
        <f t="shared" ca="1" si="50"/>
        <v>0.38135683681241583</v>
      </c>
      <c r="F1613" s="16">
        <f t="shared" ca="1" si="51"/>
        <v>14.851202216909709</v>
      </c>
    </row>
    <row r="1614" spans="5:6" x14ac:dyDescent="0.25">
      <c r="E1614" s="16">
        <f t="shared" ca="1" si="50"/>
        <v>8.8305901318979307E-2</v>
      </c>
      <c r="F1614" s="16">
        <f t="shared" ca="1" si="51"/>
        <v>5.2004173517165135</v>
      </c>
    </row>
    <row r="1615" spans="5:6" x14ac:dyDescent="0.25">
      <c r="E1615" s="16">
        <f t="shared" ca="1" si="50"/>
        <v>0.51973660032641023</v>
      </c>
      <c r="F1615" s="16">
        <f t="shared" ca="1" si="51"/>
        <v>21.104631492293844</v>
      </c>
    </row>
    <row r="1616" spans="5:6" x14ac:dyDescent="0.25">
      <c r="E1616" s="16">
        <f t="shared" ca="1" si="50"/>
        <v>0.99855208423896391</v>
      </c>
      <c r="F1616" s="16">
        <f t="shared" ca="1" si="51"/>
        <v>394.88102560166396</v>
      </c>
    </row>
    <row r="1617" spans="5:6" x14ac:dyDescent="0.25">
      <c r="E1617" s="16">
        <f t="shared" ca="1" si="50"/>
        <v>0.61116621785743064</v>
      </c>
      <c r="F1617" s="16">
        <f t="shared" ca="1" si="51"/>
        <v>26.638562764571972</v>
      </c>
    </row>
    <row r="1618" spans="5:6" x14ac:dyDescent="0.25">
      <c r="E1618" s="16">
        <f t="shared" ca="1" si="50"/>
        <v>0.9015170086745844</v>
      </c>
      <c r="F1618" s="16">
        <f t="shared" ca="1" si="51"/>
        <v>72.984268368019073</v>
      </c>
    </row>
    <row r="1619" spans="5:6" x14ac:dyDescent="0.25">
      <c r="E1619" s="16">
        <f t="shared" ca="1" si="50"/>
        <v>0.61836728208025116</v>
      </c>
      <c r="F1619" s="16">
        <f t="shared" ca="1" si="51"/>
        <v>27.145070937706464</v>
      </c>
    </row>
    <row r="1620" spans="5:6" x14ac:dyDescent="0.25">
      <c r="E1620" s="16">
        <f t="shared" ca="1" si="50"/>
        <v>0.45106623147335245</v>
      </c>
      <c r="F1620" s="16">
        <f t="shared" ca="1" si="51"/>
        <v>17.761479363935642</v>
      </c>
    </row>
    <row r="1621" spans="5:6" x14ac:dyDescent="0.25">
      <c r="E1621" s="16">
        <f t="shared" ca="1" si="50"/>
        <v>6.9921028337919244E-2</v>
      </c>
      <c r="F1621" s="16">
        <f t="shared" ca="1" si="51"/>
        <v>4.5888091756947578</v>
      </c>
    </row>
    <row r="1622" spans="5:6" x14ac:dyDescent="0.25">
      <c r="E1622" s="16">
        <f t="shared" ca="1" si="50"/>
        <v>0.45585246976841121</v>
      </c>
      <c r="F1622" s="16">
        <f t="shared" ca="1" si="51"/>
        <v>17.977333602230949</v>
      </c>
    </row>
    <row r="1623" spans="5:6" x14ac:dyDescent="0.25">
      <c r="E1623" s="16">
        <f t="shared" ca="1" si="50"/>
        <v>0.70172703809627923</v>
      </c>
      <c r="F1623" s="16">
        <f t="shared" ca="1" si="51"/>
        <v>34.102617954543938</v>
      </c>
    </row>
    <row r="1624" spans="5:6" x14ac:dyDescent="0.25">
      <c r="E1624" s="16">
        <f t="shared" ca="1" si="50"/>
        <v>0.83493640441180716</v>
      </c>
      <c r="F1624" s="16">
        <f t="shared" ca="1" si="51"/>
        <v>53.189324871039332</v>
      </c>
    </row>
    <row r="1625" spans="5:6" x14ac:dyDescent="0.25">
      <c r="E1625" s="16">
        <f t="shared" ca="1" si="50"/>
        <v>0.76884647568238484</v>
      </c>
      <c r="F1625" s="16">
        <f t="shared" ca="1" si="51"/>
        <v>41.890257246352554</v>
      </c>
    </row>
    <row r="1626" spans="5:6" x14ac:dyDescent="0.25">
      <c r="E1626" s="16">
        <f t="shared" ca="1" si="50"/>
        <v>0.10078391311990875</v>
      </c>
      <c r="F1626" s="16">
        <f t="shared" ca="1" si="51"/>
        <v>5.6007610862365658</v>
      </c>
    </row>
    <row r="1627" spans="5:6" x14ac:dyDescent="0.25">
      <c r="E1627" s="16">
        <f t="shared" ca="1" si="50"/>
        <v>0.99593142612469454</v>
      </c>
      <c r="F1627" s="16">
        <f t="shared" ca="1" si="51"/>
        <v>283.24875165212791</v>
      </c>
    </row>
    <row r="1628" spans="5:6" x14ac:dyDescent="0.25">
      <c r="E1628" s="16">
        <f t="shared" ca="1" si="50"/>
        <v>0.8838226084288876</v>
      </c>
      <c r="F1628" s="16">
        <f t="shared" ca="1" si="51"/>
        <v>66.308292983067687</v>
      </c>
    </row>
    <row r="1629" spans="5:6" x14ac:dyDescent="0.25">
      <c r="E1629" s="16">
        <f t="shared" ca="1" si="50"/>
        <v>0.95125313670060729</v>
      </c>
      <c r="F1629" s="16">
        <f t="shared" ca="1" si="51"/>
        <v>105.33306423308824</v>
      </c>
    </row>
    <row r="1630" spans="5:6" x14ac:dyDescent="0.25">
      <c r="E1630" s="16">
        <f t="shared" ca="1" si="50"/>
        <v>0.69455234875875549</v>
      </c>
      <c r="F1630" s="16">
        <f t="shared" ca="1" si="51"/>
        <v>33.408016537427095</v>
      </c>
    </row>
    <row r="1631" spans="5:6" x14ac:dyDescent="0.25">
      <c r="E1631" s="16">
        <f t="shared" ca="1" si="50"/>
        <v>5.1844916606148761E-2</v>
      </c>
      <c r="F1631" s="16">
        <f t="shared" ca="1" si="51"/>
        <v>3.9462959999488971</v>
      </c>
    </row>
    <row r="1632" spans="5:6" x14ac:dyDescent="0.25">
      <c r="E1632" s="16">
        <f t="shared" ca="1" si="50"/>
        <v>0.55005278947067593</v>
      </c>
      <c r="F1632" s="16">
        <f t="shared" ca="1" si="51"/>
        <v>22.77799003649173</v>
      </c>
    </row>
    <row r="1633" spans="5:6" x14ac:dyDescent="0.25">
      <c r="E1633" s="16">
        <f t="shared" ca="1" si="50"/>
        <v>0.12204574012876046</v>
      </c>
      <c r="F1633" s="16">
        <f t="shared" ca="1" si="51"/>
        <v>6.266256071406282</v>
      </c>
    </row>
    <row r="1634" spans="5:6" x14ac:dyDescent="0.25">
      <c r="E1634" s="16">
        <f t="shared" ca="1" si="50"/>
        <v>0.90550922343541296</v>
      </c>
      <c r="F1634" s="16">
        <f t="shared" ca="1" si="51"/>
        <v>74.708801358386026</v>
      </c>
    </row>
    <row r="1635" spans="5:6" x14ac:dyDescent="0.25">
      <c r="E1635" s="16">
        <f t="shared" ca="1" si="50"/>
        <v>0.51675296811930171</v>
      </c>
      <c r="F1635" s="16">
        <f t="shared" ca="1" si="51"/>
        <v>20.947217334788462</v>
      </c>
    </row>
    <row r="1636" spans="5:6" x14ac:dyDescent="0.25">
      <c r="E1636" s="16">
        <f t="shared" ca="1" si="50"/>
        <v>0.23345328908162144</v>
      </c>
      <c r="F1636" s="16">
        <f t="shared" ca="1" si="51"/>
        <v>9.7034214180011098</v>
      </c>
    </row>
    <row r="1637" spans="5:6" x14ac:dyDescent="0.25">
      <c r="E1637" s="16">
        <f t="shared" ca="1" si="50"/>
        <v>0.45070094413050432</v>
      </c>
      <c r="F1637" s="16">
        <f t="shared" ca="1" si="51"/>
        <v>17.745099451789166</v>
      </c>
    </row>
    <row r="1638" spans="5:6" x14ac:dyDescent="0.25">
      <c r="E1638" s="16">
        <f t="shared" ca="1" si="50"/>
        <v>0.32010221595776978</v>
      </c>
      <c r="F1638" s="16">
        <f t="shared" ca="1" si="51"/>
        <v>12.586024249937791</v>
      </c>
    </row>
    <row r="1639" spans="5:6" x14ac:dyDescent="0.25">
      <c r="E1639" s="16">
        <f t="shared" ca="1" si="50"/>
        <v>0.47488268489885199</v>
      </c>
      <c r="F1639" s="16">
        <f t="shared" ca="1" si="51"/>
        <v>18.859156940139364</v>
      </c>
    </row>
    <row r="1640" spans="5:6" x14ac:dyDescent="0.25">
      <c r="E1640" s="16">
        <f t="shared" ca="1" si="50"/>
        <v>0.26659796642972688</v>
      </c>
      <c r="F1640" s="16">
        <f t="shared" ca="1" si="51"/>
        <v>10.771084524469019</v>
      </c>
    </row>
    <row r="1641" spans="5:6" x14ac:dyDescent="0.25">
      <c r="E1641" s="16">
        <f t="shared" ca="1" si="50"/>
        <v>0.54438060750097894</v>
      </c>
      <c r="F1641" s="16">
        <f t="shared" ca="1" si="51"/>
        <v>22.454165445976397</v>
      </c>
    </row>
    <row r="1642" spans="5:6" x14ac:dyDescent="0.25">
      <c r="E1642" s="16">
        <f t="shared" ca="1" si="50"/>
        <v>0.64415864825650337</v>
      </c>
      <c r="F1642" s="16">
        <f t="shared" ca="1" si="51"/>
        <v>29.066814019049023</v>
      </c>
    </row>
    <row r="1643" spans="5:6" x14ac:dyDescent="0.25">
      <c r="E1643" s="16">
        <f t="shared" ca="1" si="50"/>
        <v>0.31561543248305823</v>
      </c>
      <c r="F1643" s="16">
        <f t="shared" ca="1" si="51"/>
        <v>12.428657349048724</v>
      </c>
    </row>
    <row r="1644" spans="5:6" x14ac:dyDescent="0.25">
      <c r="E1644" s="16">
        <f t="shared" ca="1" si="50"/>
        <v>0.25569542638793163</v>
      </c>
      <c r="F1644" s="16">
        <f t="shared" ca="1" si="51"/>
        <v>10.415826848978766</v>
      </c>
    </row>
    <row r="1645" spans="5:6" x14ac:dyDescent="0.25">
      <c r="E1645" s="16">
        <f t="shared" ca="1" si="50"/>
        <v>0.29296173021196348</v>
      </c>
      <c r="F1645" s="16">
        <f t="shared" ca="1" si="51"/>
        <v>11.649311465906234</v>
      </c>
    </row>
    <row r="1646" spans="5:6" x14ac:dyDescent="0.25">
      <c r="E1646" s="16">
        <f t="shared" ca="1" si="50"/>
        <v>0.14598303896570297</v>
      </c>
      <c r="F1646" s="16">
        <f t="shared" ca="1" si="51"/>
        <v>7.0019005712367957</v>
      </c>
    </row>
    <row r="1647" spans="5:6" x14ac:dyDescent="0.25">
      <c r="E1647" s="16">
        <f t="shared" ca="1" si="50"/>
        <v>0.31537487250328244</v>
      </c>
      <c r="F1647" s="16">
        <f t="shared" ca="1" si="51"/>
        <v>12.420249384744118</v>
      </c>
    </row>
    <row r="1648" spans="5:6" x14ac:dyDescent="0.25">
      <c r="E1648" s="16">
        <f t="shared" ca="1" si="50"/>
        <v>4.896906258547884E-3</v>
      </c>
      <c r="F1648" s="16">
        <f t="shared" ca="1" si="51"/>
        <v>1.517364040241622</v>
      </c>
    </row>
    <row r="1649" spans="5:6" x14ac:dyDescent="0.25">
      <c r="E1649" s="16">
        <f t="shared" ca="1" si="50"/>
        <v>0.8604093143866608</v>
      </c>
      <c r="F1649" s="16">
        <f t="shared" ca="1" si="51"/>
        <v>59.273371161511726</v>
      </c>
    </row>
    <row r="1650" spans="5:6" x14ac:dyDescent="0.25">
      <c r="E1650" s="16">
        <f t="shared" ca="1" si="50"/>
        <v>0.86618924903776318</v>
      </c>
      <c r="F1650" s="16">
        <f t="shared" ca="1" si="51"/>
        <v>60.858811592252657</v>
      </c>
    </row>
    <row r="1651" spans="5:6" x14ac:dyDescent="0.25">
      <c r="E1651" s="16">
        <f t="shared" ca="1" si="50"/>
        <v>0.90412110567309623</v>
      </c>
      <c r="F1651" s="16">
        <f t="shared" ca="1" si="51"/>
        <v>74.098607335882008</v>
      </c>
    </row>
    <row r="1652" spans="5:6" x14ac:dyDescent="0.25">
      <c r="E1652" s="16">
        <f t="shared" ca="1" si="50"/>
        <v>0.96873934568664155</v>
      </c>
      <c r="F1652" s="16">
        <f t="shared" ca="1" si="51"/>
        <v>129.35758024407269</v>
      </c>
    </row>
    <row r="1653" spans="5:6" x14ac:dyDescent="0.25">
      <c r="E1653" s="16">
        <f t="shared" ca="1" si="50"/>
        <v>0.87686266043334127</v>
      </c>
      <c r="F1653" s="16">
        <f t="shared" ca="1" si="51"/>
        <v>64.035998540939616</v>
      </c>
    </row>
    <row r="1654" spans="5:6" x14ac:dyDescent="0.25">
      <c r="E1654" s="16">
        <f t="shared" ca="1" si="50"/>
        <v>0.92704840570071179</v>
      </c>
      <c r="F1654" s="16">
        <f t="shared" ca="1" si="51"/>
        <v>85.983510418169018</v>
      </c>
    </row>
    <row r="1655" spans="5:6" x14ac:dyDescent="0.25">
      <c r="E1655" s="16">
        <f t="shared" ca="1" si="50"/>
        <v>0.90151781386556928</v>
      </c>
      <c r="F1655" s="16">
        <f t="shared" ca="1" si="51"/>
        <v>72.984606987385064</v>
      </c>
    </row>
    <row r="1656" spans="5:6" x14ac:dyDescent="0.25">
      <c r="E1656" s="16">
        <f t="shared" ca="1" si="50"/>
        <v>0.34927598417004035</v>
      </c>
      <c r="F1656" s="16">
        <f t="shared" ca="1" si="51"/>
        <v>13.63614658725054</v>
      </c>
    </row>
    <row r="1657" spans="5:6" x14ac:dyDescent="0.25">
      <c r="E1657" s="16">
        <f t="shared" ca="1" si="50"/>
        <v>0.61832395517477978</v>
      </c>
      <c r="F1657" s="16">
        <f t="shared" ca="1" si="51"/>
        <v>27.141986288392101</v>
      </c>
    </row>
    <row r="1658" spans="5:6" x14ac:dyDescent="0.25">
      <c r="E1658" s="16">
        <f t="shared" ca="1" si="50"/>
        <v>0.74528568089701042</v>
      </c>
      <c r="F1658" s="16">
        <f t="shared" ca="1" si="51"/>
        <v>38.850759297290672</v>
      </c>
    </row>
    <row r="1659" spans="5:6" x14ac:dyDescent="0.25">
      <c r="E1659" s="16">
        <f t="shared" ca="1" si="50"/>
        <v>0.75806219765908112</v>
      </c>
      <c r="F1659" s="16">
        <f t="shared" ca="1" si="51"/>
        <v>40.45065301806131</v>
      </c>
    </row>
    <row r="1660" spans="5:6" x14ac:dyDescent="0.25">
      <c r="E1660" s="16">
        <f t="shared" ca="1" si="50"/>
        <v>0.72848446436355752</v>
      </c>
      <c r="F1660" s="16">
        <f t="shared" ca="1" si="51"/>
        <v>36.900896056061143</v>
      </c>
    </row>
    <row r="1661" spans="5:6" x14ac:dyDescent="0.25">
      <c r="E1661" s="16">
        <f t="shared" ca="1" si="50"/>
        <v>0.15305411731795815</v>
      </c>
      <c r="F1661" s="16">
        <f t="shared" ca="1" si="51"/>
        <v>7.2179987331711306</v>
      </c>
    </row>
    <row r="1662" spans="5:6" x14ac:dyDescent="0.25">
      <c r="E1662" s="16">
        <f t="shared" ca="1" si="50"/>
        <v>0.95697409980352066</v>
      </c>
      <c r="F1662" s="16">
        <f t="shared" ca="1" si="51"/>
        <v>111.78782296516012</v>
      </c>
    </row>
    <row r="1663" spans="5:6" x14ac:dyDescent="0.25">
      <c r="E1663" s="16">
        <f t="shared" ca="1" si="50"/>
        <v>0.64673204031332376</v>
      </c>
      <c r="F1663" s="16">
        <f t="shared" ca="1" si="51"/>
        <v>29.268519151535351</v>
      </c>
    </row>
    <row r="1664" spans="5:6" x14ac:dyDescent="0.25">
      <c r="E1664" s="16">
        <f t="shared" ca="1" si="50"/>
        <v>0.74477204984865142</v>
      </c>
      <c r="F1664" s="16">
        <f t="shared" ca="1" si="51"/>
        <v>38.788661572852725</v>
      </c>
    </row>
    <row r="1665" spans="5:6" x14ac:dyDescent="0.25">
      <c r="E1665" s="16">
        <f t="shared" ca="1" si="50"/>
        <v>0.31584249097934303</v>
      </c>
      <c r="F1665" s="16">
        <f t="shared" ca="1" si="51"/>
        <v>12.43659612875822</v>
      </c>
    </row>
    <row r="1666" spans="5:6" x14ac:dyDescent="0.25">
      <c r="E1666" s="16">
        <f t="shared" ca="1" si="50"/>
        <v>0.5733503132133827</v>
      </c>
      <c r="F1666" s="16">
        <f t="shared" ca="1" si="51"/>
        <v>24.165121267342112</v>
      </c>
    </row>
    <row r="1667" spans="5:6" x14ac:dyDescent="0.25">
      <c r="E1667" s="16">
        <f t="shared" ca="1" si="50"/>
        <v>0.87088612831380541</v>
      </c>
      <c r="F1667" s="16">
        <f t="shared" ca="1" si="51"/>
        <v>62.21461208879456</v>
      </c>
    </row>
    <row r="1668" spans="5:6" x14ac:dyDescent="0.25">
      <c r="E1668" s="16">
        <f t="shared" ref="E1668:E1731" ca="1" si="52">RAND()</f>
        <v>0.9620833036081754</v>
      </c>
      <c r="F1668" s="16">
        <f t="shared" ref="F1668:F1731" ca="1" si="53">_xlfn.LOGNORM.INV(E1668,$C$3,$C$4)</f>
        <v>118.55662977372103</v>
      </c>
    </row>
    <row r="1669" spans="5:6" x14ac:dyDescent="0.25">
      <c r="E1669" s="16">
        <f t="shared" ca="1" si="52"/>
        <v>0.7468316682603372</v>
      </c>
      <c r="F1669" s="16">
        <f t="shared" ca="1" si="53"/>
        <v>39.038668285215429</v>
      </c>
    </row>
    <row r="1670" spans="5:6" x14ac:dyDescent="0.25">
      <c r="E1670" s="16">
        <f t="shared" ca="1" si="52"/>
        <v>0.23992384844484982</v>
      </c>
      <c r="F1670" s="16">
        <f t="shared" ca="1" si="53"/>
        <v>9.9090893865354914</v>
      </c>
    </row>
    <row r="1671" spans="5:6" x14ac:dyDescent="0.25">
      <c r="E1671" s="16">
        <f t="shared" ca="1" si="52"/>
        <v>0.91487783097731756</v>
      </c>
      <c r="F1671" s="16">
        <f t="shared" ca="1" si="53"/>
        <v>79.155884354894241</v>
      </c>
    </row>
    <row r="1672" spans="5:6" x14ac:dyDescent="0.25">
      <c r="E1672" s="16">
        <f t="shared" ca="1" si="52"/>
        <v>0.69183531480534288</v>
      </c>
      <c r="F1672" s="16">
        <f t="shared" ca="1" si="53"/>
        <v>33.150550642688067</v>
      </c>
    </row>
    <row r="1673" spans="5:6" x14ac:dyDescent="0.25">
      <c r="E1673" s="16">
        <f t="shared" ca="1" si="52"/>
        <v>0.68294431616562645</v>
      </c>
      <c r="F1673" s="16">
        <f t="shared" ca="1" si="53"/>
        <v>32.328463974980124</v>
      </c>
    </row>
    <row r="1674" spans="5:6" x14ac:dyDescent="0.25">
      <c r="E1674" s="16">
        <f t="shared" ca="1" si="52"/>
        <v>0.24993248813608637</v>
      </c>
      <c r="F1674" s="16">
        <f t="shared" ca="1" si="53"/>
        <v>10.229725879453122</v>
      </c>
    </row>
    <row r="1675" spans="5:6" x14ac:dyDescent="0.25">
      <c r="E1675" s="16">
        <f t="shared" ca="1" si="52"/>
        <v>0.3337670690845701</v>
      </c>
      <c r="F1675" s="16">
        <f t="shared" ca="1" si="53"/>
        <v>13.071905226482075</v>
      </c>
    </row>
    <row r="1676" spans="5:6" x14ac:dyDescent="0.25">
      <c r="E1676" s="16">
        <f t="shared" ca="1" si="52"/>
        <v>0.6559043338278614</v>
      </c>
      <c r="F1676" s="16">
        <f t="shared" ca="1" si="53"/>
        <v>30.003401959406666</v>
      </c>
    </row>
    <row r="1677" spans="5:6" x14ac:dyDescent="0.25">
      <c r="E1677" s="16">
        <f t="shared" ca="1" si="52"/>
        <v>0.29220888800366462</v>
      </c>
      <c r="F1677" s="16">
        <f t="shared" ca="1" si="53"/>
        <v>11.623824523770049</v>
      </c>
    </row>
    <row r="1678" spans="5:6" x14ac:dyDescent="0.25">
      <c r="E1678" s="16">
        <f t="shared" ca="1" si="52"/>
        <v>0.51696331666327822</v>
      </c>
      <c r="F1678" s="16">
        <f t="shared" ca="1" si="53"/>
        <v>20.958274871052915</v>
      </c>
    </row>
    <row r="1679" spans="5:6" x14ac:dyDescent="0.25">
      <c r="E1679" s="16">
        <f t="shared" ca="1" si="52"/>
        <v>0.78541055829100737</v>
      </c>
      <c r="F1679" s="16">
        <f t="shared" ca="1" si="53"/>
        <v>44.282853102921244</v>
      </c>
    </row>
    <row r="1680" spans="5:6" x14ac:dyDescent="0.25">
      <c r="E1680" s="16">
        <f t="shared" ca="1" si="52"/>
        <v>0.90077250106841389</v>
      </c>
      <c r="F1680" s="16">
        <f t="shared" ca="1" si="53"/>
        <v>72.672700090785469</v>
      </c>
    </row>
    <row r="1681" spans="5:6" x14ac:dyDescent="0.25">
      <c r="E1681" s="16">
        <f t="shared" ca="1" si="52"/>
        <v>0.10272967058765625</v>
      </c>
      <c r="F1681" s="16">
        <f t="shared" ca="1" si="53"/>
        <v>5.6624115984583998</v>
      </c>
    </row>
    <row r="1682" spans="5:6" x14ac:dyDescent="0.25">
      <c r="E1682" s="16">
        <f t="shared" ca="1" si="52"/>
        <v>0.41857877367786911</v>
      </c>
      <c r="F1682" s="16">
        <f t="shared" ca="1" si="53"/>
        <v>16.353948089074485</v>
      </c>
    </row>
    <row r="1683" spans="5:6" x14ac:dyDescent="0.25">
      <c r="E1683" s="16">
        <f t="shared" ca="1" si="52"/>
        <v>0.97975265501983111</v>
      </c>
      <c r="F1683" s="16">
        <f t="shared" ca="1" si="53"/>
        <v>155.81462227354828</v>
      </c>
    </row>
    <row r="1684" spans="5:6" x14ac:dyDescent="0.25">
      <c r="E1684" s="16">
        <f t="shared" ca="1" si="52"/>
        <v>2.7350982789938971E-2</v>
      </c>
      <c r="F1684" s="16">
        <f t="shared" ca="1" si="53"/>
        <v>2.9410422700134982</v>
      </c>
    </row>
    <row r="1685" spans="5:6" x14ac:dyDescent="0.25">
      <c r="E1685" s="16">
        <f t="shared" ca="1" si="52"/>
        <v>0.22837369335991486</v>
      </c>
      <c r="F1685" s="16">
        <f t="shared" ca="1" si="53"/>
        <v>9.5427967882874789</v>
      </c>
    </row>
    <row r="1686" spans="5:6" x14ac:dyDescent="0.25">
      <c r="E1686" s="16">
        <f t="shared" ca="1" si="52"/>
        <v>0.99530214049639631</v>
      </c>
      <c r="F1686" s="16">
        <f t="shared" ca="1" si="53"/>
        <v>269.69983412744199</v>
      </c>
    </row>
    <row r="1687" spans="5:6" x14ac:dyDescent="0.25">
      <c r="E1687" s="16">
        <f t="shared" ca="1" si="52"/>
        <v>0.53268967569140846</v>
      </c>
      <c r="F1687" s="16">
        <f t="shared" ca="1" si="53"/>
        <v>21.802677372131118</v>
      </c>
    </row>
    <row r="1688" spans="5:6" x14ac:dyDescent="0.25">
      <c r="E1688" s="16">
        <f t="shared" ca="1" si="52"/>
        <v>0.43523903676555953</v>
      </c>
      <c r="F1688" s="16">
        <f t="shared" ca="1" si="53"/>
        <v>17.063620448769356</v>
      </c>
    </row>
    <row r="1689" spans="5:6" x14ac:dyDescent="0.25">
      <c r="E1689" s="16">
        <f t="shared" ca="1" si="52"/>
        <v>0.55423989394565387</v>
      </c>
      <c r="F1689" s="16">
        <f t="shared" ca="1" si="53"/>
        <v>23.020401615053419</v>
      </c>
    </row>
    <row r="1690" spans="5:6" x14ac:dyDescent="0.25">
      <c r="E1690" s="16">
        <f t="shared" ca="1" si="52"/>
        <v>0.32217579578415678</v>
      </c>
      <c r="F1690" s="16">
        <f t="shared" ca="1" si="53"/>
        <v>12.659106679289806</v>
      </c>
    </row>
    <row r="1691" spans="5:6" x14ac:dyDescent="0.25">
      <c r="E1691" s="16">
        <f t="shared" ca="1" si="52"/>
        <v>0.24801941017393681</v>
      </c>
      <c r="F1691" s="16">
        <f t="shared" ca="1" si="53"/>
        <v>10.168192064010853</v>
      </c>
    </row>
    <row r="1692" spans="5:6" x14ac:dyDescent="0.25">
      <c r="E1692" s="16">
        <f t="shared" ca="1" si="52"/>
        <v>0.3364042776725511</v>
      </c>
      <c r="F1692" s="16">
        <f t="shared" ca="1" si="53"/>
        <v>13.166864673886462</v>
      </c>
    </row>
    <row r="1693" spans="5:6" x14ac:dyDescent="0.25">
      <c r="E1693" s="16">
        <f t="shared" ca="1" si="52"/>
        <v>0.23134562592145336</v>
      </c>
      <c r="F1693" s="16">
        <f t="shared" ca="1" si="53"/>
        <v>9.6366877694784865</v>
      </c>
    </row>
    <row r="1694" spans="5:6" x14ac:dyDescent="0.25">
      <c r="E1694" s="16">
        <f t="shared" ca="1" si="52"/>
        <v>0.47224730696284234</v>
      </c>
      <c r="F1694" s="16">
        <f t="shared" ca="1" si="53"/>
        <v>18.734712949602507</v>
      </c>
    </row>
    <row r="1695" spans="5:6" x14ac:dyDescent="0.25">
      <c r="E1695" s="16">
        <f t="shared" ca="1" si="52"/>
        <v>7.1699464727290718E-2</v>
      </c>
      <c r="F1695" s="16">
        <f t="shared" ca="1" si="53"/>
        <v>4.6494540373838849</v>
      </c>
    </row>
    <row r="1696" spans="5:6" x14ac:dyDescent="0.25">
      <c r="E1696" s="16">
        <f t="shared" ca="1" si="52"/>
        <v>0.46978168863803926</v>
      </c>
      <c r="F1696" s="16">
        <f t="shared" ca="1" si="53"/>
        <v>18.618977359812163</v>
      </c>
    </row>
    <row r="1697" spans="5:6" x14ac:dyDescent="0.25">
      <c r="E1697" s="16">
        <f t="shared" ca="1" si="52"/>
        <v>2.8620189134736629E-2</v>
      </c>
      <c r="F1697" s="16">
        <f t="shared" ca="1" si="53"/>
        <v>2.9997508499546561</v>
      </c>
    </row>
    <row r="1698" spans="5:6" x14ac:dyDescent="0.25">
      <c r="E1698" s="16">
        <f t="shared" ca="1" si="52"/>
        <v>0.48884552987949259</v>
      </c>
      <c r="F1698" s="16">
        <f t="shared" ca="1" si="53"/>
        <v>19.531650371710242</v>
      </c>
    </row>
    <row r="1699" spans="5:6" x14ac:dyDescent="0.25">
      <c r="E1699" s="16">
        <f t="shared" ca="1" si="52"/>
        <v>0.39748355399732216</v>
      </c>
      <c r="F1699" s="16">
        <f t="shared" ca="1" si="53"/>
        <v>15.489059878066811</v>
      </c>
    </row>
    <row r="1700" spans="5:6" x14ac:dyDescent="0.25">
      <c r="E1700" s="16">
        <f t="shared" ca="1" si="52"/>
        <v>0.24162466151414386</v>
      </c>
      <c r="F1700" s="16">
        <f t="shared" ca="1" si="53"/>
        <v>9.9633559933848996</v>
      </c>
    </row>
    <row r="1701" spans="5:6" x14ac:dyDescent="0.25">
      <c r="E1701" s="16">
        <f t="shared" ca="1" si="52"/>
        <v>0.29341853869249701</v>
      </c>
      <c r="F1701" s="16">
        <f t="shared" ca="1" si="53"/>
        <v>11.664788774567443</v>
      </c>
    </row>
    <row r="1702" spans="5:6" x14ac:dyDescent="0.25">
      <c r="E1702" s="16">
        <f t="shared" ca="1" si="52"/>
        <v>9.8072344470847783E-2</v>
      </c>
      <c r="F1702" s="16">
        <f t="shared" ca="1" si="53"/>
        <v>5.514529141168051</v>
      </c>
    </row>
    <row r="1703" spans="5:6" x14ac:dyDescent="0.25">
      <c r="E1703" s="16">
        <f t="shared" ca="1" si="52"/>
        <v>0.86773207859454282</v>
      </c>
      <c r="F1703" s="16">
        <f t="shared" ca="1" si="53"/>
        <v>61.297214161927691</v>
      </c>
    </row>
    <row r="1704" spans="5:6" x14ac:dyDescent="0.25">
      <c r="E1704" s="16">
        <f t="shared" ca="1" si="52"/>
        <v>0.86094576791853472</v>
      </c>
      <c r="F1704" s="16">
        <f t="shared" ca="1" si="53"/>
        <v>59.416877195212599</v>
      </c>
    </row>
    <row r="1705" spans="5:6" x14ac:dyDescent="0.25">
      <c r="E1705" s="16">
        <f t="shared" ca="1" si="52"/>
        <v>0.20762395316941262</v>
      </c>
      <c r="F1705" s="16">
        <f t="shared" ca="1" si="53"/>
        <v>8.8933759957794081</v>
      </c>
    </row>
    <row r="1706" spans="5:6" x14ac:dyDescent="0.25">
      <c r="E1706" s="16">
        <f t="shared" ca="1" si="52"/>
        <v>0.61235895982382504</v>
      </c>
      <c r="F1706" s="16">
        <f t="shared" ca="1" si="53"/>
        <v>26.721610420737779</v>
      </c>
    </row>
    <row r="1707" spans="5:6" x14ac:dyDescent="0.25">
      <c r="E1707" s="16">
        <f t="shared" ca="1" si="52"/>
        <v>0.39988697549132646</v>
      </c>
      <c r="F1707" s="16">
        <f t="shared" ca="1" si="53"/>
        <v>15.585801444904803</v>
      </c>
    </row>
    <row r="1708" spans="5:6" x14ac:dyDescent="0.25">
      <c r="E1708" s="16">
        <f t="shared" ca="1" si="52"/>
        <v>3.0036442132973074E-2</v>
      </c>
      <c r="F1708" s="16">
        <f t="shared" ca="1" si="53"/>
        <v>3.0640626708575365</v>
      </c>
    </row>
    <row r="1709" spans="5:6" x14ac:dyDescent="0.25">
      <c r="E1709" s="16">
        <f t="shared" ca="1" si="52"/>
        <v>0.62238025582424927</v>
      </c>
      <c r="F1709" s="16">
        <f t="shared" ca="1" si="53"/>
        <v>27.432767901352932</v>
      </c>
    </row>
    <row r="1710" spans="5:6" x14ac:dyDescent="0.25">
      <c r="E1710" s="16">
        <f t="shared" ca="1" si="52"/>
        <v>0.48547261505568395</v>
      </c>
      <c r="F1710" s="16">
        <f t="shared" ca="1" si="53"/>
        <v>19.367127973501731</v>
      </c>
    </row>
    <row r="1711" spans="5:6" x14ac:dyDescent="0.25">
      <c r="E1711" s="16">
        <f t="shared" ca="1" si="52"/>
        <v>8.1961795579468144E-2</v>
      </c>
      <c r="F1711" s="16">
        <f t="shared" ca="1" si="53"/>
        <v>4.9928352776750922</v>
      </c>
    </row>
    <row r="1712" spans="5:6" x14ac:dyDescent="0.25">
      <c r="E1712" s="16">
        <f t="shared" ca="1" si="52"/>
        <v>0.56538532068013059</v>
      </c>
      <c r="F1712" s="16">
        <f t="shared" ca="1" si="53"/>
        <v>23.680157053152993</v>
      </c>
    </row>
    <row r="1713" spans="5:6" x14ac:dyDescent="0.25">
      <c r="E1713" s="16">
        <f t="shared" ca="1" si="52"/>
        <v>7.6184281134745735E-3</v>
      </c>
      <c r="F1713" s="16">
        <f t="shared" ca="1" si="53"/>
        <v>1.7741122566005381</v>
      </c>
    </row>
    <row r="1714" spans="5:6" x14ac:dyDescent="0.25">
      <c r="E1714" s="16">
        <f t="shared" ca="1" si="52"/>
        <v>0.74351151529202653</v>
      </c>
      <c r="F1714" s="16">
        <f t="shared" ca="1" si="53"/>
        <v>38.636958870426525</v>
      </c>
    </row>
    <row r="1715" spans="5:6" x14ac:dyDescent="0.25">
      <c r="E1715" s="16">
        <f t="shared" ca="1" si="52"/>
        <v>0.45038683049425032</v>
      </c>
      <c r="F1715" s="16">
        <f t="shared" ca="1" si="53"/>
        <v>17.7310248138117</v>
      </c>
    </row>
    <row r="1716" spans="5:6" x14ac:dyDescent="0.25">
      <c r="E1716" s="16">
        <f t="shared" ca="1" si="52"/>
        <v>0.25253168309252527</v>
      </c>
      <c r="F1716" s="16">
        <f t="shared" ca="1" si="53"/>
        <v>10.313522203787194</v>
      </c>
    </row>
    <row r="1717" spans="5:6" x14ac:dyDescent="0.25">
      <c r="E1717" s="16">
        <f t="shared" ca="1" si="52"/>
        <v>2.4759053023167832E-3</v>
      </c>
      <c r="F1717" s="16">
        <f t="shared" ca="1" si="53"/>
        <v>1.2090657935811533</v>
      </c>
    </row>
    <row r="1718" spans="5:6" x14ac:dyDescent="0.25">
      <c r="E1718" s="16">
        <f t="shared" ca="1" si="52"/>
        <v>0.31165047405576152</v>
      </c>
      <c r="F1718" s="16">
        <f t="shared" ca="1" si="53"/>
        <v>12.290450173496009</v>
      </c>
    </row>
    <row r="1719" spans="5:6" x14ac:dyDescent="0.25">
      <c r="E1719" s="16">
        <f t="shared" ca="1" si="52"/>
        <v>0.8102890619493196</v>
      </c>
      <c r="F1719" s="16">
        <f t="shared" ca="1" si="53"/>
        <v>48.373977158148421</v>
      </c>
    </row>
    <row r="1720" spans="5:6" x14ac:dyDescent="0.25">
      <c r="E1720" s="16">
        <f t="shared" ca="1" si="52"/>
        <v>0.12957722196664845</v>
      </c>
      <c r="F1720" s="16">
        <f t="shared" ca="1" si="53"/>
        <v>6.498738573951071</v>
      </c>
    </row>
    <row r="1721" spans="5:6" x14ac:dyDescent="0.25">
      <c r="E1721" s="16">
        <f t="shared" ca="1" si="52"/>
        <v>0.25151862997978325</v>
      </c>
      <c r="F1721" s="16">
        <f t="shared" ca="1" si="53"/>
        <v>10.280835242745217</v>
      </c>
    </row>
    <row r="1722" spans="5:6" x14ac:dyDescent="0.25">
      <c r="E1722" s="16">
        <f t="shared" ca="1" si="52"/>
        <v>0.1395508565542809</v>
      </c>
      <c r="F1722" s="16">
        <f t="shared" ca="1" si="53"/>
        <v>6.8050196830926541</v>
      </c>
    </row>
    <row r="1723" spans="5:6" x14ac:dyDescent="0.25">
      <c r="E1723" s="16">
        <f t="shared" ca="1" si="52"/>
        <v>0.24303881339051814</v>
      </c>
      <c r="F1723" s="16">
        <f t="shared" ca="1" si="53"/>
        <v>10.008543626407858</v>
      </c>
    </row>
    <row r="1724" spans="5:6" x14ac:dyDescent="0.25">
      <c r="E1724" s="16">
        <f t="shared" ca="1" si="52"/>
        <v>0.63582910551197103</v>
      </c>
      <c r="F1724" s="16">
        <f t="shared" ca="1" si="53"/>
        <v>28.426794395049935</v>
      </c>
    </row>
    <row r="1725" spans="5:6" x14ac:dyDescent="0.25">
      <c r="E1725" s="16">
        <f t="shared" ca="1" si="52"/>
        <v>0.81007566681967047</v>
      </c>
      <c r="F1725" s="16">
        <f t="shared" ca="1" si="53"/>
        <v>48.335929529144181</v>
      </c>
    </row>
    <row r="1726" spans="5:6" x14ac:dyDescent="0.25">
      <c r="E1726" s="16">
        <f t="shared" ca="1" si="52"/>
        <v>0.6347322736503257</v>
      </c>
      <c r="F1726" s="16">
        <f t="shared" ca="1" si="53"/>
        <v>28.343942730327658</v>
      </c>
    </row>
    <row r="1727" spans="5:6" x14ac:dyDescent="0.25">
      <c r="E1727" s="16">
        <f t="shared" ca="1" si="52"/>
        <v>0.32977855196782768</v>
      </c>
      <c r="F1727" s="16">
        <f t="shared" ca="1" si="53"/>
        <v>12.929031263293714</v>
      </c>
    </row>
    <row r="1728" spans="5:6" x14ac:dyDescent="0.25">
      <c r="E1728" s="16">
        <f t="shared" ca="1" si="52"/>
        <v>0.80270140329064588</v>
      </c>
      <c r="F1728" s="16">
        <f t="shared" ca="1" si="53"/>
        <v>47.054662618259137</v>
      </c>
    </row>
    <row r="1729" spans="5:6" x14ac:dyDescent="0.25">
      <c r="E1729" s="16">
        <f t="shared" ca="1" si="52"/>
        <v>0.28392044735240729</v>
      </c>
      <c r="F1729" s="16">
        <f t="shared" ca="1" si="53"/>
        <v>11.344871536434603</v>
      </c>
    </row>
    <row r="1730" spans="5:6" x14ac:dyDescent="0.25">
      <c r="E1730" s="16">
        <f t="shared" ca="1" si="52"/>
        <v>0.37106686448733717</v>
      </c>
      <c r="F1730" s="16">
        <f t="shared" ca="1" si="53"/>
        <v>14.453996456973206</v>
      </c>
    </row>
    <row r="1731" spans="5:6" x14ac:dyDescent="0.25">
      <c r="E1731" s="16">
        <f t="shared" ca="1" si="52"/>
        <v>0.84685260080127023</v>
      </c>
      <c r="F1731" s="16">
        <f t="shared" ca="1" si="53"/>
        <v>55.870001801014205</v>
      </c>
    </row>
    <row r="1732" spans="5:6" x14ac:dyDescent="0.25">
      <c r="E1732" s="16">
        <f t="shared" ref="E1732:E1795" ca="1" si="54">RAND()</f>
        <v>0.9430763033645635</v>
      </c>
      <c r="F1732" s="16">
        <f t="shared" ref="F1732:F1795" ca="1" si="55">_xlfn.LOGNORM.INV(E1732,$C$3,$C$4)</f>
        <v>97.625042048401951</v>
      </c>
    </row>
    <row r="1733" spans="5:6" x14ac:dyDescent="0.25">
      <c r="E1733" s="16">
        <f t="shared" ca="1" si="54"/>
        <v>0.11242523719869268</v>
      </c>
      <c r="F1733" s="16">
        <f t="shared" ca="1" si="55"/>
        <v>5.9671476411283102</v>
      </c>
    </row>
    <row r="1734" spans="5:6" x14ac:dyDescent="0.25">
      <c r="E1734" s="16">
        <f t="shared" ca="1" si="54"/>
        <v>0.74665607858019667</v>
      </c>
      <c r="F1734" s="16">
        <f t="shared" ca="1" si="55"/>
        <v>39.017250016508982</v>
      </c>
    </row>
    <row r="1735" spans="5:6" x14ac:dyDescent="0.25">
      <c r="E1735" s="16">
        <f t="shared" ca="1" si="54"/>
        <v>0.59289434193682455</v>
      </c>
      <c r="F1735" s="16">
        <f t="shared" ca="1" si="55"/>
        <v>25.406287231072351</v>
      </c>
    </row>
    <row r="1736" spans="5:6" x14ac:dyDescent="0.25">
      <c r="E1736" s="16">
        <f t="shared" ca="1" si="54"/>
        <v>0.56121888898751215</v>
      </c>
      <c r="F1736" s="16">
        <f t="shared" ca="1" si="55"/>
        <v>23.431007687787417</v>
      </c>
    </row>
    <row r="1737" spans="5:6" x14ac:dyDescent="0.25">
      <c r="E1737" s="16">
        <f t="shared" ca="1" si="54"/>
        <v>0.75817897138386536</v>
      </c>
      <c r="F1737" s="16">
        <f t="shared" ca="1" si="55"/>
        <v>40.465786052396624</v>
      </c>
    </row>
    <row r="1738" spans="5:6" x14ac:dyDescent="0.25">
      <c r="E1738" s="16">
        <f t="shared" ca="1" si="54"/>
        <v>0.65518174839620869</v>
      </c>
      <c r="F1738" s="16">
        <f t="shared" ca="1" si="55"/>
        <v>29.944582032621845</v>
      </c>
    </row>
    <row r="1739" spans="5:6" x14ac:dyDescent="0.25">
      <c r="E1739" s="16">
        <f t="shared" ca="1" si="54"/>
        <v>0.20205668298066481</v>
      </c>
      <c r="F1739" s="16">
        <f t="shared" ca="1" si="55"/>
        <v>8.7207261635262672</v>
      </c>
    </row>
    <row r="1740" spans="5:6" x14ac:dyDescent="0.25">
      <c r="E1740" s="16">
        <f t="shared" ca="1" si="54"/>
        <v>0.87571915938711364</v>
      </c>
      <c r="F1740" s="16">
        <f t="shared" ca="1" si="55"/>
        <v>63.678690355690257</v>
      </c>
    </row>
    <row r="1741" spans="5:6" x14ac:dyDescent="0.25">
      <c r="E1741" s="16">
        <f t="shared" ca="1" si="54"/>
        <v>0.35738918724356494</v>
      </c>
      <c r="F1741" s="16">
        <f t="shared" ca="1" si="55"/>
        <v>13.937092619266611</v>
      </c>
    </row>
    <row r="1742" spans="5:6" x14ac:dyDescent="0.25">
      <c r="E1742" s="16">
        <f t="shared" ca="1" si="54"/>
        <v>0.44295291162952355</v>
      </c>
      <c r="F1742" s="16">
        <f t="shared" ca="1" si="55"/>
        <v>17.400750042606283</v>
      </c>
    </row>
    <row r="1743" spans="5:6" x14ac:dyDescent="0.25">
      <c r="E1743" s="16">
        <f t="shared" ca="1" si="54"/>
        <v>0.20068043976475425</v>
      </c>
      <c r="F1743" s="16">
        <f t="shared" ca="1" si="55"/>
        <v>8.6781359989198581</v>
      </c>
    </row>
    <row r="1744" spans="5:6" x14ac:dyDescent="0.25">
      <c r="E1744" s="16">
        <f t="shared" ca="1" si="54"/>
        <v>0.61550250720829225</v>
      </c>
      <c r="F1744" s="16">
        <f t="shared" ca="1" si="55"/>
        <v>26.942090124140364</v>
      </c>
    </row>
    <row r="1745" spans="5:6" x14ac:dyDescent="0.25">
      <c r="E1745" s="16">
        <f t="shared" ca="1" si="54"/>
        <v>0.68972927863023403</v>
      </c>
      <c r="F1745" s="16">
        <f t="shared" ca="1" si="55"/>
        <v>32.95302716874636</v>
      </c>
    </row>
    <row r="1746" spans="5:6" x14ac:dyDescent="0.25">
      <c r="E1746" s="16">
        <f t="shared" ca="1" si="54"/>
        <v>0.15075859053155571</v>
      </c>
      <c r="F1746" s="16">
        <f t="shared" ca="1" si="55"/>
        <v>7.1478719225865115</v>
      </c>
    </row>
    <row r="1747" spans="5:6" x14ac:dyDescent="0.25">
      <c r="E1747" s="16">
        <f t="shared" ca="1" si="54"/>
        <v>0.68227246187869561</v>
      </c>
      <c r="F1747" s="16">
        <f t="shared" ca="1" si="55"/>
        <v>32.267575398830587</v>
      </c>
    </row>
    <row r="1748" spans="5:6" x14ac:dyDescent="0.25">
      <c r="E1748" s="16">
        <f t="shared" ca="1" si="54"/>
        <v>0.42156902564529208</v>
      </c>
      <c r="F1748" s="16">
        <f t="shared" ca="1" si="55"/>
        <v>16.479527422173614</v>
      </c>
    </row>
    <row r="1749" spans="5:6" x14ac:dyDescent="0.25">
      <c r="E1749" s="16">
        <f t="shared" ca="1" si="54"/>
        <v>0.1518392264840267</v>
      </c>
      <c r="F1749" s="16">
        <f t="shared" ca="1" si="55"/>
        <v>7.1808870512090923</v>
      </c>
    </row>
    <row r="1750" spans="5:6" x14ac:dyDescent="0.25">
      <c r="E1750" s="16">
        <f t="shared" ca="1" si="54"/>
        <v>0.43604170451693802</v>
      </c>
      <c r="F1750" s="16">
        <f t="shared" ca="1" si="55"/>
        <v>17.098441414590273</v>
      </c>
    </row>
    <row r="1751" spans="5:6" x14ac:dyDescent="0.25">
      <c r="E1751" s="16">
        <f t="shared" ca="1" si="54"/>
        <v>0.49270849663425043</v>
      </c>
      <c r="F1751" s="16">
        <f t="shared" ca="1" si="55"/>
        <v>19.721746177261455</v>
      </c>
    </row>
    <row r="1752" spans="5:6" x14ac:dyDescent="0.25">
      <c r="E1752" s="16">
        <f t="shared" ca="1" si="54"/>
        <v>0.7412728516498448</v>
      </c>
      <c r="F1752" s="16">
        <f t="shared" ca="1" si="55"/>
        <v>38.36994644068885</v>
      </c>
    </row>
    <row r="1753" spans="5:6" x14ac:dyDescent="0.25">
      <c r="E1753" s="16">
        <f t="shared" ca="1" si="54"/>
        <v>0.30984767539657121</v>
      </c>
      <c r="F1753" s="16">
        <f t="shared" ca="1" si="55"/>
        <v>12.227870816473219</v>
      </c>
    </row>
    <row r="1754" spans="5:6" x14ac:dyDescent="0.25">
      <c r="E1754" s="16">
        <f t="shared" ca="1" si="54"/>
        <v>0.80239679796386032</v>
      </c>
      <c r="F1754" s="16">
        <f t="shared" ca="1" si="55"/>
        <v>47.003096763384903</v>
      </c>
    </row>
    <row r="1755" spans="5:6" x14ac:dyDescent="0.25">
      <c r="E1755" s="16">
        <f t="shared" ca="1" si="54"/>
        <v>0.72325110234687573</v>
      </c>
      <c r="F1755" s="16">
        <f t="shared" ca="1" si="55"/>
        <v>36.325752554920165</v>
      </c>
    </row>
    <row r="1756" spans="5:6" x14ac:dyDescent="0.25">
      <c r="E1756" s="16">
        <f t="shared" ca="1" si="54"/>
        <v>0.82092953701670524</v>
      </c>
      <c r="F1756" s="16">
        <f t="shared" ca="1" si="55"/>
        <v>50.345704051949333</v>
      </c>
    </row>
    <row r="1757" spans="5:6" x14ac:dyDescent="0.25">
      <c r="E1757" s="16">
        <f t="shared" ca="1" si="54"/>
        <v>0.37473382648398812</v>
      </c>
      <c r="F1757" s="16">
        <f t="shared" ca="1" si="55"/>
        <v>14.594702410616064</v>
      </c>
    </row>
    <row r="1758" spans="5:6" x14ac:dyDescent="0.25">
      <c r="E1758" s="16">
        <f t="shared" ca="1" si="54"/>
        <v>0.72516531187757838</v>
      </c>
      <c r="F1758" s="16">
        <f t="shared" ca="1" si="55"/>
        <v>36.534449298348243</v>
      </c>
    </row>
    <row r="1759" spans="5:6" x14ac:dyDescent="0.25">
      <c r="E1759" s="16">
        <f t="shared" ca="1" si="54"/>
        <v>0.29584673483868562</v>
      </c>
      <c r="F1759" s="16">
        <f t="shared" ca="1" si="55"/>
        <v>11.747217558882731</v>
      </c>
    </row>
    <row r="1760" spans="5:6" x14ac:dyDescent="0.25">
      <c r="E1760" s="16">
        <f t="shared" ca="1" si="54"/>
        <v>0.6405150111754947</v>
      </c>
      <c r="F1760" s="16">
        <f t="shared" ca="1" si="55"/>
        <v>28.784462226502892</v>
      </c>
    </row>
    <row r="1761" spans="5:6" x14ac:dyDescent="0.25">
      <c r="E1761" s="16">
        <f t="shared" ca="1" si="54"/>
        <v>0.30506861412307573</v>
      </c>
      <c r="F1761" s="16">
        <f t="shared" ca="1" si="55"/>
        <v>12.062752723159662</v>
      </c>
    </row>
    <row r="1762" spans="5:6" x14ac:dyDescent="0.25">
      <c r="E1762" s="16">
        <f t="shared" ca="1" si="54"/>
        <v>4.5308634101179246E-2</v>
      </c>
      <c r="F1762" s="16">
        <f t="shared" ca="1" si="55"/>
        <v>3.6982118856680417</v>
      </c>
    </row>
    <row r="1763" spans="5:6" x14ac:dyDescent="0.25">
      <c r="E1763" s="16">
        <f t="shared" ca="1" si="54"/>
        <v>0.30782112703317888</v>
      </c>
      <c r="F1763" s="16">
        <f t="shared" ca="1" si="55"/>
        <v>12.157716606822291</v>
      </c>
    </row>
    <row r="1764" spans="5:6" x14ac:dyDescent="0.25">
      <c r="E1764" s="16">
        <f t="shared" ca="1" si="54"/>
        <v>0.44226112666862105</v>
      </c>
      <c r="F1764" s="16">
        <f t="shared" ca="1" si="55"/>
        <v>17.370286940685613</v>
      </c>
    </row>
    <row r="1765" spans="5:6" x14ac:dyDescent="0.25">
      <c r="E1765" s="16">
        <f t="shared" ca="1" si="54"/>
        <v>0.7987123991699655</v>
      </c>
      <c r="F1765" s="16">
        <f t="shared" ca="1" si="55"/>
        <v>46.387540336525802</v>
      </c>
    </row>
    <row r="1766" spans="5:6" x14ac:dyDescent="0.25">
      <c r="E1766" s="16">
        <f t="shared" ca="1" si="54"/>
        <v>8.0143271633110635E-2</v>
      </c>
      <c r="F1766" s="16">
        <f t="shared" ca="1" si="55"/>
        <v>4.9327246431459697</v>
      </c>
    </row>
    <row r="1767" spans="5:6" x14ac:dyDescent="0.25">
      <c r="E1767" s="16">
        <f t="shared" ca="1" si="54"/>
        <v>0.2918136100020472</v>
      </c>
      <c r="F1767" s="16">
        <f t="shared" ca="1" si="55"/>
        <v>11.610452799662037</v>
      </c>
    </row>
    <row r="1768" spans="5:6" x14ac:dyDescent="0.25">
      <c r="E1768" s="16">
        <f t="shared" ca="1" si="54"/>
        <v>0.68990224855379012</v>
      </c>
      <c r="F1768" s="16">
        <f t="shared" ca="1" si="55"/>
        <v>32.969183374353278</v>
      </c>
    </row>
    <row r="1769" spans="5:6" x14ac:dyDescent="0.25">
      <c r="E1769" s="16">
        <f t="shared" ca="1" si="54"/>
        <v>0.79788745678535911</v>
      </c>
      <c r="F1769" s="16">
        <f t="shared" ca="1" si="55"/>
        <v>46.251745283059257</v>
      </c>
    </row>
    <row r="1770" spans="5:6" x14ac:dyDescent="0.25">
      <c r="E1770" s="16">
        <f t="shared" ca="1" si="54"/>
        <v>0.56358553355243046</v>
      </c>
      <c r="F1770" s="16">
        <f t="shared" ca="1" si="55"/>
        <v>23.57215615748035</v>
      </c>
    </row>
    <row r="1771" spans="5:6" x14ac:dyDescent="0.25">
      <c r="E1771" s="16">
        <f t="shared" ca="1" si="54"/>
        <v>0.90970256053959375</v>
      </c>
      <c r="F1771" s="16">
        <f t="shared" ca="1" si="55"/>
        <v>76.625172735221199</v>
      </c>
    </row>
    <row r="1772" spans="5:6" x14ac:dyDescent="0.25">
      <c r="E1772" s="16">
        <f t="shared" ca="1" si="54"/>
        <v>9.1574995328379427E-2</v>
      </c>
      <c r="F1772" s="16">
        <f t="shared" ca="1" si="55"/>
        <v>5.306228943824653</v>
      </c>
    </row>
    <row r="1773" spans="5:6" x14ac:dyDescent="0.25">
      <c r="E1773" s="16">
        <f t="shared" ca="1" si="54"/>
        <v>0.94638941425388678</v>
      </c>
      <c r="F1773" s="16">
        <f t="shared" ca="1" si="55"/>
        <v>100.56556063507219</v>
      </c>
    </row>
    <row r="1774" spans="5:6" x14ac:dyDescent="0.25">
      <c r="E1774" s="16">
        <f t="shared" ca="1" si="54"/>
        <v>0.78871922402753403</v>
      </c>
      <c r="F1774" s="16">
        <f t="shared" ca="1" si="55"/>
        <v>44.790010910417102</v>
      </c>
    </row>
    <row r="1775" spans="5:6" x14ac:dyDescent="0.25">
      <c r="E1775" s="16">
        <f t="shared" ca="1" si="54"/>
        <v>0.60702123977314426</v>
      </c>
      <c r="F1775" s="16">
        <f t="shared" ca="1" si="55"/>
        <v>26.352514347992724</v>
      </c>
    </row>
    <row r="1776" spans="5:6" x14ac:dyDescent="0.25">
      <c r="E1776" s="16">
        <f t="shared" ca="1" si="54"/>
        <v>0.12003505538639425</v>
      </c>
      <c r="F1776" s="16">
        <f t="shared" ca="1" si="55"/>
        <v>6.2039639303038445</v>
      </c>
    </row>
    <row r="1777" spans="5:6" x14ac:dyDescent="0.25">
      <c r="E1777" s="16">
        <f t="shared" ca="1" si="54"/>
        <v>0.4559854749290162</v>
      </c>
      <c r="F1777" s="16">
        <f t="shared" ca="1" si="55"/>
        <v>17.983365008259153</v>
      </c>
    </row>
    <row r="1778" spans="5:6" x14ac:dyDescent="0.25">
      <c r="E1778" s="16">
        <f t="shared" ca="1" si="54"/>
        <v>0.78604011826421838</v>
      </c>
      <c r="F1778" s="16">
        <f t="shared" ca="1" si="55"/>
        <v>44.378556885428502</v>
      </c>
    </row>
    <row r="1779" spans="5:6" x14ac:dyDescent="0.25">
      <c r="E1779" s="16">
        <f t="shared" ca="1" si="54"/>
        <v>0.28561643304505868</v>
      </c>
      <c r="F1779" s="16">
        <f t="shared" ca="1" si="55"/>
        <v>11.401709184730072</v>
      </c>
    </row>
    <row r="1780" spans="5:6" x14ac:dyDescent="0.25">
      <c r="E1780" s="16">
        <f t="shared" ca="1" si="54"/>
        <v>0.86160391540288461</v>
      </c>
      <c r="F1780" s="16">
        <f t="shared" ca="1" si="55"/>
        <v>59.593930053301825</v>
      </c>
    </row>
    <row r="1781" spans="5:6" x14ac:dyDescent="0.25">
      <c r="E1781" s="16">
        <f t="shared" ca="1" si="54"/>
        <v>0.90088058701564122</v>
      </c>
      <c r="F1781" s="16">
        <f t="shared" ca="1" si="55"/>
        <v>72.717744013193283</v>
      </c>
    </row>
    <row r="1782" spans="5:6" x14ac:dyDescent="0.25">
      <c r="E1782" s="16">
        <f t="shared" ca="1" si="54"/>
        <v>0.31575045198422913</v>
      </c>
      <c r="F1782" s="16">
        <f t="shared" ca="1" si="55"/>
        <v>12.433377797349824</v>
      </c>
    </row>
    <row r="1783" spans="5:6" x14ac:dyDescent="0.25">
      <c r="E1783" s="16">
        <f t="shared" ca="1" si="54"/>
        <v>0.49455082354417979</v>
      </c>
      <c r="F1783" s="16">
        <f t="shared" ca="1" si="55"/>
        <v>19.813044134581727</v>
      </c>
    </row>
    <row r="1784" spans="5:6" x14ac:dyDescent="0.25">
      <c r="E1784" s="16">
        <f t="shared" ca="1" si="54"/>
        <v>0.40504342801231175</v>
      </c>
      <c r="F1784" s="16">
        <f t="shared" ca="1" si="55"/>
        <v>15.79488285103149</v>
      </c>
    </row>
    <row r="1785" spans="5:6" x14ac:dyDescent="0.25">
      <c r="E1785" s="16">
        <f t="shared" ca="1" si="54"/>
        <v>0.80262808973096067</v>
      </c>
      <c r="F1785" s="16">
        <f t="shared" ca="1" si="55"/>
        <v>47.042241988726822</v>
      </c>
    </row>
    <row r="1786" spans="5:6" x14ac:dyDescent="0.25">
      <c r="E1786" s="16">
        <f t="shared" ca="1" si="54"/>
        <v>0.22671271214189082</v>
      </c>
      <c r="F1786" s="16">
        <f t="shared" ca="1" si="55"/>
        <v>9.4904253047544476</v>
      </c>
    </row>
    <row r="1787" spans="5:6" x14ac:dyDescent="0.25">
      <c r="E1787" s="16">
        <f t="shared" ca="1" si="54"/>
        <v>0.19607757734562858</v>
      </c>
      <c r="F1787" s="16">
        <f t="shared" ca="1" si="55"/>
        <v>8.5359314407728775</v>
      </c>
    </row>
    <row r="1788" spans="5:6" x14ac:dyDescent="0.25">
      <c r="E1788" s="16">
        <f t="shared" ca="1" si="54"/>
        <v>5.6928942884500677E-2</v>
      </c>
      <c r="F1788" s="16">
        <f t="shared" ca="1" si="55"/>
        <v>4.1326211162315385</v>
      </c>
    </row>
    <row r="1789" spans="5:6" x14ac:dyDescent="0.25">
      <c r="E1789" s="16">
        <f t="shared" ca="1" si="54"/>
        <v>0.45096102929853021</v>
      </c>
      <c r="F1789" s="16">
        <f t="shared" ca="1" si="55"/>
        <v>17.756760616846961</v>
      </c>
    </row>
    <row r="1790" spans="5:6" x14ac:dyDescent="0.25">
      <c r="E1790" s="16">
        <f t="shared" ca="1" si="54"/>
        <v>0.75925207194425337</v>
      </c>
      <c r="F1790" s="16">
        <f t="shared" ca="1" si="55"/>
        <v>40.605304388242629</v>
      </c>
    </row>
    <row r="1791" spans="5:6" x14ac:dyDescent="0.25">
      <c r="E1791" s="16">
        <f t="shared" ca="1" si="54"/>
        <v>0.91145460164258651</v>
      </c>
      <c r="F1791" s="16">
        <f t="shared" ca="1" si="55"/>
        <v>77.460397227869535</v>
      </c>
    </row>
    <row r="1792" spans="5:6" x14ac:dyDescent="0.25">
      <c r="E1792" s="16">
        <f t="shared" ca="1" si="54"/>
        <v>0.73883388571410979</v>
      </c>
      <c r="F1792" s="16">
        <f t="shared" ca="1" si="55"/>
        <v>38.08248567854946</v>
      </c>
    </row>
    <row r="1793" spans="5:6" x14ac:dyDescent="0.25">
      <c r="E1793" s="16">
        <f t="shared" ca="1" si="54"/>
        <v>0.81511312567784633</v>
      </c>
      <c r="F1793" s="16">
        <f t="shared" ca="1" si="55"/>
        <v>49.24940312013689</v>
      </c>
    </row>
    <row r="1794" spans="5:6" x14ac:dyDescent="0.25">
      <c r="E1794" s="16">
        <f t="shared" ca="1" si="54"/>
        <v>0.4752365123956922</v>
      </c>
      <c r="F1794" s="16">
        <f t="shared" ca="1" si="55"/>
        <v>18.875923600517424</v>
      </c>
    </row>
    <row r="1795" spans="5:6" x14ac:dyDescent="0.25">
      <c r="E1795" s="16">
        <f t="shared" ca="1" si="54"/>
        <v>0.15409921305737229</v>
      </c>
      <c r="F1795" s="16">
        <f t="shared" ca="1" si="55"/>
        <v>7.249920012952793</v>
      </c>
    </row>
    <row r="1796" spans="5:6" x14ac:dyDescent="0.25">
      <c r="E1796" s="16">
        <f t="shared" ref="E1796:E1859" ca="1" si="56">RAND()</f>
        <v>2.1960210800506141E-2</v>
      </c>
      <c r="F1796" s="16">
        <f t="shared" ref="F1796:F1859" ca="1" si="57">_xlfn.LOGNORM.INV(E1796,$C$3,$C$4)</f>
        <v>2.678214949089512</v>
      </c>
    </row>
    <row r="1797" spans="5:6" x14ac:dyDescent="0.25">
      <c r="E1797" s="16">
        <f t="shared" ca="1" si="56"/>
        <v>0.30268326660125233</v>
      </c>
      <c r="F1797" s="16">
        <f t="shared" ca="1" si="57"/>
        <v>11.980751763373211</v>
      </c>
    </row>
    <row r="1798" spans="5:6" x14ac:dyDescent="0.25">
      <c r="E1798" s="16">
        <f t="shared" ca="1" si="56"/>
        <v>0.73245978543270418</v>
      </c>
      <c r="F1798" s="16">
        <f t="shared" ca="1" si="57"/>
        <v>37.347628388721937</v>
      </c>
    </row>
    <row r="1799" spans="5:6" x14ac:dyDescent="0.25">
      <c r="E1799" s="16">
        <f t="shared" ca="1" si="56"/>
        <v>0.61860340572108063</v>
      </c>
      <c r="F1799" s="16">
        <f t="shared" ca="1" si="57"/>
        <v>27.1618897278146</v>
      </c>
    </row>
    <row r="1800" spans="5:6" x14ac:dyDescent="0.25">
      <c r="E1800" s="16">
        <f t="shared" ca="1" si="56"/>
        <v>0.60102748673259754</v>
      </c>
      <c r="F1800" s="16">
        <f t="shared" ca="1" si="57"/>
        <v>25.945742362293053</v>
      </c>
    </row>
    <row r="1801" spans="5:6" x14ac:dyDescent="0.25">
      <c r="E1801" s="16">
        <f t="shared" ca="1" si="56"/>
        <v>0.4765417377648532</v>
      </c>
      <c r="F1801" s="16">
        <f t="shared" ca="1" si="57"/>
        <v>18.937894801416828</v>
      </c>
    </row>
    <row r="1802" spans="5:6" x14ac:dyDescent="0.25">
      <c r="E1802" s="16">
        <f t="shared" ca="1" si="56"/>
        <v>1.6972668163304561E-2</v>
      </c>
      <c r="F1802" s="16">
        <f t="shared" ca="1" si="57"/>
        <v>2.4091634505998818</v>
      </c>
    </row>
    <row r="1803" spans="5:6" x14ac:dyDescent="0.25">
      <c r="E1803" s="16">
        <f t="shared" ca="1" si="56"/>
        <v>0.75722795337416604</v>
      </c>
      <c r="F1803" s="16">
        <f t="shared" ca="1" si="57"/>
        <v>40.342820146131245</v>
      </c>
    </row>
    <row r="1804" spans="5:6" x14ac:dyDescent="0.25">
      <c r="E1804" s="16">
        <f t="shared" ca="1" si="56"/>
        <v>0.20097777770223058</v>
      </c>
      <c r="F1804" s="16">
        <f t="shared" ca="1" si="57"/>
        <v>8.6873347467772586</v>
      </c>
    </row>
    <row r="1805" spans="5:6" x14ac:dyDescent="0.25">
      <c r="E1805" s="16">
        <f t="shared" ca="1" si="56"/>
        <v>0.85936702818385968</v>
      </c>
      <c r="F1805" s="16">
        <f t="shared" ca="1" si="57"/>
        <v>58.99660263967553</v>
      </c>
    </row>
    <row r="1806" spans="5:6" x14ac:dyDescent="0.25">
      <c r="E1806" s="16">
        <f t="shared" ca="1" si="56"/>
        <v>2.4825620925763348E-2</v>
      </c>
      <c r="F1806" s="16">
        <f t="shared" ca="1" si="57"/>
        <v>2.8208651042795818</v>
      </c>
    </row>
    <row r="1807" spans="5:6" x14ac:dyDescent="0.25">
      <c r="E1807" s="16">
        <f t="shared" ca="1" si="56"/>
        <v>7.3789808390813394E-2</v>
      </c>
      <c r="F1807" s="16">
        <f t="shared" ca="1" si="57"/>
        <v>4.720270641752272</v>
      </c>
    </row>
    <row r="1808" spans="5:6" x14ac:dyDescent="0.25">
      <c r="E1808" s="16">
        <f t="shared" ca="1" si="56"/>
        <v>0.66620511281378969</v>
      </c>
      <c r="F1808" s="16">
        <f t="shared" ca="1" si="57"/>
        <v>30.859919705584126</v>
      </c>
    </row>
    <row r="1809" spans="5:6" x14ac:dyDescent="0.25">
      <c r="E1809" s="16">
        <f t="shared" ca="1" si="56"/>
        <v>0.59201700169234195</v>
      </c>
      <c r="F1809" s="16">
        <f t="shared" ca="1" si="57"/>
        <v>25.348930400043162</v>
      </c>
    </row>
    <row r="1810" spans="5:6" x14ac:dyDescent="0.25">
      <c r="E1810" s="16">
        <f t="shared" ca="1" si="56"/>
        <v>0.28220739745926349</v>
      </c>
      <c r="F1810" s="16">
        <f t="shared" ca="1" si="57"/>
        <v>11.287585686179082</v>
      </c>
    </row>
    <row r="1811" spans="5:6" x14ac:dyDescent="0.25">
      <c r="E1811" s="16">
        <f t="shared" ca="1" si="56"/>
        <v>0.69059697807150655</v>
      </c>
      <c r="F1811" s="16">
        <f t="shared" ca="1" si="57"/>
        <v>33.034193914733244</v>
      </c>
    </row>
    <row r="1812" spans="5:6" x14ac:dyDescent="0.25">
      <c r="E1812" s="16">
        <f t="shared" ca="1" si="56"/>
        <v>0.67058761312456516</v>
      </c>
      <c r="F1812" s="16">
        <f t="shared" ca="1" si="57"/>
        <v>31.234908134666338</v>
      </c>
    </row>
    <row r="1813" spans="5:6" x14ac:dyDescent="0.25">
      <c r="E1813" s="16">
        <f t="shared" ca="1" si="56"/>
        <v>0.55462657584128672</v>
      </c>
      <c r="F1813" s="16">
        <f t="shared" ca="1" si="57"/>
        <v>23.042935551554041</v>
      </c>
    </row>
    <row r="1814" spans="5:6" x14ac:dyDescent="0.25">
      <c r="E1814" s="16">
        <f t="shared" ca="1" si="56"/>
        <v>0.56467059133943931</v>
      </c>
      <c r="F1814" s="16">
        <f t="shared" ca="1" si="57"/>
        <v>23.637199146862127</v>
      </c>
    </row>
    <row r="1815" spans="5:6" x14ac:dyDescent="0.25">
      <c r="E1815" s="16">
        <f t="shared" ca="1" si="56"/>
        <v>0.83984354576172271</v>
      </c>
      <c r="F1815" s="16">
        <f t="shared" ca="1" si="57"/>
        <v>54.261506373796976</v>
      </c>
    </row>
    <row r="1816" spans="5:6" x14ac:dyDescent="0.25">
      <c r="E1816" s="16">
        <f t="shared" ca="1" si="56"/>
        <v>0.90514090395768032</v>
      </c>
      <c r="F1816" s="16">
        <f t="shared" ca="1" si="57"/>
        <v>74.545764709050005</v>
      </c>
    </row>
    <row r="1817" spans="5:6" x14ac:dyDescent="0.25">
      <c r="E1817" s="16">
        <f t="shared" ca="1" si="56"/>
        <v>0.84316663456270013</v>
      </c>
      <c r="F1817" s="16">
        <f t="shared" ca="1" si="57"/>
        <v>55.0123627163618</v>
      </c>
    </row>
    <row r="1818" spans="5:6" x14ac:dyDescent="0.25">
      <c r="E1818" s="16">
        <f t="shared" ca="1" si="56"/>
        <v>0.38946429695178886</v>
      </c>
      <c r="F1818" s="16">
        <f t="shared" ca="1" si="57"/>
        <v>15.169464106632571</v>
      </c>
    </row>
    <row r="1819" spans="5:6" x14ac:dyDescent="0.25">
      <c r="E1819" s="16">
        <f t="shared" ca="1" si="56"/>
        <v>0.22507663861590721</v>
      </c>
      <c r="F1819" s="16">
        <f t="shared" ca="1" si="57"/>
        <v>9.4389097938968902</v>
      </c>
    </row>
    <row r="1820" spans="5:6" x14ac:dyDescent="0.25">
      <c r="E1820" s="16">
        <f t="shared" ca="1" si="56"/>
        <v>0.76714206337388924</v>
      </c>
      <c r="F1820" s="16">
        <f t="shared" ca="1" si="57"/>
        <v>41.656910941007538</v>
      </c>
    </row>
    <row r="1821" spans="5:6" x14ac:dyDescent="0.25">
      <c r="E1821" s="16">
        <f t="shared" ca="1" si="56"/>
        <v>0.44660236711247336</v>
      </c>
      <c r="F1821" s="16">
        <f t="shared" ca="1" si="57"/>
        <v>17.562216483923848</v>
      </c>
    </row>
    <row r="1822" spans="5:6" x14ac:dyDescent="0.25">
      <c r="E1822" s="16">
        <f t="shared" ca="1" si="56"/>
        <v>0.98478331637274164</v>
      </c>
      <c r="F1822" s="16">
        <f t="shared" ca="1" si="57"/>
        <v>174.93314419819566</v>
      </c>
    </row>
    <row r="1823" spans="5:6" x14ac:dyDescent="0.25">
      <c r="E1823" s="16">
        <f t="shared" ca="1" si="56"/>
        <v>0.16536976241652279</v>
      </c>
      <c r="F1823" s="16">
        <f t="shared" ca="1" si="57"/>
        <v>7.5941227202050472</v>
      </c>
    </row>
    <row r="1824" spans="5:6" x14ac:dyDescent="0.25">
      <c r="E1824" s="16">
        <f t="shared" ca="1" si="56"/>
        <v>0.79848544004708011</v>
      </c>
      <c r="F1824" s="16">
        <f t="shared" ca="1" si="57"/>
        <v>46.350107322377973</v>
      </c>
    </row>
    <row r="1825" spans="5:6" x14ac:dyDescent="0.25">
      <c r="E1825" s="16">
        <f t="shared" ca="1" si="56"/>
        <v>7.3806589166944825E-3</v>
      </c>
      <c r="F1825" s="16">
        <f t="shared" ca="1" si="57"/>
        <v>1.7538571678116583</v>
      </c>
    </row>
    <row r="1826" spans="5:6" x14ac:dyDescent="0.25">
      <c r="E1826" s="16">
        <f t="shared" ca="1" si="56"/>
        <v>0.90217846857991402</v>
      </c>
      <c r="F1826" s="16">
        <f t="shared" ca="1" si="57"/>
        <v>73.263661131470798</v>
      </c>
    </row>
    <row r="1827" spans="5:6" x14ac:dyDescent="0.25">
      <c r="E1827" s="16">
        <f t="shared" ca="1" si="56"/>
        <v>0.39259913561577264</v>
      </c>
      <c r="F1827" s="16">
        <f t="shared" ca="1" si="57"/>
        <v>15.29382045837459</v>
      </c>
    </row>
    <row r="1828" spans="5:6" x14ac:dyDescent="0.25">
      <c r="E1828" s="16">
        <f t="shared" ca="1" si="56"/>
        <v>0.97372988903468904</v>
      </c>
      <c r="F1828" s="16">
        <f t="shared" ca="1" si="57"/>
        <v>139.5859816923836</v>
      </c>
    </row>
    <row r="1829" spans="5:6" x14ac:dyDescent="0.25">
      <c r="E1829" s="16">
        <f t="shared" ca="1" si="56"/>
        <v>0.1294994141492859</v>
      </c>
      <c r="F1829" s="16">
        <f t="shared" ca="1" si="57"/>
        <v>6.4963428365086111</v>
      </c>
    </row>
    <row r="1830" spans="5:6" x14ac:dyDescent="0.25">
      <c r="E1830" s="16">
        <f t="shared" ca="1" si="56"/>
        <v>0.53069415557255628</v>
      </c>
      <c r="F1830" s="16">
        <f t="shared" ca="1" si="57"/>
        <v>21.693548312675265</v>
      </c>
    </row>
    <row r="1831" spans="5:6" x14ac:dyDescent="0.25">
      <c r="E1831" s="16">
        <f t="shared" ca="1" si="56"/>
        <v>3.2246057804164563E-2</v>
      </c>
      <c r="F1831" s="16">
        <f t="shared" ca="1" si="57"/>
        <v>3.1621036183869933</v>
      </c>
    </row>
    <row r="1832" spans="5:6" x14ac:dyDescent="0.25">
      <c r="E1832" s="16">
        <f t="shared" ca="1" si="56"/>
        <v>0.81006410992644096</v>
      </c>
      <c r="F1832" s="16">
        <f t="shared" ca="1" si="57"/>
        <v>48.333870578812039</v>
      </c>
    </row>
    <row r="1833" spans="5:6" x14ac:dyDescent="0.25">
      <c r="E1833" s="16">
        <f t="shared" ca="1" si="56"/>
        <v>0.63467987114941793</v>
      </c>
      <c r="F1833" s="16">
        <f t="shared" ca="1" si="57"/>
        <v>28.339992525196035</v>
      </c>
    </row>
    <row r="1834" spans="5:6" x14ac:dyDescent="0.25">
      <c r="E1834" s="16">
        <f t="shared" ca="1" si="56"/>
        <v>0.9527067418355365</v>
      </c>
      <c r="F1834" s="16">
        <f t="shared" ca="1" si="57"/>
        <v>106.87764567087082</v>
      </c>
    </row>
    <row r="1835" spans="5:6" x14ac:dyDescent="0.25">
      <c r="E1835" s="16">
        <f t="shared" ca="1" si="56"/>
        <v>0.59497692091490373</v>
      </c>
      <c r="F1835" s="16">
        <f t="shared" ca="1" si="57"/>
        <v>25.543081174618109</v>
      </c>
    </row>
    <row r="1836" spans="5:6" x14ac:dyDescent="0.25">
      <c r="E1836" s="16">
        <f t="shared" ca="1" si="56"/>
        <v>0.59314578826721565</v>
      </c>
      <c r="F1836" s="16">
        <f t="shared" ca="1" si="57"/>
        <v>25.42275526929021</v>
      </c>
    </row>
    <row r="1837" spans="5:6" x14ac:dyDescent="0.25">
      <c r="E1837" s="16">
        <f t="shared" ca="1" si="56"/>
        <v>0.13770315366256147</v>
      </c>
      <c r="F1837" s="16">
        <f t="shared" ca="1" si="57"/>
        <v>6.7483847039396743</v>
      </c>
    </row>
    <row r="1838" spans="5:6" x14ac:dyDescent="0.25">
      <c r="E1838" s="16">
        <f t="shared" ca="1" si="56"/>
        <v>0.64136776992743483</v>
      </c>
      <c r="F1838" s="16">
        <f t="shared" ca="1" si="57"/>
        <v>28.850207567464842</v>
      </c>
    </row>
    <row r="1839" spans="5:6" x14ac:dyDescent="0.25">
      <c r="E1839" s="16">
        <f t="shared" ca="1" si="56"/>
        <v>0.17986105088482063</v>
      </c>
      <c r="F1839" s="16">
        <f t="shared" ca="1" si="57"/>
        <v>8.0373968195586443</v>
      </c>
    </row>
    <row r="1840" spans="5:6" x14ac:dyDescent="0.25">
      <c r="E1840" s="16">
        <f t="shared" ca="1" si="56"/>
        <v>0.68930513638526314</v>
      </c>
      <c r="F1840" s="16">
        <f t="shared" ca="1" si="57"/>
        <v>32.913460340860922</v>
      </c>
    </row>
    <row r="1841" spans="5:6" x14ac:dyDescent="0.25">
      <c r="E1841" s="16">
        <f t="shared" ca="1" si="56"/>
        <v>0.21748063448744337</v>
      </c>
      <c r="F1841" s="16">
        <f t="shared" ca="1" si="57"/>
        <v>9.2006112914078919</v>
      </c>
    </row>
    <row r="1842" spans="5:6" x14ac:dyDescent="0.25">
      <c r="E1842" s="16">
        <f t="shared" ca="1" si="56"/>
        <v>2.0919983750030235E-2</v>
      </c>
      <c r="F1842" s="16">
        <f t="shared" ca="1" si="57"/>
        <v>2.6245031587098961</v>
      </c>
    </row>
    <row r="1843" spans="5:6" x14ac:dyDescent="0.25">
      <c r="E1843" s="16">
        <f t="shared" ca="1" si="56"/>
        <v>0.74347962354885699</v>
      </c>
      <c r="F1843" s="16">
        <f t="shared" ca="1" si="57"/>
        <v>38.633133509926488</v>
      </c>
    </row>
    <row r="1844" spans="5:6" x14ac:dyDescent="0.25">
      <c r="E1844" s="16">
        <f t="shared" ca="1" si="56"/>
        <v>4.9491226594342685E-2</v>
      </c>
      <c r="F1844" s="16">
        <f t="shared" ca="1" si="57"/>
        <v>3.8581707753844152</v>
      </c>
    </row>
    <row r="1845" spans="5:6" x14ac:dyDescent="0.25">
      <c r="E1845" s="16">
        <f t="shared" ca="1" si="56"/>
        <v>0.21868504831080826</v>
      </c>
      <c r="F1845" s="16">
        <f t="shared" ca="1" si="57"/>
        <v>9.2383023332459313</v>
      </c>
    </row>
    <row r="1846" spans="5:6" x14ac:dyDescent="0.25">
      <c r="E1846" s="16">
        <f t="shared" ca="1" si="56"/>
        <v>0.80723726131233275</v>
      </c>
      <c r="F1846" s="16">
        <f t="shared" ca="1" si="57"/>
        <v>47.835137551466808</v>
      </c>
    </row>
    <row r="1847" spans="5:6" x14ac:dyDescent="0.25">
      <c r="E1847" s="16">
        <f t="shared" ca="1" si="56"/>
        <v>0.31178695938318279</v>
      </c>
      <c r="F1847" s="16">
        <f t="shared" ca="1" si="57"/>
        <v>12.29519449667978</v>
      </c>
    </row>
    <row r="1848" spans="5:6" x14ac:dyDescent="0.25">
      <c r="E1848" s="16">
        <f t="shared" ca="1" si="56"/>
        <v>0.14276559988424375</v>
      </c>
      <c r="F1848" s="16">
        <f t="shared" ca="1" si="57"/>
        <v>6.9034666170965835</v>
      </c>
    </row>
    <row r="1849" spans="5:6" x14ac:dyDescent="0.25">
      <c r="E1849" s="16">
        <f t="shared" ca="1" si="56"/>
        <v>0.39968640082419882</v>
      </c>
      <c r="F1849" s="16">
        <f t="shared" ca="1" si="57"/>
        <v>15.577710844055666</v>
      </c>
    </row>
    <row r="1850" spans="5:6" x14ac:dyDescent="0.25">
      <c r="E1850" s="16">
        <f t="shared" ca="1" si="56"/>
        <v>0.27210061899595983</v>
      </c>
      <c r="F1850" s="16">
        <f t="shared" ca="1" si="57"/>
        <v>10.952062569765662</v>
      </c>
    </row>
    <row r="1851" spans="5:6" x14ac:dyDescent="0.25">
      <c r="E1851" s="16">
        <f t="shared" ca="1" si="56"/>
        <v>0.9203569592605183</v>
      </c>
      <c r="F1851" s="16">
        <f t="shared" ca="1" si="57"/>
        <v>82.062134684442057</v>
      </c>
    </row>
    <row r="1852" spans="5:6" x14ac:dyDescent="0.25">
      <c r="E1852" s="16">
        <f t="shared" ca="1" si="56"/>
        <v>0.82221253735222044</v>
      </c>
      <c r="F1852" s="16">
        <f t="shared" ca="1" si="57"/>
        <v>50.593839652287897</v>
      </c>
    </row>
    <row r="1853" spans="5:6" x14ac:dyDescent="0.25">
      <c r="E1853" s="16">
        <f t="shared" ca="1" si="56"/>
        <v>0.1771973636824441</v>
      </c>
      <c r="F1853" s="16">
        <f t="shared" ca="1" si="57"/>
        <v>7.9558011965560098</v>
      </c>
    </row>
    <row r="1854" spans="5:6" x14ac:dyDescent="0.25">
      <c r="E1854" s="16">
        <f t="shared" ca="1" si="56"/>
        <v>0.95985079591659594</v>
      </c>
      <c r="F1854" s="16">
        <f t="shared" ca="1" si="57"/>
        <v>115.46382259774492</v>
      </c>
    </row>
    <row r="1855" spans="5:6" x14ac:dyDescent="0.25">
      <c r="E1855" s="16">
        <f t="shared" ca="1" si="56"/>
        <v>0.95676175456682211</v>
      </c>
      <c r="F1855" s="16">
        <f t="shared" ca="1" si="57"/>
        <v>111.52898213005108</v>
      </c>
    </row>
    <row r="1856" spans="5:6" x14ac:dyDescent="0.25">
      <c r="E1856" s="16">
        <f t="shared" ca="1" si="56"/>
        <v>0.30438192138934728</v>
      </c>
      <c r="F1856" s="16">
        <f t="shared" ca="1" si="57"/>
        <v>12.039118392947179</v>
      </c>
    </row>
    <row r="1857" spans="5:6" x14ac:dyDescent="0.25">
      <c r="E1857" s="16">
        <f t="shared" ca="1" si="56"/>
        <v>0.34843034461674771</v>
      </c>
      <c r="F1857" s="16">
        <f t="shared" ca="1" si="57"/>
        <v>13.605012830589164</v>
      </c>
    </row>
    <row r="1858" spans="5:6" x14ac:dyDescent="0.25">
      <c r="E1858" s="16">
        <f t="shared" ca="1" si="56"/>
        <v>0.34124808403368934</v>
      </c>
      <c r="F1858" s="16">
        <f t="shared" ca="1" si="57"/>
        <v>13.342317264749704</v>
      </c>
    </row>
    <row r="1859" spans="5:6" x14ac:dyDescent="0.25">
      <c r="E1859" s="16">
        <f t="shared" ca="1" si="56"/>
        <v>0.16003474236751614</v>
      </c>
      <c r="F1859" s="16">
        <f t="shared" ca="1" si="57"/>
        <v>7.4311817422034148</v>
      </c>
    </row>
    <row r="1860" spans="5:6" x14ac:dyDescent="0.25">
      <c r="E1860" s="16">
        <f t="shared" ref="E1860:E1923" ca="1" si="58">RAND()</f>
        <v>0.48338261514668335</v>
      </c>
      <c r="F1860" s="16">
        <f t="shared" ref="F1860:F1923" ca="1" si="59">_xlfn.LOGNORM.INV(E1860,$C$3,$C$4)</f>
        <v>19.265854669923083</v>
      </c>
    </row>
    <row r="1861" spans="5:6" x14ac:dyDescent="0.25">
      <c r="E1861" s="16">
        <f t="shared" ca="1" si="58"/>
        <v>0.53677172765202597</v>
      </c>
      <c r="F1861" s="16">
        <f t="shared" ca="1" si="59"/>
        <v>22.02777058909183</v>
      </c>
    </row>
    <row r="1862" spans="5:6" x14ac:dyDescent="0.25">
      <c r="E1862" s="16">
        <f t="shared" ca="1" si="58"/>
        <v>0.24846617808113458</v>
      </c>
      <c r="F1862" s="16">
        <f t="shared" ca="1" si="59"/>
        <v>10.182551582427481</v>
      </c>
    </row>
    <row r="1863" spans="5:6" x14ac:dyDescent="0.25">
      <c r="E1863" s="16">
        <f t="shared" ca="1" si="58"/>
        <v>0.29857037834273992</v>
      </c>
      <c r="F1863" s="16">
        <f t="shared" ca="1" si="59"/>
        <v>11.839996055860587</v>
      </c>
    </row>
    <row r="1864" spans="5:6" x14ac:dyDescent="0.25">
      <c r="E1864" s="16">
        <f t="shared" ca="1" si="58"/>
        <v>0.2743340991876082</v>
      </c>
      <c r="F1864" s="16">
        <f t="shared" ca="1" si="59"/>
        <v>11.025855402712427</v>
      </c>
    </row>
    <row r="1865" spans="5:6" x14ac:dyDescent="0.25">
      <c r="E1865" s="16">
        <f t="shared" ca="1" si="58"/>
        <v>0.93606141446914548</v>
      </c>
      <c r="F1865" s="16">
        <f t="shared" ca="1" si="59"/>
        <v>92.067928505476274</v>
      </c>
    </row>
    <row r="1866" spans="5:6" x14ac:dyDescent="0.25">
      <c r="E1866" s="16">
        <f t="shared" ca="1" si="58"/>
        <v>0.25900295860882006</v>
      </c>
      <c r="F1866" s="16">
        <f t="shared" ca="1" si="59"/>
        <v>10.523151377470397</v>
      </c>
    </row>
    <row r="1867" spans="5:6" x14ac:dyDescent="0.25">
      <c r="E1867" s="16">
        <f t="shared" ca="1" si="58"/>
        <v>0.47155655788290252</v>
      </c>
      <c r="F1867" s="16">
        <f t="shared" ca="1" si="59"/>
        <v>18.702222221106901</v>
      </c>
    </row>
    <row r="1868" spans="5:6" x14ac:dyDescent="0.25">
      <c r="E1868" s="16">
        <f t="shared" ca="1" si="58"/>
        <v>0.92657876751765111</v>
      </c>
      <c r="F1868" s="16">
        <f t="shared" ca="1" si="59"/>
        <v>85.693348535872971</v>
      </c>
    </row>
    <row r="1869" spans="5:6" x14ac:dyDescent="0.25">
      <c r="E1869" s="16">
        <f t="shared" ca="1" si="58"/>
        <v>0.91116652076237925</v>
      </c>
      <c r="F1869" s="16">
        <f t="shared" ca="1" si="59"/>
        <v>77.321599197835852</v>
      </c>
    </row>
    <row r="1870" spans="5:6" x14ac:dyDescent="0.25">
      <c r="E1870" s="16">
        <f t="shared" ca="1" si="58"/>
        <v>0.95974330473985403</v>
      </c>
      <c r="F1870" s="16">
        <f t="shared" ca="1" si="59"/>
        <v>115.32047568042688</v>
      </c>
    </row>
    <row r="1871" spans="5:6" x14ac:dyDescent="0.25">
      <c r="E1871" s="16">
        <f t="shared" ca="1" si="58"/>
        <v>0.64845001034653771</v>
      </c>
      <c r="F1871" s="16">
        <f t="shared" ca="1" si="59"/>
        <v>29.404248649548428</v>
      </c>
    </row>
    <row r="1872" spans="5:6" x14ac:dyDescent="0.25">
      <c r="E1872" s="16">
        <f t="shared" ca="1" si="58"/>
        <v>0.49126517252705015</v>
      </c>
      <c r="F1872" s="16">
        <f t="shared" ca="1" si="59"/>
        <v>19.650509855416981</v>
      </c>
    </row>
    <row r="1873" spans="5:6" x14ac:dyDescent="0.25">
      <c r="E1873" s="16">
        <f t="shared" ca="1" si="58"/>
        <v>0.58167464192440621</v>
      </c>
      <c r="F1873" s="16">
        <f t="shared" ca="1" si="59"/>
        <v>24.68459784005745</v>
      </c>
    </row>
    <row r="1874" spans="5:6" x14ac:dyDescent="0.25">
      <c r="E1874" s="16">
        <f t="shared" ca="1" si="58"/>
        <v>0.87232072741856537</v>
      </c>
      <c r="F1874" s="16">
        <f t="shared" ca="1" si="59"/>
        <v>62.641629445516124</v>
      </c>
    </row>
    <row r="1875" spans="5:6" x14ac:dyDescent="0.25">
      <c r="E1875" s="16">
        <f t="shared" ca="1" si="58"/>
        <v>0.51073015102086661</v>
      </c>
      <c r="F1875" s="16">
        <f t="shared" ca="1" si="59"/>
        <v>20.633165227185362</v>
      </c>
    </row>
    <row r="1876" spans="5:6" x14ac:dyDescent="0.25">
      <c r="E1876" s="16">
        <f t="shared" ca="1" si="58"/>
        <v>7.1263354075845053E-2</v>
      </c>
      <c r="F1876" s="16">
        <f t="shared" ca="1" si="59"/>
        <v>4.6346170803336877</v>
      </c>
    </row>
    <row r="1877" spans="5:6" x14ac:dyDescent="0.25">
      <c r="E1877" s="16">
        <f t="shared" ca="1" si="58"/>
        <v>0.8616778538363995</v>
      </c>
      <c r="F1877" s="16">
        <f t="shared" ca="1" si="59"/>
        <v>59.613889565742028</v>
      </c>
    </row>
    <row r="1878" spans="5:6" x14ac:dyDescent="0.25">
      <c r="E1878" s="16">
        <f t="shared" ca="1" si="58"/>
        <v>0.77832798330002206</v>
      </c>
      <c r="F1878" s="16">
        <f t="shared" ca="1" si="59"/>
        <v>43.231030704364095</v>
      </c>
    </row>
    <row r="1879" spans="5:6" x14ac:dyDescent="0.25">
      <c r="E1879" s="16">
        <f t="shared" ca="1" si="58"/>
        <v>0.10410856230163301</v>
      </c>
      <c r="F1879" s="16">
        <f t="shared" ca="1" si="59"/>
        <v>5.7059927429561608</v>
      </c>
    </row>
    <row r="1880" spans="5:6" x14ac:dyDescent="0.25">
      <c r="E1880" s="16">
        <f t="shared" ca="1" si="58"/>
        <v>0.11510335818648143</v>
      </c>
      <c r="F1880" s="16">
        <f t="shared" ca="1" si="59"/>
        <v>6.0506969567485793</v>
      </c>
    </row>
    <row r="1881" spans="5:6" x14ac:dyDescent="0.25">
      <c r="E1881" s="16">
        <f t="shared" ca="1" si="58"/>
        <v>0.56803133485541701</v>
      </c>
      <c r="F1881" s="16">
        <f t="shared" ca="1" si="59"/>
        <v>23.839986883132781</v>
      </c>
    </row>
    <row r="1882" spans="5:6" x14ac:dyDescent="0.25">
      <c r="E1882" s="16">
        <f t="shared" ca="1" si="58"/>
        <v>0.19588545690600068</v>
      </c>
      <c r="F1882" s="16">
        <f t="shared" ca="1" si="59"/>
        <v>8.5300035723393535</v>
      </c>
    </row>
    <row r="1883" spans="5:6" x14ac:dyDescent="0.25">
      <c r="E1883" s="16">
        <f t="shared" ca="1" si="58"/>
        <v>0.7984838065965395</v>
      </c>
      <c r="F1883" s="16">
        <f t="shared" ca="1" si="59"/>
        <v>46.349838113805262</v>
      </c>
    </row>
    <row r="1884" spans="5:6" x14ac:dyDescent="0.25">
      <c r="E1884" s="16">
        <f t="shared" ca="1" si="58"/>
        <v>0.40584100249634147</v>
      </c>
      <c r="F1884" s="16">
        <f t="shared" ca="1" si="59"/>
        <v>15.827410882395236</v>
      </c>
    </row>
    <row r="1885" spans="5:6" x14ac:dyDescent="0.25">
      <c r="E1885" s="16">
        <f t="shared" ca="1" si="58"/>
        <v>0.25572038446475664</v>
      </c>
      <c r="F1885" s="16">
        <f t="shared" ca="1" si="59"/>
        <v>10.416635272335276</v>
      </c>
    </row>
    <row r="1886" spans="5:6" x14ac:dyDescent="0.25">
      <c r="E1886" s="16">
        <f t="shared" ca="1" si="58"/>
        <v>0.95000284459427053</v>
      </c>
      <c r="F1886" s="16">
        <f t="shared" ca="1" si="59"/>
        <v>104.05100469459943</v>
      </c>
    </row>
    <row r="1887" spans="5:6" x14ac:dyDescent="0.25">
      <c r="E1887" s="16">
        <f t="shared" ca="1" si="58"/>
        <v>0.8561780993960455</v>
      </c>
      <c r="F1887" s="16">
        <f t="shared" ca="1" si="59"/>
        <v>58.166214837194403</v>
      </c>
    </row>
    <row r="1888" spans="5:6" x14ac:dyDescent="0.25">
      <c r="E1888" s="16">
        <f t="shared" ca="1" si="58"/>
        <v>0.45942399798777778</v>
      </c>
      <c r="F1888" s="16">
        <f t="shared" ca="1" si="59"/>
        <v>18.139920281066804</v>
      </c>
    </row>
    <row r="1889" spans="5:6" x14ac:dyDescent="0.25">
      <c r="E1889" s="16">
        <f t="shared" ca="1" si="58"/>
        <v>0.51412828343430517</v>
      </c>
      <c r="F1889" s="16">
        <f t="shared" ca="1" si="59"/>
        <v>20.809752783166712</v>
      </c>
    </row>
    <row r="1890" spans="5:6" x14ac:dyDescent="0.25">
      <c r="E1890" s="16">
        <f t="shared" ca="1" si="58"/>
        <v>0.14273991334445146</v>
      </c>
      <c r="F1890" s="16">
        <f t="shared" ca="1" si="59"/>
        <v>6.9026804102616452</v>
      </c>
    </row>
    <row r="1891" spans="5:6" x14ac:dyDescent="0.25">
      <c r="E1891" s="16">
        <f t="shared" ca="1" si="58"/>
        <v>0.4648525537943895</v>
      </c>
      <c r="F1891" s="16">
        <f t="shared" ca="1" si="59"/>
        <v>18.389578797120855</v>
      </c>
    </row>
    <row r="1892" spans="5:6" x14ac:dyDescent="0.25">
      <c r="E1892" s="16">
        <f t="shared" ca="1" si="58"/>
        <v>0.58021031191457961</v>
      </c>
      <c r="F1892" s="16">
        <f t="shared" ca="1" si="59"/>
        <v>24.592254520605813</v>
      </c>
    </row>
    <row r="1893" spans="5:6" x14ac:dyDescent="0.25">
      <c r="E1893" s="16">
        <f t="shared" ca="1" si="58"/>
        <v>3.6172487179532919E-2</v>
      </c>
      <c r="F1893" s="16">
        <f t="shared" ca="1" si="59"/>
        <v>3.3302884497647471</v>
      </c>
    </row>
    <row r="1894" spans="5:6" x14ac:dyDescent="0.25">
      <c r="E1894" s="16">
        <f t="shared" ca="1" si="58"/>
        <v>0.94193600654646659</v>
      </c>
      <c r="F1894" s="16">
        <f t="shared" ca="1" si="59"/>
        <v>96.66345127552141</v>
      </c>
    </row>
    <row r="1895" spans="5:6" x14ac:dyDescent="0.25">
      <c r="E1895" s="16">
        <f t="shared" ca="1" si="58"/>
        <v>0.7174709092139715</v>
      </c>
      <c r="F1895" s="16">
        <f t="shared" ca="1" si="59"/>
        <v>35.70692763799952</v>
      </c>
    </row>
    <row r="1896" spans="5:6" x14ac:dyDescent="0.25">
      <c r="E1896" s="16">
        <f t="shared" ca="1" si="58"/>
        <v>0.53946773867919251</v>
      </c>
      <c r="F1896" s="16">
        <f t="shared" ca="1" si="59"/>
        <v>22.177824277604078</v>
      </c>
    </row>
    <row r="1897" spans="5:6" x14ac:dyDescent="0.25">
      <c r="E1897" s="16">
        <f t="shared" ca="1" si="58"/>
        <v>0.64121931392029696</v>
      </c>
      <c r="F1897" s="16">
        <f t="shared" ca="1" si="59"/>
        <v>28.838747335221608</v>
      </c>
    </row>
    <row r="1898" spans="5:6" x14ac:dyDescent="0.25">
      <c r="E1898" s="16">
        <f t="shared" ca="1" si="58"/>
        <v>0.5596679497289524</v>
      </c>
      <c r="F1898" s="16">
        <f t="shared" ca="1" si="59"/>
        <v>23.339037854318132</v>
      </c>
    </row>
    <row r="1899" spans="5:6" x14ac:dyDescent="0.25">
      <c r="E1899" s="16">
        <f t="shared" ca="1" si="58"/>
        <v>0.34387728042314392</v>
      </c>
      <c r="F1899" s="16">
        <f t="shared" ca="1" si="59"/>
        <v>13.438125312716958</v>
      </c>
    </row>
    <row r="1900" spans="5:6" x14ac:dyDescent="0.25">
      <c r="E1900" s="16">
        <f t="shared" ca="1" si="58"/>
        <v>0.65801777624772984</v>
      </c>
      <c r="F1900" s="16">
        <f t="shared" ca="1" si="59"/>
        <v>30.176373479261528</v>
      </c>
    </row>
    <row r="1901" spans="5:6" x14ac:dyDescent="0.25">
      <c r="E1901" s="16">
        <f t="shared" ca="1" si="58"/>
        <v>0.14408804581824652</v>
      </c>
      <c r="F1901" s="16">
        <f t="shared" ca="1" si="59"/>
        <v>6.9439357189495281</v>
      </c>
    </row>
    <row r="1902" spans="5:6" x14ac:dyDescent="0.25">
      <c r="E1902" s="16">
        <f t="shared" ca="1" si="58"/>
        <v>0.34587898353771551</v>
      </c>
      <c r="F1902" s="16">
        <f t="shared" ca="1" si="59"/>
        <v>13.511342273990198</v>
      </c>
    </row>
    <row r="1903" spans="5:6" x14ac:dyDescent="0.25">
      <c r="E1903" s="16">
        <f t="shared" ca="1" si="58"/>
        <v>0.39574645121780894</v>
      </c>
      <c r="F1903" s="16">
        <f t="shared" ca="1" si="59"/>
        <v>15.419416138575393</v>
      </c>
    </row>
    <row r="1904" spans="5:6" x14ac:dyDescent="0.25">
      <c r="E1904" s="16">
        <f t="shared" ca="1" si="58"/>
        <v>0.857395973867214</v>
      </c>
      <c r="F1904" s="16">
        <f t="shared" ca="1" si="59"/>
        <v>58.480475328085689</v>
      </c>
    </row>
    <row r="1905" spans="5:6" x14ac:dyDescent="0.25">
      <c r="E1905" s="16">
        <f t="shared" ca="1" si="58"/>
        <v>0.91184191025002659</v>
      </c>
      <c r="F1905" s="16">
        <f t="shared" ca="1" si="59"/>
        <v>77.647929098855627</v>
      </c>
    </row>
    <row r="1906" spans="5:6" x14ac:dyDescent="0.25">
      <c r="E1906" s="16">
        <f t="shared" ca="1" si="58"/>
        <v>0.80646807961427225</v>
      </c>
      <c r="F1906" s="16">
        <f t="shared" ca="1" si="59"/>
        <v>47.701095190427466</v>
      </c>
    </row>
    <row r="1907" spans="5:6" x14ac:dyDescent="0.25">
      <c r="E1907" s="16">
        <f t="shared" ca="1" si="58"/>
        <v>1.004614286556671E-2</v>
      </c>
      <c r="F1907" s="16">
        <f t="shared" ca="1" si="59"/>
        <v>1.964779352267463</v>
      </c>
    </row>
    <row r="1908" spans="5:6" x14ac:dyDescent="0.25">
      <c r="E1908" s="16">
        <f t="shared" ca="1" si="58"/>
        <v>0.19874915720920672</v>
      </c>
      <c r="F1908" s="16">
        <f t="shared" ca="1" si="59"/>
        <v>8.618425632448357</v>
      </c>
    </row>
    <row r="1909" spans="5:6" x14ac:dyDescent="0.25">
      <c r="E1909" s="16">
        <f t="shared" ca="1" si="58"/>
        <v>2.0562691880379402E-2</v>
      </c>
      <c r="F1909" s="16">
        <f t="shared" ca="1" si="59"/>
        <v>2.6057911405225038</v>
      </c>
    </row>
    <row r="1910" spans="5:6" x14ac:dyDescent="0.25">
      <c r="E1910" s="16">
        <f t="shared" ca="1" si="58"/>
        <v>0.57685685321674784</v>
      </c>
      <c r="F1910" s="16">
        <f t="shared" ca="1" si="59"/>
        <v>24.382337390370132</v>
      </c>
    </row>
    <row r="1911" spans="5:6" x14ac:dyDescent="0.25">
      <c r="E1911" s="16">
        <f t="shared" ca="1" si="58"/>
        <v>0.46436783144665927</v>
      </c>
      <c r="F1911" s="16">
        <f t="shared" ca="1" si="59"/>
        <v>18.36716046866837</v>
      </c>
    </row>
    <row r="1912" spans="5:6" x14ac:dyDescent="0.25">
      <c r="E1912" s="16">
        <f t="shared" ca="1" si="58"/>
        <v>0.76273495608687902</v>
      </c>
      <c r="F1912" s="16">
        <f t="shared" ca="1" si="59"/>
        <v>41.063834008201589</v>
      </c>
    </row>
    <row r="1913" spans="5:6" x14ac:dyDescent="0.25">
      <c r="E1913" s="16">
        <f t="shared" ca="1" si="58"/>
        <v>0.32881158936685206</v>
      </c>
      <c r="F1913" s="16">
        <f t="shared" ca="1" si="59"/>
        <v>12.89452629817302</v>
      </c>
    </row>
    <row r="1914" spans="5:6" x14ac:dyDescent="0.25">
      <c r="E1914" s="16">
        <f t="shared" ca="1" si="58"/>
        <v>0.83816406073677707</v>
      </c>
      <c r="F1914" s="16">
        <f t="shared" ca="1" si="59"/>
        <v>53.889753441281798</v>
      </c>
    </row>
    <row r="1915" spans="5:6" x14ac:dyDescent="0.25">
      <c r="E1915" s="16">
        <f t="shared" ca="1" si="58"/>
        <v>2.8796186131689883E-3</v>
      </c>
      <c r="F1915" s="16">
        <f t="shared" ca="1" si="59"/>
        <v>1.2697459823622883</v>
      </c>
    </row>
    <row r="1916" spans="5:6" x14ac:dyDescent="0.25">
      <c r="E1916" s="16">
        <f t="shared" ca="1" si="58"/>
        <v>0.38845008875982168</v>
      </c>
      <c r="F1916" s="16">
        <f t="shared" ca="1" si="59"/>
        <v>15.12938793850852</v>
      </c>
    </row>
    <row r="1917" spans="5:6" x14ac:dyDescent="0.25">
      <c r="E1917" s="16">
        <f t="shared" ca="1" si="58"/>
        <v>0.51321099844780071</v>
      </c>
      <c r="F1917" s="16">
        <f t="shared" ca="1" si="59"/>
        <v>20.761931987297416</v>
      </c>
    </row>
    <row r="1918" spans="5:6" x14ac:dyDescent="0.25">
      <c r="E1918" s="16">
        <f t="shared" ca="1" si="58"/>
        <v>0.453528669600056</v>
      </c>
      <c r="F1918" s="16">
        <f t="shared" ca="1" si="59"/>
        <v>17.872245084213013</v>
      </c>
    </row>
    <row r="1919" spans="5:6" x14ac:dyDescent="0.25">
      <c r="E1919" s="16">
        <f t="shared" ca="1" si="58"/>
        <v>0.62524177025305305</v>
      </c>
      <c r="F1919" s="16">
        <f t="shared" ca="1" si="59"/>
        <v>27.640359810577507</v>
      </c>
    </row>
    <row r="1920" spans="5:6" x14ac:dyDescent="0.25">
      <c r="E1920" s="16">
        <f t="shared" ca="1" si="58"/>
        <v>0.55509480275394507</v>
      </c>
      <c r="F1920" s="16">
        <f t="shared" ca="1" si="59"/>
        <v>23.070255125049293</v>
      </c>
    </row>
    <row r="1921" spans="5:6" x14ac:dyDescent="0.25">
      <c r="E1921" s="16">
        <f t="shared" ca="1" si="58"/>
        <v>0.49875241891246647</v>
      </c>
      <c r="F1921" s="16">
        <f t="shared" ca="1" si="59"/>
        <v>20.022822998732664</v>
      </c>
    </row>
    <row r="1922" spans="5:6" x14ac:dyDescent="0.25">
      <c r="E1922" s="16">
        <f t="shared" ca="1" si="58"/>
        <v>0.50784700957965401</v>
      </c>
      <c r="F1922" s="16">
        <f t="shared" ca="1" si="59"/>
        <v>20.484547155057278</v>
      </c>
    </row>
    <row r="1923" spans="5:6" x14ac:dyDescent="0.25">
      <c r="E1923" s="16">
        <f t="shared" ca="1" si="58"/>
        <v>0.88560532255319824</v>
      </c>
      <c r="F1923" s="16">
        <f t="shared" ca="1" si="59"/>
        <v>66.919023730698427</v>
      </c>
    </row>
    <row r="1924" spans="5:6" x14ac:dyDescent="0.25">
      <c r="E1924" s="16">
        <f t="shared" ref="E1924:E1987" ca="1" si="60">RAND()</f>
        <v>5.9814365217785048E-2</v>
      </c>
      <c r="F1924" s="16">
        <f t="shared" ref="F1924:F1987" ca="1" si="61">_xlfn.LOGNORM.INV(E1924,$C$3,$C$4)</f>
        <v>4.236197996349075</v>
      </c>
    </row>
    <row r="1925" spans="5:6" x14ac:dyDescent="0.25">
      <c r="E1925" s="16">
        <f t="shared" ca="1" si="60"/>
        <v>0.72176630906706329</v>
      </c>
      <c r="F1925" s="16">
        <f t="shared" ca="1" si="61"/>
        <v>36.165177529758893</v>
      </c>
    </row>
    <row r="1926" spans="5:6" x14ac:dyDescent="0.25">
      <c r="E1926" s="16">
        <f t="shared" ca="1" si="60"/>
        <v>0.6098873961719864</v>
      </c>
      <c r="F1926" s="16">
        <f t="shared" ca="1" si="61"/>
        <v>26.549888877423058</v>
      </c>
    </row>
    <row r="1927" spans="5:6" x14ac:dyDescent="0.25">
      <c r="E1927" s="16">
        <f t="shared" ca="1" si="60"/>
        <v>0.41439610856625109</v>
      </c>
      <c r="F1927" s="16">
        <f t="shared" ca="1" si="61"/>
        <v>16.179566972841506</v>
      </c>
    </row>
    <row r="1928" spans="5:6" x14ac:dyDescent="0.25">
      <c r="E1928" s="16">
        <f t="shared" ca="1" si="60"/>
        <v>0.42485203210437938</v>
      </c>
      <c r="F1928" s="16">
        <f t="shared" ca="1" si="61"/>
        <v>16.618291183935138</v>
      </c>
    </row>
    <row r="1929" spans="5:6" x14ac:dyDescent="0.25">
      <c r="E1929" s="16">
        <f t="shared" ca="1" si="60"/>
        <v>0.14011121490555067</v>
      </c>
      <c r="F1929" s="16">
        <f t="shared" ca="1" si="61"/>
        <v>6.8221876785289703</v>
      </c>
    </row>
    <row r="1930" spans="5:6" x14ac:dyDescent="0.25">
      <c r="E1930" s="16">
        <f t="shared" ca="1" si="60"/>
        <v>0.19546369381059159</v>
      </c>
      <c r="F1930" s="16">
        <f t="shared" ca="1" si="61"/>
        <v>8.5169921598702025</v>
      </c>
    </row>
    <row r="1931" spans="5:6" x14ac:dyDescent="0.25">
      <c r="E1931" s="16">
        <f t="shared" ca="1" si="60"/>
        <v>0.46372895449903395</v>
      </c>
      <c r="F1931" s="16">
        <f t="shared" ca="1" si="61"/>
        <v>18.337650525423992</v>
      </c>
    </row>
    <row r="1932" spans="5:6" x14ac:dyDescent="0.25">
      <c r="E1932" s="16">
        <f t="shared" ca="1" si="60"/>
        <v>6.3900400991796502E-3</v>
      </c>
      <c r="F1932" s="16">
        <f t="shared" ca="1" si="61"/>
        <v>1.6655585318536144</v>
      </c>
    </row>
    <row r="1933" spans="5:6" x14ac:dyDescent="0.25">
      <c r="E1933" s="16">
        <f t="shared" ca="1" si="60"/>
        <v>0.48393035760223102</v>
      </c>
      <c r="F1933" s="16">
        <f t="shared" ca="1" si="61"/>
        <v>19.292346851369139</v>
      </c>
    </row>
    <row r="1934" spans="5:6" x14ac:dyDescent="0.25">
      <c r="E1934" s="16">
        <f t="shared" ca="1" si="60"/>
        <v>0.49752957550635168</v>
      </c>
      <c r="F1934" s="16">
        <f t="shared" ca="1" si="61"/>
        <v>19.961542042495342</v>
      </c>
    </row>
    <row r="1935" spans="5:6" x14ac:dyDescent="0.25">
      <c r="E1935" s="16">
        <f t="shared" ca="1" si="60"/>
        <v>0.44585929695303028</v>
      </c>
      <c r="F1935" s="16">
        <f t="shared" ca="1" si="61"/>
        <v>17.529235797125526</v>
      </c>
    </row>
    <row r="1936" spans="5:6" x14ac:dyDescent="0.25">
      <c r="E1936" s="16">
        <f t="shared" ca="1" si="60"/>
        <v>0.51372740602536748</v>
      </c>
      <c r="F1936" s="16">
        <f t="shared" ca="1" si="61"/>
        <v>20.788839851581432</v>
      </c>
    </row>
    <row r="1937" spans="5:6" x14ac:dyDescent="0.25">
      <c r="E1937" s="16">
        <f t="shared" ca="1" si="60"/>
        <v>0.85138339181583789</v>
      </c>
      <c r="F1937" s="16">
        <f t="shared" ca="1" si="61"/>
        <v>56.962035591820289</v>
      </c>
    </row>
    <row r="1938" spans="5:6" x14ac:dyDescent="0.25">
      <c r="E1938" s="16">
        <f t="shared" ca="1" si="60"/>
        <v>0.91735053812827227</v>
      </c>
      <c r="F1938" s="16">
        <f t="shared" ca="1" si="61"/>
        <v>80.43654284889125</v>
      </c>
    </row>
    <row r="1939" spans="5:6" x14ac:dyDescent="0.25">
      <c r="E1939" s="16">
        <f t="shared" ca="1" si="60"/>
        <v>0.63862643598251578</v>
      </c>
      <c r="F1939" s="16">
        <f t="shared" ca="1" si="61"/>
        <v>28.639581312715926</v>
      </c>
    </row>
    <row r="1940" spans="5:6" x14ac:dyDescent="0.25">
      <c r="E1940" s="16">
        <f t="shared" ca="1" si="60"/>
        <v>0.20783625847970588</v>
      </c>
      <c r="F1940" s="16">
        <f t="shared" ca="1" si="61"/>
        <v>8.8999718857229411</v>
      </c>
    </row>
    <row r="1941" spans="5:6" x14ac:dyDescent="0.25">
      <c r="E1941" s="16">
        <f t="shared" ca="1" si="60"/>
        <v>0.32911050247127949</v>
      </c>
      <c r="F1941" s="16">
        <f t="shared" ca="1" si="61"/>
        <v>12.905187179788934</v>
      </c>
    </row>
    <row r="1942" spans="5:6" x14ac:dyDescent="0.25">
      <c r="E1942" s="16">
        <f t="shared" ca="1" si="60"/>
        <v>0.41586542267917126</v>
      </c>
      <c r="F1942" s="16">
        <f t="shared" ca="1" si="61"/>
        <v>16.240656800190489</v>
      </c>
    </row>
    <row r="1943" spans="5:6" x14ac:dyDescent="0.25">
      <c r="E1943" s="16">
        <f t="shared" ca="1" si="60"/>
        <v>0.89446861082081019</v>
      </c>
      <c r="F1943" s="16">
        <f t="shared" ca="1" si="61"/>
        <v>70.150884516178763</v>
      </c>
    </row>
    <row r="1944" spans="5:6" x14ac:dyDescent="0.25">
      <c r="E1944" s="16">
        <f t="shared" ca="1" si="60"/>
        <v>0.68818138419906805</v>
      </c>
      <c r="F1944" s="16">
        <f t="shared" ca="1" si="61"/>
        <v>32.808971528067339</v>
      </c>
    </row>
    <row r="1945" spans="5:6" x14ac:dyDescent="0.25">
      <c r="E1945" s="16">
        <f t="shared" ca="1" si="60"/>
        <v>0.78986696062804163</v>
      </c>
      <c r="F1945" s="16">
        <f t="shared" ca="1" si="61"/>
        <v>44.968386167161739</v>
      </c>
    </row>
    <row r="1946" spans="5:6" x14ac:dyDescent="0.25">
      <c r="E1946" s="16">
        <f t="shared" ca="1" si="60"/>
        <v>0.79788809716666886</v>
      </c>
      <c r="F1946" s="16">
        <f t="shared" ca="1" si="61"/>
        <v>46.251850414256793</v>
      </c>
    </row>
    <row r="1947" spans="5:6" x14ac:dyDescent="0.25">
      <c r="E1947" s="16">
        <f t="shared" ca="1" si="60"/>
        <v>0.78471905330473746</v>
      </c>
      <c r="F1947" s="16">
        <f t="shared" ca="1" si="61"/>
        <v>44.178157700847116</v>
      </c>
    </row>
    <row r="1948" spans="5:6" x14ac:dyDescent="0.25">
      <c r="E1948" s="16">
        <f t="shared" ca="1" si="60"/>
        <v>0.97351447024257998</v>
      </c>
      <c r="F1948" s="16">
        <f t="shared" ca="1" si="61"/>
        <v>139.09494822136148</v>
      </c>
    </row>
    <row r="1949" spans="5:6" x14ac:dyDescent="0.25">
      <c r="E1949" s="16">
        <f t="shared" ca="1" si="60"/>
        <v>0.36662970242179116</v>
      </c>
      <c r="F1949" s="16">
        <f t="shared" ca="1" si="61"/>
        <v>14.284956337295826</v>
      </c>
    </row>
    <row r="1950" spans="5:6" x14ac:dyDescent="0.25">
      <c r="E1950" s="16">
        <f t="shared" ca="1" si="60"/>
        <v>0.90592631421301784</v>
      </c>
      <c r="F1950" s="16">
        <f t="shared" ca="1" si="61"/>
        <v>74.894425946279313</v>
      </c>
    </row>
    <row r="1951" spans="5:6" x14ac:dyDescent="0.25">
      <c r="E1951" s="16">
        <f t="shared" ca="1" si="60"/>
        <v>0.671834332476135</v>
      </c>
      <c r="F1951" s="16">
        <f t="shared" ca="1" si="61"/>
        <v>31.342781169844379</v>
      </c>
    </row>
    <row r="1952" spans="5:6" x14ac:dyDescent="0.25">
      <c r="E1952" s="16">
        <f t="shared" ca="1" si="60"/>
        <v>0.69120601796109427</v>
      </c>
      <c r="F1952" s="16">
        <f t="shared" ca="1" si="61"/>
        <v>33.091343933060948</v>
      </c>
    </row>
    <row r="1953" spans="5:6" x14ac:dyDescent="0.25">
      <c r="E1953" s="16">
        <f t="shared" ca="1" si="60"/>
        <v>0.2104902445082556</v>
      </c>
      <c r="F1953" s="16">
        <f t="shared" ca="1" si="61"/>
        <v>8.982503567516126</v>
      </c>
    </row>
    <row r="1954" spans="5:6" x14ac:dyDescent="0.25">
      <c r="E1954" s="16">
        <f t="shared" ca="1" si="60"/>
        <v>0.68100712833772081</v>
      </c>
      <c r="F1954" s="16">
        <f t="shared" ca="1" si="61"/>
        <v>32.153359101916848</v>
      </c>
    </row>
    <row r="1955" spans="5:6" x14ac:dyDescent="0.25">
      <c r="E1955" s="16">
        <f t="shared" ca="1" si="60"/>
        <v>0.25823151056580251</v>
      </c>
      <c r="F1955" s="16">
        <f t="shared" ca="1" si="61"/>
        <v>10.498084668144191</v>
      </c>
    </row>
    <row r="1956" spans="5:6" x14ac:dyDescent="0.25">
      <c r="E1956" s="16">
        <f t="shared" ca="1" si="60"/>
        <v>0.41045113167258174</v>
      </c>
      <c r="F1956" s="16">
        <f t="shared" ca="1" si="61"/>
        <v>16.016434432717215</v>
      </c>
    </row>
    <row r="1957" spans="5:6" x14ac:dyDescent="0.25">
      <c r="E1957" s="16">
        <f t="shared" ca="1" si="60"/>
        <v>0.77222238321138492</v>
      </c>
      <c r="F1957" s="16">
        <f t="shared" ca="1" si="61"/>
        <v>42.3592035786248</v>
      </c>
    </row>
    <row r="1958" spans="5:6" x14ac:dyDescent="0.25">
      <c r="E1958" s="16">
        <f t="shared" ca="1" si="60"/>
        <v>0.99720822785294583</v>
      </c>
      <c r="F1958" s="16">
        <f t="shared" ca="1" si="61"/>
        <v>320.95005540968526</v>
      </c>
    </row>
    <row r="1959" spans="5:6" x14ac:dyDescent="0.25">
      <c r="E1959" s="16">
        <f t="shared" ca="1" si="60"/>
        <v>0.43061318006360116</v>
      </c>
      <c r="F1959" s="16">
        <f t="shared" ca="1" si="61"/>
        <v>16.864093706671916</v>
      </c>
    </row>
    <row r="1960" spans="5:6" x14ac:dyDescent="0.25">
      <c r="E1960" s="16">
        <f t="shared" ca="1" si="60"/>
        <v>0.32117274274803143</v>
      </c>
      <c r="F1960" s="16">
        <f t="shared" ca="1" si="61"/>
        <v>12.623726211892603</v>
      </c>
    </row>
    <row r="1961" spans="5:6" x14ac:dyDescent="0.25">
      <c r="E1961" s="16">
        <f t="shared" ca="1" si="60"/>
        <v>0.67164373683331102</v>
      </c>
      <c r="F1961" s="16">
        <f t="shared" ca="1" si="61"/>
        <v>31.326254990774615</v>
      </c>
    </row>
    <row r="1962" spans="5:6" x14ac:dyDescent="0.25">
      <c r="E1962" s="16">
        <f t="shared" ca="1" si="60"/>
        <v>0.2542993634019185</v>
      </c>
      <c r="F1962" s="16">
        <f t="shared" ca="1" si="61"/>
        <v>10.370640797217645</v>
      </c>
    </row>
    <row r="1963" spans="5:6" x14ac:dyDescent="0.25">
      <c r="E1963" s="16">
        <f t="shared" ca="1" si="60"/>
        <v>0.26640086450229261</v>
      </c>
      <c r="F1963" s="16">
        <f t="shared" ca="1" si="61"/>
        <v>10.764623389893426</v>
      </c>
    </row>
    <row r="1964" spans="5:6" x14ac:dyDescent="0.25">
      <c r="E1964" s="16">
        <f t="shared" ca="1" si="60"/>
        <v>0.39205943465606019</v>
      </c>
      <c r="F1964" s="16">
        <f t="shared" ca="1" si="61"/>
        <v>15.272358563946444</v>
      </c>
    </row>
    <row r="1965" spans="5:6" x14ac:dyDescent="0.25">
      <c r="E1965" s="16">
        <f t="shared" ca="1" si="60"/>
        <v>0.85501309062835995</v>
      </c>
      <c r="F1965" s="16">
        <f t="shared" ca="1" si="61"/>
        <v>57.868839045713578</v>
      </c>
    </row>
    <row r="1966" spans="5:6" x14ac:dyDescent="0.25">
      <c r="E1966" s="16">
        <f t="shared" ca="1" si="60"/>
        <v>0.82360829944812231</v>
      </c>
      <c r="F1966" s="16">
        <f t="shared" ca="1" si="61"/>
        <v>50.866469262438933</v>
      </c>
    </row>
    <row r="1967" spans="5:6" x14ac:dyDescent="0.25">
      <c r="E1967" s="16">
        <f t="shared" ca="1" si="60"/>
        <v>0.2179193103312943</v>
      </c>
      <c r="F1967" s="16">
        <f t="shared" ca="1" si="61"/>
        <v>9.2143353098530927</v>
      </c>
    </row>
    <row r="1968" spans="5:6" x14ac:dyDescent="0.25">
      <c r="E1968" s="16">
        <f t="shared" ca="1" si="60"/>
        <v>0.33364513016734842</v>
      </c>
      <c r="F1968" s="16">
        <f t="shared" ca="1" si="61"/>
        <v>13.067524024004767</v>
      </c>
    </row>
    <row r="1969" spans="5:6" x14ac:dyDescent="0.25">
      <c r="E1969" s="16">
        <f t="shared" ca="1" si="60"/>
        <v>0.57215450797734146</v>
      </c>
      <c r="F1969" s="16">
        <f t="shared" ca="1" si="61"/>
        <v>24.091571629224472</v>
      </c>
    </row>
    <row r="1970" spans="5:6" x14ac:dyDescent="0.25">
      <c r="E1970" s="16">
        <f t="shared" ca="1" si="60"/>
        <v>0.35256719789905222</v>
      </c>
      <c r="F1970" s="16">
        <f t="shared" ca="1" si="61"/>
        <v>13.757735515515597</v>
      </c>
    </row>
    <row r="1971" spans="5:6" x14ac:dyDescent="0.25">
      <c r="E1971" s="16">
        <f t="shared" ca="1" si="60"/>
        <v>0.69128122394315583</v>
      </c>
      <c r="F1971" s="16">
        <f t="shared" ca="1" si="61"/>
        <v>33.098411257651236</v>
      </c>
    </row>
    <row r="1972" spans="5:6" x14ac:dyDescent="0.25">
      <c r="E1972" s="16">
        <f t="shared" ca="1" si="60"/>
        <v>0.38464444975022172</v>
      </c>
      <c r="F1972" s="16">
        <f t="shared" ca="1" si="61"/>
        <v>14.979683150970455</v>
      </c>
    </row>
    <row r="1973" spans="5:6" x14ac:dyDescent="0.25">
      <c r="E1973" s="16">
        <f t="shared" ca="1" si="60"/>
        <v>0.74231102396150395</v>
      </c>
      <c r="F1973" s="16">
        <f t="shared" ca="1" si="61"/>
        <v>38.493392529231826</v>
      </c>
    </row>
    <row r="1974" spans="5:6" x14ac:dyDescent="0.25">
      <c r="E1974" s="16">
        <f t="shared" ca="1" si="60"/>
        <v>0.73966725793429455</v>
      </c>
      <c r="F1974" s="16">
        <f t="shared" ca="1" si="61"/>
        <v>38.180309255603568</v>
      </c>
    </row>
    <row r="1975" spans="5:6" x14ac:dyDescent="0.25">
      <c r="E1975" s="16">
        <f t="shared" ca="1" si="60"/>
        <v>0.17206793544591559</v>
      </c>
      <c r="F1975" s="16">
        <f t="shared" ca="1" si="61"/>
        <v>7.7988405097497671</v>
      </c>
    </row>
    <row r="1976" spans="5:6" x14ac:dyDescent="0.25">
      <c r="E1976" s="16">
        <f t="shared" ca="1" si="60"/>
        <v>0.11040598862463546</v>
      </c>
      <c r="F1976" s="16">
        <f t="shared" ca="1" si="61"/>
        <v>5.9039884635044606</v>
      </c>
    </row>
    <row r="1977" spans="5:6" x14ac:dyDescent="0.25">
      <c r="E1977" s="16">
        <f t="shared" ca="1" si="60"/>
        <v>0.97085127518843795</v>
      </c>
      <c r="F1977" s="16">
        <f t="shared" ca="1" si="61"/>
        <v>133.41366037906906</v>
      </c>
    </row>
    <row r="1978" spans="5:6" x14ac:dyDescent="0.25">
      <c r="E1978" s="16">
        <f t="shared" ca="1" si="60"/>
        <v>0.42125614853363613</v>
      </c>
      <c r="F1978" s="16">
        <f t="shared" ca="1" si="61"/>
        <v>16.466351772201637</v>
      </c>
    </row>
    <row r="1979" spans="5:6" x14ac:dyDescent="0.25">
      <c r="E1979" s="16">
        <f t="shared" ca="1" si="60"/>
        <v>0.20331607221177994</v>
      </c>
      <c r="F1979" s="16">
        <f t="shared" ca="1" si="61"/>
        <v>8.7597302868675193</v>
      </c>
    </row>
    <row r="1980" spans="5:6" x14ac:dyDescent="0.25">
      <c r="E1980" s="16">
        <f t="shared" ca="1" si="60"/>
        <v>0.13169040808763988</v>
      </c>
      <c r="F1980" s="16">
        <f t="shared" ca="1" si="61"/>
        <v>6.563762409462564</v>
      </c>
    </row>
    <row r="1981" spans="5:6" x14ac:dyDescent="0.25">
      <c r="E1981" s="16">
        <f t="shared" ca="1" si="60"/>
        <v>0.39638240208963693</v>
      </c>
      <c r="F1981" s="16">
        <f t="shared" ca="1" si="61"/>
        <v>15.444885751456379</v>
      </c>
    </row>
    <row r="1982" spans="5:6" x14ac:dyDescent="0.25">
      <c r="E1982" s="16">
        <f t="shared" ca="1" si="60"/>
        <v>0.1394747788999674</v>
      </c>
      <c r="F1982" s="16">
        <f t="shared" ca="1" si="61"/>
        <v>6.8026885793644114</v>
      </c>
    </row>
    <row r="1983" spans="5:6" x14ac:dyDescent="0.25">
      <c r="E1983" s="16">
        <f t="shared" ca="1" si="60"/>
        <v>0.55413808743868853</v>
      </c>
      <c r="F1983" s="16">
        <f t="shared" ca="1" si="61"/>
        <v>23.014472993947667</v>
      </c>
    </row>
    <row r="1984" spans="5:6" x14ac:dyDescent="0.25">
      <c r="E1984" s="16">
        <f t="shared" ca="1" si="60"/>
        <v>0.28425647986834512</v>
      </c>
      <c r="F1984" s="16">
        <f t="shared" ca="1" si="61"/>
        <v>11.356123289513993</v>
      </c>
    </row>
    <row r="1985" spans="5:6" x14ac:dyDescent="0.25">
      <c r="E1985" s="16">
        <f t="shared" ca="1" si="60"/>
        <v>0.73218968565866061</v>
      </c>
      <c r="F1985" s="16">
        <f t="shared" ca="1" si="61"/>
        <v>37.316999408573643</v>
      </c>
    </row>
    <row r="1986" spans="5:6" x14ac:dyDescent="0.25">
      <c r="E1986" s="16">
        <f t="shared" ca="1" si="60"/>
        <v>0.82105596322922592</v>
      </c>
      <c r="F1986" s="16">
        <f t="shared" ca="1" si="61"/>
        <v>50.370051331729869</v>
      </c>
    </row>
    <row r="1987" spans="5:6" x14ac:dyDescent="0.25">
      <c r="E1987" s="16">
        <f t="shared" ca="1" si="60"/>
        <v>0.73575555670746184</v>
      </c>
      <c r="F1987" s="16">
        <f t="shared" ca="1" si="61"/>
        <v>37.724676359942194</v>
      </c>
    </row>
    <row r="1988" spans="5:6" x14ac:dyDescent="0.25">
      <c r="E1988" s="16">
        <f t="shared" ref="E1988:E2051" ca="1" si="62">RAND()</f>
        <v>1.5709492323977003E-2</v>
      </c>
      <c r="F1988" s="16">
        <f t="shared" ref="F1988:F2051" ca="1" si="63">_xlfn.LOGNORM.INV(E1988,$C$3,$C$4)</f>
        <v>2.3356133947371029</v>
      </c>
    </row>
    <row r="1989" spans="5:6" x14ac:dyDescent="0.25">
      <c r="E1989" s="16">
        <f t="shared" ca="1" si="62"/>
        <v>0.63461320027321366</v>
      </c>
      <c r="F1989" s="16">
        <f t="shared" ca="1" si="63"/>
        <v>28.334967811119089</v>
      </c>
    </row>
    <row r="1990" spans="5:6" x14ac:dyDescent="0.25">
      <c r="E1990" s="16">
        <f t="shared" ca="1" si="62"/>
        <v>0.92642181364210829</v>
      </c>
      <c r="F1990" s="16">
        <f t="shared" ca="1" si="63"/>
        <v>85.596910071474795</v>
      </c>
    </row>
    <row r="1991" spans="5:6" x14ac:dyDescent="0.25">
      <c r="E1991" s="16">
        <f t="shared" ca="1" si="62"/>
        <v>0.41044880962541319</v>
      </c>
      <c r="F1991" s="16">
        <f t="shared" ca="1" si="63"/>
        <v>16.016338789405122</v>
      </c>
    </row>
    <row r="1992" spans="5:6" x14ac:dyDescent="0.25">
      <c r="E1992" s="16">
        <f t="shared" ca="1" si="62"/>
        <v>0.85072234439405003</v>
      </c>
      <c r="F1992" s="16">
        <f t="shared" ca="1" si="63"/>
        <v>56.800007537238187</v>
      </c>
    </row>
    <row r="1993" spans="5:6" x14ac:dyDescent="0.25">
      <c r="E1993" s="16">
        <f t="shared" ca="1" si="62"/>
        <v>0.54370071283462662</v>
      </c>
      <c r="F1993" s="16">
        <f t="shared" ca="1" si="63"/>
        <v>22.415696226447253</v>
      </c>
    </row>
    <row r="1994" spans="5:6" x14ac:dyDescent="0.25">
      <c r="E1994" s="16">
        <f t="shared" ca="1" si="62"/>
        <v>2.9609343674106614E-2</v>
      </c>
      <c r="F1994" s="16">
        <f t="shared" ca="1" si="63"/>
        <v>3.0447954762610467</v>
      </c>
    </row>
    <row r="1995" spans="5:6" x14ac:dyDescent="0.25">
      <c r="E1995" s="16">
        <f t="shared" ca="1" si="62"/>
        <v>0.42268445778159569</v>
      </c>
      <c r="F1995" s="16">
        <f t="shared" ca="1" si="63"/>
        <v>16.526568566671155</v>
      </c>
    </row>
    <row r="1996" spans="5:6" x14ac:dyDescent="0.25">
      <c r="E1996" s="16">
        <f t="shared" ca="1" si="62"/>
        <v>0.27571150538638556</v>
      </c>
      <c r="F1996" s="16">
        <f t="shared" ca="1" si="63"/>
        <v>11.071462680288498</v>
      </c>
    </row>
    <row r="1997" spans="5:6" x14ac:dyDescent="0.25">
      <c r="E1997" s="16">
        <f t="shared" ca="1" si="62"/>
        <v>7.7692410420606928E-2</v>
      </c>
      <c r="F1997" s="16">
        <f t="shared" ca="1" si="63"/>
        <v>4.8512387189760862</v>
      </c>
    </row>
    <row r="1998" spans="5:6" x14ac:dyDescent="0.25">
      <c r="E1998" s="16">
        <f t="shared" ca="1" si="62"/>
        <v>0.29083794726035028</v>
      </c>
      <c r="F1998" s="16">
        <f t="shared" ca="1" si="63"/>
        <v>11.577477177039992</v>
      </c>
    </row>
    <row r="1999" spans="5:6" x14ac:dyDescent="0.25">
      <c r="E1999" s="16">
        <f t="shared" ca="1" si="62"/>
        <v>0.97092276675526701</v>
      </c>
      <c r="F1999" s="16">
        <f t="shared" ca="1" si="63"/>
        <v>133.55745137033054</v>
      </c>
    </row>
    <row r="2000" spans="5:6" x14ac:dyDescent="0.25">
      <c r="E2000" s="16">
        <f t="shared" ca="1" si="62"/>
        <v>0.91249279150579932</v>
      </c>
      <c r="F2000" s="16">
        <f t="shared" ca="1" si="63"/>
        <v>77.965499583431821</v>
      </c>
    </row>
    <row r="2001" spans="5:6" x14ac:dyDescent="0.25">
      <c r="E2001" s="16">
        <f t="shared" ca="1" si="62"/>
        <v>4.6138761773375059E-2</v>
      </c>
      <c r="F2001" s="16">
        <f t="shared" ca="1" si="63"/>
        <v>3.7303265700733652</v>
      </c>
    </row>
    <row r="2002" spans="5:6" x14ac:dyDescent="0.25">
      <c r="E2002" s="16">
        <f t="shared" ca="1" si="62"/>
        <v>3.5872556424671243E-2</v>
      </c>
      <c r="F2002" s="16">
        <f t="shared" ca="1" si="63"/>
        <v>3.3176870978887738</v>
      </c>
    </row>
    <row r="2003" spans="5:6" x14ac:dyDescent="0.25">
      <c r="E2003" s="16">
        <f t="shared" ca="1" si="62"/>
        <v>0.8216630139770591</v>
      </c>
      <c r="F2003" s="16">
        <f t="shared" ca="1" si="63"/>
        <v>50.487273312505934</v>
      </c>
    </row>
    <row r="2004" spans="5:6" x14ac:dyDescent="0.25">
      <c r="E2004" s="16">
        <f t="shared" ca="1" si="62"/>
        <v>0.48613130565161033</v>
      </c>
      <c r="F2004" s="16">
        <f t="shared" ca="1" si="63"/>
        <v>19.399151608640022</v>
      </c>
    </row>
    <row r="2005" spans="5:6" x14ac:dyDescent="0.25">
      <c r="E2005" s="16">
        <f t="shared" ca="1" si="62"/>
        <v>0.10297518820016704</v>
      </c>
      <c r="F2005" s="16">
        <f t="shared" ca="1" si="63"/>
        <v>5.6701778510521565</v>
      </c>
    </row>
    <row r="2006" spans="5:6" x14ac:dyDescent="0.25">
      <c r="E2006" s="16">
        <f t="shared" ca="1" si="62"/>
        <v>0.15212582060303381</v>
      </c>
      <c r="F2006" s="16">
        <f t="shared" ca="1" si="63"/>
        <v>7.1896421951609328</v>
      </c>
    </row>
    <row r="2007" spans="5:6" x14ac:dyDescent="0.25">
      <c r="E2007" s="16">
        <f t="shared" ca="1" si="62"/>
        <v>0.65552879288997845</v>
      </c>
      <c r="F2007" s="16">
        <f t="shared" ca="1" si="63"/>
        <v>29.97281198943638</v>
      </c>
    </row>
    <row r="2008" spans="5:6" x14ac:dyDescent="0.25">
      <c r="E2008" s="16">
        <f t="shared" ca="1" si="62"/>
        <v>0.38632094601214462</v>
      </c>
      <c r="F2008" s="16">
        <f t="shared" ca="1" si="63"/>
        <v>15.045502014664931</v>
      </c>
    </row>
    <row r="2009" spans="5:6" x14ac:dyDescent="0.25">
      <c r="E2009" s="16">
        <f t="shared" ca="1" si="62"/>
        <v>0.20485977821311441</v>
      </c>
      <c r="F2009" s="16">
        <f t="shared" ca="1" si="63"/>
        <v>8.8075803037913456</v>
      </c>
    </row>
    <row r="2010" spans="5:6" x14ac:dyDescent="0.25">
      <c r="E2010" s="16">
        <f t="shared" ca="1" si="62"/>
        <v>0.52993231506149174</v>
      </c>
      <c r="F2010" s="16">
        <f t="shared" ca="1" si="63"/>
        <v>21.652040965193304</v>
      </c>
    </row>
    <row r="2011" spans="5:6" x14ac:dyDescent="0.25">
      <c r="E2011" s="16">
        <f t="shared" ca="1" si="62"/>
        <v>0.75595643713685157</v>
      </c>
      <c r="F2011" s="16">
        <f t="shared" ca="1" si="63"/>
        <v>40.179401869256381</v>
      </c>
    </row>
    <row r="2012" spans="5:6" x14ac:dyDescent="0.25">
      <c r="E2012" s="16">
        <f t="shared" ca="1" si="62"/>
        <v>7.0932556159372551E-2</v>
      </c>
      <c r="F2012" s="16">
        <f t="shared" ca="1" si="63"/>
        <v>4.623348193889198</v>
      </c>
    </row>
    <row r="2013" spans="5:6" x14ac:dyDescent="0.25">
      <c r="E2013" s="16">
        <f t="shared" ca="1" si="62"/>
        <v>0.72170040858190532</v>
      </c>
      <c r="F2013" s="16">
        <f t="shared" ca="1" si="63"/>
        <v>36.158076791748115</v>
      </c>
    </row>
    <row r="2014" spans="5:6" x14ac:dyDescent="0.25">
      <c r="E2014" s="16">
        <f t="shared" ca="1" si="62"/>
        <v>3.1511219275188851E-2</v>
      </c>
      <c r="F2014" s="16">
        <f t="shared" ca="1" si="63"/>
        <v>3.1297929174740231</v>
      </c>
    </row>
    <row r="2015" spans="5:6" x14ac:dyDescent="0.25">
      <c r="E2015" s="16">
        <f t="shared" ca="1" si="62"/>
        <v>0.90743401882949526</v>
      </c>
      <c r="F2015" s="16">
        <f t="shared" ca="1" si="63"/>
        <v>75.574442546667328</v>
      </c>
    </row>
    <row r="2016" spans="5:6" x14ac:dyDescent="0.25">
      <c r="E2016" s="16">
        <f t="shared" ca="1" si="62"/>
        <v>8.4511951932541352E-2</v>
      </c>
      <c r="F2016" s="16">
        <f t="shared" ca="1" si="63"/>
        <v>5.0766573282790484</v>
      </c>
    </row>
    <row r="2017" spans="5:6" x14ac:dyDescent="0.25">
      <c r="E2017" s="16">
        <f t="shared" ca="1" si="62"/>
        <v>5.5272491757384357E-2</v>
      </c>
      <c r="F2017" s="16">
        <f t="shared" ca="1" si="63"/>
        <v>4.0724778605495091</v>
      </c>
    </row>
    <row r="2018" spans="5:6" x14ac:dyDescent="0.25">
      <c r="E2018" s="16">
        <f t="shared" ca="1" si="62"/>
        <v>0.46461431182350665</v>
      </c>
      <c r="F2018" s="16">
        <f t="shared" ca="1" si="63"/>
        <v>18.378557031568423</v>
      </c>
    </row>
    <row r="2019" spans="5:6" x14ac:dyDescent="0.25">
      <c r="E2019" s="16">
        <f t="shared" ca="1" si="62"/>
        <v>0.52996052146791162</v>
      </c>
      <c r="F2019" s="16">
        <f t="shared" ca="1" si="63"/>
        <v>21.653576210541431</v>
      </c>
    </row>
    <row r="2020" spans="5:6" x14ac:dyDescent="0.25">
      <c r="E2020" s="16">
        <f t="shared" ca="1" si="62"/>
        <v>6.7093050934961429E-2</v>
      </c>
      <c r="F2020" s="16">
        <f t="shared" ca="1" si="63"/>
        <v>4.4915748664752186</v>
      </c>
    </row>
    <row r="2021" spans="5:6" x14ac:dyDescent="0.25">
      <c r="E2021" s="16">
        <f t="shared" ca="1" si="62"/>
        <v>0.45469509814211728</v>
      </c>
      <c r="F2021" s="16">
        <f t="shared" ca="1" si="63"/>
        <v>17.924925884896751</v>
      </c>
    </row>
    <row r="2022" spans="5:6" x14ac:dyDescent="0.25">
      <c r="E2022" s="16">
        <f t="shared" ca="1" si="62"/>
        <v>0.30218754619994992</v>
      </c>
      <c r="F2022" s="16">
        <f t="shared" ca="1" si="63"/>
        <v>11.963744465693583</v>
      </c>
    </row>
    <row r="2023" spans="5:6" x14ac:dyDescent="0.25">
      <c r="E2023" s="16">
        <f t="shared" ca="1" si="62"/>
        <v>2.4839590155681934E-2</v>
      </c>
      <c r="F2023" s="16">
        <f t="shared" ca="1" si="63"/>
        <v>2.8215432229857211</v>
      </c>
    </row>
    <row r="2024" spans="5:6" x14ac:dyDescent="0.25">
      <c r="E2024" s="16">
        <f t="shared" ca="1" si="62"/>
        <v>0.21870412018143814</v>
      </c>
      <c r="F2024" s="16">
        <f t="shared" ca="1" si="63"/>
        <v>9.2388994452388911</v>
      </c>
    </row>
    <row r="2025" spans="5:6" x14ac:dyDescent="0.25">
      <c r="E2025" s="16">
        <f t="shared" ca="1" si="62"/>
        <v>0.19855076931863969</v>
      </c>
      <c r="F2025" s="16">
        <f t="shared" ca="1" si="63"/>
        <v>8.6122956264514983</v>
      </c>
    </row>
    <row r="2026" spans="5:6" x14ac:dyDescent="0.25">
      <c r="E2026" s="16">
        <f t="shared" ca="1" si="62"/>
        <v>7.9987501258480309E-2</v>
      </c>
      <c r="F2026" s="16">
        <f t="shared" ca="1" si="63"/>
        <v>4.9275620976236549</v>
      </c>
    </row>
    <row r="2027" spans="5:6" x14ac:dyDescent="0.25">
      <c r="E2027" s="16">
        <f t="shared" ca="1" si="62"/>
        <v>0.90503350040733299</v>
      </c>
      <c r="F2027" s="16">
        <f t="shared" ca="1" si="63"/>
        <v>74.498377269372739</v>
      </c>
    </row>
    <row r="2028" spans="5:6" x14ac:dyDescent="0.25">
      <c r="E2028" s="16">
        <f t="shared" ca="1" si="62"/>
        <v>9.3639771186167176E-2</v>
      </c>
      <c r="F2028" s="16">
        <f t="shared" ca="1" si="63"/>
        <v>5.3726982249482704</v>
      </c>
    </row>
    <row r="2029" spans="5:6" x14ac:dyDescent="0.25">
      <c r="E2029" s="16">
        <f t="shared" ca="1" si="62"/>
        <v>0.37829453532767865</v>
      </c>
      <c r="F2029" s="16">
        <f t="shared" ca="1" si="63"/>
        <v>14.73222056447506</v>
      </c>
    </row>
    <row r="2030" spans="5:6" x14ac:dyDescent="0.25">
      <c r="E2030" s="16">
        <f t="shared" ca="1" si="62"/>
        <v>0.34056999911563368</v>
      </c>
      <c r="F2030" s="16">
        <f t="shared" ca="1" si="63"/>
        <v>13.317673702490751</v>
      </c>
    </row>
    <row r="2031" spans="5:6" x14ac:dyDescent="0.25">
      <c r="E2031" s="16">
        <f t="shared" ca="1" si="62"/>
        <v>0.23600210663296306</v>
      </c>
      <c r="F2031" s="16">
        <f t="shared" ca="1" si="63"/>
        <v>9.7842906907103622</v>
      </c>
    </row>
    <row r="2032" spans="5:6" x14ac:dyDescent="0.25">
      <c r="E2032" s="16">
        <f t="shared" ca="1" si="62"/>
        <v>0.1488876104438559</v>
      </c>
      <c r="F2032" s="16">
        <f t="shared" ca="1" si="63"/>
        <v>7.0906981444162867</v>
      </c>
    </row>
    <row r="2033" spans="5:6" x14ac:dyDescent="0.25">
      <c r="E2033" s="16">
        <f t="shared" ca="1" si="62"/>
        <v>0.42006771652270924</v>
      </c>
      <c r="F2033" s="16">
        <f t="shared" ca="1" si="63"/>
        <v>16.416382232486885</v>
      </c>
    </row>
    <row r="2034" spans="5:6" x14ac:dyDescent="0.25">
      <c r="E2034" s="16">
        <f t="shared" ca="1" si="62"/>
        <v>0.11042091181704161</v>
      </c>
      <c r="F2034" s="16">
        <f t="shared" ca="1" si="63"/>
        <v>5.9044557850532202</v>
      </c>
    </row>
    <row r="2035" spans="5:6" x14ac:dyDescent="0.25">
      <c r="E2035" s="16">
        <f t="shared" ca="1" si="62"/>
        <v>0.99155999248048299</v>
      </c>
      <c r="F2035" s="16">
        <f t="shared" ca="1" si="63"/>
        <v>219.05236577154014</v>
      </c>
    </row>
    <row r="2036" spans="5:6" x14ac:dyDescent="0.25">
      <c r="E2036" s="16">
        <f t="shared" ca="1" si="62"/>
        <v>0.6893776742302381</v>
      </c>
      <c r="F2036" s="16">
        <f t="shared" ca="1" si="63"/>
        <v>32.920222122394946</v>
      </c>
    </row>
    <row r="2037" spans="5:6" x14ac:dyDescent="0.25">
      <c r="E2037" s="16">
        <f t="shared" ca="1" si="62"/>
        <v>0.83472234334784057</v>
      </c>
      <c r="F2037" s="16">
        <f t="shared" ca="1" si="63"/>
        <v>53.143508047834594</v>
      </c>
    </row>
    <row r="2038" spans="5:6" x14ac:dyDescent="0.25">
      <c r="E2038" s="16">
        <f t="shared" ca="1" si="62"/>
        <v>0.89497499331799457</v>
      </c>
      <c r="F2038" s="16">
        <f t="shared" ca="1" si="63"/>
        <v>70.34614093488959</v>
      </c>
    </row>
    <row r="2039" spans="5:6" x14ac:dyDescent="0.25">
      <c r="E2039" s="16">
        <f t="shared" ca="1" si="62"/>
        <v>0.46346428584029742</v>
      </c>
      <c r="F2039" s="16">
        <f t="shared" ca="1" si="63"/>
        <v>18.325438024454701</v>
      </c>
    </row>
    <row r="2040" spans="5:6" x14ac:dyDescent="0.25">
      <c r="E2040" s="16">
        <f t="shared" ca="1" si="62"/>
        <v>0.90507447347144354</v>
      </c>
      <c r="F2040" s="16">
        <f t="shared" ca="1" si="63"/>
        <v>74.516446749058119</v>
      </c>
    </row>
    <row r="2041" spans="5:6" x14ac:dyDescent="0.25">
      <c r="E2041" s="16">
        <f t="shared" ca="1" si="62"/>
        <v>0.4920093571778591</v>
      </c>
      <c r="F2041" s="16">
        <f t="shared" ca="1" si="63"/>
        <v>19.687208090468708</v>
      </c>
    </row>
    <row r="2042" spans="5:6" x14ac:dyDescent="0.25">
      <c r="E2042" s="16">
        <f t="shared" ca="1" si="62"/>
        <v>0.39450117526179751</v>
      </c>
      <c r="F2042" s="16">
        <f t="shared" ca="1" si="63"/>
        <v>15.369632703594107</v>
      </c>
    </row>
    <row r="2043" spans="5:6" x14ac:dyDescent="0.25">
      <c r="E2043" s="16">
        <f t="shared" ca="1" si="62"/>
        <v>0.21162752286962794</v>
      </c>
      <c r="F2043" s="16">
        <f t="shared" ca="1" si="63"/>
        <v>9.0179148464486332</v>
      </c>
    </row>
    <row r="2044" spans="5:6" x14ac:dyDescent="0.25">
      <c r="E2044" s="16">
        <f t="shared" ca="1" si="62"/>
        <v>0.2429297522984819</v>
      </c>
      <c r="F2044" s="16">
        <f t="shared" ca="1" si="63"/>
        <v>10.005056506165495</v>
      </c>
    </row>
    <row r="2045" spans="5:6" x14ac:dyDescent="0.25">
      <c r="E2045" s="16">
        <f t="shared" ca="1" si="62"/>
        <v>0.22323225540203062</v>
      </c>
      <c r="F2045" s="16">
        <f t="shared" ca="1" si="63"/>
        <v>9.3809175414417787</v>
      </c>
    </row>
    <row r="2046" spans="5:6" x14ac:dyDescent="0.25">
      <c r="E2046" s="16">
        <f t="shared" ca="1" si="62"/>
        <v>0.85470102613021015</v>
      </c>
      <c r="F2046" s="16">
        <f t="shared" ca="1" si="63"/>
        <v>57.789713490773266</v>
      </c>
    </row>
    <row r="2047" spans="5:6" x14ac:dyDescent="0.25">
      <c r="E2047" s="16">
        <f t="shared" ca="1" si="62"/>
        <v>0.9909264332051978</v>
      </c>
      <c r="F2047" s="16">
        <f t="shared" ca="1" si="63"/>
        <v>213.27923521158618</v>
      </c>
    </row>
    <row r="2048" spans="5:6" x14ac:dyDescent="0.25">
      <c r="E2048" s="16">
        <f t="shared" ca="1" si="62"/>
        <v>0.41612766387787148</v>
      </c>
      <c r="F2048" s="16">
        <f t="shared" ca="1" si="63"/>
        <v>16.25157908175315</v>
      </c>
    </row>
    <row r="2049" spans="5:6" x14ac:dyDescent="0.25">
      <c r="E2049" s="16">
        <f t="shared" ca="1" si="62"/>
        <v>0.28035178737636446</v>
      </c>
      <c r="F2049" s="16">
        <f t="shared" ca="1" si="63"/>
        <v>11.225671147391783</v>
      </c>
    </row>
    <row r="2050" spans="5:6" x14ac:dyDescent="0.25">
      <c r="E2050" s="16">
        <f t="shared" ca="1" si="62"/>
        <v>0.62767690542904142</v>
      </c>
      <c r="F2050" s="16">
        <f t="shared" ca="1" si="63"/>
        <v>27.818654278973728</v>
      </c>
    </row>
    <row r="2051" spans="5:6" x14ac:dyDescent="0.25">
      <c r="E2051" s="16">
        <f t="shared" ca="1" si="62"/>
        <v>0.15380878166429712</v>
      </c>
      <c r="F2051" s="16">
        <f t="shared" ca="1" si="63"/>
        <v>7.2410494061917845</v>
      </c>
    </row>
    <row r="2052" spans="5:6" x14ac:dyDescent="0.25">
      <c r="E2052" s="16">
        <f t="shared" ref="E2052:E2115" ca="1" si="64">RAND()</f>
        <v>9.9297557831061867E-2</v>
      </c>
      <c r="F2052" s="16">
        <f t="shared" ref="F2052:F2115" ca="1" si="65">_xlfn.LOGNORM.INV(E2052,$C$3,$C$4)</f>
        <v>5.5535400173057692</v>
      </c>
    </row>
    <row r="2053" spans="5:6" x14ac:dyDescent="0.25">
      <c r="E2053" s="16">
        <f t="shared" ca="1" si="64"/>
        <v>9.4413275231026383E-2</v>
      </c>
      <c r="F2053" s="16">
        <f t="shared" ca="1" si="65"/>
        <v>5.39753082990664</v>
      </c>
    </row>
    <row r="2054" spans="5:6" x14ac:dyDescent="0.25">
      <c r="E2054" s="16">
        <f t="shared" ca="1" si="64"/>
        <v>0.68008641884697152</v>
      </c>
      <c r="F2054" s="16">
        <f t="shared" ca="1" si="65"/>
        <v>32.070623931510589</v>
      </c>
    </row>
    <row r="2055" spans="5:6" x14ac:dyDescent="0.25">
      <c r="E2055" s="16">
        <f t="shared" ca="1" si="64"/>
        <v>0.47770771740965456</v>
      </c>
      <c r="F2055" s="16">
        <f t="shared" ca="1" si="65"/>
        <v>18.993416576517333</v>
      </c>
    </row>
    <row r="2056" spans="5:6" x14ac:dyDescent="0.25">
      <c r="E2056" s="16">
        <f t="shared" ca="1" si="64"/>
        <v>0.68415447560084497</v>
      </c>
      <c r="F2056" s="16">
        <f t="shared" ca="1" si="65"/>
        <v>32.438566656580655</v>
      </c>
    </row>
    <row r="2057" spans="5:6" x14ac:dyDescent="0.25">
      <c r="E2057" s="16">
        <f t="shared" ca="1" si="64"/>
        <v>0.93010259457523514</v>
      </c>
      <c r="F2057" s="16">
        <f t="shared" ca="1" si="65"/>
        <v>87.931276704414557</v>
      </c>
    </row>
    <row r="2058" spans="5:6" x14ac:dyDescent="0.25">
      <c r="E2058" s="16">
        <f t="shared" ca="1" si="64"/>
        <v>0.335996960078772</v>
      </c>
      <c r="F2058" s="16">
        <f t="shared" ca="1" si="65"/>
        <v>13.152172354898289</v>
      </c>
    </row>
    <row r="2059" spans="5:6" x14ac:dyDescent="0.25">
      <c r="E2059" s="16">
        <f t="shared" ca="1" si="64"/>
        <v>0.7402476186350625</v>
      </c>
      <c r="F2059" s="16">
        <f t="shared" ca="1" si="65"/>
        <v>38.248677615496923</v>
      </c>
    </row>
    <row r="2060" spans="5:6" x14ac:dyDescent="0.25">
      <c r="E2060" s="16">
        <f t="shared" ca="1" si="64"/>
        <v>0.98577555986534826</v>
      </c>
      <c r="F2060" s="16">
        <f t="shared" ca="1" si="65"/>
        <v>179.65534128021503</v>
      </c>
    </row>
    <row r="2061" spans="5:6" x14ac:dyDescent="0.25">
      <c r="E2061" s="16">
        <f t="shared" ca="1" si="64"/>
        <v>0.32103556126631916</v>
      </c>
      <c r="F2061" s="16">
        <f t="shared" ca="1" si="65"/>
        <v>12.618891568471067</v>
      </c>
    </row>
    <row r="2062" spans="5:6" x14ac:dyDescent="0.25">
      <c r="E2062" s="16">
        <f t="shared" ca="1" si="64"/>
        <v>0.11048137378549383</v>
      </c>
      <c r="F2062" s="16">
        <f t="shared" ca="1" si="65"/>
        <v>5.9063490739481797</v>
      </c>
    </row>
    <row r="2063" spans="5:6" x14ac:dyDescent="0.25">
      <c r="E2063" s="16">
        <f t="shared" ca="1" si="64"/>
        <v>0.31188518818051414</v>
      </c>
      <c r="F2063" s="16">
        <f t="shared" ca="1" si="65"/>
        <v>12.298609573704477</v>
      </c>
    </row>
    <row r="2064" spans="5:6" x14ac:dyDescent="0.25">
      <c r="E2064" s="16">
        <f t="shared" ca="1" si="64"/>
        <v>0.87053486565070481</v>
      </c>
      <c r="F2064" s="16">
        <f t="shared" ca="1" si="65"/>
        <v>62.111000519824067</v>
      </c>
    </row>
    <row r="2065" spans="5:6" x14ac:dyDescent="0.25">
      <c r="E2065" s="16">
        <f t="shared" ca="1" si="64"/>
        <v>0.74739333048927847</v>
      </c>
      <c r="F2065" s="16">
        <f t="shared" ca="1" si="65"/>
        <v>39.10731095720466</v>
      </c>
    </row>
    <row r="2066" spans="5:6" x14ac:dyDescent="0.25">
      <c r="E2066" s="16">
        <f t="shared" ca="1" si="64"/>
        <v>7.4895484441012683E-2</v>
      </c>
      <c r="F2066" s="16">
        <f t="shared" ca="1" si="65"/>
        <v>4.7575355837846391</v>
      </c>
    </row>
    <row r="2067" spans="5:6" x14ac:dyDescent="0.25">
      <c r="E2067" s="16">
        <f t="shared" ca="1" si="64"/>
        <v>0.40039298628783582</v>
      </c>
      <c r="F2067" s="16">
        <f t="shared" ca="1" si="65"/>
        <v>15.606226395363773</v>
      </c>
    </row>
    <row r="2068" spans="5:6" x14ac:dyDescent="0.25">
      <c r="E2068" s="16">
        <f t="shared" ca="1" si="64"/>
        <v>0.55577529578711427</v>
      </c>
      <c r="F2068" s="16">
        <f t="shared" ca="1" si="65"/>
        <v>23.110025541732792</v>
      </c>
    </row>
    <row r="2069" spans="5:6" x14ac:dyDescent="0.25">
      <c r="E2069" s="16">
        <f t="shared" ca="1" si="64"/>
        <v>0.96905893320164105</v>
      </c>
      <c r="F2069" s="16">
        <f t="shared" ca="1" si="65"/>
        <v>129.94864424283259</v>
      </c>
    </row>
    <row r="2070" spans="5:6" x14ac:dyDescent="0.25">
      <c r="E2070" s="16">
        <f t="shared" ca="1" si="64"/>
        <v>8.9064803802892056E-2</v>
      </c>
      <c r="F2070" s="16">
        <f t="shared" ca="1" si="65"/>
        <v>5.2250462843145566</v>
      </c>
    </row>
    <row r="2071" spans="5:6" x14ac:dyDescent="0.25">
      <c r="E2071" s="16">
        <f t="shared" ca="1" si="64"/>
        <v>0.65154939931406963</v>
      </c>
      <c r="F2071" s="16">
        <f t="shared" ca="1" si="65"/>
        <v>29.651327837709175</v>
      </c>
    </row>
    <row r="2072" spans="5:6" x14ac:dyDescent="0.25">
      <c r="E2072" s="16">
        <f t="shared" ca="1" si="64"/>
        <v>0.573360441184812</v>
      </c>
      <c r="F2072" s="16">
        <f t="shared" ca="1" si="65"/>
        <v>24.165745336452037</v>
      </c>
    </row>
    <row r="2073" spans="5:6" x14ac:dyDescent="0.25">
      <c r="E2073" s="16">
        <f t="shared" ca="1" si="64"/>
        <v>0.89551057616592444</v>
      </c>
      <c r="F2073" s="16">
        <f t="shared" ca="1" si="65"/>
        <v>70.553994333353117</v>
      </c>
    </row>
    <row r="2074" spans="5:6" x14ac:dyDescent="0.25">
      <c r="E2074" s="16">
        <f t="shared" ca="1" si="64"/>
        <v>0.12492890413786129</v>
      </c>
      <c r="F2074" s="16">
        <f t="shared" ca="1" si="65"/>
        <v>6.3554021268746688</v>
      </c>
    </row>
    <row r="2075" spans="5:6" x14ac:dyDescent="0.25">
      <c r="E2075" s="16">
        <f t="shared" ca="1" si="64"/>
        <v>0.7124576635413018</v>
      </c>
      <c r="F2075" s="16">
        <f t="shared" ca="1" si="65"/>
        <v>35.183557258023761</v>
      </c>
    </row>
    <row r="2076" spans="5:6" x14ac:dyDescent="0.25">
      <c r="E2076" s="16">
        <f t="shared" ca="1" si="64"/>
        <v>0.21625554176306405</v>
      </c>
      <c r="F2076" s="16">
        <f t="shared" ca="1" si="65"/>
        <v>9.1623078203333677</v>
      </c>
    </row>
    <row r="2077" spans="5:6" x14ac:dyDescent="0.25">
      <c r="E2077" s="16">
        <f t="shared" ca="1" si="64"/>
        <v>0.44515399733291627</v>
      </c>
      <c r="F2077" s="16">
        <f t="shared" ca="1" si="65"/>
        <v>17.497981040759147</v>
      </c>
    </row>
    <row r="2078" spans="5:6" x14ac:dyDescent="0.25">
      <c r="E2078" s="16">
        <f t="shared" ca="1" si="64"/>
        <v>0.9820259411172223</v>
      </c>
      <c r="F2078" s="16">
        <f t="shared" ca="1" si="65"/>
        <v>163.61462085665087</v>
      </c>
    </row>
    <row r="2079" spans="5:6" x14ac:dyDescent="0.25">
      <c r="E2079" s="16">
        <f t="shared" ca="1" si="64"/>
        <v>0.98489215726830959</v>
      </c>
      <c r="F2079" s="16">
        <f t="shared" ca="1" si="65"/>
        <v>175.4319924207951</v>
      </c>
    </row>
    <row r="2080" spans="5:6" x14ac:dyDescent="0.25">
      <c r="E2080" s="16">
        <f t="shared" ca="1" si="64"/>
        <v>0.91069111848823281</v>
      </c>
      <c r="F2080" s="16">
        <f t="shared" ca="1" si="65"/>
        <v>77.093821157303509</v>
      </c>
    </row>
    <row r="2081" spans="5:6" x14ac:dyDescent="0.25">
      <c r="E2081" s="16">
        <f t="shared" ca="1" si="64"/>
        <v>3.5839720467784608E-2</v>
      </c>
      <c r="F2081" s="16">
        <f t="shared" ca="1" si="65"/>
        <v>3.3163051967505348</v>
      </c>
    </row>
    <row r="2082" spans="5:6" x14ac:dyDescent="0.25">
      <c r="E2082" s="16">
        <f t="shared" ca="1" si="64"/>
        <v>0.65348363386293584</v>
      </c>
      <c r="F2082" s="16">
        <f t="shared" ca="1" si="65"/>
        <v>29.806985339850069</v>
      </c>
    </row>
    <row r="2083" spans="5:6" x14ac:dyDescent="0.25">
      <c r="E2083" s="16">
        <f t="shared" ca="1" si="64"/>
        <v>8.1986949250386187E-2</v>
      </c>
      <c r="F2083" s="16">
        <f t="shared" ca="1" si="65"/>
        <v>4.9936647089721253</v>
      </c>
    </row>
    <row r="2084" spans="5:6" x14ac:dyDescent="0.25">
      <c r="E2084" s="16">
        <f t="shared" ca="1" si="64"/>
        <v>0.84930510533942871</v>
      </c>
      <c r="F2084" s="16">
        <f t="shared" ca="1" si="65"/>
        <v>56.455777304644968</v>
      </c>
    </row>
    <row r="2085" spans="5:6" x14ac:dyDescent="0.25">
      <c r="E2085" s="16">
        <f t="shared" ca="1" si="64"/>
        <v>0.61642710149229907</v>
      </c>
      <c r="F2085" s="16">
        <f t="shared" ca="1" si="65"/>
        <v>27.007385540030597</v>
      </c>
    </row>
    <row r="2086" spans="5:6" x14ac:dyDescent="0.25">
      <c r="E2086" s="16">
        <f t="shared" ca="1" si="64"/>
        <v>0.79724713039769846</v>
      </c>
      <c r="F2086" s="16">
        <f t="shared" ca="1" si="65"/>
        <v>46.146841893856141</v>
      </c>
    </row>
    <row r="2087" spans="5:6" x14ac:dyDescent="0.25">
      <c r="E2087" s="16">
        <f t="shared" ca="1" si="64"/>
        <v>9.5338665151870061E-2</v>
      </c>
      <c r="F2087" s="16">
        <f t="shared" ca="1" si="65"/>
        <v>5.4271925789466939</v>
      </c>
    </row>
    <row r="2088" spans="5:6" x14ac:dyDescent="0.25">
      <c r="E2088" s="16">
        <f t="shared" ca="1" si="64"/>
        <v>0.9296915246149221</v>
      </c>
      <c r="F2088" s="16">
        <f t="shared" ca="1" si="65"/>
        <v>87.662783740088386</v>
      </c>
    </row>
    <row r="2089" spans="5:6" x14ac:dyDescent="0.25">
      <c r="E2089" s="16">
        <f t="shared" ca="1" si="64"/>
        <v>0.3835180956033527</v>
      </c>
      <c r="F2089" s="16">
        <f t="shared" ca="1" si="65"/>
        <v>14.93557726791779</v>
      </c>
    </row>
    <row r="2090" spans="5:6" x14ac:dyDescent="0.25">
      <c r="E2090" s="16">
        <f t="shared" ca="1" si="64"/>
        <v>0.27070374674944664</v>
      </c>
      <c r="F2090" s="16">
        <f t="shared" ca="1" si="65"/>
        <v>10.906010139660815</v>
      </c>
    </row>
    <row r="2091" spans="5:6" x14ac:dyDescent="0.25">
      <c r="E2091" s="16">
        <f t="shared" ca="1" si="64"/>
        <v>0.55168380127411343</v>
      </c>
      <c r="F2091" s="16">
        <f t="shared" ca="1" si="65"/>
        <v>22.872072314990657</v>
      </c>
    </row>
    <row r="2092" spans="5:6" x14ac:dyDescent="0.25">
      <c r="E2092" s="16">
        <f t="shared" ca="1" si="64"/>
        <v>8.8228772048792314E-2</v>
      </c>
      <c r="F2092" s="16">
        <f t="shared" ca="1" si="65"/>
        <v>5.1979119653709747</v>
      </c>
    </row>
    <row r="2093" spans="5:6" x14ac:dyDescent="0.25">
      <c r="E2093" s="16">
        <f t="shared" ca="1" si="64"/>
        <v>0.15041077239311995</v>
      </c>
      <c r="F2093" s="16">
        <f t="shared" ca="1" si="65"/>
        <v>7.1372444894429785</v>
      </c>
    </row>
    <row r="2094" spans="5:6" x14ac:dyDescent="0.25">
      <c r="E2094" s="16">
        <f t="shared" ca="1" si="64"/>
        <v>0.25792587941424261</v>
      </c>
      <c r="F2094" s="16">
        <f t="shared" ca="1" si="65"/>
        <v>10.488159591752618</v>
      </c>
    </row>
    <row r="2095" spans="5:6" x14ac:dyDescent="0.25">
      <c r="E2095" s="16">
        <f t="shared" ca="1" si="64"/>
        <v>0.98943661532473637</v>
      </c>
      <c r="F2095" s="16">
        <f t="shared" ca="1" si="65"/>
        <v>201.4842669772633</v>
      </c>
    </row>
    <row r="2096" spans="5:6" x14ac:dyDescent="0.25">
      <c r="E2096" s="16">
        <f t="shared" ca="1" si="64"/>
        <v>0.31306246594816911</v>
      </c>
      <c r="F2096" s="16">
        <f t="shared" ca="1" si="65"/>
        <v>12.339577143877174</v>
      </c>
    </row>
    <row r="2097" spans="5:6" x14ac:dyDescent="0.25">
      <c r="E2097" s="16">
        <f t="shared" ca="1" si="64"/>
        <v>0.34103083167528303</v>
      </c>
      <c r="F2097" s="16">
        <f t="shared" ca="1" si="65"/>
        <v>13.334418760130504</v>
      </c>
    </row>
    <row r="2098" spans="5:6" x14ac:dyDescent="0.25">
      <c r="E2098" s="16">
        <f t="shared" ca="1" si="64"/>
        <v>0.81312647348360689</v>
      </c>
      <c r="F2098" s="16">
        <f t="shared" ca="1" si="65"/>
        <v>48.885287862478073</v>
      </c>
    </row>
    <row r="2099" spans="5:6" x14ac:dyDescent="0.25">
      <c r="E2099" s="16">
        <f t="shared" ca="1" si="64"/>
        <v>0.6174365556862117</v>
      </c>
      <c r="F2099" s="16">
        <f t="shared" ca="1" si="65"/>
        <v>27.078908230032983</v>
      </c>
    </row>
    <row r="2100" spans="5:6" x14ac:dyDescent="0.25">
      <c r="E2100" s="16">
        <f t="shared" ca="1" si="64"/>
        <v>0.95175076112351009</v>
      </c>
      <c r="F2100" s="16">
        <f t="shared" ca="1" si="65"/>
        <v>105.85511374271078</v>
      </c>
    </row>
    <row r="2101" spans="5:6" x14ac:dyDescent="0.25">
      <c r="E2101" s="16">
        <f t="shared" ca="1" si="64"/>
        <v>0.54375912134147342</v>
      </c>
      <c r="F2101" s="16">
        <f t="shared" ca="1" si="65"/>
        <v>22.418998171676908</v>
      </c>
    </row>
    <row r="2102" spans="5:6" x14ac:dyDescent="0.25">
      <c r="E2102" s="16">
        <f t="shared" ca="1" si="64"/>
        <v>0.35440479424702187</v>
      </c>
      <c r="F2102" s="16">
        <f t="shared" ca="1" si="65"/>
        <v>13.825914225189326</v>
      </c>
    </row>
    <row r="2103" spans="5:6" x14ac:dyDescent="0.25">
      <c r="E2103" s="16">
        <f t="shared" ca="1" si="64"/>
        <v>0.99489201372803038</v>
      </c>
      <c r="F2103" s="16">
        <f t="shared" ca="1" si="65"/>
        <v>262.02294987272086</v>
      </c>
    </row>
    <row r="2104" spans="5:6" x14ac:dyDescent="0.25">
      <c r="E2104" s="16">
        <f t="shared" ca="1" si="64"/>
        <v>0.4895833274020166</v>
      </c>
      <c r="F2104" s="16">
        <f t="shared" ca="1" si="65"/>
        <v>19.56781855395829</v>
      </c>
    </row>
    <row r="2105" spans="5:6" x14ac:dyDescent="0.25">
      <c r="E2105" s="16">
        <f t="shared" ca="1" si="64"/>
        <v>0.42571995768730653</v>
      </c>
      <c r="F2105" s="16">
        <f t="shared" ca="1" si="65"/>
        <v>16.655133461176053</v>
      </c>
    </row>
    <row r="2106" spans="5:6" x14ac:dyDescent="0.25">
      <c r="E2106" s="16">
        <f t="shared" ca="1" si="64"/>
        <v>0.51286105045743891</v>
      </c>
      <c r="F2106" s="16">
        <f t="shared" ca="1" si="65"/>
        <v>20.743718102272226</v>
      </c>
    </row>
    <row r="2107" spans="5:6" x14ac:dyDescent="0.25">
      <c r="E2107" s="16">
        <f t="shared" ca="1" si="64"/>
        <v>0.90363283437416231</v>
      </c>
      <c r="F2107" s="16">
        <f t="shared" ca="1" si="65"/>
        <v>73.886693169997471</v>
      </c>
    </row>
    <row r="2108" spans="5:6" x14ac:dyDescent="0.25">
      <c r="E2108" s="16">
        <f t="shared" ca="1" si="64"/>
        <v>0.62381745338820294</v>
      </c>
      <c r="F2108" s="16">
        <f t="shared" ca="1" si="65"/>
        <v>27.536773735592153</v>
      </c>
    </row>
    <row r="2109" spans="5:6" x14ac:dyDescent="0.25">
      <c r="E2109" s="16">
        <f t="shared" ca="1" si="64"/>
        <v>5.1173992698950732E-2</v>
      </c>
      <c r="F2109" s="16">
        <f t="shared" ca="1" si="65"/>
        <v>3.9213044092357516</v>
      </c>
    </row>
    <row r="2110" spans="5:6" x14ac:dyDescent="0.25">
      <c r="E2110" s="16">
        <f t="shared" ca="1" si="64"/>
        <v>0.71853246737728937</v>
      </c>
      <c r="F2110" s="16">
        <f t="shared" ca="1" si="65"/>
        <v>35.81932148426101</v>
      </c>
    </row>
    <row r="2111" spans="5:6" x14ac:dyDescent="0.25">
      <c r="E2111" s="16">
        <f t="shared" ca="1" si="64"/>
        <v>0.30477314806331279</v>
      </c>
      <c r="F2111" s="16">
        <f t="shared" ca="1" si="65"/>
        <v>12.052580705099468</v>
      </c>
    </row>
    <row r="2112" spans="5:6" x14ac:dyDescent="0.25">
      <c r="E2112" s="16">
        <f t="shared" ca="1" si="64"/>
        <v>0.7017154046902</v>
      </c>
      <c r="F2112" s="16">
        <f t="shared" ca="1" si="65"/>
        <v>34.101473954367151</v>
      </c>
    </row>
    <row r="2113" spans="5:6" x14ac:dyDescent="0.25">
      <c r="E2113" s="16">
        <f t="shared" ca="1" si="64"/>
        <v>0.55221371395965646</v>
      </c>
      <c r="F2113" s="16">
        <f t="shared" ca="1" si="65"/>
        <v>22.902733836966391</v>
      </c>
    </row>
    <row r="2114" spans="5:6" x14ac:dyDescent="0.25">
      <c r="E2114" s="16">
        <f t="shared" ca="1" si="64"/>
        <v>0.94744464561841468</v>
      </c>
      <c r="F2114" s="16">
        <f t="shared" ca="1" si="65"/>
        <v>101.55151303325546</v>
      </c>
    </row>
    <row r="2115" spans="5:6" x14ac:dyDescent="0.25">
      <c r="E2115" s="16">
        <f t="shared" ca="1" si="64"/>
        <v>0.35400110612160429</v>
      </c>
      <c r="F2115" s="16">
        <f t="shared" ca="1" si="65"/>
        <v>13.81091849874138</v>
      </c>
    </row>
    <row r="2116" spans="5:6" x14ac:dyDescent="0.25">
      <c r="E2116" s="16">
        <f t="shared" ref="E2116:E2160" ca="1" si="66">RAND()</f>
        <v>0.68408171195085987</v>
      </c>
      <c r="F2116" s="16">
        <f t="shared" ref="F2116:F2160" ca="1" si="67">_xlfn.LOGNORM.INV(E2116,$C$3,$C$4)</f>
        <v>32.431930826479828</v>
      </c>
    </row>
    <row r="2117" spans="5:6" x14ac:dyDescent="0.25">
      <c r="E2117" s="16">
        <f t="shared" ca="1" si="66"/>
        <v>2.090958372988605E-2</v>
      </c>
      <c r="F2117" s="16">
        <f t="shared" ca="1" si="67"/>
        <v>2.6239604471364664</v>
      </c>
    </row>
    <row r="2118" spans="5:6" x14ac:dyDescent="0.25">
      <c r="E2118" s="16">
        <f t="shared" ca="1" si="66"/>
        <v>0.34606894416755807</v>
      </c>
      <c r="F2118" s="16">
        <f t="shared" ca="1" si="67"/>
        <v>13.518302970188762</v>
      </c>
    </row>
    <row r="2119" spans="5:6" x14ac:dyDescent="0.25">
      <c r="E2119" s="16">
        <f t="shared" ca="1" si="66"/>
        <v>0.77345285342969727</v>
      </c>
      <c r="F2119" s="16">
        <f t="shared" ca="1" si="67"/>
        <v>42.532409826938235</v>
      </c>
    </row>
    <row r="2120" spans="5:6" x14ac:dyDescent="0.25">
      <c r="E2120" s="16">
        <f t="shared" ca="1" si="66"/>
        <v>0.76675728209726479</v>
      </c>
      <c r="F2120" s="16">
        <f t="shared" ca="1" si="67"/>
        <v>41.604542748981061</v>
      </c>
    </row>
    <row r="2121" spans="5:6" x14ac:dyDescent="0.25">
      <c r="E2121" s="16">
        <f t="shared" ca="1" si="66"/>
        <v>0.73086210909556115</v>
      </c>
      <c r="F2121" s="16">
        <f t="shared" ca="1" si="67"/>
        <v>37.167043111748363</v>
      </c>
    </row>
    <row r="2122" spans="5:6" x14ac:dyDescent="0.25">
      <c r="E2122" s="16">
        <f t="shared" ca="1" si="66"/>
        <v>0.6324787744261452</v>
      </c>
      <c r="F2122" s="16">
        <f t="shared" ca="1" si="67"/>
        <v>28.174734735332478</v>
      </c>
    </row>
    <row r="2123" spans="5:6" x14ac:dyDescent="0.25">
      <c r="E2123" s="16">
        <f t="shared" ca="1" si="66"/>
        <v>0.59398722388173009</v>
      </c>
      <c r="F2123" s="16">
        <f t="shared" ca="1" si="67"/>
        <v>25.477959671002068</v>
      </c>
    </row>
    <row r="2124" spans="5:6" x14ac:dyDescent="0.25">
      <c r="E2124" s="16">
        <f t="shared" ca="1" si="66"/>
        <v>0.59341545602575707</v>
      </c>
      <c r="F2124" s="16">
        <f t="shared" ca="1" si="67"/>
        <v>25.440431348970517</v>
      </c>
    </row>
    <row r="2125" spans="5:6" x14ac:dyDescent="0.25">
      <c r="E2125" s="16">
        <f t="shared" ca="1" si="66"/>
        <v>0.71699650418125105</v>
      </c>
      <c r="F2125" s="16">
        <f t="shared" ca="1" si="67"/>
        <v>35.656878975982288</v>
      </c>
    </row>
    <row r="2126" spans="5:6" x14ac:dyDescent="0.25">
      <c r="E2126" s="16">
        <f t="shared" ca="1" si="66"/>
        <v>9.2704902200999473E-2</v>
      </c>
      <c r="F2126" s="16">
        <f t="shared" ca="1" si="67"/>
        <v>5.3426361875175523</v>
      </c>
    </row>
    <row r="2127" spans="5:6" x14ac:dyDescent="0.25">
      <c r="E2127" s="16">
        <f t="shared" ca="1" si="66"/>
        <v>0.78019654110569969</v>
      </c>
      <c r="F2127" s="16">
        <f t="shared" ca="1" si="67"/>
        <v>43.50418606185459</v>
      </c>
    </row>
    <row r="2128" spans="5:6" x14ac:dyDescent="0.25">
      <c r="E2128" s="16">
        <f t="shared" ca="1" si="66"/>
        <v>0.19548269975330801</v>
      </c>
      <c r="F2128" s="16">
        <f t="shared" ca="1" si="67"/>
        <v>8.5175784331983344</v>
      </c>
    </row>
    <row r="2129" spans="5:6" x14ac:dyDescent="0.25">
      <c r="E2129" s="16">
        <f t="shared" ca="1" si="66"/>
        <v>0.5531799552928357</v>
      </c>
      <c r="F2129" s="16">
        <f t="shared" ca="1" si="67"/>
        <v>22.958761779815585</v>
      </c>
    </row>
    <row r="2130" spans="5:6" x14ac:dyDescent="0.25">
      <c r="E2130" s="16">
        <f t="shared" ca="1" si="66"/>
        <v>0.72019027219018972</v>
      </c>
      <c r="F2130" s="16">
        <f t="shared" ca="1" si="67"/>
        <v>35.995964612795767</v>
      </c>
    </row>
    <row r="2131" spans="5:6" x14ac:dyDescent="0.25">
      <c r="E2131" s="16">
        <f t="shared" ca="1" si="66"/>
        <v>0.23565092220108264</v>
      </c>
      <c r="F2131" s="16">
        <f t="shared" ca="1" si="67"/>
        <v>9.7731371937608671</v>
      </c>
    </row>
    <row r="2132" spans="5:6" x14ac:dyDescent="0.25">
      <c r="E2132" s="16">
        <f t="shared" ca="1" si="66"/>
        <v>0.18777870602265223</v>
      </c>
      <c r="F2132" s="16">
        <f t="shared" ca="1" si="67"/>
        <v>8.2803764780843476</v>
      </c>
    </row>
    <row r="2133" spans="5:6" x14ac:dyDescent="0.25">
      <c r="E2133" s="16">
        <f t="shared" ca="1" si="66"/>
        <v>0.78648824171787202</v>
      </c>
      <c r="F2133" s="16">
        <f t="shared" ca="1" si="67"/>
        <v>44.446905389223957</v>
      </c>
    </row>
    <row r="2134" spans="5:6" x14ac:dyDescent="0.25">
      <c r="E2134" s="16">
        <f t="shared" ca="1" si="66"/>
        <v>0.34573749593286629</v>
      </c>
      <c r="F2134" s="16">
        <f t="shared" ca="1" si="67"/>
        <v>13.506159172886607</v>
      </c>
    </row>
    <row r="2135" spans="5:6" x14ac:dyDescent="0.25">
      <c r="E2135" s="16">
        <f t="shared" ca="1" si="66"/>
        <v>0.22721853291757876</v>
      </c>
      <c r="F2135" s="16">
        <f t="shared" ca="1" si="67"/>
        <v>9.5063663477605367</v>
      </c>
    </row>
    <row r="2136" spans="5:6" x14ac:dyDescent="0.25">
      <c r="E2136" s="16">
        <f t="shared" ca="1" si="66"/>
        <v>0.31418564167697627</v>
      </c>
      <c r="F2136" s="16">
        <f t="shared" ca="1" si="67"/>
        <v>12.378727159917993</v>
      </c>
    </row>
    <row r="2137" spans="5:6" x14ac:dyDescent="0.25">
      <c r="E2137" s="16">
        <f t="shared" ca="1" si="66"/>
        <v>0.52547928277331646</v>
      </c>
      <c r="F2137" s="16">
        <f t="shared" ca="1" si="67"/>
        <v>21.411123393869303</v>
      </c>
    </row>
    <row r="2138" spans="5:6" x14ac:dyDescent="0.25">
      <c r="E2138" s="16">
        <f t="shared" ca="1" si="66"/>
        <v>0.94598066972199402</v>
      </c>
      <c r="F2138" s="16">
        <f t="shared" ca="1" si="67"/>
        <v>100.19032314486492</v>
      </c>
    </row>
    <row r="2139" spans="5:6" x14ac:dyDescent="0.25">
      <c r="E2139" s="16">
        <f t="shared" ca="1" si="66"/>
        <v>0.19981803111480601</v>
      </c>
      <c r="F2139" s="16">
        <f t="shared" ca="1" si="67"/>
        <v>8.6514644852340439</v>
      </c>
    </row>
    <row r="2140" spans="5:6" x14ac:dyDescent="0.25">
      <c r="E2140" s="16">
        <f t="shared" ca="1" si="66"/>
        <v>0.90516704965509331</v>
      </c>
      <c r="F2140" s="16">
        <f t="shared" ca="1" si="67"/>
        <v>74.557310979117545</v>
      </c>
    </row>
    <row r="2141" spans="5:6" x14ac:dyDescent="0.25">
      <c r="E2141" s="16">
        <f t="shared" ca="1" si="66"/>
        <v>0.77662708423267546</v>
      </c>
      <c r="F2141" s="16">
        <f t="shared" ca="1" si="67"/>
        <v>42.985007701588344</v>
      </c>
    </row>
    <row r="2142" spans="5:6" x14ac:dyDescent="0.25">
      <c r="E2142" s="16">
        <f t="shared" ca="1" si="66"/>
        <v>0.44871294151311203</v>
      </c>
      <c r="F2142" s="16">
        <f t="shared" ca="1" si="67"/>
        <v>17.656186518588232</v>
      </c>
    </row>
    <row r="2143" spans="5:6" x14ac:dyDescent="0.25">
      <c r="E2143" s="16">
        <f t="shared" ca="1" si="66"/>
        <v>3.5148861878422033E-2</v>
      </c>
      <c r="F2143" s="16">
        <f t="shared" ca="1" si="67"/>
        <v>3.2871222562959947</v>
      </c>
    </row>
    <row r="2144" spans="5:6" x14ac:dyDescent="0.25">
      <c r="E2144" s="16">
        <f t="shared" ca="1" si="66"/>
        <v>0.49708902549199874</v>
      </c>
      <c r="F2144" s="16">
        <f t="shared" ca="1" si="67"/>
        <v>19.939510273781718</v>
      </c>
    </row>
    <row r="2145" spans="5:6" x14ac:dyDescent="0.25">
      <c r="E2145" s="16">
        <f t="shared" ca="1" si="66"/>
        <v>0.85762403386726127</v>
      </c>
      <c r="F2145" s="16">
        <f t="shared" ca="1" si="67"/>
        <v>58.539714597430326</v>
      </c>
    </row>
    <row r="2146" spans="5:6" x14ac:dyDescent="0.25">
      <c r="E2146" s="16">
        <f t="shared" ca="1" si="66"/>
        <v>0.5142884447233883</v>
      </c>
      <c r="F2146" s="16">
        <f t="shared" ca="1" si="67"/>
        <v>20.818114148556472</v>
      </c>
    </row>
    <row r="2147" spans="5:6" x14ac:dyDescent="0.25">
      <c r="E2147" s="16">
        <f t="shared" ca="1" si="66"/>
        <v>0.20076665376310521</v>
      </c>
      <c r="F2147" s="16">
        <f t="shared" ca="1" si="67"/>
        <v>8.6808030407857242</v>
      </c>
    </row>
    <row r="2148" spans="5:6" x14ac:dyDescent="0.25">
      <c r="E2148" s="16">
        <f t="shared" ca="1" si="66"/>
        <v>0.4488959234824984</v>
      </c>
      <c r="F2148" s="16">
        <f t="shared" ca="1" si="67"/>
        <v>17.664354060220226</v>
      </c>
    </row>
    <row r="2149" spans="5:6" x14ac:dyDescent="0.25">
      <c r="E2149" s="16">
        <f t="shared" ca="1" si="66"/>
        <v>0.97228254454487273</v>
      </c>
      <c r="F2149" s="16">
        <f t="shared" ca="1" si="67"/>
        <v>136.38091233053478</v>
      </c>
    </row>
    <row r="2150" spans="5:6" x14ac:dyDescent="0.25">
      <c r="E2150" s="16">
        <f t="shared" ca="1" si="66"/>
        <v>0.76980946511253134</v>
      </c>
      <c r="F2150" s="16">
        <f t="shared" ca="1" si="67"/>
        <v>42.023101747284223</v>
      </c>
    </row>
    <row r="2151" spans="5:6" x14ac:dyDescent="0.25">
      <c r="E2151" s="16">
        <f t="shared" ca="1" si="66"/>
        <v>0.20252426363377518</v>
      </c>
      <c r="F2151" s="16">
        <f t="shared" ca="1" si="67"/>
        <v>8.735204039591606</v>
      </c>
    </row>
    <row r="2152" spans="5:6" x14ac:dyDescent="0.25">
      <c r="E2152" s="16">
        <f t="shared" ca="1" si="66"/>
        <v>0.39797870556375781</v>
      </c>
      <c r="F2152" s="16">
        <f t="shared" ca="1" si="67"/>
        <v>15.508953947128129</v>
      </c>
    </row>
    <row r="2153" spans="5:6" x14ac:dyDescent="0.25">
      <c r="E2153" s="16">
        <f t="shared" ca="1" si="66"/>
        <v>0.92940440584763317</v>
      </c>
      <c r="F2153" s="16">
        <f t="shared" ca="1" si="67"/>
        <v>87.476449331942092</v>
      </c>
    </row>
    <row r="2154" spans="5:6" x14ac:dyDescent="0.25">
      <c r="E2154" s="16">
        <f t="shared" ca="1" si="66"/>
        <v>0.25043537450409536</v>
      </c>
      <c r="F2154" s="16">
        <f t="shared" ca="1" si="67"/>
        <v>10.245921074276332</v>
      </c>
    </row>
    <row r="2155" spans="5:6" x14ac:dyDescent="0.25">
      <c r="E2155" s="16">
        <f t="shared" ca="1" si="66"/>
        <v>0.63203035244367622</v>
      </c>
      <c r="F2155" s="16">
        <f t="shared" ca="1" si="67"/>
        <v>28.141225754964083</v>
      </c>
    </row>
    <row r="2156" spans="5:6" x14ac:dyDescent="0.25">
      <c r="E2156" s="16">
        <f t="shared" ca="1" si="66"/>
        <v>0.22838735851997627</v>
      </c>
      <c r="F2156" s="16">
        <f t="shared" ca="1" si="67"/>
        <v>9.5432279603548764</v>
      </c>
    </row>
    <row r="2157" spans="5:6" x14ac:dyDescent="0.25">
      <c r="E2157" s="16">
        <f t="shared" ca="1" si="66"/>
        <v>0.89111010042191396</v>
      </c>
      <c r="F2157" s="16">
        <f t="shared" ca="1" si="67"/>
        <v>68.886023494699288</v>
      </c>
    </row>
    <row r="2158" spans="5:6" x14ac:dyDescent="0.25">
      <c r="E2158" s="16">
        <f t="shared" ca="1" si="66"/>
        <v>0.48068867592275022</v>
      </c>
      <c r="F2158" s="16">
        <f t="shared" ca="1" si="67"/>
        <v>19.136064903998108</v>
      </c>
    </row>
    <row r="2159" spans="5:6" x14ac:dyDescent="0.25">
      <c r="E2159" s="16">
        <f t="shared" ca="1" si="66"/>
        <v>0.2722955121727445</v>
      </c>
      <c r="F2159" s="16">
        <f t="shared" ca="1" si="67"/>
        <v>10.958493907059788</v>
      </c>
    </row>
    <row r="2160" spans="5:6" x14ac:dyDescent="0.25">
      <c r="E2160" s="16">
        <f t="shared" ca="1" si="66"/>
        <v>0.25797862892167811</v>
      </c>
      <c r="F2160" s="16">
        <f t="shared" ca="1" si="67"/>
        <v>10.489872346019927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theme="8" tint="-0.249977111117893"/>
  </sheetPr>
  <dimension ref="B2:AJ2002"/>
  <sheetViews>
    <sheetView tabSelected="1" zoomScale="80" zoomScaleNormal="80" workbookViewId="0">
      <selection activeCell="P4" sqref="P4"/>
    </sheetView>
  </sheetViews>
  <sheetFormatPr baseColWidth="10" defaultRowHeight="15" x14ac:dyDescent="0.25"/>
  <cols>
    <col min="1" max="1" width="2.85546875" style="8" customWidth="1"/>
    <col min="2" max="8" width="11.42578125" style="8"/>
    <col min="9" max="9" width="4.85546875" style="8" customWidth="1"/>
    <col min="10" max="10" width="8.85546875" style="8" bestFit="1" customWidth="1"/>
    <col min="11" max="11" width="7.7109375" style="8" customWidth="1"/>
    <col min="12" max="12" width="8.7109375" style="8" bestFit="1" customWidth="1"/>
    <col min="13" max="13" width="4" style="8" customWidth="1"/>
    <col min="14" max="16" width="11.42578125" style="8"/>
    <col min="17" max="17" width="7" style="8" customWidth="1"/>
    <col min="18" max="18" width="11.7109375" style="8" bestFit="1" customWidth="1"/>
    <col min="19" max="19" width="17.7109375" style="8" bestFit="1" customWidth="1"/>
    <col min="20" max="20" width="8.42578125" style="8" customWidth="1"/>
    <col min="21" max="21" width="3.85546875" style="8" customWidth="1"/>
    <col min="22" max="22" width="3.28515625" style="13" customWidth="1"/>
    <col min="23" max="23" width="4.140625" style="8" customWidth="1"/>
    <col min="24" max="24" width="11.42578125" style="8"/>
    <col min="25" max="25" width="3.85546875" style="8" customWidth="1"/>
    <col min="26" max="26" width="8" style="8" customWidth="1"/>
    <col min="27" max="27" width="10" style="8" customWidth="1"/>
    <col min="28" max="29" width="11.42578125" style="8"/>
    <col min="30" max="30" width="11.42578125" style="10"/>
    <col min="31" max="35" width="11.42578125" style="8"/>
    <col min="36" max="36" width="16.140625" style="8" customWidth="1"/>
    <col min="37" max="16384" width="11.42578125" style="8"/>
  </cols>
  <sheetData>
    <row r="2" spans="2:36" x14ac:dyDescent="0.25">
      <c r="B2" s="106" t="s">
        <v>30</v>
      </c>
      <c r="C2" s="106"/>
      <c r="D2" s="106"/>
      <c r="E2" s="106"/>
      <c r="F2" s="106"/>
      <c r="G2" s="106"/>
      <c r="H2" s="106"/>
      <c r="J2" s="106" t="s">
        <v>31</v>
      </c>
      <c r="K2" s="106"/>
      <c r="L2" s="106"/>
      <c r="N2" s="6" t="s">
        <v>32</v>
      </c>
      <c r="O2" s="6" t="s">
        <v>13</v>
      </c>
      <c r="P2" s="6" t="s">
        <v>33</v>
      </c>
      <c r="R2" s="5" t="s">
        <v>15</v>
      </c>
      <c r="S2" s="5" t="s">
        <v>16</v>
      </c>
      <c r="T2" s="5" t="s">
        <v>17</v>
      </c>
      <c r="X2" s="5" t="s">
        <v>39</v>
      </c>
      <c r="Z2" s="8" t="s">
        <v>40</v>
      </c>
      <c r="AA2" s="8">
        <v>0.53839999999999999</v>
      </c>
    </row>
    <row r="3" spans="2:36" x14ac:dyDescent="0.25">
      <c r="B3" s="107"/>
      <c r="C3" s="107"/>
      <c r="D3" s="107"/>
      <c r="E3" s="107"/>
      <c r="F3" s="107"/>
      <c r="G3" s="107"/>
      <c r="H3" s="107"/>
      <c r="J3" s="7" t="s">
        <v>34</v>
      </c>
      <c r="K3" s="7"/>
      <c r="L3" s="7">
        <v>100</v>
      </c>
      <c r="N3" s="7">
        <v>1</v>
      </c>
      <c r="O3" s="7">
        <f t="shared" ref="O3:O67" ca="1" si="0">RAND()</f>
        <v>0.79426253984132045</v>
      </c>
      <c r="P3" s="20">
        <f ca="1">(($L$4*(EXP((_xlfn.NORM.S.INV(O3)-$L$5)/$L$6)))/(1+EXP((_xlfn.NORM.S.INV(O3)-$L$5)/$L$6)))+$L$3</f>
        <v>210.1363042347698</v>
      </c>
      <c r="R3" s="7" t="s">
        <v>19</v>
      </c>
      <c r="S3" s="7">
        <f ca="1">AVERAGE(P3:P2002)</f>
        <v>182.28295959449764</v>
      </c>
      <c r="T3" s="7"/>
      <c r="X3" s="12">
        <v>740.14840611726697</v>
      </c>
      <c r="AE3" s="8">
        <v>1</v>
      </c>
      <c r="AF3" s="12">
        <v>119894.5</v>
      </c>
      <c r="AG3" s="8">
        <f>AE3/2000</f>
        <v>5.0000000000000001E-4</v>
      </c>
      <c r="AI3" s="8" t="s">
        <v>54</v>
      </c>
      <c r="AJ3" s="8">
        <f>AC5-AC7-2*AC6</f>
        <v>-1581.7552810475459</v>
      </c>
    </row>
    <row r="4" spans="2:36" x14ac:dyDescent="0.25">
      <c r="B4" s="107"/>
      <c r="C4" s="107"/>
      <c r="D4" s="107"/>
      <c r="E4" s="107"/>
      <c r="F4" s="107"/>
      <c r="G4" s="107"/>
      <c r="H4" s="107"/>
      <c r="J4" s="7" t="s">
        <v>35</v>
      </c>
      <c r="K4" s="7"/>
      <c r="L4" s="7">
        <v>1000</v>
      </c>
      <c r="N4" s="7">
        <v>2</v>
      </c>
      <c r="O4" s="7">
        <f t="shared" ca="1" si="0"/>
        <v>0.26307686950202125</v>
      </c>
      <c r="P4" s="20">
        <f t="shared" ref="P4:P67" ca="1" si="1">(($L$4*(EXP((_xlfn.NORM.S.INV(O4)-$L$5)/$L$6)))/(1+EXP((_xlfn.NORM.S.INV(O4)-$L$5)/$L$6)))+$L$3</f>
        <v>156.41538505842297</v>
      </c>
      <c r="R4" s="7" t="s">
        <v>21</v>
      </c>
      <c r="S4" s="7">
        <f ca="1">_xlfn.VAR.S(P3:P2002)</f>
        <v>1476.3247886793936</v>
      </c>
      <c r="T4" s="7"/>
      <c r="X4" s="12">
        <v>608.72655751151012</v>
      </c>
      <c r="Z4" s="8">
        <v>-3</v>
      </c>
      <c r="AA4" s="8" t="s">
        <v>33</v>
      </c>
      <c r="AB4" s="8">
        <f>NORMSDIST(Z4*$AA$2)</f>
        <v>5.3133695284313019E-2</v>
      </c>
      <c r="AC4" s="8">
        <f>_xlfn.PERCENTILE.EXC($X$3:$X$2002,AB4)</f>
        <v>404.23184750571176</v>
      </c>
      <c r="AE4" s="8">
        <v>2</v>
      </c>
      <c r="AF4" s="12">
        <v>123500.7</v>
      </c>
      <c r="AG4" s="8">
        <f t="shared" ref="AG4:AG67" si="2">AE4/2000</f>
        <v>1E-3</v>
      </c>
      <c r="AI4" s="8" t="s">
        <v>55</v>
      </c>
      <c r="AJ4" s="8">
        <f>AC6^2-AC5*AC7</f>
        <v>23517.333287819172</v>
      </c>
    </row>
    <row r="5" spans="2:36" x14ac:dyDescent="0.25">
      <c r="B5" s="107"/>
      <c r="C5" s="107"/>
      <c r="D5" s="107"/>
      <c r="E5" s="107"/>
      <c r="F5" s="107"/>
      <c r="G5" s="107"/>
      <c r="H5" s="107"/>
      <c r="J5" s="7" t="s">
        <v>1</v>
      </c>
      <c r="K5" s="7"/>
      <c r="L5" s="7">
        <v>5</v>
      </c>
      <c r="N5" s="7">
        <v>3</v>
      </c>
      <c r="O5" s="7">
        <f t="shared" ca="1" si="0"/>
        <v>0.62729241828471471</v>
      </c>
      <c r="P5" s="20">
        <f t="shared" ca="1" si="1"/>
        <v>188.0520625377103</v>
      </c>
      <c r="R5" s="7" t="s">
        <v>22</v>
      </c>
      <c r="S5" s="7">
        <f ca="1">_xlfn.STDEV.S(P3:P2002)</f>
        <v>38.422972147914244</v>
      </c>
      <c r="T5" s="7"/>
      <c r="X5" s="12">
        <v>558.18442676263896</v>
      </c>
      <c r="Z5" s="8">
        <v>-1</v>
      </c>
      <c r="AA5" s="8" t="s">
        <v>41</v>
      </c>
      <c r="AB5" s="8">
        <f>NORMSDIST(Z5*$AA$2)</f>
        <v>0.29515046318931154</v>
      </c>
      <c r="AC5" s="8">
        <f>_xlfn.PERCENTILE.EXC($X$3:$X$2002,AB5)</f>
        <v>526.99255343850598</v>
      </c>
      <c r="AE5" s="8">
        <v>3</v>
      </c>
      <c r="AF5" s="12">
        <v>123968.5</v>
      </c>
      <c r="AG5" s="8">
        <f t="shared" si="2"/>
        <v>1.5E-3</v>
      </c>
      <c r="AI5" s="8" t="s">
        <v>56</v>
      </c>
      <c r="AJ5" s="8">
        <f>2*AC5*AC6*AC7-((AC5+AC7)*(AC6^2))</f>
        <v>-26610760.088545322</v>
      </c>
    </row>
    <row r="6" spans="2:36" x14ac:dyDescent="0.25">
      <c r="B6" s="107"/>
      <c r="C6" s="107"/>
      <c r="D6" s="107"/>
      <c r="E6" s="107"/>
      <c r="F6" s="107"/>
      <c r="G6" s="107"/>
      <c r="H6" s="107"/>
      <c r="J6" s="7" t="s">
        <v>36</v>
      </c>
      <c r="K6" s="7"/>
      <c r="L6" s="109">
        <v>2</v>
      </c>
      <c r="N6" s="7">
        <v>4</v>
      </c>
      <c r="O6" s="7">
        <f t="shared" ca="1" si="0"/>
        <v>6.3033104983196919E-2</v>
      </c>
      <c r="P6" s="20">
        <f t="shared" ca="1" si="1"/>
        <v>136.79515010321609</v>
      </c>
      <c r="R6" s="7" t="s">
        <v>23</v>
      </c>
      <c r="S6" s="7">
        <f ca="1">SKEW(P3:P2002)</f>
        <v>1.2870012703733602</v>
      </c>
      <c r="T6" s="7"/>
      <c r="X6" s="12">
        <v>828.57616192448688</v>
      </c>
      <c r="Z6" s="8">
        <v>1</v>
      </c>
      <c r="AA6" s="8" t="s">
        <v>42</v>
      </c>
      <c r="AB6" s="8">
        <f>NORMSDIST(Z6*$AA$2)</f>
        <v>0.7048495368106884</v>
      </c>
      <c r="AC6" s="8">
        <f>_xlfn.PERCENTILE.EXC($X$3:$X$2002,AB6)</f>
        <v>661.50771602767304</v>
      </c>
      <c r="AE6" s="8">
        <v>4</v>
      </c>
      <c r="AF6" s="12">
        <v>124764</v>
      </c>
      <c r="AG6" s="8">
        <f t="shared" si="2"/>
        <v>2E-3</v>
      </c>
      <c r="AI6" s="8" t="s">
        <v>57</v>
      </c>
      <c r="AJ6" s="8">
        <f>AC4+AC6-2*AC5</f>
        <v>11.754456656372895</v>
      </c>
    </row>
    <row r="7" spans="2:36" x14ac:dyDescent="0.25">
      <c r="B7" s="107"/>
      <c r="C7" s="107"/>
      <c r="D7" s="107"/>
      <c r="E7" s="107"/>
      <c r="F7" s="107"/>
      <c r="G7" s="107"/>
      <c r="H7" s="107"/>
      <c r="N7" s="7">
        <v>5</v>
      </c>
      <c r="O7" s="7">
        <f t="shared" ca="1" si="0"/>
        <v>0.13844501207431492</v>
      </c>
      <c r="P7" s="20">
        <f t="shared" ca="1" si="1"/>
        <v>145.49171512816903</v>
      </c>
      <c r="R7" s="7" t="s">
        <v>24</v>
      </c>
      <c r="S7" s="8">
        <f ca="1">S20/(S5^4)</f>
        <v>5.7786086285088363</v>
      </c>
      <c r="T7" s="7"/>
      <c r="X7" s="12">
        <v>517.63571391005087</v>
      </c>
      <c r="Z7" s="8">
        <v>3</v>
      </c>
      <c r="AA7" s="8" t="s">
        <v>43</v>
      </c>
      <c r="AB7" s="8">
        <f>NORMSDIST(Z7*$AA$2)</f>
        <v>0.946866304715687</v>
      </c>
      <c r="AC7" s="8">
        <f>_xlfn.PERCENTILE.EXC($X$3:$X$2002,AB7)</f>
        <v>785.73240243070563</v>
      </c>
      <c r="AE7" s="8">
        <v>5</v>
      </c>
      <c r="AF7" s="12">
        <v>124951.4</v>
      </c>
      <c r="AG7" s="8">
        <f t="shared" si="2"/>
        <v>2.5000000000000001E-3</v>
      </c>
      <c r="AI7" s="8" t="s">
        <v>58</v>
      </c>
      <c r="AJ7" s="8">
        <f>AC5^2-AC4*AC6</f>
        <v>10318.665190486587</v>
      </c>
    </row>
    <row r="8" spans="2:36" x14ac:dyDescent="0.25">
      <c r="B8" s="107"/>
      <c r="C8" s="107"/>
      <c r="D8" s="107"/>
      <c r="E8" s="107"/>
      <c r="F8" s="107"/>
      <c r="G8" s="107"/>
      <c r="H8" s="107"/>
      <c r="K8" s="8">
        <f ca="1">MIN(P3:P2002)</f>
        <v>118.42695353721487</v>
      </c>
      <c r="N8" s="7">
        <v>6</v>
      </c>
      <c r="O8" s="7">
        <f t="shared" ca="1" si="0"/>
        <v>0.98437748837381689</v>
      </c>
      <c r="P8" s="20">
        <f t="shared" ca="1" si="1"/>
        <v>294.18686926103976</v>
      </c>
      <c r="R8" s="7" t="s">
        <v>25</v>
      </c>
      <c r="S8" s="7"/>
      <c r="T8" s="7"/>
      <c r="X8" s="12">
        <v>606.45862257692443</v>
      </c>
      <c r="AE8" s="8">
        <v>6</v>
      </c>
      <c r="AF8" s="12">
        <v>125029.3</v>
      </c>
      <c r="AG8" s="8">
        <f t="shared" si="2"/>
        <v>3.0000000000000001E-3</v>
      </c>
      <c r="AI8" s="8" t="s">
        <v>59</v>
      </c>
      <c r="AJ8" s="8">
        <f>2*AC4*AC5*AC6-(AC4+AC6)*(AC5^2)</f>
        <v>-14140180.670073032</v>
      </c>
    </row>
    <row r="9" spans="2:36" x14ac:dyDescent="0.25">
      <c r="B9" s="107"/>
      <c r="C9" s="107"/>
      <c r="D9" s="107"/>
      <c r="E9" s="107"/>
      <c r="F9" s="107"/>
      <c r="G9" s="107"/>
      <c r="H9" s="107"/>
      <c r="K9" s="8">
        <f ca="1">MAX(P3:P2002)</f>
        <v>437.95201232807489</v>
      </c>
      <c r="N9" s="7">
        <v>7</v>
      </c>
      <c r="O9" s="7">
        <f t="shared" ca="1" si="0"/>
        <v>0.22646138353728207</v>
      </c>
      <c r="P9" s="20">
        <f t="shared" ca="1" si="1"/>
        <v>153.38939818475853</v>
      </c>
      <c r="X9" s="12">
        <v>672.38894380666272</v>
      </c>
      <c r="Z9" s="8" t="s">
        <v>44</v>
      </c>
      <c r="AA9" s="8" t="s">
        <v>45</v>
      </c>
      <c r="AB9" s="8">
        <f>AC7-AC6</f>
        <v>124.22468640303259</v>
      </c>
      <c r="AE9" s="8">
        <v>7</v>
      </c>
      <c r="AF9" s="12">
        <v>125305.7</v>
      </c>
      <c r="AG9" s="8">
        <f t="shared" si="2"/>
        <v>3.5000000000000001E-3</v>
      </c>
      <c r="AI9" s="8" t="s">
        <v>60</v>
      </c>
      <c r="AJ9" s="8">
        <f>(AJ5*AJ6-AJ3*AJ7)/(AJ4*AJ6-AJ3*AJ7)</f>
        <v>-17.861957377668247</v>
      </c>
    </row>
    <row r="10" spans="2:36" x14ac:dyDescent="0.25">
      <c r="B10" s="107"/>
      <c r="C10" s="107"/>
      <c r="D10" s="107"/>
      <c r="E10" s="107"/>
      <c r="F10" s="107"/>
      <c r="G10" s="107"/>
      <c r="H10" s="107"/>
      <c r="N10" s="7">
        <v>8</v>
      </c>
      <c r="O10" s="7">
        <f t="shared" ca="1" si="0"/>
        <v>0.98127678231680115</v>
      </c>
      <c r="P10" s="20">
        <f t="shared" ca="1" si="1"/>
        <v>288.53334115980789</v>
      </c>
      <c r="R10" s="96" t="s">
        <v>26</v>
      </c>
      <c r="S10" s="96"/>
      <c r="X10" s="12">
        <v>651.78162824047354</v>
      </c>
      <c r="Z10" s="8" t="s">
        <v>46</v>
      </c>
      <c r="AA10" s="8" t="s">
        <v>47</v>
      </c>
      <c r="AB10" s="8">
        <f>AC5-AC4</f>
        <v>122.76070593279422</v>
      </c>
      <c r="AE10" s="8">
        <v>8</v>
      </c>
      <c r="AF10" s="12">
        <v>126511.7</v>
      </c>
      <c r="AG10" s="8">
        <f t="shared" si="2"/>
        <v>4.0000000000000001E-3</v>
      </c>
      <c r="AI10" s="8" t="s">
        <v>61</v>
      </c>
      <c r="AJ10" s="8">
        <f>(AJ5*AJ7-AJ4*AJ8)/(AJ4*AJ6-AJ3*AJ7)</f>
        <v>3491.4863143536172</v>
      </c>
    </row>
    <row r="11" spans="2:36" x14ac:dyDescent="0.25">
      <c r="B11" s="107"/>
      <c r="C11" s="107"/>
      <c r="D11" s="107"/>
      <c r="E11" s="107"/>
      <c r="F11" s="107"/>
      <c r="G11" s="107"/>
      <c r="H11" s="107"/>
      <c r="N11" s="7">
        <v>9</v>
      </c>
      <c r="O11" s="7">
        <f t="shared" ca="1" si="0"/>
        <v>0.39572850368253354</v>
      </c>
      <c r="P11" s="20">
        <f t="shared" ca="1" si="1"/>
        <v>167.09401765341005</v>
      </c>
      <c r="R11" s="7"/>
      <c r="S11" s="7">
        <f ca="1">SUMPRODUCT(P3:P2002)/COUNT(P3:P2160)</f>
        <v>182.28295959449764</v>
      </c>
      <c r="X11" s="12">
        <v>699.46189005558892</v>
      </c>
      <c r="Z11" s="8" t="s">
        <v>48</v>
      </c>
      <c r="AA11" s="8" t="s">
        <v>49</v>
      </c>
      <c r="AB11" s="8">
        <f>AC6-AC5</f>
        <v>134.51516258916706</v>
      </c>
      <c r="AE11" s="8">
        <v>9</v>
      </c>
      <c r="AF11" s="12">
        <v>126777.60000000001</v>
      </c>
      <c r="AG11" s="8">
        <f t="shared" si="2"/>
        <v>4.4999999999999997E-3</v>
      </c>
    </row>
    <row r="12" spans="2:36" x14ac:dyDescent="0.25">
      <c r="B12" s="106" t="s">
        <v>37</v>
      </c>
      <c r="C12" s="106"/>
      <c r="D12" s="106"/>
      <c r="E12" s="106"/>
      <c r="F12" s="106"/>
      <c r="G12" s="106"/>
      <c r="H12" s="106"/>
      <c r="K12" s="8">
        <f ca="1">K9-K8</f>
        <v>319.52505879086004</v>
      </c>
      <c r="N12" s="7">
        <v>10</v>
      </c>
      <c r="O12" s="7">
        <f t="shared" ca="1" si="0"/>
        <v>0.23721099339435969</v>
      </c>
      <c r="P12" s="20">
        <f t="shared" ca="1" si="1"/>
        <v>154.28715275879233</v>
      </c>
      <c r="R12" s="7"/>
      <c r="S12" s="7">
        <f ca="1">SUMPRODUCT(P3:P2002,P3:P2002)/COUNT(P3:P2002)</f>
        <v>34702.66398481431</v>
      </c>
      <c r="X12" s="12">
        <v>422.11209436989907</v>
      </c>
      <c r="Z12" s="8" t="s">
        <v>57</v>
      </c>
      <c r="AA12" s="8" t="s">
        <v>64</v>
      </c>
      <c r="AB12" s="8">
        <f>AB9*AB10/AB11^2</f>
        <v>0.84280053852468084</v>
      </c>
      <c r="AE12" s="8">
        <v>10</v>
      </c>
      <c r="AF12" s="12">
        <v>126831.5</v>
      </c>
      <c r="AG12" s="8">
        <f t="shared" si="2"/>
        <v>5.0000000000000001E-3</v>
      </c>
      <c r="AI12" s="8" t="s">
        <v>51</v>
      </c>
      <c r="AJ12" s="8">
        <f>-(AJ9/2)-SQRT((AJ9^2)/4)</f>
        <v>0</v>
      </c>
    </row>
    <row r="13" spans="2:36" x14ac:dyDescent="0.25">
      <c r="B13" s="107"/>
      <c r="C13" s="107"/>
      <c r="D13" s="107"/>
      <c r="E13" s="107"/>
      <c r="F13" s="107"/>
      <c r="G13" s="107"/>
      <c r="H13" s="107"/>
      <c r="K13" s="8">
        <f ca="1">K12/(4*S5)</f>
        <v>2.0789975431937346</v>
      </c>
      <c r="N13" s="7">
        <v>11</v>
      </c>
      <c r="O13" s="7">
        <f t="shared" ca="1" si="0"/>
        <v>0.20377357817284825</v>
      </c>
      <c r="P13" s="20">
        <f t="shared" ca="1" si="1"/>
        <v>151.46050012253409</v>
      </c>
      <c r="R13" s="7"/>
      <c r="S13" s="7">
        <f ca="1">SUMPRODUCT(P3:P2002,P3:P2002,P3:P2002)/COUNT(P3:P2002)</f>
        <v>6936548.2928627329</v>
      </c>
      <c r="X13" s="12">
        <v>480.33163898761268</v>
      </c>
      <c r="AE13" s="8">
        <v>11</v>
      </c>
      <c r="AF13" s="12">
        <v>127020.5</v>
      </c>
      <c r="AG13" s="8">
        <f t="shared" si="2"/>
        <v>5.4999999999999997E-3</v>
      </c>
      <c r="AI13" s="8" t="s">
        <v>50</v>
      </c>
      <c r="AJ13" s="8">
        <f>2-SQRT((AJ9^2)/4)</f>
        <v>-6.9309786888341236</v>
      </c>
    </row>
    <row r="14" spans="2:36" x14ac:dyDescent="0.25">
      <c r="B14" s="107"/>
      <c r="C14" s="107"/>
      <c r="D14" s="107"/>
      <c r="E14" s="107"/>
      <c r="F14" s="107"/>
      <c r="G14" s="107"/>
      <c r="H14" s="107"/>
      <c r="N14" s="7">
        <v>12</v>
      </c>
      <c r="O14" s="7">
        <f t="shared" ca="1" si="0"/>
        <v>0.5398725545467683</v>
      </c>
      <c r="P14" s="20">
        <f t="shared" ca="1" si="1"/>
        <v>179.44266829515254</v>
      </c>
      <c r="R14" s="7"/>
      <c r="S14" s="7">
        <f ca="1">SUMPRODUCT(P3:P2002,P3:P2002,P3:P2002,P3:P2002)/COUNT(P3:P2002)</f>
        <v>1463960292.5922956</v>
      </c>
      <c r="X14" s="12">
        <v>522.69263295214841</v>
      </c>
      <c r="Z14" s="8" t="s">
        <v>51</v>
      </c>
      <c r="AA14" s="8">
        <f>((AC6+AC5)/2)-(AA15/2)+((AB11*(AB11/AB10-AB11/AB9))/(2*(((AB11^2)/(AB10*AB9))-1)))</f>
        <v>143.68401976595626</v>
      </c>
      <c r="AE14" s="8">
        <v>12</v>
      </c>
      <c r="AF14" s="12">
        <v>127357.5</v>
      </c>
      <c r="AG14" s="8">
        <f t="shared" si="2"/>
        <v>6.0000000000000001E-3</v>
      </c>
      <c r="AI14" s="8" t="s">
        <v>53</v>
      </c>
      <c r="AJ14" s="8" t="e">
        <f>AB4-AJ15*LN((AC4-AJ12)/(AJ13+AJ12-AC4))</f>
        <v>#NUM!</v>
      </c>
    </row>
    <row r="15" spans="2:36" x14ac:dyDescent="0.25">
      <c r="B15" s="107"/>
      <c r="C15" s="107"/>
      <c r="D15" s="107"/>
      <c r="E15" s="107"/>
      <c r="F15" s="107"/>
      <c r="G15" s="107"/>
      <c r="H15" s="107"/>
      <c r="N15" s="7">
        <v>13</v>
      </c>
      <c r="O15" s="7">
        <f t="shared" ca="1" si="0"/>
        <v>0.51756955007205874</v>
      </c>
      <c r="P15" s="20">
        <f t="shared" ca="1" si="1"/>
        <v>177.41687419297921</v>
      </c>
      <c r="X15" s="12">
        <v>513.14131539609525</v>
      </c>
      <c r="Z15" s="8" t="s">
        <v>50</v>
      </c>
      <c r="AA15" s="8">
        <f>(AB11*SQRT(((1+(AB11/AB9))*(1+(AB11/AB10))-2)^2-4))/(((AB11^2)/(AB10*AB9))-1)</f>
        <v>910.44511470180237</v>
      </c>
      <c r="AE15" s="8">
        <v>13</v>
      </c>
      <c r="AF15" s="12">
        <v>127476.20000000001</v>
      </c>
      <c r="AG15" s="8">
        <f t="shared" si="2"/>
        <v>6.4999999999999997E-3</v>
      </c>
      <c r="AI15" s="8" t="s">
        <v>52</v>
      </c>
      <c r="AJ15" s="8">
        <f>(AB5-AB4)/(LN(((AC5-AJ12)*(AJ13+AJ12-AC4))/((AJ13+AJ12-AC5)*(AC4-AJ12))))</f>
        <v>61.511419758320649</v>
      </c>
    </row>
    <row r="16" spans="2:36" x14ac:dyDescent="0.25">
      <c r="B16" s="106" t="s">
        <v>38</v>
      </c>
      <c r="C16" s="106"/>
      <c r="D16" s="106"/>
      <c r="E16" s="106"/>
      <c r="F16" s="106"/>
      <c r="G16" s="106"/>
      <c r="H16" s="106"/>
      <c r="N16" s="7">
        <v>14</v>
      </c>
      <c r="O16" s="7">
        <f t="shared" ca="1" si="0"/>
        <v>0.67382291712829967</v>
      </c>
      <c r="P16" s="20">
        <f t="shared" ca="1" si="1"/>
        <v>193.23560970981003</v>
      </c>
      <c r="R16" s="96" t="s">
        <v>27</v>
      </c>
      <c r="S16" s="96"/>
      <c r="X16" s="12">
        <v>586.12811663587399</v>
      </c>
      <c r="Z16" s="8" t="s">
        <v>53</v>
      </c>
      <c r="AA16" s="8">
        <f>AA17*ASINH(((AB11/AB10-AB11/AB9)*(SQRT(((1+(AB11/AB9))*(1+(AB11/AB10)))-4)))/(2*(((AB11^2)/(AB10*AB9))-1)))</f>
        <v>3.7825321231307378E-2</v>
      </c>
      <c r="AE16" s="8">
        <v>14</v>
      </c>
      <c r="AF16" s="12">
        <v>127612.29999999999</v>
      </c>
      <c r="AG16" s="8">
        <f t="shared" si="2"/>
        <v>7.0000000000000001E-3</v>
      </c>
    </row>
    <row r="17" spans="2:33" x14ac:dyDescent="0.25">
      <c r="B17" s="97"/>
      <c r="C17" s="98"/>
      <c r="D17" s="98"/>
      <c r="E17" s="98"/>
      <c r="F17" s="98"/>
      <c r="G17" s="98"/>
      <c r="H17" s="99"/>
      <c r="N17" s="7">
        <v>15</v>
      </c>
      <c r="O17" s="7">
        <f t="shared" ca="1" si="0"/>
        <v>0.27037002894024675</v>
      </c>
      <c r="P17" s="20">
        <f t="shared" ca="1" si="1"/>
        <v>157.00902454885207</v>
      </c>
      <c r="R17" s="7"/>
      <c r="S17" s="7">
        <v>0</v>
      </c>
      <c r="X17" s="12">
        <v>675.24865339201654</v>
      </c>
      <c r="Z17" s="8" t="s">
        <v>52</v>
      </c>
      <c r="AA17" s="8">
        <f>AA2/(ACOSH(0.5*SQRT((1+(AB11/AB9))*(1+(AB11/AB10)))))</f>
        <v>1.8085064428835853</v>
      </c>
      <c r="AE17" s="8">
        <v>15</v>
      </c>
      <c r="AF17" s="12">
        <v>127795.1</v>
      </c>
      <c r="AG17" s="8">
        <f t="shared" si="2"/>
        <v>7.4999999999999997E-3</v>
      </c>
    </row>
    <row r="18" spans="2:33" x14ac:dyDescent="0.25">
      <c r="B18" s="100"/>
      <c r="C18" s="101"/>
      <c r="D18" s="101"/>
      <c r="E18" s="101"/>
      <c r="F18" s="101"/>
      <c r="G18" s="101"/>
      <c r="H18" s="102"/>
      <c r="N18" s="7">
        <v>16</v>
      </c>
      <c r="O18" s="7">
        <f t="shared" ca="1" si="0"/>
        <v>0.31022684720720384</v>
      </c>
      <c r="P18" s="20">
        <f t="shared" ca="1" si="1"/>
        <v>160.22212561816946</v>
      </c>
      <c r="R18" s="7"/>
      <c r="S18" s="7">
        <f ca="1">S12-S11^2</f>
        <v>1475.5866262850468</v>
      </c>
      <c r="X18" s="12">
        <v>565.44918649278588</v>
      </c>
      <c r="AE18" s="8">
        <v>16</v>
      </c>
      <c r="AF18" s="12">
        <v>127831</v>
      </c>
      <c r="AG18" s="8">
        <f t="shared" si="2"/>
        <v>8.0000000000000002E-3</v>
      </c>
    </row>
    <row r="19" spans="2:33" x14ac:dyDescent="0.25">
      <c r="B19" s="100"/>
      <c r="C19" s="101"/>
      <c r="D19" s="101"/>
      <c r="E19" s="101"/>
      <c r="F19" s="101"/>
      <c r="G19" s="101"/>
      <c r="H19" s="102"/>
      <c r="N19" s="7">
        <v>17</v>
      </c>
      <c r="O19" s="7">
        <f t="shared" ca="1" si="0"/>
        <v>7.5197289848631388E-2</v>
      </c>
      <c r="P19" s="20">
        <f t="shared" ca="1" si="1"/>
        <v>138.45437400681564</v>
      </c>
      <c r="R19" s="7"/>
      <c r="S19" s="7">
        <f ca="1">S13-3*S11*S12+2*S11^3</f>
        <v>72895.401142802089</v>
      </c>
      <c r="X19" s="12">
        <v>628.42358508188022</v>
      </c>
      <c r="AA19" s="10">
        <f>(((AB11^2)/(AB10*AB9))-1)</f>
        <v>0.18652036192394505</v>
      </c>
      <c r="AE19" s="8">
        <v>17</v>
      </c>
      <c r="AF19" s="12">
        <v>128149.9</v>
      </c>
      <c r="AG19" s="8">
        <f t="shared" si="2"/>
        <v>8.5000000000000006E-3</v>
      </c>
    </row>
    <row r="20" spans="2:33" x14ac:dyDescent="0.25">
      <c r="B20" s="103"/>
      <c r="C20" s="104"/>
      <c r="D20" s="104"/>
      <c r="E20" s="104"/>
      <c r="F20" s="104"/>
      <c r="G20" s="104"/>
      <c r="H20" s="105"/>
      <c r="N20" s="7">
        <v>18</v>
      </c>
      <c r="O20" s="7">
        <f t="shared" ca="1" si="0"/>
        <v>0.34040934049042404</v>
      </c>
      <c r="P20" s="20">
        <f t="shared" ca="1" si="1"/>
        <v>162.63942754847116</v>
      </c>
      <c r="R20" s="7"/>
      <c r="S20" s="7">
        <f ca="1">S14-4*S11*S13+6*(S11^2)*S12-3*(S11^4)</f>
        <v>12594679.073349953</v>
      </c>
      <c r="X20" s="12">
        <v>618.89984553240527</v>
      </c>
      <c r="AA20" s="10">
        <f>SQRT(((1+(AB11/AB9))*(1+(AB11/AB10)))^2)</f>
        <v>4.3651089423003349</v>
      </c>
      <c r="AE20" s="8">
        <v>18</v>
      </c>
      <c r="AF20" s="12">
        <v>128247.5</v>
      </c>
      <c r="AG20" s="8">
        <f t="shared" si="2"/>
        <v>8.9999999999999993E-3</v>
      </c>
    </row>
    <row r="21" spans="2:33" x14ac:dyDescent="0.25">
      <c r="N21" s="7">
        <v>19</v>
      </c>
      <c r="O21" s="7">
        <f t="shared" ca="1" si="0"/>
        <v>0.83048842880653873</v>
      </c>
      <c r="P21" s="20">
        <f t="shared" ca="1" si="1"/>
        <v>216.91736132665034</v>
      </c>
      <c r="X21" s="12">
        <v>729.27698418490252</v>
      </c>
      <c r="AA21" s="10">
        <f>(1+(AB11/AB9))*(1+(AB11/AB10))</f>
        <v>4.3651089423003349</v>
      </c>
      <c r="AE21" s="8">
        <v>19</v>
      </c>
      <c r="AF21" s="12">
        <v>128687</v>
      </c>
      <c r="AG21" s="8">
        <f t="shared" si="2"/>
        <v>9.4999999999999998E-3</v>
      </c>
    </row>
    <row r="22" spans="2:33" x14ac:dyDescent="0.25">
      <c r="N22" s="7">
        <v>20</v>
      </c>
      <c r="O22" s="7">
        <f t="shared" ca="1" si="0"/>
        <v>0.23311580540394061</v>
      </c>
      <c r="P22" s="20">
        <f t="shared" ca="1" si="1"/>
        <v>153.94620598304243</v>
      </c>
      <c r="X22" s="12">
        <v>515.34263833797286</v>
      </c>
      <c r="AE22" s="8">
        <v>20</v>
      </c>
      <c r="AF22" s="12">
        <v>128711.5</v>
      </c>
      <c r="AG22" s="8">
        <f t="shared" si="2"/>
        <v>0.01</v>
      </c>
    </row>
    <row r="23" spans="2:33" x14ac:dyDescent="0.25">
      <c r="N23" s="7">
        <v>21</v>
      </c>
      <c r="O23" s="7">
        <f t="shared" ca="1" si="0"/>
        <v>0.92672001628467648</v>
      </c>
      <c r="P23" s="20">
        <f t="shared" ca="1" si="1"/>
        <v>245.03258299565061</v>
      </c>
      <c r="X23" s="12">
        <v>671.08151102464308</v>
      </c>
      <c r="AE23" s="8">
        <v>21</v>
      </c>
      <c r="AF23" s="12">
        <v>129082.6</v>
      </c>
      <c r="AG23" s="8">
        <f t="shared" si="2"/>
        <v>1.0500000000000001E-2</v>
      </c>
    </row>
    <row r="24" spans="2:33" x14ac:dyDescent="0.25">
      <c r="N24" s="7">
        <v>22</v>
      </c>
      <c r="O24" s="7">
        <f t="shared" ca="1" si="0"/>
        <v>0.13791727268075982</v>
      </c>
      <c r="P24" s="20">
        <f t="shared" ca="1" si="1"/>
        <v>145.43980503629521</v>
      </c>
      <c r="X24" s="12">
        <v>721.21368427070706</v>
      </c>
      <c r="AE24" s="8">
        <v>22</v>
      </c>
      <c r="AF24" s="12">
        <v>129528.70000000001</v>
      </c>
      <c r="AG24" s="8">
        <f t="shared" si="2"/>
        <v>1.0999999999999999E-2</v>
      </c>
    </row>
    <row r="25" spans="2:33" x14ac:dyDescent="0.25">
      <c r="N25" s="7">
        <v>23</v>
      </c>
      <c r="O25" s="7">
        <f t="shared" ca="1" si="0"/>
        <v>0.36259408070395283</v>
      </c>
      <c r="P25" s="20">
        <f t="shared" ca="1" si="1"/>
        <v>164.41853997473231</v>
      </c>
      <c r="X25" s="12">
        <v>787.43967778303443</v>
      </c>
      <c r="AE25" s="8">
        <v>23</v>
      </c>
      <c r="AF25" s="12">
        <v>129999.9</v>
      </c>
      <c r="AG25" s="8">
        <f t="shared" si="2"/>
        <v>1.15E-2</v>
      </c>
    </row>
    <row r="26" spans="2:33" x14ac:dyDescent="0.25">
      <c r="N26" s="7">
        <v>24</v>
      </c>
      <c r="O26" s="7">
        <f t="shared" ca="1" si="0"/>
        <v>0.68706974967532441</v>
      </c>
      <c r="P26" s="20">
        <f t="shared" ca="1" si="1"/>
        <v>194.81435180225452</v>
      </c>
      <c r="X26" s="12">
        <v>565.4328394636168</v>
      </c>
      <c r="AE26" s="8">
        <v>24</v>
      </c>
      <c r="AF26" s="12">
        <v>130290.29999999999</v>
      </c>
      <c r="AG26" s="8">
        <f t="shared" si="2"/>
        <v>1.2E-2</v>
      </c>
    </row>
    <row r="27" spans="2:33" x14ac:dyDescent="0.25">
      <c r="N27" s="7">
        <v>25</v>
      </c>
      <c r="O27" s="7">
        <f t="shared" ca="1" si="0"/>
        <v>0.93789486655471532</v>
      </c>
      <c r="P27" s="20">
        <f t="shared" ca="1" si="1"/>
        <v>250.41748607534757</v>
      </c>
      <c r="X27" s="12">
        <v>519.37216217119669</v>
      </c>
      <c r="AE27" s="8">
        <v>25</v>
      </c>
      <c r="AF27" s="12">
        <v>130342</v>
      </c>
      <c r="AG27" s="8">
        <f t="shared" si="2"/>
        <v>1.2500000000000001E-2</v>
      </c>
    </row>
    <row r="28" spans="2:33" x14ac:dyDescent="0.25">
      <c r="N28" s="7">
        <v>26</v>
      </c>
      <c r="O28" s="7">
        <f t="shared" ca="1" si="0"/>
        <v>0.92056434372548546</v>
      </c>
      <c r="P28" s="20">
        <f t="shared" ca="1" si="1"/>
        <v>242.39226721882008</v>
      </c>
      <c r="X28" s="12">
        <v>290.49622422293828</v>
      </c>
      <c r="AE28" s="8">
        <v>26</v>
      </c>
      <c r="AF28" s="12">
        <v>130467.79999999999</v>
      </c>
      <c r="AG28" s="8">
        <f t="shared" si="2"/>
        <v>1.2999999999999999E-2</v>
      </c>
    </row>
    <row r="29" spans="2:33" x14ac:dyDescent="0.25">
      <c r="N29" s="7">
        <v>27</v>
      </c>
      <c r="O29" s="7">
        <f t="shared" ca="1" si="0"/>
        <v>0.95169520497816518</v>
      </c>
      <c r="P29" s="20">
        <f t="shared" ca="1" si="1"/>
        <v>258.52535522151607</v>
      </c>
      <c r="X29" s="12">
        <v>574.92981875759233</v>
      </c>
      <c r="AE29" s="8">
        <v>27</v>
      </c>
      <c r="AF29" s="12">
        <v>130572.6</v>
      </c>
      <c r="AG29" s="8">
        <f t="shared" si="2"/>
        <v>1.35E-2</v>
      </c>
    </row>
    <row r="30" spans="2:33" x14ac:dyDescent="0.25">
      <c r="N30" s="7">
        <v>28</v>
      </c>
      <c r="O30" s="7">
        <f t="shared" ca="1" si="0"/>
        <v>0.19812212908547899</v>
      </c>
      <c r="P30" s="20">
        <f t="shared" ca="1" si="1"/>
        <v>150.97141463376875</v>
      </c>
      <c r="X30" s="12">
        <v>665.00256312161207</v>
      </c>
      <c r="AE30" s="8">
        <v>28</v>
      </c>
      <c r="AF30" s="12">
        <v>130704.20000000001</v>
      </c>
      <c r="AG30" s="8">
        <f t="shared" si="2"/>
        <v>1.4E-2</v>
      </c>
    </row>
    <row r="31" spans="2:33" x14ac:dyDescent="0.25">
      <c r="N31" s="7">
        <v>29</v>
      </c>
      <c r="O31" s="7">
        <f t="shared" ca="1" si="0"/>
        <v>0.77048494189598749</v>
      </c>
      <c r="P31" s="20">
        <f t="shared" ca="1" si="1"/>
        <v>206.2361088525731</v>
      </c>
      <c r="X31" s="12">
        <v>553.75476313396291</v>
      </c>
      <c r="AE31" s="8">
        <v>29</v>
      </c>
      <c r="AF31" s="12">
        <v>130981</v>
      </c>
      <c r="AG31" s="8">
        <f t="shared" si="2"/>
        <v>1.4500000000000001E-2</v>
      </c>
    </row>
    <row r="32" spans="2:33" x14ac:dyDescent="0.25">
      <c r="N32" s="7">
        <v>30</v>
      </c>
      <c r="O32" s="7">
        <f t="shared" ca="1" si="0"/>
        <v>0.86304906073323373</v>
      </c>
      <c r="P32" s="20">
        <f t="shared" ca="1" si="1"/>
        <v>224.23319353489637</v>
      </c>
      <c r="X32" s="12">
        <v>440.39059854947027</v>
      </c>
      <c r="AE32" s="8">
        <v>30</v>
      </c>
      <c r="AF32" s="12">
        <v>131031.6</v>
      </c>
      <c r="AG32" s="8">
        <f t="shared" si="2"/>
        <v>1.4999999999999999E-2</v>
      </c>
    </row>
    <row r="33" spans="14:33" x14ac:dyDescent="0.25">
      <c r="N33" s="7">
        <v>31</v>
      </c>
      <c r="O33" s="7">
        <f t="shared" ca="1" si="0"/>
        <v>0.66785427644606243</v>
      </c>
      <c r="P33" s="20">
        <f t="shared" ca="1" si="1"/>
        <v>192.54054036889383</v>
      </c>
      <c r="X33" s="12">
        <v>435.89841390314507</v>
      </c>
      <c r="AE33" s="8">
        <v>31</v>
      </c>
      <c r="AF33" s="12">
        <v>131036.29999999999</v>
      </c>
      <c r="AG33" s="8">
        <f t="shared" si="2"/>
        <v>1.55E-2</v>
      </c>
    </row>
    <row r="34" spans="14:33" x14ac:dyDescent="0.25">
      <c r="N34" s="7">
        <v>32</v>
      </c>
      <c r="O34" s="7">
        <f t="shared" ca="1" si="0"/>
        <v>0.39659318573682678</v>
      </c>
      <c r="P34" s="20">
        <f t="shared" ca="1" si="1"/>
        <v>167.16427680517202</v>
      </c>
      <c r="X34" s="12">
        <v>699.84766010480564</v>
      </c>
      <c r="AE34" s="8">
        <v>32</v>
      </c>
      <c r="AF34" s="12">
        <v>131124.5</v>
      </c>
      <c r="AG34" s="8">
        <f t="shared" si="2"/>
        <v>1.6E-2</v>
      </c>
    </row>
    <row r="35" spans="14:33" x14ac:dyDescent="0.25">
      <c r="N35" s="7">
        <v>33</v>
      </c>
      <c r="O35" s="7">
        <f t="shared" ca="1" si="0"/>
        <v>0.15487808706184591</v>
      </c>
      <c r="P35" s="20">
        <f t="shared" ca="1" si="1"/>
        <v>147.07173588930965</v>
      </c>
      <c r="X35" s="12">
        <v>545.53721500914935</v>
      </c>
      <c r="AE35" s="8">
        <v>33</v>
      </c>
      <c r="AF35" s="12">
        <v>131143.5</v>
      </c>
      <c r="AG35" s="8">
        <f t="shared" si="2"/>
        <v>1.6500000000000001E-2</v>
      </c>
    </row>
    <row r="36" spans="14:33" x14ac:dyDescent="0.25">
      <c r="N36" s="7">
        <v>34</v>
      </c>
      <c r="O36" s="7">
        <f t="shared" ca="1" si="0"/>
        <v>0.86876438968632752</v>
      </c>
      <c r="P36" s="20">
        <f t="shared" ca="1" si="1"/>
        <v>225.67913398803159</v>
      </c>
      <c r="X36" s="12">
        <v>700.29375602586981</v>
      </c>
      <c r="AE36" s="8">
        <v>34</v>
      </c>
      <c r="AF36" s="12">
        <v>131298.4</v>
      </c>
      <c r="AG36" s="8">
        <f t="shared" si="2"/>
        <v>1.7000000000000001E-2</v>
      </c>
    </row>
    <row r="37" spans="14:33" x14ac:dyDescent="0.25">
      <c r="N37" s="7">
        <v>35</v>
      </c>
      <c r="O37" s="7">
        <f t="shared" ca="1" si="0"/>
        <v>0.7242443965945482</v>
      </c>
      <c r="P37" s="20">
        <f t="shared" ca="1" si="1"/>
        <v>199.54849230986207</v>
      </c>
      <c r="X37" s="12">
        <v>575.32229052915659</v>
      </c>
      <c r="AE37" s="8">
        <v>35</v>
      </c>
      <c r="AF37" s="12">
        <v>131504.6</v>
      </c>
      <c r="AG37" s="8">
        <f t="shared" si="2"/>
        <v>1.7500000000000002E-2</v>
      </c>
    </row>
    <row r="38" spans="14:33" x14ac:dyDescent="0.25">
      <c r="N38" s="7">
        <v>36</v>
      </c>
      <c r="O38" s="7">
        <f t="shared" ca="1" si="0"/>
        <v>0.75071666105027401</v>
      </c>
      <c r="P38" s="20">
        <f t="shared" ca="1" si="1"/>
        <v>203.24974417045894</v>
      </c>
      <c r="X38" s="12">
        <v>524.49710689497556</v>
      </c>
      <c r="AE38" s="8">
        <v>36</v>
      </c>
      <c r="AF38" s="12">
        <v>131566.20000000001</v>
      </c>
      <c r="AG38" s="8">
        <f t="shared" si="2"/>
        <v>1.7999999999999999E-2</v>
      </c>
    </row>
    <row r="39" spans="14:33" x14ac:dyDescent="0.25">
      <c r="N39" s="7">
        <v>37</v>
      </c>
      <c r="O39" s="7">
        <f t="shared" ca="1" si="0"/>
        <v>0.99309707436059336</v>
      </c>
      <c r="P39" s="20">
        <f t="shared" ca="1" si="1"/>
        <v>319.45209180080383</v>
      </c>
      <c r="X39" s="12">
        <v>566.64552059816469</v>
      </c>
      <c r="AE39" s="8">
        <v>37</v>
      </c>
      <c r="AF39" s="12">
        <v>131776.5</v>
      </c>
      <c r="AG39" s="8">
        <f t="shared" si="2"/>
        <v>1.8499999999999999E-2</v>
      </c>
    </row>
    <row r="40" spans="14:33" x14ac:dyDescent="0.25">
      <c r="N40" s="7">
        <v>38</v>
      </c>
      <c r="O40" s="7">
        <f t="shared" ca="1" si="0"/>
        <v>0.73372190539982662</v>
      </c>
      <c r="P40" s="20">
        <f t="shared" ca="1" si="1"/>
        <v>200.83820931240524</v>
      </c>
      <c r="X40" s="12">
        <v>418.38775095660901</v>
      </c>
      <c r="AE40" s="8">
        <v>38</v>
      </c>
      <c r="AF40" s="12">
        <v>131778.70000000001</v>
      </c>
      <c r="AG40" s="8">
        <f t="shared" si="2"/>
        <v>1.9E-2</v>
      </c>
    </row>
    <row r="41" spans="14:33" x14ac:dyDescent="0.25">
      <c r="N41" s="7">
        <v>39</v>
      </c>
      <c r="O41" s="7">
        <f t="shared" ca="1" si="0"/>
        <v>0.57874524531890581</v>
      </c>
      <c r="P41" s="20">
        <f t="shared" ca="1" si="1"/>
        <v>183.12255547326407</v>
      </c>
      <c r="X41" s="12">
        <v>407.80640035204488</v>
      </c>
      <c r="AE41" s="8">
        <v>39</v>
      </c>
      <c r="AF41" s="12">
        <v>131967.4</v>
      </c>
      <c r="AG41" s="8">
        <f t="shared" si="2"/>
        <v>1.95E-2</v>
      </c>
    </row>
    <row r="42" spans="14:33" x14ac:dyDescent="0.25">
      <c r="N42" s="7">
        <v>40</v>
      </c>
      <c r="O42" s="7">
        <f t="shared" ca="1" si="0"/>
        <v>0.24766413206010895</v>
      </c>
      <c r="P42" s="20">
        <f t="shared" ca="1" si="1"/>
        <v>155.15208743260348</v>
      </c>
      <c r="X42" s="12">
        <v>498.31391841809273</v>
      </c>
      <c r="AE42" s="8">
        <v>40</v>
      </c>
      <c r="AF42" s="12">
        <v>132111.4</v>
      </c>
      <c r="AG42" s="8">
        <f t="shared" si="2"/>
        <v>0.02</v>
      </c>
    </row>
    <row r="43" spans="14:33" x14ac:dyDescent="0.25">
      <c r="N43" s="7">
        <v>41</v>
      </c>
      <c r="O43" s="7">
        <f t="shared" ca="1" si="0"/>
        <v>0.20599691731721648</v>
      </c>
      <c r="P43" s="20">
        <f t="shared" ca="1" si="1"/>
        <v>151.6518836287666</v>
      </c>
      <c r="X43" s="12">
        <v>499.54309218151053</v>
      </c>
      <c r="AE43" s="8">
        <v>41</v>
      </c>
      <c r="AF43" s="12">
        <v>132231.9</v>
      </c>
      <c r="AG43" s="8">
        <f t="shared" si="2"/>
        <v>2.0500000000000001E-2</v>
      </c>
    </row>
    <row r="44" spans="14:33" x14ac:dyDescent="0.25">
      <c r="N44" s="7">
        <v>42</v>
      </c>
      <c r="O44" s="7">
        <f t="shared" ca="1" si="0"/>
        <v>0.50450019786306144</v>
      </c>
      <c r="P44" s="20">
        <f t="shared" ca="1" si="1"/>
        <v>176.25453183069249</v>
      </c>
      <c r="X44" s="12">
        <v>556.1474313211811</v>
      </c>
      <c r="AE44" s="8">
        <v>42</v>
      </c>
      <c r="AF44" s="12">
        <v>132316.5</v>
      </c>
      <c r="AG44" s="8">
        <f t="shared" si="2"/>
        <v>2.1000000000000001E-2</v>
      </c>
    </row>
    <row r="45" spans="14:33" x14ac:dyDescent="0.25">
      <c r="N45" s="7">
        <v>43</v>
      </c>
      <c r="O45" s="7">
        <f t="shared" ca="1" si="0"/>
        <v>0.20486754576164312</v>
      </c>
      <c r="P45" s="20">
        <f t="shared" ca="1" si="1"/>
        <v>151.55473847359337</v>
      </c>
      <c r="X45" s="12">
        <v>575.64621012782845</v>
      </c>
      <c r="AE45" s="8">
        <v>43</v>
      </c>
      <c r="AF45" s="12">
        <v>132373.20000000001</v>
      </c>
      <c r="AG45" s="8">
        <f t="shared" si="2"/>
        <v>2.1499999999999998E-2</v>
      </c>
    </row>
    <row r="46" spans="14:33" x14ac:dyDescent="0.25">
      <c r="N46" s="7">
        <v>44</v>
      </c>
      <c r="O46" s="7">
        <f t="shared" ca="1" si="0"/>
        <v>0.48133502132569472</v>
      </c>
      <c r="P46" s="20">
        <f t="shared" ca="1" si="1"/>
        <v>174.23383603528592</v>
      </c>
      <c r="X46" s="12">
        <v>552.82810745638494</v>
      </c>
      <c r="AE46" s="8">
        <v>44</v>
      </c>
      <c r="AF46" s="12">
        <v>132431</v>
      </c>
      <c r="AG46" s="8">
        <f t="shared" si="2"/>
        <v>2.1999999999999999E-2</v>
      </c>
    </row>
    <row r="47" spans="14:33" x14ac:dyDescent="0.25">
      <c r="N47" s="7">
        <v>45</v>
      </c>
      <c r="O47" s="7">
        <f t="shared" ca="1" si="0"/>
        <v>0.14597630548495666</v>
      </c>
      <c r="P47" s="20">
        <f t="shared" ca="1" si="1"/>
        <v>146.22425596420416</v>
      </c>
      <c r="X47" s="12">
        <v>665.06190267915269</v>
      </c>
      <c r="AE47" s="8">
        <v>45</v>
      </c>
      <c r="AF47" s="12">
        <v>132448.9</v>
      </c>
      <c r="AG47" s="8">
        <f t="shared" si="2"/>
        <v>2.2499999999999999E-2</v>
      </c>
    </row>
    <row r="48" spans="14:33" x14ac:dyDescent="0.25">
      <c r="N48" s="7">
        <v>46</v>
      </c>
      <c r="O48" s="7">
        <f t="shared" ca="1" si="0"/>
        <v>0.45302666282549975</v>
      </c>
      <c r="P48" s="20">
        <f t="shared" ca="1" si="1"/>
        <v>171.82357626214321</v>
      </c>
      <c r="X48" s="12">
        <v>836.8277511555674</v>
      </c>
      <c r="AE48" s="8">
        <v>46</v>
      </c>
      <c r="AF48" s="12">
        <v>132489.20000000001</v>
      </c>
      <c r="AG48" s="8">
        <f t="shared" si="2"/>
        <v>2.3E-2</v>
      </c>
    </row>
    <row r="49" spans="14:33" x14ac:dyDescent="0.25">
      <c r="N49" s="7">
        <v>47</v>
      </c>
      <c r="O49" s="7">
        <f t="shared" ca="1" si="0"/>
        <v>0.24239122350443998</v>
      </c>
      <c r="P49" s="20">
        <f t="shared" ca="1" si="1"/>
        <v>154.716701650012</v>
      </c>
      <c r="X49" s="12">
        <v>613.46872182767811</v>
      </c>
      <c r="AE49" s="8">
        <v>47</v>
      </c>
      <c r="AF49" s="12">
        <v>132505.29999999999</v>
      </c>
      <c r="AG49" s="8">
        <f t="shared" si="2"/>
        <v>2.35E-2</v>
      </c>
    </row>
    <row r="50" spans="14:33" x14ac:dyDescent="0.25">
      <c r="N50" s="7">
        <v>48</v>
      </c>
      <c r="O50" s="7">
        <f t="shared" ca="1" si="0"/>
        <v>0.83966785503527552</v>
      </c>
      <c r="P50" s="20">
        <f t="shared" ca="1" si="1"/>
        <v>218.84084032591994</v>
      </c>
      <c r="X50" s="12">
        <v>577.73328421527253</v>
      </c>
      <c r="AE50" s="8">
        <v>48</v>
      </c>
      <c r="AF50" s="12">
        <v>132541.5</v>
      </c>
      <c r="AG50" s="8">
        <f t="shared" si="2"/>
        <v>2.4E-2</v>
      </c>
    </row>
    <row r="51" spans="14:33" x14ac:dyDescent="0.25">
      <c r="N51" s="7">
        <v>49</v>
      </c>
      <c r="O51" s="7">
        <f t="shared" ca="1" si="0"/>
        <v>0.86698502942713074</v>
      </c>
      <c r="P51" s="20">
        <f t="shared" ca="1" si="1"/>
        <v>225.22285790876847</v>
      </c>
      <c r="X51" s="12">
        <v>611.85900901033665</v>
      </c>
      <c r="AE51" s="8">
        <v>49</v>
      </c>
      <c r="AF51" s="12">
        <v>132663.6</v>
      </c>
      <c r="AG51" s="8">
        <f t="shared" si="2"/>
        <v>2.4500000000000001E-2</v>
      </c>
    </row>
    <row r="52" spans="14:33" x14ac:dyDescent="0.25">
      <c r="N52" s="7">
        <v>50</v>
      </c>
      <c r="O52" s="7">
        <f t="shared" ca="1" si="0"/>
        <v>0.98099621837305873</v>
      </c>
      <c r="P52" s="20">
        <f t="shared" ca="1" si="1"/>
        <v>288.06793481213253</v>
      </c>
      <c r="X52" s="12">
        <v>552.2251475020563</v>
      </c>
      <c r="AE52" s="8">
        <v>50</v>
      </c>
      <c r="AF52" s="12">
        <v>132755.5</v>
      </c>
      <c r="AG52" s="8">
        <f t="shared" si="2"/>
        <v>2.5000000000000001E-2</v>
      </c>
    </row>
    <row r="53" spans="14:33" x14ac:dyDescent="0.25">
      <c r="N53" s="7">
        <v>51</v>
      </c>
      <c r="O53" s="7">
        <f t="shared" ca="1" si="0"/>
        <v>0.39963040227642266</v>
      </c>
      <c r="P53" s="20">
        <f t="shared" ca="1" si="1"/>
        <v>167.41127921036389</v>
      </c>
      <c r="X53" s="12">
        <v>520.34949228077744</v>
      </c>
      <c r="AE53" s="8">
        <v>51</v>
      </c>
      <c r="AF53" s="12">
        <v>132989.29999999999</v>
      </c>
      <c r="AG53" s="8">
        <f t="shared" si="2"/>
        <v>2.5499999999999998E-2</v>
      </c>
    </row>
    <row r="54" spans="14:33" x14ac:dyDescent="0.25">
      <c r="N54" s="7">
        <v>52</v>
      </c>
      <c r="O54" s="7">
        <f t="shared" ca="1" si="0"/>
        <v>0.32995128958730291</v>
      </c>
      <c r="P54" s="20">
        <f t="shared" ca="1" si="1"/>
        <v>161.80208413136756</v>
      </c>
      <c r="X54" s="12">
        <v>547.88673671576385</v>
      </c>
      <c r="AE54" s="8">
        <v>52</v>
      </c>
      <c r="AF54" s="12">
        <v>132996.4</v>
      </c>
      <c r="AG54" s="8">
        <f t="shared" si="2"/>
        <v>2.5999999999999999E-2</v>
      </c>
    </row>
    <row r="55" spans="14:33" x14ac:dyDescent="0.25">
      <c r="N55" s="7">
        <v>53</v>
      </c>
      <c r="O55" s="7">
        <f t="shared" ca="1" si="0"/>
        <v>0.14850954225421487</v>
      </c>
      <c r="P55" s="20">
        <f t="shared" ca="1" si="1"/>
        <v>146.46735754531599</v>
      </c>
      <c r="X55" s="12">
        <v>501.09695059640097</v>
      </c>
      <c r="AE55" s="8">
        <v>53</v>
      </c>
      <c r="AF55" s="12">
        <v>133023.20000000001</v>
      </c>
      <c r="AG55" s="8">
        <f t="shared" si="2"/>
        <v>2.6499999999999999E-2</v>
      </c>
    </row>
    <row r="56" spans="14:33" x14ac:dyDescent="0.25">
      <c r="N56" s="7">
        <v>54</v>
      </c>
      <c r="O56" s="7">
        <f t="shared" ca="1" si="0"/>
        <v>0.28205740166227611</v>
      </c>
      <c r="P56" s="20">
        <f t="shared" ca="1" si="1"/>
        <v>157.95587202748783</v>
      </c>
      <c r="X56" s="12">
        <v>529.83593555992752</v>
      </c>
      <c r="AE56" s="8">
        <v>54</v>
      </c>
      <c r="AF56" s="12">
        <v>133068.70000000001</v>
      </c>
      <c r="AG56" s="8">
        <f t="shared" si="2"/>
        <v>2.7E-2</v>
      </c>
    </row>
    <row r="57" spans="14:33" x14ac:dyDescent="0.25">
      <c r="N57" s="7">
        <v>55</v>
      </c>
      <c r="O57" s="7">
        <f t="shared" ca="1" si="0"/>
        <v>0.58299121773756069</v>
      </c>
      <c r="P57" s="20">
        <f t="shared" ca="1" si="1"/>
        <v>183.53760543858516</v>
      </c>
      <c r="X57" s="12">
        <v>715.41041878944691</v>
      </c>
      <c r="AE57" s="8">
        <v>55</v>
      </c>
      <c r="AF57" s="12">
        <v>133114.79999999999</v>
      </c>
      <c r="AG57" s="8">
        <f t="shared" si="2"/>
        <v>2.75E-2</v>
      </c>
    </row>
    <row r="58" spans="14:33" x14ac:dyDescent="0.25">
      <c r="N58" s="7">
        <v>56</v>
      </c>
      <c r="O58" s="7">
        <f t="shared" ca="1" si="0"/>
        <v>0.4295107706433775</v>
      </c>
      <c r="P58" s="20">
        <f t="shared" ca="1" si="1"/>
        <v>169.86207628656854</v>
      </c>
      <c r="X58" s="12">
        <v>680.0908323764736</v>
      </c>
      <c r="AE58" s="8">
        <v>56</v>
      </c>
      <c r="AF58" s="12">
        <v>133145.5</v>
      </c>
      <c r="AG58" s="8">
        <f t="shared" si="2"/>
        <v>2.8000000000000001E-2</v>
      </c>
    </row>
    <row r="59" spans="14:33" x14ac:dyDescent="0.25">
      <c r="N59" s="7">
        <v>57</v>
      </c>
      <c r="O59" s="7">
        <f t="shared" ca="1" si="0"/>
        <v>0.35268747747487972</v>
      </c>
      <c r="P59" s="20">
        <f t="shared" ca="1" si="1"/>
        <v>163.62333861245457</v>
      </c>
      <c r="X59" s="12">
        <v>743.27903003968049</v>
      </c>
      <c r="AE59" s="8">
        <v>57</v>
      </c>
      <c r="AF59" s="12">
        <v>133289.9</v>
      </c>
      <c r="AG59" s="8">
        <f t="shared" si="2"/>
        <v>2.8500000000000001E-2</v>
      </c>
    </row>
    <row r="60" spans="14:33" x14ac:dyDescent="0.25">
      <c r="N60" s="7">
        <v>58</v>
      </c>
      <c r="O60" s="7">
        <f t="shared" ca="1" si="0"/>
        <v>5.3876091109247404E-2</v>
      </c>
      <c r="P60" s="20">
        <f t="shared" ca="1" si="1"/>
        <v>135.42774286626897</v>
      </c>
      <c r="X60" s="12">
        <v>601.18333427373045</v>
      </c>
      <c r="AE60" s="8">
        <v>58</v>
      </c>
      <c r="AF60" s="12">
        <v>133648.4</v>
      </c>
      <c r="AG60" s="8">
        <f t="shared" si="2"/>
        <v>2.9000000000000001E-2</v>
      </c>
    </row>
    <row r="61" spans="14:33" x14ac:dyDescent="0.25">
      <c r="N61" s="7">
        <v>59</v>
      </c>
      <c r="O61" s="7">
        <f t="shared" ca="1" si="0"/>
        <v>0.7340299526415317</v>
      </c>
      <c r="P61" s="20">
        <f t="shared" ca="1" si="1"/>
        <v>200.8807623144067</v>
      </c>
      <c r="X61" s="12">
        <v>550.19267292175664</v>
      </c>
      <c r="AE61" s="8">
        <v>59</v>
      </c>
      <c r="AF61" s="12">
        <v>133650.9</v>
      </c>
      <c r="AG61" s="8">
        <f t="shared" si="2"/>
        <v>2.9499999999999998E-2</v>
      </c>
    </row>
    <row r="62" spans="14:33" x14ac:dyDescent="0.25">
      <c r="N62" s="7">
        <v>60</v>
      </c>
      <c r="O62" s="7">
        <f t="shared" ca="1" si="0"/>
        <v>0.59230323145389652</v>
      </c>
      <c r="P62" s="20">
        <f t="shared" ca="1" si="1"/>
        <v>184.45790366112169</v>
      </c>
      <c r="X62" s="12">
        <v>553.47924552603627</v>
      </c>
      <c r="AE62" s="8">
        <v>60</v>
      </c>
      <c r="AF62" s="12">
        <v>133964.1</v>
      </c>
      <c r="AG62" s="8">
        <f t="shared" si="2"/>
        <v>0.03</v>
      </c>
    </row>
    <row r="63" spans="14:33" x14ac:dyDescent="0.25">
      <c r="N63" s="7">
        <v>61</v>
      </c>
      <c r="O63" s="7">
        <f t="shared" ca="1" si="0"/>
        <v>0.18652649802578958</v>
      </c>
      <c r="P63" s="20">
        <f t="shared" ca="1" si="1"/>
        <v>149.95510186383868</v>
      </c>
      <c r="X63" s="12">
        <v>511.18608970886828</v>
      </c>
      <c r="AE63" s="8">
        <v>61</v>
      </c>
      <c r="AF63" s="12">
        <v>134004</v>
      </c>
      <c r="AG63" s="8">
        <f t="shared" si="2"/>
        <v>3.0499999999999999E-2</v>
      </c>
    </row>
    <row r="64" spans="14:33" x14ac:dyDescent="0.25">
      <c r="N64" s="7">
        <v>62</v>
      </c>
      <c r="O64" s="7">
        <f t="shared" ca="1" si="0"/>
        <v>0.24026986759366253</v>
      </c>
      <c r="P64" s="20">
        <f t="shared" ca="1" si="1"/>
        <v>154.54102293527939</v>
      </c>
      <c r="X64" s="12">
        <v>803.39455104337458</v>
      </c>
      <c r="AE64" s="8">
        <v>62</v>
      </c>
      <c r="AF64" s="12">
        <v>134059.70000000001</v>
      </c>
      <c r="AG64" s="8">
        <f t="shared" si="2"/>
        <v>3.1E-2</v>
      </c>
    </row>
    <row r="65" spans="14:33" x14ac:dyDescent="0.25">
      <c r="N65" s="7">
        <v>63</v>
      </c>
      <c r="O65" s="7">
        <f t="shared" ca="1" si="0"/>
        <v>0.41435000120749022</v>
      </c>
      <c r="P65" s="20">
        <f t="shared" ca="1" si="1"/>
        <v>168.61352856390494</v>
      </c>
      <c r="X65" s="12">
        <v>575.82248254110368</v>
      </c>
      <c r="AE65" s="8">
        <v>63</v>
      </c>
      <c r="AF65" s="12">
        <v>134267.29999999999</v>
      </c>
      <c r="AG65" s="8">
        <f t="shared" si="2"/>
        <v>3.15E-2</v>
      </c>
    </row>
    <row r="66" spans="14:33" x14ac:dyDescent="0.25">
      <c r="N66" s="7">
        <v>64</v>
      </c>
      <c r="O66" s="7">
        <f t="shared" ca="1" si="0"/>
        <v>0.14008768954152684</v>
      </c>
      <c r="P66" s="20">
        <f t="shared" ca="1" si="1"/>
        <v>145.65279477383629</v>
      </c>
      <c r="X66" s="12">
        <v>695.81071908707133</v>
      </c>
      <c r="AE66" s="8">
        <v>64</v>
      </c>
      <c r="AF66" s="12">
        <v>134341.79999999999</v>
      </c>
      <c r="AG66" s="8">
        <f t="shared" si="2"/>
        <v>3.2000000000000001E-2</v>
      </c>
    </row>
    <row r="67" spans="14:33" x14ac:dyDescent="0.25">
      <c r="N67" s="7">
        <v>65</v>
      </c>
      <c r="O67" s="7">
        <f t="shared" ca="1" si="0"/>
        <v>0.55042520382087468</v>
      </c>
      <c r="P67" s="20">
        <f t="shared" ca="1" si="1"/>
        <v>180.42162627480144</v>
      </c>
      <c r="X67" s="12">
        <v>380.84866197665787</v>
      </c>
      <c r="AE67" s="8">
        <v>65</v>
      </c>
      <c r="AF67" s="12">
        <v>134393.29999999999</v>
      </c>
      <c r="AG67" s="8">
        <f t="shared" si="2"/>
        <v>3.2500000000000001E-2</v>
      </c>
    </row>
    <row r="68" spans="14:33" x14ac:dyDescent="0.25">
      <c r="N68" s="7">
        <v>66</v>
      </c>
      <c r="O68" s="7">
        <f t="shared" ref="O68:O131" ca="1" si="3">RAND()</f>
        <v>2.4212606276435622E-2</v>
      </c>
      <c r="P68" s="20">
        <f t="shared" ref="P68:P131" ca="1" si="4">(($L$4*(EXP((_xlfn.NORM.S.INV(O68)-$L$5)/$L$6)))/(1+EXP((_xlfn.NORM.S.INV(O68)-$L$5)/$L$6)))+$L$3</f>
        <v>129.68989613065662</v>
      </c>
      <c r="X68" s="12">
        <v>613.46131480450902</v>
      </c>
      <c r="AE68" s="8">
        <v>66</v>
      </c>
      <c r="AF68" s="12">
        <v>134409.20000000001</v>
      </c>
      <c r="AG68" s="8">
        <f t="shared" ref="AG68:AG131" si="5">AE68/2000</f>
        <v>3.3000000000000002E-2</v>
      </c>
    </row>
    <row r="69" spans="14:33" x14ac:dyDescent="0.25">
      <c r="N69" s="7">
        <v>67</v>
      </c>
      <c r="O69" s="7">
        <f t="shared" ca="1" si="3"/>
        <v>0.76637932979716317</v>
      </c>
      <c r="P69" s="20">
        <f t="shared" ca="1" si="4"/>
        <v>205.59831639180328</v>
      </c>
      <c r="X69" s="12">
        <v>367.47102296732766</v>
      </c>
      <c r="AE69" s="8">
        <v>67</v>
      </c>
      <c r="AF69" s="12">
        <v>134416.79999999999</v>
      </c>
      <c r="AG69" s="8">
        <f t="shared" si="5"/>
        <v>3.3500000000000002E-2</v>
      </c>
    </row>
    <row r="70" spans="14:33" x14ac:dyDescent="0.25">
      <c r="N70" s="7">
        <v>68</v>
      </c>
      <c r="O70" s="7">
        <f t="shared" ca="1" si="3"/>
        <v>0.91213599174238502</v>
      </c>
      <c r="P70" s="20">
        <f t="shared" ca="1" si="4"/>
        <v>239.07585498269867</v>
      </c>
      <c r="X70" s="12">
        <v>827.15229166605775</v>
      </c>
      <c r="AE70" s="8">
        <v>68</v>
      </c>
      <c r="AF70" s="12">
        <v>134588.5</v>
      </c>
      <c r="AG70" s="8">
        <f t="shared" si="5"/>
        <v>3.4000000000000002E-2</v>
      </c>
    </row>
    <row r="71" spans="14:33" x14ac:dyDescent="0.25">
      <c r="N71" s="7">
        <v>69</v>
      </c>
      <c r="O71" s="7">
        <f t="shared" ca="1" si="3"/>
        <v>0.55240003764037926</v>
      </c>
      <c r="P71" s="20">
        <f t="shared" ca="1" si="4"/>
        <v>180.60639730301762</v>
      </c>
      <c r="X71" s="12">
        <v>590.58810376474287</v>
      </c>
      <c r="AE71" s="8">
        <v>69</v>
      </c>
      <c r="AF71" s="12">
        <v>134607.5</v>
      </c>
      <c r="AG71" s="8">
        <f t="shared" si="5"/>
        <v>3.4500000000000003E-2</v>
      </c>
    </row>
    <row r="72" spans="14:33" x14ac:dyDescent="0.25">
      <c r="N72" s="7">
        <v>70</v>
      </c>
      <c r="O72" s="7">
        <f t="shared" ca="1" si="3"/>
        <v>0.80538437050663048</v>
      </c>
      <c r="P72" s="20">
        <f t="shared" ca="1" si="4"/>
        <v>212.09740745485115</v>
      </c>
      <c r="X72" s="12">
        <v>506.35007536093127</v>
      </c>
      <c r="AE72" s="8">
        <v>70</v>
      </c>
      <c r="AF72" s="12">
        <v>134676.9</v>
      </c>
      <c r="AG72" s="8">
        <f t="shared" si="5"/>
        <v>3.5000000000000003E-2</v>
      </c>
    </row>
    <row r="73" spans="14:33" x14ac:dyDescent="0.25">
      <c r="N73" s="7">
        <v>71</v>
      </c>
      <c r="O73" s="7">
        <f t="shared" ca="1" si="3"/>
        <v>0.33156388700940986</v>
      </c>
      <c r="P73" s="20">
        <f t="shared" ca="1" si="4"/>
        <v>161.93118581467888</v>
      </c>
      <c r="X73" s="12">
        <v>536.0943688771581</v>
      </c>
      <c r="AE73" s="8">
        <v>71</v>
      </c>
      <c r="AF73" s="12">
        <v>134682.79999999999</v>
      </c>
      <c r="AG73" s="8">
        <f t="shared" si="5"/>
        <v>3.5499999999999997E-2</v>
      </c>
    </row>
    <row r="74" spans="14:33" x14ac:dyDescent="0.25">
      <c r="N74" s="7">
        <v>72</v>
      </c>
      <c r="O74" s="7">
        <f t="shared" ca="1" si="3"/>
        <v>0.82646932857270639</v>
      </c>
      <c r="P74" s="20">
        <f t="shared" ca="1" si="4"/>
        <v>216.10455062136242</v>
      </c>
      <c r="X74" s="12">
        <v>548.86362683810421</v>
      </c>
      <c r="AE74" s="8">
        <v>72</v>
      </c>
      <c r="AF74" s="12">
        <v>134816.5</v>
      </c>
      <c r="AG74" s="8">
        <f t="shared" si="5"/>
        <v>3.5999999999999997E-2</v>
      </c>
    </row>
    <row r="75" spans="14:33" x14ac:dyDescent="0.25">
      <c r="N75" s="7">
        <v>73</v>
      </c>
      <c r="O75" s="7">
        <f t="shared" ca="1" si="3"/>
        <v>0.869581636765555</v>
      </c>
      <c r="P75" s="20">
        <f t="shared" ca="1" si="4"/>
        <v>225.8906109757686</v>
      </c>
      <c r="X75" s="12">
        <v>722.72724894995952</v>
      </c>
      <c r="AE75" s="8">
        <v>73</v>
      </c>
      <c r="AF75" s="12">
        <v>134860.29999999999</v>
      </c>
      <c r="AG75" s="8">
        <f t="shared" si="5"/>
        <v>3.6499999999999998E-2</v>
      </c>
    </row>
    <row r="76" spans="14:33" x14ac:dyDescent="0.25">
      <c r="N76" s="7">
        <v>74</v>
      </c>
      <c r="O76" s="7">
        <f t="shared" ca="1" si="3"/>
        <v>0.77955263786517626</v>
      </c>
      <c r="P76" s="20">
        <f t="shared" ca="1" si="4"/>
        <v>207.68024534875835</v>
      </c>
      <c r="X76" s="12">
        <v>614.80666239076174</v>
      </c>
      <c r="AE76" s="8">
        <v>74</v>
      </c>
      <c r="AF76" s="12">
        <v>134928.9</v>
      </c>
      <c r="AG76" s="8">
        <f t="shared" si="5"/>
        <v>3.6999999999999998E-2</v>
      </c>
    </row>
    <row r="77" spans="14:33" x14ac:dyDescent="0.25">
      <c r="N77" s="7">
        <v>75</v>
      </c>
      <c r="O77" s="7">
        <f t="shared" ca="1" si="3"/>
        <v>0.89294908719692767</v>
      </c>
      <c r="P77" s="20">
        <f t="shared" ca="1" si="4"/>
        <v>232.52477216393058</v>
      </c>
      <c r="X77" s="12">
        <v>518.78343955132868</v>
      </c>
      <c r="AE77" s="8">
        <v>75</v>
      </c>
      <c r="AF77" s="12">
        <v>135022.70000000001</v>
      </c>
      <c r="AG77" s="8">
        <f t="shared" si="5"/>
        <v>3.7499999999999999E-2</v>
      </c>
    </row>
    <row r="78" spans="14:33" x14ac:dyDescent="0.25">
      <c r="N78" s="7">
        <v>76</v>
      </c>
      <c r="O78" s="7">
        <f t="shared" ca="1" si="3"/>
        <v>0.4912128763374235</v>
      </c>
      <c r="P78" s="20">
        <f t="shared" ca="1" si="4"/>
        <v>175.08966138414149</v>
      </c>
      <c r="X78" s="12">
        <v>457.53894147913263</v>
      </c>
      <c r="AE78" s="8">
        <v>76</v>
      </c>
      <c r="AF78" s="12">
        <v>135055.70000000001</v>
      </c>
      <c r="AG78" s="8">
        <f t="shared" si="5"/>
        <v>3.7999999999999999E-2</v>
      </c>
    </row>
    <row r="79" spans="14:33" x14ac:dyDescent="0.25">
      <c r="N79" s="7">
        <v>77</v>
      </c>
      <c r="O79" s="7">
        <f t="shared" ca="1" si="3"/>
        <v>0.9954912489056017</v>
      </c>
      <c r="P79" s="20">
        <f t="shared" ca="1" si="4"/>
        <v>332.48986428806165</v>
      </c>
      <c r="X79" s="12">
        <v>838.32195556277975</v>
      </c>
      <c r="AE79" s="8">
        <v>77</v>
      </c>
      <c r="AF79" s="12">
        <v>135060.4</v>
      </c>
      <c r="AG79" s="8">
        <f t="shared" si="5"/>
        <v>3.85E-2</v>
      </c>
    </row>
    <row r="80" spans="14:33" x14ac:dyDescent="0.25">
      <c r="N80" s="7">
        <v>78</v>
      </c>
      <c r="O80" s="7">
        <f t="shared" ca="1" si="3"/>
        <v>0.52269424589470659</v>
      </c>
      <c r="P80" s="20">
        <f t="shared" ca="1" si="4"/>
        <v>177.8774551699</v>
      </c>
      <c r="X80" s="12">
        <v>423.51269952925622</v>
      </c>
      <c r="AE80" s="8">
        <v>78</v>
      </c>
      <c r="AF80" s="12">
        <v>135077.29999999999</v>
      </c>
      <c r="AG80" s="8">
        <f t="shared" si="5"/>
        <v>3.9E-2</v>
      </c>
    </row>
    <row r="81" spans="14:33" x14ac:dyDescent="0.25">
      <c r="N81" s="7">
        <v>79</v>
      </c>
      <c r="O81" s="7">
        <f t="shared" ca="1" si="3"/>
        <v>0.42555328495284328</v>
      </c>
      <c r="P81" s="20">
        <f t="shared" ca="1" si="4"/>
        <v>169.53505714479721</v>
      </c>
      <c r="X81" s="12">
        <v>563.00405900001192</v>
      </c>
      <c r="AE81" s="8">
        <v>79</v>
      </c>
      <c r="AF81" s="12">
        <v>135129.9</v>
      </c>
      <c r="AG81" s="8">
        <f t="shared" si="5"/>
        <v>3.95E-2</v>
      </c>
    </row>
    <row r="82" spans="14:33" x14ac:dyDescent="0.25">
      <c r="N82" s="7">
        <v>80</v>
      </c>
      <c r="O82" s="7">
        <f t="shared" ca="1" si="3"/>
        <v>0.48785360884751761</v>
      </c>
      <c r="P82" s="20">
        <f t="shared" ca="1" si="4"/>
        <v>174.79767813076026</v>
      </c>
      <c r="X82" s="12">
        <v>611.37552381667342</v>
      </c>
      <c r="AE82" s="8">
        <v>80</v>
      </c>
      <c r="AF82" s="12">
        <v>135145.70000000001</v>
      </c>
      <c r="AG82" s="8">
        <f t="shared" si="5"/>
        <v>0.04</v>
      </c>
    </row>
    <row r="83" spans="14:33" x14ac:dyDescent="0.25">
      <c r="N83" s="7">
        <v>81</v>
      </c>
      <c r="O83" s="7">
        <f t="shared" ca="1" si="3"/>
        <v>0.46526115447313221</v>
      </c>
      <c r="P83" s="20">
        <f t="shared" ca="1" si="4"/>
        <v>172.85803649995506</v>
      </c>
      <c r="X83" s="12">
        <v>504.50213138483787</v>
      </c>
      <c r="AE83" s="8">
        <v>81</v>
      </c>
      <c r="AF83" s="12">
        <v>135158.70000000001</v>
      </c>
      <c r="AG83" s="8">
        <f t="shared" si="5"/>
        <v>4.0500000000000001E-2</v>
      </c>
    </row>
    <row r="84" spans="14:33" x14ac:dyDescent="0.25">
      <c r="N84" s="7">
        <v>82</v>
      </c>
      <c r="O84" s="7">
        <f t="shared" ca="1" si="3"/>
        <v>0.68194526968762426</v>
      </c>
      <c r="P84" s="20">
        <f t="shared" ca="1" si="4"/>
        <v>194.1975290639981</v>
      </c>
      <c r="X84" s="12">
        <v>549.83557669461607</v>
      </c>
      <c r="AE84" s="8">
        <v>82</v>
      </c>
      <c r="AF84" s="12">
        <v>135208.70000000001</v>
      </c>
      <c r="AG84" s="8">
        <f t="shared" si="5"/>
        <v>4.1000000000000002E-2</v>
      </c>
    </row>
    <row r="85" spans="14:33" x14ac:dyDescent="0.25">
      <c r="N85" s="7">
        <v>83</v>
      </c>
      <c r="O85" s="7">
        <f t="shared" ca="1" si="3"/>
        <v>0.16365216713271502</v>
      </c>
      <c r="P85" s="20">
        <f t="shared" ca="1" si="4"/>
        <v>147.88976511482932</v>
      </c>
      <c r="X85" s="12">
        <v>413.12537199824288</v>
      </c>
      <c r="AE85" s="8">
        <v>83</v>
      </c>
      <c r="AF85" s="12">
        <v>135241.4</v>
      </c>
      <c r="AG85" s="8">
        <f t="shared" si="5"/>
        <v>4.1500000000000002E-2</v>
      </c>
    </row>
    <row r="86" spans="14:33" x14ac:dyDescent="0.25">
      <c r="N86" s="7">
        <v>84</v>
      </c>
      <c r="O86" s="7">
        <f t="shared" ca="1" si="3"/>
        <v>0.72348979560997906</v>
      </c>
      <c r="P86" s="20">
        <f t="shared" ca="1" si="4"/>
        <v>199.44738358696247</v>
      </c>
      <c r="X86" s="12">
        <v>697.03550779572356</v>
      </c>
      <c r="AE86" s="8">
        <v>84</v>
      </c>
      <c r="AF86" s="12">
        <v>135261</v>
      </c>
      <c r="AG86" s="8">
        <f t="shared" si="5"/>
        <v>4.2000000000000003E-2</v>
      </c>
    </row>
    <row r="87" spans="14:33" x14ac:dyDescent="0.25">
      <c r="N87" s="7">
        <v>85</v>
      </c>
      <c r="O87" s="7">
        <f t="shared" ca="1" si="3"/>
        <v>0.15649658281078926</v>
      </c>
      <c r="P87" s="20">
        <f t="shared" ca="1" si="4"/>
        <v>147.22386100193032</v>
      </c>
      <c r="X87" s="12">
        <v>534.66937906556984</v>
      </c>
      <c r="AE87" s="8">
        <v>85</v>
      </c>
      <c r="AF87" s="12">
        <v>135321.1</v>
      </c>
      <c r="AG87" s="8">
        <f t="shared" si="5"/>
        <v>4.2500000000000003E-2</v>
      </c>
    </row>
    <row r="88" spans="14:33" x14ac:dyDescent="0.25">
      <c r="N88" s="7">
        <v>86</v>
      </c>
      <c r="O88" s="7">
        <f t="shared" ca="1" si="3"/>
        <v>0.4118498736267604</v>
      </c>
      <c r="P88" s="20">
        <f t="shared" ca="1" si="4"/>
        <v>168.40868094618202</v>
      </c>
      <c r="X88" s="12">
        <v>344.77587066306796</v>
      </c>
      <c r="AE88" s="8">
        <v>86</v>
      </c>
      <c r="AF88" s="12">
        <v>135351.70000000001</v>
      </c>
      <c r="AG88" s="8">
        <f t="shared" si="5"/>
        <v>4.2999999999999997E-2</v>
      </c>
    </row>
    <row r="89" spans="14:33" x14ac:dyDescent="0.25">
      <c r="N89" s="7">
        <v>87</v>
      </c>
      <c r="O89" s="7">
        <f t="shared" ca="1" si="3"/>
        <v>0.5592972103197974</v>
      </c>
      <c r="P89" s="20">
        <f t="shared" ca="1" si="4"/>
        <v>181.25575148156304</v>
      </c>
      <c r="X89" s="12">
        <v>562.50261799439386</v>
      </c>
      <c r="AE89" s="8">
        <v>87</v>
      </c>
      <c r="AF89" s="12">
        <v>135378.1</v>
      </c>
      <c r="AG89" s="8">
        <f t="shared" si="5"/>
        <v>4.3499999999999997E-2</v>
      </c>
    </row>
    <row r="90" spans="14:33" x14ac:dyDescent="0.25">
      <c r="N90" s="7">
        <v>88</v>
      </c>
      <c r="O90" s="7">
        <f t="shared" ca="1" si="3"/>
        <v>0.38900833183188843</v>
      </c>
      <c r="P90" s="20">
        <f t="shared" ca="1" si="4"/>
        <v>166.5488542332576</v>
      </c>
      <c r="X90" s="12">
        <v>688.54176283693084</v>
      </c>
      <c r="AE90" s="8">
        <v>88</v>
      </c>
      <c r="AF90" s="12">
        <v>135584.70000000001</v>
      </c>
      <c r="AG90" s="8">
        <f t="shared" si="5"/>
        <v>4.3999999999999997E-2</v>
      </c>
    </row>
    <row r="91" spans="14:33" x14ac:dyDescent="0.25">
      <c r="N91" s="7">
        <v>89</v>
      </c>
      <c r="O91" s="7">
        <f t="shared" ca="1" si="3"/>
        <v>0.26814369352794876</v>
      </c>
      <c r="P91" s="20">
        <f t="shared" ca="1" si="4"/>
        <v>156.82805658787714</v>
      </c>
      <c r="X91" s="12">
        <v>744.96277045544116</v>
      </c>
      <c r="AE91" s="8">
        <v>89</v>
      </c>
      <c r="AF91" s="12">
        <v>135600</v>
      </c>
      <c r="AG91" s="8">
        <f t="shared" si="5"/>
        <v>4.4499999999999998E-2</v>
      </c>
    </row>
    <row r="92" spans="14:33" x14ac:dyDescent="0.25">
      <c r="N92" s="7">
        <v>90</v>
      </c>
      <c r="O92" s="7">
        <f t="shared" ca="1" si="3"/>
        <v>0.31445081548061848</v>
      </c>
      <c r="P92" s="20">
        <f t="shared" ca="1" si="4"/>
        <v>160.56071960859617</v>
      </c>
      <c r="X92" s="12">
        <v>419.0491458295013</v>
      </c>
      <c r="AE92" s="8">
        <v>90</v>
      </c>
      <c r="AF92" s="12">
        <v>135677.20000000001</v>
      </c>
      <c r="AG92" s="8">
        <f t="shared" si="5"/>
        <v>4.4999999999999998E-2</v>
      </c>
    </row>
    <row r="93" spans="14:33" x14ac:dyDescent="0.25">
      <c r="N93" s="7">
        <v>91</v>
      </c>
      <c r="O93" s="7">
        <f t="shared" ca="1" si="3"/>
        <v>0.22245238461200145</v>
      </c>
      <c r="P93" s="20">
        <f t="shared" ca="1" si="4"/>
        <v>153.05215583897987</v>
      </c>
      <c r="X93" s="12">
        <v>770.68450371022561</v>
      </c>
      <c r="AE93" s="8">
        <v>91</v>
      </c>
      <c r="AF93" s="12">
        <v>135957.5</v>
      </c>
      <c r="AG93" s="8">
        <f t="shared" si="5"/>
        <v>4.5499999999999999E-2</v>
      </c>
    </row>
    <row r="94" spans="14:33" x14ac:dyDescent="0.25">
      <c r="N94" s="7">
        <v>92</v>
      </c>
      <c r="O94" s="7">
        <f t="shared" ca="1" si="3"/>
        <v>0.38185840846579089</v>
      </c>
      <c r="P94" s="20">
        <f t="shared" ca="1" si="4"/>
        <v>165.9704118985573</v>
      </c>
      <c r="X94" s="12">
        <v>739.99296591154564</v>
      </c>
      <c r="AE94" s="8">
        <v>92</v>
      </c>
      <c r="AF94" s="12">
        <v>136024.70000000001</v>
      </c>
      <c r="AG94" s="8">
        <f t="shared" si="5"/>
        <v>4.5999999999999999E-2</v>
      </c>
    </row>
    <row r="95" spans="14:33" x14ac:dyDescent="0.25">
      <c r="N95" s="7">
        <v>93</v>
      </c>
      <c r="O95" s="7">
        <f t="shared" ca="1" si="3"/>
        <v>0.11038240457691806</v>
      </c>
      <c r="P95" s="20">
        <f t="shared" ca="1" si="4"/>
        <v>142.60483491824451</v>
      </c>
      <c r="X95" s="12">
        <v>616.01522778791889</v>
      </c>
      <c r="AE95" s="8">
        <v>93</v>
      </c>
      <c r="AF95" s="12">
        <v>136196.9</v>
      </c>
      <c r="AG95" s="8">
        <f t="shared" si="5"/>
        <v>4.65E-2</v>
      </c>
    </row>
    <row r="96" spans="14:33" x14ac:dyDescent="0.25">
      <c r="N96" s="7">
        <v>94</v>
      </c>
      <c r="O96" s="7">
        <f t="shared" ca="1" si="3"/>
        <v>0.23073955254688239</v>
      </c>
      <c r="P96" s="20">
        <f t="shared" ca="1" si="4"/>
        <v>153.74778245585247</v>
      </c>
      <c r="X96" s="12">
        <v>650.07341866232423</v>
      </c>
      <c r="AE96" s="8">
        <v>94</v>
      </c>
      <c r="AF96" s="12">
        <v>136242.9</v>
      </c>
      <c r="AG96" s="8">
        <f t="shared" si="5"/>
        <v>4.7E-2</v>
      </c>
    </row>
    <row r="97" spans="14:33" x14ac:dyDescent="0.25">
      <c r="N97" s="7">
        <v>95</v>
      </c>
      <c r="O97" s="7">
        <f t="shared" ca="1" si="3"/>
        <v>0.25052434437601989</v>
      </c>
      <c r="P97" s="20">
        <f t="shared" ca="1" si="4"/>
        <v>155.38752830421853</v>
      </c>
      <c r="X97" s="12">
        <v>321.17095391272477</v>
      </c>
      <c r="AE97" s="8">
        <v>95</v>
      </c>
      <c r="AF97" s="12">
        <v>136263.6</v>
      </c>
      <c r="AG97" s="8">
        <f t="shared" si="5"/>
        <v>4.7500000000000001E-2</v>
      </c>
    </row>
    <row r="98" spans="14:33" x14ac:dyDescent="0.25">
      <c r="N98" s="7">
        <v>96</v>
      </c>
      <c r="O98" s="7">
        <f t="shared" ca="1" si="3"/>
        <v>0.68444099409245585</v>
      </c>
      <c r="P98" s="20">
        <f t="shared" ca="1" si="4"/>
        <v>194.49695027943463</v>
      </c>
      <c r="X98" s="12">
        <v>693.22635203916275</v>
      </c>
      <c r="AE98" s="8">
        <v>96</v>
      </c>
      <c r="AF98" s="12">
        <v>136359.29999999999</v>
      </c>
      <c r="AG98" s="8">
        <f t="shared" si="5"/>
        <v>4.8000000000000001E-2</v>
      </c>
    </row>
    <row r="99" spans="14:33" x14ac:dyDescent="0.25">
      <c r="N99" s="7">
        <v>97</v>
      </c>
      <c r="O99" s="7">
        <f t="shared" ca="1" si="3"/>
        <v>0.89614102906345217</v>
      </c>
      <c r="P99" s="20">
        <f t="shared" ca="1" si="4"/>
        <v>233.53393241259653</v>
      </c>
      <c r="X99" s="12">
        <v>585.00095277418643</v>
      </c>
      <c r="AE99" s="8">
        <v>97</v>
      </c>
      <c r="AF99" s="12">
        <v>136474.20000000001</v>
      </c>
      <c r="AG99" s="8">
        <f t="shared" si="5"/>
        <v>4.8500000000000001E-2</v>
      </c>
    </row>
    <row r="100" spans="14:33" x14ac:dyDescent="0.25">
      <c r="N100" s="7">
        <v>98</v>
      </c>
      <c r="O100" s="7">
        <f t="shared" ca="1" si="3"/>
        <v>0.68795140302436464</v>
      </c>
      <c r="P100" s="20">
        <f t="shared" ca="1" si="4"/>
        <v>194.92127505406754</v>
      </c>
      <c r="X100" s="12">
        <v>625.07761080250339</v>
      </c>
      <c r="AE100" s="8">
        <v>98</v>
      </c>
      <c r="AF100" s="12">
        <v>136535.9</v>
      </c>
      <c r="AG100" s="8">
        <f t="shared" si="5"/>
        <v>4.9000000000000002E-2</v>
      </c>
    </row>
    <row r="101" spans="14:33" x14ac:dyDescent="0.25">
      <c r="N101" s="7">
        <v>99</v>
      </c>
      <c r="O101" s="7">
        <f t="shared" ca="1" si="3"/>
        <v>0.23117953055284457</v>
      </c>
      <c r="P101" s="20">
        <f t="shared" ca="1" si="4"/>
        <v>153.78455531599013</v>
      </c>
      <c r="X101" s="12">
        <v>620.8404596274728</v>
      </c>
      <c r="AE101" s="8">
        <v>99</v>
      </c>
      <c r="AF101" s="12">
        <v>136565.9</v>
      </c>
      <c r="AG101" s="8">
        <f t="shared" si="5"/>
        <v>4.9500000000000002E-2</v>
      </c>
    </row>
    <row r="102" spans="14:33" x14ac:dyDescent="0.25">
      <c r="N102" s="7">
        <v>100</v>
      </c>
      <c r="O102" s="7">
        <f t="shared" ca="1" si="3"/>
        <v>0.67731298653511363</v>
      </c>
      <c r="P102" s="20">
        <f t="shared" ca="1" si="4"/>
        <v>193.64661941556182</v>
      </c>
      <c r="X102" s="12">
        <v>693.05463593875902</v>
      </c>
      <c r="AE102" s="8">
        <v>100</v>
      </c>
      <c r="AF102" s="12">
        <v>136578</v>
      </c>
      <c r="AG102" s="8">
        <f t="shared" si="5"/>
        <v>0.05</v>
      </c>
    </row>
    <row r="103" spans="14:33" x14ac:dyDescent="0.25">
      <c r="N103" s="7">
        <v>101</v>
      </c>
      <c r="O103" s="7">
        <f t="shared" ca="1" si="3"/>
        <v>0.63831733191728635</v>
      </c>
      <c r="P103" s="20">
        <f t="shared" ca="1" si="4"/>
        <v>189.23450567780807</v>
      </c>
      <c r="X103" s="12">
        <v>780.58729380521527</v>
      </c>
      <c r="AE103" s="8">
        <v>101</v>
      </c>
      <c r="AF103" s="12">
        <v>136607.70000000001</v>
      </c>
      <c r="AG103" s="8">
        <f t="shared" si="5"/>
        <v>5.0500000000000003E-2</v>
      </c>
    </row>
    <row r="104" spans="14:33" x14ac:dyDescent="0.25">
      <c r="N104" s="7">
        <v>102</v>
      </c>
      <c r="O104" s="7">
        <f t="shared" ca="1" si="3"/>
        <v>0.75591678473281754</v>
      </c>
      <c r="P104" s="20">
        <f t="shared" ca="1" si="4"/>
        <v>204.01524146715576</v>
      </c>
      <c r="X104" s="12">
        <v>696.46960115601985</v>
      </c>
      <c r="AE104" s="8">
        <v>102</v>
      </c>
      <c r="AF104" s="12">
        <v>136649.9</v>
      </c>
      <c r="AG104" s="8">
        <f t="shared" si="5"/>
        <v>5.0999999999999997E-2</v>
      </c>
    </row>
    <row r="105" spans="14:33" x14ac:dyDescent="0.25">
      <c r="N105" s="7">
        <v>103</v>
      </c>
      <c r="O105" s="7">
        <f t="shared" ca="1" si="3"/>
        <v>0.19900301150810917</v>
      </c>
      <c r="P105" s="20">
        <f t="shared" ca="1" si="4"/>
        <v>151.04790206072312</v>
      </c>
      <c r="X105" s="12">
        <v>501.78354909152938</v>
      </c>
      <c r="AE105" s="8">
        <v>103</v>
      </c>
      <c r="AF105" s="12">
        <v>136805.4</v>
      </c>
      <c r="AG105" s="8">
        <f t="shared" si="5"/>
        <v>5.1499999999999997E-2</v>
      </c>
    </row>
    <row r="106" spans="14:33" x14ac:dyDescent="0.25">
      <c r="N106" s="7">
        <v>104</v>
      </c>
      <c r="O106" s="7">
        <f t="shared" ca="1" si="3"/>
        <v>0.78475537585029953</v>
      </c>
      <c r="P106" s="20">
        <f t="shared" ca="1" si="4"/>
        <v>208.53217821450855</v>
      </c>
      <c r="X106" s="12">
        <v>626.89801624358279</v>
      </c>
      <c r="AE106" s="8">
        <v>104</v>
      </c>
      <c r="AF106" s="12">
        <v>136823.29999999999</v>
      </c>
      <c r="AG106" s="8">
        <f t="shared" si="5"/>
        <v>5.1999999999999998E-2</v>
      </c>
    </row>
    <row r="107" spans="14:33" x14ac:dyDescent="0.25">
      <c r="N107" s="7">
        <v>105</v>
      </c>
      <c r="O107" s="7">
        <f t="shared" ca="1" si="3"/>
        <v>0.58099685086209873</v>
      </c>
      <c r="P107" s="20">
        <f t="shared" ca="1" si="4"/>
        <v>183.34230437556511</v>
      </c>
      <c r="X107" s="12">
        <v>578.38795425724197</v>
      </c>
      <c r="AE107" s="8">
        <v>105</v>
      </c>
      <c r="AF107" s="12">
        <v>136837.20000000001</v>
      </c>
      <c r="AG107" s="8">
        <f t="shared" si="5"/>
        <v>5.2499999999999998E-2</v>
      </c>
    </row>
    <row r="108" spans="14:33" x14ac:dyDescent="0.25">
      <c r="N108" s="7">
        <v>106</v>
      </c>
      <c r="O108" s="7">
        <f t="shared" ca="1" si="3"/>
        <v>8.9194216741351751E-3</v>
      </c>
      <c r="P108" s="20">
        <f t="shared" ca="1" si="4"/>
        <v>124.49531352403611</v>
      </c>
      <c r="X108" s="12">
        <v>591.68201668562222</v>
      </c>
      <c r="AE108" s="8">
        <v>106</v>
      </c>
      <c r="AF108" s="12">
        <v>136875.5</v>
      </c>
      <c r="AG108" s="8">
        <f t="shared" si="5"/>
        <v>5.2999999999999999E-2</v>
      </c>
    </row>
    <row r="109" spans="14:33" x14ac:dyDescent="0.25">
      <c r="N109" s="7">
        <v>107</v>
      </c>
      <c r="O109" s="7">
        <f t="shared" ca="1" si="3"/>
        <v>0.29757387061824703</v>
      </c>
      <c r="P109" s="20">
        <f t="shared" ca="1" si="4"/>
        <v>159.20631905320903</v>
      </c>
      <c r="X109" s="12">
        <v>780.74329600212297</v>
      </c>
      <c r="AE109" s="8">
        <v>107</v>
      </c>
      <c r="AF109" s="12">
        <v>136933.79999999999</v>
      </c>
      <c r="AG109" s="8">
        <f t="shared" si="5"/>
        <v>5.3499999999999999E-2</v>
      </c>
    </row>
    <row r="110" spans="14:33" x14ac:dyDescent="0.25">
      <c r="N110" s="7">
        <v>108</v>
      </c>
      <c r="O110" s="7">
        <f t="shared" ca="1" si="3"/>
        <v>0.75363860528222038</v>
      </c>
      <c r="P110" s="20">
        <f t="shared" ca="1" si="4"/>
        <v>203.67819562184661</v>
      </c>
      <c r="X110" s="12">
        <v>632.96089625940067</v>
      </c>
      <c r="AE110" s="8">
        <v>108</v>
      </c>
      <c r="AF110" s="12">
        <v>136971.4</v>
      </c>
      <c r="AG110" s="8">
        <f t="shared" si="5"/>
        <v>5.3999999999999999E-2</v>
      </c>
    </row>
    <row r="111" spans="14:33" x14ac:dyDescent="0.25">
      <c r="N111" s="7">
        <v>109</v>
      </c>
      <c r="O111" s="7">
        <f t="shared" ca="1" si="3"/>
        <v>2.2653353072671467E-2</v>
      </c>
      <c r="P111" s="20">
        <f t="shared" ca="1" si="4"/>
        <v>129.28669467042548</v>
      </c>
      <c r="X111" s="12">
        <v>610.5797507378295</v>
      </c>
      <c r="AE111" s="8">
        <v>109</v>
      </c>
      <c r="AF111" s="12">
        <v>137012.29999999999</v>
      </c>
      <c r="AG111" s="8">
        <f t="shared" si="5"/>
        <v>5.45E-2</v>
      </c>
    </row>
    <row r="112" spans="14:33" x14ac:dyDescent="0.25">
      <c r="N112" s="7">
        <v>110</v>
      </c>
      <c r="O112" s="7">
        <f t="shared" ca="1" si="3"/>
        <v>0.76179571876747787</v>
      </c>
      <c r="P112" s="20">
        <f t="shared" ca="1" si="4"/>
        <v>204.89749480045708</v>
      </c>
      <c r="X112" s="12">
        <v>461.2039942243992</v>
      </c>
      <c r="AE112" s="8">
        <v>110</v>
      </c>
      <c r="AF112" s="12">
        <v>137012.9</v>
      </c>
      <c r="AG112" s="8">
        <f t="shared" si="5"/>
        <v>5.5E-2</v>
      </c>
    </row>
    <row r="113" spans="14:33" x14ac:dyDescent="0.25">
      <c r="N113" s="7">
        <v>111</v>
      </c>
      <c r="O113" s="7">
        <f t="shared" ca="1" si="3"/>
        <v>0.18329530701560137</v>
      </c>
      <c r="P113" s="20">
        <f t="shared" ca="1" si="4"/>
        <v>149.6685429437176</v>
      </c>
      <c r="X113" s="12">
        <v>352.98546938663299</v>
      </c>
      <c r="AE113" s="8">
        <v>111</v>
      </c>
      <c r="AF113" s="12">
        <v>137251.1</v>
      </c>
      <c r="AG113" s="8">
        <f t="shared" si="5"/>
        <v>5.5500000000000001E-2</v>
      </c>
    </row>
    <row r="114" spans="14:33" x14ac:dyDescent="0.25">
      <c r="N114" s="7">
        <v>112</v>
      </c>
      <c r="O114" s="7">
        <f t="shared" ca="1" si="3"/>
        <v>2.5161580428260888E-2</v>
      </c>
      <c r="P114" s="20">
        <f t="shared" ca="1" si="4"/>
        <v>129.92719882215235</v>
      </c>
      <c r="X114" s="12">
        <v>604.73114368032486</v>
      </c>
      <c r="AE114" s="8">
        <v>112</v>
      </c>
      <c r="AF114" s="12">
        <v>137255</v>
      </c>
      <c r="AG114" s="8">
        <f t="shared" si="5"/>
        <v>5.6000000000000001E-2</v>
      </c>
    </row>
    <row r="115" spans="14:33" x14ac:dyDescent="0.25">
      <c r="N115" s="7">
        <v>113</v>
      </c>
      <c r="O115" s="7">
        <f t="shared" ca="1" si="3"/>
        <v>0.36097409692487958</v>
      </c>
      <c r="P115" s="20">
        <f t="shared" ca="1" si="4"/>
        <v>164.28839731775849</v>
      </c>
      <c r="X115" s="12">
        <v>703.72612553833847</v>
      </c>
      <c r="AE115" s="8">
        <v>113</v>
      </c>
      <c r="AF115" s="12">
        <v>137277.79999999999</v>
      </c>
      <c r="AG115" s="8">
        <f t="shared" si="5"/>
        <v>5.6500000000000002E-2</v>
      </c>
    </row>
    <row r="116" spans="14:33" x14ac:dyDescent="0.25">
      <c r="N116" s="7">
        <v>114</v>
      </c>
      <c r="O116" s="7">
        <f t="shared" ca="1" si="3"/>
        <v>0.34596149993113945</v>
      </c>
      <c r="P116" s="20">
        <f t="shared" ca="1" si="4"/>
        <v>163.08418200984735</v>
      </c>
      <c r="X116" s="12">
        <v>769.39781333769588</v>
      </c>
      <c r="AE116" s="8">
        <v>114</v>
      </c>
      <c r="AF116" s="12">
        <v>137331.29999999999</v>
      </c>
      <c r="AG116" s="8">
        <f t="shared" si="5"/>
        <v>5.7000000000000002E-2</v>
      </c>
    </row>
    <row r="117" spans="14:33" x14ac:dyDescent="0.25">
      <c r="N117" s="7">
        <v>115</v>
      </c>
      <c r="O117" s="7">
        <f t="shared" ca="1" si="3"/>
        <v>0.69436903071905742</v>
      </c>
      <c r="P117" s="20">
        <f t="shared" ca="1" si="4"/>
        <v>195.70686637583151</v>
      </c>
      <c r="X117" s="12">
        <v>689.61783121913618</v>
      </c>
      <c r="AE117" s="8">
        <v>115</v>
      </c>
      <c r="AF117" s="12">
        <v>137366.1</v>
      </c>
      <c r="AG117" s="8">
        <f t="shared" si="5"/>
        <v>5.7500000000000002E-2</v>
      </c>
    </row>
    <row r="118" spans="14:33" x14ac:dyDescent="0.25">
      <c r="N118" s="7">
        <v>116</v>
      </c>
      <c r="O118" s="7">
        <f t="shared" ca="1" si="3"/>
        <v>0.94573010798873547</v>
      </c>
      <c r="P118" s="20">
        <f t="shared" ca="1" si="4"/>
        <v>254.77839709397</v>
      </c>
      <c r="X118" s="12">
        <v>788.81953797270694</v>
      </c>
      <c r="AE118" s="8">
        <v>116</v>
      </c>
      <c r="AF118" s="12">
        <v>137437.5</v>
      </c>
      <c r="AG118" s="8">
        <f t="shared" si="5"/>
        <v>5.8000000000000003E-2</v>
      </c>
    </row>
    <row r="119" spans="14:33" x14ac:dyDescent="0.25">
      <c r="N119" s="7">
        <v>117</v>
      </c>
      <c r="O119" s="7">
        <f t="shared" ca="1" si="3"/>
        <v>0.38852897839734568</v>
      </c>
      <c r="P119" s="20">
        <f t="shared" ca="1" si="4"/>
        <v>166.51002456727429</v>
      </c>
      <c r="X119" s="12">
        <v>628.96482585906688</v>
      </c>
      <c r="AE119" s="8">
        <v>117</v>
      </c>
      <c r="AF119" s="12">
        <v>137510.79999999999</v>
      </c>
      <c r="AG119" s="8">
        <f t="shared" si="5"/>
        <v>5.8500000000000003E-2</v>
      </c>
    </row>
    <row r="120" spans="14:33" x14ac:dyDescent="0.25">
      <c r="N120" s="7">
        <v>118</v>
      </c>
      <c r="O120" s="7">
        <f t="shared" ca="1" si="3"/>
        <v>1.7281463653491036E-2</v>
      </c>
      <c r="P120" s="20">
        <f t="shared" ca="1" si="4"/>
        <v>127.74071972753597</v>
      </c>
      <c r="X120" s="12">
        <v>761.81946897778107</v>
      </c>
      <c r="AE120" s="8">
        <v>118</v>
      </c>
      <c r="AF120" s="12">
        <v>137524.6</v>
      </c>
      <c r="AG120" s="8">
        <f t="shared" si="5"/>
        <v>5.8999999999999997E-2</v>
      </c>
    </row>
    <row r="121" spans="14:33" x14ac:dyDescent="0.25">
      <c r="N121" s="7">
        <v>119</v>
      </c>
      <c r="O121" s="7">
        <f t="shared" ca="1" si="3"/>
        <v>0.93308705356751498</v>
      </c>
      <c r="P121" s="20">
        <f t="shared" ca="1" si="4"/>
        <v>247.99574756026774</v>
      </c>
      <c r="X121" s="12">
        <v>671.6634872904516</v>
      </c>
      <c r="AE121" s="8">
        <v>119</v>
      </c>
      <c r="AF121" s="12">
        <v>137536.6</v>
      </c>
      <c r="AG121" s="8">
        <f t="shared" si="5"/>
        <v>5.9499999999999997E-2</v>
      </c>
    </row>
    <row r="122" spans="14:33" x14ac:dyDescent="0.25">
      <c r="N122" s="7">
        <v>120</v>
      </c>
      <c r="O122" s="7">
        <f t="shared" ca="1" si="3"/>
        <v>4.8217209863360533E-2</v>
      </c>
      <c r="P122" s="20">
        <f t="shared" ca="1" si="4"/>
        <v>134.51636953528185</v>
      </c>
      <c r="X122" s="12">
        <v>521.39664341473781</v>
      </c>
      <c r="AE122" s="8">
        <v>120</v>
      </c>
      <c r="AF122" s="12">
        <v>137537</v>
      </c>
      <c r="AG122" s="8">
        <f t="shared" si="5"/>
        <v>0.06</v>
      </c>
    </row>
    <row r="123" spans="14:33" x14ac:dyDescent="0.25">
      <c r="N123" s="7">
        <v>121</v>
      </c>
      <c r="O123" s="7">
        <f t="shared" ca="1" si="3"/>
        <v>0.16899076407450087</v>
      </c>
      <c r="P123" s="20">
        <f t="shared" ca="1" si="4"/>
        <v>148.37994194707196</v>
      </c>
      <c r="X123" s="12">
        <v>621.70084439213167</v>
      </c>
      <c r="AE123" s="8">
        <v>121</v>
      </c>
      <c r="AF123" s="12">
        <v>137584.70000000001</v>
      </c>
      <c r="AG123" s="8">
        <f t="shared" si="5"/>
        <v>6.0499999999999998E-2</v>
      </c>
    </row>
    <row r="124" spans="14:33" x14ac:dyDescent="0.25">
      <c r="N124" s="7">
        <v>122</v>
      </c>
      <c r="O124" s="7">
        <f t="shared" ca="1" si="3"/>
        <v>0.12925008701983487</v>
      </c>
      <c r="P124" s="20">
        <f t="shared" ca="1" si="4"/>
        <v>144.57549068566942</v>
      </c>
      <c r="X124" s="12">
        <v>398.98066859249138</v>
      </c>
      <c r="AE124" s="8">
        <v>122</v>
      </c>
      <c r="AF124" s="12">
        <v>137614.79999999999</v>
      </c>
      <c r="AG124" s="8">
        <f t="shared" si="5"/>
        <v>6.0999999999999999E-2</v>
      </c>
    </row>
    <row r="125" spans="14:33" x14ac:dyDescent="0.25">
      <c r="N125" s="7">
        <v>123</v>
      </c>
      <c r="O125" s="7">
        <f t="shared" ca="1" si="3"/>
        <v>0.2501905222716343</v>
      </c>
      <c r="P125" s="20">
        <f t="shared" ca="1" si="4"/>
        <v>155.36007475551088</v>
      </c>
      <c r="X125" s="12">
        <v>607.99110906269175</v>
      </c>
      <c r="AE125" s="8">
        <v>123</v>
      </c>
      <c r="AF125" s="12">
        <v>137651.9</v>
      </c>
      <c r="AG125" s="8">
        <f t="shared" si="5"/>
        <v>6.1499999999999999E-2</v>
      </c>
    </row>
    <row r="126" spans="14:33" x14ac:dyDescent="0.25">
      <c r="N126" s="7">
        <v>124</v>
      </c>
      <c r="O126" s="7">
        <f t="shared" ca="1" si="3"/>
        <v>0.61698013372484173</v>
      </c>
      <c r="P126" s="20">
        <f t="shared" ca="1" si="4"/>
        <v>186.9688114826302</v>
      </c>
      <c r="X126" s="12">
        <v>618.33139940967476</v>
      </c>
      <c r="AE126" s="8">
        <v>124</v>
      </c>
      <c r="AF126" s="12">
        <v>137660.70000000001</v>
      </c>
      <c r="AG126" s="8">
        <f t="shared" si="5"/>
        <v>6.2E-2</v>
      </c>
    </row>
    <row r="127" spans="14:33" x14ac:dyDescent="0.25">
      <c r="N127" s="7">
        <v>125</v>
      </c>
      <c r="O127" s="7">
        <f t="shared" ca="1" si="3"/>
        <v>0.55435756735490394</v>
      </c>
      <c r="P127" s="20">
        <f t="shared" ca="1" si="4"/>
        <v>180.7900517974364</v>
      </c>
      <c r="X127" s="12">
        <v>717.65990995109348</v>
      </c>
      <c r="AE127" s="8">
        <v>125</v>
      </c>
      <c r="AF127" s="12">
        <v>137672.29999999999</v>
      </c>
      <c r="AG127" s="8">
        <f t="shared" si="5"/>
        <v>6.25E-2</v>
      </c>
    </row>
    <row r="128" spans="14:33" x14ac:dyDescent="0.25">
      <c r="N128" s="7">
        <v>126</v>
      </c>
      <c r="O128" s="7">
        <f t="shared" ca="1" si="3"/>
        <v>0.73141998748577564</v>
      </c>
      <c r="P128" s="20">
        <f t="shared" ca="1" si="4"/>
        <v>200.52151306553085</v>
      </c>
      <c r="X128" s="12">
        <v>544.52851350448964</v>
      </c>
      <c r="AE128" s="8">
        <v>126</v>
      </c>
      <c r="AF128" s="12">
        <v>137969.9</v>
      </c>
      <c r="AG128" s="8">
        <f t="shared" si="5"/>
        <v>6.3E-2</v>
      </c>
    </row>
    <row r="129" spans="14:33" x14ac:dyDescent="0.25">
      <c r="N129" s="7">
        <v>127</v>
      </c>
      <c r="O129" s="7">
        <f t="shared" ca="1" si="3"/>
        <v>0.7208085545101659</v>
      </c>
      <c r="P129" s="20">
        <f t="shared" ca="1" si="4"/>
        <v>199.08994731619583</v>
      </c>
      <c r="X129" s="12">
        <v>584.8314999156471</v>
      </c>
      <c r="AE129" s="8">
        <v>127</v>
      </c>
      <c r="AF129" s="12">
        <v>138065.70000000001</v>
      </c>
      <c r="AG129" s="8">
        <f t="shared" si="5"/>
        <v>6.3500000000000001E-2</v>
      </c>
    </row>
    <row r="130" spans="14:33" x14ac:dyDescent="0.25">
      <c r="N130" s="7">
        <v>128</v>
      </c>
      <c r="O130" s="7">
        <f t="shared" ca="1" si="3"/>
        <v>0.70465879773899065</v>
      </c>
      <c r="P130" s="20">
        <f t="shared" ca="1" si="4"/>
        <v>196.9943308354521</v>
      </c>
      <c r="X130" s="12">
        <v>528.49895763298105</v>
      </c>
      <c r="AE130" s="8">
        <v>128</v>
      </c>
      <c r="AF130" s="12">
        <v>138196.20000000001</v>
      </c>
      <c r="AG130" s="8">
        <f t="shared" si="5"/>
        <v>6.4000000000000001E-2</v>
      </c>
    </row>
    <row r="131" spans="14:33" x14ac:dyDescent="0.25">
      <c r="N131" s="7">
        <v>129</v>
      </c>
      <c r="O131" s="7">
        <f t="shared" ca="1" si="3"/>
        <v>0.74900821081074698</v>
      </c>
      <c r="P131" s="20">
        <f t="shared" ca="1" si="4"/>
        <v>203.00118937730994</v>
      </c>
      <c r="X131" s="12">
        <v>509.83759412039956</v>
      </c>
      <c r="AE131" s="8">
        <v>129</v>
      </c>
      <c r="AF131" s="12">
        <v>138220.9</v>
      </c>
      <c r="AG131" s="8">
        <f t="shared" si="5"/>
        <v>6.4500000000000002E-2</v>
      </c>
    </row>
    <row r="132" spans="14:33" x14ac:dyDescent="0.25">
      <c r="N132" s="7">
        <v>130</v>
      </c>
      <c r="O132" s="7">
        <f t="shared" ref="O132:O195" ca="1" si="6">RAND()</f>
        <v>0.74649626940556557</v>
      </c>
      <c r="P132" s="20">
        <f t="shared" ref="P132:P195" ca="1" si="7">(($L$4*(EXP((_xlfn.NORM.S.INV(O132)-$L$5)/$L$6)))/(1+EXP((_xlfn.NORM.S.INV(O132)-$L$5)/$L$6)))+$L$3</f>
        <v>202.63831247163699</v>
      </c>
      <c r="X132" s="12">
        <v>640.5447329835032</v>
      </c>
      <c r="AE132" s="8">
        <v>130</v>
      </c>
      <c r="AF132" s="12">
        <v>138221.79999999999</v>
      </c>
      <c r="AG132" s="8">
        <f t="shared" ref="AG132:AG195" si="8">AE132/2000</f>
        <v>6.5000000000000002E-2</v>
      </c>
    </row>
    <row r="133" spans="14:33" x14ac:dyDescent="0.25">
      <c r="N133" s="7">
        <v>131</v>
      </c>
      <c r="O133" s="7">
        <f t="shared" ca="1" si="6"/>
        <v>0.60770923584565628</v>
      </c>
      <c r="P133" s="20">
        <f t="shared" ca="1" si="7"/>
        <v>186.01257767965615</v>
      </c>
      <c r="X133" s="12">
        <v>542.32401582566638</v>
      </c>
      <c r="AE133" s="8">
        <v>131</v>
      </c>
      <c r="AF133" s="12">
        <v>138282.20000000001</v>
      </c>
      <c r="AG133" s="8">
        <f t="shared" si="8"/>
        <v>6.5500000000000003E-2</v>
      </c>
    </row>
    <row r="134" spans="14:33" x14ac:dyDescent="0.25">
      <c r="N134" s="7">
        <v>132</v>
      </c>
      <c r="O134" s="7">
        <f t="shared" ca="1" si="6"/>
        <v>0.48659487162934834</v>
      </c>
      <c r="P134" s="20">
        <f t="shared" ca="1" si="7"/>
        <v>174.68852119690371</v>
      </c>
      <c r="X134" s="12">
        <v>617.36323570315301</v>
      </c>
      <c r="AE134" s="8">
        <v>132</v>
      </c>
      <c r="AF134" s="12">
        <v>138339.4</v>
      </c>
      <c r="AG134" s="8">
        <f t="shared" si="8"/>
        <v>6.6000000000000003E-2</v>
      </c>
    </row>
    <row r="135" spans="14:33" x14ac:dyDescent="0.25">
      <c r="N135" s="7">
        <v>133</v>
      </c>
      <c r="O135" s="7">
        <f t="shared" ca="1" si="6"/>
        <v>0.51601699526756739</v>
      </c>
      <c r="P135" s="20">
        <f t="shared" ca="1" si="7"/>
        <v>177.27788665074596</v>
      </c>
      <c r="X135" s="12">
        <v>465.99794334569668</v>
      </c>
      <c r="AE135" s="8">
        <v>133</v>
      </c>
      <c r="AF135" s="12">
        <v>138390</v>
      </c>
      <c r="AG135" s="8">
        <f t="shared" si="8"/>
        <v>6.6500000000000004E-2</v>
      </c>
    </row>
    <row r="136" spans="14:33" x14ac:dyDescent="0.25">
      <c r="N136" s="7">
        <v>134</v>
      </c>
      <c r="O136" s="7">
        <f t="shared" ca="1" si="6"/>
        <v>0.23807954471229398</v>
      </c>
      <c r="P136" s="20">
        <f t="shared" ca="1" si="7"/>
        <v>154.35930552324254</v>
      </c>
      <c r="X136" s="12">
        <v>638.10936370031857</v>
      </c>
      <c r="AE136" s="8">
        <v>134</v>
      </c>
      <c r="AF136" s="12">
        <v>138398.6</v>
      </c>
      <c r="AG136" s="8">
        <f t="shared" si="8"/>
        <v>6.7000000000000004E-2</v>
      </c>
    </row>
    <row r="137" spans="14:33" x14ac:dyDescent="0.25">
      <c r="N137" s="7">
        <v>135</v>
      </c>
      <c r="O137" s="7">
        <f t="shared" ca="1" si="6"/>
        <v>0.8058437241291514</v>
      </c>
      <c r="P137" s="20">
        <f t="shared" ca="1" si="7"/>
        <v>212.1805075002369</v>
      </c>
      <c r="X137" s="12">
        <v>662.25754580076898</v>
      </c>
      <c r="AE137" s="8">
        <v>135</v>
      </c>
      <c r="AF137" s="12">
        <v>138401.70000000001</v>
      </c>
      <c r="AG137" s="8">
        <f t="shared" si="8"/>
        <v>6.7500000000000004E-2</v>
      </c>
    </row>
    <row r="138" spans="14:33" x14ac:dyDescent="0.25">
      <c r="N138" s="7">
        <v>136</v>
      </c>
      <c r="O138" s="7">
        <f t="shared" ca="1" si="6"/>
        <v>5.6173082691027831E-2</v>
      </c>
      <c r="P138" s="20">
        <f t="shared" ca="1" si="7"/>
        <v>135.78216194978359</v>
      </c>
      <c r="X138" s="12">
        <v>474.29275985387994</v>
      </c>
      <c r="AE138" s="8">
        <v>136</v>
      </c>
      <c r="AF138" s="12">
        <v>138447.20000000001</v>
      </c>
      <c r="AG138" s="8">
        <f t="shared" si="8"/>
        <v>6.8000000000000005E-2</v>
      </c>
    </row>
    <row r="139" spans="14:33" x14ac:dyDescent="0.25">
      <c r="N139" s="7">
        <v>137</v>
      </c>
      <c r="O139" s="7">
        <f t="shared" ca="1" si="6"/>
        <v>0.13291121186618149</v>
      </c>
      <c r="P139" s="20">
        <f t="shared" ca="1" si="7"/>
        <v>144.94337326671393</v>
      </c>
      <c r="X139" s="12">
        <v>467.63365465260222</v>
      </c>
      <c r="AE139" s="8">
        <v>137</v>
      </c>
      <c r="AF139" s="12">
        <v>138490</v>
      </c>
      <c r="AG139" s="8">
        <f t="shared" si="8"/>
        <v>6.8500000000000005E-2</v>
      </c>
    </row>
    <row r="140" spans="14:33" x14ac:dyDescent="0.25">
      <c r="N140" s="7">
        <v>138</v>
      </c>
      <c r="O140" s="7">
        <f t="shared" ca="1" si="6"/>
        <v>0.828168510160184</v>
      </c>
      <c r="P140" s="20">
        <f t="shared" ca="1" si="7"/>
        <v>216.44610476996155</v>
      </c>
      <c r="X140" s="12">
        <v>502.97783819645952</v>
      </c>
      <c r="AE140" s="8">
        <v>138</v>
      </c>
      <c r="AF140" s="12">
        <v>138513</v>
      </c>
      <c r="AG140" s="8">
        <f t="shared" si="8"/>
        <v>6.9000000000000006E-2</v>
      </c>
    </row>
    <row r="141" spans="14:33" x14ac:dyDescent="0.25">
      <c r="N141" s="7">
        <v>139</v>
      </c>
      <c r="O141" s="7">
        <f t="shared" ca="1" si="6"/>
        <v>0.18200724793151157</v>
      </c>
      <c r="P141" s="20">
        <f t="shared" ca="1" si="7"/>
        <v>149.55387351735757</v>
      </c>
      <c r="X141" s="12">
        <v>533.51247819530681</v>
      </c>
      <c r="AE141" s="8">
        <v>139</v>
      </c>
      <c r="AF141" s="12">
        <v>138526.79999999999</v>
      </c>
      <c r="AG141" s="8">
        <f t="shared" si="8"/>
        <v>6.9500000000000006E-2</v>
      </c>
    </row>
    <row r="142" spans="14:33" x14ac:dyDescent="0.25">
      <c r="N142" s="7">
        <v>140</v>
      </c>
      <c r="O142" s="7">
        <f t="shared" ca="1" si="6"/>
        <v>0.77268837027132964</v>
      </c>
      <c r="P142" s="20">
        <f t="shared" ca="1" si="7"/>
        <v>206.58245002108083</v>
      </c>
      <c r="X142" s="12">
        <v>661.91621969361006</v>
      </c>
      <c r="AE142" s="8">
        <v>140</v>
      </c>
      <c r="AF142" s="12">
        <v>138533.6</v>
      </c>
      <c r="AG142" s="8">
        <f t="shared" si="8"/>
        <v>7.0000000000000007E-2</v>
      </c>
    </row>
    <row r="143" spans="14:33" x14ac:dyDescent="0.25">
      <c r="N143" s="7">
        <v>141</v>
      </c>
      <c r="O143" s="7">
        <f t="shared" ca="1" si="6"/>
        <v>0.37495456440425434</v>
      </c>
      <c r="P143" s="20">
        <f t="shared" ca="1" si="7"/>
        <v>165.41325134278196</v>
      </c>
      <c r="X143" s="12">
        <v>657.38102519407289</v>
      </c>
      <c r="AE143" s="8">
        <v>141</v>
      </c>
      <c r="AF143" s="12">
        <v>138554</v>
      </c>
      <c r="AG143" s="8">
        <f t="shared" si="8"/>
        <v>7.0499999999999993E-2</v>
      </c>
    </row>
    <row r="144" spans="14:33" x14ac:dyDescent="0.25">
      <c r="N144" s="7">
        <v>142</v>
      </c>
      <c r="O144" s="7">
        <f t="shared" ca="1" si="6"/>
        <v>0.3261511655284981</v>
      </c>
      <c r="P144" s="20">
        <f t="shared" ca="1" si="7"/>
        <v>161.49784427791516</v>
      </c>
      <c r="X144" s="12">
        <v>644.53679868133702</v>
      </c>
      <c r="AE144" s="8">
        <v>142</v>
      </c>
      <c r="AF144" s="12">
        <v>138567.70000000001</v>
      </c>
      <c r="AG144" s="8">
        <f t="shared" si="8"/>
        <v>7.0999999999999994E-2</v>
      </c>
    </row>
    <row r="145" spans="14:33" x14ac:dyDescent="0.25">
      <c r="N145" s="7">
        <v>143</v>
      </c>
      <c r="O145" s="7">
        <f t="shared" ca="1" si="6"/>
        <v>0.43102698374981085</v>
      </c>
      <c r="P145" s="20">
        <f t="shared" ca="1" si="7"/>
        <v>169.98758459835113</v>
      </c>
      <c r="X145" s="12">
        <v>584.35459708447206</v>
      </c>
      <c r="AE145" s="8">
        <v>143</v>
      </c>
      <c r="AF145" s="12">
        <v>138628.9</v>
      </c>
      <c r="AG145" s="8">
        <f t="shared" si="8"/>
        <v>7.1499999999999994E-2</v>
      </c>
    </row>
    <row r="146" spans="14:33" x14ac:dyDescent="0.25">
      <c r="N146" s="7">
        <v>144</v>
      </c>
      <c r="O146" s="7">
        <f t="shared" ca="1" si="6"/>
        <v>0.79818156543749752</v>
      </c>
      <c r="P146" s="20">
        <f t="shared" ca="1" si="7"/>
        <v>210.81647420021761</v>
      </c>
      <c r="X146" s="12">
        <v>510.68662513341582</v>
      </c>
      <c r="AE146" s="8">
        <v>144</v>
      </c>
      <c r="AF146" s="12">
        <v>138644.4</v>
      </c>
      <c r="AG146" s="8">
        <f t="shared" si="8"/>
        <v>7.1999999999999995E-2</v>
      </c>
    </row>
    <row r="147" spans="14:33" x14ac:dyDescent="0.25">
      <c r="N147" s="7">
        <v>145</v>
      </c>
      <c r="O147" s="7">
        <f t="shared" ca="1" si="6"/>
        <v>0.94905678174684993</v>
      </c>
      <c r="P147" s="20">
        <f t="shared" ca="1" si="7"/>
        <v>256.8160204651615</v>
      </c>
      <c r="X147" s="12">
        <v>569.0397183391724</v>
      </c>
      <c r="AE147" s="8">
        <v>145</v>
      </c>
      <c r="AF147" s="12">
        <v>138663.9</v>
      </c>
      <c r="AG147" s="8">
        <f t="shared" si="8"/>
        <v>7.2499999999999995E-2</v>
      </c>
    </row>
    <row r="148" spans="14:33" x14ac:dyDescent="0.25">
      <c r="N148" s="7">
        <v>146</v>
      </c>
      <c r="O148" s="7">
        <f t="shared" ca="1" si="6"/>
        <v>0.11192450226161077</v>
      </c>
      <c r="P148" s="20">
        <f t="shared" ca="1" si="7"/>
        <v>142.7711601703906</v>
      </c>
      <c r="X148" s="12">
        <v>755.99226206450817</v>
      </c>
      <c r="AE148" s="8">
        <v>146</v>
      </c>
      <c r="AF148" s="12">
        <v>138691.9</v>
      </c>
      <c r="AG148" s="8">
        <f t="shared" si="8"/>
        <v>7.2999999999999995E-2</v>
      </c>
    </row>
    <row r="149" spans="14:33" x14ac:dyDescent="0.25">
      <c r="N149" s="7">
        <v>147</v>
      </c>
      <c r="O149" s="7">
        <f t="shared" ca="1" si="6"/>
        <v>0.61387921480322116</v>
      </c>
      <c r="P149" s="20">
        <f t="shared" ca="1" si="7"/>
        <v>186.64716520369495</v>
      </c>
      <c r="X149" s="12">
        <v>361.07603702807103</v>
      </c>
      <c r="AE149" s="8">
        <v>147</v>
      </c>
      <c r="AF149" s="12">
        <v>138714.6</v>
      </c>
      <c r="AG149" s="8">
        <f t="shared" si="8"/>
        <v>7.3499999999999996E-2</v>
      </c>
    </row>
    <row r="150" spans="14:33" x14ac:dyDescent="0.25">
      <c r="N150" s="7">
        <v>148</v>
      </c>
      <c r="O150" s="7">
        <f t="shared" ca="1" si="6"/>
        <v>4.3052134227508643E-2</v>
      </c>
      <c r="P150" s="20">
        <f t="shared" ca="1" si="7"/>
        <v>133.62903760053408</v>
      </c>
      <c r="X150" s="12">
        <v>534.62782372065749</v>
      </c>
      <c r="AE150" s="8">
        <v>148</v>
      </c>
      <c r="AF150" s="12">
        <v>138763.70000000001</v>
      </c>
      <c r="AG150" s="8">
        <f t="shared" si="8"/>
        <v>7.3999999999999996E-2</v>
      </c>
    </row>
    <row r="151" spans="14:33" x14ac:dyDescent="0.25">
      <c r="N151" s="7">
        <v>149</v>
      </c>
      <c r="O151" s="7">
        <f t="shared" ca="1" si="6"/>
        <v>7.7527455306564019E-2</v>
      </c>
      <c r="P151" s="20">
        <f t="shared" ca="1" si="7"/>
        <v>138.75570400908902</v>
      </c>
      <c r="X151" s="12">
        <v>427.9513467075833</v>
      </c>
      <c r="AE151" s="8">
        <v>149</v>
      </c>
      <c r="AF151" s="12">
        <v>138798.9</v>
      </c>
      <c r="AG151" s="8">
        <f t="shared" si="8"/>
        <v>7.4499999999999997E-2</v>
      </c>
    </row>
    <row r="152" spans="14:33" x14ac:dyDescent="0.25">
      <c r="N152" s="7">
        <v>150</v>
      </c>
      <c r="O152" s="7">
        <f t="shared" ca="1" si="6"/>
        <v>0.90852132788649442</v>
      </c>
      <c r="P152" s="20">
        <f t="shared" ca="1" si="7"/>
        <v>237.74489295639535</v>
      </c>
      <c r="X152" s="12">
        <v>885.82836245398357</v>
      </c>
      <c r="AE152" s="8">
        <v>150</v>
      </c>
      <c r="AF152" s="12">
        <v>138853</v>
      </c>
      <c r="AG152" s="8">
        <f t="shared" si="8"/>
        <v>7.4999999999999997E-2</v>
      </c>
    </row>
    <row r="153" spans="14:33" x14ac:dyDescent="0.25">
      <c r="N153" s="7">
        <v>151</v>
      </c>
      <c r="O153" s="7">
        <f t="shared" ca="1" si="6"/>
        <v>0.89250527882856512</v>
      </c>
      <c r="P153" s="20">
        <f t="shared" ca="1" si="7"/>
        <v>232.38669232258044</v>
      </c>
      <c r="X153" s="12">
        <v>600.40828275591286</v>
      </c>
      <c r="AE153" s="8">
        <v>151</v>
      </c>
      <c r="AF153" s="12">
        <v>138874.5</v>
      </c>
      <c r="AG153" s="8">
        <f t="shared" si="8"/>
        <v>7.5499999999999998E-2</v>
      </c>
    </row>
    <row r="154" spans="14:33" x14ac:dyDescent="0.25">
      <c r="N154" s="7">
        <v>152</v>
      </c>
      <c r="O154" s="7">
        <f t="shared" ca="1" si="6"/>
        <v>0.41643249088540513</v>
      </c>
      <c r="P154" s="20">
        <f t="shared" ca="1" si="7"/>
        <v>168.78437258419206</v>
      </c>
      <c r="X154" s="12">
        <v>788.32505834229028</v>
      </c>
      <c r="AE154" s="8">
        <v>152</v>
      </c>
      <c r="AF154" s="12">
        <v>138945.79999999999</v>
      </c>
      <c r="AG154" s="8">
        <f t="shared" si="8"/>
        <v>7.5999999999999998E-2</v>
      </c>
    </row>
    <row r="155" spans="14:33" x14ac:dyDescent="0.25">
      <c r="N155" s="7">
        <v>153</v>
      </c>
      <c r="O155" s="7">
        <f t="shared" ca="1" si="6"/>
        <v>0.12480979101875556</v>
      </c>
      <c r="P155" s="20">
        <f t="shared" ca="1" si="7"/>
        <v>144.12346893798363</v>
      </c>
      <c r="X155" s="12">
        <v>481.75784878191297</v>
      </c>
      <c r="AE155" s="8">
        <v>153</v>
      </c>
      <c r="AF155" s="12">
        <v>138950.29999999999</v>
      </c>
      <c r="AG155" s="8">
        <f t="shared" si="8"/>
        <v>7.6499999999999999E-2</v>
      </c>
    </row>
    <row r="156" spans="14:33" x14ac:dyDescent="0.25">
      <c r="N156" s="7">
        <v>154</v>
      </c>
      <c r="O156" s="7">
        <f t="shared" ca="1" si="6"/>
        <v>0.14218128822247977</v>
      </c>
      <c r="P156" s="20">
        <f t="shared" ca="1" si="7"/>
        <v>145.85701870085808</v>
      </c>
      <c r="X156" s="12">
        <v>400.1513967522813</v>
      </c>
      <c r="AE156" s="8">
        <v>154</v>
      </c>
      <c r="AF156" s="12">
        <v>138990.39999999999</v>
      </c>
      <c r="AG156" s="8">
        <f t="shared" si="8"/>
        <v>7.6999999999999999E-2</v>
      </c>
    </row>
    <row r="157" spans="14:33" x14ac:dyDescent="0.25">
      <c r="N157" s="7">
        <v>155</v>
      </c>
      <c r="O157" s="7">
        <f t="shared" ca="1" si="6"/>
        <v>0.52839058695179486</v>
      </c>
      <c r="P157" s="20">
        <f t="shared" ca="1" si="7"/>
        <v>178.39275862025815</v>
      </c>
      <c r="X157" s="12">
        <v>608.96744563982998</v>
      </c>
      <c r="AE157" s="8">
        <v>155</v>
      </c>
      <c r="AF157" s="12">
        <v>139004.4</v>
      </c>
      <c r="AG157" s="8">
        <f t="shared" si="8"/>
        <v>7.7499999999999999E-2</v>
      </c>
    </row>
    <row r="158" spans="14:33" x14ac:dyDescent="0.25">
      <c r="N158" s="7">
        <v>156</v>
      </c>
      <c r="O158" s="7">
        <f t="shared" ca="1" si="6"/>
        <v>0.78174618610615654</v>
      </c>
      <c r="P158" s="20">
        <f t="shared" ca="1" si="7"/>
        <v>208.03728487228349</v>
      </c>
      <c r="X158" s="12">
        <v>729.09796855975503</v>
      </c>
      <c r="AE158" s="8">
        <v>156</v>
      </c>
      <c r="AF158" s="12">
        <v>139029.4</v>
      </c>
      <c r="AG158" s="8">
        <f t="shared" si="8"/>
        <v>7.8E-2</v>
      </c>
    </row>
    <row r="159" spans="14:33" x14ac:dyDescent="0.25">
      <c r="N159" s="7">
        <v>157</v>
      </c>
      <c r="O159" s="7">
        <f t="shared" ca="1" si="6"/>
        <v>0.5014688314277187</v>
      </c>
      <c r="P159" s="20">
        <f t="shared" ca="1" si="7"/>
        <v>175.98733555804472</v>
      </c>
      <c r="X159" s="12">
        <v>677.07714548136357</v>
      </c>
      <c r="AE159" s="8">
        <v>157</v>
      </c>
      <c r="AF159" s="12">
        <v>139204.29999999999</v>
      </c>
      <c r="AG159" s="8">
        <f t="shared" si="8"/>
        <v>7.85E-2</v>
      </c>
    </row>
    <row r="160" spans="14:33" x14ac:dyDescent="0.25">
      <c r="N160" s="7">
        <v>158</v>
      </c>
      <c r="O160" s="7">
        <f t="shared" ca="1" si="6"/>
        <v>0.8034572416472967</v>
      </c>
      <c r="P160" s="20">
        <f t="shared" ca="1" si="7"/>
        <v>211.75065253074945</v>
      </c>
      <c r="X160" s="12">
        <v>697.64585499874443</v>
      </c>
      <c r="AE160" s="8">
        <v>158</v>
      </c>
      <c r="AF160" s="12">
        <v>139249.1</v>
      </c>
      <c r="AG160" s="8">
        <f t="shared" si="8"/>
        <v>7.9000000000000001E-2</v>
      </c>
    </row>
    <row r="161" spans="14:33" x14ac:dyDescent="0.25">
      <c r="N161" s="7">
        <v>159</v>
      </c>
      <c r="O161" s="7">
        <f t="shared" ca="1" si="6"/>
        <v>0.50467690335128179</v>
      </c>
      <c r="P161" s="20">
        <f t="shared" ca="1" si="7"/>
        <v>176.27013444768363</v>
      </c>
      <c r="X161" s="12">
        <v>923.43054556451693</v>
      </c>
      <c r="AE161" s="8">
        <v>159</v>
      </c>
      <c r="AF161" s="12">
        <v>139288.5</v>
      </c>
      <c r="AG161" s="8">
        <f t="shared" si="8"/>
        <v>7.9500000000000001E-2</v>
      </c>
    </row>
    <row r="162" spans="14:33" x14ac:dyDescent="0.25">
      <c r="N162" s="7">
        <v>160</v>
      </c>
      <c r="O162" s="7">
        <f t="shared" ca="1" si="6"/>
        <v>0.50760861543637792</v>
      </c>
      <c r="P162" s="20">
        <f t="shared" ca="1" si="7"/>
        <v>176.52943862007714</v>
      </c>
      <c r="X162" s="12">
        <v>654.76972526007171</v>
      </c>
      <c r="AE162" s="8">
        <v>160</v>
      </c>
      <c r="AF162" s="12">
        <v>139457.70000000001</v>
      </c>
      <c r="AG162" s="8">
        <f t="shared" si="8"/>
        <v>0.08</v>
      </c>
    </row>
    <row r="163" spans="14:33" x14ac:dyDescent="0.25">
      <c r="N163" s="7">
        <v>161</v>
      </c>
      <c r="O163" s="7">
        <f t="shared" ca="1" si="6"/>
        <v>0.70799021793966876</v>
      </c>
      <c r="P163" s="20">
        <f t="shared" ca="1" si="7"/>
        <v>197.41887755144063</v>
      </c>
      <c r="X163" s="12">
        <v>625.93221217797259</v>
      </c>
      <c r="AE163" s="8">
        <v>161</v>
      </c>
      <c r="AF163" s="12">
        <v>139475.20000000001</v>
      </c>
      <c r="AG163" s="8">
        <f t="shared" si="8"/>
        <v>8.0500000000000002E-2</v>
      </c>
    </row>
    <row r="164" spans="14:33" x14ac:dyDescent="0.25">
      <c r="N164" s="7">
        <v>162</v>
      </c>
      <c r="O164" s="7">
        <f t="shared" ca="1" si="6"/>
        <v>0.44773863040089745</v>
      </c>
      <c r="P164" s="20">
        <f t="shared" ca="1" si="7"/>
        <v>171.37956967471214</v>
      </c>
      <c r="X164" s="12">
        <v>458.42791106524658</v>
      </c>
      <c r="AE164" s="8">
        <v>162</v>
      </c>
      <c r="AF164" s="12">
        <v>139505</v>
      </c>
      <c r="AG164" s="8">
        <f t="shared" si="8"/>
        <v>8.1000000000000003E-2</v>
      </c>
    </row>
    <row r="165" spans="14:33" x14ac:dyDescent="0.25">
      <c r="N165" s="7">
        <v>163</v>
      </c>
      <c r="O165" s="7">
        <f t="shared" ca="1" si="6"/>
        <v>0.54958062031236021</v>
      </c>
      <c r="P165" s="20">
        <f t="shared" ca="1" si="7"/>
        <v>180.34275858259025</v>
      </c>
      <c r="X165" s="12">
        <v>520.94380470427382</v>
      </c>
      <c r="AE165" s="8">
        <v>163</v>
      </c>
      <c r="AF165" s="12">
        <v>139593.5</v>
      </c>
      <c r="AG165" s="8">
        <f t="shared" si="8"/>
        <v>8.1500000000000003E-2</v>
      </c>
    </row>
    <row r="166" spans="14:33" x14ac:dyDescent="0.25">
      <c r="N166" s="7">
        <v>164</v>
      </c>
      <c r="O166" s="7">
        <f t="shared" ca="1" si="6"/>
        <v>0.31199673844714093</v>
      </c>
      <c r="P166" s="20">
        <f t="shared" ca="1" si="7"/>
        <v>160.36402495797495</v>
      </c>
      <c r="X166" s="12">
        <v>270.51976875309583</v>
      </c>
      <c r="AE166" s="8">
        <v>164</v>
      </c>
      <c r="AF166" s="12">
        <v>139639.6</v>
      </c>
      <c r="AG166" s="8">
        <f t="shared" si="8"/>
        <v>8.2000000000000003E-2</v>
      </c>
    </row>
    <row r="167" spans="14:33" x14ac:dyDescent="0.25">
      <c r="N167" s="7">
        <v>165</v>
      </c>
      <c r="O167" s="7">
        <f t="shared" ca="1" si="6"/>
        <v>8.7372023599878057E-2</v>
      </c>
      <c r="P167" s="20">
        <f t="shared" ca="1" si="7"/>
        <v>139.98062575960293</v>
      </c>
      <c r="X167" s="12">
        <v>673.73115142312088</v>
      </c>
      <c r="AE167" s="8">
        <v>165</v>
      </c>
      <c r="AF167" s="12">
        <v>139661.20000000001</v>
      </c>
      <c r="AG167" s="8">
        <f t="shared" si="8"/>
        <v>8.2500000000000004E-2</v>
      </c>
    </row>
    <row r="168" spans="14:33" x14ac:dyDescent="0.25">
      <c r="N168" s="7">
        <v>166</v>
      </c>
      <c r="O168" s="7">
        <f t="shared" ca="1" si="6"/>
        <v>0.95194254593216188</v>
      </c>
      <c r="P168" s="20">
        <f t="shared" ca="1" si="7"/>
        <v>258.69018497654741</v>
      </c>
      <c r="X168" s="12">
        <v>684.56584163545585</v>
      </c>
      <c r="AE168" s="8">
        <v>166</v>
      </c>
      <c r="AF168" s="12">
        <v>139723.4</v>
      </c>
      <c r="AG168" s="8">
        <f t="shared" si="8"/>
        <v>8.3000000000000004E-2</v>
      </c>
    </row>
    <row r="169" spans="14:33" x14ac:dyDescent="0.25">
      <c r="N169" s="7">
        <v>167</v>
      </c>
      <c r="O169" s="7">
        <f t="shared" ca="1" si="6"/>
        <v>0.50511403747136563</v>
      </c>
      <c r="P169" s="20">
        <f t="shared" ca="1" si="7"/>
        <v>176.30874514918605</v>
      </c>
      <c r="X169" s="12">
        <v>548.27697960241107</v>
      </c>
      <c r="AE169" s="8">
        <v>167</v>
      </c>
      <c r="AF169" s="12">
        <v>139843.79999999999</v>
      </c>
      <c r="AG169" s="8">
        <f t="shared" si="8"/>
        <v>8.3500000000000005E-2</v>
      </c>
    </row>
    <row r="170" spans="14:33" x14ac:dyDescent="0.25">
      <c r="N170" s="7">
        <v>168</v>
      </c>
      <c r="O170" s="7">
        <f t="shared" ca="1" si="6"/>
        <v>0.48402808511082129</v>
      </c>
      <c r="P170" s="20">
        <f t="shared" ca="1" si="7"/>
        <v>174.46634774224677</v>
      </c>
      <c r="X170" s="12">
        <v>406.44665169097522</v>
      </c>
      <c r="AE170" s="8">
        <v>168</v>
      </c>
      <c r="AF170" s="12">
        <v>139872.79999999999</v>
      </c>
      <c r="AG170" s="8">
        <f t="shared" si="8"/>
        <v>8.4000000000000005E-2</v>
      </c>
    </row>
    <row r="171" spans="14:33" x14ac:dyDescent="0.25">
      <c r="N171" s="7">
        <v>169</v>
      </c>
      <c r="O171" s="7">
        <f t="shared" ca="1" si="6"/>
        <v>0.6853218956872319</v>
      </c>
      <c r="P171" s="20">
        <f t="shared" ca="1" si="7"/>
        <v>194.60307952712481</v>
      </c>
      <c r="X171" s="12">
        <v>394.39707395799093</v>
      </c>
      <c r="AE171" s="8">
        <v>169</v>
      </c>
      <c r="AF171" s="12">
        <v>139974.6</v>
      </c>
      <c r="AG171" s="8">
        <f t="shared" si="8"/>
        <v>8.4500000000000006E-2</v>
      </c>
    </row>
    <row r="172" spans="14:33" x14ac:dyDescent="0.25">
      <c r="N172" s="7">
        <v>170</v>
      </c>
      <c r="O172" s="7">
        <f t="shared" ca="1" si="6"/>
        <v>0.15563441176761439</v>
      </c>
      <c r="P172" s="20">
        <f t="shared" ca="1" si="7"/>
        <v>147.14289587066662</v>
      </c>
      <c r="X172" s="12">
        <v>542.77934840856585</v>
      </c>
      <c r="AE172" s="8">
        <v>170</v>
      </c>
      <c r="AF172" s="12">
        <v>140021.70000000001</v>
      </c>
      <c r="AG172" s="8">
        <f t="shared" si="8"/>
        <v>8.5000000000000006E-2</v>
      </c>
    </row>
    <row r="173" spans="14:33" x14ac:dyDescent="0.25">
      <c r="N173" s="7">
        <v>171</v>
      </c>
      <c r="O173" s="7">
        <f t="shared" ca="1" si="6"/>
        <v>0.35221027265577942</v>
      </c>
      <c r="P173" s="20">
        <f t="shared" ca="1" si="7"/>
        <v>163.58506893466108</v>
      </c>
      <c r="X173" s="12">
        <v>699.96177937496986</v>
      </c>
      <c r="AE173" s="8">
        <v>171</v>
      </c>
      <c r="AF173" s="12">
        <v>140024.1</v>
      </c>
      <c r="AG173" s="8">
        <f t="shared" si="8"/>
        <v>8.5500000000000007E-2</v>
      </c>
    </row>
    <row r="174" spans="14:33" x14ac:dyDescent="0.25">
      <c r="N174" s="7">
        <v>172</v>
      </c>
      <c r="O174" s="7">
        <f t="shared" ca="1" si="6"/>
        <v>0.13452678586429978</v>
      </c>
      <c r="P174" s="20">
        <f t="shared" ca="1" si="7"/>
        <v>145.10439402478613</v>
      </c>
      <c r="X174" s="12">
        <v>684.79634052036374</v>
      </c>
      <c r="AE174" s="8">
        <v>172</v>
      </c>
      <c r="AF174" s="12">
        <v>140094.70000000001</v>
      </c>
      <c r="AG174" s="8">
        <f t="shared" si="8"/>
        <v>8.5999999999999993E-2</v>
      </c>
    </row>
    <row r="175" spans="14:33" x14ac:dyDescent="0.25">
      <c r="N175" s="7">
        <v>173</v>
      </c>
      <c r="O175" s="7">
        <f t="shared" ca="1" si="6"/>
        <v>0.14964784330382408</v>
      </c>
      <c r="P175" s="20">
        <f t="shared" ca="1" si="7"/>
        <v>146.57608238897078</v>
      </c>
      <c r="X175" s="12">
        <v>615.96528067547717</v>
      </c>
      <c r="AE175" s="8">
        <v>173</v>
      </c>
      <c r="AF175" s="12">
        <v>140134.1</v>
      </c>
      <c r="AG175" s="8">
        <f t="shared" si="8"/>
        <v>8.6499999999999994E-2</v>
      </c>
    </row>
    <row r="176" spans="14:33" x14ac:dyDescent="0.25">
      <c r="N176" s="7">
        <v>174</v>
      </c>
      <c r="O176" s="7">
        <f t="shared" ca="1" si="6"/>
        <v>0.12110391338198634</v>
      </c>
      <c r="P176" s="20">
        <f t="shared" ca="1" si="7"/>
        <v>143.74099394268148</v>
      </c>
      <c r="X176" s="12">
        <v>516.21547532752356</v>
      </c>
      <c r="AE176" s="8">
        <v>174</v>
      </c>
      <c r="AF176" s="12">
        <v>140154.79999999999</v>
      </c>
      <c r="AG176" s="8">
        <f t="shared" si="8"/>
        <v>8.6999999999999994E-2</v>
      </c>
    </row>
    <row r="177" spans="14:33" x14ac:dyDescent="0.25">
      <c r="N177" s="7">
        <v>175</v>
      </c>
      <c r="O177" s="7">
        <f t="shared" ca="1" si="6"/>
        <v>0.10251853495128138</v>
      </c>
      <c r="P177" s="20">
        <f t="shared" ca="1" si="7"/>
        <v>141.73975567025559</v>
      </c>
      <c r="X177" s="12">
        <v>626.32925613923783</v>
      </c>
      <c r="AE177" s="8">
        <v>175</v>
      </c>
      <c r="AF177" s="12">
        <v>140260.4</v>
      </c>
      <c r="AG177" s="8">
        <f t="shared" si="8"/>
        <v>8.7499999999999994E-2</v>
      </c>
    </row>
    <row r="178" spans="14:33" x14ac:dyDescent="0.25">
      <c r="N178" s="7">
        <v>176</v>
      </c>
      <c r="O178" s="7">
        <f t="shared" ca="1" si="6"/>
        <v>0.44407982362703602</v>
      </c>
      <c r="P178" s="20">
        <f t="shared" ca="1" si="7"/>
        <v>171.07339568879206</v>
      </c>
      <c r="X178" s="12">
        <v>502.46764329459137</v>
      </c>
      <c r="AE178" s="8">
        <v>176</v>
      </c>
      <c r="AF178" s="12">
        <v>140288</v>
      </c>
      <c r="AG178" s="8">
        <f t="shared" si="8"/>
        <v>8.7999999999999995E-2</v>
      </c>
    </row>
    <row r="179" spans="14:33" x14ac:dyDescent="0.25">
      <c r="N179" s="7">
        <v>177</v>
      </c>
      <c r="O179" s="7">
        <f t="shared" ca="1" si="6"/>
        <v>0.20608708982637436</v>
      </c>
      <c r="P179" s="20">
        <f t="shared" ca="1" si="7"/>
        <v>151.65963379823822</v>
      </c>
      <c r="X179" s="12">
        <v>593.3202209551938</v>
      </c>
      <c r="AE179" s="8">
        <v>177</v>
      </c>
      <c r="AF179" s="12">
        <v>140291.70000000001</v>
      </c>
      <c r="AG179" s="8">
        <f t="shared" si="8"/>
        <v>8.8499999999999995E-2</v>
      </c>
    </row>
    <row r="180" spans="14:33" x14ac:dyDescent="0.25">
      <c r="N180" s="7">
        <v>178</v>
      </c>
      <c r="O180" s="7">
        <f t="shared" ca="1" si="6"/>
        <v>4.0221175100986217E-2</v>
      </c>
      <c r="P180" s="20">
        <f t="shared" ca="1" si="7"/>
        <v>133.11598015487826</v>
      </c>
      <c r="X180" s="12">
        <v>673.45779840976434</v>
      </c>
      <c r="AE180" s="8">
        <v>178</v>
      </c>
      <c r="AF180" s="12">
        <v>140305.29999999999</v>
      </c>
      <c r="AG180" s="8">
        <f t="shared" si="8"/>
        <v>8.8999999999999996E-2</v>
      </c>
    </row>
    <row r="181" spans="14:33" x14ac:dyDescent="0.25">
      <c r="N181" s="7">
        <v>179</v>
      </c>
      <c r="O181" s="7">
        <f t="shared" ca="1" si="6"/>
        <v>0.89810820899842869</v>
      </c>
      <c r="P181" s="20">
        <f t="shared" ca="1" si="7"/>
        <v>234.17043362826601</v>
      </c>
      <c r="X181" s="12">
        <v>340.99374294008896</v>
      </c>
      <c r="AE181" s="8">
        <v>179</v>
      </c>
      <c r="AF181" s="12">
        <v>140312.20000000001</v>
      </c>
      <c r="AG181" s="8">
        <f t="shared" si="8"/>
        <v>8.9499999999999996E-2</v>
      </c>
    </row>
    <row r="182" spans="14:33" x14ac:dyDescent="0.25">
      <c r="N182" s="7">
        <v>180</v>
      </c>
      <c r="O182" s="7">
        <f t="shared" ca="1" si="6"/>
        <v>0.96876304196367802</v>
      </c>
      <c r="P182" s="20">
        <f t="shared" ca="1" si="7"/>
        <v>272.42442633750397</v>
      </c>
      <c r="X182" s="12">
        <v>672.7328736454632</v>
      </c>
      <c r="AE182" s="8">
        <v>180</v>
      </c>
      <c r="AF182" s="12">
        <v>140315.6</v>
      </c>
      <c r="AG182" s="8">
        <f t="shared" si="8"/>
        <v>0.09</v>
      </c>
    </row>
    <row r="183" spans="14:33" x14ac:dyDescent="0.25">
      <c r="N183" s="7">
        <v>181</v>
      </c>
      <c r="O183" s="7">
        <f t="shared" ca="1" si="6"/>
        <v>0.27890762187269946</v>
      </c>
      <c r="P183" s="20">
        <f t="shared" ca="1" si="7"/>
        <v>157.70117856679917</v>
      </c>
      <c r="X183" s="12">
        <v>599.54747992247098</v>
      </c>
      <c r="AE183" s="8">
        <v>181</v>
      </c>
      <c r="AF183" s="12">
        <v>140326.5</v>
      </c>
      <c r="AG183" s="8">
        <f t="shared" si="8"/>
        <v>9.0499999999999997E-2</v>
      </c>
    </row>
    <row r="184" spans="14:33" x14ac:dyDescent="0.25">
      <c r="N184" s="7">
        <v>182</v>
      </c>
      <c r="O184" s="7">
        <f t="shared" ca="1" si="6"/>
        <v>0.55778601164075969</v>
      </c>
      <c r="P184" s="20">
        <f t="shared" ca="1" si="7"/>
        <v>181.11293047290309</v>
      </c>
      <c r="X184" s="12">
        <v>588.55289452760394</v>
      </c>
      <c r="AE184" s="8">
        <v>182</v>
      </c>
      <c r="AF184" s="12">
        <v>140330</v>
      </c>
      <c r="AG184" s="8">
        <f t="shared" si="8"/>
        <v>9.0999999999999998E-2</v>
      </c>
    </row>
    <row r="185" spans="14:33" x14ac:dyDescent="0.25">
      <c r="N185" s="7">
        <v>183</v>
      </c>
      <c r="O185" s="7">
        <f t="shared" ca="1" si="6"/>
        <v>0.65241439437535598</v>
      </c>
      <c r="P185" s="20">
        <f t="shared" ca="1" si="7"/>
        <v>190.78591233620028</v>
      </c>
      <c r="X185" s="12">
        <v>425.56027630554956</v>
      </c>
      <c r="AE185" s="8">
        <v>183</v>
      </c>
      <c r="AF185" s="12">
        <v>140336.70000000001</v>
      </c>
      <c r="AG185" s="8">
        <f t="shared" si="8"/>
        <v>9.1499999999999998E-2</v>
      </c>
    </row>
    <row r="186" spans="14:33" x14ac:dyDescent="0.25">
      <c r="N186" s="7">
        <v>184</v>
      </c>
      <c r="O186" s="7">
        <f t="shared" ca="1" si="6"/>
        <v>0.95330616982750649</v>
      </c>
      <c r="P186" s="20">
        <f t="shared" ca="1" si="7"/>
        <v>259.61387136079856</v>
      </c>
      <c r="X186" s="12">
        <v>695.7417677786699</v>
      </c>
      <c r="AE186" s="8">
        <v>184</v>
      </c>
      <c r="AF186" s="12">
        <v>140342.5</v>
      </c>
      <c r="AG186" s="8">
        <f t="shared" si="8"/>
        <v>9.1999999999999998E-2</v>
      </c>
    </row>
    <row r="187" spans="14:33" x14ac:dyDescent="0.25">
      <c r="N187" s="7">
        <v>185</v>
      </c>
      <c r="O187" s="7">
        <f t="shared" ca="1" si="6"/>
        <v>0.76804866735321276</v>
      </c>
      <c r="P187" s="20">
        <f t="shared" ca="1" si="7"/>
        <v>205.85647462249563</v>
      </c>
      <c r="X187" s="12">
        <v>490.53717519563321</v>
      </c>
      <c r="AE187" s="8">
        <v>185</v>
      </c>
      <c r="AF187" s="12">
        <v>140356.29999999999</v>
      </c>
      <c r="AG187" s="8">
        <f t="shared" si="8"/>
        <v>9.2499999999999999E-2</v>
      </c>
    </row>
    <row r="188" spans="14:33" x14ac:dyDescent="0.25">
      <c r="N188" s="7">
        <v>186</v>
      </c>
      <c r="O188" s="7">
        <f t="shared" ca="1" si="6"/>
        <v>0.71531326998890132</v>
      </c>
      <c r="P188" s="20">
        <f t="shared" ca="1" si="7"/>
        <v>198.36606172672657</v>
      </c>
      <c r="X188" s="12">
        <v>641.191054405101</v>
      </c>
      <c r="AE188" s="8">
        <v>186</v>
      </c>
      <c r="AF188" s="12">
        <v>140487.5</v>
      </c>
      <c r="AG188" s="8">
        <f t="shared" si="8"/>
        <v>9.2999999999999999E-2</v>
      </c>
    </row>
    <row r="189" spans="14:33" x14ac:dyDescent="0.25">
      <c r="N189" s="7">
        <v>187</v>
      </c>
      <c r="O189" s="7">
        <f t="shared" ca="1" si="6"/>
        <v>0.57436646202988795</v>
      </c>
      <c r="P189" s="20">
        <f t="shared" ca="1" si="7"/>
        <v>182.69741755553915</v>
      </c>
      <c r="X189" s="12">
        <v>703.53777295445741</v>
      </c>
      <c r="AE189" s="8">
        <v>187</v>
      </c>
      <c r="AF189" s="12">
        <v>140517.4</v>
      </c>
      <c r="AG189" s="8">
        <f t="shared" si="8"/>
        <v>9.35E-2</v>
      </c>
    </row>
    <row r="190" spans="14:33" x14ac:dyDescent="0.25">
      <c r="N190" s="7">
        <v>188</v>
      </c>
      <c r="O190" s="7">
        <f t="shared" ca="1" si="6"/>
        <v>0.27625914396144047</v>
      </c>
      <c r="P190" s="20">
        <f t="shared" ca="1" si="7"/>
        <v>157.48675581142624</v>
      </c>
      <c r="X190" s="12">
        <v>678.34403252297261</v>
      </c>
      <c r="AE190" s="8">
        <v>188</v>
      </c>
      <c r="AF190" s="12">
        <v>140597.70000000001</v>
      </c>
      <c r="AG190" s="8">
        <f t="shared" si="8"/>
        <v>9.4E-2</v>
      </c>
    </row>
    <row r="191" spans="14:33" x14ac:dyDescent="0.25">
      <c r="N191" s="7">
        <v>189</v>
      </c>
      <c r="O191" s="7">
        <f t="shared" ca="1" si="6"/>
        <v>0.1914766663798636</v>
      </c>
      <c r="P191" s="20">
        <f t="shared" ca="1" si="7"/>
        <v>150.3911880640992</v>
      </c>
      <c r="X191" s="12">
        <v>594.71852503900004</v>
      </c>
      <c r="AE191" s="8">
        <v>189</v>
      </c>
      <c r="AF191" s="12">
        <v>140598.1</v>
      </c>
      <c r="AG191" s="8">
        <f t="shared" si="8"/>
        <v>9.4500000000000001E-2</v>
      </c>
    </row>
    <row r="192" spans="14:33" x14ac:dyDescent="0.25">
      <c r="N192" s="7">
        <v>190</v>
      </c>
      <c r="O192" s="7">
        <f t="shared" ca="1" si="6"/>
        <v>0.46264010187622073</v>
      </c>
      <c r="P192" s="20">
        <f t="shared" ca="1" si="7"/>
        <v>172.63553842634963</v>
      </c>
      <c r="X192" s="12">
        <v>684.92710369470535</v>
      </c>
      <c r="AE192" s="8">
        <v>190</v>
      </c>
      <c r="AF192" s="12">
        <v>140654.70000000001</v>
      </c>
      <c r="AG192" s="8">
        <f t="shared" si="8"/>
        <v>9.5000000000000001E-2</v>
      </c>
    </row>
    <row r="193" spans="14:33" x14ac:dyDescent="0.25">
      <c r="N193" s="7">
        <v>191</v>
      </c>
      <c r="O193" s="7">
        <f t="shared" ca="1" si="6"/>
        <v>0.81605497227351964</v>
      </c>
      <c r="P193" s="20">
        <f t="shared" ca="1" si="7"/>
        <v>214.07424121007068</v>
      </c>
      <c r="X193" s="12">
        <v>495.93284888961233</v>
      </c>
      <c r="AE193" s="8">
        <v>191</v>
      </c>
      <c r="AF193" s="12">
        <v>140665.29999999999</v>
      </c>
      <c r="AG193" s="8">
        <f t="shared" si="8"/>
        <v>9.5500000000000002E-2</v>
      </c>
    </row>
    <row r="194" spans="14:33" x14ac:dyDescent="0.25">
      <c r="N194" s="7">
        <v>192</v>
      </c>
      <c r="O194" s="7">
        <f t="shared" ca="1" si="6"/>
        <v>0.85174083663982048</v>
      </c>
      <c r="P194" s="20">
        <f t="shared" ca="1" si="7"/>
        <v>221.52840053893254</v>
      </c>
      <c r="X194" s="12">
        <v>619.14814263815913</v>
      </c>
      <c r="AE194" s="8">
        <v>192</v>
      </c>
      <c r="AF194" s="12">
        <v>140667.1</v>
      </c>
      <c r="AG194" s="8">
        <f t="shared" si="8"/>
        <v>9.6000000000000002E-2</v>
      </c>
    </row>
    <row r="195" spans="14:33" x14ac:dyDescent="0.25">
      <c r="N195" s="7">
        <v>193</v>
      </c>
      <c r="O195" s="7">
        <f t="shared" ca="1" si="6"/>
        <v>4.7396777876646867E-2</v>
      </c>
      <c r="P195" s="20">
        <f t="shared" ca="1" si="7"/>
        <v>134.37924565704407</v>
      </c>
      <c r="X195" s="12">
        <v>933.02180925817402</v>
      </c>
      <c r="AE195" s="8">
        <v>193</v>
      </c>
      <c r="AF195" s="12">
        <v>140701.1</v>
      </c>
      <c r="AG195" s="8">
        <f t="shared" si="8"/>
        <v>9.6500000000000002E-2</v>
      </c>
    </row>
    <row r="196" spans="14:33" x14ac:dyDescent="0.25">
      <c r="N196" s="7">
        <v>194</v>
      </c>
      <c r="O196" s="7">
        <f t="shared" ref="O196:O259" ca="1" si="9">RAND()</f>
        <v>0.70229963619902069</v>
      </c>
      <c r="P196" s="20">
        <f t="shared" ref="P196:P259" ca="1" si="10">(($L$4*(EXP((_xlfn.NORM.S.INV(O196)-$L$5)/$L$6)))/(1+EXP((_xlfn.NORM.S.INV(O196)-$L$5)/$L$6)))+$L$3</f>
        <v>196.69601229028723</v>
      </c>
      <c r="X196" s="12">
        <v>439.42694470081796</v>
      </c>
      <c r="AE196" s="8">
        <v>194</v>
      </c>
      <c r="AF196" s="12">
        <v>140820.20000000001</v>
      </c>
      <c r="AG196" s="8">
        <f t="shared" ref="AG196:AG259" si="11">AE196/2000</f>
        <v>9.7000000000000003E-2</v>
      </c>
    </row>
    <row r="197" spans="14:33" x14ac:dyDescent="0.25">
      <c r="N197" s="7">
        <v>195</v>
      </c>
      <c r="O197" s="7">
        <f t="shared" ca="1" si="9"/>
        <v>0.70438771847662351</v>
      </c>
      <c r="P197" s="20">
        <f t="shared" ca="1" si="10"/>
        <v>196.95995533531243</v>
      </c>
      <c r="X197" s="12">
        <v>380.44848242298326</v>
      </c>
      <c r="AE197" s="8">
        <v>195</v>
      </c>
      <c r="AF197" s="12">
        <v>140823.6</v>
      </c>
      <c r="AG197" s="8">
        <f t="shared" si="11"/>
        <v>9.7500000000000003E-2</v>
      </c>
    </row>
    <row r="198" spans="14:33" x14ac:dyDescent="0.25">
      <c r="N198" s="7">
        <v>196</v>
      </c>
      <c r="O198" s="7">
        <f t="shared" ca="1" si="9"/>
        <v>0.62201277814760036</v>
      </c>
      <c r="P198" s="20">
        <f t="shared" ca="1" si="10"/>
        <v>187.49480806911424</v>
      </c>
      <c r="X198" s="12">
        <v>487.59218622830025</v>
      </c>
      <c r="AE198" s="8">
        <v>196</v>
      </c>
      <c r="AF198" s="12">
        <v>140827.70000000001</v>
      </c>
      <c r="AG198" s="8">
        <f t="shared" si="11"/>
        <v>9.8000000000000004E-2</v>
      </c>
    </row>
    <row r="199" spans="14:33" x14ac:dyDescent="0.25">
      <c r="N199" s="7">
        <v>197</v>
      </c>
      <c r="O199" s="7">
        <f t="shared" ca="1" si="9"/>
        <v>0.78494445605574681</v>
      </c>
      <c r="P199" s="20">
        <f t="shared" ca="1" si="10"/>
        <v>208.56347456075741</v>
      </c>
      <c r="X199" s="12">
        <v>469.72746624831183</v>
      </c>
      <c r="AE199" s="8">
        <v>197</v>
      </c>
      <c r="AF199" s="12">
        <v>140936</v>
      </c>
      <c r="AG199" s="8">
        <f t="shared" si="11"/>
        <v>9.8500000000000004E-2</v>
      </c>
    </row>
    <row r="200" spans="14:33" x14ac:dyDescent="0.25">
      <c r="N200" s="7">
        <v>198</v>
      </c>
      <c r="O200" s="7">
        <f t="shared" ca="1" si="9"/>
        <v>0.42597104581675371</v>
      </c>
      <c r="P200" s="20">
        <f t="shared" ca="1" si="10"/>
        <v>169.56953964165012</v>
      </c>
      <c r="X200" s="12">
        <v>647.0298709414626</v>
      </c>
      <c r="AE200" s="8">
        <v>198</v>
      </c>
      <c r="AF200" s="12">
        <v>140966.39999999999</v>
      </c>
      <c r="AG200" s="8">
        <f t="shared" si="11"/>
        <v>9.9000000000000005E-2</v>
      </c>
    </row>
    <row r="201" spans="14:33" x14ac:dyDescent="0.25">
      <c r="N201" s="7">
        <v>199</v>
      </c>
      <c r="O201" s="7">
        <f t="shared" ca="1" si="9"/>
        <v>0.34414712202774711</v>
      </c>
      <c r="P201" s="20">
        <f t="shared" ca="1" si="10"/>
        <v>162.93881643257529</v>
      </c>
      <c r="X201" s="12">
        <v>627.2641069924972</v>
      </c>
      <c r="AE201" s="8">
        <v>199</v>
      </c>
      <c r="AF201" s="12">
        <v>140986.5</v>
      </c>
      <c r="AG201" s="8">
        <f t="shared" si="11"/>
        <v>9.9500000000000005E-2</v>
      </c>
    </row>
    <row r="202" spans="14:33" x14ac:dyDescent="0.25">
      <c r="N202" s="7">
        <v>200</v>
      </c>
      <c r="O202" s="7">
        <f t="shared" ca="1" si="9"/>
        <v>0.77468945448998572</v>
      </c>
      <c r="P202" s="20">
        <f t="shared" ca="1" si="10"/>
        <v>206.89949660331911</v>
      </c>
      <c r="X202" s="12">
        <v>613.50896186915395</v>
      </c>
      <c r="AE202" s="8">
        <v>200</v>
      </c>
      <c r="AF202" s="12">
        <v>141100</v>
      </c>
      <c r="AG202" s="8">
        <f t="shared" si="11"/>
        <v>0.1</v>
      </c>
    </row>
    <row r="203" spans="14:33" x14ac:dyDescent="0.25">
      <c r="N203" s="7">
        <v>201</v>
      </c>
      <c r="O203" s="7">
        <f t="shared" ca="1" si="9"/>
        <v>0.85200028849061304</v>
      </c>
      <c r="P203" s="20">
        <f t="shared" ca="1" si="10"/>
        <v>221.58831245344783</v>
      </c>
      <c r="X203" s="12">
        <v>603.37550752530342</v>
      </c>
      <c r="AE203" s="8">
        <v>201</v>
      </c>
      <c r="AF203" s="12">
        <v>141107.70000000001</v>
      </c>
      <c r="AG203" s="8">
        <f t="shared" si="11"/>
        <v>0.10050000000000001</v>
      </c>
    </row>
    <row r="204" spans="14:33" x14ac:dyDescent="0.25">
      <c r="N204" s="7">
        <v>202</v>
      </c>
      <c r="O204" s="7">
        <f t="shared" ca="1" si="9"/>
        <v>0.25893286733457888</v>
      </c>
      <c r="P204" s="20">
        <f t="shared" ca="1" si="10"/>
        <v>156.07697058679764</v>
      </c>
      <c r="X204" s="12">
        <v>570.69522457448102</v>
      </c>
      <c r="AE204" s="8">
        <v>202</v>
      </c>
      <c r="AF204" s="12">
        <v>141200.70000000001</v>
      </c>
      <c r="AG204" s="8">
        <f t="shared" si="11"/>
        <v>0.10100000000000001</v>
      </c>
    </row>
    <row r="205" spans="14:33" x14ac:dyDescent="0.25">
      <c r="N205" s="7">
        <v>203</v>
      </c>
      <c r="O205" s="7">
        <f t="shared" ca="1" si="9"/>
        <v>0.85342759576866167</v>
      </c>
      <c r="P205" s="20">
        <f t="shared" ca="1" si="10"/>
        <v>221.91962516933842</v>
      </c>
      <c r="X205" s="12">
        <v>382.59386733011644</v>
      </c>
      <c r="AE205" s="8">
        <v>203</v>
      </c>
      <c r="AF205" s="12">
        <v>141250.4</v>
      </c>
      <c r="AG205" s="8">
        <f t="shared" si="11"/>
        <v>0.10150000000000001</v>
      </c>
    </row>
    <row r="206" spans="14:33" x14ac:dyDescent="0.25">
      <c r="N206" s="7">
        <v>204</v>
      </c>
      <c r="O206" s="7">
        <f t="shared" ca="1" si="9"/>
        <v>0.31187938650436975</v>
      </c>
      <c r="P206" s="20">
        <f t="shared" ca="1" si="10"/>
        <v>160.35461752808339</v>
      </c>
      <c r="X206" s="12">
        <v>580.93747544735152</v>
      </c>
      <c r="AE206" s="8">
        <v>204</v>
      </c>
      <c r="AF206" s="12">
        <v>141256.29999999999</v>
      </c>
      <c r="AG206" s="8">
        <f t="shared" si="11"/>
        <v>0.10199999999999999</v>
      </c>
    </row>
    <row r="207" spans="14:33" x14ac:dyDescent="0.25">
      <c r="N207" s="7">
        <v>205</v>
      </c>
      <c r="O207" s="7">
        <f t="shared" ca="1" si="9"/>
        <v>0.26139409169666072</v>
      </c>
      <c r="P207" s="20">
        <f t="shared" ca="1" si="10"/>
        <v>156.27806523990427</v>
      </c>
      <c r="X207" s="12">
        <v>474.49513378713158</v>
      </c>
      <c r="AE207" s="8">
        <v>205</v>
      </c>
      <c r="AF207" s="12">
        <v>141313.70000000001</v>
      </c>
      <c r="AG207" s="8">
        <f t="shared" si="11"/>
        <v>0.10249999999999999</v>
      </c>
    </row>
    <row r="208" spans="14:33" x14ac:dyDescent="0.25">
      <c r="N208" s="7">
        <v>206</v>
      </c>
      <c r="O208" s="7">
        <f t="shared" ca="1" si="9"/>
        <v>0.71893683137389552</v>
      </c>
      <c r="P208" s="20">
        <f t="shared" ca="1" si="10"/>
        <v>198.84209116583392</v>
      </c>
      <c r="X208" s="12">
        <v>433.93813467100296</v>
      </c>
      <c r="AE208" s="8">
        <v>206</v>
      </c>
      <c r="AF208" s="12">
        <v>141433.70000000001</v>
      </c>
      <c r="AG208" s="8">
        <f t="shared" si="11"/>
        <v>0.10299999999999999</v>
      </c>
    </row>
    <row r="209" spans="14:33" x14ac:dyDescent="0.25">
      <c r="N209" s="7">
        <v>207</v>
      </c>
      <c r="O209" s="7">
        <f t="shared" ca="1" si="9"/>
        <v>0.47980304298589915</v>
      </c>
      <c r="P209" s="20">
        <f t="shared" ca="1" si="10"/>
        <v>174.10183536342458</v>
      </c>
      <c r="X209" s="12">
        <v>611.188153523859</v>
      </c>
      <c r="AE209" s="8">
        <v>207</v>
      </c>
      <c r="AF209" s="12">
        <v>141514.9</v>
      </c>
      <c r="AG209" s="8">
        <f t="shared" si="11"/>
        <v>0.10349999999999999</v>
      </c>
    </row>
    <row r="210" spans="14:33" x14ac:dyDescent="0.25">
      <c r="N210" s="7">
        <v>208</v>
      </c>
      <c r="O210" s="7">
        <f t="shared" ca="1" si="9"/>
        <v>0.61300732124618251</v>
      </c>
      <c r="P210" s="20">
        <f t="shared" ca="1" si="10"/>
        <v>186.5570576573466</v>
      </c>
      <c r="X210" s="12">
        <v>710.70846773393157</v>
      </c>
      <c r="AE210" s="8">
        <v>208</v>
      </c>
      <c r="AF210" s="12">
        <v>141545.1</v>
      </c>
      <c r="AG210" s="8">
        <f t="shared" si="11"/>
        <v>0.104</v>
      </c>
    </row>
    <row r="211" spans="14:33" x14ac:dyDescent="0.25">
      <c r="N211" s="7">
        <v>209</v>
      </c>
      <c r="O211" s="7">
        <f t="shared" ca="1" si="9"/>
        <v>0.12894258862862151</v>
      </c>
      <c r="P211" s="20">
        <f t="shared" ca="1" si="10"/>
        <v>144.54439810535143</v>
      </c>
      <c r="X211" s="12">
        <v>641.44281783218753</v>
      </c>
      <c r="AE211" s="8">
        <v>209</v>
      </c>
      <c r="AF211" s="12">
        <v>141579.29999999999</v>
      </c>
      <c r="AG211" s="8">
        <f t="shared" si="11"/>
        <v>0.1045</v>
      </c>
    </row>
    <row r="212" spans="14:33" x14ac:dyDescent="0.25">
      <c r="N212" s="7">
        <v>210</v>
      </c>
      <c r="O212" s="7">
        <f t="shared" ca="1" si="9"/>
        <v>0.55090482598813084</v>
      </c>
      <c r="P212" s="20">
        <f t="shared" ca="1" si="10"/>
        <v>180.46645459658436</v>
      </c>
      <c r="X212" s="12">
        <v>625.75694655233326</v>
      </c>
      <c r="AE212" s="8">
        <v>210</v>
      </c>
      <c r="AF212" s="12">
        <v>141605.6</v>
      </c>
      <c r="AG212" s="8">
        <f t="shared" si="11"/>
        <v>0.105</v>
      </c>
    </row>
    <row r="213" spans="14:33" x14ac:dyDescent="0.25">
      <c r="N213" s="7">
        <v>211</v>
      </c>
      <c r="O213" s="7">
        <f t="shared" ca="1" si="9"/>
        <v>0.40821032709818417</v>
      </c>
      <c r="P213" s="20">
        <f t="shared" ca="1" si="10"/>
        <v>168.11096381829699</v>
      </c>
      <c r="X213" s="12">
        <v>568.60858062941929</v>
      </c>
      <c r="AE213" s="8">
        <v>211</v>
      </c>
      <c r="AF213" s="12">
        <v>141616.4</v>
      </c>
      <c r="AG213" s="8">
        <f t="shared" si="11"/>
        <v>0.1055</v>
      </c>
    </row>
    <row r="214" spans="14:33" x14ac:dyDescent="0.25">
      <c r="N214" s="7">
        <v>212</v>
      </c>
      <c r="O214" s="7">
        <f t="shared" ca="1" si="9"/>
        <v>0.66297226251048869</v>
      </c>
      <c r="P214" s="20">
        <f t="shared" ca="1" si="10"/>
        <v>191.97912916565599</v>
      </c>
      <c r="X214" s="12">
        <v>714.45827884991411</v>
      </c>
      <c r="AE214" s="8">
        <v>212</v>
      </c>
      <c r="AF214" s="12">
        <v>141632.5</v>
      </c>
      <c r="AG214" s="8">
        <f t="shared" si="11"/>
        <v>0.106</v>
      </c>
    </row>
    <row r="215" spans="14:33" x14ac:dyDescent="0.25">
      <c r="N215" s="7">
        <v>213</v>
      </c>
      <c r="O215" s="7">
        <f t="shared" ca="1" si="9"/>
        <v>0.24839966250084122</v>
      </c>
      <c r="P215" s="20">
        <f t="shared" ca="1" si="10"/>
        <v>155.21268061249765</v>
      </c>
      <c r="X215" s="12">
        <v>836.51788809084462</v>
      </c>
      <c r="AE215" s="8">
        <v>213</v>
      </c>
      <c r="AF215" s="12">
        <v>141642.20000000001</v>
      </c>
      <c r="AG215" s="8">
        <f t="shared" si="11"/>
        <v>0.1065</v>
      </c>
    </row>
    <row r="216" spans="14:33" x14ac:dyDescent="0.25">
      <c r="N216" s="7">
        <v>214</v>
      </c>
      <c r="O216" s="7">
        <f t="shared" ca="1" si="9"/>
        <v>0.83549223219803992</v>
      </c>
      <c r="P216" s="20">
        <f t="shared" ca="1" si="10"/>
        <v>217.95388149694691</v>
      </c>
      <c r="X216" s="12">
        <v>751.34175591095914</v>
      </c>
      <c r="AE216" s="8">
        <v>214</v>
      </c>
      <c r="AF216" s="12">
        <v>141651.1</v>
      </c>
      <c r="AG216" s="8">
        <f t="shared" si="11"/>
        <v>0.107</v>
      </c>
    </row>
    <row r="217" spans="14:33" x14ac:dyDescent="0.25">
      <c r="N217" s="7">
        <v>215</v>
      </c>
      <c r="O217" s="7">
        <f t="shared" ca="1" si="9"/>
        <v>0.59986526187142075</v>
      </c>
      <c r="P217" s="20">
        <f t="shared" ca="1" si="10"/>
        <v>185.21583980072714</v>
      </c>
      <c r="X217" s="12">
        <v>671.96696884266441</v>
      </c>
      <c r="AE217" s="8">
        <v>215</v>
      </c>
      <c r="AF217" s="12">
        <v>141729.79999999999</v>
      </c>
      <c r="AG217" s="8">
        <f t="shared" si="11"/>
        <v>0.1075</v>
      </c>
    </row>
    <row r="218" spans="14:33" x14ac:dyDescent="0.25">
      <c r="N218" s="7">
        <v>216</v>
      </c>
      <c r="O218" s="7">
        <f t="shared" ca="1" si="9"/>
        <v>0.28826961418407093</v>
      </c>
      <c r="P218" s="20">
        <f t="shared" ca="1" si="10"/>
        <v>158.4572811701706</v>
      </c>
      <c r="X218" s="12">
        <v>780.59466879236413</v>
      </c>
      <c r="AE218" s="8">
        <v>216</v>
      </c>
      <c r="AF218" s="12">
        <v>141789.6</v>
      </c>
      <c r="AG218" s="8">
        <f t="shared" si="11"/>
        <v>0.108</v>
      </c>
    </row>
    <row r="219" spans="14:33" x14ac:dyDescent="0.25">
      <c r="N219" s="7">
        <v>217</v>
      </c>
      <c r="O219" s="7">
        <f t="shared" ca="1" si="9"/>
        <v>0.12565143891872332</v>
      </c>
      <c r="P219" s="20">
        <f t="shared" ca="1" si="10"/>
        <v>144.20965953302198</v>
      </c>
      <c r="X219" s="12">
        <v>414.75434690141282</v>
      </c>
      <c r="AE219" s="8">
        <v>217</v>
      </c>
      <c r="AF219" s="12">
        <v>141799.29999999999</v>
      </c>
      <c r="AG219" s="8">
        <f t="shared" si="11"/>
        <v>0.1085</v>
      </c>
    </row>
    <row r="220" spans="14:33" x14ac:dyDescent="0.25">
      <c r="N220" s="7">
        <v>218</v>
      </c>
      <c r="O220" s="7">
        <f t="shared" ca="1" si="9"/>
        <v>0.68264840322823928</v>
      </c>
      <c r="P220" s="20">
        <f t="shared" ca="1" si="10"/>
        <v>194.2816994742746</v>
      </c>
      <c r="X220" s="12">
        <v>694.77168268413743</v>
      </c>
      <c r="AE220" s="8">
        <v>218</v>
      </c>
      <c r="AF220" s="12">
        <v>141892.6</v>
      </c>
      <c r="AG220" s="8">
        <f t="shared" si="11"/>
        <v>0.109</v>
      </c>
    </row>
    <row r="221" spans="14:33" x14ac:dyDescent="0.25">
      <c r="N221" s="7">
        <v>219</v>
      </c>
      <c r="O221" s="7">
        <f t="shared" ca="1" si="9"/>
        <v>0.25869571644547296</v>
      </c>
      <c r="P221" s="20">
        <f t="shared" ca="1" si="10"/>
        <v>156.05757796874164</v>
      </c>
      <c r="X221" s="12">
        <v>431.85197885641287</v>
      </c>
      <c r="AE221" s="8">
        <v>219</v>
      </c>
      <c r="AF221" s="12">
        <v>141916.79999999999</v>
      </c>
      <c r="AG221" s="8">
        <f t="shared" si="11"/>
        <v>0.1095</v>
      </c>
    </row>
    <row r="222" spans="14:33" x14ac:dyDescent="0.25">
      <c r="N222" s="7">
        <v>220</v>
      </c>
      <c r="O222" s="7">
        <f t="shared" ca="1" si="9"/>
        <v>0.43038797977703402</v>
      </c>
      <c r="P222" s="20">
        <f t="shared" ca="1" si="10"/>
        <v>169.93467442535791</v>
      </c>
      <c r="X222" s="12">
        <v>651.55070359093429</v>
      </c>
      <c r="AE222" s="8">
        <v>220</v>
      </c>
      <c r="AF222" s="12">
        <v>141917.1</v>
      </c>
      <c r="AG222" s="8">
        <f t="shared" si="11"/>
        <v>0.11</v>
      </c>
    </row>
    <row r="223" spans="14:33" x14ac:dyDescent="0.25">
      <c r="N223" s="7">
        <v>221</v>
      </c>
      <c r="O223" s="7">
        <f t="shared" ca="1" si="9"/>
        <v>0.75668145154750388</v>
      </c>
      <c r="P223" s="20">
        <f t="shared" ca="1" si="10"/>
        <v>204.12896766683639</v>
      </c>
      <c r="X223" s="12">
        <v>478.42810179909509</v>
      </c>
      <c r="AE223" s="8">
        <v>221</v>
      </c>
      <c r="AF223" s="12">
        <v>142006.70000000001</v>
      </c>
      <c r="AG223" s="8">
        <f t="shared" si="11"/>
        <v>0.1105</v>
      </c>
    </row>
    <row r="224" spans="14:33" x14ac:dyDescent="0.25">
      <c r="N224" s="7">
        <v>222</v>
      </c>
      <c r="O224" s="7">
        <f t="shared" ca="1" si="9"/>
        <v>0.45852105813769084</v>
      </c>
      <c r="P224" s="20">
        <f t="shared" ca="1" si="10"/>
        <v>172.28686232515673</v>
      </c>
      <c r="X224" s="12">
        <v>570.25125802317416</v>
      </c>
      <c r="AE224" s="8">
        <v>222</v>
      </c>
      <c r="AF224" s="12">
        <v>142061.20000000001</v>
      </c>
      <c r="AG224" s="8">
        <f t="shared" si="11"/>
        <v>0.111</v>
      </c>
    </row>
    <row r="225" spans="14:33" x14ac:dyDescent="0.25">
      <c r="N225" s="7">
        <v>223</v>
      </c>
      <c r="O225" s="7">
        <f t="shared" ca="1" si="9"/>
        <v>0.85561718982443069</v>
      </c>
      <c r="P225" s="20">
        <f t="shared" ca="1" si="10"/>
        <v>222.43365155629053</v>
      </c>
      <c r="X225" s="12">
        <v>442.67508097620782</v>
      </c>
      <c r="AE225" s="8">
        <v>223</v>
      </c>
      <c r="AF225" s="12">
        <v>142083.5</v>
      </c>
      <c r="AG225" s="8">
        <f t="shared" si="11"/>
        <v>0.1115</v>
      </c>
    </row>
    <row r="226" spans="14:33" x14ac:dyDescent="0.25">
      <c r="N226" s="7">
        <v>224</v>
      </c>
      <c r="O226" s="7">
        <f t="shared" ca="1" si="9"/>
        <v>0.91083218546714229</v>
      </c>
      <c r="P226" s="20">
        <f t="shared" ca="1" si="10"/>
        <v>238.58991810184463</v>
      </c>
      <c r="X226" s="12">
        <v>382.66237891313091</v>
      </c>
      <c r="AE226" s="8">
        <v>224</v>
      </c>
      <c r="AF226" s="12">
        <v>142100.20000000001</v>
      </c>
      <c r="AG226" s="8">
        <f t="shared" si="11"/>
        <v>0.112</v>
      </c>
    </row>
    <row r="227" spans="14:33" x14ac:dyDescent="0.25">
      <c r="N227" s="7">
        <v>225</v>
      </c>
      <c r="O227" s="7">
        <f t="shared" ca="1" si="9"/>
        <v>0.46935226220263626</v>
      </c>
      <c r="P227" s="20">
        <f t="shared" ca="1" si="10"/>
        <v>173.20632774350418</v>
      </c>
      <c r="X227" s="12">
        <v>525.40555128771302</v>
      </c>
      <c r="AE227" s="8">
        <v>225</v>
      </c>
      <c r="AF227" s="12">
        <v>142123.4</v>
      </c>
      <c r="AG227" s="8">
        <f t="shared" si="11"/>
        <v>0.1125</v>
      </c>
    </row>
    <row r="228" spans="14:33" x14ac:dyDescent="0.25">
      <c r="N228" s="7">
        <v>226</v>
      </c>
      <c r="O228" s="7">
        <f t="shared" ca="1" si="9"/>
        <v>0.16620959732537555</v>
      </c>
      <c r="P228" s="20">
        <f t="shared" ca="1" si="10"/>
        <v>148.12525896255238</v>
      </c>
      <c r="X228" s="12">
        <v>653.61756719611719</v>
      </c>
      <c r="AE228" s="8">
        <v>226</v>
      </c>
      <c r="AF228" s="12">
        <v>142165.79999999999</v>
      </c>
      <c r="AG228" s="8">
        <f t="shared" si="11"/>
        <v>0.113</v>
      </c>
    </row>
    <row r="229" spans="14:33" x14ac:dyDescent="0.25">
      <c r="N229" s="7">
        <v>227</v>
      </c>
      <c r="O229" s="7">
        <f t="shared" ca="1" si="9"/>
        <v>0.91895068587379791</v>
      </c>
      <c r="P229" s="20">
        <f t="shared" ca="1" si="10"/>
        <v>241.73230371505312</v>
      </c>
      <c r="X229" s="12">
        <v>697.79377493181141</v>
      </c>
      <c r="AE229" s="8">
        <v>227</v>
      </c>
      <c r="AF229" s="12">
        <v>142228.4</v>
      </c>
      <c r="AG229" s="8">
        <f t="shared" si="11"/>
        <v>0.1135</v>
      </c>
    </row>
    <row r="230" spans="14:33" x14ac:dyDescent="0.25">
      <c r="N230" s="7">
        <v>228</v>
      </c>
      <c r="O230" s="7">
        <f t="shared" ca="1" si="9"/>
        <v>0.67708862174038731</v>
      </c>
      <c r="P230" s="20">
        <f t="shared" ca="1" si="10"/>
        <v>193.62009323918204</v>
      </c>
      <c r="X230" s="12">
        <v>539.3462308666476</v>
      </c>
      <c r="AE230" s="8">
        <v>228</v>
      </c>
      <c r="AF230" s="12">
        <v>142242.29999999999</v>
      </c>
      <c r="AG230" s="8">
        <f t="shared" si="11"/>
        <v>0.114</v>
      </c>
    </row>
    <row r="231" spans="14:33" x14ac:dyDescent="0.25">
      <c r="N231" s="7">
        <v>229</v>
      </c>
      <c r="O231" s="7">
        <f t="shared" ca="1" si="9"/>
        <v>0.44509665719324931</v>
      </c>
      <c r="P231" s="20">
        <f t="shared" ca="1" si="10"/>
        <v>171.15840266316584</v>
      </c>
      <c r="X231" s="12">
        <v>739.75014255369399</v>
      </c>
      <c r="AE231" s="8">
        <v>229</v>
      </c>
      <c r="AF231" s="12">
        <v>142287.6</v>
      </c>
      <c r="AG231" s="8">
        <f t="shared" si="11"/>
        <v>0.1145</v>
      </c>
    </row>
    <row r="232" spans="14:33" x14ac:dyDescent="0.25">
      <c r="N232" s="7">
        <v>230</v>
      </c>
      <c r="O232" s="7">
        <f t="shared" ca="1" si="9"/>
        <v>5.5918796986278552E-2</v>
      </c>
      <c r="P232" s="20">
        <f t="shared" ca="1" si="10"/>
        <v>135.7433307717306</v>
      </c>
      <c r="X232" s="12">
        <v>456.62126238561177</v>
      </c>
      <c r="AE232" s="8">
        <v>230</v>
      </c>
      <c r="AF232" s="12">
        <v>142322.1</v>
      </c>
      <c r="AG232" s="8">
        <f t="shared" si="11"/>
        <v>0.115</v>
      </c>
    </row>
    <row r="233" spans="14:33" x14ac:dyDescent="0.25">
      <c r="N233" s="7">
        <v>231</v>
      </c>
      <c r="O233" s="7">
        <f t="shared" ca="1" si="9"/>
        <v>0.79871843302751955</v>
      </c>
      <c r="P233" s="20">
        <f t="shared" ca="1" si="10"/>
        <v>210.91055112266054</v>
      </c>
      <c r="X233" s="12">
        <v>611.91338941681897</v>
      </c>
      <c r="AE233" s="8">
        <v>231</v>
      </c>
      <c r="AF233" s="12">
        <v>142508.20000000001</v>
      </c>
      <c r="AG233" s="8">
        <f t="shared" si="11"/>
        <v>0.11550000000000001</v>
      </c>
    </row>
    <row r="234" spans="14:33" x14ac:dyDescent="0.25">
      <c r="N234" s="7">
        <v>232</v>
      </c>
      <c r="O234" s="7">
        <f t="shared" ca="1" si="9"/>
        <v>0.62594238160714677</v>
      </c>
      <c r="P234" s="20">
        <f t="shared" ca="1" si="10"/>
        <v>187.90902887861216</v>
      </c>
      <c r="X234" s="12">
        <v>623.42282428762019</v>
      </c>
      <c r="AE234" s="8">
        <v>232</v>
      </c>
      <c r="AF234" s="12">
        <v>142535.70000000001</v>
      </c>
      <c r="AG234" s="8">
        <f t="shared" si="11"/>
        <v>0.11600000000000001</v>
      </c>
    </row>
    <row r="235" spans="14:33" x14ac:dyDescent="0.25">
      <c r="N235" s="7">
        <v>233</v>
      </c>
      <c r="O235" s="7">
        <f t="shared" ca="1" si="9"/>
        <v>4.4696772608537216E-2</v>
      </c>
      <c r="P235" s="20">
        <f t="shared" ca="1" si="10"/>
        <v>133.91800442562382</v>
      </c>
      <c r="X235" s="12">
        <v>817.83711720695931</v>
      </c>
      <c r="AE235" s="8">
        <v>233</v>
      </c>
      <c r="AF235" s="12">
        <v>142558.6</v>
      </c>
      <c r="AG235" s="8">
        <f t="shared" si="11"/>
        <v>0.11650000000000001</v>
      </c>
    </row>
    <row r="236" spans="14:33" x14ac:dyDescent="0.25">
      <c r="N236" s="7">
        <v>234</v>
      </c>
      <c r="O236" s="7">
        <f t="shared" ca="1" si="9"/>
        <v>0.99657974390259185</v>
      </c>
      <c r="P236" s="20">
        <f t="shared" ca="1" si="10"/>
        <v>340.90124843973501</v>
      </c>
      <c r="X236" s="12">
        <v>566.01455431820602</v>
      </c>
      <c r="AE236" s="8">
        <v>234</v>
      </c>
      <c r="AF236" s="12">
        <v>142579.6</v>
      </c>
      <c r="AG236" s="8">
        <f t="shared" si="11"/>
        <v>0.11700000000000001</v>
      </c>
    </row>
    <row r="237" spans="14:33" x14ac:dyDescent="0.25">
      <c r="N237" s="7">
        <v>235</v>
      </c>
      <c r="O237" s="7">
        <f t="shared" ca="1" si="9"/>
        <v>0.18852222969027577</v>
      </c>
      <c r="P237" s="20">
        <f t="shared" ca="1" si="10"/>
        <v>150.1313317637649</v>
      </c>
      <c r="X237" s="12">
        <v>513.92575418037302</v>
      </c>
      <c r="AE237" s="8">
        <v>235</v>
      </c>
      <c r="AF237" s="12">
        <v>142597</v>
      </c>
      <c r="AG237" s="8">
        <f t="shared" si="11"/>
        <v>0.11749999999999999</v>
      </c>
    </row>
    <row r="238" spans="14:33" x14ac:dyDescent="0.25">
      <c r="N238" s="7">
        <v>236</v>
      </c>
      <c r="O238" s="7">
        <f t="shared" ca="1" si="9"/>
        <v>3.897071601120139E-2</v>
      </c>
      <c r="P238" s="20">
        <f t="shared" ca="1" si="10"/>
        <v>132.8825237445231</v>
      </c>
      <c r="X238" s="12">
        <v>502.56035405419067</v>
      </c>
      <c r="AE238" s="8">
        <v>236</v>
      </c>
      <c r="AF238" s="12">
        <v>142668.6</v>
      </c>
      <c r="AG238" s="8">
        <f t="shared" si="11"/>
        <v>0.11799999999999999</v>
      </c>
    </row>
    <row r="239" spans="14:33" x14ac:dyDescent="0.25">
      <c r="N239" s="7">
        <v>237</v>
      </c>
      <c r="O239" s="7">
        <f t="shared" ca="1" si="9"/>
        <v>0.64565516611101248</v>
      </c>
      <c r="P239" s="20">
        <f t="shared" ca="1" si="10"/>
        <v>190.036302340215</v>
      </c>
      <c r="X239" s="12">
        <v>506.18839517708415</v>
      </c>
      <c r="AE239" s="8">
        <v>237</v>
      </c>
      <c r="AF239" s="12">
        <v>142681.4</v>
      </c>
      <c r="AG239" s="8">
        <f t="shared" si="11"/>
        <v>0.11849999999999999</v>
      </c>
    </row>
    <row r="240" spans="14:33" x14ac:dyDescent="0.25">
      <c r="N240" s="7">
        <v>238</v>
      </c>
      <c r="O240" s="7">
        <f t="shared" ca="1" si="9"/>
        <v>0.33476893842547695</v>
      </c>
      <c r="P240" s="20">
        <f t="shared" ca="1" si="10"/>
        <v>162.18778314839977</v>
      </c>
      <c r="X240" s="12">
        <v>574.02425891714711</v>
      </c>
      <c r="AE240" s="8">
        <v>238</v>
      </c>
      <c r="AF240" s="12">
        <v>142689.20000000001</v>
      </c>
      <c r="AG240" s="8">
        <f t="shared" si="11"/>
        <v>0.11899999999999999</v>
      </c>
    </row>
    <row r="241" spans="14:33" x14ac:dyDescent="0.25">
      <c r="N241" s="7">
        <v>239</v>
      </c>
      <c r="O241" s="7">
        <f t="shared" ca="1" si="9"/>
        <v>0.46402801141057559</v>
      </c>
      <c r="P241" s="20">
        <f t="shared" ca="1" si="10"/>
        <v>172.75329484914329</v>
      </c>
      <c r="X241" s="12">
        <v>698.40088749807398</v>
      </c>
      <c r="AE241" s="8">
        <v>239</v>
      </c>
      <c r="AF241" s="12">
        <v>142786.9</v>
      </c>
      <c r="AG241" s="8">
        <f t="shared" si="11"/>
        <v>0.1195</v>
      </c>
    </row>
    <row r="242" spans="14:33" x14ac:dyDescent="0.25">
      <c r="N242" s="7">
        <v>240</v>
      </c>
      <c r="O242" s="7">
        <f t="shared" ca="1" si="9"/>
        <v>0.46399404080644324</v>
      </c>
      <c r="P242" s="20">
        <f t="shared" ca="1" si="10"/>
        <v>172.75041098231588</v>
      </c>
      <c r="X242" s="12">
        <v>538.51451360378132</v>
      </c>
      <c r="AE242" s="8">
        <v>240</v>
      </c>
      <c r="AF242" s="12">
        <v>142893.20000000001</v>
      </c>
      <c r="AG242" s="8">
        <f t="shared" si="11"/>
        <v>0.12</v>
      </c>
    </row>
    <row r="243" spans="14:33" x14ac:dyDescent="0.25">
      <c r="N243" s="7">
        <v>241</v>
      </c>
      <c r="O243" s="7">
        <f t="shared" ca="1" si="9"/>
        <v>0.96391125037093728</v>
      </c>
      <c r="P243" s="20">
        <f t="shared" ca="1" si="10"/>
        <v>267.84168088342597</v>
      </c>
      <c r="X243" s="12">
        <v>565.62135342652391</v>
      </c>
      <c r="AE243" s="8">
        <v>241</v>
      </c>
      <c r="AF243" s="12">
        <v>142946</v>
      </c>
      <c r="AG243" s="8">
        <f t="shared" si="11"/>
        <v>0.1205</v>
      </c>
    </row>
    <row r="244" spans="14:33" x14ac:dyDescent="0.25">
      <c r="N244" s="7">
        <v>242</v>
      </c>
      <c r="O244" s="7">
        <f t="shared" ca="1" si="9"/>
        <v>0.37935543516130799</v>
      </c>
      <c r="P244" s="20">
        <f t="shared" ca="1" si="10"/>
        <v>165.76826797605395</v>
      </c>
      <c r="X244" s="12">
        <v>421.10962962109397</v>
      </c>
      <c r="AE244" s="8">
        <v>242</v>
      </c>
      <c r="AF244" s="12">
        <v>142999.1</v>
      </c>
      <c r="AG244" s="8">
        <f t="shared" si="11"/>
        <v>0.121</v>
      </c>
    </row>
    <row r="245" spans="14:33" x14ac:dyDescent="0.25">
      <c r="N245" s="7">
        <v>243</v>
      </c>
      <c r="O245" s="7">
        <f t="shared" ca="1" si="9"/>
        <v>0.93336310503895492</v>
      </c>
      <c r="P245" s="20">
        <f t="shared" ca="1" si="10"/>
        <v>248.13022459446677</v>
      </c>
      <c r="X245" s="12">
        <v>541.67486534970431</v>
      </c>
      <c r="AE245" s="8">
        <v>243</v>
      </c>
      <c r="AF245" s="12">
        <v>143016.6</v>
      </c>
      <c r="AG245" s="8">
        <f t="shared" si="11"/>
        <v>0.1215</v>
      </c>
    </row>
    <row r="246" spans="14:33" x14ac:dyDescent="0.25">
      <c r="N246" s="7">
        <v>244</v>
      </c>
      <c r="O246" s="7">
        <f t="shared" ca="1" si="9"/>
        <v>0.24756279618349419</v>
      </c>
      <c r="P246" s="20">
        <f t="shared" ca="1" si="10"/>
        <v>155.14373674769993</v>
      </c>
      <c r="X246" s="12">
        <v>716.96597557012149</v>
      </c>
      <c r="AE246" s="8">
        <v>244</v>
      </c>
      <c r="AF246" s="12">
        <v>143051</v>
      </c>
      <c r="AG246" s="8">
        <f t="shared" si="11"/>
        <v>0.122</v>
      </c>
    </row>
    <row r="247" spans="14:33" x14ac:dyDescent="0.25">
      <c r="N247" s="7">
        <v>245</v>
      </c>
      <c r="O247" s="7">
        <f t="shared" ca="1" si="9"/>
        <v>0.6113466286139102</v>
      </c>
      <c r="P247" s="20">
        <f t="shared" ca="1" si="10"/>
        <v>186.38582690279441</v>
      </c>
      <c r="X247" s="12">
        <v>499.27295481592824</v>
      </c>
      <c r="AE247" s="8">
        <v>245</v>
      </c>
      <c r="AF247" s="12">
        <v>143220.9</v>
      </c>
      <c r="AG247" s="8">
        <f t="shared" si="11"/>
        <v>0.1225</v>
      </c>
    </row>
    <row r="248" spans="14:33" x14ac:dyDescent="0.25">
      <c r="N248" s="7">
        <v>246</v>
      </c>
      <c r="O248" s="7">
        <f t="shared" ca="1" si="9"/>
        <v>8.3325034870648351E-2</v>
      </c>
      <c r="P248" s="20">
        <f t="shared" ca="1" si="10"/>
        <v>139.48593365659946</v>
      </c>
      <c r="X248" s="12">
        <v>578.45627975139405</v>
      </c>
      <c r="AE248" s="8">
        <v>246</v>
      </c>
      <c r="AF248" s="12">
        <v>143346.4</v>
      </c>
      <c r="AG248" s="8">
        <f t="shared" si="11"/>
        <v>0.123</v>
      </c>
    </row>
    <row r="249" spans="14:33" x14ac:dyDescent="0.25">
      <c r="N249" s="7">
        <v>247</v>
      </c>
      <c r="O249" s="7">
        <f t="shared" ca="1" si="9"/>
        <v>0.271544316677507</v>
      </c>
      <c r="P249" s="20">
        <f t="shared" ca="1" si="10"/>
        <v>157.10439339703964</v>
      </c>
      <c r="X249" s="12">
        <v>774.00589206714164</v>
      </c>
      <c r="AE249" s="8">
        <v>247</v>
      </c>
      <c r="AF249" s="12">
        <v>143431.4</v>
      </c>
      <c r="AG249" s="8">
        <f t="shared" si="11"/>
        <v>0.1235</v>
      </c>
    </row>
    <row r="250" spans="14:33" x14ac:dyDescent="0.25">
      <c r="N250" s="7">
        <v>248</v>
      </c>
      <c r="O250" s="7">
        <f t="shared" ca="1" si="9"/>
        <v>0.48248906431250072</v>
      </c>
      <c r="P250" s="20">
        <f t="shared" ca="1" si="10"/>
        <v>174.33339943266679</v>
      </c>
      <c r="X250" s="12">
        <v>553.81907755909242</v>
      </c>
      <c r="AE250" s="8">
        <v>248</v>
      </c>
      <c r="AF250" s="12">
        <v>143441.5</v>
      </c>
      <c r="AG250" s="8">
        <f t="shared" si="11"/>
        <v>0.124</v>
      </c>
    </row>
    <row r="251" spans="14:33" x14ac:dyDescent="0.25">
      <c r="N251" s="7">
        <v>249</v>
      </c>
      <c r="O251" s="7">
        <f t="shared" ca="1" si="9"/>
        <v>0.56061608279889863</v>
      </c>
      <c r="P251" s="20">
        <f t="shared" ca="1" si="10"/>
        <v>181.38065011957764</v>
      </c>
      <c r="X251" s="12">
        <v>681.19224495961896</v>
      </c>
      <c r="AE251" s="8">
        <v>249</v>
      </c>
      <c r="AF251" s="12">
        <v>143615.20000000001</v>
      </c>
      <c r="AG251" s="8">
        <f t="shared" si="11"/>
        <v>0.1245</v>
      </c>
    </row>
    <row r="252" spans="14:33" x14ac:dyDescent="0.25">
      <c r="N252" s="7">
        <v>250</v>
      </c>
      <c r="O252" s="7">
        <f t="shared" ca="1" si="9"/>
        <v>0.38601525978596651</v>
      </c>
      <c r="P252" s="20">
        <f t="shared" ca="1" si="10"/>
        <v>166.30652085543053</v>
      </c>
      <c r="X252" s="12">
        <v>646.20745323405527</v>
      </c>
      <c r="AE252" s="8">
        <v>250</v>
      </c>
      <c r="AF252" s="12">
        <v>143635.4</v>
      </c>
      <c r="AG252" s="8">
        <f t="shared" si="11"/>
        <v>0.125</v>
      </c>
    </row>
    <row r="253" spans="14:33" x14ac:dyDescent="0.25">
      <c r="N253" s="7">
        <v>251</v>
      </c>
      <c r="O253" s="7">
        <f t="shared" ca="1" si="9"/>
        <v>0.53539496799855846</v>
      </c>
      <c r="P253" s="20">
        <f t="shared" ca="1" si="10"/>
        <v>179.03140537121737</v>
      </c>
      <c r="X253" s="12">
        <v>690.45597332015473</v>
      </c>
      <c r="AE253" s="8">
        <v>251</v>
      </c>
      <c r="AF253" s="12">
        <v>143665.79999999999</v>
      </c>
      <c r="AG253" s="8">
        <f t="shared" si="11"/>
        <v>0.1255</v>
      </c>
    </row>
    <row r="254" spans="14:33" x14ac:dyDescent="0.25">
      <c r="N254" s="7">
        <v>252</v>
      </c>
      <c r="O254" s="7">
        <f t="shared" ca="1" si="9"/>
        <v>0.12692550363568966</v>
      </c>
      <c r="P254" s="20">
        <f t="shared" ca="1" si="10"/>
        <v>144.33967240472691</v>
      </c>
      <c r="X254" s="12">
        <v>523.49395770647186</v>
      </c>
      <c r="AE254" s="8">
        <v>252</v>
      </c>
      <c r="AF254" s="12">
        <v>143680.29999999999</v>
      </c>
      <c r="AG254" s="8">
        <f t="shared" si="11"/>
        <v>0.126</v>
      </c>
    </row>
    <row r="255" spans="14:33" x14ac:dyDescent="0.25">
      <c r="N255" s="7">
        <v>253</v>
      </c>
      <c r="O255" s="7">
        <f t="shared" ca="1" si="9"/>
        <v>0.2542742844606426</v>
      </c>
      <c r="P255" s="20">
        <f t="shared" ca="1" si="10"/>
        <v>155.69548017678287</v>
      </c>
      <c r="X255" s="12">
        <v>502.3230017972366</v>
      </c>
      <c r="AE255" s="8">
        <v>253</v>
      </c>
      <c r="AF255" s="12">
        <v>143804.9</v>
      </c>
      <c r="AG255" s="8">
        <f t="shared" si="11"/>
        <v>0.1265</v>
      </c>
    </row>
    <row r="256" spans="14:33" x14ac:dyDescent="0.25">
      <c r="N256" s="7">
        <v>254</v>
      </c>
      <c r="O256" s="7">
        <f t="shared" ca="1" si="9"/>
        <v>0.83851757267409799</v>
      </c>
      <c r="P256" s="20">
        <f t="shared" ca="1" si="10"/>
        <v>218.59444168875967</v>
      </c>
      <c r="X256" s="12">
        <v>498.80435219567778</v>
      </c>
      <c r="AE256" s="8">
        <v>254</v>
      </c>
      <c r="AF256" s="12">
        <v>143806.79999999999</v>
      </c>
      <c r="AG256" s="8">
        <f t="shared" si="11"/>
        <v>0.127</v>
      </c>
    </row>
    <row r="257" spans="14:33" x14ac:dyDescent="0.25">
      <c r="N257" s="7">
        <v>255</v>
      </c>
      <c r="O257" s="7">
        <f t="shared" ca="1" si="9"/>
        <v>0.25380812714459577</v>
      </c>
      <c r="P257" s="20">
        <f t="shared" ca="1" si="10"/>
        <v>155.6572419444974</v>
      </c>
      <c r="X257" s="12">
        <v>558.9555863584892</v>
      </c>
      <c r="AE257" s="8">
        <v>255</v>
      </c>
      <c r="AF257" s="12">
        <v>143845.20000000001</v>
      </c>
      <c r="AG257" s="8">
        <f t="shared" si="11"/>
        <v>0.1275</v>
      </c>
    </row>
    <row r="258" spans="14:33" x14ac:dyDescent="0.25">
      <c r="N258" s="7">
        <v>256</v>
      </c>
      <c r="O258" s="7">
        <f t="shared" ca="1" si="9"/>
        <v>0.84069803629213402</v>
      </c>
      <c r="P258" s="20">
        <f t="shared" ca="1" si="10"/>
        <v>219.06287320230601</v>
      </c>
      <c r="X258" s="12">
        <v>605.652742784672</v>
      </c>
      <c r="AE258" s="8">
        <v>256</v>
      </c>
      <c r="AF258" s="12">
        <v>143855.79999999999</v>
      </c>
      <c r="AG258" s="8">
        <f t="shared" si="11"/>
        <v>0.128</v>
      </c>
    </row>
    <row r="259" spans="14:33" x14ac:dyDescent="0.25">
      <c r="N259" s="7">
        <v>257</v>
      </c>
      <c r="O259" s="7">
        <f t="shared" ca="1" si="9"/>
        <v>0.51690082157365025</v>
      </c>
      <c r="P259" s="20">
        <f t="shared" ca="1" si="10"/>
        <v>177.3569775415865</v>
      </c>
      <c r="X259" s="12">
        <v>913.9600037728618</v>
      </c>
      <c r="AE259" s="8">
        <v>257</v>
      </c>
      <c r="AF259" s="12">
        <v>143858.29999999999</v>
      </c>
      <c r="AG259" s="8">
        <f t="shared" si="11"/>
        <v>0.1285</v>
      </c>
    </row>
    <row r="260" spans="14:33" x14ac:dyDescent="0.25">
      <c r="N260" s="7">
        <v>258</v>
      </c>
      <c r="O260" s="7">
        <f t="shared" ref="O260:O323" ca="1" si="12">RAND()</f>
        <v>0.25762536276714454</v>
      </c>
      <c r="P260" s="20">
        <f t="shared" ref="P260:P323" ca="1" si="13">(($L$4*(EXP((_xlfn.NORM.S.INV(O260)-$L$5)/$L$6)))/(1+EXP((_xlfn.NORM.S.INV(O260)-$L$5)/$L$6)))+$L$3</f>
        <v>155.97001542647905</v>
      </c>
      <c r="X260" s="12">
        <v>498.805474011527</v>
      </c>
      <c r="AE260" s="8">
        <v>258</v>
      </c>
      <c r="AF260" s="12">
        <v>143890.29999999999</v>
      </c>
      <c r="AG260" s="8">
        <f t="shared" ref="AG260:AG323" si="14">AE260/2000</f>
        <v>0.129</v>
      </c>
    </row>
    <row r="261" spans="14:33" x14ac:dyDescent="0.25">
      <c r="N261" s="7">
        <v>259</v>
      </c>
      <c r="O261" s="7">
        <f t="shared" ca="1" si="12"/>
        <v>0.44002673727677433</v>
      </c>
      <c r="P261" s="20">
        <f t="shared" ca="1" si="13"/>
        <v>170.73517994252268</v>
      </c>
      <c r="X261" s="12">
        <v>644.29236339825445</v>
      </c>
      <c r="AE261" s="8">
        <v>259</v>
      </c>
      <c r="AF261" s="12">
        <v>144000.79999999999</v>
      </c>
      <c r="AG261" s="8">
        <f t="shared" si="14"/>
        <v>0.1295</v>
      </c>
    </row>
    <row r="262" spans="14:33" x14ac:dyDescent="0.25">
      <c r="N262" s="7">
        <v>260</v>
      </c>
      <c r="O262" s="7">
        <f t="shared" ca="1" si="12"/>
        <v>0.39540259064534555</v>
      </c>
      <c r="P262" s="20">
        <f t="shared" ca="1" si="13"/>
        <v>167.06754272305386</v>
      </c>
      <c r="X262" s="12">
        <v>756.26562456872171</v>
      </c>
      <c r="AE262" s="8">
        <v>260</v>
      </c>
      <c r="AF262" s="12">
        <v>144070.6</v>
      </c>
      <c r="AG262" s="8">
        <f t="shared" si="14"/>
        <v>0.13</v>
      </c>
    </row>
    <row r="263" spans="14:33" x14ac:dyDescent="0.25">
      <c r="N263" s="7">
        <v>261</v>
      </c>
      <c r="O263" s="7">
        <f t="shared" ca="1" si="12"/>
        <v>0.49525725084330796</v>
      </c>
      <c r="P263" s="20">
        <f t="shared" ca="1" si="13"/>
        <v>175.44251209404143</v>
      </c>
      <c r="X263" s="12">
        <v>583.70629744976236</v>
      </c>
      <c r="AE263" s="8">
        <v>261</v>
      </c>
      <c r="AF263" s="12">
        <v>144127.5</v>
      </c>
      <c r="AG263" s="8">
        <f t="shared" si="14"/>
        <v>0.1305</v>
      </c>
    </row>
    <row r="264" spans="14:33" x14ac:dyDescent="0.25">
      <c r="N264" s="7">
        <v>262</v>
      </c>
      <c r="O264" s="7">
        <f t="shared" ca="1" si="12"/>
        <v>0.40878991614944238</v>
      </c>
      <c r="P264" s="20">
        <f t="shared" ca="1" si="13"/>
        <v>168.15833663258073</v>
      </c>
      <c r="X264" s="12">
        <v>733.53861501772701</v>
      </c>
      <c r="AE264" s="8">
        <v>262</v>
      </c>
      <c r="AF264" s="12">
        <v>144141.9</v>
      </c>
      <c r="AG264" s="8">
        <f t="shared" si="14"/>
        <v>0.13100000000000001</v>
      </c>
    </row>
    <row r="265" spans="14:33" x14ac:dyDescent="0.25">
      <c r="N265" s="7">
        <v>263</v>
      </c>
      <c r="O265" s="7">
        <f t="shared" ca="1" si="12"/>
        <v>0.42606578148991814</v>
      </c>
      <c r="P265" s="20">
        <f t="shared" ca="1" si="13"/>
        <v>169.57736048570655</v>
      </c>
      <c r="X265" s="12">
        <v>607.24469181477457</v>
      </c>
      <c r="AE265" s="8">
        <v>263</v>
      </c>
      <c r="AF265" s="12">
        <v>144235.29999999999</v>
      </c>
      <c r="AG265" s="8">
        <f t="shared" si="14"/>
        <v>0.13150000000000001</v>
      </c>
    </row>
    <row r="266" spans="14:33" x14ac:dyDescent="0.25">
      <c r="N266" s="7">
        <v>264</v>
      </c>
      <c r="O266" s="7">
        <f t="shared" ca="1" si="12"/>
        <v>0.55918491116574065</v>
      </c>
      <c r="P266" s="20">
        <f t="shared" ca="1" si="13"/>
        <v>181.2451276027976</v>
      </c>
      <c r="X266" s="12">
        <v>602.81170743353255</v>
      </c>
      <c r="AE266" s="8">
        <v>264</v>
      </c>
      <c r="AF266" s="12">
        <v>144283</v>
      </c>
      <c r="AG266" s="8">
        <f t="shared" si="14"/>
        <v>0.13200000000000001</v>
      </c>
    </row>
    <row r="267" spans="14:33" x14ac:dyDescent="0.25">
      <c r="N267" s="7">
        <v>265</v>
      </c>
      <c r="O267" s="7">
        <f t="shared" ca="1" si="12"/>
        <v>0.82589108485120977</v>
      </c>
      <c r="P267" s="20">
        <f t="shared" ca="1" si="13"/>
        <v>215.98900083436391</v>
      </c>
      <c r="X267" s="12">
        <v>637.606483005472</v>
      </c>
      <c r="AE267" s="8">
        <v>265</v>
      </c>
      <c r="AF267" s="12">
        <v>144318.20000000001</v>
      </c>
      <c r="AG267" s="8">
        <f t="shared" si="14"/>
        <v>0.13250000000000001</v>
      </c>
    </row>
    <row r="268" spans="14:33" x14ac:dyDescent="0.25">
      <c r="N268" s="7">
        <v>266</v>
      </c>
      <c r="O268" s="7">
        <f t="shared" ca="1" si="12"/>
        <v>0.26118430805675041</v>
      </c>
      <c r="P268" s="20">
        <f t="shared" ca="1" si="13"/>
        <v>156.26093660485481</v>
      </c>
      <c r="X268" s="12">
        <v>418.30417554470307</v>
      </c>
      <c r="AE268" s="8">
        <v>266</v>
      </c>
      <c r="AF268" s="12">
        <v>144346.9</v>
      </c>
      <c r="AG268" s="8">
        <f t="shared" si="14"/>
        <v>0.13300000000000001</v>
      </c>
    </row>
    <row r="269" spans="14:33" x14ac:dyDescent="0.25">
      <c r="N269" s="7">
        <v>267</v>
      </c>
      <c r="O269" s="7">
        <f t="shared" ca="1" si="12"/>
        <v>0.4425005493334806</v>
      </c>
      <c r="P269" s="20">
        <f t="shared" ca="1" si="13"/>
        <v>170.94149366408743</v>
      </c>
      <c r="X269" s="12">
        <v>538.10759600865902</v>
      </c>
      <c r="AE269" s="8">
        <v>267</v>
      </c>
      <c r="AF269" s="12">
        <v>144350</v>
      </c>
      <c r="AG269" s="8">
        <f t="shared" si="14"/>
        <v>0.13350000000000001</v>
      </c>
    </row>
    <row r="270" spans="14:33" x14ac:dyDescent="0.25">
      <c r="N270" s="7">
        <v>268</v>
      </c>
      <c r="O270" s="7">
        <f t="shared" ca="1" si="12"/>
        <v>0.79014643988107836</v>
      </c>
      <c r="P270" s="20">
        <f t="shared" ca="1" si="13"/>
        <v>209.43403135896256</v>
      </c>
      <c r="X270" s="12">
        <v>539.15052232178937</v>
      </c>
      <c r="AE270" s="8">
        <v>268</v>
      </c>
      <c r="AF270" s="12">
        <v>144380.70000000001</v>
      </c>
      <c r="AG270" s="8">
        <f t="shared" si="14"/>
        <v>0.13400000000000001</v>
      </c>
    </row>
    <row r="271" spans="14:33" x14ac:dyDescent="0.25">
      <c r="N271" s="7">
        <v>269</v>
      </c>
      <c r="O271" s="7">
        <f t="shared" ca="1" si="12"/>
        <v>0.67689406654827466</v>
      </c>
      <c r="P271" s="20">
        <f t="shared" ca="1" si="13"/>
        <v>193.59710300968388</v>
      </c>
      <c r="X271" s="12">
        <v>520.09290214900534</v>
      </c>
      <c r="AE271" s="8">
        <v>269</v>
      </c>
      <c r="AF271" s="12">
        <v>144411.20000000001</v>
      </c>
      <c r="AG271" s="8">
        <f t="shared" si="14"/>
        <v>0.13450000000000001</v>
      </c>
    </row>
    <row r="272" spans="14:33" x14ac:dyDescent="0.25">
      <c r="N272" s="7">
        <v>270</v>
      </c>
      <c r="O272" s="7">
        <f t="shared" ca="1" si="12"/>
        <v>0.17289931452035345</v>
      </c>
      <c r="P272" s="20">
        <f t="shared" ca="1" si="13"/>
        <v>148.73547694056867</v>
      </c>
      <c r="X272" s="12">
        <v>571.4437977336745</v>
      </c>
      <c r="AE272" s="8">
        <v>270</v>
      </c>
      <c r="AF272" s="12">
        <v>144444</v>
      </c>
      <c r="AG272" s="8">
        <f t="shared" si="14"/>
        <v>0.13500000000000001</v>
      </c>
    </row>
    <row r="273" spans="14:33" x14ac:dyDescent="0.25">
      <c r="N273" s="7">
        <v>271</v>
      </c>
      <c r="O273" s="7">
        <f t="shared" ca="1" si="12"/>
        <v>0.56172223055038639</v>
      </c>
      <c r="P273" s="20">
        <f t="shared" ca="1" si="13"/>
        <v>181.48558756385648</v>
      </c>
      <c r="X273" s="12">
        <v>724.58743009980901</v>
      </c>
      <c r="AE273" s="8">
        <v>271</v>
      </c>
      <c r="AF273" s="12">
        <v>144456.1</v>
      </c>
      <c r="AG273" s="8">
        <f t="shared" si="14"/>
        <v>0.13550000000000001</v>
      </c>
    </row>
    <row r="274" spans="14:33" x14ac:dyDescent="0.25">
      <c r="N274" s="7">
        <v>272</v>
      </c>
      <c r="O274" s="7">
        <f t="shared" ca="1" si="12"/>
        <v>0.59507545528327188</v>
      </c>
      <c r="P274" s="20">
        <f t="shared" ca="1" si="13"/>
        <v>184.73463251119972</v>
      </c>
      <c r="X274" s="12">
        <v>536.20511128517887</v>
      </c>
      <c r="AE274" s="8">
        <v>272</v>
      </c>
      <c r="AF274" s="12">
        <v>144497.60000000001</v>
      </c>
      <c r="AG274" s="8">
        <f t="shared" si="14"/>
        <v>0.13600000000000001</v>
      </c>
    </row>
    <row r="275" spans="14:33" x14ac:dyDescent="0.25">
      <c r="N275" s="7">
        <v>273</v>
      </c>
      <c r="O275" s="7">
        <f t="shared" ca="1" si="12"/>
        <v>0.3565186303706378</v>
      </c>
      <c r="P275" s="20">
        <f t="shared" ca="1" si="13"/>
        <v>163.9306888096512</v>
      </c>
      <c r="X275" s="12">
        <v>655.95238180180911</v>
      </c>
      <c r="AE275" s="8">
        <v>273</v>
      </c>
      <c r="AF275" s="12">
        <v>144535.20000000001</v>
      </c>
      <c r="AG275" s="8">
        <f t="shared" si="14"/>
        <v>0.13650000000000001</v>
      </c>
    </row>
    <row r="276" spans="14:33" x14ac:dyDescent="0.25">
      <c r="N276" s="7">
        <v>274</v>
      </c>
      <c r="O276" s="7">
        <f t="shared" ca="1" si="12"/>
        <v>0.19955642464761703</v>
      </c>
      <c r="P276" s="20">
        <f t="shared" ca="1" si="13"/>
        <v>151.09590621775635</v>
      </c>
      <c r="X276" s="12">
        <v>631.46642411640448</v>
      </c>
      <c r="AE276" s="8">
        <v>274</v>
      </c>
      <c r="AF276" s="12">
        <v>144556.1</v>
      </c>
      <c r="AG276" s="8">
        <f t="shared" si="14"/>
        <v>0.13700000000000001</v>
      </c>
    </row>
    <row r="277" spans="14:33" x14ac:dyDescent="0.25">
      <c r="N277" s="7">
        <v>275</v>
      </c>
      <c r="O277" s="7">
        <f t="shared" ca="1" si="12"/>
        <v>0.57549198574537974</v>
      </c>
      <c r="P277" s="20">
        <f t="shared" ca="1" si="13"/>
        <v>182.8064187321873</v>
      </c>
      <c r="X277" s="12">
        <v>520.13495677096353</v>
      </c>
      <c r="AE277" s="8">
        <v>275</v>
      </c>
      <c r="AF277" s="12">
        <v>144568.1</v>
      </c>
      <c r="AG277" s="8">
        <f t="shared" si="14"/>
        <v>0.13750000000000001</v>
      </c>
    </row>
    <row r="278" spans="14:33" x14ac:dyDescent="0.25">
      <c r="N278" s="7">
        <v>276</v>
      </c>
      <c r="O278" s="7">
        <f t="shared" ca="1" si="12"/>
        <v>0.34791435073766175</v>
      </c>
      <c r="P278" s="20">
        <f t="shared" ca="1" si="13"/>
        <v>163.24067444847137</v>
      </c>
      <c r="X278" s="12">
        <v>494.4486843339522</v>
      </c>
      <c r="AE278" s="8">
        <v>276</v>
      </c>
      <c r="AF278" s="12">
        <v>144647.20000000001</v>
      </c>
      <c r="AG278" s="8">
        <f t="shared" si="14"/>
        <v>0.13800000000000001</v>
      </c>
    </row>
    <row r="279" spans="14:33" x14ac:dyDescent="0.25">
      <c r="N279" s="7">
        <v>277</v>
      </c>
      <c r="O279" s="7">
        <f t="shared" ca="1" si="12"/>
        <v>0.55413175673389126</v>
      </c>
      <c r="P279" s="20">
        <f t="shared" ca="1" si="13"/>
        <v>180.76884063345062</v>
      </c>
      <c r="X279" s="12">
        <v>697.41294244769324</v>
      </c>
      <c r="AE279" s="8">
        <v>277</v>
      </c>
      <c r="AF279" s="12">
        <v>144675.79999999999</v>
      </c>
      <c r="AG279" s="8">
        <f t="shared" si="14"/>
        <v>0.13850000000000001</v>
      </c>
    </row>
    <row r="280" spans="14:33" x14ac:dyDescent="0.25">
      <c r="N280" s="7">
        <v>278</v>
      </c>
      <c r="O280" s="7">
        <f t="shared" ca="1" si="12"/>
        <v>0.19250673914220728</v>
      </c>
      <c r="P280" s="20">
        <f t="shared" ca="1" si="13"/>
        <v>150.48150602639689</v>
      </c>
      <c r="X280" s="12">
        <v>636.48481780517511</v>
      </c>
      <c r="AE280" s="8">
        <v>278</v>
      </c>
      <c r="AF280" s="12">
        <v>144714.4</v>
      </c>
      <c r="AG280" s="8">
        <f t="shared" si="14"/>
        <v>0.13900000000000001</v>
      </c>
    </row>
    <row r="281" spans="14:33" x14ac:dyDescent="0.25">
      <c r="N281" s="7">
        <v>279</v>
      </c>
      <c r="O281" s="7">
        <f t="shared" ca="1" si="12"/>
        <v>0.75084900160996448</v>
      </c>
      <c r="P281" s="20">
        <f t="shared" ca="1" si="13"/>
        <v>203.26905767427309</v>
      </c>
      <c r="X281" s="12">
        <v>635.56420930397246</v>
      </c>
      <c r="AE281" s="8">
        <v>279</v>
      </c>
      <c r="AF281" s="12">
        <v>144733.5</v>
      </c>
      <c r="AG281" s="8">
        <f t="shared" si="14"/>
        <v>0.13950000000000001</v>
      </c>
    </row>
    <row r="282" spans="14:33" x14ac:dyDescent="0.25">
      <c r="N282" s="7">
        <v>280</v>
      </c>
      <c r="O282" s="7">
        <f t="shared" ca="1" si="12"/>
        <v>0.63538767447718503</v>
      </c>
      <c r="P282" s="20">
        <f t="shared" ca="1" si="13"/>
        <v>188.91774553506022</v>
      </c>
      <c r="X282" s="12">
        <v>656.00143485140165</v>
      </c>
      <c r="AE282" s="8">
        <v>280</v>
      </c>
      <c r="AF282" s="12">
        <v>144802.9</v>
      </c>
      <c r="AG282" s="8">
        <f t="shared" si="14"/>
        <v>0.14000000000000001</v>
      </c>
    </row>
    <row r="283" spans="14:33" x14ac:dyDescent="0.25">
      <c r="N283" s="7">
        <v>281</v>
      </c>
      <c r="O283" s="7">
        <f t="shared" ca="1" si="12"/>
        <v>0.46829208023946833</v>
      </c>
      <c r="P283" s="20">
        <f t="shared" ca="1" si="13"/>
        <v>173.11595154199546</v>
      </c>
      <c r="X283" s="12">
        <v>740.53253639494369</v>
      </c>
      <c r="AE283" s="8">
        <v>281</v>
      </c>
      <c r="AF283" s="12">
        <v>144938.79999999999</v>
      </c>
      <c r="AG283" s="8">
        <f t="shared" si="14"/>
        <v>0.14050000000000001</v>
      </c>
    </row>
    <row r="284" spans="14:33" x14ac:dyDescent="0.25">
      <c r="N284" s="7">
        <v>282</v>
      </c>
      <c r="O284" s="7">
        <f t="shared" ca="1" si="12"/>
        <v>0.64418358156165589</v>
      </c>
      <c r="P284" s="20">
        <f t="shared" ca="1" si="13"/>
        <v>189.87452157858343</v>
      </c>
      <c r="X284" s="12">
        <v>780.1740879120988</v>
      </c>
      <c r="AE284" s="8">
        <v>282</v>
      </c>
      <c r="AF284" s="12">
        <v>144996.70000000001</v>
      </c>
      <c r="AG284" s="8">
        <f t="shared" si="14"/>
        <v>0.14099999999999999</v>
      </c>
    </row>
    <row r="285" spans="14:33" x14ac:dyDescent="0.25">
      <c r="N285" s="7">
        <v>283</v>
      </c>
      <c r="O285" s="7">
        <f t="shared" ca="1" si="12"/>
        <v>0.34135457728094876</v>
      </c>
      <c r="P285" s="20">
        <f t="shared" ca="1" si="13"/>
        <v>162.71513046291545</v>
      </c>
      <c r="X285" s="12">
        <v>435.09993610831617</v>
      </c>
      <c r="AE285" s="8">
        <v>283</v>
      </c>
      <c r="AF285" s="12">
        <v>145018</v>
      </c>
      <c r="AG285" s="8">
        <f t="shared" si="14"/>
        <v>0.14149999999999999</v>
      </c>
    </row>
    <row r="286" spans="14:33" x14ac:dyDescent="0.25">
      <c r="N286" s="7">
        <v>284</v>
      </c>
      <c r="O286" s="7">
        <f t="shared" ca="1" si="12"/>
        <v>0.26526692492430781</v>
      </c>
      <c r="P286" s="20">
        <f t="shared" ca="1" si="13"/>
        <v>156.59389918079881</v>
      </c>
      <c r="X286" s="12">
        <v>707.69566667765184</v>
      </c>
      <c r="AE286" s="8">
        <v>284</v>
      </c>
      <c r="AF286" s="12">
        <v>145075.29999999999</v>
      </c>
      <c r="AG286" s="8">
        <f t="shared" si="14"/>
        <v>0.14199999999999999</v>
      </c>
    </row>
    <row r="287" spans="14:33" x14ac:dyDescent="0.25">
      <c r="N287" s="7">
        <v>285</v>
      </c>
      <c r="O287" s="7">
        <f t="shared" ca="1" si="12"/>
        <v>0.52370053474749645</v>
      </c>
      <c r="P287" s="20">
        <f t="shared" ca="1" si="13"/>
        <v>177.96822671724169</v>
      </c>
      <c r="X287" s="12">
        <v>489.46908140513909</v>
      </c>
      <c r="AE287" s="8">
        <v>285</v>
      </c>
      <c r="AF287" s="12">
        <v>145285.1</v>
      </c>
      <c r="AG287" s="8">
        <f t="shared" si="14"/>
        <v>0.14249999999999999</v>
      </c>
    </row>
    <row r="288" spans="14:33" x14ac:dyDescent="0.25">
      <c r="N288" s="7">
        <v>286</v>
      </c>
      <c r="O288" s="7">
        <f t="shared" ca="1" si="12"/>
        <v>0.91443179417693565</v>
      </c>
      <c r="P288" s="20">
        <f t="shared" ca="1" si="13"/>
        <v>239.94831724667412</v>
      </c>
      <c r="X288" s="12">
        <v>713.02462909027258</v>
      </c>
      <c r="AE288" s="8">
        <v>286</v>
      </c>
      <c r="AF288" s="12">
        <v>145332.79999999999</v>
      </c>
      <c r="AG288" s="8">
        <f t="shared" si="14"/>
        <v>0.14299999999999999</v>
      </c>
    </row>
    <row r="289" spans="14:33" x14ac:dyDescent="0.25">
      <c r="N289" s="7">
        <v>287</v>
      </c>
      <c r="O289" s="7">
        <f t="shared" ca="1" si="12"/>
        <v>0.82956690637196195</v>
      </c>
      <c r="P289" s="20">
        <f t="shared" ca="1" si="13"/>
        <v>216.72947859366968</v>
      </c>
      <c r="X289" s="12">
        <v>618.40183141995828</v>
      </c>
      <c r="AE289" s="8">
        <v>287</v>
      </c>
      <c r="AF289" s="12">
        <v>145337.60000000001</v>
      </c>
      <c r="AG289" s="8">
        <f t="shared" si="14"/>
        <v>0.14349999999999999</v>
      </c>
    </row>
    <row r="290" spans="14:33" x14ac:dyDescent="0.25">
      <c r="N290" s="7">
        <v>288</v>
      </c>
      <c r="O290" s="7">
        <f t="shared" ca="1" si="12"/>
        <v>0.91361517569055262</v>
      </c>
      <c r="P290" s="20">
        <f t="shared" ca="1" si="13"/>
        <v>239.63547352657571</v>
      </c>
      <c r="X290" s="12">
        <v>445.95916845170768</v>
      </c>
      <c r="AE290" s="8">
        <v>288</v>
      </c>
      <c r="AF290" s="12">
        <v>145645.9</v>
      </c>
      <c r="AG290" s="8">
        <f t="shared" si="14"/>
        <v>0.14399999999999999</v>
      </c>
    </row>
    <row r="291" spans="14:33" x14ac:dyDescent="0.25">
      <c r="N291" s="7">
        <v>289</v>
      </c>
      <c r="O291" s="7">
        <f t="shared" ca="1" si="12"/>
        <v>8.7796714779151408E-2</v>
      </c>
      <c r="P291" s="20">
        <f t="shared" ca="1" si="13"/>
        <v>140.03187384971184</v>
      </c>
      <c r="X291" s="12">
        <v>566.9630386079923</v>
      </c>
      <c r="AE291" s="8">
        <v>289</v>
      </c>
      <c r="AF291" s="12">
        <v>145646.70000000001</v>
      </c>
      <c r="AG291" s="8">
        <f t="shared" si="14"/>
        <v>0.14449999999999999</v>
      </c>
    </row>
    <row r="292" spans="14:33" x14ac:dyDescent="0.25">
      <c r="N292" s="7">
        <v>290</v>
      </c>
      <c r="O292" s="7">
        <f t="shared" ca="1" si="12"/>
        <v>0.49898226717536576</v>
      </c>
      <c r="P292" s="20">
        <f t="shared" ca="1" si="13"/>
        <v>175.76880826729138</v>
      </c>
      <c r="X292" s="12">
        <v>728.42386366248377</v>
      </c>
      <c r="AE292" s="8">
        <v>290</v>
      </c>
      <c r="AF292" s="12">
        <v>145680.6</v>
      </c>
      <c r="AG292" s="8">
        <f t="shared" si="14"/>
        <v>0.14499999999999999</v>
      </c>
    </row>
    <row r="293" spans="14:33" x14ac:dyDescent="0.25">
      <c r="N293" s="7">
        <v>291</v>
      </c>
      <c r="O293" s="7">
        <f t="shared" ca="1" si="12"/>
        <v>0.34697236534820353</v>
      </c>
      <c r="P293" s="20">
        <f t="shared" ca="1" si="13"/>
        <v>163.1651836216613</v>
      </c>
      <c r="X293" s="12">
        <v>626.83058607562248</v>
      </c>
      <c r="AE293" s="8">
        <v>291</v>
      </c>
      <c r="AF293" s="12">
        <v>145695.9</v>
      </c>
      <c r="AG293" s="8">
        <f t="shared" si="14"/>
        <v>0.14549999999999999</v>
      </c>
    </row>
    <row r="294" spans="14:33" x14ac:dyDescent="0.25">
      <c r="N294" s="7">
        <v>292</v>
      </c>
      <c r="O294" s="7">
        <f t="shared" ca="1" si="12"/>
        <v>0.83314297348719768</v>
      </c>
      <c r="P294" s="20">
        <f t="shared" ca="1" si="13"/>
        <v>217.46375680205409</v>
      </c>
      <c r="X294" s="12">
        <v>491.14791735750282</v>
      </c>
      <c r="AE294" s="8">
        <v>292</v>
      </c>
      <c r="AF294" s="12">
        <v>145805.9</v>
      </c>
      <c r="AG294" s="8">
        <f t="shared" si="14"/>
        <v>0.14599999999999999</v>
      </c>
    </row>
    <row r="295" spans="14:33" x14ac:dyDescent="0.25">
      <c r="N295" s="7">
        <v>293</v>
      </c>
      <c r="O295" s="7">
        <f t="shared" ca="1" si="12"/>
        <v>0.45888395430240325</v>
      </c>
      <c r="P295" s="20">
        <f t="shared" ca="1" si="13"/>
        <v>172.31753386822854</v>
      </c>
      <c r="X295" s="12">
        <v>296.20358647246059</v>
      </c>
      <c r="AE295" s="8">
        <v>293</v>
      </c>
      <c r="AF295" s="12">
        <v>145918.39999999999</v>
      </c>
      <c r="AG295" s="8">
        <f t="shared" si="14"/>
        <v>0.14649999999999999</v>
      </c>
    </row>
    <row r="296" spans="14:33" x14ac:dyDescent="0.25">
      <c r="N296" s="7">
        <v>294</v>
      </c>
      <c r="O296" s="7">
        <f t="shared" ca="1" si="12"/>
        <v>5.3792673110921507E-2</v>
      </c>
      <c r="P296" s="20">
        <f t="shared" ca="1" si="13"/>
        <v>135.41471353991764</v>
      </c>
      <c r="X296" s="12">
        <v>394.87884951425127</v>
      </c>
      <c r="AE296" s="8">
        <v>294</v>
      </c>
      <c r="AF296" s="12">
        <v>145928.5</v>
      </c>
      <c r="AG296" s="8">
        <f t="shared" si="14"/>
        <v>0.14699999999999999</v>
      </c>
    </row>
    <row r="297" spans="14:33" x14ac:dyDescent="0.25">
      <c r="N297" s="7">
        <v>295</v>
      </c>
      <c r="O297" s="7">
        <f t="shared" ca="1" si="12"/>
        <v>0.61269279105026542</v>
      </c>
      <c r="P297" s="20">
        <f t="shared" ca="1" si="13"/>
        <v>186.52458722005903</v>
      </c>
      <c r="X297" s="12">
        <v>477.63193479094059</v>
      </c>
      <c r="AE297" s="8">
        <v>295</v>
      </c>
      <c r="AF297" s="12">
        <v>145944.20000000001</v>
      </c>
      <c r="AG297" s="8">
        <f t="shared" si="14"/>
        <v>0.14749999999999999</v>
      </c>
    </row>
    <row r="298" spans="14:33" x14ac:dyDescent="0.25">
      <c r="N298" s="7">
        <v>296</v>
      </c>
      <c r="O298" s="7">
        <f t="shared" ca="1" si="12"/>
        <v>0.75948245389922964</v>
      </c>
      <c r="P298" s="20">
        <f t="shared" ca="1" si="13"/>
        <v>204.5481578017737</v>
      </c>
      <c r="X298" s="12">
        <v>589.22871585215512</v>
      </c>
      <c r="AE298" s="8">
        <v>296</v>
      </c>
      <c r="AF298" s="12">
        <v>146067.1</v>
      </c>
      <c r="AG298" s="8">
        <f t="shared" si="14"/>
        <v>0.14799999999999999</v>
      </c>
    </row>
    <row r="299" spans="14:33" x14ac:dyDescent="0.25">
      <c r="N299" s="7">
        <v>297</v>
      </c>
      <c r="O299" s="7">
        <f t="shared" ca="1" si="12"/>
        <v>0.76602045277369357</v>
      </c>
      <c r="P299" s="20">
        <f t="shared" ca="1" si="13"/>
        <v>205.54302331126789</v>
      </c>
      <c r="X299" s="12">
        <v>837.03960354952869</v>
      </c>
      <c r="AE299" s="8">
        <v>297</v>
      </c>
      <c r="AF299" s="12">
        <v>146094.20000000001</v>
      </c>
      <c r="AG299" s="8">
        <f t="shared" si="14"/>
        <v>0.14849999999999999</v>
      </c>
    </row>
    <row r="300" spans="14:33" x14ac:dyDescent="0.25">
      <c r="N300" s="7">
        <v>298</v>
      </c>
      <c r="O300" s="7">
        <f t="shared" ca="1" si="12"/>
        <v>7.6945142055224958E-2</v>
      </c>
      <c r="P300" s="20">
        <f t="shared" ca="1" si="13"/>
        <v>138.68084315322753</v>
      </c>
      <c r="X300" s="12">
        <v>626.70133384270309</v>
      </c>
      <c r="AE300" s="8">
        <v>298</v>
      </c>
      <c r="AF300" s="12">
        <v>146137.79999999999</v>
      </c>
      <c r="AG300" s="8">
        <f t="shared" si="14"/>
        <v>0.14899999999999999</v>
      </c>
    </row>
    <row r="301" spans="14:33" x14ac:dyDescent="0.25">
      <c r="N301" s="7">
        <v>299</v>
      </c>
      <c r="O301" s="7">
        <f t="shared" ca="1" si="12"/>
        <v>0.27373213844707234</v>
      </c>
      <c r="P301" s="20">
        <f t="shared" ca="1" si="13"/>
        <v>157.28192779654847</v>
      </c>
      <c r="X301" s="12">
        <v>696.26139199416468</v>
      </c>
      <c r="AE301" s="8">
        <v>299</v>
      </c>
      <c r="AF301" s="12">
        <v>146198.79999999999</v>
      </c>
      <c r="AG301" s="8">
        <f t="shared" si="14"/>
        <v>0.14949999999999999</v>
      </c>
    </row>
    <row r="302" spans="14:33" x14ac:dyDescent="0.25">
      <c r="N302" s="7">
        <v>300</v>
      </c>
      <c r="O302" s="7">
        <f t="shared" ca="1" si="12"/>
        <v>0.4208635000175931</v>
      </c>
      <c r="P302" s="20">
        <f t="shared" ca="1" si="13"/>
        <v>169.14855969605952</v>
      </c>
      <c r="X302" s="12">
        <v>411.18973885066686</v>
      </c>
      <c r="AE302" s="8">
        <v>300</v>
      </c>
      <c r="AF302" s="12">
        <v>146217.70000000001</v>
      </c>
      <c r="AG302" s="8">
        <f t="shared" si="14"/>
        <v>0.15</v>
      </c>
    </row>
    <row r="303" spans="14:33" x14ac:dyDescent="0.25">
      <c r="N303" s="7">
        <v>301</v>
      </c>
      <c r="O303" s="7">
        <f t="shared" ca="1" si="12"/>
        <v>0.82258633989298324</v>
      </c>
      <c r="P303" s="20">
        <f t="shared" ca="1" si="13"/>
        <v>215.33513626605543</v>
      </c>
      <c r="X303" s="12">
        <v>419.95611492723771</v>
      </c>
      <c r="AE303" s="8">
        <v>301</v>
      </c>
      <c r="AF303" s="12">
        <v>146248.9</v>
      </c>
      <c r="AG303" s="8">
        <f t="shared" si="14"/>
        <v>0.15049999999999999</v>
      </c>
    </row>
    <row r="304" spans="14:33" x14ac:dyDescent="0.25">
      <c r="N304" s="7">
        <v>302</v>
      </c>
      <c r="O304" s="7">
        <f t="shared" ca="1" si="12"/>
        <v>0.36456867570339602</v>
      </c>
      <c r="P304" s="20">
        <f t="shared" ca="1" si="13"/>
        <v>164.57723473079477</v>
      </c>
      <c r="X304" s="12">
        <v>511.18817232472207</v>
      </c>
      <c r="AE304" s="8">
        <v>302</v>
      </c>
      <c r="AF304" s="12">
        <v>146317.70000000001</v>
      </c>
      <c r="AG304" s="8">
        <f t="shared" si="14"/>
        <v>0.151</v>
      </c>
    </row>
    <row r="305" spans="14:33" x14ac:dyDescent="0.25">
      <c r="N305" s="7">
        <v>303</v>
      </c>
      <c r="O305" s="7">
        <f t="shared" ca="1" si="12"/>
        <v>8.301021214988713E-2</v>
      </c>
      <c r="P305" s="20">
        <f t="shared" ca="1" si="13"/>
        <v>139.44695306555292</v>
      </c>
      <c r="X305" s="12">
        <v>643.71333655531737</v>
      </c>
      <c r="AE305" s="8">
        <v>303</v>
      </c>
      <c r="AF305" s="12">
        <v>146335.1</v>
      </c>
      <c r="AG305" s="8">
        <f t="shared" si="14"/>
        <v>0.1515</v>
      </c>
    </row>
    <row r="306" spans="14:33" x14ac:dyDescent="0.25">
      <c r="N306" s="7">
        <v>304</v>
      </c>
      <c r="O306" s="7">
        <f t="shared" ca="1" si="12"/>
        <v>0.71540147962473533</v>
      </c>
      <c r="P306" s="20">
        <f t="shared" ca="1" si="13"/>
        <v>198.37759104961091</v>
      </c>
      <c r="X306" s="12">
        <v>336.57160566912216</v>
      </c>
      <c r="AE306" s="8">
        <v>304</v>
      </c>
      <c r="AF306" s="12">
        <v>146373.70000000001</v>
      </c>
      <c r="AG306" s="8">
        <f t="shared" si="14"/>
        <v>0.152</v>
      </c>
    </row>
    <row r="307" spans="14:33" x14ac:dyDescent="0.25">
      <c r="N307" s="7">
        <v>305</v>
      </c>
      <c r="O307" s="7">
        <f t="shared" ca="1" si="12"/>
        <v>0.32680578859070264</v>
      </c>
      <c r="P307" s="20">
        <f t="shared" ca="1" si="13"/>
        <v>161.55025557344021</v>
      </c>
      <c r="X307" s="12">
        <v>541.31006117877212</v>
      </c>
      <c r="AE307" s="8">
        <v>305</v>
      </c>
      <c r="AF307" s="12">
        <v>146391.6</v>
      </c>
      <c r="AG307" s="8">
        <f t="shared" si="14"/>
        <v>0.1525</v>
      </c>
    </row>
    <row r="308" spans="14:33" x14ac:dyDescent="0.25">
      <c r="N308" s="7">
        <v>306</v>
      </c>
      <c r="O308" s="7">
        <f t="shared" ca="1" si="12"/>
        <v>0.87198932450349265</v>
      </c>
      <c r="P308" s="20">
        <f t="shared" ca="1" si="13"/>
        <v>226.52082231103583</v>
      </c>
      <c r="X308" s="12">
        <v>638.18314415922111</v>
      </c>
      <c r="AE308" s="8">
        <v>306</v>
      </c>
      <c r="AF308" s="12">
        <v>146465.4</v>
      </c>
      <c r="AG308" s="8">
        <f t="shared" si="14"/>
        <v>0.153</v>
      </c>
    </row>
    <row r="309" spans="14:33" x14ac:dyDescent="0.25">
      <c r="N309" s="7">
        <v>307</v>
      </c>
      <c r="O309" s="7">
        <f t="shared" ca="1" si="12"/>
        <v>0.67372653371788871</v>
      </c>
      <c r="P309" s="20">
        <f t="shared" ca="1" si="13"/>
        <v>193.22430764809641</v>
      </c>
      <c r="X309" s="12">
        <v>660.14926841042745</v>
      </c>
      <c r="AE309" s="8">
        <v>307</v>
      </c>
      <c r="AF309" s="12">
        <v>146521.20000000001</v>
      </c>
      <c r="AG309" s="8">
        <f t="shared" si="14"/>
        <v>0.1535</v>
      </c>
    </row>
    <row r="310" spans="14:33" x14ac:dyDescent="0.25">
      <c r="N310" s="7">
        <v>308</v>
      </c>
      <c r="O310" s="7">
        <f t="shared" ca="1" si="12"/>
        <v>0.52011430014318227</v>
      </c>
      <c r="P310" s="20">
        <f t="shared" ca="1" si="13"/>
        <v>177.64523296810216</v>
      </c>
      <c r="X310" s="12">
        <v>794.98195362833235</v>
      </c>
      <c r="AE310" s="8">
        <v>308</v>
      </c>
      <c r="AF310" s="12">
        <v>146625.79999999999</v>
      </c>
      <c r="AG310" s="8">
        <f t="shared" si="14"/>
        <v>0.154</v>
      </c>
    </row>
    <row r="311" spans="14:33" x14ac:dyDescent="0.25">
      <c r="N311" s="7">
        <v>309</v>
      </c>
      <c r="O311" s="7">
        <f t="shared" ca="1" si="12"/>
        <v>1.7186585868180781E-2</v>
      </c>
      <c r="P311" s="20">
        <f t="shared" ca="1" si="13"/>
        <v>127.71073948275219</v>
      </c>
      <c r="X311" s="12">
        <v>587.70526855086041</v>
      </c>
      <c r="AE311" s="8">
        <v>309</v>
      </c>
      <c r="AF311" s="12">
        <v>146642</v>
      </c>
      <c r="AG311" s="8">
        <f t="shared" si="14"/>
        <v>0.1545</v>
      </c>
    </row>
    <row r="312" spans="14:33" x14ac:dyDescent="0.25">
      <c r="N312" s="7">
        <v>310</v>
      </c>
      <c r="O312" s="7">
        <f t="shared" ca="1" si="12"/>
        <v>0.51607687819355874</v>
      </c>
      <c r="P312" s="20">
        <f t="shared" ca="1" si="13"/>
        <v>177.28324282168671</v>
      </c>
      <c r="X312" s="12">
        <v>686.02260500781847</v>
      </c>
      <c r="AE312" s="8">
        <v>310</v>
      </c>
      <c r="AF312" s="12">
        <v>146648.6</v>
      </c>
      <c r="AG312" s="8">
        <f t="shared" si="14"/>
        <v>0.155</v>
      </c>
    </row>
    <row r="313" spans="14:33" x14ac:dyDescent="0.25">
      <c r="N313" s="7">
        <v>311</v>
      </c>
      <c r="O313" s="7">
        <f t="shared" ca="1" si="12"/>
        <v>0.7291658056110244</v>
      </c>
      <c r="P313" s="20">
        <f t="shared" ca="1" si="13"/>
        <v>200.21355481133426</v>
      </c>
      <c r="X313" s="12">
        <v>525.89161920259698</v>
      </c>
      <c r="AE313" s="8">
        <v>311</v>
      </c>
      <c r="AF313" s="12">
        <v>146652.1</v>
      </c>
      <c r="AG313" s="8">
        <f t="shared" si="14"/>
        <v>0.1555</v>
      </c>
    </row>
    <row r="314" spans="14:33" x14ac:dyDescent="0.25">
      <c r="N314" s="7">
        <v>312</v>
      </c>
      <c r="O314" s="7">
        <f t="shared" ca="1" si="12"/>
        <v>0.18011241773434261</v>
      </c>
      <c r="P314" s="20">
        <f t="shared" ca="1" si="13"/>
        <v>149.38471991568679</v>
      </c>
      <c r="X314" s="12">
        <v>675.46102461759347</v>
      </c>
      <c r="AE314" s="8">
        <v>312</v>
      </c>
      <c r="AF314" s="12">
        <v>146680.5</v>
      </c>
      <c r="AG314" s="8">
        <f t="shared" si="14"/>
        <v>0.156</v>
      </c>
    </row>
    <row r="315" spans="14:33" x14ac:dyDescent="0.25">
      <c r="N315" s="7">
        <v>313</v>
      </c>
      <c r="O315" s="7">
        <f t="shared" ca="1" si="12"/>
        <v>0.75792691100623177</v>
      </c>
      <c r="P315" s="20">
        <f t="shared" ca="1" si="13"/>
        <v>204.31485104411991</v>
      </c>
      <c r="X315" s="12">
        <v>557.49679166606666</v>
      </c>
      <c r="AE315" s="8">
        <v>313</v>
      </c>
      <c r="AF315" s="12">
        <v>146687.79999999999</v>
      </c>
      <c r="AG315" s="8">
        <f t="shared" si="14"/>
        <v>0.1565</v>
      </c>
    </row>
    <row r="316" spans="14:33" x14ac:dyDescent="0.25">
      <c r="N316" s="7">
        <v>314</v>
      </c>
      <c r="O316" s="7">
        <f t="shared" ca="1" si="12"/>
        <v>0.20267287827896585</v>
      </c>
      <c r="P316" s="20">
        <f t="shared" ca="1" si="13"/>
        <v>151.36554218141549</v>
      </c>
      <c r="X316" s="12">
        <v>602.89069490839415</v>
      </c>
      <c r="AE316" s="8">
        <v>314</v>
      </c>
      <c r="AF316" s="12">
        <v>146713.1</v>
      </c>
      <c r="AG316" s="8">
        <f t="shared" si="14"/>
        <v>0.157</v>
      </c>
    </row>
    <row r="317" spans="14:33" x14ac:dyDescent="0.25">
      <c r="N317" s="7">
        <v>315</v>
      </c>
      <c r="O317" s="7">
        <f t="shared" ca="1" si="12"/>
        <v>0.68956859762673639</v>
      </c>
      <c r="P317" s="20">
        <f t="shared" ca="1" si="13"/>
        <v>195.11802341356724</v>
      </c>
      <c r="X317" s="12">
        <v>770.36529433998749</v>
      </c>
      <c r="AE317" s="8">
        <v>315</v>
      </c>
      <c r="AF317" s="12">
        <v>146786.4</v>
      </c>
      <c r="AG317" s="8">
        <f t="shared" si="14"/>
        <v>0.1575</v>
      </c>
    </row>
    <row r="318" spans="14:33" x14ac:dyDescent="0.25">
      <c r="N318" s="7">
        <v>316</v>
      </c>
      <c r="O318" s="7">
        <f t="shared" ca="1" si="12"/>
        <v>0.31524737453349028</v>
      </c>
      <c r="P318" s="20">
        <f t="shared" ca="1" si="13"/>
        <v>160.62455067311288</v>
      </c>
      <c r="X318" s="12">
        <v>505.75004825858952</v>
      </c>
      <c r="AE318" s="8">
        <v>316</v>
      </c>
      <c r="AF318" s="12">
        <v>146837</v>
      </c>
      <c r="AG318" s="8">
        <f t="shared" si="14"/>
        <v>0.158</v>
      </c>
    </row>
    <row r="319" spans="14:33" x14ac:dyDescent="0.25">
      <c r="N319" s="7">
        <v>317</v>
      </c>
      <c r="O319" s="7">
        <f t="shared" ca="1" si="12"/>
        <v>0.55041538789444355</v>
      </c>
      <c r="P319" s="20">
        <f t="shared" ca="1" si="13"/>
        <v>180.42070913044847</v>
      </c>
      <c r="X319" s="12">
        <v>652.21279053244871</v>
      </c>
      <c r="AE319" s="8">
        <v>317</v>
      </c>
      <c r="AF319" s="12">
        <v>146904.5</v>
      </c>
      <c r="AG319" s="8">
        <f t="shared" si="14"/>
        <v>0.1585</v>
      </c>
    </row>
    <row r="320" spans="14:33" x14ac:dyDescent="0.25">
      <c r="N320" s="7">
        <v>318</v>
      </c>
      <c r="O320" s="7">
        <f t="shared" ca="1" si="12"/>
        <v>0.78140316517347552</v>
      </c>
      <c r="P320" s="20">
        <f t="shared" ca="1" si="13"/>
        <v>207.98124767832979</v>
      </c>
      <c r="X320" s="12">
        <v>603.59519194826726</v>
      </c>
      <c r="AE320" s="8">
        <v>318</v>
      </c>
      <c r="AF320" s="12">
        <v>146955.6</v>
      </c>
      <c r="AG320" s="8">
        <f t="shared" si="14"/>
        <v>0.159</v>
      </c>
    </row>
    <row r="321" spans="14:33" x14ac:dyDescent="0.25">
      <c r="N321" s="7">
        <v>319</v>
      </c>
      <c r="O321" s="7">
        <f t="shared" ca="1" si="12"/>
        <v>0.8672102033871768</v>
      </c>
      <c r="P321" s="20">
        <f t="shared" ca="1" si="13"/>
        <v>225.28028692720153</v>
      </c>
      <c r="X321" s="12">
        <v>644.70554664327778</v>
      </c>
      <c r="AE321" s="8">
        <v>319</v>
      </c>
      <c r="AF321" s="12">
        <v>146985</v>
      </c>
      <c r="AG321" s="8">
        <f t="shared" si="14"/>
        <v>0.1595</v>
      </c>
    </row>
    <row r="322" spans="14:33" x14ac:dyDescent="0.25">
      <c r="N322" s="7">
        <v>320</v>
      </c>
      <c r="O322" s="7">
        <f t="shared" ca="1" si="12"/>
        <v>8.1718804478236873E-3</v>
      </c>
      <c r="P322" s="20">
        <f t="shared" ca="1" si="13"/>
        <v>124.11351984310087</v>
      </c>
      <c r="X322" s="12">
        <v>784.75569415804273</v>
      </c>
      <c r="AE322" s="8">
        <v>320</v>
      </c>
      <c r="AF322" s="12">
        <v>147044.1</v>
      </c>
      <c r="AG322" s="8">
        <f t="shared" si="14"/>
        <v>0.16</v>
      </c>
    </row>
    <row r="323" spans="14:33" x14ac:dyDescent="0.25">
      <c r="N323" s="7">
        <v>321</v>
      </c>
      <c r="O323" s="7">
        <f t="shared" ca="1" si="12"/>
        <v>0.7693993242003786</v>
      </c>
      <c r="P323" s="20">
        <f t="shared" ca="1" si="13"/>
        <v>206.06651698907524</v>
      </c>
      <c r="X323" s="12">
        <v>803.65466019985308</v>
      </c>
      <c r="AE323" s="8">
        <v>321</v>
      </c>
      <c r="AF323" s="12">
        <v>147109.70000000001</v>
      </c>
      <c r="AG323" s="8">
        <f t="shared" si="14"/>
        <v>0.1605</v>
      </c>
    </row>
    <row r="324" spans="14:33" x14ac:dyDescent="0.25">
      <c r="N324" s="7">
        <v>322</v>
      </c>
      <c r="O324" s="7">
        <f t="shared" ref="O324:O387" ca="1" si="15">RAND()</f>
        <v>0.4122621198772185</v>
      </c>
      <c r="P324" s="20">
        <f t="shared" ref="P324:P387" ca="1" si="16">(($L$4*(EXP((_xlfn.NORM.S.INV(O324)-$L$5)/$L$6)))/(1+EXP((_xlfn.NORM.S.INV(O324)-$L$5)/$L$6)))+$L$3</f>
        <v>168.44243916282016</v>
      </c>
      <c r="X324" s="12">
        <v>422.06559757945405</v>
      </c>
      <c r="AE324" s="8">
        <v>322</v>
      </c>
      <c r="AF324" s="12">
        <v>147114.79999999999</v>
      </c>
      <c r="AG324" s="8">
        <f t="shared" ref="AG324:AG387" si="17">AE324/2000</f>
        <v>0.161</v>
      </c>
    </row>
    <row r="325" spans="14:33" x14ac:dyDescent="0.25">
      <c r="N325" s="7">
        <v>323</v>
      </c>
      <c r="O325" s="7">
        <f t="shared" ca="1" si="15"/>
        <v>0.56447480117351978</v>
      </c>
      <c r="P325" s="20">
        <f t="shared" ca="1" si="16"/>
        <v>181.74745354708307</v>
      </c>
      <c r="X325" s="12">
        <v>446.8534033804882</v>
      </c>
      <c r="AE325" s="8">
        <v>323</v>
      </c>
      <c r="AF325" s="12">
        <v>147142.29999999999</v>
      </c>
      <c r="AG325" s="8">
        <f t="shared" si="17"/>
        <v>0.1615</v>
      </c>
    </row>
    <row r="326" spans="14:33" x14ac:dyDescent="0.25">
      <c r="N326" s="7">
        <v>324</v>
      </c>
      <c r="O326" s="7">
        <f t="shared" ca="1" si="15"/>
        <v>0.69950481499055517</v>
      </c>
      <c r="P326" s="20">
        <f t="shared" ca="1" si="16"/>
        <v>196.34504972969211</v>
      </c>
      <c r="X326" s="12">
        <v>453.2051266153112</v>
      </c>
      <c r="AE326" s="8">
        <v>324</v>
      </c>
      <c r="AF326" s="12">
        <v>147188.29999999999</v>
      </c>
      <c r="AG326" s="8">
        <f t="shared" si="17"/>
        <v>0.16200000000000001</v>
      </c>
    </row>
    <row r="327" spans="14:33" x14ac:dyDescent="0.25">
      <c r="N327" s="7">
        <v>325</v>
      </c>
      <c r="O327" s="7">
        <f t="shared" ca="1" si="15"/>
        <v>0.13892134942183965</v>
      </c>
      <c r="P327" s="20">
        <f t="shared" ca="1" si="16"/>
        <v>145.53850179929915</v>
      </c>
      <c r="X327" s="12">
        <v>700.98929174631689</v>
      </c>
      <c r="AE327" s="8">
        <v>325</v>
      </c>
      <c r="AF327" s="12">
        <v>147271</v>
      </c>
      <c r="AG327" s="8">
        <f t="shared" si="17"/>
        <v>0.16250000000000001</v>
      </c>
    </row>
    <row r="328" spans="14:33" x14ac:dyDescent="0.25">
      <c r="N328" s="7">
        <v>326</v>
      </c>
      <c r="O328" s="7">
        <f t="shared" ca="1" si="15"/>
        <v>0.85354656386574179</v>
      </c>
      <c r="P328" s="20">
        <f t="shared" ca="1" si="16"/>
        <v>221.94737327896181</v>
      </c>
      <c r="X328" s="12">
        <v>397.57833838829777</v>
      </c>
      <c r="AE328" s="8">
        <v>326</v>
      </c>
      <c r="AF328" s="12">
        <v>147348.20000000001</v>
      </c>
      <c r="AG328" s="8">
        <f t="shared" si="17"/>
        <v>0.16300000000000001</v>
      </c>
    </row>
    <row r="329" spans="14:33" x14ac:dyDescent="0.25">
      <c r="N329" s="7">
        <v>327</v>
      </c>
      <c r="O329" s="7">
        <f t="shared" ca="1" si="15"/>
        <v>0.1924013697491298</v>
      </c>
      <c r="P329" s="20">
        <f t="shared" ca="1" si="16"/>
        <v>150.47227369026831</v>
      </c>
      <c r="X329" s="12">
        <v>411.129742028338</v>
      </c>
      <c r="AE329" s="8">
        <v>327</v>
      </c>
      <c r="AF329" s="12">
        <v>147356.70000000001</v>
      </c>
      <c r="AG329" s="8">
        <f t="shared" si="17"/>
        <v>0.16350000000000001</v>
      </c>
    </row>
    <row r="330" spans="14:33" x14ac:dyDescent="0.25">
      <c r="N330" s="7">
        <v>328</v>
      </c>
      <c r="O330" s="7">
        <f t="shared" ca="1" si="15"/>
        <v>8.0610266101347805E-2</v>
      </c>
      <c r="P330" s="20">
        <f t="shared" ca="1" si="16"/>
        <v>139.14731747398992</v>
      </c>
      <c r="X330" s="12">
        <v>820.91530179568701</v>
      </c>
      <c r="AE330" s="8">
        <v>328</v>
      </c>
      <c r="AF330" s="12">
        <v>147441.29999999999</v>
      </c>
      <c r="AG330" s="8">
        <f t="shared" si="17"/>
        <v>0.16400000000000001</v>
      </c>
    </row>
    <row r="331" spans="14:33" x14ac:dyDescent="0.25">
      <c r="N331" s="7">
        <v>329</v>
      </c>
      <c r="O331" s="7">
        <f t="shared" ca="1" si="15"/>
        <v>0.66668086271637672</v>
      </c>
      <c r="P331" s="20">
        <f t="shared" ca="1" si="16"/>
        <v>192.40502729534091</v>
      </c>
      <c r="X331" s="12">
        <v>690.05648179186437</v>
      </c>
      <c r="AE331" s="8">
        <v>329</v>
      </c>
      <c r="AF331" s="12">
        <v>147473.29999999999</v>
      </c>
      <c r="AG331" s="8">
        <f t="shared" si="17"/>
        <v>0.16450000000000001</v>
      </c>
    </row>
    <row r="332" spans="14:33" x14ac:dyDescent="0.25">
      <c r="N332" s="7">
        <v>330</v>
      </c>
      <c r="O332" s="7">
        <f t="shared" ca="1" si="15"/>
        <v>0.71108730250857921</v>
      </c>
      <c r="P332" s="20">
        <f t="shared" ca="1" si="16"/>
        <v>197.81708536904657</v>
      </c>
      <c r="X332" s="12">
        <v>733.512826090516</v>
      </c>
      <c r="AE332" s="8">
        <v>330</v>
      </c>
      <c r="AF332" s="12">
        <v>147512.29999999999</v>
      </c>
      <c r="AG332" s="8">
        <f t="shared" si="17"/>
        <v>0.16500000000000001</v>
      </c>
    </row>
    <row r="333" spans="14:33" x14ac:dyDescent="0.25">
      <c r="N333" s="7">
        <v>331</v>
      </c>
      <c r="O333" s="7">
        <f t="shared" ca="1" si="15"/>
        <v>0.73347611715204497</v>
      </c>
      <c r="P333" s="20">
        <f t="shared" ca="1" si="16"/>
        <v>200.80428592967456</v>
      </c>
      <c r="X333" s="12">
        <v>451.91498042490548</v>
      </c>
      <c r="AE333" s="8">
        <v>331</v>
      </c>
      <c r="AF333" s="12">
        <v>147529.9</v>
      </c>
      <c r="AG333" s="8">
        <f t="shared" si="17"/>
        <v>0.16550000000000001</v>
      </c>
    </row>
    <row r="334" spans="14:33" x14ac:dyDescent="0.25">
      <c r="N334" s="7">
        <v>332</v>
      </c>
      <c r="O334" s="7">
        <f t="shared" ca="1" si="15"/>
        <v>0.98472982233045103</v>
      </c>
      <c r="P334" s="20">
        <f t="shared" ca="1" si="16"/>
        <v>294.89768479686211</v>
      </c>
      <c r="X334" s="12">
        <v>370.99882174185183</v>
      </c>
      <c r="AE334" s="8">
        <v>332</v>
      </c>
      <c r="AF334" s="12">
        <v>147595.4</v>
      </c>
      <c r="AG334" s="8">
        <f t="shared" si="17"/>
        <v>0.16600000000000001</v>
      </c>
    </row>
    <row r="335" spans="14:33" x14ac:dyDescent="0.25">
      <c r="N335" s="7">
        <v>333</v>
      </c>
      <c r="O335" s="7">
        <f t="shared" ca="1" si="15"/>
        <v>0.72427654647854856</v>
      </c>
      <c r="P335" s="20">
        <f t="shared" ca="1" si="16"/>
        <v>199.55280510914582</v>
      </c>
      <c r="X335" s="12">
        <v>463.77148829889239</v>
      </c>
      <c r="AE335" s="8">
        <v>333</v>
      </c>
      <c r="AF335" s="12">
        <v>147614</v>
      </c>
      <c r="AG335" s="8">
        <f t="shared" si="17"/>
        <v>0.16650000000000001</v>
      </c>
    </row>
    <row r="336" spans="14:33" x14ac:dyDescent="0.25">
      <c r="N336" s="7">
        <v>334</v>
      </c>
      <c r="O336" s="7">
        <f t="shared" ca="1" si="15"/>
        <v>0.58102290750699948</v>
      </c>
      <c r="P336" s="20">
        <f t="shared" ca="1" si="16"/>
        <v>183.34485200541687</v>
      </c>
      <c r="X336" s="12">
        <v>860.32385940550046</v>
      </c>
      <c r="AE336" s="8">
        <v>334</v>
      </c>
      <c r="AF336" s="12">
        <v>147642.79999999999</v>
      </c>
      <c r="AG336" s="8">
        <f t="shared" si="17"/>
        <v>0.16700000000000001</v>
      </c>
    </row>
    <row r="337" spans="14:33" x14ac:dyDescent="0.25">
      <c r="N337" s="7">
        <v>335</v>
      </c>
      <c r="O337" s="7">
        <f t="shared" ca="1" si="15"/>
        <v>0.72676904559517264</v>
      </c>
      <c r="P337" s="20">
        <f t="shared" ca="1" si="16"/>
        <v>199.88843180366266</v>
      </c>
      <c r="X337" s="12">
        <v>420.05803457773061</v>
      </c>
      <c r="AE337" s="8">
        <v>335</v>
      </c>
      <c r="AF337" s="12">
        <v>147717</v>
      </c>
      <c r="AG337" s="8">
        <f t="shared" si="17"/>
        <v>0.16750000000000001</v>
      </c>
    </row>
    <row r="338" spans="14:33" x14ac:dyDescent="0.25">
      <c r="N338" s="7">
        <v>336</v>
      </c>
      <c r="O338" s="7">
        <f t="shared" ca="1" si="15"/>
        <v>0.85456284219757994</v>
      </c>
      <c r="P338" s="20">
        <f t="shared" ca="1" si="16"/>
        <v>222.1852521350051</v>
      </c>
      <c r="X338" s="12">
        <v>524.64874922825959</v>
      </c>
      <c r="AE338" s="8">
        <v>336</v>
      </c>
      <c r="AF338" s="12">
        <v>147781.79999999999</v>
      </c>
      <c r="AG338" s="8">
        <f t="shared" si="17"/>
        <v>0.16800000000000001</v>
      </c>
    </row>
    <row r="339" spans="14:33" x14ac:dyDescent="0.25">
      <c r="N339" s="7">
        <v>337</v>
      </c>
      <c r="O339" s="7">
        <f t="shared" ca="1" si="15"/>
        <v>0.42624141502827351</v>
      </c>
      <c r="P339" s="20">
        <f t="shared" ca="1" si="16"/>
        <v>169.59186102258411</v>
      </c>
      <c r="X339" s="12">
        <v>613.85031126008471</v>
      </c>
      <c r="AE339" s="8">
        <v>337</v>
      </c>
      <c r="AF339" s="12">
        <v>147807.9</v>
      </c>
      <c r="AG339" s="8">
        <f t="shared" si="17"/>
        <v>0.16850000000000001</v>
      </c>
    </row>
    <row r="340" spans="14:33" x14ac:dyDescent="0.25">
      <c r="N340" s="7">
        <v>338</v>
      </c>
      <c r="O340" s="7">
        <f t="shared" ca="1" si="15"/>
        <v>1.5853558808290868E-3</v>
      </c>
      <c r="P340" s="20">
        <f t="shared" ca="1" si="16"/>
        <v>118.42695353721487</v>
      </c>
      <c r="X340" s="12">
        <v>590.20243368889373</v>
      </c>
      <c r="AE340" s="8">
        <v>338</v>
      </c>
      <c r="AF340" s="12">
        <v>147808.29999999999</v>
      </c>
      <c r="AG340" s="8">
        <f t="shared" si="17"/>
        <v>0.16900000000000001</v>
      </c>
    </row>
    <row r="341" spans="14:33" x14ac:dyDescent="0.25">
      <c r="N341" s="7">
        <v>339</v>
      </c>
      <c r="O341" s="7">
        <f t="shared" ca="1" si="15"/>
        <v>0.29329122307827227</v>
      </c>
      <c r="P341" s="20">
        <f t="shared" ca="1" si="16"/>
        <v>158.8618052667801</v>
      </c>
      <c r="X341" s="12">
        <v>514.23219119995224</v>
      </c>
      <c r="AE341" s="8">
        <v>339</v>
      </c>
      <c r="AF341" s="12">
        <v>147930.79999999999</v>
      </c>
      <c r="AG341" s="8">
        <f t="shared" si="17"/>
        <v>0.16950000000000001</v>
      </c>
    </row>
    <row r="342" spans="14:33" x14ac:dyDescent="0.25">
      <c r="N342" s="7">
        <v>340</v>
      </c>
      <c r="O342" s="7">
        <f t="shared" ca="1" si="15"/>
        <v>0.95665429162758442</v>
      </c>
      <c r="P342" s="20">
        <f t="shared" ca="1" si="16"/>
        <v>261.9971734323758</v>
      </c>
      <c r="X342" s="12">
        <v>467.598184158842</v>
      </c>
      <c r="AE342" s="8">
        <v>340</v>
      </c>
      <c r="AF342" s="12">
        <v>147932.79999999999</v>
      </c>
      <c r="AG342" s="8">
        <f t="shared" si="17"/>
        <v>0.17</v>
      </c>
    </row>
    <row r="343" spans="14:33" x14ac:dyDescent="0.25">
      <c r="N343" s="7">
        <v>341</v>
      </c>
      <c r="O343" s="7">
        <f t="shared" ca="1" si="15"/>
        <v>0.58514118145569671</v>
      </c>
      <c r="P343" s="20">
        <f t="shared" ca="1" si="16"/>
        <v>183.74884466375292</v>
      </c>
      <c r="X343" s="12">
        <v>534.10807232327375</v>
      </c>
      <c r="AE343" s="8">
        <v>341</v>
      </c>
      <c r="AF343" s="12">
        <v>147971.1</v>
      </c>
      <c r="AG343" s="8">
        <f t="shared" si="17"/>
        <v>0.17050000000000001</v>
      </c>
    </row>
    <row r="344" spans="14:33" x14ac:dyDescent="0.25">
      <c r="N344" s="7">
        <v>342</v>
      </c>
      <c r="O344" s="7">
        <f t="shared" ca="1" si="15"/>
        <v>0.75149064314855352</v>
      </c>
      <c r="P344" s="20">
        <f t="shared" ca="1" si="16"/>
        <v>203.36282037981167</v>
      </c>
      <c r="X344" s="12">
        <v>761.76485308508586</v>
      </c>
      <c r="AE344" s="8">
        <v>342</v>
      </c>
      <c r="AF344" s="12">
        <v>148003.29999999999</v>
      </c>
      <c r="AG344" s="8">
        <f t="shared" si="17"/>
        <v>0.17100000000000001</v>
      </c>
    </row>
    <row r="345" spans="14:33" x14ac:dyDescent="0.25">
      <c r="N345" s="7">
        <v>343</v>
      </c>
      <c r="O345" s="7">
        <f t="shared" ca="1" si="15"/>
        <v>0.7036272842471234</v>
      </c>
      <c r="P345" s="20">
        <f t="shared" ca="1" si="16"/>
        <v>196.86366001400756</v>
      </c>
      <c r="X345" s="12">
        <v>581.91754446723303</v>
      </c>
      <c r="AE345" s="8">
        <v>343</v>
      </c>
      <c r="AF345" s="12">
        <v>148012.5</v>
      </c>
      <c r="AG345" s="8">
        <f t="shared" si="17"/>
        <v>0.17150000000000001</v>
      </c>
    </row>
    <row r="346" spans="14:33" x14ac:dyDescent="0.25">
      <c r="N346" s="7">
        <v>344</v>
      </c>
      <c r="O346" s="7">
        <f t="shared" ca="1" si="15"/>
        <v>0.32408523767993991</v>
      </c>
      <c r="P346" s="20">
        <f t="shared" ca="1" si="16"/>
        <v>161.33243090761411</v>
      </c>
      <c r="X346" s="12">
        <v>494.93762347556032</v>
      </c>
      <c r="AE346" s="8">
        <v>344</v>
      </c>
      <c r="AF346" s="12">
        <v>148052.4</v>
      </c>
      <c r="AG346" s="8">
        <f t="shared" si="17"/>
        <v>0.17199999999999999</v>
      </c>
    </row>
    <row r="347" spans="14:33" x14ac:dyDescent="0.25">
      <c r="N347" s="7">
        <v>345</v>
      </c>
      <c r="O347" s="7">
        <f t="shared" ca="1" si="15"/>
        <v>0.91968827667139097</v>
      </c>
      <c r="P347" s="20">
        <f t="shared" ca="1" si="16"/>
        <v>242.03240691371965</v>
      </c>
      <c r="X347" s="12">
        <v>708.70679301317682</v>
      </c>
      <c r="AE347" s="8">
        <v>345</v>
      </c>
      <c r="AF347" s="12">
        <v>148078.79999999999</v>
      </c>
      <c r="AG347" s="8">
        <f t="shared" si="17"/>
        <v>0.17249999999999999</v>
      </c>
    </row>
    <row r="348" spans="14:33" x14ac:dyDescent="0.25">
      <c r="N348" s="7">
        <v>346</v>
      </c>
      <c r="O348" s="7">
        <f t="shared" ca="1" si="15"/>
        <v>0.30759758721086605</v>
      </c>
      <c r="P348" s="20">
        <f t="shared" ca="1" si="16"/>
        <v>160.01125329575137</v>
      </c>
      <c r="X348" s="12">
        <v>389.13662114124259</v>
      </c>
      <c r="AE348" s="8">
        <v>346</v>
      </c>
      <c r="AF348" s="12">
        <v>148212.29999999999</v>
      </c>
      <c r="AG348" s="8">
        <f t="shared" si="17"/>
        <v>0.17299999999999999</v>
      </c>
    </row>
    <row r="349" spans="14:33" x14ac:dyDescent="0.25">
      <c r="N349" s="7">
        <v>347</v>
      </c>
      <c r="O349" s="7">
        <f t="shared" ca="1" si="15"/>
        <v>0.63285245063672668</v>
      </c>
      <c r="P349" s="20">
        <f t="shared" ca="1" si="16"/>
        <v>188.64513859447709</v>
      </c>
      <c r="X349" s="12">
        <v>572.93760994498962</v>
      </c>
      <c r="AE349" s="8">
        <v>347</v>
      </c>
      <c r="AF349" s="12">
        <v>148425.4</v>
      </c>
      <c r="AG349" s="8">
        <f t="shared" si="17"/>
        <v>0.17349999999999999</v>
      </c>
    </row>
    <row r="350" spans="14:33" x14ac:dyDescent="0.25">
      <c r="N350" s="7">
        <v>348</v>
      </c>
      <c r="O350" s="7">
        <f t="shared" ca="1" si="15"/>
        <v>0.76026340413661808</v>
      </c>
      <c r="P350" s="20">
        <f t="shared" ca="1" si="16"/>
        <v>204.66577186739141</v>
      </c>
      <c r="X350" s="12">
        <v>475.88685226570573</v>
      </c>
      <c r="AE350" s="8">
        <v>348</v>
      </c>
      <c r="AF350" s="12">
        <v>148497.20000000001</v>
      </c>
      <c r="AG350" s="8">
        <f t="shared" si="17"/>
        <v>0.17399999999999999</v>
      </c>
    </row>
    <row r="351" spans="14:33" x14ac:dyDescent="0.25">
      <c r="N351" s="7">
        <v>349</v>
      </c>
      <c r="O351" s="7">
        <f t="shared" ca="1" si="15"/>
        <v>0.45448049997178952</v>
      </c>
      <c r="P351" s="20">
        <f t="shared" ca="1" si="16"/>
        <v>171.94596623204984</v>
      </c>
      <c r="X351" s="12">
        <v>493.58431358984336</v>
      </c>
      <c r="AE351" s="8">
        <v>349</v>
      </c>
      <c r="AF351" s="12">
        <v>148515.29999999999</v>
      </c>
      <c r="AG351" s="8">
        <f t="shared" si="17"/>
        <v>0.17449999999999999</v>
      </c>
    </row>
    <row r="352" spans="14:33" x14ac:dyDescent="0.25">
      <c r="N352" s="7">
        <v>350</v>
      </c>
      <c r="O352" s="7">
        <f t="shared" ca="1" si="15"/>
        <v>0.54583165017758173</v>
      </c>
      <c r="P352" s="20">
        <f t="shared" ca="1" si="16"/>
        <v>179.99377589385458</v>
      </c>
      <c r="X352" s="12">
        <v>480.01224651297582</v>
      </c>
      <c r="AE352" s="8">
        <v>350</v>
      </c>
      <c r="AF352" s="12">
        <v>148544</v>
      </c>
      <c r="AG352" s="8">
        <f t="shared" si="17"/>
        <v>0.17499999999999999</v>
      </c>
    </row>
    <row r="353" spans="14:33" x14ac:dyDescent="0.25">
      <c r="N353" s="7">
        <v>351</v>
      </c>
      <c r="O353" s="7">
        <f t="shared" ca="1" si="15"/>
        <v>6.6942907651888928E-2</v>
      </c>
      <c r="P353" s="20">
        <f t="shared" ca="1" si="16"/>
        <v>137.34570243547358</v>
      </c>
      <c r="X353" s="12">
        <v>592.39706702130047</v>
      </c>
      <c r="AE353" s="8">
        <v>351</v>
      </c>
      <c r="AF353" s="12">
        <v>148590.39999999999</v>
      </c>
      <c r="AG353" s="8">
        <f t="shared" si="17"/>
        <v>0.17549999999999999</v>
      </c>
    </row>
    <row r="354" spans="14:33" x14ac:dyDescent="0.25">
      <c r="N354" s="7">
        <v>352</v>
      </c>
      <c r="O354" s="7">
        <f t="shared" ca="1" si="15"/>
        <v>0.82000359986082272</v>
      </c>
      <c r="P354" s="20">
        <f t="shared" ca="1" si="16"/>
        <v>214.83166154779542</v>
      </c>
      <c r="X354" s="12">
        <v>608.91044727425583</v>
      </c>
      <c r="AE354" s="8">
        <v>352</v>
      </c>
      <c r="AF354" s="12">
        <v>148599.1</v>
      </c>
      <c r="AG354" s="8">
        <f t="shared" si="17"/>
        <v>0.17599999999999999</v>
      </c>
    </row>
    <row r="355" spans="14:33" x14ac:dyDescent="0.25">
      <c r="N355" s="7">
        <v>353</v>
      </c>
      <c r="O355" s="7">
        <f t="shared" ca="1" si="15"/>
        <v>0.58186579278293538</v>
      </c>
      <c r="P355" s="20">
        <f t="shared" ca="1" si="16"/>
        <v>183.42732024117859</v>
      </c>
      <c r="X355" s="12">
        <v>640.91252188718181</v>
      </c>
      <c r="AE355" s="8">
        <v>353</v>
      </c>
      <c r="AF355" s="12">
        <v>148626.5</v>
      </c>
      <c r="AG355" s="8">
        <f t="shared" si="17"/>
        <v>0.17649999999999999</v>
      </c>
    </row>
    <row r="356" spans="14:33" x14ac:dyDescent="0.25">
      <c r="N356" s="7">
        <v>354</v>
      </c>
      <c r="O356" s="7">
        <f t="shared" ca="1" si="15"/>
        <v>0.97746916757061997</v>
      </c>
      <c r="P356" s="20">
        <f t="shared" ca="1" si="16"/>
        <v>282.72985881326088</v>
      </c>
      <c r="X356" s="12">
        <v>559.72606060224598</v>
      </c>
      <c r="AE356" s="8">
        <v>354</v>
      </c>
      <c r="AF356" s="12">
        <v>148653.4</v>
      </c>
      <c r="AG356" s="8">
        <f t="shared" si="17"/>
        <v>0.17699999999999999</v>
      </c>
    </row>
    <row r="357" spans="14:33" x14ac:dyDescent="0.25">
      <c r="N357" s="7">
        <v>355</v>
      </c>
      <c r="O357" s="7">
        <f t="shared" ca="1" si="15"/>
        <v>0.2457215317924959</v>
      </c>
      <c r="P357" s="20">
        <f t="shared" ca="1" si="16"/>
        <v>154.99189383443783</v>
      </c>
      <c r="X357" s="12">
        <v>593.61103032953929</v>
      </c>
      <c r="AE357" s="8">
        <v>355</v>
      </c>
      <c r="AF357" s="12">
        <v>148672.20000000001</v>
      </c>
      <c r="AG357" s="8">
        <f t="shared" si="17"/>
        <v>0.17749999999999999</v>
      </c>
    </row>
    <row r="358" spans="14:33" x14ac:dyDescent="0.25">
      <c r="N358" s="7">
        <v>356</v>
      </c>
      <c r="O358" s="7">
        <f t="shared" ca="1" si="15"/>
        <v>5.2352045932831937E-2</v>
      </c>
      <c r="P358" s="20">
        <f t="shared" ca="1" si="16"/>
        <v>135.18787372472107</v>
      </c>
      <c r="X358" s="12">
        <v>427.90158629880364</v>
      </c>
      <c r="AE358" s="8">
        <v>356</v>
      </c>
      <c r="AF358" s="12">
        <v>148676.79999999999</v>
      </c>
      <c r="AG358" s="8">
        <f t="shared" si="17"/>
        <v>0.17799999999999999</v>
      </c>
    </row>
    <row r="359" spans="14:33" x14ac:dyDescent="0.25">
      <c r="N359" s="7">
        <v>357</v>
      </c>
      <c r="O359" s="7">
        <f t="shared" ca="1" si="15"/>
        <v>0.97799157940698778</v>
      </c>
      <c r="P359" s="20">
        <f t="shared" ca="1" si="16"/>
        <v>283.46665751102364</v>
      </c>
      <c r="X359" s="12">
        <v>492.05042496676651</v>
      </c>
      <c r="AE359" s="8">
        <v>357</v>
      </c>
      <c r="AF359" s="12">
        <v>148678.20000000001</v>
      </c>
      <c r="AG359" s="8">
        <f t="shared" si="17"/>
        <v>0.17849999999999999</v>
      </c>
    </row>
    <row r="360" spans="14:33" x14ac:dyDescent="0.25">
      <c r="N360" s="7">
        <v>358</v>
      </c>
      <c r="O360" s="7">
        <f t="shared" ca="1" si="15"/>
        <v>1.5296997644118293E-2</v>
      </c>
      <c r="P360" s="20">
        <f t="shared" ca="1" si="16"/>
        <v>127.08920972176722</v>
      </c>
      <c r="X360" s="12">
        <v>755.33902972292026</v>
      </c>
      <c r="AE360" s="8">
        <v>358</v>
      </c>
      <c r="AF360" s="12">
        <v>148680.70000000001</v>
      </c>
      <c r="AG360" s="8">
        <f t="shared" si="17"/>
        <v>0.17899999999999999</v>
      </c>
    </row>
    <row r="361" spans="14:33" x14ac:dyDescent="0.25">
      <c r="N361" s="7">
        <v>359</v>
      </c>
      <c r="O361" s="7">
        <f t="shared" ca="1" si="15"/>
        <v>0.81356773750721956</v>
      </c>
      <c r="P361" s="20">
        <f t="shared" ca="1" si="16"/>
        <v>213.60453767365939</v>
      </c>
      <c r="X361" s="12">
        <v>744.24197265246858</v>
      </c>
      <c r="AE361" s="8">
        <v>359</v>
      </c>
      <c r="AF361" s="12">
        <v>148718.1</v>
      </c>
      <c r="AG361" s="8">
        <f t="shared" si="17"/>
        <v>0.17949999999999999</v>
      </c>
    </row>
    <row r="362" spans="14:33" x14ac:dyDescent="0.25">
      <c r="N362" s="7">
        <v>360</v>
      </c>
      <c r="O362" s="7">
        <f t="shared" ca="1" si="15"/>
        <v>0.10360635218281045</v>
      </c>
      <c r="P362" s="20">
        <f t="shared" ca="1" si="16"/>
        <v>141.86119284719598</v>
      </c>
      <c r="X362" s="12">
        <v>473.37110700314543</v>
      </c>
      <c r="AE362" s="8">
        <v>360</v>
      </c>
      <c r="AF362" s="12">
        <v>148732</v>
      </c>
      <c r="AG362" s="8">
        <f t="shared" si="17"/>
        <v>0.18</v>
      </c>
    </row>
    <row r="363" spans="14:33" x14ac:dyDescent="0.25">
      <c r="N363" s="7">
        <v>361</v>
      </c>
      <c r="O363" s="7">
        <f t="shared" ca="1" si="15"/>
        <v>0.41018565885809466</v>
      </c>
      <c r="P363" s="20">
        <f t="shared" ca="1" si="16"/>
        <v>168.2724764679362</v>
      </c>
      <c r="X363" s="12">
        <v>660.5981809769869</v>
      </c>
      <c r="AE363" s="8">
        <v>361</v>
      </c>
      <c r="AF363" s="12">
        <v>148781.9</v>
      </c>
      <c r="AG363" s="8">
        <f t="shared" si="17"/>
        <v>0.18049999999999999</v>
      </c>
    </row>
    <row r="364" spans="14:33" x14ac:dyDescent="0.25">
      <c r="N364" s="7">
        <v>362</v>
      </c>
      <c r="O364" s="7">
        <f t="shared" ca="1" si="15"/>
        <v>1.0174055037092566E-2</v>
      </c>
      <c r="P364" s="20">
        <f t="shared" ca="1" si="16"/>
        <v>125.08859695978259</v>
      </c>
      <c r="X364" s="12">
        <v>693.76310151586858</v>
      </c>
      <c r="AE364" s="8">
        <v>362</v>
      </c>
      <c r="AF364" s="12">
        <v>148835.79999999999</v>
      </c>
      <c r="AG364" s="8">
        <f t="shared" si="17"/>
        <v>0.18099999999999999</v>
      </c>
    </row>
    <row r="365" spans="14:33" x14ac:dyDescent="0.25">
      <c r="N365" s="7">
        <v>363</v>
      </c>
      <c r="O365" s="7">
        <f t="shared" ca="1" si="15"/>
        <v>0.16059141635622476</v>
      </c>
      <c r="P365" s="20">
        <f t="shared" ca="1" si="16"/>
        <v>147.6062244774896</v>
      </c>
      <c r="X365" s="12">
        <v>455.6455933301732</v>
      </c>
      <c r="AE365" s="8">
        <v>363</v>
      </c>
      <c r="AF365" s="12">
        <v>148877.1</v>
      </c>
      <c r="AG365" s="8">
        <f t="shared" si="17"/>
        <v>0.18149999999999999</v>
      </c>
    </row>
    <row r="366" spans="14:33" x14ac:dyDescent="0.25">
      <c r="N366" s="7">
        <v>364</v>
      </c>
      <c r="O366" s="7">
        <f t="shared" ca="1" si="15"/>
        <v>0.3953523777327318</v>
      </c>
      <c r="P366" s="20">
        <f t="shared" ca="1" si="16"/>
        <v>167.06346410625349</v>
      </c>
      <c r="X366" s="12">
        <v>609.07352533528467</v>
      </c>
      <c r="AE366" s="8">
        <v>364</v>
      </c>
      <c r="AF366" s="12">
        <v>148905.1</v>
      </c>
      <c r="AG366" s="8">
        <f t="shared" si="17"/>
        <v>0.182</v>
      </c>
    </row>
    <row r="367" spans="14:33" x14ac:dyDescent="0.25">
      <c r="N367" s="7">
        <v>365</v>
      </c>
      <c r="O367" s="7">
        <f t="shared" ca="1" si="15"/>
        <v>0.82531191605609455</v>
      </c>
      <c r="P367" s="20">
        <f t="shared" ca="1" si="16"/>
        <v>215.87361029844382</v>
      </c>
      <c r="X367" s="12">
        <v>811.46855179679028</v>
      </c>
      <c r="AE367" s="8">
        <v>365</v>
      </c>
      <c r="AF367" s="12">
        <v>148926.79999999999</v>
      </c>
      <c r="AG367" s="8">
        <f t="shared" si="17"/>
        <v>0.1825</v>
      </c>
    </row>
    <row r="368" spans="14:33" x14ac:dyDescent="0.25">
      <c r="N368" s="7">
        <v>366</v>
      </c>
      <c r="O368" s="7">
        <f t="shared" ca="1" si="15"/>
        <v>0.3457165598415326</v>
      </c>
      <c r="P368" s="20">
        <f t="shared" ca="1" si="16"/>
        <v>163.06455610737171</v>
      </c>
      <c r="X368" s="12">
        <v>694.98797288347021</v>
      </c>
      <c r="AE368" s="8">
        <v>366</v>
      </c>
      <c r="AF368" s="12">
        <v>148958</v>
      </c>
      <c r="AG368" s="8">
        <f t="shared" si="17"/>
        <v>0.183</v>
      </c>
    </row>
    <row r="369" spans="14:33" x14ac:dyDescent="0.25">
      <c r="N369" s="7">
        <v>367</v>
      </c>
      <c r="O369" s="7">
        <f t="shared" ca="1" si="15"/>
        <v>0.42058648035699397</v>
      </c>
      <c r="P369" s="20">
        <f t="shared" ca="1" si="16"/>
        <v>169.1257637791407</v>
      </c>
      <c r="X369" s="12">
        <v>548.76189569694122</v>
      </c>
      <c r="AE369" s="8">
        <v>367</v>
      </c>
      <c r="AF369" s="12">
        <v>148967.20000000001</v>
      </c>
      <c r="AG369" s="8">
        <f t="shared" si="17"/>
        <v>0.1835</v>
      </c>
    </row>
    <row r="370" spans="14:33" x14ac:dyDescent="0.25">
      <c r="N370" s="7">
        <v>368</v>
      </c>
      <c r="O370" s="7">
        <f t="shared" ca="1" si="15"/>
        <v>0.44841156366375057</v>
      </c>
      <c r="P370" s="20">
        <f t="shared" ca="1" si="16"/>
        <v>171.43597265367586</v>
      </c>
      <c r="X370" s="12">
        <v>723.19905011457638</v>
      </c>
      <c r="AE370" s="8">
        <v>368</v>
      </c>
      <c r="AF370" s="12">
        <v>148970.70000000001</v>
      </c>
      <c r="AG370" s="8">
        <f t="shared" si="17"/>
        <v>0.184</v>
      </c>
    </row>
    <row r="371" spans="14:33" x14ac:dyDescent="0.25">
      <c r="N371" s="7">
        <v>369</v>
      </c>
      <c r="O371" s="7">
        <f t="shared" ca="1" si="15"/>
        <v>0.1213011071691249</v>
      </c>
      <c r="P371" s="20">
        <f t="shared" ca="1" si="16"/>
        <v>143.76147053112203</v>
      </c>
      <c r="X371" s="12">
        <v>581.95625098834034</v>
      </c>
      <c r="AE371" s="8">
        <v>369</v>
      </c>
      <c r="AF371" s="12">
        <v>148986.9</v>
      </c>
      <c r="AG371" s="8">
        <f t="shared" si="17"/>
        <v>0.1845</v>
      </c>
    </row>
    <row r="372" spans="14:33" x14ac:dyDescent="0.25">
      <c r="N372" s="7">
        <v>370</v>
      </c>
      <c r="O372" s="7">
        <f t="shared" ca="1" si="15"/>
        <v>0.97653233240022475</v>
      </c>
      <c r="P372" s="20">
        <f t="shared" ca="1" si="16"/>
        <v>281.44940266688991</v>
      </c>
      <c r="X372" s="12">
        <v>825.46919828727198</v>
      </c>
      <c r="AE372" s="8">
        <v>370</v>
      </c>
      <c r="AF372" s="12">
        <v>149037.29999999999</v>
      </c>
      <c r="AG372" s="8">
        <f t="shared" si="17"/>
        <v>0.185</v>
      </c>
    </row>
    <row r="373" spans="14:33" x14ac:dyDescent="0.25">
      <c r="N373" s="7">
        <v>371</v>
      </c>
      <c r="O373" s="7">
        <f t="shared" ca="1" si="15"/>
        <v>0.92991681315824504</v>
      </c>
      <c r="P373" s="20">
        <f t="shared" ca="1" si="16"/>
        <v>246.48824560181257</v>
      </c>
      <c r="X373" s="12">
        <v>535.62421933434484</v>
      </c>
      <c r="AE373" s="8">
        <v>371</v>
      </c>
      <c r="AF373" s="12">
        <v>149126.5</v>
      </c>
      <c r="AG373" s="8">
        <f t="shared" si="17"/>
        <v>0.1855</v>
      </c>
    </row>
    <row r="374" spans="14:33" x14ac:dyDescent="0.25">
      <c r="N374" s="7">
        <v>372</v>
      </c>
      <c r="O374" s="7">
        <f t="shared" ca="1" si="15"/>
        <v>0.34214062019911939</v>
      </c>
      <c r="P374" s="20">
        <f t="shared" ca="1" si="16"/>
        <v>162.77808793948788</v>
      </c>
      <c r="X374" s="12">
        <v>745.11608889771537</v>
      </c>
      <c r="AE374" s="8">
        <v>372</v>
      </c>
      <c r="AF374" s="12">
        <v>149137.20000000001</v>
      </c>
      <c r="AG374" s="8">
        <f t="shared" si="17"/>
        <v>0.186</v>
      </c>
    </row>
    <row r="375" spans="14:33" x14ac:dyDescent="0.25">
      <c r="N375" s="7">
        <v>373</v>
      </c>
      <c r="O375" s="7">
        <f t="shared" ca="1" si="15"/>
        <v>0.91778991165852331</v>
      </c>
      <c r="P375" s="20">
        <f t="shared" ca="1" si="16"/>
        <v>241.26522379627471</v>
      </c>
      <c r="X375" s="12">
        <v>667.62275365418304</v>
      </c>
      <c r="AE375" s="8">
        <v>373</v>
      </c>
      <c r="AF375" s="12">
        <v>149220</v>
      </c>
      <c r="AG375" s="8">
        <f t="shared" si="17"/>
        <v>0.1865</v>
      </c>
    </row>
    <row r="376" spans="14:33" x14ac:dyDescent="0.25">
      <c r="N376" s="7">
        <v>374</v>
      </c>
      <c r="O376" s="7">
        <f t="shared" ca="1" si="15"/>
        <v>0.23701695180793059</v>
      </c>
      <c r="P376" s="20">
        <f t="shared" ca="1" si="16"/>
        <v>154.27102577881942</v>
      </c>
      <c r="X376" s="12">
        <v>577.27444284761179</v>
      </c>
      <c r="AE376" s="8">
        <v>374</v>
      </c>
      <c r="AF376" s="12">
        <v>149227.6</v>
      </c>
      <c r="AG376" s="8">
        <f t="shared" si="17"/>
        <v>0.187</v>
      </c>
    </row>
    <row r="377" spans="14:33" x14ac:dyDescent="0.25">
      <c r="N377" s="7">
        <v>375</v>
      </c>
      <c r="O377" s="7">
        <f t="shared" ca="1" si="15"/>
        <v>0.22820541526549454</v>
      </c>
      <c r="P377" s="20">
        <f t="shared" ca="1" si="16"/>
        <v>153.53567861396971</v>
      </c>
      <c r="X377" s="12">
        <v>717.23016918638916</v>
      </c>
      <c r="AE377" s="8">
        <v>375</v>
      </c>
      <c r="AF377" s="12">
        <v>149249.60000000001</v>
      </c>
      <c r="AG377" s="8">
        <f t="shared" si="17"/>
        <v>0.1875</v>
      </c>
    </row>
    <row r="378" spans="14:33" x14ac:dyDescent="0.25">
      <c r="N378" s="7">
        <v>376</v>
      </c>
      <c r="O378" s="7">
        <f t="shared" ca="1" si="15"/>
        <v>0.53376443960461573</v>
      </c>
      <c r="P378" s="20">
        <f t="shared" ca="1" si="16"/>
        <v>178.88223118201833</v>
      </c>
      <c r="X378" s="12">
        <v>486.21515590547898</v>
      </c>
      <c r="AE378" s="8">
        <v>376</v>
      </c>
      <c r="AF378" s="12">
        <v>149277.29999999999</v>
      </c>
      <c r="AG378" s="8">
        <f t="shared" si="17"/>
        <v>0.188</v>
      </c>
    </row>
    <row r="379" spans="14:33" x14ac:dyDescent="0.25">
      <c r="N379" s="7">
        <v>377</v>
      </c>
      <c r="O379" s="7">
        <f t="shared" ca="1" si="15"/>
        <v>0.98085374036180761</v>
      </c>
      <c r="P379" s="20">
        <f t="shared" ca="1" si="16"/>
        <v>287.83415626551187</v>
      </c>
      <c r="X379" s="12">
        <v>454.67119262341657</v>
      </c>
      <c r="AE379" s="8">
        <v>377</v>
      </c>
      <c r="AF379" s="12">
        <v>149286.5</v>
      </c>
      <c r="AG379" s="8">
        <f t="shared" si="17"/>
        <v>0.1885</v>
      </c>
    </row>
    <row r="380" spans="14:33" x14ac:dyDescent="0.25">
      <c r="N380" s="7">
        <v>378</v>
      </c>
      <c r="O380" s="7">
        <f t="shared" ca="1" si="15"/>
        <v>0.30901563100116047</v>
      </c>
      <c r="P380" s="20">
        <f t="shared" ca="1" si="16"/>
        <v>160.12499499385606</v>
      </c>
      <c r="X380" s="12">
        <v>617.57951030838262</v>
      </c>
      <c r="AE380" s="8">
        <v>378</v>
      </c>
      <c r="AF380" s="12">
        <v>149311.20000000001</v>
      </c>
      <c r="AG380" s="8">
        <f t="shared" si="17"/>
        <v>0.189</v>
      </c>
    </row>
    <row r="381" spans="14:33" x14ac:dyDescent="0.25">
      <c r="N381" s="7">
        <v>379</v>
      </c>
      <c r="O381" s="7">
        <f t="shared" ca="1" si="15"/>
        <v>0.88746266348442582</v>
      </c>
      <c r="P381" s="20">
        <f t="shared" ca="1" si="16"/>
        <v>230.8541193506579</v>
      </c>
      <c r="X381" s="12">
        <v>468.84754359812769</v>
      </c>
      <c r="AE381" s="8">
        <v>379</v>
      </c>
      <c r="AF381" s="12">
        <v>149366.70000000001</v>
      </c>
      <c r="AG381" s="8">
        <f t="shared" si="17"/>
        <v>0.1895</v>
      </c>
    </row>
    <row r="382" spans="14:33" x14ac:dyDescent="0.25">
      <c r="N382" s="7">
        <v>380</v>
      </c>
      <c r="O382" s="7">
        <f t="shared" ca="1" si="15"/>
        <v>0.93333714125058598</v>
      </c>
      <c r="P382" s="20">
        <f t="shared" ca="1" si="16"/>
        <v>248.1175538192301</v>
      </c>
      <c r="X382" s="12">
        <v>688.34563683092324</v>
      </c>
      <c r="AE382" s="8">
        <v>380</v>
      </c>
      <c r="AF382" s="12">
        <v>149372.20000000001</v>
      </c>
      <c r="AG382" s="8">
        <f t="shared" si="17"/>
        <v>0.19</v>
      </c>
    </row>
    <row r="383" spans="14:33" x14ac:dyDescent="0.25">
      <c r="N383" s="7">
        <v>381</v>
      </c>
      <c r="O383" s="7">
        <f t="shared" ca="1" si="15"/>
        <v>0.50886211914488222</v>
      </c>
      <c r="P383" s="20">
        <f t="shared" ca="1" si="16"/>
        <v>176.64056543559389</v>
      </c>
      <c r="X383" s="12">
        <v>771.0026678901321</v>
      </c>
      <c r="AE383" s="8">
        <v>381</v>
      </c>
      <c r="AF383" s="12">
        <v>149383.29999999999</v>
      </c>
      <c r="AG383" s="8">
        <f t="shared" si="17"/>
        <v>0.1905</v>
      </c>
    </row>
    <row r="384" spans="14:33" x14ac:dyDescent="0.25">
      <c r="N384" s="7">
        <v>382</v>
      </c>
      <c r="O384" s="7">
        <f t="shared" ca="1" si="15"/>
        <v>0.54026145618824661</v>
      </c>
      <c r="P384" s="20">
        <f t="shared" ca="1" si="16"/>
        <v>179.47850199006101</v>
      </c>
      <c r="X384" s="12">
        <v>613.78907877952315</v>
      </c>
      <c r="AE384" s="8">
        <v>382</v>
      </c>
      <c r="AF384" s="12">
        <v>149435.79999999999</v>
      </c>
      <c r="AG384" s="8">
        <f t="shared" si="17"/>
        <v>0.191</v>
      </c>
    </row>
    <row r="385" spans="14:33" x14ac:dyDescent="0.25">
      <c r="N385" s="7">
        <v>383</v>
      </c>
      <c r="O385" s="7">
        <f t="shared" ca="1" si="15"/>
        <v>0.55097033183190636</v>
      </c>
      <c r="P385" s="20">
        <f t="shared" ca="1" si="16"/>
        <v>180.47257946757213</v>
      </c>
      <c r="X385" s="12">
        <v>758.50332238514625</v>
      </c>
      <c r="AE385" s="8">
        <v>383</v>
      </c>
      <c r="AF385" s="12">
        <v>149506.1</v>
      </c>
      <c r="AG385" s="8">
        <f t="shared" si="17"/>
        <v>0.1915</v>
      </c>
    </row>
    <row r="386" spans="14:33" x14ac:dyDescent="0.25">
      <c r="N386" s="7">
        <v>384</v>
      </c>
      <c r="O386" s="7">
        <f t="shared" ca="1" si="15"/>
        <v>8.0500343100688765E-2</v>
      </c>
      <c r="P386" s="20">
        <f t="shared" ca="1" si="16"/>
        <v>139.13348623177865</v>
      </c>
      <c r="X386" s="12">
        <v>642.27970501917525</v>
      </c>
      <c r="AE386" s="8">
        <v>384</v>
      </c>
      <c r="AF386" s="12">
        <v>149547.9</v>
      </c>
      <c r="AG386" s="8">
        <f t="shared" si="17"/>
        <v>0.192</v>
      </c>
    </row>
    <row r="387" spans="14:33" x14ac:dyDescent="0.25">
      <c r="N387" s="7">
        <v>385</v>
      </c>
      <c r="O387" s="7">
        <f t="shared" ca="1" si="15"/>
        <v>0.30648824144652176</v>
      </c>
      <c r="P387" s="20">
        <f t="shared" ca="1" si="16"/>
        <v>159.92225239893494</v>
      </c>
      <c r="X387" s="12">
        <v>433.82086588399585</v>
      </c>
      <c r="AE387" s="8">
        <v>385</v>
      </c>
      <c r="AF387" s="12">
        <v>149703.9</v>
      </c>
      <c r="AG387" s="8">
        <f t="shared" si="17"/>
        <v>0.1925</v>
      </c>
    </row>
    <row r="388" spans="14:33" x14ac:dyDescent="0.25">
      <c r="N388" s="7">
        <v>386</v>
      </c>
      <c r="O388" s="7">
        <f t="shared" ref="O388:O451" ca="1" si="18">RAND()</f>
        <v>0.30057258574598178</v>
      </c>
      <c r="P388" s="20">
        <f t="shared" ref="P388:P451" ca="1" si="19">(($L$4*(EXP((_xlfn.NORM.S.INV(O388)-$L$5)/$L$6)))/(1+EXP((_xlfn.NORM.S.INV(O388)-$L$5)/$L$6)))+$L$3</f>
        <v>159.44731521202328</v>
      </c>
      <c r="X388" s="12">
        <v>358.67799081913995</v>
      </c>
      <c r="AE388" s="8">
        <v>386</v>
      </c>
      <c r="AF388" s="12">
        <v>149888.70000000001</v>
      </c>
      <c r="AG388" s="8">
        <f t="shared" ref="AG388:AG451" si="20">AE388/2000</f>
        <v>0.193</v>
      </c>
    </row>
    <row r="389" spans="14:33" x14ac:dyDescent="0.25">
      <c r="N389" s="7">
        <v>387</v>
      </c>
      <c r="O389" s="7">
        <f t="shared" ca="1" si="18"/>
        <v>0.35952586643613549</v>
      </c>
      <c r="P389" s="20">
        <f t="shared" ca="1" si="19"/>
        <v>164.17209071908695</v>
      </c>
      <c r="X389" s="12">
        <v>577.59731304470824</v>
      </c>
      <c r="AE389" s="8">
        <v>387</v>
      </c>
      <c r="AF389" s="12">
        <v>149936.79999999999</v>
      </c>
      <c r="AG389" s="8">
        <f t="shared" si="20"/>
        <v>0.19350000000000001</v>
      </c>
    </row>
    <row r="390" spans="14:33" x14ac:dyDescent="0.25">
      <c r="N390" s="7">
        <v>388</v>
      </c>
      <c r="O390" s="7">
        <f t="shared" ca="1" si="18"/>
        <v>0.24186408953140315</v>
      </c>
      <c r="P390" s="20">
        <f t="shared" ca="1" si="19"/>
        <v>154.67307595686859</v>
      </c>
      <c r="X390" s="12">
        <v>755.96843580118525</v>
      </c>
      <c r="AE390" s="8">
        <v>388</v>
      </c>
      <c r="AF390" s="12">
        <v>149942.79999999999</v>
      </c>
      <c r="AG390" s="8">
        <f t="shared" si="20"/>
        <v>0.19400000000000001</v>
      </c>
    </row>
    <row r="391" spans="14:33" x14ac:dyDescent="0.25">
      <c r="N391" s="7">
        <v>389</v>
      </c>
      <c r="O391" s="7">
        <f t="shared" ca="1" si="18"/>
        <v>4.5848231515554505E-2</v>
      </c>
      <c r="P391" s="20">
        <f t="shared" ca="1" si="19"/>
        <v>134.11663532451678</v>
      </c>
      <c r="X391" s="12">
        <v>676.30407234637698</v>
      </c>
      <c r="AE391" s="8">
        <v>389</v>
      </c>
      <c r="AF391" s="12">
        <v>149962.1</v>
      </c>
      <c r="AG391" s="8">
        <f t="shared" si="20"/>
        <v>0.19450000000000001</v>
      </c>
    </row>
    <row r="392" spans="14:33" x14ac:dyDescent="0.25">
      <c r="N392" s="7">
        <v>390</v>
      </c>
      <c r="O392" s="7">
        <f t="shared" ca="1" si="18"/>
        <v>0.83119983557776511</v>
      </c>
      <c r="P392" s="20">
        <f t="shared" ca="1" si="19"/>
        <v>217.06303393104997</v>
      </c>
      <c r="X392" s="12">
        <v>693.90383486367671</v>
      </c>
      <c r="AE392" s="8">
        <v>390</v>
      </c>
      <c r="AF392" s="12">
        <v>149991.9</v>
      </c>
      <c r="AG392" s="8">
        <f t="shared" si="20"/>
        <v>0.19500000000000001</v>
      </c>
    </row>
    <row r="393" spans="14:33" x14ac:dyDescent="0.25">
      <c r="N393" s="7">
        <v>391</v>
      </c>
      <c r="O393" s="7">
        <f t="shared" ca="1" si="18"/>
        <v>0.23539011087841288</v>
      </c>
      <c r="P393" s="20">
        <f t="shared" ca="1" si="19"/>
        <v>154.1357089819509</v>
      </c>
      <c r="X393" s="12">
        <v>547.88043780759619</v>
      </c>
      <c r="AE393" s="8">
        <v>391</v>
      </c>
      <c r="AF393" s="12">
        <v>150074.29999999999</v>
      </c>
      <c r="AG393" s="8">
        <f t="shared" si="20"/>
        <v>0.19550000000000001</v>
      </c>
    </row>
    <row r="394" spans="14:33" x14ac:dyDescent="0.25">
      <c r="N394" s="7">
        <v>392</v>
      </c>
      <c r="O394" s="7">
        <f t="shared" ca="1" si="18"/>
        <v>0.2974710854827205</v>
      </c>
      <c r="P394" s="20">
        <f t="shared" ca="1" si="19"/>
        <v>159.19805532848898</v>
      </c>
      <c r="X394" s="12">
        <v>576.1115139059732</v>
      </c>
      <c r="AE394" s="8">
        <v>392</v>
      </c>
      <c r="AF394" s="12">
        <v>150106.6</v>
      </c>
      <c r="AG394" s="8">
        <f t="shared" si="20"/>
        <v>0.19600000000000001</v>
      </c>
    </row>
    <row r="395" spans="14:33" x14ac:dyDescent="0.25">
      <c r="N395" s="7">
        <v>393</v>
      </c>
      <c r="O395" s="7">
        <f t="shared" ca="1" si="18"/>
        <v>0.33325536996066085</v>
      </c>
      <c r="P395" s="20">
        <f t="shared" ca="1" si="19"/>
        <v>162.06660449812111</v>
      </c>
      <c r="X395" s="12">
        <v>828.40569006208034</v>
      </c>
      <c r="AE395" s="8">
        <v>393</v>
      </c>
      <c r="AF395" s="12">
        <v>150107.5</v>
      </c>
      <c r="AG395" s="8">
        <f t="shared" si="20"/>
        <v>0.19650000000000001</v>
      </c>
    </row>
    <row r="396" spans="14:33" x14ac:dyDescent="0.25">
      <c r="N396" s="7">
        <v>394</v>
      </c>
      <c r="O396" s="7">
        <f t="shared" ca="1" si="18"/>
        <v>0.27533822709924893</v>
      </c>
      <c r="P396" s="20">
        <f t="shared" ca="1" si="19"/>
        <v>157.41213812583936</v>
      </c>
      <c r="X396" s="12">
        <v>628.8492328894107</v>
      </c>
      <c r="AE396" s="8">
        <v>394</v>
      </c>
      <c r="AF396" s="12">
        <v>150126.79999999999</v>
      </c>
      <c r="AG396" s="8">
        <f t="shared" si="20"/>
        <v>0.19700000000000001</v>
      </c>
    </row>
    <row r="397" spans="14:33" x14ac:dyDescent="0.25">
      <c r="N397" s="7">
        <v>395</v>
      </c>
      <c r="O397" s="7">
        <f t="shared" ca="1" si="18"/>
        <v>0.11253639612713273</v>
      </c>
      <c r="P397" s="20">
        <f t="shared" ca="1" si="19"/>
        <v>142.83687284376987</v>
      </c>
      <c r="X397" s="12">
        <v>655.90102633976653</v>
      </c>
      <c r="AE397" s="8">
        <v>395</v>
      </c>
      <c r="AF397" s="12">
        <v>150132.29999999999</v>
      </c>
      <c r="AG397" s="8">
        <f t="shared" si="20"/>
        <v>0.19750000000000001</v>
      </c>
    </row>
    <row r="398" spans="14:33" x14ac:dyDescent="0.25">
      <c r="N398" s="7">
        <v>396</v>
      </c>
      <c r="O398" s="7">
        <f t="shared" ca="1" si="18"/>
        <v>0.34166072405711545</v>
      </c>
      <c r="P398" s="20">
        <f t="shared" ca="1" si="19"/>
        <v>162.73965057076515</v>
      </c>
      <c r="X398" s="12">
        <v>711.13305284063324</v>
      </c>
      <c r="AE398" s="8">
        <v>396</v>
      </c>
      <c r="AF398" s="12">
        <v>150239</v>
      </c>
      <c r="AG398" s="8">
        <f t="shared" si="20"/>
        <v>0.19800000000000001</v>
      </c>
    </row>
    <row r="399" spans="14:33" x14ac:dyDescent="0.25">
      <c r="N399" s="7">
        <v>397</v>
      </c>
      <c r="O399" s="7">
        <f t="shared" ca="1" si="18"/>
        <v>0.36197481369849616</v>
      </c>
      <c r="P399" s="20">
        <f t="shared" ca="1" si="19"/>
        <v>164.36878522391868</v>
      </c>
      <c r="X399" s="12">
        <v>582.33421835328068</v>
      </c>
      <c r="AE399" s="8">
        <v>397</v>
      </c>
      <c r="AF399" s="12">
        <v>150291.20000000001</v>
      </c>
      <c r="AG399" s="8">
        <f t="shared" si="20"/>
        <v>0.19850000000000001</v>
      </c>
    </row>
    <row r="400" spans="14:33" x14ac:dyDescent="0.25">
      <c r="N400" s="7">
        <v>398</v>
      </c>
      <c r="O400" s="7">
        <f t="shared" ca="1" si="18"/>
        <v>0.7803910129724041</v>
      </c>
      <c r="P400" s="20">
        <f t="shared" ca="1" si="19"/>
        <v>207.81634140132439</v>
      </c>
      <c r="X400" s="12">
        <v>666.83238723082559</v>
      </c>
      <c r="AE400" s="8">
        <v>398</v>
      </c>
      <c r="AF400" s="12">
        <v>150334.5</v>
      </c>
      <c r="AG400" s="8">
        <f t="shared" si="20"/>
        <v>0.19900000000000001</v>
      </c>
    </row>
    <row r="401" spans="14:33" x14ac:dyDescent="0.25">
      <c r="N401" s="7">
        <v>399</v>
      </c>
      <c r="O401" s="7">
        <f t="shared" ca="1" si="18"/>
        <v>0.56788706478297102</v>
      </c>
      <c r="P401" s="20">
        <f t="shared" ca="1" si="19"/>
        <v>182.07355999603934</v>
      </c>
      <c r="X401" s="12">
        <v>555.92700320601489</v>
      </c>
      <c r="AE401" s="8">
        <v>399</v>
      </c>
      <c r="AF401" s="12">
        <v>150415.9</v>
      </c>
      <c r="AG401" s="8">
        <f t="shared" si="20"/>
        <v>0.19950000000000001</v>
      </c>
    </row>
    <row r="402" spans="14:33" x14ac:dyDescent="0.25">
      <c r="N402" s="7">
        <v>400</v>
      </c>
      <c r="O402" s="7">
        <f t="shared" ca="1" si="18"/>
        <v>0.77041108597119679</v>
      </c>
      <c r="P402" s="20">
        <f t="shared" ca="1" si="19"/>
        <v>206.22454951070958</v>
      </c>
      <c r="X402" s="12">
        <v>648.37626534860487</v>
      </c>
      <c r="AE402" s="8">
        <v>400</v>
      </c>
      <c r="AF402" s="12">
        <v>150432.29999999999</v>
      </c>
      <c r="AG402" s="8">
        <f t="shared" si="20"/>
        <v>0.2</v>
      </c>
    </row>
    <row r="403" spans="14:33" x14ac:dyDescent="0.25">
      <c r="N403" s="7">
        <v>401</v>
      </c>
      <c r="O403" s="7">
        <f t="shared" ca="1" si="18"/>
        <v>0.42860475447809476</v>
      </c>
      <c r="P403" s="20">
        <f t="shared" ca="1" si="19"/>
        <v>169.78713704142547</v>
      </c>
      <c r="X403" s="12">
        <v>672.09576049344003</v>
      </c>
      <c r="AE403" s="8">
        <v>401</v>
      </c>
      <c r="AF403" s="12">
        <v>150441.1</v>
      </c>
      <c r="AG403" s="8">
        <f t="shared" si="20"/>
        <v>0.20050000000000001</v>
      </c>
    </row>
    <row r="404" spans="14:33" x14ac:dyDescent="0.25">
      <c r="N404" s="7">
        <v>402</v>
      </c>
      <c r="O404" s="7">
        <f t="shared" ca="1" si="18"/>
        <v>0.79775206944818633</v>
      </c>
      <c r="P404" s="20">
        <f t="shared" ca="1" si="19"/>
        <v>210.74137036946235</v>
      </c>
      <c r="X404" s="12">
        <v>638.98366839296534</v>
      </c>
      <c r="AE404" s="8">
        <v>402</v>
      </c>
      <c r="AF404" s="12">
        <v>150459.1</v>
      </c>
      <c r="AG404" s="8">
        <f t="shared" si="20"/>
        <v>0.20100000000000001</v>
      </c>
    </row>
    <row r="405" spans="14:33" x14ac:dyDescent="0.25">
      <c r="N405" s="7">
        <v>403</v>
      </c>
      <c r="O405" s="7">
        <f t="shared" ca="1" si="18"/>
        <v>0.3086181946015949</v>
      </c>
      <c r="P405" s="20">
        <f t="shared" ca="1" si="19"/>
        <v>160.09311929962843</v>
      </c>
      <c r="X405" s="12">
        <v>841.54074114668481</v>
      </c>
      <c r="AE405" s="8">
        <v>403</v>
      </c>
      <c r="AF405" s="12">
        <v>150468.70000000001</v>
      </c>
      <c r="AG405" s="8">
        <f t="shared" si="20"/>
        <v>0.20150000000000001</v>
      </c>
    </row>
    <row r="406" spans="14:33" x14ac:dyDescent="0.25">
      <c r="N406" s="7">
        <v>404</v>
      </c>
      <c r="O406" s="7">
        <f t="shared" ca="1" si="18"/>
        <v>0.28503587910303008</v>
      </c>
      <c r="P406" s="20">
        <f t="shared" ca="1" si="19"/>
        <v>158.19641936821608</v>
      </c>
      <c r="X406" s="12">
        <v>486.37422514654531</v>
      </c>
      <c r="AE406" s="8">
        <v>404</v>
      </c>
      <c r="AF406" s="12">
        <v>150472.4</v>
      </c>
      <c r="AG406" s="8">
        <f t="shared" si="20"/>
        <v>0.20200000000000001</v>
      </c>
    </row>
    <row r="407" spans="14:33" x14ac:dyDescent="0.25">
      <c r="N407" s="7">
        <v>405</v>
      </c>
      <c r="O407" s="7">
        <f t="shared" ca="1" si="18"/>
        <v>0.58935628167294929</v>
      </c>
      <c r="P407" s="20">
        <f t="shared" ca="1" si="19"/>
        <v>184.16513591201419</v>
      </c>
      <c r="X407" s="12">
        <v>414.62741440929966</v>
      </c>
      <c r="AE407" s="8">
        <v>405</v>
      </c>
      <c r="AF407" s="12">
        <v>150530.9</v>
      </c>
      <c r="AG407" s="8">
        <f t="shared" si="20"/>
        <v>0.20250000000000001</v>
      </c>
    </row>
    <row r="408" spans="14:33" x14ac:dyDescent="0.25">
      <c r="N408" s="7">
        <v>406</v>
      </c>
      <c r="O408" s="7">
        <f t="shared" ca="1" si="18"/>
        <v>0.60970491189963749</v>
      </c>
      <c r="P408" s="20">
        <f t="shared" ca="1" si="19"/>
        <v>186.21705982841814</v>
      </c>
      <c r="X408" s="12">
        <v>684.32703652216583</v>
      </c>
      <c r="AE408" s="8">
        <v>406</v>
      </c>
      <c r="AF408" s="12">
        <v>150531.4</v>
      </c>
      <c r="AG408" s="8">
        <f t="shared" si="20"/>
        <v>0.20300000000000001</v>
      </c>
    </row>
    <row r="409" spans="14:33" x14ac:dyDescent="0.25">
      <c r="N409" s="7">
        <v>407</v>
      </c>
      <c r="O409" s="7">
        <f t="shared" ca="1" si="18"/>
        <v>0.10006438591735434</v>
      </c>
      <c r="P409" s="20">
        <f t="shared" ca="1" si="19"/>
        <v>141.4635688157075</v>
      </c>
      <c r="X409" s="12">
        <v>435.73824494498729</v>
      </c>
      <c r="AE409" s="8">
        <v>407</v>
      </c>
      <c r="AF409" s="12">
        <v>150560.5</v>
      </c>
      <c r="AG409" s="8">
        <f t="shared" si="20"/>
        <v>0.20349999999999999</v>
      </c>
    </row>
    <row r="410" spans="14:33" x14ac:dyDescent="0.25">
      <c r="N410" s="7">
        <v>408</v>
      </c>
      <c r="O410" s="7">
        <f t="shared" ca="1" si="18"/>
        <v>0.82513096595847868</v>
      </c>
      <c r="P410" s="20">
        <f t="shared" ca="1" si="19"/>
        <v>215.83762899747575</v>
      </c>
      <c r="X410" s="12">
        <v>510.76991835671436</v>
      </c>
      <c r="AE410" s="8">
        <v>408</v>
      </c>
      <c r="AF410" s="12">
        <v>150598</v>
      </c>
      <c r="AG410" s="8">
        <f t="shared" si="20"/>
        <v>0.20399999999999999</v>
      </c>
    </row>
    <row r="411" spans="14:33" x14ac:dyDescent="0.25">
      <c r="N411" s="7">
        <v>409</v>
      </c>
      <c r="O411" s="7">
        <f t="shared" ca="1" si="18"/>
        <v>0.29600668548260456</v>
      </c>
      <c r="P411" s="20">
        <f t="shared" ca="1" si="19"/>
        <v>159.08029585177465</v>
      </c>
      <c r="X411" s="12">
        <v>667.42140151018793</v>
      </c>
      <c r="AE411" s="8">
        <v>409</v>
      </c>
      <c r="AF411" s="12">
        <v>150607.70000000001</v>
      </c>
      <c r="AG411" s="8">
        <f t="shared" si="20"/>
        <v>0.20449999999999999</v>
      </c>
    </row>
    <row r="412" spans="14:33" x14ac:dyDescent="0.25">
      <c r="N412" s="7">
        <v>410</v>
      </c>
      <c r="O412" s="7">
        <f t="shared" ca="1" si="18"/>
        <v>0.49980504857609753</v>
      </c>
      <c r="P412" s="20">
        <f t="shared" ca="1" si="19"/>
        <v>175.84105297765376</v>
      </c>
      <c r="X412" s="12">
        <v>691.79425422040913</v>
      </c>
      <c r="AE412" s="8">
        <v>410</v>
      </c>
      <c r="AF412" s="12">
        <v>150614.1</v>
      </c>
      <c r="AG412" s="8">
        <f t="shared" si="20"/>
        <v>0.20499999999999999</v>
      </c>
    </row>
    <row r="413" spans="14:33" x14ac:dyDescent="0.25">
      <c r="N413" s="7">
        <v>411</v>
      </c>
      <c r="O413" s="7">
        <f t="shared" ca="1" si="18"/>
        <v>0.50432707738279814</v>
      </c>
      <c r="P413" s="20">
        <f t="shared" ca="1" si="19"/>
        <v>176.23924867570932</v>
      </c>
      <c r="X413" s="12">
        <v>508.00319334491627</v>
      </c>
      <c r="AE413" s="8">
        <v>411</v>
      </c>
      <c r="AF413" s="12">
        <v>150622.29999999999</v>
      </c>
      <c r="AG413" s="8">
        <f t="shared" si="20"/>
        <v>0.20549999999999999</v>
      </c>
    </row>
    <row r="414" spans="14:33" x14ac:dyDescent="0.25">
      <c r="N414" s="7">
        <v>412</v>
      </c>
      <c r="O414" s="7">
        <f t="shared" ca="1" si="18"/>
        <v>0.15169395827376897</v>
      </c>
      <c r="P414" s="20">
        <f t="shared" ca="1" si="19"/>
        <v>146.77074018345732</v>
      </c>
      <c r="X414" s="12">
        <v>533.51040558537511</v>
      </c>
      <c r="AE414" s="8">
        <v>412</v>
      </c>
      <c r="AF414" s="12">
        <v>150633.29999999999</v>
      </c>
      <c r="AG414" s="8">
        <f t="shared" si="20"/>
        <v>0.20599999999999999</v>
      </c>
    </row>
    <row r="415" spans="14:33" x14ac:dyDescent="0.25">
      <c r="N415" s="7">
        <v>413</v>
      </c>
      <c r="O415" s="7">
        <f t="shared" ca="1" si="18"/>
        <v>0.79708869597689136</v>
      </c>
      <c r="P415" s="20">
        <f t="shared" ca="1" si="19"/>
        <v>210.62564409927927</v>
      </c>
      <c r="X415" s="12">
        <v>592.38468421638572</v>
      </c>
      <c r="AE415" s="8">
        <v>413</v>
      </c>
      <c r="AF415" s="12">
        <v>150641.4</v>
      </c>
      <c r="AG415" s="8">
        <f t="shared" si="20"/>
        <v>0.20649999999999999</v>
      </c>
    </row>
    <row r="416" spans="14:33" x14ac:dyDescent="0.25">
      <c r="N416" s="7">
        <v>414</v>
      </c>
      <c r="O416" s="7">
        <f t="shared" ca="1" si="18"/>
        <v>0.20995036404686418</v>
      </c>
      <c r="P416" s="20">
        <f t="shared" ca="1" si="19"/>
        <v>151.99083372081591</v>
      </c>
      <c r="X416" s="12">
        <v>518.86534946580275</v>
      </c>
      <c r="AE416" s="8">
        <v>414</v>
      </c>
      <c r="AF416" s="12">
        <v>150711.1</v>
      </c>
      <c r="AG416" s="8">
        <f t="shared" si="20"/>
        <v>0.20699999999999999</v>
      </c>
    </row>
    <row r="417" spans="14:33" x14ac:dyDescent="0.25">
      <c r="N417" s="7">
        <v>415</v>
      </c>
      <c r="O417" s="7">
        <f t="shared" ca="1" si="18"/>
        <v>0.64906689975859455</v>
      </c>
      <c r="P417" s="20">
        <f t="shared" ca="1" si="19"/>
        <v>190.41331602962575</v>
      </c>
      <c r="X417" s="12">
        <v>405.86532083724541</v>
      </c>
      <c r="AE417" s="8">
        <v>415</v>
      </c>
      <c r="AF417" s="12">
        <v>150712.9</v>
      </c>
      <c r="AG417" s="8">
        <f t="shared" si="20"/>
        <v>0.20749999999999999</v>
      </c>
    </row>
    <row r="418" spans="14:33" x14ac:dyDescent="0.25">
      <c r="N418" s="7">
        <v>416</v>
      </c>
      <c r="O418" s="7">
        <f t="shared" ca="1" si="18"/>
        <v>0.63419348002311415</v>
      </c>
      <c r="P418" s="20">
        <f t="shared" ca="1" si="19"/>
        <v>188.78916387635422</v>
      </c>
      <c r="X418" s="12">
        <v>703.31852270237869</v>
      </c>
      <c r="AE418" s="8">
        <v>416</v>
      </c>
      <c r="AF418" s="12">
        <v>150721.1</v>
      </c>
      <c r="AG418" s="8">
        <f t="shared" si="20"/>
        <v>0.20799999999999999</v>
      </c>
    </row>
    <row r="419" spans="14:33" x14ac:dyDescent="0.25">
      <c r="N419" s="7">
        <v>417</v>
      </c>
      <c r="O419" s="7">
        <f t="shared" ca="1" si="18"/>
        <v>0.83789934530876442</v>
      </c>
      <c r="P419" s="20">
        <f t="shared" ca="1" si="19"/>
        <v>218.46266763931487</v>
      </c>
      <c r="X419" s="12">
        <v>493.909880719954</v>
      </c>
      <c r="AE419" s="8">
        <v>417</v>
      </c>
      <c r="AF419" s="12">
        <v>150782.39999999999</v>
      </c>
      <c r="AG419" s="8">
        <f t="shared" si="20"/>
        <v>0.20849999999999999</v>
      </c>
    </row>
    <row r="420" spans="14:33" x14ac:dyDescent="0.25">
      <c r="N420" s="7">
        <v>418</v>
      </c>
      <c r="O420" s="7">
        <f t="shared" ca="1" si="18"/>
        <v>0.36391136190510265</v>
      </c>
      <c r="P420" s="20">
        <f t="shared" ca="1" si="19"/>
        <v>164.52439951473306</v>
      </c>
      <c r="X420" s="12">
        <v>523.97456378015193</v>
      </c>
      <c r="AE420" s="8">
        <v>418</v>
      </c>
      <c r="AF420" s="12">
        <v>150793.70000000001</v>
      </c>
      <c r="AG420" s="8">
        <f t="shared" si="20"/>
        <v>0.20899999999999999</v>
      </c>
    </row>
    <row r="421" spans="14:33" x14ac:dyDescent="0.25">
      <c r="N421" s="7">
        <v>419</v>
      </c>
      <c r="O421" s="7">
        <f t="shared" ca="1" si="18"/>
        <v>0.7479570874035526</v>
      </c>
      <c r="P421" s="20">
        <f t="shared" ca="1" si="19"/>
        <v>202.84897329148947</v>
      </c>
      <c r="X421" s="12">
        <v>568.78074088958897</v>
      </c>
      <c r="AE421" s="8">
        <v>419</v>
      </c>
      <c r="AF421" s="12">
        <v>150793.9</v>
      </c>
      <c r="AG421" s="8">
        <f t="shared" si="20"/>
        <v>0.20949999999999999</v>
      </c>
    </row>
    <row r="422" spans="14:33" x14ac:dyDescent="0.25">
      <c r="N422" s="7">
        <v>420</v>
      </c>
      <c r="O422" s="7">
        <f t="shared" ca="1" si="18"/>
        <v>0.786179194094073</v>
      </c>
      <c r="P422" s="20">
        <f t="shared" ca="1" si="19"/>
        <v>208.76843691795673</v>
      </c>
      <c r="X422" s="12">
        <v>710.57570030263719</v>
      </c>
      <c r="AE422" s="8">
        <v>420</v>
      </c>
      <c r="AF422" s="12">
        <v>150817.29999999999</v>
      </c>
      <c r="AG422" s="8">
        <f t="shared" si="20"/>
        <v>0.21</v>
      </c>
    </row>
    <row r="423" spans="14:33" x14ac:dyDescent="0.25">
      <c r="N423" s="7">
        <v>421</v>
      </c>
      <c r="O423" s="7">
        <f t="shared" ca="1" si="18"/>
        <v>0.44486204934153839</v>
      </c>
      <c r="P423" s="20">
        <f t="shared" ca="1" si="19"/>
        <v>171.13878389254785</v>
      </c>
      <c r="X423" s="12">
        <v>541.24648419949142</v>
      </c>
      <c r="AE423" s="8">
        <v>421</v>
      </c>
      <c r="AF423" s="12">
        <v>150833.20000000001</v>
      </c>
      <c r="AG423" s="8">
        <f t="shared" si="20"/>
        <v>0.21049999999999999</v>
      </c>
    </row>
    <row r="424" spans="14:33" x14ac:dyDescent="0.25">
      <c r="N424" s="7">
        <v>422</v>
      </c>
      <c r="O424" s="7">
        <f t="shared" ca="1" si="18"/>
        <v>0.75254121354538017</v>
      </c>
      <c r="P424" s="20">
        <f t="shared" ca="1" si="19"/>
        <v>203.51678175963622</v>
      </c>
      <c r="X424" s="12">
        <v>668.10498400905431</v>
      </c>
      <c r="AE424" s="8">
        <v>422</v>
      </c>
      <c r="AF424" s="12">
        <v>150834.29999999999</v>
      </c>
      <c r="AG424" s="8">
        <f t="shared" si="20"/>
        <v>0.21099999999999999</v>
      </c>
    </row>
    <row r="425" spans="14:33" x14ac:dyDescent="0.25">
      <c r="N425" s="7">
        <v>423</v>
      </c>
      <c r="O425" s="7">
        <f t="shared" ca="1" si="18"/>
        <v>0.45161744068591736</v>
      </c>
      <c r="P425" s="20">
        <f t="shared" ca="1" si="19"/>
        <v>171.70507506328539</v>
      </c>
      <c r="X425" s="12">
        <v>738.21554487326318</v>
      </c>
      <c r="AE425" s="8">
        <v>423</v>
      </c>
      <c r="AF425" s="12">
        <v>150867.6</v>
      </c>
      <c r="AG425" s="8">
        <f t="shared" si="20"/>
        <v>0.21149999999999999</v>
      </c>
    </row>
    <row r="426" spans="14:33" x14ac:dyDescent="0.25">
      <c r="N426" s="7">
        <v>424</v>
      </c>
      <c r="O426" s="7">
        <f t="shared" ca="1" si="18"/>
        <v>0.87081793090108861</v>
      </c>
      <c r="P426" s="20">
        <f t="shared" ca="1" si="19"/>
        <v>226.21285716349297</v>
      </c>
      <c r="X426" s="12">
        <v>634.7341261602952</v>
      </c>
      <c r="AE426" s="8">
        <v>424</v>
      </c>
      <c r="AF426" s="12">
        <v>150873.70000000001</v>
      </c>
      <c r="AG426" s="8">
        <f t="shared" si="20"/>
        <v>0.21199999999999999</v>
      </c>
    </row>
    <row r="427" spans="14:33" x14ac:dyDescent="0.25">
      <c r="N427" s="7">
        <v>425</v>
      </c>
      <c r="O427" s="7">
        <f t="shared" ca="1" si="18"/>
        <v>0.76645406164161334</v>
      </c>
      <c r="P427" s="20">
        <f t="shared" ca="1" si="19"/>
        <v>205.60983965140917</v>
      </c>
      <c r="X427" s="12">
        <v>722.79948878191624</v>
      </c>
      <c r="AE427" s="8">
        <v>425</v>
      </c>
      <c r="AF427" s="12">
        <v>150908.6</v>
      </c>
      <c r="AG427" s="8">
        <f t="shared" si="20"/>
        <v>0.21249999999999999</v>
      </c>
    </row>
    <row r="428" spans="14:33" x14ac:dyDescent="0.25">
      <c r="N428" s="7">
        <v>426</v>
      </c>
      <c r="O428" s="7">
        <f t="shared" ca="1" si="18"/>
        <v>0.59037137666844952</v>
      </c>
      <c r="P428" s="20">
        <f t="shared" ca="1" si="19"/>
        <v>184.26581992439145</v>
      </c>
      <c r="X428" s="12">
        <v>587.46486769660123</v>
      </c>
      <c r="AE428" s="8">
        <v>426</v>
      </c>
      <c r="AF428" s="12">
        <v>150913.29999999999</v>
      </c>
      <c r="AG428" s="8">
        <f t="shared" si="20"/>
        <v>0.21299999999999999</v>
      </c>
    </row>
    <row r="429" spans="14:33" x14ac:dyDescent="0.25">
      <c r="N429" s="7">
        <v>427</v>
      </c>
      <c r="O429" s="7">
        <f t="shared" ca="1" si="18"/>
        <v>0.70843493321119333</v>
      </c>
      <c r="P429" s="20">
        <f t="shared" ca="1" si="19"/>
        <v>197.47584613351938</v>
      </c>
      <c r="X429" s="12">
        <v>472.06604669130172</v>
      </c>
      <c r="AE429" s="8">
        <v>427</v>
      </c>
      <c r="AF429" s="12">
        <v>150917.1</v>
      </c>
      <c r="AG429" s="8">
        <f t="shared" si="20"/>
        <v>0.2135</v>
      </c>
    </row>
    <row r="430" spans="14:33" x14ac:dyDescent="0.25">
      <c r="N430" s="7">
        <v>428</v>
      </c>
      <c r="O430" s="7">
        <f t="shared" ca="1" si="18"/>
        <v>0.69525320084819653</v>
      </c>
      <c r="P430" s="20">
        <f t="shared" ca="1" si="19"/>
        <v>195.81612273305814</v>
      </c>
      <c r="X430" s="12">
        <v>509.74525712332758</v>
      </c>
      <c r="AE430" s="8">
        <v>428</v>
      </c>
      <c r="AF430" s="12">
        <v>150928.6</v>
      </c>
      <c r="AG430" s="8">
        <f t="shared" si="20"/>
        <v>0.214</v>
      </c>
    </row>
    <row r="431" spans="14:33" x14ac:dyDescent="0.25">
      <c r="N431" s="7">
        <v>429</v>
      </c>
      <c r="O431" s="7">
        <f t="shared" ca="1" si="18"/>
        <v>0.94391691078750339</v>
      </c>
      <c r="P431" s="20">
        <f t="shared" ca="1" si="19"/>
        <v>253.71782943679329</v>
      </c>
      <c r="X431" s="12">
        <v>498.57878078805436</v>
      </c>
      <c r="AE431" s="8">
        <v>429</v>
      </c>
      <c r="AF431" s="12">
        <v>150968.4</v>
      </c>
      <c r="AG431" s="8">
        <f t="shared" si="20"/>
        <v>0.2145</v>
      </c>
    </row>
    <row r="432" spans="14:33" x14ac:dyDescent="0.25">
      <c r="N432" s="7">
        <v>430</v>
      </c>
      <c r="O432" s="7">
        <f t="shared" ca="1" si="18"/>
        <v>5.5211445970571482E-2</v>
      </c>
      <c r="P432" s="20">
        <f t="shared" ca="1" si="19"/>
        <v>135.63479146628021</v>
      </c>
      <c r="X432" s="12">
        <v>544.06492567812825</v>
      </c>
      <c r="AE432" s="8">
        <v>430</v>
      </c>
      <c r="AF432" s="12">
        <v>151033.29999999999</v>
      </c>
      <c r="AG432" s="8">
        <f t="shared" si="20"/>
        <v>0.215</v>
      </c>
    </row>
    <row r="433" spans="14:33" x14ac:dyDescent="0.25">
      <c r="N433" s="7">
        <v>431</v>
      </c>
      <c r="O433" s="7">
        <f t="shared" ca="1" si="18"/>
        <v>0.43408206773311742</v>
      </c>
      <c r="P433" s="20">
        <f t="shared" ca="1" si="19"/>
        <v>170.24085579085391</v>
      </c>
      <c r="X433" s="12">
        <v>519.12740053393338</v>
      </c>
      <c r="AE433" s="8">
        <v>431</v>
      </c>
      <c r="AF433" s="12">
        <v>151066.9</v>
      </c>
      <c r="AG433" s="8">
        <f t="shared" si="20"/>
        <v>0.2155</v>
      </c>
    </row>
    <row r="434" spans="14:33" x14ac:dyDescent="0.25">
      <c r="N434" s="7">
        <v>432</v>
      </c>
      <c r="O434" s="7">
        <f t="shared" ca="1" si="18"/>
        <v>0.68468134401102576</v>
      </c>
      <c r="P434" s="20">
        <f t="shared" ca="1" si="19"/>
        <v>194.5258840144468</v>
      </c>
      <c r="X434" s="12">
        <v>688.37271954395555</v>
      </c>
      <c r="AE434" s="8">
        <v>432</v>
      </c>
      <c r="AF434" s="12">
        <v>151123.70000000001</v>
      </c>
      <c r="AG434" s="8">
        <f t="shared" si="20"/>
        <v>0.216</v>
      </c>
    </row>
    <row r="435" spans="14:33" x14ac:dyDescent="0.25">
      <c r="N435" s="7">
        <v>433</v>
      </c>
      <c r="O435" s="7">
        <f t="shared" ca="1" si="18"/>
        <v>0.65944248669229688</v>
      </c>
      <c r="P435" s="20">
        <f t="shared" ca="1" si="19"/>
        <v>191.57708373000418</v>
      </c>
      <c r="X435" s="12">
        <v>396.93042063005953</v>
      </c>
      <c r="AE435" s="8">
        <v>433</v>
      </c>
      <c r="AF435" s="12">
        <v>151216.4</v>
      </c>
      <c r="AG435" s="8">
        <f t="shared" si="20"/>
        <v>0.2165</v>
      </c>
    </row>
    <row r="436" spans="14:33" x14ac:dyDescent="0.25">
      <c r="N436" s="7">
        <v>434</v>
      </c>
      <c r="O436" s="7">
        <f t="shared" ca="1" si="18"/>
        <v>0.44393798308974075</v>
      </c>
      <c r="P436" s="20">
        <f t="shared" ca="1" si="19"/>
        <v>171.06154288812951</v>
      </c>
      <c r="X436" s="12">
        <v>671.65761680242144</v>
      </c>
      <c r="AE436" s="8">
        <v>434</v>
      </c>
      <c r="AF436" s="12">
        <v>151266.6</v>
      </c>
      <c r="AG436" s="8">
        <f t="shared" si="20"/>
        <v>0.217</v>
      </c>
    </row>
    <row r="437" spans="14:33" x14ac:dyDescent="0.25">
      <c r="N437" s="7">
        <v>435</v>
      </c>
      <c r="O437" s="7">
        <f t="shared" ca="1" si="18"/>
        <v>0.83500211243447064</v>
      </c>
      <c r="P437" s="20">
        <f t="shared" ca="1" si="19"/>
        <v>217.85110965521983</v>
      </c>
      <c r="X437" s="12">
        <v>679.9884885911049</v>
      </c>
      <c r="AE437" s="8">
        <v>435</v>
      </c>
      <c r="AF437" s="12">
        <v>151290.29999999999</v>
      </c>
      <c r="AG437" s="8">
        <f t="shared" si="20"/>
        <v>0.2175</v>
      </c>
    </row>
    <row r="438" spans="14:33" x14ac:dyDescent="0.25">
      <c r="N438" s="7">
        <v>436</v>
      </c>
      <c r="O438" s="7">
        <f t="shared" ca="1" si="18"/>
        <v>3.0337287989447348E-2</v>
      </c>
      <c r="P438" s="20">
        <f t="shared" ca="1" si="19"/>
        <v>131.13086600643939</v>
      </c>
      <c r="X438" s="12">
        <v>404.36412249157155</v>
      </c>
      <c r="AE438" s="8">
        <v>436</v>
      </c>
      <c r="AF438" s="12">
        <v>151326.79999999999</v>
      </c>
      <c r="AG438" s="8">
        <f t="shared" si="20"/>
        <v>0.218</v>
      </c>
    </row>
    <row r="439" spans="14:33" x14ac:dyDescent="0.25">
      <c r="N439" s="7">
        <v>437</v>
      </c>
      <c r="O439" s="7">
        <f t="shared" ca="1" si="18"/>
        <v>0.97608413580116349</v>
      </c>
      <c r="P439" s="20">
        <f t="shared" ca="1" si="19"/>
        <v>280.8543624989577</v>
      </c>
      <c r="X439" s="12">
        <v>804.45270860919186</v>
      </c>
      <c r="AE439" s="8">
        <v>437</v>
      </c>
      <c r="AF439" s="12">
        <v>151362.1</v>
      </c>
      <c r="AG439" s="8">
        <f t="shared" si="20"/>
        <v>0.2185</v>
      </c>
    </row>
    <row r="440" spans="14:33" x14ac:dyDescent="0.25">
      <c r="N440" s="7">
        <v>438</v>
      </c>
      <c r="O440" s="7">
        <f t="shared" ca="1" si="18"/>
        <v>0.20157724655839127</v>
      </c>
      <c r="P440" s="20">
        <f t="shared" ca="1" si="19"/>
        <v>151.27088031789788</v>
      </c>
      <c r="X440" s="12">
        <v>688.07308742269856</v>
      </c>
      <c r="AE440" s="8">
        <v>438</v>
      </c>
      <c r="AF440" s="12">
        <v>151365.29999999999</v>
      </c>
      <c r="AG440" s="8">
        <f t="shared" si="20"/>
        <v>0.219</v>
      </c>
    </row>
    <row r="441" spans="14:33" x14ac:dyDescent="0.25">
      <c r="N441" s="7">
        <v>439</v>
      </c>
      <c r="O441" s="7">
        <f t="shared" ca="1" si="18"/>
        <v>0.37425905320295938</v>
      </c>
      <c r="P441" s="20">
        <f t="shared" ca="1" si="19"/>
        <v>165.35718951062694</v>
      </c>
      <c r="X441" s="12">
        <v>491.44509983369034</v>
      </c>
      <c r="AE441" s="8">
        <v>439</v>
      </c>
      <c r="AF441" s="12">
        <v>151392.70000000001</v>
      </c>
      <c r="AG441" s="8">
        <f t="shared" si="20"/>
        <v>0.2195</v>
      </c>
    </row>
    <row r="442" spans="14:33" x14ac:dyDescent="0.25">
      <c r="N442" s="7">
        <v>440</v>
      </c>
      <c r="O442" s="7">
        <f t="shared" ca="1" si="18"/>
        <v>0.79641923305081974</v>
      </c>
      <c r="P442" s="20">
        <f t="shared" ca="1" si="19"/>
        <v>210.50919144391418</v>
      </c>
      <c r="X442" s="12">
        <v>451.07395260828378</v>
      </c>
      <c r="AE442" s="8">
        <v>440</v>
      </c>
      <c r="AF442" s="12">
        <v>151423.9</v>
      </c>
      <c r="AG442" s="8">
        <f t="shared" si="20"/>
        <v>0.22</v>
      </c>
    </row>
    <row r="443" spans="14:33" x14ac:dyDescent="0.25">
      <c r="N443" s="7">
        <v>441</v>
      </c>
      <c r="O443" s="7">
        <f t="shared" ca="1" si="18"/>
        <v>0.71265809086398946</v>
      </c>
      <c r="P443" s="20">
        <f t="shared" ca="1" si="19"/>
        <v>198.02037296430422</v>
      </c>
      <c r="X443" s="12">
        <v>507.84737814555177</v>
      </c>
      <c r="AE443" s="8">
        <v>441</v>
      </c>
      <c r="AF443" s="12">
        <v>151444.70000000001</v>
      </c>
      <c r="AG443" s="8">
        <f t="shared" si="20"/>
        <v>0.2205</v>
      </c>
    </row>
    <row r="444" spans="14:33" x14ac:dyDescent="0.25">
      <c r="N444" s="7">
        <v>442</v>
      </c>
      <c r="O444" s="7">
        <f t="shared" ca="1" si="18"/>
        <v>0.36659604801879675</v>
      </c>
      <c r="P444" s="20">
        <f t="shared" ca="1" si="19"/>
        <v>164.7402485210053</v>
      </c>
      <c r="X444" s="12">
        <v>612.45850539879314</v>
      </c>
      <c r="AE444" s="8">
        <v>442</v>
      </c>
      <c r="AF444" s="12">
        <v>151467.6</v>
      </c>
      <c r="AG444" s="8">
        <f t="shared" si="20"/>
        <v>0.221</v>
      </c>
    </row>
    <row r="445" spans="14:33" x14ac:dyDescent="0.25">
      <c r="N445" s="7">
        <v>443</v>
      </c>
      <c r="O445" s="7">
        <f t="shared" ca="1" si="18"/>
        <v>4.9285979142578262E-2</v>
      </c>
      <c r="P445" s="20">
        <f t="shared" ca="1" si="19"/>
        <v>134.69299946076046</v>
      </c>
      <c r="X445" s="12">
        <v>777.3305596320447</v>
      </c>
      <c r="AE445" s="8">
        <v>443</v>
      </c>
      <c r="AF445" s="12">
        <v>151507.9</v>
      </c>
      <c r="AG445" s="8">
        <f t="shared" si="20"/>
        <v>0.2215</v>
      </c>
    </row>
    <row r="446" spans="14:33" x14ac:dyDescent="0.25">
      <c r="N446" s="7">
        <v>444</v>
      </c>
      <c r="O446" s="7">
        <f t="shared" ca="1" si="18"/>
        <v>0.38375299583941291</v>
      </c>
      <c r="P446" s="20">
        <f t="shared" ca="1" si="19"/>
        <v>166.12353897621983</v>
      </c>
      <c r="X446" s="12">
        <v>805.1674398637889</v>
      </c>
      <c r="AE446" s="8">
        <v>444</v>
      </c>
      <c r="AF446" s="12">
        <v>151540.5</v>
      </c>
      <c r="AG446" s="8">
        <f t="shared" si="20"/>
        <v>0.222</v>
      </c>
    </row>
    <row r="447" spans="14:33" x14ac:dyDescent="0.25">
      <c r="N447" s="7">
        <v>445</v>
      </c>
      <c r="O447" s="7">
        <f t="shared" ca="1" si="18"/>
        <v>0.93168205704060147</v>
      </c>
      <c r="P447" s="20">
        <f t="shared" ca="1" si="19"/>
        <v>247.31941686323233</v>
      </c>
      <c r="X447" s="12">
        <v>549.19002208678671</v>
      </c>
      <c r="AE447" s="8">
        <v>445</v>
      </c>
      <c r="AF447" s="12">
        <v>151580.4</v>
      </c>
      <c r="AG447" s="8">
        <f t="shared" si="20"/>
        <v>0.2225</v>
      </c>
    </row>
    <row r="448" spans="14:33" x14ac:dyDescent="0.25">
      <c r="N448" s="7">
        <v>446</v>
      </c>
      <c r="O448" s="7">
        <f t="shared" ca="1" si="18"/>
        <v>0.86389718620929967</v>
      </c>
      <c r="P448" s="20">
        <f t="shared" ca="1" si="19"/>
        <v>224.44421728306338</v>
      </c>
      <c r="X448" s="12">
        <v>418.7669239085705</v>
      </c>
      <c r="AE448" s="8">
        <v>446</v>
      </c>
      <c r="AF448" s="12">
        <v>151607.79999999999</v>
      </c>
      <c r="AG448" s="8">
        <f t="shared" si="20"/>
        <v>0.223</v>
      </c>
    </row>
    <row r="449" spans="14:33" x14ac:dyDescent="0.25">
      <c r="N449" s="7">
        <v>447</v>
      </c>
      <c r="O449" s="7">
        <f t="shared" ca="1" si="18"/>
        <v>0.59539824736165503</v>
      </c>
      <c r="P449" s="20">
        <f t="shared" ca="1" si="19"/>
        <v>184.76693841784191</v>
      </c>
      <c r="X449" s="12">
        <v>404.16945036593978</v>
      </c>
      <c r="AE449" s="8">
        <v>447</v>
      </c>
      <c r="AF449" s="12">
        <v>151676.4</v>
      </c>
      <c r="AG449" s="8">
        <f t="shared" si="20"/>
        <v>0.2235</v>
      </c>
    </row>
    <row r="450" spans="14:33" x14ac:dyDescent="0.25">
      <c r="N450" s="7">
        <v>448</v>
      </c>
      <c r="O450" s="7">
        <f t="shared" ca="1" si="18"/>
        <v>0.37636080213848477</v>
      </c>
      <c r="P450" s="20">
        <f t="shared" ca="1" si="19"/>
        <v>165.52663801795757</v>
      </c>
      <c r="X450" s="12">
        <v>399.71071897787328</v>
      </c>
      <c r="AE450" s="8">
        <v>448</v>
      </c>
      <c r="AF450" s="12">
        <v>151715.5</v>
      </c>
      <c r="AG450" s="8">
        <f t="shared" si="20"/>
        <v>0.224</v>
      </c>
    </row>
    <row r="451" spans="14:33" x14ac:dyDescent="0.25">
      <c r="N451" s="7">
        <v>449</v>
      </c>
      <c r="O451" s="7">
        <f t="shared" ca="1" si="18"/>
        <v>0.65433933089224261</v>
      </c>
      <c r="P451" s="20">
        <f t="shared" ca="1" si="19"/>
        <v>191.00139471830894</v>
      </c>
      <c r="X451" s="12">
        <v>663.63590299168607</v>
      </c>
      <c r="AE451" s="8">
        <v>449</v>
      </c>
      <c r="AF451" s="12">
        <v>151730.20000000001</v>
      </c>
      <c r="AG451" s="8">
        <f t="shared" si="20"/>
        <v>0.22450000000000001</v>
      </c>
    </row>
    <row r="452" spans="14:33" x14ac:dyDescent="0.25">
      <c r="N452" s="7">
        <v>450</v>
      </c>
      <c r="O452" s="7">
        <f t="shared" ref="O452:O515" ca="1" si="21">RAND()</f>
        <v>0.43092706585706497</v>
      </c>
      <c r="P452" s="20">
        <f t="shared" ref="P452:P515" ca="1" si="22">(($L$4*(EXP((_xlfn.NORM.S.INV(O452)-$L$5)/$L$6)))/(1+EXP((_xlfn.NORM.S.INV(O452)-$L$5)/$L$6)))+$L$3</f>
        <v>169.97930984515011</v>
      </c>
      <c r="X452" s="12">
        <v>655.61805899670367</v>
      </c>
      <c r="AE452" s="8">
        <v>450</v>
      </c>
      <c r="AF452" s="12">
        <v>151754.1</v>
      </c>
      <c r="AG452" s="8">
        <f t="shared" ref="AG452:AG515" si="23">AE452/2000</f>
        <v>0.22500000000000001</v>
      </c>
    </row>
    <row r="453" spans="14:33" x14ac:dyDescent="0.25">
      <c r="N453" s="7">
        <v>451</v>
      </c>
      <c r="O453" s="7">
        <f t="shared" ca="1" si="21"/>
        <v>0.37693388049746535</v>
      </c>
      <c r="P453" s="20">
        <f t="shared" ca="1" si="22"/>
        <v>165.57286033493284</v>
      </c>
      <c r="X453" s="12">
        <v>549.01199086705969</v>
      </c>
      <c r="AE453" s="8">
        <v>451</v>
      </c>
      <c r="AF453" s="12">
        <v>151823.1</v>
      </c>
      <c r="AG453" s="8">
        <f t="shared" si="23"/>
        <v>0.22550000000000001</v>
      </c>
    </row>
    <row r="454" spans="14:33" x14ac:dyDescent="0.25">
      <c r="N454" s="7">
        <v>452</v>
      </c>
      <c r="O454" s="7">
        <f t="shared" ca="1" si="21"/>
        <v>0.15908477014337485</v>
      </c>
      <c r="P454" s="20">
        <f t="shared" ca="1" si="22"/>
        <v>147.4659497171001</v>
      </c>
      <c r="X454" s="12">
        <v>566.61151898098842</v>
      </c>
      <c r="AE454" s="8">
        <v>452</v>
      </c>
      <c r="AF454" s="12">
        <v>151860.5</v>
      </c>
      <c r="AG454" s="8">
        <f t="shared" si="23"/>
        <v>0.22600000000000001</v>
      </c>
    </row>
    <row r="455" spans="14:33" x14ac:dyDescent="0.25">
      <c r="N455" s="7">
        <v>453</v>
      </c>
      <c r="O455" s="7">
        <f t="shared" ca="1" si="21"/>
        <v>0.66905289895767006</v>
      </c>
      <c r="P455" s="20">
        <f t="shared" ca="1" si="22"/>
        <v>192.6793457229879</v>
      </c>
      <c r="X455" s="12">
        <v>369.18975441480745</v>
      </c>
      <c r="AE455" s="8">
        <v>453</v>
      </c>
      <c r="AF455" s="12">
        <v>151909.9</v>
      </c>
      <c r="AG455" s="8">
        <f t="shared" si="23"/>
        <v>0.22650000000000001</v>
      </c>
    </row>
    <row r="456" spans="14:33" x14ac:dyDescent="0.25">
      <c r="N456" s="7">
        <v>454</v>
      </c>
      <c r="O456" s="7">
        <f t="shared" ca="1" si="21"/>
        <v>0.70309680715395739</v>
      </c>
      <c r="P456" s="20">
        <f t="shared" ca="1" si="22"/>
        <v>196.79660219504336</v>
      </c>
      <c r="X456" s="12">
        <v>798.5472376862416</v>
      </c>
      <c r="AE456" s="8">
        <v>454</v>
      </c>
      <c r="AF456" s="12">
        <v>151931.5</v>
      </c>
      <c r="AG456" s="8">
        <f t="shared" si="23"/>
        <v>0.22700000000000001</v>
      </c>
    </row>
    <row r="457" spans="14:33" x14ac:dyDescent="0.25">
      <c r="N457" s="7">
        <v>455</v>
      </c>
      <c r="O457" s="7">
        <f t="shared" ca="1" si="21"/>
        <v>0.63925886320221603</v>
      </c>
      <c r="P457" s="20">
        <f t="shared" ca="1" si="22"/>
        <v>189.33670748113724</v>
      </c>
      <c r="X457" s="12">
        <v>729.67884917987328</v>
      </c>
      <c r="AE457" s="8">
        <v>455</v>
      </c>
      <c r="AF457" s="12">
        <v>151969.60000000001</v>
      </c>
      <c r="AG457" s="8">
        <f t="shared" si="23"/>
        <v>0.22750000000000001</v>
      </c>
    </row>
    <row r="458" spans="14:33" x14ac:dyDescent="0.25">
      <c r="N458" s="7">
        <v>456</v>
      </c>
      <c r="O458" s="7">
        <f t="shared" ca="1" si="21"/>
        <v>0.13064616113711824</v>
      </c>
      <c r="P458" s="20">
        <f t="shared" ca="1" si="22"/>
        <v>144.71627157547226</v>
      </c>
      <c r="X458" s="12">
        <v>690.79684899078052</v>
      </c>
      <c r="AE458" s="8">
        <v>456</v>
      </c>
      <c r="AF458" s="12">
        <v>152040.4</v>
      </c>
      <c r="AG458" s="8">
        <f t="shared" si="23"/>
        <v>0.22800000000000001</v>
      </c>
    </row>
    <row r="459" spans="14:33" x14ac:dyDescent="0.25">
      <c r="N459" s="7">
        <v>457</v>
      </c>
      <c r="O459" s="7">
        <f t="shared" ca="1" si="21"/>
        <v>0.70103946324346011</v>
      </c>
      <c r="P459" s="20">
        <f t="shared" ca="1" si="22"/>
        <v>196.53743926035514</v>
      </c>
      <c r="X459" s="12">
        <v>427.51685238098759</v>
      </c>
      <c r="AE459" s="8">
        <v>457</v>
      </c>
      <c r="AF459" s="12">
        <v>152054.9</v>
      </c>
      <c r="AG459" s="8">
        <f t="shared" si="23"/>
        <v>0.22850000000000001</v>
      </c>
    </row>
    <row r="460" spans="14:33" x14ac:dyDescent="0.25">
      <c r="N460" s="7">
        <v>458</v>
      </c>
      <c r="O460" s="7">
        <f t="shared" ca="1" si="21"/>
        <v>0.94049705697766472</v>
      </c>
      <c r="P460" s="20">
        <f t="shared" ca="1" si="22"/>
        <v>251.80418609403216</v>
      </c>
      <c r="X460" s="12">
        <v>779.20925992627633</v>
      </c>
      <c r="AE460" s="8">
        <v>458</v>
      </c>
      <c r="AF460" s="12">
        <v>152068</v>
      </c>
      <c r="AG460" s="8">
        <f t="shared" si="23"/>
        <v>0.22900000000000001</v>
      </c>
    </row>
    <row r="461" spans="14:33" x14ac:dyDescent="0.25">
      <c r="N461" s="7">
        <v>459</v>
      </c>
      <c r="O461" s="7">
        <f t="shared" ca="1" si="21"/>
        <v>7.7075621717707876E-2</v>
      </c>
      <c r="P461" s="20">
        <f t="shared" ca="1" si="22"/>
        <v>138.69764255166919</v>
      </c>
      <c r="X461" s="12">
        <v>495.06049017215292</v>
      </c>
      <c r="AE461" s="8">
        <v>459</v>
      </c>
      <c r="AF461" s="12">
        <v>152126.1</v>
      </c>
      <c r="AG461" s="8">
        <f t="shared" si="23"/>
        <v>0.22950000000000001</v>
      </c>
    </row>
    <row r="462" spans="14:33" x14ac:dyDescent="0.25">
      <c r="N462" s="7">
        <v>460</v>
      </c>
      <c r="O462" s="7">
        <f t="shared" ca="1" si="21"/>
        <v>0.93892926565281765</v>
      </c>
      <c r="P462" s="20">
        <f t="shared" ca="1" si="22"/>
        <v>250.96192397028383</v>
      </c>
      <c r="X462" s="12">
        <v>597.77220432413105</v>
      </c>
      <c r="AE462" s="8">
        <v>460</v>
      </c>
      <c r="AF462" s="12">
        <v>152141.29999999999</v>
      </c>
      <c r="AG462" s="8">
        <f t="shared" si="23"/>
        <v>0.23</v>
      </c>
    </row>
    <row r="463" spans="14:33" x14ac:dyDescent="0.25">
      <c r="N463" s="7">
        <v>461</v>
      </c>
      <c r="O463" s="7">
        <f t="shared" ca="1" si="21"/>
        <v>0.72688434175921501</v>
      </c>
      <c r="P463" s="20">
        <f t="shared" ca="1" si="22"/>
        <v>199.90401788615759</v>
      </c>
      <c r="X463" s="12">
        <v>623.18045134631348</v>
      </c>
      <c r="AE463" s="8">
        <v>461</v>
      </c>
      <c r="AF463" s="12">
        <v>152173.4</v>
      </c>
      <c r="AG463" s="8">
        <f t="shared" si="23"/>
        <v>0.23050000000000001</v>
      </c>
    </row>
    <row r="464" spans="14:33" x14ac:dyDescent="0.25">
      <c r="N464" s="7">
        <v>462</v>
      </c>
      <c r="O464" s="7">
        <f t="shared" ca="1" si="21"/>
        <v>0.53956329878854703</v>
      </c>
      <c r="P464" s="20">
        <f t="shared" ca="1" si="22"/>
        <v>179.41418627905296</v>
      </c>
      <c r="X464" s="12">
        <v>659.99427158199228</v>
      </c>
      <c r="AE464" s="8">
        <v>462</v>
      </c>
      <c r="AF464" s="12">
        <v>152198.20000000001</v>
      </c>
      <c r="AG464" s="8">
        <f t="shared" si="23"/>
        <v>0.23100000000000001</v>
      </c>
    </row>
    <row r="465" spans="14:33" x14ac:dyDescent="0.25">
      <c r="N465" s="7">
        <v>463</v>
      </c>
      <c r="O465" s="7">
        <f t="shared" ca="1" si="21"/>
        <v>0.62374944019945699</v>
      </c>
      <c r="P465" s="20">
        <f t="shared" ca="1" si="22"/>
        <v>187.67748521736397</v>
      </c>
      <c r="X465" s="12">
        <v>538.33490128671679</v>
      </c>
      <c r="AE465" s="8">
        <v>463</v>
      </c>
      <c r="AF465" s="12">
        <v>152206.9</v>
      </c>
      <c r="AG465" s="8">
        <f t="shared" si="23"/>
        <v>0.23150000000000001</v>
      </c>
    </row>
    <row r="466" spans="14:33" x14ac:dyDescent="0.25">
      <c r="N466" s="7">
        <v>464</v>
      </c>
      <c r="O466" s="7">
        <f t="shared" ca="1" si="21"/>
        <v>0.60529888712266633</v>
      </c>
      <c r="P466" s="20">
        <f t="shared" ca="1" si="22"/>
        <v>185.76657762841586</v>
      </c>
      <c r="X466" s="12">
        <v>697.06867213781982</v>
      </c>
      <c r="AE466" s="8">
        <v>464</v>
      </c>
      <c r="AF466" s="12">
        <v>152286.29999999999</v>
      </c>
      <c r="AG466" s="8">
        <f t="shared" si="23"/>
        <v>0.23200000000000001</v>
      </c>
    </row>
    <row r="467" spans="14:33" x14ac:dyDescent="0.25">
      <c r="N467" s="7">
        <v>465</v>
      </c>
      <c r="O467" s="7">
        <f t="shared" ca="1" si="21"/>
        <v>0.50940358086226789</v>
      </c>
      <c r="P467" s="20">
        <f t="shared" ca="1" si="22"/>
        <v>176.6886157072978</v>
      </c>
      <c r="X467" s="12">
        <v>689.08281416539489</v>
      </c>
      <c r="AE467" s="8">
        <v>465</v>
      </c>
      <c r="AF467" s="12">
        <v>152332.70000000001</v>
      </c>
      <c r="AG467" s="8">
        <f t="shared" si="23"/>
        <v>0.23250000000000001</v>
      </c>
    </row>
    <row r="468" spans="14:33" x14ac:dyDescent="0.25">
      <c r="N468" s="7">
        <v>466</v>
      </c>
      <c r="O468" s="7">
        <f t="shared" ca="1" si="21"/>
        <v>0.64792231417511836</v>
      </c>
      <c r="P468" s="20">
        <f t="shared" ca="1" si="22"/>
        <v>190.28652902026485</v>
      </c>
      <c r="X468" s="12">
        <v>482.81099254083801</v>
      </c>
      <c r="AE468" s="8">
        <v>466</v>
      </c>
      <c r="AF468" s="12">
        <v>152343.70000000001</v>
      </c>
      <c r="AG468" s="8">
        <f t="shared" si="23"/>
        <v>0.23300000000000001</v>
      </c>
    </row>
    <row r="469" spans="14:33" x14ac:dyDescent="0.25">
      <c r="N469" s="7">
        <v>467</v>
      </c>
      <c r="O469" s="7">
        <f t="shared" ca="1" si="21"/>
        <v>6.5564707682413736E-2</v>
      </c>
      <c r="P469" s="20">
        <f t="shared" ca="1" si="22"/>
        <v>137.15366025282799</v>
      </c>
      <c r="X469" s="12">
        <v>571.35337320926374</v>
      </c>
      <c r="AE469" s="8">
        <v>467</v>
      </c>
      <c r="AF469" s="12">
        <v>152347.5</v>
      </c>
      <c r="AG469" s="8">
        <f t="shared" si="23"/>
        <v>0.23350000000000001</v>
      </c>
    </row>
    <row r="470" spans="14:33" x14ac:dyDescent="0.25">
      <c r="N470" s="7">
        <v>468</v>
      </c>
      <c r="O470" s="7">
        <f t="shared" ca="1" si="21"/>
        <v>0.62830580864606955</v>
      </c>
      <c r="P470" s="20">
        <f t="shared" ca="1" si="22"/>
        <v>188.15967630707911</v>
      </c>
      <c r="X470" s="12">
        <v>500.84579067606097</v>
      </c>
      <c r="AE470" s="8">
        <v>468</v>
      </c>
      <c r="AF470" s="12">
        <v>152398.29999999999</v>
      </c>
      <c r="AG470" s="8">
        <f t="shared" si="23"/>
        <v>0.23400000000000001</v>
      </c>
    </row>
    <row r="471" spans="14:33" x14ac:dyDescent="0.25">
      <c r="N471" s="7">
        <v>469</v>
      </c>
      <c r="O471" s="7">
        <f t="shared" ca="1" si="21"/>
        <v>2.9975699458166361E-2</v>
      </c>
      <c r="P471" s="20">
        <f t="shared" ca="1" si="22"/>
        <v>131.05116639802273</v>
      </c>
      <c r="X471" s="12">
        <v>528.17651269169482</v>
      </c>
      <c r="AE471" s="8">
        <v>469</v>
      </c>
      <c r="AF471" s="12">
        <v>152419.29999999999</v>
      </c>
      <c r="AG471" s="8">
        <f t="shared" si="23"/>
        <v>0.23449999999999999</v>
      </c>
    </row>
    <row r="472" spans="14:33" x14ac:dyDescent="0.25">
      <c r="N472" s="7">
        <v>470</v>
      </c>
      <c r="O472" s="7">
        <f t="shared" ca="1" si="21"/>
        <v>0.83468492979954445</v>
      </c>
      <c r="P472" s="20">
        <f t="shared" ca="1" si="22"/>
        <v>217.7847471055664</v>
      </c>
      <c r="X472" s="12">
        <v>571.9725207516633</v>
      </c>
      <c r="AE472" s="8">
        <v>470</v>
      </c>
      <c r="AF472" s="12">
        <v>152421.70000000001</v>
      </c>
      <c r="AG472" s="8">
        <f t="shared" si="23"/>
        <v>0.23499999999999999</v>
      </c>
    </row>
    <row r="473" spans="14:33" x14ac:dyDescent="0.25">
      <c r="N473" s="7">
        <v>471</v>
      </c>
      <c r="O473" s="7">
        <f t="shared" ca="1" si="21"/>
        <v>0.66501083122300675</v>
      </c>
      <c r="P473" s="20">
        <f t="shared" ca="1" si="22"/>
        <v>192.21279243202878</v>
      </c>
      <c r="X473" s="12">
        <v>555.01881011106605</v>
      </c>
      <c r="AE473" s="8">
        <v>471</v>
      </c>
      <c r="AF473" s="12">
        <v>152433.20000000001</v>
      </c>
      <c r="AG473" s="8">
        <f t="shared" si="23"/>
        <v>0.23549999999999999</v>
      </c>
    </row>
    <row r="474" spans="14:33" x14ac:dyDescent="0.25">
      <c r="N474" s="7">
        <v>472</v>
      </c>
      <c r="O474" s="7">
        <f t="shared" ca="1" si="21"/>
        <v>0.78624027603312285</v>
      </c>
      <c r="P474" s="20">
        <f t="shared" ca="1" si="22"/>
        <v>208.77860299760678</v>
      </c>
      <c r="X474" s="12">
        <v>521.75668103269049</v>
      </c>
      <c r="AE474" s="8">
        <v>472</v>
      </c>
      <c r="AF474" s="12">
        <v>152450.6</v>
      </c>
      <c r="AG474" s="8">
        <f t="shared" si="23"/>
        <v>0.23599999999999999</v>
      </c>
    </row>
    <row r="475" spans="14:33" x14ac:dyDescent="0.25">
      <c r="N475" s="7">
        <v>473</v>
      </c>
      <c r="O475" s="7">
        <f t="shared" ca="1" si="21"/>
        <v>0.45218564486909929</v>
      </c>
      <c r="P475" s="20">
        <f t="shared" ca="1" si="22"/>
        <v>171.75283959591658</v>
      </c>
      <c r="X475" s="12">
        <v>871.5044741510419</v>
      </c>
      <c r="AE475" s="8">
        <v>473</v>
      </c>
      <c r="AF475" s="12">
        <v>152469.20000000001</v>
      </c>
      <c r="AG475" s="8">
        <f t="shared" si="23"/>
        <v>0.23649999999999999</v>
      </c>
    </row>
    <row r="476" spans="14:33" x14ac:dyDescent="0.25">
      <c r="N476" s="7">
        <v>474</v>
      </c>
      <c r="O476" s="7">
        <f t="shared" ca="1" si="21"/>
        <v>0.56034397080043663</v>
      </c>
      <c r="P476" s="20">
        <f t="shared" ca="1" si="22"/>
        <v>181.35486133117342</v>
      </c>
      <c r="X476" s="12">
        <v>634.65230679102592</v>
      </c>
      <c r="AE476" s="8">
        <v>474</v>
      </c>
      <c r="AF476" s="12">
        <v>152476</v>
      </c>
      <c r="AG476" s="8">
        <f t="shared" si="23"/>
        <v>0.23699999999999999</v>
      </c>
    </row>
    <row r="477" spans="14:33" x14ac:dyDescent="0.25">
      <c r="N477" s="7">
        <v>475</v>
      </c>
      <c r="O477" s="7">
        <f t="shared" ca="1" si="21"/>
        <v>0.57313741095976112</v>
      </c>
      <c r="P477" s="20">
        <f t="shared" ca="1" si="22"/>
        <v>182.57860626145856</v>
      </c>
      <c r="X477" s="12">
        <v>601.92027891211683</v>
      </c>
      <c r="AE477" s="8">
        <v>475</v>
      </c>
      <c r="AF477" s="12">
        <v>152498.20000000001</v>
      </c>
      <c r="AG477" s="8">
        <f t="shared" si="23"/>
        <v>0.23749999999999999</v>
      </c>
    </row>
    <row r="478" spans="14:33" x14ac:dyDescent="0.25">
      <c r="N478" s="7">
        <v>476</v>
      </c>
      <c r="O478" s="7">
        <f t="shared" ca="1" si="21"/>
        <v>0.7095202425431093</v>
      </c>
      <c r="P478" s="20">
        <f t="shared" ca="1" si="22"/>
        <v>197.61517111264089</v>
      </c>
      <c r="X478" s="12">
        <v>649.68879119028418</v>
      </c>
      <c r="AE478" s="8">
        <v>476</v>
      </c>
      <c r="AF478" s="12">
        <v>152642.4</v>
      </c>
      <c r="AG478" s="8">
        <f t="shared" si="23"/>
        <v>0.23799999999999999</v>
      </c>
    </row>
    <row r="479" spans="14:33" x14ac:dyDescent="0.25">
      <c r="N479" s="7">
        <v>477</v>
      </c>
      <c r="O479" s="7">
        <f t="shared" ca="1" si="21"/>
        <v>0.8569758002341612</v>
      </c>
      <c r="P479" s="20">
        <f t="shared" ca="1" si="22"/>
        <v>222.75618968192524</v>
      </c>
      <c r="X479" s="12">
        <v>573.36842235763766</v>
      </c>
      <c r="AE479" s="8">
        <v>477</v>
      </c>
      <c r="AF479" s="12">
        <v>152743.4</v>
      </c>
      <c r="AG479" s="8">
        <f t="shared" si="23"/>
        <v>0.23849999999999999</v>
      </c>
    </row>
    <row r="480" spans="14:33" x14ac:dyDescent="0.25">
      <c r="N480" s="7">
        <v>478</v>
      </c>
      <c r="O480" s="7">
        <f t="shared" ca="1" si="21"/>
        <v>0.88101193743157735</v>
      </c>
      <c r="P480" s="20">
        <f t="shared" ca="1" si="22"/>
        <v>228.98425459679666</v>
      </c>
      <c r="X480" s="12">
        <v>562.22167089105392</v>
      </c>
      <c r="AE480" s="8">
        <v>478</v>
      </c>
      <c r="AF480" s="12">
        <v>152800.29999999999</v>
      </c>
      <c r="AG480" s="8">
        <f t="shared" si="23"/>
        <v>0.23899999999999999</v>
      </c>
    </row>
    <row r="481" spans="14:33" x14ac:dyDescent="0.25">
      <c r="N481" s="7">
        <v>479</v>
      </c>
      <c r="O481" s="7">
        <f t="shared" ca="1" si="21"/>
        <v>0.3724855776506697</v>
      </c>
      <c r="P481" s="20">
        <f t="shared" ca="1" si="22"/>
        <v>165.21429081322054</v>
      </c>
      <c r="X481" s="12">
        <v>714.69732158281329</v>
      </c>
      <c r="AE481" s="8">
        <v>479</v>
      </c>
      <c r="AF481" s="12">
        <v>152807.5</v>
      </c>
      <c r="AG481" s="8">
        <f t="shared" si="23"/>
        <v>0.23949999999999999</v>
      </c>
    </row>
    <row r="482" spans="14:33" x14ac:dyDescent="0.25">
      <c r="N482" s="7">
        <v>480</v>
      </c>
      <c r="O482" s="7">
        <f t="shared" ca="1" si="21"/>
        <v>0.32060525468202294</v>
      </c>
      <c r="P482" s="20">
        <f t="shared" ca="1" si="22"/>
        <v>161.05375719973381</v>
      </c>
      <c r="X482" s="12">
        <v>701.71534700756706</v>
      </c>
      <c r="AE482" s="8">
        <v>480</v>
      </c>
      <c r="AF482" s="12">
        <v>152863.79999999999</v>
      </c>
      <c r="AG482" s="8">
        <f t="shared" si="23"/>
        <v>0.24</v>
      </c>
    </row>
    <row r="483" spans="14:33" x14ac:dyDescent="0.25">
      <c r="N483" s="7">
        <v>481</v>
      </c>
      <c r="O483" s="7">
        <f t="shared" ca="1" si="21"/>
        <v>0.16825607087463579</v>
      </c>
      <c r="P483" s="20">
        <f t="shared" ca="1" si="22"/>
        <v>148.31280318143496</v>
      </c>
      <c r="X483" s="12">
        <v>578.20538248171829</v>
      </c>
      <c r="AE483" s="8">
        <v>481</v>
      </c>
      <c r="AF483" s="12">
        <v>152872.20000000001</v>
      </c>
      <c r="AG483" s="8">
        <f t="shared" si="23"/>
        <v>0.24049999999999999</v>
      </c>
    </row>
    <row r="484" spans="14:33" x14ac:dyDescent="0.25">
      <c r="N484" s="7">
        <v>482</v>
      </c>
      <c r="O484" s="7">
        <f t="shared" ca="1" si="21"/>
        <v>0.57690328638054877</v>
      </c>
      <c r="P484" s="20">
        <f t="shared" ca="1" si="22"/>
        <v>182.94336517409917</v>
      </c>
      <c r="X484" s="12">
        <v>629.78029127472894</v>
      </c>
      <c r="AE484" s="8">
        <v>482</v>
      </c>
      <c r="AF484" s="12">
        <v>152904.79999999999</v>
      </c>
      <c r="AG484" s="8">
        <f t="shared" si="23"/>
        <v>0.24099999999999999</v>
      </c>
    </row>
    <row r="485" spans="14:33" x14ac:dyDescent="0.25">
      <c r="N485" s="7">
        <v>483</v>
      </c>
      <c r="O485" s="7">
        <f t="shared" ca="1" si="21"/>
        <v>0.3780942029327542</v>
      </c>
      <c r="P485" s="20">
        <f t="shared" ca="1" si="22"/>
        <v>165.66647344418999</v>
      </c>
      <c r="X485" s="12">
        <v>667.01877282849978</v>
      </c>
      <c r="AE485" s="8">
        <v>483</v>
      </c>
      <c r="AF485" s="12">
        <v>152908.9</v>
      </c>
      <c r="AG485" s="8">
        <f t="shared" si="23"/>
        <v>0.24149999999999999</v>
      </c>
    </row>
    <row r="486" spans="14:33" x14ac:dyDescent="0.25">
      <c r="N486" s="7">
        <v>484</v>
      </c>
      <c r="O486" s="7">
        <f t="shared" ca="1" si="21"/>
        <v>0.16040090673222773</v>
      </c>
      <c r="P486" s="20">
        <f t="shared" ca="1" si="22"/>
        <v>147.58851325634885</v>
      </c>
      <c r="X486" s="12">
        <v>489.7357619373326</v>
      </c>
      <c r="AE486" s="8">
        <v>484</v>
      </c>
      <c r="AF486" s="12">
        <v>152991.9</v>
      </c>
      <c r="AG486" s="8">
        <f t="shared" si="23"/>
        <v>0.24199999999999999</v>
      </c>
    </row>
    <row r="487" spans="14:33" x14ac:dyDescent="0.25">
      <c r="N487" s="7">
        <v>485</v>
      </c>
      <c r="O487" s="7">
        <f t="shared" ca="1" si="21"/>
        <v>0.18025721185039956</v>
      </c>
      <c r="P487" s="20">
        <f t="shared" ca="1" si="22"/>
        <v>149.39766570757777</v>
      </c>
      <c r="X487" s="12">
        <v>461.64081433351225</v>
      </c>
      <c r="AE487" s="8">
        <v>485</v>
      </c>
      <c r="AF487" s="12">
        <v>153007.9</v>
      </c>
      <c r="AG487" s="8">
        <f t="shared" si="23"/>
        <v>0.24249999999999999</v>
      </c>
    </row>
    <row r="488" spans="14:33" x14ac:dyDescent="0.25">
      <c r="N488" s="7">
        <v>486</v>
      </c>
      <c r="O488" s="7">
        <f t="shared" ca="1" si="21"/>
        <v>0.93572445264770443</v>
      </c>
      <c r="P488" s="20">
        <f t="shared" ca="1" si="22"/>
        <v>249.30279821403317</v>
      </c>
      <c r="X488" s="12">
        <v>664.70325531520655</v>
      </c>
      <c r="AE488" s="8">
        <v>486</v>
      </c>
      <c r="AF488" s="12">
        <v>153022.5</v>
      </c>
      <c r="AG488" s="8">
        <f t="shared" si="23"/>
        <v>0.24299999999999999</v>
      </c>
    </row>
    <row r="489" spans="14:33" x14ac:dyDescent="0.25">
      <c r="N489" s="7">
        <v>487</v>
      </c>
      <c r="O489" s="7">
        <f t="shared" ca="1" si="21"/>
        <v>0.60031607508965612</v>
      </c>
      <c r="P489" s="20">
        <f t="shared" ca="1" si="22"/>
        <v>185.26133484113021</v>
      </c>
      <c r="X489" s="12">
        <v>392.99333966294404</v>
      </c>
      <c r="AE489" s="8">
        <v>487</v>
      </c>
      <c r="AF489" s="12">
        <v>153105</v>
      </c>
      <c r="AG489" s="8">
        <f t="shared" si="23"/>
        <v>0.24349999999999999</v>
      </c>
    </row>
    <row r="490" spans="14:33" x14ac:dyDescent="0.25">
      <c r="N490" s="7">
        <v>488</v>
      </c>
      <c r="O490" s="7">
        <f t="shared" ca="1" si="21"/>
        <v>0.11217398376553489</v>
      </c>
      <c r="P490" s="20">
        <f t="shared" ca="1" si="22"/>
        <v>142.79797184294779</v>
      </c>
      <c r="X490" s="12">
        <v>568.46637929978669</v>
      </c>
      <c r="AE490" s="8">
        <v>488</v>
      </c>
      <c r="AF490" s="12">
        <v>153157.4</v>
      </c>
      <c r="AG490" s="8">
        <f t="shared" si="23"/>
        <v>0.24399999999999999</v>
      </c>
    </row>
    <row r="491" spans="14:33" x14ac:dyDescent="0.25">
      <c r="N491" s="7">
        <v>489</v>
      </c>
      <c r="O491" s="7">
        <f t="shared" ca="1" si="21"/>
        <v>0.98326699350880042</v>
      </c>
      <c r="P491" s="20">
        <f t="shared" ca="1" si="22"/>
        <v>292.0450642392085</v>
      </c>
      <c r="X491" s="12">
        <v>582.725855022823</v>
      </c>
      <c r="AE491" s="8">
        <v>489</v>
      </c>
      <c r="AF491" s="12">
        <v>153167.70000000001</v>
      </c>
      <c r="AG491" s="8">
        <f t="shared" si="23"/>
        <v>0.2445</v>
      </c>
    </row>
    <row r="492" spans="14:33" x14ac:dyDescent="0.25">
      <c r="N492" s="7">
        <v>490</v>
      </c>
      <c r="O492" s="7">
        <f t="shared" ca="1" si="21"/>
        <v>0.23315796682781942</v>
      </c>
      <c r="P492" s="20">
        <f t="shared" ca="1" si="22"/>
        <v>153.94972260327251</v>
      </c>
      <c r="X492" s="12">
        <v>553.85148798166961</v>
      </c>
      <c r="AE492" s="8">
        <v>490</v>
      </c>
      <c r="AF492" s="12">
        <v>153185.5</v>
      </c>
      <c r="AG492" s="8">
        <f t="shared" si="23"/>
        <v>0.245</v>
      </c>
    </row>
    <row r="493" spans="14:33" x14ac:dyDescent="0.25">
      <c r="N493" s="7">
        <v>491</v>
      </c>
      <c r="O493" s="7">
        <f t="shared" ca="1" si="21"/>
        <v>0.96960150910522391</v>
      </c>
      <c r="P493" s="20">
        <f t="shared" ca="1" si="22"/>
        <v>273.28598886329155</v>
      </c>
      <c r="X493" s="12">
        <v>773.51245226573928</v>
      </c>
      <c r="AE493" s="8">
        <v>491</v>
      </c>
      <c r="AF493" s="12">
        <v>153214.70000000001</v>
      </c>
      <c r="AG493" s="8">
        <f t="shared" si="23"/>
        <v>0.2455</v>
      </c>
    </row>
    <row r="494" spans="14:33" x14ac:dyDescent="0.25">
      <c r="N494" s="7">
        <v>492</v>
      </c>
      <c r="O494" s="7">
        <f t="shared" ca="1" si="21"/>
        <v>1.1035610106380211E-2</v>
      </c>
      <c r="P494" s="20">
        <f t="shared" ca="1" si="22"/>
        <v>125.46712142746969</v>
      </c>
      <c r="X494" s="12">
        <v>535.65141410919819</v>
      </c>
      <c r="AE494" s="8">
        <v>492</v>
      </c>
      <c r="AF494" s="12">
        <v>153240.70000000001</v>
      </c>
      <c r="AG494" s="8">
        <f t="shared" si="23"/>
        <v>0.246</v>
      </c>
    </row>
    <row r="495" spans="14:33" x14ac:dyDescent="0.25">
      <c r="N495" s="7">
        <v>493</v>
      </c>
      <c r="O495" s="7">
        <f t="shared" ca="1" si="21"/>
        <v>0.60899904343009603</v>
      </c>
      <c r="P495" s="20">
        <f t="shared" ca="1" si="22"/>
        <v>186.14465087962913</v>
      </c>
      <c r="X495" s="12">
        <v>846.1401481685873</v>
      </c>
      <c r="AE495" s="8">
        <v>493</v>
      </c>
      <c r="AF495" s="12">
        <v>153258</v>
      </c>
      <c r="AG495" s="8">
        <f t="shared" si="23"/>
        <v>0.2465</v>
      </c>
    </row>
    <row r="496" spans="14:33" x14ac:dyDescent="0.25">
      <c r="N496" s="7">
        <v>494</v>
      </c>
      <c r="O496" s="7">
        <f t="shared" ca="1" si="21"/>
        <v>0.56768571155241099</v>
      </c>
      <c r="P496" s="20">
        <f t="shared" ca="1" si="22"/>
        <v>182.05427082244427</v>
      </c>
      <c r="X496" s="12">
        <v>445.76299179205324</v>
      </c>
      <c r="AE496" s="8">
        <v>494</v>
      </c>
      <c r="AF496" s="12">
        <v>153285.29999999999</v>
      </c>
      <c r="AG496" s="8">
        <f t="shared" si="23"/>
        <v>0.247</v>
      </c>
    </row>
    <row r="497" spans="14:33" x14ac:dyDescent="0.25">
      <c r="N497" s="7">
        <v>495</v>
      </c>
      <c r="O497" s="7">
        <f t="shared" ca="1" si="21"/>
        <v>9.8760619662819238E-2</v>
      </c>
      <c r="P497" s="20">
        <f t="shared" ca="1" si="22"/>
        <v>141.31555466167666</v>
      </c>
      <c r="X497" s="12">
        <v>680.24563633003868</v>
      </c>
      <c r="AE497" s="8">
        <v>495</v>
      </c>
      <c r="AF497" s="12">
        <v>153342.39999999999</v>
      </c>
      <c r="AG497" s="8">
        <f t="shared" si="23"/>
        <v>0.2475</v>
      </c>
    </row>
    <row r="498" spans="14:33" x14ac:dyDescent="0.25">
      <c r="N498" s="7">
        <v>496</v>
      </c>
      <c r="O498" s="7">
        <f t="shared" ca="1" si="21"/>
        <v>0.18003028739960747</v>
      </c>
      <c r="P498" s="20">
        <f t="shared" ca="1" si="22"/>
        <v>149.37737531076979</v>
      </c>
      <c r="X498" s="12">
        <v>316.30953874846773</v>
      </c>
      <c r="AE498" s="8">
        <v>496</v>
      </c>
      <c r="AF498" s="12">
        <v>153368.4</v>
      </c>
      <c r="AG498" s="8">
        <f t="shared" si="23"/>
        <v>0.248</v>
      </c>
    </row>
    <row r="499" spans="14:33" x14ac:dyDescent="0.25">
      <c r="N499" s="7">
        <v>497</v>
      </c>
      <c r="O499" s="7">
        <f t="shared" ca="1" si="21"/>
        <v>0.18914741099177868</v>
      </c>
      <c r="P499" s="20">
        <f t="shared" ca="1" si="22"/>
        <v>150.18642076091436</v>
      </c>
      <c r="X499" s="12">
        <v>530.12069068568894</v>
      </c>
      <c r="AE499" s="8">
        <v>497</v>
      </c>
      <c r="AF499" s="12">
        <v>153402.29999999999</v>
      </c>
      <c r="AG499" s="8">
        <f t="shared" si="23"/>
        <v>0.2485</v>
      </c>
    </row>
    <row r="500" spans="14:33" x14ac:dyDescent="0.25">
      <c r="N500" s="7">
        <v>498</v>
      </c>
      <c r="O500" s="7">
        <f t="shared" ca="1" si="21"/>
        <v>0.18923102377266676</v>
      </c>
      <c r="P500" s="20">
        <f t="shared" ca="1" si="22"/>
        <v>150.19378428580791</v>
      </c>
      <c r="X500" s="12">
        <v>689.27442065009802</v>
      </c>
      <c r="AE500" s="8">
        <v>498</v>
      </c>
      <c r="AF500" s="12">
        <v>153435.70000000001</v>
      </c>
      <c r="AG500" s="8">
        <f t="shared" si="23"/>
        <v>0.249</v>
      </c>
    </row>
    <row r="501" spans="14:33" x14ac:dyDescent="0.25">
      <c r="N501" s="7">
        <v>499</v>
      </c>
      <c r="O501" s="7">
        <f t="shared" ca="1" si="21"/>
        <v>3.5673628668735913E-2</v>
      </c>
      <c r="P501" s="20">
        <f t="shared" ca="1" si="22"/>
        <v>132.24454866426348</v>
      </c>
      <c r="X501" s="12">
        <v>533.86262963743161</v>
      </c>
      <c r="AE501" s="8">
        <v>499</v>
      </c>
      <c r="AF501" s="12">
        <v>153436.6</v>
      </c>
      <c r="AG501" s="8">
        <f t="shared" si="23"/>
        <v>0.2495</v>
      </c>
    </row>
    <row r="502" spans="14:33" x14ac:dyDescent="0.25">
      <c r="N502" s="7">
        <v>500</v>
      </c>
      <c r="O502" s="7">
        <f t="shared" ca="1" si="21"/>
        <v>0.62220872841939467</v>
      </c>
      <c r="P502" s="20">
        <f t="shared" ca="1" si="22"/>
        <v>187.51538953239083</v>
      </c>
      <c r="X502" s="12">
        <v>551.70149324687975</v>
      </c>
      <c r="AE502" s="8">
        <v>500</v>
      </c>
      <c r="AF502" s="12">
        <v>153466.70000000001</v>
      </c>
      <c r="AG502" s="8">
        <f t="shared" si="23"/>
        <v>0.25</v>
      </c>
    </row>
    <row r="503" spans="14:33" x14ac:dyDescent="0.25">
      <c r="N503" s="7">
        <v>501</v>
      </c>
      <c r="O503" s="7">
        <f t="shared" ca="1" si="21"/>
        <v>5.3115605815752143E-2</v>
      </c>
      <c r="P503" s="20">
        <f t="shared" ca="1" si="22"/>
        <v>135.30853618573099</v>
      </c>
      <c r="X503" s="12">
        <v>554.77116842124497</v>
      </c>
      <c r="AE503" s="8">
        <v>501</v>
      </c>
      <c r="AF503" s="12">
        <v>153471.1</v>
      </c>
      <c r="AG503" s="8">
        <f t="shared" si="23"/>
        <v>0.2505</v>
      </c>
    </row>
    <row r="504" spans="14:33" x14ac:dyDescent="0.25">
      <c r="N504" s="7">
        <v>502</v>
      </c>
      <c r="O504" s="7">
        <f t="shared" ca="1" si="21"/>
        <v>0.14307500654300054</v>
      </c>
      <c r="P504" s="20">
        <f t="shared" ca="1" si="22"/>
        <v>145.94384015477786</v>
      </c>
      <c r="X504" s="12">
        <v>384.18238583633604</v>
      </c>
      <c r="AE504" s="8">
        <v>502</v>
      </c>
      <c r="AF504" s="12">
        <v>153489.20000000001</v>
      </c>
      <c r="AG504" s="8">
        <f t="shared" si="23"/>
        <v>0.251</v>
      </c>
    </row>
    <row r="505" spans="14:33" x14ac:dyDescent="0.25">
      <c r="N505" s="7">
        <v>503</v>
      </c>
      <c r="O505" s="7">
        <f t="shared" ca="1" si="21"/>
        <v>6.1954756136087363E-2</v>
      </c>
      <c r="P505" s="20">
        <f t="shared" ca="1" si="22"/>
        <v>136.64007249177186</v>
      </c>
      <c r="X505" s="12">
        <v>607.91082559235781</v>
      </c>
      <c r="AE505" s="8">
        <v>503</v>
      </c>
      <c r="AF505" s="12">
        <v>153494.1</v>
      </c>
      <c r="AG505" s="8">
        <f t="shared" si="23"/>
        <v>0.2515</v>
      </c>
    </row>
    <row r="506" spans="14:33" x14ac:dyDescent="0.25">
      <c r="N506" s="7">
        <v>504</v>
      </c>
      <c r="O506" s="7">
        <f t="shared" ca="1" si="21"/>
        <v>0.35297796821040039</v>
      </c>
      <c r="P506" s="20">
        <f t="shared" ca="1" si="22"/>
        <v>163.64663606129713</v>
      </c>
      <c r="X506" s="12">
        <v>763.08846649826728</v>
      </c>
      <c r="AE506" s="8">
        <v>504</v>
      </c>
      <c r="AF506" s="12">
        <v>153507</v>
      </c>
      <c r="AG506" s="8">
        <f t="shared" si="23"/>
        <v>0.252</v>
      </c>
    </row>
    <row r="507" spans="14:33" x14ac:dyDescent="0.25">
      <c r="N507" s="7">
        <v>505</v>
      </c>
      <c r="O507" s="7">
        <f t="shared" ca="1" si="21"/>
        <v>0.5988579494701215</v>
      </c>
      <c r="P507" s="20">
        <f t="shared" ca="1" si="22"/>
        <v>185.1143120306713</v>
      </c>
      <c r="X507" s="12">
        <v>728.59390893135514</v>
      </c>
      <c r="AE507" s="8">
        <v>505</v>
      </c>
      <c r="AF507" s="12">
        <v>153532.1</v>
      </c>
      <c r="AG507" s="8">
        <f t="shared" si="23"/>
        <v>0.2525</v>
      </c>
    </row>
    <row r="508" spans="14:33" x14ac:dyDescent="0.25">
      <c r="N508" s="7">
        <v>506</v>
      </c>
      <c r="O508" s="7">
        <f t="shared" ca="1" si="21"/>
        <v>0.77801264850784257</v>
      </c>
      <c r="P508" s="20">
        <f t="shared" ca="1" si="22"/>
        <v>207.43141595844116</v>
      </c>
      <c r="X508" s="12">
        <v>573.22576454476234</v>
      </c>
      <c r="AE508" s="8">
        <v>506</v>
      </c>
      <c r="AF508" s="12">
        <v>153633.4</v>
      </c>
      <c r="AG508" s="8">
        <f t="shared" si="23"/>
        <v>0.253</v>
      </c>
    </row>
    <row r="509" spans="14:33" x14ac:dyDescent="0.25">
      <c r="N509" s="7">
        <v>507</v>
      </c>
      <c r="O509" s="7">
        <f t="shared" ca="1" si="21"/>
        <v>0.8385958400931115</v>
      </c>
      <c r="P509" s="20">
        <f t="shared" ca="1" si="22"/>
        <v>218.61115674217811</v>
      </c>
      <c r="X509" s="12">
        <v>601.13167517622855</v>
      </c>
      <c r="AE509" s="8">
        <v>507</v>
      </c>
      <c r="AF509" s="12">
        <v>153697.1</v>
      </c>
      <c r="AG509" s="8">
        <f t="shared" si="23"/>
        <v>0.2535</v>
      </c>
    </row>
    <row r="510" spans="14:33" x14ac:dyDescent="0.25">
      <c r="N510" s="7">
        <v>508</v>
      </c>
      <c r="O510" s="7">
        <f t="shared" ca="1" si="21"/>
        <v>0.29232933740184253</v>
      </c>
      <c r="P510" s="20">
        <f t="shared" ca="1" si="22"/>
        <v>158.7843686150658</v>
      </c>
      <c r="X510" s="12">
        <v>549.7847482712491</v>
      </c>
      <c r="AE510" s="8">
        <v>508</v>
      </c>
      <c r="AF510" s="12">
        <v>153703</v>
      </c>
      <c r="AG510" s="8">
        <f t="shared" si="23"/>
        <v>0.254</v>
      </c>
    </row>
    <row r="511" spans="14:33" x14ac:dyDescent="0.25">
      <c r="N511" s="7">
        <v>509</v>
      </c>
      <c r="O511" s="7">
        <f t="shared" ca="1" si="21"/>
        <v>0.59022589847093299</v>
      </c>
      <c r="P511" s="20">
        <f t="shared" ca="1" si="22"/>
        <v>184.25138002522803</v>
      </c>
      <c r="X511" s="12">
        <v>474.02330914562577</v>
      </c>
      <c r="AE511" s="8">
        <v>509</v>
      </c>
      <c r="AF511" s="12">
        <v>153777.9</v>
      </c>
      <c r="AG511" s="8">
        <f t="shared" si="23"/>
        <v>0.2545</v>
      </c>
    </row>
    <row r="512" spans="14:33" x14ac:dyDescent="0.25">
      <c r="N512" s="7">
        <v>510</v>
      </c>
      <c r="O512" s="7">
        <f t="shared" ca="1" si="21"/>
        <v>0.24705228616692576</v>
      </c>
      <c r="P512" s="20">
        <f t="shared" ca="1" si="22"/>
        <v>155.10165797283065</v>
      </c>
      <c r="X512" s="12">
        <v>602.71970143499766</v>
      </c>
      <c r="AE512" s="8">
        <v>510</v>
      </c>
      <c r="AF512" s="12">
        <v>153810.1</v>
      </c>
      <c r="AG512" s="8">
        <f t="shared" si="23"/>
        <v>0.255</v>
      </c>
    </row>
    <row r="513" spans="14:33" x14ac:dyDescent="0.25">
      <c r="N513" s="7">
        <v>511</v>
      </c>
      <c r="O513" s="7">
        <f t="shared" ca="1" si="21"/>
        <v>0.40513759006901207</v>
      </c>
      <c r="P513" s="20">
        <f t="shared" ca="1" si="22"/>
        <v>167.86004654457244</v>
      </c>
      <c r="X513" s="12">
        <v>662.54384134988561</v>
      </c>
      <c r="AE513" s="8">
        <v>511</v>
      </c>
      <c r="AF513" s="12">
        <v>153848.29999999999</v>
      </c>
      <c r="AG513" s="8">
        <f t="shared" si="23"/>
        <v>0.2555</v>
      </c>
    </row>
    <row r="514" spans="14:33" x14ac:dyDescent="0.25">
      <c r="N514" s="7">
        <v>512</v>
      </c>
      <c r="O514" s="7">
        <f t="shared" ca="1" si="21"/>
        <v>0.49093775207808465</v>
      </c>
      <c r="P514" s="20">
        <f t="shared" ca="1" si="22"/>
        <v>175.06571093526412</v>
      </c>
      <c r="X514" s="12">
        <v>754.59294746020169</v>
      </c>
      <c r="AE514" s="8">
        <v>512</v>
      </c>
      <c r="AF514" s="12">
        <v>153876.79999999999</v>
      </c>
      <c r="AG514" s="8">
        <f t="shared" si="23"/>
        <v>0.25600000000000001</v>
      </c>
    </row>
    <row r="515" spans="14:33" x14ac:dyDescent="0.25">
      <c r="N515" s="7">
        <v>513</v>
      </c>
      <c r="O515" s="7">
        <f t="shared" ca="1" si="21"/>
        <v>0.29191882211622033</v>
      </c>
      <c r="P515" s="20">
        <f t="shared" ca="1" si="22"/>
        <v>158.75131314304531</v>
      </c>
      <c r="X515" s="12">
        <v>494.20093511403383</v>
      </c>
      <c r="AE515" s="8">
        <v>513</v>
      </c>
      <c r="AF515" s="12">
        <v>153918.39999999999</v>
      </c>
      <c r="AG515" s="8">
        <f t="shared" si="23"/>
        <v>0.25650000000000001</v>
      </c>
    </row>
    <row r="516" spans="14:33" x14ac:dyDescent="0.25">
      <c r="N516" s="7">
        <v>514</v>
      </c>
      <c r="O516" s="7">
        <f t="shared" ref="O516:O579" ca="1" si="24">RAND()</f>
        <v>0.38742342647080441</v>
      </c>
      <c r="P516" s="20">
        <f t="shared" ref="P516:P579" ca="1" si="25">(($L$4*(EXP((_xlfn.NORM.S.INV(O516)-$L$5)/$L$6)))/(1+EXP((_xlfn.NORM.S.INV(O516)-$L$5)/$L$6)))+$L$3</f>
        <v>166.42049789991663</v>
      </c>
      <c r="X516" s="12">
        <v>666.48808131253134</v>
      </c>
      <c r="AE516" s="8">
        <v>514</v>
      </c>
      <c r="AF516" s="12">
        <v>153929.70000000001</v>
      </c>
      <c r="AG516" s="8">
        <f t="shared" ref="AG516:AG579" si="26">AE516/2000</f>
        <v>0.25700000000000001</v>
      </c>
    </row>
    <row r="517" spans="14:33" x14ac:dyDescent="0.25">
      <c r="N517" s="7">
        <v>515</v>
      </c>
      <c r="O517" s="7">
        <f t="shared" ca="1" si="24"/>
        <v>2.5254865691388906E-2</v>
      </c>
      <c r="P517" s="20">
        <f t="shared" ca="1" si="25"/>
        <v>129.95021580736881</v>
      </c>
      <c r="X517" s="12">
        <v>761.23110599344147</v>
      </c>
      <c r="AE517" s="8">
        <v>515</v>
      </c>
      <c r="AF517" s="12">
        <v>153969.79999999999</v>
      </c>
      <c r="AG517" s="8">
        <f t="shared" si="26"/>
        <v>0.25750000000000001</v>
      </c>
    </row>
    <row r="518" spans="14:33" x14ac:dyDescent="0.25">
      <c r="N518" s="7">
        <v>516</v>
      </c>
      <c r="O518" s="7">
        <f t="shared" ca="1" si="24"/>
        <v>2.4610487565080552E-2</v>
      </c>
      <c r="P518" s="20">
        <f t="shared" ca="1" si="25"/>
        <v>129.7901014018471</v>
      </c>
      <c r="X518" s="12">
        <v>439.34715746753744</v>
      </c>
      <c r="AE518" s="8">
        <v>516</v>
      </c>
      <c r="AF518" s="12">
        <v>153977.79999999999</v>
      </c>
      <c r="AG518" s="8">
        <f t="shared" si="26"/>
        <v>0.25800000000000001</v>
      </c>
    </row>
    <row r="519" spans="14:33" x14ac:dyDescent="0.25">
      <c r="N519" s="7">
        <v>517</v>
      </c>
      <c r="O519" s="7">
        <f t="shared" ca="1" si="24"/>
        <v>0.33108751999925445</v>
      </c>
      <c r="P519" s="20">
        <f t="shared" ca="1" si="25"/>
        <v>161.89304868239364</v>
      </c>
      <c r="X519" s="12">
        <v>738.97097917383155</v>
      </c>
      <c r="AE519" s="8">
        <v>517</v>
      </c>
      <c r="AF519" s="12">
        <v>154027.9</v>
      </c>
      <c r="AG519" s="8">
        <f t="shared" si="26"/>
        <v>0.25850000000000001</v>
      </c>
    </row>
    <row r="520" spans="14:33" x14ac:dyDescent="0.25">
      <c r="N520" s="7">
        <v>518</v>
      </c>
      <c r="O520" s="7">
        <f t="shared" ca="1" si="24"/>
        <v>8.2625190330377629E-3</v>
      </c>
      <c r="P520" s="20">
        <f t="shared" ca="1" si="25"/>
        <v>124.16108709992744</v>
      </c>
      <c r="X520" s="12">
        <v>793.95597734715363</v>
      </c>
      <c r="AE520" s="8">
        <v>518</v>
      </c>
      <c r="AF520" s="12">
        <v>154102.29999999999</v>
      </c>
      <c r="AG520" s="8">
        <f t="shared" si="26"/>
        <v>0.25900000000000001</v>
      </c>
    </row>
    <row r="521" spans="14:33" x14ac:dyDescent="0.25">
      <c r="N521" s="7">
        <v>519</v>
      </c>
      <c r="O521" s="7">
        <f t="shared" ca="1" si="24"/>
        <v>0.22624950072342487</v>
      </c>
      <c r="P521" s="20">
        <f t="shared" ca="1" si="25"/>
        <v>153.37160910406647</v>
      </c>
      <c r="X521" s="12">
        <v>449.11871880003912</v>
      </c>
      <c r="AE521" s="8">
        <v>519</v>
      </c>
      <c r="AF521" s="12">
        <v>154114.9</v>
      </c>
      <c r="AG521" s="8">
        <f t="shared" si="26"/>
        <v>0.25950000000000001</v>
      </c>
    </row>
    <row r="522" spans="14:33" x14ac:dyDescent="0.25">
      <c r="N522" s="7">
        <v>520</v>
      </c>
      <c r="O522" s="7">
        <f t="shared" ca="1" si="24"/>
        <v>0.2772872874242347</v>
      </c>
      <c r="P522" s="20">
        <f t="shared" ca="1" si="25"/>
        <v>157.57002484145875</v>
      </c>
      <c r="X522" s="12">
        <v>642.24866096523181</v>
      </c>
      <c r="AE522" s="8">
        <v>520</v>
      </c>
      <c r="AF522" s="12">
        <v>154169.29999999999</v>
      </c>
      <c r="AG522" s="8">
        <f t="shared" si="26"/>
        <v>0.26</v>
      </c>
    </row>
    <row r="523" spans="14:33" x14ac:dyDescent="0.25">
      <c r="N523" s="7">
        <v>521</v>
      </c>
      <c r="O523" s="7">
        <f t="shared" ca="1" si="24"/>
        <v>0.19069043529461049</v>
      </c>
      <c r="P523" s="20">
        <f t="shared" ca="1" si="25"/>
        <v>150.32215335182229</v>
      </c>
      <c r="X523" s="12">
        <v>523.94221761372137</v>
      </c>
      <c r="AE523" s="8">
        <v>521</v>
      </c>
      <c r="AF523" s="12">
        <v>154184</v>
      </c>
      <c r="AG523" s="8">
        <f t="shared" si="26"/>
        <v>0.26050000000000001</v>
      </c>
    </row>
    <row r="524" spans="14:33" x14ac:dyDescent="0.25">
      <c r="N524" s="7">
        <v>522</v>
      </c>
      <c r="O524" s="7">
        <f t="shared" ca="1" si="24"/>
        <v>0.3193203768663333</v>
      </c>
      <c r="P524" s="20">
        <f t="shared" ca="1" si="25"/>
        <v>160.95084825000794</v>
      </c>
      <c r="X524" s="12">
        <v>748.66102543187094</v>
      </c>
      <c r="AE524" s="8">
        <v>522</v>
      </c>
      <c r="AF524" s="12">
        <v>154200.5</v>
      </c>
      <c r="AG524" s="8">
        <f t="shared" si="26"/>
        <v>0.26100000000000001</v>
      </c>
    </row>
    <row r="525" spans="14:33" x14ac:dyDescent="0.25">
      <c r="N525" s="7">
        <v>523</v>
      </c>
      <c r="O525" s="7">
        <f t="shared" ca="1" si="24"/>
        <v>0.96955477978428373</v>
      </c>
      <c r="P525" s="20">
        <f t="shared" ca="1" si="25"/>
        <v>273.2373675524891</v>
      </c>
      <c r="X525" s="12">
        <v>530.55023198843207</v>
      </c>
      <c r="AE525" s="8">
        <v>523</v>
      </c>
      <c r="AF525" s="12">
        <v>154224</v>
      </c>
      <c r="AG525" s="8">
        <f t="shared" si="26"/>
        <v>0.26150000000000001</v>
      </c>
    </row>
    <row r="526" spans="14:33" x14ac:dyDescent="0.25">
      <c r="N526" s="7">
        <v>524</v>
      </c>
      <c r="O526" s="7">
        <f t="shared" ca="1" si="24"/>
        <v>2.9742729893187381E-3</v>
      </c>
      <c r="P526" s="20">
        <f t="shared" ca="1" si="25"/>
        <v>120.32633617631322</v>
      </c>
      <c r="X526" s="12">
        <v>542.81544906059764</v>
      </c>
      <c r="AE526" s="8">
        <v>524</v>
      </c>
      <c r="AF526" s="12">
        <v>154275.9</v>
      </c>
      <c r="AG526" s="8">
        <f t="shared" si="26"/>
        <v>0.26200000000000001</v>
      </c>
    </row>
    <row r="527" spans="14:33" x14ac:dyDescent="0.25">
      <c r="N527" s="7">
        <v>525</v>
      </c>
      <c r="O527" s="7">
        <f t="shared" ca="1" si="24"/>
        <v>0.80171910650429468</v>
      </c>
      <c r="P527" s="20">
        <f t="shared" ca="1" si="25"/>
        <v>211.44046472361077</v>
      </c>
      <c r="X527" s="12">
        <v>562.0560108216805</v>
      </c>
      <c r="AE527" s="8">
        <v>525</v>
      </c>
      <c r="AF527" s="12">
        <v>154276.6</v>
      </c>
      <c r="AG527" s="8">
        <f t="shared" si="26"/>
        <v>0.26250000000000001</v>
      </c>
    </row>
    <row r="528" spans="14:33" x14ac:dyDescent="0.25">
      <c r="N528" s="7">
        <v>526</v>
      </c>
      <c r="O528" s="7">
        <f t="shared" ca="1" si="24"/>
        <v>0.38687559760756585</v>
      </c>
      <c r="P528" s="20">
        <f t="shared" ca="1" si="25"/>
        <v>166.3761493486985</v>
      </c>
      <c r="X528" s="12">
        <v>569.34955812840963</v>
      </c>
      <c r="AE528" s="8">
        <v>526</v>
      </c>
      <c r="AF528" s="12">
        <v>154277.29999999999</v>
      </c>
      <c r="AG528" s="8">
        <f t="shared" si="26"/>
        <v>0.26300000000000001</v>
      </c>
    </row>
    <row r="529" spans="14:33" x14ac:dyDescent="0.25">
      <c r="N529" s="7">
        <v>527</v>
      </c>
      <c r="O529" s="7">
        <f t="shared" ca="1" si="24"/>
        <v>0.26978140886432644</v>
      </c>
      <c r="P529" s="20">
        <f t="shared" ca="1" si="25"/>
        <v>156.96119882740197</v>
      </c>
      <c r="X529" s="12">
        <v>377.89364202782019</v>
      </c>
      <c r="AE529" s="8">
        <v>527</v>
      </c>
      <c r="AF529" s="12">
        <v>154311.9</v>
      </c>
      <c r="AG529" s="8">
        <f t="shared" si="26"/>
        <v>0.26350000000000001</v>
      </c>
    </row>
    <row r="530" spans="14:33" x14ac:dyDescent="0.25">
      <c r="N530" s="7">
        <v>528</v>
      </c>
      <c r="O530" s="7">
        <f t="shared" ca="1" si="24"/>
        <v>0.74318624033193736</v>
      </c>
      <c r="P530" s="20">
        <f t="shared" ca="1" si="25"/>
        <v>202.16472713462377</v>
      </c>
      <c r="X530" s="12">
        <v>578.68103260053203</v>
      </c>
      <c r="AE530" s="8">
        <v>528</v>
      </c>
      <c r="AF530" s="12">
        <v>154347.4</v>
      </c>
      <c r="AG530" s="8">
        <f t="shared" si="26"/>
        <v>0.26400000000000001</v>
      </c>
    </row>
    <row r="531" spans="14:33" x14ac:dyDescent="0.25">
      <c r="N531" s="7">
        <v>529</v>
      </c>
      <c r="O531" s="7">
        <f t="shared" ca="1" si="24"/>
        <v>0.94376299259159424</v>
      </c>
      <c r="P531" s="20">
        <f t="shared" ca="1" si="25"/>
        <v>253.62932317331831</v>
      </c>
      <c r="X531" s="12">
        <v>486.91250403451579</v>
      </c>
      <c r="AE531" s="8">
        <v>529</v>
      </c>
      <c r="AF531" s="12">
        <v>154380.4</v>
      </c>
      <c r="AG531" s="8">
        <f t="shared" si="26"/>
        <v>0.26450000000000001</v>
      </c>
    </row>
    <row r="532" spans="14:33" x14ac:dyDescent="0.25">
      <c r="N532" s="7">
        <v>530</v>
      </c>
      <c r="O532" s="7">
        <f t="shared" ca="1" si="24"/>
        <v>0.65684557010768629</v>
      </c>
      <c r="P532" s="20">
        <f t="shared" ca="1" si="25"/>
        <v>191.28331316664583</v>
      </c>
      <c r="X532" s="12">
        <v>612.15167900720576</v>
      </c>
      <c r="AE532" s="8">
        <v>530</v>
      </c>
      <c r="AF532" s="12">
        <v>154397</v>
      </c>
      <c r="AG532" s="8">
        <f t="shared" si="26"/>
        <v>0.26500000000000001</v>
      </c>
    </row>
    <row r="533" spans="14:33" x14ac:dyDescent="0.25">
      <c r="N533" s="7">
        <v>531</v>
      </c>
      <c r="O533" s="7">
        <f t="shared" ca="1" si="24"/>
        <v>2.2414255733914756E-2</v>
      </c>
      <c r="P533" s="20">
        <f t="shared" ca="1" si="25"/>
        <v>129.22330335890072</v>
      </c>
      <c r="X533" s="12">
        <v>556.68601604470143</v>
      </c>
      <c r="AE533" s="8">
        <v>531</v>
      </c>
      <c r="AF533" s="12">
        <v>154433.5</v>
      </c>
      <c r="AG533" s="8">
        <f t="shared" si="26"/>
        <v>0.26550000000000001</v>
      </c>
    </row>
    <row r="534" spans="14:33" x14ac:dyDescent="0.25">
      <c r="N534" s="7">
        <v>532</v>
      </c>
      <c r="O534" s="7">
        <f t="shared" ca="1" si="24"/>
        <v>0.30255968601595906</v>
      </c>
      <c r="P534" s="20">
        <f t="shared" ca="1" si="25"/>
        <v>159.60691630428619</v>
      </c>
      <c r="X534" s="12">
        <v>850.40176480642492</v>
      </c>
      <c r="AE534" s="8">
        <v>532</v>
      </c>
      <c r="AF534" s="12">
        <v>154450.4</v>
      </c>
      <c r="AG534" s="8">
        <f t="shared" si="26"/>
        <v>0.26600000000000001</v>
      </c>
    </row>
    <row r="535" spans="14:33" x14ac:dyDescent="0.25">
      <c r="N535" s="7">
        <v>533</v>
      </c>
      <c r="O535" s="7">
        <f t="shared" ca="1" si="24"/>
        <v>0.47909443195394497</v>
      </c>
      <c r="P535" s="20">
        <f t="shared" ca="1" si="25"/>
        <v>174.04084343452064</v>
      </c>
      <c r="X535" s="12">
        <v>358.34768979727443</v>
      </c>
      <c r="AE535" s="8">
        <v>533</v>
      </c>
      <c r="AF535" s="12">
        <v>154531.70000000001</v>
      </c>
      <c r="AG535" s="8">
        <f t="shared" si="26"/>
        <v>0.26650000000000001</v>
      </c>
    </row>
    <row r="536" spans="14:33" x14ac:dyDescent="0.25">
      <c r="N536" s="7">
        <v>534</v>
      </c>
      <c r="O536" s="7">
        <f t="shared" ca="1" si="24"/>
        <v>0.38703283242430564</v>
      </c>
      <c r="P536" s="20">
        <f t="shared" ca="1" si="25"/>
        <v>166.38887707230327</v>
      </c>
      <c r="X536" s="12">
        <v>616.1132882626099</v>
      </c>
      <c r="AE536" s="8">
        <v>534</v>
      </c>
      <c r="AF536" s="12">
        <v>154564.29999999999</v>
      </c>
      <c r="AG536" s="8">
        <f t="shared" si="26"/>
        <v>0.26700000000000002</v>
      </c>
    </row>
    <row r="537" spans="14:33" x14ac:dyDescent="0.25">
      <c r="N537" s="7">
        <v>535</v>
      </c>
      <c r="O537" s="7">
        <f t="shared" ca="1" si="24"/>
        <v>0.47623953351939152</v>
      </c>
      <c r="P537" s="20">
        <f t="shared" ca="1" si="25"/>
        <v>173.79552339694803</v>
      </c>
      <c r="X537" s="12">
        <v>600.8481089972812</v>
      </c>
      <c r="AE537" s="8">
        <v>535</v>
      </c>
      <c r="AF537" s="12">
        <v>154591.1</v>
      </c>
      <c r="AG537" s="8">
        <f t="shared" si="26"/>
        <v>0.26750000000000002</v>
      </c>
    </row>
    <row r="538" spans="14:33" x14ac:dyDescent="0.25">
      <c r="N538" s="7">
        <v>536</v>
      </c>
      <c r="O538" s="7">
        <f t="shared" ca="1" si="24"/>
        <v>0.39458162937962815</v>
      </c>
      <c r="P538" s="20">
        <f t="shared" ca="1" si="25"/>
        <v>167.00087009055096</v>
      </c>
      <c r="X538" s="12">
        <v>625.50088971853393</v>
      </c>
      <c r="AE538" s="8">
        <v>536</v>
      </c>
      <c r="AF538" s="12">
        <v>154623.6</v>
      </c>
      <c r="AG538" s="8">
        <f t="shared" si="26"/>
        <v>0.26800000000000002</v>
      </c>
    </row>
    <row r="539" spans="14:33" x14ac:dyDescent="0.25">
      <c r="N539" s="7">
        <v>537</v>
      </c>
      <c r="O539" s="7">
        <f t="shared" ca="1" si="24"/>
        <v>0.45499983151421941</v>
      </c>
      <c r="P539" s="20">
        <f t="shared" ca="1" si="25"/>
        <v>171.98971976117542</v>
      </c>
      <c r="X539" s="12">
        <v>557.29005169977791</v>
      </c>
      <c r="AE539" s="8">
        <v>537</v>
      </c>
      <c r="AF539" s="12">
        <v>154642.4</v>
      </c>
      <c r="AG539" s="8">
        <f t="shared" si="26"/>
        <v>0.26850000000000002</v>
      </c>
    </row>
    <row r="540" spans="14:33" x14ac:dyDescent="0.25">
      <c r="N540" s="7">
        <v>538</v>
      </c>
      <c r="O540" s="7">
        <f t="shared" ca="1" si="24"/>
        <v>0.24853057165133341</v>
      </c>
      <c r="P540" s="20">
        <f t="shared" ca="1" si="25"/>
        <v>155.22346146743106</v>
      </c>
      <c r="X540" s="12">
        <v>769.54360294524781</v>
      </c>
      <c r="AE540" s="8">
        <v>538</v>
      </c>
      <c r="AF540" s="12">
        <v>154656.70000000001</v>
      </c>
      <c r="AG540" s="8">
        <f t="shared" si="26"/>
        <v>0.26900000000000002</v>
      </c>
    </row>
    <row r="541" spans="14:33" x14ac:dyDescent="0.25">
      <c r="N541" s="7">
        <v>539</v>
      </c>
      <c r="O541" s="7">
        <f t="shared" ca="1" si="24"/>
        <v>0.54936960484129171</v>
      </c>
      <c r="P541" s="20">
        <f t="shared" ca="1" si="25"/>
        <v>180.32306814626745</v>
      </c>
      <c r="X541" s="12">
        <v>765.4925930476378</v>
      </c>
      <c r="AE541" s="8">
        <v>539</v>
      </c>
      <c r="AF541" s="12">
        <v>154709.29999999999</v>
      </c>
      <c r="AG541" s="8">
        <f t="shared" si="26"/>
        <v>0.26950000000000002</v>
      </c>
    </row>
    <row r="542" spans="14:33" x14ac:dyDescent="0.25">
      <c r="N542" s="7">
        <v>540</v>
      </c>
      <c r="O542" s="7">
        <f t="shared" ca="1" si="24"/>
        <v>0.6012887825839841</v>
      </c>
      <c r="P542" s="20">
        <f t="shared" ca="1" si="25"/>
        <v>185.35961943038976</v>
      </c>
      <c r="X542" s="12">
        <v>639.53327751112738</v>
      </c>
      <c r="AE542" s="8">
        <v>540</v>
      </c>
      <c r="AF542" s="12">
        <v>154740.79999999999</v>
      </c>
      <c r="AG542" s="8">
        <f t="shared" si="26"/>
        <v>0.27</v>
      </c>
    </row>
    <row r="543" spans="14:33" x14ac:dyDescent="0.25">
      <c r="N543" s="7">
        <v>541</v>
      </c>
      <c r="O543" s="7">
        <f t="shared" ca="1" si="24"/>
        <v>0.23979096981657766</v>
      </c>
      <c r="P543" s="20">
        <f t="shared" ca="1" si="25"/>
        <v>154.50132055027933</v>
      </c>
      <c r="X543" s="12">
        <v>664.41992641739068</v>
      </c>
      <c r="AE543" s="8">
        <v>541</v>
      </c>
      <c r="AF543" s="12">
        <v>154787</v>
      </c>
      <c r="AG543" s="8">
        <f t="shared" si="26"/>
        <v>0.27050000000000002</v>
      </c>
    </row>
    <row r="544" spans="14:33" x14ac:dyDescent="0.25">
      <c r="N544" s="7">
        <v>542</v>
      </c>
      <c r="O544" s="7">
        <f t="shared" ca="1" si="24"/>
        <v>0.12055641335579959</v>
      </c>
      <c r="P544" s="20">
        <f t="shared" ca="1" si="25"/>
        <v>143.68406642122531</v>
      </c>
      <c r="X544" s="12">
        <v>413.01850825656697</v>
      </c>
      <c r="AE544" s="8">
        <v>542</v>
      </c>
      <c r="AF544" s="12">
        <v>154796.9</v>
      </c>
      <c r="AG544" s="8">
        <f t="shared" si="26"/>
        <v>0.27100000000000002</v>
      </c>
    </row>
    <row r="545" spans="14:33" x14ac:dyDescent="0.25">
      <c r="N545" s="7">
        <v>543</v>
      </c>
      <c r="O545" s="7">
        <f t="shared" ca="1" si="24"/>
        <v>0.59429803788541957</v>
      </c>
      <c r="P545" s="20">
        <f t="shared" ca="1" si="25"/>
        <v>184.65689881821584</v>
      </c>
      <c r="X545" s="12">
        <v>754.74820621133631</v>
      </c>
      <c r="AE545" s="8">
        <v>543</v>
      </c>
      <c r="AF545" s="12">
        <v>154865.60000000001</v>
      </c>
      <c r="AG545" s="8">
        <f t="shared" si="26"/>
        <v>0.27150000000000002</v>
      </c>
    </row>
    <row r="546" spans="14:33" x14ac:dyDescent="0.25">
      <c r="N546" s="7">
        <v>544</v>
      </c>
      <c r="O546" s="7">
        <f t="shared" ca="1" si="24"/>
        <v>0.27185950264006498</v>
      </c>
      <c r="P546" s="20">
        <f t="shared" ca="1" si="25"/>
        <v>157.12998142265303</v>
      </c>
      <c r="X546" s="12">
        <v>641.87562681476163</v>
      </c>
      <c r="AE546" s="8">
        <v>544</v>
      </c>
      <c r="AF546" s="12">
        <v>154885.4</v>
      </c>
      <c r="AG546" s="8">
        <f t="shared" si="26"/>
        <v>0.27200000000000002</v>
      </c>
    </row>
    <row r="547" spans="14:33" x14ac:dyDescent="0.25">
      <c r="N547" s="7">
        <v>545</v>
      </c>
      <c r="O547" s="7">
        <f t="shared" ca="1" si="24"/>
        <v>0.97585085731427468</v>
      </c>
      <c r="P547" s="20">
        <f t="shared" ca="1" si="25"/>
        <v>280.5489475897615</v>
      </c>
      <c r="X547" s="12">
        <v>309.99753610894419</v>
      </c>
      <c r="AE547" s="8">
        <v>545</v>
      </c>
      <c r="AF547" s="12">
        <v>154904.20000000001</v>
      </c>
      <c r="AG547" s="8">
        <f t="shared" si="26"/>
        <v>0.27250000000000002</v>
      </c>
    </row>
    <row r="548" spans="14:33" x14ac:dyDescent="0.25">
      <c r="N548" s="7">
        <v>546</v>
      </c>
      <c r="O548" s="7">
        <f t="shared" ca="1" si="24"/>
        <v>0.119305631925681</v>
      </c>
      <c r="P548" s="20">
        <f t="shared" ca="1" si="25"/>
        <v>143.55359453553189</v>
      </c>
      <c r="X548" s="12">
        <v>624.76358598756917</v>
      </c>
      <c r="AE548" s="8">
        <v>546</v>
      </c>
      <c r="AF548" s="12">
        <v>154916.5</v>
      </c>
      <c r="AG548" s="8">
        <f t="shared" si="26"/>
        <v>0.27300000000000002</v>
      </c>
    </row>
    <row r="549" spans="14:33" x14ac:dyDescent="0.25">
      <c r="N549" s="7">
        <v>547</v>
      </c>
      <c r="O549" s="7">
        <f t="shared" ca="1" si="24"/>
        <v>0.16151510518400214</v>
      </c>
      <c r="P549" s="20">
        <f t="shared" ca="1" si="25"/>
        <v>147.69199213213656</v>
      </c>
      <c r="X549" s="12">
        <v>428.58771619766264</v>
      </c>
      <c r="AE549" s="8">
        <v>547</v>
      </c>
      <c r="AF549" s="12">
        <v>154996.5</v>
      </c>
      <c r="AG549" s="8">
        <f t="shared" si="26"/>
        <v>0.27350000000000002</v>
      </c>
    </row>
    <row r="550" spans="14:33" x14ac:dyDescent="0.25">
      <c r="N550" s="7">
        <v>548</v>
      </c>
      <c r="O550" s="7">
        <f t="shared" ca="1" si="24"/>
        <v>0.94487775153888753</v>
      </c>
      <c r="P550" s="20">
        <f t="shared" ca="1" si="25"/>
        <v>254.27566586513581</v>
      </c>
      <c r="X550" s="12">
        <v>616.32503780862703</v>
      </c>
      <c r="AE550" s="8">
        <v>548</v>
      </c>
      <c r="AF550" s="12">
        <v>155090.9</v>
      </c>
      <c r="AG550" s="8">
        <f t="shared" si="26"/>
        <v>0.27400000000000002</v>
      </c>
    </row>
    <row r="551" spans="14:33" x14ac:dyDescent="0.25">
      <c r="N551" s="7">
        <v>549</v>
      </c>
      <c r="O551" s="7">
        <f t="shared" ca="1" si="24"/>
        <v>5.7091189026090561E-2</v>
      </c>
      <c r="P551" s="20">
        <f t="shared" ca="1" si="25"/>
        <v>135.9215534498089</v>
      </c>
      <c r="X551" s="12">
        <v>405.12973814405325</v>
      </c>
      <c r="AE551" s="8">
        <v>549</v>
      </c>
      <c r="AF551" s="12">
        <v>155100.1</v>
      </c>
      <c r="AG551" s="8">
        <f t="shared" si="26"/>
        <v>0.27450000000000002</v>
      </c>
    </row>
    <row r="552" spans="14:33" x14ac:dyDescent="0.25">
      <c r="N552" s="7">
        <v>550</v>
      </c>
      <c r="O552" s="7">
        <f t="shared" ca="1" si="24"/>
        <v>0.22215175003846277</v>
      </c>
      <c r="P552" s="20">
        <f t="shared" ca="1" si="25"/>
        <v>153.02680895478738</v>
      </c>
      <c r="X552" s="12">
        <v>414.15397544432858</v>
      </c>
      <c r="AE552" s="8">
        <v>550</v>
      </c>
      <c r="AF552" s="12">
        <v>155120.20000000001</v>
      </c>
      <c r="AG552" s="8">
        <f t="shared" si="26"/>
        <v>0.27500000000000002</v>
      </c>
    </row>
    <row r="553" spans="14:33" x14ac:dyDescent="0.25">
      <c r="N553" s="7">
        <v>551</v>
      </c>
      <c r="O553" s="7">
        <f t="shared" ca="1" si="24"/>
        <v>0.35186257206734206</v>
      </c>
      <c r="P553" s="20">
        <f t="shared" ca="1" si="25"/>
        <v>163.55718668392683</v>
      </c>
      <c r="X553" s="12">
        <v>495.20519352409866</v>
      </c>
      <c r="AE553" s="8">
        <v>551</v>
      </c>
      <c r="AF553" s="12">
        <v>155133.1</v>
      </c>
      <c r="AG553" s="8">
        <f t="shared" si="26"/>
        <v>0.27550000000000002</v>
      </c>
    </row>
    <row r="554" spans="14:33" x14ac:dyDescent="0.25">
      <c r="N554" s="7">
        <v>552</v>
      </c>
      <c r="O554" s="7">
        <f t="shared" ca="1" si="24"/>
        <v>0.19326923994855949</v>
      </c>
      <c r="P554" s="20">
        <f t="shared" ca="1" si="25"/>
        <v>150.54827111365807</v>
      </c>
      <c r="X554" s="12">
        <v>499.57053278983955</v>
      </c>
      <c r="AE554" s="8">
        <v>552</v>
      </c>
      <c r="AF554" s="12">
        <v>155136.9</v>
      </c>
      <c r="AG554" s="8">
        <f t="shared" si="26"/>
        <v>0.27600000000000002</v>
      </c>
    </row>
    <row r="555" spans="14:33" x14ac:dyDescent="0.25">
      <c r="N555" s="7">
        <v>553</v>
      </c>
      <c r="O555" s="7">
        <f t="shared" ca="1" si="24"/>
        <v>3.284052388762293E-2</v>
      </c>
      <c r="P555" s="20">
        <f t="shared" ca="1" si="25"/>
        <v>131.66711668572253</v>
      </c>
      <c r="X555" s="12">
        <v>679.62247558118577</v>
      </c>
      <c r="AE555" s="8">
        <v>553</v>
      </c>
      <c r="AF555" s="12">
        <v>155137.70000000001</v>
      </c>
      <c r="AG555" s="8">
        <f t="shared" si="26"/>
        <v>0.27650000000000002</v>
      </c>
    </row>
    <row r="556" spans="14:33" x14ac:dyDescent="0.25">
      <c r="N556" s="7">
        <v>554</v>
      </c>
      <c r="O556" s="7">
        <f t="shared" ca="1" si="24"/>
        <v>0.42857557570684868</v>
      </c>
      <c r="P556" s="20">
        <f t="shared" ca="1" si="25"/>
        <v>169.78472430143353</v>
      </c>
      <c r="X556" s="12">
        <v>630.02922999934026</v>
      </c>
      <c r="AE556" s="8">
        <v>554</v>
      </c>
      <c r="AF556" s="12">
        <v>155151.1</v>
      </c>
      <c r="AG556" s="8">
        <f t="shared" si="26"/>
        <v>0.27700000000000002</v>
      </c>
    </row>
    <row r="557" spans="14:33" x14ac:dyDescent="0.25">
      <c r="N557" s="7">
        <v>555</v>
      </c>
      <c r="O557" s="7">
        <f t="shared" ca="1" si="24"/>
        <v>0.39441011552049232</v>
      </c>
      <c r="P557" s="20">
        <f t="shared" ca="1" si="25"/>
        <v>166.98694393807733</v>
      </c>
      <c r="X557" s="12">
        <v>442.62636588388892</v>
      </c>
      <c r="AE557" s="8">
        <v>555</v>
      </c>
      <c r="AF557" s="12">
        <v>155208</v>
      </c>
      <c r="AG557" s="8">
        <f t="shared" si="26"/>
        <v>0.27750000000000002</v>
      </c>
    </row>
    <row r="558" spans="14:33" x14ac:dyDescent="0.25">
      <c r="N558" s="7">
        <v>556</v>
      </c>
      <c r="O558" s="7">
        <f t="shared" ca="1" si="24"/>
        <v>0.10104312697608175</v>
      </c>
      <c r="P558" s="20">
        <f t="shared" ca="1" si="25"/>
        <v>141.57408990707106</v>
      </c>
      <c r="X558" s="12">
        <v>485.01028872097351</v>
      </c>
      <c r="AE558" s="8">
        <v>556</v>
      </c>
      <c r="AF558" s="12">
        <v>155250.20000000001</v>
      </c>
      <c r="AG558" s="8">
        <f t="shared" si="26"/>
        <v>0.27800000000000002</v>
      </c>
    </row>
    <row r="559" spans="14:33" x14ac:dyDescent="0.25">
      <c r="N559" s="7">
        <v>557</v>
      </c>
      <c r="O559" s="7">
        <f t="shared" ca="1" si="24"/>
        <v>0.75012473772797961</v>
      </c>
      <c r="P559" s="20">
        <f t="shared" ca="1" si="25"/>
        <v>203.16346580156883</v>
      </c>
      <c r="X559" s="12">
        <v>739.09323978101975</v>
      </c>
      <c r="AE559" s="8">
        <v>557</v>
      </c>
      <c r="AF559" s="12">
        <v>155253.4</v>
      </c>
      <c r="AG559" s="8">
        <f t="shared" si="26"/>
        <v>0.27850000000000003</v>
      </c>
    </row>
    <row r="560" spans="14:33" x14ac:dyDescent="0.25">
      <c r="N560" s="7">
        <v>558</v>
      </c>
      <c r="O560" s="7">
        <f t="shared" ca="1" si="24"/>
        <v>0.53002512450302608</v>
      </c>
      <c r="P560" s="20">
        <f t="shared" ca="1" si="25"/>
        <v>178.54129031173079</v>
      </c>
      <c r="X560" s="12">
        <v>397.06553784034753</v>
      </c>
      <c r="AE560" s="8">
        <v>558</v>
      </c>
      <c r="AF560" s="12">
        <v>155269.20000000001</v>
      </c>
      <c r="AG560" s="8">
        <f t="shared" si="26"/>
        <v>0.27900000000000003</v>
      </c>
    </row>
    <row r="561" spans="14:33" x14ac:dyDescent="0.25">
      <c r="N561" s="7">
        <v>559</v>
      </c>
      <c r="O561" s="7">
        <f t="shared" ca="1" si="24"/>
        <v>0.62332100847763838</v>
      </c>
      <c r="P561" s="20">
        <f t="shared" ca="1" si="25"/>
        <v>187.63236271028671</v>
      </c>
      <c r="X561" s="12">
        <v>749.24521178453119</v>
      </c>
      <c r="AE561" s="8">
        <v>559</v>
      </c>
      <c r="AF561" s="12">
        <v>155335.1</v>
      </c>
      <c r="AG561" s="8">
        <f t="shared" si="26"/>
        <v>0.27950000000000003</v>
      </c>
    </row>
    <row r="562" spans="14:33" x14ac:dyDescent="0.25">
      <c r="N562" s="7">
        <v>560</v>
      </c>
      <c r="O562" s="7">
        <f t="shared" ca="1" si="24"/>
        <v>0.24467936469455764</v>
      </c>
      <c r="P562" s="20">
        <f t="shared" ca="1" si="25"/>
        <v>154.90585450067385</v>
      </c>
      <c r="X562" s="12">
        <v>765.06326138246811</v>
      </c>
      <c r="AE562" s="8">
        <v>560</v>
      </c>
      <c r="AF562" s="12">
        <v>155360.6</v>
      </c>
      <c r="AG562" s="8">
        <f t="shared" si="26"/>
        <v>0.28000000000000003</v>
      </c>
    </row>
    <row r="563" spans="14:33" x14ac:dyDescent="0.25">
      <c r="N563" s="7">
        <v>561</v>
      </c>
      <c r="O563" s="7">
        <f t="shared" ca="1" si="24"/>
        <v>0.49626981437895046</v>
      </c>
      <c r="P563" s="20">
        <f t="shared" ca="1" si="25"/>
        <v>175.53108296176819</v>
      </c>
      <c r="X563" s="12">
        <v>686.04010185502329</v>
      </c>
      <c r="AE563" s="8">
        <v>561</v>
      </c>
      <c r="AF563" s="12">
        <v>155571.20000000001</v>
      </c>
      <c r="AG563" s="8">
        <f t="shared" si="26"/>
        <v>0.28050000000000003</v>
      </c>
    </row>
    <row r="564" spans="14:33" x14ac:dyDescent="0.25">
      <c r="N564" s="7">
        <v>562</v>
      </c>
      <c r="O564" s="7">
        <f t="shared" ca="1" si="24"/>
        <v>0.48184727690858264</v>
      </c>
      <c r="P564" s="20">
        <f t="shared" ca="1" si="25"/>
        <v>174.27801661538288</v>
      </c>
      <c r="X564" s="12">
        <v>583.60486666171005</v>
      </c>
      <c r="AE564" s="8">
        <v>562</v>
      </c>
      <c r="AF564" s="12">
        <v>155612.70000000001</v>
      </c>
      <c r="AG564" s="8">
        <f t="shared" si="26"/>
        <v>0.28100000000000003</v>
      </c>
    </row>
    <row r="565" spans="14:33" x14ac:dyDescent="0.25">
      <c r="N565" s="7">
        <v>563</v>
      </c>
      <c r="O565" s="7">
        <f t="shared" ca="1" si="24"/>
        <v>0.40819072495513131</v>
      </c>
      <c r="P565" s="20">
        <f t="shared" ca="1" si="25"/>
        <v>168.10936188106828</v>
      </c>
      <c r="X565" s="12">
        <v>556.52521893466269</v>
      </c>
      <c r="AE565" s="8">
        <v>563</v>
      </c>
      <c r="AF565" s="12">
        <v>155698.20000000001</v>
      </c>
      <c r="AG565" s="8">
        <f t="shared" si="26"/>
        <v>0.28149999999999997</v>
      </c>
    </row>
    <row r="566" spans="14:33" x14ac:dyDescent="0.25">
      <c r="N566" s="7">
        <v>564</v>
      </c>
      <c r="O566" s="7">
        <f t="shared" ca="1" si="24"/>
        <v>0.28131212568556585</v>
      </c>
      <c r="P566" s="20">
        <f t="shared" ca="1" si="25"/>
        <v>157.89563823055934</v>
      </c>
      <c r="X566" s="12">
        <v>339.98943256322855</v>
      </c>
      <c r="AE566" s="8">
        <v>564</v>
      </c>
      <c r="AF566" s="12">
        <v>155702.5</v>
      </c>
      <c r="AG566" s="8">
        <f t="shared" si="26"/>
        <v>0.28199999999999997</v>
      </c>
    </row>
    <row r="567" spans="14:33" x14ac:dyDescent="0.25">
      <c r="N567" s="7">
        <v>565</v>
      </c>
      <c r="O567" s="7">
        <f t="shared" ca="1" si="24"/>
        <v>0.21508443294727564</v>
      </c>
      <c r="P567" s="20">
        <f t="shared" ca="1" si="25"/>
        <v>152.42853474087414</v>
      </c>
      <c r="X567" s="12">
        <v>491.14531769250141</v>
      </c>
      <c r="AE567" s="8">
        <v>565</v>
      </c>
      <c r="AF567" s="12">
        <v>155749.1</v>
      </c>
      <c r="AG567" s="8">
        <f t="shared" si="26"/>
        <v>0.28249999999999997</v>
      </c>
    </row>
    <row r="568" spans="14:33" x14ac:dyDescent="0.25">
      <c r="N568" s="7">
        <v>566</v>
      </c>
      <c r="O568" s="7">
        <f t="shared" ca="1" si="24"/>
        <v>0.24847447311224202</v>
      </c>
      <c r="P568" s="20">
        <f t="shared" ca="1" si="25"/>
        <v>155.21884167226392</v>
      </c>
      <c r="X568" s="12">
        <v>680.7929686131298</v>
      </c>
      <c r="AE568" s="8">
        <v>566</v>
      </c>
      <c r="AF568" s="12">
        <v>155763.6</v>
      </c>
      <c r="AG568" s="8">
        <f t="shared" si="26"/>
        <v>0.28299999999999997</v>
      </c>
    </row>
    <row r="569" spans="14:33" x14ac:dyDescent="0.25">
      <c r="N569" s="7">
        <v>567</v>
      </c>
      <c r="O569" s="7">
        <f t="shared" ca="1" si="24"/>
        <v>3.5660325162595319E-3</v>
      </c>
      <c r="P569" s="20">
        <f t="shared" ca="1" si="25"/>
        <v>120.93230702060404</v>
      </c>
      <c r="X569" s="12">
        <v>699.03209518704853</v>
      </c>
      <c r="AE569" s="8">
        <v>567</v>
      </c>
      <c r="AF569" s="12">
        <v>155802.20000000001</v>
      </c>
      <c r="AG569" s="8">
        <f t="shared" si="26"/>
        <v>0.28349999999999997</v>
      </c>
    </row>
    <row r="570" spans="14:33" x14ac:dyDescent="0.25">
      <c r="N570" s="7">
        <v>568</v>
      </c>
      <c r="O570" s="7">
        <f t="shared" ca="1" si="24"/>
        <v>0.40075191651989606</v>
      </c>
      <c r="P570" s="20">
        <f t="shared" ca="1" si="25"/>
        <v>167.50257346559201</v>
      </c>
      <c r="X570" s="12">
        <v>623.5202480430687</v>
      </c>
      <c r="AE570" s="8">
        <v>568</v>
      </c>
      <c r="AF570" s="12">
        <v>155803.29999999999</v>
      </c>
      <c r="AG570" s="8">
        <f t="shared" si="26"/>
        <v>0.28399999999999997</v>
      </c>
    </row>
    <row r="571" spans="14:33" x14ac:dyDescent="0.25">
      <c r="N571" s="7">
        <v>569</v>
      </c>
      <c r="O571" s="7">
        <f t="shared" ca="1" si="24"/>
        <v>0.25313313066339072</v>
      </c>
      <c r="P571" s="20">
        <f t="shared" ca="1" si="25"/>
        <v>155.60185137784131</v>
      </c>
      <c r="X571" s="12">
        <v>436.45422788580066</v>
      </c>
      <c r="AE571" s="8">
        <v>569</v>
      </c>
      <c r="AF571" s="12">
        <v>155888.9</v>
      </c>
      <c r="AG571" s="8">
        <f t="shared" si="26"/>
        <v>0.28449999999999998</v>
      </c>
    </row>
    <row r="572" spans="14:33" x14ac:dyDescent="0.25">
      <c r="N572" s="7">
        <v>570</v>
      </c>
      <c r="O572" s="7">
        <f t="shared" ca="1" si="24"/>
        <v>0.19278200080758257</v>
      </c>
      <c r="P572" s="20">
        <f t="shared" ca="1" si="25"/>
        <v>150.50561708599966</v>
      </c>
      <c r="X572" s="12">
        <v>627.97256730601555</v>
      </c>
      <c r="AE572" s="8">
        <v>570</v>
      </c>
      <c r="AF572" s="12">
        <v>155904.9</v>
      </c>
      <c r="AG572" s="8">
        <f t="shared" si="26"/>
        <v>0.28499999999999998</v>
      </c>
    </row>
    <row r="573" spans="14:33" x14ac:dyDescent="0.25">
      <c r="N573" s="7">
        <v>571</v>
      </c>
      <c r="O573" s="7">
        <f t="shared" ca="1" si="24"/>
        <v>0.35591003422535283</v>
      </c>
      <c r="P573" s="20">
        <f t="shared" ca="1" si="25"/>
        <v>163.88185121033021</v>
      </c>
      <c r="X573" s="12">
        <v>491.36544045457009</v>
      </c>
      <c r="AE573" s="8">
        <v>571</v>
      </c>
      <c r="AF573" s="12">
        <v>155968</v>
      </c>
      <c r="AG573" s="8">
        <f t="shared" si="26"/>
        <v>0.28549999999999998</v>
      </c>
    </row>
    <row r="574" spans="14:33" x14ac:dyDescent="0.25">
      <c r="N574" s="7">
        <v>572</v>
      </c>
      <c r="O574" s="7">
        <f t="shared" ca="1" si="24"/>
        <v>0.55362144171809013</v>
      </c>
      <c r="P574" s="20">
        <f t="shared" ca="1" si="25"/>
        <v>180.72092976874256</v>
      </c>
      <c r="X574" s="12">
        <v>461.72735853436564</v>
      </c>
      <c r="AE574" s="8">
        <v>572</v>
      </c>
      <c r="AF574" s="12">
        <v>156049.29999999999</v>
      </c>
      <c r="AG574" s="8">
        <f t="shared" si="26"/>
        <v>0.28599999999999998</v>
      </c>
    </row>
    <row r="575" spans="14:33" x14ac:dyDescent="0.25">
      <c r="N575" s="7">
        <v>573</v>
      </c>
      <c r="O575" s="7">
        <f t="shared" ca="1" si="24"/>
        <v>0.31490166991788848</v>
      </c>
      <c r="P575" s="20">
        <f t="shared" ca="1" si="25"/>
        <v>160.59684890316797</v>
      </c>
      <c r="X575" s="12">
        <v>485.90433441334943</v>
      </c>
      <c r="AE575" s="8">
        <v>573</v>
      </c>
      <c r="AF575" s="12">
        <v>156080.5</v>
      </c>
      <c r="AG575" s="8">
        <f t="shared" si="26"/>
        <v>0.28649999999999998</v>
      </c>
    </row>
    <row r="576" spans="14:33" x14ac:dyDescent="0.25">
      <c r="N576" s="7">
        <v>574</v>
      </c>
      <c r="O576" s="7">
        <f t="shared" ca="1" si="24"/>
        <v>0.54191908953023127</v>
      </c>
      <c r="P576" s="20">
        <f t="shared" ca="1" si="25"/>
        <v>179.63144358322091</v>
      </c>
      <c r="X576" s="12">
        <v>375.6596308772053</v>
      </c>
      <c r="AE576" s="8">
        <v>574</v>
      </c>
      <c r="AF576" s="12">
        <v>156146.9</v>
      </c>
      <c r="AG576" s="8">
        <f t="shared" si="26"/>
        <v>0.28699999999999998</v>
      </c>
    </row>
    <row r="577" spans="14:33" x14ac:dyDescent="0.25">
      <c r="N577" s="7">
        <v>575</v>
      </c>
      <c r="O577" s="7">
        <f t="shared" ca="1" si="24"/>
        <v>6.9475888250439599E-2</v>
      </c>
      <c r="P577" s="20">
        <f t="shared" ca="1" si="25"/>
        <v>137.69322578237478</v>
      </c>
      <c r="X577" s="12">
        <v>698.19634018291629</v>
      </c>
      <c r="AE577" s="8">
        <v>575</v>
      </c>
      <c r="AF577" s="12">
        <v>156158.1</v>
      </c>
      <c r="AG577" s="8">
        <f t="shared" si="26"/>
        <v>0.28749999999999998</v>
      </c>
    </row>
    <row r="578" spans="14:33" x14ac:dyDescent="0.25">
      <c r="N578" s="7">
        <v>576</v>
      </c>
      <c r="O578" s="7">
        <f t="shared" ca="1" si="24"/>
        <v>0.3494821883634659</v>
      </c>
      <c r="P578" s="20">
        <f t="shared" ca="1" si="25"/>
        <v>163.36634092239677</v>
      </c>
      <c r="X578" s="12">
        <v>619.13537758744485</v>
      </c>
      <c r="AE578" s="8">
        <v>576</v>
      </c>
      <c r="AF578" s="12">
        <v>156187.20000000001</v>
      </c>
      <c r="AG578" s="8">
        <f t="shared" si="26"/>
        <v>0.28799999999999998</v>
      </c>
    </row>
    <row r="579" spans="14:33" x14ac:dyDescent="0.25">
      <c r="N579" s="7">
        <v>577</v>
      </c>
      <c r="O579" s="7">
        <f t="shared" ca="1" si="24"/>
        <v>0.21955877704068705</v>
      </c>
      <c r="P579" s="20">
        <f t="shared" ca="1" si="25"/>
        <v>152.80785063759143</v>
      </c>
      <c r="X579" s="12">
        <v>415.23845024992954</v>
      </c>
      <c r="AE579" s="8">
        <v>577</v>
      </c>
      <c r="AF579" s="12">
        <v>156188.20000000001</v>
      </c>
      <c r="AG579" s="8">
        <f t="shared" si="26"/>
        <v>0.28849999999999998</v>
      </c>
    </row>
    <row r="580" spans="14:33" x14ac:dyDescent="0.25">
      <c r="N580" s="7">
        <v>578</v>
      </c>
      <c r="O580" s="7">
        <f t="shared" ref="O580:O643" ca="1" si="27">RAND()</f>
        <v>0.51053936346104378</v>
      </c>
      <c r="P580" s="20">
        <f t="shared" ref="P580:P643" ca="1" si="28">(($L$4*(EXP((_xlfn.NORM.S.INV(O580)-$L$5)/$L$6)))/(1+EXP((_xlfn.NORM.S.INV(O580)-$L$5)/$L$6)))+$L$3</f>
        <v>176.78950192916147</v>
      </c>
      <c r="X580" s="12">
        <v>718.97965153486712</v>
      </c>
      <c r="AE580" s="8">
        <v>578</v>
      </c>
      <c r="AF580" s="12">
        <v>156205.4</v>
      </c>
      <c r="AG580" s="8">
        <f t="shared" ref="AG580:AG643" si="29">AE580/2000</f>
        <v>0.28899999999999998</v>
      </c>
    </row>
    <row r="581" spans="14:33" x14ac:dyDescent="0.25">
      <c r="N581" s="7">
        <v>579</v>
      </c>
      <c r="O581" s="7">
        <f t="shared" ca="1" si="27"/>
        <v>0.16761198299662106</v>
      </c>
      <c r="P581" s="20">
        <f t="shared" ca="1" si="28"/>
        <v>148.25386198728964</v>
      </c>
      <c r="X581" s="12">
        <v>640.39968768405208</v>
      </c>
      <c r="AE581" s="8">
        <v>579</v>
      </c>
      <c r="AF581" s="12">
        <v>156212.6</v>
      </c>
      <c r="AG581" s="8">
        <f t="shared" si="29"/>
        <v>0.28949999999999998</v>
      </c>
    </row>
    <row r="582" spans="14:33" x14ac:dyDescent="0.25">
      <c r="N582" s="7">
        <v>580</v>
      </c>
      <c r="O582" s="7">
        <f t="shared" ca="1" si="27"/>
        <v>0.1435626556090539</v>
      </c>
      <c r="P582" s="20">
        <f t="shared" ca="1" si="28"/>
        <v>145.99112467189082</v>
      </c>
      <c r="X582" s="12">
        <v>582.20987173309322</v>
      </c>
      <c r="AE582" s="8">
        <v>580</v>
      </c>
      <c r="AF582" s="12">
        <v>156214.6</v>
      </c>
      <c r="AG582" s="8">
        <f t="shared" si="29"/>
        <v>0.28999999999999998</v>
      </c>
    </row>
    <row r="583" spans="14:33" x14ac:dyDescent="0.25">
      <c r="N583" s="7">
        <v>581</v>
      </c>
      <c r="O583" s="7">
        <f t="shared" ca="1" si="27"/>
        <v>0.66849831190501441</v>
      </c>
      <c r="P583" s="20">
        <f t="shared" ca="1" si="28"/>
        <v>192.61507423230864</v>
      </c>
      <c r="X583" s="12">
        <v>396.98971427908674</v>
      </c>
      <c r="AE583" s="8">
        <v>581</v>
      </c>
      <c r="AF583" s="12">
        <v>156430.9</v>
      </c>
      <c r="AG583" s="8">
        <f t="shared" si="29"/>
        <v>0.29049999999999998</v>
      </c>
    </row>
    <row r="584" spans="14:33" x14ac:dyDescent="0.25">
      <c r="N584" s="7">
        <v>582</v>
      </c>
      <c r="O584" s="7">
        <f t="shared" ca="1" si="27"/>
        <v>0.6038478070693355</v>
      </c>
      <c r="P584" s="20">
        <f t="shared" ca="1" si="28"/>
        <v>185.61898645008688</v>
      </c>
      <c r="X584" s="12">
        <v>454.10681613219123</v>
      </c>
      <c r="AE584" s="8">
        <v>582</v>
      </c>
      <c r="AF584" s="12">
        <v>156455.20000000001</v>
      </c>
      <c r="AG584" s="8">
        <f t="shared" si="29"/>
        <v>0.29099999999999998</v>
      </c>
    </row>
    <row r="585" spans="14:33" x14ac:dyDescent="0.25">
      <c r="N585" s="7">
        <v>583</v>
      </c>
      <c r="O585" s="7">
        <f t="shared" ca="1" si="27"/>
        <v>0.99785569691367415</v>
      </c>
      <c r="P585" s="20">
        <f t="shared" ca="1" si="28"/>
        <v>355.03379027481515</v>
      </c>
      <c r="X585" s="12">
        <v>565.99681686513577</v>
      </c>
      <c r="AE585" s="8">
        <v>583</v>
      </c>
      <c r="AF585" s="12">
        <v>156597.70000000001</v>
      </c>
      <c r="AG585" s="8">
        <f t="shared" si="29"/>
        <v>0.29149999999999998</v>
      </c>
    </row>
    <row r="586" spans="14:33" x14ac:dyDescent="0.25">
      <c r="N586" s="7">
        <v>584</v>
      </c>
      <c r="O586" s="7">
        <f t="shared" ca="1" si="27"/>
        <v>0.73729902057491492</v>
      </c>
      <c r="P586" s="20">
        <f t="shared" ca="1" si="28"/>
        <v>201.33488628431758</v>
      </c>
      <c r="X586" s="12">
        <v>692.85949964918518</v>
      </c>
      <c r="AE586" s="8">
        <v>584</v>
      </c>
      <c r="AF586" s="12">
        <v>156644.29999999999</v>
      </c>
      <c r="AG586" s="8">
        <f t="shared" si="29"/>
        <v>0.29199999999999998</v>
      </c>
    </row>
    <row r="587" spans="14:33" x14ac:dyDescent="0.25">
      <c r="N587" s="7">
        <v>585</v>
      </c>
      <c r="O587" s="7">
        <f t="shared" ca="1" si="27"/>
        <v>0.96854292550609677</v>
      </c>
      <c r="P587" s="20">
        <f t="shared" ca="1" si="28"/>
        <v>272.20197445491567</v>
      </c>
      <c r="X587" s="12">
        <v>694.4851218928253</v>
      </c>
      <c r="AE587" s="8">
        <v>585</v>
      </c>
      <c r="AF587" s="12">
        <v>156757.1</v>
      </c>
      <c r="AG587" s="8">
        <f t="shared" si="29"/>
        <v>0.29249999999999998</v>
      </c>
    </row>
    <row r="588" spans="14:33" x14ac:dyDescent="0.25">
      <c r="N588" s="7">
        <v>586</v>
      </c>
      <c r="O588" s="7">
        <f t="shared" ca="1" si="27"/>
        <v>0.67120440698777262</v>
      </c>
      <c r="P588" s="20">
        <f t="shared" ca="1" si="28"/>
        <v>192.9294747658256</v>
      </c>
      <c r="X588" s="12">
        <v>553.84654462069875</v>
      </c>
      <c r="AE588" s="8">
        <v>586</v>
      </c>
      <c r="AF588" s="12">
        <v>156800.20000000001</v>
      </c>
      <c r="AG588" s="8">
        <f t="shared" si="29"/>
        <v>0.29299999999999998</v>
      </c>
    </row>
    <row r="589" spans="14:33" x14ac:dyDescent="0.25">
      <c r="N589" s="7">
        <v>587</v>
      </c>
      <c r="O589" s="7">
        <f t="shared" ca="1" si="27"/>
        <v>0.58427645182537702</v>
      </c>
      <c r="P589" s="20">
        <f t="shared" ca="1" si="28"/>
        <v>183.66379481444363</v>
      </c>
      <c r="X589" s="12">
        <v>786.24053137679016</v>
      </c>
      <c r="AE589" s="8">
        <v>587</v>
      </c>
      <c r="AF589" s="12">
        <v>156848</v>
      </c>
      <c r="AG589" s="8">
        <f t="shared" si="29"/>
        <v>0.29349999999999998</v>
      </c>
    </row>
    <row r="590" spans="14:33" x14ac:dyDescent="0.25">
      <c r="N590" s="7">
        <v>588</v>
      </c>
      <c r="O590" s="7">
        <f t="shared" ca="1" si="27"/>
        <v>8.3972417487593987E-2</v>
      </c>
      <c r="P590" s="20">
        <f t="shared" ca="1" si="28"/>
        <v>139.56585972435067</v>
      </c>
      <c r="X590" s="12">
        <v>530.96351148862482</v>
      </c>
      <c r="AE590" s="8">
        <v>588</v>
      </c>
      <c r="AF590" s="12">
        <v>156856.5</v>
      </c>
      <c r="AG590" s="8">
        <f t="shared" si="29"/>
        <v>0.29399999999999998</v>
      </c>
    </row>
    <row r="591" spans="14:33" x14ac:dyDescent="0.25">
      <c r="N591" s="7">
        <v>589</v>
      </c>
      <c r="O591" s="7">
        <f t="shared" ca="1" si="27"/>
        <v>0.95659316401200811</v>
      </c>
      <c r="P591" s="20">
        <f t="shared" ca="1" si="28"/>
        <v>261.95208864640279</v>
      </c>
      <c r="X591" s="12">
        <v>551.69633364377501</v>
      </c>
      <c r="AE591" s="8">
        <v>589</v>
      </c>
      <c r="AF591" s="12">
        <v>156888.5</v>
      </c>
      <c r="AG591" s="8">
        <f t="shared" si="29"/>
        <v>0.29449999999999998</v>
      </c>
    </row>
    <row r="592" spans="14:33" x14ac:dyDescent="0.25">
      <c r="N592" s="7">
        <v>590</v>
      </c>
      <c r="O592" s="7">
        <f t="shared" ca="1" si="27"/>
        <v>0.70261453038367128</v>
      </c>
      <c r="P592" s="20">
        <f t="shared" ca="1" si="28"/>
        <v>196.73572089466316</v>
      </c>
      <c r="X592" s="12">
        <v>416.48233519431432</v>
      </c>
      <c r="AE592" s="8">
        <v>590</v>
      </c>
      <c r="AF592" s="12">
        <v>156930.5</v>
      </c>
      <c r="AG592" s="8">
        <f t="shared" si="29"/>
        <v>0.29499999999999998</v>
      </c>
    </row>
    <row r="593" spans="14:33" x14ac:dyDescent="0.25">
      <c r="N593" s="7">
        <v>591</v>
      </c>
      <c r="O593" s="7">
        <f t="shared" ca="1" si="27"/>
        <v>0.36906407056363566</v>
      </c>
      <c r="P593" s="20">
        <f t="shared" ca="1" si="28"/>
        <v>164.93880572332318</v>
      </c>
      <c r="X593" s="12">
        <v>409.17046944642453</v>
      </c>
      <c r="AE593" s="8">
        <v>591</v>
      </c>
      <c r="AF593" s="12">
        <v>156941.6</v>
      </c>
      <c r="AG593" s="8">
        <f t="shared" si="29"/>
        <v>0.29549999999999998</v>
      </c>
    </row>
    <row r="594" spans="14:33" x14ac:dyDescent="0.25">
      <c r="N594" s="7">
        <v>592</v>
      </c>
      <c r="O594" s="7">
        <f t="shared" ca="1" si="27"/>
        <v>0.59658847791464664</v>
      </c>
      <c r="P594" s="20">
        <f t="shared" ca="1" si="28"/>
        <v>184.88621295732787</v>
      </c>
      <c r="X594" s="12">
        <v>615.87385057495862</v>
      </c>
      <c r="AE594" s="8">
        <v>592</v>
      </c>
      <c r="AF594" s="12">
        <v>156978.1</v>
      </c>
      <c r="AG594" s="8">
        <f t="shared" si="29"/>
        <v>0.29599999999999999</v>
      </c>
    </row>
    <row r="595" spans="14:33" x14ac:dyDescent="0.25">
      <c r="N595" s="7">
        <v>593</v>
      </c>
      <c r="O595" s="7">
        <f t="shared" ca="1" si="27"/>
        <v>7.331593204596254E-2</v>
      </c>
      <c r="P595" s="20">
        <f t="shared" ca="1" si="28"/>
        <v>138.20753872123291</v>
      </c>
      <c r="X595" s="12">
        <v>727.94864075341525</v>
      </c>
      <c r="AE595" s="8">
        <v>593</v>
      </c>
      <c r="AF595" s="12">
        <v>157027.70000000001</v>
      </c>
      <c r="AG595" s="8">
        <f t="shared" si="29"/>
        <v>0.29649999999999999</v>
      </c>
    </row>
    <row r="596" spans="14:33" x14ac:dyDescent="0.25">
      <c r="N596" s="7">
        <v>594</v>
      </c>
      <c r="O596" s="7">
        <f t="shared" ca="1" si="27"/>
        <v>0.20007321341380235</v>
      </c>
      <c r="P596" s="20">
        <f t="shared" ca="1" si="28"/>
        <v>151.14069968239789</v>
      </c>
      <c r="X596" s="12">
        <v>652.26594025628549</v>
      </c>
      <c r="AE596" s="8">
        <v>594</v>
      </c>
      <c r="AF596" s="12">
        <v>157040.29999999999</v>
      </c>
      <c r="AG596" s="8">
        <f t="shared" si="29"/>
        <v>0.29699999999999999</v>
      </c>
    </row>
    <row r="597" spans="14:33" x14ac:dyDescent="0.25">
      <c r="N597" s="7">
        <v>595</v>
      </c>
      <c r="O597" s="7">
        <f t="shared" ca="1" si="27"/>
        <v>0.48119888177258141</v>
      </c>
      <c r="P597" s="20">
        <f t="shared" ca="1" si="28"/>
        <v>174.22209801022638</v>
      </c>
      <c r="X597" s="12">
        <v>732.11879700390125</v>
      </c>
      <c r="AE597" s="8">
        <v>595</v>
      </c>
      <c r="AF597" s="12">
        <v>157070.9</v>
      </c>
      <c r="AG597" s="8">
        <f t="shared" si="29"/>
        <v>0.29749999999999999</v>
      </c>
    </row>
    <row r="598" spans="14:33" x14ac:dyDescent="0.25">
      <c r="N598" s="7">
        <v>596</v>
      </c>
      <c r="O598" s="7">
        <f t="shared" ca="1" si="27"/>
        <v>0.79190490038498307</v>
      </c>
      <c r="P598" s="20">
        <f t="shared" ca="1" si="28"/>
        <v>209.73256732833357</v>
      </c>
      <c r="X598" s="12">
        <v>788.83619358836961</v>
      </c>
      <c r="AE598" s="8">
        <v>596</v>
      </c>
      <c r="AF598" s="12">
        <v>157090.6</v>
      </c>
      <c r="AG598" s="8">
        <f t="shared" si="29"/>
        <v>0.29799999999999999</v>
      </c>
    </row>
    <row r="599" spans="14:33" x14ac:dyDescent="0.25">
      <c r="N599" s="7">
        <v>597</v>
      </c>
      <c r="O599" s="7">
        <f t="shared" ca="1" si="27"/>
        <v>0.49385056530323634</v>
      </c>
      <c r="P599" s="20">
        <f t="shared" ca="1" si="28"/>
        <v>175.31962037307505</v>
      </c>
      <c r="X599" s="12">
        <v>720.95372590655018</v>
      </c>
      <c r="AE599" s="8">
        <v>597</v>
      </c>
      <c r="AF599" s="12">
        <v>157099.29999999999</v>
      </c>
      <c r="AG599" s="8">
        <f t="shared" si="29"/>
        <v>0.29849999999999999</v>
      </c>
    </row>
    <row r="600" spans="14:33" x14ac:dyDescent="0.25">
      <c r="N600" s="7">
        <v>598</v>
      </c>
      <c r="O600" s="7">
        <f t="shared" ca="1" si="27"/>
        <v>0.8324626138352399</v>
      </c>
      <c r="P600" s="20">
        <f t="shared" ca="1" si="28"/>
        <v>217.32297439468738</v>
      </c>
      <c r="X600" s="12">
        <v>854.24653498442922</v>
      </c>
      <c r="AE600" s="8">
        <v>598</v>
      </c>
      <c r="AF600" s="12">
        <v>157100.29999999999</v>
      </c>
      <c r="AG600" s="8">
        <f t="shared" si="29"/>
        <v>0.29899999999999999</v>
      </c>
    </row>
    <row r="601" spans="14:33" x14ac:dyDescent="0.25">
      <c r="N601" s="7">
        <v>599</v>
      </c>
      <c r="O601" s="7">
        <f t="shared" ca="1" si="27"/>
        <v>0.16043553274927913</v>
      </c>
      <c r="P601" s="20">
        <f t="shared" ca="1" si="28"/>
        <v>147.59173290969414</v>
      </c>
      <c r="X601" s="12">
        <v>533.78412228476498</v>
      </c>
      <c r="AE601" s="8">
        <v>599</v>
      </c>
      <c r="AF601" s="12">
        <v>157110.70000000001</v>
      </c>
      <c r="AG601" s="8">
        <f t="shared" si="29"/>
        <v>0.29949999999999999</v>
      </c>
    </row>
    <row r="602" spans="14:33" x14ac:dyDescent="0.25">
      <c r="N602" s="7">
        <v>600</v>
      </c>
      <c r="O602" s="7">
        <f t="shared" ca="1" si="27"/>
        <v>9.1107981353594658E-2</v>
      </c>
      <c r="P602" s="20">
        <f t="shared" ca="1" si="28"/>
        <v>140.4273485392925</v>
      </c>
      <c r="X602" s="12">
        <v>731.12073074759462</v>
      </c>
      <c r="AE602" s="8">
        <v>600</v>
      </c>
      <c r="AF602" s="12">
        <v>157129.70000000001</v>
      </c>
      <c r="AG602" s="8">
        <f t="shared" si="29"/>
        <v>0.3</v>
      </c>
    </row>
    <row r="603" spans="14:33" x14ac:dyDescent="0.25">
      <c r="N603" s="7">
        <v>601</v>
      </c>
      <c r="O603" s="7">
        <f t="shared" ca="1" si="27"/>
        <v>0.97460103002902887</v>
      </c>
      <c r="P603" s="20">
        <f t="shared" ca="1" si="28"/>
        <v>278.96013308043246</v>
      </c>
      <c r="X603" s="12">
        <v>543.17141005963765</v>
      </c>
      <c r="AE603" s="8">
        <v>601</v>
      </c>
      <c r="AF603" s="12">
        <v>157156</v>
      </c>
      <c r="AG603" s="8">
        <f t="shared" si="29"/>
        <v>0.30049999999999999</v>
      </c>
    </row>
    <row r="604" spans="14:33" x14ac:dyDescent="0.25">
      <c r="N604" s="7">
        <v>602</v>
      </c>
      <c r="O604" s="7">
        <f t="shared" ca="1" si="27"/>
        <v>0.63646599393873893</v>
      </c>
      <c r="P604" s="20">
        <f t="shared" ca="1" si="28"/>
        <v>189.03411679414313</v>
      </c>
      <c r="X604" s="12">
        <v>379.04006287483571</v>
      </c>
      <c r="AE604" s="8">
        <v>602</v>
      </c>
      <c r="AF604" s="12">
        <v>157187.29999999999</v>
      </c>
      <c r="AG604" s="8">
        <f t="shared" si="29"/>
        <v>0.30099999999999999</v>
      </c>
    </row>
    <row r="605" spans="14:33" x14ac:dyDescent="0.25">
      <c r="N605" s="7">
        <v>603</v>
      </c>
      <c r="O605" s="7">
        <f t="shared" ca="1" si="27"/>
        <v>0.35433542066862211</v>
      </c>
      <c r="P605" s="20">
        <f t="shared" ca="1" si="28"/>
        <v>163.75551865741232</v>
      </c>
      <c r="X605" s="12">
        <v>553.87917070282924</v>
      </c>
      <c r="AE605" s="8">
        <v>603</v>
      </c>
      <c r="AF605" s="12">
        <v>157197.1</v>
      </c>
      <c r="AG605" s="8">
        <f t="shared" si="29"/>
        <v>0.30149999999999999</v>
      </c>
    </row>
    <row r="606" spans="14:33" x14ac:dyDescent="0.25">
      <c r="N606" s="7">
        <v>604</v>
      </c>
      <c r="O606" s="7">
        <f t="shared" ca="1" si="27"/>
        <v>0.9212260061535037</v>
      </c>
      <c r="P606" s="20">
        <f t="shared" ca="1" si="28"/>
        <v>242.66656198487337</v>
      </c>
      <c r="X606" s="12">
        <v>712.06071807383546</v>
      </c>
      <c r="AE606" s="8">
        <v>604</v>
      </c>
      <c r="AF606" s="12">
        <v>157236.1</v>
      </c>
      <c r="AG606" s="8">
        <f t="shared" si="29"/>
        <v>0.30199999999999999</v>
      </c>
    </row>
    <row r="607" spans="14:33" x14ac:dyDescent="0.25">
      <c r="N607" s="7">
        <v>605</v>
      </c>
      <c r="O607" s="7">
        <f t="shared" ca="1" si="27"/>
        <v>0.30856331160301875</v>
      </c>
      <c r="P607" s="20">
        <f t="shared" ca="1" si="28"/>
        <v>160.08871733597712</v>
      </c>
      <c r="X607" s="12">
        <v>455.71679360217212</v>
      </c>
      <c r="AE607" s="8">
        <v>605</v>
      </c>
      <c r="AF607" s="12">
        <v>157256.1</v>
      </c>
      <c r="AG607" s="8">
        <f t="shared" si="29"/>
        <v>0.30249999999999999</v>
      </c>
    </row>
    <row r="608" spans="14:33" x14ac:dyDescent="0.25">
      <c r="N608" s="7">
        <v>606</v>
      </c>
      <c r="O608" s="7">
        <f t="shared" ca="1" si="27"/>
        <v>0.65634393409118874</v>
      </c>
      <c r="P608" s="20">
        <f t="shared" ca="1" si="28"/>
        <v>191.2267612945403</v>
      </c>
      <c r="X608" s="12">
        <v>527.08506904840988</v>
      </c>
      <c r="AE608" s="8">
        <v>606</v>
      </c>
      <c r="AF608" s="12">
        <v>157263.70000000001</v>
      </c>
      <c r="AG608" s="8">
        <f t="shared" si="29"/>
        <v>0.30299999999999999</v>
      </c>
    </row>
    <row r="609" spans="14:33" x14ac:dyDescent="0.25">
      <c r="N609" s="7">
        <v>607</v>
      </c>
      <c r="O609" s="7">
        <f t="shared" ca="1" si="27"/>
        <v>0.77303989461848188</v>
      </c>
      <c r="P609" s="20">
        <f t="shared" ca="1" si="28"/>
        <v>206.63797027423726</v>
      </c>
      <c r="X609" s="12">
        <v>321.72452764872895</v>
      </c>
      <c r="AE609" s="8">
        <v>607</v>
      </c>
      <c r="AF609" s="12">
        <v>157366.6</v>
      </c>
      <c r="AG609" s="8">
        <f t="shared" si="29"/>
        <v>0.30349999999999999</v>
      </c>
    </row>
    <row r="610" spans="14:33" x14ac:dyDescent="0.25">
      <c r="N610" s="7">
        <v>608</v>
      </c>
      <c r="O610" s="7">
        <f t="shared" ca="1" si="27"/>
        <v>0.66830104826507197</v>
      </c>
      <c r="P610" s="20">
        <f t="shared" ca="1" si="28"/>
        <v>192.59223318317632</v>
      </c>
      <c r="X610" s="12">
        <v>481.82487995832179</v>
      </c>
      <c r="AE610" s="8">
        <v>608</v>
      </c>
      <c r="AF610" s="12">
        <v>157379.70000000001</v>
      </c>
      <c r="AG610" s="8">
        <f t="shared" si="29"/>
        <v>0.30399999999999999</v>
      </c>
    </row>
    <row r="611" spans="14:33" x14ac:dyDescent="0.25">
      <c r="N611" s="7">
        <v>609</v>
      </c>
      <c r="O611" s="7">
        <f t="shared" ca="1" si="27"/>
        <v>0.26708384011846231</v>
      </c>
      <c r="P611" s="20">
        <f t="shared" ca="1" si="28"/>
        <v>156.74183149065561</v>
      </c>
      <c r="X611" s="12">
        <v>714.0996396348088</v>
      </c>
      <c r="AE611" s="8">
        <v>609</v>
      </c>
      <c r="AF611" s="12">
        <v>157476</v>
      </c>
      <c r="AG611" s="8">
        <f t="shared" si="29"/>
        <v>0.30449999999999999</v>
      </c>
    </row>
    <row r="612" spans="14:33" x14ac:dyDescent="0.25">
      <c r="N612" s="7">
        <v>610</v>
      </c>
      <c r="O612" s="7">
        <f t="shared" ca="1" si="27"/>
        <v>0.41231306354669428</v>
      </c>
      <c r="P612" s="20">
        <f t="shared" ca="1" si="28"/>
        <v>168.44661138232362</v>
      </c>
      <c r="X612" s="12">
        <v>587.48531308957024</v>
      </c>
      <c r="AE612" s="8">
        <v>610</v>
      </c>
      <c r="AF612" s="12">
        <v>157490.5</v>
      </c>
      <c r="AG612" s="8">
        <f t="shared" si="29"/>
        <v>0.30499999999999999</v>
      </c>
    </row>
    <row r="613" spans="14:33" x14ac:dyDescent="0.25">
      <c r="N613" s="7">
        <v>611</v>
      </c>
      <c r="O613" s="7">
        <f t="shared" ca="1" si="27"/>
        <v>9.6525221913275061E-3</v>
      </c>
      <c r="P613" s="20">
        <f t="shared" ca="1" si="28"/>
        <v>124.84854026720517</v>
      </c>
      <c r="X613" s="12">
        <v>554.19117288757855</v>
      </c>
      <c r="AE613" s="8">
        <v>611</v>
      </c>
      <c r="AF613" s="12">
        <v>157520.4</v>
      </c>
      <c r="AG613" s="8">
        <f t="shared" si="29"/>
        <v>0.30549999999999999</v>
      </c>
    </row>
    <row r="614" spans="14:33" x14ac:dyDescent="0.25">
      <c r="N614" s="7">
        <v>612</v>
      </c>
      <c r="O614" s="7">
        <f t="shared" ca="1" si="27"/>
        <v>0.7628498807836297</v>
      </c>
      <c r="P614" s="20">
        <f t="shared" ca="1" si="28"/>
        <v>205.05764780926063</v>
      </c>
      <c r="X614" s="12">
        <v>565.99685829136979</v>
      </c>
      <c r="AE614" s="8">
        <v>612</v>
      </c>
      <c r="AF614" s="12">
        <v>157578.20000000001</v>
      </c>
      <c r="AG614" s="8">
        <f t="shared" si="29"/>
        <v>0.30599999999999999</v>
      </c>
    </row>
    <row r="615" spans="14:33" x14ac:dyDescent="0.25">
      <c r="N615" s="7">
        <v>613</v>
      </c>
      <c r="O615" s="7">
        <f t="shared" ca="1" si="27"/>
        <v>0.56411688339607491</v>
      </c>
      <c r="P615" s="20">
        <f t="shared" ca="1" si="28"/>
        <v>181.7133431556216</v>
      </c>
      <c r="X615" s="12">
        <v>593.98181776164142</v>
      </c>
      <c r="AE615" s="8">
        <v>613</v>
      </c>
      <c r="AF615" s="12">
        <v>157620.79999999999</v>
      </c>
      <c r="AG615" s="8">
        <f t="shared" si="29"/>
        <v>0.30649999999999999</v>
      </c>
    </row>
    <row r="616" spans="14:33" x14ac:dyDescent="0.25">
      <c r="N616" s="7">
        <v>614</v>
      </c>
      <c r="O616" s="7">
        <f t="shared" ca="1" si="27"/>
        <v>0.20677306400265816</v>
      </c>
      <c r="P616" s="20">
        <f t="shared" ca="1" si="28"/>
        <v>151.71856231884482</v>
      </c>
      <c r="X616" s="12">
        <v>637.23369062109407</v>
      </c>
      <c r="AE616" s="8">
        <v>614</v>
      </c>
      <c r="AF616" s="12">
        <v>157674</v>
      </c>
      <c r="AG616" s="8">
        <f t="shared" si="29"/>
        <v>0.307</v>
      </c>
    </row>
    <row r="617" spans="14:33" x14ac:dyDescent="0.25">
      <c r="N617" s="7">
        <v>615</v>
      </c>
      <c r="O617" s="7">
        <f t="shared" ca="1" si="27"/>
        <v>0.32915956098462917</v>
      </c>
      <c r="P617" s="20">
        <f t="shared" ca="1" si="28"/>
        <v>161.73869951164207</v>
      </c>
      <c r="X617" s="12">
        <v>610.08076076121574</v>
      </c>
      <c r="AE617" s="8">
        <v>615</v>
      </c>
      <c r="AF617" s="12">
        <v>157683.9</v>
      </c>
      <c r="AG617" s="8">
        <f t="shared" si="29"/>
        <v>0.3075</v>
      </c>
    </row>
    <row r="618" spans="14:33" x14ac:dyDescent="0.25">
      <c r="N618" s="7">
        <v>616</v>
      </c>
      <c r="O618" s="7">
        <f t="shared" ca="1" si="27"/>
        <v>0.72672439111342546</v>
      </c>
      <c r="P618" s="20">
        <f t="shared" ca="1" si="28"/>
        <v>199.88239673251024</v>
      </c>
      <c r="X618" s="12">
        <v>488.3805070773912</v>
      </c>
      <c r="AE618" s="8">
        <v>616</v>
      </c>
      <c r="AF618" s="12">
        <v>157688.5</v>
      </c>
      <c r="AG618" s="8">
        <f t="shared" si="29"/>
        <v>0.308</v>
      </c>
    </row>
    <row r="619" spans="14:33" x14ac:dyDescent="0.25">
      <c r="N619" s="7">
        <v>617</v>
      </c>
      <c r="O619" s="7">
        <f t="shared" ca="1" si="27"/>
        <v>0.76362794576349757</v>
      </c>
      <c r="P619" s="20">
        <f t="shared" ca="1" si="28"/>
        <v>205.17624470391411</v>
      </c>
      <c r="X619" s="12">
        <v>327.0172731891667</v>
      </c>
      <c r="AE619" s="8">
        <v>617</v>
      </c>
      <c r="AF619" s="12">
        <v>157689.70000000001</v>
      </c>
      <c r="AG619" s="8">
        <f t="shared" si="29"/>
        <v>0.3085</v>
      </c>
    </row>
    <row r="620" spans="14:33" x14ac:dyDescent="0.25">
      <c r="N620" s="7">
        <v>618</v>
      </c>
      <c r="O620" s="7">
        <f t="shared" ca="1" si="27"/>
        <v>9.2910853913503288E-2</v>
      </c>
      <c r="P620" s="20">
        <f t="shared" ca="1" si="28"/>
        <v>140.63972858426035</v>
      </c>
      <c r="X620" s="12">
        <v>807.68852286119682</v>
      </c>
      <c r="AE620" s="8">
        <v>618</v>
      </c>
      <c r="AF620" s="12">
        <v>157750.70000000001</v>
      </c>
      <c r="AG620" s="8">
        <f t="shared" si="29"/>
        <v>0.309</v>
      </c>
    </row>
    <row r="621" spans="14:33" x14ac:dyDescent="0.25">
      <c r="N621" s="7">
        <v>619</v>
      </c>
      <c r="O621" s="7">
        <f t="shared" ca="1" si="27"/>
        <v>0.31531584693798553</v>
      </c>
      <c r="P621" s="20">
        <f t="shared" ca="1" si="28"/>
        <v>160.63003732380105</v>
      </c>
      <c r="X621" s="12">
        <v>667.50889502092286</v>
      </c>
      <c r="AE621" s="8">
        <v>619</v>
      </c>
      <c r="AF621" s="12">
        <v>157769.4</v>
      </c>
      <c r="AG621" s="8">
        <f t="shared" si="29"/>
        <v>0.3095</v>
      </c>
    </row>
    <row r="622" spans="14:33" x14ac:dyDescent="0.25">
      <c r="N622" s="7">
        <v>620</v>
      </c>
      <c r="O622" s="7">
        <f t="shared" ca="1" si="27"/>
        <v>0.59804609465635905</v>
      </c>
      <c r="P622" s="20">
        <f t="shared" ca="1" si="28"/>
        <v>185.03261258759665</v>
      </c>
      <c r="X622" s="12">
        <v>634.00941210885628</v>
      </c>
      <c r="AE622" s="8">
        <v>620</v>
      </c>
      <c r="AF622" s="12">
        <v>157811.70000000001</v>
      </c>
      <c r="AG622" s="8">
        <f t="shared" si="29"/>
        <v>0.31</v>
      </c>
    </row>
    <row r="623" spans="14:33" x14ac:dyDescent="0.25">
      <c r="N623" s="7">
        <v>621</v>
      </c>
      <c r="O623" s="7">
        <f t="shared" ca="1" si="27"/>
        <v>0.44715818680245223</v>
      </c>
      <c r="P623" s="20">
        <f t="shared" ca="1" si="28"/>
        <v>171.33094177892434</v>
      </c>
      <c r="X623" s="12">
        <v>587.65076746583804</v>
      </c>
      <c r="AE623" s="8">
        <v>621</v>
      </c>
      <c r="AF623" s="12">
        <v>157832.9</v>
      </c>
      <c r="AG623" s="8">
        <f t="shared" si="29"/>
        <v>0.3105</v>
      </c>
    </row>
    <row r="624" spans="14:33" x14ac:dyDescent="0.25">
      <c r="N624" s="7">
        <v>622</v>
      </c>
      <c r="O624" s="7">
        <f t="shared" ca="1" si="27"/>
        <v>0.86103882270402876</v>
      </c>
      <c r="P624" s="20">
        <f t="shared" ca="1" si="28"/>
        <v>223.73777408733008</v>
      </c>
      <c r="X624" s="12">
        <v>644.36875601084341</v>
      </c>
      <c r="AE624" s="8">
        <v>622</v>
      </c>
      <c r="AF624" s="12">
        <v>157849.4</v>
      </c>
      <c r="AG624" s="8">
        <f t="shared" si="29"/>
        <v>0.311</v>
      </c>
    </row>
    <row r="625" spans="14:33" x14ac:dyDescent="0.25">
      <c r="N625" s="7">
        <v>623</v>
      </c>
      <c r="O625" s="7">
        <f t="shared" ca="1" si="27"/>
        <v>0.61939267717243718</v>
      </c>
      <c r="P625" s="20">
        <f t="shared" ca="1" si="28"/>
        <v>187.22034153078835</v>
      </c>
      <c r="X625" s="12">
        <v>575.78930467728424</v>
      </c>
      <c r="AE625" s="8">
        <v>623</v>
      </c>
      <c r="AF625" s="12">
        <v>157865.79999999999</v>
      </c>
      <c r="AG625" s="8">
        <f t="shared" si="29"/>
        <v>0.3115</v>
      </c>
    </row>
    <row r="626" spans="14:33" x14ac:dyDescent="0.25">
      <c r="N626" s="7">
        <v>624</v>
      </c>
      <c r="O626" s="7">
        <f t="shared" ca="1" si="27"/>
        <v>0.83302280276465435</v>
      </c>
      <c r="P626" s="20">
        <f t="shared" ca="1" si="28"/>
        <v>217.43885312367826</v>
      </c>
      <c r="X626" s="12">
        <v>647.75230798330028</v>
      </c>
      <c r="AE626" s="8">
        <v>624</v>
      </c>
      <c r="AF626" s="12">
        <v>157891.9</v>
      </c>
      <c r="AG626" s="8">
        <f t="shared" si="29"/>
        <v>0.312</v>
      </c>
    </row>
    <row r="627" spans="14:33" x14ac:dyDescent="0.25">
      <c r="N627" s="7">
        <v>625</v>
      </c>
      <c r="O627" s="7">
        <f t="shared" ca="1" si="27"/>
        <v>0.25085930282260438</v>
      </c>
      <c r="P627" s="20">
        <f t="shared" ca="1" si="28"/>
        <v>155.41506869825068</v>
      </c>
      <c r="X627" s="12">
        <v>416.26658023054864</v>
      </c>
      <c r="AE627" s="8">
        <v>625</v>
      </c>
      <c r="AF627" s="12">
        <v>157907.9</v>
      </c>
      <c r="AG627" s="8">
        <f t="shared" si="29"/>
        <v>0.3125</v>
      </c>
    </row>
    <row r="628" spans="14:33" x14ac:dyDescent="0.25">
      <c r="N628" s="7">
        <v>626</v>
      </c>
      <c r="O628" s="7">
        <f t="shared" ca="1" si="27"/>
        <v>4.7371301297743917E-2</v>
      </c>
      <c r="P628" s="20">
        <f t="shared" ca="1" si="28"/>
        <v>134.37496574434206</v>
      </c>
      <c r="X628" s="12">
        <v>705.84484524420657</v>
      </c>
      <c r="AE628" s="8">
        <v>626</v>
      </c>
      <c r="AF628" s="12">
        <v>157915.6</v>
      </c>
      <c r="AG628" s="8">
        <f t="shared" si="29"/>
        <v>0.313</v>
      </c>
    </row>
    <row r="629" spans="14:33" x14ac:dyDescent="0.25">
      <c r="N629" s="7">
        <v>627</v>
      </c>
      <c r="O629" s="7">
        <f t="shared" ca="1" si="27"/>
        <v>0.85009065419765306</v>
      </c>
      <c r="P629" s="20">
        <f t="shared" ca="1" si="28"/>
        <v>221.14956620530131</v>
      </c>
      <c r="X629" s="12">
        <v>396.04998075107818</v>
      </c>
      <c r="AE629" s="8">
        <v>627</v>
      </c>
      <c r="AF629" s="12">
        <v>157933</v>
      </c>
      <c r="AG629" s="8">
        <f t="shared" si="29"/>
        <v>0.3135</v>
      </c>
    </row>
    <row r="630" spans="14:33" x14ac:dyDescent="0.25">
      <c r="N630" s="7">
        <v>628</v>
      </c>
      <c r="O630" s="7">
        <f t="shared" ca="1" si="27"/>
        <v>0.50766065685339634</v>
      </c>
      <c r="P630" s="20">
        <f t="shared" ca="1" si="28"/>
        <v>176.53404916405441</v>
      </c>
      <c r="X630" s="12">
        <v>689.53047001679249</v>
      </c>
      <c r="AE630" s="8">
        <v>628</v>
      </c>
      <c r="AF630" s="12">
        <v>157949.20000000001</v>
      </c>
      <c r="AG630" s="8">
        <f t="shared" si="29"/>
        <v>0.314</v>
      </c>
    </row>
    <row r="631" spans="14:33" x14ac:dyDescent="0.25">
      <c r="N631" s="7">
        <v>629</v>
      </c>
      <c r="O631" s="7">
        <f t="shared" ca="1" si="27"/>
        <v>0.43140052709404786</v>
      </c>
      <c r="P631" s="20">
        <f t="shared" ca="1" si="28"/>
        <v>170.01852456817778</v>
      </c>
      <c r="X631" s="12">
        <v>525.70818364461002</v>
      </c>
      <c r="AE631" s="8">
        <v>629</v>
      </c>
      <c r="AF631" s="12">
        <v>157999.1</v>
      </c>
      <c r="AG631" s="8">
        <f t="shared" si="29"/>
        <v>0.3145</v>
      </c>
    </row>
    <row r="632" spans="14:33" x14ac:dyDescent="0.25">
      <c r="N632" s="7">
        <v>630</v>
      </c>
      <c r="O632" s="7">
        <f t="shared" ca="1" si="27"/>
        <v>0.76027652436579818</v>
      </c>
      <c r="P632" s="20">
        <f t="shared" ca="1" si="28"/>
        <v>204.66775060527323</v>
      </c>
      <c r="X632" s="12">
        <v>435.25924206631902</v>
      </c>
      <c r="AE632" s="8">
        <v>630</v>
      </c>
      <c r="AF632" s="12">
        <v>158000.79999999999</v>
      </c>
      <c r="AG632" s="8">
        <f t="shared" si="29"/>
        <v>0.315</v>
      </c>
    </row>
    <row r="633" spans="14:33" x14ac:dyDescent="0.25">
      <c r="N633" s="7">
        <v>631</v>
      </c>
      <c r="O633" s="7">
        <f t="shared" ca="1" si="27"/>
        <v>0.30845085451776999</v>
      </c>
      <c r="P633" s="20">
        <f t="shared" ca="1" si="28"/>
        <v>160.07969743762436</v>
      </c>
      <c r="X633" s="12">
        <v>470.99339827884842</v>
      </c>
      <c r="AE633" s="8">
        <v>631</v>
      </c>
      <c r="AF633" s="12">
        <v>158008.5</v>
      </c>
      <c r="AG633" s="8">
        <f t="shared" si="29"/>
        <v>0.3155</v>
      </c>
    </row>
    <row r="634" spans="14:33" x14ac:dyDescent="0.25">
      <c r="N634" s="7">
        <v>632</v>
      </c>
      <c r="O634" s="7">
        <f t="shared" ca="1" si="27"/>
        <v>0.54511867640982303</v>
      </c>
      <c r="P634" s="20">
        <f t="shared" ca="1" si="28"/>
        <v>179.92760755081406</v>
      </c>
      <c r="X634" s="12">
        <v>679.7168762489033</v>
      </c>
      <c r="AE634" s="8">
        <v>632</v>
      </c>
      <c r="AF634" s="12">
        <v>158014.70000000001</v>
      </c>
      <c r="AG634" s="8">
        <f t="shared" si="29"/>
        <v>0.316</v>
      </c>
    </row>
    <row r="635" spans="14:33" x14ac:dyDescent="0.25">
      <c r="N635" s="7">
        <v>633</v>
      </c>
      <c r="O635" s="7">
        <f t="shared" ca="1" si="27"/>
        <v>7.2007161171832701E-2</v>
      </c>
      <c r="P635" s="20">
        <f t="shared" ca="1" si="28"/>
        <v>138.03387456231849</v>
      </c>
      <c r="X635" s="12">
        <v>484.05786571995702</v>
      </c>
      <c r="AE635" s="8">
        <v>633</v>
      </c>
      <c r="AF635" s="12">
        <v>158016.9</v>
      </c>
      <c r="AG635" s="8">
        <f t="shared" si="29"/>
        <v>0.3165</v>
      </c>
    </row>
    <row r="636" spans="14:33" x14ac:dyDescent="0.25">
      <c r="N636" s="7">
        <v>634</v>
      </c>
      <c r="O636" s="7">
        <f t="shared" ca="1" si="27"/>
        <v>0.22316248920519222</v>
      </c>
      <c r="P636" s="20">
        <f t="shared" ca="1" si="28"/>
        <v>153.11199354200579</v>
      </c>
      <c r="X636" s="12">
        <v>603.7119388415739</v>
      </c>
      <c r="AE636" s="8">
        <v>634</v>
      </c>
      <c r="AF636" s="12">
        <v>158045.9</v>
      </c>
      <c r="AG636" s="8">
        <f t="shared" si="29"/>
        <v>0.317</v>
      </c>
    </row>
    <row r="637" spans="14:33" x14ac:dyDescent="0.25">
      <c r="N637" s="7">
        <v>635</v>
      </c>
      <c r="O637" s="7">
        <f t="shared" ca="1" si="27"/>
        <v>0.28266287994024286</v>
      </c>
      <c r="P637" s="20">
        <f t="shared" ca="1" si="28"/>
        <v>158.0047940729259</v>
      </c>
      <c r="X637" s="12">
        <v>591.97379148821869</v>
      </c>
      <c r="AE637" s="8">
        <v>635</v>
      </c>
      <c r="AF637" s="12">
        <v>158103.4</v>
      </c>
      <c r="AG637" s="8">
        <f t="shared" si="29"/>
        <v>0.3175</v>
      </c>
    </row>
    <row r="638" spans="14:33" x14ac:dyDescent="0.25">
      <c r="N638" s="7">
        <v>636</v>
      </c>
      <c r="O638" s="7">
        <f t="shared" ca="1" si="27"/>
        <v>0.20861884477564807</v>
      </c>
      <c r="P638" s="20">
        <f t="shared" ca="1" si="28"/>
        <v>151.87686569986164</v>
      </c>
      <c r="X638" s="12">
        <v>657.39377828166141</v>
      </c>
      <c r="AE638" s="8">
        <v>636</v>
      </c>
      <c r="AF638" s="12">
        <v>158129.1</v>
      </c>
      <c r="AG638" s="8">
        <f t="shared" si="29"/>
        <v>0.318</v>
      </c>
    </row>
    <row r="639" spans="14:33" x14ac:dyDescent="0.25">
      <c r="N639" s="7">
        <v>637</v>
      </c>
      <c r="O639" s="7">
        <f t="shared" ca="1" si="27"/>
        <v>0.79579138659840654</v>
      </c>
      <c r="P639" s="20">
        <f t="shared" ca="1" si="28"/>
        <v>210.40028259557704</v>
      </c>
      <c r="X639" s="12">
        <v>623.18620375336047</v>
      </c>
      <c r="AE639" s="8">
        <v>637</v>
      </c>
      <c r="AF639" s="12">
        <v>158159.9</v>
      </c>
      <c r="AG639" s="8">
        <f t="shared" si="29"/>
        <v>0.31850000000000001</v>
      </c>
    </row>
    <row r="640" spans="14:33" x14ac:dyDescent="0.25">
      <c r="N640" s="7">
        <v>638</v>
      </c>
      <c r="O640" s="7">
        <f t="shared" ca="1" si="27"/>
        <v>0.18834630764180771</v>
      </c>
      <c r="P640" s="20">
        <f t="shared" ca="1" si="28"/>
        <v>150.11582011787846</v>
      </c>
      <c r="X640" s="12">
        <v>498.14210058071325</v>
      </c>
      <c r="AE640" s="8">
        <v>638</v>
      </c>
      <c r="AF640" s="12">
        <v>158200.4</v>
      </c>
      <c r="AG640" s="8">
        <f t="shared" si="29"/>
        <v>0.31900000000000001</v>
      </c>
    </row>
    <row r="641" spans="14:33" x14ac:dyDescent="0.25">
      <c r="N641" s="7">
        <v>639</v>
      </c>
      <c r="O641" s="7">
        <f t="shared" ca="1" si="27"/>
        <v>0.91353341238909813</v>
      </c>
      <c r="P641" s="20">
        <f t="shared" ca="1" si="28"/>
        <v>239.60430445550327</v>
      </c>
      <c r="X641" s="12">
        <v>726.61631188511615</v>
      </c>
      <c r="AE641" s="8">
        <v>639</v>
      </c>
      <c r="AF641" s="12">
        <v>158239.1</v>
      </c>
      <c r="AG641" s="8">
        <f t="shared" si="29"/>
        <v>0.31950000000000001</v>
      </c>
    </row>
    <row r="642" spans="14:33" x14ac:dyDescent="0.25">
      <c r="N642" s="7">
        <v>640</v>
      </c>
      <c r="O642" s="7">
        <f t="shared" ca="1" si="27"/>
        <v>0.12159149573143679</v>
      </c>
      <c r="P642" s="20">
        <f t="shared" ca="1" si="28"/>
        <v>143.79159850314755</v>
      </c>
      <c r="X642" s="12">
        <v>399.02267464615426</v>
      </c>
      <c r="AE642" s="8">
        <v>640</v>
      </c>
      <c r="AF642" s="12">
        <v>158256.70000000001</v>
      </c>
      <c r="AG642" s="8">
        <f t="shared" si="29"/>
        <v>0.32</v>
      </c>
    </row>
    <row r="643" spans="14:33" x14ac:dyDescent="0.25">
      <c r="N643" s="7">
        <v>641</v>
      </c>
      <c r="O643" s="7">
        <f t="shared" ca="1" si="27"/>
        <v>0.30154654257389024</v>
      </c>
      <c r="P643" s="20">
        <f t="shared" ca="1" si="28"/>
        <v>159.52555108511396</v>
      </c>
      <c r="X643" s="12">
        <v>684.83376938991046</v>
      </c>
      <c r="AE643" s="8">
        <v>641</v>
      </c>
      <c r="AF643" s="12">
        <v>158271.9</v>
      </c>
      <c r="AG643" s="8">
        <f t="shared" si="29"/>
        <v>0.32050000000000001</v>
      </c>
    </row>
    <row r="644" spans="14:33" x14ac:dyDescent="0.25">
      <c r="N644" s="7">
        <v>642</v>
      </c>
      <c r="O644" s="7">
        <f t="shared" ref="O644:O707" ca="1" si="30">RAND()</f>
        <v>0.54467324645550508</v>
      </c>
      <c r="P644" s="20">
        <f t="shared" ref="P644:P707" ca="1" si="31">(($L$4*(EXP((_xlfn.NORM.S.INV(O644)-$L$5)/$L$6)))/(1+EXP((_xlfn.NORM.S.INV(O644)-$L$5)/$L$6)))+$L$3</f>
        <v>179.88630113870403</v>
      </c>
      <c r="X644" s="12">
        <v>572.51391598851785</v>
      </c>
      <c r="AE644" s="8">
        <v>642</v>
      </c>
      <c r="AF644" s="12">
        <v>158379.4</v>
      </c>
      <c r="AG644" s="8">
        <f t="shared" ref="AG644:AG707" si="32">AE644/2000</f>
        <v>0.32100000000000001</v>
      </c>
    </row>
    <row r="645" spans="14:33" x14ac:dyDescent="0.25">
      <c r="N645" s="7">
        <v>643</v>
      </c>
      <c r="O645" s="7">
        <f t="shared" ca="1" si="30"/>
        <v>0.9927876016368713</v>
      </c>
      <c r="P645" s="20">
        <f t="shared" ca="1" si="31"/>
        <v>318.1045563525081</v>
      </c>
      <c r="X645" s="12">
        <v>594.97006465085906</v>
      </c>
      <c r="AE645" s="8">
        <v>643</v>
      </c>
      <c r="AF645" s="12">
        <v>158467.4</v>
      </c>
      <c r="AG645" s="8">
        <f t="shared" si="32"/>
        <v>0.32150000000000001</v>
      </c>
    </row>
    <row r="646" spans="14:33" x14ac:dyDescent="0.25">
      <c r="N646" s="7">
        <v>644</v>
      </c>
      <c r="O646" s="7">
        <f t="shared" ca="1" si="30"/>
        <v>0.39732601203955342</v>
      </c>
      <c r="P646" s="20">
        <f t="shared" ca="1" si="31"/>
        <v>167.22384315581684</v>
      </c>
      <c r="X646" s="12">
        <v>472.63871803255665</v>
      </c>
      <c r="AE646" s="8">
        <v>644</v>
      </c>
      <c r="AF646" s="12">
        <v>158495.6</v>
      </c>
      <c r="AG646" s="8">
        <f t="shared" si="32"/>
        <v>0.32200000000000001</v>
      </c>
    </row>
    <row r="647" spans="14:33" x14ac:dyDescent="0.25">
      <c r="N647" s="7">
        <v>645</v>
      </c>
      <c r="O647" s="7">
        <f t="shared" ca="1" si="30"/>
        <v>0.619668260493628</v>
      </c>
      <c r="P647" s="20">
        <f t="shared" ca="1" si="31"/>
        <v>187.24914614636953</v>
      </c>
      <c r="X647" s="12">
        <v>482.30954726355822</v>
      </c>
      <c r="AE647" s="8">
        <v>645</v>
      </c>
      <c r="AF647" s="12">
        <v>158498.29999999999</v>
      </c>
      <c r="AG647" s="8">
        <f t="shared" si="32"/>
        <v>0.32250000000000001</v>
      </c>
    </row>
    <row r="648" spans="14:33" x14ac:dyDescent="0.25">
      <c r="N648" s="7">
        <v>646</v>
      </c>
      <c r="O648" s="7">
        <f t="shared" ca="1" si="30"/>
        <v>0.89514308107119001</v>
      </c>
      <c r="P648" s="20">
        <f t="shared" ca="1" si="31"/>
        <v>233.21534046731668</v>
      </c>
      <c r="X648" s="12">
        <v>632.52247416131388</v>
      </c>
      <c r="AE648" s="8">
        <v>646</v>
      </c>
      <c r="AF648" s="12">
        <v>158583.20000000001</v>
      </c>
      <c r="AG648" s="8">
        <f t="shared" si="32"/>
        <v>0.32300000000000001</v>
      </c>
    </row>
    <row r="649" spans="14:33" x14ac:dyDescent="0.25">
      <c r="N649" s="7">
        <v>647</v>
      </c>
      <c r="O649" s="7">
        <f t="shared" ca="1" si="30"/>
        <v>0.75272334371050953</v>
      </c>
      <c r="P649" s="20">
        <f t="shared" ca="1" si="31"/>
        <v>203.5435291136389</v>
      </c>
      <c r="X649" s="12">
        <v>714.72024216017621</v>
      </c>
      <c r="AE649" s="8">
        <v>647</v>
      </c>
      <c r="AF649" s="12">
        <v>158593.70000000001</v>
      </c>
      <c r="AG649" s="8">
        <f t="shared" si="32"/>
        <v>0.32350000000000001</v>
      </c>
    </row>
    <row r="650" spans="14:33" x14ac:dyDescent="0.25">
      <c r="N650" s="7">
        <v>648</v>
      </c>
      <c r="O650" s="7">
        <f t="shared" ca="1" si="30"/>
        <v>0.28087874388651946</v>
      </c>
      <c r="P650" s="20">
        <f t="shared" ca="1" si="31"/>
        <v>157.86060361551532</v>
      </c>
      <c r="X650" s="12">
        <v>756.21693561781728</v>
      </c>
      <c r="AE650" s="8">
        <v>648</v>
      </c>
      <c r="AF650" s="12">
        <v>158612.1</v>
      </c>
      <c r="AG650" s="8">
        <f t="shared" si="32"/>
        <v>0.32400000000000001</v>
      </c>
    </row>
    <row r="651" spans="14:33" x14ac:dyDescent="0.25">
      <c r="N651" s="7">
        <v>649</v>
      </c>
      <c r="O651" s="7">
        <f t="shared" ca="1" si="30"/>
        <v>0.47741152963923061</v>
      </c>
      <c r="P651" s="20">
        <f t="shared" ca="1" si="31"/>
        <v>173.89615377142718</v>
      </c>
      <c r="X651" s="12">
        <v>467.23330783176749</v>
      </c>
      <c r="AE651" s="8">
        <v>649</v>
      </c>
      <c r="AF651" s="12">
        <v>158620.4</v>
      </c>
      <c r="AG651" s="8">
        <f t="shared" si="32"/>
        <v>0.32450000000000001</v>
      </c>
    </row>
    <row r="652" spans="14:33" x14ac:dyDescent="0.25">
      <c r="N652" s="7">
        <v>650</v>
      </c>
      <c r="O652" s="7">
        <f t="shared" ca="1" si="30"/>
        <v>0.79482409390002795</v>
      </c>
      <c r="P652" s="20">
        <f t="shared" ca="1" si="31"/>
        <v>210.23306477392455</v>
      </c>
      <c r="X652" s="12">
        <v>779.44735165198563</v>
      </c>
      <c r="AE652" s="8">
        <v>650</v>
      </c>
      <c r="AF652" s="12">
        <v>158621.20000000001</v>
      </c>
      <c r="AG652" s="8">
        <f t="shared" si="32"/>
        <v>0.32500000000000001</v>
      </c>
    </row>
    <row r="653" spans="14:33" x14ac:dyDescent="0.25">
      <c r="N653" s="7">
        <v>651</v>
      </c>
      <c r="O653" s="7">
        <f t="shared" ca="1" si="30"/>
        <v>0.82846913286002721</v>
      </c>
      <c r="P653" s="20">
        <f t="shared" ca="1" si="31"/>
        <v>216.50684842738318</v>
      </c>
      <c r="X653" s="12">
        <v>615.16639995724336</v>
      </c>
      <c r="AE653" s="8">
        <v>651</v>
      </c>
      <c r="AF653" s="12">
        <v>158686.6</v>
      </c>
      <c r="AG653" s="8">
        <f t="shared" si="32"/>
        <v>0.32550000000000001</v>
      </c>
    </row>
    <row r="654" spans="14:33" x14ac:dyDescent="0.25">
      <c r="N654" s="7">
        <v>652</v>
      </c>
      <c r="O654" s="7">
        <f t="shared" ca="1" si="30"/>
        <v>0.375426385677187</v>
      </c>
      <c r="P654" s="20">
        <f t="shared" ca="1" si="31"/>
        <v>165.45128936991074</v>
      </c>
      <c r="X654" s="12">
        <v>500.0673694547778</v>
      </c>
      <c r="AE654" s="8">
        <v>652</v>
      </c>
      <c r="AF654" s="12">
        <v>158735.20000000001</v>
      </c>
      <c r="AG654" s="8">
        <f t="shared" si="32"/>
        <v>0.32600000000000001</v>
      </c>
    </row>
    <row r="655" spans="14:33" x14ac:dyDescent="0.25">
      <c r="N655" s="7">
        <v>653</v>
      </c>
      <c r="O655" s="7">
        <f t="shared" ca="1" si="30"/>
        <v>0.80666615355873383</v>
      </c>
      <c r="P655" s="20">
        <f t="shared" ca="1" si="31"/>
        <v>212.32972494233675</v>
      </c>
      <c r="X655" s="12">
        <v>628.64134868509768</v>
      </c>
      <c r="AE655" s="8">
        <v>653</v>
      </c>
      <c r="AF655" s="12">
        <v>158740</v>
      </c>
      <c r="AG655" s="8">
        <f t="shared" si="32"/>
        <v>0.32650000000000001</v>
      </c>
    </row>
    <row r="656" spans="14:33" x14ac:dyDescent="0.25">
      <c r="N656" s="7">
        <v>654</v>
      </c>
      <c r="O656" s="7">
        <f t="shared" ca="1" si="30"/>
        <v>0.99674757332463204</v>
      </c>
      <c r="P656" s="20">
        <f t="shared" ca="1" si="31"/>
        <v>342.42907412303572</v>
      </c>
      <c r="X656" s="12">
        <v>709.64752500413442</v>
      </c>
      <c r="AE656" s="8">
        <v>654</v>
      </c>
      <c r="AF656" s="12">
        <v>158770</v>
      </c>
      <c r="AG656" s="8">
        <f t="shared" si="32"/>
        <v>0.32700000000000001</v>
      </c>
    </row>
    <row r="657" spans="14:33" x14ac:dyDescent="0.25">
      <c r="N657" s="7">
        <v>655</v>
      </c>
      <c r="O657" s="7">
        <f t="shared" ca="1" si="30"/>
        <v>1.2532987441411847E-2</v>
      </c>
      <c r="P657" s="20">
        <f t="shared" ca="1" si="31"/>
        <v>126.07919235883136</v>
      </c>
      <c r="X657" s="12">
        <v>592.49394379383534</v>
      </c>
      <c r="AE657" s="8">
        <v>655</v>
      </c>
      <c r="AF657" s="12">
        <v>158843.20000000001</v>
      </c>
      <c r="AG657" s="8">
        <f t="shared" si="32"/>
        <v>0.32750000000000001</v>
      </c>
    </row>
    <row r="658" spans="14:33" x14ac:dyDescent="0.25">
      <c r="N658" s="7">
        <v>656</v>
      </c>
      <c r="O658" s="7">
        <f t="shared" ca="1" si="30"/>
        <v>0.7615363897278371</v>
      </c>
      <c r="P658" s="20">
        <f t="shared" ca="1" si="31"/>
        <v>204.85818894421092</v>
      </c>
      <c r="X658" s="12">
        <v>448.32724139594262</v>
      </c>
      <c r="AE658" s="8">
        <v>656</v>
      </c>
      <c r="AF658" s="12">
        <v>158852.6</v>
      </c>
      <c r="AG658" s="8">
        <f t="shared" si="32"/>
        <v>0.32800000000000001</v>
      </c>
    </row>
    <row r="659" spans="14:33" x14ac:dyDescent="0.25">
      <c r="N659" s="7">
        <v>657</v>
      </c>
      <c r="O659" s="7">
        <f t="shared" ca="1" si="30"/>
        <v>0.17642143698406232</v>
      </c>
      <c r="P659" s="20">
        <f t="shared" ca="1" si="31"/>
        <v>149.0535782587593</v>
      </c>
      <c r="X659" s="12">
        <v>665.26367612285514</v>
      </c>
      <c r="AE659" s="8">
        <v>657</v>
      </c>
      <c r="AF659" s="12">
        <v>158910.79999999999</v>
      </c>
      <c r="AG659" s="8">
        <f t="shared" si="32"/>
        <v>0.32850000000000001</v>
      </c>
    </row>
    <row r="660" spans="14:33" x14ac:dyDescent="0.25">
      <c r="N660" s="7">
        <v>658</v>
      </c>
      <c r="O660" s="7">
        <f t="shared" ca="1" si="30"/>
        <v>0.16243429997690928</v>
      </c>
      <c r="P660" s="20">
        <f t="shared" ca="1" si="31"/>
        <v>147.77717049961609</v>
      </c>
      <c r="X660" s="12">
        <v>787.55044229581381</v>
      </c>
      <c r="AE660" s="8">
        <v>658</v>
      </c>
      <c r="AF660" s="12">
        <v>158958.70000000001</v>
      </c>
      <c r="AG660" s="8">
        <f t="shared" si="32"/>
        <v>0.32900000000000001</v>
      </c>
    </row>
    <row r="661" spans="14:33" x14ac:dyDescent="0.25">
      <c r="N661" s="7">
        <v>659</v>
      </c>
      <c r="O661" s="7">
        <f t="shared" ca="1" si="30"/>
        <v>0.3373723989717089</v>
      </c>
      <c r="P661" s="20">
        <f t="shared" ca="1" si="31"/>
        <v>162.39623438252184</v>
      </c>
      <c r="X661" s="12">
        <v>634.7180173335621</v>
      </c>
      <c r="AE661" s="8">
        <v>659</v>
      </c>
      <c r="AF661" s="12">
        <v>158993.29999999999</v>
      </c>
      <c r="AG661" s="8">
        <f t="shared" si="32"/>
        <v>0.32950000000000002</v>
      </c>
    </row>
    <row r="662" spans="14:33" x14ac:dyDescent="0.25">
      <c r="N662" s="7">
        <v>660</v>
      </c>
      <c r="O662" s="7">
        <f t="shared" ca="1" si="30"/>
        <v>0.75713047777609821</v>
      </c>
      <c r="P662" s="20">
        <f t="shared" ca="1" si="31"/>
        <v>204.19589105680274</v>
      </c>
      <c r="X662" s="12">
        <v>622.00747105361029</v>
      </c>
      <c r="AE662" s="8">
        <v>660</v>
      </c>
      <c r="AF662" s="12">
        <v>158995.9</v>
      </c>
      <c r="AG662" s="8">
        <f t="shared" si="32"/>
        <v>0.33</v>
      </c>
    </row>
    <row r="663" spans="14:33" x14ac:dyDescent="0.25">
      <c r="N663" s="7">
        <v>661</v>
      </c>
      <c r="O663" s="7">
        <f t="shared" ca="1" si="30"/>
        <v>0.91591057253043484</v>
      </c>
      <c r="P663" s="20">
        <f t="shared" ca="1" si="31"/>
        <v>240.52208920066852</v>
      </c>
      <c r="X663" s="12">
        <v>411.00656479588389</v>
      </c>
      <c r="AE663" s="8">
        <v>661</v>
      </c>
      <c r="AF663" s="12">
        <v>158998.39999999999</v>
      </c>
      <c r="AG663" s="8">
        <f t="shared" si="32"/>
        <v>0.33050000000000002</v>
      </c>
    </row>
    <row r="664" spans="14:33" x14ac:dyDescent="0.25">
      <c r="N664" s="7">
        <v>662</v>
      </c>
      <c r="O664" s="7">
        <f t="shared" ca="1" si="30"/>
        <v>0.24563092988764312</v>
      </c>
      <c r="P664" s="20">
        <f t="shared" ca="1" si="31"/>
        <v>154.98441667531625</v>
      </c>
      <c r="X664" s="12">
        <v>547.79641606386622</v>
      </c>
      <c r="AE664" s="8">
        <v>662</v>
      </c>
      <c r="AF664" s="12">
        <v>159012.29999999999</v>
      </c>
      <c r="AG664" s="8">
        <f t="shared" si="32"/>
        <v>0.33100000000000002</v>
      </c>
    </row>
    <row r="665" spans="14:33" x14ac:dyDescent="0.25">
      <c r="N665" s="7">
        <v>663</v>
      </c>
      <c r="O665" s="7">
        <f t="shared" ca="1" si="30"/>
        <v>0.88964458340386221</v>
      </c>
      <c r="P665" s="20">
        <f t="shared" ca="1" si="31"/>
        <v>231.50922931441588</v>
      </c>
      <c r="X665" s="12">
        <v>623.81224348066633</v>
      </c>
      <c r="AE665" s="8">
        <v>663</v>
      </c>
      <c r="AF665" s="12">
        <v>159088.79999999999</v>
      </c>
      <c r="AG665" s="8">
        <f t="shared" si="32"/>
        <v>0.33150000000000002</v>
      </c>
    </row>
    <row r="666" spans="14:33" x14ac:dyDescent="0.25">
      <c r="N666" s="7">
        <v>664</v>
      </c>
      <c r="O666" s="7">
        <f t="shared" ca="1" si="30"/>
        <v>0.89481870985565182</v>
      </c>
      <c r="P666" s="20">
        <f t="shared" ca="1" si="31"/>
        <v>233.11239681563677</v>
      </c>
      <c r="X666" s="12">
        <v>582.32766168209014</v>
      </c>
      <c r="AE666" s="8">
        <v>664</v>
      </c>
      <c r="AF666" s="12">
        <v>159113.60000000001</v>
      </c>
      <c r="AG666" s="8">
        <f t="shared" si="32"/>
        <v>0.33200000000000002</v>
      </c>
    </row>
    <row r="667" spans="14:33" x14ac:dyDescent="0.25">
      <c r="N667" s="7">
        <v>665</v>
      </c>
      <c r="O667" s="7">
        <f t="shared" ca="1" si="30"/>
        <v>0.12885542360755808</v>
      </c>
      <c r="P667" s="20">
        <f t="shared" ca="1" si="31"/>
        <v>144.53557886287766</v>
      </c>
      <c r="X667" s="12">
        <v>486.15538271334088</v>
      </c>
      <c r="AE667" s="8">
        <v>665</v>
      </c>
      <c r="AF667" s="12">
        <v>159128.29999999999</v>
      </c>
      <c r="AG667" s="8">
        <f t="shared" si="32"/>
        <v>0.33250000000000002</v>
      </c>
    </row>
    <row r="668" spans="14:33" x14ac:dyDescent="0.25">
      <c r="N668" s="7">
        <v>666</v>
      </c>
      <c r="O668" s="7">
        <f t="shared" ca="1" si="30"/>
        <v>0.77438951533133793</v>
      </c>
      <c r="P668" s="20">
        <f t="shared" ca="1" si="31"/>
        <v>206.85182097823997</v>
      </c>
      <c r="X668" s="12">
        <v>661.65329114658437</v>
      </c>
      <c r="AE668" s="8">
        <v>666</v>
      </c>
      <c r="AF668" s="12">
        <v>159157.29999999999</v>
      </c>
      <c r="AG668" s="8">
        <f t="shared" si="32"/>
        <v>0.33300000000000002</v>
      </c>
    </row>
    <row r="669" spans="14:33" x14ac:dyDescent="0.25">
      <c r="N669" s="7">
        <v>667</v>
      </c>
      <c r="O669" s="7">
        <f t="shared" ca="1" si="30"/>
        <v>0.51575199715905085</v>
      </c>
      <c r="P669" s="20">
        <f t="shared" ca="1" si="31"/>
        <v>177.2541886176266</v>
      </c>
      <c r="X669" s="12">
        <v>562.21064607110725</v>
      </c>
      <c r="AE669" s="8">
        <v>667</v>
      </c>
      <c r="AF669" s="12">
        <v>159165.1</v>
      </c>
      <c r="AG669" s="8">
        <f t="shared" si="32"/>
        <v>0.33350000000000002</v>
      </c>
    </row>
    <row r="670" spans="14:33" x14ac:dyDescent="0.25">
      <c r="N670" s="7">
        <v>668</v>
      </c>
      <c r="O670" s="7">
        <f t="shared" ca="1" si="30"/>
        <v>0.20289946197703246</v>
      </c>
      <c r="P670" s="20">
        <f t="shared" ca="1" si="31"/>
        <v>151.3851012225249</v>
      </c>
      <c r="X670" s="12">
        <v>585.77986227091117</v>
      </c>
      <c r="AE670" s="8">
        <v>668</v>
      </c>
      <c r="AF670" s="12">
        <v>159215.79999999999</v>
      </c>
      <c r="AG670" s="8">
        <f t="shared" si="32"/>
        <v>0.33400000000000002</v>
      </c>
    </row>
    <row r="671" spans="14:33" x14ac:dyDescent="0.25">
      <c r="N671" s="7">
        <v>669</v>
      </c>
      <c r="O671" s="7">
        <f t="shared" ca="1" si="30"/>
        <v>0.4094315248704542</v>
      </c>
      <c r="P671" s="20">
        <f t="shared" ca="1" si="31"/>
        <v>168.2107952255468</v>
      </c>
      <c r="X671" s="12">
        <v>582.81326018336699</v>
      </c>
      <c r="AE671" s="8">
        <v>669</v>
      </c>
      <c r="AF671" s="12">
        <v>159240.29999999999</v>
      </c>
      <c r="AG671" s="8">
        <f t="shared" si="32"/>
        <v>0.33450000000000002</v>
      </c>
    </row>
    <row r="672" spans="14:33" x14ac:dyDescent="0.25">
      <c r="N672" s="7">
        <v>670</v>
      </c>
      <c r="O672" s="7">
        <f t="shared" ca="1" si="30"/>
        <v>0.19461724768865785</v>
      </c>
      <c r="P672" s="20">
        <f t="shared" ca="1" si="31"/>
        <v>150.66611501428272</v>
      </c>
      <c r="X672" s="12">
        <v>452.29346551405911</v>
      </c>
      <c r="AE672" s="8">
        <v>670</v>
      </c>
      <c r="AF672" s="12">
        <v>159248.5</v>
      </c>
      <c r="AG672" s="8">
        <f t="shared" si="32"/>
        <v>0.33500000000000002</v>
      </c>
    </row>
    <row r="673" spans="14:33" x14ac:dyDescent="0.25">
      <c r="N673" s="7">
        <v>671</v>
      </c>
      <c r="O673" s="7">
        <f t="shared" ca="1" si="30"/>
        <v>0.30787082099695284</v>
      </c>
      <c r="P673" s="20">
        <f t="shared" ca="1" si="31"/>
        <v>160.03317163518346</v>
      </c>
      <c r="X673" s="12">
        <v>616.37123126543031</v>
      </c>
      <c r="AE673" s="8">
        <v>671</v>
      </c>
      <c r="AF673" s="12">
        <v>159258.20000000001</v>
      </c>
      <c r="AG673" s="8">
        <f t="shared" si="32"/>
        <v>0.33550000000000002</v>
      </c>
    </row>
    <row r="674" spans="14:33" x14ac:dyDescent="0.25">
      <c r="N674" s="7">
        <v>672</v>
      </c>
      <c r="O674" s="7">
        <f t="shared" ca="1" si="30"/>
        <v>0.45531747824697877</v>
      </c>
      <c r="P674" s="20">
        <f t="shared" ca="1" si="31"/>
        <v>172.01649030035276</v>
      </c>
      <c r="X674" s="12">
        <v>490.28255134223809</v>
      </c>
      <c r="AE674" s="8">
        <v>672</v>
      </c>
      <c r="AF674" s="12">
        <v>159278</v>
      </c>
      <c r="AG674" s="8">
        <f t="shared" si="32"/>
        <v>0.33600000000000002</v>
      </c>
    </row>
    <row r="675" spans="14:33" x14ac:dyDescent="0.25">
      <c r="N675" s="7">
        <v>673</v>
      </c>
      <c r="O675" s="7">
        <f t="shared" ca="1" si="30"/>
        <v>0.6588118514706307</v>
      </c>
      <c r="P675" s="20">
        <f t="shared" ca="1" si="31"/>
        <v>191.50558839309883</v>
      </c>
      <c r="X675" s="12">
        <v>721.8270328708054</v>
      </c>
      <c r="AE675" s="8">
        <v>673</v>
      </c>
      <c r="AF675" s="12">
        <v>159281.70000000001</v>
      </c>
      <c r="AG675" s="8">
        <f t="shared" si="32"/>
        <v>0.33650000000000002</v>
      </c>
    </row>
    <row r="676" spans="14:33" x14ac:dyDescent="0.25">
      <c r="N676" s="7">
        <v>674</v>
      </c>
      <c r="O676" s="7">
        <f t="shared" ca="1" si="30"/>
        <v>2.2356811351274875E-2</v>
      </c>
      <c r="P676" s="20">
        <f t="shared" ca="1" si="31"/>
        <v>129.20800831785985</v>
      </c>
      <c r="X676" s="12">
        <v>539.97729794020233</v>
      </c>
      <c r="AE676" s="8">
        <v>674</v>
      </c>
      <c r="AF676" s="12">
        <v>159327.6</v>
      </c>
      <c r="AG676" s="8">
        <f t="shared" si="32"/>
        <v>0.33700000000000002</v>
      </c>
    </row>
    <row r="677" spans="14:33" x14ac:dyDescent="0.25">
      <c r="N677" s="7">
        <v>675</v>
      </c>
      <c r="O677" s="7">
        <f t="shared" ca="1" si="30"/>
        <v>6.5242932159765732E-2</v>
      </c>
      <c r="P677" s="20">
        <f t="shared" ca="1" si="31"/>
        <v>137.10851185343935</v>
      </c>
      <c r="X677" s="12">
        <v>609.78646865526059</v>
      </c>
      <c r="AE677" s="8">
        <v>675</v>
      </c>
      <c r="AF677" s="12">
        <v>159329.70000000001</v>
      </c>
      <c r="AG677" s="8">
        <f t="shared" si="32"/>
        <v>0.33750000000000002</v>
      </c>
    </row>
    <row r="678" spans="14:33" x14ac:dyDescent="0.25">
      <c r="N678" s="7">
        <v>676</v>
      </c>
      <c r="O678" s="7">
        <f t="shared" ca="1" si="30"/>
        <v>0.58521194950237632</v>
      </c>
      <c r="P678" s="20">
        <f t="shared" ca="1" si="31"/>
        <v>183.7558102709263</v>
      </c>
      <c r="X678" s="12">
        <v>710.66921559019056</v>
      </c>
      <c r="AE678" s="8">
        <v>676</v>
      </c>
      <c r="AF678" s="12">
        <v>159431.70000000001</v>
      </c>
      <c r="AG678" s="8">
        <f t="shared" si="32"/>
        <v>0.33800000000000002</v>
      </c>
    </row>
    <row r="679" spans="14:33" x14ac:dyDescent="0.25">
      <c r="N679" s="7">
        <v>677</v>
      </c>
      <c r="O679" s="7">
        <f t="shared" ca="1" si="30"/>
        <v>0.77525885476516909</v>
      </c>
      <c r="P679" s="20">
        <f t="shared" ca="1" si="31"/>
        <v>206.99015394953977</v>
      </c>
      <c r="X679" s="12">
        <v>562.87105465085529</v>
      </c>
      <c r="AE679" s="8">
        <v>677</v>
      </c>
      <c r="AF679" s="12">
        <v>159489.20000000001</v>
      </c>
      <c r="AG679" s="8">
        <f t="shared" si="32"/>
        <v>0.33850000000000002</v>
      </c>
    </row>
    <row r="680" spans="14:33" x14ac:dyDescent="0.25">
      <c r="N680" s="7">
        <v>678</v>
      </c>
      <c r="O680" s="7">
        <f t="shared" ca="1" si="30"/>
        <v>0.49855306685479917</v>
      </c>
      <c r="P680" s="20">
        <f t="shared" ca="1" si="31"/>
        <v>175.73114707718395</v>
      </c>
      <c r="X680" s="12">
        <v>577.64888314509108</v>
      </c>
      <c r="AE680" s="8">
        <v>678</v>
      </c>
      <c r="AF680" s="12">
        <v>159502.20000000001</v>
      </c>
      <c r="AG680" s="8">
        <f t="shared" si="32"/>
        <v>0.33900000000000002</v>
      </c>
    </row>
    <row r="681" spans="14:33" x14ac:dyDescent="0.25">
      <c r="N681" s="7">
        <v>679</v>
      </c>
      <c r="O681" s="7">
        <f t="shared" ca="1" si="30"/>
        <v>0.78325480267830783</v>
      </c>
      <c r="P681" s="20">
        <f t="shared" ca="1" si="31"/>
        <v>208.28464790230541</v>
      </c>
      <c r="X681" s="12">
        <v>680.23785283999189</v>
      </c>
      <c r="AE681" s="8">
        <v>679</v>
      </c>
      <c r="AF681" s="12">
        <v>159523.29999999999</v>
      </c>
      <c r="AG681" s="8">
        <f t="shared" si="32"/>
        <v>0.33950000000000002</v>
      </c>
    </row>
    <row r="682" spans="14:33" x14ac:dyDescent="0.25">
      <c r="N682" s="7">
        <v>680</v>
      </c>
      <c r="O682" s="7">
        <f t="shared" ca="1" si="30"/>
        <v>0.84271673024013982</v>
      </c>
      <c r="P682" s="20">
        <f t="shared" ca="1" si="31"/>
        <v>219.50175305257136</v>
      </c>
      <c r="X682" s="12">
        <v>585.05785555526131</v>
      </c>
      <c r="AE682" s="8">
        <v>680</v>
      </c>
      <c r="AF682" s="12">
        <v>159538.4</v>
      </c>
      <c r="AG682" s="8">
        <f t="shared" si="32"/>
        <v>0.34</v>
      </c>
    </row>
    <row r="683" spans="14:33" x14ac:dyDescent="0.25">
      <c r="N683" s="7">
        <v>681</v>
      </c>
      <c r="O683" s="7">
        <f t="shared" ca="1" si="30"/>
        <v>0.519998548912189</v>
      </c>
      <c r="P683" s="20">
        <f t="shared" ca="1" si="31"/>
        <v>177.63483086854995</v>
      </c>
      <c r="X683" s="12">
        <v>468.40089339007261</v>
      </c>
      <c r="AE683" s="8">
        <v>681</v>
      </c>
      <c r="AF683" s="12">
        <v>159551</v>
      </c>
      <c r="AG683" s="8">
        <f t="shared" si="32"/>
        <v>0.34050000000000002</v>
      </c>
    </row>
    <row r="684" spans="14:33" x14ac:dyDescent="0.25">
      <c r="N684" s="7">
        <v>682</v>
      </c>
      <c r="O684" s="7">
        <f t="shared" ca="1" si="30"/>
        <v>0.60743801309820522</v>
      </c>
      <c r="P684" s="20">
        <f t="shared" ca="1" si="31"/>
        <v>185.98484392661948</v>
      </c>
      <c r="X684" s="12">
        <v>685.31715868864217</v>
      </c>
      <c r="AE684" s="8">
        <v>682</v>
      </c>
      <c r="AF684" s="12">
        <v>159556.4</v>
      </c>
      <c r="AG684" s="8">
        <f t="shared" si="32"/>
        <v>0.34100000000000003</v>
      </c>
    </row>
    <row r="685" spans="14:33" x14ac:dyDescent="0.25">
      <c r="N685" s="7">
        <v>683</v>
      </c>
      <c r="O685" s="7">
        <f t="shared" ca="1" si="30"/>
        <v>0.64887786800667202</v>
      </c>
      <c r="P685" s="20">
        <f t="shared" ca="1" si="31"/>
        <v>190.39235542727641</v>
      </c>
      <c r="X685" s="12">
        <v>509.56199650535575</v>
      </c>
      <c r="AE685" s="8">
        <v>683</v>
      </c>
      <c r="AF685" s="12">
        <v>159603.1</v>
      </c>
      <c r="AG685" s="8">
        <f t="shared" si="32"/>
        <v>0.34150000000000003</v>
      </c>
    </row>
    <row r="686" spans="14:33" x14ac:dyDescent="0.25">
      <c r="N686" s="7">
        <v>684</v>
      </c>
      <c r="O686" s="7">
        <f t="shared" ca="1" si="30"/>
        <v>0.10777511119910477</v>
      </c>
      <c r="P686" s="20">
        <f t="shared" ca="1" si="31"/>
        <v>142.32122465388218</v>
      </c>
      <c r="X686" s="12">
        <v>824.88012826364172</v>
      </c>
      <c r="AE686" s="8">
        <v>684</v>
      </c>
      <c r="AF686" s="12">
        <v>159610.9</v>
      </c>
      <c r="AG686" s="8">
        <f t="shared" si="32"/>
        <v>0.34200000000000003</v>
      </c>
    </row>
    <row r="687" spans="14:33" x14ac:dyDescent="0.25">
      <c r="N687" s="7">
        <v>685</v>
      </c>
      <c r="O687" s="7">
        <f t="shared" ca="1" si="30"/>
        <v>0.16838673232091739</v>
      </c>
      <c r="P687" s="20">
        <f t="shared" ca="1" si="31"/>
        <v>148.32475075362228</v>
      </c>
      <c r="X687" s="12">
        <v>459.30879615977739</v>
      </c>
      <c r="AE687" s="8">
        <v>685</v>
      </c>
      <c r="AF687" s="12">
        <v>159611.70000000001</v>
      </c>
      <c r="AG687" s="8">
        <f t="shared" si="32"/>
        <v>0.34250000000000003</v>
      </c>
    </row>
    <row r="688" spans="14:33" x14ac:dyDescent="0.25">
      <c r="N688" s="7">
        <v>686</v>
      </c>
      <c r="O688" s="7">
        <f t="shared" ca="1" si="30"/>
        <v>0.75220389099075469</v>
      </c>
      <c r="P688" s="20">
        <f t="shared" ca="1" si="31"/>
        <v>203.46728698477003</v>
      </c>
      <c r="X688" s="12">
        <v>597.39028359896724</v>
      </c>
      <c r="AE688" s="8">
        <v>686</v>
      </c>
      <c r="AF688" s="12">
        <v>159615.70000000001</v>
      </c>
      <c r="AG688" s="8">
        <f t="shared" si="32"/>
        <v>0.34300000000000003</v>
      </c>
    </row>
    <row r="689" spans="14:33" x14ac:dyDescent="0.25">
      <c r="N689" s="7">
        <v>687</v>
      </c>
      <c r="O689" s="7">
        <f t="shared" ca="1" si="30"/>
        <v>0.46387652506975252</v>
      </c>
      <c r="P689" s="20">
        <f t="shared" ca="1" si="31"/>
        <v>172.740435358268</v>
      </c>
      <c r="X689" s="12">
        <v>354.50038091370158</v>
      </c>
      <c r="AE689" s="8">
        <v>687</v>
      </c>
      <c r="AF689" s="12">
        <v>159693.5</v>
      </c>
      <c r="AG689" s="8">
        <f t="shared" si="32"/>
        <v>0.34350000000000003</v>
      </c>
    </row>
    <row r="690" spans="14:33" x14ac:dyDescent="0.25">
      <c r="N690" s="7">
        <v>688</v>
      </c>
      <c r="O690" s="7">
        <f t="shared" ca="1" si="30"/>
        <v>0.65719143070082231</v>
      </c>
      <c r="P690" s="20">
        <f t="shared" ca="1" si="31"/>
        <v>191.32234023707235</v>
      </c>
      <c r="X690" s="12">
        <v>438.75400548870306</v>
      </c>
      <c r="AE690" s="8">
        <v>688</v>
      </c>
      <c r="AF690" s="12">
        <v>159712.6</v>
      </c>
      <c r="AG690" s="8">
        <f t="shared" si="32"/>
        <v>0.34399999999999997</v>
      </c>
    </row>
    <row r="691" spans="14:33" x14ac:dyDescent="0.25">
      <c r="N691" s="7">
        <v>689</v>
      </c>
      <c r="O691" s="7">
        <f t="shared" ca="1" si="30"/>
        <v>0.6511060360642057</v>
      </c>
      <c r="P691" s="20">
        <f t="shared" ca="1" si="31"/>
        <v>190.63996430522806</v>
      </c>
      <c r="X691" s="12">
        <v>347.3626835461157</v>
      </c>
      <c r="AE691" s="8">
        <v>689</v>
      </c>
      <c r="AF691" s="12">
        <v>159713.79999999999</v>
      </c>
      <c r="AG691" s="8">
        <f t="shared" si="32"/>
        <v>0.34449999999999997</v>
      </c>
    </row>
    <row r="692" spans="14:33" x14ac:dyDescent="0.25">
      <c r="N692" s="7">
        <v>690</v>
      </c>
      <c r="O692" s="7">
        <f t="shared" ca="1" si="30"/>
        <v>0.18009712524887289</v>
      </c>
      <c r="P692" s="20">
        <f t="shared" ca="1" si="31"/>
        <v>149.3833524474714</v>
      </c>
      <c r="X692" s="12">
        <v>814.48696429502183</v>
      </c>
      <c r="AE692" s="8">
        <v>690</v>
      </c>
      <c r="AF692" s="12">
        <v>159800.29999999999</v>
      </c>
      <c r="AG692" s="8">
        <f t="shared" si="32"/>
        <v>0.34499999999999997</v>
      </c>
    </row>
    <row r="693" spans="14:33" x14ac:dyDescent="0.25">
      <c r="N693" s="7">
        <v>691</v>
      </c>
      <c r="O693" s="7">
        <f t="shared" ca="1" si="30"/>
        <v>0.90698336872816987</v>
      </c>
      <c r="P693" s="20">
        <f t="shared" ca="1" si="31"/>
        <v>237.1935832787901</v>
      </c>
      <c r="X693" s="12">
        <v>490.50640602012373</v>
      </c>
      <c r="AE693" s="8">
        <v>691</v>
      </c>
      <c r="AF693" s="12">
        <v>159806.5</v>
      </c>
      <c r="AG693" s="8">
        <f t="shared" si="32"/>
        <v>0.34549999999999997</v>
      </c>
    </row>
    <row r="694" spans="14:33" x14ac:dyDescent="0.25">
      <c r="N694" s="7">
        <v>692</v>
      </c>
      <c r="O694" s="7">
        <f t="shared" ca="1" si="30"/>
        <v>0.67301306764212299</v>
      </c>
      <c r="P694" s="20">
        <f t="shared" ca="1" si="31"/>
        <v>193.14072597328365</v>
      </c>
      <c r="X694" s="12">
        <v>551.69909041550045</v>
      </c>
      <c r="AE694" s="8">
        <v>692</v>
      </c>
      <c r="AF694" s="12">
        <v>159826.29999999999</v>
      </c>
      <c r="AG694" s="8">
        <f t="shared" si="32"/>
        <v>0.34599999999999997</v>
      </c>
    </row>
    <row r="695" spans="14:33" x14ac:dyDescent="0.25">
      <c r="N695" s="7">
        <v>693</v>
      </c>
      <c r="O695" s="7">
        <f t="shared" ca="1" si="30"/>
        <v>0.85129258259118368</v>
      </c>
      <c r="P695" s="20">
        <f t="shared" ca="1" si="31"/>
        <v>221.42511576010335</v>
      </c>
      <c r="X695" s="12">
        <v>539.04967691342335</v>
      </c>
      <c r="AE695" s="8">
        <v>693</v>
      </c>
      <c r="AF695" s="12">
        <v>159828</v>
      </c>
      <c r="AG695" s="8">
        <f t="shared" si="32"/>
        <v>0.34649999999999997</v>
      </c>
    </row>
    <row r="696" spans="14:33" x14ac:dyDescent="0.25">
      <c r="N696" s="7">
        <v>694</v>
      </c>
      <c r="O696" s="7">
        <f t="shared" ca="1" si="30"/>
        <v>0.18390524135526876</v>
      </c>
      <c r="P696" s="20">
        <f t="shared" ca="1" si="31"/>
        <v>149.72275429742152</v>
      </c>
      <c r="X696" s="12">
        <v>762.88117080331187</v>
      </c>
      <c r="AE696" s="8">
        <v>694</v>
      </c>
      <c r="AF696" s="12">
        <v>159880.5</v>
      </c>
      <c r="AG696" s="8">
        <f t="shared" si="32"/>
        <v>0.34699999999999998</v>
      </c>
    </row>
    <row r="697" spans="14:33" x14ac:dyDescent="0.25">
      <c r="N697" s="7">
        <v>695</v>
      </c>
      <c r="O697" s="7">
        <f t="shared" ca="1" si="30"/>
        <v>0.29820794961679564</v>
      </c>
      <c r="P697" s="20">
        <f t="shared" ca="1" si="31"/>
        <v>159.25729288623012</v>
      </c>
      <c r="X697" s="12">
        <v>515.58319424364242</v>
      </c>
      <c r="AE697" s="8">
        <v>695</v>
      </c>
      <c r="AF697" s="12">
        <v>159901.20000000001</v>
      </c>
      <c r="AG697" s="8">
        <f t="shared" si="32"/>
        <v>0.34749999999999998</v>
      </c>
    </row>
    <row r="698" spans="14:33" x14ac:dyDescent="0.25">
      <c r="N698" s="7">
        <v>696</v>
      </c>
      <c r="O698" s="7">
        <f t="shared" ca="1" si="30"/>
        <v>0.36240071444002175</v>
      </c>
      <c r="P698" s="20">
        <f t="shared" ca="1" si="31"/>
        <v>164.40300330698653</v>
      </c>
      <c r="X698" s="12">
        <v>572.31508000085</v>
      </c>
      <c r="AE698" s="8">
        <v>696</v>
      </c>
      <c r="AF698" s="12">
        <v>159911.5</v>
      </c>
      <c r="AG698" s="8">
        <f t="shared" si="32"/>
        <v>0.34799999999999998</v>
      </c>
    </row>
    <row r="699" spans="14:33" x14ac:dyDescent="0.25">
      <c r="N699" s="7">
        <v>697</v>
      </c>
      <c r="O699" s="7">
        <f t="shared" ca="1" si="30"/>
        <v>0.45776242075712603</v>
      </c>
      <c r="P699" s="20">
        <f t="shared" ca="1" si="31"/>
        <v>172.2227724993964</v>
      </c>
      <c r="X699" s="12">
        <v>527.45291012725988</v>
      </c>
      <c r="AE699" s="8">
        <v>697</v>
      </c>
      <c r="AF699" s="12">
        <v>159935</v>
      </c>
      <c r="AG699" s="8">
        <f t="shared" si="32"/>
        <v>0.34849999999999998</v>
      </c>
    </row>
    <row r="700" spans="14:33" x14ac:dyDescent="0.25">
      <c r="N700" s="7">
        <v>698</v>
      </c>
      <c r="O700" s="7">
        <f t="shared" ca="1" si="30"/>
        <v>0.29178787537554141</v>
      </c>
      <c r="P700" s="20">
        <f t="shared" ca="1" si="31"/>
        <v>158.74076817884614</v>
      </c>
      <c r="X700" s="12">
        <v>637.92766184598042</v>
      </c>
      <c r="AE700" s="8">
        <v>698</v>
      </c>
      <c r="AF700" s="12">
        <v>159949.4</v>
      </c>
      <c r="AG700" s="8">
        <f t="shared" si="32"/>
        <v>0.34899999999999998</v>
      </c>
    </row>
    <row r="701" spans="14:33" x14ac:dyDescent="0.25">
      <c r="N701" s="7">
        <v>699</v>
      </c>
      <c r="O701" s="7">
        <f t="shared" ca="1" si="30"/>
        <v>0.20831498805228532</v>
      </c>
      <c r="P701" s="20">
        <f t="shared" ca="1" si="31"/>
        <v>151.85083105657992</v>
      </c>
      <c r="X701" s="12">
        <v>530.43259251361633</v>
      </c>
      <c r="AE701" s="8">
        <v>699</v>
      </c>
      <c r="AF701" s="12">
        <v>160047.5</v>
      </c>
      <c r="AG701" s="8">
        <f t="shared" si="32"/>
        <v>0.34949999999999998</v>
      </c>
    </row>
    <row r="702" spans="14:33" x14ac:dyDescent="0.25">
      <c r="N702" s="7">
        <v>700</v>
      </c>
      <c r="O702" s="7">
        <f t="shared" ca="1" si="30"/>
        <v>0.42591678137620004</v>
      </c>
      <c r="P702" s="20">
        <f t="shared" ca="1" si="31"/>
        <v>169.56506008236107</v>
      </c>
      <c r="X702" s="12">
        <v>422.57481346422253</v>
      </c>
      <c r="AE702" s="8">
        <v>700</v>
      </c>
      <c r="AF702" s="12">
        <v>160059.9</v>
      </c>
      <c r="AG702" s="8">
        <f t="shared" si="32"/>
        <v>0.35</v>
      </c>
    </row>
    <row r="703" spans="14:33" x14ac:dyDescent="0.25">
      <c r="N703" s="7">
        <v>701</v>
      </c>
      <c r="O703" s="7">
        <f t="shared" ca="1" si="30"/>
        <v>0.33062347754620702</v>
      </c>
      <c r="P703" s="20">
        <f t="shared" ca="1" si="31"/>
        <v>161.85589829125527</v>
      </c>
      <c r="X703" s="12">
        <v>783.68326093800886</v>
      </c>
      <c r="AE703" s="8">
        <v>701</v>
      </c>
      <c r="AF703" s="12">
        <v>160139.70000000001</v>
      </c>
      <c r="AG703" s="8">
        <f t="shared" si="32"/>
        <v>0.35049999999999998</v>
      </c>
    </row>
    <row r="704" spans="14:33" x14ac:dyDescent="0.25">
      <c r="N704" s="7">
        <v>702</v>
      </c>
      <c r="O704" s="7">
        <f t="shared" ca="1" si="30"/>
        <v>0.19971064631351121</v>
      </c>
      <c r="P704" s="20">
        <f t="shared" ca="1" si="31"/>
        <v>151.10927702755569</v>
      </c>
      <c r="X704" s="12">
        <v>559.90617391390708</v>
      </c>
      <c r="AE704" s="8">
        <v>702</v>
      </c>
      <c r="AF704" s="12">
        <v>160159.79999999999</v>
      </c>
      <c r="AG704" s="8">
        <f t="shared" si="32"/>
        <v>0.35099999999999998</v>
      </c>
    </row>
    <row r="705" spans="14:33" x14ac:dyDescent="0.25">
      <c r="N705" s="7">
        <v>703</v>
      </c>
      <c r="O705" s="7">
        <f t="shared" ca="1" si="30"/>
        <v>0.10839454516020908</v>
      </c>
      <c r="P705" s="20">
        <f t="shared" ca="1" si="31"/>
        <v>142.38888246621934</v>
      </c>
      <c r="X705" s="12">
        <v>590.81782816235955</v>
      </c>
      <c r="AE705" s="8">
        <v>703</v>
      </c>
      <c r="AF705" s="12">
        <v>160167.5</v>
      </c>
      <c r="AG705" s="8">
        <f t="shared" si="32"/>
        <v>0.35149999999999998</v>
      </c>
    </row>
    <row r="706" spans="14:33" x14ac:dyDescent="0.25">
      <c r="N706" s="7">
        <v>704</v>
      </c>
      <c r="O706" s="7">
        <f t="shared" ca="1" si="30"/>
        <v>0.9635878368457812</v>
      </c>
      <c r="P706" s="20">
        <f t="shared" ca="1" si="31"/>
        <v>267.55786611037223</v>
      </c>
      <c r="X706" s="12">
        <v>632.04734146617068</v>
      </c>
      <c r="AE706" s="8">
        <v>704</v>
      </c>
      <c r="AF706" s="12">
        <v>160174.29999999999</v>
      </c>
      <c r="AG706" s="8">
        <f t="shared" si="32"/>
        <v>0.35199999999999998</v>
      </c>
    </row>
    <row r="707" spans="14:33" x14ac:dyDescent="0.25">
      <c r="N707" s="7">
        <v>705</v>
      </c>
      <c r="O707" s="7">
        <f t="shared" ca="1" si="30"/>
        <v>0.27550550229833115</v>
      </c>
      <c r="P707" s="20">
        <f t="shared" ca="1" si="31"/>
        <v>157.42569401151934</v>
      </c>
      <c r="X707" s="12">
        <v>714.44714774076863</v>
      </c>
      <c r="AE707" s="8">
        <v>705</v>
      </c>
      <c r="AF707" s="12">
        <v>160238.79999999999</v>
      </c>
      <c r="AG707" s="8">
        <f t="shared" si="32"/>
        <v>0.35249999999999998</v>
      </c>
    </row>
    <row r="708" spans="14:33" x14ac:dyDescent="0.25">
      <c r="N708" s="7">
        <v>706</v>
      </c>
      <c r="O708" s="7">
        <f t="shared" ref="O708:O771" ca="1" si="33">RAND()</f>
        <v>0.56004732384765765</v>
      </c>
      <c r="P708" s="20">
        <f t="shared" ref="P708:P771" ca="1" si="34">(($L$4*(EXP((_xlfn.NORM.S.INV(O708)-$L$5)/$L$6)))/(1+EXP((_xlfn.NORM.S.INV(O708)-$L$5)/$L$6)))+$L$3</f>
        <v>181.32675886155488</v>
      </c>
      <c r="X708" s="12">
        <v>770.85357766370601</v>
      </c>
      <c r="AE708" s="8">
        <v>706</v>
      </c>
      <c r="AF708" s="12">
        <v>160252.5</v>
      </c>
      <c r="AG708" s="8">
        <f t="shared" ref="AG708:AG771" si="35">AE708/2000</f>
        <v>0.35299999999999998</v>
      </c>
    </row>
    <row r="709" spans="14:33" x14ac:dyDescent="0.25">
      <c r="N709" s="7">
        <v>707</v>
      </c>
      <c r="O709" s="7">
        <f t="shared" ca="1" si="33"/>
        <v>0.91815086583373151</v>
      </c>
      <c r="P709" s="20">
        <f t="shared" ca="1" si="34"/>
        <v>241.4097936590903</v>
      </c>
      <c r="X709" s="12">
        <v>729.57046865826476</v>
      </c>
      <c r="AE709" s="8">
        <v>707</v>
      </c>
      <c r="AF709" s="12">
        <v>160256</v>
      </c>
      <c r="AG709" s="8">
        <f t="shared" si="35"/>
        <v>0.35349999999999998</v>
      </c>
    </row>
    <row r="710" spans="14:33" x14ac:dyDescent="0.25">
      <c r="N710" s="7">
        <v>708</v>
      </c>
      <c r="O710" s="7">
        <f t="shared" ca="1" si="33"/>
        <v>0.20002991435891049</v>
      </c>
      <c r="P710" s="20">
        <f t="shared" ca="1" si="34"/>
        <v>151.1369479179599</v>
      </c>
      <c r="X710" s="12">
        <v>626.29077336885098</v>
      </c>
      <c r="AE710" s="8">
        <v>708</v>
      </c>
      <c r="AF710" s="12">
        <v>160292.4</v>
      </c>
      <c r="AG710" s="8">
        <f t="shared" si="35"/>
        <v>0.35399999999999998</v>
      </c>
    </row>
    <row r="711" spans="14:33" x14ac:dyDescent="0.25">
      <c r="N711" s="7">
        <v>709</v>
      </c>
      <c r="O711" s="7">
        <f t="shared" ca="1" si="33"/>
        <v>0.96121652161760573</v>
      </c>
      <c r="P711" s="20">
        <f t="shared" ca="1" si="34"/>
        <v>265.54862794650501</v>
      </c>
      <c r="X711" s="12">
        <v>401.51820659970059</v>
      </c>
      <c r="AE711" s="8">
        <v>709</v>
      </c>
      <c r="AF711" s="12">
        <v>160316.1</v>
      </c>
      <c r="AG711" s="8">
        <f t="shared" si="35"/>
        <v>0.35449999999999998</v>
      </c>
    </row>
    <row r="712" spans="14:33" x14ac:dyDescent="0.25">
      <c r="N712" s="7">
        <v>710</v>
      </c>
      <c r="O712" s="7">
        <f t="shared" ca="1" si="33"/>
        <v>9.6406077236730114E-2</v>
      </c>
      <c r="P712" s="20">
        <f t="shared" ca="1" si="34"/>
        <v>141.04589115539744</v>
      </c>
      <c r="X712" s="12">
        <v>489.54634878745998</v>
      </c>
      <c r="AE712" s="8">
        <v>710</v>
      </c>
      <c r="AF712" s="12">
        <v>160331.1</v>
      </c>
      <c r="AG712" s="8">
        <f t="shared" si="35"/>
        <v>0.35499999999999998</v>
      </c>
    </row>
    <row r="713" spans="14:33" x14ac:dyDescent="0.25">
      <c r="N713" s="7">
        <v>711</v>
      </c>
      <c r="O713" s="7">
        <f t="shared" ca="1" si="33"/>
        <v>0.30624995800678034</v>
      </c>
      <c r="P713" s="20">
        <f t="shared" ca="1" si="34"/>
        <v>159.90313294722327</v>
      </c>
      <c r="X713" s="12">
        <v>699.50185184622603</v>
      </c>
      <c r="AE713" s="8">
        <v>711</v>
      </c>
      <c r="AF713" s="12">
        <v>160340.79999999999</v>
      </c>
      <c r="AG713" s="8">
        <f t="shared" si="35"/>
        <v>0.35549999999999998</v>
      </c>
    </row>
    <row r="714" spans="14:33" x14ac:dyDescent="0.25">
      <c r="N714" s="7">
        <v>712</v>
      </c>
      <c r="O714" s="7">
        <f t="shared" ca="1" si="33"/>
        <v>5.8040016431807118E-2</v>
      </c>
      <c r="P714" s="20">
        <f t="shared" ca="1" si="34"/>
        <v>136.06430589688051</v>
      </c>
      <c r="X714" s="12">
        <v>581.73810139343914</v>
      </c>
      <c r="AE714" s="8">
        <v>712</v>
      </c>
      <c r="AF714" s="12">
        <v>160378.70000000001</v>
      </c>
      <c r="AG714" s="8">
        <f t="shared" si="35"/>
        <v>0.35599999999999998</v>
      </c>
    </row>
    <row r="715" spans="14:33" x14ac:dyDescent="0.25">
      <c r="N715" s="7">
        <v>713</v>
      </c>
      <c r="O715" s="7">
        <f t="shared" ca="1" si="33"/>
        <v>0.40161740139267188</v>
      </c>
      <c r="P715" s="20">
        <f t="shared" ca="1" si="34"/>
        <v>167.57305901008107</v>
      </c>
      <c r="X715" s="12">
        <v>519.63423607898039</v>
      </c>
      <c r="AE715" s="8">
        <v>713</v>
      </c>
      <c r="AF715" s="12">
        <v>160391.20000000001</v>
      </c>
      <c r="AG715" s="8">
        <f t="shared" si="35"/>
        <v>0.35649999999999998</v>
      </c>
    </row>
    <row r="716" spans="14:33" x14ac:dyDescent="0.25">
      <c r="N716" s="7">
        <v>714</v>
      </c>
      <c r="O716" s="7">
        <f t="shared" ca="1" si="33"/>
        <v>0.48835402632014435</v>
      </c>
      <c r="P716" s="20">
        <f t="shared" ca="1" si="34"/>
        <v>174.84111177555377</v>
      </c>
      <c r="X716" s="12">
        <v>614.21232860951523</v>
      </c>
      <c r="AE716" s="8">
        <v>714</v>
      </c>
      <c r="AF716" s="12">
        <v>160426.6</v>
      </c>
      <c r="AG716" s="8">
        <f t="shared" si="35"/>
        <v>0.35699999999999998</v>
      </c>
    </row>
    <row r="717" spans="14:33" x14ac:dyDescent="0.25">
      <c r="N717" s="7">
        <v>715</v>
      </c>
      <c r="O717" s="7">
        <f t="shared" ca="1" si="33"/>
        <v>0.20383115104053784</v>
      </c>
      <c r="P717" s="20">
        <f t="shared" ca="1" si="34"/>
        <v>151.46546309049833</v>
      </c>
      <c r="X717" s="12">
        <v>666.05672132114739</v>
      </c>
      <c r="AE717" s="8">
        <v>715</v>
      </c>
      <c r="AF717" s="12">
        <v>160431.6</v>
      </c>
      <c r="AG717" s="8">
        <f t="shared" si="35"/>
        <v>0.35749999999999998</v>
      </c>
    </row>
    <row r="718" spans="14:33" x14ac:dyDescent="0.25">
      <c r="N718" s="7">
        <v>716</v>
      </c>
      <c r="O718" s="7">
        <f t="shared" ca="1" si="33"/>
        <v>0.54983172278494929</v>
      </c>
      <c r="P718" s="20">
        <f t="shared" ca="1" si="34"/>
        <v>180.36619709299788</v>
      </c>
      <c r="X718" s="12">
        <v>567.9868356442812</v>
      </c>
      <c r="AE718" s="8">
        <v>716</v>
      </c>
      <c r="AF718" s="12">
        <v>160504.29999999999</v>
      </c>
      <c r="AG718" s="8">
        <f t="shared" si="35"/>
        <v>0.35799999999999998</v>
      </c>
    </row>
    <row r="719" spans="14:33" x14ac:dyDescent="0.25">
      <c r="N719" s="7">
        <v>717</v>
      </c>
      <c r="O719" s="7">
        <f t="shared" ca="1" si="33"/>
        <v>0.2867198791279717</v>
      </c>
      <c r="P719" s="20">
        <f t="shared" ca="1" si="34"/>
        <v>158.33230332468148</v>
      </c>
      <c r="X719" s="12">
        <v>772.42098903147689</v>
      </c>
      <c r="AE719" s="8">
        <v>717</v>
      </c>
      <c r="AF719" s="12">
        <v>160526.39999999999</v>
      </c>
      <c r="AG719" s="8">
        <f t="shared" si="35"/>
        <v>0.35849999999999999</v>
      </c>
    </row>
    <row r="720" spans="14:33" x14ac:dyDescent="0.25">
      <c r="N720" s="7">
        <v>718</v>
      </c>
      <c r="O720" s="7">
        <f t="shared" ca="1" si="33"/>
        <v>0.10019478981741547</v>
      </c>
      <c r="P720" s="20">
        <f t="shared" ca="1" si="34"/>
        <v>141.47832337342047</v>
      </c>
      <c r="X720" s="12">
        <v>500.92579079256382</v>
      </c>
      <c r="AE720" s="8">
        <v>718</v>
      </c>
      <c r="AF720" s="12">
        <v>160572.70000000001</v>
      </c>
      <c r="AG720" s="8">
        <f t="shared" si="35"/>
        <v>0.35899999999999999</v>
      </c>
    </row>
    <row r="721" spans="14:33" x14ac:dyDescent="0.25">
      <c r="N721" s="7">
        <v>719</v>
      </c>
      <c r="O721" s="7">
        <f t="shared" ca="1" si="33"/>
        <v>0.94759022967274964</v>
      </c>
      <c r="P721" s="20">
        <f t="shared" ca="1" si="34"/>
        <v>255.90241937984368</v>
      </c>
      <c r="X721" s="12">
        <v>585.0967360492142</v>
      </c>
      <c r="AE721" s="8">
        <v>719</v>
      </c>
      <c r="AF721" s="12">
        <v>160578.70000000001</v>
      </c>
      <c r="AG721" s="8">
        <f t="shared" si="35"/>
        <v>0.35949999999999999</v>
      </c>
    </row>
    <row r="722" spans="14:33" x14ac:dyDescent="0.25">
      <c r="N722" s="7">
        <v>720</v>
      </c>
      <c r="O722" s="7">
        <f t="shared" ca="1" si="33"/>
        <v>0.92631648242555931</v>
      </c>
      <c r="P722" s="20">
        <f t="shared" ca="1" si="34"/>
        <v>244.85315121524394</v>
      </c>
      <c r="X722" s="12">
        <v>526.47446844833871</v>
      </c>
      <c r="AE722" s="8">
        <v>720</v>
      </c>
      <c r="AF722" s="12">
        <v>160595.79999999999</v>
      </c>
      <c r="AG722" s="8">
        <f t="shared" si="35"/>
        <v>0.36</v>
      </c>
    </row>
    <row r="723" spans="14:33" x14ac:dyDescent="0.25">
      <c r="N723" s="7">
        <v>721</v>
      </c>
      <c r="O723" s="7">
        <f t="shared" ca="1" si="33"/>
        <v>0.78244715845077295</v>
      </c>
      <c r="P723" s="20">
        <f t="shared" ca="1" si="34"/>
        <v>208.15203608652314</v>
      </c>
      <c r="X723" s="12">
        <v>537.32836737040827</v>
      </c>
      <c r="AE723" s="8">
        <v>721</v>
      </c>
      <c r="AF723" s="12">
        <v>160596.29999999999</v>
      </c>
      <c r="AG723" s="8">
        <f t="shared" si="35"/>
        <v>0.36049999999999999</v>
      </c>
    </row>
    <row r="724" spans="14:33" x14ac:dyDescent="0.25">
      <c r="N724" s="7">
        <v>722</v>
      </c>
      <c r="O724" s="7">
        <f t="shared" ca="1" si="33"/>
        <v>0.71608973371486218</v>
      </c>
      <c r="P724" s="20">
        <f t="shared" ca="1" si="34"/>
        <v>198.46764848369551</v>
      </c>
      <c r="X724" s="12">
        <v>441.25840448350294</v>
      </c>
      <c r="AE724" s="8">
        <v>722</v>
      </c>
      <c r="AF724" s="12">
        <v>160618.29999999999</v>
      </c>
      <c r="AG724" s="8">
        <f t="shared" si="35"/>
        <v>0.36099999999999999</v>
      </c>
    </row>
    <row r="725" spans="14:33" x14ac:dyDescent="0.25">
      <c r="N725" s="7">
        <v>723</v>
      </c>
      <c r="O725" s="7">
        <f t="shared" ca="1" si="33"/>
        <v>0.54202982804730249</v>
      </c>
      <c r="P725" s="20">
        <f t="shared" ca="1" si="34"/>
        <v>179.64167281998877</v>
      </c>
      <c r="X725" s="12">
        <v>581.30478432967595</v>
      </c>
      <c r="AE725" s="8">
        <v>723</v>
      </c>
      <c r="AF725" s="12">
        <v>160623.5</v>
      </c>
      <c r="AG725" s="8">
        <f t="shared" si="35"/>
        <v>0.36149999999999999</v>
      </c>
    </row>
    <row r="726" spans="14:33" x14ac:dyDescent="0.25">
      <c r="N726" s="7">
        <v>724</v>
      </c>
      <c r="O726" s="7">
        <f t="shared" ca="1" si="33"/>
        <v>0.16183929196125724</v>
      </c>
      <c r="P726" s="20">
        <f t="shared" ca="1" si="34"/>
        <v>147.7220527913361</v>
      </c>
      <c r="X726" s="12">
        <v>527.23431681461307</v>
      </c>
      <c r="AE726" s="8">
        <v>724</v>
      </c>
      <c r="AF726" s="12">
        <v>160688.4</v>
      </c>
      <c r="AG726" s="8">
        <f t="shared" si="35"/>
        <v>0.36199999999999999</v>
      </c>
    </row>
    <row r="727" spans="14:33" x14ac:dyDescent="0.25">
      <c r="N727" s="7">
        <v>725</v>
      </c>
      <c r="O727" s="7">
        <f t="shared" ca="1" si="33"/>
        <v>0.26653349162541895</v>
      </c>
      <c r="P727" s="20">
        <f t="shared" ca="1" si="34"/>
        <v>156.69703801516394</v>
      </c>
      <c r="X727" s="12">
        <v>758.56024230951493</v>
      </c>
      <c r="AE727" s="8">
        <v>725</v>
      </c>
      <c r="AF727" s="12">
        <v>160689.70000000001</v>
      </c>
      <c r="AG727" s="8">
        <f t="shared" si="35"/>
        <v>0.36249999999999999</v>
      </c>
    </row>
    <row r="728" spans="14:33" x14ac:dyDescent="0.25">
      <c r="N728" s="7">
        <v>726</v>
      </c>
      <c r="O728" s="7">
        <f t="shared" ca="1" si="33"/>
        <v>0.92272908682164823</v>
      </c>
      <c r="P728" s="20">
        <f t="shared" ca="1" si="34"/>
        <v>243.29788867260373</v>
      </c>
      <c r="X728" s="12">
        <v>591.25729149306619</v>
      </c>
      <c r="AE728" s="8">
        <v>726</v>
      </c>
      <c r="AF728" s="12">
        <v>160710.5</v>
      </c>
      <c r="AG728" s="8">
        <f t="shared" si="35"/>
        <v>0.36299999999999999</v>
      </c>
    </row>
    <row r="729" spans="14:33" x14ac:dyDescent="0.25">
      <c r="N729" s="7">
        <v>727</v>
      </c>
      <c r="O729" s="7">
        <f t="shared" ca="1" si="33"/>
        <v>0.87454626496029142</v>
      </c>
      <c r="P729" s="20">
        <f t="shared" ca="1" si="34"/>
        <v>227.20219660685325</v>
      </c>
      <c r="X729" s="12">
        <v>553.08765894236535</v>
      </c>
      <c r="AE729" s="8">
        <v>727</v>
      </c>
      <c r="AF729" s="12">
        <v>160713.70000000001</v>
      </c>
      <c r="AG729" s="8">
        <f t="shared" si="35"/>
        <v>0.36349999999999999</v>
      </c>
    </row>
    <row r="730" spans="14:33" x14ac:dyDescent="0.25">
      <c r="N730" s="7">
        <v>728</v>
      </c>
      <c r="O730" s="7">
        <f t="shared" ca="1" si="33"/>
        <v>0.31004241834938218</v>
      </c>
      <c r="P730" s="20">
        <f t="shared" ca="1" si="34"/>
        <v>160.20733700225395</v>
      </c>
      <c r="X730" s="12">
        <v>664.57532291579764</v>
      </c>
      <c r="AE730" s="8">
        <v>728</v>
      </c>
      <c r="AF730" s="12">
        <v>160737.70000000001</v>
      </c>
      <c r="AG730" s="8">
        <f t="shared" si="35"/>
        <v>0.36399999999999999</v>
      </c>
    </row>
    <row r="731" spans="14:33" x14ac:dyDescent="0.25">
      <c r="N731" s="7">
        <v>729</v>
      </c>
      <c r="O731" s="7">
        <f t="shared" ca="1" si="33"/>
        <v>0.27526554663894509</v>
      </c>
      <c r="P731" s="20">
        <f t="shared" ca="1" si="34"/>
        <v>157.40624781716195</v>
      </c>
      <c r="X731" s="12">
        <v>538.91753956685079</v>
      </c>
      <c r="AE731" s="8">
        <v>729</v>
      </c>
      <c r="AF731" s="12">
        <v>160815.5</v>
      </c>
      <c r="AG731" s="8">
        <f t="shared" si="35"/>
        <v>0.36449999999999999</v>
      </c>
    </row>
    <row r="732" spans="14:33" x14ac:dyDescent="0.25">
      <c r="N732" s="7">
        <v>730</v>
      </c>
      <c r="O732" s="7">
        <f t="shared" ca="1" si="33"/>
        <v>0.50072790012812995</v>
      </c>
      <c r="P732" s="20">
        <f t="shared" ca="1" si="34"/>
        <v>175.92215955428964</v>
      </c>
      <c r="X732" s="12">
        <v>687.58370399362354</v>
      </c>
      <c r="AE732" s="8">
        <v>730</v>
      </c>
      <c r="AF732" s="12">
        <v>160835</v>
      </c>
      <c r="AG732" s="8">
        <f t="shared" si="35"/>
        <v>0.36499999999999999</v>
      </c>
    </row>
    <row r="733" spans="14:33" x14ac:dyDescent="0.25">
      <c r="N733" s="7">
        <v>731</v>
      </c>
      <c r="O733" s="7">
        <f t="shared" ca="1" si="33"/>
        <v>0.60458421950849117</v>
      </c>
      <c r="P733" s="20">
        <f t="shared" ca="1" si="34"/>
        <v>185.69384066529517</v>
      </c>
      <c r="X733" s="12">
        <v>693.13236454821492</v>
      </c>
      <c r="AE733" s="8">
        <v>731</v>
      </c>
      <c r="AF733" s="12">
        <v>160879.29999999999</v>
      </c>
      <c r="AG733" s="8">
        <f t="shared" si="35"/>
        <v>0.36549999999999999</v>
      </c>
    </row>
    <row r="734" spans="14:33" x14ac:dyDescent="0.25">
      <c r="N734" s="7">
        <v>732</v>
      </c>
      <c r="O734" s="7">
        <f t="shared" ca="1" si="33"/>
        <v>0.14028975733726678</v>
      </c>
      <c r="P734" s="20">
        <f t="shared" ca="1" si="34"/>
        <v>145.67255778997745</v>
      </c>
      <c r="X734" s="12">
        <v>555.78609495853948</v>
      </c>
      <c r="AE734" s="8">
        <v>732</v>
      </c>
      <c r="AF734" s="12">
        <v>160954.29999999999</v>
      </c>
      <c r="AG734" s="8">
        <f t="shared" si="35"/>
        <v>0.36599999999999999</v>
      </c>
    </row>
    <row r="735" spans="14:33" x14ac:dyDescent="0.25">
      <c r="N735" s="7">
        <v>733</v>
      </c>
      <c r="O735" s="7">
        <f t="shared" ca="1" si="33"/>
        <v>0.55491173097780322</v>
      </c>
      <c r="P735" s="20">
        <f t="shared" ca="1" si="34"/>
        <v>180.84213485809971</v>
      </c>
      <c r="X735" s="12">
        <v>703.1286396818474</v>
      </c>
      <c r="AE735" s="8">
        <v>733</v>
      </c>
      <c r="AF735" s="12">
        <v>161018.5</v>
      </c>
      <c r="AG735" s="8">
        <f t="shared" si="35"/>
        <v>0.36649999999999999</v>
      </c>
    </row>
    <row r="736" spans="14:33" x14ac:dyDescent="0.25">
      <c r="N736" s="7">
        <v>734</v>
      </c>
      <c r="O736" s="7">
        <f t="shared" ca="1" si="33"/>
        <v>9.6634168689269107E-2</v>
      </c>
      <c r="P736" s="20">
        <f t="shared" ca="1" si="34"/>
        <v>141.07214987884865</v>
      </c>
      <c r="X736" s="12">
        <v>782.43573532655091</v>
      </c>
      <c r="AE736" s="8">
        <v>734</v>
      </c>
      <c r="AF736" s="12">
        <v>161061.9</v>
      </c>
      <c r="AG736" s="8">
        <f t="shared" si="35"/>
        <v>0.36699999999999999</v>
      </c>
    </row>
    <row r="737" spans="14:33" x14ac:dyDescent="0.25">
      <c r="N737" s="7">
        <v>735</v>
      </c>
      <c r="O737" s="7">
        <f t="shared" ca="1" si="33"/>
        <v>0.5668111879599752</v>
      </c>
      <c r="P737" s="20">
        <f t="shared" ca="1" si="34"/>
        <v>181.97056082954174</v>
      </c>
      <c r="X737" s="12">
        <v>518.03339805370706</v>
      </c>
      <c r="AE737" s="8">
        <v>735</v>
      </c>
      <c r="AF737" s="12">
        <v>161077.70000000001</v>
      </c>
      <c r="AG737" s="8">
        <f t="shared" si="35"/>
        <v>0.36749999999999999</v>
      </c>
    </row>
    <row r="738" spans="14:33" x14ac:dyDescent="0.25">
      <c r="N738" s="7">
        <v>736</v>
      </c>
      <c r="O738" s="7">
        <f t="shared" ca="1" si="33"/>
        <v>0.72879298061844544</v>
      </c>
      <c r="P738" s="20">
        <f t="shared" ca="1" si="34"/>
        <v>200.16282514924995</v>
      </c>
      <c r="X738" s="12">
        <v>470.86682522792876</v>
      </c>
      <c r="AE738" s="8">
        <v>736</v>
      </c>
      <c r="AF738" s="12">
        <v>161176.9</v>
      </c>
      <c r="AG738" s="8">
        <f t="shared" si="35"/>
        <v>0.36799999999999999</v>
      </c>
    </row>
    <row r="739" spans="14:33" x14ac:dyDescent="0.25">
      <c r="N739" s="7">
        <v>737</v>
      </c>
      <c r="O739" s="7">
        <f t="shared" ca="1" si="33"/>
        <v>0.75371442266867661</v>
      </c>
      <c r="P739" s="20">
        <f t="shared" ca="1" si="34"/>
        <v>203.68936993171127</v>
      </c>
      <c r="X739" s="12">
        <v>645.99620553198667</v>
      </c>
      <c r="AE739" s="8">
        <v>737</v>
      </c>
      <c r="AF739" s="12">
        <v>161188.79999999999</v>
      </c>
      <c r="AG739" s="8">
        <f t="shared" si="35"/>
        <v>0.36849999999999999</v>
      </c>
    </row>
    <row r="740" spans="14:33" x14ac:dyDescent="0.25">
      <c r="N740" s="7">
        <v>738</v>
      </c>
      <c r="O740" s="7">
        <f t="shared" ca="1" si="33"/>
        <v>5.5222024371370471E-2</v>
      </c>
      <c r="P740" s="20">
        <f t="shared" ca="1" si="34"/>
        <v>135.63642037968981</v>
      </c>
      <c r="X740" s="12">
        <v>819.93668099372155</v>
      </c>
      <c r="AE740" s="8">
        <v>738</v>
      </c>
      <c r="AF740" s="12">
        <v>161195.5</v>
      </c>
      <c r="AG740" s="8">
        <f t="shared" si="35"/>
        <v>0.36899999999999999</v>
      </c>
    </row>
    <row r="741" spans="14:33" x14ac:dyDescent="0.25">
      <c r="N741" s="7">
        <v>739</v>
      </c>
      <c r="O741" s="7">
        <f t="shared" ca="1" si="33"/>
        <v>0.23246923593291968</v>
      </c>
      <c r="P741" s="20">
        <f t="shared" ca="1" si="34"/>
        <v>153.89225940309547</v>
      </c>
      <c r="X741" s="12">
        <v>498.60652521545404</v>
      </c>
      <c r="AE741" s="8">
        <v>739</v>
      </c>
      <c r="AF741" s="12">
        <v>161276.6</v>
      </c>
      <c r="AG741" s="8">
        <f t="shared" si="35"/>
        <v>0.3695</v>
      </c>
    </row>
    <row r="742" spans="14:33" x14ac:dyDescent="0.25">
      <c r="N742" s="7">
        <v>740</v>
      </c>
      <c r="O742" s="7">
        <f t="shared" ca="1" si="33"/>
        <v>7.6636397302887738E-2</v>
      </c>
      <c r="P742" s="20">
        <f t="shared" ca="1" si="34"/>
        <v>138.64103348347047</v>
      </c>
      <c r="X742" s="12">
        <v>615.18208886369302</v>
      </c>
      <c r="AE742" s="8">
        <v>740</v>
      </c>
      <c r="AF742" s="12">
        <v>161330.4</v>
      </c>
      <c r="AG742" s="8">
        <f t="shared" si="35"/>
        <v>0.37</v>
      </c>
    </row>
    <row r="743" spans="14:33" x14ac:dyDescent="0.25">
      <c r="N743" s="7">
        <v>741</v>
      </c>
      <c r="O743" s="7">
        <f t="shared" ca="1" si="33"/>
        <v>0.64389184065858973</v>
      </c>
      <c r="P743" s="20">
        <f t="shared" ca="1" si="34"/>
        <v>189.84250786184001</v>
      </c>
      <c r="X743" s="12">
        <v>553.60416064266519</v>
      </c>
      <c r="AE743" s="8">
        <v>741</v>
      </c>
      <c r="AF743" s="12">
        <v>161382.79999999999</v>
      </c>
      <c r="AG743" s="8">
        <f t="shared" si="35"/>
        <v>0.3705</v>
      </c>
    </row>
    <row r="744" spans="14:33" x14ac:dyDescent="0.25">
      <c r="N744" s="7">
        <v>742</v>
      </c>
      <c r="O744" s="7">
        <f t="shared" ca="1" si="33"/>
        <v>0.77450044592011369</v>
      </c>
      <c r="P744" s="20">
        <f t="shared" ca="1" si="34"/>
        <v>206.86944713996519</v>
      </c>
      <c r="X744" s="12">
        <v>686.59745758623501</v>
      </c>
      <c r="AE744" s="8">
        <v>742</v>
      </c>
      <c r="AF744" s="12">
        <v>161406.79999999999</v>
      </c>
      <c r="AG744" s="8">
        <f t="shared" si="35"/>
        <v>0.371</v>
      </c>
    </row>
    <row r="745" spans="14:33" x14ac:dyDescent="0.25">
      <c r="N745" s="7">
        <v>743</v>
      </c>
      <c r="O745" s="7">
        <f t="shared" ca="1" si="33"/>
        <v>0.5932731097095888</v>
      </c>
      <c r="P745" s="20">
        <f t="shared" ca="1" si="34"/>
        <v>184.55457219090317</v>
      </c>
      <c r="X745" s="12">
        <v>737.57971964135288</v>
      </c>
      <c r="AE745" s="8">
        <v>743</v>
      </c>
      <c r="AF745" s="12">
        <v>161499.20000000001</v>
      </c>
      <c r="AG745" s="8">
        <f t="shared" si="35"/>
        <v>0.3715</v>
      </c>
    </row>
    <row r="746" spans="14:33" x14ac:dyDescent="0.25">
      <c r="N746" s="7">
        <v>744</v>
      </c>
      <c r="O746" s="7">
        <f t="shared" ca="1" si="33"/>
        <v>0.14735216045535926</v>
      </c>
      <c r="P746" s="20">
        <f t="shared" ca="1" si="34"/>
        <v>146.35648683432413</v>
      </c>
      <c r="X746" s="12">
        <v>447.88540673626869</v>
      </c>
      <c r="AE746" s="8">
        <v>744</v>
      </c>
      <c r="AF746" s="12">
        <v>161567.29999999999</v>
      </c>
      <c r="AG746" s="8">
        <f t="shared" si="35"/>
        <v>0.372</v>
      </c>
    </row>
    <row r="747" spans="14:33" x14ac:dyDescent="0.25">
      <c r="N747" s="7">
        <v>745</v>
      </c>
      <c r="O747" s="7">
        <f t="shared" ca="1" si="33"/>
        <v>0.82628393178738557</v>
      </c>
      <c r="P747" s="20">
        <f t="shared" ca="1" si="34"/>
        <v>216.06746546391736</v>
      </c>
      <c r="X747" s="12">
        <v>646.86076147677193</v>
      </c>
      <c r="AE747" s="8">
        <v>745</v>
      </c>
      <c r="AF747" s="12">
        <v>161603.5</v>
      </c>
      <c r="AG747" s="8">
        <f t="shared" si="35"/>
        <v>0.3725</v>
      </c>
    </row>
    <row r="748" spans="14:33" x14ac:dyDescent="0.25">
      <c r="N748" s="7">
        <v>746</v>
      </c>
      <c r="O748" s="7">
        <f t="shared" ca="1" si="33"/>
        <v>0.8089964677640713</v>
      </c>
      <c r="P748" s="20">
        <f t="shared" ca="1" si="34"/>
        <v>212.75559304305324</v>
      </c>
      <c r="X748" s="12">
        <v>530.14547321869259</v>
      </c>
      <c r="AE748" s="8">
        <v>746</v>
      </c>
      <c r="AF748" s="12">
        <v>161644.5</v>
      </c>
      <c r="AG748" s="8">
        <f t="shared" si="35"/>
        <v>0.373</v>
      </c>
    </row>
    <row r="749" spans="14:33" x14ac:dyDescent="0.25">
      <c r="N749" s="7">
        <v>747</v>
      </c>
      <c r="O749" s="7">
        <f t="shared" ca="1" si="33"/>
        <v>0.6590406277003038</v>
      </c>
      <c r="P749" s="20">
        <f t="shared" ca="1" si="34"/>
        <v>191.53151320633816</v>
      </c>
      <c r="X749" s="12">
        <v>683.13258593963542</v>
      </c>
      <c r="AE749" s="8">
        <v>747</v>
      </c>
      <c r="AF749" s="12">
        <v>161774</v>
      </c>
      <c r="AG749" s="8">
        <f t="shared" si="35"/>
        <v>0.3735</v>
      </c>
    </row>
    <row r="750" spans="14:33" x14ac:dyDescent="0.25">
      <c r="N750" s="7">
        <v>748</v>
      </c>
      <c r="O750" s="7">
        <f t="shared" ca="1" si="33"/>
        <v>2.2160234485657071E-2</v>
      </c>
      <c r="P750" s="20">
        <f t="shared" ca="1" si="34"/>
        <v>129.15547524645564</v>
      </c>
      <c r="X750" s="12">
        <v>885.90340788235665</v>
      </c>
      <c r="AE750" s="8">
        <v>748</v>
      </c>
      <c r="AF750" s="12">
        <v>161795.29999999999</v>
      </c>
      <c r="AG750" s="8">
        <f t="shared" si="35"/>
        <v>0.374</v>
      </c>
    </row>
    <row r="751" spans="14:33" x14ac:dyDescent="0.25">
      <c r="N751" s="7">
        <v>749</v>
      </c>
      <c r="O751" s="7">
        <f t="shared" ca="1" si="33"/>
        <v>0.72910975359853014</v>
      </c>
      <c r="P751" s="20">
        <f t="shared" ca="1" si="34"/>
        <v>200.20592422680568</v>
      </c>
      <c r="X751" s="12">
        <v>661.09927837510065</v>
      </c>
      <c r="AE751" s="8">
        <v>749</v>
      </c>
      <c r="AF751" s="12">
        <v>161819.6</v>
      </c>
      <c r="AG751" s="8">
        <f t="shared" si="35"/>
        <v>0.3745</v>
      </c>
    </row>
    <row r="752" spans="14:33" x14ac:dyDescent="0.25">
      <c r="N752" s="7">
        <v>750</v>
      </c>
      <c r="O752" s="7">
        <f t="shared" ca="1" si="33"/>
        <v>0.67906636283249067</v>
      </c>
      <c r="P752" s="20">
        <f t="shared" ca="1" si="34"/>
        <v>193.85441424915987</v>
      </c>
      <c r="X752" s="12">
        <v>695.2086917556602</v>
      </c>
      <c r="AE752" s="8">
        <v>750</v>
      </c>
      <c r="AF752" s="12">
        <v>161915.29999999999</v>
      </c>
      <c r="AG752" s="8">
        <f t="shared" si="35"/>
        <v>0.375</v>
      </c>
    </row>
    <row r="753" spans="14:33" x14ac:dyDescent="0.25">
      <c r="N753" s="7">
        <v>751</v>
      </c>
      <c r="O753" s="7">
        <f t="shared" ca="1" si="33"/>
        <v>0.68164770783032136</v>
      </c>
      <c r="P753" s="20">
        <f t="shared" ca="1" si="34"/>
        <v>194.16195257590644</v>
      </c>
      <c r="X753" s="12">
        <v>877.14423757481939</v>
      </c>
      <c r="AE753" s="8">
        <v>751</v>
      </c>
      <c r="AF753" s="12">
        <v>161918.79999999999</v>
      </c>
      <c r="AG753" s="8">
        <f t="shared" si="35"/>
        <v>0.3755</v>
      </c>
    </row>
    <row r="754" spans="14:33" x14ac:dyDescent="0.25">
      <c r="N754" s="7">
        <v>752</v>
      </c>
      <c r="O754" s="7">
        <f t="shared" ca="1" si="33"/>
        <v>0.81758892953660645</v>
      </c>
      <c r="P754" s="20">
        <f t="shared" ca="1" si="34"/>
        <v>214.36674639071734</v>
      </c>
      <c r="X754" s="12">
        <v>572.32187416891657</v>
      </c>
      <c r="AE754" s="8">
        <v>752</v>
      </c>
      <c r="AF754" s="12">
        <v>161966.20000000001</v>
      </c>
      <c r="AG754" s="8">
        <f t="shared" si="35"/>
        <v>0.376</v>
      </c>
    </row>
    <row r="755" spans="14:33" x14ac:dyDescent="0.25">
      <c r="N755" s="7">
        <v>753</v>
      </c>
      <c r="O755" s="7">
        <f t="shared" ca="1" si="33"/>
        <v>0.59330826325244135</v>
      </c>
      <c r="P755" s="20">
        <f t="shared" ca="1" si="34"/>
        <v>184.55807892517149</v>
      </c>
      <c r="X755" s="12">
        <v>722.42812044627863</v>
      </c>
      <c r="AE755" s="8">
        <v>753</v>
      </c>
      <c r="AF755" s="12">
        <v>162014.20000000001</v>
      </c>
      <c r="AG755" s="8">
        <f t="shared" si="35"/>
        <v>0.3765</v>
      </c>
    </row>
    <row r="756" spans="14:33" x14ac:dyDescent="0.25">
      <c r="N756" s="7">
        <v>754</v>
      </c>
      <c r="O756" s="7">
        <f t="shared" ca="1" si="33"/>
        <v>0.41180367073182067</v>
      </c>
      <c r="P756" s="20">
        <f t="shared" ca="1" si="34"/>
        <v>168.40489792753809</v>
      </c>
      <c r="X756" s="12">
        <v>707.26731050813146</v>
      </c>
      <c r="AE756" s="8">
        <v>754</v>
      </c>
      <c r="AF756" s="12">
        <v>162025.70000000001</v>
      </c>
      <c r="AG756" s="8">
        <f t="shared" si="35"/>
        <v>0.377</v>
      </c>
    </row>
    <row r="757" spans="14:33" x14ac:dyDescent="0.25">
      <c r="N757" s="7">
        <v>755</v>
      </c>
      <c r="O757" s="7">
        <f t="shared" ca="1" si="33"/>
        <v>0.44480716698182088</v>
      </c>
      <c r="P757" s="20">
        <f t="shared" ca="1" si="34"/>
        <v>171.13419491609065</v>
      </c>
      <c r="X757" s="12">
        <v>752.4651155016071</v>
      </c>
      <c r="AE757" s="8">
        <v>755</v>
      </c>
      <c r="AF757" s="12">
        <v>162044.5</v>
      </c>
      <c r="AG757" s="8">
        <f t="shared" si="35"/>
        <v>0.3775</v>
      </c>
    </row>
    <row r="758" spans="14:33" x14ac:dyDescent="0.25">
      <c r="N758" s="7">
        <v>756</v>
      </c>
      <c r="O758" s="7">
        <f t="shared" ca="1" si="33"/>
        <v>0.22940870308335037</v>
      </c>
      <c r="P758" s="20">
        <f t="shared" ca="1" si="34"/>
        <v>153.63645720920996</v>
      </c>
      <c r="X758" s="12">
        <v>353.54849494692257</v>
      </c>
      <c r="AE758" s="8">
        <v>756</v>
      </c>
      <c r="AF758" s="12">
        <v>162050.20000000001</v>
      </c>
      <c r="AG758" s="8">
        <f t="shared" si="35"/>
        <v>0.378</v>
      </c>
    </row>
    <row r="759" spans="14:33" x14ac:dyDescent="0.25">
      <c r="N759" s="7">
        <v>757</v>
      </c>
      <c r="O759" s="7">
        <f t="shared" ca="1" si="33"/>
        <v>0.52077890193486354</v>
      </c>
      <c r="P759" s="20">
        <f t="shared" ca="1" si="34"/>
        <v>177.70498575633385</v>
      </c>
      <c r="X759" s="12">
        <v>575.81617816617677</v>
      </c>
      <c r="AE759" s="8">
        <v>757</v>
      </c>
      <c r="AF759" s="12">
        <v>162102.1</v>
      </c>
      <c r="AG759" s="8">
        <f t="shared" si="35"/>
        <v>0.3785</v>
      </c>
    </row>
    <row r="760" spans="14:33" x14ac:dyDescent="0.25">
      <c r="N760" s="7">
        <v>758</v>
      </c>
      <c r="O760" s="7">
        <f t="shared" ca="1" si="33"/>
        <v>0.14363522208513169</v>
      </c>
      <c r="P760" s="20">
        <f t="shared" ca="1" si="34"/>
        <v>145.99815570305651</v>
      </c>
      <c r="X760" s="12">
        <v>704.97533240471364</v>
      </c>
      <c r="AE760" s="8">
        <v>758</v>
      </c>
      <c r="AF760" s="12">
        <v>162134.5</v>
      </c>
      <c r="AG760" s="8">
        <f t="shared" si="35"/>
        <v>0.379</v>
      </c>
    </row>
    <row r="761" spans="14:33" x14ac:dyDescent="0.25">
      <c r="N761" s="7">
        <v>759</v>
      </c>
      <c r="O761" s="7">
        <f t="shared" ca="1" si="33"/>
        <v>0.14535448065797396</v>
      </c>
      <c r="P761" s="20">
        <f t="shared" ca="1" si="34"/>
        <v>146.16433736086285</v>
      </c>
      <c r="X761" s="12">
        <v>562.0958740285073</v>
      </c>
      <c r="AE761" s="8">
        <v>759</v>
      </c>
      <c r="AF761" s="12">
        <v>162173</v>
      </c>
      <c r="AG761" s="8">
        <f t="shared" si="35"/>
        <v>0.3795</v>
      </c>
    </row>
    <row r="762" spans="14:33" x14ac:dyDescent="0.25">
      <c r="N762" s="7">
        <v>760</v>
      </c>
      <c r="O762" s="7">
        <f t="shared" ca="1" si="33"/>
        <v>0.25592244632781513</v>
      </c>
      <c r="P762" s="20">
        <f t="shared" ca="1" si="34"/>
        <v>155.83058060032442</v>
      </c>
      <c r="X762" s="12">
        <v>533.36065845243115</v>
      </c>
      <c r="AE762" s="8">
        <v>760</v>
      </c>
      <c r="AF762" s="12">
        <v>162244.20000000001</v>
      </c>
      <c r="AG762" s="8">
        <f t="shared" si="35"/>
        <v>0.38</v>
      </c>
    </row>
    <row r="763" spans="14:33" x14ac:dyDescent="0.25">
      <c r="N763" s="7">
        <v>761</v>
      </c>
      <c r="O763" s="7">
        <f t="shared" ca="1" si="33"/>
        <v>2.3330182180894443E-2</v>
      </c>
      <c r="P763" s="20">
        <f t="shared" ca="1" si="34"/>
        <v>129.4638356675859</v>
      </c>
      <c r="X763" s="12">
        <v>589.58924330963032</v>
      </c>
      <c r="AE763" s="8">
        <v>761</v>
      </c>
      <c r="AF763" s="12">
        <v>162300.5</v>
      </c>
      <c r="AG763" s="8">
        <f t="shared" si="35"/>
        <v>0.3805</v>
      </c>
    </row>
    <row r="764" spans="14:33" x14ac:dyDescent="0.25">
      <c r="N764" s="7">
        <v>762</v>
      </c>
      <c r="O764" s="7">
        <f t="shared" ca="1" si="33"/>
        <v>0.57124050841367857</v>
      </c>
      <c r="P764" s="20">
        <f t="shared" ca="1" si="34"/>
        <v>182.39567308650686</v>
      </c>
      <c r="X764" s="12">
        <v>425.34796709148674</v>
      </c>
      <c r="AE764" s="8">
        <v>762</v>
      </c>
      <c r="AF764" s="12">
        <v>162340.29999999999</v>
      </c>
      <c r="AG764" s="8">
        <f t="shared" si="35"/>
        <v>0.38100000000000001</v>
      </c>
    </row>
    <row r="765" spans="14:33" x14ac:dyDescent="0.25">
      <c r="N765" s="7">
        <v>763</v>
      </c>
      <c r="O765" s="7">
        <f t="shared" ca="1" si="33"/>
        <v>0.43472912691103349</v>
      </c>
      <c r="P765" s="20">
        <f t="shared" ca="1" si="34"/>
        <v>170.29456411677381</v>
      </c>
      <c r="X765" s="12">
        <v>616.51833200871795</v>
      </c>
      <c r="AE765" s="8">
        <v>763</v>
      </c>
      <c r="AF765" s="12">
        <v>162351.70000000001</v>
      </c>
      <c r="AG765" s="8">
        <f t="shared" si="35"/>
        <v>0.38150000000000001</v>
      </c>
    </row>
    <row r="766" spans="14:33" x14ac:dyDescent="0.25">
      <c r="N766" s="7">
        <v>764</v>
      </c>
      <c r="O766" s="7">
        <f t="shared" ca="1" si="33"/>
        <v>0.82290805540939216</v>
      </c>
      <c r="P766" s="20">
        <f t="shared" ca="1" si="34"/>
        <v>215.39830879334704</v>
      </c>
      <c r="X766" s="12">
        <v>413.91952467776923</v>
      </c>
      <c r="AE766" s="8">
        <v>764</v>
      </c>
      <c r="AF766" s="12">
        <v>162377</v>
      </c>
      <c r="AG766" s="8">
        <f t="shared" si="35"/>
        <v>0.38200000000000001</v>
      </c>
    </row>
    <row r="767" spans="14:33" x14ac:dyDescent="0.25">
      <c r="N767" s="7">
        <v>765</v>
      </c>
      <c r="O767" s="7">
        <f t="shared" ca="1" si="33"/>
        <v>0.48315061799783532</v>
      </c>
      <c r="P767" s="20">
        <f t="shared" ca="1" si="34"/>
        <v>174.3905236217349</v>
      </c>
      <c r="X767" s="12">
        <v>791.05018448531359</v>
      </c>
      <c r="AE767" s="8">
        <v>765</v>
      </c>
      <c r="AF767" s="12">
        <v>162377.4</v>
      </c>
      <c r="AG767" s="8">
        <f t="shared" si="35"/>
        <v>0.38250000000000001</v>
      </c>
    </row>
    <row r="768" spans="14:33" x14ac:dyDescent="0.25">
      <c r="N768" s="7">
        <v>766</v>
      </c>
      <c r="O768" s="7">
        <f t="shared" ca="1" si="33"/>
        <v>1.2180961091207809E-2</v>
      </c>
      <c r="P768" s="20">
        <f t="shared" ca="1" si="34"/>
        <v>125.94000556115481</v>
      </c>
      <c r="X768" s="12">
        <v>540.1340399329747</v>
      </c>
      <c r="AE768" s="8">
        <v>766</v>
      </c>
      <c r="AF768" s="12">
        <v>162381.6</v>
      </c>
      <c r="AG768" s="8">
        <f t="shared" si="35"/>
        <v>0.38300000000000001</v>
      </c>
    </row>
    <row r="769" spans="14:33" x14ac:dyDescent="0.25">
      <c r="N769" s="7">
        <v>767</v>
      </c>
      <c r="O769" s="7">
        <f t="shared" ca="1" si="33"/>
        <v>0.24995171199242416</v>
      </c>
      <c r="P769" s="20">
        <f t="shared" ca="1" si="34"/>
        <v>155.34043093121946</v>
      </c>
      <c r="X769" s="12">
        <v>611.49575521100735</v>
      </c>
      <c r="AE769" s="8">
        <v>767</v>
      </c>
      <c r="AF769" s="12">
        <v>162399</v>
      </c>
      <c r="AG769" s="8">
        <f t="shared" si="35"/>
        <v>0.38350000000000001</v>
      </c>
    </row>
    <row r="770" spans="14:33" x14ac:dyDescent="0.25">
      <c r="N770" s="7">
        <v>768</v>
      </c>
      <c r="O770" s="7">
        <f t="shared" ca="1" si="33"/>
        <v>0.95462291239822061</v>
      </c>
      <c r="P770" s="20">
        <f t="shared" ca="1" si="34"/>
        <v>260.53084784995866</v>
      </c>
      <c r="X770" s="12">
        <v>492.72412519482748</v>
      </c>
      <c r="AE770" s="8">
        <v>768</v>
      </c>
      <c r="AF770" s="12">
        <v>162414.29999999999</v>
      </c>
      <c r="AG770" s="8">
        <f t="shared" si="35"/>
        <v>0.38400000000000001</v>
      </c>
    </row>
    <row r="771" spans="14:33" x14ac:dyDescent="0.25">
      <c r="N771" s="7">
        <v>769</v>
      </c>
      <c r="O771" s="7">
        <f t="shared" ca="1" si="33"/>
        <v>0.13336820316824838</v>
      </c>
      <c r="P771" s="20">
        <f t="shared" ca="1" si="34"/>
        <v>144.9890007412574</v>
      </c>
      <c r="X771" s="12">
        <v>657.27319109471489</v>
      </c>
      <c r="AE771" s="8">
        <v>769</v>
      </c>
      <c r="AF771" s="12">
        <v>162486.39999999999</v>
      </c>
      <c r="AG771" s="8">
        <f t="shared" si="35"/>
        <v>0.38450000000000001</v>
      </c>
    </row>
    <row r="772" spans="14:33" x14ac:dyDescent="0.25">
      <c r="N772" s="7">
        <v>770</v>
      </c>
      <c r="O772" s="7">
        <f t="shared" ref="O772:O835" ca="1" si="36">RAND()</f>
        <v>0.56073750395746169</v>
      </c>
      <c r="P772" s="20">
        <f t="shared" ref="P772:P835" ca="1" si="37">(($L$4*(EXP((_xlfn.NORM.S.INV(O772)-$L$5)/$L$6)))/(1+EXP((_xlfn.NORM.S.INV(O772)-$L$5)/$L$6)))+$L$3</f>
        <v>181.39216080968322</v>
      </c>
      <c r="X772" s="12">
        <v>702.6615785914031</v>
      </c>
      <c r="AE772" s="8">
        <v>770</v>
      </c>
      <c r="AF772" s="12">
        <v>162506.9</v>
      </c>
      <c r="AG772" s="8">
        <f t="shared" ref="AG772:AG835" si="38">AE772/2000</f>
        <v>0.38500000000000001</v>
      </c>
    </row>
    <row r="773" spans="14:33" x14ac:dyDescent="0.25">
      <c r="N773" s="7">
        <v>771</v>
      </c>
      <c r="O773" s="7">
        <f t="shared" ca="1" si="36"/>
        <v>0.12818633547554636</v>
      </c>
      <c r="P773" s="20">
        <f t="shared" ca="1" si="37"/>
        <v>144.46779879787701</v>
      </c>
      <c r="X773" s="12">
        <v>589.68831978979824</v>
      </c>
      <c r="AE773" s="8">
        <v>771</v>
      </c>
      <c r="AF773" s="12">
        <v>162568.5</v>
      </c>
      <c r="AG773" s="8">
        <f t="shared" si="38"/>
        <v>0.38550000000000001</v>
      </c>
    </row>
    <row r="774" spans="14:33" x14ac:dyDescent="0.25">
      <c r="N774" s="7">
        <v>772</v>
      </c>
      <c r="O774" s="7">
        <f t="shared" ca="1" si="36"/>
        <v>0.3952930727938071</v>
      </c>
      <c r="P774" s="20">
        <f t="shared" ca="1" si="37"/>
        <v>167.05864709114536</v>
      </c>
      <c r="X774" s="12">
        <v>470.10878740239764</v>
      </c>
      <c r="AE774" s="8">
        <v>772</v>
      </c>
      <c r="AF774" s="12">
        <v>162640.9</v>
      </c>
      <c r="AG774" s="8">
        <f t="shared" si="38"/>
        <v>0.38600000000000001</v>
      </c>
    </row>
    <row r="775" spans="14:33" x14ac:dyDescent="0.25">
      <c r="N775" s="7">
        <v>773</v>
      </c>
      <c r="O775" s="7">
        <f t="shared" ca="1" si="36"/>
        <v>0.82065443320784359</v>
      </c>
      <c r="P775" s="20">
        <f t="shared" ca="1" si="37"/>
        <v>214.95792292812598</v>
      </c>
      <c r="X775" s="12">
        <v>556.74117069816054</v>
      </c>
      <c r="AE775" s="8">
        <v>773</v>
      </c>
      <c r="AF775" s="12">
        <v>162690.5</v>
      </c>
      <c r="AG775" s="8">
        <f t="shared" si="38"/>
        <v>0.38650000000000001</v>
      </c>
    </row>
    <row r="776" spans="14:33" x14ac:dyDescent="0.25">
      <c r="N776" s="7">
        <v>774</v>
      </c>
      <c r="O776" s="7">
        <f t="shared" ca="1" si="36"/>
        <v>0.65992437148798433</v>
      </c>
      <c r="P776" s="20">
        <f t="shared" ca="1" si="37"/>
        <v>191.63178311849742</v>
      </c>
      <c r="X776" s="12">
        <v>696.43676296078331</v>
      </c>
      <c r="AE776" s="8">
        <v>774</v>
      </c>
      <c r="AF776" s="12">
        <v>162701.6</v>
      </c>
      <c r="AG776" s="8">
        <f t="shared" si="38"/>
        <v>0.38700000000000001</v>
      </c>
    </row>
    <row r="777" spans="14:33" x14ac:dyDescent="0.25">
      <c r="N777" s="7">
        <v>775</v>
      </c>
      <c r="O777" s="7">
        <f t="shared" ca="1" si="36"/>
        <v>0.71620975261044562</v>
      </c>
      <c r="P777" s="20">
        <f t="shared" ca="1" si="37"/>
        <v>198.48337106047498</v>
      </c>
      <c r="X777" s="12">
        <v>694.91149155809842</v>
      </c>
      <c r="AE777" s="8">
        <v>775</v>
      </c>
      <c r="AF777" s="12">
        <v>162729.60000000001</v>
      </c>
      <c r="AG777" s="8">
        <f t="shared" si="38"/>
        <v>0.38750000000000001</v>
      </c>
    </row>
    <row r="778" spans="14:33" x14ac:dyDescent="0.25">
      <c r="N778" s="7">
        <v>776</v>
      </c>
      <c r="O778" s="7">
        <f t="shared" ca="1" si="36"/>
        <v>0.98377335198326787</v>
      </c>
      <c r="P778" s="20">
        <f t="shared" ca="1" si="37"/>
        <v>293.00384335794035</v>
      </c>
      <c r="X778" s="12">
        <v>819.62416975740894</v>
      </c>
      <c r="AE778" s="8">
        <v>776</v>
      </c>
      <c r="AF778" s="12">
        <v>162775.1</v>
      </c>
      <c r="AG778" s="8">
        <f t="shared" si="38"/>
        <v>0.38800000000000001</v>
      </c>
    </row>
    <row r="779" spans="14:33" x14ac:dyDescent="0.25">
      <c r="N779" s="7">
        <v>777</v>
      </c>
      <c r="O779" s="7">
        <f t="shared" ca="1" si="36"/>
        <v>0.37916202633095974</v>
      </c>
      <c r="P779" s="20">
        <f t="shared" ca="1" si="37"/>
        <v>165.75265511916382</v>
      </c>
      <c r="X779" s="12">
        <v>466.00309605894239</v>
      </c>
      <c r="AE779" s="8">
        <v>777</v>
      </c>
      <c r="AF779" s="12">
        <v>162854.1</v>
      </c>
      <c r="AG779" s="8">
        <f t="shared" si="38"/>
        <v>0.38850000000000001</v>
      </c>
    </row>
    <row r="780" spans="14:33" x14ac:dyDescent="0.25">
      <c r="N780" s="7">
        <v>778</v>
      </c>
      <c r="O780" s="7">
        <f t="shared" ca="1" si="36"/>
        <v>0.29202635618773198</v>
      </c>
      <c r="P780" s="20">
        <f t="shared" ca="1" si="37"/>
        <v>158.75997239615799</v>
      </c>
      <c r="X780" s="12">
        <v>575.80242410800713</v>
      </c>
      <c r="AE780" s="8">
        <v>778</v>
      </c>
      <c r="AF780" s="12">
        <v>162882.5</v>
      </c>
      <c r="AG780" s="8">
        <f t="shared" si="38"/>
        <v>0.38900000000000001</v>
      </c>
    </row>
    <row r="781" spans="14:33" x14ac:dyDescent="0.25">
      <c r="N781" s="7">
        <v>779</v>
      </c>
      <c r="O781" s="7">
        <f t="shared" ca="1" si="36"/>
        <v>8.0531296293077426E-2</v>
      </c>
      <c r="P781" s="20">
        <f t="shared" ca="1" si="37"/>
        <v>139.13738193604206</v>
      </c>
      <c r="X781" s="12">
        <v>622.65987566645867</v>
      </c>
      <c r="AE781" s="8">
        <v>779</v>
      </c>
      <c r="AF781" s="12">
        <v>163030.20000000001</v>
      </c>
      <c r="AG781" s="8">
        <f t="shared" si="38"/>
        <v>0.38950000000000001</v>
      </c>
    </row>
    <row r="782" spans="14:33" x14ac:dyDescent="0.25">
      <c r="N782" s="7">
        <v>780</v>
      </c>
      <c r="O782" s="7">
        <f t="shared" ca="1" si="36"/>
        <v>0.76475001466255077</v>
      </c>
      <c r="P782" s="20">
        <f t="shared" ca="1" si="37"/>
        <v>205.34786451450015</v>
      </c>
      <c r="X782" s="12">
        <v>420.0292229571711</v>
      </c>
      <c r="AE782" s="8">
        <v>780</v>
      </c>
      <c r="AF782" s="12">
        <v>163032</v>
      </c>
      <c r="AG782" s="8">
        <f t="shared" si="38"/>
        <v>0.39</v>
      </c>
    </row>
    <row r="783" spans="14:33" x14ac:dyDescent="0.25">
      <c r="N783" s="7">
        <v>781</v>
      </c>
      <c r="O783" s="7">
        <f t="shared" ca="1" si="36"/>
        <v>0.36666317169187035</v>
      </c>
      <c r="P783" s="20">
        <f t="shared" ca="1" si="37"/>
        <v>164.74564708936492</v>
      </c>
      <c r="X783" s="12">
        <v>577.7528739425984</v>
      </c>
      <c r="AE783" s="8">
        <v>781</v>
      </c>
      <c r="AF783" s="12">
        <v>163043.79999999999</v>
      </c>
      <c r="AG783" s="8">
        <f t="shared" si="38"/>
        <v>0.39050000000000001</v>
      </c>
    </row>
    <row r="784" spans="14:33" x14ac:dyDescent="0.25">
      <c r="N784" s="7">
        <v>782</v>
      </c>
      <c r="O784" s="7">
        <f t="shared" ca="1" si="36"/>
        <v>0.69806908622164843</v>
      </c>
      <c r="P784" s="20">
        <f t="shared" ca="1" si="37"/>
        <v>196.16577174562673</v>
      </c>
      <c r="X784" s="12">
        <v>353.73748701387592</v>
      </c>
      <c r="AE784" s="8">
        <v>782</v>
      </c>
      <c r="AF784" s="12">
        <v>163052.6</v>
      </c>
      <c r="AG784" s="8">
        <f t="shared" si="38"/>
        <v>0.39100000000000001</v>
      </c>
    </row>
    <row r="785" spans="14:33" x14ac:dyDescent="0.25">
      <c r="N785" s="7">
        <v>783</v>
      </c>
      <c r="O785" s="7">
        <f t="shared" ca="1" si="36"/>
        <v>0.95627321660031683</v>
      </c>
      <c r="P785" s="20">
        <f t="shared" ca="1" si="37"/>
        <v>261.71710756931788</v>
      </c>
      <c r="X785" s="12">
        <v>423.81428775823213</v>
      </c>
      <c r="AE785" s="8">
        <v>783</v>
      </c>
      <c r="AF785" s="12">
        <v>163062.29999999999</v>
      </c>
      <c r="AG785" s="8">
        <f t="shared" si="38"/>
        <v>0.39150000000000001</v>
      </c>
    </row>
    <row r="786" spans="14:33" x14ac:dyDescent="0.25">
      <c r="N786" s="7">
        <v>784</v>
      </c>
      <c r="O786" s="7">
        <f t="shared" ca="1" si="36"/>
        <v>0.59721338680058356</v>
      </c>
      <c r="P786" s="20">
        <f t="shared" ca="1" si="37"/>
        <v>184.94893269664635</v>
      </c>
      <c r="X786" s="12">
        <v>583.68873329039479</v>
      </c>
      <c r="AE786" s="8">
        <v>784</v>
      </c>
      <c r="AF786" s="12">
        <v>163085.29999999999</v>
      </c>
      <c r="AG786" s="8">
        <f t="shared" si="38"/>
        <v>0.39200000000000002</v>
      </c>
    </row>
    <row r="787" spans="14:33" x14ac:dyDescent="0.25">
      <c r="N787" s="7">
        <v>785</v>
      </c>
      <c r="O787" s="7">
        <f t="shared" ca="1" si="36"/>
        <v>0.22662430511106824</v>
      </c>
      <c r="P787" s="20">
        <f t="shared" ca="1" si="37"/>
        <v>153.40307402984092</v>
      </c>
      <c r="X787" s="12">
        <v>615.80584024384109</v>
      </c>
      <c r="AE787" s="8">
        <v>785</v>
      </c>
      <c r="AF787" s="12">
        <v>163110.29999999999</v>
      </c>
      <c r="AG787" s="8">
        <f t="shared" si="38"/>
        <v>0.39250000000000002</v>
      </c>
    </row>
    <row r="788" spans="14:33" x14ac:dyDescent="0.25">
      <c r="N788" s="7">
        <v>786</v>
      </c>
      <c r="O788" s="7">
        <f t="shared" ca="1" si="36"/>
        <v>0.99750832419465962</v>
      </c>
      <c r="P788" s="20">
        <f t="shared" ca="1" si="37"/>
        <v>350.50025932908807</v>
      </c>
      <c r="X788" s="12">
        <v>602.58626626378816</v>
      </c>
      <c r="AE788" s="8">
        <v>786</v>
      </c>
      <c r="AF788" s="12">
        <v>163110.39999999999</v>
      </c>
      <c r="AG788" s="8">
        <f t="shared" si="38"/>
        <v>0.39300000000000002</v>
      </c>
    </row>
    <row r="789" spans="14:33" x14ac:dyDescent="0.25">
      <c r="N789" s="7">
        <v>787</v>
      </c>
      <c r="O789" s="7">
        <f t="shared" ca="1" si="36"/>
        <v>0.80772348736465149</v>
      </c>
      <c r="P789" s="20">
        <f t="shared" ca="1" si="37"/>
        <v>212.52238842492724</v>
      </c>
      <c r="X789" s="12">
        <v>620.67271925625732</v>
      </c>
      <c r="AE789" s="8">
        <v>787</v>
      </c>
      <c r="AF789" s="12">
        <v>163125.5</v>
      </c>
      <c r="AG789" s="8">
        <f t="shared" si="38"/>
        <v>0.39350000000000002</v>
      </c>
    </row>
    <row r="790" spans="14:33" x14ac:dyDescent="0.25">
      <c r="N790" s="7">
        <v>788</v>
      </c>
      <c r="O790" s="7">
        <f t="shared" ca="1" si="36"/>
        <v>0.31625865500717854</v>
      </c>
      <c r="P790" s="20">
        <f t="shared" ca="1" si="37"/>
        <v>160.70557957139525</v>
      </c>
      <c r="X790" s="12">
        <v>692.36064165585094</v>
      </c>
      <c r="AE790" s="8">
        <v>788</v>
      </c>
      <c r="AF790" s="12">
        <v>163214</v>
      </c>
      <c r="AG790" s="8">
        <f t="shared" si="38"/>
        <v>0.39400000000000002</v>
      </c>
    </row>
    <row r="791" spans="14:33" x14ac:dyDescent="0.25">
      <c r="N791" s="7">
        <v>789</v>
      </c>
      <c r="O791" s="7">
        <f t="shared" ca="1" si="36"/>
        <v>0.58697303263196854</v>
      </c>
      <c r="P791" s="20">
        <f t="shared" ca="1" si="37"/>
        <v>183.92940950489907</v>
      </c>
      <c r="X791" s="12">
        <v>579.89519631162966</v>
      </c>
      <c r="AE791" s="8">
        <v>789</v>
      </c>
      <c r="AF791" s="12">
        <v>163217.20000000001</v>
      </c>
      <c r="AG791" s="8">
        <f t="shared" si="38"/>
        <v>0.39450000000000002</v>
      </c>
    </row>
    <row r="792" spans="14:33" x14ac:dyDescent="0.25">
      <c r="N792" s="7">
        <v>790</v>
      </c>
      <c r="O792" s="7">
        <f t="shared" ca="1" si="36"/>
        <v>3.5528323302039255E-2</v>
      </c>
      <c r="P792" s="20">
        <f t="shared" ca="1" si="37"/>
        <v>132.21562789519908</v>
      </c>
      <c r="X792" s="12">
        <v>685.09352248869789</v>
      </c>
      <c r="AE792" s="8">
        <v>790</v>
      </c>
      <c r="AF792" s="12">
        <v>163254.5</v>
      </c>
      <c r="AG792" s="8">
        <f t="shared" si="38"/>
        <v>0.39500000000000002</v>
      </c>
    </row>
    <row r="793" spans="14:33" x14ac:dyDescent="0.25">
      <c r="N793" s="7">
        <v>791</v>
      </c>
      <c r="O793" s="7">
        <f t="shared" ca="1" si="36"/>
        <v>0.92433957219044216</v>
      </c>
      <c r="P793" s="20">
        <f t="shared" ca="1" si="37"/>
        <v>243.98740889754518</v>
      </c>
      <c r="X793" s="12">
        <v>756.76147156993579</v>
      </c>
      <c r="AE793" s="8">
        <v>791</v>
      </c>
      <c r="AF793" s="12">
        <v>163289.1</v>
      </c>
      <c r="AG793" s="8">
        <f t="shared" si="38"/>
        <v>0.39550000000000002</v>
      </c>
    </row>
    <row r="794" spans="14:33" x14ac:dyDescent="0.25">
      <c r="N794" s="7">
        <v>792</v>
      </c>
      <c r="O794" s="7">
        <f t="shared" ca="1" si="36"/>
        <v>3.4832287267066331E-2</v>
      </c>
      <c r="P794" s="20">
        <f t="shared" ca="1" si="37"/>
        <v>132.07608601612839</v>
      </c>
      <c r="X794" s="12">
        <v>623.83450185396691</v>
      </c>
      <c r="AE794" s="8">
        <v>792</v>
      </c>
      <c r="AF794" s="12">
        <v>163323.1</v>
      </c>
      <c r="AG794" s="8">
        <f t="shared" si="38"/>
        <v>0.39600000000000002</v>
      </c>
    </row>
    <row r="795" spans="14:33" x14ac:dyDescent="0.25">
      <c r="N795" s="7">
        <v>793</v>
      </c>
      <c r="O795" s="7">
        <f t="shared" ca="1" si="36"/>
        <v>0.7006934495895959</v>
      </c>
      <c r="P795" s="20">
        <f t="shared" ca="1" si="37"/>
        <v>196.49399266981749</v>
      </c>
      <c r="X795" s="12">
        <v>680.80084201704744</v>
      </c>
      <c r="AE795" s="8">
        <v>793</v>
      </c>
      <c r="AF795" s="12">
        <v>163327.6</v>
      </c>
      <c r="AG795" s="8">
        <f t="shared" si="38"/>
        <v>0.39650000000000002</v>
      </c>
    </row>
    <row r="796" spans="14:33" x14ac:dyDescent="0.25">
      <c r="N796" s="7">
        <v>794</v>
      </c>
      <c r="O796" s="7">
        <f t="shared" ca="1" si="36"/>
        <v>0.64023896916493717</v>
      </c>
      <c r="P796" s="20">
        <f t="shared" ca="1" si="37"/>
        <v>189.44330618599429</v>
      </c>
      <c r="X796" s="12">
        <v>400.66479441772742</v>
      </c>
      <c r="AE796" s="8">
        <v>794</v>
      </c>
      <c r="AF796" s="12">
        <v>163338</v>
      </c>
      <c r="AG796" s="8">
        <f t="shared" si="38"/>
        <v>0.39700000000000002</v>
      </c>
    </row>
    <row r="797" spans="14:33" x14ac:dyDescent="0.25">
      <c r="N797" s="7">
        <v>795</v>
      </c>
      <c r="O797" s="7">
        <f t="shared" ca="1" si="36"/>
        <v>0.18724792182297467</v>
      </c>
      <c r="P797" s="20">
        <f t="shared" ca="1" si="37"/>
        <v>150.01887203170554</v>
      </c>
      <c r="X797" s="12">
        <v>545.30820823382669</v>
      </c>
      <c r="AE797" s="8">
        <v>795</v>
      </c>
      <c r="AF797" s="12">
        <v>163367.29999999999</v>
      </c>
      <c r="AG797" s="8">
        <f t="shared" si="38"/>
        <v>0.39750000000000002</v>
      </c>
    </row>
    <row r="798" spans="14:33" x14ac:dyDescent="0.25">
      <c r="N798" s="7">
        <v>796</v>
      </c>
      <c r="O798" s="7">
        <f t="shared" ca="1" si="36"/>
        <v>4.2248789268439113E-2</v>
      </c>
      <c r="P798" s="20">
        <f t="shared" ca="1" si="37"/>
        <v>133.48552719405487</v>
      </c>
      <c r="X798" s="12">
        <v>836.16699522653664</v>
      </c>
      <c r="AE798" s="8">
        <v>796</v>
      </c>
      <c r="AF798" s="12">
        <v>163378.29999999999</v>
      </c>
      <c r="AG798" s="8">
        <f t="shared" si="38"/>
        <v>0.39800000000000002</v>
      </c>
    </row>
    <row r="799" spans="14:33" x14ac:dyDescent="0.25">
      <c r="N799" s="7">
        <v>797</v>
      </c>
      <c r="O799" s="7">
        <f t="shared" ca="1" si="36"/>
        <v>0.24700079534309927</v>
      </c>
      <c r="P799" s="20">
        <f t="shared" ca="1" si="37"/>
        <v>155.09741294276921</v>
      </c>
      <c r="X799" s="12">
        <v>814.24167626338544</v>
      </c>
      <c r="AE799" s="8">
        <v>797</v>
      </c>
      <c r="AF799" s="12">
        <v>163387.20000000001</v>
      </c>
      <c r="AG799" s="8">
        <f t="shared" si="38"/>
        <v>0.39850000000000002</v>
      </c>
    </row>
    <row r="800" spans="14:33" x14ac:dyDescent="0.25">
      <c r="N800" s="7">
        <v>798</v>
      </c>
      <c r="O800" s="7">
        <f t="shared" ca="1" si="36"/>
        <v>0.20071905819698421</v>
      </c>
      <c r="P800" s="20">
        <f t="shared" ca="1" si="37"/>
        <v>151.19663370611119</v>
      </c>
      <c r="X800" s="12">
        <v>729.10582397830092</v>
      </c>
      <c r="AE800" s="8">
        <v>798</v>
      </c>
      <c r="AF800" s="12">
        <v>163424.20000000001</v>
      </c>
      <c r="AG800" s="8">
        <f t="shared" si="38"/>
        <v>0.39900000000000002</v>
      </c>
    </row>
    <row r="801" spans="14:33" x14ac:dyDescent="0.25">
      <c r="N801" s="7">
        <v>799</v>
      </c>
      <c r="O801" s="7">
        <f t="shared" ca="1" si="36"/>
        <v>0.38567229864414609</v>
      </c>
      <c r="P801" s="20">
        <f t="shared" ca="1" si="37"/>
        <v>166.27877077336171</v>
      </c>
      <c r="X801" s="12">
        <v>652.65051375439884</v>
      </c>
      <c r="AE801" s="8">
        <v>799</v>
      </c>
      <c r="AF801" s="12">
        <v>163517.5</v>
      </c>
      <c r="AG801" s="8">
        <f t="shared" si="38"/>
        <v>0.39950000000000002</v>
      </c>
    </row>
    <row r="802" spans="14:33" x14ac:dyDescent="0.25">
      <c r="N802" s="7">
        <v>800</v>
      </c>
      <c r="O802" s="7">
        <f t="shared" ca="1" si="36"/>
        <v>0.69185606094708074</v>
      </c>
      <c r="P802" s="20">
        <f t="shared" ca="1" si="37"/>
        <v>195.39770634830799</v>
      </c>
      <c r="X802" s="12">
        <v>485.81633641058778</v>
      </c>
      <c r="AE802" s="8">
        <v>800</v>
      </c>
      <c r="AF802" s="12">
        <v>163523</v>
      </c>
      <c r="AG802" s="8">
        <f t="shared" si="38"/>
        <v>0.4</v>
      </c>
    </row>
    <row r="803" spans="14:33" x14ac:dyDescent="0.25">
      <c r="N803" s="7">
        <v>801</v>
      </c>
      <c r="O803" s="7">
        <f t="shared" ca="1" si="36"/>
        <v>0.18938752963456462</v>
      </c>
      <c r="P803" s="20">
        <f t="shared" ca="1" si="37"/>
        <v>150.20756465070102</v>
      </c>
      <c r="X803" s="12">
        <v>566.94635408864929</v>
      </c>
      <c r="AE803" s="8">
        <v>801</v>
      </c>
      <c r="AF803" s="12">
        <v>163631</v>
      </c>
      <c r="AG803" s="8">
        <f t="shared" si="38"/>
        <v>0.40050000000000002</v>
      </c>
    </row>
    <row r="804" spans="14:33" x14ac:dyDescent="0.25">
      <c r="N804" s="7">
        <v>802</v>
      </c>
      <c r="O804" s="7">
        <f t="shared" ca="1" si="36"/>
        <v>0.53890438761266768</v>
      </c>
      <c r="P804" s="20">
        <f t="shared" ca="1" si="37"/>
        <v>179.35353993403075</v>
      </c>
      <c r="X804" s="12">
        <v>641.71402460257025</v>
      </c>
      <c r="AE804" s="8">
        <v>802</v>
      </c>
      <c r="AF804" s="12">
        <v>163637</v>
      </c>
      <c r="AG804" s="8">
        <f t="shared" si="38"/>
        <v>0.40100000000000002</v>
      </c>
    </row>
    <row r="805" spans="14:33" x14ac:dyDescent="0.25">
      <c r="N805" s="7">
        <v>803</v>
      </c>
      <c r="O805" s="7">
        <f t="shared" ca="1" si="36"/>
        <v>0.96818889132097785</v>
      </c>
      <c r="P805" s="20">
        <f t="shared" ca="1" si="37"/>
        <v>271.84733951822369</v>
      </c>
      <c r="X805" s="12">
        <v>502.52877492754607</v>
      </c>
      <c r="AE805" s="8">
        <v>803</v>
      </c>
      <c r="AF805" s="12">
        <v>163637</v>
      </c>
      <c r="AG805" s="8">
        <f t="shared" si="38"/>
        <v>0.40150000000000002</v>
      </c>
    </row>
    <row r="806" spans="14:33" x14ac:dyDescent="0.25">
      <c r="N806" s="7">
        <v>804</v>
      </c>
      <c r="O806" s="7">
        <f t="shared" ca="1" si="36"/>
        <v>2.487672249893913E-2</v>
      </c>
      <c r="P806" s="20">
        <f t="shared" ca="1" si="37"/>
        <v>129.85657542165026</v>
      </c>
      <c r="X806" s="12">
        <v>633.79608888892767</v>
      </c>
      <c r="AE806" s="8">
        <v>804</v>
      </c>
      <c r="AF806" s="12">
        <v>163714</v>
      </c>
      <c r="AG806" s="8">
        <f t="shared" si="38"/>
        <v>0.40200000000000002</v>
      </c>
    </row>
    <row r="807" spans="14:33" x14ac:dyDescent="0.25">
      <c r="N807" s="7">
        <v>805</v>
      </c>
      <c r="O807" s="7">
        <f t="shared" ca="1" si="36"/>
        <v>8.7716979882572987E-2</v>
      </c>
      <c r="P807" s="20">
        <f t="shared" ca="1" si="37"/>
        <v>140.0222614591793</v>
      </c>
      <c r="X807" s="12">
        <v>704.11510162057357</v>
      </c>
      <c r="AE807" s="8">
        <v>805</v>
      </c>
      <c r="AF807" s="12">
        <v>163763.70000000001</v>
      </c>
      <c r="AG807" s="8">
        <f t="shared" si="38"/>
        <v>0.40250000000000002</v>
      </c>
    </row>
    <row r="808" spans="14:33" x14ac:dyDescent="0.25">
      <c r="N808" s="7">
        <v>806</v>
      </c>
      <c r="O808" s="7">
        <f t="shared" ca="1" si="36"/>
        <v>0.15978849046679511</v>
      </c>
      <c r="P808" s="20">
        <f t="shared" ca="1" si="37"/>
        <v>147.53152759826449</v>
      </c>
      <c r="X808" s="12">
        <v>544.56158146154144</v>
      </c>
      <c r="AE808" s="8">
        <v>806</v>
      </c>
      <c r="AF808" s="12">
        <v>163769.29999999999</v>
      </c>
      <c r="AG808" s="8">
        <f t="shared" si="38"/>
        <v>0.40300000000000002</v>
      </c>
    </row>
    <row r="809" spans="14:33" x14ac:dyDescent="0.25">
      <c r="N809" s="7">
        <v>807</v>
      </c>
      <c r="O809" s="7">
        <f t="shared" ca="1" si="36"/>
        <v>0.58588652297376742</v>
      </c>
      <c r="P809" s="20">
        <f t="shared" ca="1" si="37"/>
        <v>183.82224780139904</v>
      </c>
      <c r="X809" s="12">
        <v>681.32805515983603</v>
      </c>
      <c r="AE809" s="8">
        <v>807</v>
      </c>
      <c r="AF809" s="12">
        <v>163782.9</v>
      </c>
      <c r="AG809" s="8">
        <f t="shared" si="38"/>
        <v>0.40350000000000003</v>
      </c>
    </row>
    <row r="810" spans="14:33" x14ac:dyDescent="0.25">
      <c r="N810" s="7">
        <v>808</v>
      </c>
      <c r="O810" s="7">
        <f t="shared" ca="1" si="36"/>
        <v>0.79786642859131673</v>
      </c>
      <c r="P810" s="20">
        <f t="shared" ca="1" si="37"/>
        <v>210.76135410122316</v>
      </c>
      <c r="X810" s="12">
        <v>570.98669200854522</v>
      </c>
      <c r="AE810" s="8">
        <v>808</v>
      </c>
      <c r="AF810" s="12">
        <v>163950.79999999999</v>
      </c>
      <c r="AG810" s="8">
        <f t="shared" si="38"/>
        <v>0.40400000000000003</v>
      </c>
    </row>
    <row r="811" spans="14:33" x14ac:dyDescent="0.25">
      <c r="N811" s="7">
        <v>809</v>
      </c>
      <c r="O811" s="7">
        <f t="shared" ca="1" si="36"/>
        <v>0.44455437316162194</v>
      </c>
      <c r="P811" s="20">
        <f t="shared" ca="1" si="37"/>
        <v>171.11306000211499</v>
      </c>
      <c r="X811" s="12">
        <v>572.94342824894545</v>
      </c>
      <c r="AE811" s="8">
        <v>809</v>
      </c>
      <c r="AF811" s="12">
        <v>163958</v>
      </c>
      <c r="AG811" s="8">
        <f t="shared" si="38"/>
        <v>0.40450000000000003</v>
      </c>
    </row>
    <row r="812" spans="14:33" x14ac:dyDescent="0.25">
      <c r="N812" s="7">
        <v>810</v>
      </c>
      <c r="O812" s="7">
        <f t="shared" ca="1" si="36"/>
        <v>0.43208920299718334</v>
      </c>
      <c r="P812" s="20">
        <f t="shared" ca="1" si="37"/>
        <v>170.07558628637969</v>
      </c>
      <c r="X812" s="12">
        <v>633.2180905195205</v>
      </c>
      <c r="AE812" s="8">
        <v>810</v>
      </c>
      <c r="AF812" s="12">
        <v>164006</v>
      </c>
      <c r="AG812" s="8">
        <f t="shared" si="38"/>
        <v>0.40500000000000003</v>
      </c>
    </row>
    <row r="813" spans="14:33" x14ac:dyDescent="0.25">
      <c r="N813" s="7">
        <v>811</v>
      </c>
      <c r="O813" s="7">
        <f t="shared" ca="1" si="36"/>
        <v>0.77004208955322628</v>
      </c>
      <c r="P813" s="20">
        <f t="shared" ca="1" si="37"/>
        <v>206.16684488227946</v>
      </c>
      <c r="X813" s="12">
        <v>664.74383672917588</v>
      </c>
      <c r="AE813" s="8">
        <v>811</v>
      </c>
      <c r="AF813" s="12">
        <v>164012.1</v>
      </c>
      <c r="AG813" s="8">
        <f t="shared" si="38"/>
        <v>0.40550000000000003</v>
      </c>
    </row>
    <row r="814" spans="14:33" x14ac:dyDescent="0.25">
      <c r="N814" s="7">
        <v>812</v>
      </c>
      <c r="O814" s="7">
        <f t="shared" ca="1" si="36"/>
        <v>0.41683419178076098</v>
      </c>
      <c r="P814" s="20">
        <f t="shared" ca="1" si="37"/>
        <v>168.81735043154271</v>
      </c>
      <c r="X814" s="12">
        <v>558.78962395019209</v>
      </c>
      <c r="AE814" s="8">
        <v>812</v>
      </c>
      <c r="AF814" s="12">
        <v>164022.20000000001</v>
      </c>
      <c r="AG814" s="8">
        <f t="shared" si="38"/>
        <v>0.40600000000000003</v>
      </c>
    </row>
    <row r="815" spans="14:33" x14ac:dyDescent="0.25">
      <c r="N815" s="7">
        <v>813</v>
      </c>
      <c r="O815" s="7">
        <f t="shared" ca="1" si="36"/>
        <v>0.4099557032543949</v>
      </c>
      <c r="P815" s="20">
        <f t="shared" ca="1" si="37"/>
        <v>168.25366562389399</v>
      </c>
      <c r="X815" s="12">
        <v>487.96814321227811</v>
      </c>
      <c r="AE815" s="8">
        <v>813</v>
      </c>
      <c r="AF815" s="12">
        <v>164135</v>
      </c>
      <c r="AG815" s="8">
        <f t="shared" si="38"/>
        <v>0.40649999999999997</v>
      </c>
    </row>
    <row r="816" spans="14:33" x14ac:dyDescent="0.25">
      <c r="N816" s="7">
        <v>814</v>
      </c>
      <c r="O816" s="7">
        <f t="shared" ca="1" si="36"/>
        <v>0.93861945175285011</v>
      </c>
      <c r="P816" s="20">
        <f t="shared" ca="1" si="37"/>
        <v>250.7979379697191</v>
      </c>
      <c r="X816" s="12">
        <v>563.52529669917794</v>
      </c>
      <c r="AE816" s="8">
        <v>814</v>
      </c>
      <c r="AF816" s="12">
        <v>164165.5</v>
      </c>
      <c r="AG816" s="8">
        <f t="shared" si="38"/>
        <v>0.40699999999999997</v>
      </c>
    </row>
    <row r="817" spans="14:33" x14ac:dyDescent="0.25">
      <c r="N817" s="7">
        <v>815</v>
      </c>
      <c r="O817" s="7">
        <f t="shared" ca="1" si="36"/>
        <v>0.9194734365987759</v>
      </c>
      <c r="P817" s="20">
        <f t="shared" ca="1" si="37"/>
        <v>241.94472615450968</v>
      </c>
      <c r="X817" s="12">
        <v>803.02182140750244</v>
      </c>
      <c r="AE817" s="8">
        <v>815</v>
      </c>
      <c r="AF817" s="12">
        <v>164272.79999999999</v>
      </c>
      <c r="AG817" s="8">
        <f t="shared" si="38"/>
        <v>0.40749999999999997</v>
      </c>
    </row>
    <row r="818" spans="14:33" x14ac:dyDescent="0.25">
      <c r="N818" s="7">
        <v>816</v>
      </c>
      <c r="O818" s="7">
        <f t="shared" ca="1" si="36"/>
        <v>0.25995929751035518</v>
      </c>
      <c r="P818" s="20">
        <f t="shared" ca="1" si="37"/>
        <v>156.16087214397589</v>
      </c>
      <c r="X818" s="12">
        <v>587.71356069520789</v>
      </c>
      <c r="AE818" s="8">
        <v>816</v>
      </c>
      <c r="AF818" s="12">
        <v>164498.29999999999</v>
      </c>
      <c r="AG818" s="8">
        <f t="shared" si="38"/>
        <v>0.40799999999999997</v>
      </c>
    </row>
    <row r="819" spans="14:33" x14ac:dyDescent="0.25">
      <c r="N819" s="7">
        <v>817</v>
      </c>
      <c r="O819" s="7">
        <f t="shared" ca="1" si="36"/>
        <v>0.49067497650497538</v>
      </c>
      <c r="P819" s="20">
        <f t="shared" ca="1" si="37"/>
        <v>175.04284168288206</v>
      </c>
      <c r="X819" s="12">
        <v>638.53918235282299</v>
      </c>
      <c r="AE819" s="8">
        <v>817</v>
      </c>
      <c r="AF819" s="12">
        <v>164599.1</v>
      </c>
      <c r="AG819" s="8">
        <f t="shared" si="38"/>
        <v>0.40849999999999997</v>
      </c>
    </row>
    <row r="820" spans="14:33" x14ac:dyDescent="0.25">
      <c r="N820" s="7">
        <v>818</v>
      </c>
      <c r="O820" s="7">
        <f t="shared" ca="1" si="36"/>
        <v>0.49559890468024004</v>
      </c>
      <c r="P820" s="20">
        <f t="shared" ca="1" si="37"/>
        <v>175.47238681064289</v>
      </c>
      <c r="X820" s="12">
        <v>519.40040573318208</v>
      </c>
      <c r="AE820" s="8">
        <v>818</v>
      </c>
      <c r="AF820" s="12">
        <v>164628.70000000001</v>
      </c>
      <c r="AG820" s="8">
        <f t="shared" si="38"/>
        <v>0.40899999999999997</v>
      </c>
    </row>
    <row r="821" spans="14:33" x14ac:dyDescent="0.25">
      <c r="N821" s="7">
        <v>819</v>
      </c>
      <c r="O821" s="7">
        <f t="shared" ca="1" si="36"/>
        <v>0.3885660166105509</v>
      </c>
      <c r="P821" s="20">
        <f t="shared" ca="1" si="37"/>
        <v>166.513024559017</v>
      </c>
      <c r="X821" s="12">
        <v>379.49486048144144</v>
      </c>
      <c r="AE821" s="8">
        <v>819</v>
      </c>
      <c r="AF821" s="12">
        <v>164658</v>
      </c>
      <c r="AG821" s="8">
        <f t="shared" si="38"/>
        <v>0.40949999999999998</v>
      </c>
    </row>
    <row r="822" spans="14:33" x14ac:dyDescent="0.25">
      <c r="N822" s="7">
        <v>820</v>
      </c>
      <c r="O822" s="7">
        <f t="shared" ca="1" si="36"/>
        <v>0.8910612108455831</v>
      </c>
      <c r="P822" s="20">
        <f t="shared" ca="1" si="37"/>
        <v>231.94106347161656</v>
      </c>
      <c r="X822" s="12">
        <v>473.03748574177115</v>
      </c>
      <c r="AE822" s="8">
        <v>820</v>
      </c>
      <c r="AF822" s="12">
        <v>164688.4</v>
      </c>
      <c r="AG822" s="8">
        <f t="shared" si="38"/>
        <v>0.41</v>
      </c>
    </row>
    <row r="823" spans="14:33" x14ac:dyDescent="0.25">
      <c r="N823" s="7">
        <v>821</v>
      </c>
      <c r="O823" s="7">
        <f t="shared" ca="1" si="36"/>
        <v>0.9464099809496217</v>
      </c>
      <c r="P823" s="20">
        <f t="shared" ca="1" si="37"/>
        <v>255.18486768670195</v>
      </c>
      <c r="X823" s="12">
        <v>720.10333579223402</v>
      </c>
      <c r="AE823" s="8">
        <v>821</v>
      </c>
      <c r="AF823" s="12">
        <v>164728.70000000001</v>
      </c>
      <c r="AG823" s="8">
        <f t="shared" si="38"/>
        <v>0.41049999999999998</v>
      </c>
    </row>
    <row r="824" spans="14:33" x14ac:dyDescent="0.25">
      <c r="N824" s="7">
        <v>822</v>
      </c>
      <c r="O824" s="7">
        <f t="shared" ca="1" si="36"/>
        <v>0.1097003378429865</v>
      </c>
      <c r="P824" s="20">
        <f t="shared" ca="1" si="37"/>
        <v>142.53093726946844</v>
      </c>
      <c r="X824" s="12">
        <v>542.21619167504764</v>
      </c>
      <c r="AE824" s="8">
        <v>822</v>
      </c>
      <c r="AF824" s="12">
        <v>164753.60000000001</v>
      </c>
      <c r="AG824" s="8">
        <f t="shared" si="38"/>
        <v>0.41099999999999998</v>
      </c>
    </row>
    <row r="825" spans="14:33" x14ac:dyDescent="0.25">
      <c r="N825" s="7">
        <v>823</v>
      </c>
      <c r="O825" s="7">
        <f t="shared" ca="1" si="36"/>
        <v>0.91613479952941124</v>
      </c>
      <c r="P825" s="20">
        <f t="shared" ca="1" si="37"/>
        <v>240.60992279727333</v>
      </c>
      <c r="X825" s="12">
        <v>373.47543738468892</v>
      </c>
      <c r="AE825" s="8">
        <v>823</v>
      </c>
      <c r="AF825" s="12">
        <v>164832.9</v>
      </c>
      <c r="AG825" s="8">
        <f t="shared" si="38"/>
        <v>0.41149999999999998</v>
      </c>
    </row>
    <row r="826" spans="14:33" x14ac:dyDescent="0.25">
      <c r="N826" s="7">
        <v>824</v>
      </c>
      <c r="O826" s="7">
        <f t="shared" ca="1" si="36"/>
        <v>0.94456562040227909</v>
      </c>
      <c r="P826" s="20">
        <f t="shared" ca="1" si="37"/>
        <v>254.09343383092465</v>
      </c>
      <c r="X826" s="12">
        <v>515.35440221636304</v>
      </c>
      <c r="AE826" s="8">
        <v>824</v>
      </c>
      <c r="AF826" s="12">
        <v>164890.9</v>
      </c>
      <c r="AG826" s="8">
        <f t="shared" si="38"/>
        <v>0.41199999999999998</v>
      </c>
    </row>
    <row r="827" spans="14:33" x14ac:dyDescent="0.25">
      <c r="N827" s="7">
        <v>825</v>
      </c>
      <c r="O827" s="7">
        <f t="shared" ca="1" si="36"/>
        <v>0.66165238678318505</v>
      </c>
      <c r="P827" s="20">
        <f t="shared" ca="1" si="37"/>
        <v>191.82841940359378</v>
      </c>
      <c r="X827" s="12">
        <v>718.36408240912556</v>
      </c>
      <c r="AE827" s="8">
        <v>825</v>
      </c>
      <c r="AF827" s="12">
        <v>165017.70000000001</v>
      </c>
      <c r="AG827" s="8">
        <f t="shared" si="38"/>
        <v>0.41249999999999998</v>
      </c>
    </row>
    <row r="828" spans="14:33" x14ac:dyDescent="0.25">
      <c r="N828" s="7">
        <v>826</v>
      </c>
      <c r="O828" s="7">
        <f t="shared" ca="1" si="36"/>
        <v>0.57551480658051513</v>
      </c>
      <c r="P828" s="20">
        <f t="shared" ca="1" si="37"/>
        <v>182.80863077779793</v>
      </c>
      <c r="X828" s="12">
        <v>581.68906405263192</v>
      </c>
      <c r="AE828" s="8">
        <v>826</v>
      </c>
      <c r="AF828" s="12">
        <v>165085</v>
      </c>
      <c r="AG828" s="8">
        <f t="shared" si="38"/>
        <v>0.41299999999999998</v>
      </c>
    </row>
    <row r="829" spans="14:33" x14ac:dyDescent="0.25">
      <c r="N829" s="7">
        <v>827</v>
      </c>
      <c r="O829" s="7">
        <f t="shared" ca="1" si="36"/>
        <v>0.87451548365937415</v>
      </c>
      <c r="P829" s="20">
        <f t="shared" ca="1" si="37"/>
        <v>227.19391796829268</v>
      </c>
      <c r="X829" s="12">
        <v>689.82122756471108</v>
      </c>
      <c r="AE829" s="8">
        <v>827</v>
      </c>
      <c r="AF829" s="12">
        <v>165140.79999999999</v>
      </c>
      <c r="AG829" s="8">
        <f t="shared" si="38"/>
        <v>0.41349999999999998</v>
      </c>
    </row>
    <row r="830" spans="14:33" x14ac:dyDescent="0.25">
      <c r="N830" s="7">
        <v>828</v>
      </c>
      <c r="O830" s="7">
        <f t="shared" ca="1" si="36"/>
        <v>0.60657775031930394</v>
      </c>
      <c r="P830" s="20">
        <f t="shared" ca="1" si="37"/>
        <v>185.89696693822964</v>
      </c>
      <c r="X830" s="12">
        <v>478.99758510212774</v>
      </c>
      <c r="AE830" s="8">
        <v>828</v>
      </c>
      <c r="AF830" s="12">
        <v>165153.9</v>
      </c>
      <c r="AG830" s="8">
        <f t="shared" si="38"/>
        <v>0.41399999999999998</v>
      </c>
    </row>
    <row r="831" spans="14:33" x14ac:dyDescent="0.25">
      <c r="N831" s="7">
        <v>829</v>
      </c>
      <c r="O831" s="7">
        <f t="shared" ca="1" si="36"/>
        <v>0.82237105302051461</v>
      </c>
      <c r="P831" s="20">
        <f t="shared" ca="1" si="37"/>
        <v>215.29291938142796</v>
      </c>
      <c r="X831" s="12">
        <v>662.96920899000418</v>
      </c>
      <c r="AE831" s="8">
        <v>829</v>
      </c>
      <c r="AF831" s="12">
        <v>165183.20000000001</v>
      </c>
      <c r="AG831" s="8">
        <f t="shared" si="38"/>
        <v>0.41449999999999998</v>
      </c>
    </row>
    <row r="832" spans="14:33" x14ac:dyDescent="0.25">
      <c r="N832" s="7">
        <v>830</v>
      </c>
      <c r="O832" s="7">
        <f t="shared" ca="1" si="36"/>
        <v>0.13788751378506836</v>
      </c>
      <c r="P832" s="20">
        <f t="shared" ca="1" si="37"/>
        <v>145.43687551019391</v>
      </c>
      <c r="X832" s="12">
        <v>659.21438858252247</v>
      </c>
      <c r="AE832" s="8">
        <v>830</v>
      </c>
      <c r="AF832" s="12">
        <v>165214</v>
      </c>
      <c r="AG832" s="8">
        <f t="shared" si="38"/>
        <v>0.41499999999999998</v>
      </c>
    </row>
    <row r="833" spans="14:33" x14ac:dyDescent="0.25">
      <c r="N833" s="7">
        <v>831</v>
      </c>
      <c r="O833" s="7">
        <f t="shared" ca="1" si="36"/>
        <v>0.41618002386728348</v>
      </c>
      <c r="P833" s="20">
        <f t="shared" ca="1" si="37"/>
        <v>168.76364999851077</v>
      </c>
      <c r="X833" s="12">
        <v>733.05724028964084</v>
      </c>
      <c r="AE833" s="8">
        <v>831</v>
      </c>
      <c r="AF833" s="12">
        <v>165248.20000000001</v>
      </c>
      <c r="AG833" s="8">
        <f t="shared" si="38"/>
        <v>0.41549999999999998</v>
      </c>
    </row>
    <row r="834" spans="14:33" x14ac:dyDescent="0.25">
      <c r="N834" s="7">
        <v>832</v>
      </c>
      <c r="O834" s="7">
        <f t="shared" ca="1" si="36"/>
        <v>0.41450491619076624</v>
      </c>
      <c r="P834" s="20">
        <f t="shared" ca="1" si="37"/>
        <v>168.626230721441</v>
      </c>
      <c r="X834" s="12">
        <v>648.11714793857391</v>
      </c>
      <c r="AE834" s="8">
        <v>832</v>
      </c>
      <c r="AF834" s="12">
        <v>165301</v>
      </c>
      <c r="AG834" s="8">
        <f t="shared" si="38"/>
        <v>0.41599999999999998</v>
      </c>
    </row>
    <row r="835" spans="14:33" x14ac:dyDescent="0.25">
      <c r="N835" s="7">
        <v>833</v>
      </c>
      <c r="O835" s="7">
        <f t="shared" ca="1" si="36"/>
        <v>0.30174536394132956</v>
      </c>
      <c r="P835" s="20">
        <f t="shared" ca="1" si="37"/>
        <v>159.54151982514611</v>
      </c>
      <c r="X835" s="12">
        <v>449.8663451003049</v>
      </c>
      <c r="AE835" s="8">
        <v>833</v>
      </c>
      <c r="AF835" s="12">
        <v>165306.9</v>
      </c>
      <c r="AG835" s="8">
        <f t="shared" si="38"/>
        <v>0.41649999999999998</v>
      </c>
    </row>
    <row r="836" spans="14:33" x14ac:dyDescent="0.25">
      <c r="N836" s="7">
        <v>834</v>
      </c>
      <c r="O836" s="7">
        <f t="shared" ref="O836:O899" ca="1" si="39">RAND()</f>
        <v>0.99933396288661336</v>
      </c>
      <c r="P836" s="20">
        <f t="shared" ref="P836:P899" ca="1" si="40">(($L$4*(EXP((_xlfn.NORM.S.INV(O836)-$L$5)/$L$6)))/(1+EXP((_xlfn.NORM.S.INV(O836)-$L$5)/$L$6)))+$L$3</f>
        <v>389.97391920142644</v>
      </c>
      <c r="X836" s="12">
        <v>653.24417424929914</v>
      </c>
      <c r="AE836" s="8">
        <v>834</v>
      </c>
      <c r="AF836" s="12">
        <v>165341</v>
      </c>
      <c r="AG836" s="8">
        <f t="shared" ref="AG836:AG899" si="41">AE836/2000</f>
        <v>0.41699999999999998</v>
      </c>
    </row>
    <row r="837" spans="14:33" x14ac:dyDescent="0.25">
      <c r="N837" s="7">
        <v>835</v>
      </c>
      <c r="O837" s="7">
        <f t="shared" ca="1" si="39"/>
        <v>4.0413634403522525E-2</v>
      </c>
      <c r="P837" s="20">
        <f t="shared" ca="1" si="40"/>
        <v>133.15152551024326</v>
      </c>
      <c r="X837" s="12">
        <v>604.71027850855216</v>
      </c>
      <c r="AE837" s="8">
        <v>835</v>
      </c>
      <c r="AF837" s="12">
        <v>165349.9</v>
      </c>
      <c r="AG837" s="8">
        <f t="shared" si="41"/>
        <v>0.41749999999999998</v>
      </c>
    </row>
    <row r="838" spans="14:33" x14ac:dyDescent="0.25">
      <c r="N838" s="7">
        <v>836</v>
      </c>
      <c r="O838" s="7">
        <f t="shared" ca="1" si="39"/>
        <v>0.18410654448821884</v>
      </c>
      <c r="P838" s="20">
        <f t="shared" ca="1" si="40"/>
        <v>149.74063394439861</v>
      </c>
      <c r="X838" s="12">
        <v>460.44995217989094</v>
      </c>
      <c r="AE838" s="8">
        <v>836</v>
      </c>
      <c r="AF838" s="12">
        <v>165370.79999999999</v>
      </c>
      <c r="AG838" s="8">
        <f t="shared" si="41"/>
        <v>0.41799999999999998</v>
      </c>
    </row>
    <row r="839" spans="14:33" x14ac:dyDescent="0.25">
      <c r="N839" s="7">
        <v>837</v>
      </c>
      <c r="O839" s="7">
        <f t="shared" ca="1" si="39"/>
        <v>0.63601183633324021</v>
      </c>
      <c r="P839" s="20">
        <f t="shared" ca="1" si="40"/>
        <v>188.98507361411265</v>
      </c>
      <c r="X839" s="12">
        <v>644.16392195267849</v>
      </c>
      <c r="AE839" s="8">
        <v>837</v>
      </c>
      <c r="AF839" s="12">
        <v>165399.6</v>
      </c>
      <c r="AG839" s="8">
        <f t="shared" si="41"/>
        <v>0.41849999999999998</v>
      </c>
    </row>
    <row r="840" spans="14:33" x14ac:dyDescent="0.25">
      <c r="N840" s="7">
        <v>838</v>
      </c>
      <c r="O840" s="7">
        <f t="shared" ca="1" si="39"/>
        <v>0.2430948668833014</v>
      </c>
      <c r="P840" s="20">
        <f t="shared" ca="1" si="40"/>
        <v>154.77490627445479</v>
      </c>
      <c r="X840" s="12">
        <v>730.18282881059918</v>
      </c>
      <c r="AE840" s="8">
        <v>838</v>
      </c>
      <c r="AF840" s="12">
        <v>165458.6</v>
      </c>
      <c r="AG840" s="8">
        <f t="shared" si="41"/>
        <v>0.41899999999999998</v>
      </c>
    </row>
    <row r="841" spans="14:33" x14ac:dyDescent="0.25">
      <c r="N841" s="7">
        <v>839</v>
      </c>
      <c r="O841" s="7">
        <f t="shared" ca="1" si="39"/>
        <v>0.77595678213502306</v>
      </c>
      <c r="P841" s="20">
        <f t="shared" ca="1" si="40"/>
        <v>207.10154520728207</v>
      </c>
      <c r="X841" s="12">
        <v>638.75756967571579</v>
      </c>
      <c r="AE841" s="8">
        <v>839</v>
      </c>
      <c r="AF841" s="12">
        <v>165633.1</v>
      </c>
      <c r="AG841" s="8">
        <f t="shared" si="41"/>
        <v>0.41949999999999998</v>
      </c>
    </row>
    <row r="842" spans="14:33" x14ac:dyDescent="0.25">
      <c r="N842" s="7">
        <v>840</v>
      </c>
      <c r="O842" s="7">
        <f t="shared" ca="1" si="39"/>
        <v>0.19918070708468483</v>
      </c>
      <c r="P842" s="20">
        <f t="shared" ca="1" si="40"/>
        <v>151.06331982752886</v>
      </c>
      <c r="X842" s="12">
        <v>790.71803074838192</v>
      </c>
      <c r="AE842" s="8">
        <v>840</v>
      </c>
      <c r="AF842" s="12">
        <v>165650.6</v>
      </c>
      <c r="AG842" s="8">
        <f t="shared" si="41"/>
        <v>0.42</v>
      </c>
    </row>
    <row r="843" spans="14:33" x14ac:dyDescent="0.25">
      <c r="N843" s="7">
        <v>841</v>
      </c>
      <c r="O843" s="7">
        <f t="shared" ca="1" si="39"/>
        <v>0.74793261449255588</v>
      </c>
      <c r="P843" s="20">
        <f t="shared" ca="1" si="40"/>
        <v>202.84543566991823</v>
      </c>
      <c r="X843" s="12">
        <v>662.2924978781881</v>
      </c>
      <c r="AE843" s="8">
        <v>841</v>
      </c>
      <c r="AF843" s="12">
        <v>165693.29999999999</v>
      </c>
      <c r="AG843" s="8">
        <f t="shared" si="41"/>
        <v>0.42049999999999998</v>
      </c>
    </row>
    <row r="844" spans="14:33" x14ac:dyDescent="0.25">
      <c r="N844" s="7">
        <v>842</v>
      </c>
      <c r="O844" s="7">
        <f t="shared" ca="1" si="39"/>
        <v>0.51739592699474557</v>
      </c>
      <c r="P844" s="20">
        <f t="shared" ca="1" si="40"/>
        <v>177.40131862618887</v>
      </c>
      <c r="X844" s="12">
        <v>612.4218889956303</v>
      </c>
      <c r="AE844" s="8">
        <v>842</v>
      </c>
      <c r="AF844" s="12">
        <v>165709.6</v>
      </c>
      <c r="AG844" s="8">
        <f t="shared" si="41"/>
        <v>0.42099999999999999</v>
      </c>
    </row>
    <row r="845" spans="14:33" x14ac:dyDescent="0.25">
      <c r="N845" s="7">
        <v>843</v>
      </c>
      <c r="O845" s="7">
        <f t="shared" ca="1" si="39"/>
        <v>0.43480078282019341</v>
      </c>
      <c r="P845" s="20">
        <f t="shared" ca="1" si="40"/>
        <v>170.3005132632656</v>
      </c>
      <c r="X845" s="12">
        <v>706.57774895401974</v>
      </c>
      <c r="AE845" s="8">
        <v>843</v>
      </c>
      <c r="AF845" s="12">
        <v>165743.20000000001</v>
      </c>
      <c r="AG845" s="8">
        <f t="shared" si="41"/>
        <v>0.42149999999999999</v>
      </c>
    </row>
    <row r="846" spans="14:33" x14ac:dyDescent="0.25">
      <c r="N846" s="7">
        <v>844</v>
      </c>
      <c r="O846" s="7">
        <f t="shared" ca="1" si="39"/>
        <v>0.7077581558941064</v>
      </c>
      <c r="P846" s="20">
        <f t="shared" ca="1" si="40"/>
        <v>197.3891779417909</v>
      </c>
      <c r="X846" s="12">
        <v>599.28587300188792</v>
      </c>
      <c r="AE846" s="8">
        <v>844</v>
      </c>
      <c r="AF846" s="12">
        <v>165837.20000000001</v>
      </c>
      <c r="AG846" s="8">
        <f t="shared" si="41"/>
        <v>0.42199999999999999</v>
      </c>
    </row>
    <row r="847" spans="14:33" x14ac:dyDescent="0.25">
      <c r="N847" s="7">
        <v>845</v>
      </c>
      <c r="O847" s="7">
        <f t="shared" ca="1" si="39"/>
        <v>0.8285625482522857</v>
      </c>
      <c r="P847" s="20">
        <f t="shared" ca="1" si="40"/>
        <v>216.52574334704451</v>
      </c>
      <c r="X847" s="12">
        <v>413.45011214081728</v>
      </c>
      <c r="AE847" s="8">
        <v>845</v>
      </c>
      <c r="AF847" s="12">
        <v>165841.5</v>
      </c>
      <c r="AG847" s="8">
        <f t="shared" si="41"/>
        <v>0.42249999999999999</v>
      </c>
    </row>
    <row r="848" spans="14:33" x14ac:dyDescent="0.25">
      <c r="N848" s="7">
        <v>846</v>
      </c>
      <c r="O848" s="7">
        <f t="shared" ca="1" si="39"/>
        <v>0.65614066149750283</v>
      </c>
      <c r="P848" s="20">
        <f t="shared" ca="1" si="40"/>
        <v>191.20386319705838</v>
      </c>
      <c r="X848" s="12">
        <v>647.06515319664879</v>
      </c>
      <c r="AE848" s="8">
        <v>846</v>
      </c>
      <c r="AF848" s="12">
        <v>165852.6</v>
      </c>
      <c r="AG848" s="8">
        <f t="shared" si="41"/>
        <v>0.42299999999999999</v>
      </c>
    </row>
    <row r="849" spans="14:33" x14ac:dyDescent="0.25">
      <c r="N849" s="7">
        <v>847</v>
      </c>
      <c r="O849" s="7">
        <f t="shared" ca="1" si="39"/>
        <v>0.79932930856837026</v>
      </c>
      <c r="P849" s="20">
        <f t="shared" ca="1" si="40"/>
        <v>211.0178650779082</v>
      </c>
      <c r="X849" s="12">
        <v>619.30182730184617</v>
      </c>
      <c r="AE849" s="8">
        <v>847</v>
      </c>
      <c r="AF849" s="12">
        <v>165852.9</v>
      </c>
      <c r="AG849" s="8">
        <f t="shared" si="41"/>
        <v>0.42349999999999999</v>
      </c>
    </row>
    <row r="850" spans="14:33" x14ac:dyDescent="0.25">
      <c r="N850" s="7">
        <v>848</v>
      </c>
      <c r="O850" s="7">
        <f t="shared" ca="1" si="39"/>
        <v>0.11919913877140331</v>
      </c>
      <c r="P850" s="20">
        <f t="shared" ca="1" si="40"/>
        <v>143.54245877634125</v>
      </c>
      <c r="X850" s="12">
        <v>407.12035557273526</v>
      </c>
      <c r="AE850" s="8">
        <v>848</v>
      </c>
      <c r="AF850" s="12">
        <v>165953.60000000001</v>
      </c>
      <c r="AG850" s="8">
        <f t="shared" si="41"/>
        <v>0.42399999999999999</v>
      </c>
    </row>
    <row r="851" spans="14:33" x14ac:dyDescent="0.25">
      <c r="N851" s="7">
        <v>849</v>
      </c>
      <c r="O851" s="7">
        <f t="shared" ca="1" si="39"/>
        <v>0.18174094671721852</v>
      </c>
      <c r="P851" s="20">
        <f t="shared" ca="1" si="40"/>
        <v>149.53013427903394</v>
      </c>
      <c r="X851" s="12">
        <v>473.68286459020675</v>
      </c>
      <c r="AE851" s="8">
        <v>849</v>
      </c>
      <c r="AF851" s="12">
        <v>165978.4</v>
      </c>
      <c r="AG851" s="8">
        <f t="shared" si="41"/>
        <v>0.42449999999999999</v>
      </c>
    </row>
    <row r="852" spans="14:33" x14ac:dyDescent="0.25">
      <c r="N852" s="7">
        <v>850</v>
      </c>
      <c r="O852" s="7">
        <f t="shared" ca="1" si="39"/>
        <v>0.86538428104201282</v>
      </c>
      <c r="P852" s="20">
        <f t="shared" ca="1" si="40"/>
        <v>224.81715765840568</v>
      </c>
      <c r="X852" s="12">
        <v>431.9811747559234</v>
      </c>
      <c r="AE852" s="8">
        <v>850</v>
      </c>
      <c r="AF852" s="12">
        <v>165989.29999999999</v>
      </c>
      <c r="AG852" s="8">
        <f t="shared" si="41"/>
        <v>0.42499999999999999</v>
      </c>
    </row>
    <row r="853" spans="14:33" x14ac:dyDescent="0.25">
      <c r="N853" s="7">
        <v>851</v>
      </c>
      <c r="O853" s="7">
        <f t="shared" ca="1" si="39"/>
        <v>0.62655183012164684</v>
      </c>
      <c r="P853" s="20">
        <f t="shared" ca="1" si="40"/>
        <v>187.97355232032621</v>
      </c>
      <c r="X853" s="12">
        <v>489.54563585828328</v>
      </c>
      <c r="AE853" s="8">
        <v>851</v>
      </c>
      <c r="AF853" s="12">
        <v>166047.4</v>
      </c>
      <c r="AG853" s="8">
        <f t="shared" si="41"/>
        <v>0.42549999999999999</v>
      </c>
    </row>
    <row r="854" spans="14:33" x14ac:dyDescent="0.25">
      <c r="N854" s="7">
        <v>852</v>
      </c>
      <c r="O854" s="7">
        <f t="shared" ca="1" si="39"/>
        <v>0.88488457999938475</v>
      </c>
      <c r="P854" s="20">
        <f t="shared" ca="1" si="40"/>
        <v>230.09514432618795</v>
      </c>
      <c r="X854" s="12">
        <v>626.46079692328431</v>
      </c>
      <c r="AE854" s="8">
        <v>852</v>
      </c>
      <c r="AF854" s="12">
        <v>166063.5</v>
      </c>
      <c r="AG854" s="8">
        <f t="shared" si="41"/>
        <v>0.42599999999999999</v>
      </c>
    </row>
    <row r="855" spans="14:33" x14ac:dyDescent="0.25">
      <c r="N855" s="7">
        <v>853</v>
      </c>
      <c r="O855" s="7">
        <f t="shared" ca="1" si="39"/>
        <v>0.29369414004321759</v>
      </c>
      <c r="P855" s="20">
        <f t="shared" ca="1" si="40"/>
        <v>158.89423547731278</v>
      </c>
      <c r="X855" s="12">
        <v>485.30538236453378</v>
      </c>
      <c r="AE855" s="8">
        <v>853</v>
      </c>
      <c r="AF855" s="12">
        <v>166066.29999999999</v>
      </c>
      <c r="AG855" s="8">
        <f t="shared" si="41"/>
        <v>0.42649999999999999</v>
      </c>
    </row>
    <row r="856" spans="14:33" x14ac:dyDescent="0.25">
      <c r="N856" s="7">
        <v>854</v>
      </c>
      <c r="O856" s="7">
        <f t="shared" ca="1" si="39"/>
        <v>0.62898596077478564</v>
      </c>
      <c r="P856" s="20">
        <f t="shared" ca="1" si="40"/>
        <v>188.23202249861566</v>
      </c>
      <c r="X856" s="12">
        <v>629.66679726298401</v>
      </c>
      <c r="AE856" s="8">
        <v>854</v>
      </c>
      <c r="AF856" s="12">
        <v>166143.6</v>
      </c>
      <c r="AG856" s="8">
        <f t="shared" si="41"/>
        <v>0.42699999999999999</v>
      </c>
    </row>
    <row r="857" spans="14:33" x14ac:dyDescent="0.25">
      <c r="N857" s="7">
        <v>855</v>
      </c>
      <c r="O857" s="7">
        <f t="shared" ca="1" si="39"/>
        <v>0.82555798193500052</v>
      </c>
      <c r="P857" s="20">
        <f t="shared" ca="1" si="40"/>
        <v>215.92259323857576</v>
      </c>
      <c r="X857" s="12">
        <v>738.97159447740137</v>
      </c>
      <c r="AE857" s="8">
        <v>855</v>
      </c>
      <c r="AF857" s="12">
        <v>166149.5</v>
      </c>
      <c r="AG857" s="8">
        <f t="shared" si="41"/>
        <v>0.42749999999999999</v>
      </c>
    </row>
    <row r="858" spans="14:33" x14ac:dyDescent="0.25">
      <c r="N858" s="7">
        <v>856</v>
      </c>
      <c r="O858" s="7">
        <f t="shared" ca="1" si="39"/>
        <v>9.5790058354957575E-3</v>
      </c>
      <c r="P858" s="20">
        <f t="shared" ca="1" si="40"/>
        <v>124.81398098956464</v>
      </c>
      <c r="X858" s="12">
        <v>626.41767838922817</v>
      </c>
      <c r="AE858" s="8">
        <v>856</v>
      </c>
      <c r="AF858" s="12">
        <v>166172.6</v>
      </c>
      <c r="AG858" s="8">
        <f t="shared" si="41"/>
        <v>0.42799999999999999</v>
      </c>
    </row>
    <row r="859" spans="14:33" x14ac:dyDescent="0.25">
      <c r="N859" s="7">
        <v>857</v>
      </c>
      <c r="O859" s="7">
        <f t="shared" ca="1" si="39"/>
        <v>0.26277711443554419</v>
      </c>
      <c r="P859" s="20">
        <f t="shared" ca="1" si="40"/>
        <v>156.39093410599133</v>
      </c>
      <c r="X859" s="12">
        <v>592.3158471034219</v>
      </c>
      <c r="AE859" s="8">
        <v>857</v>
      </c>
      <c r="AF859" s="12">
        <v>166288.9</v>
      </c>
      <c r="AG859" s="8">
        <f t="shared" si="41"/>
        <v>0.42849999999999999</v>
      </c>
    </row>
    <row r="860" spans="14:33" x14ac:dyDescent="0.25">
      <c r="N860" s="7">
        <v>858</v>
      </c>
      <c r="O860" s="7">
        <f t="shared" ca="1" si="39"/>
        <v>0.99987147502460993</v>
      </c>
      <c r="P860" s="20">
        <f t="shared" ca="1" si="40"/>
        <v>437.95201232807489</v>
      </c>
      <c r="X860" s="12">
        <v>630.43110557210173</v>
      </c>
      <c r="AE860" s="8">
        <v>858</v>
      </c>
      <c r="AF860" s="12">
        <v>166319.1</v>
      </c>
      <c r="AG860" s="8">
        <f t="shared" si="41"/>
        <v>0.42899999999999999</v>
      </c>
    </row>
    <row r="861" spans="14:33" x14ac:dyDescent="0.25">
      <c r="N861" s="7">
        <v>859</v>
      </c>
      <c r="O861" s="7">
        <f t="shared" ca="1" si="39"/>
        <v>0.62721229418541347</v>
      </c>
      <c r="P861" s="20">
        <f t="shared" ca="1" si="40"/>
        <v>188.04356307719686</v>
      </c>
      <c r="X861" s="12">
        <v>505.94345056693237</v>
      </c>
      <c r="AE861" s="8">
        <v>859</v>
      </c>
      <c r="AF861" s="12">
        <v>166355.1</v>
      </c>
      <c r="AG861" s="8">
        <f t="shared" si="41"/>
        <v>0.42949999999999999</v>
      </c>
    </row>
    <row r="862" spans="14:33" x14ac:dyDescent="0.25">
      <c r="N862" s="7">
        <v>860</v>
      </c>
      <c r="O862" s="7">
        <f t="shared" ca="1" si="39"/>
        <v>0.31439683274173269</v>
      </c>
      <c r="P862" s="20">
        <f t="shared" ca="1" si="40"/>
        <v>160.5563935592229</v>
      </c>
      <c r="X862" s="12">
        <v>854.80928945962</v>
      </c>
      <c r="AE862" s="8">
        <v>860</v>
      </c>
      <c r="AF862" s="12">
        <v>166390.39999999999</v>
      </c>
      <c r="AG862" s="8">
        <f t="shared" si="41"/>
        <v>0.43</v>
      </c>
    </row>
    <row r="863" spans="14:33" x14ac:dyDescent="0.25">
      <c r="N863" s="7">
        <v>861</v>
      </c>
      <c r="O863" s="7">
        <f t="shared" ca="1" si="39"/>
        <v>0.57184573738658795</v>
      </c>
      <c r="P863" s="20">
        <f t="shared" ca="1" si="40"/>
        <v>182.45398251051637</v>
      </c>
      <c r="X863" s="12">
        <v>549.63509226007363</v>
      </c>
      <c r="AE863" s="8">
        <v>861</v>
      </c>
      <c r="AF863" s="12">
        <v>166391.9</v>
      </c>
      <c r="AG863" s="8">
        <f t="shared" si="41"/>
        <v>0.43049999999999999</v>
      </c>
    </row>
    <row r="864" spans="14:33" x14ac:dyDescent="0.25">
      <c r="N864" s="7">
        <v>862</v>
      </c>
      <c r="O864" s="7">
        <f t="shared" ca="1" si="39"/>
        <v>0.81531696386363983</v>
      </c>
      <c r="P864" s="20">
        <f t="shared" ca="1" si="40"/>
        <v>213.93428539860076</v>
      </c>
      <c r="X864" s="12">
        <v>553.1581364473999</v>
      </c>
      <c r="AE864" s="8">
        <v>862</v>
      </c>
      <c r="AF864" s="12">
        <v>166454.20000000001</v>
      </c>
      <c r="AG864" s="8">
        <f t="shared" si="41"/>
        <v>0.43099999999999999</v>
      </c>
    </row>
    <row r="865" spans="14:33" x14ac:dyDescent="0.25">
      <c r="N865" s="7">
        <v>863</v>
      </c>
      <c r="O865" s="7">
        <f t="shared" ca="1" si="39"/>
        <v>0.8960530259477737</v>
      </c>
      <c r="P865" s="20">
        <f t="shared" ca="1" si="40"/>
        <v>233.50572272654372</v>
      </c>
      <c r="X865" s="12">
        <v>592.63797020844595</v>
      </c>
      <c r="AE865" s="8">
        <v>863</v>
      </c>
      <c r="AF865" s="12">
        <v>166471.6</v>
      </c>
      <c r="AG865" s="8">
        <f t="shared" si="41"/>
        <v>0.43149999999999999</v>
      </c>
    </row>
    <row r="866" spans="14:33" x14ac:dyDescent="0.25">
      <c r="N866" s="7">
        <v>864</v>
      </c>
      <c r="O866" s="7">
        <f t="shared" ca="1" si="39"/>
        <v>0.18084161972046764</v>
      </c>
      <c r="P866" s="20">
        <f t="shared" ca="1" si="40"/>
        <v>149.44988303430705</v>
      </c>
      <c r="X866" s="12">
        <v>464.18677930587791</v>
      </c>
      <c r="AE866" s="8">
        <v>864</v>
      </c>
      <c r="AF866" s="12">
        <v>166487</v>
      </c>
      <c r="AG866" s="8">
        <f t="shared" si="41"/>
        <v>0.432</v>
      </c>
    </row>
    <row r="867" spans="14:33" x14ac:dyDescent="0.25">
      <c r="N867" s="7">
        <v>865</v>
      </c>
      <c r="O867" s="7">
        <f t="shared" ca="1" si="39"/>
        <v>7.3593378470176884E-2</v>
      </c>
      <c r="P867" s="20">
        <f t="shared" ca="1" si="40"/>
        <v>138.24414527018206</v>
      </c>
      <c r="X867" s="12">
        <v>519.09525523888624</v>
      </c>
      <c r="AE867" s="8">
        <v>865</v>
      </c>
      <c r="AF867" s="12">
        <v>166781.6</v>
      </c>
      <c r="AG867" s="8">
        <f t="shared" si="41"/>
        <v>0.4325</v>
      </c>
    </row>
    <row r="868" spans="14:33" x14ac:dyDescent="0.25">
      <c r="N868" s="7">
        <v>866</v>
      </c>
      <c r="O868" s="7">
        <f t="shared" ca="1" si="39"/>
        <v>0.29873676760039525</v>
      </c>
      <c r="P868" s="20">
        <f t="shared" ca="1" si="40"/>
        <v>159.2997984108398</v>
      </c>
      <c r="X868" s="12">
        <v>664.09211291761062</v>
      </c>
      <c r="AE868" s="8">
        <v>866</v>
      </c>
      <c r="AF868" s="12">
        <v>166862.9</v>
      </c>
      <c r="AG868" s="8">
        <f t="shared" si="41"/>
        <v>0.433</v>
      </c>
    </row>
    <row r="869" spans="14:33" x14ac:dyDescent="0.25">
      <c r="N869" s="7">
        <v>867</v>
      </c>
      <c r="O869" s="7">
        <f t="shared" ca="1" si="39"/>
        <v>7.6200709516444531E-2</v>
      </c>
      <c r="P869" s="20">
        <f t="shared" ca="1" si="40"/>
        <v>138.58471496930142</v>
      </c>
      <c r="X869" s="12">
        <v>641.47493339502114</v>
      </c>
      <c r="AE869" s="8">
        <v>867</v>
      </c>
      <c r="AF869" s="12">
        <v>166892.4</v>
      </c>
      <c r="AG869" s="8">
        <f t="shared" si="41"/>
        <v>0.4335</v>
      </c>
    </row>
    <row r="870" spans="14:33" x14ac:dyDescent="0.25">
      <c r="N870" s="7">
        <v>868</v>
      </c>
      <c r="O870" s="7">
        <f t="shared" ca="1" si="39"/>
        <v>0.23912269283483745</v>
      </c>
      <c r="P870" s="20">
        <f t="shared" ca="1" si="40"/>
        <v>154.44589116102674</v>
      </c>
      <c r="X870" s="12">
        <v>454.96323732705082</v>
      </c>
      <c r="AE870" s="8">
        <v>868</v>
      </c>
      <c r="AF870" s="12">
        <v>166953.70000000001</v>
      </c>
      <c r="AG870" s="8">
        <f t="shared" si="41"/>
        <v>0.434</v>
      </c>
    </row>
    <row r="871" spans="14:33" x14ac:dyDescent="0.25">
      <c r="N871" s="7">
        <v>869</v>
      </c>
      <c r="O871" s="7">
        <f t="shared" ca="1" si="39"/>
        <v>0.7500449392238967</v>
      </c>
      <c r="P871" s="20">
        <f t="shared" ca="1" si="40"/>
        <v>203.15184760609037</v>
      </c>
      <c r="X871" s="12">
        <v>583.47757178499955</v>
      </c>
      <c r="AE871" s="8">
        <v>869</v>
      </c>
      <c r="AF871" s="12">
        <v>167008.6</v>
      </c>
      <c r="AG871" s="8">
        <f t="shared" si="41"/>
        <v>0.4345</v>
      </c>
    </row>
    <row r="872" spans="14:33" x14ac:dyDescent="0.25">
      <c r="N872" s="7">
        <v>870</v>
      </c>
      <c r="O872" s="7">
        <f t="shared" ca="1" si="39"/>
        <v>0.47693963044447962</v>
      </c>
      <c r="P872" s="20">
        <f t="shared" ca="1" si="40"/>
        <v>173.85562227389306</v>
      </c>
      <c r="X872" s="12">
        <v>504.8799427518951</v>
      </c>
      <c r="AE872" s="8">
        <v>870</v>
      </c>
      <c r="AF872" s="12">
        <v>167016.1</v>
      </c>
      <c r="AG872" s="8">
        <f t="shared" si="41"/>
        <v>0.435</v>
      </c>
    </row>
    <row r="873" spans="14:33" x14ac:dyDescent="0.25">
      <c r="N873" s="7">
        <v>871</v>
      </c>
      <c r="O873" s="7">
        <f t="shared" ca="1" si="39"/>
        <v>0.18079336450434247</v>
      </c>
      <c r="P873" s="20">
        <f t="shared" ca="1" si="40"/>
        <v>149.44557342287663</v>
      </c>
      <c r="X873" s="12">
        <v>728.0518474879849</v>
      </c>
      <c r="AE873" s="8">
        <v>871</v>
      </c>
      <c r="AF873" s="12">
        <v>167067.70000000001</v>
      </c>
      <c r="AG873" s="8">
        <f t="shared" si="41"/>
        <v>0.4355</v>
      </c>
    </row>
    <row r="874" spans="14:33" x14ac:dyDescent="0.25">
      <c r="N874" s="7">
        <v>872</v>
      </c>
      <c r="O874" s="7">
        <f t="shared" ca="1" si="39"/>
        <v>2.7436949827082668E-2</v>
      </c>
      <c r="P874" s="20">
        <f t="shared" ca="1" si="40"/>
        <v>130.47390424870559</v>
      </c>
      <c r="X874" s="12">
        <v>655.46945213503</v>
      </c>
      <c r="AE874" s="8">
        <v>872</v>
      </c>
      <c r="AF874" s="12">
        <v>167109.5</v>
      </c>
      <c r="AG874" s="8">
        <f t="shared" si="41"/>
        <v>0.436</v>
      </c>
    </row>
    <row r="875" spans="14:33" x14ac:dyDescent="0.25">
      <c r="N875" s="7">
        <v>873</v>
      </c>
      <c r="O875" s="7">
        <f t="shared" ca="1" si="39"/>
        <v>5.3901519172061652E-2</v>
      </c>
      <c r="P875" s="20">
        <f t="shared" ca="1" si="40"/>
        <v>135.43171229790073</v>
      </c>
      <c r="X875" s="12">
        <v>453.17689709183196</v>
      </c>
      <c r="AE875" s="8">
        <v>873</v>
      </c>
      <c r="AF875" s="12">
        <v>167116.1</v>
      </c>
      <c r="AG875" s="8">
        <f t="shared" si="41"/>
        <v>0.4365</v>
      </c>
    </row>
    <row r="876" spans="14:33" x14ac:dyDescent="0.25">
      <c r="N876" s="7">
        <v>874</v>
      </c>
      <c r="O876" s="7">
        <f t="shared" ca="1" si="39"/>
        <v>0.992224203534677</v>
      </c>
      <c r="P876" s="20">
        <f t="shared" ca="1" si="40"/>
        <v>315.79123340215813</v>
      </c>
      <c r="X876" s="12">
        <v>596.24797762142873</v>
      </c>
      <c r="AE876" s="8">
        <v>874</v>
      </c>
      <c r="AF876" s="12">
        <v>167123</v>
      </c>
      <c r="AG876" s="8">
        <f t="shared" si="41"/>
        <v>0.437</v>
      </c>
    </row>
    <row r="877" spans="14:33" x14ac:dyDescent="0.25">
      <c r="N877" s="7">
        <v>875</v>
      </c>
      <c r="O877" s="7">
        <f t="shared" ca="1" si="39"/>
        <v>0.16689221313539271</v>
      </c>
      <c r="P877" s="20">
        <f t="shared" ca="1" si="40"/>
        <v>148.18790326816446</v>
      </c>
      <c r="X877" s="12">
        <v>747.8540873961208</v>
      </c>
      <c r="AE877" s="8">
        <v>875</v>
      </c>
      <c r="AF877" s="12">
        <v>167176.1</v>
      </c>
      <c r="AG877" s="8">
        <f t="shared" si="41"/>
        <v>0.4375</v>
      </c>
    </row>
    <row r="878" spans="14:33" x14ac:dyDescent="0.25">
      <c r="N878" s="7">
        <v>876</v>
      </c>
      <c r="O878" s="7">
        <f t="shared" ca="1" si="39"/>
        <v>0.43003326285761179</v>
      </c>
      <c r="P878" s="20">
        <f t="shared" ca="1" si="40"/>
        <v>169.90531297430533</v>
      </c>
      <c r="X878" s="12">
        <v>635.05615658409874</v>
      </c>
      <c r="AE878" s="8">
        <v>876</v>
      </c>
      <c r="AF878" s="12">
        <v>167195.5</v>
      </c>
      <c r="AG878" s="8">
        <f t="shared" si="41"/>
        <v>0.438</v>
      </c>
    </row>
    <row r="879" spans="14:33" x14ac:dyDescent="0.25">
      <c r="N879" s="7">
        <v>877</v>
      </c>
      <c r="O879" s="7">
        <f t="shared" ca="1" si="39"/>
        <v>0.61487147609399007</v>
      </c>
      <c r="P879" s="20">
        <f t="shared" ca="1" si="40"/>
        <v>186.74988815869852</v>
      </c>
      <c r="X879" s="12">
        <v>454.56739994282265</v>
      </c>
      <c r="AE879" s="8">
        <v>877</v>
      </c>
      <c r="AF879" s="12">
        <v>167245.29999999999</v>
      </c>
      <c r="AG879" s="8">
        <f t="shared" si="41"/>
        <v>0.4385</v>
      </c>
    </row>
    <row r="880" spans="14:33" x14ac:dyDescent="0.25">
      <c r="N880" s="7">
        <v>878</v>
      </c>
      <c r="O880" s="7">
        <f t="shared" ca="1" si="39"/>
        <v>0.76087479855861795</v>
      </c>
      <c r="P880" s="20">
        <f t="shared" ca="1" si="40"/>
        <v>204.75807785933722</v>
      </c>
      <c r="X880" s="12">
        <v>605.84249570572354</v>
      </c>
      <c r="AE880" s="8">
        <v>878</v>
      </c>
      <c r="AF880" s="12">
        <v>167290</v>
      </c>
      <c r="AG880" s="8">
        <f t="shared" si="41"/>
        <v>0.439</v>
      </c>
    </row>
    <row r="881" spans="14:33" x14ac:dyDescent="0.25">
      <c r="N881" s="7">
        <v>879</v>
      </c>
      <c r="O881" s="7">
        <f t="shared" ca="1" si="39"/>
        <v>0.77246240898341167</v>
      </c>
      <c r="P881" s="20">
        <f t="shared" ca="1" si="40"/>
        <v>206.54680034753369</v>
      </c>
      <c r="X881" s="12">
        <v>618.10081245788979</v>
      </c>
      <c r="AE881" s="8">
        <v>879</v>
      </c>
      <c r="AF881" s="12">
        <v>167323.70000000001</v>
      </c>
      <c r="AG881" s="8">
        <f t="shared" si="41"/>
        <v>0.4395</v>
      </c>
    </row>
    <row r="882" spans="14:33" x14ac:dyDescent="0.25">
      <c r="N882" s="7">
        <v>880</v>
      </c>
      <c r="O882" s="7">
        <f t="shared" ca="1" si="39"/>
        <v>0.28352357601507117</v>
      </c>
      <c r="P882" s="20">
        <f t="shared" ca="1" si="40"/>
        <v>158.07431746241161</v>
      </c>
      <c r="X882" s="12">
        <v>683.03909511189806</v>
      </c>
      <c r="AE882" s="8">
        <v>880</v>
      </c>
      <c r="AF882" s="12">
        <v>167336.20000000001</v>
      </c>
      <c r="AG882" s="8">
        <f t="shared" si="41"/>
        <v>0.44</v>
      </c>
    </row>
    <row r="883" spans="14:33" x14ac:dyDescent="0.25">
      <c r="N883" s="7">
        <v>881</v>
      </c>
      <c r="O883" s="7">
        <f t="shared" ca="1" si="39"/>
        <v>0.58593933069661386</v>
      </c>
      <c r="P883" s="20">
        <f t="shared" ca="1" si="40"/>
        <v>183.82745181057459</v>
      </c>
      <c r="X883" s="12">
        <v>423.66226796084976</v>
      </c>
      <c r="AE883" s="8">
        <v>881</v>
      </c>
      <c r="AF883" s="12">
        <v>167342.6</v>
      </c>
      <c r="AG883" s="8">
        <f t="shared" si="41"/>
        <v>0.4405</v>
      </c>
    </row>
    <row r="884" spans="14:33" x14ac:dyDescent="0.25">
      <c r="N884" s="7">
        <v>882</v>
      </c>
      <c r="O884" s="7">
        <f t="shared" ca="1" si="39"/>
        <v>0.13355995456594449</v>
      </c>
      <c r="P884" s="20">
        <f t="shared" ca="1" si="40"/>
        <v>145.00812689346299</v>
      </c>
      <c r="X884" s="12">
        <v>487.74419520211381</v>
      </c>
      <c r="AE884" s="8">
        <v>882</v>
      </c>
      <c r="AF884" s="12">
        <v>167363.6</v>
      </c>
      <c r="AG884" s="8">
        <f t="shared" si="41"/>
        <v>0.441</v>
      </c>
    </row>
    <row r="885" spans="14:33" x14ac:dyDescent="0.25">
      <c r="N885" s="7">
        <v>883</v>
      </c>
      <c r="O885" s="7">
        <f t="shared" ca="1" si="39"/>
        <v>0.67127777468885652</v>
      </c>
      <c r="P885" s="20">
        <f t="shared" ca="1" si="40"/>
        <v>192.93802657940989</v>
      </c>
      <c r="X885" s="12">
        <v>289.64757292388481</v>
      </c>
      <c r="AE885" s="8">
        <v>883</v>
      </c>
      <c r="AF885" s="12">
        <v>167379</v>
      </c>
      <c r="AG885" s="8">
        <f t="shared" si="41"/>
        <v>0.4415</v>
      </c>
    </row>
    <row r="886" spans="14:33" x14ac:dyDescent="0.25">
      <c r="N886" s="7">
        <v>884</v>
      </c>
      <c r="O886" s="7">
        <f t="shared" ca="1" si="39"/>
        <v>0.21600132694708185</v>
      </c>
      <c r="P886" s="20">
        <f t="shared" ca="1" si="40"/>
        <v>152.50642309408917</v>
      </c>
      <c r="X886" s="12">
        <v>662.21093331428551</v>
      </c>
      <c r="AE886" s="8">
        <v>884</v>
      </c>
      <c r="AF886" s="12">
        <v>167379.70000000001</v>
      </c>
      <c r="AG886" s="8">
        <f t="shared" si="41"/>
        <v>0.442</v>
      </c>
    </row>
    <row r="887" spans="14:33" x14ac:dyDescent="0.25">
      <c r="N887" s="7">
        <v>885</v>
      </c>
      <c r="O887" s="7">
        <f t="shared" ca="1" si="39"/>
        <v>0.76106471411277432</v>
      </c>
      <c r="P887" s="20">
        <f t="shared" ca="1" si="40"/>
        <v>204.78679146996279</v>
      </c>
      <c r="X887" s="12">
        <v>715.21227397494181</v>
      </c>
      <c r="AE887" s="8">
        <v>885</v>
      </c>
      <c r="AF887" s="12">
        <v>167421.79999999999</v>
      </c>
      <c r="AG887" s="8">
        <f t="shared" si="41"/>
        <v>0.4425</v>
      </c>
    </row>
    <row r="888" spans="14:33" x14ac:dyDescent="0.25">
      <c r="N888" s="7">
        <v>886</v>
      </c>
      <c r="O888" s="7">
        <f t="shared" ca="1" si="39"/>
        <v>0.52713509091226851</v>
      </c>
      <c r="P888" s="20">
        <f t="shared" ca="1" si="40"/>
        <v>178.27887485641014</v>
      </c>
      <c r="X888" s="12">
        <v>471.84494369661138</v>
      </c>
      <c r="AE888" s="8">
        <v>886</v>
      </c>
      <c r="AF888" s="12">
        <v>167440.9</v>
      </c>
      <c r="AG888" s="8">
        <f t="shared" si="41"/>
        <v>0.443</v>
      </c>
    </row>
    <row r="889" spans="14:33" x14ac:dyDescent="0.25">
      <c r="N889" s="7">
        <v>887</v>
      </c>
      <c r="O889" s="7">
        <f t="shared" ca="1" si="39"/>
        <v>0.26650092168699369</v>
      </c>
      <c r="P889" s="20">
        <f t="shared" ca="1" si="40"/>
        <v>156.69438668957332</v>
      </c>
      <c r="X889" s="12">
        <v>550.19894012632278</v>
      </c>
      <c r="AE889" s="8">
        <v>887</v>
      </c>
      <c r="AF889" s="12">
        <v>167538.29999999999</v>
      </c>
      <c r="AG889" s="8">
        <f t="shared" si="41"/>
        <v>0.44350000000000001</v>
      </c>
    </row>
    <row r="890" spans="14:33" x14ac:dyDescent="0.25">
      <c r="N890" s="7">
        <v>888</v>
      </c>
      <c r="O890" s="7">
        <f t="shared" ca="1" si="39"/>
        <v>0.61038522119530103</v>
      </c>
      <c r="P890" s="20">
        <f t="shared" ca="1" si="40"/>
        <v>186.28693419384172</v>
      </c>
      <c r="X890" s="12">
        <v>480.58888081926432</v>
      </c>
      <c r="AE890" s="8">
        <v>888</v>
      </c>
      <c r="AF890" s="12">
        <v>167570.70000000001</v>
      </c>
      <c r="AG890" s="8">
        <f t="shared" si="41"/>
        <v>0.44400000000000001</v>
      </c>
    </row>
    <row r="891" spans="14:33" x14ac:dyDescent="0.25">
      <c r="N891" s="7">
        <v>889</v>
      </c>
      <c r="O891" s="7">
        <f t="shared" ca="1" si="39"/>
        <v>0.75163051536019532</v>
      </c>
      <c r="P891" s="20">
        <f t="shared" ca="1" si="40"/>
        <v>203.38328694206626</v>
      </c>
      <c r="X891" s="12">
        <v>662.20560476216883</v>
      </c>
      <c r="AE891" s="8">
        <v>889</v>
      </c>
      <c r="AF891" s="12">
        <v>167635.79999999999</v>
      </c>
      <c r="AG891" s="8">
        <f t="shared" si="41"/>
        <v>0.44450000000000001</v>
      </c>
    </row>
    <row r="892" spans="14:33" x14ac:dyDescent="0.25">
      <c r="N892" s="7">
        <v>890</v>
      </c>
      <c r="O892" s="7">
        <f t="shared" ca="1" si="39"/>
        <v>0.47067575724429522</v>
      </c>
      <c r="P892" s="20">
        <f t="shared" ca="1" si="40"/>
        <v>173.31926873276808</v>
      </c>
      <c r="X892" s="12">
        <v>611.47232011250594</v>
      </c>
      <c r="AE892" s="8">
        <v>890</v>
      </c>
      <c r="AF892" s="12">
        <v>167652.4</v>
      </c>
      <c r="AG892" s="8">
        <f t="shared" si="41"/>
        <v>0.44500000000000001</v>
      </c>
    </row>
    <row r="893" spans="14:33" x14ac:dyDescent="0.25">
      <c r="N893" s="7">
        <v>891</v>
      </c>
      <c r="O893" s="7">
        <f t="shared" ca="1" si="39"/>
        <v>0.73044447772912824</v>
      </c>
      <c r="P893" s="20">
        <f t="shared" ca="1" si="40"/>
        <v>200.38798104323513</v>
      </c>
      <c r="X893" s="12">
        <v>596.35730492079756</v>
      </c>
      <c r="AE893" s="8">
        <v>891</v>
      </c>
      <c r="AF893" s="12">
        <v>167667.1</v>
      </c>
      <c r="AG893" s="8">
        <f t="shared" si="41"/>
        <v>0.44550000000000001</v>
      </c>
    </row>
    <row r="894" spans="14:33" x14ac:dyDescent="0.25">
      <c r="N894" s="7">
        <v>892</v>
      </c>
      <c r="O894" s="7">
        <f t="shared" ca="1" si="39"/>
        <v>0.9031759391496339</v>
      </c>
      <c r="P894" s="20">
        <f t="shared" ca="1" si="40"/>
        <v>235.86482141413549</v>
      </c>
      <c r="X894" s="12">
        <v>608.50181907671345</v>
      </c>
      <c r="AE894" s="8">
        <v>892</v>
      </c>
      <c r="AF894" s="12">
        <v>167673.4</v>
      </c>
      <c r="AG894" s="8">
        <f t="shared" si="41"/>
        <v>0.44600000000000001</v>
      </c>
    </row>
    <row r="895" spans="14:33" x14ac:dyDescent="0.25">
      <c r="N895" s="7">
        <v>893</v>
      </c>
      <c r="O895" s="7">
        <f t="shared" ca="1" si="39"/>
        <v>0.35793764305705777</v>
      </c>
      <c r="P895" s="20">
        <f t="shared" ca="1" si="40"/>
        <v>164.0445807094207</v>
      </c>
      <c r="X895" s="12">
        <v>750.9263877403846</v>
      </c>
      <c r="AE895" s="8">
        <v>893</v>
      </c>
      <c r="AF895" s="12">
        <v>167781</v>
      </c>
      <c r="AG895" s="8">
        <f t="shared" si="41"/>
        <v>0.44650000000000001</v>
      </c>
    </row>
    <row r="896" spans="14:33" x14ac:dyDescent="0.25">
      <c r="N896" s="7">
        <v>894</v>
      </c>
      <c r="O896" s="7">
        <f t="shared" ca="1" si="39"/>
        <v>0.90469372730589248</v>
      </c>
      <c r="P896" s="20">
        <f t="shared" ca="1" si="40"/>
        <v>236.38852124565494</v>
      </c>
      <c r="X896" s="12">
        <v>453.16581064022927</v>
      </c>
      <c r="AE896" s="8">
        <v>894</v>
      </c>
      <c r="AF896" s="12">
        <v>167872.2</v>
      </c>
      <c r="AG896" s="8">
        <f t="shared" si="41"/>
        <v>0.44700000000000001</v>
      </c>
    </row>
    <row r="897" spans="14:33" x14ac:dyDescent="0.25">
      <c r="N897" s="7">
        <v>895</v>
      </c>
      <c r="O897" s="7">
        <f t="shared" ca="1" si="39"/>
        <v>0.75037557265258681</v>
      </c>
      <c r="P897" s="20">
        <f t="shared" ca="1" si="40"/>
        <v>203.20000627872179</v>
      </c>
      <c r="X897" s="12">
        <v>647.65304333431993</v>
      </c>
      <c r="AE897" s="8">
        <v>895</v>
      </c>
      <c r="AF897" s="12">
        <v>167881.1</v>
      </c>
      <c r="AG897" s="8">
        <f t="shared" si="41"/>
        <v>0.44750000000000001</v>
      </c>
    </row>
    <row r="898" spans="14:33" x14ac:dyDescent="0.25">
      <c r="N898" s="7">
        <v>896</v>
      </c>
      <c r="O898" s="7">
        <f t="shared" ca="1" si="39"/>
        <v>0.31895210400794094</v>
      </c>
      <c r="P898" s="20">
        <f t="shared" ca="1" si="40"/>
        <v>160.9213503650947</v>
      </c>
      <c r="X898" s="12">
        <v>662.77466311714886</v>
      </c>
      <c r="AE898" s="8">
        <v>896</v>
      </c>
      <c r="AF898" s="12">
        <v>167881.4</v>
      </c>
      <c r="AG898" s="8">
        <f t="shared" si="41"/>
        <v>0.44800000000000001</v>
      </c>
    </row>
    <row r="899" spans="14:33" x14ac:dyDescent="0.25">
      <c r="N899" s="7">
        <v>897</v>
      </c>
      <c r="O899" s="7">
        <f t="shared" ca="1" si="39"/>
        <v>0.74552198014371629</v>
      </c>
      <c r="P899" s="20">
        <f t="shared" ca="1" si="40"/>
        <v>202.49837900438249</v>
      </c>
      <c r="X899" s="12">
        <v>383.1767841854757</v>
      </c>
      <c r="AE899" s="8">
        <v>897</v>
      </c>
      <c r="AF899" s="12">
        <v>167882</v>
      </c>
      <c r="AG899" s="8">
        <f t="shared" si="41"/>
        <v>0.44850000000000001</v>
      </c>
    </row>
    <row r="900" spans="14:33" x14ac:dyDescent="0.25">
      <c r="N900" s="7">
        <v>898</v>
      </c>
      <c r="O900" s="7">
        <f t="shared" ref="O900:O963" ca="1" si="42">RAND()</f>
        <v>0.47559612475324009</v>
      </c>
      <c r="P900" s="20">
        <f t="shared" ref="P900:P963" ca="1" si="43">(($L$4*(EXP((_xlfn.NORM.S.INV(O900)-$L$5)/$L$6)))/(1+EXP((_xlfn.NORM.S.INV(O900)-$L$5)/$L$6)))+$L$3</f>
        <v>173.74032498867038</v>
      </c>
      <c r="X900" s="12">
        <v>577.55512664608932</v>
      </c>
      <c r="AE900" s="8">
        <v>898</v>
      </c>
      <c r="AF900" s="12">
        <v>167907.5</v>
      </c>
      <c r="AG900" s="8">
        <f t="shared" ref="AG900:AG963" si="44">AE900/2000</f>
        <v>0.44900000000000001</v>
      </c>
    </row>
    <row r="901" spans="14:33" x14ac:dyDescent="0.25">
      <c r="N901" s="7">
        <v>899</v>
      </c>
      <c r="O901" s="7">
        <f t="shared" ca="1" si="42"/>
        <v>0.80651914438522798</v>
      </c>
      <c r="P901" s="20">
        <f t="shared" ca="1" si="43"/>
        <v>212.30301124011032</v>
      </c>
      <c r="X901" s="12">
        <v>685.1936124433156</v>
      </c>
      <c r="AE901" s="8">
        <v>899</v>
      </c>
      <c r="AF901" s="12">
        <v>167915</v>
      </c>
      <c r="AG901" s="8">
        <f t="shared" si="44"/>
        <v>0.44950000000000001</v>
      </c>
    </row>
    <row r="902" spans="14:33" x14ac:dyDescent="0.25">
      <c r="N902" s="7">
        <v>900</v>
      </c>
      <c r="O902" s="7">
        <f t="shared" ca="1" si="42"/>
        <v>8.6943532689190639E-2</v>
      </c>
      <c r="P902" s="20">
        <f t="shared" ca="1" si="43"/>
        <v>139.92879442436333</v>
      </c>
      <c r="X902" s="12">
        <v>531.75823385378931</v>
      </c>
      <c r="AE902" s="8">
        <v>900</v>
      </c>
      <c r="AF902" s="12">
        <v>167928.5</v>
      </c>
      <c r="AG902" s="8">
        <f t="shared" si="44"/>
        <v>0.45</v>
      </c>
    </row>
    <row r="903" spans="14:33" x14ac:dyDescent="0.25">
      <c r="N903" s="7">
        <v>901</v>
      </c>
      <c r="O903" s="7">
        <f t="shared" ca="1" si="42"/>
        <v>0.88835424231848825</v>
      </c>
      <c r="P903" s="20">
        <f t="shared" ca="1" si="43"/>
        <v>231.12036821586057</v>
      </c>
      <c r="X903" s="12">
        <v>718.2194702362973</v>
      </c>
      <c r="AE903" s="8">
        <v>901</v>
      </c>
      <c r="AF903" s="12">
        <v>167944.5</v>
      </c>
      <c r="AG903" s="8">
        <f t="shared" si="44"/>
        <v>0.45050000000000001</v>
      </c>
    </row>
    <row r="904" spans="14:33" x14ac:dyDescent="0.25">
      <c r="N904" s="7">
        <v>902</v>
      </c>
      <c r="O904" s="7">
        <f t="shared" ca="1" si="42"/>
        <v>4.4706340401644562E-2</v>
      </c>
      <c r="P904" s="20">
        <f t="shared" ca="1" si="43"/>
        <v>133.91966713061547</v>
      </c>
      <c r="X904" s="12">
        <v>463.80391491422489</v>
      </c>
      <c r="AE904" s="8">
        <v>902</v>
      </c>
      <c r="AF904" s="12">
        <v>168108.4</v>
      </c>
      <c r="AG904" s="8">
        <f t="shared" si="44"/>
        <v>0.45100000000000001</v>
      </c>
    </row>
    <row r="905" spans="14:33" x14ac:dyDescent="0.25">
      <c r="N905" s="7">
        <v>903</v>
      </c>
      <c r="O905" s="7">
        <f t="shared" ca="1" si="42"/>
        <v>0.19200092048623829</v>
      </c>
      <c r="P905" s="20">
        <f t="shared" ca="1" si="43"/>
        <v>150.43717318703608</v>
      </c>
      <c r="X905" s="12">
        <v>569.24202773195157</v>
      </c>
      <c r="AE905" s="8">
        <v>903</v>
      </c>
      <c r="AF905" s="12">
        <v>168109.6</v>
      </c>
      <c r="AG905" s="8">
        <f t="shared" si="44"/>
        <v>0.45150000000000001</v>
      </c>
    </row>
    <row r="906" spans="14:33" x14ac:dyDescent="0.25">
      <c r="N906" s="7">
        <v>904</v>
      </c>
      <c r="O906" s="7">
        <f t="shared" ca="1" si="42"/>
        <v>0.44267718525620015</v>
      </c>
      <c r="P906" s="20">
        <f t="shared" ca="1" si="43"/>
        <v>170.95623892331082</v>
      </c>
      <c r="X906" s="12">
        <v>556.62011482653725</v>
      </c>
      <c r="AE906" s="8">
        <v>904</v>
      </c>
      <c r="AF906" s="12">
        <v>168126.6</v>
      </c>
      <c r="AG906" s="8">
        <f t="shared" si="44"/>
        <v>0.45200000000000001</v>
      </c>
    </row>
    <row r="907" spans="14:33" x14ac:dyDescent="0.25">
      <c r="N907" s="7">
        <v>905</v>
      </c>
      <c r="O907" s="7">
        <f t="shared" ca="1" si="42"/>
        <v>0.79139348591261027</v>
      </c>
      <c r="P907" s="20">
        <f t="shared" ca="1" si="43"/>
        <v>209.64551746552769</v>
      </c>
      <c r="X907" s="12">
        <v>529.62545569322685</v>
      </c>
      <c r="AE907" s="8">
        <v>905</v>
      </c>
      <c r="AF907" s="12">
        <v>168135.8</v>
      </c>
      <c r="AG907" s="8">
        <f t="shared" si="44"/>
        <v>0.45250000000000001</v>
      </c>
    </row>
    <row r="908" spans="14:33" x14ac:dyDescent="0.25">
      <c r="N908" s="7">
        <v>906</v>
      </c>
      <c r="O908" s="7">
        <f t="shared" ca="1" si="42"/>
        <v>0.25935021894688048</v>
      </c>
      <c r="P908" s="20">
        <f t="shared" ca="1" si="43"/>
        <v>156.11109183128121</v>
      </c>
      <c r="X908" s="12">
        <v>428.95405218962952</v>
      </c>
      <c r="AE908" s="8">
        <v>906</v>
      </c>
      <c r="AF908" s="12">
        <v>168196.3</v>
      </c>
      <c r="AG908" s="8">
        <f t="shared" si="44"/>
        <v>0.45300000000000001</v>
      </c>
    </row>
    <row r="909" spans="14:33" x14ac:dyDescent="0.25">
      <c r="N909" s="7">
        <v>907</v>
      </c>
      <c r="O909" s="7">
        <f t="shared" ca="1" si="42"/>
        <v>0.86341474616985514</v>
      </c>
      <c r="P909" s="20">
        <f t="shared" ca="1" si="43"/>
        <v>224.32403285091434</v>
      </c>
      <c r="X909" s="12">
        <v>451.57961120703015</v>
      </c>
      <c r="AE909" s="8">
        <v>907</v>
      </c>
      <c r="AF909" s="12">
        <v>168243.5</v>
      </c>
      <c r="AG909" s="8">
        <f t="shared" si="44"/>
        <v>0.45350000000000001</v>
      </c>
    </row>
    <row r="910" spans="14:33" x14ac:dyDescent="0.25">
      <c r="N910" s="7">
        <v>908</v>
      </c>
      <c r="O910" s="7">
        <f t="shared" ca="1" si="42"/>
        <v>0.14482450910013733</v>
      </c>
      <c r="P910" s="20">
        <f t="shared" ca="1" si="43"/>
        <v>146.11319199872418</v>
      </c>
      <c r="X910" s="12">
        <v>513.92928032633324</v>
      </c>
      <c r="AE910" s="8">
        <v>908</v>
      </c>
      <c r="AF910" s="12">
        <v>168258.4</v>
      </c>
      <c r="AG910" s="8">
        <f t="shared" si="44"/>
        <v>0.45400000000000001</v>
      </c>
    </row>
    <row r="911" spans="14:33" x14ac:dyDescent="0.25">
      <c r="N911" s="7">
        <v>909</v>
      </c>
      <c r="O911" s="7">
        <f t="shared" ca="1" si="42"/>
        <v>0.84976014532028621</v>
      </c>
      <c r="P911" s="20">
        <f t="shared" ca="1" si="43"/>
        <v>221.07414772665999</v>
      </c>
      <c r="X911" s="12">
        <v>354.03482009984225</v>
      </c>
      <c r="AE911" s="8">
        <v>909</v>
      </c>
      <c r="AF911" s="12">
        <v>168274</v>
      </c>
      <c r="AG911" s="8">
        <f t="shared" si="44"/>
        <v>0.45450000000000002</v>
      </c>
    </row>
    <row r="912" spans="14:33" x14ac:dyDescent="0.25">
      <c r="N912" s="7">
        <v>910</v>
      </c>
      <c r="O912" s="7">
        <f t="shared" ca="1" si="42"/>
        <v>0.72381191881133344</v>
      </c>
      <c r="P912" s="20">
        <f t="shared" ca="1" si="43"/>
        <v>199.49051699503457</v>
      </c>
      <c r="X912" s="12">
        <v>538.64965053981064</v>
      </c>
      <c r="AE912" s="8">
        <v>910</v>
      </c>
      <c r="AF912" s="12">
        <v>168280.9</v>
      </c>
      <c r="AG912" s="8">
        <f t="shared" si="44"/>
        <v>0.45500000000000002</v>
      </c>
    </row>
    <row r="913" spans="14:33" x14ac:dyDescent="0.25">
      <c r="N913" s="7">
        <v>911</v>
      </c>
      <c r="O913" s="7">
        <f t="shared" ca="1" si="42"/>
        <v>0.41009063374933818</v>
      </c>
      <c r="P913" s="20">
        <f t="shared" ca="1" si="43"/>
        <v>168.26470294176841</v>
      </c>
      <c r="X913" s="12">
        <v>526.78714746341905</v>
      </c>
      <c r="AE913" s="8">
        <v>911</v>
      </c>
      <c r="AF913" s="12">
        <v>168345</v>
      </c>
      <c r="AG913" s="8">
        <f t="shared" si="44"/>
        <v>0.45550000000000002</v>
      </c>
    </row>
    <row r="914" spans="14:33" x14ac:dyDescent="0.25">
      <c r="N914" s="7">
        <v>912</v>
      </c>
      <c r="O914" s="7">
        <f t="shared" ca="1" si="42"/>
        <v>0.16315069730405041</v>
      </c>
      <c r="P914" s="20">
        <f t="shared" ca="1" si="43"/>
        <v>147.84343878352942</v>
      </c>
      <c r="X914" s="12">
        <v>693.49203951775667</v>
      </c>
      <c r="AE914" s="8">
        <v>912</v>
      </c>
      <c r="AF914" s="12">
        <v>168372.5</v>
      </c>
      <c r="AG914" s="8">
        <f t="shared" si="44"/>
        <v>0.45600000000000002</v>
      </c>
    </row>
    <row r="915" spans="14:33" x14ac:dyDescent="0.25">
      <c r="N915" s="7">
        <v>913</v>
      </c>
      <c r="O915" s="7">
        <f t="shared" ca="1" si="42"/>
        <v>2.1917000326846181E-2</v>
      </c>
      <c r="P915" s="20">
        <f t="shared" ca="1" si="43"/>
        <v>129.09005487753919</v>
      </c>
      <c r="X915" s="12">
        <v>747.30530338571828</v>
      </c>
      <c r="AE915" s="8">
        <v>913</v>
      </c>
      <c r="AF915" s="12">
        <v>168392.5</v>
      </c>
      <c r="AG915" s="8">
        <f t="shared" si="44"/>
        <v>0.45650000000000002</v>
      </c>
    </row>
    <row r="916" spans="14:33" x14ac:dyDescent="0.25">
      <c r="N916" s="7">
        <v>914</v>
      </c>
      <c r="O916" s="7">
        <f t="shared" ca="1" si="42"/>
        <v>0.53706878101465449</v>
      </c>
      <c r="P916" s="20">
        <f t="shared" ca="1" si="43"/>
        <v>179.18486455643739</v>
      </c>
      <c r="X916" s="12">
        <v>854.55584911367737</v>
      </c>
      <c r="AE916" s="8">
        <v>914</v>
      </c>
      <c r="AF916" s="12">
        <v>168404.1</v>
      </c>
      <c r="AG916" s="8">
        <f t="shared" si="44"/>
        <v>0.45700000000000002</v>
      </c>
    </row>
    <row r="917" spans="14:33" x14ac:dyDescent="0.25">
      <c r="N917" s="7">
        <v>915</v>
      </c>
      <c r="O917" s="7">
        <f t="shared" ca="1" si="42"/>
        <v>0.78347263985093485</v>
      </c>
      <c r="P917" s="20">
        <f t="shared" ca="1" si="43"/>
        <v>208.32048924312656</v>
      </c>
      <c r="X917" s="12">
        <v>536.18124800933037</v>
      </c>
      <c r="AE917" s="8">
        <v>915</v>
      </c>
      <c r="AF917" s="12">
        <v>168427.3</v>
      </c>
      <c r="AG917" s="8">
        <f t="shared" si="44"/>
        <v>0.45750000000000002</v>
      </c>
    </row>
    <row r="918" spans="14:33" x14ac:dyDescent="0.25">
      <c r="N918" s="7">
        <v>916</v>
      </c>
      <c r="O918" s="7">
        <f t="shared" ca="1" si="42"/>
        <v>0.79131467533083821</v>
      </c>
      <c r="P918" s="20">
        <f t="shared" ca="1" si="43"/>
        <v>209.63211938365419</v>
      </c>
      <c r="X918" s="12">
        <v>614.54935059803017</v>
      </c>
      <c r="AE918" s="8">
        <v>916</v>
      </c>
      <c r="AF918" s="12">
        <v>168467.5</v>
      </c>
      <c r="AG918" s="8">
        <f t="shared" si="44"/>
        <v>0.45800000000000002</v>
      </c>
    </row>
    <row r="919" spans="14:33" x14ac:dyDescent="0.25">
      <c r="N919" s="7">
        <v>917</v>
      </c>
      <c r="O919" s="7">
        <f t="shared" ca="1" si="42"/>
        <v>0.14885822193008524</v>
      </c>
      <c r="P919" s="20">
        <f t="shared" ca="1" si="43"/>
        <v>146.50069496021126</v>
      </c>
      <c r="X919" s="12">
        <v>571.17913791302783</v>
      </c>
      <c r="AE919" s="8">
        <v>917</v>
      </c>
      <c r="AF919" s="12">
        <v>168487.7</v>
      </c>
      <c r="AG919" s="8">
        <f t="shared" si="44"/>
        <v>0.45850000000000002</v>
      </c>
    </row>
    <row r="920" spans="14:33" x14ac:dyDescent="0.25">
      <c r="N920" s="7">
        <v>918</v>
      </c>
      <c r="O920" s="7">
        <f t="shared" ca="1" si="42"/>
        <v>0.17190390133439892</v>
      </c>
      <c r="P920" s="20">
        <f t="shared" ca="1" si="43"/>
        <v>148.64518883425541</v>
      </c>
      <c r="X920" s="12">
        <v>568.1415875580899</v>
      </c>
      <c r="AE920" s="8">
        <v>918</v>
      </c>
      <c r="AF920" s="12">
        <v>168498.7</v>
      </c>
      <c r="AG920" s="8">
        <f t="shared" si="44"/>
        <v>0.45900000000000002</v>
      </c>
    </row>
    <row r="921" spans="14:33" x14ac:dyDescent="0.25">
      <c r="N921" s="7">
        <v>919</v>
      </c>
      <c r="O921" s="7">
        <f t="shared" ca="1" si="42"/>
        <v>0.15235369647296415</v>
      </c>
      <c r="P921" s="20">
        <f t="shared" ca="1" si="43"/>
        <v>146.83329554576576</v>
      </c>
      <c r="X921" s="12">
        <v>760.07280005331666</v>
      </c>
      <c r="AE921" s="8">
        <v>919</v>
      </c>
      <c r="AF921" s="12">
        <v>168570.9</v>
      </c>
      <c r="AG921" s="8">
        <f t="shared" si="44"/>
        <v>0.45950000000000002</v>
      </c>
    </row>
    <row r="922" spans="14:33" x14ac:dyDescent="0.25">
      <c r="N922" s="7">
        <v>920</v>
      </c>
      <c r="O922" s="7">
        <f t="shared" ca="1" si="42"/>
        <v>0.26803383805754144</v>
      </c>
      <c r="P922" s="20">
        <f t="shared" ca="1" si="43"/>
        <v>156.81912149555279</v>
      </c>
      <c r="X922" s="12">
        <v>399.99696443093978</v>
      </c>
      <c r="AE922" s="8">
        <v>920</v>
      </c>
      <c r="AF922" s="12">
        <v>168586.2</v>
      </c>
      <c r="AG922" s="8">
        <f t="shared" si="44"/>
        <v>0.46</v>
      </c>
    </row>
    <row r="923" spans="14:33" x14ac:dyDescent="0.25">
      <c r="N923" s="7">
        <v>921</v>
      </c>
      <c r="O923" s="7">
        <f t="shared" ca="1" si="42"/>
        <v>4.3487771780593487E-2</v>
      </c>
      <c r="P923" s="20">
        <f t="shared" ca="1" si="43"/>
        <v>133.70620178915556</v>
      </c>
      <c r="X923" s="12">
        <v>622.53483766205625</v>
      </c>
      <c r="AE923" s="8">
        <v>921</v>
      </c>
      <c r="AF923" s="12">
        <v>168622.9</v>
      </c>
      <c r="AG923" s="8">
        <f t="shared" si="44"/>
        <v>0.46050000000000002</v>
      </c>
    </row>
    <row r="924" spans="14:33" x14ac:dyDescent="0.25">
      <c r="N924" s="7">
        <v>922</v>
      </c>
      <c r="O924" s="7">
        <f t="shared" ca="1" si="42"/>
        <v>0.86777197198501776</v>
      </c>
      <c r="P924" s="20">
        <f t="shared" ca="1" si="43"/>
        <v>225.42395375653837</v>
      </c>
      <c r="X924" s="12">
        <v>590.62342077363655</v>
      </c>
      <c r="AE924" s="8">
        <v>922</v>
      </c>
      <c r="AF924" s="12">
        <v>168660.4</v>
      </c>
      <c r="AG924" s="8">
        <f t="shared" si="44"/>
        <v>0.46100000000000002</v>
      </c>
    </row>
    <row r="925" spans="14:33" x14ac:dyDescent="0.25">
      <c r="N925" s="7">
        <v>923</v>
      </c>
      <c r="O925" s="7">
        <f t="shared" ca="1" si="42"/>
        <v>0.84146092887232027</v>
      </c>
      <c r="P925" s="20">
        <f t="shared" ca="1" si="43"/>
        <v>219.22813683866974</v>
      </c>
      <c r="X925" s="12">
        <v>355.14407280384268</v>
      </c>
      <c r="AE925" s="8">
        <v>923</v>
      </c>
      <c r="AF925" s="12">
        <v>168717.5</v>
      </c>
      <c r="AG925" s="8">
        <f t="shared" si="44"/>
        <v>0.46150000000000002</v>
      </c>
    </row>
    <row r="926" spans="14:33" x14ac:dyDescent="0.25">
      <c r="N926" s="7">
        <v>924</v>
      </c>
      <c r="O926" s="7">
        <f t="shared" ca="1" si="42"/>
        <v>0.86915123848639464</v>
      </c>
      <c r="P926" s="20">
        <f t="shared" ca="1" si="43"/>
        <v>225.77908615644878</v>
      </c>
      <c r="X926" s="12">
        <v>542.4446305953827</v>
      </c>
      <c r="AE926" s="8">
        <v>924</v>
      </c>
      <c r="AF926" s="12">
        <v>168726.5</v>
      </c>
      <c r="AG926" s="8">
        <f t="shared" si="44"/>
        <v>0.46200000000000002</v>
      </c>
    </row>
    <row r="927" spans="14:33" x14ac:dyDescent="0.25">
      <c r="N927" s="7">
        <v>925</v>
      </c>
      <c r="O927" s="7">
        <f t="shared" ca="1" si="42"/>
        <v>0.70986376960412356</v>
      </c>
      <c r="P927" s="20">
        <f t="shared" ca="1" si="43"/>
        <v>197.65935863669301</v>
      </c>
      <c r="X927" s="12">
        <v>641.90053492827371</v>
      </c>
      <c r="AE927" s="8">
        <v>925</v>
      </c>
      <c r="AF927" s="12">
        <v>168803.6</v>
      </c>
      <c r="AG927" s="8">
        <f t="shared" si="44"/>
        <v>0.46250000000000002</v>
      </c>
    </row>
    <row r="928" spans="14:33" x14ac:dyDescent="0.25">
      <c r="N928" s="7">
        <v>926</v>
      </c>
      <c r="O928" s="7">
        <f t="shared" ca="1" si="42"/>
        <v>0.84691697728111004</v>
      </c>
      <c r="P928" s="20">
        <f t="shared" ca="1" si="43"/>
        <v>220.43153144033235</v>
      </c>
      <c r="X928" s="12">
        <v>620.43591203799633</v>
      </c>
      <c r="AE928" s="8">
        <v>926</v>
      </c>
      <c r="AF928" s="12">
        <v>168846.4</v>
      </c>
      <c r="AG928" s="8">
        <f t="shared" si="44"/>
        <v>0.46300000000000002</v>
      </c>
    </row>
    <row r="929" spans="14:33" x14ac:dyDescent="0.25">
      <c r="N929" s="7">
        <v>927</v>
      </c>
      <c r="O929" s="7">
        <f t="shared" ca="1" si="42"/>
        <v>0.91533869598191597</v>
      </c>
      <c r="P929" s="20">
        <f t="shared" ca="1" si="43"/>
        <v>240.29907501280525</v>
      </c>
      <c r="X929" s="12">
        <v>592.05667937742442</v>
      </c>
      <c r="AE929" s="8">
        <v>927</v>
      </c>
      <c r="AF929" s="12">
        <v>168885.8</v>
      </c>
      <c r="AG929" s="8">
        <f t="shared" si="44"/>
        <v>0.46350000000000002</v>
      </c>
    </row>
    <row r="930" spans="14:33" x14ac:dyDescent="0.25">
      <c r="N930" s="7">
        <v>928</v>
      </c>
      <c r="O930" s="7">
        <f t="shared" ca="1" si="42"/>
        <v>0.15652776351623565</v>
      </c>
      <c r="P930" s="20">
        <f t="shared" ca="1" si="43"/>
        <v>147.22678609093927</v>
      </c>
      <c r="X930" s="12">
        <v>480.44416902819694</v>
      </c>
      <c r="AE930" s="8">
        <v>928</v>
      </c>
      <c r="AF930" s="12">
        <v>168912.7</v>
      </c>
      <c r="AG930" s="8">
        <f t="shared" si="44"/>
        <v>0.46400000000000002</v>
      </c>
    </row>
    <row r="931" spans="14:33" x14ac:dyDescent="0.25">
      <c r="N931" s="7">
        <v>929</v>
      </c>
      <c r="O931" s="7">
        <f t="shared" ca="1" si="42"/>
        <v>0.44870662046604004</v>
      </c>
      <c r="P931" s="20">
        <f t="shared" ca="1" si="43"/>
        <v>171.4607123478215</v>
      </c>
      <c r="X931" s="12">
        <v>596.31267961719982</v>
      </c>
      <c r="AE931" s="8">
        <v>929</v>
      </c>
      <c r="AF931" s="12">
        <v>168945.7</v>
      </c>
      <c r="AG931" s="8">
        <f t="shared" si="44"/>
        <v>0.46450000000000002</v>
      </c>
    </row>
    <row r="932" spans="14:33" x14ac:dyDescent="0.25">
      <c r="N932" s="7">
        <v>930</v>
      </c>
      <c r="O932" s="7">
        <f t="shared" ca="1" si="42"/>
        <v>0.35659071892533567</v>
      </c>
      <c r="P932" s="20">
        <f t="shared" ca="1" si="43"/>
        <v>163.93647400888844</v>
      </c>
      <c r="X932" s="12">
        <v>572.32809905324189</v>
      </c>
      <c r="AE932" s="8">
        <v>930</v>
      </c>
      <c r="AF932" s="12">
        <v>168983</v>
      </c>
      <c r="AG932" s="8">
        <f t="shared" si="44"/>
        <v>0.46500000000000002</v>
      </c>
    </row>
    <row r="933" spans="14:33" x14ac:dyDescent="0.25">
      <c r="N933" s="7">
        <v>931</v>
      </c>
      <c r="O933" s="7">
        <f t="shared" ca="1" si="42"/>
        <v>0.86880101095589357</v>
      </c>
      <c r="P933" s="20">
        <f t="shared" ca="1" si="43"/>
        <v>225.68858437725271</v>
      </c>
      <c r="X933" s="12">
        <v>538.67610924129099</v>
      </c>
      <c r="AE933" s="8">
        <v>931</v>
      </c>
      <c r="AF933" s="12">
        <v>169040.6</v>
      </c>
      <c r="AG933" s="8">
        <f t="shared" si="44"/>
        <v>0.46550000000000002</v>
      </c>
    </row>
    <row r="934" spans="14:33" x14ac:dyDescent="0.25">
      <c r="N934" s="7">
        <v>932</v>
      </c>
      <c r="O934" s="7">
        <f t="shared" ca="1" si="42"/>
        <v>0.8935388698831529</v>
      </c>
      <c r="P934" s="20">
        <f t="shared" ca="1" si="43"/>
        <v>232.70909851987406</v>
      </c>
      <c r="X934" s="12">
        <v>717.17366925199394</v>
      </c>
      <c r="AE934" s="8">
        <v>932</v>
      </c>
      <c r="AF934" s="12">
        <v>169058.1</v>
      </c>
      <c r="AG934" s="8">
        <f t="shared" si="44"/>
        <v>0.46600000000000003</v>
      </c>
    </row>
    <row r="935" spans="14:33" x14ac:dyDescent="0.25">
      <c r="N935" s="7">
        <v>933</v>
      </c>
      <c r="O935" s="7">
        <f t="shared" ca="1" si="42"/>
        <v>0.15765029242696338</v>
      </c>
      <c r="P935" s="20">
        <f t="shared" ca="1" si="43"/>
        <v>147.33195137250374</v>
      </c>
      <c r="X935" s="12">
        <v>685.86710175425344</v>
      </c>
      <c r="AE935" s="8">
        <v>933</v>
      </c>
      <c r="AF935" s="12">
        <v>169103.2</v>
      </c>
      <c r="AG935" s="8">
        <f t="shared" si="44"/>
        <v>0.46650000000000003</v>
      </c>
    </row>
    <row r="936" spans="14:33" x14ac:dyDescent="0.25">
      <c r="N936" s="7">
        <v>934</v>
      </c>
      <c r="O936" s="7">
        <f t="shared" ca="1" si="42"/>
        <v>2.3897974688511403E-2</v>
      </c>
      <c r="P936" s="20">
        <f t="shared" ca="1" si="43"/>
        <v>129.60990872671226</v>
      </c>
      <c r="X936" s="12">
        <v>530.18890973185398</v>
      </c>
      <c r="AE936" s="8">
        <v>934</v>
      </c>
      <c r="AF936" s="12">
        <v>169114.6</v>
      </c>
      <c r="AG936" s="8">
        <f t="shared" si="44"/>
        <v>0.46700000000000003</v>
      </c>
    </row>
    <row r="937" spans="14:33" x14ac:dyDescent="0.25">
      <c r="N937" s="7">
        <v>935</v>
      </c>
      <c r="O937" s="7">
        <f t="shared" ca="1" si="42"/>
        <v>0.76484691885868417</v>
      </c>
      <c r="P937" s="20">
        <f t="shared" ca="1" si="43"/>
        <v>205.36271872203253</v>
      </c>
      <c r="X937" s="12">
        <v>478.35117727029046</v>
      </c>
      <c r="AE937" s="8">
        <v>935</v>
      </c>
      <c r="AF937" s="12">
        <v>169116</v>
      </c>
      <c r="AG937" s="8">
        <f t="shared" si="44"/>
        <v>0.46750000000000003</v>
      </c>
    </row>
    <row r="938" spans="14:33" x14ac:dyDescent="0.25">
      <c r="N938" s="7">
        <v>936</v>
      </c>
      <c r="O938" s="7">
        <f t="shared" ca="1" si="42"/>
        <v>0.79728273105198355</v>
      </c>
      <c r="P938" s="20">
        <f t="shared" ca="1" si="43"/>
        <v>210.65945935848723</v>
      </c>
      <c r="X938" s="12">
        <v>648.22055101419016</v>
      </c>
      <c r="AE938" s="8">
        <v>936</v>
      </c>
      <c r="AF938" s="12">
        <v>169166</v>
      </c>
      <c r="AG938" s="8">
        <f t="shared" si="44"/>
        <v>0.46800000000000003</v>
      </c>
    </row>
    <row r="939" spans="14:33" x14ac:dyDescent="0.25">
      <c r="N939" s="7">
        <v>937</v>
      </c>
      <c r="O939" s="7">
        <f t="shared" ca="1" si="42"/>
        <v>0.16748118866412298</v>
      </c>
      <c r="P939" s="20">
        <f t="shared" ca="1" si="43"/>
        <v>148.2418834023905</v>
      </c>
      <c r="X939" s="12">
        <v>795.46382305620102</v>
      </c>
      <c r="AE939" s="8">
        <v>937</v>
      </c>
      <c r="AF939" s="12">
        <v>169169.4</v>
      </c>
      <c r="AG939" s="8">
        <f t="shared" si="44"/>
        <v>0.46850000000000003</v>
      </c>
    </row>
    <row r="940" spans="14:33" x14ac:dyDescent="0.25">
      <c r="N940" s="7">
        <v>938</v>
      </c>
      <c r="O940" s="7">
        <f t="shared" ca="1" si="42"/>
        <v>0.56220585401958423</v>
      </c>
      <c r="P940" s="20">
        <f t="shared" ca="1" si="43"/>
        <v>181.53152077238593</v>
      </c>
      <c r="X940" s="12">
        <v>871.80439697379074</v>
      </c>
      <c r="AE940" s="8">
        <v>938</v>
      </c>
      <c r="AF940" s="12">
        <v>169239.8</v>
      </c>
      <c r="AG940" s="8">
        <f t="shared" si="44"/>
        <v>0.46899999999999997</v>
      </c>
    </row>
    <row r="941" spans="14:33" x14ac:dyDescent="0.25">
      <c r="N941" s="7">
        <v>939</v>
      </c>
      <c r="O941" s="7">
        <f t="shared" ca="1" si="42"/>
        <v>9.4124291747159083E-2</v>
      </c>
      <c r="P941" s="20">
        <f t="shared" ca="1" si="43"/>
        <v>140.78155359938592</v>
      </c>
      <c r="X941" s="12">
        <v>400.17562636714001</v>
      </c>
      <c r="AE941" s="8">
        <v>939</v>
      </c>
      <c r="AF941" s="12">
        <v>169258.5</v>
      </c>
      <c r="AG941" s="8">
        <f t="shared" si="44"/>
        <v>0.46949999999999997</v>
      </c>
    </row>
    <row r="942" spans="14:33" x14ac:dyDescent="0.25">
      <c r="N942" s="7">
        <v>940</v>
      </c>
      <c r="O942" s="7">
        <f t="shared" ca="1" si="42"/>
        <v>0.63207741428517261</v>
      </c>
      <c r="P942" s="20">
        <f t="shared" ca="1" si="43"/>
        <v>188.56207596502259</v>
      </c>
      <c r="X942" s="12">
        <v>618.3937825826132</v>
      </c>
      <c r="AE942" s="8">
        <v>940</v>
      </c>
      <c r="AF942" s="12">
        <v>169302.9</v>
      </c>
      <c r="AG942" s="8">
        <f t="shared" si="44"/>
        <v>0.47</v>
      </c>
    </row>
    <row r="943" spans="14:33" x14ac:dyDescent="0.25">
      <c r="N943" s="7">
        <v>941</v>
      </c>
      <c r="O943" s="7">
        <f t="shared" ca="1" si="42"/>
        <v>0.27821755905879253</v>
      </c>
      <c r="P943" s="20">
        <f t="shared" ca="1" si="43"/>
        <v>157.6453345472473</v>
      </c>
      <c r="X943" s="12">
        <v>551.07148458460733</v>
      </c>
      <c r="AE943" s="8">
        <v>941</v>
      </c>
      <c r="AF943" s="12">
        <v>169325.4</v>
      </c>
      <c r="AG943" s="8">
        <f t="shared" si="44"/>
        <v>0.47049999999999997</v>
      </c>
    </row>
    <row r="944" spans="14:33" x14ac:dyDescent="0.25">
      <c r="N944" s="7">
        <v>942</v>
      </c>
      <c r="O944" s="7">
        <f t="shared" ca="1" si="42"/>
        <v>0.91528004944359187</v>
      </c>
      <c r="P944" s="20">
        <f t="shared" ca="1" si="43"/>
        <v>240.2762853314006</v>
      </c>
      <c r="X944" s="12">
        <v>440.8655913550794</v>
      </c>
      <c r="AE944" s="8">
        <v>942</v>
      </c>
      <c r="AF944" s="12">
        <v>169340.1</v>
      </c>
      <c r="AG944" s="8">
        <f t="shared" si="44"/>
        <v>0.47099999999999997</v>
      </c>
    </row>
    <row r="945" spans="14:33" x14ac:dyDescent="0.25">
      <c r="N945" s="7">
        <v>943</v>
      </c>
      <c r="O945" s="7">
        <f t="shared" ca="1" si="42"/>
        <v>0.15110910504360542</v>
      </c>
      <c r="P945" s="20">
        <f t="shared" ca="1" si="43"/>
        <v>146.71520064700277</v>
      </c>
      <c r="X945" s="12">
        <v>616.23696144843996</v>
      </c>
      <c r="AE945" s="8">
        <v>943</v>
      </c>
      <c r="AF945" s="12">
        <v>169363.7</v>
      </c>
      <c r="AG945" s="8">
        <f t="shared" si="44"/>
        <v>0.47149999999999997</v>
      </c>
    </row>
    <row r="946" spans="14:33" x14ac:dyDescent="0.25">
      <c r="N946" s="7">
        <v>944</v>
      </c>
      <c r="O946" s="7">
        <f t="shared" ca="1" si="42"/>
        <v>0.11353303776542967</v>
      </c>
      <c r="P946" s="20">
        <f t="shared" ca="1" si="43"/>
        <v>142.94356511883862</v>
      </c>
      <c r="X946" s="12">
        <v>498.61453853342948</v>
      </c>
      <c r="AE946" s="8">
        <v>944</v>
      </c>
      <c r="AF946" s="12">
        <v>169418.6</v>
      </c>
      <c r="AG946" s="8">
        <f t="shared" si="44"/>
        <v>0.47199999999999998</v>
      </c>
    </row>
    <row r="947" spans="14:33" x14ac:dyDescent="0.25">
      <c r="N947" s="7">
        <v>945</v>
      </c>
      <c r="O947" s="7">
        <f t="shared" ca="1" si="42"/>
        <v>0.63952508881107362</v>
      </c>
      <c r="P947" s="20">
        <f t="shared" ca="1" si="43"/>
        <v>189.36564161240966</v>
      </c>
      <c r="X947" s="12">
        <v>767.91358370298781</v>
      </c>
      <c r="AE947" s="8">
        <v>945</v>
      </c>
      <c r="AF947" s="12">
        <v>169450.5</v>
      </c>
      <c r="AG947" s="8">
        <f t="shared" si="44"/>
        <v>0.47249999999999998</v>
      </c>
    </row>
    <row r="948" spans="14:33" x14ac:dyDescent="0.25">
      <c r="N948" s="7">
        <v>946</v>
      </c>
      <c r="O948" s="7">
        <f t="shared" ca="1" si="42"/>
        <v>0.71823250058059407</v>
      </c>
      <c r="P948" s="20">
        <f t="shared" ca="1" si="43"/>
        <v>198.74917218313675</v>
      </c>
      <c r="X948" s="12">
        <v>729.00779457592455</v>
      </c>
      <c r="AE948" s="8">
        <v>946</v>
      </c>
      <c r="AF948" s="12">
        <v>169467.5</v>
      </c>
      <c r="AG948" s="8">
        <f t="shared" si="44"/>
        <v>0.47299999999999998</v>
      </c>
    </row>
    <row r="949" spans="14:33" x14ac:dyDescent="0.25">
      <c r="N949" s="7">
        <v>947</v>
      </c>
      <c r="O949" s="7">
        <f t="shared" ca="1" si="42"/>
        <v>0.20888427408057697</v>
      </c>
      <c r="P949" s="20">
        <f t="shared" ca="1" si="43"/>
        <v>151.89959966943937</v>
      </c>
      <c r="X949" s="12">
        <v>714.76001761423345</v>
      </c>
      <c r="AE949" s="8">
        <v>947</v>
      </c>
      <c r="AF949" s="12">
        <v>169472</v>
      </c>
      <c r="AG949" s="8">
        <f t="shared" si="44"/>
        <v>0.47349999999999998</v>
      </c>
    </row>
    <row r="950" spans="14:33" x14ac:dyDescent="0.25">
      <c r="N950" s="7">
        <v>948</v>
      </c>
      <c r="O950" s="7">
        <f t="shared" ca="1" si="42"/>
        <v>0.11805121392303253</v>
      </c>
      <c r="P950" s="20">
        <f t="shared" ca="1" si="43"/>
        <v>143.42214791390842</v>
      </c>
      <c r="X950" s="12">
        <v>771.96856624881673</v>
      </c>
      <c r="AE950" s="8">
        <v>948</v>
      </c>
      <c r="AF950" s="12">
        <v>169570</v>
      </c>
      <c r="AG950" s="8">
        <f t="shared" si="44"/>
        <v>0.47399999999999998</v>
      </c>
    </row>
    <row r="951" spans="14:33" x14ac:dyDescent="0.25">
      <c r="N951" s="7">
        <v>949</v>
      </c>
      <c r="O951" s="7">
        <f t="shared" ca="1" si="42"/>
        <v>0.41567030415374595</v>
      </c>
      <c r="P951" s="20">
        <f t="shared" ca="1" si="43"/>
        <v>168.7218209814433</v>
      </c>
      <c r="X951" s="12">
        <v>539.52865288974874</v>
      </c>
      <c r="AE951" s="8">
        <v>949</v>
      </c>
      <c r="AF951" s="12">
        <v>169574.39999999999</v>
      </c>
      <c r="AG951" s="8">
        <f t="shared" si="44"/>
        <v>0.47449999999999998</v>
      </c>
    </row>
    <row r="952" spans="14:33" x14ac:dyDescent="0.25">
      <c r="N952" s="7">
        <v>950</v>
      </c>
      <c r="O952" s="7">
        <f t="shared" ca="1" si="42"/>
        <v>0.6621641544359691</v>
      </c>
      <c r="P952" s="20">
        <f t="shared" ca="1" si="43"/>
        <v>191.88680209037884</v>
      </c>
      <c r="X952" s="12">
        <v>560.58335009704638</v>
      </c>
      <c r="AE952" s="8">
        <v>950</v>
      </c>
      <c r="AF952" s="12">
        <v>169597.4</v>
      </c>
      <c r="AG952" s="8">
        <f t="shared" si="44"/>
        <v>0.47499999999999998</v>
      </c>
    </row>
    <row r="953" spans="14:33" x14ac:dyDescent="0.25">
      <c r="N953" s="7">
        <v>951</v>
      </c>
      <c r="O953" s="7">
        <f t="shared" ca="1" si="42"/>
        <v>0.56009276940141139</v>
      </c>
      <c r="P953" s="20">
        <f t="shared" ca="1" si="43"/>
        <v>181.33106330644159</v>
      </c>
      <c r="X953" s="12">
        <v>658.0399873386458</v>
      </c>
      <c r="AE953" s="8">
        <v>951</v>
      </c>
      <c r="AF953" s="12">
        <v>169606.8</v>
      </c>
      <c r="AG953" s="8">
        <f t="shared" si="44"/>
        <v>0.47549999999999998</v>
      </c>
    </row>
    <row r="954" spans="14:33" x14ac:dyDescent="0.25">
      <c r="N954" s="7">
        <v>952</v>
      </c>
      <c r="O954" s="7">
        <f t="shared" ca="1" si="42"/>
        <v>0.78559532776846552</v>
      </c>
      <c r="P954" s="20">
        <f t="shared" ca="1" si="43"/>
        <v>208.67138922315957</v>
      </c>
      <c r="X954" s="12">
        <v>598.34521943599361</v>
      </c>
      <c r="AE954" s="8">
        <v>952</v>
      </c>
      <c r="AF954" s="12">
        <v>169610.4</v>
      </c>
      <c r="AG954" s="8">
        <f t="shared" si="44"/>
        <v>0.47599999999999998</v>
      </c>
    </row>
    <row r="955" spans="14:33" x14ac:dyDescent="0.25">
      <c r="N955" s="7">
        <v>953</v>
      </c>
      <c r="O955" s="7">
        <f t="shared" ca="1" si="42"/>
        <v>0.87005016858067796</v>
      </c>
      <c r="P955" s="20">
        <f t="shared" ca="1" si="43"/>
        <v>226.01240330623773</v>
      </c>
      <c r="X955" s="12">
        <v>577.15408957566524</v>
      </c>
      <c r="AE955" s="8">
        <v>953</v>
      </c>
      <c r="AF955" s="12">
        <v>169687.8</v>
      </c>
      <c r="AG955" s="8">
        <f t="shared" si="44"/>
        <v>0.47649999999999998</v>
      </c>
    </row>
    <row r="956" spans="14:33" x14ac:dyDescent="0.25">
      <c r="N956" s="7">
        <v>954</v>
      </c>
      <c r="O956" s="7">
        <f t="shared" ca="1" si="42"/>
        <v>0.29543313843733987</v>
      </c>
      <c r="P956" s="20">
        <f t="shared" ca="1" si="43"/>
        <v>159.03416136181443</v>
      </c>
      <c r="X956" s="12">
        <v>627.04674734805167</v>
      </c>
      <c r="AE956" s="8">
        <v>954</v>
      </c>
      <c r="AF956" s="12">
        <v>169688.9</v>
      </c>
      <c r="AG956" s="8">
        <f t="shared" si="44"/>
        <v>0.47699999999999998</v>
      </c>
    </row>
    <row r="957" spans="14:33" x14ac:dyDescent="0.25">
      <c r="N957" s="7">
        <v>955</v>
      </c>
      <c r="O957" s="7">
        <f t="shared" ca="1" si="42"/>
        <v>0.72449944266703548</v>
      </c>
      <c r="P957" s="20">
        <f t="shared" ca="1" si="43"/>
        <v>199.58271726007723</v>
      </c>
      <c r="X957" s="12">
        <v>651.9931247287725</v>
      </c>
      <c r="AE957" s="8">
        <v>955</v>
      </c>
      <c r="AF957" s="12">
        <v>169706</v>
      </c>
      <c r="AG957" s="8">
        <f t="shared" si="44"/>
        <v>0.47749999999999998</v>
      </c>
    </row>
    <row r="958" spans="14:33" x14ac:dyDescent="0.25">
      <c r="N958" s="7">
        <v>956</v>
      </c>
      <c r="O958" s="7">
        <f t="shared" ca="1" si="42"/>
        <v>0.6229911990372371</v>
      </c>
      <c r="P958" s="20">
        <f t="shared" ca="1" si="43"/>
        <v>187.59765231269932</v>
      </c>
      <c r="X958" s="12">
        <v>457.85656260544192</v>
      </c>
      <c r="AE958" s="8">
        <v>956</v>
      </c>
      <c r="AF958" s="12">
        <v>169742.6</v>
      </c>
      <c r="AG958" s="8">
        <f t="shared" si="44"/>
        <v>0.47799999999999998</v>
      </c>
    </row>
    <row r="959" spans="14:33" x14ac:dyDescent="0.25">
      <c r="N959" s="7">
        <v>957</v>
      </c>
      <c r="O959" s="7">
        <f t="shared" ca="1" si="42"/>
        <v>0.25941617996748845</v>
      </c>
      <c r="P959" s="20">
        <f t="shared" ca="1" si="43"/>
        <v>156.11648376736275</v>
      </c>
      <c r="X959" s="12">
        <v>723.102910021291</v>
      </c>
      <c r="AE959" s="8">
        <v>957</v>
      </c>
      <c r="AF959" s="12">
        <v>169788.6</v>
      </c>
      <c r="AG959" s="8">
        <f t="shared" si="44"/>
        <v>0.47849999999999998</v>
      </c>
    </row>
    <row r="960" spans="14:33" x14ac:dyDescent="0.25">
      <c r="N960" s="7">
        <v>958</v>
      </c>
      <c r="O960" s="7">
        <f t="shared" ca="1" si="42"/>
        <v>0.28780800846944399</v>
      </c>
      <c r="P960" s="20">
        <f t="shared" ca="1" si="43"/>
        <v>158.42006219500109</v>
      </c>
      <c r="X960" s="12">
        <v>702.6563979708975</v>
      </c>
      <c r="AE960" s="8">
        <v>958</v>
      </c>
      <c r="AF960" s="12">
        <v>169790.4</v>
      </c>
      <c r="AG960" s="8">
        <f t="shared" si="44"/>
        <v>0.47899999999999998</v>
      </c>
    </row>
    <row r="961" spans="14:33" x14ac:dyDescent="0.25">
      <c r="N961" s="7">
        <v>959</v>
      </c>
      <c r="O961" s="7">
        <f t="shared" ca="1" si="42"/>
        <v>0.5149850759634369</v>
      </c>
      <c r="P961" s="20">
        <f t="shared" ca="1" si="43"/>
        <v>177.18564600117912</v>
      </c>
      <c r="X961" s="12">
        <v>619.09167341914383</v>
      </c>
      <c r="AE961" s="8">
        <v>959</v>
      </c>
      <c r="AF961" s="12">
        <v>169880.6</v>
      </c>
      <c r="AG961" s="8">
        <f t="shared" si="44"/>
        <v>0.47949999999999998</v>
      </c>
    </row>
    <row r="962" spans="14:33" x14ac:dyDescent="0.25">
      <c r="N962" s="7">
        <v>960</v>
      </c>
      <c r="O962" s="7">
        <f t="shared" ca="1" si="42"/>
        <v>0.93752269464989058</v>
      </c>
      <c r="P962" s="20">
        <f t="shared" ca="1" si="43"/>
        <v>250.22372219144796</v>
      </c>
      <c r="X962" s="12">
        <v>355.89253341918095</v>
      </c>
      <c r="AE962" s="8">
        <v>960</v>
      </c>
      <c r="AF962" s="12">
        <v>169898.6</v>
      </c>
      <c r="AG962" s="8">
        <f t="shared" si="44"/>
        <v>0.48</v>
      </c>
    </row>
    <row r="963" spans="14:33" x14ac:dyDescent="0.25">
      <c r="N963" s="7">
        <v>961</v>
      </c>
      <c r="O963" s="7">
        <f t="shared" ca="1" si="42"/>
        <v>0.85944249699020037</v>
      </c>
      <c r="P963" s="20">
        <f t="shared" ca="1" si="43"/>
        <v>223.34902229876974</v>
      </c>
      <c r="X963" s="12">
        <v>618.30965226491924</v>
      </c>
      <c r="AE963" s="8">
        <v>961</v>
      </c>
      <c r="AF963" s="12">
        <v>169899.3</v>
      </c>
      <c r="AG963" s="8">
        <f t="shared" si="44"/>
        <v>0.48049999999999998</v>
      </c>
    </row>
    <row r="964" spans="14:33" x14ac:dyDescent="0.25">
      <c r="N964" s="7">
        <v>962</v>
      </c>
      <c r="O964" s="7">
        <f t="shared" ref="O964:O1027" ca="1" si="45">RAND()</f>
        <v>0.19345708672446649</v>
      </c>
      <c r="P964" s="20">
        <f t="shared" ref="P964:P1027" ca="1" si="46">(($L$4*(EXP((_xlfn.NORM.S.INV(O964)-$L$5)/$L$6)))/(1+EXP((_xlfn.NORM.S.INV(O964)-$L$5)/$L$6)))+$L$3</f>
        <v>150.56470721151862</v>
      </c>
      <c r="X964" s="12">
        <v>418.81352931751525</v>
      </c>
      <c r="AE964" s="8">
        <v>962</v>
      </c>
      <c r="AF964" s="12">
        <v>169913.8</v>
      </c>
      <c r="AG964" s="8">
        <f t="shared" ref="AG964:AG1027" si="47">AE964/2000</f>
        <v>0.48099999999999998</v>
      </c>
    </row>
    <row r="965" spans="14:33" x14ac:dyDescent="0.25">
      <c r="N965" s="7">
        <v>963</v>
      </c>
      <c r="O965" s="7">
        <f t="shared" ca="1" si="45"/>
        <v>0.51317476157423048</v>
      </c>
      <c r="P965" s="20">
        <f t="shared" ca="1" si="46"/>
        <v>177.02409155367965</v>
      </c>
      <c r="X965" s="12">
        <v>684.46561217093165</v>
      </c>
      <c r="AE965" s="8">
        <v>963</v>
      </c>
      <c r="AF965" s="12">
        <v>169968.6</v>
      </c>
      <c r="AG965" s="8">
        <f t="shared" si="47"/>
        <v>0.48149999999999998</v>
      </c>
    </row>
    <row r="966" spans="14:33" x14ac:dyDescent="0.25">
      <c r="N966" s="7">
        <v>964</v>
      </c>
      <c r="O966" s="7">
        <f t="shared" ca="1" si="45"/>
        <v>8.352101973304793E-2</v>
      </c>
      <c r="P966" s="20">
        <f t="shared" ca="1" si="46"/>
        <v>139.51016273645359</v>
      </c>
      <c r="X966" s="12">
        <v>561.61247944684078</v>
      </c>
      <c r="AE966" s="8">
        <v>964</v>
      </c>
      <c r="AF966" s="12">
        <v>169969.3</v>
      </c>
      <c r="AG966" s="8">
        <f t="shared" si="47"/>
        <v>0.48199999999999998</v>
      </c>
    </row>
    <row r="967" spans="14:33" x14ac:dyDescent="0.25">
      <c r="N967" s="7">
        <v>965</v>
      </c>
      <c r="O967" s="7">
        <f t="shared" ca="1" si="45"/>
        <v>0.35066921513731841</v>
      </c>
      <c r="P967" s="20">
        <f t="shared" ca="1" si="46"/>
        <v>163.46150192091179</v>
      </c>
      <c r="X967" s="12">
        <v>666.39843987643621</v>
      </c>
      <c r="AE967" s="8">
        <v>965</v>
      </c>
      <c r="AF967" s="12">
        <v>169984</v>
      </c>
      <c r="AG967" s="8">
        <f t="shared" si="47"/>
        <v>0.48249999999999998</v>
      </c>
    </row>
    <row r="968" spans="14:33" x14ac:dyDescent="0.25">
      <c r="N968" s="7">
        <v>966</v>
      </c>
      <c r="O968" s="7">
        <f t="shared" ca="1" si="45"/>
        <v>0.38570846777678147</v>
      </c>
      <c r="P968" s="20">
        <f t="shared" ca="1" si="46"/>
        <v>166.28169716514185</v>
      </c>
      <c r="X968" s="12">
        <v>548.41639667468314</v>
      </c>
      <c r="AE968" s="8">
        <v>966</v>
      </c>
      <c r="AF968" s="12">
        <v>170007.3</v>
      </c>
      <c r="AG968" s="8">
        <f t="shared" si="47"/>
        <v>0.48299999999999998</v>
      </c>
    </row>
    <row r="969" spans="14:33" x14ac:dyDescent="0.25">
      <c r="N969" s="7">
        <v>967</v>
      </c>
      <c r="O969" s="7">
        <f t="shared" ca="1" si="45"/>
        <v>0.9378816472193795</v>
      </c>
      <c r="P969" s="20">
        <f t="shared" ca="1" si="46"/>
        <v>250.41058466981656</v>
      </c>
      <c r="X969" s="12">
        <v>547.65677423625812</v>
      </c>
      <c r="AE969" s="8">
        <v>967</v>
      </c>
      <c r="AF969" s="12">
        <v>170039</v>
      </c>
      <c r="AG969" s="8">
        <f t="shared" si="47"/>
        <v>0.48349999999999999</v>
      </c>
    </row>
    <row r="970" spans="14:33" x14ac:dyDescent="0.25">
      <c r="N970" s="7">
        <v>968</v>
      </c>
      <c r="O970" s="7">
        <f t="shared" ca="1" si="45"/>
        <v>0.90887106900569536</v>
      </c>
      <c r="P970" s="20">
        <f t="shared" ca="1" si="46"/>
        <v>237.87148276897469</v>
      </c>
      <c r="X970" s="12">
        <v>839.15257231520297</v>
      </c>
      <c r="AE970" s="8">
        <v>968</v>
      </c>
      <c r="AF970" s="12">
        <v>170046.1</v>
      </c>
      <c r="AG970" s="8">
        <f t="shared" si="47"/>
        <v>0.48399999999999999</v>
      </c>
    </row>
    <row r="971" spans="14:33" x14ac:dyDescent="0.25">
      <c r="N971" s="7">
        <v>969</v>
      </c>
      <c r="O971" s="7">
        <f t="shared" ca="1" si="45"/>
        <v>0.70606612655743906</v>
      </c>
      <c r="P971" s="20">
        <f t="shared" ca="1" si="46"/>
        <v>197.17320333081219</v>
      </c>
      <c r="X971" s="12">
        <v>469.32044058110546</v>
      </c>
      <c r="AE971" s="8">
        <v>969</v>
      </c>
      <c r="AF971" s="12">
        <v>170074.7</v>
      </c>
      <c r="AG971" s="8">
        <f t="shared" si="47"/>
        <v>0.48449999999999999</v>
      </c>
    </row>
    <row r="972" spans="14:33" x14ac:dyDescent="0.25">
      <c r="N972" s="7">
        <v>970</v>
      </c>
      <c r="O972" s="7">
        <f t="shared" ca="1" si="45"/>
        <v>0.68766330329886005</v>
      </c>
      <c r="P972" s="20">
        <f t="shared" ca="1" si="46"/>
        <v>194.88630932464974</v>
      </c>
      <c r="X972" s="12">
        <v>451.35043005560789</v>
      </c>
      <c r="AE972" s="8">
        <v>970</v>
      </c>
      <c r="AF972" s="12">
        <v>170137.2</v>
      </c>
      <c r="AG972" s="8">
        <f t="shared" si="47"/>
        <v>0.48499999999999999</v>
      </c>
    </row>
    <row r="973" spans="14:33" x14ac:dyDescent="0.25">
      <c r="N973" s="7">
        <v>971</v>
      </c>
      <c r="O973" s="7">
        <f t="shared" ca="1" si="45"/>
        <v>0.69174280571990476</v>
      </c>
      <c r="P973" s="20">
        <f t="shared" ca="1" si="46"/>
        <v>195.3838202436217</v>
      </c>
      <c r="X973" s="12">
        <v>702.27103038325822</v>
      </c>
      <c r="AE973" s="8">
        <v>971</v>
      </c>
      <c r="AF973" s="12">
        <v>170183.7</v>
      </c>
      <c r="AG973" s="8">
        <f t="shared" si="47"/>
        <v>0.48549999999999999</v>
      </c>
    </row>
    <row r="974" spans="14:33" x14ac:dyDescent="0.25">
      <c r="N974" s="7">
        <v>972</v>
      </c>
      <c r="O974" s="7">
        <f t="shared" ca="1" si="45"/>
        <v>0.18086783590347122</v>
      </c>
      <c r="P974" s="20">
        <f t="shared" ca="1" si="46"/>
        <v>149.45222421504135</v>
      </c>
      <c r="X974" s="12">
        <v>618.31084364305593</v>
      </c>
      <c r="AE974" s="8">
        <v>972</v>
      </c>
      <c r="AF974" s="12">
        <v>170200.6</v>
      </c>
      <c r="AG974" s="8">
        <f t="shared" si="47"/>
        <v>0.48599999999999999</v>
      </c>
    </row>
    <row r="975" spans="14:33" x14ac:dyDescent="0.25">
      <c r="N975" s="7">
        <v>973</v>
      </c>
      <c r="O975" s="7">
        <f t="shared" ca="1" si="45"/>
        <v>0.87002443384741801</v>
      </c>
      <c r="P975" s="20">
        <f t="shared" ca="1" si="46"/>
        <v>226.00570320072541</v>
      </c>
      <c r="X975" s="12">
        <v>637.22899628114544</v>
      </c>
      <c r="AE975" s="8">
        <v>973</v>
      </c>
      <c r="AF975" s="12">
        <v>170249.5</v>
      </c>
      <c r="AG975" s="8">
        <f t="shared" si="47"/>
        <v>0.48649999999999999</v>
      </c>
    </row>
    <row r="976" spans="14:33" x14ac:dyDescent="0.25">
      <c r="N976" s="7">
        <v>974</v>
      </c>
      <c r="O976" s="7">
        <f t="shared" ca="1" si="45"/>
        <v>0.77072536153495352</v>
      </c>
      <c r="P976" s="20">
        <f t="shared" ca="1" si="46"/>
        <v>206.27375954841446</v>
      </c>
      <c r="X976" s="12">
        <v>585.91850890641308</v>
      </c>
      <c r="AE976" s="8">
        <v>974</v>
      </c>
      <c r="AF976" s="12">
        <v>170271.4</v>
      </c>
      <c r="AG976" s="8">
        <f t="shared" si="47"/>
        <v>0.48699999999999999</v>
      </c>
    </row>
    <row r="977" spans="14:33" x14ac:dyDescent="0.25">
      <c r="N977" s="7">
        <v>975</v>
      </c>
      <c r="O977" s="7">
        <f t="shared" ca="1" si="45"/>
        <v>0.43449280382252209</v>
      </c>
      <c r="P977" s="20">
        <f t="shared" ca="1" si="46"/>
        <v>170.27494570976475</v>
      </c>
      <c r="X977" s="12">
        <v>542.57791120994875</v>
      </c>
      <c r="AE977" s="8">
        <v>975</v>
      </c>
      <c r="AF977" s="12">
        <v>170281.60000000001</v>
      </c>
      <c r="AG977" s="8">
        <f t="shared" si="47"/>
        <v>0.48749999999999999</v>
      </c>
    </row>
    <row r="978" spans="14:33" x14ac:dyDescent="0.25">
      <c r="N978" s="7">
        <v>976</v>
      </c>
      <c r="O978" s="7">
        <f t="shared" ca="1" si="45"/>
        <v>0.38561147863438183</v>
      </c>
      <c r="P978" s="20">
        <f t="shared" ca="1" si="46"/>
        <v>166.27385000433844</v>
      </c>
      <c r="X978" s="12">
        <v>541.59605102266744</v>
      </c>
      <c r="AE978" s="8">
        <v>976</v>
      </c>
      <c r="AF978" s="12">
        <v>170283.2</v>
      </c>
      <c r="AG978" s="8">
        <f t="shared" si="47"/>
        <v>0.48799999999999999</v>
      </c>
    </row>
    <row r="979" spans="14:33" x14ac:dyDescent="0.25">
      <c r="N979" s="7">
        <v>977</v>
      </c>
      <c r="O979" s="7">
        <f t="shared" ca="1" si="45"/>
        <v>0.59760421489003956</v>
      </c>
      <c r="P979" s="20">
        <f t="shared" ca="1" si="46"/>
        <v>184.9881926673248</v>
      </c>
      <c r="X979" s="12">
        <v>778.90584157085505</v>
      </c>
      <c r="AE979" s="8">
        <v>977</v>
      </c>
      <c r="AF979" s="12">
        <v>170370.7</v>
      </c>
      <c r="AG979" s="8">
        <f t="shared" si="47"/>
        <v>0.48849999999999999</v>
      </c>
    </row>
    <row r="980" spans="14:33" x14ac:dyDescent="0.25">
      <c r="N980" s="7">
        <v>978</v>
      </c>
      <c r="O980" s="7">
        <f t="shared" ca="1" si="45"/>
        <v>9.9213987557288497E-2</v>
      </c>
      <c r="P980" s="20">
        <f t="shared" ca="1" si="46"/>
        <v>141.36712829014016</v>
      </c>
      <c r="X980" s="12">
        <v>658.53538069904141</v>
      </c>
      <c r="AE980" s="8">
        <v>978</v>
      </c>
      <c r="AF980" s="12">
        <v>170411.1</v>
      </c>
      <c r="AG980" s="8">
        <f t="shared" si="47"/>
        <v>0.48899999999999999</v>
      </c>
    </row>
    <row r="981" spans="14:33" x14ac:dyDescent="0.25">
      <c r="N981" s="7">
        <v>979</v>
      </c>
      <c r="O981" s="7">
        <f t="shared" ca="1" si="45"/>
        <v>0.92828883108279714</v>
      </c>
      <c r="P981" s="20">
        <f t="shared" ca="1" si="46"/>
        <v>245.73921534285509</v>
      </c>
      <c r="X981" s="12">
        <v>627.83623143494287</v>
      </c>
      <c r="AE981" s="8">
        <v>979</v>
      </c>
      <c r="AF981" s="12">
        <v>170428.6</v>
      </c>
      <c r="AG981" s="8">
        <f t="shared" si="47"/>
        <v>0.48949999999999999</v>
      </c>
    </row>
    <row r="982" spans="14:33" x14ac:dyDescent="0.25">
      <c r="N982" s="7">
        <v>980</v>
      </c>
      <c r="O982" s="7">
        <f t="shared" ca="1" si="45"/>
        <v>0.83095148788812001</v>
      </c>
      <c r="P982" s="20">
        <f t="shared" ca="1" si="46"/>
        <v>217.01211793099739</v>
      </c>
      <c r="X982" s="12">
        <v>537.28138434488551</v>
      </c>
      <c r="AE982" s="8">
        <v>980</v>
      </c>
      <c r="AF982" s="12">
        <v>170437</v>
      </c>
      <c r="AG982" s="8">
        <f t="shared" si="47"/>
        <v>0.49</v>
      </c>
    </row>
    <row r="983" spans="14:33" x14ac:dyDescent="0.25">
      <c r="N983" s="7">
        <v>981</v>
      </c>
      <c r="O983" s="7">
        <f t="shared" ca="1" si="45"/>
        <v>0.43763620256001268</v>
      </c>
      <c r="P983" s="20">
        <f t="shared" ca="1" si="46"/>
        <v>170.53615347933257</v>
      </c>
      <c r="X983" s="12">
        <v>562.46149600616377</v>
      </c>
      <c r="AE983" s="8">
        <v>981</v>
      </c>
      <c r="AF983" s="12">
        <v>170467.9</v>
      </c>
      <c r="AG983" s="8">
        <f t="shared" si="47"/>
        <v>0.49049999999999999</v>
      </c>
    </row>
    <row r="984" spans="14:33" x14ac:dyDescent="0.25">
      <c r="N984" s="7">
        <v>982</v>
      </c>
      <c r="O984" s="7">
        <f t="shared" ca="1" si="45"/>
        <v>0.94725228837340913</v>
      </c>
      <c r="P984" s="20">
        <f t="shared" ca="1" si="46"/>
        <v>255.69538671743652</v>
      </c>
      <c r="X984" s="12">
        <v>498.20240388437139</v>
      </c>
      <c r="AE984" s="8">
        <v>982</v>
      </c>
      <c r="AF984" s="12">
        <v>170492.3</v>
      </c>
      <c r="AG984" s="8">
        <f t="shared" si="47"/>
        <v>0.49099999999999999</v>
      </c>
    </row>
    <row r="985" spans="14:33" x14ac:dyDescent="0.25">
      <c r="N985" s="7">
        <v>983</v>
      </c>
      <c r="O985" s="7">
        <f t="shared" ca="1" si="45"/>
        <v>0.37599031166368135</v>
      </c>
      <c r="P985" s="20">
        <f t="shared" ca="1" si="46"/>
        <v>165.49676010856751</v>
      </c>
      <c r="X985" s="12">
        <v>555.55397215332448</v>
      </c>
      <c r="AE985" s="8">
        <v>983</v>
      </c>
      <c r="AF985" s="12">
        <v>170602.6</v>
      </c>
      <c r="AG985" s="8">
        <f t="shared" si="47"/>
        <v>0.49149999999999999</v>
      </c>
    </row>
    <row r="986" spans="14:33" x14ac:dyDescent="0.25">
      <c r="N986" s="7">
        <v>984</v>
      </c>
      <c r="O986" s="7">
        <f t="shared" ca="1" si="45"/>
        <v>0.97624583268727161</v>
      </c>
      <c r="P986" s="20">
        <f t="shared" ca="1" si="46"/>
        <v>281.06777165917731</v>
      </c>
      <c r="X986" s="12">
        <v>570.86678630262804</v>
      </c>
      <c r="AE986" s="8">
        <v>984</v>
      </c>
      <c r="AF986" s="12">
        <v>170648</v>
      </c>
      <c r="AG986" s="8">
        <f t="shared" si="47"/>
        <v>0.49199999999999999</v>
      </c>
    </row>
    <row r="987" spans="14:33" x14ac:dyDescent="0.25">
      <c r="N987" s="7">
        <v>985</v>
      </c>
      <c r="O987" s="7">
        <f t="shared" ca="1" si="45"/>
        <v>0.13698160950114735</v>
      </c>
      <c r="P987" s="20">
        <f t="shared" ca="1" si="46"/>
        <v>145.34757560325824</v>
      </c>
      <c r="X987" s="12">
        <v>618.01870845890494</v>
      </c>
      <c r="AE987" s="8">
        <v>985</v>
      </c>
      <c r="AF987" s="12">
        <v>170653.6</v>
      </c>
      <c r="AG987" s="8">
        <f t="shared" si="47"/>
        <v>0.49249999999999999</v>
      </c>
    </row>
    <row r="988" spans="14:33" x14ac:dyDescent="0.25">
      <c r="N988" s="7">
        <v>986</v>
      </c>
      <c r="O988" s="7">
        <f t="shared" ca="1" si="45"/>
        <v>0.82291746185083425</v>
      </c>
      <c r="P988" s="20">
        <f t="shared" ca="1" si="46"/>
        <v>215.40015739902915</v>
      </c>
      <c r="X988" s="12">
        <v>507.4958243663043</v>
      </c>
      <c r="AE988" s="8">
        <v>986</v>
      </c>
      <c r="AF988" s="12">
        <v>170667.8</v>
      </c>
      <c r="AG988" s="8">
        <f t="shared" si="47"/>
        <v>0.49299999999999999</v>
      </c>
    </row>
    <row r="989" spans="14:33" x14ac:dyDescent="0.25">
      <c r="N989" s="7">
        <v>987</v>
      </c>
      <c r="O989" s="7">
        <f t="shared" ca="1" si="45"/>
        <v>0.68664943953888768</v>
      </c>
      <c r="P989" s="20">
        <f t="shared" ca="1" si="46"/>
        <v>194.76346196078555</v>
      </c>
      <c r="X989" s="12">
        <v>442.18924924865627</v>
      </c>
      <c r="AE989" s="8">
        <v>987</v>
      </c>
      <c r="AF989" s="12">
        <v>170674.2</v>
      </c>
      <c r="AG989" s="8">
        <f t="shared" si="47"/>
        <v>0.49349999999999999</v>
      </c>
    </row>
    <row r="990" spans="14:33" x14ac:dyDescent="0.25">
      <c r="N990" s="7">
        <v>988</v>
      </c>
      <c r="O990" s="7">
        <f t="shared" ca="1" si="45"/>
        <v>0.21695848244478277</v>
      </c>
      <c r="P990" s="20">
        <f t="shared" ca="1" si="46"/>
        <v>152.58764367737751</v>
      </c>
      <c r="X990" s="12">
        <v>572.09967739052195</v>
      </c>
      <c r="AE990" s="8">
        <v>988</v>
      </c>
      <c r="AF990" s="12">
        <v>170729.3</v>
      </c>
      <c r="AG990" s="8">
        <f t="shared" si="47"/>
        <v>0.49399999999999999</v>
      </c>
    </row>
    <row r="991" spans="14:33" x14ac:dyDescent="0.25">
      <c r="N991" s="7">
        <v>989</v>
      </c>
      <c r="O991" s="7">
        <f t="shared" ca="1" si="45"/>
        <v>3.494846798887441E-2</v>
      </c>
      <c r="P991" s="20">
        <f t="shared" ca="1" si="46"/>
        <v>132.09949524622576</v>
      </c>
      <c r="X991" s="12">
        <v>624.48812083449241</v>
      </c>
      <c r="AE991" s="8">
        <v>989</v>
      </c>
      <c r="AF991" s="12">
        <v>170745.60000000001</v>
      </c>
      <c r="AG991" s="8">
        <f t="shared" si="47"/>
        <v>0.4945</v>
      </c>
    </row>
    <row r="992" spans="14:33" x14ac:dyDescent="0.25">
      <c r="N992" s="7">
        <v>990</v>
      </c>
      <c r="O992" s="7">
        <f t="shared" ca="1" si="45"/>
        <v>0.56930140169155363</v>
      </c>
      <c r="P992" s="20">
        <f t="shared" ca="1" si="46"/>
        <v>182.20921458734227</v>
      </c>
      <c r="X992" s="12">
        <v>343.3662640555649</v>
      </c>
      <c r="AE992" s="8">
        <v>990</v>
      </c>
      <c r="AF992" s="12">
        <v>170827.4</v>
      </c>
      <c r="AG992" s="8">
        <f t="shared" si="47"/>
        <v>0.495</v>
      </c>
    </row>
    <row r="993" spans="14:33" x14ac:dyDescent="0.25">
      <c r="N993" s="7">
        <v>991</v>
      </c>
      <c r="O993" s="7">
        <f t="shared" ca="1" si="45"/>
        <v>0.16168680914841294</v>
      </c>
      <c r="P993" s="20">
        <f t="shared" ca="1" si="46"/>
        <v>147.70791626776744</v>
      </c>
      <c r="X993" s="12">
        <v>610.87018626392864</v>
      </c>
      <c r="AE993" s="8">
        <v>991</v>
      </c>
      <c r="AF993" s="12">
        <v>170838.5</v>
      </c>
      <c r="AG993" s="8">
        <f t="shared" si="47"/>
        <v>0.4955</v>
      </c>
    </row>
    <row r="994" spans="14:33" x14ac:dyDescent="0.25">
      <c r="N994" s="7">
        <v>992</v>
      </c>
      <c r="O994" s="7">
        <f t="shared" ca="1" si="45"/>
        <v>0.34602147537694727</v>
      </c>
      <c r="P994" s="20">
        <f t="shared" ca="1" si="46"/>
        <v>163.08898764196215</v>
      </c>
      <c r="X994" s="12">
        <v>631.83600213610737</v>
      </c>
      <c r="AE994" s="8">
        <v>992</v>
      </c>
      <c r="AF994" s="12">
        <v>170842.7</v>
      </c>
      <c r="AG994" s="8">
        <f t="shared" si="47"/>
        <v>0.496</v>
      </c>
    </row>
    <row r="995" spans="14:33" x14ac:dyDescent="0.25">
      <c r="N995" s="7">
        <v>993</v>
      </c>
      <c r="O995" s="7">
        <f t="shared" ca="1" si="45"/>
        <v>0.36211772002066855</v>
      </c>
      <c r="P995" s="20">
        <f t="shared" ca="1" si="46"/>
        <v>164.38026636694889</v>
      </c>
      <c r="X995" s="12">
        <v>565.97040881431928</v>
      </c>
      <c r="AE995" s="8">
        <v>993</v>
      </c>
      <c r="AF995" s="12">
        <v>170849</v>
      </c>
      <c r="AG995" s="8">
        <f t="shared" si="47"/>
        <v>0.4965</v>
      </c>
    </row>
    <row r="996" spans="14:33" x14ac:dyDescent="0.25">
      <c r="N996" s="7">
        <v>994</v>
      </c>
      <c r="O996" s="7">
        <f t="shared" ca="1" si="45"/>
        <v>0.61154019397944892</v>
      </c>
      <c r="P996" s="20">
        <f t="shared" ca="1" si="46"/>
        <v>186.40575838481652</v>
      </c>
      <c r="X996" s="12">
        <v>478.41688109419431</v>
      </c>
      <c r="AE996" s="8">
        <v>994</v>
      </c>
      <c r="AF996" s="12">
        <v>170877.3</v>
      </c>
      <c r="AG996" s="8">
        <f t="shared" si="47"/>
        <v>0.497</v>
      </c>
    </row>
    <row r="997" spans="14:33" x14ac:dyDescent="0.25">
      <c r="N997" s="7">
        <v>995</v>
      </c>
      <c r="O997" s="7">
        <f t="shared" ca="1" si="45"/>
        <v>0.95028290429489692</v>
      </c>
      <c r="P997" s="20">
        <f t="shared" ca="1" si="46"/>
        <v>257.59949785129351</v>
      </c>
      <c r="X997" s="12">
        <v>641.54987454255843</v>
      </c>
      <c r="AE997" s="8">
        <v>995</v>
      </c>
      <c r="AF997" s="12">
        <v>170881.8</v>
      </c>
      <c r="AG997" s="8">
        <f t="shared" si="47"/>
        <v>0.4975</v>
      </c>
    </row>
    <row r="998" spans="14:33" x14ac:dyDescent="0.25">
      <c r="N998" s="7">
        <v>996</v>
      </c>
      <c r="O998" s="7">
        <f t="shared" ca="1" si="45"/>
        <v>0.658079295896843</v>
      </c>
      <c r="P998" s="20">
        <f t="shared" ca="1" si="46"/>
        <v>191.42266435419936</v>
      </c>
      <c r="X998" s="12">
        <v>622.38607229761283</v>
      </c>
      <c r="AE998" s="8">
        <v>996</v>
      </c>
      <c r="AF998" s="12">
        <v>170924.2</v>
      </c>
      <c r="AG998" s="8">
        <f t="shared" si="47"/>
        <v>0.498</v>
      </c>
    </row>
    <row r="999" spans="14:33" x14ac:dyDescent="0.25">
      <c r="N999" s="7">
        <v>997</v>
      </c>
      <c r="O999" s="7">
        <f t="shared" ca="1" si="45"/>
        <v>0.94439402813955964</v>
      </c>
      <c r="P999" s="20">
        <f t="shared" ca="1" si="46"/>
        <v>253.99367239520461</v>
      </c>
      <c r="X999" s="12">
        <v>429.33434892584052</v>
      </c>
      <c r="AE999" s="8">
        <v>997</v>
      </c>
      <c r="AF999" s="12">
        <v>171013.4</v>
      </c>
      <c r="AG999" s="8">
        <f t="shared" si="47"/>
        <v>0.4985</v>
      </c>
    </row>
    <row r="1000" spans="14:33" x14ac:dyDescent="0.25">
      <c r="N1000" s="7">
        <v>998</v>
      </c>
      <c r="O1000" s="7">
        <f t="shared" ca="1" si="45"/>
        <v>7.1079549842878231E-2</v>
      </c>
      <c r="P1000" s="20">
        <f t="shared" ca="1" si="46"/>
        <v>137.90978370214299</v>
      </c>
      <c r="X1000" s="12">
        <v>464.90997376663199</v>
      </c>
      <c r="AE1000" s="8">
        <v>998</v>
      </c>
      <c r="AF1000" s="12">
        <v>171039.9</v>
      </c>
      <c r="AG1000" s="8">
        <f t="shared" si="47"/>
        <v>0.499</v>
      </c>
    </row>
    <row r="1001" spans="14:33" x14ac:dyDescent="0.25">
      <c r="N1001" s="7">
        <v>999</v>
      </c>
      <c r="O1001" s="7">
        <f t="shared" ca="1" si="45"/>
        <v>0.38500828399244125</v>
      </c>
      <c r="P1001" s="20">
        <f t="shared" ca="1" si="46"/>
        <v>166.22505332840058</v>
      </c>
      <c r="X1001" s="12">
        <v>761.93664423292523</v>
      </c>
      <c r="AE1001" s="8">
        <v>999</v>
      </c>
      <c r="AF1001" s="12">
        <v>171118.1</v>
      </c>
      <c r="AG1001" s="8">
        <f t="shared" si="47"/>
        <v>0.4995</v>
      </c>
    </row>
    <row r="1002" spans="14:33" x14ac:dyDescent="0.25">
      <c r="N1002" s="7">
        <v>1000</v>
      </c>
      <c r="O1002" s="7">
        <f t="shared" ca="1" si="45"/>
        <v>0.66764377246811257</v>
      </c>
      <c r="P1002" s="20">
        <f t="shared" ca="1" si="46"/>
        <v>192.51620298924229</v>
      </c>
      <c r="X1002" s="12">
        <v>559.35857735947184</v>
      </c>
      <c r="AE1002" s="8">
        <v>1000</v>
      </c>
      <c r="AF1002" s="12">
        <v>171138.2</v>
      </c>
      <c r="AG1002" s="8">
        <f t="shared" si="47"/>
        <v>0.5</v>
      </c>
    </row>
    <row r="1003" spans="14:33" x14ac:dyDescent="0.25">
      <c r="N1003" s="7">
        <v>1001</v>
      </c>
      <c r="O1003" s="7">
        <f t="shared" ca="1" si="45"/>
        <v>0.41850857060424684</v>
      </c>
      <c r="P1003" s="20">
        <f t="shared" ca="1" si="46"/>
        <v>168.95489071472525</v>
      </c>
      <c r="X1003" s="12">
        <v>626.76535357702346</v>
      </c>
      <c r="AE1003" s="8">
        <v>1001</v>
      </c>
      <c r="AF1003" s="12">
        <v>171150.7</v>
      </c>
      <c r="AG1003" s="8">
        <f t="shared" si="47"/>
        <v>0.50049999999999994</v>
      </c>
    </row>
    <row r="1004" spans="14:33" x14ac:dyDescent="0.25">
      <c r="N1004" s="7">
        <v>1002</v>
      </c>
      <c r="O1004" s="7">
        <f t="shared" ca="1" si="45"/>
        <v>0.28012631924894149</v>
      </c>
      <c r="P1004" s="20">
        <f t="shared" ca="1" si="46"/>
        <v>157.79976274529329</v>
      </c>
      <c r="X1004" s="12">
        <v>690.18263259732032</v>
      </c>
      <c r="AE1004" s="8">
        <v>1002</v>
      </c>
      <c r="AF1004" s="12">
        <v>171175.3</v>
      </c>
      <c r="AG1004" s="8">
        <f t="shared" si="47"/>
        <v>0.501</v>
      </c>
    </row>
    <row r="1005" spans="14:33" x14ac:dyDescent="0.25">
      <c r="N1005" s="7">
        <v>1003</v>
      </c>
      <c r="O1005" s="7">
        <f t="shared" ca="1" si="45"/>
        <v>8.2455575835625128E-2</v>
      </c>
      <c r="P1005" s="20">
        <f t="shared" ca="1" si="46"/>
        <v>139.37809827611977</v>
      </c>
      <c r="X1005" s="12">
        <v>519.66990996783022</v>
      </c>
      <c r="AE1005" s="8">
        <v>1003</v>
      </c>
      <c r="AF1005" s="12">
        <v>171180.79999999999</v>
      </c>
      <c r="AG1005" s="8">
        <f t="shared" si="47"/>
        <v>0.50149999999999995</v>
      </c>
    </row>
    <row r="1006" spans="14:33" x14ac:dyDescent="0.25">
      <c r="N1006" s="7">
        <v>1004</v>
      </c>
      <c r="O1006" s="7">
        <f t="shared" ca="1" si="45"/>
        <v>0.488788411215896</v>
      </c>
      <c r="P1006" s="20">
        <f t="shared" ca="1" si="46"/>
        <v>174.87883163428614</v>
      </c>
      <c r="X1006" s="12">
        <v>598.64757455412416</v>
      </c>
      <c r="AE1006" s="8">
        <v>1004</v>
      </c>
      <c r="AF1006" s="12">
        <v>171209.9</v>
      </c>
      <c r="AG1006" s="8">
        <f t="shared" si="47"/>
        <v>0.502</v>
      </c>
    </row>
    <row r="1007" spans="14:33" x14ac:dyDescent="0.25">
      <c r="N1007" s="7">
        <v>1005</v>
      </c>
      <c r="O1007" s="7">
        <f t="shared" ca="1" si="45"/>
        <v>0.61772564369517136</v>
      </c>
      <c r="P1007" s="20">
        <f t="shared" ca="1" si="46"/>
        <v>187.04641668213401</v>
      </c>
      <c r="X1007" s="12">
        <v>792.94854874378518</v>
      </c>
      <c r="AE1007" s="8">
        <v>1005</v>
      </c>
      <c r="AF1007" s="12">
        <v>171236.4</v>
      </c>
      <c r="AG1007" s="8">
        <f t="shared" si="47"/>
        <v>0.50249999999999995</v>
      </c>
    </row>
    <row r="1008" spans="14:33" x14ac:dyDescent="0.25">
      <c r="N1008" s="7">
        <v>1006</v>
      </c>
      <c r="O1008" s="7">
        <f t="shared" ca="1" si="45"/>
        <v>0.70101083060984393</v>
      </c>
      <c r="P1008" s="20">
        <f t="shared" ca="1" si="46"/>
        <v>196.53384252533903</v>
      </c>
      <c r="X1008" s="12">
        <v>488.54813318844754</v>
      </c>
      <c r="AE1008" s="8">
        <v>1006</v>
      </c>
      <c r="AF1008" s="12">
        <v>171267.6</v>
      </c>
      <c r="AG1008" s="8">
        <f t="shared" si="47"/>
        <v>0.503</v>
      </c>
    </row>
    <row r="1009" spans="14:33" x14ac:dyDescent="0.25">
      <c r="N1009" s="7">
        <v>1007</v>
      </c>
      <c r="O1009" s="7">
        <f t="shared" ca="1" si="45"/>
        <v>0.81515267304887296</v>
      </c>
      <c r="P1009" s="20">
        <f t="shared" ca="1" si="46"/>
        <v>213.90319700413255</v>
      </c>
      <c r="X1009" s="12">
        <v>443.6807479734714</v>
      </c>
      <c r="AE1009" s="8">
        <v>1007</v>
      </c>
      <c r="AF1009" s="12">
        <v>171288.2</v>
      </c>
      <c r="AG1009" s="8">
        <f t="shared" si="47"/>
        <v>0.50349999999999995</v>
      </c>
    </row>
    <row r="1010" spans="14:33" x14ac:dyDescent="0.25">
      <c r="N1010" s="7">
        <v>1008</v>
      </c>
      <c r="O1010" s="7">
        <f t="shared" ca="1" si="45"/>
        <v>0.8631705041265777</v>
      </c>
      <c r="P1010" s="20">
        <f t="shared" ca="1" si="46"/>
        <v>224.26333636202435</v>
      </c>
      <c r="X1010" s="12">
        <v>695.25738632493426</v>
      </c>
      <c r="AE1010" s="8">
        <v>1008</v>
      </c>
      <c r="AF1010" s="12">
        <v>171296.2</v>
      </c>
      <c r="AG1010" s="8">
        <f t="shared" si="47"/>
        <v>0.504</v>
      </c>
    </row>
    <row r="1011" spans="14:33" x14ac:dyDescent="0.25">
      <c r="N1011" s="7">
        <v>1009</v>
      </c>
      <c r="O1011" s="7">
        <f t="shared" ca="1" si="45"/>
        <v>0.26599040735480495</v>
      </c>
      <c r="P1011" s="20">
        <f t="shared" ca="1" si="46"/>
        <v>156.65282253774058</v>
      </c>
      <c r="X1011" s="12">
        <v>712.16887454251014</v>
      </c>
      <c r="AE1011" s="8">
        <v>1009</v>
      </c>
      <c r="AF1011" s="12">
        <v>171305.2</v>
      </c>
      <c r="AG1011" s="8">
        <f t="shared" si="47"/>
        <v>0.50449999999999995</v>
      </c>
    </row>
    <row r="1012" spans="14:33" x14ac:dyDescent="0.25">
      <c r="N1012" s="7">
        <v>1010</v>
      </c>
      <c r="O1012" s="7">
        <f t="shared" ca="1" si="45"/>
        <v>0.51175178016048806</v>
      </c>
      <c r="P1012" s="20">
        <f t="shared" ca="1" si="46"/>
        <v>176.89733787111692</v>
      </c>
      <c r="X1012" s="12">
        <v>552.90693808618312</v>
      </c>
      <c r="AE1012" s="8">
        <v>1010</v>
      </c>
      <c r="AF1012" s="12">
        <v>171316.4</v>
      </c>
      <c r="AG1012" s="8">
        <f t="shared" si="47"/>
        <v>0.505</v>
      </c>
    </row>
    <row r="1013" spans="14:33" x14ac:dyDescent="0.25">
      <c r="N1013" s="7">
        <v>1011</v>
      </c>
      <c r="O1013" s="7">
        <f t="shared" ca="1" si="45"/>
        <v>0.51089620246431267</v>
      </c>
      <c r="P1013" s="20">
        <f t="shared" ca="1" si="46"/>
        <v>176.82122489992108</v>
      </c>
      <c r="X1013" s="12">
        <v>460.90453144802018</v>
      </c>
      <c r="AE1013" s="8">
        <v>1011</v>
      </c>
      <c r="AF1013" s="12">
        <v>171328.3</v>
      </c>
      <c r="AG1013" s="8">
        <f t="shared" si="47"/>
        <v>0.50549999999999995</v>
      </c>
    </row>
    <row r="1014" spans="14:33" x14ac:dyDescent="0.25">
      <c r="N1014" s="7">
        <v>1012</v>
      </c>
      <c r="O1014" s="7">
        <f t="shared" ca="1" si="45"/>
        <v>0.26333195031593593</v>
      </c>
      <c r="P1014" s="20">
        <f t="shared" ca="1" si="46"/>
        <v>156.43618857550274</v>
      </c>
      <c r="X1014" s="12">
        <v>735.53937874475719</v>
      </c>
      <c r="AE1014" s="8">
        <v>1012</v>
      </c>
      <c r="AF1014" s="12">
        <v>171345.8</v>
      </c>
      <c r="AG1014" s="8">
        <f t="shared" si="47"/>
        <v>0.50600000000000001</v>
      </c>
    </row>
    <row r="1015" spans="14:33" x14ac:dyDescent="0.25">
      <c r="N1015" s="7">
        <v>1013</v>
      </c>
      <c r="O1015" s="7">
        <f t="shared" ca="1" si="45"/>
        <v>0.2417354201433688</v>
      </c>
      <c r="P1015" s="20">
        <f t="shared" ca="1" si="46"/>
        <v>154.66242441057176</v>
      </c>
      <c r="X1015" s="12">
        <v>464.21345104134053</v>
      </c>
      <c r="AE1015" s="8">
        <v>1013</v>
      </c>
      <c r="AF1015" s="12">
        <v>171430.6</v>
      </c>
      <c r="AG1015" s="8">
        <f t="shared" si="47"/>
        <v>0.50649999999999995</v>
      </c>
    </row>
    <row r="1016" spans="14:33" x14ac:dyDescent="0.25">
      <c r="N1016" s="7">
        <v>1014</v>
      </c>
      <c r="O1016" s="7">
        <f t="shared" ca="1" si="45"/>
        <v>0.36324124770822919</v>
      </c>
      <c r="P1016" s="20">
        <f t="shared" ca="1" si="46"/>
        <v>164.47054372059131</v>
      </c>
      <c r="X1016" s="12">
        <v>536.82887848809514</v>
      </c>
      <c r="AE1016" s="8">
        <v>1014</v>
      </c>
      <c r="AF1016" s="12">
        <v>171504.7</v>
      </c>
      <c r="AG1016" s="8">
        <f t="shared" si="47"/>
        <v>0.50700000000000001</v>
      </c>
    </row>
    <row r="1017" spans="14:33" x14ac:dyDescent="0.25">
      <c r="N1017" s="7">
        <v>1015</v>
      </c>
      <c r="O1017" s="7">
        <f t="shared" ca="1" si="45"/>
        <v>0.6240145714797477</v>
      </c>
      <c r="P1017" s="20">
        <f t="shared" ca="1" si="46"/>
        <v>187.70542745630564</v>
      </c>
      <c r="X1017" s="12">
        <v>585.04580632034288</v>
      </c>
      <c r="AE1017" s="8">
        <v>1015</v>
      </c>
      <c r="AF1017" s="12">
        <v>171545.9</v>
      </c>
      <c r="AG1017" s="8">
        <f t="shared" si="47"/>
        <v>0.50749999999999995</v>
      </c>
    </row>
    <row r="1018" spans="14:33" x14ac:dyDescent="0.25">
      <c r="N1018" s="7">
        <v>1016</v>
      </c>
      <c r="O1018" s="7">
        <f t="shared" ca="1" si="45"/>
        <v>0.28467029267307453</v>
      </c>
      <c r="P1018" s="20">
        <f t="shared" ca="1" si="46"/>
        <v>158.16690865288876</v>
      </c>
      <c r="X1018" s="12">
        <v>552.26539200886623</v>
      </c>
      <c r="AE1018" s="8">
        <v>1016</v>
      </c>
      <c r="AF1018" s="12">
        <v>171554.9</v>
      </c>
      <c r="AG1018" s="8">
        <f t="shared" si="47"/>
        <v>0.50800000000000001</v>
      </c>
    </row>
    <row r="1019" spans="14:33" x14ac:dyDescent="0.25">
      <c r="N1019" s="7">
        <v>1017</v>
      </c>
      <c r="O1019" s="7">
        <f t="shared" ca="1" si="45"/>
        <v>6.8028977523628686E-3</v>
      </c>
      <c r="P1019" s="20">
        <f t="shared" ca="1" si="46"/>
        <v>123.34494659562355</v>
      </c>
      <c r="X1019" s="12">
        <v>597.83995718119536</v>
      </c>
      <c r="AE1019" s="8">
        <v>1017</v>
      </c>
      <c r="AF1019" s="12">
        <v>171561.9</v>
      </c>
      <c r="AG1019" s="8">
        <f t="shared" si="47"/>
        <v>0.50849999999999995</v>
      </c>
    </row>
    <row r="1020" spans="14:33" x14ac:dyDescent="0.25">
      <c r="N1020" s="7">
        <v>1018</v>
      </c>
      <c r="O1020" s="7">
        <f t="shared" ca="1" si="45"/>
        <v>0.8913849606139026</v>
      </c>
      <c r="P1020" s="20">
        <f t="shared" ca="1" si="46"/>
        <v>232.04048846639176</v>
      </c>
      <c r="X1020" s="12">
        <v>450.62995405258954</v>
      </c>
      <c r="AE1020" s="8">
        <v>1018</v>
      </c>
      <c r="AF1020" s="12">
        <v>171563.6</v>
      </c>
      <c r="AG1020" s="8">
        <f t="shared" si="47"/>
        <v>0.50900000000000001</v>
      </c>
    </row>
    <row r="1021" spans="14:33" x14ac:dyDescent="0.25">
      <c r="N1021" s="7">
        <v>1019</v>
      </c>
      <c r="O1021" s="7">
        <f t="shared" ca="1" si="45"/>
        <v>0.96091803957026756</v>
      </c>
      <c r="P1021" s="20">
        <f t="shared" ca="1" si="46"/>
        <v>265.3042068410337</v>
      </c>
      <c r="X1021" s="12">
        <v>593.63055425845175</v>
      </c>
      <c r="AE1021" s="8">
        <v>1019</v>
      </c>
      <c r="AF1021" s="12">
        <v>171588.6</v>
      </c>
      <c r="AG1021" s="8">
        <f t="shared" si="47"/>
        <v>0.50949999999999995</v>
      </c>
    </row>
    <row r="1022" spans="14:33" x14ac:dyDescent="0.25">
      <c r="N1022" s="7">
        <v>1020</v>
      </c>
      <c r="O1022" s="7">
        <f t="shared" ca="1" si="45"/>
        <v>0.35252272057320222</v>
      </c>
      <c r="P1022" s="20">
        <f t="shared" ca="1" si="46"/>
        <v>163.61012552981737</v>
      </c>
      <c r="X1022" s="12">
        <v>494.66307132610848</v>
      </c>
      <c r="AE1022" s="8">
        <v>1020</v>
      </c>
      <c r="AF1022" s="12">
        <v>171632.2</v>
      </c>
      <c r="AG1022" s="8">
        <f t="shared" si="47"/>
        <v>0.51</v>
      </c>
    </row>
    <row r="1023" spans="14:33" x14ac:dyDescent="0.25">
      <c r="N1023" s="7">
        <v>1021</v>
      </c>
      <c r="O1023" s="7">
        <f t="shared" ca="1" si="45"/>
        <v>0.49247622247946099</v>
      </c>
      <c r="P1023" s="20">
        <f t="shared" ca="1" si="46"/>
        <v>175.19972537993578</v>
      </c>
      <c r="X1023" s="12">
        <v>422.53641947428537</v>
      </c>
      <c r="AE1023" s="8">
        <v>1021</v>
      </c>
      <c r="AF1023" s="12">
        <v>171651.9</v>
      </c>
      <c r="AG1023" s="8">
        <f t="shared" si="47"/>
        <v>0.51049999999999995</v>
      </c>
    </row>
    <row r="1024" spans="14:33" x14ac:dyDescent="0.25">
      <c r="N1024" s="7">
        <v>1022</v>
      </c>
      <c r="O1024" s="7">
        <f t="shared" ca="1" si="45"/>
        <v>0.87365251700802471</v>
      </c>
      <c r="P1024" s="20">
        <f t="shared" ca="1" si="46"/>
        <v>226.96258360004668</v>
      </c>
      <c r="X1024" s="12">
        <v>505.26248563311469</v>
      </c>
      <c r="AE1024" s="8">
        <v>1022</v>
      </c>
      <c r="AF1024" s="12">
        <v>171661.7</v>
      </c>
      <c r="AG1024" s="8">
        <f t="shared" si="47"/>
        <v>0.51100000000000001</v>
      </c>
    </row>
    <row r="1025" spans="14:33" x14ac:dyDescent="0.25">
      <c r="N1025" s="7">
        <v>1023</v>
      </c>
      <c r="O1025" s="7">
        <f t="shared" ca="1" si="45"/>
        <v>0.13240107735068762</v>
      </c>
      <c r="P1025" s="20">
        <f t="shared" ca="1" si="46"/>
        <v>144.89236432065229</v>
      </c>
      <c r="X1025" s="12">
        <v>679.62594348333073</v>
      </c>
      <c r="AE1025" s="8">
        <v>1023</v>
      </c>
      <c r="AF1025" s="12">
        <v>171663.5</v>
      </c>
      <c r="AG1025" s="8">
        <f t="shared" si="47"/>
        <v>0.51149999999999995</v>
      </c>
    </row>
    <row r="1026" spans="14:33" x14ac:dyDescent="0.25">
      <c r="N1026" s="7">
        <v>1024</v>
      </c>
      <c r="O1026" s="7">
        <f t="shared" ca="1" si="45"/>
        <v>0.75425123439829134</v>
      </c>
      <c r="P1026" s="20">
        <f t="shared" ca="1" si="46"/>
        <v>203.7685710149824</v>
      </c>
      <c r="X1026" s="12">
        <v>792.15794461657617</v>
      </c>
      <c r="AE1026" s="8">
        <v>1024</v>
      </c>
      <c r="AF1026" s="12">
        <v>171669.1</v>
      </c>
      <c r="AG1026" s="8">
        <f t="shared" si="47"/>
        <v>0.51200000000000001</v>
      </c>
    </row>
    <row r="1027" spans="14:33" x14ac:dyDescent="0.25">
      <c r="N1027" s="7">
        <v>1025</v>
      </c>
      <c r="O1027" s="7">
        <f t="shared" ca="1" si="45"/>
        <v>0.87559179392111464</v>
      </c>
      <c r="P1027" s="20">
        <f t="shared" ca="1" si="46"/>
        <v>227.48451331036489</v>
      </c>
      <c r="X1027" s="12">
        <v>520.86794113568567</v>
      </c>
      <c r="AE1027" s="8">
        <v>1025</v>
      </c>
      <c r="AF1027" s="12">
        <v>171685.4</v>
      </c>
      <c r="AG1027" s="8">
        <f t="shared" si="47"/>
        <v>0.51249999999999996</v>
      </c>
    </row>
    <row r="1028" spans="14:33" x14ac:dyDescent="0.25">
      <c r="N1028" s="7">
        <v>1026</v>
      </c>
      <c r="O1028" s="7">
        <f t="shared" ref="O1028:O1091" ca="1" si="48">RAND()</f>
        <v>0.52938257639035069</v>
      </c>
      <c r="P1028" s="20">
        <f t="shared" ref="P1028:P1091" ca="1" si="49">(($L$4*(EXP((_xlfn.NORM.S.INV(O1028)-$L$5)/$L$6)))/(1+EXP((_xlfn.NORM.S.INV(O1028)-$L$5)/$L$6)))+$L$3</f>
        <v>178.4828654378569</v>
      </c>
      <c r="X1028" s="12">
        <v>551.10136405507092</v>
      </c>
      <c r="AE1028" s="8">
        <v>1026</v>
      </c>
      <c r="AF1028" s="12">
        <v>171704.5</v>
      </c>
      <c r="AG1028" s="8">
        <f t="shared" ref="AG1028:AG1091" si="50">AE1028/2000</f>
        <v>0.51300000000000001</v>
      </c>
    </row>
    <row r="1029" spans="14:33" x14ac:dyDescent="0.25">
      <c r="N1029" s="7">
        <v>1027</v>
      </c>
      <c r="O1029" s="7">
        <f t="shared" ca="1" si="48"/>
        <v>0.14075945531137202</v>
      </c>
      <c r="P1029" s="20">
        <f t="shared" ca="1" si="49"/>
        <v>145.71845290164759</v>
      </c>
      <c r="X1029" s="12">
        <v>638.25184971943668</v>
      </c>
      <c r="AE1029" s="8">
        <v>1027</v>
      </c>
      <c r="AF1029" s="12">
        <v>171739.3</v>
      </c>
      <c r="AG1029" s="8">
        <f t="shared" si="50"/>
        <v>0.51349999999999996</v>
      </c>
    </row>
    <row r="1030" spans="14:33" x14ac:dyDescent="0.25">
      <c r="N1030" s="7">
        <v>1028</v>
      </c>
      <c r="O1030" s="7">
        <f t="shared" ca="1" si="48"/>
        <v>0.91212500643767547</v>
      </c>
      <c r="P1030" s="20">
        <f t="shared" ca="1" si="49"/>
        <v>239.07173231860654</v>
      </c>
      <c r="X1030" s="12">
        <v>398.21618495881688</v>
      </c>
      <c r="AE1030" s="8">
        <v>1028</v>
      </c>
      <c r="AF1030" s="12">
        <v>171778.2</v>
      </c>
      <c r="AG1030" s="8">
        <f t="shared" si="50"/>
        <v>0.51400000000000001</v>
      </c>
    </row>
    <row r="1031" spans="14:33" x14ac:dyDescent="0.25">
      <c r="N1031" s="7">
        <v>1029</v>
      </c>
      <c r="O1031" s="7">
        <f t="shared" ca="1" si="48"/>
        <v>0.47503420045561162</v>
      </c>
      <c r="P1031" s="20">
        <f t="shared" ca="1" si="49"/>
        <v>173.69214381220098</v>
      </c>
      <c r="X1031" s="12">
        <v>456.27158740966826</v>
      </c>
      <c r="AE1031" s="8">
        <v>1029</v>
      </c>
      <c r="AF1031" s="12">
        <v>171798.7</v>
      </c>
      <c r="AG1031" s="8">
        <f t="shared" si="50"/>
        <v>0.51449999999999996</v>
      </c>
    </row>
    <row r="1032" spans="14:33" x14ac:dyDescent="0.25">
      <c r="N1032" s="7">
        <v>1030</v>
      </c>
      <c r="O1032" s="7">
        <f t="shared" ca="1" si="48"/>
        <v>0.36452168153339881</v>
      </c>
      <c r="P1032" s="20">
        <f t="shared" ca="1" si="49"/>
        <v>164.573457043894</v>
      </c>
      <c r="X1032" s="12">
        <v>576.85584340021421</v>
      </c>
      <c r="AE1032" s="8">
        <v>1030</v>
      </c>
      <c r="AF1032" s="12">
        <v>171834.4</v>
      </c>
      <c r="AG1032" s="8">
        <f t="shared" si="50"/>
        <v>0.51500000000000001</v>
      </c>
    </row>
    <row r="1033" spans="14:33" x14ac:dyDescent="0.25">
      <c r="N1033" s="7">
        <v>1031</v>
      </c>
      <c r="O1033" s="7">
        <f t="shared" ca="1" si="48"/>
        <v>0.45355306365705006</v>
      </c>
      <c r="P1033" s="20">
        <f t="shared" ca="1" si="49"/>
        <v>171.86787467433351</v>
      </c>
      <c r="X1033" s="12">
        <v>470.77897398426194</v>
      </c>
      <c r="AE1033" s="8">
        <v>1031</v>
      </c>
      <c r="AF1033" s="12">
        <v>171875.20000000001</v>
      </c>
      <c r="AG1033" s="8">
        <f t="shared" si="50"/>
        <v>0.51549999999999996</v>
      </c>
    </row>
    <row r="1034" spans="14:33" x14ac:dyDescent="0.25">
      <c r="N1034" s="7">
        <v>1032</v>
      </c>
      <c r="O1034" s="7">
        <f t="shared" ca="1" si="48"/>
        <v>0.27548795708927631</v>
      </c>
      <c r="P1034" s="20">
        <f t="shared" ca="1" si="49"/>
        <v>157.42427220693611</v>
      </c>
      <c r="X1034" s="12">
        <v>754.76771266654384</v>
      </c>
      <c r="AE1034" s="8">
        <v>1032</v>
      </c>
      <c r="AF1034" s="12">
        <v>171987.9</v>
      </c>
      <c r="AG1034" s="8">
        <f t="shared" si="50"/>
        <v>0.51600000000000001</v>
      </c>
    </row>
    <row r="1035" spans="14:33" x14ac:dyDescent="0.25">
      <c r="N1035" s="7">
        <v>1033</v>
      </c>
      <c r="O1035" s="7">
        <f t="shared" ca="1" si="48"/>
        <v>0.74856103513414596</v>
      </c>
      <c r="P1035" s="20">
        <f t="shared" ca="1" si="49"/>
        <v>202.93636718051073</v>
      </c>
      <c r="X1035" s="12">
        <v>340.19902253354587</v>
      </c>
      <c r="AE1035" s="8">
        <v>1033</v>
      </c>
      <c r="AF1035" s="12">
        <v>171992.5</v>
      </c>
      <c r="AG1035" s="8">
        <f t="shared" si="50"/>
        <v>0.51649999999999996</v>
      </c>
    </row>
    <row r="1036" spans="14:33" x14ac:dyDescent="0.25">
      <c r="N1036" s="7">
        <v>1034</v>
      </c>
      <c r="O1036" s="7">
        <f t="shared" ca="1" si="48"/>
        <v>0.415206394499952</v>
      </c>
      <c r="P1036" s="20">
        <f t="shared" ca="1" si="49"/>
        <v>168.68376163916034</v>
      </c>
      <c r="X1036" s="12">
        <v>501.50836101872216</v>
      </c>
      <c r="AE1036" s="8">
        <v>1034</v>
      </c>
      <c r="AF1036" s="12">
        <v>171995.4</v>
      </c>
      <c r="AG1036" s="8">
        <f t="shared" si="50"/>
        <v>0.51700000000000002</v>
      </c>
    </row>
    <row r="1037" spans="14:33" x14ac:dyDescent="0.25">
      <c r="N1037" s="7">
        <v>1035</v>
      </c>
      <c r="O1037" s="7">
        <f t="shared" ca="1" si="48"/>
        <v>0.66199657474084528</v>
      </c>
      <c r="P1037" s="20">
        <f t="shared" ca="1" si="49"/>
        <v>191.86767708989871</v>
      </c>
      <c r="X1037" s="12">
        <v>743.31044161694695</v>
      </c>
      <c r="AE1037" s="8">
        <v>1035</v>
      </c>
      <c r="AF1037" s="12">
        <v>171996.79999999999</v>
      </c>
      <c r="AG1037" s="8">
        <f t="shared" si="50"/>
        <v>0.51749999999999996</v>
      </c>
    </row>
    <row r="1038" spans="14:33" x14ac:dyDescent="0.25">
      <c r="N1038" s="7">
        <v>1036</v>
      </c>
      <c r="O1038" s="7">
        <f t="shared" ca="1" si="48"/>
        <v>0.56702095535509822</v>
      </c>
      <c r="P1038" s="20">
        <f t="shared" ca="1" si="49"/>
        <v>181.99062994400907</v>
      </c>
      <c r="X1038" s="12">
        <v>479.3231733056337</v>
      </c>
      <c r="AE1038" s="8">
        <v>1036</v>
      </c>
      <c r="AF1038" s="12">
        <v>172053.9</v>
      </c>
      <c r="AG1038" s="8">
        <f t="shared" si="50"/>
        <v>0.51800000000000002</v>
      </c>
    </row>
    <row r="1039" spans="14:33" x14ac:dyDescent="0.25">
      <c r="N1039" s="7">
        <v>1037</v>
      </c>
      <c r="O1039" s="7">
        <f t="shared" ca="1" si="48"/>
        <v>0.62017772359000201</v>
      </c>
      <c r="P1039" s="20">
        <f t="shared" ca="1" si="49"/>
        <v>187.30243582407388</v>
      </c>
      <c r="X1039" s="12">
        <v>606.88718439306081</v>
      </c>
      <c r="AE1039" s="8">
        <v>1037</v>
      </c>
      <c r="AF1039" s="12">
        <v>172074.7</v>
      </c>
      <c r="AG1039" s="8">
        <f t="shared" si="50"/>
        <v>0.51849999999999996</v>
      </c>
    </row>
    <row r="1040" spans="14:33" x14ac:dyDescent="0.25">
      <c r="N1040" s="7">
        <v>1038</v>
      </c>
      <c r="O1040" s="7">
        <f t="shared" ca="1" si="48"/>
        <v>0.94208035730358552</v>
      </c>
      <c r="P1040" s="20">
        <f t="shared" ca="1" si="49"/>
        <v>252.67665903324087</v>
      </c>
      <c r="X1040" s="12">
        <v>691.9537991005858</v>
      </c>
      <c r="AE1040" s="8">
        <v>1038</v>
      </c>
      <c r="AF1040" s="12">
        <v>172092.6</v>
      </c>
      <c r="AG1040" s="8">
        <f t="shared" si="50"/>
        <v>0.51900000000000002</v>
      </c>
    </row>
    <row r="1041" spans="14:33" x14ac:dyDescent="0.25">
      <c r="N1041" s="7">
        <v>1039</v>
      </c>
      <c r="O1041" s="7">
        <f t="shared" ca="1" si="48"/>
        <v>0.59652191237626173</v>
      </c>
      <c r="P1041" s="20">
        <f t="shared" ca="1" si="49"/>
        <v>184.87953596376954</v>
      </c>
      <c r="X1041" s="12">
        <v>781.41991644774316</v>
      </c>
      <c r="AE1041" s="8">
        <v>1039</v>
      </c>
      <c r="AF1041" s="12">
        <v>172094.5</v>
      </c>
      <c r="AG1041" s="8">
        <f t="shared" si="50"/>
        <v>0.51949999999999996</v>
      </c>
    </row>
    <row r="1042" spans="14:33" x14ac:dyDescent="0.25">
      <c r="N1042" s="7">
        <v>1040</v>
      </c>
      <c r="O1042" s="7">
        <f t="shared" ca="1" si="48"/>
        <v>0.16053679910080931</v>
      </c>
      <c r="P1042" s="20">
        <f t="shared" ca="1" si="49"/>
        <v>147.60114760676376</v>
      </c>
      <c r="X1042" s="12">
        <v>467.20463521970004</v>
      </c>
      <c r="AE1042" s="8">
        <v>1040</v>
      </c>
      <c r="AF1042" s="12">
        <v>172105.4</v>
      </c>
      <c r="AG1042" s="8">
        <f t="shared" si="50"/>
        <v>0.52</v>
      </c>
    </row>
    <row r="1043" spans="14:33" x14ac:dyDescent="0.25">
      <c r="N1043" s="7">
        <v>1041</v>
      </c>
      <c r="O1043" s="7">
        <f t="shared" ca="1" si="48"/>
        <v>0.92965393310779976</v>
      </c>
      <c r="P1043" s="20">
        <f t="shared" ca="1" si="49"/>
        <v>246.36617942792995</v>
      </c>
      <c r="X1043" s="12">
        <v>473.08083413258629</v>
      </c>
      <c r="AE1043" s="8">
        <v>1041</v>
      </c>
      <c r="AF1043" s="12">
        <v>172105.5</v>
      </c>
      <c r="AG1043" s="8">
        <f t="shared" si="50"/>
        <v>0.52049999999999996</v>
      </c>
    </row>
    <row r="1044" spans="14:33" x14ac:dyDescent="0.25">
      <c r="N1044" s="7">
        <v>1042</v>
      </c>
      <c r="O1044" s="7">
        <f t="shared" ca="1" si="48"/>
        <v>0.35921439531829424</v>
      </c>
      <c r="P1044" s="20">
        <f t="shared" ca="1" si="49"/>
        <v>164.14708117870674</v>
      </c>
      <c r="X1044" s="12">
        <v>592.61957352830575</v>
      </c>
      <c r="AE1044" s="8">
        <v>1042</v>
      </c>
      <c r="AF1044" s="12">
        <v>172107.2</v>
      </c>
      <c r="AG1044" s="8">
        <f t="shared" si="50"/>
        <v>0.52100000000000002</v>
      </c>
    </row>
    <row r="1045" spans="14:33" x14ac:dyDescent="0.25">
      <c r="N1045" s="7">
        <v>1043</v>
      </c>
      <c r="O1045" s="7">
        <f t="shared" ca="1" si="48"/>
        <v>0.718982387426367</v>
      </c>
      <c r="P1045" s="20">
        <f t="shared" ca="1" si="49"/>
        <v>198.84810770707577</v>
      </c>
      <c r="X1045" s="12">
        <v>402.09002857669338</v>
      </c>
      <c r="AE1045" s="8">
        <v>1043</v>
      </c>
      <c r="AF1045" s="12">
        <v>172112</v>
      </c>
      <c r="AG1045" s="8">
        <f t="shared" si="50"/>
        <v>0.52149999999999996</v>
      </c>
    </row>
    <row r="1046" spans="14:33" x14ac:dyDescent="0.25">
      <c r="N1046" s="7">
        <v>1044</v>
      </c>
      <c r="O1046" s="7">
        <f t="shared" ca="1" si="48"/>
        <v>0.63563106809597836</v>
      </c>
      <c r="P1046" s="20">
        <f t="shared" ca="1" si="49"/>
        <v>188.9439902176116</v>
      </c>
      <c r="X1046" s="12">
        <v>657.06314348789613</v>
      </c>
      <c r="AE1046" s="8">
        <v>1044</v>
      </c>
      <c r="AF1046" s="12">
        <v>172205</v>
      </c>
      <c r="AG1046" s="8">
        <f t="shared" si="50"/>
        <v>0.52200000000000002</v>
      </c>
    </row>
    <row r="1047" spans="14:33" x14ac:dyDescent="0.25">
      <c r="N1047" s="7">
        <v>1045</v>
      </c>
      <c r="O1047" s="7">
        <f t="shared" ca="1" si="48"/>
        <v>2.2590100131781199E-2</v>
      </c>
      <c r="P1047" s="20">
        <f t="shared" ca="1" si="49"/>
        <v>129.26996671805037</v>
      </c>
      <c r="X1047" s="12">
        <v>696.55633520283175</v>
      </c>
      <c r="AE1047" s="8">
        <v>1045</v>
      </c>
      <c r="AF1047" s="12">
        <v>172211.3</v>
      </c>
      <c r="AG1047" s="8">
        <f t="shared" si="50"/>
        <v>0.52249999999999996</v>
      </c>
    </row>
    <row r="1048" spans="14:33" x14ac:dyDescent="0.25">
      <c r="N1048" s="7">
        <v>1046</v>
      </c>
      <c r="O1048" s="7">
        <f t="shared" ca="1" si="48"/>
        <v>0.79705401717851043</v>
      </c>
      <c r="P1048" s="20">
        <f t="shared" ca="1" si="49"/>
        <v>210.61960347575751</v>
      </c>
      <c r="X1048" s="12">
        <v>386.24784154068811</v>
      </c>
      <c r="AE1048" s="8">
        <v>1046</v>
      </c>
      <c r="AF1048" s="12">
        <v>172226.8</v>
      </c>
      <c r="AG1048" s="8">
        <f t="shared" si="50"/>
        <v>0.52300000000000002</v>
      </c>
    </row>
    <row r="1049" spans="14:33" x14ac:dyDescent="0.25">
      <c r="N1049" s="7">
        <v>1047</v>
      </c>
      <c r="O1049" s="7">
        <f t="shared" ca="1" si="48"/>
        <v>0.17605983994748076</v>
      </c>
      <c r="P1049" s="20">
        <f t="shared" ca="1" si="49"/>
        <v>149.02101711859052</v>
      </c>
      <c r="X1049" s="12">
        <v>494.75987212286662</v>
      </c>
      <c r="AE1049" s="8">
        <v>1047</v>
      </c>
      <c r="AF1049" s="12">
        <v>172261.1</v>
      </c>
      <c r="AG1049" s="8">
        <f t="shared" si="50"/>
        <v>0.52349999999999997</v>
      </c>
    </row>
    <row r="1050" spans="14:33" x14ac:dyDescent="0.25">
      <c r="N1050" s="7">
        <v>1048</v>
      </c>
      <c r="O1050" s="7">
        <f t="shared" ca="1" si="48"/>
        <v>0.71036900835800376</v>
      </c>
      <c r="P1050" s="20">
        <f t="shared" ca="1" si="49"/>
        <v>197.72442398803389</v>
      </c>
      <c r="X1050" s="12">
        <v>514.66924463595478</v>
      </c>
      <c r="AE1050" s="8">
        <v>1048</v>
      </c>
      <c r="AF1050" s="12">
        <v>172329.2</v>
      </c>
      <c r="AG1050" s="8">
        <f t="shared" si="50"/>
        <v>0.52400000000000002</v>
      </c>
    </row>
    <row r="1051" spans="14:33" x14ac:dyDescent="0.25">
      <c r="N1051" s="7">
        <v>1049</v>
      </c>
      <c r="O1051" s="7">
        <f t="shared" ca="1" si="48"/>
        <v>0.14417196941413579</v>
      </c>
      <c r="P1051" s="20">
        <f t="shared" ca="1" si="49"/>
        <v>146.05011905027192</v>
      </c>
      <c r="X1051" s="12">
        <v>670.84357771935879</v>
      </c>
      <c r="AE1051" s="8">
        <v>1049</v>
      </c>
      <c r="AF1051" s="12">
        <v>172391.5</v>
      </c>
      <c r="AG1051" s="8">
        <f t="shared" si="50"/>
        <v>0.52449999999999997</v>
      </c>
    </row>
    <row r="1052" spans="14:33" x14ac:dyDescent="0.25">
      <c r="N1052" s="7">
        <v>1050</v>
      </c>
      <c r="O1052" s="7">
        <f t="shared" ca="1" si="48"/>
        <v>0.27016079181178743</v>
      </c>
      <c r="P1052" s="20">
        <f t="shared" ca="1" si="49"/>
        <v>156.99202556390344</v>
      </c>
      <c r="X1052" s="12">
        <v>755.44442163638519</v>
      </c>
      <c r="AE1052" s="8">
        <v>1050</v>
      </c>
      <c r="AF1052" s="12">
        <v>172442.7</v>
      </c>
      <c r="AG1052" s="8">
        <f t="shared" si="50"/>
        <v>0.52500000000000002</v>
      </c>
    </row>
    <row r="1053" spans="14:33" x14ac:dyDescent="0.25">
      <c r="N1053" s="7">
        <v>1051</v>
      </c>
      <c r="O1053" s="7">
        <f t="shared" ca="1" si="48"/>
        <v>9.5794773698500424E-2</v>
      </c>
      <c r="P1053" s="20">
        <f t="shared" ca="1" si="49"/>
        <v>140.97536941510094</v>
      </c>
      <c r="X1053" s="12">
        <v>497.62021879247209</v>
      </c>
      <c r="AE1053" s="8">
        <v>1051</v>
      </c>
      <c r="AF1053" s="12">
        <v>172502.7</v>
      </c>
      <c r="AG1053" s="8">
        <f t="shared" si="50"/>
        <v>0.52549999999999997</v>
      </c>
    </row>
    <row r="1054" spans="14:33" x14ac:dyDescent="0.25">
      <c r="N1054" s="7">
        <v>1052</v>
      </c>
      <c r="O1054" s="7">
        <f t="shared" ca="1" si="48"/>
        <v>0.39831043654789722</v>
      </c>
      <c r="P1054" s="20">
        <f t="shared" ca="1" si="49"/>
        <v>167.30389094695636</v>
      </c>
      <c r="X1054" s="12">
        <v>714.07989251104971</v>
      </c>
      <c r="AE1054" s="8">
        <v>1052</v>
      </c>
      <c r="AF1054" s="12">
        <v>172551.7</v>
      </c>
      <c r="AG1054" s="8">
        <f t="shared" si="50"/>
        <v>0.52600000000000002</v>
      </c>
    </row>
    <row r="1055" spans="14:33" x14ac:dyDescent="0.25">
      <c r="N1055" s="7">
        <v>1053</v>
      </c>
      <c r="O1055" s="7">
        <f t="shared" ca="1" si="48"/>
        <v>0.68463917712107669</v>
      </c>
      <c r="P1055" s="20">
        <f t="shared" ca="1" si="49"/>
        <v>194.52080663799711</v>
      </c>
      <c r="X1055" s="12">
        <v>723.66957020672248</v>
      </c>
      <c r="AE1055" s="8">
        <v>1053</v>
      </c>
      <c r="AF1055" s="12">
        <v>172560.5</v>
      </c>
      <c r="AG1055" s="8">
        <f t="shared" si="50"/>
        <v>0.52649999999999997</v>
      </c>
    </row>
    <row r="1056" spans="14:33" x14ac:dyDescent="0.25">
      <c r="N1056" s="7">
        <v>1054</v>
      </c>
      <c r="O1056" s="7">
        <f t="shared" ca="1" si="48"/>
        <v>0.60020222510115628</v>
      </c>
      <c r="P1056" s="20">
        <f t="shared" ca="1" si="49"/>
        <v>185.24984201061611</v>
      </c>
      <c r="X1056" s="12">
        <v>507.54548128110486</v>
      </c>
      <c r="AE1056" s="8">
        <v>1054</v>
      </c>
      <c r="AF1056" s="12">
        <v>172599.9</v>
      </c>
      <c r="AG1056" s="8">
        <f t="shared" si="50"/>
        <v>0.52700000000000002</v>
      </c>
    </row>
    <row r="1057" spans="14:33" x14ac:dyDescent="0.25">
      <c r="N1057" s="7">
        <v>1055</v>
      </c>
      <c r="O1057" s="7">
        <f t="shared" ca="1" si="48"/>
        <v>0.98108415566857399</v>
      </c>
      <c r="P1057" s="20">
        <f t="shared" ca="1" si="49"/>
        <v>288.21307998871464</v>
      </c>
      <c r="X1057" s="12">
        <v>538.02710157022079</v>
      </c>
      <c r="AE1057" s="8">
        <v>1055</v>
      </c>
      <c r="AF1057" s="12">
        <v>172682.3</v>
      </c>
      <c r="AG1057" s="8">
        <f t="shared" si="50"/>
        <v>0.52749999999999997</v>
      </c>
    </row>
    <row r="1058" spans="14:33" x14ac:dyDescent="0.25">
      <c r="N1058" s="7">
        <v>1056</v>
      </c>
      <c r="O1058" s="7">
        <f t="shared" ca="1" si="48"/>
        <v>0.57802795281715869</v>
      </c>
      <c r="P1058" s="20">
        <f t="shared" ca="1" si="49"/>
        <v>183.05271397047602</v>
      </c>
      <c r="X1058" s="12">
        <v>821.36531157803927</v>
      </c>
      <c r="AE1058" s="8">
        <v>1056</v>
      </c>
      <c r="AF1058" s="12">
        <v>172736.7</v>
      </c>
      <c r="AG1058" s="8">
        <f t="shared" si="50"/>
        <v>0.52800000000000002</v>
      </c>
    </row>
    <row r="1059" spans="14:33" x14ac:dyDescent="0.25">
      <c r="N1059" s="7">
        <v>1057</v>
      </c>
      <c r="O1059" s="7">
        <f t="shared" ca="1" si="48"/>
        <v>4.8066211234870426E-2</v>
      </c>
      <c r="P1059" s="20">
        <f t="shared" ca="1" si="49"/>
        <v>134.49123382920661</v>
      </c>
      <c r="X1059" s="12">
        <v>671.3007539938518</v>
      </c>
      <c r="AE1059" s="8">
        <v>1057</v>
      </c>
      <c r="AF1059" s="12">
        <v>172789</v>
      </c>
      <c r="AG1059" s="8">
        <f t="shared" si="50"/>
        <v>0.52849999999999997</v>
      </c>
    </row>
    <row r="1060" spans="14:33" x14ac:dyDescent="0.25">
      <c r="N1060" s="7">
        <v>1058</v>
      </c>
      <c r="O1060" s="7">
        <f t="shared" ca="1" si="48"/>
        <v>0.5169487542151644</v>
      </c>
      <c r="P1060" s="20">
        <f t="shared" ca="1" si="49"/>
        <v>177.36126921426484</v>
      </c>
      <c r="X1060" s="12">
        <v>401.7485923336211</v>
      </c>
      <c r="AE1060" s="8">
        <v>1058</v>
      </c>
      <c r="AF1060" s="12">
        <v>172803</v>
      </c>
      <c r="AG1060" s="8">
        <f t="shared" si="50"/>
        <v>0.52900000000000003</v>
      </c>
    </row>
    <row r="1061" spans="14:33" x14ac:dyDescent="0.25">
      <c r="N1061" s="7">
        <v>1059</v>
      </c>
      <c r="O1061" s="7">
        <f t="shared" ca="1" si="48"/>
        <v>0.7669719699853248</v>
      </c>
      <c r="P1061" s="20">
        <f t="shared" ca="1" si="49"/>
        <v>205.6897852013029</v>
      </c>
      <c r="X1061" s="12">
        <v>533.32782346034389</v>
      </c>
      <c r="AE1061" s="8">
        <v>1059</v>
      </c>
      <c r="AF1061" s="12">
        <v>172816.2</v>
      </c>
      <c r="AG1061" s="8">
        <f t="shared" si="50"/>
        <v>0.52949999999999997</v>
      </c>
    </row>
    <row r="1062" spans="14:33" x14ac:dyDescent="0.25">
      <c r="N1062" s="7">
        <v>1060</v>
      </c>
      <c r="O1062" s="7">
        <f t="shared" ca="1" si="48"/>
        <v>0.89243749198038647</v>
      </c>
      <c r="P1062" s="20">
        <f t="shared" ca="1" si="49"/>
        <v>232.36564905634427</v>
      </c>
      <c r="X1062" s="12">
        <v>606.87754806661246</v>
      </c>
      <c r="AE1062" s="8">
        <v>1060</v>
      </c>
      <c r="AF1062" s="12">
        <v>172835.9</v>
      </c>
      <c r="AG1062" s="8">
        <f t="shared" si="50"/>
        <v>0.53</v>
      </c>
    </row>
    <row r="1063" spans="14:33" x14ac:dyDescent="0.25">
      <c r="N1063" s="7">
        <v>1061</v>
      </c>
      <c r="O1063" s="7">
        <f t="shared" ca="1" si="48"/>
        <v>0.67993624849282697</v>
      </c>
      <c r="P1063" s="20">
        <f t="shared" ca="1" si="49"/>
        <v>193.95783456397919</v>
      </c>
      <c r="X1063" s="12">
        <v>329.71778467402896</v>
      </c>
      <c r="AE1063" s="8">
        <v>1061</v>
      </c>
      <c r="AF1063" s="12">
        <v>172848.9</v>
      </c>
      <c r="AG1063" s="8">
        <f t="shared" si="50"/>
        <v>0.53049999999999997</v>
      </c>
    </row>
    <row r="1064" spans="14:33" x14ac:dyDescent="0.25">
      <c r="N1064" s="7">
        <v>1062</v>
      </c>
      <c r="O1064" s="7">
        <f t="shared" ca="1" si="48"/>
        <v>0.80653053499900285</v>
      </c>
      <c r="P1064" s="20">
        <f t="shared" ca="1" si="49"/>
        <v>212.30508043912602</v>
      </c>
      <c r="X1064" s="12">
        <v>718.94977670111291</v>
      </c>
      <c r="AE1064" s="8">
        <v>1062</v>
      </c>
      <c r="AF1064" s="12">
        <v>172875.6</v>
      </c>
      <c r="AG1064" s="8">
        <f t="shared" si="50"/>
        <v>0.53100000000000003</v>
      </c>
    </row>
    <row r="1065" spans="14:33" x14ac:dyDescent="0.25">
      <c r="N1065" s="7">
        <v>1063</v>
      </c>
      <c r="O1065" s="7">
        <f t="shared" ca="1" si="48"/>
        <v>0.16838751065095392</v>
      </c>
      <c r="P1065" s="20">
        <f t="shared" ca="1" si="49"/>
        <v>148.32482191399487</v>
      </c>
      <c r="X1065" s="12">
        <v>779.80270918026736</v>
      </c>
      <c r="AE1065" s="8">
        <v>1063</v>
      </c>
      <c r="AF1065" s="12">
        <v>172911.7</v>
      </c>
      <c r="AG1065" s="8">
        <f t="shared" si="50"/>
        <v>0.53149999999999997</v>
      </c>
    </row>
    <row r="1066" spans="14:33" x14ac:dyDescent="0.25">
      <c r="N1066" s="7">
        <v>1064</v>
      </c>
      <c r="O1066" s="7">
        <f t="shared" ca="1" si="48"/>
        <v>0.86392806250787513</v>
      </c>
      <c r="P1066" s="20">
        <f t="shared" ca="1" si="49"/>
        <v>224.4519224367628</v>
      </c>
      <c r="X1066" s="12">
        <v>461.41730865942628</v>
      </c>
      <c r="AE1066" s="8">
        <v>1064</v>
      </c>
      <c r="AF1066" s="12">
        <v>172966.39999999999</v>
      </c>
      <c r="AG1066" s="8">
        <f t="shared" si="50"/>
        <v>0.53200000000000003</v>
      </c>
    </row>
    <row r="1067" spans="14:33" x14ac:dyDescent="0.25">
      <c r="N1067" s="7">
        <v>1065</v>
      </c>
      <c r="O1067" s="7">
        <f t="shared" ca="1" si="48"/>
        <v>0.47544264635956068</v>
      </c>
      <c r="P1067" s="20">
        <f t="shared" ca="1" si="49"/>
        <v>173.72716280296805</v>
      </c>
      <c r="X1067" s="12">
        <v>576.97248127149385</v>
      </c>
      <c r="AE1067" s="8">
        <v>1065</v>
      </c>
      <c r="AF1067" s="12">
        <v>172981.2</v>
      </c>
      <c r="AG1067" s="8">
        <f t="shared" si="50"/>
        <v>0.53249999999999997</v>
      </c>
    </row>
    <row r="1068" spans="14:33" x14ac:dyDescent="0.25">
      <c r="N1068" s="7">
        <v>1066</v>
      </c>
      <c r="O1068" s="7">
        <f t="shared" ca="1" si="48"/>
        <v>0.41599004667491457</v>
      </c>
      <c r="P1068" s="20">
        <f t="shared" ca="1" si="49"/>
        <v>168.74805854255163</v>
      </c>
      <c r="X1068" s="12">
        <v>574.01429685360426</v>
      </c>
      <c r="AE1068" s="8">
        <v>1066</v>
      </c>
      <c r="AF1068" s="12">
        <v>172984.9</v>
      </c>
      <c r="AG1068" s="8">
        <f t="shared" si="50"/>
        <v>0.53300000000000003</v>
      </c>
    </row>
    <row r="1069" spans="14:33" x14ac:dyDescent="0.25">
      <c r="N1069" s="7">
        <v>1067</v>
      </c>
      <c r="O1069" s="7">
        <f t="shared" ca="1" si="48"/>
        <v>0.33300578656504409</v>
      </c>
      <c r="P1069" s="20">
        <f t="shared" ca="1" si="49"/>
        <v>162.04662285550967</v>
      </c>
      <c r="X1069" s="12">
        <v>497.4076827405018</v>
      </c>
      <c r="AE1069" s="8">
        <v>1067</v>
      </c>
      <c r="AF1069" s="12">
        <v>172994.1</v>
      </c>
      <c r="AG1069" s="8">
        <f t="shared" si="50"/>
        <v>0.53349999999999997</v>
      </c>
    </row>
    <row r="1070" spans="14:33" x14ac:dyDescent="0.25">
      <c r="N1070" s="7">
        <v>1068</v>
      </c>
      <c r="O1070" s="7">
        <f t="shared" ca="1" si="48"/>
        <v>0.71205663693618615</v>
      </c>
      <c r="P1070" s="20">
        <f t="shared" ca="1" si="49"/>
        <v>197.94242798621133</v>
      </c>
      <c r="X1070" s="12">
        <v>710.91571933739817</v>
      </c>
      <c r="AE1070" s="8">
        <v>1068</v>
      </c>
      <c r="AF1070" s="12">
        <v>173009.7</v>
      </c>
      <c r="AG1070" s="8">
        <f t="shared" si="50"/>
        <v>0.53400000000000003</v>
      </c>
    </row>
    <row r="1071" spans="14:33" x14ac:dyDescent="0.25">
      <c r="N1071" s="7">
        <v>1069</v>
      </c>
      <c r="O1071" s="7">
        <f t="shared" ca="1" si="48"/>
        <v>0.26721518978458114</v>
      </c>
      <c r="P1071" s="20">
        <f t="shared" ca="1" si="49"/>
        <v>156.7525202041785</v>
      </c>
      <c r="X1071" s="12">
        <v>573.41112043064959</v>
      </c>
      <c r="AE1071" s="8">
        <v>1069</v>
      </c>
      <c r="AF1071" s="12">
        <v>173109.2</v>
      </c>
      <c r="AG1071" s="8">
        <f t="shared" si="50"/>
        <v>0.53449999999999998</v>
      </c>
    </row>
    <row r="1072" spans="14:33" x14ac:dyDescent="0.25">
      <c r="N1072" s="7">
        <v>1070</v>
      </c>
      <c r="O1072" s="7">
        <f t="shared" ca="1" si="48"/>
        <v>0.98187961433417559</v>
      </c>
      <c r="P1072" s="20">
        <f t="shared" ca="1" si="49"/>
        <v>289.55685903445521</v>
      </c>
      <c r="X1072" s="12">
        <v>672.25002049939678</v>
      </c>
      <c r="AE1072" s="8">
        <v>1070</v>
      </c>
      <c r="AF1072" s="12">
        <v>173126.6</v>
      </c>
      <c r="AG1072" s="8">
        <f t="shared" si="50"/>
        <v>0.53500000000000003</v>
      </c>
    </row>
    <row r="1073" spans="14:33" x14ac:dyDescent="0.25">
      <c r="N1073" s="7">
        <v>1071</v>
      </c>
      <c r="O1073" s="7">
        <f t="shared" ca="1" si="48"/>
        <v>0.63559069279085556</v>
      </c>
      <c r="P1073" s="20">
        <f t="shared" ca="1" si="49"/>
        <v>188.93963573208947</v>
      </c>
      <c r="X1073" s="12">
        <v>527.81475296157578</v>
      </c>
      <c r="AE1073" s="8">
        <v>1071</v>
      </c>
      <c r="AF1073" s="12">
        <v>173129.1</v>
      </c>
      <c r="AG1073" s="8">
        <f t="shared" si="50"/>
        <v>0.53549999999999998</v>
      </c>
    </row>
    <row r="1074" spans="14:33" x14ac:dyDescent="0.25">
      <c r="N1074" s="7">
        <v>1072</v>
      </c>
      <c r="O1074" s="7">
        <f t="shared" ca="1" si="48"/>
        <v>0.25901074520572298</v>
      </c>
      <c r="P1074" s="20">
        <f t="shared" ca="1" si="49"/>
        <v>156.08333829093041</v>
      </c>
      <c r="X1074" s="12">
        <v>792.14616025120017</v>
      </c>
      <c r="AE1074" s="8">
        <v>1072</v>
      </c>
      <c r="AF1074" s="12">
        <v>173145.5</v>
      </c>
      <c r="AG1074" s="8">
        <f t="shared" si="50"/>
        <v>0.53600000000000003</v>
      </c>
    </row>
    <row r="1075" spans="14:33" x14ac:dyDescent="0.25">
      <c r="N1075" s="7">
        <v>1073</v>
      </c>
      <c r="O1075" s="7">
        <f t="shared" ca="1" si="48"/>
        <v>0.36201179431284369</v>
      </c>
      <c r="P1075" s="20">
        <f t="shared" ca="1" si="49"/>
        <v>164.37175622450798</v>
      </c>
      <c r="X1075" s="12">
        <v>669.96896850793485</v>
      </c>
      <c r="AE1075" s="8">
        <v>1073</v>
      </c>
      <c r="AF1075" s="12">
        <v>173161</v>
      </c>
      <c r="AG1075" s="8">
        <f t="shared" si="50"/>
        <v>0.53649999999999998</v>
      </c>
    </row>
    <row r="1076" spans="14:33" x14ac:dyDescent="0.25">
      <c r="N1076" s="7">
        <v>1074</v>
      </c>
      <c r="O1076" s="7">
        <f t="shared" ca="1" si="48"/>
        <v>0.50106952481593492</v>
      </c>
      <c r="P1076" s="20">
        <f t="shared" ca="1" si="49"/>
        <v>175.95220414331965</v>
      </c>
      <c r="X1076" s="12">
        <v>711.80473250945954</v>
      </c>
      <c r="AE1076" s="8">
        <v>1074</v>
      </c>
      <c r="AF1076" s="12">
        <v>173170</v>
      </c>
      <c r="AG1076" s="8">
        <f t="shared" si="50"/>
        <v>0.53700000000000003</v>
      </c>
    </row>
    <row r="1077" spans="14:33" x14ac:dyDescent="0.25">
      <c r="N1077" s="7">
        <v>1075</v>
      </c>
      <c r="O1077" s="7">
        <f t="shared" ca="1" si="48"/>
        <v>0.15836639900683214</v>
      </c>
      <c r="P1077" s="20">
        <f t="shared" ca="1" si="49"/>
        <v>147.39889931488017</v>
      </c>
      <c r="X1077" s="12">
        <v>688.42849327556382</v>
      </c>
      <c r="AE1077" s="8">
        <v>1075</v>
      </c>
      <c r="AF1077" s="12">
        <v>173187.9</v>
      </c>
      <c r="AG1077" s="8">
        <f t="shared" si="50"/>
        <v>0.53749999999999998</v>
      </c>
    </row>
    <row r="1078" spans="14:33" x14ac:dyDescent="0.25">
      <c r="N1078" s="7">
        <v>1076</v>
      </c>
      <c r="O1078" s="7">
        <f t="shared" ca="1" si="48"/>
        <v>0.55041091464525527</v>
      </c>
      <c r="P1078" s="20">
        <f t="shared" ca="1" si="49"/>
        <v>180.42029117960095</v>
      </c>
      <c r="X1078" s="12">
        <v>843.99767654169329</v>
      </c>
      <c r="AE1078" s="8">
        <v>1076</v>
      </c>
      <c r="AF1078" s="12">
        <v>173196.3</v>
      </c>
      <c r="AG1078" s="8">
        <f t="shared" si="50"/>
        <v>0.53800000000000003</v>
      </c>
    </row>
    <row r="1079" spans="14:33" x14ac:dyDescent="0.25">
      <c r="N1079" s="7">
        <v>1077</v>
      </c>
      <c r="O1079" s="7">
        <f t="shared" ca="1" si="48"/>
        <v>0.83452765045194777</v>
      </c>
      <c r="P1079" s="20">
        <f t="shared" ca="1" si="49"/>
        <v>217.75188288031489</v>
      </c>
      <c r="X1079" s="12">
        <v>632.12617518134891</v>
      </c>
      <c r="AE1079" s="8">
        <v>1077</v>
      </c>
      <c r="AF1079" s="12">
        <v>173291.9</v>
      </c>
      <c r="AG1079" s="8">
        <f t="shared" si="50"/>
        <v>0.53849999999999998</v>
      </c>
    </row>
    <row r="1080" spans="14:33" x14ac:dyDescent="0.25">
      <c r="N1080" s="7">
        <v>1078</v>
      </c>
      <c r="O1080" s="7">
        <f t="shared" ca="1" si="48"/>
        <v>0.15061611083827897</v>
      </c>
      <c r="P1080" s="20">
        <f t="shared" ca="1" si="49"/>
        <v>146.66832203604395</v>
      </c>
      <c r="X1080" s="12">
        <v>558.40111714919772</v>
      </c>
      <c r="AE1080" s="8">
        <v>1078</v>
      </c>
      <c r="AF1080" s="12">
        <v>173335.7</v>
      </c>
      <c r="AG1080" s="8">
        <f t="shared" si="50"/>
        <v>0.53900000000000003</v>
      </c>
    </row>
    <row r="1081" spans="14:33" x14ac:dyDescent="0.25">
      <c r="N1081" s="7">
        <v>1079</v>
      </c>
      <c r="O1081" s="7">
        <f t="shared" ca="1" si="48"/>
        <v>0.64286653229294766</v>
      </c>
      <c r="P1081" s="20">
        <f t="shared" ca="1" si="49"/>
        <v>189.73015188435971</v>
      </c>
      <c r="X1081" s="12">
        <v>473.6939592300821</v>
      </c>
      <c r="AE1081" s="8">
        <v>1079</v>
      </c>
      <c r="AF1081" s="12">
        <v>173342.6</v>
      </c>
      <c r="AG1081" s="8">
        <f t="shared" si="50"/>
        <v>0.53949999999999998</v>
      </c>
    </row>
    <row r="1082" spans="14:33" x14ac:dyDescent="0.25">
      <c r="N1082" s="7">
        <v>1080</v>
      </c>
      <c r="O1082" s="7">
        <f t="shared" ca="1" si="48"/>
        <v>0.47325611528383826</v>
      </c>
      <c r="P1082" s="20">
        <f t="shared" ca="1" si="49"/>
        <v>173.53984753584876</v>
      </c>
      <c r="X1082" s="12">
        <v>509.53291925516521</v>
      </c>
      <c r="AE1082" s="8">
        <v>1080</v>
      </c>
      <c r="AF1082" s="12">
        <v>173390.6</v>
      </c>
      <c r="AG1082" s="8">
        <f t="shared" si="50"/>
        <v>0.54</v>
      </c>
    </row>
    <row r="1083" spans="14:33" x14ac:dyDescent="0.25">
      <c r="N1083" s="7">
        <v>1081</v>
      </c>
      <c r="O1083" s="7">
        <f t="shared" ca="1" si="48"/>
        <v>0.10352010660084632</v>
      </c>
      <c r="P1083" s="20">
        <f t="shared" ca="1" si="49"/>
        <v>141.85158652937781</v>
      </c>
      <c r="X1083" s="12">
        <v>750.08093995269439</v>
      </c>
      <c r="AE1083" s="8">
        <v>1081</v>
      </c>
      <c r="AF1083" s="12">
        <v>173419.3</v>
      </c>
      <c r="AG1083" s="8">
        <f t="shared" si="50"/>
        <v>0.54049999999999998</v>
      </c>
    </row>
    <row r="1084" spans="14:33" x14ac:dyDescent="0.25">
      <c r="N1084" s="7">
        <v>1082</v>
      </c>
      <c r="O1084" s="7">
        <f t="shared" ca="1" si="48"/>
        <v>3.6112853709362569E-2</v>
      </c>
      <c r="P1084" s="20">
        <f t="shared" ca="1" si="49"/>
        <v>132.33153743594778</v>
      </c>
      <c r="X1084" s="12">
        <v>661.40906907872363</v>
      </c>
      <c r="AE1084" s="8">
        <v>1082</v>
      </c>
      <c r="AF1084" s="12">
        <v>173479.7</v>
      </c>
      <c r="AG1084" s="8">
        <f t="shared" si="50"/>
        <v>0.54100000000000004</v>
      </c>
    </row>
    <row r="1085" spans="14:33" x14ac:dyDescent="0.25">
      <c r="N1085" s="7">
        <v>1083</v>
      </c>
      <c r="O1085" s="7">
        <f t="shared" ca="1" si="48"/>
        <v>0.22774972598554954</v>
      </c>
      <c r="P1085" s="20">
        <f t="shared" ca="1" si="49"/>
        <v>153.49748226422631</v>
      </c>
      <c r="X1085" s="12">
        <v>541.91462089584525</v>
      </c>
      <c r="AE1085" s="8">
        <v>1083</v>
      </c>
      <c r="AF1085" s="12">
        <v>173498.7</v>
      </c>
      <c r="AG1085" s="8">
        <f t="shared" si="50"/>
        <v>0.54149999999999998</v>
      </c>
    </row>
    <row r="1086" spans="14:33" x14ac:dyDescent="0.25">
      <c r="N1086" s="7">
        <v>1084</v>
      </c>
      <c r="O1086" s="7">
        <f t="shared" ca="1" si="48"/>
        <v>0.15691029445454274</v>
      </c>
      <c r="P1086" s="20">
        <f t="shared" ca="1" si="49"/>
        <v>147.26265446774028</v>
      </c>
      <c r="X1086" s="12">
        <v>714.84767136405719</v>
      </c>
      <c r="AE1086" s="8">
        <v>1084</v>
      </c>
      <c r="AF1086" s="12">
        <v>173503.5</v>
      </c>
      <c r="AG1086" s="8">
        <f t="shared" si="50"/>
        <v>0.54200000000000004</v>
      </c>
    </row>
    <row r="1087" spans="14:33" x14ac:dyDescent="0.25">
      <c r="N1087" s="7">
        <v>1085</v>
      </c>
      <c r="O1087" s="7">
        <f t="shared" ca="1" si="48"/>
        <v>0.94379707188805506</v>
      </c>
      <c r="P1087" s="20">
        <f t="shared" ca="1" si="49"/>
        <v>253.64889942738537</v>
      </c>
      <c r="X1087" s="12">
        <v>447.41796608544655</v>
      </c>
      <c r="AE1087" s="8">
        <v>1085</v>
      </c>
      <c r="AF1087" s="12">
        <v>173510.3</v>
      </c>
      <c r="AG1087" s="8">
        <f t="shared" si="50"/>
        <v>0.54249999999999998</v>
      </c>
    </row>
    <row r="1088" spans="14:33" x14ac:dyDescent="0.25">
      <c r="N1088" s="7">
        <v>1086</v>
      </c>
      <c r="O1088" s="7">
        <f t="shared" ca="1" si="48"/>
        <v>0.35805028483388524</v>
      </c>
      <c r="P1088" s="20">
        <f t="shared" ca="1" si="49"/>
        <v>164.05362280692896</v>
      </c>
      <c r="X1088" s="12">
        <v>467.65920590538042</v>
      </c>
      <c r="AE1088" s="8">
        <v>1086</v>
      </c>
      <c r="AF1088" s="12">
        <v>173514.4</v>
      </c>
      <c r="AG1088" s="8">
        <f t="shared" si="50"/>
        <v>0.54300000000000004</v>
      </c>
    </row>
    <row r="1089" spans="14:33" x14ac:dyDescent="0.25">
      <c r="N1089" s="7">
        <v>1087</v>
      </c>
      <c r="O1089" s="7">
        <f t="shared" ca="1" si="48"/>
        <v>0.82298550137733828</v>
      </c>
      <c r="P1089" s="20">
        <f t="shared" ca="1" si="49"/>
        <v>215.41353151617096</v>
      </c>
      <c r="X1089" s="12">
        <v>697.91005425359901</v>
      </c>
      <c r="AE1089" s="8">
        <v>1087</v>
      </c>
      <c r="AF1089" s="12">
        <v>173514.8</v>
      </c>
      <c r="AG1089" s="8">
        <f t="shared" si="50"/>
        <v>0.54349999999999998</v>
      </c>
    </row>
    <row r="1090" spans="14:33" x14ac:dyDescent="0.25">
      <c r="N1090" s="7">
        <v>1088</v>
      </c>
      <c r="O1090" s="7">
        <f t="shared" ca="1" si="48"/>
        <v>0.51729267488814146</v>
      </c>
      <c r="P1090" s="20">
        <f t="shared" ca="1" si="49"/>
        <v>177.39206936648111</v>
      </c>
      <c r="X1090" s="12">
        <v>440.06928318869109</v>
      </c>
      <c r="AE1090" s="8">
        <v>1088</v>
      </c>
      <c r="AF1090" s="12">
        <v>173655.8</v>
      </c>
      <c r="AG1090" s="8">
        <f t="shared" si="50"/>
        <v>0.54400000000000004</v>
      </c>
    </row>
    <row r="1091" spans="14:33" x14ac:dyDescent="0.25">
      <c r="N1091" s="7">
        <v>1089</v>
      </c>
      <c r="O1091" s="7">
        <f t="shared" ca="1" si="48"/>
        <v>9.4949798048440726E-2</v>
      </c>
      <c r="P1091" s="20">
        <f t="shared" ca="1" si="49"/>
        <v>140.87753604119186</v>
      </c>
      <c r="X1091" s="12">
        <v>654.20668088661989</v>
      </c>
      <c r="AE1091" s="8">
        <v>1089</v>
      </c>
      <c r="AF1091" s="12">
        <v>173676</v>
      </c>
      <c r="AG1091" s="8">
        <f t="shared" si="50"/>
        <v>0.54449999999999998</v>
      </c>
    </row>
    <row r="1092" spans="14:33" x14ac:dyDescent="0.25">
      <c r="N1092" s="7">
        <v>1090</v>
      </c>
      <c r="O1092" s="7">
        <f t="shared" ref="O1092:O1155" ca="1" si="51">RAND()</f>
        <v>0.13085632303577388</v>
      </c>
      <c r="P1092" s="20">
        <f t="shared" ref="P1092:P1155" ca="1" si="52">(($L$4*(EXP((_xlfn.NORM.S.INV(O1092)-$L$5)/$L$6)))/(1+EXP((_xlfn.NORM.S.INV(O1092)-$L$5)/$L$6)))+$L$3</f>
        <v>144.73741064375758</v>
      </c>
      <c r="X1092" s="12">
        <v>658.77814510989447</v>
      </c>
      <c r="AE1092" s="8">
        <v>1090</v>
      </c>
      <c r="AF1092" s="12">
        <v>173707.1</v>
      </c>
      <c r="AG1092" s="8">
        <f t="shared" ref="AG1092:AG1155" si="53">AE1092/2000</f>
        <v>0.54500000000000004</v>
      </c>
    </row>
    <row r="1093" spans="14:33" x14ac:dyDescent="0.25">
      <c r="N1093" s="7">
        <v>1091</v>
      </c>
      <c r="O1093" s="7">
        <f t="shared" ca="1" si="51"/>
        <v>0.77664584425332239</v>
      </c>
      <c r="P1093" s="20">
        <f t="shared" ca="1" si="52"/>
        <v>207.21181547052282</v>
      </c>
      <c r="X1093" s="12">
        <v>692.32841648761962</v>
      </c>
      <c r="AE1093" s="8">
        <v>1091</v>
      </c>
      <c r="AF1093" s="12">
        <v>173712</v>
      </c>
      <c r="AG1093" s="8">
        <f t="shared" si="53"/>
        <v>0.54549999999999998</v>
      </c>
    </row>
    <row r="1094" spans="14:33" x14ac:dyDescent="0.25">
      <c r="N1094" s="7">
        <v>1092</v>
      </c>
      <c r="O1094" s="7">
        <f t="shared" ca="1" si="51"/>
        <v>0.10574502820106868</v>
      </c>
      <c r="P1094" s="20">
        <f t="shared" ca="1" si="52"/>
        <v>142.09823856913374</v>
      </c>
      <c r="X1094" s="12">
        <v>497.88766764289591</v>
      </c>
      <c r="AE1094" s="8">
        <v>1092</v>
      </c>
      <c r="AF1094" s="12">
        <v>173794</v>
      </c>
      <c r="AG1094" s="8">
        <f t="shared" si="53"/>
        <v>0.54600000000000004</v>
      </c>
    </row>
    <row r="1095" spans="14:33" x14ac:dyDescent="0.25">
      <c r="N1095" s="7">
        <v>1093</v>
      </c>
      <c r="O1095" s="7">
        <f t="shared" ca="1" si="51"/>
        <v>0.32071724885452779</v>
      </c>
      <c r="P1095" s="20">
        <f t="shared" ca="1" si="52"/>
        <v>161.06272658942373</v>
      </c>
      <c r="X1095" s="12">
        <v>713.85317795816559</v>
      </c>
      <c r="AE1095" s="8">
        <v>1093</v>
      </c>
      <c r="AF1095" s="12">
        <v>173805.4</v>
      </c>
      <c r="AG1095" s="8">
        <f t="shared" si="53"/>
        <v>0.54649999999999999</v>
      </c>
    </row>
    <row r="1096" spans="14:33" x14ac:dyDescent="0.25">
      <c r="N1096" s="7">
        <v>1094</v>
      </c>
      <c r="O1096" s="7">
        <f t="shared" ca="1" si="51"/>
        <v>0.8613239664807868</v>
      </c>
      <c r="P1096" s="20">
        <f t="shared" ca="1" si="52"/>
        <v>223.80764550910629</v>
      </c>
      <c r="X1096" s="12">
        <v>482.51534270984126</v>
      </c>
      <c r="AE1096" s="8">
        <v>1094</v>
      </c>
      <c r="AF1096" s="12">
        <v>173806.8</v>
      </c>
      <c r="AG1096" s="8">
        <f t="shared" si="53"/>
        <v>0.54700000000000004</v>
      </c>
    </row>
    <row r="1097" spans="14:33" x14ac:dyDescent="0.25">
      <c r="N1097" s="7">
        <v>1095</v>
      </c>
      <c r="O1097" s="7">
        <f t="shared" ca="1" si="51"/>
        <v>0.4002398238604582</v>
      </c>
      <c r="P1097" s="20">
        <f t="shared" ca="1" si="52"/>
        <v>167.46088184679292</v>
      </c>
      <c r="X1097" s="12">
        <v>418.38929684449192</v>
      </c>
      <c r="AE1097" s="8">
        <v>1095</v>
      </c>
      <c r="AF1097" s="12">
        <v>173816.7</v>
      </c>
      <c r="AG1097" s="8">
        <f t="shared" si="53"/>
        <v>0.54749999999999999</v>
      </c>
    </row>
    <row r="1098" spans="14:33" x14ac:dyDescent="0.25">
      <c r="N1098" s="7">
        <v>1096</v>
      </c>
      <c r="O1098" s="7">
        <f t="shared" ca="1" si="51"/>
        <v>0.64680431677201133</v>
      </c>
      <c r="P1098" s="20">
        <f t="shared" ca="1" si="52"/>
        <v>190.16298482652661</v>
      </c>
      <c r="X1098" s="12">
        <v>492.18325525478303</v>
      </c>
      <c r="AE1098" s="8">
        <v>1096</v>
      </c>
      <c r="AF1098" s="12">
        <v>173823.6</v>
      </c>
      <c r="AG1098" s="8">
        <f t="shared" si="53"/>
        <v>0.54800000000000004</v>
      </c>
    </row>
    <row r="1099" spans="14:33" x14ac:dyDescent="0.25">
      <c r="N1099" s="7">
        <v>1097</v>
      </c>
      <c r="O1099" s="7">
        <f t="shared" ca="1" si="51"/>
        <v>0.6687162721293044</v>
      </c>
      <c r="P1099" s="20">
        <f t="shared" ca="1" si="52"/>
        <v>192.64032390774145</v>
      </c>
      <c r="X1099" s="12">
        <v>606.94856496504917</v>
      </c>
      <c r="AE1099" s="8">
        <v>1097</v>
      </c>
      <c r="AF1099" s="12">
        <v>173824.3</v>
      </c>
      <c r="AG1099" s="8">
        <f t="shared" si="53"/>
        <v>0.54849999999999999</v>
      </c>
    </row>
    <row r="1100" spans="14:33" x14ac:dyDescent="0.25">
      <c r="N1100" s="7">
        <v>1098</v>
      </c>
      <c r="O1100" s="7">
        <f t="shared" ca="1" si="51"/>
        <v>0.98180686641447634</v>
      </c>
      <c r="P1100" s="20">
        <f t="shared" ca="1" si="52"/>
        <v>289.43159051125747</v>
      </c>
      <c r="X1100" s="12">
        <v>455.45130510526781</v>
      </c>
      <c r="AE1100" s="8">
        <v>1098</v>
      </c>
      <c r="AF1100" s="12">
        <v>173826.5</v>
      </c>
      <c r="AG1100" s="8">
        <f t="shared" si="53"/>
        <v>0.54900000000000004</v>
      </c>
    </row>
    <row r="1101" spans="14:33" x14ac:dyDescent="0.25">
      <c r="N1101" s="7">
        <v>1099</v>
      </c>
      <c r="O1101" s="7">
        <f t="shared" ca="1" si="51"/>
        <v>4.706503763486114E-2</v>
      </c>
      <c r="P1101" s="20">
        <f t="shared" ca="1" si="52"/>
        <v>134.32341076926349</v>
      </c>
      <c r="X1101" s="12">
        <v>742.40368779811104</v>
      </c>
      <c r="AE1101" s="8">
        <v>1099</v>
      </c>
      <c r="AF1101" s="12">
        <v>173884.4</v>
      </c>
      <c r="AG1101" s="8">
        <f t="shared" si="53"/>
        <v>0.54949999999999999</v>
      </c>
    </row>
    <row r="1102" spans="14:33" x14ac:dyDescent="0.25">
      <c r="N1102" s="7">
        <v>1100</v>
      </c>
      <c r="O1102" s="7">
        <f t="shared" ca="1" si="51"/>
        <v>0.60456369772565033</v>
      </c>
      <c r="P1102" s="20">
        <f t="shared" ca="1" si="52"/>
        <v>185.69175336866314</v>
      </c>
      <c r="X1102" s="12">
        <v>462.66123227676673</v>
      </c>
      <c r="AE1102" s="8">
        <v>1100</v>
      </c>
      <c r="AF1102" s="12">
        <v>173886.2</v>
      </c>
      <c r="AG1102" s="8">
        <f t="shared" si="53"/>
        <v>0.55000000000000004</v>
      </c>
    </row>
    <row r="1103" spans="14:33" x14ac:dyDescent="0.25">
      <c r="N1103" s="7">
        <v>1101</v>
      </c>
      <c r="O1103" s="7">
        <f t="shared" ca="1" si="51"/>
        <v>0.15250253605995534</v>
      </c>
      <c r="P1103" s="20">
        <f t="shared" ca="1" si="52"/>
        <v>146.84739438181293</v>
      </c>
      <c r="X1103" s="12">
        <v>856.60017926689852</v>
      </c>
      <c r="AE1103" s="8">
        <v>1101</v>
      </c>
      <c r="AF1103" s="12">
        <v>173966.5</v>
      </c>
      <c r="AG1103" s="8">
        <f t="shared" si="53"/>
        <v>0.55049999999999999</v>
      </c>
    </row>
    <row r="1104" spans="14:33" x14ac:dyDescent="0.25">
      <c r="N1104" s="7">
        <v>1102</v>
      </c>
      <c r="O1104" s="7">
        <f t="shared" ca="1" si="51"/>
        <v>6.3216001396317778E-2</v>
      </c>
      <c r="P1104" s="20">
        <f t="shared" ca="1" si="52"/>
        <v>136.82130902467455</v>
      </c>
      <c r="X1104" s="12">
        <v>742.60648578248117</v>
      </c>
      <c r="AE1104" s="8">
        <v>1102</v>
      </c>
      <c r="AF1104" s="12">
        <v>174061.6</v>
      </c>
      <c r="AG1104" s="8">
        <f t="shared" si="53"/>
        <v>0.55100000000000005</v>
      </c>
    </row>
    <row r="1105" spans="14:33" x14ac:dyDescent="0.25">
      <c r="N1105" s="7">
        <v>1103</v>
      </c>
      <c r="O1105" s="7">
        <f t="shared" ca="1" si="51"/>
        <v>0.98587885989682444</v>
      </c>
      <c r="P1105" s="20">
        <f t="shared" ca="1" si="52"/>
        <v>297.33292010108369</v>
      </c>
      <c r="X1105" s="12">
        <v>418.08413789530715</v>
      </c>
      <c r="AE1105" s="8">
        <v>1103</v>
      </c>
      <c r="AF1105" s="12">
        <v>174079.5</v>
      </c>
      <c r="AG1105" s="8">
        <f t="shared" si="53"/>
        <v>0.55149999999999999</v>
      </c>
    </row>
    <row r="1106" spans="14:33" x14ac:dyDescent="0.25">
      <c r="N1106" s="7">
        <v>1104</v>
      </c>
      <c r="O1106" s="7">
        <f t="shared" ca="1" si="51"/>
        <v>0.79819334702690692</v>
      </c>
      <c r="P1106" s="20">
        <f t="shared" ca="1" si="52"/>
        <v>210.81853636442409</v>
      </c>
      <c r="X1106" s="12">
        <v>493.31624271568933</v>
      </c>
      <c r="AE1106" s="8">
        <v>1104</v>
      </c>
      <c r="AF1106" s="12">
        <v>174126.9</v>
      </c>
      <c r="AG1106" s="8">
        <f t="shared" si="53"/>
        <v>0.55200000000000005</v>
      </c>
    </row>
    <row r="1107" spans="14:33" x14ac:dyDescent="0.25">
      <c r="N1107" s="7">
        <v>1105</v>
      </c>
      <c r="O1107" s="7">
        <f t="shared" ca="1" si="51"/>
        <v>0.17799934292809194</v>
      </c>
      <c r="P1107" s="20">
        <f t="shared" ca="1" si="52"/>
        <v>149.19541292437285</v>
      </c>
      <c r="X1107" s="12">
        <v>758.95484995504364</v>
      </c>
      <c r="AE1107" s="8">
        <v>1105</v>
      </c>
      <c r="AF1107" s="12">
        <v>174205.1</v>
      </c>
      <c r="AG1107" s="8">
        <f t="shared" si="53"/>
        <v>0.55249999999999999</v>
      </c>
    </row>
    <row r="1108" spans="14:33" x14ac:dyDescent="0.25">
      <c r="N1108" s="7">
        <v>1106</v>
      </c>
      <c r="O1108" s="7">
        <f t="shared" ca="1" si="51"/>
        <v>0.13554283990312277</v>
      </c>
      <c r="P1108" s="20">
        <f t="shared" ca="1" si="52"/>
        <v>145.20526158931079</v>
      </c>
      <c r="X1108" s="12">
        <v>721.80117476778832</v>
      </c>
      <c r="AE1108" s="8">
        <v>1106</v>
      </c>
      <c r="AF1108" s="12">
        <v>174244.9</v>
      </c>
      <c r="AG1108" s="8">
        <f t="shared" si="53"/>
        <v>0.55300000000000005</v>
      </c>
    </row>
    <row r="1109" spans="14:33" x14ac:dyDescent="0.25">
      <c r="N1109" s="7">
        <v>1107</v>
      </c>
      <c r="O1109" s="7">
        <f t="shared" ca="1" si="51"/>
        <v>0.47989286904247952</v>
      </c>
      <c r="P1109" s="20">
        <f t="shared" ca="1" si="52"/>
        <v>174.10956982103315</v>
      </c>
      <c r="X1109" s="12">
        <v>562.24429793200898</v>
      </c>
      <c r="AE1109" s="8">
        <v>1107</v>
      </c>
      <c r="AF1109" s="12">
        <v>174255.1</v>
      </c>
      <c r="AG1109" s="8">
        <f t="shared" si="53"/>
        <v>0.55349999999999999</v>
      </c>
    </row>
    <row r="1110" spans="14:33" x14ac:dyDescent="0.25">
      <c r="N1110" s="7">
        <v>1108</v>
      </c>
      <c r="O1110" s="7">
        <f t="shared" ca="1" si="51"/>
        <v>5.0182826554334259E-2</v>
      </c>
      <c r="P1110" s="20">
        <f t="shared" ca="1" si="52"/>
        <v>134.83952844114145</v>
      </c>
      <c r="X1110" s="12">
        <v>609.93599276760619</v>
      </c>
      <c r="AE1110" s="8">
        <v>1108</v>
      </c>
      <c r="AF1110" s="12">
        <v>174272.7</v>
      </c>
      <c r="AG1110" s="8">
        <f t="shared" si="53"/>
        <v>0.55400000000000005</v>
      </c>
    </row>
    <row r="1111" spans="14:33" x14ac:dyDescent="0.25">
      <c r="N1111" s="7">
        <v>1109</v>
      </c>
      <c r="O1111" s="7">
        <f t="shared" ca="1" si="51"/>
        <v>0.44656365194979741</v>
      </c>
      <c r="P1111" s="20">
        <f t="shared" ca="1" si="52"/>
        <v>171.28115524339984</v>
      </c>
      <c r="X1111" s="12">
        <v>786.5042699241817</v>
      </c>
      <c r="AE1111" s="8">
        <v>1109</v>
      </c>
      <c r="AF1111" s="12">
        <v>174323.1</v>
      </c>
      <c r="AG1111" s="8">
        <f t="shared" si="53"/>
        <v>0.55449999999999999</v>
      </c>
    </row>
    <row r="1112" spans="14:33" x14ac:dyDescent="0.25">
      <c r="N1112" s="7">
        <v>1110</v>
      </c>
      <c r="O1112" s="7">
        <f t="shared" ca="1" si="51"/>
        <v>0.75617886021475733</v>
      </c>
      <c r="P1112" s="20">
        <f t="shared" ca="1" si="52"/>
        <v>204.05418497014267</v>
      </c>
      <c r="X1112" s="12">
        <v>585.59090648560868</v>
      </c>
      <c r="AE1112" s="8">
        <v>1110</v>
      </c>
      <c r="AF1112" s="12">
        <v>174330.7</v>
      </c>
      <c r="AG1112" s="8">
        <f t="shared" si="53"/>
        <v>0.55500000000000005</v>
      </c>
    </row>
    <row r="1113" spans="14:33" x14ac:dyDescent="0.25">
      <c r="N1113" s="7">
        <v>1111</v>
      </c>
      <c r="O1113" s="7">
        <f t="shared" ca="1" si="51"/>
        <v>0.63446487131609863</v>
      </c>
      <c r="P1113" s="20">
        <f t="shared" ca="1" si="52"/>
        <v>188.81835811606362</v>
      </c>
      <c r="X1113" s="12">
        <v>676.28588437171641</v>
      </c>
      <c r="AE1113" s="8">
        <v>1111</v>
      </c>
      <c r="AF1113" s="12">
        <v>174338.9</v>
      </c>
      <c r="AG1113" s="8">
        <f t="shared" si="53"/>
        <v>0.55549999999999999</v>
      </c>
    </row>
    <row r="1114" spans="14:33" x14ac:dyDescent="0.25">
      <c r="N1114" s="7">
        <v>1112</v>
      </c>
      <c r="O1114" s="7">
        <f t="shared" ca="1" si="51"/>
        <v>5.4162210771622532E-2</v>
      </c>
      <c r="P1114" s="20">
        <f t="shared" ca="1" si="52"/>
        <v>135.4723467478633</v>
      </c>
      <c r="X1114" s="12">
        <v>763.52384098823165</v>
      </c>
      <c r="AE1114" s="8">
        <v>1112</v>
      </c>
      <c r="AF1114" s="12">
        <v>174354.5</v>
      </c>
      <c r="AG1114" s="8">
        <f t="shared" si="53"/>
        <v>0.55600000000000005</v>
      </c>
    </row>
    <row r="1115" spans="14:33" x14ac:dyDescent="0.25">
      <c r="N1115" s="7">
        <v>1113</v>
      </c>
      <c r="O1115" s="7">
        <f t="shared" ca="1" si="51"/>
        <v>5.9581884415673469E-2</v>
      </c>
      <c r="P1115" s="20">
        <f t="shared" ca="1" si="52"/>
        <v>136.29355400500458</v>
      </c>
      <c r="X1115" s="12">
        <v>477.06459582117441</v>
      </c>
      <c r="AE1115" s="8">
        <v>1113</v>
      </c>
      <c r="AF1115" s="12">
        <v>174362.7</v>
      </c>
      <c r="AG1115" s="8">
        <f t="shared" si="53"/>
        <v>0.55649999999999999</v>
      </c>
    </row>
    <row r="1116" spans="14:33" x14ac:dyDescent="0.25">
      <c r="N1116" s="7">
        <v>1114</v>
      </c>
      <c r="O1116" s="7">
        <f t="shared" ca="1" si="51"/>
        <v>0.95721713253346974</v>
      </c>
      <c r="P1116" s="20">
        <f t="shared" ca="1" si="52"/>
        <v>262.41521061029414</v>
      </c>
      <c r="X1116" s="12">
        <v>543.12276579132799</v>
      </c>
      <c r="AE1116" s="8">
        <v>1114</v>
      </c>
      <c r="AF1116" s="12">
        <v>174378.4</v>
      </c>
      <c r="AG1116" s="8">
        <f t="shared" si="53"/>
        <v>0.55700000000000005</v>
      </c>
    </row>
    <row r="1117" spans="14:33" x14ac:dyDescent="0.25">
      <c r="N1117" s="7">
        <v>1115</v>
      </c>
      <c r="O1117" s="7">
        <f t="shared" ca="1" si="51"/>
        <v>0.67122700087296616</v>
      </c>
      <c r="P1117" s="20">
        <f t="shared" ca="1" si="52"/>
        <v>192.93210817474761</v>
      </c>
      <c r="X1117" s="12">
        <v>587.06147303525859</v>
      </c>
      <c r="AE1117" s="8">
        <v>1115</v>
      </c>
      <c r="AF1117" s="12">
        <v>174479</v>
      </c>
      <c r="AG1117" s="8">
        <f t="shared" si="53"/>
        <v>0.5575</v>
      </c>
    </row>
    <row r="1118" spans="14:33" x14ac:dyDescent="0.25">
      <c r="N1118" s="7">
        <v>1116</v>
      </c>
      <c r="O1118" s="7">
        <f t="shared" ca="1" si="51"/>
        <v>0.16099818968642066</v>
      </c>
      <c r="P1118" s="20">
        <f t="shared" ca="1" si="52"/>
        <v>147.64401625706205</v>
      </c>
      <c r="X1118" s="12">
        <v>765.59449511148875</v>
      </c>
      <c r="AE1118" s="8">
        <v>1116</v>
      </c>
      <c r="AF1118" s="12">
        <v>174508</v>
      </c>
      <c r="AG1118" s="8">
        <f t="shared" si="53"/>
        <v>0.55800000000000005</v>
      </c>
    </row>
    <row r="1119" spans="14:33" x14ac:dyDescent="0.25">
      <c r="N1119" s="7">
        <v>1117</v>
      </c>
      <c r="O1119" s="7">
        <f t="shared" ca="1" si="51"/>
        <v>0.26862703172833802</v>
      </c>
      <c r="P1119" s="20">
        <f t="shared" ca="1" si="52"/>
        <v>156.86736270306542</v>
      </c>
      <c r="X1119" s="12">
        <v>784.45754896556093</v>
      </c>
      <c r="AE1119" s="8">
        <v>1117</v>
      </c>
      <c r="AF1119" s="12">
        <v>174529.3</v>
      </c>
      <c r="AG1119" s="8">
        <f t="shared" si="53"/>
        <v>0.5585</v>
      </c>
    </row>
    <row r="1120" spans="14:33" x14ac:dyDescent="0.25">
      <c r="N1120" s="7">
        <v>1118</v>
      </c>
      <c r="O1120" s="7">
        <f t="shared" ca="1" si="51"/>
        <v>0.35105625478912916</v>
      </c>
      <c r="P1120" s="20">
        <f t="shared" ca="1" si="52"/>
        <v>163.49253338035257</v>
      </c>
      <c r="X1120" s="12">
        <v>741.44328645033045</v>
      </c>
      <c r="AE1120" s="8">
        <v>1118</v>
      </c>
      <c r="AF1120" s="12">
        <v>174529.3</v>
      </c>
      <c r="AG1120" s="8">
        <f t="shared" si="53"/>
        <v>0.55900000000000005</v>
      </c>
    </row>
    <row r="1121" spans="14:33" x14ac:dyDescent="0.25">
      <c r="N1121" s="7">
        <v>1119</v>
      </c>
      <c r="O1121" s="7">
        <f t="shared" ca="1" si="51"/>
        <v>5.3110406425220025E-2</v>
      </c>
      <c r="P1121" s="20">
        <f t="shared" ca="1" si="52"/>
        <v>135.30771787370912</v>
      </c>
      <c r="X1121" s="12">
        <v>754.6151769952354</v>
      </c>
      <c r="AE1121" s="8">
        <v>1119</v>
      </c>
      <c r="AF1121" s="12">
        <v>174560.8</v>
      </c>
      <c r="AG1121" s="8">
        <f t="shared" si="53"/>
        <v>0.5595</v>
      </c>
    </row>
    <row r="1122" spans="14:33" x14ac:dyDescent="0.25">
      <c r="N1122" s="7">
        <v>1120</v>
      </c>
      <c r="O1122" s="7">
        <f t="shared" ca="1" si="51"/>
        <v>0.83388091946370657</v>
      </c>
      <c r="P1122" s="20">
        <f t="shared" ca="1" si="52"/>
        <v>217.61704070338934</v>
      </c>
      <c r="X1122" s="12">
        <v>784.80295751220081</v>
      </c>
      <c r="AE1122" s="8">
        <v>1120</v>
      </c>
      <c r="AF1122" s="12">
        <v>174561.6</v>
      </c>
      <c r="AG1122" s="8">
        <f t="shared" si="53"/>
        <v>0.56000000000000005</v>
      </c>
    </row>
    <row r="1123" spans="14:33" x14ac:dyDescent="0.25">
      <c r="N1123" s="7">
        <v>1121</v>
      </c>
      <c r="O1123" s="7">
        <f t="shared" ca="1" si="51"/>
        <v>0.5997972656400189</v>
      </c>
      <c r="P1123" s="20">
        <f t="shared" ca="1" si="52"/>
        <v>185.20898085402712</v>
      </c>
      <c r="X1123" s="12">
        <v>800.23283068763874</v>
      </c>
      <c r="AE1123" s="8">
        <v>1121</v>
      </c>
      <c r="AF1123" s="12">
        <v>174614.2</v>
      </c>
      <c r="AG1123" s="8">
        <f t="shared" si="53"/>
        <v>0.5605</v>
      </c>
    </row>
    <row r="1124" spans="14:33" x14ac:dyDescent="0.25">
      <c r="N1124" s="7">
        <v>1122</v>
      </c>
      <c r="O1124" s="7">
        <f t="shared" ca="1" si="51"/>
        <v>0.90173112708811598</v>
      </c>
      <c r="P1124" s="20">
        <f t="shared" ca="1" si="52"/>
        <v>235.37342195226285</v>
      </c>
      <c r="X1124" s="12">
        <v>635.80116039542736</v>
      </c>
      <c r="AE1124" s="8">
        <v>1122</v>
      </c>
      <c r="AF1124" s="12">
        <v>174617.8</v>
      </c>
      <c r="AG1124" s="8">
        <f t="shared" si="53"/>
        <v>0.56100000000000005</v>
      </c>
    </row>
    <row r="1125" spans="14:33" x14ac:dyDescent="0.25">
      <c r="N1125" s="7">
        <v>1123</v>
      </c>
      <c r="O1125" s="7">
        <f t="shared" ca="1" si="51"/>
        <v>4.7868033431703205E-2</v>
      </c>
      <c r="P1125" s="20">
        <f t="shared" ca="1" si="52"/>
        <v>134.45817536087637</v>
      </c>
      <c r="X1125" s="12">
        <v>504.14534986952856</v>
      </c>
      <c r="AE1125" s="8">
        <v>1123</v>
      </c>
      <c r="AF1125" s="12">
        <v>174696.2</v>
      </c>
      <c r="AG1125" s="8">
        <f t="shared" si="53"/>
        <v>0.5615</v>
      </c>
    </row>
    <row r="1126" spans="14:33" x14ac:dyDescent="0.25">
      <c r="N1126" s="7">
        <v>1124</v>
      </c>
      <c r="O1126" s="7">
        <f t="shared" ca="1" si="51"/>
        <v>0.66813713407993025</v>
      </c>
      <c r="P1126" s="20">
        <f t="shared" ca="1" si="52"/>
        <v>192.57326160659767</v>
      </c>
      <c r="X1126" s="12">
        <v>602.47978288828585</v>
      </c>
      <c r="AE1126" s="8">
        <v>1124</v>
      </c>
      <c r="AF1126" s="12">
        <v>174712.9</v>
      </c>
      <c r="AG1126" s="8">
        <f t="shared" si="53"/>
        <v>0.56200000000000006</v>
      </c>
    </row>
    <row r="1127" spans="14:33" x14ac:dyDescent="0.25">
      <c r="N1127" s="7">
        <v>1125</v>
      </c>
      <c r="O1127" s="7">
        <f t="shared" ca="1" si="51"/>
        <v>0.28316271531389148</v>
      </c>
      <c r="P1127" s="20">
        <f t="shared" ca="1" si="52"/>
        <v>158.04517149468458</v>
      </c>
      <c r="X1127" s="12">
        <v>690.7304209635962</v>
      </c>
      <c r="AE1127" s="8">
        <v>1125</v>
      </c>
      <c r="AF1127" s="12">
        <v>174718.3</v>
      </c>
      <c r="AG1127" s="8">
        <f t="shared" si="53"/>
        <v>0.5625</v>
      </c>
    </row>
    <row r="1128" spans="14:33" x14ac:dyDescent="0.25">
      <c r="N1128" s="7">
        <v>1126</v>
      </c>
      <c r="O1128" s="7">
        <f t="shared" ca="1" si="51"/>
        <v>0.25023041099284293</v>
      </c>
      <c r="P1128" s="20">
        <f t="shared" ca="1" si="52"/>
        <v>155.36335555320341</v>
      </c>
      <c r="X1128" s="12">
        <v>436.94806924893379</v>
      </c>
      <c r="AE1128" s="8">
        <v>1126</v>
      </c>
      <c r="AF1128" s="12">
        <v>174734.8</v>
      </c>
      <c r="AG1128" s="8">
        <f t="shared" si="53"/>
        <v>0.56299999999999994</v>
      </c>
    </row>
    <row r="1129" spans="14:33" x14ac:dyDescent="0.25">
      <c r="N1129" s="7">
        <v>1127</v>
      </c>
      <c r="O1129" s="7">
        <f t="shared" ca="1" si="51"/>
        <v>0.21758060555172654</v>
      </c>
      <c r="P1129" s="20">
        <f t="shared" ca="1" si="52"/>
        <v>152.64038707991452</v>
      </c>
      <c r="X1129" s="12">
        <v>482.36390613332787</v>
      </c>
      <c r="AE1129" s="8">
        <v>1127</v>
      </c>
      <c r="AF1129" s="12">
        <v>174762.2</v>
      </c>
      <c r="AG1129" s="8">
        <f t="shared" si="53"/>
        <v>0.5635</v>
      </c>
    </row>
    <row r="1130" spans="14:33" x14ac:dyDescent="0.25">
      <c r="N1130" s="7">
        <v>1128</v>
      </c>
      <c r="O1130" s="7">
        <f t="shared" ca="1" si="51"/>
        <v>0.89261806581576209</v>
      </c>
      <c r="P1130" s="20">
        <f t="shared" ca="1" si="52"/>
        <v>232.42173260469946</v>
      </c>
      <c r="X1130" s="12">
        <v>406.67654282039075</v>
      </c>
      <c r="AE1130" s="8">
        <v>1128</v>
      </c>
      <c r="AF1130" s="12">
        <v>174765</v>
      </c>
      <c r="AG1130" s="8">
        <f t="shared" si="53"/>
        <v>0.56399999999999995</v>
      </c>
    </row>
    <row r="1131" spans="14:33" x14ac:dyDescent="0.25">
      <c r="N1131" s="7">
        <v>1129</v>
      </c>
      <c r="O1131" s="7">
        <f t="shared" ca="1" si="51"/>
        <v>0.80194019734734046</v>
      </c>
      <c r="P1131" s="20">
        <f t="shared" ca="1" si="52"/>
        <v>211.47978738987752</v>
      </c>
      <c r="X1131" s="12">
        <v>499.05639488234243</v>
      </c>
      <c r="AE1131" s="8">
        <v>1129</v>
      </c>
      <c r="AF1131" s="12">
        <v>174766.1</v>
      </c>
      <c r="AG1131" s="8">
        <f t="shared" si="53"/>
        <v>0.5645</v>
      </c>
    </row>
    <row r="1132" spans="14:33" x14ac:dyDescent="0.25">
      <c r="N1132" s="7">
        <v>1130</v>
      </c>
      <c r="O1132" s="7">
        <f t="shared" ca="1" si="51"/>
        <v>0.37529129105626091</v>
      </c>
      <c r="P1132" s="20">
        <f t="shared" ca="1" si="52"/>
        <v>165.44039753660843</v>
      </c>
      <c r="X1132" s="12">
        <v>525.67412550983386</v>
      </c>
      <c r="AE1132" s="8">
        <v>1130</v>
      </c>
      <c r="AF1132" s="12">
        <v>174798.6</v>
      </c>
      <c r="AG1132" s="8">
        <f t="shared" si="53"/>
        <v>0.56499999999999995</v>
      </c>
    </row>
    <row r="1133" spans="14:33" x14ac:dyDescent="0.25">
      <c r="N1133" s="7">
        <v>1131</v>
      </c>
      <c r="O1133" s="7">
        <f t="shared" ca="1" si="51"/>
        <v>0.88289011494797287</v>
      </c>
      <c r="P1133" s="20">
        <f t="shared" ca="1" si="52"/>
        <v>229.51875670006859</v>
      </c>
      <c r="X1133" s="12">
        <v>702.47690915286455</v>
      </c>
      <c r="AE1133" s="8">
        <v>1131</v>
      </c>
      <c r="AF1133" s="12">
        <v>174799.3</v>
      </c>
      <c r="AG1133" s="8">
        <f t="shared" si="53"/>
        <v>0.5655</v>
      </c>
    </row>
    <row r="1134" spans="14:33" x14ac:dyDescent="0.25">
      <c r="N1134" s="7">
        <v>1132</v>
      </c>
      <c r="O1134" s="7">
        <f t="shared" ca="1" si="51"/>
        <v>0.30032835581556461</v>
      </c>
      <c r="P1134" s="20">
        <f t="shared" ca="1" si="52"/>
        <v>159.42769394451923</v>
      </c>
      <c r="X1134" s="12">
        <v>454.78140829296291</v>
      </c>
      <c r="AE1134" s="8">
        <v>1132</v>
      </c>
      <c r="AF1134" s="12">
        <v>174810.6</v>
      </c>
      <c r="AG1134" s="8">
        <f t="shared" si="53"/>
        <v>0.56599999999999995</v>
      </c>
    </row>
    <row r="1135" spans="14:33" x14ac:dyDescent="0.25">
      <c r="N1135" s="7">
        <v>1133</v>
      </c>
      <c r="O1135" s="7">
        <f t="shared" ca="1" si="51"/>
        <v>0.35965730642375482</v>
      </c>
      <c r="P1135" s="20">
        <f t="shared" ca="1" si="52"/>
        <v>164.18264515366599</v>
      </c>
      <c r="X1135" s="12">
        <v>602.78222010649495</v>
      </c>
      <c r="AE1135" s="8">
        <v>1133</v>
      </c>
      <c r="AF1135" s="12">
        <v>174815.8</v>
      </c>
      <c r="AG1135" s="8">
        <f t="shared" si="53"/>
        <v>0.5665</v>
      </c>
    </row>
    <row r="1136" spans="14:33" x14ac:dyDescent="0.25">
      <c r="N1136" s="7">
        <v>1134</v>
      </c>
      <c r="O1136" s="7">
        <f t="shared" ca="1" si="51"/>
        <v>0.78614199312523081</v>
      </c>
      <c r="P1136" s="20">
        <f t="shared" ca="1" si="52"/>
        <v>208.76224666855103</v>
      </c>
      <c r="X1136" s="12">
        <v>654.6362221095261</v>
      </c>
      <c r="AE1136" s="8">
        <v>1134</v>
      </c>
      <c r="AF1136" s="12">
        <v>174846.8</v>
      </c>
      <c r="AG1136" s="8">
        <f t="shared" si="53"/>
        <v>0.56699999999999995</v>
      </c>
    </row>
    <row r="1137" spans="14:33" x14ac:dyDescent="0.25">
      <c r="N1137" s="7">
        <v>1135</v>
      </c>
      <c r="O1137" s="7">
        <f t="shared" ca="1" si="51"/>
        <v>8.5519988667341895E-2</v>
      </c>
      <c r="P1137" s="20">
        <f t="shared" ca="1" si="52"/>
        <v>139.75568488725844</v>
      </c>
      <c r="X1137" s="12">
        <v>657.1578397484684</v>
      </c>
      <c r="AE1137" s="8">
        <v>1135</v>
      </c>
      <c r="AF1137" s="12">
        <v>174848.2</v>
      </c>
      <c r="AG1137" s="8">
        <f t="shared" si="53"/>
        <v>0.5675</v>
      </c>
    </row>
    <row r="1138" spans="14:33" x14ac:dyDescent="0.25">
      <c r="N1138" s="7">
        <v>1136</v>
      </c>
      <c r="O1138" s="7">
        <f t="shared" ca="1" si="51"/>
        <v>0.50785071558893746</v>
      </c>
      <c r="P1138" s="20">
        <f t="shared" ca="1" si="52"/>
        <v>176.55088944184018</v>
      </c>
      <c r="X1138" s="12">
        <v>553.64382479221854</v>
      </c>
      <c r="AE1138" s="8">
        <v>1136</v>
      </c>
      <c r="AF1138" s="12">
        <v>174871.7</v>
      </c>
      <c r="AG1138" s="8">
        <f t="shared" si="53"/>
        <v>0.56799999999999995</v>
      </c>
    </row>
    <row r="1139" spans="14:33" x14ac:dyDescent="0.25">
      <c r="N1139" s="7">
        <v>1137</v>
      </c>
      <c r="O1139" s="7">
        <f t="shared" ca="1" si="51"/>
        <v>0.19061734758444338</v>
      </c>
      <c r="P1139" s="20">
        <f t="shared" ca="1" si="52"/>
        <v>150.31573160932936</v>
      </c>
      <c r="X1139" s="12">
        <v>679.56000425930802</v>
      </c>
      <c r="AE1139" s="8">
        <v>1137</v>
      </c>
      <c r="AF1139" s="12">
        <v>174906</v>
      </c>
      <c r="AG1139" s="8">
        <f t="shared" si="53"/>
        <v>0.56850000000000001</v>
      </c>
    </row>
    <row r="1140" spans="14:33" x14ac:dyDescent="0.25">
      <c r="N1140" s="7">
        <v>1138</v>
      </c>
      <c r="O1140" s="7">
        <f t="shared" ca="1" si="51"/>
        <v>0.56261655084656281</v>
      </c>
      <c r="P1140" s="20">
        <f t="shared" ca="1" si="52"/>
        <v>181.57055306825441</v>
      </c>
      <c r="X1140" s="12">
        <v>548.51933922462604</v>
      </c>
      <c r="AE1140" s="8">
        <v>1138</v>
      </c>
      <c r="AF1140" s="12">
        <v>174912.2</v>
      </c>
      <c r="AG1140" s="8">
        <f t="shared" si="53"/>
        <v>0.56899999999999995</v>
      </c>
    </row>
    <row r="1141" spans="14:33" x14ac:dyDescent="0.25">
      <c r="N1141" s="7">
        <v>1139</v>
      </c>
      <c r="O1141" s="7">
        <f t="shared" ca="1" si="51"/>
        <v>9.4051414652475129E-3</v>
      </c>
      <c r="P1141" s="20">
        <f t="shared" ca="1" si="52"/>
        <v>124.73150717151621</v>
      </c>
      <c r="X1141" s="12">
        <v>744.23320105164487</v>
      </c>
      <c r="AE1141" s="8">
        <v>1139</v>
      </c>
      <c r="AF1141" s="12">
        <v>174957.1</v>
      </c>
      <c r="AG1141" s="8">
        <f t="shared" si="53"/>
        <v>0.56950000000000001</v>
      </c>
    </row>
    <row r="1142" spans="14:33" x14ac:dyDescent="0.25">
      <c r="N1142" s="7">
        <v>1140</v>
      </c>
      <c r="O1142" s="7">
        <f t="shared" ca="1" si="51"/>
        <v>0.31513637740807565</v>
      </c>
      <c r="P1142" s="20">
        <f t="shared" ca="1" si="52"/>
        <v>160.61565644965006</v>
      </c>
      <c r="X1142" s="12">
        <v>635.08389565716539</v>
      </c>
      <c r="AE1142" s="8">
        <v>1140</v>
      </c>
      <c r="AF1142" s="12">
        <v>175101</v>
      </c>
      <c r="AG1142" s="8">
        <f t="shared" si="53"/>
        <v>0.56999999999999995</v>
      </c>
    </row>
    <row r="1143" spans="14:33" x14ac:dyDescent="0.25">
      <c r="N1143" s="7">
        <v>1141</v>
      </c>
      <c r="O1143" s="7">
        <f t="shared" ca="1" si="51"/>
        <v>0.97631249137550247</v>
      </c>
      <c r="P1143" s="20">
        <f t="shared" ca="1" si="52"/>
        <v>281.15616149665584</v>
      </c>
      <c r="X1143" s="12">
        <v>539.90970363099245</v>
      </c>
      <c r="AE1143" s="8">
        <v>1141</v>
      </c>
      <c r="AF1143" s="12">
        <v>175119</v>
      </c>
      <c r="AG1143" s="8">
        <f t="shared" si="53"/>
        <v>0.57050000000000001</v>
      </c>
    </row>
    <row r="1144" spans="14:33" x14ac:dyDescent="0.25">
      <c r="N1144" s="7">
        <v>1142</v>
      </c>
      <c r="O1144" s="7">
        <f t="shared" ca="1" si="51"/>
        <v>0.78433238938288186</v>
      </c>
      <c r="P1144" s="20">
        <f t="shared" ca="1" si="52"/>
        <v>208.4622523243377</v>
      </c>
      <c r="X1144" s="12">
        <v>444.02195916364752</v>
      </c>
      <c r="AE1144" s="8">
        <v>1142</v>
      </c>
      <c r="AF1144" s="12">
        <v>175141.3</v>
      </c>
      <c r="AG1144" s="8">
        <f t="shared" si="53"/>
        <v>0.57099999999999995</v>
      </c>
    </row>
    <row r="1145" spans="14:33" x14ac:dyDescent="0.25">
      <c r="N1145" s="7">
        <v>1143</v>
      </c>
      <c r="O1145" s="7">
        <f t="shared" ca="1" si="51"/>
        <v>0.81782673549237617</v>
      </c>
      <c r="P1145" s="20">
        <f t="shared" ca="1" si="52"/>
        <v>214.41228874071592</v>
      </c>
      <c r="X1145" s="12">
        <v>558.74810055414298</v>
      </c>
      <c r="AE1145" s="8">
        <v>1143</v>
      </c>
      <c r="AF1145" s="12">
        <v>175235</v>
      </c>
      <c r="AG1145" s="8">
        <f t="shared" si="53"/>
        <v>0.57150000000000001</v>
      </c>
    </row>
    <row r="1146" spans="14:33" x14ac:dyDescent="0.25">
      <c r="N1146" s="7">
        <v>1144</v>
      </c>
      <c r="O1146" s="7">
        <f t="shared" ca="1" si="51"/>
        <v>0.72002959361800167</v>
      </c>
      <c r="P1146" s="20">
        <f t="shared" ca="1" si="52"/>
        <v>198.98663155120607</v>
      </c>
      <c r="X1146" s="12">
        <v>651.34922775218047</v>
      </c>
      <c r="AE1146" s="8">
        <v>1144</v>
      </c>
      <c r="AF1146" s="12">
        <v>175239.3</v>
      </c>
      <c r="AG1146" s="8">
        <f t="shared" si="53"/>
        <v>0.57199999999999995</v>
      </c>
    </row>
    <row r="1147" spans="14:33" x14ac:dyDescent="0.25">
      <c r="N1147" s="7">
        <v>1145</v>
      </c>
      <c r="O1147" s="7">
        <f t="shared" ca="1" si="51"/>
        <v>0.61678471852160655</v>
      </c>
      <c r="P1147" s="20">
        <f t="shared" ca="1" si="52"/>
        <v>186.94848721176629</v>
      </c>
      <c r="X1147" s="12">
        <v>742.26921111296315</v>
      </c>
      <c r="AE1147" s="8">
        <v>1145</v>
      </c>
      <c r="AF1147" s="12">
        <v>175242.3</v>
      </c>
      <c r="AG1147" s="8">
        <f t="shared" si="53"/>
        <v>0.57250000000000001</v>
      </c>
    </row>
    <row r="1148" spans="14:33" x14ac:dyDescent="0.25">
      <c r="N1148" s="7">
        <v>1146</v>
      </c>
      <c r="O1148" s="7">
        <f t="shared" ca="1" si="51"/>
        <v>0.4376071830872007</v>
      </c>
      <c r="P1148" s="20">
        <f t="shared" ca="1" si="52"/>
        <v>170.53373946717696</v>
      </c>
      <c r="X1148" s="12">
        <v>564.29531158855548</v>
      </c>
      <c r="AE1148" s="8">
        <v>1146</v>
      </c>
      <c r="AF1148" s="12">
        <v>175261</v>
      </c>
      <c r="AG1148" s="8">
        <f t="shared" si="53"/>
        <v>0.57299999999999995</v>
      </c>
    </row>
    <row r="1149" spans="14:33" x14ac:dyDescent="0.25">
      <c r="N1149" s="7">
        <v>1147</v>
      </c>
      <c r="O1149" s="7">
        <f t="shared" ca="1" si="51"/>
        <v>0.77704599982474998</v>
      </c>
      <c r="P1149" s="20">
        <f t="shared" ca="1" si="52"/>
        <v>207.27598694259399</v>
      </c>
      <c r="X1149" s="12">
        <v>499.46390544051064</v>
      </c>
      <c r="AE1149" s="8">
        <v>1147</v>
      </c>
      <c r="AF1149" s="12">
        <v>175301.8</v>
      </c>
      <c r="AG1149" s="8">
        <f t="shared" si="53"/>
        <v>0.57350000000000001</v>
      </c>
    </row>
    <row r="1150" spans="14:33" x14ac:dyDescent="0.25">
      <c r="N1150" s="7">
        <v>1148</v>
      </c>
      <c r="O1150" s="7">
        <f t="shared" ca="1" si="51"/>
        <v>7.4424368767035176E-2</v>
      </c>
      <c r="P1150" s="20">
        <f t="shared" ca="1" si="52"/>
        <v>138.35335908677993</v>
      </c>
      <c r="X1150" s="12">
        <v>527.2729305233803</v>
      </c>
      <c r="AE1150" s="8">
        <v>1148</v>
      </c>
      <c r="AF1150" s="12">
        <v>175312.9</v>
      </c>
      <c r="AG1150" s="8">
        <f t="shared" si="53"/>
        <v>0.57399999999999995</v>
      </c>
    </row>
    <row r="1151" spans="14:33" x14ac:dyDescent="0.25">
      <c r="N1151" s="7">
        <v>1149</v>
      </c>
      <c r="O1151" s="7">
        <f t="shared" ca="1" si="51"/>
        <v>0.84261991386252943</v>
      </c>
      <c r="P1151" s="20">
        <f t="shared" ca="1" si="52"/>
        <v>219.48058825116658</v>
      </c>
      <c r="X1151" s="12">
        <v>584.74415282347991</v>
      </c>
      <c r="AE1151" s="8">
        <v>1149</v>
      </c>
      <c r="AF1151" s="12">
        <v>175314.7</v>
      </c>
      <c r="AG1151" s="8">
        <f t="shared" si="53"/>
        <v>0.57450000000000001</v>
      </c>
    </row>
    <row r="1152" spans="14:33" x14ac:dyDescent="0.25">
      <c r="N1152" s="7">
        <v>1150</v>
      </c>
      <c r="O1152" s="7">
        <f t="shared" ca="1" si="51"/>
        <v>0.67141497780951576</v>
      </c>
      <c r="P1152" s="20">
        <f t="shared" ca="1" si="52"/>
        <v>192.95402307562301</v>
      </c>
      <c r="X1152" s="12">
        <v>503.80066767377093</v>
      </c>
      <c r="AE1152" s="8">
        <v>1150</v>
      </c>
      <c r="AF1152" s="12">
        <v>175338.3</v>
      </c>
      <c r="AG1152" s="8">
        <f t="shared" si="53"/>
        <v>0.57499999999999996</v>
      </c>
    </row>
    <row r="1153" spans="14:33" x14ac:dyDescent="0.25">
      <c r="N1153" s="7">
        <v>1151</v>
      </c>
      <c r="O1153" s="7">
        <f t="shared" ca="1" si="51"/>
        <v>2.6126097535948412E-2</v>
      </c>
      <c r="P1153" s="20">
        <f t="shared" ca="1" si="52"/>
        <v>130.16261780450924</v>
      </c>
      <c r="X1153" s="12">
        <v>727.37189417694651</v>
      </c>
      <c r="AE1153" s="8">
        <v>1151</v>
      </c>
      <c r="AF1153" s="12">
        <v>175347.4</v>
      </c>
      <c r="AG1153" s="8">
        <f t="shared" si="53"/>
        <v>0.57550000000000001</v>
      </c>
    </row>
    <row r="1154" spans="14:33" x14ac:dyDescent="0.25">
      <c r="N1154" s="7">
        <v>1152</v>
      </c>
      <c r="O1154" s="7">
        <f t="shared" ca="1" si="51"/>
        <v>0.69526222219623679</v>
      </c>
      <c r="P1154" s="20">
        <f t="shared" ca="1" si="52"/>
        <v>195.81723879522735</v>
      </c>
      <c r="X1154" s="12">
        <v>555.34326755084101</v>
      </c>
      <c r="AE1154" s="8">
        <v>1152</v>
      </c>
      <c r="AF1154" s="12">
        <v>175364.3</v>
      </c>
      <c r="AG1154" s="8">
        <f t="shared" si="53"/>
        <v>0.57599999999999996</v>
      </c>
    </row>
    <row r="1155" spans="14:33" x14ac:dyDescent="0.25">
      <c r="N1155" s="7">
        <v>1153</v>
      </c>
      <c r="O1155" s="7">
        <f t="shared" ca="1" si="51"/>
        <v>0.17726492430111485</v>
      </c>
      <c r="P1155" s="20">
        <f t="shared" ca="1" si="52"/>
        <v>149.12944847375161</v>
      </c>
      <c r="X1155" s="12">
        <v>620.74709313842311</v>
      </c>
      <c r="AE1155" s="8">
        <v>1153</v>
      </c>
      <c r="AF1155" s="12">
        <v>175382.8</v>
      </c>
      <c r="AG1155" s="8">
        <f t="shared" si="53"/>
        <v>0.57650000000000001</v>
      </c>
    </row>
    <row r="1156" spans="14:33" x14ac:dyDescent="0.25">
      <c r="N1156" s="7">
        <v>1154</v>
      </c>
      <c r="O1156" s="7">
        <f t="shared" ref="O1156:O1219" ca="1" si="54">RAND()</f>
        <v>3.7642136237059254E-2</v>
      </c>
      <c r="P1156" s="20">
        <f t="shared" ref="P1156:P1219" ca="1" si="55">(($L$4*(EXP((_xlfn.NORM.S.INV(O1156)-$L$5)/$L$6)))/(1+EXP((_xlfn.NORM.S.INV(O1156)-$L$5)/$L$6)))+$L$3</f>
        <v>132.62951554573647</v>
      </c>
      <c r="X1156" s="12">
        <v>471.02985021039041</v>
      </c>
      <c r="AE1156" s="8">
        <v>1154</v>
      </c>
      <c r="AF1156" s="12">
        <v>175400.3</v>
      </c>
      <c r="AG1156" s="8">
        <f t="shared" ref="AG1156:AG1219" si="56">AE1156/2000</f>
        <v>0.57699999999999996</v>
      </c>
    </row>
    <row r="1157" spans="14:33" x14ac:dyDescent="0.25">
      <c r="N1157" s="7">
        <v>1155</v>
      </c>
      <c r="O1157" s="7">
        <f t="shared" ca="1" si="54"/>
        <v>0.54590789795938321</v>
      </c>
      <c r="P1157" s="20">
        <f t="shared" ca="1" si="55"/>
        <v>180.0008559236133</v>
      </c>
      <c r="X1157" s="12">
        <v>738.83646833112368</v>
      </c>
      <c r="AE1157" s="8">
        <v>1155</v>
      </c>
      <c r="AF1157" s="12">
        <v>175434.3</v>
      </c>
      <c r="AG1157" s="8">
        <f t="shared" si="56"/>
        <v>0.57750000000000001</v>
      </c>
    </row>
    <row r="1158" spans="14:33" x14ac:dyDescent="0.25">
      <c r="N1158" s="7">
        <v>1156</v>
      </c>
      <c r="O1158" s="7">
        <f t="shared" ca="1" si="54"/>
        <v>0.39215421585126176</v>
      </c>
      <c r="P1158" s="20">
        <f t="shared" ca="1" si="55"/>
        <v>166.80386945816008</v>
      </c>
      <c r="X1158" s="12">
        <v>669.33559392371023</v>
      </c>
      <c r="AE1158" s="8">
        <v>1156</v>
      </c>
      <c r="AF1158" s="12">
        <v>175438.5</v>
      </c>
      <c r="AG1158" s="8">
        <f t="shared" si="56"/>
        <v>0.57799999999999996</v>
      </c>
    </row>
    <row r="1159" spans="14:33" x14ac:dyDescent="0.25">
      <c r="N1159" s="7">
        <v>1157</v>
      </c>
      <c r="O1159" s="7">
        <f t="shared" ca="1" si="54"/>
        <v>2.7915128031953063E-2</v>
      </c>
      <c r="P1159" s="20">
        <f t="shared" ca="1" si="55"/>
        <v>130.5851176213194</v>
      </c>
      <c r="X1159" s="12">
        <v>757.57352607822349</v>
      </c>
      <c r="AE1159" s="8">
        <v>1157</v>
      </c>
      <c r="AF1159" s="12">
        <v>175484.3</v>
      </c>
      <c r="AG1159" s="8">
        <f t="shared" si="56"/>
        <v>0.57850000000000001</v>
      </c>
    </row>
    <row r="1160" spans="14:33" x14ac:dyDescent="0.25">
      <c r="N1160" s="7">
        <v>1158</v>
      </c>
      <c r="O1160" s="7">
        <f t="shared" ca="1" si="54"/>
        <v>0.8674751231088591</v>
      </c>
      <c r="P1160" s="20">
        <f t="shared" ca="1" si="55"/>
        <v>225.34796769899759</v>
      </c>
      <c r="X1160" s="12">
        <v>547.77693289139984</v>
      </c>
      <c r="AE1160" s="8">
        <v>1158</v>
      </c>
      <c r="AF1160" s="12">
        <v>175487.9</v>
      </c>
      <c r="AG1160" s="8">
        <f t="shared" si="56"/>
        <v>0.57899999999999996</v>
      </c>
    </row>
    <row r="1161" spans="14:33" x14ac:dyDescent="0.25">
      <c r="N1161" s="7">
        <v>1159</v>
      </c>
      <c r="O1161" s="7">
        <f t="shared" ca="1" si="54"/>
        <v>0.84025610393894168</v>
      </c>
      <c r="P1161" s="20">
        <f t="shared" ca="1" si="55"/>
        <v>218.96746578827288</v>
      </c>
      <c r="X1161" s="12">
        <v>634.98563999119438</v>
      </c>
      <c r="AE1161" s="8">
        <v>1159</v>
      </c>
      <c r="AF1161" s="12">
        <v>175499.7</v>
      </c>
      <c r="AG1161" s="8">
        <f t="shared" si="56"/>
        <v>0.57950000000000002</v>
      </c>
    </row>
    <row r="1162" spans="14:33" x14ac:dyDescent="0.25">
      <c r="N1162" s="7">
        <v>1160</v>
      </c>
      <c r="O1162" s="7">
        <f t="shared" ca="1" si="54"/>
        <v>0.53346269824483861</v>
      </c>
      <c r="P1162" s="20">
        <f t="shared" ca="1" si="55"/>
        <v>178.85465939228976</v>
      </c>
      <c r="X1162" s="12">
        <v>486.2809897167167</v>
      </c>
      <c r="AE1162" s="8">
        <v>1160</v>
      </c>
      <c r="AF1162" s="12">
        <v>175510.9</v>
      </c>
      <c r="AG1162" s="8">
        <f t="shared" si="56"/>
        <v>0.57999999999999996</v>
      </c>
    </row>
    <row r="1163" spans="14:33" x14ac:dyDescent="0.25">
      <c r="N1163" s="7">
        <v>1161</v>
      </c>
      <c r="O1163" s="7">
        <f t="shared" ca="1" si="54"/>
        <v>0.17639435652607505</v>
      </c>
      <c r="P1163" s="20">
        <f t="shared" ca="1" si="55"/>
        <v>149.05114046764311</v>
      </c>
      <c r="X1163" s="12">
        <v>605.12605346482735</v>
      </c>
      <c r="AE1163" s="8">
        <v>1161</v>
      </c>
      <c r="AF1163" s="12">
        <v>175533.1</v>
      </c>
      <c r="AG1163" s="8">
        <f t="shared" si="56"/>
        <v>0.58050000000000002</v>
      </c>
    </row>
    <row r="1164" spans="14:33" x14ac:dyDescent="0.25">
      <c r="N1164" s="7">
        <v>1162</v>
      </c>
      <c r="O1164" s="7">
        <f t="shared" ca="1" si="54"/>
        <v>0.33161032734933282</v>
      </c>
      <c r="P1164" s="20">
        <f t="shared" ca="1" si="55"/>
        <v>161.93490375486334</v>
      </c>
      <c r="X1164" s="12">
        <v>702.22312010463986</v>
      </c>
      <c r="AE1164" s="8">
        <v>1162</v>
      </c>
      <c r="AF1164" s="12">
        <v>175543.8</v>
      </c>
      <c r="AG1164" s="8">
        <f t="shared" si="56"/>
        <v>0.58099999999999996</v>
      </c>
    </row>
    <row r="1165" spans="14:33" x14ac:dyDescent="0.25">
      <c r="N1165" s="7">
        <v>1163</v>
      </c>
      <c r="O1165" s="7">
        <f t="shared" ca="1" si="54"/>
        <v>3.3127624233610486E-2</v>
      </c>
      <c r="P1165" s="20">
        <f t="shared" ca="1" si="55"/>
        <v>131.7269872216508</v>
      </c>
      <c r="X1165" s="12">
        <v>639.13067762490459</v>
      </c>
      <c r="AE1165" s="8">
        <v>1163</v>
      </c>
      <c r="AF1165" s="12">
        <v>175593.5</v>
      </c>
      <c r="AG1165" s="8">
        <f t="shared" si="56"/>
        <v>0.58150000000000002</v>
      </c>
    </row>
    <row r="1166" spans="14:33" x14ac:dyDescent="0.25">
      <c r="N1166" s="7">
        <v>1164</v>
      </c>
      <c r="O1166" s="7">
        <f t="shared" ca="1" si="54"/>
        <v>0.53612160663023734</v>
      </c>
      <c r="P1166" s="20">
        <f t="shared" ca="1" si="55"/>
        <v>179.09798470380889</v>
      </c>
      <c r="X1166" s="12">
        <v>357.55310109349227</v>
      </c>
      <c r="AE1166" s="8">
        <v>1164</v>
      </c>
      <c r="AF1166" s="12">
        <v>175609.7</v>
      </c>
      <c r="AG1166" s="8">
        <f t="shared" si="56"/>
        <v>0.58199999999999996</v>
      </c>
    </row>
    <row r="1167" spans="14:33" x14ac:dyDescent="0.25">
      <c r="N1167" s="7">
        <v>1165</v>
      </c>
      <c r="O1167" s="7">
        <f t="shared" ca="1" si="54"/>
        <v>4.015771765629661E-2</v>
      </c>
      <c r="P1167" s="20">
        <f t="shared" ca="1" si="55"/>
        <v>133.10423799662743</v>
      </c>
      <c r="X1167" s="12">
        <v>355.83280579230802</v>
      </c>
      <c r="AE1167" s="8">
        <v>1165</v>
      </c>
      <c r="AF1167" s="12">
        <v>175708.9</v>
      </c>
      <c r="AG1167" s="8">
        <f t="shared" si="56"/>
        <v>0.58250000000000002</v>
      </c>
    </row>
    <row r="1168" spans="14:33" x14ac:dyDescent="0.25">
      <c r="N1168" s="7">
        <v>1166</v>
      </c>
      <c r="O1168" s="7">
        <f t="shared" ca="1" si="54"/>
        <v>0.29138245964384879</v>
      </c>
      <c r="P1168" s="20">
        <f t="shared" ca="1" si="55"/>
        <v>158.70811786358863</v>
      </c>
      <c r="X1168" s="12">
        <v>617.38836949243421</v>
      </c>
      <c r="AE1168" s="8">
        <v>1166</v>
      </c>
      <c r="AF1168" s="12">
        <v>175711.7</v>
      </c>
      <c r="AG1168" s="8">
        <f t="shared" si="56"/>
        <v>0.58299999999999996</v>
      </c>
    </row>
    <row r="1169" spans="14:33" x14ac:dyDescent="0.25">
      <c r="N1169" s="7">
        <v>1167</v>
      </c>
      <c r="O1169" s="7">
        <f t="shared" ca="1" si="54"/>
        <v>0.73223528986738395</v>
      </c>
      <c r="P1169" s="20">
        <f t="shared" ca="1" si="55"/>
        <v>200.63342359351986</v>
      </c>
      <c r="X1169" s="12">
        <v>479.11367373170407</v>
      </c>
      <c r="AE1169" s="8">
        <v>1167</v>
      </c>
      <c r="AF1169" s="12">
        <v>175713.7</v>
      </c>
      <c r="AG1169" s="8">
        <f t="shared" si="56"/>
        <v>0.58350000000000002</v>
      </c>
    </row>
    <row r="1170" spans="14:33" x14ac:dyDescent="0.25">
      <c r="N1170" s="7">
        <v>1168</v>
      </c>
      <c r="O1170" s="7">
        <f t="shared" ca="1" si="54"/>
        <v>0.25978202476039547</v>
      </c>
      <c r="P1170" s="20">
        <f t="shared" ca="1" si="55"/>
        <v>156.14638548241192</v>
      </c>
      <c r="X1170" s="12">
        <v>321.6509813604016</v>
      </c>
      <c r="AE1170" s="8">
        <v>1168</v>
      </c>
      <c r="AF1170" s="12">
        <v>175758.1</v>
      </c>
      <c r="AG1170" s="8">
        <f t="shared" si="56"/>
        <v>0.58399999999999996</v>
      </c>
    </row>
    <row r="1171" spans="14:33" x14ac:dyDescent="0.25">
      <c r="N1171" s="7">
        <v>1169</v>
      </c>
      <c r="O1171" s="7">
        <f t="shared" ca="1" si="54"/>
        <v>0.83315189779224752</v>
      </c>
      <c r="P1171" s="20">
        <f t="shared" ca="1" si="55"/>
        <v>217.4656068818195</v>
      </c>
      <c r="X1171" s="12">
        <v>704.80905144493136</v>
      </c>
      <c r="AE1171" s="8">
        <v>1169</v>
      </c>
      <c r="AF1171" s="12">
        <v>175864.4</v>
      </c>
      <c r="AG1171" s="8">
        <f t="shared" si="56"/>
        <v>0.58450000000000002</v>
      </c>
    </row>
    <row r="1172" spans="14:33" x14ac:dyDescent="0.25">
      <c r="N1172" s="7">
        <v>1170</v>
      </c>
      <c r="O1172" s="7">
        <f t="shared" ca="1" si="54"/>
        <v>0.28881115075917418</v>
      </c>
      <c r="P1172" s="20">
        <f t="shared" ca="1" si="55"/>
        <v>158.50093742505226</v>
      </c>
      <c r="X1172" s="12">
        <v>522.26355529070543</v>
      </c>
      <c r="AE1172" s="8">
        <v>1170</v>
      </c>
      <c r="AF1172" s="12">
        <v>175937</v>
      </c>
      <c r="AG1172" s="8">
        <f t="shared" si="56"/>
        <v>0.58499999999999996</v>
      </c>
    </row>
    <row r="1173" spans="14:33" x14ac:dyDescent="0.25">
      <c r="N1173" s="7">
        <v>1171</v>
      </c>
      <c r="O1173" s="7">
        <f t="shared" ca="1" si="54"/>
        <v>0.7887100742016615</v>
      </c>
      <c r="P1173" s="20">
        <f t="shared" ca="1" si="55"/>
        <v>209.1917928263141</v>
      </c>
      <c r="X1173" s="12">
        <v>628.46580592040664</v>
      </c>
      <c r="AE1173" s="8">
        <v>1171</v>
      </c>
      <c r="AF1173" s="12">
        <v>175940.7</v>
      </c>
      <c r="AG1173" s="8">
        <f t="shared" si="56"/>
        <v>0.58550000000000002</v>
      </c>
    </row>
    <row r="1174" spans="14:33" x14ac:dyDescent="0.25">
      <c r="N1174" s="7">
        <v>1172</v>
      </c>
      <c r="O1174" s="7">
        <f t="shared" ca="1" si="54"/>
        <v>0.29059794136848172</v>
      </c>
      <c r="P1174" s="20">
        <f t="shared" ca="1" si="55"/>
        <v>158.64492449272524</v>
      </c>
      <c r="X1174" s="12">
        <v>723.32241575110402</v>
      </c>
      <c r="AE1174" s="8">
        <v>1172</v>
      </c>
      <c r="AF1174" s="12">
        <v>175944.3</v>
      </c>
      <c r="AG1174" s="8">
        <f t="shared" si="56"/>
        <v>0.58599999999999997</v>
      </c>
    </row>
    <row r="1175" spans="14:33" x14ac:dyDescent="0.25">
      <c r="N1175" s="7">
        <v>1173</v>
      </c>
      <c r="O1175" s="7">
        <f t="shared" ca="1" si="54"/>
        <v>0.27704770777242738</v>
      </c>
      <c r="P1175" s="20">
        <f t="shared" ca="1" si="55"/>
        <v>157.55062477867355</v>
      </c>
      <c r="X1175" s="12">
        <v>515.93443636841744</v>
      </c>
      <c r="AE1175" s="8">
        <v>1173</v>
      </c>
      <c r="AF1175" s="12">
        <v>175954.5</v>
      </c>
      <c r="AG1175" s="8">
        <f t="shared" si="56"/>
        <v>0.58650000000000002</v>
      </c>
    </row>
    <row r="1176" spans="14:33" x14ac:dyDescent="0.25">
      <c r="N1176" s="7">
        <v>1174</v>
      </c>
      <c r="O1176" s="7">
        <f t="shared" ca="1" si="54"/>
        <v>0.37616999987645094</v>
      </c>
      <c r="P1176" s="20">
        <f t="shared" ca="1" si="55"/>
        <v>165.51125048822828</v>
      </c>
      <c r="X1176" s="12">
        <v>744.27417367018404</v>
      </c>
      <c r="AE1176" s="8">
        <v>1174</v>
      </c>
      <c r="AF1176" s="12">
        <v>176038.8</v>
      </c>
      <c r="AG1176" s="8">
        <f t="shared" si="56"/>
        <v>0.58699999999999997</v>
      </c>
    </row>
    <row r="1177" spans="14:33" x14ac:dyDescent="0.25">
      <c r="N1177" s="7">
        <v>1175</v>
      </c>
      <c r="O1177" s="7">
        <f t="shared" ca="1" si="54"/>
        <v>0.58726544050394891</v>
      </c>
      <c r="P1177" s="20">
        <f t="shared" ca="1" si="55"/>
        <v>183.9582819353985</v>
      </c>
      <c r="X1177" s="12">
        <v>735.40109112879816</v>
      </c>
      <c r="AE1177" s="8">
        <v>1175</v>
      </c>
      <c r="AF1177" s="12">
        <v>176049.4</v>
      </c>
      <c r="AG1177" s="8">
        <f t="shared" si="56"/>
        <v>0.58750000000000002</v>
      </c>
    </row>
    <row r="1178" spans="14:33" x14ac:dyDescent="0.25">
      <c r="N1178" s="7">
        <v>1176</v>
      </c>
      <c r="O1178" s="7">
        <f t="shared" ca="1" si="54"/>
        <v>0.7449787770363161</v>
      </c>
      <c r="P1178" s="20">
        <f t="shared" ca="1" si="55"/>
        <v>202.42055596392316</v>
      </c>
      <c r="X1178" s="12">
        <v>658.94454049628723</v>
      </c>
      <c r="AE1178" s="8">
        <v>1176</v>
      </c>
      <c r="AF1178" s="12">
        <v>176053.1</v>
      </c>
      <c r="AG1178" s="8">
        <f t="shared" si="56"/>
        <v>0.58799999999999997</v>
      </c>
    </row>
    <row r="1179" spans="14:33" x14ac:dyDescent="0.25">
      <c r="N1179" s="7">
        <v>1177</v>
      </c>
      <c r="O1179" s="7">
        <f t="shared" ca="1" si="54"/>
        <v>0.34832170687333475</v>
      </c>
      <c r="P1179" s="20">
        <f t="shared" ca="1" si="55"/>
        <v>163.27332272226499</v>
      </c>
      <c r="X1179" s="12">
        <v>554.16683829872795</v>
      </c>
      <c r="AE1179" s="8">
        <v>1177</v>
      </c>
      <c r="AF1179" s="12">
        <v>176059</v>
      </c>
      <c r="AG1179" s="8">
        <f t="shared" si="56"/>
        <v>0.58850000000000002</v>
      </c>
    </row>
    <row r="1180" spans="14:33" x14ac:dyDescent="0.25">
      <c r="N1180" s="7">
        <v>1178</v>
      </c>
      <c r="O1180" s="7">
        <f t="shared" ca="1" si="54"/>
        <v>0.22034724328271005</v>
      </c>
      <c r="P1180" s="20">
        <f t="shared" ca="1" si="55"/>
        <v>152.87449644497468</v>
      </c>
      <c r="X1180" s="12">
        <v>601.33397032434232</v>
      </c>
      <c r="AE1180" s="8">
        <v>1178</v>
      </c>
      <c r="AF1180" s="12">
        <v>176066.2</v>
      </c>
      <c r="AG1180" s="8">
        <f t="shared" si="56"/>
        <v>0.58899999999999997</v>
      </c>
    </row>
    <row r="1181" spans="14:33" x14ac:dyDescent="0.25">
      <c r="N1181" s="7">
        <v>1179</v>
      </c>
      <c r="O1181" s="7">
        <f t="shared" ca="1" si="54"/>
        <v>0.10570413418330715</v>
      </c>
      <c r="P1181" s="20">
        <f t="shared" ca="1" si="55"/>
        <v>142.09372673958126</v>
      </c>
      <c r="X1181" s="12">
        <v>465.2075306479249</v>
      </c>
      <c r="AE1181" s="8">
        <v>1179</v>
      </c>
      <c r="AF1181" s="12">
        <v>176135.6</v>
      </c>
      <c r="AG1181" s="8">
        <f t="shared" si="56"/>
        <v>0.58950000000000002</v>
      </c>
    </row>
    <row r="1182" spans="14:33" x14ac:dyDescent="0.25">
      <c r="N1182" s="7">
        <v>1180</v>
      </c>
      <c r="O1182" s="7">
        <f t="shared" ca="1" si="54"/>
        <v>0.86978450837150512</v>
      </c>
      <c r="P1182" s="20">
        <f t="shared" ca="1" si="55"/>
        <v>225.9432967624391</v>
      </c>
      <c r="X1182" s="12">
        <v>470.76091187898163</v>
      </c>
      <c r="AE1182" s="8">
        <v>1180</v>
      </c>
      <c r="AF1182" s="12">
        <v>176149.3</v>
      </c>
      <c r="AG1182" s="8">
        <f t="shared" si="56"/>
        <v>0.59</v>
      </c>
    </row>
    <row r="1183" spans="14:33" x14ac:dyDescent="0.25">
      <c r="N1183" s="7">
        <v>1181</v>
      </c>
      <c r="O1183" s="7">
        <f t="shared" ca="1" si="54"/>
        <v>0.5051002793664241</v>
      </c>
      <c r="P1183" s="20">
        <f t="shared" ca="1" si="55"/>
        <v>176.30752965715453</v>
      </c>
      <c r="X1183" s="12">
        <v>593.27704766820693</v>
      </c>
      <c r="AE1183" s="8">
        <v>1181</v>
      </c>
      <c r="AF1183" s="12">
        <v>176189.8</v>
      </c>
      <c r="AG1183" s="8">
        <f t="shared" si="56"/>
        <v>0.59050000000000002</v>
      </c>
    </row>
    <row r="1184" spans="14:33" x14ac:dyDescent="0.25">
      <c r="N1184" s="7">
        <v>1182</v>
      </c>
      <c r="O1184" s="7">
        <f t="shared" ca="1" si="54"/>
        <v>0.9784336506900998</v>
      </c>
      <c r="P1184" s="20">
        <f t="shared" ca="1" si="55"/>
        <v>284.10361644029496</v>
      </c>
      <c r="X1184" s="12">
        <v>659.24712602692125</v>
      </c>
      <c r="AE1184" s="8">
        <v>1182</v>
      </c>
      <c r="AF1184" s="12">
        <v>176233.5</v>
      </c>
      <c r="AG1184" s="8">
        <f t="shared" si="56"/>
        <v>0.59099999999999997</v>
      </c>
    </row>
    <row r="1185" spans="14:33" x14ac:dyDescent="0.25">
      <c r="N1185" s="7">
        <v>1183</v>
      </c>
      <c r="O1185" s="7">
        <f t="shared" ca="1" si="54"/>
        <v>0.37280644757680748</v>
      </c>
      <c r="P1185" s="20">
        <f t="shared" ca="1" si="55"/>
        <v>165.24013955157099</v>
      </c>
      <c r="X1185" s="12">
        <v>607.41094228043767</v>
      </c>
      <c r="AE1185" s="8">
        <v>1183</v>
      </c>
      <c r="AF1185" s="12">
        <v>176244.9</v>
      </c>
      <c r="AG1185" s="8">
        <f t="shared" si="56"/>
        <v>0.59150000000000003</v>
      </c>
    </row>
    <row r="1186" spans="14:33" x14ac:dyDescent="0.25">
      <c r="N1186" s="7">
        <v>1184</v>
      </c>
      <c r="O1186" s="7">
        <f t="shared" ca="1" si="54"/>
        <v>0.29515408137929611</v>
      </c>
      <c r="P1186" s="20">
        <f t="shared" ca="1" si="55"/>
        <v>159.01171213750882</v>
      </c>
      <c r="X1186" s="12">
        <v>627.72924848034017</v>
      </c>
      <c r="AE1186" s="8">
        <v>1184</v>
      </c>
      <c r="AF1186" s="12">
        <v>176265.8</v>
      </c>
      <c r="AG1186" s="8">
        <f t="shared" si="56"/>
        <v>0.59199999999999997</v>
      </c>
    </row>
    <row r="1187" spans="14:33" x14ac:dyDescent="0.25">
      <c r="N1187" s="7">
        <v>1185</v>
      </c>
      <c r="O1187" s="7">
        <f t="shared" ca="1" si="54"/>
        <v>0.20487280849546174</v>
      </c>
      <c r="P1187" s="20">
        <f t="shared" ca="1" si="55"/>
        <v>151.55519149349047</v>
      </c>
      <c r="X1187" s="12">
        <v>721.4078863145736</v>
      </c>
      <c r="AE1187" s="8">
        <v>1185</v>
      </c>
      <c r="AF1187" s="12">
        <v>176269.3</v>
      </c>
      <c r="AG1187" s="8">
        <f t="shared" si="56"/>
        <v>0.59250000000000003</v>
      </c>
    </row>
    <row r="1188" spans="14:33" x14ac:dyDescent="0.25">
      <c r="N1188" s="7">
        <v>1186</v>
      </c>
      <c r="O1188" s="7">
        <f t="shared" ca="1" si="54"/>
        <v>0.50215066463938229</v>
      </c>
      <c r="P1188" s="20">
        <f t="shared" ca="1" si="55"/>
        <v>176.047358754301</v>
      </c>
      <c r="X1188" s="12">
        <v>494.43544824813239</v>
      </c>
      <c r="AE1188" s="8">
        <v>1186</v>
      </c>
      <c r="AF1188" s="12">
        <v>176333.2</v>
      </c>
      <c r="AG1188" s="8">
        <f t="shared" si="56"/>
        <v>0.59299999999999997</v>
      </c>
    </row>
    <row r="1189" spans="14:33" x14ac:dyDescent="0.25">
      <c r="N1189" s="7">
        <v>1187</v>
      </c>
      <c r="O1189" s="7">
        <f t="shared" ca="1" si="54"/>
        <v>0.74638984021307142</v>
      </c>
      <c r="P1189" s="20">
        <f t="shared" ca="1" si="55"/>
        <v>202.62300449850537</v>
      </c>
      <c r="X1189" s="12">
        <v>736.41866375016104</v>
      </c>
      <c r="AE1189" s="8">
        <v>1187</v>
      </c>
      <c r="AF1189" s="12">
        <v>176397.3</v>
      </c>
      <c r="AG1189" s="8">
        <f t="shared" si="56"/>
        <v>0.59350000000000003</v>
      </c>
    </row>
    <row r="1190" spans="14:33" x14ac:dyDescent="0.25">
      <c r="N1190" s="7">
        <v>1188</v>
      </c>
      <c r="O1190" s="7">
        <f t="shared" ca="1" si="54"/>
        <v>0.22632971023830806</v>
      </c>
      <c r="P1190" s="20">
        <f t="shared" ca="1" si="55"/>
        <v>153.37834371601161</v>
      </c>
      <c r="X1190" s="12">
        <v>892.68885039452425</v>
      </c>
      <c r="AE1190" s="8">
        <v>1188</v>
      </c>
      <c r="AF1190" s="12">
        <v>176431.4</v>
      </c>
      <c r="AG1190" s="8">
        <f t="shared" si="56"/>
        <v>0.59399999999999997</v>
      </c>
    </row>
    <row r="1191" spans="14:33" x14ac:dyDescent="0.25">
      <c r="N1191" s="7">
        <v>1189</v>
      </c>
      <c r="O1191" s="7">
        <f t="shared" ca="1" si="54"/>
        <v>0.30627089397942053</v>
      </c>
      <c r="P1191" s="20">
        <f t="shared" ca="1" si="55"/>
        <v>159.90481284793432</v>
      </c>
      <c r="X1191" s="12">
        <v>498.76439748330898</v>
      </c>
      <c r="AE1191" s="8">
        <v>1189</v>
      </c>
      <c r="AF1191" s="12">
        <v>176441.7</v>
      </c>
      <c r="AG1191" s="8">
        <f t="shared" si="56"/>
        <v>0.59450000000000003</v>
      </c>
    </row>
    <row r="1192" spans="14:33" x14ac:dyDescent="0.25">
      <c r="N1192" s="7">
        <v>1190</v>
      </c>
      <c r="O1192" s="7">
        <f t="shared" ca="1" si="54"/>
        <v>3.2851121260841443E-2</v>
      </c>
      <c r="P1192" s="20">
        <f t="shared" ca="1" si="55"/>
        <v>131.66933231408689</v>
      </c>
      <c r="X1192" s="12">
        <v>477.1966205115836</v>
      </c>
      <c r="AE1192" s="8">
        <v>1190</v>
      </c>
      <c r="AF1192" s="12">
        <v>176492.4</v>
      </c>
      <c r="AG1192" s="8">
        <f t="shared" si="56"/>
        <v>0.59499999999999997</v>
      </c>
    </row>
    <row r="1193" spans="14:33" x14ac:dyDescent="0.25">
      <c r="N1193" s="7">
        <v>1191</v>
      </c>
      <c r="O1193" s="7">
        <f t="shared" ca="1" si="54"/>
        <v>0.89345022692218301</v>
      </c>
      <c r="P1193" s="20">
        <f t="shared" ca="1" si="55"/>
        <v>232.68133383882608</v>
      </c>
      <c r="X1193" s="12">
        <v>677.45544240970082</v>
      </c>
      <c r="AE1193" s="8">
        <v>1191</v>
      </c>
      <c r="AF1193" s="12">
        <v>176508.79999999999</v>
      </c>
      <c r="AG1193" s="8">
        <f t="shared" si="56"/>
        <v>0.59550000000000003</v>
      </c>
    </row>
    <row r="1194" spans="14:33" x14ac:dyDescent="0.25">
      <c r="N1194" s="7">
        <v>1192</v>
      </c>
      <c r="O1194" s="7">
        <f t="shared" ca="1" si="54"/>
        <v>0.85059875840332066</v>
      </c>
      <c r="P1194" s="20">
        <f t="shared" ca="1" si="55"/>
        <v>221.26580581124921</v>
      </c>
      <c r="X1194" s="12">
        <v>565.15818535752533</v>
      </c>
      <c r="AE1194" s="8">
        <v>1192</v>
      </c>
      <c r="AF1194" s="12">
        <v>176524.2</v>
      </c>
      <c r="AG1194" s="8">
        <f t="shared" si="56"/>
        <v>0.59599999999999997</v>
      </c>
    </row>
    <row r="1195" spans="14:33" x14ac:dyDescent="0.25">
      <c r="N1195" s="7">
        <v>1193</v>
      </c>
      <c r="O1195" s="7">
        <f t="shared" ca="1" si="54"/>
        <v>0.77187186297388843</v>
      </c>
      <c r="P1195" s="20">
        <f t="shared" ca="1" si="55"/>
        <v>206.45377403334044</v>
      </c>
      <c r="X1195" s="12">
        <v>573.89034497789248</v>
      </c>
      <c r="AE1195" s="8">
        <v>1193</v>
      </c>
      <c r="AF1195" s="12">
        <v>176597</v>
      </c>
      <c r="AG1195" s="8">
        <f t="shared" si="56"/>
        <v>0.59650000000000003</v>
      </c>
    </row>
    <row r="1196" spans="14:33" x14ac:dyDescent="0.25">
      <c r="N1196" s="7">
        <v>1194</v>
      </c>
      <c r="O1196" s="7">
        <f t="shared" ca="1" si="54"/>
        <v>0.36418307838805974</v>
      </c>
      <c r="P1196" s="20">
        <f t="shared" ca="1" si="55"/>
        <v>164.5462392338959</v>
      </c>
      <c r="X1196" s="12">
        <v>617.25911734469275</v>
      </c>
      <c r="AE1196" s="8">
        <v>1194</v>
      </c>
      <c r="AF1196" s="12">
        <v>176634.2</v>
      </c>
      <c r="AG1196" s="8">
        <f t="shared" si="56"/>
        <v>0.59699999999999998</v>
      </c>
    </row>
    <row r="1197" spans="14:33" x14ac:dyDescent="0.25">
      <c r="N1197" s="7">
        <v>1195</v>
      </c>
      <c r="O1197" s="7">
        <f t="shared" ca="1" si="54"/>
        <v>0.16297872205458452</v>
      </c>
      <c r="P1197" s="20">
        <f t="shared" ca="1" si="55"/>
        <v>147.82754003943546</v>
      </c>
      <c r="X1197" s="12">
        <v>754.81082439891225</v>
      </c>
      <c r="AE1197" s="8">
        <v>1195</v>
      </c>
      <c r="AF1197" s="12">
        <v>176652.3</v>
      </c>
      <c r="AG1197" s="8">
        <f t="shared" si="56"/>
        <v>0.59750000000000003</v>
      </c>
    </row>
    <row r="1198" spans="14:33" x14ac:dyDescent="0.25">
      <c r="N1198" s="7">
        <v>1196</v>
      </c>
      <c r="O1198" s="7">
        <f t="shared" ca="1" si="54"/>
        <v>0.37139038567603855</v>
      </c>
      <c r="P1198" s="20">
        <f t="shared" ca="1" si="55"/>
        <v>165.12608197198392</v>
      </c>
      <c r="X1198" s="12">
        <v>591.05817139228202</v>
      </c>
      <c r="AE1198" s="8">
        <v>1196</v>
      </c>
      <c r="AF1198" s="12">
        <v>176710.8</v>
      </c>
      <c r="AG1198" s="8">
        <f t="shared" si="56"/>
        <v>0.59799999999999998</v>
      </c>
    </row>
    <row r="1199" spans="14:33" x14ac:dyDescent="0.25">
      <c r="N1199" s="7">
        <v>1197</v>
      </c>
      <c r="O1199" s="7">
        <f t="shared" ca="1" si="54"/>
        <v>1.7093348280605269E-2</v>
      </c>
      <c r="P1199" s="20">
        <f t="shared" ca="1" si="55"/>
        <v>127.68117031489794</v>
      </c>
      <c r="X1199" s="12">
        <v>745.63386948764196</v>
      </c>
      <c r="AE1199" s="8">
        <v>1197</v>
      </c>
      <c r="AF1199" s="12">
        <v>176716.2</v>
      </c>
      <c r="AG1199" s="8">
        <f t="shared" si="56"/>
        <v>0.59850000000000003</v>
      </c>
    </row>
    <row r="1200" spans="14:33" x14ac:dyDescent="0.25">
      <c r="N1200" s="7">
        <v>1198</v>
      </c>
      <c r="O1200" s="7">
        <f t="shared" ca="1" si="54"/>
        <v>0.65057036359587916</v>
      </c>
      <c r="P1200" s="20">
        <f t="shared" ca="1" si="55"/>
        <v>190.58032858621053</v>
      </c>
      <c r="X1200" s="12">
        <v>817.50419061951993</v>
      </c>
      <c r="AE1200" s="8">
        <v>1198</v>
      </c>
      <c r="AF1200" s="12">
        <v>176747</v>
      </c>
      <c r="AG1200" s="8">
        <f t="shared" si="56"/>
        <v>0.59899999999999998</v>
      </c>
    </row>
    <row r="1201" spans="14:33" x14ac:dyDescent="0.25">
      <c r="N1201" s="7">
        <v>1199</v>
      </c>
      <c r="O1201" s="7">
        <f t="shared" ca="1" si="54"/>
        <v>0.59493199671634078</v>
      </c>
      <c r="P1201" s="20">
        <f t="shared" ca="1" si="55"/>
        <v>184.72028045382245</v>
      </c>
      <c r="X1201" s="12">
        <v>615.23562603899109</v>
      </c>
      <c r="AE1201" s="8">
        <v>1199</v>
      </c>
      <c r="AF1201" s="12">
        <v>176786.9</v>
      </c>
      <c r="AG1201" s="8">
        <f t="shared" si="56"/>
        <v>0.59950000000000003</v>
      </c>
    </row>
    <row r="1202" spans="14:33" x14ac:dyDescent="0.25">
      <c r="N1202" s="7">
        <v>1200</v>
      </c>
      <c r="O1202" s="7">
        <f t="shared" ca="1" si="54"/>
        <v>0.75088378011137313</v>
      </c>
      <c r="P1202" s="20">
        <f t="shared" ca="1" si="55"/>
        <v>203.2741346116037</v>
      </c>
      <c r="X1202" s="12">
        <v>669.25007938486215</v>
      </c>
      <c r="AE1202" s="8">
        <v>1200</v>
      </c>
      <c r="AF1202" s="12">
        <v>176803.5</v>
      </c>
      <c r="AG1202" s="8">
        <f t="shared" si="56"/>
        <v>0.6</v>
      </c>
    </row>
    <row r="1203" spans="14:33" x14ac:dyDescent="0.25">
      <c r="N1203" s="7">
        <v>1201</v>
      </c>
      <c r="O1203" s="7">
        <f t="shared" ca="1" si="54"/>
        <v>0.28591541628338768</v>
      </c>
      <c r="P1203" s="20">
        <f t="shared" ca="1" si="55"/>
        <v>158.26740065051314</v>
      </c>
      <c r="X1203" s="12">
        <v>715.01704589057863</v>
      </c>
      <c r="AE1203" s="8">
        <v>1201</v>
      </c>
      <c r="AF1203" s="12">
        <v>176809</v>
      </c>
      <c r="AG1203" s="8">
        <f t="shared" si="56"/>
        <v>0.60050000000000003</v>
      </c>
    </row>
    <row r="1204" spans="14:33" x14ac:dyDescent="0.25">
      <c r="N1204" s="7">
        <v>1202</v>
      </c>
      <c r="O1204" s="7">
        <f t="shared" ca="1" si="54"/>
        <v>0.35828413697883976</v>
      </c>
      <c r="P1204" s="20">
        <f t="shared" ca="1" si="55"/>
        <v>164.07239545912807</v>
      </c>
      <c r="X1204" s="12">
        <v>601.29326792024949</v>
      </c>
      <c r="AE1204" s="8">
        <v>1202</v>
      </c>
      <c r="AF1204" s="12">
        <v>176823.2</v>
      </c>
      <c r="AG1204" s="8">
        <f t="shared" si="56"/>
        <v>0.60099999999999998</v>
      </c>
    </row>
    <row r="1205" spans="14:33" x14ac:dyDescent="0.25">
      <c r="N1205" s="7">
        <v>1203</v>
      </c>
      <c r="O1205" s="7">
        <f t="shared" ca="1" si="54"/>
        <v>0.36466119144204312</v>
      </c>
      <c r="P1205" s="20">
        <f t="shared" ca="1" si="55"/>
        <v>164.58467185078206</v>
      </c>
      <c r="X1205" s="12">
        <v>558.3253001388191</v>
      </c>
      <c r="AE1205" s="8">
        <v>1203</v>
      </c>
      <c r="AF1205" s="12">
        <v>176871</v>
      </c>
      <c r="AG1205" s="8">
        <f t="shared" si="56"/>
        <v>0.60150000000000003</v>
      </c>
    </row>
    <row r="1206" spans="14:33" x14ac:dyDescent="0.25">
      <c r="N1206" s="7">
        <v>1204</v>
      </c>
      <c r="O1206" s="7">
        <f t="shared" ca="1" si="54"/>
        <v>4.7030009674105755E-2</v>
      </c>
      <c r="P1206" s="20">
        <f t="shared" ca="1" si="55"/>
        <v>134.31750197409161</v>
      </c>
      <c r="X1206" s="12">
        <v>669.29903887444209</v>
      </c>
      <c r="AE1206" s="8">
        <v>1204</v>
      </c>
      <c r="AF1206" s="12">
        <v>176937.2</v>
      </c>
      <c r="AG1206" s="8">
        <f t="shared" si="56"/>
        <v>0.60199999999999998</v>
      </c>
    </row>
    <row r="1207" spans="14:33" x14ac:dyDescent="0.25">
      <c r="N1207" s="7">
        <v>1205</v>
      </c>
      <c r="O1207" s="7">
        <f t="shared" ca="1" si="54"/>
        <v>3.8542822475094662E-2</v>
      </c>
      <c r="P1207" s="20">
        <f t="shared" ca="1" si="55"/>
        <v>132.8016107249841</v>
      </c>
      <c r="X1207" s="12">
        <v>748.18564560325251</v>
      </c>
      <c r="AE1207" s="8">
        <v>1205</v>
      </c>
      <c r="AF1207" s="12">
        <v>177042.1</v>
      </c>
      <c r="AG1207" s="8">
        <f t="shared" si="56"/>
        <v>0.60250000000000004</v>
      </c>
    </row>
    <row r="1208" spans="14:33" x14ac:dyDescent="0.25">
      <c r="N1208" s="7">
        <v>1206</v>
      </c>
      <c r="O1208" s="7">
        <f t="shared" ca="1" si="54"/>
        <v>0.2503282183882336</v>
      </c>
      <c r="P1208" s="20">
        <f t="shared" ca="1" si="55"/>
        <v>155.37139969076856</v>
      </c>
      <c r="X1208" s="12">
        <v>448.40796927298533</v>
      </c>
      <c r="AE1208" s="8">
        <v>1206</v>
      </c>
      <c r="AF1208" s="12">
        <v>177090.2</v>
      </c>
      <c r="AG1208" s="8">
        <f t="shared" si="56"/>
        <v>0.60299999999999998</v>
      </c>
    </row>
    <row r="1209" spans="14:33" x14ac:dyDescent="0.25">
      <c r="N1209" s="7">
        <v>1207</v>
      </c>
      <c r="O1209" s="7">
        <f t="shared" ca="1" si="54"/>
        <v>4.9836410622581262E-2</v>
      </c>
      <c r="P1209" s="20">
        <f t="shared" ca="1" si="55"/>
        <v>134.78310931025433</v>
      </c>
      <c r="X1209" s="12">
        <v>770.47982356189823</v>
      </c>
      <c r="AE1209" s="8">
        <v>1207</v>
      </c>
      <c r="AF1209" s="12">
        <v>177150.2</v>
      </c>
      <c r="AG1209" s="8">
        <f t="shared" si="56"/>
        <v>0.60350000000000004</v>
      </c>
    </row>
    <row r="1210" spans="14:33" x14ac:dyDescent="0.25">
      <c r="N1210" s="7">
        <v>1208</v>
      </c>
      <c r="O1210" s="7">
        <f t="shared" ca="1" si="54"/>
        <v>0.70399117555212387</v>
      </c>
      <c r="P1210" s="20">
        <f t="shared" ca="1" si="55"/>
        <v>196.90971547801809</v>
      </c>
      <c r="X1210" s="12">
        <v>468.81188119668985</v>
      </c>
      <c r="AE1210" s="8">
        <v>1208</v>
      </c>
      <c r="AF1210" s="12">
        <v>177162.6</v>
      </c>
      <c r="AG1210" s="8">
        <f t="shared" si="56"/>
        <v>0.60399999999999998</v>
      </c>
    </row>
    <row r="1211" spans="14:33" x14ac:dyDescent="0.25">
      <c r="N1211" s="7">
        <v>1209</v>
      </c>
      <c r="O1211" s="7">
        <f t="shared" ca="1" si="54"/>
        <v>0.28103672961064086</v>
      </c>
      <c r="P1211" s="20">
        <f t="shared" ca="1" si="55"/>
        <v>157.87337590968411</v>
      </c>
      <c r="X1211" s="12">
        <v>485.11576764123862</v>
      </c>
      <c r="AE1211" s="8">
        <v>1209</v>
      </c>
      <c r="AF1211" s="12">
        <v>177166.7</v>
      </c>
      <c r="AG1211" s="8">
        <f t="shared" si="56"/>
        <v>0.60450000000000004</v>
      </c>
    </row>
    <row r="1212" spans="14:33" x14ac:dyDescent="0.25">
      <c r="N1212" s="7">
        <v>1210</v>
      </c>
      <c r="O1212" s="7">
        <f t="shared" ca="1" si="54"/>
        <v>0.99134665743151595</v>
      </c>
      <c r="P1212" s="20">
        <f t="shared" ca="1" si="55"/>
        <v>312.49744719321023</v>
      </c>
      <c r="X1212" s="12">
        <v>777.5944846080796</v>
      </c>
      <c r="AE1212" s="8">
        <v>1210</v>
      </c>
      <c r="AF1212" s="12">
        <v>177194.7</v>
      </c>
      <c r="AG1212" s="8">
        <f t="shared" si="56"/>
        <v>0.60499999999999998</v>
      </c>
    </row>
    <row r="1213" spans="14:33" x14ac:dyDescent="0.25">
      <c r="N1213" s="7">
        <v>1211</v>
      </c>
      <c r="O1213" s="7">
        <f t="shared" ca="1" si="54"/>
        <v>0.64966118853547639</v>
      </c>
      <c r="P1213" s="20">
        <f t="shared" ca="1" si="55"/>
        <v>190.47926838309201</v>
      </c>
      <c r="X1213" s="12">
        <v>469.3152725391098</v>
      </c>
      <c r="AE1213" s="8">
        <v>1211</v>
      </c>
      <c r="AF1213" s="12">
        <v>177239.5</v>
      </c>
      <c r="AG1213" s="8">
        <f t="shared" si="56"/>
        <v>0.60550000000000004</v>
      </c>
    </row>
    <row r="1214" spans="14:33" x14ac:dyDescent="0.25">
      <c r="N1214" s="7">
        <v>1212</v>
      </c>
      <c r="O1214" s="7">
        <f t="shared" ca="1" si="54"/>
        <v>0.72447452888059394</v>
      </c>
      <c r="P1214" s="20">
        <f t="shared" ca="1" si="55"/>
        <v>199.57937290037495</v>
      </c>
      <c r="X1214" s="12">
        <v>414.46646461453975</v>
      </c>
      <c r="AE1214" s="8">
        <v>1212</v>
      </c>
      <c r="AF1214" s="12">
        <v>177299.8</v>
      </c>
      <c r="AG1214" s="8">
        <f t="shared" si="56"/>
        <v>0.60599999999999998</v>
      </c>
    </row>
    <row r="1215" spans="14:33" x14ac:dyDescent="0.25">
      <c r="N1215" s="7">
        <v>1213</v>
      </c>
      <c r="O1215" s="7">
        <f t="shared" ca="1" si="54"/>
        <v>0.57593340071987764</v>
      </c>
      <c r="P1215" s="20">
        <f t="shared" ca="1" si="55"/>
        <v>182.84921941280896</v>
      </c>
      <c r="X1215" s="12">
        <v>404.6298392310315</v>
      </c>
      <c r="AE1215" s="8">
        <v>1213</v>
      </c>
      <c r="AF1215" s="12">
        <v>177328.1</v>
      </c>
      <c r="AG1215" s="8">
        <f t="shared" si="56"/>
        <v>0.60650000000000004</v>
      </c>
    </row>
    <row r="1216" spans="14:33" x14ac:dyDescent="0.25">
      <c r="N1216" s="7">
        <v>1214</v>
      </c>
      <c r="O1216" s="7">
        <f t="shared" ca="1" si="54"/>
        <v>0.3554438323829896</v>
      </c>
      <c r="P1216" s="20">
        <f t="shared" ca="1" si="55"/>
        <v>163.84444383471421</v>
      </c>
      <c r="X1216" s="12">
        <v>904.5258859371221</v>
      </c>
      <c r="AE1216" s="8">
        <v>1214</v>
      </c>
      <c r="AF1216" s="12">
        <v>177362.3</v>
      </c>
      <c r="AG1216" s="8">
        <f t="shared" si="56"/>
        <v>0.60699999999999998</v>
      </c>
    </row>
    <row r="1217" spans="14:33" x14ac:dyDescent="0.25">
      <c r="N1217" s="7">
        <v>1215</v>
      </c>
      <c r="O1217" s="7">
        <f t="shared" ca="1" si="54"/>
        <v>0.45084228302259999</v>
      </c>
      <c r="P1217" s="20">
        <f t="shared" ca="1" si="55"/>
        <v>171.63994742406848</v>
      </c>
      <c r="X1217" s="12">
        <v>647.99215151656244</v>
      </c>
      <c r="AE1217" s="8">
        <v>1215</v>
      </c>
      <c r="AF1217" s="12">
        <v>177486.5</v>
      </c>
      <c r="AG1217" s="8">
        <f t="shared" si="56"/>
        <v>0.60750000000000004</v>
      </c>
    </row>
    <row r="1218" spans="14:33" x14ac:dyDescent="0.25">
      <c r="N1218" s="7">
        <v>1216</v>
      </c>
      <c r="O1218" s="7">
        <f t="shared" ca="1" si="54"/>
        <v>0.50095736443884598</v>
      </c>
      <c r="P1218" s="20">
        <f t="shared" ca="1" si="55"/>
        <v>175.94233885616387</v>
      </c>
      <c r="X1218" s="12">
        <v>685.26077208838842</v>
      </c>
      <c r="AE1218" s="8">
        <v>1216</v>
      </c>
      <c r="AF1218" s="12">
        <v>177495.7</v>
      </c>
      <c r="AG1218" s="8">
        <f t="shared" si="56"/>
        <v>0.60799999999999998</v>
      </c>
    </row>
    <row r="1219" spans="14:33" x14ac:dyDescent="0.25">
      <c r="N1219" s="7">
        <v>1217</v>
      </c>
      <c r="O1219" s="7">
        <f t="shared" ca="1" si="54"/>
        <v>0.89655935933201247</v>
      </c>
      <c r="P1219" s="20">
        <f t="shared" ca="1" si="55"/>
        <v>233.66833636841986</v>
      </c>
      <c r="X1219" s="12">
        <v>641.69338347362668</v>
      </c>
      <c r="AE1219" s="8">
        <v>1217</v>
      </c>
      <c r="AF1219" s="12">
        <v>177529.2</v>
      </c>
      <c r="AG1219" s="8">
        <f t="shared" si="56"/>
        <v>0.60850000000000004</v>
      </c>
    </row>
    <row r="1220" spans="14:33" x14ac:dyDescent="0.25">
      <c r="N1220" s="7">
        <v>1218</v>
      </c>
      <c r="O1220" s="7">
        <f t="shared" ref="O1220:O1283" ca="1" si="57">RAND()</f>
        <v>0.13673270038943053</v>
      </c>
      <c r="P1220" s="20">
        <f t="shared" ref="P1220:P1283" ca="1" si="58">(($L$4*(EXP((_xlfn.NORM.S.INV(O1220)-$L$5)/$L$6)))/(1+EXP((_xlfn.NORM.S.INV(O1220)-$L$5)/$L$6)))+$L$3</f>
        <v>145.32299805615691</v>
      </c>
      <c r="X1220" s="12">
        <v>522.60448473718566</v>
      </c>
      <c r="AE1220" s="8">
        <v>1218</v>
      </c>
      <c r="AF1220" s="12">
        <v>177551.6</v>
      </c>
      <c r="AG1220" s="8">
        <f t="shared" ref="AG1220:AG1283" si="59">AE1220/2000</f>
        <v>0.60899999999999999</v>
      </c>
    </row>
    <row r="1221" spans="14:33" x14ac:dyDescent="0.25">
      <c r="N1221" s="7">
        <v>1219</v>
      </c>
      <c r="O1221" s="7">
        <f t="shared" ca="1" si="57"/>
        <v>0.14881260124430196</v>
      </c>
      <c r="P1221" s="20">
        <f t="shared" ca="1" si="58"/>
        <v>146.49633482396487</v>
      </c>
      <c r="X1221" s="12">
        <v>532.96756115911967</v>
      </c>
      <c r="AE1221" s="8">
        <v>1219</v>
      </c>
      <c r="AF1221" s="12">
        <v>177574.1</v>
      </c>
      <c r="AG1221" s="8">
        <f t="shared" si="59"/>
        <v>0.60950000000000004</v>
      </c>
    </row>
    <row r="1222" spans="14:33" x14ac:dyDescent="0.25">
      <c r="N1222" s="7">
        <v>1220</v>
      </c>
      <c r="O1222" s="7">
        <f t="shared" ca="1" si="57"/>
        <v>0.90622074239430406</v>
      </c>
      <c r="P1222" s="20">
        <f t="shared" ca="1" si="58"/>
        <v>236.92338340589131</v>
      </c>
      <c r="X1222" s="12">
        <v>727.94852314212255</v>
      </c>
      <c r="AE1222" s="8">
        <v>1220</v>
      </c>
      <c r="AF1222" s="12">
        <v>177605.4</v>
      </c>
      <c r="AG1222" s="8">
        <f t="shared" si="59"/>
        <v>0.61</v>
      </c>
    </row>
    <row r="1223" spans="14:33" x14ac:dyDescent="0.25">
      <c r="N1223" s="7">
        <v>1221</v>
      </c>
      <c r="O1223" s="7">
        <f t="shared" ca="1" si="57"/>
        <v>0.96916094150157339</v>
      </c>
      <c r="P1223" s="20">
        <f t="shared" ca="1" si="58"/>
        <v>272.83044433566295</v>
      </c>
      <c r="X1223" s="12">
        <v>466.89591004104074</v>
      </c>
      <c r="AE1223" s="8">
        <v>1221</v>
      </c>
      <c r="AF1223" s="12">
        <v>177612.3</v>
      </c>
      <c r="AG1223" s="8">
        <f t="shared" si="59"/>
        <v>0.61050000000000004</v>
      </c>
    </row>
    <row r="1224" spans="14:33" x14ac:dyDescent="0.25">
      <c r="N1224" s="7">
        <v>1222</v>
      </c>
      <c r="O1224" s="7">
        <f t="shared" ca="1" si="57"/>
        <v>0.45444099160375062</v>
      </c>
      <c r="P1224" s="20">
        <f t="shared" ca="1" si="58"/>
        <v>171.94263840067848</v>
      </c>
      <c r="X1224" s="12">
        <v>699.17464187115775</v>
      </c>
      <c r="AE1224" s="8">
        <v>1222</v>
      </c>
      <c r="AF1224" s="12">
        <v>177662.3</v>
      </c>
      <c r="AG1224" s="8">
        <f t="shared" si="59"/>
        <v>0.61099999999999999</v>
      </c>
    </row>
    <row r="1225" spans="14:33" x14ac:dyDescent="0.25">
      <c r="N1225" s="7">
        <v>1223</v>
      </c>
      <c r="O1225" s="7">
        <f t="shared" ca="1" si="57"/>
        <v>0.70115895397075978</v>
      </c>
      <c r="P1225" s="20">
        <f t="shared" ca="1" si="58"/>
        <v>196.55245226478399</v>
      </c>
      <c r="X1225" s="12">
        <v>676.08090896549231</v>
      </c>
      <c r="AE1225" s="8">
        <v>1223</v>
      </c>
      <c r="AF1225" s="12">
        <v>177686.1</v>
      </c>
      <c r="AG1225" s="8">
        <f t="shared" si="59"/>
        <v>0.61150000000000004</v>
      </c>
    </row>
    <row r="1226" spans="14:33" x14ac:dyDescent="0.25">
      <c r="N1226" s="7">
        <v>1224</v>
      </c>
      <c r="O1226" s="7">
        <f t="shared" ca="1" si="57"/>
        <v>0.28775086509637671</v>
      </c>
      <c r="P1226" s="20">
        <f t="shared" ca="1" si="58"/>
        <v>158.41545434839509</v>
      </c>
      <c r="X1226" s="12">
        <v>591.17170102954162</v>
      </c>
      <c r="AE1226" s="8">
        <v>1224</v>
      </c>
      <c r="AF1226" s="12">
        <v>177770.8</v>
      </c>
      <c r="AG1226" s="8">
        <f t="shared" si="59"/>
        <v>0.61199999999999999</v>
      </c>
    </row>
    <row r="1227" spans="14:33" x14ac:dyDescent="0.25">
      <c r="N1227" s="7">
        <v>1225</v>
      </c>
      <c r="O1227" s="7">
        <f t="shared" ca="1" si="57"/>
        <v>0.35116777591341197</v>
      </c>
      <c r="P1227" s="20">
        <f t="shared" ca="1" si="58"/>
        <v>163.50147506991954</v>
      </c>
      <c r="X1227" s="12">
        <v>528.88300838324994</v>
      </c>
      <c r="AE1227" s="8">
        <v>1225</v>
      </c>
      <c r="AF1227" s="12">
        <v>177832.9</v>
      </c>
      <c r="AG1227" s="8">
        <f t="shared" si="59"/>
        <v>0.61250000000000004</v>
      </c>
    </row>
    <row r="1228" spans="14:33" x14ac:dyDescent="0.25">
      <c r="N1228" s="7">
        <v>1226</v>
      </c>
      <c r="O1228" s="7">
        <f t="shared" ca="1" si="57"/>
        <v>0.40793929030861342</v>
      </c>
      <c r="P1228" s="20">
        <f t="shared" ca="1" si="58"/>
        <v>168.08881542968413</v>
      </c>
      <c r="X1228" s="12">
        <v>649.45074469847066</v>
      </c>
      <c r="AE1228" s="8">
        <v>1226</v>
      </c>
      <c r="AF1228" s="12">
        <v>177907</v>
      </c>
      <c r="AG1228" s="8">
        <f t="shared" si="59"/>
        <v>0.61299999999999999</v>
      </c>
    </row>
    <row r="1229" spans="14:33" x14ac:dyDescent="0.25">
      <c r="N1229" s="7">
        <v>1227</v>
      </c>
      <c r="O1229" s="7">
        <f t="shared" ca="1" si="57"/>
        <v>0.84677273276496312</v>
      </c>
      <c r="P1229" s="20">
        <f t="shared" ca="1" si="58"/>
        <v>220.39921917328931</v>
      </c>
      <c r="X1229" s="12">
        <v>688.36933529288865</v>
      </c>
      <c r="AE1229" s="8">
        <v>1227</v>
      </c>
      <c r="AF1229" s="12">
        <v>178006.6</v>
      </c>
      <c r="AG1229" s="8">
        <f t="shared" si="59"/>
        <v>0.61350000000000005</v>
      </c>
    </row>
    <row r="1230" spans="14:33" x14ac:dyDescent="0.25">
      <c r="N1230" s="7">
        <v>1228</v>
      </c>
      <c r="O1230" s="7">
        <f t="shared" ca="1" si="57"/>
        <v>0.44764798658081428</v>
      </c>
      <c r="P1230" s="20">
        <f t="shared" ca="1" si="58"/>
        <v>171.37197440081854</v>
      </c>
      <c r="X1230" s="12">
        <v>560.70400007761805</v>
      </c>
      <c r="AE1230" s="8">
        <v>1228</v>
      </c>
      <c r="AF1230" s="12">
        <v>178069.4</v>
      </c>
      <c r="AG1230" s="8">
        <f t="shared" si="59"/>
        <v>0.61399999999999999</v>
      </c>
    </row>
    <row r="1231" spans="14:33" x14ac:dyDescent="0.25">
      <c r="N1231" s="7">
        <v>1229</v>
      </c>
      <c r="O1231" s="7">
        <f t="shared" ca="1" si="57"/>
        <v>0.93047815465388373</v>
      </c>
      <c r="P1231" s="20">
        <f t="shared" ca="1" si="58"/>
        <v>246.7503683265779</v>
      </c>
      <c r="X1231" s="12">
        <v>423.39959087648708</v>
      </c>
      <c r="AE1231" s="8">
        <v>1229</v>
      </c>
      <c r="AF1231" s="12">
        <v>178071.8</v>
      </c>
      <c r="AG1231" s="8">
        <f t="shared" si="59"/>
        <v>0.61450000000000005</v>
      </c>
    </row>
    <row r="1232" spans="14:33" x14ac:dyDescent="0.25">
      <c r="N1232" s="7">
        <v>1230</v>
      </c>
      <c r="O1232" s="7">
        <f t="shared" ca="1" si="57"/>
        <v>5.5097835790509642E-2</v>
      </c>
      <c r="P1232" s="20">
        <f t="shared" ca="1" si="58"/>
        <v>135.61728618747046</v>
      </c>
      <c r="X1232" s="12">
        <v>601.34296975327538</v>
      </c>
      <c r="AE1232" s="8">
        <v>1230</v>
      </c>
      <c r="AF1232" s="12">
        <v>178085.5</v>
      </c>
      <c r="AG1232" s="8">
        <f t="shared" si="59"/>
        <v>0.61499999999999999</v>
      </c>
    </row>
    <row r="1233" spans="14:33" x14ac:dyDescent="0.25">
      <c r="N1233" s="7">
        <v>1231</v>
      </c>
      <c r="O1233" s="7">
        <f t="shared" ca="1" si="57"/>
        <v>0.47234287240364969</v>
      </c>
      <c r="P1233" s="20">
        <f t="shared" ca="1" si="58"/>
        <v>173.46172175911033</v>
      </c>
      <c r="X1233" s="12">
        <v>685.97452896978143</v>
      </c>
      <c r="AE1233" s="8">
        <v>1231</v>
      </c>
      <c r="AF1233" s="12">
        <v>178131.1</v>
      </c>
      <c r="AG1233" s="8">
        <f t="shared" si="59"/>
        <v>0.61550000000000005</v>
      </c>
    </row>
    <row r="1234" spans="14:33" x14ac:dyDescent="0.25">
      <c r="N1234" s="7">
        <v>1232</v>
      </c>
      <c r="O1234" s="7">
        <f t="shared" ca="1" si="57"/>
        <v>0.7101152784728485</v>
      </c>
      <c r="P1234" s="20">
        <f t="shared" ca="1" si="58"/>
        <v>197.69173682095212</v>
      </c>
      <c r="X1234" s="12">
        <v>475.33507759600553</v>
      </c>
      <c r="AE1234" s="8">
        <v>1232</v>
      </c>
      <c r="AF1234" s="12">
        <v>178180.9</v>
      </c>
      <c r="AG1234" s="8">
        <f t="shared" si="59"/>
        <v>0.61599999999999999</v>
      </c>
    </row>
    <row r="1235" spans="14:33" x14ac:dyDescent="0.25">
      <c r="N1235" s="7">
        <v>1233</v>
      </c>
      <c r="O1235" s="7">
        <f t="shared" ca="1" si="57"/>
        <v>0.49708324358592049</v>
      </c>
      <c r="P1235" s="20">
        <f t="shared" ca="1" si="58"/>
        <v>175.60230277284018</v>
      </c>
      <c r="X1235" s="12">
        <v>796.74277217084989</v>
      </c>
      <c r="AE1235" s="8">
        <v>1233</v>
      </c>
      <c r="AF1235" s="12">
        <v>178212.2</v>
      </c>
      <c r="AG1235" s="8">
        <f t="shared" si="59"/>
        <v>0.61650000000000005</v>
      </c>
    </row>
    <row r="1236" spans="14:33" x14ac:dyDescent="0.25">
      <c r="N1236" s="7">
        <v>1234</v>
      </c>
      <c r="O1236" s="7">
        <f t="shared" ca="1" si="57"/>
        <v>2.8487446258695037E-2</v>
      </c>
      <c r="P1236" s="20">
        <f t="shared" ca="1" si="58"/>
        <v>130.71666307125767</v>
      </c>
      <c r="X1236" s="12">
        <v>569.70247442363211</v>
      </c>
      <c r="AE1236" s="8">
        <v>1234</v>
      </c>
      <c r="AF1236" s="12">
        <v>178221.2</v>
      </c>
      <c r="AG1236" s="8">
        <f t="shared" si="59"/>
        <v>0.61699999999999999</v>
      </c>
    </row>
    <row r="1237" spans="14:33" x14ac:dyDescent="0.25">
      <c r="N1237" s="7">
        <v>1235</v>
      </c>
      <c r="O1237" s="7">
        <f t="shared" ca="1" si="57"/>
        <v>0.84788184572623349</v>
      </c>
      <c r="P1237" s="20">
        <f t="shared" ca="1" si="58"/>
        <v>220.64838634399939</v>
      </c>
      <c r="X1237" s="12">
        <v>789.34423363678661</v>
      </c>
      <c r="AE1237" s="8">
        <v>1235</v>
      </c>
      <c r="AF1237" s="12">
        <v>178356.8</v>
      </c>
      <c r="AG1237" s="8">
        <f t="shared" si="59"/>
        <v>0.61750000000000005</v>
      </c>
    </row>
    <row r="1238" spans="14:33" x14ac:dyDescent="0.25">
      <c r="N1238" s="7">
        <v>1236</v>
      </c>
      <c r="O1238" s="7">
        <f t="shared" ca="1" si="57"/>
        <v>0.26493642479819712</v>
      </c>
      <c r="P1238" s="20">
        <f t="shared" ca="1" si="58"/>
        <v>156.56697396644489</v>
      </c>
      <c r="X1238" s="12">
        <v>463.2559105313984</v>
      </c>
      <c r="AE1238" s="8">
        <v>1236</v>
      </c>
      <c r="AF1238" s="12">
        <v>178426</v>
      </c>
      <c r="AG1238" s="8">
        <f t="shared" si="59"/>
        <v>0.61799999999999999</v>
      </c>
    </row>
    <row r="1239" spans="14:33" x14ac:dyDescent="0.25">
      <c r="N1239" s="7">
        <v>1237</v>
      </c>
      <c r="O1239" s="7">
        <f t="shared" ca="1" si="57"/>
        <v>0.74146409684409675</v>
      </c>
      <c r="P1239" s="20">
        <f t="shared" ca="1" si="58"/>
        <v>201.92034944505548</v>
      </c>
      <c r="X1239" s="12">
        <v>397.19769293404778</v>
      </c>
      <c r="AE1239" s="8">
        <v>1237</v>
      </c>
      <c r="AF1239" s="12">
        <v>178485.5</v>
      </c>
      <c r="AG1239" s="8">
        <f t="shared" si="59"/>
        <v>0.61850000000000005</v>
      </c>
    </row>
    <row r="1240" spans="14:33" x14ac:dyDescent="0.25">
      <c r="N1240" s="7">
        <v>1238</v>
      </c>
      <c r="O1240" s="7">
        <f t="shared" ca="1" si="57"/>
        <v>0.25882008461709582</v>
      </c>
      <c r="P1240" s="20">
        <f t="shared" ca="1" si="58"/>
        <v>156.06774832823825</v>
      </c>
      <c r="X1240" s="12">
        <v>423.08669769863877</v>
      </c>
      <c r="AE1240" s="8">
        <v>1238</v>
      </c>
      <c r="AF1240" s="12">
        <v>178500.4</v>
      </c>
      <c r="AG1240" s="8">
        <f t="shared" si="59"/>
        <v>0.61899999999999999</v>
      </c>
    </row>
    <row r="1241" spans="14:33" x14ac:dyDescent="0.25">
      <c r="N1241" s="7">
        <v>1239</v>
      </c>
      <c r="O1241" s="7">
        <f t="shared" ca="1" si="57"/>
        <v>6.2129163294190604E-2</v>
      </c>
      <c r="P1241" s="20">
        <f t="shared" ca="1" si="58"/>
        <v>136.66525309205122</v>
      </c>
      <c r="X1241" s="12">
        <v>690.74781659565156</v>
      </c>
      <c r="AE1241" s="8">
        <v>1239</v>
      </c>
      <c r="AF1241" s="12">
        <v>178527.1</v>
      </c>
      <c r="AG1241" s="8">
        <f t="shared" si="59"/>
        <v>0.61950000000000005</v>
      </c>
    </row>
    <row r="1242" spans="14:33" x14ac:dyDescent="0.25">
      <c r="N1242" s="7">
        <v>1240</v>
      </c>
      <c r="O1242" s="7">
        <f t="shared" ca="1" si="57"/>
        <v>0.31854876529541665</v>
      </c>
      <c r="P1242" s="20">
        <f t="shared" ca="1" si="58"/>
        <v>160.88904267629809</v>
      </c>
      <c r="X1242" s="12">
        <v>511.78827816687658</v>
      </c>
      <c r="AE1242" s="8">
        <v>1240</v>
      </c>
      <c r="AF1242" s="12">
        <v>178555.6</v>
      </c>
      <c r="AG1242" s="8">
        <f t="shared" si="59"/>
        <v>0.62</v>
      </c>
    </row>
    <row r="1243" spans="14:33" x14ac:dyDescent="0.25">
      <c r="N1243" s="7">
        <v>1241</v>
      </c>
      <c r="O1243" s="7">
        <f t="shared" ca="1" si="57"/>
        <v>0.23410621932565967</v>
      </c>
      <c r="P1243" s="20">
        <f t="shared" ca="1" si="58"/>
        <v>154.02877890611325</v>
      </c>
      <c r="X1243" s="12">
        <v>802.81069488977323</v>
      </c>
      <c r="AE1243" s="8">
        <v>1241</v>
      </c>
      <c r="AF1243" s="12">
        <v>178580.4</v>
      </c>
      <c r="AG1243" s="8">
        <f t="shared" si="59"/>
        <v>0.62050000000000005</v>
      </c>
    </row>
    <row r="1244" spans="14:33" x14ac:dyDescent="0.25">
      <c r="N1244" s="7">
        <v>1242</v>
      </c>
      <c r="O1244" s="7">
        <f t="shared" ca="1" si="57"/>
        <v>5.9249434314336713E-2</v>
      </c>
      <c r="P1244" s="20">
        <f t="shared" ca="1" si="58"/>
        <v>136.24440404836588</v>
      </c>
      <c r="X1244" s="12">
        <v>438.66841866711599</v>
      </c>
      <c r="AE1244" s="8">
        <v>1242</v>
      </c>
      <c r="AF1244" s="12">
        <v>178594</v>
      </c>
      <c r="AG1244" s="8">
        <f t="shared" si="59"/>
        <v>0.621</v>
      </c>
    </row>
    <row r="1245" spans="14:33" x14ac:dyDescent="0.25">
      <c r="N1245" s="7">
        <v>1243</v>
      </c>
      <c r="O1245" s="7">
        <f t="shared" ca="1" si="57"/>
        <v>0.47497409793752932</v>
      </c>
      <c r="P1245" s="20">
        <f t="shared" ca="1" si="58"/>
        <v>173.68699189658662</v>
      </c>
      <c r="X1245" s="12">
        <v>630.30102808678043</v>
      </c>
      <c r="AE1245" s="8">
        <v>1243</v>
      </c>
      <c r="AF1245" s="12">
        <v>178611.1</v>
      </c>
      <c r="AG1245" s="8">
        <f t="shared" si="59"/>
        <v>0.62150000000000005</v>
      </c>
    </row>
    <row r="1246" spans="14:33" x14ac:dyDescent="0.25">
      <c r="N1246" s="7">
        <v>1244</v>
      </c>
      <c r="O1246" s="7">
        <f t="shared" ca="1" si="57"/>
        <v>0.17229375525306068</v>
      </c>
      <c r="P1246" s="20">
        <f t="shared" ca="1" si="58"/>
        <v>148.68057090201879</v>
      </c>
      <c r="X1246" s="12">
        <v>378.69227469204327</v>
      </c>
      <c r="AE1246" s="8">
        <v>1244</v>
      </c>
      <c r="AF1246" s="12">
        <v>178630.39999999999</v>
      </c>
      <c r="AG1246" s="8">
        <f t="shared" si="59"/>
        <v>0.622</v>
      </c>
    </row>
    <row r="1247" spans="14:33" x14ac:dyDescent="0.25">
      <c r="N1247" s="7">
        <v>1245</v>
      </c>
      <c r="O1247" s="7">
        <f t="shared" ca="1" si="57"/>
        <v>0.88527753926363573</v>
      </c>
      <c r="P1247" s="20">
        <f t="shared" ca="1" si="58"/>
        <v>230.20980121788313</v>
      </c>
      <c r="X1247" s="12">
        <v>368.0237874588384</v>
      </c>
      <c r="AE1247" s="8">
        <v>1245</v>
      </c>
      <c r="AF1247" s="12">
        <v>178644.6</v>
      </c>
      <c r="AG1247" s="8">
        <f t="shared" si="59"/>
        <v>0.62250000000000005</v>
      </c>
    </row>
    <row r="1248" spans="14:33" x14ac:dyDescent="0.25">
      <c r="N1248" s="7">
        <v>1246</v>
      </c>
      <c r="O1248" s="7">
        <f t="shared" ca="1" si="57"/>
        <v>0.71359766846299788</v>
      </c>
      <c r="P1248" s="20">
        <f t="shared" ca="1" si="58"/>
        <v>198.14240241021525</v>
      </c>
      <c r="X1248" s="12">
        <v>525.20246189106342</v>
      </c>
      <c r="AE1248" s="8">
        <v>1246</v>
      </c>
      <c r="AF1248" s="12">
        <v>178666.1</v>
      </c>
      <c r="AG1248" s="8">
        <f t="shared" si="59"/>
        <v>0.623</v>
      </c>
    </row>
    <row r="1249" spans="14:33" x14ac:dyDescent="0.25">
      <c r="N1249" s="7">
        <v>1247</v>
      </c>
      <c r="O1249" s="7">
        <f t="shared" ca="1" si="57"/>
        <v>0.49753396456802379</v>
      </c>
      <c r="P1249" s="20">
        <f t="shared" ca="1" si="58"/>
        <v>175.64179172598227</v>
      </c>
      <c r="X1249" s="12">
        <v>601.63501910121147</v>
      </c>
      <c r="AE1249" s="8">
        <v>1247</v>
      </c>
      <c r="AF1249" s="12">
        <v>178768.8</v>
      </c>
      <c r="AG1249" s="8">
        <f t="shared" si="59"/>
        <v>0.62350000000000005</v>
      </c>
    </row>
    <row r="1250" spans="14:33" x14ac:dyDescent="0.25">
      <c r="N1250" s="7">
        <v>1248</v>
      </c>
      <c r="O1250" s="7">
        <f t="shared" ca="1" si="57"/>
        <v>0.1491475252239125</v>
      </c>
      <c r="P1250" s="20">
        <f t="shared" ca="1" si="58"/>
        <v>146.52833301751514</v>
      </c>
      <c r="X1250" s="12">
        <v>584.99604308261098</v>
      </c>
      <c r="AE1250" s="8">
        <v>1248</v>
      </c>
      <c r="AF1250" s="12">
        <v>178818.4</v>
      </c>
      <c r="AG1250" s="8">
        <f t="shared" si="59"/>
        <v>0.624</v>
      </c>
    </row>
    <row r="1251" spans="14:33" x14ac:dyDescent="0.25">
      <c r="N1251" s="7">
        <v>1249</v>
      </c>
      <c r="O1251" s="7">
        <f t="shared" ca="1" si="57"/>
        <v>0.42783323167876408</v>
      </c>
      <c r="P1251" s="20">
        <f t="shared" ca="1" si="58"/>
        <v>169.72335626988212</v>
      </c>
      <c r="X1251" s="12">
        <v>615.81108175210943</v>
      </c>
      <c r="AE1251" s="8">
        <v>1249</v>
      </c>
      <c r="AF1251" s="12">
        <v>178847.2</v>
      </c>
      <c r="AG1251" s="8">
        <f t="shared" si="59"/>
        <v>0.62450000000000006</v>
      </c>
    </row>
    <row r="1252" spans="14:33" x14ac:dyDescent="0.25">
      <c r="N1252" s="7">
        <v>1250</v>
      </c>
      <c r="O1252" s="7">
        <f t="shared" ca="1" si="57"/>
        <v>0.48146391029847713</v>
      </c>
      <c r="P1252" s="20">
        <f t="shared" ca="1" si="58"/>
        <v>174.24495031189662</v>
      </c>
      <c r="X1252" s="12">
        <v>749.10534408150272</v>
      </c>
      <c r="AE1252" s="8">
        <v>1250</v>
      </c>
      <c r="AF1252" s="12">
        <v>178916.3</v>
      </c>
      <c r="AG1252" s="8">
        <f t="shared" si="59"/>
        <v>0.625</v>
      </c>
    </row>
    <row r="1253" spans="14:33" x14ac:dyDescent="0.25">
      <c r="N1253" s="7">
        <v>1251</v>
      </c>
      <c r="O1253" s="7">
        <f t="shared" ca="1" si="57"/>
        <v>0.67578142169142186</v>
      </c>
      <c r="P1253" s="20">
        <f t="shared" ca="1" si="58"/>
        <v>193.4658304675776</v>
      </c>
      <c r="X1253" s="12">
        <v>559.4275998897823</v>
      </c>
      <c r="AE1253" s="8">
        <v>1251</v>
      </c>
      <c r="AF1253" s="12">
        <v>178921</v>
      </c>
      <c r="AG1253" s="8">
        <f t="shared" si="59"/>
        <v>0.62549999999999994</v>
      </c>
    </row>
    <row r="1254" spans="14:33" x14ac:dyDescent="0.25">
      <c r="N1254" s="7">
        <v>1252</v>
      </c>
      <c r="O1254" s="7">
        <f t="shared" ca="1" si="57"/>
        <v>0.51740785768400888</v>
      </c>
      <c r="P1254" s="20">
        <f t="shared" ca="1" si="58"/>
        <v>177.40238744192629</v>
      </c>
      <c r="X1254" s="12">
        <v>590.65048448155449</v>
      </c>
      <c r="AE1254" s="8">
        <v>1252</v>
      </c>
      <c r="AF1254" s="12">
        <v>178933.5</v>
      </c>
      <c r="AG1254" s="8">
        <f t="shared" si="59"/>
        <v>0.626</v>
      </c>
    </row>
    <row r="1255" spans="14:33" x14ac:dyDescent="0.25">
      <c r="N1255" s="7">
        <v>1253</v>
      </c>
      <c r="O1255" s="7">
        <f t="shared" ca="1" si="57"/>
        <v>0.93790206037278723</v>
      </c>
      <c r="P1255" s="20">
        <f t="shared" ca="1" si="58"/>
        <v>250.42124233601191</v>
      </c>
      <c r="X1255" s="12">
        <v>597.09143453952288</v>
      </c>
      <c r="AE1255" s="8">
        <v>1253</v>
      </c>
      <c r="AF1255" s="12">
        <v>178933.6</v>
      </c>
      <c r="AG1255" s="8">
        <f t="shared" si="59"/>
        <v>0.62649999999999995</v>
      </c>
    </row>
    <row r="1256" spans="14:33" x14ac:dyDescent="0.25">
      <c r="N1256" s="7">
        <v>1254</v>
      </c>
      <c r="O1256" s="7">
        <f t="shared" ca="1" si="57"/>
        <v>0.17957545327645208</v>
      </c>
      <c r="P1256" s="20">
        <f t="shared" ca="1" si="58"/>
        <v>149.33668184937218</v>
      </c>
      <c r="X1256" s="12">
        <v>655.70642324114658</v>
      </c>
      <c r="AE1256" s="8">
        <v>1254</v>
      </c>
      <c r="AF1256" s="12">
        <v>179051.7</v>
      </c>
      <c r="AG1256" s="8">
        <f t="shared" si="59"/>
        <v>0.627</v>
      </c>
    </row>
    <row r="1257" spans="14:33" x14ac:dyDescent="0.25">
      <c r="N1257" s="7">
        <v>1255</v>
      </c>
      <c r="O1257" s="7">
        <f t="shared" ca="1" si="57"/>
        <v>0.3355681916679838</v>
      </c>
      <c r="P1257" s="20">
        <f t="shared" ca="1" si="58"/>
        <v>162.25177472106989</v>
      </c>
      <c r="X1257" s="12">
        <v>666.76375992616636</v>
      </c>
      <c r="AE1257" s="8">
        <v>1255</v>
      </c>
      <c r="AF1257" s="12">
        <v>179079.3</v>
      </c>
      <c r="AG1257" s="8">
        <f t="shared" si="59"/>
        <v>0.62749999999999995</v>
      </c>
    </row>
    <row r="1258" spans="14:33" x14ac:dyDescent="0.25">
      <c r="N1258" s="7">
        <v>1256</v>
      </c>
      <c r="O1258" s="7">
        <f t="shared" ca="1" si="57"/>
        <v>0.51380812903017359</v>
      </c>
      <c r="P1258" s="20">
        <f t="shared" ca="1" si="58"/>
        <v>177.08057575869083</v>
      </c>
      <c r="X1258" s="12">
        <v>808.22957291983892</v>
      </c>
      <c r="AE1258" s="8">
        <v>1256</v>
      </c>
      <c r="AF1258" s="12">
        <v>179103.5</v>
      </c>
      <c r="AG1258" s="8">
        <f t="shared" si="59"/>
        <v>0.628</v>
      </c>
    </row>
    <row r="1259" spans="14:33" x14ac:dyDescent="0.25">
      <c r="N1259" s="7">
        <v>1257</v>
      </c>
      <c r="O1259" s="7">
        <f t="shared" ca="1" si="57"/>
        <v>0.11253550343443464</v>
      </c>
      <c r="P1259" s="20">
        <f t="shared" ca="1" si="58"/>
        <v>142.83677709157999</v>
      </c>
      <c r="X1259" s="12">
        <v>610.79705144822526</v>
      </c>
      <c r="AE1259" s="8">
        <v>1257</v>
      </c>
      <c r="AF1259" s="12">
        <v>179139</v>
      </c>
      <c r="AG1259" s="8">
        <f t="shared" si="59"/>
        <v>0.62849999999999995</v>
      </c>
    </row>
    <row r="1260" spans="14:33" x14ac:dyDescent="0.25">
      <c r="N1260" s="7">
        <v>1258</v>
      </c>
      <c r="O1260" s="7">
        <f t="shared" ca="1" si="57"/>
        <v>0.63615060707993243</v>
      </c>
      <c r="P1260" s="20">
        <f t="shared" ca="1" si="58"/>
        <v>189.00005429093648</v>
      </c>
      <c r="X1260" s="12">
        <v>527.65164371110268</v>
      </c>
      <c r="AE1260" s="8">
        <v>1258</v>
      </c>
      <c r="AF1260" s="12">
        <v>179165.3</v>
      </c>
      <c r="AG1260" s="8">
        <f t="shared" si="59"/>
        <v>0.629</v>
      </c>
    </row>
    <row r="1261" spans="14:33" x14ac:dyDescent="0.25">
      <c r="N1261" s="7">
        <v>1259</v>
      </c>
      <c r="O1261" s="7">
        <f t="shared" ca="1" si="57"/>
        <v>0.36117866543142307</v>
      </c>
      <c r="P1261" s="20">
        <f t="shared" ca="1" si="58"/>
        <v>164.3048289602815</v>
      </c>
      <c r="X1261" s="12">
        <v>537.14899908635994</v>
      </c>
      <c r="AE1261" s="8">
        <v>1259</v>
      </c>
      <c r="AF1261" s="12">
        <v>179170.2</v>
      </c>
      <c r="AG1261" s="8">
        <f t="shared" si="59"/>
        <v>0.62949999999999995</v>
      </c>
    </row>
    <row r="1262" spans="14:33" x14ac:dyDescent="0.25">
      <c r="N1262" s="7">
        <v>1260</v>
      </c>
      <c r="O1262" s="7">
        <f t="shared" ca="1" si="57"/>
        <v>0.42541302814583049</v>
      </c>
      <c r="P1262" s="20">
        <f t="shared" ca="1" si="58"/>
        <v>169.5234821770926</v>
      </c>
      <c r="X1262" s="12">
        <v>394.10791180022903</v>
      </c>
      <c r="AE1262" s="8">
        <v>1260</v>
      </c>
      <c r="AF1262" s="12">
        <v>179181.2</v>
      </c>
      <c r="AG1262" s="8">
        <f t="shared" si="59"/>
        <v>0.63</v>
      </c>
    </row>
    <row r="1263" spans="14:33" x14ac:dyDescent="0.25">
      <c r="N1263" s="7">
        <v>1261</v>
      </c>
      <c r="O1263" s="7">
        <f t="shared" ca="1" si="57"/>
        <v>0.56800491336455927</v>
      </c>
      <c r="P1263" s="20">
        <f t="shared" ca="1" si="58"/>
        <v>182.08485231649001</v>
      </c>
      <c r="X1263" s="12">
        <v>322.68765224951358</v>
      </c>
      <c r="AE1263" s="8">
        <v>1261</v>
      </c>
      <c r="AF1263" s="12">
        <v>179202.1</v>
      </c>
      <c r="AG1263" s="8">
        <f t="shared" si="59"/>
        <v>0.63049999999999995</v>
      </c>
    </row>
    <row r="1264" spans="14:33" x14ac:dyDescent="0.25">
      <c r="N1264" s="7">
        <v>1262</v>
      </c>
      <c r="O1264" s="7">
        <f t="shared" ca="1" si="57"/>
        <v>0.47338850323976978</v>
      </c>
      <c r="P1264" s="20">
        <f t="shared" ca="1" si="58"/>
        <v>173.55117835120723</v>
      </c>
      <c r="X1264" s="12">
        <v>412.75087314418676</v>
      </c>
      <c r="AE1264" s="8">
        <v>1262</v>
      </c>
      <c r="AF1264" s="12">
        <v>179277.1</v>
      </c>
      <c r="AG1264" s="8">
        <f t="shared" si="59"/>
        <v>0.63100000000000001</v>
      </c>
    </row>
    <row r="1265" spans="14:33" x14ac:dyDescent="0.25">
      <c r="N1265" s="7">
        <v>1263</v>
      </c>
      <c r="O1265" s="7">
        <f t="shared" ca="1" si="57"/>
        <v>0.60827719999594965</v>
      </c>
      <c r="P1265" s="20">
        <f t="shared" ca="1" si="58"/>
        <v>186.07069820404985</v>
      </c>
      <c r="X1265" s="12">
        <v>553.98909421384496</v>
      </c>
      <c r="AE1265" s="8">
        <v>1263</v>
      </c>
      <c r="AF1265" s="12">
        <v>179314.5</v>
      </c>
      <c r="AG1265" s="8">
        <f t="shared" si="59"/>
        <v>0.63149999999999995</v>
      </c>
    </row>
    <row r="1266" spans="14:33" x14ac:dyDescent="0.25">
      <c r="N1266" s="7">
        <v>1264</v>
      </c>
      <c r="O1266" s="7">
        <f t="shared" ca="1" si="57"/>
        <v>0.62422062795465005</v>
      </c>
      <c r="P1266" s="20">
        <f t="shared" ca="1" si="58"/>
        <v>187.72715360979544</v>
      </c>
      <c r="X1266" s="12">
        <v>670.93977074593806</v>
      </c>
      <c r="AE1266" s="8">
        <v>1264</v>
      </c>
      <c r="AF1266" s="12">
        <v>179454.8</v>
      </c>
      <c r="AG1266" s="8">
        <f t="shared" si="59"/>
        <v>0.63200000000000001</v>
      </c>
    </row>
    <row r="1267" spans="14:33" x14ac:dyDescent="0.25">
      <c r="N1267" s="7">
        <v>1265</v>
      </c>
      <c r="O1267" s="7">
        <f t="shared" ca="1" si="57"/>
        <v>0.10687616162983282</v>
      </c>
      <c r="P1267" s="20">
        <f t="shared" ca="1" si="58"/>
        <v>142.2227216499075</v>
      </c>
      <c r="X1267" s="12">
        <v>575.05544282351843</v>
      </c>
      <c r="AE1267" s="8">
        <v>1265</v>
      </c>
      <c r="AF1267" s="12">
        <v>179493.3</v>
      </c>
      <c r="AG1267" s="8">
        <f t="shared" si="59"/>
        <v>0.63249999999999995</v>
      </c>
    </row>
    <row r="1268" spans="14:33" x14ac:dyDescent="0.25">
      <c r="N1268" s="7">
        <v>1266</v>
      </c>
      <c r="O1268" s="7">
        <f t="shared" ca="1" si="57"/>
        <v>0.68024984930162802</v>
      </c>
      <c r="P1268" s="20">
        <f t="shared" ca="1" si="58"/>
        <v>193.99517230138719</v>
      </c>
      <c r="X1268" s="12">
        <v>333.54065464283599</v>
      </c>
      <c r="AE1268" s="8">
        <v>1266</v>
      </c>
      <c r="AF1268" s="12">
        <v>179503</v>
      </c>
      <c r="AG1268" s="8">
        <f t="shared" si="59"/>
        <v>0.63300000000000001</v>
      </c>
    </row>
    <row r="1269" spans="14:33" x14ac:dyDescent="0.25">
      <c r="N1269" s="7">
        <v>1267</v>
      </c>
      <c r="O1269" s="7">
        <f t="shared" ca="1" si="57"/>
        <v>0.44898822687044793</v>
      </c>
      <c r="P1269" s="20">
        <f t="shared" ca="1" si="58"/>
        <v>171.48432941939808</v>
      </c>
      <c r="X1269" s="12">
        <v>484.09766640322471</v>
      </c>
      <c r="AE1269" s="8">
        <v>1267</v>
      </c>
      <c r="AF1269" s="12">
        <v>179523.3</v>
      </c>
      <c r="AG1269" s="8">
        <f t="shared" si="59"/>
        <v>0.63349999999999995</v>
      </c>
    </row>
    <row r="1270" spans="14:33" x14ac:dyDescent="0.25">
      <c r="N1270" s="7">
        <v>1268</v>
      </c>
      <c r="O1270" s="7">
        <f t="shared" ca="1" si="57"/>
        <v>0.22738112877016725</v>
      </c>
      <c r="P1270" s="20">
        <f t="shared" ca="1" si="58"/>
        <v>153.46657342350017</v>
      </c>
      <c r="X1270" s="12">
        <v>516.54483396880846</v>
      </c>
      <c r="AE1270" s="8">
        <v>1268</v>
      </c>
      <c r="AF1270" s="12">
        <v>179530.3</v>
      </c>
      <c r="AG1270" s="8">
        <f t="shared" si="59"/>
        <v>0.63400000000000001</v>
      </c>
    </row>
    <row r="1271" spans="14:33" x14ac:dyDescent="0.25">
      <c r="N1271" s="7">
        <v>1269</v>
      </c>
      <c r="O1271" s="7">
        <f t="shared" ca="1" si="57"/>
        <v>0.52854973150221862</v>
      </c>
      <c r="P1271" s="20">
        <f t="shared" ca="1" si="58"/>
        <v>178.40720695950372</v>
      </c>
      <c r="X1271" s="12">
        <v>570.88309554693114</v>
      </c>
      <c r="AE1271" s="8">
        <v>1269</v>
      </c>
      <c r="AF1271" s="12">
        <v>179622.3</v>
      </c>
      <c r="AG1271" s="8">
        <f t="shared" si="59"/>
        <v>0.63449999999999995</v>
      </c>
    </row>
    <row r="1272" spans="14:33" x14ac:dyDescent="0.25">
      <c r="N1272" s="7">
        <v>1270</v>
      </c>
      <c r="O1272" s="7">
        <f t="shared" ca="1" si="57"/>
        <v>0.32324470883058509</v>
      </c>
      <c r="P1272" s="20">
        <f t="shared" ca="1" si="58"/>
        <v>161.26512749265234</v>
      </c>
      <c r="X1272" s="12">
        <v>675.93944414270436</v>
      </c>
      <c r="AE1272" s="8">
        <v>1270</v>
      </c>
      <c r="AF1272" s="12">
        <v>179625.8</v>
      </c>
      <c r="AG1272" s="8">
        <f t="shared" si="59"/>
        <v>0.63500000000000001</v>
      </c>
    </row>
    <row r="1273" spans="14:33" x14ac:dyDescent="0.25">
      <c r="N1273" s="7">
        <v>1271</v>
      </c>
      <c r="O1273" s="7">
        <f t="shared" ca="1" si="57"/>
        <v>0.92319753541212879</v>
      </c>
      <c r="P1273" s="20">
        <f t="shared" ca="1" si="58"/>
        <v>243.49703290306539</v>
      </c>
      <c r="X1273" s="12">
        <v>619.7451070028244</v>
      </c>
      <c r="AE1273" s="8">
        <v>1271</v>
      </c>
      <c r="AF1273" s="12">
        <v>179779.8</v>
      </c>
      <c r="AG1273" s="8">
        <f t="shared" si="59"/>
        <v>0.63549999999999995</v>
      </c>
    </row>
    <row r="1274" spans="14:33" x14ac:dyDescent="0.25">
      <c r="N1274" s="7">
        <v>1272</v>
      </c>
      <c r="O1274" s="7">
        <f t="shared" ca="1" si="57"/>
        <v>0.99788650279518853</v>
      </c>
      <c r="P1274" s="20">
        <f t="shared" ca="1" si="58"/>
        <v>355.47017787790782</v>
      </c>
      <c r="X1274" s="12">
        <v>610.96818063028354</v>
      </c>
      <c r="AE1274" s="8">
        <v>1272</v>
      </c>
      <c r="AF1274" s="12">
        <v>179788.79999999999</v>
      </c>
      <c r="AG1274" s="8">
        <f t="shared" si="59"/>
        <v>0.63600000000000001</v>
      </c>
    </row>
    <row r="1275" spans="14:33" x14ac:dyDescent="0.25">
      <c r="N1275" s="7">
        <v>1273</v>
      </c>
      <c r="O1275" s="7">
        <f t="shared" ca="1" si="57"/>
        <v>0.77810079548943401</v>
      </c>
      <c r="P1275" s="20">
        <f t="shared" ca="1" si="58"/>
        <v>207.4456183169616</v>
      </c>
      <c r="X1275" s="12">
        <v>504.80079220365764</v>
      </c>
      <c r="AE1275" s="8">
        <v>1273</v>
      </c>
      <c r="AF1275" s="12">
        <v>179845.1</v>
      </c>
      <c r="AG1275" s="8">
        <f t="shared" si="59"/>
        <v>0.63649999999999995</v>
      </c>
    </row>
    <row r="1276" spans="14:33" x14ac:dyDescent="0.25">
      <c r="N1276" s="7">
        <v>1274</v>
      </c>
      <c r="O1276" s="7">
        <f t="shared" ca="1" si="57"/>
        <v>0.24090291386530327</v>
      </c>
      <c r="P1276" s="20">
        <f t="shared" ca="1" si="58"/>
        <v>154.59348043424842</v>
      </c>
      <c r="X1276" s="12">
        <v>677.44011844134866</v>
      </c>
      <c r="AE1276" s="8">
        <v>1274</v>
      </c>
      <c r="AF1276" s="12">
        <v>179856</v>
      </c>
      <c r="AG1276" s="8">
        <f t="shared" si="59"/>
        <v>0.63700000000000001</v>
      </c>
    </row>
    <row r="1277" spans="14:33" x14ac:dyDescent="0.25">
      <c r="N1277" s="7">
        <v>1275</v>
      </c>
      <c r="O1277" s="7">
        <f t="shared" ca="1" si="57"/>
        <v>0.1265676638886285</v>
      </c>
      <c r="P1277" s="20">
        <f t="shared" ca="1" si="58"/>
        <v>144.30321184594874</v>
      </c>
      <c r="X1277" s="12">
        <v>660.30361155855417</v>
      </c>
      <c r="AE1277" s="8">
        <v>1275</v>
      </c>
      <c r="AF1277" s="12">
        <v>179901.1</v>
      </c>
      <c r="AG1277" s="8">
        <f t="shared" si="59"/>
        <v>0.63749999999999996</v>
      </c>
    </row>
    <row r="1278" spans="14:33" x14ac:dyDescent="0.25">
      <c r="N1278" s="7">
        <v>1276</v>
      </c>
      <c r="O1278" s="7">
        <f t="shared" ca="1" si="57"/>
        <v>0.76781274723351323</v>
      </c>
      <c r="P1278" s="20">
        <f t="shared" ca="1" si="58"/>
        <v>205.81989394390445</v>
      </c>
      <c r="X1278" s="12">
        <v>790.67095430872939</v>
      </c>
      <c r="AE1278" s="8">
        <v>1276</v>
      </c>
      <c r="AF1278" s="12">
        <v>179942.39999999999</v>
      </c>
      <c r="AG1278" s="8">
        <f t="shared" si="59"/>
        <v>0.63800000000000001</v>
      </c>
    </row>
    <row r="1279" spans="14:33" x14ac:dyDescent="0.25">
      <c r="N1279" s="7">
        <v>1277</v>
      </c>
      <c r="O1279" s="7">
        <f t="shared" ca="1" si="57"/>
        <v>0.50966966060143137</v>
      </c>
      <c r="P1279" s="20">
        <f t="shared" ca="1" si="58"/>
        <v>176.71223877404134</v>
      </c>
      <c r="X1279" s="12">
        <v>329.07863234329227</v>
      </c>
      <c r="AE1279" s="8">
        <v>1277</v>
      </c>
      <c r="AF1279" s="12">
        <v>179968.5</v>
      </c>
      <c r="AG1279" s="8">
        <f t="shared" si="59"/>
        <v>0.63849999999999996</v>
      </c>
    </row>
    <row r="1280" spans="14:33" x14ac:dyDescent="0.25">
      <c r="N1280" s="7">
        <v>1278</v>
      </c>
      <c r="O1280" s="7">
        <f t="shared" ca="1" si="57"/>
        <v>0.51014132203694051</v>
      </c>
      <c r="P1280" s="20">
        <f t="shared" ca="1" si="58"/>
        <v>176.75413111904595</v>
      </c>
      <c r="X1280" s="12">
        <v>811.29587441055389</v>
      </c>
      <c r="AE1280" s="8">
        <v>1278</v>
      </c>
      <c r="AF1280" s="12">
        <v>179992.1</v>
      </c>
      <c r="AG1280" s="8">
        <f t="shared" si="59"/>
        <v>0.63900000000000001</v>
      </c>
    </row>
    <row r="1281" spans="14:33" x14ac:dyDescent="0.25">
      <c r="N1281" s="7">
        <v>1279</v>
      </c>
      <c r="O1281" s="7">
        <f t="shared" ca="1" si="57"/>
        <v>0.71044691695728335</v>
      </c>
      <c r="P1281" s="20">
        <f t="shared" ca="1" si="58"/>
        <v>197.7344653447301</v>
      </c>
      <c r="X1281" s="12">
        <v>747.72518696028169</v>
      </c>
      <c r="AE1281" s="8">
        <v>1279</v>
      </c>
      <c r="AF1281" s="12">
        <v>179994.5</v>
      </c>
      <c r="AG1281" s="8">
        <f t="shared" si="59"/>
        <v>0.63949999999999996</v>
      </c>
    </row>
    <row r="1282" spans="14:33" x14ac:dyDescent="0.25">
      <c r="N1282" s="7">
        <v>1280</v>
      </c>
      <c r="O1282" s="7">
        <f t="shared" ca="1" si="57"/>
        <v>0.96365552668952981</v>
      </c>
      <c r="P1282" s="20">
        <f t="shared" ca="1" si="58"/>
        <v>267.61706509465671</v>
      </c>
      <c r="X1282" s="12">
        <v>612.86023512042084</v>
      </c>
      <c r="AE1282" s="8">
        <v>1280</v>
      </c>
      <c r="AF1282" s="12">
        <v>180148.9</v>
      </c>
      <c r="AG1282" s="8">
        <f t="shared" si="59"/>
        <v>0.64</v>
      </c>
    </row>
    <row r="1283" spans="14:33" x14ac:dyDescent="0.25">
      <c r="N1283" s="7">
        <v>1281</v>
      </c>
      <c r="O1283" s="7">
        <f t="shared" ca="1" si="57"/>
        <v>0.82359922792571172</v>
      </c>
      <c r="P1283" s="20">
        <f t="shared" ca="1" si="58"/>
        <v>215.53437618558189</v>
      </c>
      <c r="X1283" s="12">
        <v>360.00849484893871</v>
      </c>
      <c r="AE1283" s="8">
        <v>1281</v>
      </c>
      <c r="AF1283" s="12">
        <v>180159.8</v>
      </c>
      <c r="AG1283" s="8">
        <f t="shared" si="59"/>
        <v>0.64049999999999996</v>
      </c>
    </row>
    <row r="1284" spans="14:33" x14ac:dyDescent="0.25">
      <c r="N1284" s="7">
        <v>1282</v>
      </c>
      <c r="O1284" s="7">
        <f t="shared" ref="O1284:O1347" ca="1" si="60">RAND()</f>
        <v>0.9493492804665733</v>
      </c>
      <c r="P1284" s="20">
        <f t="shared" ref="P1284:P1347" ca="1" si="61">(($L$4*(EXP((_xlfn.NORM.S.INV(O1284)-$L$5)/$L$6)))/(1+EXP((_xlfn.NORM.S.INV(O1284)-$L$5)/$L$6)))+$L$3</f>
        <v>257.00126057691523</v>
      </c>
      <c r="X1284" s="12">
        <v>343.07432126966302</v>
      </c>
      <c r="AE1284" s="8">
        <v>1282</v>
      </c>
      <c r="AF1284" s="12">
        <v>180165.3</v>
      </c>
      <c r="AG1284" s="8">
        <f t="shared" ref="AG1284:AG1347" si="62">AE1284/2000</f>
        <v>0.64100000000000001</v>
      </c>
    </row>
    <row r="1285" spans="14:33" x14ac:dyDescent="0.25">
      <c r="N1285" s="7">
        <v>1283</v>
      </c>
      <c r="O1285" s="7">
        <f t="shared" ca="1" si="60"/>
        <v>0.31965439311886445</v>
      </c>
      <c r="P1285" s="20">
        <f t="shared" ca="1" si="61"/>
        <v>160.97760144839845</v>
      </c>
      <c r="X1285" s="12">
        <v>446.36212585725383</v>
      </c>
      <c r="AE1285" s="8">
        <v>1283</v>
      </c>
      <c r="AF1285" s="12">
        <v>180224.2</v>
      </c>
      <c r="AG1285" s="8">
        <f t="shared" si="62"/>
        <v>0.64149999999999996</v>
      </c>
    </row>
    <row r="1286" spans="14:33" x14ac:dyDescent="0.25">
      <c r="N1286" s="7">
        <v>1284</v>
      </c>
      <c r="O1286" s="7">
        <f t="shared" ca="1" si="60"/>
        <v>4.4933253367800408E-3</v>
      </c>
      <c r="P1286" s="20">
        <f t="shared" ca="1" si="61"/>
        <v>121.74724958087832</v>
      </c>
      <c r="X1286" s="12">
        <v>713.20969528002752</v>
      </c>
      <c r="AE1286" s="8">
        <v>1284</v>
      </c>
      <c r="AF1286" s="12">
        <v>180259.4</v>
      </c>
      <c r="AG1286" s="8">
        <f t="shared" si="62"/>
        <v>0.64200000000000002</v>
      </c>
    </row>
    <row r="1287" spans="14:33" x14ac:dyDescent="0.25">
      <c r="N1287" s="7">
        <v>1285</v>
      </c>
      <c r="O1287" s="7">
        <f t="shared" ca="1" si="60"/>
        <v>0.5128028456764322</v>
      </c>
      <c r="P1287" s="20">
        <f t="shared" ca="1" si="61"/>
        <v>176.99094287357354</v>
      </c>
      <c r="X1287" s="12">
        <v>575.03278459928083</v>
      </c>
      <c r="AE1287" s="8">
        <v>1285</v>
      </c>
      <c r="AF1287" s="12">
        <v>180278.3</v>
      </c>
      <c r="AG1287" s="8">
        <f t="shared" si="62"/>
        <v>0.64249999999999996</v>
      </c>
    </row>
    <row r="1288" spans="14:33" x14ac:dyDescent="0.25">
      <c r="N1288" s="7">
        <v>1286</v>
      </c>
      <c r="O1288" s="7">
        <f t="shared" ca="1" si="60"/>
        <v>0.68469363660429239</v>
      </c>
      <c r="P1288" s="20">
        <f t="shared" ca="1" si="61"/>
        <v>194.52736428396571</v>
      </c>
      <c r="X1288" s="12">
        <v>619.29557119070284</v>
      </c>
      <c r="AE1288" s="8">
        <v>1286</v>
      </c>
      <c r="AF1288" s="12">
        <v>180301.3</v>
      </c>
      <c r="AG1288" s="8">
        <f t="shared" si="62"/>
        <v>0.64300000000000002</v>
      </c>
    </row>
    <row r="1289" spans="14:33" x14ac:dyDescent="0.25">
      <c r="N1289" s="7">
        <v>1287</v>
      </c>
      <c r="O1289" s="7">
        <f t="shared" ca="1" si="60"/>
        <v>0.87941126145154691</v>
      </c>
      <c r="P1289" s="20">
        <f t="shared" ca="1" si="61"/>
        <v>228.53487081143965</v>
      </c>
      <c r="X1289" s="12">
        <v>454.75486103313449</v>
      </c>
      <c r="AE1289" s="8">
        <v>1287</v>
      </c>
      <c r="AF1289" s="12">
        <v>180339.4</v>
      </c>
      <c r="AG1289" s="8">
        <f t="shared" si="62"/>
        <v>0.64349999999999996</v>
      </c>
    </row>
    <row r="1290" spans="14:33" x14ac:dyDescent="0.25">
      <c r="N1290" s="7">
        <v>1288</v>
      </c>
      <c r="O1290" s="7">
        <f t="shared" ca="1" si="60"/>
        <v>0.66595467935095354</v>
      </c>
      <c r="P1290" s="20">
        <f t="shared" ca="1" si="61"/>
        <v>192.3213467467757</v>
      </c>
      <c r="X1290" s="12">
        <v>580.64963304944604</v>
      </c>
      <c r="AE1290" s="8">
        <v>1288</v>
      </c>
      <c r="AF1290" s="12">
        <v>180359.6</v>
      </c>
      <c r="AG1290" s="8">
        <f t="shared" si="62"/>
        <v>0.64400000000000002</v>
      </c>
    </row>
    <row r="1291" spans="14:33" x14ac:dyDescent="0.25">
      <c r="N1291" s="7">
        <v>1289</v>
      </c>
      <c r="O1291" s="7">
        <f t="shared" ca="1" si="60"/>
        <v>0.2629419175431148</v>
      </c>
      <c r="P1291" s="20">
        <f t="shared" ca="1" si="61"/>
        <v>156.40437758822537</v>
      </c>
      <c r="X1291" s="12">
        <v>755.60671193513474</v>
      </c>
      <c r="AE1291" s="8">
        <v>1289</v>
      </c>
      <c r="AF1291" s="12">
        <v>180393.4</v>
      </c>
      <c r="AG1291" s="8">
        <f t="shared" si="62"/>
        <v>0.64449999999999996</v>
      </c>
    </row>
    <row r="1292" spans="14:33" x14ac:dyDescent="0.25">
      <c r="N1292" s="7">
        <v>1290</v>
      </c>
      <c r="O1292" s="7">
        <f t="shared" ca="1" si="60"/>
        <v>0.74841765383786063</v>
      </c>
      <c r="P1292" s="20">
        <f t="shared" ca="1" si="61"/>
        <v>202.91560329938804</v>
      </c>
      <c r="X1292" s="12">
        <v>648.9154763676155</v>
      </c>
      <c r="AE1292" s="8">
        <v>1290</v>
      </c>
      <c r="AF1292" s="12">
        <v>180426.8</v>
      </c>
      <c r="AG1292" s="8">
        <f t="shared" si="62"/>
        <v>0.64500000000000002</v>
      </c>
    </row>
    <row r="1293" spans="14:33" x14ac:dyDescent="0.25">
      <c r="N1293" s="7">
        <v>1291</v>
      </c>
      <c r="O1293" s="7">
        <f t="shared" ca="1" si="60"/>
        <v>0.82807119608265867</v>
      </c>
      <c r="P1293" s="20">
        <f t="shared" ca="1" si="61"/>
        <v>216.42646197107138</v>
      </c>
      <c r="X1293" s="12">
        <v>653.85402610213737</v>
      </c>
      <c r="AE1293" s="8">
        <v>1291</v>
      </c>
      <c r="AF1293" s="12">
        <v>180429.4</v>
      </c>
      <c r="AG1293" s="8">
        <f t="shared" si="62"/>
        <v>0.64549999999999996</v>
      </c>
    </row>
    <row r="1294" spans="14:33" x14ac:dyDescent="0.25">
      <c r="N1294" s="7">
        <v>1292</v>
      </c>
      <c r="O1294" s="7">
        <f t="shared" ca="1" si="60"/>
        <v>0.23796281924775464</v>
      </c>
      <c r="P1294" s="20">
        <f t="shared" ca="1" si="61"/>
        <v>154.34961199938701</v>
      </c>
      <c r="X1294" s="12">
        <v>551.24914139392638</v>
      </c>
      <c r="AE1294" s="8">
        <v>1292</v>
      </c>
      <c r="AF1294" s="12">
        <v>180451.5</v>
      </c>
      <c r="AG1294" s="8">
        <f t="shared" si="62"/>
        <v>0.64600000000000002</v>
      </c>
    </row>
    <row r="1295" spans="14:33" x14ac:dyDescent="0.25">
      <c r="N1295" s="7">
        <v>1293</v>
      </c>
      <c r="O1295" s="7">
        <f t="shared" ca="1" si="60"/>
        <v>0.54811631463127586</v>
      </c>
      <c r="P1295" s="20">
        <f t="shared" ca="1" si="61"/>
        <v>180.20623751170493</v>
      </c>
      <c r="X1295" s="12">
        <v>489.28056911476165</v>
      </c>
      <c r="AE1295" s="8">
        <v>1293</v>
      </c>
      <c r="AF1295" s="12">
        <v>180461.9</v>
      </c>
      <c r="AG1295" s="8">
        <f t="shared" si="62"/>
        <v>0.64649999999999996</v>
      </c>
    </row>
    <row r="1296" spans="14:33" x14ac:dyDescent="0.25">
      <c r="N1296" s="7">
        <v>1294</v>
      </c>
      <c r="O1296" s="7">
        <f t="shared" ca="1" si="60"/>
        <v>0.83096953225174819</v>
      </c>
      <c r="P1296" s="20">
        <f t="shared" ca="1" si="61"/>
        <v>217.0158151023688</v>
      </c>
      <c r="X1296" s="12">
        <v>347.49690299883554</v>
      </c>
      <c r="AE1296" s="8">
        <v>1294</v>
      </c>
      <c r="AF1296" s="12">
        <v>180465.6</v>
      </c>
      <c r="AG1296" s="8">
        <f t="shared" si="62"/>
        <v>0.64700000000000002</v>
      </c>
    </row>
    <row r="1297" spans="14:33" x14ac:dyDescent="0.25">
      <c r="N1297" s="7">
        <v>1295</v>
      </c>
      <c r="O1297" s="7">
        <f t="shared" ca="1" si="60"/>
        <v>0.61640291512305911</v>
      </c>
      <c r="P1297" s="20">
        <f t="shared" ca="1" si="61"/>
        <v>186.90879883658562</v>
      </c>
      <c r="X1297" s="12">
        <v>571.37030317068479</v>
      </c>
      <c r="AE1297" s="8">
        <v>1295</v>
      </c>
      <c r="AF1297" s="12">
        <v>180506.5</v>
      </c>
      <c r="AG1297" s="8">
        <f t="shared" si="62"/>
        <v>0.64749999999999996</v>
      </c>
    </row>
    <row r="1298" spans="14:33" x14ac:dyDescent="0.25">
      <c r="N1298" s="7">
        <v>1296</v>
      </c>
      <c r="O1298" s="7">
        <f t="shared" ca="1" si="60"/>
        <v>0.5179615034337729</v>
      </c>
      <c r="P1298" s="20">
        <f t="shared" ca="1" si="61"/>
        <v>177.45200245272136</v>
      </c>
      <c r="X1298" s="12">
        <v>518.48107073389065</v>
      </c>
      <c r="AE1298" s="8">
        <v>1296</v>
      </c>
      <c r="AF1298" s="12">
        <v>180567.2</v>
      </c>
      <c r="AG1298" s="8">
        <f t="shared" si="62"/>
        <v>0.64800000000000002</v>
      </c>
    </row>
    <row r="1299" spans="14:33" x14ac:dyDescent="0.25">
      <c r="N1299" s="7">
        <v>1297</v>
      </c>
      <c r="O1299" s="7">
        <f t="shared" ca="1" si="60"/>
        <v>0.54592740484669777</v>
      </c>
      <c r="P1299" s="20">
        <f t="shared" ca="1" si="61"/>
        <v>180.00266736351219</v>
      </c>
      <c r="X1299" s="12">
        <v>580.40848489955511</v>
      </c>
      <c r="AE1299" s="8">
        <v>1297</v>
      </c>
      <c r="AF1299" s="12">
        <v>180589.5</v>
      </c>
      <c r="AG1299" s="8">
        <f t="shared" si="62"/>
        <v>0.64849999999999997</v>
      </c>
    </row>
    <row r="1300" spans="14:33" x14ac:dyDescent="0.25">
      <c r="N1300" s="7">
        <v>1298</v>
      </c>
      <c r="O1300" s="7">
        <f t="shared" ca="1" si="60"/>
        <v>0.81900244478056705</v>
      </c>
      <c r="P1300" s="20">
        <f t="shared" ca="1" si="61"/>
        <v>214.63823073783209</v>
      </c>
      <c r="X1300" s="12">
        <v>376.96914065300058</v>
      </c>
      <c r="AE1300" s="8">
        <v>1298</v>
      </c>
      <c r="AF1300" s="12">
        <v>180592.9</v>
      </c>
      <c r="AG1300" s="8">
        <f t="shared" si="62"/>
        <v>0.64900000000000002</v>
      </c>
    </row>
    <row r="1301" spans="14:33" x14ac:dyDescent="0.25">
      <c r="N1301" s="7">
        <v>1299</v>
      </c>
      <c r="O1301" s="7">
        <f t="shared" ca="1" si="60"/>
        <v>0.2425455119043517</v>
      </c>
      <c r="P1301" s="20">
        <f t="shared" ca="1" si="61"/>
        <v>154.72946705061759</v>
      </c>
      <c r="X1301" s="12">
        <v>569.65141578238934</v>
      </c>
      <c r="AE1301" s="8">
        <v>1299</v>
      </c>
      <c r="AF1301" s="12">
        <v>180609.1</v>
      </c>
      <c r="AG1301" s="8">
        <f t="shared" si="62"/>
        <v>0.64949999999999997</v>
      </c>
    </row>
    <row r="1302" spans="14:33" x14ac:dyDescent="0.25">
      <c r="N1302" s="7">
        <v>1300</v>
      </c>
      <c r="O1302" s="7">
        <f t="shared" ca="1" si="60"/>
        <v>0.2479673040573932</v>
      </c>
      <c r="P1302" s="20">
        <f t="shared" ca="1" si="61"/>
        <v>155.17706684278616</v>
      </c>
      <c r="X1302" s="12">
        <v>738.86741746709652</v>
      </c>
      <c r="AE1302" s="8">
        <v>1300</v>
      </c>
      <c r="AF1302" s="12">
        <v>180616</v>
      </c>
      <c r="AG1302" s="8">
        <f t="shared" si="62"/>
        <v>0.65</v>
      </c>
    </row>
    <row r="1303" spans="14:33" x14ac:dyDescent="0.25">
      <c r="N1303" s="7">
        <v>1301</v>
      </c>
      <c r="O1303" s="7">
        <f t="shared" ca="1" si="60"/>
        <v>0.61668050703286936</v>
      </c>
      <c r="P1303" s="20">
        <f t="shared" ca="1" si="61"/>
        <v>186.93765165641355</v>
      </c>
      <c r="X1303" s="12">
        <v>647.91739149789976</v>
      </c>
      <c r="AE1303" s="8">
        <v>1301</v>
      </c>
      <c r="AF1303" s="12">
        <v>180759.8</v>
      </c>
      <c r="AG1303" s="8">
        <f t="shared" si="62"/>
        <v>0.65049999999999997</v>
      </c>
    </row>
    <row r="1304" spans="14:33" x14ac:dyDescent="0.25">
      <c r="N1304" s="7">
        <v>1302</v>
      </c>
      <c r="O1304" s="7">
        <f t="shared" ca="1" si="60"/>
        <v>0.3808719391478409</v>
      </c>
      <c r="P1304" s="20">
        <f t="shared" ca="1" si="61"/>
        <v>165.89072245085558</v>
      </c>
      <c r="X1304" s="12">
        <v>739.61976519231962</v>
      </c>
      <c r="AE1304" s="8">
        <v>1302</v>
      </c>
      <c r="AF1304" s="12">
        <v>180810.4</v>
      </c>
      <c r="AG1304" s="8">
        <f t="shared" si="62"/>
        <v>0.65100000000000002</v>
      </c>
    </row>
    <row r="1305" spans="14:33" x14ac:dyDescent="0.25">
      <c r="N1305" s="7">
        <v>1303</v>
      </c>
      <c r="O1305" s="7">
        <f t="shared" ca="1" si="60"/>
        <v>0.89435027636951026</v>
      </c>
      <c r="P1305" s="20">
        <f t="shared" ca="1" si="61"/>
        <v>232.96425598885068</v>
      </c>
      <c r="X1305" s="12">
        <v>738.30412763270022</v>
      </c>
      <c r="AE1305" s="8">
        <v>1303</v>
      </c>
      <c r="AF1305" s="12">
        <v>180836.7</v>
      </c>
      <c r="AG1305" s="8">
        <f t="shared" si="62"/>
        <v>0.65149999999999997</v>
      </c>
    </row>
    <row r="1306" spans="14:33" x14ac:dyDescent="0.25">
      <c r="N1306" s="7">
        <v>1304</v>
      </c>
      <c r="O1306" s="7">
        <f t="shared" ca="1" si="60"/>
        <v>1.8109693737807797E-3</v>
      </c>
      <c r="P1306" s="20">
        <f t="shared" ca="1" si="61"/>
        <v>118.80461105155496</v>
      </c>
      <c r="X1306" s="12">
        <v>610.51138803103686</v>
      </c>
      <c r="AE1306" s="8">
        <v>1304</v>
      </c>
      <c r="AF1306" s="12">
        <v>180883</v>
      </c>
      <c r="AG1306" s="8">
        <f t="shared" si="62"/>
        <v>0.65200000000000002</v>
      </c>
    </row>
    <row r="1307" spans="14:33" x14ac:dyDescent="0.25">
      <c r="N1307" s="7">
        <v>1305</v>
      </c>
      <c r="O1307" s="7">
        <f t="shared" ca="1" si="60"/>
        <v>0.93872845689349815</v>
      </c>
      <c r="P1307" s="20">
        <f t="shared" ca="1" si="61"/>
        <v>250.85554431863187</v>
      </c>
      <c r="X1307" s="12">
        <v>394.50266361690484</v>
      </c>
      <c r="AE1307" s="8">
        <v>1305</v>
      </c>
      <c r="AF1307" s="12">
        <v>180913.5</v>
      </c>
      <c r="AG1307" s="8">
        <f t="shared" si="62"/>
        <v>0.65249999999999997</v>
      </c>
    </row>
    <row r="1308" spans="14:33" x14ac:dyDescent="0.25">
      <c r="N1308" s="7">
        <v>1306</v>
      </c>
      <c r="O1308" s="7">
        <f t="shared" ca="1" si="60"/>
        <v>0.76267966444029289</v>
      </c>
      <c r="P1308" s="20">
        <f t="shared" ca="1" si="61"/>
        <v>205.03174675490635</v>
      </c>
      <c r="X1308" s="12">
        <v>429.99880579020947</v>
      </c>
      <c r="AE1308" s="8">
        <v>1306</v>
      </c>
      <c r="AF1308" s="12">
        <v>180937.9</v>
      </c>
      <c r="AG1308" s="8">
        <f t="shared" si="62"/>
        <v>0.65300000000000002</v>
      </c>
    </row>
    <row r="1309" spans="14:33" x14ac:dyDescent="0.25">
      <c r="N1309" s="7">
        <v>1307</v>
      </c>
      <c r="O1309" s="7">
        <f t="shared" ca="1" si="60"/>
        <v>0.2719106194193871</v>
      </c>
      <c r="P1309" s="20">
        <f t="shared" ca="1" si="61"/>
        <v>157.13413090505611</v>
      </c>
      <c r="X1309" s="12">
        <v>681.64136501939151</v>
      </c>
      <c r="AE1309" s="8">
        <v>1307</v>
      </c>
      <c r="AF1309" s="12">
        <v>181014.39999999999</v>
      </c>
      <c r="AG1309" s="8">
        <f t="shared" si="62"/>
        <v>0.65349999999999997</v>
      </c>
    </row>
    <row r="1310" spans="14:33" x14ac:dyDescent="0.25">
      <c r="N1310" s="7">
        <v>1308</v>
      </c>
      <c r="O1310" s="7">
        <f t="shared" ca="1" si="60"/>
        <v>0.11677376296163799</v>
      </c>
      <c r="P1310" s="20">
        <f t="shared" ca="1" si="61"/>
        <v>143.28766214210788</v>
      </c>
      <c r="X1310" s="12">
        <v>450.76097629213655</v>
      </c>
      <c r="AE1310" s="8">
        <v>1308</v>
      </c>
      <c r="AF1310" s="12">
        <v>181053.1</v>
      </c>
      <c r="AG1310" s="8">
        <f t="shared" si="62"/>
        <v>0.65400000000000003</v>
      </c>
    </row>
    <row r="1311" spans="14:33" x14ac:dyDescent="0.25">
      <c r="N1311" s="7">
        <v>1309</v>
      </c>
      <c r="O1311" s="7">
        <f t="shared" ca="1" si="60"/>
        <v>0.81590013348808998</v>
      </c>
      <c r="P1311" s="20">
        <f t="shared" ca="1" si="61"/>
        <v>214.0448362579703</v>
      </c>
      <c r="X1311" s="12">
        <v>412.49119696595176</v>
      </c>
      <c r="AE1311" s="8">
        <v>1309</v>
      </c>
      <c r="AF1311" s="12">
        <v>181084.5</v>
      </c>
      <c r="AG1311" s="8">
        <f t="shared" si="62"/>
        <v>0.65449999999999997</v>
      </c>
    </row>
    <row r="1312" spans="14:33" x14ac:dyDescent="0.25">
      <c r="N1312" s="7">
        <v>1310</v>
      </c>
      <c r="O1312" s="7">
        <f t="shared" ca="1" si="60"/>
        <v>0.27268758441692376</v>
      </c>
      <c r="P1312" s="20">
        <f t="shared" ca="1" si="61"/>
        <v>157.19718936392496</v>
      </c>
      <c r="X1312" s="12">
        <v>572.43030455136682</v>
      </c>
      <c r="AE1312" s="8">
        <v>1310</v>
      </c>
      <c r="AF1312" s="12">
        <v>181098.7</v>
      </c>
      <c r="AG1312" s="8">
        <f t="shared" si="62"/>
        <v>0.65500000000000003</v>
      </c>
    </row>
    <row r="1313" spans="14:33" x14ac:dyDescent="0.25">
      <c r="N1313" s="7">
        <v>1311</v>
      </c>
      <c r="O1313" s="7">
        <f t="shared" ca="1" si="60"/>
        <v>0.17500502003490148</v>
      </c>
      <c r="P1313" s="20">
        <f t="shared" ca="1" si="61"/>
        <v>148.92590746751065</v>
      </c>
      <c r="X1313" s="12">
        <v>713.50518686239855</v>
      </c>
      <c r="AE1313" s="8">
        <v>1311</v>
      </c>
      <c r="AF1313" s="12">
        <v>181250.2</v>
      </c>
      <c r="AG1313" s="8">
        <f t="shared" si="62"/>
        <v>0.65549999999999997</v>
      </c>
    </row>
    <row r="1314" spans="14:33" x14ac:dyDescent="0.25">
      <c r="N1314" s="7">
        <v>1312</v>
      </c>
      <c r="O1314" s="7">
        <f t="shared" ca="1" si="60"/>
        <v>0.8384895212868323</v>
      </c>
      <c r="P1314" s="20">
        <f t="shared" ca="1" si="61"/>
        <v>218.58845272218588</v>
      </c>
      <c r="X1314" s="12">
        <v>601.85788354954468</v>
      </c>
      <c r="AE1314" s="8">
        <v>1312</v>
      </c>
      <c r="AF1314" s="12">
        <v>181271.1</v>
      </c>
      <c r="AG1314" s="8">
        <f t="shared" si="62"/>
        <v>0.65600000000000003</v>
      </c>
    </row>
    <row r="1315" spans="14:33" x14ac:dyDescent="0.25">
      <c r="N1315" s="7">
        <v>1313</v>
      </c>
      <c r="O1315" s="7">
        <f t="shared" ca="1" si="60"/>
        <v>2.3327854820064053E-2</v>
      </c>
      <c r="P1315" s="20">
        <f t="shared" ca="1" si="61"/>
        <v>129.46323224842666</v>
      </c>
      <c r="X1315" s="12">
        <v>574.54949874534077</v>
      </c>
      <c r="AE1315" s="8">
        <v>1313</v>
      </c>
      <c r="AF1315" s="12">
        <v>181281.4</v>
      </c>
      <c r="AG1315" s="8">
        <f t="shared" si="62"/>
        <v>0.65649999999999997</v>
      </c>
    </row>
    <row r="1316" spans="14:33" x14ac:dyDescent="0.25">
      <c r="N1316" s="7">
        <v>1314</v>
      </c>
      <c r="O1316" s="7">
        <f t="shared" ca="1" si="60"/>
        <v>0.50174328542563207</v>
      </c>
      <c r="P1316" s="20">
        <f t="shared" ca="1" si="61"/>
        <v>176.01149102909807</v>
      </c>
      <c r="X1316" s="12">
        <v>771.42871928331408</v>
      </c>
      <c r="AE1316" s="8">
        <v>1314</v>
      </c>
      <c r="AF1316" s="12">
        <v>181289.4</v>
      </c>
      <c r="AG1316" s="8">
        <f t="shared" si="62"/>
        <v>0.65700000000000003</v>
      </c>
    </row>
    <row r="1317" spans="14:33" x14ac:dyDescent="0.25">
      <c r="N1317" s="7">
        <v>1315</v>
      </c>
      <c r="O1317" s="7">
        <f t="shared" ca="1" si="60"/>
        <v>0.23419107191204225</v>
      </c>
      <c r="P1317" s="20">
        <f t="shared" ca="1" si="61"/>
        <v>154.03584976799681</v>
      </c>
      <c r="X1317" s="12">
        <v>623.02266215054328</v>
      </c>
      <c r="AE1317" s="8">
        <v>1315</v>
      </c>
      <c r="AF1317" s="12">
        <v>181390.7</v>
      </c>
      <c r="AG1317" s="8">
        <f t="shared" si="62"/>
        <v>0.65749999999999997</v>
      </c>
    </row>
    <row r="1318" spans="14:33" x14ac:dyDescent="0.25">
      <c r="N1318" s="7">
        <v>1316</v>
      </c>
      <c r="O1318" s="7">
        <f t="shared" ca="1" si="60"/>
        <v>0.67624178328744766</v>
      </c>
      <c r="P1318" s="20">
        <f t="shared" ca="1" si="61"/>
        <v>193.52010246179054</v>
      </c>
      <c r="X1318" s="12">
        <v>576.03645180028718</v>
      </c>
      <c r="AE1318" s="8">
        <v>1316</v>
      </c>
      <c r="AF1318" s="12">
        <v>181512</v>
      </c>
      <c r="AG1318" s="8">
        <f t="shared" si="62"/>
        <v>0.65800000000000003</v>
      </c>
    </row>
    <row r="1319" spans="14:33" x14ac:dyDescent="0.25">
      <c r="N1319" s="7">
        <v>1317</v>
      </c>
      <c r="O1319" s="7">
        <f t="shared" ca="1" si="60"/>
        <v>2.1643560658865746E-2</v>
      </c>
      <c r="P1319" s="20">
        <f t="shared" ca="1" si="61"/>
        <v>129.01594694764054</v>
      </c>
      <c r="X1319" s="12">
        <v>626.47390585203993</v>
      </c>
      <c r="AE1319" s="8">
        <v>1317</v>
      </c>
      <c r="AF1319" s="12">
        <v>181526.9</v>
      </c>
      <c r="AG1319" s="8">
        <f t="shared" si="62"/>
        <v>0.65849999999999997</v>
      </c>
    </row>
    <row r="1320" spans="14:33" x14ac:dyDescent="0.25">
      <c r="N1320" s="7">
        <v>1318</v>
      </c>
      <c r="O1320" s="7">
        <f t="shared" ca="1" si="60"/>
        <v>0.79975817726946796</v>
      </c>
      <c r="P1320" s="20">
        <f t="shared" ca="1" si="61"/>
        <v>211.09337706853694</v>
      </c>
      <c r="X1320" s="12">
        <v>592.60169745336816</v>
      </c>
      <c r="AE1320" s="8">
        <v>1318</v>
      </c>
      <c r="AF1320" s="12">
        <v>181573.3</v>
      </c>
      <c r="AG1320" s="8">
        <f t="shared" si="62"/>
        <v>0.65900000000000003</v>
      </c>
    </row>
    <row r="1321" spans="14:33" x14ac:dyDescent="0.25">
      <c r="N1321" s="7">
        <v>1319</v>
      </c>
      <c r="O1321" s="7">
        <f t="shared" ca="1" si="60"/>
        <v>0.15794924351761752</v>
      </c>
      <c r="P1321" s="20">
        <f t="shared" ca="1" si="61"/>
        <v>147.35991324079239</v>
      </c>
      <c r="X1321" s="12">
        <v>581.88049588965964</v>
      </c>
      <c r="AE1321" s="8">
        <v>1319</v>
      </c>
      <c r="AF1321" s="12">
        <v>181621.3</v>
      </c>
      <c r="AG1321" s="8">
        <f t="shared" si="62"/>
        <v>0.65949999999999998</v>
      </c>
    </row>
    <row r="1322" spans="14:33" x14ac:dyDescent="0.25">
      <c r="N1322" s="7">
        <v>1320</v>
      </c>
      <c r="O1322" s="7">
        <f t="shared" ca="1" si="60"/>
        <v>8.0621275786538549E-2</v>
      </c>
      <c r="P1322" s="20">
        <f t="shared" ca="1" si="61"/>
        <v>139.14870225883911</v>
      </c>
      <c r="X1322" s="12">
        <v>777.89535592723519</v>
      </c>
      <c r="AE1322" s="8">
        <v>1320</v>
      </c>
      <c r="AF1322" s="12">
        <v>181886.5</v>
      </c>
      <c r="AG1322" s="8">
        <f t="shared" si="62"/>
        <v>0.66</v>
      </c>
    </row>
    <row r="1323" spans="14:33" x14ac:dyDescent="0.25">
      <c r="N1323" s="7">
        <v>1321</v>
      </c>
      <c r="O1323" s="7">
        <f t="shared" ca="1" si="60"/>
        <v>0.16530830598255331</v>
      </c>
      <c r="P1323" s="20">
        <f t="shared" ca="1" si="61"/>
        <v>148.04241047890756</v>
      </c>
      <c r="X1323" s="12">
        <v>804.27019208547858</v>
      </c>
      <c r="AE1323" s="8">
        <v>1321</v>
      </c>
      <c r="AF1323" s="12">
        <v>181895.4</v>
      </c>
      <c r="AG1323" s="8">
        <f t="shared" si="62"/>
        <v>0.66049999999999998</v>
      </c>
    </row>
    <row r="1324" spans="14:33" x14ac:dyDescent="0.25">
      <c r="N1324" s="7">
        <v>1322</v>
      </c>
      <c r="O1324" s="7">
        <f t="shared" ca="1" si="60"/>
        <v>0.63397519882950237</v>
      </c>
      <c r="P1324" s="20">
        <f t="shared" ca="1" si="61"/>
        <v>188.7656943477391</v>
      </c>
      <c r="X1324" s="12">
        <v>572.09994825916317</v>
      </c>
      <c r="AE1324" s="8">
        <v>1322</v>
      </c>
      <c r="AF1324" s="12">
        <v>181912.1</v>
      </c>
      <c r="AG1324" s="8">
        <f t="shared" si="62"/>
        <v>0.66100000000000003</v>
      </c>
    </row>
    <row r="1325" spans="14:33" x14ac:dyDescent="0.25">
      <c r="N1325" s="7">
        <v>1323</v>
      </c>
      <c r="O1325" s="7">
        <f t="shared" ca="1" si="60"/>
        <v>0.89342500452131302</v>
      </c>
      <c r="P1325" s="20">
        <f t="shared" ca="1" si="61"/>
        <v>232.6734376438877</v>
      </c>
      <c r="X1325" s="12">
        <v>706.16041020777743</v>
      </c>
      <c r="AE1325" s="8">
        <v>1323</v>
      </c>
      <c r="AF1325" s="12">
        <v>181936.8</v>
      </c>
      <c r="AG1325" s="8">
        <f t="shared" si="62"/>
        <v>0.66149999999999998</v>
      </c>
    </row>
    <row r="1326" spans="14:33" x14ac:dyDescent="0.25">
      <c r="N1326" s="7">
        <v>1324</v>
      </c>
      <c r="O1326" s="7">
        <f t="shared" ca="1" si="60"/>
        <v>0.89016673790324929</v>
      </c>
      <c r="P1326" s="20">
        <f t="shared" ca="1" si="61"/>
        <v>231.66779381386593</v>
      </c>
      <c r="X1326" s="12">
        <v>719.15502277497205</v>
      </c>
      <c r="AE1326" s="8">
        <v>1324</v>
      </c>
      <c r="AF1326" s="12">
        <v>182100.2</v>
      </c>
      <c r="AG1326" s="8">
        <f t="shared" si="62"/>
        <v>0.66200000000000003</v>
      </c>
    </row>
    <row r="1327" spans="14:33" x14ac:dyDescent="0.25">
      <c r="N1327" s="7">
        <v>1325</v>
      </c>
      <c r="O1327" s="7">
        <f t="shared" ca="1" si="60"/>
        <v>0.55886668345195001</v>
      </c>
      <c r="P1327" s="20">
        <f t="shared" ca="1" si="61"/>
        <v>181.21503150708975</v>
      </c>
      <c r="X1327" s="12">
        <v>560.79890651072662</v>
      </c>
      <c r="AE1327" s="8">
        <v>1325</v>
      </c>
      <c r="AF1327" s="12">
        <v>182106.6</v>
      </c>
      <c r="AG1327" s="8">
        <f t="shared" si="62"/>
        <v>0.66249999999999998</v>
      </c>
    </row>
    <row r="1328" spans="14:33" x14ac:dyDescent="0.25">
      <c r="N1328" s="7">
        <v>1326</v>
      </c>
      <c r="O1328" s="7">
        <f t="shared" ca="1" si="60"/>
        <v>9.2755213470362419E-2</v>
      </c>
      <c r="P1328" s="20">
        <f t="shared" ca="1" si="61"/>
        <v>140.62147309975336</v>
      </c>
      <c r="X1328" s="12">
        <v>482.91910264846081</v>
      </c>
      <c r="AE1328" s="8">
        <v>1326</v>
      </c>
      <c r="AF1328" s="12">
        <v>182175.4</v>
      </c>
      <c r="AG1328" s="8">
        <f t="shared" si="62"/>
        <v>0.66300000000000003</v>
      </c>
    </row>
    <row r="1329" spans="14:33" x14ac:dyDescent="0.25">
      <c r="N1329" s="7">
        <v>1327</v>
      </c>
      <c r="O1329" s="7">
        <f t="shared" ca="1" si="60"/>
        <v>0.6033528192960137</v>
      </c>
      <c r="P1329" s="20">
        <f t="shared" ca="1" si="61"/>
        <v>185.5687268329919</v>
      </c>
      <c r="X1329" s="12">
        <v>594.9556101968858</v>
      </c>
      <c r="AE1329" s="8">
        <v>1327</v>
      </c>
      <c r="AF1329" s="12">
        <v>182179.1</v>
      </c>
      <c r="AG1329" s="8">
        <f t="shared" si="62"/>
        <v>0.66349999999999998</v>
      </c>
    </row>
    <row r="1330" spans="14:33" x14ac:dyDescent="0.25">
      <c r="N1330" s="7">
        <v>1328</v>
      </c>
      <c r="O1330" s="7">
        <f t="shared" ca="1" si="60"/>
        <v>0.54447414538661498</v>
      </c>
      <c r="P1330" s="20">
        <f t="shared" ca="1" si="61"/>
        <v>179.8678457314312</v>
      </c>
      <c r="X1330" s="12">
        <v>599.29982176463818</v>
      </c>
      <c r="AE1330" s="8">
        <v>1328</v>
      </c>
      <c r="AF1330" s="12">
        <v>182196.8</v>
      </c>
      <c r="AG1330" s="8">
        <f t="shared" si="62"/>
        <v>0.66400000000000003</v>
      </c>
    </row>
    <row r="1331" spans="14:33" x14ac:dyDescent="0.25">
      <c r="N1331" s="7">
        <v>1329</v>
      </c>
      <c r="O1331" s="7">
        <f t="shared" ca="1" si="60"/>
        <v>0.6039937557781111</v>
      </c>
      <c r="P1331" s="20">
        <f t="shared" ca="1" si="61"/>
        <v>185.63381400672824</v>
      </c>
      <c r="X1331" s="12">
        <v>568.87276357210317</v>
      </c>
      <c r="AE1331" s="8">
        <v>1329</v>
      </c>
      <c r="AF1331" s="12">
        <v>182240.7</v>
      </c>
      <c r="AG1331" s="8">
        <f t="shared" si="62"/>
        <v>0.66449999999999998</v>
      </c>
    </row>
    <row r="1332" spans="14:33" x14ac:dyDescent="0.25">
      <c r="N1332" s="7">
        <v>1330</v>
      </c>
      <c r="O1332" s="7">
        <f t="shared" ca="1" si="60"/>
        <v>0.92836885636943367</v>
      </c>
      <c r="P1332" s="20">
        <f t="shared" ca="1" si="61"/>
        <v>245.77565421301418</v>
      </c>
      <c r="X1332" s="12">
        <v>529.4810087061951</v>
      </c>
      <c r="AE1332" s="8">
        <v>1330</v>
      </c>
      <c r="AF1332" s="12">
        <v>182246.39999999999</v>
      </c>
      <c r="AG1332" s="8">
        <f t="shared" si="62"/>
        <v>0.66500000000000004</v>
      </c>
    </row>
    <row r="1333" spans="14:33" x14ac:dyDescent="0.25">
      <c r="N1333" s="7">
        <v>1331</v>
      </c>
      <c r="O1333" s="7">
        <f t="shared" ca="1" si="60"/>
        <v>0.42316764983629118</v>
      </c>
      <c r="P1333" s="20">
        <f t="shared" ca="1" si="61"/>
        <v>169.33831364343817</v>
      </c>
      <c r="X1333" s="12">
        <v>661.69923218502367</v>
      </c>
      <c r="AE1333" s="8">
        <v>1331</v>
      </c>
      <c r="AF1333" s="12">
        <v>182248.2</v>
      </c>
      <c r="AG1333" s="8">
        <f t="shared" si="62"/>
        <v>0.66549999999999998</v>
      </c>
    </row>
    <row r="1334" spans="14:33" x14ac:dyDescent="0.25">
      <c r="N1334" s="7">
        <v>1332</v>
      </c>
      <c r="O1334" s="7">
        <f t="shared" ca="1" si="60"/>
        <v>9.7234524564501323E-2</v>
      </c>
      <c r="P1334" s="20">
        <f t="shared" ca="1" si="61"/>
        <v>141.14112461003606</v>
      </c>
      <c r="X1334" s="12">
        <v>789.73165320440955</v>
      </c>
      <c r="AE1334" s="8">
        <v>1332</v>
      </c>
      <c r="AF1334" s="12">
        <v>182283</v>
      </c>
      <c r="AG1334" s="8">
        <f t="shared" si="62"/>
        <v>0.66600000000000004</v>
      </c>
    </row>
    <row r="1335" spans="14:33" x14ac:dyDescent="0.25">
      <c r="N1335" s="7">
        <v>1333</v>
      </c>
      <c r="O1335" s="7">
        <f t="shared" ca="1" si="60"/>
        <v>0.89010705201711171</v>
      </c>
      <c r="P1335" s="20">
        <f t="shared" ca="1" si="61"/>
        <v>231.64963323026541</v>
      </c>
      <c r="X1335" s="12">
        <v>435.81405156909295</v>
      </c>
      <c r="AE1335" s="8">
        <v>1333</v>
      </c>
      <c r="AF1335" s="12">
        <v>182334.8</v>
      </c>
      <c r="AG1335" s="8">
        <f t="shared" si="62"/>
        <v>0.66649999999999998</v>
      </c>
    </row>
    <row r="1336" spans="14:33" x14ac:dyDescent="0.25">
      <c r="N1336" s="7">
        <v>1334</v>
      </c>
      <c r="O1336" s="7">
        <f t="shared" ca="1" si="60"/>
        <v>0.56120645647606227</v>
      </c>
      <c r="P1336" s="20">
        <f t="shared" ca="1" si="61"/>
        <v>181.43663640389403</v>
      </c>
      <c r="X1336" s="12">
        <v>753.101439680363</v>
      </c>
      <c r="AE1336" s="8">
        <v>1334</v>
      </c>
      <c r="AF1336" s="12">
        <v>182378.9</v>
      </c>
      <c r="AG1336" s="8">
        <f t="shared" si="62"/>
        <v>0.66700000000000004</v>
      </c>
    </row>
    <row r="1337" spans="14:33" x14ac:dyDescent="0.25">
      <c r="N1337" s="7">
        <v>1335</v>
      </c>
      <c r="O1337" s="7">
        <f t="shared" ca="1" si="60"/>
        <v>0.12155121683384318</v>
      </c>
      <c r="P1337" s="20">
        <f t="shared" ca="1" si="61"/>
        <v>143.78742138779694</v>
      </c>
      <c r="X1337" s="12">
        <v>664.62422074732626</v>
      </c>
      <c r="AE1337" s="8">
        <v>1335</v>
      </c>
      <c r="AF1337" s="12">
        <v>182379.6</v>
      </c>
      <c r="AG1337" s="8">
        <f t="shared" si="62"/>
        <v>0.66749999999999998</v>
      </c>
    </row>
    <row r="1338" spans="14:33" x14ac:dyDescent="0.25">
      <c r="N1338" s="7">
        <v>1336</v>
      </c>
      <c r="O1338" s="7">
        <f t="shared" ca="1" si="60"/>
        <v>0.8840141373749445</v>
      </c>
      <c r="P1338" s="20">
        <f t="shared" ca="1" si="61"/>
        <v>229.84245915621614</v>
      </c>
      <c r="X1338" s="12">
        <v>637.18457964212007</v>
      </c>
      <c r="AE1338" s="8">
        <v>1336</v>
      </c>
      <c r="AF1338" s="12">
        <v>182384.2</v>
      </c>
      <c r="AG1338" s="8">
        <f t="shared" si="62"/>
        <v>0.66800000000000004</v>
      </c>
    </row>
    <row r="1339" spans="14:33" x14ac:dyDescent="0.25">
      <c r="N1339" s="7">
        <v>1337</v>
      </c>
      <c r="O1339" s="7">
        <f t="shared" ca="1" si="60"/>
        <v>0.34185734103976373</v>
      </c>
      <c r="P1339" s="20">
        <f t="shared" ca="1" si="61"/>
        <v>162.75539846196281</v>
      </c>
      <c r="X1339" s="12">
        <v>507.81596178957216</v>
      </c>
      <c r="AE1339" s="8">
        <v>1337</v>
      </c>
      <c r="AF1339" s="12">
        <v>182384.2</v>
      </c>
      <c r="AG1339" s="8">
        <f t="shared" si="62"/>
        <v>0.66849999999999998</v>
      </c>
    </row>
    <row r="1340" spans="14:33" x14ac:dyDescent="0.25">
      <c r="N1340" s="7">
        <v>1338</v>
      </c>
      <c r="O1340" s="7">
        <f t="shared" ca="1" si="60"/>
        <v>0.44604375842220256</v>
      </c>
      <c r="P1340" s="20">
        <f t="shared" ca="1" si="61"/>
        <v>171.23763725821186</v>
      </c>
      <c r="X1340" s="12">
        <v>496.05788927947265</v>
      </c>
      <c r="AE1340" s="8">
        <v>1338</v>
      </c>
      <c r="AF1340" s="12">
        <v>182393.8</v>
      </c>
      <c r="AG1340" s="8">
        <f t="shared" si="62"/>
        <v>0.66900000000000004</v>
      </c>
    </row>
    <row r="1341" spans="14:33" x14ac:dyDescent="0.25">
      <c r="N1341" s="7">
        <v>1339</v>
      </c>
      <c r="O1341" s="7">
        <f t="shared" ca="1" si="60"/>
        <v>0.38209524404470674</v>
      </c>
      <c r="P1341" s="20">
        <f t="shared" ca="1" si="61"/>
        <v>165.98954814266119</v>
      </c>
      <c r="X1341" s="12">
        <v>757.55077132986719</v>
      </c>
      <c r="AE1341" s="8">
        <v>1339</v>
      </c>
      <c r="AF1341" s="12">
        <v>182400.6</v>
      </c>
      <c r="AG1341" s="8">
        <f t="shared" si="62"/>
        <v>0.66949999999999998</v>
      </c>
    </row>
    <row r="1342" spans="14:33" x14ac:dyDescent="0.25">
      <c r="N1342" s="7">
        <v>1340</v>
      </c>
      <c r="O1342" s="7">
        <f t="shared" ca="1" si="60"/>
        <v>0.76826585945386694</v>
      </c>
      <c r="P1342" s="20">
        <f t="shared" ca="1" si="61"/>
        <v>205.89017960617991</v>
      </c>
      <c r="X1342" s="12">
        <v>513.79737120404843</v>
      </c>
      <c r="AE1342" s="8">
        <v>1340</v>
      </c>
      <c r="AF1342" s="12">
        <v>182401.9</v>
      </c>
      <c r="AG1342" s="8">
        <f t="shared" si="62"/>
        <v>0.67</v>
      </c>
    </row>
    <row r="1343" spans="14:33" x14ac:dyDescent="0.25">
      <c r="N1343" s="7">
        <v>1341</v>
      </c>
      <c r="O1343" s="7">
        <f t="shared" ca="1" si="60"/>
        <v>0.14152793051242518</v>
      </c>
      <c r="P1343" s="20">
        <f t="shared" ca="1" si="61"/>
        <v>145.79341283117495</v>
      </c>
      <c r="X1343" s="12">
        <v>459.89401656077678</v>
      </c>
      <c r="AE1343" s="8">
        <v>1341</v>
      </c>
      <c r="AF1343" s="12">
        <v>182413.6</v>
      </c>
      <c r="AG1343" s="8">
        <f t="shared" si="62"/>
        <v>0.67049999999999998</v>
      </c>
    </row>
    <row r="1344" spans="14:33" x14ac:dyDescent="0.25">
      <c r="N1344" s="7">
        <v>1342</v>
      </c>
      <c r="O1344" s="7">
        <f t="shared" ca="1" si="60"/>
        <v>0.37142741996462547</v>
      </c>
      <c r="P1344" s="20">
        <f t="shared" ca="1" si="61"/>
        <v>165.12906433459739</v>
      </c>
      <c r="X1344" s="12">
        <v>467.74645965538798</v>
      </c>
      <c r="AE1344" s="8">
        <v>1342</v>
      </c>
      <c r="AF1344" s="12">
        <v>182473.1</v>
      </c>
      <c r="AG1344" s="8">
        <f t="shared" si="62"/>
        <v>0.67100000000000004</v>
      </c>
    </row>
    <row r="1345" spans="14:33" x14ac:dyDescent="0.25">
      <c r="N1345" s="7">
        <v>1343</v>
      </c>
      <c r="O1345" s="7">
        <f t="shared" ca="1" si="60"/>
        <v>0.97819924294812544</v>
      </c>
      <c r="P1345" s="20">
        <f t="shared" ca="1" si="61"/>
        <v>283.76429779382352</v>
      </c>
      <c r="X1345" s="12">
        <v>518.60222926001779</v>
      </c>
      <c r="AE1345" s="8">
        <v>1343</v>
      </c>
      <c r="AF1345" s="12">
        <v>182550.9</v>
      </c>
      <c r="AG1345" s="8">
        <f t="shared" si="62"/>
        <v>0.67149999999999999</v>
      </c>
    </row>
    <row r="1346" spans="14:33" x14ac:dyDescent="0.25">
      <c r="N1346" s="7">
        <v>1344</v>
      </c>
      <c r="O1346" s="7">
        <f t="shared" ca="1" si="60"/>
        <v>0.41122747281615812</v>
      </c>
      <c r="P1346" s="20">
        <f t="shared" ca="1" si="61"/>
        <v>168.35772762664442</v>
      </c>
      <c r="X1346" s="12">
        <v>612.47423098007732</v>
      </c>
      <c r="AE1346" s="8">
        <v>1344</v>
      </c>
      <c r="AF1346" s="12">
        <v>182597.3</v>
      </c>
      <c r="AG1346" s="8">
        <f t="shared" si="62"/>
        <v>0.67200000000000004</v>
      </c>
    </row>
    <row r="1347" spans="14:33" x14ac:dyDescent="0.25">
      <c r="N1347" s="7">
        <v>1345</v>
      </c>
      <c r="O1347" s="7">
        <f t="shared" ca="1" si="60"/>
        <v>0.3090495565693685</v>
      </c>
      <c r="P1347" s="20">
        <f t="shared" ca="1" si="61"/>
        <v>160.12771583650209</v>
      </c>
      <c r="X1347" s="12">
        <v>786.17084288196202</v>
      </c>
      <c r="AE1347" s="8">
        <v>1345</v>
      </c>
      <c r="AF1347" s="12">
        <v>182643.6</v>
      </c>
      <c r="AG1347" s="8">
        <f t="shared" si="62"/>
        <v>0.67249999999999999</v>
      </c>
    </row>
    <row r="1348" spans="14:33" x14ac:dyDescent="0.25">
      <c r="N1348" s="7">
        <v>1346</v>
      </c>
      <c r="O1348" s="7">
        <f t="shared" ref="O1348:O1411" ca="1" si="63">RAND()</f>
        <v>0.79641351654756165</v>
      </c>
      <c r="P1348" s="20">
        <f t="shared" ref="P1348:P1411" ca="1" si="64">(($L$4*(EXP((_xlfn.NORM.S.INV(O1348)-$L$5)/$L$6)))/(1+EXP((_xlfn.NORM.S.INV(O1348)-$L$5)/$L$6)))+$L$3</f>
        <v>210.50819850836757</v>
      </c>
      <c r="X1348" s="12">
        <v>561.44839854656175</v>
      </c>
      <c r="AE1348" s="8">
        <v>1346</v>
      </c>
      <c r="AF1348" s="12">
        <v>182670.6</v>
      </c>
      <c r="AG1348" s="8">
        <f t="shared" ref="AG1348:AG1411" si="65">AE1348/2000</f>
        <v>0.67300000000000004</v>
      </c>
    </row>
    <row r="1349" spans="14:33" x14ac:dyDescent="0.25">
      <c r="N1349" s="7">
        <v>1347</v>
      </c>
      <c r="O1349" s="7">
        <f t="shared" ca="1" si="63"/>
        <v>0.1038068675111451</v>
      </c>
      <c r="P1349" s="20">
        <f t="shared" ca="1" si="64"/>
        <v>141.88351263814798</v>
      </c>
      <c r="X1349" s="12">
        <v>426.62593048947787</v>
      </c>
      <c r="AE1349" s="8">
        <v>1347</v>
      </c>
      <c r="AF1349" s="12">
        <v>182672.4</v>
      </c>
      <c r="AG1349" s="8">
        <f t="shared" si="65"/>
        <v>0.67349999999999999</v>
      </c>
    </row>
    <row r="1350" spans="14:33" x14ac:dyDescent="0.25">
      <c r="N1350" s="7">
        <v>1348</v>
      </c>
      <c r="O1350" s="7">
        <f t="shared" ca="1" si="63"/>
        <v>0.18552186688369499</v>
      </c>
      <c r="P1350" s="20">
        <f t="shared" ca="1" si="64"/>
        <v>149.86617148750423</v>
      </c>
      <c r="X1350" s="12">
        <v>753.29400226561495</v>
      </c>
      <c r="AE1350" s="8">
        <v>1348</v>
      </c>
      <c r="AF1350" s="12">
        <v>182687.2</v>
      </c>
      <c r="AG1350" s="8">
        <f t="shared" si="65"/>
        <v>0.67400000000000004</v>
      </c>
    </row>
    <row r="1351" spans="14:33" x14ac:dyDescent="0.25">
      <c r="N1351" s="7">
        <v>1349</v>
      </c>
      <c r="O1351" s="7">
        <f t="shared" ca="1" si="63"/>
        <v>0.57801517442700012</v>
      </c>
      <c r="P1351" s="20">
        <f t="shared" ca="1" si="64"/>
        <v>183.05147047429034</v>
      </c>
      <c r="X1351" s="12">
        <v>375.19881141153002</v>
      </c>
      <c r="AE1351" s="8">
        <v>1349</v>
      </c>
      <c r="AF1351" s="12">
        <v>182712.5</v>
      </c>
      <c r="AG1351" s="8">
        <f t="shared" si="65"/>
        <v>0.67449999999999999</v>
      </c>
    </row>
    <row r="1352" spans="14:33" x14ac:dyDescent="0.25">
      <c r="N1352" s="7">
        <v>1350</v>
      </c>
      <c r="O1352" s="7">
        <f t="shared" ca="1" si="63"/>
        <v>2.5432238784242833E-2</v>
      </c>
      <c r="P1352" s="20">
        <f t="shared" ca="1" si="64"/>
        <v>129.99383162069785</v>
      </c>
      <c r="X1352" s="12">
        <v>509.11852301627647</v>
      </c>
      <c r="AE1352" s="8">
        <v>1350</v>
      </c>
      <c r="AF1352" s="12">
        <v>182807.7</v>
      </c>
      <c r="AG1352" s="8">
        <f t="shared" si="65"/>
        <v>0.67500000000000004</v>
      </c>
    </row>
    <row r="1353" spans="14:33" x14ac:dyDescent="0.25">
      <c r="N1353" s="7">
        <v>1351</v>
      </c>
      <c r="O1353" s="7">
        <f t="shared" ca="1" si="63"/>
        <v>0.45211553017973494</v>
      </c>
      <c r="P1353" s="20">
        <f t="shared" ca="1" si="64"/>
        <v>171.74694445600124</v>
      </c>
      <c r="X1353" s="12">
        <v>696.45631757384569</v>
      </c>
      <c r="AE1353" s="8">
        <v>1351</v>
      </c>
      <c r="AF1353" s="12">
        <v>182865.3</v>
      </c>
      <c r="AG1353" s="8">
        <f t="shared" si="65"/>
        <v>0.67549999999999999</v>
      </c>
    </row>
    <row r="1354" spans="14:33" x14ac:dyDescent="0.25">
      <c r="N1354" s="7">
        <v>1352</v>
      </c>
      <c r="O1354" s="7">
        <f t="shared" ca="1" si="63"/>
        <v>0.60607203434218271</v>
      </c>
      <c r="P1354" s="20">
        <f t="shared" ca="1" si="64"/>
        <v>185.84537016874773</v>
      </c>
      <c r="X1354" s="12">
        <v>391.07519457459114</v>
      </c>
      <c r="AE1354" s="8">
        <v>1352</v>
      </c>
      <c r="AF1354" s="12">
        <v>182873.2</v>
      </c>
      <c r="AG1354" s="8">
        <f t="shared" si="65"/>
        <v>0.67600000000000005</v>
      </c>
    </row>
    <row r="1355" spans="14:33" x14ac:dyDescent="0.25">
      <c r="N1355" s="7">
        <v>1353</v>
      </c>
      <c r="O1355" s="7">
        <f t="shared" ca="1" si="63"/>
        <v>0.66305455725698981</v>
      </c>
      <c r="P1355" s="20">
        <f t="shared" ca="1" si="64"/>
        <v>191.98854090631028</v>
      </c>
      <c r="X1355" s="12">
        <v>780.01596932575762</v>
      </c>
      <c r="AE1355" s="8">
        <v>1353</v>
      </c>
      <c r="AF1355" s="12">
        <v>182914.4</v>
      </c>
      <c r="AG1355" s="8">
        <f t="shared" si="65"/>
        <v>0.67649999999999999</v>
      </c>
    </row>
    <row r="1356" spans="14:33" x14ac:dyDescent="0.25">
      <c r="N1356" s="7">
        <v>1354</v>
      </c>
      <c r="O1356" s="7">
        <f t="shared" ca="1" si="63"/>
        <v>0.30772919186910774</v>
      </c>
      <c r="P1356" s="20">
        <f t="shared" ca="1" si="64"/>
        <v>160.02181052516744</v>
      </c>
      <c r="X1356" s="12">
        <v>387.16062761404936</v>
      </c>
      <c r="AE1356" s="8">
        <v>1354</v>
      </c>
      <c r="AF1356" s="12">
        <v>182930.5</v>
      </c>
      <c r="AG1356" s="8">
        <f t="shared" si="65"/>
        <v>0.67700000000000005</v>
      </c>
    </row>
    <row r="1357" spans="14:33" x14ac:dyDescent="0.25">
      <c r="N1357" s="7">
        <v>1355</v>
      </c>
      <c r="O1357" s="7">
        <f t="shared" ca="1" si="63"/>
        <v>0.9972919574603738</v>
      </c>
      <c r="P1357" s="20">
        <f t="shared" ca="1" si="64"/>
        <v>347.98137233244262</v>
      </c>
      <c r="X1357" s="12">
        <v>665.75775699231701</v>
      </c>
      <c r="AE1357" s="8">
        <v>1355</v>
      </c>
      <c r="AF1357" s="12">
        <v>182978.8</v>
      </c>
      <c r="AG1357" s="8">
        <f t="shared" si="65"/>
        <v>0.67749999999999999</v>
      </c>
    </row>
    <row r="1358" spans="14:33" x14ac:dyDescent="0.25">
      <c r="N1358" s="7">
        <v>1356</v>
      </c>
      <c r="O1358" s="7">
        <f t="shared" ca="1" si="63"/>
        <v>0.80739771576108699</v>
      </c>
      <c r="P1358" s="20">
        <f t="shared" ca="1" si="64"/>
        <v>212.46292791455181</v>
      </c>
      <c r="X1358" s="12">
        <v>594.36549928302134</v>
      </c>
      <c r="AE1358" s="8">
        <v>1356</v>
      </c>
      <c r="AF1358" s="12">
        <v>183007.2</v>
      </c>
      <c r="AG1358" s="8">
        <f t="shared" si="65"/>
        <v>0.67800000000000005</v>
      </c>
    </row>
    <row r="1359" spans="14:33" x14ac:dyDescent="0.25">
      <c r="N1359" s="7">
        <v>1357</v>
      </c>
      <c r="O1359" s="7">
        <f t="shared" ca="1" si="63"/>
        <v>0.80273901634769984</v>
      </c>
      <c r="P1359" s="20">
        <f t="shared" ca="1" si="64"/>
        <v>211.62218618022314</v>
      </c>
      <c r="X1359" s="12">
        <v>466.54029065500436</v>
      </c>
      <c r="AE1359" s="8">
        <v>1357</v>
      </c>
      <c r="AF1359" s="12">
        <v>183013.7</v>
      </c>
      <c r="AG1359" s="8">
        <f t="shared" si="65"/>
        <v>0.67849999999999999</v>
      </c>
    </row>
    <row r="1360" spans="14:33" x14ac:dyDescent="0.25">
      <c r="N1360" s="7">
        <v>1358</v>
      </c>
      <c r="O1360" s="7">
        <f t="shared" ca="1" si="63"/>
        <v>0.20525404498971944</v>
      </c>
      <c r="P1360" s="20">
        <f t="shared" ca="1" si="64"/>
        <v>151.58800022469629</v>
      </c>
      <c r="X1360" s="12">
        <v>562.54883813899073</v>
      </c>
      <c r="AE1360" s="8">
        <v>1358</v>
      </c>
      <c r="AF1360" s="12">
        <v>183017.3</v>
      </c>
      <c r="AG1360" s="8">
        <f t="shared" si="65"/>
        <v>0.67900000000000005</v>
      </c>
    </row>
    <row r="1361" spans="14:33" x14ac:dyDescent="0.25">
      <c r="N1361" s="7">
        <v>1359</v>
      </c>
      <c r="O1361" s="7">
        <f t="shared" ca="1" si="63"/>
        <v>0.19346250352529226</v>
      </c>
      <c r="P1361" s="20">
        <f t="shared" ca="1" si="64"/>
        <v>150.56518109786617</v>
      </c>
      <c r="X1361" s="12">
        <v>497.38879489735706</v>
      </c>
      <c r="AE1361" s="8">
        <v>1359</v>
      </c>
      <c r="AF1361" s="12">
        <v>183037.3</v>
      </c>
      <c r="AG1361" s="8">
        <f t="shared" si="65"/>
        <v>0.67949999999999999</v>
      </c>
    </row>
    <row r="1362" spans="14:33" x14ac:dyDescent="0.25">
      <c r="N1362" s="7">
        <v>1360</v>
      </c>
      <c r="O1362" s="7">
        <f t="shared" ca="1" si="63"/>
        <v>0.19533054519973392</v>
      </c>
      <c r="P1362" s="20">
        <f t="shared" ca="1" si="64"/>
        <v>150.72837579584169</v>
      </c>
      <c r="X1362" s="12">
        <v>698.70371755324732</v>
      </c>
      <c r="AE1362" s="8">
        <v>1360</v>
      </c>
      <c r="AF1362" s="12">
        <v>183058.5</v>
      </c>
      <c r="AG1362" s="8">
        <f t="shared" si="65"/>
        <v>0.68</v>
      </c>
    </row>
    <row r="1363" spans="14:33" x14ac:dyDescent="0.25">
      <c r="N1363" s="7">
        <v>1361</v>
      </c>
      <c r="O1363" s="7">
        <f t="shared" ca="1" si="63"/>
        <v>0.8541281199606946</v>
      </c>
      <c r="P1363" s="20">
        <f t="shared" ca="1" si="64"/>
        <v>222.08331216717772</v>
      </c>
      <c r="X1363" s="12">
        <v>478.73135583618739</v>
      </c>
      <c r="AE1363" s="8">
        <v>1361</v>
      </c>
      <c r="AF1363" s="12">
        <v>183086.2</v>
      </c>
      <c r="AG1363" s="8">
        <f t="shared" si="65"/>
        <v>0.68049999999999999</v>
      </c>
    </row>
    <row r="1364" spans="14:33" x14ac:dyDescent="0.25">
      <c r="N1364" s="7">
        <v>1362</v>
      </c>
      <c r="O1364" s="7">
        <f t="shared" ca="1" si="63"/>
        <v>0.29151051539489747</v>
      </c>
      <c r="P1364" s="20">
        <f t="shared" ca="1" si="64"/>
        <v>158.71843133207915</v>
      </c>
      <c r="X1364" s="12">
        <v>608.65270104548597</v>
      </c>
      <c r="AE1364" s="8">
        <v>1362</v>
      </c>
      <c r="AF1364" s="12">
        <v>183089.5</v>
      </c>
      <c r="AG1364" s="8">
        <f t="shared" si="65"/>
        <v>0.68100000000000005</v>
      </c>
    </row>
    <row r="1365" spans="14:33" x14ac:dyDescent="0.25">
      <c r="N1365" s="7">
        <v>1363</v>
      </c>
      <c r="O1365" s="7">
        <f t="shared" ca="1" si="63"/>
        <v>3.1318463192062884E-2</v>
      </c>
      <c r="P1365" s="20">
        <f t="shared" ca="1" si="64"/>
        <v>131.34420282176885</v>
      </c>
      <c r="X1365" s="12">
        <v>642.62750957156732</v>
      </c>
      <c r="AE1365" s="8">
        <v>1363</v>
      </c>
      <c r="AF1365" s="12">
        <v>183116.6</v>
      </c>
      <c r="AG1365" s="8">
        <f t="shared" si="65"/>
        <v>0.68149999999999999</v>
      </c>
    </row>
    <row r="1366" spans="14:33" x14ac:dyDescent="0.25">
      <c r="N1366" s="7">
        <v>1364</v>
      </c>
      <c r="O1366" s="7">
        <f t="shared" ca="1" si="63"/>
        <v>0.48829695411116725</v>
      </c>
      <c r="P1366" s="20">
        <f t="shared" ca="1" si="64"/>
        <v>174.83615711423039</v>
      </c>
      <c r="X1366" s="12">
        <v>790.58006881751123</v>
      </c>
      <c r="AE1366" s="8">
        <v>1364</v>
      </c>
      <c r="AF1366" s="12">
        <v>183144.1</v>
      </c>
      <c r="AG1366" s="8">
        <f t="shared" si="65"/>
        <v>0.68200000000000005</v>
      </c>
    </row>
    <row r="1367" spans="14:33" x14ac:dyDescent="0.25">
      <c r="N1367" s="7">
        <v>1365</v>
      </c>
      <c r="O1367" s="7">
        <f t="shared" ca="1" si="63"/>
        <v>0.9652451349301161</v>
      </c>
      <c r="P1367" s="20">
        <f t="shared" ca="1" si="64"/>
        <v>269.03893571650508</v>
      </c>
      <c r="X1367" s="12">
        <v>645.30089728938458</v>
      </c>
      <c r="AE1367" s="8">
        <v>1365</v>
      </c>
      <c r="AF1367" s="12">
        <v>183206.3</v>
      </c>
      <c r="AG1367" s="8">
        <f t="shared" si="65"/>
        <v>0.6825</v>
      </c>
    </row>
    <row r="1368" spans="14:33" x14ac:dyDescent="0.25">
      <c r="N1368" s="7">
        <v>1366</v>
      </c>
      <c r="O1368" s="7">
        <f t="shared" ca="1" si="63"/>
        <v>2.9574452871610202E-3</v>
      </c>
      <c r="P1368" s="20">
        <f t="shared" ca="1" si="64"/>
        <v>120.30784181980297</v>
      </c>
      <c r="X1368" s="12">
        <v>597.68943087913135</v>
      </c>
      <c r="AE1368" s="8">
        <v>1366</v>
      </c>
      <c r="AF1368" s="12">
        <v>183222.8</v>
      </c>
      <c r="AG1368" s="8">
        <f t="shared" si="65"/>
        <v>0.68300000000000005</v>
      </c>
    </row>
    <row r="1369" spans="14:33" x14ac:dyDescent="0.25">
      <c r="N1369" s="7">
        <v>1367</v>
      </c>
      <c r="O1369" s="7">
        <f t="shared" ca="1" si="63"/>
        <v>0.51638458535265175</v>
      </c>
      <c r="P1369" s="20">
        <f t="shared" ca="1" si="64"/>
        <v>177.31077127292735</v>
      </c>
      <c r="X1369" s="12">
        <v>535.66087806484177</v>
      </c>
      <c r="AE1369" s="8">
        <v>1367</v>
      </c>
      <c r="AF1369" s="12">
        <v>183279</v>
      </c>
      <c r="AG1369" s="8">
        <f t="shared" si="65"/>
        <v>0.6835</v>
      </c>
    </row>
    <row r="1370" spans="14:33" x14ac:dyDescent="0.25">
      <c r="N1370" s="7">
        <v>1368</v>
      </c>
      <c r="O1370" s="7">
        <f t="shared" ca="1" si="63"/>
        <v>0.31599107772242896</v>
      </c>
      <c r="P1370" s="20">
        <f t="shared" ca="1" si="64"/>
        <v>160.68414082608663</v>
      </c>
      <c r="X1370" s="12">
        <v>679.21002705669366</v>
      </c>
      <c r="AE1370" s="8">
        <v>1368</v>
      </c>
      <c r="AF1370" s="12">
        <v>183344.5</v>
      </c>
      <c r="AG1370" s="8">
        <f t="shared" si="65"/>
        <v>0.68400000000000005</v>
      </c>
    </row>
    <row r="1371" spans="14:33" x14ac:dyDescent="0.25">
      <c r="N1371" s="7">
        <v>1369</v>
      </c>
      <c r="O1371" s="7">
        <f t="shared" ca="1" si="63"/>
        <v>7.6590819147151823E-2</v>
      </c>
      <c r="P1371" s="20">
        <f t="shared" ca="1" si="64"/>
        <v>138.63514963112164</v>
      </c>
      <c r="X1371" s="12">
        <v>424.84466538282464</v>
      </c>
      <c r="AE1371" s="8">
        <v>1369</v>
      </c>
      <c r="AF1371" s="12">
        <v>183362.5</v>
      </c>
      <c r="AG1371" s="8">
        <f t="shared" si="65"/>
        <v>0.6845</v>
      </c>
    </row>
    <row r="1372" spans="14:33" x14ac:dyDescent="0.25">
      <c r="N1372" s="7">
        <v>1370</v>
      </c>
      <c r="O1372" s="7">
        <f t="shared" ca="1" si="63"/>
        <v>0.75879991715848882</v>
      </c>
      <c r="P1372" s="20">
        <f t="shared" ca="1" si="64"/>
        <v>204.44563075247373</v>
      </c>
      <c r="X1372" s="12">
        <v>443.99043285022873</v>
      </c>
      <c r="AE1372" s="8">
        <v>1370</v>
      </c>
      <c r="AF1372" s="12">
        <v>183368.1</v>
      </c>
      <c r="AG1372" s="8">
        <f t="shared" si="65"/>
        <v>0.68500000000000005</v>
      </c>
    </row>
    <row r="1373" spans="14:33" x14ac:dyDescent="0.25">
      <c r="N1373" s="7">
        <v>1371</v>
      </c>
      <c r="O1373" s="7">
        <f t="shared" ca="1" si="63"/>
        <v>0.56908262625512818</v>
      </c>
      <c r="P1373" s="20">
        <f t="shared" ca="1" si="64"/>
        <v>182.18821210903167</v>
      </c>
      <c r="X1373" s="12">
        <v>597.93890464139713</v>
      </c>
      <c r="AE1373" s="8">
        <v>1371</v>
      </c>
      <c r="AF1373" s="12">
        <v>183386.5</v>
      </c>
      <c r="AG1373" s="8">
        <f t="shared" si="65"/>
        <v>0.6855</v>
      </c>
    </row>
    <row r="1374" spans="14:33" x14ac:dyDescent="0.25">
      <c r="N1374" s="7">
        <v>1372</v>
      </c>
      <c r="O1374" s="7">
        <f t="shared" ca="1" si="63"/>
        <v>7.1029547897558887E-2</v>
      </c>
      <c r="P1374" s="20">
        <f t="shared" ca="1" si="64"/>
        <v>137.90307060253457</v>
      </c>
      <c r="X1374" s="12">
        <v>843.19299055650879</v>
      </c>
      <c r="AE1374" s="8">
        <v>1372</v>
      </c>
      <c r="AF1374" s="12">
        <v>183403.8</v>
      </c>
      <c r="AG1374" s="8">
        <f t="shared" si="65"/>
        <v>0.68600000000000005</v>
      </c>
    </row>
    <row r="1375" spans="14:33" x14ac:dyDescent="0.25">
      <c r="N1375" s="7">
        <v>1373</v>
      </c>
      <c r="O1375" s="7">
        <f t="shared" ca="1" si="63"/>
        <v>0.67278855521344616</v>
      </c>
      <c r="P1375" s="20">
        <f t="shared" ca="1" si="64"/>
        <v>193.11445385882178</v>
      </c>
      <c r="X1375" s="12">
        <v>543.14631718107137</v>
      </c>
      <c r="AE1375" s="8">
        <v>1373</v>
      </c>
      <c r="AF1375" s="12">
        <v>183408.5</v>
      </c>
      <c r="AG1375" s="8">
        <f t="shared" si="65"/>
        <v>0.6865</v>
      </c>
    </row>
    <row r="1376" spans="14:33" x14ac:dyDescent="0.25">
      <c r="N1376" s="7">
        <v>1374</v>
      </c>
      <c r="O1376" s="7">
        <f t="shared" ca="1" si="63"/>
        <v>0.1788448970773252</v>
      </c>
      <c r="P1376" s="20">
        <f t="shared" ca="1" si="64"/>
        <v>149.27125080532244</v>
      </c>
      <c r="X1376" s="12">
        <v>360.36776298267637</v>
      </c>
      <c r="AE1376" s="8">
        <v>1374</v>
      </c>
      <c r="AF1376" s="12">
        <v>183412.2</v>
      </c>
      <c r="AG1376" s="8">
        <f t="shared" si="65"/>
        <v>0.68700000000000006</v>
      </c>
    </row>
    <row r="1377" spans="14:33" x14ac:dyDescent="0.25">
      <c r="N1377" s="7">
        <v>1375</v>
      </c>
      <c r="O1377" s="7">
        <f t="shared" ca="1" si="63"/>
        <v>0.49362233071069739</v>
      </c>
      <c r="P1377" s="20">
        <f t="shared" ca="1" si="64"/>
        <v>175.29969795974196</v>
      </c>
      <c r="X1377" s="12">
        <v>649.55817078553275</v>
      </c>
      <c r="AE1377" s="8">
        <v>1375</v>
      </c>
      <c r="AF1377" s="12">
        <v>183426.4</v>
      </c>
      <c r="AG1377" s="8">
        <f t="shared" si="65"/>
        <v>0.6875</v>
      </c>
    </row>
    <row r="1378" spans="14:33" x14ac:dyDescent="0.25">
      <c r="N1378" s="7">
        <v>1376</v>
      </c>
      <c r="O1378" s="7">
        <f t="shared" ca="1" si="63"/>
        <v>7.7637777939421171E-2</v>
      </c>
      <c r="P1378" s="20">
        <f t="shared" ca="1" si="64"/>
        <v>138.76985427305618</v>
      </c>
      <c r="X1378" s="12">
        <v>549.60587375082105</v>
      </c>
      <c r="AE1378" s="8">
        <v>1376</v>
      </c>
      <c r="AF1378" s="12">
        <v>183468.9</v>
      </c>
      <c r="AG1378" s="8">
        <f t="shared" si="65"/>
        <v>0.68799999999999994</v>
      </c>
    </row>
    <row r="1379" spans="14:33" x14ac:dyDescent="0.25">
      <c r="N1379" s="7">
        <v>1377</v>
      </c>
      <c r="O1379" s="7">
        <f t="shared" ca="1" si="63"/>
        <v>0.92665695090388511</v>
      </c>
      <c r="P1379" s="20">
        <f t="shared" ca="1" si="64"/>
        <v>245.00447898362492</v>
      </c>
      <c r="X1379" s="12">
        <v>652.47252838621307</v>
      </c>
      <c r="AE1379" s="8">
        <v>1377</v>
      </c>
      <c r="AF1379" s="12">
        <v>183498.9</v>
      </c>
      <c r="AG1379" s="8">
        <f t="shared" si="65"/>
        <v>0.6885</v>
      </c>
    </row>
    <row r="1380" spans="14:33" x14ac:dyDescent="0.25">
      <c r="N1380" s="7">
        <v>1378</v>
      </c>
      <c r="O1380" s="7">
        <f t="shared" ca="1" si="63"/>
        <v>0.62267729933086968</v>
      </c>
      <c r="P1380" s="20">
        <f t="shared" ca="1" si="64"/>
        <v>187.56463662646803</v>
      </c>
      <c r="X1380" s="12">
        <v>517.51328636360029</v>
      </c>
      <c r="AE1380" s="8">
        <v>1378</v>
      </c>
      <c r="AF1380" s="12">
        <v>183539.6</v>
      </c>
      <c r="AG1380" s="8">
        <f t="shared" si="65"/>
        <v>0.68899999999999995</v>
      </c>
    </row>
    <row r="1381" spans="14:33" x14ac:dyDescent="0.25">
      <c r="N1381" s="7">
        <v>1379</v>
      </c>
      <c r="O1381" s="7">
        <f t="shared" ca="1" si="63"/>
        <v>0.49851073781855537</v>
      </c>
      <c r="P1381" s="20">
        <f t="shared" ca="1" si="64"/>
        <v>175.72743374041798</v>
      </c>
      <c r="X1381" s="12">
        <v>463.99251768532309</v>
      </c>
      <c r="AE1381" s="8">
        <v>1379</v>
      </c>
      <c r="AF1381" s="12">
        <v>183553.5</v>
      </c>
      <c r="AG1381" s="8">
        <f t="shared" si="65"/>
        <v>0.6895</v>
      </c>
    </row>
    <row r="1382" spans="14:33" x14ac:dyDescent="0.25">
      <c r="N1382" s="7">
        <v>1380</v>
      </c>
      <c r="O1382" s="7">
        <f t="shared" ca="1" si="63"/>
        <v>0.30188434789531615</v>
      </c>
      <c r="P1382" s="20">
        <f t="shared" ca="1" si="64"/>
        <v>159.55268217516641</v>
      </c>
      <c r="X1382" s="12">
        <v>565.7293130221924</v>
      </c>
      <c r="AE1382" s="8">
        <v>1380</v>
      </c>
      <c r="AF1382" s="12">
        <v>183558.9</v>
      </c>
      <c r="AG1382" s="8">
        <f t="shared" si="65"/>
        <v>0.69</v>
      </c>
    </row>
    <row r="1383" spans="14:33" x14ac:dyDescent="0.25">
      <c r="N1383" s="7">
        <v>1381</v>
      </c>
      <c r="O1383" s="7">
        <f t="shared" ca="1" si="63"/>
        <v>0.15962893256258937</v>
      </c>
      <c r="P1383" s="20">
        <f t="shared" ca="1" si="64"/>
        <v>147.51666787140795</v>
      </c>
      <c r="X1383" s="12">
        <v>674.18722798364831</v>
      </c>
      <c r="AE1383" s="8">
        <v>1381</v>
      </c>
      <c r="AF1383" s="12">
        <v>183599.5</v>
      </c>
      <c r="AG1383" s="8">
        <f t="shared" si="65"/>
        <v>0.6905</v>
      </c>
    </row>
    <row r="1384" spans="14:33" x14ac:dyDescent="0.25">
      <c r="N1384" s="7">
        <v>1382</v>
      </c>
      <c r="O1384" s="7">
        <f t="shared" ca="1" si="63"/>
        <v>0.54115833370546873</v>
      </c>
      <c r="P1384" s="20">
        <f t="shared" ca="1" si="64"/>
        <v>179.5612108824497</v>
      </c>
      <c r="X1384" s="12">
        <v>418.15093122039298</v>
      </c>
      <c r="AE1384" s="8">
        <v>1382</v>
      </c>
      <c r="AF1384" s="12">
        <v>183600.5</v>
      </c>
      <c r="AG1384" s="8">
        <f t="shared" si="65"/>
        <v>0.69099999999999995</v>
      </c>
    </row>
    <row r="1385" spans="14:33" x14ac:dyDescent="0.25">
      <c r="N1385" s="7">
        <v>1383</v>
      </c>
      <c r="O1385" s="7">
        <f t="shared" ca="1" si="63"/>
        <v>0.39968294088215994</v>
      </c>
      <c r="P1385" s="20">
        <f t="shared" ca="1" si="64"/>
        <v>167.41555493264124</v>
      </c>
      <c r="X1385" s="12">
        <v>503.10850598313601</v>
      </c>
      <c r="AE1385" s="8">
        <v>1383</v>
      </c>
      <c r="AF1385" s="12">
        <v>183602.9</v>
      </c>
      <c r="AG1385" s="8">
        <f t="shared" si="65"/>
        <v>0.6915</v>
      </c>
    </row>
    <row r="1386" spans="14:33" x14ac:dyDescent="0.25">
      <c r="N1386" s="7">
        <v>1384</v>
      </c>
      <c r="O1386" s="7">
        <f t="shared" ca="1" si="63"/>
        <v>0.45428841722909996</v>
      </c>
      <c r="P1386" s="20">
        <f t="shared" ca="1" si="64"/>
        <v>171.92978787703373</v>
      </c>
      <c r="X1386" s="12">
        <v>633.22256266920533</v>
      </c>
      <c r="AE1386" s="8">
        <v>1384</v>
      </c>
      <c r="AF1386" s="12">
        <v>183622.6</v>
      </c>
      <c r="AG1386" s="8">
        <f t="shared" si="65"/>
        <v>0.69199999999999995</v>
      </c>
    </row>
    <row r="1387" spans="14:33" x14ac:dyDescent="0.25">
      <c r="N1387" s="7">
        <v>1385</v>
      </c>
      <c r="O1387" s="7">
        <f t="shared" ca="1" si="63"/>
        <v>0.19922837449307274</v>
      </c>
      <c r="P1387" s="20">
        <f t="shared" ca="1" si="64"/>
        <v>151.06745503244699</v>
      </c>
      <c r="X1387" s="12">
        <v>636.08249232009803</v>
      </c>
      <c r="AE1387" s="8">
        <v>1385</v>
      </c>
      <c r="AF1387" s="12">
        <v>183753.4</v>
      </c>
      <c r="AG1387" s="8">
        <f t="shared" si="65"/>
        <v>0.6925</v>
      </c>
    </row>
    <row r="1388" spans="14:33" x14ac:dyDescent="0.25">
      <c r="N1388" s="7">
        <v>1386</v>
      </c>
      <c r="O1388" s="7">
        <f t="shared" ca="1" si="63"/>
        <v>0.21370792318022513</v>
      </c>
      <c r="P1388" s="20">
        <f t="shared" ca="1" si="64"/>
        <v>152.3114459115813</v>
      </c>
      <c r="X1388" s="12">
        <v>620.93692771383644</v>
      </c>
      <c r="AE1388" s="8">
        <v>1386</v>
      </c>
      <c r="AF1388" s="12">
        <v>183775.9</v>
      </c>
      <c r="AG1388" s="8">
        <f t="shared" si="65"/>
        <v>0.69299999999999995</v>
      </c>
    </row>
    <row r="1389" spans="14:33" x14ac:dyDescent="0.25">
      <c r="N1389" s="7">
        <v>1387</v>
      </c>
      <c r="O1389" s="7">
        <f t="shared" ca="1" si="63"/>
        <v>0.49517255222843881</v>
      </c>
      <c r="P1389" s="20">
        <f t="shared" ca="1" si="64"/>
        <v>175.43510755586965</v>
      </c>
      <c r="X1389" s="12">
        <v>507.72946129137841</v>
      </c>
      <c r="AE1389" s="8">
        <v>1387</v>
      </c>
      <c r="AF1389" s="12">
        <v>183802.9</v>
      </c>
      <c r="AG1389" s="8">
        <f t="shared" si="65"/>
        <v>0.69350000000000001</v>
      </c>
    </row>
    <row r="1390" spans="14:33" x14ac:dyDescent="0.25">
      <c r="N1390" s="7">
        <v>1388</v>
      </c>
      <c r="O1390" s="7">
        <f t="shared" ca="1" si="63"/>
        <v>0.56601594628045482</v>
      </c>
      <c r="P1390" s="20">
        <f t="shared" ca="1" si="64"/>
        <v>181.89453443750131</v>
      </c>
      <c r="X1390" s="12">
        <v>428.46620900643398</v>
      </c>
      <c r="AE1390" s="8">
        <v>1388</v>
      </c>
      <c r="AF1390" s="12">
        <v>183939.7</v>
      </c>
      <c r="AG1390" s="8">
        <f t="shared" si="65"/>
        <v>0.69399999999999995</v>
      </c>
    </row>
    <row r="1391" spans="14:33" x14ac:dyDescent="0.25">
      <c r="N1391" s="7">
        <v>1389</v>
      </c>
      <c r="O1391" s="7">
        <f t="shared" ca="1" si="63"/>
        <v>0.56906734561287042</v>
      </c>
      <c r="P1391" s="20">
        <f t="shared" ca="1" si="64"/>
        <v>182.18674542346861</v>
      </c>
      <c r="X1391" s="12">
        <v>471.69228760016921</v>
      </c>
      <c r="AE1391" s="8">
        <v>1389</v>
      </c>
      <c r="AF1391" s="12">
        <v>183949.4</v>
      </c>
      <c r="AG1391" s="8">
        <f t="shared" si="65"/>
        <v>0.69450000000000001</v>
      </c>
    </row>
    <row r="1392" spans="14:33" x14ac:dyDescent="0.25">
      <c r="N1392" s="7">
        <v>1390</v>
      </c>
      <c r="O1392" s="7">
        <f t="shared" ca="1" si="63"/>
        <v>7.4717814266391347E-2</v>
      </c>
      <c r="P1392" s="20">
        <f t="shared" ca="1" si="64"/>
        <v>138.39177396277393</v>
      </c>
      <c r="X1392" s="12">
        <v>575.67072743287929</v>
      </c>
      <c r="AE1392" s="8">
        <v>1390</v>
      </c>
      <c r="AF1392" s="12">
        <v>183959.3</v>
      </c>
      <c r="AG1392" s="8">
        <f t="shared" si="65"/>
        <v>0.69499999999999995</v>
      </c>
    </row>
    <row r="1393" spans="14:33" x14ac:dyDescent="0.25">
      <c r="N1393" s="7">
        <v>1391</v>
      </c>
      <c r="O1393" s="7">
        <f t="shared" ca="1" si="63"/>
        <v>0.50474359396074753</v>
      </c>
      <c r="P1393" s="20">
        <f t="shared" ca="1" si="64"/>
        <v>176.27602383039573</v>
      </c>
      <c r="X1393" s="12">
        <v>581.66965655253216</v>
      </c>
      <c r="AE1393" s="8">
        <v>1391</v>
      </c>
      <c r="AF1393" s="12">
        <v>183984.6</v>
      </c>
      <c r="AG1393" s="8">
        <f t="shared" si="65"/>
        <v>0.69550000000000001</v>
      </c>
    </row>
    <row r="1394" spans="14:33" x14ac:dyDescent="0.25">
      <c r="N1394" s="7">
        <v>1392</v>
      </c>
      <c r="O1394" s="7">
        <f t="shared" ca="1" si="63"/>
        <v>5.607622725789696E-2</v>
      </c>
      <c r="P1394" s="20">
        <f t="shared" ca="1" si="64"/>
        <v>135.76738305087085</v>
      </c>
      <c r="X1394" s="12">
        <v>642.74870114723694</v>
      </c>
      <c r="AE1394" s="8">
        <v>1392</v>
      </c>
      <c r="AF1394" s="12">
        <v>184008.3</v>
      </c>
      <c r="AG1394" s="8">
        <f t="shared" si="65"/>
        <v>0.69599999999999995</v>
      </c>
    </row>
    <row r="1395" spans="14:33" x14ac:dyDescent="0.25">
      <c r="N1395" s="7">
        <v>1393</v>
      </c>
      <c r="O1395" s="7">
        <f t="shared" ca="1" si="63"/>
        <v>0.79428543996383061</v>
      </c>
      <c r="P1395" s="20">
        <f t="shared" ca="1" si="64"/>
        <v>210.14024559673021</v>
      </c>
      <c r="X1395" s="12">
        <v>615.77307148443856</v>
      </c>
      <c r="AE1395" s="8">
        <v>1393</v>
      </c>
      <c r="AF1395" s="12">
        <v>184016.6</v>
      </c>
      <c r="AG1395" s="8">
        <f t="shared" si="65"/>
        <v>0.69650000000000001</v>
      </c>
    </row>
    <row r="1396" spans="14:33" x14ac:dyDescent="0.25">
      <c r="N1396" s="7">
        <v>1394</v>
      </c>
      <c r="O1396" s="7">
        <f t="shared" ca="1" si="63"/>
        <v>3.4251052654122871E-2</v>
      </c>
      <c r="P1396" s="20">
        <f t="shared" ca="1" si="64"/>
        <v>131.9582525010548</v>
      </c>
      <c r="X1396" s="12">
        <v>376.62194568993243</v>
      </c>
      <c r="AE1396" s="8">
        <v>1394</v>
      </c>
      <c r="AF1396" s="12">
        <v>184033.4</v>
      </c>
      <c r="AG1396" s="8">
        <f t="shared" si="65"/>
        <v>0.69699999999999995</v>
      </c>
    </row>
    <row r="1397" spans="14:33" x14ac:dyDescent="0.25">
      <c r="N1397" s="7">
        <v>1395</v>
      </c>
      <c r="O1397" s="7">
        <f t="shared" ca="1" si="63"/>
        <v>0.98251334616321251</v>
      </c>
      <c r="P1397" s="20">
        <f t="shared" ca="1" si="64"/>
        <v>290.66941655763753</v>
      </c>
      <c r="X1397" s="12">
        <v>513.81739041692686</v>
      </c>
      <c r="AE1397" s="8">
        <v>1395</v>
      </c>
      <c r="AF1397" s="12">
        <v>184082.5</v>
      </c>
      <c r="AG1397" s="8">
        <f t="shared" si="65"/>
        <v>0.69750000000000001</v>
      </c>
    </row>
    <row r="1398" spans="14:33" x14ac:dyDescent="0.25">
      <c r="N1398" s="7">
        <v>1396</v>
      </c>
      <c r="O1398" s="7">
        <f t="shared" ca="1" si="63"/>
        <v>0.55264501886839223</v>
      </c>
      <c r="P1398" s="20">
        <f t="shared" ca="1" si="64"/>
        <v>180.62935381257967</v>
      </c>
      <c r="X1398" s="12">
        <v>572.27700016864856</v>
      </c>
      <c r="AE1398" s="8">
        <v>1396</v>
      </c>
      <c r="AF1398" s="12">
        <v>184098.5</v>
      </c>
      <c r="AG1398" s="8">
        <f t="shared" si="65"/>
        <v>0.69799999999999995</v>
      </c>
    </row>
    <row r="1399" spans="14:33" x14ac:dyDescent="0.25">
      <c r="N1399" s="7">
        <v>1397</v>
      </c>
      <c r="O1399" s="7">
        <f t="shared" ca="1" si="63"/>
        <v>0.38784980780247724</v>
      </c>
      <c r="P1399" s="20">
        <f t="shared" ca="1" si="64"/>
        <v>166.45502134729946</v>
      </c>
      <c r="X1399" s="12">
        <v>601.53663551011778</v>
      </c>
      <c r="AE1399" s="8">
        <v>1397</v>
      </c>
      <c r="AF1399" s="12">
        <v>184118.2</v>
      </c>
      <c r="AG1399" s="8">
        <f t="shared" si="65"/>
        <v>0.69850000000000001</v>
      </c>
    </row>
    <row r="1400" spans="14:33" x14ac:dyDescent="0.25">
      <c r="N1400" s="7">
        <v>1398</v>
      </c>
      <c r="O1400" s="7">
        <f t="shared" ca="1" si="63"/>
        <v>0.54060853162908173</v>
      </c>
      <c r="P1400" s="20">
        <f t="shared" ca="1" si="64"/>
        <v>179.51049725509591</v>
      </c>
      <c r="X1400" s="12">
        <v>704.07116669210154</v>
      </c>
      <c r="AE1400" s="8">
        <v>1398</v>
      </c>
      <c r="AF1400" s="12">
        <v>184144.7</v>
      </c>
      <c r="AG1400" s="8">
        <f t="shared" si="65"/>
        <v>0.69899999999999995</v>
      </c>
    </row>
    <row r="1401" spans="14:33" x14ac:dyDescent="0.25">
      <c r="N1401" s="7">
        <v>1399</v>
      </c>
      <c r="O1401" s="7">
        <f t="shared" ca="1" si="63"/>
        <v>0.69587201187801995</v>
      </c>
      <c r="P1401" s="20">
        <f t="shared" ca="1" si="64"/>
        <v>195.89273906887627</v>
      </c>
      <c r="X1401" s="12">
        <v>524.11023320743152</v>
      </c>
      <c r="AE1401" s="8">
        <v>1399</v>
      </c>
      <c r="AF1401" s="12">
        <v>184186.5</v>
      </c>
      <c r="AG1401" s="8">
        <f t="shared" si="65"/>
        <v>0.69950000000000001</v>
      </c>
    </row>
    <row r="1402" spans="14:33" x14ac:dyDescent="0.25">
      <c r="N1402" s="7">
        <v>1400</v>
      </c>
      <c r="O1402" s="7">
        <f t="shared" ca="1" si="63"/>
        <v>0.63786645146473164</v>
      </c>
      <c r="P1402" s="20">
        <f t="shared" ca="1" si="64"/>
        <v>189.18563282771288</v>
      </c>
      <c r="X1402" s="12">
        <v>484.68554362860061</v>
      </c>
      <c r="AE1402" s="8">
        <v>1400</v>
      </c>
      <c r="AF1402" s="12">
        <v>184226.7</v>
      </c>
      <c r="AG1402" s="8">
        <f t="shared" si="65"/>
        <v>0.7</v>
      </c>
    </row>
    <row r="1403" spans="14:33" x14ac:dyDescent="0.25">
      <c r="N1403" s="7">
        <v>1401</v>
      </c>
      <c r="O1403" s="7">
        <f t="shared" ca="1" si="63"/>
        <v>0.80212488136898985</v>
      </c>
      <c r="P1403" s="20">
        <f t="shared" ca="1" si="64"/>
        <v>211.51266446226492</v>
      </c>
      <c r="X1403" s="12">
        <v>582.64036755992902</v>
      </c>
      <c r="AE1403" s="8">
        <v>1401</v>
      </c>
      <c r="AF1403" s="12">
        <v>184265.3</v>
      </c>
      <c r="AG1403" s="8">
        <f t="shared" si="65"/>
        <v>0.70050000000000001</v>
      </c>
    </row>
    <row r="1404" spans="14:33" x14ac:dyDescent="0.25">
      <c r="N1404" s="7">
        <v>1402</v>
      </c>
      <c r="O1404" s="7">
        <f t="shared" ca="1" si="63"/>
        <v>0.12689138359266416</v>
      </c>
      <c r="P1404" s="20">
        <f t="shared" ca="1" si="64"/>
        <v>144.33619774445037</v>
      </c>
      <c r="X1404" s="12">
        <v>726.0948000479749</v>
      </c>
      <c r="AE1404" s="8">
        <v>1402</v>
      </c>
      <c r="AF1404" s="12">
        <v>184287.8</v>
      </c>
      <c r="AG1404" s="8">
        <f t="shared" si="65"/>
        <v>0.70099999999999996</v>
      </c>
    </row>
    <row r="1405" spans="14:33" x14ac:dyDescent="0.25">
      <c r="N1405" s="7">
        <v>1403</v>
      </c>
      <c r="O1405" s="7">
        <f t="shared" ca="1" si="63"/>
        <v>0.46931782082935547</v>
      </c>
      <c r="P1405" s="20">
        <f t="shared" ca="1" si="64"/>
        <v>173.20339043497762</v>
      </c>
      <c r="X1405" s="12">
        <v>775.95766096944999</v>
      </c>
      <c r="AE1405" s="8">
        <v>1403</v>
      </c>
      <c r="AF1405" s="12">
        <v>184321.2</v>
      </c>
      <c r="AG1405" s="8">
        <f t="shared" si="65"/>
        <v>0.70150000000000001</v>
      </c>
    </row>
    <row r="1406" spans="14:33" x14ac:dyDescent="0.25">
      <c r="N1406" s="7">
        <v>1404</v>
      </c>
      <c r="O1406" s="7">
        <f t="shared" ca="1" si="63"/>
        <v>0.10479363519962459</v>
      </c>
      <c r="P1406" s="20">
        <f t="shared" ca="1" si="64"/>
        <v>141.99306337080725</v>
      </c>
      <c r="X1406" s="12">
        <v>526.85602644951814</v>
      </c>
      <c r="AE1406" s="8">
        <v>1404</v>
      </c>
      <c r="AF1406" s="12">
        <v>184384.2</v>
      </c>
      <c r="AG1406" s="8">
        <f t="shared" si="65"/>
        <v>0.70199999999999996</v>
      </c>
    </row>
    <row r="1407" spans="14:33" x14ac:dyDescent="0.25">
      <c r="N1407" s="7">
        <v>1405</v>
      </c>
      <c r="O1407" s="7">
        <f t="shared" ca="1" si="63"/>
        <v>1.7469132712686242E-2</v>
      </c>
      <c r="P1407" s="20">
        <f t="shared" ca="1" si="64"/>
        <v>127.79970091095399</v>
      </c>
      <c r="X1407" s="12">
        <v>576.19718616259161</v>
      </c>
      <c r="AE1407" s="8">
        <v>1405</v>
      </c>
      <c r="AF1407" s="12">
        <v>184404.6</v>
      </c>
      <c r="AG1407" s="8">
        <f t="shared" si="65"/>
        <v>0.70250000000000001</v>
      </c>
    </row>
    <row r="1408" spans="14:33" x14ac:dyDescent="0.25">
      <c r="N1408" s="7">
        <v>1406</v>
      </c>
      <c r="O1408" s="7">
        <f t="shared" ca="1" si="63"/>
        <v>0.84171703249222207</v>
      </c>
      <c r="P1408" s="20">
        <f t="shared" ca="1" si="64"/>
        <v>219.28377740579663</v>
      </c>
      <c r="X1408" s="12">
        <v>490.69752949347816</v>
      </c>
      <c r="AE1408" s="8">
        <v>1406</v>
      </c>
      <c r="AF1408" s="12">
        <v>184434.8</v>
      </c>
      <c r="AG1408" s="8">
        <f t="shared" si="65"/>
        <v>0.70299999999999996</v>
      </c>
    </row>
    <row r="1409" spans="14:33" x14ac:dyDescent="0.25">
      <c r="N1409" s="7">
        <v>1407</v>
      </c>
      <c r="O1409" s="7">
        <f t="shared" ca="1" si="63"/>
        <v>6.138415868042979E-2</v>
      </c>
      <c r="P1409" s="20">
        <f t="shared" ca="1" si="64"/>
        <v>136.55741925371024</v>
      </c>
      <c r="X1409" s="12">
        <v>428.54128805729675</v>
      </c>
      <c r="AE1409" s="8">
        <v>1407</v>
      </c>
      <c r="AF1409" s="12">
        <v>184441.2</v>
      </c>
      <c r="AG1409" s="8">
        <f t="shared" si="65"/>
        <v>0.70350000000000001</v>
      </c>
    </row>
    <row r="1410" spans="14:33" x14ac:dyDescent="0.25">
      <c r="N1410" s="7">
        <v>1408</v>
      </c>
      <c r="O1410" s="7">
        <f t="shared" ca="1" si="63"/>
        <v>0.1082811703134412</v>
      </c>
      <c r="P1410" s="20">
        <f t="shared" ca="1" si="64"/>
        <v>142.37651220636769</v>
      </c>
      <c r="X1410" s="12">
        <v>627.95278723778517</v>
      </c>
      <c r="AE1410" s="8">
        <v>1408</v>
      </c>
      <c r="AF1410" s="12">
        <v>184485</v>
      </c>
      <c r="AG1410" s="8">
        <f t="shared" si="65"/>
        <v>0.70399999999999996</v>
      </c>
    </row>
    <row r="1411" spans="14:33" x14ac:dyDescent="0.25">
      <c r="N1411" s="7">
        <v>1409</v>
      </c>
      <c r="O1411" s="7">
        <f t="shared" ca="1" si="63"/>
        <v>0.8134849121408303</v>
      </c>
      <c r="P1411" s="20">
        <f t="shared" ca="1" si="64"/>
        <v>213.58899246483244</v>
      </c>
      <c r="X1411" s="12">
        <v>676.18171737963723</v>
      </c>
      <c r="AE1411" s="8">
        <v>1409</v>
      </c>
      <c r="AF1411" s="12">
        <v>184496.3</v>
      </c>
      <c r="AG1411" s="8">
        <f t="shared" si="65"/>
        <v>0.70450000000000002</v>
      </c>
    </row>
    <row r="1412" spans="14:33" x14ac:dyDescent="0.25">
      <c r="N1412" s="7">
        <v>1410</v>
      </c>
      <c r="O1412" s="7">
        <f t="shared" ref="O1412:O1475" ca="1" si="66">RAND()</f>
        <v>0.40756289966451675</v>
      </c>
      <c r="P1412" s="20">
        <f t="shared" ref="P1412:P1475" ca="1" si="67">(($L$4*(EXP((_xlfn.NORM.S.INV(O1412)-$L$5)/$L$6)))/(1+EXP((_xlfn.NORM.S.INV(O1412)-$L$5)/$L$6)))+$L$3</f>
        <v>168.05806291294147</v>
      </c>
      <c r="X1412" s="12">
        <v>430.5450021793684</v>
      </c>
      <c r="AE1412" s="8">
        <v>1410</v>
      </c>
      <c r="AF1412" s="12">
        <v>184519.8</v>
      </c>
      <c r="AG1412" s="8">
        <f t="shared" ref="AG1412:AG1475" si="68">AE1412/2000</f>
        <v>0.70499999999999996</v>
      </c>
    </row>
    <row r="1413" spans="14:33" x14ac:dyDescent="0.25">
      <c r="N1413" s="7">
        <v>1411</v>
      </c>
      <c r="O1413" s="7">
        <f t="shared" ca="1" si="66"/>
        <v>0.65942886185814309</v>
      </c>
      <c r="P1413" s="20">
        <f t="shared" ca="1" si="67"/>
        <v>191.5755380135557</v>
      </c>
      <c r="X1413" s="12">
        <v>531.07496954381327</v>
      </c>
      <c r="AE1413" s="8">
        <v>1411</v>
      </c>
      <c r="AF1413" s="12">
        <v>184535.7</v>
      </c>
      <c r="AG1413" s="8">
        <f t="shared" si="68"/>
        <v>0.70550000000000002</v>
      </c>
    </row>
    <row r="1414" spans="14:33" x14ac:dyDescent="0.25">
      <c r="N1414" s="7">
        <v>1412</v>
      </c>
      <c r="O1414" s="7">
        <f t="shared" ca="1" si="66"/>
        <v>0.85817825824186167</v>
      </c>
      <c r="P1414" s="20">
        <f t="shared" ca="1" si="67"/>
        <v>223.04400286890649</v>
      </c>
      <c r="X1414" s="12">
        <v>454.12226121752002</v>
      </c>
      <c r="AE1414" s="8">
        <v>1412</v>
      </c>
      <c r="AF1414" s="12">
        <v>184539.5</v>
      </c>
      <c r="AG1414" s="8">
        <f t="shared" si="68"/>
        <v>0.70599999999999996</v>
      </c>
    </row>
    <row r="1415" spans="14:33" x14ac:dyDescent="0.25">
      <c r="N1415" s="7">
        <v>1413</v>
      </c>
      <c r="O1415" s="7">
        <f t="shared" ca="1" si="66"/>
        <v>0.90423951981706974</v>
      </c>
      <c r="P1415" s="20">
        <f t="shared" ca="1" si="67"/>
        <v>236.23098325043819</v>
      </c>
      <c r="X1415" s="12">
        <v>665.14317178580336</v>
      </c>
      <c r="AE1415" s="8">
        <v>1413</v>
      </c>
      <c r="AF1415" s="12">
        <v>184544.5</v>
      </c>
      <c r="AG1415" s="8">
        <f t="shared" si="68"/>
        <v>0.70650000000000002</v>
      </c>
    </row>
    <row r="1416" spans="14:33" x14ac:dyDescent="0.25">
      <c r="N1416" s="7">
        <v>1414</v>
      </c>
      <c r="O1416" s="7">
        <f t="shared" ca="1" si="66"/>
        <v>4.6102240528998362E-2</v>
      </c>
      <c r="P1416" s="20">
        <f t="shared" ca="1" si="67"/>
        <v>134.16006051057937</v>
      </c>
      <c r="X1416" s="12">
        <v>605.16998076627692</v>
      </c>
      <c r="AE1416" s="8">
        <v>1414</v>
      </c>
      <c r="AF1416" s="12">
        <v>184720.1</v>
      </c>
      <c r="AG1416" s="8">
        <f t="shared" si="68"/>
        <v>0.70699999999999996</v>
      </c>
    </row>
    <row r="1417" spans="14:33" x14ac:dyDescent="0.25">
      <c r="N1417" s="7">
        <v>1415</v>
      </c>
      <c r="O1417" s="7">
        <f t="shared" ca="1" si="66"/>
        <v>0.29760982185439577</v>
      </c>
      <c r="P1417" s="20">
        <f t="shared" ca="1" si="67"/>
        <v>159.20920941010436</v>
      </c>
      <c r="X1417" s="12">
        <v>690.91859974332772</v>
      </c>
      <c r="AE1417" s="8">
        <v>1415</v>
      </c>
      <c r="AF1417" s="12">
        <v>184734.6</v>
      </c>
      <c r="AG1417" s="8">
        <f t="shared" si="68"/>
        <v>0.70750000000000002</v>
      </c>
    </row>
    <row r="1418" spans="14:33" x14ac:dyDescent="0.25">
      <c r="N1418" s="7">
        <v>1416</v>
      </c>
      <c r="O1418" s="7">
        <f t="shared" ca="1" si="66"/>
        <v>0.45813607564035508</v>
      </c>
      <c r="P1418" s="20">
        <f t="shared" ca="1" si="67"/>
        <v>172.25433399172726</v>
      </c>
      <c r="X1418" s="12">
        <v>644.6438192509022</v>
      </c>
      <c r="AE1418" s="8">
        <v>1416</v>
      </c>
      <c r="AF1418" s="12">
        <v>184738.4</v>
      </c>
      <c r="AG1418" s="8">
        <f t="shared" si="68"/>
        <v>0.70799999999999996</v>
      </c>
    </row>
    <row r="1419" spans="14:33" x14ac:dyDescent="0.25">
      <c r="N1419" s="7">
        <v>1417</v>
      </c>
      <c r="O1419" s="7">
        <f t="shared" ca="1" si="66"/>
        <v>0.48002544071228337</v>
      </c>
      <c r="P1419" s="20">
        <f t="shared" ca="1" si="67"/>
        <v>174.12098607887964</v>
      </c>
      <c r="X1419" s="12">
        <v>480.88874855447</v>
      </c>
      <c r="AE1419" s="8">
        <v>1417</v>
      </c>
      <c r="AF1419" s="12">
        <v>184743.6</v>
      </c>
      <c r="AG1419" s="8">
        <f t="shared" si="68"/>
        <v>0.70850000000000002</v>
      </c>
    </row>
    <row r="1420" spans="14:33" x14ac:dyDescent="0.25">
      <c r="N1420" s="7">
        <v>1418</v>
      </c>
      <c r="O1420" s="7">
        <f t="shared" ca="1" si="66"/>
        <v>0.53143955445429814</v>
      </c>
      <c r="P1420" s="20">
        <f t="shared" ca="1" si="67"/>
        <v>178.67006548741691</v>
      </c>
      <c r="X1420" s="12">
        <v>685.73971110169555</v>
      </c>
      <c r="AE1420" s="8">
        <v>1418</v>
      </c>
      <c r="AF1420" s="12">
        <v>184751.6</v>
      </c>
      <c r="AG1420" s="8">
        <f t="shared" si="68"/>
        <v>0.70899999999999996</v>
      </c>
    </row>
    <row r="1421" spans="14:33" x14ac:dyDescent="0.25">
      <c r="N1421" s="7">
        <v>1419</v>
      </c>
      <c r="O1421" s="7">
        <f t="shared" ca="1" si="66"/>
        <v>0.52000453535405222</v>
      </c>
      <c r="P1421" s="20">
        <f t="shared" ca="1" si="67"/>
        <v>177.63536881108354</v>
      </c>
      <c r="X1421" s="12">
        <v>690.01148597464658</v>
      </c>
      <c r="AE1421" s="8">
        <v>1419</v>
      </c>
      <c r="AF1421" s="12">
        <v>184838.9</v>
      </c>
      <c r="AG1421" s="8">
        <f t="shared" si="68"/>
        <v>0.70950000000000002</v>
      </c>
    </row>
    <row r="1422" spans="14:33" x14ac:dyDescent="0.25">
      <c r="N1422" s="7">
        <v>1420</v>
      </c>
      <c r="O1422" s="7">
        <f t="shared" ca="1" si="66"/>
        <v>0.40471495463949791</v>
      </c>
      <c r="P1422" s="20">
        <f t="shared" ca="1" si="67"/>
        <v>167.82556467479023</v>
      </c>
      <c r="X1422" s="12">
        <v>429.15535573866811</v>
      </c>
      <c r="AE1422" s="8">
        <v>1420</v>
      </c>
      <c r="AF1422" s="12">
        <v>184865.9</v>
      </c>
      <c r="AG1422" s="8">
        <f t="shared" si="68"/>
        <v>0.71</v>
      </c>
    </row>
    <row r="1423" spans="14:33" x14ac:dyDescent="0.25">
      <c r="N1423" s="7">
        <v>1421</v>
      </c>
      <c r="O1423" s="7">
        <f t="shared" ca="1" si="66"/>
        <v>0.93637658218284303</v>
      </c>
      <c r="P1423" s="20">
        <f t="shared" ca="1" si="67"/>
        <v>249.63388729657208</v>
      </c>
      <c r="X1423" s="12">
        <v>590.45975035506035</v>
      </c>
      <c r="AE1423" s="8">
        <v>1421</v>
      </c>
      <c r="AF1423" s="12">
        <v>184888.4</v>
      </c>
      <c r="AG1423" s="8">
        <f t="shared" si="68"/>
        <v>0.71050000000000002</v>
      </c>
    </row>
    <row r="1424" spans="14:33" x14ac:dyDescent="0.25">
      <c r="N1424" s="7">
        <v>1422</v>
      </c>
      <c r="O1424" s="7">
        <f t="shared" ca="1" si="66"/>
        <v>0.58606523748336148</v>
      </c>
      <c r="P1424" s="20">
        <f t="shared" ca="1" si="67"/>
        <v>183.83986126914419</v>
      </c>
      <c r="X1424" s="12">
        <v>601.90584642095791</v>
      </c>
      <c r="AE1424" s="8">
        <v>1422</v>
      </c>
      <c r="AF1424" s="12">
        <v>184927.3</v>
      </c>
      <c r="AG1424" s="8">
        <f t="shared" si="68"/>
        <v>0.71099999999999997</v>
      </c>
    </row>
    <row r="1425" spans="14:33" x14ac:dyDescent="0.25">
      <c r="N1425" s="7">
        <v>1423</v>
      </c>
      <c r="O1425" s="7">
        <f t="shared" ca="1" si="66"/>
        <v>0.80018219875163143</v>
      </c>
      <c r="P1425" s="20">
        <f t="shared" ca="1" si="67"/>
        <v>211.16817546468457</v>
      </c>
      <c r="X1425" s="12">
        <v>729.21650803995419</v>
      </c>
      <c r="AE1425" s="8">
        <v>1423</v>
      </c>
      <c r="AF1425" s="12">
        <v>185011.8</v>
      </c>
      <c r="AG1425" s="8">
        <f t="shared" si="68"/>
        <v>0.71150000000000002</v>
      </c>
    </row>
    <row r="1426" spans="14:33" x14ac:dyDescent="0.25">
      <c r="N1426" s="7">
        <v>1424</v>
      </c>
      <c r="O1426" s="7">
        <f t="shared" ca="1" si="66"/>
        <v>0.11847716864712909</v>
      </c>
      <c r="P1426" s="20">
        <f t="shared" ca="1" si="67"/>
        <v>143.46685002505569</v>
      </c>
      <c r="X1426" s="12">
        <v>446.49239208998711</v>
      </c>
      <c r="AE1426" s="8">
        <v>1424</v>
      </c>
      <c r="AF1426" s="12">
        <v>185052.7</v>
      </c>
      <c r="AG1426" s="8">
        <f t="shared" si="68"/>
        <v>0.71199999999999997</v>
      </c>
    </row>
    <row r="1427" spans="14:33" x14ac:dyDescent="0.25">
      <c r="N1427" s="7">
        <v>1425</v>
      </c>
      <c r="O1427" s="7">
        <f t="shared" ca="1" si="66"/>
        <v>0.64635342850301603</v>
      </c>
      <c r="P1427" s="20">
        <f t="shared" ca="1" si="67"/>
        <v>190.1132422081333</v>
      </c>
      <c r="X1427" s="12">
        <v>636.24567331753633</v>
      </c>
      <c r="AE1427" s="8">
        <v>1425</v>
      </c>
      <c r="AF1427" s="12">
        <v>185058.3</v>
      </c>
      <c r="AG1427" s="8">
        <f t="shared" si="68"/>
        <v>0.71250000000000002</v>
      </c>
    </row>
    <row r="1428" spans="14:33" x14ac:dyDescent="0.25">
      <c r="N1428" s="7">
        <v>1426</v>
      </c>
      <c r="O1428" s="7">
        <f t="shared" ca="1" si="66"/>
        <v>0.87646175202396082</v>
      </c>
      <c r="P1428" s="20">
        <f t="shared" ca="1" si="67"/>
        <v>227.7210998968186</v>
      </c>
      <c r="X1428" s="12">
        <v>600.16249617217238</v>
      </c>
      <c r="AE1428" s="8">
        <v>1426</v>
      </c>
      <c r="AF1428" s="12">
        <v>185145.2</v>
      </c>
      <c r="AG1428" s="8">
        <f t="shared" si="68"/>
        <v>0.71299999999999997</v>
      </c>
    </row>
    <row r="1429" spans="14:33" x14ac:dyDescent="0.25">
      <c r="N1429" s="7">
        <v>1427</v>
      </c>
      <c r="O1429" s="7">
        <f t="shared" ca="1" si="66"/>
        <v>0.47069937241320581</v>
      </c>
      <c r="P1429" s="20">
        <f t="shared" ca="1" si="67"/>
        <v>173.32128514426108</v>
      </c>
      <c r="X1429" s="12">
        <v>529.24757266529787</v>
      </c>
      <c r="AE1429" s="8">
        <v>1427</v>
      </c>
      <c r="AF1429" s="12">
        <v>185192.6</v>
      </c>
      <c r="AG1429" s="8">
        <f t="shared" si="68"/>
        <v>0.71350000000000002</v>
      </c>
    </row>
    <row r="1430" spans="14:33" x14ac:dyDescent="0.25">
      <c r="N1430" s="7">
        <v>1428</v>
      </c>
      <c r="O1430" s="7">
        <f t="shared" ca="1" si="66"/>
        <v>0.42009904786130159</v>
      </c>
      <c r="P1430" s="20">
        <f t="shared" ca="1" si="67"/>
        <v>169.08566204297949</v>
      </c>
      <c r="X1430" s="12">
        <v>629.20174412464871</v>
      </c>
      <c r="AE1430" s="8">
        <v>1428</v>
      </c>
      <c r="AF1430" s="12">
        <v>185244.5</v>
      </c>
      <c r="AG1430" s="8">
        <f t="shared" si="68"/>
        <v>0.71399999999999997</v>
      </c>
    </row>
    <row r="1431" spans="14:33" x14ac:dyDescent="0.25">
      <c r="N1431" s="7">
        <v>1429</v>
      </c>
      <c r="O1431" s="7">
        <f t="shared" ca="1" si="66"/>
        <v>0.80329849725194558</v>
      </c>
      <c r="P1431" s="20">
        <f t="shared" ca="1" si="67"/>
        <v>211.72222292898638</v>
      </c>
      <c r="X1431" s="12">
        <v>630.803763415763</v>
      </c>
      <c r="AE1431" s="8">
        <v>1429</v>
      </c>
      <c r="AF1431" s="12">
        <v>185247.9</v>
      </c>
      <c r="AG1431" s="8">
        <f t="shared" si="68"/>
        <v>0.71450000000000002</v>
      </c>
    </row>
    <row r="1432" spans="14:33" x14ac:dyDescent="0.25">
      <c r="N1432" s="7">
        <v>1430</v>
      </c>
      <c r="O1432" s="7">
        <f t="shared" ca="1" si="66"/>
        <v>0.70805369106258176</v>
      </c>
      <c r="P1432" s="20">
        <f t="shared" ca="1" si="67"/>
        <v>197.42700424698438</v>
      </c>
      <c r="X1432" s="12">
        <v>568.49522336514042</v>
      </c>
      <c r="AE1432" s="8">
        <v>1430</v>
      </c>
      <c r="AF1432" s="12">
        <v>185286.2</v>
      </c>
      <c r="AG1432" s="8">
        <f t="shared" si="68"/>
        <v>0.71499999999999997</v>
      </c>
    </row>
    <row r="1433" spans="14:33" x14ac:dyDescent="0.25">
      <c r="N1433" s="7">
        <v>1431</v>
      </c>
      <c r="O1433" s="7">
        <f t="shared" ca="1" si="66"/>
        <v>0.37021367909745173</v>
      </c>
      <c r="P1433" s="20">
        <f t="shared" ca="1" si="67"/>
        <v>165.03133815289902</v>
      </c>
      <c r="X1433" s="12">
        <v>743.08970109341908</v>
      </c>
      <c r="AE1433" s="8">
        <v>1431</v>
      </c>
      <c r="AF1433" s="12">
        <v>185290.6</v>
      </c>
      <c r="AG1433" s="8">
        <f t="shared" si="68"/>
        <v>0.71550000000000002</v>
      </c>
    </row>
    <row r="1434" spans="14:33" x14ac:dyDescent="0.25">
      <c r="N1434" s="7">
        <v>1432</v>
      </c>
      <c r="O1434" s="7">
        <f t="shared" ca="1" si="66"/>
        <v>0.50304770350167471</v>
      </c>
      <c r="P1434" s="20">
        <f t="shared" ca="1" si="67"/>
        <v>176.12639410074027</v>
      </c>
      <c r="X1434" s="12">
        <v>424.02512988057708</v>
      </c>
      <c r="AE1434" s="8">
        <v>1432</v>
      </c>
      <c r="AF1434" s="12">
        <v>185303.5</v>
      </c>
      <c r="AG1434" s="8">
        <f t="shared" si="68"/>
        <v>0.71599999999999997</v>
      </c>
    </row>
    <row r="1435" spans="14:33" x14ac:dyDescent="0.25">
      <c r="N1435" s="7">
        <v>1433</v>
      </c>
      <c r="O1435" s="7">
        <f t="shared" ca="1" si="66"/>
        <v>0.91071930448829752</v>
      </c>
      <c r="P1435" s="20">
        <f t="shared" ca="1" si="67"/>
        <v>238.54816275848887</v>
      </c>
      <c r="X1435" s="12">
        <v>721.99785398400888</v>
      </c>
      <c r="AE1435" s="8">
        <v>1433</v>
      </c>
      <c r="AF1435" s="12">
        <v>185339.3</v>
      </c>
      <c r="AG1435" s="8">
        <f t="shared" si="68"/>
        <v>0.71650000000000003</v>
      </c>
    </row>
    <row r="1436" spans="14:33" x14ac:dyDescent="0.25">
      <c r="N1436" s="7">
        <v>1434</v>
      </c>
      <c r="O1436" s="7">
        <f t="shared" ca="1" si="66"/>
        <v>0.7770449279751348</v>
      </c>
      <c r="P1436" s="20">
        <f t="shared" ca="1" si="67"/>
        <v>207.27581492131304</v>
      </c>
      <c r="X1436" s="12">
        <v>382.74928571722279</v>
      </c>
      <c r="AE1436" s="8">
        <v>1434</v>
      </c>
      <c r="AF1436" s="12">
        <v>185382.7</v>
      </c>
      <c r="AG1436" s="8">
        <f t="shared" si="68"/>
        <v>0.71699999999999997</v>
      </c>
    </row>
    <row r="1437" spans="14:33" x14ac:dyDescent="0.25">
      <c r="N1437" s="7">
        <v>1435</v>
      </c>
      <c r="O1437" s="7">
        <f t="shared" ca="1" si="66"/>
        <v>0.43886355557408407</v>
      </c>
      <c r="P1437" s="20">
        <f t="shared" ca="1" si="67"/>
        <v>170.63829651206976</v>
      </c>
      <c r="X1437" s="12">
        <v>829.14120584841237</v>
      </c>
      <c r="AE1437" s="8">
        <v>1435</v>
      </c>
      <c r="AF1437" s="12">
        <v>185387.8</v>
      </c>
      <c r="AG1437" s="8">
        <f t="shared" si="68"/>
        <v>0.71750000000000003</v>
      </c>
    </row>
    <row r="1438" spans="14:33" x14ac:dyDescent="0.25">
      <c r="N1438" s="7">
        <v>1436</v>
      </c>
      <c r="O1438" s="7">
        <f t="shared" ca="1" si="66"/>
        <v>8.3190718625753335E-2</v>
      </c>
      <c r="P1438" s="20">
        <f t="shared" ca="1" si="67"/>
        <v>139.46931199640721</v>
      </c>
      <c r="X1438" s="12">
        <v>739.32419238902935</v>
      </c>
      <c r="AE1438" s="8">
        <v>1436</v>
      </c>
      <c r="AF1438" s="12">
        <v>185421.7</v>
      </c>
      <c r="AG1438" s="8">
        <f t="shared" si="68"/>
        <v>0.71799999999999997</v>
      </c>
    </row>
    <row r="1439" spans="14:33" x14ac:dyDescent="0.25">
      <c r="N1439" s="7">
        <v>1437</v>
      </c>
      <c r="O1439" s="7">
        <f t="shared" ca="1" si="66"/>
        <v>0.65941305395403116</v>
      </c>
      <c r="P1439" s="20">
        <f t="shared" ca="1" si="67"/>
        <v>191.57374469015932</v>
      </c>
      <c r="X1439" s="12">
        <v>437.19007856501446</v>
      </c>
      <c r="AE1439" s="8">
        <v>1437</v>
      </c>
      <c r="AF1439" s="12">
        <v>185446.39999999999</v>
      </c>
      <c r="AG1439" s="8">
        <f t="shared" si="68"/>
        <v>0.71850000000000003</v>
      </c>
    </row>
    <row r="1440" spans="14:33" x14ac:dyDescent="0.25">
      <c r="N1440" s="7">
        <v>1438</v>
      </c>
      <c r="O1440" s="7">
        <f t="shared" ca="1" si="66"/>
        <v>0.48506730837380929</v>
      </c>
      <c r="P1440" s="20">
        <f t="shared" ca="1" si="67"/>
        <v>174.55623290773906</v>
      </c>
      <c r="X1440" s="12">
        <v>660.44821168744716</v>
      </c>
      <c r="AE1440" s="8">
        <v>1438</v>
      </c>
      <c r="AF1440" s="12">
        <v>185474.7</v>
      </c>
      <c r="AG1440" s="8">
        <f t="shared" si="68"/>
        <v>0.71899999999999997</v>
      </c>
    </row>
    <row r="1441" spans="14:33" x14ac:dyDescent="0.25">
      <c r="N1441" s="7">
        <v>1439</v>
      </c>
      <c r="O1441" s="7">
        <f t="shared" ca="1" si="66"/>
        <v>0.84582547981283862</v>
      </c>
      <c r="P1441" s="20">
        <f t="shared" ca="1" si="67"/>
        <v>220.18770870169288</v>
      </c>
      <c r="X1441" s="12">
        <v>585.90341392760024</v>
      </c>
      <c r="AE1441" s="8">
        <v>1439</v>
      </c>
      <c r="AF1441" s="12">
        <v>185478.8</v>
      </c>
      <c r="AG1441" s="8">
        <f t="shared" si="68"/>
        <v>0.71950000000000003</v>
      </c>
    </row>
    <row r="1442" spans="14:33" x14ac:dyDescent="0.25">
      <c r="N1442" s="7">
        <v>1440</v>
      </c>
      <c r="O1442" s="7">
        <f t="shared" ca="1" si="66"/>
        <v>0.76068500266071282</v>
      </c>
      <c r="P1442" s="20">
        <f t="shared" ca="1" si="67"/>
        <v>204.72940172556753</v>
      </c>
      <c r="X1442" s="12">
        <v>569.75287189615301</v>
      </c>
      <c r="AE1442" s="8">
        <v>1440</v>
      </c>
      <c r="AF1442" s="12">
        <v>185522.1</v>
      </c>
      <c r="AG1442" s="8">
        <f t="shared" si="68"/>
        <v>0.72</v>
      </c>
    </row>
    <row r="1443" spans="14:33" x14ac:dyDescent="0.25">
      <c r="N1443" s="7">
        <v>1441</v>
      </c>
      <c r="O1443" s="7">
        <f t="shared" ca="1" si="66"/>
        <v>8.4948149693904296E-2</v>
      </c>
      <c r="P1443" s="20">
        <f t="shared" ca="1" si="67"/>
        <v>139.68574413737036</v>
      </c>
      <c r="X1443" s="12">
        <v>573.4762700562203</v>
      </c>
      <c r="AE1443" s="8">
        <v>1441</v>
      </c>
      <c r="AF1443" s="12">
        <v>185535.3</v>
      </c>
      <c r="AG1443" s="8">
        <f t="shared" si="68"/>
        <v>0.72050000000000003</v>
      </c>
    </row>
    <row r="1444" spans="14:33" x14ac:dyDescent="0.25">
      <c r="N1444" s="7">
        <v>1442</v>
      </c>
      <c r="O1444" s="7">
        <f t="shared" ca="1" si="66"/>
        <v>0.70375104977803116</v>
      </c>
      <c r="P1444" s="20">
        <f t="shared" ca="1" si="67"/>
        <v>196.87931914376591</v>
      </c>
      <c r="X1444" s="12">
        <v>445.94651031680104</v>
      </c>
      <c r="AE1444" s="8">
        <v>1442</v>
      </c>
      <c r="AF1444" s="12">
        <v>185552.4</v>
      </c>
      <c r="AG1444" s="8">
        <f t="shared" si="68"/>
        <v>0.72099999999999997</v>
      </c>
    </row>
    <row r="1445" spans="14:33" x14ac:dyDescent="0.25">
      <c r="N1445" s="7">
        <v>1443</v>
      </c>
      <c r="O1445" s="7">
        <f t="shared" ca="1" si="66"/>
        <v>0.8019628447239211</v>
      </c>
      <c r="P1445" s="20">
        <f t="shared" ca="1" si="67"/>
        <v>211.48381757733381</v>
      </c>
      <c r="X1445" s="12">
        <v>563.40548791463925</v>
      </c>
      <c r="AE1445" s="8">
        <v>1443</v>
      </c>
      <c r="AF1445" s="12">
        <v>185572.6</v>
      </c>
      <c r="AG1445" s="8">
        <f t="shared" si="68"/>
        <v>0.72150000000000003</v>
      </c>
    </row>
    <row r="1446" spans="14:33" x14ac:dyDescent="0.25">
      <c r="N1446" s="7">
        <v>1444</v>
      </c>
      <c r="O1446" s="7">
        <f t="shared" ca="1" si="66"/>
        <v>0.60064258203120868</v>
      </c>
      <c r="P1446" s="20">
        <f t="shared" ca="1" si="67"/>
        <v>185.29430735646196</v>
      </c>
      <c r="X1446" s="12">
        <v>629.82689349197358</v>
      </c>
      <c r="AE1446" s="8">
        <v>1444</v>
      </c>
      <c r="AF1446" s="12">
        <v>185573.3</v>
      </c>
      <c r="AG1446" s="8">
        <f t="shared" si="68"/>
        <v>0.72199999999999998</v>
      </c>
    </row>
    <row r="1447" spans="14:33" x14ac:dyDescent="0.25">
      <c r="N1447" s="7">
        <v>1445</v>
      </c>
      <c r="O1447" s="7">
        <f t="shared" ca="1" si="66"/>
        <v>1.2218868991559106E-2</v>
      </c>
      <c r="P1447" s="20">
        <f t="shared" ca="1" si="67"/>
        <v>125.95512492927362</v>
      </c>
      <c r="X1447" s="12">
        <v>621.06738912624314</v>
      </c>
      <c r="AE1447" s="8">
        <v>1445</v>
      </c>
      <c r="AF1447" s="12">
        <v>185574.2</v>
      </c>
      <c r="AG1447" s="8">
        <f t="shared" si="68"/>
        <v>0.72250000000000003</v>
      </c>
    </row>
    <row r="1448" spans="14:33" x14ac:dyDescent="0.25">
      <c r="N1448" s="7">
        <v>1446</v>
      </c>
      <c r="O1448" s="7">
        <f t="shared" ca="1" si="66"/>
        <v>0.97063120397502367</v>
      </c>
      <c r="P1448" s="20">
        <f t="shared" ca="1" si="67"/>
        <v>274.37624968991986</v>
      </c>
      <c r="X1448" s="12">
        <v>710.27290521219561</v>
      </c>
      <c r="AE1448" s="8">
        <v>1446</v>
      </c>
      <c r="AF1448" s="12">
        <v>185577.4</v>
      </c>
      <c r="AG1448" s="8">
        <f t="shared" si="68"/>
        <v>0.72299999999999998</v>
      </c>
    </row>
    <row r="1449" spans="14:33" x14ac:dyDescent="0.25">
      <c r="N1449" s="7">
        <v>1447</v>
      </c>
      <c r="O1449" s="7">
        <f t="shared" ca="1" si="66"/>
        <v>0.70937480614480475</v>
      </c>
      <c r="P1449" s="20">
        <f t="shared" ca="1" si="67"/>
        <v>197.59647652362628</v>
      </c>
      <c r="X1449" s="12">
        <v>637.98475826047331</v>
      </c>
      <c r="AE1449" s="8">
        <v>1447</v>
      </c>
      <c r="AF1449" s="12">
        <v>185579.8</v>
      </c>
      <c r="AG1449" s="8">
        <f t="shared" si="68"/>
        <v>0.72350000000000003</v>
      </c>
    </row>
    <row r="1450" spans="14:33" x14ac:dyDescent="0.25">
      <c r="N1450" s="7">
        <v>1448</v>
      </c>
      <c r="O1450" s="7">
        <f t="shared" ca="1" si="66"/>
        <v>0.77760997318901548</v>
      </c>
      <c r="P1450" s="20">
        <f t="shared" ca="1" si="67"/>
        <v>207.36659826117454</v>
      </c>
      <c r="X1450" s="12">
        <v>384.62527484916478</v>
      </c>
      <c r="AE1450" s="8">
        <v>1448</v>
      </c>
      <c r="AF1450" s="12">
        <v>185592.8</v>
      </c>
      <c r="AG1450" s="8">
        <f t="shared" si="68"/>
        <v>0.72399999999999998</v>
      </c>
    </row>
    <row r="1451" spans="14:33" x14ac:dyDescent="0.25">
      <c r="N1451" s="7">
        <v>1449</v>
      </c>
      <c r="O1451" s="7">
        <f t="shared" ca="1" si="66"/>
        <v>0.81583203638223745</v>
      </c>
      <c r="P1451" s="20">
        <f t="shared" ca="1" si="67"/>
        <v>214.03191111293955</v>
      </c>
      <c r="X1451" s="12">
        <v>565.99661195548401</v>
      </c>
      <c r="AE1451" s="8">
        <v>1449</v>
      </c>
      <c r="AF1451" s="12">
        <v>185593.5</v>
      </c>
      <c r="AG1451" s="8">
        <f t="shared" si="68"/>
        <v>0.72450000000000003</v>
      </c>
    </row>
    <row r="1452" spans="14:33" x14ac:dyDescent="0.25">
      <c r="N1452" s="7">
        <v>1450</v>
      </c>
      <c r="O1452" s="7">
        <f t="shared" ca="1" si="66"/>
        <v>0.94889538211856939</v>
      </c>
      <c r="P1452" s="20">
        <f t="shared" ca="1" si="67"/>
        <v>256.71424378184133</v>
      </c>
      <c r="X1452" s="12">
        <v>551.48185721848654</v>
      </c>
      <c r="AE1452" s="8">
        <v>1450</v>
      </c>
      <c r="AF1452" s="12">
        <v>185610.5</v>
      </c>
      <c r="AG1452" s="8">
        <f t="shared" si="68"/>
        <v>0.72499999999999998</v>
      </c>
    </row>
    <row r="1453" spans="14:33" x14ac:dyDescent="0.25">
      <c r="N1453" s="7">
        <v>1451</v>
      </c>
      <c r="O1453" s="7">
        <f t="shared" ca="1" si="66"/>
        <v>3.2904058546714521E-2</v>
      </c>
      <c r="P1453" s="20">
        <f t="shared" ca="1" si="67"/>
        <v>131.68039351820113</v>
      </c>
      <c r="X1453" s="12">
        <v>752.36322550053626</v>
      </c>
      <c r="AE1453" s="8">
        <v>1451</v>
      </c>
      <c r="AF1453" s="12">
        <v>185617.3</v>
      </c>
      <c r="AG1453" s="8">
        <f t="shared" si="68"/>
        <v>0.72550000000000003</v>
      </c>
    </row>
    <row r="1454" spans="14:33" x14ac:dyDescent="0.25">
      <c r="N1454" s="7">
        <v>1452</v>
      </c>
      <c r="O1454" s="7">
        <f t="shared" ca="1" si="66"/>
        <v>0.18724012032063775</v>
      </c>
      <c r="P1454" s="20">
        <f t="shared" ca="1" si="67"/>
        <v>150.01818282076007</v>
      </c>
      <c r="X1454" s="12">
        <v>523.46033837428115</v>
      </c>
      <c r="AE1454" s="8">
        <v>1452</v>
      </c>
      <c r="AF1454" s="12">
        <v>185629.3</v>
      </c>
      <c r="AG1454" s="8">
        <f t="shared" si="68"/>
        <v>0.72599999999999998</v>
      </c>
    </row>
    <row r="1455" spans="14:33" x14ac:dyDescent="0.25">
      <c r="N1455" s="7">
        <v>1453</v>
      </c>
      <c r="O1455" s="7">
        <f t="shared" ca="1" si="66"/>
        <v>0.24245843091277142</v>
      </c>
      <c r="P1455" s="20">
        <f t="shared" ca="1" si="67"/>
        <v>154.72226240336687</v>
      </c>
      <c r="X1455" s="12">
        <v>563.13918624765074</v>
      </c>
      <c r="AE1455" s="8">
        <v>1453</v>
      </c>
      <c r="AF1455" s="12">
        <v>185646.8</v>
      </c>
      <c r="AG1455" s="8">
        <f t="shared" si="68"/>
        <v>0.72650000000000003</v>
      </c>
    </row>
    <row r="1456" spans="14:33" x14ac:dyDescent="0.25">
      <c r="N1456" s="7">
        <v>1454</v>
      </c>
      <c r="O1456" s="7">
        <f t="shared" ca="1" si="66"/>
        <v>0.47468908030835466</v>
      </c>
      <c r="P1456" s="20">
        <f t="shared" ca="1" si="67"/>
        <v>173.66256437506897</v>
      </c>
      <c r="X1456" s="12">
        <v>665.85428770628357</v>
      </c>
      <c r="AE1456" s="8">
        <v>1454</v>
      </c>
      <c r="AF1456" s="12">
        <v>185712.8</v>
      </c>
      <c r="AG1456" s="8">
        <f t="shared" si="68"/>
        <v>0.72699999999999998</v>
      </c>
    </row>
    <row r="1457" spans="14:33" x14ac:dyDescent="0.25">
      <c r="N1457" s="7">
        <v>1455</v>
      </c>
      <c r="O1457" s="7">
        <f t="shared" ca="1" si="66"/>
        <v>0.7488137085361769</v>
      </c>
      <c r="P1457" s="20">
        <f t="shared" ca="1" si="67"/>
        <v>202.97298255849023</v>
      </c>
      <c r="X1457" s="12">
        <v>573.52510105348051</v>
      </c>
      <c r="AE1457" s="8">
        <v>1455</v>
      </c>
      <c r="AF1457" s="12">
        <v>185739.5</v>
      </c>
      <c r="AG1457" s="8">
        <f t="shared" si="68"/>
        <v>0.72750000000000004</v>
      </c>
    </row>
    <row r="1458" spans="14:33" x14ac:dyDescent="0.25">
      <c r="N1458" s="7">
        <v>1456</v>
      </c>
      <c r="O1458" s="7">
        <f t="shared" ca="1" si="66"/>
        <v>0.32482066509234608</v>
      </c>
      <c r="P1458" s="20">
        <f t="shared" ca="1" si="67"/>
        <v>161.39131627774464</v>
      </c>
      <c r="X1458" s="12">
        <v>649.63347997203232</v>
      </c>
      <c r="AE1458" s="8">
        <v>1456</v>
      </c>
      <c r="AF1458" s="12">
        <v>185754.9</v>
      </c>
      <c r="AG1458" s="8">
        <f t="shared" si="68"/>
        <v>0.72799999999999998</v>
      </c>
    </row>
    <row r="1459" spans="14:33" x14ac:dyDescent="0.25">
      <c r="N1459" s="7">
        <v>1457</v>
      </c>
      <c r="O1459" s="7">
        <f t="shared" ca="1" si="66"/>
        <v>0.76960767066183189</v>
      </c>
      <c r="P1459" s="20">
        <f t="shared" ca="1" si="67"/>
        <v>206.09901104794173</v>
      </c>
      <c r="X1459" s="12">
        <v>393.2312873099628</v>
      </c>
      <c r="AE1459" s="8">
        <v>1457</v>
      </c>
      <c r="AF1459" s="12">
        <v>185814.2</v>
      </c>
      <c r="AG1459" s="8">
        <f t="shared" si="68"/>
        <v>0.72850000000000004</v>
      </c>
    </row>
    <row r="1460" spans="14:33" x14ac:dyDescent="0.25">
      <c r="N1460" s="7">
        <v>1458</v>
      </c>
      <c r="O1460" s="7">
        <f t="shared" ca="1" si="66"/>
        <v>0.27717184573955</v>
      </c>
      <c r="P1460" s="20">
        <f t="shared" ca="1" si="67"/>
        <v>157.56067716043182</v>
      </c>
      <c r="X1460" s="12">
        <v>509.41578002365389</v>
      </c>
      <c r="AE1460" s="8">
        <v>1458</v>
      </c>
      <c r="AF1460" s="12">
        <v>185819.2</v>
      </c>
      <c r="AG1460" s="8">
        <f t="shared" si="68"/>
        <v>0.72899999999999998</v>
      </c>
    </row>
    <row r="1461" spans="14:33" x14ac:dyDescent="0.25">
      <c r="N1461" s="7">
        <v>1459</v>
      </c>
      <c r="O1461" s="7">
        <f t="shared" ca="1" si="66"/>
        <v>0.98140286340217731</v>
      </c>
      <c r="P1461" s="20">
        <f t="shared" ca="1" si="67"/>
        <v>288.74471400192806</v>
      </c>
      <c r="X1461" s="12">
        <v>553.05720497903792</v>
      </c>
      <c r="AE1461" s="8">
        <v>1459</v>
      </c>
      <c r="AF1461" s="12">
        <v>185900.79999999999</v>
      </c>
      <c r="AG1461" s="8">
        <f t="shared" si="68"/>
        <v>0.72950000000000004</v>
      </c>
    </row>
    <row r="1462" spans="14:33" x14ac:dyDescent="0.25">
      <c r="N1462" s="7">
        <v>1460</v>
      </c>
      <c r="O1462" s="7">
        <f t="shared" ca="1" si="66"/>
        <v>0.47929170985979674</v>
      </c>
      <c r="P1462" s="20">
        <f t="shared" ca="1" si="67"/>
        <v>174.05781956073326</v>
      </c>
      <c r="X1462" s="12">
        <v>556.64827995221981</v>
      </c>
      <c r="AE1462" s="8">
        <v>1460</v>
      </c>
      <c r="AF1462" s="12">
        <v>185941.8</v>
      </c>
      <c r="AG1462" s="8">
        <f t="shared" si="68"/>
        <v>0.73</v>
      </c>
    </row>
    <row r="1463" spans="14:33" x14ac:dyDescent="0.25">
      <c r="N1463" s="7">
        <v>1461</v>
      </c>
      <c r="O1463" s="7">
        <f t="shared" ca="1" si="66"/>
        <v>0.55046874587897487</v>
      </c>
      <c r="P1463" s="20">
        <f t="shared" ca="1" si="67"/>
        <v>180.42569474697632</v>
      </c>
      <c r="X1463" s="12">
        <v>742.92918008650213</v>
      </c>
      <c r="AE1463" s="8">
        <v>1461</v>
      </c>
      <c r="AF1463" s="12">
        <v>185952.1</v>
      </c>
      <c r="AG1463" s="8">
        <f t="shared" si="68"/>
        <v>0.73050000000000004</v>
      </c>
    </row>
    <row r="1464" spans="14:33" x14ac:dyDescent="0.25">
      <c r="N1464" s="7">
        <v>1462</v>
      </c>
      <c r="O1464" s="7">
        <f t="shared" ca="1" si="66"/>
        <v>0.62638550854280295</v>
      </c>
      <c r="P1464" s="20">
        <f t="shared" ca="1" si="67"/>
        <v>187.95593598508043</v>
      </c>
      <c r="X1464" s="12">
        <v>634.55522607279374</v>
      </c>
      <c r="AE1464" s="8">
        <v>1462</v>
      </c>
      <c r="AF1464" s="12">
        <v>185979.6</v>
      </c>
      <c r="AG1464" s="8">
        <f t="shared" si="68"/>
        <v>0.73099999999999998</v>
      </c>
    </row>
    <row r="1465" spans="14:33" x14ac:dyDescent="0.25">
      <c r="N1465" s="7">
        <v>1463</v>
      </c>
      <c r="O1465" s="7">
        <f t="shared" ca="1" si="66"/>
        <v>0.83821897912540078</v>
      </c>
      <c r="P1465" s="20">
        <f t="shared" ca="1" si="67"/>
        <v>218.53074021031546</v>
      </c>
      <c r="X1465" s="12">
        <v>610.18087363886411</v>
      </c>
      <c r="AE1465" s="8">
        <v>1463</v>
      </c>
      <c r="AF1465" s="12">
        <v>185980.5</v>
      </c>
      <c r="AG1465" s="8">
        <f t="shared" si="68"/>
        <v>0.73150000000000004</v>
      </c>
    </row>
    <row r="1466" spans="14:33" x14ac:dyDescent="0.25">
      <c r="N1466" s="7">
        <v>1464</v>
      </c>
      <c r="O1466" s="7">
        <f t="shared" ca="1" si="66"/>
        <v>0.48709365833808715</v>
      </c>
      <c r="P1466" s="20">
        <f t="shared" ca="1" si="67"/>
        <v>174.73175947651399</v>
      </c>
      <c r="X1466" s="12">
        <v>568.46356285835009</v>
      </c>
      <c r="AE1466" s="8">
        <v>1464</v>
      </c>
      <c r="AF1466" s="12">
        <v>185984.8</v>
      </c>
      <c r="AG1466" s="8">
        <f t="shared" si="68"/>
        <v>0.73199999999999998</v>
      </c>
    </row>
    <row r="1467" spans="14:33" x14ac:dyDescent="0.25">
      <c r="N1467" s="7">
        <v>1465</v>
      </c>
      <c r="O1467" s="7">
        <f t="shared" ca="1" si="66"/>
        <v>0.39145351198181366</v>
      </c>
      <c r="P1467" s="20">
        <f t="shared" ca="1" si="67"/>
        <v>166.74703993829849</v>
      </c>
      <c r="X1467" s="12">
        <v>628.71638125173126</v>
      </c>
      <c r="AE1467" s="8">
        <v>1465</v>
      </c>
      <c r="AF1467" s="12">
        <v>186056.1</v>
      </c>
      <c r="AG1467" s="8">
        <f t="shared" si="68"/>
        <v>0.73250000000000004</v>
      </c>
    </row>
    <row r="1468" spans="14:33" x14ac:dyDescent="0.25">
      <c r="N1468" s="7">
        <v>1466</v>
      </c>
      <c r="O1468" s="7">
        <f t="shared" ca="1" si="66"/>
        <v>0.94431176093258251</v>
      </c>
      <c r="P1468" s="20">
        <f t="shared" ca="1" si="67"/>
        <v>253.94594819832025</v>
      </c>
      <c r="X1468" s="12">
        <v>437.28893939108661</v>
      </c>
      <c r="AE1468" s="8">
        <v>1466</v>
      </c>
      <c r="AF1468" s="12">
        <v>186056.4</v>
      </c>
      <c r="AG1468" s="8">
        <f t="shared" si="68"/>
        <v>0.73299999999999998</v>
      </c>
    </row>
    <row r="1469" spans="14:33" x14ac:dyDescent="0.25">
      <c r="N1469" s="7">
        <v>1467</v>
      </c>
      <c r="O1469" s="7">
        <f t="shared" ca="1" si="66"/>
        <v>4.4501132790383258E-2</v>
      </c>
      <c r="P1469" s="20">
        <f t="shared" ca="1" si="67"/>
        <v>133.88396013115945</v>
      </c>
      <c r="X1469" s="12">
        <v>458.49108373594282</v>
      </c>
      <c r="AE1469" s="8">
        <v>1467</v>
      </c>
      <c r="AF1469" s="12">
        <v>186143.6</v>
      </c>
      <c r="AG1469" s="8">
        <f t="shared" si="68"/>
        <v>0.73350000000000004</v>
      </c>
    </row>
    <row r="1470" spans="14:33" x14ac:dyDescent="0.25">
      <c r="N1470" s="7">
        <v>1468</v>
      </c>
      <c r="O1470" s="7">
        <f t="shared" ca="1" si="66"/>
        <v>3.7331329360847265E-2</v>
      </c>
      <c r="P1470" s="20">
        <f t="shared" ca="1" si="67"/>
        <v>132.56955523408428</v>
      </c>
      <c r="X1470" s="12">
        <v>649.53789293971693</v>
      </c>
      <c r="AE1470" s="8">
        <v>1468</v>
      </c>
      <c r="AF1470" s="12">
        <v>186189.1</v>
      </c>
      <c r="AG1470" s="8">
        <f t="shared" si="68"/>
        <v>0.73399999999999999</v>
      </c>
    </row>
    <row r="1471" spans="14:33" x14ac:dyDescent="0.25">
      <c r="N1471" s="7">
        <v>1469</v>
      </c>
      <c r="O1471" s="7">
        <f t="shared" ca="1" si="66"/>
        <v>0.96977696167375982</v>
      </c>
      <c r="P1471" s="20">
        <f t="shared" ca="1" si="67"/>
        <v>273.46919660886829</v>
      </c>
      <c r="X1471" s="12">
        <v>495.11830503190987</v>
      </c>
      <c r="AE1471" s="8">
        <v>1469</v>
      </c>
      <c r="AF1471" s="12">
        <v>186190.4</v>
      </c>
      <c r="AG1471" s="8">
        <f t="shared" si="68"/>
        <v>0.73450000000000004</v>
      </c>
    </row>
    <row r="1472" spans="14:33" x14ac:dyDescent="0.25">
      <c r="N1472" s="7">
        <v>1470</v>
      </c>
      <c r="O1472" s="7">
        <f t="shared" ca="1" si="66"/>
        <v>0.39818622573634299</v>
      </c>
      <c r="P1472" s="20">
        <f t="shared" ca="1" si="67"/>
        <v>167.29378887179985</v>
      </c>
      <c r="X1472" s="12">
        <v>599.3009051769443</v>
      </c>
      <c r="AE1472" s="8">
        <v>1470</v>
      </c>
      <c r="AF1472" s="12">
        <v>186221.7</v>
      </c>
      <c r="AG1472" s="8">
        <f t="shared" si="68"/>
        <v>0.73499999999999999</v>
      </c>
    </row>
    <row r="1473" spans="14:33" x14ac:dyDescent="0.25">
      <c r="N1473" s="7">
        <v>1471</v>
      </c>
      <c r="O1473" s="7">
        <f t="shared" ca="1" si="66"/>
        <v>0.40987530720450172</v>
      </c>
      <c r="P1473" s="20">
        <f t="shared" ca="1" si="67"/>
        <v>168.24708959678321</v>
      </c>
      <c r="X1473" s="12">
        <v>560.84008400249877</v>
      </c>
      <c r="AE1473" s="8">
        <v>1471</v>
      </c>
      <c r="AF1473" s="12">
        <v>186234.4</v>
      </c>
      <c r="AG1473" s="8">
        <f t="shared" si="68"/>
        <v>0.73550000000000004</v>
      </c>
    </row>
    <row r="1474" spans="14:33" x14ac:dyDescent="0.25">
      <c r="N1474" s="7">
        <v>1472</v>
      </c>
      <c r="O1474" s="7">
        <f t="shared" ca="1" si="66"/>
        <v>0.60639800075919947</v>
      </c>
      <c r="P1474" s="20">
        <f t="shared" ca="1" si="67"/>
        <v>185.87862228496192</v>
      </c>
      <c r="X1474" s="12">
        <v>436.78182862331442</v>
      </c>
      <c r="AE1474" s="8">
        <v>1472</v>
      </c>
      <c r="AF1474" s="12">
        <v>186280</v>
      </c>
      <c r="AG1474" s="8">
        <f t="shared" si="68"/>
        <v>0.73599999999999999</v>
      </c>
    </row>
    <row r="1475" spans="14:33" x14ac:dyDescent="0.25">
      <c r="N1475" s="7">
        <v>1473</v>
      </c>
      <c r="O1475" s="7">
        <f t="shared" ca="1" si="66"/>
        <v>0.75495069595756159</v>
      </c>
      <c r="P1475" s="20">
        <f t="shared" ca="1" si="67"/>
        <v>203.871989358706</v>
      </c>
      <c r="X1475" s="12">
        <v>420.89261347611642</v>
      </c>
      <c r="AE1475" s="8">
        <v>1473</v>
      </c>
      <c r="AF1475" s="12">
        <v>186314.9</v>
      </c>
      <c r="AG1475" s="8">
        <f t="shared" si="68"/>
        <v>0.73650000000000004</v>
      </c>
    </row>
    <row r="1476" spans="14:33" x14ac:dyDescent="0.25">
      <c r="N1476" s="7">
        <v>1474</v>
      </c>
      <c r="O1476" s="7">
        <f t="shared" ref="O1476:O1539" ca="1" si="69">RAND()</f>
        <v>0.16986603184708049</v>
      </c>
      <c r="P1476" s="20">
        <f t="shared" ref="P1476:P1539" ca="1" si="70">(($L$4*(EXP((_xlfn.NORM.S.INV(O1476)-$L$5)/$L$6)))/(1+EXP((_xlfn.NORM.S.INV(O1476)-$L$5)/$L$6)))+$L$3</f>
        <v>148.45979769510407</v>
      </c>
      <c r="X1476" s="12">
        <v>606.57491150465319</v>
      </c>
      <c r="AE1476" s="8">
        <v>1474</v>
      </c>
      <c r="AF1476" s="12">
        <v>186330.2</v>
      </c>
      <c r="AG1476" s="8">
        <f t="shared" ref="AG1476:AG1539" si="71">AE1476/2000</f>
        <v>0.73699999999999999</v>
      </c>
    </row>
    <row r="1477" spans="14:33" x14ac:dyDescent="0.25">
      <c r="N1477" s="7">
        <v>1475</v>
      </c>
      <c r="O1477" s="7">
        <f t="shared" ca="1" si="69"/>
        <v>0.97431898569234365</v>
      </c>
      <c r="P1477" s="20">
        <f t="shared" ca="1" si="70"/>
        <v>278.61215093629778</v>
      </c>
      <c r="X1477" s="12">
        <v>752.31710991077978</v>
      </c>
      <c r="AE1477" s="8">
        <v>1475</v>
      </c>
      <c r="AF1477" s="12">
        <v>186359.9</v>
      </c>
      <c r="AG1477" s="8">
        <f t="shared" si="71"/>
        <v>0.73750000000000004</v>
      </c>
    </row>
    <row r="1478" spans="14:33" x14ac:dyDescent="0.25">
      <c r="N1478" s="7">
        <v>1476</v>
      </c>
      <c r="O1478" s="7">
        <f t="shared" ca="1" si="69"/>
        <v>0.75752215608775164</v>
      </c>
      <c r="P1478" s="20">
        <f t="shared" ca="1" si="70"/>
        <v>204.25435301269707</v>
      </c>
      <c r="X1478" s="12">
        <v>355.50954398790174</v>
      </c>
      <c r="AE1478" s="8">
        <v>1476</v>
      </c>
      <c r="AF1478" s="12">
        <v>186424.3</v>
      </c>
      <c r="AG1478" s="8">
        <f t="shared" si="71"/>
        <v>0.73799999999999999</v>
      </c>
    </row>
    <row r="1479" spans="14:33" x14ac:dyDescent="0.25">
      <c r="N1479" s="7">
        <v>1477</v>
      </c>
      <c r="O1479" s="7">
        <f t="shared" ca="1" si="69"/>
        <v>0.67680451860063995</v>
      </c>
      <c r="P1479" s="20">
        <f t="shared" ca="1" si="70"/>
        <v>193.58652491639816</v>
      </c>
      <c r="X1479" s="12">
        <v>580.50174197014553</v>
      </c>
      <c r="AE1479" s="8">
        <v>1477</v>
      </c>
      <c r="AF1479" s="12">
        <v>186493.7</v>
      </c>
      <c r="AG1479" s="8">
        <f t="shared" si="71"/>
        <v>0.73850000000000005</v>
      </c>
    </row>
    <row r="1480" spans="14:33" x14ac:dyDescent="0.25">
      <c r="N1480" s="7">
        <v>1478</v>
      </c>
      <c r="O1480" s="7">
        <f t="shared" ca="1" si="69"/>
        <v>0.66096802737151039</v>
      </c>
      <c r="P1480" s="20">
        <f t="shared" ca="1" si="70"/>
        <v>191.75045261645116</v>
      </c>
      <c r="X1480" s="12">
        <v>783.09113383859733</v>
      </c>
      <c r="AE1480" s="8">
        <v>1478</v>
      </c>
      <c r="AF1480" s="12">
        <v>186541.1</v>
      </c>
      <c r="AG1480" s="8">
        <f t="shared" si="71"/>
        <v>0.73899999999999999</v>
      </c>
    </row>
    <row r="1481" spans="14:33" x14ac:dyDescent="0.25">
      <c r="N1481" s="7">
        <v>1479</v>
      </c>
      <c r="O1481" s="7">
        <f t="shared" ca="1" si="69"/>
        <v>0.26621216635612821</v>
      </c>
      <c r="P1481" s="20">
        <f t="shared" ca="1" si="70"/>
        <v>156.6708787557985</v>
      </c>
      <c r="X1481" s="12">
        <v>620.33106200522093</v>
      </c>
      <c r="AE1481" s="8">
        <v>1479</v>
      </c>
      <c r="AF1481" s="12">
        <v>186582.3</v>
      </c>
      <c r="AG1481" s="8">
        <f t="shared" si="71"/>
        <v>0.73950000000000005</v>
      </c>
    </row>
    <row r="1482" spans="14:33" x14ac:dyDescent="0.25">
      <c r="N1482" s="7">
        <v>1480</v>
      </c>
      <c r="O1482" s="7">
        <f t="shared" ca="1" si="69"/>
        <v>0.67827575364425063</v>
      </c>
      <c r="P1482" s="20">
        <f t="shared" ca="1" si="70"/>
        <v>193.76060880515388</v>
      </c>
      <c r="X1482" s="12">
        <v>480.42439417000924</v>
      </c>
      <c r="AE1482" s="8">
        <v>1480</v>
      </c>
      <c r="AF1482" s="12">
        <v>186594</v>
      </c>
      <c r="AG1482" s="8">
        <f t="shared" si="71"/>
        <v>0.74</v>
      </c>
    </row>
    <row r="1483" spans="14:33" x14ac:dyDescent="0.25">
      <c r="N1483" s="7">
        <v>1481</v>
      </c>
      <c r="O1483" s="7">
        <f t="shared" ca="1" si="69"/>
        <v>0.89708966605214402</v>
      </c>
      <c r="P1483" s="20">
        <f t="shared" ca="1" si="70"/>
        <v>233.83945045786811</v>
      </c>
      <c r="X1483" s="12">
        <v>747.58810011857577</v>
      </c>
      <c r="AE1483" s="8">
        <v>1481</v>
      </c>
      <c r="AF1483" s="12">
        <v>186661</v>
      </c>
      <c r="AG1483" s="8">
        <f t="shared" si="71"/>
        <v>0.74050000000000005</v>
      </c>
    </row>
    <row r="1484" spans="14:33" x14ac:dyDescent="0.25">
      <c r="N1484" s="7">
        <v>1482</v>
      </c>
      <c r="O1484" s="7">
        <f t="shared" ca="1" si="69"/>
        <v>0.17468033679039841</v>
      </c>
      <c r="P1484" s="20">
        <f t="shared" ca="1" si="70"/>
        <v>148.89659405560931</v>
      </c>
      <c r="X1484" s="12">
        <v>820.65616712180827</v>
      </c>
      <c r="AE1484" s="8">
        <v>1482</v>
      </c>
      <c r="AF1484" s="12">
        <v>186677.1</v>
      </c>
      <c r="AG1484" s="8">
        <f t="shared" si="71"/>
        <v>0.74099999999999999</v>
      </c>
    </row>
    <row r="1485" spans="14:33" x14ac:dyDescent="0.25">
      <c r="N1485" s="7">
        <v>1483</v>
      </c>
      <c r="O1485" s="7">
        <f t="shared" ca="1" si="69"/>
        <v>0.51680285294938033</v>
      </c>
      <c r="P1485" s="20">
        <f t="shared" ca="1" si="70"/>
        <v>177.34820661899019</v>
      </c>
      <c r="X1485" s="12">
        <v>726.66615439630925</v>
      </c>
      <c r="AE1485" s="8">
        <v>1483</v>
      </c>
      <c r="AF1485" s="12">
        <v>186804</v>
      </c>
      <c r="AG1485" s="8">
        <f t="shared" si="71"/>
        <v>0.74150000000000005</v>
      </c>
    </row>
    <row r="1486" spans="14:33" x14ac:dyDescent="0.25">
      <c r="N1486" s="7">
        <v>1484</v>
      </c>
      <c r="O1486" s="7">
        <f t="shared" ca="1" si="69"/>
        <v>0.51782500386660524</v>
      </c>
      <c r="P1486" s="20">
        <f t="shared" ca="1" si="70"/>
        <v>177.43976704253038</v>
      </c>
      <c r="X1486" s="12">
        <v>443.93030392572257</v>
      </c>
      <c r="AE1486" s="8">
        <v>1484</v>
      </c>
      <c r="AF1486" s="12">
        <v>186832</v>
      </c>
      <c r="AG1486" s="8">
        <f t="shared" si="71"/>
        <v>0.74199999999999999</v>
      </c>
    </row>
    <row r="1487" spans="14:33" x14ac:dyDescent="0.25">
      <c r="N1487" s="7">
        <v>1485</v>
      </c>
      <c r="O1487" s="7">
        <f t="shared" ca="1" si="69"/>
        <v>0.90292796184126978</v>
      </c>
      <c r="P1487" s="20">
        <f t="shared" ca="1" si="70"/>
        <v>235.77999334767179</v>
      </c>
      <c r="X1487" s="12">
        <v>503.51383790306193</v>
      </c>
      <c r="AE1487" s="8">
        <v>1485</v>
      </c>
      <c r="AF1487" s="12">
        <v>186837.6</v>
      </c>
      <c r="AG1487" s="8">
        <f t="shared" si="71"/>
        <v>0.74250000000000005</v>
      </c>
    </row>
    <row r="1488" spans="14:33" x14ac:dyDescent="0.25">
      <c r="N1488" s="7">
        <v>1486</v>
      </c>
      <c r="O1488" s="7">
        <f t="shared" ca="1" si="69"/>
        <v>8.1490106536365348E-2</v>
      </c>
      <c r="P1488" s="20">
        <f t="shared" ca="1" si="70"/>
        <v>139.25768247254319</v>
      </c>
      <c r="X1488" s="12">
        <v>598.40018270722805</v>
      </c>
      <c r="AE1488" s="8">
        <v>1486</v>
      </c>
      <c r="AF1488" s="12">
        <v>186890.2</v>
      </c>
      <c r="AG1488" s="8">
        <f t="shared" si="71"/>
        <v>0.74299999999999999</v>
      </c>
    </row>
    <row r="1489" spans="14:33" x14ac:dyDescent="0.25">
      <c r="N1489" s="7">
        <v>1487</v>
      </c>
      <c r="O1489" s="7">
        <f t="shared" ca="1" si="69"/>
        <v>0.55865139466682745</v>
      </c>
      <c r="P1489" s="20">
        <f t="shared" ca="1" si="70"/>
        <v>181.19467856940508</v>
      </c>
      <c r="X1489" s="12">
        <v>835.36314943568016</v>
      </c>
      <c r="AE1489" s="8">
        <v>1487</v>
      </c>
      <c r="AF1489" s="12">
        <v>186894.4</v>
      </c>
      <c r="AG1489" s="8">
        <f t="shared" si="71"/>
        <v>0.74350000000000005</v>
      </c>
    </row>
    <row r="1490" spans="14:33" x14ac:dyDescent="0.25">
      <c r="N1490" s="7">
        <v>1488</v>
      </c>
      <c r="O1490" s="7">
        <f t="shared" ca="1" si="69"/>
        <v>5.5159129784652539E-2</v>
      </c>
      <c r="P1490" s="20">
        <f t="shared" ca="1" si="70"/>
        <v>135.62673299520242</v>
      </c>
      <c r="X1490" s="12">
        <v>615.83832898520791</v>
      </c>
      <c r="AE1490" s="8">
        <v>1488</v>
      </c>
      <c r="AF1490" s="12">
        <v>186939.4</v>
      </c>
      <c r="AG1490" s="8">
        <f t="shared" si="71"/>
        <v>0.74399999999999999</v>
      </c>
    </row>
    <row r="1491" spans="14:33" x14ac:dyDescent="0.25">
      <c r="N1491" s="7">
        <v>1489</v>
      </c>
      <c r="O1491" s="7">
        <f t="shared" ca="1" si="69"/>
        <v>8.1243892034235321E-2</v>
      </c>
      <c r="P1491" s="20">
        <f t="shared" ca="1" si="70"/>
        <v>139.22685892978402</v>
      </c>
      <c r="X1491" s="12">
        <v>698.03770945850545</v>
      </c>
      <c r="AE1491" s="8">
        <v>1489</v>
      </c>
      <c r="AF1491" s="12">
        <v>186944.9</v>
      </c>
      <c r="AG1491" s="8">
        <f t="shared" si="71"/>
        <v>0.74450000000000005</v>
      </c>
    </row>
    <row r="1492" spans="14:33" x14ac:dyDescent="0.25">
      <c r="N1492" s="7">
        <v>1490</v>
      </c>
      <c r="O1492" s="7">
        <f t="shared" ca="1" si="69"/>
        <v>0.91238365763486173</v>
      </c>
      <c r="P1492" s="20">
        <f t="shared" ca="1" si="70"/>
        <v>239.16893074165816</v>
      </c>
      <c r="X1492" s="12">
        <v>619.19481700417077</v>
      </c>
      <c r="AE1492" s="8">
        <v>1490</v>
      </c>
      <c r="AF1492" s="12">
        <v>186969.3</v>
      </c>
      <c r="AG1492" s="8">
        <f t="shared" si="71"/>
        <v>0.745</v>
      </c>
    </row>
    <row r="1493" spans="14:33" x14ac:dyDescent="0.25">
      <c r="N1493" s="7">
        <v>1491</v>
      </c>
      <c r="O1493" s="7">
        <f t="shared" ca="1" si="69"/>
        <v>0.48673578546782426</v>
      </c>
      <c r="P1493" s="20">
        <f t="shared" ca="1" si="70"/>
        <v>174.70073443239798</v>
      </c>
      <c r="X1493" s="12">
        <v>703.32251772656025</v>
      </c>
      <c r="AE1493" s="8">
        <v>1491</v>
      </c>
      <c r="AF1493" s="12">
        <v>186995.3</v>
      </c>
      <c r="AG1493" s="8">
        <f t="shared" si="71"/>
        <v>0.74550000000000005</v>
      </c>
    </row>
    <row r="1494" spans="14:33" x14ac:dyDescent="0.25">
      <c r="N1494" s="7">
        <v>1492</v>
      </c>
      <c r="O1494" s="7">
        <f t="shared" ca="1" si="69"/>
        <v>0.99644632730554139</v>
      </c>
      <c r="P1494" s="20">
        <f t="shared" ca="1" si="70"/>
        <v>339.73847303662598</v>
      </c>
      <c r="X1494" s="12">
        <v>505.83045254072408</v>
      </c>
      <c r="AE1494" s="8">
        <v>1492</v>
      </c>
      <c r="AF1494" s="12">
        <v>187038.4</v>
      </c>
      <c r="AG1494" s="8">
        <f t="shared" si="71"/>
        <v>0.746</v>
      </c>
    </row>
    <row r="1495" spans="14:33" x14ac:dyDescent="0.25">
      <c r="N1495" s="7">
        <v>1493</v>
      </c>
      <c r="O1495" s="7">
        <f t="shared" ca="1" si="69"/>
        <v>0.72176625400318739</v>
      </c>
      <c r="P1495" s="20">
        <f t="shared" ca="1" si="70"/>
        <v>199.21729377502646</v>
      </c>
      <c r="X1495" s="12">
        <v>764.36278840086027</v>
      </c>
      <c r="AE1495" s="8">
        <v>1493</v>
      </c>
      <c r="AF1495" s="12">
        <v>187043.4</v>
      </c>
      <c r="AG1495" s="8">
        <f t="shared" si="71"/>
        <v>0.74650000000000005</v>
      </c>
    </row>
    <row r="1496" spans="14:33" x14ac:dyDescent="0.25">
      <c r="N1496" s="7">
        <v>1494</v>
      </c>
      <c r="O1496" s="7">
        <f t="shared" ca="1" si="69"/>
        <v>0.23627676615712234</v>
      </c>
      <c r="P1496" s="20">
        <f t="shared" ca="1" si="70"/>
        <v>154.20948303036022</v>
      </c>
      <c r="X1496" s="12">
        <v>779.30750605640105</v>
      </c>
      <c r="AE1496" s="8">
        <v>1494</v>
      </c>
      <c r="AF1496" s="12">
        <v>187129.4</v>
      </c>
      <c r="AG1496" s="8">
        <f t="shared" si="71"/>
        <v>0.747</v>
      </c>
    </row>
    <row r="1497" spans="14:33" x14ac:dyDescent="0.25">
      <c r="N1497" s="7">
        <v>1495</v>
      </c>
      <c r="O1497" s="7">
        <f t="shared" ca="1" si="69"/>
        <v>0.34340197589420007</v>
      </c>
      <c r="P1497" s="20">
        <f t="shared" ca="1" si="70"/>
        <v>162.87912394265328</v>
      </c>
      <c r="X1497" s="12">
        <v>475.59692162485624</v>
      </c>
      <c r="AE1497" s="8">
        <v>1495</v>
      </c>
      <c r="AF1497" s="12">
        <v>187210.2</v>
      </c>
      <c r="AG1497" s="8">
        <f t="shared" si="71"/>
        <v>0.74750000000000005</v>
      </c>
    </row>
    <row r="1498" spans="14:33" x14ac:dyDescent="0.25">
      <c r="N1498" s="7">
        <v>1496</v>
      </c>
      <c r="O1498" s="7">
        <f t="shared" ca="1" si="69"/>
        <v>2.8076610924296141E-2</v>
      </c>
      <c r="P1498" s="20">
        <f t="shared" ca="1" si="70"/>
        <v>130.62240406819888</v>
      </c>
      <c r="X1498" s="12">
        <v>731.43319316957843</v>
      </c>
      <c r="AE1498" s="8">
        <v>1496</v>
      </c>
      <c r="AF1498" s="12">
        <v>187251</v>
      </c>
      <c r="AG1498" s="8">
        <f t="shared" si="71"/>
        <v>0.748</v>
      </c>
    </row>
    <row r="1499" spans="14:33" x14ac:dyDescent="0.25">
      <c r="N1499" s="7">
        <v>1497</v>
      </c>
      <c r="O1499" s="7">
        <f t="shared" ca="1" si="69"/>
        <v>0.72849217379422571</v>
      </c>
      <c r="P1499" s="20">
        <f t="shared" ca="1" si="70"/>
        <v>200.1219368366101</v>
      </c>
      <c r="X1499" s="12">
        <v>431.96388766648164</v>
      </c>
      <c r="AE1499" s="8">
        <v>1497</v>
      </c>
      <c r="AF1499" s="12">
        <v>187292.6</v>
      </c>
      <c r="AG1499" s="8">
        <f t="shared" si="71"/>
        <v>0.74850000000000005</v>
      </c>
    </row>
    <row r="1500" spans="14:33" x14ac:dyDescent="0.25">
      <c r="N1500" s="7">
        <v>1498</v>
      </c>
      <c r="O1500" s="7">
        <f t="shared" ca="1" si="69"/>
        <v>0.7904234023425899</v>
      </c>
      <c r="P1500" s="20">
        <f t="shared" ca="1" si="70"/>
        <v>209.48090640362375</v>
      </c>
      <c r="X1500" s="12">
        <v>396.75959801676134</v>
      </c>
      <c r="AE1500" s="8">
        <v>1498</v>
      </c>
      <c r="AF1500" s="12">
        <v>187304.3</v>
      </c>
      <c r="AG1500" s="8">
        <f t="shared" si="71"/>
        <v>0.749</v>
      </c>
    </row>
    <row r="1501" spans="14:33" x14ac:dyDescent="0.25">
      <c r="N1501" s="7">
        <v>1499</v>
      </c>
      <c r="O1501" s="7">
        <f t="shared" ca="1" si="69"/>
        <v>0.17984446704265344</v>
      </c>
      <c r="P1501" s="20">
        <f t="shared" ca="1" si="70"/>
        <v>149.36075415595892</v>
      </c>
      <c r="X1501" s="12">
        <v>472.6810030422435</v>
      </c>
      <c r="AE1501" s="8">
        <v>1499</v>
      </c>
      <c r="AF1501" s="12">
        <v>187329.4</v>
      </c>
      <c r="AG1501" s="8">
        <f t="shared" si="71"/>
        <v>0.74950000000000006</v>
      </c>
    </row>
    <row r="1502" spans="14:33" x14ac:dyDescent="0.25">
      <c r="N1502" s="7">
        <v>1500</v>
      </c>
      <c r="O1502" s="7">
        <f t="shared" ca="1" si="69"/>
        <v>0.36152260815100146</v>
      </c>
      <c r="P1502" s="20">
        <f t="shared" ca="1" si="70"/>
        <v>164.33245724513728</v>
      </c>
      <c r="X1502" s="12">
        <v>738.87377548849531</v>
      </c>
      <c r="AE1502" s="8">
        <v>1500</v>
      </c>
      <c r="AF1502" s="12">
        <v>187463.2</v>
      </c>
      <c r="AG1502" s="8">
        <f t="shared" si="71"/>
        <v>0.75</v>
      </c>
    </row>
    <row r="1503" spans="14:33" x14ac:dyDescent="0.25">
      <c r="N1503" s="7">
        <v>1501</v>
      </c>
      <c r="O1503" s="7">
        <f t="shared" ca="1" si="69"/>
        <v>4.8097952767987451E-2</v>
      </c>
      <c r="P1503" s="20">
        <f t="shared" ca="1" si="70"/>
        <v>134.49652139758587</v>
      </c>
      <c r="X1503" s="12">
        <v>579.86822390674695</v>
      </c>
      <c r="AE1503" s="8">
        <v>1501</v>
      </c>
      <c r="AF1503" s="12">
        <v>187484.5</v>
      </c>
      <c r="AG1503" s="8">
        <f t="shared" si="71"/>
        <v>0.75049999999999994</v>
      </c>
    </row>
    <row r="1504" spans="14:33" x14ac:dyDescent="0.25">
      <c r="N1504" s="7">
        <v>1502</v>
      </c>
      <c r="O1504" s="7">
        <f t="shared" ca="1" si="69"/>
        <v>0.42998691236202236</v>
      </c>
      <c r="P1504" s="20">
        <f t="shared" ca="1" si="70"/>
        <v>169.90147684123488</v>
      </c>
      <c r="X1504" s="12">
        <v>449.72333319560028</v>
      </c>
      <c r="AE1504" s="8">
        <v>1502</v>
      </c>
      <c r="AF1504" s="12">
        <v>187618.6</v>
      </c>
      <c r="AG1504" s="8">
        <f t="shared" si="71"/>
        <v>0.751</v>
      </c>
    </row>
    <row r="1505" spans="14:33" x14ac:dyDescent="0.25">
      <c r="N1505" s="7">
        <v>1503</v>
      </c>
      <c r="O1505" s="7">
        <f t="shared" ca="1" si="69"/>
        <v>0.68109758185612013</v>
      </c>
      <c r="P1505" s="20">
        <f t="shared" ca="1" si="70"/>
        <v>194.09624806845147</v>
      </c>
      <c r="X1505" s="12">
        <v>745.97079914173298</v>
      </c>
      <c r="AE1505" s="8">
        <v>1503</v>
      </c>
      <c r="AF1505" s="12">
        <v>187623.2</v>
      </c>
      <c r="AG1505" s="8">
        <f t="shared" si="71"/>
        <v>0.75149999999999995</v>
      </c>
    </row>
    <row r="1506" spans="14:33" x14ac:dyDescent="0.25">
      <c r="N1506" s="7">
        <v>1504</v>
      </c>
      <c r="O1506" s="7">
        <f t="shared" ca="1" si="69"/>
        <v>0.28490271231500208</v>
      </c>
      <c r="P1506" s="20">
        <f t="shared" ca="1" si="70"/>
        <v>158.1856704002825</v>
      </c>
      <c r="X1506" s="12">
        <v>719.65178076410064</v>
      </c>
      <c r="AE1506" s="8">
        <v>1504</v>
      </c>
      <c r="AF1506" s="12">
        <v>187625.4</v>
      </c>
      <c r="AG1506" s="8">
        <f t="shared" si="71"/>
        <v>0.752</v>
      </c>
    </row>
    <row r="1507" spans="14:33" x14ac:dyDescent="0.25">
      <c r="N1507" s="7">
        <v>1505</v>
      </c>
      <c r="O1507" s="7">
        <f t="shared" ca="1" si="69"/>
        <v>0.3294606426756973</v>
      </c>
      <c r="P1507" s="20">
        <f t="shared" ca="1" si="70"/>
        <v>161.76280371501298</v>
      </c>
      <c r="X1507" s="12">
        <v>665.77306875691193</v>
      </c>
      <c r="AE1507" s="8">
        <v>1505</v>
      </c>
      <c r="AF1507" s="12">
        <v>187649.5</v>
      </c>
      <c r="AG1507" s="8">
        <f t="shared" si="71"/>
        <v>0.75249999999999995</v>
      </c>
    </row>
    <row r="1508" spans="14:33" x14ac:dyDescent="0.25">
      <c r="N1508" s="7">
        <v>1506</v>
      </c>
      <c r="O1508" s="7">
        <f t="shared" ca="1" si="69"/>
        <v>0.91436960082582186</v>
      </c>
      <c r="P1508" s="20">
        <f t="shared" ca="1" si="70"/>
        <v>239.92439207465614</v>
      </c>
      <c r="X1508" s="12">
        <v>710.74076380059898</v>
      </c>
      <c r="AE1508" s="8">
        <v>1506</v>
      </c>
      <c r="AF1508" s="12">
        <v>187739.3</v>
      </c>
      <c r="AG1508" s="8">
        <f t="shared" si="71"/>
        <v>0.753</v>
      </c>
    </row>
    <row r="1509" spans="14:33" x14ac:dyDescent="0.25">
      <c r="N1509" s="7">
        <v>1507</v>
      </c>
      <c r="O1509" s="7">
        <f t="shared" ca="1" si="69"/>
        <v>0.69368514250230429</v>
      </c>
      <c r="P1509" s="20">
        <f t="shared" ca="1" si="70"/>
        <v>195.62253107081432</v>
      </c>
      <c r="X1509" s="12">
        <v>482.59492067285521</v>
      </c>
      <c r="AE1509" s="8">
        <v>1507</v>
      </c>
      <c r="AF1509" s="12">
        <v>187745.6</v>
      </c>
      <c r="AG1509" s="8">
        <f t="shared" si="71"/>
        <v>0.75349999999999995</v>
      </c>
    </row>
    <row r="1510" spans="14:33" x14ac:dyDescent="0.25">
      <c r="N1510" s="7">
        <v>1508</v>
      </c>
      <c r="O1510" s="7">
        <f t="shared" ca="1" si="69"/>
        <v>0.66407348444005576</v>
      </c>
      <c r="P1510" s="20">
        <f t="shared" ca="1" si="70"/>
        <v>192.10521773391477</v>
      </c>
      <c r="X1510" s="12">
        <v>660.96225382589262</v>
      </c>
      <c r="AE1510" s="8">
        <v>1508</v>
      </c>
      <c r="AF1510" s="12">
        <v>187778</v>
      </c>
      <c r="AG1510" s="8">
        <f t="shared" si="71"/>
        <v>0.754</v>
      </c>
    </row>
    <row r="1511" spans="14:33" x14ac:dyDescent="0.25">
      <c r="N1511" s="7">
        <v>1509</v>
      </c>
      <c r="O1511" s="7">
        <f t="shared" ca="1" si="69"/>
        <v>0.43549248982467337</v>
      </c>
      <c r="P1511" s="20">
        <f t="shared" ca="1" si="70"/>
        <v>170.35795623001835</v>
      </c>
      <c r="X1511" s="12">
        <v>784.48717709912637</v>
      </c>
      <c r="AE1511" s="8">
        <v>1509</v>
      </c>
      <c r="AF1511" s="12">
        <v>187778.5</v>
      </c>
      <c r="AG1511" s="8">
        <f t="shared" si="71"/>
        <v>0.75449999999999995</v>
      </c>
    </row>
    <row r="1512" spans="14:33" x14ac:dyDescent="0.25">
      <c r="N1512" s="7">
        <v>1510</v>
      </c>
      <c r="O1512" s="7">
        <f t="shared" ca="1" si="69"/>
        <v>0.1497309977970791</v>
      </c>
      <c r="P1512" s="20">
        <f t="shared" ca="1" si="70"/>
        <v>146.58401266875615</v>
      </c>
      <c r="X1512" s="12">
        <v>762.63648664140487</v>
      </c>
      <c r="AE1512" s="8">
        <v>1510</v>
      </c>
      <c r="AF1512" s="12">
        <v>187794</v>
      </c>
      <c r="AG1512" s="8">
        <f t="shared" si="71"/>
        <v>0.755</v>
      </c>
    </row>
    <row r="1513" spans="14:33" x14ac:dyDescent="0.25">
      <c r="N1513" s="7">
        <v>1511</v>
      </c>
      <c r="O1513" s="7">
        <f t="shared" ca="1" si="69"/>
        <v>2.7451981999320307E-2</v>
      </c>
      <c r="P1513" s="20">
        <f t="shared" ca="1" si="70"/>
        <v>130.47741888460197</v>
      </c>
      <c r="X1513" s="12">
        <v>674.83716202592905</v>
      </c>
      <c r="AE1513" s="8">
        <v>1511</v>
      </c>
      <c r="AF1513" s="12">
        <v>187822.8</v>
      </c>
      <c r="AG1513" s="8">
        <f t="shared" si="71"/>
        <v>0.75549999999999995</v>
      </c>
    </row>
    <row r="1514" spans="14:33" x14ac:dyDescent="0.25">
      <c r="N1514" s="7">
        <v>1512</v>
      </c>
      <c r="O1514" s="7">
        <f t="shared" ca="1" si="69"/>
        <v>0.91947021138998586</v>
      </c>
      <c r="P1514" s="20">
        <f t="shared" ca="1" si="70"/>
        <v>241.94341156992218</v>
      </c>
      <c r="X1514" s="12">
        <v>630.91190600587367</v>
      </c>
      <c r="AE1514" s="8">
        <v>1512</v>
      </c>
      <c r="AF1514" s="12">
        <v>187825.9</v>
      </c>
      <c r="AG1514" s="8">
        <f t="shared" si="71"/>
        <v>0.75600000000000001</v>
      </c>
    </row>
    <row r="1515" spans="14:33" x14ac:dyDescent="0.25">
      <c r="N1515" s="7">
        <v>1513</v>
      </c>
      <c r="O1515" s="7">
        <f t="shared" ca="1" si="69"/>
        <v>0.41773253801280308</v>
      </c>
      <c r="P1515" s="20">
        <f t="shared" ca="1" si="70"/>
        <v>168.89112786537311</v>
      </c>
      <c r="X1515" s="12">
        <v>685.52667486181042</v>
      </c>
      <c r="AE1515" s="8">
        <v>1513</v>
      </c>
      <c r="AF1515" s="12">
        <v>187835.7</v>
      </c>
      <c r="AG1515" s="8">
        <f t="shared" si="71"/>
        <v>0.75649999999999995</v>
      </c>
    </row>
    <row r="1516" spans="14:33" x14ac:dyDescent="0.25">
      <c r="N1516" s="7">
        <v>1514</v>
      </c>
      <c r="O1516" s="7">
        <f t="shared" ca="1" si="69"/>
        <v>0.6728356584400047</v>
      </c>
      <c r="P1516" s="20">
        <f t="shared" ca="1" si="70"/>
        <v>193.11996465114674</v>
      </c>
      <c r="X1516" s="12">
        <v>682.24226077245328</v>
      </c>
      <c r="AE1516" s="8">
        <v>1514</v>
      </c>
      <c r="AF1516" s="12">
        <v>187844.1</v>
      </c>
      <c r="AG1516" s="8">
        <f t="shared" si="71"/>
        <v>0.75700000000000001</v>
      </c>
    </row>
    <row r="1517" spans="14:33" x14ac:dyDescent="0.25">
      <c r="N1517" s="7">
        <v>1515</v>
      </c>
      <c r="O1517" s="7">
        <f t="shared" ca="1" si="69"/>
        <v>0.28601300025558274</v>
      </c>
      <c r="P1517" s="20">
        <f t="shared" ca="1" si="70"/>
        <v>158.2752745612049</v>
      </c>
      <c r="X1517" s="12">
        <v>708.52198327491681</v>
      </c>
      <c r="AE1517" s="8">
        <v>1515</v>
      </c>
      <c r="AF1517" s="12">
        <v>187858.5</v>
      </c>
      <c r="AG1517" s="8">
        <f t="shared" si="71"/>
        <v>0.75749999999999995</v>
      </c>
    </row>
    <row r="1518" spans="14:33" x14ac:dyDescent="0.25">
      <c r="N1518" s="7">
        <v>1516</v>
      </c>
      <c r="O1518" s="7">
        <f t="shared" ca="1" si="69"/>
        <v>0.79792184720081805</v>
      </c>
      <c r="P1518" s="20">
        <f t="shared" ca="1" si="70"/>
        <v>210.77104181648559</v>
      </c>
      <c r="X1518" s="12">
        <v>498.43436674826165</v>
      </c>
      <c r="AE1518" s="8">
        <v>1516</v>
      </c>
      <c r="AF1518" s="12">
        <v>187911.4</v>
      </c>
      <c r="AG1518" s="8">
        <f t="shared" si="71"/>
        <v>0.75800000000000001</v>
      </c>
    </row>
    <row r="1519" spans="14:33" x14ac:dyDescent="0.25">
      <c r="N1519" s="7">
        <v>1517</v>
      </c>
      <c r="O1519" s="7">
        <f t="shared" ca="1" si="69"/>
        <v>0.46601910831956739</v>
      </c>
      <c r="P1519" s="20">
        <f t="shared" ca="1" si="70"/>
        <v>172.92247095030359</v>
      </c>
      <c r="X1519" s="12">
        <v>673.96627705464084</v>
      </c>
      <c r="AE1519" s="8">
        <v>1517</v>
      </c>
      <c r="AF1519" s="12">
        <v>187945.60000000001</v>
      </c>
      <c r="AG1519" s="8">
        <f t="shared" si="71"/>
        <v>0.75849999999999995</v>
      </c>
    </row>
    <row r="1520" spans="14:33" x14ac:dyDescent="0.25">
      <c r="N1520" s="7">
        <v>1518</v>
      </c>
      <c r="O1520" s="7">
        <f t="shared" ca="1" si="69"/>
        <v>0.61515174553464547</v>
      </c>
      <c r="P1520" s="20">
        <f t="shared" ca="1" si="70"/>
        <v>186.77893684004096</v>
      </c>
      <c r="X1520" s="12">
        <v>542.80837159638872</v>
      </c>
      <c r="AE1520" s="8">
        <v>1518</v>
      </c>
      <c r="AF1520" s="12">
        <v>187994.6</v>
      </c>
      <c r="AG1520" s="8">
        <f t="shared" si="71"/>
        <v>0.75900000000000001</v>
      </c>
    </row>
    <row r="1521" spans="14:33" x14ac:dyDescent="0.25">
      <c r="N1521" s="7">
        <v>1519</v>
      </c>
      <c r="O1521" s="7">
        <f t="shared" ca="1" si="69"/>
        <v>0.11566041436794761</v>
      </c>
      <c r="P1521" s="20">
        <f t="shared" ca="1" si="70"/>
        <v>143.16992721765024</v>
      </c>
      <c r="X1521" s="12">
        <v>572.99709736479031</v>
      </c>
      <c r="AE1521" s="8">
        <v>1519</v>
      </c>
      <c r="AF1521" s="12">
        <v>188024.7</v>
      </c>
      <c r="AG1521" s="8">
        <f t="shared" si="71"/>
        <v>0.75949999999999995</v>
      </c>
    </row>
    <row r="1522" spans="14:33" x14ac:dyDescent="0.25">
      <c r="N1522" s="7">
        <v>1520</v>
      </c>
      <c r="O1522" s="7">
        <f t="shared" ca="1" si="69"/>
        <v>0.38270252737157973</v>
      </c>
      <c r="P1522" s="20">
        <f t="shared" ca="1" si="70"/>
        <v>166.03862374901962</v>
      </c>
      <c r="X1522" s="12">
        <v>473.16469726620301</v>
      </c>
      <c r="AE1522" s="8">
        <v>1520</v>
      </c>
      <c r="AF1522" s="12">
        <v>188024.7</v>
      </c>
      <c r="AG1522" s="8">
        <f t="shared" si="71"/>
        <v>0.76</v>
      </c>
    </row>
    <row r="1523" spans="14:33" x14ac:dyDescent="0.25">
      <c r="N1523" s="7">
        <v>1521</v>
      </c>
      <c r="O1523" s="7">
        <f t="shared" ca="1" si="69"/>
        <v>0.24323011400936156</v>
      </c>
      <c r="P1523" s="20">
        <f t="shared" ca="1" si="70"/>
        <v>154.78608999664067</v>
      </c>
      <c r="X1523" s="12">
        <v>448.38701102936062</v>
      </c>
      <c r="AE1523" s="8">
        <v>1521</v>
      </c>
      <c r="AF1523" s="12">
        <v>188039.5</v>
      </c>
      <c r="AG1523" s="8">
        <f t="shared" si="71"/>
        <v>0.76049999999999995</v>
      </c>
    </row>
    <row r="1524" spans="14:33" x14ac:dyDescent="0.25">
      <c r="N1524" s="7">
        <v>1522</v>
      </c>
      <c r="O1524" s="7">
        <f t="shared" ca="1" si="69"/>
        <v>0.30742735463250614</v>
      </c>
      <c r="P1524" s="20">
        <f t="shared" ca="1" si="70"/>
        <v>159.9975969951916</v>
      </c>
      <c r="X1524" s="12">
        <v>589.52105145742348</v>
      </c>
      <c r="AE1524" s="8">
        <v>1522</v>
      </c>
      <c r="AF1524" s="12">
        <v>188064.3</v>
      </c>
      <c r="AG1524" s="8">
        <f t="shared" si="71"/>
        <v>0.76100000000000001</v>
      </c>
    </row>
    <row r="1525" spans="14:33" x14ac:dyDescent="0.25">
      <c r="N1525" s="7">
        <v>1523</v>
      </c>
      <c r="O1525" s="7">
        <f t="shared" ca="1" si="69"/>
        <v>0.80335900307149233</v>
      </c>
      <c r="P1525" s="20">
        <f t="shared" ca="1" si="70"/>
        <v>211.73305655659681</v>
      </c>
      <c r="X1525" s="12">
        <v>569.58343306631684</v>
      </c>
      <c r="AE1525" s="8">
        <v>1523</v>
      </c>
      <c r="AF1525" s="12">
        <v>188081.1</v>
      </c>
      <c r="AG1525" s="8">
        <f t="shared" si="71"/>
        <v>0.76149999999999995</v>
      </c>
    </row>
    <row r="1526" spans="14:33" x14ac:dyDescent="0.25">
      <c r="N1526" s="7">
        <v>1524</v>
      </c>
      <c r="O1526" s="7">
        <f t="shared" ca="1" si="69"/>
        <v>0.70652475786016145</v>
      </c>
      <c r="P1526" s="20">
        <f t="shared" ca="1" si="70"/>
        <v>197.23164480696124</v>
      </c>
      <c r="X1526" s="12">
        <v>736.23711491626511</v>
      </c>
      <c r="AE1526" s="8">
        <v>1524</v>
      </c>
      <c r="AF1526" s="12">
        <v>188126</v>
      </c>
      <c r="AG1526" s="8">
        <f t="shared" si="71"/>
        <v>0.76200000000000001</v>
      </c>
    </row>
    <row r="1527" spans="14:33" x14ac:dyDescent="0.25">
      <c r="N1527" s="7">
        <v>1525</v>
      </c>
      <c r="O1527" s="7">
        <f t="shared" ca="1" si="69"/>
        <v>0.85599694704706653</v>
      </c>
      <c r="P1527" s="20">
        <f t="shared" ca="1" si="70"/>
        <v>222.5235267239901</v>
      </c>
      <c r="X1527" s="12">
        <v>528.51899503417121</v>
      </c>
      <c r="AE1527" s="8">
        <v>1525</v>
      </c>
      <c r="AF1527" s="12">
        <v>188137.5</v>
      </c>
      <c r="AG1527" s="8">
        <f t="shared" si="71"/>
        <v>0.76249999999999996</v>
      </c>
    </row>
    <row r="1528" spans="14:33" x14ac:dyDescent="0.25">
      <c r="N1528" s="7">
        <v>1526</v>
      </c>
      <c r="O1528" s="7">
        <f t="shared" ca="1" si="69"/>
        <v>8.3319916684160056E-2</v>
      </c>
      <c r="P1528" s="20">
        <f t="shared" ca="1" si="70"/>
        <v>139.485300526446</v>
      </c>
      <c r="X1528" s="12">
        <v>533.44726818033541</v>
      </c>
      <c r="AE1528" s="8">
        <v>1526</v>
      </c>
      <c r="AF1528" s="12">
        <v>188152.7</v>
      </c>
      <c r="AG1528" s="8">
        <f t="shared" si="71"/>
        <v>0.76300000000000001</v>
      </c>
    </row>
    <row r="1529" spans="14:33" x14ac:dyDescent="0.25">
      <c r="N1529" s="7">
        <v>1527</v>
      </c>
      <c r="O1529" s="7">
        <f t="shared" ca="1" si="69"/>
        <v>0.25638827317699331</v>
      </c>
      <c r="P1529" s="20">
        <f t="shared" ca="1" si="70"/>
        <v>155.86873786076171</v>
      </c>
      <c r="X1529" s="12">
        <v>531.70570793578554</v>
      </c>
      <c r="AE1529" s="8">
        <v>1527</v>
      </c>
      <c r="AF1529" s="12">
        <v>188177.7</v>
      </c>
      <c r="AG1529" s="8">
        <f t="shared" si="71"/>
        <v>0.76349999999999996</v>
      </c>
    </row>
    <row r="1530" spans="14:33" x14ac:dyDescent="0.25">
      <c r="N1530" s="7">
        <v>1528</v>
      </c>
      <c r="O1530" s="7">
        <f t="shared" ca="1" si="69"/>
        <v>0.13202363770503556</v>
      </c>
      <c r="P1530" s="20">
        <f t="shared" ca="1" si="70"/>
        <v>144.85457208494483</v>
      </c>
      <c r="X1530" s="12">
        <v>533.39208905963824</v>
      </c>
      <c r="AE1530" s="8">
        <v>1528</v>
      </c>
      <c r="AF1530" s="12">
        <v>188204.5</v>
      </c>
      <c r="AG1530" s="8">
        <f t="shared" si="71"/>
        <v>0.76400000000000001</v>
      </c>
    </row>
    <row r="1531" spans="14:33" x14ac:dyDescent="0.25">
      <c r="N1531" s="7">
        <v>1529</v>
      </c>
      <c r="O1531" s="7">
        <f t="shared" ca="1" si="69"/>
        <v>0.23737221605083436</v>
      </c>
      <c r="P1531" s="20">
        <f t="shared" ca="1" si="70"/>
        <v>154.30055004893441</v>
      </c>
      <c r="X1531" s="12">
        <v>701.97665478053477</v>
      </c>
      <c r="AE1531" s="8">
        <v>1529</v>
      </c>
      <c r="AF1531" s="12">
        <v>188218.5</v>
      </c>
      <c r="AG1531" s="8">
        <f t="shared" si="71"/>
        <v>0.76449999999999996</v>
      </c>
    </row>
    <row r="1532" spans="14:33" x14ac:dyDescent="0.25">
      <c r="N1532" s="7">
        <v>1530</v>
      </c>
      <c r="O1532" s="7">
        <f t="shared" ca="1" si="69"/>
        <v>0.53687582486434926</v>
      </c>
      <c r="P1532" s="20">
        <f t="shared" ca="1" si="70"/>
        <v>179.16715697679967</v>
      </c>
      <c r="X1532" s="12">
        <v>553.40421164259317</v>
      </c>
      <c r="AE1532" s="8">
        <v>1530</v>
      </c>
      <c r="AF1532" s="12">
        <v>188250.7</v>
      </c>
      <c r="AG1532" s="8">
        <f t="shared" si="71"/>
        <v>0.76500000000000001</v>
      </c>
    </row>
    <row r="1533" spans="14:33" x14ac:dyDescent="0.25">
      <c r="N1533" s="7">
        <v>1531</v>
      </c>
      <c r="O1533" s="7">
        <f t="shared" ca="1" si="69"/>
        <v>5.3658832604288609E-2</v>
      </c>
      <c r="P1533" s="20">
        <f t="shared" ca="1" si="70"/>
        <v>135.39378475677128</v>
      </c>
      <c r="X1533" s="12">
        <v>440.81694828951669</v>
      </c>
      <c r="AE1533" s="8">
        <v>1531</v>
      </c>
      <c r="AF1533" s="12">
        <v>188306.7</v>
      </c>
      <c r="AG1533" s="8">
        <f t="shared" si="71"/>
        <v>0.76549999999999996</v>
      </c>
    </row>
    <row r="1534" spans="14:33" x14ac:dyDescent="0.25">
      <c r="N1534" s="7">
        <v>1532</v>
      </c>
      <c r="O1534" s="7">
        <f t="shared" ca="1" si="69"/>
        <v>0.25706160273551848</v>
      </c>
      <c r="P1534" s="20">
        <f t="shared" ca="1" si="70"/>
        <v>155.92387178704709</v>
      </c>
      <c r="X1534" s="12">
        <v>547.40571942475481</v>
      </c>
      <c r="AE1534" s="8">
        <v>1532</v>
      </c>
      <c r="AF1534" s="12">
        <v>188321</v>
      </c>
      <c r="AG1534" s="8">
        <f t="shared" si="71"/>
        <v>0.76600000000000001</v>
      </c>
    </row>
    <row r="1535" spans="14:33" x14ac:dyDescent="0.25">
      <c r="N1535" s="7">
        <v>1533</v>
      </c>
      <c r="O1535" s="7">
        <f t="shared" ca="1" si="69"/>
        <v>0.48281813373104465</v>
      </c>
      <c r="P1535" s="20">
        <f t="shared" ca="1" si="70"/>
        <v>174.36180955970565</v>
      </c>
      <c r="X1535" s="12">
        <v>827.52279033868706</v>
      </c>
      <c r="AE1535" s="8">
        <v>1533</v>
      </c>
      <c r="AF1535" s="12">
        <v>188334</v>
      </c>
      <c r="AG1535" s="8">
        <f t="shared" si="71"/>
        <v>0.76649999999999996</v>
      </c>
    </row>
    <row r="1536" spans="14:33" x14ac:dyDescent="0.25">
      <c r="N1536" s="7">
        <v>1534</v>
      </c>
      <c r="O1536" s="7">
        <f t="shared" ca="1" si="69"/>
        <v>0.38234576812284682</v>
      </c>
      <c r="P1536" s="20">
        <f t="shared" ca="1" si="70"/>
        <v>166.00979214706101</v>
      </c>
      <c r="X1536" s="12">
        <v>583.07255620495243</v>
      </c>
      <c r="AE1536" s="8">
        <v>1534</v>
      </c>
      <c r="AF1536" s="12">
        <v>188389.4</v>
      </c>
      <c r="AG1536" s="8">
        <f t="shared" si="71"/>
        <v>0.76700000000000002</v>
      </c>
    </row>
    <row r="1537" spans="14:33" x14ac:dyDescent="0.25">
      <c r="N1537" s="7">
        <v>1535</v>
      </c>
      <c r="O1537" s="7">
        <f t="shared" ca="1" si="69"/>
        <v>0.75819007918517267</v>
      </c>
      <c r="P1537" s="20">
        <f t="shared" ca="1" si="70"/>
        <v>204.35423242907802</v>
      </c>
      <c r="X1537" s="12">
        <v>651.66637620553377</v>
      </c>
      <c r="AE1537" s="8">
        <v>1535</v>
      </c>
      <c r="AF1537" s="12">
        <v>188399.5</v>
      </c>
      <c r="AG1537" s="8">
        <f t="shared" si="71"/>
        <v>0.76749999999999996</v>
      </c>
    </row>
    <row r="1538" spans="14:33" x14ac:dyDescent="0.25">
      <c r="N1538" s="7">
        <v>1536</v>
      </c>
      <c r="O1538" s="7">
        <f t="shared" ca="1" si="69"/>
        <v>0.45838477317857407</v>
      </c>
      <c r="P1538" s="20">
        <f t="shared" ca="1" si="70"/>
        <v>172.27534603136513</v>
      </c>
      <c r="X1538" s="12">
        <v>800.32996051955899</v>
      </c>
      <c r="AE1538" s="8">
        <v>1536</v>
      </c>
      <c r="AF1538" s="12">
        <v>188423.4</v>
      </c>
      <c r="AG1538" s="8">
        <f t="shared" si="71"/>
        <v>0.76800000000000002</v>
      </c>
    </row>
    <row r="1539" spans="14:33" x14ac:dyDescent="0.25">
      <c r="N1539" s="7">
        <v>1537</v>
      </c>
      <c r="O1539" s="7">
        <f t="shared" ca="1" si="69"/>
        <v>0.78019534060479367</v>
      </c>
      <c r="P1539" s="20">
        <f t="shared" ca="1" si="70"/>
        <v>207.78453712971364</v>
      </c>
      <c r="X1539" s="12">
        <v>797.72670975903952</v>
      </c>
      <c r="AE1539" s="8">
        <v>1537</v>
      </c>
      <c r="AF1539" s="12">
        <v>188436.9</v>
      </c>
      <c r="AG1539" s="8">
        <f t="shared" si="71"/>
        <v>0.76849999999999996</v>
      </c>
    </row>
    <row r="1540" spans="14:33" x14ac:dyDescent="0.25">
      <c r="N1540" s="7">
        <v>1538</v>
      </c>
      <c r="O1540" s="7">
        <f t="shared" ref="O1540:O1603" ca="1" si="72">RAND()</f>
        <v>0.80040989685586761</v>
      </c>
      <c r="P1540" s="20">
        <f t="shared" ref="P1540:P1603" ca="1" si="73">(($L$4*(EXP((_xlfn.NORM.S.INV(O1540)-$L$5)/$L$6)))/(1+EXP((_xlfn.NORM.S.INV(O1540)-$L$5)/$L$6)))+$L$3</f>
        <v>211.20839955382002</v>
      </c>
      <c r="X1540" s="12">
        <v>651.80141560692539</v>
      </c>
      <c r="AE1540" s="8">
        <v>1538</v>
      </c>
      <c r="AF1540" s="12">
        <v>188452.8</v>
      </c>
      <c r="AG1540" s="8">
        <f t="shared" ref="AG1540:AG1603" si="74">AE1540/2000</f>
        <v>0.76900000000000002</v>
      </c>
    </row>
    <row r="1541" spans="14:33" x14ac:dyDescent="0.25">
      <c r="N1541" s="7">
        <v>1539</v>
      </c>
      <c r="O1541" s="7">
        <f t="shared" ca="1" si="72"/>
        <v>0.86084745354145076</v>
      </c>
      <c r="P1541" s="20">
        <f t="shared" ca="1" si="73"/>
        <v>223.6909548146777</v>
      </c>
      <c r="X1541" s="12">
        <v>534.88709395374462</v>
      </c>
      <c r="AE1541" s="8">
        <v>1539</v>
      </c>
      <c r="AF1541" s="12">
        <v>188478.2</v>
      </c>
      <c r="AG1541" s="8">
        <f t="shared" si="74"/>
        <v>0.76949999999999996</v>
      </c>
    </row>
    <row r="1542" spans="14:33" x14ac:dyDescent="0.25">
      <c r="N1542" s="7">
        <v>1540</v>
      </c>
      <c r="O1542" s="7">
        <f t="shared" ca="1" si="72"/>
        <v>0.67049526452693486</v>
      </c>
      <c r="P1542" s="20">
        <f t="shared" ca="1" si="73"/>
        <v>192.84689233375025</v>
      </c>
      <c r="X1542" s="12">
        <v>506.5022387133821</v>
      </c>
      <c r="AE1542" s="8">
        <v>1540</v>
      </c>
      <c r="AF1542" s="12">
        <v>188551.2</v>
      </c>
      <c r="AG1542" s="8">
        <f t="shared" si="74"/>
        <v>0.77</v>
      </c>
    </row>
    <row r="1543" spans="14:33" x14ac:dyDescent="0.25">
      <c r="N1543" s="7">
        <v>1541</v>
      </c>
      <c r="O1543" s="7">
        <f t="shared" ca="1" si="72"/>
        <v>0.57573267004876272</v>
      </c>
      <c r="P1543" s="20">
        <f t="shared" ca="1" si="73"/>
        <v>182.8297524375356</v>
      </c>
      <c r="X1543" s="12">
        <v>549.91032075386124</v>
      </c>
      <c r="AE1543" s="8">
        <v>1541</v>
      </c>
      <c r="AF1543" s="12">
        <v>188562</v>
      </c>
      <c r="AG1543" s="8">
        <f t="shared" si="74"/>
        <v>0.77049999999999996</v>
      </c>
    </row>
    <row r="1544" spans="14:33" x14ac:dyDescent="0.25">
      <c r="N1544" s="7">
        <v>1542</v>
      </c>
      <c r="O1544" s="7">
        <f t="shared" ca="1" si="72"/>
        <v>0.36798233420763982</v>
      </c>
      <c r="P1544" s="20">
        <f t="shared" ca="1" si="73"/>
        <v>164.85176229841818</v>
      </c>
      <c r="X1544" s="12">
        <v>519.15329248113312</v>
      </c>
      <c r="AE1544" s="8">
        <v>1542</v>
      </c>
      <c r="AF1544" s="12">
        <v>188571.5</v>
      </c>
      <c r="AG1544" s="8">
        <f t="shared" si="74"/>
        <v>0.77100000000000002</v>
      </c>
    </row>
    <row r="1545" spans="14:33" x14ac:dyDescent="0.25">
      <c r="N1545" s="7">
        <v>1543</v>
      </c>
      <c r="O1545" s="7">
        <f t="shared" ca="1" si="72"/>
        <v>0.34068290203866269</v>
      </c>
      <c r="P1545" s="20">
        <f t="shared" ca="1" si="73"/>
        <v>162.66133623099518</v>
      </c>
      <c r="X1545" s="12">
        <v>565.74095311641975</v>
      </c>
      <c r="AE1545" s="8">
        <v>1543</v>
      </c>
      <c r="AF1545" s="12">
        <v>188576.1</v>
      </c>
      <c r="AG1545" s="8">
        <f t="shared" si="74"/>
        <v>0.77149999999999996</v>
      </c>
    </row>
    <row r="1546" spans="14:33" x14ac:dyDescent="0.25">
      <c r="N1546" s="7">
        <v>1544</v>
      </c>
      <c r="O1546" s="7">
        <f t="shared" ca="1" si="72"/>
        <v>0.34174162022553267</v>
      </c>
      <c r="P1546" s="20">
        <f t="shared" ca="1" si="73"/>
        <v>162.74612985909738</v>
      </c>
      <c r="X1546" s="12">
        <v>823.85055273395756</v>
      </c>
      <c r="AE1546" s="8">
        <v>1544</v>
      </c>
      <c r="AF1546" s="12">
        <v>188582.3</v>
      </c>
      <c r="AG1546" s="8">
        <f t="shared" si="74"/>
        <v>0.77200000000000002</v>
      </c>
    </row>
    <row r="1547" spans="14:33" x14ac:dyDescent="0.25">
      <c r="N1547" s="7">
        <v>1545</v>
      </c>
      <c r="O1547" s="7">
        <f t="shared" ca="1" si="72"/>
        <v>0.18855241027676284</v>
      </c>
      <c r="P1547" s="20">
        <f t="shared" ca="1" si="73"/>
        <v>150.13399244841816</v>
      </c>
      <c r="X1547" s="12">
        <v>522.31773372033149</v>
      </c>
      <c r="AE1547" s="8">
        <v>1545</v>
      </c>
      <c r="AF1547" s="12">
        <v>188599.4</v>
      </c>
      <c r="AG1547" s="8">
        <f t="shared" si="74"/>
        <v>0.77249999999999996</v>
      </c>
    </row>
    <row r="1548" spans="14:33" x14ac:dyDescent="0.25">
      <c r="N1548" s="7">
        <v>1546</v>
      </c>
      <c r="O1548" s="7">
        <f t="shared" ca="1" si="72"/>
        <v>0.58301993442132249</v>
      </c>
      <c r="P1548" s="20">
        <f t="shared" ca="1" si="73"/>
        <v>183.54042211042133</v>
      </c>
      <c r="X1548" s="12">
        <v>611.61718491556439</v>
      </c>
      <c r="AE1548" s="8">
        <v>1546</v>
      </c>
      <c r="AF1548" s="12">
        <v>188623.3</v>
      </c>
      <c r="AG1548" s="8">
        <f t="shared" si="74"/>
        <v>0.77300000000000002</v>
      </c>
    </row>
    <row r="1549" spans="14:33" x14ac:dyDescent="0.25">
      <c r="N1549" s="7">
        <v>1547</v>
      </c>
      <c r="O1549" s="7">
        <f t="shared" ca="1" si="72"/>
        <v>0.88082380260572313</v>
      </c>
      <c r="P1549" s="20">
        <f t="shared" ca="1" si="73"/>
        <v>228.93114655942449</v>
      </c>
      <c r="X1549" s="12">
        <v>783.376956151944</v>
      </c>
      <c r="AE1549" s="8">
        <v>1547</v>
      </c>
      <c r="AF1549" s="12">
        <v>188629.1</v>
      </c>
      <c r="AG1549" s="8">
        <f t="shared" si="74"/>
        <v>0.77349999999999997</v>
      </c>
    </row>
    <row r="1550" spans="14:33" x14ac:dyDescent="0.25">
      <c r="N1550" s="7">
        <v>1548</v>
      </c>
      <c r="O1550" s="7">
        <f t="shared" ca="1" si="72"/>
        <v>0.46673248911637832</v>
      </c>
      <c r="P1550" s="20">
        <f t="shared" ca="1" si="73"/>
        <v>172.98315457036708</v>
      </c>
      <c r="X1550" s="12">
        <v>419.90979746197968</v>
      </c>
      <c r="AE1550" s="8">
        <v>1548</v>
      </c>
      <c r="AF1550" s="12">
        <v>188636.5</v>
      </c>
      <c r="AG1550" s="8">
        <f t="shared" si="74"/>
        <v>0.77400000000000002</v>
      </c>
    </row>
    <row r="1551" spans="14:33" x14ac:dyDescent="0.25">
      <c r="N1551" s="7">
        <v>1549</v>
      </c>
      <c r="O1551" s="7">
        <f t="shared" ca="1" si="72"/>
        <v>0.51279020980878742</v>
      </c>
      <c r="P1551" s="20">
        <f t="shared" ca="1" si="73"/>
        <v>176.98981689223817</v>
      </c>
      <c r="X1551" s="12">
        <v>532.06756555784318</v>
      </c>
      <c r="AE1551" s="8">
        <v>1549</v>
      </c>
      <c r="AF1551" s="12">
        <v>188735.2</v>
      </c>
      <c r="AG1551" s="8">
        <f t="shared" si="74"/>
        <v>0.77449999999999997</v>
      </c>
    </row>
    <row r="1552" spans="14:33" x14ac:dyDescent="0.25">
      <c r="N1552" s="7">
        <v>1550</v>
      </c>
      <c r="O1552" s="7">
        <f t="shared" ca="1" si="72"/>
        <v>5.2170871319082712E-3</v>
      </c>
      <c r="P1552" s="20">
        <f t="shared" ca="1" si="73"/>
        <v>122.30145871873412</v>
      </c>
      <c r="X1552" s="12">
        <v>560.74347410578298</v>
      </c>
      <c r="AE1552" s="8">
        <v>1550</v>
      </c>
      <c r="AF1552" s="12">
        <v>188748.9</v>
      </c>
      <c r="AG1552" s="8">
        <f t="shared" si="74"/>
        <v>0.77500000000000002</v>
      </c>
    </row>
    <row r="1553" spans="14:33" x14ac:dyDescent="0.25">
      <c r="N1553" s="7">
        <v>1551</v>
      </c>
      <c r="O1553" s="7">
        <f t="shared" ca="1" si="72"/>
        <v>0.58531972842814528</v>
      </c>
      <c r="P1553" s="20">
        <f t="shared" ca="1" si="73"/>
        <v>183.76642034543863</v>
      </c>
      <c r="X1553" s="12">
        <v>705.65849158193112</v>
      </c>
      <c r="AE1553" s="8">
        <v>1551</v>
      </c>
      <c r="AF1553" s="12">
        <v>188821.9</v>
      </c>
      <c r="AG1553" s="8">
        <f t="shared" si="74"/>
        <v>0.77549999999999997</v>
      </c>
    </row>
    <row r="1554" spans="14:33" x14ac:dyDescent="0.25">
      <c r="N1554" s="7">
        <v>1552</v>
      </c>
      <c r="O1554" s="7">
        <f t="shared" ca="1" si="72"/>
        <v>7.5019576512229125E-2</v>
      </c>
      <c r="P1554" s="20">
        <f t="shared" ca="1" si="73"/>
        <v>138.43119605169665</v>
      </c>
      <c r="X1554" s="12">
        <v>559.00766759223325</v>
      </c>
      <c r="AE1554" s="8">
        <v>1552</v>
      </c>
      <c r="AF1554" s="12">
        <v>188847.1</v>
      </c>
      <c r="AG1554" s="8">
        <f t="shared" si="74"/>
        <v>0.77600000000000002</v>
      </c>
    </row>
    <row r="1555" spans="14:33" x14ac:dyDescent="0.25">
      <c r="N1555" s="7">
        <v>1553</v>
      </c>
      <c r="O1555" s="7">
        <f t="shared" ca="1" si="72"/>
        <v>0.91165525780140655</v>
      </c>
      <c r="P1555" s="20">
        <f t="shared" ca="1" si="73"/>
        <v>238.89589473774288</v>
      </c>
      <c r="X1555" s="12">
        <v>679.93101824841676</v>
      </c>
      <c r="AE1555" s="8">
        <v>1553</v>
      </c>
      <c r="AF1555" s="12">
        <v>188852.1</v>
      </c>
      <c r="AG1555" s="8">
        <f t="shared" si="74"/>
        <v>0.77649999999999997</v>
      </c>
    </row>
    <row r="1556" spans="14:33" x14ac:dyDescent="0.25">
      <c r="N1556" s="7">
        <v>1554</v>
      </c>
      <c r="O1556" s="7">
        <f t="shared" ca="1" si="72"/>
        <v>2.8183148958101256E-2</v>
      </c>
      <c r="P1556" s="20">
        <f t="shared" ca="1" si="73"/>
        <v>130.64693003873614</v>
      </c>
      <c r="X1556" s="12">
        <v>692.50675018399045</v>
      </c>
      <c r="AE1556" s="8">
        <v>1554</v>
      </c>
      <c r="AF1556" s="12">
        <v>188861.6</v>
      </c>
      <c r="AG1556" s="8">
        <f t="shared" si="74"/>
        <v>0.77700000000000002</v>
      </c>
    </row>
    <row r="1557" spans="14:33" x14ac:dyDescent="0.25">
      <c r="N1557" s="7">
        <v>1555</v>
      </c>
      <c r="O1557" s="7">
        <f t="shared" ca="1" si="72"/>
        <v>0.7577941273179617</v>
      </c>
      <c r="P1557" s="20">
        <f t="shared" ca="1" si="73"/>
        <v>204.29499463414135</v>
      </c>
      <c r="X1557" s="12">
        <v>775.88280244876137</v>
      </c>
      <c r="AE1557" s="8">
        <v>1555</v>
      </c>
      <c r="AF1557" s="12">
        <v>188911.8</v>
      </c>
      <c r="AG1557" s="8">
        <f t="shared" si="74"/>
        <v>0.77749999999999997</v>
      </c>
    </row>
    <row r="1558" spans="14:33" x14ac:dyDescent="0.25">
      <c r="N1558" s="7">
        <v>1556</v>
      </c>
      <c r="O1558" s="7">
        <f t="shared" ca="1" si="72"/>
        <v>0.13671049040087169</v>
      </c>
      <c r="P1558" s="20">
        <f t="shared" ca="1" si="73"/>
        <v>145.32080414993197</v>
      </c>
      <c r="X1558" s="12">
        <v>545.82183443708823</v>
      </c>
      <c r="AE1558" s="8">
        <v>1556</v>
      </c>
      <c r="AF1558" s="12">
        <v>188912.3</v>
      </c>
      <c r="AG1558" s="8">
        <f t="shared" si="74"/>
        <v>0.77800000000000002</v>
      </c>
    </row>
    <row r="1559" spans="14:33" x14ac:dyDescent="0.25">
      <c r="N1559" s="7">
        <v>1557</v>
      </c>
      <c r="O1559" s="7">
        <f t="shared" ca="1" si="72"/>
        <v>6.9494278288898426E-2</v>
      </c>
      <c r="P1559" s="20">
        <f t="shared" ca="1" si="73"/>
        <v>137.69572405156509</v>
      </c>
      <c r="X1559" s="12">
        <v>762.10942728715372</v>
      </c>
      <c r="AE1559" s="8">
        <v>1557</v>
      </c>
      <c r="AF1559" s="12">
        <v>188951.4</v>
      </c>
      <c r="AG1559" s="8">
        <f t="shared" si="74"/>
        <v>0.77849999999999997</v>
      </c>
    </row>
    <row r="1560" spans="14:33" x14ac:dyDescent="0.25">
      <c r="N1560" s="7">
        <v>1558</v>
      </c>
      <c r="O1560" s="7">
        <f t="shared" ca="1" si="72"/>
        <v>0.68946741865989758</v>
      </c>
      <c r="P1560" s="20">
        <f t="shared" ca="1" si="73"/>
        <v>195.10569022137889</v>
      </c>
      <c r="X1560" s="12">
        <v>537.55682857312149</v>
      </c>
      <c r="AE1560" s="8">
        <v>1558</v>
      </c>
      <c r="AF1560" s="12">
        <v>188970.3</v>
      </c>
      <c r="AG1560" s="8">
        <f t="shared" si="74"/>
        <v>0.77900000000000003</v>
      </c>
    </row>
    <row r="1561" spans="14:33" x14ac:dyDescent="0.25">
      <c r="N1561" s="7">
        <v>1559</v>
      </c>
      <c r="O1561" s="7">
        <f t="shared" ca="1" si="72"/>
        <v>0.27103735009655761</v>
      </c>
      <c r="P1561" s="20">
        <f t="shared" ca="1" si="73"/>
        <v>157.06322742955064</v>
      </c>
      <c r="X1561" s="12">
        <v>484.19744600797395</v>
      </c>
      <c r="AE1561" s="8">
        <v>1559</v>
      </c>
      <c r="AF1561" s="12">
        <v>188978.2</v>
      </c>
      <c r="AG1561" s="8">
        <f t="shared" si="74"/>
        <v>0.77949999999999997</v>
      </c>
    </row>
    <row r="1562" spans="14:33" x14ac:dyDescent="0.25">
      <c r="N1562" s="7">
        <v>1560</v>
      </c>
      <c r="O1562" s="7">
        <f t="shared" ca="1" si="72"/>
        <v>0.86649533274158819</v>
      </c>
      <c r="P1562" s="20">
        <f t="shared" ca="1" si="73"/>
        <v>225.09827247380397</v>
      </c>
      <c r="X1562" s="12">
        <v>718.88303659740109</v>
      </c>
      <c r="AE1562" s="8">
        <v>1560</v>
      </c>
      <c r="AF1562" s="12">
        <v>188995.6</v>
      </c>
      <c r="AG1562" s="8">
        <f t="shared" si="74"/>
        <v>0.78</v>
      </c>
    </row>
    <row r="1563" spans="14:33" x14ac:dyDescent="0.25">
      <c r="N1563" s="7">
        <v>1561</v>
      </c>
      <c r="O1563" s="7">
        <f t="shared" ca="1" si="72"/>
        <v>0.16444126535357229</v>
      </c>
      <c r="P1563" s="20">
        <f t="shared" ca="1" si="73"/>
        <v>147.9625625722156</v>
      </c>
      <c r="X1563" s="12">
        <v>711.69825067776526</v>
      </c>
      <c r="AE1563" s="8">
        <v>1561</v>
      </c>
      <c r="AF1563" s="12">
        <v>189051.8</v>
      </c>
      <c r="AG1563" s="8">
        <f t="shared" si="74"/>
        <v>0.78049999999999997</v>
      </c>
    </row>
    <row r="1564" spans="14:33" x14ac:dyDescent="0.25">
      <c r="N1564" s="7">
        <v>1562</v>
      </c>
      <c r="O1564" s="7">
        <f t="shared" ca="1" si="72"/>
        <v>0.49172166091812741</v>
      </c>
      <c r="P1564" s="20">
        <f t="shared" ca="1" si="73"/>
        <v>175.13397026100364</v>
      </c>
      <c r="X1564" s="12">
        <v>657.24117326443195</v>
      </c>
      <c r="AE1564" s="8">
        <v>1562</v>
      </c>
      <c r="AF1564" s="12">
        <v>189089.2</v>
      </c>
      <c r="AG1564" s="8">
        <f t="shared" si="74"/>
        <v>0.78100000000000003</v>
      </c>
    </row>
    <row r="1565" spans="14:33" x14ac:dyDescent="0.25">
      <c r="N1565" s="7">
        <v>1563</v>
      </c>
      <c r="O1565" s="7">
        <f t="shared" ca="1" si="72"/>
        <v>0.79037739547779062</v>
      </c>
      <c r="P1565" s="20">
        <f t="shared" ca="1" si="73"/>
        <v>209.47311614163138</v>
      </c>
      <c r="X1565" s="12">
        <v>428.19456346854719</v>
      </c>
      <c r="AE1565" s="8">
        <v>1563</v>
      </c>
      <c r="AF1565" s="12">
        <v>189121.6</v>
      </c>
      <c r="AG1565" s="8">
        <f t="shared" si="74"/>
        <v>0.78149999999999997</v>
      </c>
    </row>
    <row r="1566" spans="14:33" x14ac:dyDescent="0.25">
      <c r="N1566" s="7">
        <v>1564</v>
      </c>
      <c r="O1566" s="7">
        <f t="shared" ca="1" si="72"/>
        <v>0.79939871214086866</v>
      </c>
      <c r="P1566" s="20">
        <f t="shared" ca="1" si="73"/>
        <v>211.03007551615241</v>
      </c>
      <c r="X1566" s="12">
        <v>602.8195839994637</v>
      </c>
      <c r="AE1566" s="8">
        <v>1564</v>
      </c>
      <c r="AF1566" s="12">
        <v>189121.9</v>
      </c>
      <c r="AG1566" s="8">
        <f t="shared" si="74"/>
        <v>0.78200000000000003</v>
      </c>
    </row>
    <row r="1567" spans="14:33" x14ac:dyDescent="0.25">
      <c r="N1567" s="7">
        <v>1565</v>
      </c>
      <c r="O1567" s="7">
        <f t="shared" ca="1" si="72"/>
        <v>0.30720928613345799</v>
      </c>
      <c r="P1567" s="20">
        <f t="shared" ca="1" si="73"/>
        <v>159.98010261808884</v>
      </c>
      <c r="X1567" s="12">
        <v>496.95819216894876</v>
      </c>
      <c r="AE1567" s="8">
        <v>1565</v>
      </c>
      <c r="AF1567" s="12">
        <v>189143.1</v>
      </c>
      <c r="AG1567" s="8">
        <f t="shared" si="74"/>
        <v>0.78249999999999997</v>
      </c>
    </row>
    <row r="1568" spans="14:33" x14ac:dyDescent="0.25">
      <c r="N1568" s="7">
        <v>1566</v>
      </c>
      <c r="O1568" s="7">
        <f t="shared" ca="1" si="72"/>
        <v>0.40544558878062475</v>
      </c>
      <c r="P1568" s="20">
        <f t="shared" ca="1" si="73"/>
        <v>167.88518001068419</v>
      </c>
      <c r="X1568" s="12">
        <v>584.82433702541493</v>
      </c>
      <c r="AE1568" s="8">
        <v>1566</v>
      </c>
      <c r="AF1568" s="12">
        <v>189191.4</v>
      </c>
      <c r="AG1568" s="8">
        <f t="shared" si="74"/>
        <v>0.78300000000000003</v>
      </c>
    </row>
    <row r="1569" spans="14:33" x14ac:dyDescent="0.25">
      <c r="N1569" s="7">
        <v>1567</v>
      </c>
      <c r="O1569" s="7">
        <f t="shared" ca="1" si="72"/>
        <v>0.16604418568426671</v>
      </c>
      <c r="P1569" s="20">
        <f t="shared" ca="1" si="73"/>
        <v>148.11006564767845</v>
      </c>
      <c r="X1569" s="12">
        <v>604.6229743871429</v>
      </c>
      <c r="AE1569" s="8">
        <v>1567</v>
      </c>
      <c r="AF1569" s="12">
        <v>189226.7</v>
      </c>
      <c r="AG1569" s="8">
        <f t="shared" si="74"/>
        <v>0.78349999999999997</v>
      </c>
    </row>
    <row r="1570" spans="14:33" x14ac:dyDescent="0.25">
      <c r="N1570" s="7">
        <v>1568</v>
      </c>
      <c r="O1570" s="7">
        <f t="shared" ca="1" si="72"/>
        <v>0.6122394116278006</v>
      </c>
      <c r="P1570" s="20">
        <f t="shared" ca="1" si="73"/>
        <v>186.47781554612726</v>
      </c>
      <c r="X1570" s="12">
        <v>683.92597591761137</v>
      </c>
      <c r="AE1570" s="8">
        <v>1568</v>
      </c>
      <c r="AF1570" s="12">
        <v>189244.5</v>
      </c>
      <c r="AG1570" s="8">
        <f t="shared" si="74"/>
        <v>0.78400000000000003</v>
      </c>
    </row>
    <row r="1571" spans="14:33" x14ac:dyDescent="0.25">
      <c r="N1571" s="7">
        <v>1569</v>
      </c>
      <c r="O1571" s="7">
        <f t="shared" ca="1" si="72"/>
        <v>0.18448610090249928</v>
      </c>
      <c r="P1571" s="20">
        <f t="shared" ca="1" si="73"/>
        <v>149.7743294376491</v>
      </c>
      <c r="X1571" s="12">
        <v>529.49691540210665</v>
      </c>
      <c r="AE1571" s="8">
        <v>1569</v>
      </c>
      <c r="AF1571" s="12">
        <v>189254.9</v>
      </c>
      <c r="AG1571" s="8">
        <f t="shared" si="74"/>
        <v>0.78449999999999998</v>
      </c>
    </row>
    <row r="1572" spans="14:33" x14ac:dyDescent="0.25">
      <c r="N1572" s="7">
        <v>1570</v>
      </c>
      <c r="O1572" s="7">
        <f t="shared" ca="1" si="72"/>
        <v>0.62492465420266696</v>
      </c>
      <c r="P1572" s="20">
        <f t="shared" ca="1" si="73"/>
        <v>187.80144959313697</v>
      </c>
      <c r="X1572" s="12">
        <v>751.82901889866116</v>
      </c>
      <c r="AE1572" s="8">
        <v>1570</v>
      </c>
      <c r="AF1572" s="12">
        <v>189269.7</v>
      </c>
      <c r="AG1572" s="8">
        <f t="shared" si="74"/>
        <v>0.78500000000000003</v>
      </c>
    </row>
    <row r="1573" spans="14:33" x14ac:dyDescent="0.25">
      <c r="N1573" s="7">
        <v>1571</v>
      </c>
      <c r="O1573" s="7">
        <f t="shared" ca="1" si="72"/>
        <v>0.99578718797878751</v>
      </c>
      <c r="P1573" s="20">
        <f t="shared" ca="1" si="73"/>
        <v>334.55993060244441</v>
      </c>
      <c r="X1573" s="12">
        <v>548.02611477718244</v>
      </c>
      <c r="AE1573" s="8">
        <v>1571</v>
      </c>
      <c r="AF1573" s="12">
        <v>189287.9</v>
      </c>
      <c r="AG1573" s="8">
        <f t="shared" si="74"/>
        <v>0.78549999999999998</v>
      </c>
    </row>
    <row r="1574" spans="14:33" x14ac:dyDescent="0.25">
      <c r="N1574" s="7">
        <v>1572</v>
      </c>
      <c r="O1574" s="7">
        <f t="shared" ca="1" si="72"/>
        <v>0.24105495495271512</v>
      </c>
      <c r="P1574" s="20">
        <f t="shared" ca="1" si="73"/>
        <v>154.60607524277236</v>
      </c>
      <c r="X1574" s="12">
        <v>382.96552765238465</v>
      </c>
      <c r="AE1574" s="8">
        <v>1572</v>
      </c>
      <c r="AF1574" s="12">
        <v>189302</v>
      </c>
      <c r="AG1574" s="8">
        <f t="shared" si="74"/>
        <v>0.78600000000000003</v>
      </c>
    </row>
    <row r="1575" spans="14:33" x14ac:dyDescent="0.25">
      <c r="N1575" s="7">
        <v>1573</v>
      </c>
      <c r="O1575" s="7">
        <f t="shared" ca="1" si="72"/>
        <v>0.4871174766232873</v>
      </c>
      <c r="P1575" s="20">
        <f t="shared" ca="1" si="73"/>
        <v>174.73382474128891</v>
      </c>
      <c r="X1575" s="12">
        <v>690.05722396056228</v>
      </c>
      <c r="AE1575" s="8">
        <v>1573</v>
      </c>
      <c r="AF1575" s="12">
        <v>189327.9</v>
      </c>
      <c r="AG1575" s="8">
        <f t="shared" si="74"/>
        <v>0.78649999999999998</v>
      </c>
    </row>
    <row r="1576" spans="14:33" x14ac:dyDescent="0.25">
      <c r="N1576" s="7">
        <v>1574</v>
      </c>
      <c r="O1576" s="7">
        <f t="shared" ca="1" si="72"/>
        <v>0.94139715046890049</v>
      </c>
      <c r="P1576" s="20">
        <f t="shared" ca="1" si="73"/>
        <v>252.2974081584108</v>
      </c>
      <c r="X1576" s="12">
        <v>634.81505473294749</v>
      </c>
      <c r="AE1576" s="8">
        <v>1574</v>
      </c>
      <c r="AF1576" s="12">
        <v>189354.3</v>
      </c>
      <c r="AG1576" s="8">
        <f t="shared" si="74"/>
        <v>0.78700000000000003</v>
      </c>
    </row>
    <row r="1577" spans="14:33" x14ac:dyDescent="0.25">
      <c r="N1577" s="7">
        <v>1575</v>
      </c>
      <c r="O1577" s="7">
        <f t="shared" ca="1" si="72"/>
        <v>7.5778891500664525E-2</v>
      </c>
      <c r="P1577" s="20">
        <f t="shared" ca="1" si="73"/>
        <v>138.53003087403053</v>
      </c>
      <c r="X1577" s="12">
        <v>552.6513800045476</v>
      </c>
      <c r="AE1577" s="8">
        <v>1575</v>
      </c>
      <c r="AF1577" s="12">
        <v>189390.4</v>
      </c>
      <c r="AG1577" s="8">
        <f t="shared" si="74"/>
        <v>0.78749999999999998</v>
      </c>
    </row>
    <row r="1578" spans="14:33" x14ac:dyDescent="0.25">
      <c r="N1578" s="7">
        <v>1576</v>
      </c>
      <c r="O1578" s="7">
        <f t="shared" ca="1" si="72"/>
        <v>3.3449403332999061E-2</v>
      </c>
      <c r="P1578" s="20">
        <f t="shared" ca="1" si="73"/>
        <v>131.79371221406797</v>
      </c>
      <c r="X1578" s="12">
        <v>453.7061868168646</v>
      </c>
      <c r="AE1578" s="8">
        <v>1576</v>
      </c>
      <c r="AF1578" s="12">
        <v>189404.2</v>
      </c>
      <c r="AG1578" s="8">
        <f t="shared" si="74"/>
        <v>0.78800000000000003</v>
      </c>
    </row>
    <row r="1579" spans="14:33" x14ac:dyDescent="0.25">
      <c r="N1579" s="7">
        <v>1577</v>
      </c>
      <c r="O1579" s="7">
        <f t="shared" ca="1" si="72"/>
        <v>0.50058377930868436</v>
      </c>
      <c r="P1579" s="20">
        <f t="shared" ca="1" si="73"/>
        <v>175.90948796488652</v>
      </c>
      <c r="X1579" s="12">
        <v>607.35181362386834</v>
      </c>
      <c r="AE1579" s="8">
        <v>1577</v>
      </c>
      <c r="AF1579" s="12">
        <v>189471.3</v>
      </c>
      <c r="AG1579" s="8">
        <f t="shared" si="74"/>
        <v>0.78849999999999998</v>
      </c>
    </row>
    <row r="1580" spans="14:33" x14ac:dyDescent="0.25">
      <c r="N1580" s="7">
        <v>1578</v>
      </c>
      <c r="O1580" s="7">
        <f t="shared" ca="1" si="72"/>
        <v>0.14601356391542941</v>
      </c>
      <c r="P1580" s="20">
        <f t="shared" ca="1" si="73"/>
        <v>146.22784305335384</v>
      </c>
      <c r="X1580" s="12">
        <v>778.06573122887505</v>
      </c>
      <c r="AE1580" s="8">
        <v>1578</v>
      </c>
      <c r="AF1580" s="12">
        <v>189478.3</v>
      </c>
      <c r="AG1580" s="8">
        <f t="shared" si="74"/>
        <v>0.78900000000000003</v>
      </c>
    </row>
    <row r="1581" spans="14:33" x14ac:dyDescent="0.25">
      <c r="N1581" s="7">
        <v>1579</v>
      </c>
      <c r="O1581" s="7">
        <f t="shared" ca="1" si="72"/>
        <v>0.13150584222608064</v>
      </c>
      <c r="P1581" s="20">
        <f t="shared" ca="1" si="73"/>
        <v>144.80265439909351</v>
      </c>
      <c r="X1581" s="12">
        <v>648.80576647945884</v>
      </c>
      <c r="AE1581" s="8">
        <v>1579</v>
      </c>
      <c r="AF1581" s="12">
        <v>189489.8</v>
      </c>
      <c r="AG1581" s="8">
        <f t="shared" si="74"/>
        <v>0.78949999999999998</v>
      </c>
    </row>
    <row r="1582" spans="14:33" x14ac:dyDescent="0.25">
      <c r="N1582" s="7">
        <v>1580</v>
      </c>
      <c r="O1582" s="7">
        <f t="shared" ca="1" si="72"/>
        <v>0.131572389559522</v>
      </c>
      <c r="P1582" s="20">
        <f t="shared" ca="1" si="73"/>
        <v>144.80933156450703</v>
      </c>
      <c r="X1582" s="12">
        <v>946.37682623880664</v>
      </c>
      <c r="AE1582" s="8">
        <v>1580</v>
      </c>
      <c r="AF1582" s="12">
        <v>189512.1</v>
      </c>
      <c r="AG1582" s="8">
        <f t="shared" si="74"/>
        <v>0.79</v>
      </c>
    </row>
    <row r="1583" spans="14:33" x14ac:dyDescent="0.25">
      <c r="N1583" s="7">
        <v>1581</v>
      </c>
      <c r="O1583" s="7">
        <f t="shared" ca="1" si="72"/>
        <v>0.27153619285466668</v>
      </c>
      <c r="P1583" s="20">
        <f t="shared" ca="1" si="73"/>
        <v>157.1037338203912</v>
      </c>
      <c r="X1583" s="12">
        <v>446.78433742654431</v>
      </c>
      <c r="AE1583" s="8">
        <v>1581</v>
      </c>
      <c r="AF1583" s="12">
        <v>189520.9</v>
      </c>
      <c r="AG1583" s="8">
        <f t="shared" si="74"/>
        <v>0.79049999999999998</v>
      </c>
    </row>
    <row r="1584" spans="14:33" x14ac:dyDescent="0.25">
      <c r="N1584" s="7">
        <v>1582</v>
      </c>
      <c r="O1584" s="7">
        <f t="shared" ca="1" si="72"/>
        <v>0.26316262973377635</v>
      </c>
      <c r="P1584" s="20">
        <f t="shared" ca="1" si="73"/>
        <v>156.42237971367069</v>
      </c>
      <c r="X1584" s="12">
        <v>450.67775429036828</v>
      </c>
      <c r="AE1584" s="8">
        <v>1582</v>
      </c>
      <c r="AF1584" s="12">
        <v>189576.7</v>
      </c>
      <c r="AG1584" s="8">
        <f t="shared" si="74"/>
        <v>0.79100000000000004</v>
      </c>
    </row>
    <row r="1585" spans="14:33" x14ac:dyDescent="0.25">
      <c r="N1585" s="7">
        <v>1583</v>
      </c>
      <c r="O1585" s="7">
        <f t="shared" ca="1" si="72"/>
        <v>0.54057025244812784</v>
      </c>
      <c r="P1585" s="20">
        <f t="shared" ca="1" si="73"/>
        <v>179.50696775922827</v>
      </c>
      <c r="X1585" s="12">
        <v>499.81598689809584</v>
      </c>
      <c r="AE1585" s="8">
        <v>1583</v>
      </c>
      <c r="AF1585" s="12">
        <v>189580</v>
      </c>
      <c r="AG1585" s="8">
        <f t="shared" si="74"/>
        <v>0.79149999999999998</v>
      </c>
    </row>
    <row r="1586" spans="14:33" x14ac:dyDescent="0.25">
      <c r="N1586" s="7">
        <v>1584</v>
      </c>
      <c r="O1586" s="7">
        <f t="shared" ca="1" si="72"/>
        <v>0.93927711595811159</v>
      </c>
      <c r="P1586" s="20">
        <f t="shared" ca="1" si="73"/>
        <v>251.14699537671177</v>
      </c>
      <c r="X1586" s="12">
        <v>691.70297598915363</v>
      </c>
      <c r="AE1586" s="8">
        <v>1584</v>
      </c>
      <c r="AF1586" s="12">
        <v>189611.1</v>
      </c>
      <c r="AG1586" s="8">
        <f t="shared" si="74"/>
        <v>0.79200000000000004</v>
      </c>
    </row>
    <row r="1587" spans="14:33" x14ac:dyDescent="0.25">
      <c r="N1587" s="7">
        <v>1585</v>
      </c>
      <c r="O1587" s="7">
        <f t="shared" ca="1" si="72"/>
        <v>0.80933462514744769</v>
      </c>
      <c r="P1587" s="20">
        <f t="shared" ca="1" si="73"/>
        <v>212.81777319363005</v>
      </c>
      <c r="X1587" s="12">
        <v>687.70959508353599</v>
      </c>
      <c r="AE1587" s="8">
        <v>1585</v>
      </c>
      <c r="AF1587" s="12">
        <v>189648.1</v>
      </c>
      <c r="AG1587" s="8">
        <f t="shared" si="74"/>
        <v>0.79249999999999998</v>
      </c>
    </row>
    <row r="1588" spans="14:33" x14ac:dyDescent="0.25">
      <c r="N1588" s="7">
        <v>1586</v>
      </c>
      <c r="O1588" s="7">
        <f t="shared" ca="1" si="72"/>
        <v>0.77502386873818208</v>
      </c>
      <c r="P1588" s="20">
        <f t="shared" ca="1" si="73"/>
        <v>206.95271657723677</v>
      </c>
      <c r="X1588" s="12">
        <v>728.41134078647428</v>
      </c>
      <c r="AE1588" s="8">
        <v>1586</v>
      </c>
      <c r="AF1588" s="12">
        <v>189743</v>
      </c>
      <c r="AG1588" s="8">
        <f t="shared" si="74"/>
        <v>0.79300000000000004</v>
      </c>
    </row>
    <row r="1589" spans="14:33" x14ac:dyDescent="0.25">
      <c r="N1589" s="7">
        <v>1587</v>
      </c>
      <c r="O1589" s="7">
        <f t="shared" ca="1" si="72"/>
        <v>0.65272047895273222</v>
      </c>
      <c r="P1589" s="20">
        <f t="shared" ca="1" si="73"/>
        <v>190.82011594017104</v>
      </c>
      <c r="X1589" s="12">
        <v>375.21701113866806</v>
      </c>
      <c r="AE1589" s="8">
        <v>1587</v>
      </c>
      <c r="AF1589" s="12">
        <v>189822.2</v>
      </c>
      <c r="AG1589" s="8">
        <f t="shared" si="74"/>
        <v>0.79349999999999998</v>
      </c>
    </row>
    <row r="1590" spans="14:33" x14ac:dyDescent="0.25">
      <c r="N1590" s="7">
        <v>1588</v>
      </c>
      <c r="O1590" s="7">
        <f t="shared" ca="1" si="72"/>
        <v>0.88864868339074909</v>
      </c>
      <c r="P1590" s="20">
        <f t="shared" ca="1" si="73"/>
        <v>231.20873146335634</v>
      </c>
      <c r="X1590" s="12">
        <v>563.19680713294133</v>
      </c>
      <c r="AE1590" s="8">
        <v>1588</v>
      </c>
      <c r="AF1590" s="12">
        <v>189834.6</v>
      </c>
      <c r="AG1590" s="8">
        <f t="shared" si="74"/>
        <v>0.79400000000000004</v>
      </c>
    </row>
    <row r="1591" spans="14:33" x14ac:dyDescent="0.25">
      <c r="N1591" s="7">
        <v>1589</v>
      </c>
      <c r="O1591" s="7">
        <f t="shared" ca="1" si="72"/>
        <v>0.6445933406992137</v>
      </c>
      <c r="P1591" s="20">
        <f t="shared" ca="1" si="73"/>
        <v>189.91951886102993</v>
      </c>
      <c r="X1591" s="12">
        <v>407.50860662477265</v>
      </c>
      <c r="AE1591" s="8">
        <v>1589</v>
      </c>
      <c r="AF1591" s="12">
        <v>189919.8</v>
      </c>
      <c r="AG1591" s="8">
        <f t="shared" si="74"/>
        <v>0.79449999999999998</v>
      </c>
    </row>
    <row r="1592" spans="14:33" x14ac:dyDescent="0.25">
      <c r="N1592" s="7">
        <v>1590</v>
      </c>
      <c r="O1592" s="7">
        <f t="shared" ca="1" si="72"/>
        <v>0.517964434104347</v>
      </c>
      <c r="P1592" s="20">
        <f t="shared" ca="1" si="73"/>
        <v>177.4522651706896</v>
      </c>
      <c r="X1592" s="12">
        <v>679.65457320506209</v>
      </c>
      <c r="AE1592" s="8">
        <v>1590</v>
      </c>
      <c r="AF1592" s="12">
        <v>189946.9</v>
      </c>
      <c r="AG1592" s="8">
        <f t="shared" si="74"/>
        <v>0.79500000000000004</v>
      </c>
    </row>
    <row r="1593" spans="14:33" x14ac:dyDescent="0.25">
      <c r="N1593" s="7">
        <v>1591</v>
      </c>
      <c r="O1593" s="7">
        <f t="shared" ca="1" si="72"/>
        <v>0.36927784183533141</v>
      </c>
      <c r="P1593" s="20">
        <f t="shared" ca="1" si="73"/>
        <v>164.95601008088977</v>
      </c>
      <c r="X1593" s="12">
        <v>576.74313902816971</v>
      </c>
      <c r="AE1593" s="8">
        <v>1591</v>
      </c>
      <c r="AF1593" s="12">
        <v>190046.7</v>
      </c>
      <c r="AG1593" s="8">
        <f t="shared" si="74"/>
        <v>0.79549999999999998</v>
      </c>
    </row>
    <row r="1594" spans="14:33" x14ac:dyDescent="0.25">
      <c r="N1594" s="7">
        <v>1592</v>
      </c>
      <c r="O1594" s="7">
        <f t="shared" ca="1" si="72"/>
        <v>0.48516048661998212</v>
      </c>
      <c r="P1594" s="20">
        <f t="shared" ca="1" si="73"/>
        <v>174.56429657383117</v>
      </c>
      <c r="X1594" s="12">
        <v>546.23421293939145</v>
      </c>
      <c r="AE1594" s="8">
        <v>1592</v>
      </c>
      <c r="AF1594" s="12">
        <v>190077</v>
      </c>
      <c r="AG1594" s="8">
        <f t="shared" si="74"/>
        <v>0.79600000000000004</v>
      </c>
    </row>
    <row r="1595" spans="14:33" x14ac:dyDescent="0.25">
      <c r="N1595" s="7">
        <v>1593</v>
      </c>
      <c r="O1595" s="7">
        <f t="shared" ca="1" si="72"/>
        <v>0.85238194664366107</v>
      </c>
      <c r="P1595" s="20">
        <f t="shared" ca="1" si="73"/>
        <v>221.67661817951341</v>
      </c>
      <c r="X1595" s="12">
        <v>539.67919133387795</v>
      </c>
      <c r="AE1595" s="8">
        <v>1593</v>
      </c>
      <c r="AF1595" s="12">
        <v>190090</v>
      </c>
      <c r="AG1595" s="8">
        <f t="shared" si="74"/>
        <v>0.79649999999999999</v>
      </c>
    </row>
    <row r="1596" spans="14:33" x14ac:dyDescent="0.25">
      <c r="N1596" s="7">
        <v>1594</v>
      </c>
      <c r="O1596" s="7">
        <f t="shared" ca="1" si="72"/>
        <v>0.60589817700348714</v>
      </c>
      <c r="P1596" s="20">
        <f t="shared" ca="1" si="73"/>
        <v>185.82764270220923</v>
      </c>
      <c r="X1596" s="12">
        <v>685.57583341462839</v>
      </c>
      <c r="AE1596" s="8">
        <v>1594</v>
      </c>
      <c r="AF1596" s="12">
        <v>190095.3</v>
      </c>
      <c r="AG1596" s="8">
        <f t="shared" si="74"/>
        <v>0.79700000000000004</v>
      </c>
    </row>
    <row r="1597" spans="14:33" x14ac:dyDescent="0.25">
      <c r="N1597" s="7">
        <v>1595</v>
      </c>
      <c r="O1597" s="7">
        <f t="shared" ca="1" si="72"/>
        <v>0.36212032152638052</v>
      </c>
      <c r="P1597" s="20">
        <f t="shared" ca="1" si="73"/>
        <v>164.38047537616629</v>
      </c>
      <c r="X1597" s="12">
        <v>628.90597483526938</v>
      </c>
      <c r="AE1597" s="8">
        <v>1595</v>
      </c>
      <c r="AF1597" s="12">
        <v>190158.9</v>
      </c>
      <c r="AG1597" s="8">
        <f t="shared" si="74"/>
        <v>0.79749999999999999</v>
      </c>
    </row>
    <row r="1598" spans="14:33" x14ac:dyDescent="0.25">
      <c r="N1598" s="7">
        <v>1596</v>
      </c>
      <c r="O1598" s="7">
        <f t="shared" ca="1" si="72"/>
        <v>0.27453270944456476</v>
      </c>
      <c r="P1598" s="20">
        <f t="shared" ca="1" si="73"/>
        <v>157.34684471246723</v>
      </c>
      <c r="X1598" s="12">
        <v>781.83050017615722</v>
      </c>
      <c r="AE1598" s="8">
        <v>1596</v>
      </c>
      <c r="AF1598" s="12">
        <v>190194.9</v>
      </c>
      <c r="AG1598" s="8">
        <f t="shared" si="74"/>
        <v>0.79800000000000004</v>
      </c>
    </row>
    <row r="1599" spans="14:33" x14ac:dyDescent="0.25">
      <c r="N1599" s="7">
        <v>1597</v>
      </c>
      <c r="O1599" s="7">
        <f t="shared" ca="1" si="72"/>
        <v>0.61970205209829743</v>
      </c>
      <c r="P1599" s="20">
        <f t="shared" ca="1" si="73"/>
        <v>187.25267915303797</v>
      </c>
      <c r="X1599" s="12">
        <v>620.43321057468825</v>
      </c>
      <c r="AE1599" s="8">
        <v>1597</v>
      </c>
      <c r="AF1599" s="12">
        <v>190204.6</v>
      </c>
      <c r="AG1599" s="8">
        <f t="shared" si="74"/>
        <v>0.79849999999999999</v>
      </c>
    </row>
    <row r="1600" spans="14:33" x14ac:dyDescent="0.25">
      <c r="N1600" s="7">
        <v>1598</v>
      </c>
      <c r="O1600" s="7">
        <f t="shared" ca="1" si="72"/>
        <v>0.88457488634915105</v>
      </c>
      <c r="P1600" s="20">
        <f t="shared" ca="1" si="73"/>
        <v>230.0050387755463</v>
      </c>
      <c r="X1600" s="12">
        <v>460.82447751805523</v>
      </c>
      <c r="AE1600" s="8">
        <v>1598</v>
      </c>
      <c r="AF1600" s="12">
        <v>190207</v>
      </c>
      <c r="AG1600" s="8">
        <f t="shared" si="74"/>
        <v>0.79900000000000004</v>
      </c>
    </row>
    <row r="1601" spans="14:33" x14ac:dyDescent="0.25">
      <c r="N1601" s="7">
        <v>1599</v>
      </c>
      <c r="O1601" s="7">
        <f t="shared" ca="1" si="72"/>
        <v>0.41955332292901193</v>
      </c>
      <c r="P1601" s="20">
        <f t="shared" ca="1" si="73"/>
        <v>169.0407781066958</v>
      </c>
      <c r="X1601" s="12">
        <v>603.12370508023696</v>
      </c>
      <c r="AE1601" s="8">
        <v>1599</v>
      </c>
      <c r="AF1601" s="12">
        <v>190221.2</v>
      </c>
      <c r="AG1601" s="8">
        <f t="shared" si="74"/>
        <v>0.79949999999999999</v>
      </c>
    </row>
    <row r="1602" spans="14:33" x14ac:dyDescent="0.25">
      <c r="N1602" s="7">
        <v>1600</v>
      </c>
      <c r="O1602" s="7">
        <f t="shared" ca="1" si="72"/>
        <v>0.17958908928823702</v>
      </c>
      <c r="P1602" s="20">
        <f t="shared" ca="1" si="73"/>
        <v>149.33790232512297</v>
      </c>
      <c r="X1602" s="12">
        <v>566.95811083737317</v>
      </c>
      <c r="AE1602" s="8">
        <v>1600</v>
      </c>
      <c r="AF1602" s="12">
        <v>190277.1</v>
      </c>
      <c r="AG1602" s="8">
        <f t="shared" si="74"/>
        <v>0.8</v>
      </c>
    </row>
    <row r="1603" spans="14:33" x14ac:dyDescent="0.25">
      <c r="N1603" s="7">
        <v>1601</v>
      </c>
      <c r="O1603" s="7">
        <f t="shared" ca="1" si="72"/>
        <v>0.53814609907421096</v>
      </c>
      <c r="P1603" s="20">
        <f t="shared" ca="1" si="73"/>
        <v>179.28381139276496</v>
      </c>
      <c r="X1603" s="12">
        <v>736.28080010437088</v>
      </c>
      <c r="AE1603" s="8">
        <v>1601</v>
      </c>
      <c r="AF1603" s="12">
        <v>190339.3</v>
      </c>
      <c r="AG1603" s="8">
        <f t="shared" si="74"/>
        <v>0.80049999999999999</v>
      </c>
    </row>
    <row r="1604" spans="14:33" x14ac:dyDescent="0.25">
      <c r="N1604" s="7">
        <v>1602</v>
      </c>
      <c r="O1604" s="7">
        <f t="shared" ref="O1604:O1667" ca="1" si="75">RAND()</f>
        <v>0.41526990262059404</v>
      </c>
      <c r="P1604" s="20">
        <f t="shared" ref="P1604:P1667" ca="1" si="76">(($L$4*(EXP((_xlfn.NORM.S.INV(O1604)-$L$5)/$L$6)))/(1+EXP((_xlfn.NORM.S.INV(O1604)-$L$5)/$L$6)))+$L$3</f>
        <v>168.68897128995525</v>
      </c>
      <c r="X1604" s="12">
        <v>513.10468713261207</v>
      </c>
      <c r="AE1604" s="8">
        <v>1602</v>
      </c>
      <c r="AF1604" s="12">
        <v>190347.8</v>
      </c>
      <c r="AG1604" s="8">
        <f t="shared" ref="AG1604:AG1667" si="77">AE1604/2000</f>
        <v>0.80100000000000005</v>
      </c>
    </row>
    <row r="1605" spans="14:33" x14ac:dyDescent="0.25">
      <c r="N1605" s="7">
        <v>1603</v>
      </c>
      <c r="O1605" s="7">
        <f t="shared" ca="1" si="75"/>
        <v>0.93038710642707345</v>
      </c>
      <c r="P1605" s="20">
        <f t="shared" ca="1" si="76"/>
        <v>246.70771580627047</v>
      </c>
      <c r="X1605" s="12">
        <v>682.91102356650254</v>
      </c>
      <c r="AE1605" s="8">
        <v>1603</v>
      </c>
      <c r="AF1605" s="12">
        <v>190364.7</v>
      </c>
      <c r="AG1605" s="8">
        <f t="shared" si="77"/>
        <v>0.80149999999999999</v>
      </c>
    </row>
    <row r="1606" spans="14:33" x14ac:dyDescent="0.25">
      <c r="N1606" s="7">
        <v>1604</v>
      </c>
      <c r="O1606" s="7">
        <f t="shared" ca="1" si="75"/>
        <v>0.71804084995050754</v>
      </c>
      <c r="P1606" s="20">
        <f t="shared" ca="1" si="76"/>
        <v>198.72392148005625</v>
      </c>
      <c r="X1606" s="12">
        <v>423.29448931320604</v>
      </c>
      <c r="AE1606" s="8">
        <v>1604</v>
      </c>
      <c r="AF1606" s="12">
        <v>190391.4</v>
      </c>
      <c r="AG1606" s="8">
        <f t="shared" si="77"/>
        <v>0.80200000000000005</v>
      </c>
    </row>
    <row r="1607" spans="14:33" x14ac:dyDescent="0.25">
      <c r="N1607" s="7">
        <v>1605</v>
      </c>
      <c r="O1607" s="7">
        <f t="shared" ca="1" si="75"/>
        <v>0.5461652184383069</v>
      </c>
      <c r="P1607" s="20">
        <f t="shared" ca="1" si="76"/>
        <v>180.02475494377862</v>
      </c>
      <c r="X1607" s="12">
        <v>615.75435670922263</v>
      </c>
      <c r="AE1607" s="8">
        <v>1605</v>
      </c>
      <c r="AF1607" s="12">
        <v>190447.8</v>
      </c>
      <c r="AG1607" s="8">
        <f t="shared" si="77"/>
        <v>0.80249999999999999</v>
      </c>
    </row>
    <row r="1608" spans="14:33" x14ac:dyDescent="0.25">
      <c r="N1608" s="7">
        <v>1606</v>
      </c>
      <c r="O1608" s="7">
        <f t="shared" ca="1" si="75"/>
        <v>0.72776576603307774</v>
      </c>
      <c r="P1608" s="20">
        <f t="shared" ca="1" si="76"/>
        <v>200.02335105318667</v>
      </c>
      <c r="X1608" s="12">
        <v>506.00861516183937</v>
      </c>
      <c r="AE1608" s="8">
        <v>1606</v>
      </c>
      <c r="AF1608" s="12">
        <v>190474.8</v>
      </c>
      <c r="AG1608" s="8">
        <f t="shared" si="77"/>
        <v>0.80300000000000005</v>
      </c>
    </row>
    <row r="1609" spans="14:33" x14ac:dyDescent="0.25">
      <c r="N1609" s="7">
        <v>1607</v>
      </c>
      <c r="O1609" s="7">
        <f t="shared" ca="1" si="75"/>
        <v>0.50929360715090288</v>
      </c>
      <c r="P1609" s="20">
        <f t="shared" ca="1" si="76"/>
        <v>176.6788540888692</v>
      </c>
      <c r="X1609" s="12">
        <v>704.67155761150138</v>
      </c>
      <c r="AE1609" s="8">
        <v>1607</v>
      </c>
      <c r="AF1609" s="12">
        <v>190485.2</v>
      </c>
      <c r="AG1609" s="8">
        <f t="shared" si="77"/>
        <v>0.80349999999999999</v>
      </c>
    </row>
    <row r="1610" spans="14:33" x14ac:dyDescent="0.25">
      <c r="N1610" s="7">
        <v>1608</v>
      </c>
      <c r="O1610" s="7">
        <f t="shared" ca="1" si="75"/>
        <v>0.83409280438872746</v>
      </c>
      <c r="P1610" s="20">
        <f t="shared" ca="1" si="76"/>
        <v>217.66116612977754</v>
      </c>
      <c r="X1610" s="12">
        <v>732.5667905790333</v>
      </c>
      <c r="AE1610" s="8">
        <v>1608</v>
      </c>
      <c r="AF1610" s="12">
        <v>190550.8</v>
      </c>
      <c r="AG1610" s="8">
        <f t="shared" si="77"/>
        <v>0.80400000000000005</v>
      </c>
    </row>
    <row r="1611" spans="14:33" x14ac:dyDescent="0.25">
      <c r="N1611" s="7">
        <v>1609</v>
      </c>
      <c r="O1611" s="7">
        <f t="shared" ca="1" si="75"/>
        <v>0.73618050905312027</v>
      </c>
      <c r="P1611" s="20">
        <f t="shared" ca="1" si="76"/>
        <v>201.17898154573516</v>
      </c>
      <c r="X1611" s="12">
        <v>644.63062692117182</v>
      </c>
      <c r="AE1611" s="8">
        <v>1609</v>
      </c>
      <c r="AF1611" s="12">
        <v>190579.3</v>
      </c>
      <c r="AG1611" s="8">
        <f t="shared" si="77"/>
        <v>0.80449999999999999</v>
      </c>
    </row>
    <row r="1612" spans="14:33" x14ac:dyDescent="0.25">
      <c r="N1612" s="7">
        <v>1610</v>
      </c>
      <c r="O1612" s="7">
        <f t="shared" ca="1" si="75"/>
        <v>9.530502207350755E-2</v>
      </c>
      <c r="P1612" s="20">
        <f t="shared" ca="1" si="76"/>
        <v>140.91871524383609</v>
      </c>
      <c r="X1612" s="12">
        <v>405.68102255815512</v>
      </c>
      <c r="AE1612" s="8">
        <v>1610</v>
      </c>
      <c r="AF1612" s="12">
        <v>190633.1</v>
      </c>
      <c r="AG1612" s="8">
        <f t="shared" si="77"/>
        <v>0.80500000000000005</v>
      </c>
    </row>
    <row r="1613" spans="14:33" x14ac:dyDescent="0.25">
      <c r="N1613" s="7">
        <v>1611</v>
      </c>
      <c r="O1613" s="7">
        <f t="shared" ca="1" si="75"/>
        <v>0.46863234617717431</v>
      </c>
      <c r="P1613" s="20">
        <f t="shared" ca="1" si="76"/>
        <v>173.14494868237597</v>
      </c>
      <c r="X1613" s="12">
        <v>747.86209576610781</v>
      </c>
      <c r="AE1613" s="8">
        <v>1611</v>
      </c>
      <c r="AF1613" s="12">
        <v>190645.5</v>
      </c>
      <c r="AG1613" s="8">
        <f t="shared" si="77"/>
        <v>0.80549999999999999</v>
      </c>
    </row>
    <row r="1614" spans="14:33" x14ac:dyDescent="0.25">
      <c r="N1614" s="7">
        <v>1612</v>
      </c>
      <c r="O1614" s="7">
        <f t="shared" ca="1" si="75"/>
        <v>0.16980660298824002</v>
      </c>
      <c r="P1614" s="20">
        <f t="shared" ca="1" si="76"/>
        <v>148.45438007068464</v>
      </c>
      <c r="X1614" s="12">
        <v>613.90083006219959</v>
      </c>
      <c r="AE1614" s="8">
        <v>1612</v>
      </c>
      <c r="AF1614" s="12">
        <v>190667.4</v>
      </c>
      <c r="AG1614" s="8">
        <f t="shared" si="77"/>
        <v>0.80600000000000005</v>
      </c>
    </row>
    <row r="1615" spans="14:33" x14ac:dyDescent="0.25">
      <c r="N1615" s="7">
        <v>1613</v>
      </c>
      <c r="O1615" s="7">
        <f t="shared" ca="1" si="75"/>
        <v>2.2894865088135874E-2</v>
      </c>
      <c r="P1615" s="20">
        <f t="shared" ca="1" si="76"/>
        <v>129.35028976192643</v>
      </c>
      <c r="X1615" s="12">
        <v>673.53715268005783</v>
      </c>
      <c r="AE1615" s="8">
        <v>1613</v>
      </c>
      <c r="AF1615" s="12">
        <v>190675.8</v>
      </c>
      <c r="AG1615" s="8">
        <f t="shared" si="77"/>
        <v>0.80649999999999999</v>
      </c>
    </row>
    <row r="1616" spans="14:33" x14ac:dyDescent="0.25">
      <c r="N1616" s="7">
        <v>1614</v>
      </c>
      <c r="O1616" s="7">
        <f t="shared" ca="1" si="75"/>
        <v>0.22402927406615991</v>
      </c>
      <c r="P1616" s="20">
        <f t="shared" ca="1" si="76"/>
        <v>153.18497343374088</v>
      </c>
      <c r="X1616" s="12">
        <v>638.91334067873834</v>
      </c>
      <c r="AE1616" s="8">
        <v>1614</v>
      </c>
      <c r="AF1616" s="12">
        <v>190688.7</v>
      </c>
      <c r="AG1616" s="8">
        <f t="shared" si="77"/>
        <v>0.80700000000000005</v>
      </c>
    </row>
    <row r="1617" spans="14:33" x14ac:dyDescent="0.25">
      <c r="N1617" s="7">
        <v>1615</v>
      </c>
      <c r="O1617" s="7">
        <f t="shared" ca="1" si="75"/>
        <v>0.61699281186929178</v>
      </c>
      <c r="P1617" s="20">
        <f t="shared" ca="1" si="76"/>
        <v>186.97013033573512</v>
      </c>
      <c r="X1617" s="12">
        <v>551.54185365427918</v>
      </c>
      <c r="AE1617" s="8">
        <v>1615</v>
      </c>
      <c r="AF1617" s="12">
        <v>190700.7</v>
      </c>
      <c r="AG1617" s="8">
        <f t="shared" si="77"/>
        <v>0.8075</v>
      </c>
    </row>
    <row r="1618" spans="14:33" x14ac:dyDescent="0.25">
      <c r="N1618" s="7">
        <v>1616</v>
      </c>
      <c r="O1618" s="7">
        <f t="shared" ca="1" si="75"/>
        <v>0.13266397607937852</v>
      </c>
      <c r="P1618" s="20">
        <f t="shared" ca="1" si="76"/>
        <v>144.91866185152068</v>
      </c>
      <c r="X1618" s="12">
        <v>695.24885626544062</v>
      </c>
      <c r="AE1618" s="8">
        <v>1616</v>
      </c>
      <c r="AF1618" s="12">
        <v>190715</v>
      </c>
      <c r="AG1618" s="8">
        <f t="shared" si="77"/>
        <v>0.80800000000000005</v>
      </c>
    </row>
    <row r="1619" spans="14:33" x14ac:dyDescent="0.25">
      <c r="N1619" s="7">
        <v>1617</v>
      </c>
      <c r="O1619" s="7">
        <f t="shared" ca="1" si="75"/>
        <v>0.17490018590799183</v>
      </c>
      <c r="P1619" s="20">
        <f t="shared" ca="1" si="76"/>
        <v>148.91644467141933</v>
      </c>
      <c r="X1619" s="12">
        <v>653.39454876646812</v>
      </c>
      <c r="AE1619" s="8">
        <v>1617</v>
      </c>
      <c r="AF1619" s="12">
        <v>190719</v>
      </c>
      <c r="AG1619" s="8">
        <f t="shared" si="77"/>
        <v>0.8085</v>
      </c>
    </row>
    <row r="1620" spans="14:33" x14ac:dyDescent="0.25">
      <c r="N1620" s="7">
        <v>1618</v>
      </c>
      <c r="O1620" s="7">
        <f t="shared" ca="1" si="75"/>
        <v>0.96523848546452529</v>
      </c>
      <c r="P1620" s="20">
        <f t="shared" ca="1" si="76"/>
        <v>269.03285746898098</v>
      </c>
      <c r="X1620" s="12">
        <v>805.34010118920958</v>
      </c>
      <c r="AE1620" s="8">
        <v>1618</v>
      </c>
      <c r="AF1620" s="12">
        <v>190721.3</v>
      </c>
      <c r="AG1620" s="8">
        <f t="shared" si="77"/>
        <v>0.80900000000000005</v>
      </c>
    </row>
    <row r="1621" spans="14:33" x14ac:dyDescent="0.25">
      <c r="N1621" s="7">
        <v>1619</v>
      </c>
      <c r="O1621" s="7">
        <f t="shared" ca="1" si="75"/>
        <v>0.67451188658722361</v>
      </c>
      <c r="P1621" s="20">
        <f t="shared" ca="1" si="76"/>
        <v>193.31647485018854</v>
      </c>
      <c r="X1621" s="12">
        <v>463.389800605152</v>
      </c>
      <c r="AE1621" s="8">
        <v>1619</v>
      </c>
      <c r="AF1621" s="12">
        <v>190801.3</v>
      </c>
      <c r="AG1621" s="8">
        <f t="shared" si="77"/>
        <v>0.8095</v>
      </c>
    </row>
    <row r="1622" spans="14:33" x14ac:dyDescent="0.25">
      <c r="N1622" s="7">
        <v>1620</v>
      </c>
      <c r="O1622" s="7">
        <f t="shared" ca="1" si="75"/>
        <v>0.95700460530609166</v>
      </c>
      <c r="P1622" s="20">
        <f t="shared" ca="1" si="76"/>
        <v>262.25673947141706</v>
      </c>
      <c r="X1622" s="12">
        <v>614.00297375135517</v>
      </c>
      <c r="AE1622" s="8">
        <v>1620</v>
      </c>
      <c r="AF1622" s="12">
        <v>190872.5</v>
      </c>
      <c r="AG1622" s="8">
        <f t="shared" si="77"/>
        <v>0.81</v>
      </c>
    </row>
    <row r="1623" spans="14:33" x14ac:dyDescent="0.25">
      <c r="N1623" s="7">
        <v>1621</v>
      </c>
      <c r="O1623" s="7">
        <f t="shared" ca="1" si="75"/>
        <v>7.5186886838727096E-2</v>
      </c>
      <c r="P1623" s="20">
        <f t="shared" ca="1" si="76"/>
        <v>138.45301799440279</v>
      </c>
      <c r="X1623" s="12">
        <v>545.98829827236091</v>
      </c>
      <c r="AE1623" s="8">
        <v>1621</v>
      </c>
      <c r="AF1623" s="12">
        <v>191033.3</v>
      </c>
      <c r="AG1623" s="8">
        <f t="shared" si="77"/>
        <v>0.8105</v>
      </c>
    </row>
    <row r="1624" spans="14:33" x14ac:dyDescent="0.25">
      <c r="N1624" s="7">
        <v>1622</v>
      </c>
      <c r="O1624" s="7">
        <f t="shared" ca="1" si="75"/>
        <v>0.94667455624664687</v>
      </c>
      <c r="P1624" s="20">
        <f t="shared" ca="1" si="76"/>
        <v>255.34438921097345</v>
      </c>
      <c r="X1624" s="12">
        <v>625.65424458095754</v>
      </c>
      <c r="AE1624" s="8">
        <v>1622</v>
      </c>
      <c r="AF1624" s="12">
        <v>191108.7</v>
      </c>
      <c r="AG1624" s="8">
        <f t="shared" si="77"/>
        <v>0.81100000000000005</v>
      </c>
    </row>
    <row r="1625" spans="14:33" x14ac:dyDescent="0.25">
      <c r="N1625" s="7">
        <v>1623</v>
      </c>
      <c r="O1625" s="7">
        <f t="shared" ca="1" si="75"/>
        <v>0.97684030903936891</v>
      </c>
      <c r="P1625" s="20">
        <f t="shared" ca="1" si="76"/>
        <v>281.86474805668786</v>
      </c>
      <c r="X1625" s="12">
        <v>554.83326734543289</v>
      </c>
      <c r="AE1625" s="8">
        <v>1623</v>
      </c>
      <c r="AF1625" s="12">
        <v>191130</v>
      </c>
      <c r="AG1625" s="8">
        <f t="shared" si="77"/>
        <v>0.8115</v>
      </c>
    </row>
    <row r="1626" spans="14:33" x14ac:dyDescent="0.25">
      <c r="N1626" s="7">
        <v>1624</v>
      </c>
      <c r="O1626" s="7">
        <f t="shared" ca="1" si="75"/>
        <v>0.97474480150881027</v>
      </c>
      <c r="P1626" s="20">
        <f t="shared" ca="1" si="76"/>
        <v>279.13896905459268</v>
      </c>
      <c r="X1626" s="12">
        <v>665.02645757054324</v>
      </c>
      <c r="AE1626" s="8">
        <v>1624</v>
      </c>
      <c r="AF1626" s="12">
        <v>191164.7</v>
      </c>
      <c r="AG1626" s="8">
        <f t="shared" si="77"/>
        <v>0.81200000000000006</v>
      </c>
    </row>
    <row r="1627" spans="14:33" x14ac:dyDescent="0.25">
      <c r="N1627" s="7">
        <v>1625</v>
      </c>
      <c r="O1627" s="7">
        <f t="shared" ca="1" si="75"/>
        <v>0.5606132346195023</v>
      </c>
      <c r="P1627" s="20">
        <f t="shared" ca="1" si="76"/>
        <v>181.38038013731239</v>
      </c>
      <c r="X1627" s="12">
        <v>722.95820843190847</v>
      </c>
      <c r="AE1627" s="8">
        <v>1625</v>
      </c>
      <c r="AF1627" s="12">
        <v>191169.7</v>
      </c>
      <c r="AG1627" s="8">
        <f t="shared" si="77"/>
        <v>0.8125</v>
      </c>
    </row>
    <row r="1628" spans="14:33" x14ac:dyDescent="0.25">
      <c r="N1628" s="7">
        <v>1626</v>
      </c>
      <c r="O1628" s="7">
        <f t="shared" ca="1" si="75"/>
        <v>0.93743326267505622</v>
      </c>
      <c r="P1628" s="20">
        <f t="shared" ca="1" si="76"/>
        <v>250.17732591950241</v>
      </c>
      <c r="X1628" s="12">
        <v>470.37739392425402</v>
      </c>
      <c r="AE1628" s="8">
        <v>1626</v>
      </c>
      <c r="AF1628" s="12">
        <v>191267.1</v>
      </c>
      <c r="AG1628" s="8">
        <f t="shared" si="77"/>
        <v>0.81299999999999994</v>
      </c>
    </row>
    <row r="1629" spans="14:33" x14ac:dyDescent="0.25">
      <c r="N1629" s="7">
        <v>1627</v>
      </c>
      <c r="O1629" s="7">
        <f t="shared" ca="1" si="75"/>
        <v>0.2501232622120203</v>
      </c>
      <c r="P1629" s="20">
        <f t="shared" ca="1" si="76"/>
        <v>155.35454248552779</v>
      </c>
      <c r="X1629" s="12">
        <v>730.14275053669553</v>
      </c>
      <c r="AE1629" s="8">
        <v>1627</v>
      </c>
      <c r="AF1629" s="12">
        <v>191272</v>
      </c>
      <c r="AG1629" s="8">
        <f t="shared" si="77"/>
        <v>0.8135</v>
      </c>
    </row>
    <row r="1630" spans="14:33" x14ac:dyDescent="0.25">
      <c r="N1630" s="7">
        <v>1628</v>
      </c>
      <c r="O1630" s="7">
        <f t="shared" ca="1" si="75"/>
        <v>0.80223952745188276</v>
      </c>
      <c r="P1630" s="20">
        <f t="shared" ca="1" si="76"/>
        <v>211.53308711753209</v>
      </c>
      <c r="X1630" s="12">
        <v>604.18768546512638</v>
      </c>
      <c r="AE1630" s="8">
        <v>1628</v>
      </c>
      <c r="AF1630" s="12">
        <v>191279</v>
      </c>
      <c r="AG1630" s="8">
        <f t="shared" si="77"/>
        <v>0.81399999999999995</v>
      </c>
    </row>
    <row r="1631" spans="14:33" x14ac:dyDescent="0.25">
      <c r="N1631" s="7">
        <v>1629</v>
      </c>
      <c r="O1631" s="7">
        <f t="shared" ca="1" si="75"/>
        <v>0.37563519933446243</v>
      </c>
      <c r="P1631" s="20">
        <f t="shared" ca="1" si="76"/>
        <v>165.4681256011153</v>
      </c>
      <c r="X1631" s="12">
        <v>518.45746075036129</v>
      </c>
      <c r="AE1631" s="8">
        <v>1629</v>
      </c>
      <c r="AF1631" s="12">
        <v>191299.5</v>
      </c>
      <c r="AG1631" s="8">
        <f t="shared" si="77"/>
        <v>0.8145</v>
      </c>
    </row>
    <row r="1632" spans="14:33" x14ac:dyDescent="0.25">
      <c r="N1632" s="7">
        <v>1630</v>
      </c>
      <c r="O1632" s="7">
        <f t="shared" ca="1" si="75"/>
        <v>0.49482626120379258</v>
      </c>
      <c r="P1632" s="20">
        <f t="shared" ca="1" si="76"/>
        <v>175.40484077812064</v>
      </c>
      <c r="X1632" s="12">
        <v>602.84603217487802</v>
      </c>
      <c r="AE1632" s="8">
        <v>1630</v>
      </c>
      <c r="AF1632" s="12">
        <v>191319.7</v>
      </c>
      <c r="AG1632" s="8">
        <f t="shared" si="77"/>
        <v>0.81499999999999995</v>
      </c>
    </row>
    <row r="1633" spans="14:33" x14ac:dyDescent="0.25">
      <c r="N1633" s="7">
        <v>1631</v>
      </c>
      <c r="O1633" s="7">
        <f t="shared" ca="1" si="75"/>
        <v>0.81442757700937252</v>
      </c>
      <c r="P1633" s="20">
        <f t="shared" ca="1" si="76"/>
        <v>213.76628139484336</v>
      </c>
      <c r="X1633" s="12">
        <v>751.175131480564</v>
      </c>
      <c r="AE1633" s="8">
        <v>1631</v>
      </c>
      <c r="AF1633" s="12">
        <v>191324.9</v>
      </c>
      <c r="AG1633" s="8">
        <f t="shared" si="77"/>
        <v>0.8155</v>
      </c>
    </row>
    <row r="1634" spans="14:33" x14ac:dyDescent="0.25">
      <c r="N1634" s="7">
        <v>1632</v>
      </c>
      <c r="O1634" s="7">
        <f t="shared" ca="1" si="75"/>
        <v>0.7565806182299436</v>
      </c>
      <c r="P1634" s="20">
        <f t="shared" ca="1" si="76"/>
        <v>204.11395375474905</v>
      </c>
      <c r="X1634" s="12">
        <v>548.63562961349623</v>
      </c>
      <c r="AE1634" s="8">
        <v>1632</v>
      </c>
      <c r="AF1634" s="12">
        <v>191360.7</v>
      </c>
      <c r="AG1634" s="8">
        <f t="shared" si="77"/>
        <v>0.81599999999999995</v>
      </c>
    </row>
    <row r="1635" spans="14:33" x14ac:dyDescent="0.25">
      <c r="N1635" s="7">
        <v>1633</v>
      </c>
      <c r="O1635" s="7">
        <f t="shared" ca="1" si="75"/>
        <v>9.8208116713136562E-3</v>
      </c>
      <c r="P1635" s="20">
        <f t="shared" ca="1" si="76"/>
        <v>124.92696707429766</v>
      </c>
      <c r="X1635" s="12">
        <v>581.15297457405075</v>
      </c>
      <c r="AE1635" s="8">
        <v>1633</v>
      </c>
      <c r="AF1635" s="12">
        <v>191425.4</v>
      </c>
      <c r="AG1635" s="8">
        <f t="shared" si="77"/>
        <v>0.8165</v>
      </c>
    </row>
    <row r="1636" spans="14:33" x14ac:dyDescent="0.25">
      <c r="N1636" s="7">
        <v>1634</v>
      </c>
      <c r="O1636" s="7">
        <f t="shared" ca="1" si="75"/>
        <v>0.7670632622458019</v>
      </c>
      <c r="P1636" s="20">
        <f t="shared" ca="1" si="76"/>
        <v>205.70389304734067</v>
      </c>
      <c r="X1636" s="12">
        <v>790.3702695591428</v>
      </c>
      <c r="AE1636" s="8">
        <v>1634</v>
      </c>
      <c r="AF1636" s="12">
        <v>191432.7</v>
      </c>
      <c r="AG1636" s="8">
        <f t="shared" si="77"/>
        <v>0.81699999999999995</v>
      </c>
    </row>
    <row r="1637" spans="14:33" x14ac:dyDescent="0.25">
      <c r="N1637" s="7">
        <v>1635</v>
      </c>
      <c r="O1637" s="7">
        <f t="shared" ca="1" si="75"/>
        <v>0.13523046491552937</v>
      </c>
      <c r="P1637" s="20">
        <f t="shared" ca="1" si="76"/>
        <v>145.17428346050329</v>
      </c>
      <c r="X1637" s="12">
        <v>675.18934625647728</v>
      </c>
      <c r="AE1637" s="8">
        <v>1635</v>
      </c>
      <c r="AF1637" s="12">
        <v>191443.6</v>
      </c>
      <c r="AG1637" s="8">
        <f t="shared" si="77"/>
        <v>0.8175</v>
      </c>
    </row>
    <row r="1638" spans="14:33" x14ac:dyDescent="0.25">
      <c r="N1638" s="7">
        <v>1636</v>
      </c>
      <c r="O1638" s="7">
        <f t="shared" ca="1" si="75"/>
        <v>0.3951162961972724</v>
      </c>
      <c r="P1638" s="20">
        <f t="shared" ca="1" si="76"/>
        <v>167.04428923345901</v>
      </c>
      <c r="X1638" s="12">
        <v>828.05576349375883</v>
      </c>
      <c r="AE1638" s="8">
        <v>1636</v>
      </c>
      <c r="AF1638" s="12">
        <v>191443.6</v>
      </c>
      <c r="AG1638" s="8">
        <f t="shared" si="77"/>
        <v>0.81799999999999995</v>
      </c>
    </row>
    <row r="1639" spans="14:33" x14ac:dyDescent="0.25">
      <c r="N1639" s="7">
        <v>1637</v>
      </c>
      <c r="O1639" s="7">
        <f t="shared" ca="1" si="75"/>
        <v>0.59741698007889832</v>
      </c>
      <c r="P1639" s="20">
        <f t="shared" ca="1" si="76"/>
        <v>184.96938103928747</v>
      </c>
      <c r="X1639" s="12">
        <v>574.71569117841841</v>
      </c>
      <c r="AE1639" s="8">
        <v>1637</v>
      </c>
      <c r="AF1639" s="12">
        <v>191444.5</v>
      </c>
      <c r="AG1639" s="8">
        <f t="shared" si="77"/>
        <v>0.81850000000000001</v>
      </c>
    </row>
    <row r="1640" spans="14:33" x14ac:dyDescent="0.25">
      <c r="N1640" s="7">
        <v>1638</v>
      </c>
      <c r="O1640" s="7">
        <f t="shared" ca="1" si="75"/>
        <v>0.93159033220046139</v>
      </c>
      <c r="P1640" s="20">
        <f t="shared" ca="1" si="76"/>
        <v>247.27572582628721</v>
      </c>
      <c r="X1640" s="12">
        <v>720.27955502709131</v>
      </c>
      <c r="AE1640" s="8">
        <v>1638</v>
      </c>
      <c r="AF1640" s="12">
        <v>191480.9</v>
      </c>
      <c r="AG1640" s="8">
        <f t="shared" si="77"/>
        <v>0.81899999999999995</v>
      </c>
    </row>
    <row r="1641" spans="14:33" x14ac:dyDescent="0.25">
      <c r="N1641" s="7">
        <v>1639</v>
      </c>
      <c r="O1641" s="7">
        <f t="shared" ca="1" si="75"/>
        <v>0.65733998526554438</v>
      </c>
      <c r="P1641" s="20">
        <f t="shared" ca="1" si="76"/>
        <v>191.3391123743732</v>
      </c>
      <c r="X1641" s="12">
        <v>618.91885010239423</v>
      </c>
      <c r="AE1641" s="8">
        <v>1639</v>
      </c>
      <c r="AF1641" s="12">
        <v>191498.9</v>
      </c>
      <c r="AG1641" s="8">
        <f t="shared" si="77"/>
        <v>0.81950000000000001</v>
      </c>
    </row>
    <row r="1642" spans="14:33" x14ac:dyDescent="0.25">
      <c r="N1642" s="7">
        <v>1640</v>
      </c>
      <c r="O1642" s="7">
        <f t="shared" ca="1" si="75"/>
        <v>0.7006909205231957</v>
      </c>
      <c r="P1642" s="20">
        <f t="shared" ca="1" si="76"/>
        <v>196.49367526029994</v>
      </c>
      <c r="X1642" s="12">
        <v>731.27134935441961</v>
      </c>
      <c r="AE1642" s="8">
        <v>1640</v>
      </c>
      <c r="AF1642" s="12">
        <v>191510</v>
      </c>
      <c r="AG1642" s="8">
        <f t="shared" si="77"/>
        <v>0.82</v>
      </c>
    </row>
    <row r="1643" spans="14:33" x14ac:dyDescent="0.25">
      <c r="N1643" s="7">
        <v>1641</v>
      </c>
      <c r="O1643" s="7">
        <f t="shared" ca="1" si="75"/>
        <v>0.97270905583915479</v>
      </c>
      <c r="P1643" s="20">
        <f t="shared" ca="1" si="76"/>
        <v>276.6944924700008</v>
      </c>
      <c r="X1643" s="12">
        <v>600.01253296540131</v>
      </c>
      <c r="AE1643" s="8">
        <v>1641</v>
      </c>
      <c r="AF1643" s="12">
        <v>191512.2</v>
      </c>
      <c r="AG1643" s="8">
        <f t="shared" si="77"/>
        <v>0.82050000000000001</v>
      </c>
    </row>
    <row r="1644" spans="14:33" x14ac:dyDescent="0.25">
      <c r="N1644" s="7">
        <v>1642</v>
      </c>
      <c r="O1644" s="7">
        <f t="shared" ca="1" si="75"/>
        <v>0.21941868116393348</v>
      </c>
      <c r="P1644" s="20">
        <f t="shared" ca="1" si="76"/>
        <v>152.79600285567523</v>
      </c>
      <c r="X1644" s="12">
        <v>624.13607891108768</v>
      </c>
      <c r="AE1644" s="8">
        <v>1642</v>
      </c>
      <c r="AF1644" s="12">
        <v>191526</v>
      </c>
      <c r="AG1644" s="8">
        <f t="shared" si="77"/>
        <v>0.82099999999999995</v>
      </c>
    </row>
    <row r="1645" spans="14:33" x14ac:dyDescent="0.25">
      <c r="N1645" s="7">
        <v>1643</v>
      </c>
      <c r="O1645" s="7">
        <f t="shared" ca="1" si="75"/>
        <v>0.64602077410502612</v>
      </c>
      <c r="P1645" s="20">
        <f t="shared" ca="1" si="76"/>
        <v>190.07657367932478</v>
      </c>
      <c r="X1645" s="12">
        <v>665.40759771444732</v>
      </c>
      <c r="AE1645" s="8">
        <v>1643</v>
      </c>
      <c r="AF1645" s="12">
        <v>191541.8</v>
      </c>
      <c r="AG1645" s="8">
        <f t="shared" si="77"/>
        <v>0.82150000000000001</v>
      </c>
    </row>
    <row r="1646" spans="14:33" x14ac:dyDescent="0.25">
      <c r="N1646" s="7">
        <v>1644</v>
      </c>
      <c r="O1646" s="7">
        <f t="shared" ca="1" si="75"/>
        <v>0.96396757625184504</v>
      </c>
      <c r="P1646" s="20">
        <f t="shared" ca="1" si="76"/>
        <v>267.89136239393775</v>
      </c>
      <c r="X1646" s="12">
        <v>309.34415443828436</v>
      </c>
      <c r="AE1646" s="8">
        <v>1644</v>
      </c>
      <c r="AF1646" s="12">
        <v>191591.2</v>
      </c>
      <c r="AG1646" s="8">
        <f t="shared" si="77"/>
        <v>0.82199999999999995</v>
      </c>
    </row>
    <row r="1647" spans="14:33" x14ac:dyDescent="0.25">
      <c r="N1647" s="7">
        <v>1645</v>
      </c>
      <c r="O1647" s="7">
        <f t="shared" ca="1" si="75"/>
        <v>0.83972135831610162</v>
      </c>
      <c r="P1647" s="20">
        <f t="shared" ca="1" si="76"/>
        <v>218.85233996476785</v>
      </c>
      <c r="X1647" s="12">
        <v>680.45689408075907</v>
      </c>
      <c r="AE1647" s="8">
        <v>1645</v>
      </c>
      <c r="AF1647" s="12">
        <v>191630</v>
      </c>
      <c r="AG1647" s="8">
        <f t="shared" si="77"/>
        <v>0.82250000000000001</v>
      </c>
    </row>
    <row r="1648" spans="14:33" x14ac:dyDescent="0.25">
      <c r="N1648" s="7">
        <v>1646</v>
      </c>
      <c r="O1648" s="7">
        <f t="shared" ca="1" si="75"/>
        <v>0.50552792946491043</v>
      </c>
      <c r="P1648" s="20">
        <f t="shared" ca="1" si="76"/>
        <v>176.34531997101521</v>
      </c>
      <c r="X1648" s="12">
        <v>677.62456225149151</v>
      </c>
      <c r="AE1648" s="8">
        <v>1646</v>
      </c>
      <c r="AF1648" s="12">
        <v>191647.7</v>
      </c>
      <c r="AG1648" s="8">
        <f t="shared" si="77"/>
        <v>0.82299999999999995</v>
      </c>
    </row>
    <row r="1649" spans="14:33" x14ac:dyDescent="0.25">
      <c r="N1649" s="7">
        <v>1647</v>
      </c>
      <c r="O1649" s="7">
        <f t="shared" ca="1" si="75"/>
        <v>0.5205215742780861</v>
      </c>
      <c r="P1649" s="20">
        <f t="shared" ca="1" si="76"/>
        <v>177.68184442908006</v>
      </c>
      <c r="X1649" s="12">
        <v>664.86692184688548</v>
      </c>
      <c r="AE1649" s="8">
        <v>1647</v>
      </c>
      <c r="AF1649" s="12">
        <v>191665.6</v>
      </c>
      <c r="AG1649" s="8">
        <f t="shared" si="77"/>
        <v>0.82350000000000001</v>
      </c>
    </row>
    <row r="1650" spans="14:33" x14ac:dyDescent="0.25">
      <c r="N1650" s="7">
        <v>1648</v>
      </c>
      <c r="O1650" s="7">
        <f t="shared" ca="1" si="75"/>
        <v>0.24381726196744236</v>
      </c>
      <c r="P1650" s="20">
        <f t="shared" ca="1" si="76"/>
        <v>154.83462784875664</v>
      </c>
      <c r="X1650" s="12">
        <v>699.74207559226886</v>
      </c>
      <c r="AE1650" s="8">
        <v>1648</v>
      </c>
      <c r="AF1650" s="12">
        <v>191690.1</v>
      </c>
      <c r="AG1650" s="8">
        <f t="shared" si="77"/>
        <v>0.82399999999999995</v>
      </c>
    </row>
    <row r="1651" spans="14:33" x14ac:dyDescent="0.25">
      <c r="N1651" s="7">
        <v>1649</v>
      </c>
      <c r="O1651" s="7">
        <f t="shared" ca="1" si="75"/>
        <v>0.22347180175968417</v>
      </c>
      <c r="P1651" s="20">
        <f t="shared" ca="1" si="76"/>
        <v>153.1380440615257</v>
      </c>
      <c r="X1651" s="12">
        <v>600.73006801262807</v>
      </c>
      <c r="AE1651" s="8">
        <v>1649</v>
      </c>
      <c r="AF1651" s="12">
        <v>191710.9</v>
      </c>
      <c r="AG1651" s="8">
        <f t="shared" si="77"/>
        <v>0.82450000000000001</v>
      </c>
    </row>
    <row r="1652" spans="14:33" x14ac:dyDescent="0.25">
      <c r="N1652" s="7">
        <v>1650</v>
      </c>
      <c r="O1652" s="7">
        <f t="shared" ca="1" si="75"/>
        <v>0.47153262332922086</v>
      </c>
      <c r="P1652" s="20">
        <f t="shared" ca="1" si="76"/>
        <v>173.39246045599603</v>
      </c>
      <c r="X1652" s="12">
        <v>503.21307150137159</v>
      </c>
      <c r="AE1652" s="8">
        <v>1650</v>
      </c>
      <c r="AF1652" s="12">
        <v>191723</v>
      </c>
      <c r="AG1652" s="8">
        <f t="shared" si="77"/>
        <v>0.82499999999999996</v>
      </c>
    </row>
    <row r="1653" spans="14:33" x14ac:dyDescent="0.25">
      <c r="N1653" s="7">
        <v>1651</v>
      </c>
      <c r="O1653" s="7">
        <f t="shared" ca="1" si="75"/>
        <v>0.14044988844432482</v>
      </c>
      <c r="P1653" s="20">
        <f t="shared" ca="1" si="76"/>
        <v>145.68821128629662</v>
      </c>
      <c r="X1653" s="12">
        <v>532.32017141165056</v>
      </c>
      <c r="AE1653" s="8">
        <v>1651</v>
      </c>
      <c r="AF1653" s="12">
        <v>191848.2</v>
      </c>
      <c r="AG1653" s="8">
        <f t="shared" si="77"/>
        <v>0.82550000000000001</v>
      </c>
    </row>
    <row r="1654" spans="14:33" x14ac:dyDescent="0.25">
      <c r="N1654" s="7">
        <v>1652</v>
      </c>
      <c r="O1654" s="7">
        <f t="shared" ca="1" si="75"/>
        <v>7.7997524579583866E-3</v>
      </c>
      <c r="P1654" s="20">
        <f t="shared" ca="1" si="76"/>
        <v>123.91423354718552</v>
      </c>
      <c r="X1654" s="12">
        <v>659.1783761944871</v>
      </c>
      <c r="AE1654" s="8">
        <v>1652</v>
      </c>
      <c r="AF1654" s="12">
        <v>191924</v>
      </c>
      <c r="AG1654" s="8">
        <f t="shared" si="77"/>
        <v>0.82599999999999996</v>
      </c>
    </row>
    <row r="1655" spans="14:33" x14ac:dyDescent="0.25">
      <c r="N1655" s="7">
        <v>1653</v>
      </c>
      <c r="O1655" s="7">
        <f t="shared" ca="1" si="75"/>
        <v>0.38680926532209703</v>
      </c>
      <c r="P1655" s="20">
        <f t="shared" ca="1" si="76"/>
        <v>166.37078016289638</v>
      </c>
      <c r="X1655" s="12">
        <v>490.01129011665125</v>
      </c>
      <c r="AE1655" s="8">
        <v>1653</v>
      </c>
      <c r="AF1655" s="12">
        <v>191950</v>
      </c>
      <c r="AG1655" s="8">
        <f t="shared" si="77"/>
        <v>0.82650000000000001</v>
      </c>
    </row>
    <row r="1656" spans="14:33" x14ac:dyDescent="0.25">
      <c r="N1656" s="7">
        <v>1654</v>
      </c>
      <c r="O1656" s="7">
        <f t="shared" ca="1" si="75"/>
        <v>0.67731258634888958</v>
      </c>
      <c r="P1656" s="20">
        <f t="shared" ca="1" si="76"/>
        <v>193.6465720895979</v>
      </c>
      <c r="X1656" s="12">
        <v>591.12941744294562</v>
      </c>
      <c r="AE1656" s="8">
        <v>1654</v>
      </c>
      <c r="AF1656" s="12">
        <v>191960.3</v>
      </c>
      <c r="AG1656" s="8">
        <f t="shared" si="77"/>
        <v>0.82699999999999996</v>
      </c>
    </row>
    <row r="1657" spans="14:33" x14ac:dyDescent="0.25">
      <c r="N1657" s="7">
        <v>1655</v>
      </c>
      <c r="O1657" s="7">
        <f t="shared" ca="1" si="75"/>
        <v>0.21046540311691053</v>
      </c>
      <c r="P1657" s="20">
        <f t="shared" ca="1" si="76"/>
        <v>152.03486639341031</v>
      </c>
      <c r="X1657" s="12">
        <v>563.26798765575165</v>
      </c>
      <c r="AE1657" s="8">
        <v>1655</v>
      </c>
      <c r="AF1657" s="12">
        <v>192051.1</v>
      </c>
      <c r="AG1657" s="8">
        <f t="shared" si="77"/>
        <v>0.82750000000000001</v>
      </c>
    </row>
    <row r="1658" spans="14:33" x14ac:dyDescent="0.25">
      <c r="N1658" s="7">
        <v>1656</v>
      </c>
      <c r="O1658" s="7">
        <f t="shared" ca="1" si="75"/>
        <v>0.16806089969605675</v>
      </c>
      <c r="P1658" s="20">
        <f t="shared" ca="1" si="76"/>
        <v>148.29495099984177</v>
      </c>
      <c r="X1658" s="12">
        <v>656.80087486063042</v>
      </c>
      <c r="AE1658" s="8">
        <v>1656</v>
      </c>
      <c r="AF1658" s="12">
        <v>192077.5</v>
      </c>
      <c r="AG1658" s="8">
        <f t="shared" si="77"/>
        <v>0.82799999999999996</v>
      </c>
    </row>
    <row r="1659" spans="14:33" x14ac:dyDescent="0.25">
      <c r="N1659" s="7">
        <v>1657</v>
      </c>
      <c r="O1659" s="7">
        <f t="shared" ca="1" si="75"/>
        <v>0.85833096931789643</v>
      </c>
      <c r="P1659" s="20">
        <f t="shared" ca="1" si="76"/>
        <v>223.08071455558962</v>
      </c>
      <c r="X1659" s="12">
        <v>609.08120494783202</v>
      </c>
      <c r="AE1659" s="8">
        <v>1657</v>
      </c>
      <c r="AF1659" s="12">
        <v>192094.1</v>
      </c>
      <c r="AG1659" s="8">
        <f t="shared" si="77"/>
        <v>0.82850000000000001</v>
      </c>
    </row>
    <row r="1660" spans="14:33" x14ac:dyDescent="0.25">
      <c r="N1660" s="7">
        <v>1658</v>
      </c>
      <c r="O1660" s="7">
        <f t="shared" ca="1" si="75"/>
        <v>0.62861119232972684</v>
      </c>
      <c r="P1660" s="20">
        <f t="shared" ca="1" si="76"/>
        <v>188.19214733967524</v>
      </c>
      <c r="X1660" s="12">
        <v>809.86710130666791</v>
      </c>
      <c r="AE1660" s="8">
        <v>1658</v>
      </c>
      <c r="AF1660" s="12">
        <v>192099.20000000001</v>
      </c>
      <c r="AG1660" s="8">
        <f t="shared" si="77"/>
        <v>0.82899999999999996</v>
      </c>
    </row>
    <row r="1661" spans="14:33" x14ac:dyDescent="0.25">
      <c r="N1661" s="7">
        <v>1659</v>
      </c>
      <c r="O1661" s="7">
        <f t="shared" ca="1" si="75"/>
        <v>0.65899973269514345</v>
      </c>
      <c r="P1661" s="20">
        <f t="shared" ca="1" si="76"/>
        <v>191.52687803296865</v>
      </c>
      <c r="X1661" s="12">
        <v>595.72228154046024</v>
      </c>
      <c r="AE1661" s="8">
        <v>1659</v>
      </c>
      <c r="AF1661" s="12">
        <v>192132</v>
      </c>
      <c r="AG1661" s="8">
        <f t="shared" si="77"/>
        <v>0.82950000000000002</v>
      </c>
    </row>
    <row r="1662" spans="14:33" x14ac:dyDescent="0.25">
      <c r="N1662" s="7">
        <v>1660</v>
      </c>
      <c r="O1662" s="7">
        <f t="shared" ca="1" si="75"/>
        <v>3.5026561949275115E-2</v>
      </c>
      <c r="P1662" s="20">
        <f t="shared" ca="1" si="76"/>
        <v>132.1152037612689</v>
      </c>
      <c r="X1662" s="12">
        <v>547.09541021109078</v>
      </c>
      <c r="AE1662" s="8">
        <v>1660</v>
      </c>
      <c r="AF1662" s="12">
        <v>192136.1</v>
      </c>
      <c r="AG1662" s="8">
        <f t="shared" si="77"/>
        <v>0.83</v>
      </c>
    </row>
    <row r="1663" spans="14:33" x14ac:dyDescent="0.25">
      <c r="N1663" s="7">
        <v>1661</v>
      </c>
      <c r="O1663" s="7">
        <f t="shared" ca="1" si="75"/>
        <v>0.6829828269925623</v>
      </c>
      <c r="P1663" s="20">
        <f t="shared" ca="1" si="76"/>
        <v>194.32178386699991</v>
      </c>
      <c r="X1663" s="12">
        <v>617.06973035563885</v>
      </c>
      <c r="AE1663" s="8">
        <v>1661</v>
      </c>
      <c r="AF1663" s="12">
        <v>192175.6</v>
      </c>
      <c r="AG1663" s="8">
        <f t="shared" si="77"/>
        <v>0.83050000000000002</v>
      </c>
    </row>
    <row r="1664" spans="14:33" x14ac:dyDescent="0.25">
      <c r="N1664" s="7">
        <v>1662</v>
      </c>
      <c r="O1664" s="7">
        <f t="shared" ca="1" si="75"/>
        <v>0.31923352359396395</v>
      </c>
      <c r="P1664" s="20">
        <f t="shared" ca="1" si="76"/>
        <v>160.94389156958204</v>
      </c>
      <c r="X1664" s="12">
        <v>515.44555046425671</v>
      </c>
      <c r="AE1664" s="8">
        <v>1662</v>
      </c>
      <c r="AF1664" s="12">
        <v>192178.7</v>
      </c>
      <c r="AG1664" s="8">
        <f t="shared" si="77"/>
        <v>0.83099999999999996</v>
      </c>
    </row>
    <row r="1665" spans="14:33" x14ac:dyDescent="0.25">
      <c r="N1665" s="7">
        <v>1663</v>
      </c>
      <c r="O1665" s="7">
        <f t="shared" ca="1" si="75"/>
        <v>0.93825554701171232</v>
      </c>
      <c r="P1665" s="20">
        <f t="shared" ca="1" si="76"/>
        <v>250.60633103377694</v>
      </c>
      <c r="X1665" s="12">
        <v>507.05544124535106</v>
      </c>
      <c r="AE1665" s="8">
        <v>1663</v>
      </c>
      <c r="AF1665" s="12">
        <v>192286.9</v>
      </c>
      <c r="AG1665" s="8">
        <f t="shared" si="77"/>
        <v>0.83150000000000002</v>
      </c>
    </row>
    <row r="1666" spans="14:33" x14ac:dyDescent="0.25">
      <c r="N1666" s="7">
        <v>1664</v>
      </c>
      <c r="O1666" s="7">
        <f t="shared" ca="1" si="75"/>
        <v>0.75174076582080007</v>
      </c>
      <c r="P1666" s="20">
        <f t="shared" ca="1" si="76"/>
        <v>203.39942601005185</v>
      </c>
      <c r="X1666" s="12">
        <v>622.68543116938372</v>
      </c>
      <c r="AE1666" s="8">
        <v>1664</v>
      </c>
      <c r="AF1666" s="12">
        <v>192448.1</v>
      </c>
      <c r="AG1666" s="8">
        <f t="shared" si="77"/>
        <v>0.83199999999999996</v>
      </c>
    </row>
    <row r="1667" spans="14:33" x14ac:dyDescent="0.25">
      <c r="N1667" s="7">
        <v>1665</v>
      </c>
      <c r="O1667" s="7">
        <f t="shared" ca="1" si="75"/>
        <v>0.90502018495553915</v>
      </c>
      <c r="P1667" s="20">
        <f t="shared" ca="1" si="76"/>
        <v>236.50218716874807</v>
      </c>
      <c r="X1667" s="12">
        <v>663.37689916113516</v>
      </c>
      <c r="AE1667" s="8">
        <v>1665</v>
      </c>
      <c r="AF1667" s="12">
        <v>192473</v>
      </c>
      <c r="AG1667" s="8">
        <f t="shared" si="77"/>
        <v>0.83250000000000002</v>
      </c>
    </row>
    <row r="1668" spans="14:33" x14ac:dyDescent="0.25">
      <c r="N1668" s="7">
        <v>1666</v>
      </c>
      <c r="O1668" s="7">
        <f t="shared" ref="O1668:O1731" ca="1" si="78">RAND()</f>
        <v>0.99297074707193334</v>
      </c>
      <c r="P1668" s="20">
        <f t="shared" ref="P1668:P1731" ca="1" si="79">(($L$4*(EXP((_xlfn.NORM.S.INV(O1668)-$L$5)/$L$6)))/(1+EXP((_xlfn.NORM.S.INV(O1668)-$L$5)/$L$6)))+$L$3</f>
        <v>318.89498622826062</v>
      </c>
      <c r="X1668" s="12">
        <v>748.02513625262532</v>
      </c>
      <c r="AE1668" s="8">
        <v>1666</v>
      </c>
      <c r="AF1668" s="12">
        <v>192485.6</v>
      </c>
      <c r="AG1668" s="8">
        <f t="shared" ref="AG1668:AG1731" si="80">AE1668/2000</f>
        <v>0.83299999999999996</v>
      </c>
    </row>
    <row r="1669" spans="14:33" x14ac:dyDescent="0.25">
      <c r="N1669" s="7">
        <v>1667</v>
      </c>
      <c r="O1669" s="7">
        <f t="shared" ca="1" si="78"/>
        <v>6.4058694837944019E-3</v>
      </c>
      <c r="P1669" s="20">
        <f t="shared" ca="1" si="79"/>
        <v>123.10161783195878</v>
      </c>
      <c r="X1669" s="12">
        <v>756.55314081317613</v>
      </c>
      <c r="AE1669" s="8">
        <v>1667</v>
      </c>
      <c r="AF1669" s="12">
        <v>192495.4</v>
      </c>
      <c r="AG1669" s="8">
        <f t="shared" si="80"/>
        <v>0.83350000000000002</v>
      </c>
    </row>
    <row r="1670" spans="14:33" x14ac:dyDescent="0.25">
      <c r="N1670" s="7">
        <v>1668</v>
      </c>
      <c r="O1670" s="7">
        <f t="shared" ca="1" si="78"/>
        <v>0.96434651937807281</v>
      </c>
      <c r="P1670" s="20">
        <f t="shared" ca="1" si="79"/>
        <v>268.22757617807497</v>
      </c>
      <c r="X1670" s="12">
        <v>702.48978038757548</v>
      </c>
      <c r="AE1670" s="8">
        <v>1668</v>
      </c>
      <c r="AF1670" s="12">
        <v>192529.7</v>
      </c>
      <c r="AG1670" s="8">
        <f t="shared" si="80"/>
        <v>0.83399999999999996</v>
      </c>
    </row>
    <row r="1671" spans="14:33" x14ac:dyDescent="0.25">
      <c r="N1671" s="7">
        <v>1669</v>
      </c>
      <c r="O1671" s="7">
        <f t="shared" ca="1" si="78"/>
        <v>0.69260602056482967</v>
      </c>
      <c r="P1671" s="20">
        <f t="shared" ca="1" si="79"/>
        <v>195.48976043367853</v>
      </c>
      <c r="X1671" s="12">
        <v>680.89039724738188</v>
      </c>
      <c r="AE1671" s="8">
        <v>1669</v>
      </c>
      <c r="AF1671" s="12">
        <v>192530.2</v>
      </c>
      <c r="AG1671" s="8">
        <f t="shared" si="80"/>
        <v>0.83450000000000002</v>
      </c>
    </row>
    <row r="1672" spans="14:33" x14ac:dyDescent="0.25">
      <c r="N1672" s="7">
        <v>1670</v>
      </c>
      <c r="O1672" s="7">
        <f t="shared" ca="1" si="78"/>
        <v>0.53435295144398831</v>
      </c>
      <c r="P1672" s="20">
        <f t="shared" ca="1" si="79"/>
        <v>178.9360372737934</v>
      </c>
      <c r="X1672" s="12">
        <v>398.23460864211097</v>
      </c>
      <c r="AE1672" s="8">
        <v>1670</v>
      </c>
      <c r="AF1672" s="12">
        <v>192531.3</v>
      </c>
      <c r="AG1672" s="8">
        <f t="shared" si="80"/>
        <v>0.83499999999999996</v>
      </c>
    </row>
    <row r="1673" spans="14:33" x14ac:dyDescent="0.25">
      <c r="N1673" s="7">
        <v>1671</v>
      </c>
      <c r="O1673" s="7">
        <f t="shared" ca="1" si="78"/>
        <v>0.92850699566716288</v>
      </c>
      <c r="P1673" s="20">
        <f t="shared" ca="1" si="79"/>
        <v>245.83864620045784</v>
      </c>
      <c r="X1673" s="12">
        <v>614.05440331034708</v>
      </c>
      <c r="AE1673" s="8">
        <v>1671</v>
      </c>
      <c r="AF1673" s="12">
        <v>192547.4</v>
      </c>
      <c r="AG1673" s="8">
        <f t="shared" si="80"/>
        <v>0.83550000000000002</v>
      </c>
    </row>
    <row r="1674" spans="14:33" x14ac:dyDescent="0.25">
      <c r="N1674" s="7">
        <v>1672</v>
      </c>
      <c r="O1674" s="7">
        <f t="shared" ca="1" si="78"/>
        <v>0.14327892482794746</v>
      </c>
      <c r="P1674" s="20">
        <f t="shared" ca="1" si="79"/>
        <v>145.96362052125738</v>
      </c>
      <c r="X1674" s="12">
        <v>606.12789583031929</v>
      </c>
      <c r="AE1674" s="8">
        <v>1672</v>
      </c>
      <c r="AF1674" s="12">
        <v>192552.3</v>
      </c>
      <c r="AG1674" s="8">
        <f t="shared" si="80"/>
        <v>0.83599999999999997</v>
      </c>
    </row>
    <row r="1675" spans="14:33" x14ac:dyDescent="0.25">
      <c r="N1675" s="7">
        <v>1673</v>
      </c>
      <c r="O1675" s="7">
        <f t="shared" ca="1" si="78"/>
        <v>0.43835453175186923</v>
      </c>
      <c r="P1675" s="20">
        <f t="shared" ca="1" si="79"/>
        <v>170.59592384318159</v>
      </c>
      <c r="X1675" s="12">
        <v>757.19264713088535</v>
      </c>
      <c r="AE1675" s="8">
        <v>1673</v>
      </c>
      <c r="AF1675" s="12">
        <v>192558</v>
      </c>
      <c r="AG1675" s="8">
        <f t="shared" si="80"/>
        <v>0.83650000000000002</v>
      </c>
    </row>
    <row r="1676" spans="14:33" x14ac:dyDescent="0.25">
      <c r="N1676" s="7">
        <v>1674</v>
      </c>
      <c r="O1676" s="7">
        <f t="shared" ca="1" si="78"/>
        <v>0.44593145577259063</v>
      </c>
      <c r="P1676" s="20">
        <f t="shared" ca="1" si="79"/>
        <v>171.22823910613113</v>
      </c>
      <c r="X1676" s="12">
        <v>622.40257565377692</v>
      </c>
      <c r="AE1676" s="8">
        <v>1674</v>
      </c>
      <c r="AF1676" s="12">
        <v>192569.7</v>
      </c>
      <c r="AG1676" s="8">
        <f t="shared" si="80"/>
        <v>0.83699999999999997</v>
      </c>
    </row>
    <row r="1677" spans="14:33" x14ac:dyDescent="0.25">
      <c r="N1677" s="7">
        <v>1675</v>
      </c>
      <c r="O1677" s="7">
        <f t="shared" ca="1" si="78"/>
        <v>0.5859293639371097</v>
      </c>
      <c r="P1677" s="20">
        <f t="shared" ca="1" si="79"/>
        <v>183.8264695884551</v>
      </c>
      <c r="X1677" s="12">
        <v>616.94303502886942</v>
      </c>
      <c r="AE1677" s="8">
        <v>1675</v>
      </c>
      <c r="AF1677" s="12">
        <v>192582.9</v>
      </c>
      <c r="AG1677" s="8">
        <f t="shared" si="80"/>
        <v>0.83750000000000002</v>
      </c>
    </row>
    <row r="1678" spans="14:33" x14ac:dyDescent="0.25">
      <c r="N1678" s="7">
        <v>1676</v>
      </c>
      <c r="O1678" s="7">
        <f t="shared" ca="1" si="78"/>
        <v>0.73563364158490951</v>
      </c>
      <c r="P1678" s="20">
        <f t="shared" ca="1" si="79"/>
        <v>201.10295601417886</v>
      </c>
      <c r="X1678" s="12">
        <v>619.85644119678352</v>
      </c>
      <c r="AE1678" s="8">
        <v>1676</v>
      </c>
      <c r="AF1678" s="12">
        <v>192600.4</v>
      </c>
      <c r="AG1678" s="8">
        <f t="shared" si="80"/>
        <v>0.83799999999999997</v>
      </c>
    </row>
    <row r="1679" spans="14:33" x14ac:dyDescent="0.25">
      <c r="N1679" s="7">
        <v>1677</v>
      </c>
      <c r="O1679" s="7">
        <f t="shared" ca="1" si="78"/>
        <v>0.90719554107477085</v>
      </c>
      <c r="P1679" s="20">
        <f t="shared" ca="1" si="79"/>
        <v>237.26912734318813</v>
      </c>
      <c r="X1679" s="12">
        <v>518.89177746553537</v>
      </c>
      <c r="AE1679" s="8">
        <v>1677</v>
      </c>
      <c r="AF1679" s="12">
        <v>192611.3</v>
      </c>
      <c r="AG1679" s="8">
        <f t="shared" si="80"/>
        <v>0.83850000000000002</v>
      </c>
    </row>
    <row r="1680" spans="14:33" x14ac:dyDescent="0.25">
      <c r="N1680" s="7">
        <v>1678</v>
      </c>
      <c r="O1680" s="7">
        <f t="shared" ca="1" si="78"/>
        <v>0.53259205458972003</v>
      </c>
      <c r="P1680" s="20">
        <f t="shared" ca="1" si="79"/>
        <v>178.77516300286743</v>
      </c>
      <c r="X1680" s="12">
        <v>450.9368861814869</v>
      </c>
      <c r="AE1680" s="8">
        <v>1678</v>
      </c>
      <c r="AF1680" s="12">
        <v>192646.1</v>
      </c>
      <c r="AG1680" s="8">
        <f t="shared" si="80"/>
        <v>0.83899999999999997</v>
      </c>
    </row>
    <row r="1681" spans="14:33" x14ac:dyDescent="0.25">
      <c r="N1681" s="7">
        <v>1679</v>
      </c>
      <c r="O1681" s="7">
        <f t="shared" ca="1" si="78"/>
        <v>0.26382361888070838</v>
      </c>
      <c r="P1681" s="20">
        <f t="shared" ca="1" si="79"/>
        <v>156.4762787001028</v>
      </c>
      <c r="X1681" s="12">
        <v>616.1596446568675</v>
      </c>
      <c r="AE1681" s="8">
        <v>1679</v>
      </c>
      <c r="AF1681" s="12">
        <v>192647.2</v>
      </c>
      <c r="AG1681" s="8">
        <f t="shared" si="80"/>
        <v>0.83950000000000002</v>
      </c>
    </row>
    <row r="1682" spans="14:33" x14ac:dyDescent="0.25">
      <c r="N1682" s="7">
        <v>1680</v>
      </c>
      <c r="O1682" s="7">
        <f t="shared" ca="1" si="78"/>
        <v>0.5488020010024236</v>
      </c>
      <c r="P1682" s="20">
        <f t="shared" ca="1" si="79"/>
        <v>180.27013176089298</v>
      </c>
      <c r="X1682" s="12">
        <v>801.99234407302322</v>
      </c>
      <c r="AE1682" s="8">
        <v>1680</v>
      </c>
      <c r="AF1682" s="12">
        <v>192681.4</v>
      </c>
      <c r="AG1682" s="8">
        <f t="shared" si="80"/>
        <v>0.84</v>
      </c>
    </row>
    <row r="1683" spans="14:33" x14ac:dyDescent="0.25">
      <c r="N1683" s="7">
        <v>1681</v>
      </c>
      <c r="O1683" s="7">
        <f t="shared" ca="1" si="78"/>
        <v>1.266175534576186E-2</v>
      </c>
      <c r="P1683" s="20">
        <f t="shared" ca="1" si="79"/>
        <v>126.12943829132367</v>
      </c>
      <c r="X1683" s="12">
        <v>756.48835854847141</v>
      </c>
      <c r="AE1683" s="8">
        <v>1681</v>
      </c>
      <c r="AF1683" s="12">
        <v>192693.9</v>
      </c>
      <c r="AG1683" s="8">
        <f t="shared" si="80"/>
        <v>0.84050000000000002</v>
      </c>
    </row>
    <row r="1684" spans="14:33" x14ac:dyDescent="0.25">
      <c r="N1684" s="7">
        <v>1682</v>
      </c>
      <c r="O1684" s="7">
        <f t="shared" ca="1" si="78"/>
        <v>0.26277803315328851</v>
      </c>
      <c r="P1684" s="20">
        <f t="shared" ca="1" si="79"/>
        <v>156.39100905214133</v>
      </c>
      <c r="X1684" s="12">
        <v>462.29145518765472</v>
      </c>
      <c r="AE1684" s="8">
        <v>1682</v>
      </c>
      <c r="AF1684" s="12">
        <v>192811.4</v>
      </c>
      <c r="AG1684" s="8">
        <f t="shared" si="80"/>
        <v>0.84099999999999997</v>
      </c>
    </row>
    <row r="1685" spans="14:33" x14ac:dyDescent="0.25">
      <c r="N1685" s="7">
        <v>1683</v>
      </c>
      <c r="O1685" s="7">
        <f t="shared" ca="1" si="78"/>
        <v>0.90727461381356989</v>
      </c>
      <c r="P1685" s="20">
        <f t="shared" ca="1" si="79"/>
        <v>237.29732285339895</v>
      </c>
      <c r="X1685" s="12">
        <v>424.42786186735486</v>
      </c>
      <c r="AE1685" s="8">
        <v>1683</v>
      </c>
      <c r="AF1685" s="12">
        <v>192820.4</v>
      </c>
      <c r="AG1685" s="8">
        <f t="shared" si="80"/>
        <v>0.84150000000000003</v>
      </c>
    </row>
    <row r="1686" spans="14:33" x14ac:dyDescent="0.25">
      <c r="N1686" s="7">
        <v>1684</v>
      </c>
      <c r="O1686" s="7">
        <f t="shared" ca="1" si="78"/>
        <v>0.30329655576850623</v>
      </c>
      <c r="P1686" s="20">
        <f t="shared" ca="1" si="79"/>
        <v>159.66608266180694</v>
      </c>
      <c r="X1686" s="12">
        <v>680.31937885198874</v>
      </c>
      <c r="AE1686" s="8">
        <v>1684</v>
      </c>
      <c r="AF1686" s="12">
        <v>192837.5</v>
      </c>
      <c r="AG1686" s="8">
        <f t="shared" si="80"/>
        <v>0.84199999999999997</v>
      </c>
    </row>
    <row r="1687" spans="14:33" x14ac:dyDescent="0.25">
      <c r="N1687" s="7">
        <v>1685</v>
      </c>
      <c r="O1687" s="7">
        <f t="shared" ca="1" si="78"/>
        <v>0.27216384613869349</v>
      </c>
      <c r="P1687" s="20">
        <f t="shared" ca="1" si="79"/>
        <v>157.15468542398847</v>
      </c>
      <c r="X1687" s="12">
        <v>635.63788831503302</v>
      </c>
      <c r="AE1687" s="8">
        <v>1685</v>
      </c>
      <c r="AF1687" s="12">
        <v>192945.8</v>
      </c>
      <c r="AG1687" s="8">
        <f t="shared" si="80"/>
        <v>0.84250000000000003</v>
      </c>
    </row>
    <row r="1688" spans="14:33" x14ac:dyDescent="0.25">
      <c r="N1688" s="7">
        <v>1686</v>
      </c>
      <c r="O1688" s="7">
        <f t="shared" ca="1" si="78"/>
        <v>0.15402247907966893</v>
      </c>
      <c r="P1688" s="20">
        <f t="shared" ca="1" si="79"/>
        <v>146.99108115678416</v>
      </c>
      <c r="X1688" s="12">
        <v>485.54816033702548</v>
      </c>
      <c r="AE1688" s="8">
        <v>1686</v>
      </c>
      <c r="AF1688" s="12">
        <v>192953.5</v>
      </c>
      <c r="AG1688" s="8">
        <f t="shared" si="80"/>
        <v>0.84299999999999997</v>
      </c>
    </row>
    <row r="1689" spans="14:33" x14ac:dyDescent="0.25">
      <c r="N1689" s="7">
        <v>1687</v>
      </c>
      <c r="O1689" s="7">
        <f t="shared" ca="1" si="78"/>
        <v>0.10907079350010185</v>
      </c>
      <c r="P1689" s="20">
        <f t="shared" ca="1" si="79"/>
        <v>142.46254620317134</v>
      </c>
      <c r="X1689" s="12">
        <v>630.3213466995818</v>
      </c>
      <c r="AE1689" s="8">
        <v>1687</v>
      </c>
      <c r="AF1689" s="12">
        <v>192961.9</v>
      </c>
      <c r="AG1689" s="8">
        <f t="shared" si="80"/>
        <v>0.84350000000000003</v>
      </c>
    </row>
    <row r="1690" spans="14:33" x14ac:dyDescent="0.25">
      <c r="N1690" s="7">
        <v>1688</v>
      </c>
      <c r="O1690" s="7">
        <f t="shared" ca="1" si="78"/>
        <v>0.8454466490318</v>
      </c>
      <c r="P1690" s="20">
        <f t="shared" ca="1" si="79"/>
        <v>220.10345045721738</v>
      </c>
      <c r="X1690" s="12">
        <v>620.58123229587795</v>
      </c>
      <c r="AE1690" s="8">
        <v>1688</v>
      </c>
      <c r="AF1690" s="12">
        <v>192963.7</v>
      </c>
      <c r="AG1690" s="8">
        <f t="shared" si="80"/>
        <v>0.84399999999999997</v>
      </c>
    </row>
    <row r="1691" spans="14:33" x14ac:dyDescent="0.25">
      <c r="N1691" s="7">
        <v>1689</v>
      </c>
      <c r="O1691" s="7">
        <f t="shared" ca="1" si="78"/>
        <v>0.96709569482248514</v>
      </c>
      <c r="P1691" s="20">
        <f t="shared" ca="1" si="79"/>
        <v>270.77601481761315</v>
      </c>
      <c r="X1691" s="12">
        <v>652.18525660236526</v>
      </c>
      <c r="AE1691" s="8">
        <v>1689</v>
      </c>
      <c r="AF1691" s="12">
        <v>193033.7</v>
      </c>
      <c r="AG1691" s="8">
        <f t="shared" si="80"/>
        <v>0.84450000000000003</v>
      </c>
    </row>
    <row r="1692" spans="14:33" x14ac:dyDescent="0.25">
      <c r="N1692" s="7">
        <v>1690</v>
      </c>
      <c r="O1692" s="7">
        <f t="shared" ca="1" si="78"/>
        <v>2.5291993074075259E-2</v>
      </c>
      <c r="P1692" s="20">
        <f t="shared" ca="1" si="79"/>
        <v>129.95936147328382</v>
      </c>
      <c r="X1692" s="12">
        <v>687.90469299091296</v>
      </c>
      <c r="AE1692" s="8">
        <v>1690</v>
      </c>
      <c r="AF1692" s="12">
        <v>193037.6</v>
      </c>
      <c r="AG1692" s="8">
        <f t="shared" si="80"/>
        <v>0.84499999999999997</v>
      </c>
    </row>
    <row r="1693" spans="14:33" x14ac:dyDescent="0.25">
      <c r="N1693" s="7">
        <v>1691</v>
      </c>
      <c r="O1693" s="7">
        <f t="shared" ca="1" si="78"/>
        <v>0.1209717445876658</v>
      </c>
      <c r="P1693" s="20">
        <f t="shared" ca="1" si="79"/>
        <v>143.72726153816481</v>
      </c>
      <c r="X1693" s="12">
        <v>519.11098806779546</v>
      </c>
      <c r="AE1693" s="8">
        <v>1691</v>
      </c>
      <c r="AF1693" s="12">
        <v>193056.7</v>
      </c>
      <c r="AG1693" s="8">
        <f t="shared" si="80"/>
        <v>0.84550000000000003</v>
      </c>
    </row>
    <row r="1694" spans="14:33" x14ac:dyDescent="0.25">
      <c r="N1694" s="7">
        <v>1692</v>
      </c>
      <c r="O1694" s="7">
        <f t="shared" ca="1" si="78"/>
        <v>0.49774726482187259</v>
      </c>
      <c r="P1694" s="20">
        <f t="shared" ca="1" si="79"/>
        <v>175.66048607256977</v>
      </c>
      <c r="X1694" s="12">
        <v>465.81137787411637</v>
      </c>
      <c r="AE1694" s="8">
        <v>1692</v>
      </c>
      <c r="AF1694" s="12">
        <v>193086.9</v>
      </c>
      <c r="AG1694" s="8">
        <f t="shared" si="80"/>
        <v>0.84599999999999997</v>
      </c>
    </row>
    <row r="1695" spans="14:33" x14ac:dyDescent="0.25">
      <c r="N1695" s="7">
        <v>1693</v>
      </c>
      <c r="O1695" s="7">
        <f t="shared" ca="1" si="78"/>
        <v>0.74496037183230024</v>
      </c>
      <c r="P1695" s="20">
        <f t="shared" ca="1" si="79"/>
        <v>202.41792154389583</v>
      </c>
      <c r="X1695" s="12">
        <v>536.65275919302121</v>
      </c>
      <c r="AE1695" s="8">
        <v>1693</v>
      </c>
      <c r="AF1695" s="12">
        <v>193098.2</v>
      </c>
      <c r="AG1695" s="8">
        <f t="shared" si="80"/>
        <v>0.84650000000000003</v>
      </c>
    </row>
    <row r="1696" spans="14:33" x14ac:dyDescent="0.25">
      <c r="N1696" s="7">
        <v>1694</v>
      </c>
      <c r="O1696" s="7">
        <f t="shared" ca="1" si="78"/>
        <v>0.28173070936106426</v>
      </c>
      <c r="P1696" s="20">
        <f t="shared" ca="1" si="79"/>
        <v>157.92947071754782</v>
      </c>
      <c r="X1696" s="12">
        <v>621.46375290837489</v>
      </c>
      <c r="AE1696" s="8">
        <v>1694</v>
      </c>
      <c r="AF1696" s="12">
        <v>193153.8</v>
      </c>
      <c r="AG1696" s="8">
        <f t="shared" si="80"/>
        <v>0.84699999999999998</v>
      </c>
    </row>
    <row r="1697" spans="14:33" x14ac:dyDescent="0.25">
      <c r="N1697" s="7">
        <v>1695</v>
      </c>
      <c r="O1697" s="7">
        <f t="shared" ca="1" si="78"/>
        <v>0.92994341582004481</v>
      </c>
      <c r="P1697" s="20">
        <f t="shared" ca="1" si="79"/>
        <v>246.50062264561925</v>
      </c>
      <c r="X1697" s="12">
        <v>471.05552256509151</v>
      </c>
      <c r="AE1697" s="8">
        <v>1695</v>
      </c>
      <c r="AF1697" s="12">
        <v>193159.8</v>
      </c>
      <c r="AG1697" s="8">
        <f t="shared" si="80"/>
        <v>0.84750000000000003</v>
      </c>
    </row>
    <row r="1698" spans="14:33" x14ac:dyDescent="0.25">
      <c r="N1698" s="7">
        <v>1696</v>
      </c>
      <c r="O1698" s="7">
        <f t="shared" ca="1" si="78"/>
        <v>0.83094257224386325</v>
      </c>
      <c r="P1698" s="20">
        <f t="shared" ca="1" si="79"/>
        <v>217.01029130511054</v>
      </c>
      <c r="X1698" s="12">
        <v>744.93179901103053</v>
      </c>
      <c r="AE1698" s="8">
        <v>1696</v>
      </c>
      <c r="AF1698" s="12">
        <v>193267.20000000001</v>
      </c>
      <c r="AG1698" s="8">
        <f t="shared" si="80"/>
        <v>0.84799999999999998</v>
      </c>
    </row>
    <row r="1699" spans="14:33" x14ac:dyDescent="0.25">
      <c r="N1699" s="7">
        <v>1697</v>
      </c>
      <c r="O1699" s="7">
        <f t="shared" ca="1" si="78"/>
        <v>0.99561506601843286</v>
      </c>
      <c r="P1699" s="20">
        <f t="shared" ca="1" si="79"/>
        <v>333.33918503045891</v>
      </c>
      <c r="X1699" s="12">
        <v>808.84301447139558</v>
      </c>
      <c r="AE1699" s="8">
        <v>1697</v>
      </c>
      <c r="AF1699" s="12">
        <v>193272.6</v>
      </c>
      <c r="AG1699" s="8">
        <f t="shared" si="80"/>
        <v>0.84850000000000003</v>
      </c>
    </row>
    <row r="1700" spans="14:33" x14ac:dyDescent="0.25">
      <c r="N1700" s="7">
        <v>1698</v>
      </c>
      <c r="O1700" s="7">
        <f t="shared" ca="1" si="78"/>
        <v>0.93943591270371041</v>
      </c>
      <c r="P1700" s="20">
        <f t="shared" ca="1" si="79"/>
        <v>251.2318200974361</v>
      </c>
      <c r="X1700" s="12">
        <v>747.1691242760312</v>
      </c>
      <c r="AE1700" s="8">
        <v>1698</v>
      </c>
      <c r="AF1700" s="12">
        <v>193330.7</v>
      </c>
      <c r="AG1700" s="8">
        <f t="shared" si="80"/>
        <v>0.84899999999999998</v>
      </c>
    </row>
    <row r="1701" spans="14:33" x14ac:dyDescent="0.25">
      <c r="N1701" s="7">
        <v>1699</v>
      </c>
      <c r="O1701" s="7">
        <f t="shared" ca="1" si="78"/>
        <v>0.4502180809515276</v>
      </c>
      <c r="P1701" s="20">
        <f t="shared" ca="1" si="79"/>
        <v>171.58753111407253</v>
      </c>
      <c r="X1701" s="12">
        <v>500.74587298404924</v>
      </c>
      <c r="AE1701" s="8">
        <v>1699</v>
      </c>
      <c r="AF1701" s="12">
        <v>193376.4</v>
      </c>
      <c r="AG1701" s="8">
        <f t="shared" si="80"/>
        <v>0.84950000000000003</v>
      </c>
    </row>
    <row r="1702" spans="14:33" x14ac:dyDescent="0.25">
      <c r="N1702" s="7">
        <v>1700</v>
      </c>
      <c r="O1702" s="7">
        <f t="shared" ca="1" si="78"/>
        <v>0.50660662284631675</v>
      </c>
      <c r="P1702" s="20">
        <f t="shared" ca="1" si="79"/>
        <v>176.44072014078773</v>
      </c>
      <c r="X1702" s="12">
        <v>757.30290710910583</v>
      </c>
      <c r="AE1702" s="8">
        <v>1700</v>
      </c>
      <c r="AF1702" s="12">
        <v>193523.8</v>
      </c>
      <c r="AG1702" s="8">
        <f t="shared" si="80"/>
        <v>0.85</v>
      </c>
    </row>
    <row r="1703" spans="14:33" x14ac:dyDescent="0.25">
      <c r="N1703" s="7">
        <v>1701</v>
      </c>
      <c r="O1703" s="7">
        <f t="shared" ca="1" si="78"/>
        <v>0.256304813625712</v>
      </c>
      <c r="P1703" s="20">
        <f t="shared" ca="1" si="79"/>
        <v>155.86190229755289</v>
      </c>
      <c r="X1703" s="12">
        <v>762.7623778229671</v>
      </c>
      <c r="AE1703" s="8">
        <v>1701</v>
      </c>
      <c r="AF1703" s="12">
        <v>193551.3</v>
      </c>
      <c r="AG1703" s="8">
        <f t="shared" si="80"/>
        <v>0.85050000000000003</v>
      </c>
    </row>
    <row r="1704" spans="14:33" x14ac:dyDescent="0.25">
      <c r="N1704" s="7">
        <v>1702</v>
      </c>
      <c r="O1704" s="7">
        <f t="shared" ca="1" si="78"/>
        <v>0.20969280988126437</v>
      </c>
      <c r="P1704" s="20">
        <f t="shared" ca="1" si="79"/>
        <v>151.96880384792078</v>
      </c>
      <c r="X1704" s="12">
        <v>702.78240657608865</v>
      </c>
      <c r="AE1704" s="8">
        <v>1702</v>
      </c>
      <c r="AF1704" s="12">
        <v>193646.4</v>
      </c>
      <c r="AG1704" s="8">
        <f t="shared" si="80"/>
        <v>0.85099999999999998</v>
      </c>
    </row>
    <row r="1705" spans="14:33" x14ac:dyDescent="0.25">
      <c r="N1705" s="7">
        <v>1703</v>
      </c>
      <c r="O1705" s="7">
        <f t="shared" ca="1" si="78"/>
        <v>0.12517753926616049</v>
      </c>
      <c r="P1705" s="20">
        <f t="shared" ca="1" si="79"/>
        <v>144.16115894243987</v>
      </c>
      <c r="X1705" s="12">
        <v>683.27828902045121</v>
      </c>
      <c r="AE1705" s="8">
        <v>1703</v>
      </c>
      <c r="AF1705" s="12">
        <v>193691.2</v>
      </c>
      <c r="AG1705" s="8">
        <f t="shared" si="80"/>
        <v>0.85150000000000003</v>
      </c>
    </row>
    <row r="1706" spans="14:33" x14ac:dyDescent="0.25">
      <c r="N1706" s="7">
        <v>1704</v>
      </c>
      <c r="O1706" s="7">
        <f t="shared" ca="1" si="78"/>
        <v>0.14362828904772562</v>
      </c>
      <c r="P1706" s="20">
        <f t="shared" ca="1" si="79"/>
        <v>145.99748401422909</v>
      </c>
      <c r="X1706" s="12">
        <v>664.44013402393659</v>
      </c>
      <c r="AE1706" s="8">
        <v>1704</v>
      </c>
      <c r="AF1706" s="12">
        <v>193698.7</v>
      </c>
      <c r="AG1706" s="8">
        <f t="shared" si="80"/>
        <v>0.85199999999999998</v>
      </c>
    </row>
    <row r="1707" spans="14:33" x14ac:dyDescent="0.25">
      <c r="N1707" s="7">
        <v>1705</v>
      </c>
      <c r="O1707" s="7">
        <f t="shared" ca="1" si="78"/>
        <v>8.7118770299710713E-2</v>
      </c>
      <c r="P1707" s="20">
        <f t="shared" ca="1" si="79"/>
        <v>139.95000681855714</v>
      </c>
      <c r="X1707" s="12">
        <v>564.20081744663389</v>
      </c>
      <c r="AE1707" s="8">
        <v>1705</v>
      </c>
      <c r="AF1707" s="12">
        <v>193712.7</v>
      </c>
      <c r="AG1707" s="8">
        <f t="shared" si="80"/>
        <v>0.85250000000000004</v>
      </c>
    </row>
    <row r="1708" spans="14:33" x14ac:dyDescent="0.25">
      <c r="N1708" s="7">
        <v>1706</v>
      </c>
      <c r="O1708" s="7">
        <f t="shared" ca="1" si="78"/>
        <v>0.23944193929515933</v>
      </c>
      <c r="P1708" s="20">
        <f t="shared" ca="1" si="79"/>
        <v>154.4723745625144</v>
      </c>
      <c r="X1708" s="12">
        <v>514.09143424178421</v>
      </c>
      <c r="AE1708" s="8">
        <v>1706</v>
      </c>
      <c r="AF1708" s="12">
        <v>193741.4</v>
      </c>
      <c r="AG1708" s="8">
        <f t="shared" si="80"/>
        <v>0.85299999999999998</v>
      </c>
    </row>
    <row r="1709" spans="14:33" x14ac:dyDescent="0.25">
      <c r="N1709" s="7">
        <v>1707</v>
      </c>
      <c r="O1709" s="7">
        <f t="shared" ca="1" si="78"/>
        <v>0.6693476513436023</v>
      </c>
      <c r="P1709" s="20">
        <f t="shared" ca="1" si="79"/>
        <v>192.71353858395952</v>
      </c>
      <c r="X1709" s="12">
        <v>685.94432470257436</v>
      </c>
      <c r="AE1709" s="8">
        <v>1707</v>
      </c>
      <c r="AF1709" s="12">
        <v>193918.3</v>
      </c>
      <c r="AG1709" s="8">
        <f t="shared" si="80"/>
        <v>0.85350000000000004</v>
      </c>
    </row>
    <row r="1710" spans="14:33" x14ac:dyDescent="0.25">
      <c r="N1710" s="7">
        <v>1708</v>
      </c>
      <c r="O1710" s="7">
        <f t="shared" ca="1" si="78"/>
        <v>0.71927397976596374</v>
      </c>
      <c r="P1710" s="20">
        <f t="shared" ca="1" si="79"/>
        <v>198.88663690700139</v>
      </c>
      <c r="X1710" s="12">
        <v>700.58986021179237</v>
      </c>
      <c r="AE1710" s="8">
        <v>1708</v>
      </c>
      <c r="AF1710" s="12">
        <v>193978.8</v>
      </c>
      <c r="AG1710" s="8">
        <f t="shared" si="80"/>
        <v>0.85399999999999998</v>
      </c>
    </row>
    <row r="1711" spans="14:33" x14ac:dyDescent="0.25">
      <c r="N1711" s="7">
        <v>1709</v>
      </c>
      <c r="O1711" s="7">
        <f t="shared" ca="1" si="78"/>
        <v>0.18130742128373478</v>
      </c>
      <c r="P1711" s="20">
        <f t="shared" ca="1" si="79"/>
        <v>149.49146445448656</v>
      </c>
      <c r="X1711" s="12">
        <v>468.85598282934967</v>
      </c>
      <c r="AE1711" s="8">
        <v>1709</v>
      </c>
      <c r="AF1711" s="12">
        <v>194026.5</v>
      </c>
      <c r="AG1711" s="8">
        <f t="shared" si="80"/>
        <v>0.85450000000000004</v>
      </c>
    </row>
    <row r="1712" spans="14:33" x14ac:dyDescent="0.25">
      <c r="N1712" s="7">
        <v>1710</v>
      </c>
      <c r="O1712" s="7">
        <f t="shared" ca="1" si="78"/>
        <v>0.26371215278998072</v>
      </c>
      <c r="P1712" s="20">
        <f t="shared" ca="1" si="79"/>
        <v>156.46719087315191</v>
      </c>
      <c r="X1712" s="12">
        <v>655.5830758692905</v>
      </c>
      <c r="AE1712" s="8">
        <v>1710</v>
      </c>
      <c r="AF1712" s="12">
        <v>194027.1</v>
      </c>
      <c r="AG1712" s="8">
        <f t="shared" si="80"/>
        <v>0.85499999999999998</v>
      </c>
    </row>
    <row r="1713" spans="14:33" x14ac:dyDescent="0.25">
      <c r="N1713" s="7">
        <v>1711</v>
      </c>
      <c r="O1713" s="7">
        <f t="shared" ca="1" si="78"/>
        <v>0.55393113911914527</v>
      </c>
      <c r="P1713" s="20">
        <f t="shared" ca="1" si="79"/>
        <v>180.75000157925871</v>
      </c>
      <c r="X1713" s="12">
        <v>440.54665958052595</v>
      </c>
      <c r="AE1713" s="8">
        <v>1711</v>
      </c>
      <c r="AF1713" s="12">
        <v>194027.2</v>
      </c>
      <c r="AG1713" s="8">
        <f t="shared" si="80"/>
        <v>0.85550000000000004</v>
      </c>
    </row>
    <row r="1714" spans="14:33" x14ac:dyDescent="0.25">
      <c r="N1714" s="7">
        <v>1712</v>
      </c>
      <c r="O1714" s="7">
        <f t="shared" ca="1" si="78"/>
        <v>0.96861431991781033</v>
      </c>
      <c r="P1714" s="20">
        <f t="shared" ca="1" si="79"/>
        <v>272.27396004685397</v>
      </c>
      <c r="X1714" s="12">
        <v>610.38625184570742</v>
      </c>
      <c r="AE1714" s="8">
        <v>1712</v>
      </c>
      <c r="AF1714" s="12">
        <v>194048.5</v>
      </c>
      <c r="AG1714" s="8">
        <f t="shared" si="80"/>
        <v>0.85599999999999998</v>
      </c>
    </row>
    <row r="1715" spans="14:33" x14ac:dyDescent="0.25">
      <c r="N1715" s="7">
        <v>1713</v>
      </c>
      <c r="O1715" s="7">
        <f t="shared" ca="1" si="78"/>
        <v>0.94650355798676855</v>
      </c>
      <c r="P1715" s="20">
        <f t="shared" ca="1" si="79"/>
        <v>255.24120174122575</v>
      </c>
      <c r="X1715" s="12">
        <v>332.24678652524403</v>
      </c>
      <c r="AE1715" s="8">
        <v>1713</v>
      </c>
      <c r="AF1715" s="12">
        <v>194055.2</v>
      </c>
      <c r="AG1715" s="8">
        <f t="shared" si="80"/>
        <v>0.85650000000000004</v>
      </c>
    </row>
    <row r="1716" spans="14:33" x14ac:dyDescent="0.25">
      <c r="N1716" s="7">
        <v>1714</v>
      </c>
      <c r="O1716" s="7">
        <f t="shared" ca="1" si="78"/>
        <v>0.65267217386553456</v>
      </c>
      <c r="P1716" s="20">
        <f t="shared" ca="1" si="79"/>
        <v>190.81471654952998</v>
      </c>
      <c r="X1716" s="12">
        <v>687.56084437836216</v>
      </c>
      <c r="AE1716" s="8">
        <v>1714</v>
      </c>
      <c r="AF1716" s="12">
        <v>194057.1</v>
      </c>
      <c r="AG1716" s="8">
        <f t="shared" si="80"/>
        <v>0.85699999999999998</v>
      </c>
    </row>
    <row r="1717" spans="14:33" x14ac:dyDescent="0.25">
      <c r="N1717" s="7">
        <v>1715</v>
      </c>
      <c r="O1717" s="7">
        <f t="shared" ca="1" si="78"/>
        <v>0.92348273076070819</v>
      </c>
      <c r="P1717" s="20">
        <f t="shared" ca="1" si="79"/>
        <v>243.61883956306897</v>
      </c>
      <c r="X1717" s="12">
        <v>457.85039362306719</v>
      </c>
      <c r="AE1717" s="8">
        <v>1715</v>
      </c>
      <c r="AF1717" s="12">
        <v>194085.6</v>
      </c>
      <c r="AG1717" s="8">
        <f t="shared" si="80"/>
        <v>0.85750000000000004</v>
      </c>
    </row>
    <row r="1718" spans="14:33" x14ac:dyDescent="0.25">
      <c r="N1718" s="7">
        <v>1716</v>
      </c>
      <c r="O1718" s="7">
        <f t="shared" ca="1" si="78"/>
        <v>0.56696090668955323</v>
      </c>
      <c r="P1718" s="20">
        <f t="shared" ca="1" si="79"/>
        <v>181.98488425560083</v>
      </c>
      <c r="X1718" s="12">
        <v>622.21804375473357</v>
      </c>
      <c r="AE1718" s="8">
        <v>1716</v>
      </c>
      <c r="AF1718" s="12">
        <v>194099.3</v>
      </c>
      <c r="AG1718" s="8">
        <f t="shared" si="80"/>
        <v>0.85799999999999998</v>
      </c>
    </row>
    <row r="1719" spans="14:33" x14ac:dyDescent="0.25">
      <c r="N1719" s="7">
        <v>1717</v>
      </c>
      <c r="O1719" s="7">
        <f t="shared" ca="1" si="78"/>
        <v>0.92694170979169022</v>
      </c>
      <c r="P1719" s="20">
        <f t="shared" ca="1" si="79"/>
        <v>245.13156001230013</v>
      </c>
      <c r="X1719" s="12">
        <v>581.12277438812157</v>
      </c>
      <c r="AE1719" s="8">
        <v>1717</v>
      </c>
      <c r="AF1719" s="12">
        <v>194184.9</v>
      </c>
      <c r="AG1719" s="8">
        <f t="shared" si="80"/>
        <v>0.85850000000000004</v>
      </c>
    </row>
    <row r="1720" spans="14:33" x14ac:dyDescent="0.25">
      <c r="N1720" s="7">
        <v>1718</v>
      </c>
      <c r="O1720" s="7">
        <f t="shared" ca="1" si="78"/>
        <v>0.36869241915981099</v>
      </c>
      <c r="P1720" s="20">
        <f t="shared" ca="1" si="79"/>
        <v>164.90889747353606</v>
      </c>
      <c r="X1720" s="12">
        <v>481.7238546328806</v>
      </c>
      <c r="AE1720" s="8">
        <v>1718</v>
      </c>
      <c r="AF1720" s="12">
        <v>194232.7</v>
      </c>
      <c r="AG1720" s="8">
        <f t="shared" si="80"/>
        <v>0.85899999999999999</v>
      </c>
    </row>
    <row r="1721" spans="14:33" x14ac:dyDescent="0.25">
      <c r="N1721" s="7">
        <v>1719</v>
      </c>
      <c r="O1721" s="7">
        <f t="shared" ca="1" si="78"/>
        <v>0.99278515265697154</v>
      </c>
      <c r="P1721" s="20">
        <f t="shared" ca="1" si="79"/>
        <v>318.09412120759077</v>
      </c>
      <c r="X1721" s="12">
        <v>476.00957561262669</v>
      </c>
      <c r="AE1721" s="8">
        <v>1719</v>
      </c>
      <c r="AF1721" s="12">
        <v>194240</v>
      </c>
      <c r="AG1721" s="8">
        <f t="shared" si="80"/>
        <v>0.85950000000000004</v>
      </c>
    </row>
    <row r="1722" spans="14:33" x14ac:dyDescent="0.25">
      <c r="N1722" s="7">
        <v>1720</v>
      </c>
      <c r="O1722" s="7">
        <f t="shared" ca="1" si="78"/>
        <v>0.62772142958297106</v>
      </c>
      <c r="P1722" s="20">
        <f t="shared" ca="1" si="79"/>
        <v>188.09759406736848</v>
      </c>
      <c r="X1722" s="12">
        <v>605.20709958125281</v>
      </c>
      <c r="AE1722" s="8">
        <v>1720</v>
      </c>
      <c r="AF1722" s="12">
        <v>194242.7</v>
      </c>
      <c r="AG1722" s="8">
        <f t="shared" si="80"/>
        <v>0.86</v>
      </c>
    </row>
    <row r="1723" spans="14:33" x14ac:dyDescent="0.25">
      <c r="N1723" s="7">
        <v>1721</v>
      </c>
      <c r="O1723" s="7">
        <f t="shared" ca="1" si="78"/>
        <v>0.42108415343064365</v>
      </c>
      <c r="P1723" s="20">
        <f t="shared" ca="1" si="79"/>
        <v>169.16671991126296</v>
      </c>
      <c r="X1723" s="12">
        <v>742.94706670923256</v>
      </c>
      <c r="AE1723" s="8">
        <v>1721</v>
      </c>
      <c r="AF1723" s="12">
        <v>194248.8</v>
      </c>
      <c r="AG1723" s="8">
        <f t="shared" si="80"/>
        <v>0.86050000000000004</v>
      </c>
    </row>
    <row r="1724" spans="14:33" x14ac:dyDescent="0.25">
      <c r="N1724" s="7">
        <v>1722</v>
      </c>
      <c r="O1724" s="7">
        <f t="shared" ca="1" si="78"/>
        <v>0.3199179330147357</v>
      </c>
      <c r="P1724" s="20">
        <f t="shared" ca="1" si="79"/>
        <v>160.99870928369091</v>
      </c>
      <c r="X1724" s="12">
        <v>576.77359311473811</v>
      </c>
      <c r="AE1724" s="8">
        <v>1722</v>
      </c>
      <c r="AF1724" s="12">
        <v>194297.7</v>
      </c>
      <c r="AG1724" s="8">
        <f t="shared" si="80"/>
        <v>0.86099999999999999</v>
      </c>
    </row>
    <row r="1725" spans="14:33" x14ac:dyDescent="0.25">
      <c r="N1725" s="7">
        <v>1723</v>
      </c>
      <c r="O1725" s="7">
        <f t="shared" ca="1" si="78"/>
        <v>0.33699376534670633</v>
      </c>
      <c r="P1725" s="20">
        <f t="shared" ca="1" si="79"/>
        <v>162.36591691472864</v>
      </c>
      <c r="X1725" s="12">
        <v>689.1178070402774</v>
      </c>
      <c r="AE1725" s="8">
        <v>1723</v>
      </c>
      <c r="AF1725" s="12">
        <v>194342</v>
      </c>
      <c r="AG1725" s="8">
        <f t="shared" si="80"/>
        <v>0.86150000000000004</v>
      </c>
    </row>
    <row r="1726" spans="14:33" x14ac:dyDescent="0.25">
      <c r="N1726" s="7">
        <v>1724</v>
      </c>
      <c r="O1726" s="7">
        <f t="shared" ca="1" si="78"/>
        <v>0.40535868164267863</v>
      </c>
      <c r="P1726" s="20">
        <f t="shared" ca="1" si="79"/>
        <v>167.8780877812799</v>
      </c>
      <c r="X1726" s="12">
        <v>527.6984665953571</v>
      </c>
      <c r="AE1726" s="8">
        <v>1724</v>
      </c>
      <c r="AF1726" s="12">
        <v>194382.6</v>
      </c>
      <c r="AG1726" s="8">
        <f t="shared" si="80"/>
        <v>0.86199999999999999</v>
      </c>
    </row>
    <row r="1727" spans="14:33" x14ac:dyDescent="0.25">
      <c r="N1727" s="7">
        <v>1725</v>
      </c>
      <c r="O1727" s="7">
        <f t="shared" ca="1" si="78"/>
        <v>0.77947572446422086</v>
      </c>
      <c r="P1727" s="20">
        <f t="shared" ca="1" si="79"/>
        <v>207.6677821891692</v>
      </c>
      <c r="X1727" s="12">
        <v>458.40664246369676</v>
      </c>
      <c r="AE1727" s="8">
        <v>1725</v>
      </c>
      <c r="AF1727" s="12">
        <v>194435.1</v>
      </c>
      <c r="AG1727" s="8">
        <f t="shared" si="80"/>
        <v>0.86250000000000004</v>
      </c>
    </row>
    <row r="1728" spans="14:33" x14ac:dyDescent="0.25">
      <c r="N1728" s="7">
        <v>1726</v>
      </c>
      <c r="O1728" s="7">
        <f t="shared" ca="1" si="78"/>
        <v>0.36503405501647412</v>
      </c>
      <c r="P1728" s="20">
        <f t="shared" ca="1" si="79"/>
        <v>164.6146471294357</v>
      </c>
      <c r="X1728" s="12">
        <v>360.83091648791299</v>
      </c>
      <c r="AE1728" s="8">
        <v>1726</v>
      </c>
      <c r="AF1728" s="12">
        <v>194473.1</v>
      </c>
      <c r="AG1728" s="8">
        <f t="shared" si="80"/>
        <v>0.86299999999999999</v>
      </c>
    </row>
    <row r="1729" spans="14:33" x14ac:dyDescent="0.25">
      <c r="N1729" s="7">
        <v>1727</v>
      </c>
      <c r="O1729" s="7">
        <f t="shared" ca="1" si="78"/>
        <v>8.4806921490645948E-2</v>
      </c>
      <c r="P1729" s="20">
        <f t="shared" ca="1" si="79"/>
        <v>139.66843466345449</v>
      </c>
      <c r="X1729" s="12">
        <v>843.95493637157438</v>
      </c>
      <c r="AE1729" s="8">
        <v>1727</v>
      </c>
      <c r="AF1729" s="12">
        <v>194487.4</v>
      </c>
      <c r="AG1729" s="8">
        <f t="shared" si="80"/>
        <v>0.86350000000000005</v>
      </c>
    </row>
    <row r="1730" spans="14:33" x14ac:dyDescent="0.25">
      <c r="N1730" s="7">
        <v>1728</v>
      </c>
      <c r="O1730" s="7">
        <f t="shared" ca="1" si="78"/>
        <v>0.25471951358762712</v>
      </c>
      <c r="P1730" s="20">
        <f t="shared" ca="1" si="79"/>
        <v>155.73199044652597</v>
      </c>
      <c r="X1730" s="12">
        <v>614.68212686283141</v>
      </c>
      <c r="AE1730" s="8">
        <v>1728</v>
      </c>
      <c r="AF1730" s="12">
        <v>194509.5</v>
      </c>
      <c r="AG1730" s="8">
        <f t="shared" si="80"/>
        <v>0.86399999999999999</v>
      </c>
    </row>
    <row r="1731" spans="14:33" x14ac:dyDescent="0.25">
      <c r="N1731" s="7">
        <v>1729</v>
      </c>
      <c r="O1731" s="7">
        <f t="shared" ca="1" si="78"/>
        <v>0.41900350719261725</v>
      </c>
      <c r="P1731" s="20">
        <f t="shared" ca="1" si="79"/>
        <v>168.99557216028691</v>
      </c>
      <c r="X1731" s="12">
        <v>552.04665292090635</v>
      </c>
      <c r="AE1731" s="8">
        <v>1729</v>
      </c>
      <c r="AF1731" s="12">
        <v>194520.4</v>
      </c>
      <c r="AG1731" s="8">
        <f t="shared" si="80"/>
        <v>0.86450000000000005</v>
      </c>
    </row>
    <row r="1732" spans="14:33" x14ac:dyDescent="0.25">
      <c r="N1732" s="7">
        <v>1730</v>
      </c>
      <c r="O1732" s="7">
        <f t="shared" ref="O1732:O1795" ca="1" si="81">RAND()</f>
        <v>0.93811321398643011</v>
      </c>
      <c r="P1732" s="20">
        <f t="shared" ref="P1732:P1795" ca="1" si="82">(($L$4*(EXP((_xlfn.NORM.S.INV(O1732)-$L$5)/$L$6)))/(1+EXP((_xlfn.NORM.S.INV(O1732)-$L$5)/$L$6)))+$L$3</f>
        <v>250.53168247889826</v>
      </c>
      <c r="X1732" s="12">
        <v>759.50098282216641</v>
      </c>
      <c r="AE1732" s="8">
        <v>1730</v>
      </c>
      <c r="AF1732" s="12">
        <v>194545.9</v>
      </c>
      <c r="AG1732" s="8">
        <f t="shared" ref="AG1732:AG1795" si="83">AE1732/2000</f>
        <v>0.86499999999999999</v>
      </c>
    </row>
    <row r="1733" spans="14:33" x14ac:dyDescent="0.25">
      <c r="N1733" s="7">
        <v>1731</v>
      </c>
      <c r="O1733" s="7">
        <f t="shared" ca="1" si="81"/>
        <v>0.59152758156700835</v>
      </c>
      <c r="P1733" s="20">
        <f t="shared" ca="1" si="82"/>
        <v>184.38070677989339</v>
      </c>
      <c r="X1733" s="12">
        <v>561.65993436389181</v>
      </c>
      <c r="AE1733" s="8">
        <v>1731</v>
      </c>
      <c r="AF1733" s="12">
        <v>194559.6</v>
      </c>
      <c r="AG1733" s="8">
        <f t="shared" si="83"/>
        <v>0.86550000000000005</v>
      </c>
    </row>
    <row r="1734" spans="14:33" x14ac:dyDescent="0.25">
      <c r="N1734" s="7">
        <v>1732</v>
      </c>
      <c r="O1734" s="7">
        <f t="shared" ca="1" si="81"/>
        <v>1.1209067727696476E-2</v>
      </c>
      <c r="P1734" s="20">
        <f t="shared" ca="1" si="82"/>
        <v>125.54084021315141</v>
      </c>
      <c r="X1734" s="12">
        <v>612.24881419550354</v>
      </c>
      <c r="AE1734" s="8">
        <v>1732</v>
      </c>
      <c r="AF1734" s="12">
        <v>194572.2</v>
      </c>
      <c r="AG1734" s="8">
        <f t="shared" si="83"/>
        <v>0.86599999999999999</v>
      </c>
    </row>
    <row r="1735" spans="14:33" x14ac:dyDescent="0.25">
      <c r="N1735" s="7">
        <v>1733</v>
      </c>
      <c r="O1735" s="7">
        <f t="shared" ca="1" si="81"/>
        <v>7.5765229770986542E-2</v>
      </c>
      <c r="P1735" s="20">
        <f t="shared" ca="1" si="82"/>
        <v>138.52825715606318</v>
      </c>
      <c r="X1735" s="12">
        <v>535.87329662605555</v>
      </c>
      <c r="AE1735" s="8">
        <v>1733</v>
      </c>
      <c r="AF1735" s="12">
        <v>194578.7</v>
      </c>
      <c r="AG1735" s="8">
        <f t="shared" si="83"/>
        <v>0.86650000000000005</v>
      </c>
    </row>
    <row r="1736" spans="14:33" x14ac:dyDescent="0.25">
      <c r="N1736" s="7">
        <v>1734</v>
      </c>
      <c r="O1736" s="7">
        <f t="shared" ca="1" si="81"/>
        <v>0.45134770593857287</v>
      </c>
      <c r="P1736" s="20">
        <f t="shared" ca="1" si="82"/>
        <v>171.68240791108201</v>
      </c>
      <c r="X1736" s="12">
        <v>795.83753621920528</v>
      </c>
      <c r="AE1736" s="8">
        <v>1734</v>
      </c>
      <c r="AF1736" s="12">
        <v>194600.1</v>
      </c>
      <c r="AG1736" s="8">
        <f t="shared" si="83"/>
        <v>0.86699999999999999</v>
      </c>
    </row>
    <row r="1737" spans="14:33" x14ac:dyDescent="0.25">
      <c r="N1737" s="7">
        <v>1735</v>
      </c>
      <c r="O1737" s="7">
        <f t="shared" ca="1" si="81"/>
        <v>0.2426155861474355</v>
      </c>
      <c r="P1737" s="20">
        <f t="shared" ca="1" si="82"/>
        <v>154.73526427579719</v>
      </c>
      <c r="X1737" s="12">
        <v>657.23632233310366</v>
      </c>
      <c r="AE1737" s="8">
        <v>1735</v>
      </c>
      <c r="AF1737" s="12">
        <v>194618.7</v>
      </c>
      <c r="AG1737" s="8">
        <f t="shared" si="83"/>
        <v>0.86750000000000005</v>
      </c>
    </row>
    <row r="1738" spans="14:33" x14ac:dyDescent="0.25">
      <c r="N1738" s="7">
        <v>1736</v>
      </c>
      <c r="O1738" s="7">
        <f t="shared" ca="1" si="81"/>
        <v>0.83793865258670563</v>
      </c>
      <c r="P1738" s="20">
        <f t="shared" ca="1" si="82"/>
        <v>218.47103238746791</v>
      </c>
      <c r="X1738" s="12">
        <v>630.82388221690223</v>
      </c>
      <c r="AE1738" s="8">
        <v>1736</v>
      </c>
      <c r="AF1738" s="12">
        <v>194645.6</v>
      </c>
      <c r="AG1738" s="8">
        <f t="shared" si="83"/>
        <v>0.86799999999999999</v>
      </c>
    </row>
    <row r="1739" spans="14:33" x14ac:dyDescent="0.25">
      <c r="N1739" s="7">
        <v>1737</v>
      </c>
      <c r="O1739" s="7">
        <f t="shared" ca="1" si="81"/>
        <v>0.41267944162135295</v>
      </c>
      <c r="P1739" s="20">
        <f t="shared" ca="1" si="82"/>
        <v>168.47662064579524</v>
      </c>
      <c r="X1739" s="12">
        <v>532.90263333609437</v>
      </c>
      <c r="AE1739" s="8">
        <v>1737</v>
      </c>
      <c r="AF1739" s="12">
        <v>194660.7</v>
      </c>
      <c r="AG1739" s="8">
        <f t="shared" si="83"/>
        <v>0.86850000000000005</v>
      </c>
    </row>
    <row r="1740" spans="14:33" x14ac:dyDescent="0.25">
      <c r="N1740" s="7">
        <v>1738</v>
      </c>
      <c r="O1740" s="7">
        <f t="shared" ca="1" si="81"/>
        <v>3.6588004590279E-2</v>
      </c>
      <c r="P1740" s="20">
        <f t="shared" ca="1" si="82"/>
        <v>132.42492260013989</v>
      </c>
      <c r="X1740" s="12">
        <v>726.90396726018855</v>
      </c>
      <c r="AE1740" s="8">
        <v>1738</v>
      </c>
      <c r="AF1740" s="12">
        <v>194696.8</v>
      </c>
      <c r="AG1740" s="8">
        <f t="shared" si="83"/>
        <v>0.86899999999999999</v>
      </c>
    </row>
    <row r="1741" spans="14:33" x14ac:dyDescent="0.25">
      <c r="N1741" s="7">
        <v>1739</v>
      </c>
      <c r="O1741" s="7">
        <f t="shared" ca="1" si="81"/>
        <v>0.85770115746306386</v>
      </c>
      <c r="P1741" s="20">
        <f t="shared" ca="1" si="82"/>
        <v>222.92954064672887</v>
      </c>
      <c r="X1741" s="12">
        <v>504.35303293939995</v>
      </c>
      <c r="AE1741" s="8">
        <v>1739</v>
      </c>
      <c r="AF1741" s="12">
        <v>194702</v>
      </c>
      <c r="AG1741" s="8">
        <f t="shared" si="83"/>
        <v>0.86950000000000005</v>
      </c>
    </row>
    <row r="1742" spans="14:33" x14ac:dyDescent="0.25">
      <c r="N1742" s="7">
        <v>1740</v>
      </c>
      <c r="O1742" s="7">
        <f t="shared" ca="1" si="81"/>
        <v>0.46893160551475621</v>
      </c>
      <c r="P1742" s="20">
        <f t="shared" ca="1" si="82"/>
        <v>173.17045841806097</v>
      </c>
      <c r="X1742" s="12">
        <v>659.64848646239625</v>
      </c>
      <c r="AE1742" s="8">
        <v>1740</v>
      </c>
      <c r="AF1742" s="12">
        <v>194780.79999999999</v>
      </c>
      <c r="AG1742" s="8">
        <f t="shared" si="83"/>
        <v>0.87</v>
      </c>
    </row>
    <row r="1743" spans="14:33" x14ac:dyDescent="0.25">
      <c r="N1743" s="7">
        <v>1741</v>
      </c>
      <c r="O1743" s="7">
        <f t="shared" ca="1" si="81"/>
        <v>0.80959959669796622</v>
      </c>
      <c r="P1743" s="20">
        <f t="shared" ca="1" si="82"/>
        <v>212.86656423712537</v>
      </c>
      <c r="X1743" s="12">
        <v>560.34852983097426</v>
      </c>
      <c r="AE1743" s="8">
        <v>1741</v>
      </c>
      <c r="AF1743" s="12">
        <v>194787.6</v>
      </c>
      <c r="AG1743" s="8">
        <f t="shared" si="83"/>
        <v>0.87050000000000005</v>
      </c>
    </row>
    <row r="1744" spans="14:33" x14ac:dyDescent="0.25">
      <c r="N1744" s="7">
        <v>1742</v>
      </c>
      <c r="O1744" s="7">
        <f t="shared" ca="1" si="81"/>
        <v>0.12260197684739316</v>
      </c>
      <c r="P1744" s="20">
        <f t="shared" ca="1" si="82"/>
        <v>143.89619743418146</v>
      </c>
      <c r="X1744" s="12">
        <v>706.78954952024446</v>
      </c>
      <c r="AE1744" s="8">
        <v>1742</v>
      </c>
      <c r="AF1744" s="12">
        <v>194814</v>
      </c>
      <c r="AG1744" s="8">
        <f t="shared" si="83"/>
        <v>0.871</v>
      </c>
    </row>
    <row r="1745" spans="14:33" x14ac:dyDescent="0.25">
      <c r="N1745" s="7">
        <v>1743</v>
      </c>
      <c r="O1745" s="7">
        <f t="shared" ca="1" si="81"/>
        <v>0.39821118163897673</v>
      </c>
      <c r="P1745" s="20">
        <f t="shared" ca="1" si="82"/>
        <v>167.29581849171734</v>
      </c>
      <c r="X1745" s="12">
        <v>625.87213623994103</v>
      </c>
      <c r="AE1745" s="8">
        <v>1743</v>
      </c>
      <c r="AF1745" s="12">
        <v>194888.1</v>
      </c>
      <c r="AG1745" s="8">
        <f t="shared" si="83"/>
        <v>0.87150000000000005</v>
      </c>
    </row>
    <row r="1746" spans="14:33" x14ac:dyDescent="0.25">
      <c r="N1746" s="7">
        <v>1744</v>
      </c>
      <c r="O1746" s="7">
        <f t="shared" ca="1" si="81"/>
        <v>0.98453353814937405</v>
      </c>
      <c r="P1746" s="20">
        <f t="shared" ca="1" si="82"/>
        <v>294.49973303030936</v>
      </c>
      <c r="X1746" s="12">
        <v>625.4575333684661</v>
      </c>
      <c r="AE1746" s="8">
        <v>1744</v>
      </c>
      <c r="AF1746" s="12">
        <v>194898.5</v>
      </c>
      <c r="AG1746" s="8">
        <f t="shared" si="83"/>
        <v>0.872</v>
      </c>
    </row>
    <row r="1747" spans="14:33" x14ac:dyDescent="0.25">
      <c r="N1747" s="7">
        <v>1745</v>
      </c>
      <c r="O1747" s="7">
        <f t="shared" ca="1" si="81"/>
        <v>1.6309942995070714E-2</v>
      </c>
      <c r="P1747" s="20">
        <f t="shared" ca="1" si="82"/>
        <v>127.42838077156122</v>
      </c>
      <c r="X1747" s="12">
        <v>708.96692267096944</v>
      </c>
      <c r="AE1747" s="8">
        <v>1745</v>
      </c>
      <c r="AF1747" s="12">
        <v>194923.2</v>
      </c>
      <c r="AG1747" s="8">
        <f t="shared" si="83"/>
        <v>0.87250000000000005</v>
      </c>
    </row>
    <row r="1748" spans="14:33" x14ac:dyDescent="0.25">
      <c r="N1748" s="7">
        <v>1746</v>
      </c>
      <c r="O1748" s="7">
        <f t="shared" ca="1" si="81"/>
        <v>0.13552449736171657</v>
      </c>
      <c r="P1748" s="20">
        <f t="shared" ca="1" si="82"/>
        <v>145.203443359434</v>
      </c>
      <c r="X1748" s="12">
        <v>602.21092597987729</v>
      </c>
      <c r="AE1748" s="8">
        <v>1746</v>
      </c>
      <c r="AF1748" s="12">
        <v>194938.1</v>
      </c>
      <c r="AG1748" s="8">
        <f t="shared" si="83"/>
        <v>0.873</v>
      </c>
    </row>
    <row r="1749" spans="14:33" x14ac:dyDescent="0.25">
      <c r="N1749" s="7">
        <v>1747</v>
      </c>
      <c r="O1749" s="7">
        <f t="shared" ca="1" si="81"/>
        <v>0.19187545395070527</v>
      </c>
      <c r="P1749" s="20">
        <f t="shared" ca="1" si="82"/>
        <v>150.42617123903915</v>
      </c>
      <c r="X1749" s="12">
        <v>629.81910203744962</v>
      </c>
      <c r="AE1749" s="8">
        <v>1747</v>
      </c>
      <c r="AF1749" s="12">
        <v>194950.6</v>
      </c>
      <c r="AG1749" s="8">
        <f t="shared" si="83"/>
        <v>0.87350000000000005</v>
      </c>
    </row>
    <row r="1750" spans="14:33" x14ac:dyDescent="0.25">
      <c r="N1750" s="7">
        <v>1748</v>
      </c>
      <c r="O1750" s="7">
        <f t="shared" ca="1" si="81"/>
        <v>0.97433988641862157</v>
      </c>
      <c r="P1750" s="20">
        <f t="shared" ca="1" si="82"/>
        <v>278.63780977301906</v>
      </c>
      <c r="X1750" s="12">
        <v>520.22771811541315</v>
      </c>
      <c r="AE1750" s="8">
        <v>1748</v>
      </c>
      <c r="AF1750" s="12">
        <v>194971.8</v>
      </c>
      <c r="AG1750" s="8">
        <f t="shared" si="83"/>
        <v>0.874</v>
      </c>
    </row>
    <row r="1751" spans="14:33" x14ac:dyDescent="0.25">
      <c r="N1751" s="7">
        <v>1749</v>
      </c>
      <c r="O1751" s="7">
        <f t="shared" ca="1" si="81"/>
        <v>0.64546897589958463</v>
      </c>
      <c r="P1751" s="20">
        <f t="shared" ca="1" si="82"/>
        <v>190.01580559979681</v>
      </c>
      <c r="X1751" s="12">
        <v>308.85471618381632</v>
      </c>
      <c r="AE1751" s="8">
        <v>1749</v>
      </c>
      <c r="AF1751" s="12">
        <v>194989.8</v>
      </c>
      <c r="AG1751" s="8">
        <f t="shared" si="83"/>
        <v>0.87450000000000006</v>
      </c>
    </row>
    <row r="1752" spans="14:33" x14ac:dyDescent="0.25">
      <c r="N1752" s="7">
        <v>1750</v>
      </c>
      <c r="O1752" s="7">
        <f t="shared" ca="1" si="81"/>
        <v>0.65341483628603036</v>
      </c>
      <c r="P1752" s="20">
        <f t="shared" ca="1" si="82"/>
        <v>190.89779167837247</v>
      </c>
      <c r="X1752" s="12">
        <v>294.5387722340775</v>
      </c>
      <c r="AE1752" s="8">
        <v>1750</v>
      </c>
      <c r="AF1752" s="12">
        <v>195027</v>
      </c>
      <c r="AG1752" s="8">
        <f t="shared" si="83"/>
        <v>0.875</v>
      </c>
    </row>
    <row r="1753" spans="14:33" x14ac:dyDescent="0.25">
      <c r="N1753" s="7">
        <v>1751</v>
      </c>
      <c r="O1753" s="7">
        <f t="shared" ca="1" si="81"/>
        <v>0.87465628292314501</v>
      </c>
      <c r="P1753" s="20">
        <f t="shared" ca="1" si="82"/>
        <v>227.23180132553696</v>
      </c>
      <c r="X1753" s="12">
        <v>631.23487012589624</v>
      </c>
      <c r="AE1753" s="8">
        <v>1751</v>
      </c>
      <c r="AF1753" s="12">
        <v>195029.5</v>
      </c>
      <c r="AG1753" s="8">
        <f t="shared" si="83"/>
        <v>0.87549999999999994</v>
      </c>
    </row>
    <row r="1754" spans="14:33" x14ac:dyDescent="0.25">
      <c r="N1754" s="7">
        <v>1752</v>
      </c>
      <c r="O1754" s="7">
        <f t="shared" ca="1" si="81"/>
        <v>0.22337047978432967</v>
      </c>
      <c r="P1754" s="20">
        <f t="shared" ca="1" si="82"/>
        <v>153.12951158728819</v>
      </c>
      <c r="X1754" s="12">
        <v>697.69582565864278</v>
      </c>
      <c r="AE1754" s="8">
        <v>1752</v>
      </c>
      <c r="AF1754" s="12">
        <v>195035.1</v>
      </c>
      <c r="AG1754" s="8">
        <f t="shared" si="83"/>
        <v>0.876</v>
      </c>
    </row>
    <row r="1755" spans="14:33" x14ac:dyDescent="0.25">
      <c r="N1755" s="7">
        <v>1753</v>
      </c>
      <c r="O1755" s="7">
        <f t="shared" ca="1" si="81"/>
        <v>0.51707382899663568</v>
      </c>
      <c r="P1755" s="20">
        <f t="shared" ca="1" si="82"/>
        <v>177.37246897715482</v>
      </c>
      <c r="X1755" s="12">
        <v>548.58238148730277</v>
      </c>
      <c r="AE1755" s="8">
        <v>1753</v>
      </c>
      <c r="AF1755" s="12">
        <v>195037.5</v>
      </c>
      <c r="AG1755" s="8">
        <f t="shared" si="83"/>
        <v>0.87649999999999995</v>
      </c>
    </row>
    <row r="1756" spans="14:33" x14ac:dyDescent="0.25">
      <c r="N1756" s="7">
        <v>1754</v>
      </c>
      <c r="O1756" s="7">
        <f t="shared" ca="1" si="81"/>
        <v>0.4282913479056164</v>
      </c>
      <c r="P1756" s="20">
        <f t="shared" ca="1" si="82"/>
        <v>169.76122436252362</v>
      </c>
      <c r="X1756" s="12">
        <v>574.46294901852229</v>
      </c>
      <c r="AE1756" s="8">
        <v>1754</v>
      </c>
      <c r="AF1756" s="12">
        <v>195112</v>
      </c>
      <c r="AG1756" s="8">
        <f t="shared" si="83"/>
        <v>0.877</v>
      </c>
    </row>
    <row r="1757" spans="14:33" x14ac:dyDescent="0.25">
      <c r="N1757" s="7">
        <v>1755</v>
      </c>
      <c r="O1757" s="7">
        <f t="shared" ca="1" si="81"/>
        <v>0.88592753915747358</v>
      </c>
      <c r="P1757" s="20">
        <f t="shared" ca="1" si="82"/>
        <v>230.4002615608303</v>
      </c>
      <c r="X1757" s="12">
        <v>519.32933381646797</v>
      </c>
      <c r="AE1757" s="8">
        <v>1755</v>
      </c>
      <c r="AF1757" s="12">
        <v>195191.7</v>
      </c>
      <c r="AG1757" s="8">
        <f t="shared" si="83"/>
        <v>0.87749999999999995</v>
      </c>
    </row>
    <row r="1758" spans="14:33" x14ac:dyDescent="0.25">
      <c r="N1758" s="7">
        <v>1756</v>
      </c>
      <c r="O1758" s="7">
        <f t="shared" ca="1" si="81"/>
        <v>0.25498709267604047</v>
      </c>
      <c r="P1758" s="20">
        <f t="shared" ca="1" si="82"/>
        <v>155.75392756763353</v>
      </c>
      <c r="X1758" s="12">
        <v>586.46058914844843</v>
      </c>
      <c r="AE1758" s="8">
        <v>1756</v>
      </c>
      <c r="AF1758" s="12">
        <v>195231.5</v>
      </c>
      <c r="AG1758" s="8">
        <f t="shared" si="83"/>
        <v>0.878</v>
      </c>
    </row>
    <row r="1759" spans="14:33" x14ac:dyDescent="0.25">
      <c r="N1759" s="7">
        <v>1757</v>
      </c>
      <c r="O1759" s="7">
        <f t="shared" ca="1" si="81"/>
        <v>0.41029068884542841</v>
      </c>
      <c r="P1759" s="20">
        <f t="shared" ca="1" si="82"/>
        <v>168.28106889533461</v>
      </c>
      <c r="X1759" s="12">
        <v>667.86107580439875</v>
      </c>
      <c r="AE1759" s="8">
        <v>1757</v>
      </c>
      <c r="AF1759" s="12">
        <v>195252.7</v>
      </c>
      <c r="AG1759" s="8">
        <f t="shared" si="83"/>
        <v>0.87849999999999995</v>
      </c>
    </row>
    <row r="1760" spans="14:33" x14ac:dyDescent="0.25">
      <c r="N1760" s="7">
        <v>1758</v>
      </c>
      <c r="O1760" s="7">
        <f t="shared" ca="1" si="81"/>
        <v>0.12669052604430064</v>
      </c>
      <c r="P1760" s="20">
        <f t="shared" ca="1" si="82"/>
        <v>144.31573521981795</v>
      </c>
      <c r="X1760" s="12">
        <v>665.88498771911111</v>
      </c>
      <c r="AE1760" s="8">
        <v>1758</v>
      </c>
      <c r="AF1760" s="12">
        <v>195262.1</v>
      </c>
      <c r="AG1760" s="8">
        <f t="shared" si="83"/>
        <v>0.879</v>
      </c>
    </row>
    <row r="1761" spans="14:33" x14ac:dyDescent="0.25">
      <c r="N1761" s="7">
        <v>1759</v>
      </c>
      <c r="O1761" s="7">
        <f t="shared" ca="1" si="81"/>
        <v>0.17559844166060767</v>
      </c>
      <c r="P1761" s="20">
        <f t="shared" ca="1" si="82"/>
        <v>148.97943735506149</v>
      </c>
      <c r="X1761" s="12">
        <v>404.71085902185706</v>
      </c>
      <c r="AE1761" s="8">
        <v>1759</v>
      </c>
      <c r="AF1761" s="12">
        <v>195334.39999999999</v>
      </c>
      <c r="AG1761" s="8">
        <f t="shared" si="83"/>
        <v>0.87949999999999995</v>
      </c>
    </row>
    <row r="1762" spans="14:33" x14ac:dyDescent="0.25">
      <c r="N1762" s="7">
        <v>1760</v>
      </c>
      <c r="O1762" s="7">
        <f t="shared" ca="1" si="81"/>
        <v>0.72278236732700729</v>
      </c>
      <c r="P1762" s="20">
        <f t="shared" ca="1" si="82"/>
        <v>199.35280113215902</v>
      </c>
      <c r="X1762" s="12">
        <v>675.9964907425084</v>
      </c>
      <c r="AE1762" s="8">
        <v>1760</v>
      </c>
      <c r="AF1762" s="12">
        <v>195451</v>
      </c>
      <c r="AG1762" s="8">
        <f t="shared" si="83"/>
        <v>0.88</v>
      </c>
    </row>
    <row r="1763" spans="14:33" x14ac:dyDescent="0.25">
      <c r="N1763" s="7">
        <v>1761</v>
      </c>
      <c r="O1763" s="7">
        <f t="shared" ca="1" si="81"/>
        <v>0.1264145820547683</v>
      </c>
      <c r="P1763" s="20">
        <f t="shared" ca="1" si="82"/>
        <v>144.28760104589634</v>
      </c>
      <c r="X1763" s="12">
        <v>542.88521071711637</v>
      </c>
      <c r="AE1763" s="8">
        <v>1761</v>
      </c>
      <c r="AF1763" s="12">
        <v>195541.9</v>
      </c>
      <c r="AG1763" s="8">
        <f t="shared" si="83"/>
        <v>0.88049999999999995</v>
      </c>
    </row>
    <row r="1764" spans="14:33" x14ac:dyDescent="0.25">
      <c r="N1764" s="7">
        <v>1762</v>
      </c>
      <c r="O1764" s="7">
        <f t="shared" ca="1" si="81"/>
        <v>0.27800735939058596</v>
      </c>
      <c r="P1764" s="20">
        <f t="shared" ca="1" si="82"/>
        <v>157.62832061473648</v>
      </c>
      <c r="X1764" s="12">
        <v>511.37969910143829</v>
      </c>
      <c r="AE1764" s="8">
        <v>1762</v>
      </c>
      <c r="AF1764" s="12">
        <v>195613.8</v>
      </c>
      <c r="AG1764" s="8">
        <f t="shared" si="83"/>
        <v>0.88100000000000001</v>
      </c>
    </row>
    <row r="1765" spans="14:33" x14ac:dyDescent="0.25">
      <c r="N1765" s="7">
        <v>1763</v>
      </c>
      <c r="O1765" s="7">
        <f t="shared" ca="1" si="81"/>
        <v>0.77427085811173046</v>
      </c>
      <c r="P1765" s="20">
        <f t="shared" ca="1" si="82"/>
        <v>206.83297536351449</v>
      </c>
      <c r="X1765" s="12">
        <v>746.94061013435726</v>
      </c>
      <c r="AE1765" s="8">
        <v>1763</v>
      </c>
      <c r="AF1765" s="12">
        <v>195646.1</v>
      </c>
      <c r="AG1765" s="8">
        <f t="shared" si="83"/>
        <v>0.88149999999999995</v>
      </c>
    </row>
    <row r="1766" spans="14:33" x14ac:dyDescent="0.25">
      <c r="N1766" s="7">
        <v>1764</v>
      </c>
      <c r="O1766" s="7">
        <f t="shared" ca="1" si="81"/>
        <v>0.56554483141724843</v>
      </c>
      <c r="P1766" s="20">
        <f t="shared" ca="1" si="82"/>
        <v>181.84953744920654</v>
      </c>
      <c r="X1766" s="12">
        <v>668.28410088741725</v>
      </c>
      <c r="AE1766" s="8">
        <v>1764</v>
      </c>
      <c r="AF1766" s="12">
        <v>195675.6</v>
      </c>
      <c r="AG1766" s="8">
        <f t="shared" si="83"/>
        <v>0.88200000000000001</v>
      </c>
    </row>
    <row r="1767" spans="14:33" x14ac:dyDescent="0.25">
      <c r="N1767" s="7">
        <v>1765</v>
      </c>
      <c r="O1767" s="7">
        <f t="shared" ca="1" si="81"/>
        <v>0.71101442855186314</v>
      </c>
      <c r="P1767" s="20">
        <f t="shared" ca="1" si="82"/>
        <v>197.80767597874936</v>
      </c>
      <c r="X1767" s="12">
        <v>728.54204838575458</v>
      </c>
      <c r="AE1767" s="8">
        <v>1765</v>
      </c>
      <c r="AF1767" s="12">
        <v>195687.4</v>
      </c>
      <c r="AG1767" s="8">
        <f t="shared" si="83"/>
        <v>0.88249999999999995</v>
      </c>
    </row>
    <row r="1768" spans="14:33" x14ac:dyDescent="0.25">
      <c r="N1768" s="7">
        <v>1766</v>
      </c>
      <c r="O1768" s="7">
        <f t="shared" ca="1" si="81"/>
        <v>0.66299131318298032</v>
      </c>
      <c r="P1768" s="20">
        <f t="shared" ca="1" si="82"/>
        <v>191.98130776306806</v>
      </c>
      <c r="X1768" s="12">
        <v>479.56919235979262</v>
      </c>
      <c r="AE1768" s="8">
        <v>1766</v>
      </c>
      <c r="AF1768" s="12">
        <v>195695.6</v>
      </c>
      <c r="AG1768" s="8">
        <f t="shared" si="83"/>
        <v>0.88300000000000001</v>
      </c>
    </row>
    <row r="1769" spans="14:33" x14ac:dyDescent="0.25">
      <c r="N1769" s="7">
        <v>1767</v>
      </c>
      <c r="O1769" s="7">
        <f t="shared" ca="1" si="81"/>
        <v>0.7719439213118463</v>
      </c>
      <c r="P1769" s="20">
        <f t="shared" ca="1" si="82"/>
        <v>206.46511399617765</v>
      </c>
      <c r="X1769" s="12">
        <v>544.4784298943033</v>
      </c>
      <c r="AE1769" s="8">
        <v>1767</v>
      </c>
      <c r="AF1769" s="12">
        <v>195701.6</v>
      </c>
      <c r="AG1769" s="8">
        <f t="shared" si="83"/>
        <v>0.88349999999999995</v>
      </c>
    </row>
    <row r="1770" spans="14:33" x14ac:dyDescent="0.25">
      <c r="N1770" s="7">
        <v>1768</v>
      </c>
      <c r="O1770" s="7">
        <f t="shared" ca="1" si="81"/>
        <v>0.57564689946166692</v>
      </c>
      <c r="P1770" s="20">
        <f t="shared" ca="1" si="82"/>
        <v>182.82143620698929</v>
      </c>
      <c r="X1770" s="12">
        <v>521.34513987523906</v>
      </c>
      <c r="AE1770" s="8">
        <v>1768</v>
      </c>
      <c r="AF1770" s="12">
        <v>196006.5</v>
      </c>
      <c r="AG1770" s="8">
        <f t="shared" si="83"/>
        <v>0.88400000000000001</v>
      </c>
    </row>
    <row r="1771" spans="14:33" x14ac:dyDescent="0.25">
      <c r="N1771" s="7">
        <v>1769</v>
      </c>
      <c r="O1771" s="7">
        <f t="shared" ca="1" si="81"/>
        <v>0.60606429655704319</v>
      </c>
      <c r="P1771" s="20">
        <f t="shared" ca="1" si="82"/>
        <v>185.84458106455332</v>
      </c>
      <c r="X1771" s="12">
        <v>589.30061111791838</v>
      </c>
      <c r="AE1771" s="8">
        <v>1769</v>
      </c>
      <c r="AF1771" s="12">
        <v>196058.2</v>
      </c>
      <c r="AG1771" s="8">
        <f t="shared" si="83"/>
        <v>0.88449999999999995</v>
      </c>
    </row>
    <row r="1772" spans="14:33" x14ac:dyDescent="0.25">
      <c r="N1772" s="7">
        <v>1770</v>
      </c>
      <c r="O1772" s="7">
        <f t="shared" ca="1" si="81"/>
        <v>9.5226669849038048E-2</v>
      </c>
      <c r="P1772" s="20">
        <f t="shared" ca="1" si="82"/>
        <v>140.90963861223244</v>
      </c>
      <c r="X1772" s="12">
        <v>504.29327732910161</v>
      </c>
      <c r="AE1772" s="8">
        <v>1770</v>
      </c>
      <c r="AF1772" s="12">
        <v>196079.6</v>
      </c>
      <c r="AG1772" s="8">
        <f t="shared" si="83"/>
        <v>0.88500000000000001</v>
      </c>
    </row>
    <row r="1773" spans="14:33" x14ac:dyDescent="0.25">
      <c r="N1773" s="7">
        <v>1771</v>
      </c>
      <c r="O1773" s="7">
        <f t="shared" ca="1" si="81"/>
        <v>0.40741492460810913</v>
      </c>
      <c r="P1773" s="20">
        <f t="shared" ca="1" si="82"/>
        <v>168.04597441920356</v>
      </c>
      <c r="X1773" s="12">
        <v>679.28446704412579</v>
      </c>
      <c r="AE1773" s="8">
        <v>1771</v>
      </c>
      <c r="AF1773" s="12">
        <v>196121.4</v>
      </c>
      <c r="AG1773" s="8">
        <f t="shared" si="83"/>
        <v>0.88549999999999995</v>
      </c>
    </row>
    <row r="1774" spans="14:33" x14ac:dyDescent="0.25">
      <c r="N1774" s="7">
        <v>1772</v>
      </c>
      <c r="O1774" s="7">
        <f t="shared" ca="1" si="81"/>
        <v>8.4008515102830694E-2</v>
      </c>
      <c r="P1774" s="20">
        <f t="shared" ca="1" si="82"/>
        <v>139.57030725350273</v>
      </c>
      <c r="X1774" s="12">
        <v>491.9140398126591</v>
      </c>
      <c r="AE1774" s="8">
        <v>1772</v>
      </c>
      <c r="AF1774" s="12">
        <v>196124.4</v>
      </c>
      <c r="AG1774" s="8">
        <f t="shared" si="83"/>
        <v>0.88600000000000001</v>
      </c>
    </row>
    <row r="1775" spans="14:33" x14ac:dyDescent="0.25">
      <c r="N1775" s="7">
        <v>1773</v>
      </c>
      <c r="O1775" s="7">
        <f t="shared" ca="1" si="81"/>
        <v>0.927605634798642</v>
      </c>
      <c r="P1775" s="20">
        <f t="shared" ca="1" si="82"/>
        <v>245.42969519778697</v>
      </c>
      <c r="X1775" s="12">
        <v>639.59702289021459</v>
      </c>
      <c r="AE1775" s="8">
        <v>1773</v>
      </c>
      <c r="AF1775" s="12">
        <v>196147.9</v>
      </c>
      <c r="AG1775" s="8">
        <f t="shared" si="83"/>
        <v>0.88649999999999995</v>
      </c>
    </row>
    <row r="1776" spans="14:33" x14ac:dyDescent="0.25">
      <c r="N1776" s="7">
        <v>1774</v>
      </c>
      <c r="O1776" s="7">
        <f t="shared" ca="1" si="81"/>
        <v>0.25303977623227281</v>
      </c>
      <c r="P1776" s="20">
        <f t="shared" ca="1" si="82"/>
        <v>155.59418864352878</v>
      </c>
      <c r="X1776" s="12">
        <v>424.43530740409835</v>
      </c>
      <c r="AE1776" s="8">
        <v>1774</v>
      </c>
      <c r="AF1776" s="12">
        <v>196189.8</v>
      </c>
      <c r="AG1776" s="8">
        <f t="shared" si="83"/>
        <v>0.88700000000000001</v>
      </c>
    </row>
    <row r="1777" spans="14:33" x14ac:dyDescent="0.25">
      <c r="N1777" s="7">
        <v>1775</v>
      </c>
      <c r="O1777" s="7">
        <f t="shared" ca="1" si="81"/>
        <v>0.3730994424456805</v>
      </c>
      <c r="P1777" s="20">
        <f t="shared" ca="1" si="82"/>
        <v>165.26374483393016</v>
      </c>
      <c r="X1777" s="12">
        <v>566.42828032231944</v>
      </c>
      <c r="AE1777" s="8">
        <v>1775</v>
      </c>
      <c r="AF1777" s="12">
        <v>196196.6</v>
      </c>
      <c r="AG1777" s="8">
        <f t="shared" si="83"/>
        <v>0.88749999999999996</v>
      </c>
    </row>
    <row r="1778" spans="14:33" x14ac:dyDescent="0.25">
      <c r="N1778" s="7">
        <v>1776</v>
      </c>
      <c r="O1778" s="7">
        <f t="shared" ca="1" si="81"/>
        <v>0.89747361797482295</v>
      </c>
      <c r="P1778" s="20">
        <f t="shared" ca="1" si="82"/>
        <v>233.96385653739296</v>
      </c>
      <c r="X1778" s="12">
        <v>805.54378685427741</v>
      </c>
      <c r="AE1778" s="8">
        <v>1776</v>
      </c>
      <c r="AF1778" s="12">
        <v>196299.5</v>
      </c>
      <c r="AG1778" s="8">
        <f t="shared" si="83"/>
        <v>0.88800000000000001</v>
      </c>
    </row>
    <row r="1779" spans="14:33" x14ac:dyDescent="0.25">
      <c r="N1779" s="7">
        <v>1777</v>
      </c>
      <c r="O1779" s="7">
        <f t="shared" ca="1" si="81"/>
        <v>5.5558816788629395E-2</v>
      </c>
      <c r="P1779" s="20">
        <f t="shared" ca="1" si="82"/>
        <v>135.68819027557717</v>
      </c>
      <c r="X1779" s="12">
        <v>717.11099584846409</v>
      </c>
      <c r="AE1779" s="8">
        <v>1777</v>
      </c>
      <c r="AF1779" s="12">
        <v>196416.3</v>
      </c>
      <c r="AG1779" s="8">
        <f t="shared" si="83"/>
        <v>0.88849999999999996</v>
      </c>
    </row>
    <row r="1780" spans="14:33" x14ac:dyDescent="0.25">
      <c r="N1780" s="7">
        <v>1778</v>
      </c>
      <c r="O1780" s="7">
        <f t="shared" ca="1" si="81"/>
        <v>5.4252258427737621E-2</v>
      </c>
      <c r="P1780" s="20">
        <f t="shared" ca="1" si="82"/>
        <v>135.48635705749638</v>
      </c>
      <c r="X1780" s="12">
        <v>489.16475070994181</v>
      </c>
      <c r="AE1780" s="8">
        <v>1778</v>
      </c>
      <c r="AF1780" s="12">
        <v>196455.1</v>
      </c>
      <c r="AG1780" s="8">
        <f t="shared" si="83"/>
        <v>0.88900000000000001</v>
      </c>
    </row>
    <row r="1781" spans="14:33" x14ac:dyDescent="0.25">
      <c r="N1781" s="7">
        <v>1779</v>
      </c>
      <c r="O1781" s="7">
        <f t="shared" ca="1" si="81"/>
        <v>0.21287249303696132</v>
      </c>
      <c r="P1781" s="20">
        <f t="shared" ca="1" si="82"/>
        <v>152.24028923321782</v>
      </c>
      <c r="X1781" s="12">
        <v>676.8217663929164</v>
      </c>
      <c r="AE1781" s="8">
        <v>1779</v>
      </c>
      <c r="AF1781" s="12">
        <v>196527.2</v>
      </c>
      <c r="AG1781" s="8">
        <f t="shared" si="83"/>
        <v>0.88949999999999996</v>
      </c>
    </row>
    <row r="1782" spans="14:33" x14ac:dyDescent="0.25">
      <c r="N1782" s="7">
        <v>1780</v>
      </c>
      <c r="O1782" s="7">
        <f t="shared" ca="1" si="81"/>
        <v>0.6558593876103479</v>
      </c>
      <c r="P1782" s="20">
        <f t="shared" ca="1" si="82"/>
        <v>191.17219537498343</v>
      </c>
      <c r="X1782" s="12">
        <v>501.22699816038784</v>
      </c>
      <c r="AE1782" s="8">
        <v>1780</v>
      </c>
      <c r="AF1782" s="12">
        <v>196530.7</v>
      </c>
      <c r="AG1782" s="8">
        <f t="shared" si="83"/>
        <v>0.89</v>
      </c>
    </row>
    <row r="1783" spans="14:33" x14ac:dyDescent="0.25">
      <c r="N1783" s="7">
        <v>1781</v>
      </c>
      <c r="O1783" s="7">
        <f t="shared" ca="1" si="81"/>
        <v>0.62742004684234776</v>
      </c>
      <c r="P1783" s="20">
        <f t="shared" ca="1" si="82"/>
        <v>188.06560394736874</v>
      </c>
      <c r="X1783" s="12">
        <v>541.83247842892024</v>
      </c>
      <c r="AE1783" s="8">
        <v>1781</v>
      </c>
      <c r="AF1783" s="12">
        <v>196541.8</v>
      </c>
      <c r="AG1783" s="8">
        <f t="shared" si="83"/>
        <v>0.89049999999999996</v>
      </c>
    </row>
    <row r="1784" spans="14:33" x14ac:dyDescent="0.25">
      <c r="N1784" s="7">
        <v>1782</v>
      </c>
      <c r="O1784" s="7">
        <f t="shared" ca="1" si="81"/>
        <v>0.57145379485879688</v>
      </c>
      <c r="P1784" s="20">
        <f t="shared" ca="1" si="82"/>
        <v>182.41621555649863</v>
      </c>
      <c r="X1784" s="12">
        <v>550.31730481195268</v>
      </c>
      <c r="AE1784" s="8">
        <v>1782</v>
      </c>
      <c r="AF1784" s="12">
        <v>196557.9</v>
      </c>
      <c r="AG1784" s="8">
        <f t="shared" si="83"/>
        <v>0.89100000000000001</v>
      </c>
    </row>
    <row r="1785" spans="14:33" x14ac:dyDescent="0.25">
      <c r="N1785" s="7">
        <v>1783</v>
      </c>
      <c r="O1785" s="7">
        <f t="shared" ca="1" si="81"/>
        <v>0.1368720031261661</v>
      </c>
      <c r="P1785" s="20">
        <f t="shared" ca="1" si="82"/>
        <v>145.33675515544357</v>
      </c>
      <c r="X1785" s="12">
        <v>542.30558302528721</v>
      </c>
      <c r="AE1785" s="8">
        <v>1783</v>
      </c>
      <c r="AF1785" s="12">
        <v>196589.3</v>
      </c>
      <c r="AG1785" s="8">
        <f t="shared" si="83"/>
        <v>0.89149999999999996</v>
      </c>
    </row>
    <row r="1786" spans="14:33" x14ac:dyDescent="0.25">
      <c r="N1786" s="7">
        <v>1784</v>
      </c>
      <c r="O1786" s="7">
        <f t="shared" ca="1" si="81"/>
        <v>0.19918649254492538</v>
      </c>
      <c r="P1786" s="20">
        <f t="shared" ca="1" si="82"/>
        <v>151.06382173803775</v>
      </c>
      <c r="X1786" s="12">
        <v>615.21237305575528</v>
      </c>
      <c r="AE1786" s="8">
        <v>1784</v>
      </c>
      <c r="AF1786" s="12">
        <v>196639.3</v>
      </c>
      <c r="AG1786" s="8">
        <f t="shared" si="83"/>
        <v>0.89200000000000002</v>
      </c>
    </row>
    <row r="1787" spans="14:33" x14ac:dyDescent="0.25">
      <c r="N1787" s="7">
        <v>1785</v>
      </c>
      <c r="O1787" s="7">
        <f t="shared" ca="1" si="81"/>
        <v>0.22806111913423355</v>
      </c>
      <c r="P1787" s="20">
        <f t="shared" ca="1" si="82"/>
        <v>153.52358542511564</v>
      </c>
      <c r="X1787" s="12">
        <v>651.94786502522857</v>
      </c>
      <c r="AE1787" s="8">
        <v>1785</v>
      </c>
      <c r="AF1787" s="12">
        <v>196675.9</v>
      </c>
      <c r="AG1787" s="8">
        <f t="shared" si="83"/>
        <v>0.89249999999999996</v>
      </c>
    </row>
    <row r="1788" spans="14:33" x14ac:dyDescent="0.25">
      <c r="N1788" s="7">
        <v>1786</v>
      </c>
      <c r="O1788" s="7">
        <f t="shared" ca="1" si="81"/>
        <v>2.1241796649097533E-2</v>
      </c>
      <c r="P1788" s="20">
        <f t="shared" ca="1" si="82"/>
        <v>128.90595130789018</v>
      </c>
      <c r="X1788" s="12">
        <v>679.33117156445667</v>
      </c>
      <c r="AE1788" s="8">
        <v>1786</v>
      </c>
      <c r="AF1788" s="12">
        <v>196690.1</v>
      </c>
      <c r="AG1788" s="8">
        <f t="shared" si="83"/>
        <v>0.89300000000000002</v>
      </c>
    </row>
    <row r="1789" spans="14:33" x14ac:dyDescent="0.25">
      <c r="N1789" s="7">
        <v>1787</v>
      </c>
      <c r="O1789" s="7">
        <f t="shared" ca="1" si="81"/>
        <v>0.71391108764119282</v>
      </c>
      <c r="P1789" s="20">
        <f t="shared" ca="1" si="82"/>
        <v>198.18318069023894</v>
      </c>
      <c r="X1789" s="12">
        <v>591.31891553234379</v>
      </c>
      <c r="AE1789" s="8">
        <v>1787</v>
      </c>
      <c r="AF1789" s="12">
        <v>196694.6</v>
      </c>
      <c r="AG1789" s="8">
        <f t="shared" si="83"/>
        <v>0.89349999999999996</v>
      </c>
    </row>
    <row r="1790" spans="14:33" x14ac:dyDescent="0.25">
      <c r="N1790" s="7">
        <v>1788</v>
      </c>
      <c r="O1790" s="7">
        <f t="shared" ca="1" si="81"/>
        <v>0.16346661118524619</v>
      </c>
      <c r="P1790" s="20">
        <f t="shared" ca="1" si="82"/>
        <v>147.87262905235599</v>
      </c>
      <c r="X1790" s="12">
        <v>634.7655406112284</v>
      </c>
      <c r="AE1790" s="8">
        <v>1788</v>
      </c>
      <c r="AF1790" s="12">
        <v>196710.8</v>
      </c>
      <c r="AG1790" s="8">
        <f t="shared" si="83"/>
        <v>0.89400000000000002</v>
      </c>
    </row>
    <row r="1791" spans="14:33" x14ac:dyDescent="0.25">
      <c r="N1791" s="7">
        <v>1789</v>
      </c>
      <c r="O1791" s="7">
        <f t="shared" ca="1" si="81"/>
        <v>0.35903623641153137</v>
      </c>
      <c r="P1791" s="20">
        <f t="shared" ca="1" si="82"/>
        <v>164.13277663457234</v>
      </c>
      <c r="X1791" s="12">
        <v>568.56795096421615</v>
      </c>
      <c r="AE1791" s="8">
        <v>1789</v>
      </c>
      <c r="AF1791" s="12">
        <v>196717.5</v>
      </c>
      <c r="AG1791" s="8">
        <f t="shared" si="83"/>
        <v>0.89449999999999996</v>
      </c>
    </row>
    <row r="1792" spans="14:33" x14ac:dyDescent="0.25">
      <c r="N1792" s="7">
        <v>1790</v>
      </c>
      <c r="O1792" s="7">
        <f t="shared" ca="1" si="81"/>
        <v>0.63343000037501118</v>
      </c>
      <c r="P1792" s="20">
        <f t="shared" ca="1" si="82"/>
        <v>188.70711955740143</v>
      </c>
      <c r="X1792" s="12">
        <v>488.49095638330948</v>
      </c>
      <c r="AE1792" s="8">
        <v>1790</v>
      </c>
      <c r="AF1792" s="12">
        <v>196720.1</v>
      </c>
      <c r="AG1792" s="8">
        <f t="shared" si="83"/>
        <v>0.89500000000000002</v>
      </c>
    </row>
    <row r="1793" spans="14:33" x14ac:dyDescent="0.25">
      <c r="N1793" s="7">
        <v>1791</v>
      </c>
      <c r="O1793" s="7">
        <f t="shared" ca="1" si="81"/>
        <v>0.42069322991071145</v>
      </c>
      <c r="P1793" s="20">
        <f t="shared" ca="1" si="82"/>
        <v>169.13454774659019</v>
      </c>
      <c r="X1793" s="12">
        <v>343.21488184987157</v>
      </c>
      <c r="AE1793" s="8">
        <v>1791</v>
      </c>
      <c r="AF1793" s="12">
        <v>196753.9</v>
      </c>
      <c r="AG1793" s="8">
        <f t="shared" si="83"/>
        <v>0.89549999999999996</v>
      </c>
    </row>
    <row r="1794" spans="14:33" x14ac:dyDescent="0.25">
      <c r="N1794" s="7">
        <v>1792</v>
      </c>
      <c r="O1794" s="7">
        <f t="shared" ca="1" si="81"/>
        <v>0.16879177937928069</v>
      </c>
      <c r="P1794" s="20">
        <f t="shared" ca="1" si="82"/>
        <v>148.36176786903621</v>
      </c>
      <c r="X1794" s="12">
        <v>564.22676086371553</v>
      </c>
      <c r="AE1794" s="8">
        <v>1792</v>
      </c>
      <c r="AF1794" s="12">
        <v>196789.8</v>
      </c>
      <c r="AG1794" s="8">
        <f t="shared" si="83"/>
        <v>0.89600000000000002</v>
      </c>
    </row>
    <row r="1795" spans="14:33" x14ac:dyDescent="0.25">
      <c r="N1795" s="7">
        <v>1793</v>
      </c>
      <c r="O1795" s="7">
        <f t="shared" ca="1" si="81"/>
        <v>0.68638113179968019</v>
      </c>
      <c r="P1795" s="20">
        <f t="shared" ca="1" si="82"/>
        <v>194.73100422781835</v>
      </c>
      <c r="X1795" s="12">
        <v>490.14857145585029</v>
      </c>
      <c r="AE1795" s="8">
        <v>1793</v>
      </c>
      <c r="AF1795" s="12">
        <v>196880.2</v>
      </c>
      <c r="AG1795" s="8">
        <f t="shared" si="83"/>
        <v>0.89649999999999996</v>
      </c>
    </row>
    <row r="1796" spans="14:33" x14ac:dyDescent="0.25">
      <c r="N1796" s="7">
        <v>1794</v>
      </c>
      <c r="O1796" s="7">
        <f t="shared" ref="O1796:O1859" ca="1" si="84">RAND()</f>
        <v>0.57983172712820807</v>
      </c>
      <c r="P1796" s="20">
        <f t="shared" ref="P1796:P1859" ca="1" si="85">(($L$4*(EXP((_xlfn.NORM.S.INV(O1796)-$L$5)/$L$6)))/(1+EXP((_xlfn.NORM.S.INV(O1796)-$L$5)/$L$6)))+$L$3</f>
        <v>183.22849463379868</v>
      </c>
      <c r="X1796" s="12">
        <v>513.45456269300803</v>
      </c>
      <c r="AE1796" s="8">
        <v>1794</v>
      </c>
      <c r="AF1796" s="12">
        <v>196942.3</v>
      </c>
      <c r="AG1796" s="8">
        <f t="shared" ref="AG1796:AG1859" si="86">AE1796/2000</f>
        <v>0.89700000000000002</v>
      </c>
    </row>
    <row r="1797" spans="14:33" x14ac:dyDescent="0.25">
      <c r="N1797" s="7">
        <v>1795</v>
      </c>
      <c r="O1797" s="7">
        <f t="shared" ca="1" si="84"/>
        <v>0.43796190800430412</v>
      </c>
      <c r="P1797" s="20">
        <f t="shared" ca="1" si="85"/>
        <v>170.56325091940613</v>
      </c>
      <c r="X1797" s="12">
        <v>724.19042714550096</v>
      </c>
      <c r="AE1797" s="8">
        <v>1795</v>
      </c>
      <c r="AF1797" s="12">
        <v>197082.6</v>
      </c>
      <c r="AG1797" s="8">
        <f t="shared" si="86"/>
        <v>0.89749999999999996</v>
      </c>
    </row>
    <row r="1798" spans="14:33" x14ac:dyDescent="0.25">
      <c r="N1798" s="7">
        <v>1796</v>
      </c>
      <c r="O1798" s="7">
        <f t="shared" ca="1" si="84"/>
        <v>0.76773232373256217</v>
      </c>
      <c r="P1798" s="20">
        <f t="shared" ca="1" si="85"/>
        <v>205.80743112400597</v>
      </c>
      <c r="X1798" s="12">
        <v>730.71377429999472</v>
      </c>
      <c r="AE1798" s="8">
        <v>1796</v>
      </c>
      <c r="AF1798" s="12">
        <v>197132.9</v>
      </c>
      <c r="AG1798" s="8">
        <f t="shared" si="86"/>
        <v>0.89800000000000002</v>
      </c>
    </row>
    <row r="1799" spans="14:33" x14ac:dyDescent="0.25">
      <c r="N1799" s="7">
        <v>1797</v>
      </c>
      <c r="O1799" s="7">
        <f t="shared" ca="1" si="84"/>
        <v>0.96073158322105123</v>
      </c>
      <c r="P1799" s="20">
        <f t="shared" ca="1" si="85"/>
        <v>265.15243744319559</v>
      </c>
      <c r="X1799" s="12">
        <v>871.75207137518191</v>
      </c>
      <c r="AE1799" s="8">
        <v>1797</v>
      </c>
      <c r="AF1799" s="12">
        <v>197286.9</v>
      </c>
      <c r="AG1799" s="8">
        <f t="shared" si="86"/>
        <v>0.89849999999999997</v>
      </c>
    </row>
    <row r="1800" spans="14:33" x14ac:dyDescent="0.25">
      <c r="N1800" s="7">
        <v>1798</v>
      </c>
      <c r="O1800" s="7">
        <f t="shared" ca="1" si="84"/>
        <v>0.40137348918073357</v>
      </c>
      <c r="P1800" s="20">
        <f t="shared" ca="1" si="85"/>
        <v>167.55319175951348</v>
      </c>
      <c r="X1800" s="12">
        <v>774.14722119875341</v>
      </c>
      <c r="AE1800" s="8">
        <v>1798</v>
      </c>
      <c r="AF1800" s="12">
        <v>197290.1</v>
      </c>
      <c r="AG1800" s="8">
        <f t="shared" si="86"/>
        <v>0.89900000000000002</v>
      </c>
    </row>
    <row r="1801" spans="14:33" x14ac:dyDescent="0.25">
      <c r="N1801" s="7">
        <v>1799</v>
      </c>
      <c r="O1801" s="7">
        <f t="shared" ca="1" si="84"/>
        <v>0.1781355394998887</v>
      </c>
      <c r="P1801" s="20">
        <f t="shared" ca="1" si="85"/>
        <v>149.20763623952476</v>
      </c>
      <c r="X1801" s="12">
        <v>567.28666673514181</v>
      </c>
      <c r="AE1801" s="8">
        <v>1799</v>
      </c>
      <c r="AF1801" s="12">
        <v>197295.9</v>
      </c>
      <c r="AG1801" s="8">
        <f t="shared" si="86"/>
        <v>0.89949999999999997</v>
      </c>
    </row>
    <row r="1802" spans="14:33" x14ac:dyDescent="0.25">
      <c r="N1802" s="7">
        <v>1800</v>
      </c>
      <c r="O1802" s="7">
        <f t="shared" ca="1" si="84"/>
        <v>0.32323042090019372</v>
      </c>
      <c r="P1802" s="20">
        <f t="shared" ca="1" si="85"/>
        <v>161.26398339339158</v>
      </c>
      <c r="X1802" s="12">
        <v>739.784074759448</v>
      </c>
      <c r="AE1802" s="8">
        <v>1800</v>
      </c>
      <c r="AF1802" s="12">
        <v>197312.3</v>
      </c>
      <c r="AG1802" s="8">
        <f t="shared" si="86"/>
        <v>0.9</v>
      </c>
    </row>
    <row r="1803" spans="14:33" x14ac:dyDescent="0.25">
      <c r="N1803" s="7">
        <v>1801</v>
      </c>
      <c r="O1803" s="7">
        <f t="shared" ca="1" si="84"/>
        <v>0.12864481153457674</v>
      </c>
      <c r="P1803" s="20">
        <f t="shared" ca="1" si="85"/>
        <v>144.51425919546458</v>
      </c>
      <c r="X1803" s="12">
        <v>593.58424390084519</v>
      </c>
      <c r="AE1803" s="8">
        <v>1801</v>
      </c>
      <c r="AF1803" s="12">
        <v>197368.5</v>
      </c>
      <c r="AG1803" s="8">
        <f t="shared" si="86"/>
        <v>0.90049999999999997</v>
      </c>
    </row>
    <row r="1804" spans="14:33" x14ac:dyDescent="0.25">
      <c r="N1804" s="7">
        <v>1802</v>
      </c>
      <c r="O1804" s="7">
        <f t="shared" ca="1" si="84"/>
        <v>0.75624917479624931</v>
      </c>
      <c r="P1804" s="20">
        <f t="shared" ca="1" si="85"/>
        <v>204.06463950797439</v>
      </c>
      <c r="X1804" s="12">
        <v>657.2330646998347</v>
      </c>
      <c r="AE1804" s="8">
        <v>1802</v>
      </c>
      <c r="AF1804" s="12">
        <v>197497.1</v>
      </c>
      <c r="AG1804" s="8">
        <f t="shared" si="86"/>
        <v>0.90100000000000002</v>
      </c>
    </row>
    <row r="1805" spans="14:33" x14ac:dyDescent="0.25">
      <c r="N1805" s="7">
        <v>1803</v>
      </c>
      <c r="O1805" s="7">
        <f t="shared" ca="1" si="84"/>
        <v>0.29435579663384925</v>
      </c>
      <c r="P1805" s="20">
        <f t="shared" ca="1" si="85"/>
        <v>158.94748293460796</v>
      </c>
      <c r="X1805" s="12">
        <v>805.69713063775896</v>
      </c>
      <c r="AE1805" s="8">
        <v>1803</v>
      </c>
      <c r="AF1805" s="12">
        <v>197550.9</v>
      </c>
      <c r="AG1805" s="8">
        <f t="shared" si="86"/>
        <v>0.90149999999999997</v>
      </c>
    </row>
    <row r="1806" spans="14:33" x14ac:dyDescent="0.25">
      <c r="N1806" s="7">
        <v>1804</v>
      </c>
      <c r="O1806" s="7">
        <f t="shared" ca="1" si="84"/>
        <v>0.96816576713696179</v>
      </c>
      <c r="P1806" s="20">
        <f t="shared" ca="1" si="85"/>
        <v>271.82430979937527</v>
      </c>
      <c r="X1806" s="12">
        <v>788.92129078478104</v>
      </c>
      <c r="AE1806" s="8">
        <v>1804</v>
      </c>
      <c r="AF1806" s="12">
        <v>197617.3</v>
      </c>
      <c r="AG1806" s="8">
        <f t="shared" si="86"/>
        <v>0.90200000000000002</v>
      </c>
    </row>
    <row r="1807" spans="14:33" x14ac:dyDescent="0.25">
      <c r="N1807" s="7">
        <v>1805</v>
      </c>
      <c r="O1807" s="7">
        <f t="shared" ca="1" si="84"/>
        <v>0.67466196988037741</v>
      </c>
      <c r="P1807" s="20">
        <f t="shared" ca="1" si="85"/>
        <v>193.33410792155075</v>
      </c>
      <c r="X1807" s="12">
        <v>445.72081546353814</v>
      </c>
      <c r="AE1807" s="8">
        <v>1805</v>
      </c>
      <c r="AF1807" s="12">
        <v>197648.7</v>
      </c>
      <c r="AG1807" s="8">
        <f t="shared" si="86"/>
        <v>0.90249999999999997</v>
      </c>
    </row>
    <row r="1808" spans="14:33" x14ac:dyDescent="0.25">
      <c r="N1808" s="7">
        <v>1806</v>
      </c>
      <c r="O1808" s="7">
        <f t="shared" ca="1" si="84"/>
        <v>0.17209550120701278</v>
      </c>
      <c r="P1808" s="20">
        <f t="shared" ca="1" si="85"/>
        <v>148.66258125347022</v>
      </c>
      <c r="X1808" s="12">
        <v>582.94642777157287</v>
      </c>
      <c r="AE1808" s="8">
        <v>1806</v>
      </c>
      <c r="AF1808" s="12">
        <v>197679.7</v>
      </c>
      <c r="AG1808" s="8">
        <f t="shared" si="86"/>
        <v>0.90300000000000002</v>
      </c>
    </row>
    <row r="1809" spans="14:33" x14ac:dyDescent="0.25">
      <c r="N1809" s="7">
        <v>1807</v>
      </c>
      <c r="O1809" s="7">
        <f t="shared" ca="1" si="84"/>
        <v>0.68225259866489363</v>
      </c>
      <c r="P1809" s="20">
        <f t="shared" ca="1" si="85"/>
        <v>194.2343007036477</v>
      </c>
      <c r="X1809" s="12">
        <v>458.81964121553381</v>
      </c>
      <c r="AE1809" s="8">
        <v>1807</v>
      </c>
      <c r="AF1809" s="12">
        <v>197720</v>
      </c>
      <c r="AG1809" s="8">
        <f t="shared" si="86"/>
        <v>0.90349999999999997</v>
      </c>
    </row>
    <row r="1810" spans="14:33" x14ac:dyDescent="0.25">
      <c r="N1810" s="7">
        <v>1808</v>
      </c>
      <c r="O1810" s="7">
        <f t="shared" ca="1" si="84"/>
        <v>0.52417416285270368</v>
      </c>
      <c r="P1810" s="20">
        <f t="shared" ca="1" si="85"/>
        <v>178.01098819383145</v>
      </c>
      <c r="X1810" s="12">
        <v>447.3941547820134</v>
      </c>
      <c r="AE1810" s="8">
        <v>1808</v>
      </c>
      <c r="AF1810" s="12">
        <v>197732.3</v>
      </c>
      <c r="AG1810" s="8">
        <f t="shared" si="86"/>
        <v>0.90400000000000003</v>
      </c>
    </row>
    <row r="1811" spans="14:33" x14ac:dyDescent="0.25">
      <c r="N1811" s="7">
        <v>1809</v>
      </c>
      <c r="O1811" s="7">
        <f t="shared" ca="1" si="84"/>
        <v>0.20055384888628502</v>
      </c>
      <c r="P1811" s="20">
        <f t="shared" ca="1" si="85"/>
        <v>151.18233038881874</v>
      </c>
      <c r="X1811" s="12">
        <v>497.87602304367692</v>
      </c>
      <c r="AE1811" s="8">
        <v>1809</v>
      </c>
      <c r="AF1811" s="12">
        <v>197876.7</v>
      </c>
      <c r="AG1811" s="8">
        <f t="shared" si="86"/>
        <v>0.90449999999999997</v>
      </c>
    </row>
    <row r="1812" spans="14:33" x14ac:dyDescent="0.25">
      <c r="N1812" s="7">
        <v>1810</v>
      </c>
      <c r="O1812" s="7">
        <f t="shared" ca="1" si="84"/>
        <v>0.14920721744936449</v>
      </c>
      <c r="P1812" s="20">
        <f t="shared" ca="1" si="85"/>
        <v>146.53403308934261</v>
      </c>
      <c r="X1812" s="12">
        <v>638.35323003290921</v>
      </c>
      <c r="AE1812" s="8">
        <v>1810</v>
      </c>
      <c r="AF1812" s="12">
        <v>197881.5</v>
      </c>
      <c r="AG1812" s="8">
        <f t="shared" si="86"/>
        <v>0.90500000000000003</v>
      </c>
    </row>
    <row r="1813" spans="14:33" x14ac:dyDescent="0.25">
      <c r="N1813" s="7">
        <v>1811</v>
      </c>
      <c r="O1813" s="7">
        <f t="shared" ca="1" si="84"/>
        <v>0.11729828516077589</v>
      </c>
      <c r="P1813" s="20">
        <f t="shared" ca="1" si="85"/>
        <v>143.34295932185907</v>
      </c>
      <c r="X1813" s="12">
        <v>571.65224266188955</v>
      </c>
      <c r="AE1813" s="8">
        <v>1811</v>
      </c>
      <c r="AF1813" s="12">
        <v>197931.8</v>
      </c>
      <c r="AG1813" s="8">
        <f t="shared" si="86"/>
        <v>0.90549999999999997</v>
      </c>
    </row>
    <row r="1814" spans="14:33" x14ac:dyDescent="0.25">
      <c r="N1814" s="7">
        <v>1812</v>
      </c>
      <c r="O1814" s="7">
        <f t="shared" ca="1" si="84"/>
        <v>0.31434852393005364</v>
      </c>
      <c r="P1814" s="20">
        <f t="shared" ca="1" si="85"/>
        <v>160.55252218046172</v>
      </c>
      <c r="X1814" s="12">
        <v>544.27250003345785</v>
      </c>
      <c r="AE1814" s="8">
        <v>1812</v>
      </c>
      <c r="AF1814" s="12">
        <v>197940</v>
      </c>
      <c r="AG1814" s="8">
        <f t="shared" si="86"/>
        <v>0.90600000000000003</v>
      </c>
    </row>
    <row r="1815" spans="14:33" x14ac:dyDescent="0.25">
      <c r="N1815" s="7">
        <v>1813</v>
      </c>
      <c r="O1815" s="7">
        <f t="shared" ca="1" si="84"/>
        <v>0.446101885134085</v>
      </c>
      <c r="P1815" s="20">
        <f t="shared" ca="1" si="85"/>
        <v>171.24250195368563</v>
      </c>
      <c r="X1815" s="12">
        <v>615.90480420000461</v>
      </c>
      <c r="AE1815" s="8">
        <v>1813</v>
      </c>
      <c r="AF1815" s="12">
        <v>197954.4</v>
      </c>
      <c r="AG1815" s="8">
        <f t="shared" si="86"/>
        <v>0.90649999999999997</v>
      </c>
    </row>
    <row r="1816" spans="14:33" x14ac:dyDescent="0.25">
      <c r="N1816" s="7">
        <v>1814</v>
      </c>
      <c r="O1816" s="7">
        <f t="shared" ca="1" si="84"/>
        <v>0.66416428983228593</v>
      </c>
      <c r="P1816" s="20">
        <f t="shared" ca="1" si="85"/>
        <v>192.1156289551468</v>
      </c>
      <c r="X1816" s="12">
        <v>578.78433720156386</v>
      </c>
      <c r="AE1816" s="8">
        <v>1814</v>
      </c>
      <c r="AF1816" s="12">
        <v>197967.6</v>
      </c>
      <c r="AG1816" s="8">
        <f t="shared" si="86"/>
        <v>0.90700000000000003</v>
      </c>
    </row>
    <row r="1817" spans="14:33" x14ac:dyDescent="0.25">
      <c r="N1817" s="7">
        <v>1815</v>
      </c>
      <c r="O1817" s="7">
        <f t="shared" ca="1" si="84"/>
        <v>0.12726183618032516</v>
      </c>
      <c r="P1817" s="20">
        <f t="shared" ca="1" si="85"/>
        <v>144.37390241508857</v>
      </c>
      <c r="X1817" s="12">
        <v>513.9108537346151</v>
      </c>
      <c r="AE1817" s="8">
        <v>1815</v>
      </c>
      <c r="AF1817" s="12">
        <v>197988.4</v>
      </c>
      <c r="AG1817" s="8">
        <f t="shared" si="86"/>
        <v>0.90749999999999997</v>
      </c>
    </row>
    <row r="1818" spans="14:33" x14ac:dyDescent="0.25">
      <c r="N1818" s="7">
        <v>1816</v>
      </c>
      <c r="O1818" s="7">
        <f t="shared" ca="1" si="84"/>
        <v>0.7101721656099923</v>
      </c>
      <c r="P1818" s="20">
        <f t="shared" ca="1" si="85"/>
        <v>197.69906338365797</v>
      </c>
      <c r="X1818" s="12">
        <v>628.40579576473283</v>
      </c>
      <c r="AE1818" s="8">
        <v>1816</v>
      </c>
      <c r="AF1818" s="12">
        <v>198041.5</v>
      </c>
      <c r="AG1818" s="8">
        <f t="shared" si="86"/>
        <v>0.90800000000000003</v>
      </c>
    </row>
    <row r="1819" spans="14:33" x14ac:dyDescent="0.25">
      <c r="N1819" s="7">
        <v>1817</v>
      </c>
      <c r="O1819" s="7">
        <f t="shared" ca="1" si="84"/>
        <v>0.44185356396763187</v>
      </c>
      <c r="P1819" s="20">
        <f t="shared" ca="1" si="85"/>
        <v>170.88750045277234</v>
      </c>
      <c r="X1819" s="12">
        <v>775.51957138101727</v>
      </c>
      <c r="AE1819" s="8">
        <v>1817</v>
      </c>
      <c r="AF1819" s="12">
        <v>198063.8</v>
      </c>
      <c r="AG1819" s="8">
        <f t="shared" si="86"/>
        <v>0.90849999999999997</v>
      </c>
    </row>
    <row r="1820" spans="14:33" x14ac:dyDescent="0.25">
      <c r="N1820" s="7">
        <v>1818</v>
      </c>
      <c r="O1820" s="7">
        <f t="shared" ca="1" si="84"/>
        <v>0.14163251181679259</v>
      </c>
      <c r="P1820" s="20">
        <f t="shared" ca="1" si="85"/>
        <v>145.80360175487104</v>
      </c>
      <c r="X1820" s="12">
        <v>655.00131119033313</v>
      </c>
      <c r="AE1820" s="8">
        <v>1818</v>
      </c>
      <c r="AF1820" s="12">
        <v>198088.8</v>
      </c>
      <c r="AG1820" s="8">
        <f t="shared" si="86"/>
        <v>0.90900000000000003</v>
      </c>
    </row>
    <row r="1821" spans="14:33" x14ac:dyDescent="0.25">
      <c r="N1821" s="7">
        <v>1819</v>
      </c>
      <c r="O1821" s="7">
        <f t="shared" ca="1" si="84"/>
        <v>0.56018055306317904</v>
      </c>
      <c r="P1821" s="20">
        <f t="shared" ca="1" si="85"/>
        <v>181.33937867013071</v>
      </c>
      <c r="X1821" s="12">
        <v>549.50862473299594</v>
      </c>
      <c r="AE1821" s="8">
        <v>1819</v>
      </c>
      <c r="AF1821" s="12">
        <v>198089.60000000001</v>
      </c>
      <c r="AG1821" s="8">
        <f t="shared" si="86"/>
        <v>0.90949999999999998</v>
      </c>
    </row>
    <row r="1822" spans="14:33" x14ac:dyDescent="0.25">
      <c r="N1822" s="7">
        <v>1820</v>
      </c>
      <c r="O1822" s="7">
        <f t="shared" ca="1" si="84"/>
        <v>0.60864513362280714</v>
      </c>
      <c r="P1822" s="20">
        <f t="shared" ca="1" si="85"/>
        <v>186.10838093203546</v>
      </c>
      <c r="X1822" s="12">
        <v>426.82621187292318</v>
      </c>
      <c r="AE1822" s="8">
        <v>1820</v>
      </c>
      <c r="AF1822" s="12">
        <v>198100.6</v>
      </c>
      <c r="AG1822" s="8">
        <f t="shared" si="86"/>
        <v>0.91</v>
      </c>
    </row>
    <row r="1823" spans="14:33" x14ac:dyDescent="0.25">
      <c r="N1823" s="7">
        <v>1821</v>
      </c>
      <c r="O1823" s="7">
        <f t="shared" ca="1" si="84"/>
        <v>0.9636491034728889</v>
      </c>
      <c r="P1823" s="20">
        <f t="shared" ca="1" si="85"/>
        <v>267.61144300056827</v>
      </c>
      <c r="X1823" s="12">
        <v>610.85819199659022</v>
      </c>
      <c r="AE1823" s="8">
        <v>1821</v>
      </c>
      <c r="AF1823" s="12">
        <v>198113.4</v>
      </c>
      <c r="AG1823" s="8">
        <f t="shared" si="86"/>
        <v>0.91049999999999998</v>
      </c>
    </row>
    <row r="1824" spans="14:33" x14ac:dyDescent="0.25">
      <c r="N1824" s="7">
        <v>1822</v>
      </c>
      <c r="O1824" s="7">
        <f t="shared" ca="1" si="84"/>
        <v>0.95853826635453776</v>
      </c>
      <c r="P1824" s="20">
        <f t="shared" ca="1" si="85"/>
        <v>263.4177314504476</v>
      </c>
      <c r="X1824" s="12">
        <v>725.87390535216082</v>
      </c>
      <c r="AE1824" s="8">
        <v>1822</v>
      </c>
      <c r="AF1824" s="12">
        <v>198178.8</v>
      </c>
      <c r="AG1824" s="8">
        <f t="shared" si="86"/>
        <v>0.91100000000000003</v>
      </c>
    </row>
    <row r="1825" spans="14:33" x14ac:dyDescent="0.25">
      <c r="N1825" s="7">
        <v>1823</v>
      </c>
      <c r="O1825" s="7">
        <f t="shared" ca="1" si="84"/>
        <v>0.86244924414749369</v>
      </c>
      <c r="P1825" s="20">
        <f t="shared" ca="1" si="85"/>
        <v>224.08467515085886</v>
      </c>
      <c r="X1825" s="12">
        <v>629.87932635600487</v>
      </c>
      <c r="AE1825" s="8">
        <v>1823</v>
      </c>
      <c r="AF1825" s="12">
        <v>198405.4</v>
      </c>
      <c r="AG1825" s="8">
        <f t="shared" si="86"/>
        <v>0.91149999999999998</v>
      </c>
    </row>
    <row r="1826" spans="14:33" x14ac:dyDescent="0.25">
      <c r="N1826" s="7">
        <v>1824</v>
      </c>
      <c r="O1826" s="7">
        <f t="shared" ca="1" si="84"/>
        <v>0.15311428061281285</v>
      </c>
      <c r="P1826" s="20">
        <f t="shared" ca="1" si="85"/>
        <v>146.90528850759551</v>
      </c>
      <c r="X1826" s="12">
        <v>618.78368884721306</v>
      </c>
      <c r="AE1826" s="8">
        <v>1824</v>
      </c>
      <c r="AF1826" s="12">
        <v>198431.9</v>
      </c>
      <c r="AG1826" s="8">
        <f t="shared" si="86"/>
        <v>0.91200000000000003</v>
      </c>
    </row>
    <row r="1827" spans="14:33" x14ac:dyDescent="0.25">
      <c r="N1827" s="7">
        <v>1825</v>
      </c>
      <c r="O1827" s="7">
        <f t="shared" ca="1" si="84"/>
        <v>0.37088872190103583</v>
      </c>
      <c r="P1827" s="20">
        <f t="shared" ca="1" si="85"/>
        <v>165.08568616547785</v>
      </c>
      <c r="X1827" s="12">
        <v>652.7329601351837</v>
      </c>
      <c r="AE1827" s="8">
        <v>1825</v>
      </c>
      <c r="AF1827" s="12">
        <v>198494.7</v>
      </c>
      <c r="AG1827" s="8">
        <f t="shared" si="86"/>
        <v>0.91249999999999998</v>
      </c>
    </row>
    <row r="1828" spans="14:33" x14ac:dyDescent="0.25">
      <c r="N1828" s="7">
        <v>1826</v>
      </c>
      <c r="O1828" s="7">
        <f t="shared" ca="1" si="84"/>
        <v>0.15756737155764511</v>
      </c>
      <c r="P1828" s="20">
        <f t="shared" ca="1" si="85"/>
        <v>147.32419212670825</v>
      </c>
      <c r="X1828" s="12">
        <v>800.02892527553672</v>
      </c>
      <c r="AE1828" s="8">
        <v>1826</v>
      </c>
      <c r="AF1828" s="12">
        <v>198504</v>
      </c>
      <c r="AG1828" s="8">
        <f t="shared" si="86"/>
        <v>0.91300000000000003</v>
      </c>
    </row>
    <row r="1829" spans="14:33" x14ac:dyDescent="0.25">
      <c r="N1829" s="7">
        <v>1827</v>
      </c>
      <c r="O1829" s="7">
        <f t="shared" ca="1" si="84"/>
        <v>0.70792606593474949</v>
      </c>
      <c r="P1829" s="20">
        <f t="shared" ca="1" si="85"/>
        <v>197.41066538612779</v>
      </c>
      <c r="X1829" s="12">
        <v>688.23129034153521</v>
      </c>
      <c r="AE1829" s="8">
        <v>1827</v>
      </c>
      <c r="AF1829" s="12">
        <v>198518.8</v>
      </c>
      <c r="AG1829" s="8">
        <f t="shared" si="86"/>
        <v>0.91349999999999998</v>
      </c>
    </row>
    <row r="1830" spans="14:33" x14ac:dyDescent="0.25">
      <c r="N1830" s="7">
        <v>1828</v>
      </c>
      <c r="O1830" s="7">
        <f t="shared" ca="1" si="84"/>
        <v>0.82079483172356438</v>
      </c>
      <c r="P1830" s="20">
        <f t="shared" ca="1" si="85"/>
        <v>214.98521378846431</v>
      </c>
      <c r="X1830" s="12">
        <v>356.34108309367986</v>
      </c>
      <c r="AE1830" s="8">
        <v>1828</v>
      </c>
      <c r="AF1830" s="12">
        <v>198798.5</v>
      </c>
      <c r="AG1830" s="8">
        <f t="shared" si="86"/>
        <v>0.91400000000000003</v>
      </c>
    </row>
    <row r="1831" spans="14:33" x14ac:dyDescent="0.25">
      <c r="N1831" s="7">
        <v>1829</v>
      </c>
      <c r="O1831" s="7">
        <f t="shared" ca="1" si="84"/>
        <v>0.17058887772025666</v>
      </c>
      <c r="P1831" s="20">
        <f t="shared" ca="1" si="85"/>
        <v>148.52564229656252</v>
      </c>
      <c r="X1831" s="12">
        <v>509.30255609183348</v>
      </c>
      <c r="AE1831" s="8">
        <v>1829</v>
      </c>
      <c r="AF1831" s="12">
        <v>198867</v>
      </c>
      <c r="AG1831" s="8">
        <f t="shared" si="86"/>
        <v>0.91449999999999998</v>
      </c>
    </row>
    <row r="1832" spans="14:33" x14ac:dyDescent="0.25">
      <c r="N1832" s="7">
        <v>1830</v>
      </c>
      <c r="O1832" s="7">
        <f t="shared" ca="1" si="84"/>
        <v>0.58929149400374892</v>
      </c>
      <c r="P1832" s="20">
        <f t="shared" ca="1" si="85"/>
        <v>184.15871556290097</v>
      </c>
      <c r="X1832" s="12">
        <v>779.97853472582869</v>
      </c>
      <c r="AE1832" s="8">
        <v>1830</v>
      </c>
      <c r="AF1832" s="12">
        <v>198867.20000000001</v>
      </c>
      <c r="AG1832" s="8">
        <f t="shared" si="86"/>
        <v>0.91500000000000004</v>
      </c>
    </row>
    <row r="1833" spans="14:33" x14ac:dyDescent="0.25">
      <c r="N1833" s="7">
        <v>1831</v>
      </c>
      <c r="O1833" s="7">
        <f t="shared" ca="1" si="84"/>
        <v>0.95144465110383802</v>
      </c>
      <c r="P1833" s="20">
        <f t="shared" ca="1" si="85"/>
        <v>258.35921209539345</v>
      </c>
      <c r="X1833" s="12">
        <v>644.10444788163556</v>
      </c>
      <c r="AE1833" s="8">
        <v>1831</v>
      </c>
      <c r="AF1833" s="12">
        <v>198950.8</v>
      </c>
      <c r="AG1833" s="8">
        <f t="shared" si="86"/>
        <v>0.91549999999999998</v>
      </c>
    </row>
    <row r="1834" spans="14:33" x14ac:dyDescent="0.25">
      <c r="N1834" s="7">
        <v>1832</v>
      </c>
      <c r="O1834" s="7">
        <f t="shared" ca="1" si="84"/>
        <v>0.60031870999370562</v>
      </c>
      <c r="P1834" s="20">
        <f t="shared" ca="1" si="85"/>
        <v>185.26160085397726</v>
      </c>
      <c r="X1834" s="12">
        <v>800.50855744186958</v>
      </c>
      <c r="AE1834" s="8">
        <v>1832</v>
      </c>
      <c r="AF1834" s="12">
        <v>199026.3</v>
      </c>
      <c r="AG1834" s="8">
        <f t="shared" si="86"/>
        <v>0.91600000000000004</v>
      </c>
    </row>
    <row r="1835" spans="14:33" x14ac:dyDescent="0.25">
      <c r="N1835" s="7">
        <v>1833</v>
      </c>
      <c r="O1835" s="7">
        <f t="shared" ca="1" si="84"/>
        <v>0.42475022734570422</v>
      </c>
      <c r="P1835" s="20">
        <f t="shared" ca="1" si="85"/>
        <v>169.46879680164736</v>
      </c>
      <c r="X1835" s="12">
        <v>610.80277038155032</v>
      </c>
      <c r="AE1835" s="8">
        <v>1833</v>
      </c>
      <c r="AF1835" s="12">
        <v>199030.8</v>
      </c>
      <c r="AG1835" s="8">
        <f t="shared" si="86"/>
        <v>0.91649999999999998</v>
      </c>
    </row>
    <row r="1836" spans="14:33" x14ac:dyDescent="0.25">
      <c r="N1836" s="7">
        <v>1834</v>
      </c>
      <c r="O1836" s="7">
        <f t="shared" ca="1" si="84"/>
        <v>0.78793257647566162</v>
      </c>
      <c r="P1836" s="20">
        <f t="shared" ca="1" si="85"/>
        <v>209.06126833532664</v>
      </c>
      <c r="X1836" s="12">
        <v>615.45150947429727</v>
      </c>
      <c r="AE1836" s="8">
        <v>1834</v>
      </c>
      <c r="AF1836" s="12">
        <v>199131.1</v>
      </c>
      <c r="AG1836" s="8">
        <f t="shared" si="86"/>
        <v>0.91700000000000004</v>
      </c>
    </row>
    <row r="1837" spans="14:33" x14ac:dyDescent="0.25">
      <c r="N1837" s="7">
        <v>1835</v>
      </c>
      <c r="O1837" s="7">
        <f t="shared" ca="1" si="84"/>
        <v>0.54052887405517436</v>
      </c>
      <c r="P1837" s="20">
        <f t="shared" ca="1" si="85"/>
        <v>179.50315270343083</v>
      </c>
      <c r="X1837" s="12">
        <v>636.05151561068271</v>
      </c>
      <c r="AE1837" s="8">
        <v>1835</v>
      </c>
      <c r="AF1837" s="12">
        <v>199145.7</v>
      </c>
      <c r="AG1837" s="8">
        <f t="shared" si="86"/>
        <v>0.91749999999999998</v>
      </c>
    </row>
    <row r="1838" spans="14:33" x14ac:dyDescent="0.25">
      <c r="N1838" s="7">
        <v>1836</v>
      </c>
      <c r="O1838" s="7">
        <f t="shared" ca="1" si="84"/>
        <v>0.62739880609684862</v>
      </c>
      <c r="P1838" s="20">
        <f t="shared" ca="1" si="85"/>
        <v>188.06335006757143</v>
      </c>
      <c r="X1838" s="12">
        <v>407.14794206540932</v>
      </c>
      <c r="AE1838" s="8">
        <v>1836</v>
      </c>
      <c r="AF1838" s="12">
        <v>199153.6</v>
      </c>
      <c r="AG1838" s="8">
        <f t="shared" si="86"/>
        <v>0.91800000000000004</v>
      </c>
    </row>
    <row r="1839" spans="14:33" x14ac:dyDescent="0.25">
      <c r="N1839" s="7">
        <v>1837</v>
      </c>
      <c r="O1839" s="7">
        <f t="shared" ca="1" si="84"/>
        <v>5.02939629854392E-2</v>
      </c>
      <c r="P1839" s="20">
        <f t="shared" ca="1" si="85"/>
        <v>134.85758151382953</v>
      </c>
      <c r="X1839" s="12">
        <v>514.88474504067358</v>
      </c>
      <c r="AE1839" s="8">
        <v>1837</v>
      </c>
      <c r="AF1839" s="12">
        <v>199155.3</v>
      </c>
      <c r="AG1839" s="8">
        <f t="shared" si="86"/>
        <v>0.91849999999999998</v>
      </c>
    </row>
    <row r="1840" spans="14:33" x14ac:dyDescent="0.25">
      <c r="N1840" s="7">
        <v>1838</v>
      </c>
      <c r="O1840" s="7">
        <f t="shared" ca="1" si="84"/>
        <v>0.24202752377954551</v>
      </c>
      <c r="P1840" s="20">
        <f t="shared" ca="1" si="85"/>
        <v>154.68660380418885</v>
      </c>
      <c r="X1840" s="12">
        <v>614.88010428633686</v>
      </c>
      <c r="AE1840" s="8">
        <v>1838</v>
      </c>
      <c r="AF1840" s="12">
        <v>199158.3</v>
      </c>
      <c r="AG1840" s="8">
        <f t="shared" si="86"/>
        <v>0.91900000000000004</v>
      </c>
    </row>
    <row r="1841" spans="14:33" x14ac:dyDescent="0.25">
      <c r="N1841" s="7">
        <v>1839</v>
      </c>
      <c r="O1841" s="7">
        <f t="shared" ca="1" si="84"/>
        <v>0.59461470409078154</v>
      </c>
      <c r="P1841" s="20">
        <f t="shared" ca="1" si="85"/>
        <v>184.68854983915213</v>
      </c>
      <c r="X1841" s="12">
        <v>452.37419291505103</v>
      </c>
      <c r="AE1841" s="8">
        <v>1839</v>
      </c>
      <c r="AF1841" s="12">
        <v>199162.2</v>
      </c>
      <c r="AG1841" s="8">
        <f t="shared" si="86"/>
        <v>0.91949999999999998</v>
      </c>
    </row>
    <row r="1842" spans="14:33" x14ac:dyDescent="0.25">
      <c r="N1842" s="7">
        <v>1840</v>
      </c>
      <c r="O1842" s="7">
        <f t="shared" ca="1" si="84"/>
        <v>5.4687722740781042E-2</v>
      </c>
      <c r="P1842" s="20">
        <f t="shared" ca="1" si="85"/>
        <v>135.55392624076021</v>
      </c>
      <c r="X1842" s="12">
        <v>494.19518877579725</v>
      </c>
      <c r="AE1842" s="8">
        <v>1840</v>
      </c>
      <c r="AF1842" s="12">
        <v>199212</v>
      </c>
      <c r="AG1842" s="8">
        <f t="shared" si="86"/>
        <v>0.92</v>
      </c>
    </row>
    <row r="1843" spans="14:33" x14ac:dyDescent="0.25">
      <c r="N1843" s="7">
        <v>1841</v>
      </c>
      <c r="O1843" s="7">
        <f t="shared" ca="1" si="84"/>
        <v>0.95426307004347199</v>
      </c>
      <c r="P1843" s="20">
        <f t="shared" ca="1" si="85"/>
        <v>260.27772912386428</v>
      </c>
      <c r="X1843" s="12">
        <v>556.38241740482999</v>
      </c>
      <c r="AE1843" s="8">
        <v>1841</v>
      </c>
      <c r="AF1843" s="12">
        <v>199236.7</v>
      </c>
      <c r="AG1843" s="8">
        <f t="shared" si="86"/>
        <v>0.92049999999999998</v>
      </c>
    </row>
    <row r="1844" spans="14:33" x14ac:dyDescent="0.25">
      <c r="N1844" s="7">
        <v>1842</v>
      </c>
      <c r="O1844" s="7">
        <f t="shared" ca="1" si="84"/>
        <v>0.23531121677241917</v>
      </c>
      <c r="P1844" s="20">
        <f t="shared" ca="1" si="85"/>
        <v>154.12914178027623</v>
      </c>
      <c r="X1844" s="12">
        <v>508.67991337751562</v>
      </c>
      <c r="AE1844" s="8">
        <v>1842</v>
      </c>
      <c r="AF1844" s="12">
        <v>199283.6</v>
      </c>
      <c r="AG1844" s="8">
        <f t="shared" si="86"/>
        <v>0.92100000000000004</v>
      </c>
    </row>
    <row r="1845" spans="14:33" x14ac:dyDescent="0.25">
      <c r="N1845" s="7">
        <v>1843</v>
      </c>
      <c r="O1845" s="7">
        <f t="shared" ca="1" si="84"/>
        <v>0.18644579221842494</v>
      </c>
      <c r="P1845" s="20">
        <f t="shared" ca="1" si="85"/>
        <v>149.9479631943276</v>
      </c>
      <c r="X1845" s="12">
        <v>518.93053610965967</v>
      </c>
      <c r="AE1845" s="8">
        <v>1843</v>
      </c>
      <c r="AF1845" s="12">
        <v>199450.1</v>
      </c>
      <c r="AG1845" s="8">
        <f t="shared" si="86"/>
        <v>0.92149999999999999</v>
      </c>
    </row>
    <row r="1846" spans="14:33" x14ac:dyDescent="0.25">
      <c r="N1846" s="7">
        <v>1844</v>
      </c>
      <c r="O1846" s="7">
        <f t="shared" ca="1" si="84"/>
        <v>2.658905501646458E-2</v>
      </c>
      <c r="P1846" s="20">
        <f t="shared" ca="1" si="85"/>
        <v>130.27366017611604</v>
      </c>
      <c r="X1846" s="12">
        <v>457.9596143108206</v>
      </c>
      <c r="AE1846" s="8">
        <v>1844</v>
      </c>
      <c r="AF1846" s="12">
        <v>199501.7</v>
      </c>
      <c r="AG1846" s="8">
        <f t="shared" si="86"/>
        <v>0.92200000000000004</v>
      </c>
    </row>
    <row r="1847" spans="14:33" x14ac:dyDescent="0.25">
      <c r="N1847" s="7">
        <v>1845</v>
      </c>
      <c r="O1847" s="7">
        <f t="shared" ca="1" si="84"/>
        <v>4.5876417266238367E-2</v>
      </c>
      <c r="P1847" s="20">
        <f t="shared" ca="1" si="85"/>
        <v>134.12146082694326</v>
      </c>
      <c r="X1847" s="12">
        <v>615.40189974835971</v>
      </c>
      <c r="AE1847" s="8">
        <v>1845</v>
      </c>
      <c r="AF1847" s="12">
        <v>199504.8</v>
      </c>
      <c r="AG1847" s="8">
        <f t="shared" si="86"/>
        <v>0.92249999999999999</v>
      </c>
    </row>
    <row r="1848" spans="14:33" x14ac:dyDescent="0.25">
      <c r="N1848" s="7">
        <v>1846</v>
      </c>
      <c r="O1848" s="7">
        <f t="shared" ca="1" si="84"/>
        <v>0.16157631587716115</v>
      </c>
      <c r="P1848" s="20">
        <f t="shared" ca="1" si="85"/>
        <v>147.69766960830151</v>
      </c>
      <c r="X1848" s="12">
        <v>420.9755136246705</v>
      </c>
      <c r="AE1848" s="8">
        <v>1846</v>
      </c>
      <c r="AF1848" s="12">
        <v>199556.8</v>
      </c>
      <c r="AG1848" s="8">
        <f t="shared" si="86"/>
        <v>0.92300000000000004</v>
      </c>
    </row>
    <row r="1849" spans="14:33" x14ac:dyDescent="0.25">
      <c r="N1849" s="7">
        <v>1847</v>
      </c>
      <c r="O1849" s="7">
        <f t="shared" ca="1" si="84"/>
        <v>0.70763504660936172</v>
      </c>
      <c r="P1849" s="20">
        <f t="shared" ca="1" si="85"/>
        <v>197.37342998412564</v>
      </c>
      <c r="X1849" s="12">
        <v>503.11920721482238</v>
      </c>
      <c r="AE1849" s="8">
        <v>1847</v>
      </c>
      <c r="AF1849" s="12">
        <v>199571.20000000001</v>
      </c>
      <c r="AG1849" s="8">
        <f t="shared" si="86"/>
        <v>0.92349999999999999</v>
      </c>
    </row>
    <row r="1850" spans="14:33" x14ac:dyDescent="0.25">
      <c r="N1850" s="7">
        <v>1848</v>
      </c>
      <c r="O1850" s="7">
        <f t="shared" ca="1" si="84"/>
        <v>0.51670672897179259</v>
      </c>
      <c r="P1850" s="20">
        <f t="shared" ca="1" si="85"/>
        <v>177.33960181749205</v>
      </c>
      <c r="X1850" s="12">
        <v>436.45360020317293</v>
      </c>
      <c r="AE1850" s="8">
        <v>1848</v>
      </c>
      <c r="AF1850" s="12">
        <v>199587.5</v>
      </c>
      <c r="AG1850" s="8">
        <f t="shared" si="86"/>
        <v>0.92400000000000004</v>
      </c>
    </row>
    <row r="1851" spans="14:33" x14ac:dyDescent="0.25">
      <c r="N1851" s="7">
        <v>1849</v>
      </c>
      <c r="O1851" s="7">
        <f t="shared" ca="1" si="84"/>
        <v>0.29692279846013181</v>
      </c>
      <c r="P1851" s="20">
        <f t="shared" ca="1" si="85"/>
        <v>159.15397033581237</v>
      </c>
      <c r="X1851" s="12">
        <v>589.22478785684336</v>
      </c>
      <c r="AE1851" s="8">
        <v>1849</v>
      </c>
      <c r="AF1851" s="12">
        <v>199689.9</v>
      </c>
      <c r="AG1851" s="8">
        <f t="shared" si="86"/>
        <v>0.92449999999999999</v>
      </c>
    </row>
    <row r="1852" spans="14:33" x14ac:dyDescent="0.25">
      <c r="N1852" s="7">
        <v>1850</v>
      </c>
      <c r="O1852" s="7">
        <f t="shared" ca="1" si="84"/>
        <v>2.9573220430939573E-3</v>
      </c>
      <c r="P1852" s="20">
        <f t="shared" ca="1" si="85"/>
        <v>120.30770608084583</v>
      </c>
      <c r="X1852" s="12">
        <v>514.86174828868729</v>
      </c>
      <c r="AE1852" s="8">
        <v>1850</v>
      </c>
      <c r="AF1852" s="12">
        <v>199759.7</v>
      </c>
      <c r="AG1852" s="8">
        <f t="shared" si="86"/>
        <v>0.92500000000000004</v>
      </c>
    </row>
    <row r="1853" spans="14:33" x14ac:dyDescent="0.25">
      <c r="N1853" s="7">
        <v>1851</v>
      </c>
      <c r="O1853" s="7">
        <f t="shared" ca="1" si="84"/>
        <v>0.81005659259305407</v>
      </c>
      <c r="P1853" s="20">
        <f t="shared" ca="1" si="85"/>
        <v>212.95085549428748</v>
      </c>
      <c r="X1853" s="12">
        <v>673.1736267401327</v>
      </c>
      <c r="AE1853" s="8">
        <v>1851</v>
      </c>
      <c r="AF1853" s="12">
        <v>199873.2</v>
      </c>
      <c r="AG1853" s="8">
        <f t="shared" si="86"/>
        <v>0.92549999999999999</v>
      </c>
    </row>
    <row r="1854" spans="14:33" x14ac:dyDescent="0.25">
      <c r="N1854" s="7">
        <v>1852</v>
      </c>
      <c r="O1854" s="7">
        <f t="shared" ca="1" si="84"/>
        <v>0.65592902661333741</v>
      </c>
      <c r="P1854" s="20">
        <f t="shared" ca="1" si="85"/>
        <v>191.18003400451602</v>
      </c>
      <c r="X1854" s="12">
        <v>595.23520716509825</v>
      </c>
      <c r="AE1854" s="8">
        <v>1852</v>
      </c>
      <c r="AF1854" s="12">
        <v>199928</v>
      </c>
      <c r="AG1854" s="8">
        <f t="shared" si="86"/>
        <v>0.92600000000000005</v>
      </c>
    </row>
    <row r="1855" spans="14:33" x14ac:dyDescent="0.25">
      <c r="N1855" s="7">
        <v>1853</v>
      </c>
      <c r="O1855" s="7">
        <f t="shared" ca="1" si="84"/>
        <v>0.48604161891612263</v>
      </c>
      <c r="P1855" s="20">
        <f t="shared" ca="1" si="85"/>
        <v>174.64058620231623</v>
      </c>
      <c r="X1855" s="12">
        <v>796.93023440129264</v>
      </c>
      <c r="AE1855" s="8">
        <v>1853</v>
      </c>
      <c r="AF1855" s="12">
        <v>199933.5</v>
      </c>
      <c r="AG1855" s="8">
        <f t="shared" si="86"/>
        <v>0.92649999999999999</v>
      </c>
    </row>
    <row r="1856" spans="14:33" x14ac:dyDescent="0.25">
      <c r="N1856" s="7">
        <v>1854</v>
      </c>
      <c r="O1856" s="7">
        <f t="shared" ca="1" si="84"/>
        <v>0.90143682161627248</v>
      </c>
      <c r="P1856" s="20">
        <f t="shared" ca="1" si="85"/>
        <v>235.27415748015673</v>
      </c>
      <c r="X1856" s="12">
        <v>758.94104462066241</v>
      </c>
      <c r="AE1856" s="8">
        <v>1854</v>
      </c>
      <c r="AF1856" s="12">
        <v>199957</v>
      </c>
      <c r="AG1856" s="8">
        <f t="shared" si="86"/>
        <v>0.92700000000000005</v>
      </c>
    </row>
    <row r="1857" spans="14:33" x14ac:dyDescent="0.25">
      <c r="N1857" s="7">
        <v>1855</v>
      </c>
      <c r="O1857" s="7">
        <f t="shared" ca="1" si="84"/>
        <v>0.82452235573228627</v>
      </c>
      <c r="P1857" s="20">
        <f t="shared" ca="1" si="85"/>
        <v>215.71685307388606</v>
      </c>
      <c r="X1857" s="12">
        <v>617.75445622579571</v>
      </c>
      <c r="AE1857" s="8">
        <v>1855</v>
      </c>
      <c r="AF1857" s="12">
        <v>200000</v>
      </c>
      <c r="AG1857" s="8">
        <f t="shared" si="86"/>
        <v>0.92749999999999999</v>
      </c>
    </row>
    <row r="1858" spans="14:33" x14ac:dyDescent="0.25">
      <c r="N1858" s="7">
        <v>1856</v>
      </c>
      <c r="O1858" s="7">
        <f t="shared" ca="1" si="84"/>
        <v>0.23418084332882316</v>
      </c>
      <c r="P1858" s="20">
        <f t="shared" ca="1" si="85"/>
        <v>154.0349974375589</v>
      </c>
      <c r="X1858" s="12">
        <v>513.04036015445377</v>
      </c>
      <c r="AE1858" s="8">
        <v>1856</v>
      </c>
      <c r="AF1858" s="12">
        <v>200091.5</v>
      </c>
      <c r="AG1858" s="8">
        <f t="shared" si="86"/>
        <v>0.92800000000000005</v>
      </c>
    </row>
    <row r="1859" spans="14:33" x14ac:dyDescent="0.25">
      <c r="N1859" s="7">
        <v>1857</v>
      </c>
      <c r="O1859" s="7">
        <f t="shared" ca="1" si="84"/>
        <v>0.7527500848432982</v>
      </c>
      <c r="P1859" s="20">
        <f t="shared" ca="1" si="85"/>
        <v>203.54745767627014</v>
      </c>
      <c r="X1859" s="12">
        <v>432.71348848407962</v>
      </c>
      <c r="AE1859" s="8">
        <v>1857</v>
      </c>
      <c r="AF1859" s="12">
        <v>200217.7</v>
      </c>
      <c r="AG1859" s="8">
        <f t="shared" si="86"/>
        <v>0.92849999999999999</v>
      </c>
    </row>
    <row r="1860" spans="14:33" x14ac:dyDescent="0.25">
      <c r="N1860" s="7">
        <v>1858</v>
      </c>
      <c r="O1860" s="7">
        <f t="shared" ref="O1860:O1923" ca="1" si="87">RAND()</f>
        <v>6.9251280899762513E-3</v>
      </c>
      <c r="P1860" s="20">
        <f t="shared" ref="P1860:P1923" ca="1" si="88">(($L$4*(EXP((_xlfn.NORM.S.INV(O1860)-$L$5)/$L$6)))/(1+EXP((_xlfn.NORM.S.INV(O1860)-$L$5)/$L$6)))+$L$3</f>
        <v>123.41781381019383</v>
      </c>
      <c r="X1860" s="12">
        <v>583.95715132179453</v>
      </c>
      <c r="AE1860" s="8">
        <v>1858</v>
      </c>
      <c r="AF1860" s="12">
        <v>200254.9</v>
      </c>
      <c r="AG1860" s="8">
        <f t="shared" ref="AG1860:AG1923" si="89">AE1860/2000</f>
        <v>0.92900000000000005</v>
      </c>
    </row>
    <row r="1861" spans="14:33" x14ac:dyDescent="0.25">
      <c r="N1861" s="7">
        <v>1859</v>
      </c>
      <c r="O1861" s="7">
        <f t="shared" ca="1" si="87"/>
        <v>0.94885857352579139</v>
      </c>
      <c r="P1861" s="20">
        <f t="shared" ca="1" si="88"/>
        <v>256.69107607082157</v>
      </c>
      <c r="X1861" s="12">
        <v>502.13565593146706</v>
      </c>
      <c r="AE1861" s="8">
        <v>1859</v>
      </c>
      <c r="AF1861" s="12">
        <v>200283</v>
      </c>
      <c r="AG1861" s="8">
        <f t="shared" si="89"/>
        <v>0.92949999999999999</v>
      </c>
    </row>
    <row r="1862" spans="14:33" x14ac:dyDescent="0.25">
      <c r="N1862" s="7">
        <v>1860</v>
      </c>
      <c r="O1862" s="7">
        <f t="shared" ca="1" si="87"/>
        <v>0.91146756414996033</v>
      </c>
      <c r="P1862" s="20">
        <f t="shared" ca="1" si="88"/>
        <v>238.82588353247942</v>
      </c>
      <c r="X1862" s="12">
        <v>478.48133199141978</v>
      </c>
      <c r="AE1862" s="8">
        <v>1860</v>
      </c>
      <c r="AF1862" s="12">
        <v>200299.5</v>
      </c>
      <c r="AG1862" s="8">
        <f t="shared" si="89"/>
        <v>0.93</v>
      </c>
    </row>
    <row r="1863" spans="14:33" x14ac:dyDescent="0.25">
      <c r="N1863" s="7">
        <v>1861</v>
      </c>
      <c r="O1863" s="7">
        <f t="shared" ca="1" si="87"/>
        <v>0.49579167497259979</v>
      </c>
      <c r="P1863" s="20">
        <f t="shared" ca="1" si="88"/>
        <v>175.48924759798712</v>
      </c>
      <c r="X1863" s="12">
        <v>807.42580270389772</v>
      </c>
      <c r="AE1863" s="8">
        <v>1861</v>
      </c>
      <c r="AF1863" s="12">
        <v>200302.4</v>
      </c>
      <c r="AG1863" s="8">
        <f t="shared" si="89"/>
        <v>0.93049999999999999</v>
      </c>
    </row>
    <row r="1864" spans="14:33" x14ac:dyDescent="0.25">
      <c r="N1864" s="7">
        <v>1862</v>
      </c>
      <c r="O1864" s="7">
        <f t="shared" ca="1" si="87"/>
        <v>0.58657903485623109</v>
      </c>
      <c r="P1864" s="20">
        <f t="shared" ca="1" si="88"/>
        <v>183.8905278510361</v>
      </c>
      <c r="X1864" s="12">
        <v>384.61976889984925</v>
      </c>
      <c r="AE1864" s="8">
        <v>1862</v>
      </c>
      <c r="AF1864" s="12">
        <v>200406.39999999999</v>
      </c>
      <c r="AG1864" s="8">
        <f t="shared" si="89"/>
        <v>0.93100000000000005</v>
      </c>
    </row>
    <row r="1865" spans="14:33" x14ac:dyDescent="0.25">
      <c r="N1865" s="7">
        <v>1863</v>
      </c>
      <c r="O1865" s="7">
        <f t="shared" ca="1" si="87"/>
        <v>0.85664098118105336</v>
      </c>
      <c r="P1865" s="20">
        <f t="shared" ca="1" si="88"/>
        <v>222.67644337961363</v>
      </c>
      <c r="X1865" s="12">
        <v>340.93896257672355</v>
      </c>
      <c r="AE1865" s="8">
        <v>1863</v>
      </c>
      <c r="AF1865" s="12">
        <v>200458.1</v>
      </c>
      <c r="AG1865" s="8">
        <f t="shared" si="89"/>
        <v>0.93149999999999999</v>
      </c>
    </row>
    <row r="1866" spans="14:33" x14ac:dyDescent="0.25">
      <c r="N1866" s="7">
        <v>1864</v>
      </c>
      <c r="O1866" s="7">
        <f t="shared" ca="1" si="87"/>
        <v>0.27143367756734482</v>
      </c>
      <c r="P1866" s="20">
        <f t="shared" ca="1" si="88"/>
        <v>157.09541033074882</v>
      </c>
      <c r="X1866" s="12">
        <v>675.99081766836696</v>
      </c>
      <c r="AE1866" s="8">
        <v>1864</v>
      </c>
      <c r="AF1866" s="12">
        <v>200474.5</v>
      </c>
      <c r="AG1866" s="8">
        <f t="shared" si="89"/>
        <v>0.93200000000000005</v>
      </c>
    </row>
    <row r="1867" spans="14:33" x14ac:dyDescent="0.25">
      <c r="N1867" s="7">
        <v>1865</v>
      </c>
      <c r="O1867" s="7">
        <f t="shared" ca="1" si="87"/>
        <v>0.70928329900897558</v>
      </c>
      <c r="P1867" s="20">
        <f t="shared" ca="1" si="88"/>
        <v>197.58471795347495</v>
      </c>
      <c r="X1867" s="12">
        <v>714.79154707123234</v>
      </c>
      <c r="AE1867" s="8">
        <v>1865</v>
      </c>
      <c r="AF1867" s="12">
        <v>200683</v>
      </c>
      <c r="AG1867" s="8">
        <f t="shared" si="89"/>
        <v>0.9325</v>
      </c>
    </row>
    <row r="1868" spans="14:33" x14ac:dyDescent="0.25">
      <c r="N1868" s="7">
        <v>1866</v>
      </c>
      <c r="O1868" s="7">
        <f t="shared" ca="1" si="87"/>
        <v>0.29043854356223509</v>
      </c>
      <c r="P1868" s="20">
        <f t="shared" ca="1" si="88"/>
        <v>158.63208297386706</v>
      </c>
      <c r="X1868" s="12">
        <v>515.68883567169826</v>
      </c>
      <c r="AE1868" s="8">
        <v>1866</v>
      </c>
      <c r="AF1868" s="12">
        <v>200726.6</v>
      </c>
      <c r="AG1868" s="8">
        <f t="shared" si="89"/>
        <v>0.93300000000000005</v>
      </c>
    </row>
    <row r="1869" spans="14:33" x14ac:dyDescent="0.25">
      <c r="N1869" s="7">
        <v>1867</v>
      </c>
      <c r="O1869" s="7">
        <f t="shared" ca="1" si="87"/>
        <v>0.62824387207119348</v>
      </c>
      <c r="P1869" s="20">
        <f t="shared" ca="1" si="88"/>
        <v>188.15309304014542</v>
      </c>
      <c r="X1869" s="12">
        <v>457.08837864935941</v>
      </c>
      <c r="AE1869" s="8">
        <v>1867</v>
      </c>
      <c r="AF1869" s="12">
        <v>200785.4</v>
      </c>
      <c r="AG1869" s="8">
        <f t="shared" si="89"/>
        <v>0.9335</v>
      </c>
    </row>
    <row r="1870" spans="14:33" x14ac:dyDescent="0.25">
      <c r="N1870" s="7">
        <v>1868</v>
      </c>
      <c r="O1870" s="7">
        <f t="shared" ca="1" si="87"/>
        <v>0.55194796616628916</v>
      </c>
      <c r="P1870" s="20">
        <f t="shared" ca="1" si="88"/>
        <v>180.56405550429224</v>
      </c>
      <c r="X1870" s="12">
        <v>704.37245808460614</v>
      </c>
      <c r="AE1870" s="8">
        <v>1868</v>
      </c>
      <c r="AF1870" s="12">
        <v>200836.2</v>
      </c>
      <c r="AG1870" s="8">
        <f t="shared" si="89"/>
        <v>0.93400000000000005</v>
      </c>
    </row>
    <row r="1871" spans="14:33" x14ac:dyDescent="0.25">
      <c r="N1871" s="7">
        <v>1869</v>
      </c>
      <c r="O1871" s="7">
        <f t="shared" ca="1" si="87"/>
        <v>0.42613531276898708</v>
      </c>
      <c r="P1871" s="20">
        <f t="shared" ca="1" si="88"/>
        <v>169.58310089023738</v>
      </c>
      <c r="X1871" s="12">
        <v>689.8930975908421</v>
      </c>
      <c r="AE1871" s="8">
        <v>1869</v>
      </c>
      <c r="AF1871" s="12">
        <v>200967.9</v>
      </c>
      <c r="AG1871" s="8">
        <f t="shared" si="89"/>
        <v>0.9345</v>
      </c>
    </row>
    <row r="1872" spans="14:33" x14ac:dyDescent="0.25">
      <c r="N1872" s="7">
        <v>1870</v>
      </c>
      <c r="O1872" s="7">
        <f t="shared" ca="1" si="87"/>
        <v>0.10298206361386419</v>
      </c>
      <c r="P1872" s="20">
        <f t="shared" ca="1" si="88"/>
        <v>141.79157375192597</v>
      </c>
      <c r="X1872" s="12">
        <v>574.88322222576437</v>
      </c>
      <c r="AE1872" s="8">
        <v>1870</v>
      </c>
      <c r="AF1872" s="12">
        <v>201091.20000000001</v>
      </c>
      <c r="AG1872" s="8">
        <f t="shared" si="89"/>
        <v>0.93500000000000005</v>
      </c>
    </row>
    <row r="1873" spans="14:33" x14ac:dyDescent="0.25">
      <c r="N1873" s="7">
        <v>1871</v>
      </c>
      <c r="O1873" s="7">
        <f t="shared" ca="1" si="87"/>
        <v>0.54190911151752119</v>
      </c>
      <c r="P1873" s="20">
        <f t="shared" ca="1" si="88"/>
        <v>179.63052195907534</v>
      </c>
      <c r="X1873" s="12">
        <v>642.29177245107996</v>
      </c>
      <c r="AE1873" s="8">
        <v>1871</v>
      </c>
      <c r="AF1873" s="12">
        <v>201092.7</v>
      </c>
      <c r="AG1873" s="8">
        <f t="shared" si="89"/>
        <v>0.9355</v>
      </c>
    </row>
    <row r="1874" spans="14:33" x14ac:dyDescent="0.25">
      <c r="N1874" s="7">
        <v>1872</v>
      </c>
      <c r="O1874" s="7">
        <f t="shared" ca="1" si="87"/>
        <v>0.24286982916815458</v>
      </c>
      <c r="P1874" s="20">
        <f t="shared" ca="1" si="88"/>
        <v>154.75629498640757</v>
      </c>
      <c r="X1874" s="12">
        <v>790.26383218915942</v>
      </c>
      <c r="AE1874" s="8">
        <v>1872</v>
      </c>
      <c r="AF1874" s="12">
        <v>201138.4</v>
      </c>
      <c r="AG1874" s="8">
        <f t="shared" si="89"/>
        <v>0.93600000000000005</v>
      </c>
    </row>
    <row r="1875" spans="14:33" x14ac:dyDescent="0.25">
      <c r="N1875" s="7">
        <v>1873</v>
      </c>
      <c r="O1875" s="7">
        <f t="shared" ca="1" si="87"/>
        <v>0.66338032798387214</v>
      </c>
      <c r="P1875" s="20">
        <f t="shared" ca="1" si="88"/>
        <v>192.02581534504435</v>
      </c>
      <c r="X1875" s="12">
        <v>592.78946424031642</v>
      </c>
      <c r="AE1875" s="8">
        <v>1873</v>
      </c>
      <c r="AF1875" s="12">
        <v>201141.4</v>
      </c>
      <c r="AG1875" s="8">
        <f t="shared" si="89"/>
        <v>0.9365</v>
      </c>
    </row>
    <row r="1876" spans="14:33" x14ac:dyDescent="0.25">
      <c r="N1876" s="7">
        <v>1874</v>
      </c>
      <c r="O1876" s="7">
        <f t="shared" ca="1" si="87"/>
        <v>0.21355812322161438</v>
      </c>
      <c r="P1876" s="20">
        <f t="shared" ca="1" si="88"/>
        <v>152.29869211183174</v>
      </c>
      <c r="X1876" s="12">
        <v>590.81011132232197</v>
      </c>
      <c r="AE1876" s="8">
        <v>1874</v>
      </c>
      <c r="AF1876" s="12">
        <v>201173.9</v>
      </c>
      <c r="AG1876" s="8">
        <f t="shared" si="89"/>
        <v>0.93700000000000006</v>
      </c>
    </row>
    <row r="1877" spans="14:33" x14ac:dyDescent="0.25">
      <c r="N1877" s="7">
        <v>1875</v>
      </c>
      <c r="O1877" s="7">
        <f t="shared" ca="1" si="87"/>
        <v>0.61687072148381217</v>
      </c>
      <c r="P1877" s="20">
        <f t="shared" ca="1" si="88"/>
        <v>186.95743108878648</v>
      </c>
      <c r="X1877" s="12">
        <v>578.89790283032221</v>
      </c>
      <c r="AE1877" s="8">
        <v>1875</v>
      </c>
      <c r="AF1877" s="12">
        <v>201200.3</v>
      </c>
      <c r="AG1877" s="8">
        <f t="shared" si="89"/>
        <v>0.9375</v>
      </c>
    </row>
    <row r="1878" spans="14:33" x14ac:dyDescent="0.25">
      <c r="N1878" s="7">
        <v>1876</v>
      </c>
      <c r="O1878" s="7">
        <f t="shared" ca="1" si="87"/>
        <v>0.47421562422395613</v>
      </c>
      <c r="P1878" s="20">
        <f t="shared" ca="1" si="88"/>
        <v>173.62200069535871</v>
      </c>
      <c r="X1878" s="12">
        <v>640.67722436670488</v>
      </c>
      <c r="AE1878" s="8">
        <v>1876</v>
      </c>
      <c r="AF1878" s="12">
        <v>201327.5</v>
      </c>
      <c r="AG1878" s="8">
        <f t="shared" si="89"/>
        <v>0.93799999999999994</v>
      </c>
    </row>
    <row r="1879" spans="14:33" x14ac:dyDescent="0.25">
      <c r="N1879" s="7">
        <v>1877</v>
      </c>
      <c r="O1879" s="7">
        <f t="shared" ca="1" si="87"/>
        <v>0.87368876410312912</v>
      </c>
      <c r="P1879" s="20">
        <f t="shared" ca="1" si="88"/>
        <v>226.97227089005679</v>
      </c>
      <c r="X1879" s="12">
        <v>746.28964116067141</v>
      </c>
      <c r="AE1879" s="8">
        <v>1877</v>
      </c>
      <c r="AF1879" s="12">
        <v>201366.7</v>
      </c>
      <c r="AG1879" s="8">
        <f t="shared" si="89"/>
        <v>0.9385</v>
      </c>
    </row>
    <row r="1880" spans="14:33" x14ac:dyDescent="0.25">
      <c r="N1880" s="7">
        <v>1878</v>
      </c>
      <c r="O1880" s="7">
        <f t="shared" ca="1" si="87"/>
        <v>0.14083762015593138</v>
      </c>
      <c r="P1880" s="20">
        <f t="shared" ca="1" si="88"/>
        <v>145.72608470361899</v>
      </c>
      <c r="X1880" s="12">
        <v>467.1025688594882</v>
      </c>
      <c r="AE1880" s="8">
        <v>1878</v>
      </c>
      <c r="AF1880" s="12">
        <v>201393</v>
      </c>
      <c r="AG1880" s="8">
        <f t="shared" si="89"/>
        <v>0.93899999999999995</v>
      </c>
    </row>
    <row r="1881" spans="14:33" x14ac:dyDescent="0.25">
      <c r="N1881" s="7">
        <v>1879</v>
      </c>
      <c r="O1881" s="7">
        <f t="shared" ca="1" si="87"/>
        <v>0.69529869889800766</v>
      </c>
      <c r="P1881" s="20">
        <f t="shared" ca="1" si="88"/>
        <v>195.82175172245917</v>
      </c>
      <c r="X1881" s="12">
        <v>276.81099291654607</v>
      </c>
      <c r="AE1881" s="8">
        <v>1879</v>
      </c>
      <c r="AF1881" s="12">
        <v>201636.8</v>
      </c>
      <c r="AG1881" s="8">
        <f t="shared" si="89"/>
        <v>0.9395</v>
      </c>
    </row>
    <row r="1882" spans="14:33" x14ac:dyDescent="0.25">
      <c r="N1882" s="7">
        <v>1880</v>
      </c>
      <c r="O1882" s="7">
        <f t="shared" ca="1" si="87"/>
        <v>0.40660748454395701</v>
      </c>
      <c r="P1882" s="20">
        <f t="shared" ca="1" si="88"/>
        <v>167.98002840479978</v>
      </c>
      <c r="X1882" s="12">
        <v>657.13858000968946</v>
      </c>
      <c r="AE1882" s="8">
        <v>1880</v>
      </c>
      <c r="AF1882" s="12">
        <v>201646.3</v>
      </c>
      <c r="AG1882" s="8">
        <f t="shared" si="89"/>
        <v>0.94</v>
      </c>
    </row>
    <row r="1883" spans="14:33" x14ac:dyDescent="0.25">
      <c r="N1883" s="7">
        <v>1881</v>
      </c>
      <c r="O1883" s="7">
        <f t="shared" ca="1" si="87"/>
        <v>0.6845380287096372</v>
      </c>
      <c r="P1883" s="20">
        <f t="shared" ca="1" si="88"/>
        <v>194.5086293866222</v>
      </c>
      <c r="X1883" s="12">
        <v>704.72017438194223</v>
      </c>
      <c r="AE1883" s="8">
        <v>1881</v>
      </c>
      <c r="AF1883" s="12">
        <v>201710.1</v>
      </c>
      <c r="AG1883" s="8">
        <f t="shared" si="89"/>
        <v>0.9405</v>
      </c>
    </row>
    <row r="1884" spans="14:33" x14ac:dyDescent="0.25">
      <c r="N1884" s="7">
        <v>1882</v>
      </c>
      <c r="O1884" s="7">
        <f t="shared" ca="1" si="87"/>
        <v>0.38377986847112455</v>
      </c>
      <c r="P1884" s="20">
        <f t="shared" ca="1" si="88"/>
        <v>166.12571166203492</v>
      </c>
      <c r="X1884" s="12">
        <v>475.25727930239299</v>
      </c>
      <c r="AE1884" s="8">
        <v>1882</v>
      </c>
      <c r="AF1884" s="12">
        <v>201718.5</v>
      </c>
      <c r="AG1884" s="8">
        <f t="shared" si="89"/>
        <v>0.94099999999999995</v>
      </c>
    </row>
    <row r="1885" spans="14:33" x14ac:dyDescent="0.25">
      <c r="N1885" s="7">
        <v>1883</v>
      </c>
      <c r="O1885" s="7">
        <f t="shared" ca="1" si="87"/>
        <v>0.78291132118818541</v>
      </c>
      <c r="P1885" s="20">
        <f t="shared" ca="1" si="88"/>
        <v>208.22819739090482</v>
      </c>
      <c r="X1885" s="12">
        <v>406.95372378432592</v>
      </c>
      <c r="AE1885" s="8">
        <v>1883</v>
      </c>
      <c r="AF1885" s="12">
        <v>201802.1</v>
      </c>
      <c r="AG1885" s="8">
        <f t="shared" si="89"/>
        <v>0.9415</v>
      </c>
    </row>
    <row r="1886" spans="14:33" x14ac:dyDescent="0.25">
      <c r="N1886" s="7">
        <v>1884</v>
      </c>
      <c r="O1886" s="7">
        <f t="shared" ca="1" si="87"/>
        <v>0.22181607893024502</v>
      </c>
      <c r="P1886" s="20">
        <f t="shared" ca="1" si="88"/>
        <v>152.99849847693216</v>
      </c>
      <c r="X1886" s="12">
        <v>536.51205563899907</v>
      </c>
      <c r="AE1886" s="8">
        <v>1884</v>
      </c>
      <c r="AF1886" s="12">
        <v>201936.3</v>
      </c>
      <c r="AG1886" s="8">
        <f t="shared" si="89"/>
        <v>0.94199999999999995</v>
      </c>
    </row>
    <row r="1887" spans="14:33" x14ac:dyDescent="0.25">
      <c r="N1887" s="7">
        <v>1885</v>
      </c>
      <c r="O1887" s="7">
        <f t="shared" ca="1" si="87"/>
        <v>0.71904200655513528</v>
      </c>
      <c r="P1887" s="20">
        <f t="shared" ca="1" si="88"/>
        <v>198.85598274907514</v>
      </c>
      <c r="X1887" s="12">
        <v>695.4413957344899</v>
      </c>
      <c r="AE1887" s="8">
        <v>1885</v>
      </c>
      <c r="AF1887" s="12">
        <v>202105.5</v>
      </c>
      <c r="AG1887" s="8">
        <f t="shared" si="89"/>
        <v>0.9425</v>
      </c>
    </row>
    <row r="1888" spans="14:33" x14ac:dyDescent="0.25">
      <c r="N1888" s="7">
        <v>1886</v>
      </c>
      <c r="O1888" s="7">
        <f t="shared" ca="1" si="87"/>
        <v>0.69040920356673818</v>
      </c>
      <c r="P1888" s="20">
        <f t="shared" ca="1" si="88"/>
        <v>195.22061210070012</v>
      </c>
      <c r="X1888" s="12">
        <v>465.99896835755658</v>
      </c>
      <c r="AE1888" s="8">
        <v>1886</v>
      </c>
      <c r="AF1888" s="12">
        <v>202171.4</v>
      </c>
      <c r="AG1888" s="8">
        <f t="shared" si="89"/>
        <v>0.94299999999999995</v>
      </c>
    </row>
    <row r="1889" spans="14:33" x14ac:dyDescent="0.25">
      <c r="N1889" s="7">
        <v>1887</v>
      </c>
      <c r="O1889" s="7">
        <f t="shared" ca="1" si="87"/>
        <v>0.9155152673963044</v>
      </c>
      <c r="P1889" s="20">
        <f t="shared" ca="1" si="88"/>
        <v>240.36777988070097</v>
      </c>
      <c r="X1889" s="12">
        <v>620.33283428467553</v>
      </c>
      <c r="AE1889" s="8">
        <v>1887</v>
      </c>
      <c r="AF1889" s="12">
        <v>202194.8</v>
      </c>
      <c r="AG1889" s="8">
        <f t="shared" si="89"/>
        <v>0.94350000000000001</v>
      </c>
    </row>
    <row r="1890" spans="14:33" x14ac:dyDescent="0.25">
      <c r="N1890" s="7">
        <v>1888</v>
      </c>
      <c r="O1890" s="7">
        <f t="shared" ca="1" si="87"/>
        <v>0.71948739057995503</v>
      </c>
      <c r="P1890" s="20">
        <f t="shared" ca="1" si="88"/>
        <v>198.91485643160365</v>
      </c>
      <c r="X1890" s="12">
        <v>560.5874555856094</v>
      </c>
      <c r="AE1890" s="8">
        <v>1888</v>
      </c>
      <c r="AF1890" s="12">
        <v>202241.8</v>
      </c>
      <c r="AG1890" s="8">
        <f t="shared" si="89"/>
        <v>0.94399999999999995</v>
      </c>
    </row>
    <row r="1891" spans="14:33" x14ac:dyDescent="0.25">
      <c r="N1891" s="7">
        <v>1889</v>
      </c>
      <c r="O1891" s="7">
        <f t="shared" ca="1" si="87"/>
        <v>0.30465870429139619</v>
      </c>
      <c r="P1891" s="20">
        <f t="shared" ca="1" si="88"/>
        <v>159.77543095950733</v>
      </c>
      <c r="X1891" s="12">
        <v>582.06813139751989</v>
      </c>
      <c r="AE1891" s="8">
        <v>1889</v>
      </c>
      <c r="AF1891" s="12">
        <v>202288</v>
      </c>
      <c r="AG1891" s="8">
        <f t="shared" si="89"/>
        <v>0.94450000000000001</v>
      </c>
    </row>
    <row r="1892" spans="14:33" x14ac:dyDescent="0.25">
      <c r="N1892" s="7">
        <v>1890</v>
      </c>
      <c r="O1892" s="7">
        <f t="shared" ca="1" si="87"/>
        <v>5.7688526994365996E-2</v>
      </c>
      <c r="P1892" s="20">
        <f t="shared" ca="1" si="88"/>
        <v>136.01157586083764</v>
      </c>
      <c r="X1892" s="12">
        <v>541.36869151047244</v>
      </c>
      <c r="AE1892" s="8">
        <v>1890</v>
      </c>
      <c r="AF1892" s="12">
        <v>202401.4</v>
      </c>
      <c r="AG1892" s="8">
        <f t="shared" si="89"/>
        <v>0.94499999999999995</v>
      </c>
    </row>
    <row r="1893" spans="14:33" x14ac:dyDescent="0.25">
      <c r="N1893" s="7">
        <v>1891</v>
      </c>
      <c r="O1893" s="7">
        <f t="shared" ca="1" si="87"/>
        <v>0.18503573761072611</v>
      </c>
      <c r="P1893" s="20">
        <f t="shared" ca="1" si="88"/>
        <v>149.82308588815511</v>
      </c>
      <c r="X1893" s="12">
        <v>587.19688998313586</v>
      </c>
      <c r="AE1893" s="8">
        <v>1891</v>
      </c>
      <c r="AF1893" s="12">
        <v>202438.1</v>
      </c>
      <c r="AG1893" s="8">
        <f t="shared" si="89"/>
        <v>0.94550000000000001</v>
      </c>
    </row>
    <row r="1894" spans="14:33" x14ac:dyDescent="0.25">
      <c r="N1894" s="7">
        <v>1892</v>
      </c>
      <c r="O1894" s="7">
        <f t="shared" ca="1" si="87"/>
        <v>0.78073093447113773</v>
      </c>
      <c r="P1894" s="20">
        <f t="shared" ca="1" si="88"/>
        <v>207.87165005283094</v>
      </c>
      <c r="X1894" s="12">
        <v>566.5859110211718</v>
      </c>
      <c r="AE1894" s="8">
        <v>1892</v>
      </c>
      <c r="AF1894" s="12">
        <v>202474.5</v>
      </c>
      <c r="AG1894" s="8">
        <f t="shared" si="89"/>
        <v>0.94599999999999995</v>
      </c>
    </row>
    <row r="1895" spans="14:33" x14ac:dyDescent="0.25">
      <c r="N1895" s="7">
        <v>1893</v>
      </c>
      <c r="O1895" s="7">
        <f t="shared" ca="1" si="87"/>
        <v>0.18891913502975632</v>
      </c>
      <c r="P1895" s="20">
        <f t="shared" ca="1" si="88"/>
        <v>150.16631218766116</v>
      </c>
      <c r="X1895" s="12">
        <v>829.77848738283842</v>
      </c>
      <c r="AE1895" s="8">
        <v>1893</v>
      </c>
      <c r="AF1895" s="12">
        <v>202585.9</v>
      </c>
      <c r="AG1895" s="8">
        <f t="shared" si="89"/>
        <v>0.94650000000000001</v>
      </c>
    </row>
    <row r="1896" spans="14:33" x14ac:dyDescent="0.25">
      <c r="N1896" s="7">
        <v>1894</v>
      </c>
      <c r="O1896" s="7">
        <f t="shared" ca="1" si="87"/>
        <v>0.86163914239694017</v>
      </c>
      <c r="P1896" s="20">
        <f t="shared" ca="1" si="88"/>
        <v>223.88502945722965</v>
      </c>
      <c r="X1896" s="12">
        <v>709.20990628541676</v>
      </c>
      <c r="AE1896" s="8">
        <v>1894</v>
      </c>
      <c r="AF1896" s="12">
        <v>202634.7</v>
      </c>
      <c r="AG1896" s="8">
        <f t="shared" si="89"/>
        <v>0.94699999999999995</v>
      </c>
    </row>
    <row r="1897" spans="14:33" x14ac:dyDescent="0.25">
      <c r="N1897" s="7">
        <v>1895</v>
      </c>
      <c r="O1897" s="7">
        <f t="shared" ca="1" si="87"/>
        <v>0.31133477098081785</v>
      </c>
      <c r="P1897" s="20">
        <f t="shared" ca="1" si="88"/>
        <v>160.31095674059338</v>
      </c>
      <c r="X1897" s="12">
        <v>565.9079744881667</v>
      </c>
      <c r="AE1897" s="8">
        <v>1895</v>
      </c>
      <c r="AF1897" s="12">
        <v>202661.8</v>
      </c>
      <c r="AG1897" s="8">
        <f t="shared" si="89"/>
        <v>0.94750000000000001</v>
      </c>
    </row>
    <row r="1898" spans="14:33" x14ac:dyDescent="0.25">
      <c r="N1898" s="7">
        <v>1896</v>
      </c>
      <c r="O1898" s="7">
        <f t="shared" ca="1" si="87"/>
        <v>0.7911137189676023</v>
      </c>
      <c r="P1898" s="20">
        <f t="shared" ca="1" si="88"/>
        <v>209.59797606352214</v>
      </c>
      <c r="X1898" s="12">
        <v>515.40269305555262</v>
      </c>
      <c r="AE1898" s="8">
        <v>1896</v>
      </c>
      <c r="AF1898" s="12">
        <v>202688.9</v>
      </c>
      <c r="AG1898" s="8">
        <f t="shared" si="89"/>
        <v>0.94799999999999995</v>
      </c>
    </row>
    <row r="1899" spans="14:33" x14ac:dyDescent="0.25">
      <c r="N1899" s="7">
        <v>1897</v>
      </c>
      <c r="O1899" s="7">
        <f t="shared" ca="1" si="87"/>
        <v>0.58717213529974688</v>
      </c>
      <c r="P1899" s="20">
        <f t="shared" ca="1" si="88"/>
        <v>183.94906745625048</v>
      </c>
      <c r="X1899" s="12">
        <v>567.45441571695869</v>
      </c>
      <c r="AE1899" s="8">
        <v>1897</v>
      </c>
      <c r="AF1899" s="12">
        <v>202765.4</v>
      </c>
      <c r="AG1899" s="8">
        <f t="shared" si="89"/>
        <v>0.94850000000000001</v>
      </c>
    </row>
    <row r="1900" spans="14:33" x14ac:dyDescent="0.25">
      <c r="N1900" s="7">
        <v>1898</v>
      </c>
      <c r="O1900" s="7">
        <f t="shared" ca="1" si="87"/>
        <v>0.92304773935747175</v>
      </c>
      <c r="P1900" s="20">
        <f t="shared" ca="1" si="88"/>
        <v>243.43322721739708</v>
      </c>
      <c r="X1900" s="12">
        <v>863.0846212843162</v>
      </c>
      <c r="AE1900" s="8">
        <v>1898</v>
      </c>
      <c r="AF1900" s="12">
        <v>202788.3</v>
      </c>
      <c r="AG1900" s="8">
        <f t="shared" si="89"/>
        <v>0.94899999999999995</v>
      </c>
    </row>
    <row r="1901" spans="14:33" x14ac:dyDescent="0.25">
      <c r="N1901" s="7">
        <v>1899</v>
      </c>
      <c r="O1901" s="7">
        <f t="shared" ca="1" si="87"/>
        <v>0.82899290479988508</v>
      </c>
      <c r="P1901" s="20">
        <f t="shared" ca="1" si="88"/>
        <v>216.61291012432048</v>
      </c>
      <c r="X1901" s="12">
        <v>716.04758325776277</v>
      </c>
      <c r="AE1901" s="8">
        <v>1899</v>
      </c>
      <c r="AF1901" s="12">
        <v>203027.5</v>
      </c>
      <c r="AG1901" s="8">
        <f t="shared" si="89"/>
        <v>0.94950000000000001</v>
      </c>
    </row>
    <row r="1902" spans="14:33" x14ac:dyDescent="0.25">
      <c r="N1902" s="7">
        <v>1900</v>
      </c>
      <c r="O1902" s="7">
        <f t="shared" ca="1" si="87"/>
        <v>0.48543501800047328</v>
      </c>
      <c r="P1902" s="20">
        <f t="shared" ca="1" si="88"/>
        <v>174.588058836096</v>
      </c>
      <c r="X1902" s="12">
        <v>487.49385304912994</v>
      </c>
      <c r="AE1902" s="8">
        <v>1900</v>
      </c>
      <c r="AF1902" s="12">
        <v>203044.7</v>
      </c>
      <c r="AG1902" s="8">
        <f t="shared" si="89"/>
        <v>0.95</v>
      </c>
    </row>
    <row r="1903" spans="14:33" x14ac:dyDescent="0.25">
      <c r="N1903" s="7">
        <v>1901</v>
      </c>
      <c r="O1903" s="7">
        <f t="shared" ca="1" si="87"/>
        <v>0.85554363327286287</v>
      </c>
      <c r="P1903" s="20">
        <f t="shared" ca="1" si="88"/>
        <v>222.41626828763737</v>
      </c>
      <c r="X1903" s="12">
        <v>616.5128061324217</v>
      </c>
      <c r="AE1903" s="8">
        <v>1901</v>
      </c>
      <c r="AF1903" s="12">
        <v>203120.1</v>
      </c>
      <c r="AG1903" s="8">
        <f t="shared" si="89"/>
        <v>0.95050000000000001</v>
      </c>
    </row>
    <row r="1904" spans="14:33" x14ac:dyDescent="0.25">
      <c r="N1904" s="7">
        <v>1902</v>
      </c>
      <c r="O1904" s="7">
        <f t="shared" ca="1" si="87"/>
        <v>0.93715532141152236</v>
      </c>
      <c r="P1904" s="20">
        <f t="shared" ca="1" si="88"/>
        <v>250.03353740875784</v>
      </c>
      <c r="X1904" s="12">
        <v>456.09697075622017</v>
      </c>
      <c r="AE1904" s="8">
        <v>1902</v>
      </c>
      <c r="AF1904" s="12">
        <v>203135.2</v>
      </c>
      <c r="AG1904" s="8">
        <f t="shared" si="89"/>
        <v>0.95099999999999996</v>
      </c>
    </row>
    <row r="1905" spans="14:33" x14ac:dyDescent="0.25">
      <c r="N1905" s="7">
        <v>1903</v>
      </c>
      <c r="O1905" s="7">
        <f t="shared" ca="1" si="87"/>
        <v>0.83303086433667595</v>
      </c>
      <c r="P1905" s="20">
        <f t="shared" ca="1" si="88"/>
        <v>217.440523265161</v>
      </c>
      <c r="X1905" s="12">
        <v>623.70441453366675</v>
      </c>
      <c r="AE1905" s="8">
        <v>1903</v>
      </c>
      <c r="AF1905" s="12">
        <v>203249.6</v>
      </c>
      <c r="AG1905" s="8">
        <f t="shared" si="89"/>
        <v>0.95150000000000001</v>
      </c>
    </row>
    <row r="1906" spans="14:33" x14ac:dyDescent="0.25">
      <c r="N1906" s="7">
        <v>1904</v>
      </c>
      <c r="O1906" s="7">
        <f t="shared" ca="1" si="87"/>
        <v>0.28216584020422986</v>
      </c>
      <c r="P1906" s="20">
        <f t="shared" ca="1" si="88"/>
        <v>157.96463461779328</v>
      </c>
      <c r="X1906" s="12">
        <v>704.60265823411987</v>
      </c>
      <c r="AE1906" s="8">
        <v>1904</v>
      </c>
      <c r="AF1906" s="12">
        <v>203362.9</v>
      </c>
      <c r="AG1906" s="8">
        <f t="shared" si="89"/>
        <v>0.95199999999999996</v>
      </c>
    </row>
    <row r="1907" spans="14:33" x14ac:dyDescent="0.25">
      <c r="N1907" s="7">
        <v>1905</v>
      </c>
      <c r="O1907" s="7">
        <f t="shared" ca="1" si="87"/>
        <v>0.58578822955807419</v>
      </c>
      <c r="P1907" s="20">
        <f t="shared" ca="1" si="88"/>
        <v>183.81256253145256</v>
      </c>
      <c r="X1907" s="12">
        <v>485.21189540394118</v>
      </c>
      <c r="AE1907" s="8">
        <v>1905</v>
      </c>
      <c r="AF1907" s="12">
        <v>203368.1</v>
      </c>
      <c r="AG1907" s="8">
        <f t="shared" si="89"/>
        <v>0.95250000000000001</v>
      </c>
    </row>
    <row r="1908" spans="14:33" x14ac:dyDescent="0.25">
      <c r="N1908" s="7">
        <v>1906</v>
      </c>
      <c r="O1908" s="7">
        <f t="shared" ca="1" si="87"/>
        <v>3.769121762563199E-2</v>
      </c>
      <c r="P1908" s="20">
        <f t="shared" ca="1" si="88"/>
        <v>132.63895695271742</v>
      </c>
      <c r="X1908" s="12">
        <v>366.14241416107501</v>
      </c>
      <c r="AE1908" s="8">
        <v>1906</v>
      </c>
      <c r="AF1908" s="12">
        <v>203864</v>
      </c>
      <c r="AG1908" s="8">
        <f t="shared" si="89"/>
        <v>0.95299999999999996</v>
      </c>
    </row>
    <row r="1909" spans="14:33" x14ac:dyDescent="0.25">
      <c r="N1909" s="7">
        <v>1907</v>
      </c>
      <c r="O1909" s="7">
        <f t="shared" ca="1" si="87"/>
        <v>0.27454168275095758</v>
      </c>
      <c r="P1909" s="20">
        <f t="shared" ca="1" si="88"/>
        <v>157.34757220334487</v>
      </c>
      <c r="X1909" s="12">
        <v>283.10044739033333</v>
      </c>
      <c r="AE1909" s="8">
        <v>1907</v>
      </c>
      <c r="AF1909" s="12">
        <v>203916.2</v>
      </c>
      <c r="AG1909" s="8">
        <f t="shared" si="89"/>
        <v>0.95350000000000001</v>
      </c>
    </row>
    <row r="1910" spans="14:33" x14ac:dyDescent="0.25">
      <c r="N1910" s="7">
        <v>1908</v>
      </c>
      <c r="O1910" s="7">
        <f t="shared" ca="1" si="87"/>
        <v>0.72092830543451192</v>
      </c>
      <c r="P1910" s="20">
        <f t="shared" ca="1" si="88"/>
        <v>199.10585114368058</v>
      </c>
      <c r="X1910" s="12">
        <v>478.72468238806266</v>
      </c>
      <c r="AE1910" s="8">
        <v>1908</v>
      </c>
      <c r="AF1910" s="12">
        <v>204003.5</v>
      </c>
      <c r="AG1910" s="8">
        <f t="shared" si="89"/>
        <v>0.95399999999999996</v>
      </c>
    </row>
    <row r="1911" spans="14:33" x14ac:dyDescent="0.25">
      <c r="N1911" s="7">
        <v>1909</v>
      </c>
      <c r="O1911" s="7">
        <f t="shared" ca="1" si="87"/>
        <v>0.62505665855093462</v>
      </c>
      <c r="P1911" s="20">
        <f t="shared" ca="1" si="88"/>
        <v>187.81539124319914</v>
      </c>
      <c r="X1911" s="12">
        <v>642.91014464361285</v>
      </c>
      <c r="AE1911" s="8">
        <v>1909</v>
      </c>
      <c r="AF1911" s="12">
        <v>204021.7</v>
      </c>
      <c r="AG1911" s="8">
        <f t="shared" si="89"/>
        <v>0.95450000000000002</v>
      </c>
    </row>
    <row r="1912" spans="14:33" x14ac:dyDescent="0.25">
      <c r="N1912" s="7">
        <v>1910</v>
      </c>
      <c r="O1912" s="7">
        <f t="shared" ca="1" si="87"/>
        <v>2.134947698093459E-2</v>
      </c>
      <c r="P1912" s="20">
        <f t="shared" ca="1" si="88"/>
        <v>128.93556369548637</v>
      </c>
      <c r="X1912" s="12">
        <v>573.55165919803835</v>
      </c>
      <c r="AE1912" s="8">
        <v>1910</v>
      </c>
      <c r="AF1912" s="12">
        <v>204032.1</v>
      </c>
      <c r="AG1912" s="8">
        <f t="shared" si="89"/>
        <v>0.95499999999999996</v>
      </c>
    </row>
    <row r="1913" spans="14:33" x14ac:dyDescent="0.25">
      <c r="N1913" s="7">
        <v>1911</v>
      </c>
      <c r="O1913" s="7">
        <f t="shared" ca="1" si="87"/>
        <v>9.7746468589805402E-2</v>
      </c>
      <c r="P1913" s="20">
        <f t="shared" ca="1" si="88"/>
        <v>141.19978231733319</v>
      </c>
      <c r="X1913" s="12">
        <v>746.13258869065805</v>
      </c>
      <c r="AE1913" s="8">
        <v>1911</v>
      </c>
      <c r="AF1913" s="12">
        <v>204041.8</v>
      </c>
      <c r="AG1913" s="8">
        <f t="shared" si="89"/>
        <v>0.95550000000000002</v>
      </c>
    </row>
    <row r="1914" spans="14:33" x14ac:dyDescent="0.25">
      <c r="N1914" s="7">
        <v>1912</v>
      </c>
      <c r="O1914" s="7">
        <f t="shared" ca="1" si="87"/>
        <v>0.8822421249394824</v>
      </c>
      <c r="P1914" s="20">
        <f t="shared" ca="1" si="88"/>
        <v>229.33345434884379</v>
      </c>
      <c r="X1914" s="12">
        <v>547.96320962317031</v>
      </c>
      <c r="AE1914" s="8">
        <v>1912</v>
      </c>
      <c r="AF1914" s="12">
        <v>204346.8</v>
      </c>
      <c r="AG1914" s="8">
        <f t="shared" si="89"/>
        <v>0.95599999999999996</v>
      </c>
    </row>
    <row r="1915" spans="14:33" x14ac:dyDescent="0.25">
      <c r="N1915" s="7">
        <v>1913</v>
      </c>
      <c r="O1915" s="7">
        <f t="shared" ca="1" si="87"/>
        <v>0.46067829517342562</v>
      </c>
      <c r="P1915" s="20">
        <f t="shared" ca="1" si="88"/>
        <v>172.46932365414381</v>
      </c>
      <c r="X1915" s="12">
        <v>618.27403967207329</v>
      </c>
      <c r="AE1915" s="8">
        <v>1913</v>
      </c>
      <c r="AF1915" s="12">
        <v>204388.4</v>
      </c>
      <c r="AG1915" s="8">
        <f t="shared" si="89"/>
        <v>0.95650000000000002</v>
      </c>
    </row>
    <row r="1916" spans="14:33" x14ac:dyDescent="0.25">
      <c r="N1916" s="7">
        <v>1914</v>
      </c>
      <c r="O1916" s="7">
        <f t="shared" ca="1" si="87"/>
        <v>0.4024367294637673</v>
      </c>
      <c r="P1916" s="20">
        <f t="shared" ca="1" si="88"/>
        <v>167.63981215616752</v>
      </c>
      <c r="X1916" s="12">
        <v>536.09660067429081</v>
      </c>
      <c r="AE1916" s="8">
        <v>1914</v>
      </c>
      <c r="AF1916" s="12">
        <v>204423.1</v>
      </c>
      <c r="AG1916" s="8">
        <f t="shared" si="89"/>
        <v>0.95699999999999996</v>
      </c>
    </row>
    <row r="1917" spans="14:33" x14ac:dyDescent="0.25">
      <c r="N1917" s="7">
        <v>1915</v>
      </c>
      <c r="O1917" s="7">
        <f t="shared" ca="1" si="87"/>
        <v>0.85802850381293383</v>
      </c>
      <c r="P1917" s="20">
        <f t="shared" ca="1" si="88"/>
        <v>223.00803708029366</v>
      </c>
      <c r="X1917" s="12">
        <v>793.67838176655118</v>
      </c>
      <c r="AE1917" s="8">
        <v>1915</v>
      </c>
      <c r="AF1917" s="12">
        <v>204425.9</v>
      </c>
      <c r="AG1917" s="8">
        <f t="shared" si="89"/>
        <v>0.95750000000000002</v>
      </c>
    </row>
    <row r="1918" spans="14:33" x14ac:dyDescent="0.25">
      <c r="N1918" s="7">
        <v>1916</v>
      </c>
      <c r="O1918" s="7">
        <f t="shared" ca="1" si="87"/>
        <v>0.56664799945823352</v>
      </c>
      <c r="P1918" s="20">
        <f t="shared" ca="1" si="88"/>
        <v>181.95495240550082</v>
      </c>
      <c r="X1918" s="12">
        <v>375.07065375364721</v>
      </c>
      <c r="AE1918" s="8">
        <v>1916</v>
      </c>
      <c r="AF1918" s="12">
        <v>204510.3</v>
      </c>
      <c r="AG1918" s="8">
        <f t="shared" si="89"/>
        <v>0.95799999999999996</v>
      </c>
    </row>
    <row r="1919" spans="14:33" x14ac:dyDescent="0.25">
      <c r="N1919" s="7">
        <v>1917</v>
      </c>
      <c r="O1919" s="7">
        <f t="shared" ca="1" si="87"/>
        <v>0.9770964076329679</v>
      </c>
      <c r="P1919" s="20">
        <f t="shared" ca="1" si="88"/>
        <v>282.21425673608013</v>
      </c>
      <c r="X1919" s="12">
        <v>470.69245286818858</v>
      </c>
      <c r="AE1919" s="8">
        <v>1917</v>
      </c>
      <c r="AF1919" s="12">
        <v>204750.8</v>
      </c>
      <c r="AG1919" s="8">
        <f t="shared" si="89"/>
        <v>0.95850000000000002</v>
      </c>
    </row>
    <row r="1920" spans="14:33" x14ac:dyDescent="0.25">
      <c r="N1920" s="7">
        <v>1918</v>
      </c>
      <c r="O1920" s="7">
        <f t="shared" ca="1" si="87"/>
        <v>0.94469586826964591</v>
      </c>
      <c r="P1920" s="20">
        <f t="shared" ca="1" si="88"/>
        <v>254.16935647857304</v>
      </c>
      <c r="X1920" s="12">
        <v>838.31500196606248</v>
      </c>
      <c r="AE1920" s="8">
        <v>1918</v>
      </c>
      <c r="AF1920" s="12">
        <v>204835.1</v>
      </c>
      <c r="AG1920" s="8">
        <f t="shared" si="89"/>
        <v>0.95899999999999996</v>
      </c>
    </row>
    <row r="1921" spans="14:33" x14ac:dyDescent="0.25">
      <c r="N1921" s="7">
        <v>1919</v>
      </c>
      <c r="O1921" s="7">
        <f t="shared" ca="1" si="87"/>
        <v>0.33169354932800832</v>
      </c>
      <c r="P1921" s="20">
        <f t="shared" ca="1" si="88"/>
        <v>161.94156637801569</v>
      </c>
      <c r="X1921" s="12">
        <v>876.69957413315876</v>
      </c>
      <c r="AE1921" s="8">
        <v>1919</v>
      </c>
      <c r="AF1921" s="12">
        <v>204847.5</v>
      </c>
      <c r="AG1921" s="8">
        <f t="shared" si="89"/>
        <v>0.95950000000000002</v>
      </c>
    </row>
    <row r="1922" spans="14:33" x14ac:dyDescent="0.25">
      <c r="N1922" s="7">
        <v>1920</v>
      </c>
      <c r="O1922" s="7">
        <f t="shared" ca="1" si="87"/>
        <v>0.35461101138424378</v>
      </c>
      <c r="P1922" s="20">
        <f t="shared" ca="1" si="88"/>
        <v>163.77762705236128</v>
      </c>
      <c r="X1922" s="12">
        <v>542.4571614394946</v>
      </c>
      <c r="AE1922" s="8">
        <v>1920</v>
      </c>
      <c r="AF1922" s="12">
        <v>204863.5</v>
      </c>
      <c r="AG1922" s="8">
        <f t="shared" si="89"/>
        <v>0.96</v>
      </c>
    </row>
    <row r="1923" spans="14:33" x14ac:dyDescent="0.25">
      <c r="N1923" s="7">
        <v>1921</v>
      </c>
      <c r="O1923" s="7">
        <f t="shared" ca="1" si="87"/>
        <v>0.46413427129560303</v>
      </c>
      <c r="P1923" s="20">
        <f t="shared" ca="1" si="88"/>
        <v>172.76231610710423</v>
      </c>
      <c r="X1923" s="12">
        <v>567.44318843447513</v>
      </c>
      <c r="AE1923" s="8">
        <v>1921</v>
      </c>
      <c r="AF1923" s="12">
        <v>204919.5</v>
      </c>
      <c r="AG1923" s="8">
        <f t="shared" si="89"/>
        <v>0.96050000000000002</v>
      </c>
    </row>
    <row r="1924" spans="14:33" x14ac:dyDescent="0.25">
      <c r="N1924" s="7">
        <v>1922</v>
      </c>
      <c r="O1924" s="7">
        <f t="shared" ref="O1924:O1987" ca="1" si="90">RAND()</f>
        <v>0.83093462752760072</v>
      </c>
      <c r="P1924" s="20">
        <f t="shared" ref="P1924:P1987" ca="1" si="91">(($L$4*(EXP((_xlfn.NORM.S.INV(O1924)-$L$5)/$L$6)))/(1+EXP((_xlfn.NORM.S.INV(O1924)-$L$5)/$L$6)))+$L$3</f>
        <v>217.00866367468768</v>
      </c>
      <c r="X1924" s="12">
        <v>548.07599700648382</v>
      </c>
      <c r="AE1924" s="8">
        <v>1922</v>
      </c>
      <c r="AF1924" s="12">
        <v>205035.8</v>
      </c>
      <c r="AG1924" s="8">
        <f t="shared" ref="AG1924:AG1987" si="92">AE1924/2000</f>
        <v>0.96099999999999997</v>
      </c>
    </row>
    <row r="1925" spans="14:33" x14ac:dyDescent="0.25">
      <c r="N1925" s="7">
        <v>1923</v>
      </c>
      <c r="O1925" s="7">
        <f t="shared" ca="1" si="90"/>
        <v>0.92769971620676073</v>
      </c>
      <c r="P1925" s="20">
        <f t="shared" ca="1" si="91"/>
        <v>245.47215289283781</v>
      </c>
      <c r="X1925" s="12">
        <v>526.50466181337015</v>
      </c>
      <c r="AE1925" s="8">
        <v>1923</v>
      </c>
      <c r="AF1925" s="12">
        <v>205396.6</v>
      </c>
      <c r="AG1925" s="8">
        <f t="shared" si="92"/>
        <v>0.96150000000000002</v>
      </c>
    </row>
    <row r="1926" spans="14:33" x14ac:dyDescent="0.25">
      <c r="N1926" s="7">
        <v>1924</v>
      </c>
      <c r="O1926" s="7">
        <f t="shared" ca="1" si="90"/>
        <v>9.0773148550296834E-2</v>
      </c>
      <c r="P1926" s="20">
        <f t="shared" ca="1" si="91"/>
        <v>140.38768111542873</v>
      </c>
      <c r="X1926" s="12">
        <v>766.20816334493679</v>
      </c>
      <c r="AE1926" s="8">
        <v>1924</v>
      </c>
      <c r="AF1926" s="12">
        <v>205451</v>
      </c>
      <c r="AG1926" s="8">
        <f t="shared" si="92"/>
        <v>0.96199999999999997</v>
      </c>
    </row>
    <row r="1927" spans="14:33" x14ac:dyDescent="0.25">
      <c r="N1927" s="7">
        <v>1925</v>
      </c>
      <c r="O1927" s="7">
        <f t="shared" ca="1" si="90"/>
        <v>0.57106753310181202</v>
      </c>
      <c r="P1927" s="20">
        <f t="shared" ca="1" si="91"/>
        <v>182.37901803675948</v>
      </c>
      <c r="X1927" s="12">
        <v>656.260335472978</v>
      </c>
      <c r="AE1927" s="8">
        <v>1925</v>
      </c>
      <c r="AF1927" s="12">
        <v>205452.3</v>
      </c>
      <c r="AG1927" s="8">
        <f t="shared" si="92"/>
        <v>0.96250000000000002</v>
      </c>
    </row>
    <row r="1928" spans="14:33" x14ac:dyDescent="0.25">
      <c r="N1928" s="7">
        <v>1926</v>
      </c>
      <c r="O1928" s="7">
        <f t="shared" ca="1" si="90"/>
        <v>0.23308296499042336</v>
      </c>
      <c r="P1928" s="20">
        <f t="shared" ca="1" si="91"/>
        <v>153.94346671923336</v>
      </c>
      <c r="X1928" s="12">
        <v>725.77311595722551</v>
      </c>
      <c r="AE1928" s="8">
        <v>1926</v>
      </c>
      <c r="AF1928" s="12">
        <v>205555.1</v>
      </c>
      <c r="AG1928" s="8">
        <f t="shared" si="92"/>
        <v>0.96299999999999997</v>
      </c>
    </row>
    <row r="1929" spans="14:33" x14ac:dyDescent="0.25">
      <c r="N1929" s="7">
        <v>1927</v>
      </c>
      <c r="O1929" s="7">
        <f t="shared" ca="1" si="90"/>
        <v>0.84966799511893942</v>
      </c>
      <c r="P1929" s="20">
        <f t="shared" ca="1" si="91"/>
        <v>221.05314699622451</v>
      </c>
      <c r="X1929" s="12">
        <v>715.57130309943568</v>
      </c>
      <c r="AE1929" s="8">
        <v>1927</v>
      </c>
      <c r="AF1929" s="12">
        <v>205610.2</v>
      </c>
      <c r="AG1929" s="8">
        <f t="shared" si="92"/>
        <v>0.96350000000000002</v>
      </c>
    </row>
    <row r="1930" spans="14:33" x14ac:dyDescent="0.25">
      <c r="N1930" s="7">
        <v>1928</v>
      </c>
      <c r="O1930" s="7">
        <f t="shared" ca="1" si="90"/>
        <v>0.23111692286075625</v>
      </c>
      <c r="P1930" s="20">
        <f t="shared" ca="1" si="91"/>
        <v>153.77932357474873</v>
      </c>
      <c r="X1930" s="12">
        <v>675.93404421005653</v>
      </c>
      <c r="AE1930" s="8">
        <v>1928</v>
      </c>
      <c r="AF1930" s="12">
        <v>205656.8</v>
      </c>
      <c r="AG1930" s="8">
        <f t="shared" si="92"/>
        <v>0.96399999999999997</v>
      </c>
    </row>
    <row r="1931" spans="14:33" x14ac:dyDescent="0.25">
      <c r="N1931" s="7">
        <v>1929</v>
      </c>
      <c r="O1931" s="7">
        <f t="shared" ca="1" si="90"/>
        <v>0.26895823814241704</v>
      </c>
      <c r="P1931" s="20">
        <f t="shared" ca="1" si="91"/>
        <v>156.89429134299439</v>
      </c>
      <c r="X1931" s="12">
        <v>454.51086315693266</v>
      </c>
      <c r="AE1931" s="8">
        <v>1929</v>
      </c>
      <c r="AF1931" s="12">
        <v>205811.8</v>
      </c>
      <c r="AG1931" s="8">
        <f t="shared" si="92"/>
        <v>0.96450000000000002</v>
      </c>
    </row>
    <row r="1932" spans="14:33" x14ac:dyDescent="0.25">
      <c r="N1932" s="7">
        <v>1930</v>
      </c>
      <c r="O1932" s="7">
        <f t="shared" ca="1" si="90"/>
        <v>0.74394273071930173</v>
      </c>
      <c r="P1932" s="20">
        <f t="shared" ca="1" si="91"/>
        <v>202.27250948345062</v>
      </c>
      <c r="X1932" s="12">
        <v>782.38313929251478</v>
      </c>
      <c r="AE1932" s="8">
        <v>1930</v>
      </c>
      <c r="AF1932" s="12">
        <v>205869.3</v>
      </c>
      <c r="AG1932" s="8">
        <f t="shared" si="92"/>
        <v>0.96499999999999997</v>
      </c>
    </row>
    <row r="1933" spans="14:33" x14ac:dyDescent="0.25">
      <c r="N1933" s="7">
        <v>1931</v>
      </c>
      <c r="O1933" s="7">
        <f t="shared" ca="1" si="90"/>
        <v>0.10534396171014193</v>
      </c>
      <c r="P1933" s="20">
        <f t="shared" ca="1" si="91"/>
        <v>142.05395437466487</v>
      </c>
      <c r="X1933" s="12">
        <v>546.9903837060773</v>
      </c>
      <c r="AE1933" s="8">
        <v>1931</v>
      </c>
      <c r="AF1933" s="12">
        <v>205913.9</v>
      </c>
      <c r="AG1933" s="8">
        <f t="shared" si="92"/>
        <v>0.96550000000000002</v>
      </c>
    </row>
    <row r="1934" spans="14:33" x14ac:dyDescent="0.25">
      <c r="N1934" s="7">
        <v>1932</v>
      </c>
      <c r="O1934" s="7">
        <f t="shared" ca="1" si="90"/>
        <v>0.85537366773685664</v>
      </c>
      <c r="P1934" s="20">
        <f t="shared" ca="1" si="91"/>
        <v>222.37613205996084</v>
      </c>
      <c r="X1934" s="12">
        <v>581.83148105915825</v>
      </c>
      <c r="AE1934" s="8">
        <v>1932</v>
      </c>
      <c r="AF1934" s="12">
        <v>206014.2</v>
      </c>
      <c r="AG1934" s="8">
        <f t="shared" si="92"/>
        <v>0.96599999999999997</v>
      </c>
    </row>
    <row r="1935" spans="14:33" x14ac:dyDescent="0.25">
      <c r="N1935" s="7">
        <v>1933</v>
      </c>
      <c r="O1935" s="7">
        <f t="shared" ca="1" si="90"/>
        <v>0.12420021928141356</v>
      </c>
      <c r="P1935" s="20">
        <f t="shared" ca="1" si="91"/>
        <v>144.06089134589908</v>
      </c>
      <c r="X1935" s="12">
        <v>740.65338417342571</v>
      </c>
      <c r="AE1935" s="8">
        <v>1933</v>
      </c>
      <c r="AF1935" s="12">
        <v>206105</v>
      </c>
      <c r="AG1935" s="8">
        <f t="shared" si="92"/>
        <v>0.96650000000000003</v>
      </c>
    </row>
    <row r="1936" spans="14:33" x14ac:dyDescent="0.25">
      <c r="N1936" s="7">
        <v>1934</v>
      </c>
      <c r="O1936" s="7">
        <f t="shared" ca="1" si="90"/>
        <v>5.4339079752410813E-2</v>
      </c>
      <c r="P1936" s="20">
        <f t="shared" ca="1" si="91"/>
        <v>135.49985301470099</v>
      </c>
      <c r="X1936" s="12">
        <v>466.85108784748081</v>
      </c>
      <c r="AE1936" s="8">
        <v>1934</v>
      </c>
      <c r="AF1936" s="12">
        <v>206144.6</v>
      </c>
      <c r="AG1936" s="8">
        <f t="shared" si="92"/>
        <v>0.96699999999999997</v>
      </c>
    </row>
    <row r="1937" spans="14:33" x14ac:dyDescent="0.25">
      <c r="N1937" s="7">
        <v>1935</v>
      </c>
      <c r="O1937" s="7">
        <f t="shared" ca="1" si="90"/>
        <v>0.98623633001787103</v>
      </c>
      <c r="P1937" s="20">
        <f t="shared" ca="1" si="91"/>
        <v>298.13028922113494</v>
      </c>
      <c r="X1937" s="12">
        <v>587.2370253843676</v>
      </c>
      <c r="AE1937" s="8">
        <v>1935</v>
      </c>
      <c r="AF1937" s="12">
        <v>206565.7</v>
      </c>
      <c r="AG1937" s="8">
        <f t="shared" si="92"/>
        <v>0.96750000000000003</v>
      </c>
    </row>
    <row r="1938" spans="14:33" x14ac:dyDescent="0.25">
      <c r="N1938" s="7">
        <v>1936</v>
      </c>
      <c r="O1938" s="7">
        <f t="shared" ca="1" si="90"/>
        <v>0.14231779885743956</v>
      </c>
      <c r="P1938" s="20">
        <f t="shared" ca="1" si="91"/>
        <v>145.87029391639936</v>
      </c>
      <c r="X1938" s="12">
        <v>521.45631465511565</v>
      </c>
      <c r="AE1938" s="8">
        <v>1936</v>
      </c>
      <c r="AF1938" s="12">
        <v>206732.9</v>
      </c>
      <c r="AG1938" s="8">
        <f t="shared" si="92"/>
        <v>0.96799999999999997</v>
      </c>
    </row>
    <row r="1939" spans="14:33" x14ac:dyDescent="0.25">
      <c r="N1939" s="7">
        <v>1937</v>
      </c>
      <c r="O1939" s="7">
        <f t="shared" ca="1" si="90"/>
        <v>0.13061965097254313</v>
      </c>
      <c r="P1939" s="20">
        <f t="shared" ca="1" si="91"/>
        <v>144.71360406645718</v>
      </c>
      <c r="X1939" s="12">
        <v>476.20581731069433</v>
      </c>
      <c r="AE1939" s="8">
        <v>1937</v>
      </c>
      <c r="AF1939" s="12">
        <v>207049.1</v>
      </c>
      <c r="AG1939" s="8">
        <f t="shared" si="92"/>
        <v>0.96850000000000003</v>
      </c>
    </row>
    <row r="1940" spans="14:33" x14ac:dyDescent="0.25">
      <c r="N1940" s="7">
        <v>1938</v>
      </c>
      <c r="O1940" s="7">
        <f t="shared" ca="1" si="90"/>
        <v>0.49550376004004448</v>
      </c>
      <c r="P1940" s="20">
        <f t="shared" ca="1" si="91"/>
        <v>175.46406616061677</v>
      </c>
      <c r="X1940" s="12">
        <v>467.6064725089293</v>
      </c>
      <c r="AE1940" s="8">
        <v>1938</v>
      </c>
      <c r="AF1940" s="12">
        <v>207077.3</v>
      </c>
      <c r="AG1940" s="8">
        <f t="shared" si="92"/>
        <v>0.96899999999999997</v>
      </c>
    </row>
    <row r="1941" spans="14:33" x14ac:dyDescent="0.25">
      <c r="N1941" s="7">
        <v>1939</v>
      </c>
      <c r="O1941" s="7">
        <f t="shared" ca="1" si="90"/>
        <v>0.4619398304475395</v>
      </c>
      <c r="P1941" s="20">
        <f t="shared" ca="1" si="91"/>
        <v>172.57617644397084</v>
      </c>
      <c r="X1941" s="12">
        <v>576.93881944252803</v>
      </c>
      <c r="AE1941" s="8">
        <v>1939</v>
      </c>
      <c r="AF1941" s="12">
        <v>207087.5</v>
      </c>
      <c r="AG1941" s="8">
        <f t="shared" si="92"/>
        <v>0.96950000000000003</v>
      </c>
    </row>
    <row r="1942" spans="14:33" x14ac:dyDescent="0.25">
      <c r="N1942" s="7">
        <v>1940</v>
      </c>
      <c r="O1942" s="7">
        <f t="shared" ca="1" si="90"/>
        <v>7.4887247348451758E-2</v>
      </c>
      <c r="P1942" s="20">
        <f t="shared" ca="1" si="91"/>
        <v>138.41391876655987</v>
      </c>
      <c r="X1942" s="12">
        <v>478.76147557630668</v>
      </c>
      <c r="AE1942" s="8">
        <v>1940</v>
      </c>
      <c r="AF1942" s="12">
        <v>207227.2</v>
      </c>
      <c r="AG1942" s="8">
        <f t="shared" si="92"/>
        <v>0.97</v>
      </c>
    </row>
    <row r="1943" spans="14:33" x14ac:dyDescent="0.25">
      <c r="N1943" s="7">
        <v>1941</v>
      </c>
      <c r="O1943" s="7">
        <f t="shared" ca="1" si="90"/>
        <v>0.9404677872711269</v>
      </c>
      <c r="P1943" s="20">
        <f t="shared" ca="1" si="91"/>
        <v>251.78826764211493</v>
      </c>
      <c r="X1943" s="12">
        <v>655.66465873600316</v>
      </c>
      <c r="AE1943" s="8">
        <v>1941</v>
      </c>
      <c r="AF1943" s="12">
        <v>207330.1</v>
      </c>
      <c r="AG1943" s="8">
        <f t="shared" si="92"/>
        <v>0.97050000000000003</v>
      </c>
    </row>
    <row r="1944" spans="14:33" x14ac:dyDescent="0.25">
      <c r="N1944" s="7">
        <v>1942</v>
      </c>
      <c r="O1944" s="7">
        <f t="shared" ca="1" si="90"/>
        <v>0.32546710363103049</v>
      </c>
      <c r="P1944" s="20">
        <f t="shared" ca="1" si="91"/>
        <v>161.44307478177026</v>
      </c>
      <c r="X1944" s="12">
        <v>615.54972411967606</v>
      </c>
      <c r="AE1944" s="8">
        <v>1942</v>
      </c>
      <c r="AF1944" s="12">
        <v>207586.5</v>
      </c>
      <c r="AG1944" s="8">
        <f t="shared" si="92"/>
        <v>0.97099999999999997</v>
      </c>
    </row>
    <row r="1945" spans="14:33" x14ac:dyDescent="0.25">
      <c r="N1945" s="7">
        <v>1943</v>
      </c>
      <c r="O1945" s="7">
        <f t="shared" ca="1" si="90"/>
        <v>0.13041529316063794</v>
      </c>
      <c r="P1945" s="20">
        <f t="shared" ca="1" si="91"/>
        <v>144.69303366990263</v>
      </c>
      <c r="X1945" s="12">
        <v>753.4390928824514</v>
      </c>
      <c r="AE1945" s="8">
        <v>1943</v>
      </c>
      <c r="AF1945" s="12">
        <v>207667.20000000001</v>
      </c>
      <c r="AG1945" s="8">
        <f t="shared" si="92"/>
        <v>0.97150000000000003</v>
      </c>
    </row>
    <row r="1946" spans="14:33" x14ac:dyDescent="0.25">
      <c r="N1946" s="7">
        <v>1944</v>
      </c>
      <c r="O1946" s="7">
        <f t="shared" ca="1" si="90"/>
        <v>2.3119196935862729E-2</v>
      </c>
      <c r="P1946" s="20">
        <f t="shared" ca="1" si="91"/>
        <v>129.40897511061809</v>
      </c>
      <c r="X1946" s="12">
        <v>429.31186329519619</v>
      </c>
      <c r="AE1946" s="8">
        <v>1944</v>
      </c>
      <c r="AF1946" s="12">
        <v>207976</v>
      </c>
      <c r="AG1946" s="8">
        <f t="shared" si="92"/>
        <v>0.97199999999999998</v>
      </c>
    </row>
    <row r="1947" spans="14:33" x14ac:dyDescent="0.25">
      <c r="N1947" s="7">
        <v>1945</v>
      </c>
      <c r="O1947" s="7">
        <f t="shared" ca="1" si="90"/>
        <v>0.6824916686474034</v>
      </c>
      <c r="P1947" s="20">
        <f t="shared" ca="1" si="91"/>
        <v>194.26292450193972</v>
      </c>
      <c r="X1947" s="12">
        <v>494.85505252083277</v>
      </c>
      <c r="AE1947" s="8">
        <v>1945</v>
      </c>
      <c r="AF1947" s="12">
        <v>208053.5</v>
      </c>
      <c r="AG1947" s="8">
        <f t="shared" si="92"/>
        <v>0.97250000000000003</v>
      </c>
    </row>
    <row r="1948" spans="14:33" x14ac:dyDescent="0.25">
      <c r="N1948" s="7">
        <v>1946</v>
      </c>
      <c r="O1948" s="7">
        <f t="shared" ca="1" si="90"/>
        <v>0.58109784979972889</v>
      </c>
      <c r="P1948" s="20">
        <f t="shared" ca="1" si="91"/>
        <v>183.35217990792512</v>
      </c>
      <c r="X1948" s="12">
        <v>529.57931884049083</v>
      </c>
      <c r="AE1948" s="8">
        <v>1946</v>
      </c>
      <c r="AF1948" s="12">
        <v>208265.9</v>
      </c>
      <c r="AG1948" s="8">
        <f t="shared" si="92"/>
        <v>0.97299999999999998</v>
      </c>
    </row>
    <row r="1949" spans="14:33" x14ac:dyDescent="0.25">
      <c r="N1949" s="7">
        <v>1947</v>
      </c>
      <c r="O1949" s="7">
        <f t="shared" ca="1" si="90"/>
        <v>0.85551237951627412</v>
      </c>
      <c r="P1949" s="20">
        <f t="shared" ca="1" si="91"/>
        <v>222.40888468487998</v>
      </c>
      <c r="X1949" s="12">
        <v>465.80080315128822</v>
      </c>
      <c r="AE1949" s="8">
        <v>1947</v>
      </c>
      <c r="AF1949" s="12">
        <v>208286.2</v>
      </c>
      <c r="AG1949" s="8">
        <f t="shared" si="92"/>
        <v>0.97350000000000003</v>
      </c>
    </row>
    <row r="1950" spans="14:33" x14ac:dyDescent="0.25">
      <c r="N1950" s="7">
        <v>1948</v>
      </c>
      <c r="O1950" s="7">
        <f t="shared" ca="1" si="90"/>
        <v>0.14552236928950935</v>
      </c>
      <c r="P1950" s="20">
        <f t="shared" ca="1" si="91"/>
        <v>146.18052465674896</v>
      </c>
      <c r="X1950" s="12">
        <v>565.32923973402046</v>
      </c>
      <c r="AE1950" s="8">
        <v>1948</v>
      </c>
      <c r="AF1950" s="12">
        <v>208629.3</v>
      </c>
      <c r="AG1950" s="8">
        <f t="shared" si="92"/>
        <v>0.97399999999999998</v>
      </c>
    </row>
    <row r="1951" spans="14:33" x14ac:dyDescent="0.25">
      <c r="N1951" s="7">
        <v>1949</v>
      </c>
      <c r="O1951" s="7">
        <f t="shared" ca="1" si="90"/>
        <v>0.81785754924662879</v>
      </c>
      <c r="P1951" s="20">
        <f t="shared" ca="1" si="91"/>
        <v>214.41819377448638</v>
      </c>
      <c r="X1951" s="12">
        <v>582.05852967083013</v>
      </c>
      <c r="AE1951" s="8">
        <v>1949</v>
      </c>
      <c r="AF1951" s="12">
        <v>208767.9</v>
      </c>
      <c r="AG1951" s="8">
        <f t="shared" si="92"/>
        <v>0.97450000000000003</v>
      </c>
    </row>
    <row r="1952" spans="14:33" x14ac:dyDescent="0.25">
      <c r="N1952" s="7">
        <v>1950</v>
      </c>
      <c r="O1952" s="7">
        <f t="shared" ca="1" si="90"/>
        <v>0.44820812899132856</v>
      </c>
      <c r="P1952" s="20">
        <f t="shared" ca="1" si="91"/>
        <v>171.41891843349353</v>
      </c>
      <c r="X1952" s="12">
        <v>566.77479405693589</v>
      </c>
      <c r="AE1952" s="8">
        <v>1950</v>
      </c>
      <c r="AF1952" s="12">
        <v>208991.1</v>
      </c>
      <c r="AG1952" s="8">
        <f t="shared" si="92"/>
        <v>0.97499999999999998</v>
      </c>
    </row>
    <row r="1953" spans="14:33" x14ac:dyDescent="0.25">
      <c r="N1953" s="7">
        <v>1951</v>
      </c>
      <c r="O1953" s="7">
        <f t="shared" ca="1" si="90"/>
        <v>0.41597199061887391</v>
      </c>
      <c r="P1953" s="20">
        <f t="shared" ca="1" si="91"/>
        <v>168.74657676601936</v>
      </c>
      <c r="X1953" s="12">
        <v>663.90755217015885</v>
      </c>
      <c r="AE1953" s="8">
        <v>1951</v>
      </c>
      <c r="AF1953" s="12">
        <v>209413.7</v>
      </c>
      <c r="AG1953" s="8">
        <f t="shared" si="92"/>
        <v>0.97550000000000003</v>
      </c>
    </row>
    <row r="1954" spans="14:33" x14ac:dyDescent="0.25">
      <c r="N1954" s="7">
        <v>1952</v>
      </c>
      <c r="O1954" s="7">
        <f t="shared" ca="1" si="90"/>
        <v>0.28562226989063422</v>
      </c>
      <c r="P1954" s="20">
        <f t="shared" ca="1" si="91"/>
        <v>158.24374540579609</v>
      </c>
      <c r="X1954" s="12">
        <v>455.66348795252372</v>
      </c>
      <c r="AE1954" s="8">
        <v>1952</v>
      </c>
      <c r="AF1954" s="12">
        <v>209503.2</v>
      </c>
      <c r="AG1954" s="8">
        <f t="shared" si="92"/>
        <v>0.97599999999999998</v>
      </c>
    </row>
    <row r="1955" spans="14:33" x14ac:dyDescent="0.25">
      <c r="N1955" s="7">
        <v>1953</v>
      </c>
      <c r="O1955" s="7">
        <f t="shared" ca="1" si="90"/>
        <v>0.68083352347939219</v>
      </c>
      <c r="P1955" s="20">
        <f t="shared" ca="1" si="91"/>
        <v>194.06474167332959</v>
      </c>
      <c r="X1955" s="12">
        <v>670.54046444121013</v>
      </c>
      <c r="AE1955" s="8">
        <v>1953</v>
      </c>
      <c r="AF1955" s="12">
        <v>209504</v>
      </c>
      <c r="AG1955" s="8">
        <f t="shared" si="92"/>
        <v>0.97650000000000003</v>
      </c>
    </row>
    <row r="1956" spans="14:33" x14ac:dyDescent="0.25">
      <c r="N1956" s="7">
        <v>1954</v>
      </c>
      <c r="O1956" s="7">
        <f t="shared" ca="1" si="90"/>
        <v>0.14507492129954869</v>
      </c>
      <c r="P1956" s="20">
        <f t="shared" ca="1" si="91"/>
        <v>146.13736719054108</v>
      </c>
      <c r="X1956" s="12">
        <v>616.29263309596411</v>
      </c>
      <c r="AE1956" s="8">
        <v>1954</v>
      </c>
      <c r="AF1956" s="12">
        <v>209649.9</v>
      </c>
      <c r="AG1956" s="8">
        <f t="shared" si="92"/>
        <v>0.97699999999999998</v>
      </c>
    </row>
    <row r="1957" spans="14:33" x14ac:dyDescent="0.25">
      <c r="N1957" s="7">
        <v>1955</v>
      </c>
      <c r="O1957" s="7">
        <f t="shared" ca="1" si="90"/>
        <v>0.48291369028927389</v>
      </c>
      <c r="P1957" s="20">
        <f t="shared" ca="1" si="91"/>
        <v>174.37006109207101</v>
      </c>
      <c r="X1957" s="12">
        <v>522.61601332864393</v>
      </c>
      <c r="AE1957" s="8">
        <v>1955</v>
      </c>
      <c r="AF1957" s="12">
        <v>210149.2</v>
      </c>
      <c r="AG1957" s="8">
        <f t="shared" si="92"/>
        <v>0.97750000000000004</v>
      </c>
    </row>
    <row r="1958" spans="14:33" x14ac:dyDescent="0.25">
      <c r="N1958" s="7">
        <v>1956</v>
      </c>
      <c r="O1958" s="7">
        <f t="shared" ca="1" si="90"/>
        <v>0.58143226611808829</v>
      </c>
      <c r="P1958" s="20">
        <f t="shared" ca="1" si="91"/>
        <v>183.38488998799005</v>
      </c>
      <c r="X1958" s="12">
        <v>539.14510133214139</v>
      </c>
      <c r="AE1958" s="8">
        <v>1956</v>
      </c>
      <c r="AF1958" s="12">
        <v>210281</v>
      </c>
      <c r="AG1958" s="8">
        <f t="shared" si="92"/>
        <v>0.97799999999999998</v>
      </c>
    </row>
    <row r="1959" spans="14:33" x14ac:dyDescent="0.25">
      <c r="N1959" s="7">
        <v>1957</v>
      </c>
      <c r="O1959" s="7">
        <f t="shared" ca="1" si="90"/>
        <v>0.4172162869379431</v>
      </c>
      <c r="P1959" s="20">
        <f t="shared" ca="1" si="91"/>
        <v>168.84872570333141</v>
      </c>
      <c r="X1959" s="12">
        <v>703.17451971781395</v>
      </c>
      <c r="AE1959" s="8">
        <v>1957</v>
      </c>
      <c r="AF1959" s="12">
        <v>210295.3</v>
      </c>
      <c r="AG1959" s="8">
        <f t="shared" si="92"/>
        <v>0.97850000000000004</v>
      </c>
    </row>
    <row r="1960" spans="14:33" x14ac:dyDescent="0.25">
      <c r="N1960" s="7">
        <v>1958</v>
      </c>
      <c r="O1960" s="7">
        <f t="shared" ca="1" si="90"/>
        <v>0.1504923787668454</v>
      </c>
      <c r="P1960" s="20">
        <f t="shared" ca="1" si="91"/>
        <v>146.65654740799195</v>
      </c>
      <c r="X1960" s="12">
        <v>473.27409912082078</v>
      </c>
      <c r="AE1960" s="8">
        <v>1958</v>
      </c>
      <c r="AF1960" s="12">
        <v>210305.5</v>
      </c>
      <c r="AG1960" s="8">
        <f t="shared" si="92"/>
        <v>0.97899999999999998</v>
      </c>
    </row>
    <row r="1961" spans="14:33" x14ac:dyDescent="0.25">
      <c r="N1961" s="7">
        <v>1959</v>
      </c>
      <c r="O1961" s="7">
        <f t="shared" ca="1" si="90"/>
        <v>0.61322676975263068</v>
      </c>
      <c r="P1961" s="20">
        <f t="shared" ca="1" si="91"/>
        <v>186.57972343331147</v>
      </c>
      <c r="X1961" s="12">
        <v>427.37196354753223</v>
      </c>
      <c r="AE1961" s="8">
        <v>1959</v>
      </c>
      <c r="AF1961" s="12">
        <v>210549.3</v>
      </c>
      <c r="AG1961" s="8">
        <f t="shared" si="92"/>
        <v>0.97950000000000004</v>
      </c>
    </row>
    <row r="1962" spans="14:33" x14ac:dyDescent="0.25">
      <c r="N1962" s="7">
        <v>1960</v>
      </c>
      <c r="O1962" s="7">
        <f t="shared" ca="1" si="90"/>
        <v>0.65110708834077957</v>
      </c>
      <c r="P1962" s="20">
        <f t="shared" ca="1" si="91"/>
        <v>190.6400815215531</v>
      </c>
      <c r="X1962" s="12">
        <v>494.02089788134424</v>
      </c>
      <c r="AE1962" s="8">
        <v>1960</v>
      </c>
      <c r="AF1962" s="12">
        <v>210666.2</v>
      </c>
      <c r="AG1962" s="8">
        <f t="shared" si="92"/>
        <v>0.98</v>
      </c>
    </row>
    <row r="1963" spans="14:33" x14ac:dyDescent="0.25">
      <c r="N1963" s="7">
        <v>1961</v>
      </c>
      <c r="O1963" s="7">
        <f t="shared" ca="1" si="90"/>
        <v>0.37565497952596194</v>
      </c>
      <c r="P1963" s="20">
        <f t="shared" ca="1" si="91"/>
        <v>165.46972049515352</v>
      </c>
      <c r="X1963" s="12">
        <v>707.48656131435007</v>
      </c>
      <c r="AE1963" s="8">
        <v>1961</v>
      </c>
      <c r="AF1963" s="12">
        <v>210777.4</v>
      </c>
      <c r="AG1963" s="8">
        <f t="shared" si="92"/>
        <v>0.98050000000000004</v>
      </c>
    </row>
    <row r="1964" spans="14:33" x14ac:dyDescent="0.25">
      <c r="N1964" s="7">
        <v>1962</v>
      </c>
      <c r="O1964" s="7">
        <f t="shared" ca="1" si="90"/>
        <v>7.9328894320488952E-2</v>
      </c>
      <c r="P1964" s="20">
        <f t="shared" ca="1" si="91"/>
        <v>138.98548689560326</v>
      </c>
      <c r="X1964" s="12">
        <v>648.78902286308255</v>
      </c>
      <c r="AE1964" s="8">
        <v>1962</v>
      </c>
      <c r="AF1964" s="12">
        <v>210798.3</v>
      </c>
      <c r="AG1964" s="8">
        <f t="shared" si="92"/>
        <v>0.98099999999999998</v>
      </c>
    </row>
    <row r="1965" spans="14:33" x14ac:dyDescent="0.25">
      <c r="N1965" s="7">
        <v>1963</v>
      </c>
      <c r="O1965" s="7">
        <f t="shared" ca="1" si="90"/>
        <v>0.70057491845746644</v>
      </c>
      <c r="P1965" s="20">
        <f t="shared" ca="1" si="91"/>
        <v>196.47911877452805</v>
      </c>
      <c r="X1965" s="12">
        <v>706.33753587947228</v>
      </c>
      <c r="AE1965" s="8">
        <v>1963</v>
      </c>
      <c r="AF1965" s="12">
        <v>211148.1</v>
      </c>
      <c r="AG1965" s="8">
        <f t="shared" si="92"/>
        <v>0.98150000000000004</v>
      </c>
    </row>
    <row r="1966" spans="14:33" x14ac:dyDescent="0.25">
      <c r="N1966" s="7">
        <v>1964</v>
      </c>
      <c r="O1966" s="7">
        <f t="shared" ca="1" si="90"/>
        <v>0.67791565770290074</v>
      </c>
      <c r="P1966" s="20">
        <f t="shared" ca="1" si="91"/>
        <v>193.71794318527526</v>
      </c>
      <c r="X1966" s="12">
        <v>608.39028801621373</v>
      </c>
      <c r="AE1966" s="8">
        <v>1964</v>
      </c>
      <c r="AF1966" s="12">
        <v>211250</v>
      </c>
      <c r="AG1966" s="8">
        <f t="shared" si="92"/>
        <v>0.98199999999999998</v>
      </c>
    </row>
    <row r="1967" spans="14:33" x14ac:dyDescent="0.25">
      <c r="N1967" s="7">
        <v>1965</v>
      </c>
      <c r="O1967" s="7">
        <f t="shared" ca="1" si="90"/>
        <v>0.23742406546988237</v>
      </c>
      <c r="P1967" s="20">
        <f t="shared" ca="1" si="91"/>
        <v>154.30485823521917</v>
      </c>
      <c r="X1967" s="12">
        <v>640.05242181333938</v>
      </c>
      <c r="AE1967" s="8">
        <v>1965</v>
      </c>
      <c r="AF1967" s="12">
        <v>212773.6</v>
      </c>
      <c r="AG1967" s="8">
        <f t="shared" si="92"/>
        <v>0.98250000000000004</v>
      </c>
    </row>
    <row r="1968" spans="14:33" x14ac:dyDescent="0.25">
      <c r="N1968" s="7">
        <v>1966</v>
      </c>
      <c r="O1968" s="7">
        <f t="shared" ca="1" si="90"/>
        <v>0.69452431390946046</v>
      </c>
      <c r="P1968" s="20">
        <f t="shared" ca="1" si="91"/>
        <v>195.72603639839718</v>
      </c>
      <c r="X1968" s="12">
        <v>626.64150826948776</v>
      </c>
      <c r="AE1968" s="8">
        <v>1966</v>
      </c>
      <c r="AF1968" s="12">
        <v>213047</v>
      </c>
      <c r="AG1968" s="8">
        <f t="shared" si="92"/>
        <v>0.98299999999999998</v>
      </c>
    </row>
    <row r="1969" spans="14:33" x14ac:dyDescent="0.25">
      <c r="N1969" s="7">
        <v>1967</v>
      </c>
      <c r="O1969" s="7">
        <f t="shared" ca="1" si="90"/>
        <v>0.83962677805479058</v>
      </c>
      <c r="P1969" s="20">
        <f t="shared" ca="1" si="91"/>
        <v>218.83201386805706</v>
      </c>
      <c r="X1969" s="12">
        <v>588.41122119685792</v>
      </c>
      <c r="AE1969" s="8">
        <v>1967</v>
      </c>
      <c r="AF1969" s="12">
        <v>213201</v>
      </c>
      <c r="AG1969" s="8">
        <f t="shared" si="92"/>
        <v>0.98350000000000004</v>
      </c>
    </row>
    <row r="1970" spans="14:33" x14ac:dyDescent="0.25">
      <c r="N1970" s="7">
        <v>1968</v>
      </c>
      <c r="O1970" s="7">
        <f t="shared" ca="1" si="90"/>
        <v>0.98507124076858099</v>
      </c>
      <c r="P1970" s="20">
        <f t="shared" ca="1" si="91"/>
        <v>295.60198256750607</v>
      </c>
      <c r="X1970" s="12">
        <v>542.84933545213573</v>
      </c>
      <c r="AE1970" s="8">
        <v>1968</v>
      </c>
      <c r="AF1970" s="12">
        <v>213506</v>
      </c>
      <c r="AG1970" s="8">
        <f t="shared" si="92"/>
        <v>0.98399999999999999</v>
      </c>
    </row>
    <row r="1971" spans="14:33" x14ac:dyDescent="0.25">
      <c r="N1971" s="7">
        <v>1969</v>
      </c>
      <c r="O1971" s="7">
        <f t="shared" ca="1" si="90"/>
        <v>3.2993003592182268E-2</v>
      </c>
      <c r="P1971" s="20">
        <f t="shared" ca="1" si="91"/>
        <v>131.69895392396475</v>
      </c>
      <c r="X1971" s="12">
        <v>621.7014179572185</v>
      </c>
      <c r="AE1971" s="8">
        <v>1969</v>
      </c>
      <c r="AF1971" s="12">
        <v>213589.8</v>
      </c>
      <c r="AG1971" s="8">
        <f t="shared" si="92"/>
        <v>0.98450000000000004</v>
      </c>
    </row>
    <row r="1972" spans="14:33" x14ac:dyDescent="0.25">
      <c r="N1972" s="7">
        <v>1970</v>
      </c>
      <c r="O1972" s="7">
        <f t="shared" ca="1" si="90"/>
        <v>3.6510654404952492E-2</v>
      </c>
      <c r="P1972" s="20">
        <f t="shared" ca="1" si="91"/>
        <v>132.40977057117095</v>
      </c>
      <c r="X1972" s="12">
        <v>650.34311426784359</v>
      </c>
      <c r="AE1972" s="8">
        <v>1970</v>
      </c>
      <c r="AF1972" s="12">
        <v>213944.9</v>
      </c>
      <c r="AG1972" s="8">
        <f t="shared" si="92"/>
        <v>0.98499999999999999</v>
      </c>
    </row>
    <row r="1973" spans="14:33" x14ac:dyDescent="0.25">
      <c r="N1973" s="7">
        <v>1971</v>
      </c>
      <c r="O1973" s="7">
        <f t="shared" ca="1" si="90"/>
        <v>0.72070538352411673</v>
      </c>
      <c r="P1973" s="20">
        <f t="shared" ca="1" si="91"/>
        <v>199.07624990955009</v>
      </c>
      <c r="X1973" s="12">
        <v>529.63061347339487</v>
      </c>
      <c r="AE1973" s="8">
        <v>1971</v>
      </c>
      <c r="AF1973" s="12">
        <v>213945.4</v>
      </c>
      <c r="AG1973" s="8">
        <f t="shared" si="92"/>
        <v>0.98550000000000004</v>
      </c>
    </row>
    <row r="1974" spans="14:33" x14ac:dyDescent="0.25">
      <c r="N1974" s="7">
        <v>1972</v>
      </c>
      <c r="O1974" s="7">
        <f t="shared" ca="1" si="90"/>
        <v>0.55402069770821494</v>
      </c>
      <c r="P1974" s="20">
        <f t="shared" ca="1" si="91"/>
        <v>180.7584109482396</v>
      </c>
      <c r="X1974" s="12">
        <v>654.43381930018631</v>
      </c>
      <c r="AE1974" s="8">
        <v>1972</v>
      </c>
      <c r="AF1974" s="12">
        <v>214377.9</v>
      </c>
      <c r="AG1974" s="8">
        <f t="shared" si="92"/>
        <v>0.98599999999999999</v>
      </c>
    </row>
    <row r="1975" spans="14:33" x14ac:dyDescent="0.25">
      <c r="N1975" s="7">
        <v>1973</v>
      </c>
      <c r="O1975" s="7">
        <f t="shared" ca="1" si="90"/>
        <v>0.81920409027514685</v>
      </c>
      <c r="P1975" s="20">
        <f t="shared" ca="1" si="91"/>
        <v>214.67711332279453</v>
      </c>
      <c r="X1975" s="12">
        <v>679.9961201620614</v>
      </c>
      <c r="AE1975" s="8">
        <v>1973</v>
      </c>
      <c r="AF1975" s="12">
        <v>214708.3</v>
      </c>
      <c r="AG1975" s="8">
        <f t="shared" si="92"/>
        <v>0.98650000000000004</v>
      </c>
    </row>
    <row r="1976" spans="14:33" x14ac:dyDescent="0.25">
      <c r="N1976" s="7">
        <v>1974</v>
      </c>
      <c r="O1976" s="7">
        <f t="shared" ca="1" si="90"/>
        <v>0.41989045961482208</v>
      </c>
      <c r="P1976" s="20">
        <f t="shared" ca="1" si="91"/>
        <v>169.06850470922996</v>
      </c>
      <c r="X1976" s="12">
        <v>738.01945523024631</v>
      </c>
      <c r="AE1976" s="8">
        <v>1974</v>
      </c>
      <c r="AF1976" s="12">
        <v>215220.7</v>
      </c>
      <c r="AG1976" s="8">
        <f t="shared" si="92"/>
        <v>0.98699999999999999</v>
      </c>
    </row>
    <row r="1977" spans="14:33" x14ac:dyDescent="0.25">
      <c r="N1977" s="7">
        <v>1975</v>
      </c>
      <c r="O1977" s="7">
        <f t="shared" ca="1" si="90"/>
        <v>0.96351161235999172</v>
      </c>
      <c r="P1977" s="20">
        <f t="shared" ca="1" si="91"/>
        <v>267.49133070865196</v>
      </c>
      <c r="X1977" s="12">
        <v>488.8288835456442</v>
      </c>
      <c r="AE1977" s="8">
        <v>1975</v>
      </c>
      <c r="AF1977" s="12">
        <v>215602.7</v>
      </c>
      <c r="AG1977" s="8">
        <f t="shared" si="92"/>
        <v>0.98750000000000004</v>
      </c>
    </row>
    <row r="1978" spans="14:33" x14ac:dyDescent="0.25">
      <c r="N1978" s="7">
        <v>1976</v>
      </c>
      <c r="O1978" s="7">
        <f t="shared" ca="1" si="90"/>
        <v>0.32628307989866401</v>
      </c>
      <c r="P1978" s="20">
        <f t="shared" ca="1" si="91"/>
        <v>161.5084058672611</v>
      </c>
      <c r="X1978" s="12">
        <v>861.77275060632132</v>
      </c>
      <c r="AE1978" s="8">
        <v>1976</v>
      </c>
      <c r="AF1978" s="12">
        <v>215899.5</v>
      </c>
      <c r="AG1978" s="8">
        <f t="shared" si="92"/>
        <v>0.98799999999999999</v>
      </c>
    </row>
    <row r="1979" spans="14:33" x14ac:dyDescent="0.25">
      <c r="N1979" s="7">
        <v>1977</v>
      </c>
      <c r="O1979" s="7">
        <f t="shared" ca="1" si="90"/>
        <v>0.79700117732785447</v>
      </c>
      <c r="P1979" s="20">
        <f t="shared" ca="1" si="91"/>
        <v>210.61040115886991</v>
      </c>
      <c r="X1979" s="12">
        <v>528.5468483596145</v>
      </c>
      <c r="AE1979" s="8">
        <v>1977</v>
      </c>
      <c r="AF1979" s="12">
        <v>216006.8</v>
      </c>
      <c r="AG1979" s="8">
        <f t="shared" si="92"/>
        <v>0.98850000000000005</v>
      </c>
    </row>
    <row r="1980" spans="14:33" x14ac:dyDescent="0.25">
      <c r="N1980" s="7">
        <v>1978</v>
      </c>
      <c r="O1980" s="7">
        <f t="shared" ca="1" si="90"/>
        <v>0.86085377956840126</v>
      </c>
      <c r="P1980" s="20">
        <f t="shared" ca="1" si="91"/>
        <v>223.69250156008462</v>
      </c>
      <c r="X1980" s="12">
        <v>559.48098194629733</v>
      </c>
      <c r="AE1980" s="8">
        <v>1978</v>
      </c>
      <c r="AF1980" s="12">
        <v>216135.9</v>
      </c>
      <c r="AG1980" s="8">
        <f t="shared" si="92"/>
        <v>0.98899999999999999</v>
      </c>
    </row>
    <row r="1981" spans="14:33" x14ac:dyDescent="0.25">
      <c r="N1981" s="7">
        <v>1979</v>
      </c>
      <c r="O1981" s="7">
        <f t="shared" ca="1" si="90"/>
        <v>0.2088815774765812</v>
      </c>
      <c r="P1981" s="20">
        <f t="shared" ca="1" si="91"/>
        <v>151.89936874410938</v>
      </c>
      <c r="X1981" s="12">
        <v>394.54396781537406</v>
      </c>
      <c r="AE1981" s="8">
        <v>1979</v>
      </c>
      <c r="AF1981" s="12">
        <v>216758.39999999999</v>
      </c>
      <c r="AG1981" s="8">
        <f t="shared" si="92"/>
        <v>0.98950000000000005</v>
      </c>
    </row>
    <row r="1982" spans="14:33" x14ac:dyDescent="0.25">
      <c r="N1982" s="7">
        <v>1980</v>
      </c>
      <c r="O1982" s="7">
        <f t="shared" ca="1" si="90"/>
        <v>0.79107543373897993</v>
      </c>
      <c r="P1982" s="20">
        <f t="shared" ca="1" si="91"/>
        <v>209.59147449653997</v>
      </c>
      <c r="X1982" s="12">
        <v>557.58802790497271</v>
      </c>
      <c r="AE1982" s="8">
        <v>1980</v>
      </c>
      <c r="AF1982" s="12">
        <v>217152</v>
      </c>
      <c r="AG1982" s="8">
        <f t="shared" si="92"/>
        <v>0.99</v>
      </c>
    </row>
    <row r="1983" spans="14:33" x14ac:dyDescent="0.25">
      <c r="N1983" s="7">
        <v>1981</v>
      </c>
      <c r="O1983" s="7">
        <f t="shared" ca="1" si="90"/>
        <v>0.43714942983894212</v>
      </c>
      <c r="P1983" s="20">
        <f t="shared" ca="1" si="91"/>
        <v>170.49566723113554</v>
      </c>
      <c r="X1983" s="12">
        <v>579.68371456418822</v>
      </c>
      <c r="AE1983" s="8">
        <v>1981</v>
      </c>
      <c r="AF1983" s="12">
        <v>217729.9</v>
      </c>
      <c r="AG1983" s="8">
        <f t="shared" si="92"/>
        <v>0.99050000000000005</v>
      </c>
    </row>
    <row r="1984" spans="14:33" x14ac:dyDescent="0.25">
      <c r="N1984" s="7">
        <v>1982</v>
      </c>
      <c r="O1984" s="7">
        <f t="shared" ca="1" si="90"/>
        <v>0.30361234945378557</v>
      </c>
      <c r="P1984" s="20">
        <f t="shared" ca="1" si="91"/>
        <v>159.69143619381765</v>
      </c>
      <c r="X1984" s="12">
        <v>862.39957114947481</v>
      </c>
      <c r="AE1984" s="8">
        <v>1982</v>
      </c>
      <c r="AF1984" s="12">
        <v>218023.1</v>
      </c>
      <c r="AG1984" s="8">
        <f t="shared" si="92"/>
        <v>0.99099999999999999</v>
      </c>
    </row>
    <row r="1985" spans="14:33" x14ac:dyDescent="0.25">
      <c r="N1985" s="7">
        <v>1983</v>
      </c>
      <c r="O1985" s="7">
        <f t="shared" ca="1" si="90"/>
        <v>0.11459437850855403</v>
      </c>
      <c r="P1985" s="20">
        <f t="shared" ca="1" si="91"/>
        <v>143.05672815594738</v>
      </c>
      <c r="X1985" s="12">
        <v>579.59688154839193</v>
      </c>
      <c r="AE1985" s="8">
        <v>1983</v>
      </c>
      <c r="AF1985" s="12">
        <v>218093.3</v>
      </c>
      <c r="AG1985" s="8">
        <f t="shared" si="92"/>
        <v>0.99150000000000005</v>
      </c>
    </row>
    <row r="1986" spans="14:33" x14ac:dyDescent="0.25">
      <c r="N1986" s="7">
        <v>1984</v>
      </c>
      <c r="O1986" s="7">
        <f t="shared" ca="1" si="90"/>
        <v>0.98157055980314312</v>
      </c>
      <c r="P1986" s="20">
        <f t="shared" ca="1" si="91"/>
        <v>289.0280375752173</v>
      </c>
      <c r="X1986" s="12">
        <v>466.30281767616248</v>
      </c>
      <c r="AE1986" s="8">
        <v>1984</v>
      </c>
      <c r="AF1986" s="12">
        <v>218140</v>
      </c>
      <c r="AG1986" s="8">
        <f t="shared" si="92"/>
        <v>0.99199999999999999</v>
      </c>
    </row>
    <row r="1987" spans="14:33" x14ac:dyDescent="0.25">
      <c r="N1987" s="7">
        <v>1985</v>
      </c>
      <c r="O1987" s="7">
        <f t="shared" ca="1" si="90"/>
        <v>0.96022312631788409</v>
      </c>
      <c r="P1987" s="20">
        <f t="shared" ca="1" si="91"/>
        <v>264.74209022529288</v>
      </c>
      <c r="X1987" s="12">
        <v>454.75741198233555</v>
      </c>
      <c r="AE1987" s="8">
        <v>1985</v>
      </c>
      <c r="AF1987" s="12">
        <v>218288.7</v>
      </c>
      <c r="AG1987" s="8">
        <f t="shared" si="92"/>
        <v>0.99250000000000005</v>
      </c>
    </row>
    <row r="1988" spans="14:33" x14ac:dyDescent="0.25">
      <c r="N1988" s="7">
        <v>1986</v>
      </c>
      <c r="O1988" s="7">
        <f t="shared" ref="O1988:O2002" ca="1" si="93">RAND()</f>
        <v>0.98272984089106796</v>
      </c>
      <c r="P1988" s="20">
        <f t="shared" ref="P1988:P2002" ca="1" si="94">(($L$4*(EXP((_xlfn.NORM.S.INV(O1988)-$L$5)/$L$6)))/(1+EXP((_xlfn.NORM.S.INV(O1988)-$L$5)/$L$6)))+$L$3</f>
        <v>291.05855163179001</v>
      </c>
      <c r="X1988" s="12">
        <v>387.00762017579319</v>
      </c>
      <c r="AE1988" s="8">
        <v>1986</v>
      </c>
      <c r="AF1988" s="12">
        <v>218834.8</v>
      </c>
      <c r="AG1988" s="8">
        <f t="shared" ref="AG1988:AG2002" si="95">AE1988/2000</f>
        <v>0.99299999999999999</v>
      </c>
    </row>
    <row r="1989" spans="14:33" x14ac:dyDescent="0.25">
      <c r="N1989" s="7">
        <v>1987</v>
      </c>
      <c r="O1989" s="7">
        <f t="shared" ca="1" si="93"/>
        <v>0.87147094785609958</v>
      </c>
      <c r="P1989" s="20">
        <f t="shared" ca="1" si="94"/>
        <v>226.38421910482498</v>
      </c>
      <c r="X1989" s="12">
        <v>606.74469270447207</v>
      </c>
      <c r="AE1989" s="8">
        <v>1987</v>
      </c>
      <c r="AF1989" s="12">
        <v>220163.4</v>
      </c>
      <c r="AG1989" s="8">
        <f t="shared" si="95"/>
        <v>0.99350000000000005</v>
      </c>
    </row>
    <row r="1990" spans="14:33" x14ac:dyDescent="0.25">
      <c r="N1990" s="7">
        <v>1988</v>
      </c>
      <c r="O1990" s="7">
        <f t="shared" ca="1" si="93"/>
        <v>0.17518192995293913</v>
      </c>
      <c r="P1990" s="20">
        <f t="shared" ca="1" si="94"/>
        <v>148.94187192862611</v>
      </c>
      <c r="X1990" s="12">
        <v>436.33262261469156</v>
      </c>
      <c r="AE1990" s="8">
        <v>1988</v>
      </c>
      <c r="AF1990" s="12">
        <v>221302.7</v>
      </c>
      <c r="AG1990" s="8">
        <f t="shared" si="95"/>
        <v>0.99399999999999999</v>
      </c>
    </row>
    <row r="1991" spans="14:33" x14ac:dyDescent="0.25">
      <c r="N1991" s="7">
        <v>1989</v>
      </c>
      <c r="O1991" s="7">
        <f t="shared" ca="1" si="93"/>
        <v>6.8404826952155995E-2</v>
      </c>
      <c r="P1991" s="20">
        <f t="shared" ca="1" si="94"/>
        <v>137.54711346751367</v>
      </c>
      <c r="X1991" s="12">
        <v>580.16461169238619</v>
      </c>
      <c r="AE1991" s="8">
        <v>1989</v>
      </c>
      <c r="AF1991" s="12">
        <v>221389.4</v>
      </c>
      <c r="AG1991" s="8">
        <f t="shared" si="95"/>
        <v>0.99450000000000005</v>
      </c>
    </row>
    <row r="1992" spans="14:33" x14ac:dyDescent="0.25">
      <c r="N1992" s="7">
        <v>1990</v>
      </c>
      <c r="O1992" s="7">
        <f t="shared" ca="1" si="93"/>
        <v>0.75785791224923083</v>
      </c>
      <c r="P1992" s="20">
        <f t="shared" ca="1" si="94"/>
        <v>204.30453184897465</v>
      </c>
      <c r="X1992" s="12">
        <v>817.72554168254135</v>
      </c>
      <c r="AE1992" s="8">
        <v>1990</v>
      </c>
      <c r="AF1992" s="12">
        <v>221428.9</v>
      </c>
      <c r="AG1992" s="8">
        <f t="shared" si="95"/>
        <v>0.995</v>
      </c>
    </row>
    <row r="1993" spans="14:33" x14ac:dyDescent="0.25">
      <c r="N1993" s="7">
        <v>1991</v>
      </c>
      <c r="O1993" s="7">
        <f t="shared" ca="1" si="93"/>
        <v>0.26266043047862564</v>
      </c>
      <c r="P1993" s="20">
        <f t="shared" ca="1" si="94"/>
        <v>156.38141506158544</v>
      </c>
      <c r="X1993" s="12">
        <v>638.42784117356439</v>
      </c>
      <c r="AE1993" s="8">
        <v>1991</v>
      </c>
      <c r="AF1993" s="12">
        <v>221926.5</v>
      </c>
      <c r="AG1993" s="8">
        <f t="shared" si="95"/>
        <v>0.99550000000000005</v>
      </c>
    </row>
    <row r="1994" spans="14:33" x14ac:dyDescent="0.25">
      <c r="N1994" s="7">
        <v>1992</v>
      </c>
      <c r="O1994" s="7">
        <f t="shared" ca="1" si="93"/>
        <v>0.11608412740906326</v>
      </c>
      <c r="P1994" s="20">
        <f t="shared" ca="1" si="94"/>
        <v>143.21479252616547</v>
      </c>
      <c r="X1994" s="12">
        <v>414.69130353989175</v>
      </c>
      <c r="AE1994" s="8">
        <v>1992</v>
      </c>
      <c r="AF1994" s="12">
        <v>223853.1</v>
      </c>
      <c r="AG1994" s="8">
        <f t="shared" si="95"/>
        <v>0.996</v>
      </c>
    </row>
    <row r="1995" spans="14:33" x14ac:dyDescent="0.25">
      <c r="N1995" s="7">
        <v>1993</v>
      </c>
      <c r="O1995" s="7">
        <f t="shared" ca="1" si="93"/>
        <v>0.64798015343170434</v>
      </c>
      <c r="P1995" s="20">
        <f t="shared" ca="1" si="94"/>
        <v>190.29292852464619</v>
      </c>
      <c r="X1995" s="12">
        <v>496.26292437141262</v>
      </c>
      <c r="AE1995" s="8">
        <v>1993</v>
      </c>
      <c r="AF1995" s="12">
        <v>224491.8</v>
      </c>
      <c r="AG1995" s="8">
        <f t="shared" si="95"/>
        <v>0.99650000000000005</v>
      </c>
    </row>
    <row r="1996" spans="14:33" x14ac:dyDescent="0.25">
      <c r="N1996" s="7">
        <v>1994</v>
      </c>
      <c r="O1996" s="7">
        <f t="shared" ca="1" si="93"/>
        <v>0.80820799060905546</v>
      </c>
      <c r="P1996" s="20">
        <f t="shared" ca="1" si="94"/>
        <v>212.61098593157209</v>
      </c>
      <c r="X1996" s="12">
        <v>678.78155169628667</v>
      </c>
      <c r="AE1996" s="8">
        <v>1994</v>
      </c>
      <c r="AF1996" s="12">
        <v>225022.6</v>
      </c>
      <c r="AG1996" s="8">
        <f t="shared" si="95"/>
        <v>0.997</v>
      </c>
    </row>
    <row r="1997" spans="14:33" x14ac:dyDescent="0.25">
      <c r="N1997" s="7">
        <v>1995</v>
      </c>
      <c r="O1997" s="7">
        <f t="shared" ca="1" si="93"/>
        <v>9.8709270593902998E-3</v>
      </c>
      <c r="P1997" s="20">
        <f t="shared" ca="1" si="94"/>
        <v>124.95014116853575</v>
      </c>
      <c r="X1997" s="12">
        <v>549.12291935750454</v>
      </c>
      <c r="AE1997" s="8">
        <v>1995</v>
      </c>
      <c r="AF1997" s="12">
        <v>227638.7</v>
      </c>
      <c r="AG1997" s="8">
        <f t="shared" si="95"/>
        <v>0.99750000000000005</v>
      </c>
    </row>
    <row r="1998" spans="14:33" x14ac:dyDescent="0.25">
      <c r="N1998" s="7">
        <v>1996</v>
      </c>
      <c r="O1998" s="7">
        <f t="shared" ca="1" si="93"/>
        <v>0.98892397265435616</v>
      </c>
      <c r="P1998" s="20">
        <f t="shared" ca="1" si="94"/>
        <v>304.87085425837637</v>
      </c>
      <c r="X1998" s="12">
        <v>625.69727428381043</v>
      </c>
      <c r="AE1998" s="8">
        <v>1996</v>
      </c>
      <c r="AF1998" s="12">
        <v>227666.2</v>
      </c>
      <c r="AG1998" s="8">
        <f t="shared" si="95"/>
        <v>0.998</v>
      </c>
    </row>
    <row r="1999" spans="14:33" x14ac:dyDescent="0.25">
      <c r="N1999" s="7">
        <v>1997</v>
      </c>
      <c r="O1999" s="7">
        <f t="shared" ca="1" si="93"/>
        <v>0.73268770960085838</v>
      </c>
      <c r="P1999" s="20">
        <f t="shared" ca="1" si="94"/>
        <v>200.69564575557899</v>
      </c>
      <c r="X1999" s="12">
        <v>679.74415253411644</v>
      </c>
      <c r="AE1999" s="8">
        <v>1997</v>
      </c>
      <c r="AF1999" s="12">
        <v>228250.8</v>
      </c>
      <c r="AG1999" s="8">
        <f t="shared" si="95"/>
        <v>0.99850000000000005</v>
      </c>
    </row>
    <row r="2000" spans="14:33" x14ac:dyDescent="0.25">
      <c r="N2000" s="7">
        <v>1998</v>
      </c>
      <c r="O2000" s="7">
        <f t="shared" ca="1" si="93"/>
        <v>0.7686076329919026</v>
      </c>
      <c r="P2000" s="20">
        <f t="shared" ca="1" si="94"/>
        <v>205.94327261751818</v>
      </c>
      <c r="X2000" s="12">
        <v>553.81661798314985</v>
      </c>
      <c r="AE2000" s="8">
        <v>1998</v>
      </c>
      <c r="AF2000" s="12">
        <v>234090.3</v>
      </c>
      <c r="AG2000" s="8">
        <f t="shared" si="95"/>
        <v>0.999</v>
      </c>
    </row>
    <row r="2001" spans="14:33" x14ac:dyDescent="0.25">
      <c r="N2001" s="7">
        <v>1999</v>
      </c>
      <c r="O2001" s="7">
        <f t="shared" ca="1" si="93"/>
        <v>0.5143363733811207</v>
      </c>
      <c r="P2001" s="20">
        <f t="shared" ca="1" si="94"/>
        <v>177.12771640615694</v>
      </c>
      <c r="X2001" s="12">
        <v>532.19898333758908</v>
      </c>
      <c r="AE2001" s="8">
        <v>1999</v>
      </c>
      <c r="AF2001" s="12">
        <v>234663</v>
      </c>
      <c r="AG2001" s="8">
        <f t="shared" si="95"/>
        <v>0.99950000000000006</v>
      </c>
    </row>
    <row r="2002" spans="14:33" x14ac:dyDescent="0.25">
      <c r="N2002" s="7">
        <v>2000</v>
      </c>
      <c r="O2002" s="7">
        <f t="shared" ca="1" si="93"/>
        <v>6.851376080873961E-2</v>
      </c>
      <c r="P2002" s="20">
        <f t="shared" ca="1" si="94"/>
        <v>137.5620292630822</v>
      </c>
      <c r="X2002" s="12">
        <v>417.22187798240248</v>
      </c>
      <c r="AE2002" s="8">
        <v>2000</v>
      </c>
      <c r="AF2002" s="12">
        <v>241274</v>
      </c>
      <c r="AG2002" s="8">
        <f t="shared" si="95"/>
        <v>1</v>
      </c>
    </row>
  </sheetData>
  <sortState ref="AF3:AF2002">
    <sortCondition ref="AF3:AF2002"/>
  </sortState>
  <mergeCells count="9">
    <mergeCell ref="B17:H20"/>
    <mergeCell ref="R10:S10"/>
    <mergeCell ref="R16:S16"/>
    <mergeCell ref="B2:H2"/>
    <mergeCell ref="J2:L2"/>
    <mergeCell ref="B3:H11"/>
    <mergeCell ref="B12:H12"/>
    <mergeCell ref="B13:H15"/>
    <mergeCell ref="B16:H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9316"/>
  <sheetViews>
    <sheetView zoomScale="90" zoomScaleNormal="90" workbookViewId="0">
      <selection activeCell="C26" sqref="C26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5" width="11.42578125" style="22"/>
    <col min="6" max="6" width="11.85546875" style="22" bestFit="1" customWidth="1"/>
    <col min="7" max="7" width="4.28515625" style="22" customWidth="1"/>
    <col min="8" max="8" width="11.42578125" style="22"/>
    <col min="9" max="9" width="17.7109375" style="22" bestFit="1" customWidth="1"/>
    <col min="10" max="10" width="18.7109375" style="22" bestFit="1" customWidth="1"/>
    <col min="11" max="11" width="11.42578125" style="22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0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0" x14ac:dyDescent="0.25">
      <c r="B3" s="24" t="s">
        <v>50</v>
      </c>
      <c r="C3" s="24">
        <v>0.05</v>
      </c>
      <c r="E3" s="24">
        <f ca="1">RAND()</f>
        <v>0.86565208243235492</v>
      </c>
      <c r="F3" s="24">
        <f ca="1">-LOG(E3,EXP(1))/$C$3</f>
        <v>2.8854440706278948</v>
      </c>
      <c r="H3" s="24" t="s">
        <v>19</v>
      </c>
      <c r="I3" s="24">
        <f ca="1">AVERAGE(F3:F2160)</f>
        <v>20.161358188959284</v>
      </c>
      <c r="J3" s="24">
        <f>1/C3</f>
        <v>20</v>
      </c>
    </row>
    <row r="4" spans="2:10" x14ac:dyDescent="0.25">
      <c r="B4"/>
      <c r="C4"/>
      <c r="E4" s="24">
        <f t="shared" ref="E4:E67" ca="1" si="0">RAND()</f>
        <v>0.98026693538640952</v>
      </c>
      <c r="F4" s="24">
        <f t="shared" ref="F4:F67" ca="1" si="1">-LOG(E4,EXP(1))/$C$3</f>
        <v>0.39860722719380298</v>
      </c>
      <c r="H4" s="24" t="s">
        <v>21</v>
      </c>
      <c r="I4" s="24">
        <f ca="1">_xlfn.VAR.S(F3:F2160)</f>
        <v>406.56610759973654</v>
      </c>
      <c r="J4" s="24"/>
    </row>
    <row r="5" spans="2:10" x14ac:dyDescent="0.25">
      <c r="E5" s="24">
        <f t="shared" ca="1" si="0"/>
        <v>0.37157475634548531</v>
      </c>
      <c r="F5" s="24">
        <f t="shared" ca="1" si="1"/>
        <v>19.800104133636136</v>
      </c>
      <c r="H5" s="24" t="s">
        <v>22</v>
      </c>
      <c r="I5" s="24">
        <f ca="1">_xlfn.STDEV.S(F3:F2160)</f>
        <v>20.16348451036518</v>
      </c>
      <c r="J5" s="24"/>
    </row>
    <row r="6" spans="2:10" x14ac:dyDescent="0.25">
      <c r="E6" s="24">
        <f t="shared" ca="1" si="0"/>
        <v>0.87229496361838521</v>
      </c>
      <c r="F6" s="24">
        <f t="shared" ca="1" si="1"/>
        <v>2.7325530248052674</v>
      </c>
      <c r="H6" s="24" t="s">
        <v>23</v>
      </c>
      <c r="I6" s="24">
        <f ca="1">SKEW(F3:F2160)</f>
        <v>1.9947633093139192</v>
      </c>
      <c r="J6" s="24"/>
    </row>
    <row r="7" spans="2:10" x14ac:dyDescent="0.25">
      <c r="E7" s="24">
        <f t="shared" ca="1" si="0"/>
        <v>0.38953024720455631</v>
      </c>
      <c r="F7" s="24">
        <f t="shared" ca="1" si="1"/>
        <v>18.856275203841513</v>
      </c>
      <c r="H7" s="24" t="s">
        <v>24</v>
      </c>
      <c r="I7" s="24">
        <f ca="1">I19/(I5^4)</f>
        <v>8.4519151140080542</v>
      </c>
      <c r="J7" s="24"/>
    </row>
    <row r="8" spans="2:10" x14ac:dyDescent="0.25">
      <c r="E8" s="24">
        <f t="shared" ca="1" si="0"/>
        <v>0.92245087326696484</v>
      </c>
      <c r="F8" s="24">
        <f t="shared" ca="1" si="1"/>
        <v>1.6144231679328775</v>
      </c>
    </row>
    <row r="9" spans="2:10" x14ac:dyDescent="0.25">
      <c r="E9" s="24">
        <f t="shared" ca="1" si="0"/>
        <v>0.23391229630046384</v>
      </c>
      <c r="F9" s="24">
        <f t="shared" ca="1" si="1"/>
        <v>29.056180720301619</v>
      </c>
      <c r="H9" s="96" t="s">
        <v>26</v>
      </c>
      <c r="I9" s="96"/>
    </row>
    <row r="10" spans="2:10" x14ac:dyDescent="0.25">
      <c r="E10" s="24">
        <f t="shared" ca="1" si="0"/>
        <v>0.85488622670738568</v>
      </c>
      <c r="F10" s="24">
        <f t="shared" ca="1" si="1"/>
        <v>3.1357377415645735</v>
      </c>
      <c r="H10" s="24"/>
      <c r="I10" s="24">
        <f ca="1">SUMPRODUCT(F3:F2160)/COUNT(F3:F2160)</f>
        <v>20.161358188959284</v>
      </c>
    </row>
    <row r="11" spans="2:10" x14ac:dyDescent="0.25">
      <c r="E11" s="24">
        <f t="shared" ca="1" si="0"/>
        <v>0.80212933792390684</v>
      </c>
      <c r="F11" s="24">
        <f t="shared" ca="1" si="1"/>
        <v>4.4097082977260627</v>
      </c>
      <c r="H11" s="24"/>
      <c r="I11" s="24">
        <f ca="1">SUMPRODUCT(F3:F2160,F3:F2160)/COUNT(F3:F2160)</f>
        <v>812.85807212946168</v>
      </c>
    </row>
    <row r="12" spans="2:10" x14ac:dyDescent="0.25">
      <c r="E12" s="24">
        <f t="shared" ca="1" si="0"/>
        <v>0.82506961889251107</v>
      </c>
      <c r="F12" s="24">
        <f t="shared" ca="1" si="1"/>
        <v>3.845750193428449</v>
      </c>
      <c r="H12" s="24"/>
      <c r="I12" s="24">
        <f ca="1">SUMPRODUCT(F3:F2160,F3:F2160,F3:F2160)/COUNT(F3:F2160)</f>
        <v>49104.499314341308</v>
      </c>
    </row>
    <row r="13" spans="2:10" x14ac:dyDescent="0.25">
      <c r="E13" s="24">
        <f t="shared" ca="1" si="0"/>
        <v>0.46035350296516042</v>
      </c>
      <c r="F13" s="24">
        <f t="shared" ca="1" si="1"/>
        <v>15.515211998506086</v>
      </c>
      <c r="H13" s="24"/>
      <c r="I13" s="24">
        <f ca="1">SUMPRODUCT(F3:F2160,F3:F2160,F3:F2160,F3:F2160)/COUNT(F3:F2160)</f>
        <v>3870335.1455291621</v>
      </c>
    </row>
    <row r="14" spans="2:10" x14ac:dyDescent="0.25">
      <c r="E14" s="24">
        <f t="shared" ca="1" si="0"/>
        <v>0.8178084364388023</v>
      </c>
      <c r="F14" s="24">
        <f t="shared" ca="1" si="1"/>
        <v>4.0225431017536586</v>
      </c>
    </row>
    <row r="15" spans="2:10" x14ac:dyDescent="0.25">
      <c r="E15" s="24">
        <f t="shared" ca="1" si="0"/>
        <v>0.54754746883659688</v>
      </c>
      <c r="F15" s="24">
        <f t="shared" ca="1" si="1"/>
        <v>12.046122399567839</v>
      </c>
      <c r="H15" s="96" t="s">
        <v>27</v>
      </c>
      <c r="I15" s="96"/>
    </row>
    <row r="16" spans="2:10" x14ac:dyDescent="0.25">
      <c r="E16" s="24">
        <f t="shared" ca="1" si="0"/>
        <v>0.44951978201331488</v>
      </c>
      <c r="F16" s="24">
        <f t="shared" ca="1" si="1"/>
        <v>15.99150834220857</v>
      </c>
      <c r="H16" s="24"/>
      <c r="I16" s="24">
        <v>0</v>
      </c>
    </row>
    <row r="17" spans="5:9" x14ac:dyDescent="0.25">
      <c r="E17" s="24">
        <f t="shared" ca="1" si="0"/>
        <v>0.67037897411844061</v>
      </c>
      <c r="F17" s="24">
        <f t="shared" ca="1" si="1"/>
        <v>7.9982418698916486</v>
      </c>
      <c r="H17" s="24"/>
      <c r="I17" s="24">
        <f ca="1">I11-I10^2</f>
        <v>406.37770810594611</v>
      </c>
    </row>
    <row r="18" spans="5:9" x14ac:dyDescent="0.25">
      <c r="E18" s="24">
        <f t="shared" ca="1" si="0"/>
        <v>0.33248250922201239</v>
      </c>
      <c r="F18" s="24">
        <f t="shared" ca="1" si="1"/>
        <v>22.023360482268615</v>
      </c>
      <c r="H18" s="24"/>
      <c r="I18" s="24">
        <f ca="1">I12-3*I10*I11+2*I10^3</f>
        <v>16329.923499087687</v>
      </c>
    </row>
    <row r="19" spans="5:9" x14ac:dyDescent="0.25">
      <c r="E19" s="24">
        <f t="shared" ca="1" si="0"/>
        <v>0.32468494581850216</v>
      </c>
      <c r="F19" s="24">
        <f t="shared" ca="1" si="1"/>
        <v>22.497999286070971</v>
      </c>
      <c r="H19" s="24"/>
      <c r="I19" s="24">
        <f ca="1">I13-4*I10*I12+6*(I10^2)*I11-3*(I10^4)</f>
        <v>1397067.7594071503</v>
      </c>
    </row>
    <row r="20" spans="5:9" x14ac:dyDescent="0.25">
      <c r="E20" s="24">
        <f t="shared" ca="1" si="0"/>
        <v>0.77902308278453791</v>
      </c>
      <c r="F20" s="24">
        <f t="shared" ca="1" si="1"/>
        <v>4.9942920449605559</v>
      </c>
    </row>
    <row r="21" spans="5:9" x14ac:dyDescent="0.25">
      <c r="E21" s="24">
        <f t="shared" ca="1" si="0"/>
        <v>9.8356606568699267E-2</v>
      </c>
      <c r="F21" s="24">
        <f t="shared" ca="1" si="1"/>
        <v>46.383111246883587</v>
      </c>
    </row>
    <row r="22" spans="5:9" x14ac:dyDescent="0.25">
      <c r="E22" s="24">
        <f t="shared" ca="1" si="0"/>
        <v>0.94518117768672416</v>
      </c>
      <c r="F22" s="24">
        <f t="shared" ca="1" si="1"/>
        <v>1.1275729488994952</v>
      </c>
    </row>
    <row r="23" spans="5:9" x14ac:dyDescent="0.25">
      <c r="E23" s="24">
        <f t="shared" ca="1" si="0"/>
        <v>0.63927574886251048</v>
      </c>
      <c r="F23" s="24">
        <f t="shared" ca="1" si="1"/>
        <v>8.9483877164297301</v>
      </c>
    </row>
    <row r="24" spans="5:9" x14ac:dyDescent="0.25">
      <c r="E24" s="24">
        <f t="shared" ca="1" si="0"/>
        <v>0.8579809791792774</v>
      </c>
      <c r="F24" s="24">
        <f t="shared" ca="1" si="1"/>
        <v>3.0634669705725392</v>
      </c>
    </row>
    <row r="25" spans="5:9" x14ac:dyDescent="0.25">
      <c r="E25" s="24">
        <f t="shared" ca="1" si="0"/>
        <v>0.37511176780487565</v>
      </c>
      <c r="F25" s="24">
        <f t="shared" ca="1" si="1"/>
        <v>19.610624998787689</v>
      </c>
    </row>
    <row r="26" spans="5:9" x14ac:dyDescent="0.25">
      <c r="E26" s="24">
        <f t="shared" ca="1" si="0"/>
        <v>8.9943758212234992E-2</v>
      </c>
      <c r="F26" s="24">
        <f t="shared" ca="1" si="1"/>
        <v>48.171414254833472</v>
      </c>
    </row>
    <row r="27" spans="5:9" x14ac:dyDescent="0.25">
      <c r="E27" s="24">
        <f t="shared" ca="1" si="0"/>
        <v>0.99504600210374516</v>
      </c>
      <c r="F27" s="24">
        <f t="shared" ca="1" si="1"/>
        <v>9.9326192443466618E-2</v>
      </c>
    </row>
    <row r="28" spans="5:9" x14ac:dyDescent="0.25">
      <c r="E28" s="24">
        <f t="shared" ca="1" si="0"/>
        <v>0.30615989801780863</v>
      </c>
      <c r="F28" s="24">
        <f t="shared" ca="1" si="1"/>
        <v>23.67295541931421</v>
      </c>
    </row>
    <row r="29" spans="5:9" x14ac:dyDescent="0.25">
      <c r="E29" s="24">
        <f t="shared" ca="1" si="0"/>
        <v>0.9792061714249235</v>
      </c>
      <c r="F29" s="24">
        <f t="shared" ca="1" si="1"/>
        <v>0.42026129453306421</v>
      </c>
    </row>
    <row r="30" spans="5:9" x14ac:dyDescent="0.25">
      <c r="E30" s="24">
        <f t="shared" ca="1" si="0"/>
        <v>0.65809903795989511</v>
      </c>
      <c r="F30" s="24">
        <f t="shared" ca="1" si="1"/>
        <v>8.3679969073199185</v>
      </c>
    </row>
    <row r="31" spans="5:9" x14ac:dyDescent="0.25">
      <c r="E31" s="24">
        <f t="shared" ca="1" si="0"/>
        <v>0.63525513798285449</v>
      </c>
      <c r="F31" s="24">
        <f t="shared" ca="1" si="1"/>
        <v>9.0745713737458491</v>
      </c>
    </row>
    <row r="32" spans="5:9" x14ac:dyDescent="0.25">
      <c r="E32" s="24">
        <f t="shared" ca="1" si="0"/>
        <v>7.7575385541561959E-2</v>
      </c>
      <c r="F32" s="24">
        <f t="shared" ca="1" si="1"/>
        <v>51.130101974796226</v>
      </c>
    </row>
    <row r="33" spans="5:6" x14ac:dyDescent="0.25">
      <c r="E33" s="24">
        <f t="shared" ca="1" si="0"/>
        <v>0.18487994303202027</v>
      </c>
      <c r="F33" s="24">
        <f t="shared" ca="1" si="1"/>
        <v>33.760972423019119</v>
      </c>
    </row>
    <row r="34" spans="5:6" x14ac:dyDescent="0.25">
      <c r="E34" s="24">
        <f t="shared" ca="1" si="0"/>
        <v>4.4996953998666211E-2</v>
      </c>
      <c r="F34" s="24">
        <f t="shared" ca="1" si="1"/>
        <v>62.023209608426882</v>
      </c>
    </row>
    <row r="35" spans="5:6" x14ac:dyDescent="0.25">
      <c r="E35" s="24">
        <f t="shared" ca="1" si="0"/>
        <v>2.4554348946689508E-2</v>
      </c>
      <c r="F35" s="24">
        <f t="shared" ca="1" si="1"/>
        <v>74.137325878510651</v>
      </c>
    </row>
    <row r="36" spans="5:6" x14ac:dyDescent="0.25">
      <c r="E36" s="24">
        <f t="shared" ca="1" si="0"/>
        <v>0.69422204025808509</v>
      </c>
      <c r="F36" s="24">
        <f t="shared" ca="1" si="1"/>
        <v>7.2992685382220452</v>
      </c>
    </row>
    <row r="37" spans="5:6" x14ac:dyDescent="0.25">
      <c r="E37" s="24">
        <f t="shared" ca="1" si="0"/>
        <v>0.62363453390741619</v>
      </c>
      <c r="F37" s="24">
        <f t="shared" ca="1" si="1"/>
        <v>9.4438153006516146</v>
      </c>
    </row>
    <row r="38" spans="5:6" x14ac:dyDescent="0.25">
      <c r="E38" s="24">
        <f t="shared" ca="1" si="0"/>
        <v>0.83587774959874028</v>
      </c>
      <c r="F38" s="24">
        <f t="shared" ca="1" si="1"/>
        <v>3.5854581825569474</v>
      </c>
    </row>
    <row r="39" spans="5:6" x14ac:dyDescent="0.25">
      <c r="E39" s="24">
        <f t="shared" ca="1" si="0"/>
        <v>0.38882906885591928</v>
      </c>
      <c r="F39" s="24">
        <f t="shared" ca="1" si="1"/>
        <v>18.892308872294706</v>
      </c>
    </row>
    <row r="40" spans="5:6" x14ac:dyDescent="0.25">
      <c r="E40" s="24">
        <f t="shared" ca="1" si="0"/>
        <v>0.16570956660857039</v>
      </c>
      <c r="F40" s="24">
        <f t="shared" ca="1" si="1"/>
        <v>35.95037243409206</v>
      </c>
    </row>
    <row r="41" spans="5:6" x14ac:dyDescent="0.25">
      <c r="E41" s="24">
        <f t="shared" ca="1" si="0"/>
        <v>0.9334280719283421</v>
      </c>
      <c r="F41" s="24">
        <f t="shared" ca="1" si="1"/>
        <v>1.3778274200158138</v>
      </c>
    </row>
    <row r="42" spans="5:6" x14ac:dyDescent="0.25">
      <c r="E42" s="24">
        <f t="shared" ca="1" si="0"/>
        <v>0.51505392657649529</v>
      </c>
      <c r="F42" s="24">
        <f t="shared" ca="1" si="1"/>
        <v>13.269673440025572</v>
      </c>
    </row>
    <row r="43" spans="5:6" x14ac:dyDescent="0.25">
      <c r="E43" s="24">
        <f t="shared" ca="1" si="0"/>
        <v>0.65280877189254283</v>
      </c>
      <c r="F43" s="24">
        <f t="shared" ca="1" si="1"/>
        <v>8.5294207617425908</v>
      </c>
    </row>
    <row r="44" spans="5:6" x14ac:dyDescent="0.25">
      <c r="E44" s="24">
        <f t="shared" ca="1" si="0"/>
        <v>1.6574093042985849E-2</v>
      </c>
      <c r="F44" s="24">
        <f t="shared" ca="1" si="1"/>
        <v>81.998289255584183</v>
      </c>
    </row>
    <row r="45" spans="5:6" x14ac:dyDescent="0.25">
      <c r="E45" s="24">
        <f t="shared" ca="1" si="0"/>
        <v>0.19782353251274376</v>
      </c>
      <c r="F45" s="24">
        <f t="shared" ca="1" si="1"/>
        <v>32.407597912452047</v>
      </c>
    </row>
    <row r="46" spans="5:6" x14ac:dyDescent="0.25">
      <c r="E46" s="24">
        <f t="shared" ca="1" si="0"/>
        <v>0.18242176543063027</v>
      </c>
      <c r="F46" s="24">
        <f t="shared" ca="1" si="1"/>
        <v>34.028677608842429</v>
      </c>
    </row>
    <row r="47" spans="5:6" x14ac:dyDescent="0.25">
      <c r="E47" s="24">
        <f t="shared" ca="1" si="0"/>
        <v>0.10954972345360792</v>
      </c>
      <c r="F47" s="24">
        <f t="shared" ca="1" si="1"/>
        <v>44.227534746579749</v>
      </c>
    </row>
    <row r="48" spans="5:6" x14ac:dyDescent="0.25">
      <c r="E48" s="24">
        <f t="shared" ca="1" si="0"/>
        <v>0.12534832787347994</v>
      </c>
      <c r="F48" s="24">
        <f t="shared" ca="1" si="1"/>
        <v>41.533175882558361</v>
      </c>
    </row>
    <row r="49" spans="5:6" x14ac:dyDescent="0.25">
      <c r="E49" s="24">
        <f t="shared" ca="1" si="0"/>
        <v>0.41925863621721504</v>
      </c>
      <c r="F49" s="24">
        <f t="shared" ca="1" si="1"/>
        <v>17.385345585694843</v>
      </c>
    </row>
    <row r="50" spans="5:6" x14ac:dyDescent="0.25">
      <c r="E50" s="24">
        <f t="shared" ca="1" si="0"/>
        <v>0.16055974234780634</v>
      </c>
      <c r="F50" s="24">
        <f t="shared" ca="1" si="1"/>
        <v>36.581783584101366</v>
      </c>
    </row>
    <row r="51" spans="5:6" x14ac:dyDescent="0.25">
      <c r="E51" s="24">
        <f t="shared" ca="1" si="0"/>
        <v>0.63331142489487824</v>
      </c>
      <c r="F51" s="24">
        <f t="shared" ca="1" si="1"/>
        <v>9.1358599073057238</v>
      </c>
    </row>
    <row r="52" spans="5:6" x14ac:dyDescent="0.25">
      <c r="E52" s="24">
        <f t="shared" ca="1" si="0"/>
        <v>7.9737908434420635E-2</v>
      </c>
      <c r="F52" s="24">
        <f t="shared" ca="1" si="1"/>
        <v>50.580203343791631</v>
      </c>
    </row>
    <row r="53" spans="5:6" x14ac:dyDescent="0.25">
      <c r="E53" s="24">
        <f t="shared" ca="1" si="0"/>
        <v>4.378783500598904E-2</v>
      </c>
      <c r="F53" s="24">
        <f t="shared" ca="1" si="1"/>
        <v>62.567984795316214</v>
      </c>
    </row>
    <row r="54" spans="5:6" x14ac:dyDescent="0.25">
      <c r="E54" s="24">
        <f t="shared" ca="1" si="0"/>
        <v>1.6824712402265796E-3</v>
      </c>
      <c r="F54" s="24">
        <f t="shared" ca="1" si="1"/>
        <v>127.74983180135033</v>
      </c>
    </row>
    <row r="55" spans="5:6" x14ac:dyDescent="0.25">
      <c r="E55" s="24">
        <f t="shared" ca="1" si="0"/>
        <v>0.78779954429577226</v>
      </c>
      <c r="F55" s="24">
        <f t="shared" ca="1" si="1"/>
        <v>4.7702321379434309</v>
      </c>
    </row>
    <row r="56" spans="5:6" x14ac:dyDescent="0.25">
      <c r="E56" s="24">
        <f t="shared" ca="1" si="0"/>
        <v>9.9162764608583975E-2</v>
      </c>
      <c r="F56" s="24">
        <f t="shared" ca="1" si="1"/>
        <v>46.219853838472034</v>
      </c>
    </row>
    <row r="57" spans="5:6" x14ac:dyDescent="0.25">
      <c r="E57" s="24">
        <f t="shared" ca="1" si="0"/>
        <v>0.46044214053014054</v>
      </c>
      <c r="F57" s="24">
        <f t="shared" ca="1" si="1"/>
        <v>15.511361521328874</v>
      </c>
    </row>
    <row r="58" spans="5:6" x14ac:dyDescent="0.25">
      <c r="E58" s="24">
        <f t="shared" ca="1" si="0"/>
        <v>0.67678400659463056</v>
      </c>
      <c r="F58" s="24">
        <f t="shared" ca="1" si="1"/>
        <v>7.8080620377487424</v>
      </c>
    </row>
    <row r="59" spans="5:6" x14ac:dyDescent="0.25">
      <c r="E59" s="24">
        <f t="shared" ca="1" si="0"/>
        <v>0.23661777282722929</v>
      </c>
      <c r="F59" s="24">
        <f t="shared" ca="1" si="1"/>
        <v>28.826184252921294</v>
      </c>
    </row>
    <row r="60" spans="5:6" x14ac:dyDescent="0.25">
      <c r="E60" s="24">
        <f t="shared" ca="1" si="0"/>
        <v>0.92596487954370688</v>
      </c>
      <c r="F60" s="24">
        <f t="shared" ca="1" si="1"/>
        <v>1.5383794422767723</v>
      </c>
    </row>
    <row r="61" spans="5:6" x14ac:dyDescent="0.25">
      <c r="E61" s="24">
        <f t="shared" ca="1" si="0"/>
        <v>0.28005405891338142</v>
      </c>
      <c r="F61" s="24">
        <f t="shared" ca="1" si="1"/>
        <v>25.455452538004739</v>
      </c>
    </row>
    <row r="62" spans="5:6" x14ac:dyDescent="0.25">
      <c r="E62" s="24">
        <f t="shared" ca="1" si="0"/>
        <v>0.61525348174283556</v>
      </c>
      <c r="F62" s="24">
        <f t="shared" ca="1" si="1"/>
        <v>9.7144186131390988</v>
      </c>
    </row>
    <row r="63" spans="5:6" x14ac:dyDescent="0.25">
      <c r="E63" s="24">
        <f t="shared" ca="1" si="0"/>
        <v>0.74096963701707153</v>
      </c>
      <c r="F63" s="24">
        <f t="shared" ca="1" si="1"/>
        <v>5.9959126042208011</v>
      </c>
    </row>
    <row r="64" spans="5:6" x14ac:dyDescent="0.25">
      <c r="E64" s="24">
        <f t="shared" ca="1" si="0"/>
        <v>1.2112402818206469E-2</v>
      </c>
      <c r="F64" s="24">
        <f t="shared" ca="1" si="1"/>
        <v>88.270506501242522</v>
      </c>
    </row>
    <row r="65" spans="5:6" x14ac:dyDescent="0.25">
      <c r="E65" s="24">
        <f t="shared" ca="1" si="0"/>
        <v>0.93203525298068757</v>
      </c>
      <c r="F65" s="24">
        <f t="shared" ca="1" si="1"/>
        <v>1.4076927985064354</v>
      </c>
    </row>
    <row r="66" spans="5:6" x14ac:dyDescent="0.25">
      <c r="E66" s="24">
        <f t="shared" ca="1" si="0"/>
        <v>0.80048742181194843</v>
      </c>
      <c r="F66" s="24">
        <f t="shared" ca="1" si="1"/>
        <v>4.4506891916661946</v>
      </c>
    </row>
    <row r="67" spans="5:6" x14ac:dyDescent="0.25">
      <c r="E67" s="24">
        <f t="shared" ca="1" si="0"/>
        <v>4.992912822393536E-2</v>
      </c>
      <c r="F67" s="24">
        <f t="shared" ca="1" si="1"/>
        <v>59.943014291745804</v>
      </c>
    </row>
    <row r="68" spans="5:6" x14ac:dyDescent="0.25">
      <c r="E68" s="24">
        <f t="shared" ref="E68:E131" ca="1" si="2">RAND()</f>
        <v>1.3216090988337093E-2</v>
      </c>
      <c r="F68" s="24">
        <f t="shared" ref="F68:F131" ca="1" si="3">-LOG(E68,EXP(1))/$C$3</f>
        <v>86.526403550329547</v>
      </c>
    </row>
    <row r="69" spans="5:6" x14ac:dyDescent="0.25">
      <c r="E69" s="24">
        <f t="shared" ca="1" si="2"/>
        <v>0.33698166543426145</v>
      </c>
      <c r="F69" s="24">
        <f t="shared" ca="1" si="3"/>
        <v>21.754535106987486</v>
      </c>
    </row>
    <row r="70" spans="5:6" x14ac:dyDescent="0.25">
      <c r="E70" s="24">
        <f t="shared" ca="1" si="2"/>
        <v>0.31364428667625466</v>
      </c>
      <c r="F70" s="24">
        <f t="shared" ca="1" si="3"/>
        <v>23.189915604157168</v>
      </c>
    </row>
    <row r="71" spans="5:6" x14ac:dyDescent="0.25">
      <c r="E71" s="24">
        <f t="shared" ca="1" si="2"/>
        <v>0.33920684906076426</v>
      </c>
      <c r="F71" s="24">
        <f t="shared" ca="1" si="3"/>
        <v>21.622903669234848</v>
      </c>
    </row>
    <row r="72" spans="5:6" x14ac:dyDescent="0.25">
      <c r="E72" s="24">
        <f t="shared" ca="1" si="2"/>
        <v>0.26904053276575202</v>
      </c>
      <c r="F72" s="24">
        <f t="shared" ca="1" si="3"/>
        <v>26.2578646260943</v>
      </c>
    </row>
    <row r="73" spans="5:6" x14ac:dyDescent="0.25">
      <c r="E73" s="24">
        <f t="shared" ca="1" si="2"/>
        <v>0.98175236746144934</v>
      </c>
      <c r="F73" s="24">
        <f t="shared" ca="1" si="3"/>
        <v>0.3683234811226872</v>
      </c>
    </row>
    <row r="74" spans="5:6" x14ac:dyDescent="0.25">
      <c r="E74" s="24">
        <f t="shared" ca="1" si="2"/>
        <v>0.75784443648440636</v>
      </c>
      <c r="F74" s="24">
        <f t="shared" ca="1" si="3"/>
        <v>5.5455428662898614</v>
      </c>
    </row>
    <row r="75" spans="5:6" x14ac:dyDescent="0.25">
      <c r="E75" s="24">
        <f t="shared" ca="1" si="2"/>
        <v>0.47086958544021917</v>
      </c>
      <c r="F75" s="24">
        <f t="shared" ca="1" si="3"/>
        <v>15.063482239368348</v>
      </c>
    </row>
    <row r="76" spans="5:6" x14ac:dyDescent="0.25">
      <c r="E76" s="24">
        <f t="shared" ca="1" si="2"/>
        <v>0.17588397746584583</v>
      </c>
      <c r="F76" s="24">
        <f t="shared" ca="1" si="3"/>
        <v>34.758614405367808</v>
      </c>
    </row>
    <row r="77" spans="5:6" x14ac:dyDescent="0.25">
      <c r="E77" s="24">
        <f t="shared" ca="1" si="2"/>
        <v>6.1742667378226201E-3</v>
      </c>
      <c r="F77" s="24">
        <f t="shared" ca="1" si="3"/>
        <v>101.7473030086077</v>
      </c>
    </row>
    <row r="78" spans="5:6" x14ac:dyDescent="0.25">
      <c r="E78" s="24">
        <f t="shared" ca="1" si="2"/>
        <v>0.42910463042802272</v>
      </c>
      <c r="F78" s="24">
        <f t="shared" ca="1" si="3"/>
        <v>16.921089920395122</v>
      </c>
    </row>
    <row r="79" spans="5:6" x14ac:dyDescent="0.25">
      <c r="E79" s="24">
        <f t="shared" ca="1" si="2"/>
        <v>0.52792494065780393</v>
      </c>
      <c r="F79" s="24">
        <f t="shared" ca="1" si="3"/>
        <v>12.776023264526561</v>
      </c>
    </row>
    <row r="80" spans="5:6" x14ac:dyDescent="0.25">
      <c r="E80" s="24">
        <f t="shared" ca="1" si="2"/>
        <v>0.63613420245856633</v>
      </c>
      <c r="F80" s="24">
        <f t="shared" ca="1" si="3"/>
        <v>9.0469145549309573</v>
      </c>
    </row>
    <row r="81" spans="5:6" x14ac:dyDescent="0.25">
      <c r="E81" s="24">
        <f t="shared" ca="1" si="2"/>
        <v>0.85541917990080352</v>
      </c>
      <c r="F81" s="24">
        <f t="shared" ca="1" si="3"/>
        <v>3.1232732259614764</v>
      </c>
    </row>
    <row r="82" spans="5:6" x14ac:dyDescent="0.25">
      <c r="E82" s="24">
        <f t="shared" ca="1" si="2"/>
        <v>0.65665257580648817</v>
      </c>
      <c r="F82" s="24">
        <f t="shared" ca="1" si="3"/>
        <v>8.4120040862230105</v>
      </c>
    </row>
    <row r="83" spans="5:6" x14ac:dyDescent="0.25">
      <c r="E83" s="24">
        <f t="shared" ca="1" si="2"/>
        <v>0.61296456272218713</v>
      </c>
      <c r="F83" s="24">
        <f t="shared" ca="1" si="3"/>
        <v>9.7889630861113197</v>
      </c>
    </row>
    <row r="84" spans="5:6" x14ac:dyDescent="0.25">
      <c r="E84" s="24">
        <f t="shared" ca="1" si="2"/>
        <v>0.30377123406818818</v>
      </c>
      <c r="F84" s="24">
        <f t="shared" ca="1" si="3"/>
        <v>23.829607607467793</v>
      </c>
    </row>
    <row r="85" spans="5:6" x14ac:dyDescent="0.25">
      <c r="E85" s="24">
        <f t="shared" ca="1" si="2"/>
        <v>0.38374423543380809</v>
      </c>
      <c r="F85" s="24">
        <f t="shared" ca="1" si="3"/>
        <v>19.155580037288299</v>
      </c>
    </row>
    <row r="86" spans="5:6" x14ac:dyDescent="0.25">
      <c r="E86" s="24">
        <f t="shared" ca="1" si="2"/>
        <v>0.96646467492786325</v>
      </c>
      <c r="F86" s="24">
        <f t="shared" ca="1" si="3"/>
        <v>0.68221060962813795</v>
      </c>
    </row>
    <row r="87" spans="5:6" x14ac:dyDescent="0.25">
      <c r="E87" s="24">
        <f t="shared" ca="1" si="2"/>
        <v>0.5920128002451851</v>
      </c>
      <c r="F87" s="24">
        <f t="shared" ca="1" si="3"/>
        <v>10.48454044592197</v>
      </c>
    </row>
    <row r="88" spans="5:6" x14ac:dyDescent="0.25">
      <c r="E88" s="24">
        <f t="shared" ca="1" si="2"/>
        <v>0.22154835812202278</v>
      </c>
      <c r="F88" s="24">
        <f t="shared" ca="1" si="3"/>
        <v>30.142287844657492</v>
      </c>
    </row>
    <row r="89" spans="5:6" x14ac:dyDescent="0.25">
      <c r="E89" s="24">
        <f t="shared" ca="1" si="2"/>
        <v>0.87589874531478429</v>
      </c>
      <c r="F89" s="24">
        <f t="shared" ca="1" si="3"/>
        <v>2.6500956453340145</v>
      </c>
    </row>
    <row r="90" spans="5:6" x14ac:dyDescent="0.25">
      <c r="E90" s="24">
        <f t="shared" ca="1" si="2"/>
        <v>0.93916074835322172</v>
      </c>
      <c r="F90" s="24">
        <f t="shared" ca="1" si="3"/>
        <v>1.2553724684177214</v>
      </c>
    </row>
    <row r="91" spans="5:6" x14ac:dyDescent="0.25">
      <c r="E91" s="24">
        <f t="shared" ca="1" si="2"/>
        <v>0.9350693408657591</v>
      </c>
      <c r="F91" s="24">
        <f t="shared" ca="1" si="3"/>
        <v>1.342691821790285</v>
      </c>
    </row>
    <row r="92" spans="5:6" x14ac:dyDescent="0.25">
      <c r="E92" s="24">
        <f t="shared" ca="1" si="2"/>
        <v>0.7042543076432668</v>
      </c>
      <c r="F92" s="24">
        <f t="shared" ca="1" si="3"/>
        <v>7.0123151121001035</v>
      </c>
    </row>
    <row r="93" spans="5:6" x14ac:dyDescent="0.25">
      <c r="E93" s="24">
        <f t="shared" ca="1" si="2"/>
        <v>8.6772111819759301E-2</v>
      </c>
      <c r="F93" s="24">
        <f t="shared" ca="1" si="3"/>
        <v>48.8894000268076</v>
      </c>
    </row>
    <row r="94" spans="5:6" x14ac:dyDescent="0.25">
      <c r="E94" s="24">
        <f t="shared" ca="1" si="2"/>
        <v>0.20632260937052371</v>
      </c>
      <c r="F94" s="24">
        <f t="shared" ca="1" si="3"/>
        <v>31.56628540575916</v>
      </c>
    </row>
    <row r="95" spans="5:6" x14ac:dyDescent="0.25">
      <c r="E95" s="24">
        <f t="shared" ca="1" si="2"/>
        <v>0.78634685844569507</v>
      </c>
      <c r="F95" s="24">
        <f t="shared" ca="1" si="3"/>
        <v>4.8071457632563792</v>
      </c>
    </row>
    <row r="96" spans="5:6" x14ac:dyDescent="0.25">
      <c r="E96" s="24">
        <f t="shared" ca="1" si="2"/>
        <v>0.42241139259378591</v>
      </c>
      <c r="F96" s="24">
        <f t="shared" ca="1" si="3"/>
        <v>17.23551151702172</v>
      </c>
    </row>
    <row r="97" spans="5:6" x14ac:dyDescent="0.25">
      <c r="E97" s="24">
        <f t="shared" ca="1" si="2"/>
        <v>0.21975059933388708</v>
      </c>
      <c r="F97" s="24">
        <f t="shared" ca="1" si="3"/>
        <v>30.305240301527476</v>
      </c>
    </row>
    <row r="98" spans="5:6" x14ac:dyDescent="0.25">
      <c r="E98" s="24">
        <f t="shared" ca="1" si="2"/>
        <v>0.83191723218758751</v>
      </c>
      <c r="F98" s="24">
        <f t="shared" ca="1" si="3"/>
        <v>3.6804464730642188</v>
      </c>
    </row>
    <row r="99" spans="5:6" x14ac:dyDescent="0.25">
      <c r="E99" s="24">
        <f t="shared" ca="1" si="2"/>
        <v>0.31230226366418068</v>
      </c>
      <c r="F99" s="24">
        <f t="shared" ca="1" si="3"/>
        <v>23.275675327100842</v>
      </c>
    </row>
    <row r="100" spans="5:6" x14ac:dyDescent="0.25">
      <c r="E100" s="24">
        <f t="shared" ca="1" si="2"/>
        <v>0.51269824955381882</v>
      </c>
      <c r="F100" s="24">
        <f t="shared" ca="1" si="3"/>
        <v>13.361356287413885</v>
      </c>
    </row>
    <row r="101" spans="5:6" x14ac:dyDescent="0.25">
      <c r="E101" s="24">
        <f t="shared" ca="1" si="2"/>
        <v>0.9769906794890465</v>
      </c>
      <c r="F101" s="24">
        <f t="shared" ca="1" si="3"/>
        <v>0.46556333828375546</v>
      </c>
    </row>
    <row r="102" spans="5:6" x14ac:dyDescent="0.25">
      <c r="E102" s="24">
        <f t="shared" ca="1" si="2"/>
        <v>0.61209879010624257</v>
      </c>
      <c r="F102" s="24">
        <f t="shared" ca="1" si="3"/>
        <v>9.8172317550934416</v>
      </c>
    </row>
    <row r="103" spans="5:6" x14ac:dyDescent="0.25">
      <c r="E103" s="24">
        <f t="shared" ca="1" si="2"/>
        <v>0.49916116754584272</v>
      </c>
      <c r="F103" s="24">
        <f t="shared" ca="1" si="3"/>
        <v>13.896525086479556</v>
      </c>
    </row>
    <row r="104" spans="5:6" x14ac:dyDescent="0.25">
      <c r="E104" s="24">
        <f t="shared" ca="1" si="2"/>
        <v>6.5151298663615353E-2</v>
      </c>
      <c r="F104" s="24">
        <f t="shared" ca="1" si="3"/>
        <v>54.620860843399228</v>
      </c>
    </row>
    <row r="105" spans="5:6" x14ac:dyDescent="0.25">
      <c r="E105" s="24">
        <f t="shared" ca="1" si="2"/>
        <v>0.46802391320877124</v>
      </c>
      <c r="F105" s="24">
        <f t="shared" ca="1" si="3"/>
        <v>15.18471775539877</v>
      </c>
    </row>
    <row r="106" spans="5:6" x14ac:dyDescent="0.25">
      <c r="E106" s="24">
        <f t="shared" ca="1" si="2"/>
        <v>0.20073120996433003</v>
      </c>
      <c r="F106" s="24">
        <f t="shared" ca="1" si="3"/>
        <v>32.115770594347239</v>
      </c>
    </row>
    <row r="107" spans="5:6" x14ac:dyDescent="0.25">
      <c r="E107" s="24">
        <f t="shared" ca="1" si="2"/>
        <v>0.1511969676235656</v>
      </c>
      <c r="F107" s="24">
        <f t="shared" ca="1" si="3"/>
        <v>37.783437416750303</v>
      </c>
    </row>
    <row r="108" spans="5:6" x14ac:dyDescent="0.25">
      <c r="E108" s="24">
        <f t="shared" ca="1" si="2"/>
        <v>0.91343970350448644</v>
      </c>
      <c r="F108" s="24">
        <f t="shared" ca="1" si="3"/>
        <v>1.8107582271691285</v>
      </c>
    </row>
    <row r="109" spans="5:6" x14ac:dyDescent="0.25">
      <c r="E109" s="24">
        <f t="shared" ca="1" si="2"/>
        <v>0.12486242269563874</v>
      </c>
      <c r="F109" s="24">
        <f t="shared" ca="1" si="3"/>
        <v>41.610855324799559</v>
      </c>
    </row>
    <row r="110" spans="5:6" x14ac:dyDescent="0.25">
      <c r="E110" s="24">
        <f t="shared" ca="1" si="2"/>
        <v>0.5236409601117854</v>
      </c>
      <c r="F110" s="24">
        <f t="shared" ca="1" si="3"/>
        <v>12.938980402756803</v>
      </c>
    </row>
    <row r="111" spans="5:6" x14ac:dyDescent="0.25">
      <c r="E111" s="24">
        <f t="shared" ca="1" si="2"/>
        <v>0.48775416398291294</v>
      </c>
      <c r="F111" s="24">
        <f t="shared" ca="1" si="3"/>
        <v>14.358875247799187</v>
      </c>
    </row>
    <row r="112" spans="5:6" x14ac:dyDescent="0.25">
      <c r="E112" s="24">
        <f t="shared" ca="1" si="2"/>
        <v>0.67556959764719959</v>
      </c>
      <c r="F112" s="24">
        <f t="shared" ca="1" si="3"/>
        <v>7.8439819116649794</v>
      </c>
    </row>
    <row r="113" spans="5:6" x14ac:dyDescent="0.25">
      <c r="E113" s="24">
        <f t="shared" ca="1" si="2"/>
        <v>0.93898970083711875</v>
      </c>
      <c r="F113" s="24">
        <f t="shared" ca="1" si="3"/>
        <v>1.2590153611721246</v>
      </c>
    </row>
    <row r="114" spans="5:6" x14ac:dyDescent="0.25">
      <c r="E114" s="24">
        <f t="shared" ca="1" si="2"/>
        <v>1.2867554487816513E-3</v>
      </c>
      <c r="F114" s="24">
        <f t="shared" ca="1" si="3"/>
        <v>133.11262769820482</v>
      </c>
    </row>
    <row r="115" spans="5:6" x14ac:dyDescent="0.25">
      <c r="E115" s="24">
        <f t="shared" ca="1" si="2"/>
        <v>0.21163617023970915</v>
      </c>
      <c r="F115" s="24">
        <f t="shared" ca="1" si="3"/>
        <v>31.05773313490808</v>
      </c>
    </row>
    <row r="116" spans="5:6" x14ac:dyDescent="0.25">
      <c r="E116" s="24">
        <f t="shared" ca="1" si="2"/>
        <v>0.36635178218839437</v>
      </c>
      <c r="F116" s="24">
        <f t="shared" ca="1" si="3"/>
        <v>20.08322507345698</v>
      </c>
    </row>
    <row r="117" spans="5:6" x14ac:dyDescent="0.25">
      <c r="E117" s="24">
        <f t="shared" ca="1" si="2"/>
        <v>0.50212057292793411</v>
      </c>
      <c r="F117" s="24">
        <f t="shared" ca="1" si="3"/>
        <v>13.778300060296564</v>
      </c>
    </row>
    <row r="118" spans="5:6" x14ac:dyDescent="0.25">
      <c r="E118" s="24">
        <f t="shared" ca="1" si="2"/>
        <v>0.71996118095581996</v>
      </c>
      <c r="F118" s="24">
        <f t="shared" ca="1" si="3"/>
        <v>6.5711596752931829</v>
      </c>
    </row>
    <row r="119" spans="5:6" x14ac:dyDescent="0.25">
      <c r="E119" s="24">
        <f t="shared" ca="1" si="2"/>
        <v>0.63455627178458152</v>
      </c>
      <c r="F119" s="24">
        <f t="shared" ca="1" si="3"/>
        <v>9.0965861788881295</v>
      </c>
    </row>
    <row r="120" spans="5:6" x14ac:dyDescent="0.25">
      <c r="E120" s="24">
        <f t="shared" ca="1" si="2"/>
        <v>0.53479926129793198</v>
      </c>
      <c r="F120" s="24">
        <f t="shared" ca="1" si="3"/>
        <v>12.517276300463875</v>
      </c>
    </row>
    <row r="121" spans="5:6" x14ac:dyDescent="0.25">
      <c r="E121" s="24">
        <f t="shared" ca="1" si="2"/>
        <v>0.57383959828234521</v>
      </c>
      <c r="F121" s="24">
        <f t="shared" ca="1" si="3"/>
        <v>11.108107344317618</v>
      </c>
    </row>
    <row r="122" spans="5:6" x14ac:dyDescent="0.25">
      <c r="E122" s="24">
        <f t="shared" ca="1" si="2"/>
        <v>2.5127217774377542E-2</v>
      </c>
      <c r="F122" s="24">
        <f t="shared" ca="1" si="3"/>
        <v>73.676072937429282</v>
      </c>
    </row>
    <row r="123" spans="5:6" x14ac:dyDescent="0.25">
      <c r="E123" s="24">
        <f t="shared" ca="1" si="2"/>
        <v>2.3572951079739668E-2</v>
      </c>
      <c r="F123" s="24">
        <f t="shared" ca="1" si="3"/>
        <v>74.953107299222239</v>
      </c>
    </row>
    <row r="124" spans="5:6" x14ac:dyDescent="0.25">
      <c r="E124" s="24">
        <f t="shared" ca="1" si="2"/>
        <v>0.86993776328609973</v>
      </c>
      <c r="F124" s="24">
        <f t="shared" ca="1" si="3"/>
        <v>2.7866721269024128</v>
      </c>
    </row>
    <row r="125" spans="5:6" x14ac:dyDescent="0.25">
      <c r="E125" s="24">
        <f t="shared" ca="1" si="2"/>
        <v>0.48124996762932448</v>
      </c>
      <c r="F125" s="24">
        <f t="shared" ca="1" si="3"/>
        <v>14.627369212877733</v>
      </c>
    </row>
    <row r="126" spans="5:6" x14ac:dyDescent="0.25">
      <c r="E126" s="24">
        <f t="shared" ca="1" si="2"/>
        <v>0.63937610023485913</v>
      </c>
      <c r="F126" s="24">
        <f t="shared" ca="1" si="3"/>
        <v>8.9452484296058596</v>
      </c>
    </row>
    <row r="127" spans="5:6" x14ac:dyDescent="0.25">
      <c r="E127" s="24">
        <f t="shared" ca="1" si="2"/>
        <v>0.89930844209640426</v>
      </c>
      <c r="F127" s="24">
        <f t="shared" ca="1" si="3"/>
        <v>2.1225841739459037</v>
      </c>
    </row>
    <row r="128" spans="5:6" x14ac:dyDescent="0.25">
      <c r="E128" s="24">
        <f t="shared" ca="1" si="2"/>
        <v>0.51428748579692785</v>
      </c>
      <c r="F128" s="24">
        <f t="shared" ca="1" si="3"/>
        <v>13.299457179880882</v>
      </c>
    </row>
    <row r="129" spans="5:6" x14ac:dyDescent="0.25">
      <c r="E129" s="24">
        <f t="shared" ca="1" si="2"/>
        <v>0.90186539979957159</v>
      </c>
      <c r="F129" s="24">
        <f t="shared" ca="1" si="3"/>
        <v>2.0657998844707364</v>
      </c>
    </row>
    <row r="130" spans="5:6" x14ac:dyDescent="0.25">
      <c r="E130" s="24">
        <f t="shared" ca="1" si="2"/>
        <v>0.42587392626816234</v>
      </c>
      <c r="F130" s="24">
        <f t="shared" ca="1" si="3"/>
        <v>17.072238484825117</v>
      </c>
    </row>
    <row r="131" spans="5:6" x14ac:dyDescent="0.25">
      <c r="E131" s="24">
        <f t="shared" ca="1" si="2"/>
        <v>0.21894862868371634</v>
      </c>
      <c r="F131" s="24">
        <f t="shared" ca="1" si="3"/>
        <v>30.37836297804952</v>
      </c>
    </row>
    <row r="132" spans="5:6" x14ac:dyDescent="0.25">
      <c r="E132" s="24">
        <f t="shared" ref="E132:E195" ca="1" si="4">RAND()</f>
        <v>0.60765819366719698</v>
      </c>
      <c r="F132" s="24">
        <f t="shared" ref="F132:F195" ca="1" si="5">-LOG(E132,EXP(1))/$C$3</f>
        <v>9.9628547313529641</v>
      </c>
    </row>
    <row r="133" spans="5:6" x14ac:dyDescent="0.25">
      <c r="E133" s="24">
        <f t="shared" ca="1" si="4"/>
        <v>0.98719369635701926</v>
      </c>
      <c r="F133" s="24">
        <f t="shared" ca="1" si="5"/>
        <v>0.25778022454382299</v>
      </c>
    </row>
    <row r="134" spans="5:6" x14ac:dyDescent="0.25">
      <c r="E134" s="24">
        <f t="shared" ca="1" si="4"/>
        <v>0.6447893534861352</v>
      </c>
      <c r="F134" s="24">
        <f t="shared" ca="1" si="5"/>
        <v>8.7766319853774935</v>
      </c>
    </row>
    <row r="135" spans="5:6" x14ac:dyDescent="0.25">
      <c r="E135" s="24">
        <f t="shared" ca="1" si="4"/>
        <v>0.56263422352187364</v>
      </c>
      <c r="F135" s="24">
        <f t="shared" ca="1" si="5"/>
        <v>11.502511075484941</v>
      </c>
    </row>
    <row r="136" spans="5:6" x14ac:dyDescent="0.25">
      <c r="E136" s="24">
        <f t="shared" ca="1" si="4"/>
        <v>0.90541815052195318</v>
      </c>
      <c r="F136" s="24">
        <f t="shared" ca="1" si="5"/>
        <v>1.9871679443278172</v>
      </c>
    </row>
    <row r="137" spans="5:6" x14ac:dyDescent="0.25">
      <c r="E137" s="24">
        <f t="shared" ca="1" si="4"/>
        <v>0.68426809015480805</v>
      </c>
      <c r="F137" s="24">
        <f t="shared" ca="1" si="5"/>
        <v>7.5881098695812543</v>
      </c>
    </row>
    <row r="138" spans="5:6" x14ac:dyDescent="0.25">
      <c r="E138" s="24">
        <f t="shared" ca="1" si="4"/>
        <v>0.87851414606967526</v>
      </c>
      <c r="F138" s="24">
        <f t="shared" ca="1" si="5"/>
        <v>2.590465379159288</v>
      </c>
    </row>
    <row r="139" spans="5:6" x14ac:dyDescent="0.25">
      <c r="E139" s="24">
        <f t="shared" ca="1" si="4"/>
        <v>0.66494909831255211</v>
      </c>
      <c r="F139" s="24">
        <f t="shared" ca="1" si="5"/>
        <v>8.1608957029363012</v>
      </c>
    </row>
    <row r="140" spans="5:6" x14ac:dyDescent="0.25">
      <c r="E140" s="24">
        <f t="shared" ca="1" si="4"/>
        <v>0.25536192364227961</v>
      </c>
      <c r="F140" s="24">
        <f t="shared" ca="1" si="5"/>
        <v>27.301468633775219</v>
      </c>
    </row>
    <row r="141" spans="5:6" x14ac:dyDescent="0.25">
      <c r="E141" s="24">
        <f t="shared" ca="1" si="4"/>
        <v>0.53503846954037693</v>
      </c>
      <c r="F141" s="24">
        <f t="shared" ca="1" si="5"/>
        <v>12.508332579765453</v>
      </c>
    </row>
    <row r="142" spans="5:6" x14ac:dyDescent="0.25">
      <c r="E142" s="24">
        <f t="shared" ca="1" si="4"/>
        <v>6.4903116788137094E-2</v>
      </c>
      <c r="F142" s="24">
        <f t="shared" ca="1" si="5"/>
        <v>54.697192639094098</v>
      </c>
    </row>
    <row r="143" spans="5:6" x14ac:dyDescent="0.25">
      <c r="E143" s="24">
        <f t="shared" ca="1" si="4"/>
        <v>0.16031906783640737</v>
      </c>
      <c r="F143" s="24">
        <f t="shared" ca="1" si="5"/>
        <v>36.611785509924147</v>
      </c>
    </row>
    <row r="144" spans="5:6" x14ac:dyDescent="0.25">
      <c r="E144" s="24">
        <f t="shared" ca="1" si="4"/>
        <v>0.2464254941926276</v>
      </c>
      <c r="F144" s="24">
        <f t="shared" ca="1" si="5"/>
        <v>28.013911719684447</v>
      </c>
    </row>
    <row r="145" spans="5:6" x14ac:dyDescent="0.25">
      <c r="E145" s="24">
        <f t="shared" ca="1" si="4"/>
        <v>0.99487436590725842</v>
      </c>
      <c r="F145" s="24">
        <f t="shared" ca="1" si="5"/>
        <v>0.10277630431068539</v>
      </c>
    </row>
    <row r="146" spans="5:6" x14ac:dyDescent="0.25">
      <c r="E146" s="24">
        <f t="shared" ca="1" si="4"/>
        <v>0.38628038698454159</v>
      </c>
      <c r="F146" s="24">
        <f t="shared" ca="1" si="5"/>
        <v>19.023835641200151</v>
      </c>
    </row>
    <row r="147" spans="5:6" x14ac:dyDescent="0.25">
      <c r="E147" s="24">
        <f t="shared" ca="1" si="4"/>
        <v>0.54191175368236955</v>
      </c>
      <c r="F147" s="24">
        <f t="shared" ca="1" si="5"/>
        <v>12.253042137653146</v>
      </c>
    </row>
    <row r="148" spans="5:6" x14ac:dyDescent="0.25">
      <c r="E148" s="24">
        <f t="shared" ca="1" si="4"/>
        <v>0.15900900526881656</v>
      </c>
      <c r="F148" s="24">
        <f t="shared" ca="1" si="5"/>
        <v>36.775888829098378</v>
      </c>
    </row>
    <row r="149" spans="5:6" x14ac:dyDescent="0.25">
      <c r="E149" s="24">
        <f t="shared" ca="1" si="4"/>
        <v>0.15429964560889375</v>
      </c>
      <c r="F149" s="24">
        <f t="shared" ca="1" si="5"/>
        <v>37.37717632764776</v>
      </c>
    </row>
    <row r="150" spans="5:6" x14ac:dyDescent="0.25">
      <c r="E150" s="24">
        <f t="shared" ca="1" si="4"/>
        <v>0.21308993664212972</v>
      </c>
      <c r="F150" s="24">
        <f t="shared" ca="1" si="5"/>
        <v>30.920819292670217</v>
      </c>
    </row>
    <row r="151" spans="5:6" x14ac:dyDescent="0.25">
      <c r="E151" s="24">
        <f t="shared" ca="1" si="4"/>
        <v>0.36211731505206479</v>
      </c>
      <c r="F151" s="24">
        <f t="shared" ca="1" si="5"/>
        <v>20.315740898555557</v>
      </c>
    </row>
    <row r="152" spans="5:6" x14ac:dyDescent="0.25">
      <c r="E152" s="24">
        <f t="shared" ca="1" si="4"/>
        <v>0.51358303486145662</v>
      </c>
      <c r="F152" s="24">
        <f t="shared" ca="1" si="5"/>
        <v>13.326871179275072</v>
      </c>
    </row>
    <row r="153" spans="5:6" x14ac:dyDescent="0.25">
      <c r="E153" s="24">
        <f t="shared" ca="1" si="4"/>
        <v>6.937337552039069E-2</v>
      </c>
      <c r="F153" s="24">
        <f t="shared" ca="1" si="5"/>
        <v>53.365042462239835</v>
      </c>
    </row>
    <row r="154" spans="5:6" x14ac:dyDescent="0.25">
      <c r="E154" s="24">
        <f t="shared" ca="1" si="4"/>
        <v>0.22542784064207355</v>
      </c>
      <c r="F154" s="24">
        <f t="shared" ca="1" si="5"/>
        <v>29.795103368041701</v>
      </c>
    </row>
    <row r="155" spans="5:6" x14ac:dyDescent="0.25">
      <c r="E155" s="24">
        <f t="shared" ca="1" si="4"/>
        <v>0.87371673634566693</v>
      </c>
      <c r="F155" s="24">
        <f t="shared" ca="1" si="5"/>
        <v>2.6999811229890107</v>
      </c>
    </row>
    <row r="156" spans="5:6" x14ac:dyDescent="0.25">
      <c r="E156" s="24">
        <f t="shared" ca="1" si="4"/>
        <v>8.2882352371178247E-2</v>
      </c>
      <c r="F156" s="24">
        <f t="shared" ca="1" si="5"/>
        <v>49.806662360337384</v>
      </c>
    </row>
    <row r="157" spans="5:6" x14ac:dyDescent="0.25">
      <c r="E157" s="24">
        <f t="shared" ca="1" si="4"/>
        <v>0.74634215998534414</v>
      </c>
      <c r="F157" s="24">
        <f t="shared" ca="1" si="5"/>
        <v>5.8514224886542365</v>
      </c>
    </row>
    <row r="158" spans="5:6" x14ac:dyDescent="0.25">
      <c r="E158" s="24">
        <f t="shared" ca="1" si="4"/>
        <v>0.97487453145843195</v>
      </c>
      <c r="F158" s="24">
        <f t="shared" ca="1" si="5"/>
        <v>0.5089300389732484</v>
      </c>
    </row>
    <row r="159" spans="5:6" x14ac:dyDescent="0.25">
      <c r="E159" s="24">
        <f t="shared" ca="1" si="4"/>
        <v>0.20131511401400748</v>
      </c>
      <c r="F159" s="24">
        <f t="shared" ca="1" si="5"/>
        <v>32.057677342362162</v>
      </c>
    </row>
    <row r="160" spans="5:6" x14ac:dyDescent="0.25">
      <c r="E160" s="24">
        <f t="shared" ca="1" si="4"/>
        <v>0.11203896115771383</v>
      </c>
      <c r="F160" s="24">
        <f t="shared" ca="1" si="5"/>
        <v>43.778172013986357</v>
      </c>
    </row>
    <row r="161" spans="5:6" x14ac:dyDescent="0.25">
      <c r="E161" s="24">
        <f t="shared" ca="1" si="4"/>
        <v>0.35088566761181705</v>
      </c>
      <c r="F161" s="24">
        <f t="shared" ca="1" si="5"/>
        <v>20.945896837571041</v>
      </c>
    </row>
    <row r="162" spans="5:6" x14ac:dyDescent="0.25">
      <c r="E162" s="24">
        <f t="shared" ca="1" si="4"/>
        <v>0.64053977144007546</v>
      </c>
      <c r="F162" s="24">
        <f t="shared" ca="1" si="5"/>
        <v>8.9088813041845452</v>
      </c>
    </row>
    <row r="163" spans="5:6" x14ac:dyDescent="0.25">
      <c r="E163" s="24">
        <f t="shared" ca="1" si="4"/>
        <v>0.37115580958405292</v>
      </c>
      <c r="F163" s="24">
        <f t="shared" ca="1" si="5"/>
        <v>19.822666652271128</v>
      </c>
    </row>
    <row r="164" spans="5:6" x14ac:dyDescent="0.25">
      <c r="E164" s="24">
        <f t="shared" ca="1" si="4"/>
        <v>0.74298652916476726</v>
      </c>
      <c r="F164" s="24">
        <f t="shared" ca="1" si="5"/>
        <v>5.9415472951758357</v>
      </c>
    </row>
    <row r="165" spans="5:6" x14ac:dyDescent="0.25">
      <c r="E165" s="24">
        <f t="shared" ca="1" si="4"/>
        <v>0.24730783461466044</v>
      </c>
      <c r="F165" s="24">
        <f t="shared" ca="1" si="5"/>
        <v>27.9424284869473</v>
      </c>
    </row>
    <row r="166" spans="5:6" x14ac:dyDescent="0.25">
      <c r="E166" s="24">
        <f t="shared" ca="1" si="4"/>
        <v>5.6686410717300073E-2</v>
      </c>
      <c r="F166" s="24">
        <f t="shared" ca="1" si="5"/>
        <v>57.404415337254711</v>
      </c>
    </row>
    <row r="167" spans="5:6" x14ac:dyDescent="0.25">
      <c r="E167" s="24">
        <f t="shared" ca="1" si="4"/>
        <v>0.85379891376895323</v>
      </c>
      <c r="F167" s="24">
        <f t="shared" ca="1" si="5"/>
        <v>3.1611915378068223</v>
      </c>
    </row>
    <row r="168" spans="5:6" x14ac:dyDescent="0.25">
      <c r="E168" s="24">
        <f t="shared" ca="1" si="4"/>
        <v>0.43058799759126631</v>
      </c>
      <c r="F168" s="24">
        <f t="shared" ca="1" si="5"/>
        <v>16.852071362505786</v>
      </c>
    </row>
    <row r="169" spans="5:6" x14ac:dyDescent="0.25">
      <c r="E169" s="24">
        <f t="shared" ca="1" si="4"/>
        <v>0.49491400152520237</v>
      </c>
      <c r="F169" s="24">
        <f t="shared" ca="1" si="5"/>
        <v>14.06742531599035</v>
      </c>
    </row>
    <row r="170" spans="5:6" x14ac:dyDescent="0.25">
      <c r="E170" s="24">
        <f t="shared" ca="1" si="4"/>
        <v>0.77122591161906062</v>
      </c>
      <c r="F170" s="24">
        <f t="shared" ca="1" si="5"/>
        <v>5.1954787431826484</v>
      </c>
    </row>
    <row r="171" spans="5:6" x14ac:dyDescent="0.25">
      <c r="E171" s="24">
        <f t="shared" ca="1" si="4"/>
        <v>0.13671854382165449</v>
      </c>
      <c r="F171" s="24">
        <f t="shared" ca="1" si="5"/>
        <v>39.796617820772262</v>
      </c>
    </row>
    <row r="172" spans="5:6" x14ac:dyDescent="0.25">
      <c r="E172" s="24">
        <f t="shared" ca="1" si="4"/>
        <v>0.52495476610177827</v>
      </c>
      <c r="F172" s="24">
        <f t="shared" ca="1" si="5"/>
        <v>12.888863598172383</v>
      </c>
    </row>
    <row r="173" spans="5:6" x14ac:dyDescent="0.25">
      <c r="E173" s="24">
        <f t="shared" ca="1" si="4"/>
        <v>6.7980002838712306E-3</v>
      </c>
      <c r="F173" s="24">
        <f t="shared" ca="1" si="5"/>
        <v>99.822535719003241</v>
      </c>
    </row>
    <row r="174" spans="5:6" x14ac:dyDescent="0.25">
      <c r="E174" s="24">
        <f t="shared" ca="1" si="4"/>
        <v>9.9836810380127372E-2</v>
      </c>
      <c r="F174" s="24">
        <f t="shared" ca="1" si="5"/>
        <v>46.084366443715496</v>
      </c>
    </row>
    <row r="175" spans="5:6" x14ac:dyDescent="0.25">
      <c r="E175" s="24">
        <f t="shared" ca="1" si="4"/>
        <v>0.36529125650612682</v>
      </c>
      <c r="F175" s="24">
        <f t="shared" ca="1" si="5"/>
        <v>20.141205611447901</v>
      </c>
    </row>
    <row r="176" spans="5:6" x14ac:dyDescent="0.25">
      <c r="E176" s="24">
        <f t="shared" ca="1" si="4"/>
        <v>0.23072064577725182</v>
      </c>
      <c r="F176" s="24">
        <f t="shared" ca="1" si="5"/>
        <v>29.330952518485319</v>
      </c>
    </row>
    <row r="177" spans="5:6" x14ac:dyDescent="0.25">
      <c r="E177" s="24">
        <f t="shared" ca="1" si="4"/>
        <v>0.16281938678414176</v>
      </c>
      <c r="F177" s="24">
        <f t="shared" ca="1" si="5"/>
        <v>36.30227498125786</v>
      </c>
    </row>
    <row r="178" spans="5:6" x14ac:dyDescent="0.25">
      <c r="E178" s="24">
        <f t="shared" ca="1" si="4"/>
        <v>4.1369204753729405E-2</v>
      </c>
      <c r="F178" s="24">
        <f t="shared" ca="1" si="5"/>
        <v>63.704370429404818</v>
      </c>
    </row>
    <row r="179" spans="5:6" x14ac:dyDescent="0.25">
      <c r="E179" s="24">
        <f t="shared" ca="1" si="4"/>
        <v>0.92571127171897039</v>
      </c>
      <c r="F179" s="24">
        <f t="shared" ca="1" si="5"/>
        <v>1.5438578911113445</v>
      </c>
    </row>
    <row r="180" spans="5:6" x14ac:dyDescent="0.25">
      <c r="E180" s="24">
        <f t="shared" ca="1" si="4"/>
        <v>0.15314684999652772</v>
      </c>
      <c r="F180" s="24">
        <f t="shared" ca="1" si="5"/>
        <v>37.527160280161404</v>
      </c>
    </row>
    <row r="181" spans="5:6" x14ac:dyDescent="0.25">
      <c r="E181" s="24">
        <f t="shared" ca="1" si="4"/>
        <v>0.74411792736284976</v>
      </c>
      <c r="F181" s="24">
        <f t="shared" ca="1" si="5"/>
        <v>5.9111150437919999</v>
      </c>
    </row>
    <row r="182" spans="5:6" x14ac:dyDescent="0.25">
      <c r="E182" s="24">
        <f t="shared" ca="1" si="4"/>
        <v>0.84572541785638045</v>
      </c>
      <c r="F182" s="24">
        <f t="shared" ca="1" si="5"/>
        <v>3.3512107448035064</v>
      </c>
    </row>
    <row r="183" spans="5:6" x14ac:dyDescent="0.25">
      <c r="E183" s="24">
        <f t="shared" ca="1" si="4"/>
        <v>0.11064263435486721</v>
      </c>
      <c r="F183" s="24">
        <f t="shared" ca="1" si="5"/>
        <v>44.028995635205106</v>
      </c>
    </row>
    <row r="184" spans="5:6" x14ac:dyDescent="0.25">
      <c r="E184" s="24">
        <f t="shared" ca="1" si="4"/>
        <v>0.88808546356823681</v>
      </c>
      <c r="F184" s="24">
        <f t="shared" ca="1" si="5"/>
        <v>2.3737459572796111</v>
      </c>
    </row>
    <row r="185" spans="5:6" x14ac:dyDescent="0.25">
      <c r="E185" s="24">
        <f t="shared" ca="1" si="4"/>
        <v>0.35649968595250237</v>
      </c>
      <c r="F185" s="24">
        <f t="shared" ca="1" si="5"/>
        <v>20.628438400936425</v>
      </c>
    </row>
    <row r="186" spans="5:6" x14ac:dyDescent="0.25">
      <c r="E186" s="24">
        <f t="shared" ca="1" si="4"/>
        <v>0.95274102621631207</v>
      </c>
      <c r="F186" s="24">
        <f t="shared" ca="1" si="5"/>
        <v>0.96824316191206461</v>
      </c>
    </row>
    <row r="187" spans="5:6" x14ac:dyDescent="0.25">
      <c r="E187" s="24">
        <f t="shared" ca="1" si="4"/>
        <v>0.4052724047904902</v>
      </c>
      <c r="F187" s="24">
        <f t="shared" ca="1" si="5"/>
        <v>18.063916671032221</v>
      </c>
    </row>
    <row r="188" spans="5:6" x14ac:dyDescent="0.25">
      <c r="E188" s="24">
        <f t="shared" ca="1" si="4"/>
        <v>0.45060488986451475</v>
      </c>
      <c r="F188" s="24">
        <f t="shared" ca="1" si="5"/>
        <v>15.943287982929625</v>
      </c>
    </row>
    <row r="189" spans="5:6" x14ac:dyDescent="0.25">
      <c r="E189" s="24">
        <f t="shared" ca="1" si="4"/>
        <v>0.82239429418025589</v>
      </c>
      <c r="F189" s="24">
        <f t="shared" ca="1" si="5"/>
        <v>3.9107064463138745</v>
      </c>
    </row>
    <row r="190" spans="5:6" x14ac:dyDescent="0.25">
      <c r="E190" s="24">
        <f t="shared" ca="1" si="4"/>
        <v>6.8456266378994601E-2</v>
      </c>
      <c r="F190" s="24">
        <f t="shared" ca="1" si="5"/>
        <v>53.631203692600451</v>
      </c>
    </row>
    <row r="191" spans="5:6" x14ac:dyDescent="0.25">
      <c r="E191" s="24">
        <f t="shared" ca="1" si="4"/>
        <v>0.16521223977805433</v>
      </c>
      <c r="F191" s="24">
        <f t="shared" ca="1" si="5"/>
        <v>36.010486599472976</v>
      </c>
    </row>
    <row r="192" spans="5:6" x14ac:dyDescent="0.25">
      <c r="E192" s="24">
        <f t="shared" ca="1" si="4"/>
        <v>0.22817609883517143</v>
      </c>
      <c r="F192" s="24">
        <f t="shared" ca="1" si="5"/>
        <v>29.552751696691789</v>
      </c>
    </row>
    <row r="193" spans="5:6" x14ac:dyDescent="0.25">
      <c r="E193" s="24">
        <f t="shared" ca="1" si="4"/>
        <v>0.65993767958102678</v>
      </c>
      <c r="F193" s="24">
        <f t="shared" ca="1" si="5"/>
        <v>8.3121974659441467</v>
      </c>
    </row>
    <row r="194" spans="5:6" x14ac:dyDescent="0.25">
      <c r="E194" s="24">
        <f t="shared" ca="1" si="4"/>
        <v>0.18533308404203397</v>
      </c>
      <c r="F194" s="24">
        <f t="shared" ca="1" si="5"/>
        <v>33.712012369950159</v>
      </c>
    </row>
    <row r="195" spans="5:6" x14ac:dyDescent="0.25">
      <c r="E195" s="24">
        <f t="shared" ca="1" si="4"/>
        <v>0.30204095126286934</v>
      </c>
      <c r="F195" s="24">
        <f t="shared" ca="1" si="5"/>
        <v>23.94385341183936</v>
      </c>
    </row>
    <row r="196" spans="5:6" x14ac:dyDescent="0.25">
      <c r="E196" s="24">
        <f t="shared" ref="E196:E259" ca="1" si="6">RAND()</f>
        <v>0.46631048304861122</v>
      </c>
      <c r="F196" s="24">
        <f t="shared" ref="F196:F259" ca="1" si="7">-LOG(E196,EXP(1))/$C$3</f>
        <v>15.258071881621166</v>
      </c>
    </row>
    <row r="197" spans="5:6" x14ac:dyDescent="0.25">
      <c r="E197" s="24">
        <f t="shared" ca="1" si="6"/>
        <v>0.56532136992894344</v>
      </c>
      <c r="F197" s="24">
        <f t="shared" ca="1" si="7"/>
        <v>11.407218264092066</v>
      </c>
    </row>
    <row r="198" spans="5:6" x14ac:dyDescent="0.25">
      <c r="E198" s="24">
        <f t="shared" ca="1" si="6"/>
        <v>0.18602235737619288</v>
      </c>
      <c r="F198" s="24">
        <f t="shared" ca="1" si="7"/>
        <v>33.637768230904342</v>
      </c>
    </row>
    <row r="199" spans="5:6" x14ac:dyDescent="0.25">
      <c r="E199" s="24">
        <f t="shared" ca="1" si="6"/>
        <v>0.17890697829454938</v>
      </c>
      <c r="F199" s="24">
        <f t="shared" ca="1" si="7"/>
        <v>34.417785651020274</v>
      </c>
    </row>
    <row r="200" spans="5:6" x14ac:dyDescent="0.25">
      <c r="E200" s="24">
        <f t="shared" ca="1" si="6"/>
        <v>0.2316516473193776</v>
      </c>
      <c r="F200" s="24">
        <f t="shared" ca="1" si="7"/>
        <v>29.250411118040759</v>
      </c>
    </row>
    <row r="201" spans="5:6" x14ac:dyDescent="0.25">
      <c r="E201" s="24">
        <f t="shared" ca="1" si="6"/>
        <v>0.871367628115569</v>
      </c>
      <c r="F201" s="24">
        <f t="shared" ca="1" si="7"/>
        <v>2.7538263054191474</v>
      </c>
    </row>
    <row r="202" spans="5:6" x14ac:dyDescent="0.25">
      <c r="E202" s="24">
        <f t="shared" ca="1" si="6"/>
        <v>3.9035406403082007E-2</v>
      </c>
      <c r="F202" s="24">
        <f t="shared" ca="1" si="7"/>
        <v>64.865723764313216</v>
      </c>
    </row>
    <row r="203" spans="5:6" x14ac:dyDescent="0.25">
      <c r="E203" s="24">
        <f t="shared" ca="1" si="6"/>
        <v>0.30138103055056431</v>
      </c>
      <c r="F203" s="24">
        <f t="shared" ca="1" si="7"/>
        <v>23.987598651176942</v>
      </c>
    </row>
    <row r="204" spans="5:6" x14ac:dyDescent="0.25">
      <c r="E204" s="24">
        <f t="shared" ca="1" si="6"/>
        <v>0.34200467252185618</v>
      </c>
      <c r="F204" s="24">
        <f t="shared" ca="1" si="7"/>
        <v>21.458617593365041</v>
      </c>
    </row>
    <row r="205" spans="5:6" x14ac:dyDescent="0.25">
      <c r="E205" s="24">
        <f t="shared" ca="1" si="6"/>
        <v>0.40403023555820761</v>
      </c>
      <c r="F205" s="24">
        <f t="shared" ca="1" si="7"/>
        <v>18.125311266615675</v>
      </c>
    </row>
    <row r="206" spans="5:6" x14ac:dyDescent="0.25">
      <c r="E206" s="24">
        <f t="shared" ca="1" si="6"/>
        <v>0.76152968448579084</v>
      </c>
      <c r="F206" s="24">
        <f t="shared" ca="1" si="7"/>
        <v>5.4485225162021917</v>
      </c>
    </row>
    <row r="207" spans="5:6" x14ac:dyDescent="0.25">
      <c r="E207" s="24">
        <f t="shared" ca="1" si="6"/>
        <v>0.37833748342178974</v>
      </c>
      <c r="F207" s="24">
        <f t="shared" ca="1" si="7"/>
        <v>19.439373367962119</v>
      </c>
    </row>
    <row r="208" spans="5:6" x14ac:dyDescent="0.25">
      <c r="E208" s="24">
        <f t="shared" ca="1" si="6"/>
        <v>0.30081863090015037</v>
      </c>
      <c r="F208" s="24">
        <f t="shared" ca="1" si="7"/>
        <v>24.024955019831477</v>
      </c>
    </row>
    <row r="209" spans="5:6" x14ac:dyDescent="0.25">
      <c r="E209" s="24">
        <f t="shared" ca="1" si="6"/>
        <v>0.17088478292929532</v>
      </c>
      <c r="F209" s="24">
        <f t="shared" ca="1" si="7"/>
        <v>35.335314672263308</v>
      </c>
    </row>
    <row r="210" spans="5:6" x14ac:dyDescent="0.25">
      <c r="E210" s="24">
        <f t="shared" ca="1" si="6"/>
        <v>0.2705217722488138</v>
      </c>
      <c r="F210" s="24">
        <f t="shared" ca="1" si="7"/>
        <v>26.148053900592341</v>
      </c>
    </row>
    <row r="211" spans="5:6" x14ac:dyDescent="0.25">
      <c r="E211" s="24">
        <f t="shared" ca="1" si="6"/>
        <v>0.76146304189632386</v>
      </c>
      <c r="F211" s="24">
        <f t="shared" ca="1" si="7"/>
        <v>5.4502728223817307</v>
      </c>
    </row>
    <row r="212" spans="5:6" x14ac:dyDescent="0.25">
      <c r="E212" s="24">
        <f t="shared" ca="1" si="6"/>
        <v>4.3722311003484893E-2</v>
      </c>
      <c r="F212" s="24">
        <f t="shared" ca="1" si="7"/>
        <v>62.597935157754037</v>
      </c>
    </row>
    <row r="213" spans="5:6" x14ac:dyDescent="0.25">
      <c r="E213" s="24">
        <f t="shared" ca="1" si="6"/>
        <v>0.57336545266665062</v>
      </c>
      <c r="F213" s="24">
        <f t="shared" ca="1" si="7"/>
        <v>11.124639546378631</v>
      </c>
    </row>
    <row r="214" spans="5:6" x14ac:dyDescent="0.25">
      <c r="E214" s="24">
        <f t="shared" ca="1" si="6"/>
        <v>7.5073463713493105E-2</v>
      </c>
      <c r="F214" s="24">
        <f t="shared" ca="1" si="7"/>
        <v>51.785762573577117</v>
      </c>
    </row>
    <row r="215" spans="5:6" x14ac:dyDescent="0.25">
      <c r="E215" s="24">
        <f t="shared" ca="1" si="6"/>
        <v>0.70759852258418454</v>
      </c>
      <c r="F215" s="24">
        <f t="shared" ca="1" si="7"/>
        <v>6.917568092476146</v>
      </c>
    </row>
    <row r="216" spans="5:6" x14ac:dyDescent="0.25">
      <c r="E216" s="24">
        <f t="shared" ca="1" si="6"/>
        <v>0.47016951373106142</v>
      </c>
      <c r="F216" s="24">
        <f t="shared" ca="1" si="7"/>
        <v>15.093239635800582</v>
      </c>
    </row>
    <row r="217" spans="5:6" x14ac:dyDescent="0.25">
      <c r="E217" s="24">
        <f t="shared" ca="1" si="6"/>
        <v>0.59474001773782526</v>
      </c>
      <c r="F217" s="24">
        <f t="shared" ca="1" si="7"/>
        <v>10.392618278064516</v>
      </c>
    </row>
    <row r="218" spans="5:6" x14ac:dyDescent="0.25">
      <c r="E218" s="24">
        <f t="shared" ca="1" si="6"/>
        <v>5.265119146955699E-2</v>
      </c>
      <c r="F218" s="24">
        <f t="shared" ca="1" si="7"/>
        <v>58.881328213142488</v>
      </c>
    </row>
    <row r="219" spans="5:6" x14ac:dyDescent="0.25">
      <c r="E219" s="24">
        <f t="shared" ca="1" si="6"/>
        <v>0.43666148602142163</v>
      </c>
      <c r="F219" s="24">
        <f t="shared" ca="1" si="7"/>
        <v>16.571940311970167</v>
      </c>
    </row>
    <row r="220" spans="5:6" x14ac:dyDescent="0.25">
      <c r="E220" s="24">
        <f t="shared" ca="1" si="6"/>
        <v>2.5010526773389663E-2</v>
      </c>
      <c r="F220" s="24">
        <f t="shared" ca="1" si="7"/>
        <v>73.769169436076766</v>
      </c>
    </row>
    <row r="221" spans="5:6" x14ac:dyDescent="0.25">
      <c r="E221" s="24">
        <f t="shared" ca="1" si="6"/>
        <v>9.9034682904414417E-2</v>
      </c>
      <c r="F221" s="24">
        <f t="shared" ca="1" si="7"/>
        <v>46.245703156635599</v>
      </c>
    </row>
    <row r="222" spans="5:6" x14ac:dyDescent="0.25">
      <c r="E222" s="24">
        <f t="shared" ca="1" si="6"/>
        <v>0.73165856297340159</v>
      </c>
      <c r="F222" s="24">
        <f t="shared" ca="1" si="7"/>
        <v>6.2488263573017493</v>
      </c>
    </row>
    <row r="223" spans="5:6" x14ac:dyDescent="0.25">
      <c r="E223" s="24">
        <f t="shared" ca="1" si="6"/>
        <v>0.58880021456851195</v>
      </c>
      <c r="F223" s="24">
        <f t="shared" ca="1" si="7"/>
        <v>10.593366943018131</v>
      </c>
    </row>
    <row r="224" spans="5:6" x14ac:dyDescent="0.25">
      <c r="E224" s="24">
        <f t="shared" ca="1" si="6"/>
        <v>0.33721557904801203</v>
      </c>
      <c r="F224" s="24">
        <f t="shared" ca="1" si="7"/>
        <v>21.740657054233594</v>
      </c>
    </row>
    <row r="225" spans="5:6" x14ac:dyDescent="0.25">
      <c r="E225" s="24">
        <f t="shared" ca="1" si="6"/>
        <v>0.22594730524308249</v>
      </c>
      <c r="F225" s="24">
        <f t="shared" ca="1" si="7"/>
        <v>29.749069390754272</v>
      </c>
    </row>
    <row r="226" spans="5:6" x14ac:dyDescent="0.25">
      <c r="E226" s="24">
        <f t="shared" ca="1" si="6"/>
        <v>0.96909008313180112</v>
      </c>
      <c r="F226" s="24">
        <f t="shared" ca="1" si="7"/>
        <v>0.62795412728109512</v>
      </c>
    </row>
    <row r="227" spans="5:6" x14ac:dyDescent="0.25">
      <c r="E227" s="24">
        <f t="shared" ca="1" si="6"/>
        <v>0.42794572926331653</v>
      </c>
      <c r="F227" s="24">
        <f t="shared" ca="1" si="7"/>
        <v>16.975177844537665</v>
      </c>
    </row>
    <row r="228" spans="5:6" x14ac:dyDescent="0.25">
      <c r="E228" s="24">
        <f t="shared" ca="1" si="6"/>
        <v>0.74015269976379827</v>
      </c>
      <c r="F228" s="24">
        <f t="shared" ca="1" si="7"/>
        <v>6.0179752607841515</v>
      </c>
    </row>
    <row r="229" spans="5:6" x14ac:dyDescent="0.25">
      <c r="E229" s="24">
        <f t="shared" ca="1" si="6"/>
        <v>0.42424708162399394</v>
      </c>
      <c r="F229" s="24">
        <f t="shared" ca="1" si="7"/>
        <v>17.148785075955612</v>
      </c>
    </row>
    <row r="230" spans="5:6" x14ac:dyDescent="0.25">
      <c r="E230" s="24">
        <f t="shared" ca="1" si="6"/>
        <v>4.4839186849109702E-2</v>
      </c>
      <c r="F230" s="24">
        <f t="shared" ca="1" si="7"/>
        <v>62.093456308812186</v>
      </c>
    </row>
    <row r="231" spans="5:6" x14ac:dyDescent="0.25">
      <c r="E231" s="24">
        <f t="shared" ca="1" si="6"/>
        <v>0.24713710584154192</v>
      </c>
      <c r="F231" s="24">
        <f t="shared" ca="1" si="7"/>
        <v>27.956240239555889</v>
      </c>
    </row>
    <row r="232" spans="5:6" x14ac:dyDescent="0.25">
      <c r="E232" s="24">
        <f t="shared" ca="1" si="6"/>
        <v>0.63807594013801017</v>
      </c>
      <c r="F232" s="24">
        <f t="shared" ca="1" si="7"/>
        <v>8.9859594858237113</v>
      </c>
    </row>
    <row r="233" spans="5:6" x14ac:dyDescent="0.25">
      <c r="E233" s="24">
        <f t="shared" ca="1" si="6"/>
        <v>0.62253692610731481</v>
      </c>
      <c r="F233" s="24">
        <f t="shared" ca="1" si="7"/>
        <v>9.4790466670936837</v>
      </c>
    </row>
    <row r="234" spans="5:6" x14ac:dyDescent="0.25">
      <c r="E234" s="24">
        <f t="shared" ca="1" si="6"/>
        <v>0.72783635658676249</v>
      </c>
      <c r="F234" s="24">
        <f t="shared" ca="1" si="7"/>
        <v>6.3535808192331693</v>
      </c>
    </row>
    <row r="235" spans="5:6" x14ac:dyDescent="0.25">
      <c r="E235" s="24">
        <f t="shared" ca="1" si="6"/>
        <v>0.82358348045504226</v>
      </c>
      <c r="F235" s="24">
        <f t="shared" ca="1" si="7"/>
        <v>3.8818072351575283</v>
      </c>
    </row>
    <row r="236" spans="5:6" x14ac:dyDescent="0.25">
      <c r="E236" s="24">
        <f t="shared" ca="1" si="6"/>
        <v>0.36931499332913675</v>
      </c>
      <c r="F236" s="24">
        <f t="shared" ca="1" si="7"/>
        <v>19.922107172540869</v>
      </c>
    </row>
    <row r="237" spans="5:6" x14ac:dyDescent="0.25">
      <c r="E237" s="24">
        <f t="shared" ca="1" si="6"/>
        <v>0.14733004722893561</v>
      </c>
      <c r="F237" s="24">
        <f t="shared" ca="1" si="7"/>
        <v>38.301599793945726</v>
      </c>
    </row>
    <row r="238" spans="5:6" x14ac:dyDescent="0.25">
      <c r="E238" s="24">
        <f t="shared" ca="1" si="6"/>
        <v>0.63570370177618618</v>
      </c>
      <c r="F238" s="24">
        <f t="shared" ca="1" si="7"/>
        <v>9.0604540381430265</v>
      </c>
    </row>
    <row r="239" spans="5:6" x14ac:dyDescent="0.25">
      <c r="E239" s="24">
        <f t="shared" ca="1" si="6"/>
        <v>0.36337995438558945</v>
      </c>
      <c r="F239" s="24">
        <f t="shared" ca="1" si="7"/>
        <v>20.246125716719536</v>
      </c>
    </row>
    <row r="240" spans="5:6" x14ac:dyDescent="0.25">
      <c r="E240" s="24">
        <f t="shared" ca="1" si="6"/>
        <v>0.97139737483020006</v>
      </c>
      <c r="F240" s="24">
        <f t="shared" ca="1" si="7"/>
        <v>0.58039303068609582</v>
      </c>
    </row>
    <row r="241" spans="5:6" x14ac:dyDescent="0.25">
      <c r="E241" s="24">
        <f t="shared" ca="1" si="6"/>
        <v>0.75082129034844147</v>
      </c>
      <c r="F241" s="24">
        <f t="shared" ca="1" si="7"/>
        <v>5.7317523557583936</v>
      </c>
    </row>
    <row r="242" spans="5:6" x14ac:dyDescent="0.25">
      <c r="E242" s="24">
        <f t="shared" ca="1" si="6"/>
        <v>0.84165314368090349</v>
      </c>
      <c r="F242" s="24">
        <f t="shared" ca="1" si="7"/>
        <v>3.4477458596727759</v>
      </c>
    </row>
    <row r="243" spans="5:6" x14ac:dyDescent="0.25">
      <c r="E243" s="24">
        <f t="shared" ca="1" si="6"/>
        <v>0.72276763821204792</v>
      </c>
      <c r="F243" s="24">
        <f t="shared" ca="1" si="7"/>
        <v>6.4933498815523789</v>
      </c>
    </row>
    <row r="244" spans="5:6" x14ac:dyDescent="0.25">
      <c r="E244" s="24">
        <f t="shared" ca="1" si="6"/>
        <v>0.61032018631408536</v>
      </c>
      <c r="F244" s="24">
        <f t="shared" ca="1" si="7"/>
        <v>9.8754312785485201</v>
      </c>
    </row>
    <row r="245" spans="5:6" x14ac:dyDescent="0.25">
      <c r="E245" s="24">
        <f t="shared" ca="1" si="6"/>
        <v>0.32323116751392256</v>
      </c>
      <c r="F245" s="24">
        <f t="shared" ca="1" si="7"/>
        <v>22.587750456901151</v>
      </c>
    </row>
    <row r="246" spans="5:6" x14ac:dyDescent="0.25">
      <c r="E246" s="24">
        <f t="shared" ca="1" si="6"/>
        <v>0.30054131128929196</v>
      </c>
      <c r="F246" s="24">
        <f t="shared" ca="1" si="7"/>
        <v>24.043401185667353</v>
      </c>
    </row>
    <row r="247" spans="5:6" x14ac:dyDescent="0.25">
      <c r="E247" s="24">
        <f t="shared" ca="1" si="6"/>
        <v>0.51330496278855442</v>
      </c>
      <c r="F247" s="24">
        <f t="shared" ca="1" si="7"/>
        <v>13.337702821297778</v>
      </c>
    </row>
    <row r="248" spans="5:6" x14ac:dyDescent="0.25">
      <c r="E248" s="24">
        <f t="shared" ca="1" si="6"/>
        <v>0.96395189764535738</v>
      </c>
      <c r="F248" s="24">
        <f t="shared" ca="1" si="7"/>
        <v>0.73427768649417768</v>
      </c>
    </row>
    <row r="249" spans="5:6" x14ac:dyDescent="0.25">
      <c r="E249" s="24">
        <f t="shared" ca="1" si="6"/>
        <v>0.78125350559509754</v>
      </c>
      <c r="F249" s="24">
        <f t="shared" ca="1" si="7"/>
        <v>4.9371118155973637</v>
      </c>
    </row>
    <row r="250" spans="5:6" x14ac:dyDescent="0.25">
      <c r="E250" s="24">
        <f t="shared" ca="1" si="6"/>
        <v>0.29379232825629764</v>
      </c>
      <c r="F250" s="24">
        <f t="shared" ca="1" si="7"/>
        <v>24.497642554259514</v>
      </c>
    </row>
    <row r="251" spans="5:6" x14ac:dyDescent="0.25">
      <c r="E251" s="24">
        <f t="shared" ca="1" si="6"/>
        <v>0.3120885996266517</v>
      </c>
      <c r="F251" s="24">
        <f t="shared" ca="1" si="7"/>
        <v>23.289363166461126</v>
      </c>
    </row>
    <row r="252" spans="5:6" x14ac:dyDescent="0.25">
      <c r="E252" s="24">
        <f t="shared" ca="1" si="6"/>
        <v>0.60998405646677845</v>
      </c>
      <c r="F252" s="24">
        <f t="shared" ca="1" si="7"/>
        <v>9.8864491819212663</v>
      </c>
    </row>
    <row r="253" spans="5:6" x14ac:dyDescent="0.25">
      <c r="E253" s="24">
        <f t="shared" ca="1" si="6"/>
        <v>0.51314820448504317</v>
      </c>
      <c r="F253" s="24">
        <f t="shared" ca="1" si="7"/>
        <v>13.343811558051792</v>
      </c>
    </row>
    <row r="254" spans="5:6" x14ac:dyDescent="0.25">
      <c r="E254" s="24">
        <f t="shared" ca="1" si="6"/>
        <v>0.76083417886791449</v>
      </c>
      <c r="F254" s="24">
        <f t="shared" ca="1" si="7"/>
        <v>5.4667968770959892</v>
      </c>
    </row>
    <row r="255" spans="5:6" x14ac:dyDescent="0.25">
      <c r="E255" s="24">
        <f t="shared" ca="1" si="6"/>
        <v>9.9951144628408928E-2</v>
      </c>
      <c r="F255" s="24">
        <f t="shared" ca="1" si="7"/>
        <v>46.06147532182414</v>
      </c>
    </row>
    <row r="256" spans="5:6" x14ac:dyDescent="0.25">
      <c r="E256" s="24">
        <f t="shared" ca="1" si="6"/>
        <v>0.65331799310627747</v>
      </c>
      <c r="F256" s="24">
        <f t="shared" ca="1" si="7"/>
        <v>8.5138259128142622</v>
      </c>
    </row>
    <row r="257" spans="5:6" x14ac:dyDescent="0.25">
      <c r="E257" s="24">
        <f t="shared" ca="1" si="6"/>
        <v>1.1913754212433902E-2</v>
      </c>
      <c r="F257" s="24">
        <f t="shared" ca="1" si="7"/>
        <v>88.601234602700075</v>
      </c>
    </row>
    <row r="258" spans="5:6" x14ac:dyDescent="0.25">
      <c r="E258" s="24">
        <f t="shared" ca="1" si="6"/>
        <v>0.68415226963416531</v>
      </c>
      <c r="F258" s="24">
        <f t="shared" ca="1" si="7"/>
        <v>7.5914953942145518</v>
      </c>
    </row>
    <row r="259" spans="5:6" x14ac:dyDescent="0.25">
      <c r="E259" s="24">
        <f t="shared" ca="1" si="6"/>
        <v>0.2562408786064807</v>
      </c>
      <c r="F259" s="24">
        <f t="shared" ca="1" si="7"/>
        <v>27.232746896901737</v>
      </c>
    </row>
    <row r="260" spans="5:6" x14ac:dyDescent="0.25">
      <c r="E260" s="24">
        <f t="shared" ref="E260:E323" ca="1" si="8">RAND()</f>
        <v>0.21231812285283003</v>
      </c>
      <c r="F260" s="24">
        <f t="shared" ref="F260:F323" ca="1" si="9">-LOG(E260,EXP(1))/$C$3</f>
        <v>30.99339099120029</v>
      </c>
    </row>
    <row r="261" spans="5:6" x14ac:dyDescent="0.25">
      <c r="E261" s="24">
        <f t="shared" ca="1" si="8"/>
        <v>0.91220329819354362</v>
      </c>
      <c r="F261" s="24">
        <f t="shared" ca="1" si="9"/>
        <v>1.8378479812737898</v>
      </c>
    </row>
    <row r="262" spans="5:6" x14ac:dyDescent="0.25">
      <c r="E262" s="24">
        <f t="shared" ca="1" si="8"/>
        <v>0.60706751273661774</v>
      </c>
      <c r="F262" s="24">
        <f t="shared" ca="1" si="9"/>
        <v>9.9823054097743356</v>
      </c>
    </row>
    <row r="263" spans="5:6" x14ac:dyDescent="0.25">
      <c r="E263" s="24">
        <f t="shared" ca="1" si="8"/>
        <v>0.79772343530294432</v>
      </c>
      <c r="F263" s="24">
        <f t="shared" ca="1" si="9"/>
        <v>4.5198662780892569</v>
      </c>
    </row>
    <row r="264" spans="5:6" x14ac:dyDescent="0.25">
      <c r="E264" s="24">
        <f t="shared" ca="1" si="8"/>
        <v>0.85293984228803088</v>
      </c>
      <c r="F264" s="24">
        <f t="shared" ca="1" si="9"/>
        <v>3.1813251768988704</v>
      </c>
    </row>
    <row r="265" spans="5:6" x14ac:dyDescent="0.25">
      <c r="E265" s="24">
        <f t="shared" ca="1" si="8"/>
        <v>7.5066061320730681E-2</v>
      </c>
      <c r="F265" s="24">
        <f t="shared" ca="1" si="9"/>
        <v>51.787734710565488</v>
      </c>
    </row>
    <row r="266" spans="5:6" x14ac:dyDescent="0.25">
      <c r="E266" s="24">
        <f t="shared" ca="1" si="8"/>
        <v>0.27810701936510041</v>
      </c>
      <c r="F266" s="24">
        <f t="shared" ca="1" si="9"/>
        <v>25.594985552505918</v>
      </c>
    </row>
    <row r="267" spans="5:6" x14ac:dyDescent="0.25">
      <c r="E267" s="24">
        <f t="shared" ca="1" si="8"/>
        <v>0.22600111204320028</v>
      </c>
      <c r="F267" s="24">
        <f t="shared" ca="1" si="9"/>
        <v>29.74430718353646</v>
      </c>
    </row>
    <row r="268" spans="5:6" x14ac:dyDescent="0.25">
      <c r="E268" s="24">
        <f t="shared" ca="1" si="8"/>
        <v>0.381569439071334</v>
      </c>
      <c r="F268" s="24">
        <f t="shared" ca="1" si="9"/>
        <v>19.269248578122745</v>
      </c>
    </row>
    <row r="269" spans="5:6" x14ac:dyDescent="0.25">
      <c r="E269" s="24">
        <f t="shared" ca="1" si="8"/>
        <v>0.5759519580947613</v>
      </c>
      <c r="F269" s="24">
        <f t="shared" ca="1" si="9"/>
        <v>11.034620557004212</v>
      </c>
    </row>
    <row r="270" spans="5:6" x14ac:dyDescent="0.25">
      <c r="E270" s="24">
        <f t="shared" ca="1" si="8"/>
        <v>2.3991855623657132E-2</v>
      </c>
      <c r="F270" s="24">
        <f t="shared" ca="1" si="9"/>
        <v>74.600817104807675</v>
      </c>
    </row>
    <row r="271" spans="5:6" x14ac:dyDescent="0.25">
      <c r="E271" s="24">
        <f t="shared" ca="1" si="8"/>
        <v>0.39891658105493422</v>
      </c>
      <c r="F271" s="24">
        <f t="shared" ca="1" si="9"/>
        <v>18.380059079764386</v>
      </c>
    </row>
    <row r="272" spans="5:6" x14ac:dyDescent="0.25">
      <c r="E272" s="24">
        <f t="shared" ca="1" si="8"/>
        <v>0.28172768789268821</v>
      </c>
      <c r="F272" s="24">
        <f t="shared" ca="1" si="9"/>
        <v>25.336286407017464</v>
      </c>
    </row>
    <row r="273" spans="5:6" x14ac:dyDescent="0.25">
      <c r="E273" s="24">
        <f t="shared" ca="1" si="8"/>
        <v>0.99964550157262677</v>
      </c>
      <c r="F273" s="24">
        <f t="shared" ca="1" si="9"/>
        <v>7.0912255358904011E-3</v>
      </c>
    </row>
    <row r="274" spans="5:6" x14ac:dyDescent="0.25">
      <c r="E274" s="24">
        <f t="shared" ca="1" si="8"/>
        <v>9.5601997115113413E-3</v>
      </c>
      <c r="F274" s="24">
        <f t="shared" ca="1" si="9"/>
        <v>93.002933236231456</v>
      </c>
    </row>
    <row r="275" spans="5:6" x14ac:dyDescent="0.25">
      <c r="E275" s="24">
        <f t="shared" ca="1" si="8"/>
        <v>0.67922123197005313</v>
      </c>
      <c r="F275" s="24">
        <f t="shared" ca="1" si="9"/>
        <v>7.7361676842288007</v>
      </c>
    </row>
    <row r="276" spans="5:6" x14ac:dyDescent="0.25">
      <c r="E276" s="24">
        <f t="shared" ca="1" si="8"/>
        <v>0.90742022451703797</v>
      </c>
      <c r="F276" s="24">
        <f t="shared" ca="1" si="9"/>
        <v>1.9429924715088824</v>
      </c>
    </row>
    <row r="277" spans="5:6" x14ac:dyDescent="0.25">
      <c r="E277" s="24">
        <f t="shared" ca="1" si="8"/>
        <v>0.9063864064924988</v>
      </c>
      <c r="F277" s="24">
        <f t="shared" ca="1" si="9"/>
        <v>1.9657913326182404</v>
      </c>
    </row>
    <row r="278" spans="5:6" x14ac:dyDescent="0.25">
      <c r="E278" s="24">
        <f t="shared" ca="1" si="8"/>
        <v>0.11926435516490319</v>
      </c>
      <c r="F278" s="24">
        <f t="shared" ca="1" si="9"/>
        <v>42.528255554345982</v>
      </c>
    </row>
    <row r="279" spans="5:6" x14ac:dyDescent="0.25">
      <c r="E279" s="24">
        <f t="shared" ca="1" si="8"/>
        <v>0.68244436361745475</v>
      </c>
      <c r="F279" s="24">
        <f t="shared" ca="1" si="9"/>
        <v>7.6414854751012058</v>
      </c>
    </row>
    <row r="280" spans="5:6" x14ac:dyDescent="0.25">
      <c r="E280" s="24">
        <f t="shared" ca="1" si="8"/>
        <v>0.54785222180216797</v>
      </c>
      <c r="F280" s="24">
        <f t="shared" ca="1" si="9"/>
        <v>12.034993932907193</v>
      </c>
    </row>
    <row r="281" spans="5:6" x14ac:dyDescent="0.25">
      <c r="E281" s="24">
        <f t="shared" ca="1" si="8"/>
        <v>0.28280503644458099</v>
      </c>
      <c r="F281" s="24">
        <f t="shared" ca="1" si="9"/>
        <v>25.259950718166525</v>
      </c>
    </row>
    <row r="282" spans="5:6" x14ac:dyDescent="0.25">
      <c r="E282" s="24">
        <f t="shared" ca="1" si="8"/>
        <v>0.42112176508860877</v>
      </c>
      <c r="F282" s="24">
        <f t="shared" ca="1" si="9"/>
        <v>17.296665177584075</v>
      </c>
    </row>
    <row r="283" spans="5:6" x14ac:dyDescent="0.25">
      <c r="E283" s="24">
        <f t="shared" ca="1" si="8"/>
        <v>0.23572614290050364</v>
      </c>
      <c r="F283" s="24">
        <f t="shared" ca="1" si="9"/>
        <v>28.901691183874608</v>
      </c>
    </row>
    <row r="284" spans="5:6" x14ac:dyDescent="0.25">
      <c r="E284" s="24">
        <f t="shared" ca="1" si="8"/>
        <v>0.84420199611626034</v>
      </c>
      <c r="F284" s="24">
        <f t="shared" ca="1" si="9"/>
        <v>3.3872696226036902</v>
      </c>
    </row>
    <row r="285" spans="5:6" x14ac:dyDescent="0.25">
      <c r="E285" s="24">
        <f t="shared" ca="1" si="8"/>
        <v>0.86786073960337828</v>
      </c>
      <c r="F285" s="24">
        <f t="shared" ca="1" si="9"/>
        <v>2.8344803087666945</v>
      </c>
    </row>
    <row r="286" spans="5:6" x14ac:dyDescent="0.25">
      <c r="E286" s="24">
        <f t="shared" ca="1" si="8"/>
        <v>0.30852535071748854</v>
      </c>
      <c r="F286" s="24">
        <f t="shared" ca="1" si="9"/>
        <v>23.519025297760855</v>
      </c>
    </row>
    <row r="287" spans="5:6" x14ac:dyDescent="0.25">
      <c r="E287" s="24">
        <f t="shared" ca="1" si="8"/>
        <v>0.97034227922395699</v>
      </c>
      <c r="F287" s="24">
        <f t="shared" ca="1" si="9"/>
        <v>0.60212809095294351</v>
      </c>
    </row>
    <row r="288" spans="5:6" x14ac:dyDescent="0.25">
      <c r="E288" s="24">
        <f t="shared" ca="1" si="8"/>
        <v>0.81403635742146951</v>
      </c>
      <c r="F288" s="24">
        <f t="shared" ca="1" si="9"/>
        <v>4.1150049768022763</v>
      </c>
    </row>
    <row r="289" spans="5:6" x14ac:dyDescent="0.25">
      <c r="E289" s="24">
        <f t="shared" ca="1" si="8"/>
        <v>0.40239834053258683</v>
      </c>
      <c r="F289" s="24">
        <f t="shared" ca="1" si="9"/>
        <v>18.206255682601881</v>
      </c>
    </row>
    <row r="290" spans="5:6" x14ac:dyDescent="0.25">
      <c r="E290" s="24">
        <f t="shared" ca="1" si="8"/>
        <v>0.56479015311235525</v>
      </c>
      <c r="F290" s="24">
        <f t="shared" ca="1" si="9"/>
        <v>11.426020544924787</v>
      </c>
    </row>
    <row r="291" spans="5:6" x14ac:dyDescent="0.25">
      <c r="E291" s="24">
        <f t="shared" ca="1" si="8"/>
        <v>8.7142083533927606E-2</v>
      </c>
      <c r="F291" s="24">
        <f t="shared" ca="1" si="9"/>
        <v>48.804306967780356</v>
      </c>
    </row>
    <row r="292" spans="5:6" x14ac:dyDescent="0.25">
      <c r="E292" s="24">
        <f t="shared" ca="1" si="8"/>
        <v>0.19352341608872836</v>
      </c>
      <c r="F292" s="24">
        <f t="shared" ca="1" si="9"/>
        <v>32.847135209107755</v>
      </c>
    </row>
    <row r="293" spans="5:6" x14ac:dyDescent="0.25">
      <c r="E293" s="24">
        <f t="shared" ca="1" si="8"/>
        <v>0.48079293007891499</v>
      </c>
      <c r="F293" s="24">
        <f t="shared" ca="1" si="9"/>
        <v>14.64637200728041</v>
      </c>
    </row>
    <row r="294" spans="5:6" x14ac:dyDescent="0.25">
      <c r="E294" s="24">
        <f t="shared" ca="1" si="8"/>
        <v>0.78138276014235208</v>
      </c>
      <c r="F294" s="24">
        <f t="shared" ca="1" si="9"/>
        <v>4.9338031877257764</v>
      </c>
    </row>
    <row r="295" spans="5:6" x14ac:dyDescent="0.25">
      <c r="E295" s="24">
        <f t="shared" ca="1" si="8"/>
        <v>0.42822496005432165</v>
      </c>
      <c r="F295" s="24">
        <f t="shared" ca="1" si="9"/>
        <v>16.962132277601569</v>
      </c>
    </row>
    <row r="296" spans="5:6" x14ac:dyDescent="0.25">
      <c r="E296" s="24">
        <f t="shared" ca="1" si="8"/>
        <v>0.22806964268068097</v>
      </c>
      <c r="F296" s="24">
        <f t="shared" ca="1" si="9"/>
        <v>29.562084926285888</v>
      </c>
    </row>
    <row r="297" spans="5:6" x14ac:dyDescent="0.25">
      <c r="E297" s="24">
        <f t="shared" ca="1" si="8"/>
        <v>0.60915553450432436</v>
      </c>
      <c r="F297" s="24">
        <f t="shared" ca="1" si="9"/>
        <v>9.9136330120959624</v>
      </c>
    </row>
    <row r="298" spans="5:6" x14ac:dyDescent="0.25">
      <c r="E298" s="24">
        <f t="shared" ca="1" si="8"/>
        <v>7.2565834211037461E-2</v>
      </c>
      <c r="F298" s="24">
        <f t="shared" ca="1" si="9"/>
        <v>52.465221421471156</v>
      </c>
    </row>
    <row r="299" spans="5:6" x14ac:dyDescent="0.25">
      <c r="E299" s="24">
        <f t="shared" ca="1" si="8"/>
        <v>6.5782636355773194E-2</v>
      </c>
      <c r="F299" s="24">
        <f t="shared" ca="1" si="9"/>
        <v>54.427987212906075</v>
      </c>
    </row>
    <row r="300" spans="5:6" x14ac:dyDescent="0.25">
      <c r="E300" s="24">
        <f t="shared" ca="1" si="8"/>
        <v>0.58850419861090997</v>
      </c>
      <c r="F300" s="24">
        <f t="shared" ca="1" si="9"/>
        <v>10.603424357584023</v>
      </c>
    </row>
    <row r="301" spans="5:6" x14ac:dyDescent="0.25">
      <c r="E301" s="24">
        <f t="shared" ca="1" si="8"/>
        <v>0.84136025554743066</v>
      </c>
      <c r="F301" s="24">
        <f t="shared" ca="1" si="9"/>
        <v>3.4547069007806801</v>
      </c>
    </row>
    <row r="302" spans="5:6" x14ac:dyDescent="0.25">
      <c r="E302" s="24">
        <f t="shared" ca="1" si="8"/>
        <v>0.46681367057285394</v>
      </c>
      <c r="F302" s="24">
        <f t="shared" ca="1" si="9"/>
        <v>15.236501865624303</v>
      </c>
    </row>
    <row r="303" spans="5:6" x14ac:dyDescent="0.25">
      <c r="E303" s="24">
        <f t="shared" ca="1" si="8"/>
        <v>0.66159352723757314</v>
      </c>
      <c r="F303" s="24">
        <f t="shared" ca="1" si="9"/>
        <v>8.26207837637482</v>
      </c>
    </row>
    <row r="304" spans="5:6" x14ac:dyDescent="0.25">
      <c r="E304" s="24">
        <f t="shared" ca="1" si="8"/>
        <v>0.54412013332312337</v>
      </c>
      <c r="F304" s="24">
        <f t="shared" ca="1" si="9"/>
        <v>12.171704463834331</v>
      </c>
    </row>
    <row r="305" spans="5:6" x14ac:dyDescent="0.25">
      <c r="E305" s="24">
        <f t="shared" ca="1" si="8"/>
        <v>6.0372998994108751E-2</v>
      </c>
      <c r="F305" s="24">
        <f t="shared" ca="1" si="9"/>
        <v>56.144266210267212</v>
      </c>
    </row>
    <row r="306" spans="5:6" x14ac:dyDescent="0.25">
      <c r="E306" s="24">
        <f t="shared" ca="1" si="8"/>
        <v>0.20051009463006519</v>
      </c>
      <c r="F306" s="24">
        <f t="shared" ca="1" si="9"/>
        <v>32.137813724415487</v>
      </c>
    </row>
    <row r="307" spans="5:6" x14ac:dyDescent="0.25">
      <c r="E307" s="24">
        <f t="shared" ca="1" si="8"/>
        <v>0.22176868003960315</v>
      </c>
      <c r="F307" s="24">
        <f t="shared" ca="1" si="9"/>
        <v>30.122408443077674</v>
      </c>
    </row>
    <row r="308" spans="5:6" x14ac:dyDescent="0.25">
      <c r="E308" s="24">
        <f t="shared" ca="1" si="8"/>
        <v>0.26639671103233098</v>
      </c>
      <c r="F308" s="24">
        <f t="shared" ca="1" si="9"/>
        <v>26.455373727336973</v>
      </c>
    </row>
    <row r="309" spans="5:6" x14ac:dyDescent="0.25">
      <c r="E309" s="24">
        <f t="shared" ca="1" si="8"/>
        <v>0.78259717635633619</v>
      </c>
      <c r="F309" s="24">
        <f t="shared" ca="1" si="9"/>
        <v>4.9027435448309813</v>
      </c>
    </row>
    <row r="310" spans="5:6" x14ac:dyDescent="0.25">
      <c r="E310" s="24">
        <f t="shared" ca="1" si="8"/>
        <v>0.21936695520684069</v>
      </c>
      <c r="F310" s="24">
        <f t="shared" ca="1" si="9"/>
        <v>30.34018713712457</v>
      </c>
    </row>
    <row r="311" spans="5:6" x14ac:dyDescent="0.25">
      <c r="E311" s="24">
        <f t="shared" ca="1" si="8"/>
        <v>0.85272919807647651</v>
      </c>
      <c r="F311" s="24">
        <f t="shared" ca="1" si="9"/>
        <v>3.1862650382117121</v>
      </c>
    </row>
    <row r="312" spans="5:6" x14ac:dyDescent="0.25">
      <c r="E312" s="24">
        <f t="shared" ca="1" si="8"/>
        <v>0.1019868434633906</v>
      </c>
      <c r="F312" s="24">
        <f t="shared" ca="1" si="9"/>
        <v>45.658229193405276</v>
      </c>
    </row>
    <row r="313" spans="5:6" x14ac:dyDescent="0.25">
      <c r="E313" s="24">
        <f t="shared" ca="1" si="8"/>
        <v>0.5406358165605597</v>
      </c>
      <c r="F313" s="24">
        <f t="shared" ca="1" si="9"/>
        <v>12.300187879705579</v>
      </c>
    </row>
    <row r="314" spans="5:6" x14ac:dyDescent="0.25">
      <c r="E314" s="24">
        <f t="shared" ca="1" si="8"/>
        <v>0.19170881507666193</v>
      </c>
      <c r="F314" s="24">
        <f t="shared" ca="1" si="9"/>
        <v>33.035552925611995</v>
      </c>
    </row>
    <row r="315" spans="5:6" x14ac:dyDescent="0.25">
      <c r="E315" s="24">
        <f t="shared" ca="1" si="8"/>
        <v>0.58561921153614449</v>
      </c>
      <c r="F315" s="24">
        <f t="shared" ca="1" si="9"/>
        <v>10.701710205764265</v>
      </c>
    </row>
    <row r="316" spans="5:6" x14ac:dyDescent="0.25">
      <c r="E316" s="24">
        <f t="shared" ca="1" si="8"/>
        <v>0.93672249005540908</v>
      </c>
      <c r="F316" s="24">
        <f t="shared" ca="1" si="9"/>
        <v>1.3073641834883343</v>
      </c>
    </row>
    <row r="317" spans="5:6" x14ac:dyDescent="0.25">
      <c r="E317" s="24">
        <f t="shared" ca="1" si="8"/>
        <v>0.69353097991740886</v>
      </c>
      <c r="F317" s="24">
        <f t="shared" ca="1" si="9"/>
        <v>7.3191873678048678</v>
      </c>
    </row>
    <row r="318" spans="5:6" x14ac:dyDescent="0.25">
      <c r="E318" s="24">
        <f t="shared" ca="1" si="8"/>
        <v>0.1446096390666628</v>
      </c>
      <c r="F318" s="24">
        <f t="shared" ca="1" si="9"/>
        <v>38.674346225342262</v>
      </c>
    </row>
    <row r="319" spans="5:6" x14ac:dyDescent="0.25">
      <c r="E319" s="24">
        <f t="shared" ca="1" si="8"/>
        <v>8.7505550440877267E-3</v>
      </c>
      <c r="F319" s="24">
        <f t="shared" ca="1" si="9"/>
        <v>94.772762940288288</v>
      </c>
    </row>
    <row r="320" spans="5:6" x14ac:dyDescent="0.25">
      <c r="E320" s="24">
        <f t="shared" ca="1" si="8"/>
        <v>0.89130031103700935</v>
      </c>
      <c r="F320" s="24">
        <f t="shared" ca="1" si="9"/>
        <v>2.3014771775094407</v>
      </c>
    </row>
    <row r="321" spans="5:6" x14ac:dyDescent="0.25">
      <c r="E321" s="24">
        <f t="shared" ca="1" si="8"/>
        <v>0.99343208254368831</v>
      </c>
      <c r="F321" s="24">
        <f t="shared" ca="1" si="9"/>
        <v>0.13179162270209036</v>
      </c>
    </row>
    <row r="322" spans="5:6" x14ac:dyDescent="0.25">
      <c r="E322" s="24">
        <f t="shared" ca="1" si="8"/>
        <v>0.15648782106374637</v>
      </c>
      <c r="F322" s="24">
        <f t="shared" ca="1" si="9"/>
        <v>37.095541854181043</v>
      </c>
    </row>
    <row r="323" spans="5:6" x14ac:dyDescent="0.25">
      <c r="E323" s="24">
        <f t="shared" ca="1" si="8"/>
        <v>0.12742000266410847</v>
      </c>
      <c r="F323" s="24">
        <f t="shared" ca="1" si="9"/>
        <v>41.20533082771415</v>
      </c>
    </row>
    <row r="324" spans="5:6" x14ac:dyDescent="0.25">
      <c r="E324" s="24">
        <f t="shared" ref="E324:E387" ca="1" si="10">RAND()</f>
        <v>0.540363854764083</v>
      </c>
      <c r="F324" s="24">
        <f t="shared" ref="F324:F387" ca="1" si="11">-LOG(E324,EXP(1))/$C$3</f>
        <v>12.310251224197861</v>
      </c>
    </row>
    <row r="325" spans="5:6" x14ac:dyDescent="0.25">
      <c r="E325" s="24">
        <f t="shared" ca="1" si="10"/>
        <v>0.7896399189038531</v>
      </c>
      <c r="F325" s="24">
        <f t="shared" ca="1" si="11"/>
        <v>4.7235647256965159</v>
      </c>
    </row>
    <row r="326" spans="5:6" x14ac:dyDescent="0.25">
      <c r="E326" s="24">
        <f t="shared" ca="1" si="10"/>
        <v>0.28652457806771803</v>
      </c>
      <c r="F326" s="24">
        <f t="shared" ca="1" si="11"/>
        <v>24.998619183699734</v>
      </c>
    </row>
    <row r="327" spans="5:6" x14ac:dyDescent="0.25">
      <c r="E327" s="24">
        <f t="shared" ca="1" si="10"/>
        <v>0.18224136573160943</v>
      </c>
      <c r="F327" s="24">
        <f t="shared" ca="1" si="11"/>
        <v>34.048465703477859</v>
      </c>
    </row>
    <row r="328" spans="5:6" x14ac:dyDescent="0.25">
      <c r="E328" s="24">
        <f t="shared" ca="1" si="10"/>
        <v>0.12146670290037687</v>
      </c>
      <c r="F328" s="24">
        <f t="shared" ca="1" si="11"/>
        <v>42.162302079256243</v>
      </c>
    </row>
    <row r="329" spans="5:6" x14ac:dyDescent="0.25">
      <c r="E329" s="24">
        <f t="shared" ca="1" si="10"/>
        <v>0.40690350848781187</v>
      </c>
      <c r="F329" s="24">
        <f t="shared" ca="1" si="11"/>
        <v>17.983584030598923</v>
      </c>
    </row>
    <row r="330" spans="5:6" x14ac:dyDescent="0.25">
      <c r="E330" s="24">
        <f t="shared" ca="1" si="10"/>
        <v>8.5798579673847519E-2</v>
      </c>
      <c r="F330" s="24">
        <f t="shared" ca="1" si="11"/>
        <v>49.115056530861985</v>
      </c>
    </row>
    <row r="331" spans="5:6" x14ac:dyDescent="0.25">
      <c r="E331" s="24">
        <f t="shared" ca="1" si="10"/>
        <v>0.85949591325017216</v>
      </c>
      <c r="F331" s="24">
        <f t="shared" ca="1" si="11"/>
        <v>3.0281841793927757</v>
      </c>
    </row>
    <row r="332" spans="5:6" x14ac:dyDescent="0.25">
      <c r="E332" s="24">
        <f t="shared" ca="1" si="10"/>
        <v>0.44756654510181448</v>
      </c>
      <c r="F332" s="24">
        <f t="shared" ca="1" si="11"/>
        <v>16.078600963689169</v>
      </c>
    </row>
    <row r="333" spans="5:6" x14ac:dyDescent="0.25">
      <c r="E333" s="24">
        <f t="shared" ca="1" si="10"/>
        <v>0.56587869466425367</v>
      </c>
      <c r="F333" s="24">
        <f t="shared" ca="1" si="11"/>
        <v>11.387510882600527</v>
      </c>
    </row>
    <row r="334" spans="5:6" x14ac:dyDescent="0.25">
      <c r="E334" s="24">
        <f t="shared" ca="1" si="10"/>
        <v>0.11045180435298674</v>
      </c>
      <c r="F334" s="24">
        <f t="shared" ca="1" si="11"/>
        <v>44.063520257422319</v>
      </c>
    </row>
    <row r="335" spans="5:6" x14ac:dyDescent="0.25">
      <c r="E335" s="24">
        <f t="shared" ca="1" si="10"/>
        <v>0.4543591967397913</v>
      </c>
      <c r="F335" s="24">
        <f t="shared" ca="1" si="11"/>
        <v>15.777344230284772</v>
      </c>
    </row>
    <row r="336" spans="5:6" x14ac:dyDescent="0.25">
      <c r="E336" s="24">
        <f t="shared" ca="1" si="10"/>
        <v>6.5856008555258194E-2</v>
      </c>
      <c r="F336" s="24">
        <f t="shared" ca="1" si="11"/>
        <v>54.405692177239992</v>
      </c>
    </row>
    <row r="337" spans="5:6" x14ac:dyDescent="0.25">
      <c r="E337" s="24">
        <f t="shared" ca="1" si="10"/>
        <v>0.60933704633085839</v>
      </c>
      <c r="F337" s="24">
        <f t="shared" ca="1" si="11"/>
        <v>9.9076744422784166</v>
      </c>
    </row>
    <row r="338" spans="5:6" x14ac:dyDescent="0.25">
      <c r="E338" s="24">
        <f t="shared" ca="1" si="10"/>
        <v>0.44059079210800167</v>
      </c>
      <c r="F338" s="24">
        <f t="shared" ca="1" si="11"/>
        <v>16.392774867230919</v>
      </c>
    </row>
    <row r="339" spans="5:6" x14ac:dyDescent="0.25">
      <c r="E339" s="24">
        <f t="shared" ca="1" si="10"/>
        <v>0.40472733830416596</v>
      </c>
      <c r="F339" s="24">
        <f t="shared" ca="1" si="11"/>
        <v>18.090833547154421</v>
      </c>
    </row>
    <row r="340" spans="5:6" x14ac:dyDescent="0.25">
      <c r="E340" s="24">
        <f t="shared" ca="1" si="10"/>
        <v>0.2256661632386141</v>
      </c>
      <c r="F340" s="24">
        <f t="shared" ca="1" si="11"/>
        <v>29.773970511771022</v>
      </c>
    </row>
    <row r="341" spans="5:6" x14ac:dyDescent="0.25">
      <c r="E341" s="24">
        <f t="shared" ca="1" si="10"/>
        <v>0.44793325967897291</v>
      </c>
      <c r="F341" s="24">
        <f t="shared" ca="1" si="11"/>
        <v>16.062220631914681</v>
      </c>
    </row>
    <row r="342" spans="5:6" x14ac:dyDescent="0.25">
      <c r="E342" s="24">
        <f t="shared" ca="1" si="10"/>
        <v>5.9987005225256018E-2</v>
      </c>
      <c r="F342" s="24">
        <f t="shared" ca="1" si="11"/>
        <v>56.272546395916926</v>
      </c>
    </row>
    <row r="343" spans="5:6" x14ac:dyDescent="0.25">
      <c r="E343" s="24">
        <f t="shared" ca="1" si="10"/>
        <v>0.65138937989756907</v>
      </c>
      <c r="F343" s="24">
        <f t="shared" ca="1" si="11"/>
        <v>8.5729537955358559</v>
      </c>
    </row>
    <row r="344" spans="5:6" x14ac:dyDescent="0.25">
      <c r="E344" s="24">
        <f t="shared" ca="1" si="10"/>
        <v>0.46470859729540359</v>
      </c>
      <c r="F344" s="24">
        <f t="shared" ca="1" si="11"/>
        <v>15.326894846381162</v>
      </c>
    </row>
    <row r="345" spans="5:6" x14ac:dyDescent="0.25">
      <c r="E345" s="24">
        <f t="shared" ca="1" si="10"/>
        <v>0.13643098884818317</v>
      </c>
      <c r="F345" s="24">
        <f t="shared" ca="1" si="11"/>
        <v>39.838727368153009</v>
      </c>
    </row>
    <row r="346" spans="5:6" x14ac:dyDescent="0.25">
      <c r="E346" s="24">
        <f t="shared" ca="1" si="10"/>
        <v>0.91576728548134456</v>
      </c>
      <c r="F346" s="24">
        <f t="shared" ca="1" si="11"/>
        <v>1.7598600347370854</v>
      </c>
    </row>
    <row r="347" spans="5:6" x14ac:dyDescent="0.25">
      <c r="E347" s="24">
        <f t="shared" ca="1" si="10"/>
        <v>0.13437705427890012</v>
      </c>
      <c r="F347" s="24">
        <f t="shared" ca="1" si="11"/>
        <v>40.142111851202671</v>
      </c>
    </row>
    <row r="348" spans="5:6" x14ac:dyDescent="0.25">
      <c r="E348" s="24">
        <f t="shared" ca="1" si="10"/>
        <v>0.52826929522689381</v>
      </c>
      <c r="F348" s="24">
        <f t="shared" ca="1" si="11"/>
        <v>12.762981929151241</v>
      </c>
    </row>
    <row r="349" spans="5:6" x14ac:dyDescent="0.25">
      <c r="E349" s="24">
        <f t="shared" ca="1" si="10"/>
        <v>0.78503429291708704</v>
      </c>
      <c r="F349" s="24">
        <f t="shared" ca="1" si="11"/>
        <v>4.8405575381840853</v>
      </c>
    </row>
    <row r="350" spans="5:6" x14ac:dyDescent="0.25">
      <c r="E350" s="24">
        <f t="shared" ca="1" si="10"/>
        <v>0.43252950072869012</v>
      </c>
      <c r="F350" s="24">
        <f t="shared" ca="1" si="11"/>
        <v>16.762094903181318</v>
      </c>
    </row>
    <row r="351" spans="5:6" x14ac:dyDescent="0.25">
      <c r="E351" s="24">
        <f t="shared" ca="1" si="10"/>
        <v>0.35711456438540179</v>
      </c>
      <c r="F351" s="24">
        <f t="shared" ca="1" si="11"/>
        <v>20.593972800801623</v>
      </c>
    </row>
    <row r="352" spans="5:6" x14ac:dyDescent="0.25">
      <c r="E352" s="24">
        <f t="shared" ca="1" si="10"/>
        <v>0.59309755158546074</v>
      </c>
      <c r="F352" s="24">
        <f t="shared" ca="1" si="11"/>
        <v>10.447927766215418</v>
      </c>
    </row>
    <row r="353" spans="5:6" x14ac:dyDescent="0.25">
      <c r="E353" s="24">
        <f t="shared" ca="1" si="10"/>
        <v>0.28596011953293121</v>
      </c>
      <c r="F353" s="24">
        <f t="shared" ca="1" si="11"/>
        <v>25.038058401555983</v>
      </c>
    </row>
    <row r="354" spans="5:6" x14ac:dyDescent="0.25">
      <c r="E354" s="24">
        <f t="shared" ca="1" si="10"/>
        <v>1.7420170642985511E-2</v>
      </c>
      <c r="F354" s="24">
        <f t="shared" ca="1" si="11"/>
        <v>81.00253023594351</v>
      </c>
    </row>
    <row r="355" spans="5:6" x14ac:dyDescent="0.25">
      <c r="E355" s="24">
        <f t="shared" ca="1" si="10"/>
        <v>0.85614981310397054</v>
      </c>
      <c r="F355" s="24">
        <f t="shared" ca="1" si="11"/>
        <v>3.1061980569082106</v>
      </c>
    </row>
    <row r="356" spans="5:6" x14ac:dyDescent="0.25">
      <c r="E356" s="24">
        <f t="shared" ca="1" si="10"/>
        <v>7.5747659145813495E-2</v>
      </c>
      <c r="F356" s="24">
        <f t="shared" ca="1" si="11"/>
        <v>51.606954748712894</v>
      </c>
    </row>
    <row r="357" spans="5:6" x14ac:dyDescent="0.25">
      <c r="E357" s="24">
        <f t="shared" ca="1" si="10"/>
        <v>0.18573747512294114</v>
      </c>
      <c r="F357" s="24">
        <f t="shared" ca="1" si="11"/>
        <v>33.668420526726642</v>
      </c>
    </row>
    <row r="358" spans="5:6" x14ac:dyDescent="0.25">
      <c r="E358" s="24">
        <f t="shared" ca="1" si="10"/>
        <v>1.4284316590857937E-2</v>
      </c>
      <c r="F358" s="24">
        <f t="shared" ca="1" si="11"/>
        <v>84.971861709516304</v>
      </c>
    </row>
    <row r="359" spans="5:6" x14ac:dyDescent="0.25">
      <c r="E359" s="24">
        <f t="shared" ca="1" si="10"/>
        <v>0.54288215616584368</v>
      </c>
      <c r="F359" s="24">
        <f t="shared" ca="1" si="11"/>
        <v>12.217260124737711</v>
      </c>
    </row>
    <row r="360" spans="5:6" x14ac:dyDescent="0.25">
      <c r="E360" s="24">
        <f t="shared" ca="1" si="10"/>
        <v>0.9789694471806113</v>
      </c>
      <c r="F360" s="24">
        <f t="shared" ca="1" si="11"/>
        <v>0.42509690260041366</v>
      </c>
    </row>
    <row r="361" spans="5:6" x14ac:dyDescent="0.25">
      <c r="E361" s="24">
        <f t="shared" ca="1" si="10"/>
        <v>0.69613609893715966</v>
      </c>
      <c r="F361" s="24">
        <f t="shared" ca="1" si="11"/>
        <v>7.244201866281986</v>
      </c>
    </row>
    <row r="362" spans="5:6" x14ac:dyDescent="0.25">
      <c r="E362" s="24">
        <f t="shared" ca="1" si="10"/>
        <v>0.12998102786810883</v>
      </c>
      <c r="F362" s="24">
        <f t="shared" ca="1" si="11"/>
        <v>40.807335573056832</v>
      </c>
    </row>
    <row r="363" spans="5:6" x14ac:dyDescent="0.25">
      <c r="E363" s="24">
        <f t="shared" ca="1" si="10"/>
        <v>0.66712109761344118</v>
      </c>
      <c r="F363" s="24">
        <f t="shared" ca="1" si="11"/>
        <v>8.0956738780680748</v>
      </c>
    </row>
    <row r="364" spans="5:6" x14ac:dyDescent="0.25">
      <c r="E364" s="24">
        <f t="shared" ca="1" si="10"/>
        <v>0.71155998743132476</v>
      </c>
      <c r="F364" s="24">
        <f t="shared" ca="1" si="11"/>
        <v>6.8059110757723529</v>
      </c>
    </row>
    <row r="365" spans="5:6" x14ac:dyDescent="0.25">
      <c r="E365" s="24">
        <f t="shared" ca="1" si="10"/>
        <v>0.3505754191812136</v>
      </c>
      <c r="F365" s="24">
        <f t="shared" ca="1" si="11"/>
        <v>20.963588393477703</v>
      </c>
    </row>
    <row r="366" spans="5:6" x14ac:dyDescent="0.25">
      <c r="E366" s="24">
        <f t="shared" ca="1" si="10"/>
        <v>0.41477277426550152</v>
      </c>
      <c r="F366" s="24">
        <f t="shared" ca="1" si="11"/>
        <v>17.600488811842389</v>
      </c>
    </row>
    <row r="367" spans="5:6" x14ac:dyDescent="0.25">
      <c r="E367" s="24">
        <f t="shared" ca="1" si="10"/>
        <v>0.53824454211341333</v>
      </c>
      <c r="F367" s="24">
        <f t="shared" ca="1" si="11"/>
        <v>12.388845656955187</v>
      </c>
    </row>
    <row r="368" spans="5:6" x14ac:dyDescent="0.25">
      <c r="E368" s="24">
        <f t="shared" ca="1" si="10"/>
        <v>0.37005097937197573</v>
      </c>
      <c r="F368" s="24">
        <f t="shared" ca="1" si="11"/>
        <v>19.882290014970518</v>
      </c>
    </row>
    <row r="369" spans="5:6" x14ac:dyDescent="0.25">
      <c r="E369" s="24">
        <f t="shared" ca="1" si="10"/>
        <v>1.748082544097207E-2</v>
      </c>
      <c r="F369" s="24">
        <f t="shared" ca="1" si="11"/>
        <v>80.933013756921966</v>
      </c>
    </row>
    <row r="370" spans="5:6" x14ac:dyDescent="0.25">
      <c r="E370" s="24">
        <f t="shared" ca="1" si="10"/>
        <v>0.71449213230000175</v>
      </c>
      <c r="F370" s="24">
        <f t="shared" ca="1" si="11"/>
        <v>6.7236658629879251</v>
      </c>
    </row>
    <row r="371" spans="5:6" x14ac:dyDescent="0.25">
      <c r="E371" s="24">
        <f t="shared" ca="1" si="10"/>
        <v>0.41310171416928054</v>
      </c>
      <c r="F371" s="24">
        <f t="shared" ca="1" si="11"/>
        <v>17.681228701236194</v>
      </c>
    </row>
    <row r="372" spans="5:6" x14ac:dyDescent="0.25">
      <c r="E372" s="24">
        <f t="shared" ca="1" si="10"/>
        <v>0.21786395583991336</v>
      </c>
      <c r="F372" s="24">
        <f t="shared" ca="1" si="11"/>
        <v>30.477689335542404</v>
      </c>
    </row>
    <row r="373" spans="5:6" x14ac:dyDescent="0.25">
      <c r="E373" s="24">
        <f t="shared" ca="1" si="10"/>
        <v>0.98478650626592734</v>
      </c>
      <c r="F373" s="24">
        <f t="shared" ca="1" si="11"/>
        <v>0.30660812420616623</v>
      </c>
    </row>
    <row r="374" spans="5:6" x14ac:dyDescent="0.25">
      <c r="E374" s="24">
        <f t="shared" ca="1" si="10"/>
        <v>0.98590573658093161</v>
      </c>
      <c r="F374" s="24">
        <f t="shared" ca="1" si="11"/>
        <v>0.28389061589092462</v>
      </c>
    </row>
    <row r="375" spans="5:6" x14ac:dyDescent="0.25">
      <c r="E375" s="24">
        <f t="shared" ca="1" si="10"/>
        <v>0.23950771581148311</v>
      </c>
      <c r="F375" s="24">
        <f t="shared" ca="1" si="11"/>
        <v>28.58339292636462</v>
      </c>
    </row>
    <row r="376" spans="5:6" x14ac:dyDescent="0.25">
      <c r="E376" s="24">
        <f t="shared" ca="1" si="10"/>
        <v>9.5897445631958345E-3</v>
      </c>
      <c r="F376" s="24">
        <f t="shared" ca="1" si="11"/>
        <v>92.941220523750602</v>
      </c>
    </row>
    <row r="377" spans="5:6" x14ac:dyDescent="0.25">
      <c r="E377" s="24">
        <f t="shared" ca="1" si="10"/>
        <v>0.59462493415428463</v>
      </c>
      <c r="F377" s="24">
        <f t="shared" ca="1" si="11"/>
        <v>10.396488699291126</v>
      </c>
    </row>
    <row r="378" spans="5:6" x14ac:dyDescent="0.25">
      <c r="E378" s="24">
        <f t="shared" ca="1" si="10"/>
        <v>0.81617723996527658</v>
      </c>
      <c r="F378" s="24">
        <f t="shared" ca="1" si="11"/>
        <v>4.0624748352800699</v>
      </c>
    </row>
    <row r="379" spans="5:6" x14ac:dyDescent="0.25">
      <c r="E379" s="24">
        <f t="shared" ca="1" si="10"/>
        <v>6.0448581244830657E-2</v>
      </c>
      <c r="F379" s="24">
        <f t="shared" ca="1" si="11"/>
        <v>56.119243441840645</v>
      </c>
    </row>
    <row r="380" spans="5:6" x14ac:dyDescent="0.25">
      <c r="E380" s="24">
        <f t="shared" ca="1" si="10"/>
        <v>0.8403933577777285</v>
      </c>
      <c r="F380" s="24">
        <f t="shared" ca="1" si="11"/>
        <v>3.4777042737270363</v>
      </c>
    </row>
    <row r="381" spans="5:6" x14ac:dyDescent="0.25">
      <c r="E381" s="24">
        <f t="shared" ca="1" si="10"/>
        <v>0.18568654528426054</v>
      </c>
      <c r="F381" s="24">
        <f t="shared" ca="1" si="11"/>
        <v>33.673905345823037</v>
      </c>
    </row>
    <row r="382" spans="5:6" x14ac:dyDescent="0.25">
      <c r="E382" s="24">
        <f t="shared" ca="1" si="10"/>
        <v>0.66893034355796244</v>
      </c>
      <c r="F382" s="24">
        <f t="shared" ca="1" si="11"/>
        <v>8.0415068903401181</v>
      </c>
    </row>
    <row r="383" spans="5:6" x14ac:dyDescent="0.25">
      <c r="E383" s="24">
        <f t="shared" ca="1" si="10"/>
        <v>0.94175379495860123</v>
      </c>
      <c r="F383" s="24">
        <f t="shared" ca="1" si="11"/>
        <v>1.2002280546036608</v>
      </c>
    </row>
    <row r="384" spans="5:6" x14ac:dyDescent="0.25">
      <c r="E384" s="24">
        <f t="shared" ca="1" si="10"/>
        <v>0.26582961505956493</v>
      </c>
      <c r="F384" s="24">
        <f t="shared" ca="1" si="11"/>
        <v>26.497994406516312</v>
      </c>
    </row>
    <row r="385" spans="5:6" x14ac:dyDescent="0.25">
      <c r="E385" s="24">
        <f t="shared" ca="1" si="10"/>
        <v>0.73879828139589987</v>
      </c>
      <c r="F385" s="24">
        <f t="shared" ca="1" si="11"/>
        <v>6.0546071373992731</v>
      </c>
    </row>
    <row r="386" spans="5:6" x14ac:dyDescent="0.25">
      <c r="E386" s="24">
        <f t="shared" ca="1" si="10"/>
        <v>0.61191156710548644</v>
      </c>
      <c r="F386" s="24">
        <f t="shared" ca="1" si="11"/>
        <v>9.8233501020866072</v>
      </c>
    </row>
    <row r="387" spans="5:6" x14ac:dyDescent="0.25">
      <c r="E387" s="24">
        <f t="shared" ca="1" si="10"/>
        <v>0.22634032001170012</v>
      </c>
      <c r="F387" s="24">
        <f t="shared" ca="1" si="11"/>
        <v>29.714311431828076</v>
      </c>
    </row>
    <row r="388" spans="5:6" x14ac:dyDescent="0.25">
      <c r="E388" s="24">
        <f t="shared" ref="E388:E451" ca="1" si="12">RAND()</f>
        <v>0.79130100249094792</v>
      </c>
      <c r="F388" s="24">
        <f t="shared" ref="F388:F451" ca="1" si="13">-LOG(E388,EXP(1))/$C$3</f>
        <v>4.6815369895333196</v>
      </c>
    </row>
    <row r="389" spans="5:6" x14ac:dyDescent="0.25">
      <c r="E389" s="24">
        <f t="shared" ca="1" si="12"/>
        <v>8.4994926126124137E-2</v>
      </c>
      <c r="F389" s="24">
        <f t="shared" ca="1" si="13"/>
        <v>49.303274338146608</v>
      </c>
    </row>
    <row r="390" spans="5:6" x14ac:dyDescent="0.25">
      <c r="E390" s="24">
        <f t="shared" ca="1" si="12"/>
        <v>0.15845457036374444</v>
      </c>
      <c r="F390" s="24">
        <f t="shared" ca="1" si="13"/>
        <v>36.845746981191745</v>
      </c>
    </row>
    <row r="391" spans="5:6" x14ac:dyDescent="0.25">
      <c r="E391" s="24">
        <f t="shared" ca="1" si="12"/>
        <v>0.68536450185916808</v>
      </c>
      <c r="F391" s="24">
        <f t="shared" ca="1" si="13"/>
        <v>7.5560892548571132</v>
      </c>
    </row>
    <row r="392" spans="5:6" x14ac:dyDescent="0.25">
      <c r="E392" s="24">
        <f t="shared" ca="1" si="12"/>
        <v>0.65316396682870836</v>
      </c>
      <c r="F392" s="24">
        <f t="shared" ca="1" si="13"/>
        <v>8.5185416695719098</v>
      </c>
    </row>
    <row r="393" spans="5:6" x14ac:dyDescent="0.25">
      <c r="E393" s="24">
        <f t="shared" ca="1" si="12"/>
        <v>0.70564775894394693</v>
      </c>
      <c r="F393" s="24">
        <f t="shared" ca="1" si="13"/>
        <v>6.9727818200392964</v>
      </c>
    </row>
    <row r="394" spans="5:6" x14ac:dyDescent="0.25">
      <c r="E394" s="24">
        <f t="shared" ca="1" si="12"/>
        <v>0.82736502655781208</v>
      </c>
      <c r="F394" s="24">
        <f t="shared" ca="1" si="13"/>
        <v>3.7901858986942094</v>
      </c>
    </row>
    <row r="395" spans="5:6" x14ac:dyDescent="0.25">
      <c r="E395" s="24">
        <f t="shared" ca="1" si="12"/>
        <v>0.65281161165669588</v>
      </c>
      <c r="F395" s="24">
        <f t="shared" ca="1" si="13"/>
        <v>8.5293337605226718</v>
      </c>
    </row>
    <row r="396" spans="5:6" x14ac:dyDescent="0.25">
      <c r="E396" s="24">
        <f t="shared" ca="1" si="12"/>
        <v>0.33804410294601439</v>
      </c>
      <c r="F396" s="24">
        <f t="shared" ca="1" si="13"/>
        <v>21.69157819844731</v>
      </c>
    </row>
    <row r="397" spans="5:6" x14ac:dyDescent="0.25">
      <c r="E397" s="24">
        <f t="shared" ca="1" si="12"/>
        <v>0.89698694334638007</v>
      </c>
      <c r="F397" s="24">
        <f t="shared" ca="1" si="13"/>
        <v>2.1742794588379803</v>
      </c>
    </row>
    <row r="398" spans="5:6" x14ac:dyDescent="0.25">
      <c r="E398" s="24">
        <f t="shared" ca="1" si="12"/>
        <v>0.74851117853826887</v>
      </c>
      <c r="F398" s="24">
        <f t="shared" ca="1" si="13"/>
        <v>5.7933828129421645</v>
      </c>
    </row>
    <row r="399" spans="5:6" x14ac:dyDescent="0.25">
      <c r="E399" s="24">
        <f t="shared" ca="1" si="12"/>
        <v>3.4910372062665007E-2</v>
      </c>
      <c r="F399" s="24">
        <f t="shared" ca="1" si="13"/>
        <v>67.099426003088809</v>
      </c>
    </row>
    <row r="400" spans="5:6" x14ac:dyDescent="0.25">
      <c r="E400" s="24">
        <f t="shared" ca="1" si="12"/>
        <v>0.18402964444693604</v>
      </c>
      <c r="F400" s="24">
        <f t="shared" ca="1" si="13"/>
        <v>33.853168464510048</v>
      </c>
    </row>
    <row r="401" spans="5:6" x14ac:dyDescent="0.25">
      <c r="E401" s="24">
        <f t="shared" ca="1" si="12"/>
        <v>0.35687787833536133</v>
      </c>
      <c r="F401" s="24">
        <f t="shared" ca="1" si="13"/>
        <v>20.607232664326695</v>
      </c>
    </row>
    <row r="402" spans="5:6" x14ac:dyDescent="0.25">
      <c r="E402" s="24">
        <f t="shared" ca="1" si="12"/>
        <v>0.49881863743144605</v>
      </c>
      <c r="F402" s="24">
        <f t="shared" ca="1" si="13"/>
        <v>13.910254026730197</v>
      </c>
    </row>
    <row r="403" spans="5:6" x14ac:dyDescent="0.25">
      <c r="E403" s="24">
        <f t="shared" ca="1" si="12"/>
        <v>0.7219408160326759</v>
      </c>
      <c r="F403" s="24">
        <f t="shared" ca="1" si="13"/>
        <v>6.5162423140626222</v>
      </c>
    </row>
    <row r="404" spans="5:6" x14ac:dyDescent="0.25">
      <c r="E404" s="24">
        <f t="shared" ca="1" si="12"/>
        <v>0.73623377809553092</v>
      </c>
      <c r="F404" s="24">
        <f t="shared" ca="1" si="13"/>
        <v>6.1241515481212154</v>
      </c>
    </row>
    <row r="405" spans="5:6" x14ac:dyDescent="0.25">
      <c r="E405" s="24">
        <f t="shared" ca="1" si="12"/>
        <v>0.28019002535045934</v>
      </c>
      <c r="F405" s="24">
        <f t="shared" ca="1" si="13"/>
        <v>25.445744880677061</v>
      </c>
    </row>
    <row r="406" spans="5:6" x14ac:dyDescent="0.25">
      <c r="E406" s="24">
        <f t="shared" ca="1" si="12"/>
        <v>0.10764037912170987</v>
      </c>
      <c r="F406" s="24">
        <f t="shared" ca="1" si="13"/>
        <v>44.579188620060194</v>
      </c>
    </row>
    <row r="407" spans="5:6" x14ac:dyDescent="0.25">
      <c r="E407" s="24">
        <f t="shared" ca="1" si="12"/>
        <v>0.84390910625828464</v>
      </c>
      <c r="F407" s="24">
        <f t="shared" ca="1" si="13"/>
        <v>3.3942096838473521</v>
      </c>
    </row>
    <row r="408" spans="5:6" x14ac:dyDescent="0.25">
      <c r="E408" s="24">
        <f t="shared" ca="1" si="12"/>
        <v>0.70491906513939584</v>
      </c>
      <c r="F408" s="24">
        <f t="shared" ca="1" si="13"/>
        <v>6.9934456796149602</v>
      </c>
    </row>
    <row r="409" spans="5:6" x14ac:dyDescent="0.25">
      <c r="E409" s="24">
        <f t="shared" ca="1" si="12"/>
        <v>0.74163487815382056</v>
      </c>
      <c r="F409" s="24">
        <f t="shared" ca="1" si="13"/>
        <v>5.9779646976931682</v>
      </c>
    </row>
    <row r="410" spans="5:6" x14ac:dyDescent="0.25">
      <c r="E410" s="24">
        <f t="shared" ca="1" si="12"/>
        <v>0.1145447607009682</v>
      </c>
      <c r="F410" s="24">
        <f t="shared" ca="1" si="13"/>
        <v>43.335792184516592</v>
      </c>
    </row>
    <row r="411" spans="5:6" x14ac:dyDescent="0.25">
      <c r="E411" s="24">
        <f t="shared" ca="1" si="12"/>
        <v>0.40291025469416952</v>
      </c>
      <c r="F411" s="24">
        <f t="shared" ca="1" si="13"/>
        <v>18.180828698036276</v>
      </c>
    </row>
    <row r="412" spans="5:6" x14ac:dyDescent="0.25">
      <c r="E412" s="24">
        <f t="shared" ca="1" si="12"/>
        <v>1.4774042565993906E-2</v>
      </c>
      <c r="F412" s="24">
        <f t="shared" ca="1" si="13"/>
        <v>84.297670374752116</v>
      </c>
    </row>
    <row r="413" spans="5:6" x14ac:dyDescent="0.25">
      <c r="E413" s="24">
        <f t="shared" ca="1" si="12"/>
        <v>0.31746783142654478</v>
      </c>
      <c r="F413" s="24">
        <f t="shared" ca="1" si="13"/>
        <v>22.947575682480636</v>
      </c>
    </row>
    <row r="414" spans="5:6" x14ac:dyDescent="0.25">
      <c r="E414" s="24">
        <f t="shared" ca="1" si="12"/>
        <v>0.24311831727473054</v>
      </c>
      <c r="F414" s="24">
        <f t="shared" ca="1" si="13"/>
        <v>28.284141035498713</v>
      </c>
    </row>
    <row r="415" spans="5:6" x14ac:dyDescent="0.25">
      <c r="E415" s="24">
        <f t="shared" ca="1" si="12"/>
        <v>0.48316929211922155</v>
      </c>
      <c r="F415" s="24">
        <f t="shared" ca="1" si="13"/>
        <v>14.547763709175143</v>
      </c>
    </row>
    <row r="416" spans="5:6" x14ac:dyDescent="0.25">
      <c r="E416" s="24">
        <f t="shared" ca="1" si="12"/>
        <v>0.90750480829495117</v>
      </c>
      <c r="F416" s="24">
        <f t="shared" ca="1" si="13"/>
        <v>1.9411282892105448</v>
      </c>
    </row>
    <row r="417" spans="5:6" x14ac:dyDescent="0.25">
      <c r="E417" s="24">
        <f t="shared" ca="1" si="12"/>
        <v>0.9245740324500844</v>
      </c>
      <c r="F417" s="24">
        <f t="shared" ca="1" si="13"/>
        <v>1.5684430598856554</v>
      </c>
    </row>
    <row r="418" spans="5:6" x14ac:dyDescent="0.25">
      <c r="E418" s="24">
        <f t="shared" ca="1" si="12"/>
        <v>4.8369039090625288E-2</v>
      </c>
      <c r="F418" s="24">
        <f t="shared" ca="1" si="13"/>
        <v>60.577907163151416</v>
      </c>
    </row>
    <row r="419" spans="5:6" x14ac:dyDescent="0.25">
      <c r="E419" s="24">
        <f t="shared" ca="1" si="12"/>
        <v>0.2534654876241963</v>
      </c>
      <c r="F419" s="24">
        <f t="shared" ca="1" si="13"/>
        <v>27.450552174271213</v>
      </c>
    </row>
    <row r="420" spans="5:6" x14ac:dyDescent="0.25">
      <c r="E420" s="24">
        <f t="shared" ca="1" si="12"/>
        <v>0.42119871264088071</v>
      </c>
      <c r="F420" s="24">
        <f t="shared" ca="1" si="13"/>
        <v>17.293011102703055</v>
      </c>
    </row>
    <row r="421" spans="5:6" x14ac:dyDescent="0.25">
      <c r="E421" s="24">
        <f t="shared" ca="1" si="12"/>
        <v>0.55074629863625824</v>
      </c>
      <c r="F421" s="24">
        <f t="shared" ca="1" si="13"/>
        <v>11.929620278201751</v>
      </c>
    </row>
    <row r="422" spans="5:6" x14ac:dyDescent="0.25">
      <c r="E422" s="24">
        <f t="shared" ca="1" si="12"/>
        <v>0.65443785263351006</v>
      </c>
      <c r="F422" s="24">
        <f t="shared" ca="1" si="13"/>
        <v>8.4795730420018138</v>
      </c>
    </row>
    <row r="423" spans="5:6" x14ac:dyDescent="0.25">
      <c r="E423" s="24">
        <f t="shared" ca="1" si="12"/>
        <v>0.71104036813546434</v>
      </c>
      <c r="F423" s="24">
        <f t="shared" ca="1" si="13"/>
        <v>6.8205214845757931</v>
      </c>
    </row>
    <row r="424" spans="5:6" x14ac:dyDescent="0.25">
      <c r="E424" s="24">
        <f t="shared" ca="1" si="12"/>
        <v>0.45928413328337259</v>
      </c>
      <c r="F424" s="24">
        <f t="shared" ca="1" si="13"/>
        <v>15.561724673569293</v>
      </c>
    </row>
    <row r="425" spans="5:6" x14ac:dyDescent="0.25">
      <c r="E425" s="24">
        <f t="shared" ca="1" si="12"/>
        <v>8.9371495886888308E-2</v>
      </c>
      <c r="F425" s="24">
        <f t="shared" ca="1" si="13"/>
        <v>48.299069711931303</v>
      </c>
    </row>
    <row r="426" spans="5:6" x14ac:dyDescent="0.25">
      <c r="E426" s="24">
        <f t="shared" ca="1" si="12"/>
        <v>0.74124658340410488</v>
      </c>
      <c r="F426" s="24">
        <f t="shared" ca="1" si="13"/>
        <v>5.9884387583286669</v>
      </c>
    </row>
    <row r="427" spans="5:6" x14ac:dyDescent="0.25">
      <c r="E427" s="24">
        <f t="shared" ca="1" si="12"/>
        <v>0.78638887733484608</v>
      </c>
      <c r="F427" s="24">
        <f t="shared" ca="1" si="13"/>
        <v>4.8060770804966495</v>
      </c>
    </row>
    <row r="428" spans="5:6" x14ac:dyDescent="0.25">
      <c r="E428" s="24">
        <f t="shared" ca="1" si="12"/>
        <v>0.81869413629039189</v>
      </c>
      <c r="F428" s="24">
        <f t="shared" ca="1" si="13"/>
        <v>4.0008944969099662</v>
      </c>
    </row>
    <row r="429" spans="5:6" x14ac:dyDescent="0.25">
      <c r="E429" s="24">
        <f t="shared" ca="1" si="12"/>
        <v>0.76682275921855148</v>
      </c>
      <c r="F429" s="24">
        <f t="shared" ca="1" si="13"/>
        <v>5.3099917495149205</v>
      </c>
    </row>
    <row r="430" spans="5:6" x14ac:dyDescent="0.25">
      <c r="E430" s="24">
        <f t="shared" ca="1" si="12"/>
        <v>0.4169767611339068</v>
      </c>
      <c r="F430" s="24">
        <f t="shared" ca="1" si="13"/>
        <v>17.494495748638084</v>
      </c>
    </row>
    <row r="431" spans="5:6" x14ac:dyDescent="0.25">
      <c r="E431" s="24">
        <f t="shared" ca="1" si="12"/>
        <v>4.8338788588353609E-2</v>
      </c>
      <c r="F431" s="24">
        <f t="shared" ca="1" si="13"/>
        <v>60.590419285069295</v>
      </c>
    </row>
    <row r="432" spans="5:6" x14ac:dyDescent="0.25">
      <c r="E432" s="24">
        <f t="shared" ca="1" si="12"/>
        <v>0.45108934747793683</v>
      </c>
      <c r="F432" s="24">
        <f t="shared" ca="1" si="13"/>
        <v>15.921796987868365</v>
      </c>
    </row>
    <row r="433" spans="5:6" x14ac:dyDescent="0.25">
      <c r="E433" s="24">
        <f t="shared" ca="1" si="12"/>
        <v>0.5535797142396085</v>
      </c>
      <c r="F433" s="24">
        <f t="shared" ca="1" si="13"/>
        <v>11.826990374067394</v>
      </c>
    </row>
    <row r="434" spans="5:6" x14ac:dyDescent="0.25">
      <c r="E434" s="24">
        <f t="shared" ca="1" si="12"/>
        <v>0.99841998859928016</v>
      </c>
      <c r="F434" s="24">
        <f t="shared" ca="1" si="13"/>
        <v>3.1625218701843774E-2</v>
      </c>
    </row>
    <row r="435" spans="5:6" x14ac:dyDescent="0.25">
      <c r="E435" s="24">
        <f t="shared" ca="1" si="12"/>
        <v>0.77343390606885498</v>
      </c>
      <c r="F435" s="24">
        <f t="shared" ca="1" si="13"/>
        <v>5.1383012098935463</v>
      </c>
    </row>
    <row r="436" spans="5:6" x14ac:dyDescent="0.25">
      <c r="E436" s="24">
        <f t="shared" ca="1" si="12"/>
        <v>0.40449317442157284</v>
      </c>
      <c r="F436" s="24">
        <f t="shared" ca="1" si="13"/>
        <v>18.10240833476529</v>
      </c>
    </row>
    <row r="437" spans="5:6" x14ac:dyDescent="0.25">
      <c r="E437" s="24">
        <f t="shared" ca="1" si="12"/>
        <v>0.39659972574155444</v>
      </c>
      <c r="F437" s="24">
        <f t="shared" ca="1" si="13"/>
        <v>18.496555088414979</v>
      </c>
    </row>
    <row r="438" spans="5:6" x14ac:dyDescent="0.25">
      <c r="E438" s="24">
        <f t="shared" ca="1" si="12"/>
        <v>0.34695570156463329</v>
      </c>
      <c r="F438" s="24">
        <f t="shared" ca="1" si="13"/>
        <v>21.171163367633685</v>
      </c>
    </row>
    <row r="439" spans="5:6" x14ac:dyDescent="0.25">
      <c r="E439" s="24">
        <f t="shared" ca="1" si="12"/>
        <v>0.21302774896205112</v>
      </c>
      <c r="F439" s="24">
        <f t="shared" ca="1" si="13"/>
        <v>30.926656898817164</v>
      </c>
    </row>
    <row r="440" spans="5:6" x14ac:dyDescent="0.25">
      <c r="E440" s="24">
        <f t="shared" ca="1" si="12"/>
        <v>0.66908584273776039</v>
      </c>
      <c r="F440" s="24">
        <f t="shared" ca="1" si="13"/>
        <v>8.036858241628968</v>
      </c>
    </row>
    <row r="441" spans="5:6" x14ac:dyDescent="0.25">
      <c r="E441" s="24">
        <f t="shared" ca="1" si="12"/>
        <v>0.9615581786744678</v>
      </c>
      <c r="F441" s="24">
        <f t="shared" ca="1" si="13"/>
        <v>0.7840041508415253</v>
      </c>
    </row>
    <row r="442" spans="5:6" x14ac:dyDescent="0.25">
      <c r="E442" s="24">
        <f t="shared" ca="1" si="12"/>
        <v>0.78742023794550409</v>
      </c>
      <c r="F442" s="24">
        <f t="shared" ca="1" si="13"/>
        <v>4.7798639712120439</v>
      </c>
    </row>
    <row r="443" spans="5:6" x14ac:dyDescent="0.25">
      <c r="E443" s="24">
        <f t="shared" ca="1" si="12"/>
        <v>0.88147140686959757</v>
      </c>
      <c r="F443" s="24">
        <f t="shared" ca="1" si="13"/>
        <v>2.5232542914752525</v>
      </c>
    </row>
    <row r="444" spans="5:6" x14ac:dyDescent="0.25">
      <c r="E444" s="24">
        <f t="shared" ca="1" si="12"/>
        <v>0.48340954502148059</v>
      </c>
      <c r="F444" s="24">
        <f t="shared" ca="1" si="13"/>
        <v>14.53782130621844</v>
      </c>
    </row>
    <row r="445" spans="5:6" x14ac:dyDescent="0.25">
      <c r="E445" s="24">
        <f t="shared" ca="1" si="12"/>
        <v>0.96109898301004315</v>
      </c>
      <c r="F445" s="24">
        <f t="shared" ca="1" si="13"/>
        <v>0.79355750611061382</v>
      </c>
    </row>
    <row r="446" spans="5:6" x14ac:dyDescent="0.25">
      <c r="E446" s="24">
        <f t="shared" ca="1" si="12"/>
        <v>0.14526272953682839</v>
      </c>
      <c r="F446" s="24">
        <f t="shared" ca="1" si="13"/>
        <v>38.584224965648076</v>
      </c>
    </row>
    <row r="447" spans="5:6" x14ac:dyDescent="0.25">
      <c r="E447" s="24">
        <f t="shared" ca="1" si="12"/>
        <v>0.32552606152032326</v>
      </c>
      <c r="F447" s="24">
        <f t="shared" ca="1" si="13"/>
        <v>22.446255088479379</v>
      </c>
    </row>
    <row r="448" spans="5:6" x14ac:dyDescent="0.25">
      <c r="E448" s="24">
        <f t="shared" ca="1" si="12"/>
        <v>0.60593532225849622</v>
      </c>
      <c r="F448" s="24">
        <f t="shared" ca="1" si="13"/>
        <v>10.019640551102755</v>
      </c>
    </row>
    <row r="449" spans="5:6" x14ac:dyDescent="0.25">
      <c r="E449" s="24">
        <f t="shared" ca="1" si="12"/>
        <v>0.27874320155350119</v>
      </c>
      <c r="F449" s="24">
        <f t="shared" ca="1" si="13"/>
        <v>25.549286911019234</v>
      </c>
    </row>
    <row r="450" spans="5:6" x14ac:dyDescent="0.25">
      <c r="E450" s="24">
        <f t="shared" ca="1" si="12"/>
        <v>0.9273267385929238</v>
      </c>
      <c r="F450" s="24">
        <f t="shared" ca="1" si="13"/>
        <v>1.5089861340458459</v>
      </c>
    </row>
    <row r="451" spans="5:6" x14ac:dyDescent="0.25">
      <c r="E451" s="24">
        <f t="shared" ca="1" si="12"/>
        <v>0.72698035437412989</v>
      </c>
      <c r="F451" s="24">
        <f t="shared" ca="1" si="13"/>
        <v>6.3771164936577858</v>
      </c>
    </row>
    <row r="452" spans="5:6" x14ac:dyDescent="0.25">
      <c r="E452" s="24">
        <f t="shared" ref="E452:E515" ca="1" si="14">RAND()</f>
        <v>0.21630814840721435</v>
      </c>
      <c r="F452" s="24">
        <f t="shared" ref="F452:F515" ca="1" si="15">-LOG(E452,EXP(1))/$C$3</f>
        <v>30.621025498942764</v>
      </c>
    </row>
    <row r="453" spans="5:6" x14ac:dyDescent="0.25">
      <c r="E453" s="24">
        <f t="shared" ca="1" si="14"/>
        <v>0.61253112521497011</v>
      </c>
      <c r="F453" s="24">
        <f t="shared" ca="1" si="15"/>
        <v>9.803110423537527</v>
      </c>
    </row>
    <row r="454" spans="5:6" x14ac:dyDescent="0.25">
      <c r="E454" s="24">
        <f t="shared" ca="1" si="14"/>
        <v>0.220374182882487</v>
      </c>
      <c r="F454" s="24">
        <f t="shared" ca="1" si="15"/>
        <v>30.24856692242582</v>
      </c>
    </row>
    <row r="455" spans="5:6" x14ac:dyDescent="0.25">
      <c r="E455" s="24">
        <f t="shared" ca="1" si="14"/>
        <v>0.86705666476262411</v>
      </c>
      <c r="F455" s="24">
        <f t="shared" ca="1" si="15"/>
        <v>2.8530189411258515</v>
      </c>
    </row>
    <row r="456" spans="5:6" x14ac:dyDescent="0.25">
      <c r="E456" s="24">
        <f t="shared" ca="1" si="14"/>
        <v>0.22198378269475083</v>
      </c>
      <c r="F456" s="24">
        <f t="shared" ca="1" si="15"/>
        <v>30.10301901405504</v>
      </c>
    </row>
    <row r="457" spans="5:6" x14ac:dyDescent="0.25">
      <c r="E457" s="24">
        <f t="shared" ca="1" si="14"/>
        <v>0.1585513026425458</v>
      </c>
      <c r="F457" s="24">
        <f t="shared" ca="1" si="15"/>
        <v>36.833541241167268</v>
      </c>
    </row>
    <row r="458" spans="5:6" x14ac:dyDescent="0.25">
      <c r="E458" s="24">
        <f t="shared" ca="1" si="14"/>
        <v>0.62371794404705361</v>
      </c>
      <c r="F458" s="24">
        <f t="shared" ca="1" si="15"/>
        <v>9.4411405109274291</v>
      </c>
    </row>
    <row r="459" spans="5:6" x14ac:dyDescent="0.25">
      <c r="E459" s="24">
        <f t="shared" ca="1" si="14"/>
        <v>0.61069800886561743</v>
      </c>
      <c r="F459" s="24">
        <f t="shared" ca="1" si="15"/>
        <v>9.8630539834326161</v>
      </c>
    </row>
    <row r="460" spans="5:6" x14ac:dyDescent="0.25">
      <c r="E460" s="24">
        <f t="shared" ca="1" si="14"/>
        <v>0.72343293117680318</v>
      </c>
      <c r="F460" s="24">
        <f t="shared" ca="1" si="15"/>
        <v>6.4749487544675661</v>
      </c>
    </row>
    <row r="461" spans="5:6" x14ac:dyDescent="0.25">
      <c r="E461" s="24">
        <f t="shared" ca="1" si="14"/>
        <v>0.63720681916640676</v>
      </c>
      <c r="F461" s="24">
        <f t="shared" ca="1" si="15"/>
        <v>9.0132199847152528</v>
      </c>
    </row>
    <row r="462" spans="5:6" x14ac:dyDescent="0.25">
      <c r="E462" s="24">
        <f t="shared" ca="1" si="14"/>
        <v>0.98356991792509241</v>
      </c>
      <c r="F462" s="24">
        <f t="shared" ca="1" si="15"/>
        <v>0.33133105509005012</v>
      </c>
    </row>
    <row r="463" spans="5:6" x14ac:dyDescent="0.25">
      <c r="E463" s="24">
        <f t="shared" ca="1" si="14"/>
        <v>0.38077655777296704</v>
      </c>
      <c r="F463" s="24">
        <f t="shared" ca="1" si="15"/>
        <v>19.310850768599998</v>
      </c>
    </row>
    <row r="464" spans="5:6" x14ac:dyDescent="0.25">
      <c r="E464" s="24">
        <f t="shared" ca="1" si="14"/>
        <v>0.98162214817233295</v>
      </c>
      <c r="F464" s="24">
        <f t="shared" ca="1" si="15"/>
        <v>0.37097645004472279</v>
      </c>
    </row>
    <row r="465" spans="5:6" x14ac:dyDescent="0.25">
      <c r="E465" s="24">
        <f t="shared" ca="1" si="14"/>
        <v>0.59929756338157691</v>
      </c>
      <c r="F465" s="24">
        <f t="shared" ca="1" si="15"/>
        <v>10.23994074600742</v>
      </c>
    </row>
    <row r="466" spans="5:6" x14ac:dyDescent="0.25">
      <c r="E466" s="24">
        <f t="shared" ca="1" si="14"/>
        <v>0.66190683322292887</v>
      </c>
      <c r="F466" s="24">
        <f t="shared" ca="1" si="15"/>
        <v>8.2526093652413692</v>
      </c>
    </row>
    <row r="467" spans="5:6" x14ac:dyDescent="0.25">
      <c r="E467" s="24">
        <f t="shared" ca="1" si="14"/>
        <v>7.2961155249865128E-2</v>
      </c>
      <c r="F467" s="24">
        <f t="shared" ca="1" si="15"/>
        <v>52.356561986492522</v>
      </c>
    </row>
    <row r="468" spans="5:6" x14ac:dyDescent="0.25">
      <c r="E468" s="24">
        <f t="shared" ca="1" si="14"/>
        <v>0.15732678555556723</v>
      </c>
      <c r="F468" s="24">
        <f t="shared" ca="1" si="15"/>
        <v>36.988604003245534</v>
      </c>
    </row>
    <row r="469" spans="5:6" x14ac:dyDescent="0.25">
      <c r="E469" s="24">
        <f t="shared" ca="1" si="14"/>
        <v>0.91611022087162808</v>
      </c>
      <c r="F469" s="24">
        <f t="shared" ca="1" si="15"/>
        <v>1.7523718616883892</v>
      </c>
    </row>
    <row r="470" spans="5:6" x14ac:dyDescent="0.25">
      <c r="E470" s="24">
        <f t="shared" ca="1" si="14"/>
        <v>0.59929411990689885</v>
      </c>
      <c r="F470" s="24">
        <f t="shared" ca="1" si="15"/>
        <v>10.240055663363382</v>
      </c>
    </row>
    <row r="471" spans="5:6" x14ac:dyDescent="0.25">
      <c r="E471" s="24">
        <f t="shared" ca="1" si="14"/>
        <v>0.34527364139980532</v>
      </c>
      <c r="F471" s="24">
        <f t="shared" ca="1" si="15"/>
        <v>21.268360257220042</v>
      </c>
    </row>
    <row r="472" spans="5:6" x14ac:dyDescent="0.25">
      <c r="E472" s="24">
        <f t="shared" ca="1" si="14"/>
        <v>0.8798633760914405</v>
      </c>
      <c r="F472" s="24">
        <f t="shared" ca="1" si="15"/>
        <v>2.559772760092963</v>
      </c>
    </row>
    <row r="473" spans="5:6" x14ac:dyDescent="0.25">
      <c r="E473" s="24">
        <f t="shared" ca="1" si="14"/>
        <v>0.26167676107341065</v>
      </c>
      <c r="F473" s="24">
        <f t="shared" ca="1" si="15"/>
        <v>26.812905465226223</v>
      </c>
    </row>
    <row r="474" spans="5:6" x14ac:dyDescent="0.25">
      <c r="E474" s="24">
        <f t="shared" ca="1" si="14"/>
        <v>3.4474838504670147E-2</v>
      </c>
      <c r="F474" s="24">
        <f t="shared" ca="1" si="15"/>
        <v>67.35051079464607</v>
      </c>
    </row>
    <row r="475" spans="5:6" x14ac:dyDescent="0.25">
      <c r="E475" s="24">
        <f t="shared" ca="1" si="14"/>
        <v>0.9664448942713576</v>
      </c>
      <c r="F475" s="24">
        <f t="shared" ca="1" si="15"/>
        <v>0.68261995431392242</v>
      </c>
    </row>
    <row r="476" spans="5:6" x14ac:dyDescent="0.25">
      <c r="E476" s="24">
        <f t="shared" ca="1" si="14"/>
        <v>0.76503792769426593</v>
      </c>
      <c r="F476" s="24">
        <f t="shared" ca="1" si="15"/>
        <v>5.3565973539853733</v>
      </c>
    </row>
    <row r="477" spans="5:6" x14ac:dyDescent="0.25">
      <c r="E477" s="24">
        <f t="shared" ca="1" si="14"/>
        <v>0.49108085925059985</v>
      </c>
      <c r="F477" s="24">
        <f t="shared" ca="1" si="15"/>
        <v>14.22292963909786</v>
      </c>
    </row>
    <row r="478" spans="5:6" x14ac:dyDescent="0.25">
      <c r="E478" s="24">
        <f t="shared" ca="1" si="14"/>
        <v>0.28297244344431671</v>
      </c>
      <c r="F478" s="24">
        <f t="shared" ca="1" si="15"/>
        <v>25.248115181364732</v>
      </c>
    </row>
    <row r="479" spans="5:6" x14ac:dyDescent="0.25">
      <c r="E479" s="24">
        <f t="shared" ca="1" si="14"/>
        <v>0.77279809995505766</v>
      </c>
      <c r="F479" s="24">
        <f t="shared" ca="1" si="15"/>
        <v>5.1547490947427796</v>
      </c>
    </row>
    <row r="480" spans="5:6" x14ac:dyDescent="0.25">
      <c r="E480" s="24">
        <f t="shared" ca="1" si="14"/>
        <v>0.87693554989078282</v>
      </c>
      <c r="F480" s="24">
        <f t="shared" ca="1" si="15"/>
        <v>2.6264355720515242</v>
      </c>
    </row>
    <row r="481" spans="5:6" x14ac:dyDescent="0.25">
      <c r="E481" s="24">
        <f t="shared" ca="1" si="14"/>
        <v>0.18240046178612779</v>
      </c>
      <c r="F481" s="24">
        <f t="shared" ca="1" si="15"/>
        <v>34.031013392458377</v>
      </c>
    </row>
    <row r="482" spans="5:6" x14ac:dyDescent="0.25">
      <c r="E482" s="24">
        <f t="shared" ca="1" si="14"/>
        <v>0.15074113325498595</v>
      </c>
      <c r="F482" s="24">
        <f t="shared" ca="1" si="15"/>
        <v>37.843825253007203</v>
      </c>
    </row>
    <row r="483" spans="5:6" x14ac:dyDescent="0.25">
      <c r="E483" s="24">
        <f t="shared" ca="1" si="14"/>
        <v>0.69254539411868898</v>
      </c>
      <c r="F483" s="24">
        <f t="shared" ca="1" si="15"/>
        <v>7.3476298399020417</v>
      </c>
    </row>
    <row r="484" spans="5:6" x14ac:dyDescent="0.25">
      <c r="E484" s="24">
        <f t="shared" ca="1" si="14"/>
        <v>0.98902321732884402</v>
      </c>
      <c r="F484" s="24">
        <f t="shared" ca="1" si="15"/>
        <v>0.22074944149935041</v>
      </c>
    </row>
    <row r="485" spans="5:6" x14ac:dyDescent="0.25">
      <c r="E485" s="24">
        <f t="shared" ca="1" si="14"/>
        <v>0.98884482755831815</v>
      </c>
      <c r="F485" s="24">
        <f t="shared" ca="1" si="15"/>
        <v>0.22435715984983853</v>
      </c>
    </row>
    <row r="486" spans="5:6" x14ac:dyDescent="0.25">
      <c r="E486" s="24">
        <f t="shared" ca="1" si="14"/>
        <v>0.70979309041566485</v>
      </c>
      <c r="F486" s="24">
        <f t="shared" ca="1" si="15"/>
        <v>6.8556354673634354</v>
      </c>
    </row>
    <row r="487" spans="5:6" x14ac:dyDescent="0.25">
      <c r="E487" s="24">
        <f t="shared" ca="1" si="14"/>
        <v>0.87347666531366619</v>
      </c>
      <c r="F487" s="24">
        <f t="shared" ca="1" si="15"/>
        <v>2.705477275464943</v>
      </c>
    </row>
    <row r="488" spans="5:6" x14ac:dyDescent="0.25">
      <c r="E488" s="24">
        <f t="shared" ca="1" si="14"/>
        <v>0.56273961381542692</v>
      </c>
      <c r="F488" s="24">
        <f t="shared" ca="1" si="15"/>
        <v>11.498765109820384</v>
      </c>
    </row>
    <row r="489" spans="5:6" x14ac:dyDescent="0.25">
      <c r="E489" s="24">
        <f t="shared" ca="1" si="14"/>
        <v>0.18271707945246762</v>
      </c>
      <c r="F489" s="24">
        <f t="shared" ca="1" si="15"/>
        <v>33.996326727486995</v>
      </c>
    </row>
    <row r="490" spans="5:6" x14ac:dyDescent="0.25">
      <c r="E490" s="24">
        <f t="shared" ca="1" si="14"/>
        <v>3.8400305611096086E-2</v>
      </c>
      <c r="F490" s="24">
        <f t="shared" ca="1" si="15"/>
        <v>65.193797215956621</v>
      </c>
    </row>
    <row r="491" spans="5:6" x14ac:dyDescent="0.25">
      <c r="E491" s="24">
        <f t="shared" ca="1" si="14"/>
        <v>0.26224003234836735</v>
      </c>
      <c r="F491" s="24">
        <f t="shared" ca="1" si="15"/>
        <v>26.769900812651404</v>
      </c>
    </row>
    <row r="492" spans="5:6" x14ac:dyDescent="0.25">
      <c r="E492" s="24">
        <f t="shared" ca="1" si="14"/>
        <v>0.30086039950675114</v>
      </c>
      <c r="F492" s="24">
        <f t="shared" ca="1" si="15"/>
        <v>24.022178216615345</v>
      </c>
    </row>
    <row r="493" spans="5:6" x14ac:dyDescent="0.25">
      <c r="E493" s="24">
        <f t="shared" ca="1" si="14"/>
        <v>0.34106756498320867</v>
      </c>
      <c r="F493" s="24">
        <f t="shared" ca="1" si="15"/>
        <v>21.513493670892945</v>
      </c>
    </row>
    <row r="494" spans="5:6" x14ac:dyDescent="0.25">
      <c r="E494" s="24">
        <f t="shared" ca="1" si="14"/>
        <v>0.35540553235719852</v>
      </c>
      <c r="F494" s="24">
        <f t="shared" ca="1" si="15"/>
        <v>20.689915936355014</v>
      </c>
    </row>
    <row r="495" spans="5:6" x14ac:dyDescent="0.25">
      <c r="E495" s="24">
        <f t="shared" ca="1" si="14"/>
        <v>0.55088168033041318</v>
      </c>
      <c r="F495" s="24">
        <f t="shared" ca="1" si="15"/>
        <v>11.924704582615899</v>
      </c>
    </row>
    <row r="496" spans="5:6" x14ac:dyDescent="0.25">
      <c r="E496" s="24">
        <f t="shared" ca="1" si="14"/>
        <v>0.58642305345739287</v>
      </c>
      <c r="F496" s="24">
        <f t="shared" ca="1" si="15"/>
        <v>10.674276312933051</v>
      </c>
    </row>
    <row r="497" spans="5:6" x14ac:dyDescent="0.25">
      <c r="E497" s="24">
        <f t="shared" ca="1" si="14"/>
        <v>0.63586738041145296</v>
      </c>
      <c r="F497" s="24">
        <f t="shared" ca="1" si="15"/>
        <v>9.0553051750251505</v>
      </c>
    </row>
    <row r="498" spans="5:6" x14ac:dyDescent="0.25">
      <c r="E498" s="24">
        <f t="shared" ca="1" si="14"/>
        <v>0.37462682631801614</v>
      </c>
      <c r="F498" s="24">
        <f t="shared" ca="1" si="15"/>
        <v>19.636497566015201</v>
      </c>
    </row>
    <row r="499" spans="5:6" x14ac:dyDescent="0.25">
      <c r="E499" s="24">
        <f t="shared" ca="1" si="14"/>
        <v>0.61090927649898208</v>
      </c>
      <c r="F499" s="24">
        <f t="shared" ca="1" si="15"/>
        <v>9.8561362894076368</v>
      </c>
    </row>
    <row r="500" spans="5:6" x14ac:dyDescent="0.25">
      <c r="E500" s="24">
        <f t="shared" ca="1" si="14"/>
        <v>0.60361688793214718</v>
      </c>
      <c r="F500" s="24">
        <f t="shared" ca="1" si="15"/>
        <v>10.09631147596699</v>
      </c>
    </row>
    <row r="501" spans="5:6" x14ac:dyDescent="0.25">
      <c r="E501" s="24">
        <f t="shared" ca="1" si="14"/>
        <v>0.41877549174289064</v>
      </c>
      <c r="F501" s="24">
        <f t="shared" ca="1" si="15"/>
        <v>17.408406437835989</v>
      </c>
    </row>
    <row r="502" spans="5:6" x14ac:dyDescent="0.25">
      <c r="E502" s="24">
        <f t="shared" ca="1" si="14"/>
        <v>0.57523914046392699</v>
      </c>
      <c r="F502" s="24">
        <f t="shared" ca="1" si="15"/>
        <v>11.059388563734874</v>
      </c>
    </row>
    <row r="503" spans="5:6" x14ac:dyDescent="0.25">
      <c r="E503" s="24">
        <f t="shared" ca="1" si="14"/>
        <v>0.91963835541375805</v>
      </c>
      <c r="F503" s="24">
        <f t="shared" ca="1" si="15"/>
        <v>1.6754955632301731</v>
      </c>
    </row>
    <row r="504" spans="5:6" x14ac:dyDescent="0.25">
      <c r="E504" s="24">
        <f t="shared" ca="1" si="14"/>
        <v>0.4446369479699972</v>
      </c>
      <c r="F504" s="24">
        <f t="shared" ca="1" si="15"/>
        <v>16.209943541176532</v>
      </c>
    </row>
    <row r="505" spans="5:6" x14ac:dyDescent="0.25">
      <c r="E505" s="24">
        <f t="shared" ca="1" si="14"/>
        <v>0.98821802526479985</v>
      </c>
      <c r="F505" s="24">
        <f t="shared" ca="1" si="15"/>
        <v>0.23703864468222544</v>
      </c>
    </row>
    <row r="506" spans="5:6" x14ac:dyDescent="0.25">
      <c r="E506" s="24">
        <f t="shared" ca="1" si="14"/>
        <v>0.78985547504371012</v>
      </c>
      <c r="F506" s="24">
        <f t="shared" ca="1" si="15"/>
        <v>4.7181058647964784</v>
      </c>
    </row>
    <row r="507" spans="5:6" x14ac:dyDescent="0.25">
      <c r="E507" s="24">
        <f t="shared" ca="1" si="14"/>
        <v>0.94134430097665245</v>
      </c>
      <c r="F507" s="24">
        <f t="shared" ca="1" si="15"/>
        <v>1.2089263585165029</v>
      </c>
    </row>
    <row r="508" spans="5:6" x14ac:dyDescent="0.25">
      <c r="E508" s="24">
        <f t="shared" ca="1" si="14"/>
        <v>3.2146848219490098E-2</v>
      </c>
      <c r="F508" s="24">
        <f t="shared" ca="1" si="15"/>
        <v>68.748817334250234</v>
      </c>
    </row>
    <row r="509" spans="5:6" x14ac:dyDescent="0.25">
      <c r="E509" s="24">
        <f t="shared" ca="1" si="14"/>
        <v>0.34888712672284417</v>
      </c>
      <c r="F509" s="24">
        <f t="shared" ca="1" si="15"/>
        <v>21.060136564464166</v>
      </c>
    </row>
    <row r="510" spans="5:6" x14ac:dyDescent="0.25">
      <c r="E510" s="24">
        <f t="shared" ca="1" si="14"/>
        <v>0.22837599195576119</v>
      </c>
      <c r="F510" s="24">
        <f t="shared" ca="1" si="15"/>
        <v>29.535238415084304</v>
      </c>
    </row>
    <row r="511" spans="5:6" x14ac:dyDescent="0.25">
      <c r="E511" s="24">
        <f t="shared" ca="1" si="14"/>
        <v>0.68777164823255699</v>
      </c>
      <c r="F511" s="24">
        <f t="shared" ca="1" si="15"/>
        <v>7.4859680556143591</v>
      </c>
    </row>
    <row r="512" spans="5:6" x14ac:dyDescent="0.25">
      <c r="E512" s="24">
        <f t="shared" ca="1" si="14"/>
        <v>0.13573227086323669</v>
      </c>
      <c r="F512" s="24">
        <f t="shared" ca="1" si="15"/>
        <v>39.941418601459659</v>
      </c>
    </row>
    <row r="513" spans="5:6" x14ac:dyDescent="0.25">
      <c r="E513" s="24">
        <f t="shared" ca="1" si="14"/>
        <v>0.44253984923311085</v>
      </c>
      <c r="F513" s="24">
        <f t="shared" ca="1" si="15"/>
        <v>16.304495276494947</v>
      </c>
    </row>
    <row r="514" spans="5:6" x14ac:dyDescent="0.25">
      <c r="E514" s="24">
        <f t="shared" ca="1" si="14"/>
        <v>0.85955128292025473</v>
      </c>
      <c r="F514" s="24">
        <f t="shared" ca="1" si="15"/>
        <v>3.0268957989405103</v>
      </c>
    </row>
    <row r="515" spans="5:6" x14ac:dyDescent="0.25">
      <c r="E515" s="24">
        <f t="shared" ca="1" si="14"/>
        <v>0.32710044467738386</v>
      </c>
      <c r="F515" s="24">
        <f t="shared" ca="1" si="15"/>
        <v>22.34975969969565</v>
      </c>
    </row>
    <row r="516" spans="5:6" x14ac:dyDescent="0.25">
      <c r="E516" s="24">
        <f t="shared" ref="E516:E579" ca="1" si="16">RAND()</f>
        <v>0.45483393295110086</v>
      </c>
      <c r="F516" s="24">
        <f t="shared" ref="F516:F579" ca="1" si="17">-LOG(E516,EXP(1))/$C$3</f>
        <v>15.756458183571453</v>
      </c>
    </row>
    <row r="517" spans="5:6" x14ac:dyDescent="0.25">
      <c r="E517" s="24">
        <f t="shared" ca="1" si="16"/>
        <v>0.71257531332131374</v>
      </c>
      <c r="F517" s="24">
        <f t="shared" ca="1" si="17"/>
        <v>6.7773933903676618</v>
      </c>
    </row>
    <row r="518" spans="5:6" x14ac:dyDescent="0.25">
      <c r="E518" s="24">
        <f t="shared" ca="1" si="16"/>
        <v>0.13931547873158512</v>
      </c>
      <c r="F518" s="24">
        <f t="shared" ca="1" si="17"/>
        <v>39.420285728225274</v>
      </c>
    </row>
    <row r="519" spans="5:6" x14ac:dyDescent="0.25">
      <c r="E519" s="24">
        <f t="shared" ca="1" si="16"/>
        <v>0.49865019038144076</v>
      </c>
      <c r="F519" s="24">
        <f t="shared" ca="1" si="17"/>
        <v>13.917009006812169</v>
      </c>
    </row>
    <row r="520" spans="5:6" x14ac:dyDescent="0.25">
      <c r="E520" s="24">
        <f t="shared" ca="1" si="16"/>
        <v>0.98044385085933394</v>
      </c>
      <c r="F520" s="24">
        <f t="shared" ca="1" si="17"/>
        <v>0.39499801619449415</v>
      </c>
    </row>
    <row r="521" spans="5:6" x14ac:dyDescent="0.25">
      <c r="E521" s="24">
        <f t="shared" ca="1" si="16"/>
        <v>0.47409444329695316</v>
      </c>
      <c r="F521" s="24">
        <f t="shared" ca="1" si="17"/>
        <v>14.926974593445465</v>
      </c>
    </row>
    <row r="522" spans="5:6" x14ac:dyDescent="0.25">
      <c r="E522" s="24">
        <f t="shared" ca="1" si="16"/>
        <v>0.37051429219408005</v>
      </c>
      <c r="F522" s="24">
        <f t="shared" ca="1" si="17"/>
        <v>19.857265191347793</v>
      </c>
    </row>
    <row r="523" spans="5:6" x14ac:dyDescent="0.25">
      <c r="E523" s="24">
        <f t="shared" ca="1" si="16"/>
        <v>0.86074279243959273</v>
      </c>
      <c r="F523" s="24">
        <f t="shared" ca="1" si="17"/>
        <v>2.9991910076042982</v>
      </c>
    </row>
    <row r="524" spans="5:6" x14ac:dyDescent="0.25">
      <c r="E524" s="24">
        <f t="shared" ca="1" si="16"/>
        <v>0.83232459490666932</v>
      </c>
      <c r="F524" s="24">
        <f t="shared" ca="1" si="17"/>
        <v>3.6706555227206943</v>
      </c>
    </row>
    <row r="525" spans="5:6" x14ac:dyDescent="0.25">
      <c r="E525" s="24">
        <f t="shared" ca="1" si="16"/>
        <v>0.90609249190976715</v>
      </c>
      <c r="F525" s="24">
        <f t="shared" ca="1" si="17"/>
        <v>1.9722777989835489</v>
      </c>
    </row>
    <row r="526" spans="5:6" x14ac:dyDescent="0.25">
      <c r="E526" s="24">
        <f t="shared" ca="1" si="16"/>
        <v>0.99911107299691715</v>
      </c>
      <c r="F526" s="24">
        <f t="shared" ca="1" si="17"/>
        <v>1.7786446659764754E-2</v>
      </c>
    </row>
    <row r="527" spans="5:6" x14ac:dyDescent="0.25">
      <c r="E527" s="24">
        <f t="shared" ca="1" si="16"/>
        <v>0.70799628035096518</v>
      </c>
      <c r="F527" s="24">
        <f t="shared" ca="1" si="17"/>
        <v>6.9063287808758567</v>
      </c>
    </row>
    <row r="528" spans="5:6" x14ac:dyDescent="0.25">
      <c r="E528" s="24">
        <f t="shared" ca="1" si="16"/>
        <v>0.23222698913391382</v>
      </c>
      <c r="F528" s="24">
        <f t="shared" ca="1" si="17"/>
        <v>29.200799683985252</v>
      </c>
    </row>
    <row r="529" spans="5:6" x14ac:dyDescent="0.25">
      <c r="E529" s="24">
        <f t="shared" ca="1" si="16"/>
        <v>5.3299792426546921E-2</v>
      </c>
      <c r="F529" s="24">
        <f t="shared" ca="1" si="17"/>
        <v>58.636456845083785</v>
      </c>
    </row>
    <row r="530" spans="5:6" x14ac:dyDescent="0.25">
      <c r="E530" s="24">
        <f t="shared" ca="1" si="16"/>
        <v>0.43122056686608645</v>
      </c>
      <c r="F530" s="24">
        <f t="shared" ca="1" si="17"/>
        <v>16.822711274221248</v>
      </c>
    </row>
    <row r="531" spans="5:6" x14ac:dyDescent="0.25">
      <c r="E531" s="24">
        <f t="shared" ca="1" si="16"/>
        <v>0.28109515112034023</v>
      </c>
      <c r="F531" s="24">
        <f t="shared" ca="1" si="17"/>
        <v>25.381241017585189</v>
      </c>
    </row>
    <row r="532" spans="5:6" x14ac:dyDescent="0.25">
      <c r="E532" s="24">
        <f t="shared" ca="1" si="16"/>
        <v>0.36249636035888477</v>
      </c>
      <c r="F532" s="24">
        <f t="shared" ca="1" si="17"/>
        <v>20.294816902541921</v>
      </c>
    </row>
    <row r="533" spans="5:6" x14ac:dyDescent="0.25">
      <c r="E533" s="24">
        <f t="shared" ca="1" si="16"/>
        <v>0.28843403239654231</v>
      </c>
      <c r="F533" s="24">
        <f t="shared" ca="1" si="17"/>
        <v>24.86577752768773</v>
      </c>
    </row>
    <row r="534" spans="5:6" x14ac:dyDescent="0.25">
      <c r="E534" s="24">
        <f t="shared" ca="1" si="16"/>
        <v>0.62550818002380904</v>
      </c>
      <c r="F534" s="24">
        <f t="shared" ca="1" si="17"/>
        <v>9.3838174316929663</v>
      </c>
    </row>
    <row r="535" spans="5:6" x14ac:dyDescent="0.25">
      <c r="E535" s="24">
        <f t="shared" ca="1" si="16"/>
        <v>0.79479299180067664</v>
      </c>
      <c r="F535" s="24">
        <f t="shared" ca="1" si="17"/>
        <v>4.5934717181333191</v>
      </c>
    </row>
    <row r="536" spans="5:6" x14ac:dyDescent="0.25">
      <c r="E536" s="24">
        <f t="shared" ca="1" si="16"/>
        <v>0.6852607066094093</v>
      </c>
      <c r="F536" s="24">
        <f t="shared" ca="1" si="17"/>
        <v>7.5591183907380497</v>
      </c>
    </row>
    <row r="537" spans="5:6" x14ac:dyDescent="0.25">
      <c r="E537" s="24">
        <f t="shared" ca="1" si="16"/>
        <v>0.9297340464015007</v>
      </c>
      <c r="F537" s="24">
        <f t="shared" ca="1" si="17"/>
        <v>1.4571341068760693</v>
      </c>
    </row>
    <row r="538" spans="5:6" x14ac:dyDescent="0.25">
      <c r="E538" s="24">
        <f t="shared" ca="1" si="16"/>
        <v>0.90658702133741476</v>
      </c>
      <c r="F538" s="24">
        <f t="shared" ca="1" si="17"/>
        <v>1.9613651266373859</v>
      </c>
    </row>
    <row r="539" spans="5:6" x14ac:dyDescent="0.25">
      <c r="E539" s="24">
        <f t="shared" ca="1" si="16"/>
        <v>0.51772562184918203</v>
      </c>
      <c r="F539" s="24">
        <f t="shared" ca="1" si="17"/>
        <v>13.16619729213007</v>
      </c>
    </row>
    <row r="540" spans="5:6" x14ac:dyDescent="0.25">
      <c r="E540" s="24">
        <f t="shared" ca="1" si="16"/>
        <v>0.9044598299492459</v>
      </c>
      <c r="F540" s="24">
        <f t="shared" ca="1" si="17"/>
        <v>2.0083477293212231</v>
      </c>
    </row>
    <row r="541" spans="5:6" x14ac:dyDescent="0.25">
      <c r="E541" s="24">
        <f t="shared" ca="1" si="16"/>
        <v>0.36035964545660826</v>
      </c>
      <c r="F541" s="24">
        <f t="shared" ca="1" si="17"/>
        <v>20.413054621165553</v>
      </c>
    </row>
    <row r="542" spans="5:6" x14ac:dyDescent="0.25">
      <c r="E542" s="24">
        <f t="shared" ca="1" si="16"/>
        <v>0.22516800461189812</v>
      </c>
      <c r="F542" s="24">
        <f t="shared" ca="1" si="17"/>
        <v>29.818169364917875</v>
      </c>
    </row>
    <row r="543" spans="5:6" x14ac:dyDescent="0.25">
      <c r="E543" s="24">
        <f t="shared" ca="1" si="16"/>
        <v>0.70418852389558273</v>
      </c>
      <c r="F543" s="24">
        <f t="shared" ca="1" si="17"/>
        <v>7.0141833809785785</v>
      </c>
    </row>
    <row r="544" spans="5:6" x14ac:dyDescent="0.25">
      <c r="E544" s="24">
        <f t="shared" ca="1" si="16"/>
        <v>0.25998633929261139</v>
      </c>
      <c r="F544" s="24">
        <f t="shared" ca="1" si="17"/>
        <v>26.942523810584191</v>
      </c>
    </row>
    <row r="545" spans="5:6" x14ac:dyDescent="0.25">
      <c r="E545" s="24">
        <f t="shared" ca="1" si="16"/>
        <v>9.048264694363839E-2</v>
      </c>
      <c r="F545" s="24">
        <f t="shared" ca="1" si="17"/>
        <v>48.051943862821936</v>
      </c>
    </row>
    <row r="546" spans="5:6" x14ac:dyDescent="0.25">
      <c r="E546" s="24">
        <f t="shared" ca="1" si="16"/>
        <v>0.41800848176246574</v>
      </c>
      <c r="F546" s="24">
        <f t="shared" ca="1" si="17"/>
        <v>17.445071107309627</v>
      </c>
    </row>
    <row r="547" spans="5:6" x14ac:dyDescent="0.25">
      <c r="E547" s="24">
        <f t="shared" ca="1" si="16"/>
        <v>0.76739924870854237</v>
      </c>
      <c r="F547" s="24">
        <f t="shared" ca="1" si="17"/>
        <v>5.2949616035740084</v>
      </c>
    </row>
    <row r="548" spans="5:6" x14ac:dyDescent="0.25">
      <c r="E548" s="24">
        <f t="shared" ca="1" si="16"/>
        <v>0.57465058652553413</v>
      </c>
      <c r="F548" s="24">
        <f t="shared" ca="1" si="17"/>
        <v>11.079861970044167</v>
      </c>
    </row>
    <row r="549" spans="5:6" x14ac:dyDescent="0.25">
      <c r="E549" s="24">
        <f t="shared" ca="1" si="16"/>
        <v>0.94716220098440906</v>
      </c>
      <c r="F549" s="24">
        <f t="shared" ca="1" si="17"/>
        <v>1.0856984340795</v>
      </c>
    </row>
    <row r="550" spans="5:6" x14ac:dyDescent="0.25">
      <c r="E550" s="24">
        <f t="shared" ca="1" si="16"/>
        <v>0.17943334762132335</v>
      </c>
      <c r="F550" s="24">
        <f t="shared" ca="1" si="17"/>
        <v>34.359029249098676</v>
      </c>
    </row>
    <row r="551" spans="5:6" x14ac:dyDescent="0.25">
      <c r="E551" s="24">
        <f t="shared" ca="1" si="16"/>
        <v>0.48609782662577428</v>
      </c>
      <c r="F551" s="24">
        <f t="shared" ca="1" si="17"/>
        <v>14.426907719683639</v>
      </c>
    </row>
    <row r="552" spans="5:6" x14ac:dyDescent="0.25">
      <c r="E552" s="24">
        <f t="shared" ca="1" si="16"/>
        <v>0.18600836689643607</v>
      </c>
      <c r="F552" s="24">
        <f t="shared" ca="1" si="17"/>
        <v>33.639272459329646</v>
      </c>
    </row>
    <row r="553" spans="5:6" x14ac:dyDescent="0.25">
      <c r="E553" s="24">
        <f t="shared" ca="1" si="16"/>
        <v>0.84174645105769197</v>
      </c>
      <c r="F553" s="24">
        <f t="shared" ca="1" si="17"/>
        <v>3.4455287419503846</v>
      </c>
    </row>
    <row r="554" spans="5:6" x14ac:dyDescent="0.25">
      <c r="E554" s="24">
        <f t="shared" ca="1" si="16"/>
        <v>6.3336366210681616E-2</v>
      </c>
      <c r="F554" s="24">
        <f t="shared" ca="1" si="17"/>
        <v>55.185912181985074</v>
      </c>
    </row>
    <row r="555" spans="5:6" x14ac:dyDescent="0.25">
      <c r="E555" s="24">
        <f t="shared" ca="1" si="16"/>
        <v>6.0611521567123683E-2</v>
      </c>
      <c r="F555" s="24">
        <f t="shared" ca="1" si="17"/>
        <v>56.06540558216566</v>
      </c>
    </row>
    <row r="556" spans="5:6" x14ac:dyDescent="0.25">
      <c r="E556" s="24">
        <f t="shared" ca="1" si="16"/>
        <v>0.82531773289498622</v>
      </c>
      <c r="F556" s="24">
        <f t="shared" ca="1" si="17"/>
        <v>3.8397367201895602</v>
      </c>
    </row>
    <row r="557" spans="5:6" x14ac:dyDescent="0.25">
      <c r="E557" s="24">
        <f t="shared" ca="1" si="16"/>
        <v>0.50685768976373435</v>
      </c>
      <c r="F557" s="24">
        <f t="shared" ca="1" si="17"/>
        <v>13.590500111866058</v>
      </c>
    </row>
    <row r="558" spans="5:6" x14ac:dyDescent="0.25">
      <c r="E558" s="24">
        <f t="shared" ca="1" si="16"/>
        <v>0.12037120264897538</v>
      </c>
      <c r="F558" s="24">
        <f t="shared" ca="1" si="17"/>
        <v>42.343499107440437</v>
      </c>
    </row>
    <row r="559" spans="5:6" x14ac:dyDescent="0.25">
      <c r="E559" s="24">
        <f t="shared" ca="1" si="16"/>
        <v>0.44786438624855163</v>
      </c>
      <c r="F559" s="24">
        <f t="shared" ca="1" si="17"/>
        <v>16.065296033189515</v>
      </c>
    </row>
    <row r="560" spans="5:6" x14ac:dyDescent="0.25">
      <c r="E560" s="24">
        <f t="shared" ca="1" si="16"/>
        <v>0.15532152005805777</v>
      </c>
      <c r="F560" s="24">
        <f t="shared" ca="1" si="17"/>
        <v>37.245159750900356</v>
      </c>
    </row>
    <row r="561" spans="5:6" x14ac:dyDescent="0.25">
      <c r="E561" s="24">
        <f t="shared" ca="1" si="16"/>
        <v>1.4232011922291954E-2</v>
      </c>
      <c r="F561" s="24">
        <f t="shared" ca="1" si="17"/>
        <v>85.045229818174533</v>
      </c>
    </row>
    <row r="562" spans="5:6" x14ac:dyDescent="0.25">
      <c r="E562" s="24">
        <f t="shared" ca="1" si="16"/>
        <v>0.10029110875302494</v>
      </c>
      <c r="F562" s="24">
        <f t="shared" ca="1" si="17"/>
        <v>45.993564689474859</v>
      </c>
    </row>
    <row r="563" spans="5:6" x14ac:dyDescent="0.25">
      <c r="E563" s="24">
        <f t="shared" ca="1" si="16"/>
        <v>0.722977244558626</v>
      </c>
      <c r="F563" s="24">
        <f t="shared" ca="1" si="17"/>
        <v>6.4875506191639838</v>
      </c>
    </row>
    <row r="564" spans="5:6" x14ac:dyDescent="0.25">
      <c r="E564" s="24">
        <f t="shared" ca="1" si="16"/>
        <v>0.34311941821701208</v>
      </c>
      <c r="F564" s="24">
        <f t="shared" ca="1" si="17"/>
        <v>21.393534686841253</v>
      </c>
    </row>
    <row r="565" spans="5:6" x14ac:dyDescent="0.25">
      <c r="E565" s="24">
        <f t="shared" ca="1" si="16"/>
        <v>0.15115867643659753</v>
      </c>
      <c r="F565" s="24">
        <f t="shared" ca="1" si="17"/>
        <v>37.78850313163607</v>
      </c>
    </row>
    <row r="566" spans="5:6" x14ac:dyDescent="0.25">
      <c r="E566" s="24">
        <f t="shared" ca="1" si="16"/>
        <v>0.70535702902050001</v>
      </c>
      <c r="F566" s="24">
        <f t="shared" ca="1" si="17"/>
        <v>6.9810236043348857</v>
      </c>
    </row>
    <row r="567" spans="5:6" x14ac:dyDescent="0.25">
      <c r="E567" s="24">
        <f t="shared" ca="1" si="16"/>
        <v>0.93876782940981962</v>
      </c>
      <c r="F567" s="24">
        <f t="shared" ca="1" si="17"/>
        <v>1.263741667412579</v>
      </c>
    </row>
    <row r="568" spans="5:6" x14ac:dyDescent="0.25">
      <c r="E568" s="24">
        <f t="shared" ca="1" si="16"/>
        <v>0.34224938010416817</v>
      </c>
      <c r="F568" s="24">
        <f t="shared" ca="1" si="17"/>
        <v>21.444312521042548</v>
      </c>
    </row>
    <row r="569" spans="5:6" x14ac:dyDescent="0.25">
      <c r="E569" s="24">
        <f t="shared" ca="1" si="16"/>
        <v>0.26342377970530229</v>
      </c>
      <c r="F569" s="24">
        <f t="shared" ca="1" si="17"/>
        <v>26.679824278504451</v>
      </c>
    </row>
    <row r="570" spans="5:6" x14ac:dyDescent="0.25">
      <c r="E570" s="24">
        <f t="shared" ca="1" si="16"/>
        <v>0.94437990192432131</v>
      </c>
      <c r="F570" s="24">
        <f t="shared" ca="1" si="17"/>
        <v>1.1445351062825573</v>
      </c>
    </row>
    <row r="571" spans="5:6" x14ac:dyDescent="0.25">
      <c r="E571" s="24">
        <f t="shared" ca="1" si="16"/>
        <v>0.47438327835747374</v>
      </c>
      <c r="F571" s="24">
        <f t="shared" ca="1" si="17"/>
        <v>14.914793598031247</v>
      </c>
    </row>
    <row r="572" spans="5:6" x14ac:dyDescent="0.25">
      <c r="E572" s="24">
        <f t="shared" ca="1" si="16"/>
        <v>0.6328164991002464</v>
      </c>
      <c r="F572" s="24">
        <f t="shared" ca="1" si="17"/>
        <v>9.1514957940265056</v>
      </c>
    </row>
    <row r="573" spans="5:6" x14ac:dyDescent="0.25">
      <c r="E573" s="24">
        <f t="shared" ca="1" si="16"/>
        <v>0.51302416813332796</v>
      </c>
      <c r="F573" s="24">
        <f t="shared" ca="1" si="17"/>
        <v>13.348646471001272</v>
      </c>
    </row>
    <row r="574" spans="5:6" x14ac:dyDescent="0.25">
      <c r="E574" s="24">
        <f t="shared" ca="1" si="16"/>
        <v>0.53308407734793772</v>
      </c>
      <c r="F574" s="24">
        <f t="shared" ca="1" si="17"/>
        <v>12.581522472787293</v>
      </c>
    </row>
    <row r="575" spans="5:6" x14ac:dyDescent="0.25">
      <c r="E575" s="24">
        <f t="shared" ca="1" si="16"/>
        <v>0.56919411626362437</v>
      </c>
      <c r="F575" s="24">
        <f t="shared" ca="1" si="17"/>
        <v>11.27067499344494</v>
      </c>
    </row>
    <row r="576" spans="5:6" x14ac:dyDescent="0.25">
      <c r="E576" s="24">
        <f t="shared" ca="1" si="16"/>
        <v>0.62014637155992769</v>
      </c>
      <c r="F576" s="24">
        <f t="shared" ca="1" si="17"/>
        <v>9.5559949129014061</v>
      </c>
    </row>
    <row r="577" spans="5:6" x14ac:dyDescent="0.25">
      <c r="E577" s="24">
        <f t="shared" ca="1" si="16"/>
        <v>0.15858838800970587</v>
      </c>
      <c r="F577" s="24">
        <f t="shared" ca="1" si="17"/>
        <v>36.828863760748106</v>
      </c>
    </row>
    <row r="578" spans="5:6" x14ac:dyDescent="0.25">
      <c r="E578" s="24">
        <f t="shared" ca="1" si="16"/>
        <v>0.51039168424649295</v>
      </c>
      <c r="F578" s="24">
        <f t="shared" ca="1" si="17"/>
        <v>13.451536794095812</v>
      </c>
    </row>
    <row r="579" spans="5:6" x14ac:dyDescent="0.25">
      <c r="E579" s="24">
        <f t="shared" ca="1" si="16"/>
        <v>0.59240721111348826</v>
      </c>
      <c r="F579" s="24">
        <f t="shared" ca="1" si="17"/>
        <v>10.471220479048759</v>
      </c>
    </row>
    <row r="580" spans="5:6" x14ac:dyDescent="0.25">
      <c r="E580" s="24">
        <f t="shared" ref="E580:E643" ca="1" si="18">RAND()</f>
        <v>0.10968914927290907</v>
      </c>
      <c r="F580" s="24">
        <f t="shared" ref="F580:F643" ca="1" si="19">-LOG(E580,EXP(1))/$C$3</f>
        <v>44.202096586573994</v>
      </c>
    </row>
    <row r="581" spans="5:6" x14ac:dyDescent="0.25">
      <c r="E581" s="24">
        <f t="shared" ca="1" si="18"/>
        <v>0.57819215076444408</v>
      </c>
      <c r="F581" s="24">
        <f t="shared" ca="1" si="19"/>
        <v>10.956980495740277</v>
      </c>
    </row>
    <row r="582" spans="5:6" x14ac:dyDescent="0.25">
      <c r="E582" s="24">
        <f t="shared" ca="1" si="18"/>
        <v>0.94273424763791192</v>
      </c>
      <c r="F582" s="24">
        <f t="shared" ca="1" si="19"/>
        <v>1.1794170386542069</v>
      </c>
    </row>
    <row r="583" spans="5:6" x14ac:dyDescent="0.25">
      <c r="E583" s="24">
        <f t="shared" ca="1" si="18"/>
        <v>0.26269822644745278</v>
      </c>
      <c r="F583" s="24">
        <f t="shared" ca="1" si="19"/>
        <v>26.734986671205629</v>
      </c>
    </row>
    <row r="584" spans="5:6" x14ac:dyDescent="0.25">
      <c r="E584" s="24">
        <f t="shared" ca="1" si="18"/>
        <v>0.98360405582276766</v>
      </c>
      <c r="F584" s="24">
        <f t="shared" ca="1" si="19"/>
        <v>0.33063690402594992</v>
      </c>
    </row>
    <row r="585" spans="5:6" x14ac:dyDescent="0.25">
      <c r="E585" s="24">
        <f t="shared" ca="1" si="18"/>
        <v>0.22998403693187197</v>
      </c>
      <c r="F585" s="24">
        <f t="shared" ca="1" si="19"/>
        <v>29.394907542231802</v>
      </c>
    </row>
    <row r="586" spans="5:6" x14ac:dyDescent="0.25">
      <c r="E586" s="24">
        <f t="shared" ca="1" si="18"/>
        <v>0.70305628095345751</v>
      </c>
      <c r="F586" s="24">
        <f t="shared" ca="1" si="19"/>
        <v>7.0463666424137879</v>
      </c>
    </row>
    <row r="587" spans="5:6" x14ac:dyDescent="0.25">
      <c r="E587" s="24">
        <f t="shared" ca="1" si="18"/>
        <v>0.36039069100118404</v>
      </c>
      <c r="F587" s="24">
        <f t="shared" ca="1" si="19"/>
        <v>20.411331664239995</v>
      </c>
    </row>
    <row r="588" spans="5:6" x14ac:dyDescent="0.25">
      <c r="E588" s="24">
        <f t="shared" ca="1" si="18"/>
        <v>0.10883294017172207</v>
      </c>
      <c r="F588" s="24">
        <f t="shared" ca="1" si="19"/>
        <v>44.358824629025243</v>
      </c>
    </row>
    <row r="589" spans="5:6" x14ac:dyDescent="0.25">
      <c r="E589" s="24">
        <f t="shared" ca="1" si="18"/>
        <v>8.7295555794851043E-2</v>
      </c>
      <c r="F589" s="24">
        <f t="shared" ca="1" si="19"/>
        <v>48.769114494157492</v>
      </c>
    </row>
    <row r="590" spans="5:6" x14ac:dyDescent="0.25">
      <c r="E590" s="24">
        <f t="shared" ca="1" si="18"/>
        <v>0.51780476104662376</v>
      </c>
      <c r="F590" s="24">
        <f t="shared" ca="1" si="19"/>
        <v>13.163140338943453</v>
      </c>
    </row>
    <row r="591" spans="5:6" x14ac:dyDescent="0.25">
      <c r="E591" s="24">
        <f t="shared" ca="1" si="18"/>
        <v>0.48665041164443923</v>
      </c>
      <c r="F591" s="24">
        <f t="shared" ca="1" si="19"/>
        <v>14.404185084725714</v>
      </c>
    </row>
    <row r="592" spans="5:6" x14ac:dyDescent="0.25">
      <c r="E592" s="24">
        <f t="shared" ca="1" si="18"/>
        <v>0.66690319341102733</v>
      </c>
      <c r="F592" s="24">
        <f t="shared" ca="1" si="19"/>
        <v>8.1022076182950844</v>
      </c>
    </row>
    <row r="593" spans="5:6" x14ac:dyDescent="0.25">
      <c r="E593" s="24">
        <f t="shared" ca="1" si="18"/>
        <v>0.34235312496375603</v>
      </c>
      <c r="F593" s="24">
        <f t="shared" ca="1" si="19"/>
        <v>21.438250909546003</v>
      </c>
    </row>
    <row r="594" spans="5:6" x14ac:dyDescent="0.25">
      <c r="E594" s="24">
        <f t="shared" ca="1" si="18"/>
        <v>0.2351954118229983</v>
      </c>
      <c r="F594" s="24">
        <f t="shared" ca="1" si="19"/>
        <v>28.946771414064386</v>
      </c>
    </row>
    <row r="595" spans="5:6" x14ac:dyDescent="0.25">
      <c r="E595" s="24">
        <f t="shared" ca="1" si="18"/>
        <v>0.13867568378451389</v>
      </c>
      <c r="F595" s="24">
        <f t="shared" ca="1" si="19"/>
        <v>39.51234564421997</v>
      </c>
    </row>
    <row r="596" spans="5:6" x14ac:dyDescent="0.25">
      <c r="E596" s="24">
        <f t="shared" ca="1" si="18"/>
        <v>0.1269222047677605</v>
      </c>
      <c r="F596" s="24">
        <f t="shared" ca="1" si="19"/>
        <v>41.283618821987837</v>
      </c>
    </row>
    <row r="597" spans="5:6" x14ac:dyDescent="0.25">
      <c r="E597" s="24">
        <f t="shared" ca="1" si="18"/>
        <v>0.81342150975289307</v>
      </c>
      <c r="F597" s="24">
        <f t="shared" ca="1" si="19"/>
        <v>4.1301168321745179</v>
      </c>
    </row>
    <row r="598" spans="5:6" x14ac:dyDescent="0.25">
      <c r="E598" s="24">
        <f t="shared" ca="1" si="18"/>
        <v>0.52479177892392637</v>
      </c>
      <c r="F598" s="24">
        <f t="shared" ca="1" si="19"/>
        <v>12.895074132703179</v>
      </c>
    </row>
    <row r="599" spans="5:6" x14ac:dyDescent="0.25">
      <c r="E599" s="24">
        <f t="shared" ca="1" si="18"/>
        <v>0.8023853097989887</v>
      </c>
      <c r="F599" s="24">
        <f t="shared" ca="1" si="19"/>
        <v>4.4033270065956476</v>
      </c>
    </row>
    <row r="600" spans="5:6" x14ac:dyDescent="0.25">
      <c r="E600" s="24">
        <f t="shared" ca="1" si="18"/>
        <v>7.8126088216049716E-2</v>
      </c>
      <c r="F600" s="24">
        <f t="shared" ca="1" si="19"/>
        <v>50.988624837142901</v>
      </c>
    </row>
    <row r="601" spans="5:6" x14ac:dyDescent="0.25">
      <c r="E601" s="24">
        <f t="shared" ca="1" si="18"/>
        <v>0.60398684325458762</v>
      </c>
      <c r="F601" s="24">
        <f t="shared" ca="1" si="19"/>
        <v>10.084057279512969</v>
      </c>
    </row>
    <row r="602" spans="5:6" x14ac:dyDescent="0.25">
      <c r="E602" s="24">
        <f t="shared" ca="1" si="18"/>
        <v>0.86537179253525021</v>
      </c>
      <c r="F602" s="24">
        <f t="shared" ca="1" si="19"/>
        <v>2.8919209287142005</v>
      </c>
    </row>
    <row r="603" spans="5:6" x14ac:dyDescent="0.25">
      <c r="E603" s="24">
        <f t="shared" ca="1" si="18"/>
        <v>0.83978014262581668</v>
      </c>
      <c r="F603" s="24">
        <f t="shared" ca="1" si="19"/>
        <v>3.4923031274523719</v>
      </c>
    </row>
    <row r="604" spans="5:6" x14ac:dyDescent="0.25">
      <c r="E604" s="24">
        <f t="shared" ca="1" si="18"/>
        <v>0.42914258109974934</v>
      </c>
      <c r="F604" s="24">
        <f t="shared" ca="1" si="19"/>
        <v>16.919321167931187</v>
      </c>
    </row>
    <row r="605" spans="5:6" x14ac:dyDescent="0.25">
      <c r="E605" s="24">
        <f t="shared" ca="1" si="18"/>
        <v>0.47280420752013608</v>
      </c>
      <c r="F605" s="24">
        <f t="shared" ca="1" si="19"/>
        <v>14.981478275511634</v>
      </c>
    </row>
    <row r="606" spans="5:6" x14ac:dyDescent="0.25">
      <c r="E606" s="24">
        <f t="shared" ca="1" si="18"/>
        <v>0.20564330636300521</v>
      </c>
      <c r="F606" s="24">
        <f t="shared" ca="1" si="19"/>
        <v>31.632242670401141</v>
      </c>
    </row>
    <row r="607" spans="5:6" x14ac:dyDescent="0.25">
      <c r="E607" s="24">
        <f t="shared" ca="1" si="18"/>
        <v>0.37038511033843224</v>
      </c>
      <c r="F607" s="24">
        <f t="shared" ca="1" si="19"/>
        <v>19.864239517768645</v>
      </c>
    </row>
    <row r="608" spans="5:6" x14ac:dyDescent="0.25">
      <c r="E608" s="24">
        <f t="shared" ca="1" si="18"/>
        <v>0.7041115865007368</v>
      </c>
      <c r="F608" s="24">
        <f t="shared" ca="1" si="19"/>
        <v>7.0163686366454501</v>
      </c>
    </row>
    <row r="609" spans="5:6" x14ac:dyDescent="0.25">
      <c r="E609" s="24">
        <f t="shared" ca="1" si="18"/>
        <v>0.42244251973966196</v>
      </c>
      <c r="F609" s="24">
        <f t="shared" ca="1" si="19"/>
        <v>17.234037787874669</v>
      </c>
    </row>
    <row r="610" spans="5:6" x14ac:dyDescent="0.25">
      <c r="E610" s="24">
        <f t="shared" ca="1" si="18"/>
        <v>0.60220061636147959</v>
      </c>
      <c r="F610" s="24">
        <f t="shared" ca="1" si="19"/>
        <v>10.143292788375753</v>
      </c>
    </row>
    <row r="611" spans="5:6" x14ac:dyDescent="0.25">
      <c r="E611" s="24">
        <f t="shared" ca="1" si="18"/>
        <v>0.56361325817775154</v>
      </c>
      <c r="F611" s="24">
        <f t="shared" ca="1" si="19"/>
        <v>11.467739502863711</v>
      </c>
    </row>
    <row r="612" spans="5:6" x14ac:dyDescent="0.25">
      <c r="E612" s="24">
        <f t="shared" ca="1" si="18"/>
        <v>0.78827333050219495</v>
      </c>
      <c r="F612" s="24">
        <f t="shared" ca="1" si="19"/>
        <v>4.7582076629773207</v>
      </c>
    </row>
    <row r="613" spans="5:6" x14ac:dyDescent="0.25">
      <c r="E613" s="24">
        <f t="shared" ca="1" si="18"/>
        <v>0.38638693852113093</v>
      </c>
      <c r="F613" s="24">
        <f t="shared" ca="1" si="19"/>
        <v>19.018319604285036</v>
      </c>
    </row>
    <row r="614" spans="5:6" x14ac:dyDescent="0.25">
      <c r="E614" s="24">
        <f t="shared" ca="1" si="18"/>
        <v>0.89942782030030444</v>
      </c>
      <c r="F614" s="24">
        <f t="shared" ca="1" si="19"/>
        <v>2.1199294611551274</v>
      </c>
    </row>
    <row r="615" spans="5:6" x14ac:dyDescent="0.25">
      <c r="E615" s="24">
        <f t="shared" ca="1" si="18"/>
        <v>0.53551327872275323</v>
      </c>
      <c r="F615" s="24">
        <f t="shared" ca="1" si="19"/>
        <v>12.490591850677685</v>
      </c>
    </row>
    <row r="616" spans="5:6" x14ac:dyDescent="0.25">
      <c r="E616" s="24">
        <f t="shared" ca="1" si="18"/>
        <v>0.90814065400584876</v>
      </c>
      <c r="F616" s="24">
        <f t="shared" ca="1" si="19"/>
        <v>1.9271201416928954</v>
      </c>
    </row>
    <row r="617" spans="5:6" x14ac:dyDescent="0.25">
      <c r="E617" s="24">
        <f t="shared" ca="1" si="18"/>
        <v>0.69119539583433143</v>
      </c>
      <c r="F617" s="24">
        <f t="shared" ca="1" si="19"/>
        <v>7.3866544526757734</v>
      </c>
    </row>
    <row r="618" spans="5:6" x14ac:dyDescent="0.25">
      <c r="E618" s="24">
        <f t="shared" ca="1" si="18"/>
        <v>0.38688837048155444</v>
      </c>
      <c r="F618" s="24">
        <f t="shared" ca="1" si="19"/>
        <v>18.992381518593273</v>
      </c>
    </row>
    <row r="619" spans="5:6" x14ac:dyDescent="0.25">
      <c r="E619" s="24">
        <f t="shared" ca="1" si="18"/>
        <v>0.2617270470393378</v>
      </c>
      <c r="F619" s="24">
        <f t="shared" ca="1" si="19"/>
        <v>26.809062469412861</v>
      </c>
    </row>
    <row r="620" spans="5:6" x14ac:dyDescent="0.25">
      <c r="E620" s="24">
        <f t="shared" ca="1" si="18"/>
        <v>0.26704507201160821</v>
      </c>
      <c r="F620" s="24">
        <f t="shared" ca="1" si="19"/>
        <v>26.406756515925764</v>
      </c>
    </row>
    <row r="621" spans="5:6" x14ac:dyDescent="0.25">
      <c r="E621" s="24">
        <f t="shared" ca="1" si="18"/>
        <v>0.36434616704560596</v>
      </c>
      <c r="F621" s="24">
        <f t="shared" ca="1" si="19"/>
        <v>20.193017098006116</v>
      </c>
    </row>
    <row r="622" spans="5:6" x14ac:dyDescent="0.25">
      <c r="E622" s="24">
        <f t="shared" ca="1" si="18"/>
        <v>0.13760831346304458</v>
      </c>
      <c r="F622" s="24">
        <f t="shared" ca="1" si="19"/>
        <v>39.666878753972568</v>
      </c>
    </row>
    <row r="623" spans="5:6" x14ac:dyDescent="0.25">
      <c r="E623" s="24">
        <f t="shared" ca="1" si="18"/>
        <v>0.17822040970982389</v>
      </c>
      <c r="F623" s="24">
        <f t="shared" ca="1" si="19"/>
        <v>34.494684758019162</v>
      </c>
    </row>
    <row r="624" spans="5:6" x14ac:dyDescent="0.25">
      <c r="E624" s="24">
        <f t="shared" ca="1" si="18"/>
        <v>0.49998413175947254</v>
      </c>
      <c r="F624" s="24">
        <f t="shared" ca="1" si="19"/>
        <v>13.86357835089226</v>
      </c>
    </row>
    <row r="625" spans="5:6" x14ac:dyDescent="0.25">
      <c r="E625" s="24">
        <f t="shared" ca="1" si="18"/>
        <v>7.2435975312805656E-3</v>
      </c>
      <c r="F625" s="24">
        <f t="shared" ca="1" si="19"/>
        <v>98.552745988220522</v>
      </c>
    </row>
    <row r="626" spans="5:6" x14ac:dyDescent="0.25">
      <c r="E626" s="24">
        <f t="shared" ca="1" si="18"/>
        <v>0.3635419971561169</v>
      </c>
      <c r="F626" s="24">
        <f t="shared" ca="1" si="19"/>
        <v>20.237209063542789</v>
      </c>
    </row>
    <row r="627" spans="5:6" x14ac:dyDescent="0.25">
      <c r="E627" s="24">
        <f t="shared" ca="1" si="18"/>
        <v>0.44404128044912083</v>
      </c>
      <c r="F627" s="24">
        <f t="shared" ca="1" si="19"/>
        <v>16.236754937744376</v>
      </c>
    </row>
    <row r="628" spans="5:6" x14ac:dyDescent="0.25">
      <c r="E628" s="24">
        <f t="shared" ca="1" si="18"/>
        <v>0.1093253593111817</v>
      </c>
      <c r="F628" s="24">
        <f t="shared" ca="1" si="19"/>
        <v>44.268537901105773</v>
      </c>
    </row>
    <row r="629" spans="5:6" x14ac:dyDescent="0.25">
      <c r="E629" s="24">
        <f t="shared" ca="1" si="18"/>
        <v>0.96645877701729599</v>
      </c>
      <c r="F629" s="24">
        <f t="shared" ca="1" si="19"/>
        <v>0.6823326612398839</v>
      </c>
    </row>
    <row r="630" spans="5:6" x14ac:dyDescent="0.25">
      <c r="E630" s="24">
        <f t="shared" ca="1" si="18"/>
        <v>0.84738076946977436</v>
      </c>
      <c r="F630" s="24">
        <f t="shared" ca="1" si="19"/>
        <v>3.312102692320201</v>
      </c>
    </row>
    <row r="631" spans="5:6" x14ac:dyDescent="0.25">
      <c r="E631" s="24">
        <f t="shared" ca="1" si="18"/>
        <v>0.89933567279457327</v>
      </c>
      <c r="F631" s="24">
        <f t="shared" ca="1" si="19"/>
        <v>2.1219785911528288</v>
      </c>
    </row>
    <row r="632" spans="5:6" x14ac:dyDescent="0.25">
      <c r="E632" s="24">
        <f t="shared" ca="1" si="18"/>
        <v>0.38066528057303106</v>
      </c>
      <c r="F632" s="24">
        <f t="shared" ca="1" si="19"/>
        <v>19.316696373352677</v>
      </c>
    </row>
    <row r="633" spans="5:6" x14ac:dyDescent="0.25">
      <c r="E633" s="24">
        <f t="shared" ca="1" si="18"/>
        <v>0.87648114351025641</v>
      </c>
      <c r="F633" s="24">
        <f t="shared" ca="1" si="19"/>
        <v>2.6368017649230615</v>
      </c>
    </row>
    <row r="634" spans="5:6" x14ac:dyDescent="0.25">
      <c r="E634" s="24">
        <f t="shared" ca="1" si="18"/>
        <v>0.53985943459129004</v>
      </c>
      <c r="F634" s="24">
        <f t="shared" ca="1" si="19"/>
        <v>12.32892959243623</v>
      </c>
    </row>
    <row r="635" spans="5:6" x14ac:dyDescent="0.25">
      <c r="E635" s="24">
        <f t="shared" ca="1" si="18"/>
        <v>3.1528891559675531E-2</v>
      </c>
      <c r="F635" s="24">
        <f t="shared" ca="1" si="19"/>
        <v>69.137019222876063</v>
      </c>
    </row>
    <row r="636" spans="5:6" x14ac:dyDescent="0.25">
      <c r="E636" s="24">
        <f t="shared" ca="1" si="18"/>
        <v>0.6384800373680003</v>
      </c>
      <c r="F636" s="24">
        <f t="shared" ca="1" si="19"/>
        <v>8.9732973777576888</v>
      </c>
    </row>
    <row r="637" spans="5:6" x14ac:dyDescent="0.25">
      <c r="E637" s="24">
        <f t="shared" ca="1" si="18"/>
        <v>0.59387045617257894</v>
      </c>
      <c r="F637" s="24">
        <f t="shared" ca="1" si="19"/>
        <v>10.421881413110508</v>
      </c>
    </row>
    <row r="638" spans="5:6" x14ac:dyDescent="0.25">
      <c r="E638" s="24">
        <f t="shared" ca="1" si="18"/>
        <v>0.48508236039673069</v>
      </c>
      <c r="F638" s="24">
        <f t="shared" ca="1" si="19"/>
        <v>14.468731744212805</v>
      </c>
    </row>
    <row r="639" spans="5:6" x14ac:dyDescent="0.25">
      <c r="E639" s="24">
        <f t="shared" ca="1" si="18"/>
        <v>0.7408424110986993</v>
      </c>
      <c r="F639" s="24">
        <f t="shared" ca="1" si="19"/>
        <v>5.9993469377139483</v>
      </c>
    </row>
    <row r="640" spans="5:6" x14ac:dyDescent="0.25">
      <c r="E640" s="24">
        <f t="shared" ca="1" si="18"/>
        <v>0.28052868580351631</v>
      </c>
      <c r="F640" s="24">
        <f t="shared" ca="1" si="19"/>
        <v>25.421585851381277</v>
      </c>
    </row>
    <row r="641" spans="5:6" x14ac:dyDescent="0.25">
      <c r="E641" s="24">
        <f t="shared" ca="1" si="18"/>
        <v>0.66182570109946792</v>
      </c>
      <c r="F641" s="24">
        <f t="shared" ca="1" si="19"/>
        <v>8.255060982058481</v>
      </c>
    </row>
    <row r="642" spans="5:6" x14ac:dyDescent="0.25">
      <c r="E642" s="24">
        <f t="shared" ca="1" si="18"/>
        <v>0.95583124972562594</v>
      </c>
      <c r="F642" s="24">
        <f t="shared" ca="1" si="19"/>
        <v>0.9034779707020586</v>
      </c>
    </row>
    <row r="643" spans="5:6" x14ac:dyDescent="0.25">
      <c r="E643" s="24">
        <f t="shared" ca="1" si="18"/>
        <v>0.81166491437728883</v>
      </c>
      <c r="F643" s="24">
        <f t="shared" ca="1" si="19"/>
        <v>4.1733538202794103</v>
      </c>
    </row>
    <row r="644" spans="5:6" x14ac:dyDescent="0.25">
      <c r="E644" s="24">
        <f t="shared" ref="E644:E707" ca="1" si="20">RAND()</f>
        <v>0.20362889518026617</v>
      </c>
      <c r="F644" s="24">
        <f t="shared" ref="F644:F707" ca="1" si="21">-LOG(E644,EXP(1))/$C$3</f>
        <v>31.829121661160659</v>
      </c>
    </row>
    <row r="645" spans="5:6" x14ac:dyDescent="0.25">
      <c r="E645" s="24">
        <f t="shared" ca="1" si="20"/>
        <v>0.78944417315964932</v>
      </c>
      <c r="F645" s="24">
        <f t="shared" ca="1" si="21"/>
        <v>4.7285231885469807</v>
      </c>
    </row>
    <row r="646" spans="5:6" x14ac:dyDescent="0.25">
      <c r="E646" s="24">
        <f t="shared" ca="1" si="20"/>
        <v>6.1910971267641002E-2</v>
      </c>
      <c r="F646" s="24">
        <f t="shared" ca="1" si="21"/>
        <v>55.641157463869781</v>
      </c>
    </row>
    <row r="647" spans="5:6" x14ac:dyDescent="0.25">
      <c r="E647" s="24">
        <f t="shared" ca="1" si="20"/>
        <v>0.8323809004904198</v>
      </c>
      <c r="F647" s="24">
        <f t="shared" ca="1" si="21"/>
        <v>3.6693025967184045</v>
      </c>
    </row>
    <row r="648" spans="5:6" x14ac:dyDescent="0.25">
      <c r="E648" s="24">
        <f t="shared" ca="1" si="20"/>
        <v>0.21754998386305457</v>
      </c>
      <c r="F648" s="24">
        <f t="shared" ca="1" si="21"/>
        <v>30.506532879825027</v>
      </c>
    </row>
    <row r="649" spans="5:6" x14ac:dyDescent="0.25">
      <c r="E649" s="24">
        <f t="shared" ca="1" si="20"/>
        <v>0.62949757994845779</v>
      </c>
      <c r="F649" s="24">
        <f t="shared" ca="1" si="21"/>
        <v>9.2566653981578497</v>
      </c>
    </row>
    <row r="650" spans="5:6" x14ac:dyDescent="0.25">
      <c r="E650" s="24">
        <f t="shared" ca="1" si="20"/>
        <v>0.56589332025226979</v>
      </c>
      <c r="F650" s="24">
        <f t="shared" ca="1" si="21"/>
        <v>11.386993973264575</v>
      </c>
    </row>
    <row r="651" spans="5:6" x14ac:dyDescent="0.25">
      <c r="E651" s="24">
        <f t="shared" ca="1" si="20"/>
        <v>0.26088520871975551</v>
      </c>
      <c r="F651" s="24">
        <f t="shared" ca="1" si="21"/>
        <v>26.873495634799323</v>
      </c>
    </row>
    <row r="652" spans="5:6" x14ac:dyDescent="0.25">
      <c r="E652" s="24">
        <f t="shared" ca="1" si="20"/>
        <v>0.60191511916116802</v>
      </c>
      <c r="F652" s="24">
        <f t="shared" ca="1" si="21"/>
        <v>10.15277683371256</v>
      </c>
    </row>
    <row r="653" spans="5:6" x14ac:dyDescent="0.25">
      <c r="E653" s="24">
        <f t="shared" ca="1" si="20"/>
        <v>0.91091469211466147</v>
      </c>
      <c r="F653" s="24">
        <f t="shared" ca="1" si="21"/>
        <v>1.8661205626497104</v>
      </c>
    </row>
    <row r="654" spans="5:6" x14ac:dyDescent="0.25">
      <c r="E654" s="24">
        <f t="shared" ca="1" si="20"/>
        <v>0.5976897583980898</v>
      </c>
      <c r="F654" s="24">
        <f t="shared" ca="1" si="21"/>
        <v>10.293669166389957</v>
      </c>
    </row>
    <row r="655" spans="5:6" x14ac:dyDescent="0.25">
      <c r="E655" s="24">
        <f t="shared" ca="1" si="20"/>
        <v>0.47621614257434697</v>
      </c>
      <c r="F655" s="24">
        <f t="shared" ca="1" si="21"/>
        <v>14.837668935515389</v>
      </c>
    </row>
    <row r="656" spans="5:6" x14ac:dyDescent="0.25">
      <c r="E656" s="24">
        <f t="shared" ca="1" si="20"/>
        <v>0.92318208743953412</v>
      </c>
      <c r="F656" s="24">
        <f t="shared" ca="1" si="21"/>
        <v>1.5985757220669927</v>
      </c>
    </row>
    <row r="657" spans="5:6" x14ac:dyDescent="0.25">
      <c r="E657" s="24">
        <f t="shared" ca="1" si="20"/>
        <v>0.50180806835757608</v>
      </c>
      <c r="F657" s="24">
        <f t="shared" ca="1" si="21"/>
        <v>13.790751326954377</v>
      </c>
    </row>
    <row r="658" spans="5:6" x14ac:dyDescent="0.25">
      <c r="E658" s="24">
        <f t="shared" ca="1" si="20"/>
        <v>0.9505846050780401</v>
      </c>
      <c r="F658" s="24">
        <f t="shared" ca="1" si="21"/>
        <v>1.0135621977197389</v>
      </c>
    </row>
    <row r="659" spans="5:6" x14ac:dyDescent="0.25">
      <c r="E659" s="24">
        <f t="shared" ca="1" si="20"/>
        <v>0.33108752061857816</v>
      </c>
      <c r="F659" s="24">
        <f t="shared" ca="1" si="21"/>
        <v>22.107450516220279</v>
      </c>
    </row>
    <row r="660" spans="5:6" x14ac:dyDescent="0.25">
      <c r="E660" s="24">
        <f t="shared" ca="1" si="20"/>
        <v>0.26239515521156975</v>
      </c>
      <c r="F660" s="24">
        <f t="shared" ca="1" si="21"/>
        <v>26.758073709063908</v>
      </c>
    </row>
    <row r="661" spans="5:6" x14ac:dyDescent="0.25">
      <c r="E661" s="24">
        <f t="shared" ca="1" si="20"/>
        <v>0.70112760903920013</v>
      </c>
      <c r="F661" s="24">
        <f t="shared" ca="1" si="21"/>
        <v>7.1013073988446385</v>
      </c>
    </row>
    <row r="662" spans="5:6" x14ac:dyDescent="0.25">
      <c r="E662" s="24">
        <f t="shared" ca="1" si="20"/>
        <v>0.43439001337388128</v>
      </c>
      <c r="F662" s="24">
        <f t="shared" ca="1" si="21"/>
        <v>16.676250001949612</v>
      </c>
    </row>
    <row r="663" spans="5:6" x14ac:dyDescent="0.25">
      <c r="E663" s="24">
        <f t="shared" ca="1" si="20"/>
        <v>0.48587542221219693</v>
      </c>
      <c r="F663" s="24">
        <f t="shared" ca="1" si="21"/>
        <v>14.436060416744994</v>
      </c>
    </row>
    <row r="664" spans="5:6" x14ac:dyDescent="0.25">
      <c r="E664" s="24">
        <f t="shared" ca="1" si="20"/>
        <v>0.98632212124426455</v>
      </c>
      <c r="F664" s="24">
        <f t="shared" ca="1" si="21"/>
        <v>0.27544565517571312</v>
      </c>
    </row>
    <row r="665" spans="5:6" x14ac:dyDescent="0.25">
      <c r="E665" s="24">
        <f t="shared" ca="1" si="20"/>
        <v>0.89515447973452045</v>
      </c>
      <c r="F665" s="24">
        <f t="shared" ca="1" si="21"/>
        <v>2.2151794509229017</v>
      </c>
    </row>
    <row r="666" spans="5:6" x14ac:dyDescent="0.25">
      <c r="E666" s="24">
        <f t="shared" ca="1" si="20"/>
        <v>0.35999234861866991</v>
      </c>
      <c r="F666" s="24">
        <f t="shared" ca="1" si="21"/>
        <v>20.433450031897504</v>
      </c>
    </row>
    <row r="667" spans="5:6" x14ac:dyDescent="0.25">
      <c r="E667" s="24">
        <f t="shared" ca="1" si="20"/>
        <v>0.75173798074643516</v>
      </c>
      <c r="F667" s="24">
        <f t="shared" ca="1" si="21"/>
        <v>5.7073489121309615</v>
      </c>
    </row>
    <row r="668" spans="5:6" x14ac:dyDescent="0.25">
      <c r="E668" s="24">
        <f t="shared" ca="1" si="20"/>
        <v>0.1825305303751068</v>
      </c>
      <c r="F668" s="24">
        <f t="shared" ca="1" si="21"/>
        <v>34.016756604486879</v>
      </c>
    </row>
    <row r="669" spans="5:6" x14ac:dyDescent="0.25">
      <c r="E669" s="24">
        <f t="shared" ca="1" si="20"/>
        <v>7.2337242609810448E-2</v>
      </c>
      <c r="F669" s="24">
        <f t="shared" ca="1" si="21"/>
        <v>52.528323405465258</v>
      </c>
    </row>
    <row r="670" spans="5:6" x14ac:dyDescent="0.25">
      <c r="E670" s="24">
        <f t="shared" ca="1" si="20"/>
        <v>0.67819541444657427</v>
      </c>
      <c r="F670" s="24">
        <f t="shared" ca="1" si="21"/>
        <v>7.7663962134418218</v>
      </c>
    </row>
    <row r="671" spans="5:6" x14ac:dyDescent="0.25">
      <c r="E671" s="24">
        <f t="shared" ca="1" si="20"/>
        <v>0.91022314809834137</v>
      </c>
      <c r="F671" s="24">
        <f t="shared" ca="1" si="21"/>
        <v>1.8813098368339989</v>
      </c>
    </row>
    <row r="672" spans="5:6" x14ac:dyDescent="0.25">
      <c r="E672" s="24">
        <f t="shared" ca="1" si="20"/>
        <v>0.42910645468055353</v>
      </c>
      <c r="F672" s="24">
        <f t="shared" ca="1" si="21"/>
        <v>16.921004894575137</v>
      </c>
    </row>
    <row r="673" spans="5:6" x14ac:dyDescent="0.25">
      <c r="E673" s="24">
        <f t="shared" ca="1" si="20"/>
        <v>4.3317515311610766E-2</v>
      </c>
      <c r="F673" s="24">
        <f t="shared" ca="1" si="21"/>
        <v>62.783964302106341</v>
      </c>
    </row>
    <row r="674" spans="5:6" x14ac:dyDescent="0.25">
      <c r="E674" s="24">
        <f t="shared" ca="1" si="20"/>
        <v>0.28726685013708553</v>
      </c>
      <c r="F674" s="24">
        <f t="shared" ca="1" si="21"/>
        <v>24.946874075847767</v>
      </c>
    </row>
    <row r="675" spans="5:6" x14ac:dyDescent="0.25">
      <c r="E675" s="24">
        <f t="shared" ca="1" si="20"/>
        <v>0.71377756133901848</v>
      </c>
      <c r="F675" s="24">
        <f t="shared" ca="1" si="21"/>
        <v>6.7436780784339589</v>
      </c>
    </row>
    <row r="676" spans="5:6" x14ac:dyDescent="0.25">
      <c r="E676" s="24">
        <f t="shared" ca="1" si="20"/>
        <v>0.39857272415305067</v>
      </c>
      <c r="F676" s="24">
        <f t="shared" ca="1" si="21"/>
        <v>18.39730605328225</v>
      </c>
    </row>
    <row r="677" spans="5:6" x14ac:dyDescent="0.25">
      <c r="E677" s="24">
        <f t="shared" ca="1" si="20"/>
        <v>0.98736429170086071</v>
      </c>
      <c r="F677" s="24">
        <f t="shared" ca="1" si="21"/>
        <v>0.25432435552812072</v>
      </c>
    </row>
    <row r="678" spans="5:6" x14ac:dyDescent="0.25">
      <c r="E678" s="24">
        <f t="shared" ca="1" si="20"/>
        <v>0.60183741348167796</v>
      </c>
      <c r="F678" s="24">
        <f t="shared" ca="1" si="21"/>
        <v>10.155358948474218</v>
      </c>
    </row>
    <row r="679" spans="5:6" x14ac:dyDescent="0.25">
      <c r="E679" s="24">
        <f t="shared" ca="1" si="20"/>
        <v>0.49128599480340973</v>
      </c>
      <c r="F679" s="24">
        <f t="shared" ca="1" si="21"/>
        <v>14.214576932369413</v>
      </c>
    </row>
    <row r="680" spans="5:6" x14ac:dyDescent="0.25">
      <c r="E680" s="24">
        <f t="shared" ca="1" si="20"/>
        <v>0.6869432622224585</v>
      </c>
      <c r="F680" s="24">
        <f t="shared" ca="1" si="21"/>
        <v>7.5100715582115596</v>
      </c>
    </row>
    <row r="681" spans="5:6" x14ac:dyDescent="0.25">
      <c r="E681" s="24">
        <f t="shared" ca="1" si="20"/>
        <v>6.3629773638119502E-2</v>
      </c>
      <c r="F681" s="24">
        <f t="shared" ca="1" si="21"/>
        <v>55.093475584295518</v>
      </c>
    </row>
    <row r="682" spans="5:6" x14ac:dyDescent="0.25">
      <c r="E682" s="24">
        <f t="shared" ca="1" si="20"/>
        <v>0.68192053484698689</v>
      </c>
      <c r="F682" s="24">
        <f t="shared" ca="1" si="21"/>
        <v>7.6568429149414152</v>
      </c>
    </row>
    <row r="683" spans="5:6" x14ac:dyDescent="0.25">
      <c r="E683" s="24">
        <f t="shared" ca="1" si="20"/>
        <v>0.56236184554911584</v>
      </c>
      <c r="F683" s="24">
        <f t="shared" ca="1" si="21"/>
        <v>11.512195659656154</v>
      </c>
    </row>
    <row r="684" spans="5:6" x14ac:dyDescent="0.25">
      <c r="E684" s="24">
        <f t="shared" ca="1" si="20"/>
        <v>0.83090909996839313</v>
      </c>
      <c r="F684" s="24">
        <f t="shared" ca="1" si="21"/>
        <v>3.7046975285886368</v>
      </c>
    </row>
    <row r="685" spans="5:6" x14ac:dyDescent="0.25">
      <c r="E685" s="24">
        <f t="shared" ca="1" si="20"/>
        <v>0.70297064418828414</v>
      </c>
      <c r="F685" s="24">
        <f t="shared" ca="1" si="21"/>
        <v>7.0488029190952073</v>
      </c>
    </row>
    <row r="686" spans="5:6" x14ac:dyDescent="0.25">
      <c r="E686" s="24">
        <f t="shared" ca="1" si="20"/>
        <v>0.39637249265507579</v>
      </c>
      <c r="F686" s="24">
        <f t="shared" ca="1" si="21"/>
        <v>18.508017436649975</v>
      </c>
    </row>
    <row r="687" spans="5:6" x14ac:dyDescent="0.25">
      <c r="E687" s="24">
        <f t="shared" ca="1" si="20"/>
        <v>0.81878134300557059</v>
      </c>
      <c r="F687" s="24">
        <f t="shared" ca="1" si="21"/>
        <v>3.9987642246374646</v>
      </c>
    </row>
    <row r="688" spans="5:6" x14ac:dyDescent="0.25">
      <c r="E688" s="24">
        <f t="shared" ca="1" si="20"/>
        <v>0.26004804049012864</v>
      </c>
      <c r="F688" s="24">
        <f t="shared" ca="1" si="21"/>
        <v>26.937777878376203</v>
      </c>
    </row>
    <row r="689" spans="5:6" x14ac:dyDescent="0.25">
      <c r="E689" s="24">
        <f t="shared" ca="1" si="20"/>
        <v>0.74809121752170782</v>
      </c>
      <c r="F689" s="24">
        <f t="shared" ca="1" si="21"/>
        <v>5.8046071976869573</v>
      </c>
    </row>
    <row r="690" spans="5:6" x14ac:dyDescent="0.25">
      <c r="E690" s="24">
        <f t="shared" ca="1" si="20"/>
        <v>0.93848031938411769</v>
      </c>
      <c r="F690" s="24">
        <f t="shared" ca="1" si="21"/>
        <v>1.2698678692817273</v>
      </c>
    </row>
    <row r="691" spans="5:6" x14ac:dyDescent="0.25">
      <c r="E691" s="24">
        <f t="shared" ca="1" si="20"/>
        <v>0.74585355865491187</v>
      </c>
      <c r="F691" s="24">
        <f t="shared" ca="1" si="21"/>
        <v>5.864520002386266</v>
      </c>
    </row>
    <row r="692" spans="5:6" x14ac:dyDescent="0.25">
      <c r="E692" s="24">
        <f t="shared" ca="1" si="20"/>
        <v>0.29172553543424962</v>
      </c>
      <c r="F692" s="24">
        <f t="shared" ca="1" si="21"/>
        <v>24.638837317683237</v>
      </c>
    </row>
    <row r="693" spans="5:6" x14ac:dyDescent="0.25">
      <c r="E693" s="24">
        <f t="shared" ca="1" si="20"/>
        <v>0.71061859927397908</v>
      </c>
      <c r="F693" s="24">
        <f t="shared" ca="1" si="21"/>
        <v>6.8323884339223815</v>
      </c>
    </row>
    <row r="694" spans="5:6" x14ac:dyDescent="0.25">
      <c r="E694" s="24">
        <f t="shared" ca="1" si="20"/>
        <v>0.10895788261628359</v>
      </c>
      <c r="F694" s="24">
        <f t="shared" ca="1" si="21"/>
        <v>44.335877388793783</v>
      </c>
    </row>
    <row r="695" spans="5:6" x14ac:dyDescent="0.25">
      <c r="E695" s="24">
        <f t="shared" ca="1" si="20"/>
        <v>0.50499938887970752</v>
      </c>
      <c r="F695" s="24">
        <f t="shared" ca="1" si="21"/>
        <v>13.663961196934048</v>
      </c>
    </row>
    <row r="696" spans="5:6" x14ac:dyDescent="0.25">
      <c r="E696" s="24">
        <f t="shared" ca="1" si="20"/>
        <v>2.3757044368595381E-2</v>
      </c>
      <c r="F696" s="24">
        <f t="shared" ca="1" si="21"/>
        <v>74.797523749731241</v>
      </c>
    </row>
    <row r="697" spans="5:6" x14ac:dyDescent="0.25">
      <c r="E697" s="24">
        <f t="shared" ca="1" si="20"/>
        <v>0.49789796162462041</v>
      </c>
      <c r="F697" s="24">
        <f t="shared" ca="1" si="21"/>
        <v>13.947202385754196</v>
      </c>
    </row>
    <row r="698" spans="5:6" x14ac:dyDescent="0.25">
      <c r="E698" s="24">
        <f t="shared" ca="1" si="20"/>
        <v>4.3744042695625263E-2</v>
      </c>
      <c r="F698" s="24">
        <f t="shared" ca="1" si="21"/>
        <v>62.587996848144243</v>
      </c>
    </row>
    <row r="699" spans="5:6" x14ac:dyDescent="0.25">
      <c r="E699" s="24">
        <f t="shared" ca="1" si="20"/>
        <v>0.75404364474275887</v>
      </c>
      <c r="F699" s="24">
        <f t="shared" ca="1" si="21"/>
        <v>5.6461005675038987</v>
      </c>
    </row>
    <row r="700" spans="5:6" x14ac:dyDescent="0.25">
      <c r="E700" s="24">
        <f t="shared" ca="1" si="20"/>
        <v>0.11653562200552081</v>
      </c>
      <c r="F700" s="24">
        <f t="shared" ca="1" si="21"/>
        <v>42.991165688524909</v>
      </c>
    </row>
    <row r="701" spans="5:6" x14ac:dyDescent="0.25">
      <c r="E701" s="24">
        <f t="shared" ca="1" si="20"/>
        <v>0.57134311564531959</v>
      </c>
      <c r="F701" s="24">
        <f t="shared" ca="1" si="21"/>
        <v>11.195306934789475</v>
      </c>
    </row>
    <row r="702" spans="5:6" x14ac:dyDescent="0.25">
      <c r="E702" s="24">
        <f t="shared" ca="1" si="20"/>
        <v>0.78387590527874407</v>
      </c>
      <c r="F702" s="24">
        <f t="shared" ca="1" si="21"/>
        <v>4.870091104864227</v>
      </c>
    </row>
    <row r="703" spans="5:6" x14ac:dyDescent="0.25">
      <c r="E703" s="24">
        <f t="shared" ca="1" si="20"/>
        <v>0.69677515433475667</v>
      </c>
      <c r="F703" s="24">
        <f t="shared" ca="1" si="21"/>
        <v>7.2258502177922779</v>
      </c>
    </row>
    <row r="704" spans="5:6" x14ac:dyDescent="0.25">
      <c r="E704" s="24">
        <f t="shared" ca="1" si="20"/>
        <v>0.23612148090156193</v>
      </c>
      <c r="F704" s="24">
        <f t="shared" ca="1" si="21"/>
        <v>28.86817713623515</v>
      </c>
    </row>
    <row r="705" spans="5:6" x14ac:dyDescent="0.25">
      <c r="E705" s="24">
        <f t="shared" ca="1" si="20"/>
        <v>0.11856811614311236</v>
      </c>
      <c r="F705" s="24">
        <f t="shared" ca="1" si="21"/>
        <v>42.645353275589073</v>
      </c>
    </row>
    <row r="706" spans="5:6" x14ac:dyDescent="0.25">
      <c r="E706" s="24">
        <f t="shared" ca="1" si="20"/>
        <v>0.25195912883632576</v>
      </c>
      <c r="F706" s="24">
        <f t="shared" ca="1" si="21"/>
        <v>27.569767835638206</v>
      </c>
    </row>
    <row r="707" spans="5:6" x14ac:dyDescent="0.25">
      <c r="E707" s="24">
        <f t="shared" ca="1" si="20"/>
        <v>0.85616961242990131</v>
      </c>
      <c r="F707" s="24">
        <f t="shared" ca="1" si="21"/>
        <v>3.1057355421312036</v>
      </c>
    </row>
    <row r="708" spans="5:6" x14ac:dyDescent="0.25">
      <c r="E708" s="24">
        <f t="shared" ref="E708:E771" ca="1" si="22">RAND()</f>
        <v>0.26413671004024963</v>
      </c>
      <c r="F708" s="24">
        <f t="shared" ref="F708:F771" ca="1" si="23">-LOG(E708,EXP(1))/$C$3</f>
        <v>26.625769376153634</v>
      </c>
    </row>
    <row r="709" spans="5:6" x14ac:dyDescent="0.25">
      <c r="E709" s="24">
        <f t="shared" ca="1" si="22"/>
        <v>0.82420531704620692</v>
      </c>
      <c r="F709" s="24">
        <f t="shared" ca="1" si="23"/>
        <v>3.8667121787613006</v>
      </c>
    </row>
    <row r="710" spans="5:6" x14ac:dyDescent="0.25">
      <c r="E710" s="24">
        <f t="shared" ca="1" si="22"/>
        <v>0.54336329692276919</v>
      </c>
      <c r="F710" s="24">
        <f t="shared" ca="1" si="23"/>
        <v>12.199542553187994</v>
      </c>
    </row>
    <row r="711" spans="5:6" x14ac:dyDescent="0.25">
      <c r="E711" s="24">
        <f t="shared" ca="1" si="22"/>
        <v>0.95512575508874498</v>
      </c>
      <c r="F711" s="24">
        <f t="shared" ca="1" si="23"/>
        <v>0.91824532898706024</v>
      </c>
    </row>
    <row r="712" spans="5:6" x14ac:dyDescent="0.25">
      <c r="E712" s="24">
        <f t="shared" ca="1" si="22"/>
        <v>0.1752617049308558</v>
      </c>
      <c r="F712" s="24">
        <f t="shared" ca="1" si="23"/>
        <v>34.829499307855158</v>
      </c>
    </row>
    <row r="713" spans="5:6" x14ac:dyDescent="0.25">
      <c r="E713" s="24">
        <f t="shared" ca="1" si="22"/>
        <v>0.50291203308191068</v>
      </c>
      <c r="F713" s="24">
        <f t="shared" ca="1" si="23"/>
        <v>13.746800174109696</v>
      </c>
    </row>
    <row r="714" spans="5:6" x14ac:dyDescent="0.25">
      <c r="E714" s="24">
        <f t="shared" ca="1" si="22"/>
        <v>0.69183491315633705</v>
      </c>
      <c r="F714" s="24">
        <f t="shared" ca="1" si="23"/>
        <v>7.3681583325711575</v>
      </c>
    </row>
    <row r="715" spans="5:6" x14ac:dyDescent="0.25">
      <c r="E715" s="24">
        <f t="shared" ca="1" si="22"/>
        <v>0.54399978455777387</v>
      </c>
      <c r="F715" s="24">
        <f t="shared" ca="1" si="23"/>
        <v>12.176128563195535</v>
      </c>
    </row>
    <row r="716" spans="5:6" x14ac:dyDescent="0.25">
      <c r="E716" s="24">
        <f t="shared" ca="1" si="22"/>
        <v>3.5483505886277023E-2</v>
      </c>
      <c r="F716" s="24">
        <f t="shared" ca="1" si="23"/>
        <v>66.773746267864311</v>
      </c>
    </row>
    <row r="717" spans="5:6" x14ac:dyDescent="0.25">
      <c r="E717" s="24">
        <f t="shared" ca="1" si="22"/>
        <v>0.17283445423619404</v>
      </c>
      <c r="F717" s="24">
        <f t="shared" ca="1" si="23"/>
        <v>35.10842109092755</v>
      </c>
    </row>
    <row r="718" spans="5:6" x14ac:dyDescent="0.25">
      <c r="E718" s="24">
        <f t="shared" ca="1" si="22"/>
        <v>4.4385228214806949E-2</v>
      </c>
      <c r="F718" s="24">
        <f t="shared" ca="1" si="23"/>
        <v>62.296971255297578</v>
      </c>
    </row>
    <row r="719" spans="5:6" x14ac:dyDescent="0.25">
      <c r="E719" s="24">
        <f t="shared" ca="1" si="22"/>
        <v>0.85624762769681273</v>
      </c>
      <c r="F719" s="24">
        <f t="shared" ca="1" si="23"/>
        <v>3.1039131996521094</v>
      </c>
    </row>
    <row r="720" spans="5:6" x14ac:dyDescent="0.25">
      <c r="E720" s="24">
        <f t="shared" ca="1" si="22"/>
        <v>0.47384093011456929</v>
      </c>
      <c r="F720" s="24">
        <f t="shared" ca="1" si="23"/>
        <v>14.937672081714753</v>
      </c>
    </row>
    <row r="721" spans="5:6" x14ac:dyDescent="0.25">
      <c r="E721" s="24">
        <f t="shared" ca="1" si="22"/>
        <v>0.53467928078808202</v>
      </c>
      <c r="F721" s="24">
        <f t="shared" ca="1" si="23"/>
        <v>12.521763740113453</v>
      </c>
    </row>
    <row r="722" spans="5:6" x14ac:dyDescent="0.25">
      <c r="E722" s="24">
        <f t="shared" ca="1" si="22"/>
        <v>0.32368234002180085</v>
      </c>
      <c r="F722" s="24">
        <f t="shared" ca="1" si="23"/>
        <v>22.559853523182952</v>
      </c>
    </row>
    <row r="723" spans="5:6" x14ac:dyDescent="0.25">
      <c r="E723" s="24">
        <f t="shared" ca="1" si="22"/>
        <v>0.82949615640575614</v>
      </c>
      <c r="F723" s="24">
        <f t="shared" ca="1" si="23"/>
        <v>3.7387360598030717</v>
      </c>
    </row>
    <row r="724" spans="5:6" x14ac:dyDescent="0.25">
      <c r="E724" s="24">
        <f t="shared" ca="1" si="22"/>
        <v>0.41249888990041406</v>
      </c>
      <c r="F724" s="24">
        <f t="shared" ca="1" si="23"/>
        <v>17.710435287230677</v>
      </c>
    </row>
    <row r="725" spans="5:6" x14ac:dyDescent="0.25">
      <c r="E725" s="24">
        <f t="shared" ca="1" si="22"/>
        <v>0.6833335674968648</v>
      </c>
      <c r="F725" s="24">
        <f t="shared" ca="1" si="23"/>
        <v>7.6154430567902569</v>
      </c>
    </row>
    <row r="726" spans="5:6" x14ac:dyDescent="0.25">
      <c r="E726" s="24">
        <f t="shared" ca="1" si="22"/>
        <v>0.82858708781006962</v>
      </c>
      <c r="F726" s="24">
        <f t="shared" ca="1" si="23"/>
        <v>3.7606666520081302</v>
      </c>
    </row>
    <row r="727" spans="5:6" x14ac:dyDescent="0.25">
      <c r="E727" s="24">
        <f t="shared" ca="1" si="22"/>
        <v>0.93701628057592679</v>
      </c>
      <c r="F727" s="24">
        <f t="shared" ca="1" si="23"/>
        <v>1.3010924336045175</v>
      </c>
    </row>
    <row r="728" spans="5:6" x14ac:dyDescent="0.25">
      <c r="E728" s="24">
        <f t="shared" ca="1" si="22"/>
        <v>0.29081115417378556</v>
      </c>
      <c r="F728" s="24">
        <f t="shared" ca="1" si="23"/>
        <v>24.701623544043382</v>
      </c>
    </row>
    <row r="729" spans="5:6" x14ac:dyDescent="0.25">
      <c r="E729" s="24">
        <f t="shared" ca="1" si="22"/>
        <v>0.26937893715539263</v>
      </c>
      <c r="F729" s="24">
        <f t="shared" ca="1" si="23"/>
        <v>26.232724046816944</v>
      </c>
    </row>
    <row r="730" spans="5:6" x14ac:dyDescent="0.25">
      <c r="E730" s="24">
        <f t="shared" ca="1" si="22"/>
        <v>0.13332440823314506</v>
      </c>
      <c r="F730" s="24">
        <f t="shared" ca="1" si="23"/>
        <v>40.299399220682822</v>
      </c>
    </row>
    <row r="731" spans="5:6" x14ac:dyDescent="0.25">
      <c r="E731" s="24">
        <f t="shared" ca="1" si="22"/>
        <v>0.5097896870290336</v>
      </c>
      <c r="F731" s="24">
        <f t="shared" ca="1" si="23"/>
        <v>13.475140333791087</v>
      </c>
    </row>
    <row r="732" spans="5:6" x14ac:dyDescent="0.25">
      <c r="E732" s="24">
        <f t="shared" ca="1" si="22"/>
        <v>8.0643157623165429E-2</v>
      </c>
      <c r="F732" s="24">
        <f t="shared" ca="1" si="23"/>
        <v>50.354426367847871</v>
      </c>
    </row>
    <row r="733" spans="5:6" x14ac:dyDescent="0.25">
      <c r="E733" s="24">
        <f t="shared" ca="1" si="22"/>
        <v>0.980067231173533</v>
      </c>
      <c r="F733" s="24">
        <f t="shared" ca="1" si="23"/>
        <v>0.40268212864629993</v>
      </c>
    </row>
    <row r="734" spans="5:6" x14ac:dyDescent="0.25">
      <c r="E734" s="24">
        <f t="shared" ca="1" si="22"/>
        <v>0.74633674450258858</v>
      </c>
      <c r="F734" s="24">
        <f t="shared" ca="1" si="23"/>
        <v>5.8515676098250209</v>
      </c>
    </row>
    <row r="735" spans="5:6" x14ac:dyDescent="0.25">
      <c r="E735" s="24">
        <f t="shared" ca="1" si="22"/>
        <v>0.99211635421019118</v>
      </c>
      <c r="F735" s="24">
        <f t="shared" ca="1" si="23"/>
        <v>0.15829772049803378</v>
      </c>
    </row>
    <row r="736" spans="5:6" x14ac:dyDescent="0.25">
      <c r="E736" s="24">
        <f t="shared" ca="1" si="22"/>
        <v>0.68459302735746774</v>
      </c>
      <c r="F736" s="24">
        <f t="shared" ca="1" si="23"/>
        <v>7.5786147585110104</v>
      </c>
    </row>
    <row r="737" spans="5:6" x14ac:dyDescent="0.25">
      <c r="E737" s="24">
        <f t="shared" ca="1" si="22"/>
        <v>0.91438886076546522</v>
      </c>
      <c r="F737" s="24">
        <f t="shared" ca="1" si="23"/>
        <v>1.7899869718151609</v>
      </c>
    </row>
    <row r="738" spans="5:6" x14ac:dyDescent="0.25">
      <c r="E738" s="24">
        <f t="shared" ca="1" si="22"/>
        <v>0.8247418285346918</v>
      </c>
      <c r="F738" s="24">
        <f t="shared" ca="1" si="23"/>
        <v>3.8536975346265878</v>
      </c>
    </row>
    <row r="739" spans="5:6" x14ac:dyDescent="0.25">
      <c r="E739" s="24">
        <f t="shared" ca="1" si="22"/>
        <v>0.57985897030351685</v>
      </c>
      <c r="F739" s="24">
        <f t="shared" ca="1" si="23"/>
        <v>10.899407193153312</v>
      </c>
    </row>
    <row r="740" spans="5:6" x14ac:dyDescent="0.25">
      <c r="E740" s="24">
        <f t="shared" ca="1" si="22"/>
        <v>0.74066765295682613</v>
      </c>
      <c r="F740" s="24">
        <f t="shared" ca="1" si="23"/>
        <v>6.0040653165336053</v>
      </c>
    </row>
    <row r="741" spans="5:6" x14ac:dyDescent="0.25">
      <c r="E741" s="24">
        <f t="shared" ca="1" si="22"/>
        <v>0.57797413476628012</v>
      </c>
      <c r="F741" s="24">
        <f t="shared" ca="1" si="23"/>
        <v>10.964523217007155</v>
      </c>
    </row>
    <row r="742" spans="5:6" x14ac:dyDescent="0.25">
      <c r="E742" s="24">
        <f t="shared" ca="1" si="22"/>
        <v>0.94241354062947102</v>
      </c>
      <c r="F742" s="24">
        <f t="shared" ca="1" si="23"/>
        <v>1.1862219589587226</v>
      </c>
    </row>
    <row r="743" spans="5:6" x14ac:dyDescent="0.25">
      <c r="E743" s="24">
        <f t="shared" ca="1" si="22"/>
        <v>0.56213413139181989</v>
      </c>
      <c r="F743" s="24">
        <f t="shared" ca="1" si="23"/>
        <v>11.52029579216274</v>
      </c>
    </row>
    <row r="744" spans="5:6" x14ac:dyDescent="0.25">
      <c r="E744" s="24">
        <f t="shared" ca="1" si="22"/>
        <v>7.5343249913584098E-2</v>
      </c>
      <c r="F744" s="24">
        <f t="shared" ca="1" si="23"/>
        <v>51.714018820403872</v>
      </c>
    </row>
    <row r="745" spans="5:6" x14ac:dyDescent="0.25">
      <c r="E745" s="24">
        <f t="shared" ca="1" si="22"/>
        <v>0.52455149987322947</v>
      </c>
      <c r="F745" s="24">
        <f t="shared" ca="1" si="23"/>
        <v>12.904233349129353</v>
      </c>
    </row>
    <row r="746" spans="5:6" x14ac:dyDescent="0.25">
      <c r="E746" s="24">
        <f t="shared" ca="1" si="22"/>
        <v>9.7915504614319193E-2</v>
      </c>
      <c r="F746" s="24">
        <f t="shared" ca="1" si="23"/>
        <v>46.473007400619103</v>
      </c>
    </row>
    <row r="747" spans="5:6" x14ac:dyDescent="0.25">
      <c r="E747" s="24">
        <f t="shared" ca="1" si="22"/>
        <v>0.87665276666598346</v>
      </c>
      <c r="F747" s="24">
        <f t="shared" ca="1" si="23"/>
        <v>2.632885962364476</v>
      </c>
    </row>
    <row r="748" spans="5:6" x14ac:dyDescent="0.25">
      <c r="E748" s="24">
        <f t="shared" ca="1" si="22"/>
        <v>0.7731082691208585</v>
      </c>
      <c r="F748" s="24">
        <f t="shared" ca="1" si="23"/>
        <v>5.1467235331391157</v>
      </c>
    </row>
    <row r="749" spans="5:6" x14ac:dyDescent="0.25">
      <c r="E749" s="24">
        <f t="shared" ca="1" si="22"/>
        <v>0.77968077428077032</v>
      </c>
      <c r="F749" s="24">
        <f t="shared" ca="1" si="23"/>
        <v>4.9774141362472886</v>
      </c>
    </row>
    <row r="750" spans="5:6" x14ac:dyDescent="0.25">
      <c r="E750" s="24">
        <f t="shared" ca="1" si="22"/>
        <v>0.95732237609686066</v>
      </c>
      <c r="F750" s="24">
        <f t="shared" ca="1" si="23"/>
        <v>0.87230166257813568</v>
      </c>
    </row>
    <row r="751" spans="5:6" x14ac:dyDescent="0.25">
      <c r="E751" s="24">
        <f t="shared" ca="1" si="22"/>
        <v>0.27574775137954599</v>
      </c>
      <c r="F751" s="24">
        <f t="shared" ca="1" si="23"/>
        <v>25.765375508874204</v>
      </c>
    </row>
    <row r="752" spans="5:6" x14ac:dyDescent="0.25">
      <c r="E752" s="24">
        <f t="shared" ca="1" si="22"/>
        <v>9.3884665388667909E-2</v>
      </c>
      <c r="F752" s="24">
        <f t="shared" ca="1" si="23"/>
        <v>47.313764279980326</v>
      </c>
    </row>
    <row r="753" spans="5:6" x14ac:dyDescent="0.25">
      <c r="E753" s="24">
        <f t="shared" ca="1" si="22"/>
        <v>0.169118736293977</v>
      </c>
      <c r="F753" s="24">
        <f t="shared" ca="1" si="23"/>
        <v>35.543084582656462</v>
      </c>
    </row>
    <row r="754" spans="5:6" x14ac:dyDescent="0.25">
      <c r="E754" s="24">
        <f t="shared" ca="1" si="22"/>
        <v>0.71993481272695126</v>
      </c>
      <c r="F754" s="24">
        <f t="shared" ca="1" si="23"/>
        <v>6.5718921790014315</v>
      </c>
    </row>
    <row r="755" spans="5:6" x14ac:dyDescent="0.25">
      <c r="E755" s="24">
        <f t="shared" ca="1" si="22"/>
        <v>0.67531000700220278</v>
      </c>
      <c r="F755" s="24">
        <f t="shared" ca="1" si="23"/>
        <v>7.8516684781746422</v>
      </c>
    </row>
    <row r="756" spans="5:6" x14ac:dyDescent="0.25">
      <c r="E756" s="24">
        <f t="shared" ca="1" si="22"/>
        <v>0.89924471972670084</v>
      </c>
      <c r="F756" s="24">
        <f t="shared" ca="1" si="23"/>
        <v>2.1240013657439043</v>
      </c>
    </row>
    <row r="757" spans="5:6" x14ac:dyDescent="0.25">
      <c r="E757" s="24">
        <f t="shared" ca="1" si="22"/>
        <v>0.8623728463714917</v>
      </c>
      <c r="F757" s="24">
        <f t="shared" ca="1" si="23"/>
        <v>2.9613513088300545</v>
      </c>
    </row>
    <row r="758" spans="5:6" x14ac:dyDescent="0.25">
      <c r="E758" s="24">
        <f t="shared" ca="1" si="22"/>
        <v>0.39310367239056443</v>
      </c>
      <c r="F758" s="24">
        <f t="shared" ca="1" si="23"/>
        <v>18.673638089396771</v>
      </c>
    </row>
    <row r="759" spans="5:6" x14ac:dyDescent="0.25">
      <c r="E759" s="24">
        <f t="shared" ca="1" si="22"/>
        <v>0.5282502458245788</v>
      </c>
      <c r="F759" s="24">
        <f t="shared" ca="1" si="23"/>
        <v>12.763703142591293</v>
      </c>
    </row>
    <row r="760" spans="5:6" x14ac:dyDescent="0.25">
      <c r="E760" s="24">
        <f t="shared" ca="1" si="22"/>
        <v>0.66164876564361352</v>
      </c>
      <c r="F760" s="24">
        <f t="shared" ca="1" si="23"/>
        <v>8.260408586756709</v>
      </c>
    </row>
    <row r="761" spans="5:6" x14ac:dyDescent="0.25">
      <c r="E761" s="24">
        <f t="shared" ca="1" si="22"/>
        <v>0.78707566679059793</v>
      </c>
      <c r="F761" s="24">
        <f t="shared" ca="1" si="23"/>
        <v>4.788617786560069</v>
      </c>
    </row>
    <row r="762" spans="5:6" x14ac:dyDescent="0.25">
      <c r="E762" s="24">
        <f t="shared" ca="1" si="22"/>
        <v>0.9318587996213975</v>
      </c>
      <c r="F762" s="24">
        <f t="shared" ca="1" si="23"/>
        <v>1.4114795665273079</v>
      </c>
    </row>
    <row r="763" spans="5:6" x14ac:dyDescent="0.25">
      <c r="E763" s="24">
        <f t="shared" ca="1" si="22"/>
        <v>0.65134416705192932</v>
      </c>
      <c r="F763" s="24">
        <f t="shared" ca="1" si="23"/>
        <v>8.5743420409146225</v>
      </c>
    </row>
    <row r="764" spans="5:6" x14ac:dyDescent="0.25">
      <c r="E764" s="24">
        <f t="shared" ca="1" si="22"/>
        <v>0.37799949747052619</v>
      </c>
      <c r="F764" s="24">
        <f t="shared" ca="1" si="23"/>
        <v>19.457248256129709</v>
      </c>
    </row>
    <row r="765" spans="5:6" x14ac:dyDescent="0.25">
      <c r="E765" s="24">
        <f t="shared" ca="1" si="22"/>
        <v>0.85309598546137311</v>
      </c>
      <c r="F765" s="24">
        <f t="shared" ca="1" si="23"/>
        <v>3.1776642180552521</v>
      </c>
    </row>
    <row r="766" spans="5:6" x14ac:dyDescent="0.25">
      <c r="E766" s="24">
        <f t="shared" ca="1" si="22"/>
        <v>0.23896012358834895</v>
      </c>
      <c r="F766" s="24">
        <f t="shared" ca="1" si="23"/>
        <v>28.629171757635888</v>
      </c>
    </row>
    <row r="767" spans="5:6" x14ac:dyDescent="0.25">
      <c r="E767" s="24">
        <f t="shared" ca="1" si="22"/>
        <v>0.29782520346555774</v>
      </c>
      <c r="F767" s="24">
        <f t="shared" ca="1" si="23"/>
        <v>24.224970602508524</v>
      </c>
    </row>
    <row r="768" spans="5:6" x14ac:dyDescent="0.25">
      <c r="E768" s="24">
        <f t="shared" ca="1" si="22"/>
        <v>0.633413651491468</v>
      </c>
      <c r="F768" s="24">
        <f t="shared" ca="1" si="23"/>
        <v>9.1326318478406563</v>
      </c>
    </row>
    <row r="769" spans="5:6" x14ac:dyDescent="0.25">
      <c r="E769" s="24">
        <f t="shared" ca="1" si="22"/>
        <v>0.83054125648879296</v>
      </c>
      <c r="F769" s="24">
        <f t="shared" ca="1" si="23"/>
        <v>3.7135534895068982</v>
      </c>
    </row>
    <row r="770" spans="5:6" x14ac:dyDescent="0.25">
      <c r="E770" s="24">
        <f t="shared" ca="1" si="22"/>
        <v>0.27298365224238363</v>
      </c>
      <c r="F770" s="24">
        <f t="shared" ca="1" si="23"/>
        <v>25.966867349724005</v>
      </c>
    </row>
    <row r="771" spans="5:6" x14ac:dyDescent="0.25">
      <c r="E771" s="24">
        <f t="shared" ca="1" si="22"/>
        <v>0.53442502669399428</v>
      </c>
      <c r="F771" s="24">
        <f t="shared" ca="1" si="23"/>
        <v>12.531276529355878</v>
      </c>
    </row>
    <row r="772" spans="5:6" x14ac:dyDescent="0.25">
      <c r="E772" s="24">
        <f t="shared" ref="E772:E835" ca="1" si="24">RAND()</f>
        <v>0.52536087392868724</v>
      </c>
      <c r="F772" s="24">
        <f t="shared" ref="F772:F835" ca="1" si="25">-LOG(E772,EXP(1))/$C$3</f>
        <v>12.873397472308163</v>
      </c>
    </row>
    <row r="773" spans="5:6" x14ac:dyDescent="0.25">
      <c r="E773" s="24">
        <f t="shared" ca="1" si="24"/>
        <v>0.34484070263204203</v>
      </c>
      <c r="F773" s="24">
        <f t="shared" ca="1" si="25"/>
        <v>21.293454001658375</v>
      </c>
    </row>
    <row r="774" spans="5:6" x14ac:dyDescent="0.25">
      <c r="E774" s="24">
        <f t="shared" ca="1" si="24"/>
        <v>0.78418482029638559</v>
      </c>
      <c r="F774" s="24">
        <f t="shared" ca="1" si="25"/>
        <v>4.8622109248023317</v>
      </c>
    </row>
    <row r="775" spans="5:6" x14ac:dyDescent="0.25">
      <c r="E775" s="24">
        <f t="shared" ca="1" si="24"/>
        <v>0.87034517647921239</v>
      </c>
      <c r="F775" s="24">
        <f t="shared" ca="1" si="25"/>
        <v>2.7773078289196826</v>
      </c>
    </row>
    <row r="776" spans="5:6" x14ac:dyDescent="0.25">
      <c r="E776" s="24">
        <f t="shared" ca="1" si="24"/>
        <v>0.69725349614651178</v>
      </c>
      <c r="F776" s="24">
        <f t="shared" ca="1" si="25"/>
        <v>7.2121247658695005</v>
      </c>
    </row>
    <row r="777" spans="5:6" x14ac:dyDescent="0.25">
      <c r="E777" s="24">
        <f t="shared" ca="1" si="24"/>
        <v>0.81405351301173301</v>
      </c>
      <c r="F777" s="24">
        <f t="shared" ca="1" si="25"/>
        <v>4.1145834867954738</v>
      </c>
    </row>
    <row r="778" spans="5:6" x14ac:dyDescent="0.25">
      <c r="E778" s="24">
        <f t="shared" ca="1" si="24"/>
        <v>0.86147052403005486</v>
      </c>
      <c r="F778" s="24">
        <f t="shared" ca="1" si="25"/>
        <v>2.9822887661266408</v>
      </c>
    </row>
    <row r="779" spans="5:6" x14ac:dyDescent="0.25">
      <c r="E779" s="24">
        <f t="shared" ca="1" si="24"/>
        <v>0.80575391350731274</v>
      </c>
      <c r="F779" s="24">
        <f t="shared" ca="1" si="25"/>
        <v>4.3195380264749828</v>
      </c>
    </row>
    <row r="780" spans="5:6" x14ac:dyDescent="0.25">
      <c r="E780" s="24">
        <f t="shared" ca="1" si="24"/>
        <v>0.38620048194317824</v>
      </c>
      <c r="F780" s="24">
        <f t="shared" ca="1" si="25"/>
        <v>19.027973221552617</v>
      </c>
    </row>
    <row r="781" spans="5:6" x14ac:dyDescent="0.25">
      <c r="E781" s="24">
        <f t="shared" ca="1" si="24"/>
        <v>0.71446964490834253</v>
      </c>
      <c r="F781" s="24">
        <f t="shared" ca="1" si="25"/>
        <v>6.7242953379541488</v>
      </c>
    </row>
    <row r="782" spans="5:6" x14ac:dyDescent="0.25">
      <c r="E782" s="24">
        <f t="shared" ca="1" si="24"/>
        <v>5.5639815295853157E-2</v>
      </c>
      <c r="F782" s="24">
        <f t="shared" ca="1" si="25"/>
        <v>57.77712463122424</v>
      </c>
    </row>
    <row r="783" spans="5:6" x14ac:dyDescent="0.25">
      <c r="E783" s="24">
        <f t="shared" ca="1" si="24"/>
        <v>0.32448034705977657</v>
      </c>
      <c r="F783" s="24">
        <f t="shared" ca="1" si="25"/>
        <v>22.510606168647389</v>
      </c>
    </row>
    <row r="784" spans="5:6" x14ac:dyDescent="0.25">
      <c r="E784" s="24">
        <f t="shared" ca="1" si="24"/>
        <v>0.34143436646929137</v>
      </c>
      <c r="F784" s="24">
        <f t="shared" ca="1" si="25"/>
        <v>21.491996206666432</v>
      </c>
    </row>
    <row r="785" spans="5:6" x14ac:dyDescent="0.25">
      <c r="E785" s="24">
        <f t="shared" ca="1" si="24"/>
        <v>0.84529653015915707</v>
      </c>
      <c r="F785" s="24">
        <f t="shared" ca="1" si="25"/>
        <v>3.3613557983771267</v>
      </c>
    </row>
    <row r="786" spans="5:6" x14ac:dyDescent="0.25">
      <c r="E786" s="24">
        <f t="shared" ca="1" si="24"/>
        <v>0.13663934581180492</v>
      </c>
      <c r="F786" s="24">
        <f t="shared" ca="1" si="25"/>
        <v>39.808206732608198</v>
      </c>
    </row>
    <row r="787" spans="5:6" x14ac:dyDescent="0.25">
      <c r="E787" s="24">
        <f t="shared" ca="1" si="24"/>
        <v>0.79053046942338212</v>
      </c>
      <c r="F787" s="24">
        <f t="shared" ca="1" si="25"/>
        <v>4.7010215716064652</v>
      </c>
    </row>
    <row r="788" spans="5:6" x14ac:dyDescent="0.25">
      <c r="E788" s="24">
        <f t="shared" ca="1" si="24"/>
        <v>0.20657273247435248</v>
      </c>
      <c r="F788" s="24">
        <f t="shared" ca="1" si="25"/>
        <v>31.542054264443113</v>
      </c>
    </row>
    <row r="789" spans="5:6" x14ac:dyDescent="0.25">
      <c r="E789" s="24">
        <f t="shared" ca="1" si="24"/>
        <v>0.26392866543180227</v>
      </c>
      <c r="F789" s="24">
        <f t="shared" ca="1" si="25"/>
        <v>26.641528380918931</v>
      </c>
    </row>
    <row r="790" spans="5:6" x14ac:dyDescent="0.25">
      <c r="E790" s="24">
        <f t="shared" ca="1" si="24"/>
        <v>0.55535326403758234</v>
      </c>
      <c r="F790" s="24">
        <f t="shared" ca="1" si="25"/>
        <v>11.763017118879565</v>
      </c>
    </row>
    <row r="791" spans="5:6" x14ac:dyDescent="0.25">
      <c r="E791" s="24">
        <f t="shared" ca="1" si="24"/>
        <v>0.12061580889129841</v>
      </c>
      <c r="F791" s="24">
        <f t="shared" ca="1" si="25"/>
        <v>42.302898358916686</v>
      </c>
    </row>
    <row r="792" spans="5:6" x14ac:dyDescent="0.25">
      <c r="E792" s="24">
        <f t="shared" ca="1" si="24"/>
        <v>0.79835349835893021</v>
      </c>
      <c r="F792" s="24">
        <f t="shared" ca="1" si="25"/>
        <v>4.5040759843903526</v>
      </c>
    </row>
    <row r="793" spans="5:6" x14ac:dyDescent="0.25">
      <c r="E793" s="24">
        <f t="shared" ca="1" si="24"/>
        <v>0.32402594756324188</v>
      </c>
      <c r="F793" s="24">
        <f t="shared" ca="1" si="25"/>
        <v>22.538633626494232</v>
      </c>
    </row>
    <row r="794" spans="5:6" x14ac:dyDescent="0.25">
      <c r="E794" s="24">
        <f t="shared" ca="1" si="24"/>
        <v>0.31490089119420217</v>
      </c>
      <c r="F794" s="24">
        <f t="shared" ca="1" si="25"/>
        <v>23.109946415855582</v>
      </c>
    </row>
    <row r="795" spans="5:6" x14ac:dyDescent="0.25">
      <c r="E795" s="24">
        <f t="shared" ca="1" si="24"/>
        <v>0.8325788296508887</v>
      </c>
      <c r="F795" s="24">
        <f t="shared" ca="1" si="25"/>
        <v>3.6645474267808229</v>
      </c>
    </row>
    <row r="796" spans="5:6" x14ac:dyDescent="0.25">
      <c r="E796" s="24">
        <f t="shared" ca="1" si="24"/>
        <v>0.18448424919396877</v>
      </c>
      <c r="F796" s="24">
        <f t="shared" ca="1" si="25"/>
        <v>33.803823787363832</v>
      </c>
    </row>
    <row r="797" spans="5:6" x14ac:dyDescent="0.25">
      <c r="E797" s="24">
        <f t="shared" ca="1" si="24"/>
        <v>0.4846192951885312</v>
      </c>
      <c r="F797" s="24">
        <f t="shared" ca="1" si="25"/>
        <v>14.487833093199116</v>
      </c>
    </row>
    <row r="798" spans="5:6" x14ac:dyDescent="0.25">
      <c r="E798" s="24">
        <f t="shared" ca="1" si="24"/>
        <v>0.60277084664913216</v>
      </c>
      <c r="F798" s="24">
        <f t="shared" ca="1" si="25"/>
        <v>10.124363532448141</v>
      </c>
    </row>
    <row r="799" spans="5:6" x14ac:dyDescent="0.25">
      <c r="E799" s="24">
        <f t="shared" ca="1" si="24"/>
        <v>0.71236235352154609</v>
      </c>
      <c r="F799" s="24">
        <f t="shared" ca="1" si="25"/>
        <v>6.7833714708495974</v>
      </c>
    </row>
    <row r="800" spans="5:6" x14ac:dyDescent="0.25">
      <c r="E800" s="24">
        <f t="shared" ca="1" si="24"/>
        <v>0.4702661262522132</v>
      </c>
      <c r="F800" s="24">
        <f t="shared" ca="1" si="25"/>
        <v>15.089130369099744</v>
      </c>
    </row>
    <row r="801" spans="5:6" x14ac:dyDescent="0.25">
      <c r="E801" s="24">
        <f t="shared" ca="1" si="24"/>
        <v>0.44873287050714594</v>
      </c>
      <c r="F801" s="24">
        <f t="shared" ca="1" si="25"/>
        <v>16.026550229600421</v>
      </c>
    </row>
    <row r="802" spans="5:6" x14ac:dyDescent="0.25">
      <c r="E802" s="24">
        <f t="shared" ca="1" si="24"/>
        <v>0.7586839391417769</v>
      </c>
      <c r="F802" s="24">
        <f t="shared" ca="1" si="25"/>
        <v>5.5234001156070498</v>
      </c>
    </row>
    <row r="803" spans="5:6" x14ac:dyDescent="0.25">
      <c r="E803" s="24">
        <f t="shared" ca="1" si="24"/>
        <v>0.79989193770382006</v>
      </c>
      <c r="F803" s="24">
        <f t="shared" ca="1" si="25"/>
        <v>4.4655727661654359</v>
      </c>
    </row>
    <row r="804" spans="5:6" x14ac:dyDescent="0.25">
      <c r="E804" s="24">
        <f t="shared" ca="1" si="24"/>
        <v>0.33116953037179209</v>
      </c>
      <c r="F804" s="24">
        <f t="shared" ca="1" si="25"/>
        <v>22.102497167455748</v>
      </c>
    </row>
    <row r="805" spans="5:6" x14ac:dyDescent="0.25">
      <c r="E805" s="24">
        <f t="shared" ca="1" si="24"/>
        <v>0.47947021744508611</v>
      </c>
      <c r="F805" s="24">
        <f t="shared" ca="1" si="25"/>
        <v>14.701469965534701</v>
      </c>
    </row>
    <row r="806" spans="5:6" x14ac:dyDescent="0.25">
      <c r="E806" s="24">
        <f t="shared" ca="1" si="24"/>
        <v>0.36714755793514664</v>
      </c>
      <c r="F806" s="24">
        <f t="shared" ca="1" si="25"/>
        <v>20.039828930314886</v>
      </c>
    </row>
    <row r="807" spans="5:6" x14ac:dyDescent="0.25">
      <c r="E807" s="24">
        <f t="shared" ca="1" si="24"/>
        <v>0.40632662241290196</v>
      </c>
      <c r="F807" s="24">
        <f t="shared" ca="1" si="25"/>
        <v>18.011959082125202</v>
      </c>
    </row>
    <row r="808" spans="5:6" x14ac:dyDescent="0.25">
      <c r="E808" s="24">
        <f t="shared" ca="1" si="24"/>
        <v>0.80911348374790082</v>
      </c>
      <c r="F808" s="24">
        <f t="shared" ca="1" si="25"/>
        <v>4.2363219037611772</v>
      </c>
    </row>
    <row r="809" spans="5:6" x14ac:dyDescent="0.25">
      <c r="E809" s="24">
        <f t="shared" ca="1" si="24"/>
        <v>0.29736829603438397</v>
      </c>
      <c r="F809" s="24">
        <f t="shared" ca="1" si="25"/>
        <v>24.255677088470502</v>
      </c>
    </row>
    <row r="810" spans="5:6" x14ac:dyDescent="0.25">
      <c r="E810" s="24">
        <f t="shared" ca="1" si="24"/>
        <v>0.27040620229439805</v>
      </c>
      <c r="F810" s="24">
        <f t="shared" ca="1" si="25"/>
        <v>26.156599951942106</v>
      </c>
    </row>
    <row r="811" spans="5:6" x14ac:dyDescent="0.25">
      <c r="E811" s="24">
        <f t="shared" ca="1" si="24"/>
        <v>0.37165528138659165</v>
      </c>
      <c r="F811" s="24">
        <f t="shared" ca="1" si="25"/>
        <v>19.795770345315784</v>
      </c>
    </row>
    <row r="812" spans="5:6" x14ac:dyDescent="0.25">
      <c r="E812" s="24">
        <f t="shared" ca="1" si="24"/>
        <v>9.3108837571883707E-2</v>
      </c>
      <c r="F812" s="24">
        <f t="shared" ca="1" si="25"/>
        <v>47.479723472402412</v>
      </c>
    </row>
    <row r="813" spans="5:6" x14ac:dyDescent="0.25">
      <c r="E813" s="24">
        <f t="shared" ca="1" si="24"/>
        <v>0.51869257376915223</v>
      </c>
      <c r="F813" s="24">
        <f t="shared" ca="1" si="25"/>
        <v>13.128878294659096</v>
      </c>
    </row>
    <row r="814" spans="5:6" x14ac:dyDescent="0.25">
      <c r="E814" s="24">
        <f t="shared" ca="1" si="24"/>
        <v>0.76335933157246216</v>
      </c>
      <c r="F814" s="24">
        <f t="shared" ca="1" si="25"/>
        <v>5.4005282570679407</v>
      </c>
    </row>
    <row r="815" spans="5:6" x14ac:dyDescent="0.25">
      <c r="E815" s="24">
        <f t="shared" ca="1" si="24"/>
        <v>0.4846714241892488</v>
      </c>
      <c r="F815" s="24">
        <f t="shared" ca="1" si="25"/>
        <v>14.48568187067214</v>
      </c>
    </row>
    <row r="816" spans="5:6" x14ac:dyDescent="0.25">
      <c r="E816" s="24">
        <f t="shared" ca="1" si="24"/>
        <v>0.61230273547251224</v>
      </c>
      <c r="F816" s="24">
        <f t="shared" ca="1" si="25"/>
        <v>9.8105690594369843</v>
      </c>
    </row>
    <row r="817" spans="5:6" x14ac:dyDescent="0.25">
      <c r="E817" s="24">
        <f t="shared" ca="1" si="24"/>
        <v>0.27628744858715237</v>
      </c>
      <c r="F817" s="24">
        <f t="shared" ca="1" si="25"/>
        <v>25.726269496823779</v>
      </c>
    </row>
    <row r="818" spans="5:6" x14ac:dyDescent="0.25">
      <c r="E818" s="24">
        <f t="shared" ca="1" si="24"/>
        <v>0.25128231177308824</v>
      </c>
      <c r="F818" s="24">
        <f t="shared" ca="1" si="25"/>
        <v>27.623564476113067</v>
      </c>
    </row>
    <row r="819" spans="5:6" x14ac:dyDescent="0.25">
      <c r="E819" s="24">
        <f t="shared" ca="1" si="24"/>
        <v>0.46959728188649852</v>
      </c>
      <c r="F819" s="24">
        <f t="shared" ca="1" si="25"/>
        <v>15.117595972625992</v>
      </c>
    </row>
    <row r="820" spans="5:6" x14ac:dyDescent="0.25">
      <c r="E820" s="24">
        <f t="shared" ca="1" si="24"/>
        <v>0.79608363719127917</v>
      </c>
      <c r="F820" s="24">
        <f t="shared" ca="1" si="25"/>
        <v>4.5610205361814673</v>
      </c>
    </row>
    <row r="821" spans="5:6" x14ac:dyDescent="0.25">
      <c r="E821" s="24">
        <f t="shared" ca="1" si="24"/>
        <v>0.54037687518358279</v>
      </c>
      <c r="F821" s="24">
        <f t="shared" ca="1" si="25"/>
        <v>12.309769316959997</v>
      </c>
    </row>
    <row r="822" spans="5:6" x14ac:dyDescent="0.25">
      <c r="E822" s="24">
        <f t="shared" ca="1" si="24"/>
        <v>0.72705871563180746</v>
      </c>
      <c r="F822" s="24">
        <f t="shared" ca="1" si="25"/>
        <v>6.3749608085907239</v>
      </c>
    </row>
    <row r="823" spans="5:6" x14ac:dyDescent="0.25">
      <c r="E823" s="24">
        <f t="shared" ca="1" si="24"/>
        <v>0.33251468002474294</v>
      </c>
      <c r="F823" s="24">
        <f t="shared" ca="1" si="25"/>
        <v>22.021425388209519</v>
      </c>
    </row>
    <row r="824" spans="5:6" x14ac:dyDescent="0.25">
      <c r="E824" s="24">
        <f t="shared" ca="1" si="24"/>
        <v>9.4179885051754675E-2</v>
      </c>
      <c r="F824" s="24">
        <f t="shared" ca="1" si="25"/>
        <v>47.250973093679754</v>
      </c>
    </row>
    <row r="825" spans="5:6" x14ac:dyDescent="0.25">
      <c r="E825" s="24">
        <f t="shared" ca="1" si="24"/>
        <v>0.1934580011341136</v>
      </c>
      <c r="F825" s="24">
        <f t="shared" ca="1" si="25"/>
        <v>32.853896769464548</v>
      </c>
    </row>
    <row r="826" spans="5:6" x14ac:dyDescent="0.25">
      <c r="E826" s="24">
        <f t="shared" ca="1" si="24"/>
        <v>0.46233757168350542</v>
      </c>
      <c r="F826" s="24">
        <f t="shared" ca="1" si="25"/>
        <v>15.429199601470591</v>
      </c>
    </row>
    <row r="827" spans="5:6" x14ac:dyDescent="0.25">
      <c r="E827" s="24">
        <f t="shared" ca="1" si="24"/>
        <v>0.3019549915456472</v>
      </c>
      <c r="F827" s="24">
        <f t="shared" ca="1" si="25"/>
        <v>23.949546146621834</v>
      </c>
    </row>
    <row r="828" spans="5:6" x14ac:dyDescent="0.25">
      <c r="E828" s="24">
        <f t="shared" ca="1" si="24"/>
        <v>0.34295364645580695</v>
      </c>
      <c r="F828" s="24">
        <f t="shared" ca="1" si="25"/>
        <v>21.403199649537918</v>
      </c>
    </row>
    <row r="829" spans="5:6" x14ac:dyDescent="0.25">
      <c r="E829" s="24">
        <f t="shared" ca="1" si="24"/>
        <v>0.76027897183340865</v>
      </c>
      <c r="F829" s="24">
        <f t="shared" ca="1" si="25"/>
        <v>5.4813968970591516</v>
      </c>
    </row>
    <row r="830" spans="5:6" x14ac:dyDescent="0.25">
      <c r="E830" s="24">
        <f t="shared" ca="1" si="24"/>
        <v>0.38763829539843042</v>
      </c>
      <c r="F830" s="24">
        <f t="shared" ca="1" si="25"/>
        <v>18.953652050170334</v>
      </c>
    </row>
    <row r="831" spans="5:6" x14ac:dyDescent="0.25">
      <c r="E831" s="24">
        <f t="shared" ca="1" si="24"/>
        <v>0.86407117652203469</v>
      </c>
      <c r="F831" s="24">
        <f t="shared" ca="1" si="25"/>
        <v>2.9220026667462018</v>
      </c>
    </row>
    <row r="832" spans="5:6" x14ac:dyDescent="0.25">
      <c r="E832" s="24">
        <f t="shared" ca="1" si="24"/>
        <v>0.41905492476739026</v>
      </c>
      <c r="F832" s="24">
        <f t="shared" ca="1" si="25"/>
        <v>17.395065645744697</v>
      </c>
    </row>
    <row r="833" spans="5:6" x14ac:dyDescent="0.25">
      <c r="E833" s="24">
        <f t="shared" ca="1" si="24"/>
        <v>0.87575713839524094</v>
      </c>
      <c r="F833" s="24">
        <f t="shared" ca="1" si="25"/>
        <v>2.6533293151699393</v>
      </c>
    </row>
    <row r="834" spans="5:6" x14ac:dyDescent="0.25">
      <c r="E834" s="24">
        <f t="shared" ca="1" si="24"/>
        <v>0.4728798453176114</v>
      </c>
      <c r="F834" s="24">
        <f t="shared" ca="1" si="25"/>
        <v>14.978278991462815</v>
      </c>
    </row>
    <row r="835" spans="5:6" x14ac:dyDescent="0.25">
      <c r="E835" s="24">
        <f t="shared" ca="1" si="24"/>
        <v>0.52576509528370052</v>
      </c>
      <c r="F835" s="24">
        <f t="shared" ca="1" si="25"/>
        <v>12.858015058143572</v>
      </c>
    </row>
    <row r="836" spans="5:6" x14ac:dyDescent="0.25">
      <c r="E836" s="24">
        <f t="shared" ref="E836:E899" ca="1" si="26">RAND()</f>
        <v>7.3002289625859418E-2</v>
      </c>
      <c r="F836" s="24">
        <f t="shared" ref="F836:F899" ca="1" si="27">-LOG(E836,EXP(1))/$C$3</f>
        <v>52.345289471756175</v>
      </c>
    </row>
    <row r="837" spans="5:6" x14ac:dyDescent="0.25">
      <c r="E837" s="24">
        <f t="shared" ca="1" si="26"/>
        <v>0.69499500042164819</v>
      </c>
      <c r="F837" s="24">
        <f t="shared" ca="1" si="27"/>
        <v>7.2770125416227103</v>
      </c>
    </row>
    <row r="838" spans="5:6" x14ac:dyDescent="0.25">
      <c r="E838" s="24">
        <f t="shared" ca="1" si="26"/>
        <v>0.26515721697425754</v>
      </c>
      <c r="F838" s="24">
        <f t="shared" ca="1" si="27"/>
        <v>26.548647146219306</v>
      </c>
    </row>
    <row r="839" spans="5:6" x14ac:dyDescent="0.25">
      <c r="E839" s="24">
        <f t="shared" ca="1" si="26"/>
        <v>0.91985429824564979</v>
      </c>
      <c r="F839" s="24">
        <f t="shared" ca="1" si="27"/>
        <v>1.6707998590651332</v>
      </c>
    </row>
    <row r="840" spans="5:6" x14ac:dyDescent="0.25">
      <c r="E840" s="24">
        <f t="shared" ca="1" si="26"/>
        <v>4.7053713811692544E-2</v>
      </c>
      <c r="F840" s="24">
        <f t="shared" ca="1" si="27"/>
        <v>61.129309655347143</v>
      </c>
    </row>
    <row r="841" spans="5:6" x14ac:dyDescent="0.25">
      <c r="E841" s="24">
        <f t="shared" ca="1" si="26"/>
        <v>0.56173766291862037</v>
      </c>
      <c r="F841" s="24">
        <f t="shared" ca="1" si="27"/>
        <v>11.534406600589575</v>
      </c>
    </row>
    <row r="842" spans="5:6" x14ac:dyDescent="0.25">
      <c r="E842" s="24">
        <f t="shared" ca="1" si="26"/>
        <v>0.16581421348075887</v>
      </c>
      <c r="F842" s="24">
        <f t="shared" ca="1" si="27"/>
        <v>35.93774626584122</v>
      </c>
    </row>
    <row r="843" spans="5:6" x14ac:dyDescent="0.25">
      <c r="E843" s="24">
        <f t="shared" ca="1" si="26"/>
        <v>0.52390919583489082</v>
      </c>
      <c r="F843" s="24">
        <f t="shared" ca="1" si="27"/>
        <v>12.928738001380786</v>
      </c>
    </row>
    <row r="844" spans="5:6" x14ac:dyDescent="0.25">
      <c r="E844" s="24">
        <f t="shared" ca="1" si="26"/>
        <v>0.22337253274729274</v>
      </c>
      <c r="F844" s="24">
        <f t="shared" ca="1" si="27"/>
        <v>29.97828701806058</v>
      </c>
    </row>
    <row r="845" spans="5:6" x14ac:dyDescent="0.25">
      <c r="E845" s="24">
        <f t="shared" ca="1" si="26"/>
        <v>3.0565080982817516E-2</v>
      </c>
      <c r="F845" s="24">
        <f t="shared" ca="1" si="27"/>
        <v>69.757941319542951</v>
      </c>
    </row>
    <row r="846" spans="5:6" x14ac:dyDescent="0.25">
      <c r="E846" s="24">
        <f t="shared" ca="1" si="26"/>
        <v>0.62559231044742802</v>
      </c>
      <c r="F846" s="24">
        <f t="shared" ca="1" si="27"/>
        <v>9.3811276262173369</v>
      </c>
    </row>
    <row r="847" spans="5:6" x14ac:dyDescent="0.25">
      <c r="E847" s="24">
        <f t="shared" ca="1" si="26"/>
        <v>0.44443086081890237</v>
      </c>
      <c r="F847" s="24">
        <f t="shared" ca="1" si="27"/>
        <v>16.219215596817225</v>
      </c>
    </row>
    <row r="848" spans="5:6" x14ac:dyDescent="0.25">
      <c r="E848" s="24">
        <f t="shared" ca="1" si="26"/>
        <v>0.70465541854844238</v>
      </c>
      <c r="F848" s="24">
        <f t="shared" ca="1" si="27"/>
        <v>7.0009272734456927</v>
      </c>
    </row>
    <row r="849" spans="5:6" x14ac:dyDescent="0.25">
      <c r="E849" s="24">
        <f t="shared" ca="1" si="26"/>
        <v>0.43140508541721745</v>
      </c>
      <c r="F849" s="24">
        <f t="shared" ca="1" si="27"/>
        <v>16.814155138499718</v>
      </c>
    </row>
    <row r="850" spans="5:6" x14ac:dyDescent="0.25">
      <c r="E850" s="24">
        <f t="shared" ca="1" si="26"/>
        <v>0.44806866288614899</v>
      </c>
      <c r="F850" s="24">
        <f t="shared" ca="1" si="27"/>
        <v>16.056175858804409</v>
      </c>
    </row>
    <row r="851" spans="5:6" x14ac:dyDescent="0.25">
      <c r="E851" s="24">
        <f t="shared" ca="1" si="26"/>
        <v>0.38996753441246801</v>
      </c>
      <c r="F851" s="24">
        <f t="shared" ca="1" si="27"/>
        <v>18.83383576839492</v>
      </c>
    </row>
    <row r="852" spans="5:6" x14ac:dyDescent="0.25">
      <c r="E852" s="24">
        <f t="shared" ca="1" si="26"/>
        <v>0.98133954527802758</v>
      </c>
      <c r="F852" s="24">
        <f t="shared" ca="1" si="27"/>
        <v>0.37673515429658422</v>
      </c>
    </row>
    <row r="853" spans="5:6" x14ac:dyDescent="0.25">
      <c r="E853" s="24">
        <f t="shared" ca="1" si="26"/>
        <v>0.55051316216792445</v>
      </c>
      <c r="F853" s="24">
        <f t="shared" ca="1" si="27"/>
        <v>11.938088272534216</v>
      </c>
    </row>
    <row r="854" spans="5:6" x14ac:dyDescent="0.25">
      <c r="E854" s="24">
        <f t="shared" ca="1" si="26"/>
        <v>0.40263504316977017</v>
      </c>
      <c r="F854" s="24">
        <f t="shared" ca="1" si="27"/>
        <v>18.194494548278932</v>
      </c>
    </row>
    <row r="855" spans="5:6" x14ac:dyDescent="0.25">
      <c r="E855" s="24">
        <f t="shared" ca="1" si="26"/>
        <v>0.39709675296494251</v>
      </c>
      <c r="F855" s="24">
        <f t="shared" ca="1" si="27"/>
        <v>18.471506354966259</v>
      </c>
    </row>
    <row r="856" spans="5:6" x14ac:dyDescent="0.25">
      <c r="E856" s="24">
        <f t="shared" ca="1" si="26"/>
        <v>0.41263596772782463</v>
      </c>
      <c r="F856" s="24">
        <f t="shared" ca="1" si="27"/>
        <v>17.703790175712026</v>
      </c>
    </row>
    <row r="857" spans="5:6" x14ac:dyDescent="0.25">
      <c r="E857" s="24">
        <f t="shared" ca="1" si="26"/>
        <v>0.77637905896890858</v>
      </c>
      <c r="F857" s="24">
        <f t="shared" ca="1" si="27"/>
        <v>5.0622880002553448</v>
      </c>
    </row>
    <row r="858" spans="5:6" x14ac:dyDescent="0.25">
      <c r="E858" s="24">
        <f t="shared" ca="1" si="26"/>
        <v>0.6378195945926558</v>
      </c>
      <c r="F858" s="24">
        <f t="shared" ca="1" si="27"/>
        <v>8.9939960543930262</v>
      </c>
    </row>
    <row r="859" spans="5:6" x14ac:dyDescent="0.25">
      <c r="E859" s="24">
        <f t="shared" ca="1" si="26"/>
        <v>0.33237542189240799</v>
      </c>
      <c r="F859" s="24">
        <f t="shared" ca="1" si="27"/>
        <v>22.029803201864418</v>
      </c>
    </row>
    <row r="860" spans="5:6" x14ac:dyDescent="0.25">
      <c r="E860" s="24">
        <f t="shared" ca="1" si="26"/>
        <v>0.7268539188507257</v>
      </c>
      <c r="F860" s="24">
        <f t="shared" ca="1" si="27"/>
        <v>6.3805951714149831</v>
      </c>
    </row>
    <row r="861" spans="5:6" x14ac:dyDescent="0.25">
      <c r="E861" s="24">
        <f t="shared" ca="1" si="26"/>
        <v>0.74247999602967041</v>
      </c>
      <c r="F861" s="24">
        <f t="shared" ca="1" si="27"/>
        <v>5.9551870008477792</v>
      </c>
    </row>
    <row r="862" spans="5:6" x14ac:dyDescent="0.25">
      <c r="E862" s="24">
        <f t="shared" ca="1" si="26"/>
        <v>0.46961755160234331</v>
      </c>
      <c r="F862" s="24">
        <f t="shared" ca="1" si="27"/>
        <v>15.116732710457415</v>
      </c>
    </row>
    <row r="863" spans="5:6" x14ac:dyDescent="0.25">
      <c r="E863" s="24">
        <f t="shared" ca="1" si="26"/>
        <v>0.98732903465166111</v>
      </c>
      <c r="F863" s="24">
        <f t="shared" ca="1" si="27"/>
        <v>0.25503853324337072</v>
      </c>
    </row>
    <row r="864" spans="5:6" x14ac:dyDescent="0.25">
      <c r="E864" s="24">
        <f t="shared" ca="1" si="26"/>
        <v>0.91526294715007905</v>
      </c>
      <c r="F864" s="24">
        <f t="shared" ca="1" si="27"/>
        <v>1.7708776211216626</v>
      </c>
    </row>
    <row r="865" spans="5:6" x14ac:dyDescent="0.25">
      <c r="E865" s="24">
        <f t="shared" ca="1" si="26"/>
        <v>0.11245872882826446</v>
      </c>
      <c r="F865" s="24">
        <f t="shared" ca="1" si="27"/>
        <v>43.703379590104788</v>
      </c>
    </row>
    <row r="866" spans="5:6" x14ac:dyDescent="0.25">
      <c r="E866" s="24">
        <f t="shared" ca="1" si="26"/>
        <v>0.97100706260825709</v>
      </c>
      <c r="F866" s="24">
        <f t="shared" ca="1" si="27"/>
        <v>0.58843074352639468</v>
      </c>
    </row>
    <row r="867" spans="5:6" x14ac:dyDescent="0.25">
      <c r="E867" s="24">
        <f t="shared" ca="1" si="26"/>
        <v>0.84802502711749184</v>
      </c>
      <c r="F867" s="24">
        <f t="shared" ca="1" si="27"/>
        <v>3.2969026103097487</v>
      </c>
    </row>
    <row r="868" spans="5:6" x14ac:dyDescent="0.25">
      <c r="E868" s="24">
        <f t="shared" ca="1" si="26"/>
        <v>0.12327342733001057</v>
      </c>
      <c r="F868" s="24">
        <f t="shared" ca="1" si="27"/>
        <v>41.867008087310552</v>
      </c>
    </row>
    <row r="869" spans="5:6" x14ac:dyDescent="0.25">
      <c r="E869" s="24">
        <f t="shared" ca="1" si="26"/>
        <v>0.18225267019576463</v>
      </c>
      <c r="F869" s="24">
        <f t="shared" ca="1" si="27"/>
        <v>34.047225138415655</v>
      </c>
    </row>
    <row r="870" spans="5:6" x14ac:dyDescent="0.25">
      <c r="E870" s="24">
        <f t="shared" ca="1" si="26"/>
        <v>0.67831266766206944</v>
      </c>
      <c r="F870" s="24">
        <f t="shared" ca="1" si="27"/>
        <v>7.7629387120134519</v>
      </c>
    </row>
    <row r="871" spans="5:6" x14ac:dyDescent="0.25">
      <c r="E871" s="24">
        <f t="shared" ca="1" si="26"/>
        <v>0.54591812614813717</v>
      </c>
      <c r="F871" s="24">
        <f t="shared" ca="1" si="27"/>
        <v>12.105725331816251</v>
      </c>
    </row>
    <row r="872" spans="5:6" x14ac:dyDescent="0.25">
      <c r="E872" s="24">
        <f t="shared" ca="1" si="26"/>
        <v>0.82895072274539516</v>
      </c>
      <c r="F872" s="24">
        <f t="shared" ca="1" si="27"/>
        <v>3.7518913483295391</v>
      </c>
    </row>
    <row r="873" spans="5:6" x14ac:dyDescent="0.25">
      <c r="E873" s="24">
        <f t="shared" ca="1" si="26"/>
        <v>0.41647904455475238</v>
      </c>
      <c r="F873" s="24">
        <f t="shared" ca="1" si="27"/>
        <v>17.518382636697254</v>
      </c>
    </row>
    <row r="874" spans="5:6" x14ac:dyDescent="0.25">
      <c r="E874" s="24">
        <f t="shared" ca="1" si="26"/>
        <v>0.6477572486572627</v>
      </c>
      <c r="F874" s="24">
        <f t="shared" ca="1" si="27"/>
        <v>8.6847853817144518</v>
      </c>
    </row>
    <row r="875" spans="5:6" x14ac:dyDescent="0.25">
      <c r="E875" s="24">
        <f t="shared" ca="1" si="26"/>
        <v>0.98149920458147377</v>
      </c>
      <c r="F875" s="24">
        <f t="shared" ca="1" si="27"/>
        <v>0.37348151354163706</v>
      </c>
    </row>
    <row r="876" spans="5:6" x14ac:dyDescent="0.25">
      <c r="E876" s="24">
        <f t="shared" ca="1" si="26"/>
        <v>0.69726485792197357</v>
      </c>
      <c r="F876" s="24">
        <f t="shared" ca="1" si="27"/>
        <v>7.2117988676716358</v>
      </c>
    </row>
    <row r="877" spans="5:6" x14ac:dyDescent="0.25">
      <c r="E877" s="24">
        <f t="shared" ca="1" si="26"/>
        <v>0.93314141607150003</v>
      </c>
      <c r="F877" s="24">
        <f t="shared" ca="1" si="27"/>
        <v>1.3839703653695992</v>
      </c>
    </row>
    <row r="878" spans="5:6" x14ac:dyDescent="0.25">
      <c r="E878" s="24">
        <f t="shared" ca="1" si="26"/>
        <v>0.64275916946393163</v>
      </c>
      <c r="F878" s="24">
        <f t="shared" ca="1" si="27"/>
        <v>8.8397033389934272</v>
      </c>
    </row>
    <row r="879" spans="5:6" x14ac:dyDescent="0.25">
      <c r="E879" s="24">
        <f t="shared" ca="1" si="26"/>
        <v>0.11361195397525903</v>
      </c>
      <c r="F879" s="24">
        <f t="shared" ca="1" si="27"/>
        <v>43.49933099151567</v>
      </c>
    </row>
    <row r="880" spans="5:6" x14ac:dyDescent="0.25">
      <c r="E880" s="24">
        <f t="shared" ca="1" si="26"/>
        <v>0.86778525639354209</v>
      </c>
      <c r="F880" s="24">
        <f t="shared" ca="1" si="27"/>
        <v>2.8362199079720138</v>
      </c>
    </row>
    <row r="881" spans="5:6" x14ac:dyDescent="0.25">
      <c r="E881" s="24">
        <f t="shared" ca="1" si="26"/>
        <v>0.22947293347055309</v>
      </c>
      <c r="F881" s="24">
        <f t="shared" ca="1" si="27"/>
        <v>29.439403867682536</v>
      </c>
    </row>
    <row r="882" spans="5:6" x14ac:dyDescent="0.25">
      <c r="E882" s="24">
        <f t="shared" ca="1" si="26"/>
        <v>0.83338829181204088</v>
      </c>
      <c r="F882" s="24">
        <f t="shared" ca="1" si="27"/>
        <v>3.6451121758824545</v>
      </c>
    </row>
    <row r="883" spans="5:6" x14ac:dyDescent="0.25">
      <c r="E883" s="24">
        <f t="shared" ca="1" si="26"/>
        <v>0.90882746426313554</v>
      </c>
      <c r="F883" s="24">
        <f t="shared" ca="1" si="27"/>
        <v>1.9120002222382348</v>
      </c>
    </row>
    <row r="884" spans="5:6" x14ac:dyDescent="0.25">
      <c r="E884" s="24">
        <f t="shared" ca="1" si="26"/>
        <v>0.36033116761112249</v>
      </c>
      <c r="F884" s="24">
        <f t="shared" ca="1" si="27"/>
        <v>20.414635207180208</v>
      </c>
    </row>
    <row r="885" spans="5:6" x14ac:dyDescent="0.25">
      <c r="E885" s="24">
        <f t="shared" ca="1" si="26"/>
        <v>0.81312495515790717</v>
      </c>
      <c r="F885" s="24">
        <f t="shared" ca="1" si="27"/>
        <v>4.1374096972643102</v>
      </c>
    </row>
    <row r="886" spans="5:6" x14ac:dyDescent="0.25">
      <c r="E886" s="24">
        <f t="shared" ca="1" si="26"/>
        <v>0.87229666510291715</v>
      </c>
      <c r="F886" s="24">
        <f t="shared" ca="1" si="27"/>
        <v>2.73251401316486</v>
      </c>
    </row>
    <row r="887" spans="5:6" x14ac:dyDescent="0.25">
      <c r="E887" s="24">
        <f t="shared" ca="1" si="26"/>
        <v>0.81932455570207907</v>
      </c>
      <c r="F887" s="24">
        <f t="shared" ca="1" si="27"/>
        <v>3.9854998143976004</v>
      </c>
    </row>
    <row r="888" spans="5:6" x14ac:dyDescent="0.25">
      <c r="E888" s="24">
        <f t="shared" ca="1" si="26"/>
        <v>0.74572417916224587</v>
      </c>
      <c r="F888" s="24">
        <f t="shared" ca="1" si="27"/>
        <v>5.8679896034592831</v>
      </c>
    </row>
    <row r="889" spans="5:6" x14ac:dyDescent="0.25">
      <c r="E889" s="24">
        <f t="shared" ca="1" si="26"/>
        <v>0.15775718111050396</v>
      </c>
      <c r="F889" s="24">
        <f t="shared" ca="1" si="27"/>
        <v>36.933965130036022</v>
      </c>
    </row>
    <row r="890" spans="5:6" x14ac:dyDescent="0.25">
      <c r="E890" s="24">
        <f t="shared" ca="1" si="26"/>
        <v>0.99098671028999497</v>
      </c>
      <c r="F890" s="24">
        <f t="shared" ca="1" si="27"/>
        <v>0.18108310291414206</v>
      </c>
    </row>
    <row r="891" spans="5:6" x14ac:dyDescent="0.25">
      <c r="E891" s="24">
        <f t="shared" ca="1" si="26"/>
        <v>5.3826393032464281E-2</v>
      </c>
      <c r="F891" s="24">
        <f t="shared" ca="1" si="27"/>
        <v>58.439827105925154</v>
      </c>
    </row>
    <row r="892" spans="5:6" x14ac:dyDescent="0.25">
      <c r="E892" s="24">
        <f t="shared" ca="1" si="26"/>
        <v>0.99079836852941872</v>
      </c>
      <c r="F892" s="24">
        <f t="shared" ca="1" si="27"/>
        <v>0.18488455975537488</v>
      </c>
    </row>
    <row r="893" spans="5:6" x14ac:dyDescent="0.25">
      <c r="E893" s="24">
        <f t="shared" ca="1" si="26"/>
        <v>0.88716995989535319</v>
      </c>
      <c r="F893" s="24">
        <f t="shared" ca="1" si="27"/>
        <v>2.3943740593981575</v>
      </c>
    </row>
    <row r="894" spans="5:6" x14ac:dyDescent="0.25">
      <c r="E894" s="24">
        <f t="shared" ca="1" si="26"/>
        <v>0.954508053961305</v>
      </c>
      <c r="F894" s="24">
        <f t="shared" ca="1" si="27"/>
        <v>0.93118395933715081</v>
      </c>
    </row>
    <row r="895" spans="5:6" x14ac:dyDescent="0.25">
      <c r="E895" s="24">
        <f t="shared" ca="1" si="26"/>
        <v>0.24607075610171592</v>
      </c>
      <c r="F895" s="24">
        <f t="shared" ca="1" si="27"/>
        <v>28.042723159531725</v>
      </c>
    </row>
    <row r="896" spans="5:6" x14ac:dyDescent="0.25">
      <c r="E896" s="24">
        <f t="shared" ca="1" si="26"/>
        <v>0.42466455545045212</v>
      </c>
      <c r="F896" s="24">
        <f t="shared" ca="1" si="27"/>
        <v>17.129114059944982</v>
      </c>
    </row>
    <row r="897" spans="5:6" x14ac:dyDescent="0.25">
      <c r="E897" s="24">
        <f t="shared" ca="1" si="26"/>
        <v>0.94094120386074143</v>
      </c>
      <c r="F897" s="24">
        <f t="shared" ca="1" si="27"/>
        <v>1.2174924792465895</v>
      </c>
    </row>
    <row r="898" spans="5:6" x14ac:dyDescent="0.25">
      <c r="E898" s="24">
        <f t="shared" ca="1" si="26"/>
        <v>0.83801938224637262</v>
      </c>
      <c r="F898" s="24">
        <f t="shared" ca="1" si="27"/>
        <v>3.5342809919049367</v>
      </c>
    </row>
    <row r="899" spans="5:6" x14ac:dyDescent="0.25">
      <c r="E899" s="24">
        <f t="shared" ca="1" si="26"/>
        <v>0.94190136331272378</v>
      </c>
      <c r="F899" s="24">
        <f t="shared" ca="1" si="27"/>
        <v>1.1970943949467654</v>
      </c>
    </row>
    <row r="900" spans="5:6" x14ac:dyDescent="0.25">
      <c r="E900" s="24">
        <f t="shared" ref="E900:E963" ca="1" si="28">RAND()</f>
        <v>0.82313343079992329</v>
      </c>
      <c r="F900" s="24">
        <f t="shared" ref="F900:F963" ca="1" si="29">-LOG(E900,EXP(1))/$C$3</f>
        <v>3.8927392821474691</v>
      </c>
    </row>
    <row r="901" spans="5:6" x14ac:dyDescent="0.25">
      <c r="E901" s="24">
        <f t="shared" ca="1" si="28"/>
        <v>0.9989189228704376</v>
      </c>
      <c r="F901" s="24">
        <f t="shared" ca="1" si="29"/>
        <v>2.1633238298916554E-2</v>
      </c>
    </row>
    <row r="902" spans="5:6" x14ac:dyDescent="0.25">
      <c r="E902" s="24">
        <f t="shared" ca="1" si="28"/>
        <v>0.27515393524231502</v>
      </c>
      <c r="F902" s="24">
        <f t="shared" ca="1" si="29"/>
        <v>25.808491468155474</v>
      </c>
    </row>
    <row r="903" spans="5:6" x14ac:dyDescent="0.25">
      <c r="E903" s="24">
        <f t="shared" ca="1" si="28"/>
        <v>0.26727846001913502</v>
      </c>
      <c r="F903" s="24">
        <f t="shared" ca="1" si="29"/>
        <v>26.389284852532448</v>
      </c>
    </row>
    <row r="904" spans="5:6" x14ac:dyDescent="0.25">
      <c r="E904" s="24">
        <f t="shared" ca="1" si="28"/>
        <v>0.71153557128195588</v>
      </c>
      <c r="F904" s="24">
        <f t="shared" ca="1" si="29"/>
        <v>6.806597358551377</v>
      </c>
    </row>
    <row r="905" spans="5:6" x14ac:dyDescent="0.25">
      <c r="E905" s="24">
        <f t="shared" ca="1" si="28"/>
        <v>0.7428551586199349</v>
      </c>
      <c r="F905" s="24">
        <f t="shared" ca="1" si="29"/>
        <v>5.945083891200964</v>
      </c>
    </row>
    <row r="906" spans="5:6" x14ac:dyDescent="0.25">
      <c r="E906" s="24">
        <f t="shared" ca="1" si="28"/>
        <v>0.39506256157198216</v>
      </c>
      <c r="F906" s="24">
        <f t="shared" ca="1" si="29"/>
        <v>18.574222857917125</v>
      </c>
    </row>
    <row r="907" spans="5:6" x14ac:dyDescent="0.25">
      <c r="E907" s="24">
        <f t="shared" ca="1" si="28"/>
        <v>7.8507874326439242E-2</v>
      </c>
      <c r="F907" s="24">
        <f t="shared" ca="1" si="29"/>
        <v>50.891126986670585</v>
      </c>
    </row>
    <row r="908" spans="5:6" x14ac:dyDescent="0.25">
      <c r="E908" s="24">
        <f t="shared" ca="1" si="28"/>
        <v>6.45264533177351E-2</v>
      </c>
      <c r="F908" s="24">
        <f t="shared" ca="1" si="29"/>
        <v>54.813600206063384</v>
      </c>
    </row>
    <row r="909" spans="5:6" x14ac:dyDescent="0.25">
      <c r="E909" s="24">
        <f t="shared" ca="1" si="28"/>
        <v>0.47807435763228034</v>
      </c>
      <c r="F909" s="24">
        <f t="shared" ca="1" si="29"/>
        <v>14.759779973773991</v>
      </c>
    </row>
    <row r="910" spans="5:6" x14ac:dyDescent="0.25">
      <c r="E910" s="24">
        <f t="shared" ca="1" si="28"/>
        <v>0.84424430935247285</v>
      </c>
      <c r="F910" s="24">
        <f t="shared" ca="1" si="29"/>
        <v>3.3862672043192754</v>
      </c>
    </row>
    <row r="911" spans="5:6" x14ac:dyDescent="0.25">
      <c r="E911" s="24">
        <f t="shared" ca="1" si="28"/>
        <v>0.7982402696797225</v>
      </c>
      <c r="F911" s="24">
        <f t="shared" ca="1" si="29"/>
        <v>4.5069127405311864</v>
      </c>
    </row>
    <row r="912" spans="5:6" x14ac:dyDescent="0.25">
      <c r="E912" s="24">
        <f t="shared" ca="1" si="28"/>
        <v>0.67670162382479937</v>
      </c>
      <c r="F912" s="24">
        <f t="shared" ca="1" si="29"/>
        <v>7.8104967224792308</v>
      </c>
    </row>
    <row r="913" spans="5:6" x14ac:dyDescent="0.25">
      <c r="E913" s="24">
        <f t="shared" ca="1" si="28"/>
        <v>2.7794458226335639E-2</v>
      </c>
      <c r="F913" s="24">
        <f t="shared" ca="1" si="29"/>
        <v>71.658372450673852</v>
      </c>
    </row>
    <row r="914" spans="5:6" x14ac:dyDescent="0.25">
      <c r="E914" s="24">
        <f t="shared" ca="1" si="28"/>
        <v>4.0535404736284808E-2</v>
      </c>
      <c r="F914" s="24">
        <f t="shared" ca="1" si="29"/>
        <v>64.111589914653848</v>
      </c>
    </row>
    <row r="915" spans="5:6" x14ac:dyDescent="0.25">
      <c r="E915" s="24">
        <f t="shared" ca="1" si="28"/>
        <v>0.12257570226670711</v>
      </c>
      <c r="F915" s="24">
        <f t="shared" ca="1" si="29"/>
        <v>41.980529243590595</v>
      </c>
    </row>
    <row r="916" spans="5:6" x14ac:dyDescent="0.25">
      <c r="E916" s="24">
        <f t="shared" ca="1" si="28"/>
        <v>0.60028329851108853</v>
      </c>
      <c r="F916" s="24">
        <f t="shared" ca="1" si="29"/>
        <v>10.207071420305528</v>
      </c>
    </row>
    <row r="917" spans="5:6" x14ac:dyDescent="0.25">
      <c r="E917" s="24">
        <f t="shared" ca="1" si="28"/>
        <v>0.22667868755603227</v>
      </c>
      <c r="F917" s="24">
        <f t="shared" ca="1" si="29"/>
        <v>29.684434751017509</v>
      </c>
    </row>
    <row r="918" spans="5:6" x14ac:dyDescent="0.25">
      <c r="E918" s="24">
        <f t="shared" ca="1" si="28"/>
        <v>6.5049561862050354E-2</v>
      </c>
      <c r="F918" s="24">
        <f t="shared" ca="1" si="29"/>
        <v>54.652116188981346</v>
      </c>
    </row>
    <row r="919" spans="5:6" x14ac:dyDescent="0.25">
      <c r="E919" s="24">
        <f t="shared" ca="1" si="28"/>
        <v>0.80247209824116783</v>
      </c>
      <c r="F919" s="24">
        <f t="shared" ca="1" si="29"/>
        <v>4.401163862584748</v>
      </c>
    </row>
    <row r="920" spans="5:6" x14ac:dyDescent="0.25">
      <c r="E920" s="24">
        <f t="shared" ca="1" si="28"/>
        <v>0.76413042364184935</v>
      </c>
      <c r="F920" s="24">
        <f t="shared" ca="1" si="29"/>
        <v>5.3803358562415555</v>
      </c>
    </row>
    <row r="921" spans="5:6" x14ac:dyDescent="0.25">
      <c r="E921" s="24">
        <f t="shared" ca="1" si="28"/>
        <v>0.63285368921131835</v>
      </c>
      <c r="F921" s="24">
        <f t="shared" ca="1" si="29"/>
        <v>9.1503204448264963</v>
      </c>
    </row>
    <row r="922" spans="5:6" x14ac:dyDescent="0.25">
      <c r="E922" s="24">
        <f t="shared" ca="1" si="28"/>
        <v>0.76247977459226257</v>
      </c>
      <c r="F922" s="24">
        <f t="shared" ca="1" si="29"/>
        <v>5.4235859195453848</v>
      </c>
    </row>
    <row r="923" spans="5:6" x14ac:dyDescent="0.25">
      <c r="E923" s="24">
        <f t="shared" ca="1" si="28"/>
        <v>1.7937628690085639E-2</v>
      </c>
      <c r="F923" s="24">
        <f t="shared" ca="1" si="29"/>
        <v>80.417092222557145</v>
      </c>
    </row>
    <row r="924" spans="5:6" x14ac:dyDescent="0.25">
      <c r="E924" s="24">
        <f t="shared" ca="1" si="28"/>
        <v>0.26515136202372036</v>
      </c>
      <c r="F924" s="24">
        <f t="shared" ca="1" si="29"/>
        <v>26.549088772153286</v>
      </c>
    </row>
    <row r="925" spans="5:6" x14ac:dyDescent="0.25">
      <c r="E925" s="24">
        <f t="shared" ca="1" si="28"/>
        <v>0.31911399009625563</v>
      </c>
      <c r="F925" s="24">
        <f t="shared" ca="1" si="29"/>
        <v>22.844138086031162</v>
      </c>
    </row>
    <row r="926" spans="5:6" x14ac:dyDescent="0.25">
      <c r="E926" s="24">
        <f t="shared" ca="1" si="28"/>
        <v>0.43624875591804635</v>
      </c>
      <c r="F926" s="24">
        <f t="shared" ca="1" si="29"/>
        <v>16.59085314466714</v>
      </c>
    </row>
    <row r="927" spans="5:6" x14ac:dyDescent="0.25">
      <c r="E927" s="24">
        <f t="shared" ca="1" si="28"/>
        <v>0.72724720169727675</v>
      </c>
      <c r="F927" s="24">
        <f t="shared" ca="1" si="29"/>
        <v>6.3697765880143313</v>
      </c>
    </row>
    <row r="928" spans="5:6" x14ac:dyDescent="0.25">
      <c r="E928" s="24">
        <f t="shared" ca="1" si="28"/>
        <v>0.89907604406462494</v>
      </c>
      <c r="F928" s="24">
        <f t="shared" ca="1" si="29"/>
        <v>2.127753213933989</v>
      </c>
    </row>
    <row r="929" spans="5:6" x14ac:dyDescent="0.25">
      <c r="E929" s="24">
        <f t="shared" ca="1" si="28"/>
        <v>0.68030046958870449</v>
      </c>
      <c r="F929" s="24">
        <f t="shared" ca="1" si="29"/>
        <v>7.7044142272853104</v>
      </c>
    </row>
    <row r="930" spans="5:6" x14ac:dyDescent="0.25">
      <c r="E930" s="24">
        <f t="shared" ca="1" si="28"/>
        <v>0.50109585423989855</v>
      </c>
      <c r="F930" s="24">
        <f t="shared" ca="1" si="29"/>
        <v>13.819157407391668</v>
      </c>
    </row>
    <row r="931" spans="5:6" x14ac:dyDescent="0.25">
      <c r="E931" s="24">
        <f t="shared" ca="1" si="28"/>
        <v>0.63011291365367061</v>
      </c>
      <c r="F931" s="24">
        <f t="shared" ca="1" si="29"/>
        <v>9.2371249526856456</v>
      </c>
    </row>
    <row r="932" spans="5:6" x14ac:dyDescent="0.25">
      <c r="E932" s="24">
        <f t="shared" ca="1" si="28"/>
        <v>0.49534639172929884</v>
      </c>
      <c r="F932" s="24">
        <f t="shared" ca="1" si="29"/>
        <v>14.049959597497669</v>
      </c>
    </row>
    <row r="933" spans="5:6" x14ac:dyDescent="0.25">
      <c r="E933" s="24">
        <f t="shared" ca="1" si="28"/>
        <v>0.72769328557660418</v>
      </c>
      <c r="F933" s="24">
        <f t="shared" ca="1" si="29"/>
        <v>6.3575126116604661</v>
      </c>
    </row>
    <row r="934" spans="5:6" x14ac:dyDescent="0.25">
      <c r="E934" s="24">
        <f t="shared" ca="1" si="28"/>
        <v>0.92052195627887723</v>
      </c>
      <c r="F934" s="24">
        <f t="shared" ca="1" si="29"/>
        <v>1.6562885207259954</v>
      </c>
    </row>
    <row r="935" spans="5:6" x14ac:dyDescent="0.25">
      <c r="E935" s="24">
        <f t="shared" ca="1" si="28"/>
        <v>0.23025585402129489</v>
      </c>
      <c r="F935" s="24">
        <f t="shared" ca="1" si="29"/>
        <v>29.371283590777804</v>
      </c>
    </row>
    <row r="936" spans="5:6" x14ac:dyDescent="0.25">
      <c r="E936" s="24">
        <f t="shared" ca="1" si="28"/>
        <v>0.18823530840393743</v>
      </c>
      <c r="F936" s="24">
        <f t="shared" ca="1" si="29"/>
        <v>33.401249167092409</v>
      </c>
    </row>
    <row r="937" spans="5:6" x14ac:dyDescent="0.25">
      <c r="E937" s="24">
        <f t="shared" ca="1" si="28"/>
        <v>0.29205075019282489</v>
      </c>
      <c r="F937" s="24">
        <f t="shared" ca="1" si="29"/>
        <v>24.616553795709123</v>
      </c>
    </row>
    <row r="938" spans="5:6" x14ac:dyDescent="0.25">
      <c r="E938" s="24">
        <f t="shared" ca="1" si="28"/>
        <v>2.2693569704263838E-2</v>
      </c>
      <c r="F938" s="24">
        <f t="shared" ca="1" si="29"/>
        <v>75.713473351281138</v>
      </c>
    </row>
    <row r="939" spans="5:6" x14ac:dyDescent="0.25">
      <c r="E939" s="24">
        <f t="shared" ca="1" si="28"/>
        <v>0.33620287705264806</v>
      </c>
      <c r="F939" s="24">
        <f t="shared" ca="1" si="29"/>
        <v>21.800810009626684</v>
      </c>
    </row>
    <row r="940" spans="5:6" x14ac:dyDescent="0.25">
      <c r="E940" s="24">
        <f t="shared" ca="1" si="28"/>
        <v>0.84584830151963808</v>
      </c>
      <c r="F940" s="24">
        <f t="shared" ca="1" si="29"/>
        <v>3.3483049615777154</v>
      </c>
    </row>
    <row r="941" spans="5:6" x14ac:dyDescent="0.25">
      <c r="E941" s="24">
        <f t="shared" ca="1" si="28"/>
        <v>0.26389403420216762</v>
      </c>
      <c r="F941" s="24">
        <f t="shared" ca="1" si="29"/>
        <v>26.644152840208644</v>
      </c>
    </row>
    <row r="942" spans="5:6" x14ac:dyDescent="0.25">
      <c r="E942" s="24">
        <f t="shared" ca="1" si="28"/>
        <v>0.24825352636967857</v>
      </c>
      <c r="F942" s="24">
        <f t="shared" ca="1" si="29"/>
        <v>27.866095424892755</v>
      </c>
    </row>
    <row r="943" spans="5:6" x14ac:dyDescent="0.25">
      <c r="E943" s="24">
        <f t="shared" ca="1" si="28"/>
        <v>5.6222985722739205E-2</v>
      </c>
      <c r="F943" s="24">
        <f t="shared" ca="1" si="29"/>
        <v>57.568592141487557</v>
      </c>
    </row>
    <row r="944" spans="5:6" x14ac:dyDescent="0.25">
      <c r="E944" s="24">
        <f t="shared" ca="1" si="28"/>
        <v>0.97274972655472203</v>
      </c>
      <c r="F944" s="24">
        <f t="shared" ca="1" si="29"/>
        <v>0.55256896445827464</v>
      </c>
    </row>
    <row r="945" spans="5:6" x14ac:dyDescent="0.25">
      <c r="E945" s="24">
        <f t="shared" ca="1" si="28"/>
        <v>0.96954399590999485</v>
      </c>
      <c r="F945" s="24">
        <f t="shared" ca="1" si="29"/>
        <v>0.6185885065815383</v>
      </c>
    </row>
    <row r="946" spans="5:6" x14ac:dyDescent="0.25">
      <c r="E946" s="24">
        <f t="shared" ca="1" si="28"/>
        <v>0.97569611217271202</v>
      </c>
      <c r="F946" s="24">
        <f t="shared" ca="1" si="29"/>
        <v>0.49208203061122224</v>
      </c>
    </row>
    <row r="947" spans="5:6" x14ac:dyDescent="0.25">
      <c r="E947" s="24">
        <f t="shared" ca="1" si="28"/>
        <v>8.2968268458978645E-2</v>
      </c>
      <c r="F947" s="24">
        <f t="shared" ca="1" si="29"/>
        <v>49.785941040138333</v>
      </c>
    </row>
    <row r="948" spans="5:6" x14ac:dyDescent="0.25">
      <c r="E948" s="24">
        <f t="shared" ca="1" si="28"/>
        <v>0.98209102899058409</v>
      </c>
      <c r="F948" s="24">
        <f t="shared" ca="1" si="29"/>
        <v>0.3614255475480716</v>
      </c>
    </row>
    <row r="949" spans="5:6" x14ac:dyDescent="0.25">
      <c r="E949" s="24">
        <f t="shared" ca="1" si="28"/>
        <v>0.42404027084843521</v>
      </c>
      <c r="F949" s="24">
        <f t="shared" ca="1" si="29"/>
        <v>17.158536996884454</v>
      </c>
    </row>
    <row r="950" spans="5:6" x14ac:dyDescent="0.25">
      <c r="E950" s="24">
        <f t="shared" ca="1" si="28"/>
        <v>0.13495886294902182</v>
      </c>
      <c r="F950" s="24">
        <f t="shared" ca="1" si="29"/>
        <v>40.055705317521571</v>
      </c>
    </row>
    <row r="951" spans="5:6" x14ac:dyDescent="0.25">
      <c r="E951" s="24">
        <f t="shared" ca="1" si="28"/>
        <v>0.28881851175724493</v>
      </c>
      <c r="F951" s="24">
        <f t="shared" ca="1" si="29"/>
        <v>24.839135502705687</v>
      </c>
    </row>
    <row r="952" spans="5:6" x14ac:dyDescent="0.25">
      <c r="E952" s="24">
        <f t="shared" ca="1" si="28"/>
        <v>0.42110339943457864</v>
      </c>
      <c r="F952" s="24">
        <f t="shared" ca="1" si="29"/>
        <v>17.297537421957987</v>
      </c>
    </row>
    <row r="953" spans="5:6" x14ac:dyDescent="0.25">
      <c r="E953" s="24">
        <f t="shared" ca="1" si="28"/>
        <v>0.21564903230029531</v>
      </c>
      <c r="F953" s="24">
        <f t="shared" ca="1" si="29"/>
        <v>30.682060865215352</v>
      </c>
    </row>
    <row r="954" spans="5:6" x14ac:dyDescent="0.25">
      <c r="E954" s="24">
        <f t="shared" ca="1" si="28"/>
        <v>0.91727139549120196</v>
      </c>
      <c r="F954" s="24">
        <f t="shared" ca="1" si="29"/>
        <v>1.7270378065310201</v>
      </c>
    </row>
    <row r="955" spans="5:6" x14ac:dyDescent="0.25">
      <c r="E955" s="24">
        <f t="shared" ca="1" si="28"/>
        <v>0.35511697878646442</v>
      </c>
      <c r="F955" s="24">
        <f t="shared" ca="1" si="29"/>
        <v>20.706160521548142</v>
      </c>
    </row>
    <row r="956" spans="5:6" x14ac:dyDescent="0.25">
      <c r="E956" s="24">
        <f t="shared" ca="1" si="28"/>
        <v>0.26720219197866735</v>
      </c>
      <c r="F956" s="24">
        <f t="shared" ca="1" si="29"/>
        <v>26.394992676806368</v>
      </c>
    </row>
    <row r="957" spans="5:6" x14ac:dyDescent="0.25">
      <c r="E957" s="24">
        <f t="shared" ca="1" si="28"/>
        <v>0.78357966576433635</v>
      </c>
      <c r="F957" s="24">
        <f t="shared" ca="1" si="29"/>
        <v>4.8776508602641879</v>
      </c>
    </row>
    <row r="958" spans="5:6" x14ac:dyDescent="0.25">
      <c r="E958" s="24">
        <f t="shared" ca="1" si="28"/>
        <v>0.32006770586802591</v>
      </c>
      <c r="F958" s="24">
        <f t="shared" ca="1" si="29"/>
        <v>22.784454494617052</v>
      </c>
    </row>
    <row r="959" spans="5:6" x14ac:dyDescent="0.25">
      <c r="E959" s="24">
        <f t="shared" ca="1" si="28"/>
        <v>3.6578114406522477E-3</v>
      </c>
      <c r="F959" s="24">
        <f t="shared" ca="1" si="29"/>
        <v>112.21780554914713</v>
      </c>
    </row>
    <row r="960" spans="5:6" x14ac:dyDescent="0.25">
      <c r="E960" s="24">
        <f t="shared" ca="1" si="28"/>
        <v>0.78441715253047195</v>
      </c>
      <c r="F960" s="24">
        <f t="shared" ca="1" si="29"/>
        <v>4.8562863565610561</v>
      </c>
    </row>
    <row r="961" spans="5:6" x14ac:dyDescent="0.25">
      <c r="E961" s="24">
        <f t="shared" ca="1" si="28"/>
        <v>0.29172293862876453</v>
      </c>
      <c r="F961" s="24">
        <f t="shared" ca="1" si="29"/>
        <v>24.639015349204477</v>
      </c>
    </row>
    <row r="962" spans="5:6" x14ac:dyDescent="0.25">
      <c r="E962" s="24">
        <f t="shared" ca="1" si="28"/>
        <v>0.12564266674971203</v>
      </c>
      <c r="F962" s="24">
        <f t="shared" ca="1" si="29"/>
        <v>41.486267584258165</v>
      </c>
    </row>
    <row r="963" spans="5:6" x14ac:dyDescent="0.25">
      <c r="E963" s="24">
        <f t="shared" ca="1" si="28"/>
        <v>0.15650805204835372</v>
      </c>
      <c r="F963" s="24">
        <f t="shared" ca="1" si="29"/>
        <v>37.092956390745456</v>
      </c>
    </row>
    <row r="964" spans="5:6" x14ac:dyDescent="0.25">
      <c r="E964" s="24">
        <f t="shared" ref="E964:E1027" ca="1" si="30">RAND()</f>
        <v>0.83758519355367189</v>
      </c>
      <c r="F964" s="24">
        <f t="shared" ref="F964:F1027" ca="1" si="31">-LOG(E964,EXP(1))/$C$3</f>
        <v>3.544645936204788</v>
      </c>
    </row>
    <row r="965" spans="5:6" x14ac:dyDescent="0.25">
      <c r="E965" s="24">
        <f t="shared" ca="1" si="30"/>
        <v>0.60024168898563146</v>
      </c>
      <c r="F965" s="24">
        <f t="shared" ca="1" si="31"/>
        <v>10.208457797962206</v>
      </c>
    </row>
    <row r="966" spans="5:6" x14ac:dyDescent="0.25">
      <c r="E966" s="24">
        <f t="shared" ca="1" si="30"/>
        <v>0.14362410820161287</v>
      </c>
      <c r="F966" s="24">
        <f t="shared" ca="1" si="31"/>
        <v>38.811115040933565</v>
      </c>
    </row>
    <row r="967" spans="5:6" x14ac:dyDescent="0.25">
      <c r="E967" s="24">
        <f t="shared" ca="1" si="30"/>
        <v>0.31409085998556185</v>
      </c>
      <c r="F967" s="24">
        <f t="shared" ca="1" si="31"/>
        <v>23.161459438398836</v>
      </c>
    </row>
    <row r="968" spans="5:6" x14ac:dyDescent="0.25">
      <c r="E968" s="24">
        <f t="shared" ca="1" si="30"/>
        <v>0.29389258763455051</v>
      </c>
      <c r="F968" s="24">
        <f t="shared" ca="1" si="31"/>
        <v>24.490818531623265</v>
      </c>
    </row>
    <row r="969" spans="5:6" x14ac:dyDescent="0.25">
      <c r="E969" s="24">
        <f t="shared" ca="1" si="30"/>
        <v>0.16994022462558833</v>
      </c>
      <c r="F969" s="24">
        <f t="shared" ca="1" si="31"/>
        <v>35.446170472282198</v>
      </c>
    </row>
    <row r="970" spans="5:6" x14ac:dyDescent="0.25">
      <c r="E970" s="24">
        <f t="shared" ca="1" si="30"/>
        <v>0.93617907959467239</v>
      </c>
      <c r="F970" s="24">
        <f t="shared" ca="1" si="31"/>
        <v>1.3189699290286494</v>
      </c>
    </row>
    <row r="971" spans="5:6" x14ac:dyDescent="0.25">
      <c r="E971" s="24">
        <f t="shared" ca="1" si="30"/>
        <v>0.48909644438997657</v>
      </c>
      <c r="F971" s="24">
        <f t="shared" ca="1" si="31"/>
        <v>14.303911623254915</v>
      </c>
    </row>
    <row r="972" spans="5:6" x14ac:dyDescent="0.25">
      <c r="E972" s="24">
        <f t="shared" ca="1" si="30"/>
        <v>0.91127895124923142</v>
      </c>
      <c r="F972" s="24">
        <f t="shared" ca="1" si="31"/>
        <v>1.858124504914606</v>
      </c>
    </row>
    <row r="973" spans="5:6" x14ac:dyDescent="0.25">
      <c r="E973" s="24">
        <f t="shared" ca="1" si="30"/>
        <v>0.69296440955738947</v>
      </c>
      <c r="F973" s="24">
        <f t="shared" ca="1" si="31"/>
        <v>7.3355327634219369</v>
      </c>
    </row>
    <row r="974" spans="5:6" x14ac:dyDescent="0.25">
      <c r="E974" s="24">
        <f t="shared" ca="1" si="30"/>
        <v>0.93783333731561247</v>
      </c>
      <c r="F974" s="24">
        <f t="shared" ca="1" si="31"/>
        <v>1.283660490613169</v>
      </c>
    </row>
    <row r="975" spans="5:6" x14ac:dyDescent="0.25">
      <c r="E975" s="24">
        <f t="shared" ca="1" si="30"/>
        <v>0.52495533499404246</v>
      </c>
      <c r="F975" s="24">
        <f t="shared" ca="1" si="31"/>
        <v>12.88884192423045</v>
      </c>
    </row>
    <row r="976" spans="5:6" x14ac:dyDescent="0.25">
      <c r="E976" s="24">
        <f t="shared" ca="1" si="30"/>
        <v>5.0111965968902883E-2</v>
      </c>
      <c r="F976" s="24">
        <f t="shared" ca="1" si="31"/>
        <v>59.869909154295726</v>
      </c>
    </row>
    <row r="977" spans="5:6" x14ac:dyDescent="0.25">
      <c r="E977" s="24">
        <f t="shared" ca="1" si="30"/>
        <v>0.66091709646427532</v>
      </c>
      <c r="F977" s="24">
        <f t="shared" ca="1" si="31"/>
        <v>8.2825373676346601</v>
      </c>
    </row>
    <row r="978" spans="5:6" x14ac:dyDescent="0.25">
      <c r="E978" s="24">
        <f t="shared" ca="1" si="30"/>
        <v>0.41801082475033502</v>
      </c>
      <c r="F978" s="24">
        <f t="shared" ca="1" si="31"/>
        <v>17.444959005215761</v>
      </c>
    </row>
    <row r="979" spans="5:6" x14ac:dyDescent="0.25">
      <c r="E979" s="24">
        <f t="shared" ca="1" si="30"/>
        <v>0.46018096204244674</v>
      </c>
      <c r="F979" s="24">
        <f t="shared" ca="1" si="31"/>
        <v>15.522709422287294</v>
      </c>
    </row>
    <row r="980" spans="5:6" x14ac:dyDescent="0.25">
      <c r="E980" s="24">
        <f t="shared" ca="1" si="30"/>
        <v>0.49092939911388123</v>
      </c>
      <c r="F980" s="24">
        <f t="shared" ca="1" si="31"/>
        <v>14.229099030369673</v>
      </c>
    </row>
    <row r="981" spans="5:6" x14ac:dyDescent="0.25">
      <c r="E981" s="24">
        <f t="shared" ca="1" si="30"/>
        <v>6.9633915390763135E-2</v>
      </c>
      <c r="F981" s="24">
        <f t="shared" ca="1" si="31"/>
        <v>53.290070804637118</v>
      </c>
    </row>
    <row r="982" spans="5:6" x14ac:dyDescent="0.25">
      <c r="E982" s="24">
        <f t="shared" ca="1" si="30"/>
        <v>0.67202101333996511</v>
      </c>
      <c r="F982" s="24">
        <f t="shared" ca="1" si="31"/>
        <v>7.9493133819348101</v>
      </c>
    </row>
    <row r="983" spans="5:6" x14ac:dyDescent="0.25">
      <c r="E983" s="24">
        <f t="shared" ca="1" si="30"/>
        <v>0.59264504265132545</v>
      </c>
      <c r="F983" s="24">
        <f t="shared" ca="1" si="31"/>
        <v>10.463192764143368</v>
      </c>
    </row>
    <row r="984" spans="5:6" x14ac:dyDescent="0.25">
      <c r="E984" s="24">
        <f t="shared" ca="1" si="30"/>
        <v>0.62150046965890482</v>
      </c>
      <c r="F984" s="24">
        <f t="shared" ca="1" si="31"/>
        <v>9.5123722469113385</v>
      </c>
    </row>
    <row r="985" spans="5:6" x14ac:dyDescent="0.25">
      <c r="E985" s="24">
        <f t="shared" ca="1" si="30"/>
        <v>2.4905204015024607E-2</v>
      </c>
      <c r="F985" s="24">
        <f t="shared" ca="1" si="31"/>
        <v>73.853570015217713</v>
      </c>
    </row>
    <row r="986" spans="5:6" x14ac:dyDescent="0.25">
      <c r="E986" s="24">
        <f t="shared" ca="1" si="30"/>
        <v>0.28478697063103575</v>
      </c>
      <c r="F986" s="24">
        <f t="shared" ca="1" si="31"/>
        <v>25.120276993592427</v>
      </c>
    </row>
    <row r="987" spans="5:6" x14ac:dyDescent="0.25">
      <c r="E987" s="24">
        <f t="shared" ca="1" si="30"/>
        <v>0.4280914487647054</v>
      </c>
      <c r="F987" s="24">
        <f t="shared" ca="1" si="31"/>
        <v>16.968368817708619</v>
      </c>
    </row>
    <row r="988" spans="5:6" x14ac:dyDescent="0.25">
      <c r="E988" s="24">
        <f t="shared" ca="1" si="30"/>
        <v>0.14826242110837262</v>
      </c>
      <c r="F988" s="24">
        <f t="shared" ca="1" si="31"/>
        <v>38.175429194692967</v>
      </c>
    </row>
    <row r="989" spans="5:6" x14ac:dyDescent="0.25">
      <c r="E989" s="24">
        <f t="shared" ca="1" si="30"/>
        <v>0.28913152485179849</v>
      </c>
      <c r="F989" s="24">
        <f t="shared" ca="1" si="31"/>
        <v>24.817471822087576</v>
      </c>
    </row>
    <row r="990" spans="5:6" x14ac:dyDescent="0.25">
      <c r="E990" s="24">
        <f t="shared" ca="1" si="30"/>
        <v>0.65477130215364654</v>
      </c>
      <c r="F990" s="24">
        <f t="shared" ca="1" si="31"/>
        <v>8.4693852266744472</v>
      </c>
    </row>
    <row r="991" spans="5:6" x14ac:dyDescent="0.25">
      <c r="E991" s="24">
        <f t="shared" ca="1" si="30"/>
        <v>0.8392626673283341</v>
      </c>
      <c r="F991" s="24">
        <f t="shared" ca="1" si="31"/>
        <v>3.5046309921333409</v>
      </c>
    </row>
    <row r="992" spans="5:6" x14ac:dyDescent="0.25">
      <c r="E992" s="24">
        <f t="shared" ca="1" si="30"/>
        <v>8.4618032124062381E-2</v>
      </c>
      <c r="F992" s="24">
        <f t="shared" ca="1" si="31"/>
        <v>49.392157788155501</v>
      </c>
    </row>
    <row r="993" spans="5:6" x14ac:dyDescent="0.25">
      <c r="E993" s="24">
        <f t="shared" ca="1" si="30"/>
        <v>0.41937277063299749</v>
      </c>
      <c r="F993" s="24">
        <f t="shared" ca="1" si="31"/>
        <v>17.379901743951979</v>
      </c>
    </row>
    <row r="994" spans="5:6" x14ac:dyDescent="0.25">
      <c r="E994" s="24">
        <f t="shared" ca="1" si="30"/>
        <v>0.84663614522251252</v>
      </c>
      <c r="F994" s="24">
        <f t="shared" ca="1" si="31"/>
        <v>3.3296851447446367</v>
      </c>
    </row>
    <row r="995" spans="5:6" x14ac:dyDescent="0.25">
      <c r="E995" s="24">
        <f t="shared" ca="1" si="30"/>
        <v>0.1123497888857159</v>
      </c>
      <c r="F995" s="24">
        <f t="shared" ca="1" si="31"/>
        <v>43.722763188588281</v>
      </c>
    </row>
    <row r="996" spans="5:6" x14ac:dyDescent="0.25">
      <c r="E996" s="24">
        <f t="shared" ca="1" si="30"/>
        <v>0.42048118353378627</v>
      </c>
      <c r="F996" s="24">
        <f t="shared" ca="1" si="31"/>
        <v>17.327110968182893</v>
      </c>
    </row>
    <row r="997" spans="5:6" x14ac:dyDescent="0.25">
      <c r="E997" s="24">
        <f t="shared" ca="1" si="30"/>
        <v>0.19820971633282269</v>
      </c>
      <c r="F997" s="24">
        <f t="shared" ca="1" si="31"/>
        <v>32.36859270835776</v>
      </c>
    </row>
    <row r="998" spans="5:6" x14ac:dyDescent="0.25">
      <c r="E998" s="24">
        <f t="shared" ca="1" si="30"/>
        <v>3.0223262541650975E-3</v>
      </c>
      <c r="F998" s="24">
        <f t="shared" ca="1" si="31"/>
        <v>116.034569225496</v>
      </c>
    </row>
    <row r="999" spans="5:6" x14ac:dyDescent="0.25">
      <c r="E999" s="24">
        <f t="shared" ca="1" si="30"/>
        <v>0.54793151098517079</v>
      </c>
      <c r="F999" s="24">
        <f t="shared" ca="1" si="31"/>
        <v>12.032099595976693</v>
      </c>
    </row>
    <row r="1000" spans="5:6" x14ac:dyDescent="0.25">
      <c r="E1000" s="24">
        <f t="shared" ca="1" si="30"/>
        <v>0.73633619476364021</v>
      </c>
      <c r="F1000" s="24">
        <f t="shared" ca="1" si="31"/>
        <v>6.1213695636950201</v>
      </c>
    </row>
    <row r="1001" spans="5:6" x14ac:dyDescent="0.25">
      <c r="E1001" s="24">
        <f t="shared" ca="1" si="30"/>
        <v>0.22214432110267834</v>
      </c>
      <c r="F1001" s="24">
        <f t="shared" ca="1" si="31"/>
        <v>30.088560265460046</v>
      </c>
    </row>
    <row r="1002" spans="5:6" x14ac:dyDescent="0.25">
      <c r="E1002" s="24">
        <f t="shared" ca="1" si="30"/>
        <v>0.48137587714546892</v>
      </c>
      <c r="F1002" s="24">
        <f t="shared" ca="1" si="31"/>
        <v>14.622137293641577</v>
      </c>
    </row>
    <row r="1003" spans="5:6" x14ac:dyDescent="0.25">
      <c r="E1003" s="24">
        <f t="shared" ca="1" si="30"/>
        <v>0.63831033903225765</v>
      </c>
      <c r="F1003" s="24">
        <f t="shared" ca="1" si="31"/>
        <v>8.9786137817619327</v>
      </c>
    </row>
    <row r="1004" spans="5:6" x14ac:dyDescent="0.25">
      <c r="E1004" s="24">
        <f t="shared" ca="1" si="30"/>
        <v>0.81222691993133544</v>
      </c>
      <c r="F1004" s="24">
        <f t="shared" ca="1" si="31"/>
        <v>4.1595103963613633</v>
      </c>
    </row>
    <row r="1005" spans="5:6" x14ac:dyDescent="0.25">
      <c r="E1005" s="24">
        <f t="shared" ca="1" si="30"/>
        <v>0.94313408936606902</v>
      </c>
      <c r="F1005" s="24">
        <f t="shared" ca="1" si="31"/>
        <v>1.1709362401530006</v>
      </c>
    </row>
    <row r="1006" spans="5:6" x14ac:dyDescent="0.25">
      <c r="E1006" s="24">
        <f t="shared" ca="1" si="30"/>
        <v>0.97974275589204796</v>
      </c>
      <c r="F1006" s="24">
        <f t="shared" ca="1" si="31"/>
        <v>0.4093047152560495</v>
      </c>
    </row>
    <row r="1007" spans="5:6" x14ac:dyDescent="0.25">
      <c r="E1007" s="24">
        <f t="shared" ca="1" si="30"/>
        <v>6.2292783335089696E-2</v>
      </c>
      <c r="F1007" s="24">
        <f t="shared" ca="1" si="31"/>
        <v>55.518193944327443</v>
      </c>
    </row>
    <row r="1008" spans="5:6" x14ac:dyDescent="0.25">
      <c r="E1008" s="24">
        <f t="shared" ca="1" si="30"/>
        <v>0.59311553943404038</v>
      </c>
      <c r="F1008" s="24">
        <f t="shared" ca="1" si="31"/>
        <v>10.447321202395909</v>
      </c>
    </row>
    <row r="1009" spans="5:6" x14ac:dyDescent="0.25">
      <c r="E1009" s="24">
        <f t="shared" ca="1" si="30"/>
        <v>0.69599213280314698</v>
      </c>
      <c r="F1009" s="24">
        <f t="shared" ca="1" si="31"/>
        <v>7.2483384431071229</v>
      </c>
    </row>
    <row r="1010" spans="5:6" x14ac:dyDescent="0.25">
      <c r="E1010" s="24">
        <f t="shared" ca="1" si="30"/>
        <v>0.20166387674591157</v>
      </c>
      <c r="F1010" s="24">
        <f t="shared" ca="1" si="31"/>
        <v>32.023058880657885</v>
      </c>
    </row>
    <row r="1011" spans="5:6" x14ac:dyDescent="0.25">
      <c r="E1011" s="24">
        <f t="shared" ca="1" si="30"/>
        <v>0.11884357334568396</v>
      </c>
      <c r="F1011" s="24">
        <f t="shared" ca="1" si="31"/>
        <v>42.598943205929892</v>
      </c>
    </row>
    <row r="1012" spans="5:6" x14ac:dyDescent="0.25">
      <c r="E1012" s="24">
        <f t="shared" ca="1" si="30"/>
        <v>0.16138424736587254</v>
      </c>
      <c r="F1012" s="24">
        <f t="shared" ca="1" si="31"/>
        <v>36.479342557461798</v>
      </c>
    </row>
    <row r="1013" spans="5:6" x14ac:dyDescent="0.25">
      <c r="E1013" s="24">
        <f t="shared" ca="1" si="30"/>
        <v>0.72215606119128484</v>
      </c>
      <c r="F1013" s="24">
        <f t="shared" ca="1" si="31"/>
        <v>6.5102802442431322</v>
      </c>
    </row>
    <row r="1014" spans="5:6" x14ac:dyDescent="0.25">
      <c r="E1014" s="24">
        <f t="shared" ca="1" si="30"/>
        <v>0.25040223749125257</v>
      </c>
      <c r="F1014" s="24">
        <f t="shared" ca="1" si="31"/>
        <v>27.693734082563498</v>
      </c>
    </row>
    <row r="1015" spans="5:6" x14ac:dyDescent="0.25">
      <c r="E1015" s="24">
        <f t="shared" ca="1" si="30"/>
        <v>0.59336057739207693</v>
      </c>
      <c r="F1015" s="24">
        <f t="shared" ca="1" si="31"/>
        <v>10.439060169306567</v>
      </c>
    </row>
    <row r="1016" spans="5:6" x14ac:dyDescent="0.25">
      <c r="E1016" s="24">
        <f t="shared" ca="1" si="30"/>
        <v>0.84401365852248211</v>
      </c>
      <c r="F1016" s="24">
        <f t="shared" ca="1" si="31"/>
        <v>3.3917320286722998</v>
      </c>
    </row>
    <row r="1017" spans="5:6" x14ac:dyDescent="0.25">
      <c r="E1017" s="24">
        <f t="shared" ca="1" si="30"/>
        <v>0.28172132059440036</v>
      </c>
      <c r="F1017" s="24">
        <f t="shared" ca="1" si="31"/>
        <v>25.3367384300536</v>
      </c>
    </row>
    <row r="1018" spans="5:6" x14ac:dyDescent="0.25">
      <c r="E1018" s="24">
        <f t="shared" ca="1" si="30"/>
        <v>0.20487778059322637</v>
      </c>
      <c r="F1018" s="24">
        <f t="shared" ca="1" si="31"/>
        <v>31.706833397302976</v>
      </c>
    </row>
    <row r="1019" spans="5:6" x14ac:dyDescent="0.25">
      <c r="E1019" s="24">
        <f t="shared" ca="1" si="30"/>
        <v>0.16818231755314239</v>
      </c>
      <c r="F1019" s="24">
        <f t="shared" ca="1" si="31"/>
        <v>35.654133289552888</v>
      </c>
    </row>
    <row r="1020" spans="5:6" x14ac:dyDescent="0.25">
      <c r="E1020" s="24">
        <f t="shared" ca="1" si="30"/>
        <v>0.17303630006882198</v>
      </c>
      <c r="F1020" s="24">
        <f t="shared" ca="1" si="31"/>
        <v>35.085077590151023</v>
      </c>
    </row>
    <row r="1021" spans="5:6" x14ac:dyDescent="0.25">
      <c r="E1021" s="24">
        <f t="shared" ca="1" si="30"/>
        <v>0.12911037606950471</v>
      </c>
      <c r="F1021" s="24">
        <f t="shared" ca="1" si="31"/>
        <v>40.941752240320852</v>
      </c>
    </row>
    <row r="1022" spans="5:6" x14ac:dyDescent="0.25">
      <c r="E1022" s="24">
        <f t="shared" ca="1" si="30"/>
        <v>0.92790327349879709</v>
      </c>
      <c r="F1022" s="24">
        <f t="shared" ca="1" si="31"/>
        <v>1.4965556554383446</v>
      </c>
    </row>
    <row r="1023" spans="5:6" x14ac:dyDescent="0.25">
      <c r="E1023" s="24">
        <f t="shared" ca="1" si="30"/>
        <v>0.80679377351305648</v>
      </c>
      <c r="F1023" s="24">
        <f t="shared" ca="1" si="31"/>
        <v>4.2937438088341233</v>
      </c>
    </row>
    <row r="1024" spans="5:6" x14ac:dyDescent="0.25">
      <c r="E1024" s="24">
        <f t="shared" ca="1" si="30"/>
        <v>0.29078109342463554</v>
      </c>
      <c r="F1024" s="24">
        <f t="shared" ca="1" si="31"/>
        <v>24.703691023402055</v>
      </c>
    </row>
    <row r="1025" spans="5:6" x14ac:dyDescent="0.25">
      <c r="E1025" s="24">
        <f t="shared" ca="1" si="30"/>
        <v>0.40601549857688934</v>
      </c>
      <c r="F1025" s="24">
        <f t="shared" ca="1" si="31"/>
        <v>18.027278925486076</v>
      </c>
    </row>
    <row r="1026" spans="5:6" x14ac:dyDescent="0.25">
      <c r="E1026" s="24">
        <f t="shared" ca="1" si="30"/>
        <v>0.10060188426139371</v>
      </c>
      <c r="F1026" s="24">
        <f t="shared" ca="1" si="31"/>
        <v>45.931685825187294</v>
      </c>
    </row>
    <row r="1027" spans="5:6" x14ac:dyDescent="0.25">
      <c r="E1027" s="24">
        <f t="shared" ca="1" si="30"/>
        <v>2.859495902302267E-2</v>
      </c>
      <c r="F1027" s="24">
        <f t="shared" ca="1" si="31"/>
        <v>71.09049669255711</v>
      </c>
    </row>
    <row r="1028" spans="5:6" x14ac:dyDescent="0.25">
      <c r="E1028" s="24">
        <f t="shared" ref="E1028:E1091" ca="1" si="32">RAND()</f>
        <v>0.98671267131117213</v>
      </c>
      <c r="F1028" s="24">
        <f t="shared" ref="F1028:F1091" ca="1" si="33">-LOG(E1028,EXP(1))/$C$3</f>
        <v>0.26752790180447</v>
      </c>
    </row>
    <row r="1029" spans="5:6" x14ac:dyDescent="0.25">
      <c r="E1029" s="24">
        <f t="shared" ca="1" si="32"/>
        <v>0.65479456924862744</v>
      </c>
      <c r="F1029" s="24">
        <f t="shared" ca="1" si="33"/>
        <v>8.4686745455092929</v>
      </c>
    </row>
    <row r="1030" spans="5:6" x14ac:dyDescent="0.25">
      <c r="E1030" s="24">
        <f t="shared" ca="1" si="32"/>
        <v>0.80602556084414856</v>
      </c>
      <c r="F1030" s="24">
        <f t="shared" ca="1" si="33"/>
        <v>4.3127964754444443</v>
      </c>
    </row>
    <row r="1031" spans="5:6" x14ac:dyDescent="0.25">
      <c r="E1031" s="24">
        <f t="shared" ca="1" si="32"/>
        <v>0.85537781090456888</v>
      </c>
      <c r="F1031" s="24">
        <f t="shared" ca="1" si="33"/>
        <v>3.1242404709698568</v>
      </c>
    </row>
    <row r="1032" spans="5:6" x14ac:dyDescent="0.25">
      <c r="E1032" s="24">
        <f t="shared" ca="1" si="32"/>
        <v>0.86809950067980557</v>
      </c>
      <c r="F1032" s="24">
        <f t="shared" ca="1" si="33"/>
        <v>2.8289787754390914</v>
      </c>
    </row>
    <row r="1033" spans="5:6" x14ac:dyDescent="0.25">
      <c r="E1033" s="24">
        <f t="shared" ca="1" si="32"/>
        <v>0.83701929885120829</v>
      </c>
      <c r="F1033" s="24">
        <f t="shared" ca="1" si="33"/>
        <v>3.5581630317714361</v>
      </c>
    </row>
    <row r="1034" spans="5:6" x14ac:dyDescent="0.25">
      <c r="E1034" s="24">
        <f t="shared" ca="1" si="32"/>
        <v>4.1304722549402872E-2</v>
      </c>
      <c r="F1034" s="24">
        <f t="shared" ca="1" si="33"/>
        <v>63.735568762183028</v>
      </c>
    </row>
    <row r="1035" spans="5:6" x14ac:dyDescent="0.25">
      <c r="E1035" s="24">
        <f t="shared" ca="1" si="32"/>
        <v>6.1637005558551783E-2</v>
      </c>
      <c r="F1035" s="24">
        <f t="shared" ca="1" si="33"/>
        <v>55.729856984551496</v>
      </c>
    </row>
    <row r="1036" spans="5:6" x14ac:dyDescent="0.25">
      <c r="E1036" s="24">
        <f t="shared" ca="1" si="32"/>
        <v>2.9209771109529825E-2</v>
      </c>
      <c r="F1036" s="24">
        <f t="shared" ca="1" si="33"/>
        <v>70.665039972886973</v>
      </c>
    </row>
    <row r="1037" spans="5:6" x14ac:dyDescent="0.25">
      <c r="E1037" s="24">
        <f t="shared" ca="1" si="32"/>
        <v>1.3749068190575975E-2</v>
      </c>
      <c r="F1037" s="24">
        <f t="shared" ca="1" si="33"/>
        <v>85.735684502480396</v>
      </c>
    </row>
    <row r="1038" spans="5:6" x14ac:dyDescent="0.25">
      <c r="E1038" s="24">
        <f t="shared" ca="1" si="32"/>
        <v>0.97035250012973639</v>
      </c>
      <c r="F1038" s="24">
        <f t="shared" ca="1" si="33"/>
        <v>0.60191742607378307</v>
      </c>
    </row>
    <row r="1039" spans="5:6" x14ac:dyDescent="0.25">
      <c r="E1039" s="24">
        <f t="shared" ca="1" si="32"/>
        <v>0.54816118165698247</v>
      </c>
      <c r="F1039" s="24">
        <f t="shared" ca="1" si="33"/>
        <v>12.023718163394772</v>
      </c>
    </row>
    <row r="1040" spans="5:6" x14ac:dyDescent="0.25">
      <c r="E1040" s="24">
        <f t="shared" ca="1" si="32"/>
        <v>0.71343445298867603</v>
      </c>
      <c r="F1040" s="24">
        <f t="shared" ca="1" si="33"/>
        <v>6.7532942630935029</v>
      </c>
    </row>
    <row r="1041" spans="5:6" x14ac:dyDescent="0.25">
      <c r="E1041" s="24">
        <f t="shared" ca="1" si="32"/>
        <v>0.22144023963699355</v>
      </c>
      <c r="F1041" s="24">
        <f t="shared" ca="1" si="33"/>
        <v>30.152050487553765</v>
      </c>
    </row>
    <row r="1042" spans="5:6" x14ac:dyDescent="0.25">
      <c r="E1042" s="24">
        <f t="shared" ca="1" si="32"/>
        <v>0.47070572994975945</v>
      </c>
      <c r="F1042" s="24">
        <f t="shared" ca="1" si="33"/>
        <v>15.070443147940848</v>
      </c>
    </row>
    <row r="1043" spans="5:6" x14ac:dyDescent="0.25">
      <c r="E1043" s="24">
        <f t="shared" ca="1" si="32"/>
        <v>0.50488612824177048</v>
      </c>
      <c r="F1043" s="24">
        <f t="shared" ca="1" si="33"/>
        <v>13.668447275266363</v>
      </c>
    </row>
    <row r="1044" spans="5:6" x14ac:dyDescent="0.25">
      <c r="E1044" s="24">
        <f t="shared" ca="1" si="32"/>
        <v>0.85178066697816768</v>
      </c>
      <c r="F1044" s="24">
        <f t="shared" ca="1" si="33"/>
        <v>3.2085243683726463</v>
      </c>
    </row>
    <row r="1045" spans="5:6" x14ac:dyDescent="0.25">
      <c r="E1045" s="24">
        <f t="shared" ca="1" si="32"/>
        <v>0.49405764923484297</v>
      </c>
      <c r="F1045" s="24">
        <f t="shared" ca="1" si="33"/>
        <v>14.102061394940778</v>
      </c>
    </row>
    <row r="1046" spans="5:6" x14ac:dyDescent="0.25">
      <c r="E1046" s="24">
        <f t="shared" ca="1" si="32"/>
        <v>0.5084744357900014</v>
      </c>
      <c r="F1046" s="24">
        <f t="shared" ca="1" si="33"/>
        <v>13.526806770465322</v>
      </c>
    </row>
    <row r="1047" spans="5:6" x14ac:dyDescent="0.25">
      <c r="E1047" s="24">
        <f t="shared" ca="1" si="32"/>
        <v>0.96759509918110331</v>
      </c>
      <c r="F1047" s="24">
        <f t="shared" ca="1" si="33"/>
        <v>0.65883130362946973</v>
      </c>
    </row>
    <row r="1048" spans="5:6" x14ac:dyDescent="0.25">
      <c r="E1048" s="24">
        <f t="shared" ca="1" si="32"/>
        <v>0.8115498636106202</v>
      </c>
      <c r="F1048" s="24">
        <f t="shared" ca="1" si="33"/>
        <v>4.1761889538284995</v>
      </c>
    </row>
    <row r="1049" spans="5:6" x14ac:dyDescent="0.25">
      <c r="E1049" s="24">
        <f t="shared" ca="1" si="32"/>
        <v>0.49863365393480119</v>
      </c>
      <c r="F1049" s="24">
        <f t="shared" ca="1" si="33"/>
        <v>13.91767226619355</v>
      </c>
    </row>
    <row r="1050" spans="5:6" x14ac:dyDescent="0.25">
      <c r="E1050" s="24">
        <f t="shared" ca="1" si="32"/>
        <v>0.67258458450210756</v>
      </c>
      <c r="F1050" s="24">
        <f t="shared" ca="1" si="33"/>
        <v>7.9325479840798989</v>
      </c>
    </row>
    <row r="1051" spans="5:6" x14ac:dyDescent="0.25">
      <c r="E1051" s="24">
        <f t="shared" ca="1" si="32"/>
        <v>0.36847162677655754</v>
      </c>
      <c r="F1051" s="24">
        <f t="shared" ca="1" si="33"/>
        <v>19.96783133705863</v>
      </c>
    </row>
    <row r="1052" spans="5:6" x14ac:dyDescent="0.25">
      <c r="E1052" s="24">
        <f t="shared" ca="1" si="32"/>
        <v>0.21103918581146952</v>
      </c>
      <c r="F1052" s="24">
        <f t="shared" ca="1" si="33"/>
        <v>31.114228960052362</v>
      </c>
    </row>
    <row r="1053" spans="5:6" x14ac:dyDescent="0.25">
      <c r="E1053" s="24">
        <f t="shared" ca="1" si="32"/>
        <v>1.6930301649746848E-2</v>
      </c>
      <c r="F1053" s="24">
        <f t="shared" ca="1" si="33"/>
        <v>81.573005310540367</v>
      </c>
    </row>
    <row r="1054" spans="5:6" x14ac:dyDescent="0.25">
      <c r="E1054" s="24">
        <f t="shared" ca="1" si="32"/>
        <v>0.44519863009467775</v>
      </c>
      <c r="F1054" s="24">
        <f t="shared" ca="1" si="33"/>
        <v>16.184694732829225</v>
      </c>
    </row>
    <row r="1055" spans="5:6" x14ac:dyDescent="0.25">
      <c r="E1055" s="24">
        <f t="shared" ca="1" si="32"/>
        <v>0.94077498390607595</v>
      </c>
      <c r="F1055" s="24">
        <f t="shared" ca="1" si="33"/>
        <v>1.2210258485437966</v>
      </c>
    </row>
    <row r="1056" spans="5:6" x14ac:dyDescent="0.25">
      <c r="E1056" s="24">
        <f t="shared" ca="1" si="32"/>
        <v>0.46670014710073571</v>
      </c>
      <c r="F1056" s="24">
        <f t="shared" ca="1" si="33"/>
        <v>15.241366216661367</v>
      </c>
    </row>
    <row r="1057" spans="5:6" x14ac:dyDescent="0.25">
      <c r="E1057" s="24">
        <f t="shared" ca="1" si="32"/>
        <v>0.20272867205893974</v>
      </c>
      <c r="F1057" s="24">
        <f t="shared" ca="1" si="33"/>
        <v>31.917735696345577</v>
      </c>
    </row>
    <row r="1058" spans="5:6" x14ac:dyDescent="0.25">
      <c r="E1058" s="24">
        <f t="shared" ca="1" si="32"/>
        <v>0.87100151273244064</v>
      </c>
      <c r="F1058" s="24">
        <f t="shared" ca="1" si="33"/>
        <v>2.7622313070903428</v>
      </c>
    </row>
    <row r="1059" spans="5:6" x14ac:dyDescent="0.25">
      <c r="E1059" s="24">
        <f t="shared" ca="1" si="32"/>
        <v>0.67377723855013816</v>
      </c>
      <c r="F1059" s="24">
        <f t="shared" ca="1" si="33"/>
        <v>7.8971145860268637</v>
      </c>
    </row>
    <row r="1060" spans="5:6" x14ac:dyDescent="0.25">
      <c r="E1060" s="24">
        <f t="shared" ca="1" si="32"/>
        <v>0.90589924384851939</v>
      </c>
      <c r="F1060" s="24">
        <f t="shared" ca="1" si="33"/>
        <v>1.9765437800731278</v>
      </c>
    </row>
    <row r="1061" spans="5:6" x14ac:dyDescent="0.25">
      <c r="E1061" s="24">
        <f t="shared" ca="1" si="32"/>
        <v>0.27451985184648509</v>
      </c>
      <c r="F1061" s="24">
        <f t="shared" ca="1" si="33"/>
        <v>25.854634012477867</v>
      </c>
    </row>
    <row r="1062" spans="5:6" x14ac:dyDescent="0.25">
      <c r="E1062" s="24">
        <f t="shared" ca="1" si="32"/>
        <v>0.48464315569445582</v>
      </c>
      <c r="F1062" s="24">
        <f t="shared" ca="1" si="33"/>
        <v>14.486848406093667</v>
      </c>
    </row>
    <row r="1063" spans="5:6" x14ac:dyDescent="0.25">
      <c r="E1063" s="24">
        <f t="shared" ca="1" si="32"/>
        <v>0.47474310021097621</v>
      </c>
      <c r="F1063" s="24">
        <f t="shared" ca="1" si="33"/>
        <v>14.899629258324097</v>
      </c>
    </row>
    <row r="1064" spans="5:6" x14ac:dyDescent="0.25">
      <c r="E1064" s="24">
        <f t="shared" ca="1" si="32"/>
        <v>0.91361900704141441</v>
      </c>
      <c r="F1064" s="24">
        <f t="shared" ca="1" si="33"/>
        <v>1.806832714836796</v>
      </c>
    </row>
    <row r="1065" spans="5:6" x14ac:dyDescent="0.25">
      <c r="E1065" s="24">
        <f t="shared" ca="1" si="32"/>
        <v>0.74899335461823791</v>
      </c>
      <c r="F1065" s="24">
        <f t="shared" ca="1" si="33"/>
        <v>5.7805033568615638</v>
      </c>
    </row>
    <row r="1066" spans="5:6" x14ac:dyDescent="0.25">
      <c r="E1066" s="24">
        <f t="shared" ca="1" si="32"/>
        <v>8.1541095139684439E-3</v>
      </c>
      <c r="F1066" s="24">
        <f t="shared" ca="1" si="33"/>
        <v>96.184664879405631</v>
      </c>
    </row>
    <row r="1067" spans="5:6" x14ac:dyDescent="0.25">
      <c r="E1067" s="24">
        <f t="shared" ca="1" si="32"/>
        <v>0.28277195771976815</v>
      </c>
      <c r="F1067" s="24">
        <f t="shared" ca="1" si="33"/>
        <v>25.262290185661975</v>
      </c>
    </row>
    <row r="1068" spans="5:6" x14ac:dyDescent="0.25">
      <c r="E1068" s="24">
        <f t="shared" ca="1" si="32"/>
        <v>0.20259093500162872</v>
      </c>
      <c r="F1068" s="24">
        <f t="shared" ca="1" si="33"/>
        <v>31.931328629943028</v>
      </c>
    </row>
    <row r="1069" spans="5:6" x14ac:dyDescent="0.25">
      <c r="E1069" s="24">
        <f t="shared" ca="1" si="32"/>
        <v>0.33068184346634566</v>
      </c>
      <c r="F1069" s="24">
        <f t="shared" ca="1" si="33"/>
        <v>22.131971276779225</v>
      </c>
    </row>
    <row r="1070" spans="5:6" x14ac:dyDescent="0.25">
      <c r="E1070" s="24">
        <f t="shared" ca="1" si="32"/>
        <v>0.1997506567740498</v>
      </c>
      <c r="F1070" s="24">
        <f t="shared" ca="1" si="33"/>
        <v>32.21370812721868</v>
      </c>
    </row>
    <row r="1071" spans="5:6" x14ac:dyDescent="0.25">
      <c r="E1071" s="24">
        <f t="shared" ca="1" si="32"/>
        <v>0.33921925897941396</v>
      </c>
      <c r="F1071" s="24">
        <f t="shared" ca="1" si="33"/>
        <v>21.622171980492094</v>
      </c>
    </row>
    <row r="1072" spans="5:6" x14ac:dyDescent="0.25">
      <c r="E1072" s="24">
        <f t="shared" ca="1" si="32"/>
        <v>0.25071176338233936</v>
      </c>
      <c r="F1072" s="24">
        <f t="shared" ca="1" si="33"/>
        <v>27.669027055427076</v>
      </c>
    </row>
    <row r="1073" spans="5:6" x14ac:dyDescent="0.25">
      <c r="E1073" s="24">
        <f t="shared" ca="1" si="32"/>
        <v>0.90060376451332258</v>
      </c>
      <c r="F1073" s="24">
        <f t="shared" ca="1" si="33"/>
        <v>2.0937978223498388</v>
      </c>
    </row>
    <row r="1074" spans="5:6" x14ac:dyDescent="0.25">
      <c r="E1074" s="24">
        <f t="shared" ca="1" si="32"/>
        <v>6.718619038232776E-2</v>
      </c>
      <c r="F1074" s="24">
        <f t="shared" ca="1" si="33"/>
        <v>54.005751056681696</v>
      </c>
    </row>
    <row r="1075" spans="5:6" x14ac:dyDescent="0.25">
      <c r="E1075" s="24">
        <f t="shared" ca="1" si="32"/>
        <v>0.25464899756005122</v>
      </c>
      <c r="F1075" s="24">
        <f t="shared" ca="1" si="33"/>
        <v>27.357383243988398</v>
      </c>
    </row>
    <row r="1076" spans="5:6" x14ac:dyDescent="0.25">
      <c r="E1076" s="24">
        <f t="shared" ca="1" si="32"/>
        <v>0.68650433391305399</v>
      </c>
      <c r="F1076" s="24">
        <f t="shared" ca="1" si="33"/>
        <v>7.5228548147575669</v>
      </c>
    </row>
    <row r="1077" spans="5:6" x14ac:dyDescent="0.25">
      <c r="E1077" s="24">
        <f t="shared" ca="1" si="32"/>
        <v>0.70375727305488367</v>
      </c>
      <c r="F1077" s="24">
        <f t="shared" ca="1" si="33"/>
        <v>7.0264352973554605</v>
      </c>
    </row>
    <row r="1078" spans="5:6" x14ac:dyDescent="0.25">
      <c r="E1078" s="24">
        <f t="shared" ca="1" si="32"/>
        <v>0.43234091050435752</v>
      </c>
      <c r="F1078" s="24">
        <f t="shared" ca="1" si="33"/>
        <v>16.770817145259308</v>
      </c>
    </row>
    <row r="1079" spans="5:6" x14ac:dyDescent="0.25">
      <c r="E1079" s="24">
        <f t="shared" ca="1" si="32"/>
        <v>0.56835094550715493</v>
      </c>
      <c r="F1079" s="24">
        <f t="shared" ca="1" si="33"/>
        <v>11.300323785012687</v>
      </c>
    </row>
    <row r="1080" spans="5:6" x14ac:dyDescent="0.25">
      <c r="E1080" s="24">
        <f t="shared" ca="1" si="32"/>
        <v>0.48465298275436253</v>
      </c>
      <c r="F1080" s="24">
        <f t="shared" ca="1" si="33"/>
        <v>14.486442872242154</v>
      </c>
    </row>
    <row r="1081" spans="5:6" x14ac:dyDescent="0.25">
      <c r="E1081" s="24">
        <f t="shared" ca="1" si="32"/>
        <v>0.75432054146322902</v>
      </c>
      <c r="F1081" s="24">
        <f t="shared" ca="1" si="33"/>
        <v>5.6387576001724593</v>
      </c>
    </row>
    <row r="1082" spans="5:6" x14ac:dyDescent="0.25">
      <c r="E1082" s="24">
        <f t="shared" ca="1" si="32"/>
        <v>0.50545145626767374</v>
      </c>
      <c r="F1082" s="24">
        <f t="shared" ca="1" si="33"/>
        <v>13.64606552510403</v>
      </c>
    </row>
    <row r="1083" spans="5:6" x14ac:dyDescent="0.25">
      <c r="E1083" s="24">
        <f t="shared" ca="1" si="32"/>
        <v>0.16606228525616951</v>
      </c>
      <c r="F1083" s="24">
        <f t="shared" ca="1" si="33"/>
        <v>35.907846972271898</v>
      </c>
    </row>
    <row r="1084" spans="5:6" x14ac:dyDescent="0.25">
      <c r="E1084" s="24">
        <f t="shared" ca="1" si="32"/>
        <v>0.4154943211081924</v>
      </c>
      <c r="F1084" s="24">
        <f t="shared" ca="1" si="33"/>
        <v>17.565726647793639</v>
      </c>
    </row>
    <row r="1085" spans="5:6" x14ac:dyDescent="0.25">
      <c r="E1085" s="24">
        <f t="shared" ca="1" si="32"/>
        <v>0.11345097158947215</v>
      </c>
      <c r="F1085" s="24">
        <f t="shared" ca="1" si="33"/>
        <v>43.527690075211787</v>
      </c>
    </row>
    <row r="1086" spans="5:6" x14ac:dyDescent="0.25">
      <c r="E1086" s="24">
        <f t="shared" ca="1" si="32"/>
        <v>0.47929218949337482</v>
      </c>
      <c r="F1086" s="24">
        <f t="shared" ca="1" si="33"/>
        <v>14.708897372052478</v>
      </c>
    </row>
    <row r="1087" spans="5:6" x14ac:dyDescent="0.25">
      <c r="E1087" s="24">
        <f t="shared" ca="1" si="32"/>
        <v>0.67087100630633045</v>
      </c>
      <c r="F1087" s="24">
        <f t="shared" ca="1" si="33"/>
        <v>7.9835680293058404</v>
      </c>
    </row>
    <row r="1088" spans="5:6" x14ac:dyDescent="0.25">
      <c r="E1088" s="24">
        <f t="shared" ca="1" si="32"/>
        <v>0.46137157258587458</v>
      </c>
      <c r="F1088" s="24">
        <f t="shared" ca="1" si="33"/>
        <v>15.471030927090036</v>
      </c>
    </row>
    <row r="1089" spans="5:6" x14ac:dyDescent="0.25">
      <c r="E1089" s="24">
        <f t="shared" ca="1" si="32"/>
        <v>0.81403785963645814</v>
      </c>
      <c r="F1089" s="24">
        <f t="shared" ca="1" si="33"/>
        <v>4.114968069025644</v>
      </c>
    </row>
    <row r="1090" spans="5:6" x14ac:dyDescent="0.25">
      <c r="E1090" s="24">
        <f t="shared" ca="1" si="32"/>
        <v>0.25957968021516786</v>
      </c>
      <c r="F1090" s="24">
        <f t="shared" ca="1" si="33"/>
        <v>26.973831413099767</v>
      </c>
    </row>
    <row r="1091" spans="5:6" x14ac:dyDescent="0.25">
      <c r="E1091" s="24">
        <f t="shared" ca="1" si="32"/>
        <v>0.7275453421989081</v>
      </c>
      <c r="F1091" s="24">
        <f t="shared" ca="1" si="33"/>
        <v>6.3615791166413542</v>
      </c>
    </row>
    <row r="1092" spans="5:6" x14ac:dyDescent="0.25">
      <c r="E1092" s="24">
        <f t="shared" ref="E1092:E1155" ca="1" si="34">RAND()</f>
        <v>0.23063665815510426</v>
      </c>
      <c r="F1092" s="24">
        <f t="shared" ref="F1092:F1155" ca="1" si="35">-LOG(E1092,EXP(1))/$C$3</f>
        <v>29.338234303978645</v>
      </c>
    </row>
    <row r="1093" spans="5:6" x14ac:dyDescent="0.25">
      <c r="E1093" s="24">
        <f t="shared" ca="1" si="34"/>
        <v>0.29408562071706634</v>
      </c>
      <c r="F1093" s="24">
        <f t="shared" ca="1" si="35"/>
        <v>24.477686542259775</v>
      </c>
    </row>
    <row r="1094" spans="5:6" x14ac:dyDescent="0.25">
      <c r="E1094" s="24">
        <f t="shared" ca="1" si="34"/>
        <v>0.97295395557299647</v>
      </c>
      <c r="F1094" s="24">
        <f t="shared" ca="1" si="35"/>
        <v>0.54837040080440658</v>
      </c>
    </row>
    <row r="1095" spans="5:6" x14ac:dyDescent="0.25">
      <c r="E1095" s="24">
        <f t="shared" ca="1" si="34"/>
        <v>0.66178627339588747</v>
      </c>
      <c r="F1095" s="24">
        <f t="shared" ca="1" si="35"/>
        <v>8.2562525005503602</v>
      </c>
    </row>
    <row r="1096" spans="5:6" x14ac:dyDescent="0.25">
      <c r="E1096" s="24">
        <f t="shared" ca="1" si="34"/>
        <v>0.22539318913257211</v>
      </c>
      <c r="F1096" s="24">
        <f t="shared" ca="1" si="35"/>
        <v>29.798177892722769</v>
      </c>
    </row>
    <row r="1097" spans="5:6" x14ac:dyDescent="0.25">
      <c r="E1097" s="24">
        <f t="shared" ca="1" si="34"/>
        <v>5.0664547233807644E-2</v>
      </c>
      <c r="F1097" s="24">
        <f t="shared" ca="1" si="35"/>
        <v>59.650577571811972</v>
      </c>
    </row>
    <row r="1098" spans="5:6" x14ac:dyDescent="0.25">
      <c r="E1098" s="24">
        <f t="shared" ca="1" si="34"/>
        <v>0.35142592898327873</v>
      </c>
      <c r="F1098" s="24">
        <f t="shared" ca="1" si="35"/>
        <v>20.915126365851652</v>
      </c>
    </row>
    <row r="1099" spans="5:6" x14ac:dyDescent="0.25">
      <c r="E1099" s="24">
        <f t="shared" ca="1" si="34"/>
        <v>0.4590689847128806</v>
      </c>
      <c r="F1099" s="24">
        <f t="shared" ca="1" si="35"/>
        <v>15.571095734448255</v>
      </c>
    </row>
    <row r="1100" spans="5:6" x14ac:dyDescent="0.25">
      <c r="E1100" s="24">
        <f t="shared" ca="1" si="34"/>
        <v>0.70997025529287794</v>
      </c>
      <c r="F1100" s="24">
        <f t="shared" ca="1" si="35"/>
        <v>6.8506440755609033</v>
      </c>
    </row>
    <row r="1101" spans="5:6" x14ac:dyDescent="0.25">
      <c r="E1101" s="24">
        <f t="shared" ca="1" si="34"/>
        <v>0.58093206183232216</v>
      </c>
      <c r="F1101" s="24">
        <f t="shared" ca="1" si="35"/>
        <v>10.862429242607956</v>
      </c>
    </row>
    <row r="1102" spans="5:6" x14ac:dyDescent="0.25">
      <c r="E1102" s="24">
        <f t="shared" ca="1" si="34"/>
        <v>0.74051133884826226</v>
      </c>
      <c r="F1102" s="24">
        <f t="shared" ca="1" si="35"/>
        <v>6.0082866593965276</v>
      </c>
    </row>
    <row r="1103" spans="5:6" x14ac:dyDescent="0.25">
      <c r="E1103" s="24">
        <f t="shared" ca="1" si="34"/>
        <v>0.42219687828394892</v>
      </c>
      <c r="F1103" s="24">
        <f t="shared" ca="1" si="35"/>
        <v>17.245670750448436</v>
      </c>
    </row>
    <row r="1104" spans="5:6" x14ac:dyDescent="0.25">
      <c r="E1104" s="24">
        <f t="shared" ca="1" si="34"/>
        <v>0.56084672251923384</v>
      </c>
      <c r="F1104" s="24">
        <f t="shared" ca="1" si="35"/>
        <v>11.566152653643808</v>
      </c>
    </row>
    <row r="1105" spans="5:6" x14ac:dyDescent="0.25">
      <c r="E1105" s="24">
        <f t="shared" ca="1" si="34"/>
        <v>0.13701809203008264</v>
      </c>
      <c r="F1105" s="24">
        <f t="shared" ca="1" si="35"/>
        <v>39.752846065184826</v>
      </c>
    </row>
    <row r="1106" spans="5:6" x14ac:dyDescent="0.25">
      <c r="E1106" s="24">
        <f t="shared" ca="1" si="34"/>
        <v>0.82483775092324529</v>
      </c>
      <c r="F1106" s="24">
        <f t="shared" ca="1" si="35"/>
        <v>3.8513715507248438</v>
      </c>
    </row>
    <row r="1107" spans="5:6" x14ac:dyDescent="0.25">
      <c r="E1107" s="24">
        <f t="shared" ca="1" si="34"/>
        <v>0.42475934573930207</v>
      </c>
      <c r="F1107" s="24">
        <f t="shared" ca="1" si="35"/>
        <v>17.124650315088701</v>
      </c>
    </row>
    <row r="1108" spans="5:6" x14ac:dyDescent="0.25">
      <c r="E1108" s="24">
        <f t="shared" ca="1" si="34"/>
        <v>0.80100104131415573</v>
      </c>
      <c r="F1108" s="24">
        <f t="shared" ca="1" si="35"/>
        <v>4.4378606379390053</v>
      </c>
    </row>
    <row r="1109" spans="5:6" x14ac:dyDescent="0.25">
      <c r="E1109" s="24">
        <f t="shared" ca="1" si="34"/>
        <v>0.53623225105017303</v>
      </c>
      <c r="F1109" s="24">
        <f t="shared" ca="1" si="35"/>
        <v>12.463758151248118</v>
      </c>
    </row>
    <row r="1110" spans="5:6" x14ac:dyDescent="0.25">
      <c r="E1110" s="24">
        <f t="shared" ca="1" si="34"/>
        <v>0.72965985465740402</v>
      </c>
      <c r="F1110" s="24">
        <f t="shared" ca="1" si="35"/>
        <v>6.3035361190682941</v>
      </c>
    </row>
    <row r="1111" spans="5:6" x14ac:dyDescent="0.25">
      <c r="E1111" s="24">
        <f t="shared" ca="1" si="34"/>
        <v>0.30937017335717221</v>
      </c>
      <c r="F1111" s="24">
        <f t="shared" ca="1" si="35"/>
        <v>23.464334941012595</v>
      </c>
    </row>
    <row r="1112" spans="5:6" x14ac:dyDescent="0.25">
      <c r="E1112" s="24">
        <f t="shared" ca="1" si="34"/>
        <v>0.54395640083064956</v>
      </c>
      <c r="F1112" s="24">
        <f t="shared" ca="1" si="35"/>
        <v>12.177723617398268</v>
      </c>
    </row>
    <row r="1113" spans="5:6" x14ac:dyDescent="0.25">
      <c r="E1113" s="24">
        <f t="shared" ca="1" si="34"/>
        <v>0.30267545460659351</v>
      </c>
      <c r="F1113" s="24">
        <f t="shared" ca="1" si="35"/>
        <v>23.901883088533022</v>
      </c>
    </row>
    <row r="1114" spans="5:6" x14ac:dyDescent="0.25">
      <c r="E1114" s="24">
        <f t="shared" ca="1" si="34"/>
        <v>0.51915537052254002</v>
      </c>
      <c r="F1114" s="24">
        <f t="shared" ca="1" si="35"/>
        <v>13.11104150896778</v>
      </c>
    </row>
    <row r="1115" spans="5:6" x14ac:dyDescent="0.25">
      <c r="E1115" s="24">
        <f t="shared" ca="1" si="34"/>
        <v>0.60691969818042057</v>
      </c>
      <c r="F1115" s="24">
        <f t="shared" ca="1" si="35"/>
        <v>9.9871757924471805</v>
      </c>
    </row>
    <row r="1116" spans="5:6" x14ac:dyDescent="0.25">
      <c r="E1116" s="24">
        <f t="shared" ca="1" si="34"/>
        <v>0.48599901013447711</v>
      </c>
      <c r="F1116" s="24">
        <f t="shared" ca="1" si="35"/>
        <v>14.430973836881053</v>
      </c>
    </row>
    <row r="1117" spans="5:6" x14ac:dyDescent="0.25">
      <c r="E1117" s="24">
        <f t="shared" ca="1" si="34"/>
        <v>0.13692540400985109</v>
      </c>
      <c r="F1117" s="24">
        <f t="shared" ca="1" si="35"/>
        <v>39.766379954488038</v>
      </c>
    </row>
    <row r="1118" spans="5:6" x14ac:dyDescent="0.25">
      <c r="E1118" s="24">
        <f t="shared" ca="1" si="34"/>
        <v>0.21409752817423089</v>
      </c>
      <c r="F1118" s="24">
        <f t="shared" ca="1" si="35"/>
        <v>30.826472572918046</v>
      </c>
    </row>
    <row r="1119" spans="5:6" x14ac:dyDescent="0.25">
      <c r="E1119" s="24">
        <f t="shared" ca="1" si="34"/>
        <v>0.90620658863822812</v>
      </c>
      <c r="F1119" s="24">
        <f t="shared" ca="1" si="35"/>
        <v>1.9697595230579836</v>
      </c>
    </row>
    <row r="1120" spans="5:6" x14ac:dyDescent="0.25">
      <c r="E1120" s="24">
        <f t="shared" ca="1" si="34"/>
        <v>4.4965734251129374E-2</v>
      </c>
      <c r="F1120" s="24">
        <f t="shared" ca="1" si="35"/>
        <v>62.037090807131577</v>
      </c>
    </row>
    <row r="1121" spans="5:6" x14ac:dyDescent="0.25">
      <c r="E1121" s="24">
        <f t="shared" ca="1" si="34"/>
        <v>0.30971083065454275</v>
      </c>
      <c r="F1121" s="24">
        <f t="shared" ca="1" si="35"/>
        <v>23.442324423516791</v>
      </c>
    </row>
    <row r="1122" spans="5:6" x14ac:dyDescent="0.25">
      <c r="E1122" s="24">
        <f t="shared" ca="1" si="34"/>
        <v>0.74202772219104973</v>
      </c>
      <c r="F1122" s="24">
        <f t="shared" ca="1" si="35"/>
        <v>5.9673735013842943</v>
      </c>
    </row>
    <row r="1123" spans="5:6" x14ac:dyDescent="0.25">
      <c r="E1123" s="24">
        <f t="shared" ca="1" si="34"/>
        <v>7.403488118556123E-2</v>
      </c>
      <c r="F1123" s="24">
        <f t="shared" ca="1" si="35"/>
        <v>52.064378589284395</v>
      </c>
    </row>
    <row r="1124" spans="5:6" x14ac:dyDescent="0.25">
      <c r="E1124" s="24">
        <f t="shared" ca="1" si="34"/>
        <v>0.59520327274161178</v>
      </c>
      <c r="F1124" s="24">
        <f t="shared" ca="1" si="35"/>
        <v>10.377045938411129</v>
      </c>
    </row>
    <row r="1125" spans="5:6" x14ac:dyDescent="0.25">
      <c r="E1125" s="24">
        <f t="shared" ca="1" si="34"/>
        <v>0.93901402707480164</v>
      </c>
      <c r="F1125" s="24">
        <f t="shared" ca="1" si="35"/>
        <v>1.2584972314725356</v>
      </c>
    </row>
    <row r="1126" spans="5:6" x14ac:dyDescent="0.25">
      <c r="E1126" s="24">
        <f t="shared" ca="1" si="34"/>
        <v>1.3047157733500181E-2</v>
      </c>
      <c r="F1126" s="24">
        <f t="shared" ca="1" si="35"/>
        <v>86.783699342682539</v>
      </c>
    </row>
    <row r="1127" spans="5:6" x14ac:dyDescent="0.25">
      <c r="E1127" s="24">
        <f t="shared" ca="1" si="34"/>
        <v>0.18769559854612405</v>
      </c>
      <c r="F1127" s="24">
        <f t="shared" ca="1" si="35"/>
        <v>33.458675701451703</v>
      </c>
    </row>
    <row r="1128" spans="5:6" x14ac:dyDescent="0.25">
      <c r="E1128" s="24">
        <f t="shared" ca="1" si="34"/>
        <v>0.65721855447947697</v>
      </c>
      <c r="F1128" s="24">
        <f t="shared" ca="1" si="35"/>
        <v>8.3947732119020539</v>
      </c>
    </row>
    <row r="1129" spans="5:6" x14ac:dyDescent="0.25">
      <c r="E1129" s="24">
        <f t="shared" ca="1" si="34"/>
        <v>0.4333370222566697</v>
      </c>
      <c r="F1129" s="24">
        <f t="shared" ca="1" si="35"/>
        <v>16.724790226736921</v>
      </c>
    </row>
    <row r="1130" spans="5:6" x14ac:dyDescent="0.25">
      <c r="E1130" s="24">
        <f t="shared" ca="1" si="34"/>
        <v>0.24193084686770183</v>
      </c>
      <c r="F1130" s="24">
        <f t="shared" ca="1" si="35"/>
        <v>28.382067008134452</v>
      </c>
    </row>
    <row r="1131" spans="5:6" x14ac:dyDescent="0.25">
      <c r="E1131" s="24">
        <f t="shared" ca="1" si="34"/>
        <v>0.46135183880157626</v>
      </c>
      <c r="F1131" s="24">
        <f t="shared" ca="1" si="35"/>
        <v>15.471886385358799</v>
      </c>
    </row>
    <row r="1132" spans="5:6" x14ac:dyDescent="0.25">
      <c r="E1132" s="24">
        <f t="shared" ca="1" si="34"/>
        <v>0.35764992375703275</v>
      </c>
      <c r="F1132" s="24">
        <f t="shared" ca="1" si="35"/>
        <v>20.564012752107256</v>
      </c>
    </row>
    <row r="1133" spans="5:6" x14ac:dyDescent="0.25">
      <c r="E1133" s="24">
        <f t="shared" ca="1" si="34"/>
        <v>0.15501467882563347</v>
      </c>
      <c r="F1133" s="24">
        <f t="shared" ca="1" si="35"/>
        <v>37.2847092889198</v>
      </c>
    </row>
    <row r="1134" spans="5:6" x14ac:dyDescent="0.25">
      <c r="E1134" s="24">
        <f t="shared" ca="1" si="34"/>
        <v>0.90927021801439534</v>
      </c>
      <c r="F1134" s="24">
        <f t="shared" ca="1" si="35"/>
        <v>1.9022591887541012</v>
      </c>
    </row>
    <row r="1135" spans="5:6" x14ac:dyDescent="0.25">
      <c r="E1135" s="24">
        <f t="shared" ca="1" si="34"/>
        <v>0.33677312600643705</v>
      </c>
      <c r="F1135" s="24">
        <f t="shared" ca="1" si="35"/>
        <v>21.76691583879871</v>
      </c>
    </row>
    <row r="1136" spans="5:6" x14ac:dyDescent="0.25">
      <c r="E1136" s="24">
        <f t="shared" ca="1" si="34"/>
        <v>0.31384757466405622</v>
      </c>
      <c r="F1136" s="24">
        <f t="shared" ca="1" si="35"/>
        <v>23.176956838796968</v>
      </c>
    </row>
    <row r="1137" spans="5:6" x14ac:dyDescent="0.25">
      <c r="E1137" s="24">
        <f t="shared" ca="1" si="34"/>
        <v>0.40359944030453099</v>
      </c>
      <c r="F1137" s="24">
        <f t="shared" ca="1" si="35"/>
        <v>18.146647545229932</v>
      </c>
    </row>
    <row r="1138" spans="5:6" x14ac:dyDescent="0.25">
      <c r="E1138" s="24">
        <f t="shared" ca="1" si="34"/>
        <v>0.44815460265809959</v>
      </c>
      <c r="F1138" s="24">
        <f t="shared" ca="1" si="35"/>
        <v>16.052340217596779</v>
      </c>
    </row>
    <row r="1139" spans="5:6" x14ac:dyDescent="0.25">
      <c r="E1139" s="24">
        <f t="shared" ca="1" si="34"/>
        <v>0.96794205000492162</v>
      </c>
      <c r="F1139" s="24">
        <f t="shared" ca="1" si="35"/>
        <v>0.65166118389954875</v>
      </c>
    </row>
    <row r="1140" spans="5:6" x14ac:dyDescent="0.25">
      <c r="E1140" s="24">
        <f t="shared" ca="1" si="34"/>
        <v>0.96293197921941498</v>
      </c>
      <c r="F1140" s="24">
        <f t="shared" ca="1" si="35"/>
        <v>0.75545007852958568</v>
      </c>
    </row>
    <row r="1141" spans="5:6" x14ac:dyDescent="0.25">
      <c r="E1141" s="24">
        <f t="shared" ca="1" si="34"/>
        <v>0.58114739623698397</v>
      </c>
      <c r="F1141" s="24">
        <f t="shared" ca="1" si="35"/>
        <v>10.855017205311155</v>
      </c>
    </row>
    <row r="1142" spans="5:6" x14ac:dyDescent="0.25">
      <c r="E1142" s="24">
        <f t="shared" ca="1" si="34"/>
        <v>0.36458076230240499</v>
      </c>
      <c r="F1142" s="24">
        <f t="shared" ca="1" si="35"/>
        <v>20.180143639476682</v>
      </c>
    </row>
    <row r="1143" spans="5:6" x14ac:dyDescent="0.25">
      <c r="E1143" s="24">
        <f t="shared" ca="1" si="34"/>
        <v>0.76626443786336407</v>
      </c>
      <c r="F1143" s="24">
        <f t="shared" ca="1" si="35"/>
        <v>5.3245589934638131</v>
      </c>
    </row>
    <row r="1144" spans="5:6" x14ac:dyDescent="0.25">
      <c r="E1144" s="24">
        <f t="shared" ca="1" si="34"/>
        <v>0.67457843012000895</v>
      </c>
      <c r="F1144" s="24">
        <f t="shared" ca="1" si="35"/>
        <v>7.8733466238257952</v>
      </c>
    </row>
    <row r="1145" spans="5:6" x14ac:dyDescent="0.25">
      <c r="E1145" s="24">
        <f t="shared" ca="1" si="34"/>
        <v>0.30670647041184573</v>
      </c>
      <c r="F1145" s="24">
        <f t="shared" ca="1" si="35"/>
        <v>23.637282224170875</v>
      </c>
    </row>
    <row r="1146" spans="5:6" x14ac:dyDescent="0.25">
      <c r="E1146" s="24">
        <f t="shared" ca="1" si="34"/>
        <v>0.72955187649901065</v>
      </c>
      <c r="F1146" s="24">
        <f t="shared" ca="1" si="35"/>
        <v>6.3064960228652538</v>
      </c>
    </row>
    <row r="1147" spans="5:6" x14ac:dyDescent="0.25">
      <c r="E1147" s="24">
        <f t="shared" ca="1" si="34"/>
        <v>0.67732945335587647</v>
      </c>
      <c r="F1147" s="24">
        <f t="shared" ca="1" si="35"/>
        <v>7.791949745629112</v>
      </c>
    </row>
    <row r="1148" spans="5:6" x14ac:dyDescent="0.25">
      <c r="E1148" s="24">
        <f t="shared" ca="1" si="34"/>
        <v>1.2209903033851055E-2</v>
      </c>
      <c r="F1148" s="24">
        <f t="shared" ca="1" si="35"/>
        <v>88.110158648531964</v>
      </c>
    </row>
    <row r="1149" spans="5:6" x14ac:dyDescent="0.25">
      <c r="E1149" s="24">
        <f t="shared" ca="1" si="34"/>
        <v>7.9820263757709564E-2</v>
      </c>
      <c r="F1149" s="24">
        <f t="shared" ca="1" si="35"/>
        <v>50.559557499214499</v>
      </c>
    </row>
    <row r="1150" spans="5:6" x14ac:dyDescent="0.25">
      <c r="E1150" s="24">
        <f t="shared" ca="1" si="34"/>
        <v>0.8496139360876197</v>
      </c>
      <c r="F1150" s="24">
        <f t="shared" ca="1" si="35"/>
        <v>3.2594645102535815</v>
      </c>
    </row>
    <row r="1151" spans="5:6" x14ac:dyDescent="0.25">
      <c r="E1151" s="24">
        <f t="shared" ca="1" si="34"/>
        <v>0.86972331387392976</v>
      </c>
      <c r="F1151" s="24">
        <f t="shared" ca="1" si="35"/>
        <v>2.7916029589149631</v>
      </c>
    </row>
    <row r="1152" spans="5:6" x14ac:dyDescent="0.25">
      <c r="E1152" s="24">
        <f t="shared" ca="1" si="34"/>
        <v>0.17264178932991758</v>
      </c>
      <c r="F1152" s="24">
        <f t="shared" ca="1" si="35"/>
        <v>35.130728260214909</v>
      </c>
    </row>
    <row r="1153" spans="5:6" x14ac:dyDescent="0.25">
      <c r="E1153" s="24">
        <f t="shared" ca="1" si="34"/>
        <v>0.32782714957988401</v>
      </c>
      <c r="F1153" s="24">
        <f t="shared" ca="1" si="35"/>
        <v>22.305375849809778</v>
      </c>
    </row>
    <row r="1154" spans="5:6" x14ac:dyDescent="0.25">
      <c r="E1154" s="24">
        <f t="shared" ca="1" si="34"/>
        <v>0.65646350474156612</v>
      </c>
      <c r="F1154" s="24">
        <f t="shared" ca="1" si="35"/>
        <v>8.4177635485898037</v>
      </c>
    </row>
    <row r="1155" spans="5:6" x14ac:dyDescent="0.25">
      <c r="E1155" s="24">
        <f t="shared" ca="1" si="34"/>
        <v>4.3631443498806322E-2</v>
      </c>
      <c r="F1155" s="24">
        <f t="shared" ca="1" si="35"/>
        <v>62.639544147760809</v>
      </c>
    </row>
    <row r="1156" spans="5:6" x14ac:dyDescent="0.25">
      <c r="E1156" s="24">
        <f t="shared" ref="E1156:E1219" ca="1" si="36">RAND()</f>
        <v>0.82125993653200036</v>
      </c>
      <c r="F1156" s="24">
        <f t="shared" ref="F1156:F1219" ca="1" si="37">-LOG(E1156,EXP(1))/$C$3</f>
        <v>3.9383121995716408</v>
      </c>
    </row>
    <row r="1157" spans="5:6" x14ac:dyDescent="0.25">
      <c r="E1157" s="24">
        <f t="shared" ca="1" si="36"/>
        <v>0.67721131110209254</v>
      </c>
      <c r="F1157" s="24">
        <f t="shared" ca="1" si="37"/>
        <v>7.7954385222590501</v>
      </c>
    </row>
    <row r="1158" spans="5:6" x14ac:dyDescent="0.25">
      <c r="E1158" s="24">
        <f t="shared" ca="1" si="36"/>
        <v>0.43706391787250276</v>
      </c>
      <c r="F1158" s="24">
        <f t="shared" ca="1" si="37"/>
        <v>16.553516588555663</v>
      </c>
    </row>
    <row r="1159" spans="5:6" x14ac:dyDescent="0.25">
      <c r="E1159" s="24">
        <f t="shared" ca="1" si="36"/>
        <v>0.43915052634580343</v>
      </c>
      <c r="F1159" s="24">
        <f t="shared" ca="1" si="37"/>
        <v>16.45826080127749</v>
      </c>
    </row>
    <row r="1160" spans="5:6" x14ac:dyDescent="0.25">
      <c r="E1160" s="24">
        <f t="shared" ca="1" si="36"/>
        <v>0.56185074290329151</v>
      </c>
      <c r="F1160" s="24">
        <f t="shared" ca="1" si="37"/>
        <v>11.530380927684194</v>
      </c>
    </row>
    <row r="1161" spans="5:6" x14ac:dyDescent="0.25">
      <c r="E1161" s="24">
        <f t="shared" ca="1" si="36"/>
        <v>0.21960959232022514</v>
      </c>
      <c r="F1161" s="24">
        <f t="shared" ca="1" si="37"/>
        <v>30.318077788508017</v>
      </c>
    </row>
    <row r="1162" spans="5:6" x14ac:dyDescent="0.25">
      <c r="E1162" s="24">
        <f t="shared" ca="1" si="36"/>
        <v>9.1095579570812824E-2</v>
      </c>
      <c r="F1162" s="24">
        <f t="shared" ca="1" si="37"/>
        <v>47.916919974332494</v>
      </c>
    </row>
    <row r="1163" spans="5:6" x14ac:dyDescent="0.25">
      <c r="E1163" s="24">
        <f t="shared" ca="1" si="36"/>
        <v>0.96692401005270179</v>
      </c>
      <c r="F1163" s="24">
        <f t="shared" ca="1" si="37"/>
        <v>0.67270739618638864</v>
      </c>
    </row>
    <row r="1164" spans="5:6" x14ac:dyDescent="0.25">
      <c r="E1164" s="24">
        <f t="shared" ca="1" si="36"/>
        <v>0.45407550048946765</v>
      </c>
      <c r="F1164" s="24">
        <f t="shared" ca="1" si="37"/>
        <v>15.789835882592264</v>
      </c>
    </row>
    <row r="1165" spans="5:6" x14ac:dyDescent="0.25">
      <c r="E1165" s="24">
        <f t="shared" ca="1" si="36"/>
        <v>0.30801676869600514</v>
      </c>
      <c r="F1165" s="24">
        <f t="shared" ca="1" si="37"/>
        <v>23.552021073447495</v>
      </c>
    </row>
    <row r="1166" spans="5:6" x14ac:dyDescent="0.25">
      <c r="E1166" s="24">
        <f t="shared" ca="1" si="36"/>
        <v>0.89265877643435876</v>
      </c>
      <c r="F1166" s="24">
        <f t="shared" ca="1" si="37"/>
        <v>2.2710176076803852</v>
      </c>
    </row>
    <row r="1167" spans="5:6" x14ac:dyDescent="0.25">
      <c r="E1167" s="24">
        <f t="shared" ca="1" si="36"/>
        <v>0.84264172933763026</v>
      </c>
      <c r="F1167" s="24">
        <f t="shared" ca="1" si="37"/>
        <v>3.4242681234144334</v>
      </c>
    </row>
    <row r="1168" spans="5:6" x14ac:dyDescent="0.25">
      <c r="E1168" s="24">
        <f t="shared" ca="1" si="36"/>
        <v>0.47937012733796891</v>
      </c>
      <c r="F1168" s="24">
        <f t="shared" ca="1" si="37"/>
        <v>14.705645430533657</v>
      </c>
    </row>
    <row r="1169" spans="5:6" x14ac:dyDescent="0.25">
      <c r="E1169" s="24">
        <f t="shared" ca="1" si="36"/>
        <v>0.41151738001921623</v>
      </c>
      <c r="F1169" s="24">
        <f t="shared" ca="1" si="37"/>
        <v>17.758080479745093</v>
      </c>
    </row>
    <row r="1170" spans="5:6" x14ac:dyDescent="0.25">
      <c r="E1170" s="24">
        <f t="shared" ca="1" si="36"/>
        <v>0.98378797955615538</v>
      </c>
      <c r="F1170" s="24">
        <f t="shared" ca="1" si="37"/>
        <v>0.32689746154339255</v>
      </c>
    </row>
    <row r="1171" spans="5:6" x14ac:dyDescent="0.25">
      <c r="E1171" s="24">
        <f t="shared" ca="1" si="36"/>
        <v>0.57888712528740061</v>
      </c>
      <c r="F1171" s="24">
        <f t="shared" ca="1" si="37"/>
        <v>10.932955362081342</v>
      </c>
    </row>
    <row r="1172" spans="5:6" x14ac:dyDescent="0.25">
      <c r="E1172" s="24">
        <f t="shared" ca="1" si="36"/>
        <v>0.92197815674992334</v>
      </c>
      <c r="F1172" s="24">
        <f t="shared" ca="1" si="37"/>
        <v>1.624674937335739</v>
      </c>
    </row>
    <row r="1173" spans="5:6" x14ac:dyDescent="0.25">
      <c r="E1173" s="24">
        <f t="shared" ca="1" si="36"/>
        <v>0.37965956887631935</v>
      </c>
      <c r="F1173" s="24">
        <f t="shared" ca="1" si="37"/>
        <v>19.369605983448157</v>
      </c>
    </row>
    <row r="1174" spans="5:6" x14ac:dyDescent="0.25">
      <c r="E1174" s="24">
        <f t="shared" ca="1" si="36"/>
        <v>0.96708667119334857</v>
      </c>
      <c r="F1174" s="24">
        <f t="shared" ca="1" si="37"/>
        <v>0.66934317193245585</v>
      </c>
    </row>
    <row r="1175" spans="5:6" x14ac:dyDescent="0.25">
      <c r="E1175" s="24">
        <f t="shared" ca="1" si="36"/>
        <v>6.2231503215761097E-2</v>
      </c>
      <c r="F1175" s="24">
        <f t="shared" ca="1" si="37"/>
        <v>55.537878497750022</v>
      </c>
    </row>
    <row r="1176" spans="5:6" x14ac:dyDescent="0.25">
      <c r="E1176" s="24">
        <f t="shared" ca="1" si="36"/>
        <v>0.50464877166874655</v>
      </c>
      <c r="F1176" s="24">
        <f t="shared" ca="1" si="37"/>
        <v>13.677851866525904</v>
      </c>
    </row>
    <row r="1177" spans="5:6" x14ac:dyDescent="0.25">
      <c r="E1177" s="24">
        <f t="shared" ca="1" si="36"/>
        <v>0.27614944822865439</v>
      </c>
      <c r="F1177" s="24">
        <f t="shared" ca="1" si="37"/>
        <v>25.736261614451251</v>
      </c>
    </row>
    <row r="1178" spans="5:6" x14ac:dyDescent="0.25">
      <c r="E1178" s="24">
        <f t="shared" ca="1" si="36"/>
        <v>0.24982595467583579</v>
      </c>
      <c r="F1178" s="24">
        <f t="shared" ca="1" si="37"/>
        <v>27.739815697265549</v>
      </c>
    </row>
    <row r="1179" spans="5:6" x14ac:dyDescent="0.25">
      <c r="E1179" s="24">
        <f t="shared" ca="1" si="36"/>
        <v>0.36725124077101068</v>
      </c>
      <c r="F1179" s="24">
        <f t="shared" ca="1" si="37"/>
        <v>20.034181707757579</v>
      </c>
    </row>
    <row r="1180" spans="5:6" x14ac:dyDescent="0.25">
      <c r="E1180" s="24">
        <f t="shared" ca="1" si="36"/>
        <v>0.56448641433849245</v>
      </c>
      <c r="F1180" s="24">
        <f t="shared" ca="1" si="37"/>
        <v>11.436779247972101</v>
      </c>
    </row>
    <row r="1181" spans="5:6" x14ac:dyDescent="0.25">
      <c r="E1181" s="24">
        <f t="shared" ca="1" si="36"/>
        <v>3.4117735785734182E-2</v>
      </c>
      <c r="F1181" s="24">
        <f t="shared" ca="1" si="37"/>
        <v>67.558758377698453</v>
      </c>
    </row>
    <row r="1182" spans="5:6" x14ac:dyDescent="0.25">
      <c r="E1182" s="24">
        <f t="shared" ca="1" si="36"/>
        <v>0.39647059546269958</v>
      </c>
      <c r="F1182" s="24">
        <f t="shared" ca="1" si="37"/>
        <v>18.50306801805279</v>
      </c>
    </row>
    <row r="1183" spans="5:6" x14ac:dyDescent="0.25">
      <c r="E1183" s="24">
        <f t="shared" ca="1" si="36"/>
        <v>2.7051868285002723E-2</v>
      </c>
      <c r="F1183" s="24">
        <f t="shared" ca="1" si="37"/>
        <v>72.199984164745615</v>
      </c>
    </row>
    <row r="1184" spans="5:6" x14ac:dyDescent="0.25">
      <c r="E1184" s="24">
        <f t="shared" ca="1" si="36"/>
        <v>0.91053260376318879</v>
      </c>
      <c r="F1184" s="24">
        <f t="shared" ca="1" si="37"/>
        <v>1.8745114363893327</v>
      </c>
    </row>
    <row r="1185" spans="5:6" x14ac:dyDescent="0.25">
      <c r="E1185" s="24">
        <f t="shared" ca="1" si="36"/>
        <v>0.18026345603107052</v>
      </c>
      <c r="F1185" s="24">
        <f t="shared" ca="1" si="37"/>
        <v>34.266717071172593</v>
      </c>
    </row>
    <row r="1186" spans="5:6" x14ac:dyDescent="0.25">
      <c r="E1186" s="24">
        <f t="shared" ca="1" si="36"/>
        <v>0.67352907912108051</v>
      </c>
      <c r="F1186" s="24">
        <f t="shared" ca="1" si="37"/>
        <v>7.904482158749091</v>
      </c>
    </row>
    <row r="1187" spans="5:6" x14ac:dyDescent="0.25">
      <c r="E1187" s="24">
        <f t="shared" ca="1" si="36"/>
        <v>0.33680123085967717</v>
      </c>
      <c r="F1187" s="24">
        <f t="shared" ca="1" si="37"/>
        <v>21.765246840983103</v>
      </c>
    </row>
    <row r="1188" spans="5:6" x14ac:dyDescent="0.25">
      <c r="E1188" s="24">
        <f t="shared" ca="1" si="36"/>
        <v>0.59375359182758602</v>
      </c>
      <c r="F1188" s="24">
        <f t="shared" ca="1" si="37"/>
        <v>10.42581748515509</v>
      </c>
    </row>
    <row r="1189" spans="5:6" x14ac:dyDescent="0.25">
      <c r="E1189" s="24">
        <f t="shared" ca="1" si="36"/>
        <v>0.186634478784936</v>
      </c>
      <c r="F1189" s="24">
        <f t="shared" ca="1" si="37"/>
        <v>33.572064677407788</v>
      </c>
    </row>
    <row r="1190" spans="5:6" x14ac:dyDescent="0.25">
      <c r="E1190" s="24">
        <f t="shared" ca="1" si="36"/>
        <v>0.78764726646624572</v>
      </c>
      <c r="F1190" s="24">
        <f t="shared" ca="1" si="37"/>
        <v>4.7740984145821725</v>
      </c>
    </row>
    <row r="1191" spans="5:6" x14ac:dyDescent="0.25">
      <c r="E1191" s="24">
        <f t="shared" ca="1" si="36"/>
        <v>0.51446669334865658</v>
      </c>
      <c r="F1191" s="24">
        <f t="shared" ca="1" si="37"/>
        <v>13.292489235266931</v>
      </c>
    </row>
    <row r="1192" spans="5:6" x14ac:dyDescent="0.25">
      <c r="E1192" s="24">
        <f t="shared" ca="1" si="36"/>
        <v>0.5442081880354096</v>
      </c>
      <c r="F1192" s="24">
        <f t="shared" ca="1" si="37"/>
        <v>12.168468134842415</v>
      </c>
    </row>
    <row r="1193" spans="5:6" x14ac:dyDescent="0.25">
      <c r="E1193" s="24">
        <f t="shared" ca="1" si="36"/>
        <v>0.79092614929726512</v>
      </c>
      <c r="F1193" s="24">
        <f t="shared" ca="1" si="37"/>
        <v>4.6910135858683644</v>
      </c>
    </row>
    <row r="1194" spans="5:6" x14ac:dyDescent="0.25">
      <c r="E1194" s="24">
        <f t="shared" ca="1" si="36"/>
        <v>0.9093601663405716</v>
      </c>
      <c r="F1194" s="24">
        <f t="shared" ca="1" si="37"/>
        <v>1.9002808136642886</v>
      </c>
    </row>
    <row r="1195" spans="5:6" x14ac:dyDescent="0.25">
      <c r="E1195" s="24">
        <f t="shared" ca="1" si="36"/>
        <v>0.88629462200642462</v>
      </c>
      <c r="F1195" s="24">
        <f t="shared" ca="1" si="37"/>
        <v>2.4141170634354214</v>
      </c>
    </row>
    <row r="1196" spans="5:6" x14ac:dyDescent="0.25">
      <c r="E1196" s="24">
        <f t="shared" ca="1" si="36"/>
        <v>0.33916085381465555</v>
      </c>
      <c r="F1196" s="24">
        <f t="shared" ca="1" si="37"/>
        <v>21.625615782207454</v>
      </c>
    </row>
    <row r="1197" spans="5:6" x14ac:dyDescent="0.25">
      <c r="E1197" s="24">
        <f t="shared" ca="1" si="36"/>
        <v>0.54536164690598388</v>
      </c>
      <c r="F1197" s="24">
        <f t="shared" ca="1" si="37"/>
        <v>12.126122641621778</v>
      </c>
    </row>
    <row r="1198" spans="5:6" x14ac:dyDescent="0.25">
      <c r="E1198" s="24">
        <f t="shared" ca="1" si="36"/>
        <v>4.5218685223480604E-2</v>
      </c>
      <c r="F1198" s="24">
        <f t="shared" ca="1" si="37"/>
        <v>61.924897753320039</v>
      </c>
    </row>
    <row r="1199" spans="5:6" x14ac:dyDescent="0.25">
      <c r="E1199" s="24">
        <f t="shared" ca="1" si="36"/>
        <v>0.63571425695993866</v>
      </c>
      <c r="F1199" s="24">
        <f t="shared" ca="1" si="37"/>
        <v>9.0601219621744526</v>
      </c>
    </row>
    <row r="1200" spans="5:6" x14ac:dyDescent="0.25">
      <c r="E1200" s="24">
        <f t="shared" ca="1" si="36"/>
        <v>0.25558053577998274</v>
      </c>
      <c r="F1200" s="24">
        <f t="shared" ca="1" si="37"/>
        <v>27.284354209478565</v>
      </c>
    </row>
    <row r="1201" spans="5:6" x14ac:dyDescent="0.25">
      <c r="E1201" s="24">
        <f t="shared" ca="1" si="36"/>
        <v>0.80036813051194555</v>
      </c>
      <c r="F1201" s="24">
        <f t="shared" ca="1" si="37"/>
        <v>4.453669880337336</v>
      </c>
    </row>
    <row r="1202" spans="5:6" x14ac:dyDescent="0.25">
      <c r="E1202" s="24">
        <f t="shared" ca="1" si="36"/>
        <v>0.64276613525193227</v>
      </c>
      <c r="F1202" s="24">
        <f t="shared" ca="1" si="37"/>
        <v>8.8394865937306104</v>
      </c>
    </row>
    <row r="1203" spans="5:6" x14ac:dyDescent="0.25">
      <c r="E1203" s="24">
        <f t="shared" ca="1" si="36"/>
        <v>0.57333646559598272</v>
      </c>
      <c r="F1203" s="24">
        <f t="shared" ca="1" si="37"/>
        <v>11.125650692177288</v>
      </c>
    </row>
    <row r="1204" spans="5:6" x14ac:dyDescent="0.25">
      <c r="E1204" s="24">
        <f t="shared" ca="1" si="36"/>
        <v>0.16481911281220352</v>
      </c>
      <c r="F1204" s="24">
        <f t="shared" ca="1" si="37"/>
        <v>36.058133848584667</v>
      </c>
    </row>
    <row r="1205" spans="5:6" x14ac:dyDescent="0.25">
      <c r="E1205" s="24">
        <f t="shared" ca="1" si="36"/>
        <v>0.78245620546529659</v>
      </c>
      <c r="F1205" s="24">
        <f t="shared" ca="1" si="37"/>
        <v>4.9063465118111056</v>
      </c>
    </row>
    <row r="1206" spans="5:6" x14ac:dyDescent="0.25">
      <c r="E1206" s="24">
        <f t="shared" ca="1" si="36"/>
        <v>0.44136015350225788</v>
      </c>
      <c r="F1206" s="24">
        <f t="shared" ca="1" si="37"/>
        <v>16.357881244485064</v>
      </c>
    </row>
    <row r="1207" spans="5:6" x14ac:dyDescent="0.25">
      <c r="E1207" s="24">
        <f t="shared" ca="1" si="36"/>
        <v>0.13684123538755699</v>
      </c>
      <c r="F1207" s="24">
        <f t="shared" ca="1" si="37"/>
        <v>39.778677818848912</v>
      </c>
    </row>
    <row r="1208" spans="5:6" x14ac:dyDescent="0.25">
      <c r="E1208" s="24">
        <f t="shared" ca="1" si="36"/>
        <v>0.38960139510879666</v>
      </c>
      <c r="F1208" s="24">
        <f t="shared" ca="1" si="37"/>
        <v>18.852622526908672</v>
      </c>
    </row>
    <row r="1209" spans="5:6" x14ac:dyDescent="0.25">
      <c r="E1209" s="24">
        <f t="shared" ca="1" si="36"/>
        <v>0.57698768774152331</v>
      </c>
      <c r="F1209" s="24">
        <f t="shared" ca="1" si="37"/>
        <v>10.998687022092206</v>
      </c>
    </row>
    <row r="1210" spans="5:6" x14ac:dyDescent="0.25">
      <c r="E1210" s="24">
        <f t="shared" ca="1" si="36"/>
        <v>0.94104703742144435</v>
      </c>
      <c r="F1210" s="24">
        <f t="shared" ca="1" si="37"/>
        <v>1.2152430802653846</v>
      </c>
    </row>
    <row r="1211" spans="5:6" x14ac:dyDescent="0.25">
      <c r="E1211" s="24">
        <f t="shared" ca="1" si="36"/>
        <v>0.99618369707143262</v>
      </c>
      <c r="F1211" s="24">
        <f t="shared" ca="1" si="37"/>
        <v>7.6472071857444535E-2</v>
      </c>
    </row>
    <row r="1212" spans="5:6" x14ac:dyDescent="0.25">
      <c r="E1212" s="24">
        <f t="shared" ca="1" si="36"/>
        <v>5.4236012862997729E-2</v>
      </c>
      <c r="F1212" s="24">
        <f t="shared" ca="1" si="37"/>
        <v>58.28820294429898</v>
      </c>
    </row>
    <row r="1213" spans="5:6" x14ac:dyDescent="0.25">
      <c r="E1213" s="24">
        <f t="shared" ca="1" si="36"/>
        <v>0.23328747792563942</v>
      </c>
      <c r="F1213" s="24">
        <f t="shared" ca="1" si="37"/>
        <v>29.109675501917657</v>
      </c>
    </row>
    <row r="1214" spans="5:6" x14ac:dyDescent="0.25">
      <c r="E1214" s="24">
        <f t="shared" ca="1" si="36"/>
        <v>0.22197119431896939</v>
      </c>
      <c r="F1214" s="24">
        <f t="shared" ca="1" si="37"/>
        <v>30.104153216975302</v>
      </c>
    </row>
    <row r="1215" spans="5:6" x14ac:dyDescent="0.25">
      <c r="E1215" s="24">
        <f t="shared" ca="1" si="36"/>
        <v>0.51659823576479202</v>
      </c>
      <c r="F1215" s="24">
        <f t="shared" ca="1" si="37"/>
        <v>13.209796268313493</v>
      </c>
    </row>
    <row r="1216" spans="5:6" x14ac:dyDescent="0.25">
      <c r="E1216" s="24">
        <f t="shared" ca="1" si="36"/>
        <v>0.26642631832549402</v>
      </c>
      <c r="F1216" s="24">
        <f t="shared" ca="1" si="37"/>
        <v>26.453151053648924</v>
      </c>
    </row>
    <row r="1217" spans="5:6" x14ac:dyDescent="0.25">
      <c r="E1217" s="24">
        <f t="shared" ca="1" si="36"/>
        <v>0.13739488377014974</v>
      </c>
      <c r="F1217" s="24">
        <f t="shared" ca="1" si="37"/>
        <v>39.697922718245543</v>
      </c>
    </row>
    <row r="1218" spans="5:6" x14ac:dyDescent="0.25">
      <c r="E1218" s="24">
        <f t="shared" ca="1" si="36"/>
        <v>0.59523595882781277</v>
      </c>
      <c r="F1218" s="24">
        <f t="shared" ca="1" si="37"/>
        <v>10.375947651817663</v>
      </c>
    </row>
    <row r="1219" spans="5:6" x14ac:dyDescent="0.25">
      <c r="E1219" s="24">
        <f t="shared" ca="1" si="36"/>
        <v>0.64357666198674024</v>
      </c>
      <c r="F1219" s="24">
        <f t="shared" ca="1" si="37"/>
        <v>8.8142825239036497</v>
      </c>
    </row>
    <row r="1220" spans="5:6" x14ac:dyDescent="0.25">
      <c r="E1220" s="24">
        <f t="shared" ref="E1220:E1283" ca="1" si="38">RAND()</f>
        <v>0.51373590309560513</v>
      </c>
      <c r="F1220" s="24">
        <f t="shared" ref="F1220:F1283" ca="1" si="39">-LOG(E1220,EXP(1))/$C$3</f>
        <v>13.320919055562419</v>
      </c>
    </row>
    <row r="1221" spans="5:6" x14ac:dyDescent="0.25">
      <c r="E1221" s="24">
        <f t="shared" ca="1" si="38"/>
        <v>0.63198013280460641</v>
      </c>
      <c r="F1221" s="24">
        <f t="shared" ca="1" si="39"/>
        <v>9.1779464153026513</v>
      </c>
    </row>
    <row r="1222" spans="5:6" x14ac:dyDescent="0.25">
      <c r="E1222" s="24">
        <f t="shared" ca="1" si="38"/>
        <v>0.84255441916750851</v>
      </c>
      <c r="F1222" s="24">
        <f t="shared" ca="1" si="39"/>
        <v>3.4263405271587053</v>
      </c>
    </row>
    <row r="1223" spans="5:6" x14ac:dyDescent="0.25">
      <c r="E1223" s="24">
        <f t="shared" ca="1" si="38"/>
        <v>0.43995543688105021</v>
      </c>
      <c r="F1223" s="24">
        <f t="shared" ca="1" si="39"/>
        <v>16.42163674029544</v>
      </c>
    </row>
    <row r="1224" spans="5:6" x14ac:dyDescent="0.25">
      <c r="E1224" s="24">
        <f t="shared" ca="1" si="38"/>
        <v>2.4270226586791899E-2</v>
      </c>
      <c r="F1224" s="24">
        <f t="shared" ca="1" si="39"/>
        <v>74.370098464036786</v>
      </c>
    </row>
    <row r="1225" spans="5:6" x14ac:dyDescent="0.25">
      <c r="E1225" s="24">
        <f t="shared" ca="1" si="38"/>
        <v>0.87624012807611351</v>
      </c>
      <c r="F1225" s="24">
        <f t="shared" ca="1" si="39"/>
        <v>2.642302136021859</v>
      </c>
    </row>
    <row r="1226" spans="5:6" x14ac:dyDescent="0.25">
      <c r="E1226" s="24">
        <f t="shared" ca="1" si="38"/>
        <v>0.69735902757232693</v>
      </c>
      <c r="F1226" s="24">
        <f t="shared" ca="1" si="39"/>
        <v>7.2090979344242996</v>
      </c>
    </row>
    <row r="1227" spans="5:6" x14ac:dyDescent="0.25">
      <c r="E1227" s="24">
        <f t="shared" ca="1" si="38"/>
        <v>0.86930346100158229</v>
      </c>
      <c r="F1227" s="24">
        <f t="shared" ca="1" si="39"/>
        <v>2.801260150778154</v>
      </c>
    </row>
    <row r="1228" spans="5:6" x14ac:dyDescent="0.25">
      <c r="E1228" s="24">
        <f t="shared" ca="1" si="38"/>
        <v>0.44798313428646075</v>
      </c>
      <c r="F1228" s="24">
        <f t="shared" ca="1" si="39"/>
        <v>16.059993879156263</v>
      </c>
    </row>
    <row r="1229" spans="5:6" x14ac:dyDescent="0.25">
      <c r="E1229" s="24">
        <f t="shared" ca="1" si="38"/>
        <v>1.8357314526556201E-2</v>
      </c>
      <c r="F1229" s="24">
        <f t="shared" ca="1" si="39"/>
        <v>79.954543442094163</v>
      </c>
    </row>
    <row r="1230" spans="5:6" x14ac:dyDescent="0.25">
      <c r="E1230" s="24">
        <f t="shared" ca="1" si="38"/>
        <v>0.65149131559194229</v>
      </c>
      <c r="F1230" s="24">
        <f t="shared" ca="1" si="39"/>
        <v>8.5698242474526261</v>
      </c>
    </row>
    <row r="1231" spans="5:6" x14ac:dyDescent="0.25">
      <c r="E1231" s="24">
        <f t="shared" ca="1" si="38"/>
        <v>0.3319221824469859</v>
      </c>
      <c r="F1231" s="24">
        <f t="shared" ca="1" si="39"/>
        <v>22.057094555185024</v>
      </c>
    </row>
    <row r="1232" spans="5:6" x14ac:dyDescent="0.25">
      <c r="E1232" s="24">
        <f t="shared" ca="1" si="38"/>
        <v>0.83490178024380157</v>
      </c>
      <c r="F1232" s="24">
        <f t="shared" ca="1" si="39"/>
        <v>3.6088237900117472</v>
      </c>
    </row>
    <row r="1233" spans="5:6" x14ac:dyDescent="0.25">
      <c r="E1233" s="24">
        <f t="shared" ca="1" si="38"/>
        <v>0.48360827634938408</v>
      </c>
      <c r="F1233" s="24">
        <f t="shared" ca="1" si="39"/>
        <v>14.529600926973744</v>
      </c>
    </row>
    <row r="1234" spans="5:6" x14ac:dyDescent="0.25">
      <c r="E1234" s="24">
        <f t="shared" ca="1" si="38"/>
        <v>0.56489643210663265</v>
      </c>
      <c r="F1234" s="24">
        <f t="shared" ca="1" si="39"/>
        <v>11.422257412885106</v>
      </c>
    </row>
    <row r="1235" spans="5:6" x14ac:dyDescent="0.25">
      <c r="E1235" s="24">
        <f t="shared" ca="1" si="38"/>
        <v>0.81077649844206756</v>
      </c>
      <c r="F1235" s="24">
        <f t="shared" ca="1" si="39"/>
        <v>4.195257009312849</v>
      </c>
    </row>
    <row r="1236" spans="5:6" x14ac:dyDescent="0.25">
      <c r="E1236" s="24">
        <f t="shared" ca="1" si="38"/>
        <v>0.71718177037301356</v>
      </c>
      <c r="F1236" s="24">
        <f t="shared" ca="1" si="39"/>
        <v>6.6485191069492471</v>
      </c>
    </row>
    <row r="1237" spans="5:6" x14ac:dyDescent="0.25">
      <c r="E1237" s="24">
        <f t="shared" ca="1" si="38"/>
        <v>0.81711211115841931</v>
      </c>
      <c r="F1237" s="24">
        <f t="shared" ca="1" si="39"/>
        <v>4.0395794115244357</v>
      </c>
    </row>
    <row r="1238" spans="5:6" x14ac:dyDescent="0.25">
      <c r="E1238" s="24">
        <f t="shared" ca="1" si="38"/>
        <v>0.63592777971130099</v>
      </c>
      <c r="F1238" s="24">
        <f t="shared" ca="1" si="39"/>
        <v>9.0534055200559465</v>
      </c>
    </row>
    <row r="1239" spans="5:6" x14ac:dyDescent="0.25">
      <c r="E1239" s="24">
        <f t="shared" ca="1" si="38"/>
        <v>0.55209682298701712</v>
      </c>
      <c r="F1239" s="24">
        <f t="shared" ca="1" si="39"/>
        <v>11.880636882490609</v>
      </c>
    </row>
    <row r="1240" spans="5:6" x14ac:dyDescent="0.25">
      <c r="E1240" s="24">
        <f t="shared" ca="1" si="38"/>
        <v>0.83811150940068435</v>
      </c>
      <c r="F1240" s="24">
        <f t="shared" ca="1" si="39"/>
        <v>3.5320824248392348</v>
      </c>
    </row>
    <row r="1241" spans="5:6" x14ac:dyDescent="0.25">
      <c r="E1241" s="24">
        <f t="shared" ca="1" si="38"/>
        <v>0.52137606480097565</v>
      </c>
      <c r="F1241" s="24">
        <f t="shared" ca="1" si="39"/>
        <v>13.025673683464511</v>
      </c>
    </row>
    <row r="1242" spans="5:6" x14ac:dyDescent="0.25">
      <c r="E1242" s="24">
        <f t="shared" ca="1" si="38"/>
        <v>0.31722770235980691</v>
      </c>
      <c r="F1242" s="24">
        <f t="shared" ca="1" si="39"/>
        <v>22.962709179750586</v>
      </c>
    </row>
    <row r="1243" spans="5:6" x14ac:dyDescent="0.25">
      <c r="E1243" s="24">
        <f t="shared" ca="1" si="38"/>
        <v>0.8624398141311056</v>
      </c>
      <c r="F1243" s="24">
        <f t="shared" ca="1" si="39"/>
        <v>2.9597982645793697</v>
      </c>
    </row>
    <row r="1244" spans="5:6" x14ac:dyDescent="0.25">
      <c r="E1244" s="24">
        <f t="shared" ca="1" si="38"/>
        <v>0.47807489049827179</v>
      </c>
      <c r="F1244" s="24">
        <f t="shared" ca="1" si="39"/>
        <v>14.759757681606006</v>
      </c>
    </row>
    <row r="1245" spans="5:6" x14ac:dyDescent="0.25">
      <c r="E1245" s="24">
        <f t="shared" ca="1" si="38"/>
        <v>0.35752266531863897</v>
      </c>
      <c r="F1245" s="24">
        <f t="shared" ca="1" si="39"/>
        <v>20.571130387300823</v>
      </c>
    </row>
    <row r="1246" spans="5:6" x14ac:dyDescent="0.25">
      <c r="E1246" s="24">
        <f t="shared" ca="1" si="38"/>
        <v>0.42556320141310311</v>
      </c>
      <c r="F1246" s="24">
        <f t="shared" ca="1" si="39"/>
        <v>17.086836150759641</v>
      </c>
    </row>
    <row r="1247" spans="5:6" x14ac:dyDescent="0.25">
      <c r="E1247" s="24">
        <f t="shared" ca="1" si="38"/>
        <v>0.97495338000911713</v>
      </c>
      <c r="F1247" s="24">
        <f t="shared" ca="1" si="39"/>
        <v>0.50731249005491696</v>
      </c>
    </row>
    <row r="1248" spans="5:6" x14ac:dyDescent="0.25">
      <c r="E1248" s="24">
        <f t="shared" ca="1" si="38"/>
        <v>0.56811898397679572</v>
      </c>
      <c r="F1248" s="24">
        <f t="shared" ca="1" si="39"/>
        <v>11.308488067324518</v>
      </c>
    </row>
    <row r="1249" spans="5:6" x14ac:dyDescent="0.25">
      <c r="E1249" s="24">
        <f t="shared" ca="1" si="38"/>
        <v>0.48721560262649399</v>
      </c>
      <c r="F1249" s="24">
        <f t="shared" ca="1" si="39"/>
        <v>14.380970760076224</v>
      </c>
    </row>
    <row r="1250" spans="5:6" x14ac:dyDescent="0.25">
      <c r="E1250" s="24">
        <f t="shared" ca="1" si="38"/>
        <v>0.1757019914844633</v>
      </c>
      <c r="F1250" s="24">
        <f t="shared" ca="1" si="39"/>
        <v>34.77931898560788</v>
      </c>
    </row>
    <row r="1251" spans="5:6" x14ac:dyDescent="0.25">
      <c r="E1251" s="24">
        <f t="shared" ca="1" si="38"/>
        <v>0.86989085532755528</v>
      </c>
      <c r="F1251" s="24">
        <f t="shared" ca="1" si="39"/>
        <v>2.787750576999255</v>
      </c>
    </row>
    <row r="1252" spans="5:6" x14ac:dyDescent="0.25">
      <c r="E1252" s="24">
        <f t="shared" ca="1" si="38"/>
        <v>7.4747569410460901E-2</v>
      </c>
      <c r="F1252" s="24">
        <f t="shared" ca="1" si="39"/>
        <v>51.872771669760404</v>
      </c>
    </row>
    <row r="1253" spans="5:6" x14ac:dyDescent="0.25">
      <c r="E1253" s="24">
        <f t="shared" ca="1" si="38"/>
        <v>0.44701600446391676</v>
      </c>
      <c r="F1253" s="24">
        <f t="shared" ca="1" si="39"/>
        <v>16.103217616793721</v>
      </c>
    </row>
    <row r="1254" spans="5:6" x14ac:dyDescent="0.25">
      <c r="E1254" s="24">
        <f t="shared" ca="1" si="38"/>
        <v>0.98791856875087225</v>
      </c>
      <c r="F1254" s="24">
        <f t="shared" ca="1" si="39"/>
        <v>0.24310009847295241</v>
      </c>
    </row>
    <row r="1255" spans="5:6" x14ac:dyDescent="0.25">
      <c r="E1255" s="24">
        <f t="shared" ca="1" si="38"/>
        <v>0.69742179521826653</v>
      </c>
      <c r="F1255" s="24">
        <f t="shared" ca="1" si="39"/>
        <v>7.2072978624715933</v>
      </c>
    </row>
    <row r="1256" spans="5:6" x14ac:dyDescent="0.25">
      <c r="E1256" s="24">
        <f t="shared" ca="1" si="38"/>
        <v>0.84992047888676958</v>
      </c>
      <c r="F1256" s="24">
        <f t="shared" ca="1" si="39"/>
        <v>3.2522497625021223</v>
      </c>
    </row>
    <row r="1257" spans="5:6" x14ac:dyDescent="0.25">
      <c r="E1257" s="24">
        <f t="shared" ca="1" si="38"/>
        <v>0.64070805496624494</v>
      </c>
      <c r="F1257" s="24">
        <f t="shared" ca="1" si="39"/>
        <v>8.9036275656440722</v>
      </c>
    </row>
    <row r="1258" spans="5:6" x14ac:dyDescent="0.25">
      <c r="E1258" s="24">
        <f t="shared" ca="1" si="38"/>
        <v>0.84898515825092669</v>
      </c>
      <c r="F1258" s="24">
        <f t="shared" ca="1" si="39"/>
        <v>3.2742714854252752</v>
      </c>
    </row>
    <row r="1259" spans="5:6" x14ac:dyDescent="0.25">
      <c r="E1259" s="24">
        <f t="shared" ca="1" si="38"/>
        <v>0.56202407937181564</v>
      </c>
      <c r="F1259" s="24">
        <f t="shared" ca="1" si="39"/>
        <v>11.524211682979605</v>
      </c>
    </row>
    <row r="1260" spans="5:6" x14ac:dyDescent="0.25">
      <c r="E1260" s="24">
        <f t="shared" ca="1" si="38"/>
        <v>0.37827512008288877</v>
      </c>
      <c r="F1260" s="24">
        <f t="shared" ca="1" si="39"/>
        <v>19.442670343918021</v>
      </c>
    </row>
    <row r="1261" spans="5:6" x14ac:dyDescent="0.25">
      <c r="E1261" s="24">
        <f t="shared" ca="1" si="38"/>
        <v>0.73470433337199947</v>
      </c>
      <c r="F1261" s="24">
        <f t="shared" ca="1" si="39"/>
        <v>6.1657425644334705</v>
      </c>
    </row>
    <row r="1262" spans="5:6" x14ac:dyDescent="0.25">
      <c r="E1262" s="24">
        <f t="shared" ca="1" si="38"/>
        <v>0.73889263594466081</v>
      </c>
      <c r="F1262" s="24">
        <f t="shared" ca="1" si="39"/>
        <v>6.0520530295602954</v>
      </c>
    </row>
    <row r="1263" spans="5:6" x14ac:dyDescent="0.25">
      <c r="E1263" s="24">
        <f t="shared" ca="1" si="38"/>
        <v>0.60918380462696875</v>
      </c>
      <c r="F1263" s="24">
        <f t="shared" ca="1" si="39"/>
        <v>9.9127048594297396</v>
      </c>
    </row>
    <row r="1264" spans="5:6" x14ac:dyDescent="0.25">
      <c r="E1264" s="24">
        <f t="shared" ca="1" si="38"/>
        <v>0.90282133561262201</v>
      </c>
      <c r="F1264" s="24">
        <f t="shared" ca="1" si="39"/>
        <v>2.044612032115031</v>
      </c>
    </row>
    <row r="1265" spans="5:6" x14ac:dyDescent="0.25">
      <c r="E1265" s="24">
        <f t="shared" ca="1" si="38"/>
        <v>0.86570040446394747</v>
      </c>
      <c r="F1265" s="24">
        <f t="shared" ca="1" si="39"/>
        <v>2.8843276710045753</v>
      </c>
    </row>
    <row r="1266" spans="5:6" x14ac:dyDescent="0.25">
      <c r="E1266" s="24">
        <f t="shared" ca="1" si="38"/>
        <v>0.98673202720160713</v>
      </c>
      <c r="F1266" s="24">
        <f t="shared" ca="1" si="39"/>
        <v>0.26713557481501427</v>
      </c>
    </row>
    <row r="1267" spans="5:6" x14ac:dyDescent="0.25">
      <c r="E1267" s="24">
        <f t="shared" ca="1" si="38"/>
        <v>0.48984519636752799</v>
      </c>
      <c r="F1267" s="24">
        <f t="shared" ca="1" si="39"/>
        <v>14.273317271461648</v>
      </c>
    </row>
    <row r="1268" spans="5:6" x14ac:dyDescent="0.25">
      <c r="E1268" s="24">
        <f t="shared" ca="1" si="38"/>
        <v>0.59822667836639154</v>
      </c>
      <c r="F1268" s="24">
        <f t="shared" ca="1" si="39"/>
        <v>10.275710720870826</v>
      </c>
    </row>
    <row r="1269" spans="5:6" x14ac:dyDescent="0.25">
      <c r="E1269" s="24">
        <f t="shared" ca="1" si="38"/>
        <v>0.6595861770664817</v>
      </c>
      <c r="F1269" s="24">
        <f t="shared" ca="1" si="39"/>
        <v>8.3228529011176331</v>
      </c>
    </row>
    <row r="1270" spans="5:6" x14ac:dyDescent="0.25">
      <c r="E1270" s="24">
        <f t="shared" ca="1" si="38"/>
        <v>0.45172880838553942</v>
      </c>
      <c r="F1270" s="24">
        <f t="shared" ca="1" si="39"/>
        <v>15.893465213174442</v>
      </c>
    </row>
    <row r="1271" spans="5:6" x14ac:dyDescent="0.25">
      <c r="E1271" s="24">
        <f t="shared" ca="1" si="38"/>
        <v>0.79011672522018528</v>
      </c>
      <c r="F1271" s="24">
        <f t="shared" ca="1" si="39"/>
        <v>4.7114918198452456</v>
      </c>
    </row>
    <row r="1272" spans="5:6" x14ac:dyDescent="0.25">
      <c r="E1272" s="24">
        <f t="shared" ca="1" si="38"/>
        <v>0.85877404349754694</v>
      </c>
      <c r="F1272" s="24">
        <f t="shared" ca="1" si="39"/>
        <v>3.044988751742062</v>
      </c>
    </row>
    <row r="1273" spans="5:6" x14ac:dyDescent="0.25">
      <c r="E1273" s="24">
        <f t="shared" ca="1" si="38"/>
        <v>0.56333743422381244</v>
      </c>
      <c r="F1273" s="24">
        <f t="shared" ca="1" si="39"/>
        <v>11.477529601447666</v>
      </c>
    </row>
    <row r="1274" spans="5:6" x14ac:dyDescent="0.25">
      <c r="E1274" s="24">
        <f t="shared" ca="1" si="38"/>
        <v>0.4239534112686979</v>
      </c>
      <c r="F1274" s="24">
        <f t="shared" ca="1" si="39"/>
        <v>17.162634177411753</v>
      </c>
    </row>
    <row r="1275" spans="5:6" x14ac:dyDescent="0.25">
      <c r="E1275" s="24">
        <f t="shared" ca="1" si="38"/>
        <v>4.2418531150236638E-2</v>
      </c>
      <c r="F1275" s="24">
        <f t="shared" ca="1" si="39"/>
        <v>63.203399135900412</v>
      </c>
    </row>
    <row r="1276" spans="5:6" x14ac:dyDescent="0.25">
      <c r="E1276" s="24">
        <f t="shared" ca="1" si="38"/>
        <v>0.83095408198884468</v>
      </c>
      <c r="F1276" s="24">
        <f t="shared" ca="1" si="39"/>
        <v>3.7036148396897932</v>
      </c>
    </row>
    <row r="1277" spans="5:6" x14ac:dyDescent="0.25">
      <c r="E1277" s="24">
        <f t="shared" ca="1" si="38"/>
        <v>0.40867054168606765</v>
      </c>
      <c r="F1277" s="24">
        <f t="shared" ca="1" si="39"/>
        <v>17.896919381922121</v>
      </c>
    </row>
    <row r="1278" spans="5:6" x14ac:dyDescent="0.25">
      <c r="E1278" s="24">
        <f t="shared" ca="1" si="38"/>
        <v>3.561972303700367E-2</v>
      </c>
      <c r="F1278" s="24">
        <f t="shared" ca="1" si="39"/>
        <v>66.697115532840883</v>
      </c>
    </row>
    <row r="1279" spans="5:6" x14ac:dyDescent="0.25">
      <c r="E1279" s="24">
        <f t="shared" ca="1" si="38"/>
        <v>0.38637673316493681</v>
      </c>
      <c r="F1279" s="24">
        <f t="shared" ca="1" si="39"/>
        <v>19.018847856663797</v>
      </c>
    </row>
    <row r="1280" spans="5:6" x14ac:dyDescent="0.25">
      <c r="E1280" s="24">
        <f t="shared" ca="1" si="38"/>
        <v>0.5385636574163557</v>
      </c>
      <c r="F1280" s="24">
        <f t="shared" ca="1" si="39"/>
        <v>12.376991537997927</v>
      </c>
    </row>
    <row r="1281" spans="5:6" x14ac:dyDescent="0.25">
      <c r="E1281" s="24">
        <f t="shared" ca="1" si="38"/>
        <v>0.30164618178337277</v>
      </c>
      <c r="F1281" s="24">
        <f t="shared" ca="1" si="39"/>
        <v>23.970010638929867</v>
      </c>
    </row>
    <row r="1282" spans="5:6" x14ac:dyDescent="0.25">
      <c r="E1282" s="24">
        <f t="shared" ca="1" si="38"/>
        <v>0.7176088624638397</v>
      </c>
      <c r="F1282" s="24">
        <f t="shared" ca="1" si="39"/>
        <v>6.6366123633821781</v>
      </c>
    </row>
    <row r="1283" spans="5:6" x14ac:dyDescent="0.25">
      <c r="E1283" s="24">
        <f t="shared" ca="1" si="38"/>
        <v>0.19019115732563896</v>
      </c>
      <c r="F1283" s="24">
        <f t="shared" ca="1" si="39"/>
        <v>33.19451242809221</v>
      </c>
    </row>
    <row r="1284" spans="5:6" x14ac:dyDescent="0.25">
      <c r="E1284" s="24">
        <f t="shared" ref="E1284:E1347" ca="1" si="40">RAND()</f>
        <v>0.35817088742387149</v>
      </c>
      <c r="F1284" s="24">
        <f t="shared" ref="F1284:F1347" ca="1" si="41">-LOG(E1284,EXP(1))/$C$3</f>
        <v>20.534901345974259</v>
      </c>
    </row>
    <row r="1285" spans="5:6" x14ac:dyDescent="0.25">
      <c r="E1285" s="24">
        <f t="shared" ca="1" si="40"/>
        <v>0.70340792951872</v>
      </c>
      <c r="F1285" s="24">
        <f t="shared" ca="1" si="41"/>
        <v>7.0363657175421395</v>
      </c>
    </row>
    <row r="1286" spans="5:6" x14ac:dyDescent="0.25">
      <c r="E1286" s="24">
        <f t="shared" ca="1" si="40"/>
        <v>0.86686247632694624</v>
      </c>
      <c r="F1286" s="24">
        <f t="shared" ca="1" si="41"/>
        <v>2.8574986987313347</v>
      </c>
    </row>
    <row r="1287" spans="5:6" x14ac:dyDescent="0.25">
      <c r="E1287" s="24">
        <f t="shared" ca="1" si="40"/>
        <v>0.51642949460252885</v>
      </c>
      <c r="F1287" s="24">
        <f t="shared" ca="1" si="41"/>
        <v>13.216330116681879</v>
      </c>
    </row>
    <row r="1288" spans="5:6" x14ac:dyDescent="0.25">
      <c r="E1288" s="24">
        <f t="shared" ca="1" si="40"/>
        <v>0.44367426963208523</v>
      </c>
      <c r="F1288" s="24">
        <f t="shared" ca="1" si="41"/>
        <v>16.253292254812337</v>
      </c>
    </row>
    <row r="1289" spans="5:6" x14ac:dyDescent="0.25">
      <c r="E1289" s="24">
        <f t="shared" ca="1" si="40"/>
        <v>0.65891038074771635</v>
      </c>
      <c r="F1289" s="24">
        <f t="shared" ca="1" si="41"/>
        <v>8.3433549304612615</v>
      </c>
    </row>
    <row r="1290" spans="5:6" x14ac:dyDescent="0.25">
      <c r="E1290" s="24">
        <f t="shared" ca="1" si="40"/>
        <v>0.86972150552028848</v>
      </c>
      <c r="F1290" s="24">
        <f t="shared" ca="1" si="41"/>
        <v>2.7916445435314134</v>
      </c>
    </row>
    <row r="1291" spans="5:6" x14ac:dyDescent="0.25">
      <c r="E1291" s="24">
        <f t="shared" ca="1" si="40"/>
        <v>0.99188568933511589</v>
      </c>
      <c r="F1291" s="24">
        <f t="shared" ca="1" si="41"/>
        <v>0.16294821724253092</v>
      </c>
    </row>
    <row r="1292" spans="5:6" x14ac:dyDescent="0.25">
      <c r="E1292" s="24">
        <f t="shared" ca="1" si="40"/>
        <v>0.45205166503672023</v>
      </c>
      <c r="F1292" s="24">
        <f t="shared" ca="1" si="41"/>
        <v>15.879176050068637</v>
      </c>
    </row>
    <row r="1293" spans="5:6" x14ac:dyDescent="0.25">
      <c r="E1293" s="24">
        <f t="shared" ca="1" si="40"/>
        <v>0.91802811418245278</v>
      </c>
      <c r="F1293" s="24">
        <f t="shared" ca="1" si="41"/>
        <v>1.7105452671903059</v>
      </c>
    </row>
    <row r="1294" spans="5:6" x14ac:dyDescent="0.25">
      <c r="E1294" s="24">
        <f t="shared" ca="1" si="40"/>
        <v>0.28717047639010507</v>
      </c>
      <c r="F1294" s="24">
        <f t="shared" ca="1" si="41"/>
        <v>24.95358490353491</v>
      </c>
    </row>
    <row r="1295" spans="5:6" x14ac:dyDescent="0.25">
      <c r="E1295" s="24">
        <f t="shared" ca="1" si="40"/>
        <v>0.30818300286123812</v>
      </c>
      <c r="F1295" s="24">
        <f t="shared" ca="1" si="41"/>
        <v>23.541230146417739</v>
      </c>
    </row>
    <row r="1296" spans="5:6" x14ac:dyDescent="0.25">
      <c r="E1296" s="24">
        <f t="shared" ca="1" si="40"/>
        <v>0.98487326116055651</v>
      </c>
      <c r="F1296" s="24">
        <f t="shared" ca="1" si="41"/>
        <v>0.30484629922258288</v>
      </c>
    </row>
    <row r="1297" spans="5:6" x14ac:dyDescent="0.25">
      <c r="E1297" s="24">
        <f t="shared" ca="1" si="40"/>
        <v>0.36067215499686345</v>
      </c>
      <c r="F1297" s="24">
        <f t="shared" ca="1" si="41"/>
        <v>20.395717823558169</v>
      </c>
    </row>
    <row r="1298" spans="5:6" x14ac:dyDescent="0.25">
      <c r="E1298" s="24">
        <f t="shared" ca="1" si="40"/>
        <v>0.17961391414433925</v>
      </c>
      <c r="F1298" s="24">
        <f t="shared" ca="1" si="41"/>
        <v>34.338913063017721</v>
      </c>
    </row>
    <row r="1299" spans="5:6" x14ac:dyDescent="0.25">
      <c r="E1299" s="24">
        <f t="shared" ca="1" si="40"/>
        <v>0.75267917986611521</v>
      </c>
      <c r="F1299" s="24">
        <f t="shared" ca="1" si="41"/>
        <v>5.6823239584912795</v>
      </c>
    </row>
    <row r="1300" spans="5:6" x14ac:dyDescent="0.25">
      <c r="E1300" s="24">
        <f t="shared" ca="1" si="40"/>
        <v>0.47932489771117848</v>
      </c>
      <c r="F1300" s="24">
        <f t="shared" ca="1" si="41"/>
        <v>14.707532563590249</v>
      </c>
    </row>
    <row r="1301" spans="5:6" x14ac:dyDescent="0.25">
      <c r="E1301" s="24">
        <f t="shared" ca="1" si="40"/>
        <v>9.7717240467140032E-3</v>
      </c>
      <c r="F1301" s="24">
        <f t="shared" ca="1" si="41"/>
        <v>92.565247303346482</v>
      </c>
    </row>
    <row r="1302" spans="5:6" x14ac:dyDescent="0.25">
      <c r="E1302" s="24">
        <f t="shared" ca="1" si="40"/>
        <v>0.56509595763897291</v>
      </c>
      <c r="F1302" s="24">
        <f t="shared" ca="1" si="41"/>
        <v>11.415194514542621</v>
      </c>
    </row>
    <row r="1303" spans="5:6" x14ac:dyDescent="0.25">
      <c r="E1303" s="24">
        <f t="shared" ca="1" si="40"/>
        <v>0.18007722010675031</v>
      </c>
      <c r="F1303" s="24">
        <f t="shared" ca="1" si="41"/>
        <v>34.287390389866289</v>
      </c>
    </row>
    <row r="1304" spans="5:6" x14ac:dyDescent="0.25">
      <c r="E1304" s="24">
        <f t="shared" ca="1" si="40"/>
        <v>0.2213235420314752</v>
      </c>
      <c r="F1304" s="24">
        <f t="shared" ca="1" si="41"/>
        <v>30.16259313923867</v>
      </c>
    </row>
    <row r="1305" spans="5:6" x14ac:dyDescent="0.25">
      <c r="E1305" s="24">
        <f t="shared" ca="1" si="40"/>
        <v>0.30197545372884183</v>
      </c>
      <c r="F1305" s="24">
        <f t="shared" ca="1" si="41"/>
        <v>23.948190879083157</v>
      </c>
    </row>
    <row r="1306" spans="5:6" x14ac:dyDescent="0.25">
      <c r="E1306" s="24">
        <f t="shared" ca="1" si="40"/>
        <v>5.3049381305432242E-3</v>
      </c>
      <c r="F1306" s="24">
        <f t="shared" ca="1" si="41"/>
        <v>104.78234338928537</v>
      </c>
    </row>
    <row r="1307" spans="5:6" x14ac:dyDescent="0.25">
      <c r="E1307" s="24">
        <f t="shared" ca="1" si="40"/>
        <v>0.46475659065777464</v>
      </c>
      <c r="F1307" s="24">
        <f t="shared" ca="1" si="41"/>
        <v>15.324829427986337</v>
      </c>
    </row>
    <row r="1308" spans="5:6" x14ac:dyDescent="0.25">
      <c r="E1308" s="24">
        <f t="shared" ca="1" si="40"/>
        <v>0.38171614652547026</v>
      </c>
      <c r="F1308" s="24">
        <f t="shared" ca="1" si="41"/>
        <v>19.261560370263918</v>
      </c>
    </row>
    <row r="1309" spans="5:6" x14ac:dyDescent="0.25">
      <c r="E1309" s="24">
        <f t="shared" ca="1" si="40"/>
        <v>0.76723775047098441</v>
      </c>
      <c r="F1309" s="24">
        <f t="shared" ca="1" si="41"/>
        <v>5.299171022172426</v>
      </c>
    </row>
    <row r="1310" spans="5:6" x14ac:dyDescent="0.25">
      <c r="E1310" s="24">
        <f t="shared" ca="1" si="40"/>
        <v>0.47004834609579182</v>
      </c>
      <c r="F1310" s="24">
        <f t="shared" ca="1" si="41"/>
        <v>15.098394510691501</v>
      </c>
    </row>
    <row r="1311" spans="5:6" x14ac:dyDescent="0.25">
      <c r="E1311" s="24">
        <f t="shared" ca="1" si="40"/>
        <v>0.353705278111765</v>
      </c>
      <c r="F1311" s="24">
        <f t="shared" ca="1" si="41"/>
        <v>20.785825206311188</v>
      </c>
    </row>
    <row r="1312" spans="5:6" x14ac:dyDescent="0.25">
      <c r="E1312" s="24">
        <f t="shared" ca="1" si="40"/>
        <v>0.31925087818596976</v>
      </c>
      <c r="F1312" s="24">
        <f t="shared" ca="1" si="41"/>
        <v>22.835560665899592</v>
      </c>
    </row>
    <row r="1313" spans="5:6" x14ac:dyDescent="0.25">
      <c r="E1313" s="24">
        <f t="shared" ca="1" si="40"/>
        <v>4.4041228625437134E-2</v>
      </c>
      <c r="F1313" s="24">
        <f t="shared" ca="1" si="41"/>
        <v>62.452581391463511</v>
      </c>
    </row>
    <row r="1314" spans="5:6" x14ac:dyDescent="0.25">
      <c r="E1314" s="24">
        <f t="shared" ca="1" si="40"/>
        <v>0.42472912430732346</v>
      </c>
      <c r="F1314" s="24">
        <f t="shared" ca="1" si="41"/>
        <v>17.126073356509838</v>
      </c>
    </row>
    <row r="1315" spans="5:6" x14ac:dyDescent="0.25">
      <c r="E1315" s="24">
        <f t="shared" ca="1" si="40"/>
        <v>0.4961014624297807</v>
      </c>
      <c r="F1315" s="24">
        <f t="shared" ca="1" si="41"/>
        <v>14.019496236533309</v>
      </c>
    </row>
    <row r="1316" spans="5:6" x14ac:dyDescent="0.25">
      <c r="E1316" s="24">
        <f t="shared" ca="1" si="40"/>
        <v>0.22614866808887968</v>
      </c>
      <c r="F1316" s="24">
        <f t="shared" ca="1" si="41"/>
        <v>29.731253451574052</v>
      </c>
    </row>
    <row r="1317" spans="5:6" x14ac:dyDescent="0.25">
      <c r="E1317" s="24">
        <f t="shared" ca="1" si="40"/>
        <v>0.7351450400042473</v>
      </c>
      <c r="F1317" s="24">
        <f t="shared" ca="1" si="41"/>
        <v>6.153749317957014</v>
      </c>
    </row>
    <row r="1318" spans="5:6" x14ac:dyDescent="0.25">
      <c r="E1318" s="24">
        <f t="shared" ca="1" si="40"/>
        <v>0.22703832777623911</v>
      </c>
      <c r="F1318" s="24">
        <f t="shared" ca="1" si="41"/>
        <v>29.652728618483419</v>
      </c>
    </row>
    <row r="1319" spans="5:6" x14ac:dyDescent="0.25">
      <c r="E1319" s="24">
        <f t="shared" ca="1" si="40"/>
        <v>0.8065946733057926</v>
      </c>
      <c r="F1319" s="24">
        <f t="shared" ca="1" si="41"/>
        <v>4.298680009007545</v>
      </c>
    </row>
    <row r="1320" spans="5:6" x14ac:dyDescent="0.25">
      <c r="E1320" s="24">
        <f t="shared" ca="1" si="40"/>
        <v>0.8323833179584097</v>
      </c>
      <c r="F1320" s="24">
        <f t="shared" ca="1" si="41"/>
        <v>3.6692445111838139</v>
      </c>
    </row>
    <row r="1321" spans="5:6" x14ac:dyDescent="0.25">
      <c r="E1321" s="24">
        <f t="shared" ca="1" si="40"/>
        <v>0.17358025290622014</v>
      </c>
      <c r="F1321" s="24">
        <f t="shared" ca="1" si="41"/>
        <v>35.022304675323539</v>
      </c>
    </row>
    <row r="1322" spans="5:6" x14ac:dyDescent="0.25">
      <c r="E1322" s="24">
        <f t="shared" ca="1" si="40"/>
        <v>4.3097766331412823E-2</v>
      </c>
      <c r="F1322" s="24">
        <f t="shared" ca="1" si="41"/>
        <v>62.885682169453055</v>
      </c>
    </row>
    <row r="1323" spans="5:6" x14ac:dyDescent="0.25">
      <c r="E1323" s="24">
        <f t="shared" ca="1" si="40"/>
        <v>0.58618278418530467</v>
      </c>
      <c r="F1323" s="24">
        <f t="shared" ca="1" si="41"/>
        <v>10.682472392731995</v>
      </c>
    </row>
    <row r="1324" spans="5:6" x14ac:dyDescent="0.25">
      <c r="E1324" s="24">
        <f t="shared" ca="1" si="40"/>
        <v>0.893891567458168</v>
      </c>
      <c r="F1324" s="24">
        <f t="shared" ca="1" si="41"/>
        <v>2.2434160072286482</v>
      </c>
    </row>
    <row r="1325" spans="5:6" x14ac:dyDescent="0.25">
      <c r="E1325" s="24">
        <f t="shared" ca="1" si="40"/>
        <v>1.0774534147127923E-2</v>
      </c>
      <c r="F1325" s="24">
        <f t="shared" ca="1" si="41"/>
        <v>90.611397570645309</v>
      </c>
    </row>
    <row r="1326" spans="5:6" x14ac:dyDescent="0.25">
      <c r="E1326" s="24">
        <f t="shared" ca="1" si="40"/>
        <v>3.9490013364808285E-2</v>
      </c>
      <c r="F1326" s="24">
        <f t="shared" ca="1" si="41"/>
        <v>64.634149304967579</v>
      </c>
    </row>
    <row r="1327" spans="5:6" x14ac:dyDescent="0.25">
      <c r="E1327" s="24">
        <f t="shared" ca="1" si="40"/>
        <v>0.30631303606029214</v>
      </c>
      <c r="F1327" s="24">
        <f t="shared" ca="1" si="41"/>
        <v>23.662954125401995</v>
      </c>
    </row>
    <row r="1328" spans="5:6" x14ac:dyDescent="0.25">
      <c r="E1328" s="24">
        <f t="shared" ca="1" si="40"/>
        <v>0.33844211883430109</v>
      </c>
      <c r="F1328" s="24">
        <f t="shared" ca="1" si="41"/>
        <v>21.668043887095596</v>
      </c>
    </row>
    <row r="1329" spans="5:6" x14ac:dyDescent="0.25">
      <c r="E1329" s="24">
        <f t="shared" ca="1" si="40"/>
        <v>0.24223101913575185</v>
      </c>
      <c r="F1329" s="24">
        <f t="shared" ca="1" si="41"/>
        <v>28.357267673235338</v>
      </c>
    </row>
    <row r="1330" spans="5:6" x14ac:dyDescent="0.25">
      <c r="E1330" s="24">
        <f t="shared" ca="1" si="40"/>
        <v>0.85110105474901732</v>
      </c>
      <c r="F1330" s="24">
        <f t="shared" ca="1" si="41"/>
        <v>3.2244881844512707</v>
      </c>
    </row>
    <row r="1331" spans="5:6" x14ac:dyDescent="0.25">
      <c r="E1331" s="24">
        <f t="shared" ca="1" si="40"/>
        <v>0.63283702148266763</v>
      </c>
      <c r="F1331" s="24">
        <f t="shared" ca="1" si="41"/>
        <v>9.1508472000127643</v>
      </c>
    </row>
    <row r="1332" spans="5:6" x14ac:dyDescent="0.25">
      <c r="E1332" s="24">
        <f t="shared" ca="1" si="40"/>
        <v>1.2018174621646893E-2</v>
      </c>
      <c r="F1332" s="24">
        <f t="shared" ca="1" si="41"/>
        <v>88.426704463341324</v>
      </c>
    </row>
    <row r="1333" spans="5:6" x14ac:dyDescent="0.25">
      <c r="E1333" s="24">
        <f t="shared" ca="1" si="40"/>
        <v>8.0124672172223299E-2</v>
      </c>
      <c r="F1333" s="24">
        <f t="shared" ca="1" si="41"/>
        <v>50.483429104079683</v>
      </c>
    </row>
    <row r="1334" spans="5:6" x14ac:dyDescent="0.25">
      <c r="E1334" s="24">
        <f t="shared" ca="1" si="40"/>
        <v>2.9079943888048909E-2</v>
      </c>
      <c r="F1334" s="24">
        <f t="shared" ca="1" si="41"/>
        <v>70.754131117811767</v>
      </c>
    </row>
    <row r="1335" spans="5:6" x14ac:dyDescent="0.25">
      <c r="E1335" s="24">
        <f t="shared" ca="1" si="40"/>
        <v>0.37528559663452743</v>
      </c>
      <c r="F1335" s="24">
        <f t="shared" ca="1" si="41"/>
        <v>19.601359036992051</v>
      </c>
    </row>
    <row r="1336" spans="5:6" x14ac:dyDescent="0.25">
      <c r="E1336" s="24">
        <f t="shared" ca="1" si="40"/>
        <v>0.32283625710974029</v>
      </c>
      <c r="F1336" s="24">
        <f t="shared" ca="1" si="41"/>
        <v>22.612200564633838</v>
      </c>
    </row>
    <row r="1337" spans="5:6" x14ac:dyDescent="0.25">
      <c r="E1337" s="24">
        <f t="shared" ca="1" si="40"/>
        <v>4.7125612590747434E-2</v>
      </c>
      <c r="F1337" s="24">
        <f t="shared" ca="1" si="41"/>
        <v>61.098772680505938</v>
      </c>
    </row>
    <row r="1338" spans="5:6" x14ac:dyDescent="0.25">
      <c r="E1338" s="24">
        <f t="shared" ca="1" si="40"/>
        <v>0.34495137570271239</v>
      </c>
      <c r="F1338" s="24">
        <f t="shared" ca="1" si="41"/>
        <v>21.287036237517782</v>
      </c>
    </row>
    <row r="1339" spans="5:6" x14ac:dyDescent="0.25">
      <c r="E1339" s="24">
        <f t="shared" ca="1" si="40"/>
        <v>0.15880271670287016</v>
      </c>
      <c r="F1339" s="24">
        <f t="shared" ca="1" si="41"/>
        <v>36.80185245229486</v>
      </c>
    </row>
    <row r="1340" spans="5:6" x14ac:dyDescent="0.25">
      <c r="E1340" s="24">
        <f t="shared" ca="1" si="40"/>
        <v>0.81212964484602301</v>
      </c>
      <c r="F1340" s="24">
        <f t="shared" ca="1" si="41"/>
        <v>4.1619058084904008</v>
      </c>
    </row>
    <row r="1341" spans="5:6" x14ac:dyDescent="0.25">
      <c r="E1341" s="24">
        <f t="shared" ca="1" si="40"/>
        <v>0.72731571825328745</v>
      </c>
      <c r="F1341" s="24">
        <f t="shared" ca="1" si="41"/>
        <v>6.367892405346903</v>
      </c>
    </row>
    <row r="1342" spans="5:6" x14ac:dyDescent="0.25">
      <c r="E1342" s="24">
        <f t="shared" ca="1" si="40"/>
        <v>0.95741578386720838</v>
      </c>
      <c r="F1342" s="24">
        <f t="shared" ca="1" si="41"/>
        <v>0.87035031962430709</v>
      </c>
    </row>
    <row r="1343" spans="5:6" x14ac:dyDescent="0.25">
      <c r="E1343" s="24">
        <f t="shared" ca="1" si="40"/>
        <v>0.86168078519936286</v>
      </c>
      <c r="F1343" s="24">
        <f t="shared" ca="1" si="41"/>
        <v>2.9774079139524794</v>
      </c>
    </row>
    <row r="1344" spans="5:6" x14ac:dyDescent="0.25">
      <c r="E1344" s="24">
        <f t="shared" ca="1" si="40"/>
        <v>0.72513332773825945</v>
      </c>
      <c r="F1344" s="24">
        <f t="shared" ca="1" si="41"/>
        <v>6.4279948141284224</v>
      </c>
    </row>
    <row r="1345" spans="5:6" x14ac:dyDescent="0.25">
      <c r="E1345" s="24">
        <f t="shared" ca="1" si="40"/>
        <v>0.21074263265705806</v>
      </c>
      <c r="F1345" s="24">
        <f t="shared" ca="1" si="41"/>
        <v>31.142352808951749</v>
      </c>
    </row>
    <row r="1346" spans="5:6" x14ac:dyDescent="0.25">
      <c r="E1346" s="24">
        <f t="shared" ca="1" si="40"/>
        <v>0.28110694368670719</v>
      </c>
      <c r="F1346" s="24">
        <f t="shared" ca="1" si="41"/>
        <v>25.380401990731496</v>
      </c>
    </row>
    <row r="1347" spans="5:6" x14ac:dyDescent="0.25">
      <c r="E1347" s="24">
        <f t="shared" ca="1" si="40"/>
        <v>0.45813160671578645</v>
      </c>
      <c r="F1347" s="24">
        <f t="shared" ca="1" si="41"/>
        <v>15.611975704749725</v>
      </c>
    </row>
    <row r="1348" spans="5:6" x14ac:dyDescent="0.25">
      <c r="E1348" s="24">
        <f t="shared" ref="E1348:E1411" ca="1" si="42">RAND()</f>
        <v>0.71160282909485817</v>
      </c>
      <c r="F1348" s="24">
        <f t="shared" ref="F1348:F1411" ca="1" si="43">-LOG(E1348,EXP(1))/$C$3</f>
        <v>6.8047069503399324</v>
      </c>
    </row>
    <row r="1349" spans="5:6" x14ac:dyDescent="0.25">
      <c r="E1349" s="24">
        <f t="shared" ca="1" si="42"/>
        <v>0.58149427136898857</v>
      </c>
      <c r="F1349" s="24">
        <f t="shared" ca="1" si="43"/>
        <v>10.843083170880373</v>
      </c>
    </row>
    <row r="1350" spans="5:6" x14ac:dyDescent="0.25">
      <c r="E1350" s="24">
        <f t="shared" ca="1" si="42"/>
        <v>0.60439138762736977</v>
      </c>
      <c r="F1350" s="24">
        <f t="shared" ca="1" si="43"/>
        <v>10.070665962868656</v>
      </c>
    </row>
    <row r="1351" spans="5:6" x14ac:dyDescent="0.25">
      <c r="E1351" s="24">
        <f t="shared" ca="1" si="42"/>
        <v>3.0462975616981636E-3</v>
      </c>
      <c r="F1351" s="24">
        <f t="shared" ca="1" si="43"/>
        <v>115.87656679901585</v>
      </c>
    </row>
    <row r="1352" spans="5:6" x14ac:dyDescent="0.25">
      <c r="E1352" s="24">
        <f t="shared" ca="1" si="42"/>
        <v>0.71066234569059517</v>
      </c>
      <c r="F1352" s="24">
        <f t="shared" ca="1" si="43"/>
        <v>6.8311572511140879</v>
      </c>
    </row>
    <row r="1353" spans="5:6" x14ac:dyDescent="0.25">
      <c r="E1353" s="24">
        <f t="shared" ca="1" si="42"/>
        <v>0.63589509947772294</v>
      </c>
      <c r="F1353" s="24">
        <f t="shared" ca="1" si="43"/>
        <v>9.054433343477589</v>
      </c>
    </row>
    <row r="1354" spans="5:6" x14ac:dyDescent="0.25">
      <c r="E1354" s="24">
        <f t="shared" ca="1" si="42"/>
        <v>0.15564685912232135</v>
      </c>
      <c r="F1354" s="24">
        <f t="shared" ca="1" si="43"/>
        <v>37.203311228060535</v>
      </c>
    </row>
    <row r="1355" spans="5:6" x14ac:dyDescent="0.25">
      <c r="E1355" s="24">
        <f t="shared" ca="1" si="42"/>
        <v>1.715624526623194E-2</v>
      </c>
      <c r="F1355" s="24">
        <f t="shared" ca="1" si="43"/>
        <v>81.307860323865555</v>
      </c>
    </row>
    <row r="1356" spans="5:6" x14ac:dyDescent="0.25">
      <c r="E1356" s="24">
        <f t="shared" ca="1" si="42"/>
        <v>0.41301553149146331</v>
      </c>
      <c r="F1356" s="24">
        <f t="shared" ca="1" si="43"/>
        <v>17.685401604227025</v>
      </c>
    </row>
    <row r="1357" spans="5:6" x14ac:dyDescent="0.25">
      <c r="E1357" s="24">
        <f t="shared" ca="1" si="42"/>
        <v>0.70470943796268914</v>
      </c>
      <c r="F1357" s="24">
        <f t="shared" ca="1" si="43"/>
        <v>6.9993941171725345</v>
      </c>
    </row>
    <row r="1358" spans="5:6" x14ac:dyDescent="0.25">
      <c r="E1358" s="24">
        <f t="shared" ca="1" si="42"/>
        <v>0.81028647129413145</v>
      </c>
      <c r="F1358" s="24">
        <f t="shared" ca="1" si="43"/>
        <v>4.2073485115434313</v>
      </c>
    </row>
    <row r="1359" spans="5:6" x14ac:dyDescent="0.25">
      <c r="E1359" s="24">
        <f t="shared" ca="1" si="42"/>
        <v>0.24097082422374927</v>
      </c>
      <c r="F1359" s="24">
        <f t="shared" ca="1" si="43"/>
        <v>28.461588282644755</v>
      </c>
    </row>
    <row r="1360" spans="5:6" x14ac:dyDescent="0.25">
      <c r="E1360" s="24">
        <f t="shared" ca="1" si="42"/>
        <v>0.52743287266452943</v>
      </c>
      <c r="F1360" s="24">
        <f t="shared" ca="1" si="43"/>
        <v>12.794673546837286</v>
      </c>
    </row>
    <row r="1361" spans="5:6" x14ac:dyDescent="0.25">
      <c r="E1361" s="24">
        <f t="shared" ca="1" si="42"/>
        <v>0.37865273796380661</v>
      </c>
      <c r="F1361" s="24">
        <f t="shared" ca="1" si="43"/>
        <v>19.422715051839333</v>
      </c>
    </row>
    <row r="1362" spans="5:6" x14ac:dyDescent="0.25">
      <c r="E1362" s="24">
        <f t="shared" ca="1" si="42"/>
        <v>0.86536276432324721</v>
      </c>
      <c r="F1362" s="24">
        <f t="shared" ca="1" si="43"/>
        <v>2.8921295849051178</v>
      </c>
    </row>
    <row r="1363" spans="5:6" x14ac:dyDescent="0.25">
      <c r="E1363" s="24">
        <f t="shared" ca="1" si="42"/>
        <v>0.22667950133191017</v>
      </c>
      <c r="F1363" s="24">
        <f t="shared" ca="1" si="43"/>
        <v>29.684362951200249</v>
      </c>
    </row>
    <row r="1364" spans="5:6" x14ac:dyDescent="0.25">
      <c r="E1364" s="24">
        <f t="shared" ca="1" si="42"/>
        <v>0.73658472042549294</v>
      </c>
      <c r="F1364" s="24">
        <f t="shared" ca="1" si="43"/>
        <v>6.1146203713480762</v>
      </c>
    </row>
    <row r="1365" spans="5:6" x14ac:dyDescent="0.25">
      <c r="E1365" s="24">
        <f t="shared" ca="1" si="42"/>
        <v>0.89418880448976346</v>
      </c>
      <c r="F1365" s="24">
        <f t="shared" ca="1" si="43"/>
        <v>2.2367667080361406</v>
      </c>
    </row>
    <row r="1366" spans="5:6" x14ac:dyDescent="0.25">
      <c r="E1366" s="24">
        <f t="shared" ca="1" si="42"/>
        <v>0.75169553346736606</v>
      </c>
      <c r="F1366" s="24">
        <f t="shared" ca="1" si="43"/>
        <v>5.7084782544977264</v>
      </c>
    </row>
    <row r="1367" spans="5:6" x14ac:dyDescent="0.25">
      <c r="E1367" s="24">
        <f t="shared" ca="1" si="42"/>
        <v>0.57978858762421381</v>
      </c>
      <c r="F1367" s="24">
        <f t="shared" ca="1" si="43"/>
        <v>10.901834919712414</v>
      </c>
    </row>
    <row r="1368" spans="5:6" x14ac:dyDescent="0.25">
      <c r="E1368" s="24">
        <f t="shared" ca="1" si="42"/>
        <v>0.32868844867705693</v>
      </c>
      <c r="F1368" s="24">
        <f t="shared" ca="1" si="43"/>
        <v>22.252898827566842</v>
      </c>
    </row>
    <row r="1369" spans="5:6" x14ac:dyDescent="0.25">
      <c r="E1369" s="24">
        <f t="shared" ca="1" si="42"/>
        <v>0.65708044691097456</v>
      </c>
      <c r="F1369" s="24">
        <f t="shared" ca="1" si="43"/>
        <v>8.3989764432478786</v>
      </c>
    </row>
    <row r="1370" spans="5:6" x14ac:dyDescent="0.25">
      <c r="E1370" s="24">
        <f t="shared" ca="1" si="42"/>
        <v>0.29767251833458308</v>
      </c>
      <c r="F1370" s="24">
        <f t="shared" ca="1" si="43"/>
        <v>24.235226570162538</v>
      </c>
    </row>
    <row r="1371" spans="5:6" x14ac:dyDescent="0.25">
      <c r="E1371" s="24">
        <f t="shared" ca="1" si="42"/>
        <v>0.25775911627447989</v>
      </c>
      <c r="F1371" s="24">
        <f t="shared" ca="1" si="43"/>
        <v>27.114595760826983</v>
      </c>
    </row>
    <row r="1372" spans="5:6" x14ac:dyDescent="0.25">
      <c r="E1372" s="24">
        <f t="shared" ca="1" si="42"/>
        <v>0.92080094209821262</v>
      </c>
      <c r="F1372" s="24">
        <f t="shared" ca="1" si="43"/>
        <v>1.650227968897392</v>
      </c>
    </row>
    <row r="1373" spans="5:6" x14ac:dyDescent="0.25">
      <c r="E1373" s="24">
        <f t="shared" ca="1" si="42"/>
        <v>8.7897721760818559E-2</v>
      </c>
      <c r="F1373" s="24">
        <f t="shared" ca="1" si="43"/>
        <v>48.631627863227685</v>
      </c>
    </row>
    <row r="1374" spans="5:6" x14ac:dyDescent="0.25">
      <c r="E1374" s="24">
        <f t="shared" ca="1" si="42"/>
        <v>0.52128401213530129</v>
      </c>
      <c r="F1374" s="24">
        <f t="shared" ca="1" si="43"/>
        <v>13.029205137979735</v>
      </c>
    </row>
    <row r="1375" spans="5:6" x14ac:dyDescent="0.25">
      <c r="E1375" s="24">
        <f t="shared" ca="1" si="42"/>
        <v>0.20589305520358037</v>
      </c>
      <c r="F1375" s="24">
        <f t="shared" ca="1" si="43"/>
        <v>31.607967889889935</v>
      </c>
    </row>
    <row r="1376" spans="5:6" x14ac:dyDescent="0.25">
      <c r="E1376" s="24">
        <f t="shared" ca="1" si="42"/>
        <v>0.6212273566828389</v>
      </c>
      <c r="F1376" s="24">
        <f t="shared" ca="1" si="43"/>
        <v>9.5211630046194653</v>
      </c>
    </row>
    <row r="1377" spans="5:6" x14ac:dyDescent="0.25">
      <c r="E1377" s="24">
        <f t="shared" ca="1" si="42"/>
        <v>0.98123435163801043</v>
      </c>
      <c r="F1377" s="24">
        <f t="shared" ca="1" si="43"/>
        <v>0.37887914775911202</v>
      </c>
    </row>
    <row r="1378" spans="5:6" x14ac:dyDescent="0.25">
      <c r="E1378" s="24">
        <f t="shared" ca="1" si="42"/>
        <v>0.30294804115885221</v>
      </c>
      <c r="F1378" s="24">
        <f t="shared" ca="1" si="43"/>
        <v>23.883879390025825</v>
      </c>
    </row>
    <row r="1379" spans="5:6" x14ac:dyDescent="0.25">
      <c r="E1379" s="24">
        <f t="shared" ca="1" si="42"/>
        <v>0.83026827548302229</v>
      </c>
      <c r="F1379" s="24">
        <f t="shared" ca="1" si="43"/>
        <v>3.7201281388685237</v>
      </c>
    </row>
    <row r="1380" spans="5:6" x14ac:dyDescent="0.25">
      <c r="E1380" s="24">
        <f t="shared" ca="1" si="42"/>
        <v>0.59512437995157319</v>
      </c>
      <c r="F1380" s="24">
        <f t="shared" ca="1" si="43"/>
        <v>10.379697066946219</v>
      </c>
    </row>
    <row r="1381" spans="5:6" x14ac:dyDescent="0.25">
      <c r="E1381" s="24">
        <f t="shared" ca="1" si="42"/>
        <v>0.73987936932485932</v>
      </c>
      <c r="F1381" s="24">
        <f t="shared" ca="1" si="43"/>
        <v>6.0253624099616605</v>
      </c>
    </row>
    <row r="1382" spans="5:6" x14ac:dyDescent="0.25">
      <c r="E1382" s="24">
        <f t="shared" ca="1" si="42"/>
        <v>6.3167630169265743E-2</v>
      </c>
      <c r="F1382" s="24">
        <f t="shared" ca="1" si="43"/>
        <v>55.239265798095943</v>
      </c>
    </row>
    <row r="1383" spans="5:6" x14ac:dyDescent="0.25">
      <c r="E1383" s="24">
        <f t="shared" ca="1" si="42"/>
        <v>0.34754644254467792</v>
      </c>
      <c r="F1383" s="24">
        <f t="shared" ca="1" si="43"/>
        <v>21.13713950593505</v>
      </c>
    </row>
    <row r="1384" spans="5:6" x14ac:dyDescent="0.25">
      <c r="E1384" s="24">
        <f t="shared" ca="1" si="42"/>
        <v>0.6652551708134179</v>
      </c>
      <c r="F1384" s="24">
        <f t="shared" ca="1" si="43"/>
        <v>8.1516919283470521</v>
      </c>
    </row>
    <row r="1385" spans="5:6" x14ac:dyDescent="0.25">
      <c r="E1385" s="24">
        <f t="shared" ca="1" si="42"/>
        <v>0.40796857450488144</v>
      </c>
      <c r="F1385" s="24">
        <f t="shared" ca="1" si="43"/>
        <v>17.931302616335387</v>
      </c>
    </row>
    <row r="1386" spans="5:6" x14ac:dyDescent="0.25">
      <c r="E1386" s="24">
        <f t="shared" ca="1" si="42"/>
        <v>0.31163612515596162</v>
      </c>
      <c r="F1386" s="24">
        <f t="shared" ca="1" si="43"/>
        <v>23.318380746305902</v>
      </c>
    </row>
    <row r="1387" spans="5:6" x14ac:dyDescent="0.25">
      <c r="E1387" s="24">
        <f t="shared" ca="1" si="42"/>
        <v>0.92984797863886715</v>
      </c>
      <c r="F1387" s="24">
        <f t="shared" ca="1" si="43"/>
        <v>1.4546834005135678</v>
      </c>
    </row>
    <row r="1388" spans="5:6" x14ac:dyDescent="0.25">
      <c r="E1388" s="24">
        <f t="shared" ca="1" si="42"/>
        <v>0.38747486039299117</v>
      </c>
      <c r="F1388" s="24">
        <f t="shared" ca="1" si="43"/>
        <v>18.962086173969688</v>
      </c>
    </row>
    <row r="1389" spans="5:6" x14ac:dyDescent="0.25">
      <c r="E1389" s="24">
        <f t="shared" ca="1" si="42"/>
        <v>0.75923703803708376</v>
      </c>
      <c r="F1389" s="24">
        <f t="shared" ca="1" si="43"/>
        <v>5.5088249452760216</v>
      </c>
    </row>
    <row r="1390" spans="5:6" x14ac:dyDescent="0.25">
      <c r="E1390" s="24">
        <f t="shared" ca="1" si="42"/>
        <v>0.96682032842678944</v>
      </c>
      <c r="F1390" s="24">
        <f t="shared" ca="1" si="43"/>
        <v>0.67485207734094554</v>
      </c>
    </row>
    <row r="1391" spans="5:6" x14ac:dyDescent="0.25">
      <c r="E1391" s="24">
        <f t="shared" ca="1" si="42"/>
        <v>0.11871658991402601</v>
      </c>
      <c r="F1391" s="24">
        <f t="shared" ca="1" si="43"/>
        <v>42.620324474911975</v>
      </c>
    </row>
    <row r="1392" spans="5:6" x14ac:dyDescent="0.25">
      <c r="E1392" s="24">
        <f t="shared" ca="1" si="42"/>
        <v>0.52609611887658958</v>
      </c>
      <c r="F1392" s="24">
        <f t="shared" ca="1" si="43"/>
        <v>12.845426948634037</v>
      </c>
    </row>
    <row r="1393" spans="5:6" x14ac:dyDescent="0.25">
      <c r="E1393" s="24">
        <f t="shared" ca="1" si="42"/>
        <v>0.11171204148566316</v>
      </c>
      <c r="F1393" s="24">
        <f t="shared" ca="1" si="43"/>
        <v>43.836615533938826</v>
      </c>
    </row>
    <row r="1394" spans="5:6" x14ac:dyDescent="0.25">
      <c r="E1394" s="24">
        <f t="shared" ca="1" si="42"/>
        <v>0.91919065422842872</v>
      </c>
      <c r="F1394" s="24">
        <f t="shared" ca="1" si="43"/>
        <v>1.685234395755177</v>
      </c>
    </row>
    <row r="1395" spans="5:6" x14ac:dyDescent="0.25">
      <c r="E1395" s="24">
        <f t="shared" ca="1" si="42"/>
        <v>0.34298589150291314</v>
      </c>
      <c r="F1395" s="24">
        <f t="shared" ca="1" si="43"/>
        <v>21.401319306134713</v>
      </c>
    </row>
    <row r="1396" spans="5:6" x14ac:dyDescent="0.25">
      <c r="E1396" s="24">
        <f t="shared" ca="1" si="42"/>
        <v>0.99078811790376653</v>
      </c>
      <c r="F1396" s="24">
        <f t="shared" ca="1" si="43"/>
        <v>0.18509147730800166</v>
      </c>
    </row>
    <row r="1397" spans="5:6" x14ac:dyDescent="0.25">
      <c r="E1397" s="24">
        <f t="shared" ca="1" si="42"/>
        <v>0.46507429620535445</v>
      </c>
      <c r="F1397" s="24">
        <f t="shared" ca="1" si="43"/>
        <v>15.311162187440468</v>
      </c>
    </row>
    <row r="1398" spans="5:6" x14ac:dyDescent="0.25">
      <c r="E1398" s="24">
        <f t="shared" ca="1" si="42"/>
        <v>0.20984133170017405</v>
      </c>
      <c r="F1398" s="24">
        <f t="shared" ca="1" si="43"/>
        <v>31.228071943580133</v>
      </c>
    </row>
    <row r="1399" spans="5:6" x14ac:dyDescent="0.25">
      <c r="E1399" s="24">
        <f t="shared" ca="1" si="42"/>
        <v>0.43073412270453504</v>
      </c>
      <c r="F1399" s="24">
        <f t="shared" ca="1" si="43"/>
        <v>16.845285278125626</v>
      </c>
    </row>
    <row r="1400" spans="5:6" x14ac:dyDescent="0.25">
      <c r="E1400" s="24">
        <f t="shared" ca="1" si="42"/>
        <v>0.78706629462193956</v>
      </c>
      <c r="F1400" s="24">
        <f t="shared" ca="1" si="43"/>
        <v>4.7888559396336348</v>
      </c>
    </row>
    <row r="1401" spans="5:6" x14ac:dyDescent="0.25">
      <c r="E1401" s="24">
        <f t="shared" ca="1" si="42"/>
        <v>0.22791841037295224</v>
      </c>
      <c r="F1401" s="24">
        <f t="shared" ca="1" si="43"/>
        <v>29.575351266249051</v>
      </c>
    </row>
    <row r="1402" spans="5:6" x14ac:dyDescent="0.25">
      <c r="E1402" s="24">
        <f t="shared" ca="1" si="42"/>
        <v>0.85303998205415077</v>
      </c>
      <c r="F1402" s="24">
        <f t="shared" ca="1" si="43"/>
        <v>3.1789772061947379</v>
      </c>
    </row>
    <row r="1403" spans="5:6" x14ac:dyDescent="0.25">
      <c r="E1403" s="24">
        <f t="shared" ca="1" si="42"/>
        <v>0.66992447257253318</v>
      </c>
      <c r="F1403" s="24">
        <f t="shared" ca="1" si="43"/>
        <v>8.011806009100594</v>
      </c>
    </row>
    <row r="1404" spans="5:6" x14ac:dyDescent="0.25">
      <c r="E1404" s="24">
        <f t="shared" ca="1" si="42"/>
        <v>0.52316990467742297</v>
      </c>
      <c r="F1404" s="24">
        <f t="shared" ca="1" si="43"/>
        <v>12.956980042691844</v>
      </c>
    </row>
    <row r="1405" spans="5:6" x14ac:dyDescent="0.25">
      <c r="E1405" s="24">
        <f t="shared" ca="1" si="42"/>
        <v>0.76966834005952778</v>
      </c>
      <c r="F1405" s="24">
        <f t="shared" ca="1" si="43"/>
        <v>5.2359116823886005</v>
      </c>
    </row>
    <row r="1406" spans="5:6" x14ac:dyDescent="0.25">
      <c r="E1406" s="24">
        <f t="shared" ca="1" si="42"/>
        <v>0.41396982984927833</v>
      </c>
      <c r="F1406" s="24">
        <f t="shared" ca="1" si="43"/>
        <v>17.639243651450286</v>
      </c>
    </row>
    <row r="1407" spans="5:6" x14ac:dyDescent="0.25">
      <c r="E1407" s="24">
        <f t="shared" ca="1" si="42"/>
        <v>0.54485935825690612</v>
      </c>
      <c r="F1407" s="24">
        <f t="shared" ca="1" si="43"/>
        <v>12.144551517317201</v>
      </c>
    </row>
    <row r="1408" spans="5:6" x14ac:dyDescent="0.25">
      <c r="E1408" s="24">
        <f t="shared" ca="1" si="42"/>
        <v>0.21847341366198836</v>
      </c>
      <c r="F1408" s="24">
        <f t="shared" ca="1" si="43"/>
        <v>30.421818969077261</v>
      </c>
    </row>
    <row r="1409" spans="5:6" x14ac:dyDescent="0.25">
      <c r="E1409" s="24">
        <f t="shared" ca="1" si="42"/>
        <v>0.88996538432988304</v>
      </c>
      <c r="F1409" s="24">
        <f t="shared" ca="1" si="43"/>
        <v>2.3314542204742117</v>
      </c>
    </row>
    <row r="1410" spans="5:6" x14ac:dyDescent="0.25">
      <c r="E1410" s="24">
        <f t="shared" ca="1" si="42"/>
        <v>0.20344393324825849</v>
      </c>
      <c r="F1410" s="24">
        <f t="shared" ca="1" si="43"/>
        <v>31.847296487070839</v>
      </c>
    </row>
    <row r="1411" spans="5:6" x14ac:dyDescent="0.25">
      <c r="E1411" s="24">
        <f t="shared" ca="1" si="42"/>
        <v>4.6167780017976057E-2</v>
      </c>
      <c r="F1411" s="24">
        <f t="shared" ca="1" si="43"/>
        <v>61.509462528015973</v>
      </c>
    </row>
    <row r="1412" spans="5:6" x14ac:dyDescent="0.25">
      <c r="E1412" s="24">
        <f t="shared" ref="E1412:E1475" ca="1" si="44">RAND()</f>
        <v>0.55254298728690754</v>
      </c>
      <c r="F1412" s="24">
        <f t="shared" ref="F1412:F1475" ca="1" si="45">-LOG(E1412,EXP(1))/$C$3</f>
        <v>11.864480871454161</v>
      </c>
    </row>
    <row r="1413" spans="5:6" x14ac:dyDescent="0.25">
      <c r="E1413" s="24">
        <f t="shared" ca="1" si="44"/>
        <v>3.480770650345999E-2</v>
      </c>
      <c r="F1413" s="24">
        <f t="shared" ca="1" si="45"/>
        <v>67.15832930939132</v>
      </c>
    </row>
    <row r="1414" spans="5:6" x14ac:dyDescent="0.25">
      <c r="E1414" s="24">
        <f t="shared" ca="1" si="44"/>
        <v>0.28509834806526602</v>
      </c>
      <c r="F1414" s="24">
        <f t="shared" ca="1" si="45"/>
        <v>25.098421546189179</v>
      </c>
    </row>
    <row r="1415" spans="5:6" x14ac:dyDescent="0.25">
      <c r="E1415" s="24">
        <f t="shared" ca="1" si="44"/>
        <v>0.88372912395998715</v>
      </c>
      <c r="F1415" s="24">
        <f t="shared" ca="1" si="45"/>
        <v>2.4720936832140166</v>
      </c>
    </row>
    <row r="1416" spans="5:6" x14ac:dyDescent="0.25">
      <c r="E1416" s="24">
        <f t="shared" ca="1" si="44"/>
        <v>0.85308498945355671</v>
      </c>
      <c r="F1416" s="24">
        <f t="shared" ca="1" si="45"/>
        <v>3.1779220103522756</v>
      </c>
    </row>
    <row r="1417" spans="5:6" x14ac:dyDescent="0.25">
      <c r="E1417" s="24">
        <f t="shared" ca="1" si="44"/>
        <v>0.9337896720045622</v>
      </c>
      <c r="F1417" s="24">
        <f t="shared" ca="1" si="45"/>
        <v>1.3700811337154524</v>
      </c>
    </row>
    <row r="1418" spans="5:6" x14ac:dyDescent="0.25">
      <c r="E1418" s="24">
        <f t="shared" ca="1" si="44"/>
        <v>0.89632649714182555</v>
      </c>
      <c r="F1418" s="24">
        <f t="shared" ca="1" si="45"/>
        <v>2.1890107650224464</v>
      </c>
    </row>
    <row r="1419" spans="5:6" x14ac:dyDescent="0.25">
      <c r="E1419" s="24">
        <f t="shared" ca="1" si="44"/>
        <v>0.8082771550540494</v>
      </c>
      <c r="F1419" s="24">
        <f t="shared" ca="1" si="45"/>
        <v>4.2570053119206142</v>
      </c>
    </row>
    <row r="1420" spans="5:6" x14ac:dyDescent="0.25">
      <c r="E1420" s="24">
        <f t="shared" ca="1" si="44"/>
        <v>0.48527912465893719</v>
      </c>
      <c r="F1420" s="24">
        <f t="shared" ca="1" si="45"/>
        <v>14.460620776581315</v>
      </c>
    </row>
    <row r="1421" spans="5:6" x14ac:dyDescent="0.25">
      <c r="E1421" s="24">
        <f t="shared" ca="1" si="44"/>
        <v>0.40120972810277722</v>
      </c>
      <c r="F1421" s="24">
        <f t="shared" ca="1" si="45"/>
        <v>18.265419513478459</v>
      </c>
    </row>
    <row r="1422" spans="5:6" x14ac:dyDescent="0.25">
      <c r="E1422" s="24">
        <f t="shared" ca="1" si="44"/>
        <v>0.81027265988442887</v>
      </c>
      <c r="F1422" s="24">
        <f t="shared" ca="1" si="45"/>
        <v>4.2076894163444267</v>
      </c>
    </row>
    <row r="1423" spans="5:6" x14ac:dyDescent="0.25">
      <c r="E1423" s="24">
        <f t="shared" ca="1" si="44"/>
        <v>7.1896620140599943E-2</v>
      </c>
      <c r="F1423" s="24">
        <f t="shared" ca="1" si="45"/>
        <v>52.650520462805744</v>
      </c>
    </row>
    <row r="1424" spans="5:6" x14ac:dyDescent="0.25">
      <c r="E1424" s="24">
        <f t="shared" ca="1" si="44"/>
        <v>0.24213858503197638</v>
      </c>
      <c r="F1424" s="24">
        <f t="shared" ca="1" si="45"/>
        <v>28.364901026286578</v>
      </c>
    </row>
    <row r="1425" spans="5:6" x14ac:dyDescent="0.25">
      <c r="E1425" s="24">
        <f t="shared" ca="1" si="44"/>
        <v>0.87565107051825064</v>
      </c>
      <c r="F1425" s="24">
        <f t="shared" ca="1" si="45"/>
        <v>2.6557517744591022</v>
      </c>
    </row>
    <row r="1426" spans="5:6" x14ac:dyDescent="0.25">
      <c r="E1426" s="24">
        <f t="shared" ca="1" si="44"/>
        <v>5.2038767459292701E-2</v>
      </c>
      <c r="F1426" s="24">
        <f t="shared" ca="1" si="45"/>
        <v>59.115326202107752</v>
      </c>
    </row>
    <row r="1427" spans="5:6" x14ac:dyDescent="0.25">
      <c r="E1427" s="24">
        <f t="shared" ca="1" si="44"/>
        <v>5.8782624085572777E-2</v>
      </c>
      <c r="F1427" s="24">
        <f t="shared" ca="1" si="45"/>
        <v>56.678179529952644</v>
      </c>
    </row>
    <row r="1428" spans="5:6" x14ac:dyDescent="0.25">
      <c r="E1428" s="24">
        <f t="shared" ca="1" si="44"/>
        <v>0.12748965409728674</v>
      </c>
      <c r="F1428" s="24">
        <f t="shared" ca="1" si="45"/>
        <v>41.194401240220827</v>
      </c>
    </row>
    <row r="1429" spans="5:6" x14ac:dyDescent="0.25">
      <c r="E1429" s="24">
        <f t="shared" ca="1" si="44"/>
        <v>0.37059767590068893</v>
      </c>
      <c r="F1429" s="24">
        <f t="shared" ca="1" si="45"/>
        <v>19.852764726610996</v>
      </c>
    </row>
    <row r="1430" spans="5:6" x14ac:dyDescent="0.25">
      <c r="E1430" s="24">
        <f t="shared" ca="1" si="44"/>
        <v>0.54904617372948128</v>
      </c>
      <c r="F1430" s="24">
        <f t="shared" ca="1" si="45"/>
        <v>11.991454717107288</v>
      </c>
    </row>
    <row r="1431" spans="5:6" x14ac:dyDescent="0.25">
      <c r="E1431" s="24">
        <f t="shared" ca="1" si="44"/>
        <v>0.49939893575521244</v>
      </c>
      <c r="F1431" s="24">
        <f t="shared" ca="1" si="45"/>
        <v>13.887000643711325</v>
      </c>
    </row>
    <row r="1432" spans="5:6" x14ac:dyDescent="0.25">
      <c r="E1432" s="24">
        <f t="shared" ca="1" si="44"/>
        <v>0.79566983975682581</v>
      </c>
      <c r="F1432" s="24">
        <f t="shared" ca="1" si="45"/>
        <v>4.5714190671039407</v>
      </c>
    </row>
    <row r="1433" spans="5:6" x14ac:dyDescent="0.25">
      <c r="E1433" s="24">
        <f t="shared" ca="1" si="44"/>
        <v>0.91924557327375656</v>
      </c>
      <c r="F1433" s="24">
        <f t="shared" ca="1" si="45"/>
        <v>1.684039487941186</v>
      </c>
    </row>
    <row r="1434" spans="5:6" x14ac:dyDescent="0.25">
      <c r="E1434" s="24">
        <f t="shared" ca="1" si="44"/>
        <v>0.32510551242518859</v>
      </c>
      <c r="F1434" s="24">
        <f t="shared" ca="1" si="45"/>
        <v>22.472109914500329</v>
      </c>
    </row>
    <row r="1435" spans="5:6" x14ac:dyDescent="0.25">
      <c r="E1435" s="24">
        <f t="shared" ca="1" si="44"/>
        <v>0.64212524828770878</v>
      </c>
      <c r="F1435" s="24">
        <f t="shared" ca="1" si="45"/>
        <v>8.8594380705817155</v>
      </c>
    </row>
    <row r="1436" spans="5:6" x14ac:dyDescent="0.25">
      <c r="E1436" s="24">
        <f t="shared" ca="1" si="44"/>
        <v>0.85388706189060881</v>
      </c>
      <c r="F1436" s="24">
        <f t="shared" ca="1" si="45"/>
        <v>3.1591267993715291</v>
      </c>
    </row>
    <row r="1437" spans="5:6" x14ac:dyDescent="0.25">
      <c r="E1437" s="24">
        <f t="shared" ca="1" si="44"/>
        <v>0.17698307279223569</v>
      </c>
      <c r="F1437" s="24">
        <f t="shared" ca="1" si="45"/>
        <v>34.634023698473925</v>
      </c>
    </row>
    <row r="1438" spans="5:6" x14ac:dyDescent="0.25">
      <c r="E1438" s="24">
        <f t="shared" ca="1" si="44"/>
        <v>0.2199732682115062</v>
      </c>
      <c r="F1438" s="24">
        <f t="shared" ca="1" si="45"/>
        <v>30.28498496284007</v>
      </c>
    </row>
    <row r="1439" spans="5:6" x14ac:dyDescent="0.25">
      <c r="E1439" s="24">
        <f t="shared" ca="1" si="44"/>
        <v>7.5401090945486526E-2</v>
      </c>
      <c r="F1439" s="24">
        <f t="shared" ca="1" si="45"/>
        <v>51.698670705997344</v>
      </c>
    </row>
    <row r="1440" spans="5:6" x14ac:dyDescent="0.25">
      <c r="E1440" s="24">
        <f t="shared" ca="1" si="44"/>
        <v>0.23340317743528272</v>
      </c>
      <c r="F1440" s="24">
        <f t="shared" ca="1" si="45"/>
        <v>29.099758910643789</v>
      </c>
    </row>
    <row r="1441" spans="5:6" x14ac:dyDescent="0.25">
      <c r="E1441" s="24">
        <f t="shared" ca="1" si="44"/>
        <v>0.70217626869005045</v>
      </c>
      <c r="F1441" s="24">
        <f t="shared" ca="1" si="45"/>
        <v>7.0714162295065508</v>
      </c>
    </row>
    <row r="1442" spans="5:6" x14ac:dyDescent="0.25">
      <c r="E1442" s="24">
        <f t="shared" ca="1" si="44"/>
        <v>7.5607638183476378E-2</v>
      </c>
      <c r="F1442" s="24">
        <f t="shared" ca="1" si="45"/>
        <v>51.643959334545798</v>
      </c>
    </row>
    <row r="1443" spans="5:6" x14ac:dyDescent="0.25">
      <c r="E1443" s="24">
        <f t="shared" ca="1" si="44"/>
        <v>4.6349384790086545E-2</v>
      </c>
      <c r="F1443" s="24">
        <f t="shared" ca="1" si="45"/>
        <v>61.430945203913062</v>
      </c>
    </row>
    <row r="1444" spans="5:6" x14ac:dyDescent="0.25">
      <c r="E1444" s="24">
        <f t="shared" ca="1" si="44"/>
        <v>0.46552936753380891</v>
      </c>
      <c r="F1444" s="24">
        <f t="shared" ca="1" si="45"/>
        <v>15.291601922100471</v>
      </c>
    </row>
    <row r="1445" spans="5:6" x14ac:dyDescent="0.25">
      <c r="E1445" s="24">
        <f t="shared" ca="1" si="44"/>
        <v>0.60853266071135648</v>
      </c>
      <c r="F1445" s="24">
        <f t="shared" ca="1" si="45"/>
        <v>9.9340938771923319</v>
      </c>
    </row>
    <row r="1446" spans="5:6" x14ac:dyDescent="0.25">
      <c r="E1446" s="24">
        <f t="shared" ca="1" si="44"/>
        <v>0.33804139849752779</v>
      </c>
      <c r="F1446" s="24">
        <f t="shared" ca="1" si="45"/>
        <v>21.691738204747153</v>
      </c>
    </row>
    <row r="1447" spans="5:6" x14ac:dyDescent="0.25">
      <c r="E1447" s="24">
        <f t="shared" ca="1" si="44"/>
        <v>0.67776703905689195</v>
      </c>
      <c r="F1447" s="24">
        <f t="shared" ca="1" si="45"/>
        <v>7.7790330059378654</v>
      </c>
    </row>
    <row r="1448" spans="5:6" x14ac:dyDescent="0.25">
      <c r="E1448" s="24">
        <f t="shared" ca="1" si="44"/>
        <v>0.38761968165786753</v>
      </c>
      <c r="F1448" s="24">
        <f t="shared" ca="1" si="45"/>
        <v>18.95461243967253</v>
      </c>
    </row>
    <row r="1449" spans="5:6" x14ac:dyDescent="0.25">
      <c r="E1449" s="24">
        <f t="shared" ca="1" si="44"/>
        <v>0.85426678532702049</v>
      </c>
      <c r="F1449" s="24">
        <f t="shared" ca="1" si="45"/>
        <v>3.1502347796442618</v>
      </c>
    </row>
    <row r="1450" spans="5:6" x14ac:dyDescent="0.25">
      <c r="E1450" s="24">
        <f t="shared" ca="1" si="44"/>
        <v>0.4728491719283453</v>
      </c>
      <c r="F1450" s="24">
        <f t="shared" ca="1" si="45"/>
        <v>14.979576335150808</v>
      </c>
    </row>
    <row r="1451" spans="5:6" x14ac:dyDescent="0.25">
      <c r="E1451" s="24">
        <f t="shared" ca="1" si="44"/>
        <v>0.53623305040779146</v>
      </c>
      <c r="F1451" s="24">
        <f t="shared" ca="1" si="45"/>
        <v>12.463728337412002</v>
      </c>
    </row>
    <row r="1452" spans="5:6" x14ac:dyDescent="0.25">
      <c r="E1452" s="24">
        <f t="shared" ca="1" si="44"/>
        <v>0.1415035623651909</v>
      </c>
      <c r="F1452" s="24">
        <f t="shared" ca="1" si="45"/>
        <v>39.108607729800347</v>
      </c>
    </row>
    <row r="1453" spans="5:6" x14ac:dyDescent="0.25">
      <c r="E1453" s="24">
        <f t="shared" ca="1" si="44"/>
        <v>0.9840978959484542</v>
      </c>
      <c r="F1453" s="24">
        <f t="shared" ca="1" si="45"/>
        <v>0.32059798251935506</v>
      </c>
    </row>
    <row r="1454" spans="5:6" x14ac:dyDescent="0.25">
      <c r="E1454" s="24">
        <f t="shared" ca="1" si="44"/>
        <v>0.11309922425732277</v>
      </c>
      <c r="F1454" s="24">
        <f t="shared" ca="1" si="45"/>
        <v>43.589795095863948</v>
      </c>
    </row>
    <row r="1455" spans="5:6" x14ac:dyDescent="0.25">
      <c r="E1455" s="24">
        <f t="shared" ca="1" si="44"/>
        <v>0.25790241270848113</v>
      </c>
      <c r="F1455" s="24">
        <f t="shared" ca="1" si="45"/>
        <v>27.103480218585744</v>
      </c>
    </row>
    <row r="1456" spans="5:6" x14ac:dyDescent="0.25">
      <c r="E1456" s="24">
        <f t="shared" ca="1" si="44"/>
        <v>0.60359825560862512</v>
      </c>
      <c r="F1456" s="24">
        <f t="shared" ca="1" si="45"/>
        <v>10.096928841434055</v>
      </c>
    </row>
    <row r="1457" spans="5:6" x14ac:dyDescent="0.25">
      <c r="E1457" s="24">
        <f t="shared" ca="1" si="44"/>
        <v>0.43945733462425673</v>
      </c>
      <c r="F1457" s="24">
        <f t="shared" ca="1" si="45"/>
        <v>16.444292872942079</v>
      </c>
    </row>
    <row r="1458" spans="5:6" x14ac:dyDescent="0.25">
      <c r="E1458" s="24">
        <f t="shared" ca="1" si="44"/>
        <v>0.85130584137657117</v>
      </c>
      <c r="F1458" s="24">
        <f t="shared" ca="1" si="45"/>
        <v>3.2196764880464288</v>
      </c>
    </row>
    <row r="1459" spans="5:6" x14ac:dyDescent="0.25">
      <c r="E1459" s="24">
        <f t="shared" ca="1" si="44"/>
        <v>0.29914747427945354</v>
      </c>
      <c r="F1459" s="24">
        <f t="shared" ca="1" si="45"/>
        <v>24.136372043440652</v>
      </c>
    </row>
    <row r="1460" spans="5:6" x14ac:dyDescent="0.25">
      <c r="E1460" s="24">
        <f t="shared" ca="1" si="44"/>
        <v>0.94069434472501634</v>
      </c>
      <c r="F1460" s="24">
        <f t="shared" ca="1" si="45"/>
        <v>1.2227402359086472</v>
      </c>
    </row>
    <row r="1461" spans="5:6" x14ac:dyDescent="0.25">
      <c r="E1461" s="24">
        <f t="shared" ca="1" si="44"/>
        <v>0.64215568287224689</v>
      </c>
      <c r="F1461" s="24">
        <f t="shared" ca="1" si="45"/>
        <v>8.8584901600800379</v>
      </c>
    </row>
    <row r="1462" spans="5:6" x14ac:dyDescent="0.25">
      <c r="E1462" s="24">
        <f t="shared" ca="1" si="44"/>
        <v>0.86443248090450187</v>
      </c>
      <c r="F1462" s="24">
        <f t="shared" ca="1" si="45"/>
        <v>2.9136415762462908</v>
      </c>
    </row>
    <row r="1463" spans="5:6" x14ac:dyDescent="0.25">
      <c r="E1463" s="24">
        <f t="shared" ca="1" si="44"/>
        <v>0.91729930724798203</v>
      </c>
      <c r="F1463" s="24">
        <f t="shared" ca="1" si="45"/>
        <v>1.7264292334901326</v>
      </c>
    </row>
    <row r="1464" spans="5:6" x14ac:dyDescent="0.25">
      <c r="E1464" s="24">
        <f t="shared" ca="1" si="44"/>
        <v>0.39391019929763105</v>
      </c>
      <c r="F1464" s="24">
        <f t="shared" ca="1" si="45"/>
        <v>18.632646324528611</v>
      </c>
    </row>
    <row r="1465" spans="5:6" x14ac:dyDescent="0.25">
      <c r="E1465" s="24">
        <f t="shared" ca="1" si="44"/>
        <v>0.85554238548947648</v>
      </c>
      <c r="F1465" s="24">
        <f t="shared" ca="1" si="45"/>
        <v>3.1203928435758486</v>
      </c>
    </row>
    <row r="1466" spans="5:6" x14ac:dyDescent="0.25">
      <c r="E1466" s="24">
        <f t="shared" ca="1" si="44"/>
        <v>0.26882741948821953</v>
      </c>
      <c r="F1466" s="24">
        <f t="shared" ca="1" si="45"/>
        <v>26.273713370217582</v>
      </c>
    </row>
    <row r="1467" spans="5:6" x14ac:dyDescent="0.25">
      <c r="E1467" s="24">
        <f t="shared" ca="1" si="44"/>
        <v>9.2720162018938512E-2</v>
      </c>
      <c r="F1467" s="24">
        <f t="shared" ca="1" si="45"/>
        <v>47.563386651041078</v>
      </c>
    </row>
    <row r="1468" spans="5:6" x14ac:dyDescent="0.25">
      <c r="E1468" s="24">
        <f t="shared" ca="1" si="44"/>
        <v>0.89615651687017572</v>
      </c>
      <c r="F1468" s="24">
        <f t="shared" ca="1" si="45"/>
        <v>2.1928039451157719</v>
      </c>
    </row>
    <row r="1469" spans="5:6" x14ac:dyDescent="0.25">
      <c r="E1469" s="24">
        <f t="shared" ca="1" si="44"/>
        <v>0.82934974336999834</v>
      </c>
      <c r="F1469" s="24">
        <f t="shared" ca="1" si="45"/>
        <v>3.7422665393047003</v>
      </c>
    </row>
    <row r="1470" spans="5:6" x14ac:dyDescent="0.25">
      <c r="E1470" s="24">
        <f t="shared" ca="1" si="44"/>
        <v>0.44591658547516233</v>
      </c>
      <c r="F1470" s="24">
        <f t="shared" ca="1" si="45"/>
        <v>16.152467450732029</v>
      </c>
    </row>
    <row r="1471" spans="5:6" x14ac:dyDescent="0.25">
      <c r="E1471" s="24">
        <f t="shared" ca="1" si="44"/>
        <v>0.63391475738132963</v>
      </c>
      <c r="F1471" s="24">
        <f t="shared" ca="1" si="45"/>
        <v>9.1168157132864795</v>
      </c>
    </row>
    <row r="1472" spans="5:6" x14ac:dyDescent="0.25">
      <c r="E1472" s="24">
        <f t="shared" ca="1" si="44"/>
        <v>0.63599444113065662</v>
      </c>
      <c r="F1472" s="24">
        <f t="shared" ca="1" si="45"/>
        <v>9.0513091208162972</v>
      </c>
    </row>
    <row r="1473" spans="5:6" x14ac:dyDescent="0.25">
      <c r="E1473" s="24">
        <f t="shared" ca="1" si="44"/>
        <v>0.99694477371568191</v>
      </c>
      <c r="F1473" s="24">
        <f t="shared" ca="1" si="45"/>
        <v>6.1198060324419712E-2</v>
      </c>
    </row>
    <row r="1474" spans="5:6" x14ac:dyDescent="0.25">
      <c r="E1474" s="24">
        <f t="shared" ca="1" si="44"/>
        <v>0.50941374197241185</v>
      </c>
      <c r="F1474" s="24">
        <f t="shared" ca="1" si="45"/>
        <v>13.489894800386253</v>
      </c>
    </row>
    <row r="1475" spans="5:6" x14ac:dyDescent="0.25">
      <c r="E1475" s="24">
        <f t="shared" ca="1" si="44"/>
        <v>0.80797789660679653</v>
      </c>
      <c r="F1475" s="24">
        <f t="shared" ca="1" si="45"/>
        <v>4.2644115303974601</v>
      </c>
    </row>
    <row r="1476" spans="5:6" x14ac:dyDescent="0.25">
      <c r="E1476" s="24">
        <f t="shared" ref="E1476:E1539" ca="1" si="46">RAND()</f>
        <v>0.75950536421217996</v>
      </c>
      <c r="F1476" s="24">
        <f t="shared" ref="F1476:F1539" ca="1" si="47">-LOG(E1476,EXP(1))/$C$3</f>
        <v>5.5017578830147524</v>
      </c>
    </row>
    <row r="1477" spans="5:6" x14ac:dyDescent="0.25">
      <c r="E1477" s="24">
        <f t="shared" ca="1" si="46"/>
        <v>0.92786088484048823</v>
      </c>
      <c r="F1477" s="24">
        <f t="shared" ca="1" si="47"/>
        <v>1.4974693202082074</v>
      </c>
    </row>
    <row r="1478" spans="5:6" x14ac:dyDescent="0.25">
      <c r="E1478" s="24">
        <f t="shared" ca="1" si="46"/>
        <v>0.67315611254132113</v>
      </c>
      <c r="F1478" s="24">
        <f t="shared" ca="1" si="47"/>
        <v>7.915560221880825</v>
      </c>
    </row>
    <row r="1479" spans="5:6" x14ac:dyDescent="0.25">
      <c r="E1479" s="24">
        <f t="shared" ca="1" si="46"/>
        <v>0.2984467879813234</v>
      </c>
      <c r="F1479" s="24">
        <f t="shared" ca="1" si="47"/>
        <v>24.18327253519417</v>
      </c>
    </row>
    <row r="1480" spans="5:6" x14ac:dyDescent="0.25">
      <c r="E1480" s="24">
        <f t="shared" ca="1" si="46"/>
        <v>0.45554985045263208</v>
      </c>
      <c r="F1480" s="24">
        <f t="shared" ca="1" si="47"/>
        <v>15.725002542020738</v>
      </c>
    </row>
    <row r="1481" spans="5:6" x14ac:dyDescent="0.25">
      <c r="E1481" s="24">
        <f t="shared" ca="1" si="46"/>
        <v>0.22703726752480469</v>
      </c>
      <c r="F1481" s="24">
        <f t="shared" ca="1" si="47"/>
        <v>29.652822017154953</v>
      </c>
    </row>
    <row r="1482" spans="5:6" x14ac:dyDescent="0.25">
      <c r="E1482" s="24">
        <f t="shared" ca="1" si="46"/>
        <v>0.47692237035317464</v>
      </c>
      <c r="F1482" s="24">
        <f t="shared" ca="1" si="47"/>
        <v>14.808030938582508</v>
      </c>
    </row>
    <row r="1483" spans="5:6" x14ac:dyDescent="0.25">
      <c r="E1483" s="24">
        <f t="shared" ca="1" si="46"/>
        <v>0.46500910963482811</v>
      </c>
      <c r="F1483" s="24">
        <f t="shared" ca="1" si="47"/>
        <v>15.313965659482813</v>
      </c>
    </row>
    <row r="1484" spans="5:6" x14ac:dyDescent="0.25">
      <c r="E1484" s="24">
        <f t="shared" ca="1" si="46"/>
        <v>0.94709136088578716</v>
      </c>
      <c r="F1484" s="24">
        <f t="shared" ca="1" si="47"/>
        <v>1.0871943288230737</v>
      </c>
    </row>
    <row r="1485" spans="5:6" x14ac:dyDescent="0.25">
      <c r="E1485" s="24">
        <f t="shared" ca="1" si="46"/>
        <v>0.83290222680008608</v>
      </c>
      <c r="F1485" s="24">
        <f t="shared" ca="1" si="47"/>
        <v>3.6567803698813339</v>
      </c>
    </row>
    <row r="1486" spans="5:6" x14ac:dyDescent="0.25">
      <c r="E1486" s="24">
        <f t="shared" ca="1" si="46"/>
        <v>0.89722467734441635</v>
      </c>
      <c r="F1486" s="24">
        <f t="shared" ca="1" si="47"/>
        <v>2.1689794374428231</v>
      </c>
    </row>
    <row r="1487" spans="5:6" x14ac:dyDescent="0.25">
      <c r="E1487" s="24">
        <f t="shared" ca="1" si="46"/>
        <v>0.43937325789564674</v>
      </c>
      <c r="F1487" s="24">
        <f t="shared" ca="1" si="47"/>
        <v>16.448119627703786</v>
      </c>
    </row>
    <row r="1488" spans="5:6" x14ac:dyDescent="0.25">
      <c r="E1488" s="24">
        <f t="shared" ca="1" si="46"/>
        <v>0.24546247930997067</v>
      </c>
      <c r="F1488" s="24">
        <f t="shared" ca="1" si="47"/>
        <v>28.092223543915445</v>
      </c>
    </row>
    <row r="1489" spans="5:6" x14ac:dyDescent="0.25">
      <c r="E1489" s="24">
        <f t="shared" ca="1" si="46"/>
        <v>0.72772470085344421</v>
      </c>
      <c r="F1489" s="24">
        <f t="shared" ca="1" si="47"/>
        <v>6.3566492094725646</v>
      </c>
    </row>
    <row r="1490" spans="5:6" x14ac:dyDescent="0.25">
      <c r="E1490" s="24">
        <f t="shared" ca="1" si="46"/>
        <v>0.10562141142497827</v>
      </c>
      <c r="F1490" s="24">
        <f t="shared" ca="1" si="47"/>
        <v>44.957883371134265</v>
      </c>
    </row>
    <row r="1491" spans="5:6" x14ac:dyDescent="0.25">
      <c r="E1491" s="24">
        <f t="shared" ca="1" si="46"/>
        <v>0.47936123351514615</v>
      </c>
      <c r="F1491" s="24">
        <f t="shared" ca="1" si="47"/>
        <v>14.706016496848422</v>
      </c>
    </row>
    <row r="1492" spans="5:6" x14ac:dyDescent="0.25">
      <c r="E1492" s="24">
        <f t="shared" ca="1" si="46"/>
        <v>0.30780371417658869</v>
      </c>
      <c r="F1492" s="24">
        <f t="shared" ca="1" si="47"/>
        <v>23.565859815992926</v>
      </c>
    </row>
    <row r="1493" spans="5:6" x14ac:dyDescent="0.25">
      <c r="E1493" s="24">
        <f t="shared" ca="1" si="46"/>
        <v>0.83866354577538582</v>
      </c>
      <c r="F1493" s="24">
        <f t="shared" ca="1" si="47"/>
        <v>3.5189134218070799</v>
      </c>
    </row>
    <row r="1494" spans="5:6" x14ac:dyDescent="0.25">
      <c r="E1494" s="24">
        <f t="shared" ca="1" si="46"/>
        <v>0.2979496889436376</v>
      </c>
      <c r="F1494" s="24">
        <f t="shared" ca="1" si="47"/>
        <v>24.21661271556313</v>
      </c>
    </row>
    <row r="1495" spans="5:6" x14ac:dyDescent="0.25">
      <c r="E1495" s="24">
        <f t="shared" ca="1" si="46"/>
        <v>0.93247400247187617</v>
      </c>
      <c r="F1495" s="24">
        <f t="shared" ca="1" si="47"/>
        <v>1.3982801447906348</v>
      </c>
    </row>
    <row r="1496" spans="5:6" x14ac:dyDescent="0.25">
      <c r="E1496" s="24">
        <f t="shared" ca="1" si="46"/>
        <v>0.60552492696593307</v>
      </c>
      <c r="F1496" s="24">
        <f t="shared" ca="1" si="47"/>
        <v>10.033190985251121</v>
      </c>
    </row>
    <row r="1497" spans="5:6" x14ac:dyDescent="0.25">
      <c r="E1497" s="24">
        <f t="shared" ca="1" si="46"/>
        <v>0.56780734204440886</v>
      </c>
      <c r="F1497" s="24">
        <f t="shared" ca="1" si="47"/>
        <v>11.319462086785702</v>
      </c>
    </row>
    <row r="1498" spans="5:6" x14ac:dyDescent="0.25">
      <c r="E1498" s="24">
        <f t="shared" ca="1" si="46"/>
        <v>0.3477696156136757</v>
      </c>
      <c r="F1498" s="24">
        <f t="shared" ca="1" si="47"/>
        <v>21.124300850820273</v>
      </c>
    </row>
    <row r="1499" spans="5:6" x14ac:dyDescent="0.25">
      <c r="E1499" s="24">
        <f t="shared" ca="1" si="46"/>
        <v>2.5966683478980013E-2</v>
      </c>
      <c r="F1499" s="24">
        <f t="shared" ca="1" si="47"/>
        <v>73.018819346324875</v>
      </c>
    </row>
    <row r="1500" spans="5:6" x14ac:dyDescent="0.25">
      <c r="E1500" s="24">
        <f t="shared" ca="1" si="46"/>
        <v>0.84605041552785432</v>
      </c>
      <c r="F1500" s="24">
        <f t="shared" ca="1" si="47"/>
        <v>3.3435265665794525</v>
      </c>
    </row>
    <row r="1501" spans="5:6" x14ac:dyDescent="0.25">
      <c r="E1501" s="24">
        <f t="shared" ca="1" si="46"/>
        <v>0.33720451332011436</v>
      </c>
      <c r="F1501" s="24">
        <f t="shared" ca="1" si="47"/>
        <v>21.741313364923254</v>
      </c>
    </row>
    <row r="1502" spans="5:6" x14ac:dyDescent="0.25">
      <c r="E1502" s="24">
        <f t="shared" ca="1" si="46"/>
        <v>0.55804325284877498</v>
      </c>
      <c r="F1502" s="24">
        <f t="shared" ca="1" si="47"/>
        <v>11.666376110779622</v>
      </c>
    </row>
    <row r="1503" spans="5:6" x14ac:dyDescent="0.25">
      <c r="E1503" s="24">
        <f t="shared" ca="1" si="46"/>
        <v>0.31596528049516703</v>
      </c>
      <c r="F1503" s="24">
        <f t="shared" ca="1" si="47"/>
        <v>23.042458865646321</v>
      </c>
    </row>
    <row r="1504" spans="5:6" x14ac:dyDescent="0.25">
      <c r="E1504" s="24">
        <f t="shared" ca="1" si="46"/>
        <v>0.14264153360836729</v>
      </c>
      <c r="F1504" s="24">
        <f t="shared" ca="1" si="47"/>
        <v>38.948411077680909</v>
      </c>
    </row>
    <row r="1505" spans="5:6" x14ac:dyDescent="0.25">
      <c r="E1505" s="24">
        <f t="shared" ca="1" si="46"/>
        <v>0.37239242447351328</v>
      </c>
      <c r="F1505" s="24">
        <f t="shared" ca="1" si="47"/>
        <v>19.756141524621025</v>
      </c>
    </row>
    <row r="1506" spans="5:6" x14ac:dyDescent="0.25">
      <c r="E1506" s="24">
        <f t="shared" ca="1" si="46"/>
        <v>0.68795305293701858</v>
      </c>
      <c r="F1506" s="24">
        <f t="shared" ca="1" si="47"/>
        <v>7.48069360774383</v>
      </c>
    </row>
    <row r="1507" spans="5:6" x14ac:dyDescent="0.25">
      <c r="E1507" s="24">
        <f t="shared" ca="1" si="46"/>
        <v>0.68265503224591262</v>
      </c>
      <c r="F1507" s="24">
        <f t="shared" ca="1" si="47"/>
        <v>7.635312484892034</v>
      </c>
    </row>
    <row r="1508" spans="5:6" x14ac:dyDescent="0.25">
      <c r="E1508" s="24">
        <f t="shared" ca="1" si="46"/>
        <v>0.11675472735290948</v>
      </c>
      <c r="F1508" s="24">
        <f t="shared" ca="1" si="47"/>
        <v>42.953597840148028</v>
      </c>
    </row>
    <row r="1509" spans="5:6" x14ac:dyDescent="0.25">
      <c r="E1509" s="24">
        <f t="shared" ca="1" si="46"/>
        <v>0.96134664766943367</v>
      </c>
      <c r="F1509" s="24">
        <f t="shared" ca="1" si="47"/>
        <v>0.78840438954266967</v>
      </c>
    </row>
    <row r="1510" spans="5:6" x14ac:dyDescent="0.25">
      <c r="E1510" s="24">
        <f t="shared" ca="1" si="46"/>
        <v>0.8639934761428516</v>
      </c>
      <c r="F1510" s="24">
        <f t="shared" ca="1" si="47"/>
        <v>2.9238012193435394</v>
      </c>
    </row>
    <row r="1511" spans="5:6" x14ac:dyDescent="0.25">
      <c r="E1511" s="24">
        <f t="shared" ca="1" si="46"/>
        <v>0.82327191189193472</v>
      </c>
      <c r="F1511" s="24">
        <f t="shared" ca="1" si="47"/>
        <v>3.8893748350396486</v>
      </c>
    </row>
    <row r="1512" spans="5:6" x14ac:dyDescent="0.25">
      <c r="E1512" s="24">
        <f t="shared" ca="1" si="46"/>
        <v>0.13232952120879915</v>
      </c>
      <c r="F1512" s="24">
        <f t="shared" ca="1" si="47"/>
        <v>40.449201887287792</v>
      </c>
    </row>
    <row r="1513" spans="5:6" x14ac:dyDescent="0.25">
      <c r="E1513" s="24">
        <f t="shared" ca="1" si="46"/>
        <v>0.72569175966568333</v>
      </c>
      <c r="F1513" s="24">
        <f t="shared" ca="1" si="47"/>
        <v>6.4125985555483922</v>
      </c>
    </row>
    <row r="1514" spans="5:6" x14ac:dyDescent="0.25">
      <c r="E1514" s="24">
        <f t="shared" ca="1" si="46"/>
        <v>0.55247247790220222</v>
      </c>
      <c r="F1514" s="24">
        <f t="shared" ca="1" si="47"/>
        <v>11.86703321165291</v>
      </c>
    </row>
    <row r="1515" spans="5:6" x14ac:dyDescent="0.25">
      <c r="E1515" s="24">
        <f t="shared" ca="1" si="46"/>
        <v>0.27532377845352674</v>
      </c>
      <c r="F1515" s="24">
        <f t="shared" ca="1" si="47"/>
        <v>25.796149953694457</v>
      </c>
    </row>
    <row r="1516" spans="5:6" x14ac:dyDescent="0.25">
      <c r="E1516" s="24">
        <f t="shared" ca="1" si="46"/>
        <v>3.4063374986422534E-2</v>
      </c>
      <c r="F1516" s="24">
        <f t="shared" ca="1" si="47"/>
        <v>67.590650384276131</v>
      </c>
    </row>
    <row r="1517" spans="5:6" x14ac:dyDescent="0.25">
      <c r="E1517" s="24">
        <f t="shared" ca="1" si="46"/>
        <v>0.11428127165942725</v>
      </c>
      <c r="F1517" s="24">
        <f t="shared" ca="1" si="47"/>
        <v>43.381851482102164</v>
      </c>
    </row>
    <row r="1518" spans="5:6" x14ac:dyDescent="0.25">
      <c r="E1518" s="24">
        <f t="shared" ca="1" si="46"/>
        <v>0.37479544490386485</v>
      </c>
      <c r="F1518" s="24">
        <f t="shared" ca="1" si="47"/>
        <v>19.627497641931321</v>
      </c>
    </row>
    <row r="1519" spans="5:6" x14ac:dyDescent="0.25">
      <c r="E1519" s="24">
        <f t="shared" ca="1" si="46"/>
        <v>0.67869089199367139</v>
      </c>
      <c r="F1519" s="24">
        <f t="shared" ca="1" si="47"/>
        <v>7.7517899028978139</v>
      </c>
    </row>
    <row r="1520" spans="5:6" x14ac:dyDescent="0.25">
      <c r="E1520" s="24">
        <f t="shared" ca="1" si="46"/>
        <v>0.37143168787332648</v>
      </c>
      <c r="F1520" s="24">
        <f t="shared" ca="1" si="47"/>
        <v>19.807806272697793</v>
      </c>
    </row>
    <row r="1521" spans="5:6" x14ac:dyDescent="0.25">
      <c r="E1521" s="24">
        <f t="shared" ca="1" si="46"/>
        <v>0.65147070902513859</v>
      </c>
      <c r="F1521" s="24">
        <f t="shared" ca="1" si="47"/>
        <v>8.570456854279719</v>
      </c>
    </row>
    <row r="1522" spans="5:6" x14ac:dyDescent="0.25">
      <c r="E1522" s="24">
        <f t="shared" ca="1" si="46"/>
        <v>0.25326637736633451</v>
      </c>
      <c r="F1522" s="24">
        <f t="shared" ca="1" si="47"/>
        <v>27.466269383459363</v>
      </c>
    </row>
    <row r="1523" spans="5:6" x14ac:dyDescent="0.25">
      <c r="E1523" s="24">
        <f t="shared" ca="1" si="46"/>
        <v>0.81610984437595324</v>
      </c>
      <c r="F1523" s="24">
        <f t="shared" ca="1" si="47"/>
        <v>4.0641263974349906</v>
      </c>
    </row>
    <row r="1524" spans="5:6" x14ac:dyDescent="0.25">
      <c r="E1524" s="24">
        <f t="shared" ca="1" si="46"/>
        <v>0.47113804390918745</v>
      </c>
      <c r="F1524" s="24">
        <f t="shared" ca="1" si="47"/>
        <v>15.052082821025147</v>
      </c>
    </row>
    <row r="1525" spans="5:6" x14ac:dyDescent="0.25">
      <c r="E1525" s="24">
        <f t="shared" ca="1" si="46"/>
        <v>0.27114769583872411</v>
      </c>
      <c r="F1525" s="24">
        <f t="shared" ca="1" si="47"/>
        <v>26.101832069355229</v>
      </c>
    </row>
    <row r="1526" spans="5:6" x14ac:dyDescent="0.25">
      <c r="E1526" s="24">
        <f t="shared" ca="1" si="46"/>
        <v>0.22058629953162601</v>
      </c>
      <c r="F1526" s="24">
        <f t="shared" ca="1" si="47"/>
        <v>30.229325591380597</v>
      </c>
    </row>
    <row r="1527" spans="5:6" x14ac:dyDescent="0.25">
      <c r="E1527" s="24">
        <f t="shared" ca="1" si="46"/>
        <v>0.84666802534146246</v>
      </c>
      <c r="F1527" s="24">
        <f t="shared" ca="1" si="47"/>
        <v>3.3289320580988258</v>
      </c>
    </row>
    <row r="1528" spans="5:6" x14ac:dyDescent="0.25">
      <c r="E1528" s="24">
        <f t="shared" ca="1" si="46"/>
        <v>0.54071466606684448</v>
      </c>
      <c r="F1528" s="24">
        <f t="shared" ca="1" si="47"/>
        <v>12.297271174800324</v>
      </c>
    </row>
    <row r="1529" spans="5:6" x14ac:dyDescent="0.25">
      <c r="E1529" s="24">
        <f t="shared" ca="1" si="46"/>
        <v>0.18192452463029496</v>
      </c>
      <c r="F1529" s="24">
        <f t="shared" ca="1" si="47"/>
        <v>34.083267555012839</v>
      </c>
    </row>
    <row r="1530" spans="5:6" x14ac:dyDescent="0.25">
      <c r="E1530" s="24">
        <f t="shared" ca="1" si="46"/>
        <v>0.5994069481290597</v>
      </c>
      <c r="F1530" s="24">
        <f t="shared" ca="1" si="47"/>
        <v>10.236290647197045</v>
      </c>
    </row>
    <row r="1531" spans="5:6" x14ac:dyDescent="0.25">
      <c r="E1531" s="24">
        <f t="shared" ca="1" si="46"/>
        <v>0.1845455134034597</v>
      </c>
      <c r="F1531" s="24">
        <f t="shared" ca="1" si="47"/>
        <v>33.797183216194441</v>
      </c>
    </row>
    <row r="1532" spans="5:6" x14ac:dyDescent="0.25">
      <c r="E1532" s="24">
        <f t="shared" ca="1" si="46"/>
        <v>0.24793934854275745</v>
      </c>
      <c r="F1532" s="24">
        <f t="shared" ca="1" si="47"/>
        <v>27.891422501099772</v>
      </c>
    </row>
    <row r="1533" spans="5:6" x14ac:dyDescent="0.25">
      <c r="E1533" s="24">
        <f t="shared" ca="1" si="46"/>
        <v>0.2551985299923426</v>
      </c>
      <c r="F1533" s="24">
        <f t="shared" ca="1" si="47"/>
        <v>27.314269754923711</v>
      </c>
    </row>
    <row r="1534" spans="5:6" x14ac:dyDescent="0.25">
      <c r="E1534" s="24">
        <f t="shared" ca="1" si="46"/>
        <v>0.36664046808540207</v>
      </c>
      <c r="F1534" s="24">
        <f t="shared" ca="1" si="47"/>
        <v>20.067471241853642</v>
      </c>
    </row>
    <row r="1535" spans="5:6" x14ac:dyDescent="0.25">
      <c r="E1535" s="24">
        <f t="shared" ca="1" si="46"/>
        <v>0.49674748514489109</v>
      </c>
      <c r="F1535" s="24">
        <f t="shared" ca="1" si="47"/>
        <v>13.993469203605114</v>
      </c>
    </row>
    <row r="1536" spans="5:6" x14ac:dyDescent="0.25">
      <c r="E1536" s="24">
        <f t="shared" ca="1" si="46"/>
        <v>0.37635454618913811</v>
      </c>
      <c r="F1536" s="24">
        <f t="shared" ca="1" si="47"/>
        <v>19.544472757807657</v>
      </c>
    </row>
    <row r="1537" spans="5:6" x14ac:dyDescent="0.25">
      <c r="E1537" s="24">
        <f t="shared" ca="1" si="46"/>
        <v>5.7804502296971427E-2</v>
      </c>
      <c r="F1537" s="24">
        <f t="shared" ca="1" si="47"/>
        <v>57.01377223852294</v>
      </c>
    </row>
    <row r="1538" spans="5:6" x14ac:dyDescent="0.25">
      <c r="E1538" s="24">
        <f t="shared" ca="1" si="46"/>
        <v>0.14228567318344776</v>
      </c>
      <c r="F1538" s="24">
        <f t="shared" ca="1" si="47"/>
        <v>38.998369186484894</v>
      </c>
    </row>
    <row r="1539" spans="5:6" x14ac:dyDescent="0.25">
      <c r="E1539" s="24">
        <f t="shared" ca="1" si="46"/>
        <v>0.97590899056975688</v>
      </c>
      <c r="F1539" s="24">
        <f t="shared" ca="1" si="47"/>
        <v>0.48771888567805904</v>
      </c>
    </row>
    <row r="1540" spans="5:6" x14ac:dyDescent="0.25">
      <c r="E1540" s="24">
        <f t="shared" ref="E1540:E1603" ca="1" si="48">RAND()</f>
        <v>0.38455522911628159</v>
      </c>
      <c r="F1540" s="24">
        <f t="shared" ref="F1540:F1603" ca="1" si="49">-LOG(E1540,EXP(1))/$C$3</f>
        <v>19.113357231150637</v>
      </c>
    </row>
    <row r="1541" spans="5:6" x14ac:dyDescent="0.25">
      <c r="E1541" s="24">
        <f t="shared" ca="1" si="48"/>
        <v>0.72051053776157803</v>
      </c>
      <c r="F1541" s="24">
        <f t="shared" ca="1" si="49"/>
        <v>6.5559047605245402</v>
      </c>
    </row>
    <row r="1542" spans="5:6" x14ac:dyDescent="0.25">
      <c r="E1542" s="24">
        <f t="shared" ca="1" si="48"/>
        <v>0.89816024934265759</v>
      </c>
      <c r="F1542" s="24">
        <f t="shared" ca="1" si="49"/>
        <v>2.1481355043337169</v>
      </c>
    </row>
    <row r="1543" spans="5:6" x14ac:dyDescent="0.25">
      <c r="E1543" s="24">
        <f t="shared" ca="1" si="48"/>
        <v>6.1597624958382724E-2</v>
      </c>
      <c r="F1543" s="24">
        <f t="shared" ca="1" si="49"/>
        <v>55.742639301127397</v>
      </c>
    </row>
    <row r="1544" spans="5:6" x14ac:dyDescent="0.25">
      <c r="E1544" s="24">
        <f t="shared" ca="1" si="48"/>
        <v>6.6926058023933921E-3</v>
      </c>
      <c r="F1544" s="24">
        <f t="shared" ca="1" si="49"/>
        <v>100.13503947191954</v>
      </c>
    </row>
    <row r="1545" spans="5:6" x14ac:dyDescent="0.25">
      <c r="E1545" s="24">
        <f t="shared" ca="1" si="48"/>
        <v>0.12471777186860999</v>
      </c>
      <c r="F1545" s="24">
        <f t="shared" ca="1" si="49"/>
        <v>41.634038389221445</v>
      </c>
    </row>
    <row r="1546" spans="5:6" x14ac:dyDescent="0.25">
      <c r="E1546" s="24">
        <f t="shared" ca="1" si="48"/>
        <v>0.27856834753503235</v>
      </c>
      <c r="F1546" s="24">
        <f t="shared" ca="1" si="49"/>
        <v>25.561836733429491</v>
      </c>
    </row>
    <row r="1547" spans="5:6" x14ac:dyDescent="0.25">
      <c r="E1547" s="24">
        <f t="shared" ca="1" si="48"/>
        <v>0.59907951778245538</v>
      </c>
      <c r="F1547" s="24">
        <f t="shared" ca="1" si="49"/>
        <v>10.247218775768001</v>
      </c>
    </row>
    <row r="1548" spans="5:6" x14ac:dyDescent="0.25">
      <c r="E1548" s="24">
        <f t="shared" ca="1" si="48"/>
        <v>0.31758796329394368</v>
      </c>
      <c r="F1548" s="24">
        <f t="shared" ca="1" si="49"/>
        <v>22.940008985517597</v>
      </c>
    </row>
    <row r="1549" spans="5:6" x14ac:dyDescent="0.25">
      <c r="E1549" s="24">
        <f t="shared" ca="1" si="48"/>
        <v>0.86127119015494302</v>
      </c>
      <c r="F1549" s="24">
        <f t="shared" ca="1" si="49"/>
        <v>2.9869170600690258</v>
      </c>
    </row>
    <row r="1550" spans="5:6" x14ac:dyDescent="0.25">
      <c r="E1550" s="24">
        <f t="shared" ca="1" si="48"/>
        <v>0.16390741718124913</v>
      </c>
      <c r="F1550" s="24">
        <f t="shared" ca="1" si="49"/>
        <v>36.169070798945476</v>
      </c>
    </row>
    <row r="1551" spans="5:6" x14ac:dyDescent="0.25">
      <c r="E1551" s="24">
        <f t="shared" ca="1" si="48"/>
        <v>0.40163185491218545</v>
      </c>
      <c r="F1551" s="24">
        <f t="shared" ca="1" si="49"/>
        <v>18.244387874996413</v>
      </c>
    </row>
    <row r="1552" spans="5:6" x14ac:dyDescent="0.25">
      <c r="E1552" s="24">
        <f t="shared" ca="1" si="48"/>
        <v>0.48595932193457969</v>
      </c>
      <c r="F1552" s="24">
        <f t="shared" ca="1" si="49"/>
        <v>14.432607166154954</v>
      </c>
    </row>
    <row r="1553" spans="5:6" x14ac:dyDescent="0.25">
      <c r="E1553" s="24">
        <f t="shared" ca="1" si="48"/>
        <v>0.93915248864022982</v>
      </c>
      <c r="F1553" s="24">
        <f t="shared" ca="1" si="49"/>
        <v>1.2555483648087868</v>
      </c>
    </row>
    <row r="1554" spans="5:6" x14ac:dyDescent="0.25">
      <c r="E1554" s="24">
        <f t="shared" ca="1" si="48"/>
        <v>0.92580681944349796</v>
      </c>
      <c r="F1554" s="24">
        <f t="shared" ca="1" si="49"/>
        <v>1.5417936882268368</v>
      </c>
    </row>
    <row r="1555" spans="5:6" x14ac:dyDescent="0.25">
      <c r="E1555" s="24">
        <f t="shared" ca="1" si="48"/>
        <v>0.69640646951552221</v>
      </c>
      <c r="F1555" s="24">
        <f t="shared" ca="1" si="49"/>
        <v>7.236435623787572</v>
      </c>
    </row>
    <row r="1556" spans="5:6" x14ac:dyDescent="0.25">
      <c r="E1556" s="24">
        <f t="shared" ca="1" si="48"/>
        <v>0.24639102409092128</v>
      </c>
      <c r="F1556" s="24">
        <f t="shared" ca="1" si="49"/>
        <v>28.016709523774502</v>
      </c>
    </row>
    <row r="1557" spans="5:6" x14ac:dyDescent="0.25">
      <c r="E1557" s="24">
        <f t="shared" ca="1" si="48"/>
        <v>0.24936777331082749</v>
      </c>
      <c r="F1557" s="24">
        <f t="shared" ca="1" si="49"/>
        <v>27.77652941925232</v>
      </c>
    </row>
    <row r="1558" spans="5:6" x14ac:dyDescent="0.25">
      <c r="E1558" s="24">
        <f t="shared" ca="1" si="48"/>
        <v>0.70419411695770318</v>
      </c>
      <c r="F1558" s="24">
        <f t="shared" ca="1" si="49"/>
        <v>7.0140245303379007</v>
      </c>
    </row>
    <row r="1559" spans="5:6" x14ac:dyDescent="0.25">
      <c r="E1559" s="24">
        <f t="shared" ca="1" si="48"/>
        <v>0.19541275003119307</v>
      </c>
      <c r="F1559" s="24">
        <f t="shared" ca="1" si="49"/>
        <v>32.652825811498211</v>
      </c>
    </row>
    <row r="1560" spans="5:6" x14ac:dyDescent="0.25">
      <c r="E1560" s="24">
        <f t="shared" ca="1" si="48"/>
        <v>0.98845888951205818</v>
      </c>
      <c r="F1560" s="24">
        <f t="shared" ca="1" si="49"/>
        <v>0.23216451989936673</v>
      </c>
    </row>
    <row r="1561" spans="5:6" x14ac:dyDescent="0.25">
      <c r="E1561" s="24">
        <f t="shared" ca="1" si="48"/>
        <v>0.47356617876538087</v>
      </c>
      <c r="F1561" s="24">
        <f t="shared" ca="1" si="49"/>
        <v>14.949272220844621</v>
      </c>
    </row>
    <row r="1562" spans="5:6" x14ac:dyDescent="0.25">
      <c r="E1562" s="24">
        <f t="shared" ca="1" si="48"/>
        <v>0.71995341480555741</v>
      </c>
      <c r="F1562" s="24">
        <f t="shared" ca="1" si="49"/>
        <v>6.5713754144845344</v>
      </c>
    </row>
    <row r="1563" spans="5:6" x14ac:dyDescent="0.25">
      <c r="E1563" s="24">
        <f t="shared" ca="1" si="48"/>
        <v>0.76770712516814743</v>
      </c>
      <c r="F1563" s="24">
        <f t="shared" ca="1" si="49"/>
        <v>5.2869393200639623</v>
      </c>
    </row>
    <row r="1564" spans="5:6" x14ac:dyDescent="0.25">
      <c r="E1564" s="24">
        <f t="shared" ca="1" si="48"/>
        <v>4.2803591671427998E-2</v>
      </c>
      <c r="F1564" s="24">
        <f t="shared" ca="1" si="49"/>
        <v>63.022665247170764</v>
      </c>
    </row>
    <row r="1565" spans="5:6" x14ac:dyDescent="0.25">
      <c r="E1565" s="24">
        <f t="shared" ca="1" si="48"/>
        <v>0.50587741565050637</v>
      </c>
      <c r="F1565" s="24">
        <f t="shared" ca="1" si="49"/>
        <v>13.629218012100154</v>
      </c>
    </row>
    <row r="1566" spans="5:6" x14ac:dyDescent="0.25">
      <c r="E1566" s="24">
        <f t="shared" ca="1" si="48"/>
        <v>0.93923472346447268</v>
      </c>
      <c r="F1566" s="24">
        <f t="shared" ca="1" si="49"/>
        <v>1.2537971854190326</v>
      </c>
    </row>
    <row r="1567" spans="5:6" x14ac:dyDescent="0.25">
      <c r="E1567" s="24">
        <f t="shared" ca="1" si="48"/>
        <v>0.73754804643572547</v>
      </c>
      <c r="F1567" s="24">
        <f t="shared" ca="1" si="49"/>
        <v>6.0884809036144745</v>
      </c>
    </row>
    <row r="1568" spans="5:6" x14ac:dyDescent="0.25">
      <c r="E1568" s="24">
        <f t="shared" ca="1" si="48"/>
        <v>0.13676923040617694</v>
      </c>
      <c r="F1568" s="24">
        <f t="shared" ca="1" si="49"/>
        <v>39.789204460486459</v>
      </c>
    </row>
    <row r="1569" spans="5:6" x14ac:dyDescent="0.25">
      <c r="E1569" s="24">
        <f t="shared" ca="1" si="48"/>
        <v>0.63445275337791573</v>
      </c>
      <c r="F1569" s="24">
        <f t="shared" ca="1" si="49"/>
        <v>9.0998491472309162</v>
      </c>
    </row>
    <row r="1570" spans="5:6" x14ac:dyDescent="0.25">
      <c r="E1570" s="24">
        <f t="shared" ca="1" si="48"/>
        <v>0.54350119202240399</v>
      </c>
      <c r="F1570" s="24">
        <f t="shared" ca="1" si="49"/>
        <v>12.19446758379568</v>
      </c>
    </row>
    <row r="1571" spans="5:6" x14ac:dyDescent="0.25">
      <c r="E1571" s="24">
        <f t="shared" ca="1" si="48"/>
        <v>9.7291200744500372E-3</v>
      </c>
      <c r="F1571" s="24">
        <f t="shared" ca="1" si="49"/>
        <v>92.652636423084417</v>
      </c>
    </row>
    <row r="1572" spans="5:6" x14ac:dyDescent="0.25">
      <c r="E1572" s="24">
        <f t="shared" ca="1" si="48"/>
        <v>0.57796681630240088</v>
      </c>
      <c r="F1572" s="24">
        <f t="shared" ca="1" si="49"/>
        <v>10.964776463987379</v>
      </c>
    </row>
    <row r="1573" spans="5:6" x14ac:dyDescent="0.25">
      <c r="E1573" s="24">
        <f t="shared" ca="1" si="48"/>
        <v>0.60744253444707275</v>
      </c>
      <c r="F1573" s="24">
        <f t="shared" ca="1" si="49"/>
        <v>9.969954034888838</v>
      </c>
    </row>
    <row r="1574" spans="5:6" x14ac:dyDescent="0.25">
      <c r="E1574" s="24">
        <f t="shared" ca="1" si="48"/>
        <v>0.5844498323744598</v>
      </c>
      <c r="F1574" s="24">
        <f t="shared" ca="1" si="49"/>
        <v>10.741686634748666</v>
      </c>
    </row>
    <row r="1575" spans="5:6" x14ac:dyDescent="0.25">
      <c r="E1575" s="24">
        <f t="shared" ca="1" si="48"/>
        <v>0.30135830700282573</v>
      </c>
      <c r="F1575" s="24">
        <f t="shared" ca="1" si="49"/>
        <v>23.98910666940861</v>
      </c>
    </row>
    <row r="1576" spans="5:6" x14ac:dyDescent="0.25">
      <c r="E1576" s="24">
        <f t="shared" ca="1" si="48"/>
        <v>0.1787469356411221</v>
      </c>
      <c r="F1576" s="24">
        <f t="shared" ca="1" si="49"/>
        <v>34.435684816428342</v>
      </c>
    </row>
    <row r="1577" spans="5:6" x14ac:dyDescent="0.25">
      <c r="E1577" s="24">
        <f t="shared" ca="1" si="48"/>
        <v>0.28417750101777317</v>
      </c>
      <c r="F1577" s="24">
        <f t="shared" ca="1" si="49"/>
        <v>25.163124649412378</v>
      </c>
    </row>
    <row r="1578" spans="5:6" x14ac:dyDescent="0.25">
      <c r="E1578" s="24">
        <f t="shared" ca="1" si="48"/>
        <v>0.20250611834133081</v>
      </c>
      <c r="F1578" s="24">
        <f t="shared" ca="1" si="49"/>
        <v>31.939703577214289</v>
      </c>
    </row>
    <row r="1579" spans="5:6" x14ac:dyDescent="0.25">
      <c r="E1579" s="24">
        <f t="shared" ca="1" si="48"/>
        <v>0.12767546329450519</v>
      </c>
      <c r="F1579" s="24">
        <f t="shared" ca="1" si="49"/>
        <v>41.165273555063813</v>
      </c>
    </row>
    <row r="1580" spans="5:6" x14ac:dyDescent="0.25">
      <c r="E1580" s="24">
        <f t="shared" ca="1" si="48"/>
        <v>0.79834235079535487</v>
      </c>
      <c r="F1580" s="24">
        <f t="shared" ca="1" si="49"/>
        <v>4.5043552501899455</v>
      </c>
    </row>
    <row r="1581" spans="5:6" x14ac:dyDescent="0.25">
      <c r="E1581" s="24">
        <f t="shared" ca="1" si="48"/>
        <v>0.56531457804213414</v>
      </c>
      <c r="F1581" s="24">
        <f t="shared" ca="1" si="49"/>
        <v>11.407458549634786</v>
      </c>
    </row>
    <row r="1582" spans="5:6" x14ac:dyDescent="0.25">
      <c r="E1582" s="24">
        <f t="shared" ca="1" si="48"/>
        <v>0.44298856694313782</v>
      </c>
      <c r="F1582" s="24">
        <f t="shared" ca="1" si="49"/>
        <v>16.284226350496159</v>
      </c>
    </row>
    <row r="1583" spans="5:6" x14ac:dyDescent="0.25">
      <c r="E1583" s="24">
        <f t="shared" ca="1" si="48"/>
        <v>0.59561011257417251</v>
      </c>
      <c r="F1583" s="24">
        <f t="shared" ca="1" si="49"/>
        <v>10.363379990298455</v>
      </c>
    </row>
    <row r="1584" spans="5:6" x14ac:dyDescent="0.25">
      <c r="E1584" s="24">
        <f t="shared" ca="1" si="48"/>
        <v>0.81985512384181847</v>
      </c>
      <c r="F1584" s="24">
        <f t="shared" ca="1" si="49"/>
        <v>3.9725526514992437</v>
      </c>
    </row>
    <row r="1585" spans="5:6" x14ac:dyDescent="0.25">
      <c r="E1585" s="24">
        <f t="shared" ca="1" si="48"/>
        <v>0.10589255330275471</v>
      </c>
      <c r="F1585" s="24">
        <f t="shared" ca="1" si="49"/>
        <v>44.906606940918884</v>
      </c>
    </row>
    <row r="1586" spans="5:6" x14ac:dyDescent="0.25">
      <c r="E1586" s="24">
        <f t="shared" ca="1" si="48"/>
        <v>0.42508055482276885</v>
      </c>
      <c r="F1586" s="24">
        <f t="shared" ca="1" si="49"/>
        <v>17.109531745176884</v>
      </c>
    </row>
    <row r="1587" spans="5:6" x14ac:dyDescent="0.25">
      <c r="E1587" s="24">
        <f t="shared" ca="1" si="48"/>
        <v>0.30168535179377653</v>
      </c>
      <c r="F1587" s="24">
        <f t="shared" ca="1" si="49"/>
        <v>23.967413724412467</v>
      </c>
    </row>
    <row r="1588" spans="5:6" x14ac:dyDescent="0.25">
      <c r="E1588" s="24">
        <f t="shared" ca="1" si="48"/>
        <v>0.13906669461435761</v>
      </c>
      <c r="F1588" s="24">
        <f t="shared" ca="1" si="49"/>
        <v>39.456032871150221</v>
      </c>
    </row>
    <row r="1589" spans="5:6" x14ac:dyDescent="0.25">
      <c r="E1589" s="24">
        <f t="shared" ca="1" si="48"/>
        <v>0.42747122164503404</v>
      </c>
      <c r="F1589" s="24">
        <f t="shared" ca="1" si="49"/>
        <v>16.997366213213205</v>
      </c>
    </row>
    <row r="1590" spans="5:6" x14ac:dyDescent="0.25">
      <c r="E1590" s="24">
        <f t="shared" ca="1" si="48"/>
        <v>0.60017597654334987</v>
      </c>
      <c r="F1590" s="24">
        <f t="shared" ca="1" si="49"/>
        <v>10.21064745058843</v>
      </c>
    </row>
    <row r="1591" spans="5:6" x14ac:dyDescent="0.25">
      <c r="E1591" s="24">
        <f t="shared" ca="1" si="48"/>
        <v>0.19277652600008843</v>
      </c>
      <c r="F1591" s="24">
        <f t="shared" ca="1" si="49"/>
        <v>32.92447314659556</v>
      </c>
    </row>
    <row r="1592" spans="5:6" x14ac:dyDescent="0.25">
      <c r="E1592" s="24">
        <f t="shared" ca="1" si="48"/>
        <v>0.38145399463668073</v>
      </c>
      <c r="F1592" s="24">
        <f t="shared" ca="1" si="49"/>
        <v>19.275300525176224</v>
      </c>
    </row>
    <row r="1593" spans="5:6" x14ac:dyDescent="0.25">
      <c r="E1593" s="24">
        <f t="shared" ca="1" si="48"/>
        <v>0.17781701687842388</v>
      </c>
      <c r="F1593" s="24">
        <f t="shared" ca="1" si="49"/>
        <v>34.540005050088233</v>
      </c>
    </row>
    <row r="1594" spans="5:6" x14ac:dyDescent="0.25">
      <c r="E1594" s="24">
        <f t="shared" ca="1" si="48"/>
        <v>0.32376680067825325</v>
      </c>
      <c r="F1594" s="24">
        <f t="shared" ca="1" si="49"/>
        <v>22.554635466559063</v>
      </c>
    </row>
    <row r="1595" spans="5:6" x14ac:dyDescent="0.25">
      <c r="E1595" s="24">
        <f t="shared" ca="1" si="48"/>
        <v>0.31516016651554835</v>
      </c>
      <c r="F1595" s="24">
        <f t="shared" ca="1" si="49"/>
        <v>23.093486085047406</v>
      </c>
    </row>
    <row r="1596" spans="5:6" x14ac:dyDescent="0.25">
      <c r="E1596" s="24">
        <f t="shared" ca="1" si="48"/>
        <v>0.93589560710430708</v>
      </c>
      <c r="F1596" s="24">
        <f t="shared" ca="1" si="49"/>
        <v>1.3250267919208385</v>
      </c>
    </row>
    <row r="1597" spans="5:6" x14ac:dyDescent="0.25">
      <c r="E1597" s="24">
        <f t="shared" ca="1" si="48"/>
        <v>0.60794430637701236</v>
      </c>
      <c r="F1597" s="24">
        <f t="shared" ca="1" si="49"/>
        <v>9.9534400513045664</v>
      </c>
    </row>
    <row r="1598" spans="5:6" x14ac:dyDescent="0.25">
      <c r="E1598" s="24">
        <f t="shared" ca="1" si="48"/>
        <v>0.33433641517817658</v>
      </c>
      <c r="F1598" s="24">
        <f t="shared" ca="1" si="49"/>
        <v>21.91215123699817</v>
      </c>
    </row>
    <row r="1599" spans="5:6" x14ac:dyDescent="0.25">
      <c r="E1599" s="24">
        <f t="shared" ca="1" si="48"/>
        <v>0.52751000391828984</v>
      </c>
      <c r="F1599" s="24">
        <f t="shared" ca="1" si="49"/>
        <v>12.791748980754706</v>
      </c>
    </row>
    <row r="1600" spans="5:6" x14ac:dyDescent="0.25">
      <c r="E1600" s="24">
        <f t="shared" ca="1" si="48"/>
        <v>0.19004225168659317</v>
      </c>
      <c r="F1600" s="24">
        <f t="shared" ca="1" si="49"/>
        <v>33.210177084919167</v>
      </c>
    </row>
    <row r="1601" spans="5:6" x14ac:dyDescent="0.25">
      <c r="E1601" s="24">
        <f t="shared" ca="1" si="48"/>
        <v>0.40738928262517449</v>
      </c>
      <c r="F1601" s="24">
        <f t="shared" ca="1" si="49"/>
        <v>17.959721645948559</v>
      </c>
    </row>
    <row r="1602" spans="5:6" x14ac:dyDescent="0.25">
      <c r="E1602" s="24">
        <f t="shared" ca="1" si="48"/>
        <v>0.7462859516051793</v>
      </c>
      <c r="F1602" s="24">
        <f t="shared" ca="1" si="49"/>
        <v>5.8529287816083881</v>
      </c>
    </row>
    <row r="1603" spans="5:6" x14ac:dyDescent="0.25">
      <c r="E1603" s="24">
        <f t="shared" ca="1" si="48"/>
        <v>0.4212683150220119</v>
      </c>
      <c r="F1603" s="24">
        <f t="shared" ca="1" si="49"/>
        <v>17.289706409272732</v>
      </c>
    </row>
    <row r="1604" spans="5:6" x14ac:dyDescent="0.25">
      <c r="E1604" s="24">
        <f t="shared" ref="E1604:E1667" ca="1" si="50">RAND()</f>
        <v>0.67615211012482079</v>
      </c>
      <c r="F1604" s="24">
        <f t="shared" ref="F1604:F1667" ca="1" si="51">-LOG(E1604,EXP(1))/$C$3</f>
        <v>7.8267442654740087</v>
      </c>
    </row>
    <row r="1605" spans="5:6" x14ac:dyDescent="0.25">
      <c r="E1605" s="24">
        <f t="shared" ca="1" si="50"/>
        <v>0.32933984757590362</v>
      </c>
      <c r="F1605" s="24">
        <f t="shared" ca="1" si="51"/>
        <v>22.213301800184521</v>
      </c>
    </row>
    <row r="1606" spans="5:6" x14ac:dyDescent="0.25">
      <c r="E1606" s="24">
        <f t="shared" ca="1" si="50"/>
        <v>6.0299152597362404E-2</v>
      </c>
      <c r="F1606" s="24">
        <f t="shared" ca="1" si="51"/>
        <v>56.168744569189549</v>
      </c>
    </row>
    <row r="1607" spans="5:6" x14ac:dyDescent="0.25">
      <c r="E1607" s="24">
        <f t="shared" ca="1" si="50"/>
        <v>0.45337105236604669</v>
      </c>
      <c r="F1607" s="24">
        <f t="shared" ca="1" si="51"/>
        <v>15.82088777265513</v>
      </c>
    </row>
    <row r="1608" spans="5:6" x14ac:dyDescent="0.25">
      <c r="E1608" s="24">
        <f t="shared" ca="1" si="50"/>
        <v>4.4702670839939729E-2</v>
      </c>
      <c r="F1608" s="24">
        <f t="shared" ca="1" si="51"/>
        <v>62.15444057626744</v>
      </c>
    </row>
    <row r="1609" spans="5:6" x14ac:dyDescent="0.25">
      <c r="E1609" s="24">
        <f t="shared" ca="1" si="50"/>
        <v>0.38924639877804779</v>
      </c>
      <c r="F1609" s="24">
        <f t="shared" ca="1" si="51"/>
        <v>18.870854400099752</v>
      </c>
    </row>
    <row r="1610" spans="5:6" x14ac:dyDescent="0.25">
      <c r="E1610" s="24">
        <f t="shared" ca="1" si="50"/>
        <v>0.23031691568121149</v>
      </c>
      <c r="F1610" s="24">
        <f t="shared" ca="1" si="51"/>
        <v>29.365980484359788</v>
      </c>
    </row>
    <row r="1611" spans="5:6" x14ac:dyDescent="0.25">
      <c r="E1611" s="24">
        <f t="shared" ca="1" si="50"/>
        <v>0.7172898827128068</v>
      </c>
      <c r="F1611" s="24">
        <f t="shared" ca="1" si="51"/>
        <v>6.6455044125907952</v>
      </c>
    </row>
    <row r="1612" spans="5:6" x14ac:dyDescent="0.25">
      <c r="E1612" s="24">
        <f t="shared" ca="1" si="50"/>
        <v>0.71999208101364198</v>
      </c>
      <c r="F1612" s="24">
        <f t="shared" ca="1" si="51"/>
        <v>6.5703013124936982</v>
      </c>
    </row>
    <row r="1613" spans="5:6" x14ac:dyDescent="0.25">
      <c r="E1613" s="24">
        <f t="shared" ca="1" si="50"/>
        <v>6.1399093912619107E-2</v>
      </c>
      <c r="F1613" s="24">
        <f t="shared" ca="1" si="51"/>
        <v>55.807204021227896</v>
      </c>
    </row>
    <row r="1614" spans="5:6" x14ac:dyDescent="0.25">
      <c r="E1614" s="24">
        <f t="shared" ca="1" si="50"/>
        <v>0.43012538336550821</v>
      </c>
      <c r="F1614" s="24">
        <f t="shared" ca="1" si="51"/>
        <v>16.873570471525834</v>
      </c>
    </row>
    <row r="1615" spans="5:6" x14ac:dyDescent="0.25">
      <c r="E1615" s="24">
        <f t="shared" ca="1" si="50"/>
        <v>0.68339879378035873</v>
      </c>
      <c r="F1615" s="24">
        <f t="shared" ca="1" si="51"/>
        <v>7.6135340865956103</v>
      </c>
    </row>
    <row r="1616" spans="5:6" x14ac:dyDescent="0.25">
      <c r="E1616" s="24">
        <f t="shared" ca="1" si="50"/>
        <v>7.7870435592133802E-2</v>
      </c>
      <c r="F1616" s="24">
        <f t="shared" ca="1" si="51"/>
        <v>51.05417831142578</v>
      </c>
    </row>
    <row r="1617" spans="5:6" x14ac:dyDescent="0.25">
      <c r="E1617" s="24">
        <f t="shared" ca="1" si="50"/>
        <v>0.59245047398680117</v>
      </c>
      <c r="F1617" s="24">
        <f t="shared" ca="1" si="51"/>
        <v>10.469759953489405</v>
      </c>
    </row>
    <row r="1618" spans="5:6" x14ac:dyDescent="0.25">
      <c r="E1618" s="24">
        <f t="shared" ca="1" si="50"/>
        <v>3.2385169514152379E-2</v>
      </c>
      <c r="F1618" s="24">
        <f t="shared" ca="1" si="51"/>
        <v>68.601093840387321</v>
      </c>
    </row>
    <row r="1619" spans="5:6" x14ac:dyDescent="0.25">
      <c r="E1619" s="24">
        <f t="shared" ca="1" si="50"/>
        <v>0.23287395282832102</v>
      </c>
      <c r="F1619" s="24">
        <f t="shared" ca="1" si="51"/>
        <v>29.1451589356389</v>
      </c>
    </row>
    <row r="1620" spans="5:6" x14ac:dyDescent="0.25">
      <c r="E1620" s="24">
        <f t="shared" ca="1" si="50"/>
        <v>0.16790039709136406</v>
      </c>
      <c r="F1620" s="24">
        <f t="shared" ca="1" si="51"/>
        <v>35.687686997092015</v>
      </c>
    </row>
    <row r="1621" spans="5:6" x14ac:dyDescent="0.25">
      <c r="E1621" s="24">
        <f t="shared" ca="1" si="50"/>
        <v>1.8469465549138975E-2</v>
      </c>
      <c r="F1621" s="24">
        <f t="shared" ca="1" si="51"/>
        <v>79.832728426977582</v>
      </c>
    </row>
    <row r="1622" spans="5:6" x14ac:dyDescent="0.25">
      <c r="E1622" s="24">
        <f t="shared" ca="1" si="50"/>
        <v>0.72299361757979774</v>
      </c>
      <c r="F1622" s="24">
        <f t="shared" ca="1" si="51"/>
        <v>6.4870976910559239</v>
      </c>
    </row>
    <row r="1623" spans="5:6" x14ac:dyDescent="0.25">
      <c r="E1623" s="24">
        <f t="shared" ca="1" si="50"/>
        <v>8.6649809766252361E-2</v>
      </c>
      <c r="F1623" s="24">
        <f t="shared" ca="1" si="51"/>
        <v>48.917609164998197</v>
      </c>
    </row>
    <row r="1624" spans="5:6" x14ac:dyDescent="0.25">
      <c r="E1624" s="24">
        <f t="shared" ca="1" si="50"/>
        <v>0.78899878286013359</v>
      </c>
      <c r="F1624" s="24">
        <f t="shared" ca="1" si="51"/>
        <v>4.7398100154706357</v>
      </c>
    </row>
    <row r="1625" spans="5:6" x14ac:dyDescent="0.25">
      <c r="E1625" s="24">
        <f t="shared" ca="1" si="50"/>
        <v>6.6209410205981256E-2</v>
      </c>
      <c r="F1625" s="24">
        <f t="shared" ca="1" si="51"/>
        <v>54.29865356029314</v>
      </c>
    </row>
    <row r="1626" spans="5:6" x14ac:dyDescent="0.25">
      <c r="E1626" s="24">
        <f t="shared" ca="1" si="50"/>
        <v>0.24068065125995564</v>
      </c>
      <c r="F1626" s="24">
        <f t="shared" ca="1" si="51"/>
        <v>28.485686454345231</v>
      </c>
    </row>
    <row r="1627" spans="5:6" x14ac:dyDescent="0.25">
      <c r="E1627" s="24">
        <f t="shared" ca="1" si="50"/>
        <v>0.24099734750913671</v>
      </c>
      <c r="F1627" s="24">
        <f t="shared" ca="1" si="51"/>
        <v>28.459387034764106</v>
      </c>
    </row>
    <row r="1628" spans="5:6" x14ac:dyDescent="0.25">
      <c r="E1628" s="24">
        <f t="shared" ca="1" si="50"/>
        <v>0.31751934225634781</v>
      </c>
      <c r="F1628" s="24">
        <f t="shared" ca="1" si="51"/>
        <v>22.944330840250686</v>
      </c>
    </row>
    <row r="1629" spans="5:6" x14ac:dyDescent="0.25">
      <c r="E1629" s="24">
        <f t="shared" ca="1" si="50"/>
        <v>0.26330567786187353</v>
      </c>
      <c r="F1629" s="24">
        <f t="shared" ca="1" si="51"/>
        <v>26.688792969638857</v>
      </c>
    </row>
    <row r="1630" spans="5:6" x14ac:dyDescent="0.25">
      <c r="E1630" s="24">
        <f t="shared" ca="1" si="50"/>
        <v>6.3443235322075409E-2</v>
      </c>
      <c r="F1630" s="24">
        <f t="shared" ca="1" si="51"/>
        <v>55.152194096294842</v>
      </c>
    </row>
    <row r="1631" spans="5:6" x14ac:dyDescent="0.25">
      <c r="E1631" s="24">
        <f t="shared" ca="1" si="50"/>
        <v>0.40974248130068924</v>
      </c>
      <c r="F1631" s="24">
        <f t="shared" ca="1" si="51"/>
        <v>17.844528220125213</v>
      </c>
    </row>
    <row r="1632" spans="5:6" x14ac:dyDescent="0.25">
      <c r="E1632" s="24">
        <f t="shared" ca="1" si="50"/>
        <v>0.41025116968226438</v>
      </c>
      <c r="F1632" s="24">
        <f t="shared" ca="1" si="51"/>
        <v>17.819713957418653</v>
      </c>
    </row>
    <row r="1633" spans="5:6" x14ac:dyDescent="0.25">
      <c r="E1633" s="24">
        <f t="shared" ca="1" si="50"/>
        <v>0.61977099184711781</v>
      </c>
      <c r="F1633" s="24">
        <f t="shared" ca="1" si="51"/>
        <v>9.5681047432935493</v>
      </c>
    </row>
    <row r="1634" spans="5:6" x14ac:dyDescent="0.25">
      <c r="E1634" s="24">
        <f t="shared" ca="1" si="50"/>
        <v>0.17192089806021338</v>
      </c>
      <c r="F1634" s="24">
        <f t="shared" ca="1" si="51"/>
        <v>35.214416059031649</v>
      </c>
    </row>
    <row r="1635" spans="5:6" x14ac:dyDescent="0.25">
      <c r="E1635" s="24">
        <f t="shared" ca="1" si="50"/>
        <v>0.91412845576522761</v>
      </c>
      <c r="F1635" s="24">
        <f t="shared" ca="1" si="51"/>
        <v>1.7956834998085003</v>
      </c>
    </row>
    <row r="1636" spans="5:6" x14ac:dyDescent="0.25">
      <c r="E1636" s="24">
        <f t="shared" ca="1" si="50"/>
        <v>0.10795801345537914</v>
      </c>
      <c r="F1636" s="24">
        <f t="shared" ca="1" si="51"/>
        <v>44.5202578349679</v>
      </c>
    </row>
    <row r="1637" spans="5:6" x14ac:dyDescent="0.25">
      <c r="E1637" s="24">
        <f t="shared" ca="1" si="50"/>
        <v>0.96619295489502022</v>
      </c>
      <c r="F1637" s="24">
        <f t="shared" ca="1" si="51"/>
        <v>0.68783436896223737</v>
      </c>
    </row>
    <row r="1638" spans="5:6" x14ac:dyDescent="0.25">
      <c r="E1638" s="24">
        <f t="shared" ca="1" si="50"/>
        <v>0.95682837272546861</v>
      </c>
      <c r="F1638" s="24">
        <f t="shared" ca="1" si="51"/>
        <v>0.88262484914353456</v>
      </c>
    </row>
    <row r="1639" spans="5:6" x14ac:dyDescent="0.25">
      <c r="E1639" s="24">
        <f t="shared" ca="1" si="50"/>
        <v>0.25396475733766843</v>
      </c>
      <c r="F1639" s="24">
        <f t="shared" ca="1" si="51"/>
        <v>27.411195444589229</v>
      </c>
    </row>
    <row r="1640" spans="5:6" x14ac:dyDescent="0.25">
      <c r="E1640" s="24">
        <f t="shared" ca="1" si="50"/>
        <v>0.78227022301433702</v>
      </c>
      <c r="F1640" s="24">
        <f t="shared" ca="1" si="51"/>
        <v>4.9111008879998197</v>
      </c>
    </row>
    <row r="1641" spans="5:6" x14ac:dyDescent="0.25">
      <c r="E1641" s="24">
        <f t="shared" ca="1" si="50"/>
        <v>8.352851455006427E-2</v>
      </c>
      <c r="F1641" s="24">
        <f t="shared" ca="1" si="51"/>
        <v>49.651344276055646</v>
      </c>
    </row>
    <row r="1642" spans="5:6" x14ac:dyDescent="0.25">
      <c r="E1642" s="24">
        <f t="shared" ca="1" si="50"/>
        <v>7.8915715069494463E-2</v>
      </c>
      <c r="F1642" s="24">
        <f t="shared" ca="1" si="51"/>
        <v>50.787497878205244</v>
      </c>
    </row>
    <row r="1643" spans="5:6" x14ac:dyDescent="0.25">
      <c r="E1643" s="24">
        <f t="shared" ca="1" si="50"/>
        <v>0.46287016236241596</v>
      </c>
      <c r="F1643" s="24">
        <f t="shared" ca="1" si="51"/>
        <v>15.406173821718012</v>
      </c>
    </row>
    <row r="1644" spans="5:6" x14ac:dyDescent="0.25">
      <c r="E1644" s="24">
        <f t="shared" ca="1" si="50"/>
        <v>0.52861570374398592</v>
      </c>
      <c r="F1644" s="24">
        <f t="shared" ca="1" si="51"/>
        <v>12.749871381463112</v>
      </c>
    </row>
    <row r="1645" spans="5:6" x14ac:dyDescent="0.25">
      <c r="E1645" s="24">
        <f t="shared" ca="1" si="50"/>
        <v>0.32239316918874761</v>
      </c>
      <c r="F1645" s="24">
        <f t="shared" ca="1" si="51"/>
        <v>22.63966911907869</v>
      </c>
    </row>
    <row r="1646" spans="5:6" x14ac:dyDescent="0.25">
      <c r="E1646" s="24">
        <f t="shared" ca="1" si="50"/>
        <v>0.77466599070160302</v>
      </c>
      <c r="F1646" s="24">
        <f t="shared" ca="1" si="51"/>
        <v>5.1064664453423543</v>
      </c>
    </row>
    <row r="1647" spans="5:6" x14ac:dyDescent="0.25">
      <c r="E1647" s="24">
        <f t="shared" ca="1" si="50"/>
        <v>0.63930173388665124</v>
      </c>
      <c r="F1647" s="24">
        <f t="shared" ca="1" si="51"/>
        <v>8.9475747809762307</v>
      </c>
    </row>
    <row r="1648" spans="5:6" x14ac:dyDescent="0.25">
      <c r="E1648" s="24">
        <f t="shared" ca="1" si="50"/>
        <v>0.36297739528124195</v>
      </c>
      <c r="F1648" s="24">
        <f t="shared" ca="1" si="51"/>
        <v>20.268294372175326</v>
      </c>
    </row>
    <row r="1649" spans="5:6" x14ac:dyDescent="0.25">
      <c r="E1649" s="24">
        <f t="shared" ca="1" si="50"/>
        <v>2.6865100381842977E-2</v>
      </c>
      <c r="F1649" s="24">
        <f t="shared" ca="1" si="51"/>
        <v>72.338544365593066</v>
      </c>
    </row>
    <row r="1650" spans="5:6" x14ac:dyDescent="0.25">
      <c r="E1650" s="24">
        <f t="shared" ca="1" si="50"/>
        <v>0.2847961062470229</v>
      </c>
      <c r="F1650" s="24">
        <f t="shared" ca="1" si="51"/>
        <v>25.119635428464612</v>
      </c>
    </row>
    <row r="1651" spans="5:6" x14ac:dyDescent="0.25">
      <c r="E1651" s="24">
        <f t="shared" ca="1" si="50"/>
        <v>0.84062517205258902</v>
      </c>
      <c r="F1651" s="24">
        <f t="shared" ca="1" si="51"/>
        <v>3.4721882303945844</v>
      </c>
    </row>
    <row r="1652" spans="5:6" x14ac:dyDescent="0.25">
      <c r="E1652" s="24">
        <f t="shared" ca="1" si="50"/>
        <v>0.91807449995717449</v>
      </c>
      <c r="F1652" s="24">
        <f t="shared" ca="1" si="51"/>
        <v>1.7095347403412209</v>
      </c>
    </row>
    <row r="1653" spans="5:6" x14ac:dyDescent="0.25">
      <c r="E1653" s="24">
        <f t="shared" ca="1" si="50"/>
        <v>0.97627295251064772</v>
      </c>
      <c r="F1653" s="24">
        <f t="shared" ca="1" si="51"/>
        <v>0.48026134420457212</v>
      </c>
    </row>
    <row r="1654" spans="5:6" x14ac:dyDescent="0.25">
      <c r="E1654" s="24">
        <f t="shared" ca="1" si="50"/>
        <v>0.21332003071332195</v>
      </c>
      <c r="F1654" s="24">
        <f t="shared" ca="1" si="51"/>
        <v>30.899234985441012</v>
      </c>
    </row>
    <row r="1655" spans="5:6" x14ac:dyDescent="0.25">
      <c r="E1655" s="24">
        <f t="shared" ca="1" si="50"/>
        <v>0.6849826222962877</v>
      </c>
      <c r="F1655" s="24">
        <f t="shared" ca="1" si="51"/>
        <v>7.5672361990447374</v>
      </c>
    </row>
    <row r="1656" spans="5:6" x14ac:dyDescent="0.25">
      <c r="E1656" s="24">
        <f t="shared" ca="1" si="50"/>
        <v>0.97077105628497651</v>
      </c>
      <c r="F1656" s="24">
        <f t="shared" ca="1" si="51"/>
        <v>0.59329239733011996</v>
      </c>
    </row>
    <row r="1657" spans="5:6" x14ac:dyDescent="0.25">
      <c r="E1657" s="24">
        <f t="shared" ca="1" si="50"/>
        <v>0.19644351260798543</v>
      </c>
      <c r="F1657" s="24">
        <f t="shared" ca="1" si="51"/>
        <v>32.547607132868087</v>
      </c>
    </row>
    <row r="1658" spans="5:6" x14ac:dyDescent="0.25">
      <c r="E1658" s="24">
        <f t="shared" ca="1" si="50"/>
        <v>0.55549633637958229</v>
      </c>
      <c r="F1658" s="24">
        <f t="shared" ca="1" si="51"/>
        <v>11.757865302009401</v>
      </c>
    </row>
    <row r="1659" spans="5:6" x14ac:dyDescent="0.25">
      <c r="E1659" s="24">
        <f t="shared" ca="1" si="50"/>
        <v>0.70410482318737089</v>
      </c>
      <c r="F1659" s="24">
        <f t="shared" ca="1" si="51"/>
        <v>7.0165607467023827</v>
      </c>
    </row>
    <row r="1660" spans="5:6" x14ac:dyDescent="0.25">
      <c r="E1660" s="24">
        <f t="shared" ca="1" si="50"/>
        <v>4.4464112183094651E-3</v>
      </c>
      <c r="F1660" s="24">
        <f t="shared" ca="1" si="51"/>
        <v>108.31315951939425</v>
      </c>
    </row>
    <row r="1661" spans="5:6" x14ac:dyDescent="0.25">
      <c r="E1661" s="24">
        <f t="shared" ca="1" si="50"/>
        <v>0.89022355306251755</v>
      </c>
      <c r="F1661" s="24">
        <f t="shared" ca="1" si="51"/>
        <v>2.3256532916172423</v>
      </c>
    </row>
    <row r="1662" spans="5:6" x14ac:dyDescent="0.25">
      <c r="E1662" s="24">
        <f t="shared" ca="1" si="50"/>
        <v>0.72751297406446558</v>
      </c>
      <c r="F1662" s="24">
        <f t="shared" ca="1" si="51"/>
        <v>6.3624689265984147</v>
      </c>
    </row>
    <row r="1663" spans="5:6" x14ac:dyDescent="0.25">
      <c r="E1663" s="24">
        <f t="shared" ca="1" si="50"/>
        <v>0.90615664001620355</v>
      </c>
      <c r="F1663" s="24">
        <f t="shared" ca="1" si="51"/>
        <v>1.9708619206623379</v>
      </c>
    </row>
    <row r="1664" spans="5:6" x14ac:dyDescent="0.25">
      <c r="E1664" s="24">
        <f t="shared" ca="1" si="50"/>
        <v>0.15814534110238776</v>
      </c>
      <c r="F1664" s="24">
        <f t="shared" ca="1" si="51"/>
        <v>36.884815767819973</v>
      </c>
    </row>
    <row r="1665" spans="5:6" x14ac:dyDescent="0.25">
      <c r="E1665" s="24">
        <f t="shared" ca="1" si="50"/>
        <v>0.82641811485576733</v>
      </c>
      <c r="F1665" s="24">
        <f t="shared" ca="1" si="51"/>
        <v>3.813088824278851</v>
      </c>
    </row>
    <row r="1666" spans="5:6" x14ac:dyDescent="0.25">
      <c r="E1666" s="24">
        <f t="shared" ca="1" si="50"/>
        <v>0.86847211377165101</v>
      </c>
      <c r="F1666" s="24">
        <f t="shared" ca="1" si="51"/>
        <v>2.8203960462394906</v>
      </c>
    </row>
    <row r="1667" spans="5:6" x14ac:dyDescent="0.25">
      <c r="E1667" s="24">
        <f t="shared" ca="1" si="50"/>
        <v>3.1471719267009535E-2</v>
      </c>
      <c r="F1667" s="24">
        <f t="shared" ca="1" si="51"/>
        <v>69.173318749252232</v>
      </c>
    </row>
    <row r="1668" spans="5:6" x14ac:dyDescent="0.25">
      <c r="E1668" s="24">
        <f t="shared" ref="E1668:E1731" ca="1" si="52">RAND()</f>
        <v>0.64965145989810968</v>
      </c>
      <c r="F1668" s="24">
        <f t="shared" ref="F1668:F1731" ca="1" si="53">-LOG(E1668,EXP(1))/$C$3</f>
        <v>8.6263855089758046</v>
      </c>
    </row>
    <row r="1669" spans="5:6" x14ac:dyDescent="0.25">
      <c r="E1669" s="24">
        <f t="shared" ca="1" si="52"/>
        <v>0.75456738406609736</v>
      </c>
      <c r="F1669" s="24">
        <f t="shared" ca="1" si="53"/>
        <v>5.6322139039603289</v>
      </c>
    </row>
    <row r="1670" spans="5:6" x14ac:dyDescent="0.25">
      <c r="E1670" s="24">
        <f t="shared" ca="1" si="52"/>
        <v>0.35054402320011024</v>
      </c>
      <c r="F1670" s="24">
        <f t="shared" ca="1" si="53"/>
        <v>20.965379585062276</v>
      </c>
    </row>
    <row r="1671" spans="5:6" x14ac:dyDescent="0.25">
      <c r="E1671" s="24">
        <f t="shared" ca="1" si="52"/>
        <v>0.32539478690871282</v>
      </c>
      <c r="F1671" s="24">
        <f t="shared" ca="1" si="53"/>
        <v>22.454322097775947</v>
      </c>
    </row>
    <row r="1672" spans="5:6" x14ac:dyDescent="0.25">
      <c r="E1672" s="24">
        <f t="shared" ca="1" si="52"/>
        <v>0.8806954526954911</v>
      </c>
      <c r="F1672" s="24">
        <f t="shared" ca="1" si="53"/>
        <v>2.5408679293676486</v>
      </c>
    </row>
    <row r="1673" spans="5:6" x14ac:dyDescent="0.25">
      <c r="E1673" s="24">
        <f t="shared" ca="1" si="52"/>
        <v>0.96627592069626744</v>
      </c>
      <c r="F1673" s="24">
        <f t="shared" ca="1" si="53"/>
        <v>0.68611706727948052</v>
      </c>
    </row>
    <row r="1674" spans="5:6" x14ac:dyDescent="0.25">
      <c r="E1674" s="24">
        <f t="shared" ca="1" si="52"/>
        <v>0.54128977851586602</v>
      </c>
      <c r="F1674" s="24">
        <f t="shared" ca="1" si="53"/>
        <v>12.276010171444522</v>
      </c>
    </row>
    <row r="1675" spans="5:6" x14ac:dyDescent="0.25">
      <c r="E1675" s="24">
        <f t="shared" ca="1" si="52"/>
        <v>0.5276244868753116</v>
      </c>
      <c r="F1675" s="24">
        <f t="shared" ca="1" si="53"/>
        <v>12.787408947954342</v>
      </c>
    </row>
    <row r="1676" spans="5:6" x14ac:dyDescent="0.25">
      <c r="E1676" s="24">
        <f t="shared" ca="1" si="52"/>
        <v>0.12522774654529678</v>
      </c>
      <c r="F1676" s="24">
        <f t="shared" ca="1" si="53"/>
        <v>41.552424541915883</v>
      </c>
    </row>
    <row r="1677" spans="5:6" x14ac:dyDescent="0.25">
      <c r="E1677" s="24">
        <f t="shared" ca="1" si="52"/>
        <v>0.75174493889476846</v>
      </c>
      <c r="F1677" s="24">
        <f t="shared" ca="1" si="53"/>
        <v>5.7071637913492772</v>
      </c>
    </row>
    <row r="1678" spans="5:6" x14ac:dyDescent="0.25">
      <c r="E1678" s="24">
        <f t="shared" ca="1" si="52"/>
        <v>0.77221060025915611</v>
      </c>
      <c r="F1678" s="24">
        <f t="shared" ca="1" si="53"/>
        <v>5.1699593579377154</v>
      </c>
    </row>
    <row r="1679" spans="5:6" x14ac:dyDescent="0.25">
      <c r="E1679" s="24">
        <f t="shared" ca="1" si="52"/>
        <v>0.8044898124707508</v>
      </c>
      <c r="F1679" s="24">
        <f t="shared" ca="1" si="53"/>
        <v>4.3509395162209064</v>
      </c>
    </row>
    <row r="1680" spans="5:6" x14ac:dyDescent="0.25">
      <c r="E1680" s="24">
        <f t="shared" ca="1" si="52"/>
        <v>0.93095910863644604</v>
      </c>
      <c r="F1680" s="24">
        <f t="shared" ca="1" si="53"/>
        <v>1.4307984929971047</v>
      </c>
    </row>
    <row r="1681" spans="5:6" x14ac:dyDescent="0.25">
      <c r="E1681" s="24">
        <f t="shared" ca="1" si="52"/>
        <v>0.3837189611912265</v>
      </c>
      <c r="F1681" s="24">
        <f t="shared" ca="1" si="53"/>
        <v>19.156897324824786</v>
      </c>
    </row>
    <row r="1682" spans="5:6" x14ac:dyDescent="0.25">
      <c r="E1682" s="24">
        <f t="shared" ca="1" si="52"/>
        <v>0.6719062702867139</v>
      </c>
      <c r="F1682" s="24">
        <f t="shared" ca="1" si="53"/>
        <v>7.9527285385412121</v>
      </c>
    </row>
    <row r="1683" spans="5:6" x14ac:dyDescent="0.25">
      <c r="E1683" s="24">
        <f t="shared" ca="1" si="52"/>
        <v>0.580993977346691</v>
      </c>
      <c r="F1683" s="24">
        <f t="shared" ca="1" si="53"/>
        <v>10.860297763930665</v>
      </c>
    </row>
    <row r="1684" spans="5:6" x14ac:dyDescent="0.25">
      <c r="E1684" s="24">
        <f t="shared" ca="1" si="52"/>
        <v>0.43210362055052021</v>
      </c>
      <c r="F1684" s="24">
        <f t="shared" ca="1" si="53"/>
        <v>16.78179714229892</v>
      </c>
    </row>
    <row r="1685" spans="5:6" x14ac:dyDescent="0.25">
      <c r="E1685" s="24">
        <f t="shared" ca="1" si="52"/>
        <v>0.62426076320949797</v>
      </c>
      <c r="F1685" s="24">
        <f t="shared" ca="1" si="53"/>
        <v>9.4237421629101146</v>
      </c>
    </row>
    <row r="1686" spans="5:6" x14ac:dyDescent="0.25">
      <c r="E1686" s="24">
        <f t="shared" ca="1" si="52"/>
        <v>0.45271917476380763</v>
      </c>
      <c r="F1686" s="24">
        <f t="shared" ca="1" si="53"/>
        <v>15.849665379793585</v>
      </c>
    </row>
    <row r="1687" spans="5:6" x14ac:dyDescent="0.25">
      <c r="E1687" s="24">
        <f t="shared" ca="1" si="52"/>
        <v>0.45670979571417414</v>
      </c>
      <c r="F1687" s="24">
        <f t="shared" ca="1" si="53"/>
        <v>15.674142202356542</v>
      </c>
    </row>
    <row r="1688" spans="5:6" x14ac:dyDescent="0.25">
      <c r="E1688" s="24">
        <f t="shared" ca="1" si="52"/>
        <v>0.97199358049801987</v>
      </c>
      <c r="F1688" s="24">
        <f t="shared" ca="1" si="53"/>
        <v>0.56812157938825547</v>
      </c>
    </row>
    <row r="1689" spans="5:6" x14ac:dyDescent="0.25">
      <c r="E1689" s="24">
        <f t="shared" ca="1" si="52"/>
        <v>0.29078178272298649</v>
      </c>
      <c r="F1689" s="24">
        <f t="shared" ca="1" si="53"/>
        <v>24.70364361333657</v>
      </c>
    </row>
    <row r="1690" spans="5:6" x14ac:dyDescent="0.25">
      <c r="E1690" s="24">
        <f t="shared" ca="1" si="52"/>
        <v>0.96574938342662353</v>
      </c>
      <c r="F1690" s="24">
        <f t="shared" ca="1" si="53"/>
        <v>0.69701831751789478</v>
      </c>
    </row>
    <row r="1691" spans="5:6" x14ac:dyDescent="0.25">
      <c r="E1691" s="24">
        <f t="shared" ca="1" si="52"/>
        <v>0.70226409086833896</v>
      </c>
      <c r="F1691" s="24">
        <f t="shared" ca="1" si="53"/>
        <v>7.0689149576567267</v>
      </c>
    </row>
    <row r="1692" spans="5:6" x14ac:dyDescent="0.25">
      <c r="E1692" s="24">
        <f t="shared" ca="1" si="52"/>
        <v>1.7292894990890484E-2</v>
      </c>
      <c r="F1692" s="24">
        <f t="shared" ca="1" si="53"/>
        <v>81.149191120090634</v>
      </c>
    </row>
    <row r="1693" spans="5:6" x14ac:dyDescent="0.25">
      <c r="E1693" s="24">
        <f t="shared" ca="1" si="52"/>
        <v>7.1718747177123232E-2</v>
      </c>
      <c r="F1693" s="24">
        <f t="shared" ca="1" si="53"/>
        <v>52.700061972951836</v>
      </c>
    </row>
    <row r="1694" spans="5:6" x14ac:dyDescent="0.25">
      <c r="E1694" s="24">
        <f t="shared" ca="1" si="52"/>
        <v>0.4332020094494885</v>
      </c>
      <c r="F1694" s="24">
        <f t="shared" ca="1" si="53"/>
        <v>16.731022504953305</v>
      </c>
    </row>
    <row r="1695" spans="5:6" x14ac:dyDescent="0.25">
      <c r="E1695" s="24">
        <f t="shared" ca="1" si="52"/>
        <v>0.93787793416023169</v>
      </c>
      <c r="F1695" s="24">
        <f t="shared" ca="1" si="53"/>
        <v>1.282709452032641</v>
      </c>
    </row>
    <row r="1696" spans="5:6" x14ac:dyDescent="0.25">
      <c r="E1696" s="24">
        <f t="shared" ca="1" si="52"/>
        <v>0.88616402342455169</v>
      </c>
      <c r="F1696" s="24">
        <f t="shared" ca="1" si="53"/>
        <v>2.417064349849035</v>
      </c>
    </row>
    <row r="1697" spans="5:6" x14ac:dyDescent="0.25">
      <c r="E1697" s="24">
        <f t="shared" ca="1" si="52"/>
        <v>0.78077821135098835</v>
      </c>
      <c r="F1697" s="24">
        <f t="shared" ca="1" si="53"/>
        <v>4.9492829963389946</v>
      </c>
    </row>
    <row r="1698" spans="5:6" x14ac:dyDescent="0.25">
      <c r="E1698" s="24">
        <f t="shared" ca="1" si="52"/>
        <v>0.38525864561373535</v>
      </c>
      <c r="F1698" s="24">
        <f t="shared" ca="1" si="53"/>
        <v>19.076807269331876</v>
      </c>
    </row>
    <row r="1699" spans="5:6" x14ac:dyDescent="0.25">
      <c r="E1699" s="24">
        <f t="shared" ca="1" si="52"/>
        <v>0.68836892711805986</v>
      </c>
      <c r="F1699" s="24">
        <f t="shared" ca="1" si="53"/>
        <v>7.4686070698631672</v>
      </c>
    </row>
    <row r="1700" spans="5:6" x14ac:dyDescent="0.25">
      <c r="E1700" s="24">
        <f t="shared" ca="1" si="52"/>
        <v>0.73077840234938929</v>
      </c>
      <c r="F1700" s="24">
        <f t="shared" ca="1" si="53"/>
        <v>6.2729001670084932</v>
      </c>
    </row>
    <row r="1701" spans="5:6" x14ac:dyDescent="0.25">
      <c r="E1701" s="24">
        <f t="shared" ca="1" si="52"/>
        <v>0.25060447553471288</v>
      </c>
      <c r="F1701" s="24">
        <f t="shared" ca="1" si="53"/>
        <v>27.677587548061126</v>
      </c>
    </row>
    <row r="1702" spans="5:6" x14ac:dyDescent="0.25">
      <c r="E1702" s="24">
        <f t="shared" ca="1" si="52"/>
        <v>0.77214146131553962</v>
      </c>
      <c r="F1702" s="24">
        <f t="shared" ca="1" si="53"/>
        <v>5.1717501139546345</v>
      </c>
    </row>
    <row r="1703" spans="5:6" x14ac:dyDescent="0.25">
      <c r="E1703" s="24">
        <f t="shared" ca="1" si="52"/>
        <v>0.10373066646541196</v>
      </c>
      <c r="F1703" s="24">
        <f t="shared" ca="1" si="53"/>
        <v>45.319149691149583</v>
      </c>
    </row>
    <row r="1704" spans="5:6" x14ac:dyDescent="0.25">
      <c r="E1704" s="24">
        <f t="shared" ca="1" si="52"/>
        <v>0.73856447062629527</v>
      </c>
      <c r="F1704" s="24">
        <f t="shared" ca="1" si="53"/>
        <v>6.0609376278962532</v>
      </c>
    </row>
    <row r="1705" spans="5:6" x14ac:dyDescent="0.25">
      <c r="E1705" s="24">
        <f t="shared" ca="1" si="52"/>
        <v>0.30984541520646469</v>
      </c>
      <c r="F1705" s="24">
        <f t="shared" ca="1" si="53"/>
        <v>23.433635329996196</v>
      </c>
    </row>
    <row r="1706" spans="5:6" x14ac:dyDescent="0.25">
      <c r="E1706" s="24">
        <f t="shared" ca="1" si="52"/>
        <v>0.64204138674713074</v>
      </c>
      <c r="F1706" s="24">
        <f t="shared" ca="1" si="53"/>
        <v>8.8620502406353321</v>
      </c>
    </row>
    <row r="1707" spans="5:6" x14ac:dyDescent="0.25">
      <c r="E1707" s="24">
        <f t="shared" ca="1" si="52"/>
        <v>6.0088159801441332E-3</v>
      </c>
      <c r="F1707" s="24">
        <f t="shared" ca="1" si="53"/>
        <v>102.29055116278379</v>
      </c>
    </row>
    <row r="1708" spans="5:6" x14ac:dyDescent="0.25">
      <c r="E1708" s="24">
        <f t="shared" ca="1" si="52"/>
        <v>0.61635010134143253</v>
      </c>
      <c r="F1708" s="24">
        <f t="shared" ca="1" si="53"/>
        <v>9.6788026112546213</v>
      </c>
    </row>
    <row r="1709" spans="5:6" x14ac:dyDescent="0.25">
      <c r="E1709" s="24">
        <f t="shared" ca="1" si="52"/>
        <v>0.67410466643093703</v>
      </c>
      <c r="F1709" s="24">
        <f t="shared" ca="1" si="53"/>
        <v>7.8873977737147642</v>
      </c>
    </row>
    <row r="1710" spans="5:6" x14ac:dyDescent="0.25">
      <c r="E1710" s="24">
        <f t="shared" ca="1" si="52"/>
        <v>0.7164236242303812</v>
      </c>
      <c r="F1710" s="24">
        <f t="shared" ca="1" si="53"/>
        <v>6.6696726605327745</v>
      </c>
    </row>
    <row r="1711" spans="5:6" x14ac:dyDescent="0.25">
      <c r="E1711" s="24">
        <f t="shared" ca="1" si="52"/>
        <v>0.13084782097656533</v>
      </c>
      <c r="F1711" s="24">
        <f t="shared" ca="1" si="53"/>
        <v>40.67440605958901</v>
      </c>
    </row>
    <row r="1712" spans="5:6" x14ac:dyDescent="0.25">
      <c r="E1712" s="24">
        <f t="shared" ca="1" si="52"/>
        <v>0.59497797603390168</v>
      </c>
      <c r="F1712" s="24">
        <f t="shared" ca="1" si="53"/>
        <v>10.384617783813091</v>
      </c>
    </row>
    <row r="1713" spans="5:6" x14ac:dyDescent="0.25">
      <c r="E1713" s="24">
        <f t="shared" ca="1" si="52"/>
        <v>0.36173137563805891</v>
      </c>
      <c r="F1713" s="24">
        <f t="shared" ca="1" si="53"/>
        <v>20.33706797729679</v>
      </c>
    </row>
    <row r="1714" spans="5:6" x14ac:dyDescent="0.25">
      <c r="E1714" s="24">
        <f t="shared" ca="1" si="52"/>
        <v>0.98573502631207555</v>
      </c>
      <c r="F1714" s="24">
        <f t="shared" ca="1" si="53"/>
        <v>0.28735392974597324</v>
      </c>
    </row>
    <row r="1715" spans="5:6" x14ac:dyDescent="0.25">
      <c r="E1715" s="24">
        <f t="shared" ca="1" si="52"/>
        <v>9.3835124800440983E-3</v>
      </c>
      <c r="F1715" s="24">
        <f t="shared" ca="1" si="53"/>
        <v>93.376022424699855</v>
      </c>
    </row>
    <row r="1716" spans="5:6" x14ac:dyDescent="0.25">
      <c r="E1716" s="24">
        <f t="shared" ca="1" si="52"/>
        <v>0.11408650210450311</v>
      </c>
      <c r="F1716" s="24">
        <f t="shared" ca="1" si="53"/>
        <v>43.415966558662937</v>
      </c>
    </row>
    <row r="1717" spans="5:6" x14ac:dyDescent="0.25">
      <c r="E1717" s="24">
        <f t="shared" ca="1" si="52"/>
        <v>0.25101856583842375</v>
      </c>
      <c r="F1717" s="24">
        <f t="shared" ca="1" si="53"/>
        <v>27.644567502041053</v>
      </c>
    </row>
    <row r="1718" spans="5:6" x14ac:dyDescent="0.25">
      <c r="E1718" s="24">
        <f t="shared" ca="1" si="52"/>
        <v>0.90757204650602352</v>
      </c>
      <c r="F1718" s="24">
        <f t="shared" ca="1" si="53"/>
        <v>1.9396465181015088</v>
      </c>
    </row>
    <row r="1719" spans="5:6" x14ac:dyDescent="0.25">
      <c r="E1719" s="24">
        <f t="shared" ca="1" si="52"/>
        <v>0.66761937512489467</v>
      </c>
      <c r="F1719" s="24">
        <f t="shared" ca="1" si="53"/>
        <v>8.0807413111825159</v>
      </c>
    </row>
    <row r="1720" spans="5:6" x14ac:dyDescent="0.25">
      <c r="E1720" s="24">
        <f t="shared" ca="1" si="52"/>
        <v>0.74609019156495882</v>
      </c>
      <c r="F1720" s="24">
        <f t="shared" ca="1" si="53"/>
        <v>5.85817571730189</v>
      </c>
    </row>
    <row r="1721" spans="5:6" x14ac:dyDescent="0.25">
      <c r="E1721" s="24">
        <f t="shared" ca="1" si="52"/>
        <v>0.21261176067039422</v>
      </c>
      <c r="F1721" s="24">
        <f t="shared" ca="1" si="53"/>
        <v>30.965749926103278</v>
      </c>
    </row>
    <row r="1722" spans="5:6" x14ac:dyDescent="0.25">
      <c r="E1722" s="24">
        <f t="shared" ca="1" si="52"/>
        <v>0.83639427733368232</v>
      </c>
      <c r="F1722" s="24">
        <f t="shared" ca="1" si="53"/>
        <v>3.573103069440188</v>
      </c>
    </row>
    <row r="1723" spans="5:6" x14ac:dyDescent="0.25">
      <c r="E1723" s="24">
        <f t="shared" ca="1" si="52"/>
        <v>0.71395390168699724</v>
      </c>
      <c r="F1723" s="24">
        <f t="shared" ca="1" si="53"/>
        <v>6.7387376438090412</v>
      </c>
    </row>
    <row r="1724" spans="5:6" x14ac:dyDescent="0.25">
      <c r="E1724" s="24">
        <f t="shared" ca="1" si="52"/>
        <v>0.34958203425863255</v>
      </c>
      <c r="F1724" s="24">
        <f t="shared" ca="1" si="53"/>
        <v>21.020340518832512</v>
      </c>
    </row>
    <row r="1725" spans="5:6" x14ac:dyDescent="0.25">
      <c r="E1725" s="24">
        <f t="shared" ca="1" si="52"/>
        <v>0.95316165144029097</v>
      </c>
      <c r="F1725" s="24">
        <f t="shared" ca="1" si="53"/>
        <v>0.95941531911108435</v>
      </c>
    </row>
    <row r="1726" spans="5:6" x14ac:dyDescent="0.25">
      <c r="E1726" s="24">
        <f t="shared" ca="1" si="52"/>
        <v>0.35684275809775301</v>
      </c>
      <c r="F1726" s="24">
        <f t="shared" ca="1" si="53"/>
        <v>20.609200954766614</v>
      </c>
    </row>
    <row r="1727" spans="5:6" x14ac:dyDescent="0.25">
      <c r="E1727" s="24">
        <f t="shared" ca="1" si="52"/>
        <v>0.81296697040739296</v>
      </c>
      <c r="F1727" s="24">
        <f t="shared" ca="1" si="53"/>
        <v>4.1412959412958434</v>
      </c>
    </row>
    <row r="1728" spans="5:6" x14ac:dyDescent="0.25">
      <c r="E1728" s="24">
        <f t="shared" ca="1" si="52"/>
        <v>0.16379603941738707</v>
      </c>
      <c r="F1728" s="24">
        <f t="shared" ca="1" si="53"/>
        <v>36.182665744730507</v>
      </c>
    </row>
    <row r="1729" spans="5:6" x14ac:dyDescent="0.25">
      <c r="E1729" s="24">
        <f t="shared" ca="1" si="52"/>
        <v>0.36140369069050438</v>
      </c>
      <c r="F1729" s="24">
        <f t="shared" ca="1" si="53"/>
        <v>20.355193773444235</v>
      </c>
    </row>
    <row r="1730" spans="5:6" x14ac:dyDescent="0.25">
      <c r="E1730" s="24">
        <f t="shared" ca="1" si="52"/>
        <v>6.6013658215709037E-2</v>
      </c>
      <c r="F1730" s="24">
        <f t="shared" ca="1" si="53"/>
        <v>54.357872314062647</v>
      </c>
    </row>
    <row r="1731" spans="5:6" x14ac:dyDescent="0.25">
      <c r="E1731" s="24">
        <f t="shared" ca="1" si="52"/>
        <v>0.68838067372754241</v>
      </c>
      <c r="F1731" s="24">
        <f t="shared" ca="1" si="53"/>
        <v>7.468265784578592</v>
      </c>
    </row>
    <row r="1732" spans="5:6" x14ac:dyDescent="0.25">
      <c r="E1732" s="24">
        <f t="shared" ref="E1732:E1795" ca="1" si="54">RAND()</f>
        <v>0.92592386482286893</v>
      </c>
      <c r="F1732" s="24">
        <f t="shared" ref="F1732:F1795" ca="1" si="55">-LOG(E1732,EXP(1))/$C$3</f>
        <v>1.539265342598148</v>
      </c>
    </row>
    <row r="1733" spans="5:6" x14ac:dyDescent="0.25">
      <c r="E1733" s="24">
        <f t="shared" ca="1" si="54"/>
        <v>0.2891193043503173</v>
      </c>
      <c r="F1733" s="24">
        <f t="shared" ca="1" si="55"/>
        <v>24.818317164687421</v>
      </c>
    </row>
    <row r="1734" spans="5:6" x14ac:dyDescent="0.25">
      <c r="E1734" s="24">
        <f t="shared" ca="1" si="54"/>
        <v>0.35458135926780232</v>
      </c>
      <c r="F1734" s="24">
        <f t="shared" ca="1" si="55"/>
        <v>20.736349101210074</v>
      </c>
    </row>
    <row r="1735" spans="5:6" x14ac:dyDescent="0.25">
      <c r="E1735" s="24">
        <f t="shared" ca="1" si="54"/>
        <v>0.60947072048444262</v>
      </c>
      <c r="F1735" s="24">
        <f t="shared" ca="1" si="55"/>
        <v>9.9032873959283769</v>
      </c>
    </row>
    <row r="1736" spans="5:6" x14ac:dyDescent="0.25">
      <c r="E1736" s="24">
        <f t="shared" ca="1" si="54"/>
        <v>5.344149382242902E-2</v>
      </c>
      <c r="F1736" s="24">
        <f t="shared" ca="1" si="55"/>
        <v>58.583355937608317</v>
      </c>
    </row>
    <row r="1737" spans="5:6" x14ac:dyDescent="0.25">
      <c r="E1737" s="24">
        <f t="shared" ca="1" si="54"/>
        <v>0.31966102790154849</v>
      </c>
      <c r="F1737" s="24">
        <f t="shared" ca="1" si="55"/>
        <v>22.809882648757522</v>
      </c>
    </row>
    <row r="1738" spans="5:6" x14ac:dyDescent="0.25">
      <c r="E1738" s="24">
        <f t="shared" ca="1" si="54"/>
        <v>0.86826010881642135</v>
      </c>
      <c r="F1738" s="24">
        <f t="shared" ca="1" si="55"/>
        <v>2.8252788935437638</v>
      </c>
    </row>
    <row r="1739" spans="5:6" x14ac:dyDescent="0.25">
      <c r="E1739" s="24">
        <f t="shared" ca="1" si="54"/>
        <v>0.28165212707886755</v>
      </c>
      <c r="F1739" s="24">
        <f t="shared" ca="1" si="55"/>
        <v>25.34165122927525</v>
      </c>
    </row>
    <row r="1740" spans="5:6" x14ac:dyDescent="0.25">
      <c r="E1740" s="24">
        <f t="shared" ca="1" si="54"/>
        <v>0.69471838552652165</v>
      </c>
      <c r="F1740" s="24">
        <f t="shared" ca="1" si="55"/>
        <v>7.2849743242917562</v>
      </c>
    </row>
    <row r="1741" spans="5:6" x14ac:dyDescent="0.25">
      <c r="E1741" s="24">
        <f t="shared" ca="1" si="54"/>
        <v>0.58398614110792901</v>
      </c>
      <c r="F1741" s="24">
        <f t="shared" ca="1" si="55"/>
        <v>10.757560548301354</v>
      </c>
    </row>
    <row r="1742" spans="5:6" x14ac:dyDescent="0.25">
      <c r="E1742" s="24">
        <f t="shared" ca="1" si="54"/>
        <v>0.28697501329927877</v>
      </c>
      <c r="F1742" s="24">
        <f t="shared" ca="1" si="55"/>
        <v>24.967202573751809</v>
      </c>
    </row>
    <row r="1743" spans="5:6" x14ac:dyDescent="0.25">
      <c r="E1743" s="24">
        <f t="shared" ca="1" si="54"/>
        <v>0.49344549602654431</v>
      </c>
      <c r="F1743" s="24">
        <f t="shared" ca="1" si="55"/>
        <v>14.12685739846332</v>
      </c>
    </row>
    <row r="1744" spans="5:6" x14ac:dyDescent="0.25">
      <c r="E1744" s="24">
        <f t="shared" ca="1" si="54"/>
        <v>0.61328709301961171</v>
      </c>
      <c r="F1744" s="24">
        <f t="shared" ca="1" si="55"/>
        <v>9.7784422341034336</v>
      </c>
    </row>
    <row r="1745" spans="5:6" x14ac:dyDescent="0.25">
      <c r="E1745" s="24">
        <f t="shared" ca="1" si="54"/>
        <v>0.80084411452629523</v>
      </c>
      <c r="F1745" s="24">
        <f t="shared" ca="1" si="55"/>
        <v>4.4417792885723788</v>
      </c>
    </row>
    <row r="1746" spans="5:6" x14ac:dyDescent="0.25">
      <c r="E1746" s="24">
        <f t="shared" ca="1" si="54"/>
        <v>0.7277208642646128</v>
      </c>
      <c r="F1746" s="24">
        <f t="shared" ca="1" si="55"/>
        <v>6.3567546504158283</v>
      </c>
    </row>
    <row r="1747" spans="5:6" x14ac:dyDescent="0.25">
      <c r="E1747" s="24">
        <f t="shared" ca="1" si="54"/>
        <v>0.71495389545400823</v>
      </c>
      <c r="F1747" s="24">
        <f t="shared" ca="1" si="55"/>
        <v>6.7107444049936271</v>
      </c>
    </row>
    <row r="1748" spans="5:6" x14ac:dyDescent="0.25">
      <c r="E1748" s="24">
        <f t="shared" ca="1" si="54"/>
        <v>0.16877688386051215</v>
      </c>
      <c r="F1748" s="24">
        <f t="shared" ca="1" si="55"/>
        <v>35.583553003045431</v>
      </c>
    </row>
    <row r="1749" spans="5:6" x14ac:dyDescent="0.25">
      <c r="E1749" s="24">
        <f t="shared" ca="1" si="54"/>
        <v>2.1130854299384438E-2</v>
      </c>
      <c r="F1749" s="24">
        <f t="shared" ca="1" si="55"/>
        <v>77.140420350666048</v>
      </c>
    </row>
    <row r="1750" spans="5:6" x14ac:dyDescent="0.25">
      <c r="E1750" s="24">
        <f t="shared" ca="1" si="54"/>
        <v>0.42297985758275136</v>
      </c>
      <c r="F1750" s="24">
        <f t="shared" ca="1" si="55"/>
        <v>17.208614381546248</v>
      </c>
    </row>
    <row r="1751" spans="5:6" x14ac:dyDescent="0.25">
      <c r="E1751" s="24">
        <f t="shared" ca="1" si="54"/>
        <v>0.12840995599193816</v>
      </c>
      <c r="F1751" s="24">
        <f t="shared" ca="1" si="55"/>
        <v>41.050547037084726</v>
      </c>
    </row>
    <row r="1752" spans="5:6" x14ac:dyDescent="0.25">
      <c r="E1752" s="24">
        <f t="shared" ca="1" si="54"/>
        <v>7.8400883221097839E-2</v>
      </c>
      <c r="F1752" s="24">
        <f t="shared" ca="1" si="55"/>
        <v>50.918401722280073</v>
      </c>
    </row>
    <row r="1753" spans="5:6" x14ac:dyDescent="0.25">
      <c r="E1753" s="24">
        <f t="shared" ca="1" si="54"/>
        <v>0.60715529019842207</v>
      </c>
      <c r="F1753" s="24">
        <f t="shared" ca="1" si="55"/>
        <v>9.9794137670957408</v>
      </c>
    </row>
    <row r="1754" spans="5:6" x14ac:dyDescent="0.25">
      <c r="E1754" s="24">
        <f t="shared" ca="1" si="54"/>
        <v>0.33350188549983895</v>
      </c>
      <c r="F1754" s="24">
        <f t="shared" ca="1" si="55"/>
        <v>21.962135199395199</v>
      </c>
    </row>
    <row r="1755" spans="5:6" x14ac:dyDescent="0.25">
      <c r="E1755" s="24">
        <f t="shared" ca="1" si="54"/>
        <v>0.4393031438922369</v>
      </c>
      <c r="F1755" s="24">
        <f t="shared" ca="1" si="55"/>
        <v>16.451311428617796</v>
      </c>
    </row>
    <row r="1756" spans="5:6" x14ac:dyDescent="0.25">
      <c r="E1756" s="24">
        <f t="shared" ca="1" si="54"/>
        <v>0.36201560859447035</v>
      </c>
      <c r="F1756" s="24">
        <f t="shared" ca="1" si="55"/>
        <v>20.321359008432459</v>
      </c>
    </row>
    <row r="1757" spans="5:6" x14ac:dyDescent="0.25">
      <c r="E1757" s="24">
        <f t="shared" ca="1" si="54"/>
        <v>0.25325014233029519</v>
      </c>
      <c r="F1757" s="24">
        <f t="shared" ca="1" si="55"/>
        <v>27.467551476770325</v>
      </c>
    </row>
    <row r="1758" spans="5:6" x14ac:dyDescent="0.25">
      <c r="E1758" s="24">
        <f t="shared" ca="1" si="54"/>
        <v>0.98067943714466366</v>
      </c>
      <c r="F1758" s="24">
        <f t="shared" ca="1" si="55"/>
        <v>0.39019288664646412</v>
      </c>
    </row>
    <row r="1759" spans="5:6" x14ac:dyDescent="0.25">
      <c r="E1759" s="24">
        <f t="shared" ca="1" si="54"/>
        <v>0.25920047207905694</v>
      </c>
      <c r="F1759" s="24">
        <f t="shared" ca="1" si="55"/>
        <v>27.003069864260357</v>
      </c>
    </row>
    <row r="1760" spans="5:6" x14ac:dyDescent="0.25">
      <c r="E1760" s="24">
        <f t="shared" ca="1" si="54"/>
        <v>0.56893028121321443</v>
      </c>
      <c r="F1760" s="24">
        <f t="shared" ca="1" si="55"/>
        <v>11.279947619731518</v>
      </c>
    </row>
    <row r="1761" spans="5:6" x14ac:dyDescent="0.25">
      <c r="E1761" s="24">
        <f t="shared" ca="1" si="54"/>
        <v>0.34214918445259113</v>
      </c>
      <c r="F1761" s="24">
        <f t="shared" ca="1" si="55"/>
        <v>21.450168503651614</v>
      </c>
    </row>
    <row r="1762" spans="5:6" x14ac:dyDescent="0.25">
      <c r="E1762" s="24">
        <f t="shared" ca="1" si="54"/>
        <v>0.75401869489522055</v>
      </c>
      <c r="F1762" s="24">
        <f t="shared" ca="1" si="55"/>
        <v>5.6467623398162177</v>
      </c>
    </row>
    <row r="1763" spans="5:6" x14ac:dyDescent="0.25">
      <c r="E1763" s="24">
        <f t="shared" ca="1" si="54"/>
        <v>0.99933291710113059</v>
      </c>
      <c r="F1763" s="24">
        <f t="shared" ca="1" si="55"/>
        <v>1.3346109953329263E-2</v>
      </c>
    </row>
    <row r="1764" spans="5:6" x14ac:dyDescent="0.25">
      <c r="E1764" s="24">
        <f t="shared" ca="1" si="54"/>
        <v>0.2404212610354004</v>
      </c>
      <c r="F1764" s="24">
        <f t="shared" ca="1" si="55"/>
        <v>28.507252799692051</v>
      </c>
    </row>
    <row r="1765" spans="5:6" x14ac:dyDescent="0.25">
      <c r="E1765" s="24">
        <f t="shared" ca="1" si="54"/>
        <v>0.79894398302328129</v>
      </c>
      <c r="F1765" s="24">
        <f t="shared" ca="1" si="55"/>
        <v>4.489288890611455</v>
      </c>
    </row>
    <row r="1766" spans="5:6" x14ac:dyDescent="0.25">
      <c r="E1766" s="24">
        <f t="shared" ca="1" si="54"/>
        <v>0.89819744179848393</v>
      </c>
      <c r="F1766" s="24">
        <f t="shared" ca="1" si="55"/>
        <v>2.1473073294993825</v>
      </c>
    </row>
    <row r="1767" spans="5:6" x14ac:dyDescent="0.25">
      <c r="E1767" s="24">
        <f t="shared" ca="1" si="54"/>
        <v>0.65791454589201948</v>
      </c>
      <c r="F1767" s="24">
        <f t="shared" ca="1" si="55"/>
        <v>8.3736045111121005</v>
      </c>
    </row>
    <row r="1768" spans="5:6" x14ac:dyDescent="0.25">
      <c r="E1768" s="24">
        <f t="shared" ca="1" si="54"/>
        <v>0.38634234933215117</v>
      </c>
      <c r="F1768" s="24">
        <f t="shared" ca="1" si="55"/>
        <v>19.020627744521477</v>
      </c>
    </row>
    <row r="1769" spans="5:6" x14ac:dyDescent="0.25">
      <c r="E1769" s="24">
        <f t="shared" ca="1" si="54"/>
        <v>0.23213227597443142</v>
      </c>
      <c r="F1769" s="24">
        <f t="shared" ca="1" si="55"/>
        <v>29.208958294605303</v>
      </c>
    </row>
    <row r="1770" spans="5:6" x14ac:dyDescent="0.25">
      <c r="E1770" s="24">
        <f t="shared" ca="1" si="54"/>
        <v>0.46382315640531246</v>
      </c>
      <c r="F1770" s="24">
        <f t="shared" ca="1" si="55"/>
        <v>15.365038556812209</v>
      </c>
    </row>
    <row r="1771" spans="5:6" x14ac:dyDescent="0.25">
      <c r="E1771" s="24">
        <f t="shared" ca="1" si="54"/>
        <v>0.27407503110806553</v>
      </c>
      <c r="F1771" s="24">
        <f t="shared" ca="1" si="55"/>
        <v>25.887067478390435</v>
      </c>
    </row>
    <row r="1772" spans="5:6" x14ac:dyDescent="0.25">
      <c r="E1772" s="24">
        <f t="shared" ca="1" si="54"/>
        <v>0.85607172839044543</v>
      </c>
      <c r="F1772" s="24">
        <f t="shared" ca="1" si="55"/>
        <v>3.1080222300467191</v>
      </c>
    </row>
    <row r="1773" spans="5:6" x14ac:dyDescent="0.25">
      <c r="E1773" s="24">
        <f t="shared" ca="1" si="54"/>
        <v>0.4741781604670311</v>
      </c>
      <c r="F1773" s="24">
        <f t="shared" ca="1" si="55"/>
        <v>14.923443238855524</v>
      </c>
    </row>
    <row r="1774" spans="5:6" x14ac:dyDescent="0.25">
      <c r="E1774" s="24">
        <f t="shared" ca="1" si="54"/>
        <v>0.85019413762946483</v>
      </c>
      <c r="F1774" s="24">
        <f t="shared" ca="1" si="55"/>
        <v>3.2458111673062411</v>
      </c>
    </row>
    <row r="1775" spans="5:6" x14ac:dyDescent="0.25">
      <c r="E1775" s="24">
        <f t="shared" ca="1" si="54"/>
        <v>5.0755767167347088E-2</v>
      </c>
      <c r="F1775" s="24">
        <f t="shared" ca="1" si="55"/>
        <v>59.614600575023516</v>
      </c>
    </row>
    <row r="1776" spans="5:6" x14ac:dyDescent="0.25">
      <c r="E1776" s="24">
        <f t="shared" ca="1" si="54"/>
        <v>0.9363928438515422</v>
      </c>
      <c r="F1776" s="24">
        <f t="shared" ca="1" si="55"/>
        <v>1.3144037117288627</v>
      </c>
    </row>
    <row r="1777" spans="5:6" x14ac:dyDescent="0.25">
      <c r="E1777" s="24">
        <f t="shared" ca="1" si="54"/>
        <v>2.2890968267316847E-2</v>
      </c>
      <c r="F1777" s="24">
        <f t="shared" ca="1" si="55"/>
        <v>75.540256900494654</v>
      </c>
    </row>
    <row r="1778" spans="5:6" x14ac:dyDescent="0.25">
      <c r="E1778" s="24">
        <f t="shared" ca="1" si="54"/>
        <v>0.20503369154314433</v>
      </c>
      <c r="F1778" s="24">
        <f t="shared" ca="1" si="55"/>
        <v>31.691619287131935</v>
      </c>
    </row>
    <row r="1779" spans="5:6" x14ac:dyDescent="0.25">
      <c r="E1779" s="24">
        <f t="shared" ca="1" si="54"/>
        <v>0.59749967857799535</v>
      </c>
      <c r="F1779" s="24">
        <f t="shared" ca="1" si="55"/>
        <v>10.300030662427872</v>
      </c>
    </row>
    <row r="1780" spans="5:6" x14ac:dyDescent="0.25">
      <c r="E1780" s="24">
        <f t="shared" ca="1" si="54"/>
        <v>0.87900907916059945</v>
      </c>
      <c r="F1780" s="24">
        <f t="shared" ca="1" si="55"/>
        <v>2.5792010476977767</v>
      </c>
    </row>
    <row r="1781" spans="5:6" x14ac:dyDescent="0.25">
      <c r="E1781" s="24">
        <f t="shared" ca="1" si="54"/>
        <v>0.8383519857636621</v>
      </c>
      <c r="F1781" s="24">
        <f t="shared" ca="1" si="55"/>
        <v>3.5263447188809307</v>
      </c>
    </row>
    <row r="1782" spans="5:6" x14ac:dyDescent="0.25">
      <c r="E1782" s="24">
        <f t="shared" ca="1" si="54"/>
        <v>0.54225869932066761</v>
      </c>
      <c r="F1782" s="24">
        <f t="shared" ca="1" si="55"/>
        <v>12.240241727932323</v>
      </c>
    </row>
    <row r="1783" spans="5:6" x14ac:dyDescent="0.25">
      <c r="E1783" s="24">
        <f t="shared" ca="1" si="54"/>
        <v>0.60820071413340693</v>
      </c>
      <c r="F1783" s="24">
        <f t="shared" ca="1" si="55"/>
        <v>9.9450065912855887</v>
      </c>
    </row>
    <row r="1784" spans="5:6" x14ac:dyDescent="0.25">
      <c r="E1784" s="24">
        <f t="shared" ca="1" si="54"/>
        <v>0.78538858211955287</v>
      </c>
      <c r="F1784" s="24">
        <f t="shared" ca="1" si="55"/>
        <v>4.8315334921361526</v>
      </c>
    </row>
    <row r="1785" spans="5:6" x14ac:dyDescent="0.25">
      <c r="E1785" s="24">
        <f t="shared" ca="1" si="54"/>
        <v>0.96048222670290984</v>
      </c>
      <c r="F1785" s="24">
        <f t="shared" ca="1" si="55"/>
        <v>0.80639602316510317</v>
      </c>
    </row>
    <row r="1786" spans="5:6" x14ac:dyDescent="0.25">
      <c r="E1786" s="24">
        <f t="shared" ca="1" si="54"/>
        <v>0.74952415986933674</v>
      </c>
      <c r="F1786" s="24">
        <f t="shared" ca="1" si="55"/>
        <v>5.7663345462025637</v>
      </c>
    </row>
    <row r="1787" spans="5:6" x14ac:dyDescent="0.25">
      <c r="E1787" s="24">
        <f t="shared" ca="1" si="54"/>
        <v>0.2787050344964408</v>
      </c>
      <c r="F1787" s="24">
        <f t="shared" ca="1" si="55"/>
        <v>25.552025608867879</v>
      </c>
    </row>
    <row r="1788" spans="5:6" x14ac:dyDescent="0.25">
      <c r="E1788" s="24">
        <f t="shared" ca="1" si="54"/>
        <v>0.99384116959898605</v>
      </c>
      <c r="F1788" s="24">
        <f t="shared" ca="1" si="55"/>
        <v>0.12355748458072015</v>
      </c>
    </row>
    <row r="1789" spans="5:6" x14ac:dyDescent="0.25">
      <c r="E1789" s="24">
        <f t="shared" ca="1" si="54"/>
        <v>0.85402392050527565</v>
      </c>
      <c r="F1789" s="24">
        <f t="shared" ca="1" si="55"/>
        <v>3.155921512529992</v>
      </c>
    </row>
    <row r="1790" spans="5:6" x14ac:dyDescent="0.25">
      <c r="E1790" s="24">
        <f t="shared" ca="1" si="54"/>
        <v>0.66177471472095273</v>
      </c>
      <c r="F1790" s="24">
        <f t="shared" ca="1" si="55"/>
        <v>8.2566018210588616</v>
      </c>
    </row>
    <row r="1791" spans="5:6" x14ac:dyDescent="0.25">
      <c r="E1791" s="24">
        <f t="shared" ca="1" si="54"/>
        <v>0.33572509957505836</v>
      </c>
      <c r="F1791" s="24">
        <f t="shared" ca="1" si="55"/>
        <v>21.829252198357018</v>
      </c>
    </row>
    <row r="1792" spans="5:6" x14ac:dyDescent="0.25">
      <c r="E1792" s="24">
        <f t="shared" ca="1" si="54"/>
        <v>0.30786676430674509</v>
      </c>
      <c r="F1792" s="24">
        <f t="shared" ca="1" si="55"/>
        <v>23.561763460388409</v>
      </c>
    </row>
    <row r="1793" spans="5:6" x14ac:dyDescent="0.25">
      <c r="E1793" s="24">
        <f t="shared" ca="1" si="54"/>
        <v>7.6673098862718558E-2</v>
      </c>
      <c r="F1793" s="24">
        <f t="shared" ca="1" si="55"/>
        <v>51.36408728073873</v>
      </c>
    </row>
    <row r="1794" spans="5:6" x14ac:dyDescent="0.25">
      <c r="E1794" s="24">
        <f t="shared" ca="1" si="54"/>
        <v>0.83800088983756993</v>
      </c>
      <c r="F1794" s="24">
        <f t="shared" ca="1" si="55"/>
        <v>3.5347223328388488</v>
      </c>
    </row>
    <row r="1795" spans="5:6" x14ac:dyDescent="0.25">
      <c r="E1795" s="24">
        <f t="shared" ca="1" si="54"/>
        <v>0.63136504670528404</v>
      </c>
      <c r="F1795" s="24">
        <f t="shared" ca="1" si="55"/>
        <v>9.1974212558418529</v>
      </c>
    </row>
    <row r="1796" spans="5:6" x14ac:dyDescent="0.25">
      <c r="E1796" s="24">
        <f t="shared" ref="E1796:E1859" ca="1" si="56">RAND()</f>
        <v>0.82212529166052228</v>
      </c>
      <c r="F1796" s="24">
        <f t="shared" ref="F1796:F1859" ca="1" si="57">-LOG(E1796,EXP(1))/$C$3</f>
        <v>3.917249451929592</v>
      </c>
    </row>
    <row r="1797" spans="5:6" x14ac:dyDescent="0.25">
      <c r="E1797" s="24">
        <f t="shared" ca="1" si="56"/>
        <v>0.23372149613975812</v>
      </c>
      <c r="F1797" s="24">
        <f t="shared" ca="1" si="57"/>
        <v>29.072501197938429</v>
      </c>
    </row>
    <row r="1798" spans="5:6" x14ac:dyDescent="0.25">
      <c r="E1798" s="24">
        <f t="shared" ca="1" si="56"/>
        <v>0.52084262657100566</v>
      </c>
      <c r="F1798" s="24">
        <f t="shared" ca="1" si="57"/>
        <v>13.046146863650879</v>
      </c>
    </row>
    <row r="1799" spans="5:6" x14ac:dyDescent="0.25">
      <c r="E1799" s="24">
        <f t="shared" ca="1" si="56"/>
        <v>0.42158752747272177</v>
      </c>
      <c r="F1799" s="24">
        <f t="shared" ca="1" si="57"/>
        <v>17.274557319718959</v>
      </c>
    </row>
    <row r="1800" spans="5:6" x14ac:dyDescent="0.25">
      <c r="E1800" s="24">
        <f t="shared" ca="1" si="56"/>
        <v>0.61145734041899114</v>
      </c>
      <c r="F1800" s="24">
        <f t="shared" ca="1" si="57"/>
        <v>9.8382017696277515</v>
      </c>
    </row>
    <row r="1801" spans="5:6" x14ac:dyDescent="0.25">
      <c r="E1801" s="24">
        <f t="shared" ca="1" si="56"/>
        <v>0.6727031762516712</v>
      </c>
      <c r="F1801" s="24">
        <f t="shared" ca="1" si="57"/>
        <v>7.9290218463023772</v>
      </c>
    </row>
    <row r="1802" spans="5:6" x14ac:dyDescent="0.25">
      <c r="E1802" s="24">
        <f t="shared" ca="1" si="56"/>
        <v>0.51452861968849561</v>
      </c>
      <c r="F1802" s="24">
        <f t="shared" ca="1" si="57"/>
        <v>13.290081980768132</v>
      </c>
    </row>
    <row r="1803" spans="5:6" x14ac:dyDescent="0.25">
      <c r="E1803" s="24">
        <f t="shared" ca="1" si="56"/>
        <v>0.17043798523565457</v>
      </c>
      <c r="F1803" s="24">
        <f t="shared" ca="1" si="57"/>
        <v>35.387675427596847</v>
      </c>
    </row>
    <row r="1804" spans="5:6" x14ac:dyDescent="0.25">
      <c r="E1804" s="24">
        <f t="shared" ca="1" si="56"/>
        <v>0.43999005841111116</v>
      </c>
      <c r="F1804" s="24">
        <f t="shared" ca="1" si="57"/>
        <v>16.42006293690584</v>
      </c>
    </row>
    <row r="1805" spans="5:6" x14ac:dyDescent="0.25">
      <c r="E1805" s="24">
        <f t="shared" ca="1" si="56"/>
        <v>0.75104666081971216</v>
      </c>
      <c r="F1805" s="24">
        <f t="shared" ca="1" si="57"/>
        <v>5.7257499512783712</v>
      </c>
    </row>
    <row r="1806" spans="5:6" x14ac:dyDescent="0.25">
      <c r="E1806" s="24">
        <f t="shared" ca="1" si="56"/>
        <v>6.6554897374118904E-2</v>
      </c>
      <c r="F1806" s="24">
        <f t="shared" ca="1" si="57"/>
        <v>54.194562949107222</v>
      </c>
    </row>
    <row r="1807" spans="5:6" x14ac:dyDescent="0.25">
      <c r="E1807" s="24">
        <f t="shared" ca="1" si="56"/>
        <v>0.28976738413712522</v>
      </c>
      <c r="F1807" s="24">
        <f t="shared" ca="1" si="57"/>
        <v>24.773536030800457</v>
      </c>
    </row>
    <row r="1808" spans="5:6" x14ac:dyDescent="0.25">
      <c r="E1808" s="24">
        <f t="shared" ca="1" si="56"/>
        <v>0.76674009949296584</v>
      </c>
      <c r="F1808" s="24">
        <f t="shared" ca="1" si="57"/>
        <v>5.3121477674491357</v>
      </c>
    </row>
    <row r="1809" spans="5:6" x14ac:dyDescent="0.25">
      <c r="E1809" s="24">
        <f t="shared" ca="1" si="56"/>
        <v>0.64065023541367361</v>
      </c>
      <c r="F1809" s="24">
        <f t="shared" ca="1" si="57"/>
        <v>8.9054325113191322</v>
      </c>
    </row>
    <row r="1810" spans="5:6" x14ac:dyDescent="0.25">
      <c r="E1810" s="24">
        <f t="shared" ca="1" si="56"/>
        <v>0.7265427239149731</v>
      </c>
      <c r="F1810" s="24">
        <f t="shared" ca="1" si="57"/>
        <v>6.3891597966893627</v>
      </c>
    </row>
    <row r="1811" spans="5:6" x14ac:dyDescent="0.25">
      <c r="E1811" s="24">
        <f t="shared" ca="1" si="56"/>
        <v>0.23322539076640403</v>
      </c>
      <c r="F1811" s="24">
        <f t="shared" ca="1" si="57"/>
        <v>29.114999012908982</v>
      </c>
    </row>
    <row r="1812" spans="5:6" x14ac:dyDescent="0.25">
      <c r="E1812" s="24">
        <f t="shared" ca="1" si="56"/>
        <v>0.71790732617061004</v>
      </c>
      <c r="F1812" s="24">
        <f t="shared" ca="1" si="57"/>
        <v>6.6282958090044826</v>
      </c>
    </row>
    <row r="1813" spans="5:6" x14ac:dyDescent="0.25">
      <c r="E1813" s="24">
        <f t="shared" ca="1" si="56"/>
        <v>0.79884331708250766</v>
      </c>
      <c r="F1813" s="24">
        <f t="shared" ca="1" si="57"/>
        <v>4.4918090243213715</v>
      </c>
    </row>
    <row r="1814" spans="5:6" x14ac:dyDescent="0.25">
      <c r="E1814" s="24">
        <f t="shared" ca="1" si="56"/>
        <v>0.94723158132212237</v>
      </c>
      <c r="F1814" s="24">
        <f t="shared" ca="1" si="57"/>
        <v>1.0842334728155361</v>
      </c>
    </row>
    <row r="1815" spans="5:6" x14ac:dyDescent="0.25">
      <c r="E1815" s="24">
        <f t="shared" ca="1" si="56"/>
        <v>0.61546837478579142</v>
      </c>
      <c r="F1815" s="24">
        <f t="shared" ca="1" si="57"/>
        <v>9.7074343203356577</v>
      </c>
    </row>
    <row r="1816" spans="5:6" x14ac:dyDescent="0.25">
      <c r="E1816" s="24">
        <f t="shared" ca="1" si="56"/>
        <v>0.80430941463724259</v>
      </c>
      <c r="F1816" s="24">
        <f t="shared" ca="1" si="57"/>
        <v>4.3554247952097231</v>
      </c>
    </row>
    <row r="1817" spans="5:6" x14ac:dyDescent="0.25">
      <c r="E1817" s="24">
        <f t="shared" ca="1" si="56"/>
        <v>0.37027908520382469</v>
      </c>
      <c r="F1817" s="24">
        <f t="shared" ca="1" si="57"/>
        <v>19.86996546677333</v>
      </c>
    </row>
    <row r="1818" spans="5:6" x14ac:dyDescent="0.25">
      <c r="E1818" s="24">
        <f t="shared" ca="1" si="56"/>
        <v>0.73496795462459186</v>
      </c>
      <c r="F1818" s="24">
        <f t="shared" ca="1" si="57"/>
        <v>6.1585675973997223</v>
      </c>
    </row>
    <row r="1819" spans="5:6" x14ac:dyDescent="0.25">
      <c r="E1819" s="24">
        <f t="shared" ca="1" si="56"/>
        <v>0.12221489792033591</v>
      </c>
      <c r="F1819" s="24">
        <f t="shared" ca="1" si="57"/>
        <v>42.039486508677555</v>
      </c>
    </row>
    <row r="1820" spans="5:6" x14ac:dyDescent="0.25">
      <c r="E1820" s="24">
        <f t="shared" ca="1" si="56"/>
        <v>0.92271520749134917</v>
      </c>
      <c r="F1820" s="24">
        <f t="shared" ca="1" si="57"/>
        <v>1.6086928604239954</v>
      </c>
    </row>
    <row r="1821" spans="5:6" x14ac:dyDescent="0.25">
      <c r="E1821" s="24">
        <f t="shared" ca="1" si="56"/>
        <v>0.72225636776868263</v>
      </c>
      <c r="F1821" s="24">
        <f t="shared" ca="1" si="57"/>
        <v>6.5075024620654682</v>
      </c>
    </row>
    <row r="1822" spans="5:6" x14ac:dyDescent="0.25">
      <c r="E1822" s="24">
        <f t="shared" ca="1" si="56"/>
        <v>0.83872269369488373</v>
      </c>
      <c r="F1822" s="24">
        <f t="shared" ca="1" si="57"/>
        <v>3.5175029435730125</v>
      </c>
    </row>
    <row r="1823" spans="5:6" x14ac:dyDescent="0.25">
      <c r="E1823" s="24">
        <f t="shared" ca="1" si="56"/>
        <v>0.62741490195473371</v>
      </c>
      <c r="F1823" s="24">
        <f t="shared" ca="1" si="57"/>
        <v>9.3229446317486264</v>
      </c>
    </row>
    <row r="1824" spans="5:6" x14ac:dyDescent="0.25">
      <c r="E1824" s="24">
        <f t="shared" ca="1" si="56"/>
        <v>0.40725100409898307</v>
      </c>
      <c r="F1824" s="24">
        <f t="shared" ca="1" si="57"/>
        <v>17.966511318876496</v>
      </c>
    </row>
    <row r="1825" spans="5:6" x14ac:dyDescent="0.25">
      <c r="E1825" s="24">
        <f t="shared" ca="1" si="56"/>
        <v>0.49032979428334644</v>
      </c>
      <c r="F1825" s="24">
        <f t="shared" ca="1" si="57"/>
        <v>14.253541294317806</v>
      </c>
    </row>
    <row r="1826" spans="5:6" x14ac:dyDescent="0.25">
      <c r="E1826" s="24">
        <f t="shared" ca="1" si="56"/>
        <v>0.14588368373509519</v>
      </c>
      <c r="F1826" s="24">
        <f t="shared" ca="1" si="57"/>
        <v>38.498913230865298</v>
      </c>
    </row>
    <row r="1827" spans="5:6" x14ac:dyDescent="0.25">
      <c r="E1827" s="24">
        <f t="shared" ca="1" si="56"/>
        <v>0.2401229695464584</v>
      </c>
      <c r="F1827" s="24">
        <f t="shared" ca="1" si="57"/>
        <v>28.532082274963692</v>
      </c>
    </row>
    <row r="1828" spans="5:6" x14ac:dyDescent="0.25">
      <c r="E1828" s="24">
        <f t="shared" ca="1" si="56"/>
        <v>0.94493995371950212</v>
      </c>
      <c r="F1828" s="24">
        <f t="shared" ca="1" si="57"/>
        <v>1.1326778908955086</v>
      </c>
    </row>
    <row r="1829" spans="5:6" x14ac:dyDescent="0.25">
      <c r="E1829" s="24">
        <f t="shared" ca="1" si="56"/>
        <v>2.4404511114321625E-2</v>
      </c>
      <c r="F1829" s="24">
        <f t="shared" ca="1" si="57"/>
        <v>74.259745640740192</v>
      </c>
    </row>
    <row r="1830" spans="5:6" x14ac:dyDescent="0.25">
      <c r="E1830" s="24">
        <f t="shared" ca="1" si="56"/>
        <v>0.35561722597086698</v>
      </c>
      <c r="F1830" s="24">
        <f t="shared" ca="1" si="57"/>
        <v>20.678006690556956</v>
      </c>
    </row>
    <row r="1831" spans="5:6" x14ac:dyDescent="0.25">
      <c r="E1831" s="24">
        <f t="shared" ca="1" si="56"/>
        <v>0.54170336734269176</v>
      </c>
      <c r="F1831" s="24">
        <f t="shared" ca="1" si="57"/>
        <v>12.260734401749628</v>
      </c>
    </row>
    <row r="1832" spans="5:6" x14ac:dyDescent="0.25">
      <c r="E1832" s="24">
        <f t="shared" ca="1" si="56"/>
        <v>1.7949452822989764E-2</v>
      </c>
      <c r="F1832" s="24">
        <f t="shared" ca="1" si="57"/>
        <v>80.403912958227522</v>
      </c>
    </row>
    <row r="1833" spans="5:6" x14ac:dyDescent="0.25">
      <c r="E1833" s="24">
        <f t="shared" ca="1" si="56"/>
        <v>0.44164497980550055</v>
      </c>
      <c r="F1833" s="24">
        <f t="shared" ca="1" si="57"/>
        <v>16.344978655253026</v>
      </c>
    </row>
    <row r="1834" spans="5:6" x14ac:dyDescent="0.25">
      <c r="E1834" s="24">
        <f t="shared" ca="1" si="56"/>
        <v>5.2755901240405412E-2</v>
      </c>
      <c r="F1834" s="24">
        <f t="shared" ca="1" si="57"/>
        <v>58.841592820542473</v>
      </c>
    </row>
    <row r="1835" spans="5:6" x14ac:dyDescent="0.25">
      <c r="E1835" s="24">
        <f t="shared" ca="1" si="56"/>
        <v>0.43508513408753891</v>
      </c>
      <c r="F1835" s="24">
        <f t="shared" ca="1" si="57"/>
        <v>16.64427112992394</v>
      </c>
    </row>
    <row r="1836" spans="5:6" x14ac:dyDescent="0.25">
      <c r="E1836" s="24">
        <f t="shared" ca="1" si="56"/>
        <v>0.51456176717042146</v>
      </c>
      <c r="F1836" s="24">
        <f t="shared" ca="1" si="57"/>
        <v>13.288793562088467</v>
      </c>
    </row>
    <row r="1837" spans="5:6" x14ac:dyDescent="0.25">
      <c r="E1837" s="24">
        <f t="shared" ca="1" si="56"/>
        <v>0.12760040476439005</v>
      </c>
      <c r="F1837" s="24">
        <f t="shared" ca="1" si="57"/>
        <v>41.177034718835209</v>
      </c>
    </row>
    <row r="1838" spans="5:6" x14ac:dyDescent="0.25">
      <c r="E1838" s="24">
        <f t="shared" ca="1" si="56"/>
        <v>0.43224191613039054</v>
      </c>
      <c r="F1838" s="24">
        <f t="shared" ca="1" si="57"/>
        <v>16.775397128638573</v>
      </c>
    </row>
    <row r="1839" spans="5:6" x14ac:dyDescent="0.25">
      <c r="E1839" s="24">
        <f t="shared" ca="1" si="56"/>
        <v>0.85658605081582784</v>
      </c>
      <c r="F1839" s="24">
        <f t="shared" ca="1" si="57"/>
        <v>3.0960099659017595</v>
      </c>
    </row>
    <row r="1840" spans="5:6" x14ac:dyDescent="0.25">
      <c r="E1840" s="24">
        <f t="shared" ca="1" si="56"/>
        <v>3.9534851541694116E-2</v>
      </c>
      <c r="F1840" s="24">
        <f t="shared" ca="1" si="57"/>
        <v>64.611453571542143</v>
      </c>
    </row>
    <row r="1841" spans="5:6" x14ac:dyDescent="0.25">
      <c r="E1841" s="24">
        <f t="shared" ca="1" si="56"/>
        <v>0.38996353543053253</v>
      </c>
      <c r="F1841" s="24">
        <f t="shared" ca="1" si="57"/>
        <v>18.83404086251619</v>
      </c>
    </row>
    <row r="1842" spans="5:6" x14ac:dyDescent="0.25">
      <c r="E1842" s="24">
        <f t="shared" ca="1" si="56"/>
        <v>0.69622976963528937</v>
      </c>
      <c r="F1842" s="24">
        <f t="shared" ca="1" si="57"/>
        <v>7.2415108868379958</v>
      </c>
    </row>
    <row r="1843" spans="5:6" x14ac:dyDescent="0.25">
      <c r="E1843" s="24">
        <f t="shared" ca="1" si="56"/>
        <v>0.21029413868379698</v>
      </c>
      <c r="F1843" s="24">
        <f t="shared" ca="1" si="57"/>
        <v>31.184961357508225</v>
      </c>
    </row>
    <row r="1844" spans="5:6" x14ac:dyDescent="0.25">
      <c r="E1844" s="24">
        <f t="shared" ca="1" si="56"/>
        <v>0.42815846730379359</v>
      </c>
      <c r="F1844" s="24">
        <f t="shared" ca="1" si="57"/>
        <v>16.965238024328443</v>
      </c>
    </row>
    <row r="1845" spans="5:6" x14ac:dyDescent="0.25">
      <c r="E1845" s="24">
        <f t="shared" ca="1" si="56"/>
        <v>0.26020578737610267</v>
      </c>
      <c r="F1845" s="24">
        <f t="shared" ca="1" si="57"/>
        <v>26.92564942242959</v>
      </c>
    </row>
    <row r="1846" spans="5:6" x14ac:dyDescent="0.25">
      <c r="E1846" s="24">
        <f t="shared" ca="1" si="56"/>
        <v>0.41316490444810861</v>
      </c>
      <c r="F1846" s="24">
        <f t="shared" ca="1" si="57"/>
        <v>17.678169626718237</v>
      </c>
    </row>
    <row r="1847" spans="5:6" x14ac:dyDescent="0.25">
      <c r="E1847" s="24">
        <f t="shared" ca="1" si="56"/>
        <v>0.34019670883948938</v>
      </c>
      <c r="F1847" s="24">
        <f t="shared" ca="1" si="57"/>
        <v>21.564625465206475</v>
      </c>
    </row>
    <row r="1848" spans="5:6" x14ac:dyDescent="0.25">
      <c r="E1848" s="24">
        <f t="shared" ca="1" si="56"/>
        <v>0.35100364539060203</v>
      </c>
      <c r="F1848" s="24">
        <f t="shared" ca="1" si="57"/>
        <v>20.939173396839834</v>
      </c>
    </row>
    <row r="1849" spans="5:6" x14ac:dyDescent="0.25">
      <c r="E1849" s="24">
        <f t="shared" ca="1" si="56"/>
        <v>0.61839025555278682</v>
      </c>
      <c r="F1849" s="24">
        <f t="shared" ca="1" si="57"/>
        <v>9.6127107869594841</v>
      </c>
    </row>
    <row r="1850" spans="5:6" x14ac:dyDescent="0.25">
      <c r="E1850" s="24">
        <f t="shared" ca="1" si="56"/>
        <v>3.4284938673520338E-2</v>
      </c>
      <c r="F1850" s="24">
        <f t="shared" ca="1" si="57"/>
        <v>67.460982539473278</v>
      </c>
    </row>
    <row r="1851" spans="5:6" x14ac:dyDescent="0.25">
      <c r="E1851" s="24">
        <f t="shared" ca="1" si="56"/>
        <v>0.75796277098650644</v>
      </c>
      <c r="F1851" s="24">
        <f t="shared" ca="1" si="57"/>
        <v>5.5424201867892693</v>
      </c>
    </row>
    <row r="1852" spans="5:6" x14ac:dyDescent="0.25">
      <c r="E1852" s="24">
        <f t="shared" ca="1" si="56"/>
        <v>0.68935100079038591</v>
      </c>
      <c r="F1852" s="24">
        <f t="shared" ca="1" si="57"/>
        <v>7.4400940515415375</v>
      </c>
    </row>
    <row r="1853" spans="5:6" x14ac:dyDescent="0.25">
      <c r="E1853" s="24">
        <f t="shared" ca="1" si="56"/>
        <v>0.2084874425389811</v>
      </c>
      <c r="F1853" s="24">
        <f t="shared" ca="1" si="57"/>
        <v>31.357529343756472</v>
      </c>
    </row>
    <row r="1854" spans="5:6" x14ac:dyDescent="0.25">
      <c r="E1854" s="24">
        <f t="shared" ca="1" si="56"/>
        <v>0.94078876692306745</v>
      </c>
      <c r="F1854" s="24">
        <f t="shared" ca="1" si="57"/>
        <v>1.2207328365852981</v>
      </c>
    </row>
    <row r="1855" spans="5:6" x14ac:dyDescent="0.25">
      <c r="E1855" s="24">
        <f t="shared" ca="1" si="56"/>
        <v>0.29935792553371854</v>
      </c>
      <c r="F1855" s="24">
        <f t="shared" ca="1" si="57"/>
        <v>24.122306923025409</v>
      </c>
    </row>
    <row r="1856" spans="5:6" x14ac:dyDescent="0.25">
      <c r="E1856" s="24">
        <f t="shared" ca="1" si="56"/>
        <v>0.72960806695958502</v>
      </c>
      <c r="F1856" s="24">
        <f t="shared" ca="1" si="57"/>
        <v>6.3049556719022481</v>
      </c>
    </row>
    <row r="1857" spans="5:6" x14ac:dyDescent="0.25">
      <c r="E1857" s="24">
        <f t="shared" ca="1" si="56"/>
        <v>0.55458068851336861</v>
      </c>
      <c r="F1857" s="24">
        <f t="shared" ca="1" si="57"/>
        <v>11.790859339480432</v>
      </c>
    </row>
    <row r="1858" spans="5:6" x14ac:dyDescent="0.25">
      <c r="E1858" s="24">
        <f t="shared" ca="1" si="56"/>
        <v>0.82926701157332861</v>
      </c>
      <c r="F1858" s="24">
        <f t="shared" ca="1" si="57"/>
        <v>3.7442617391359279</v>
      </c>
    </row>
    <row r="1859" spans="5:6" x14ac:dyDescent="0.25">
      <c r="E1859" s="24">
        <f t="shared" ca="1" si="56"/>
        <v>0.25719912789692079</v>
      </c>
      <c r="F1859" s="24">
        <f t="shared" ca="1" si="57"/>
        <v>27.158093547657884</v>
      </c>
    </row>
    <row r="1860" spans="5:6" x14ac:dyDescent="0.25">
      <c r="E1860" s="24">
        <f t="shared" ref="E1860:E1923" ca="1" si="58">RAND()</f>
        <v>0.69894437643220886</v>
      </c>
      <c r="F1860" s="24">
        <f t="shared" ref="F1860:F1923" ca="1" si="59">-LOG(E1860,EXP(1))/$C$3</f>
        <v>7.1636823166849002</v>
      </c>
    </row>
    <row r="1861" spans="5:6" x14ac:dyDescent="0.25">
      <c r="E1861" s="24">
        <f t="shared" ca="1" si="58"/>
        <v>0.52934666587279389</v>
      </c>
      <c r="F1861" s="24">
        <f t="shared" ca="1" si="59"/>
        <v>12.722234774864928</v>
      </c>
    </row>
    <row r="1862" spans="5:6" x14ac:dyDescent="0.25">
      <c r="E1862" s="24">
        <f t="shared" ca="1" si="58"/>
        <v>0.93274114210713976</v>
      </c>
      <c r="F1862" s="24">
        <f t="shared" ca="1" si="59"/>
        <v>1.3925512692157915</v>
      </c>
    </row>
    <row r="1863" spans="5:6" x14ac:dyDescent="0.25">
      <c r="E1863" s="24">
        <f t="shared" ca="1" si="58"/>
        <v>0.33476040882579539</v>
      </c>
      <c r="F1863" s="24">
        <f t="shared" ca="1" si="59"/>
        <v>21.886804011355501</v>
      </c>
    </row>
    <row r="1864" spans="5:6" x14ac:dyDescent="0.25">
      <c r="E1864" s="24">
        <f t="shared" ca="1" si="58"/>
        <v>0.23534796091012056</v>
      </c>
      <c r="F1864" s="24">
        <f t="shared" ca="1" si="59"/>
        <v>28.933803504935781</v>
      </c>
    </row>
    <row r="1865" spans="5:6" x14ac:dyDescent="0.25">
      <c r="E1865" s="24">
        <f t="shared" ca="1" si="58"/>
        <v>0.83373705062478587</v>
      </c>
      <c r="F1865" s="24">
        <f t="shared" ca="1" si="59"/>
        <v>3.6367442671486603</v>
      </c>
    </row>
    <row r="1866" spans="5:6" x14ac:dyDescent="0.25">
      <c r="E1866" s="24">
        <f t="shared" ca="1" si="58"/>
        <v>0.55414533086070461</v>
      </c>
      <c r="F1866" s="24">
        <f t="shared" ca="1" si="59"/>
        <v>11.80656593127793</v>
      </c>
    </row>
    <row r="1867" spans="5:6" x14ac:dyDescent="0.25">
      <c r="E1867" s="24">
        <f t="shared" ca="1" si="58"/>
        <v>0.46610120259177035</v>
      </c>
      <c r="F1867" s="24">
        <f t="shared" ca="1" si="59"/>
        <v>15.26704990982816</v>
      </c>
    </row>
    <row r="1868" spans="5:6" x14ac:dyDescent="0.25">
      <c r="E1868" s="24">
        <f t="shared" ca="1" si="58"/>
        <v>0.20778788563846484</v>
      </c>
      <c r="F1868" s="24">
        <f t="shared" ca="1" si="59"/>
        <v>31.424750003902421</v>
      </c>
    </row>
    <row r="1869" spans="5:6" x14ac:dyDescent="0.25">
      <c r="E1869" s="24">
        <f t="shared" ca="1" si="58"/>
        <v>0.45083435428350505</v>
      </c>
      <c r="F1869" s="24">
        <f t="shared" ca="1" si="59"/>
        <v>15.933105846953799</v>
      </c>
    </row>
    <row r="1870" spans="5:6" x14ac:dyDescent="0.25">
      <c r="E1870" s="24">
        <f t="shared" ca="1" si="58"/>
        <v>0.28981240599683</v>
      </c>
      <c r="F1870" s="24">
        <f t="shared" ca="1" si="59"/>
        <v>24.770428823781735</v>
      </c>
    </row>
    <row r="1871" spans="5:6" x14ac:dyDescent="0.25">
      <c r="E1871" s="24">
        <f t="shared" ca="1" si="58"/>
        <v>0.19065669075084513</v>
      </c>
      <c r="F1871" s="24">
        <f t="shared" ca="1" si="59"/>
        <v>33.145617977521574</v>
      </c>
    </row>
    <row r="1872" spans="5:6" x14ac:dyDescent="0.25">
      <c r="E1872" s="24">
        <f t="shared" ca="1" si="58"/>
        <v>0.27977062470905234</v>
      </c>
      <c r="F1872" s="24">
        <f t="shared" ca="1" si="59"/>
        <v>25.475704180123319</v>
      </c>
    </row>
    <row r="1873" spans="5:6" x14ac:dyDescent="0.25">
      <c r="E1873" s="24">
        <f t="shared" ca="1" si="58"/>
        <v>0.42995859762414301</v>
      </c>
      <c r="F1873" s="24">
        <f t="shared" ca="1" si="59"/>
        <v>16.881327190504088</v>
      </c>
    </row>
    <row r="1874" spans="5:6" x14ac:dyDescent="0.25">
      <c r="E1874" s="24">
        <f t="shared" ca="1" si="58"/>
        <v>0.47274448596439911</v>
      </c>
      <c r="F1874" s="24">
        <f t="shared" ca="1" si="59"/>
        <v>14.984004705138281</v>
      </c>
    </row>
    <row r="1875" spans="5:6" x14ac:dyDescent="0.25">
      <c r="E1875" s="24">
        <f t="shared" ca="1" si="58"/>
        <v>0.22036790381084903</v>
      </c>
      <c r="F1875" s="24">
        <f t="shared" ca="1" si="59"/>
        <v>30.249136786010713</v>
      </c>
    </row>
    <row r="1876" spans="5:6" x14ac:dyDescent="0.25">
      <c r="E1876" s="24">
        <f t="shared" ca="1" si="58"/>
        <v>0.81009625056551815</v>
      </c>
      <c r="F1876" s="24">
        <f t="shared" ca="1" si="59"/>
        <v>4.2120442103291795</v>
      </c>
    </row>
    <row r="1877" spans="5:6" x14ac:dyDescent="0.25">
      <c r="E1877" s="24">
        <f t="shared" ca="1" si="58"/>
        <v>0.61780390982281619</v>
      </c>
      <c r="F1877" s="24">
        <f t="shared" ca="1" si="59"/>
        <v>9.6316833979089456</v>
      </c>
    </row>
    <row r="1878" spans="5:6" x14ac:dyDescent="0.25">
      <c r="E1878" s="24">
        <f t="shared" ca="1" si="58"/>
        <v>0.69074187636156092</v>
      </c>
      <c r="F1878" s="24">
        <f t="shared" ca="1" si="59"/>
        <v>7.399781517070851</v>
      </c>
    </row>
    <row r="1879" spans="5:6" x14ac:dyDescent="0.25">
      <c r="E1879" s="24">
        <f t="shared" ca="1" si="58"/>
        <v>0.25736660507755693</v>
      </c>
      <c r="F1879" s="24">
        <f t="shared" ca="1" si="59"/>
        <v>27.145074632808516</v>
      </c>
    </row>
    <row r="1880" spans="5:6" x14ac:dyDescent="0.25">
      <c r="E1880" s="24">
        <f t="shared" ca="1" si="58"/>
        <v>0.59257179313072772</v>
      </c>
      <c r="F1880" s="24">
        <f t="shared" ca="1" si="59"/>
        <v>10.465664869448647</v>
      </c>
    </row>
    <row r="1881" spans="5:6" x14ac:dyDescent="0.25">
      <c r="E1881" s="24">
        <f t="shared" ca="1" si="58"/>
        <v>0.56990139459539724</v>
      </c>
      <c r="F1881" s="24">
        <f t="shared" ca="1" si="59"/>
        <v>11.245838501125439</v>
      </c>
    </row>
    <row r="1882" spans="5:6" x14ac:dyDescent="0.25">
      <c r="E1882" s="24">
        <f t="shared" ca="1" si="58"/>
        <v>0.49404614649317813</v>
      </c>
      <c r="F1882" s="24">
        <f t="shared" ca="1" si="59"/>
        <v>14.102527044064487</v>
      </c>
    </row>
    <row r="1883" spans="5:6" x14ac:dyDescent="0.25">
      <c r="E1883" s="24">
        <f t="shared" ca="1" si="58"/>
        <v>9.7251727771614283E-2</v>
      </c>
      <c r="F1883" s="24">
        <f t="shared" ca="1" si="59"/>
        <v>46.609050607046143</v>
      </c>
    </row>
    <row r="1884" spans="5:6" x14ac:dyDescent="0.25">
      <c r="E1884" s="24">
        <f t="shared" ca="1" si="58"/>
        <v>0.50483956779329753</v>
      </c>
      <c r="F1884" s="24">
        <f t="shared" ca="1" si="59"/>
        <v>13.670291754363559</v>
      </c>
    </row>
    <row r="1885" spans="5:6" x14ac:dyDescent="0.25">
      <c r="E1885" s="24">
        <f t="shared" ca="1" si="58"/>
        <v>0.60387996056735094</v>
      </c>
      <c r="F1885" s="24">
        <f t="shared" ca="1" si="59"/>
        <v>10.087596831628399</v>
      </c>
    </row>
    <row r="1886" spans="5:6" x14ac:dyDescent="0.25">
      <c r="E1886" s="24">
        <f t="shared" ca="1" si="58"/>
        <v>0.67108146791212953</v>
      </c>
      <c r="F1886" s="24">
        <f t="shared" ca="1" si="59"/>
        <v>7.9772947338928368</v>
      </c>
    </row>
    <row r="1887" spans="5:6" x14ac:dyDescent="0.25">
      <c r="E1887" s="24">
        <f t="shared" ca="1" si="58"/>
        <v>0.67290975259063501</v>
      </c>
      <c r="F1887" s="24">
        <f t="shared" ca="1" si="59"/>
        <v>7.9228811103995378</v>
      </c>
    </row>
    <row r="1888" spans="5:6" x14ac:dyDescent="0.25">
      <c r="E1888" s="24">
        <f t="shared" ca="1" si="58"/>
        <v>0.45099346532002427</v>
      </c>
      <c r="F1888" s="24">
        <f t="shared" ca="1" si="59"/>
        <v>15.926048577940293</v>
      </c>
    </row>
    <row r="1889" spans="5:6" x14ac:dyDescent="0.25">
      <c r="E1889" s="24">
        <f t="shared" ca="1" si="58"/>
        <v>0.87960361355268102</v>
      </c>
      <c r="F1889" s="24">
        <f t="shared" ca="1" si="59"/>
        <v>2.5656782426550278</v>
      </c>
    </row>
    <row r="1890" spans="5:6" x14ac:dyDescent="0.25">
      <c r="E1890" s="24">
        <f t="shared" ca="1" si="58"/>
        <v>0.63368926471007192</v>
      </c>
      <c r="F1890" s="24">
        <f t="shared" ca="1" si="59"/>
        <v>9.1239312689239327</v>
      </c>
    </row>
    <row r="1891" spans="5:6" x14ac:dyDescent="0.25">
      <c r="E1891" s="24">
        <f t="shared" ca="1" si="58"/>
        <v>0.78678801687979549</v>
      </c>
      <c r="F1891" s="24">
        <f t="shared" ca="1" si="59"/>
        <v>4.7959284556349013</v>
      </c>
    </row>
    <row r="1892" spans="5:6" x14ac:dyDescent="0.25">
      <c r="E1892" s="24">
        <f t="shared" ca="1" si="58"/>
        <v>3.4372152858295202E-2</v>
      </c>
      <c r="F1892" s="24">
        <f t="shared" ca="1" si="59"/>
        <v>67.410171047323246</v>
      </c>
    </row>
    <row r="1893" spans="5:6" x14ac:dyDescent="0.25">
      <c r="E1893" s="24">
        <f t="shared" ca="1" si="58"/>
        <v>0.51741313421081614</v>
      </c>
      <c r="F1893" s="24">
        <f t="shared" ca="1" si="59"/>
        <v>13.178272490591301</v>
      </c>
    </row>
    <row r="1894" spans="5:6" x14ac:dyDescent="0.25">
      <c r="E1894" s="24">
        <f t="shared" ca="1" si="58"/>
        <v>0.59459697761295049</v>
      </c>
      <c r="F1894" s="24">
        <f t="shared" ca="1" si="59"/>
        <v>10.397429029806826</v>
      </c>
    </row>
    <row r="1895" spans="5:6" x14ac:dyDescent="0.25">
      <c r="E1895" s="24">
        <f t="shared" ca="1" si="58"/>
        <v>0.39853911542748421</v>
      </c>
      <c r="F1895" s="24">
        <f t="shared" ca="1" si="59"/>
        <v>18.398992578254909</v>
      </c>
    </row>
    <row r="1896" spans="5:6" x14ac:dyDescent="0.25">
      <c r="E1896" s="24">
        <f t="shared" ca="1" si="58"/>
        <v>0.30157757723352907</v>
      </c>
      <c r="F1896" s="24">
        <f t="shared" ca="1" si="59"/>
        <v>23.974559833096308</v>
      </c>
    </row>
    <row r="1897" spans="5:6" x14ac:dyDescent="0.25">
      <c r="E1897" s="24">
        <f t="shared" ca="1" si="58"/>
        <v>0.47591999490846137</v>
      </c>
      <c r="F1897" s="24">
        <f t="shared" ca="1" si="59"/>
        <v>14.850110336015893</v>
      </c>
    </row>
    <row r="1898" spans="5:6" x14ac:dyDescent="0.25">
      <c r="E1898" s="24">
        <f t="shared" ca="1" si="58"/>
        <v>2.6043262160146963E-4</v>
      </c>
      <c r="F1898" s="24">
        <f t="shared" ca="1" si="59"/>
        <v>165.06332761017745</v>
      </c>
    </row>
    <row r="1899" spans="5:6" x14ac:dyDescent="0.25">
      <c r="E1899" s="24">
        <f t="shared" ca="1" si="58"/>
        <v>0.40413212861277092</v>
      </c>
      <c r="F1899" s="24">
        <f t="shared" ca="1" si="59"/>
        <v>18.120268069376085</v>
      </c>
    </row>
    <row r="1900" spans="5:6" x14ac:dyDescent="0.25">
      <c r="E1900" s="24">
        <f t="shared" ca="1" si="58"/>
        <v>0.27899601913187722</v>
      </c>
      <c r="F1900" s="24">
        <f t="shared" ca="1" si="59"/>
        <v>25.531155312141824</v>
      </c>
    </row>
    <row r="1901" spans="5:6" x14ac:dyDescent="0.25">
      <c r="E1901" s="24">
        <f t="shared" ca="1" si="58"/>
        <v>0.15052551902018929</v>
      </c>
      <c r="F1901" s="24">
        <f t="shared" ca="1" si="59"/>
        <v>37.872452951424137</v>
      </c>
    </row>
    <row r="1902" spans="5:6" x14ac:dyDescent="0.25">
      <c r="E1902" s="24">
        <f t="shared" ca="1" si="58"/>
        <v>0.55514353099744873</v>
      </c>
      <c r="F1902" s="24">
        <f t="shared" ca="1" si="59"/>
        <v>11.770571685216542</v>
      </c>
    </row>
    <row r="1903" spans="5:6" x14ac:dyDescent="0.25">
      <c r="E1903" s="24">
        <f t="shared" ca="1" si="58"/>
        <v>0.96099153223521572</v>
      </c>
      <c r="F1903" s="24">
        <f t="shared" ca="1" si="59"/>
        <v>0.79579362920860763</v>
      </c>
    </row>
    <row r="1904" spans="5:6" x14ac:dyDescent="0.25">
      <c r="E1904" s="24">
        <f t="shared" ca="1" si="58"/>
        <v>0.45959135948638175</v>
      </c>
      <c r="F1904" s="24">
        <f t="shared" ca="1" si="59"/>
        <v>15.548350665148135</v>
      </c>
    </row>
    <row r="1905" spans="5:6" x14ac:dyDescent="0.25">
      <c r="E1905" s="24">
        <f t="shared" ca="1" si="58"/>
        <v>9.3874887583689226E-4</v>
      </c>
      <c r="F1905" s="24">
        <f t="shared" ca="1" si="59"/>
        <v>139.41925104794561</v>
      </c>
    </row>
    <row r="1906" spans="5:6" x14ac:dyDescent="0.25">
      <c r="E1906" s="24">
        <f t="shared" ca="1" si="58"/>
        <v>0.73858121935037457</v>
      </c>
      <c r="F1906" s="24">
        <f t="shared" ca="1" si="59"/>
        <v>6.0604840849805148</v>
      </c>
    </row>
    <row r="1907" spans="5:6" x14ac:dyDescent="0.25">
      <c r="E1907" s="24">
        <f t="shared" ca="1" si="58"/>
        <v>0.84093518423922275</v>
      </c>
      <c r="F1907" s="24">
        <f t="shared" ca="1" si="59"/>
        <v>3.4648138369870312</v>
      </c>
    </row>
    <row r="1908" spans="5:6" x14ac:dyDescent="0.25">
      <c r="E1908" s="24">
        <f t="shared" ca="1" si="58"/>
        <v>0.46115375223677468</v>
      </c>
      <c r="F1908" s="24">
        <f t="shared" ca="1" si="59"/>
        <v>15.480475452775639</v>
      </c>
    </row>
    <row r="1909" spans="5:6" x14ac:dyDescent="0.25">
      <c r="E1909" s="24">
        <f t="shared" ca="1" si="58"/>
        <v>0.20225002364694777</v>
      </c>
      <c r="F1909" s="24">
        <f t="shared" ca="1" si="59"/>
        <v>31.965012122482939</v>
      </c>
    </row>
    <row r="1910" spans="5:6" x14ac:dyDescent="0.25">
      <c r="E1910" s="24">
        <f t="shared" ca="1" si="58"/>
        <v>0.81325601183872487</v>
      </c>
      <c r="F1910" s="24">
        <f t="shared" ca="1" si="59"/>
        <v>4.1341864258719161</v>
      </c>
    </row>
    <row r="1911" spans="5:6" x14ac:dyDescent="0.25">
      <c r="E1911" s="24">
        <f t="shared" ca="1" si="58"/>
        <v>0.15610520386165372</v>
      </c>
      <c r="F1911" s="24">
        <f t="shared" ca="1" si="59"/>
        <v>37.144502305971471</v>
      </c>
    </row>
    <row r="1912" spans="5:6" x14ac:dyDescent="0.25">
      <c r="E1912" s="24">
        <f t="shared" ca="1" si="58"/>
        <v>0.53788990591716124</v>
      </c>
      <c r="F1912" s="24">
        <f t="shared" ca="1" si="59"/>
        <v>12.402027512056621</v>
      </c>
    </row>
    <row r="1913" spans="5:6" x14ac:dyDescent="0.25">
      <c r="E1913" s="24">
        <f t="shared" ca="1" si="58"/>
        <v>0.14943866280023888</v>
      </c>
      <c r="F1913" s="24">
        <f t="shared" ca="1" si="59"/>
        <v>38.017385052256905</v>
      </c>
    </row>
    <row r="1914" spans="5:6" x14ac:dyDescent="0.25">
      <c r="E1914" s="24">
        <f t="shared" ca="1" si="58"/>
        <v>0.14732410662053175</v>
      </c>
      <c r="F1914" s="24">
        <f t="shared" ca="1" si="59"/>
        <v>38.30240624562164</v>
      </c>
    </row>
    <row r="1915" spans="5:6" x14ac:dyDescent="0.25">
      <c r="E1915" s="24">
        <f t="shared" ca="1" si="58"/>
        <v>0.17070438133056531</v>
      </c>
      <c r="F1915" s="24">
        <f t="shared" ca="1" si="59"/>
        <v>35.356439653308094</v>
      </c>
    </row>
    <row r="1916" spans="5:6" x14ac:dyDescent="0.25">
      <c r="E1916" s="24">
        <f t="shared" ca="1" si="58"/>
        <v>0.15532365879844945</v>
      </c>
      <c r="F1916" s="24">
        <f t="shared" ca="1" si="59"/>
        <v>37.244884357552927</v>
      </c>
    </row>
    <row r="1917" spans="5:6" x14ac:dyDescent="0.25">
      <c r="E1917" s="24">
        <f t="shared" ca="1" si="58"/>
        <v>0.94971079039121176</v>
      </c>
      <c r="F1917" s="24">
        <f t="shared" ca="1" si="59"/>
        <v>1.0319554380654137</v>
      </c>
    </row>
    <row r="1918" spans="5:6" x14ac:dyDescent="0.25">
      <c r="E1918" s="24">
        <f t="shared" ca="1" si="58"/>
        <v>0.81848084387348141</v>
      </c>
      <c r="F1918" s="24">
        <f t="shared" ca="1" si="59"/>
        <v>4.0061057277362737</v>
      </c>
    </row>
    <row r="1919" spans="5:6" x14ac:dyDescent="0.25">
      <c r="E1919" s="24">
        <f t="shared" ca="1" si="58"/>
        <v>0.35227939883478732</v>
      </c>
      <c r="F1919" s="24">
        <f t="shared" ca="1" si="59"/>
        <v>20.866613430892208</v>
      </c>
    </row>
    <row r="1920" spans="5:6" x14ac:dyDescent="0.25">
      <c r="E1920" s="24">
        <f t="shared" ca="1" si="58"/>
        <v>0.30062426786343288</v>
      </c>
      <c r="F1920" s="24">
        <f t="shared" ca="1" si="59"/>
        <v>24.037881470131783</v>
      </c>
    </row>
    <row r="1921" spans="5:6" x14ac:dyDescent="0.25">
      <c r="E1921" s="24">
        <f t="shared" ca="1" si="58"/>
        <v>0.12755975333310243</v>
      </c>
      <c r="F1921" s="24">
        <f t="shared" ca="1" si="59"/>
        <v>41.183407411489839</v>
      </c>
    </row>
    <row r="1922" spans="5:6" x14ac:dyDescent="0.25">
      <c r="E1922" s="24">
        <f t="shared" ca="1" si="58"/>
        <v>0.99921778576182896</v>
      </c>
      <c r="F1922" s="24">
        <f t="shared" ca="1" si="59"/>
        <v>1.5650406547137244E-2</v>
      </c>
    </row>
    <row r="1923" spans="5:6" x14ac:dyDescent="0.25">
      <c r="E1923" s="24">
        <f t="shared" ca="1" si="58"/>
        <v>0.80410275148833898</v>
      </c>
      <c r="F1923" s="24">
        <f t="shared" ca="1" si="59"/>
        <v>4.3605643522062039</v>
      </c>
    </row>
    <row r="1924" spans="5:6" x14ac:dyDescent="0.25">
      <c r="E1924" s="24">
        <f t="shared" ref="E1924:E1987" ca="1" si="60">RAND()</f>
        <v>0.47199936131724618</v>
      </c>
      <c r="F1924" s="24">
        <f t="shared" ref="F1924:F1987" ca="1" si="61">-LOG(E1924,EXP(1))/$C$3</f>
        <v>15.015552930778494</v>
      </c>
    </row>
    <row r="1925" spans="5:6" x14ac:dyDescent="0.25">
      <c r="E1925" s="24">
        <f t="shared" ca="1" si="60"/>
        <v>0.54448220111665802</v>
      </c>
      <c r="F1925" s="24">
        <f t="shared" ca="1" si="61"/>
        <v>12.158400512687768</v>
      </c>
    </row>
    <row r="1926" spans="5:6" x14ac:dyDescent="0.25">
      <c r="E1926" s="24">
        <f t="shared" ca="1" si="60"/>
        <v>0.1936043221444087</v>
      </c>
      <c r="F1926" s="24">
        <f t="shared" ca="1" si="61"/>
        <v>32.838775585255689</v>
      </c>
    </row>
    <row r="1927" spans="5:6" x14ac:dyDescent="0.25">
      <c r="E1927" s="24">
        <f t="shared" ca="1" si="60"/>
        <v>0.85463657077248145</v>
      </c>
      <c r="F1927" s="24">
        <f t="shared" ca="1" si="61"/>
        <v>3.1415792766888098</v>
      </c>
    </row>
    <row r="1928" spans="5:6" x14ac:dyDescent="0.25">
      <c r="E1928" s="24">
        <f t="shared" ca="1" si="60"/>
        <v>0.87465593055945401</v>
      </c>
      <c r="F1928" s="24">
        <f t="shared" ca="1" si="61"/>
        <v>2.6784938434883774</v>
      </c>
    </row>
    <row r="1929" spans="5:6" x14ac:dyDescent="0.25">
      <c r="E1929" s="24">
        <f t="shared" ca="1" si="60"/>
        <v>0.25767575766316519</v>
      </c>
      <c r="F1929" s="24">
        <f t="shared" ca="1" si="61"/>
        <v>27.121064753613958</v>
      </c>
    </row>
    <row r="1930" spans="5:6" x14ac:dyDescent="0.25">
      <c r="E1930" s="24">
        <f t="shared" ca="1" si="60"/>
        <v>0.77605740272274415</v>
      </c>
      <c r="F1930" s="24">
        <f t="shared" ca="1" si="61"/>
        <v>5.0705757790779771</v>
      </c>
    </row>
    <row r="1931" spans="5:6" x14ac:dyDescent="0.25">
      <c r="E1931" s="24">
        <f t="shared" ca="1" si="60"/>
        <v>0.80952094622795057</v>
      </c>
      <c r="F1931" s="24">
        <f t="shared" ca="1" si="61"/>
        <v>4.2262526137198764</v>
      </c>
    </row>
    <row r="1932" spans="5:6" x14ac:dyDescent="0.25">
      <c r="E1932" s="24">
        <f t="shared" ca="1" si="60"/>
        <v>0.9550157171980993</v>
      </c>
      <c r="F1932" s="24">
        <f t="shared" ca="1" si="61"/>
        <v>0.92054961675556068</v>
      </c>
    </row>
    <row r="1933" spans="5:6" x14ac:dyDescent="0.25">
      <c r="E1933" s="24">
        <f t="shared" ca="1" si="60"/>
        <v>0.76626994615131816</v>
      </c>
      <c r="F1933" s="24">
        <f t="shared" ca="1" si="61"/>
        <v>5.3244152240838476</v>
      </c>
    </row>
    <row r="1934" spans="5:6" x14ac:dyDescent="0.25">
      <c r="E1934" s="24">
        <f t="shared" ca="1" si="60"/>
        <v>0.65553096851331771</v>
      </c>
      <c r="F1934" s="24">
        <f t="shared" ca="1" si="61"/>
        <v>8.446194655711027</v>
      </c>
    </row>
    <row r="1935" spans="5:6" x14ac:dyDescent="0.25">
      <c r="E1935" s="24">
        <f t="shared" ca="1" si="60"/>
        <v>0.24909612950374371</v>
      </c>
      <c r="F1935" s="24">
        <f t="shared" ca="1" si="61"/>
        <v>27.798327895125194</v>
      </c>
    </row>
    <row r="1936" spans="5:6" x14ac:dyDescent="0.25">
      <c r="E1936" s="24">
        <f t="shared" ca="1" si="60"/>
        <v>0.2100649047153893</v>
      </c>
      <c r="F1936" s="24">
        <f t="shared" ca="1" si="61"/>
        <v>31.206774518874038</v>
      </c>
    </row>
    <row r="1937" spans="5:6" x14ac:dyDescent="0.25">
      <c r="E1937" s="24">
        <f t="shared" ca="1" si="60"/>
        <v>4.7143546235568268E-2</v>
      </c>
      <c r="F1937" s="24">
        <f t="shared" ca="1" si="61"/>
        <v>61.091163131312776</v>
      </c>
    </row>
    <row r="1938" spans="5:6" x14ac:dyDescent="0.25">
      <c r="E1938" s="24">
        <f t="shared" ca="1" si="60"/>
        <v>0.19353205550261998</v>
      </c>
      <c r="F1938" s="24">
        <f t="shared" ca="1" si="61"/>
        <v>32.846242374408114</v>
      </c>
    </row>
    <row r="1939" spans="5:6" x14ac:dyDescent="0.25">
      <c r="E1939" s="24">
        <f t="shared" ca="1" si="60"/>
        <v>8.9569889192513297E-2</v>
      </c>
      <c r="F1939" s="24">
        <f t="shared" ca="1" si="61"/>
        <v>48.254721472014147</v>
      </c>
    </row>
    <row r="1940" spans="5:6" x14ac:dyDescent="0.25">
      <c r="E1940" s="24">
        <f t="shared" ca="1" si="60"/>
        <v>0.83142847349864868</v>
      </c>
      <c r="F1940" s="24">
        <f t="shared" ca="1" si="61"/>
        <v>3.6922001019420847</v>
      </c>
    </row>
    <row r="1941" spans="5:6" x14ac:dyDescent="0.25">
      <c r="E1941" s="24">
        <f t="shared" ca="1" si="60"/>
        <v>0.82824266452776929</v>
      </c>
      <c r="F1941" s="24">
        <f t="shared" ca="1" si="61"/>
        <v>3.7689818886647801</v>
      </c>
    </row>
    <row r="1942" spans="5:6" x14ac:dyDescent="0.25">
      <c r="E1942" s="24">
        <f t="shared" ca="1" si="60"/>
        <v>0.90551003038008404</v>
      </c>
      <c r="F1942" s="24">
        <f t="shared" ca="1" si="61"/>
        <v>1.9851384909418981</v>
      </c>
    </row>
    <row r="1943" spans="5:6" x14ac:dyDescent="0.25">
      <c r="E1943" s="24">
        <f t="shared" ca="1" si="60"/>
        <v>0.10460068094467523</v>
      </c>
      <c r="F1943" s="24">
        <f t="shared" ca="1" si="61"/>
        <v>45.152104347703393</v>
      </c>
    </row>
    <row r="1944" spans="5:6" x14ac:dyDescent="0.25">
      <c r="E1944" s="24">
        <f t="shared" ca="1" si="60"/>
        <v>0.73976479431294007</v>
      </c>
      <c r="F1944" s="24">
        <f t="shared" ca="1" si="61"/>
        <v>6.028459776611399</v>
      </c>
    </row>
    <row r="1945" spans="5:6" x14ac:dyDescent="0.25">
      <c r="E1945" s="24">
        <f t="shared" ca="1" si="60"/>
        <v>0.33843456572125685</v>
      </c>
      <c r="F1945" s="24">
        <f t="shared" ca="1" si="61"/>
        <v>21.66849023800216</v>
      </c>
    </row>
    <row r="1946" spans="5:6" x14ac:dyDescent="0.25">
      <c r="E1946" s="24">
        <f t="shared" ca="1" si="60"/>
        <v>0.25408495477586768</v>
      </c>
      <c r="F1946" s="24">
        <f t="shared" ca="1" si="61"/>
        <v>27.401732005277999</v>
      </c>
    </row>
    <row r="1947" spans="5:6" x14ac:dyDescent="0.25">
      <c r="E1947" s="24">
        <f t="shared" ca="1" si="60"/>
        <v>0.92901073453981953</v>
      </c>
      <c r="F1947" s="24">
        <f t="shared" ca="1" si="61"/>
        <v>1.4726997058890812</v>
      </c>
    </row>
    <row r="1948" spans="5:6" x14ac:dyDescent="0.25">
      <c r="E1948" s="24">
        <f t="shared" ca="1" si="60"/>
        <v>0.7385915448087409</v>
      </c>
      <c r="F1948" s="24">
        <f t="shared" ca="1" si="61"/>
        <v>6.0602044844187661</v>
      </c>
    </row>
    <row r="1949" spans="5:6" x14ac:dyDescent="0.25">
      <c r="E1949" s="24">
        <f t="shared" ca="1" si="60"/>
        <v>0.21099850078447913</v>
      </c>
      <c r="F1949" s="24">
        <f t="shared" ca="1" si="61"/>
        <v>31.118085016362837</v>
      </c>
    </row>
    <row r="1950" spans="5:6" x14ac:dyDescent="0.25">
      <c r="E1950" s="24">
        <f t="shared" ca="1" si="60"/>
        <v>4.7297248688551452E-3</v>
      </c>
      <c r="F1950" s="24">
        <f t="shared" ca="1" si="61"/>
        <v>107.0777649086229</v>
      </c>
    </row>
    <row r="1951" spans="5:6" x14ac:dyDescent="0.25">
      <c r="E1951" s="24">
        <f t="shared" ca="1" si="60"/>
        <v>0.86760039748699935</v>
      </c>
      <c r="F1951" s="24">
        <f t="shared" ca="1" si="61"/>
        <v>2.840480837681294</v>
      </c>
    </row>
    <row r="1952" spans="5:6" x14ac:dyDescent="0.25">
      <c r="E1952" s="24">
        <f t="shared" ca="1" si="60"/>
        <v>0.29949353437932891</v>
      </c>
      <c r="F1952" s="24">
        <f t="shared" ca="1" si="61"/>
        <v>24.113248994172871</v>
      </c>
    </row>
    <row r="1953" spans="5:6" x14ac:dyDescent="0.25">
      <c r="E1953" s="24">
        <f t="shared" ca="1" si="60"/>
        <v>0.70662393252246625</v>
      </c>
      <c r="F1953" s="24">
        <f t="shared" ca="1" si="61"/>
        <v>6.9451334931662299</v>
      </c>
    </row>
    <row r="1954" spans="5:6" x14ac:dyDescent="0.25">
      <c r="E1954" s="24">
        <f t="shared" ca="1" si="60"/>
        <v>0.1449873064611984</v>
      </c>
      <c r="F1954" s="24">
        <f t="shared" ca="1" si="61"/>
        <v>38.622181640809274</v>
      </c>
    </row>
    <row r="1955" spans="5:6" x14ac:dyDescent="0.25">
      <c r="E1955" s="24">
        <f t="shared" ca="1" si="60"/>
        <v>7.0380546789292064E-2</v>
      </c>
      <c r="F1955" s="24">
        <f t="shared" ca="1" si="61"/>
        <v>53.076767560367863</v>
      </c>
    </row>
    <row r="1956" spans="5:6" x14ac:dyDescent="0.25">
      <c r="E1956" s="24">
        <f t="shared" ca="1" si="60"/>
        <v>0.96851044718827539</v>
      </c>
      <c r="F1956" s="24">
        <f t="shared" ca="1" si="61"/>
        <v>0.63992018430360875</v>
      </c>
    </row>
    <row r="1957" spans="5:6" x14ac:dyDescent="0.25">
      <c r="E1957" s="24">
        <f t="shared" ca="1" si="60"/>
        <v>0.32690494491266808</v>
      </c>
      <c r="F1957" s="24">
        <f t="shared" ca="1" si="61"/>
        <v>22.361716773667865</v>
      </c>
    </row>
    <row r="1958" spans="5:6" x14ac:dyDescent="0.25">
      <c r="E1958" s="24">
        <f t="shared" ca="1" si="60"/>
        <v>0.79002558744077367</v>
      </c>
      <c r="F1958" s="24">
        <f t="shared" ca="1" si="61"/>
        <v>4.7137988976010252</v>
      </c>
    </row>
    <row r="1959" spans="5:6" x14ac:dyDescent="0.25">
      <c r="E1959" s="24">
        <f t="shared" ca="1" si="60"/>
        <v>0.59415497267856754</v>
      </c>
      <c r="F1959" s="24">
        <f t="shared" ca="1" si="61"/>
        <v>10.412301937637391</v>
      </c>
    </row>
    <row r="1960" spans="5:6" x14ac:dyDescent="0.25">
      <c r="E1960" s="24">
        <f t="shared" ca="1" si="60"/>
        <v>0.27516727808570041</v>
      </c>
      <c r="F1960" s="24">
        <f t="shared" ca="1" si="61"/>
        <v>25.807521645945112</v>
      </c>
    </row>
    <row r="1961" spans="5:6" x14ac:dyDescent="0.25">
      <c r="E1961" s="24">
        <f t="shared" ca="1" si="60"/>
        <v>0.20534114482281141</v>
      </c>
      <c r="F1961" s="24">
        <f t="shared" ca="1" si="61"/>
        <v>31.661651237442097</v>
      </c>
    </row>
    <row r="1962" spans="5:6" x14ac:dyDescent="0.25">
      <c r="E1962" s="24">
        <f t="shared" ca="1" si="60"/>
        <v>0.50679205238073</v>
      </c>
      <c r="F1962" s="24">
        <f t="shared" ca="1" si="61"/>
        <v>13.593090252438964</v>
      </c>
    </row>
    <row r="1963" spans="5:6" x14ac:dyDescent="0.25">
      <c r="E1963" s="24">
        <f t="shared" ca="1" si="60"/>
        <v>0.96715345237520545</v>
      </c>
      <c r="F1963" s="24">
        <f t="shared" ca="1" si="61"/>
        <v>0.66796214005188037</v>
      </c>
    </row>
    <row r="1964" spans="5:6" x14ac:dyDescent="0.25">
      <c r="E1964" s="24">
        <f t="shared" ca="1" si="60"/>
        <v>0.33456818226252116</v>
      </c>
      <c r="F1964" s="24">
        <f t="shared" ca="1" si="61"/>
        <v>21.898291736285742</v>
      </c>
    </row>
    <row r="1965" spans="5:6" x14ac:dyDescent="0.25">
      <c r="E1965" s="24">
        <f t="shared" ca="1" si="60"/>
        <v>0.41209409011244269</v>
      </c>
      <c r="F1965" s="24">
        <f t="shared" ca="1" si="61"/>
        <v>17.730071632933392</v>
      </c>
    </row>
    <row r="1966" spans="5:6" x14ac:dyDescent="0.25">
      <c r="E1966" s="24">
        <f t="shared" ca="1" si="60"/>
        <v>0.75395712871165732</v>
      </c>
      <c r="F1966" s="24">
        <f t="shared" ca="1" si="61"/>
        <v>5.6483954212657643</v>
      </c>
    </row>
    <row r="1967" spans="5:6" x14ac:dyDescent="0.25">
      <c r="E1967" s="24">
        <f t="shared" ca="1" si="60"/>
        <v>0.16979429944643143</v>
      </c>
      <c r="F1967" s="24">
        <f t="shared" ca="1" si="61"/>
        <v>35.463351556663248</v>
      </c>
    </row>
    <row r="1968" spans="5:6" x14ac:dyDescent="0.25">
      <c r="E1968" s="24">
        <f t="shared" ca="1" si="60"/>
        <v>0.4427582488703018</v>
      </c>
      <c r="F1968" s="24">
        <f t="shared" ca="1" si="61"/>
        <v>16.294627430078499</v>
      </c>
    </row>
    <row r="1969" spans="5:6" x14ac:dyDescent="0.25">
      <c r="E1969" s="24">
        <f t="shared" ca="1" si="60"/>
        <v>0.65260674031422095</v>
      </c>
      <c r="F1969" s="24">
        <f t="shared" ca="1" si="61"/>
        <v>8.5356113295134115</v>
      </c>
    </row>
    <row r="1970" spans="5:6" x14ac:dyDescent="0.25">
      <c r="E1970" s="24">
        <f t="shared" ca="1" si="60"/>
        <v>0.75657673757997146</v>
      </c>
      <c r="F1970" s="24">
        <f t="shared" ca="1" si="61"/>
        <v>5.5790262650231108</v>
      </c>
    </row>
    <row r="1971" spans="5:6" x14ac:dyDescent="0.25">
      <c r="E1971" s="24">
        <f t="shared" ca="1" si="60"/>
        <v>0.44501904476690302</v>
      </c>
      <c r="F1971" s="24">
        <f t="shared" ca="1" si="61"/>
        <v>16.19276401005353</v>
      </c>
    </row>
    <row r="1972" spans="5:6" x14ac:dyDescent="0.25">
      <c r="E1972" s="24">
        <f t="shared" ca="1" si="60"/>
        <v>0.43011086360142847</v>
      </c>
      <c r="F1972" s="24">
        <f t="shared" ca="1" si="61"/>
        <v>16.874245623921809</v>
      </c>
    </row>
    <row r="1973" spans="5:6" x14ac:dyDescent="0.25">
      <c r="E1973" s="24">
        <f t="shared" ca="1" si="60"/>
        <v>0.27260525147553205</v>
      </c>
      <c r="F1973" s="24">
        <f t="shared" ca="1" si="61"/>
        <v>25.994609910098465</v>
      </c>
    </row>
    <row r="1974" spans="5:6" x14ac:dyDescent="0.25">
      <c r="E1974" s="24">
        <f t="shared" ca="1" si="60"/>
        <v>0.33576808065942343</v>
      </c>
      <c r="F1974" s="24">
        <f t="shared" ca="1" si="61"/>
        <v>21.826691869484655</v>
      </c>
    </row>
    <row r="1975" spans="5:6" x14ac:dyDescent="0.25">
      <c r="E1975" s="24">
        <f t="shared" ca="1" si="60"/>
        <v>0.49508298740740209</v>
      </c>
      <c r="F1975" s="24">
        <f t="shared" ca="1" si="61"/>
        <v>14.060597582745501</v>
      </c>
    </row>
    <row r="1976" spans="5:6" x14ac:dyDescent="0.25">
      <c r="E1976" s="24">
        <f t="shared" ca="1" si="60"/>
        <v>0.33822650418672351</v>
      </c>
      <c r="F1976" s="24">
        <f t="shared" ca="1" si="61"/>
        <v>21.68078954413004</v>
      </c>
    </row>
    <row r="1977" spans="5:6" x14ac:dyDescent="0.25">
      <c r="E1977" s="24">
        <f t="shared" ca="1" si="60"/>
        <v>0.38825979233353991</v>
      </c>
      <c r="F1977" s="24">
        <f t="shared" ca="1" si="61"/>
        <v>18.921611910989427</v>
      </c>
    </row>
    <row r="1978" spans="5:6" x14ac:dyDescent="0.25">
      <c r="E1978" s="24">
        <f t="shared" ca="1" si="60"/>
        <v>0.37344517803117772</v>
      </c>
      <c r="F1978" s="24">
        <f t="shared" ca="1" si="61"/>
        <v>19.699681284307058</v>
      </c>
    </row>
    <row r="1979" spans="5:6" x14ac:dyDescent="0.25">
      <c r="E1979" s="24">
        <f t="shared" ca="1" si="60"/>
        <v>0.25269628599188276</v>
      </c>
      <c r="F1979" s="24">
        <f t="shared" ca="1" si="61"/>
        <v>27.511339239952129</v>
      </c>
    </row>
    <row r="1980" spans="5:6" x14ac:dyDescent="0.25">
      <c r="E1980" s="24">
        <f t="shared" ca="1" si="60"/>
        <v>0.97646344926667261</v>
      </c>
      <c r="F1980" s="24">
        <f t="shared" ca="1" si="61"/>
        <v>0.4763591942481149</v>
      </c>
    </row>
    <row r="1981" spans="5:6" x14ac:dyDescent="0.25">
      <c r="E1981" s="24">
        <f t="shared" ca="1" si="60"/>
        <v>0.50441572635950649</v>
      </c>
      <c r="F1981" s="24">
        <f t="shared" ca="1" si="61"/>
        <v>13.687089940557401</v>
      </c>
    </row>
    <row r="1982" spans="5:6" x14ac:dyDescent="0.25">
      <c r="E1982" s="24">
        <f t="shared" ca="1" si="60"/>
        <v>0.7543093418537149</v>
      </c>
      <c r="F1982" s="24">
        <f t="shared" ca="1" si="61"/>
        <v>5.6390545480093852</v>
      </c>
    </row>
    <row r="1983" spans="5:6" x14ac:dyDescent="0.25">
      <c r="E1983" s="24">
        <f t="shared" ca="1" si="60"/>
        <v>0.63501543954389761</v>
      </c>
      <c r="F1983" s="24">
        <f t="shared" ca="1" si="61"/>
        <v>9.0821193228534671</v>
      </c>
    </row>
    <row r="1984" spans="5:6" x14ac:dyDescent="0.25">
      <c r="E1984" s="24">
        <f t="shared" ca="1" si="60"/>
        <v>0.19576336873551481</v>
      </c>
      <c r="F1984" s="24">
        <f t="shared" ca="1" si="61"/>
        <v>32.616973029961187</v>
      </c>
    </row>
    <row r="1985" spans="5:6" x14ac:dyDescent="0.25">
      <c r="E1985" s="24">
        <f t="shared" ca="1" si="60"/>
        <v>0.46188852746238629</v>
      </c>
      <c r="F1985" s="24">
        <f t="shared" ca="1" si="61"/>
        <v>15.44863399125326</v>
      </c>
    </row>
    <row r="1986" spans="5:6" x14ac:dyDescent="0.25">
      <c r="E1986" s="24">
        <f t="shared" ca="1" si="60"/>
        <v>0.46964577120687112</v>
      </c>
      <c r="F1986" s="24">
        <f t="shared" ca="1" si="61"/>
        <v>15.115530934390959</v>
      </c>
    </row>
    <row r="1987" spans="5:6" x14ac:dyDescent="0.25">
      <c r="E1987" s="24">
        <f t="shared" ca="1" si="60"/>
        <v>0.75606012489499463</v>
      </c>
      <c r="F1987" s="24">
        <f t="shared" ca="1" si="61"/>
        <v>5.5926875136117005</v>
      </c>
    </row>
    <row r="1988" spans="5:6" x14ac:dyDescent="0.25">
      <c r="E1988" s="24">
        <f t="shared" ref="E1988:E2051" ca="1" si="62">RAND()</f>
        <v>0.25505550603954297</v>
      </c>
      <c r="F1988" s="24">
        <f t="shared" ref="F1988:F2051" ca="1" si="63">-LOG(E1988,EXP(1))/$C$3</f>
        <v>27.325481735344884</v>
      </c>
    </row>
    <row r="1989" spans="5:6" x14ac:dyDescent="0.25">
      <c r="E1989" s="24">
        <f t="shared" ca="1" si="62"/>
        <v>0.67530322490704886</v>
      </c>
      <c r="F1989" s="24">
        <f t="shared" ca="1" si="63"/>
        <v>7.8518693379024684</v>
      </c>
    </row>
    <row r="1990" spans="5:6" x14ac:dyDescent="0.25">
      <c r="E1990" s="24">
        <f t="shared" ca="1" si="62"/>
        <v>0.8580368409571546</v>
      </c>
      <c r="F1990" s="24">
        <f t="shared" ca="1" si="63"/>
        <v>3.0621648447498022</v>
      </c>
    </row>
    <row r="1991" spans="5:6" x14ac:dyDescent="0.25">
      <c r="E1991" s="24">
        <f t="shared" ca="1" si="62"/>
        <v>0.28870164741802751</v>
      </c>
      <c r="F1991" s="24">
        <f t="shared" ca="1" si="63"/>
        <v>24.847229719952022</v>
      </c>
    </row>
    <row r="1992" spans="5:6" x14ac:dyDescent="0.25">
      <c r="E1992" s="24">
        <f t="shared" ca="1" si="62"/>
        <v>0.68962350073257528</v>
      </c>
      <c r="F1992" s="24">
        <f t="shared" ca="1" si="63"/>
        <v>7.4321896284957027</v>
      </c>
    </row>
    <row r="1993" spans="5:6" x14ac:dyDescent="0.25">
      <c r="E1993" s="24">
        <f t="shared" ca="1" si="62"/>
        <v>0.11967267120289293</v>
      </c>
      <c r="F1993" s="24">
        <f t="shared" ca="1" si="63"/>
        <v>42.459900064757022</v>
      </c>
    </row>
    <row r="1994" spans="5:6" x14ac:dyDescent="0.25">
      <c r="E1994" s="24">
        <f t="shared" ca="1" si="62"/>
        <v>3.848683158839461E-3</v>
      </c>
      <c r="F1994" s="24">
        <f t="shared" ca="1" si="63"/>
        <v>111.20048451710802</v>
      </c>
    </row>
    <row r="1995" spans="5:6" x14ac:dyDescent="0.25">
      <c r="E1995" s="24">
        <f t="shared" ca="1" si="62"/>
        <v>0.44265841649820259</v>
      </c>
      <c r="F1995" s="24">
        <f t="shared" ca="1" si="63"/>
        <v>16.299137504326115</v>
      </c>
    </row>
    <row r="1996" spans="5:6" x14ac:dyDescent="0.25">
      <c r="E1996" s="24">
        <f t="shared" ca="1" si="62"/>
        <v>0.35257429997924206</v>
      </c>
      <c r="F1996" s="24">
        <f t="shared" ca="1" si="63"/>
        <v>20.849877977157163</v>
      </c>
    </row>
    <row r="1997" spans="5:6" x14ac:dyDescent="0.25">
      <c r="E1997" s="24">
        <f t="shared" ca="1" si="62"/>
        <v>5.9636115554883684E-2</v>
      </c>
      <c r="F1997" s="24">
        <f t="shared" ca="1" si="63"/>
        <v>56.389878454958712</v>
      </c>
    </row>
    <row r="1998" spans="5:6" x14ac:dyDescent="0.25">
      <c r="E1998" s="24">
        <f t="shared" ca="1" si="62"/>
        <v>0.14131587496647557</v>
      </c>
      <c r="F1998" s="24">
        <f t="shared" ca="1" si="63"/>
        <v>39.135152924577469</v>
      </c>
    </row>
    <row r="1999" spans="5:6" x14ac:dyDescent="0.25">
      <c r="E1999" s="24">
        <f t="shared" ca="1" si="62"/>
        <v>0.32060827454147667</v>
      </c>
      <c r="F1999" s="24">
        <f t="shared" ca="1" si="63"/>
        <v>22.750704591810706</v>
      </c>
    </row>
    <row r="2000" spans="5:6" x14ac:dyDescent="0.25">
      <c r="E2000" s="24">
        <f t="shared" ca="1" si="62"/>
        <v>0.61441407469698828</v>
      </c>
      <c r="F2000" s="24">
        <f t="shared" ca="1" si="63"/>
        <v>9.7417237875119387</v>
      </c>
    </row>
    <row r="2001" spans="5:6" x14ac:dyDescent="0.25">
      <c r="E2001" s="24">
        <f t="shared" ca="1" si="62"/>
        <v>0.38363648792806671</v>
      </c>
      <c r="F2001" s="24">
        <f t="shared" ca="1" si="63"/>
        <v>19.161196415347806</v>
      </c>
    </row>
    <row r="2002" spans="5:6" x14ac:dyDescent="0.25">
      <c r="E2002" s="24">
        <f t="shared" ca="1" si="62"/>
        <v>0.20862333269663258</v>
      </c>
      <c r="F2002" s="24">
        <f t="shared" ca="1" si="63"/>
        <v>31.344497777992441</v>
      </c>
    </row>
    <row r="2003" spans="5:6" x14ac:dyDescent="0.25">
      <c r="E2003" s="24">
        <f t="shared" ca="1" si="62"/>
        <v>0.37807923079591477</v>
      </c>
      <c r="F2003" s="24">
        <f t="shared" ca="1" si="63"/>
        <v>19.453030000929381</v>
      </c>
    </row>
    <row r="2004" spans="5:6" x14ac:dyDescent="0.25">
      <c r="E2004" s="24">
        <f t="shared" ca="1" si="62"/>
        <v>0.53489435376625283</v>
      </c>
      <c r="F2004" s="24">
        <f t="shared" ca="1" si="63"/>
        <v>12.513720423632146</v>
      </c>
    </row>
    <row r="2005" spans="5:6" x14ac:dyDescent="0.25">
      <c r="E2005" s="24">
        <f t="shared" ca="1" si="62"/>
        <v>0.95075953440834227</v>
      </c>
      <c r="F2005" s="24">
        <f t="shared" ca="1" si="63"/>
        <v>1.009882078436483</v>
      </c>
    </row>
    <row r="2006" spans="5:6" x14ac:dyDescent="0.25">
      <c r="E2006" s="24">
        <f t="shared" ca="1" si="62"/>
        <v>0.75237988225227392</v>
      </c>
      <c r="F2006" s="24">
        <f t="shared" ca="1" si="63"/>
        <v>5.6902784002888085</v>
      </c>
    </row>
    <row r="2007" spans="5:6" x14ac:dyDescent="0.25">
      <c r="E2007" s="24">
        <f t="shared" ca="1" si="62"/>
        <v>0.56257746801065622</v>
      </c>
      <c r="F2007" s="24">
        <f t="shared" ca="1" si="63"/>
        <v>11.504528669567643</v>
      </c>
    </row>
    <row r="2008" spans="5:6" x14ac:dyDescent="0.25">
      <c r="E2008" s="24">
        <f t="shared" ca="1" si="62"/>
        <v>0.18872552094298656</v>
      </c>
      <c r="F2008" s="24">
        <f t="shared" ca="1" si="63"/>
        <v>33.349231792636175</v>
      </c>
    </row>
    <row r="2009" spans="5:6" x14ac:dyDescent="0.25">
      <c r="E2009" s="24">
        <f t="shared" ca="1" si="62"/>
        <v>0.87366693962040054</v>
      </c>
      <c r="F2009" s="24">
        <f t="shared" ca="1" si="63"/>
        <v>2.7011210380738264</v>
      </c>
    </row>
    <row r="2010" spans="5:6" x14ac:dyDescent="0.25">
      <c r="E2010" s="24">
        <f t="shared" ca="1" si="62"/>
        <v>4.1607161648989921E-3</v>
      </c>
      <c r="F2010" s="24">
        <f t="shared" ca="1" si="63"/>
        <v>109.64136129004289</v>
      </c>
    </row>
    <row r="2011" spans="5:6" x14ac:dyDescent="0.25">
      <c r="E2011" s="24">
        <f t="shared" ca="1" si="62"/>
        <v>0.85879228508364314</v>
      </c>
      <c r="F2011" s="24">
        <f t="shared" ca="1" si="63"/>
        <v>3.0445639277153367</v>
      </c>
    </row>
    <row r="2012" spans="5:6" x14ac:dyDescent="0.25">
      <c r="E2012" s="24">
        <f t="shared" ca="1" si="62"/>
        <v>0.88130626045155513</v>
      </c>
      <c r="F2012" s="24">
        <f t="shared" ca="1" si="63"/>
        <v>2.5270017049259019</v>
      </c>
    </row>
    <row r="2013" spans="5:6" x14ac:dyDescent="0.25">
      <c r="E2013" s="24">
        <f t="shared" ca="1" si="62"/>
        <v>0.30645102869318885</v>
      </c>
      <c r="F2013" s="24">
        <f t="shared" ca="1" si="63"/>
        <v>23.653946245001251</v>
      </c>
    </row>
    <row r="2014" spans="5:6" x14ac:dyDescent="0.25">
      <c r="E2014" s="24">
        <f t="shared" ca="1" si="62"/>
        <v>0.69682092370198745</v>
      </c>
      <c r="F2014" s="24">
        <f t="shared" ca="1" si="63"/>
        <v>7.2245365123946064</v>
      </c>
    </row>
    <row r="2015" spans="5:6" x14ac:dyDescent="0.25">
      <c r="E2015" s="24">
        <f t="shared" ca="1" si="62"/>
        <v>0.89670400629526814</v>
      </c>
      <c r="F2015" s="24">
        <f t="shared" ca="1" si="63"/>
        <v>2.1805890642583594</v>
      </c>
    </row>
    <row r="2016" spans="5:6" x14ac:dyDescent="0.25">
      <c r="E2016" s="24">
        <f t="shared" ca="1" si="62"/>
        <v>0.94370995953154235</v>
      </c>
      <c r="F2016" s="24">
        <f t="shared" ca="1" si="63"/>
        <v>1.1587281261079565</v>
      </c>
    </row>
    <row r="2017" spans="5:6" x14ac:dyDescent="0.25">
      <c r="E2017" s="24">
        <f t="shared" ca="1" si="62"/>
        <v>0.58253840480458474</v>
      </c>
      <c r="F2017" s="24">
        <f t="shared" ca="1" si="63"/>
        <v>10.807203294412773</v>
      </c>
    </row>
    <row r="2018" spans="5:6" x14ac:dyDescent="0.25">
      <c r="E2018" s="24">
        <f t="shared" ca="1" si="62"/>
        <v>0.41105750977177813</v>
      </c>
      <c r="F2018" s="24">
        <f t="shared" ca="1" si="63"/>
        <v>17.780442956453609</v>
      </c>
    </row>
    <row r="2019" spans="5:6" x14ac:dyDescent="0.25">
      <c r="E2019" s="24">
        <f t="shared" ca="1" si="62"/>
        <v>0.23262941664239656</v>
      </c>
      <c r="F2019" s="24">
        <f t="shared" ca="1" si="63"/>
        <v>29.166171561923111</v>
      </c>
    </row>
    <row r="2020" spans="5:6" x14ac:dyDescent="0.25">
      <c r="E2020" s="24">
        <f t="shared" ca="1" si="62"/>
        <v>8.0762888015026846E-2</v>
      </c>
      <c r="F2020" s="24">
        <f t="shared" ca="1" si="63"/>
        <v>50.324754514269152</v>
      </c>
    </row>
    <row r="2021" spans="5:6" x14ac:dyDescent="0.25">
      <c r="E2021" s="24">
        <f t="shared" ca="1" si="62"/>
        <v>0.77833559790510054</v>
      </c>
      <c r="F2021" s="24">
        <f t="shared" ca="1" si="63"/>
        <v>5.0119497607486769</v>
      </c>
    </row>
    <row r="2022" spans="5:6" x14ac:dyDescent="0.25">
      <c r="E2022" s="24">
        <f t="shared" ca="1" si="62"/>
        <v>0.65639699063383128</v>
      </c>
      <c r="F2022" s="24">
        <f t="shared" ca="1" si="63"/>
        <v>8.4197900885923715</v>
      </c>
    </row>
    <row r="2023" spans="5:6" x14ac:dyDescent="0.25">
      <c r="E2023" s="24">
        <f t="shared" ca="1" si="62"/>
        <v>6.3819011131663439E-2</v>
      </c>
      <c r="F2023" s="24">
        <f t="shared" ca="1" si="63"/>
        <v>55.034083057970697</v>
      </c>
    </row>
    <row r="2024" spans="5:6" x14ac:dyDescent="0.25">
      <c r="E2024" s="24">
        <f t="shared" ca="1" si="62"/>
        <v>0.34301949416893207</v>
      </c>
      <c r="F2024" s="24">
        <f t="shared" ca="1" si="63"/>
        <v>21.399359982389001</v>
      </c>
    </row>
    <row r="2025" spans="5:6" x14ac:dyDescent="0.25">
      <c r="E2025" s="24">
        <f t="shared" ca="1" si="62"/>
        <v>0.3074020180650181</v>
      </c>
      <c r="F2025" s="24">
        <f t="shared" ca="1" si="63"/>
        <v>23.591977659023623</v>
      </c>
    </row>
    <row r="2026" spans="5:6" x14ac:dyDescent="0.25">
      <c r="E2026" s="24">
        <f t="shared" ca="1" si="62"/>
        <v>0.3965117617139059</v>
      </c>
      <c r="F2026" s="24">
        <f t="shared" ca="1" si="63"/>
        <v>18.500991490076057</v>
      </c>
    </row>
    <row r="2027" spans="5:6" x14ac:dyDescent="0.25">
      <c r="E2027" s="24">
        <f t="shared" ca="1" si="62"/>
        <v>0.54752111676670301</v>
      </c>
      <c r="F2027" s="24">
        <f t="shared" ca="1" si="63"/>
        <v>12.047084971967244</v>
      </c>
    </row>
    <row r="2028" spans="5:6" x14ac:dyDescent="0.25">
      <c r="E2028" s="24">
        <f t="shared" ca="1" si="62"/>
        <v>0.27200495754727283</v>
      </c>
      <c r="F2028" s="24">
        <f t="shared" ca="1" si="63"/>
        <v>26.038699731509958</v>
      </c>
    </row>
    <row r="2029" spans="5:6" x14ac:dyDescent="0.25">
      <c r="E2029" s="24">
        <f t="shared" ca="1" si="62"/>
        <v>2.5888562123030923E-3</v>
      </c>
      <c r="F2029" s="24">
        <f t="shared" ca="1" si="63"/>
        <v>119.13078235367064</v>
      </c>
    </row>
    <row r="2030" spans="5:6" x14ac:dyDescent="0.25">
      <c r="E2030" s="24">
        <f t="shared" ca="1" si="62"/>
        <v>0.93693771108735158</v>
      </c>
      <c r="F2030" s="24">
        <f t="shared" ca="1" si="63"/>
        <v>1.3027695182922054</v>
      </c>
    </row>
    <row r="2031" spans="5:6" x14ac:dyDescent="0.25">
      <c r="E2031" s="24">
        <f t="shared" ca="1" si="62"/>
        <v>6.080460674045296E-2</v>
      </c>
      <c r="F2031" s="24">
        <f t="shared" ca="1" si="63"/>
        <v>56.001794482457456</v>
      </c>
    </row>
    <row r="2032" spans="5:6" x14ac:dyDescent="0.25">
      <c r="E2032" s="24">
        <f t="shared" ca="1" si="62"/>
        <v>0.39780226195057311</v>
      </c>
      <c r="F2032" s="24">
        <f t="shared" ca="1" si="63"/>
        <v>18.436004528563441</v>
      </c>
    </row>
    <row r="2033" spans="5:6" x14ac:dyDescent="0.25">
      <c r="E2033" s="24">
        <f t="shared" ca="1" si="62"/>
        <v>0.70410896421005675</v>
      </c>
      <c r="F2033" s="24">
        <f t="shared" ca="1" si="63"/>
        <v>7.01644312187232</v>
      </c>
    </row>
    <row r="2034" spans="5:6" x14ac:dyDescent="0.25">
      <c r="E2034" s="24">
        <f t="shared" ca="1" si="62"/>
        <v>6.3336815760780873E-2</v>
      </c>
      <c r="F2034" s="24">
        <f t="shared" ca="1" si="63"/>
        <v>55.185770226097567</v>
      </c>
    </row>
    <row r="2035" spans="5:6" x14ac:dyDescent="0.25">
      <c r="E2035" s="24">
        <f t="shared" ca="1" si="62"/>
        <v>0.73717931735175257</v>
      </c>
      <c r="F2035" s="24">
        <f t="shared" ca="1" si="63"/>
        <v>6.0984821852265476</v>
      </c>
    </row>
    <row r="2036" spans="5:6" x14ac:dyDescent="0.25">
      <c r="E2036" s="24">
        <f t="shared" ca="1" si="62"/>
        <v>0.54336227778088875</v>
      </c>
      <c r="F2036" s="24">
        <f t="shared" ca="1" si="63"/>
        <v>12.199580065579498</v>
      </c>
    </row>
    <row r="2037" spans="5:6" x14ac:dyDescent="0.25">
      <c r="E2037" s="24">
        <f t="shared" ca="1" si="62"/>
        <v>0.73679314878171065</v>
      </c>
      <c r="F2037" s="24">
        <f t="shared" ca="1" si="63"/>
        <v>6.1089618539517154</v>
      </c>
    </row>
    <row r="2038" spans="5:6" x14ac:dyDescent="0.25">
      <c r="E2038" s="24">
        <f t="shared" ca="1" si="62"/>
        <v>0.55030579557824422</v>
      </c>
      <c r="F2038" s="24">
        <f t="shared" ca="1" si="63"/>
        <v>11.945623266028793</v>
      </c>
    </row>
    <row r="2039" spans="5:6" x14ac:dyDescent="0.25">
      <c r="E2039" s="24">
        <f t="shared" ca="1" si="62"/>
        <v>0.98729094254961447</v>
      </c>
      <c r="F2039" s="24">
        <f t="shared" ca="1" si="63"/>
        <v>0.25581016732975026</v>
      </c>
    </row>
    <row r="2040" spans="5:6" x14ac:dyDescent="0.25">
      <c r="E2040" s="24">
        <f t="shared" ca="1" si="62"/>
        <v>0.9842776082693826</v>
      </c>
      <c r="F2040" s="24">
        <f t="shared" ca="1" si="63"/>
        <v>0.3169459898778566</v>
      </c>
    </row>
    <row r="2041" spans="5:6" x14ac:dyDescent="0.25">
      <c r="E2041" s="24">
        <f t="shared" ca="1" si="62"/>
        <v>0.92845724934920437</v>
      </c>
      <c r="F2041" s="24">
        <f t="shared" ca="1" si="63"/>
        <v>1.4846188390703234</v>
      </c>
    </row>
    <row r="2042" spans="5:6" x14ac:dyDescent="0.25">
      <c r="E2042" s="24">
        <f t="shared" ca="1" si="62"/>
        <v>0.1680943530215121</v>
      </c>
      <c r="F2042" s="24">
        <f t="shared" ca="1" si="63"/>
        <v>35.664596642063941</v>
      </c>
    </row>
    <row r="2043" spans="5:6" x14ac:dyDescent="0.25">
      <c r="E2043" s="24">
        <f t="shared" ca="1" si="62"/>
        <v>0.81495686649360277</v>
      </c>
      <c r="F2043" s="24">
        <f t="shared" ca="1" si="63"/>
        <v>4.0924018337910857</v>
      </c>
    </row>
    <row r="2044" spans="5:6" x14ac:dyDescent="0.25">
      <c r="E2044" s="24">
        <f t="shared" ca="1" si="62"/>
        <v>0.53383109611777269</v>
      </c>
      <c r="F2044" s="24">
        <f t="shared" ca="1" si="63"/>
        <v>12.553515789201391</v>
      </c>
    </row>
    <row r="2045" spans="5:6" x14ac:dyDescent="0.25">
      <c r="E2045" s="24">
        <f t="shared" ca="1" si="62"/>
        <v>0.64166813355944563</v>
      </c>
      <c r="F2045" s="24">
        <f t="shared" ca="1" si="63"/>
        <v>8.8736806972861331</v>
      </c>
    </row>
    <row r="2046" spans="5:6" x14ac:dyDescent="0.25">
      <c r="E2046" s="24">
        <f t="shared" ca="1" si="62"/>
        <v>0.97184534964826386</v>
      </c>
      <c r="F2046" s="24">
        <f t="shared" ca="1" si="63"/>
        <v>0.57117184960858047</v>
      </c>
    </row>
    <row r="2047" spans="5:6" x14ac:dyDescent="0.25">
      <c r="E2047" s="24">
        <f t="shared" ca="1" si="62"/>
        <v>0.54124790195708339</v>
      </c>
      <c r="F2047" s="24">
        <f t="shared" ca="1" si="63"/>
        <v>12.277557519294261</v>
      </c>
    </row>
    <row r="2048" spans="5:6" x14ac:dyDescent="0.25">
      <c r="E2048" s="24">
        <f t="shared" ca="1" si="62"/>
        <v>0.15939962416017894</v>
      </c>
      <c r="F2048" s="24">
        <f t="shared" ca="1" si="63"/>
        <v>36.726817409391735</v>
      </c>
    </row>
    <row r="2049" spans="5:6" x14ac:dyDescent="0.25">
      <c r="E2049" s="24">
        <f t="shared" ca="1" si="62"/>
        <v>0.57209849616375463</v>
      </c>
      <c r="F2049" s="24">
        <f t="shared" ca="1" si="63"/>
        <v>11.16888212671808</v>
      </c>
    </row>
    <row r="2050" spans="5:6" x14ac:dyDescent="0.25">
      <c r="E2050" s="24">
        <f t="shared" ca="1" si="62"/>
        <v>0.2323776790636547</v>
      </c>
      <c r="F2050" s="24">
        <f t="shared" ca="1" si="63"/>
        <v>29.187826079082875</v>
      </c>
    </row>
    <row r="2051" spans="5:6" x14ac:dyDescent="0.25">
      <c r="E2051" s="24">
        <f t="shared" ca="1" si="62"/>
        <v>0.7243233480456015</v>
      </c>
      <c r="F2051" s="24">
        <f t="shared" ca="1" si="63"/>
        <v>6.4503474595162453</v>
      </c>
    </row>
    <row r="2052" spans="5:6" x14ac:dyDescent="0.25">
      <c r="E2052" s="24">
        <f t="shared" ref="E2052:E2115" ca="1" si="64">RAND()</f>
        <v>0.447956034582491</v>
      </c>
      <c r="F2052" s="24">
        <f t="shared" ref="F2052:F2115" ca="1" si="65">-LOG(E2052,EXP(1))/$C$3</f>
        <v>16.061203769511309</v>
      </c>
    </row>
    <row r="2053" spans="5:6" x14ac:dyDescent="0.25">
      <c r="E2053" s="24">
        <f t="shared" ca="1" si="64"/>
        <v>0.27716781664973689</v>
      </c>
      <c r="F2053" s="24">
        <f t="shared" ca="1" si="65"/>
        <v>25.662642399177429</v>
      </c>
    </row>
    <row r="2054" spans="5:6" x14ac:dyDescent="0.25">
      <c r="E2054" s="24">
        <f t="shared" ca="1" si="64"/>
        <v>0.34489356570699015</v>
      </c>
      <c r="F2054" s="24">
        <f t="shared" ca="1" si="65"/>
        <v>21.290388294908507</v>
      </c>
    </row>
    <row r="2055" spans="5:6" x14ac:dyDescent="0.25">
      <c r="E2055" s="24">
        <f t="shared" ca="1" si="64"/>
        <v>0.38550532797884629</v>
      </c>
      <c r="F2055" s="24">
        <f t="shared" ca="1" si="65"/>
        <v>19.064005302349234</v>
      </c>
    </row>
    <row r="2056" spans="5:6" x14ac:dyDescent="0.25">
      <c r="E2056" s="24">
        <f t="shared" ca="1" si="64"/>
        <v>0.31570962890525722</v>
      </c>
      <c r="F2056" s="24">
        <f t="shared" ca="1" si="65"/>
        <v>23.058647674165623</v>
      </c>
    </row>
    <row r="2057" spans="5:6" x14ac:dyDescent="0.25">
      <c r="E2057" s="24">
        <f t="shared" ca="1" si="64"/>
        <v>2.328079157426266E-2</v>
      </c>
      <c r="F2057" s="24">
        <f t="shared" ca="1" si="65"/>
        <v>75.20253308732191</v>
      </c>
    </row>
    <row r="2058" spans="5:6" x14ac:dyDescent="0.25">
      <c r="E2058" s="24">
        <f t="shared" ca="1" si="64"/>
        <v>0.45403987845757721</v>
      </c>
      <c r="F2058" s="24">
        <f t="shared" ca="1" si="65"/>
        <v>15.791404935720736</v>
      </c>
    </row>
    <row r="2059" spans="5:6" x14ac:dyDescent="0.25">
      <c r="E2059" s="24">
        <f t="shared" ca="1" si="64"/>
        <v>1.4897006196459395E-2</v>
      </c>
      <c r="F2059" s="24">
        <f t="shared" ca="1" si="65"/>
        <v>84.131900252625201</v>
      </c>
    </row>
    <row r="2060" spans="5:6" x14ac:dyDescent="0.25">
      <c r="E2060" s="24">
        <f t="shared" ca="1" si="64"/>
        <v>0.25964494176015751</v>
      </c>
      <c r="F2060" s="24">
        <f t="shared" ca="1" si="65"/>
        <v>26.968803797492093</v>
      </c>
    </row>
    <row r="2061" spans="5:6" x14ac:dyDescent="0.25">
      <c r="E2061" s="24">
        <f t="shared" ca="1" si="64"/>
        <v>0.75314279993684352</v>
      </c>
      <c r="F2061" s="24">
        <f t="shared" ca="1" si="65"/>
        <v>5.6700085562300293</v>
      </c>
    </row>
    <row r="2062" spans="5:6" x14ac:dyDescent="0.25">
      <c r="E2062" s="24">
        <f t="shared" ca="1" si="64"/>
        <v>0.28766529487866999</v>
      </c>
      <c r="F2062" s="24">
        <f t="shared" ca="1" si="65"/>
        <v>24.919152905005031</v>
      </c>
    </row>
    <row r="2063" spans="5:6" x14ac:dyDescent="0.25">
      <c r="E2063" s="24">
        <f t="shared" ca="1" si="64"/>
        <v>0.78325845744459044</v>
      </c>
      <c r="F2063" s="24">
        <f t="shared" ca="1" si="65"/>
        <v>4.8858510264329267</v>
      </c>
    </row>
    <row r="2064" spans="5:6" x14ac:dyDescent="0.25">
      <c r="E2064" s="24">
        <f t="shared" ca="1" si="64"/>
        <v>0.43052152405286126</v>
      </c>
      <c r="F2064" s="24">
        <f t="shared" ca="1" si="65"/>
        <v>16.855159171285798</v>
      </c>
    </row>
    <row r="2065" spans="5:6" x14ac:dyDescent="0.25">
      <c r="E2065" s="24">
        <f t="shared" ca="1" si="64"/>
        <v>7.7304763394975495E-2</v>
      </c>
      <c r="F2065" s="24">
        <f t="shared" ca="1" si="65"/>
        <v>51.199994062027194</v>
      </c>
    </row>
    <row r="2066" spans="5:6" x14ac:dyDescent="0.25">
      <c r="E2066" s="24">
        <f t="shared" ca="1" si="64"/>
        <v>0.50601518917952681</v>
      </c>
      <c r="F2066" s="24">
        <f t="shared" ca="1" si="65"/>
        <v>13.623771840076989</v>
      </c>
    </row>
    <row r="2067" spans="5:6" x14ac:dyDescent="0.25">
      <c r="E2067" s="24">
        <f t="shared" ca="1" si="64"/>
        <v>0.32656108663452521</v>
      </c>
      <c r="F2067" s="24">
        <f t="shared" ca="1" si="65"/>
        <v>22.382765048147636</v>
      </c>
    </row>
    <row r="2068" spans="5:6" x14ac:dyDescent="0.25">
      <c r="E2068" s="24">
        <f t="shared" ca="1" si="64"/>
        <v>0.22878910423067012</v>
      </c>
      <c r="F2068" s="24">
        <f t="shared" ca="1" si="65"/>
        <v>29.499092839597527</v>
      </c>
    </row>
    <row r="2069" spans="5:6" x14ac:dyDescent="0.25">
      <c r="E2069" s="24">
        <f t="shared" ca="1" si="64"/>
        <v>0.27123305219616989</v>
      </c>
      <c r="F2069" s="24">
        <f t="shared" ca="1" si="65"/>
        <v>26.095537129244637</v>
      </c>
    </row>
    <row r="2070" spans="5:6" x14ac:dyDescent="0.25">
      <c r="E2070" s="24">
        <f t="shared" ca="1" si="64"/>
        <v>0.8714533918989904</v>
      </c>
      <c r="F2070" s="24">
        <f t="shared" ca="1" si="65"/>
        <v>2.7518579154925691</v>
      </c>
    </row>
    <row r="2071" spans="5:6" x14ac:dyDescent="0.25">
      <c r="E2071" s="24">
        <f t="shared" ca="1" si="64"/>
        <v>0.28424931257766495</v>
      </c>
      <c r="F2071" s="24">
        <f t="shared" ca="1" si="65"/>
        <v>25.158071294534931</v>
      </c>
    </row>
    <row r="2072" spans="5:6" x14ac:dyDescent="0.25">
      <c r="E2072" s="24">
        <f t="shared" ca="1" si="64"/>
        <v>0.34117993563267424</v>
      </c>
      <c r="F2072" s="24">
        <f t="shared" ca="1" si="65"/>
        <v>21.506905407813623</v>
      </c>
    </row>
    <row r="2073" spans="5:6" x14ac:dyDescent="0.25">
      <c r="E2073" s="24">
        <f t="shared" ca="1" si="64"/>
        <v>0.38432693567125875</v>
      </c>
      <c r="F2073" s="24">
        <f t="shared" ca="1" si="65"/>
        <v>19.125233872965818</v>
      </c>
    </row>
    <row r="2074" spans="5:6" x14ac:dyDescent="0.25">
      <c r="E2074" s="24">
        <f t="shared" ca="1" si="64"/>
        <v>0.65840928554447287</v>
      </c>
      <c r="F2074" s="24">
        <f t="shared" ca="1" si="65"/>
        <v>8.3585705304476434</v>
      </c>
    </row>
    <row r="2075" spans="5:6" x14ac:dyDescent="0.25">
      <c r="E2075" s="24">
        <f t="shared" ca="1" si="64"/>
        <v>0.32659401712875857</v>
      </c>
      <c r="F2075" s="24">
        <f t="shared" ca="1" si="65"/>
        <v>22.380748345280487</v>
      </c>
    </row>
    <row r="2076" spans="5:6" x14ac:dyDescent="0.25">
      <c r="E2076" s="24">
        <f t="shared" ca="1" si="64"/>
        <v>0.28015131637666912</v>
      </c>
      <c r="F2076" s="24">
        <f t="shared" ca="1" si="65"/>
        <v>25.448508123077307</v>
      </c>
    </row>
    <row r="2077" spans="5:6" x14ac:dyDescent="0.25">
      <c r="E2077" s="24">
        <f t="shared" ca="1" si="64"/>
        <v>0.10333104010551175</v>
      </c>
      <c r="F2077" s="24">
        <f t="shared" ca="1" si="65"/>
        <v>45.396349258892364</v>
      </c>
    </row>
    <row r="2078" spans="5:6" x14ac:dyDescent="0.25">
      <c r="E2078" s="24">
        <f t="shared" ca="1" si="64"/>
        <v>0.97225900637692364</v>
      </c>
      <c r="F2078" s="24">
        <f t="shared" ca="1" si="65"/>
        <v>0.56266085103753583</v>
      </c>
    </row>
    <row r="2079" spans="5:6" x14ac:dyDescent="0.25">
      <c r="E2079" s="24">
        <f t="shared" ca="1" si="64"/>
        <v>0.88978192994091065</v>
      </c>
      <c r="F2079" s="24">
        <f t="shared" ca="1" si="65"/>
        <v>2.3355773763436116</v>
      </c>
    </row>
    <row r="2080" spans="5:6" x14ac:dyDescent="0.25">
      <c r="E2080" s="24">
        <f t="shared" ca="1" si="64"/>
        <v>0.59784723028463393</v>
      </c>
      <c r="F2080" s="24">
        <f t="shared" ca="1" si="65"/>
        <v>10.288400508407964</v>
      </c>
    </row>
    <row r="2081" spans="5:6" x14ac:dyDescent="0.25">
      <c r="E2081" s="24">
        <f t="shared" ca="1" si="64"/>
        <v>0.97815475656632878</v>
      </c>
      <c r="F2081" s="24">
        <f t="shared" ca="1" si="65"/>
        <v>0.44174767335434628</v>
      </c>
    </row>
    <row r="2082" spans="5:6" x14ac:dyDescent="0.25">
      <c r="E2082" s="24">
        <f t="shared" ca="1" si="64"/>
        <v>9.9479564432386147E-2</v>
      </c>
      <c r="F2082" s="24">
        <f t="shared" ca="1" si="65"/>
        <v>46.156060770011322</v>
      </c>
    </row>
    <row r="2083" spans="5:6" x14ac:dyDescent="0.25">
      <c r="E2083" s="24">
        <f t="shared" ca="1" si="64"/>
        <v>0.18896678157541147</v>
      </c>
      <c r="F2083" s="24">
        <f t="shared" ca="1" si="65"/>
        <v>33.323680764602997</v>
      </c>
    </row>
    <row r="2084" spans="5:6" x14ac:dyDescent="0.25">
      <c r="E2084" s="24">
        <f t="shared" ca="1" si="64"/>
        <v>0.76406235679421586</v>
      </c>
      <c r="F2084" s="24">
        <f t="shared" ca="1" si="65"/>
        <v>5.3821174861131249</v>
      </c>
    </row>
    <row r="2085" spans="5:6" x14ac:dyDescent="0.25">
      <c r="E2085" s="24">
        <f t="shared" ca="1" si="64"/>
        <v>0.87360744024436798</v>
      </c>
      <c r="F2085" s="24">
        <f t="shared" ca="1" si="65"/>
        <v>2.7024831452904428</v>
      </c>
    </row>
    <row r="2086" spans="5:6" x14ac:dyDescent="0.25">
      <c r="E2086" s="24">
        <f t="shared" ca="1" si="64"/>
        <v>0.82591700174689231</v>
      </c>
      <c r="F2086" s="24">
        <f t="shared" ca="1" si="65"/>
        <v>3.8252198531289507</v>
      </c>
    </row>
    <row r="2087" spans="5:6" x14ac:dyDescent="0.25">
      <c r="E2087" s="24">
        <f t="shared" ca="1" si="64"/>
        <v>0.31975415484277747</v>
      </c>
      <c r="F2087" s="24">
        <f t="shared" ca="1" si="65"/>
        <v>22.804056891446741</v>
      </c>
    </row>
    <row r="2088" spans="5:6" x14ac:dyDescent="0.25">
      <c r="E2088" s="24">
        <f t="shared" ca="1" si="64"/>
        <v>0.67817659228487959</v>
      </c>
      <c r="F2088" s="24">
        <f t="shared" ca="1" si="65"/>
        <v>7.7669512871709312</v>
      </c>
    </row>
    <row r="2089" spans="5:6" x14ac:dyDescent="0.25">
      <c r="E2089" s="24">
        <f t="shared" ca="1" si="64"/>
        <v>0.61035371937473093</v>
      </c>
      <c r="F2089" s="24">
        <f t="shared" ca="1" si="65"/>
        <v>9.874332440914726</v>
      </c>
    </row>
    <row r="2090" spans="5:6" x14ac:dyDescent="0.25">
      <c r="E2090" s="24">
        <f t="shared" ca="1" si="64"/>
        <v>0.55269617404574589</v>
      </c>
      <c r="F2090" s="24">
        <f t="shared" ca="1" si="65"/>
        <v>11.858936849302989</v>
      </c>
    </row>
    <row r="2091" spans="5:6" x14ac:dyDescent="0.25">
      <c r="E2091" s="24">
        <f t="shared" ca="1" si="64"/>
        <v>0.64362694204601711</v>
      </c>
      <c r="F2091" s="24">
        <f t="shared" ca="1" si="65"/>
        <v>8.8127200652795459</v>
      </c>
    </row>
    <row r="2092" spans="5:6" x14ac:dyDescent="0.25">
      <c r="E2092" s="24">
        <f t="shared" ca="1" si="64"/>
        <v>0.32459553450818168</v>
      </c>
      <c r="F2092" s="24">
        <f t="shared" ca="1" si="65"/>
        <v>22.503507618053522</v>
      </c>
    </row>
    <row r="2093" spans="5:6" x14ac:dyDescent="0.25">
      <c r="E2093" s="24">
        <f t="shared" ca="1" si="64"/>
        <v>0.72151659330575357</v>
      </c>
      <c r="F2093" s="24">
        <f t="shared" ca="1" si="65"/>
        <v>6.5279980537579316</v>
      </c>
    </row>
    <row r="2094" spans="5:6" x14ac:dyDescent="0.25">
      <c r="E2094" s="24">
        <f t="shared" ca="1" si="64"/>
        <v>0.60321873701092066</v>
      </c>
      <c r="F2094" s="24">
        <f t="shared" ca="1" si="65"/>
        <v>10.109508001738778</v>
      </c>
    </row>
    <row r="2095" spans="5:6" x14ac:dyDescent="0.25">
      <c r="E2095" s="24">
        <f t="shared" ca="1" si="64"/>
        <v>0.57150383348252554</v>
      </c>
      <c r="F2095" s="24">
        <f t="shared" ca="1" si="65"/>
        <v>11.189681760276368</v>
      </c>
    </row>
    <row r="2096" spans="5:6" x14ac:dyDescent="0.25">
      <c r="E2096" s="24">
        <f t="shared" ca="1" si="64"/>
        <v>0.82593423092654883</v>
      </c>
      <c r="F2096" s="24">
        <f t="shared" ca="1" si="65"/>
        <v>3.8248026441378178</v>
      </c>
    </row>
    <row r="2097" spans="5:6" x14ac:dyDescent="0.25">
      <c r="E2097" s="24">
        <f t="shared" ca="1" si="64"/>
        <v>0.29195753501807709</v>
      </c>
      <c r="F2097" s="24">
        <f t="shared" ca="1" si="65"/>
        <v>24.622938306196382</v>
      </c>
    </row>
    <row r="2098" spans="5:6" x14ac:dyDescent="0.25">
      <c r="E2098" s="24">
        <f t="shared" ca="1" si="64"/>
        <v>0.84849831081459082</v>
      </c>
      <c r="F2098" s="24">
        <f t="shared" ca="1" si="65"/>
        <v>3.2857437019989733</v>
      </c>
    </row>
    <row r="2099" spans="5:6" x14ac:dyDescent="0.25">
      <c r="E2099" s="24">
        <f t="shared" ca="1" si="64"/>
        <v>0.18691050272342413</v>
      </c>
      <c r="F2099" s="24">
        <f t="shared" ca="1" si="65"/>
        <v>33.542507435052485</v>
      </c>
    </row>
    <row r="2100" spans="5:6" x14ac:dyDescent="0.25">
      <c r="E2100" s="24">
        <f t="shared" ca="1" si="64"/>
        <v>0.85992025367652547</v>
      </c>
      <c r="F2100" s="24">
        <f t="shared" ca="1" si="65"/>
        <v>3.0183124463445319</v>
      </c>
    </row>
    <row r="2101" spans="5:6" x14ac:dyDescent="0.25">
      <c r="E2101" s="24">
        <f t="shared" ca="1" si="64"/>
        <v>0.36036118419623342</v>
      </c>
      <c r="F2101" s="24">
        <f t="shared" ca="1" si="65"/>
        <v>20.412969221129263</v>
      </c>
    </row>
    <row r="2102" spans="5:6" x14ac:dyDescent="0.25">
      <c r="E2102" s="24">
        <f t="shared" ca="1" si="64"/>
        <v>0.94431069155537017</v>
      </c>
      <c r="F2102" s="24">
        <f t="shared" ca="1" si="65"/>
        <v>1.146000891503727</v>
      </c>
    </row>
    <row r="2103" spans="5:6" x14ac:dyDescent="0.25">
      <c r="E2103" s="24">
        <f t="shared" ca="1" si="64"/>
        <v>0.69288263999065758</v>
      </c>
      <c r="F2103" s="24">
        <f t="shared" ca="1" si="65"/>
        <v>7.3378928959301657</v>
      </c>
    </row>
    <row r="2104" spans="5:6" x14ac:dyDescent="0.25">
      <c r="E2104" s="24">
        <f t="shared" ca="1" si="64"/>
        <v>0.32042717911007501</v>
      </c>
      <c r="F2104" s="24">
        <f t="shared" ca="1" si="65"/>
        <v>22.762004774051032</v>
      </c>
    </row>
    <row r="2105" spans="5:6" x14ac:dyDescent="0.25">
      <c r="E2105" s="24">
        <f t="shared" ca="1" si="64"/>
        <v>0.71099563933648802</v>
      </c>
      <c r="F2105" s="24">
        <f t="shared" ca="1" si="65"/>
        <v>6.8217796467814207</v>
      </c>
    </row>
    <row r="2106" spans="5:6" x14ac:dyDescent="0.25">
      <c r="E2106" s="24">
        <f t="shared" ca="1" si="64"/>
        <v>0.36647794296478475</v>
      </c>
      <c r="F2106" s="24">
        <f t="shared" ca="1" si="65"/>
        <v>20.076338847458963</v>
      </c>
    </row>
    <row r="2107" spans="5:6" x14ac:dyDescent="0.25">
      <c r="E2107" s="24">
        <f t="shared" ca="1" si="64"/>
        <v>0.61733310596536117</v>
      </c>
      <c r="F2107" s="24">
        <f t="shared" ca="1" si="65"/>
        <v>9.6469304150168043</v>
      </c>
    </row>
    <row r="2108" spans="5:6" x14ac:dyDescent="0.25">
      <c r="E2108" s="24">
        <f t="shared" ca="1" si="64"/>
        <v>0.32601992332089624</v>
      </c>
      <c r="F2108" s="24">
        <f t="shared" ca="1" si="65"/>
        <v>22.415935700031326</v>
      </c>
    </row>
    <row r="2109" spans="5:6" x14ac:dyDescent="0.25">
      <c r="E2109" s="24">
        <f t="shared" ca="1" si="64"/>
        <v>3.6922809591284356E-3</v>
      </c>
      <c r="F2109" s="24">
        <f t="shared" ca="1" si="65"/>
        <v>112.03021731596084</v>
      </c>
    </row>
    <row r="2110" spans="5:6" x14ac:dyDescent="0.25">
      <c r="E2110" s="24">
        <f t="shared" ca="1" si="64"/>
        <v>0.58090762332962764</v>
      </c>
      <c r="F2110" s="24">
        <f t="shared" ca="1" si="65"/>
        <v>10.863270615234841</v>
      </c>
    </row>
    <row r="2111" spans="5:6" x14ac:dyDescent="0.25">
      <c r="E2111" s="24">
        <f t="shared" ca="1" si="64"/>
        <v>0.82221185358361004</v>
      </c>
      <c r="F2111" s="24">
        <f t="shared" ca="1" si="65"/>
        <v>3.9151437542405723</v>
      </c>
    </row>
    <row r="2112" spans="5:6" x14ac:dyDescent="0.25">
      <c r="E2112" s="24">
        <f t="shared" ca="1" si="64"/>
        <v>0.6376967278871466</v>
      </c>
      <c r="F2112" s="24">
        <f t="shared" ca="1" si="65"/>
        <v>8.9978491358071579</v>
      </c>
    </row>
    <row r="2113" spans="5:6" x14ac:dyDescent="0.25">
      <c r="E2113" s="24">
        <f t="shared" ca="1" si="64"/>
        <v>0.30231337505639966</v>
      </c>
      <c r="F2113" s="24">
        <f t="shared" ca="1" si="65"/>
        <v>23.925822677211155</v>
      </c>
    </row>
    <row r="2114" spans="5:6" x14ac:dyDescent="0.25">
      <c r="E2114" s="24">
        <f t="shared" ca="1" si="64"/>
        <v>0.31767900226558965</v>
      </c>
      <c r="F2114" s="24">
        <f t="shared" ca="1" si="65"/>
        <v>22.934276657082158</v>
      </c>
    </row>
    <row r="2115" spans="5:6" x14ac:dyDescent="0.25">
      <c r="E2115" s="24">
        <f t="shared" ca="1" si="64"/>
        <v>0.37361966893191578</v>
      </c>
      <c r="F2115" s="24">
        <f t="shared" ca="1" si="65"/>
        <v>19.690338539584403</v>
      </c>
    </row>
    <row r="2116" spans="5:6" x14ac:dyDescent="0.25">
      <c r="E2116" s="24">
        <f t="shared" ref="E2116:E2179" ca="1" si="66">RAND()</f>
        <v>0.74134650391710533</v>
      </c>
      <c r="F2116" s="24">
        <f t="shared" ref="F2116:F2179" ca="1" si="67">-LOG(E2116,EXP(1))/$C$3</f>
        <v>5.9857429272471316</v>
      </c>
    </row>
    <row r="2117" spans="5:6" x14ac:dyDescent="0.25">
      <c r="E2117" s="24">
        <f t="shared" ca="1" si="66"/>
        <v>0.5281954081150908</v>
      </c>
      <c r="F2117" s="24">
        <f t="shared" ca="1" si="67"/>
        <v>12.765779452312772</v>
      </c>
    </row>
    <row r="2118" spans="5:6" x14ac:dyDescent="0.25">
      <c r="E2118" s="24">
        <f t="shared" ca="1" si="66"/>
        <v>0.3787134074566757</v>
      </c>
      <c r="F2118" s="24">
        <f t="shared" ca="1" si="67"/>
        <v>19.419510816035253</v>
      </c>
    </row>
    <row r="2119" spans="5:6" x14ac:dyDescent="0.25">
      <c r="E2119" s="24">
        <f t="shared" ca="1" si="66"/>
        <v>0.49896947836286487</v>
      </c>
      <c r="F2119" s="24">
        <f t="shared" ca="1" si="67"/>
        <v>13.90420701413583</v>
      </c>
    </row>
    <row r="2120" spans="5:6" x14ac:dyDescent="0.25">
      <c r="E2120" s="24">
        <f t="shared" ca="1" si="66"/>
        <v>5.9658754351476384E-2</v>
      </c>
      <c r="F2120" s="24">
        <f t="shared" ca="1" si="67"/>
        <v>56.382287584745363</v>
      </c>
    </row>
    <row r="2121" spans="5:6" x14ac:dyDescent="0.25">
      <c r="E2121" s="24">
        <f t="shared" ca="1" si="66"/>
        <v>0.40555735330701037</v>
      </c>
      <c r="F2121" s="24">
        <f t="shared" ca="1" si="67"/>
        <v>18.049859538796753</v>
      </c>
    </row>
    <row r="2122" spans="5:6" x14ac:dyDescent="0.25">
      <c r="E2122" s="24">
        <f t="shared" ca="1" si="66"/>
        <v>0.47332990299246569</v>
      </c>
      <c r="F2122" s="24">
        <f t="shared" ca="1" si="67"/>
        <v>14.959253285604349</v>
      </c>
    </row>
    <row r="2123" spans="5:6" x14ac:dyDescent="0.25">
      <c r="E2123" s="24">
        <f t="shared" ca="1" si="66"/>
        <v>0.34115787798825892</v>
      </c>
      <c r="F2123" s="24">
        <f t="shared" ca="1" si="67"/>
        <v>21.508198470808672</v>
      </c>
    </row>
    <row r="2124" spans="5:6" x14ac:dyDescent="0.25">
      <c r="E2124" s="24">
        <f t="shared" ca="1" si="66"/>
        <v>0.62404523849809912</v>
      </c>
      <c r="F2124" s="24">
        <f t="shared" ca="1" si="67"/>
        <v>9.4306483129485059</v>
      </c>
    </row>
    <row r="2125" spans="5:6" x14ac:dyDescent="0.25">
      <c r="E2125" s="24">
        <f t="shared" ca="1" si="66"/>
        <v>0.35158283005478208</v>
      </c>
      <c r="F2125" s="24">
        <f t="shared" ca="1" si="67"/>
        <v>20.906198962197497</v>
      </c>
    </row>
    <row r="2126" spans="5:6" x14ac:dyDescent="0.25">
      <c r="E2126" s="24">
        <f t="shared" ca="1" si="66"/>
        <v>0.91943929160873128</v>
      </c>
      <c r="F2126" s="24">
        <f t="shared" ca="1" si="67"/>
        <v>1.6798252076283087</v>
      </c>
    </row>
    <row r="2127" spans="5:6" x14ac:dyDescent="0.25">
      <c r="E2127" s="24">
        <f t="shared" ca="1" si="66"/>
        <v>0.45531444380991215</v>
      </c>
      <c r="F2127" s="24">
        <f t="shared" ca="1" si="67"/>
        <v>15.735340268483128</v>
      </c>
    </row>
    <row r="2128" spans="5:6" x14ac:dyDescent="0.25">
      <c r="E2128" s="24">
        <f t="shared" ca="1" si="66"/>
        <v>0.25377644349892203</v>
      </c>
      <c r="F2128" s="24">
        <f t="shared" ca="1" si="67"/>
        <v>27.426030864450425</v>
      </c>
    </row>
    <row r="2129" spans="5:6" x14ac:dyDescent="0.25">
      <c r="E2129" s="24">
        <f t="shared" ca="1" si="66"/>
        <v>0.69869991803670883</v>
      </c>
      <c r="F2129" s="24">
        <f t="shared" ca="1" si="67"/>
        <v>7.1706786146402619</v>
      </c>
    </row>
    <row r="2130" spans="5:6" x14ac:dyDescent="0.25">
      <c r="E2130" s="24">
        <f t="shared" ca="1" si="66"/>
        <v>3.4974263445384346E-2</v>
      </c>
      <c r="F2130" s="24">
        <f t="shared" ca="1" si="67"/>
        <v>67.062856362248141</v>
      </c>
    </row>
    <row r="2131" spans="5:6" x14ac:dyDescent="0.25">
      <c r="E2131" s="24">
        <f t="shared" ca="1" si="66"/>
        <v>0.47247381371832942</v>
      </c>
      <c r="F2131" s="24">
        <f t="shared" ca="1" si="67"/>
        <v>14.995459085721436</v>
      </c>
    </row>
    <row r="2132" spans="5:6" x14ac:dyDescent="0.25">
      <c r="E2132" s="24">
        <f t="shared" ca="1" si="66"/>
        <v>0.71198002870601018</v>
      </c>
      <c r="F2132" s="24">
        <f t="shared" ca="1" si="67"/>
        <v>6.7941083506753648</v>
      </c>
    </row>
    <row r="2133" spans="5:6" x14ac:dyDescent="0.25">
      <c r="E2133" s="24">
        <f t="shared" ca="1" si="66"/>
        <v>0.29993510116926347</v>
      </c>
      <c r="F2133" s="24">
        <f t="shared" ca="1" si="67"/>
        <v>24.083783143286237</v>
      </c>
    </row>
    <row r="2134" spans="5:6" x14ac:dyDescent="0.25">
      <c r="E2134" s="24">
        <f t="shared" ca="1" si="66"/>
        <v>0.41521505868565611</v>
      </c>
      <c r="F2134" s="24">
        <f t="shared" ca="1" si="67"/>
        <v>17.579173585548244</v>
      </c>
    </row>
    <row r="2135" spans="5:6" x14ac:dyDescent="0.25">
      <c r="E2135" s="24">
        <f t="shared" ca="1" si="66"/>
        <v>1.2401781299491432E-2</v>
      </c>
      <c r="F2135" s="24">
        <f t="shared" ca="1" si="67"/>
        <v>87.798303270069667</v>
      </c>
    </row>
    <row r="2136" spans="5:6" x14ac:dyDescent="0.25">
      <c r="E2136" s="24">
        <f t="shared" ca="1" si="66"/>
        <v>0.41895252887538614</v>
      </c>
      <c r="F2136" s="24">
        <f t="shared" ca="1" si="67"/>
        <v>17.399953234372632</v>
      </c>
    </row>
    <row r="2137" spans="5:6" x14ac:dyDescent="0.25">
      <c r="E2137" s="24">
        <f t="shared" ca="1" si="66"/>
        <v>0.83892342745988069</v>
      </c>
      <c r="F2137" s="24">
        <f t="shared" ca="1" si="67"/>
        <v>3.5127168623268261</v>
      </c>
    </row>
    <row r="2138" spans="5:6" x14ac:dyDescent="0.25">
      <c r="E2138" s="24">
        <f t="shared" ca="1" si="66"/>
        <v>0.92572213562111805</v>
      </c>
      <c r="F2138" s="24">
        <f t="shared" ca="1" si="67"/>
        <v>1.5436231777891214</v>
      </c>
    </row>
    <row r="2139" spans="5:6" x14ac:dyDescent="0.25">
      <c r="E2139" s="24">
        <f t="shared" ca="1" si="66"/>
        <v>0.66987809389903619</v>
      </c>
      <c r="F2139" s="24">
        <f t="shared" ca="1" si="67"/>
        <v>8.0131906511269975</v>
      </c>
    </row>
    <row r="2140" spans="5:6" x14ac:dyDescent="0.25">
      <c r="E2140" s="24">
        <f t="shared" ca="1" si="66"/>
        <v>0.24396090054136665</v>
      </c>
      <c r="F2140" s="24">
        <f t="shared" ca="1" si="67"/>
        <v>28.214946204244988</v>
      </c>
    </row>
    <row r="2141" spans="5:6" x14ac:dyDescent="0.25">
      <c r="E2141" s="24">
        <f t="shared" ca="1" si="66"/>
        <v>0.35743201394237034</v>
      </c>
      <c r="F2141" s="24">
        <f t="shared" ca="1" si="67"/>
        <v>20.576202114468092</v>
      </c>
    </row>
    <row r="2142" spans="5:6" x14ac:dyDescent="0.25">
      <c r="E2142" s="24">
        <f t="shared" ca="1" si="66"/>
        <v>0.20656761293168224</v>
      </c>
      <c r="F2142" s="24">
        <f t="shared" ca="1" si="67"/>
        <v>31.542549935488314</v>
      </c>
    </row>
    <row r="2143" spans="5:6" x14ac:dyDescent="0.25">
      <c r="E2143" s="24">
        <f t="shared" ca="1" si="66"/>
        <v>0.6102996528638891</v>
      </c>
      <c r="F2143" s="24">
        <f t="shared" ca="1" si="67"/>
        <v>9.8761041645541106</v>
      </c>
    </row>
    <row r="2144" spans="5:6" x14ac:dyDescent="0.25">
      <c r="E2144" s="24">
        <f t="shared" ca="1" si="66"/>
        <v>0.98513540650072384</v>
      </c>
      <c r="F2144" s="24">
        <f t="shared" ca="1" si="67"/>
        <v>0.29952357458653711</v>
      </c>
    </row>
    <row r="2145" spans="5:6" x14ac:dyDescent="0.25">
      <c r="E2145" s="24">
        <f t="shared" ca="1" si="66"/>
        <v>7.5198313240798287E-2</v>
      </c>
      <c r="F2145" s="24">
        <f t="shared" ca="1" si="67"/>
        <v>51.752529571728786</v>
      </c>
    </row>
    <row r="2146" spans="5:6" x14ac:dyDescent="0.25">
      <c r="E2146" s="24">
        <f t="shared" ca="1" si="66"/>
        <v>0.86706943453473406</v>
      </c>
      <c r="F2146" s="24">
        <f t="shared" ca="1" si="67"/>
        <v>2.8527243887950751</v>
      </c>
    </row>
    <row r="2147" spans="5:6" x14ac:dyDescent="0.25">
      <c r="E2147" s="24">
        <f t="shared" ca="1" si="66"/>
        <v>0.52887367221754511</v>
      </c>
      <c r="F2147" s="24">
        <f t="shared" ca="1" si="67"/>
        <v>12.74011361048062</v>
      </c>
    </row>
    <row r="2148" spans="5:6" x14ac:dyDescent="0.25">
      <c r="E2148" s="24">
        <f t="shared" ca="1" si="66"/>
        <v>5.6696247420657597E-2</v>
      </c>
      <c r="F2148" s="24">
        <f t="shared" ca="1" si="67"/>
        <v>57.400945069916219</v>
      </c>
    </row>
    <row r="2149" spans="5:6" x14ac:dyDescent="0.25">
      <c r="E2149" s="24">
        <f t="shared" ca="1" si="66"/>
        <v>9.6364701356131732E-2</v>
      </c>
      <c r="F2149" s="24">
        <f t="shared" ca="1" si="67"/>
        <v>46.792306258531028</v>
      </c>
    </row>
    <row r="2150" spans="5:6" x14ac:dyDescent="0.25">
      <c r="E2150" s="24">
        <f t="shared" ca="1" si="66"/>
        <v>0.13162664188572282</v>
      </c>
      <c r="F2150" s="24">
        <f t="shared" ca="1" si="67"/>
        <v>40.555716692803827</v>
      </c>
    </row>
    <row r="2151" spans="5:6" x14ac:dyDescent="0.25">
      <c r="E2151" s="24">
        <f t="shared" ca="1" si="66"/>
        <v>0.32574083813209276</v>
      </c>
      <c r="F2151" s="24">
        <f t="shared" ca="1" si="67"/>
        <v>22.433063776611988</v>
      </c>
    </row>
    <row r="2152" spans="5:6" x14ac:dyDescent="0.25">
      <c r="E2152" s="24">
        <f t="shared" ca="1" si="66"/>
        <v>0.72259498608778183</v>
      </c>
      <c r="F2152" s="24">
        <f t="shared" ca="1" si="67"/>
        <v>6.4981279800637033</v>
      </c>
    </row>
    <row r="2153" spans="5:6" x14ac:dyDescent="0.25">
      <c r="E2153" s="24">
        <f t="shared" ca="1" si="66"/>
        <v>0.83560985902161944</v>
      </c>
      <c r="F2153" s="24">
        <f t="shared" ca="1" si="67"/>
        <v>3.5918690127188468</v>
      </c>
    </row>
    <row r="2154" spans="5:6" x14ac:dyDescent="0.25">
      <c r="E2154" s="24">
        <f t="shared" ca="1" si="66"/>
        <v>0.65082996482183153</v>
      </c>
      <c r="F2154" s="24">
        <f t="shared" ca="1" si="67"/>
        <v>8.590137232793742</v>
      </c>
    </row>
    <row r="2155" spans="5:6" x14ac:dyDescent="0.25">
      <c r="E2155" s="24">
        <f t="shared" ca="1" si="66"/>
        <v>0.66870545435821316</v>
      </c>
      <c r="F2155" s="24">
        <f t="shared" ca="1" si="67"/>
        <v>8.0482318659192256</v>
      </c>
    </row>
    <row r="2156" spans="5:6" x14ac:dyDescent="0.25">
      <c r="E2156" s="24">
        <f t="shared" ca="1" si="66"/>
        <v>4.4889139821736479E-2</v>
      </c>
      <c r="F2156" s="24">
        <f t="shared" ca="1" si="67"/>
        <v>62.071187765692834</v>
      </c>
    </row>
    <row r="2157" spans="5:6" x14ac:dyDescent="0.25">
      <c r="E2157" s="24">
        <f t="shared" ca="1" si="66"/>
        <v>0.43139898627908591</v>
      </c>
      <c r="F2157" s="24">
        <f t="shared" ca="1" si="67"/>
        <v>16.814437897393965</v>
      </c>
    </row>
    <row r="2158" spans="5:6" x14ac:dyDescent="0.25">
      <c r="E2158" s="24">
        <f t="shared" ca="1" si="66"/>
        <v>0.32727258158424266</v>
      </c>
      <c r="F2158" s="24">
        <f t="shared" ca="1" si="67"/>
        <v>22.339237449913274</v>
      </c>
    </row>
    <row r="2159" spans="5:6" x14ac:dyDescent="0.25">
      <c r="E2159" s="24">
        <f t="shared" ca="1" si="66"/>
        <v>0.71720110044164254</v>
      </c>
      <c r="F2159" s="24">
        <f t="shared" ca="1" si="67"/>
        <v>6.6479800578843582</v>
      </c>
    </row>
    <row r="2160" spans="5:6" x14ac:dyDescent="0.25">
      <c r="E2160" s="24">
        <f t="shared" ca="1" si="66"/>
        <v>0.40398037168604217</v>
      </c>
      <c r="F2160" s="24">
        <f t="shared" ca="1" si="67"/>
        <v>18.127779742736248</v>
      </c>
    </row>
    <row r="2161" spans="5:6" x14ac:dyDescent="0.25">
      <c r="E2161" s="24">
        <f t="shared" ca="1" si="66"/>
        <v>0.93364875064165054</v>
      </c>
      <c r="F2161" s="24">
        <f t="shared" ca="1" si="67"/>
        <v>1.3730996292432347</v>
      </c>
    </row>
    <row r="2162" spans="5:6" x14ac:dyDescent="0.25">
      <c r="E2162" s="24">
        <f t="shared" ca="1" si="66"/>
        <v>0.34538161836716952</v>
      </c>
      <c r="F2162" s="24">
        <f t="shared" ca="1" si="67"/>
        <v>21.262106661567682</v>
      </c>
    </row>
    <row r="2163" spans="5:6" x14ac:dyDescent="0.25">
      <c r="E2163" s="24">
        <f t="shared" ca="1" si="66"/>
        <v>0.77647543824952436</v>
      </c>
      <c r="F2163" s="24">
        <f t="shared" ca="1" si="67"/>
        <v>5.0598053650590087</v>
      </c>
    </row>
    <row r="2164" spans="5:6" x14ac:dyDescent="0.25">
      <c r="E2164" s="24">
        <f t="shared" ca="1" si="66"/>
        <v>0.41515925032614887</v>
      </c>
      <c r="F2164" s="24">
        <f t="shared" ca="1" si="67"/>
        <v>17.581861932670048</v>
      </c>
    </row>
    <row r="2165" spans="5:6" x14ac:dyDescent="0.25">
      <c r="E2165" s="24">
        <f t="shared" ca="1" si="66"/>
        <v>0.25167131952120225</v>
      </c>
      <c r="F2165" s="24">
        <f t="shared" ca="1" si="67"/>
        <v>27.592626608168167</v>
      </c>
    </row>
    <row r="2166" spans="5:6" x14ac:dyDescent="0.25">
      <c r="E2166" s="24">
        <f t="shared" ca="1" si="66"/>
        <v>0.2762014433181178</v>
      </c>
      <c r="F2166" s="24">
        <f t="shared" ca="1" si="67"/>
        <v>25.732496247876291</v>
      </c>
    </row>
    <row r="2167" spans="5:6" x14ac:dyDescent="0.25">
      <c r="E2167" s="24">
        <f t="shared" ca="1" si="66"/>
        <v>0.86663431502295163</v>
      </c>
      <c r="F2167" s="24">
        <f t="shared" ca="1" si="67"/>
        <v>2.8627634631416448</v>
      </c>
    </row>
    <row r="2168" spans="5:6" x14ac:dyDescent="0.25">
      <c r="E2168" s="24">
        <f t="shared" ca="1" si="66"/>
        <v>0.30821685093575102</v>
      </c>
      <c r="F2168" s="24">
        <f t="shared" ca="1" si="67"/>
        <v>23.539033645277229</v>
      </c>
    </row>
    <row r="2169" spans="5:6" x14ac:dyDescent="0.25">
      <c r="E2169" s="24">
        <f t="shared" ca="1" si="66"/>
        <v>4.5415133490091963E-2</v>
      </c>
      <c r="F2169" s="24">
        <f t="shared" ca="1" si="67"/>
        <v>61.838197853860635</v>
      </c>
    </row>
    <row r="2170" spans="5:6" x14ac:dyDescent="0.25">
      <c r="E2170" s="24">
        <f t="shared" ca="1" si="66"/>
        <v>0.94210741481070293</v>
      </c>
      <c r="F2170" s="24">
        <f t="shared" ca="1" si="67"/>
        <v>1.1927196489011351</v>
      </c>
    </row>
    <row r="2171" spans="5:6" x14ac:dyDescent="0.25">
      <c r="E2171" s="24">
        <f t="shared" ca="1" si="66"/>
        <v>0.84841655227496904</v>
      </c>
      <c r="F2171" s="24">
        <f t="shared" ca="1" si="67"/>
        <v>3.2876709298514344</v>
      </c>
    </row>
    <row r="2172" spans="5:6" x14ac:dyDescent="0.25">
      <c r="E2172" s="24">
        <f t="shared" ca="1" si="66"/>
        <v>0.63768164894723345</v>
      </c>
      <c r="F2172" s="24">
        <f t="shared" ca="1" si="67"/>
        <v>8.9983220602408078</v>
      </c>
    </row>
    <row r="2173" spans="5:6" x14ac:dyDescent="0.25">
      <c r="E2173" s="24">
        <f t="shared" ca="1" si="66"/>
        <v>5.9642428971986683E-2</v>
      </c>
      <c r="F2173" s="24">
        <f t="shared" ca="1" si="67"/>
        <v>56.387761253702138</v>
      </c>
    </row>
    <row r="2174" spans="5:6" x14ac:dyDescent="0.25">
      <c r="E2174" s="24">
        <f t="shared" ca="1" si="66"/>
        <v>0.76510105325497957</v>
      </c>
      <c r="F2174" s="24">
        <f t="shared" ca="1" si="67"/>
        <v>5.3549471624266873</v>
      </c>
    </row>
    <row r="2175" spans="5:6" x14ac:dyDescent="0.25">
      <c r="E2175" s="24">
        <f t="shared" ca="1" si="66"/>
        <v>0.69466605321579167</v>
      </c>
      <c r="F2175" s="24">
        <f t="shared" ca="1" si="67"/>
        <v>7.286480957281027</v>
      </c>
    </row>
    <row r="2176" spans="5:6" x14ac:dyDescent="0.25">
      <c r="E2176" s="24">
        <f t="shared" ca="1" si="66"/>
        <v>0.48762223524557291</v>
      </c>
      <c r="F2176" s="24">
        <f t="shared" ca="1" si="67"/>
        <v>14.364285620174361</v>
      </c>
    </row>
    <row r="2177" spans="5:6" x14ac:dyDescent="0.25">
      <c r="E2177" s="24">
        <f t="shared" ca="1" si="66"/>
        <v>0.36869199717594314</v>
      </c>
      <c r="F2177" s="24">
        <f t="shared" ca="1" si="67"/>
        <v>19.955873589888814</v>
      </c>
    </row>
    <row r="2178" spans="5:6" x14ac:dyDescent="0.25">
      <c r="E2178" s="24">
        <f t="shared" ca="1" si="66"/>
        <v>0.98185895011174629</v>
      </c>
      <c r="F2178" s="24">
        <f t="shared" ca="1" si="67"/>
        <v>0.36615232536599002</v>
      </c>
    </row>
    <row r="2179" spans="5:6" x14ac:dyDescent="0.25">
      <c r="E2179" s="24">
        <f t="shared" ca="1" si="66"/>
        <v>0.82306866959435798</v>
      </c>
      <c r="F2179" s="24">
        <f t="shared" ca="1" si="67"/>
        <v>3.894312872791855</v>
      </c>
    </row>
    <row r="2180" spans="5:6" x14ac:dyDescent="0.25">
      <c r="E2180" s="24">
        <f t="shared" ref="E2180:E2243" ca="1" si="68">RAND()</f>
        <v>0.70558977408323376</v>
      </c>
      <c r="F2180" s="24">
        <f t="shared" ref="F2180:F2243" ca="1" si="69">-LOG(E2180,EXP(1))/$C$3</f>
        <v>6.9744253381399357</v>
      </c>
    </row>
    <row r="2181" spans="5:6" x14ac:dyDescent="0.25">
      <c r="E2181" s="24">
        <f t="shared" ca="1" si="68"/>
        <v>2.9493452479818605E-2</v>
      </c>
      <c r="F2181" s="24">
        <f t="shared" ca="1" si="69"/>
        <v>70.471739802150609</v>
      </c>
    </row>
    <row r="2182" spans="5:6" x14ac:dyDescent="0.25">
      <c r="E2182" s="24">
        <f t="shared" ca="1" si="68"/>
        <v>0.98063791134976708</v>
      </c>
      <c r="F2182" s="24">
        <f t="shared" ca="1" si="69"/>
        <v>0.39103978263572686</v>
      </c>
    </row>
    <row r="2183" spans="5:6" x14ac:dyDescent="0.25">
      <c r="E2183" s="24">
        <f t="shared" ca="1" si="68"/>
        <v>0.16133268457723426</v>
      </c>
      <c r="F2183" s="24">
        <f t="shared" ca="1" si="69"/>
        <v>36.485733643143803</v>
      </c>
    </row>
    <row r="2184" spans="5:6" x14ac:dyDescent="0.25">
      <c r="E2184" s="24">
        <f t="shared" ca="1" si="68"/>
        <v>0.68554933533654816</v>
      </c>
      <c r="F2184" s="24">
        <f t="shared" ca="1" si="69"/>
        <v>7.5506962542618856</v>
      </c>
    </row>
    <row r="2185" spans="5:6" x14ac:dyDescent="0.25">
      <c r="E2185" s="24">
        <f t="shared" ca="1" si="68"/>
        <v>0.18187372008691394</v>
      </c>
      <c r="F2185" s="24">
        <f t="shared" ca="1" si="69"/>
        <v>34.088853568079038</v>
      </c>
    </row>
    <row r="2186" spans="5:6" x14ac:dyDescent="0.25">
      <c r="E2186" s="24">
        <f t="shared" ca="1" si="68"/>
        <v>0.54123976880563984</v>
      </c>
      <c r="F2186" s="24">
        <f t="shared" ca="1" si="69"/>
        <v>12.277858054872203</v>
      </c>
    </row>
    <row r="2187" spans="5:6" x14ac:dyDescent="0.25">
      <c r="E2187" s="24">
        <f t="shared" ca="1" si="68"/>
        <v>0.64095717164717148</v>
      </c>
      <c r="F2187" s="24">
        <f t="shared" ca="1" si="69"/>
        <v>8.8958527839338135</v>
      </c>
    </row>
    <row r="2188" spans="5:6" x14ac:dyDescent="0.25">
      <c r="E2188" s="24">
        <f t="shared" ca="1" si="68"/>
        <v>2.6830958685573392E-2</v>
      </c>
      <c r="F2188" s="24">
        <f t="shared" ca="1" si="69"/>
        <v>72.363977666631186</v>
      </c>
    </row>
    <row r="2189" spans="5:6" x14ac:dyDescent="0.25">
      <c r="E2189" s="24">
        <f t="shared" ca="1" si="68"/>
        <v>0.88837985223957694</v>
      </c>
      <c r="F2189" s="24">
        <f t="shared" ca="1" si="69"/>
        <v>2.3671173184558674</v>
      </c>
    </row>
    <row r="2190" spans="5:6" x14ac:dyDescent="0.25">
      <c r="E2190" s="24">
        <f t="shared" ca="1" si="68"/>
        <v>0.70824045906044653</v>
      </c>
      <c r="F2190" s="24">
        <f t="shared" ca="1" si="69"/>
        <v>6.899432230176223</v>
      </c>
    </row>
    <row r="2191" spans="5:6" x14ac:dyDescent="0.25">
      <c r="E2191" s="24">
        <f t="shared" ca="1" si="68"/>
        <v>0.19916140414141814</v>
      </c>
      <c r="F2191" s="24">
        <f t="shared" ca="1" si="69"/>
        <v>32.272794138291601</v>
      </c>
    </row>
    <row r="2192" spans="5:6" x14ac:dyDescent="0.25">
      <c r="E2192" s="24">
        <f t="shared" ca="1" si="68"/>
        <v>0.97532304421994909</v>
      </c>
      <c r="F2192" s="24">
        <f t="shared" ca="1" si="69"/>
        <v>0.49973070912034878</v>
      </c>
    </row>
    <row r="2193" spans="5:6" x14ac:dyDescent="0.25">
      <c r="E2193" s="24">
        <f t="shared" ca="1" si="68"/>
        <v>0.91475060123126717</v>
      </c>
      <c r="F2193" s="24">
        <f t="shared" ca="1" si="69"/>
        <v>1.7820763564020943</v>
      </c>
    </row>
    <row r="2194" spans="5:6" x14ac:dyDescent="0.25">
      <c r="E2194" s="24">
        <f t="shared" ca="1" si="68"/>
        <v>0.29287298291348463</v>
      </c>
      <c r="F2194" s="24">
        <f t="shared" ca="1" si="69"/>
        <v>24.560325387408696</v>
      </c>
    </row>
    <row r="2195" spans="5:6" x14ac:dyDescent="0.25">
      <c r="E2195" s="24">
        <f t="shared" ca="1" si="68"/>
        <v>0.22252596419487092</v>
      </c>
      <c r="F2195" s="24">
        <f t="shared" ca="1" si="69"/>
        <v>30.054229823465722</v>
      </c>
    </row>
    <row r="2196" spans="5:6" x14ac:dyDescent="0.25">
      <c r="E2196" s="24">
        <f t="shared" ca="1" si="68"/>
        <v>0.60349984605781148</v>
      </c>
      <c r="F2196" s="24">
        <f t="shared" ca="1" si="69"/>
        <v>10.100189870538344</v>
      </c>
    </row>
    <row r="2197" spans="5:6" x14ac:dyDescent="0.25">
      <c r="E2197" s="24">
        <f t="shared" ca="1" si="68"/>
        <v>0.14543854955349256</v>
      </c>
      <c r="F2197" s="24">
        <f t="shared" ca="1" si="69"/>
        <v>38.560032428394351</v>
      </c>
    </row>
    <row r="2198" spans="5:6" x14ac:dyDescent="0.25">
      <c r="E2198" s="24">
        <f t="shared" ca="1" si="68"/>
        <v>0.23973395003602027</v>
      </c>
      <c r="F2198" s="24">
        <f t="shared" ca="1" si="69"/>
        <v>28.564510240866703</v>
      </c>
    </row>
    <row r="2199" spans="5:6" x14ac:dyDescent="0.25">
      <c r="E2199" s="24">
        <f t="shared" ca="1" si="68"/>
        <v>0.64801093672639465</v>
      </c>
      <c r="F2199" s="24">
        <f t="shared" ca="1" si="69"/>
        <v>8.6769541021619858</v>
      </c>
    </row>
    <row r="2200" spans="5:6" x14ac:dyDescent="0.25">
      <c r="E2200" s="24">
        <f t="shared" ca="1" si="68"/>
        <v>3.5254135513915763E-3</v>
      </c>
      <c r="F2200" s="24">
        <f t="shared" ca="1" si="69"/>
        <v>112.9551506011119</v>
      </c>
    </row>
    <row r="2201" spans="5:6" x14ac:dyDescent="0.25">
      <c r="E2201" s="24">
        <f t="shared" ca="1" si="68"/>
        <v>0.73142887814399593</v>
      </c>
      <c r="F2201" s="24">
        <f t="shared" ca="1" si="69"/>
        <v>6.2551058133298074</v>
      </c>
    </row>
    <row r="2202" spans="5:6" x14ac:dyDescent="0.25">
      <c r="E2202" s="24">
        <f t="shared" ca="1" si="68"/>
        <v>0.4274342841070421</v>
      </c>
      <c r="F2202" s="24">
        <f t="shared" ca="1" si="69"/>
        <v>16.999094476174029</v>
      </c>
    </row>
    <row r="2203" spans="5:6" x14ac:dyDescent="0.25">
      <c r="E2203" s="24">
        <f t="shared" ca="1" si="68"/>
        <v>2.2224577760744268E-2</v>
      </c>
      <c r="F2203" s="24">
        <f t="shared" ca="1" si="69"/>
        <v>76.131129923086988</v>
      </c>
    </row>
    <row r="2204" spans="5:6" x14ac:dyDescent="0.25">
      <c r="E2204" s="24">
        <f t="shared" ca="1" si="68"/>
        <v>0.13004581599138865</v>
      </c>
      <c r="F2204" s="24">
        <f t="shared" ca="1" si="69"/>
        <v>40.797369198253548</v>
      </c>
    </row>
    <row r="2205" spans="5:6" x14ac:dyDescent="0.25">
      <c r="E2205" s="24">
        <f t="shared" ca="1" si="68"/>
        <v>0.74832042566920698</v>
      </c>
      <c r="F2205" s="24">
        <f t="shared" ca="1" si="69"/>
        <v>5.7984803234318782</v>
      </c>
    </row>
    <row r="2206" spans="5:6" x14ac:dyDescent="0.25">
      <c r="E2206" s="24">
        <f t="shared" ca="1" si="68"/>
        <v>0.98296456960001299</v>
      </c>
      <c r="F2206" s="24">
        <f t="shared" ca="1" si="69"/>
        <v>0.34364405235584261</v>
      </c>
    </row>
    <row r="2207" spans="5:6" x14ac:dyDescent="0.25">
      <c r="E2207" s="24">
        <f t="shared" ca="1" si="68"/>
        <v>0.17514356995411084</v>
      </c>
      <c r="F2207" s="24">
        <f t="shared" ca="1" si="69"/>
        <v>34.842984833295333</v>
      </c>
    </row>
    <row r="2208" spans="5:6" x14ac:dyDescent="0.25">
      <c r="E2208" s="24">
        <f t="shared" ca="1" si="68"/>
        <v>0.29463843773282061</v>
      </c>
      <c r="F2208" s="24">
        <f t="shared" ca="1" si="69"/>
        <v>24.440126183018489</v>
      </c>
    </row>
    <row r="2209" spans="5:6" x14ac:dyDescent="0.25">
      <c r="E2209" s="24">
        <f t="shared" ca="1" si="68"/>
        <v>0.17549481577033099</v>
      </c>
      <c r="F2209" s="24">
        <f t="shared" ca="1" si="69"/>
        <v>34.802915525654356</v>
      </c>
    </row>
    <row r="2210" spans="5:6" x14ac:dyDescent="0.25">
      <c r="E2210" s="24">
        <f t="shared" ca="1" si="68"/>
        <v>0.51000442505900967</v>
      </c>
      <c r="F2210" s="24">
        <f t="shared" ca="1" si="69"/>
        <v>13.466717534302269</v>
      </c>
    </row>
    <row r="2211" spans="5:6" x14ac:dyDescent="0.25">
      <c r="E2211" s="24">
        <f t="shared" ca="1" si="68"/>
        <v>0.68123076989230147</v>
      </c>
      <c r="F2211" s="24">
        <f t="shared" ca="1" si="69"/>
        <v>7.6770832216823415</v>
      </c>
    </row>
    <row r="2212" spans="5:6" x14ac:dyDescent="0.25">
      <c r="E2212" s="24">
        <f t="shared" ca="1" si="68"/>
        <v>0.85112757365419456</v>
      </c>
      <c r="F2212" s="24">
        <f t="shared" ca="1" si="69"/>
        <v>3.2238650271447398</v>
      </c>
    </row>
    <row r="2213" spans="5:6" x14ac:dyDescent="0.25">
      <c r="E2213" s="24">
        <f t="shared" ca="1" si="68"/>
        <v>0.37081316662082187</v>
      </c>
      <c r="F2213" s="24">
        <f t="shared" ca="1" si="69"/>
        <v>19.841138744694245</v>
      </c>
    </row>
    <row r="2214" spans="5:6" x14ac:dyDescent="0.25">
      <c r="E2214" s="24">
        <f t="shared" ca="1" si="68"/>
        <v>0.6522146055545428</v>
      </c>
      <c r="F2214" s="24">
        <f t="shared" ca="1" si="69"/>
        <v>8.5476324317961154</v>
      </c>
    </row>
    <row r="2215" spans="5:6" x14ac:dyDescent="0.25">
      <c r="E2215" s="24">
        <f t="shared" ca="1" si="68"/>
        <v>0.85369561610349876</v>
      </c>
      <c r="F2215" s="24">
        <f t="shared" ca="1" si="69"/>
        <v>3.1636114030250893</v>
      </c>
    </row>
    <row r="2216" spans="5:6" x14ac:dyDescent="0.25">
      <c r="E2216" s="24">
        <f t="shared" ca="1" si="68"/>
        <v>0.81994989389496253</v>
      </c>
      <c r="F2216" s="24">
        <f t="shared" ca="1" si="69"/>
        <v>3.9702409119393689</v>
      </c>
    </row>
    <row r="2217" spans="5:6" x14ac:dyDescent="0.25">
      <c r="E2217" s="24">
        <f t="shared" ca="1" si="68"/>
        <v>0.43529655432012537</v>
      </c>
      <c r="F2217" s="24">
        <f t="shared" ca="1" si="69"/>
        <v>16.634554921986183</v>
      </c>
    </row>
    <row r="2218" spans="5:6" x14ac:dyDescent="0.25">
      <c r="E2218" s="24">
        <f t="shared" ca="1" si="68"/>
        <v>0.44990169466556573</v>
      </c>
      <c r="F2218" s="24">
        <f t="shared" ca="1" si="69"/>
        <v>15.974523527631348</v>
      </c>
    </row>
    <row r="2219" spans="5:6" x14ac:dyDescent="0.25">
      <c r="E2219" s="24">
        <f t="shared" ca="1" si="68"/>
        <v>0.58083018886989524</v>
      </c>
      <c r="F2219" s="24">
        <f t="shared" ca="1" si="69"/>
        <v>10.865936774811777</v>
      </c>
    </row>
    <row r="2220" spans="5:6" x14ac:dyDescent="0.25">
      <c r="E2220" s="24">
        <f t="shared" ca="1" si="68"/>
        <v>0.51587069509835948</v>
      </c>
      <c r="F2220" s="24">
        <f t="shared" ca="1" si="69"/>
        <v>13.237982715967421</v>
      </c>
    </row>
    <row r="2221" spans="5:6" x14ac:dyDescent="0.25">
      <c r="E2221" s="24">
        <f t="shared" ca="1" si="68"/>
        <v>0.42943793544757447</v>
      </c>
      <c r="F2221" s="24">
        <f t="shared" ca="1" si="69"/>
        <v>16.905561043922628</v>
      </c>
    </row>
    <row r="2222" spans="5:6" x14ac:dyDescent="0.25">
      <c r="E2222" s="24">
        <f t="shared" ca="1" si="68"/>
        <v>0.99146513679961912</v>
      </c>
      <c r="F2222" s="24">
        <f t="shared" ca="1" si="69"/>
        <v>0.17142987437061999</v>
      </c>
    </row>
    <row r="2223" spans="5:6" x14ac:dyDescent="0.25">
      <c r="E2223" s="24">
        <f t="shared" ca="1" si="68"/>
        <v>0.87509213367239558</v>
      </c>
      <c r="F2223" s="24">
        <f t="shared" ca="1" si="69"/>
        <v>2.668522050842459</v>
      </c>
    </row>
    <row r="2224" spans="5:6" x14ac:dyDescent="0.25">
      <c r="E2224" s="24">
        <f t="shared" ca="1" si="68"/>
        <v>0.5584086624888509</v>
      </c>
      <c r="F2224" s="24">
        <f t="shared" ca="1" si="69"/>
        <v>11.653284292024015</v>
      </c>
    </row>
    <row r="2225" spans="5:6" x14ac:dyDescent="0.25">
      <c r="E2225" s="24">
        <f t="shared" ca="1" si="68"/>
        <v>0.52497315316421689</v>
      </c>
      <c r="F2225" s="24">
        <f t="shared" ca="1" si="69"/>
        <v>12.888163090562172</v>
      </c>
    </row>
    <row r="2226" spans="5:6" x14ac:dyDescent="0.25">
      <c r="E2226" s="24">
        <f t="shared" ca="1" si="68"/>
        <v>0.81120276856574147</v>
      </c>
      <c r="F2226" s="24">
        <f t="shared" ca="1" si="69"/>
        <v>4.1847446644966491</v>
      </c>
    </row>
    <row r="2227" spans="5:6" x14ac:dyDescent="0.25">
      <c r="E2227" s="24">
        <f t="shared" ca="1" si="68"/>
        <v>0.65541504988998145</v>
      </c>
      <c r="F2227" s="24">
        <f t="shared" ca="1" si="69"/>
        <v>8.4497316014589394</v>
      </c>
    </row>
    <row r="2228" spans="5:6" x14ac:dyDescent="0.25">
      <c r="E2228" s="24">
        <f t="shared" ca="1" si="68"/>
        <v>5.3011358317314516E-2</v>
      </c>
      <c r="F2228" s="24">
        <f t="shared" ca="1" si="69"/>
        <v>58.744981610336161</v>
      </c>
    </row>
    <row r="2229" spans="5:6" x14ac:dyDescent="0.25">
      <c r="E2229" s="24">
        <f t="shared" ca="1" si="68"/>
        <v>0.81361477054171694</v>
      </c>
      <c r="F2229" s="24">
        <f t="shared" ca="1" si="69"/>
        <v>4.1253655972555823</v>
      </c>
    </row>
    <row r="2230" spans="5:6" x14ac:dyDescent="0.25">
      <c r="E2230" s="24">
        <f t="shared" ca="1" si="68"/>
        <v>0.84369273160529357</v>
      </c>
      <c r="F2230" s="24">
        <f t="shared" ca="1" si="69"/>
        <v>3.3993382550380695</v>
      </c>
    </row>
    <row r="2231" spans="5:6" x14ac:dyDescent="0.25">
      <c r="E2231" s="24">
        <f t="shared" ca="1" si="68"/>
        <v>0.73998639227202767</v>
      </c>
      <c r="F2231" s="24">
        <f t="shared" ca="1" si="69"/>
        <v>6.022469635491646</v>
      </c>
    </row>
    <row r="2232" spans="5:6" x14ac:dyDescent="0.25">
      <c r="E2232" s="24">
        <f t="shared" ca="1" si="68"/>
        <v>0.98693916664320835</v>
      </c>
      <c r="F2232" s="24">
        <f t="shared" ca="1" si="69"/>
        <v>0.2629375210964871</v>
      </c>
    </row>
    <row r="2233" spans="5:6" x14ac:dyDescent="0.25">
      <c r="E2233" s="24">
        <f t="shared" ca="1" si="68"/>
        <v>0.88046790612842596</v>
      </c>
      <c r="F2233" s="24">
        <f t="shared" ca="1" si="69"/>
        <v>2.5460360261757322</v>
      </c>
    </row>
    <row r="2234" spans="5:6" x14ac:dyDescent="0.25">
      <c r="E2234" s="24">
        <f t="shared" ca="1" si="68"/>
        <v>4.3250808660090234E-3</v>
      </c>
      <c r="F2234" s="24">
        <f t="shared" ca="1" si="69"/>
        <v>108.8664888285992</v>
      </c>
    </row>
    <row r="2235" spans="5:6" x14ac:dyDescent="0.25">
      <c r="E2235" s="24">
        <f t="shared" ca="1" si="68"/>
        <v>0.70728929839496213</v>
      </c>
      <c r="F2235" s="24">
        <f t="shared" ca="1" si="69"/>
        <v>6.9263101055053262</v>
      </c>
    </row>
    <row r="2236" spans="5:6" x14ac:dyDescent="0.25">
      <c r="E2236" s="24">
        <f t="shared" ca="1" si="68"/>
        <v>0.93171567222036844</v>
      </c>
      <c r="F2236" s="24">
        <f t="shared" ca="1" si="69"/>
        <v>1.4145516713124531</v>
      </c>
    </row>
    <row r="2237" spans="5:6" x14ac:dyDescent="0.25">
      <c r="E2237" s="24">
        <f t="shared" ca="1" si="68"/>
        <v>0.73122347292792089</v>
      </c>
      <c r="F2237" s="24">
        <f t="shared" ca="1" si="69"/>
        <v>6.2607231486391797</v>
      </c>
    </row>
    <row r="2238" spans="5:6" x14ac:dyDescent="0.25">
      <c r="E2238" s="24">
        <f t="shared" ca="1" si="68"/>
        <v>0.39892154322316853</v>
      </c>
      <c r="F2238" s="24">
        <f t="shared" ca="1" si="69"/>
        <v>18.379810299061468</v>
      </c>
    </row>
    <row r="2239" spans="5:6" x14ac:dyDescent="0.25">
      <c r="E2239" s="24">
        <f t="shared" ca="1" si="68"/>
        <v>0.91284734020400171</v>
      </c>
      <c r="F2239" s="24">
        <f t="shared" ca="1" si="69"/>
        <v>1.8237323830839653</v>
      </c>
    </row>
    <row r="2240" spans="5:6" x14ac:dyDescent="0.25">
      <c r="E2240" s="24">
        <f t="shared" ca="1" si="68"/>
        <v>0.87095200651052884</v>
      </c>
      <c r="F2240" s="24">
        <f t="shared" ca="1" si="69"/>
        <v>2.7633681048608514</v>
      </c>
    </row>
    <row r="2241" spans="5:6" x14ac:dyDescent="0.25">
      <c r="E2241" s="24">
        <f t="shared" ca="1" si="68"/>
        <v>0.31600804933434801</v>
      </c>
      <c r="F2241" s="24">
        <f t="shared" ca="1" si="69"/>
        <v>23.039751862851897</v>
      </c>
    </row>
    <row r="2242" spans="5:6" x14ac:dyDescent="0.25">
      <c r="E2242" s="24">
        <f t="shared" ca="1" si="68"/>
        <v>9.3374894491224381E-2</v>
      </c>
      <c r="F2242" s="24">
        <f t="shared" ca="1" si="69"/>
        <v>47.42265530953042</v>
      </c>
    </row>
    <row r="2243" spans="5:6" x14ac:dyDescent="0.25">
      <c r="E2243" s="24">
        <f t="shared" ca="1" si="68"/>
        <v>0.99605668964324456</v>
      </c>
      <c r="F2243" s="24">
        <f t="shared" ca="1" si="69"/>
        <v>7.9022114095460935E-2</v>
      </c>
    </row>
    <row r="2244" spans="5:6" x14ac:dyDescent="0.25">
      <c r="E2244" s="24">
        <f t="shared" ref="E2244:E2307" ca="1" si="70">RAND()</f>
        <v>0.24759692131742028</v>
      </c>
      <c r="F2244" s="24">
        <f t="shared" ref="F2244:F2307" ca="1" si="71">-LOG(E2244,EXP(1))/$C$3</f>
        <v>27.91906344693313</v>
      </c>
    </row>
    <row r="2245" spans="5:6" x14ac:dyDescent="0.25">
      <c r="E2245" s="24">
        <f t="shared" ca="1" si="70"/>
        <v>1.0631017680688082E-2</v>
      </c>
      <c r="F2245" s="24">
        <f t="shared" ca="1" si="71"/>
        <v>90.879587091029364</v>
      </c>
    </row>
    <row r="2246" spans="5:6" x14ac:dyDescent="0.25">
      <c r="E2246" s="24">
        <f t="shared" ca="1" si="70"/>
        <v>0.39327481527416619</v>
      </c>
      <c r="F2246" s="24">
        <f t="shared" ca="1" si="71"/>
        <v>18.664932719705796</v>
      </c>
    </row>
    <row r="2247" spans="5:6" x14ac:dyDescent="0.25">
      <c r="E2247" s="24">
        <f t="shared" ca="1" si="70"/>
        <v>0.49743163293213222</v>
      </c>
      <c r="F2247" s="24">
        <f t="shared" ca="1" si="71"/>
        <v>13.965943061371977</v>
      </c>
    </row>
    <row r="2248" spans="5:6" x14ac:dyDescent="0.25">
      <c r="E2248" s="24">
        <f t="shared" ca="1" si="70"/>
        <v>0.72878333597873735</v>
      </c>
      <c r="F2248" s="24">
        <f t="shared" ca="1" si="71"/>
        <v>6.3275759662101265</v>
      </c>
    </row>
    <row r="2249" spans="5:6" x14ac:dyDescent="0.25">
      <c r="E2249" s="24">
        <f t="shared" ca="1" si="70"/>
        <v>0.41183085197495639</v>
      </c>
      <c r="F2249" s="24">
        <f t="shared" ca="1" si="71"/>
        <v>17.742851347831991</v>
      </c>
    </row>
    <row r="2250" spans="5:6" x14ac:dyDescent="0.25">
      <c r="E2250" s="24">
        <f t="shared" ca="1" si="70"/>
        <v>0.97384708517197227</v>
      </c>
      <c r="F2250" s="24">
        <f t="shared" ca="1" si="71"/>
        <v>0.53001968816471312</v>
      </c>
    </row>
    <row r="2251" spans="5:6" x14ac:dyDescent="0.25">
      <c r="E2251" s="24">
        <f t="shared" ca="1" si="70"/>
        <v>0.1562162231416383</v>
      </c>
      <c r="F2251" s="24">
        <f t="shared" ca="1" si="71"/>
        <v>37.130283712553052</v>
      </c>
    </row>
    <row r="2252" spans="5:6" x14ac:dyDescent="0.25">
      <c r="E2252" s="24">
        <f t="shared" ca="1" si="70"/>
        <v>1.9787780794787824E-2</v>
      </c>
      <c r="F2252" s="24">
        <f t="shared" ca="1" si="71"/>
        <v>78.453813267241841</v>
      </c>
    </row>
    <row r="2253" spans="5:6" x14ac:dyDescent="0.25">
      <c r="E2253" s="24">
        <f t="shared" ca="1" si="70"/>
        <v>0.49442411015153898</v>
      </c>
      <c r="F2253" s="24">
        <f t="shared" ca="1" si="71"/>
        <v>14.087232150799238</v>
      </c>
    </row>
    <row r="2254" spans="5:6" x14ac:dyDescent="0.25">
      <c r="E2254" s="24">
        <f t="shared" ca="1" si="70"/>
        <v>0.93316392355436251</v>
      </c>
      <c r="F2254" s="24">
        <f t="shared" ca="1" si="71"/>
        <v>1.3834879687888106</v>
      </c>
    </row>
    <row r="2255" spans="5:6" x14ac:dyDescent="0.25">
      <c r="E2255" s="24">
        <f t="shared" ca="1" si="70"/>
        <v>0.98653866436790927</v>
      </c>
      <c r="F2255" s="24">
        <f t="shared" ca="1" si="71"/>
        <v>0.27105521615247252</v>
      </c>
    </row>
    <row r="2256" spans="5:6" x14ac:dyDescent="0.25">
      <c r="E2256" s="24">
        <f t="shared" ca="1" si="70"/>
        <v>0.55796573495456026</v>
      </c>
      <c r="F2256" s="24">
        <f t="shared" ca="1" si="71"/>
        <v>11.669154507555509</v>
      </c>
    </row>
    <row r="2257" spans="5:6" x14ac:dyDescent="0.25">
      <c r="E2257" s="24">
        <f t="shared" ca="1" si="70"/>
        <v>0.55834176155967385</v>
      </c>
      <c r="F2257" s="24">
        <f t="shared" ca="1" si="71"/>
        <v>11.655680563485081</v>
      </c>
    </row>
    <row r="2258" spans="5:6" x14ac:dyDescent="0.25">
      <c r="E2258" s="24">
        <f t="shared" ca="1" si="70"/>
        <v>0.17330769207576446</v>
      </c>
      <c r="F2258" s="24">
        <f t="shared" ca="1" si="71"/>
        <v>35.053733946993454</v>
      </c>
    </row>
    <row r="2259" spans="5:6" x14ac:dyDescent="0.25">
      <c r="E2259" s="24">
        <f t="shared" ca="1" si="70"/>
        <v>5.3991986370050871E-2</v>
      </c>
      <c r="F2259" s="24">
        <f t="shared" ca="1" si="71"/>
        <v>58.378392879698552</v>
      </c>
    </row>
    <row r="2260" spans="5:6" x14ac:dyDescent="0.25">
      <c r="E2260" s="24">
        <f t="shared" ca="1" si="70"/>
        <v>0.44999480047825535</v>
      </c>
      <c r="F2260" s="24">
        <f t="shared" ca="1" si="71"/>
        <v>15.970385015545823</v>
      </c>
    </row>
    <row r="2261" spans="5:6" x14ac:dyDescent="0.25">
      <c r="E2261" s="24">
        <f t="shared" ca="1" si="70"/>
        <v>0.9732681906178231</v>
      </c>
      <c r="F2261" s="24">
        <f t="shared" ca="1" si="71"/>
        <v>0.54191204150205741</v>
      </c>
    </row>
    <row r="2262" spans="5:6" x14ac:dyDescent="0.25">
      <c r="E2262" s="24">
        <f t="shared" ca="1" si="70"/>
        <v>7.5031275257620655E-2</v>
      </c>
      <c r="F2262" s="24">
        <f t="shared" ca="1" si="71"/>
        <v>51.797004978653064</v>
      </c>
    </row>
    <row r="2263" spans="5:6" x14ac:dyDescent="0.25">
      <c r="E2263" s="24">
        <f t="shared" ca="1" si="70"/>
        <v>0.60946290401229752</v>
      </c>
      <c r="F2263" s="24">
        <f t="shared" ca="1" si="71"/>
        <v>9.9035438979064381</v>
      </c>
    </row>
    <row r="2264" spans="5:6" x14ac:dyDescent="0.25">
      <c r="E2264" s="24">
        <f t="shared" ca="1" si="70"/>
        <v>0.32009780441991986</v>
      </c>
      <c r="F2264" s="24">
        <f t="shared" ca="1" si="71"/>
        <v>22.782573821482838</v>
      </c>
    </row>
    <row r="2265" spans="5:6" x14ac:dyDescent="0.25">
      <c r="E2265" s="24">
        <f t="shared" ca="1" si="70"/>
        <v>0.78142765926791979</v>
      </c>
      <c r="F2265" s="24">
        <f t="shared" ca="1" si="71"/>
        <v>4.9326539984185542</v>
      </c>
    </row>
    <row r="2266" spans="5:6" x14ac:dyDescent="0.25">
      <c r="E2266" s="24">
        <f t="shared" ca="1" si="70"/>
        <v>0.94278228532980179</v>
      </c>
      <c r="F2266" s="24">
        <f t="shared" ca="1" si="71"/>
        <v>1.1783979504402273</v>
      </c>
    </row>
    <row r="2267" spans="5:6" x14ac:dyDescent="0.25">
      <c r="E2267" s="24">
        <f t="shared" ca="1" si="70"/>
        <v>0.18660061375818937</v>
      </c>
      <c r="F2267" s="24">
        <f t="shared" ca="1" si="71"/>
        <v>33.575694028186014</v>
      </c>
    </row>
    <row r="2268" spans="5:6" x14ac:dyDescent="0.25">
      <c r="E2268" s="24">
        <f t="shared" ca="1" si="70"/>
        <v>0.62759970257676378</v>
      </c>
      <c r="F2268" s="24">
        <f t="shared" ca="1" si="71"/>
        <v>9.3170546405820378</v>
      </c>
    </row>
    <row r="2269" spans="5:6" x14ac:dyDescent="0.25">
      <c r="E2269" s="24">
        <f t="shared" ca="1" si="70"/>
        <v>0.70501271936511511</v>
      </c>
      <c r="F2269" s="24">
        <f t="shared" ca="1" si="71"/>
        <v>6.9907886935994297</v>
      </c>
    </row>
    <row r="2270" spans="5:6" x14ac:dyDescent="0.25">
      <c r="E2270" s="24">
        <f t="shared" ca="1" si="70"/>
        <v>6.0497889281046935E-2</v>
      </c>
      <c r="F2270" s="24">
        <f t="shared" ca="1" si="71"/>
        <v>56.10293604941036</v>
      </c>
    </row>
    <row r="2271" spans="5:6" x14ac:dyDescent="0.25">
      <c r="E2271" s="24">
        <f t="shared" ca="1" si="70"/>
        <v>0.67238120426411629</v>
      </c>
      <c r="F2271" s="24">
        <f t="shared" ca="1" si="71"/>
        <v>7.9385966208925289</v>
      </c>
    </row>
    <row r="2272" spans="5:6" x14ac:dyDescent="0.25">
      <c r="E2272" s="24">
        <f t="shared" ca="1" si="70"/>
        <v>0.37647749347628068</v>
      </c>
      <c r="F2272" s="24">
        <f t="shared" ca="1" si="71"/>
        <v>19.537940236248652</v>
      </c>
    </row>
    <row r="2273" spans="5:6" x14ac:dyDescent="0.25">
      <c r="E2273" s="24">
        <f t="shared" ca="1" si="70"/>
        <v>0.49463458502538893</v>
      </c>
      <c r="F2273" s="24">
        <f t="shared" ca="1" si="71"/>
        <v>14.078720021921409</v>
      </c>
    </row>
    <row r="2274" spans="5:6" x14ac:dyDescent="0.25">
      <c r="E2274" s="24">
        <f t="shared" ca="1" si="70"/>
        <v>0.93510156377643194</v>
      </c>
      <c r="F2274" s="24">
        <f t="shared" ca="1" si="71"/>
        <v>1.3420026246565675</v>
      </c>
    </row>
    <row r="2275" spans="5:6" x14ac:dyDescent="0.25">
      <c r="E2275" s="24">
        <f t="shared" ca="1" si="70"/>
        <v>0.15913957820816926</v>
      </c>
      <c r="F2275" s="24">
        <f t="shared" ca="1" si="71"/>
        <v>36.759472229626901</v>
      </c>
    </row>
    <row r="2276" spans="5:6" x14ac:dyDescent="0.25">
      <c r="E2276" s="24">
        <f t="shared" ca="1" si="70"/>
        <v>0.29318528743458172</v>
      </c>
      <c r="F2276" s="24">
        <f t="shared" ca="1" si="71"/>
        <v>24.539009790208883</v>
      </c>
    </row>
    <row r="2277" spans="5:6" x14ac:dyDescent="0.25">
      <c r="E2277" s="24">
        <f t="shared" ca="1" si="70"/>
        <v>0.21257366056894866</v>
      </c>
      <c r="F2277" s="24">
        <f t="shared" ca="1" si="71"/>
        <v>30.969334254224076</v>
      </c>
    </row>
    <row r="2278" spans="5:6" x14ac:dyDescent="0.25">
      <c r="E2278" s="24">
        <f t="shared" ca="1" si="70"/>
        <v>0.7707308632530423</v>
      </c>
      <c r="F2278" s="24">
        <f t="shared" ca="1" si="71"/>
        <v>5.2083208251682045</v>
      </c>
    </row>
    <row r="2279" spans="5:6" x14ac:dyDescent="0.25">
      <c r="E2279" s="24">
        <f t="shared" ca="1" si="70"/>
        <v>0.74013902373450735</v>
      </c>
      <c r="F2279" s="24">
        <f t="shared" ca="1" si="71"/>
        <v>6.0183448103553401</v>
      </c>
    </row>
    <row r="2280" spans="5:6" x14ac:dyDescent="0.25">
      <c r="E2280" s="24">
        <f t="shared" ca="1" si="70"/>
        <v>0.34855738352314436</v>
      </c>
      <c r="F2280" s="24">
        <f t="shared" ca="1" si="71"/>
        <v>21.079048074666034</v>
      </c>
    </row>
    <row r="2281" spans="5:6" x14ac:dyDescent="0.25">
      <c r="E2281" s="24">
        <f t="shared" ca="1" si="70"/>
        <v>2.6103965760339354E-2</v>
      </c>
      <c r="F2281" s="24">
        <f t="shared" ca="1" si="71"/>
        <v>72.913360627106982</v>
      </c>
    </row>
    <row r="2282" spans="5:6" x14ac:dyDescent="0.25">
      <c r="E2282" s="24">
        <f t="shared" ca="1" si="70"/>
        <v>0.23478601516552233</v>
      </c>
      <c r="F2282" s="24">
        <f t="shared" ca="1" si="71"/>
        <v>28.981615068516806</v>
      </c>
    </row>
    <row r="2283" spans="5:6" x14ac:dyDescent="0.25">
      <c r="E2283" s="24">
        <f t="shared" ca="1" si="70"/>
        <v>0.68653519816736619</v>
      </c>
      <c r="F2283" s="24">
        <f t="shared" ca="1" si="71"/>
        <v>7.521955663535878</v>
      </c>
    </row>
    <row r="2284" spans="5:6" x14ac:dyDescent="0.25">
      <c r="E2284" s="24">
        <f t="shared" ca="1" si="70"/>
        <v>0.20619177386223075</v>
      </c>
      <c r="F2284" s="24">
        <f t="shared" ca="1" si="71"/>
        <v>31.578972043413316</v>
      </c>
    </row>
    <row r="2285" spans="5:6" x14ac:dyDescent="0.25">
      <c r="E2285" s="24">
        <f t="shared" ca="1" si="70"/>
        <v>0.18539136170928117</v>
      </c>
      <c r="F2285" s="24">
        <f t="shared" ca="1" si="71"/>
        <v>33.705724393163607</v>
      </c>
    </row>
    <row r="2286" spans="5:6" x14ac:dyDescent="0.25">
      <c r="E2286" s="24">
        <f t="shared" ca="1" si="70"/>
        <v>0.4484415594722797</v>
      </c>
      <c r="F2286" s="24">
        <f t="shared" ca="1" si="71"/>
        <v>16.039538163066624</v>
      </c>
    </row>
    <row r="2287" spans="5:6" x14ac:dyDescent="0.25">
      <c r="E2287" s="24">
        <f t="shared" ca="1" si="70"/>
        <v>0.10695675876203392</v>
      </c>
      <c r="F2287" s="24">
        <f t="shared" ca="1" si="71"/>
        <v>44.706612998390739</v>
      </c>
    </row>
    <row r="2288" spans="5:6" x14ac:dyDescent="0.25">
      <c r="E2288" s="24">
        <f t="shared" ca="1" si="70"/>
        <v>0.21671285147382224</v>
      </c>
      <c r="F2288" s="24">
        <f t="shared" ca="1" si="71"/>
        <v>30.583641336553129</v>
      </c>
    </row>
    <row r="2289" spans="5:6" x14ac:dyDescent="0.25">
      <c r="E2289" s="24">
        <f t="shared" ca="1" si="70"/>
        <v>0.10557025059287672</v>
      </c>
      <c r="F2289" s="24">
        <f t="shared" ca="1" si="71"/>
        <v>44.967573305407903</v>
      </c>
    </row>
    <row r="2290" spans="5:6" x14ac:dyDescent="0.25">
      <c r="E2290" s="24">
        <f t="shared" ca="1" si="70"/>
        <v>8.6956772967328733E-2</v>
      </c>
      <c r="F2290" s="24">
        <f t="shared" ca="1" si="71"/>
        <v>48.846882924981948</v>
      </c>
    </row>
    <row r="2291" spans="5:6" x14ac:dyDescent="0.25">
      <c r="E2291" s="24">
        <f t="shared" ca="1" si="70"/>
        <v>0.56313875218402587</v>
      </c>
      <c r="F2291" s="24">
        <f t="shared" ca="1" si="71"/>
        <v>11.484584594504566</v>
      </c>
    </row>
    <row r="2292" spans="5:6" x14ac:dyDescent="0.25">
      <c r="E2292" s="24">
        <f t="shared" ca="1" si="70"/>
        <v>0.25349322805100682</v>
      </c>
      <c r="F2292" s="24">
        <f t="shared" ca="1" si="71"/>
        <v>27.448363402209072</v>
      </c>
    </row>
    <row r="2293" spans="5:6" x14ac:dyDescent="0.25">
      <c r="E2293" s="24">
        <f t="shared" ca="1" si="70"/>
        <v>0.84180739331543641</v>
      </c>
      <c r="F2293" s="24">
        <f t="shared" ca="1" si="71"/>
        <v>3.4440807987681752</v>
      </c>
    </row>
    <row r="2294" spans="5:6" x14ac:dyDescent="0.25">
      <c r="E2294" s="24">
        <f t="shared" ca="1" si="70"/>
        <v>0.85848484028883376</v>
      </c>
      <c r="F2294" s="24">
        <f t="shared" ca="1" si="71"/>
        <v>3.0517251434224968</v>
      </c>
    </row>
    <row r="2295" spans="5:6" x14ac:dyDescent="0.25">
      <c r="E2295" s="24">
        <f t="shared" ca="1" si="70"/>
        <v>0.78053046999739284</v>
      </c>
      <c r="F2295" s="24">
        <f t="shared" ca="1" si="71"/>
        <v>4.9556300142896212</v>
      </c>
    </row>
    <row r="2296" spans="5:6" x14ac:dyDescent="0.25">
      <c r="E2296" s="24">
        <f t="shared" ca="1" si="70"/>
        <v>0.83659422624641133</v>
      </c>
      <c r="F2296" s="24">
        <f t="shared" ca="1" si="71"/>
        <v>3.5683224289694819</v>
      </c>
    </row>
    <row r="2297" spans="5:6" x14ac:dyDescent="0.25">
      <c r="E2297" s="24">
        <f t="shared" ca="1" si="70"/>
        <v>0.64278665223252596</v>
      </c>
      <c r="F2297" s="24">
        <f t="shared" ca="1" si="71"/>
        <v>8.8388482074801153</v>
      </c>
    </row>
    <row r="2298" spans="5:6" x14ac:dyDescent="0.25">
      <c r="E2298" s="24">
        <f t="shared" ca="1" si="70"/>
        <v>0.46014287945564647</v>
      </c>
      <c r="F2298" s="24">
        <f t="shared" ca="1" si="71"/>
        <v>15.524364604304965</v>
      </c>
    </row>
    <row r="2299" spans="5:6" x14ac:dyDescent="0.25">
      <c r="E2299" s="24">
        <f t="shared" ca="1" si="70"/>
        <v>0.45290917183722179</v>
      </c>
      <c r="F2299" s="24">
        <f t="shared" ca="1" si="71"/>
        <v>15.841273545464865</v>
      </c>
    </row>
    <row r="2300" spans="5:6" x14ac:dyDescent="0.25">
      <c r="E2300" s="24">
        <f t="shared" ca="1" si="70"/>
        <v>0.38303198491110557</v>
      </c>
      <c r="F2300" s="24">
        <f t="shared" ca="1" si="71"/>
        <v>19.192735635422736</v>
      </c>
    </row>
    <row r="2301" spans="5:6" x14ac:dyDescent="0.25">
      <c r="E2301" s="24">
        <f t="shared" ca="1" si="70"/>
        <v>2.2281956467966491E-2</v>
      </c>
      <c r="F2301" s="24">
        <f t="shared" ca="1" si="71"/>
        <v>76.079561100660257</v>
      </c>
    </row>
    <row r="2302" spans="5:6" x14ac:dyDescent="0.25">
      <c r="E2302" s="24">
        <f t="shared" ca="1" si="70"/>
        <v>0.48880896629618054</v>
      </c>
      <c r="F2302" s="24">
        <f t="shared" ca="1" si="71"/>
        <v>14.315670556130668</v>
      </c>
    </row>
    <row r="2303" spans="5:6" x14ac:dyDescent="0.25">
      <c r="E2303" s="24">
        <f t="shared" ca="1" si="70"/>
        <v>0.67144326629538431</v>
      </c>
      <c r="F2303" s="24">
        <f t="shared" ca="1" si="71"/>
        <v>7.9665150921389154</v>
      </c>
    </row>
    <row r="2304" spans="5:6" x14ac:dyDescent="0.25">
      <c r="E2304" s="24">
        <f t="shared" ca="1" si="70"/>
        <v>0.56385877904935422</v>
      </c>
      <c r="F2304" s="24">
        <f t="shared" ca="1" si="71"/>
        <v>11.45902901187584</v>
      </c>
    </row>
    <row r="2305" spans="5:6" x14ac:dyDescent="0.25">
      <c r="E2305" s="24">
        <f t="shared" ca="1" si="70"/>
        <v>0.73727532999512591</v>
      </c>
      <c r="F2305" s="24">
        <f t="shared" ca="1" si="71"/>
        <v>6.095877489485467</v>
      </c>
    </row>
    <row r="2306" spans="5:6" x14ac:dyDescent="0.25">
      <c r="E2306" s="24">
        <f t="shared" ca="1" si="70"/>
        <v>0.35294525445691927</v>
      </c>
      <c r="F2306" s="24">
        <f t="shared" ca="1" si="71"/>
        <v>20.828846412006136</v>
      </c>
    </row>
    <row r="2307" spans="5:6" x14ac:dyDescent="0.25">
      <c r="E2307" s="24">
        <f t="shared" ca="1" si="70"/>
        <v>0.27416497424712705</v>
      </c>
      <c r="F2307" s="24">
        <f t="shared" ca="1" si="71"/>
        <v>25.880505159771591</v>
      </c>
    </row>
    <row r="2308" spans="5:6" x14ac:dyDescent="0.25">
      <c r="E2308" s="24">
        <f t="shared" ref="E2308:E2371" ca="1" si="72">RAND()</f>
        <v>0.12316031518685311</v>
      </c>
      <c r="F2308" s="24">
        <f t="shared" ref="F2308:F2371" ca="1" si="73">-LOG(E2308,EXP(1))/$C$3</f>
        <v>41.885367935267347</v>
      </c>
    </row>
    <row r="2309" spans="5:6" x14ac:dyDescent="0.25">
      <c r="E2309" s="24">
        <f t="shared" ca="1" si="72"/>
        <v>5.6325481112025511E-2</v>
      </c>
      <c r="F2309" s="24">
        <f t="shared" ca="1" si="73"/>
        <v>57.532165019731693</v>
      </c>
    </row>
    <row r="2310" spans="5:6" x14ac:dyDescent="0.25">
      <c r="E2310" s="24">
        <f t="shared" ca="1" si="72"/>
        <v>0.33900261963677847</v>
      </c>
      <c r="F2310" s="24">
        <f t="shared" ca="1" si="73"/>
        <v>21.634948881788496</v>
      </c>
    </row>
    <row r="2311" spans="5:6" x14ac:dyDescent="0.25">
      <c r="E2311" s="24">
        <f t="shared" ca="1" si="72"/>
        <v>7.3521895899094192E-2</v>
      </c>
      <c r="F2311" s="24">
        <f t="shared" ca="1" si="73"/>
        <v>52.203440274774259</v>
      </c>
    </row>
    <row r="2312" spans="5:6" x14ac:dyDescent="0.25">
      <c r="E2312" s="24">
        <f t="shared" ca="1" si="72"/>
        <v>0.98192709375066223</v>
      </c>
      <c r="F2312" s="24">
        <f t="shared" ca="1" si="73"/>
        <v>0.36476432000448406</v>
      </c>
    </row>
    <row r="2313" spans="5:6" x14ac:dyDescent="0.25">
      <c r="E2313" s="24">
        <f t="shared" ca="1" si="72"/>
        <v>4.8537273847436002E-2</v>
      </c>
      <c r="F2313" s="24">
        <f t="shared" ca="1" si="73"/>
        <v>60.508464865441795</v>
      </c>
    </row>
    <row r="2314" spans="5:6" x14ac:dyDescent="0.25">
      <c r="E2314" s="24">
        <f t="shared" ca="1" si="72"/>
        <v>0.66011788918996217</v>
      </c>
      <c r="F2314" s="24">
        <f t="shared" ca="1" si="73"/>
        <v>8.3067367985504941</v>
      </c>
    </row>
    <row r="2315" spans="5:6" x14ac:dyDescent="0.25">
      <c r="E2315" s="24">
        <f t="shared" ca="1" si="72"/>
        <v>0.52229424710585237</v>
      </c>
      <c r="F2315" s="24">
        <f t="shared" ca="1" si="73"/>
        <v>12.990483162807275</v>
      </c>
    </row>
    <row r="2316" spans="5:6" x14ac:dyDescent="0.25">
      <c r="E2316" s="24">
        <f t="shared" ca="1" si="72"/>
        <v>0.11172417295021464</v>
      </c>
      <c r="F2316" s="24">
        <f t="shared" ca="1" si="73"/>
        <v>43.834443734780116</v>
      </c>
    </row>
    <row r="2317" spans="5:6" x14ac:dyDescent="0.25">
      <c r="E2317" s="24">
        <f t="shared" ca="1" si="72"/>
        <v>7.1320132644517975E-2</v>
      </c>
      <c r="F2317" s="24">
        <f t="shared" ca="1" si="73"/>
        <v>52.811532522774058</v>
      </c>
    </row>
    <row r="2318" spans="5:6" x14ac:dyDescent="0.25">
      <c r="E2318" s="24">
        <f t="shared" ca="1" si="72"/>
        <v>0.45370906076184736</v>
      </c>
      <c r="F2318" s="24">
        <f t="shared" ca="1" si="73"/>
        <v>15.805982433796805</v>
      </c>
    </row>
    <row r="2319" spans="5:6" x14ac:dyDescent="0.25">
      <c r="E2319" s="24">
        <f t="shared" ca="1" si="72"/>
        <v>0.99399795160817161</v>
      </c>
      <c r="F2319" s="24">
        <f t="shared" ca="1" si="73"/>
        <v>0.12040266168105923</v>
      </c>
    </row>
    <row r="2320" spans="5:6" x14ac:dyDescent="0.25">
      <c r="E2320" s="24">
        <f t="shared" ca="1" si="72"/>
        <v>0.72862082902307512</v>
      </c>
      <c r="F2320" s="24">
        <f t="shared" ca="1" si="73"/>
        <v>6.3320361416436306</v>
      </c>
    </row>
    <row r="2321" spans="5:6" x14ac:dyDescent="0.25">
      <c r="E2321" s="24">
        <f t="shared" ca="1" si="72"/>
        <v>0.46607527497446433</v>
      </c>
      <c r="F2321" s="24">
        <f t="shared" ca="1" si="73"/>
        <v>15.268162472435636</v>
      </c>
    </row>
    <row r="2322" spans="5:6" x14ac:dyDescent="0.25">
      <c r="E2322" s="24">
        <f t="shared" ca="1" si="72"/>
        <v>0.14123833570991129</v>
      </c>
      <c r="F2322" s="24">
        <f t="shared" ca="1" si="73"/>
        <v>39.146129828205986</v>
      </c>
    </row>
    <row r="2323" spans="5:6" x14ac:dyDescent="0.25">
      <c r="E2323" s="24">
        <f t="shared" ca="1" si="72"/>
        <v>0.28455032392347179</v>
      </c>
      <c r="F2323" s="24">
        <f t="shared" ca="1" si="73"/>
        <v>25.136903111252778</v>
      </c>
    </row>
    <row r="2324" spans="5:6" x14ac:dyDescent="0.25">
      <c r="E2324" s="24">
        <f t="shared" ca="1" si="72"/>
        <v>0.10334287751744486</v>
      </c>
      <c r="F2324" s="24">
        <f t="shared" ca="1" si="73"/>
        <v>45.394058227284269</v>
      </c>
    </row>
    <row r="2325" spans="5:6" x14ac:dyDescent="0.25">
      <c r="E2325" s="24">
        <f t="shared" ca="1" si="72"/>
        <v>0.14184202342073182</v>
      </c>
      <c r="F2325" s="24">
        <f t="shared" ca="1" si="73"/>
        <v>39.060827036046845</v>
      </c>
    </row>
    <row r="2326" spans="5:6" x14ac:dyDescent="0.25">
      <c r="E2326" s="24">
        <f t="shared" ca="1" si="72"/>
        <v>0.55706708840139807</v>
      </c>
      <c r="F2326" s="24">
        <f t="shared" ca="1" si="73"/>
        <v>11.701392006897459</v>
      </c>
    </row>
    <row r="2327" spans="5:6" x14ac:dyDescent="0.25">
      <c r="E2327" s="24">
        <f t="shared" ca="1" si="72"/>
        <v>0.44908606520106409</v>
      </c>
      <c r="F2327" s="24">
        <f t="shared" ca="1" si="73"/>
        <v>16.010814552924842</v>
      </c>
    </row>
    <row r="2328" spans="5:6" x14ac:dyDescent="0.25">
      <c r="E2328" s="24">
        <f t="shared" ca="1" si="72"/>
        <v>8.2670235942965409E-2</v>
      </c>
      <c r="F2328" s="24">
        <f t="shared" ca="1" si="73"/>
        <v>49.857912913758646</v>
      </c>
    </row>
    <row r="2329" spans="5:6" x14ac:dyDescent="0.25">
      <c r="E2329" s="24">
        <f t="shared" ca="1" si="72"/>
        <v>0.43268773065394717</v>
      </c>
      <c r="F2329" s="24">
        <f t="shared" ca="1" si="73"/>
        <v>16.754779749424234</v>
      </c>
    </row>
    <row r="2330" spans="5:6" x14ac:dyDescent="0.25">
      <c r="E2330" s="24">
        <f t="shared" ca="1" si="72"/>
        <v>0.60432542090536379</v>
      </c>
      <c r="F2330" s="24">
        <f t="shared" ca="1" si="73"/>
        <v>10.072848996035923</v>
      </c>
    </row>
    <row r="2331" spans="5:6" x14ac:dyDescent="0.25">
      <c r="E2331" s="24">
        <f t="shared" ca="1" si="72"/>
        <v>8.5672331005273161E-3</v>
      </c>
      <c r="F2331" s="24">
        <f t="shared" ca="1" si="73"/>
        <v>95.196209145016525</v>
      </c>
    </row>
    <row r="2332" spans="5:6" x14ac:dyDescent="0.25">
      <c r="E2332" s="24">
        <f t="shared" ca="1" si="72"/>
        <v>0.71417500653380162</v>
      </c>
      <c r="F2332" s="24">
        <f t="shared" ca="1" si="73"/>
        <v>6.7325447897242814</v>
      </c>
    </row>
    <row r="2333" spans="5:6" x14ac:dyDescent="0.25">
      <c r="E2333" s="24">
        <f t="shared" ca="1" si="72"/>
        <v>0.70548599234802811</v>
      </c>
      <c r="F2333" s="24">
        <f t="shared" ca="1" si="73"/>
        <v>6.9773672562951949</v>
      </c>
    </row>
    <row r="2334" spans="5:6" x14ac:dyDescent="0.25">
      <c r="E2334" s="24">
        <f t="shared" ca="1" si="72"/>
        <v>0.8613025144723182</v>
      </c>
      <c r="F2334" s="24">
        <f t="shared" ca="1" si="73"/>
        <v>2.9861896759856745</v>
      </c>
    </row>
    <row r="2335" spans="5:6" x14ac:dyDescent="0.25">
      <c r="E2335" s="24">
        <f t="shared" ca="1" si="72"/>
        <v>0.83999918146905506</v>
      </c>
      <c r="F2335" s="24">
        <f t="shared" ca="1" si="73"/>
        <v>3.4870872317370725</v>
      </c>
    </row>
    <row r="2336" spans="5:6" x14ac:dyDescent="0.25">
      <c r="E2336" s="24">
        <f t="shared" ca="1" si="72"/>
        <v>0.6720012906354087</v>
      </c>
      <c r="F2336" s="24">
        <f t="shared" ca="1" si="73"/>
        <v>7.9499003574485201</v>
      </c>
    </row>
    <row r="2337" spans="5:6" x14ac:dyDescent="0.25">
      <c r="E2337" s="24">
        <f t="shared" ca="1" si="72"/>
        <v>0.39918115559820877</v>
      </c>
      <c r="F2337" s="24">
        <f t="shared" ca="1" si="73"/>
        <v>18.366798821486949</v>
      </c>
    </row>
    <row r="2338" spans="5:6" x14ac:dyDescent="0.25">
      <c r="E2338" s="24">
        <f t="shared" ca="1" si="72"/>
        <v>2.3641799931372276E-2</v>
      </c>
      <c r="F2338" s="24">
        <f t="shared" ca="1" si="73"/>
        <v>74.894779002274745</v>
      </c>
    </row>
    <row r="2339" spans="5:6" x14ac:dyDescent="0.25">
      <c r="E2339" s="24">
        <f t="shared" ca="1" si="72"/>
        <v>6.607499741281353E-2</v>
      </c>
      <c r="F2339" s="24">
        <f t="shared" ca="1" si="73"/>
        <v>54.339297152941704</v>
      </c>
    </row>
    <row r="2340" spans="5:6" x14ac:dyDescent="0.25">
      <c r="E2340" s="24">
        <f t="shared" ca="1" si="72"/>
        <v>0.89837647725029657</v>
      </c>
      <c r="F2340" s="24">
        <f t="shared" ca="1" si="73"/>
        <v>2.1433211767336764</v>
      </c>
    </row>
    <row r="2341" spans="5:6" x14ac:dyDescent="0.25">
      <c r="E2341" s="24">
        <f t="shared" ca="1" si="72"/>
        <v>0.89962412285124793</v>
      </c>
      <c r="F2341" s="24">
        <f t="shared" ca="1" si="73"/>
        <v>2.1155648834125045</v>
      </c>
    </row>
    <row r="2342" spans="5:6" x14ac:dyDescent="0.25">
      <c r="E2342" s="24">
        <f t="shared" ca="1" si="72"/>
        <v>0.41013280507520389</v>
      </c>
      <c r="F2342" s="24">
        <f t="shared" ca="1" si="73"/>
        <v>17.825485138305837</v>
      </c>
    </row>
    <row r="2343" spans="5:6" x14ac:dyDescent="0.25">
      <c r="E2343" s="24">
        <f t="shared" ca="1" si="72"/>
        <v>6.4975702350308584E-2</v>
      </c>
      <c r="F2343" s="24">
        <f t="shared" ca="1" si="73"/>
        <v>54.674837779322495</v>
      </c>
    </row>
    <row r="2344" spans="5:6" x14ac:dyDescent="0.25">
      <c r="E2344" s="24">
        <f t="shared" ca="1" si="72"/>
        <v>0.90740561171366019</v>
      </c>
      <c r="F2344" s="24">
        <f t="shared" ca="1" si="73"/>
        <v>1.9433145476681781</v>
      </c>
    </row>
    <row r="2345" spans="5:6" x14ac:dyDescent="0.25">
      <c r="E2345" s="24">
        <f t="shared" ca="1" si="72"/>
        <v>0.12929805996102228</v>
      </c>
      <c r="F2345" s="24">
        <f t="shared" ca="1" si="73"/>
        <v>40.91269994970633</v>
      </c>
    </row>
    <row r="2346" spans="5:6" x14ac:dyDescent="0.25">
      <c r="E2346" s="24">
        <f t="shared" ca="1" si="72"/>
        <v>0.11050693618614871</v>
      </c>
      <c r="F2346" s="24">
        <f t="shared" ca="1" si="73"/>
        <v>44.053539781579353</v>
      </c>
    </row>
    <row r="2347" spans="5:6" x14ac:dyDescent="0.25">
      <c r="E2347" s="24">
        <f t="shared" ca="1" si="72"/>
        <v>0.32305900833540524</v>
      </c>
      <c r="F2347" s="24">
        <f t="shared" ca="1" si="73"/>
        <v>22.598405682001122</v>
      </c>
    </row>
    <row r="2348" spans="5:6" x14ac:dyDescent="0.25">
      <c r="E2348" s="24">
        <f t="shared" ca="1" si="72"/>
        <v>0.87713305024413624</v>
      </c>
      <c r="F2348" s="24">
        <f t="shared" ca="1" si="73"/>
        <v>2.6219317492438448</v>
      </c>
    </row>
    <row r="2349" spans="5:6" x14ac:dyDescent="0.25">
      <c r="E2349" s="24">
        <f t="shared" ca="1" si="72"/>
        <v>0.56385021916451994</v>
      </c>
      <c r="F2349" s="24">
        <f t="shared" ca="1" si="73"/>
        <v>11.459332632219313</v>
      </c>
    </row>
    <row r="2350" spans="5:6" x14ac:dyDescent="0.25">
      <c r="E2350" s="24">
        <f t="shared" ca="1" si="72"/>
        <v>0.16043161282759133</v>
      </c>
      <c r="F2350" s="24">
        <f t="shared" ca="1" si="73"/>
        <v>36.597750310301848</v>
      </c>
    </row>
    <row r="2351" spans="5:6" x14ac:dyDescent="0.25">
      <c r="E2351" s="24">
        <f t="shared" ca="1" si="72"/>
        <v>4.4659268562918797E-3</v>
      </c>
      <c r="F2351" s="24">
        <f t="shared" ca="1" si="73"/>
        <v>108.22557007199589</v>
      </c>
    </row>
    <row r="2352" spans="5:6" x14ac:dyDescent="0.25">
      <c r="E2352" s="24">
        <f t="shared" ca="1" si="72"/>
        <v>0.95585916503305957</v>
      </c>
      <c r="F2352" s="24">
        <f t="shared" ca="1" si="73"/>
        <v>0.90289387387926556</v>
      </c>
    </row>
    <row r="2353" spans="5:6" x14ac:dyDescent="0.25">
      <c r="E2353" s="24">
        <f t="shared" ca="1" si="72"/>
        <v>0.63989121951112204</v>
      </c>
      <c r="F2353" s="24">
        <f t="shared" ca="1" si="73"/>
        <v>8.9291417317749211</v>
      </c>
    </row>
    <row r="2354" spans="5:6" x14ac:dyDescent="0.25">
      <c r="E2354" s="24">
        <f t="shared" ca="1" si="72"/>
        <v>0.74040554153139826</v>
      </c>
      <c r="F2354" s="24">
        <f t="shared" ca="1" si="73"/>
        <v>6.0111442760108211</v>
      </c>
    </row>
    <row r="2355" spans="5:6" x14ac:dyDescent="0.25">
      <c r="E2355" s="24">
        <f t="shared" ca="1" si="72"/>
        <v>0.24215074005834014</v>
      </c>
      <c r="F2355" s="24">
        <f t="shared" ca="1" si="73"/>
        <v>28.36389707879184</v>
      </c>
    </row>
    <row r="2356" spans="5:6" x14ac:dyDescent="0.25">
      <c r="E2356" s="24">
        <f t="shared" ca="1" si="72"/>
        <v>0.70314779926083182</v>
      </c>
      <c r="F2356" s="24">
        <f t="shared" ca="1" si="73"/>
        <v>7.0437633699929147</v>
      </c>
    </row>
    <row r="2357" spans="5:6" x14ac:dyDescent="0.25">
      <c r="E2357" s="24">
        <f t="shared" ca="1" si="72"/>
        <v>0.26542252772388342</v>
      </c>
      <c r="F2357" s="24">
        <f t="shared" ca="1" si="73"/>
        <v>26.52864557063036</v>
      </c>
    </row>
    <row r="2358" spans="5:6" x14ac:dyDescent="0.25">
      <c r="E2358" s="24">
        <f t="shared" ca="1" si="72"/>
        <v>0.73061224545663428</v>
      </c>
      <c r="F2358" s="24">
        <f t="shared" ca="1" si="73"/>
        <v>6.2774480787860982</v>
      </c>
    </row>
    <row r="2359" spans="5:6" x14ac:dyDescent="0.25">
      <c r="E2359" s="24">
        <f t="shared" ca="1" si="72"/>
        <v>0.73172244790466334</v>
      </c>
      <c r="F2359" s="24">
        <f t="shared" ca="1" si="73"/>
        <v>6.24708012905832</v>
      </c>
    </row>
    <row r="2360" spans="5:6" x14ac:dyDescent="0.25">
      <c r="E2360" s="24">
        <f t="shared" ca="1" si="72"/>
        <v>0.82455177505832977</v>
      </c>
      <c r="F2360" s="24">
        <f t="shared" ca="1" si="73"/>
        <v>3.8583068649917629</v>
      </c>
    </row>
    <row r="2361" spans="5:6" x14ac:dyDescent="0.25">
      <c r="E2361" s="24">
        <f t="shared" ca="1" si="72"/>
        <v>0.46990834060066056</v>
      </c>
      <c r="F2361" s="24">
        <f t="shared" ca="1" si="73"/>
        <v>15.104352465909999</v>
      </c>
    </row>
    <row r="2362" spans="5:6" x14ac:dyDescent="0.25">
      <c r="E2362" s="24">
        <f t="shared" ca="1" si="72"/>
        <v>6.8397613542484859E-2</v>
      </c>
      <c r="F2362" s="24">
        <f t="shared" ca="1" si="73"/>
        <v>53.64834689384093</v>
      </c>
    </row>
    <row r="2363" spans="5:6" x14ac:dyDescent="0.25">
      <c r="E2363" s="24">
        <f t="shared" ca="1" si="72"/>
        <v>0.927734605310371</v>
      </c>
      <c r="F2363" s="24">
        <f t="shared" ca="1" si="73"/>
        <v>1.5001914550912128</v>
      </c>
    </row>
    <row r="2364" spans="5:6" x14ac:dyDescent="0.25">
      <c r="E2364" s="24">
        <f t="shared" ca="1" si="72"/>
        <v>0.77904953178415859</v>
      </c>
      <c r="F2364" s="24">
        <f t="shared" ca="1" si="73"/>
        <v>4.9936130265534322</v>
      </c>
    </row>
    <row r="2365" spans="5:6" x14ac:dyDescent="0.25">
      <c r="E2365" s="24">
        <f t="shared" ca="1" si="72"/>
        <v>0.31062541060124982</v>
      </c>
      <c r="F2365" s="24">
        <f t="shared" ca="1" si="73"/>
        <v>23.383351205539746</v>
      </c>
    </row>
    <row r="2366" spans="5:6" x14ac:dyDescent="0.25">
      <c r="E2366" s="24">
        <f t="shared" ca="1" si="72"/>
        <v>0.10231059391786068</v>
      </c>
      <c r="F2366" s="24">
        <f t="shared" ca="1" si="73"/>
        <v>45.594841080538146</v>
      </c>
    </row>
    <row r="2367" spans="5:6" x14ac:dyDescent="0.25">
      <c r="E2367" s="24">
        <f t="shared" ca="1" si="72"/>
        <v>0.87203293609029153</v>
      </c>
      <c r="F2367" s="24">
        <f t="shared" ca="1" si="73"/>
        <v>2.7385617008141381</v>
      </c>
    </row>
    <row r="2368" spans="5:6" x14ac:dyDescent="0.25">
      <c r="E2368" s="24">
        <f t="shared" ca="1" si="72"/>
        <v>1.3793779854768373E-2</v>
      </c>
      <c r="F2368" s="24">
        <f t="shared" ca="1" si="73"/>
        <v>85.670750471846347</v>
      </c>
    </row>
    <row r="2369" spans="5:6" x14ac:dyDescent="0.25">
      <c r="E2369" s="24">
        <f t="shared" ca="1" si="72"/>
        <v>0.78270603093601576</v>
      </c>
      <c r="F2369" s="24">
        <f t="shared" ca="1" si="73"/>
        <v>4.8999618580792283</v>
      </c>
    </row>
    <row r="2370" spans="5:6" x14ac:dyDescent="0.25">
      <c r="E2370" s="24">
        <f t="shared" ca="1" si="72"/>
        <v>0.46518401332137771</v>
      </c>
      <c r="F2370" s="24">
        <f t="shared" ca="1" si="73"/>
        <v>15.306444482028608</v>
      </c>
    </row>
    <row r="2371" spans="5:6" x14ac:dyDescent="0.25">
      <c r="E2371" s="24">
        <f t="shared" ca="1" si="72"/>
        <v>0.29825908852179861</v>
      </c>
      <c r="F2371" s="24">
        <f t="shared" ca="1" si="73"/>
        <v>24.195854912751134</v>
      </c>
    </row>
    <row r="2372" spans="5:6" x14ac:dyDescent="0.25">
      <c r="E2372" s="24">
        <f t="shared" ref="E2372:E2435" ca="1" si="74">RAND()</f>
        <v>0.25868474270796082</v>
      </c>
      <c r="F2372" s="24">
        <f t="shared" ref="F2372:F2435" ca="1" si="75">-LOG(E2372,EXP(1))/$C$3</f>
        <v>27.042903366113844</v>
      </c>
    </row>
    <row r="2373" spans="5:6" x14ac:dyDescent="0.25">
      <c r="E2373" s="24">
        <f t="shared" ca="1" si="74"/>
        <v>0.41476781792717776</v>
      </c>
      <c r="F2373" s="24">
        <f t="shared" ca="1" si="75"/>
        <v>17.600727803803505</v>
      </c>
    </row>
    <row r="2374" spans="5:6" x14ac:dyDescent="0.25">
      <c r="E2374" s="24">
        <f t="shared" ca="1" si="74"/>
        <v>0.47992487792358451</v>
      </c>
      <c r="F2374" s="24">
        <f t="shared" ca="1" si="75"/>
        <v>14.682513833082918</v>
      </c>
    </row>
    <row r="2375" spans="5:6" x14ac:dyDescent="0.25">
      <c r="E2375" s="24">
        <f t="shared" ca="1" si="74"/>
        <v>0.23853589038283984</v>
      </c>
      <c r="F2375" s="24">
        <f t="shared" ca="1" si="75"/>
        <v>28.664709923795961</v>
      </c>
    </row>
    <row r="2376" spans="5:6" x14ac:dyDescent="0.25">
      <c r="E2376" s="24">
        <f t="shared" ca="1" si="74"/>
        <v>4.7173480070496709E-2</v>
      </c>
      <c r="F2376" s="24">
        <f t="shared" ca="1" si="75"/>
        <v>61.078468144158975</v>
      </c>
    </row>
    <row r="2377" spans="5:6" x14ac:dyDescent="0.25">
      <c r="E2377" s="24">
        <f t="shared" ca="1" si="74"/>
        <v>0.66156604001005281</v>
      </c>
      <c r="F2377" s="24">
        <f t="shared" ca="1" si="75"/>
        <v>8.2629093336744432</v>
      </c>
    </row>
    <row r="2378" spans="5:6" x14ac:dyDescent="0.25">
      <c r="E2378" s="24">
        <f t="shared" ca="1" si="74"/>
        <v>0.33473642981088991</v>
      </c>
      <c r="F2378" s="24">
        <f t="shared" ca="1" si="75"/>
        <v>21.888236670243906</v>
      </c>
    </row>
    <row r="2379" spans="5:6" x14ac:dyDescent="0.25">
      <c r="E2379" s="24">
        <f t="shared" ca="1" si="74"/>
        <v>0.16142781291650887</v>
      </c>
      <c r="F2379" s="24">
        <f t="shared" ca="1" si="75"/>
        <v>36.473944301787867</v>
      </c>
    </row>
    <row r="2380" spans="5:6" x14ac:dyDescent="0.25">
      <c r="E2380" s="24">
        <f t="shared" ca="1" si="74"/>
        <v>0.92486213020451469</v>
      </c>
      <c r="F2380" s="24">
        <f t="shared" ca="1" si="75"/>
        <v>1.5622120201216854</v>
      </c>
    </row>
    <row r="2381" spans="5:6" x14ac:dyDescent="0.25">
      <c r="E2381" s="24">
        <f t="shared" ca="1" si="74"/>
        <v>3.4080612212808781E-2</v>
      </c>
      <c r="F2381" s="24">
        <f t="shared" ca="1" si="75"/>
        <v>67.580532263830094</v>
      </c>
    </row>
    <row r="2382" spans="5:6" x14ac:dyDescent="0.25">
      <c r="E2382" s="24">
        <f t="shared" ca="1" si="74"/>
        <v>0.64357829649495268</v>
      </c>
      <c r="F2382" s="24">
        <f t="shared" ca="1" si="75"/>
        <v>8.8142317294534038</v>
      </c>
    </row>
    <row r="2383" spans="5:6" x14ac:dyDescent="0.25">
      <c r="E2383" s="24">
        <f t="shared" ca="1" si="74"/>
        <v>0.65111022899709547</v>
      </c>
      <c r="F2383" s="24">
        <f t="shared" ca="1" si="75"/>
        <v>8.5815265706166741</v>
      </c>
    </row>
    <row r="2384" spans="5:6" x14ac:dyDescent="0.25">
      <c r="E2384" s="24">
        <f t="shared" ca="1" si="74"/>
        <v>9.7928502089132952E-2</v>
      </c>
      <c r="F2384" s="24">
        <f t="shared" ca="1" si="75"/>
        <v>46.470352741934043</v>
      </c>
    </row>
    <row r="2385" spans="5:6" x14ac:dyDescent="0.25">
      <c r="E2385" s="24">
        <f t="shared" ca="1" si="74"/>
        <v>0.18371986429082054</v>
      </c>
      <c r="F2385" s="24">
        <f t="shared" ca="1" si="75"/>
        <v>33.886863163975491</v>
      </c>
    </row>
    <row r="2386" spans="5:6" x14ac:dyDescent="0.25">
      <c r="E2386" s="24">
        <f t="shared" ca="1" si="74"/>
        <v>7.4832939278935973E-2</v>
      </c>
      <c r="F2386" s="24">
        <f t="shared" ca="1" si="75"/>
        <v>51.849942524842454</v>
      </c>
    </row>
    <row r="2387" spans="5:6" x14ac:dyDescent="0.25">
      <c r="E2387" s="24">
        <f t="shared" ca="1" si="74"/>
        <v>0.21180213455963182</v>
      </c>
      <c r="F2387" s="24">
        <f t="shared" ca="1" si="75"/>
        <v>31.042055353607701</v>
      </c>
    </row>
    <row r="2388" spans="5:6" x14ac:dyDescent="0.25">
      <c r="E2388" s="24">
        <f t="shared" ca="1" si="74"/>
        <v>5.5056231645723597E-2</v>
      </c>
      <c r="F2388" s="24">
        <f t="shared" ca="1" si="75"/>
        <v>57.988004449587805</v>
      </c>
    </row>
    <row r="2389" spans="5:6" x14ac:dyDescent="0.25">
      <c r="E2389" s="24">
        <f t="shared" ca="1" si="74"/>
        <v>0.62259498469678498</v>
      </c>
      <c r="F2389" s="24">
        <f t="shared" ca="1" si="75"/>
        <v>9.4771815285004646</v>
      </c>
    </row>
    <row r="2390" spans="5:6" x14ac:dyDescent="0.25">
      <c r="E2390" s="24">
        <f t="shared" ca="1" si="74"/>
        <v>0.46851406279032803</v>
      </c>
      <c r="F2390" s="24">
        <f t="shared" ca="1" si="75"/>
        <v>15.163783222518305</v>
      </c>
    </row>
    <row r="2391" spans="5:6" x14ac:dyDescent="0.25">
      <c r="E2391" s="24">
        <f t="shared" ca="1" si="74"/>
        <v>0.83752633722619985</v>
      </c>
      <c r="F2391" s="24">
        <f t="shared" ca="1" si="75"/>
        <v>3.5460513668621454</v>
      </c>
    </row>
    <row r="2392" spans="5:6" x14ac:dyDescent="0.25">
      <c r="E2392" s="24">
        <f t="shared" ca="1" si="74"/>
        <v>0.143903857624056</v>
      </c>
      <c r="F2392" s="24">
        <f t="shared" ca="1" si="75"/>
        <v>38.772197155515009</v>
      </c>
    </row>
    <row r="2393" spans="5:6" x14ac:dyDescent="0.25">
      <c r="E2393" s="24">
        <f t="shared" ca="1" si="74"/>
        <v>0.50003729238172046</v>
      </c>
      <c r="F2393" s="24">
        <f t="shared" ca="1" si="75"/>
        <v>13.861451971556191</v>
      </c>
    </row>
    <row r="2394" spans="5:6" x14ac:dyDescent="0.25">
      <c r="E2394" s="24">
        <f t="shared" ca="1" si="74"/>
        <v>0.44237082532045124</v>
      </c>
      <c r="F2394" s="24">
        <f t="shared" ca="1" si="75"/>
        <v>16.312135546618276</v>
      </c>
    </row>
    <row r="2395" spans="5:6" x14ac:dyDescent="0.25">
      <c r="E2395" s="24">
        <f t="shared" ca="1" si="74"/>
        <v>0.92878325490271962</v>
      </c>
      <c r="F2395" s="24">
        <f t="shared" ca="1" si="75"/>
        <v>1.4775975500963396</v>
      </c>
    </row>
    <row r="2396" spans="5:6" x14ac:dyDescent="0.25">
      <c r="E2396" s="24">
        <f t="shared" ca="1" si="74"/>
        <v>0.35866695078555855</v>
      </c>
      <c r="F2396" s="24">
        <f t="shared" ca="1" si="75"/>
        <v>20.507220695515727</v>
      </c>
    </row>
    <row r="2397" spans="5:6" x14ac:dyDescent="0.25">
      <c r="E2397" s="24">
        <f t="shared" ca="1" si="74"/>
        <v>0.186347009095163</v>
      </c>
      <c r="F2397" s="24">
        <f t="shared" ca="1" si="75"/>
        <v>33.602894062354366</v>
      </c>
    </row>
    <row r="2398" spans="5:6" x14ac:dyDescent="0.25">
      <c r="E2398" s="24">
        <f t="shared" ca="1" si="74"/>
        <v>0.48623296930350146</v>
      </c>
      <c r="F2398" s="24">
        <f t="shared" ca="1" si="75"/>
        <v>14.4213481846298</v>
      </c>
    </row>
    <row r="2399" spans="5:6" x14ac:dyDescent="0.25">
      <c r="E2399" s="24">
        <f t="shared" ca="1" si="74"/>
        <v>0.70439257878089534</v>
      </c>
      <c r="F2399" s="24">
        <f t="shared" ca="1" si="75"/>
        <v>7.0083887586781</v>
      </c>
    </row>
    <row r="2400" spans="5:6" x14ac:dyDescent="0.25">
      <c r="E2400" s="24">
        <f t="shared" ca="1" si="74"/>
        <v>0.84868961897062267</v>
      </c>
      <c r="F2400" s="24">
        <f t="shared" ca="1" si="75"/>
        <v>3.2812348752866285</v>
      </c>
    </row>
    <row r="2401" spans="5:6" x14ac:dyDescent="0.25">
      <c r="E2401" s="24">
        <f t="shared" ca="1" si="74"/>
        <v>0.4138856501642848</v>
      </c>
      <c r="F2401" s="24">
        <f t="shared" ca="1" si="75"/>
        <v>17.643311012834776</v>
      </c>
    </row>
    <row r="2402" spans="5:6" x14ac:dyDescent="0.25">
      <c r="E2402" s="24">
        <f t="shared" ca="1" si="74"/>
        <v>0.25625771383786144</v>
      </c>
      <c r="F2402" s="24">
        <f t="shared" ca="1" si="75"/>
        <v>27.231432924014005</v>
      </c>
    </row>
    <row r="2403" spans="5:6" x14ac:dyDescent="0.25">
      <c r="E2403" s="24">
        <f t="shared" ca="1" si="74"/>
        <v>0.62238071442670995</v>
      </c>
      <c r="F2403" s="24">
        <f t="shared" ca="1" si="75"/>
        <v>9.4840658483258728</v>
      </c>
    </row>
    <row r="2404" spans="5:6" x14ac:dyDescent="0.25">
      <c r="E2404" s="24">
        <f t="shared" ca="1" si="74"/>
        <v>0.6479502857181153</v>
      </c>
      <c r="F2404" s="24">
        <f t="shared" ca="1" si="75"/>
        <v>8.6788261028753766</v>
      </c>
    </row>
    <row r="2405" spans="5:6" x14ac:dyDescent="0.25">
      <c r="E2405" s="24">
        <f t="shared" ca="1" si="74"/>
        <v>0.93047237661462601</v>
      </c>
      <c r="F2405" s="24">
        <f t="shared" ca="1" si="75"/>
        <v>1.4412577988973168</v>
      </c>
    </row>
    <row r="2406" spans="5:6" x14ac:dyDescent="0.25">
      <c r="E2406" s="24">
        <f t="shared" ca="1" si="74"/>
        <v>0.63376997166276261</v>
      </c>
      <c r="F2406" s="24">
        <f t="shared" ca="1" si="75"/>
        <v>9.1213842220293664</v>
      </c>
    </row>
    <row r="2407" spans="5:6" x14ac:dyDescent="0.25">
      <c r="E2407" s="24">
        <f t="shared" ca="1" si="74"/>
        <v>0.17760389652704744</v>
      </c>
      <c r="F2407" s="24">
        <f t="shared" ca="1" si="75"/>
        <v>34.563990175203941</v>
      </c>
    </row>
    <row r="2408" spans="5:6" x14ac:dyDescent="0.25">
      <c r="E2408" s="24">
        <f t="shared" ca="1" si="74"/>
        <v>0.3953729028027182</v>
      </c>
      <c r="F2408" s="24">
        <f t="shared" ca="1" si="75"/>
        <v>18.558518033896963</v>
      </c>
    </row>
    <row r="2409" spans="5:6" x14ac:dyDescent="0.25">
      <c r="E2409" s="24">
        <f t="shared" ca="1" si="74"/>
        <v>0.81792517258153996</v>
      </c>
      <c r="F2409" s="24">
        <f t="shared" ca="1" si="75"/>
        <v>4.0196884525053438</v>
      </c>
    </row>
    <row r="2410" spans="5:6" x14ac:dyDescent="0.25">
      <c r="E2410" s="24">
        <f t="shared" ca="1" si="74"/>
        <v>6.5995754730720946E-2</v>
      </c>
      <c r="F2410" s="24">
        <f t="shared" ca="1" si="75"/>
        <v>54.36329722572561</v>
      </c>
    </row>
    <row r="2411" spans="5:6" x14ac:dyDescent="0.25">
      <c r="E2411" s="24">
        <f t="shared" ca="1" si="74"/>
        <v>0.70518128483947129</v>
      </c>
      <c r="F2411" s="24">
        <f t="shared" ca="1" si="75"/>
        <v>6.9860073521767205</v>
      </c>
    </row>
    <row r="2412" spans="5:6" x14ac:dyDescent="0.25">
      <c r="E2412" s="24">
        <f t="shared" ca="1" si="74"/>
        <v>0.60729202927438675</v>
      </c>
      <c r="F2412" s="24">
        <f t="shared" ca="1" si="75"/>
        <v>9.9749100204333701</v>
      </c>
    </row>
    <row r="2413" spans="5:6" x14ac:dyDescent="0.25">
      <c r="E2413" s="24">
        <f t="shared" ca="1" si="74"/>
        <v>0.76394301442619983</v>
      </c>
      <c r="F2413" s="24">
        <f t="shared" ca="1" si="75"/>
        <v>5.3852416208971103</v>
      </c>
    </row>
    <row r="2414" spans="5:6" x14ac:dyDescent="0.25">
      <c r="E2414" s="24">
        <f t="shared" ca="1" si="74"/>
        <v>0.78624075797987525</v>
      </c>
      <c r="F2414" s="24">
        <f t="shared" ca="1" si="75"/>
        <v>4.8098445118633908</v>
      </c>
    </row>
    <row r="2415" spans="5:6" x14ac:dyDescent="0.25">
      <c r="E2415" s="24">
        <f t="shared" ca="1" si="74"/>
        <v>0.11307810570829668</v>
      </c>
      <c r="F2415" s="24">
        <f t="shared" ca="1" si="75"/>
        <v>43.593529961615651</v>
      </c>
    </row>
    <row r="2416" spans="5:6" x14ac:dyDescent="0.25">
      <c r="E2416" s="24">
        <f t="shared" ca="1" si="74"/>
        <v>8.2347503214016293E-2</v>
      </c>
      <c r="F2416" s="24">
        <f t="shared" ca="1" si="75"/>
        <v>49.936142840329374</v>
      </c>
    </row>
    <row r="2417" spans="5:6" x14ac:dyDescent="0.25">
      <c r="E2417" s="24">
        <f t="shared" ca="1" si="74"/>
        <v>0.88596083698805761</v>
      </c>
      <c r="F2417" s="24">
        <f t="shared" ca="1" si="75"/>
        <v>2.4216506279815397</v>
      </c>
    </row>
    <row r="2418" spans="5:6" x14ac:dyDescent="0.25">
      <c r="E2418" s="24">
        <f t="shared" ca="1" si="74"/>
        <v>0.52959454747639878</v>
      </c>
      <c r="F2418" s="24">
        <f t="shared" ca="1" si="75"/>
        <v>12.712871399258892</v>
      </c>
    </row>
    <row r="2419" spans="5:6" x14ac:dyDescent="0.25">
      <c r="E2419" s="24">
        <f t="shared" ca="1" si="74"/>
        <v>0.57949413798331761</v>
      </c>
      <c r="F2419" s="24">
        <f t="shared" ca="1" si="75"/>
        <v>10.911994637983856</v>
      </c>
    </row>
    <row r="2420" spans="5:6" x14ac:dyDescent="0.25">
      <c r="E2420" s="24">
        <f t="shared" ca="1" si="74"/>
        <v>0.72863312968387683</v>
      </c>
      <c r="F2420" s="24">
        <f t="shared" ca="1" si="75"/>
        <v>6.3316985021888605</v>
      </c>
    </row>
    <row r="2421" spans="5:6" x14ac:dyDescent="0.25">
      <c r="E2421" s="24">
        <f t="shared" ca="1" si="74"/>
        <v>0.95343593708475294</v>
      </c>
      <c r="F2421" s="24">
        <f t="shared" ca="1" si="75"/>
        <v>0.95366086629933244</v>
      </c>
    </row>
    <row r="2422" spans="5:6" x14ac:dyDescent="0.25">
      <c r="E2422" s="24">
        <f t="shared" ca="1" si="74"/>
        <v>0.58305544129088227</v>
      </c>
      <c r="F2422" s="24">
        <f t="shared" ca="1" si="75"/>
        <v>10.789460011984126</v>
      </c>
    </row>
    <row r="2423" spans="5:6" x14ac:dyDescent="0.25">
      <c r="E2423" s="24">
        <f t="shared" ca="1" si="74"/>
        <v>0.5884109045279049</v>
      </c>
      <c r="F2423" s="24">
        <f t="shared" ca="1" si="75"/>
        <v>10.606595158364868</v>
      </c>
    </row>
    <row r="2424" spans="5:6" x14ac:dyDescent="0.25">
      <c r="E2424" s="24">
        <f t="shared" ca="1" si="74"/>
        <v>0.75160433716951502</v>
      </c>
      <c r="F2424" s="24">
        <f t="shared" ca="1" si="75"/>
        <v>5.7109048175472994</v>
      </c>
    </row>
    <row r="2425" spans="5:6" x14ac:dyDescent="0.25">
      <c r="E2425" s="24">
        <f t="shared" ca="1" si="74"/>
        <v>8.4573392439692974E-2</v>
      </c>
      <c r="F2425" s="24">
        <f t="shared" ca="1" si="75"/>
        <v>49.402711440155379</v>
      </c>
    </row>
    <row r="2426" spans="5:6" x14ac:dyDescent="0.25">
      <c r="E2426" s="24">
        <f t="shared" ca="1" si="74"/>
        <v>0.26934266052866651</v>
      </c>
      <c r="F2426" s="24">
        <f t="shared" ca="1" si="75"/>
        <v>26.235417581060744</v>
      </c>
    </row>
    <row r="2427" spans="5:6" x14ac:dyDescent="0.25">
      <c r="E2427" s="24">
        <f t="shared" ca="1" si="74"/>
        <v>0.76445849979754554</v>
      </c>
      <c r="F2427" s="24">
        <f t="shared" ca="1" si="75"/>
        <v>5.3717507839385181</v>
      </c>
    </row>
    <row r="2428" spans="5:6" x14ac:dyDescent="0.25">
      <c r="E2428" s="24">
        <f t="shared" ca="1" si="74"/>
        <v>0.71317415950590068</v>
      </c>
      <c r="F2428" s="24">
        <f t="shared" ca="1" si="75"/>
        <v>6.7605925082711655</v>
      </c>
    </row>
    <row r="2429" spans="5:6" x14ac:dyDescent="0.25">
      <c r="E2429" s="24">
        <f t="shared" ca="1" si="74"/>
        <v>0.30786295954053677</v>
      </c>
      <c r="F2429" s="24">
        <f t="shared" ca="1" si="75"/>
        <v>23.56201063157804</v>
      </c>
    </row>
    <row r="2430" spans="5:6" x14ac:dyDescent="0.25">
      <c r="E2430" s="24">
        <f t="shared" ca="1" si="74"/>
        <v>0.47414932599524162</v>
      </c>
      <c r="F2430" s="24">
        <f t="shared" ca="1" si="75"/>
        <v>14.924659463090716</v>
      </c>
    </row>
    <row r="2431" spans="5:6" x14ac:dyDescent="0.25">
      <c r="E2431" s="24">
        <f t="shared" ca="1" si="74"/>
        <v>0.4672435252820335</v>
      </c>
      <c r="F2431" s="24">
        <f t="shared" ca="1" si="75"/>
        <v>15.218093796335491</v>
      </c>
    </row>
    <row r="2432" spans="5:6" x14ac:dyDescent="0.25">
      <c r="E2432" s="24">
        <f t="shared" ca="1" si="74"/>
        <v>0.20562752203165169</v>
      </c>
      <c r="F2432" s="24">
        <f t="shared" ca="1" si="75"/>
        <v>31.633777846763913</v>
      </c>
    </row>
    <row r="2433" spans="5:6" x14ac:dyDescent="0.25">
      <c r="E2433" s="24">
        <f t="shared" ca="1" si="74"/>
        <v>0.52052153988165084</v>
      </c>
      <c r="F2433" s="24">
        <f t="shared" ca="1" si="75"/>
        <v>13.058480174508837</v>
      </c>
    </row>
    <row r="2434" spans="5:6" x14ac:dyDescent="0.25">
      <c r="E2434" s="24">
        <f t="shared" ca="1" si="74"/>
        <v>0.5281320686122053</v>
      </c>
      <c r="F2434" s="24">
        <f t="shared" ca="1" si="75"/>
        <v>12.768177932115938</v>
      </c>
    </row>
    <row r="2435" spans="5:6" x14ac:dyDescent="0.25">
      <c r="E2435" s="24">
        <f t="shared" ca="1" si="74"/>
        <v>0.20395882943077126</v>
      </c>
      <c r="F2435" s="24">
        <f t="shared" ca="1" si="75"/>
        <v>31.796742440428826</v>
      </c>
    </row>
    <row r="2436" spans="5:6" x14ac:dyDescent="0.25">
      <c r="E2436" s="24">
        <f t="shared" ref="E2436:E2499" ca="1" si="76">RAND()</f>
        <v>0.63587847006404519</v>
      </c>
      <c r="F2436" s="24">
        <f t="shared" ref="F2436:F2499" ca="1" si="77">-LOG(E2436,EXP(1))/$C$3</f>
        <v>9.0549563741200547</v>
      </c>
    </row>
    <row r="2437" spans="5:6" x14ac:dyDescent="0.25">
      <c r="E2437" s="24">
        <f t="shared" ca="1" si="76"/>
        <v>0.26538863290475578</v>
      </c>
      <c r="F2437" s="24">
        <f t="shared" ca="1" si="77"/>
        <v>26.531199761023309</v>
      </c>
    </row>
    <row r="2438" spans="5:6" x14ac:dyDescent="0.25">
      <c r="E2438" s="24">
        <f t="shared" ca="1" si="76"/>
        <v>0.21812468470356272</v>
      </c>
      <c r="F2438" s="24">
        <f t="shared" ca="1" si="77"/>
        <v>30.453768630231785</v>
      </c>
    </row>
    <row r="2439" spans="5:6" x14ac:dyDescent="0.25">
      <c r="E2439" s="24">
        <f t="shared" ca="1" si="76"/>
        <v>7.221760678943645E-3</v>
      </c>
      <c r="F2439" s="24">
        <f t="shared" ca="1" si="77"/>
        <v>98.613129889144247</v>
      </c>
    </row>
    <row r="2440" spans="5:6" x14ac:dyDescent="0.25">
      <c r="E2440" s="24">
        <f t="shared" ca="1" si="76"/>
        <v>0.29415180619444703</v>
      </c>
      <c r="F2440" s="24">
        <f t="shared" ca="1" si="77"/>
        <v>24.473185946096933</v>
      </c>
    </row>
    <row r="2441" spans="5:6" x14ac:dyDescent="0.25">
      <c r="E2441" s="24">
        <f t="shared" ca="1" si="76"/>
        <v>0.69356752090230833</v>
      </c>
      <c r="F2441" s="24">
        <f t="shared" ca="1" si="77"/>
        <v>7.3181336290866348</v>
      </c>
    </row>
    <row r="2442" spans="5:6" x14ac:dyDescent="0.25">
      <c r="E2442" s="24">
        <f t="shared" ca="1" si="76"/>
        <v>0.31901586326273268</v>
      </c>
      <c r="F2442" s="24">
        <f t="shared" ca="1" si="77"/>
        <v>22.850288986747053</v>
      </c>
    </row>
    <row r="2443" spans="5:6" x14ac:dyDescent="0.25">
      <c r="E2443" s="24">
        <f t="shared" ca="1" si="76"/>
        <v>0.25216175430862653</v>
      </c>
      <c r="F2443" s="24">
        <f t="shared" ca="1" si="77"/>
        <v>27.553690304237534</v>
      </c>
    </row>
    <row r="2444" spans="5:6" x14ac:dyDescent="0.25">
      <c r="E2444" s="24">
        <f t="shared" ca="1" si="76"/>
        <v>0.66603491006452986</v>
      </c>
      <c r="F2444" s="24">
        <f t="shared" ca="1" si="77"/>
        <v>8.1282638460237742</v>
      </c>
    </row>
    <row r="2445" spans="5:6" x14ac:dyDescent="0.25">
      <c r="E2445" s="24">
        <f t="shared" ca="1" si="76"/>
        <v>0.13217088223830942</v>
      </c>
      <c r="F2445" s="24">
        <f t="shared" ca="1" si="77"/>
        <v>40.473192624155381</v>
      </c>
    </row>
    <row r="2446" spans="5:6" x14ac:dyDescent="0.25">
      <c r="E2446" s="24">
        <f t="shared" ca="1" si="76"/>
        <v>0.65128937599068015</v>
      </c>
      <c r="F2446" s="24">
        <f t="shared" ca="1" si="77"/>
        <v>8.5760245113706954</v>
      </c>
    </row>
    <row r="2447" spans="5:6" x14ac:dyDescent="0.25">
      <c r="E2447" s="24">
        <f t="shared" ca="1" si="76"/>
        <v>0.42328711113107498</v>
      </c>
      <c r="F2447" s="24">
        <f t="shared" ca="1" si="77"/>
        <v>17.194091609268309</v>
      </c>
    </row>
    <row r="2448" spans="5:6" x14ac:dyDescent="0.25">
      <c r="E2448" s="24">
        <f t="shared" ca="1" si="76"/>
        <v>0.72086312250213969</v>
      </c>
      <c r="F2448" s="24">
        <f t="shared" ca="1" si="77"/>
        <v>6.5461200736715908</v>
      </c>
    </row>
    <row r="2449" spans="5:6" x14ac:dyDescent="0.25">
      <c r="E2449" s="24">
        <f t="shared" ca="1" si="76"/>
        <v>0.93260313378430881</v>
      </c>
      <c r="F2449" s="24">
        <f t="shared" ca="1" si="77"/>
        <v>1.3955106869461578</v>
      </c>
    </row>
    <row r="2450" spans="5:6" x14ac:dyDescent="0.25">
      <c r="E2450" s="24">
        <f t="shared" ca="1" si="76"/>
        <v>0.51943248977803858</v>
      </c>
      <c r="F2450" s="24">
        <f t="shared" ca="1" si="77"/>
        <v>13.100368583829031</v>
      </c>
    </row>
    <row r="2451" spans="5:6" x14ac:dyDescent="0.25">
      <c r="E2451" s="24">
        <f t="shared" ca="1" si="76"/>
        <v>0.70028705030034</v>
      </c>
      <c r="F2451" s="24">
        <f t="shared" ca="1" si="77"/>
        <v>7.1252991227517866</v>
      </c>
    </row>
    <row r="2452" spans="5:6" x14ac:dyDescent="0.25">
      <c r="E2452" s="24">
        <f t="shared" ca="1" si="76"/>
        <v>0.7292688716668928</v>
      </c>
      <c r="F2452" s="24">
        <f t="shared" ca="1" si="77"/>
        <v>6.3142558476696076</v>
      </c>
    </row>
    <row r="2453" spans="5:6" x14ac:dyDescent="0.25">
      <c r="E2453" s="24">
        <f t="shared" ca="1" si="76"/>
        <v>0.4918540379909333</v>
      </c>
      <c r="F2453" s="24">
        <f t="shared" ca="1" si="77"/>
        <v>14.191465545108741</v>
      </c>
    </row>
    <row r="2454" spans="5:6" x14ac:dyDescent="0.25">
      <c r="E2454" s="24">
        <f t="shared" ca="1" si="76"/>
        <v>0.47028900749506142</v>
      </c>
      <c r="F2454" s="24">
        <f t="shared" ca="1" si="77"/>
        <v>15.08815727386984</v>
      </c>
    </row>
    <row r="2455" spans="5:6" x14ac:dyDescent="0.25">
      <c r="E2455" s="24">
        <f t="shared" ca="1" si="76"/>
        <v>0.50749171054692965</v>
      </c>
      <c r="F2455" s="24">
        <f t="shared" ca="1" si="77"/>
        <v>13.565498041945396</v>
      </c>
    </row>
    <row r="2456" spans="5:6" x14ac:dyDescent="0.25">
      <c r="E2456" s="24">
        <f t="shared" ca="1" si="76"/>
        <v>0.50666981076586681</v>
      </c>
      <c r="F2456" s="24">
        <f t="shared" ca="1" si="77"/>
        <v>13.597914967404616</v>
      </c>
    </row>
    <row r="2457" spans="5:6" x14ac:dyDescent="0.25">
      <c r="E2457" s="24">
        <f t="shared" ca="1" si="76"/>
        <v>0.63080132205085515</v>
      </c>
      <c r="F2457" s="24">
        <f t="shared" ca="1" si="77"/>
        <v>9.2152865612680621</v>
      </c>
    </row>
    <row r="2458" spans="5:6" x14ac:dyDescent="0.25">
      <c r="E2458" s="24">
        <f t="shared" ca="1" si="76"/>
        <v>0.9900627607358583</v>
      </c>
      <c r="F2458" s="24">
        <f t="shared" ca="1" si="77"/>
        <v>0.19973886360348517</v>
      </c>
    </row>
    <row r="2459" spans="5:6" x14ac:dyDescent="0.25">
      <c r="E2459" s="24">
        <f t="shared" ca="1" si="76"/>
        <v>0.50801162667295119</v>
      </c>
      <c r="F2459" s="24">
        <f t="shared" ca="1" si="77"/>
        <v>13.545018890281666</v>
      </c>
    </row>
    <row r="2460" spans="5:6" x14ac:dyDescent="0.25">
      <c r="E2460" s="24">
        <f t="shared" ca="1" si="76"/>
        <v>0.46671228955700717</v>
      </c>
      <c r="F2460" s="24">
        <f t="shared" ca="1" si="77"/>
        <v>15.240845869779527</v>
      </c>
    </row>
    <row r="2461" spans="5:6" x14ac:dyDescent="0.25">
      <c r="E2461" s="24">
        <f t="shared" ca="1" si="76"/>
        <v>0.33492349813148925</v>
      </c>
      <c r="F2461" s="24">
        <f t="shared" ca="1" si="77"/>
        <v>21.877062740452995</v>
      </c>
    </row>
    <row r="2462" spans="5:6" x14ac:dyDescent="0.25">
      <c r="E2462" s="24">
        <f t="shared" ca="1" si="76"/>
        <v>0.10909574209428474</v>
      </c>
      <c r="F2462" s="24">
        <f t="shared" ca="1" si="77"/>
        <v>44.31058828909601</v>
      </c>
    </row>
    <row r="2463" spans="5:6" x14ac:dyDescent="0.25">
      <c r="E2463" s="24">
        <f t="shared" ca="1" si="76"/>
        <v>0.49895330987967335</v>
      </c>
      <c r="F2463" s="24">
        <f t="shared" ca="1" si="77"/>
        <v>13.904855099674448</v>
      </c>
    </row>
    <row r="2464" spans="5:6" x14ac:dyDescent="0.25">
      <c r="E2464" s="24">
        <f t="shared" ca="1" si="76"/>
        <v>0.65679258301301424</v>
      </c>
      <c r="F2464" s="24">
        <f t="shared" ca="1" si="77"/>
        <v>8.4077402703760775</v>
      </c>
    </row>
    <row r="2465" spans="5:6" x14ac:dyDescent="0.25">
      <c r="E2465" s="24">
        <f t="shared" ca="1" si="76"/>
        <v>0.33306697175388078</v>
      </c>
      <c r="F2465" s="24">
        <f t="shared" ca="1" si="77"/>
        <v>21.98823385689721</v>
      </c>
    </row>
    <row r="2466" spans="5:6" x14ac:dyDescent="0.25">
      <c r="E2466" s="24">
        <f t="shared" ca="1" si="76"/>
        <v>0.59390643035543356</v>
      </c>
      <c r="F2466" s="24">
        <f t="shared" ca="1" si="77"/>
        <v>10.420669933639116</v>
      </c>
    </row>
    <row r="2467" spans="5:6" x14ac:dyDescent="0.25">
      <c r="E2467" s="24">
        <f t="shared" ca="1" si="76"/>
        <v>0.38206115297090382</v>
      </c>
      <c r="F2467" s="24">
        <f t="shared" ca="1" si="77"/>
        <v>19.243491937534827</v>
      </c>
    </row>
    <row r="2468" spans="5:6" x14ac:dyDescent="0.25">
      <c r="E2468" s="24">
        <f t="shared" ca="1" si="76"/>
        <v>0.15020036090584943</v>
      </c>
      <c r="F2468" s="24">
        <f t="shared" ca="1" si="77"/>
        <v>37.915702736395467</v>
      </c>
    </row>
    <row r="2469" spans="5:6" x14ac:dyDescent="0.25">
      <c r="E2469" s="24">
        <f t="shared" ca="1" si="76"/>
        <v>6.3808651160053853E-2</v>
      </c>
      <c r="F2469" s="24">
        <f t="shared" ca="1" si="77"/>
        <v>55.037329994080409</v>
      </c>
    </row>
    <row r="2470" spans="5:6" x14ac:dyDescent="0.25">
      <c r="E2470" s="24">
        <f t="shared" ca="1" si="76"/>
        <v>0.22863101905904926</v>
      </c>
      <c r="F2470" s="24">
        <f t="shared" ca="1" si="77"/>
        <v>29.512916908095246</v>
      </c>
    </row>
    <row r="2471" spans="5:6" x14ac:dyDescent="0.25">
      <c r="E2471" s="24">
        <f t="shared" ca="1" si="76"/>
        <v>9.2935219011425207E-3</v>
      </c>
      <c r="F2471" s="24">
        <f t="shared" ca="1" si="77"/>
        <v>93.568753826199782</v>
      </c>
    </row>
    <row r="2472" spans="5:6" x14ac:dyDescent="0.25">
      <c r="E2472" s="24">
        <f t="shared" ca="1" si="76"/>
        <v>0.59843399834452726</v>
      </c>
      <c r="F2472" s="24">
        <f t="shared" ca="1" si="77"/>
        <v>10.268780770409691</v>
      </c>
    </row>
    <row r="2473" spans="5:6" x14ac:dyDescent="0.25">
      <c r="E2473" s="24">
        <f t="shared" ca="1" si="76"/>
        <v>0.63920332597780594</v>
      </c>
      <c r="F2473" s="24">
        <f t="shared" ca="1" si="77"/>
        <v>8.9506536239821415</v>
      </c>
    </row>
    <row r="2474" spans="5:6" x14ac:dyDescent="0.25">
      <c r="E2474" s="24">
        <f t="shared" ca="1" si="76"/>
        <v>0.71266005592182813</v>
      </c>
      <c r="F2474" s="24">
        <f t="shared" ca="1" si="77"/>
        <v>6.77501504353617</v>
      </c>
    </row>
    <row r="2475" spans="5:6" x14ac:dyDescent="0.25">
      <c r="E2475" s="24">
        <f t="shared" ca="1" si="76"/>
        <v>0.17131976289808659</v>
      </c>
      <c r="F2475" s="24">
        <f t="shared" ca="1" si="77"/>
        <v>35.284470204138685</v>
      </c>
    </row>
    <row r="2476" spans="5:6" x14ac:dyDescent="0.25">
      <c r="E2476" s="24">
        <f t="shared" ca="1" si="76"/>
        <v>0.13538398471476865</v>
      </c>
      <c r="F2476" s="24">
        <f t="shared" ca="1" si="77"/>
        <v>39.992804135582979</v>
      </c>
    </row>
    <row r="2477" spans="5:6" x14ac:dyDescent="0.25">
      <c r="E2477" s="24">
        <f t="shared" ca="1" si="76"/>
        <v>0.36766290397183965</v>
      </c>
      <c r="F2477" s="24">
        <f t="shared" ca="1" si="77"/>
        <v>20.011775648664578</v>
      </c>
    </row>
    <row r="2478" spans="5:6" x14ac:dyDescent="0.25">
      <c r="E2478" s="24">
        <f t="shared" ca="1" si="76"/>
        <v>0.41253036267677923</v>
      </c>
      <c r="F2478" s="24">
        <f t="shared" ca="1" si="77"/>
        <v>17.708909388541283</v>
      </c>
    </row>
    <row r="2479" spans="5:6" x14ac:dyDescent="0.25">
      <c r="E2479" s="24">
        <f t="shared" ca="1" si="76"/>
        <v>8.0495693171086069E-2</v>
      </c>
      <c r="F2479" s="24">
        <f t="shared" ca="1" si="77"/>
        <v>50.391031939382898</v>
      </c>
    </row>
    <row r="2480" spans="5:6" x14ac:dyDescent="0.25">
      <c r="E2480" s="24">
        <f t="shared" ca="1" si="76"/>
        <v>0.52021735790568457</v>
      </c>
      <c r="F2480" s="24">
        <f t="shared" ca="1" si="77"/>
        <v>13.070171175403473</v>
      </c>
    </row>
    <row r="2481" spans="5:6" x14ac:dyDescent="0.25">
      <c r="E2481" s="24">
        <f t="shared" ca="1" si="76"/>
        <v>0.55849133421505537</v>
      </c>
      <c r="F2481" s="24">
        <f t="shared" ca="1" si="77"/>
        <v>11.650323535408402</v>
      </c>
    </row>
    <row r="2482" spans="5:6" x14ac:dyDescent="0.25">
      <c r="E2482" s="24">
        <f t="shared" ca="1" si="76"/>
        <v>4.4432279419721277E-2</v>
      </c>
      <c r="F2482" s="24">
        <f t="shared" ca="1" si="77"/>
        <v>62.275781194658016</v>
      </c>
    </row>
    <row r="2483" spans="5:6" x14ac:dyDescent="0.25">
      <c r="E2483" s="24">
        <f t="shared" ca="1" si="76"/>
        <v>0.93125068643931574</v>
      </c>
      <c r="F2483" s="24">
        <f t="shared" ca="1" si="77"/>
        <v>1.4245354434519137</v>
      </c>
    </row>
    <row r="2484" spans="5:6" x14ac:dyDescent="0.25">
      <c r="E2484" s="24">
        <f t="shared" ca="1" si="76"/>
        <v>9.2077808816485418E-2</v>
      </c>
      <c r="F2484" s="24">
        <f t="shared" ca="1" si="77"/>
        <v>47.702426227422812</v>
      </c>
    </row>
    <row r="2485" spans="5:6" x14ac:dyDescent="0.25">
      <c r="E2485" s="24">
        <f t="shared" ca="1" si="76"/>
        <v>0.24265989328494619</v>
      </c>
      <c r="F2485" s="24">
        <f t="shared" ca="1" si="77"/>
        <v>28.32188864260851</v>
      </c>
    </row>
    <row r="2486" spans="5:6" x14ac:dyDescent="0.25">
      <c r="E2486" s="24">
        <f t="shared" ca="1" si="76"/>
        <v>0.29608669234568041</v>
      </c>
      <c r="F2486" s="24">
        <f t="shared" ca="1" si="77"/>
        <v>24.342059759854017</v>
      </c>
    </row>
    <row r="2487" spans="5:6" x14ac:dyDescent="0.25">
      <c r="E2487" s="24">
        <f t="shared" ca="1" si="76"/>
        <v>0.81759736991066934</v>
      </c>
      <c r="F2487" s="24">
        <f t="shared" ca="1" si="77"/>
        <v>4.0277055275805793</v>
      </c>
    </row>
    <row r="2488" spans="5:6" x14ac:dyDescent="0.25">
      <c r="E2488" s="24">
        <f t="shared" ca="1" si="76"/>
        <v>0.76922117206665364</v>
      </c>
      <c r="F2488" s="24">
        <f t="shared" ca="1" si="77"/>
        <v>5.2475348171734231</v>
      </c>
    </row>
    <row r="2489" spans="5:6" x14ac:dyDescent="0.25">
      <c r="E2489" s="24">
        <f t="shared" ca="1" si="76"/>
        <v>0.24231128435086091</v>
      </c>
      <c r="F2489" s="24">
        <f t="shared" ca="1" si="77"/>
        <v>28.350641608574673</v>
      </c>
    </row>
    <row r="2490" spans="5:6" x14ac:dyDescent="0.25">
      <c r="E2490" s="24">
        <f t="shared" ca="1" si="76"/>
        <v>3.8353412856866775E-2</v>
      </c>
      <c r="F2490" s="24">
        <f t="shared" ca="1" si="77"/>
        <v>65.218235255441741</v>
      </c>
    </row>
    <row r="2491" spans="5:6" x14ac:dyDescent="0.25">
      <c r="E2491" s="24">
        <f t="shared" ca="1" si="76"/>
        <v>0.48548527647618767</v>
      </c>
      <c r="F2491" s="24">
        <f t="shared" ca="1" si="77"/>
        <v>14.452126364544435</v>
      </c>
    </row>
    <row r="2492" spans="5:6" x14ac:dyDescent="0.25">
      <c r="E2492" s="24">
        <f t="shared" ca="1" si="76"/>
        <v>0.9660993603062753</v>
      </c>
      <c r="F2492" s="24">
        <f t="shared" ca="1" si="77"/>
        <v>0.68977185198345126</v>
      </c>
    </row>
    <row r="2493" spans="5:6" x14ac:dyDescent="0.25">
      <c r="E2493" s="24">
        <f t="shared" ca="1" si="76"/>
        <v>0.60102492588554146</v>
      </c>
      <c r="F2493" s="24">
        <f t="shared" ca="1" si="77"/>
        <v>10.18237742575498</v>
      </c>
    </row>
    <row r="2494" spans="5:6" x14ac:dyDescent="0.25">
      <c r="E2494" s="24">
        <f t="shared" ca="1" si="76"/>
        <v>4.1125924337884423E-2</v>
      </c>
      <c r="F2494" s="24">
        <f t="shared" ca="1" si="77"/>
        <v>63.822331876960966</v>
      </c>
    </row>
    <row r="2495" spans="5:6" x14ac:dyDescent="0.25">
      <c r="E2495" s="24">
        <f t="shared" ca="1" si="76"/>
        <v>0.9845053439862258</v>
      </c>
      <c r="F2495" s="24">
        <f t="shared" ca="1" si="77"/>
        <v>0.31231905591140763</v>
      </c>
    </row>
    <row r="2496" spans="5:6" x14ac:dyDescent="0.25">
      <c r="E2496" s="24">
        <f t="shared" ca="1" si="76"/>
        <v>0.13782313745285724</v>
      </c>
      <c r="F2496" s="24">
        <f t="shared" ca="1" si="77"/>
        <v>39.635680569065279</v>
      </c>
    </row>
    <row r="2497" spans="5:6" x14ac:dyDescent="0.25">
      <c r="E2497" s="24">
        <f t="shared" ca="1" si="76"/>
        <v>0.15352161987845059</v>
      </c>
      <c r="F2497" s="24">
        <f t="shared" ca="1" si="77"/>
        <v>37.478277515181659</v>
      </c>
    </row>
    <row r="2498" spans="5:6" x14ac:dyDescent="0.25">
      <c r="E2498" s="24">
        <f t="shared" ca="1" si="76"/>
        <v>0.24239740990085012</v>
      </c>
      <c r="F2498" s="24">
        <f t="shared" ca="1" si="77"/>
        <v>28.34353420143162</v>
      </c>
    </row>
    <row r="2499" spans="5:6" x14ac:dyDescent="0.25">
      <c r="E2499" s="24">
        <f t="shared" ca="1" si="76"/>
        <v>0.67635690922783664</v>
      </c>
      <c r="F2499" s="24">
        <f t="shared" ca="1" si="77"/>
        <v>7.8206874007388922</v>
      </c>
    </row>
    <row r="2500" spans="5:6" x14ac:dyDescent="0.25">
      <c r="E2500" s="24">
        <f t="shared" ref="E2500:E2563" ca="1" si="78">RAND()</f>
        <v>0.43114111017016232</v>
      </c>
      <c r="F2500" s="24">
        <f t="shared" ref="F2500:F2563" ca="1" si="79">-LOG(E2500,EXP(1))/$C$3</f>
        <v>16.826396813514787</v>
      </c>
    </row>
    <row r="2501" spans="5:6" x14ac:dyDescent="0.25">
      <c r="E2501" s="24">
        <f t="shared" ca="1" si="78"/>
        <v>0.89512000180672024</v>
      </c>
      <c r="F2501" s="24">
        <f t="shared" ca="1" si="79"/>
        <v>2.2159497892852023</v>
      </c>
    </row>
    <row r="2502" spans="5:6" x14ac:dyDescent="0.25">
      <c r="E2502" s="24">
        <f t="shared" ca="1" si="78"/>
        <v>0.51196212489463755</v>
      </c>
      <c r="F2502" s="24">
        <f t="shared" ca="1" si="79"/>
        <v>13.390092629881238</v>
      </c>
    </row>
    <row r="2503" spans="5:6" x14ac:dyDescent="0.25">
      <c r="E2503" s="24">
        <f t="shared" ca="1" si="78"/>
        <v>0.66914959433798893</v>
      </c>
      <c r="F2503" s="24">
        <f t="shared" ca="1" si="79"/>
        <v>8.0349526994945872</v>
      </c>
    </row>
    <row r="2504" spans="5:6" x14ac:dyDescent="0.25">
      <c r="E2504" s="24">
        <f t="shared" ca="1" si="78"/>
        <v>0.49970602532029462</v>
      </c>
      <c r="F2504" s="24">
        <f t="shared" ca="1" si="79"/>
        <v>13.874706056587177</v>
      </c>
    </row>
    <row r="2505" spans="5:6" x14ac:dyDescent="0.25">
      <c r="E2505" s="24">
        <f t="shared" ca="1" si="78"/>
        <v>0.4236034163616651</v>
      </c>
      <c r="F2505" s="24">
        <f t="shared" ca="1" si="79"/>
        <v>17.179152004441971</v>
      </c>
    </row>
    <row r="2506" spans="5:6" x14ac:dyDescent="0.25">
      <c r="E2506" s="24">
        <f t="shared" ca="1" si="78"/>
        <v>5.6833873201097118E-2</v>
      </c>
      <c r="F2506" s="24">
        <f t="shared" ca="1" si="79"/>
        <v>57.352455436645059</v>
      </c>
    </row>
    <row r="2507" spans="5:6" x14ac:dyDescent="0.25">
      <c r="E2507" s="24">
        <f t="shared" ca="1" si="78"/>
        <v>0.22647799125773405</v>
      </c>
      <c r="F2507" s="24">
        <f t="shared" ca="1" si="79"/>
        <v>29.702150152405444</v>
      </c>
    </row>
    <row r="2508" spans="5:6" x14ac:dyDescent="0.25">
      <c r="E2508" s="24">
        <f t="shared" ca="1" si="78"/>
        <v>0.72601939278029437</v>
      </c>
      <c r="F2508" s="24">
        <f t="shared" ca="1" si="79"/>
        <v>6.4035710539101585</v>
      </c>
    </row>
    <row r="2509" spans="5:6" x14ac:dyDescent="0.25">
      <c r="E2509" s="24">
        <f t="shared" ca="1" si="78"/>
        <v>0.72939080642841736</v>
      </c>
      <c r="F2509" s="24">
        <f t="shared" ca="1" si="79"/>
        <v>6.3109120996071999</v>
      </c>
    </row>
    <row r="2510" spans="5:6" x14ac:dyDescent="0.25">
      <c r="E2510" s="24">
        <f t="shared" ca="1" si="78"/>
        <v>0.23101245659120706</v>
      </c>
      <c r="F2510" s="24">
        <f t="shared" ca="1" si="79"/>
        <v>29.305672905539286</v>
      </c>
    </row>
    <row r="2511" spans="5:6" x14ac:dyDescent="0.25">
      <c r="E2511" s="24">
        <f t="shared" ca="1" si="78"/>
        <v>0.43094997401570356</v>
      </c>
      <c r="F2511" s="24">
        <f t="shared" ca="1" si="79"/>
        <v>16.835265303682323</v>
      </c>
    </row>
    <row r="2512" spans="5:6" x14ac:dyDescent="0.25">
      <c r="E2512" s="24">
        <f t="shared" ca="1" si="78"/>
        <v>0.98355046916184319</v>
      </c>
      <c r="F2512" s="24">
        <f t="shared" ca="1" si="79"/>
        <v>0.33172653191754931</v>
      </c>
    </row>
    <row r="2513" spans="5:6" x14ac:dyDescent="0.25">
      <c r="E2513" s="24">
        <f t="shared" ca="1" si="78"/>
        <v>0.70037981436379226</v>
      </c>
      <c r="F2513" s="24">
        <f t="shared" ca="1" si="79"/>
        <v>7.1226499828048615</v>
      </c>
    </row>
    <row r="2514" spans="5:6" x14ac:dyDescent="0.25">
      <c r="E2514" s="24">
        <f t="shared" ca="1" si="78"/>
        <v>0.26788820840262861</v>
      </c>
      <c r="F2514" s="24">
        <f t="shared" ca="1" si="79"/>
        <v>26.343710366427832</v>
      </c>
    </row>
    <row r="2515" spans="5:6" x14ac:dyDescent="0.25">
      <c r="E2515" s="24">
        <f t="shared" ca="1" si="78"/>
        <v>0.25687611723215009</v>
      </c>
      <c r="F2515" s="24">
        <f t="shared" ca="1" si="79"/>
        <v>27.183226888377149</v>
      </c>
    </row>
    <row r="2516" spans="5:6" x14ac:dyDescent="0.25">
      <c r="E2516" s="24">
        <f t="shared" ca="1" si="78"/>
        <v>0.18791474372040262</v>
      </c>
      <c r="F2516" s="24">
        <f t="shared" ca="1" si="79"/>
        <v>33.435338197183654</v>
      </c>
    </row>
    <row r="2517" spans="5:6" x14ac:dyDescent="0.25">
      <c r="E2517" s="24">
        <f t="shared" ca="1" si="78"/>
        <v>0.56691298902734577</v>
      </c>
      <c r="F2517" s="24">
        <f t="shared" ca="1" si="79"/>
        <v>11.350988910718184</v>
      </c>
    </row>
    <row r="2518" spans="5:6" x14ac:dyDescent="0.25">
      <c r="E2518" s="24">
        <f t="shared" ca="1" si="78"/>
        <v>0.16478772232536121</v>
      </c>
      <c r="F2518" s="24">
        <f t="shared" ca="1" si="79"/>
        <v>36.061943294699347</v>
      </c>
    </row>
    <row r="2519" spans="5:6" x14ac:dyDescent="0.25">
      <c r="E2519" s="24">
        <f t="shared" ca="1" si="78"/>
        <v>0.64710367420505244</v>
      </c>
      <c r="F2519" s="24">
        <f t="shared" ca="1" si="79"/>
        <v>8.7049751795892281</v>
      </c>
    </row>
    <row r="2520" spans="5:6" x14ac:dyDescent="0.25">
      <c r="E2520" s="24">
        <f t="shared" ca="1" si="78"/>
        <v>0.81245217819128135</v>
      </c>
      <c r="F2520" s="24">
        <f t="shared" ca="1" si="79"/>
        <v>4.1539644824230457</v>
      </c>
    </row>
    <row r="2521" spans="5:6" x14ac:dyDescent="0.25">
      <c r="E2521" s="24">
        <f t="shared" ca="1" si="78"/>
        <v>0.79040940358697198</v>
      </c>
      <c r="F2521" s="24">
        <f t="shared" ca="1" si="79"/>
        <v>4.7040847073705407</v>
      </c>
    </row>
    <row r="2522" spans="5:6" x14ac:dyDescent="0.25">
      <c r="E2522" s="24">
        <f t="shared" ca="1" si="78"/>
        <v>0.76201636641295978</v>
      </c>
      <c r="F2522" s="24">
        <f t="shared" ca="1" si="79"/>
        <v>5.4357449058782796</v>
      </c>
    </row>
    <row r="2523" spans="5:6" x14ac:dyDescent="0.25">
      <c r="E2523" s="24">
        <f t="shared" ca="1" si="78"/>
        <v>0.4980746526934261</v>
      </c>
      <c r="F2523" s="24">
        <f t="shared" ca="1" si="79"/>
        <v>13.940106163704744</v>
      </c>
    </row>
    <row r="2524" spans="5:6" x14ac:dyDescent="0.25">
      <c r="E2524" s="24">
        <f t="shared" ca="1" si="78"/>
        <v>0.56289877442242153</v>
      </c>
      <c r="F2524" s="24">
        <f t="shared" ca="1" si="79"/>
        <v>11.493109275416783</v>
      </c>
    </row>
    <row r="2525" spans="5:6" x14ac:dyDescent="0.25">
      <c r="E2525" s="24">
        <f t="shared" ca="1" si="78"/>
        <v>0.77355629137517545</v>
      </c>
      <c r="F2525" s="24">
        <f t="shared" ca="1" si="79"/>
        <v>5.1351367345975039</v>
      </c>
    </row>
    <row r="2526" spans="5:6" x14ac:dyDescent="0.25">
      <c r="E2526" s="24">
        <f t="shared" ca="1" si="78"/>
        <v>0.25068659953052408</v>
      </c>
      <c r="F2526" s="24">
        <f t="shared" ca="1" si="79"/>
        <v>27.671034549164411</v>
      </c>
    </row>
    <row r="2527" spans="5:6" x14ac:dyDescent="0.25">
      <c r="E2527" s="24">
        <f t="shared" ca="1" si="78"/>
        <v>0.23078274946074617</v>
      </c>
      <c r="F2527" s="24">
        <f t="shared" ca="1" si="79"/>
        <v>29.325569790253198</v>
      </c>
    </row>
    <row r="2528" spans="5:6" x14ac:dyDescent="0.25">
      <c r="E2528" s="24">
        <f t="shared" ca="1" si="78"/>
        <v>0.97018395827296311</v>
      </c>
      <c r="F2528" s="24">
        <f t="shared" ca="1" si="79"/>
        <v>0.60539155522950761</v>
      </c>
    </row>
    <row r="2529" spans="5:6" x14ac:dyDescent="0.25">
      <c r="E2529" s="24">
        <f t="shared" ca="1" si="78"/>
        <v>0.26327918358592084</v>
      </c>
      <c r="F2529" s="24">
        <f t="shared" ca="1" si="79"/>
        <v>26.690805505730552</v>
      </c>
    </row>
    <row r="2530" spans="5:6" x14ac:dyDescent="0.25">
      <c r="E2530" s="24">
        <f t="shared" ca="1" si="78"/>
        <v>0.50929741337778578</v>
      </c>
      <c r="F2530" s="24">
        <f t="shared" ca="1" si="79"/>
        <v>13.494462477672233</v>
      </c>
    </row>
    <row r="2531" spans="5:6" x14ac:dyDescent="0.25">
      <c r="E2531" s="24">
        <f t="shared" ca="1" si="78"/>
        <v>2.532679495957213E-2</v>
      </c>
      <c r="F2531" s="24">
        <f t="shared" ca="1" si="79"/>
        <v>73.517847087538541</v>
      </c>
    </row>
    <row r="2532" spans="5:6" x14ac:dyDescent="0.25">
      <c r="E2532" s="24">
        <f t="shared" ca="1" si="78"/>
        <v>0.92838713145909291</v>
      </c>
      <c r="F2532" s="24">
        <f t="shared" ca="1" si="79"/>
        <v>1.4861293133108038</v>
      </c>
    </row>
    <row r="2533" spans="5:6" x14ac:dyDescent="0.25">
      <c r="E2533" s="24">
        <f t="shared" ca="1" si="78"/>
        <v>0.26100049965092087</v>
      </c>
      <c r="F2533" s="24">
        <f t="shared" ca="1" si="79"/>
        <v>26.864659145798633</v>
      </c>
    </row>
    <row r="2534" spans="5:6" x14ac:dyDescent="0.25">
      <c r="E2534" s="24">
        <f t="shared" ca="1" si="78"/>
        <v>0.19276830661447941</v>
      </c>
      <c r="F2534" s="24">
        <f t="shared" ca="1" si="79"/>
        <v>32.925325901960427</v>
      </c>
    </row>
    <row r="2535" spans="5:6" x14ac:dyDescent="0.25">
      <c r="E2535" s="24">
        <f t="shared" ca="1" si="78"/>
        <v>0.77545601545997589</v>
      </c>
      <c r="F2535" s="24">
        <f t="shared" ca="1" si="79"/>
        <v>5.0860803125441709</v>
      </c>
    </row>
    <row r="2536" spans="5:6" x14ac:dyDescent="0.25">
      <c r="E2536" s="24">
        <f t="shared" ca="1" si="78"/>
        <v>0.898078202773964</v>
      </c>
      <c r="F2536" s="24">
        <f t="shared" ca="1" si="79"/>
        <v>2.1499625795453401</v>
      </c>
    </row>
    <row r="2537" spans="5:6" x14ac:dyDescent="0.25">
      <c r="E2537" s="24">
        <f t="shared" ca="1" si="78"/>
        <v>0.6924584757910468</v>
      </c>
      <c r="F2537" s="24">
        <f t="shared" ca="1" si="79"/>
        <v>7.3501401095018508</v>
      </c>
    </row>
    <row r="2538" spans="5:6" x14ac:dyDescent="0.25">
      <c r="E2538" s="24">
        <f t="shared" ca="1" si="78"/>
        <v>0.6741706191352318</v>
      </c>
      <c r="F2538" s="24">
        <f t="shared" ca="1" si="79"/>
        <v>7.885441119756825</v>
      </c>
    </row>
    <row r="2539" spans="5:6" x14ac:dyDescent="0.25">
      <c r="E2539" s="24">
        <f t="shared" ca="1" si="78"/>
        <v>0.58627591503933385</v>
      </c>
      <c r="F2539" s="24">
        <f t="shared" ca="1" si="79"/>
        <v>10.679295108814477</v>
      </c>
    </row>
    <row r="2540" spans="5:6" x14ac:dyDescent="0.25">
      <c r="E2540" s="24">
        <f t="shared" ca="1" si="78"/>
        <v>0.60745385458414303</v>
      </c>
      <c r="F2540" s="24">
        <f t="shared" ca="1" si="79"/>
        <v>9.9695813236955946</v>
      </c>
    </row>
    <row r="2541" spans="5:6" x14ac:dyDescent="0.25">
      <c r="E2541" s="24">
        <f t="shared" ca="1" si="78"/>
        <v>0.32238272329169426</v>
      </c>
      <c r="F2541" s="24">
        <f t="shared" ca="1" si="79"/>
        <v>22.640317151809199</v>
      </c>
    </row>
    <row r="2542" spans="5:6" x14ac:dyDescent="0.25">
      <c r="E2542" s="24">
        <f t="shared" ca="1" si="78"/>
        <v>5.8990736685908152E-2</v>
      </c>
      <c r="F2542" s="24">
        <f t="shared" ca="1" si="79"/>
        <v>56.607497054532679</v>
      </c>
    </row>
    <row r="2543" spans="5:6" x14ac:dyDescent="0.25">
      <c r="E2543" s="24">
        <f t="shared" ca="1" si="78"/>
        <v>0.55659578961102374</v>
      </c>
      <c r="F2543" s="24">
        <f t="shared" ca="1" si="79"/>
        <v>11.718319887957886</v>
      </c>
    </row>
    <row r="2544" spans="5:6" x14ac:dyDescent="0.25">
      <c r="E2544" s="24">
        <f t="shared" ca="1" si="78"/>
        <v>0.55126445950733483</v>
      </c>
      <c r="F2544" s="24">
        <f t="shared" ca="1" si="79"/>
        <v>11.910812443325977</v>
      </c>
    </row>
    <row r="2545" spans="5:6" x14ac:dyDescent="0.25">
      <c r="E2545" s="24">
        <f t="shared" ca="1" si="78"/>
        <v>0.45755013791005739</v>
      </c>
      <c r="F2545" s="24">
        <f t="shared" ca="1" si="79"/>
        <v>15.637376184219757</v>
      </c>
    </row>
    <row r="2546" spans="5:6" x14ac:dyDescent="0.25">
      <c r="E2546" s="24">
        <f t="shared" ca="1" si="78"/>
        <v>0.73836187896950645</v>
      </c>
      <c r="F2546" s="24">
        <f t="shared" ca="1" si="79"/>
        <v>6.0664244731438828</v>
      </c>
    </row>
    <row r="2547" spans="5:6" x14ac:dyDescent="0.25">
      <c r="E2547" s="24">
        <f t="shared" ca="1" si="78"/>
        <v>0.64495095517172252</v>
      </c>
      <c r="F2547" s="24">
        <f t="shared" ca="1" si="79"/>
        <v>8.7716200714178161</v>
      </c>
    </row>
    <row r="2548" spans="5:6" x14ac:dyDescent="0.25">
      <c r="E2548" s="24">
        <f t="shared" ca="1" si="78"/>
        <v>0.18676407515455173</v>
      </c>
      <c r="F2548" s="24">
        <f t="shared" ca="1" si="79"/>
        <v>33.558181776849963</v>
      </c>
    </row>
    <row r="2549" spans="5:6" x14ac:dyDescent="0.25">
      <c r="E2549" s="24">
        <f t="shared" ca="1" si="78"/>
        <v>0.35815331737284062</v>
      </c>
      <c r="F2549" s="24">
        <f t="shared" ca="1" si="79"/>
        <v>20.53588246881873</v>
      </c>
    </row>
    <row r="2550" spans="5:6" x14ac:dyDescent="0.25">
      <c r="E2550" s="24">
        <f t="shared" ca="1" si="78"/>
        <v>0.54991384918268382</v>
      </c>
      <c r="F2550" s="24">
        <f t="shared" ca="1" si="79"/>
        <v>11.959873017485506</v>
      </c>
    </row>
    <row r="2551" spans="5:6" x14ac:dyDescent="0.25">
      <c r="E2551" s="24">
        <f t="shared" ca="1" si="78"/>
        <v>9.4479696115677414E-2</v>
      </c>
      <c r="F2551" s="24">
        <f t="shared" ca="1" si="79"/>
        <v>47.187406469720742</v>
      </c>
    </row>
    <row r="2552" spans="5:6" x14ac:dyDescent="0.25">
      <c r="E2552" s="24">
        <f t="shared" ca="1" si="78"/>
        <v>0.90615648446808628</v>
      </c>
      <c r="F2552" s="24">
        <f t="shared" ca="1" si="79"/>
        <v>1.9708653538023437</v>
      </c>
    </row>
    <row r="2553" spans="5:6" x14ac:dyDescent="0.25">
      <c r="E2553" s="24">
        <f t="shared" ca="1" si="78"/>
        <v>0.17353628111397856</v>
      </c>
      <c r="F2553" s="24">
        <f t="shared" ca="1" si="79"/>
        <v>35.027371768148825</v>
      </c>
    </row>
    <row r="2554" spans="5:6" x14ac:dyDescent="0.25">
      <c r="E2554" s="24">
        <f t="shared" ca="1" si="78"/>
        <v>0.64783401074483604</v>
      </c>
      <c r="F2554" s="24">
        <f t="shared" ca="1" si="79"/>
        <v>8.6824154340289876</v>
      </c>
    </row>
    <row r="2555" spans="5:6" x14ac:dyDescent="0.25">
      <c r="E2555" s="24">
        <f t="shared" ca="1" si="78"/>
        <v>0.72865617831122109</v>
      </c>
      <c r="F2555" s="24">
        <f t="shared" ca="1" si="79"/>
        <v>6.3310658583556911</v>
      </c>
    </row>
    <row r="2556" spans="5:6" x14ac:dyDescent="0.25">
      <c r="E2556" s="24">
        <f t="shared" ca="1" si="78"/>
        <v>0.16502507752352336</v>
      </c>
      <c r="F2556" s="24">
        <f t="shared" ca="1" si="79"/>
        <v>36.033156632781086</v>
      </c>
    </row>
    <row r="2557" spans="5:6" x14ac:dyDescent="0.25">
      <c r="E2557" s="24">
        <f t="shared" ca="1" si="78"/>
        <v>0.23113267187106867</v>
      </c>
      <c r="F2557" s="24">
        <f t="shared" ca="1" si="79"/>
        <v>29.295267924491618</v>
      </c>
    </row>
    <row r="2558" spans="5:6" x14ac:dyDescent="0.25">
      <c r="E2558" s="24">
        <f t="shared" ca="1" si="78"/>
        <v>0.78917375408559087</v>
      </c>
      <c r="F2558" s="24">
        <f t="shared" ca="1" si="79"/>
        <v>4.7353752348093821</v>
      </c>
    </row>
    <row r="2559" spans="5:6" x14ac:dyDescent="0.25">
      <c r="E2559" s="24">
        <f t="shared" ca="1" si="78"/>
        <v>0.65444097374554</v>
      </c>
      <c r="F2559" s="24">
        <f t="shared" ca="1" si="79"/>
        <v>8.4794776592370535</v>
      </c>
    </row>
    <row r="2560" spans="5:6" x14ac:dyDescent="0.25">
      <c r="E2560" s="24">
        <f t="shared" ca="1" si="78"/>
        <v>0.98350231489813911</v>
      </c>
      <c r="F2560" s="24">
        <f t="shared" ca="1" si="79"/>
        <v>0.33270574842061257</v>
      </c>
    </row>
    <row r="2561" spans="5:6" x14ac:dyDescent="0.25">
      <c r="E2561" s="24">
        <f t="shared" ca="1" si="78"/>
        <v>0.29475315060254514</v>
      </c>
      <c r="F2561" s="24">
        <f t="shared" ca="1" si="79"/>
        <v>24.432341011092504</v>
      </c>
    </row>
    <row r="2562" spans="5:6" x14ac:dyDescent="0.25">
      <c r="E2562" s="24">
        <f t="shared" ca="1" si="78"/>
        <v>0.15275457368635248</v>
      </c>
      <c r="F2562" s="24">
        <f t="shared" ca="1" si="79"/>
        <v>37.578454781570279</v>
      </c>
    </row>
    <row r="2563" spans="5:6" x14ac:dyDescent="0.25">
      <c r="E2563" s="24">
        <f t="shared" ca="1" si="78"/>
        <v>0.69393442011003958</v>
      </c>
      <c r="F2563" s="24">
        <f t="shared" ca="1" si="79"/>
        <v>7.3075563691798058</v>
      </c>
    </row>
    <row r="2564" spans="5:6" x14ac:dyDescent="0.25">
      <c r="E2564" s="24">
        <f t="shared" ref="E2564:E2627" ca="1" si="80">RAND()</f>
        <v>0.28933248156125591</v>
      </c>
      <c r="F2564" s="24">
        <f t="shared" ref="F2564:F2627" ca="1" si="81">-LOG(E2564,EXP(1))/$C$3</f>
        <v>24.803575938138799</v>
      </c>
    </row>
    <row r="2565" spans="5:6" x14ac:dyDescent="0.25">
      <c r="E2565" s="24">
        <f t="shared" ca="1" si="80"/>
        <v>0.56537776207323109</v>
      </c>
      <c r="F2565" s="24">
        <f t="shared" ca="1" si="81"/>
        <v>11.405223316267723</v>
      </c>
    </row>
    <row r="2566" spans="5:6" x14ac:dyDescent="0.25">
      <c r="E2566" s="24">
        <f t="shared" ca="1" si="80"/>
        <v>0.98140481615124042</v>
      </c>
      <c r="F2566" s="24">
        <f t="shared" ca="1" si="81"/>
        <v>0.37540495817895286</v>
      </c>
    </row>
    <row r="2567" spans="5:6" x14ac:dyDescent="0.25">
      <c r="E2567" s="24">
        <f t="shared" ca="1" si="80"/>
        <v>0.55251928003760764</v>
      </c>
      <c r="F2567" s="24">
        <f t="shared" ca="1" si="81"/>
        <v>11.865339004068206</v>
      </c>
    </row>
    <row r="2568" spans="5:6" x14ac:dyDescent="0.25">
      <c r="E2568" s="24">
        <f t="shared" ca="1" si="80"/>
        <v>0.937457875040417</v>
      </c>
      <c r="F2568" s="24">
        <f t="shared" ca="1" si="81"/>
        <v>1.2916691087464711</v>
      </c>
    </row>
    <row r="2569" spans="5:6" x14ac:dyDescent="0.25">
      <c r="E2569" s="24">
        <f t="shared" ca="1" si="80"/>
        <v>0.27784665713895063</v>
      </c>
      <c r="F2569" s="24">
        <f t="shared" ca="1" si="81"/>
        <v>25.6137182100051</v>
      </c>
    </row>
    <row r="2570" spans="5:6" x14ac:dyDescent="0.25">
      <c r="E2570" s="24">
        <f t="shared" ca="1" si="80"/>
        <v>0.43697788110699221</v>
      </c>
      <c r="F2570" s="24">
        <f t="shared" ca="1" si="81"/>
        <v>16.557454009667048</v>
      </c>
    </row>
    <row r="2571" spans="5:6" x14ac:dyDescent="0.25">
      <c r="E2571" s="24">
        <f t="shared" ca="1" si="80"/>
        <v>0.696959332358142</v>
      </c>
      <c r="F2571" s="24">
        <f t="shared" ca="1" si="81"/>
        <v>7.2205643322461874</v>
      </c>
    </row>
    <row r="2572" spans="5:6" x14ac:dyDescent="0.25">
      <c r="E2572" s="24">
        <f t="shared" ca="1" si="80"/>
        <v>6.0382473267799108E-2</v>
      </c>
      <c r="F2572" s="24">
        <f t="shared" ca="1" si="81"/>
        <v>56.141127876730081</v>
      </c>
    </row>
    <row r="2573" spans="5:6" x14ac:dyDescent="0.25">
      <c r="E2573" s="24">
        <f t="shared" ca="1" si="80"/>
        <v>3.2429712536454214E-2</v>
      </c>
      <c r="F2573" s="24">
        <f t="shared" ca="1" si="81"/>
        <v>68.573604456526695</v>
      </c>
    </row>
    <row r="2574" spans="5:6" x14ac:dyDescent="0.25">
      <c r="E2574" s="24">
        <f t="shared" ca="1" si="80"/>
        <v>0.69645955082172317</v>
      </c>
      <c r="F2574" s="24">
        <f t="shared" ca="1" si="81"/>
        <v>7.2349112472732022</v>
      </c>
    </row>
    <row r="2575" spans="5:6" x14ac:dyDescent="0.25">
      <c r="E2575" s="24">
        <f t="shared" ca="1" si="80"/>
        <v>0.49871910538117581</v>
      </c>
      <c r="F2575" s="24">
        <f t="shared" ca="1" si="81"/>
        <v>13.914245135891436</v>
      </c>
    </row>
    <row r="2576" spans="5:6" x14ac:dyDescent="0.25">
      <c r="E2576" s="24">
        <f t="shared" ca="1" si="80"/>
        <v>0.52763567902301844</v>
      </c>
      <c r="F2576" s="24">
        <f t="shared" ca="1" si="81"/>
        <v>12.786984705741135</v>
      </c>
    </row>
    <row r="2577" spans="5:6" x14ac:dyDescent="0.25">
      <c r="E2577" s="24">
        <f t="shared" ca="1" si="80"/>
        <v>0.64212715097819106</v>
      </c>
      <c r="F2577" s="24">
        <f t="shared" ca="1" si="81"/>
        <v>8.8593788083842426</v>
      </c>
    </row>
    <row r="2578" spans="5:6" x14ac:dyDescent="0.25">
      <c r="E2578" s="24">
        <f t="shared" ca="1" si="80"/>
        <v>0.37100918602502175</v>
      </c>
      <c r="F2578" s="24">
        <f t="shared" ca="1" si="81"/>
        <v>19.830569130119382</v>
      </c>
    </row>
    <row r="2579" spans="5:6" x14ac:dyDescent="0.25">
      <c r="E2579" s="24">
        <f t="shared" ca="1" si="80"/>
        <v>0.54276778416731852</v>
      </c>
      <c r="F2579" s="24">
        <f t="shared" ca="1" si="81"/>
        <v>12.221474079704198</v>
      </c>
    </row>
    <row r="2580" spans="5:6" x14ac:dyDescent="0.25">
      <c r="E2580" s="24">
        <f t="shared" ca="1" si="80"/>
        <v>0.92582170701839117</v>
      </c>
      <c r="F2580" s="24">
        <f t="shared" ca="1" si="81"/>
        <v>1.5414720778243014</v>
      </c>
    </row>
    <row r="2581" spans="5:6" x14ac:dyDescent="0.25">
      <c r="E2581" s="24">
        <f t="shared" ca="1" si="80"/>
        <v>0.60337717017228376</v>
      </c>
      <c r="F2581" s="24">
        <f t="shared" ca="1" si="81"/>
        <v>10.104255765714091</v>
      </c>
    </row>
    <row r="2582" spans="5:6" x14ac:dyDescent="0.25">
      <c r="E2582" s="24">
        <f t="shared" ca="1" si="80"/>
        <v>0.93409733333464018</v>
      </c>
      <c r="F2582" s="24">
        <f t="shared" ca="1" si="81"/>
        <v>1.3634926980770907</v>
      </c>
    </row>
    <row r="2583" spans="5:6" x14ac:dyDescent="0.25">
      <c r="E2583" s="24">
        <f t="shared" ca="1" si="80"/>
        <v>0.62218810920824141</v>
      </c>
      <c r="F2583" s="24">
        <f t="shared" ca="1" si="81"/>
        <v>9.4902561116957553</v>
      </c>
    </row>
    <row r="2584" spans="5:6" x14ac:dyDescent="0.25">
      <c r="E2584" s="24">
        <f t="shared" ca="1" si="80"/>
        <v>0.47569053016243557</v>
      </c>
      <c r="F2584" s="24">
        <f t="shared" ca="1" si="81"/>
        <v>14.859755658106298</v>
      </c>
    </row>
    <row r="2585" spans="5:6" x14ac:dyDescent="0.25">
      <c r="E2585" s="24">
        <f t="shared" ca="1" si="80"/>
        <v>0.73006493525965521</v>
      </c>
      <c r="F2585" s="24">
        <f t="shared" ca="1" si="81"/>
        <v>6.2924359277048945</v>
      </c>
    </row>
    <row r="2586" spans="5:6" x14ac:dyDescent="0.25">
      <c r="E2586" s="24">
        <f t="shared" ca="1" si="80"/>
        <v>0.39541613350660054</v>
      </c>
      <c r="F2586" s="24">
        <f t="shared" ca="1" si="81"/>
        <v>18.556331321540547</v>
      </c>
    </row>
    <row r="2587" spans="5:6" x14ac:dyDescent="0.25">
      <c r="E2587" s="24">
        <f t="shared" ca="1" si="80"/>
        <v>0.90756942284783415</v>
      </c>
      <c r="F2587" s="24">
        <f t="shared" ca="1" si="81"/>
        <v>1.9397043352630616</v>
      </c>
    </row>
    <row r="2588" spans="5:6" x14ac:dyDescent="0.25">
      <c r="E2588" s="24">
        <f t="shared" ca="1" si="80"/>
        <v>9.7261275418324744E-2</v>
      </c>
      <c r="F2588" s="24">
        <f t="shared" ca="1" si="81"/>
        <v>46.607087211990475</v>
      </c>
    </row>
    <row r="2589" spans="5:6" x14ac:dyDescent="0.25">
      <c r="E2589" s="24">
        <f t="shared" ca="1" si="80"/>
        <v>0.98142165237399559</v>
      </c>
      <c r="F2589" s="24">
        <f t="shared" ca="1" si="81"/>
        <v>0.37506185657469887</v>
      </c>
    </row>
    <row r="2590" spans="5:6" x14ac:dyDescent="0.25">
      <c r="E2590" s="24">
        <f t="shared" ca="1" si="80"/>
        <v>0.43554098059709867</v>
      </c>
      <c r="F2590" s="24">
        <f t="shared" ca="1" si="81"/>
        <v>16.623327740171369</v>
      </c>
    </row>
    <row r="2591" spans="5:6" x14ac:dyDescent="0.25">
      <c r="E2591" s="24">
        <f t="shared" ca="1" si="80"/>
        <v>0.24862747399088092</v>
      </c>
      <c r="F2591" s="24">
        <f t="shared" ca="1" si="81"/>
        <v>27.835991823303541</v>
      </c>
    </row>
    <row r="2592" spans="5:6" x14ac:dyDescent="0.25">
      <c r="E2592" s="24">
        <f t="shared" ca="1" si="80"/>
        <v>0.50044578091177661</v>
      </c>
      <c r="F2592" s="24">
        <f t="shared" ca="1" si="81"/>
        <v>13.845120318831272</v>
      </c>
    </row>
    <row r="2593" spans="5:6" x14ac:dyDescent="0.25">
      <c r="E2593" s="24">
        <f t="shared" ca="1" si="80"/>
        <v>0.46824321348753439</v>
      </c>
      <c r="F2593" s="24">
        <f t="shared" ca="1" si="81"/>
        <v>15.175348622316102</v>
      </c>
    </row>
    <row r="2594" spans="5:6" x14ac:dyDescent="0.25">
      <c r="E2594" s="24">
        <f t="shared" ca="1" si="80"/>
        <v>0.84945461280868528</v>
      </c>
      <c r="F2594" s="24">
        <f t="shared" ca="1" si="81"/>
        <v>3.2632153484291195</v>
      </c>
    </row>
    <row r="2595" spans="5:6" x14ac:dyDescent="0.25">
      <c r="E2595" s="24">
        <f t="shared" ca="1" si="80"/>
        <v>0.3965025049688824</v>
      </c>
      <c r="F2595" s="24">
        <f t="shared" ca="1" si="81"/>
        <v>18.501458404501829</v>
      </c>
    </row>
    <row r="2596" spans="5:6" x14ac:dyDescent="0.25">
      <c r="E2596" s="24">
        <f t="shared" ca="1" si="80"/>
        <v>5.2165419686747594E-2</v>
      </c>
      <c r="F2596" s="24">
        <f t="shared" ca="1" si="81"/>
        <v>59.066709234483106</v>
      </c>
    </row>
    <row r="2597" spans="5:6" x14ac:dyDescent="0.25">
      <c r="E2597" s="24">
        <f t="shared" ca="1" si="80"/>
        <v>0.74273352881502097</v>
      </c>
      <c r="F2597" s="24">
        <f t="shared" ca="1" si="81"/>
        <v>5.9483588166554835</v>
      </c>
    </row>
    <row r="2598" spans="5:6" x14ac:dyDescent="0.25">
      <c r="E2598" s="24">
        <f t="shared" ca="1" si="80"/>
        <v>0.70676292499722215</v>
      </c>
      <c r="F2598" s="24">
        <f t="shared" ca="1" si="81"/>
        <v>6.9411998928369361</v>
      </c>
    </row>
    <row r="2599" spans="5:6" x14ac:dyDescent="0.25">
      <c r="E2599" s="24">
        <f t="shared" ca="1" si="80"/>
        <v>0.8678429622235424</v>
      </c>
      <c r="F2599" s="24">
        <f t="shared" ca="1" si="81"/>
        <v>2.8348899957384468</v>
      </c>
    </row>
    <row r="2600" spans="5:6" x14ac:dyDescent="0.25">
      <c r="E2600" s="24">
        <f t="shared" ca="1" si="80"/>
        <v>0.68701001685919028</v>
      </c>
      <c r="F2600" s="24">
        <f t="shared" ca="1" si="81"/>
        <v>7.5081281257004067</v>
      </c>
    </row>
    <row r="2601" spans="5:6" x14ac:dyDescent="0.25">
      <c r="E2601" s="24">
        <f t="shared" ca="1" si="80"/>
        <v>0.2321211565216067</v>
      </c>
      <c r="F2601" s="24">
        <f t="shared" ca="1" si="81"/>
        <v>29.209916344846704</v>
      </c>
    </row>
    <row r="2602" spans="5:6" x14ac:dyDescent="0.25">
      <c r="E2602" s="24">
        <f t="shared" ca="1" si="80"/>
        <v>0.74270123587954751</v>
      </c>
      <c r="F2602" s="24">
        <f t="shared" ca="1" si="81"/>
        <v>5.9492284054451376</v>
      </c>
    </row>
    <row r="2603" spans="5:6" x14ac:dyDescent="0.25">
      <c r="E2603" s="24">
        <f t="shared" ca="1" si="80"/>
        <v>0.13132164434856974</v>
      </c>
      <c r="F2603" s="24">
        <f t="shared" ca="1" si="81"/>
        <v>40.60211329470642</v>
      </c>
    </row>
    <row r="2604" spans="5:6" x14ac:dyDescent="0.25">
      <c r="E2604" s="24">
        <f t="shared" ca="1" si="80"/>
        <v>0.98406476524432818</v>
      </c>
      <c r="F2604" s="24">
        <f t="shared" ca="1" si="81"/>
        <v>0.32127131516166985</v>
      </c>
    </row>
    <row r="2605" spans="5:6" x14ac:dyDescent="0.25">
      <c r="E2605" s="24">
        <f t="shared" ca="1" si="80"/>
        <v>0.189582181509801</v>
      </c>
      <c r="F2605" s="24">
        <f t="shared" ca="1" si="81"/>
        <v>33.258653459124815</v>
      </c>
    </row>
    <row r="2606" spans="5:6" x14ac:dyDescent="0.25">
      <c r="E2606" s="24">
        <f t="shared" ca="1" si="80"/>
        <v>0.5171991617535272</v>
      </c>
      <c r="F2606" s="24">
        <f t="shared" ca="1" si="81"/>
        <v>13.186545056505091</v>
      </c>
    </row>
    <row r="2607" spans="5:6" x14ac:dyDescent="0.25">
      <c r="E2607" s="24">
        <f t="shared" ca="1" si="80"/>
        <v>0.92303461117025332</v>
      </c>
      <c r="F2607" s="24">
        <f t="shared" ca="1" si="81"/>
        <v>1.6017709324603451</v>
      </c>
    </row>
    <row r="2608" spans="5:6" x14ac:dyDescent="0.25">
      <c r="E2608" s="24">
        <f t="shared" ca="1" si="80"/>
        <v>0.13657967003545823</v>
      </c>
      <c r="F2608" s="24">
        <f t="shared" ca="1" si="81"/>
        <v>39.81694342717693</v>
      </c>
    </row>
    <row r="2609" spans="5:6" x14ac:dyDescent="0.25">
      <c r="E2609" s="24">
        <f t="shared" ca="1" si="80"/>
        <v>0.42819858102566732</v>
      </c>
      <c r="F2609" s="24">
        <f t="shared" ca="1" si="81"/>
        <v>16.963364332882506</v>
      </c>
    </row>
    <row r="2610" spans="5:6" x14ac:dyDescent="0.25">
      <c r="E2610" s="24">
        <f t="shared" ca="1" si="80"/>
        <v>0.273476062253733</v>
      </c>
      <c r="F2610" s="24">
        <f t="shared" ca="1" si="81"/>
        <v>25.930823694057512</v>
      </c>
    </row>
    <row r="2611" spans="5:6" x14ac:dyDescent="0.25">
      <c r="E2611" s="24">
        <f t="shared" ca="1" si="80"/>
        <v>0.16028710333017115</v>
      </c>
      <c r="F2611" s="24">
        <f t="shared" ca="1" si="81"/>
        <v>36.615773518791947</v>
      </c>
    </row>
    <row r="2612" spans="5:6" x14ac:dyDescent="0.25">
      <c r="E2612" s="24">
        <f t="shared" ca="1" si="80"/>
        <v>0.18393276883225251</v>
      </c>
      <c r="F2612" s="24">
        <f t="shared" ca="1" si="81"/>
        <v>33.863699498488053</v>
      </c>
    </row>
    <row r="2613" spans="5:6" x14ac:dyDescent="0.25">
      <c r="E2613" s="24">
        <f t="shared" ca="1" si="80"/>
        <v>0.25561660090954053</v>
      </c>
      <c r="F2613" s="24">
        <f t="shared" ca="1" si="81"/>
        <v>27.281532196049369</v>
      </c>
    </row>
    <row r="2614" spans="5:6" x14ac:dyDescent="0.25">
      <c r="E2614" s="24">
        <f t="shared" ca="1" si="80"/>
        <v>0.1029321138002488</v>
      </c>
      <c r="F2614" s="24">
        <f t="shared" ca="1" si="81"/>
        <v>45.473711947306427</v>
      </c>
    </row>
    <row r="2615" spans="5:6" x14ac:dyDescent="0.25">
      <c r="E2615" s="24">
        <f t="shared" ca="1" si="80"/>
        <v>0.70128616720841142</v>
      </c>
      <c r="F2615" s="24">
        <f t="shared" ca="1" si="81"/>
        <v>7.0967849626686004</v>
      </c>
    </row>
    <row r="2616" spans="5:6" x14ac:dyDescent="0.25">
      <c r="E2616" s="24">
        <f t="shared" ca="1" si="80"/>
        <v>0.87592325784941416</v>
      </c>
      <c r="F2616" s="24">
        <f t="shared" ca="1" si="81"/>
        <v>2.64953594156075</v>
      </c>
    </row>
    <row r="2617" spans="5:6" x14ac:dyDescent="0.25">
      <c r="E2617" s="24">
        <f t="shared" ca="1" si="80"/>
        <v>0.56094140553551086</v>
      </c>
      <c r="F2617" s="24">
        <f t="shared" ca="1" si="81"/>
        <v>11.56277650750234</v>
      </c>
    </row>
    <row r="2618" spans="5:6" x14ac:dyDescent="0.25">
      <c r="E2618" s="24">
        <f t="shared" ca="1" si="80"/>
        <v>0.58794070623077033</v>
      </c>
      <c r="F2618" s="24">
        <f t="shared" ca="1" si="81"/>
        <v>10.622583518235334</v>
      </c>
    </row>
    <row r="2619" spans="5:6" x14ac:dyDescent="0.25">
      <c r="E2619" s="24">
        <f t="shared" ca="1" si="80"/>
        <v>0.45272929654726712</v>
      </c>
      <c r="F2619" s="24">
        <f t="shared" ca="1" si="81"/>
        <v>15.849218229733451</v>
      </c>
    </row>
    <row r="2620" spans="5:6" x14ac:dyDescent="0.25">
      <c r="E2620" s="24">
        <f t="shared" ca="1" si="80"/>
        <v>0.83150831956601112</v>
      </c>
      <c r="F2620" s="24">
        <f t="shared" ca="1" si="81"/>
        <v>3.6902794981583011</v>
      </c>
    </row>
    <row r="2621" spans="5:6" x14ac:dyDescent="0.25">
      <c r="E2621" s="24">
        <f t="shared" ca="1" si="80"/>
        <v>0.34539792800167579</v>
      </c>
      <c r="F2621" s="24">
        <f t="shared" ca="1" si="81"/>
        <v>21.26116224249245</v>
      </c>
    </row>
    <row r="2622" spans="5:6" x14ac:dyDescent="0.25">
      <c r="E2622" s="24">
        <f t="shared" ca="1" si="80"/>
        <v>0.50001501185570962</v>
      </c>
      <c r="F2622" s="24">
        <f t="shared" ca="1" si="81"/>
        <v>13.862343145984571</v>
      </c>
    </row>
    <row r="2623" spans="5:6" x14ac:dyDescent="0.25">
      <c r="E2623" s="24">
        <f t="shared" ca="1" si="80"/>
        <v>0.82212719908020659</v>
      </c>
      <c r="F2623" s="24">
        <f t="shared" ca="1" si="81"/>
        <v>3.9172030498181143</v>
      </c>
    </row>
    <row r="2624" spans="5:6" x14ac:dyDescent="0.25">
      <c r="E2624" s="24">
        <f t="shared" ca="1" si="80"/>
        <v>0.96190039010826489</v>
      </c>
      <c r="F2624" s="24">
        <f t="shared" ca="1" si="81"/>
        <v>0.77688756527089031</v>
      </c>
    </row>
    <row r="2625" spans="5:6" x14ac:dyDescent="0.25">
      <c r="E2625" s="24">
        <f t="shared" ca="1" si="80"/>
        <v>8.016755271589282E-2</v>
      </c>
      <c r="F2625" s="24">
        <f t="shared" ca="1" si="81"/>
        <v>50.47272851152821</v>
      </c>
    </row>
    <row r="2626" spans="5:6" x14ac:dyDescent="0.25">
      <c r="E2626" s="24">
        <f t="shared" ca="1" si="80"/>
        <v>0.70545049612954813</v>
      </c>
      <c r="F2626" s="24">
        <f t="shared" ca="1" si="81"/>
        <v>6.9783735728452978</v>
      </c>
    </row>
    <row r="2627" spans="5:6" x14ac:dyDescent="0.25">
      <c r="E2627" s="24">
        <f t="shared" ca="1" si="80"/>
        <v>0.62457023224155062</v>
      </c>
      <c r="F2627" s="24">
        <f t="shared" ca="1" si="81"/>
        <v>9.4138298836821157</v>
      </c>
    </row>
    <row r="2628" spans="5:6" x14ac:dyDescent="0.25">
      <c r="E2628" s="24">
        <f t="shared" ref="E2628:E2691" ca="1" si="82">RAND()</f>
        <v>0.97744305225486416</v>
      </c>
      <c r="F2628" s="24">
        <f t="shared" ref="F2628:F2691" ca="1" si="83">-LOG(E2628,EXP(1))/$C$3</f>
        <v>0.45630494765022017</v>
      </c>
    </row>
    <row r="2629" spans="5:6" x14ac:dyDescent="0.25">
      <c r="E2629" s="24">
        <f t="shared" ca="1" si="82"/>
        <v>0.39385123226395202</v>
      </c>
      <c r="F2629" s="24">
        <f t="shared" ca="1" si="83"/>
        <v>18.635640481461238</v>
      </c>
    </row>
    <row r="2630" spans="5:6" x14ac:dyDescent="0.25">
      <c r="E2630" s="24">
        <f t="shared" ca="1" si="82"/>
        <v>0.50317317975720188</v>
      </c>
      <c r="F2630" s="24">
        <f t="shared" ca="1" si="83"/>
        <v>13.736417487719974</v>
      </c>
    </row>
    <row r="2631" spans="5:6" x14ac:dyDescent="0.25">
      <c r="E2631" s="24">
        <f t="shared" ca="1" si="82"/>
        <v>0.97705997746430695</v>
      </c>
      <c r="F2631" s="24">
        <f t="shared" ca="1" si="83"/>
        <v>0.46414478805235976</v>
      </c>
    </row>
    <row r="2632" spans="5:6" x14ac:dyDescent="0.25">
      <c r="E2632" s="24">
        <f t="shared" ca="1" si="82"/>
        <v>0.70952616570801097</v>
      </c>
      <c r="F2632" s="24">
        <f t="shared" ca="1" si="83"/>
        <v>6.8631580796199563</v>
      </c>
    </row>
    <row r="2633" spans="5:6" x14ac:dyDescent="0.25">
      <c r="E2633" s="24">
        <f t="shared" ca="1" si="82"/>
        <v>0.11672102103100757</v>
      </c>
      <c r="F2633" s="24">
        <f t="shared" ca="1" si="83"/>
        <v>42.959372542209273</v>
      </c>
    </row>
    <row r="2634" spans="5:6" x14ac:dyDescent="0.25">
      <c r="E2634" s="24">
        <f t="shared" ca="1" si="82"/>
        <v>0.62283741926980452</v>
      </c>
      <c r="F2634" s="24">
        <f t="shared" ca="1" si="83"/>
        <v>9.4693951701141064</v>
      </c>
    </row>
    <row r="2635" spans="5:6" x14ac:dyDescent="0.25">
      <c r="E2635" s="24">
        <f t="shared" ca="1" si="82"/>
        <v>9.660148019279946E-2</v>
      </c>
      <c r="F2635" s="24">
        <f t="shared" ca="1" si="83"/>
        <v>46.743224299484652</v>
      </c>
    </row>
    <row r="2636" spans="5:6" x14ac:dyDescent="0.25">
      <c r="E2636" s="24">
        <f t="shared" ca="1" si="82"/>
        <v>0.799059052770693</v>
      </c>
      <c r="F2636" s="24">
        <f t="shared" ca="1" si="83"/>
        <v>4.4864085519629509</v>
      </c>
    </row>
    <row r="2637" spans="5:6" x14ac:dyDescent="0.25">
      <c r="E2637" s="24">
        <f t="shared" ca="1" si="82"/>
        <v>6.2420499042872279E-2</v>
      </c>
      <c r="F2637" s="24">
        <f t="shared" ca="1" si="83"/>
        <v>55.477230945040191</v>
      </c>
    </row>
    <row r="2638" spans="5:6" x14ac:dyDescent="0.25">
      <c r="E2638" s="24">
        <f t="shared" ca="1" si="82"/>
        <v>0.22228946125353488</v>
      </c>
      <c r="F2638" s="24">
        <f t="shared" ca="1" si="83"/>
        <v>30.075497338042894</v>
      </c>
    </row>
    <row r="2639" spans="5:6" x14ac:dyDescent="0.25">
      <c r="E2639" s="24">
        <f t="shared" ca="1" si="82"/>
        <v>0.5939726469352995</v>
      </c>
      <c r="F2639" s="24">
        <f t="shared" ca="1" si="83"/>
        <v>10.418440192204978</v>
      </c>
    </row>
    <row r="2640" spans="5:6" x14ac:dyDescent="0.25">
      <c r="E2640" s="24">
        <f t="shared" ca="1" si="82"/>
        <v>0.85355194157483205</v>
      </c>
      <c r="F2640" s="24">
        <f t="shared" ca="1" si="83"/>
        <v>3.1669776290503591</v>
      </c>
    </row>
    <row r="2641" spans="5:6" x14ac:dyDescent="0.25">
      <c r="E2641" s="24">
        <f t="shared" ca="1" si="82"/>
        <v>0.14398914475225799</v>
      </c>
      <c r="F2641" s="24">
        <f t="shared" ca="1" si="83"/>
        <v>38.760347318250055</v>
      </c>
    </row>
    <row r="2642" spans="5:6" x14ac:dyDescent="0.25">
      <c r="E2642" s="24">
        <f t="shared" ca="1" si="82"/>
        <v>0.16344704182911474</v>
      </c>
      <c r="F2642" s="24">
        <f t="shared" ca="1" si="83"/>
        <v>36.225324885972768</v>
      </c>
    </row>
    <row r="2643" spans="5:6" x14ac:dyDescent="0.25">
      <c r="E2643" s="24">
        <f t="shared" ca="1" si="82"/>
        <v>0.37979134355661226</v>
      </c>
      <c r="F2643" s="24">
        <f t="shared" ca="1" si="83"/>
        <v>19.362665459474425</v>
      </c>
    </row>
    <row r="2644" spans="5:6" x14ac:dyDescent="0.25">
      <c r="E2644" s="24">
        <f t="shared" ca="1" si="82"/>
        <v>0.21431192516955755</v>
      </c>
      <c r="F2644" s="24">
        <f t="shared" ca="1" si="83"/>
        <v>30.806454619387676</v>
      </c>
    </row>
    <row r="2645" spans="5:6" x14ac:dyDescent="0.25">
      <c r="E2645" s="24">
        <f t="shared" ca="1" si="82"/>
        <v>0.69361221352897695</v>
      </c>
      <c r="F2645" s="24">
        <f t="shared" ca="1" si="83"/>
        <v>7.3168448955339525</v>
      </c>
    </row>
    <row r="2646" spans="5:6" x14ac:dyDescent="0.25">
      <c r="E2646" s="24">
        <f t="shared" ca="1" si="82"/>
        <v>2.5776877062605008E-2</v>
      </c>
      <c r="F2646" s="24">
        <f t="shared" ca="1" si="83"/>
        <v>73.16554853598781</v>
      </c>
    </row>
    <row r="2647" spans="5:6" x14ac:dyDescent="0.25">
      <c r="E2647" s="24">
        <f t="shared" ca="1" si="82"/>
        <v>0.21040196549917967</v>
      </c>
      <c r="F2647" s="24">
        <f t="shared" ca="1" si="83"/>
        <v>31.174709128721538</v>
      </c>
    </row>
    <row r="2648" spans="5:6" x14ac:dyDescent="0.25">
      <c r="E2648" s="24">
        <f t="shared" ca="1" si="82"/>
        <v>0.25999572353758282</v>
      </c>
      <c r="F2648" s="24">
        <f t="shared" ca="1" si="83"/>
        <v>26.941801920685034</v>
      </c>
    </row>
    <row r="2649" spans="5:6" x14ac:dyDescent="0.25">
      <c r="E2649" s="24">
        <f t="shared" ca="1" si="82"/>
        <v>0.69613428929891819</v>
      </c>
      <c r="F2649" s="24">
        <f t="shared" ca="1" si="83"/>
        <v>7.2442538572819171</v>
      </c>
    </row>
    <row r="2650" spans="5:6" x14ac:dyDescent="0.25">
      <c r="E2650" s="24">
        <f t="shared" ca="1" si="82"/>
        <v>0.98276125227046895</v>
      </c>
      <c r="F2650" s="24">
        <f t="shared" ca="1" si="83"/>
        <v>0.34778129933112223</v>
      </c>
    </row>
    <row r="2651" spans="5:6" x14ac:dyDescent="0.25">
      <c r="E2651" s="24">
        <f t="shared" ca="1" si="82"/>
        <v>9.0154001663437788E-2</v>
      </c>
      <c r="F2651" s="24">
        <f t="shared" ca="1" si="83"/>
        <v>48.1247188274492</v>
      </c>
    </row>
    <row r="2652" spans="5:6" x14ac:dyDescent="0.25">
      <c r="E2652" s="24">
        <f t="shared" ca="1" si="82"/>
        <v>0.71604839202861736</v>
      </c>
      <c r="F2652" s="24">
        <f t="shared" ca="1" si="83"/>
        <v>6.6801505534643555</v>
      </c>
    </row>
    <row r="2653" spans="5:6" x14ac:dyDescent="0.25">
      <c r="E2653" s="24">
        <f t="shared" ca="1" si="82"/>
        <v>0.47395918713396434</v>
      </c>
      <c r="F2653" s="24">
        <f t="shared" ca="1" si="83"/>
        <v>14.932681281740937</v>
      </c>
    </row>
    <row r="2654" spans="5:6" x14ac:dyDescent="0.25">
      <c r="E2654" s="24">
        <f t="shared" ca="1" si="82"/>
        <v>0.11576333152982865</v>
      </c>
      <c r="F2654" s="24">
        <f t="shared" ca="1" si="83"/>
        <v>43.124148348884894</v>
      </c>
    </row>
    <row r="2655" spans="5:6" x14ac:dyDescent="0.25">
      <c r="E2655" s="24">
        <f t="shared" ca="1" si="82"/>
        <v>0.63735589547115667</v>
      </c>
      <c r="F2655" s="24">
        <f t="shared" ca="1" si="83"/>
        <v>9.0085414764326028</v>
      </c>
    </row>
    <row r="2656" spans="5:6" x14ac:dyDescent="0.25">
      <c r="E2656" s="24">
        <f t="shared" ca="1" si="82"/>
        <v>0.83478215662252198</v>
      </c>
      <c r="F2656" s="24">
        <f t="shared" ca="1" si="83"/>
        <v>3.6116895688299535</v>
      </c>
    </row>
    <row r="2657" spans="5:6" x14ac:dyDescent="0.25">
      <c r="E2657" s="24">
        <f t="shared" ca="1" si="82"/>
        <v>0.94113670411013162</v>
      </c>
      <c r="F2657" s="24">
        <f t="shared" ca="1" si="83"/>
        <v>1.2133374918411188</v>
      </c>
    </row>
    <row r="2658" spans="5:6" x14ac:dyDescent="0.25">
      <c r="E2658" s="24">
        <f t="shared" ca="1" si="82"/>
        <v>0.62662199799364182</v>
      </c>
      <c r="F2658" s="24">
        <f t="shared" ca="1" si="83"/>
        <v>9.3482358832831469</v>
      </c>
    </row>
    <row r="2659" spans="5:6" x14ac:dyDescent="0.25">
      <c r="E2659" s="24">
        <f t="shared" ca="1" si="82"/>
        <v>0.85770183150469437</v>
      </c>
      <c r="F2659" s="24">
        <f t="shared" ca="1" si="83"/>
        <v>3.0699751124110644</v>
      </c>
    </row>
    <row r="2660" spans="5:6" x14ac:dyDescent="0.25">
      <c r="E2660" s="24">
        <f t="shared" ca="1" si="82"/>
        <v>0.31901552914333153</v>
      </c>
      <c r="F2660" s="24">
        <f t="shared" ca="1" si="83"/>
        <v>22.85030993364121</v>
      </c>
    </row>
    <row r="2661" spans="5:6" x14ac:dyDescent="0.25">
      <c r="E2661" s="24">
        <f t="shared" ca="1" si="82"/>
        <v>6.939326265601542E-2</v>
      </c>
      <c r="F2661" s="24">
        <f t="shared" ca="1" si="83"/>
        <v>53.35930992132878</v>
      </c>
    </row>
    <row r="2662" spans="5:6" x14ac:dyDescent="0.25">
      <c r="E2662" s="24">
        <f t="shared" ca="1" si="82"/>
        <v>0.90419385612424896</v>
      </c>
      <c r="F2662" s="24">
        <f t="shared" ca="1" si="83"/>
        <v>2.0142299792834395</v>
      </c>
    </row>
    <row r="2663" spans="5:6" x14ac:dyDescent="0.25">
      <c r="E2663" s="24">
        <f t="shared" ca="1" si="82"/>
        <v>0.67615236394249612</v>
      </c>
      <c r="F2663" s="24">
        <f t="shared" ca="1" si="83"/>
        <v>7.8267367577660867</v>
      </c>
    </row>
    <row r="2664" spans="5:6" x14ac:dyDescent="0.25">
      <c r="E2664" s="24">
        <f t="shared" ca="1" si="82"/>
        <v>0.55698776225445745</v>
      </c>
      <c r="F2664" s="24">
        <f t="shared" ca="1" si="83"/>
        <v>11.704240202281303</v>
      </c>
    </row>
    <row r="2665" spans="5:6" x14ac:dyDescent="0.25">
      <c r="E2665" s="24">
        <f t="shared" ca="1" si="82"/>
        <v>0.85096370866326687</v>
      </c>
      <c r="F2665" s="24">
        <f t="shared" ca="1" si="83"/>
        <v>3.2277159367436852</v>
      </c>
    </row>
    <row r="2666" spans="5:6" x14ac:dyDescent="0.25">
      <c r="E2666" s="24">
        <f t="shared" ca="1" si="82"/>
        <v>0.27708202323804443</v>
      </c>
      <c r="F2666" s="24">
        <f t="shared" ca="1" si="83"/>
        <v>25.668834077096186</v>
      </c>
    </row>
    <row r="2667" spans="5:6" x14ac:dyDescent="0.25">
      <c r="E2667" s="24">
        <f t="shared" ca="1" si="82"/>
        <v>0.49936957277055238</v>
      </c>
      <c r="F2667" s="24">
        <f t="shared" ca="1" si="83"/>
        <v>13.888176611292113</v>
      </c>
    </row>
    <row r="2668" spans="5:6" x14ac:dyDescent="0.25">
      <c r="E2668" s="24">
        <f t="shared" ca="1" si="82"/>
        <v>0.43490052714918648</v>
      </c>
      <c r="F2668" s="24">
        <f t="shared" ca="1" si="83"/>
        <v>16.652758945268424</v>
      </c>
    </row>
    <row r="2669" spans="5:6" x14ac:dyDescent="0.25">
      <c r="E2669" s="24">
        <f t="shared" ca="1" si="82"/>
        <v>0.10814726912381467</v>
      </c>
      <c r="F2669" s="24">
        <f t="shared" ca="1" si="83"/>
        <v>44.485227554437955</v>
      </c>
    </row>
    <row r="2670" spans="5:6" x14ac:dyDescent="0.25">
      <c r="E2670" s="24">
        <f t="shared" ca="1" si="82"/>
        <v>0.70639653236657696</v>
      </c>
      <c r="F2670" s="24">
        <f t="shared" ca="1" si="83"/>
        <v>6.951570771705442</v>
      </c>
    </row>
    <row r="2671" spans="5:6" x14ac:dyDescent="0.25">
      <c r="E2671" s="24">
        <f t="shared" ca="1" si="82"/>
        <v>0.30090329377771197</v>
      </c>
      <c r="F2671" s="24">
        <f t="shared" ca="1" si="83"/>
        <v>24.019326979725371</v>
      </c>
    </row>
    <row r="2672" spans="5:6" x14ac:dyDescent="0.25">
      <c r="E2672" s="24">
        <f t="shared" ca="1" si="82"/>
        <v>0.68208939305587113</v>
      </c>
      <c r="F2672" s="24">
        <f t="shared" ca="1" si="83"/>
        <v>7.6518910973250591</v>
      </c>
    </row>
    <row r="2673" spans="5:6" x14ac:dyDescent="0.25">
      <c r="E2673" s="24">
        <f t="shared" ca="1" si="82"/>
        <v>0.26834035875689688</v>
      </c>
      <c r="F2673" s="24">
        <f t="shared" ca="1" si="83"/>
        <v>26.309982177433938</v>
      </c>
    </row>
    <row r="2674" spans="5:6" x14ac:dyDescent="0.25">
      <c r="E2674" s="24">
        <f t="shared" ca="1" si="82"/>
        <v>0.26906023562980685</v>
      </c>
      <c r="F2674" s="24">
        <f t="shared" ca="1" si="83"/>
        <v>26.256400003464424</v>
      </c>
    </row>
    <row r="2675" spans="5:6" x14ac:dyDescent="0.25">
      <c r="E2675" s="24">
        <f t="shared" ca="1" si="82"/>
        <v>0.22716237008287898</v>
      </c>
      <c r="F2675" s="24">
        <f t="shared" ca="1" si="83"/>
        <v>29.641804609752622</v>
      </c>
    </row>
    <row r="2676" spans="5:6" x14ac:dyDescent="0.25">
      <c r="E2676" s="24">
        <f t="shared" ca="1" si="82"/>
        <v>6.5828099499708248E-2</v>
      </c>
      <c r="F2676" s="24">
        <f t="shared" ca="1" si="83"/>
        <v>54.414169754794358</v>
      </c>
    </row>
    <row r="2677" spans="5:6" x14ac:dyDescent="0.25">
      <c r="E2677" s="24">
        <f t="shared" ca="1" si="82"/>
        <v>0.28035666262595771</v>
      </c>
      <c r="F2677" s="24">
        <f t="shared" ca="1" si="83"/>
        <v>25.433853826177483</v>
      </c>
    </row>
    <row r="2678" spans="5:6" x14ac:dyDescent="0.25">
      <c r="E2678" s="24">
        <f t="shared" ca="1" si="82"/>
        <v>0.77187764940488213</v>
      </c>
      <c r="F2678" s="24">
        <f t="shared" ca="1" si="83"/>
        <v>5.1785845348861619</v>
      </c>
    </row>
    <row r="2679" spans="5:6" x14ac:dyDescent="0.25">
      <c r="E2679" s="24">
        <f t="shared" ca="1" si="82"/>
        <v>0.90840778450348669</v>
      </c>
      <c r="F2679" s="24">
        <f t="shared" ca="1" si="83"/>
        <v>1.9212379864164264</v>
      </c>
    </row>
    <row r="2680" spans="5:6" x14ac:dyDescent="0.25">
      <c r="E2680" s="24">
        <f t="shared" ca="1" si="82"/>
        <v>0.49371339748249687</v>
      </c>
      <c r="F2680" s="24">
        <f t="shared" ca="1" si="83"/>
        <v>14.116001943914265</v>
      </c>
    </row>
    <row r="2681" spans="5:6" x14ac:dyDescent="0.25">
      <c r="E2681" s="24">
        <f t="shared" ca="1" si="82"/>
        <v>0.76752050554576845</v>
      </c>
      <c r="F2681" s="24">
        <f t="shared" ca="1" si="83"/>
        <v>5.291801651084187</v>
      </c>
    </row>
    <row r="2682" spans="5:6" x14ac:dyDescent="0.25">
      <c r="E2682" s="24">
        <f t="shared" ca="1" si="82"/>
        <v>0.59344242307964146</v>
      </c>
      <c r="F2682" s="24">
        <f t="shared" ca="1" si="83"/>
        <v>10.436301642822835</v>
      </c>
    </row>
    <row r="2683" spans="5:6" x14ac:dyDescent="0.25">
      <c r="E2683" s="24">
        <f t="shared" ca="1" si="82"/>
        <v>0.76083305688939384</v>
      </c>
      <c r="F2683" s="24">
        <f t="shared" ca="1" si="83"/>
        <v>5.4668263704962348</v>
      </c>
    </row>
    <row r="2684" spans="5:6" x14ac:dyDescent="0.25">
      <c r="E2684" s="24">
        <f t="shared" ca="1" si="82"/>
        <v>0.99305487941977055</v>
      </c>
      <c r="F2684" s="24">
        <f t="shared" ca="1" si="83"/>
        <v>0.13938700360664807</v>
      </c>
    </row>
    <row r="2685" spans="5:6" x14ac:dyDescent="0.25">
      <c r="E2685" s="24">
        <f t="shared" ca="1" si="82"/>
        <v>6.8410154867210027E-2</v>
      </c>
      <c r="F2685" s="24">
        <f t="shared" ca="1" si="83"/>
        <v>53.644680048045231</v>
      </c>
    </row>
    <row r="2686" spans="5:6" x14ac:dyDescent="0.25">
      <c r="E2686" s="24">
        <f t="shared" ca="1" si="82"/>
        <v>0.11345873750982016</v>
      </c>
      <c r="F2686" s="24">
        <f t="shared" ca="1" si="83"/>
        <v>43.526321086571876</v>
      </c>
    </row>
    <row r="2687" spans="5:6" x14ac:dyDescent="0.25">
      <c r="E2687" s="24">
        <f t="shared" ca="1" si="82"/>
        <v>0.68328188954475522</v>
      </c>
      <c r="F2687" s="24">
        <f t="shared" ca="1" si="83"/>
        <v>7.6169556388957194</v>
      </c>
    </row>
    <row r="2688" spans="5:6" x14ac:dyDescent="0.25">
      <c r="E2688" s="24">
        <f t="shared" ca="1" si="82"/>
        <v>0.42008123170833156</v>
      </c>
      <c r="F2688" s="24">
        <f t="shared" ca="1" si="83"/>
        <v>17.346143551528773</v>
      </c>
    </row>
    <row r="2689" spans="5:6" x14ac:dyDescent="0.25">
      <c r="E2689" s="24">
        <f t="shared" ca="1" si="82"/>
        <v>0.97026836553337703</v>
      </c>
      <c r="F2689" s="24">
        <f t="shared" ca="1" si="83"/>
        <v>0.60365160502446291</v>
      </c>
    </row>
    <row r="2690" spans="5:6" x14ac:dyDescent="0.25">
      <c r="E2690" s="24">
        <f t="shared" ca="1" si="82"/>
        <v>0.85171261217787042</v>
      </c>
      <c r="F2690" s="24">
        <f t="shared" ca="1" si="83"/>
        <v>3.210122374098086</v>
      </c>
    </row>
    <row r="2691" spans="5:6" x14ac:dyDescent="0.25">
      <c r="E2691" s="24">
        <f t="shared" ca="1" si="82"/>
        <v>0.36523794590511571</v>
      </c>
      <c r="F2691" s="24">
        <f t="shared" ca="1" si="83"/>
        <v>20.144124624181671</v>
      </c>
    </row>
    <row r="2692" spans="5:6" x14ac:dyDescent="0.25">
      <c r="E2692" s="24">
        <f t="shared" ref="E2692:E2755" ca="1" si="84">RAND()</f>
        <v>0.40824651703542525</v>
      </c>
      <c r="F2692" s="24">
        <f t="shared" ref="F2692:F2755" ca="1" si="85">-LOG(E2692,EXP(1))/$C$3</f>
        <v>17.917681572364607</v>
      </c>
    </row>
    <row r="2693" spans="5:6" x14ac:dyDescent="0.25">
      <c r="E2693" s="24">
        <f t="shared" ca="1" si="84"/>
        <v>0.75094713551092984</v>
      </c>
      <c r="F2693" s="24">
        <f t="shared" ca="1" si="85"/>
        <v>5.7284004364979806</v>
      </c>
    </row>
    <row r="2694" spans="5:6" x14ac:dyDescent="0.25">
      <c r="E2694" s="24">
        <f t="shared" ca="1" si="84"/>
        <v>0.33703753957077598</v>
      </c>
      <c r="F2694" s="24">
        <f t="shared" ca="1" si="85"/>
        <v>21.751219228969315</v>
      </c>
    </row>
    <row r="2695" spans="5:6" x14ac:dyDescent="0.25">
      <c r="E2695" s="24">
        <f t="shared" ca="1" si="84"/>
        <v>0.8211270450841669</v>
      </c>
      <c r="F2695" s="24">
        <f t="shared" ca="1" si="85"/>
        <v>3.9415487436897072</v>
      </c>
    </row>
    <row r="2696" spans="5:6" x14ac:dyDescent="0.25">
      <c r="E2696" s="24">
        <f t="shared" ca="1" si="84"/>
        <v>0.21985311720090317</v>
      </c>
      <c r="F2696" s="24">
        <f t="shared" ca="1" si="85"/>
        <v>30.295912093869664</v>
      </c>
    </row>
    <row r="2697" spans="5:6" x14ac:dyDescent="0.25">
      <c r="E2697" s="24">
        <f t="shared" ca="1" si="84"/>
        <v>0.97588428491917312</v>
      </c>
      <c r="F2697" s="24">
        <f t="shared" ca="1" si="85"/>
        <v>0.48822520263068608</v>
      </c>
    </row>
    <row r="2698" spans="5:6" x14ac:dyDescent="0.25">
      <c r="E2698" s="24">
        <f t="shared" ca="1" si="84"/>
        <v>0.67294863855150833</v>
      </c>
      <c r="F2698" s="24">
        <f t="shared" ca="1" si="85"/>
        <v>7.9217253881886407</v>
      </c>
    </row>
    <row r="2699" spans="5:6" x14ac:dyDescent="0.25">
      <c r="E2699" s="24">
        <f t="shared" ca="1" si="84"/>
        <v>0.12677249487640407</v>
      </c>
      <c r="F2699" s="24">
        <f t="shared" ca="1" si="85"/>
        <v>41.307223557750106</v>
      </c>
    </row>
    <row r="2700" spans="5:6" x14ac:dyDescent="0.25">
      <c r="E2700" s="24">
        <f t="shared" ca="1" si="84"/>
        <v>0.96859056706585855</v>
      </c>
      <c r="F2700" s="24">
        <f t="shared" ca="1" si="85"/>
        <v>0.63826575581404044</v>
      </c>
    </row>
    <row r="2701" spans="5:6" x14ac:dyDescent="0.25">
      <c r="E2701" s="24">
        <f t="shared" ca="1" si="84"/>
        <v>0.88347854907376733</v>
      </c>
      <c r="F2701" s="24">
        <f t="shared" ca="1" si="85"/>
        <v>2.47776534007071</v>
      </c>
    </row>
    <row r="2702" spans="5:6" x14ac:dyDescent="0.25">
      <c r="E2702" s="24">
        <f t="shared" ca="1" si="84"/>
        <v>0.93245193087314737</v>
      </c>
      <c r="F2702" s="24">
        <f t="shared" ca="1" si="85"/>
        <v>1.3987535490869702</v>
      </c>
    </row>
    <row r="2703" spans="5:6" x14ac:dyDescent="0.25">
      <c r="E2703" s="24">
        <f t="shared" ca="1" si="84"/>
        <v>0.46190741360132948</v>
      </c>
      <c r="F2703" s="24">
        <f t="shared" ca="1" si="85"/>
        <v>15.447816228883614</v>
      </c>
    </row>
    <row r="2704" spans="5:6" x14ac:dyDescent="0.25">
      <c r="E2704" s="24">
        <f t="shared" ca="1" si="84"/>
        <v>0.10960813477084697</v>
      </c>
      <c r="F2704" s="24">
        <f t="shared" ca="1" si="85"/>
        <v>44.216873697216457</v>
      </c>
    </row>
    <row r="2705" spans="5:6" x14ac:dyDescent="0.25">
      <c r="E2705" s="24">
        <f t="shared" ca="1" si="84"/>
        <v>0.61307071778355759</v>
      </c>
      <c r="F2705" s="24">
        <f t="shared" ca="1" si="85"/>
        <v>9.7854997253639233</v>
      </c>
    </row>
    <row r="2706" spans="5:6" x14ac:dyDescent="0.25">
      <c r="E2706" s="24">
        <f t="shared" ca="1" si="84"/>
        <v>0.37497176188120618</v>
      </c>
      <c r="F2706" s="24">
        <f t="shared" ca="1" si="85"/>
        <v>19.618091149943091</v>
      </c>
    </row>
    <row r="2707" spans="5:6" x14ac:dyDescent="0.25">
      <c r="E2707" s="24">
        <f t="shared" ca="1" si="84"/>
        <v>0.87107036307425534</v>
      </c>
      <c r="F2707" s="24">
        <f t="shared" ca="1" si="85"/>
        <v>2.7606504230222004</v>
      </c>
    </row>
    <row r="2708" spans="5:6" x14ac:dyDescent="0.25">
      <c r="E2708" s="24">
        <f t="shared" ca="1" si="84"/>
        <v>0.76295941889640295</v>
      </c>
      <c r="F2708" s="24">
        <f t="shared" ca="1" si="85"/>
        <v>5.411008707107297</v>
      </c>
    </row>
    <row r="2709" spans="5:6" x14ac:dyDescent="0.25">
      <c r="E2709" s="24">
        <f t="shared" ca="1" si="84"/>
        <v>0.37560063291049628</v>
      </c>
      <c r="F2709" s="24">
        <f t="shared" ca="1" si="85"/>
        <v>19.584576931684595</v>
      </c>
    </row>
    <row r="2710" spans="5:6" x14ac:dyDescent="0.25">
      <c r="E2710" s="24">
        <f t="shared" ca="1" si="84"/>
        <v>0.66672579139186627</v>
      </c>
      <c r="F2710" s="24">
        <f t="shared" ca="1" si="85"/>
        <v>8.1075284990566434</v>
      </c>
    </row>
    <row r="2711" spans="5:6" x14ac:dyDescent="0.25">
      <c r="E2711" s="24">
        <f t="shared" ca="1" si="84"/>
        <v>0.50479866296041298</v>
      </c>
      <c r="F2711" s="24">
        <f t="shared" ca="1" si="85"/>
        <v>13.6719123282151</v>
      </c>
    </row>
    <row r="2712" spans="5:6" x14ac:dyDescent="0.25">
      <c r="E2712" s="24">
        <f t="shared" ca="1" si="84"/>
        <v>0.64603270893475551</v>
      </c>
      <c r="F2712" s="24">
        <f t="shared" ca="1" si="85"/>
        <v>8.7381028691081255</v>
      </c>
    </row>
    <row r="2713" spans="5:6" x14ac:dyDescent="0.25">
      <c r="E2713" s="24">
        <f t="shared" ca="1" si="84"/>
        <v>0.43073591722512972</v>
      </c>
      <c r="F2713" s="24">
        <f t="shared" ca="1" si="85"/>
        <v>16.845201954480622</v>
      </c>
    </row>
    <row r="2714" spans="5:6" x14ac:dyDescent="0.25">
      <c r="E2714" s="24">
        <f t="shared" ca="1" si="84"/>
        <v>0.68816329105738328</v>
      </c>
      <c r="F2714" s="24">
        <f t="shared" ca="1" si="85"/>
        <v>7.4745825511338877</v>
      </c>
    </row>
    <row r="2715" spans="5:6" x14ac:dyDescent="0.25">
      <c r="E2715" s="24">
        <f t="shared" ca="1" si="84"/>
        <v>0.1632350623681903</v>
      </c>
      <c r="F2715" s="24">
        <f t="shared" ca="1" si="85"/>
        <v>36.251280331704557</v>
      </c>
    </row>
    <row r="2716" spans="5:6" x14ac:dyDescent="0.25">
      <c r="E2716" s="24">
        <f t="shared" ca="1" si="84"/>
        <v>2.2635867845976376E-2</v>
      </c>
      <c r="F2716" s="24">
        <f t="shared" ca="1" si="85"/>
        <v>75.76439115884493</v>
      </c>
    </row>
    <row r="2717" spans="5:6" x14ac:dyDescent="0.25">
      <c r="E2717" s="24">
        <f t="shared" ca="1" si="84"/>
        <v>0.8193680498476531</v>
      </c>
      <c r="F2717" s="24">
        <f t="shared" ca="1" si="85"/>
        <v>3.9844381352166005</v>
      </c>
    </row>
    <row r="2718" spans="5:6" x14ac:dyDescent="0.25">
      <c r="E2718" s="24">
        <f t="shared" ca="1" si="84"/>
        <v>2.8675534507177081E-2</v>
      </c>
      <c r="F2718" s="24">
        <f t="shared" ca="1" si="85"/>
        <v>71.034219519197705</v>
      </c>
    </row>
    <row r="2719" spans="5:6" x14ac:dyDescent="0.25">
      <c r="E2719" s="24">
        <f t="shared" ca="1" si="84"/>
        <v>0.78821275865440754</v>
      </c>
      <c r="F2719" s="24">
        <f t="shared" ca="1" si="85"/>
        <v>4.7597445454968392</v>
      </c>
    </row>
    <row r="2720" spans="5:6" x14ac:dyDescent="0.25">
      <c r="E2720" s="24">
        <f t="shared" ca="1" si="84"/>
        <v>0.77401828636035241</v>
      </c>
      <c r="F2720" s="24">
        <f t="shared" ca="1" si="85"/>
        <v>5.1231955976585093</v>
      </c>
    </row>
    <row r="2721" spans="5:6" x14ac:dyDescent="0.25">
      <c r="E2721" s="24">
        <f t="shared" ca="1" si="84"/>
        <v>0.80249148754287625</v>
      </c>
      <c r="F2721" s="24">
        <f t="shared" ca="1" si="85"/>
        <v>4.4006806291486473</v>
      </c>
    </row>
    <row r="2722" spans="5:6" x14ac:dyDescent="0.25">
      <c r="E2722" s="24">
        <f t="shared" ca="1" si="84"/>
        <v>0.17826352059572204</v>
      </c>
      <c r="F2722" s="24">
        <f t="shared" ca="1" si="85"/>
        <v>34.489847413898616</v>
      </c>
    </row>
    <row r="2723" spans="5:6" x14ac:dyDescent="0.25">
      <c r="E2723" s="24">
        <f t="shared" ca="1" si="84"/>
        <v>0.8245774628482776</v>
      </c>
      <c r="F2723" s="24">
        <f t="shared" ca="1" si="85"/>
        <v>3.8576838018779824</v>
      </c>
    </row>
    <row r="2724" spans="5:6" x14ac:dyDescent="0.25">
      <c r="E2724" s="24">
        <f t="shared" ca="1" si="84"/>
        <v>0.18163671597269204</v>
      </c>
      <c r="F2724" s="24">
        <f t="shared" ca="1" si="85"/>
        <v>34.114933055685889</v>
      </c>
    </row>
    <row r="2725" spans="5:6" x14ac:dyDescent="0.25">
      <c r="E2725" s="24">
        <f t="shared" ca="1" si="84"/>
        <v>0.67473557333229217</v>
      </c>
      <c r="F2725" s="24">
        <f t="shared" ca="1" si="85"/>
        <v>7.8686881614488655</v>
      </c>
    </row>
    <row r="2726" spans="5:6" x14ac:dyDescent="0.25">
      <c r="E2726" s="24">
        <f t="shared" ca="1" si="84"/>
        <v>0.29511343663855827</v>
      </c>
      <c r="F2726" s="24">
        <f t="shared" ca="1" si="85"/>
        <v>24.407909311544856</v>
      </c>
    </row>
    <row r="2727" spans="5:6" x14ac:dyDescent="0.25">
      <c r="E2727" s="24">
        <f t="shared" ca="1" si="84"/>
        <v>0.20655669299983448</v>
      </c>
      <c r="F2727" s="24">
        <f t="shared" ca="1" si="85"/>
        <v>31.543607237776609</v>
      </c>
    </row>
    <row r="2728" spans="5:6" x14ac:dyDescent="0.25">
      <c r="E2728" s="24">
        <f t="shared" ca="1" si="84"/>
        <v>2.5340576276682514E-2</v>
      </c>
      <c r="F2728" s="24">
        <f t="shared" ca="1" si="85"/>
        <v>73.506967251372586</v>
      </c>
    </row>
    <row r="2729" spans="5:6" x14ac:dyDescent="0.25">
      <c r="E2729" s="24">
        <f t="shared" ca="1" si="84"/>
        <v>1.1030540341332995E-2</v>
      </c>
      <c r="F2729" s="24">
        <f t="shared" ca="1" si="85"/>
        <v>90.141749171636022</v>
      </c>
    </row>
    <row r="2730" spans="5:6" x14ac:dyDescent="0.25">
      <c r="E2730" s="24">
        <f t="shared" ca="1" si="84"/>
        <v>8.4356373701854115E-2</v>
      </c>
      <c r="F2730" s="24">
        <f t="shared" ca="1" si="85"/>
        <v>49.454098205716733</v>
      </c>
    </row>
    <row r="2731" spans="5:6" x14ac:dyDescent="0.25">
      <c r="E2731" s="24">
        <f t="shared" ca="1" si="84"/>
        <v>0.8588582204558588</v>
      </c>
      <c r="F2731" s="24">
        <f t="shared" ca="1" si="85"/>
        <v>3.0430284495249738</v>
      </c>
    </row>
    <row r="2732" spans="5:6" x14ac:dyDescent="0.25">
      <c r="E2732" s="24">
        <f t="shared" ca="1" si="84"/>
        <v>0.77693966376661761</v>
      </c>
      <c r="F2732" s="24">
        <f t="shared" ca="1" si="85"/>
        <v>5.0478516887928224</v>
      </c>
    </row>
    <row r="2733" spans="5:6" x14ac:dyDescent="0.25">
      <c r="E2733" s="24">
        <f t="shared" ca="1" si="84"/>
        <v>0.62422580818515583</v>
      </c>
      <c r="F2733" s="24">
        <f t="shared" ca="1" si="85"/>
        <v>9.424862079620544</v>
      </c>
    </row>
    <row r="2734" spans="5:6" x14ac:dyDescent="0.25">
      <c r="E2734" s="24">
        <f t="shared" ca="1" si="84"/>
        <v>8.8705473217244979E-2</v>
      </c>
      <c r="F2734" s="24">
        <f t="shared" ca="1" si="85"/>
        <v>48.448673735070507</v>
      </c>
    </row>
    <row r="2735" spans="5:6" x14ac:dyDescent="0.25">
      <c r="E2735" s="24">
        <f t="shared" ca="1" si="84"/>
        <v>0.53577696348922077</v>
      </c>
      <c r="F2735" s="24">
        <f t="shared" ca="1" si="85"/>
        <v>12.480746348071481</v>
      </c>
    </row>
    <row r="2736" spans="5:6" x14ac:dyDescent="0.25">
      <c r="E2736" s="24">
        <f t="shared" ca="1" si="84"/>
        <v>0.48682365324919119</v>
      </c>
      <c r="F2736" s="24">
        <f t="shared" ca="1" si="85"/>
        <v>14.397066595889557</v>
      </c>
    </row>
    <row r="2737" spans="5:6" x14ac:dyDescent="0.25">
      <c r="E2737" s="24">
        <f t="shared" ca="1" si="84"/>
        <v>0.29249319291583686</v>
      </c>
      <c r="F2737" s="24">
        <f t="shared" ca="1" si="85"/>
        <v>24.586277693272677</v>
      </c>
    </row>
    <row r="2738" spans="5:6" x14ac:dyDescent="0.25">
      <c r="E2738" s="24">
        <f t="shared" ca="1" si="84"/>
        <v>0.96703255379658359</v>
      </c>
      <c r="F2738" s="24">
        <f t="shared" ca="1" si="85"/>
        <v>0.67046238725444585</v>
      </c>
    </row>
    <row r="2739" spans="5:6" x14ac:dyDescent="0.25">
      <c r="E2739" s="24">
        <f t="shared" ca="1" si="84"/>
        <v>0.62508393358923209</v>
      </c>
      <c r="F2739" s="24">
        <f t="shared" ca="1" si="85"/>
        <v>9.3973868903912319</v>
      </c>
    </row>
    <row r="2740" spans="5:6" x14ac:dyDescent="0.25">
      <c r="E2740" s="24">
        <f t="shared" ca="1" si="84"/>
        <v>0.66750608738102624</v>
      </c>
      <c r="F2740" s="24">
        <f t="shared" ca="1" si="85"/>
        <v>8.0841353815473393</v>
      </c>
    </row>
    <row r="2741" spans="5:6" x14ac:dyDescent="0.25">
      <c r="E2741" s="24">
        <f t="shared" ca="1" si="84"/>
        <v>0.63556743648484293</v>
      </c>
      <c r="F2741" s="24">
        <f t="shared" ca="1" si="85"/>
        <v>9.0647415669876281</v>
      </c>
    </row>
    <row r="2742" spans="5:6" x14ac:dyDescent="0.25">
      <c r="E2742" s="24">
        <f t="shared" ca="1" si="84"/>
        <v>0.24006640851288652</v>
      </c>
      <c r="F2742" s="24">
        <f t="shared" ca="1" si="85"/>
        <v>28.536793835561891</v>
      </c>
    </row>
    <row r="2743" spans="5:6" x14ac:dyDescent="0.25">
      <c r="E2743" s="24">
        <f t="shared" ca="1" si="84"/>
        <v>0.66316119152257269</v>
      </c>
      <c r="F2743" s="24">
        <f t="shared" ca="1" si="85"/>
        <v>8.2147438775560637</v>
      </c>
    </row>
    <row r="2744" spans="5:6" x14ac:dyDescent="0.25">
      <c r="E2744" s="24">
        <f t="shared" ca="1" si="84"/>
        <v>3.6024854206302082E-2</v>
      </c>
      <c r="F2744" s="24">
        <f t="shared" ca="1" si="85"/>
        <v>66.470923682385106</v>
      </c>
    </row>
    <row r="2745" spans="5:6" x14ac:dyDescent="0.25">
      <c r="E2745" s="24">
        <f t="shared" ca="1" si="84"/>
        <v>0.65525861629556004</v>
      </c>
      <c r="F2745" s="24">
        <f t="shared" ca="1" si="85"/>
        <v>8.4545057446862</v>
      </c>
    </row>
    <row r="2746" spans="5:6" x14ac:dyDescent="0.25">
      <c r="E2746" s="24">
        <f t="shared" ca="1" si="84"/>
        <v>0.28611479086870695</v>
      </c>
      <c r="F2746" s="24">
        <f t="shared" ca="1" si="85"/>
        <v>25.02724364029082</v>
      </c>
    </row>
    <row r="2747" spans="5:6" x14ac:dyDescent="0.25">
      <c r="E2747" s="24">
        <f t="shared" ca="1" si="84"/>
        <v>0.33095234189492584</v>
      </c>
      <c r="F2747" s="24">
        <f t="shared" ca="1" si="85"/>
        <v>22.115617923241224</v>
      </c>
    </row>
    <row r="2748" spans="5:6" x14ac:dyDescent="0.25">
      <c r="E2748" s="24">
        <f t="shared" ca="1" si="84"/>
        <v>0.66924941759567502</v>
      </c>
      <c r="F2748" s="24">
        <f t="shared" ca="1" si="85"/>
        <v>8.0319693363276645</v>
      </c>
    </row>
    <row r="2749" spans="5:6" x14ac:dyDescent="0.25">
      <c r="E2749" s="24">
        <f t="shared" ca="1" si="84"/>
        <v>4.8845683821550079E-3</v>
      </c>
      <c r="F2749" s="24">
        <f t="shared" ca="1" si="85"/>
        <v>106.43348706284536</v>
      </c>
    </row>
    <row r="2750" spans="5:6" x14ac:dyDescent="0.25">
      <c r="E2750" s="24">
        <f t="shared" ca="1" si="84"/>
        <v>0.17459318069474039</v>
      </c>
      <c r="F2750" s="24">
        <f t="shared" ca="1" si="85"/>
        <v>34.905933861410475</v>
      </c>
    </row>
    <row r="2751" spans="5:6" x14ac:dyDescent="0.25">
      <c r="E2751" s="24">
        <f t="shared" ca="1" si="84"/>
        <v>0.62439455733935578</v>
      </c>
      <c r="F2751" s="24">
        <f t="shared" ca="1" si="85"/>
        <v>9.4194561400768162</v>
      </c>
    </row>
    <row r="2752" spans="5:6" x14ac:dyDescent="0.25">
      <c r="E2752" s="24">
        <f t="shared" ca="1" si="84"/>
        <v>0.40618516346566891</v>
      </c>
      <c r="F2752" s="24">
        <f t="shared" ca="1" si="85"/>
        <v>18.018923113964288</v>
      </c>
    </row>
    <row r="2753" spans="5:6" x14ac:dyDescent="0.25">
      <c r="E2753" s="24">
        <f t="shared" ca="1" si="84"/>
        <v>0.11868959257266787</v>
      </c>
      <c r="F2753" s="24">
        <f t="shared" ca="1" si="85"/>
        <v>42.6248731924208</v>
      </c>
    </row>
    <row r="2754" spans="5:6" x14ac:dyDescent="0.25">
      <c r="E2754" s="24">
        <f t="shared" ca="1" si="84"/>
        <v>4.5822734856024061E-2</v>
      </c>
      <c r="F2754" s="24">
        <f t="shared" ca="1" si="85"/>
        <v>61.659498335770536</v>
      </c>
    </row>
    <row r="2755" spans="5:6" x14ac:dyDescent="0.25">
      <c r="E2755" s="24">
        <f t="shared" ca="1" si="84"/>
        <v>0.82304771800831567</v>
      </c>
      <c r="F2755" s="24">
        <f t="shared" ca="1" si="85"/>
        <v>3.8948219883368127</v>
      </c>
    </row>
    <row r="2756" spans="5:6" x14ac:dyDescent="0.25">
      <c r="E2756" s="24">
        <f t="shared" ref="E2756:E2819" ca="1" si="86">RAND()</f>
        <v>0.15283987344762373</v>
      </c>
      <c r="F2756" s="24">
        <f t="shared" ref="F2756:F2819" ca="1" si="87">-LOG(E2756,EXP(1))/$C$3</f>
        <v>37.567289688187657</v>
      </c>
    </row>
    <row r="2757" spans="5:6" x14ac:dyDescent="0.25">
      <c r="E2757" s="24">
        <f t="shared" ca="1" si="86"/>
        <v>7.1028380948211289E-2</v>
      </c>
      <c r="F2757" s="24">
        <f t="shared" ca="1" si="87"/>
        <v>52.893515002945833</v>
      </c>
    </row>
    <row r="2758" spans="5:6" x14ac:dyDescent="0.25">
      <c r="E2758" s="24">
        <f t="shared" ca="1" si="86"/>
        <v>7.7859760490363028E-3</v>
      </c>
      <c r="F2758" s="24">
        <f t="shared" ca="1" si="87"/>
        <v>97.108622119125698</v>
      </c>
    </row>
    <row r="2759" spans="5:6" x14ac:dyDescent="0.25">
      <c r="E2759" s="24">
        <f t="shared" ca="1" si="86"/>
        <v>0.49127635490907517</v>
      </c>
      <c r="F2759" s="24">
        <f t="shared" ca="1" si="87"/>
        <v>14.214969371356627</v>
      </c>
    </row>
    <row r="2760" spans="5:6" x14ac:dyDescent="0.25">
      <c r="E2760" s="24">
        <f t="shared" ca="1" si="86"/>
        <v>0.35441104247122834</v>
      </c>
      <c r="F2760" s="24">
        <f t="shared" ca="1" si="87"/>
        <v>20.745958050441828</v>
      </c>
    </row>
    <row r="2761" spans="5:6" x14ac:dyDescent="0.25">
      <c r="E2761" s="24">
        <f t="shared" ca="1" si="86"/>
        <v>4.6886749187414423E-2</v>
      </c>
      <c r="F2761" s="24">
        <f t="shared" ca="1" si="87"/>
        <v>61.200403535347</v>
      </c>
    </row>
    <row r="2762" spans="5:6" x14ac:dyDescent="0.25">
      <c r="E2762" s="24">
        <f t="shared" ca="1" si="86"/>
        <v>0.14969090026267706</v>
      </c>
      <c r="F2762" s="24">
        <f t="shared" ca="1" si="87"/>
        <v>37.983655517851815</v>
      </c>
    </row>
    <row r="2763" spans="5:6" x14ac:dyDescent="0.25">
      <c r="E2763" s="24">
        <f t="shared" ca="1" si="86"/>
        <v>0.2307919579921619</v>
      </c>
      <c r="F2763" s="24">
        <f t="shared" ca="1" si="87"/>
        <v>29.324771780200368</v>
      </c>
    </row>
    <row r="2764" spans="5:6" x14ac:dyDescent="0.25">
      <c r="E2764" s="24">
        <f t="shared" ca="1" si="86"/>
        <v>4.4238993965979745E-2</v>
      </c>
      <c r="F2764" s="24">
        <f t="shared" ca="1" si="87"/>
        <v>62.362973247955736</v>
      </c>
    </row>
    <row r="2765" spans="5:6" x14ac:dyDescent="0.25">
      <c r="E2765" s="24">
        <f t="shared" ca="1" si="86"/>
        <v>0.29419765276460608</v>
      </c>
      <c r="F2765" s="24">
        <f t="shared" ca="1" si="87"/>
        <v>24.470068984260475</v>
      </c>
    </row>
    <row r="2766" spans="5:6" x14ac:dyDescent="0.25">
      <c r="E2766" s="24">
        <f t="shared" ca="1" si="86"/>
        <v>0.3143276475055593</v>
      </c>
      <c r="F2766" s="24">
        <f t="shared" ca="1" si="87"/>
        <v>23.146387474197851</v>
      </c>
    </row>
    <row r="2767" spans="5:6" x14ac:dyDescent="0.25">
      <c r="E2767" s="24">
        <f t="shared" ca="1" si="86"/>
        <v>0.99475903285170553</v>
      </c>
      <c r="F2767" s="24">
        <f t="shared" ca="1" si="87"/>
        <v>0.10509498383735619</v>
      </c>
    </row>
    <row r="2768" spans="5:6" x14ac:dyDescent="0.25">
      <c r="E2768" s="24">
        <f t="shared" ca="1" si="86"/>
        <v>0.95840644425165822</v>
      </c>
      <c r="F2768" s="24">
        <f t="shared" ca="1" si="87"/>
        <v>0.84966655349598696</v>
      </c>
    </row>
    <row r="2769" spans="5:6" x14ac:dyDescent="0.25">
      <c r="E2769" s="24">
        <f t="shared" ca="1" si="86"/>
        <v>0.83698091183569956</v>
      </c>
      <c r="F2769" s="24">
        <f t="shared" ca="1" si="87"/>
        <v>3.559080284117532</v>
      </c>
    </row>
    <row r="2770" spans="5:6" x14ac:dyDescent="0.25">
      <c r="E2770" s="24">
        <f t="shared" ca="1" si="86"/>
        <v>0.12897664809520437</v>
      </c>
      <c r="F2770" s="24">
        <f t="shared" ca="1" si="87"/>
        <v>40.962478270496277</v>
      </c>
    </row>
    <row r="2771" spans="5:6" x14ac:dyDescent="0.25">
      <c r="E2771" s="24">
        <f t="shared" ca="1" si="86"/>
        <v>0.1526882467073033</v>
      </c>
      <c r="F2771" s="24">
        <f t="shared" ca="1" si="87"/>
        <v>37.587140790952489</v>
      </c>
    </row>
    <row r="2772" spans="5:6" x14ac:dyDescent="0.25">
      <c r="E2772" s="24">
        <f t="shared" ca="1" si="86"/>
        <v>0.36812096912313241</v>
      </c>
      <c r="F2772" s="24">
        <f t="shared" ca="1" si="87"/>
        <v>19.986873487732783</v>
      </c>
    </row>
    <row r="2773" spans="5:6" x14ac:dyDescent="0.25">
      <c r="E2773" s="24">
        <f t="shared" ca="1" si="86"/>
        <v>0.5882540257851927</v>
      </c>
      <c r="F2773" s="24">
        <f t="shared" ca="1" si="87"/>
        <v>10.611928154686938</v>
      </c>
    </row>
    <row r="2774" spans="5:6" x14ac:dyDescent="0.25">
      <c r="E2774" s="24">
        <f t="shared" ca="1" si="86"/>
        <v>0.17038694226641726</v>
      </c>
      <c r="F2774" s="24">
        <f t="shared" ca="1" si="87"/>
        <v>35.393665948301184</v>
      </c>
    </row>
    <row r="2775" spans="5:6" x14ac:dyDescent="0.25">
      <c r="E2775" s="24">
        <f t="shared" ca="1" si="86"/>
        <v>0.21086310965386523</v>
      </c>
      <c r="F2775" s="24">
        <f t="shared" ca="1" si="87"/>
        <v>31.130922509219484</v>
      </c>
    </row>
    <row r="2776" spans="5:6" x14ac:dyDescent="0.25">
      <c r="E2776" s="24">
        <f t="shared" ca="1" si="86"/>
        <v>0.26941892210494867</v>
      </c>
      <c r="F2776" s="24">
        <f t="shared" ca="1" si="87"/>
        <v>26.229755590358387</v>
      </c>
    </row>
    <row r="2777" spans="5:6" x14ac:dyDescent="0.25">
      <c r="E2777" s="24">
        <f t="shared" ca="1" si="86"/>
        <v>4.9167410667352751E-2</v>
      </c>
      <c r="F2777" s="24">
        <f t="shared" ca="1" si="87"/>
        <v>60.250485195350379</v>
      </c>
    </row>
    <row r="2778" spans="5:6" x14ac:dyDescent="0.25">
      <c r="E2778" s="24">
        <f t="shared" ca="1" si="86"/>
        <v>0.29412276811310401</v>
      </c>
      <c r="F2778" s="24">
        <f t="shared" ca="1" si="87"/>
        <v>24.475160403782841</v>
      </c>
    </row>
    <row r="2779" spans="5:6" x14ac:dyDescent="0.25">
      <c r="E2779" s="24">
        <f t="shared" ca="1" si="86"/>
        <v>0.94333603684372347</v>
      </c>
      <c r="F2779" s="24">
        <f t="shared" ca="1" si="87"/>
        <v>1.1666542220999161</v>
      </c>
    </row>
    <row r="2780" spans="5:6" x14ac:dyDescent="0.25">
      <c r="E2780" s="24">
        <f t="shared" ca="1" si="86"/>
        <v>2.0966852221361076E-2</v>
      </c>
      <c r="F2780" s="24">
        <f t="shared" ca="1" si="87"/>
        <v>77.296251079951759</v>
      </c>
    </row>
    <row r="2781" spans="5:6" x14ac:dyDescent="0.25">
      <c r="E2781" s="24">
        <f t="shared" ca="1" si="86"/>
        <v>0.23993976857464905</v>
      </c>
      <c r="F2781" s="24">
        <f t="shared" ca="1" si="87"/>
        <v>28.547347028184884</v>
      </c>
    </row>
    <row r="2782" spans="5:6" x14ac:dyDescent="0.25">
      <c r="E2782" s="24">
        <f t="shared" ca="1" si="86"/>
        <v>0.64547349424629075</v>
      </c>
      <c r="F2782" s="24">
        <f t="shared" ca="1" si="87"/>
        <v>8.755422637980633</v>
      </c>
    </row>
    <row r="2783" spans="5:6" x14ac:dyDescent="0.25">
      <c r="E2783" s="24">
        <f t="shared" ca="1" si="86"/>
        <v>3.9183599043114636E-2</v>
      </c>
      <c r="F2783" s="24">
        <f t="shared" ca="1" si="87"/>
        <v>64.789940229865039</v>
      </c>
    </row>
    <row r="2784" spans="5:6" x14ac:dyDescent="0.25">
      <c r="E2784" s="24">
        <f t="shared" ca="1" si="86"/>
        <v>0.95043712334413744</v>
      </c>
      <c r="F2784" s="24">
        <f t="shared" ca="1" si="87"/>
        <v>1.0166654075777546</v>
      </c>
    </row>
    <row r="2785" spans="5:6" x14ac:dyDescent="0.25">
      <c r="E2785" s="24">
        <f t="shared" ca="1" si="86"/>
        <v>0.28252955266282509</v>
      </c>
      <c r="F2785" s="24">
        <f t="shared" ca="1" si="87"/>
        <v>25.2794424534234</v>
      </c>
    </row>
    <row r="2786" spans="5:6" x14ac:dyDescent="0.25">
      <c r="E2786" s="24">
        <f t="shared" ca="1" si="86"/>
        <v>0.41438502008449929</v>
      </c>
      <c r="F2786" s="24">
        <f t="shared" ca="1" si="87"/>
        <v>17.619194742699513</v>
      </c>
    </row>
    <row r="2787" spans="5:6" x14ac:dyDescent="0.25">
      <c r="E2787" s="24">
        <f t="shared" ca="1" si="86"/>
        <v>0.58333583071350881</v>
      </c>
      <c r="F2787" s="24">
        <f t="shared" ca="1" si="87"/>
        <v>10.779844390373869</v>
      </c>
    </row>
    <row r="2788" spans="5:6" x14ac:dyDescent="0.25">
      <c r="E2788" s="24">
        <f t="shared" ca="1" si="86"/>
        <v>0.18858598593876974</v>
      </c>
      <c r="F2788" s="24">
        <f t="shared" ca="1" si="87"/>
        <v>33.364024345530318</v>
      </c>
    </row>
    <row r="2789" spans="5:6" x14ac:dyDescent="0.25">
      <c r="E2789" s="24">
        <f t="shared" ca="1" si="86"/>
        <v>0.6974049821749273</v>
      </c>
      <c r="F2789" s="24">
        <f t="shared" ca="1" si="87"/>
        <v>7.2077800167752688</v>
      </c>
    </row>
    <row r="2790" spans="5:6" x14ac:dyDescent="0.25">
      <c r="E2790" s="24">
        <f t="shared" ca="1" si="86"/>
        <v>0.47761981848026436</v>
      </c>
      <c r="F2790" s="24">
        <f t="shared" ca="1" si="87"/>
        <v>14.778804435684522</v>
      </c>
    </row>
    <row r="2791" spans="5:6" x14ac:dyDescent="0.25">
      <c r="E2791" s="24">
        <f t="shared" ca="1" si="86"/>
        <v>0.81743909337240905</v>
      </c>
      <c r="F2791" s="24">
        <f t="shared" ca="1" si="87"/>
        <v>4.0315776501248521</v>
      </c>
    </row>
    <row r="2792" spans="5:6" x14ac:dyDescent="0.25">
      <c r="E2792" s="24">
        <f t="shared" ca="1" si="86"/>
        <v>0.51040159359613013</v>
      </c>
      <c r="F2792" s="24">
        <f t="shared" ca="1" si="87"/>
        <v>13.451148494139197</v>
      </c>
    </row>
    <row r="2793" spans="5:6" x14ac:dyDescent="0.25">
      <c r="E2793" s="24">
        <f t="shared" ca="1" si="86"/>
        <v>5.8004173188285657E-2</v>
      </c>
      <c r="F2793" s="24">
        <f t="shared" ca="1" si="87"/>
        <v>56.944806390038757</v>
      </c>
    </row>
    <row r="2794" spans="5:6" x14ac:dyDescent="0.25">
      <c r="E2794" s="24">
        <f t="shared" ca="1" si="86"/>
        <v>0.73268399554610886</v>
      </c>
      <c r="F2794" s="24">
        <f t="shared" ca="1" si="87"/>
        <v>6.2208156234920384</v>
      </c>
    </row>
    <row r="2795" spans="5:6" x14ac:dyDescent="0.25">
      <c r="E2795" s="24">
        <f t="shared" ca="1" si="86"/>
        <v>7.8018020688707113E-3</v>
      </c>
      <c r="F2795" s="24">
        <f t="shared" ca="1" si="87"/>
        <v>97.068010750006792</v>
      </c>
    </row>
    <row r="2796" spans="5:6" x14ac:dyDescent="0.25">
      <c r="E2796" s="24">
        <f t="shared" ca="1" si="86"/>
        <v>0.42254880977251141</v>
      </c>
      <c r="F2796" s="24">
        <f t="shared" ca="1" si="87"/>
        <v>17.229006255374976</v>
      </c>
    </row>
    <row r="2797" spans="5:6" x14ac:dyDescent="0.25">
      <c r="E2797" s="24">
        <f t="shared" ca="1" si="86"/>
        <v>0.53474104185065996</v>
      </c>
      <c r="F2797" s="24">
        <f t="shared" ca="1" si="87"/>
        <v>12.519453663847306</v>
      </c>
    </row>
    <row r="2798" spans="5:6" x14ac:dyDescent="0.25">
      <c r="E2798" s="24">
        <f t="shared" ca="1" si="86"/>
        <v>0.52600089644223813</v>
      </c>
      <c r="F2798" s="24">
        <f t="shared" ca="1" si="87"/>
        <v>12.849047239661386</v>
      </c>
    </row>
    <row r="2799" spans="5:6" x14ac:dyDescent="0.25">
      <c r="E2799" s="24">
        <f t="shared" ca="1" si="86"/>
        <v>0.14865595972240242</v>
      </c>
      <c r="F2799" s="24">
        <f t="shared" ca="1" si="87"/>
        <v>38.122412760564025</v>
      </c>
    </row>
    <row r="2800" spans="5:6" x14ac:dyDescent="0.25">
      <c r="E2800" s="24">
        <f t="shared" ca="1" si="86"/>
        <v>0.51380938888299166</v>
      </c>
      <c r="F2800" s="24">
        <f t="shared" ca="1" si="87"/>
        <v>13.318058421074168</v>
      </c>
    </row>
    <row r="2801" spans="5:6" x14ac:dyDescent="0.25">
      <c r="E2801" s="24">
        <f t="shared" ca="1" si="86"/>
        <v>0.20034530830261399</v>
      </c>
      <c r="F2801" s="24">
        <f t="shared" ca="1" si="87"/>
        <v>32.154257193609425</v>
      </c>
    </row>
    <row r="2802" spans="5:6" x14ac:dyDescent="0.25">
      <c r="E2802" s="24">
        <f t="shared" ca="1" si="86"/>
        <v>0.48733019625716689</v>
      </c>
      <c r="F2802" s="24">
        <f t="shared" ca="1" si="87"/>
        <v>14.376267291800753</v>
      </c>
    </row>
    <row r="2803" spans="5:6" x14ac:dyDescent="0.25">
      <c r="E2803" s="24">
        <f t="shared" ca="1" si="86"/>
        <v>0.16340324398284789</v>
      </c>
      <c r="F2803" s="24">
        <f t="shared" ca="1" si="87"/>
        <v>36.230684874741961</v>
      </c>
    </row>
    <row r="2804" spans="5:6" x14ac:dyDescent="0.25">
      <c r="E2804" s="24">
        <f t="shared" ca="1" si="86"/>
        <v>0.16636106622157831</v>
      </c>
      <c r="F2804" s="24">
        <f t="shared" ca="1" si="87"/>
        <v>35.871895100114187</v>
      </c>
    </row>
    <row r="2805" spans="5:6" x14ac:dyDescent="0.25">
      <c r="E2805" s="24">
        <f t="shared" ca="1" si="86"/>
        <v>0.38987750074690231</v>
      </c>
      <c r="F2805" s="24">
        <f t="shared" ca="1" si="87"/>
        <v>18.838453796947086</v>
      </c>
    </row>
    <row r="2806" spans="5:6" x14ac:dyDescent="0.25">
      <c r="E2806" s="24">
        <f t="shared" ca="1" si="86"/>
        <v>0.88144136347514812</v>
      </c>
      <c r="F2806" s="24">
        <f t="shared" ca="1" si="87"/>
        <v>2.5239359677319055</v>
      </c>
    </row>
    <row r="2807" spans="5:6" x14ac:dyDescent="0.25">
      <c r="E2807" s="24">
        <f t="shared" ca="1" si="86"/>
        <v>0.84917161747441072</v>
      </c>
      <c r="F2807" s="24">
        <f t="shared" ca="1" si="87"/>
        <v>3.2698794474957098</v>
      </c>
    </row>
    <row r="2808" spans="5:6" x14ac:dyDescent="0.25">
      <c r="E2808" s="24">
        <f t="shared" ca="1" si="86"/>
        <v>0.382710355334967</v>
      </c>
      <c r="F2808" s="24">
        <f t="shared" ca="1" si="87"/>
        <v>19.209536565874046</v>
      </c>
    </row>
    <row r="2809" spans="5:6" x14ac:dyDescent="0.25">
      <c r="E2809" s="24">
        <f t="shared" ca="1" si="86"/>
        <v>0.66045049100805509</v>
      </c>
      <c r="F2809" s="24">
        <f t="shared" ca="1" si="87"/>
        <v>8.2966622933567269</v>
      </c>
    </row>
    <row r="2810" spans="5:6" x14ac:dyDescent="0.25">
      <c r="E2810" s="24">
        <f t="shared" ca="1" si="86"/>
        <v>0.49130579814754904</v>
      </c>
      <c r="F2810" s="24">
        <f t="shared" ca="1" si="87"/>
        <v>14.213770764669498</v>
      </c>
    </row>
    <row r="2811" spans="5:6" x14ac:dyDescent="0.25">
      <c r="E2811" s="24">
        <f t="shared" ca="1" si="86"/>
        <v>0.46136123564613962</v>
      </c>
      <c r="F2811" s="24">
        <f t="shared" ca="1" si="87"/>
        <v>15.471479028193331</v>
      </c>
    </row>
    <row r="2812" spans="5:6" x14ac:dyDescent="0.25">
      <c r="E2812" s="24">
        <f t="shared" ca="1" si="86"/>
        <v>0.34405563195952615</v>
      </c>
      <c r="F2812" s="24">
        <f t="shared" ca="1" si="87"/>
        <v>21.339038277431268</v>
      </c>
    </row>
    <row r="2813" spans="5:6" x14ac:dyDescent="0.25">
      <c r="E2813" s="24">
        <f t="shared" ca="1" si="86"/>
        <v>0.35883864590914649</v>
      </c>
      <c r="F2813" s="24">
        <f t="shared" ca="1" si="87"/>
        <v>20.497648916415685</v>
      </c>
    </row>
    <row r="2814" spans="5:6" x14ac:dyDescent="0.25">
      <c r="E2814" s="24">
        <f t="shared" ca="1" si="86"/>
        <v>0.68707515400208752</v>
      </c>
      <c r="F2814" s="24">
        <f t="shared" ca="1" si="87"/>
        <v>7.5062319654236695</v>
      </c>
    </row>
    <row r="2815" spans="5:6" x14ac:dyDescent="0.25">
      <c r="E2815" s="24">
        <f t="shared" ca="1" si="86"/>
        <v>0.57430553724077049</v>
      </c>
      <c r="F2815" s="24">
        <f t="shared" ca="1" si="87"/>
        <v>11.091874588733409</v>
      </c>
    </row>
    <row r="2816" spans="5:6" x14ac:dyDescent="0.25">
      <c r="E2816" s="24">
        <f t="shared" ca="1" si="86"/>
        <v>0.49608432503749877</v>
      </c>
      <c r="F2816" s="24">
        <f t="shared" ca="1" si="87"/>
        <v>14.020187131021018</v>
      </c>
    </row>
    <row r="2817" spans="5:6" x14ac:dyDescent="0.25">
      <c r="E2817" s="24">
        <f t="shared" ca="1" si="86"/>
        <v>0.70632059809926406</v>
      </c>
      <c r="F2817" s="24">
        <f t="shared" ca="1" si="87"/>
        <v>6.9537207921376565</v>
      </c>
    </row>
    <row r="2818" spans="5:6" x14ac:dyDescent="0.25">
      <c r="E2818" s="24">
        <f t="shared" ca="1" si="86"/>
        <v>0.96272858192489597</v>
      </c>
      <c r="F2818" s="24">
        <f t="shared" ca="1" si="87"/>
        <v>0.75967506603526647</v>
      </c>
    </row>
    <row r="2819" spans="5:6" x14ac:dyDescent="0.25">
      <c r="E2819" s="24">
        <f t="shared" ca="1" si="86"/>
        <v>0.12712795394398047</v>
      </c>
      <c r="F2819" s="24">
        <f t="shared" ca="1" si="87"/>
        <v>41.251223767051144</v>
      </c>
    </row>
    <row r="2820" spans="5:6" x14ac:dyDescent="0.25">
      <c r="E2820" s="24">
        <f t="shared" ref="E2820:E2883" ca="1" si="88">RAND()</f>
        <v>0.81248811997155379</v>
      </c>
      <c r="F2820" s="24">
        <f t="shared" ref="F2820:F2883" ca="1" si="89">-LOG(E2820,EXP(1))/$C$3</f>
        <v>4.1530797291722594</v>
      </c>
    </row>
    <row r="2821" spans="5:6" x14ac:dyDescent="0.25">
      <c r="E2821" s="24">
        <f t="shared" ca="1" si="88"/>
        <v>0.13697648403023577</v>
      </c>
      <c r="F2821" s="24">
        <f t="shared" ca="1" si="89"/>
        <v>39.758920346035929</v>
      </c>
    </row>
    <row r="2822" spans="5:6" x14ac:dyDescent="0.25">
      <c r="E2822" s="24">
        <f t="shared" ca="1" si="88"/>
        <v>0.54417367319910259</v>
      </c>
      <c r="F2822" s="24">
        <f t="shared" ca="1" si="89"/>
        <v>12.169736617442059</v>
      </c>
    </row>
    <row r="2823" spans="5:6" x14ac:dyDescent="0.25">
      <c r="E2823" s="24">
        <f t="shared" ca="1" si="88"/>
        <v>0.43513769593879348</v>
      </c>
      <c r="F2823" s="24">
        <f t="shared" ca="1" si="89"/>
        <v>16.641855111887875</v>
      </c>
    </row>
    <row r="2824" spans="5:6" x14ac:dyDescent="0.25">
      <c r="E2824" s="24">
        <f t="shared" ca="1" si="88"/>
        <v>0.1609274014768638</v>
      </c>
      <c r="F2824" s="24">
        <f t="shared" ca="1" si="89"/>
        <v>36.536038763955005</v>
      </c>
    </row>
    <row r="2825" spans="5:6" x14ac:dyDescent="0.25">
      <c r="E2825" s="24">
        <f t="shared" ca="1" si="88"/>
        <v>0.15176401982537413</v>
      </c>
      <c r="F2825" s="24">
        <f t="shared" ca="1" si="89"/>
        <v>37.708569313267759</v>
      </c>
    </row>
    <row r="2826" spans="5:6" x14ac:dyDescent="0.25">
      <c r="E2826" s="24">
        <f t="shared" ca="1" si="88"/>
        <v>0.71573473632855944</v>
      </c>
      <c r="F2826" s="24">
        <f t="shared" ca="1" si="89"/>
        <v>6.6889132130840494</v>
      </c>
    </row>
    <row r="2827" spans="5:6" x14ac:dyDescent="0.25">
      <c r="E2827" s="24">
        <f t="shared" ca="1" si="88"/>
        <v>0.19533600041804511</v>
      </c>
      <c r="F2827" s="24">
        <f t="shared" ca="1" si="89"/>
        <v>32.66068248298307</v>
      </c>
    </row>
    <row r="2828" spans="5:6" x14ac:dyDescent="0.25">
      <c r="E2828" s="24">
        <f t="shared" ca="1" si="88"/>
        <v>0.26412671249648945</v>
      </c>
      <c r="F2828" s="24">
        <f t="shared" ca="1" si="89"/>
        <v>26.626526388154453</v>
      </c>
    </row>
    <row r="2829" spans="5:6" x14ac:dyDescent="0.25">
      <c r="E2829" s="24">
        <f t="shared" ca="1" si="88"/>
        <v>0.8183818169519832</v>
      </c>
      <c r="F2829" s="24">
        <f t="shared" ca="1" si="89"/>
        <v>4.0085256478429265</v>
      </c>
    </row>
    <row r="2830" spans="5:6" x14ac:dyDescent="0.25">
      <c r="E2830" s="24">
        <f t="shared" ca="1" si="88"/>
        <v>0.23431113990968067</v>
      </c>
      <c r="F2830" s="24">
        <f t="shared" ca="1" si="89"/>
        <v>29.022107782055507</v>
      </c>
    </row>
    <row r="2831" spans="5:6" x14ac:dyDescent="0.25">
      <c r="E2831" s="24">
        <f t="shared" ca="1" si="88"/>
        <v>0.85681075877934665</v>
      </c>
      <c r="F2831" s="24">
        <f t="shared" ca="1" si="89"/>
        <v>3.0907640599085018</v>
      </c>
    </row>
    <row r="2832" spans="5:6" x14ac:dyDescent="0.25">
      <c r="E2832" s="24">
        <f t="shared" ca="1" si="88"/>
        <v>0.46177594880696193</v>
      </c>
      <c r="F2832" s="24">
        <f t="shared" ca="1" si="89"/>
        <v>15.453509296469564</v>
      </c>
    </row>
    <row r="2833" spans="5:6" x14ac:dyDescent="0.25">
      <c r="E2833" s="24">
        <f t="shared" ca="1" si="88"/>
        <v>0.61306604695900357</v>
      </c>
      <c r="F2833" s="24">
        <f t="shared" ca="1" si="89"/>
        <v>9.7856521006841426</v>
      </c>
    </row>
    <row r="2834" spans="5:6" x14ac:dyDescent="0.25">
      <c r="E2834" s="24">
        <f t="shared" ca="1" si="88"/>
        <v>0.22409323257808889</v>
      </c>
      <c r="F2834" s="24">
        <f t="shared" ca="1" si="89"/>
        <v>29.913861937096836</v>
      </c>
    </row>
    <row r="2835" spans="5:6" x14ac:dyDescent="0.25">
      <c r="E2835" s="24">
        <f t="shared" ca="1" si="88"/>
        <v>0.66939557127973537</v>
      </c>
      <c r="F2835" s="24">
        <f t="shared" ca="1" si="89"/>
        <v>8.0276021236355568</v>
      </c>
    </row>
    <row r="2836" spans="5:6" x14ac:dyDescent="0.25">
      <c r="E2836" s="24">
        <f t="shared" ca="1" si="88"/>
        <v>0.55748175174529657</v>
      </c>
      <c r="F2836" s="24">
        <f t="shared" ca="1" si="89"/>
        <v>11.686510169580172</v>
      </c>
    </row>
    <row r="2837" spans="5:6" x14ac:dyDescent="0.25">
      <c r="E2837" s="24">
        <f t="shared" ca="1" si="88"/>
        <v>0.65074514736987599</v>
      </c>
      <c r="F2837" s="24">
        <f t="shared" ca="1" si="89"/>
        <v>8.5927438423172688</v>
      </c>
    </row>
    <row r="2838" spans="5:6" x14ac:dyDescent="0.25">
      <c r="E2838" s="24">
        <f t="shared" ca="1" si="88"/>
        <v>0.26410077697715917</v>
      </c>
      <c r="F2838" s="24">
        <f t="shared" ca="1" si="89"/>
        <v>26.628490354049301</v>
      </c>
    </row>
    <row r="2839" spans="5:6" x14ac:dyDescent="0.25">
      <c r="E2839" s="24">
        <f t="shared" ca="1" si="88"/>
        <v>0.44864231518546638</v>
      </c>
      <c r="F2839" s="24">
        <f t="shared" ca="1" si="89"/>
        <v>16.030586682733102</v>
      </c>
    </row>
    <row r="2840" spans="5:6" x14ac:dyDescent="0.25">
      <c r="E2840" s="24">
        <f t="shared" ca="1" si="88"/>
        <v>0.61843139744387599</v>
      </c>
      <c r="F2840" s="24">
        <f t="shared" ca="1" si="89"/>
        <v>9.6113802186918704</v>
      </c>
    </row>
    <row r="2841" spans="5:6" x14ac:dyDescent="0.25">
      <c r="E2841" s="24">
        <f t="shared" ca="1" si="88"/>
        <v>0.60774242045792681</v>
      </c>
      <c r="F2841" s="24">
        <f t="shared" ca="1" si="89"/>
        <v>9.9600827468768713</v>
      </c>
    </row>
    <row r="2842" spans="5:6" x14ac:dyDescent="0.25">
      <c r="E2842" s="24">
        <f t="shared" ca="1" si="88"/>
        <v>0.75997684306330537</v>
      </c>
      <c r="F2842" s="24">
        <f t="shared" ca="1" si="89"/>
        <v>5.4893463163903027</v>
      </c>
    </row>
    <row r="2843" spans="5:6" x14ac:dyDescent="0.25">
      <c r="E2843" s="24">
        <f t="shared" ca="1" si="88"/>
        <v>0.48145984374560158</v>
      </c>
      <c r="F2843" s="24">
        <f t="shared" ca="1" si="89"/>
        <v>14.618648989312035</v>
      </c>
    </row>
    <row r="2844" spans="5:6" x14ac:dyDescent="0.25">
      <c r="E2844" s="24">
        <f t="shared" ca="1" si="88"/>
        <v>0.46606292325068022</v>
      </c>
      <c r="F2844" s="24">
        <f t="shared" ca="1" si="89"/>
        <v>15.268692510741472</v>
      </c>
    </row>
    <row r="2845" spans="5:6" x14ac:dyDescent="0.25">
      <c r="E2845" s="24">
        <f t="shared" ca="1" si="88"/>
        <v>0.47870466199849204</v>
      </c>
      <c r="F2845" s="24">
        <f t="shared" ca="1" si="89"/>
        <v>14.73342887516247</v>
      </c>
    </row>
    <row r="2846" spans="5:6" x14ac:dyDescent="0.25">
      <c r="E2846" s="24">
        <f t="shared" ca="1" si="88"/>
        <v>0.82665411313094161</v>
      </c>
      <c r="F2846" s="24">
        <f t="shared" ca="1" si="89"/>
        <v>3.8073782867044574</v>
      </c>
    </row>
    <row r="2847" spans="5:6" x14ac:dyDescent="0.25">
      <c r="E2847" s="24">
        <f t="shared" ca="1" si="88"/>
        <v>0.8998475421243205</v>
      </c>
      <c r="F2847" s="24">
        <f t="shared" ca="1" si="89"/>
        <v>2.1105985529374172</v>
      </c>
    </row>
    <row r="2848" spans="5:6" x14ac:dyDescent="0.25">
      <c r="E2848" s="24">
        <f t="shared" ca="1" si="88"/>
        <v>0.28092723809690867</v>
      </c>
      <c r="F2848" s="24">
        <f t="shared" ca="1" si="89"/>
        <v>25.393191646716637</v>
      </c>
    </row>
    <row r="2849" spans="5:6" x14ac:dyDescent="0.25">
      <c r="E2849" s="24">
        <f t="shared" ca="1" si="88"/>
        <v>0.48399125182556424</v>
      </c>
      <c r="F2849" s="24">
        <f t="shared" ca="1" si="89"/>
        <v>14.513768943388502</v>
      </c>
    </row>
    <row r="2850" spans="5:6" x14ac:dyDescent="0.25">
      <c r="E2850" s="24">
        <f t="shared" ca="1" si="88"/>
        <v>0.97545997190139166</v>
      </c>
      <c r="F2850" s="24">
        <f t="shared" ca="1" si="89"/>
        <v>0.49692306356395688</v>
      </c>
    </row>
    <row r="2851" spans="5:6" x14ac:dyDescent="0.25">
      <c r="E2851" s="24">
        <f t="shared" ca="1" si="88"/>
        <v>0.71783118618660846</v>
      </c>
      <c r="F2851" s="24">
        <f t="shared" ca="1" si="89"/>
        <v>6.6304170861985572</v>
      </c>
    </row>
    <row r="2852" spans="5:6" x14ac:dyDescent="0.25">
      <c r="E2852" s="24">
        <f t="shared" ca="1" si="88"/>
        <v>0.72535928658428217</v>
      </c>
      <c r="F2852" s="24">
        <f t="shared" ca="1" si="89"/>
        <v>6.4217635835624929</v>
      </c>
    </row>
    <row r="2853" spans="5:6" x14ac:dyDescent="0.25">
      <c r="E2853" s="24">
        <f t="shared" ca="1" si="88"/>
        <v>0.21550216512527043</v>
      </c>
      <c r="F2853" s="24">
        <f t="shared" ca="1" si="89"/>
        <v>30.695686450075829</v>
      </c>
    </row>
    <row r="2854" spans="5:6" x14ac:dyDescent="0.25">
      <c r="E2854" s="24">
        <f t="shared" ca="1" si="88"/>
        <v>2.666945929613318E-2</v>
      </c>
      <c r="F2854" s="24">
        <f t="shared" ca="1" si="89"/>
        <v>72.484724297090082</v>
      </c>
    </row>
    <row r="2855" spans="5:6" x14ac:dyDescent="0.25">
      <c r="E2855" s="24">
        <f t="shared" ca="1" si="88"/>
        <v>0.30426635405410341</v>
      </c>
      <c r="F2855" s="24">
        <f t="shared" ca="1" si="89"/>
        <v>23.797035930649095</v>
      </c>
    </row>
    <row r="2856" spans="5:6" x14ac:dyDescent="0.25">
      <c r="E2856" s="24">
        <f t="shared" ca="1" si="88"/>
        <v>0.33398309090071443</v>
      </c>
      <c r="F2856" s="24">
        <f t="shared" ca="1" si="89"/>
        <v>21.933298266654866</v>
      </c>
    </row>
    <row r="2857" spans="5:6" x14ac:dyDescent="0.25">
      <c r="E2857" s="24">
        <f t="shared" ca="1" si="88"/>
        <v>0.95801385316599152</v>
      </c>
      <c r="F2857" s="24">
        <f t="shared" ca="1" si="89"/>
        <v>0.85786081217061183</v>
      </c>
    </row>
    <row r="2858" spans="5:6" x14ac:dyDescent="0.25">
      <c r="E2858" s="24">
        <f t="shared" ca="1" si="88"/>
        <v>0.51216042520809968</v>
      </c>
      <c r="F2858" s="24">
        <f t="shared" ca="1" si="89"/>
        <v>13.382347450716088</v>
      </c>
    </row>
    <row r="2859" spans="5:6" x14ac:dyDescent="0.25">
      <c r="E2859" s="24">
        <f t="shared" ca="1" si="88"/>
        <v>0.55381635770771354</v>
      </c>
      <c r="F2859" s="24">
        <f t="shared" ca="1" si="89"/>
        <v>11.818442629400355</v>
      </c>
    </row>
    <row r="2860" spans="5:6" x14ac:dyDescent="0.25">
      <c r="E2860" s="24">
        <f t="shared" ca="1" si="88"/>
        <v>0.64801899416040132</v>
      </c>
      <c r="F2860" s="24">
        <f t="shared" ca="1" si="89"/>
        <v>8.6767054216704391</v>
      </c>
    </row>
    <row r="2861" spans="5:6" x14ac:dyDescent="0.25">
      <c r="E2861" s="24">
        <f t="shared" ca="1" si="88"/>
        <v>0.34777609773558071</v>
      </c>
      <c r="F2861" s="24">
        <f t="shared" ca="1" si="89"/>
        <v>21.123928071761714</v>
      </c>
    </row>
    <row r="2862" spans="5:6" x14ac:dyDescent="0.25">
      <c r="E2862" s="24">
        <f t="shared" ca="1" si="88"/>
        <v>0.78604088673730343</v>
      </c>
      <c r="F2862" s="24">
        <f t="shared" ca="1" si="89"/>
        <v>4.8149293831221769</v>
      </c>
    </row>
    <row r="2863" spans="5:6" x14ac:dyDescent="0.25">
      <c r="E2863" s="24">
        <f t="shared" ca="1" si="88"/>
        <v>0.58372078058963794</v>
      </c>
      <c r="F2863" s="24">
        <f t="shared" ca="1" si="89"/>
        <v>10.766650518324765</v>
      </c>
    </row>
    <row r="2864" spans="5:6" x14ac:dyDescent="0.25">
      <c r="E2864" s="24">
        <f t="shared" ca="1" si="88"/>
        <v>0.58550570116395251</v>
      </c>
      <c r="F2864" s="24">
        <f t="shared" ca="1" si="89"/>
        <v>10.705587174696154</v>
      </c>
    </row>
    <row r="2865" spans="5:6" x14ac:dyDescent="0.25">
      <c r="E2865" s="24">
        <f t="shared" ca="1" si="88"/>
        <v>0.92939342319576923</v>
      </c>
      <c r="F2865" s="24">
        <f t="shared" ca="1" si="89"/>
        <v>1.464462775084423</v>
      </c>
    </row>
    <row r="2866" spans="5:6" x14ac:dyDescent="0.25">
      <c r="E2866" s="24">
        <f t="shared" ca="1" si="88"/>
        <v>0.27557620807112848</v>
      </c>
      <c r="F2866" s="24">
        <f t="shared" ca="1" si="89"/>
        <v>25.77782142645227</v>
      </c>
    </row>
    <row r="2867" spans="5:6" x14ac:dyDescent="0.25">
      <c r="E2867" s="24">
        <f t="shared" ca="1" si="88"/>
        <v>0.5283299550438364</v>
      </c>
      <c r="F2867" s="24">
        <f t="shared" ca="1" si="89"/>
        <v>12.760685511962087</v>
      </c>
    </row>
    <row r="2868" spans="5:6" x14ac:dyDescent="0.25">
      <c r="E2868" s="24">
        <f t="shared" ca="1" si="88"/>
        <v>0.72669676289780583</v>
      </c>
      <c r="F2868" s="24">
        <f t="shared" ca="1" si="89"/>
        <v>6.3849199178584488</v>
      </c>
    </row>
    <row r="2869" spans="5:6" x14ac:dyDescent="0.25">
      <c r="E2869" s="24">
        <f t="shared" ca="1" si="88"/>
        <v>0.42835560772795989</v>
      </c>
      <c r="F2869" s="24">
        <f t="shared" ca="1" si="89"/>
        <v>16.956031383905621</v>
      </c>
    </row>
    <row r="2870" spans="5:6" x14ac:dyDescent="0.25">
      <c r="E2870" s="24">
        <f t="shared" ca="1" si="88"/>
        <v>0.4855453501761251</v>
      </c>
      <c r="F2870" s="24">
        <f t="shared" ca="1" si="89"/>
        <v>14.449651727870156</v>
      </c>
    </row>
    <row r="2871" spans="5:6" x14ac:dyDescent="0.25">
      <c r="E2871" s="24">
        <f t="shared" ca="1" si="88"/>
        <v>0.6176899996550167</v>
      </c>
      <c r="F2871" s="24">
        <f t="shared" ca="1" si="89"/>
        <v>9.6353713211677636</v>
      </c>
    </row>
    <row r="2872" spans="5:6" x14ac:dyDescent="0.25">
      <c r="E2872" s="24">
        <f t="shared" ca="1" si="88"/>
        <v>0.69558607531572014</v>
      </c>
      <c r="F2872" s="24">
        <f t="shared" ca="1" si="89"/>
        <v>7.2600102987479307</v>
      </c>
    </row>
    <row r="2873" spans="5:6" x14ac:dyDescent="0.25">
      <c r="E2873" s="24">
        <f t="shared" ca="1" si="88"/>
        <v>0.9867383650592686</v>
      </c>
      <c r="F2873" s="24">
        <f t="shared" ca="1" si="89"/>
        <v>0.26700711364962071</v>
      </c>
    </row>
    <row r="2874" spans="5:6" x14ac:dyDescent="0.25">
      <c r="E2874" s="24">
        <f t="shared" ca="1" si="88"/>
        <v>0.88242776898988928</v>
      </c>
      <c r="F2874" s="24">
        <f t="shared" ca="1" si="89"/>
        <v>2.5015668338905321</v>
      </c>
    </row>
    <row r="2875" spans="5:6" x14ac:dyDescent="0.25">
      <c r="E2875" s="24">
        <f t="shared" ca="1" si="88"/>
        <v>0.12335578758770993</v>
      </c>
      <c r="F2875" s="24">
        <f t="shared" ca="1" si="89"/>
        <v>41.85365034122384</v>
      </c>
    </row>
    <row r="2876" spans="5:6" x14ac:dyDescent="0.25">
      <c r="E2876" s="24">
        <f t="shared" ca="1" si="88"/>
        <v>0.25012001253858684</v>
      </c>
      <c r="F2876" s="24">
        <f t="shared" ca="1" si="89"/>
        <v>27.716288523055123</v>
      </c>
    </row>
    <row r="2877" spans="5:6" x14ac:dyDescent="0.25">
      <c r="E2877" s="24">
        <f t="shared" ca="1" si="88"/>
        <v>0.33300309505521186</v>
      </c>
      <c r="F2877" s="24">
        <f t="shared" ca="1" si="89"/>
        <v>21.992069891695813</v>
      </c>
    </row>
    <row r="2878" spans="5:6" x14ac:dyDescent="0.25">
      <c r="E2878" s="24">
        <f t="shared" ca="1" si="88"/>
        <v>0.59178506069292491</v>
      </c>
      <c r="F2878" s="24">
        <f t="shared" ca="1" si="89"/>
        <v>10.492235663579798</v>
      </c>
    </row>
    <row r="2879" spans="5:6" x14ac:dyDescent="0.25">
      <c r="E2879" s="24">
        <f t="shared" ca="1" si="88"/>
        <v>9.451129146786641E-2</v>
      </c>
      <c r="F2879" s="24">
        <f t="shared" ca="1" si="89"/>
        <v>47.180719303758529</v>
      </c>
    </row>
    <row r="2880" spans="5:6" x14ac:dyDescent="0.25">
      <c r="E2880" s="24">
        <f t="shared" ca="1" si="88"/>
        <v>0.2748486166326628</v>
      </c>
      <c r="F2880" s="24">
        <f t="shared" ca="1" si="89"/>
        <v>25.830696357203628</v>
      </c>
    </row>
    <row r="2881" spans="5:6" x14ac:dyDescent="0.25">
      <c r="E2881" s="24">
        <f t="shared" ca="1" si="88"/>
        <v>0.99601541959144735</v>
      </c>
      <c r="F2881" s="24">
        <f t="shared" ca="1" si="89"/>
        <v>7.9850799997177105E-2</v>
      </c>
    </row>
    <row r="2882" spans="5:6" x14ac:dyDescent="0.25">
      <c r="E2882" s="24">
        <f t="shared" ca="1" si="88"/>
        <v>0.34256893059204374</v>
      </c>
      <c r="F2882" s="24">
        <f t="shared" ca="1" si="89"/>
        <v>21.425647686526474</v>
      </c>
    </row>
    <row r="2883" spans="5:6" x14ac:dyDescent="0.25">
      <c r="E2883" s="24">
        <f t="shared" ca="1" si="88"/>
        <v>0.84820244309809079</v>
      </c>
      <c r="F2883" s="24">
        <f t="shared" ca="1" si="89"/>
        <v>3.2927188322643812</v>
      </c>
    </row>
    <row r="2884" spans="5:6" x14ac:dyDescent="0.25">
      <c r="E2884" s="24">
        <f t="shared" ref="E2884:E2947" ca="1" si="90">RAND()</f>
        <v>0.57188355948110758</v>
      </c>
      <c r="F2884" s="24">
        <f t="shared" ref="F2884:F2947" ca="1" si="91">-LOG(E2884,EXP(1))/$C$3</f>
        <v>11.17639751331407</v>
      </c>
    </row>
    <row r="2885" spans="5:6" x14ac:dyDescent="0.25">
      <c r="E2885" s="24">
        <f t="shared" ca="1" si="90"/>
        <v>0.33066041658998657</v>
      </c>
      <c r="F2885" s="24">
        <f t="shared" ca="1" si="91"/>
        <v>22.133267239711625</v>
      </c>
    </row>
    <row r="2886" spans="5:6" x14ac:dyDescent="0.25">
      <c r="E2886" s="24">
        <f t="shared" ca="1" si="90"/>
        <v>0.32667905087373406</v>
      </c>
      <c r="F2886" s="24">
        <f t="shared" ca="1" si="91"/>
        <v>22.375541717325305</v>
      </c>
    </row>
    <row r="2887" spans="5:6" x14ac:dyDescent="0.25">
      <c r="E2887" s="24">
        <f t="shared" ca="1" si="90"/>
        <v>0.37836066617913711</v>
      </c>
      <c r="F2887" s="24">
        <f t="shared" ca="1" si="91"/>
        <v>19.43814789873813</v>
      </c>
    </row>
    <row r="2888" spans="5:6" x14ac:dyDescent="0.25">
      <c r="E2888" s="24">
        <f t="shared" ca="1" si="90"/>
        <v>0.83900016348206163</v>
      </c>
      <c r="F2888" s="24">
        <f t="shared" ca="1" si="91"/>
        <v>3.5108875532295896</v>
      </c>
    </row>
    <row r="2889" spans="5:6" x14ac:dyDescent="0.25">
      <c r="E2889" s="24">
        <f t="shared" ca="1" si="90"/>
        <v>0.70583559496593684</v>
      </c>
      <c r="F2889" s="24">
        <f t="shared" ca="1" si="91"/>
        <v>6.9674587385427005</v>
      </c>
    </row>
    <row r="2890" spans="5:6" x14ac:dyDescent="0.25">
      <c r="E2890" s="24">
        <f t="shared" ca="1" si="90"/>
        <v>0.4912703062615853</v>
      </c>
      <c r="F2890" s="24">
        <f t="shared" ca="1" si="91"/>
        <v>14.2152156150305</v>
      </c>
    </row>
    <row r="2891" spans="5:6" x14ac:dyDescent="0.25">
      <c r="E2891" s="24">
        <f t="shared" ca="1" si="90"/>
        <v>0.88257002466643186</v>
      </c>
      <c r="F2891" s="24">
        <f t="shared" ca="1" si="91"/>
        <v>2.4983429051726174</v>
      </c>
    </row>
    <row r="2892" spans="5:6" x14ac:dyDescent="0.25">
      <c r="E2892" s="24">
        <f t="shared" ca="1" si="90"/>
        <v>0.29062615846356099</v>
      </c>
      <c r="F2892" s="24">
        <f t="shared" ca="1" si="91"/>
        <v>24.71435033074566</v>
      </c>
    </row>
    <row r="2893" spans="5:6" x14ac:dyDescent="0.25">
      <c r="E2893" s="24">
        <f t="shared" ca="1" si="90"/>
        <v>0.35823943624177168</v>
      </c>
      <c r="F2893" s="24">
        <f t="shared" ca="1" si="91"/>
        <v>20.531073996431964</v>
      </c>
    </row>
    <row r="2894" spans="5:6" x14ac:dyDescent="0.25">
      <c r="E2894" s="24">
        <f t="shared" ca="1" si="90"/>
        <v>0.43353173596647177</v>
      </c>
      <c r="F2894" s="24">
        <f t="shared" ca="1" si="91"/>
        <v>16.71580553505299</v>
      </c>
    </row>
    <row r="2895" spans="5:6" x14ac:dyDescent="0.25">
      <c r="E2895" s="24">
        <f t="shared" ca="1" si="90"/>
        <v>0.9992498721928168</v>
      </c>
      <c r="F2895" s="24">
        <f t="shared" ca="1" si="91"/>
        <v>1.50081858764572E-2</v>
      </c>
    </row>
    <row r="2896" spans="5:6" x14ac:dyDescent="0.25">
      <c r="E2896" s="24">
        <f t="shared" ca="1" si="90"/>
        <v>0.78165685515974304</v>
      </c>
      <c r="F2896" s="24">
        <f t="shared" ca="1" si="91"/>
        <v>4.9267887776617663</v>
      </c>
    </row>
    <row r="2897" spans="5:6" x14ac:dyDescent="0.25">
      <c r="E2897" s="24">
        <f t="shared" ca="1" si="90"/>
        <v>0.30450033890593176</v>
      </c>
      <c r="F2897" s="24">
        <f t="shared" ca="1" si="91"/>
        <v>23.781661576824778</v>
      </c>
    </row>
    <row r="2898" spans="5:6" x14ac:dyDescent="0.25">
      <c r="E2898" s="24">
        <f t="shared" ca="1" si="90"/>
        <v>0.78403076909547809</v>
      </c>
      <c r="F2898" s="24">
        <f t="shared" ca="1" si="91"/>
        <v>4.8661402621318448</v>
      </c>
    </row>
    <row r="2899" spans="5:6" x14ac:dyDescent="0.25">
      <c r="E2899" s="24">
        <f t="shared" ca="1" si="90"/>
        <v>0.6509551023150052</v>
      </c>
      <c r="F2899" s="24">
        <f t="shared" ca="1" si="91"/>
        <v>8.5862921281995011</v>
      </c>
    </row>
    <row r="2900" spans="5:6" x14ac:dyDescent="0.25">
      <c r="E2900" s="24">
        <f t="shared" ca="1" si="90"/>
        <v>0.45886673095930941</v>
      </c>
      <c r="F2900" s="24">
        <f t="shared" ca="1" si="91"/>
        <v>15.579909151483502</v>
      </c>
    </row>
    <row r="2901" spans="5:6" x14ac:dyDescent="0.25">
      <c r="E2901" s="24">
        <f t="shared" ca="1" si="90"/>
        <v>0.84938860966362728</v>
      </c>
      <c r="F2901" s="24">
        <f t="shared" ca="1" si="91"/>
        <v>3.2647694210879297</v>
      </c>
    </row>
    <row r="2902" spans="5:6" x14ac:dyDescent="0.25">
      <c r="E2902" s="24">
        <f t="shared" ca="1" si="90"/>
        <v>0.56360068493892868</v>
      </c>
      <c r="F2902" s="24">
        <f t="shared" ca="1" si="91"/>
        <v>11.468185673314322</v>
      </c>
    </row>
    <row r="2903" spans="5:6" x14ac:dyDescent="0.25">
      <c r="E2903" s="24">
        <f t="shared" ca="1" si="90"/>
        <v>0.90726858809353383</v>
      </c>
      <c r="F2903" s="24">
        <f t="shared" ca="1" si="91"/>
        <v>1.9463348941392158</v>
      </c>
    </row>
    <row r="2904" spans="5:6" x14ac:dyDescent="0.25">
      <c r="E2904" s="24">
        <f t="shared" ca="1" si="90"/>
        <v>0.44759763786689721</v>
      </c>
      <c r="F2904" s="24">
        <f t="shared" ca="1" si="91"/>
        <v>16.077211597774543</v>
      </c>
    </row>
    <row r="2905" spans="5:6" x14ac:dyDescent="0.25">
      <c r="E2905" s="24">
        <f t="shared" ca="1" si="90"/>
        <v>0.89004261851832622</v>
      </c>
      <c r="F2905" s="24">
        <f t="shared" ca="1" si="91"/>
        <v>2.3297186285360163</v>
      </c>
    </row>
    <row r="2906" spans="5:6" x14ac:dyDescent="0.25">
      <c r="E2906" s="24">
        <f t="shared" ca="1" si="90"/>
        <v>0.61309195485401091</v>
      </c>
      <c r="F2906" s="24">
        <f t="shared" ca="1" si="91"/>
        <v>9.7848069275507328</v>
      </c>
    </row>
    <row r="2907" spans="5:6" x14ac:dyDescent="0.25">
      <c r="E2907" s="24">
        <f t="shared" ca="1" si="90"/>
        <v>0.12485168393960666</v>
      </c>
      <c r="F2907" s="24">
        <f t="shared" ca="1" si="91"/>
        <v>41.612575492904341</v>
      </c>
    </row>
    <row r="2908" spans="5:6" x14ac:dyDescent="0.25">
      <c r="E2908" s="24">
        <f t="shared" ca="1" si="90"/>
        <v>0.91505575274882112</v>
      </c>
      <c r="F2908" s="24">
        <f t="shared" ca="1" si="91"/>
        <v>1.7754056719393569</v>
      </c>
    </row>
    <row r="2909" spans="5:6" x14ac:dyDescent="0.25">
      <c r="E2909" s="24">
        <f t="shared" ca="1" si="90"/>
        <v>0.12431675831355582</v>
      </c>
      <c r="F2909" s="24">
        <f t="shared" ca="1" si="91"/>
        <v>41.698449360883565</v>
      </c>
    </row>
    <row r="2910" spans="5:6" x14ac:dyDescent="0.25">
      <c r="E2910" s="24">
        <f t="shared" ca="1" si="90"/>
        <v>0.66272418353009765</v>
      </c>
      <c r="F2910" s="24">
        <f t="shared" ca="1" si="91"/>
        <v>8.2279277625742502</v>
      </c>
    </row>
    <row r="2911" spans="5:6" x14ac:dyDescent="0.25">
      <c r="E2911" s="24">
        <f t="shared" ca="1" si="90"/>
        <v>0.98710792284734938</v>
      </c>
      <c r="F2911" s="24">
        <f t="shared" ca="1" si="91"/>
        <v>0.25951802405509328</v>
      </c>
    </row>
    <row r="2912" spans="5:6" x14ac:dyDescent="0.25">
      <c r="E2912" s="24">
        <f t="shared" ca="1" si="90"/>
        <v>0.84683060772922647</v>
      </c>
      <c r="F2912" s="24">
        <f t="shared" ca="1" si="91"/>
        <v>3.3250919041101872</v>
      </c>
    </row>
    <row r="2913" spans="5:6" x14ac:dyDescent="0.25">
      <c r="E2913" s="24">
        <f t="shared" ca="1" si="90"/>
        <v>0.41823844654143516</v>
      </c>
      <c r="F2913" s="24">
        <f t="shared" ca="1" si="91"/>
        <v>17.434071256572587</v>
      </c>
    </row>
    <row r="2914" spans="5:6" x14ac:dyDescent="0.25">
      <c r="E2914" s="24">
        <f t="shared" ca="1" si="90"/>
        <v>0.38623500439222846</v>
      </c>
      <c r="F2914" s="24">
        <f t="shared" ca="1" si="91"/>
        <v>19.026185502076551</v>
      </c>
    </row>
    <row r="2915" spans="5:6" x14ac:dyDescent="0.25">
      <c r="E2915" s="24">
        <f t="shared" ca="1" si="90"/>
        <v>0.28989740858873614</v>
      </c>
      <c r="F2915" s="24">
        <f t="shared" ca="1" si="91"/>
        <v>24.764563641555959</v>
      </c>
    </row>
    <row r="2916" spans="5:6" x14ac:dyDescent="0.25">
      <c r="E2916" s="24">
        <f t="shared" ca="1" si="90"/>
        <v>0.80280466581850007</v>
      </c>
      <c r="F2916" s="24">
        <f t="shared" ca="1" si="91"/>
        <v>4.3928770029095574</v>
      </c>
    </row>
    <row r="2917" spans="5:6" x14ac:dyDescent="0.25">
      <c r="E2917" s="24">
        <f t="shared" ca="1" si="90"/>
        <v>0.84360349590486794</v>
      </c>
      <c r="F2917" s="24">
        <f t="shared" ca="1" si="91"/>
        <v>3.4014537270945797</v>
      </c>
    </row>
    <row r="2918" spans="5:6" x14ac:dyDescent="0.25">
      <c r="E2918" s="24">
        <f t="shared" ca="1" si="90"/>
        <v>9.0676603828242386E-2</v>
      </c>
      <c r="F2918" s="24">
        <f t="shared" ca="1" si="91"/>
        <v>48.009118126264283</v>
      </c>
    </row>
    <row r="2919" spans="5:6" x14ac:dyDescent="0.25">
      <c r="E2919" s="24">
        <f t="shared" ca="1" si="90"/>
        <v>0.77653777163964954</v>
      </c>
      <c r="F2919" s="24">
        <f t="shared" ca="1" si="91"/>
        <v>5.0581998825103298</v>
      </c>
    </row>
    <row r="2920" spans="5:6" x14ac:dyDescent="0.25">
      <c r="E2920" s="24">
        <f t="shared" ca="1" si="90"/>
        <v>0.87104722350401942</v>
      </c>
      <c r="F2920" s="24">
        <f t="shared" ca="1" si="91"/>
        <v>2.7611817205744562</v>
      </c>
    </row>
    <row r="2921" spans="5:6" x14ac:dyDescent="0.25">
      <c r="E2921" s="24">
        <f t="shared" ca="1" si="90"/>
        <v>0.13320442107793762</v>
      </c>
      <c r="F2921" s="24">
        <f t="shared" ca="1" si="91"/>
        <v>40.317406603017169</v>
      </c>
    </row>
    <row r="2922" spans="5:6" x14ac:dyDescent="0.25">
      <c r="E2922" s="24">
        <f t="shared" ca="1" si="90"/>
        <v>0.51552728092236311</v>
      </c>
      <c r="F2922" s="24">
        <f t="shared" ca="1" si="91"/>
        <v>13.251301112810193</v>
      </c>
    </row>
    <row r="2923" spans="5:6" x14ac:dyDescent="0.25">
      <c r="E2923" s="24">
        <f t="shared" ca="1" si="90"/>
        <v>0.71027017174055995</v>
      </c>
      <c r="F2923" s="24">
        <f t="shared" ca="1" si="91"/>
        <v>6.842197154985163</v>
      </c>
    </row>
    <row r="2924" spans="5:6" x14ac:dyDescent="0.25">
      <c r="E2924" s="24">
        <f t="shared" ca="1" si="90"/>
        <v>0.61160598240241471</v>
      </c>
      <c r="F2924" s="24">
        <f t="shared" ca="1" si="91"/>
        <v>9.8333404682909578</v>
      </c>
    </row>
    <row r="2925" spans="5:6" x14ac:dyDescent="0.25">
      <c r="E2925" s="24">
        <f t="shared" ca="1" si="90"/>
        <v>0.59049520793089094</v>
      </c>
      <c r="F2925" s="24">
        <f t="shared" ca="1" si="91"/>
        <v>10.535875173026616</v>
      </c>
    </row>
    <row r="2926" spans="5:6" x14ac:dyDescent="0.25">
      <c r="E2926" s="24">
        <f t="shared" ca="1" si="90"/>
        <v>7.3313667641128344E-4</v>
      </c>
      <c r="F2926" s="24">
        <f t="shared" ca="1" si="91"/>
        <v>144.36356823559308</v>
      </c>
    </row>
    <row r="2927" spans="5:6" x14ac:dyDescent="0.25">
      <c r="E2927" s="24">
        <f t="shared" ca="1" si="90"/>
        <v>0.7537019616539653</v>
      </c>
      <c r="F2927" s="24">
        <f t="shared" ca="1" si="91"/>
        <v>5.6551653087491882</v>
      </c>
    </row>
    <row r="2928" spans="5:6" x14ac:dyDescent="0.25">
      <c r="E2928" s="24">
        <f t="shared" ca="1" si="90"/>
        <v>0.61806047966166189</v>
      </c>
      <c r="F2928" s="24">
        <f t="shared" ca="1" si="91"/>
        <v>9.6233792556514377</v>
      </c>
    </row>
    <row r="2929" spans="5:6" x14ac:dyDescent="0.25">
      <c r="E2929" s="24">
        <f t="shared" ca="1" si="90"/>
        <v>0.46215828404030757</v>
      </c>
      <c r="F2929" s="24">
        <f t="shared" ca="1" si="91"/>
        <v>15.436956808572621</v>
      </c>
    </row>
    <row r="2930" spans="5:6" x14ac:dyDescent="0.25">
      <c r="E2930" s="24">
        <f t="shared" ca="1" si="90"/>
        <v>0.67537131488682611</v>
      </c>
      <c r="F2930" s="24">
        <f t="shared" ca="1" si="91"/>
        <v>7.849852864567735</v>
      </c>
    </row>
    <row r="2931" spans="5:6" x14ac:dyDescent="0.25">
      <c r="E2931" s="24">
        <f t="shared" ca="1" si="90"/>
        <v>0.90214344404120472</v>
      </c>
      <c r="F2931" s="24">
        <f t="shared" ca="1" si="91"/>
        <v>2.0596348538549707</v>
      </c>
    </row>
    <row r="2932" spans="5:6" x14ac:dyDescent="0.25">
      <c r="E2932" s="24">
        <f t="shared" ca="1" si="90"/>
        <v>0.45167890032895697</v>
      </c>
      <c r="F2932" s="24">
        <f t="shared" ca="1" si="91"/>
        <v>15.89567498208174</v>
      </c>
    </row>
    <row r="2933" spans="5:6" x14ac:dyDescent="0.25">
      <c r="E2933" s="24">
        <f t="shared" ca="1" si="90"/>
        <v>0.58143634549269163</v>
      </c>
      <c r="F2933" s="24">
        <f t="shared" ca="1" si="91"/>
        <v>10.845075581278895</v>
      </c>
    </row>
    <row r="2934" spans="5:6" x14ac:dyDescent="0.25">
      <c r="E2934" s="24">
        <f t="shared" ca="1" si="90"/>
        <v>5.726976881981316E-3</v>
      </c>
      <c r="F2934" s="24">
        <f t="shared" ca="1" si="91"/>
        <v>103.25134964500478</v>
      </c>
    </row>
    <row r="2935" spans="5:6" x14ac:dyDescent="0.25">
      <c r="E2935" s="24">
        <f t="shared" ca="1" si="90"/>
        <v>0.31958013054050682</v>
      </c>
      <c r="F2935" s="24">
        <f t="shared" ca="1" si="91"/>
        <v>22.814944735915407</v>
      </c>
    </row>
    <row r="2936" spans="5:6" x14ac:dyDescent="0.25">
      <c r="E2936" s="24">
        <f t="shared" ca="1" si="90"/>
        <v>0.22660378076231935</v>
      </c>
      <c r="F2936" s="24">
        <f t="shared" ca="1" si="91"/>
        <v>29.691044915727627</v>
      </c>
    </row>
    <row r="2937" spans="5:6" x14ac:dyDescent="0.25">
      <c r="E2937" s="24">
        <f t="shared" ca="1" si="90"/>
        <v>1.073638525605114E-2</v>
      </c>
      <c r="F2937" s="24">
        <f t="shared" ca="1" si="91"/>
        <v>90.682336297822715</v>
      </c>
    </row>
    <row r="2938" spans="5:6" x14ac:dyDescent="0.25">
      <c r="E2938" s="24">
        <f t="shared" ca="1" si="90"/>
        <v>2.7196160123748037E-3</v>
      </c>
      <c r="F2938" s="24">
        <f t="shared" ca="1" si="91"/>
        <v>118.14529161121905</v>
      </c>
    </row>
    <row r="2939" spans="5:6" x14ac:dyDescent="0.25">
      <c r="E2939" s="24">
        <f t="shared" ca="1" si="90"/>
        <v>0.36883886501255392</v>
      </c>
      <c r="F2939" s="24">
        <f t="shared" ca="1" si="91"/>
        <v>19.947908209938948</v>
      </c>
    </row>
    <row r="2940" spans="5:6" x14ac:dyDescent="0.25">
      <c r="E2940" s="24">
        <f t="shared" ca="1" si="90"/>
        <v>0.22761457471332414</v>
      </c>
      <c r="F2940" s="24">
        <f t="shared" ca="1" si="91"/>
        <v>29.602030845083664</v>
      </c>
    </row>
    <row r="2941" spans="5:6" x14ac:dyDescent="0.25">
      <c r="E2941" s="24">
        <f t="shared" ca="1" si="90"/>
        <v>4.2263706037175663E-2</v>
      </c>
      <c r="F2941" s="24">
        <f t="shared" ca="1" si="91"/>
        <v>63.27653149079098</v>
      </c>
    </row>
    <row r="2942" spans="5:6" x14ac:dyDescent="0.25">
      <c r="E2942" s="24">
        <f t="shared" ca="1" si="90"/>
        <v>0.94700761635672714</v>
      </c>
      <c r="F2942" s="24">
        <f t="shared" ca="1" si="91"/>
        <v>1.0889628642612057</v>
      </c>
    </row>
    <row r="2943" spans="5:6" x14ac:dyDescent="0.25">
      <c r="E2943" s="24">
        <f t="shared" ca="1" si="90"/>
        <v>0.37068896986094024</v>
      </c>
      <c r="F2943" s="24">
        <f t="shared" ca="1" si="91"/>
        <v>19.847838483234842</v>
      </c>
    </row>
    <row r="2944" spans="5:6" x14ac:dyDescent="0.25">
      <c r="E2944" s="24">
        <f t="shared" ca="1" si="90"/>
        <v>0.38464063076199262</v>
      </c>
      <c r="F2944" s="24">
        <f t="shared" ca="1" si="91"/>
        <v>19.108916144009296</v>
      </c>
    </row>
    <row r="2945" spans="5:6" x14ac:dyDescent="0.25">
      <c r="E2945" s="24">
        <f t="shared" ca="1" si="90"/>
        <v>0.75050862175914423</v>
      </c>
      <c r="F2945" s="24">
        <f t="shared" ca="1" si="91"/>
        <v>5.740082799088567</v>
      </c>
    </row>
    <row r="2946" spans="5:6" x14ac:dyDescent="0.25">
      <c r="E2946" s="24">
        <f t="shared" ca="1" si="90"/>
        <v>0.74859753942762097</v>
      </c>
      <c r="F2946" s="24">
        <f t="shared" ca="1" si="91"/>
        <v>5.7910754083185321</v>
      </c>
    </row>
    <row r="2947" spans="5:6" x14ac:dyDescent="0.25">
      <c r="E2947" s="24">
        <f t="shared" ca="1" si="90"/>
        <v>0.35049478178934179</v>
      </c>
      <c r="F2947" s="24">
        <f t="shared" ca="1" si="91"/>
        <v>20.968189210463837</v>
      </c>
    </row>
    <row r="2948" spans="5:6" x14ac:dyDescent="0.25">
      <c r="E2948" s="24">
        <f t="shared" ref="E2948:E3011" ca="1" si="92">RAND()</f>
        <v>0.70567303317201591</v>
      </c>
      <c r="F2948" s="24">
        <f t="shared" ref="F2948:F3011" ca="1" si="93">-LOG(E2948,EXP(1))/$C$3</f>
        <v>6.9720654916690812</v>
      </c>
    </row>
    <row r="2949" spans="5:6" x14ac:dyDescent="0.25">
      <c r="E2949" s="24">
        <f t="shared" ca="1" si="92"/>
        <v>0.27857954246135508</v>
      </c>
      <c r="F2949" s="24">
        <f t="shared" ca="1" si="93"/>
        <v>25.561033002389657</v>
      </c>
    </row>
    <row r="2950" spans="5:6" x14ac:dyDescent="0.25">
      <c r="E2950" s="24">
        <f t="shared" ca="1" si="92"/>
        <v>8.9768927387928521E-2</v>
      </c>
      <c r="F2950" s="24">
        <f t="shared" ca="1" si="93"/>
        <v>48.210327674634961</v>
      </c>
    </row>
    <row r="2951" spans="5:6" x14ac:dyDescent="0.25">
      <c r="E2951" s="24">
        <f t="shared" ca="1" si="92"/>
        <v>0.86367216111387357</v>
      </c>
      <c r="F2951" s="24">
        <f t="shared" ca="1" si="93"/>
        <v>2.9312405068017986</v>
      </c>
    </row>
    <row r="2952" spans="5:6" x14ac:dyDescent="0.25">
      <c r="E2952" s="24">
        <f t="shared" ca="1" si="92"/>
        <v>0.85903962967528535</v>
      </c>
      <c r="F2952" s="24">
        <f t="shared" ca="1" si="93"/>
        <v>3.0388044679864432</v>
      </c>
    </row>
    <row r="2953" spans="5:6" x14ac:dyDescent="0.25">
      <c r="E2953" s="24">
        <f t="shared" ca="1" si="92"/>
        <v>0.84829771601259929</v>
      </c>
      <c r="F2953" s="24">
        <f t="shared" ca="1" si="93"/>
        <v>3.2904724920186226</v>
      </c>
    </row>
    <row r="2954" spans="5:6" x14ac:dyDescent="0.25">
      <c r="E2954" s="24">
        <f t="shared" ca="1" si="92"/>
        <v>0.44430769394306002</v>
      </c>
      <c r="F2954" s="24">
        <f t="shared" ca="1" si="93"/>
        <v>16.224759043806031</v>
      </c>
    </row>
    <row r="2955" spans="5:6" x14ac:dyDescent="0.25">
      <c r="E2955" s="24">
        <f t="shared" ca="1" si="92"/>
        <v>0.50879399655810464</v>
      </c>
      <c r="F2955" s="24">
        <f t="shared" ca="1" si="93"/>
        <v>13.514241324867951</v>
      </c>
    </row>
    <row r="2956" spans="5:6" x14ac:dyDescent="0.25">
      <c r="E2956" s="24">
        <f t="shared" ca="1" si="92"/>
        <v>0.20000798414480503</v>
      </c>
      <c r="F2956" s="24">
        <f t="shared" ca="1" si="93"/>
        <v>32.187959850137723</v>
      </c>
    </row>
    <row r="2957" spans="5:6" x14ac:dyDescent="0.25">
      <c r="E2957" s="24">
        <f t="shared" ca="1" si="92"/>
        <v>0.10615417823094964</v>
      </c>
      <c r="F2957" s="24">
        <f t="shared" ca="1" si="93"/>
        <v>44.857254600694944</v>
      </c>
    </row>
    <row r="2958" spans="5:6" x14ac:dyDescent="0.25">
      <c r="E2958" s="24">
        <f t="shared" ca="1" si="92"/>
        <v>0.1414135397835411</v>
      </c>
      <c r="F2958" s="24">
        <f t="shared" ca="1" si="93"/>
        <v>39.121335498323951</v>
      </c>
    </row>
    <row r="2959" spans="5:6" x14ac:dyDescent="0.25">
      <c r="E2959" s="24">
        <f t="shared" ca="1" si="92"/>
        <v>0.63506422250093919</v>
      </c>
      <c r="F2959" s="24">
        <f t="shared" ca="1" si="93"/>
        <v>9.0805829481354579</v>
      </c>
    </row>
    <row r="2960" spans="5:6" x14ac:dyDescent="0.25">
      <c r="E2960" s="24">
        <f t="shared" ca="1" si="92"/>
        <v>0.99292981278487924</v>
      </c>
      <c r="F2960" s="24">
        <f t="shared" ca="1" si="93"/>
        <v>0.14190598848196059</v>
      </c>
    </row>
    <row r="2961" spans="5:6" x14ac:dyDescent="0.25">
      <c r="E2961" s="24">
        <f t="shared" ca="1" si="92"/>
        <v>0.35268548814977407</v>
      </c>
      <c r="F2961" s="24">
        <f t="shared" ca="1" si="93"/>
        <v>20.843571752227017</v>
      </c>
    </row>
    <row r="2962" spans="5:6" x14ac:dyDescent="0.25">
      <c r="E2962" s="24">
        <f t="shared" ca="1" si="92"/>
        <v>0.22455280658096954</v>
      </c>
      <c r="F2962" s="24">
        <f t="shared" ca="1" si="93"/>
        <v>29.872887616718373</v>
      </c>
    </row>
    <row r="2963" spans="5:6" x14ac:dyDescent="0.25">
      <c r="E2963" s="24">
        <f t="shared" ca="1" si="92"/>
        <v>0.29978108811085413</v>
      </c>
      <c r="F2963" s="24">
        <f t="shared" ca="1" si="93"/>
        <v>24.094055539766316</v>
      </c>
    </row>
    <row r="2964" spans="5:6" x14ac:dyDescent="0.25">
      <c r="E2964" s="24">
        <f t="shared" ca="1" si="92"/>
        <v>7.8142186078856368E-2</v>
      </c>
      <c r="F2964" s="24">
        <f t="shared" ca="1" si="93"/>
        <v>50.984504266173204</v>
      </c>
    </row>
    <row r="2965" spans="5:6" x14ac:dyDescent="0.25">
      <c r="E2965" s="24">
        <f t="shared" ca="1" si="92"/>
        <v>2.6228484896931747E-2</v>
      </c>
      <c r="F2965" s="24">
        <f t="shared" ca="1" si="93"/>
        <v>72.818184979861826</v>
      </c>
    </row>
    <row r="2966" spans="5:6" x14ac:dyDescent="0.25">
      <c r="E2966" s="24">
        <f t="shared" ca="1" si="92"/>
        <v>0.37682504343448853</v>
      </c>
      <c r="F2966" s="24">
        <f t="shared" ca="1" si="93"/>
        <v>19.519485500424022</v>
      </c>
    </row>
    <row r="2967" spans="5:6" x14ac:dyDescent="0.25">
      <c r="E2967" s="24">
        <f t="shared" ca="1" si="92"/>
        <v>0.2193294449097174</v>
      </c>
      <c r="F2967" s="24">
        <f t="shared" ca="1" si="93"/>
        <v>30.343607297144555</v>
      </c>
    </row>
    <row r="2968" spans="5:6" x14ac:dyDescent="0.25">
      <c r="E2968" s="24">
        <f t="shared" ca="1" si="92"/>
        <v>0.8243664242200418</v>
      </c>
      <c r="F2968" s="24">
        <f t="shared" ca="1" si="93"/>
        <v>3.8628031666069611</v>
      </c>
    </row>
    <row r="2969" spans="5:6" x14ac:dyDescent="0.25">
      <c r="E2969" s="24">
        <f t="shared" ca="1" si="92"/>
        <v>0.55320592868990293</v>
      </c>
      <c r="F2969" s="24">
        <f t="shared" ca="1" si="93"/>
        <v>11.840499243334147</v>
      </c>
    </row>
    <row r="2970" spans="5:6" x14ac:dyDescent="0.25">
      <c r="E2970" s="24">
        <f t="shared" ca="1" si="92"/>
        <v>0.26282422562391661</v>
      </c>
      <c r="F2970" s="24">
        <f t="shared" ca="1" si="93"/>
        <v>26.725396277616806</v>
      </c>
    </row>
    <row r="2971" spans="5:6" x14ac:dyDescent="0.25">
      <c r="E2971" s="24">
        <f t="shared" ca="1" si="92"/>
        <v>1.937137585615134E-2</v>
      </c>
      <c r="F2971" s="24">
        <f t="shared" ca="1" si="93"/>
        <v>78.879175476499597</v>
      </c>
    </row>
    <row r="2972" spans="5:6" x14ac:dyDescent="0.25">
      <c r="E2972" s="24">
        <f t="shared" ca="1" si="92"/>
        <v>0.82276675769923802</v>
      </c>
      <c r="F2972" s="24">
        <f t="shared" ca="1" si="93"/>
        <v>3.9016504690909675</v>
      </c>
    </row>
    <row r="2973" spans="5:6" x14ac:dyDescent="0.25">
      <c r="E2973" s="24">
        <f t="shared" ca="1" si="92"/>
        <v>0.43289437521165375</v>
      </c>
      <c r="F2973" s="24">
        <f t="shared" ca="1" si="93"/>
        <v>16.745230357853771</v>
      </c>
    </row>
    <row r="2974" spans="5:6" x14ac:dyDescent="0.25">
      <c r="E2974" s="24">
        <f t="shared" ca="1" si="92"/>
        <v>0.59288707186774248</v>
      </c>
      <c r="F2974" s="24">
        <f t="shared" ca="1" si="93"/>
        <v>10.455026668368642</v>
      </c>
    </row>
    <row r="2975" spans="5:6" x14ac:dyDescent="0.25">
      <c r="E2975" s="24">
        <f t="shared" ca="1" si="92"/>
        <v>0.9026206556123717</v>
      </c>
      <c r="F2975" s="24">
        <f t="shared" ca="1" si="93"/>
        <v>2.049058145632987</v>
      </c>
    </row>
    <row r="2976" spans="5:6" x14ac:dyDescent="0.25">
      <c r="E2976" s="24">
        <f t="shared" ca="1" si="92"/>
        <v>0.62663723832439122</v>
      </c>
      <c r="F2976" s="24">
        <f t="shared" ca="1" si="93"/>
        <v>9.3477494609913023</v>
      </c>
    </row>
    <row r="2977" spans="5:6" x14ac:dyDescent="0.25">
      <c r="E2977" s="24">
        <f t="shared" ca="1" si="92"/>
        <v>0.79247386326108782</v>
      </c>
      <c r="F2977" s="24">
        <f t="shared" ca="1" si="93"/>
        <v>4.6519150777349845</v>
      </c>
    </row>
    <row r="2978" spans="5:6" x14ac:dyDescent="0.25">
      <c r="E2978" s="24">
        <f t="shared" ca="1" si="92"/>
        <v>0.59455374900733249</v>
      </c>
      <c r="F2978" s="24">
        <f t="shared" ca="1" si="93"/>
        <v>10.398883129936246</v>
      </c>
    </row>
    <row r="2979" spans="5:6" x14ac:dyDescent="0.25">
      <c r="E2979" s="24">
        <f t="shared" ca="1" si="92"/>
        <v>0.46065727678741053</v>
      </c>
      <c r="F2979" s="24">
        <f t="shared" ca="1" si="93"/>
        <v>15.502018935408731</v>
      </c>
    </row>
    <row r="2980" spans="5:6" x14ac:dyDescent="0.25">
      <c r="E2980" s="24">
        <f t="shared" ca="1" si="92"/>
        <v>0.1183611771228722</v>
      </c>
      <c r="F2980" s="24">
        <f t="shared" ca="1" si="93"/>
        <v>42.680290124470822</v>
      </c>
    </row>
    <row r="2981" spans="5:6" x14ac:dyDescent="0.25">
      <c r="E2981" s="24">
        <f t="shared" ca="1" si="92"/>
        <v>0.7250894599096519</v>
      </c>
      <c r="F2981" s="24">
        <f t="shared" ca="1" si="93"/>
        <v>6.4292047752183894</v>
      </c>
    </row>
    <row r="2982" spans="5:6" x14ac:dyDescent="0.25">
      <c r="E2982" s="24">
        <f t="shared" ca="1" si="92"/>
        <v>7.0132760936016947E-3</v>
      </c>
      <c r="F2982" s="24">
        <f t="shared" ca="1" si="93"/>
        <v>99.199006827454738</v>
      </c>
    </row>
    <row r="2983" spans="5:6" x14ac:dyDescent="0.25">
      <c r="E2983" s="24">
        <f t="shared" ca="1" si="92"/>
        <v>0.75466370348691059</v>
      </c>
      <c r="F2983" s="24">
        <f t="shared" ca="1" si="93"/>
        <v>5.6296610961964717</v>
      </c>
    </row>
    <row r="2984" spans="5:6" x14ac:dyDescent="0.25">
      <c r="E2984" s="24">
        <f t="shared" ca="1" si="92"/>
        <v>0.73061977657827748</v>
      </c>
      <c r="F2984" s="24">
        <f t="shared" ca="1" si="93"/>
        <v>6.2772419206529699</v>
      </c>
    </row>
    <row r="2985" spans="5:6" x14ac:dyDescent="0.25">
      <c r="E2985" s="24">
        <f t="shared" ca="1" si="92"/>
        <v>0.51044943858793623</v>
      </c>
      <c r="F2985" s="24">
        <f t="shared" ca="1" si="93"/>
        <v>13.449273784104815</v>
      </c>
    </row>
    <row r="2986" spans="5:6" x14ac:dyDescent="0.25">
      <c r="E2986" s="24">
        <f t="shared" ca="1" si="92"/>
        <v>0.59783244652173972</v>
      </c>
      <c r="F2986" s="24">
        <f t="shared" ca="1" si="93"/>
        <v>10.288895081099355</v>
      </c>
    </row>
    <row r="2987" spans="5:6" x14ac:dyDescent="0.25">
      <c r="E2987" s="24">
        <f t="shared" ca="1" si="92"/>
        <v>0.34893689837846165</v>
      </c>
      <c r="F2987" s="24">
        <f t="shared" ca="1" si="93"/>
        <v>21.057283601315206</v>
      </c>
    </row>
    <row r="2988" spans="5:6" x14ac:dyDescent="0.25">
      <c r="E2988" s="24">
        <f t="shared" ca="1" si="92"/>
        <v>0.89951623684709969</v>
      </c>
      <c r="F2988" s="24">
        <f t="shared" ca="1" si="93"/>
        <v>2.1179634956985551</v>
      </c>
    </row>
    <row r="2989" spans="5:6" x14ac:dyDescent="0.25">
      <c r="E2989" s="24">
        <f t="shared" ca="1" si="92"/>
        <v>7.4591083772225009E-2</v>
      </c>
      <c r="F2989" s="24">
        <f t="shared" ca="1" si="93"/>
        <v>51.914685987902416</v>
      </c>
    </row>
    <row r="2990" spans="5:6" x14ac:dyDescent="0.25">
      <c r="E2990" s="24">
        <f t="shared" ca="1" si="92"/>
        <v>0.81059078459349221</v>
      </c>
      <c r="F2990" s="24">
        <f t="shared" ca="1" si="93"/>
        <v>4.1998386695284129</v>
      </c>
    </row>
    <row r="2991" spans="5:6" x14ac:dyDescent="0.25">
      <c r="E2991" s="24">
        <f t="shared" ca="1" si="92"/>
        <v>0.99189701027090504</v>
      </c>
      <c r="F2991" s="24">
        <f t="shared" ca="1" si="93"/>
        <v>0.1627199475678025</v>
      </c>
    </row>
    <row r="2992" spans="5:6" x14ac:dyDescent="0.25">
      <c r="E2992" s="24">
        <f t="shared" ca="1" si="92"/>
        <v>5.3551483310378623E-2</v>
      </c>
      <c r="F2992" s="24">
        <f t="shared" ca="1" si="93"/>
        <v>58.542235658635747</v>
      </c>
    </row>
    <row r="2993" spans="5:6" x14ac:dyDescent="0.25">
      <c r="E2993" s="24">
        <f t="shared" ca="1" si="92"/>
        <v>0.41377303466379201</v>
      </c>
      <c r="F2993" s="24">
        <f t="shared" ca="1" si="93"/>
        <v>17.648753618742361</v>
      </c>
    </row>
    <row r="2994" spans="5:6" x14ac:dyDescent="0.25">
      <c r="E2994" s="24">
        <f t="shared" ca="1" si="92"/>
        <v>0.96506745864738486</v>
      </c>
      <c r="F2994" s="24">
        <f t="shared" ca="1" si="93"/>
        <v>0.71114549504675106</v>
      </c>
    </row>
    <row r="2995" spans="5:6" x14ac:dyDescent="0.25">
      <c r="E2995" s="24">
        <f t="shared" ca="1" si="92"/>
        <v>0.83213685128251136</v>
      </c>
      <c r="F2995" s="24">
        <f t="shared" ca="1" si="93"/>
        <v>3.6751673394499798</v>
      </c>
    </row>
    <row r="2996" spans="5:6" x14ac:dyDescent="0.25">
      <c r="E2996" s="24">
        <f t="shared" ca="1" si="92"/>
        <v>0.81533124350737962</v>
      </c>
      <c r="F2996" s="24">
        <f t="shared" ca="1" si="93"/>
        <v>4.0832162912342573</v>
      </c>
    </row>
    <row r="2997" spans="5:6" x14ac:dyDescent="0.25">
      <c r="E2997" s="24">
        <f t="shared" ca="1" si="92"/>
        <v>0.2054664446550577</v>
      </c>
      <c r="F2997" s="24">
        <f t="shared" ca="1" si="93"/>
        <v>31.649450894571988</v>
      </c>
    </row>
    <row r="2998" spans="5:6" x14ac:dyDescent="0.25">
      <c r="E2998" s="24">
        <f t="shared" ca="1" si="92"/>
        <v>0.6647936633013467</v>
      </c>
      <c r="F2998" s="24">
        <f t="shared" ca="1" si="93"/>
        <v>8.1655713444633804</v>
      </c>
    </row>
    <row r="2999" spans="5:6" x14ac:dyDescent="0.25">
      <c r="E2999" s="24">
        <f t="shared" ca="1" si="92"/>
        <v>0.63549783490245171</v>
      </c>
      <c r="F2999" s="24">
        <f t="shared" ca="1" si="93"/>
        <v>9.0669319055651219</v>
      </c>
    </row>
    <row r="3000" spans="5:6" x14ac:dyDescent="0.25">
      <c r="E3000" s="24">
        <f t="shared" ca="1" si="92"/>
        <v>0.21674064081432498</v>
      </c>
      <c r="F3000" s="24">
        <f t="shared" ca="1" si="93"/>
        <v>30.581076877755571</v>
      </c>
    </row>
    <row r="3001" spans="5:6" x14ac:dyDescent="0.25">
      <c r="E3001" s="24">
        <f t="shared" ca="1" si="92"/>
        <v>0.33492064473529493</v>
      </c>
      <c r="F3001" s="24">
        <f t="shared" ca="1" si="93"/>
        <v>21.877233132101541</v>
      </c>
    </row>
    <row r="3002" spans="5:6" x14ac:dyDescent="0.25">
      <c r="E3002" s="24">
        <f t="shared" ca="1" si="92"/>
        <v>0.77893626030330798</v>
      </c>
      <c r="F3002" s="24">
        <f t="shared" ca="1" si="93"/>
        <v>4.9965211783896155</v>
      </c>
    </row>
    <row r="3003" spans="5:6" x14ac:dyDescent="0.25">
      <c r="E3003" s="24">
        <f t="shared" ca="1" si="92"/>
        <v>0.47800097243144346</v>
      </c>
      <c r="F3003" s="24">
        <f t="shared" ca="1" si="93"/>
        <v>14.762850242346914</v>
      </c>
    </row>
    <row r="3004" spans="5:6" x14ac:dyDescent="0.25">
      <c r="E3004" s="24">
        <f t="shared" ca="1" si="92"/>
        <v>0.40829879867641028</v>
      </c>
      <c r="F3004" s="24">
        <f t="shared" ca="1" si="93"/>
        <v>17.915120458361482</v>
      </c>
    </row>
    <row r="3005" spans="5:6" x14ac:dyDescent="0.25">
      <c r="E3005" s="24">
        <f t="shared" ca="1" si="92"/>
        <v>0.88642857830868393</v>
      </c>
      <c r="F3005" s="24">
        <f t="shared" ca="1" si="93"/>
        <v>2.4110944527426641</v>
      </c>
    </row>
    <row r="3006" spans="5:6" x14ac:dyDescent="0.25">
      <c r="E3006" s="24">
        <f t="shared" ca="1" si="92"/>
        <v>0.54556774571254685</v>
      </c>
      <c r="F3006" s="24">
        <f t="shared" ca="1" si="93"/>
        <v>12.11856582592282</v>
      </c>
    </row>
    <row r="3007" spans="5:6" x14ac:dyDescent="0.25">
      <c r="E3007" s="24">
        <f t="shared" ca="1" si="92"/>
        <v>0.85417114084947932</v>
      </c>
      <c r="F3007" s="24">
        <f t="shared" ca="1" si="93"/>
        <v>3.152474122992373</v>
      </c>
    </row>
    <row r="3008" spans="5:6" x14ac:dyDescent="0.25">
      <c r="E3008" s="24">
        <f t="shared" ca="1" si="92"/>
        <v>5.1633074024906134E-2</v>
      </c>
      <c r="F3008" s="24">
        <f t="shared" ca="1" si="93"/>
        <v>59.27185684705784</v>
      </c>
    </row>
    <row r="3009" spans="5:6" x14ac:dyDescent="0.25">
      <c r="E3009" s="24">
        <f t="shared" ca="1" si="92"/>
        <v>0.57615387297156029</v>
      </c>
      <c r="F3009" s="24">
        <f t="shared" ca="1" si="93"/>
        <v>11.027610267726208</v>
      </c>
    </row>
    <row r="3010" spans="5:6" x14ac:dyDescent="0.25">
      <c r="E3010" s="24">
        <f t="shared" ca="1" si="92"/>
        <v>0.18853585755502444</v>
      </c>
      <c r="F3010" s="24">
        <f t="shared" ca="1" si="93"/>
        <v>33.369341288571974</v>
      </c>
    </row>
    <row r="3011" spans="5:6" x14ac:dyDescent="0.25">
      <c r="E3011" s="24">
        <f t="shared" ca="1" si="92"/>
        <v>0.80202316404146878</v>
      </c>
      <c r="F3011" s="24">
        <f t="shared" ca="1" si="93"/>
        <v>4.4123557737599945</v>
      </c>
    </row>
    <row r="3012" spans="5:6" x14ac:dyDescent="0.25">
      <c r="E3012" s="24">
        <f t="shared" ref="E3012:E3075" ca="1" si="94">RAND()</f>
        <v>0.86844383748426157</v>
      </c>
      <c r="F3012" s="24">
        <f t="shared" ref="F3012:F3075" ca="1" si="95">-LOG(E3012,EXP(1))/$C$3</f>
        <v>2.8210472300200644</v>
      </c>
    </row>
    <row r="3013" spans="5:6" x14ac:dyDescent="0.25">
      <c r="E3013" s="24">
        <f t="shared" ca="1" si="94"/>
        <v>0.7731554580124067</v>
      </c>
      <c r="F3013" s="24">
        <f t="shared" ca="1" si="95"/>
        <v>5.1455028127475089</v>
      </c>
    </row>
    <row r="3014" spans="5:6" x14ac:dyDescent="0.25">
      <c r="E3014" s="24">
        <f t="shared" ca="1" si="94"/>
        <v>4.587059739152477E-2</v>
      </c>
      <c r="F3014" s="24">
        <f t="shared" ca="1" si="95"/>
        <v>61.638618937596419</v>
      </c>
    </row>
    <row r="3015" spans="5:6" x14ac:dyDescent="0.25">
      <c r="E3015" s="24">
        <f t="shared" ca="1" si="94"/>
        <v>6.1457648636184858E-2</v>
      </c>
      <c r="F3015" s="24">
        <f t="shared" ca="1" si="95"/>
        <v>55.7881396290636</v>
      </c>
    </row>
    <row r="3016" spans="5:6" x14ac:dyDescent="0.25">
      <c r="E3016" s="24">
        <f t="shared" ca="1" si="94"/>
        <v>0.98786446049528975</v>
      </c>
      <c r="F3016" s="24">
        <f t="shared" ca="1" si="95"/>
        <v>0.24419552757210139</v>
      </c>
    </row>
    <row r="3017" spans="5:6" x14ac:dyDescent="0.25">
      <c r="E3017" s="24">
        <f t="shared" ca="1" si="94"/>
        <v>0.99844358637969244</v>
      </c>
      <c r="F3017" s="24">
        <f t="shared" ca="1" si="95"/>
        <v>3.1152521804388E-2</v>
      </c>
    </row>
    <row r="3018" spans="5:6" x14ac:dyDescent="0.25">
      <c r="E3018" s="24">
        <f t="shared" ca="1" si="94"/>
        <v>6.9887271606264956E-2</v>
      </c>
      <c r="F3018" s="24">
        <f t="shared" ca="1" si="95"/>
        <v>53.217434813090634</v>
      </c>
    </row>
    <row r="3019" spans="5:6" x14ac:dyDescent="0.25">
      <c r="E3019" s="24">
        <f t="shared" ca="1" si="94"/>
        <v>0.14810225499761009</v>
      </c>
      <c r="F3019" s="24">
        <f t="shared" ca="1" si="95"/>
        <v>38.197046632838472</v>
      </c>
    </row>
    <row r="3020" spans="5:6" x14ac:dyDescent="0.25">
      <c r="E3020" s="24">
        <f t="shared" ca="1" si="94"/>
        <v>0.56330129793189532</v>
      </c>
      <c r="F3020" s="24">
        <f t="shared" ca="1" si="95"/>
        <v>11.478812578533335</v>
      </c>
    </row>
    <row r="3021" spans="5:6" x14ac:dyDescent="0.25">
      <c r="E3021" s="24">
        <f t="shared" ca="1" si="94"/>
        <v>0.15200727494761324</v>
      </c>
      <c r="F3021" s="24">
        <f t="shared" ca="1" si="95"/>
        <v>37.676537955674597</v>
      </c>
    </row>
    <row r="3022" spans="5:6" x14ac:dyDescent="0.25">
      <c r="E3022" s="24">
        <f t="shared" ca="1" si="94"/>
        <v>0.35196405598137748</v>
      </c>
      <c r="F3022" s="24">
        <f t="shared" ca="1" si="95"/>
        <v>20.884524445745324</v>
      </c>
    </row>
    <row r="3023" spans="5:6" x14ac:dyDescent="0.25">
      <c r="E3023" s="24">
        <f t="shared" ca="1" si="94"/>
        <v>0.72888587886762413</v>
      </c>
      <c r="F3023" s="24">
        <f t="shared" ca="1" si="95"/>
        <v>6.3247620798218689</v>
      </c>
    </row>
    <row r="3024" spans="5:6" x14ac:dyDescent="0.25">
      <c r="E3024" s="24">
        <f t="shared" ca="1" si="94"/>
        <v>0.79819388472125774</v>
      </c>
      <c r="F3024" s="24">
        <f t="shared" ca="1" si="95"/>
        <v>4.5080749546657302</v>
      </c>
    </row>
    <row r="3025" spans="5:6" x14ac:dyDescent="0.25">
      <c r="E3025" s="24">
        <f t="shared" ca="1" si="94"/>
        <v>0.98565235484639702</v>
      </c>
      <c r="F3025" s="24">
        <f t="shared" ca="1" si="95"/>
        <v>0.2890313568517186</v>
      </c>
    </row>
    <row r="3026" spans="5:6" x14ac:dyDescent="0.25">
      <c r="E3026" s="24">
        <f t="shared" ca="1" si="94"/>
        <v>0.93204410717604536</v>
      </c>
      <c r="F3026" s="24">
        <f t="shared" ca="1" si="95"/>
        <v>1.4075028024033271</v>
      </c>
    </row>
    <row r="3027" spans="5:6" x14ac:dyDescent="0.25">
      <c r="E3027" s="24">
        <f t="shared" ca="1" si="94"/>
        <v>0.90932842935820013</v>
      </c>
      <c r="F3027" s="24">
        <f t="shared" ca="1" si="95"/>
        <v>1.9009788327193318</v>
      </c>
    </row>
    <row r="3028" spans="5:6" x14ac:dyDescent="0.25">
      <c r="E3028" s="24">
        <f t="shared" ca="1" si="94"/>
        <v>0.39664051641394671</v>
      </c>
      <c r="F3028" s="24">
        <f t="shared" ca="1" si="95"/>
        <v>18.49449817449355</v>
      </c>
    </row>
    <row r="3029" spans="5:6" x14ac:dyDescent="0.25">
      <c r="E3029" s="24">
        <f t="shared" ca="1" si="94"/>
        <v>0.97185998275989416</v>
      </c>
      <c r="F3029" s="24">
        <f t="shared" ca="1" si="95"/>
        <v>0.57087071113071353</v>
      </c>
    </row>
    <row r="3030" spans="5:6" x14ac:dyDescent="0.25">
      <c r="E3030" s="24">
        <f t="shared" ca="1" si="94"/>
        <v>0.37348293266935939</v>
      </c>
      <c r="F3030" s="24">
        <f t="shared" ca="1" si="95"/>
        <v>19.697659422354189</v>
      </c>
    </row>
    <row r="3031" spans="5:6" x14ac:dyDescent="0.25">
      <c r="E3031" s="24">
        <f t="shared" ca="1" si="94"/>
        <v>0.63952940954824178</v>
      </c>
      <c r="F3031" s="24">
        <f t="shared" ca="1" si="95"/>
        <v>8.9404534134629401</v>
      </c>
    </row>
    <row r="3032" spans="5:6" x14ac:dyDescent="0.25">
      <c r="E3032" s="24">
        <f t="shared" ca="1" si="94"/>
        <v>0.40886019564088794</v>
      </c>
      <c r="F3032" s="24">
        <f t="shared" ca="1" si="95"/>
        <v>17.887640026440391</v>
      </c>
    </row>
    <row r="3033" spans="5:6" x14ac:dyDescent="0.25">
      <c r="E3033" s="24">
        <f t="shared" ca="1" si="94"/>
        <v>0.52583439238431329</v>
      </c>
      <c r="F3033" s="24">
        <f t="shared" ca="1" si="95"/>
        <v>12.855379183876773</v>
      </c>
    </row>
    <row r="3034" spans="5:6" x14ac:dyDescent="0.25">
      <c r="E3034" s="24">
        <f t="shared" ca="1" si="94"/>
        <v>0.25870420009742501</v>
      </c>
      <c r="F3034" s="24">
        <f t="shared" ca="1" si="95"/>
        <v>27.041399090481828</v>
      </c>
    </row>
    <row r="3035" spans="5:6" x14ac:dyDescent="0.25">
      <c r="E3035" s="24">
        <f t="shared" ca="1" si="94"/>
        <v>0.43813900053016097</v>
      </c>
      <c r="F3035" s="24">
        <f t="shared" ca="1" si="95"/>
        <v>16.504381322857107</v>
      </c>
    </row>
    <row r="3036" spans="5:6" x14ac:dyDescent="0.25">
      <c r="E3036" s="24">
        <f t="shared" ca="1" si="94"/>
        <v>4.3723836567368002E-2</v>
      </c>
      <c r="F3036" s="24">
        <f t="shared" ca="1" si="95"/>
        <v>62.597237327637721</v>
      </c>
    </row>
    <row r="3037" spans="5:6" x14ac:dyDescent="0.25">
      <c r="E3037" s="24">
        <f t="shared" ca="1" si="94"/>
        <v>0.28607584946480358</v>
      </c>
      <c r="F3037" s="24">
        <f t="shared" ca="1" si="95"/>
        <v>25.029965908095885</v>
      </c>
    </row>
    <row r="3038" spans="5:6" x14ac:dyDescent="0.25">
      <c r="E3038" s="24">
        <f t="shared" ca="1" si="94"/>
        <v>0.60925110322495157</v>
      </c>
      <c r="F3038" s="24">
        <f t="shared" ca="1" si="95"/>
        <v>9.9104955137316608</v>
      </c>
    </row>
    <row r="3039" spans="5:6" x14ac:dyDescent="0.25">
      <c r="E3039" s="24">
        <f t="shared" ca="1" si="94"/>
        <v>0.79592813455747213</v>
      </c>
      <c r="F3039" s="24">
        <f t="shared" ca="1" si="95"/>
        <v>4.5649276086557062</v>
      </c>
    </row>
    <row r="3040" spans="5:6" x14ac:dyDescent="0.25">
      <c r="E3040" s="24">
        <f t="shared" ca="1" si="94"/>
        <v>0.69516736499275356</v>
      </c>
      <c r="F3040" s="24">
        <f t="shared" ca="1" si="95"/>
        <v>7.2720529893782571</v>
      </c>
    </row>
    <row r="3041" spans="5:6" x14ac:dyDescent="0.25">
      <c r="E3041" s="24">
        <f t="shared" ca="1" si="94"/>
        <v>0.49157139384479631</v>
      </c>
      <c r="F3041" s="24">
        <f t="shared" ca="1" si="95"/>
        <v>14.202961857681901</v>
      </c>
    </row>
    <row r="3042" spans="5:6" x14ac:dyDescent="0.25">
      <c r="E3042" s="24">
        <f t="shared" ca="1" si="94"/>
        <v>0.16776800536984715</v>
      </c>
      <c r="F3042" s="24">
        <f t="shared" ca="1" si="95"/>
        <v>35.703463486914849</v>
      </c>
    </row>
    <row r="3043" spans="5:6" x14ac:dyDescent="0.25">
      <c r="E3043" s="24">
        <f t="shared" ca="1" si="94"/>
        <v>0.29864854804431828</v>
      </c>
      <c r="F3043" s="24">
        <f t="shared" ca="1" si="95"/>
        <v>24.16975643091396</v>
      </c>
    </row>
    <row r="3044" spans="5:6" x14ac:dyDescent="0.25">
      <c r="E3044" s="24">
        <f t="shared" ca="1" si="94"/>
        <v>0.82920346976973469</v>
      </c>
      <c r="F3044" s="24">
        <f t="shared" ca="1" si="95"/>
        <v>3.7457942790114296</v>
      </c>
    </row>
    <row r="3045" spans="5:6" x14ac:dyDescent="0.25">
      <c r="E3045" s="24">
        <f t="shared" ca="1" si="94"/>
        <v>0.78318942794050661</v>
      </c>
      <c r="F3045" s="24">
        <f t="shared" ca="1" si="95"/>
        <v>4.8876137280145766</v>
      </c>
    </row>
    <row r="3046" spans="5:6" x14ac:dyDescent="0.25">
      <c r="E3046" s="24">
        <f t="shared" ca="1" si="94"/>
        <v>0.54260467996271666</v>
      </c>
      <c r="F3046" s="24">
        <f t="shared" ca="1" si="95"/>
        <v>12.227485074499809</v>
      </c>
    </row>
    <row r="3047" spans="5:6" x14ac:dyDescent="0.25">
      <c r="E3047" s="24">
        <f t="shared" ca="1" si="94"/>
        <v>0.29120446952708678</v>
      </c>
      <c r="F3047" s="24">
        <f t="shared" ca="1" si="95"/>
        <v>24.674592282533705</v>
      </c>
    </row>
    <row r="3048" spans="5:6" x14ac:dyDescent="0.25">
      <c r="E3048" s="24">
        <f t="shared" ca="1" si="94"/>
        <v>0.64133634066124712</v>
      </c>
      <c r="F3048" s="24">
        <f t="shared" ca="1" si="95"/>
        <v>8.884024945097007</v>
      </c>
    </row>
    <row r="3049" spans="5:6" x14ac:dyDescent="0.25">
      <c r="E3049" s="24">
        <f t="shared" ca="1" si="94"/>
        <v>0.80623592593487547</v>
      </c>
      <c r="F3049" s="24">
        <f t="shared" ca="1" si="95"/>
        <v>4.3075773445864343</v>
      </c>
    </row>
    <row r="3050" spans="5:6" x14ac:dyDescent="0.25">
      <c r="E3050" s="24">
        <f t="shared" ca="1" si="94"/>
        <v>0.8195578134284156</v>
      </c>
      <c r="F3050" s="24">
        <f t="shared" ca="1" si="95"/>
        <v>3.9798067217802129</v>
      </c>
    </row>
    <row r="3051" spans="5:6" x14ac:dyDescent="0.25">
      <c r="E3051" s="24">
        <f t="shared" ca="1" si="94"/>
        <v>0.58780995770894851</v>
      </c>
      <c r="F3051" s="24">
        <f t="shared" ca="1" si="95"/>
        <v>10.627031689990481</v>
      </c>
    </row>
    <row r="3052" spans="5:6" x14ac:dyDescent="0.25">
      <c r="E3052" s="24">
        <f t="shared" ca="1" si="94"/>
        <v>0.66522268357857861</v>
      </c>
      <c r="F3052" s="24">
        <f t="shared" ca="1" si="95"/>
        <v>8.1526686371209269</v>
      </c>
    </row>
    <row r="3053" spans="5:6" x14ac:dyDescent="0.25">
      <c r="E3053" s="24">
        <f t="shared" ca="1" si="94"/>
        <v>0.33970065175382236</v>
      </c>
      <c r="F3053" s="24">
        <f t="shared" ca="1" si="95"/>
        <v>21.593809704030722</v>
      </c>
    </row>
    <row r="3054" spans="5:6" x14ac:dyDescent="0.25">
      <c r="E3054" s="24">
        <f t="shared" ca="1" si="94"/>
        <v>0.83441147856818387</v>
      </c>
      <c r="F3054" s="24">
        <f t="shared" ca="1" si="95"/>
        <v>3.6205723743383533</v>
      </c>
    </row>
    <row r="3055" spans="5:6" x14ac:dyDescent="0.25">
      <c r="E3055" s="24">
        <f t="shared" ca="1" si="94"/>
        <v>0.94548557356260654</v>
      </c>
      <c r="F3055" s="24">
        <f t="shared" ca="1" si="95"/>
        <v>1.1211329799666032</v>
      </c>
    </row>
    <row r="3056" spans="5:6" x14ac:dyDescent="0.25">
      <c r="E3056" s="24">
        <f t="shared" ca="1" si="94"/>
        <v>0.16647285862273709</v>
      </c>
      <c r="F3056" s="24">
        <f t="shared" ca="1" si="95"/>
        <v>35.858459882485455</v>
      </c>
    </row>
    <row r="3057" spans="5:6" x14ac:dyDescent="0.25">
      <c r="E3057" s="24">
        <f t="shared" ca="1" si="94"/>
        <v>0.74132794261468304</v>
      </c>
      <c r="F3057" s="24">
        <f t="shared" ca="1" si="95"/>
        <v>5.9862436791813582</v>
      </c>
    </row>
    <row r="3058" spans="5:6" x14ac:dyDescent="0.25">
      <c r="E3058" s="24">
        <f t="shared" ca="1" si="94"/>
        <v>0.66937325130813785</v>
      </c>
      <c r="F3058" s="24">
        <f t="shared" ca="1" si="95"/>
        <v>8.0282690041670719</v>
      </c>
    </row>
    <row r="3059" spans="5:6" x14ac:dyDescent="0.25">
      <c r="E3059" s="24">
        <f t="shared" ca="1" si="94"/>
        <v>9.48365264736859E-2</v>
      </c>
      <c r="F3059" s="24">
        <f t="shared" ca="1" si="95"/>
        <v>47.112012871498905</v>
      </c>
    </row>
    <row r="3060" spans="5:6" x14ac:dyDescent="0.25">
      <c r="E3060" s="24">
        <f t="shared" ca="1" si="94"/>
        <v>0.22781311464015697</v>
      </c>
      <c r="F3060" s="24">
        <f t="shared" ca="1" si="95"/>
        <v>29.5845931754776</v>
      </c>
    </row>
    <row r="3061" spans="5:6" x14ac:dyDescent="0.25">
      <c r="E3061" s="24">
        <f t="shared" ca="1" si="94"/>
        <v>0.68272533909555166</v>
      </c>
      <c r="F3061" s="24">
        <f t="shared" ca="1" si="95"/>
        <v>7.6332527848647906</v>
      </c>
    </row>
    <row r="3062" spans="5:6" x14ac:dyDescent="0.25">
      <c r="E3062" s="24">
        <f t="shared" ca="1" si="94"/>
        <v>0.38497422274406834</v>
      </c>
      <c r="F3062" s="24">
        <f t="shared" ca="1" si="95"/>
        <v>19.091578016947537</v>
      </c>
    </row>
    <row r="3063" spans="5:6" x14ac:dyDescent="0.25">
      <c r="E3063" s="24">
        <f t="shared" ca="1" si="94"/>
        <v>0.46570473398096524</v>
      </c>
      <c r="F3063" s="24">
        <f t="shared" ca="1" si="95"/>
        <v>15.284069274877004</v>
      </c>
    </row>
    <row r="3064" spans="5:6" x14ac:dyDescent="0.25">
      <c r="E3064" s="24">
        <f t="shared" ca="1" si="94"/>
        <v>0.6558991210877696</v>
      </c>
      <c r="F3064" s="24">
        <f t="shared" ca="1" si="95"/>
        <v>8.4349656138568818</v>
      </c>
    </row>
    <row r="3065" spans="5:6" x14ac:dyDescent="0.25">
      <c r="E3065" s="24">
        <f t="shared" ca="1" si="94"/>
        <v>0.21875843280830509</v>
      </c>
      <c r="F3065" s="24">
        <f t="shared" ca="1" si="95"/>
        <v>30.395744090132428</v>
      </c>
    </row>
    <row r="3066" spans="5:6" x14ac:dyDescent="0.25">
      <c r="E3066" s="24">
        <f t="shared" ca="1" si="94"/>
        <v>0.1990200504838705</v>
      </c>
      <c r="F3066" s="24">
        <f t="shared" ca="1" si="95"/>
        <v>32.286994062657101</v>
      </c>
    </row>
    <row r="3067" spans="5:6" x14ac:dyDescent="0.25">
      <c r="E3067" s="24">
        <f t="shared" ca="1" si="94"/>
        <v>0.29336991051106254</v>
      </c>
      <c r="F3067" s="24">
        <f t="shared" ca="1" si="95"/>
        <v>24.526419460553672</v>
      </c>
    </row>
    <row r="3068" spans="5:6" x14ac:dyDescent="0.25">
      <c r="E3068" s="24">
        <f t="shared" ca="1" si="94"/>
        <v>0.89486951699620332</v>
      </c>
      <c r="F3068" s="24">
        <f t="shared" ca="1" si="95"/>
        <v>2.2215472480305349</v>
      </c>
    </row>
    <row r="3069" spans="5:6" x14ac:dyDescent="0.25">
      <c r="E3069" s="24">
        <f t="shared" ca="1" si="94"/>
        <v>0.75582569885684991</v>
      </c>
      <c r="F3069" s="24">
        <f t="shared" ca="1" si="95"/>
        <v>5.5988897290525905</v>
      </c>
    </row>
    <row r="3070" spans="5:6" x14ac:dyDescent="0.25">
      <c r="E3070" s="24">
        <f t="shared" ca="1" si="94"/>
        <v>0.96349930026571162</v>
      </c>
      <c r="F3070" s="24">
        <f t="shared" ca="1" si="95"/>
        <v>0.74367034740211313</v>
      </c>
    </row>
    <row r="3071" spans="5:6" x14ac:dyDescent="0.25">
      <c r="E3071" s="24">
        <f t="shared" ca="1" si="94"/>
        <v>0.65774178031735719</v>
      </c>
      <c r="F3071" s="24">
        <f t="shared" ca="1" si="95"/>
        <v>8.3788571161340535</v>
      </c>
    </row>
    <row r="3072" spans="5:6" x14ac:dyDescent="0.25">
      <c r="E3072" s="24">
        <f t="shared" ca="1" si="94"/>
        <v>0.10220233587356875</v>
      </c>
      <c r="F3072" s="24">
        <f t="shared" ca="1" si="95"/>
        <v>45.616014911359287</v>
      </c>
    </row>
    <row r="3073" spans="5:6" x14ac:dyDescent="0.25">
      <c r="E3073" s="24">
        <f t="shared" ca="1" si="94"/>
        <v>0.12628975136468656</v>
      </c>
      <c r="F3073" s="24">
        <f t="shared" ca="1" si="95"/>
        <v>41.383527961817009</v>
      </c>
    </row>
    <row r="3074" spans="5:6" x14ac:dyDescent="0.25">
      <c r="E3074" s="24">
        <f t="shared" ca="1" si="94"/>
        <v>6.0484041081632967E-2</v>
      </c>
      <c r="F3074" s="24">
        <f t="shared" ca="1" si="95"/>
        <v>56.107514650341244</v>
      </c>
    </row>
    <row r="3075" spans="5:6" x14ac:dyDescent="0.25">
      <c r="E3075" s="24">
        <f t="shared" ca="1" si="94"/>
        <v>0.5886976067911579</v>
      </c>
      <c r="F3075" s="24">
        <f t="shared" ca="1" si="95"/>
        <v>10.596852563993474</v>
      </c>
    </row>
    <row r="3076" spans="5:6" x14ac:dyDescent="0.25">
      <c r="E3076" s="24">
        <f t="shared" ref="E3076:E3139" ca="1" si="96">RAND()</f>
        <v>0.12958034534794916</v>
      </c>
      <c r="F3076" s="24">
        <f t="shared" ref="F3076:F3139" ca="1" si="97">-LOG(E3076,EXP(1))/$C$3</f>
        <v>40.869083256615227</v>
      </c>
    </row>
    <row r="3077" spans="5:6" x14ac:dyDescent="0.25">
      <c r="E3077" s="24">
        <f t="shared" ca="1" si="96"/>
        <v>0.1344836412563597</v>
      </c>
      <c r="F3077" s="24">
        <f t="shared" ca="1" si="97"/>
        <v>40.126254273681901</v>
      </c>
    </row>
    <row r="3078" spans="5:6" x14ac:dyDescent="0.25">
      <c r="E3078" s="24">
        <f t="shared" ca="1" si="96"/>
        <v>0.10434679938720504</v>
      </c>
      <c r="F3078" s="24">
        <f t="shared" ca="1" si="97"/>
        <v>45.200706356592136</v>
      </c>
    </row>
    <row r="3079" spans="5:6" x14ac:dyDescent="0.25">
      <c r="E3079" s="24">
        <f t="shared" ca="1" si="96"/>
        <v>0.45531991691379536</v>
      </c>
      <c r="F3079" s="24">
        <f t="shared" ca="1" si="97"/>
        <v>15.735099860076886</v>
      </c>
    </row>
    <row r="3080" spans="5:6" x14ac:dyDescent="0.25">
      <c r="E3080" s="24">
        <f t="shared" ca="1" si="96"/>
        <v>0.93337384419387293</v>
      </c>
      <c r="F3080" s="24">
        <f t="shared" ca="1" si="97"/>
        <v>1.3789893587092787</v>
      </c>
    </row>
    <row r="3081" spans="5:6" x14ac:dyDescent="0.25">
      <c r="E3081" s="24">
        <f t="shared" ca="1" si="96"/>
        <v>0.42557259725417407</v>
      </c>
      <c r="F3081" s="24">
        <f t="shared" ca="1" si="97"/>
        <v>17.086394583569728</v>
      </c>
    </row>
    <row r="3082" spans="5:6" x14ac:dyDescent="0.25">
      <c r="E3082" s="24">
        <f t="shared" ca="1" si="96"/>
        <v>0.74541728605078039</v>
      </c>
      <c r="F3082" s="24">
        <f t="shared" ca="1" si="97"/>
        <v>5.8762220380862624</v>
      </c>
    </row>
    <row r="3083" spans="5:6" x14ac:dyDescent="0.25">
      <c r="E3083" s="24">
        <f t="shared" ca="1" si="96"/>
        <v>0.46475495037231618</v>
      </c>
      <c r="F3083" s="24">
        <f t="shared" ca="1" si="97"/>
        <v>15.324900014972558</v>
      </c>
    </row>
    <row r="3084" spans="5:6" x14ac:dyDescent="0.25">
      <c r="E3084" s="24">
        <f t="shared" ca="1" si="96"/>
        <v>0.13367040094019034</v>
      </c>
      <c r="F3084" s="24">
        <f t="shared" ca="1" si="97"/>
        <v>40.247564070510151</v>
      </c>
    </row>
    <row r="3085" spans="5:6" x14ac:dyDescent="0.25">
      <c r="E3085" s="24">
        <f t="shared" ca="1" si="96"/>
        <v>0.93598820149942841</v>
      </c>
      <c r="F3085" s="24">
        <f t="shared" ca="1" si="97"/>
        <v>1.3230481563929013</v>
      </c>
    </row>
    <row r="3086" spans="5:6" x14ac:dyDescent="0.25">
      <c r="E3086" s="24">
        <f t="shared" ca="1" si="96"/>
        <v>7.2423119583284845E-2</v>
      </c>
      <c r="F3086" s="24">
        <f t="shared" ca="1" si="97"/>
        <v>52.504593986100026</v>
      </c>
    </row>
    <row r="3087" spans="5:6" x14ac:dyDescent="0.25">
      <c r="E3087" s="24">
        <f t="shared" ca="1" si="96"/>
        <v>0.67737887501602345</v>
      </c>
      <c r="F3087" s="24">
        <f t="shared" ca="1" si="97"/>
        <v>7.7904904895181435</v>
      </c>
    </row>
    <row r="3088" spans="5:6" x14ac:dyDescent="0.25">
      <c r="E3088" s="24">
        <f t="shared" ca="1" si="96"/>
        <v>0.90341243200264354</v>
      </c>
      <c r="F3088" s="24">
        <f t="shared" ca="1" si="97"/>
        <v>2.0315218901473484</v>
      </c>
    </row>
    <row r="3089" spans="5:6" x14ac:dyDescent="0.25">
      <c r="E3089" s="24">
        <f t="shared" ca="1" si="96"/>
        <v>0.84079588903129088</v>
      </c>
      <c r="F3089" s="24">
        <f t="shared" ca="1" si="97"/>
        <v>3.4681269757037829</v>
      </c>
    </row>
    <row r="3090" spans="5:6" x14ac:dyDescent="0.25">
      <c r="E3090" s="24">
        <f t="shared" ca="1" si="96"/>
        <v>6.5992061396693447E-2</v>
      </c>
      <c r="F3090" s="24">
        <f t="shared" ca="1" si="97"/>
        <v>54.364416521168735</v>
      </c>
    </row>
    <row r="3091" spans="5:6" x14ac:dyDescent="0.25">
      <c r="E3091" s="24">
        <f t="shared" ca="1" si="96"/>
        <v>0.71366350582853033</v>
      </c>
      <c r="F3091" s="24">
        <f t="shared" ca="1" si="97"/>
        <v>6.7468741616447963</v>
      </c>
    </row>
    <row r="3092" spans="5:6" x14ac:dyDescent="0.25">
      <c r="E3092" s="24">
        <f t="shared" ca="1" si="96"/>
        <v>2.1485940210939858E-2</v>
      </c>
      <c r="F3092" s="24">
        <f t="shared" ca="1" si="97"/>
        <v>76.807130028803314</v>
      </c>
    </row>
    <row r="3093" spans="5:6" x14ac:dyDescent="0.25">
      <c r="E3093" s="24">
        <f t="shared" ca="1" si="96"/>
        <v>0.97526414660432015</v>
      </c>
      <c r="F3093" s="24">
        <f t="shared" ca="1" si="97"/>
        <v>0.50093850164403397</v>
      </c>
    </row>
    <row r="3094" spans="5:6" x14ac:dyDescent="0.25">
      <c r="E3094" s="24">
        <f t="shared" ca="1" si="96"/>
        <v>0.68609508241239847</v>
      </c>
      <c r="F3094" s="24">
        <f t="shared" ca="1" si="97"/>
        <v>7.5347811352241267</v>
      </c>
    </row>
    <row r="3095" spans="5:6" x14ac:dyDescent="0.25">
      <c r="E3095" s="24">
        <f t="shared" ca="1" si="96"/>
        <v>0.52203759627941659</v>
      </c>
      <c r="F3095" s="24">
        <f t="shared" ca="1" si="97"/>
        <v>13.000313403385624</v>
      </c>
    </row>
    <row r="3096" spans="5:6" x14ac:dyDescent="0.25">
      <c r="E3096" s="24">
        <f t="shared" ca="1" si="96"/>
        <v>0.94697321574467741</v>
      </c>
      <c r="F3096" s="24">
        <f t="shared" ca="1" si="97"/>
        <v>1.0896893892918809</v>
      </c>
    </row>
    <row r="3097" spans="5:6" x14ac:dyDescent="0.25">
      <c r="E3097" s="24">
        <f t="shared" ca="1" si="96"/>
        <v>0.84591071357486558</v>
      </c>
      <c r="F3097" s="24">
        <f t="shared" ca="1" si="97"/>
        <v>3.346829289104297</v>
      </c>
    </row>
    <row r="3098" spans="5:6" x14ac:dyDescent="0.25">
      <c r="E3098" s="24">
        <f t="shared" ca="1" si="96"/>
        <v>0.70293246099644002</v>
      </c>
      <c r="F3098" s="24">
        <f t="shared" ca="1" si="97"/>
        <v>7.0498892867605942</v>
      </c>
    </row>
    <row r="3099" spans="5:6" x14ac:dyDescent="0.25">
      <c r="E3099" s="24">
        <f t="shared" ca="1" si="96"/>
        <v>0.46670314042860084</v>
      </c>
      <c r="F3099" s="24">
        <f t="shared" ca="1" si="97"/>
        <v>15.241237940795829</v>
      </c>
    </row>
    <row r="3100" spans="5:6" x14ac:dyDescent="0.25">
      <c r="E3100" s="24">
        <f t="shared" ca="1" si="96"/>
        <v>0.65282387817794651</v>
      </c>
      <c r="F3100" s="24">
        <f t="shared" ca="1" si="97"/>
        <v>8.5289579581996957</v>
      </c>
    </row>
    <row r="3101" spans="5:6" x14ac:dyDescent="0.25">
      <c r="E3101" s="24">
        <f t="shared" ca="1" si="96"/>
        <v>0.73854844507488882</v>
      </c>
      <c r="F3101" s="24">
        <f t="shared" ca="1" si="97"/>
        <v>6.0613715974658566</v>
      </c>
    </row>
    <row r="3102" spans="5:6" x14ac:dyDescent="0.25">
      <c r="E3102" s="24">
        <f t="shared" ca="1" si="96"/>
        <v>0.11209637608140621</v>
      </c>
      <c r="F3102" s="24">
        <f t="shared" ca="1" si="97"/>
        <v>43.767925539573987</v>
      </c>
    </row>
    <row r="3103" spans="5:6" x14ac:dyDescent="0.25">
      <c r="E3103" s="24">
        <f t="shared" ca="1" si="96"/>
        <v>0.40722621009397075</v>
      </c>
      <c r="F3103" s="24">
        <f t="shared" ca="1" si="97"/>
        <v>17.967728983635578</v>
      </c>
    </row>
    <row r="3104" spans="5:6" x14ac:dyDescent="0.25">
      <c r="E3104" s="24">
        <f t="shared" ca="1" si="96"/>
        <v>0.92678057343466336</v>
      </c>
      <c r="F3104" s="24">
        <f t="shared" ca="1" si="97"/>
        <v>1.5207689509413882</v>
      </c>
    </row>
    <row r="3105" spans="5:6" x14ac:dyDescent="0.25">
      <c r="E3105" s="24">
        <f t="shared" ca="1" si="96"/>
        <v>9.0196983958882315E-3</v>
      </c>
      <c r="F3105" s="24">
        <f t="shared" ca="1" si="97"/>
        <v>94.166887654591747</v>
      </c>
    </row>
    <row r="3106" spans="5:6" x14ac:dyDescent="0.25">
      <c r="E3106" s="24">
        <f t="shared" ca="1" si="96"/>
        <v>0.74273821426003661</v>
      </c>
      <c r="F3106" s="24">
        <f t="shared" ca="1" si="97"/>
        <v>5.9482326494621329</v>
      </c>
    </row>
    <row r="3107" spans="5:6" x14ac:dyDescent="0.25">
      <c r="E3107" s="24">
        <f t="shared" ca="1" si="96"/>
        <v>0.80285512750199228</v>
      </c>
      <c r="F3107" s="24">
        <f t="shared" ca="1" si="97"/>
        <v>4.3916199076339888</v>
      </c>
    </row>
    <row r="3108" spans="5:6" x14ac:dyDescent="0.25">
      <c r="E3108" s="24">
        <f t="shared" ca="1" si="96"/>
        <v>0.37518559716026267</v>
      </c>
      <c r="F3108" s="24">
        <f t="shared" ca="1" si="97"/>
        <v>19.606688993727683</v>
      </c>
    </row>
    <row r="3109" spans="5:6" x14ac:dyDescent="0.25">
      <c r="E3109" s="24">
        <f t="shared" ca="1" si="96"/>
        <v>0.26219493938839633</v>
      </c>
      <c r="F3109" s="24">
        <f t="shared" ca="1" si="97"/>
        <v>26.773340168339892</v>
      </c>
    </row>
    <row r="3110" spans="5:6" x14ac:dyDescent="0.25">
      <c r="E3110" s="24">
        <f t="shared" ca="1" si="96"/>
        <v>0.14402756906700598</v>
      </c>
      <c r="F3110" s="24">
        <f t="shared" ca="1" si="97"/>
        <v>38.755010917529908</v>
      </c>
    </row>
    <row r="3111" spans="5:6" x14ac:dyDescent="0.25">
      <c r="E3111" s="24">
        <f t="shared" ca="1" si="96"/>
        <v>0.73376906380498874</v>
      </c>
      <c r="F3111" s="24">
        <f t="shared" ca="1" si="97"/>
        <v>6.1912185368350086</v>
      </c>
    </row>
    <row r="3112" spans="5:6" x14ac:dyDescent="0.25">
      <c r="E3112" s="24">
        <f t="shared" ca="1" si="96"/>
        <v>0.51227944679911008</v>
      </c>
      <c r="F3112" s="24">
        <f t="shared" ca="1" si="97"/>
        <v>13.377700166095558</v>
      </c>
    </row>
    <row r="3113" spans="5:6" x14ac:dyDescent="0.25">
      <c r="E3113" s="24">
        <f t="shared" ca="1" si="96"/>
        <v>0.17837434942092945</v>
      </c>
      <c r="F3113" s="24">
        <f t="shared" ca="1" si="97"/>
        <v>34.477417008931262</v>
      </c>
    </row>
    <row r="3114" spans="5:6" x14ac:dyDescent="0.25">
      <c r="E3114" s="24">
        <f t="shared" ca="1" si="96"/>
        <v>5.2308439422005581E-2</v>
      </c>
      <c r="F3114" s="24">
        <f t="shared" ca="1" si="97"/>
        <v>59.011951106155394</v>
      </c>
    </row>
    <row r="3115" spans="5:6" x14ac:dyDescent="0.25">
      <c r="E3115" s="24">
        <f t="shared" ca="1" si="96"/>
        <v>0.97895094135786498</v>
      </c>
      <c r="F3115" s="24">
        <f t="shared" ca="1" si="97"/>
        <v>0.42547497359564312</v>
      </c>
    </row>
    <row r="3116" spans="5:6" x14ac:dyDescent="0.25">
      <c r="E3116" s="24">
        <f t="shared" ca="1" si="96"/>
        <v>0.76865877617337974</v>
      </c>
      <c r="F3116" s="24">
        <f t="shared" ca="1" si="97"/>
        <v>5.2621626408598647</v>
      </c>
    </row>
    <row r="3117" spans="5:6" x14ac:dyDescent="0.25">
      <c r="E3117" s="24">
        <f t="shared" ca="1" si="96"/>
        <v>0.9192903274710692</v>
      </c>
      <c r="F3117" s="24">
        <f t="shared" ca="1" si="97"/>
        <v>1.6830657958353457</v>
      </c>
    </row>
    <row r="3118" spans="5:6" x14ac:dyDescent="0.25">
      <c r="E3118" s="24">
        <f t="shared" ca="1" si="96"/>
        <v>2.9377088166373744E-2</v>
      </c>
      <c r="F3118" s="24">
        <f t="shared" ca="1" si="97"/>
        <v>70.550804450589794</v>
      </c>
    </row>
    <row r="3119" spans="5:6" x14ac:dyDescent="0.25">
      <c r="E3119" s="24">
        <f t="shared" ca="1" si="96"/>
        <v>0.95907554654394434</v>
      </c>
      <c r="F3119" s="24">
        <f t="shared" ca="1" si="97"/>
        <v>0.83570861652123107</v>
      </c>
    </row>
    <row r="3120" spans="5:6" x14ac:dyDescent="0.25">
      <c r="E3120" s="24">
        <f t="shared" ca="1" si="96"/>
        <v>0.55764738464427654</v>
      </c>
      <c r="F3120" s="24">
        <f t="shared" ca="1" si="97"/>
        <v>11.680568870234904</v>
      </c>
    </row>
    <row r="3121" spans="5:6" x14ac:dyDescent="0.25">
      <c r="E3121" s="24">
        <f t="shared" ca="1" si="96"/>
        <v>9.8465375604261052E-2</v>
      </c>
      <c r="F3121" s="24">
        <f t="shared" ca="1" si="97"/>
        <v>46.361006186171672</v>
      </c>
    </row>
    <row r="3122" spans="5:6" x14ac:dyDescent="0.25">
      <c r="E3122" s="24">
        <f t="shared" ca="1" si="96"/>
        <v>4.9160431819908146E-2</v>
      </c>
      <c r="F3122" s="24">
        <f t="shared" ca="1" si="97"/>
        <v>60.253324207080844</v>
      </c>
    </row>
    <row r="3123" spans="5:6" x14ac:dyDescent="0.25">
      <c r="E3123" s="24">
        <f t="shared" ca="1" si="96"/>
        <v>0.97142272013780173</v>
      </c>
      <c r="F3123" s="24">
        <f t="shared" ca="1" si="97"/>
        <v>0.57987120557900007</v>
      </c>
    </row>
    <row r="3124" spans="5:6" x14ac:dyDescent="0.25">
      <c r="E3124" s="24">
        <f t="shared" ca="1" si="96"/>
        <v>0.44159868524865298</v>
      </c>
      <c r="F3124" s="24">
        <f t="shared" ca="1" si="97"/>
        <v>16.347075225371633</v>
      </c>
    </row>
    <row r="3125" spans="5:6" x14ac:dyDescent="0.25">
      <c r="E3125" s="24">
        <f t="shared" ca="1" si="96"/>
        <v>0.1752960981653594</v>
      </c>
      <c r="F3125" s="24">
        <f t="shared" ca="1" si="97"/>
        <v>34.825574906879325</v>
      </c>
    </row>
    <row r="3126" spans="5:6" x14ac:dyDescent="0.25">
      <c r="E3126" s="24">
        <f t="shared" ca="1" si="96"/>
        <v>0.68306687394254562</v>
      </c>
      <c r="F3126" s="24">
        <f t="shared" ca="1" si="97"/>
        <v>7.6232502427254376</v>
      </c>
    </row>
    <row r="3127" spans="5:6" x14ac:dyDescent="0.25">
      <c r="E3127" s="24">
        <f t="shared" ca="1" si="96"/>
        <v>0.5224289318665396</v>
      </c>
      <c r="F3127" s="24">
        <f t="shared" ca="1" si="97"/>
        <v>12.985326399211168</v>
      </c>
    </row>
    <row r="3128" spans="5:6" x14ac:dyDescent="0.25">
      <c r="E3128" s="24">
        <f t="shared" ca="1" si="96"/>
        <v>0.34750651852926484</v>
      </c>
      <c r="F3128" s="24">
        <f t="shared" ca="1" si="97"/>
        <v>21.139437115912585</v>
      </c>
    </row>
    <row r="3129" spans="5:6" x14ac:dyDescent="0.25">
      <c r="E3129" s="24">
        <f t="shared" ca="1" si="96"/>
        <v>0.28215318223337804</v>
      </c>
      <c r="F3129" s="24">
        <f t="shared" ca="1" si="97"/>
        <v>25.306103122285517</v>
      </c>
    </row>
    <row r="3130" spans="5:6" x14ac:dyDescent="0.25">
      <c r="E3130" s="24">
        <f t="shared" ca="1" si="96"/>
        <v>0.36453663146627913</v>
      </c>
      <c r="F3130" s="24">
        <f t="shared" ca="1" si="97"/>
        <v>20.182564694662414</v>
      </c>
    </row>
    <row r="3131" spans="5:6" x14ac:dyDescent="0.25">
      <c r="E3131" s="24">
        <f t="shared" ca="1" si="96"/>
        <v>0.62315191395630987</v>
      </c>
      <c r="F3131" s="24">
        <f t="shared" ca="1" si="97"/>
        <v>9.45929894585929</v>
      </c>
    </row>
    <row r="3132" spans="5:6" x14ac:dyDescent="0.25">
      <c r="E3132" s="24">
        <f t="shared" ca="1" si="96"/>
        <v>0.35011593470343272</v>
      </c>
      <c r="F3132" s="24">
        <f t="shared" ca="1" si="97"/>
        <v>20.989818746747851</v>
      </c>
    </row>
    <row r="3133" spans="5:6" x14ac:dyDescent="0.25">
      <c r="E3133" s="24">
        <f t="shared" ca="1" si="96"/>
        <v>5.5943354851983651E-2</v>
      </c>
      <c r="F3133" s="24">
        <f t="shared" ca="1" si="97"/>
        <v>57.668312413587799</v>
      </c>
    </row>
    <row r="3134" spans="5:6" x14ac:dyDescent="0.25">
      <c r="E3134" s="24">
        <f t="shared" ca="1" si="96"/>
        <v>3.9325282814867135E-3</v>
      </c>
      <c r="F3134" s="24">
        <f t="shared" ca="1" si="97"/>
        <v>110.76945462651085</v>
      </c>
    </row>
    <row r="3135" spans="5:6" x14ac:dyDescent="0.25">
      <c r="E3135" s="24">
        <f t="shared" ca="1" si="96"/>
        <v>0.31762033626984654</v>
      </c>
      <c r="F3135" s="24">
        <f t="shared" ca="1" si="97"/>
        <v>22.937970411654305</v>
      </c>
    </row>
    <row r="3136" spans="5:6" x14ac:dyDescent="0.25">
      <c r="E3136" s="24">
        <f t="shared" ca="1" si="96"/>
        <v>7.7570267433687556E-2</v>
      </c>
      <c r="F3136" s="24">
        <f t="shared" ca="1" si="97"/>
        <v>51.131421536840826</v>
      </c>
    </row>
    <row r="3137" spans="5:6" x14ac:dyDescent="0.25">
      <c r="E3137" s="24">
        <f t="shared" ca="1" si="96"/>
        <v>0.61300043506898172</v>
      </c>
      <c r="F3137" s="24">
        <f t="shared" ca="1" si="97"/>
        <v>9.7877926661770012</v>
      </c>
    </row>
    <row r="3138" spans="5:6" x14ac:dyDescent="0.25">
      <c r="E3138" s="24">
        <f t="shared" ca="1" si="96"/>
        <v>0.43499406753273906</v>
      </c>
      <c r="F3138" s="24">
        <f t="shared" ca="1" si="97"/>
        <v>16.648457716844433</v>
      </c>
    </row>
    <row r="3139" spans="5:6" x14ac:dyDescent="0.25">
      <c r="E3139" s="24">
        <f t="shared" ca="1" si="96"/>
        <v>0.94199105290524132</v>
      </c>
      <c r="F3139" s="24">
        <f t="shared" ca="1" si="97"/>
        <v>1.1951900485666178</v>
      </c>
    </row>
    <row r="3140" spans="5:6" x14ac:dyDescent="0.25">
      <c r="E3140" s="24">
        <f t="shared" ref="E3140:E3203" ca="1" si="98">RAND()</f>
        <v>0.13544366131117425</v>
      </c>
      <c r="F3140" s="24">
        <f t="shared" ref="F3140:F3203" ca="1" si="99">-LOG(E3140,EXP(1))/$C$3</f>
        <v>39.983990176115086</v>
      </c>
    </row>
    <row r="3141" spans="5:6" x14ac:dyDescent="0.25">
      <c r="E3141" s="24">
        <f t="shared" ca="1" si="98"/>
        <v>3.1297377153687744E-2</v>
      </c>
      <c r="F3141" s="24">
        <f t="shared" ca="1" si="99"/>
        <v>69.284419639079516</v>
      </c>
    </row>
    <row r="3142" spans="5:6" x14ac:dyDescent="0.25">
      <c r="E3142" s="24">
        <f t="shared" ca="1" si="98"/>
        <v>0.42995219264401396</v>
      </c>
      <c r="F3142" s="24">
        <f t="shared" ca="1" si="99"/>
        <v>16.881625127462275</v>
      </c>
    </row>
    <row r="3143" spans="5:6" x14ac:dyDescent="0.25">
      <c r="E3143" s="24">
        <f t="shared" ca="1" si="98"/>
        <v>0.58381495754319446</v>
      </c>
      <c r="F3143" s="24">
        <f t="shared" ca="1" si="99"/>
        <v>10.763423997690413</v>
      </c>
    </row>
    <row r="3144" spans="5:6" x14ac:dyDescent="0.25">
      <c r="E3144" s="24">
        <f t="shared" ca="1" si="98"/>
        <v>0.60298284097551191</v>
      </c>
      <c r="F3144" s="24">
        <f t="shared" ca="1" si="99"/>
        <v>10.117330775070247</v>
      </c>
    </row>
    <row r="3145" spans="5:6" x14ac:dyDescent="0.25">
      <c r="E3145" s="24">
        <f t="shared" ca="1" si="98"/>
        <v>9.6273790961310834E-2</v>
      </c>
      <c r="F3145" s="24">
        <f t="shared" ca="1" si="99"/>
        <v>46.811183150781609</v>
      </c>
    </row>
    <row r="3146" spans="5:6" x14ac:dyDescent="0.25">
      <c r="E3146" s="24">
        <f t="shared" ca="1" si="98"/>
        <v>0.9865979478739324</v>
      </c>
      <c r="F3146" s="24">
        <f t="shared" ca="1" si="99"/>
        <v>0.26985340365407456</v>
      </c>
    </row>
    <row r="3147" spans="5:6" x14ac:dyDescent="0.25">
      <c r="E3147" s="24">
        <f t="shared" ca="1" si="98"/>
        <v>0.44395021155812442</v>
      </c>
      <c r="F3147" s="24">
        <f t="shared" ca="1" si="99"/>
        <v>16.240857179359772</v>
      </c>
    </row>
    <row r="3148" spans="5:6" x14ac:dyDescent="0.25">
      <c r="E3148" s="24">
        <f t="shared" ca="1" si="98"/>
        <v>1.8891064597423179E-2</v>
      </c>
      <c r="F3148" s="24">
        <f t="shared" ca="1" si="99"/>
        <v>79.381324826637297</v>
      </c>
    </row>
    <row r="3149" spans="5:6" x14ac:dyDescent="0.25">
      <c r="E3149" s="24">
        <f t="shared" ca="1" si="98"/>
        <v>0.34042855792514393</v>
      </c>
      <c r="F3149" s="24">
        <f t="shared" ca="1" si="99"/>
        <v>21.550999812093458</v>
      </c>
    </row>
    <row r="3150" spans="5:6" x14ac:dyDescent="0.25">
      <c r="E3150" s="24">
        <f t="shared" ca="1" si="98"/>
        <v>0.663288958420162</v>
      </c>
      <c r="F3150" s="24">
        <f t="shared" ca="1" si="99"/>
        <v>8.2108909804686014</v>
      </c>
    </row>
    <row r="3151" spans="5:6" x14ac:dyDescent="0.25">
      <c r="E3151" s="24">
        <f t="shared" ca="1" si="98"/>
        <v>0.13227066099815254</v>
      </c>
      <c r="F3151" s="24">
        <f t="shared" ca="1" si="99"/>
        <v>40.458099872334756</v>
      </c>
    </row>
    <row r="3152" spans="5:6" x14ac:dyDescent="0.25">
      <c r="E3152" s="24">
        <f t="shared" ca="1" si="98"/>
        <v>0.66960684523763325</v>
      </c>
      <c r="F3152" s="24">
        <f t="shared" ca="1" si="99"/>
        <v>8.0212907396665667</v>
      </c>
    </row>
    <row r="3153" spans="5:6" x14ac:dyDescent="0.25">
      <c r="E3153" s="24">
        <f t="shared" ca="1" si="98"/>
        <v>0.43935295070576763</v>
      </c>
      <c r="F3153" s="24">
        <f t="shared" ca="1" si="99"/>
        <v>16.449044019837945</v>
      </c>
    </row>
    <row r="3154" spans="5:6" x14ac:dyDescent="0.25">
      <c r="E3154" s="24">
        <f t="shared" ca="1" si="98"/>
        <v>0.84936726895303738</v>
      </c>
      <c r="F3154" s="24">
        <f t="shared" ca="1" si="99"/>
        <v>3.26527192320397</v>
      </c>
    </row>
    <row r="3155" spans="5:6" x14ac:dyDescent="0.25">
      <c r="E3155" s="24">
        <f t="shared" ca="1" si="98"/>
        <v>0.40272859355489488</v>
      </c>
      <c r="F3155" s="24">
        <f t="shared" ca="1" si="99"/>
        <v>18.189848180785813</v>
      </c>
    </row>
    <row r="3156" spans="5:6" x14ac:dyDescent="0.25">
      <c r="E3156" s="24">
        <f t="shared" ca="1" si="98"/>
        <v>4.3084699839811558E-2</v>
      </c>
      <c r="F3156" s="24">
        <f t="shared" ca="1" si="99"/>
        <v>62.891746740255861</v>
      </c>
    </row>
    <row r="3157" spans="5:6" x14ac:dyDescent="0.25">
      <c r="E3157" s="24">
        <f t="shared" ca="1" si="98"/>
        <v>0.29206920083710375</v>
      </c>
      <c r="F3157" s="24">
        <f t="shared" ca="1" si="99"/>
        <v>24.615290312463774</v>
      </c>
    </row>
    <row r="3158" spans="5:6" x14ac:dyDescent="0.25">
      <c r="E3158" s="24">
        <f t="shared" ca="1" si="98"/>
        <v>0.22131468997349835</v>
      </c>
      <c r="F3158" s="24">
        <f t="shared" ca="1" si="99"/>
        <v>30.163393075379563</v>
      </c>
    </row>
    <row r="3159" spans="5:6" x14ac:dyDescent="0.25">
      <c r="E3159" s="24">
        <f t="shared" ca="1" si="98"/>
        <v>0.48991310599863591</v>
      </c>
      <c r="F3159" s="24">
        <f t="shared" ca="1" si="99"/>
        <v>14.270544765995652</v>
      </c>
    </row>
    <row r="3160" spans="5:6" x14ac:dyDescent="0.25">
      <c r="E3160" s="24">
        <f t="shared" ca="1" si="98"/>
        <v>0.91409539672107298</v>
      </c>
      <c r="F3160" s="24">
        <f t="shared" ca="1" si="99"/>
        <v>1.7964068038855863</v>
      </c>
    </row>
    <row r="3161" spans="5:6" x14ac:dyDescent="0.25">
      <c r="E3161" s="24">
        <f t="shared" ca="1" si="98"/>
        <v>0.56159291863414973</v>
      </c>
      <c r="F3161" s="24">
        <f t="shared" ca="1" si="99"/>
        <v>11.539560712394191</v>
      </c>
    </row>
    <row r="3162" spans="5:6" x14ac:dyDescent="0.25">
      <c r="E3162" s="24">
        <f t="shared" ca="1" si="98"/>
        <v>1.1781869395190103E-2</v>
      </c>
      <c r="F3162" s="24">
        <f t="shared" ca="1" si="99"/>
        <v>88.823868421156106</v>
      </c>
    </row>
    <row r="3163" spans="5:6" x14ac:dyDescent="0.25">
      <c r="E3163" s="24">
        <f t="shared" ca="1" si="98"/>
        <v>8.0001849930984026E-3</v>
      </c>
      <c r="F3163" s="24">
        <f t="shared" ca="1" si="99"/>
        <v>96.565812268647178</v>
      </c>
    </row>
    <row r="3164" spans="5:6" x14ac:dyDescent="0.25">
      <c r="E3164" s="24">
        <f t="shared" ca="1" si="98"/>
        <v>0.2138505823166208</v>
      </c>
      <c r="F3164" s="24">
        <f t="shared" ca="1" si="99"/>
        <v>30.849554425971341</v>
      </c>
    </row>
    <row r="3165" spans="5:6" x14ac:dyDescent="0.25">
      <c r="E3165" s="24">
        <f t="shared" ca="1" si="98"/>
        <v>0.83976105264201617</v>
      </c>
      <c r="F3165" s="24">
        <f t="shared" ca="1" si="99"/>
        <v>3.4927577750395846</v>
      </c>
    </row>
    <row r="3166" spans="5:6" x14ac:dyDescent="0.25">
      <c r="E3166" s="24">
        <f t="shared" ca="1" si="98"/>
        <v>0.1378203597593014</v>
      </c>
      <c r="F3166" s="24">
        <f t="shared" ca="1" si="99"/>
        <v>39.636083654004203</v>
      </c>
    </row>
    <row r="3167" spans="5:6" x14ac:dyDescent="0.25">
      <c r="E3167" s="24">
        <f t="shared" ca="1" si="98"/>
        <v>0.64603631811608986</v>
      </c>
      <c r="F3167" s="24">
        <f t="shared" ca="1" si="99"/>
        <v>8.7379911357174525</v>
      </c>
    </row>
    <row r="3168" spans="5:6" x14ac:dyDescent="0.25">
      <c r="E3168" s="24">
        <f t="shared" ca="1" si="98"/>
        <v>0.55887903648681703</v>
      </c>
      <c r="F3168" s="24">
        <f t="shared" ca="1" si="99"/>
        <v>11.636444438647423</v>
      </c>
    </row>
    <row r="3169" spans="5:6" x14ac:dyDescent="0.25">
      <c r="E3169" s="24">
        <f t="shared" ca="1" si="98"/>
        <v>0.82079503323911951</v>
      </c>
      <c r="F3169" s="24">
        <f t="shared" ca="1" si="99"/>
        <v>3.9496371141174103</v>
      </c>
    </row>
    <row r="3170" spans="5:6" x14ac:dyDescent="0.25">
      <c r="E3170" s="24">
        <f t="shared" ca="1" si="98"/>
        <v>0.14083647310169434</v>
      </c>
      <c r="F3170" s="24">
        <f t="shared" ca="1" si="99"/>
        <v>39.203116537766327</v>
      </c>
    </row>
    <row r="3171" spans="5:6" x14ac:dyDescent="0.25">
      <c r="E3171" s="24">
        <f t="shared" ca="1" si="98"/>
        <v>0.28746185913948319</v>
      </c>
      <c r="F3171" s="24">
        <f t="shared" ca="1" si="99"/>
        <v>24.933301828160552</v>
      </c>
    </row>
    <row r="3172" spans="5:6" x14ac:dyDescent="0.25">
      <c r="E3172" s="24">
        <f t="shared" ca="1" si="98"/>
        <v>0.58738686049197819</v>
      </c>
      <c r="F3172" s="24">
        <f t="shared" ca="1" si="99"/>
        <v>10.641432587906394</v>
      </c>
    </row>
    <row r="3173" spans="5:6" x14ac:dyDescent="0.25">
      <c r="E3173" s="24">
        <f t="shared" ca="1" si="98"/>
        <v>0.20106405394154081</v>
      </c>
      <c r="F3173" s="24">
        <f t="shared" ca="1" si="99"/>
        <v>32.082634907270055</v>
      </c>
    </row>
    <row r="3174" spans="5:6" x14ac:dyDescent="0.25">
      <c r="E3174" s="24">
        <f t="shared" ca="1" si="98"/>
        <v>2.390500706971721E-2</v>
      </c>
      <c r="F3174" s="24">
        <f t="shared" ca="1" si="99"/>
        <v>74.673346823238347</v>
      </c>
    </row>
    <row r="3175" spans="5:6" x14ac:dyDescent="0.25">
      <c r="E3175" s="24">
        <f t="shared" ca="1" si="98"/>
        <v>0.26901445172136451</v>
      </c>
      <c r="F3175" s="24">
        <f t="shared" ca="1" si="99"/>
        <v>26.259803539042597</v>
      </c>
    </row>
    <row r="3176" spans="5:6" x14ac:dyDescent="0.25">
      <c r="E3176" s="24">
        <f t="shared" ca="1" si="98"/>
        <v>0.20007724197034216</v>
      </c>
      <c r="F3176" s="24">
        <f t="shared" ca="1" si="99"/>
        <v>32.181035542844356</v>
      </c>
    </row>
    <row r="3177" spans="5:6" x14ac:dyDescent="0.25">
      <c r="E3177" s="24">
        <f t="shared" ca="1" si="98"/>
        <v>7.2700134197220989E-2</v>
      </c>
      <c r="F3177" s="24">
        <f t="shared" ca="1" si="99"/>
        <v>52.428240970807288</v>
      </c>
    </row>
    <row r="3178" spans="5:6" x14ac:dyDescent="0.25">
      <c r="E3178" s="24">
        <f t="shared" ca="1" si="98"/>
        <v>0.4956383419570507</v>
      </c>
      <c r="F3178" s="24">
        <f t="shared" ca="1" si="99"/>
        <v>14.038175349919516</v>
      </c>
    </row>
    <row r="3179" spans="5:6" x14ac:dyDescent="0.25">
      <c r="E3179" s="24">
        <f t="shared" ca="1" si="98"/>
        <v>0.85442867880011597</v>
      </c>
      <c r="F3179" s="24">
        <f t="shared" ca="1" si="99"/>
        <v>3.1464449065632181</v>
      </c>
    </row>
    <row r="3180" spans="5:6" x14ac:dyDescent="0.25">
      <c r="E3180" s="24">
        <f t="shared" ca="1" si="98"/>
        <v>7.9156047541291241E-2</v>
      </c>
      <c r="F3180" s="24">
        <f t="shared" ca="1" si="99"/>
        <v>50.726681789863264</v>
      </c>
    </row>
    <row r="3181" spans="5:6" x14ac:dyDescent="0.25">
      <c r="E3181" s="24">
        <f t="shared" ca="1" si="98"/>
        <v>0.99167180949448219</v>
      </c>
      <c r="F3181" s="24">
        <f t="shared" ca="1" si="99"/>
        <v>0.16726127278216199</v>
      </c>
    </row>
    <row r="3182" spans="5:6" x14ac:dyDescent="0.25">
      <c r="E3182" s="24">
        <f t="shared" ca="1" si="98"/>
        <v>0.786905651740057</v>
      </c>
      <c r="F3182" s="24">
        <f t="shared" ca="1" si="99"/>
        <v>4.792938423640078</v>
      </c>
    </row>
    <row r="3183" spans="5:6" x14ac:dyDescent="0.25">
      <c r="E3183" s="24">
        <f t="shared" ca="1" si="98"/>
        <v>0.30788132277212932</v>
      </c>
      <c r="F3183" s="24">
        <f t="shared" ca="1" si="99"/>
        <v>23.560817718732533</v>
      </c>
    </row>
    <row r="3184" spans="5:6" x14ac:dyDescent="0.25">
      <c r="E3184" s="24">
        <f t="shared" ca="1" si="98"/>
        <v>0.89327328126485894</v>
      </c>
      <c r="F3184" s="24">
        <f t="shared" ca="1" si="99"/>
        <v>2.2572543773917131</v>
      </c>
    </row>
    <row r="3185" spans="5:6" x14ac:dyDescent="0.25">
      <c r="E3185" s="24">
        <f t="shared" ca="1" si="98"/>
        <v>0.35860977959180118</v>
      </c>
      <c r="F3185" s="24">
        <f t="shared" ca="1" si="99"/>
        <v>20.510408931880146</v>
      </c>
    </row>
    <row r="3186" spans="5:6" x14ac:dyDescent="0.25">
      <c r="E3186" s="24">
        <f t="shared" ca="1" si="98"/>
        <v>0.7444583021111385</v>
      </c>
      <c r="F3186" s="24">
        <f t="shared" ca="1" si="99"/>
        <v>5.9019687267279117</v>
      </c>
    </row>
    <row r="3187" spans="5:6" x14ac:dyDescent="0.25">
      <c r="E3187" s="24">
        <f t="shared" ca="1" si="98"/>
        <v>0.16564829411404869</v>
      </c>
      <c r="F3187" s="24">
        <f t="shared" ca="1" si="99"/>
        <v>35.957768968471711</v>
      </c>
    </row>
    <row r="3188" spans="5:6" x14ac:dyDescent="0.25">
      <c r="E3188" s="24">
        <f t="shared" ca="1" si="98"/>
        <v>0.42374760824246793</v>
      </c>
      <c r="F3188" s="24">
        <f t="shared" ca="1" si="99"/>
        <v>17.172345291379365</v>
      </c>
    </row>
    <row r="3189" spans="5:6" x14ac:dyDescent="0.25">
      <c r="E3189" s="24">
        <f t="shared" ca="1" si="98"/>
        <v>0.62058550844071247</v>
      </c>
      <c r="F3189" s="24">
        <f t="shared" ca="1" si="99"/>
        <v>9.541837562511688</v>
      </c>
    </row>
    <row r="3190" spans="5:6" x14ac:dyDescent="0.25">
      <c r="E3190" s="24">
        <f t="shared" ca="1" si="98"/>
        <v>0.13622198714202149</v>
      </c>
      <c r="F3190" s="24">
        <f t="shared" ca="1" si="99"/>
        <v>39.869389310695738</v>
      </c>
    </row>
    <row r="3191" spans="5:6" x14ac:dyDescent="0.25">
      <c r="E3191" s="24">
        <f t="shared" ca="1" si="98"/>
        <v>0.53586767612449027</v>
      </c>
      <c r="F3191" s="24">
        <f t="shared" ca="1" si="99"/>
        <v>12.477360425830732</v>
      </c>
    </row>
    <row r="3192" spans="5:6" x14ac:dyDescent="0.25">
      <c r="E3192" s="24">
        <f t="shared" ca="1" si="98"/>
        <v>9.2848920946031699E-2</v>
      </c>
      <c r="F3192" s="24">
        <f t="shared" ca="1" si="99"/>
        <v>47.53563225452217</v>
      </c>
    </row>
    <row r="3193" spans="5:6" x14ac:dyDescent="0.25">
      <c r="E3193" s="24">
        <f t="shared" ca="1" si="98"/>
        <v>0.68583060994215106</v>
      </c>
      <c r="F3193" s="24">
        <f t="shared" ca="1" si="99"/>
        <v>7.5424921205930104</v>
      </c>
    </row>
    <row r="3194" spans="5:6" x14ac:dyDescent="0.25">
      <c r="E3194" s="24">
        <f t="shared" ca="1" si="98"/>
        <v>0.57807036733438943</v>
      </c>
      <c r="F3194" s="24">
        <f t="shared" ca="1" si="99"/>
        <v>10.961193498535012</v>
      </c>
    </row>
    <row r="3195" spans="5:6" x14ac:dyDescent="0.25">
      <c r="E3195" s="24">
        <f t="shared" ca="1" si="98"/>
        <v>0.97219875519336041</v>
      </c>
      <c r="F3195" s="24">
        <f t="shared" ca="1" si="99"/>
        <v>0.56390029546823117</v>
      </c>
    </row>
    <row r="3196" spans="5:6" x14ac:dyDescent="0.25">
      <c r="E3196" s="24">
        <f t="shared" ca="1" si="98"/>
        <v>7.7987295666038792E-3</v>
      </c>
      <c r="F3196" s="24">
        <f t="shared" ca="1" si="99"/>
        <v>97.075888692575305</v>
      </c>
    </row>
    <row r="3197" spans="5:6" x14ac:dyDescent="0.25">
      <c r="E3197" s="24">
        <f t="shared" ca="1" si="98"/>
        <v>0.97598966451935132</v>
      </c>
      <c r="F3197" s="24">
        <f t="shared" ca="1" si="99"/>
        <v>0.48606564513854572</v>
      </c>
    </row>
    <row r="3198" spans="5:6" x14ac:dyDescent="0.25">
      <c r="E3198" s="24">
        <f t="shared" ca="1" si="98"/>
        <v>1.8297500832706648E-2</v>
      </c>
      <c r="F3198" s="24">
        <f t="shared" ca="1" si="99"/>
        <v>80.019815899591606</v>
      </c>
    </row>
    <row r="3199" spans="5:6" x14ac:dyDescent="0.25">
      <c r="E3199" s="24">
        <f t="shared" ca="1" si="98"/>
        <v>0.42709237121840471</v>
      </c>
      <c r="F3199" s="24">
        <f t="shared" ca="1" si="99"/>
        <v>17.01509926220395</v>
      </c>
    </row>
    <row r="3200" spans="5:6" x14ac:dyDescent="0.25">
      <c r="E3200" s="24">
        <f t="shared" ca="1" si="98"/>
        <v>7.1813611548778411E-2</v>
      </c>
      <c r="F3200" s="24">
        <f t="shared" ca="1" si="99"/>
        <v>52.673624900138357</v>
      </c>
    </row>
    <row r="3201" spans="5:6" x14ac:dyDescent="0.25">
      <c r="E3201" s="24">
        <f t="shared" ca="1" si="98"/>
        <v>0.53268368491363771</v>
      </c>
      <c r="F3201" s="24">
        <f t="shared" ca="1" si="99"/>
        <v>12.596549853697647</v>
      </c>
    </row>
    <row r="3202" spans="5:6" x14ac:dyDescent="0.25">
      <c r="E3202" s="24">
        <f t="shared" ca="1" si="98"/>
        <v>0.22479151440281675</v>
      </c>
      <c r="F3202" s="24">
        <f t="shared" ca="1" si="99"/>
        <v>29.851638179869592</v>
      </c>
    </row>
    <row r="3203" spans="5:6" x14ac:dyDescent="0.25">
      <c r="E3203" s="24">
        <f t="shared" ca="1" si="98"/>
        <v>0.43955247599032421</v>
      </c>
      <c r="F3203" s="24">
        <f t="shared" ca="1" si="99"/>
        <v>16.439963393780861</v>
      </c>
    </row>
    <row r="3204" spans="5:6" x14ac:dyDescent="0.25">
      <c r="E3204" s="24">
        <f t="shared" ref="E3204:E3267" ca="1" si="100">RAND()</f>
        <v>0.84936680774807682</v>
      </c>
      <c r="F3204" s="24">
        <f t="shared" ref="F3204:F3267" ca="1" si="101">-LOG(E3204,EXP(1))/$C$3</f>
        <v>3.2652827831723865</v>
      </c>
    </row>
    <row r="3205" spans="5:6" x14ac:dyDescent="0.25">
      <c r="E3205" s="24">
        <f t="shared" ca="1" si="100"/>
        <v>0.81274808862586956</v>
      </c>
      <c r="F3205" s="24">
        <f t="shared" ca="1" si="101"/>
        <v>4.1466814307548905</v>
      </c>
    </row>
    <row r="3206" spans="5:6" x14ac:dyDescent="0.25">
      <c r="E3206" s="24">
        <f t="shared" ca="1" si="100"/>
        <v>0.71349213712887505</v>
      </c>
      <c r="F3206" s="24">
        <f t="shared" ca="1" si="101"/>
        <v>6.7516772453539797</v>
      </c>
    </row>
    <row r="3207" spans="5:6" x14ac:dyDescent="0.25">
      <c r="E3207" s="24">
        <f t="shared" ca="1" si="100"/>
        <v>0.17017841044092386</v>
      </c>
      <c r="F3207" s="24">
        <f t="shared" ca="1" si="101"/>
        <v>35.418158381239166</v>
      </c>
    </row>
    <row r="3208" spans="5:6" x14ac:dyDescent="0.25">
      <c r="E3208" s="24">
        <f t="shared" ca="1" si="100"/>
        <v>0.6862599513074662</v>
      </c>
      <c r="F3208" s="24">
        <f t="shared" ca="1" si="101"/>
        <v>7.5299757053809753</v>
      </c>
    </row>
    <row r="3209" spans="5:6" x14ac:dyDescent="0.25">
      <c r="E3209" s="24">
        <f t="shared" ca="1" si="100"/>
        <v>0.29800505161626523</v>
      </c>
      <c r="F3209" s="24">
        <f t="shared" ca="1" si="101"/>
        <v>24.212896817759557</v>
      </c>
    </row>
    <row r="3210" spans="5:6" x14ac:dyDescent="0.25">
      <c r="E3210" s="24">
        <f t="shared" ca="1" si="100"/>
        <v>0.62586398154266487</v>
      </c>
      <c r="F3210" s="24">
        <f t="shared" ca="1" si="101"/>
        <v>9.3724442674378672</v>
      </c>
    </row>
    <row r="3211" spans="5:6" x14ac:dyDescent="0.25">
      <c r="E3211" s="24">
        <f t="shared" ca="1" si="100"/>
        <v>0.29793713006908473</v>
      </c>
      <c r="F3211" s="24">
        <f t="shared" ca="1" si="101"/>
        <v>24.217455753143692</v>
      </c>
    </row>
    <row r="3212" spans="5:6" x14ac:dyDescent="0.25">
      <c r="E3212" s="24">
        <f t="shared" ca="1" si="100"/>
        <v>0.21538913606571475</v>
      </c>
      <c r="F3212" s="24">
        <f t="shared" ca="1" si="101"/>
        <v>30.706179032482183</v>
      </c>
    </row>
    <row r="3213" spans="5:6" x14ac:dyDescent="0.25">
      <c r="E3213" s="24">
        <f t="shared" ca="1" si="100"/>
        <v>0.37693801985201936</v>
      </c>
      <c r="F3213" s="24">
        <f t="shared" ca="1" si="101"/>
        <v>19.513490172508419</v>
      </c>
    </row>
    <row r="3214" spans="5:6" x14ac:dyDescent="0.25">
      <c r="E3214" s="24">
        <f t="shared" ca="1" si="100"/>
        <v>0.11079835216875789</v>
      </c>
      <c r="F3214" s="24">
        <f t="shared" ca="1" si="101"/>
        <v>44.00086753805337</v>
      </c>
    </row>
    <row r="3215" spans="5:6" x14ac:dyDescent="0.25">
      <c r="E3215" s="24">
        <f t="shared" ca="1" si="100"/>
        <v>0.12874630674218945</v>
      </c>
      <c r="F3215" s="24">
        <f t="shared" ca="1" si="101"/>
        <v>40.998228506945722</v>
      </c>
    </row>
    <row r="3216" spans="5:6" x14ac:dyDescent="0.25">
      <c r="E3216" s="24">
        <f t="shared" ca="1" si="100"/>
        <v>0.48141067187374553</v>
      </c>
      <c r="F3216" s="24">
        <f t="shared" ca="1" si="101"/>
        <v>14.62069170932895</v>
      </c>
    </row>
    <row r="3217" spans="5:6" x14ac:dyDescent="0.25">
      <c r="E3217" s="24">
        <f t="shared" ca="1" si="100"/>
        <v>0.24896295879513475</v>
      </c>
      <c r="F3217" s="24">
        <f t="shared" ca="1" si="101"/>
        <v>27.809023068843423</v>
      </c>
    </row>
    <row r="3218" spans="5:6" x14ac:dyDescent="0.25">
      <c r="E3218" s="24">
        <f t="shared" ca="1" si="100"/>
        <v>0.29214299742504934</v>
      </c>
      <c r="F3218" s="24">
        <f t="shared" ca="1" si="101"/>
        <v>24.610237587542411</v>
      </c>
    </row>
    <row r="3219" spans="5:6" x14ac:dyDescent="0.25">
      <c r="E3219" s="24">
        <f t="shared" ca="1" si="100"/>
        <v>0.50259862575307579</v>
      </c>
      <c r="F3219" s="24">
        <f t="shared" ca="1" si="101"/>
        <v>13.759267763039972</v>
      </c>
    </row>
    <row r="3220" spans="5:6" x14ac:dyDescent="0.25">
      <c r="E3220" s="24">
        <f t="shared" ca="1" si="100"/>
        <v>0.36857206652151409</v>
      </c>
      <c r="F3220" s="24">
        <f t="shared" ca="1" si="101"/>
        <v>19.962380385019202</v>
      </c>
    </row>
    <row r="3221" spans="5:6" x14ac:dyDescent="0.25">
      <c r="E3221" s="24">
        <f t="shared" ca="1" si="100"/>
        <v>0.85029251703636333</v>
      </c>
      <c r="F3221" s="24">
        <f t="shared" ca="1" si="101"/>
        <v>3.2434970201945701</v>
      </c>
    </row>
    <row r="3222" spans="5:6" x14ac:dyDescent="0.25">
      <c r="E3222" s="24">
        <f t="shared" ca="1" si="100"/>
        <v>0.29450684261073445</v>
      </c>
      <c r="F3222" s="24">
        <f t="shared" ca="1" si="101"/>
        <v>24.449060829779842</v>
      </c>
    </row>
    <row r="3223" spans="5:6" x14ac:dyDescent="0.25">
      <c r="E3223" s="24">
        <f t="shared" ca="1" si="100"/>
        <v>0.42317927006220823</v>
      </c>
      <c r="F3223" s="24">
        <f t="shared" ca="1" si="101"/>
        <v>17.199187668454886</v>
      </c>
    </row>
    <row r="3224" spans="5:6" x14ac:dyDescent="0.25">
      <c r="E3224" s="24">
        <f t="shared" ca="1" si="100"/>
        <v>0.77663110396045698</v>
      </c>
      <c r="F3224" s="24">
        <f t="shared" ca="1" si="101"/>
        <v>5.0557962206191851</v>
      </c>
    </row>
    <row r="3225" spans="5:6" x14ac:dyDescent="0.25">
      <c r="E3225" s="24">
        <f t="shared" ca="1" si="100"/>
        <v>0.31635484094824895</v>
      </c>
      <c r="F3225" s="24">
        <f t="shared" ca="1" si="101"/>
        <v>23.017815619976435</v>
      </c>
    </row>
    <row r="3226" spans="5:6" x14ac:dyDescent="0.25">
      <c r="E3226" s="24">
        <f t="shared" ca="1" si="100"/>
        <v>0.87533824773800406</v>
      </c>
      <c r="F3226" s="24">
        <f t="shared" ca="1" si="101"/>
        <v>2.6628979695914925</v>
      </c>
    </row>
    <row r="3227" spans="5:6" x14ac:dyDescent="0.25">
      <c r="E3227" s="24">
        <f t="shared" ca="1" si="100"/>
        <v>0.78122173230919578</v>
      </c>
      <c r="F3227" s="24">
        <f t="shared" ca="1" si="101"/>
        <v>4.9379252246072562</v>
      </c>
    </row>
    <row r="3228" spans="5:6" x14ac:dyDescent="0.25">
      <c r="E3228" s="24">
        <f t="shared" ca="1" si="100"/>
        <v>0.70113823362539052</v>
      </c>
      <c r="F3228" s="24">
        <f t="shared" ca="1" si="101"/>
        <v>7.1010043297441205</v>
      </c>
    </row>
    <row r="3229" spans="5:6" x14ac:dyDescent="0.25">
      <c r="E3229" s="24">
        <f t="shared" ca="1" si="100"/>
        <v>0.82789643942000246</v>
      </c>
      <c r="F3229" s="24">
        <f t="shared" ca="1" si="101"/>
        <v>3.7773441116685205</v>
      </c>
    </row>
    <row r="3230" spans="5:6" x14ac:dyDescent="0.25">
      <c r="E3230" s="24">
        <f t="shared" ca="1" si="100"/>
        <v>0.35716234488815346</v>
      </c>
      <c r="F3230" s="24">
        <f t="shared" ca="1" si="101"/>
        <v>20.591297059659627</v>
      </c>
    </row>
    <row r="3231" spans="5:6" x14ac:dyDescent="0.25">
      <c r="E3231" s="24">
        <f t="shared" ca="1" si="100"/>
        <v>0.89223449522316844</v>
      </c>
      <c r="F3231" s="24">
        <f t="shared" ca="1" si="101"/>
        <v>2.280525878587532</v>
      </c>
    </row>
    <row r="3232" spans="5:6" x14ac:dyDescent="0.25">
      <c r="E3232" s="24">
        <f t="shared" ca="1" si="100"/>
        <v>0.31020424280444236</v>
      </c>
      <c r="F3232" s="24">
        <f t="shared" ca="1" si="101"/>
        <v>23.41048701383157</v>
      </c>
    </row>
    <row r="3233" spans="5:6" x14ac:dyDescent="0.25">
      <c r="E3233" s="24">
        <f t="shared" ca="1" si="100"/>
        <v>0.18010924256708472</v>
      </c>
      <c r="F3233" s="24">
        <f t="shared" ca="1" si="101"/>
        <v>34.283834180653855</v>
      </c>
    </row>
    <row r="3234" spans="5:6" x14ac:dyDescent="0.25">
      <c r="E3234" s="24">
        <f t="shared" ca="1" si="100"/>
        <v>0.99676173920279354</v>
      </c>
      <c r="F3234" s="24">
        <f t="shared" ca="1" si="101"/>
        <v>6.4870306208487424E-2</v>
      </c>
    </row>
    <row r="3235" spans="5:6" x14ac:dyDescent="0.25">
      <c r="E3235" s="24">
        <f t="shared" ca="1" si="100"/>
        <v>0.34328485660073993</v>
      </c>
      <c r="F3235" s="24">
        <f t="shared" ca="1" si="101"/>
        <v>21.383893815244104</v>
      </c>
    </row>
    <row r="3236" spans="5:6" x14ac:dyDescent="0.25">
      <c r="E3236" s="24">
        <f t="shared" ca="1" si="100"/>
        <v>0.93992257884087893</v>
      </c>
      <c r="F3236" s="24">
        <f t="shared" ca="1" si="101"/>
        <v>1.2391554009067089</v>
      </c>
    </row>
    <row r="3237" spans="5:6" x14ac:dyDescent="0.25">
      <c r="E3237" s="24">
        <f t="shared" ca="1" si="100"/>
        <v>0.17964954688918389</v>
      </c>
      <c r="F3237" s="24">
        <f t="shared" ca="1" si="101"/>
        <v>34.334945752247066</v>
      </c>
    </row>
    <row r="3238" spans="5:6" x14ac:dyDescent="0.25">
      <c r="E3238" s="24">
        <f t="shared" ca="1" si="100"/>
        <v>0.11297174595819015</v>
      </c>
      <c r="F3238" s="24">
        <f t="shared" ca="1" si="101"/>
        <v>43.612350546043587</v>
      </c>
    </row>
    <row r="3239" spans="5:6" x14ac:dyDescent="0.25">
      <c r="E3239" s="24">
        <f t="shared" ca="1" si="100"/>
        <v>0.21911014673616835</v>
      </c>
      <c r="F3239" s="24">
        <f t="shared" ca="1" si="101"/>
        <v>30.363614449419622</v>
      </c>
    </row>
    <row r="3240" spans="5:6" x14ac:dyDescent="0.25">
      <c r="E3240" s="24">
        <f t="shared" ca="1" si="100"/>
        <v>0.13263316119815394</v>
      </c>
      <c r="F3240" s="24">
        <f t="shared" ca="1" si="101"/>
        <v>40.403362960912908</v>
      </c>
    </row>
    <row r="3241" spans="5:6" x14ac:dyDescent="0.25">
      <c r="E3241" s="24">
        <f t="shared" ca="1" si="100"/>
        <v>5.1744268569038132E-2</v>
      </c>
      <c r="F3241" s="24">
        <f t="shared" ca="1" si="101"/>
        <v>59.228832105185283</v>
      </c>
    </row>
    <row r="3242" spans="5:6" x14ac:dyDescent="0.25">
      <c r="E3242" s="24">
        <f t="shared" ca="1" si="100"/>
        <v>0.10173016985060157</v>
      </c>
      <c r="F3242" s="24">
        <f t="shared" ca="1" si="101"/>
        <v>45.708627291126227</v>
      </c>
    </row>
    <row r="3243" spans="5:6" x14ac:dyDescent="0.25">
      <c r="E3243" s="24">
        <f t="shared" ca="1" si="100"/>
        <v>0.80513738179878236</v>
      </c>
      <c r="F3243" s="24">
        <f t="shared" ca="1" si="101"/>
        <v>4.3348471100967041</v>
      </c>
    </row>
    <row r="3244" spans="5:6" x14ac:dyDescent="0.25">
      <c r="E3244" s="24">
        <f t="shared" ca="1" si="100"/>
        <v>0.54867107978371898</v>
      </c>
      <c r="F3244" s="24">
        <f t="shared" ca="1" si="101"/>
        <v>12.005122861947344</v>
      </c>
    </row>
    <row r="3245" spans="5:6" x14ac:dyDescent="0.25">
      <c r="E3245" s="24">
        <f t="shared" ca="1" si="100"/>
        <v>0.13919823446779334</v>
      </c>
      <c r="F3245" s="24">
        <f t="shared" ca="1" si="101"/>
        <v>39.437124291665555</v>
      </c>
    </row>
    <row r="3246" spans="5:6" x14ac:dyDescent="0.25">
      <c r="E3246" s="24">
        <f t="shared" ca="1" si="100"/>
        <v>0.78420139850741821</v>
      </c>
      <c r="F3246" s="24">
        <f t="shared" ca="1" si="101"/>
        <v>4.8617881153990234</v>
      </c>
    </row>
    <row r="3247" spans="5:6" x14ac:dyDescent="0.25">
      <c r="E3247" s="24">
        <f t="shared" ca="1" si="100"/>
        <v>0.4466072259732361</v>
      </c>
      <c r="F3247" s="24">
        <f t="shared" ca="1" si="101"/>
        <v>16.121515194800644</v>
      </c>
    </row>
    <row r="3248" spans="5:6" x14ac:dyDescent="0.25">
      <c r="E3248" s="24">
        <f t="shared" ca="1" si="100"/>
        <v>0.26862332890500085</v>
      </c>
      <c r="F3248" s="24">
        <f t="shared" ca="1" si="101"/>
        <v>26.288902899203361</v>
      </c>
    </row>
    <row r="3249" spans="5:6" x14ac:dyDescent="0.25">
      <c r="E3249" s="24">
        <f t="shared" ca="1" si="100"/>
        <v>0.60372804011891967</v>
      </c>
      <c r="F3249" s="24">
        <f t="shared" ca="1" si="101"/>
        <v>10.092628943013761</v>
      </c>
    </row>
    <row r="3250" spans="5:6" x14ac:dyDescent="0.25">
      <c r="E3250" s="24">
        <f t="shared" ca="1" si="100"/>
        <v>0.20606438084674872</v>
      </c>
      <c r="F3250" s="24">
        <f t="shared" ca="1" si="101"/>
        <v>31.59133261274205</v>
      </c>
    </row>
    <row r="3251" spans="5:6" x14ac:dyDescent="0.25">
      <c r="E3251" s="24">
        <f t="shared" ca="1" si="100"/>
        <v>6.3268690979632058E-2</v>
      </c>
      <c r="F3251" s="24">
        <f t="shared" ca="1" si="101"/>
        <v>55.207293709389141</v>
      </c>
    </row>
    <row r="3252" spans="5:6" x14ac:dyDescent="0.25">
      <c r="E3252" s="24">
        <f t="shared" ca="1" si="100"/>
        <v>0.259206095799837</v>
      </c>
      <c r="F3252" s="24">
        <f t="shared" ca="1" si="101"/>
        <v>27.002635940685408</v>
      </c>
    </row>
    <row r="3253" spans="5:6" x14ac:dyDescent="0.25">
      <c r="E3253" s="24">
        <f t="shared" ca="1" si="100"/>
        <v>0.57580793017193765</v>
      </c>
      <c r="F3253" s="24">
        <f t="shared" ca="1" si="101"/>
        <v>11.039622569143779</v>
      </c>
    </row>
    <row r="3254" spans="5:6" x14ac:dyDescent="0.25">
      <c r="E3254" s="24">
        <f t="shared" ca="1" si="100"/>
        <v>0.85648700743136363</v>
      </c>
      <c r="F3254" s="24">
        <f t="shared" ca="1" si="101"/>
        <v>3.0983226141358267</v>
      </c>
    </row>
    <row r="3255" spans="5:6" x14ac:dyDescent="0.25">
      <c r="E3255" s="24">
        <f t="shared" ca="1" si="100"/>
        <v>0.19398932298885718</v>
      </c>
      <c r="F3255" s="24">
        <f t="shared" ca="1" si="101"/>
        <v>32.799043151465284</v>
      </c>
    </row>
    <row r="3256" spans="5:6" x14ac:dyDescent="0.25">
      <c r="E3256" s="24">
        <f t="shared" ca="1" si="100"/>
        <v>0.6369620476525093</v>
      </c>
      <c r="F3256" s="24">
        <f t="shared" ca="1" si="101"/>
        <v>9.0209041001659642</v>
      </c>
    </row>
    <row r="3257" spans="5:6" x14ac:dyDescent="0.25">
      <c r="E3257" s="24">
        <f t="shared" ca="1" si="100"/>
        <v>0.3976124314223497</v>
      </c>
      <c r="F3257" s="24">
        <f t="shared" ca="1" si="101"/>
        <v>18.44555077071406</v>
      </c>
    </row>
    <row r="3258" spans="5:6" x14ac:dyDescent="0.25">
      <c r="E3258" s="24">
        <f t="shared" ca="1" si="100"/>
        <v>0.62407960886242886</v>
      </c>
      <c r="F3258" s="24">
        <f t="shared" ca="1" si="101"/>
        <v>9.4295468088990955</v>
      </c>
    </row>
    <row r="3259" spans="5:6" x14ac:dyDescent="0.25">
      <c r="E3259" s="24">
        <f t="shared" ca="1" si="100"/>
        <v>0.68953559362507688</v>
      </c>
      <c r="F3259" s="24">
        <f t="shared" ca="1" si="101"/>
        <v>7.4347392141954849</v>
      </c>
    </row>
    <row r="3260" spans="5:6" x14ac:dyDescent="0.25">
      <c r="E3260" s="24">
        <f t="shared" ca="1" si="100"/>
        <v>0.8534839589478892</v>
      </c>
      <c r="F3260" s="24">
        <f t="shared" ca="1" si="101"/>
        <v>3.1685706272282648</v>
      </c>
    </row>
    <row r="3261" spans="5:6" x14ac:dyDescent="0.25">
      <c r="E3261" s="24">
        <f t="shared" ca="1" si="100"/>
        <v>0.45947125022720825</v>
      </c>
      <c r="F3261" s="24">
        <f t="shared" ca="1" si="101"/>
        <v>15.55357813316121</v>
      </c>
    </row>
    <row r="3262" spans="5:6" x14ac:dyDescent="0.25">
      <c r="E3262" s="24">
        <f t="shared" ca="1" si="100"/>
        <v>0.53737597297942508</v>
      </c>
      <c r="F3262" s="24">
        <f t="shared" ca="1" si="101"/>
        <v>12.42114587103956</v>
      </c>
    </row>
    <row r="3263" spans="5:6" x14ac:dyDescent="0.25">
      <c r="E3263" s="24">
        <f t="shared" ca="1" si="100"/>
        <v>0.69960116136809269</v>
      </c>
      <c r="F3263" s="24">
        <f t="shared" ca="1" si="101"/>
        <v>7.1448975158639003</v>
      </c>
    </row>
    <row r="3264" spans="5:6" x14ac:dyDescent="0.25">
      <c r="E3264" s="24">
        <f t="shared" ca="1" si="100"/>
        <v>0.86159618597151599</v>
      </c>
      <c r="F3264" s="24">
        <f t="shared" ca="1" si="101"/>
        <v>2.9793715966182401</v>
      </c>
    </row>
    <row r="3265" spans="5:6" x14ac:dyDescent="0.25">
      <c r="E3265" s="24">
        <f t="shared" ca="1" si="100"/>
        <v>0.44019529514277933</v>
      </c>
      <c r="F3265" s="24">
        <f t="shared" ca="1" si="101"/>
        <v>16.410735958920622</v>
      </c>
    </row>
    <row r="3266" spans="5:6" x14ac:dyDescent="0.25">
      <c r="E3266" s="24">
        <f t="shared" ca="1" si="100"/>
        <v>0.31983953038042945</v>
      </c>
      <c r="F3266" s="24">
        <f t="shared" ca="1" si="101"/>
        <v>22.798717530528613</v>
      </c>
    </row>
    <row r="3267" spans="5:6" x14ac:dyDescent="0.25">
      <c r="E3267" s="24">
        <f t="shared" ca="1" si="100"/>
        <v>0.83992890033938783</v>
      </c>
      <c r="F3267" s="24">
        <f t="shared" ca="1" si="101"/>
        <v>3.4887606636052415</v>
      </c>
    </row>
    <row r="3268" spans="5:6" x14ac:dyDescent="0.25">
      <c r="E3268" s="24">
        <f t="shared" ref="E3268:E3331" ca="1" si="102">RAND()</f>
        <v>0.86382841175493297</v>
      </c>
      <c r="F3268" s="24">
        <f t="shared" ref="F3268:F3331" ca="1" si="103">-LOG(E3268,EXP(1))/$C$3</f>
        <v>2.9276225481408411</v>
      </c>
    </row>
    <row r="3269" spans="5:6" x14ac:dyDescent="0.25">
      <c r="E3269" s="24">
        <f t="shared" ca="1" si="102"/>
        <v>0.65522686358812898</v>
      </c>
      <c r="F3269" s="24">
        <f t="shared" ca="1" si="103"/>
        <v>8.455474933827924</v>
      </c>
    </row>
    <row r="3270" spans="5:6" x14ac:dyDescent="0.25">
      <c r="E3270" s="24">
        <f t="shared" ca="1" si="102"/>
        <v>0.67446346389586442</v>
      </c>
      <c r="F3270" s="24">
        <f t="shared" ca="1" si="103"/>
        <v>7.8767554497468524</v>
      </c>
    </row>
    <row r="3271" spans="5:6" x14ac:dyDescent="0.25">
      <c r="E3271" s="24">
        <f t="shared" ca="1" si="102"/>
        <v>0.6269786634554767</v>
      </c>
      <c r="F3271" s="24">
        <f t="shared" ca="1" si="103"/>
        <v>9.3368553700965542</v>
      </c>
    </row>
    <row r="3272" spans="5:6" x14ac:dyDescent="0.25">
      <c r="E3272" s="24">
        <f t="shared" ca="1" si="102"/>
        <v>0.49712276446192138</v>
      </c>
      <c r="F3272" s="24">
        <f t="shared" ca="1" si="103"/>
        <v>13.978365447958371</v>
      </c>
    </row>
    <row r="3273" spans="5:6" x14ac:dyDescent="0.25">
      <c r="E3273" s="24">
        <f t="shared" ca="1" si="102"/>
        <v>0.48121244871013968</v>
      </c>
      <c r="F3273" s="24">
        <f t="shared" ca="1" si="103"/>
        <v>14.628928501575841</v>
      </c>
    </row>
    <row r="3274" spans="5:6" x14ac:dyDescent="0.25">
      <c r="E3274" s="24">
        <f t="shared" ca="1" si="102"/>
        <v>0.68892565142233231</v>
      </c>
      <c r="F3274" s="24">
        <f t="shared" ca="1" si="103"/>
        <v>7.4524384348226196</v>
      </c>
    </row>
    <row r="3275" spans="5:6" x14ac:dyDescent="0.25">
      <c r="E3275" s="24">
        <f t="shared" ca="1" si="102"/>
        <v>0.31446209692330496</v>
      </c>
      <c r="F3275" s="24">
        <f t="shared" ca="1" si="103"/>
        <v>23.137834572628705</v>
      </c>
    </row>
    <row r="3276" spans="5:6" x14ac:dyDescent="0.25">
      <c r="E3276" s="24">
        <f t="shared" ca="1" si="102"/>
        <v>5.7470707985380676E-2</v>
      </c>
      <c r="F3276" s="24">
        <f t="shared" ca="1" si="103"/>
        <v>57.12959774643442</v>
      </c>
    </row>
    <row r="3277" spans="5:6" x14ac:dyDescent="0.25">
      <c r="E3277" s="24">
        <f t="shared" ca="1" si="102"/>
        <v>0.24621031895578582</v>
      </c>
      <c r="F3277" s="24">
        <f t="shared" ca="1" si="103"/>
        <v>28.03138306421787</v>
      </c>
    </row>
    <row r="3278" spans="5:6" x14ac:dyDescent="0.25">
      <c r="E3278" s="24">
        <f t="shared" ca="1" si="102"/>
        <v>0.18286720133064793</v>
      </c>
      <c r="F3278" s="24">
        <f t="shared" ca="1" si="103"/>
        <v>33.979901307193025</v>
      </c>
    </row>
    <row r="3279" spans="5:6" x14ac:dyDescent="0.25">
      <c r="E3279" s="24">
        <f t="shared" ca="1" si="102"/>
        <v>2.2035590297500018E-2</v>
      </c>
      <c r="F3279" s="24">
        <f t="shared" ca="1" si="103"/>
        <v>76.301927839229222</v>
      </c>
    </row>
    <row r="3280" spans="5:6" x14ac:dyDescent="0.25">
      <c r="E3280" s="24">
        <f t="shared" ca="1" si="102"/>
        <v>0.96010025135378596</v>
      </c>
      <c r="F3280" s="24">
        <f t="shared" ca="1" si="103"/>
        <v>0.81435142958007267</v>
      </c>
    </row>
    <row r="3281" spans="5:6" x14ac:dyDescent="0.25">
      <c r="E3281" s="24">
        <f t="shared" ca="1" si="102"/>
        <v>0.34177003697266972</v>
      </c>
      <c r="F3281" s="24">
        <f t="shared" ca="1" si="103"/>
        <v>21.472343491976844</v>
      </c>
    </row>
    <row r="3282" spans="5:6" x14ac:dyDescent="0.25">
      <c r="E3282" s="24">
        <f t="shared" ca="1" si="102"/>
        <v>0.75493783919388635</v>
      </c>
      <c r="F3282" s="24">
        <f t="shared" ca="1" si="103"/>
        <v>5.6223973063224282</v>
      </c>
    </row>
    <row r="3283" spans="5:6" x14ac:dyDescent="0.25">
      <c r="E3283" s="24">
        <f t="shared" ca="1" si="102"/>
        <v>0.10122166403310928</v>
      </c>
      <c r="F3283" s="24">
        <f t="shared" ca="1" si="103"/>
        <v>45.808849471307767</v>
      </c>
    </row>
    <row r="3284" spans="5:6" x14ac:dyDescent="0.25">
      <c r="E3284" s="24">
        <f t="shared" ca="1" si="102"/>
        <v>0.94409944573393156</v>
      </c>
      <c r="F3284" s="24">
        <f t="shared" ca="1" si="103"/>
        <v>1.1504754665581267</v>
      </c>
    </row>
    <row r="3285" spans="5:6" x14ac:dyDescent="0.25">
      <c r="E3285" s="24">
        <f t="shared" ca="1" si="102"/>
        <v>0.63624786666577837</v>
      </c>
      <c r="F3285" s="24">
        <f t="shared" ca="1" si="103"/>
        <v>9.0433412820824142</v>
      </c>
    </row>
    <row r="3286" spans="5:6" x14ac:dyDescent="0.25">
      <c r="E3286" s="24">
        <f t="shared" ca="1" si="102"/>
        <v>0.9869189753731572</v>
      </c>
      <c r="F3286" s="24">
        <f t="shared" ca="1" si="103"/>
        <v>0.26334669477765604</v>
      </c>
    </row>
    <row r="3287" spans="5:6" x14ac:dyDescent="0.25">
      <c r="E3287" s="24">
        <f t="shared" ca="1" si="102"/>
        <v>8.5889057899438459E-2</v>
      </c>
      <c r="F3287" s="24">
        <f t="shared" ca="1" si="103"/>
        <v>49.093976799031374</v>
      </c>
    </row>
    <row r="3288" spans="5:6" x14ac:dyDescent="0.25">
      <c r="E3288" s="24">
        <f t="shared" ca="1" si="102"/>
        <v>0.71139497610263502</v>
      </c>
      <c r="F3288" s="24">
        <f t="shared" ca="1" si="103"/>
        <v>6.8105496295891106</v>
      </c>
    </row>
    <row r="3289" spans="5:6" x14ac:dyDescent="0.25">
      <c r="E3289" s="24">
        <f t="shared" ca="1" si="102"/>
        <v>0.37082628019846864</v>
      </c>
      <c r="F3289" s="24">
        <f t="shared" ca="1" si="103"/>
        <v>19.840431469605015</v>
      </c>
    </row>
    <row r="3290" spans="5:6" x14ac:dyDescent="0.25">
      <c r="E3290" s="24">
        <f t="shared" ca="1" si="102"/>
        <v>0.32507598371361524</v>
      </c>
      <c r="F3290" s="24">
        <f t="shared" ca="1" si="103"/>
        <v>22.473926558730842</v>
      </c>
    </row>
    <row r="3291" spans="5:6" x14ac:dyDescent="0.25">
      <c r="E3291" s="24">
        <f t="shared" ca="1" si="102"/>
        <v>0.75945543271736804</v>
      </c>
      <c r="F3291" s="24">
        <f t="shared" ca="1" si="103"/>
        <v>5.5030727686900338</v>
      </c>
    </row>
    <row r="3292" spans="5:6" x14ac:dyDescent="0.25">
      <c r="E3292" s="24">
        <f t="shared" ca="1" si="102"/>
        <v>0.30609033383340301</v>
      </c>
      <c r="F3292" s="24">
        <f t="shared" ca="1" si="103"/>
        <v>23.677500239787015</v>
      </c>
    </row>
    <row r="3293" spans="5:6" x14ac:dyDescent="0.25">
      <c r="E3293" s="24">
        <f t="shared" ca="1" si="102"/>
        <v>0.13814104402090299</v>
      </c>
      <c r="F3293" s="24">
        <f t="shared" ca="1" si="103"/>
        <v>39.589601152964811</v>
      </c>
    </row>
    <row r="3294" spans="5:6" x14ac:dyDescent="0.25">
      <c r="E3294" s="24">
        <f t="shared" ca="1" si="102"/>
        <v>0.21004011078526885</v>
      </c>
      <c r="F3294" s="24">
        <f t="shared" ca="1" si="103"/>
        <v>31.209135255283694</v>
      </c>
    </row>
    <row r="3295" spans="5:6" x14ac:dyDescent="0.25">
      <c r="E3295" s="24">
        <f t="shared" ca="1" si="102"/>
        <v>0.31771209594474259</v>
      </c>
      <c r="F3295" s="24">
        <f t="shared" ca="1" si="103"/>
        <v>22.932193299019634</v>
      </c>
    </row>
    <row r="3296" spans="5:6" x14ac:dyDescent="0.25">
      <c r="E3296" s="24">
        <f t="shared" ca="1" si="102"/>
        <v>0.28789745469744998</v>
      </c>
      <c r="F3296" s="24">
        <f t="shared" ca="1" si="103"/>
        <v>24.90301844657861</v>
      </c>
    </row>
    <row r="3297" spans="5:6" x14ac:dyDescent="0.25">
      <c r="E3297" s="24">
        <f t="shared" ca="1" si="102"/>
        <v>0.58602826390382967</v>
      </c>
      <c r="F3297" s="24">
        <f t="shared" ca="1" si="103"/>
        <v>10.687745173008958</v>
      </c>
    </row>
    <row r="3298" spans="5:6" x14ac:dyDescent="0.25">
      <c r="E3298" s="24">
        <f t="shared" ca="1" si="102"/>
        <v>0.52248259468456093</v>
      </c>
      <c r="F3298" s="24">
        <f t="shared" ca="1" si="103"/>
        <v>12.983272146130215</v>
      </c>
    </row>
    <row r="3299" spans="5:6" x14ac:dyDescent="0.25">
      <c r="E3299" s="24">
        <f t="shared" ca="1" si="102"/>
        <v>0.4470668160193082</v>
      </c>
      <c r="F3299" s="24">
        <f t="shared" ca="1" si="103"/>
        <v>16.100944379716257</v>
      </c>
    </row>
    <row r="3300" spans="5:6" x14ac:dyDescent="0.25">
      <c r="E3300" s="24">
        <f t="shared" ca="1" si="102"/>
        <v>0.51258977111322457</v>
      </c>
      <c r="F3300" s="24">
        <f t="shared" ca="1" si="103"/>
        <v>13.36558840322183</v>
      </c>
    </row>
    <row r="3301" spans="5:6" x14ac:dyDescent="0.25">
      <c r="E3301" s="24">
        <f t="shared" ca="1" si="102"/>
        <v>0.51624091795933424</v>
      </c>
      <c r="F3301" s="24">
        <f t="shared" ca="1" si="103"/>
        <v>13.223634543844575</v>
      </c>
    </row>
    <row r="3302" spans="5:6" x14ac:dyDescent="0.25">
      <c r="E3302" s="24">
        <f t="shared" ca="1" si="102"/>
        <v>0.56070195757817476</v>
      </c>
      <c r="F3302" s="24">
        <f t="shared" ca="1" si="103"/>
        <v>11.571315690948634</v>
      </c>
    </row>
    <row r="3303" spans="5:6" x14ac:dyDescent="0.25">
      <c r="E3303" s="24">
        <f t="shared" ca="1" si="102"/>
        <v>0.39277107059907201</v>
      </c>
      <c r="F3303" s="24">
        <f t="shared" ca="1" si="103"/>
        <v>18.690567088035188</v>
      </c>
    </row>
    <row r="3304" spans="5:6" x14ac:dyDescent="0.25">
      <c r="E3304" s="24">
        <f t="shared" ca="1" si="102"/>
        <v>0.10666702948777351</v>
      </c>
      <c r="F3304" s="24">
        <f t="shared" ca="1" si="103"/>
        <v>44.760863408287655</v>
      </c>
    </row>
    <row r="3305" spans="5:6" x14ac:dyDescent="0.25">
      <c r="E3305" s="24">
        <f t="shared" ca="1" si="102"/>
        <v>0.19780848098734405</v>
      </c>
      <c r="F3305" s="24">
        <f t="shared" ca="1" si="103"/>
        <v>32.409119682672184</v>
      </c>
    </row>
    <row r="3306" spans="5:6" x14ac:dyDescent="0.25">
      <c r="E3306" s="24">
        <f t="shared" ca="1" si="102"/>
        <v>0.91780048753110433</v>
      </c>
      <c r="F3306" s="24">
        <f t="shared" ca="1" si="103"/>
        <v>1.7155049165236365</v>
      </c>
    </row>
    <row r="3307" spans="5:6" x14ac:dyDescent="0.25">
      <c r="E3307" s="24">
        <f t="shared" ca="1" si="102"/>
        <v>0.54934726596602146</v>
      </c>
      <c r="F3307" s="24">
        <f t="shared" ca="1" si="103"/>
        <v>11.980489894004732</v>
      </c>
    </row>
    <row r="3308" spans="5:6" x14ac:dyDescent="0.25">
      <c r="E3308" s="24">
        <f t="shared" ca="1" si="102"/>
        <v>0.46866037736975119</v>
      </c>
      <c r="F3308" s="24">
        <f t="shared" ca="1" si="103"/>
        <v>15.157538298442613</v>
      </c>
    </row>
    <row r="3309" spans="5:6" x14ac:dyDescent="0.25">
      <c r="E3309" s="24">
        <f t="shared" ca="1" si="102"/>
        <v>0.18482586169946291</v>
      </c>
      <c r="F3309" s="24">
        <f t="shared" ca="1" si="103"/>
        <v>33.766823706093497</v>
      </c>
    </row>
    <row r="3310" spans="5:6" x14ac:dyDescent="0.25">
      <c r="E3310" s="24">
        <f t="shared" ca="1" si="102"/>
        <v>0.71344800799801122</v>
      </c>
      <c r="F3310" s="24">
        <f t="shared" ca="1" si="103"/>
        <v>6.7529142735791252</v>
      </c>
    </row>
    <row r="3311" spans="5:6" x14ac:dyDescent="0.25">
      <c r="E3311" s="24">
        <f t="shared" ca="1" si="102"/>
        <v>0.44287729746795634</v>
      </c>
      <c r="F3311" s="24">
        <f t="shared" ca="1" si="103"/>
        <v>16.289250563765314</v>
      </c>
    </row>
    <row r="3312" spans="5:6" x14ac:dyDescent="0.25">
      <c r="E3312" s="24">
        <f t="shared" ca="1" si="102"/>
        <v>0.3814482733947685</v>
      </c>
      <c r="F3312" s="24">
        <f t="shared" ca="1" si="103"/>
        <v>19.275600497644632</v>
      </c>
    </row>
    <row r="3313" spans="5:6" x14ac:dyDescent="0.25">
      <c r="E3313" s="24">
        <f t="shared" ca="1" si="102"/>
        <v>0.18044757730266503</v>
      </c>
      <c r="F3313" s="24">
        <f t="shared" ca="1" si="103"/>
        <v>34.246299476968872</v>
      </c>
    </row>
    <row r="3314" spans="5:6" x14ac:dyDescent="0.25">
      <c r="E3314" s="24">
        <f t="shared" ca="1" si="102"/>
        <v>0.13255771689116869</v>
      </c>
      <c r="F3314" s="24">
        <f t="shared" ca="1" si="103"/>
        <v>40.414742584460171</v>
      </c>
    </row>
    <row r="3315" spans="5:6" x14ac:dyDescent="0.25">
      <c r="E3315" s="24">
        <f t="shared" ca="1" si="102"/>
        <v>0.83500819124159642</v>
      </c>
      <c r="F3315" s="24">
        <f t="shared" ca="1" si="103"/>
        <v>3.6062748861844534</v>
      </c>
    </row>
    <row r="3316" spans="5:6" x14ac:dyDescent="0.25">
      <c r="E3316" s="24">
        <f t="shared" ca="1" si="102"/>
        <v>0.47449987279330896</v>
      </c>
      <c r="F3316" s="24">
        <f t="shared" ca="1" si="103"/>
        <v>14.909878580358921</v>
      </c>
    </row>
    <row r="3317" spans="5:6" x14ac:dyDescent="0.25">
      <c r="E3317" s="24">
        <f t="shared" ca="1" si="102"/>
        <v>2.663221746049238E-2</v>
      </c>
      <c r="F3317" s="24">
        <f t="shared" ca="1" si="103"/>
        <v>72.512672267185735</v>
      </c>
    </row>
    <row r="3318" spans="5:6" x14ac:dyDescent="0.25">
      <c r="E3318" s="24">
        <f t="shared" ca="1" si="102"/>
        <v>0.21183867634940023</v>
      </c>
      <c r="F3318" s="24">
        <f t="shared" ca="1" si="103"/>
        <v>31.038605092073109</v>
      </c>
    </row>
    <row r="3319" spans="5:6" x14ac:dyDescent="0.25">
      <c r="E3319" s="24">
        <f t="shared" ca="1" si="102"/>
        <v>0.36986716783788187</v>
      </c>
      <c r="F3319" s="24">
        <f t="shared" ca="1" si="103"/>
        <v>19.892226872909099</v>
      </c>
    </row>
    <row r="3320" spans="5:6" x14ac:dyDescent="0.25">
      <c r="E3320" s="24">
        <f t="shared" ca="1" si="102"/>
        <v>0.45856643446764456</v>
      </c>
      <c r="F3320" s="24">
        <f t="shared" ca="1" si="103"/>
        <v>15.593002050833817</v>
      </c>
    </row>
    <row r="3321" spans="5:6" x14ac:dyDescent="0.25">
      <c r="E3321" s="24">
        <f t="shared" ca="1" si="102"/>
        <v>0.20914841752476465</v>
      </c>
      <c r="F3321" s="24">
        <f t="shared" ca="1" si="103"/>
        <v>31.294222946881895</v>
      </c>
    </row>
    <row r="3322" spans="5:6" x14ac:dyDescent="0.25">
      <c r="E3322" s="24">
        <f t="shared" ca="1" si="102"/>
        <v>0.14994059260782389</v>
      </c>
      <c r="F3322" s="24">
        <f t="shared" ca="1" si="103"/>
        <v>37.95032225230571</v>
      </c>
    </row>
    <row r="3323" spans="5:6" x14ac:dyDescent="0.25">
      <c r="E3323" s="24">
        <f t="shared" ca="1" si="102"/>
        <v>0.83875379724798227</v>
      </c>
      <c r="F3323" s="24">
        <f t="shared" ca="1" si="103"/>
        <v>3.5167612687234384</v>
      </c>
    </row>
    <row r="3324" spans="5:6" x14ac:dyDescent="0.25">
      <c r="E3324" s="24">
        <f t="shared" ca="1" si="102"/>
        <v>0.22022076355561371</v>
      </c>
      <c r="F3324" s="24">
        <f t="shared" ca="1" si="103"/>
        <v>30.262495301252155</v>
      </c>
    </row>
    <row r="3325" spans="5:6" x14ac:dyDescent="0.25">
      <c r="E3325" s="24">
        <f t="shared" ca="1" si="102"/>
        <v>0.33813402757090205</v>
      </c>
      <c r="F3325" s="24">
        <f t="shared" ca="1" si="103"/>
        <v>21.686258616440181</v>
      </c>
    </row>
    <row r="3326" spans="5:6" x14ac:dyDescent="0.25">
      <c r="E3326" s="24">
        <f t="shared" ca="1" si="102"/>
        <v>0.55697188645802975</v>
      </c>
      <c r="F3326" s="24">
        <f t="shared" ca="1" si="103"/>
        <v>11.704810269480671</v>
      </c>
    </row>
    <row r="3327" spans="5:6" x14ac:dyDescent="0.25">
      <c r="E3327" s="24">
        <f t="shared" ca="1" si="102"/>
        <v>0.12381463392228165</v>
      </c>
      <c r="F3327" s="24">
        <f t="shared" ca="1" si="103"/>
        <v>41.779394391201492</v>
      </c>
    </row>
    <row r="3328" spans="5:6" x14ac:dyDescent="0.25">
      <c r="E3328" s="24">
        <f t="shared" ca="1" si="102"/>
        <v>0.89291132608790391</v>
      </c>
      <c r="F3328" s="24">
        <f t="shared" ca="1" si="103"/>
        <v>2.2653600385964832</v>
      </c>
    </row>
    <row r="3329" spans="5:6" x14ac:dyDescent="0.25">
      <c r="E3329" s="24">
        <f t="shared" ca="1" si="102"/>
        <v>0.50710795755414151</v>
      </c>
      <c r="F3329" s="24">
        <f t="shared" ca="1" si="103"/>
        <v>13.580627280526997</v>
      </c>
    </row>
    <row r="3330" spans="5:6" x14ac:dyDescent="0.25">
      <c r="E3330" s="24">
        <f t="shared" ca="1" si="102"/>
        <v>0.2016566565243062</v>
      </c>
      <c r="F3330" s="24">
        <f t="shared" ca="1" si="103"/>
        <v>32.023774958418429</v>
      </c>
    </row>
    <row r="3331" spans="5:6" x14ac:dyDescent="0.25">
      <c r="E3331" s="24">
        <f t="shared" ca="1" si="102"/>
        <v>0.62905032433962726</v>
      </c>
      <c r="F3331" s="24">
        <f t="shared" ca="1" si="103"/>
        <v>9.2708803716565864</v>
      </c>
    </row>
    <row r="3332" spans="5:6" x14ac:dyDescent="0.25">
      <c r="E3332" s="24">
        <f t="shared" ref="E3332:E3395" ca="1" si="104">RAND()</f>
        <v>0.23608080821321853</v>
      </c>
      <c r="F3332" s="24">
        <f t="shared" ref="F3332:F3395" ca="1" si="105">-LOG(E3332,EXP(1))/$C$3</f>
        <v>28.871622497630604</v>
      </c>
    </row>
    <row r="3333" spans="5:6" x14ac:dyDescent="0.25">
      <c r="E3333" s="24">
        <f t="shared" ca="1" si="104"/>
        <v>0.31288067964168442</v>
      </c>
      <c r="F3333" s="24">
        <f t="shared" ca="1" si="105"/>
        <v>23.238667526505143</v>
      </c>
    </row>
    <row r="3334" spans="5:6" x14ac:dyDescent="0.25">
      <c r="E3334" s="24">
        <f t="shared" ca="1" si="104"/>
        <v>0.8202637827224547</v>
      </c>
      <c r="F3334" s="24">
        <f t="shared" ca="1" si="105"/>
        <v>3.9625860841373881</v>
      </c>
    </row>
    <row r="3335" spans="5:6" x14ac:dyDescent="0.25">
      <c r="E3335" s="24">
        <f t="shared" ca="1" si="104"/>
        <v>0.68334502500713468</v>
      </c>
      <c r="F3335" s="24">
        <f t="shared" ca="1" si="105"/>
        <v>7.615107717952494</v>
      </c>
    </row>
    <row r="3336" spans="5:6" x14ac:dyDescent="0.25">
      <c r="E3336" s="24">
        <f t="shared" ca="1" si="104"/>
        <v>0.81626942226629917</v>
      </c>
      <c r="F3336" s="24">
        <f t="shared" ca="1" si="105"/>
        <v>4.0602160833525902</v>
      </c>
    </row>
    <row r="3337" spans="5:6" x14ac:dyDescent="0.25">
      <c r="E3337" s="24">
        <f t="shared" ca="1" si="104"/>
        <v>0.28328470621903357</v>
      </c>
      <c r="F3337" s="24">
        <f t="shared" ca="1" si="105"/>
        <v>25.226057160089045</v>
      </c>
    </row>
    <row r="3338" spans="5:6" x14ac:dyDescent="0.25">
      <c r="E3338" s="24">
        <f t="shared" ca="1" si="104"/>
        <v>0.47009078492229406</v>
      </c>
      <c r="F3338" s="24">
        <f t="shared" ca="1" si="105"/>
        <v>15.096588870435463</v>
      </c>
    </row>
    <row r="3339" spans="5:6" x14ac:dyDescent="0.25">
      <c r="E3339" s="24">
        <f t="shared" ca="1" si="104"/>
        <v>0.83673923250212423</v>
      </c>
      <c r="F3339" s="24">
        <f t="shared" ca="1" si="105"/>
        <v>3.5648561442234796</v>
      </c>
    </row>
    <row r="3340" spans="5:6" x14ac:dyDescent="0.25">
      <c r="E3340" s="24">
        <f t="shared" ca="1" si="104"/>
        <v>0.5226819194706207</v>
      </c>
      <c r="F3340" s="24">
        <f t="shared" ca="1" si="105"/>
        <v>12.975643690101455</v>
      </c>
    </row>
    <row r="3341" spans="5:6" x14ac:dyDescent="0.25">
      <c r="E3341" s="24">
        <f t="shared" ca="1" si="104"/>
        <v>0.11111966347757507</v>
      </c>
      <c r="F3341" s="24">
        <f t="shared" ca="1" si="105"/>
        <v>43.942952180003637</v>
      </c>
    </row>
    <row r="3342" spans="5:6" x14ac:dyDescent="0.25">
      <c r="E3342" s="24">
        <f t="shared" ca="1" si="104"/>
        <v>0.28169604243153157</v>
      </c>
      <c r="F3342" s="24">
        <f t="shared" ca="1" si="105"/>
        <v>25.338533061496975</v>
      </c>
    </row>
    <row r="3343" spans="5:6" x14ac:dyDescent="0.25">
      <c r="E3343" s="24">
        <f t="shared" ca="1" si="104"/>
        <v>0.84537114715294814</v>
      </c>
      <c r="F3343" s="24">
        <f t="shared" ca="1" si="105"/>
        <v>3.3595904131428589</v>
      </c>
    </row>
    <row r="3344" spans="5:6" x14ac:dyDescent="0.25">
      <c r="E3344" s="24">
        <f t="shared" ca="1" si="104"/>
        <v>0.3098074489531929</v>
      </c>
      <c r="F3344" s="24">
        <f t="shared" ca="1" si="105"/>
        <v>23.436086137893021</v>
      </c>
    </row>
    <row r="3345" spans="5:6" x14ac:dyDescent="0.25">
      <c r="E3345" s="24">
        <f t="shared" ca="1" si="104"/>
        <v>0.27403005632082722</v>
      </c>
      <c r="F3345" s="24">
        <f t="shared" ca="1" si="105"/>
        <v>25.890349680170409</v>
      </c>
    </row>
    <row r="3346" spans="5:6" x14ac:dyDescent="0.25">
      <c r="E3346" s="24">
        <f t="shared" ca="1" si="104"/>
        <v>0.98334911742649556</v>
      </c>
      <c r="F3346" s="24">
        <f t="shared" ca="1" si="105"/>
        <v>0.33582133650084278</v>
      </c>
    </row>
    <row r="3347" spans="5:6" x14ac:dyDescent="0.25">
      <c r="E3347" s="24">
        <f t="shared" ca="1" si="104"/>
        <v>0.43476334608717893</v>
      </c>
      <c r="F3347" s="24">
        <f t="shared" ca="1" si="105"/>
        <v>16.659068558320872</v>
      </c>
    </row>
    <row r="3348" spans="5:6" x14ac:dyDescent="0.25">
      <c r="E3348" s="24">
        <f t="shared" ca="1" si="104"/>
        <v>0.39276819559120879</v>
      </c>
      <c r="F3348" s="24">
        <f t="shared" ca="1" si="105"/>
        <v>18.690713484682025</v>
      </c>
    </row>
    <row r="3349" spans="5:6" x14ac:dyDescent="0.25">
      <c r="E3349" s="24">
        <f t="shared" ca="1" si="104"/>
        <v>0.62516794726739178</v>
      </c>
      <c r="F3349" s="24">
        <f t="shared" ca="1" si="105"/>
        <v>9.3946989943097297</v>
      </c>
    </row>
    <row r="3350" spans="5:6" x14ac:dyDescent="0.25">
      <c r="E3350" s="24">
        <f t="shared" ca="1" si="104"/>
        <v>0.78915657740393319</v>
      </c>
      <c r="F3350" s="24">
        <f t="shared" ca="1" si="105"/>
        <v>4.7358105475272749</v>
      </c>
    </row>
    <row r="3351" spans="5:6" x14ac:dyDescent="0.25">
      <c r="E3351" s="24">
        <f t="shared" ca="1" si="104"/>
        <v>0.38427687914789943</v>
      </c>
      <c r="F3351" s="24">
        <f t="shared" ca="1" si="105"/>
        <v>19.127838935416197</v>
      </c>
    </row>
    <row r="3352" spans="5:6" x14ac:dyDescent="0.25">
      <c r="E3352" s="24">
        <f t="shared" ca="1" si="104"/>
        <v>0.35072566480271039</v>
      </c>
      <c r="F3352" s="24">
        <f t="shared" ca="1" si="105"/>
        <v>20.955018857383909</v>
      </c>
    </row>
    <row r="3353" spans="5:6" x14ac:dyDescent="0.25">
      <c r="E3353" s="24">
        <f t="shared" ca="1" si="104"/>
        <v>0.8752354914973417</v>
      </c>
      <c r="F3353" s="24">
        <f t="shared" ca="1" si="105"/>
        <v>2.6652459138906064</v>
      </c>
    </row>
    <row r="3354" spans="5:6" x14ac:dyDescent="0.25">
      <c r="E3354" s="24">
        <f t="shared" ca="1" si="104"/>
        <v>0.4589359948003392</v>
      </c>
      <c r="F3354" s="24">
        <f t="shared" ca="1" si="105"/>
        <v>15.576890470487365</v>
      </c>
    </row>
    <row r="3355" spans="5:6" x14ac:dyDescent="0.25">
      <c r="E3355" s="24">
        <f t="shared" ca="1" si="104"/>
        <v>0.9819949764692022</v>
      </c>
      <c r="F3355" s="24">
        <f t="shared" ca="1" si="105"/>
        <v>0.36338172505132676</v>
      </c>
    </row>
    <row r="3356" spans="5:6" x14ac:dyDescent="0.25">
      <c r="E3356" s="24">
        <f t="shared" ca="1" si="104"/>
        <v>0.69557939944978364</v>
      </c>
      <c r="F3356" s="24">
        <f t="shared" ca="1" si="105"/>
        <v>7.2602022490531288</v>
      </c>
    </row>
    <row r="3357" spans="5:6" x14ac:dyDescent="0.25">
      <c r="E3357" s="24">
        <f t="shared" ca="1" si="104"/>
        <v>0.92732036953071195</v>
      </c>
      <c r="F3357" s="24">
        <f t="shared" ca="1" si="105"/>
        <v>1.5091234984465232</v>
      </c>
    </row>
    <row r="3358" spans="5:6" x14ac:dyDescent="0.25">
      <c r="E3358" s="24">
        <f t="shared" ca="1" si="104"/>
        <v>0.11366765773721221</v>
      </c>
      <c r="F3358" s="24">
        <f t="shared" ca="1" si="105"/>
        <v>43.489527426180643</v>
      </c>
    </row>
    <row r="3359" spans="5:6" x14ac:dyDescent="0.25">
      <c r="E3359" s="24">
        <f t="shared" ca="1" si="104"/>
        <v>0.97326509736456901</v>
      </c>
      <c r="F3359" s="24">
        <f t="shared" ca="1" si="105"/>
        <v>0.54197560585563298</v>
      </c>
    </row>
    <row r="3360" spans="5:6" x14ac:dyDescent="0.25">
      <c r="E3360" s="24">
        <f t="shared" ca="1" si="104"/>
        <v>0.87583401219542645</v>
      </c>
      <c r="F3360" s="24">
        <f t="shared" ca="1" si="105"/>
        <v>2.6515737959048655</v>
      </c>
    </row>
    <row r="3361" spans="5:6" x14ac:dyDescent="0.25">
      <c r="E3361" s="24">
        <f t="shared" ca="1" si="104"/>
        <v>0.97144531982709381</v>
      </c>
      <c r="F3361" s="24">
        <f t="shared" ca="1" si="105"/>
        <v>0.57940592046795336</v>
      </c>
    </row>
    <row r="3362" spans="5:6" x14ac:dyDescent="0.25">
      <c r="E3362" s="24">
        <f t="shared" ca="1" si="104"/>
        <v>0.35049582252188827</v>
      </c>
      <c r="F3362" s="24">
        <f t="shared" ca="1" si="105"/>
        <v>20.968129824073202</v>
      </c>
    </row>
    <row r="3363" spans="5:6" x14ac:dyDescent="0.25">
      <c r="E3363" s="24">
        <f t="shared" ca="1" si="104"/>
        <v>0.11954159480506454</v>
      </c>
      <c r="F3363" s="24">
        <f t="shared" ca="1" si="105"/>
        <v>42.481817889832278</v>
      </c>
    </row>
    <row r="3364" spans="5:6" x14ac:dyDescent="0.25">
      <c r="E3364" s="24">
        <f t="shared" ca="1" si="104"/>
        <v>0.62900565601660985</v>
      </c>
      <c r="F3364" s="24">
        <f t="shared" ca="1" si="105"/>
        <v>9.272300604896877</v>
      </c>
    </row>
    <row r="3365" spans="5:6" x14ac:dyDescent="0.25">
      <c r="E3365" s="24">
        <f t="shared" ca="1" si="104"/>
        <v>0.44387881979902377</v>
      </c>
      <c r="F3365" s="24">
        <f t="shared" ca="1" si="105"/>
        <v>16.244073643644359</v>
      </c>
    </row>
    <row r="3366" spans="5:6" x14ac:dyDescent="0.25">
      <c r="E3366" s="24">
        <f t="shared" ca="1" si="104"/>
        <v>0.57231419916583681</v>
      </c>
      <c r="F3366" s="24">
        <f t="shared" ca="1" si="105"/>
        <v>11.161342783419398</v>
      </c>
    </row>
    <row r="3367" spans="5:6" x14ac:dyDescent="0.25">
      <c r="E3367" s="24">
        <f t="shared" ca="1" si="104"/>
        <v>2.2699205448743154E-2</v>
      </c>
      <c r="F3367" s="24">
        <f t="shared" ca="1" si="105"/>
        <v>75.708507147307685</v>
      </c>
    </row>
    <row r="3368" spans="5:6" x14ac:dyDescent="0.25">
      <c r="E3368" s="24">
        <f t="shared" ca="1" si="104"/>
        <v>0.89599569267157597</v>
      </c>
      <c r="F3368" s="24">
        <f t="shared" ca="1" si="105"/>
        <v>2.196393466098983</v>
      </c>
    </row>
    <row r="3369" spans="5:6" x14ac:dyDescent="0.25">
      <c r="E3369" s="24">
        <f t="shared" ca="1" si="104"/>
        <v>6.2494298364731304E-2</v>
      </c>
      <c r="F3369" s="24">
        <f t="shared" ca="1" si="105"/>
        <v>55.4535990513088</v>
      </c>
    </row>
    <row r="3370" spans="5:6" x14ac:dyDescent="0.25">
      <c r="E3370" s="24">
        <f t="shared" ca="1" si="104"/>
        <v>0.40664339352537815</v>
      </c>
      <c r="F3370" s="24">
        <f t="shared" ca="1" si="105"/>
        <v>17.996373211930869</v>
      </c>
    </row>
    <row r="3371" spans="5:6" x14ac:dyDescent="0.25">
      <c r="E3371" s="24">
        <f t="shared" ca="1" si="104"/>
        <v>0.82909292283183877</v>
      </c>
      <c r="F3371" s="24">
        <f t="shared" ca="1" si="105"/>
        <v>3.7484607972177733</v>
      </c>
    </row>
    <row r="3372" spans="5:6" x14ac:dyDescent="0.25">
      <c r="E3372" s="24">
        <f t="shared" ca="1" si="104"/>
        <v>0.12749657154320138</v>
      </c>
      <c r="F3372" s="24">
        <f t="shared" ca="1" si="105"/>
        <v>41.193316092048782</v>
      </c>
    </row>
    <row r="3373" spans="5:6" x14ac:dyDescent="0.25">
      <c r="E3373" s="24">
        <f t="shared" ca="1" si="104"/>
        <v>0.24840263539138618</v>
      </c>
      <c r="F3373" s="24">
        <f t="shared" ca="1" si="105"/>
        <v>27.854086390259305</v>
      </c>
    </row>
    <row r="3374" spans="5:6" x14ac:dyDescent="0.25">
      <c r="E3374" s="24">
        <f t="shared" ca="1" si="104"/>
        <v>0.56059680093800746</v>
      </c>
      <c r="F3374" s="24">
        <f t="shared" ca="1" si="105"/>
        <v>11.575066935286575</v>
      </c>
    </row>
    <row r="3375" spans="5:6" x14ac:dyDescent="0.25">
      <c r="E3375" s="24">
        <f t="shared" ca="1" si="104"/>
        <v>0.79705713580530901</v>
      </c>
      <c r="F3375" s="24">
        <f t="shared" ca="1" si="105"/>
        <v>4.5365782834516333</v>
      </c>
    </row>
    <row r="3376" spans="5:6" x14ac:dyDescent="0.25">
      <c r="E3376" s="24">
        <f t="shared" ca="1" si="104"/>
        <v>0.12231059519544052</v>
      </c>
      <c r="F3376" s="24">
        <f t="shared" ca="1" si="105"/>
        <v>42.023832144174136</v>
      </c>
    </row>
    <row r="3377" spans="5:6" x14ac:dyDescent="0.25">
      <c r="E3377" s="24">
        <f t="shared" ca="1" si="104"/>
        <v>0.36510333951543816</v>
      </c>
      <c r="F3377" s="24">
        <f t="shared" ca="1" si="105"/>
        <v>20.151496870219997</v>
      </c>
    </row>
    <row r="3378" spans="5:6" x14ac:dyDescent="0.25">
      <c r="E3378" s="24">
        <f t="shared" ca="1" si="104"/>
        <v>0.80258815643667913</v>
      </c>
      <c r="F3378" s="24">
        <f t="shared" ca="1" si="105"/>
        <v>4.3982715550747882</v>
      </c>
    </row>
    <row r="3379" spans="5:6" x14ac:dyDescent="0.25">
      <c r="E3379" s="24">
        <f t="shared" ca="1" si="104"/>
        <v>0.40768286239102203</v>
      </c>
      <c r="F3379" s="24">
        <f t="shared" ca="1" si="105"/>
        <v>17.945314097839418</v>
      </c>
    </row>
    <row r="3380" spans="5:6" x14ac:dyDescent="0.25">
      <c r="E3380" s="24">
        <f t="shared" ca="1" si="104"/>
        <v>0.599646613929946</v>
      </c>
      <c r="F3380" s="24">
        <f t="shared" ca="1" si="105"/>
        <v>10.228295481287478</v>
      </c>
    </row>
    <row r="3381" spans="5:6" x14ac:dyDescent="0.25">
      <c r="E3381" s="24">
        <f t="shared" ca="1" si="104"/>
        <v>0.95009925432817199</v>
      </c>
      <c r="F3381" s="24">
        <f t="shared" ca="1" si="105"/>
        <v>1.0237764320968139</v>
      </c>
    </row>
    <row r="3382" spans="5:6" x14ac:dyDescent="0.25">
      <c r="E3382" s="24">
        <f t="shared" ca="1" si="104"/>
        <v>0.1804929106984362</v>
      </c>
      <c r="F3382" s="24">
        <f t="shared" ca="1" si="105"/>
        <v>34.241275557789216</v>
      </c>
    </row>
    <row r="3383" spans="5:6" x14ac:dyDescent="0.25">
      <c r="E3383" s="24">
        <f t="shared" ca="1" si="104"/>
        <v>0.57138230577001359</v>
      </c>
      <c r="F3383" s="24">
        <f t="shared" ca="1" si="105"/>
        <v>11.19393512231467</v>
      </c>
    </row>
    <row r="3384" spans="5:6" x14ac:dyDescent="0.25">
      <c r="E3384" s="24">
        <f t="shared" ca="1" si="104"/>
        <v>0.92054223855819806</v>
      </c>
      <c r="F3384" s="24">
        <f t="shared" ca="1" si="105"/>
        <v>1.6558478564758619</v>
      </c>
    </row>
    <row r="3385" spans="5:6" x14ac:dyDescent="0.25">
      <c r="E3385" s="24">
        <f t="shared" ca="1" si="104"/>
        <v>0.99025387517836261</v>
      </c>
      <c r="F3385" s="24">
        <f t="shared" ca="1" si="105"/>
        <v>0.19587858308810396</v>
      </c>
    </row>
    <row r="3386" spans="5:6" x14ac:dyDescent="0.25">
      <c r="E3386" s="24">
        <f t="shared" ca="1" si="104"/>
        <v>0.31576332605916879</v>
      </c>
      <c r="F3386" s="24">
        <f t="shared" ca="1" si="105"/>
        <v>23.05524628358388</v>
      </c>
    </row>
    <row r="3387" spans="5:6" x14ac:dyDescent="0.25">
      <c r="E3387" s="24">
        <f t="shared" ca="1" si="104"/>
        <v>0.33106638671554833</v>
      </c>
      <c r="F3387" s="24">
        <f t="shared" ca="1" si="105"/>
        <v>22.108727192401023</v>
      </c>
    </row>
    <row r="3388" spans="5:6" x14ac:dyDescent="0.25">
      <c r="E3388" s="24">
        <f t="shared" ca="1" si="104"/>
        <v>0.73683332020348902</v>
      </c>
      <c r="F3388" s="24">
        <f t="shared" ca="1" si="105"/>
        <v>6.1078714440647115</v>
      </c>
    </row>
    <row r="3389" spans="5:6" x14ac:dyDescent="0.25">
      <c r="E3389" s="24">
        <f t="shared" ca="1" si="104"/>
        <v>0.13712950420729675</v>
      </c>
      <c r="F3389" s="24">
        <f t="shared" ca="1" si="105"/>
        <v>39.736590269419814</v>
      </c>
    </row>
    <row r="3390" spans="5:6" x14ac:dyDescent="0.25">
      <c r="E3390" s="24">
        <f t="shared" ca="1" si="104"/>
        <v>0.93113942754132994</v>
      </c>
      <c r="F3390" s="24">
        <f t="shared" ca="1" si="105"/>
        <v>1.4269250372815407</v>
      </c>
    </row>
    <row r="3391" spans="5:6" x14ac:dyDescent="0.25">
      <c r="E3391" s="24">
        <f t="shared" ca="1" si="104"/>
        <v>0.79249480924200544</v>
      </c>
      <c r="F3391" s="24">
        <f t="shared" ca="1" si="105"/>
        <v>4.6513864620902163</v>
      </c>
    </row>
    <row r="3392" spans="5:6" x14ac:dyDescent="0.25">
      <c r="E3392" s="24">
        <f t="shared" ca="1" si="104"/>
        <v>0.87409875549813554</v>
      </c>
      <c r="F3392" s="24">
        <f t="shared" ca="1" si="105"/>
        <v>2.6912383429796871</v>
      </c>
    </row>
    <row r="3393" spans="5:6" x14ac:dyDescent="0.25">
      <c r="E3393" s="24">
        <f t="shared" ca="1" si="104"/>
        <v>0.96570072725778722</v>
      </c>
      <c r="F3393" s="24">
        <f t="shared" ca="1" si="105"/>
        <v>0.69802597841635539</v>
      </c>
    </row>
    <row r="3394" spans="5:6" x14ac:dyDescent="0.25">
      <c r="E3394" s="24">
        <f t="shared" ca="1" si="104"/>
        <v>0.2098639895127401</v>
      </c>
      <c r="F3394" s="24">
        <f t="shared" ca="1" si="105"/>
        <v>31.225912541595655</v>
      </c>
    </row>
    <row r="3395" spans="5:6" x14ac:dyDescent="0.25">
      <c r="E3395" s="24">
        <f t="shared" ca="1" si="104"/>
        <v>0.8384204996719371</v>
      </c>
      <c r="F3395" s="24">
        <f t="shared" ca="1" si="105"/>
        <v>3.5247102953939469</v>
      </c>
    </row>
    <row r="3396" spans="5:6" x14ac:dyDescent="0.25">
      <c r="E3396" s="24">
        <f t="shared" ref="E3396:E3459" ca="1" si="106">RAND()</f>
        <v>2.5559847124982715E-2</v>
      </c>
      <c r="F3396" s="24">
        <f t="shared" ref="F3396:F3459" ca="1" si="107">-LOG(E3396,EXP(1))/$C$3</f>
        <v>73.334652610328092</v>
      </c>
    </row>
    <row r="3397" spans="5:6" x14ac:dyDescent="0.25">
      <c r="E3397" s="24">
        <f t="shared" ca="1" si="106"/>
        <v>0.15129115631974055</v>
      </c>
      <c r="F3397" s="24">
        <f t="shared" ca="1" si="107"/>
        <v>37.7709822237343</v>
      </c>
    </row>
    <row r="3398" spans="5:6" x14ac:dyDescent="0.25">
      <c r="E3398" s="24">
        <f t="shared" ca="1" si="106"/>
        <v>0.65006944324366989</v>
      </c>
      <c r="F3398" s="24">
        <f t="shared" ca="1" si="107"/>
        <v>8.6135217207899082</v>
      </c>
    </row>
    <row r="3399" spans="5:6" x14ac:dyDescent="0.25">
      <c r="E3399" s="24">
        <f t="shared" ca="1" si="106"/>
        <v>0.84774032626389095</v>
      </c>
      <c r="F3399" s="24">
        <f t="shared" ca="1" si="107"/>
        <v>3.3036181822656943</v>
      </c>
    </row>
    <row r="3400" spans="5:6" x14ac:dyDescent="0.25">
      <c r="E3400" s="24">
        <f t="shared" ca="1" si="106"/>
        <v>0.86461289236621441</v>
      </c>
      <c r="F3400" s="24">
        <f t="shared" ca="1" si="107"/>
        <v>2.9094679098947593</v>
      </c>
    </row>
    <row r="3401" spans="5:6" x14ac:dyDescent="0.25">
      <c r="E3401" s="24">
        <f t="shared" ca="1" si="106"/>
        <v>0.52918842988635562</v>
      </c>
      <c r="F3401" s="24">
        <f t="shared" ca="1" si="107"/>
        <v>12.72821420769624</v>
      </c>
    </row>
    <row r="3402" spans="5:6" x14ac:dyDescent="0.25">
      <c r="E3402" s="24">
        <f t="shared" ca="1" si="106"/>
        <v>0.69178827704796564</v>
      </c>
      <c r="F3402" s="24">
        <f t="shared" ca="1" si="107"/>
        <v>7.3695065640468727</v>
      </c>
    </row>
    <row r="3403" spans="5:6" x14ac:dyDescent="0.25">
      <c r="E3403" s="24">
        <f t="shared" ca="1" si="106"/>
        <v>0.29912906056635047</v>
      </c>
      <c r="F3403" s="24">
        <f t="shared" ca="1" si="107"/>
        <v>24.137603160627194</v>
      </c>
    </row>
    <row r="3404" spans="5:6" x14ac:dyDescent="0.25">
      <c r="E3404" s="24">
        <f t="shared" ca="1" si="106"/>
        <v>0.42104123108309954</v>
      </c>
      <c r="F3404" s="24">
        <f t="shared" ca="1" si="107"/>
        <v>17.300490280616188</v>
      </c>
    </row>
    <row r="3405" spans="5:6" x14ac:dyDescent="0.25">
      <c r="E3405" s="24">
        <f t="shared" ca="1" si="106"/>
        <v>0.43451019706844862</v>
      </c>
      <c r="F3405" s="24">
        <f t="shared" ca="1" si="107"/>
        <v>16.67071732080214</v>
      </c>
    </row>
    <row r="3406" spans="5:6" x14ac:dyDescent="0.25">
      <c r="E3406" s="24">
        <f t="shared" ca="1" si="106"/>
        <v>0.71698602287435864</v>
      </c>
      <c r="F3406" s="24">
        <f t="shared" ca="1" si="107"/>
        <v>6.6539786494321316</v>
      </c>
    </row>
    <row r="3407" spans="5:6" x14ac:dyDescent="0.25">
      <c r="E3407" s="24">
        <f t="shared" ca="1" si="106"/>
        <v>0.7701577712388098</v>
      </c>
      <c r="F3407" s="24">
        <f t="shared" ca="1" si="107"/>
        <v>5.2231977482067382</v>
      </c>
    </row>
    <row r="3408" spans="5:6" x14ac:dyDescent="0.25">
      <c r="E3408" s="24">
        <f t="shared" ca="1" si="106"/>
        <v>0.76274944680039047</v>
      </c>
      <c r="F3408" s="24">
        <f t="shared" ca="1" si="107"/>
        <v>5.4165136131102454</v>
      </c>
    </row>
    <row r="3409" spans="5:6" x14ac:dyDescent="0.25">
      <c r="E3409" s="24">
        <f t="shared" ca="1" si="106"/>
        <v>0.31084674795605816</v>
      </c>
      <c r="F3409" s="24">
        <f t="shared" ca="1" si="107"/>
        <v>23.369105202006423</v>
      </c>
    </row>
    <row r="3410" spans="5:6" x14ac:dyDescent="0.25">
      <c r="E3410" s="24">
        <f t="shared" ca="1" si="106"/>
        <v>0.49171023996999907</v>
      </c>
      <c r="F3410" s="24">
        <f t="shared" ca="1" si="107"/>
        <v>14.19731358270754</v>
      </c>
    </row>
    <row r="3411" spans="5:6" x14ac:dyDescent="0.25">
      <c r="E3411" s="24">
        <f t="shared" ca="1" si="106"/>
        <v>0.67776053853543961</v>
      </c>
      <c r="F3411" s="24">
        <f t="shared" ca="1" si="107"/>
        <v>7.7792248285627927</v>
      </c>
    </row>
    <row r="3412" spans="5:6" x14ac:dyDescent="0.25">
      <c r="E3412" s="24">
        <f t="shared" ca="1" si="106"/>
        <v>0.28703718869946393</v>
      </c>
      <c r="F3412" s="24">
        <f t="shared" ca="1" si="107"/>
        <v>24.962869885337739</v>
      </c>
    </row>
    <row r="3413" spans="5:6" x14ac:dyDescent="0.25">
      <c r="E3413" s="24">
        <f t="shared" ca="1" si="106"/>
        <v>0.99838199392932825</v>
      </c>
      <c r="F3413" s="24">
        <f t="shared" ca="1" si="107"/>
        <v>3.2386329123186293E-2</v>
      </c>
    </row>
    <row r="3414" spans="5:6" x14ac:dyDescent="0.25">
      <c r="E3414" s="24">
        <f t="shared" ca="1" si="106"/>
        <v>0.71784806373986054</v>
      </c>
      <c r="F3414" s="24">
        <f t="shared" ca="1" si="107"/>
        <v>6.6299468543343387</v>
      </c>
    </row>
    <row r="3415" spans="5:6" x14ac:dyDescent="0.25">
      <c r="E3415" s="24">
        <f t="shared" ca="1" si="106"/>
        <v>0.24814281589712617</v>
      </c>
      <c r="F3415" s="24">
        <f t="shared" ca="1" si="107"/>
        <v>27.875016560280862</v>
      </c>
    </row>
    <row r="3416" spans="5:6" x14ac:dyDescent="0.25">
      <c r="E3416" s="24">
        <f t="shared" ca="1" si="106"/>
        <v>9.2421553059596762E-2</v>
      </c>
      <c r="F3416" s="24">
        <f t="shared" ca="1" si="107"/>
        <v>47.627901386284471</v>
      </c>
    </row>
    <row r="3417" spans="5:6" x14ac:dyDescent="0.25">
      <c r="E3417" s="24">
        <f t="shared" ca="1" si="106"/>
        <v>0.39953618377080269</v>
      </c>
      <c r="F3417" s="24">
        <f t="shared" ca="1" si="107"/>
        <v>18.349018904689032</v>
      </c>
    </row>
    <row r="3418" spans="5:6" x14ac:dyDescent="0.25">
      <c r="E3418" s="24">
        <f t="shared" ca="1" si="106"/>
        <v>0.71807600819637862</v>
      </c>
      <c r="F3418" s="24">
        <f t="shared" ca="1" si="107"/>
        <v>6.6235970907810211</v>
      </c>
    </row>
    <row r="3419" spans="5:6" x14ac:dyDescent="0.25">
      <c r="E3419" s="24">
        <f t="shared" ca="1" si="106"/>
        <v>0.7817182701336588</v>
      </c>
      <c r="F3419" s="24">
        <f t="shared" ca="1" si="107"/>
        <v>4.9252174344069388</v>
      </c>
    </row>
    <row r="3420" spans="5:6" x14ac:dyDescent="0.25">
      <c r="E3420" s="24">
        <f t="shared" ca="1" si="106"/>
        <v>0.11202663207944175</v>
      </c>
      <c r="F3420" s="24">
        <f t="shared" ca="1" si="107"/>
        <v>43.780372990603325</v>
      </c>
    </row>
    <row r="3421" spans="5:6" x14ac:dyDescent="0.25">
      <c r="E3421" s="24">
        <f t="shared" ca="1" si="106"/>
        <v>0.97217516856594843</v>
      </c>
      <c r="F3421" s="24">
        <f t="shared" ca="1" si="107"/>
        <v>0.56438552368745198</v>
      </c>
    </row>
    <row r="3422" spans="5:6" x14ac:dyDescent="0.25">
      <c r="E3422" s="24">
        <f t="shared" ca="1" si="106"/>
        <v>5.5861481963239701E-2</v>
      </c>
      <c r="F3422" s="24">
        <f t="shared" ca="1" si="107"/>
        <v>57.697603777257072</v>
      </c>
    </row>
    <row r="3423" spans="5:6" x14ac:dyDescent="0.25">
      <c r="E3423" s="24">
        <f t="shared" ca="1" si="106"/>
        <v>0.1509725633355824</v>
      </c>
      <c r="F3423" s="24">
        <f t="shared" ca="1" si="107"/>
        <v>37.813143168819394</v>
      </c>
    </row>
    <row r="3424" spans="5:6" x14ac:dyDescent="0.25">
      <c r="E3424" s="24">
        <f t="shared" ca="1" si="106"/>
        <v>0.16951721612659432</v>
      </c>
      <c r="F3424" s="24">
        <f t="shared" ca="1" si="107"/>
        <v>35.496015745022383</v>
      </c>
    </row>
    <row r="3425" spans="5:6" x14ac:dyDescent="0.25">
      <c r="E3425" s="24">
        <f t="shared" ca="1" si="106"/>
        <v>0.49144657984659501</v>
      </c>
      <c r="F3425" s="24">
        <f t="shared" ca="1" si="107"/>
        <v>14.208040666094867</v>
      </c>
    </row>
    <row r="3426" spans="5:6" x14ac:dyDescent="0.25">
      <c r="E3426" s="24">
        <f t="shared" ca="1" si="106"/>
        <v>0.51489649443097341</v>
      </c>
      <c r="F3426" s="24">
        <f t="shared" ca="1" si="107"/>
        <v>13.275787604107141</v>
      </c>
    </row>
    <row r="3427" spans="5:6" x14ac:dyDescent="0.25">
      <c r="E3427" s="24">
        <f t="shared" ca="1" si="106"/>
        <v>0.86200233598598797</v>
      </c>
      <c r="F3427" s="24">
        <f t="shared" ca="1" si="107"/>
        <v>2.9699459672314599</v>
      </c>
    </row>
    <row r="3428" spans="5:6" x14ac:dyDescent="0.25">
      <c r="E3428" s="24">
        <f t="shared" ca="1" si="106"/>
        <v>0.84201504517132664</v>
      </c>
      <c r="F3428" s="24">
        <f t="shared" ca="1" si="107"/>
        <v>3.4391479304990122</v>
      </c>
    </row>
    <row r="3429" spans="5:6" x14ac:dyDescent="0.25">
      <c r="E3429" s="24">
        <f t="shared" ca="1" si="106"/>
        <v>0.794637490974613</v>
      </c>
      <c r="F3429" s="24">
        <f t="shared" ca="1" si="107"/>
        <v>4.5973850903315983</v>
      </c>
    </row>
    <row r="3430" spans="5:6" x14ac:dyDescent="0.25">
      <c r="E3430" s="24">
        <f t="shared" ca="1" si="106"/>
        <v>2.4359183459045974E-2</v>
      </c>
      <c r="F3430" s="24">
        <f t="shared" ca="1" si="107"/>
        <v>74.296927128916735</v>
      </c>
    </row>
    <row r="3431" spans="5:6" x14ac:dyDescent="0.25">
      <c r="E3431" s="24">
        <f t="shared" ca="1" si="106"/>
        <v>0.21273503240245717</v>
      </c>
      <c r="F3431" s="24">
        <f t="shared" ca="1" si="107"/>
        <v>30.954157339769321</v>
      </c>
    </row>
    <row r="3432" spans="5:6" x14ac:dyDescent="0.25">
      <c r="E3432" s="24">
        <f t="shared" ca="1" si="106"/>
        <v>0.68809474493023659</v>
      </c>
      <c r="F3432" s="24">
        <f t="shared" ca="1" si="107"/>
        <v>7.4765747975124297</v>
      </c>
    </row>
    <row r="3433" spans="5:6" x14ac:dyDescent="0.25">
      <c r="E3433" s="24">
        <f t="shared" ca="1" si="106"/>
        <v>0.70656130099290615</v>
      </c>
      <c r="F3433" s="24">
        <f t="shared" ca="1" si="107"/>
        <v>6.9469062693916168</v>
      </c>
    </row>
    <row r="3434" spans="5:6" x14ac:dyDescent="0.25">
      <c r="E3434" s="24">
        <f t="shared" ca="1" si="106"/>
        <v>0.27235177089619456</v>
      </c>
      <c r="F3434" s="24">
        <f t="shared" ca="1" si="107"/>
        <v>26.013215457854493</v>
      </c>
    </row>
    <row r="3435" spans="5:6" x14ac:dyDescent="0.25">
      <c r="E3435" s="24">
        <f t="shared" ca="1" si="106"/>
        <v>0.59665645452580718</v>
      </c>
      <c r="F3435" s="24">
        <f t="shared" ca="1" si="107"/>
        <v>10.328275685635822</v>
      </c>
    </row>
    <row r="3436" spans="5:6" x14ac:dyDescent="0.25">
      <c r="E3436" s="24">
        <f t="shared" ca="1" si="106"/>
        <v>0.41573891296197241</v>
      </c>
      <c r="F3436" s="24">
        <f t="shared" ca="1" si="107"/>
        <v>17.553956576491672</v>
      </c>
    </row>
    <row r="3437" spans="5:6" x14ac:dyDescent="0.25">
      <c r="E3437" s="24">
        <f t="shared" ca="1" si="106"/>
        <v>0.41538856451863027</v>
      </c>
      <c r="F3437" s="24">
        <f t="shared" ca="1" si="107"/>
        <v>17.570817935240413</v>
      </c>
    </row>
    <row r="3438" spans="5:6" x14ac:dyDescent="0.25">
      <c r="E3438" s="24">
        <f t="shared" ca="1" si="106"/>
        <v>0.85334402170844348</v>
      </c>
      <c r="F3438" s="24">
        <f t="shared" ca="1" si="107"/>
        <v>3.1718500963099809</v>
      </c>
    </row>
    <row r="3439" spans="5:6" x14ac:dyDescent="0.25">
      <c r="E3439" s="24">
        <f t="shared" ca="1" si="106"/>
        <v>0.12047010139481529</v>
      </c>
      <c r="F3439" s="24">
        <f t="shared" ca="1" si="107"/>
        <v>42.327073560868769</v>
      </c>
    </row>
    <row r="3440" spans="5:6" x14ac:dyDescent="0.25">
      <c r="E3440" s="24">
        <f t="shared" ca="1" si="106"/>
        <v>0.44012573482454154</v>
      </c>
      <c r="F3440" s="24">
        <f t="shared" ca="1" si="107"/>
        <v>16.413896638537018</v>
      </c>
    </row>
    <row r="3441" spans="5:6" x14ac:dyDescent="0.25">
      <c r="E3441" s="24">
        <f t="shared" ca="1" si="106"/>
        <v>0.71191945713049687</v>
      </c>
      <c r="F3441" s="24">
        <f t="shared" ca="1" si="107"/>
        <v>6.7958099195333448</v>
      </c>
    </row>
    <row r="3442" spans="5:6" x14ac:dyDescent="0.25">
      <c r="E3442" s="24">
        <f t="shared" ca="1" si="106"/>
        <v>0.68372669398946051</v>
      </c>
      <c r="F3442" s="24">
        <f t="shared" ca="1" si="107"/>
        <v>7.6039402279974695</v>
      </c>
    </row>
    <row r="3443" spans="5:6" x14ac:dyDescent="0.25">
      <c r="E3443" s="24">
        <f t="shared" ca="1" si="106"/>
        <v>0.62785052122325868</v>
      </c>
      <c r="F3443" s="24">
        <f t="shared" ca="1" si="107"/>
        <v>9.3090632875175494</v>
      </c>
    </row>
    <row r="3444" spans="5:6" x14ac:dyDescent="0.25">
      <c r="E3444" s="24">
        <f t="shared" ca="1" si="106"/>
        <v>0.74865095086718014</v>
      </c>
      <c r="F3444" s="24">
        <f t="shared" ca="1" si="107"/>
        <v>5.7896484858022488</v>
      </c>
    </row>
    <row r="3445" spans="5:6" x14ac:dyDescent="0.25">
      <c r="E3445" s="24">
        <f t="shared" ca="1" si="106"/>
        <v>5.4620653608246084E-3</v>
      </c>
      <c r="F3445" s="24">
        <f t="shared" ca="1" si="107"/>
        <v>104.19856579077087</v>
      </c>
    </row>
    <row r="3446" spans="5:6" x14ac:dyDescent="0.25">
      <c r="E3446" s="24">
        <f t="shared" ca="1" si="106"/>
        <v>0.15122006345579042</v>
      </c>
      <c r="F3446" s="24">
        <f t="shared" ca="1" si="107"/>
        <v>37.780382584529072</v>
      </c>
    </row>
    <row r="3447" spans="5:6" x14ac:dyDescent="0.25">
      <c r="E3447" s="24">
        <f t="shared" ca="1" si="106"/>
        <v>0.55559007943580141</v>
      </c>
      <c r="F3447" s="24">
        <f t="shared" ca="1" si="107"/>
        <v>11.754490476969433</v>
      </c>
    </row>
    <row r="3448" spans="5:6" x14ac:dyDescent="0.25">
      <c r="E3448" s="24">
        <f t="shared" ca="1" si="106"/>
        <v>0.19642437876245888</v>
      </c>
      <c r="F3448" s="24">
        <f t="shared" ca="1" si="107"/>
        <v>32.549555252932052</v>
      </c>
    </row>
    <row r="3449" spans="5:6" x14ac:dyDescent="0.25">
      <c r="E3449" s="24">
        <f t="shared" ca="1" si="106"/>
        <v>0.6695018965034526</v>
      </c>
      <c r="F3449" s="24">
        <f t="shared" ca="1" si="107"/>
        <v>8.024425622775734</v>
      </c>
    </row>
    <row r="3450" spans="5:6" x14ac:dyDescent="0.25">
      <c r="E3450" s="24">
        <f t="shared" ca="1" si="106"/>
        <v>0.93810671018955771</v>
      </c>
      <c r="F3450" s="24">
        <f t="shared" ca="1" si="107"/>
        <v>1.2778314583635737</v>
      </c>
    </row>
    <row r="3451" spans="5:6" x14ac:dyDescent="0.25">
      <c r="E3451" s="24">
        <f t="shared" ca="1" si="106"/>
        <v>0.38099211211901929</v>
      </c>
      <c r="F3451" s="24">
        <f t="shared" ca="1" si="107"/>
        <v>19.299532143388703</v>
      </c>
    </row>
    <row r="3452" spans="5:6" x14ac:dyDescent="0.25">
      <c r="E3452" s="24">
        <f t="shared" ca="1" si="106"/>
        <v>0.2125879508305808</v>
      </c>
      <c r="F3452" s="24">
        <f t="shared" ca="1" si="107"/>
        <v>30.967989799668032</v>
      </c>
    </row>
    <row r="3453" spans="5:6" x14ac:dyDescent="0.25">
      <c r="E3453" s="24">
        <f t="shared" ca="1" si="106"/>
        <v>0.64319987278840252</v>
      </c>
      <c r="F3453" s="24">
        <f t="shared" ca="1" si="107"/>
        <v>8.8259951779324979</v>
      </c>
    </row>
    <row r="3454" spans="5:6" x14ac:dyDescent="0.25">
      <c r="E3454" s="24">
        <f t="shared" ca="1" si="106"/>
        <v>0.45056943302838859</v>
      </c>
      <c r="F3454" s="24">
        <f t="shared" ca="1" si="107"/>
        <v>15.944861788806856</v>
      </c>
    </row>
    <row r="3455" spans="5:6" x14ac:dyDescent="0.25">
      <c r="E3455" s="24">
        <f t="shared" ca="1" si="106"/>
        <v>7.3421145184382475E-3</v>
      </c>
      <c r="F3455" s="24">
        <f t="shared" ca="1" si="107"/>
        <v>98.282567926242663</v>
      </c>
    </row>
    <row r="3456" spans="5:6" x14ac:dyDescent="0.25">
      <c r="E3456" s="24">
        <f t="shared" ca="1" si="106"/>
        <v>0.24586923137486161</v>
      </c>
      <c r="F3456" s="24">
        <f t="shared" ca="1" si="107"/>
        <v>28.059109283307595</v>
      </c>
    </row>
    <row r="3457" spans="5:6" x14ac:dyDescent="0.25">
      <c r="E3457" s="24">
        <f t="shared" ca="1" si="106"/>
        <v>0.47426474854814227</v>
      </c>
      <c r="F3457" s="24">
        <f t="shared" ca="1" si="107"/>
        <v>14.919791439447096</v>
      </c>
    </row>
    <row r="3458" spans="5:6" x14ac:dyDescent="0.25">
      <c r="E3458" s="24">
        <f t="shared" ca="1" si="106"/>
        <v>0.4438440249544362</v>
      </c>
      <c r="F3458" s="24">
        <f t="shared" ca="1" si="107"/>
        <v>16.245641468323473</v>
      </c>
    </row>
    <row r="3459" spans="5:6" x14ac:dyDescent="0.25">
      <c r="E3459" s="24">
        <f t="shared" ca="1" si="106"/>
        <v>0.38438796795100627</v>
      </c>
      <c r="F3459" s="24">
        <f t="shared" ca="1" si="107"/>
        <v>19.122058064634892</v>
      </c>
    </row>
    <row r="3460" spans="5:6" x14ac:dyDescent="0.25">
      <c r="E3460" s="24">
        <f t="shared" ref="E3460:E3523" ca="1" si="108">RAND()</f>
        <v>0.39880635143176157</v>
      </c>
      <c r="F3460" s="24">
        <f t="shared" ref="F3460:F3523" ca="1" si="109">-LOG(E3460,EXP(1))/$C$3</f>
        <v>18.385586293255951</v>
      </c>
    </row>
    <row r="3461" spans="5:6" x14ac:dyDescent="0.25">
      <c r="E3461" s="24">
        <f t="shared" ca="1" si="108"/>
        <v>0.33115056959259603</v>
      </c>
      <c r="F3461" s="24">
        <f t="shared" ca="1" si="109"/>
        <v>22.103642280171023</v>
      </c>
    </row>
    <row r="3462" spans="5:6" x14ac:dyDescent="0.25">
      <c r="E3462" s="24">
        <f t="shared" ca="1" si="108"/>
        <v>0.55053989453836927</v>
      </c>
      <c r="F3462" s="24">
        <f t="shared" ca="1" si="109"/>
        <v>11.937117116047714</v>
      </c>
    </row>
    <row r="3463" spans="5:6" x14ac:dyDescent="0.25">
      <c r="E3463" s="24">
        <f t="shared" ca="1" si="108"/>
        <v>0.55449038042772225</v>
      </c>
      <c r="F3463" s="24">
        <f t="shared" ca="1" si="109"/>
        <v>11.794116410677219</v>
      </c>
    </row>
    <row r="3464" spans="5:6" x14ac:dyDescent="0.25">
      <c r="E3464" s="24">
        <f t="shared" ca="1" si="108"/>
        <v>3.2631528033064461E-2</v>
      </c>
      <c r="F3464" s="24">
        <f t="shared" ca="1" si="109"/>
        <v>68.449526807754282</v>
      </c>
    </row>
    <row r="3465" spans="5:6" x14ac:dyDescent="0.25">
      <c r="E3465" s="24">
        <f t="shared" ca="1" si="108"/>
        <v>0.19867950355639175</v>
      </c>
      <c r="F3465" s="24">
        <f t="shared" ca="1" si="109"/>
        <v>32.321245749112663</v>
      </c>
    </row>
    <row r="3466" spans="5:6" x14ac:dyDescent="0.25">
      <c r="E3466" s="24">
        <f t="shared" ca="1" si="108"/>
        <v>0.30154427934450967</v>
      </c>
      <c r="F3466" s="24">
        <f t="shared" ca="1" si="109"/>
        <v>23.976768202014799</v>
      </c>
    </row>
    <row r="3467" spans="5:6" x14ac:dyDescent="0.25">
      <c r="E3467" s="24">
        <f t="shared" ca="1" si="108"/>
        <v>0.10188165887966183</v>
      </c>
      <c r="F3467" s="24">
        <f t="shared" ca="1" si="109"/>
        <v>45.67886692642498</v>
      </c>
    </row>
    <row r="3468" spans="5:6" x14ac:dyDescent="0.25">
      <c r="E3468" s="24">
        <f t="shared" ca="1" si="108"/>
        <v>0.28794606899456732</v>
      </c>
      <c r="F3468" s="24">
        <f t="shared" ca="1" si="109"/>
        <v>24.899641536342916</v>
      </c>
    </row>
    <row r="3469" spans="5:6" x14ac:dyDescent="0.25">
      <c r="E3469" s="24">
        <f t="shared" ca="1" si="108"/>
        <v>0.78425083068882184</v>
      </c>
      <c r="F3469" s="24">
        <f t="shared" ca="1" si="109"/>
        <v>4.8605274539520291</v>
      </c>
    </row>
    <row r="3470" spans="5:6" x14ac:dyDescent="0.25">
      <c r="E3470" s="24">
        <f t="shared" ca="1" si="108"/>
        <v>0.61086498758651631</v>
      </c>
      <c r="F3470" s="24">
        <f t="shared" ca="1" si="109"/>
        <v>9.8575862761617241</v>
      </c>
    </row>
    <row r="3471" spans="5:6" x14ac:dyDescent="0.25">
      <c r="E3471" s="24">
        <f t="shared" ca="1" si="108"/>
        <v>0.77257580296364148</v>
      </c>
      <c r="F3471" s="24">
        <f t="shared" ca="1" si="109"/>
        <v>5.1605029642116405</v>
      </c>
    </row>
    <row r="3472" spans="5:6" x14ac:dyDescent="0.25">
      <c r="E3472" s="24">
        <f t="shared" ca="1" si="108"/>
        <v>0.98797283312847695</v>
      </c>
      <c r="F3472" s="24">
        <f t="shared" ca="1" si="109"/>
        <v>0.24200156891678903</v>
      </c>
    </row>
    <row r="3473" spans="5:6" x14ac:dyDescent="0.25">
      <c r="E3473" s="24">
        <f t="shared" ca="1" si="108"/>
        <v>4.0210351258074262E-2</v>
      </c>
      <c r="F3473" s="24">
        <f t="shared" ca="1" si="109"/>
        <v>64.272616450422007</v>
      </c>
    </row>
    <row r="3474" spans="5:6" x14ac:dyDescent="0.25">
      <c r="E3474" s="24">
        <f t="shared" ca="1" si="108"/>
        <v>7.0035340764027176E-2</v>
      </c>
      <c r="F3474" s="24">
        <f t="shared" ca="1" si="109"/>
        <v>53.1751059255649</v>
      </c>
    </row>
    <row r="3475" spans="5:6" x14ac:dyDescent="0.25">
      <c r="E3475" s="24">
        <f t="shared" ca="1" si="108"/>
        <v>0.90768884677125028</v>
      </c>
      <c r="F3475" s="24">
        <f t="shared" ca="1" si="109"/>
        <v>1.9370727775263548</v>
      </c>
    </row>
    <row r="3476" spans="5:6" x14ac:dyDescent="0.25">
      <c r="E3476" s="24">
        <f t="shared" ca="1" si="108"/>
        <v>0.46906580790710994</v>
      </c>
      <c r="F3476" s="24">
        <f t="shared" ca="1" si="109"/>
        <v>15.140244100243315</v>
      </c>
    </row>
    <row r="3477" spans="5:6" x14ac:dyDescent="0.25">
      <c r="E3477" s="24">
        <f t="shared" ca="1" si="108"/>
        <v>0.70174314062268817</v>
      </c>
      <c r="F3477" s="24">
        <f t="shared" ca="1" si="109"/>
        <v>7.083756769233573</v>
      </c>
    </row>
    <row r="3478" spans="5:6" x14ac:dyDescent="0.25">
      <c r="E3478" s="24">
        <f t="shared" ca="1" si="108"/>
        <v>0.47806548035996044</v>
      </c>
      <c r="F3478" s="24">
        <f t="shared" ca="1" si="109"/>
        <v>14.760151353439074</v>
      </c>
    </row>
    <row r="3479" spans="5:6" x14ac:dyDescent="0.25">
      <c r="E3479" s="24">
        <f t="shared" ca="1" si="108"/>
        <v>0.33330834791452557</v>
      </c>
      <c r="F3479" s="24">
        <f t="shared" ca="1" si="109"/>
        <v>21.973744954677869</v>
      </c>
    </row>
    <row r="3480" spans="5:6" x14ac:dyDescent="0.25">
      <c r="E3480" s="24">
        <f t="shared" ca="1" si="108"/>
        <v>0.36377576268009082</v>
      </c>
      <c r="F3480" s="24">
        <f t="shared" ca="1" si="109"/>
        <v>20.224352755341204</v>
      </c>
    </row>
    <row r="3481" spans="5:6" x14ac:dyDescent="0.25">
      <c r="E3481" s="24">
        <f t="shared" ca="1" si="108"/>
        <v>0.79273916536069156</v>
      </c>
      <c r="F3481" s="24">
        <f t="shared" ca="1" si="109"/>
        <v>4.6452206562965896</v>
      </c>
    </row>
    <row r="3482" spans="5:6" x14ac:dyDescent="0.25">
      <c r="E3482" s="24">
        <f t="shared" ca="1" si="108"/>
        <v>0.80081619429616901</v>
      </c>
      <c r="F3482" s="24">
        <f t="shared" ca="1" si="109"/>
        <v>4.4424765707607499</v>
      </c>
    </row>
    <row r="3483" spans="5:6" x14ac:dyDescent="0.25">
      <c r="E3483" s="24">
        <f t="shared" ca="1" si="108"/>
        <v>0.64590414885773451</v>
      </c>
      <c r="F3483" s="24">
        <f t="shared" ca="1" si="109"/>
        <v>8.7420832517923071</v>
      </c>
    </row>
    <row r="3484" spans="5:6" x14ac:dyDescent="0.25">
      <c r="E3484" s="24">
        <f t="shared" ca="1" si="108"/>
        <v>0.38699390762831121</v>
      </c>
      <c r="F3484" s="24">
        <f t="shared" ca="1" si="109"/>
        <v>18.986926572775477</v>
      </c>
    </row>
    <row r="3485" spans="5:6" x14ac:dyDescent="0.25">
      <c r="E3485" s="24">
        <f t="shared" ca="1" si="108"/>
        <v>0.97508162363823547</v>
      </c>
      <c r="F3485" s="24">
        <f t="shared" ca="1" si="109"/>
        <v>0.50468189872576941</v>
      </c>
    </row>
    <row r="3486" spans="5:6" x14ac:dyDescent="0.25">
      <c r="E3486" s="24">
        <f t="shared" ca="1" si="108"/>
        <v>0.48924027391056502</v>
      </c>
      <c r="F3486" s="24">
        <f t="shared" ca="1" si="109"/>
        <v>14.298031049872186</v>
      </c>
    </row>
    <row r="3487" spans="5:6" x14ac:dyDescent="0.25">
      <c r="E3487" s="24">
        <f t="shared" ca="1" si="108"/>
        <v>0.93323358624538411</v>
      </c>
      <c r="F3487" s="24">
        <f t="shared" ca="1" si="109"/>
        <v>1.3819949815620665</v>
      </c>
    </row>
    <row r="3488" spans="5:6" x14ac:dyDescent="0.25">
      <c r="E3488" s="24">
        <f t="shared" ca="1" si="108"/>
        <v>4.0753144600036428E-2</v>
      </c>
      <c r="F3488" s="24">
        <f t="shared" ca="1" si="109"/>
        <v>64.00444548347032</v>
      </c>
    </row>
    <row r="3489" spans="5:6" x14ac:dyDescent="0.25">
      <c r="E3489" s="24">
        <f t="shared" ca="1" si="108"/>
        <v>0.50987589016717805</v>
      </c>
      <c r="F3489" s="24">
        <f t="shared" ca="1" si="109"/>
        <v>13.471758709843877</v>
      </c>
    </row>
    <row r="3490" spans="5:6" x14ac:dyDescent="0.25">
      <c r="E3490" s="24">
        <f t="shared" ca="1" si="108"/>
        <v>5.9301841842767211E-2</v>
      </c>
      <c r="F3490" s="24">
        <f t="shared" ca="1" si="109"/>
        <v>56.502298274353549</v>
      </c>
    </row>
    <row r="3491" spans="5:6" x14ac:dyDescent="0.25">
      <c r="E3491" s="24">
        <f t="shared" ca="1" si="108"/>
        <v>0.63728583744434675</v>
      </c>
      <c r="F3491" s="24">
        <f t="shared" ca="1" si="109"/>
        <v>9.0107399930846572</v>
      </c>
    </row>
    <row r="3492" spans="5:6" x14ac:dyDescent="0.25">
      <c r="E3492" s="24">
        <f t="shared" ca="1" si="108"/>
        <v>0.29454591064968272</v>
      </c>
      <c r="F3492" s="24">
        <f t="shared" ca="1" si="109"/>
        <v>24.446407889866446</v>
      </c>
    </row>
    <row r="3493" spans="5:6" x14ac:dyDescent="0.25">
      <c r="E3493" s="24">
        <f t="shared" ca="1" si="108"/>
        <v>0.8222673223220085</v>
      </c>
      <c r="F3493" s="24">
        <f t="shared" ca="1" si="109"/>
        <v>3.913794543153386</v>
      </c>
    </row>
    <row r="3494" spans="5:6" x14ac:dyDescent="0.25">
      <c r="E3494" s="24">
        <f t="shared" ca="1" si="108"/>
        <v>0.83949338152535269</v>
      </c>
      <c r="F3494" s="24">
        <f t="shared" ca="1" si="109"/>
        <v>3.4991337264971891</v>
      </c>
    </row>
    <row r="3495" spans="5:6" x14ac:dyDescent="0.25">
      <c r="E3495" s="24">
        <f t="shared" ca="1" si="108"/>
        <v>0.85658236711983393</v>
      </c>
      <c r="F3495" s="24">
        <f t="shared" ca="1" si="109"/>
        <v>3.0960959748651598</v>
      </c>
    </row>
    <row r="3496" spans="5:6" x14ac:dyDescent="0.25">
      <c r="E3496" s="24">
        <f t="shared" ca="1" si="108"/>
        <v>0.86095108977193568</v>
      </c>
      <c r="F3496" s="24">
        <f t="shared" ca="1" si="109"/>
        <v>2.99435164944635</v>
      </c>
    </row>
    <row r="3497" spans="5:6" x14ac:dyDescent="0.25">
      <c r="E3497" s="24">
        <f t="shared" ca="1" si="108"/>
        <v>0.35351772181125862</v>
      </c>
      <c r="F3497" s="24">
        <f t="shared" ca="1" si="109"/>
        <v>20.796433249597332</v>
      </c>
    </row>
    <row r="3498" spans="5:6" x14ac:dyDescent="0.25">
      <c r="E3498" s="24">
        <f t="shared" ca="1" si="108"/>
        <v>0.52120429293233261</v>
      </c>
      <c r="F3498" s="24">
        <f t="shared" ca="1" si="109"/>
        <v>13.032263942677554</v>
      </c>
    </row>
    <row r="3499" spans="5:6" x14ac:dyDescent="0.25">
      <c r="E3499" s="24">
        <f t="shared" ca="1" si="108"/>
        <v>0.95682199104314514</v>
      </c>
      <c r="F3499" s="24">
        <f t="shared" ca="1" si="109"/>
        <v>0.88275824200242503</v>
      </c>
    </row>
    <row r="3500" spans="5:6" x14ac:dyDescent="0.25">
      <c r="E3500" s="24">
        <f t="shared" ca="1" si="108"/>
        <v>0.97828889782778394</v>
      </c>
      <c r="F3500" s="24">
        <f t="shared" ca="1" si="109"/>
        <v>0.4390051203272945</v>
      </c>
    </row>
    <row r="3501" spans="5:6" x14ac:dyDescent="0.25">
      <c r="E3501" s="24">
        <f t="shared" ca="1" si="108"/>
        <v>3.9991437461790125E-2</v>
      </c>
      <c r="F3501" s="24">
        <f t="shared" ca="1" si="109"/>
        <v>64.381798224765987</v>
      </c>
    </row>
    <row r="3502" spans="5:6" x14ac:dyDescent="0.25">
      <c r="E3502" s="24">
        <f t="shared" ca="1" si="108"/>
        <v>0.69891693647852737</v>
      </c>
      <c r="F3502" s="24">
        <f t="shared" ca="1" si="109"/>
        <v>7.164467514856752</v>
      </c>
    </row>
    <row r="3503" spans="5:6" x14ac:dyDescent="0.25">
      <c r="E3503" s="24">
        <f t="shared" ca="1" si="108"/>
        <v>0.45954738000121953</v>
      </c>
      <c r="F3503" s="24">
        <f t="shared" ca="1" si="109"/>
        <v>15.550264608421609</v>
      </c>
    </row>
    <row r="3504" spans="5:6" x14ac:dyDescent="0.25">
      <c r="E3504" s="24">
        <f t="shared" ca="1" si="108"/>
        <v>4.102084051762156E-2</v>
      </c>
      <c r="F3504" s="24">
        <f t="shared" ca="1" si="109"/>
        <v>63.873500722267359</v>
      </c>
    </row>
    <row r="3505" spans="5:6" x14ac:dyDescent="0.25">
      <c r="E3505" s="24">
        <f t="shared" ca="1" si="108"/>
        <v>0.41001848555602782</v>
      </c>
      <c r="F3505" s="24">
        <f t="shared" ca="1" si="109"/>
        <v>17.831060671562803</v>
      </c>
    </row>
    <row r="3506" spans="5:6" x14ac:dyDescent="0.25">
      <c r="E3506" s="24">
        <f t="shared" ca="1" si="108"/>
        <v>0.6229730885364263</v>
      </c>
      <c r="F3506" s="24">
        <f t="shared" ca="1" si="109"/>
        <v>9.4650391539685383</v>
      </c>
    </row>
    <row r="3507" spans="5:6" x14ac:dyDescent="0.25">
      <c r="E3507" s="24">
        <f t="shared" ca="1" si="108"/>
        <v>0.90160376949022802</v>
      </c>
      <c r="F3507" s="24">
        <f t="shared" ca="1" si="109"/>
        <v>2.071602707510555</v>
      </c>
    </row>
    <row r="3508" spans="5:6" x14ac:dyDescent="0.25">
      <c r="E3508" s="24">
        <f t="shared" ca="1" si="108"/>
        <v>0.17396830342268021</v>
      </c>
      <c r="F3508" s="24">
        <f t="shared" ca="1" si="109"/>
        <v>34.977643211979959</v>
      </c>
    </row>
    <row r="3509" spans="5:6" x14ac:dyDescent="0.25">
      <c r="E3509" s="24">
        <f t="shared" ca="1" si="108"/>
        <v>0.16554964635299951</v>
      </c>
      <c r="F3509" s="24">
        <f t="shared" ca="1" si="109"/>
        <v>35.969683023713387</v>
      </c>
    </row>
    <row r="3510" spans="5:6" x14ac:dyDescent="0.25">
      <c r="E3510" s="24">
        <f t="shared" ca="1" si="108"/>
        <v>0.46061281835630619</v>
      </c>
      <c r="F3510" s="24">
        <f t="shared" ca="1" si="109"/>
        <v>15.503949245808395</v>
      </c>
    </row>
    <row r="3511" spans="5:6" x14ac:dyDescent="0.25">
      <c r="E3511" s="24">
        <f t="shared" ca="1" si="108"/>
        <v>0.77242813079958772</v>
      </c>
      <c r="F3511" s="24">
        <f t="shared" ca="1" si="109"/>
        <v>5.1643261820372084</v>
      </c>
    </row>
    <row r="3512" spans="5:6" x14ac:dyDescent="0.25">
      <c r="E3512" s="24">
        <f t="shared" ca="1" si="108"/>
        <v>0.76353987604287243</v>
      </c>
      <c r="F3512" s="24">
        <f t="shared" ca="1" si="109"/>
        <v>5.395798554665812</v>
      </c>
    </row>
    <row r="3513" spans="5:6" x14ac:dyDescent="0.25">
      <c r="E3513" s="24">
        <f t="shared" ca="1" si="108"/>
        <v>0.7478898765766735</v>
      </c>
      <c r="F3513" s="24">
        <f t="shared" ca="1" si="109"/>
        <v>5.8099907134825601</v>
      </c>
    </row>
    <row r="3514" spans="5:6" x14ac:dyDescent="0.25">
      <c r="E3514" s="24">
        <f t="shared" ca="1" si="108"/>
        <v>0.86107411356540409</v>
      </c>
      <c r="F3514" s="24">
        <f t="shared" ca="1" si="109"/>
        <v>2.9914939957153988</v>
      </c>
    </row>
    <row r="3515" spans="5:6" x14ac:dyDescent="0.25">
      <c r="E3515" s="24">
        <f t="shared" ca="1" si="108"/>
        <v>0.51589161799561623</v>
      </c>
      <c r="F3515" s="24">
        <f t="shared" ca="1" si="109"/>
        <v>13.23717156413549</v>
      </c>
    </row>
    <row r="3516" spans="5:6" x14ac:dyDescent="0.25">
      <c r="E3516" s="24">
        <f t="shared" ca="1" si="108"/>
        <v>0.27208993304581286</v>
      </c>
      <c r="F3516" s="24">
        <f t="shared" ca="1" si="109"/>
        <v>26.032452622728009</v>
      </c>
    </row>
    <row r="3517" spans="5:6" x14ac:dyDescent="0.25">
      <c r="E3517" s="24">
        <f t="shared" ca="1" si="108"/>
        <v>7.790484644172313E-3</v>
      </c>
      <c r="F3517" s="24">
        <f t="shared" ca="1" si="109"/>
        <v>97.097044148107173</v>
      </c>
    </row>
    <row r="3518" spans="5:6" x14ac:dyDescent="0.25">
      <c r="E3518" s="24">
        <f t="shared" ca="1" si="108"/>
        <v>0.36057831699566945</v>
      </c>
      <c r="F3518" s="24">
        <f t="shared" ca="1" si="109"/>
        <v>20.40092200742313</v>
      </c>
    </row>
    <row r="3519" spans="5:6" x14ac:dyDescent="0.25">
      <c r="E3519" s="24">
        <f t="shared" ca="1" si="108"/>
        <v>0.63668553608265832</v>
      </c>
      <c r="F3519" s="24">
        <f t="shared" ca="1" si="109"/>
        <v>9.0295881844519599</v>
      </c>
    </row>
    <row r="3520" spans="5:6" x14ac:dyDescent="0.25">
      <c r="E3520" s="24">
        <f t="shared" ca="1" si="108"/>
        <v>0.87624903993242598</v>
      </c>
      <c r="F3520" s="24">
        <f t="shared" ca="1" si="109"/>
        <v>2.6420987257760156</v>
      </c>
    </row>
    <row r="3521" spans="5:6" x14ac:dyDescent="0.25">
      <c r="E3521" s="24">
        <f t="shared" ca="1" si="108"/>
        <v>1.9214066029763721E-2</v>
      </c>
      <c r="F3521" s="24">
        <f t="shared" ca="1" si="109"/>
        <v>79.042253249122297</v>
      </c>
    </row>
    <row r="3522" spans="5:6" x14ac:dyDescent="0.25">
      <c r="E3522" s="24">
        <f t="shared" ca="1" si="108"/>
        <v>0.22809364612940808</v>
      </c>
      <c r="F3522" s="24">
        <f t="shared" ca="1" si="109"/>
        <v>29.559980114317181</v>
      </c>
    </row>
    <row r="3523" spans="5:6" x14ac:dyDescent="0.25">
      <c r="E3523" s="24">
        <f t="shared" ca="1" si="108"/>
        <v>0.24287942631092596</v>
      </c>
      <c r="F3523" s="24">
        <f t="shared" ca="1" si="109"/>
        <v>28.303802936089632</v>
      </c>
    </row>
    <row r="3524" spans="5:6" x14ac:dyDescent="0.25">
      <c r="E3524" s="24">
        <f t="shared" ref="E3524:E3587" ca="1" si="110">RAND()</f>
        <v>9.0169915486318697E-2</v>
      </c>
      <c r="F3524" s="24">
        <f t="shared" ref="F3524:F3587" ca="1" si="111">-LOG(E3524,EXP(1))/$C$3</f>
        <v>48.121188774825292</v>
      </c>
    </row>
    <row r="3525" spans="5:6" x14ac:dyDescent="0.25">
      <c r="E3525" s="24">
        <f t="shared" ca="1" si="110"/>
        <v>1.55530238118603E-2</v>
      </c>
      <c r="F3525" s="24">
        <f t="shared" ca="1" si="111"/>
        <v>83.270004038138282</v>
      </c>
    </row>
    <row r="3526" spans="5:6" x14ac:dyDescent="0.25">
      <c r="E3526" s="24">
        <f t="shared" ca="1" si="110"/>
        <v>0.66277642400901993</v>
      </c>
      <c r="F3526" s="24">
        <f t="shared" ca="1" si="111"/>
        <v>8.2263512871308677</v>
      </c>
    </row>
    <row r="3527" spans="5:6" x14ac:dyDescent="0.25">
      <c r="E3527" s="24">
        <f t="shared" ca="1" si="110"/>
        <v>0.28324321087013726</v>
      </c>
      <c r="F3527" s="24">
        <f t="shared" ca="1" si="111"/>
        <v>25.22898696091395</v>
      </c>
    </row>
    <row r="3528" spans="5:6" x14ac:dyDescent="0.25">
      <c r="E3528" s="24">
        <f t="shared" ca="1" si="110"/>
        <v>0.74985048242182673</v>
      </c>
      <c r="F3528" s="24">
        <f t="shared" ca="1" si="111"/>
        <v>5.7576289819376214</v>
      </c>
    </row>
    <row r="3529" spans="5:6" x14ac:dyDescent="0.25">
      <c r="E3529" s="24">
        <f t="shared" ca="1" si="110"/>
        <v>0.46813862665227779</v>
      </c>
      <c r="F3529" s="24">
        <f t="shared" ca="1" si="111"/>
        <v>15.179816322615626</v>
      </c>
    </row>
    <row r="3530" spans="5:6" x14ac:dyDescent="0.25">
      <c r="E3530" s="24">
        <f t="shared" ca="1" si="110"/>
        <v>0.34915109162718005</v>
      </c>
      <c r="F3530" s="24">
        <f t="shared" ca="1" si="111"/>
        <v>21.045010463343683</v>
      </c>
    </row>
    <row r="3531" spans="5:6" x14ac:dyDescent="0.25">
      <c r="E3531" s="24">
        <f t="shared" ca="1" si="110"/>
        <v>0.29566731231745402</v>
      </c>
      <c r="F3531" s="24">
        <f t="shared" ca="1" si="111"/>
        <v>24.370408032625132</v>
      </c>
    </row>
    <row r="3532" spans="5:6" x14ac:dyDescent="0.25">
      <c r="E3532" s="24">
        <f t="shared" ca="1" si="110"/>
        <v>8.7004655028145361E-2</v>
      </c>
      <c r="F3532" s="24">
        <f t="shared" ca="1" si="111"/>
        <v>48.835873113766311</v>
      </c>
    </row>
    <row r="3533" spans="5:6" x14ac:dyDescent="0.25">
      <c r="E3533" s="24">
        <f t="shared" ca="1" si="110"/>
        <v>7.5159114693327922E-2</v>
      </c>
      <c r="F3533" s="24">
        <f t="shared" ca="1" si="111"/>
        <v>51.762957669335137</v>
      </c>
    </row>
    <row r="3534" spans="5:6" x14ac:dyDescent="0.25">
      <c r="E3534" s="24">
        <f t="shared" ca="1" si="110"/>
        <v>3.2011029907492605E-2</v>
      </c>
      <c r="F3534" s="24">
        <f t="shared" ca="1" si="111"/>
        <v>68.83349501926719</v>
      </c>
    </row>
    <row r="3535" spans="5:6" x14ac:dyDescent="0.25">
      <c r="E3535" s="24">
        <f t="shared" ca="1" si="110"/>
        <v>0.65735562865366226</v>
      </c>
      <c r="F3535" s="24">
        <f t="shared" ca="1" si="111"/>
        <v>8.3906023046549514</v>
      </c>
    </row>
    <row r="3536" spans="5:6" x14ac:dyDescent="0.25">
      <c r="E3536" s="24">
        <f t="shared" ca="1" si="110"/>
        <v>7.3476880976063974E-2</v>
      </c>
      <c r="F3536" s="24">
        <f t="shared" ca="1" si="111"/>
        <v>52.215689335724079</v>
      </c>
    </row>
    <row r="3537" spans="5:6" x14ac:dyDescent="0.25">
      <c r="E3537" s="24">
        <f t="shared" ca="1" si="110"/>
        <v>0.26556383593236621</v>
      </c>
      <c r="F3537" s="24">
        <f t="shared" ca="1" si="111"/>
        <v>26.518000610873148</v>
      </c>
    </row>
    <row r="3538" spans="5:6" x14ac:dyDescent="0.25">
      <c r="E3538" s="24">
        <f t="shared" ca="1" si="110"/>
        <v>0.17214352278869038</v>
      </c>
      <c r="F3538" s="24">
        <f t="shared" ca="1" si="111"/>
        <v>35.188534305958065</v>
      </c>
    </row>
    <row r="3539" spans="5:6" x14ac:dyDescent="0.25">
      <c r="E3539" s="24">
        <f t="shared" ca="1" si="110"/>
        <v>0.10119736462873663</v>
      </c>
      <c r="F3539" s="24">
        <f t="shared" ca="1" si="111"/>
        <v>45.813651273717348</v>
      </c>
    </row>
    <row r="3540" spans="5:6" x14ac:dyDescent="0.25">
      <c r="E3540" s="24">
        <f t="shared" ca="1" si="110"/>
        <v>0.74993944544285718</v>
      </c>
      <c r="F3540" s="24">
        <f t="shared" ca="1" si="111"/>
        <v>5.7552563024181254</v>
      </c>
    </row>
    <row r="3541" spans="5:6" x14ac:dyDescent="0.25">
      <c r="E3541" s="24">
        <f t="shared" ca="1" si="110"/>
        <v>0.41251610371293768</v>
      </c>
      <c r="F3541" s="24">
        <f t="shared" ca="1" si="111"/>
        <v>17.709600693306477</v>
      </c>
    </row>
    <row r="3542" spans="5:6" x14ac:dyDescent="0.25">
      <c r="E3542" s="24">
        <f t="shared" ca="1" si="110"/>
        <v>0.89450282409830151</v>
      </c>
      <c r="F3542" s="24">
        <f t="shared" ca="1" si="111"/>
        <v>2.2297443771492444</v>
      </c>
    </row>
    <row r="3543" spans="5:6" x14ac:dyDescent="0.25">
      <c r="E3543" s="24">
        <f t="shared" ca="1" si="110"/>
        <v>0.19496040480892385</v>
      </c>
      <c r="F3543" s="24">
        <f t="shared" ca="1" si="111"/>
        <v>32.699175865964413</v>
      </c>
    </row>
    <row r="3544" spans="5:6" x14ac:dyDescent="0.25">
      <c r="E3544" s="24">
        <f t="shared" ca="1" si="110"/>
        <v>0.75361926329241846</v>
      </c>
      <c r="F3544" s="24">
        <f t="shared" ca="1" si="111"/>
        <v>5.6573598870583401</v>
      </c>
    </row>
    <row r="3545" spans="5:6" x14ac:dyDescent="0.25">
      <c r="E3545" s="24">
        <f t="shared" ca="1" si="110"/>
        <v>0.3244930185505287</v>
      </c>
      <c r="F3545" s="24">
        <f t="shared" ca="1" si="111"/>
        <v>22.50982515103248</v>
      </c>
    </row>
    <row r="3546" spans="5:6" x14ac:dyDescent="0.25">
      <c r="E3546" s="24">
        <f t="shared" ca="1" si="110"/>
        <v>0.20377616757575001</v>
      </c>
      <c r="F3546" s="24">
        <f t="shared" ca="1" si="111"/>
        <v>31.814662105758725</v>
      </c>
    </row>
    <row r="3547" spans="5:6" x14ac:dyDescent="0.25">
      <c r="E3547" s="24">
        <f t="shared" ca="1" si="110"/>
        <v>9.2160009896396389E-2</v>
      </c>
      <c r="F3547" s="24">
        <f t="shared" ca="1" si="111"/>
        <v>47.684579493035763</v>
      </c>
    </row>
    <row r="3548" spans="5:6" x14ac:dyDescent="0.25">
      <c r="E3548" s="24">
        <f t="shared" ca="1" si="110"/>
        <v>0.33250395135668387</v>
      </c>
      <c r="F3548" s="24">
        <f t="shared" ca="1" si="111"/>
        <v>22.022070703546788</v>
      </c>
    </row>
    <row r="3549" spans="5:6" x14ac:dyDescent="0.25">
      <c r="E3549" s="24">
        <f t="shared" ca="1" si="110"/>
        <v>0.67254217668074856</v>
      </c>
      <c r="F3549" s="24">
        <f t="shared" ca="1" si="111"/>
        <v>7.9338090643764732</v>
      </c>
    </row>
    <row r="3550" spans="5:6" x14ac:dyDescent="0.25">
      <c r="E3550" s="24">
        <f t="shared" ca="1" si="110"/>
        <v>0.27610487620291002</v>
      </c>
      <c r="F3550" s="24">
        <f t="shared" ca="1" si="111"/>
        <v>25.739489983980963</v>
      </c>
    </row>
    <row r="3551" spans="5:6" x14ac:dyDescent="0.25">
      <c r="E3551" s="24">
        <f t="shared" ca="1" si="110"/>
        <v>0.68706190113395627</v>
      </c>
      <c r="F3551" s="24">
        <f t="shared" ca="1" si="111"/>
        <v>7.5066177455198284</v>
      </c>
    </row>
    <row r="3552" spans="5:6" x14ac:dyDescent="0.25">
      <c r="E3552" s="24">
        <f t="shared" ca="1" si="110"/>
        <v>0.85808363708246238</v>
      </c>
      <c r="F3552" s="24">
        <f t="shared" ca="1" si="111"/>
        <v>3.0610741025573227</v>
      </c>
    </row>
    <row r="3553" spans="5:6" x14ac:dyDescent="0.25">
      <c r="E3553" s="24">
        <f t="shared" ca="1" si="110"/>
        <v>0.96238601264198353</v>
      </c>
      <c r="F3553" s="24">
        <f t="shared" ca="1" si="111"/>
        <v>0.76679296514620965</v>
      </c>
    </row>
    <row r="3554" spans="5:6" x14ac:dyDescent="0.25">
      <c r="E3554" s="24">
        <f t="shared" ca="1" si="110"/>
        <v>0.11887761035337363</v>
      </c>
      <c r="F3554" s="24">
        <f t="shared" ca="1" si="111"/>
        <v>42.593215990981257</v>
      </c>
    </row>
    <row r="3555" spans="5:6" x14ac:dyDescent="0.25">
      <c r="E3555" s="24">
        <f t="shared" ca="1" si="110"/>
        <v>0.6558873550696297</v>
      </c>
      <c r="F3555" s="24">
        <f t="shared" ca="1" si="111"/>
        <v>8.4353243923121877</v>
      </c>
    </row>
    <row r="3556" spans="5:6" x14ac:dyDescent="0.25">
      <c r="E3556" s="24">
        <f t="shared" ca="1" si="110"/>
        <v>9.202061650121951E-2</v>
      </c>
      <c r="F3556" s="24">
        <f t="shared" ca="1" si="111"/>
        <v>47.714852692669787</v>
      </c>
    </row>
    <row r="3557" spans="5:6" x14ac:dyDescent="0.25">
      <c r="E3557" s="24">
        <f t="shared" ca="1" si="110"/>
        <v>0.63645346035444517</v>
      </c>
      <c r="F3557" s="24">
        <f t="shared" ca="1" si="111"/>
        <v>9.0368796343700932</v>
      </c>
    </row>
    <row r="3558" spans="5:6" x14ac:dyDescent="0.25">
      <c r="E3558" s="24">
        <f t="shared" ca="1" si="110"/>
        <v>6.4214229758678409E-2</v>
      </c>
      <c r="F3558" s="24">
        <f t="shared" ca="1" si="111"/>
        <v>54.91060891029845</v>
      </c>
    </row>
    <row r="3559" spans="5:6" x14ac:dyDescent="0.25">
      <c r="E3559" s="24">
        <f t="shared" ca="1" si="110"/>
        <v>0.73738970522848191</v>
      </c>
      <c r="F3559" s="24">
        <f t="shared" ca="1" si="111"/>
        <v>6.0927750836955852</v>
      </c>
    </row>
    <row r="3560" spans="5:6" x14ac:dyDescent="0.25">
      <c r="E3560" s="24">
        <f t="shared" ca="1" si="110"/>
        <v>0.71803121104717871</v>
      </c>
      <c r="F3560" s="24">
        <f t="shared" ca="1" si="111"/>
        <v>6.6248448290728188</v>
      </c>
    </row>
    <row r="3561" spans="5:6" x14ac:dyDescent="0.25">
      <c r="E3561" s="24">
        <f t="shared" ca="1" si="110"/>
        <v>0.71020200922531151</v>
      </c>
      <c r="F3561" s="24">
        <f t="shared" ca="1" si="111"/>
        <v>6.8441165875855088</v>
      </c>
    </row>
    <row r="3562" spans="5:6" x14ac:dyDescent="0.25">
      <c r="E3562" s="24">
        <f t="shared" ca="1" si="110"/>
        <v>0.29537943969319658</v>
      </c>
      <c r="F3562" s="24">
        <f t="shared" ca="1" si="111"/>
        <v>24.389890257748032</v>
      </c>
    </row>
    <row r="3563" spans="5:6" x14ac:dyDescent="0.25">
      <c r="E3563" s="24">
        <f t="shared" ca="1" si="110"/>
        <v>0.67047794596263366</v>
      </c>
      <c r="F3563" s="24">
        <f t="shared" ca="1" si="111"/>
        <v>7.9952893745764335</v>
      </c>
    </row>
    <row r="3564" spans="5:6" x14ac:dyDescent="0.25">
      <c r="E3564" s="24">
        <f t="shared" ca="1" si="110"/>
        <v>0.32635959806379045</v>
      </c>
      <c r="F3564" s="24">
        <f t="shared" ca="1" si="111"/>
        <v>22.395108879908694</v>
      </c>
    </row>
    <row r="3565" spans="5:6" x14ac:dyDescent="0.25">
      <c r="E3565" s="24">
        <f t="shared" ca="1" si="110"/>
        <v>0.26499949294777692</v>
      </c>
      <c r="F3565" s="24">
        <f t="shared" ca="1" si="111"/>
        <v>26.560547328047214</v>
      </c>
    </row>
    <row r="3566" spans="5:6" x14ac:dyDescent="0.25">
      <c r="E3566" s="24">
        <f t="shared" ca="1" si="110"/>
        <v>0.18538588338006123</v>
      </c>
      <c r="F3566" s="24">
        <f t="shared" ca="1" si="111"/>
        <v>33.706315403458106</v>
      </c>
    </row>
    <row r="3567" spans="5:6" x14ac:dyDescent="0.25">
      <c r="E3567" s="24">
        <f t="shared" ca="1" si="110"/>
        <v>0.4895466883792452</v>
      </c>
      <c r="F3567" s="24">
        <f t="shared" ca="1" si="111"/>
        <v>14.285508836540972</v>
      </c>
    </row>
    <row r="3568" spans="5:6" x14ac:dyDescent="0.25">
      <c r="E3568" s="24">
        <f t="shared" ca="1" si="110"/>
        <v>0.87131632944188464</v>
      </c>
      <c r="F3568" s="24">
        <f t="shared" ca="1" si="111"/>
        <v>2.7550037690315645</v>
      </c>
    </row>
    <row r="3569" spans="5:6" x14ac:dyDescent="0.25">
      <c r="E3569" s="24">
        <f t="shared" ca="1" si="110"/>
        <v>1.9421717897158186E-2</v>
      </c>
      <c r="F3569" s="24">
        <f t="shared" ca="1" si="111"/>
        <v>78.827267196550224</v>
      </c>
    </row>
    <row r="3570" spans="5:6" x14ac:dyDescent="0.25">
      <c r="E3570" s="24">
        <f t="shared" ca="1" si="110"/>
        <v>9.031223333159677E-2</v>
      </c>
      <c r="F3570" s="24">
        <f t="shared" ca="1" si="111"/>
        <v>48.089647068189386</v>
      </c>
    </row>
    <row r="3571" spans="5:6" x14ac:dyDescent="0.25">
      <c r="E3571" s="24">
        <f t="shared" ca="1" si="110"/>
        <v>0.23235577156056086</v>
      </c>
      <c r="F3571" s="24">
        <f t="shared" ca="1" si="111"/>
        <v>29.189711676349919</v>
      </c>
    </row>
    <row r="3572" spans="5:6" x14ac:dyDescent="0.25">
      <c r="E3572" s="24">
        <f t="shared" ca="1" si="110"/>
        <v>0.69274700789287824</v>
      </c>
      <c r="F3572" s="24">
        <f t="shared" ca="1" si="111"/>
        <v>7.3418082884282887</v>
      </c>
    </row>
    <row r="3573" spans="5:6" x14ac:dyDescent="0.25">
      <c r="E3573" s="24">
        <f t="shared" ca="1" si="110"/>
        <v>9.3688981193135956E-2</v>
      </c>
      <c r="F3573" s="24">
        <f t="shared" ca="1" si="111"/>
        <v>47.355493866217806</v>
      </c>
    </row>
    <row r="3574" spans="5:6" x14ac:dyDescent="0.25">
      <c r="E3574" s="24">
        <f t="shared" ca="1" si="110"/>
        <v>0.60586019353390441</v>
      </c>
      <c r="F3574" s="24">
        <f t="shared" ca="1" si="111"/>
        <v>10.022120465369113</v>
      </c>
    </row>
    <row r="3575" spans="5:6" x14ac:dyDescent="0.25">
      <c r="E3575" s="24">
        <f t="shared" ca="1" si="110"/>
        <v>9.5613252024779438E-2</v>
      </c>
      <c r="F3575" s="24">
        <f t="shared" ca="1" si="111"/>
        <v>46.94887698051032</v>
      </c>
    </row>
    <row r="3576" spans="5:6" x14ac:dyDescent="0.25">
      <c r="E3576" s="24">
        <f t="shared" ca="1" si="110"/>
        <v>0.11474288618740147</v>
      </c>
      <c r="F3576" s="24">
        <f t="shared" ca="1" si="111"/>
        <v>43.301228519455272</v>
      </c>
    </row>
    <row r="3577" spans="5:6" x14ac:dyDescent="0.25">
      <c r="E3577" s="24">
        <f t="shared" ca="1" si="110"/>
        <v>0.25198613852503426</v>
      </c>
      <c r="F3577" s="24">
        <f t="shared" ca="1" si="111"/>
        <v>27.567623976732591</v>
      </c>
    </row>
    <row r="3578" spans="5:6" x14ac:dyDescent="0.25">
      <c r="E3578" s="24">
        <f t="shared" ca="1" si="110"/>
        <v>0.49264455328229506</v>
      </c>
      <c r="F3578" s="24">
        <f t="shared" ca="1" si="111"/>
        <v>14.159347044655268</v>
      </c>
    </row>
    <row r="3579" spans="5:6" x14ac:dyDescent="0.25">
      <c r="E3579" s="24">
        <f t="shared" ca="1" si="110"/>
        <v>0.2173655109101249</v>
      </c>
      <c r="F3579" s="24">
        <f t="shared" ca="1" si="111"/>
        <v>30.523499206958412</v>
      </c>
    </row>
    <row r="3580" spans="5:6" x14ac:dyDescent="0.25">
      <c r="E3580" s="24">
        <f t="shared" ca="1" si="110"/>
        <v>0.23709192018477043</v>
      </c>
      <c r="F3580" s="24">
        <f t="shared" ca="1" si="111"/>
        <v>28.786147283201061</v>
      </c>
    </row>
    <row r="3581" spans="5:6" x14ac:dyDescent="0.25">
      <c r="E3581" s="24">
        <f t="shared" ca="1" si="110"/>
        <v>0.58167958953057231</v>
      </c>
      <c r="F3581" s="24">
        <f t="shared" ca="1" si="111"/>
        <v>10.836710326050163</v>
      </c>
    </row>
    <row r="3582" spans="5:6" x14ac:dyDescent="0.25">
      <c r="E3582" s="24">
        <f t="shared" ca="1" si="110"/>
        <v>0.55553323684578404</v>
      </c>
      <c r="F3582" s="24">
        <f t="shared" ca="1" si="111"/>
        <v>11.756536787733831</v>
      </c>
    </row>
    <row r="3583" spans="5:6" x14ac:dyDescent="0.25">
      <c r="E3583" s="24">
        <f t="shared" ca="1" si="110"/>
        <v>0.59295845683512449</v>
      </c>
      <c r="F3583" s="24">
        <f t="shared" ca="1" si="111"/>
        <v>10.4526187673144</v>
      </c>
    </row>
    <row r="3584" spans="5:6" x14ac:dyDescent="0.25">
      <c r="E3584" s="24">
        <f t="shared" ca="1" si="110"/>
        <v>0.55184430405651408</v>
      </c>
      <c r="F3584" s="24">
        <f t="shared" ca="1" si="111"/>
        <v>11.889786607189553</v>
      </c>
    </row>
    <row r="3585" spans="5:6" x14ac:dyDescent="0.25">
      <c r="E3585" s="24">
        <f t="shared" ca="1" si="110"/>
        <v>0.69467099264207033</v>
      </c>
      <c r="F3585" s="24">
        <f t="shared" ca="1" si="111"/>
        <v>7.2863387476913983</v>
      </c>
    </row>
    <row r="3586" spans="5:6" x14ac:dyDescent="0.25">
      <c r="E3586" s="24">
        <f t="shared" ca="1" si="110"/>
        <v>6.0460513723425979E-3</v>
      </c>
      <c r="F3586" s="24">
        <f t="shared" ca="1" si="111"/>
        <v>102.16699771493755</v>
      </c>
    </row>
    <row r="3587" spans="5:6" x14ac:dyDescent="0.25">
      <c r="E3587" s="24">
        <f t="shared" ca="1" si="110"/>
        <v>0.44192732296302695</v>
      </c>
      <c r="F3587" s="24">
        <f t="shared" ca="1" si="111"/>
        <v>16.332196762192243</v>
      </c>
    </row>
    <row r="3588" spans="5:6" x14ac:dyDescent="0.25">
      <c r="E3588" s="24">
        <f t="shared" ref="E3588:E3651" ca="1" si="112">RAND()</f>
        <v>0.31728588593430984</v>
      </c>
      <c r="F3588" s="24">
        <f t="shared" ref="F3588:F3651" ca="1" si="113">-LOG(E3588,EXP(1))/$C$3</f>
        <v>22.959041263050967</v>
      </c>
    </row>
    <row r="3589" spans="5:6" x14ac:dyDescent="0.25">
      <c r="E3589" s="24">
        <f t="shared" ca="1" si="112"/>
        <v>9.3377316156946444E-2</v>
      </c>
      <c r="F3589" s="24">
        <f t="shared" ca="1" si="113"/>
        <v>47.422136618862439</v>
      </c>
    </row>
    <row r="3590" spans="5:6" x14ac:dyDescent="0.25">
      <c r="E3590" s="24">
        <f t="shared" ca="1" si="112"/>
        <v>0.5579169676764294</v>
      </c>
      <c r="F3590" s="24">
        <f t="shared" ca="1" si="113"/>
        <v>11.670902622408331</v>
      </c>
    </row>
    <row r="3591" spans="5:6" x14ac:dyDescent="0.25">
      <c r="E3591" s="24">
        <f t="shared" ca="1" si="112"/>
        <v>0.60542074470319307</v>
      </c>
      <c r="F3591" s="24">
        <f t="shared" ca="1" si="113"/>
        <v>10.036632337425193</v>
      </c>
    </row>
    <row r="3592" spans="5:6" x14ac:dyDescent="0.25">
      <c r="E3592" s="24">
        <f t="shared" ca="1" si="112"/>
        <v>0.89553597807170038</v>
      </c>
      <c r="F3592" s="24">
        <f t="shared" ca="1" si="113"/>
        <v>2.2066576354122711</v>
      </c>
    </row>
    <row r="3593" spans="5:6" x14ac:dyDescent="0.25">
      <c r="E3593" s="24">
        <f t="shared" ca="1" si="112"/>
        <v>0.18103522810797745</v>
      </c>
      <c r="F3593" s="24">
        <f t="shared" ca="1" si="113"/>
        <v>34.18127272447083</v>
      </c>
    </row>
    <row r="3594" spans="5:6" x14ac:dyDescent="0.25">
      <c r="E3594" s="24">
        <f t="shared" ca="1" si="112"/>
        <v>0.46324781919738045</v>
      </c>
      <c r="F3594" s="24">
        <f t="shared" ca="1" si="113"/>
        <v>15.389862428853712</v>
      </c>
    </row>
    <row r="3595" spans="5:6" x14ac:dyDescent="0.25">
      <c r="E3595" s="24">
        <f t="shared" ca="1" si="112"/>
        <v>0.50356834301826836</v>
      </c>
      <c r="F3595" s="24">
        <f t="shared" ca="1" si="113"/>
        <v>13.72071680298925</v>
      </c>
    </row>
    <row r="3596" spans="5:6" x14ac:dyDescent="0.25">
      <c r="E3596" s="24">
        <f t="shared" ca="1" si="112"/>
        <v>0.9558595627844364</v>
      </c>
      <c r="F3596" s="24">
        <f t="shared" ca="1" si="113"/>
        <v>0.90288555149645799</v>
      </c>
    </row>
    <row r="3597" spans="5:6" x14ac:dyDescent="0.25">
      <c r="E3597" s="24">
        <f t="shared" ca="1" si="112"/>
        <v>0.354565026591249</v>
      </c>
      <c r="F3597" s="24">
        <f t="shared" ca="1" si="113"/>
        <v>20.737270359606477</v>
      </c>
    </row>
    <row r="3598" spans="5:6" x14ac:dyDescent="0.25">
      <c r="E3598" s="24">
        <f t="shared" ca="1" si="112"/>
        <v>0.65633750606137709</v>
      </c>
      <c r="F3598" s="24">
        <f t="shared" ca="1" si="113"/>
        <v>8.4216026279183254</v>
      </c>
    </row>
    <row r="3599" spans="5:6" x14ac:dyDescent="0.25">
      <c r="E3599" s="24">
        <f t="shared" ca="1" si="112"/>
        <v>0.96265989737152147</v>
      </c>
      <c r="F3599" s="24">
        <f t="shared" ca="1" si="113"/>
        <v>0.76110198957079578</v>
      </c>
    </row>
    <row r="3600" spans="5:6" x14ac:dyDescent="0.25">
      <c r="E3600" s="24">
        <f t="shared" ca="1" si="112"/>
        <v>0.55421285299233713</v>
      </c>
      <c r="F3600" s="24">
        <f t="shared" ca="1" si="113"/>
        <v>11.804129096951273</v>
      </c>
    </row>
    <row r="3601" spans="5:6" x14ac:dyDescent="0.25">
      <c r="E3601" s="24">
        <f t="shared" ca="1" si="112"/>
        <v>0.76285655203221048</v>
      </c>
      <c r="F3601" s="24">
        <f t="shared" ca="1" si="113"/>
        <v>5.4137054114624288</v>
      </c>
    </row>
    <row r="3602" spans="5:6" x14ac:dyDescent="0.25">
      <c r="E3602" s="24">
        <f t="shared" ca="1" si="112"/>
        <v>0.20667231865990376</v>
      </c>
      <c r="F3602" s="24">
        <f t="shared" ca="1" si="113"/>
        <v>31.532414832613917</v>
      </c>
    </row>
    <row r="3603" spans="5:6" x14ac:dyDescent="0.25">
      <c r="E3603" s="24">
        <f t="shared" ca="1" si="112"/>
        <v>0.58103858282332854</v>
      </c>
      <c r="F3603" s="24">
        <f t="shared" ca="1" si="113"/>
        <v>10.85876233443623</v>
      </c>
    </row>
    <row r="3604" spans="5:6" x14ac:dyDescent="0.25">
      <c r="E3604" s="24">
        <f t="shared" ca="1" si="112"/>
        <v>0.7275484804250546</v>
      </c>
      <c r="F3604" s="24">
        <f t="shared" ca="1" si="113"/>
        <v>6.361492847945887</v>
      </c>
    </row>
    <row r="3605" spans="5:6" x14ac:dyDescent="0.25">
      <c r="E3605" s="24">
        <f t="shared" ca="1" si="112"/>
        <v>0.68456055372398472</v>
      </c>
      <c r="F3605" s="24">
        <f t="shared" ca="1" si="113"/>
        <v>7.5795634799382583</v>
      </c>
    </row>
    <row r="3606" spans="5:6" x14ac:dyDescent="0.25">
      <c r="E3606" s="24">
        <f t="shared" ca="1" si="112"/>
        <v>0.80848317982246176</v>
      </c>
      <c r="F3606" s="24">
        <f t="shared" ca="1" si="113"/>
        <v>4.2519080871784372</v>
      </c>
    </row>
    <row r="3607" spans="5:6" x14ac:dyDescent="0.25">
      <c r="E3607" s="24">
        <f t="shared" ca="1" si="112"/>
        <v>0.81378003768610896</v>
      </c>
      <c r="F3607" s="24">
        <f t="shared" ca="1" si="113"/>
        <v>4.1213034693902451</v>
      </c>
    </row>
    <row r="3608" spans="5:6" x14ac:dyDescent="0.25">
      <c r="E3608" s="24">
        <f t="shared" ca="1" si="112"/>
        <v>0.43497712716265557</v>
      </c>
      <c r="F3608" s="24">
        <f t="shared" ca="1" si="113"/>
        <v>16.64923661022338</v>
      </c>
    </row>
    <row r="3609" spans="5:6" x14ac:dyDescent="0.25">
      <c r="E3609" s="24">
        <f t="shared" ca="1" si="112"/>
        <v>0.37346310233280788</v>
      </c>
      <c r="F3609" s="24">
        <f t="shared" ca="1" si="113"/>
        <v>19.698721364482637</v>
      </c>
    </row>
    <row r="3610" spans="5:6" x14ac:dyDescent="0.25">
      <c r="E3610" s="24">
        <f t="shared" ca="1" si="112"/>
        <v>0.5395660985083065</v>
      </c>
      <c r="F3610" s="24">
        <f t="shared" ca="1" si="113"/>
        <v>12.339799674019796</v>
      </c>
    </row>
    <row r="3611" spans="5:6" x14ac:dyDescent="0.25">
      <c r="E3611" s="24">
        <f t="shared" ca="1" si="112"/>
        <v>0.59653908357063945</v>
      </c>
      <c r="F3611" s="24">
        <f t="shared" ca="1" si="113"/>
        <v>10.332210361949931</v>
      </c>
    </row>
    <row r="3612" spans="5:6" x14ac:dyDescent="0.25">
      <c r="E3612" s="24">
        <f t="shared" ca="1" si="112"/>
        <v>0.90270270908944561</v>
      </c>
      <c r="F3612" s="24">
        <f t="shared" ca="1" si="113"/>
        <v>2.0472401117287076</v>
      </c>
    </row>
    <row r="3613" spans="5:6" x14ac:dyDescent="0.25">
      <c r="E3613" s="24">
        <f t="shared" ca="1" si="112"/>
        <v>0.5706008345683814</v>
      </c>
      <c r="F3613" s="24">
        <f t="shared" ca="1" si="113"/>
        <v>11.221307551766943</v>
      </c>
    </row>
    <row r="3614" spans="5:6" x14ac:dyDescent="0.25">
      <c r="E3614" s="24">
        <f t="shared" ca="1" si="112"/>
        <v>0.93299345694557312</v>
      </c>
      <c r="F3614" s="24">
        <f t="shared" ca="1" si="113"/>
        <v>1.3871418215891109</v>
      </c>
    </row>
    <row r="3615" spans="5:6" x14ac:dyDescent="0.25">
      <c r="E3615" s="24">
        <f t="shared" ca="1" si="112"/>
        <v>1.6579668178770879E-2</v>
      </c>
      <c r="F3615" s="24">
        <f t="shared" ca="1" si="113"/>
        <v>81.991562856367779</v>
      </c>
    </row>
    <row r="3616" spans="5:6" x14ac:dyDescent="0.25">
      <c r="E3616" s="24">
        <f t="shared" ca="1" si="112"/>
        <v>0.57344018627437232</v>
      </c>
      <c r="F3616" s="24">
        <f t="shared" ca="1" si="113"/>
        <v>11.12203287597905</v>
      </c>
    </row>
    <row r="3617" spans="5:6" x14ac:dyDescent="0.25">
      <c r="E3617" s="24">
        <f t="shared" ca="1" si="112"/>
        <v>1.5587527955793101E-2</v>
      </c>
      <c r="F3617" s="24">
        <f t="shared" ca="1" si="113"/>
        <v>83.225683490049832</v>
      </c>
    </row>
    <row r="3618" spans="5:6" x14ac:dyDescent="0.25">
      <c r="E3618" s="24">
        <f t="shared" ca="1" si="112"/>
        <v>6.7755789840606928E-2</v>
      </c>
      <c r="F3618" s="24">
        <f t="shared" ca="1" si="113"/>
        <v>53.836907279435671</v>
      </c>
    </row>
    <row r="3619" spans="5:6" x14ac:dyDescent="0.25">
      <c r="E3619" s="24">
        <f t="shared" ca="1" si="112"/>
        <v>0.7655526138089257</v>
      </c>
      <c r="F3619" s="24">
        <f t="shared" ca="1" si="113"/>
        <v>5.3431466989577077</v>
      </c>
    </row>
    <row r="3620" spans="5:6" x14ac:dyDescent="0.25">
      <c r="E3620" s="24">
        <f t="shared" ca="1" si="112"/>
        <v>0.41755978588234965</v>
      </c>
      <c r="F3620" s="24">
        <f t="shared" ca="1" si="113"/>
        <v>17.466550904502498</v>
      </c>
    </row>
    <row r="3621" spans="5:6" x14ac:dyDescent="0.25">
      <c r="E3621" s="24">
        <f t="shared" ca="1" si="112"/>
        <v>1.4474908475985315E-2</v>
      </c>
      <c r="F3621" s="24">
        <f t="shared" ca="1" si="113"/>
        <v>84.706771568912728</v>
      </c>
    </row>
    <row r="3622" spans="5:6" x14ac:dyDescent="0.25">
      <c r="E3622" s="24">
        <f t="shared" ca="1" si="112"/>
        <v>0.52672705497814343</v>
      </c>
      <c r="F3622" s="24">
        <f t="shared" ca="1" si="113"/>
        <v>12.821455737028785</v>
      </c>
    </row>
    <row r="3623" spans="5:6" x14ac:dyDescent="0.25">
      <c r="E3623" s="24">
        <f t="shared" ca="1" si="112"/>
        <v>0.57166115468409018</v>
      </c>
      <c r="F3623" s="24">
        <f t="shared" ca="1" si="113"/>
        <v>11.184177000974383</v>
      </c>
    </row>
    <row r="3624" spans="5:6" x14ac:dyDescent="0.25">
      <c r="E3624" s="24">
        <f t="shared" ca="1" si="112"/>
        <v>0.61510635177074635</v>
      </c>
      <c r="F3624" s="24">
        <f t="shared" ca="1" si="113"/>
        <v>9.7192019283541384</v>
      </c>
    </row>
    <row r="3625" spans="5:6" x14ac:dyDescent="0.25">
      <c r="E3625" s="24">
        <f t="shared" ca="1" si="112"/>
        <v>0.11619897341873486</v>
      </c>
      <c r="F3625" s="24">
        <f t="shared" ca="1" si="113"/>
        <v>43.049025384195275</v>
      </c>
    </row>
    <row r="3626" spans="5:6" x14ac:dyDescent="0.25">
      <c r="E3626" s="24">
        <f t="shared" ca="1" si="112"/>
        <v>0.30739663619762514</v>
      </c>
      <c r="F3626" s="24">
        <f t="shared" ca="1" si="113"/>
        <v>23.592327813816958</v>
      </c>
    </row>
    <row r="3627" spans="5:6" x14ac:dyDescent="0.25">
      <c r="E3627" s="24">
        <f t="shared" ca="1" si="112"/>
        <v>0.94500042617657476</v>
      </c>
      <c r="F3627" s="24">
        <f t="shared" ca="1" si="113"/>
        <v>1.131398010159872</v>
      </c>
    </row>
    <row r="3628" spans="5:6" x14ac:dyDescent="0.25">
      <c r="E3628" s="24">
        <f t="shared" ca="1" si="112"/>
        <v>0.92176389851930407</v>
      </c>
      <c r="F3628" s="24">
        <f t="shared" ca="1" si="113"/>
        <v>1.6293232715421735</v>
      </c>
    </row>
    <row r="3629" spans="5:6" x14ac:dyDescent="0.25">
      <c r="E3629" s="24">
        <f t="shared" ca="1" si="112"/>
        <v>0.31884272330661334</v>
      </c>
      <c r="F3629" s="24">
        <f t="shared" ca="1" si="113"/>
        <v>22.861146563270573</v>
      </c>
    </row>
    <row r="3630" spans="5:6" x14ac:dyDescent="0.25">
      <c r="E3630" s="24">
        <f t="shared" ca="1" si="112"/>
        <v>0.27387055026930163</v>
      </c>
      <c r="F3630" s="24">
        <f t="shared" ca="1" si="113"/>
        <v>25.901994570072937</v>
      </c>
    </row>
    <row r="3631" spans="5:6" x14ac:dyDescent="0.25">
      <c r="E3631" s="24">
        <f t="shared" ca="1" si="112"/>
        <v>0.74352252865122559</v>
      </c>
      <c r="F3631" s="24">
        <f t="shared" ca="1" si="113"/>
        <v>5.9271242546469027</v>
      </c>
    </row>
    <row r="3632" spans="5:6" x14ac:dyDescent="0.25">
      <c r="E3632" s="24">
        <f t="shared" ca="1" si="112"/>
        <v>0.58909963264694665</v>
      </c>
      <c r="F3632" s="24">
        <f t="shared" ca="1" si="113"/>
        <v>10.583199080764253</v>
      </c>
    </row>
    <row r="3633" spans="5:6" x14ac:dyDescent="0.25">
      <c r="E3633" s="24">
        <f t="shared" ca="1" si="112"/>
        <v>0.7322199880389102</v>
      </c>
      <c r="F3633" s="24">
        <f t="shared" ca="1" si="113"/>
        <v>6.2334856012630357</v>
      </c>
    </row>
    <row r="3634" spans="5:6" x14ac:dyDescent="0.25">
      <c r="E3634" s="24">
        <f t="shared" ca="1" si="112"/>
        <v>0.83969993926785347</v>
      </c>
      <c r="F3634" s="24">
        <f t="shared" ca="1" si="113"/>
        <v>3.4942133223725458</v>
      </c>
    </row>
    <row r="3635" spans="5:6" x14ac:dyDescent="0.25">
      <c r="E3635" s="24">
        <f t="shared" ca="1" si="112"/>
        <v>0.50415463929343174</v>
      </c>
      <c r="F3635" s="24">
        <f t="shared" ca="1" si="113"/>
        <v>13.697444679534403</v>
      </c>
    </row>
    <row r="3636" spans="5:6" x14ac:dyDescent="0.25">
      <c r="E3636" s="24">
        <f t="shared" ca="1" si="112"/>
        <v>0.58791129548164545</v>
      </c>
      <c r="F3636" s="24">
        <f t="shared" ca="1" si="113"/>
        <v>10.623584009762778</v>
      </c>
    </row>
    <row r="3637" spans="5:6" x14ac:dyDescent="0.25">
      <c r="E3637" s="24">
        <f t="shared" ca="1" si="112"/>
        <v>0.42545946070132412</v>
      </c>
      <c r="F3637" s="24">
        <f t="shared" ca="1" si="113"/>
        <v>17.091712200101739</v>
      </c>
    </row>
    <row r="3638" spans="5:6" x14ac:dyDescent="0.25">
      <c r="E3638" s="24">
        <f t="shared" ca="1" si="112"/>
        <v>0.98781631122636104</v>
      </c>
      <c r="F3638" s="24">
        <f t="shared" ca="1" si="113"/>
        <v>0.24517036661750613</v>
      </c>
    </row>
    <row r="3639" spans="5:6" x14ac:dyDescent="0.25">
      <c r="E3639" s="24">
        <f t="shared" ca="1" si="112"/>
        <v>0.43875228056939153</v>
      </c>
      <c r="F3639" s="24">
        <f t="shared" ca="1" si="113"/>
        <v>16.476406126732307</v>
      </c>
    </row>
    <row r="3640" spans="5:6" x14ac:dyDescent="0.25">
      <c r="E3640" s="24">
        <f t="shared" ca="1" si="112"/>
        <v>0.61645573261357189</v>
      </c>
      <c r="F3640" s="24">
        <f t="shared" ca="1" si="113"/>
        <v>9.6753752662668386</v>
      </c>
    </row>
    <row r="3641" spans="5:6" x14ac:dyDescent="0.25">
      <c r="E3641" s="24">
        <f t="shared" ca="1" si="112"/>
        <v>0.43634761362996255</v>
      </c>
      <c r="F3641" s="24">
        <f t="shared" ca="1" si="113"/>
        <v>16.586321486466893</v>
      </c>
    </row>
    <row r="3642" spans="5:6" x14ac:dyDescent="0.25">
      <c r="E3642" s="24">
        <f t="shared" ca="1" si="112"/>
        <v>5.2302015946924518E-3</v>
      </c>
      <c r="F3642" s="24">
        <f t="shared" ca="1" si="113"/>
        <v>105.06610911635761</v>
      </c>
    </row>
    <row r="3643" spans="5:6" x14ac:dyDescent="0.25">
      <c r="E3643" s="24">
        <f t="shared" ca="1" si="112"/>
        <v>0.44218022098215881</v>
      </c>
      <c r="F3643" s="24">
        <f t="shared" ca="1" si="113"/>
        <v>16.320754804581473</v>
      </c>
    </row>
    <row r="3644" spans="5:6" x14ac:dyDescent="0.25">
      <c r="E3644" s="24">
        <f t="shared" ca="1" si="112"/>
        <v>0.95167418126900016</v>
      </c>
      <c r="F3644" s="24">
        <f t="shared" ca="1" si="113"/>
        <v>0.99065098673340513</v>
      </c>
    </row>
    <row r="3645" spans="5:6" x14ac:dyDescent="0.25">
      <c r="E3645" s="24">
        <f t="shared" ca="1" si="112"/>
        <v>0.71165266140012429</v>
      </c>
      <c r="F3645" s="24">
        <f t="shared" ca="1" si="113"/>
        <v>6.8033064342521516</v>
      </c>
    </row>
    <row r="3646" spans="5:6" x14ac:dyDescent="0.25">
      <c r="E3646" s="24">
        <f t="shared" ca="1" si="112"/>
        <v>0.7856179050121187</v>
      </c>
      <c r="F3646" s="24">
        <f t="shared" ca="1" si="113"/>
        <v>4.8256946137846484</v>
      </c>
    </row>
    <row r="3647" spans="5:6" x14ac:dyDescent="0.25">
      <c r="E3647" s="24">
        <f t="shared" ca="1" si="112"/>
        <v>0.31984450238037676</v>
      </c>
      <c r="F3647" s="24">
        <f t="shared" ca="1" si="113"/>
        <v>22.798406627039213</v>
      </c>
    </row>
    <row r="3648" spans="5:6" x14ac:dyDescent="0.25">
      <c r="E3648" s="24">
        <f t="shared" ca="1" si="112"/>
        <v>0.10365979612823761</v>
      </c>
      <c r="F3648" s="24">
        <f t="shared" ca="1" si="113"/>
        <v>45.332818659152579</v>
      </c>
    </row>
    <row r="3649" spans="5:6" x14ac:dyDescent="0.25">
      <c r="E3649" s="24">
        <f t="shared" ca="1" si="112"/>
        <v>0.41671838231516445</v>
      </c>
      <c r="F3649" s="24">
        <f t="shared" ca="1" si="113"/>
        <v>17.506892549989036</v>
      </c>
    </row>
    <row r="3650" spans="5:6" x14ac:dyDescent="0.25">
      <c r="E3650" s="24">
        <f t="shared" ca="1" si="112"/>
        <v>0.65124371958975158</v>
      </c>
      <c r="F3650" s="24">
        <f t="shared" ca="1" si="113"/>
        <v>8.5774265917048442</v>
      </c>
    </row>
    <row r="3651" spans="5:6" x14ac:dyDescent="0.25">
      <c r="E3651" s="24">
        <f t="shared" ca="1" si="112"/>
        <v>9.6552914853605731E-2</v>
      </c>
      <c r="F3651" s="24">
        <f t="shared" ca="1" si="113"/>
        <v>46.753281609380281</v>
      </c>
    </row>
    <row r="3652" spans="5:6" x14ac:dyDescent="0.25">
      <c r="E3652" s="24">
        <f t="shared" ref="E3652:E3715" ca="1" si="114">RAND()</f>
        <v>0.88792607494277043</v>
      </c>
      <c r="F3652" s="24">
        <f t="shared" ref="F3652:F3715" ca="1" si="115">-LOG(E3652,EXP(1))/$C$3</f>
        <v>2.3773357678734754</v>
      </c>
    </row>
    <row r="3653" spans="5:6" x14ac:dyDescent="0.25">
      <c r="E3653" s="24">
        <f t="shared" ca="1" si="114"/>
        <v>0.51283564296383211</v>
      </c>
      <c r="F3653" s="24">
        <f t="shared" ca="1" si="115"/>
        <v>13.355997384628214</v>
      </c>
    </row>
    <row r="3654" spans="5:6" x14ac:dyDescent="0.25">
      <c r="E3654" s="24">
        <f t="shared" ca="1" si="114"/>
        <v>0.27876230193042995</v>
      </c>
      <c r="F3654" s="24">
        <f t="shared" ca="1" si="115"/>
        <v>25.547916493915412</v>
      </c>
    </row>
    <row r="3655" spans="5:6" x14ac:dyDescent="0.25">
      <c r="E3655" s="24">
        <f t="shared" ca="1" si="114"/>
        <v>0.73077162090094427</v>
      </c>
      <c r="F3655" s="24">
        <f t="shared" ca="1" si="115"/>
        <v>6.2730857630766996</v>
      </c>
    </row>
    <row r="3656" spans="5:6" x14ac:dyDescent="0.25">
      <c r="E3656" s="24">
        <f t="shared" ca="1" si="114"/>
        <v>0.20236758578396186</v>
      </c>
      <c r="F3656" s="24">
        <f t="shared" ca="1" si="115"/>
        <v>31.953390073656383</v>
      </c>
    </row>
    <row r="3657" spans="5:6" x14ac:dyDescent="0.25">
      <c r="E3657" s="24">
        <f t="shared" ca="1" si="114"/>
        <v>0.1358124447978496</v>
      </c>
      <c r="F3657" s="24">
        <f t="shared" ca="1" si="115"/>
        <v>39.929608548482214</v>
      </c>
    </row>
    <row r="3658" spans="5:6" x14ac:dyDescent="0.25">
      <c r="E3658" s="24">
        <f t="shared" ca="1" si="114"/>
        <v>0.52567187472679255</v>
      </c>
      <c r="F3658" s="24">
        <f t="shared" ca="1" si="115"/>
        <v>12.861561464055141</v>
      </c>
    </row>
    <row r="3659" spans="5:6" x14ac:dyDescent="0.25">
      <c r="E3659" s="24">
        <f t="shared" ca="1" si="114"/>
        <v>0.31690284040553918</v>
      </c>
      <c r="F3659" s="24">
        <f t="shared" ca="1" si="115"/>
        <v>22.983200984562302</v>
      </c>
    </row>
    <row r="3660" spans="5:6" x14ac:dyDescent="0.25">
      <c r="E3660" s="24">
        <f t="shared" ca="1" si="114"/>
        <v>0.53474559143812184</v>
      </c>
      <c r="F3660" s="24">
        <f t="shared" ca="1" si="115"/>
        <v>12.519283504171803</v>
      </c>
    </row>
    <row r="3661" spans="5:6" x14ac:dyDescent="0.25">
      <c r="E3661" s="24">
        <f t="shared" ca="1" si="114"/>
        <v>0.31366400623687118</v>
      </c>
      <c r="F3661" s="24">
        <f t="shared" ca="1" si="115"/>
        <v>23.188658196222615</v>
      </c>
    </row>
    <row r="3662" spans="5:6" x14ac:dyDescent="0.25">
      <c r="E3662" s="24">
        <f t="shared" ca="1" si="114"/>
        <v>0.90844296827353188</v>
      </c>
      <c r="F3662" s="24">
        <f t="shared" ca="1" si="115"/>
        <v>1.9204633763942038</v>
      </c>
    </row>
    <row r="3663" spans="5:6" x14ac:dyDescent="0.25">
      <c r="E3663" s="24">
        <f t="shared" ca="1" si="114"/>
        <v>0.43296694873578179</v>
      </c>
      <c r="F3663" s="24">
        <f t="shared" ca="1" si="115"/>
        <v>16.741877695144822</v>
      </c>
    </row>
    <row r="3664" spans="5:6" x14ac:dyDescent="0.25">
      <c r="E3664" s="24">
        <f t="shared" ca="1" si="114"/>
        <v>0.85947046869843458</v>
      </c>
      <c r="F3664" s="24">
        <f t="shared" ca="1" si="115"/>
        <v>3.0287762689648967</v>
      </c>
    </row>
    <row r="3665" spans="5:6" x14ac:dyDescent="0.25">
      <c r="E3665" s="24">
        <f t="shared" ca="1" si="114"/>
        <v>0.65107118689737986</v>
      </c>
      <c r="F3665" s="24">
        <f t="shared" ca="1" si="115"/>
        <v>8.5827258535814224</v>
      </c>
    </row>
    <row r="3666" spans="5:6" x14ac:dyDescent="0.25">
      <c r="E3666" s="24">
        <f t="shared" ca="1" si="114"/>
        <v>0.43885483920750901</v>
      </c>
      <c r="F3666" s="24">
        <f t="shared" ca="1" si="115"/>
        <v>16.471731659706084</v>
      </c>
    </row>
    <row r="3667" spans="5:6" x14ac:dyDescent="0.25">
      <c r="E3667" s="24">
        <f t="shared" ca="1" si="114"/>
        <v>0.11844261788681609</v>
      </c>
      <c r="F3667" s="24">
        <f t="shared" ca="1" si="115"/>
        <v>42.666533458594508</v>
      </c>
    </row>
    <row r="3668" spans="5:6" x14ac:dyDescent="0.25">
      <c r="E3668" s="24">
        <f t="shared" ca="1" si="114"/>
        <v>0.29399327582403556</v>
      </c>
      <c r="F3668" s="24">
        <f t="shared" ca="1" si="115"/>
        <v>24.483967665036527</v>
      </c>
    </row>
    <row r="3669" spans="5:6" x14ac:dyDescent="0.25">
      <c r="E3669" s="24">
        <f t="shared" ca="1" si="114"/>
        <v>2.6063216097589437E-2</v>
      </c>
      <c r="F3669" s="24">
        <f t="shared" ca="1" si="115"/>
        <v>72.944606072681566</v>
      </c>
    </row>
    <row r="3670" spans="5:6" x14ac:dyDescent="0.25">
      <c r="E3670" s="24">
        <f t="shared" ca="1" si="114"/>
        <v>0.99710951351152921</v>
      </c>
      <c r="F3670" s="24">
        <f t="shared" ca="1" si="115"/>
        <v>5.7893440239052268E-2</v>
      </c>
    </row>
    <row r="3671" spans="5:6" x14ac:dyDescent="0.25">
      <c r="E3671" s="24">
        <f t="shared" ca="1" si="114"/>
        <v>0.5611659235423343</v>
      </c>
      <c r="F3671" s="24">
        <f t="shared" ca="1" si="115"/>
        <v>11.554773065977578</v>
      </c>
    </row>
    <row r="3672" spans="5:6" x14ac:dyDescent="0.25">
      <c r="E3672" s="24">
        <f t="shared" ca="1" si="114"/>
        <v>1.8590700589718456E-2</v>
      </c>
      <c r="F3672" s="24">
        <f t="shared" ca="1" si="115"/>
        <v>79.701875831670208</v>
      </c>
    </row>
    <row r="3673" spans="5:6" x14ac:dyDescent="0.25">
      <c r="E3673" s="24">
        <f t="shared" ca="1" si="114"/>
        <v>0.4018558818246829</v>
      </c>
      <c r="F3673" s="24">
        <f t="shared" ca="1" si="115"/>
        <v>18.233235151286529</v>
      </c>
    </row>
    <row r="3674" spans="5:6" x14ac:dyDescent="0.25">
      <c r="E3674" s="24">
        <f t="shared" ca="1" si="114"/>
        <v>0.12151594240047769</v>
      </c>
      <c r="F3674" s="24">
        <f t="shared" ca="1" si="115"/>
        <v>42.154196232731465</v>
      </c>
    </row>
    <row r="3675" spans="5:6" x14ac:dyDescent="0.25">
      <c r="E3675" s="24">
        <f t="shared" ca="1" si="114"/>
        <v>0.46865313306145528</v>
      </c>
      <c r="F3675" s="24">
        <f t="shared" ca="1" si="115"/>
        <v>15.157847450427107</v>
      </c>
    </row>
    <row r="3676" spans="5:6" x14ac:dyDescent="0.25">
      <c r="E3676" s="24">
        <f t="shared" ca="1" si="114"/>
        <v>0.72822869945881175</v>
      </c>
      <c r="F3676" s="24">
        <f t="shared" ca="1" si="115"/>
        <v>6.3428026502244244</v>
      </c>
    </row>
    <row r="3677" spans="5:6" x14ac:dyDescent="0.25">
      <c r="E3677" s="24">
        <f t="shared" ca="1" si="114"/>
        <v>0.73632983334894986</v>
      </c>
      <c r="F3677" s="24">
        <f t="shared" ca="1" si="115"/>
        <v>6.1215423500449182</v>
      </c>
    </row>
    <row r="3678" spans="5:6" x14ac:dyDescent="0.25">
      <c r="E3678" s="24">
        <f t="shared" ca="1" si="114"/>
        <v>0.67122462385506887</v>
      </c>
      <c r="F3678" s="24">
        <f t="shared" ca="1" si="115"/>
        <v>7.9730287637282036</v>
      </c>
    </row>
    <row r="3679" spans="5:6" x14ac:dyDescent="0.25">
      <c r="E3679" s="24">
        <f t="shared" ca="1" si="114"/>
        <v>0.93328520554555683</v>
      </c>
      <c r="F3679" s="24">
        <f t="shared" ca="1" si="115"/>
        <v>1.3808887660680054</v>
      </c>
    </row>
    <row r="3680" spans="5:6" x14ac:dyDescent="0.25">
      <c r="E3680" s="24">
        <f t="shared" ca="1" si="114"/>
        <v>0.55413504631521748</v>
      </c>
      <c r="F3680" s="24">
        <f t="shared" ca="1" si="115"/>
        <v>11.806937120579814</v>
      </c>
    </row>
    <row r="3681" spans="5:6" x14ac:dyDescent="0.25">
      <c r="E3681" s="24">
        <f t="shared" ca="1" si="114"/>
        <v>0.65769881865723256</v>
      </c>
      <c r="F3681" s="24">
        <f t="shared" ca="1" si="115"/>
        <v>8.3801634969823677</v>
      </c>
    </row>
    <row r="3682" spans="5:6" x14ac:dyDescent="0.25">
      <c r="E3682" s="24">
        <f t="shared" ca="1" si="114"/>
        <v>0.53735251184939026</v>
      </c>
      <c r="F3682" s="24">
        <f t="shared" ca="1" si="115"/>
        <v>12.422019063864342</v>
      </c>
    </row>
    <row r="3683" spans="5:6" x14ac:dyDescent="0.25">
      <c r="E3683" s="24">
        <f t="shared" ca="1" si="114"/>
        <v>0.66390267882268161</v>
      </c>
      <c r="F3683" s="24">
        <f t="shared" ca="1" si="115"/>
        <v>8.1923941657195556</v>
      </c>
    </row>
    <row r="3684" spans="5:6" x14ac:dyDescent="0.25">
      <c r="E3684" s="24">
        <f t="shared" ca="1" si="114"/>
        <v>0.34598854342507435</v>
      </c>
      <c r="F3684" s="24">
        <f t="shared" ca="1" si="115"/>
        <v>21.226992319216691</v>
      </c>
    </row>
    <row r="3685" spans="5:6" x14ac:dyDescent="0.25">
      <c r="E3685" s="24">
        <f t="shared" ca="1" si="114"/>
        <v>0.55894397087207737</v>
      </c>
      <c r="F3685" s="24">
        <f t="shared" ca="1" si="115"/>
        <v>11.634120836971455</v>
      </c>
    </row>
    <row r="3686" spans="5:6" x14ac:dyDescent="0.25">
      <c r="E3686" s="24">
        <f t="shared" ca="1" si="114"/>
        <v>0.6736285182260574</v>
      </c>
      <c r="F3686" s="24">
        <f t="shared" ca="1" si="115"/>
        <v>7.9015295983254763</v>
      </c>
    </row>
    <row r="3687" spans="5:6" x14ac:dyDescent="0.25">
      <c r="E3687" s="24">
        <f t="shared" ca="1" si="114"/>
        <v>0.83732093459203427</v>
      </c>
      <c r="F3687" s="24">
        <f t="shared" ca="1" si="115"/>
        <v>3.5509569517152015</v>
      </c>
    </row>
    <row r="3688" spans="5:6" x14ac:dyDescent="0.25">
      <c r="E3688" s="24">
        <f t="shared" ca="1" si="114"/>
        <v>0.33723285652343815</v>
      </c>
      <c r="F3688" s="24">
        <f t="shared" ca="1" si="115"/>
        <v>21.739632366532135</v>
      </c>
    </row>
    <row r="3689" spans="5:6" x14ac:dyDescent="0.25">
      <c r="E3689" s="24">
        <f t="shared" ca="1" si="114"/>
        <v>0.30580235670794709</v>
      </c>
      <c r="F3689" s="24">
        <f t="shared" ca="1" si="115"/>
        <v>23.696325576397136</v>
      </c>
    </row>
    <row r="3690" spans="5:6" x14ac:dyDescent="0.25">
      <c r="E3690" s="24">
        <f t="shared" ca="1" si="114"/>
        <v>0.8474523331885907</v>
      </c>
      <c r="F3690" s="24">
        <f t="shared" ca="1" si="115"/>
        <v>3.3104137066909587</v>
      </c>
    </row>
    <row r="3691" spans="5:6" x14ac:dyDescent="0.25">
      <c r="E3691" s="24">
        <f t="shared" ca="1" si="114"/>
        <v>0.44868265624692893</v>
      </c>
      <c r="F3691" s="24">
        <f t="shared" ca="1" si="115"/>
        <v>16.028788401719016</v>
      </c>
    </row>
    <row r="3692" spans="5:6" x14ac:dyDescent="0.25">
      <c r="E3692" s="24">
        <f t="shared" ca="1" si="114"/>
        <v>0.17291628087762612</v>
      </c>
      <c r="F3692" s="24">
        <f t="shared" ca="1" si="115"/>
        <v>35.098954543539556</v>
      </c>
    </row>
    <row r="3693" spans="5:6" x14ac:dyDescent="0.25">
      <c r="E3693" s="24">
        <f t="shared" ca="1" si="114"/>
        <v>0.23885431985390593</v>
      </c>
      <c r="F3693" s="24">
        <f t="shared" ca="1" si="115"/>
        <v>28.638029065122037</v>
      </c>
    </row>
    <row r="3694" spans="5:6" x14ac:dyDescent="0.25">
      <c r="E3694" s="24">
        <f t="shared" ca="1" si="114"/>
        <v>0.59242352022386269</v>
      </c>
      <c r="F3694" s="24">
        <f t="shared" ca="1" si="115"/>
        <v>10.470669881906259</v>
      </c>
    </row>
    <row r="3695" spans="5:6" x14ac:dyDescent="0.25">
      <c r="E3695" s="24">
        <f t="shared" ca="1" si="114"/>
        <v>8.2239056969528601E-3</v>
      </c>
      <c r="F3695" s="24">
        <f t="shared" ca="1" si="115"/>
        <v>96.014200742905558</v>
      </c>
    </row>
    <row r="3696" spans="5:6" x14ac:dyDescent="0.25">
      <c r="E3696" s="24">
        <f t="shared" ca="1" si="114"/>
        <v>1.4874388579018571E-2</v>
      </c>
      <c r="F3696" s="24">
        <f t="shared" ca="1" si="115"/>
        <v>84.162288646535146</v>
      </c>
    </row>
    <row r="3697" spans="5:6" x14ac:dyDescent="0.25">
      <c r="E3697" s="24">
        <f t="shared" ca="1" si="114"/>
        <v>0.7362385035642085</v>
      </c>
      <c r="F3697" s="24">
        <f t="shared" ca="1" si="115"/>
        <v>6.124023179832415</v>
      </c>
    </row>
    <row r="3698" spans="5:6" x14ac:dyDescent="0.25">
      <c r="E3698" s="24">
        <f t="shared" ca="1" si="114"/>
        <v>0.99045854921771015</v>
      </c>
      <c r="F3698" s="24">
        <f t="shared" ca="1" si="115"/>
        <v>0.19174524121464268</v>
      </c>
    </row>
    <row r="3699" spans="5:6" x14ac:dyDescent="0.25">
      <c r="E3699" s="24">
        <f t="shared" ca="1" si="114"/>
        <v>0.90832501498755547</v>
      </c>
      <c r="F3699" s="24">
        <f t="shared" ca="1" si="115"/>
        <v>1.9230603681340168</v>
      </c>
    </row>
    <row r="3700" spans="5:6" x14ac:dyDescent="0.25">
      <c r="E3700" s="24">
        <f t="shared" ca="1" si="114"/>
        <v>0.90288728857279821</v>
      </c>
      <c r="F3700" s="24">
        <f t="shared" ca="1" si="115"/>
        <v>2.0431510442386447</v>
      </c>
    </row>
    <row r="3701" spans="5:6" x14ac:dyDescent="0.25">
      <c r="E3701" s="24">
        <f t="shared" ca="1" si="114"/>
        <v>0.64933803068347007</v>
      </c>
      <c r="F3701" s="24">
        <f t="shared" ca="1" si="115"/>
        <v>8.6360369872362419</v>
      </c>
    </row>
    <row r="3702" spans="5:6" x14ac:dyDescent="0.25">
      <c r="E3702" s="24">
        <f t="shared" ca="1" si="114"/>
        <v>0.46169165255001388</v>
      </c>
      <c r="F3702" s="24">
        <f t="shared" ca="1" si="115"/>
        <v>15.457160588926747</v>
      </c>
    </row>
    <row r="3703" spans="5:6" x14ac:dyDescent="0.25">
      <c r="E3703" s="24">
        <f t="shared" ca="1" si="114"/>
        <v>0.6693123375464417</v>
      </c>
      <c r="F3703" s="24">
        <f t="shared" ca="1" si="115"/>
        <v>8.0300891107625372</v>
      </c>
    </row>
    <row r="3704" spans="5:6" x14ac:dyDescent="0.25">
      <c r="E3704" s="24">
        <f t="shared" ca="1" si="114"/>
        <v>0.70846992939211306</v>
      </c>
      <c r="F3704" s="24">
        <f t="shared" ca="1" si="115"/>
        <v>6.8929532677702516</v>
      </c>
    </row>
    <row r="3705" spans="5:6" x14ac:dyDescent="0.25">
      <c r="E3705" s="24">
        <f t="shared" ca="1" si="114"/>
        <v>0.40385486453750075</v>
      </c>
      <c r="F3705" s="24">
        <f t="shared" ca="1" si="115"/>
        <v>18.133994235193295</v>
      </c>
    </row>
    <row r="3706" spans="5:6" x14ac:dyDescent="0.25">
      <c r="E3706" s="24">
        <f t="shared" ca="1" si="114"/>
        <v>0.2945863209197811</v>
      </c>
      <c r="F3706" s="24">
        <f t="shared" ca="1" si="115"/>
        <v>24.443664175094355</v>
      </c>
    </row>
    <row r="3707" spans="5:6" x14ac:dyDescent="0.25">
      <c r="E3707" s="24">
        <f t="shared" ca="1" si="114"/>
        <v>0.10808063088493081</v>
      </c>
      <c r="F3707" s="24">
        <f t="shared" ca="1" si="115"/>
        <v>44.497554962878937</v>
      </c>
    </row>
    <row r="3708" spans="5:6" x14ac:dyDescent="0.25">
      <c r="E3708" s="24">
        <f t="shared" ca="1" si="114"/>
        <v>0.69132676084426303</v>
      </c>
      <c r="F3708" s="24">
        <f t="shared" ca="1" si="115"/>
        <v>7.3828537176295432</v>
      </c>
    </row>
    <row r="3709" spans="5:6" x14ac:dyDescent="0.25">
      <c r="E3709" s="24">
        <f t="shared" ca="1" si="114"/>
        <v>0.91422389981151553</v>
      </c>
      <c r="F3709" s="24">
        <f t="shared" ca="1" si="115"/>
        <v>1.7935954111294554</v>
      </c>
    </row>
    <row r="3710" spans="5:6" x14ac:dyDescent="0.25">
      <c r="E3710" s="24">
        <f t="shared" ca="1" si="114"/>
        <v>0.70460507565908093</v>
      </c>
      <c r="F3710" s="24">
        <f t="shared" ca="1" si="115"/>
        <v>7.0023561899473563</v>
      </c>
    </row>
    <row r="3711" spans="5:6" x14ac:dyDescent="0.25">
      <c r="E3711" s="24">
        <f t="shared" ca="1" si="114"/>
        <v>0.89212410051979885</v>
      </c>
      <c r="F3711" s="24">
        <f t="shared" ca="1" si="115"/>
        <v>2.2830005987199948</v>
      </c>
    </row>
    <row r="3712" spans="5:6" x14ac:dyDescent="0.25">
      <c r="E3712" s="24">
        <f t="shared" ca="1" si="114"/>
        <v>4.1854317722741952E-2</v>
      </c>
      <c r="F3712" s="24">
        <f t="shared" ca="1" si="115"/>
        <v>63.471206319535419</v>
      </c>
    </row>
    <row r="3713" spans="5:6" x14ac:dyDescent="0.25">
      <c r="E3713" s="24">
        <f t="shared" ca="1" si="114"/>
        <v>0.87766602826904239</v>
      </c>
      <c r="F3713" s="24">
        <f t="shared" ca="1" si="115"/>
        <v>2.6097827106941618</v>
      </c>
    </row>
    <row r="3714" spans="5:6" x14ac:dyDescent="0.25">
      <c r="E3714" s="24">
        <f t="shared" ca="1" si="114"/>
        <v>0.67652160273164297</v>
      </c>
      <c r="F3714" s="24">
        <f t="shared" ca="1" si="115"/>
        <v>7.8158179759335171</v>
      </c>
    </row>
    <row r="3715" spans="5:6" x14ac:dyDescent="0.25">
      <c r="E3715" s="24">
        <f t="shared" ca="1" si="114"/>
        <v>0.28352487731697007</v>
      </c>
      <c r="F3715" s="24">
        <f t="shared" ca="1" si="115"/>
        <v>25.209108179741051</v>
      </c>
    </row>
    <row r="3716" spans="5:6" x14ac:dyDescent="0.25">
      <c r="E3716" s="24">
        <f t="shared" ref="E3716:E3779" ca="1" si="116">RAND()</f>
        <v>0.59598307587051025</v>
      </c>
      <c r="F3716" s="24">
        <f t="shared" ref="F3716:F3779" ca="1" si="117">-LOG(E3716,EXP(1))/$C$3</f>
        <v>10.350860170207715</v>
      </c>
    </row>
    <row r="3717" spans="5:6" x14ac:dyDescent="0.25">
      <c r="E3717" s="24">
        <f t="shared" ca="1" si="116"/>
        <v>0.13348402524057468</v>
      </c>
      <c r="F3717" s="24">
        <f t="shared" ca="1" si="117"/>
        <v>40.275469388421726</v>
      </c>
    </row>
    <row r="3718" spans="5:6" x14ac:dyDescent="0.25">
      <c r="E3718" s="24">
        <f t="shared" ca="1" si="116"/>
        <v>0.77381693634796833</v>
      </c>
      <c r="F3718" s="24">
        <f t="shared" ca="1" si="117"/>
        <v>5.1283989942621222</v>
      </c>
    </row>
    <row r="3719" spans="5:6" x14ac:dyDescent="0.25">
      <c r="E3719" s="24">
        <f t="shared" ca="1" si="116"/>
        <v>0.19414836162555082</v>
      </c>
      <c r="F3719" s="24">
        <f t="shared" ca="1" si="117"/>
        <v>32.782653230888293</v>
      </c>
    </row>
    <row r="3720" spans="5:6" x14ac:dyDescent="0.25">
      <c r="E3720" s="24">
        <f t="shared" ca="1" si="116"/>
        <v>0.11023683702290776</v>
      </c>
      <c r="F3720" s="24">
        <f t="shared" ca="1" si="117"/>
        <v>44.102483277309055</v>
      </c>
    </row>
    <row r="3721" spans="5:6" x14ac:dyDescent="0.25">
      <c r="E3721" s="24">
        <f t="shared" ca="1" si="116"/>
        <v>5.0475104120686565E-2</v>
      </c>
      <c r="F3721" s="24">
        <f t="shared" ca="1" si="117"/>
        <v>59.72550103936787</v>
      </c>
    </row>
    <row r="3722" spans="5:6" x14ac:dyDescent="0.25">
      <c r="E3722" s="24">
        <f t="shared" ca="1" si="116"/>
        <v>0.53299302856088937</v>
      </c>
      <c r="F3722" s="24">
        <f t="shared" ca="1" si="117"/>
        <v>12.584938690498568</v>
      </c>
    </row>
    <row r="3723" spans="5:6" x14ac:dyDescent="0.25">
      <c r="E3723" s="24">
        <f t="shared" ca="1" si="116"/>
        <v>0.92190158946235079</v>
      </c>
      <c r="F3723" s="24">
        <f t="shared" ca="1" si="117"/>
        <v>1.6263359412656069</v>
      </c>
    </row>
    <row r="3724" spans="5:6" x14ac:dyDescent="0.25">
      <c r="E3724" s="24">
        <f t="shared" ca="1" si="116"/>
        <v>0.28471654368012445</v>
      </c>
      <c r="F3724" s="24">
        <f t="shared" ca="1" si="117"/>
        <v>25.125223544368708</v>
      </c>
    </row>
    <row r="3725" spans="5:6" x14ac:dyDescent="0.25">
      <c r="E3725" s="24">
        <f t="shared" ca="1" si="116"/>
        <v>3.5731619969327721E-2</v>
      </c>
      <c r="F3725" s="24">
        <f t="shared" ca="1" si="117"/>
        <v>66.634385375653537</v>
      </c>
    </row>
    <row r="3726" spans="5:6" x14ac:dyDescent="0.25">
      <c r="E3726" s="24">
        <f t="shared" ca="1" si="116"/>
        <v>0.55682084307216018</v>
      </c>
      <c r="F3726" s="24">
        <f t="shared" ca="1" si="117"/>
        <v>11.710234739682024</v>
      </c>
    </row>
    <row r="3727" spans="5:6" x14ac:dyDescent="0.25">
      <c r="E3727" s="24">
        <f t="shared" ca="1" si="116"/>
        <v>0.26888635538748629</v>
      </c>
      <c r="F3727" s="24">
        <f t="shared" ca="1" si="117"/>
        <v>26.269329186493337</v>
      </c>
    </row>
    <row r="3728" spans="5:6" x14ac:dyDescent="0.25">
      <c r="E3728" s="24">
        <f t="shared" ca="1" si="116"/>
        <v>0.76167824011996565</v>
      </c>
      <c r="F3728" s="24">
        <f t="shared" ca="1" si="117"/>
        <v>5.4446213906304015</v>
      </c>
    </row>
    <row r="3729" spans="5:6" x14ac:dyDescent="0.25">
      <c r="E3729" s="24">
        <f t="shared" ca="1" si="116"/>
        <v>0.97346858290694671</v>
      </c>
      <c r="F3729" s="24">
        <f t="shared" ca="1" si="117"/>
        <v>0.53779453999786442</v>
      </c>
    </row>
    <row r="3730" spans="5:6" x14ac:dyDescent="0.25">
      <c r="E3730" s="24">
        <f t="shared" ca="1" si="116"/>
        <v>0.27313884130493793</v>
      </c>
      <c r="F3730" s="24">
        <f t="shared" ca="1" si="117"/>
        <v>25.955500737393251</v>
      </c>
    </row>
    <row r="3731" spans="5:6" x14ac:dyDescent="0.25">
      <c r="E3731" s="24">
        <f t="shared" ca="1" si="116"/>
        <v>0.67113715087939774</v>
      </c>
      <c r="F3731" s="24">
        <f t="shared" ca="1" si="117"/>
        <v>7.9756353032599856</v>
      </c>
    </row>
    <row r="3732" spans="5:6" x14ac:dyDescent="0.25">
      <c r="E3732" s="24">
        <f t="shared" ca="1" si="116"/>
        <v>0.34446158453758724</v>
      </c>
      <c r="F3732" s="24">
        <f t="shared" ca="1" si="117"/>
        <v>21.31545411044894</v>
      </c>
    </row>
    <row r="3733" spans="5:6" x14ac:dyDescent="0.25">
      <c r="E3733" s="24">
        <f t="shared" ca="1" si="116"/>
        <v>0.43875635494812226</v>
      </c>
      <c r="F3733" s="24">
        <f t="shared" ca="1" si="117"/>
        <v>16.476220401894242</v>
      </c>
    </row>
    <row r="3734" spans="5:6" x14ac:dyDescent="0.25">
      <c r="E3734" s="24">
        <f t="shared" ca="1" si="116"/>
        <v>0.83973646908551713</v>
      </c>
      <c r="F3734" s="24">
        <f t="shared" ca="1" si="117"/>
        <v>3.4933432729324423</v>
      </c>
    </row>
    <row r="3735" spans="5:6" x14ac:dyDescent="0.25">
      <c r="E3735" s="24">
        <f t="shared" ca="1" si="116"/>
        <v>0.41737664765068661</v>
      </c>
      <c r="F3735" s="24">
        <f t="shared" ca="1" si="117"/>
        <v>17.475324661509372</v>
      </c>
    </row>
    <row r="3736" spans="5:6" x14ac:dyDescent="0.25">
      <c r="E3736" s="24">
        <f t="shared" ca="1" si="116"/>
        <v>4.855206960240499E-2</v>
      </c>
      <c r="F3736" s="24">
        <f t="shared" ca="1" si="117"/>
        <v>60.502369137709877</v>
      </c>
    </row>
    <row r="3737" spans="5:6" x14ac:dyDescent="0.25">
      <c r="E3737" s="24">
        <f t="shared" ca="1" si="116"/>
        <v>0.68911959697542979</v>
      </c>
      <c r="F3737" s="24">
        <f t="shared" ca="1" si="117"/>
        <v>7.4468088503193961</v>
      </c>
    </row>
    <row r="3738" spans="5:6" x14ac:dyDescent="0.25">
      <c r="E3738" s="24">
        <f t="shared" ca="1" si="116"/>
        <v>0.4571438612551556</v>
      </c>
      <c r="F3738" s="24">
        <f t="shared" ca="1" si="117"/>
        <v>15.655142855127837</v>
      </c>
    </row>
    <row r="3739" spans="5:6" x14ac:dyDescent="0.25">
      <c r="E3739" s="24">
        <f t="shared" ca="1" si="116"/>
        <v>0.35113611625736607</v>
      </c>
      <c r="F3739" s="24">
        <f t="shared" ca="1" si="117"/>
        <v>20.931626701690426</v>
      </c>
    </row>
    <row r="3740" spans="5:6" x14ac:dyDescent="0.25">
      <c r="E3740" s="24">
        <f t="shared" ca="1" si="116"/>
        <v>0.23694439200544137</v>
      </c>
      <c r="F3740" s="24">
        <f t="shared" ca="1" si="117"/>
        <v>28.798595965320828</v>
      </c>
    </row>
    <row r="3741" spans="5:6" x14ac:dyDescent="0.25">
      <c r="E3741" s="24">
        <f t="shared" ca="1" si="116"/>
        <v>0.28337223368588937</v>
      </c>
      <c r="F3741" s="24">
        <f t="shared" ca="1" si="117"/>
        <v>25.219878644561351</v>
      </c>
    </row>
    <row r="3742" spans="5:6" x14ac:dyDescent="0.25">
      <c r="E3742" s="24">
        <f t="shared" ca="1" si="116"/>
        <v>0.88352421142585325</v>
      </c>
      <c r="F3742" s="24">
        <f t="shared" ca="1" si="117"/>
        <v>2.4767316721417889</v>
      </c>
    </row>
    <row r="3743" spans="5:6" x14ac:dyDescent="0.25">
      <c r="E3743" s="24">
        <f t="shared" ca="1" si="116"/>
        <v>0.71177479073023986</v>
      </c>
      <c r="F3743" s="24">
        <f t="shared" ca="1" si="117"/>
        <v>6.799874455186905</v>
      </c>
    </row>
    <row r="3744" spans="5:6" x14ac:dyDescent="0.25">
      <c r="E3744" s="24">
        <f t="shared" ca="1" si="116"/>
        <v>0.12768508858876848</v>
      </c>
      <c r="F3744" s="24">
        <f t="shared" ca="1" si="117"/>
        <v>41.163765836789104</v>
      </c>
    </row>
    <row r="3745" spans="5:6" x14ac:dyDescent="0.25">
      <c r="E3745" s="24">
        <f t="shared" ca="1" si="116"/>
        <v>0.79887414275043267</v>
      </c>
      <c r="F3745" s="24">
        <f t="shared" ca="1" si="117"/>
        <v>4.4910372816646431</v>
      </c>
    </row>
    <row r="3746" spans="5:6" x14ac:dyDescent="0.25">
      <c r="E3746" s="24">
        <f t="shared" ca="1" si="116"/>
        <v>0.74196686525968603</v>
      </c>
      <c r="F3746" s="24">
        <f t="shared" ca="1" si="117"/>
        <v>5.9690138559223076</v>
      </c>
    </row>
    <row r="3747" spans="5:6" x14ac:dyDescent="0.25">
      <c r="E3747" s="24">
        <f t="shared" ca="1" si="116"/>
        <v>0.19223533222536104</v>
      </c>
      <c r="F3747" s="24">
        <f t="shared" ca="1" si="117"/>
        <v>32.980699376474739</v>
      </c>
    </row>
    <row r="3748" spans="5:6" x14ac:dyDescent="0.25">
      <c r="E3748" s="24">
        <f t="shared" ca="1" si="116"/>
        <v>0.88632605586801438</v>
      </c>
      <c r="F3748" s="24">
        <f t="shared" ca="1" si="117"/>
        <v>2.4134077439067614</v>
      </c>
    </row>
    <row r="3749" spans="5:6" x14ac:dyDescent="0.25">
      <c r="E3749" s="24">
        <f t="shared" ca="1" si="116"/>
        <v>0.89122950220747799</v>
      </c>
      <c r="F3749" s="24">
        <f t="shared" ca="1" si="117"/>
        <v>2.3030661288760319</v>
      </c>
    </row>
    <row r="3750" spans="5:6" x14ac:dyDescent="0.25">
      <c r="E3750" s="24">
        <f t="shared" ca="1" si="116"/>
        <v>0.382241181206041</v>
      </c>
      <c r="F3750" s="24">
        <f t="shared" ca="1" si="117"/>
        <v>19.234070103770026</v>
      </c>
    </row>
    <row r="3751" spans="5:6" x14ac:dyDescent="0.25">
      <c r="E3751" s="24">
        <f t="shared" ca="1" si="116"/>
        <v>0.61272309395277791</v>
      </c>
      <c r="F3751" s="24">
        <f t="shared" ca="1" si="117"/>
        <v>9.7968433571157032</v>
      </c>
    </row>
    <row r="3752" spans="5:6" x14ac:dyDescent="0.25">
      <c r="E3752" s="24">
        <f t="shared" ca="1" si="116"/>
        <v>0.58069941611055464</v>
      </c>
      <c r="F3752" s="24">
        <f t="shared" ca="1" si="117"/>
        <v>10.870440241941065</v>
      </c>
    </row>
    <row r="3753" spans="5:6" x14ac:dyDescent="0.25">
      <c r="E3753" s="24">
        <f t="shared" ca="1" si="116"/>
        <v>0.18163790064569219</v>
      </c>
      <c r="F3753" s="24">
        <f t="shared" ca="1" si="117"/>
        <v>34.114802611889822</v>
      </c>
    </row>
    <row r="3754" spans="5:6" x14ac:dyDescent="0.25">
      <c r="E3754" s="24">
        <f t="shared" ca="1" si="116"/>
        <v>0.38018393349787516</v>
      </c>
      <c r="F3754" s="24">
        <f t="shared" ca="1" si="117"/>
        <v>19.342002156967723</v>
      </c>
    </row>
    <row r="3755" spans="5:6" x14ac:dyDescent="0.25">
      <c r="E3755" s="24">
        <f t="shared" ca="1" si="116"/>
        <v>0.4050184024177067</v>
      </c>
      <c r="F3755" s="24">
        <f t="shared" ca="1" si="117"/>
        <v>18.076455496789279</v>
      </c>
    </row>
    <row r="3756" spans="5:6" x14ac:dyDescent="0.25">
      <c r="E3756" s="24">
        <f t="shared" ca="1" si="116"/>
        <v>0.40578195693980534</v>
      </c>
      <c r="F3756" s="24">
        <f t="shared" ca="1" si="117"/>
        <v>18.038786310336313</v>
      </c>
    </row>
    <row r="3757" spans="5:6" x14ac:dyDescent="0.25">
      <c r="E3757" s="24">
        <f t="shared" ca="1" si="116"/>
        <v>0.90007546804485461</v>
      </c>
      <c r="F3757" s="24">
        <f t="shared" ca="1" si="117"/>
        <v>2.1055333158030582</v>
      </c>
    </row>
    <row r="3758" spans="5:6" x14ac:dyDescent="0.25">
      <c r="E3758" s="24">
        <f t="shared" ca="1" si="116"/>
        <v>0.54556063691476664</v>
      </c>
      <c r="F3758" s="24">
        <f t="shared" ca="1" si="117"/>
        <v>12.118826429455584</v>
      </c>
    </row>
    <row r="3759" spans="5:6" x14ac:dyDescent="0.25">
      <c r="E3759" s="24">
        <f t="shared" ca="1" si="116"/>
        <v>0.21426991598318024</v>
      </c>
      <c r="F3759" s="24">
        <f t="shared" ca="1" si="117"/>
        <v>30.810375381536524</v>
      </c>
    </row>
    <row r="3760" spans="5:6" x14ac:dyDescent="0.25">
      <c r="E3760" s="24">
        <f t="shared" ca="1" si="116"/>
        <v>0.76042064785170993</v>
      </c>
      <c r="F3760" s="24">
        <f t="shared" ca="1" si="117"/>
        <v>5.4776702960426924</v>
      </c>
    </row>
    <row r="3761" spans="5:6" x14ac:dyDescent="0.25">
      <c r="E3761" s="24">
        <f t="shared" ca="1" si="116"/>
        <v>0.22575992638287457</v>
      </c>
      <c r="F3761" s="24">
        <f t="shared" ca="1" si="117"/>
        <v>29.765662339269301</v>
      </c>
    </row>
    <row r="3762" spans="5:6" x14ac:dyDescent="0.25">
      <c r="E3762" s="24">
        <f t="shared" ca="1" si="116"/>
        <v>0.96855874122019459</v>
      </c>
      <c r="F3762" s="24">
        <f t="shared" ca="1" si="117"/>
        <v>0.63892292447999077</v>
      </c>
    </row>
    <row r="3763" spans="5:6" x14ac:dyDescent="0.25">
      <c r="E3763" s="24">
        <f t="shared" ca="1" si="116"/>
        <v>0.15258040159185748</v>
      </c>
      <c r="F3763" s="24">
        <f t="shared" ca="1" si="117"/>
        <v>37.601271966300274</v>
      </c>
    </row>
    <row r="3764" spans="5:6" x14ac:dyDescent="0.25">
      <c r="E3764" s="24">
        <f t="shared" ca="1" si="116"/>
        <v>0.83937904887102976</v>
      </c>
      <c r="F3764" s="24">
        <f t="shared" ca="1" si="117"/>
        <v>3.5018577608533361</v>
      </c>
    </row>
    <row r="3765" spans="5:6" x14ac:dyDescent="0.25">
      <c r="E3765" s="24">
        <f t="shared" ca="1" si="116"/>
        <v>0.15303898772603031</v>
      </c>
      <c r="F3765" s="24">
        <f t="shared" ca="1" si="117"/>
        <v>37.541251366249725</v>
      </c>
    </row>
    <row r="3766" spans="5:6" x14ac:dyDescent="0.25">
      <c r="E3766" s="24">
        <f t="shared" ca="1" si="116"/>
        <v>0.52745751934627183</v>
      </c>
      <c r="F3766" s="24">
        <f t="shared" ca="1" si="117"/>
        <v>12.79373897839554</v>
      </c>
    </row>
    <row r="3767" spans="5:6" x14ac:dyDescent="0.25">
      <c r="E3767" s="24">
        <f t="shared" ca="1" si="116"/>
        <v>0.53007839063804163</v>
      </c>
      <c r="F3767" s="24">
        <f t="shared" ca="1" si="117"/>
        <v>12.694607530177636</v>
      </c>
    </row>
    <row r="3768" spans="5:6" x14ac:dyDescent="0.25">
      <c r="E3768" s="24">
        <f t="shared" ca="1" si="116"/>
        <v>0.94751594208462708</v>
      </c>
      <c r="F3768" s="24">
        <f t="shared" ca="1" si="117"/>
        <v>1.0782303349593985</v>
      </c>
    </row>
    <row r="3769" spans="5:6" x14ac:dyDescent="0.25">
      <c r="E3769" s="24">
        <f t="shared" ca="1" si="116"/>
        <v>0.70151592028665732</v>
      </c>
      <c r="F3769" s="24">
        <f t="shared" ca="1" si="117"/>
        <v>7.0902337012369747</v>
      </c>
    </row>
    <row r="3770" spans="5:6" x14ac:dyDescent="0.25">
      <c r="E3770" s="24">
        <f t="shared" ca="1" si="116"/>
        <v>0.5290802821642876</v>
      </c>
      <c r="F3770" s="24">
        <f t="shared" ca="1" si="117"/>
        <v>12.732301930264732</v>
      </c>
    </row>
    <row r="3771" spans="5:6" x14ac:dyDescent="0.25">
      <c r="E3771" s="24">
        <f t="shared" ca="1" si="116"/>
        <v>0.65594745691768963</v>
      </c>
      <c r="F3771" s="24">
        <f t="shared" ca="1" si="117"/>
        <v>8.4334917881595075</v>
      </c>
    </row>
    <row r="3772" spans="5:6" x14ac:dyDescent="0.25">
      <c r="E3772" s="24">
        <f t="shared" ca="1" si="116"/>
        <v>0.69230096058481205</v>
      </c>
      <c r="F3772" s="24">
        <f t="shared" ca="1" si="117"/>
        <v>7.3546900754461548</v>
      </c>
    </row>
    <row r="3773" spans="5:6" x14ac:dyDescent="0.25">
      <c r="E3773" s="24">
        <f t="shared" ca="1" si="116"/>
        <v>0.53225607212413606</v>
      </c>
      <c r="F3773" s="24">
        <f t="shared" ca="1" si="117"/>
        <v>12.612611337350872</v>
      </c>
    </row>
    <row r="3774" spans="5:6" x14ac:dyDescent="0.25">
      <c r="E3774" s="24">
        <f t="shared" ca="1" si="116"/>
        <v>0.35355852100339036</v>
      </c>
      <c r="F3774" s="24">
        <f t="shared" ca="1" si="117"/>
        <v>20.794125199081329</v>
      </c>
    </row>
    <row r="3775" spans="5:6" x14ac:dyDescent="0.25">
      <c r="E3775" s="24">
        <f t="shared" ca="1" si="116"/>
        <v>0.68329685910640658</v>
      </c>
      <c r="F3775" s="24">
        <f t="shared" ca="1" si="117"/>
        <v>7.6165174771968998</v>
      </c>
    </row>
    <row r="3776" spans="5:6" x14ac:dyDescent="0.25">
      <c r="E3776" s="24">
        <f t="shared" ca="1" si="116"/>
        <v>0.19180403100117771</v>
      </c>
      <c r="F3776" s="24">
        <f t="shared" ca="1" si="117"/>
        <v>33.025622001269213</v>
      </c>
    </row>
    <row r="3777" spans="5:6" x14ac:dyDescent="0.25">
      <c r="E3777" s="24">
        <f t="shared" ca="1" si="116"/>
        <v>0.34678536115717884</v>
      </c>
      <c r="F3777" s="24">
        <f t="shared" ca="1" si="117"/>
        <v>21.180984923256148</v>
      </c>
    </row>
    <row r="3778" spans="5:6" x14ac:dyDescent="0.25">
      <c r="E3778" s="24">
        <f t="shared" ca="1" si="116"/>
        <v>0.32387216300678268</v>
      </c>
      <c r="F3778" s="24">
        <f t="shared" ca="1" si="117"/>
        <v>22.548127993391638</v>
      </c>
    </row>
    <row r="3779" spans="5:6" x14ac:dyDescent="0.25">
      <c r="E3779" s="24">
        <f t="shared" ca="1" si="116"/>
        <v>0.74575469986922227</v>
      </c>
      <c r="F3779" s="24">
        <f t="shared" ca="1" si="117"/>
        <v>5.8671710680469555</v>
      </c>
    </row>
    <row r="3780" spans="5:6" x14ac:dyDescent="0.25">
      <c r="E3780" s="24">
        <f t="shared" ref="E3780:E3843" ca="1" si="118">RAND()</f>
        <v>0.36805705792197152</v>
      </c>
      <c r="F3780" s="24">
        <f t="shared" ref="F3780:F3843" ca="1" si="119">-LOG(E3780,EXP(1))/$C$3</f>
        <v>19.990346082620079</v>
      </c>
    </row>
    <row r="3781" spans="5:6" x14ac:dyDescent="0.25">
      <c r="E3781" s="24">
        <f t="shared" ca="1" si="118"/>
        <v>0.44841477809156072</v>
      </c>
      <c r="F3781" s="24">
        <f t="shared" ca="1" si="119"/>
        <v>16.040732618838646</v>
      </c>
    </row>
    <row r="3782" spans="5:6" x14ac:dyDescent="0.25">
      <c r="E3782" s="24">
        <f t="shared" ca="1" si="118"/>
        <v>0.17248835214786329</v>
      </c>
      <c r="F3782" s="24">
        <f t="shared" ca="1" si="119"/>
        <v>35.148511371421165</v>
      </c>
    </row>
    <row r="3783" spans="5:6" x14ac:dyDescent="0.25">
      <c r="E3783" s="24">
        <f t="shared" ca="1" si="118"/>
        <v>0.64321179937423079</v>
      </c>
      <c r="F3783" s="24">
        <f t="shared" ca="1" si="119"/>
        <v>8.8256243297479955</v>
      </c>
    </row>
    <row r="3784" spans="5:6" x14ac:dyDescent="0.25">
      <c r="E3784" s="24">
        <f t="shared" ca="1" si="118"/>
        <v>0.3289008302284897</v>
      </c>
      <c r="F3784" s="24">
        <f t="shared" ca="1" si="119"/>
        <v>22.239980030644197</v>
      </c>
    </row>
    <row r="3785" spans="5:6" x14ac:dyDescent="0.25">
      <c r="E3785" s="24">
        <f t="shared" ca="1" si="118"/>
        <v>0.97827358546244658</v>
      </c>
      <c r="F3785" s="24">
        <f t="shared" ca="1" si="119"/>
        <v>0.43931816661062967</v>
      </c>
    </row>
    <row r="3786" spans="5:6" x14ac:dyDescent="0.25">
      <c r="E3786" s="24">
        <f t="shared" ca="1" si="118"/>
        <v>0.707717231785155</v>
      </c>
      <c r="F3786" s="24">
        <f t="shared" ca="1" si="119"/>
        <v>6.9142131039972199</v>
      </c>
    </row>
    <row r="3787" spans="5:6" x14ac:dyDescent="0.25">
      <c r="E3787" s="24">
        <f t="shared" ca="1" si="118"/>
        <v>0.54568466051309006</v>
      </c>
      <c r="F3787" s="24">
        <f t="shared" ca="1" si="119"/>
        <v>12.114280298566415</v>
      </c>
    </row>
    <row r="3788" spans="5:6" x14ac:dyDescent="0.25">
      <c r="E3788" s="24">
        <f t="shared" ca="1" si="118"/>
        <v>0.50833298274034633</v>
      </c>
      <c r="F3788" s="24">
        <f t="shared" ca="1" si="119"/>
        <v>13.532371366001891</v>
      </c>
    </row>
    <row r="3789" spans="5:6" x14ac:dyDescent="0.25">
      <c r="E3789" s="24">
        <f t="shared" ca="1" si="118"/>
        <v>2.8091766600892853E-3</v>
      </c>
      <c r="F3789" s="24">
        <f t="shared" ca="1" si="119"/>
        <v>117.49727684194696</v>
      </c>
    </row>
    <row r="3790" spans="5:6" x14ac:dyDescent="0.25">
      <c r="E3790" s="24">
        <f t="shared" ca="1" si="118"/>
        <v>0.57830908736768138</v>
      </c>
      <c r="F3790" s="24">
        <f t="shared" ca="1" si="119"/>
        <v>10.952936000160673</v>
      </c>
    </row>
    <row r="3791" spans="5:6" x14ac:dyDescent="0.25">
      <c r="E3791" s="24">
        <f t="shared" ca="1" si="118"/>
        <v>5.8492984665811432E-2</v>
      </c>
      <c r="F3791" s="24">
        <f t="shared" ca="1" si="119"/>
        <v>56.776969043557457</v>
      </c>
    </row>
    <row r="3792" spans="5:6" x14ac:dyDescent="0.25">
      <c r="E3792" s="24">
        <f t="shared" ca="1" si="118"/>
        <v>0.27399015113298408</v>
      </c>
      <c r="F3792" s="24">
        <f t="shared" ca="1" si="119"/>
        <v>25.893262360204531</v>
      </c>
    </row>
    <row r="3793" spans="5:6" x14ac:dyDescent="0.25">
      <c r="E3793" s="24">
        <f t="shared" ca="1" si="118"/>
        <v>0.49303042005436604</v>
      </c>
      <c r="F3793" s="24">
        <f t="shared" ca="1" si="119"/>
        <v>14.143688057576536</v>
      </c>
    </row>
    <row r="3794" spans="5:6" x14ac:dyDescent="0.25">
      <c r="E3794" s="24">
        <f t="shared" ca="1" si="118"/>
        <v>0.79250161594341273</v>
      </c>
      <c r="F3794" s="24">
        <f t="shared" ca="1" si="119"/>
        <v>4.6512146837492896</v>
      </c>
    </row>
    <row r="3795" spans="5:6" x14ac:dyDescent="0.25">
      <c r="E3795" s="24">
        <f t="shared" ca="1" si="118"/>
        <v>0.16983637317223887</v>
      </c>
      <c r="F3795" s="24">
        <f t="shared" ca="1" si="119"/>
        <v>35.458396323886625</v>
      </c>
    </row>
    <row r="3796" spans="5:6" x14ac:dyDescent="0.25">
      <c r="E3796" s="24">
        <f t="shared" ca="1" si="118"/>
        <v>0.7114172839049745</v>
      </c>
      <c r="F3796" s="24">
        <f t="shared" ca="1" si="119"/>
        <v>6.8099224828328362</v>
      </c>
    </row>
    <row r="3797" spans="5:6" x14ac:dyDescent="0.25">
      <c r="E3797" s="24">
        <f t="shared" ca="1" si="118"/>
        <v>0.33713527973500923</v>
      </c>
      <c r="F3797" s="24">
        <f t="shared" ca="1" si="119"/>
        <v>21.745420112652599</v>
      </c>
    </row>
    <row r="3798" spans="5:6" x14ac:dyDescent="0.25">
      <c r="E3798" s="24">
        <f t="shared" ca="1" si="118"/>
        <v>0.15158735105163124</v>
      </c>
      <c r="F3798" s="24">
        <f t="shared" ca="1" si="119"/>
        <v>37.731864911795135</v>
      </c>
    </row>
    <row r="3799" spans="5:6" x14ac:dyDescent="0.25">
      <c r="E3799" s="24">
        <f t="shared" ca="1" si="118"/>
        <v>0.71191375821379366</v>
      </c>
      <c r="F3799" s="24">
        <f t="shared" ca="1" si="119"/>
        <v>6.7959700202148525</v>
      </c>
    </row>
    <row r="3800" spans="5:6" x14ac:dyDescent="0.25">
      <c r="E3800" s="24">
        <f t="shared" ca="1" si="118"/>
        <v>0.41162776080671803</v>
      </c>
      <c r="F3800" s="24">
        <f t="shared" ca="1" si="119"/>
        <v>17.752716624323305</v>
      </c>
    </row>
    <row r="3801" spans="5:6" x14ac:dyDescent="0.25">
      <c r="E3801" s="24">
        <f t="shared" ca="1" si="118"/>
        <v>0.67297230586546219</v>
      </c>
      <c r="F3801" s="24">
        <f t="shared" ca="1" si="119"/>
        <v>7.9210220091661361</v>
      </c>
    </row>
    <row r="3802" spans="5:6" x14ac:dyDescent="0.25">
      <c r="E3802" s="24">
        <f t="shared" ca="1" si="118"/>
        <v>9.2884379362326075E-2</v>
      </c>
      <c r="F3802" s="24">
        <f t="shared" ca="1" si="119"/>
        <v>47.527995838937834</v>
      </c>
    </row>
    <row r="3803" spans="5:6" x14ac:dyDescent="0.25">
      <c r="E3803" s="24">
        <f t="shared" ca="1" si="118"/>
        <v>0.28859635008562867</v>
      </c>
      <c r="F3803" s="24">
        <f t="shared" ca="1" si="119"/>
        <v>24.854525593765672</v>
      </c>
    </row>
    <row r="3804" spans="5:6" x14ac:dyDescent="0.25">
      <c r="E3804" s="24">
        <f t="shared" ca="1" si="118"/>
        <v>1.6562978079109225E-2</v>
      </c>
      <c r="F3804" s="24">
        <f t="shared" ca="1" si="119"/>
        <v>82.011706209970427</v>
      </c>
    </row>
    <row r="3805" spans="5:6" x14ac:dyDescent="0.25">
      <c r="E3805" s="24">
        <f t="shared" ca="1" si="118"/>
        <v>0.99234437384899288</v>
      </c>
      <c r="F3805" s="24">
        <f t="shared" ca="1" si="119"/>
        <v>0.15370161765596463</v>
      </c>
    </row>
    <row r="3806" spans="5:6" x14ac:dyDescent="0.25">
      <c r="E3806" s="24">
        <f t="shared" ca="1" si="118"/>
        <v>0.15327017251258279</v>
      </c>
      <c r="F3806" s="24">
        <f t="shared" ca="1" si="119"/>
        <v>37.511061628499853</v>
      </c>
    </row>
    <row r="3807" spans="5:6" x14ac:dyDescent="0.25">
      <c r="E3807" s="24">
        <f t="shared" ca="1" si="118"/>
        <v>0.76190833537497216</v>
      </c>
      <c r="F3807" s="24">
        <f t="shared" ca="1" si="119"/>
        <v>5.4385805062997923</v>
      </c>
    </row>
    <row r="3808" spans="5:6" x14ac:dyDescent="0.25">
      <c r="E3808" s="24">
        <f t="shared" ca="1" si="118"/>
        <v>0.75928899056754373</v>
      </c>
      <c r="F3808" s="24">
        <f t="shared" ca="1" si="119"/>
        <v>5.5074564463632179</v>
      </c>
    </row>
    <row r="3809" spans="5:6" x14ac:dyDescent="0.25">
      <c r="E3809" s="24">
        <f t="shared" ca="1" si="118"/>
        <v>0.46314217071908148</v>
      </c>
      <c r="F3809" s="24">
        <f t="shared" ca="1" si="119"/>
        <v>15.394424156847624</v>
      </c>
    </row>
    <row r="3810" spans="5:6" x14ac:dyDescent="0.25">
      <c r="E3810" s="24">
        <f t="shared" ca="1" si="118"/>
        <v>7.1364718359976043E-2</v>
      </c>
      <c r="F3810" s="24">
        <f t="shared" ca="1" si="119"/>
        <v>52.799033447617774</v>
      </c>
    </row>
    <row r="3811" spans="5:6" x14ac:dyDescent="0.25">
      <c r="E3811" s="24">
        <f t="shared" ca="1" si="118"/>
        <v>0.94047838660793459</v>
      </c>
      <c r="F3811" s="24">
        <f t="shared" ca="1" si="119"/>
        <v>1.2273322250318881</v>
      </c>
    </row>
    <row r="3812" spans="5:6" x14ac:dyDescent="0.25">
      <c r="E3812" s="24">
        <f t="shared" ca="1" si="118"/>
        <v>0.24370872201899718</v>
      </c>
      <c r="F3812" s="24">
        <f t="shared" ca="1" si="119"/>
        <v>28.235630580156958</v>
      </c>
    </row>
    <row r="3813" spans="5:6" x14ac:dyDescent="0.25">
      <c r="E3813" s="24">
        <f t="shared" ca="1" si="118"/>
        <v>0.69790452354920929</v>
      </c>
      <c r="F3813" s="24">
        <f t="shared" ca="1" si="119"/>
        <v>7.1934594264381291</v>
      </c>
    </row>
    <row r="3814" spans="5:6" x14ac:dyDescent="0.25">
      <c r="E3814" s="24">
        <f t="shared" ca="1" si="118"/>
        <v>0.62987719917874585</v>
      </c>
      <c r="F3814" s="24">
        <f t="shared" ca="1" si="119"/>
        <v>9.2446080106961475</v>
      </c>
    </row>
    <row r="3815" spans="5:6" x14ac:dyDescent="0.25">
      <c r="E3815" s="24">
        <f t="shared" ca="1" si="118"/>
        <v>0.58563274749345651</v>
      </c>
      <c r="F3815" s="24">
        <f t="shared" ca="1" si="119"/>
        <v>10.701247932648451</v>
      </c>
    </row>
    <row r="3816" spans="5:6" x14ac:dyDescent="0.25">
      <c r="E3816" s="24">
        <f t="shared" ca="1" si="118"/>
        <v>0.4121803160136972</v>
      </c>
      <c r="F3816" s="24">
        <f t="shared" ca="1" si="119"/>
        <v>17.725887303009852</v>
      </c>
    </row>
    <row r="3817" spans="5:6" x14ac:dyDescent="0.25">
      <c r="E3817" s="24">
        <f t="shared" ca="1" si="118"/>
        <v>0.88740698892789915</v>
      </c>
      <c r="F3817" s="24">
        <f t="shared" ca="1" si="119"/>
        <v>2.389031286651949</v>
      </c>
    </row>
    <row r="3818" spans="5:6" x14ac:dyDescent="0.25">
      <c r="E3818" s="24">
        <f t="shared" ca="1" si="118"/>
        <v>0.83622000632560567</v>
      </c>
      <c r="F3818" s="24">
        <f t="shared" ca="1" si="119"/>
        <v>3.5772707011628113</v>
      </c>
    </row>
    <row r="3819" spans="5:6" x14ac:dyDescent="0.25">
      <c r="E3819" s="24">
        <f t="shared" ca="1" si="118"/>
        <v>0.18943042726478132</v>
      </c>
      <c r="F3819" s="24">
        <f t="shared" ca="1" si="119"/>
        <v>33.274669206318009</v>
      </c>
    </row>
    <row r="3820" spans="5:6" x14ac:dyDescent="0.25">
      <c r="E3820" s="24">
        <f t="shared" ca="1" si="118"/>
        <v>0.34884844527041214</v>
      </c>
      <c r="F3820" s="24">
        <f t="shared" ca="1" si="119"/>
        <v>21.062354106697889</v>
      </c>
    </row>
    <row r="3821" spans="5:6" x14ac:dyDescent="0.25">
      <c r="E3821" s="24">
        <f t="shared" ca="1" si="118"/>
        <v>0.10680498819414297</v>
      </c>
      <c r="F3821" s="24">
        <f t="shared" ca="1" si="119"/>
        <v>44.735012952181251</v>
      </c>
    </row>
    <row r="3822" spans="5:6" x14ac:dyDescent="0.25">
      <c r="E3822" s="24">
        <f t="shared" ca="1" si="118"/>
        <v>0.4632650804189018</v>
      </c>
      <c r="F3822" s="24">
        <f t="shared" ca="1" si="119"/>
        <v>15.389117216497556</v>
      </c>
    </row>
    <row r="3823" spans="5:6" x14ac:dyDescent="0.25">
      <c r="E3823" s="24">
        <f t="shared" ca="1" si="118"/>
        <v>0.88689693739723352</v>
      </c>
      <c r="F3823" s="24">
        <f t="shared" ca="1" si="119"/>
        <v>2.4005299152047623</v>
      </c>
    </row>
    <row r="3824" spans="5:6" x14ac:dyDescent="0.25">
      <c r="E3824" s="24">
        <f t="shared" ca="1" si="118"/>
        <v>0.34281938746264728</v>
      </c>
      <c r="F3824" s="24">
        <f t="shared" ca="1" si="119"/>
        <v>21.411030753313337</v>
      </c>
    </row>
    <row r="3825" spans="5:6" x14ac:dyDescent="0.25">
      <c r="E3825" s="24">
        <f t="shared" ca="1" si="118"/>
        <v>0.58119253176521835</v>
      </c>
      <c r="F3825" s="24">
        <f t="shared" ca="1" si="119"/>
        <v>10.853463940997688</v>
      </c>
    </row>
    <row r="3826" spans="5:6" x14ac:dyDescent="0.25">
      <c r="E3826" s="24">
        <f t="shared" ca="1" si="118"/>
        <v>0.95213978843900871</v>
      </c>
      <c r="F3826" s="24">
        <f t="shared" ca="1" si="119"/>
        <v>0.98086836749224116</v>
      </c>
    </row>
    <row r="3827" spans="5:6" x14ac:dyDescent="0.25">
      <c r="E3827" s="24">
        <f t="shared" ca="1" si="118"/>
        <v>0.86756008574558685</v>
      </c>
      <c r="F3827" s="24">
        <f t="shared" ca="1" si="119"/>
        <v>2.8414101290479263</v>
      </c>
    </row>
    <row r="3828" spans="5:6" x14ac:dyDescent="0.25">
      <c r="E3828" s="24">
        <f t="shared" ca="1" si="118"/>
        <v>0.55939791739192013</v>
      </c>
      <c r="F3828" s="24">
        <f t="shared" ca="1" si="119"/>
        <v>11.617884423061261</v>
      </c>
    </row>
    <row r="3829" spans="5:6" x14ac:dyDescent="0.25">
      <c r="E3829" s="24">
        <f t="shared" ca="1" si="118"/>
        <v>0.20456042568198374</v>
      </c>
      <c r="F3829" s="24">
        <f t="shared" ca="1" si="119"/>
        <v>31.737837340748605</v>
      </c>
    </row>
    <row r="3830" spans="5:6" x14ac:dyDescent="0.25">
      <c r="E3830" s="24">
        <f t="shared" ca="1" si="118"/>
        <v>0.28332512884169414</v>
      </c>
      <c r="F3830" s="24">
        <f t="shared" ca="1" si="119"/>
        <v>25.223203512289246</v>
      </c>
    </row>
    <row r="3831" spans="5:6" x14ac:dyDescent="0.25">
      <c r="E3831" s="24">
        <f t="shared" ca="1" si="118"/>
        <v>0.48200560490756872</v>
      </c>
      <c r="F3831" s="24">
        <f t="shared" ca="1" si="119"/>
        <v>14.595990731204145</v>
      </c>
    </row>
    <row r="3832" spans="5:6" x14ac:dyDescent="0.25">
      <c r="E3832" s="24">
        <f t="shared" ca="1" si="118"/>
        <v>0.6169530669174027</v>
      </c>
      <c r="F3832" s="24">
        <f t="shared" ca="1" si="119"/>
        <v>9.6592464910879006</v>
      </c>
    </row>
    <row r="3833" spans="5:6" x14ac:dyDescent="0.25">
      <c r="E3833" s="24">
        <f t="shared" ca="1" si="118"/>
        <v>6.7804894881063671E-2</v>
      </c>
      <c r="F3833" s="24">
        <f t="shared" ca="1" si="119"/>
        <v>53.822417815117788</v>
      </c>
    </row>
    <row r="3834" spans="5:6" x14ac:dyDescent="0.25">
      <c r="E3834" s="24">
        <f t="shared" ca="1" si="118"/>
        <v>0.23829045096214985</v>
      </c>
      <c r="F3834" s="24">
        <f t="shared" ca="1" si="119"/>
        <v>28.685299343556146</v>
      </c>
    </row>
    <row r="3835" spans="5:6" x14ac:dyDescent="0.25">
      <c r="E3835" s="24">
        <f t="shared" ca="1" si="118"/>
        <v>0.37893942436732342</v>
      </c>
      <c r="F3835" s="24">
        <f t="shared" ca="1" si="119"/>
        <v>19.407578336785726</v>
      </c>
    </row>
    <row r="3836" spans="5:6" x14ac:dyDescent="0.25">
      <c r="E3836" s="24">
        <f t="shared" ca="1" si="118"/>
        <v>0.98583214809111519</v>
      </c>
      <c r="F3836" s="24">
        <f t="shared" ca="1" si="119"/>
        <v>0.28538348145733999</v>
      </c>
    </row>
    <row r="3837" spans="5:6" x14ac:dyDescent="0.25">
      <c r="E3837" s="24">
        <f t="shared" ca="1" si="118"/>
        <v>0.30348028967165963</v>
      </c>
      <c r="F3837" s="24">
        <f t="shared" ca="1" si="119"/>
        <v>23.848772280254391</v>
      </c>
    </row>
    <row r="3838" spans="5:6" x14ac:dyDescent="0.25">
      <c r="E3838" s="24">
        <f t="shared" ca="1" si="118"/>
        <v>0.40440792540514914</v>
      </c>
      <c r="F3838" s="24">
        <f t="shared" ca="1" si="119"/>
        <v>18.106623881845525</v>
      </c>
    </row>
    <row r="3839" spans="5:6" x14ac:dyDescent="0.25">
      <c r="E3839" s="24">
        <f t="shared" ca="1" si="118"/>
        <v>0.30705257154775512</v>
      </c>
      <c r="F3839" s="24">
        <f t="shared" ca="1" si="119"/>
        <v>23.614726064575102</v>
      </c>
    </row>
    <row r="3840" spans="5:6" x14ac:dyDescent="0.25">
      <c r="E3840" s="24">
        <f t="shared" ca="1" si="118"/>
        <v>4.0696696718362624E-2</v>
      </c>
      <c r="F3840" s="24">
        <f t="shared" ca="1" si="119"/>
        <v>64.032167030767397</v>
      </c>
    </row>
    <row r="3841" spans="5:6" x14ac:dyDescent="0.25">
      <c r="E3841" s="24">
        <f t="shared" ca="1" si="118"/>
        <v>0.43816769656152765</v>
      </c>
      <c r="F3841" s="24">
        <f t="shared" ca="1" si="119"/>
        <v>16.503071460386714</v>
      </c>
    </row>
    <row r="3842" spans="5:6" x14ac:dyDescent="0.25">
      <c r="E3842" s="24">
        <f t="shared" ca="1" si="118"/>
        <v>0.17796645622751939</v>
      </c>
      <c r="F3842" s="24">
        <f t="shared" ca="1" si="119"/>
        <v>34.523203892172816</v>
      </c>
    </row>
    <row r="3843" spans="5:6" x14ac:dyDescent="0.25">
      <c r="E3843" s="24">
        <f t="shared" ca="1" si="118"/>
        <v>1.0513887378171161E-2</v>
      </c>
      <c r="F3843" s="24">
        <f t="shared" ca="1" si="119"/>
        <v>91.101165764971384</v>
      </c>
    </row>
    <row r="3844" spans="5:6" x14ac:dyDescent="0.25">
      <c r="E3844" s="24">
        <f t="shared" ref="E3844:E3907" ca="1" si="120">RAND()</f>
        <v>0.16697600564205906</v>
      </c>
      <c r="F3844" s="24">
        <f t="shared" ref="F3844:F3907" ca="1" si="121">-LOG(E3844,EXP(1))/$C$3</f>
        <v>35.798103113564672</v>
      </c>
    </row>
    <row r="3845" spans="5:6" x14ac:dyDescent="0.25">
      <c r="E3845" s="24">
        <f t="shared" ca="1" si="120"/>
        <v>0.68225649893606777</v>
      </c>
      <c r="F3845" s="24">
        <f t="shared" ca="1" si="121"/>
        <v>7.64699187398256</v>
      </c>
    </row>
    <row r="3846" spans="5:6" x14ac:dyDescent="0.25">
      <c r="E3846" s="24">
        <f t="shared" ca="1" si="120"/>
        <v>0.80060021392045133</v>
      </c>
      <c r="F3846" s="24">
        <f t="shared" ca="1" si="121"/>
        <v>4.4478713044707092</v>
      </c>
    </row>
    <row r="3847" spans="5:6" x14ac:dyDescent="0.25">
      <c r="E3847" s="24">
        <f t="shared" ca="1" si="120"/>
        <v>0.99151023548195349</v>
      </c>
      <c r="F3847" s="24">
        <f t="shared" ca="1" si="121"/>
        <v>0.17052015692334252</v>
      </c>
    </row>
    <row r="3848" spans="5:6" x14ac:dyDescent="0.25">
      <c r="E3848" s="24">
        <f t="shared" ca="1" si="120"/>
        <v>0.5491371973560859</v>
      </c>
      <c r="F3848" s="24">
        <f t="shared" ca="1" si="121"/>
        <v>11.988139291679817</v>
      </c>
    </row>
    <row r="3849" spans="5:6" x14ac:dyDescent="0.25">
      <c r="E3849" s="24">
        <f t="shared" ca="1" si="120"/>
        <v>0.62477618647143029</v>
      </c>
      <c r="F3849" s="24">
        <f t="shared" ca="1" si="121"/>
        <v>9.4072359005030552</v>
      </c>
    </row>
    <row r="3850" spans="5:6" x14ac:dyDescent="0.25">
      <c r="E3850" s="24">
        <f t="shared" ca="1" si="120"/>
        <v>0.33492888085858064</v>
      </c>
      <c r="F3850" s="24">
        <f t="shared" ca="1" si="121"/>
        <v>21.876741312791598</v>
      </c>
    </row>
    <row r="3851" spans="5:6" x14ac:dyDescent="0.25">
      <c r="E3851" s="24">
        <f t="shared" ca="1" si="120"/>
        <v>0.7637042883243087</v>
      </c>
      <c r="F3851" s="24">
        <f t="shared" ca="1" si="121"/>
        <v>5.3914924381742289</v>
      </c>
    </row>
    <row r="3852" spans="5:6" x14ac:dyDescent="0.25">
      <c r="E3852" s="24">
        <f t="shared" ca="1" si="120"/>
        <v>0.64019808287303592</v>
      </c>
      <c r="F3852" s="24">
        <f t="shared" ca="1" si="121"/>
        <v>8.9195529205186954</v>
      </c>
    </row>
    <row r="3853" spans="5:6" x14ac:dyDescent="0.25">
      <c r="E3853" s="24">
        <f t="shared" ca="1" si="120"/>
        <v>0.12202534087234973</v>
      </c>
      <c r="F3853" s="24">
        <f t="shared" ca="1" si="121"/>
        <v>42.070530874992095</v>
      </c>
    </row>
    <row r="3854" spans="5:6" x14ac:dyDescent="0.25">
      <c r="E3854" s="24">
        <f t="shared" ca="1" si="120"/>
        <v>0.9279386694788998</v>
      </c>
      <c r="F3854" s="24">
        <f t="shared" ca="1" si="121"/>
        <v>1.4957927460700993</v>
      </c>
    </row>
    <row r="3855" spans="5:6" x14ac:dyDescent="0.25">
      <c r="E3855" s="24">
        <f t="shared" ca="1" si="120"/>
        <v>0.7267262056691669</v>
      </c>
      <c r="F3855" s="24">
        <f t="shared" ca="1" si="121"/>
        <v>6.3841096163288364</v>
      </c>
    </row>
    <row r="3856" spans="5:6" x14ac:dyDescent="0.25">
      <c r="E3856" s="24">
        <f t="shared" ca="1" si="120"/>
        <v>0.7210353682678956</v>
      </c>
      <c r="F3856" s="24">
        <f t="shared" ca="1" si="121"/>
        <v>6.5413417687443616</v>
      </c>
    </row>
    <row r="3857" spans="5:6" x14ac:dyDescent="0.25">
      <c r="E3857" s="24">
        <f t="shared" ca="1" si="120"/>
        <v>0.98074745870845359</v>
      </c>
      <c r="F3857" s="24">
        <f t="shared" ca="1" si="121"/>
        <v>0.38880570134863801</v>
      </c>
    </row>
    <row r="3858" spans="5:6" x14ac:dyDescent="0.25">
      <c r="E3858" s="24">
        <f t="shared" ca="1" si="120"/>
        <v>3.780928057424271E-2</v>
      </c>
      <c r="F3858" s="24">
        <f t="shared" ca="1" si="121"/>
        <v>65.504013773081155</v>
      </c>
    </row>
    <row r="3859" spans="5:6" x14ac:dyDescent="0.25">
      <c r="E3859" s="24">
        <f t="shared" ca="1" si="120"/>
        <v>0.43656824960757179</v>
      </c>
      <c r="F3859" s="24">
        <f t="shared" ca="1" si="121"/>
        <v>16.576211188711991</v>
      </c>
    </row>
    <row r="3860" spans="5:6" x14ac:dyDescent="0.25">
      <c r="E3860" s="24">
        <f t="shared" ca="1" si="120"/>
        <v>0.68450413598116799</v>
      </c>
      <c r="F3860" s="24">
        <f t="shared" ca="1" si="121"/>
        <v>7.5812118386541867</v>
      </c>
    </row>
    <row r="3861" spans="5:6" x14ac:dyDescent="0.25">
      <c r="E3861" s="24">
        <f t="shared" ca="1" si="120"/>
        <v>0.12198257363540321</v>
      </c>
      <c r="F3861" s="24">
        <f t="shared" ca="1" si="121"/>
        <v>42.077541670108438</v>
      </c>
    </row>
    <row r="3862" spans="5:6" x14ac:dyDescent="0.25">
      <c r="E3862" s="24">
        <f t="shared" ca="1" si="120"/>
        <v>0.55456858465375736</v>
      </c>
      <c r="F3862" s="24">
        <f t="shared" ca="1" si="121"/>
        <v>11.791295849151568</v>
      </c>
    </row>
    <row r="3863" spans="5:6" x14ac:dyDescent="0.25">
      <c r="E3863" s="24">
        <f t="shared" ca="1" si="120"/>
        <v>0.89600484070290776</v>
      </c>
      <c r="F3863" s="24">
        <f t="shared" ca="1" si="121"/>
        <v>2.1961892690318172</v>
      </c>
    </row>
    <row r="3864" spans="5:6" x14ac:dyDescent="0.25">
      <c r="E3864" s="24">
        <f t="shared" ca="1" si="120"/>
        <v>0.82685017417926132</v>
      </c>
      <c r="F3864" s="24">
        <f t="shared" ca="1" si="121"/>
        <v>3.8026353646390425</v>
      </c>
    </row>
    <row r="3865" spans="5:6" x14ac:dyDescent="0.25">
      <c r="E3865" s="24">
        <f t="shared" ca="1" si="120"/>
        <v>0.98753945858533809</v>
      </c>
      <c r="F3865" s="24">
        <f t="shared" ca="1" si="121"/>
        <v>0.25077649888120618</v>
      </c>
    </row>
    <row r="3866" spans="5:6" x14ac:dyDescent="0.25">
      <c r="E3866" s="24">
        <f t="shared" ca="1" si="120"/>
        <v>0.15699913188044079</v>
      </c>
      <c r="F3866" s="24">
        <f t="shared" ca="1" si="121"/>
        <v>37.030300061461205</v>
      </c>
    </row>
    <row r="3867" spans="5:6" x14ac:dyDescent="0.25">
      <c r="E3867" s="24">
        <f t="shared" ca="1" si="120"/>
        <v>0.71348866911364006</v>
      </c>
      <c r="F3867" s="24">
        <f t="shared" ca="1" si="121"/>
        <v>6.7517744580206056</v>
      </c>
    </row>
    <row r="3868" spans="5:6" x14ac:dyDescent="0.25">
      <c r="E3868" s="24">
        <f t="shared" ca="1" si="120"/>
        <v>0.18370843335430642</v>
      </c>
      <c r="F3868" s="24">
        <f t="shared" ca="1" si="121"/>
        <v>33.888107590340155</v>
      </c>
    </row>
    <row r="3869" spans="5:6" x14ac:dyDescent="0.25">
      <c r="E3869" s="24">
        <f t="shared" ca="1" si="120"/>
        <v>0.71148669145529242</v>
      </c>
      <c r="F3869" s="24">
        <f t="shared" ca="1" si="121"/>
        <v>6.807971330778309</v>
      </c>
    </row>
    <row r="3870" spans="5:6" x14ac:dyDescent="0.25">
      <c r="E3870" s="24">
        <f t="shared" ca="1" si="120"/>
        <v>0.10949461937078986</v>
      </c>
      <c r="F3870" s="24">
        <f t="shared" ca="1" si="121"/>
        <v>44.237597381984067</v>
      </c>
    </row>
    <row r="3871" spans="5:6" x14ac:dyDescent="0.25">
      <c r="E3871" s="24">
        <f t="shared" ca="1" si="120"/>
        <v>0.31475071494975859</v>
      </c>
      <c r="F3871" s="24">
        <f t="shared" ca="1" si="121"/>
        <v>23.119486691514428</v>
      </c>
    </row>
    <row r="3872" spans="5:6" x14ac:dyDescent="0.25">
      <c r="E3872" s="24">
        <f t="shared" ca="1" si="120"/>
        <v>0.39204507283974299</v>
      </c>
      <c r="F3872" s="24">
        <f t="shared" ca="1" si="121"/>
        <v>18.727569281350583</v>
      </c>
    </row>
    <row r="3873" spans="5:6" x14ac:dyDescent="0.25">
      <c r="E3873" s="24">
        <f t="shared" ca="1" si="120"/>
        <v>0.75424853948358384</v>
      </c>
      <c r="F3873" s="24">
        <f t="shared" ca="1" si="121"/>
        <v>5.6406667465445874</v>
      </c>
    </row>
    <row r="3874" spans="5:6" x14ac:dyDescent="0.25">
      <c r="E3874" s="24">
        <f t="shared" ca="1" si="120"/>
        <v>0.75419121719985516</v>
      </c>
      <c r="F3874" s="24">
        <f t="shared" ca="1" si="121"/>
        <v>5.6421867882566223</v>
      </c>
    </row>
    <row r="3875" spans="5:6" x14ac:dyDescent="0.25">
      <c r="E3875" s="24">
        <f t="shared" ca="1" si="120"/>
        <v>0.7981140646428696</v>
      </c>
      <c r="F3875" s="24">
        <f t="shared" ca="1" si="121"/>
        <v>4.5100750719610545</v>
      </c>
    </row>
    <row r="3876" spans="5:6" x14ac:dyDescent="0.25">
      <c r="E3876" s="24">
        <f t="shared" ca="1" si="120"/>
        <v>0.47947266684973211</v>
      </c>
      <c r="F3876" s="24">
        <f t="shared" ca="1" si="121"/>
        <v>14.701367794500904</v>
      </c>
    </row>
    <row r="3877" spans="5:6" x14ac:dyDescent="0.25">
      <c r="E3877" s="24">
        <f t="shared" ca="1" si="120"/>
        <v>0.4807141731441269</v>
      </c>
      <c r="F3877" s="24">
        <f t="shared" ca="1" si="121"/>
        <v>14.64964840262685</v>
      </c>
    </row>
    <row r="3878" spans="5:6" x14ac:dyDescent="0.25">
      <c r="E3878" s="24">
        <f t="shared" ca="1" si="120"/>
        <v>0.16728378868712201</v>
      </c>
      <c r="F3878" s="24">
        <f t="shared" ca="1" si="121"/>
        <v>35.761271506859984</v>
      </c>
    </row>
    <row r="3879" spans="5:6" x14ac:dyDescent="0.25">
      <c r="E3879" s="24">
        <f t="shared" ca="1" si="120"/>
        <v>0.61338732851348376</v>
      </c>
      <c r="F3879" s="24">
        <f t="shared" ca="1" si="121"/>
        <v>9.7751737060462531</v>
      </c>
    </row>
    <row r="3880" spans="5:6" x14ac:dyDescent="0.25">
      <c r="E3880" s="24">
        <f t="shared" ca="1" si="120"/>
        <v>0.90963081943262369</v>
      </c>
      <c r="F3880" s="24">
        <f t="shared" ca="1" si="121"/>
        <v>1.8943290943613058</v>
      </c>
    </row>
    <row r="3881" spans="5:6" x14ac:dyDescent="0.25">
      <c r="E3881" s="24">
        <f t="shared" ca="1" si="120"/>
        <v>0.12498213466668329</v>
      </c>
      <c r="F3881" s="24">
        <f t="shared" ca="1" si="121"/>
        <v>41.591689491215739</v>
      </c>
    </row>
    <row r="3882" spans="5:6" x14ac:dyDescent="0.25">
      <c r="E3882" s="24">
        <f t="shared" ca="1" si="120"/>
        <v>0.29656749060700383</v>
      </c>
      <c r="F3882" s="24">
        <f t="shared" ca="1" si="121"/>
        <v>24.309609242798238</v>
      </c>
    </row>
    <row r="3883" spans="5:6" x14ac:dyDescent="0.25">
      <c r="E3883" s="24">
        <f t="shared" ca="1" si="120"/>
        <v>0.55414860849596426</v>
      </c>
      <c r="F3883" s="24">
        <f t="shared" ca="1" si="121"/>
        <v>11.80644763647749</v>
      </c>
    </row>
    <row r="3884" spans="5:6" x14ac:dyDescent="0.25">
      <c r="E3884" s="24">
        <f t="shared" ca="1" si="120"/>
        <v>0.92517493903861969</v>
      </c>
      <c r="F3884" s="24">
        <f t="shared" ca="1" si="121"/>
        <v>1.5554487213254309</v>
      </c>
    </row>
    <row r="3885" spans="5:6" x14ac:dyDescent="0.25">
      <c r="E3885" s="24">
        <f t="shared" ca="1" si="120"/>
        <v>0.31378790181810745</v>
      </c>
      <c r="F3885" s="24">
        <f t="shared" ca="1" si="121"/>
        <v>23.180759864493538</v>
      </c>
    </row>
    <row r="3886" spans="5:6" x14ac:dyDescent="0.25">
      <c r="E3886" s="24">
        <f t="shared" ca="1" si="120"/>
        <v>0.4268172161965792</v>
      </c>
      <c r="F3886" s="24">
        <f t="shared" ca="1" si="121"/>
        <v>17.027988450258707</v>
      </c>
    </row>
    <row r="3887" spans="5:6" x14ac:dyDescent="0.25">
      <c r="E3887" s="24">
        <f t="shared" ca="1" si="120"/>
        <v>0.86615720490091686</v>
      </c>
      <c r="F3887" s="24">
        <f t="shared" ca="1" si="121"/>
        <v>2.8737771397116409</v>
      </c>
    </row>
    <row r="3888" spans="5:6" x14ac:dyDescent="0.25">
      <c r="E3888" s="24">
        <f t="shared" ca="1" si="120"/>
        <v>0.94419244971946781</v>
      </c>
      <c r="F3888" s="24">
        <f t="shared" ca="1" si="121"/>
        <v>1.1485053477256435</v>
      </c>
    </row>
    <row r="3889" spans="5:6" x14ac:dyDescent="0.25">
      <c r="E3889" s="24">
        <f t="shared" ca="1" si="120"/>
        <v>0.46540014308661082</v>
      </c>
      <c r="F3889" s="24">
        <f t="shared" ca="1" si="121"/>
        <v>15.297154413306467</v>
      </c>
    </row>
    <row r="3890" spans="5:6" x14ac:dyDescent="0.25">
      <c r="E3890" s="24">
        <f t="shared" ca="1" si="120"/>
        <v>0.65420149790979587</v>
      </c>
      <c r="F3890" s="24">
        <f t="shared" ca="1" si="121"/>
        <v>8.4867974839746481</v>
      </c>
    </row>
    <row r="3891" spans="5:6" x14ac:dyDescent="0.25">
      <c r="E3891" s="24">
        <f t="shared" ca="1" si="120"/>
        <v>0.86402714580493523</v>
      </c>
      <c r="F3891" s="24">
        <f t="shared" ca="1" si="121"/>
        <v>2.9230218383185624</v>
      </c>
    </row>
    <row r="3892" spans="5:6" x14ac:dyDescent="0.25">
      <c r="E3892" s="24">
        <f t="shared" ca="1" si="120"/>
        <v>0.88678880122118442</v>
      </c>
      <c r="F3892" s="24">
        <f t="shared" ca="1" si="121"/>
        <v>2.4029685924479431</v>
      </c>
    </row>
    <row r="3893" spans="5:6" x14ac:dyDescent="0.25">
      <c r="E3893" s="24">
        <f t="shared" ca="1" si="120"/>
        <v>0.60528082491188129</v>
      </c>
      <c r="F3893" s="24">
        <f t="shared" ca="1" si="121"/>
        <v>10.041255104767576</v>
      </c>
    </row>
    <row r="3894" spans="5:6" x14ac:dyDescent="0.25">
      <c r="E3894" s="24">
        <f t="shared" ca="1" si="120"/>
        <v>0.95130076691156151</v>
      </c>
      <c r="F3894" s="24">
        <f t="shared" ca="1" si="121"/>
        <v>0.99850005195811398</v>
      </c>
    </row>
    <row r="3895" spans="5:6" x14ac:dyDescent="0.25">
      <c r="E3895" s="24">
        <f t="shared" ca="1" si="120"/>
        <v>0.90202792212959548</v>
      </c>
      <c r="F3895" s="24">
        <f t="shared" ca="1" si="121"/>
        <v>2.0621960720171302</v>
      </c>
    </row>
    <row r="3896" spans="5:6" x14ac:dyDescent="0.25">
      <c r="E3896" s="24">
        <f t="shared" ca="1" si="120"/>
        <v>0.47068342789276463</v>
      </c>
      <c r="F3896" s="24">
        <f t="shared" ca="1" si="121"/>
        <v>15.0713907712192</v>
      </c>
    </row>
    <row r="3897" spans="5:6" x14ac:dyDescent="0.25">
      <c r="E3897" s="24">
        <f t="shared" ca="1" si="120"/>
        <v>0.53534124099588742</v>
      </c>
      <c r="F3897" s="24">
        <f t="shared" ca="1" si="121"/>
        <v>12.497018035567528</v>
      </c>
    </row>
    <row r="3898" spans="5:6" x14ac:dyDescent="0.25">
      <c r="E3898" s="24">
        <f t="shared" ca="1" si="120"/>
        <v>0.15859474599560563</v>
      </c>
      <c r="F3898" s="24">
        <f t="shared" ca="1" si="121"/>
        <v>36.828061954445189</v>
      </c>
    </row>
    <row r="3899" spans="5:6" x14ac:dyDescent="0.25">
      <c r="E3899" s="24">
        <f t="shared" ca="1" si="120"/>
        <v>0.88085174780784736</v>
      </c>
      <c r="F3899" s="24">
        <f t="shared" ca="1" si="121"/>
        <v>2.537318887645196</v>
      </c>
    </row>
    <row r="3900" spans="5:6" x14ac:dyDescent="0.25">
      <c r="E3900" s="24">
        <f t="shared" ca="1" si="120"/>
        <v>0.15907194364324861</v>
      </c>
      <c r="F3900" s="24">
        <f t="shared" ca="1" si="121"/>
        <v>36.767974067089682</v>
      </c>
    </row>
    <row r="3901" spans="5:6" x14ac:dyDescent="0.25">
      <c r="E3901" s="24">
        <f t="shared" ca="1" si="120"/>
        <v>6.303187485232753E-2</v>
      </c>
      <c r="F3901" s="24">
        <f t="shared" ca="1" si="121"/>
        <v>55.282294610064476</v>
      </c>
    </row>
    <row r="3902" spans="5:6" x14ac:dyDescent="0.25">
      <c r="E3902" s="24">
        <f t="shared" ca="1" si="120"/>
        <v>0.52099790123068734</v>
      </c>
      <c r="F3902" s="24">
        <f t="shared" ca="1" si="121"/>
        <v>13.040185311697858</v>
      </c>
    </row>
    <row r="3903" spans="5:6" x14ac:dyDescent="0.25">
      <c r="E3903" s="24">
        <f t="shared" ca="1" si="120"/>
        <v>0.94163767255273945</v>
      </c>
      <c r="F3903" s="24">
        <f t="shared" ca="1" si="121"/>
        <v>1.2026942950642778</v>
      </c>
    </row>
    <row r="3904" spans="5:6" x14ac:dyDescent="0.25">
      <c r="E3904" s="24">
        <f t="shared" ca="1" si="120"/>
        <v>0.78428666200812469</v>
      </c>
      <c r="F3904" s="24">
        <f t="shared" ca="1" si="121"/>
        <v>4.859613702907482</v>
      </c>
    </row>
    <row r="3905" spans="5:6" x14ac:dyDescent="0.25">
      <c r="E3905" s="24">
        <f t="shared" ca="1" si="120"/>
        <v>0.92894953114923629</v>
      </c>
      <c r="F3905" s="24">
        <f t="shared" ca="1" si="121"/>
        <v>1.4740173528105061</v>
      </c>
    </row>
    <row r="3906" spans="5:6" x14ac:dyDescent="0.25">
      <c r="E3906" s="24">
        <f t="shared" ca="1" si="120"/>
        <v>0.31818874447587775</v>
      </c>
      <c r="F3906" s="24">
        <f t="shared" ca="1" si="121"/>
        <v>22.902210723743419</v>
      </c>
    </row>
    <row r="3907" spans="5:6" x14ac:dyDescent="0.25">
      <c r="E3907" s="24">
        <f t="shared" ca="1" si="120"/>
        <v>0.73572366132236378</v>
      </c>
      <c r="F3907" s="24">
        <f t="shared" ca="1" si="121"/>
        <v>6.1380138183181261</v>
      </c>
    </row>
    <row r="3908" spans="5:6" x14ac:dyDescent="0.25">
      <c r="E3908" s="24">
        <f t="shared" ref="E3908:E3971" ca="1" si="122">RAND()</f>
        <v>0.65358423474905503</v>
      </c>
      <c r="F3908" s="24">
        <f t="shared" ref="F3908:F3971" ca="1" si="123">-LOG(E3908,EXP(1))/$C$3</f>
        <v>8.5056771273646383</v>
      </c>
    </row>
    <row r="3909" spans="5:6" x14ac:dyDescent="0.25">
      <c r="E3909" s="24">
        <f t="shared" ca="1" si="122"/>
        <v>9.3575073200825143E-2</v>
      </c>
      <c r="F3909" s="24">
        <f t="shared" ca="1" si="123"/>
        <v>47.379824858458264</v>
      </c>
    </row>
    <row r="3910" spans="5:6" x14ac:dyDescent="0.25">
      <c r="E3910" s="24">
        <f t="shared" ca="1" si="122"/>
        <v>8.4699638462620519E-2</v>
      </c>
      <c r="F3910" s="24">
        <f t="shared" ca="1" si="123"/>
        <v>49.372878915585531</v>
      </c>
    </row>
    <row r="3911" spans="5:6" x14ac:dyDescent="0.25">
      <c r="E3911" s="24">
        <f t="shared" ca="1" si="122"/>
        <v>0.60761390639495239</v>
      </c>
      <c r="F3911" s="24">
        <f t="shared" ca="1" si="123"/>
        <v>9.9643124220960306</v>
      </c>
    </row>
    <row r="3912" spans="5:6" x14ac:dyDescent="0.25">
      <c r="E3912" s="24">
        <f t="shared" ca="1" si="122"/>
        <v>0.46805091390406384</v>
      </c>
      <c r="F3912" s="24">
        <f t="shared" ca="1" si="123"/>
        <v>15.183563971768743</v>
      </c>
    </row>
    <row r="3913" spans="5:6" x14ac:dyDescent="0.25">
      <c r="E3913" s="24">
        <f t="shared" ca="1" si="122"/>
        <v>0.73181434681796254</v>
      </c>
      <c r="F3913" s="24">
        <f t="shared" ca="1" si="123"/>
        <v>6.2445684350919954</v>
      </c>
    </row>
    <row r="3914" spans="5:6" x14ac:dyDescent="0.25">
      <c r="E3914" s="24">
        <f t="shared" ca="1" si="122"/>
        <v>0.75077551709744828</v>
      </c>
      <c r="F3914" s="24">
        <f t="shared" ca="1" si="123"/>
        <v>5.7329716777702782</v>
      </c>
    </row>
    <row r="3915" spans="5:6" x14ac:dyDescent="0.25">
      <c r="E3915" s="24">
        <f t="shared" ca="1" si="122"/>
        <v>0.88177797654200407</v>
      </c>
      <c r="F3915" s="24">
        <f t="shared" ca="1" si="123"/>
        <v>2.5162996388122814</v>
      </c>
    </row>
    <row r="3916" spans="5:6" x14ac:dyDescent="0.25">
      <c r="E3916" s="24">
        <f t="shared" ca="1" si="122"/>
        <v>0.76597629441462534</v>
      </c>
      <c r="F3916" s="24">
        <f t="shared" ca="1" si="123"/>
        <v>5.332081139196279</v>
      </c>
    </row>
    <row r="3917" spans="5:6" x14ac:dyDescent="0.25">
      <c r="E3917" s="24">
        <f t="shared" ca="1" si="122"/>
        <v>0.65878736094580814</v>
      </c>
      <c r="F3917" s="24">
        <f t="shared" ca="1" si="123"/>
        <v>8.347089316530937</v>
      </c>
    </row>
    <row r="3918" spans="5:6" x14ac:dyDescent="0.25">
      <c r="E3918" s="24">
        <f t="shared" ca="1" si="122"/>
        <v>0.48185544137265524</v>
      </c>
      <c r="F3918" s="24">
        <f t="shared" ca="1" si="123"/>
        <v>14.602222481587996</v>
      </c>
    </row>
    <row r="3919" spans="5:6" x14ac:dyDescent="0.25">
      <c r="E3919" s="24">
        <f t="shared" ca="1" si="122"/>
        <v>0.18111420198662953</v>
      </c>
      <c r="F3919" s="24">
        <f t="shared" ca="1" si="123"/>
        <v>34.172549929586594</v>
      </c>
    </row>
    <row r="3920" spans="5:6" x14ac:dyDescent="0.25">
      <c r="E3920" s="24">
        <f t="shared" ca="1" si="122"/>
        <v>0.60660487611045322</v>
      </c>
      <c r="F3920" s="24">
        <f t="shared" ca="1" si="123"/>
        <v>9.9975529066383491</v>
      </c>
    </row>
    <row r="3921" spans="5:6" x14ac:dyDescent="0.25">
      <c r="E3921" s="24">
        <f t="shared" ca="1" si="122"/>
        <v>0.35358072090810566</v>
      </c>
      <c r="F3921" s="24">
        <f t="shared" ca="1" si="123"/>
        <v>20.792869440474998</v>
      </c>
    </row>
    <row r="3922" spans="5:6" x14ac:dyDescent="0.25">
      <c r="E3922" s="24">
        <f t="shared" ca="1" si="122"/>
        <v>0.90074926890534113</v>
      </c>
      <c r="F3922" s="24">
        <f t="shared" ca="1" si="123"/>
        <v>2.0905668201057344</v>
      </c>
    </row>
    <row r="3923" spans="5:6" x14ac:dyDescent="0.25">
      <c r="E3923" s="24">
        <f t="shared" ca="1" si="122"/>
        <v>0.18429895804312113</v>
      </c>
      <c r="F3923" s="24">
        <f t="shared" ca="1" si="123"/>
        <v>33.823921358273068</v>
      </c>
    </row>
    <row r="3924" spans="5:6" x14ac:dyDescent="0.25">
      <c r="E3924" s="24">
        <f t="shared" ca="1" si="122"/>
        <v>0.16397687415914131</v>
      </c>
      <c r="F3924" s="24">
        <f t="shared" ca="1" si="123"/>
        <v>36.160597446514082</v>
      </c>
    </row>
    <row r="3925" spans="5:6" x14ac:dyDescent="0.25">
      <c r="E3925" s="24">
        <f t="shared" ca="1" si="122"/>
        <v>0.77679176186172716</v>
      </c>
      <c r="F3925" s="24">
        <f t="shared" ca="1" si="123"/>
        <v>5.0516593457120962</v>
      </c>
    </row>
    <row r="3926" spans="5:6" x14ac:dyDescent="0.25">
      <c r="E3926" s="24">
        <f t="shared" ca="1" si="122"/>
        <v>0.24820213669389624</v>
      </c>
      <c r="F3926" s="24">
        <f t="shared" ca="1" si="123"/>
        <v>27.870235949800762</v>
      </c>
    </row>
    <row r="3927" spans="5:6" x14ac:dyDescent="0.25">
      <c r="E3927" s="24">
        <f t="shared" ca="1" si="122"/>
        <v>0.83640925650324383</v>
      </c>
      <c r="F3927" s="24">
        <f t="shared" ca="1" si="123"/>
        <v>3.5727448882369828</v>
      </c>
    </row>
    <row r="3928" spans="5:6" x14ac:dyDescent="0.25">
      <c r="E3928" s="24">
        <f t="shared" ca="1" si="122"/>
        <v>0.33570774628874755</v>
      </c>
      <c r="F3928" s="24">
        <f t="shared" ca="1" si="123"/>
        <v>21.830286004577346</v>
      </c>
    </row>
    <row r="3929" spans="5:6" x14ac:dyDescent="0.25">
      <c r="E3929" s="24">
        <f t="shared" ca="1" si="122"/>
        <v>5.6314311229997971E-2</v>
      </c>
      <c r="F3929" s="24">
        <f t="shared" ca="1" si="123"/>
        <v>57.536131604481866</v>
      </c>
    </row>
    <row r="3930" spans="5:6" x14ac:dyDescent="0.25">
      <c r="E3930" s="24">
        <f t="shared" ca="1" si="122"/>
        <v>0.14641208826080898</v>
      </c>
      <c r="F3930" s="24">
        <f t="shared" ca="1" si="123"/>
        <v>38.426602215523097</v>
      </c>
    </row>
    <row r="3931" spans="5:6" x14ac:dyDescent="0.25">
      <c r="E3931" s="24">
        <f t="shared" ca="1" si="122"/>
        <v>0.14246485338252257</v>
      </c>
      <c r="F3931" s="24">
        <f t="shared" ca="1" si="123"/>
        <v>38.973199052489349</v>
      </c>
    </row>
    <row r="3932" spans="5:6" x14ac:dyDescent="0.25">
      <c r="E3932" s="24">
        <f t="shared" ca="1" si="122"/>
        <v>0.80380098293200208</v>
      </c>
      <c r="F3932" s="24">
        <f t="shared" ca="1" si="123"/>
        <v>4.3680714822269895</v>
      </c>
    </row>
    <row r="3933" spans="5:6" x14ac:dyDescent="0.25">
      <c r="E3933" s="24">
        <f t="shared" ca="1" si="122"/>
        <v>0.95001447086352975</v>
      </c>
      <c r="F3933" s="24">
        <f t="shared" ca="1" si="123"/>
        <v>1.025561240312753</v>
      </c>
    </row>
    <row r="3934" spans="5:6" x14ac:dyDescent="0.25">
      <c r="E3934" s="24">
        <f t="shared" ca="1" si="122"/>
        <v>0.24359413540345032</v>
      </c>
      <c r="F3934" s="24">
        <f t="shared" ca="1" si="123"/>
        <v>28.245036362693501</v>
      </c>
    </row>
    <row r="3935" spans="5:6" x14ac:dyDescent="0.25">
      <c r="E3935" s="24">
        <f t="shared" ca="1" si="122"/>
        <v>0.6255202672280421</v>
      </c>
      <c r="F3935" s="24">
        <f t="shared" ca="1" si="123"/>
        <v>9.3834309591308109</v>
      </c>
    </row>
    <row r="3936" spans="5:6" x14ac:dyDescent="0.25">
      <c r="E3936" s="24">
        <f t="shared" ca="1" si="122"/>
        <v>5.4345270341087382E-3</v>
      </c>
      <c r="F3936" s="24">
        <f t="shared" ca="1" si="123"/>
        <v>104.29965568877444</v>
      </c>
    </row>
    <row r="3937" spans="5:6" x14ac:dyDescent="0.25">
      <c r="E3937" s="24">
        <f t="shared" ca="1" si="122"/>
        <v>0.2344253349022889</v>
      </c>
      <c r="F3937" s="24">
        <f t="shared" ca="1" si="123"/>
        <v>29.012362861316127</v>
      </c>
    </row>
    <row r="3938" spans="5:6" x14ac:dyDescent="0.25">
      <c r="E3938" s="24">
        <f t="shared" ca="1" si="122"/>
        <v>0.65312899737058161</v>
      </c>
      <c r="F3938" s="24">
        <f t="shared" ca="1" si="123"/>
        <v>8.5196124694336106</v>
      </c>
    </row>
    <row r="3939" spans="5:6" x14ac:dyDescent="0.25">
      <c r="E3939" s="24">
        <f t="shared" ca="1" si="122"/>
        <v>0.6417743644886279</v>
      </c>
      <c r="F3939" s="24">
        <f t="shared" ca="1" si="123"/>
        <v>8.8703698850109767</v>
      </c>
    </row>
    <row r="3940" spans="5:6" x14ac:dyDescent="0.25">
      <c r="E3940" s="24">
        <f t="shared" ca="1" si="122"/>
        <v>0.81067722901491446</v>
      </c>
      <c r="F3940" s="24">
        <f t="shared" ca="1" si="123"/>
        <v>4.1977059087318365</v>
      </c>
    </row>
    <row r="3941" spans="5:6" x14ac:dyDescent="0.25">
      <c r="E3941" s="24">
        <f t="shared" ca="1" si="122"/>
        <v>0.29225975839825769</v>
      </c>
      <c r="F3941" s="24">
        <f t="shared" ca="1" si="123"/>
        <v>24.602245772062521</v>
      </c>
    </row>
    <row r="3942" spans="5:6" x14ac:dyDescent="0.25">
      <c r="E3942" s="24">
        <f t="shared" ca="1" si="122"/>
        <v>0.80231074042400763</v>
      </c>
      <c r="F3942" s="24">
        <f t="shared" ca="1" si="123"/>
        <v>4.4051857853973875</v>
      </c>
    </row>
    <row r="3943" spans="5:6" x14ac:dyDescent="0.25">
      <c r="E3943" s="24">
        <f t="shared" ca="1" si="122"/>
        <v>0.70120939819808825</v>
      </c>
      <c r="F3943" s="24">
        <f t="shared" ca="1" si="123"/>
        <v>7.0989744600843041</v>
      </c>
    </row>
    <row r="3944" spans="5:6" x14ac:dyDescent="0.25">
      <c r="E3944" s="24">
        <f t="shared" ca="1" si="122"/>
        <v>0.4759430876191143</v>
      </c>
      <c r="F3944" s="24">
        <f t="shared" ca="1" si="123"/>
        <v>14.849139914488623</v>
      </c>
    </row>
    <row r="3945" spans="5:6" x14ac:dyDescent="0.25">
      <c r="E3945" s="24">
        <f t="shared" ca="1" si="122"/>
        <v>0.91524745968382382</v>
      </c>
      <c r="F3945" s="24">
        <f t="shared" ca="1" si="123"/>
        <v>1.7712160505825993</v>
      </c>
    </row>
    <row r="3946" spans="5:6" x14ac:dyDescent="0.25">
      <c r="E3946" s="24">
        <f t="shared" ca="1" si="122"/>
        <v>0.12440509056968052</v>
      </c>
      <c r="F3946" s="24">
        <f t="shared" ca="1" si="123"/>
        <v>41.684243570723183</v>
      </c>
    </row>
    <row r="3947" spans="5:6" x14ac:dyDescent="0.25">
      <c r="E3947" s="24">
        <f t="shared" ca="1" si="122"/>
        <v>0.72976038121180131</v>
      </c>
      <c r="F3947" s="24">
        <f t="shared" ca="1" si="123"/>
        <v>6.3007808727838981</v>
      </c>
    </row>
    <row r="3948" spans="5:6" x14ac:dyDescent="0.25">
      <c r="E3948" s="24">
        <f t="shared" ca="1" si="122"/>
        <v>0.11613926945550712</v>
      </c>
      <c r="F3948" s="24">
        <f t="shared" ca="1" si="123"/>
        <v>43.059304185274826</v>
      </c>
    </row>
    <row r="3949" spans="5:6" x14ac:dyDescent="0.25">
      <c r="E3949" s="24">
        <f t="shared" ca="1" si="122"/>
        <v>0.30624634833487463</v>
      </c>
      <c r="F3949" s="24">
        <f t="shared" ca="1" si="123"/>
        <v>23.667308819975606</v>
      </c>
    </row>
    <row r="3950" spans="5:6" x14ac:dyDescent="0.25">
      <c r="E3950" s="24">
        <f t="shared" ca="1" si="122"/>
        <v>0.12360375831792492</v>
      </c>
      <c r="F3950" s="24">
        <f t="shared" ca="1" si="123"/>
        <v>41.813486546357609</v>
      </c>
    </row>
    <row r="3951" spans="5:6" x14ac:dyDescent="0.25">
      <c r="E3951" s="24">
        <f t="shared" ca="1" si="122"/>
        <v>0.15273345056668575</v>
      </c>
      <c r="F3951" s="24">
        <f t="shared" ca="1" si="123"/>
        <v>37.581220601245477</v>
      </c>
    </row>
    <row r="3952" spans="5:6" x14ac:dyDescent="0.25">
      <c r="E3952" s="24">
        <f t="shared" ca="1" si="122"/>
        <v>0.60233171687190445</v>
      </c>
      <c r="F3952" s="24">
        <f t="shared" ca="1" si="123"/>
        <v>10.138939214550444</v>
      </c>
    </row>
    <row r="3953" spans="5:6" x14ac:dyDescent="0.25">
      <c r="E3953" s="24">
        <f t="shared" ca="1" si="122"/>
        <v>0.66219255332002536</v>
      </c>
      <c r="F3953" s="24">
        <f t="shared" ca="1" si="123"/>
        <v>8.2439779859224149</v>
      </c>
    </row>
    <row r="3954" spans="5:6" x14ac:dyDescent="0.25">
      <c r="E3954" s="24">
        <f t="shared" ca="1" si="122"/>
        <v>0.48928309914433088</v>
      </c>
      <c r="F3954" s="24">
        <f t="shared" ca="1" si="123"/>
        <v>14.29628044339829</v>
      </c>
    </row>
    <row r="3955" spans="5:6" x14ac:dyDescent="0.25">
      <c r="E3955" s="24">
        <f t="shared" ca="1" si="122"/>
        <v>0.3732279064329983</v>
      </c>
      <c r="F3955" s="24">
        <f t="shared" ca="1" si="123"/>
        <v>19.711320734493889</v>
      </c>
    </row>
    <row r="3956" spans="5:6" x14ac:dyDescent="0.25">
      <c r="E3956" s="24">
        <f t="shared" ca="1" si="122"/>
        <v>0.4063965167447684</v>
      </c>
      <c r="F3956" s="24">
        <f t="shared" ca="1" si="123"/>
        <v>18.008519075132849</v>
      </c>
    </row>
    <row r="3957" spans="5:6" x14ac:dyDescent="0.25">
      <c r="E3957" s="24">
        <f t="shared" ca="1" si="122"/>
        <v>0.57743127445183373</v>
      </c>
      <c r="F3957" s="24">
        <f t="shared" ca="1" si="123"/>
        <v>10.983316978921769</v>
      </c>
    </row>
    <row r="3958" spans="5:6" x14ac:dyDescent="0.25">
      <c r="E3958" s="24">
        <f t="shared" ca="1" si="122"/>
        <v>0.98905698645154505</v>
      </c>
      <c r="F3958" s="24">
        <f t="shared" ca="1" si="123"/>
        <v>0.22006657489687848</v>
      </c>
    </row>
    <row r="3959" spans="5:6" x14ac:dyDescent="0.25">
      <c r="E3959" s="24">
        <f t="shared" ca="1" si="122"/>
        <v>0.30449807312610133</v>
      </c>
      <c r="F3959" s="24">
        <f t="shared" ca="1" si="123"/>
        <v>23.781810396906124</v>
      </c>
    </row>
    <row r="3960" spans="5:6" x14ac:dyDescent="0.25">
      <c r="E3960" s="24">
        <f t="shared" ca="1" si="122"/>
        <v>0.29396288467064258</v>
      </c>
      <c r="F3960" s="24">
        <f t="shared" ca="1" si="123"/>
        <v>24.486035244591744</v>
      </c>
    </row>
    <row r="3961" spans="5:6" x14ac:dyDescent="0.25">
      <c r="E3961" s="24">
        <f t="shared" ca="1" si="122"/>
        <v>0.93654900145229503</v>
      </c>
      <c r="F3961" s="24">
        <f t="shared" ca="1" si="123"/>
        <v>1.3110686887754015</v>
      </c>
    </row>
    <row r="3962" spans="5:6" x14ac:dyDescent="0.25">
      <c r="E3962" s="24">
        <f t="shared" ca="1" si="122"/>
        <v>0.67872259635773857</v>
      </c>
      <c r="F3962" s="24">
        <f t="shared" ca="1" si="123"/>
        <v>7.7508556447857488</v>
      </c>
    </row>
    <row r="3963" spans="5:6" x14ac:dyDescent="0.25">
      <c r="E3963" s="24">
        <f t="shared" ca="1" si="122"/>
        <v>0.40232032533275641</v>
      </c>
      <c r="F3963" s="24">
        <f t="shared" ca="1" si="123"/>
        <v>18.210133569539718</v>
      </c>
    </row>
    <row r="3964" spans="5:6" x14ac:dyDescent="0.25">
      <c r="E3964" s="24">
        <f t="shared" ca="1" si="122"/>
        <v>0.37377646516338903</v>
      </c>
      <c r="F3964" s="24">
        <f t="shared" ca="1" si="123"/>
        <v>19.681946939648533</v>
      </c>
    </row>
    <row r="3965" spans="5:6" x14ac:dyDescent="0.25">
      <c r="E3965" s="24">
        <f t="shared" ca="1" si="122"/>
        <v>0.56289869980917573</v>
      </c>
      <c r="F3965" s="24">
        <f t="shared" ca="1" si="123"/>
        <v>11.493111926452961</v>
      </c>
    </row>
    <row r="3966" spans="5:6" x14ac:dyDescent="0.25">
      <c r="E3966" s="24">
        <f t="shared" ca="1" si="122"/>
        <v>0.64605125965927868</v>
      </c>
      <c r="F3966" s="24">
        <f t="shared" ca="1" si="123"/>
        <v>8.7375285805951375</v>
      </c>
    </row>
    <row r="3967" spans="5:6" x14ac:dyDescent="0.25">
      <c r="E3967" s="24">
        <f t="shared" ca="1" si="122"/>
        <v>0.37598191054182883</v>
      </c>
      <c r="F3967" s="24">
        <f t="shared" ca="1" si="123"/>
        <v>19.564284940213437</v>
      </c>
    </row>
    <row r="3968" spans="5:6" x14ac:dyDescent="0.25">
      <c r="E3968" s="24">
        <f t="shared" ca="1" si="122"/>
        <v>0.346868760350594</v>
      </c>
      <c r="F3968" s="24">
        <f t="shared" ca="1" si="123"/>
        <v>21.176175656433898</v>
      </c>
    </row>
    <row r="3969" spans="5:6" x14ac:dyDescent="0.25">
      <c r="E3969" s="24">
        <f t="shared" ca="1" si="122"/>
        <v>0.16470388900879829</v>
      </c>
      <c r="F3969" s="24">
        <f t="shared" ca="1" si="123"/>
        <v>36.072120587897494</v>
      </c>
    </row>
    <row r="3970" spans="5:6" x14ac:dyDescent="0.25">
      <c r="E3970" s="24">
        <f t="shared" ca="1" si="122"/>
        <v>2.0659588914755389E-3</v>
      </c>
      <c r="F3970" s="24">
        <f t="shared" ca="1" si="123"/>
        <v>123.64321612245514</v>
      </c>
    </row>
    <row r="3971" spans="5:6" x14ac:dyDescent="0.25">
      <c r="E3971" s="24">
        <f t="shared" ca="1" si="122"/>
        <v>0.39657030887137656</v>
      </c>
      <c r="F3971" s="24">
        <f t="shared" ca="1" si="123"/>
        <v>18.498038597317617</v>
      </c>
    </row>
    <row r="3972" spans="5:6" x14ac:dyDescent="0.25">
      <c r="E3972" s="24">
        <f t="shared" ref="E3972:E4035" ca="1" si="124">RAND()</f>
        <v>0.15662787252994159</v>
      </c>
      <c r="F3972" s="24">
        <f t="shared" ref="F3972:F4035" ca="1" si="125">-LOG(E3972,EXP(1))/$C$3</f>
        <v>37.077650515177559</v>
      </c>
    </row>
    <row r="3973" spans="5:6" x14ac:dyDescent="0.25">
      <c r="E3973" s="24">
        <f t="shared" ca="1" si="124"/>
        <v>0.69659361734373659</v>
      </c>
      <c r="F3973" s="24">
        <f t="shared" ca="1" si="125"/>
        <v>7.2310616735314079</v>
      </c>
    </row>
    <row r="3974" spans="5:6" x14ac:dyDescent="0.25">
      <c r="E3974" s="24">
        <f t="shared" ca="1" si="124"/>
        <v>0.25897697231847527</v>
      </c>
      <c r="F3974" s="24">
        <f t="shared" ca="1" si="125"/>
        <v>27.020322624052032</v>
      </c>
    </row>
    <row r="3975" spans="5:6" x14ac:dyDescent="0.25">
      <c r="E3975" s="24">
        <f t="shared" ca="1" si="124"/>
        <v>0.65445003543552271</v>
      </c>
      <c r="F3975" s="24">
        <f t="shared" ca="1" si="125"/>
        <v>8.4792007319781959</v>
      </c>
    </row>
    <row r="3976" spans="5:6" x14ac:dyDescent="0.25">
      <c r="E3976" s="24">
        <f t="shared" ca="1" si="124"/>
        <v>0.66642188390386614</v>
      </c>
      <c r="F3976" s="24">
        <f t="shared" ca="1" si="125"/>
        <v>8.116646993545924</v>
      </c>
    </row>
    <row r="3977" spans="5:6" x14ac:dyDescent="0.25">
      <c r="E3977" s="24">
        <f t="shared" ca="1" si="124"/>
        <v>0.71655031446197626</v>
      </c>
      <c r="F3977" s="24">
        <f t="shared" ca="1" si="125"/>
        <v>6.6661362324511648</v>
      </c>
    </row>
    <row r="3978" spans="5:6" x14ac:dyDescent="0.25">
      <c r="E3978" s="24">
        <f t="shared" ca="1" si="124"/>
        <v>8.2344183020212403E-2</v>
      </c>
      <c r="F3978" s="24">
        <f t="shared" ca="1" si="125"/>
        <v>49.93694924261483</v>
      </c>
    </row>
    <row r="3979" spans="5:6" x14ac:dyDescent="0.25">
      <c r="E3979" s="24">
        <f t="shared" ca="1" si="124"/>
        <v>0.14510001642636738</v>
      </c>
      <c r="F3979" s="24">
        <f t="shared" ca="1" si="125"/>
        <v>38.606640117695662</v>
      </c>
    </row>
    <row r="3980" spans="5:6" x14ac:dyDescent="0.25">
      <c r="E3980" s="24">
        <f t="shared" ca="1" si="124"/>
        <v>0.98793688627215637</v>
      </c>
      <c r="F3980" s="24">
        <f t="shared" ca="1" si="125"/>
        <v>0.24272927132083305</v>
      </c>
    </row>
    <row r="3981" spans="5:6" x14ac:dyDescent="0.25">
      <c r="E3981" s="24">
        <f t="shared" ca="1" si="124"/>
        <v>0.56698836619816562</v>
      </c>
      <c r="F3981" s="24">
        <f t="shared" ca="1" si="125"/>
        <v>11.348329872678111</v>
      </c>
    </row>
    <row r="3982" spans="5:6" x14ac:dyDescent="0.25">
      <c r="E3982" s="24">
        <f t="shared" ca="1" si="124"/>
        <v>1.2188229791336158E-2</v>
      </c>
      <c r="F3982" s="24">
        <f t="shared" ca="1" si="125"/>
        <v>88.145691282723277</v>
      </c>
    </row>
    <row r="3983" spans="5:6" x14ac:dyDescent="0.25">
      <c r="E3983" s="24">
        <f t="shared" ca="1" si="124"/>
        <v>0.21829951423838745</v>
      </c>
      <c r="F3983" s="24">
        <f t="shared" ca="1" si="125"/>
        <v>30.437744812615755</v>
      </c>
    </row>
    <row r="3984" spans="5:6" x14ac:dyDescent="0.25">
      <c r="E3984" s="24">
        <f t="shared" ca="1" si="124"/>
        <v>0.61109388234567896</v>
      </c>
      <c r="F3984" s="24">
        <f t="shared" ca="1" si="125"/>
        <v>9.8500935604092685</v>
      </c>
    </row>
    <row r="3985" spans="5:6" x14ac:dyDescent="0.25">
      <c r="E3985" s="24">
        <f t="shared" ca="1" si="124"/>
        <v>0.22139571969481087</v>
      </c>
      <c r="F3985" s="24">
        <f t="shared" ca="1" si="125"/>
        <v>30.156071835991671</v>
      </c>
    </row>
    <row r="3986" spans="5:6" x14ac:dyDescent="0.25">
      <c r="E3986" s="24">
        <f t="shared" ca="1" si="124"/>
        <v>0.98415275126467738</v>
      </c>
      <c r="F3986" s="24">
        <f t="shared" ca="1" si="125"/>
        <v>0.31948317905029378</v>
      </c>
    </row>
    <row r="3987" spans="5:6" x14ac:dyDescent="0.25">
      <c r="E3987" s="24">
        <f t="shared" ca="1" si="124"/>
        <v>0.9785544781158646</v>
      </c>
      <c r="F3987" s="24">
        <f t="shared" ca="1" si="125"/>
        <v>0.43357637129247284</v>
      </c>
    </row>
    <row r="3988" spans="5:6" x14ac:dyDescent="0.25">
      <c r="E3988" s="24">
        <f t="shared" ca="1" si="124"/>
        <v>0.53278468267138757</v>
      </c>
      <c r="F3988" s="24">
        <f t="shared" ca="1" si="125"/>
        <v>12.592758178181974</v>
      </c>
    </row>
    <row r="3989" spans="5:6" x14ac:dyDescent="0.25">
      <c r="E3989" s="24">
        <f t="shared" ca="1" si="124"/>
        <v>0.46345276306150696</v>
      </c>
      <c r="F3989" s="24">
        <f t="shared" ca="1" si="125"/>
        <v>15.381016254743489</v>
      </c>
    </row>
    <row r="3990" spans="5:6" x14ac:dyDescent="0.25">
      <c r="E3990" s="24">
        <f t="shared" ca="1" si="124"/>
        <v>0.89814769991870591</v>
      </c>
      <c r="F3990" s="24">
        <f t="shared" ca="1" si="125"/>
        <v>2.1484149536109314</v>
      </c>
    </row>
    <row r="3991" spans="5:6" x14ac:dyDescent="0.25">
      <c r="E3991" s="24">
        <f t="shared" ca="1" si="124"/>
        <v>0.55976220742473259</v>
      </c>
      <c r="F3991" s="24">
        <f t="shared" ca="1" si="125"/>
        <v>11.604864300646236</v>
      </c>
    </row>
    <row r="3992" spans="5:6" x14ac:dyDescent="0.25">
      <c r="E3992" s="24">
        <f t="shared" ca="1" si="124"/>
        <v>0.34282903637785411</v>
      </c>
      <c r="F3992" s="24">
        <f t="shared" ca="1" si="125"/>
        <v>21.410467845859781</v>
      </c>
    </row>
    <row r="3993" spans="5:6" x14ac:dyDescent="0.25">
      <c r="E3993" s="24">
        <f t="shared" ca="1" si="124"/>
        <v>8.8117832046923361E-2</v>
      </c>
      <c r="F3993" s="24">
        <f t="shared" ca="1" si="125"/>
        <v>48.581607192649713</v>
      </c>
    </row>
    <row r="3994" spans="5:6" x14ac:dyDescent="0.25">
      <c r="E3994" s="24">
        <f t="shared" ca="1" si="124"/>
        <v>0.2480432603685313</v>
      </c>
      <c r="F3994" s="24">
        <f t="shared" ca="1" si="125"/>
        <v>27.883042221192593</v>
      </c>
    </row>
    <row r="3995" spans="5:6" x14ac:dyDescent="0.25">
      <c r="E3995" s="24">
        <f t="shared" ca="1" si="124"/>
        <v>0.34161632784700391</v>
      </c>
      <c r="F3995" s="24">
        <f t="shared" ca="1" si="125"/>
        <v>21.481340401261008</v>
      </c>
    </row>
    <row r="3996" spans="5:6" x14ac:dyDescent="0.25">
      <c r="E3996" s="24">
        <f t="shared" ca="1" si="124"/>
        <v>0.58053585734611635</v>
      </c>
      <c r="F3996" s="24">
        <f t="shared" ca="1" si="125"/>
        <v>10.876074199822245</v>
      </c>
    </row>
    <row r="3997" spans="5:6" x14ac:dyDescent="0.25">
      <c r="E3997" s="24">
        <f t="shared" ca="1" si="124"/>
        <v>0.99210851756340579</v>
      </c>
      <c r="F3997" s="24">
        <f t="shared" ca="1" si="125"/>
        <v>0.15845569950327473</v>
      </c>
    </row>
    <row r="3998" spans="5:6" x14ac:dyDescent="0.25">
      <c r="E3998" s="24">
        <f t="shared" ca="1" si="124"/>
        <v>0.17941140452260462</v>
      </c>
      <c r="F3998" s="24">
        <f t="shared" ca="1" si="125"/>
        <v>34.361475220356716</v>
      </c>
    </row>
    <row r="3999" spans="5:6" x14ac:dyDescent="0.25">
      <c r="E3999" s="24">
        <f t="shared" ca="1" si="124"/>
        <v>0.26511878374308473</v>
      </c>
      <c r="F3999" s="24">
        <f t="shared" ca="1" si="125"/>
        <v>26.551546257715064</v>
      </c>
    </row>
    <row r="4000" spans="5:6" x14ac:dyDescent="0.25">
      <c r="E4000" s="24">
        <f t="shared" ca="1" si="124"/>
        <v>0.53370065692830138</v>
      </c>
      <c r="F4000" s="24">
        <f t="shared" ca="1" si="125"/>
        <v>12.558403294973402</v>
      </c>
    </row>
    <row r="4001" spans="5:6" x14ac:dyDescent="0.25">
      <c r="E4001" s="24">
        <f t="shared" ca="1" si="124"/>
        <v>0.31568320560595087</v>
      </c>
      <c r="F4001" s="24">
        <f t="shared" ca="1" si="125"/>
        <v>23.060321643072299</v>
      </c>
    </row>
    <row r="4002" spans="5:6" x14ac:dyDescent="0.25">
      <c r="E4002" s="24">
        <f t="shared" ca="1" si="124"/>
        <v>0.58939658667000627</v>
      </c>
      <c r="F4002" s="24">
        <f t="shared" ca="1" si="125"/>
        <v>10.573119997794722</v>
      </c>
    </row>
    <row r="4003" spans="5:6" x14ac:dyDescent="0.25">
      <c r="E4003" s="24">
        <f t="shared" ca="1" si="124"/>
        <v>0.49318863616820152</v>
      </c>
      <c r="F4003" s="24">
        <f t="shared" ca="1" si="125"/>
        <v>14.137270979577709</v>
      </c>
    </row>
    <row r="4004" spans="5:6" x14ac:dyDescent="0.25">
      <c r="E4004" s="24">
        <f t="shared" ca="1" si="124"/>
        <v>2.4845329764438651E-2</v>
      </c>
      <c r="F4004" s="24">
        <f t="shared" ca="1" si="125"/>
        <v>73.901709622932017</v>
      </c>
    </row>
    <row r="4005" spans="5:6" x14ac:dyDescent="0.25">
      <c r="E4005" s="24">
        <f t="shared" ca="1" si="124"/>
        <v>0.30541271536046366</v>
      </c>
      <c r="F4005" s="24">
        <f t="shared" ca="1" si="125"/>
        <v>23.721825039225948</v>
      </c>
    </row>
    <row r="4006" spans="5:6" x14ac:dyDescent="0.25">
      <c r="E4006" s="24">
        <f t="shared" ca="1" si="124"/>
        <v>0.8400335102434402</v>
      </c>
      <c r="F4006" s="24">
        <f t="shared" ca="1" si="125"/>
        <v>3.486269895870711</v>
      </c>
    </row>
    <row r="4007" spans="5:6" x14ac:dyDescent="0.25">
      <c r="E4007" s="24">
        <f t="shared" ca="1" si="124"/>
        <v>0.88407598684415112</v>
      </c>
      <c r="F4007" s="24">
        <f t="shared" ca="1" si="125"/>
        <v>2.464245241403427</v>
      </c>
    </row>
    <row r="4008" spans="5:6" x14ac:dyDescent="0.25">
      <c r="E4008" s="24">
        <f t="shared" ca="1" si="124"/>
        <v>0.34925438224987315</v>
      </c>
      <c r="F4008" s="24">
        <f t="shared" ca="1" si="125"/>
        <v>21.039094666442903</v>
      </c>
    </row>
    <row r="4009" spans="5:6" x14ac:dyDescent="0.25">
      <c r="E4009" s="24">
        <f t="shared" ca="1" si="124"/>
        <v>0.33107591986675811</v>
      </c>
      <c r="F4009" s="24">
        <f t="shared" ca="1" si="125"/>
        <v>22.108151294977425</v>
      </c>
    </row>
    <row r="4010" spans="5:6" x14ac:dyDescent="0.25">
      <c r="E4010" s="24">
        <f t="shared" ca="1" si="124"/>
        <v>6.1348404715589666E-2</v>
      </c>
      <c r="F4010" s="24">
        <f t="shared" ca="1" si="125"/>
        <v>55.823722223383477</v>
      </c>
    </row>
    <row r="4011" spans="5:6" x14ac:dyDescent="0.25">
      <c r="E4011" s="24">
        <f t="shared" ca="1" si="124"/>
        <v>0.8253478618599015</v>
      </c>
      <c r="F4011" s="24">
        <f t="shared" ca="1" si="125"/>
        <v>3.8390066155574809</v>
      </c>
    </row>
    <row r="4012" spans="5:6" x14ac:dyDescent="0.25">
      <c r="E4012" s="24">
        <f t="shared" ca="1" si="124"/>
        <v>0.10606663030109609</v>
      </c>
      <c r="F4012" s="24">
        <f t="shared" ca="1" si="125"/>
        <v>44.873755892048138</v>
      </c>
    </row>
    <row r="4013" spans="5:6" x14ac:dyDescent="0.25">
      <c r="E4013" s="24">
        <f t="shared" ca="1" si="124"/>
        <v>0.1687777137063734</v>
      </c>
      <c r="F4013" s="24">
        <f t="shared" ca="1" si="125"/>
        <v>35.58345466685126</v>
      </c>
    </row>
    <row r="4014" spans="5:6" x14ac:dyDescent="0.25">
      <c r="E4014" s="24">
        <f t="shared" ca="1" si="124"/>
        <v>0.5981516094814171</v>
      </c>
      <c r="F4014" s="24">
        <f t="shared" ca="1" si="125"/>
        <v>10.278220592065765</v>
      </c>
    </row>
    <row r="4015" spans="5:6" x14ac:dyDescent="0.25">
      <c r="E4015" s="24">
        <f t="shared" ca="1" si="124"/>
        <v>0.55457367770900878</v>
      </c>
      <c r="F4015" s="24">
        <f t="shared" ca="1" si="125"/>
        <v>11.791112173696245</v>
      </c>
    </row>
    <row r="4016" spans="5:6" x14ac:dyDescent="0.25">
      <c r="E4016" s="24">
        <f t="shared" ca="1" si="124"/>
        <v>0.16996236629207806</v>
      </c>
      <c r="F4016" s="24">
        <f t="shared" ca="1" si="125"/>
        <v>35.443564823827295</v>
      </c>
    </row>
    <row r="4017" spans="5:6" x14ac:dyDescent="0.25">
      <c r="E4017" s="24">
        <f t="shared" ca="1" si="124"/>
        <v>0.72314142714060192</v>
      </c>
      <c r="F4017" s="24">
        <f t="shared" ca="1" si="125"/>
        <v>6.4830092883342409</v>
      </c>
    </row>
    <row r="4018" spans="5:6" x14ac:dyDescent="0.25">
      <c r="E4018" s="24">
        <f t="shared" ca="1" si="124"/>
        <v>0.72792167169445754</v>
      </c>
      <c r="F4018" s="24">
        <f t="shared" ca="1" si="125"/>
        <v>6.3512366080075315</v>
      </c>
    </row>
    <row r="4019" spans="5:6" x14ac:dyDescent="0.25">
      <c r="E4019" s="24">
        <f t="shared" ca="1" si="124"/>
        <v>0.4038384640777174</v>
      </c>
      <c r="F4019" s="24">
        <f t="shared" ca="1" si="125"/>
        <v>18.134806447413183</v>
      </c>
    </row>
    <row r="4020" spans="5:6" x14ac:dyDescent="0.25">
      <c r="E4020" s="24">
        <f t="shared" ca="1" si="124"/>
        <v>0.40822729175352657</v>
      </c>
      <c r="F4020" s="24">
        <f t="shared" ca="1" si="125"/>
        <v>17.918623441249821</v>
      </c>
    </row>
    <row r="4021" spans="5:6" x14ac:dyDescent="0.25">
      <c r="E4021" s="24">
        <f t="shared" ca="1" si="124"/>
        <v>0.80676814167499145</v>
      </c>
      <c r="F4021" s="24">
        <f t="shared" ca="1" si="125"/>
        <v>4.2943792189247043</v>
      </c>
    </row>
    <row r="4022" spans="5:6" x14ac:dyDescent="0.25">
      <c r="E4022" s="24">
        <f t="shared" ca="1" si="124"/>
        <v>0.29593177572189866</v>
      </c>
      <c r="F4022" s="24">
        <f t="shared" ca="1" si="125"/>
        <v>24.352526773008076</v>
      </c>
    </row>
    <row r="4023" spans="5:6" x14ac:dyDescent="0.25">
      <c r="E4023" s="24">
        <f t="shared" ca="1" si="124"/>
        <v>0.25835685298514044</v>
      </c>
      <c r="F4023" s="24">
        <f t="shared" ca="1" si="125"/>
        <v>27.068269972553786</v>
      </c>
    </row>
    <row r="4024" spans="5:6" x14ac:dyDescent="0.25">
      <c r="E4024" s="24">
        <f t="shared" ca="1" si="124"/>
        <v>0.34024331598458712</v>
      </c>
      <c r="F4024" s="24">
        <f t="shared" ca="1" si="125"/>
        <v>21.561885641358948</v>
      </c>
    </row>
    <row r="4025" spans="5:6" x14ac:dyDescent="0.25">
      <c r="E4025" s="24">
        <f t="shared" ca="1" si="124"/>
        <v>0.82276324195332251</v>
      </c>
      <c r="F4025" s="24">
        <f t="shared" ca="1" si="125"/>
        <v>3.9017359308185871</v>
      </c>
    </row>
    <row r="4026" spans="5:6" x14ac:dyDescent="0.25">
      <c r="E4026" s="24">
        <f t="shared" ca="1" si="124"/>
        <v>0.22678685901734064</v>
      </c>
      <c r="F4026" s="24">
        <f t="shared" ca="1" si="125"/>
        <v>29.674892992956501</v>
      </c>
    </row>
    <row r="4027" spans="5:6" x14ac:dyDescent="0.25">
      <c r="E4027" s="24">
        <f t="shared" ca="1" si="124"/>
        <v>0.93374652572772576</v>
      </c>
      <c r="F4027" s="24">
        <f t="shared" ca="1" si="125"/>
        <v>1.3710052663110401</v>
      </c>
    </row>
    <row r="4028" spans="5:6" x14ac:dyDescent="0.25">
      <c r="E4028" s="24">
        <f t="shared" ca="1" si="124"/>
        <v>0.2686077115633887</v>
      </c>
      <c r="F4028" s="24">
        <f t="shared" ca="1" si="125"/>
        <v>26.29006570182943</v>
      </c>
    </row>
    <row r="4029" spans="5:6" x14ac:dyDescent="0.25">
      <c r="E4029" s="24">
        <f t="shared" ca="1" si="124"/>
        <v>6.5488296324519468E-2</v>
      </c>
      <c r="F4029" s="24">
        <f t="shared" ca="1" si="125"/>
        <v>54.51767668749757</v>
      </c>
    </row>
    <row r="4030" spans="5:6" x14ac:dyDescent="0.25">
      <c r="E4030" s="24">
        <f t="shared" ca="1" si="124"/>
        <v>0.54570659319698267</v>
      </c>
      <c r="F4030" s="24">
        <f t="shared" ca="1" si="125"/>
        <v>12.11347645544156</v>
      </c>
    </row>
    <row r="4031" spans="5:6" x14ac:dyDescent="0.25">
      <c r="E4031" s="24">
        <f t="shared" ca="1" si="124"/>
        <v>1.2667408632293098E-3</v>
      </c>
      <c r="F4031" s="24">
        <f t="shared" ca="1" si="125"/>
        <v>133.42615852799523</v>
      </c>
    </row>
    <row r="4032" spans="5:6" x14ac:dyDescent="0.25">
      <c r="E4032" s="24">
        <f t="shared" ca="1" si="124"/>
        <v>1.5560840866191472E-2</v>
      </c>
      <c r="F4032" s="24">
        <f t="shared" ca="1" si="125"/>
        <v>83.259954428966907</v>
      </c>
    </row>
    <row r="4033" spans="5:6" x14ac:dyDescent="0.25">
      <c r="E4033" s="24">
        <f t="shared" ca="1" si="124"/>
        <v>0.67031977667167186</v>
      </c>
      <c r="F4033" s="24">
        <f t="shared" ca="1" si="125"/>
        <v>8.0000080368780004</v>
      </c>
    </row>
    <row r="4034" spans="5:6" x14ac:dyDescent="0.25">
      <c r="E4034" s="24">
        <f t="shared" ca="1" si="124"/>
        <v>7.9314911651543585E-2</v>
      </c>
      <c r="F4034" s="24">
        <f t="shared" ca="1" si="125"/>
        <v>50.686582540315129</v>
      </c>
    </row>
    <row r="4035" spans="5:6" x14ac:dyDescent="0.25">
      <c r="E4035" s="24">
        <f t="shared" ca="1" si="124"/>
        <v>0.58249960878865192</v>
      </c>
      <c r="F4035" s="24">
        <f t="shared" ca="1" si="125"/>
        <v>10.808535302999429</v>
      </c>
    </row>
    <row r="4036" spans="5:6" x14ac:dyDescent="0.25">
      <c r="E4036" s="24">
        <f t="shared" ref="E4036:E4099" ca="1" si="126">RAND()</f>
        <v>0.79242516944681851</v>
      </c>
      <c r="F4036" s="24">
        <f t="shared" ref="F4036:F4099" ca="1" si="127">-LOG(E4036,EXP(1))/$C$3</f>
        <v>4.6531440219965363</v>
      </c>
    </row>
    <row r="4037" spans="5:6" x14ac:dyDescent="0.25">
      <c r="E4037" s="24">
        <f t="shared" ca="1" si="126"/>
        <v>0.39634625836559134</v>
      </c>
      <c r="F4037" s="24">
        <f t="shared" ca="1" si="127"/>
        <v>18.50934119943269</v>
      </c>
    </row>
    <row r="4038" spans="5:6" x14ac:dyDescent="0.25">
      <c r="E4038" s="24">
        <f t="shared" ca="1" si="126"/>
        <v>0.84143496792530381</v>
      </c>
      <c r="F4038" s="24">
        <f t="shared" ca="1" si="127"/>
        <v>3.452930989442685</v>
      </c>
    </row>
    <row r="4039" spans="5:6" x14ac:dyDescent="0.25">
      <c r="E4039" s="24">
        <f t="shared" ca="1" si="126"/>
        <v>0.95019433069549886</v>
      </c>
      <c r="F4039" s="24">
        <f t="shared" ca="1" si="127"/>
        <v>1.0217751335994556</v>
      </c>
    </row>
    <row r="4040" spans="5:6" x14ac:dyDescent="0.25">
      <c r="E4040" s="24">
        <f t="shared" ca="1" si="126"/>
        <v>0.12875446497051413</v>
      </c>
      <c r="F4040" s="24">
        <f t="shared" ca="1" si="127"/>
        <v>40.996961213139471</v>
      </c>
    </row>
    <row r="4041" spans="5:6" x14ac:dyDescent="0.25">
      <c r="E4041" s="24">
        <f t="shared" ca="1" si="126"/>
        <v>0.23710579165362067</v>
      </c>
      <c r="F4041" s="24">
        <f t="shared" ca="1" si="127"/>
        <v>28.784977183176718</v>
      </c>
    </row>
    <row r="4042" spans="5:6" x14ac:dyDescent="0.25">
      <c r="E4042" s="24">
        <f t="shared" ca="1" si="126"/>
        <v>0.19422767737755642</v>
      </c>
      <c r="F4042" s="24">
        <f t="shared" ca="1" si="127"/>
        <v>32.774484266261965</v>
      </c>
    </row>
    <row r="4043" spans="5:6" x14ac:dyDescent="0.25">
      <c r="E4043" s="24">
        <f t="shared" ca="1" si="126"/>
        <v>0.211359460183693</v>
      </c>
      <c r="F4043" s="24">
        <f t="shared" ca="1" si="127"/>
        <v>31.083899844498955</v>
      </c>
    </row>
    <row r="4044" spans="5:6" x14ac:dyDescent="0.25">
      <c r="E4044" s="24">
        <f t="shared" ca="1" si="126"/>
        <v>0.64353565192081807</v>
      </c>
      <c r="F4044" s="24">
        <f t="shared" ca="1" si="127"/>
        <v>8.815557006805971</v>
      </c>
    </row>
    <row r="4045" spans="5:6" x14ac:dyDescent="0.25">
      <c r="E4045" s="24">
        <f t="shared" ca="1" si="126"/>
        <v>0.48410453262286768</v>
      </c>
      <c r="F4045" s="24">
        <f t="shared" ca="1" si="127"/>
        <v>14.509088381830848</v>
      </c>
    </row>
    <row r="4046" spans="5:6" x14ac:dyDescent="0.25">
      <c r="E4046" s="24">
        <f t="shared" ca="1" si="126"/>
        <v>3.9270344265280865E-3</v>
      </c>
      <c r="F4046" s="24">
        <f t="shared" ca="1" si="127"/>
        <v>110.79741473603602</v>
      </c>
    </row>
    <row r="4047" spans="5:6" x14ac:dyDescent="0.25">
      <c r="E4047" s="24">
        <f t="shared" ca="1" si="126"/>
        <v>1.3609078983446987E-2</v>
      </c>
      <c r="F4047" s="24">
        <f t="shared" ca="1" si="127"/>
        <v>85.940362733102589</v>
      </c>
    </row>
    <row r="4048" spans="5:6" x14ac:dyDescent="0.25">
      <c r="E4048" s="24">
        <f t="shared" ca="1" si="126"/>
        <v>0.8928111384415709</v>
      </c>
      <c r="F4048" s="24">
        <f t="shared" ca="1" si="127"/>
        <v>2.2676042315979874</v>
      </c>
    </row>
    <row r="4049" spans="5:6" x14ac:dyDescent="0.25">
      <c r="E4049" s="24">
        <f t="shared" ca="1" si="126"/>
        <v>0.19000191889802764</v>
      </c>
      <c r="F4049" s="24">
        <f t="shared" ca="1" si="127"/>
        <v>33.214422148186934</v>
      </c>
    </row>
    <row r="4050" spans="5:6" x14ac:dyDescent="0.25">
      <c r="E4050" s="24">
        <f t="shared" ca="1" si="126"/>
        <v>0.90454138448871679</v>
      </c>
      <c r="F4050" s="24">
        <f t="shared" ca="1" si="127"/>
        <v>2.0065444239640953</v>
      </c>
    </row>
    <row r="4051" spans="5:6" x14ac:dyDescent="0.25">
      <c r="E4051" s="24">
        <f t="shared" ca="1" si="126"/>
        <v>0.41651256749902865</v>
      </c>
      <c r="F4051" s="24">
        <f t="shared" ca="1" si="127"/>
        <v>17.516772875263438</v>
      </c>
    </row>
    <row r="4052" spans="5:6" x14ac:dyDescent="0.25">
      <c r="E4052" s="24">
        <f t="shared" ca="1" si="126"/>
        <v>0.71345180183620882</v>
      </c>
      <c r="F4052" s="24">
        <f t="shared" ca="1" si="127"/>
        <v>6.7528079216636945</v>
      </c>
    </row>
    <row r="4053" spans="5:6" x14ac:dyDescent="0.25">
      <c r="E4053" s="24">
        <f t="shared" ca="1" si="126"/>
        <v>0.97333486199806396</v>
      </c>
      <c r="F4053" s="24">
        <f t="shared" ca="1" si="127"/>
        <v>0.54054203686392988</v>
      </c>
    </row>
    <row r="4054" spans="5:6" x14ac:dyDescent="0.25">
      <c r="E4054" s="24">
        <f t="shared" ca="1" si="126"/>
        <v>0.85047643209142054</v>
      </c>
      <c r="F4054" s="24">
        <f t="shared" ca="1" si="127"/>
        <v>3.2391715636210971</v>
      </c>
    </row>
    <row r="4055" spans="5:6" x14ac:dyDescent="0.25">
      <c r="E4055" s="24">
        <f t="shared" ca="1" si="126"/>
        <v>0.24150915395899719</v>
      </c>
      <c r="F4055" s="24">
        <f t="shared" ca="1" si="127"/>
        <v>28.416958040314992</v>
      </c>
    </row>
    <row r="4056" spans="5:6" x14ac:dyDescent="0.25">
      <c r="E4056" s="24">
        <f t="shared" ca="1" si="126"/>
        <v>0.77867576968744179</v>
      </c>
      <c r="F4056" s="24">
        <f t="shared" ca="1" si="127"/>
        <v>5.0032106649441399</v>
      </c>
    </row>
    <row r="4057" spans="5:6" x14ac:dyDescent="0.25">
      <c r="E4057" s="24">
        <f t="shared" ca="1" si="126"/>
        <v>0.90038679390559018</v>
      </c>
      <c r="F4057" s="24">
        <f t="shared" ca="1" si="127"/>
        <v>2.0986167395344477</v>
      </c>
    </row>
    <row r="4058" spans="5:6" x14ac:dyDescent="0.25">
      <c r="E4058" s="24">
        <f t="shared" ca="1" si="126"/>
        <v>0.35112061930354732</v>
      </c>
      <c r="F4058" s="24">
        <f t="shared" ca="1" si="127"/>
        <v>20.932509396182997</v>
      </c>
    </row>
    <row r="4059" spans="5:6" x14ac:dyDescent="0.25">
      <c r="E4059" s="24">
        <f t="shared" ca="1" si="126"/>
        <v>7.8855928398993358E-2</v>
      </c>
      <c r="F4059" s="24">
        <f t="shared" ca="1" si="127"/>
        <v>50.802655652327012</v>
      </c>
    </row>
    <row r="4060" spans="5:6" x14ac:dyDescent="0.25">
      <c r="E4060" s="24">
        <f t="shared" ca="1" si="126"/>
        <v>0.48624452678619079</v>
      </c>
      <c r="F4060" s="24">
        <f t="shared" ca="1" si="127"/>
        <v>14.420872801590651</v>
      </c>
    </row>
    <row r="4061" spans="5:6" x14ac:dyDescent="0.25">
      <c r="E4061" s="24">
        <f t="shared" ca="1" si="126"/>
        <v>0.703360875818416</v>
      </c>
      <c r="F4061" s="24">
        <f t="shared" ca="1" si="127"/>
        <v>7.0377036403093491</v>
      </c>
    </row>
    <row r="4062" spans="5:6" x14ac:dyDescent="0.25">
      <c r="E4062" s="24">
        <f t="shared" ca="1" si="126"/>
        <v>0.63072245962978624</v>
      </c>
      <c r="F4062" s="24">
        <f t="shared" ca="1" si="127"/>
        <v>9.2177871061588323</v>
      </c>
    </row>
    <row r="4063" spans="5:6" x14ac:dyDescent="0.25">
      <c r="E4063" s="24">
        <f t="shared" ca="1" si="126"/>
        <v>0.75223489646233188</v>
      </c>
      <c r="F4063" s="24">
        <f t="shared" ca="1" si="127"/>
        <v>5.6941328298063665</v>
      </c>
    </row>
    <row r="4064" spans="5:6" x14ac:dyDescent="0.25">
      <c r="E4064" s="24">
        <f t="shared" ca="1" si="126"/>
        <v>7.0335194519894451E-2</v>
      </c>
      <c r="F4064" s="24">
        <f t="shared" ca="1" si="127"/>
        <v>53.089659443122699</v>
      </c>
    </row>
    <row r="4065" spans="5:6" x14ac:dyDescent="0.25">
      <c r="E4065" s="24">
        <f t="shared" ca="1" si="126"/>
        <v>0.48691187087922805</v>
      </c>
      <c r="F4065" s="24">
        <f t="shared" ca="1" si="127"/>
        <v>14.393442711247692</v>
      </c>
    </row>
    <row r="4066" spans="5:6" x14ac:dyDescent="0.25">
      <c r="E4066" s="24">
        <f t="shared" ca="1" si="126"/>
        <v>0.74263437913149521</v>
      </c>
      <c r="F4066" s="24">
        <f t="shared" ca="1" si="127"/>
        <v>5.9510288537053642</v>
      </c>
    </row>
    <row r="4067" spans="5:6" x14ac:dyDescent="0.25">
      <c r="E4067" s="24">
        <f t="shared" ca="1" si="126"/>
        <v>2.4581974646099569E-2</v>
      </c>
      <c r="F4067" s="24">
        <f t="shared" ca="1" si="127"/>
        <v>74.114836851818453</v>
      </c>
    </row>
    <row r="4068" spans="5:6" x14ac:dyDescent="0.25">
      <c r="E4068" s="24">
        <f t="shared" ca="1" si="126"/>
        <v>0.54215361777791371</v>
      </c>
      <c r="F4068" s="24">
        <f t="shared" ca="1" si="127"/>
        <v>12.244117801319758</v>
      </c>
    </row>
    <row r="4069" spans="5:6" x14ac:dyDescent="0.25">
      <c r="E4069" s="24">
        <f t="shared" ca="1" si="126"/>
        <v>0.83999170217810193</v>
      </c>
      <c r="F4069" s="24">
        <f t="shared" ca="1" si="127"/>
        <v>3.4872653110594301</v>
      </c>
    </row>
    <row r="4070" spans="5:6" x14ac:dyDescent="0.25">
      <c r="E4070" s="24">
        <f t="shared" ca="1" si="126"/>
        <v>0.15215584430968387</v>
      </c>
      <c r="F4070" s="24">
        <f t="shared" ca="1" si="127"/>
        <v>37.6569998375426</v>
      </c>
    </row>
    <row r="4071" spans="5:6" x14ac:dyDescent="0.25">
      <c r="E4071" s="24">
        <f t="shared" ca="1" si="126"/>
        <v>0.11867258960770843</v>
      </c>
      <c r="F4071" s="24">
        <f t="shared" ca="1" si="127"/>
        <v>42.627738512385811</v>
      </c>
    </row>
    <row r="4072" spans="5:6" x14ac:dyDescent="0.25">
      <c r="E4072" s="24">
        <f t="shared" ca="1" si="126"/>
        <v>0.46774572547894089</v>
      </c>
      <c r="F4072" s="24">
        <f t="shared" ca="1" si="127"/>
        <v>15.196609046867282</v>
      </c>
    </row>
    <row r="4073" spans="5:6" x14ac:dyDescent="0.25">
      <c r="E4073" s="24">
        <f t="shared" ca="1" si="126"/>
        <v>0.26555084167595211</v>
      </c>
      <c r="F4073" s="24">
        <f t="shared" ca="1" si="127"/>
        <v>26.518979251228199</v>
      </c>
    </row>
    <row r="4074" spans="5:6" x14ac:dyDescent="0.25">
      <c r="E4074" s="24">
        <f t="shared" ca="1" si="126"/>
        <v>0.23172646834209965</v>
      </c>
      <c r="F4074" s="24">
        <f t="shared" ca="1" si="127"/>
        <v>29.243952373370394</v>
      </c>
    </row>
    <row r="4075" spans="5:6" x14ac:dyDescent="0.25">
      <c r="E4075" s="24">
        <f t="shared" ca="1" si="126"/>
        <v>0.76248466274865367</v>
      </c>
      <c r="F4075" s="24">
        <f t="shared" ca="1" si="127"/>
        <v>5.4234577026172666</v>
      </c>
    </row>
    <row r="4076" spans="5:6" x14ac:dyDescent="0.25">
      <c r="E4076" s="24">
        <f t="shared" ca="1" si="126"/>
        <v>0.73292204441312359</v>
      </c>
      <c r="F4076" s="24">
        <f t="shared" ca="1" si="127"/>
        <v>6.2143186833152715</v>
      </c>
    </row>
    <row r="4077" spans="5:6" x14ac:dyDescent="0.25">
      <c r="E4077" s="24">
        <f t="shared" ca="1" si="126"/>
        <v>0.22511879441432525</v>
      </c>
      <c r="F4077" s="24">
        <f t="shared" ca="1" si="127"/>
        <v>29.822540818655821</v>
      </c>
    </row>
    <row r="4078" spans="5:6" x14ac:dyDescent="0.25">
      <c r="E4078" s="24">
        <f t="shared" ca="1" si="126"/>
        <v>0.74755118629370754</v>
      </c>
      <c r="F4078" s="24">
        <f t="shared" ca="1" si="127"/>
        <v>5.8190499882922753</v>
      </c>
    </row>
    <row r="4079" spans="5:6" x14ac:dyDescent="0.25">
      <c r="E4079" s="24">
        <f t="shared" ca="1" si="126"/>
        <v>0.84556012560272309</v>
      </c>
      <c r="F4079" s="24">
        <f t="shared" ca="1" si="127"/>
        <v>3.3551200138166042</v>
      </c>
    </row>
    <row r="4080" spans="5:6" x14ac:dyDescent="0.25">
      <c r="E4080" s="24">
        <f t="shared" ca="1" si="126"/>
        <v>0.99800369675766987</v>
      </c>
      <c r="F4080" s="24">
        <f t="shared" ca="1" si="127"/>
        <v>3.9965970230632246E-2</v>
      </c>
    </row>
    <row r="4081" spans="5:6" x14ac:dyDescent="0.25">
      <c r="E4081" s="24">
        <f t="shared" ca="1" si="126"/>
        <v>0.36817762219218464</v>
      </c>
      <c r="F4081" s="24">
        <f t="shared" ca="1" si="127"/>
        <v>19.983795765198352</v>
      </c>
    </row>
    <row r="4082" spans="5:6" x14ac:dyDescent="0.25">
      <c r="E4082" s="24">
        <f t="shared" ca="1" si="126"/>
        <v>0.98812591546911555</v>
      </c>
      <c r="F4082" s="24">
        <f t="shared" ca="1" si="127"/>
        <v>0.23890289095743175</v>
      </c>
    </row>
    <row r="4083" spans="5:6" x14ac:dyDescent="0.25">
      <c r="E4083" s="24">
        <f t="shared" ca="1" si="126"/>
        <v>0.73157337345897222</v>
      </c>
      <c r="F4083" s="24">
        <f t="shared" ca="1" si="127"/>
        <v>6.2511551614346965</v>
      </c>
    </row>
    <row r="4084" spans="5:6" x14ac:dyDescent="0.25">
      <c r="E4084" s="24">
        <f t="shared" ca="1" si="126"/>
        <v>2.5556695963368625E-2</v>
      </c>
      <c r="F4084" s="24">
        <f t="shared" ca="1" si="127"/>
        <v>73.337118474745125</v>
      </c>
    </row>
    <row r="4085" spans="5:6" x14ac:dyDescent="0.25">
      <c r="E4085" s="24">
        <f t="shared" ca="1" si="126"/>
        <v>0.4950385448032607</v>
      </c>
      <c r="F4085" s="24">
        <f t="shared" ca="1" si="127"/>
        <v>14.062393023112181</v>
      </c>
    </row>
    <row r="4086" spans="5:6" x14ac:dyDescent="0.25">
      <c r="E4086" s="24">
        <f t="shared" ca="1" si="126"/>
        <v>0.67159486300593008</v>
      </c>
      <c r="F4086" s="24">
        <f t="shared" ca="1" si="127"/>
        <v>7.9620000539465616</v>
      </c>
    </row>
    <row r="4087" spans="5:6" x14ac:dyDescent="0.25">
      <c r="E4087" s="24">
        <f t="shared" ca="1" si="126"/>
        <v>0.28256701772882364</v>
      </c>
      <c r="F4087" s="24">
        <f t="shared" ca="1" si="127"/>
        <v>25.276790512639014</v>
      </c>
    </row>
    <row r="4088" spans="5:6" x14ac:dyDescent="0.25">
      <c r="E4088" s="24">
        <f t="shared" ca="1" si="126"/>
        <v>0.44945970197679208</v>
      </c>
      <c r="F4088" s="24">
        <f t="shared" ca="1" si="127"/>
        <v>15.994181597279781</v>
      </c>
    </row>
    <row r="4089" spans="5:6" x14ac:dyDescent="0.25">
      <c r="E4089" s="24">
        <f t="shared" ca="1" si="126"/>
        <v>0.20799767290248061</v>
      </c>
      <c r="F4089" s="24">
        <f t="shared" ca="1" si="127"/>
        <v>31.404567746244958</v>
      </c>
    </row>
    <row r="4090" spans="5:6" x14ac:dyDescent="0.25">
      <c r="E4090" s="24">
        <f t="shared" ca="1" si="126"/>
        <v>0.39002629923744836</v>
      </c>
      <c r="F4090" s="24">
        <f t="shared" ca="1" si="127"/>
        <v>18.830822163796714</v>
      </c>
    </row>
    <row r="4091" spans="5:6" x14ac:dyDescent="0.25">
      <c r="E4091" s="24">
        <f t="shared" ca="1" si="126"/>
        <v>0.36583552199085401</v>
      </c>
      <c r="F4091" s="24">
        <f t="shared" ca="1" si="127"/>
        <v>20.111428801117793</v>
      </c>
    </row>
    <row r="4092" spans="5:6" x14ac:dyDescent="0.25">
      <c r="E4092" s="24">
        <f t="shared" ca="1" si="126"/>
        <v>0.83956686245061363</v>
      </c>
      <c r="F4092" s="24">
        <f t="shared" ca="1" si="127"/>
        <v>3.4973832014503015</v>
      </c>
    </row>
    <row r="4093" spans="5:6" x14ac:dyDescent="0.25">
      <c r="E4093" s="24">
        <f t="shared" ca="1" si="126"/>
        <v>5.6754407495834713E-2</v>
      </c>
      <c r="F4093" s="24">
        <f t="shared" ca="1" si="127"/>
        <v>57.38043921023128</v>
      </c>
    </row>
    <row r="4094" spans="5:6" x14ac:dyDescent="0.25">
      <c r="E4094" s="24">
        <f t="shared" ca="1" si="126"/>
        <v>0.87602777015189359</v>
      </c>
      <c r="F4094" s="24">
        <f t="shared" ca="1" si="127"/>
        <v>2.6471497492315579</v>
      </c>
    </row>
    <row r="4095" spans="5:6" x14ac:dyDescent="0.25">
      <c r="E4095" s="24">
        <f t="shared" ca="1" si="126"/>
        <v>0.99890675611144819</v>
      </c>
      <c r="F4095" s="24">
        <f t="shared" ca="1" si="127"/>
        <v>2.1876838311020868E-2</v>
      </c>
    </row>
    <row r="4096" spans="5:6" x14ac:dyDescent="0.25">
      <c r="E4096" s="24">
        <f t="shared" ca="1" si="126"/>
        <v>0.32780603959745536</v>
      </c>
      <c r="F4096" s="24">
        <f t="shared" ca="1" si="127"/>
        <v>22.306663764014516</v>
      </c>
    </row>
    <row r="4097" spans="5:6" x14ac:dyDescent="0.25">
      <c r="E4097" s="24">
        <f t="shared" ca="1" si="126"/>
        <v>0.19907755979584663</v>
      </c>
      <c r="F4097" s="24">
        <f t="shared" ca="1" si="127"/>
        <v>32.281215649434699</v>
      </c>
    </row>
    <row r="4098" spans="5:6" x14ac:dyDescent="0.25">
      <c r="E4098" s="24">
        <f t="shared" ca="1" si="126"/>
        <v>0.45637505217638519</v>
      </c>
      <c r="F4098" s="24">
        <f t="shared" ca="1" si="127"/>
        <v>15.688806493569297</v>
      </c>
    </row>
    <row r="4099" spans="5:6" x14ac:dyDescent="0.25">
      <c r="E4099" s="24">
        <f t="shared" ca="1" si="126"/>
        <v>0.88404758364529556</v>
      </c>
      <c r="F4099" s="24">
        <f t="shared" ca="1" si="127"/>
        <v>2.4648878028020094</v>
      </c>
    </row>
    <row r="4100" spans="5:6" x14ac:dyDescent="0.25">
      <c r="E4100" s="24">
        <f t="shared" ref="E4100:E4163" ca="1" si="128">RAND()</f>
        <v>0.6586975218116542</v>
      </c>
      <c r="F4100" s="24">
        <f t="shared" ref="F4100:F4163" ca="1" si="129">-LOG(E4100,EXP(1))/$C$3</f>
        <v>8.3498169116773848</v>
      </c>
    </row>
    <row r="4101" spans="5:6" x14ac:dyDescent="0.25">
      <c r="E4101" s="24">
        <f t="shared" ca="1" si="128"/>
        <v>0.34188047985057823</v>
      </c>
      <c r="F4101" s="24">
        <f t="shared" ca="1" si="129"/>
        <v>21.465881542419194</v>
      </c>
    </row>
    <row r="4102" spans="5:6" x14ac:dyDescent="0.25">
      <c r="E4102" s="24">
        <f t="shared" ca="1" si="128"/>
        <v>0.73910496944930615</v>
      </c>
      <c r="F4102" s="24">
        <f t="shared" ca="1" si="129"/>
        <v>6.0463065112890551</v>
      </c>
    </row>
    <row r="4103" spans="5:6" x14ac:dyDescent="0.25">
      <c r="E4103" s="24">
        <f t="shared" ca="1" si="128"/>
        <v>0.94753574092491566</v>
      </c>
      <c r="F4103" s="24">
        <f t="shared" ca="1" si="129"/>
        <v>1.0778124288839748</v>
      </c>
    </row>
    <row r="4104" spans="5:6" x14ac:dyDescent="0.25">
      <c r="E4104" s="24">
        <f t="shared" ca="1" si="128"/>
        <v>0.61261894995457478</v>
      </c>
      <c r="F4104" s="24">
        <f t="shared" ca="1" si="129"/>
        <v>9.800243028218862</v>
      </c>
    </row>
    <row r="4105" spans="5:6" x14ac:dyDescent="0.25">
      <c r="E4105" s="24">
        <f t="shared" ca="1" si="128"/>
        <v>0.28668493634588765</v>
      </c>
      <c r="F4105" s="24">
        <f t="shared" ca="1" si="129"/>
        <v>24.987428979886243</v>
      </c>
    </row>
    <row r="4106" spans="5:6" x14ac:dyDescent="0.25">
      <c r="E4106" s="24">
        <f t="shared" ca="1" si="128"/>
        <v>0.77939771097752042</v>
      </c>
      <c r="F4106" s="24">
        <f t="shared" ca="1" si="129"/>
        <v>4.9846764597040387</v>
      </c>
    </row>
    <row r="4107" spans="5:6" x14ac:dyDescent="0.25">
      <c r="E4107" s="24">
        <f t="shared" ca="1" si="128"/>
        <v>0.40254085391745642</v>
      </c>
      <c r="F4107" s="24">
        <f t="shared" ca="1" si="129"/>
        <v>18.199173737165935</v>
      </c>
    </row>
    <row r="4108" spans="5:6" x14ac:dyDescent="0.25">
      <c r="E4108" s="24">
        <f t="shared" ca="1" si="128"/>
        <v>0.97098379682060332</v>
      </c>
      <c r="F4108" s="24">
        <f t="shared" ca="1" si="129"/>
        <v>0.5889099587099661</v>
      </c>
    </row>
    <row r="4109" spans="5:6" x14ac:dyDescent="0.25">
      <c r="E4109" s="24">
        <f t="shared" ca="1" si="128"/>
        <v>0.44825259519203287</v>
      </c>
      <c r="F4109" s="24">
        <f t="shared" ca="1" si="129"/>
        <v>16.047967538102075</v>
      </c>
    </row>
    <row r="4110" spans="5:6" x14ac:dyDescent="0.25">
      <c r="E4110" s="24">
        <f t="shared" ca="1" si="128"/>
        <v>0.19054087516631391</v>
      </c>
      <c r="F4110" s="24">
        <f t="shared" ca="1" si="129"/>
        <v>33.157770792591741</v>
      </c>
    </row>
    <row r="4111" spans="5:6" x14ac:dyDescent="0.25">
      <c r="E4111" s="24">
        <f t="shared" ca="1" si="128"/>
        <v>0.6565478038973126</v>
      </c>
      <c r="F4111" s="24">
        <f t="shared" ca="1" si="129"/>
        <v>8.4151954319160893</v>
      </c>
    </row>
    <row r="4112" spans="5:6" x14ac:dyDescent="0.25">
      <c r="E4112" s="24">
        <f t="shared" ca="1" si="128"/>
        <v>0.93782502471691909</v>
      </c>
      <c r="F4112" s="24">
        <f t="shared" ca="1" si="129"/>
        <v>1.2838377638066607</v>
      </c>
    </row>
    <row r="4113" spans="5:6" x14ac:dyDescent="0.25">
      <c r="E4113" s="24">
        <f t="shared" ca="1" si="128"/>
        <v>0.12359967190014476</v>
      </c>
      <c r="F4113" s="24">
        <f t="shared" ca="1" si="129"/>
        <v>41.814147769832857</v>
      </c>
    </row>
    <row r="4114" spans="5:6" x14ac:dyDescent="0.25">
      <c r="E4114" s="24">
        <f t="shared" ca="1" si="128"/>
        <v>0.4076980546117841</v>
      </c>
      <c r="F4114" s="24">
        <f t="shared" ca="1" si="129"/>
        <v>17.944568815704553</v>
      </c>
    </row>
    <row r="4115" spans="5:6" x14ac:dyDescent="0.25">
      <c r="E4115" s="24">
        <f t="shared" ca="1" si="128"/>
        <v>0.35901079963027194</v>
      </c>
      <c r="F4115" s="24">
        <f t="shared" ca="1" si="129"/>
        <v>20.488056168215042</v>
      </c>
    </row>
    <row r="4116" spans="5:6" x14ac:dyDescent="0.25">
      <c r="E4116" s="24">
        <f t="shared" ca="1" si="128"/>
        <v>0.95098746093535214</v>
      </c>
      <c r="F4116" s="24">
        <f t="shared" ca="1" si="129"/>
        <v>1.005088033199987</v>
      </c>
    </row>
    <row r="4117" spans="5:6" x14ac:dyDescent="0.25">
      <c r="E4117" s="24">
        <f t="shared" ca="1" si="128"/>
        <v>0.2181267456300392</v>
      </c>
      <c r="F4117" s="24">
        <f t="shared" ca="1" si="129"/>
        <v>30.453579663380729</v>
      </c>
    </row>
    <row r="4118" spans="5:6" x14ac:dyDescent="0.25">
      <c r="E4118" s="24">
        <f t="shared" ca="1" si="128"/>
        <v>0.1438373424024596</v>
      </c>
      <c r="F4118" s="24">
        <f t="shared" ca="1" si="129"/>
        <v>38.781443689939003</v>
      </c>
    </row>
    <row r="4119" spans="5:6" x14ac:dyDescent="0.25">
      <c r="E4119" s="24">
        <f t="shared" ca="1" si="128"/>
        <v>0.24976927029086815</v>
      </c>
      <c r="F4119" s="24">
        <f t="shared" ca="1" si="129"/>
        <v>27.744354122164598</v>
      </c>
    </row>
    <row r="4120" spans="5:6" x14ac:dyDescent="0.25">
      <c r="E4120" s="24">
        <f t="shared" ca="1" si="128"/>
        <v>0.82563807575836978</v>
      </c>
      <c r="F4120" s="24">
        <f t="shared" ca="1" si="129"/>
        <v>3.8319753284981593</v>
      </c>
    </row>
    <row r="4121" spans="5:6" x14ac:dyDescent="0.25">
      <c r="E4121" s="24">
        <f t="shared" ca="1" si="128"/>
        <v>0.52274801809899574</v>
      </c>
      <c r="F4121" s="24">
        <f t="shared" ca="1" si="129"/>
        <v>12.973114639570655</v>
      </c>
    </row>
    <row r="4122" spans="5:6" x14ac:dyDescent="0.25">
      <c r="E4122" s="24">
        <f t="shared" ca="1" si="128"/>
        <v>0.47690601731754667</v>
      </c>
      <c r="F4122" s="24">
        <f t="shared" ca="1" si="129"/>
        <v>14.808716723817712</v>
      </c>
    </row>
    <row r="4123" spans="5:6" x14ac:dyDescent="0.25">
      <c r="E4123" s="24">
        <f t="shared" ca="1" si="128"/>
        <v>0.59624964523281165</v>
      </c>
      <c r="F4123" s="24">
        <f t="shared" ca="1" si="129"/>
        <v>10.341916635542878</v>
      </c>
    </row>
    <row r="4124" spans="5:6" x14ac:dyDescent="0.25">
      <c r="E4124" s="24">
        <f t="shared" ca="1" si="128"/>
        <v>0.71527860331680249</v>
      </c>
      <c r="F4124" s="24">
        <f t="shared" ca="1" si="129"/>
        <v>6.7016631439076928</v>
      </c>
    </row>
    <row r="4125" spans="5:6" x14ac:dyDescent="0.25">
      <c r="E4125" s="24">
        <f t="shared" ca="1" si="128"/>
        <v>0.70964810669271094</v>
      </c>
      <c r="F4125" s="24">
        <f t="shared" ca="1" si="129"/>
        <v>6.8597211237119611</v>
      </c>
    </row>
    <row r="4126" spans="5:6" x14ac:dyDescent="0.25">
      <c r="E4126" s="24">
        <f t="shared" ca="1" si="128"/>
        <v>9.8031330304823361E-2</v>
      </c>
      <c r="F4126" s="24">
        <f t="shared" ca="1" si="129"/>
        <v>46.449363088315295</v>
      </c>
    </row>
    <row r="4127" spans="5:6" x14ac:dyDescent="0.25">
      <c r="E4127" s="24">
        <f t="shared" ca="1" si="128"/>
        <v>0.50433182190174519</v>
      </c>
      <c r="F4127" s="24">
        <f t="shared" ca="1" si="129"/>
        <v>13.690417015130199</v>
      </c>
    </row>
    <row r="4128" spans="5:6" x14ac:dyDescent="0.25">
      <c r="E4128" s="24">
        <f t="shared" ca="1" si="128"/>
        <v>0.58545276717951589</v>
      </c>
      <c r="F4128" s="24">
        <f t="shared" ca="1" si="129"/>
        <v>10.70739540226028</v>
      </c>
    </row>
    <row r="4129" spans="5:6" x14ac:dyDescent="0.25">
      <c r="E4129" s="24">
        <f t="shared" ca="1" si="128"/>
        <v>0.23372238691119085</v>
      </c>
      <c r="F4129" s="24">
        <f t="shared" ca="1" si="129"/>
        <v>29.072424973051117</v>
      </c>
    </row>
    <row r="4130" spans="5:6" x14ac:dyDescent="0.25">
      <c r="E4130" s="24">
        <f t="shared" ca="1" si="128"/>
        <v>0.77965161068280786</v>
      </c>
      <c r="F4130" s="24">
        <f t="shared" ca="1" si="129"/>
        <v>4.9781622409681825</v>
      </c>
    </row>
    <row r="4131" spans="5:6" x14ac:dyDescent="0.25">
      <c r="E4131" s="24">
        <f t="shared" ca="1" si="128"/>
        <v>0.7164301967161093</v>
      </c>
      <c r="F4131" s="24">
        <f t="shared" ca="1" si="129"/>
        <v>6.6694891809444998</v>
      </c>
    </row>
    <row r="4132" spans="5:6" x14ac:dyDescent="0.25">
      <c r="E4132" s="24">
        <f t="shared" ca="1" si="128"/>
        <v>0.39539274970467131</v>
      </c>
      <c r="F4132" s="24">
        <f t="shared" ca="1" si="129"/>
        <v>18.557514100461344</v>
      </c>
    </row>
    <row r="4133" spans="5:6" x14ac:dyDescent="0.25">
      <c r="E4133" s="24">
        <f t="shared" ca="1" si="128"/>
        <v>8.220931225381245E-2</v>
      </c>
      <c r="F4133" s="24">
        <f t="shared" ca="1" si="129"/>
        <v>49.969733911546015</v>
      </c>
    </row>
    <row r="4134" spans="5:6" x14ac:dyDescent="0.25">
      <c r="E4134" s="24">
        <f t="shared" ca="1" si="128"/>
        <v>0.91119361761204065</v>
      </c>
      <c r="F4134" s="24">
        <f t="shared" ca="1" si="129"/>
        <v>1.8599974250059397</v>
      </c>
    </row>
    <row r="4135" spans="5:6" x14ac:dyDescent="0.25">
      <c r="E4135" s="24">
        <f t="shared" ca="1" si="128"/>
        <v>0.58238227738598791</v>
      </c>
      <c r="F4135" s="24">
        <f t="shared" ca="1" si="129"/>
        <v>10.812564257503858</v>
      </c>
    </row>
    <row r="4136" spans="5:6" x14ac:dyDescent="0.25">
      <c r="E4136" s="24">
        <f t="shared" ca="1" si="128"/>
        <v>0.42911412804768956</v>
      </c>
      <c r="F4136" s="24">
        <f t="shared" ca="1" si="129"/>
        <v>16.92064725378718</v>
      </c>
    </row>
    <row r="4137" spans="5:6" x14ac:dyDescent="0.25">
      <c r="E4137" s="24">
        <f t="shared" ca="1" si="128"/>
        <v>0.28999349257918616</v>
      </c>
      <c r="F4137" s="24">
        <f t="shared" ca="1" si="129"/>
        <v>24.757935912710014</v>
      </c>
    </row>
    <row r="4138" spans="5:6" x14ac:dyDescent="0.25">
      <c r="E4138" s="24">
        <f t="shared" ca="1" si="128"/>
        <v>0.88739961132775336</v>
      </c>
      <c r="F4138" s="24">
        <f t="shared" ca="1" si="129"/>
        <v>2.3891975605466884</v>
      </c>
    </row>
    <row r="4139" spans="5:6" x14ac:dyDescent="0.25">
      <c r="E4139" s="24">
        <f t="shared" ca="1" si="128"/>
        <v>0.93525403259031681</v>
      </c>
      <c r="F4139" s="24">
        <f t="shared" ca="1" si="129"/>
        <v>1.3387418797047781</v>
      </c>
    </row>
    <row r="4140" spans="5:6" x14ac:dyDescent="0.25">
      <c r="E4140" s="24">
        <f t="shared" ca="1" si="128"/>
        <v>0.87547435791529771</v>
      </c>
      <c r="F4140" s="24">
        <f t="shared" ca="1" si="129"/>
        <v>2.6597883237703845</v>
      </c>
    </row>
    <row r="4141" spans="5:6" x14ac:dyDescent="0.25">
      <c r="E4141" s="24">
        <f t="shared" ca="1" si="128"/>
        <v>0.72800270965635294</v>
      </c>
      <c r="F4141" s="24">
        <f t="shared" ca="1" si="129"/>
        <v>6.34901017473896</v>
      </c>
    </row>
    <row r="4142" spans="5:6" x14ac:dyDescent="0.25">
      <c r="E4142" s="24">
        <f t="shared" ca="1" si="128"/>
        <v>0.49303995655055033</v>
      </c>
      <c r="F4142" s="24">
        <f t="shared" ca="1" si="129"/>
        <v>14.14330120907522</v>
      </c>
    </row>
    <row r="4143" spans="5:6" x14ac:dyDescent="0.25">
      <c r="E4143" s="24">
        <f t="shared" ca="1" si="128"/>
        <v>0.71695877115105422</v>
      </c>
      <c r="F4143" s="24">
        <f t="shared" ca="1" si="129"/>
        <v>6.6547388383437616</v>
      </c>
    </row>
    <row r="4144" spans="5:6" x14ac:dyDescent="0.25">
      <c r="E4144" s="24">
        <f t="shared" ca="1" si="128"/>
        <v>0.22506157175142161</v>
      </c>
      <c r="F4144" s="24">
        <f t="shared" ca="1" si="129"/>
        <v>29.82762523970236</v>
      </c>
    </row>
    <row r="4145" spans="5:6" x14ac:dyDescent="0.25">
      <c r="E4145" s="24">
        <f t="shared" ca="1" si="128"/>
        <v>0.37870727594142162</v>
      </c>
      <c r="F4145" s="24">
        <f t="shared" ca="1" si="129"/>
        <v>19.419834626323965</v>
      </c>
    </row>
    <row r="4146" spans="5:6" x14ac:dyDescent="0.25">
      <c r="E4146" s="24">
        <f t="shared" ca="1" si="128"/>
        <v>0.60464019447793405</v>
      </c>
      <c r="F4146" s="24">
        <f t="shared" ca="1" si="129"/>
        <v>10.062434354769772</v>
      </c>
    </row>
    <row r="4147" spans="5:6" x14ac:dyDescent="0.25">
      <c r="E4147" s="24">
        <f t="shared" ca="1" si="128"/>
        <v>0.89648857835163775</v>
      </c>
      <c r="F4147" s="24">
        <f t="shared" ca="1" si="129"/>
        <v>2.1853945256797656</v>
      </c>
    </row>
    <row r="4148" spans="5:6" x14ac:dyDescent="0.25">
      <c r="E4148" s="24">
        <f t="shared" ca="1" si="128"/>
        <v>0.93357347434528293</v>
      </c>
      <c r="F4148" s="24">
        <f t="shared" ca="1" si="129"/>
        <v>1.3747122127997295</v>
      </c>
    </row>
    <row r="4149" spans="5:6" x14ac:dyDescent="0.25">
      <c r="E4149" s="24">
        <f t="shared" ca="1" si="128"/>
        <v>0.60323016226862303</v>
      </c>
      <c r="F4149" s="24">
        <f t="shared" ca="1" si="129"/>
        <v>10.109129195551144</v>
      </c>
    </row>
    <row r="4150" spans="5:6" x14ac:dyDescent="0.25">
      <c r="E4150" s="24">
        <f t="shared" ca="1" si="128"/>
        <v>0.97480183671049725</v>
      </c>
      <c r="F4150" s="24">
        <f t="shared" ca="1" si="129"/>
        <v>0.5104214608144364</v>
      </c>
    </row>
    <row r="4151" spans="5:6" x14ac:dyDescent="0.25">
      <c r="E4151" s="24">
        <f t="shared" ca="1" si="128"/>
        <v>0.53416687772299309</v>
      </c>
      <c r="F4151" s="24">
        <f t="shared" ca="1" si="129"/>
        <v>12.540939674845042</v>
      </c>
    </row>
    <row r="4152" spans="5:6" x14ac:dyDescent="0.25">
      <c r="E4152" s="24">
        <f t="shared" ca="1" si="128"/>
        <v>0.89226188226177672</v>
      </c>
      <c r="F4152" s="24">
        <f t="shared" ca="1" si="129"/>
        <v>2.2799119902332388</v>
      </c>
    </row>
    <row r="4153" spans="5:6" x14ac:dyDescent="0.25">
      <c r="E4153" s="24">
        <f t="shared" ca="1" si="128"/>
        <v>0.28302048225728749</v>
      </c>
      <c r="F4153" s="24">
        <f t="shared" ca="1" si="129"/>
        <v>25.244720169808605</v>
      </c>
    </row>
    <row r="4154" spans="5:6" x14ac:dyDescent="0.25">
      <c r="E4154" s="24">
        <f t="shared" ca="1" si="128"/>
        <v>0.26894285433508114</v>
      </c>
      <c r="F4154" s="24">
        <f t="shared" ca="1" si="129"/>
        <v>26.265127187287547</v>
      </c>
    </row>
    <row r="4155" spans="5:6" x14ac:dyDescent="0.25">
      <c r="E4155" s="24">
        <f t="shared" ca="1" si="128"/>
        <v>0.58835921592684948</v>
      </c>
      <c r="F4155" s="24">
        <f t="shared" ca="1" si="129"/>
        <v>10.608352123474374</v>
      </c>
    </row>
    <row r="4156" spans="5:6" x14ac:dyDescent="0.25">
      <c r="E4156" s="24">
        <f t="shared" ca="1" si="128"/>
        <v>6.0552597910814798E-2</v>
      </c>
      <c r="F4156" s="24">
        <f t="shared" ca="1" si="129"/>
        <v>56.08485809375339</v>
      </c>
    </row>
    <row r="4157" spans="5:6" x14ac:dyDescent="0.25">
      <c r="E4157" s="24">
        <f t="shared" ca="1" si="128"/>
        <v>0.26091172262259577</v>
      </c>
      <c r="F4157" s="24">
        <f t="shared" ca="1" si="129"/>
        <v>26.871463127417965</v>
      </c>
    </row>
    <row r="4158" spans="5:6" x14ac:dyDescent="0.25">
      <c r="E4158" s="24">
        <f t="shared" ca="1" si="128"/>
        <v>0.59716772240188787</v>
      </c>
      <c r="F4158" s="24">
        <f t="shared" ca="1" si="129"/>
        <v>10.311145259992971</v>
      </c>
    </row>
    <row r="4159" spans="5:6" x14ac:dyDescent="0.25">
      <c r="E4159" s="24">
        <f t="shared" ca="1" si="128"/>
        <v>0.19575465500854472</v>
      </c>
      <c r="F4159" s="24">
        <f t="shared" ca="1" si="129"/>
        <v>32.617863280365313</v>
      </c>
    </row>
    <row r="4160" spans="5:6" x14ac:dyDescent="0.25">
      <c r="E4160" s="24">
        <f t="shared" ca="1" si="128"/>
        <v>0.52896911155235726</v>
      </c>
      <c r="F4160" s="24">
        <f t="shared" ca="1" si="129"/>
        <v>12.736504781776189</v>
      </c>
    </row>
    <row r="4161" spans="5:6" x14ac:dyDescent="0.25">
      <c r="E4161" s="24">
        <f t="shared" ca="1" si="128"/>
        <v>0.24579847622312723</v>
      </c>
      <c r="F4161" s="24">
        <f t="shared" ca="1" si="129"/>
        <v>28.064865622487851</v>
      </c>
    </row>
    <row r="4162" spans="5:6" x14ac:dyDescent="0.25">
      <c r="E4162" s="24">
        <f t="shared" ca="1" si="128"/>
        <v>0.31883058031736777</v>
      </c>
      <c r="F4162" s="24">
        <f t="shared" ca="1" si="129"/>
        <v>22.861908269252499</v>
      </c>
    </row>
    <row r="4163" spans="5:6" x14ac:dyDescent="0.25">
      <c r="E4163" s="24">
        <f t="shared" ca="1" si="128"/>
        <v>0.50822416089654021</v>
      </c>
      <c r="F4163" s="24">
        <f t="shared" ca="1" si="129"/>
        <v>13.536653342471309</v>
      </c>
    </row>
    <row r="4164" spans="5:6" x14ac:dyDescent="0.25">
      <c r="E4164" s="24">
        <f t="shared" ref="E4164:E4227" ca="1" si="130">RAND()</f>
        <v>0.79513934743313019</v>
      </c>
      <c r="F4164" s="24">
        <f t="shared" ref="F4164:F4227" ca="1" si="131">-LOG(E4164,EXP(1))/$C$3</f>
        <v>4.5847579979482376</v>
      </c>
    </row>
    <row r="4165" spans="5:6" x14ac:dyDescent="0.25">
      <c r="E4165" s="24">
        <f t="shared" ca="1" si="130"/>
        <v>0.78780599895969472</v>
      </c>
      <c r="F4165" s="24">
        <f t="shared" ca="1" si="131"/>
        <v>4.7700682729722734</v>
      </c>
    </row>
    <row r="4166" spans="5:6" x14ac:dyDescent="0.25">
      <c r="E4166" s="24">
        <f t="shared" ca="1" si="130"/>
        <v>0.73466510093799742</v>
      </c>
      <c r="F4166" s="24">
        <f t="shared" ca="1" si="131"/>
        <v>6.1668105717867014</v>
      </c>
    </row>
    <row r="4167" spans="5:6" x14ac:dyDescent="0.25">
      <c r="E4167" s="24">
        <f t="shared" ca="1" si="130"/>
        <v>0.63953695430897095</v>
      </c>
      <c r="F4167" s="24">
        <f t="shared" ca="1" si="131"/>
        <v>8.9402174675904664</v>
      </c>
    </row>
    <row r="4168" spans="5:6" x14ac:dyDescent="0.25">
      <c r="E4168" s="24">
        <f t="shared" ca="1" si="130"/>
        <v>0.69946042684805776</v>
      </c>
      <c r="F4168" s="24">
        <f t="shared" ca="1" si="131"/>
        <v>7.1489211992155122</v>
      </c>
    </row>
    <row r="4169" spans="5:6" x14ac:dyDescent="0.25">
      <c r="E4169" s="24">
        <f t="shared" ca="1" si="130"/>
        <v>0.34150028325769577</v>
      </c>
      <c r="F4169" s="24">
        <f t="shared" ca="1" si="131"/>
        <v>21.488135410402222</v>
      </c>
    </row>
    <row r="4170" spans="5:6" x14ac:dyDescent="0.25">
      <c r="E4170" s="24">
        <f t="shared" ca="1" si="130"/>
        <v>0.49958346013654642</v>
      </c>
      <c r="F4170" s="24">
        <f t="shared" ca="1" si="131"/>
        <v>13.879612149812276</v>
      </c>
    </row>
    <row r="4171" spans="5:6" x14ac:dyDescent="0.25">
      <c r="E4171" s="24">
        <f t="shared" ca="1" si="130"/>
        <v>0.79222379697199652</v>
      </c>
      <c r="F4171" s="24">
        <f t="shared" ca="1" si="131"/>
        <v>4.6582271029860385</v>
      </c>
    </row>
    <row r="4172" spans="5:6" x14ac:dyDescent="0.25">
      <c r="E4172" s="24">
        <f t="shared" ca="1" si="130"/>
        <v>0.15422954466168382</v>
      </c>
      <c r="F4172" s="24">
        <f t="shared" ca="1" si="131"/>
        <v>37.386264731679134</v>
      </c>
    </row>
    <row r="4173" spans="5:6" x14ac:dyDescent="0.25">
      <c r="E4173" s="24">
        <f t="shared" ca="1" si="130"/>
        <v>0.62450509066757132</v>
      </c>
      <c r="F4173" s="24">
        <f t="shared" ca="1" si="131"/>
        <v>9.4159159572068614</v>
      </c>
    </row>
    <row r="4174" spans="5:6" x14ac:dyDescent="0.25">
      <c r="E4174" s="24">
        <f t="shared" ca="1" si="130"/>
        <v>0.35563514316715439</v>
      </c>
      <c r="F4174" s="24">
        <f t="shared" ca="1" si="131"/>
        <v>20.676999048427742</v>
      </c>
    </row>
    <row r="4175" spans="5:6" x14ac:dyDescent="0.25">
      <c r="E4175" s="24">
        <f t="shared" ca="1" si="130"/>
        <v>0.28163709243366886</v>
      </c>
      <c r="F4175" s="24">
        <f t="shared" ca="1" si="131"/>
        <v>25.342718861651761</v>
      </c>
    </row>
    <row r="4176" spans="5:6" x14ac:dyDescent="0.25">
      <c r="E4176" s="24">
        <f t="shared" ca="1" si="130"/>
        <v>0.63391281715612091</v>
      </c>
      <c r="F4176" s="24">
        <f t="shared" ca="1" si="131"/>
        <v>9.116876927453065</v>
      </c>
    </row>
    <row r="4177" spans="5:6" x14ac:dyDescent="0.25">
      <c r="E4177" s="24">
        <f t="shared" ca="1" si="130"/>
        <v>0.28714225510469515</v>
      </c>
      <c r="F4177" s="24">
        <f t="shared" ca="1" si="131"/>
        <v>24.955550472736842</v>
      </c>
    </row>
    <row r="4178" spans="5:6" x14ac:dyDescent="0.25">
      <c r="E4178" s="24">
        <f t="shared" ca="1" si="130"/>
        <v>0.29619303140168651</v>
      </c>
      <c r="F4178" s="24">
        <f t="shared" ca="1" si="131"/>
        <v>24.334878081813386</v>
      </c>
    </row>
    <row r="4179" spans="5:6" x14ac:dyDescent="0.25">
      <c r="E4179" s="24">
        <f t="shared" ca="1" si="130"/>
        <v>0.28074204593802587</v>
      </c>
      <c r="F4179" s="24">
        <f t="shared" ca="1" si="131"/>
        <v>25.406380344824772</v>
      </c>
    </row>
    <row r="4180" spans="5:6" x14ac:dyDescent="0.25">
      <c r="E4180" s="24">
        <f t="shared" ca="1" si="130"/>
        <v>0.98799760846900841</v>
      </c>
      <c r="F4180" s="24">
        <f t="shared" ca="1" si="131"/>
        <v>0.24150003630251093</v>
      </c>
    </row>
    <row r="4181" spans="5:6" x14ac:dyDescent="0.25">
      <c r="E4181" s="24">
        <f t="shared" ca="1" si="130"/>
        <v>0.67853868190575661</v>
      </c>
      <c r="F4181" s="24">
        <f t="shared" ca="1" si="131"/>
        <v>7.7562758083475618</v>
      </c>
    </row>
    <row r="4182" spans="5:6" x14ac:dyDescent="0.25">
      <c r="E4182" s="24">
        <f t="shared" ca="1" si="130"/>
        <v>0.18753395983763987</v>
      </c>
      <c r="F4182" s="24">
        <f t="shared" ca="1" si="131"/>
        <v>33.47590661675364</v>
      </c>
    </row>
    <row r="4183" spans="5:6" x14ac:dyDescent="0.25">
      <c r="E4183" s="24">
        <f t="shared" ca="1" si="130"/>
        <v>2.2905881966558961E-2</v>
      </c>
      <c r="F4183" s="24">
        <f t="shared" ca="1" si="131"/>
        <v>75.527230939370142</v>
      </c>
    </row>
    <row r="4184" spans="5:6" x14ac:dyDescent="0.25">
      <c r="E4184" s="24">
        <f t="shared" ca="1" si="130"/>
        <v>0.92242100625924173</v>
      </c>
      <c r="F4184" s="24">
        <f t="shared" ca="1" si="131"/>
        <v>1.6150707361040266</v>
      </c>
    </row>
    <row r="4185" spans="5:6" x14ac:dyDescent="0.25">
      <c r="E4185" s="24">
        <f t="shared" ca="1" si="130"/>
        <v>0.3401205074661442</v>
      </c>
      <c r="F4185" s="24">
        <f t="shared" ca="1" si="131"/>
        <v>21.569105808895419</v>
      </c>
    </row>
    <row r="4186" spans="5:6" x14ac:dyDescent="0.25">
      <c r="E4186" s="24">
        <f t="shared" ca="1" si="130"/>
        <v>0.53352531465752939</v>
      </c>
      <c r="F4186" s="24">
        <f t="shared" ca="1" si="131"/>
        <v>12.564975184227153</v>
      </c>
    </row>
    <row r="4187" spans="5:6" x14ac:dyDescent="0.25">
      <c r="E4187" s="24">
        <f t="shared" ca="1" si="130"/>
        <v>0.30102283133862617</v>
      </c>
      <c r="F4187" s="24">
        <f t="shared" ca="1" si="131"/>
        <v>24.011383309730146</v>
      </c>
    </row>
    <row r="4188" spans="5:6" x14ac:dyDescent="0.25">
      <c r="E4188" s="24">
        <f t="shared" ca="1" si="130"/>
        <v>0.25447105722425534</v>
      </c>
      <c r="F4188" s="24">
        <f t="shared" ca="1" si="131"/>
        <v>27.371363470567108</v>
      </c>
    </row>
    <row r="4189" spans="5:6" x14ac:dyDescent="0.25">
      <c r="E4189" s="24">
        <f t="shared" ca="1" si="130"/>
        <v>0.23605247577775312</v>
      </c>
      <c r="F4189" s="24">
        <f t="shared" ca="1" si="131"/>
        <v>28.874022873665091</v>
      </c>
    </row>
    <row r="4190" spans="5:6" x14ac:dyDescent="0.25">
      <c r="E4190" s="24">
        <f t="shared" ca="1" si="130"/>
        <v>0.10349806316765542</v>
      </c>
      <c r="F4190" s="24">
        <f t="shared" ca="1" si="131"/>
        <v>45.364047596155935</v>
      </c>
    </row>
    <row r="4191" spans="5:6" x14ac:dyDescent="0.25">
      <c r="E4191" s="24">
        <f t="shared" ca="1" si="130"/>
        <v>0.41928757599016331</v>
      </c>
      <c r="F4191" s="24">
        <f t="shared" ca="1" si="131"/>
        <v>17.383965112082848</v>
      </c>
    </row>
    <row r="4192" spans="5:6" x14ac:dyDescent="0.25">
      <c r="E4192" s="24">
        <f t="shared" ca="1" si="130"/>
        <v>0.60900254778681784</v>
      </c>
      <c r="F4192" s="24">
        <f t="shared" ca="1" si="131"/>
        <v>9.9186565544599574</v>
      </c>
    </row>
    <row r="4193" spans="5:6" x14ac:dyDescent="0.25">
      <c r="E4193" s="24">
        <f t="shared" ca="1" si="130"/>
        <v>0.33650013637874754</v>
      </c>
      <c r="F4193" s="24">
        <f t="shared" ca="1" si="131"/>
        <v>21.783134492228225</v>
      </c>
    </row>
    <row r="4194" spans="5:6" x14ac:dyDescent="0.25">
      <c r="E4194" s="24">
        <f t="shared" ca="1" si="130"/>
        <v>0.84161067735049688</v>
      </c>
      <c r="F4194" s="24">
        <f t="shared" ca="1" si="131"/>
        <v>3.4487550022655182</v>
      </c>
    </row>
    <row r="4195" spans="5:6" x14ac:dyDescent="0.25">
      <c r="E4195" s="24">
        <f t="shared" ca="1" si="130"/>
        <v>0.46653877622894968</v>
      </c>
      <c r="F4195" s="24">
        <f t="shared" ca="1" si="131"/>
        <v>15.248282810873643</v>
      </c>
    </row>
    <row r="4196" spans="5:6" x14ac:dyDescent="0.25">
      <c r="E4196" s="24">
        <f t="shared" ca="1" si="130"/>
        <v>0.6456689696980743</v>
      </c>
      <c r="F4196" s="24">
        <f t="shared" ca="1" si="131"/>
        <v>8.7493667469001135</v>
      </c>
    </row>
    <row r="4197" spans="5:6" x14ac:dyDescent="0.25">
      <c r="E4197" s="24">
        <f t="shared" ca="1" si="130"/>
        <v>0.33360406383920815</v>
      </c>
      <c r="F4197" s="24">
        <f t="shared" ca="1" si="131"/>
        <v>21.956008535990716</v>
      </c>
    </row>
    <row r="4198" spans="5:6" x14ac:dyDescent="0.25">
      <c r="E4198" s="24">
        <f t="shared" ca="1" si="130"/>
        <v>0.57909189209771728</v>
      </c>
      <c r="F4198" s="24">
        <f t="shared" ca="1" si="131"/>
        <v>10.925882114315129</v>
      </c>
    </row>
    <row r="4199" spans="5:6" x14ac:dyDescent="0.25">
      <c r="E4199" s="24">
        <f t="shared" ca="1" si="130"/>
        <v>0.26243746382840338</v>
      </c>
      <c r="F4199" s="24">
        <f t="shared" ca="1" si="131"/>
        <v>26.75484916734219</v>
      </c>
    </row>
    <row r="4200" spans="5:6" x14ac:dyDescent="0.25">
      <c r="E4200" s="24">
        <f t="shared" ca="1" si="130"/>
        <v>0.70892786799683927</v>
      </c>
      <c r="F4200" s="24">
        <f t="shared" ca="1" si="131"/>
        <v>6.880029905775376</v>
      </c>
    </row>
    <row r="4201" spans="5:6" x14ac:dyDescent="0.25">
      <c r="E4201" s="24">
        <f t="shared" ca="1" si="130"/>
        <v>0.25394351183415809</v>
      </c>
      <c r="F4201" s="24">
        <f t="shared" ca="1" si="131"/>
        <v>27.412868621012002</v>
      </c>
    </row>
    <row r="4202" spans="5:6" x14ac:dyDescent="0.25">
      <c r="E4202" s="24">
        <f t="shared" ca="1" si="130"/>
        <v>0.27985050141167289</v>
      </c>
      <c r="F4202" s="24">
        <f t="shared" ca="1" si="131"/>
        <v>25.469994838611022</v>
      </c>
    </row>
    <row r="4203" spans="5:6" x14ac:dyDescent="0.25">
      <c r="E4203" s="24">
        <f t="shared" ca="1" si="130"/>
        <v>0.72500108110495176</v>
      </c>
      <c r="F4203" s="24">
        <f t="shared" ca="1" si="131"/>
        <v>6.4316426589866049</v>
      </c>
    </row>
    <row r="4204" spans="5:6" x14ac:dyDescent="0.25">
      <c r="E4204" s="24">
        <f t="shared" ca="1" si="130"/>
        <v>2.8338518723267314E-2</v>
      </c>
      <c r="F4204" s="24">
        <f t="shared" ca="1" si="131"/>
        <v>71.270666282850598</v>
      </c>
    </row>
    <row r="4205" spans="5:6" x14ac:dyDescent="0.25">
      <c r="E4205" s="24">
        <f t="shared" ca="1" si="130"/>
        <v>5.5488484298500063E-2</v>
      </c>
      <c r="F4205" s="24">
        <f t="shared" ca="1" si="131"/>
        <v>57.831595397518328</v>
      </c>
    </row>
    <row r="4206" spans="5:6" x14ac:dyDescent="0.25">
      <c r="E4206" s="24">
        <f t="shared" ca="1" si="130"/>
        <v>0.10727807283996005</v>
      </c>
      <c r="F4206" s="24">
        <f t="shared" ca="1" si="131"/>
        <v>44.646620080067962</v>
      </c>
    </row>
    <row r="4207" spans="5:6" x14ac:dyDescent="0.25">
      <c r="E4207" s="24">
        <f t="shared" ca="1" si="130"/>
        <v>3.0368106493821712E-2</v>
      </c>
      <c r="F4207" s="24">
        <f t="shared" ca="1" si="131"/>
        <v>69.887246995663659</v>
      </c>
    </row>
    <row r="4208" spans="5:6" x14ac:dyDescent="0.25">
      <c r="E4208" s="24">
        <f t="shared" ca="1" si="130"/>
        <v>0.85853710717789977</v>
      </c>
      <c r="F4208" s="24">
        <f t="shared" ca="1" si="131"/>
        <v>3.0505075261600205</v>
      </c>
    </row>
    <row r="4209" spans="5:6" x14ac:dyDescent="0.25">
      <c r="E4209" s="24">
        <f t="shared" ca="1" si="130"/>
        <v>0.6167206932451138</v>
      </c>
      <c r="F4209" s="24">
        <f t="shared" ca="1" si="131"/>
        <v>9.6667808549542897</v>
      </c>
    </row>
    <row r="4210" spans="5:6" x14ac:dyDescent="0.25">
      <c r="E4210" s="24">
        <f t="shared" ca="1" si="130"/>
        <v>0.73227919784387974</v>
      </c>
      <c r="F4210" s="24">
        <f t="shared" ca="1" si="131"/>
        <v>6.2318683984520655</v>
      </c>
    </row>
    <row r="4211" spans="5:6" x14ac:dyDescent="0.25">
      <c r="E4211" s="24">
        <f t="shared" ca="1" si="130"/>
        <v>0.21222226722534687</v>
      </c>
      <c r="F4211" s="24">
        <f t="shared" ca="1" si="131"/>
        <v>31.002422464421898</v>
      </c>
    </row>
    <row r="4212" spans="5:6" x14ac:dyDescent="0.25">
      <c r="E4212" s="24">
        <f t="shared" ca="1" si="130"/>
        <v>0.52107608439723996</v>
      </c>
      <c r="F4212" s="24">
        <f t="shared" ca="1" si="131"/>
        <v>13.037184251589741</v>
      </c>
    </row>
    <row r="4213" spans="5:6" x14ac:dyDescent="0.25">
      <c r="E4213" s="24">
        <f t="shared" ca="1" si="130"/>
        <v>0.38624026726963268</v>
      </c>
      <c r="F4213" s="24">
        <f t="shared" ca="1" si="131"/>
        <v>19.025912981901609</v>
      </c>
    </row>
    <row r="4214" spans="5:6" x14ac:dyDescent="0.25">
      <c r="E4214" s="24">
        <f t="shared" ca="1" si="130"/>
        <v>0.11665093798126658</v>
      </c>
      <c r="F4214" s="24">
        <f t="shared" ca="1" si="131"/>
        <v>42.971384791177719</v>
      </c>
    </row>
    <row r="4215" spans="5:6" x14ac:dyDescent="0.25">
      <c r="E4215" s="24">
        <f t="shared" ca="1" si="130"/>
        <v>0.56648272095440455</v>
      </c>
      <c r="F4215" s="24">
        <f t="shared" ca="1" si="131"/>
        <v>11.366174007673166</v>
      </c>
    </row>
    <row r="4216" spans="5:6" x14ac:dyDescent="0.25">
      <c r="E4216" s="24">
        <f t="shared" ca="1" si="130"/>
        <v>0.51497278457650253</v>
      </c>
      <c r="F4216" s="24">
        <f t="shared" ca="1" si="131"/>
        <v>13.272824503945838</v>
      </c>
    </row>
    <row r="4217" spans="5:6" x14ac:dyDescent="0.25">
      <c r="E4217" s="24">
        <f t="shared" ca="1" si="130"/>
        <v>0.16293796604250699</v>
      </c>
      <c r="F4217" s="24">
        <f t="shared" ca="1" si="131"/>
        <v>36.287714540785991</v>
      </c>
    </row>
    <row r="4218" spans="5:6" x14ac:dyDescent="0.25">
      <c r="E4218" s="24">
        <f t="shared" ca="1" si="130"/>
        <v>0.71043702986877832</v>
      </c>
      <c r="F4218" s="24">
        <f t="shared" ca="1" si="131"/>
        <v>6.8374992656861844</v>
      </c>
    </row>
    <row r="4219" spans="5:6" x14ac:dyDescent="0.25">
      <c r="E4219" s="24">
        <f t="shared" ca="1" si="130"/>
        <v>0.54944311941493651</v>
      </c>
      <c r="F4219" s="24">
        <f t="shared" ca="1" si="131"/>
        <v>11.977000476899031</v>
      </c>
    </row>
    <row r="4220" spans="5:6" x14ac:dyDescent="0.25">
      <c r="E4220" s="24">
        <f t="shared" ca="1" si="130"/>
        <v>0.83167466300673942</v>
      </c>
      <c r="F4220" s="24">
        <f t="shared" ca="1" si="131"/>
        <v>3.6862788934617421</v>
      </c>
    </row>
    <row r="4221" spans="5:6" x14ac:dyDescent="0.25">
      <c r="E4221" s="24">
        <f t="shared" ca="1" si="130"/>
        <v>0.2125746517076692</v>
      </c>
      <c r="F4221" s="24">
        <f t="shared" ca="1" si="131"/>
        <v>30.969241003121635</v>
      </c>
    </row>
    <row r="4222" spans="5:6" x14ac:dyDescent="0.25">
      <c r="E4222" s="24">
        <f t="shared" ca="1" si="130"/>
        <v>0.44192277369242183</v>
      </c>
      <c r="F4222" s="24">
        <f t="shared" ca="1" si="131"/>
        <v>16.332402646453492</v>
      </c>
    </row>
    <row r="4223" spans="5:6" x14ac:dyDescent="0.25">
      <c r="E4223" s="24">
        <f t="shared" ca="1" si="130"/>
        <v>0.95069218659283738</v>
      </c>
      <c r="F4223" s="24">
        <f t="shared" ca="1" si="131"/>
        <v>1.0112988446849069</v>
      </c>
    </row>
    <row r="4224" spans="5:6" x14ac:dyDescent="0.25">
      <c r="E4224" s="24">
        <f t="shared" ca="1" si="130"/>
        <v>0.16694783347678954</v>
      </c>
      <c r="F4224" s="24">
        <f t="shared" ca="1" si="131"/>
        <v>35.801477795098123</v>
      </c>
    </row>
    <row r="4225" spans="5:6" x14ac:dyDescent="0.25">
      <c r="E4225" s="24">
        <f t="shared" ca="1" si="130"/>
        <v>0.4407419260407367</v>
      </c>
      <c r="F4225" s="24">
        <f t="shared" ca="1" si="131"/>
        <v>16.385915531086727</v>
      </c>
    </row>
    <row r="4226" spans="5:6" x14ac:dyDescent="0.25">
      <c r="E4226" s="24">
        <f t="shared" ca="1" si="130"/>
        <v>0.6426640568598907</v>
      </c>
      <c r="F4226" s="24">
        <f t="shared" ca="1" si="131"/>
        <v>8.8426630678132199</v>
      </c>
    </row>
    <row r="4227" spans="5:6" x14ac:dyDescent="0.25">
      <c r="E4227" s="24">
        <f t="shared" ca="1" si="130"/>
        <v>0.7516311612511134</v>
      </c>
      <c r="F4227" s="24">
        <f t="shared" ca="1" si="131"/>
        <v>5.7101910483041074</v>
      </c>
    </row>
    <row r="4228" spans="5:6" x14ac:dyDescent="0.25">
      <c r="E4228" s="24">
        <f t="shared" ref="E4228:E4291" ca="1" si="132">RAND()</f>
        <v>0.3877768219602995</v>
      </c>
      <c r="F4228" s="24">
        <f t="shared" ref="F4228:F4291" ca="1" si="133">-LOG(E4228,EXP(1))/$C$3</f>
        <v>18.946506119674957</v>
      </c>
    </row>
    <row r="4229" spans="5:6" x14ac:dyDescent="0.25">
      <c r="E4229" s="24">
        <f t="shared" ca="1" si="132"/>
        <v>6.2177154139979152E-2</v>
      </c>
      <c r="F4229" s="24">
        <f t="shared" ca="1" si="133"/>
        <v>55.555352869837797</v>
      </c>
    </row>
    <row r="4230" spans="5:6" x14ac:dyDescent="0.25">
      <c r="E4230" s="24">
        <f t="shared" ca="1" si="132"/>
        <v>0.84948017772554385</v>
      </c>
      <c r="F4230" s="24">
        <f t="shared" ca="1" si="133"/>
        <v>3.262613443823883</v>
      </c>
    </row>
    <row r="4231" spans="5:6" x14ac:dyDescent="0.25">
      <c r="E4231" s="24">
        <f t="shared" ca="1" si="132"/>
        <v>0.31024786276861471</v>
      </c>
      <c r="F4231" s="24">
        <f t="shared" ca="1" si="133"/>
        <v>23.407674873210084</v>
      </c>
    </row>
    <row r="4232" spans="5:6" x14ac:dyDescent="0.25">
      <c r="E4232" s="24">
        <f t="shared" ca="1" si="132"/>
        <v>0.21650229800573773</v>
      </c>
      <c r="F4232" s="24">
        <f t="shared" ca="1" si="133"/>
        <v>30.603082345014307</v>
      </c>
    </row>
    <row r="4233" spans="5:6" x14ac:dyDescent="0.25">
      <c r="E4233" s="24">
        <f t="shared" ca="1" si="132"/>
        <v>0.39565023662032039</v>
      </c>
      <c r="F4233" s="24">
        <f t="shared" ca="1" si="133"/>
        <v>18.544493977449363</v>
      </c>
    </row>
    <row r="4234" spans="5:6" x14ac:dyDescent="0.25">
      <c r="E4234" s="24">
        <f t="shared" ca="1" si="132"/>
        <v>0.55746940947199242</v>
      </c>
      <c r="F4234" s="24">
        <f t="shared" ca="1" si="133"/>
        <v>11.68695296111164</v>
      </c>
    </row>
    <row r="4235" spans="5:6" x14ac:dyDescent="0.25">
      <c r="E4235" s="24">
        <f t="shared" ca="1" si="132"/>
        <v>0.77756115873549281</v>
      </c>
      <c r="F4235" s="24">
        <f t="shared" ca="1" si="133"/>
        <v>5.0318595453859443</v>
      </c>
    </row>
    <row r="4236" spans="5:6" x14ac:dyDescent="0.25">
      <c r="E4236" s="24">
        <f t="shared" ca="1" si="132"/>
        <v>0.29836368417844017</v>
      </c>
      <c r="F4236" s="24">
        <f t="shared" ca="1" si="133"/>
        <v>24.188842397473536</v>
      </c>
    </row>
    <row r="4237" spans="5:6" x14ac:dyDescent="0.25">
      <c r="E4237" s="24">
        <f t="shared" ca="1" si="132"/>
        <v>0.68902844055323798</v>
      </c>
      <c r="F4237" s="24">
        <f t="shared" ca="1" si="133"/>
        <v>7.4494546160816348</v>
      </c>
    </row>
    <row r="4238" spans="5:6" x14ac:dyDescent="0.25">
      <c r="E4238" s="24">
        <f t="shared" ca="1" si="132"/>
        <v>0.43897562013194025</v>
      </c>
      <c r="F4238" s="24">
        <f t="shared" ca="1" si="133"/>
        <v>16.466228049121224</v>
      </c>
    </row>
    <row r="4239" spans="5:6" x14ac:dyDescent="0.25">
      <c r="E4239" s="24">
        <f t="shared" ca="1" si="132"/>
        <v>0.25289748711574445</v>
      </c>
      <c r="F4239" s="24">
        <f t="shared" ca="1" si="133"/>
        <v>27.495421232636012</v>
      </c>
    </row>
    <row r="4240" spans="5:6" x14ac:dyDescent="0.25">
      <c r="E4240" s="24">
        <f t="shared" ca="1" si="132"/>
        <v>0.36603511687708379</v>
      </c>
      <c r="F4240" s="24">
        <f t="shared" ca="1" si="133"/>
        <v>20.100520048637335</v>
      </c>
    </row>
    <row r="4241" spans="5:6" x14ac:dyDescent="0.25">
      <c r="E4241" s="24">
        <f t="shared" ca="1" si="132"/>
        <v>0.91847386142774601</v>
      </c>
      <c r="F4241" s="24">
        <f t="shared" ca="1" si="133"/>
        <v>1.7008366524440957</v>
      </c>
    </row>
    <row r="4242" spans="5:6" x14ac:dyDescent="0.25">
      <c r="E4242" s="24">
        <f t="shared" ca="1" si="132"/>
        <v>0.18577800332259897</v>
      </c>
      <c r="F4242" s="24">
        <f t="shared" ca="1" si="133"/>
        <v>33.664056972347893</v>
      </c>
    </row>
    <row r="4243" spans="5:6" x14ac:dyDescent="0.25">
      <c r="E4243" s="24">
        <f t="shared" ca="1" si="132"/>
        <v>0.72012139599600655</v>
      </c>
      <c r="F4243" s="24">
        <f t="shared" ca="1" si="133"/>
        <v>6.5667095126869039</v>
      </c>
    </row>
    <row r="4244" spans="5:6" x14ac:dyDescent="0.25">
      <c r="E4244" s="24">
        <f t="shared" ca="1" si="132"/>
        <v>0.71953919871877181</v>
      </c>
      <c r="F4244" s="24">
        <f t="shared" ca="1" si="133"/>
        <v>6.5828854728016504</v>
      </c>
    </row>
    <row r="4245" spans="5:6" x14ac:dyDescent="0.25">
      <c r="E4245" s="24">
        <f t="shared" ca="1" si="132"/>
        <v>0.9062335551720766</v>
      </c>
      <c r="F4245" s="24">
        <f t="shared" ca="1" si="133"/>
        <v>1.9691643798982479</v>
      </c>
    </row>
    <row r="4246" spans="5:6" x14ac:dyDescent="0.25">
      <c r="E4246" s="24">
        <f t="shared" ca="1" si="132"/>
        <v>0.71284465612114423</v>
      </c>
      <c r="F4246" s="24">
        <f t="shared" ca="1" si="133"/>
        <v>6.7698351181725158</v>
      </c>
    </row>
    <row r="4247" spans="5:6" x14ac:dyDescent="0.25">
      <c r="E4247" s="24">
        <f t="shared" ca="1" si="132"/>
        <v>0.81290272428221144</v>
      </c>
      <c r="F4247" s="24">
        <f t="shared" ca="1" si="133"/>
        <v>4.1428765384476272</v>
      </c>
    </row>
    <row r="4248" spans="5:6" x14ac:dyDescent="0.25">
      <c r="E4248" s="24">
        <f t="shared" ca="1" si="132"/>
        <v>0.19466787988204581</v>
      </c>
      <c r="F4248" s="24">
        <f t="shared" ca="1" si="133"/>
        <v>32.729207051413134</v>
      </c>
    </row>
    <row r="4249" spans="5:6" x14ac:dyDescent="0.25">
      <c r="E4249" s="24">
        <f t="shared" ca="1" si="132"/>
        <v>0.70497047775482546</v>
      </c>
      <c r="F4249" s="24">
        <f t="shared" ca="1" si="133"/>
        <v>6.991987051434859</v>
      </c>
    </row>
    <row r="4250" spans="5:6" x14ac:dyDescent="0.25">
      <c r="E4250" s="24">
        <f t="shared" ca="1" si="132"/>
        <v>0.51876814035469054</v>
      </c>
      <c r="F4250" s="24">
        <f t="shared" ca="1" si="133"/>
        <v>13.125964773804064</v>
      </c>
    </row>
    <row r="4251" spans="5:6" x14ac:dyDescent="0.25">
      <c r="E4251" s="24">
        <f t="shared" ca="1" si="132"/>
        <v>0.42545792624222323</v>
      </c>
      <c r="F4251" s="24">
        <f t="shared" ca="1" si="133"/>
        <v>17.091784332091258</v>
      </c>
    </row>
    <row r="4252" spans="5:6" x14ac:dyDescent="0.25">
      <c r="E4252" s="24">
        <f t="shared" ca="1" si="132"/>
        <v>0.44680121158060471</v>
      </c>
      <c r="F4252" s="24">
        <f t="shared" ca="1" si="133"/>
        <v>16.112830002126699</v>
      </c>
    </row>
    <row r="4253" spans="5:6" x14ac:dyDescent="0.25">
      <c r="E4253" s="24">
        <f t="shared" ca="1" si="132"/>
        <v>0.24925485091337096</v>
      </c>
      <c r="F4253" s="24">
        <f t="shared" ca="1" si="133"/>
        <v>27.785588165799393</v>
      </c>
    </row>
    <row r="4254" spans="5:6" x14ac:dyDescent="0.25">
      <c r="E4254" s="24">
        <f t="shared" ca="1" si="132"/>
        <v>0.37689413882691014</v>
      </c>
      <c r="F4254" s="24">
        <f t="shared" ca="1" si="133"/>
        <v>19.515818596662445</v>
      </c>
    </row>
    <row r="4255" spans="5:6" x14ac:dyDescent="0.25">
      <c r="E4255" s="24">
        <f t="shared" ca="1" si="132"/>
        <v>0.27735714244275234</v>
      </c>
      <c r="F4255" s="24">
        <f t="shared" ca="1" si="133"/>
        <v>25.648985607195932</v>
      </c>
    </row>
    <row r="4256" spans="5:6" x14ac:dyDescent="0.25">
      <c r="E4256" s="24">
        <f t="shared" ca="1" si="132"/>
        <v>0.10374489812177268</v>
      </c>
      <c r="F4256" s="24">
        <f t="shared" ca="1" si="133"/>
        <v>45.316405916206953</v>
      </c>
    </row>
    <row r="4257" spans="5:6" x14ac:dyDescent="0.25">
      <c r="E4257" s="24">
        <f t="shared" ca="1" si="132"/>
        <v>0.21701409392381277</v>
      </c>
      <c r="F4257" s="24">
        <f t="shared" ca="1" si="133"/>
        <v>30.555859571862143</v>
      </c>
    </row>
    <row r="4258" spans="5:6" x14ac:dyDescent="0.25">
      <c r="E4258" s="24">
        <f t="shared" ca="1" si="132"/>
        <v>0.49984931392628584</v>
      </c>
      <c r="F4258" s="24">
        <f t="shared" ca="1" si="133"/>
        <v>13.868971962581705</v>
      </c>
    </row>
    <row r="4259" spans="5:6" x14ac:dyDescent="0.25">
      <c r="E4259" s="24">
        <f t="shared" ca="1" si="132"/>
        <v>0.35524580300060316</v>
      </c>
      <c r="F4259" s="24">
        <f t="shared" ca="1" si="133"/>
        <v>20.698906525767175</v>
      </c>
    </row>
    <row r="4260" spans="5:6" x14ac:dyDescent="0.25">
      <c r="E4260" s="24">
        <f t="shared" ca="1" si="132"/>
        <v>0.8485005709371205</v>
      </c>
      <c r="F4260" s="24">
        <f t="shared" ca="1" si="133"/>
        <v>3.2856904285984072</v>
      </c>
    </row>
    <row r="4261" spans="5:6" x14ac:dyDescent="0.25">
      <c r="E4261" s="24">
        <f t="shared" ca="1" si="132"/>
        <v>0.67956949844265724</v>
      </c>
      <c r="F4261" s="24">
        <f t="shared" ca="1" si="133"/>
        <v>7.7259154364783464</v>
      </c>
    </row>
    <row r="4262" spans="5:6" x14ac:dyDescent="0.25">
      <c r="E4262" s="24">
        <f t="shared" ca="1" si="132"/>
        <v>4.5536919452260682E-2</v>
      </c>
      <c r="F4262" s="24">
        <f t="shared" ca="1" si="133"/>
        <v>61.78463731024911</v>
      </c>
    </row>
    <row r="4263" spans="5:6" x14ac:dyDescent="0.25">
      <c r="E4263" s="24">
        <f t="shared" ca="1" si="132"/>
        <v>4.0920011638260534E-2</v>
      </c>
      <c r="F4263" s="24">
        <f t="shared" ca="1" si="133"/>
        <v>63.922721069675653</v>
      </c>
    </row>
    <row r="4264" spans="5:6" x14ac:dyDescent="0.25">
      <c r="E4264" s="24">
        <f t="shared" ca="1" si="132"/>
        <v>0.72726663532163127</v>
      </c>
      <c r="F4264" s="24">
        <f t="shared" ca="1" si="133"/>
        <v>6.369242151727482</v>
      </c>
    </row>
    <row r="4265" spans="5:6" x14ac:dyDescent="0.25">
      <c r="E4265" s="24">
        <f t="shared" ca="1" si="132"/>
        <v>0.62107977267763181</v>
      </c>
      <c r="F4265" s="24">
        <f t="shared" ca="1" si="133"/>
        <v>9.5259149376129528</v>
      </c>
    </row>
    <row r="4266" spans="5:6" x14ac:dyDescent="0.25">
      <c r="E4266" s="24">
        <f t="shared" ca="1" si="132"/>
        <v>0.19197623646512185</v>
      </c>
      <c r="F4266" s="24">
        <f t="shared" ca="1" si="133"/>
        <v>33.007673660502419</v>
      </c>
    </row>
    <row r="4267" spans="5:6" x14ac:dyDescent="0.25">
      <c r="E4267" s="24">
        <f t="shared" ca="1" si="132"/>
        <v>0.13113127665040114</v>
      </c>
      <c r="F4267" s="24">
        <f t="shared" ca="1" si="133"/>
        <v>40.631126914494587</v>
      </c>
    </row>
    <row r="4268" spans="5:6" x14ac:dyDescent="0.25">
      <c r="E4268" s="24">
        <f t="shared" ca="1" si="132"/>
        <v>0.94912652647731677</v>
      </c>
      <c r="F4268" s="24">
        <f t="shared" ca="1" si="133"/>
        <v>1.0442632630095166</v>
      </c>
    </row>
    <row r="4269" spans="5:6" x14ac:dyDescent="0.25">
      <c r="E4269" s="24">
        <f t="shared" ca="1" si="132"/>
        <v>2.3356069353182574E-2</v>
      </c>
      <c r="F4269" s="24">
        <f t="shared" ca="1" si="133"/>
        <v>75.137967983411116</v>
      </c>
    </row>
    <row r="4270" spans="5:6" x14ac:dyDescent="0.25">
      <c r="E4270" s="24">
        <f t="shared" ca="1" si="132"/>
        <v>0.11651977619224829</v>
      </c>
      <c r="F4270" s="24">
        <f t="shared" ca="1" si="133"/>
        <v>42.993885353191672</v>
      </c>
    </row>
    <row r="4271" spans="5:6" x14ac:dyDescent="0.25">
      <c r="E4271" s="24">
        <f t="shared" ca="1" si="132"/>
        <v>0.2442519140149606</v>
      </c>
      <c r="F4271" s="24">
        <f t="shared" ca="1" si="133"/>
        <v>28.191103035906597</v>
      </c>
    </row>
    <row r="4272" spans="5:6" x14ac:dyDescent="0.25">
      <c r="E4272" s="24">
        <f t="shared" ca="1" si="132"/>
        <v>0.58950444669156488</v>
      </c>
      <c r="F4272" s="24">
        <f t="shared" ca="1" si="133"/>
        <v>10.569460317505801</v>
      </c>
    </row>
    <row r="4273" spans="5:6" x14ac:dyDescent="0.25">
      <c r="E4273" s="24">
        <f t="shared" ca="1" si="132"/>
        <v>0.29365422161660482</v>
      </c>
      <c r="F4273" s="24">
        <f t="shared" ca="1" si="133"/>
        <v>24.507046415241732</v>
      </c>
    </row>
    <row r="4274" spans="5:6" x14ac:dyDescent="0.25">
      <c r="E4274" s="24">
        <f t="shared" ca="1" si="132"/>
        <v>0.22863379000791839</v>
      </c>
      <c r="F4274" s="24">
        <f t="shared" ca="1" si="133"/>
        <v>29.512674514732428</v>
      </c>
    </row>
    <row r="4275" spans="5:6" x14ac:dyDescent="0.25">
      <c r="E4275" s="24">
        <f t="shared" ca="1" si="132"/>
        <v>0.69431259990550553</v>
      </c>
      <c r="F4275" s="24">
        <f t="shared" ca="1" si="133"/>
        <v>7.2966597549787791</v>
      </c>
    </row>
    <row r="4276" spans="5:6" x14ac:dyDescent="0.25">
      <c r="E4276" s="24">
        <f t="shared" ca="1" si="132"/>
        <v>0.62347107130048585</v>
      </c>
      <c r="F4276" s="24">
        <f t="shared" ca="1" si="133"/>
        <v>9.4490582442221935</v>
      </c>
    </row>
    <row r="4277" spans="5:6" x14ac:dyDescent="0.25">
      <c r="E4277" s="24">
        <f t="shared" ca="1" si="132"/>
        <v>1.1957724725520258E-2</v>
      </c>
      <c r="F4277" s="24">
        <f t="shared" ca="1" si="133"/>
        <v>88.52755577797511</v>
      </c>
    </row>
    <row r="4278" spans="5:6" x14ac:dyDescent="0.25">
      <c r="E4278" s="24">
        <f t="shared" ca="1" si="132"/>
        <v>0.66126227073344512</v>
      </c>
      <c r="F4278" s="24">
        <f t="shared" ca="1" si="133"/>
        <v>8.2720947821405861</v>
      </c>
    </row>
    <row r="4279" spans="5:6" x14ac:dyDescent="0.25">
      <c r="E4279" s="24">
        <f t="shared" ca="1" si="132"/>
        <v>0.19758172865622514</v>
      </c>
      <c r="F4279" s="24">
        <f t="shared" ca="1" si="133"/>
        <v>32.432059285165856</v>
      </c>
    </row>
    <row r="4280" spans="5:6" x14ac:dyDescent="0.25">
      <c r="E4280" s="24">
        <f t="shared" ca="1" si="132"/>
        <v>0.45128996990331227</v>
      </c>
      <c r="F4280" s="24">
        <f t="shared" ca="1" si="133"/>
        <v>15.912903945892928</v>
      </c>
    </row>
    <row r="4281" spans="5:6" x14ac:dyDescent="0.25">
      <c r="E4281" s="24">
        <f t="shared" ca="1" si="132"/>
        <v>0.49069065234187559</v>
      </c>
      <c r="F4281" s="24">
        <f t="shared" ca="1" si="133"/>
        <v>14.238827714145406</v>
      </c>
    </row>
    <row r="4282" spans="5:6" x14ac:dyDescent="0.25">
      <c r="E4282" s="24">
        <f t="shared" ca="1" si="132"/>
        <v>0.16344414226542869</v>
      </c>
      <c r="F4282" s="24">
        <f t="shared" ca="1" si="133"/>
        <v>36.225679690730708</v>
      </c>
    </row>
    <row r="4283" spans="5:6" x14ac:dyDescent="0.25">
      <c r="E4283" s="24">
        <f t="shared" ca="1" si="132"/>
        <v>0.53279886557685552</v>
      </c>
      <c r="F4283" s="24">
        <f t="shared" ca="1" si="133"/>
        <v>12.592225778615857</v>
      </c>
    </row>
    <row r="4284" spans="5:6" x14ac:dyDescent="0.25">
      <c r="E4284" s="24">
        <f t="shared" ca="1" si="132"/>
        <v>0.62154727075724236</v>
      </c>
      <c r="F4284" s="24">
        <f t="shared" ca="1" si="133"/>
        <v>9.5108662356186748</v>
      </c>
    </row>
    <row r="4285" spans="5:6" x14ac:dyDescent="0.25">
      <c r="E4285" s="24">
        <f t="shared" ca="1" si="132"/>
        <v>0.99830203599528289</v>
      </c>
      <c r="F4285" s="24">
        <f t="shared" ca="1" si="133"/>
        <v>3.3988143589366408E-2</v>
      </c>
    </row>
    <row r="4286" spans="5:6" x14ac:dyDescent="0.25">
      <c r="E4286" s="24">
        <f t="shared" ca="1" si="132"/>
        <v>2.5790815200513961E-2</v>
      </c>
      <c r="F4286" s="24">
        <f t="shared" ca="1" si="133"/>
        <v>73.154737008353607</v>
      </c>
    </row>
    <row r="4287" spans="5:6" x14ac:dyDescent="0.25">
      <c r="E4287" s="24">
        <f t="shared" ca="1" si="132"/>
        <v>0.57588752325510617</v>
      </c>
      <c r="F4287" s="24">
        <f t="shared" ca="1" si="133"/>
        <v>11.036858189617632</v>
      </c>
    </row>
    <row r="4288" spans="5:6" x14ac:dyDescent="0.25">
      <c r="E4288" s="24">
        <f t="shared" ca="1" si="132"/>
        <v>0.70248501268312125</v>
      </c>
      <c r="F4288" s="24">
        <f t="shared" ca="1" si="133"/>
        <v>7.0626242452143382</v>
      </c>
    </row>
    <row r="4289" spans="5:6" x14ac:dyDescent="0.25">
      <c r="E4289" s="24">
        <f t="shared" ca="1" si="132"/>
        <v>0.17363729193705923</v>
      </c>
      <c r="F4289" s="24">
        <f t="shared" ca="1" si="133"/>
        <v>35.01573369039501</v>
      </c>
    </row>
    <row r="4290" spans="5:6" x14ac:dyDescent="0.25">
      <c r="E4290" s="24">
        <f t="shared" ca="1" si="132"/>
        <v>3.073256014168535E-2</v>
      </c>
      <c r="F4290" s="24">
        <f t="shared" ca="1" si="133"/>
        <v>69.648651909676403</v>
      </c>
    </row>
    <row r="4291" spans="5:6" x14ac:dyDescent="0.25">
      <c r="E4291" s="24">
        <f t="shared" ca="1" si="132"/>
        <v>0.7537439883749899</v>
      </c>
      <c r="F4291" s="24">
        <f t="shared" ca="1" si="133"/>
        <v>5.6540501318890239</v>
      </c>
    </row>
    <row r="4292" spans="5:6" x14ac:dyDescent="0.25">
      <c r="E4292" s="24">
        <f t="shared" ref="E4292:E4355" ca="1" si="134">RAND()</f>
        <v>0.78733117229024696</v>
      </c>
      <c r="F4292" s="24">
        <f t="shared" ref="F4292:F4355" ca="1" si="135">-LOG(E4292,EXP(1))/$C$3</f>
        <v>4.7821263131861018</v>
      </c>
    </row>
    <row r="4293" spans="5:6" x14ac:dyDescent="0.25">
      <c r="E4293" s="24">
        <f t="shared" ca="1" si="134"/>
        <v>0.42397420975352507</v>
      </c>
      <c r="F4293" s="24">
        <f t="shared" ca="1" si="135"/>
        <v>17.16165303306331</v>
      </c>
    </row>
    <row r="4294" spans="5:6" x14ac:dyDescent="0.25">
      <c r="E4294" s="24">
        <f t="shared" ca="1" si="134"/>
        <v>0.8396349032190551</v>
      </c>
      <c r="F4294" s="24">
        <f t="shared" ca="1" si="135"/>
        <v>3.495762413052629</v>
      </c>
    </row>
    <row r="4295" spans="5:6" x14ac:dyDescent="0.25">
      <c r="E4295" s="24">
        <f t="shared" ca="1" si="134"/>
        <v>0.63463404544481061</v>
      </c>
      <c r="F4295" s="24">
        <f t="shared" ca="1" si="135"/>
        <v>9.0941350520785207</v>
      </c>
    </row>
    <row r="4296" spans="5:6" x14ac:dyDescent="0.25">
      <c r="E4296" s="24">
        <f t="shared" ca="1" si="134"/>
        <v>0.27068543579737736</v>
      </c>
      <c r="F4296" s="24">
        <f t="shared" ca="1" si="135"/>
        <v>26.135957716275556</v>
      </c>
    </row>
    <row r="4297" spans="5:6" x14ac:dyDescent="0.25">
      <c r="E4297" s="24">
        <f t="shared" ca="1" si="134"/>
        <v>0.1033043583823603</v>
      </c>
      <c r="F4297" s="24">
        <f t="shared" ca="1" si="135"/>
        <v>45.401514244852173</v>
      </c>
    </row>
    <row r="4298" spans="5:6" x14ac:dyDescent="0.25">
      <c r="E4298" s="24">
        <f t="shared" ca="1" si="134"/>
        <v>0.3704458814832855</v>
      </c>
      <c r="F4298" s="24">
        <f t="shared" ca="1" si="135"/>
        <v>19.860958275722325</v>
      </c>
    </row>
    <row r="4299" spans="5:6" x14ac:dyDescent="0.25">
      <c r="E4299" s="24">
        <f t="shared" ca="1" si="134"/>
        <v>0.90676123175078027</v>
      </c>
      <c r="F4299" s="24">
        <f t="shared" ca="1" si="135"/>
        <v>1.9575222814783317</v>
      </c>
    </row>
    <row r="4300" spans="5:6" x14ac:dyDescent="0.25">
      <c r="E4300" s="24">
        <f t="shared" ca="1" si="134"/>
        <v>0.68996421694983479</v>
      </c>
      <c r="F4300" s="24">
        <f t="shared" ca="1" si="135"/>
        <v>7.4223108445715011</v>
      </c>
    </row>
    <row r="4301" spans="5:6" x14ac:dyDescent="0.25">
      <c r="E4301" s="24">
        <f t="shared" ca="1" si="134"/>
        <v>0.24404224930186025</v>
      </c>
      <c r="F4301" s="24">
        <f t="shared" ca="1" si="135"/>
        <v>28.208278316033752</v>
      </c>
    </row>
    <row r="4302" spans="5:6" x14ac:dyDescent="0.25">
      <c r="E4302" s="24">
        <f t="shared" ca="1" si="134"/>
        <v>0.1922963363708915</v>
      </c>
      <c r="F4302" s="24">
        <f t="shared" ca="1" si="135"/>
        <v>32.974353564046339</v>
      </c>
    </row>
    <row r="4303" spans="5:6" x14ac:dyDescent="0.25">
      <c r="E4303" s="24">
        <f t="shared" ca="1" si="134"/>
        <v>0.9208644400177276</v>
      </c>
      <c r="F4303" s="24">
        <f t="shared" ca="1" si="135"/>
        <v>1.6488488276015461</v>
      </c>
    </row>
    <row r="4304" spans="5:6" x14ac:dyDescent="0.25">
      <c r="E4304" s="24">
        <f t="shared" ca="1" si="134"/>
        <v>0.9623167198439091</v>
      </c>
      <c r="F4304" s="24">
        <f t="shared" ca="1" si="135"/>
        <v>0.76823303787920527</v>
      </c>
    </row>
    <row r="4305" spans="5:6" x14ac:dyDescent="0.25">
      <c r="E4305" s="24">
        <f t="shared" ca="1" si="134"/>
        <v>0.92303519024815306</v>
      </c>
      <c r="F4305" s="24">
        <f t="shared" ca="1" si="135"/>
        <v>1.6017583852013131</v>
      </c>
    </row>
    <row r="4306" spans="5:6" x14ac:dyDescent="0.25">
      <c r="E4306" s="24">
        <f t="shared" ca="1" si="134"/>
        <v>0.40145174911828496</v>
      </c>
      <c r="F4306" s="24">
        <f t="shared" ca="1" si="135"/>
        <v>18.25335858718708</v>
      </c>
    </row>
    <row r="4307" spans="5:6" x14ac:dyDescent="0.25">
      <c r="E4307" s="24">
        <f t="shared" ca="1" si="134"/>
        <v>0.9960439953619159</v>
      </c>
      <c r="F4307" s="24">
        <f t="shared" ca="1" si="135"/>
        <v>7.9277006459574584E-2</v>
      </c>
    </row>
    <row r="4308" spans="5:6" x14ac:dyDescent="0.25">
      <c r="E4308" s="24">
        <f t="shared" ca="1" si="134"/>
        <v>0.6860379589112533</v>
      </c>
      <c r="F4308" s="24">
        <f t="shared" ca="1" si="135"/>
        <v>7.5364463819446064</v>
      </c>
    </row>
    <row r="4309" spans="5:6" x14ac:dyDescent="0.25">
      <c r="E4309" s="24">
        <f t="shared" ca="1" si="134"/>
        <v>0.69186248921087357</v>
      </c>
      <c r="F4309" s="24">
        <f t="shared" ca="1" si="135"/>
        <v>7.3673611624820028</v>
      </c>
    </row>
    <row r="4310" spans="5:6" x14ac:dyDescent="0.25">
      <c r="E4310" s="24">
        <f t="shared" ca="1" si="134"/>
        <v>0.42283030685142953</v>
      </c>
      <c r="F4310" s="24">
        <f t="shared" ca="1" si="135"/>
        <v>17.215686925205276</v>
      </c>
    </row>
    <row r="4311" spans="5:6" x14ac:dyDescent="0.25">
      <c r="E4311" s="24">
        <f t="shared" ca="1" si="134"/>
        <v>0.32953611666162552</v>
      </c>
      <c r="F4311" s="24">
        <f t="shared" ca="1" si="135"/>
        <v>22.201386410813512</v>
      </c>
    </row>
    <row r="4312" spans="5:6" x14ac:dyDescent="0.25">
      <c r="E4312" s="24">
        <f t="shared" ca="1" si="134"/>
        <v>0.96014520461951858</v>
      </c>
      <c r="F4312" s="24">
        <f t="shared" ca="1" si="135"/>
        <v>0.81341502292224699</v>
      </c>
    </row>
    <row r="4313" spans="5:6" x14ac:dyDescent="0.25">
      <c r="E4313" s="24">
        <f t="shared" ca="1" si="134"/>
        <v>0.23474968983336975</v>
      </c>
      <c r="F4313" s="24">
        <f t="shared" ca="1" si="135"/>
        <v>28.984709643164763</v>
      </c>
    </row>
    <row r="4314" spans="5:6" x14ac:dyDescent="0.25">
      <c r="E4314" s="24">
        <f t="shared" ca="1" si="134"/>
        <v>0.83757989743728967</v>
      </c>
      <c r="F4314" s="24">
        <f t="shared" ca="1" si="135"/>
        <v>3.5447723981615402</v>
      </c>
    </row>
    <row r="4315" spans="5:6" x14ac:dyDescent="0.25">
      <c r="E4315" s="24">
        <f t="shared" ca="1" si="134"/>
        <v>0.32314396328937955</v>
      </c>
      <c r="F4315" s="24">
        <f t="shared" ca="1" si="135"/>
        <v>22.593146965579553</v>
      </c>
    </row>
    <row r="4316" spans="5:6" x14ac:dyDescent="0.25">
      <c r="E4316" s="24">
        <f t="shared" ca="1" si="134"/>
        <v>0.3813885716061961</v>
      </c>
      <c r="F4316" s="24">
        <f t="shared" ca="1" si="135"/>
        <v>19.278731011808205</v>
      </c>
    </row>
    <row r="4317" spans="5:6" x14ac:dyDescent="0.25">
      <c r="E4317" s="24">
        <f t="shared" ca="1" si="134"/>
        <v>0.22976767609828519</v>
      </c>
      <c r="F4317" s="24">
        <f t="shared" ca="1" si="135"/>
        <v>29.413731689564123</v>
      </c>
    </row>
    <row r="4318" spans="5:6" x14ac:dyDescent="0.25">
      <c r="E4318" s="24">
        <f t="shared" ca="1" si="134"/>
        <v>0.83604515940081692</v>
      </c>
      <c r="F4318" s="24">
        <f t="shared" ca="1" si="135"/>
        <v>3.5814529786869609</v>
      </c>
    </row>
    <row r="4319" spans="5:6" x14ac:dyDescent="0.25">
      <c r="E4319" s="24">
        <f t="shared" ca="1" si="134"/>
        <v>0.71023283848527941</v>
      </c>
      <c r="F4319" s="24">
        <f t="shared" ca="1" si="135"/>
        <v>6.8432484235856625</v>
      </c>
    </row>
    <row r="4320" spans="5:6" x14ac:dyDescent="0.25">
      <c r="E4320" s="24">
        <f t="shared" ca="1" si="134"/>
        <v>0.88778955200656851</v>
      </c>
      <c r="F4320" s="24">
        <f t="shared" ca="1" si="135"/>
        <v>2.380411101207236</v>
      </c>
    </row>
    <row r="4321" spans="5:6" x14ac:dyDescent="0.25">
      <c r="E4321" s="24">
        <f t="shared" ca="1" si="134"/>
        <v>0.73829609475980496</v>
      </c>
      <c r="F4321" s="24">
        <f t="shared" ca="1" si="135"/>
        <v>6.0682064486836582</v>
      </c>
    </row>
    <row r="4322" spans="5:6" x14ac:dyDescent="0.25">
      <c r="E4322" s="24">
        <f t="shared" ca="1" si="134"/>
        <v>0.27899661343768556</v>
      </c>
      <c r="F4322" s="24">
        <f t="shared" ca="1" si="135"/>
        <v>25.531112709012415</v>
      </c>
    </row>
    <row r="4323" spans="5:6" x14ac:dyDescent="0.25">
      <c r="E4323" s="24">
        <f t="shared" ca="1" si="134"/>
        <v>0.25557335403580028</v>
      </c>
      <c r="F4323" s="24">
        <f t="shared" ca="1" si="135"/>
        <v>27.284916211985134</v>
      </c>
    </row>
    <row r="4324" spans="5:6" x14ac:dyDescent="0.25">
      <c r="E4324" s="24">
        <f t="shared" ca="1" si="134"/>
        <v>5.7355035333605975E-2</v>
      </c>
      <c r="F4324" s="24">
        <f t="shared" ca="1" si="135"/>
        <v>57.169892783961608</v>
      </c>
    </row>
    <row r="4325" spans="5:6" x14ac:dyDescent="0.25">
      <c r="E4325" s="24">
        <f t="shared" ca="1" si="134"/>
        <v>0.62466230086956376</v>
      </c>
      <c r="F4325" s="24">
        <f t="shared" ca="1" si="135"/>
        <v>9.410881877582705</v>
      </c>
    </row>
    <row r="4326" spans="5:6" x14ac:dyDescent="0.25">
      <c r="E4326" s="24">
        <f t="shared" ca="1" si="134"/>
        <v>0.64996984843534544</v>
      </c>
      <c r="F4326" s="24">
        <f t="shared" ca="1" si="135"/>
        <v>8.616586083818218</v>
      </c>
    </row>
    <row r="4327" spans="5:6" x14ac:dyDescent="0.25">
      <c r="E4327" s="24">
        <f t="shared" ca="1" si="134"/>
        <v>0.60661902683929103</v>
      </c>
      <c r="F4327" s="24">
        <f t="shared" ca="1" si="135"/>
        <v>9.9970863570161708</v>
      </c>
    </row>
    <row r="4328" spans="5:6" x14ac:dyDescent="0.25">
      <c r="E4328" s="24">
        <f t="shared" ca="1" si="134"/>
        <v>0.15766865436456212</v>
      </c>
      <c r="F4328" s="24">
        <f t="shared" ca="1" si="135"/>
        <v>36.945191445487694</v>
      </c>
    </row>
    <row r="4329" spans="5:6" x14ac:dyDescent="0.25">
      <c r="E4329" s="24">
        <f t="shared" ca="1" si="134"/>
        <v>0.13674728121994029</v>
      </c>
      <c r="F4329" s="24">
        <f t="shared" ca="1" si="135"/>
        <v>39.792414385350341</v>
      </c>
    </row>
    <row r="4330" spans="5:6" x14ac:dyDescent="0.25">
      <c r="E4330" s="24">
        <f t="shared" ca="1" si="134"/>
        <v>0.92240913966994997</v>
      </c>
      <c r="F4330" s="24">
        <f t="shared" ca="1" si="135"/>
        <v>1.6153280300195256</v>
      </c>
    </row>
    <row r="4331" spans="5:6" x14ac:dyDescent="0.25">
      <c r="E4331" s="24">
        <f t="shared" ca="1" si="134"/>
        <v>0.85443345040942276</v>
      </c>
      <c r="F4331" s="24">
        <f t="shared" ca="1" si="135"/>
        <v>3.1463332156497095</v>
      </c>
    </row>
    <row r="4332" spans="5:6" x14ac:dyDescent="0.25">
      <c r="E4332" s="24">
        <f t="shared" ca="1" si="134"/>
        <v>0.43002732157584744</v>
      </c>
      <c r="F4332" s="24">
        <f t="shared" ca="1" si="135"/>
        <v>16.878130675290691</v>
      </c>
    </row>
    <row r="4333" spans="5:6" x14ac:dyDescent="0.25">
      <c r="E4333" s="24">
        <f t="shared" ca="1" si="134"/>
        <v>4.8935166269181596E-2</v>
      </c>
      <c r="F4333" s="24">
        <f t="shared" ca="1" si="135"/>
        <v>60.345179887085905</v>
      </c>
    </row>
    <row r="4334" spans="5:6" x14ac:dyDescent="0.25">
      <c r="E4334" s="24">
        <f t="shared" ca="1" si="134"/>
        <v>0.91052258127379182</v>
      </c>
      <c r="F4334" s="24">
        <f t="shared" ca="1" si="135"/>
        <v>1.8747315832465927</v>
      </c>
    </row>
    <row r="4335" spans="5:6" x14ac:dyDescent="0.25">
      <c r="E4335" s="24">
        <f t="shared" ca="1" si="134"/>
        <v>0.62388010677663996</v>
      </c>
      <c r="F4335" s="24">
        <f t="shared" ca="1" si="135"/>
        <v>9.4359413129840686</v>
      </c>
    </row>
    <row r="4336" spans="5:6" x14ac:dyDescent="0.25">
      <c r="E4336" s="24">
        <f t="shared" ca="1" si="134"/>
        <v>0.20762154277777056</v>
      </c>
      <c r="F4336" s="24">
        <f t="shared" ca="1" si="135"/>
        <v>31.440767249367383</v>
      </c>
    </row>
    <row r="4337" spans="5:6" x14ac:dyDescent="0.25">
      <c r="E4337" s="24">
        <f t="shared" ca="1" si="134"/>
        <v>0.90719078321596824</v>
      </c>
      <c r="F4337" s="24">
        <f t="shared" ca="1" si="135"/>
        <v>1.9480501130929944</v>
      </c>
    </row>
    <row r="4338" spans="5:6" x14ac:dyDescent="0.25">
      <c r="E4338" s="24">
        <f t="shared" ca="1" si="134"/>
        <v>0.67003432816342112</v>
      </c>
      <c r="F4338" s="24">
        <f t="shared" ca="1" si="135"/>
        <v>8.0085266368968</v>
      </c>
    </row>
    <row r="4339" spans="5:6" x14ac:dyDescent="0.25">
      <c r="E4339" s="24">
        <f t="shared" ca="1" si="134"/>
        <v>0.17974936478299874</v>
      </c>
      <c r="F4339" s="24">
        <f t="shared" ca="1" si="135"/>
        <v>34.323836325574959</v>
      </c>
    </row>
    <row r="4340" spans="5:6" x14ac:dyDescent="0.25">
      <c r="E4340" s="24">
        <f t="shared" ca="1" si="134"/>
        <v>0.36824351739635419</v>
      </c>
      <c r="F4340" s="24">
        <f t="shared" ca="1" si="135"/>
        <v>19.980216552120236</v>
      </c>
    </row>
    <row r="4341" spans="5:6" x14ac:dyDescent="0.25">
      <c r="E4341" s="24">
        <f t="shared" ca="1" si="134"/>
        <v>0.91381727240398369</v>
      </c>
      <c r="F4341" s="24">
        <f t="shared" ca="1" si="135"/>
        <v>1.8024929659639679</v>
      </c>
    </row>
    <row r="4342" spans="5:6" x14ac:dyDescent="0.25">
      <c r="E4342" s="24">
        <f t="shared" ca="1" si="134"/>
        <v>7.337233238062546E-2</v>
      </c>
      <c r="F4342" s="24">
        <f t="shared" ca="1" si="135"/>
        <v>52.244167149316077</v>
      </c>
    </row>
    <row r="4343" spans="5:6" x14ac:dyDescent="0.25">
      <c r="E4343" s="24">
        <f t="shared" ca="1" si="134"/>
        <v>0.83914666536648275</v>
      </c>
      <c r="F4343" s="24">
        <f t="shared" ca="1" si="135"/>
        <v>3.5073955611756213</v>
      </c>
    </row>
    <row r="4344" spans="5:6" x14ac:dyDescent="0.25">
      <c r="E4344" s="24">
        <f t="shared" ca="1" si="134"/>
        <v>0.61405092161798258</v>
      </c>
      <c r="F4344" s="24">
        <f t="shared" ca="1" si="135"/>
        <v>9.7535484008521163</v>
      </c>
    </row>
    <row r="4345" spans="5:6" x14ac:dyDescent="0.25">
      <c r="E4345" s="24">
        <f t="shared" ca="1" si="134"/>
        <v>0.92061935968849629</v>
      </c>
      <c r="F4345" s="24">
        <f t="shared" ca="1" si="135"/>
        <v>1.654172367905673</v>
      </c>
    </row>
    <row r="4346" spans="5:6" x14ac:dyDescent="0.25">
      <c r="E4346" s="24">
        <f t="shared" ca="1" si="134"/>
        <v>0.8168367711740121</v>
      </c>
      <c r="F4346" s="24">
        <f t="shared" ca="1" si="135"/>
        <v>4.0463198913519411</v>
      </c>
    </row>
    <row r="4347" spans="5:6" x14ac:dyDescent="0.25">
      <c r="E4347" s="24">
        <f t="shared" ca="1" si="134"/>
        <v>0.92912838580867785</v>
      </c>
      <c r="F4347" s="24">
        <f t="shared" ca="1" si="135"/>
        <v>1.4701670372050812</v>
      </c>
    </row>
    <row r="4348" spans="5:6" x14ac:dyDescent="0.25">
      <c r="E4348" s="24">
        <f t="shared" ca="1" si="134"/>
        <v>7.040486988157435E-2</v>
      </c>
      <c r="F4348" s="24">
        <f t="shared" ca="1" si="135"/>
        <v>53.069856875128032</v>
      </c>
    </row>
    <row r="4349" spans="5:6" x14ac:dyDescent="0.25">
      <c r="E4349" s="24">
        <f t="shared" ca="1" si="134"/>
        <v>0.50192198830763735</v>
      </c>
      <c r="F4349" s="24">
        <f t="shared" ca="1" si="135"/>
        <v>13.7862114628826</v>
      </c>
    </row>
    <row r="4350" spans="5:6" x14ac:dyDescent="0.25">
      <c r="E4350" s="24">
        <f t="shared" ca="1" si="134"/>
        <v>0.89579013289421094</v>
      </c>
      <c r="F4350" s="24">
        <f t="shared" ca="1" si="135"/>
        <v>2.2009824024625559</v>
      </c>
    </row>
    <row r="4351" spans="5:6" x14ac:dyDescent="0.25">
      <c r="E4351" s="24">
        <f t="shared" ca="1" si="134"/>
        <v>0.87454395390134054</v>
      </c>
      <c r="F4351" s="24">
        <f t="shared" ca="1" si="135"/>
        <v>2.6810544807091135</v>
      </c>
    </row>
    <row r="4352" spans="5:6" x14ac:dyDescent="0.25">
      <c r="E4352" s="24">
        <f t="shared" ca="1" si="134"/>
        <v>0.87700044986889236</v>
      </c>
      <c r="F4352" s="24">
        <f t="shared" ca="1" si="135"/>
        <v>2.6249554729339266</v>
      </c>
    </row>
    <row r="4353" spans="5:6" x14ac:dyDescent="0.25">
      <c r="E4353" s="24">
        <f t="shared" ca="1" si="134"/>
        <v>0.27356827808205997</v>
      </c>
      <c r="F4353" s="24">
        <f t="shared" ca="1" si="135"/>
        <v>25.924080852762867</v>
      </c>
    </row>
    <row r="4354" spans="5:6" x14ac:dyDescent="0.25">
      <c r="E4354" s="24">
        <f t="shared" ca="1" si="134"/>
        <v>2.5185682919765751E-2</v>
      </c>
      <c r="F4354" s="24">
        <f t="shared" ca="1" si="135"/>
        <v>73.629591680418002</v>
      </c>
    </row>
    <row r="4355" spans="5:6" x14ac:dyDescent="0.25">
      <c r="E4355" s="24">
        <f t="shared" ca="1" si="134"/>
        <v>0.3678759349502484</v>
      </c>
      <c r="F4355" s="24">
        <f t="shared" ca="1" si="135"/>
        <v>20.000190618855544</v>
      </c>
    </row>
    <row r="4356" spans="5:6" x14ac:dyDescent="0.25">
      <c r="E4356" s="24">
        <f t="shared" ref="E4356:E4419" ca="1" si="136">RAND()</f>
        <v>0.52130531356702647</v>
      </c>
      <c r="F4356" s="24">
        <f t="shared" ref="F4356:F4419" ca="1" si="137">-LOG(E4356,EXP(1))/$C$3</f>
        <v>13.028387886883719</v>
      </c>
    </row>
    <row r="4357" spans="5:6" x14ac:dyDescent="0.25">
      <c r="E4357" s="24">
        <f t="shared" ca="1" si="136"/>
        <v>0.5072081689203658</v>
      </c>
      <c r="F4357" s="24">
        <f t="shared" ca="1" si="137"/>
        <v>13.57667540146544</v>
      </c>
    </row>
    <row r="4358" spans="5:6" x14ac:dyDescent="0.25">
      <c r="E4358" s="24">
        <f t="shared" ca="1" si="136"/>
        <v>0.89486887924097203</v>
      </c>
      <c r="F4358" s="24">
        <f t="shared" ca="1" si="137"/>
        <v>2.221561501627209</v>
      </c>
    </row>
    <row r="4359" spans="5:6" x14ac:dyDescent="0.25">
      <c r="E4359" s="24">
        <f t="shared" ca="1" si="136"/>
        <v>6.510812420407186E-4</v>
      </c>
      <c r="F4359" s="24">
        <f t="shared" ca="1" si="137"/>
        <v>146.73752255561149</v>
      </c>
    </row>
    <row r="4360" spans="5:6" x14ac:dyDescent="0.25">
      <c r="E4360" s="24">
        <f t="shared" ca="1" si="136"/>
        <v>0.38456939762341813</v>
      </c>
      <c r="F4360" s="24">
        <f t="shared" ca="1" si="137"/>
        <v>19.112620367103091</v>
      </c>
    </row>
    <row r="4361" spans="5:6" x14ac:dyDescent="0.25">
      <c r="E4361" s="24">
        <f t="shared" ca="1" si="136"/>
        <v>0.68098609157028922</v>
      </c>
      <c r="F4361" s="24">
        <f t="shared" ca="1" si="137"/>
        <v>7.6842679315935323</v>
      </c>
    </row>
    <row r="4362" spans="5:6" x14ac:dyDescent="0.25">
      <c r="E4362" s="24">
        <f t="shared" ca="1" si="136"/>
        <v>0.34266247770724234</v>
      </c>
      <c r="F4362" s="24">
        <f t="shared" ca="1" si="137"/>
        <v>21.420186925992336</v>
      </c>
    </row>
    <row r="4363" spans="5:6" x14ac:dyDescent="0.25">
      <c r="E4363" s="24">
        <f t="shared" ca="1" si="136"/>
        <v>0.84495988804920263</v>
      </c>
      <c r="F4363" s="24">
        <f t="shared" ca="1" si="137"/>
        <v>3.369322450318907</v>
      </c>
    </row>
    <row r="4364" spans="5:6" x14ac:dyDescent="0.25">
      <c r="E4364" s="24">
        <f t="shared" ca="1" si="136"/>
        <v>0.39229928423890237</v>
      </c>
      <c r="F4364" s="24">
        <f t="shared" ca="1" si="137"/>
        <v>18.71460500586284</v>
      </c>
    </row>
    <row r="4365" spans="5:6" x14ac:dyDescent="0.25">
      <c r="E4365" s="24">
        <f t="shared" ca="1" si="136"/>
        <v>0.65593645185364446</v>
      </c>
      <c r="F4365" s="24">
        <f t="shared" ca="1" si="137"/>
        <v>8.4338273380956519</v>
      </c>
    </row>
    <row r="4366" spans="5:6" x14ac:dyDescent="0.25">
      <c r="E4366" s="24">
        <f t="shared" ca="1" si="136"/>
        <v>0.98548072618883031</v>
      </c>
      <c r="F4366" s="24">
        <f t="shared" ca="1" si="137"/>
        <v>0.29251419947968144</v>
      </c>
    </row>
    <row r="4367" spans="5:6" x14ac:dyDescent="0.25">
      <c r="E4367" s="24">
        <f t="shared" ca="1" si="136"/>
        <v>0.60354488058884981</v>
      </c>
      <c r="F4367" s="24">
        <f t="shared" ca="1" si="137"/>
        <v>10.098697480734886</v>
      </c>
    </row>
    <row r="4368" spans="5:6" x14ac:dyDescent="0.25">
      <c r="E4368" s="24">
        <f t="shared" ca="1" si="136"/>
        <v>0.8245298929382624</v>
      </c>
      <c r="F4368" s="24">
        <f t="shared" ca="1" si="137"/>
        <v>3.8588376360382992</v>
      </c>
    </row>
    <row r="4369" spans="5:6" x14ac:dyDescent="0.25">
      <c r="E4369" s="24">
        <f t="shared" ca="1" si="136"/>
        <v>0.10081586294752642</v>
      </c>
      <c r="F4369" s="24">
        <f t="shared" ca="1" si="137"/>
        <v>45.889191304302678</v>
      </c>
    </row>
    <row r="4370" spans="5:6" x14ac:dyDescent="0.25">
      <c r="E4370" s="24">
        <f t="shared" ca="1" si="136"/>
        <v>0.63796001390793866</v>
      </c>
      <c r="F4370" s="24">
        <f t="shared" ca="1" si="137"/>
        <v>8.9895934345388042</v>
      </c>
    </row>
    <row r="4371" spans="5:6" x14ac:dyDescent="0.25">
      <c r="E4371" s="24">
        <f t="shared" ca="1" si="136"/>
        <v>0.43853171264556734</v>
      </c>
      <c r="F4371" s="24">
        <f t="shared" ca="1" si="137"/>
        <v>16.486462980849225</v>
      </c>
    </row>
    <row r="4372" spans="5:6" x14ac:dyDescent="0.25">
      <c r="E4372" s="24">
        <f t="shared" ca="1" si="136"/>
        <v>0.5416481937271419</v>
      </c>
      <c r="F4372" s="24">
        <f t="shared" ca="1" si="137"/>
        <v>12.262771547126263</v>
      </c>
    </row>
    <row r="4373" spans="5:6" x14ac:dyDescent="0.25">
      <c r="E4373" s="24">
        <f t="shared" ca="1" si="136"/>
        <v>0.59549121239218572</v>
      </c>
      <c r="F4373" s="24">
        <f t="shared" ca="1" si="137"/>
        <v>10.367372939676969</v>
      </c>
    </row>
    <row r="4374" spans="5:6" x14ac:dyDescent="0.25">
      <c r="E4374" s="24">
        <f t="shared" ca="1" si="136"/>
        <v>0.66093610491024213</v>
      </c>
      <c r="F4374" s="24">
        <f t="shared" ca="1" si="137"/>
        <v>8.2819621616753789</v>
      </c>
    </row>
    <row r="4375" spans="5:6" x14ac:dyDescent="0.25">
      <c r="E4375" s="24">
        <f t="shared" ca="1" si="136"/>
        <v>4.9510713125319405E-2</v>
      </c>
      <c r="F4375" s="24">
        <f t="shared" ca="1" si="137"/>
        <v>60.111324121005168</v>
      </c>
    </row>
    <row r="4376" spans="5:6" x14ac:dyDescent="0.25">
      <c r="E4376" s="24">
        <f t="shared" ca="1" si="136"/>
        <v>0.48722644585622155</v>
      </c>
      <c r="F4376" s="24">
        <f t="shared" ca="1" si="137"/>
        <v>14.380525654910867</v>
      </c>
    </row>
    <row r="4377" spans="5:6" x14ac:dyDescent="0.25">
      <c r="E4377" s="24">
        <f t="shared" ca="1" si="136"/>
        <v>1.582134488333764E-2</v>
      </c>
      <c r="F4377" s="24">
        <f t="shared" ca="1" si="137"/>
        <v>82.927906173338613</v>
      </c>
    </row>
    <row r="4378" spans="5:6" x14ac:dyDescent="0.25">
      <c r="E4378" s="24">
        <f t="shared" ca="1" si="136"/>
        <v>1.6749863989251712E-2</v>
      </c>
      <c r="F4378" s="24">
        <f t="shared" ca="1" si="137"/>
        <v>81.787302815774055</v>
      </c>
    </row>
    <row r="4379" spans="5:6" x14ac:dyDescent="0.25">
      <c r="E4379" s="24">
        <f t="shared" ca="1" si="136"/>
        <v>0.92199452559034334</v>
      </c>
      <c r="F4379" s="24">
        <f t="shared" ca="1" si="137"/>
        <v>1.6243198596151809</v>
      </c>
    </row>
    <row r="4380" spans="5:6" x14ac:dyDescent="0.25">
      <c r="E4380" s="24">
        <f t="shared" ca="1" si="136"/>
        <v>0.21312599295705881</v>
      </c>
      <c r="F4380" s="24">
        <f t="shared" ca="1" si="137"/>
        <v>30.917435438383123</v>
      </c>
    </row>
    <row r="4381" spans="5:6" x14ac:dyDescent="0.25">
      <c r="E4381" s="24">
        <f t="shared" ca="1" si="136"/>
        <v>0.16897468035746432</v>
      </c>
      <c r="F4381" s="24">
        <f t="shared" ca="1" si="137"/>
        <v>35.560127913065799</v>
      </c>
    </row>
    <row r="4382" spans="5:6" x14ac:dyDescent="0.25">
      <c r="E4382" s="24">
        <f t="shared" ca="1" si="136"/>
        <v>0.87042578860675013</v>
      </c>
      <c r="F4382" s="24">
        <f t="shared" ca="1" si="137"/>
        <v>2.7754554972985295</v>
      </c>
    </row>
    <row r="4383" spans="5:6" x14ac:dyDescent="0.25">
      <c r="E4383" s="24">
        <f t="shared" ca="1" si="136"/>
        <v>0.49770666193048729</v>
      </c>
      <c r="F4383" s="24">
        <f t="shared" ca="1" si="137"/>
        <v>13.954888155464836</v>
      </c>
    </row>
    <row r="4384" spans="5:6" x14ac:dyDescent="0.25">
      <c r="E4384" s="24">
        <f t="shared" ca="1" si="136"/>
        <v>0.8220419482343696</v>
      </c>
      <c r="F4384" s="24">
        <f t="shared" ca="1" si="137"/>
        <v>3.9192770662549905</v>
      </c>
    </row>
    <row r="4385" spans="5:6" x14ac:dyDescent="0.25">
      <c r="E4385" s="24">
        <f t="shared" ca="1" si="136"/>
        <v>0.14872629986058672</v>
      </c>
      <c r="F4385" s="24">
        <f t="shared" ca="1" si="137"/>
        <v>38.112951518377663</v>
      </c>
    </row>
    <row r="4386" spans="5:6" x14ac:dyDescent="0.25">
      <c r="E4386" s="24">
        <f t="shared" ca="1" si="136"/>
        <v>0.76712635180043387</v>
      </c>
      <c r="F4386" s="24">
        <f t="shared" ca="1" si="137"/>
        <v>5.3020751221987847</v>
      </c>
    </row>
    <row r="4387" spans="5:6" x14ac:dyDescent="0.25">
      <c r="E4387" s="24">
        <f t="shared" ca="1" si="136"/>
        <v>0.2723634977920173</v>
      </c>
      <c r="F4387" s="24">
        <f t="shared" ca="1" si="137"/>
        <v>26.012354318356582</v>
      </c>
    </row>
    <row r="4388" spans="5:6" x14ac:dyDescent="0.25">
      <c r="E4388" s="24">
        <f t="shared" ca="1" si="136"/>
        <v>0.19234835170713716</v>
      </c>
      <c r="F4388" s="24">
        <f t="shared" ca="1" si="137"/>
        <v>32.968944381164071</v>
      </c>
    </row>
    <row r="4389" spans="5:6" x14ac:dyDescent="0.25">
      <c r="E4389" s="24">
        <f t="shared" ca="1" si="136"/>
        <v>0.64914521568786099</v>
      </c>
      <c r="F4389" s="24">
        <f t="shared" ca="1" si="137"/>
        <v>8.6419766864218914</v>
      </c>
    </row>
    <row r="4390" spans="5:6" x14ac:dyDescent="0.25">
      <c r="E4390" s="24">
        <f t="shared" ca="1" si="136"/>
        <v>0.51034796320337761</v>
      </c>
      <c r="F4390" s="24">
        <f t="shared" ca="1" si="137"/>
        <v>13.453250102411065</v>
      </c>
    </row>
    <row r="4391" spans="5:6" x14ac:dyDescent="0.25">
      <c r="E4391" s="24">
        <f t="shared" ca="1" si="136"/>
        <v>7.9195690988676959E-2</v>
      </c>
      <c r="F4391" s="24">
        <f t="shared" ca="1" si="137"/>
        <v>50.716667767009596</v>
      </c>
    </row>
    <row r="4392" spans="5:6" x14ac:dyDescent="0.25">
      <c r="E4392" s="24">
        <f t="shared" ca="1" si="136"/>
        <v>0.33325844407116068</v>
      </c>
      <c r="F4392" s="24">
        <f t="shared" ca="1" si="137"/>
        <v>21.976739633924311</v>
      </c>
    </row>
    <row r="4393" spans="5:6" x14ac:dyDescent="0.25">
      <c r="E4393" s="24">
        <f t="shared" ca="1" si="136"/>
        <v>0.306405555839808</v>
      </c>
      <c r="F4393" s="24">
        <f t="shared" ca="1" si="137"/>
        <v>23.656914172872916</v>
      </c>
    </row>
    <row r="4394" spans="5:6" x14ac:dyDescent="0.25">
      <c r="E4394" s="24">
        <f t="shared" ca="1" si="136"/>
        <v>0.29988801971698176</v>
      </c>
      <c r="F4394" s="24">
        <f t="shared" ca="1" si="137"/>
        <v>24.086922832353832</v>
      </c>
    </row>
    <row r="4395" spans="5:6" x14ac:dyDescent="0.25">
      <c r="E4395" s="24">
        <f t="shared" ca="1" si="136"/>
        <v>0.24453086971125193</v>
      </c>
      <c r="F4395" s="24">
        <f t="shared" ca="1" si="137"/>
        <v>28.168274430983036</v>
      </c>
    </row>
    <row r="4396" spans="5:6" x14ac:dyDescent="0.25">
      <c r="E4396" s="24">
        <f t="shared" ca="1" si="136"/>
        <v>0.7433805811447538</v>
      </c>
      <c r="F4396" s="24">
        <f t="shared" ca="1" si="137"/>
        <v>5.9309428627584291</v>
      </c>
    </row>
    <row r="4397" spans="5:6" x14ac:dyDescent="0.25">
      <c r="E4397" s="24">
        <f t="shared" ca="1" si="136"/>
        <v>0.67906441996300804</v>
      </c>
      <c r="F4397" s="24">
        <f t="shared" ca="1" si="137"/>
        <v>7.7407856232468149</v>
      </c>
    </row>
    <row r="4398" spans="5:6" x14ac:dyDescent="0.25">
      <c r="E4398" s="24">
        <f t="shared" ca="1" si="136"/>
        <v>0.86963700121596121</v>
      </c>
      <c r="F4398" s="24">
        <f t="shared" ca="1" si="137"/>
        <v>2.7935878876796494</v>
      </c>
    </row>
    <row r="4399" spans="5:6" x14ac:dyDescent="0.25">
      <c r="E4399" s="24">
        <f t="shared" ca="1" si="136"/>
        <v>0.53671588803081904</v>
      </c>
      <c r="F4399" s="24">
        <f t="shared" ca="1" si="137"/>
        <v>12.44572794099712</v>
      </c>
    </row>
    <row r="4400" spans="5:6" x14ac:dyDescent="0.25">
      <c r="E4400" s="24">
        <f t="shared" ca="1" si="136"/>
        <v>0.68991153765132462</v>
      </c>
      <c r="F4400" s="24">
        <f t="shared" ca="1" si="137"/>
        <v>7.4238379182478109</v>
      </c>
    </row>
    <row r="4401" spans="5:6" x14ac:dyDescent="0.25">
      <c r="E4401" s="24">
        <f t="shared" ca="1" si="136"/>
        <v>0.6321819749650236</v>
      </c>
      <c r="F4401" s="24">
        <f t="shared" ca="1" si="137"/>
        <v>9.171559824187737</v>
      </c>
    </row>
    <row r="4402" spans="5:6" x14ac:dyDescent="0.25">
      <c r="E4402" s="24">
        <f t="shared" ca="1" si="136"/>
        <v>0.58632029238937711</v>
      </c>
      <c r="F4402" s="24">
        <f t="shared" ca="1" si="137"/>
        <v>10.677781293580102</v>
      </c>
    </row>
    <row r="4403" spans="5:6" x14ac:dyDescent="0.25">
      <c r="E4403" s="24">
        <f t="shared" ca="1" si="136"/>
        <v>0.96983973491392239</v>
      </c>
      <c r="F4403" s="24">
        <f t="shared" ca="1" si="137"/>
        <v>0.6124888574709576</v>
      </c>
    </row>
    <row r="4404" spans="5:6" x14ac:dyDescent="0.25">
      <c r="E4404" s="24">
        <f t="shared" ca="1" si="136"/>
        <v>0.43520647404167578</v>
      </c>
      <c r="F4404" s="24">
        <f t="shared" ca="1" si="137"/>
        <v>16.638694150723417</v>
      </c>
    </row>
    <row r="4405" spans="5:6" x14ac:dyDescent="0.25">
      <c r="E4405" s="24">
        <f t="shared" ca="1" si="136"/>
        <v>0.76989323377432639</v>
      </c>
      <c r="F4405" s="24">
        <f t="shared" ca="1" si="137"/>
        <v>5.2300686236835645</v>
      </c>
    </row>
    <row r="4406" spans="5:6" x14ac:dyDescent="0.25">
      <c r="E4406" s="24">
        <f t="shared" ca="1" si="136"/>
        <v>0.15011401185974926</v>
      </c>
      <c r="F4406" s="24">
        <f t="shared" ca="1" si="137"/>
        <v>37.927203890693818</v>
      </c>
    </row>
    <row r="4407" spans="5:6" x14ac:dyDescent="0.25">
      <c r="E4407" s="24">
        <f t="shared" ca="1" si="136"/>
        <v>0.72530383087200034</v>
      </c>
      <c r="F4407" s="24">
        <f t="shared" ca="1" si="137"/>
        <v>6.42329269701803</v>
      </c>
    </row>
    <row r="4408" spans="5:6" x14ac:dyDescent="0.25">
      <c r="E4408" s="24">
        <f t="shared" ca="1" si="136"/>
        <v>0.76200199725075468</v>
      </c>
      <c r="F4408" s="24">
        <f t="shared" ca="1" si="137"/>
        <v>5.4361220446988643</v>
      </c>
    </row>
    <row r="4409" spans="5:6" x14ac:dyDescent="0.25">
      <c r="E4409" s="24">
        <f t="shared" ca="1" si="136"/>
        <v>0.37880113683996253</v>
      </c>
      <c r="F4409" s="24">
        <f t="shared" ca="1" si="137"/>
        <v>19.414878330265068</v>
      </c>
    </row>
    <row r="4410" spans="5:6" x14ac:dyDescent="0.25">
      <c r="E4410" s="24">
        <f t="shared" ca="1" si="136"/>
        <v>0.24418902670691256</v>
      </c>
      <c r="F4410" s="24">
        <f t="shared" ca="1" si="137"/>
        <v>28.196253079905986</v>
      </c>
    </row>
    <row r="4411" spans="5:6" x14ac:dyDescent="0.25">
      <c r="E4411" s="24">
        <f t="shared" ca="1" si="136"/>
        <v>0.55435859929904252</v>
      </c>
      <c r="F4411" s="24">
        <f t="shared" ca="1" si="137"/>
        <v>11.798870209678149</v>
      </c>
    </row>
    <row r="4412" spans="5:6" x14ac:dyDescent="0.25">
      <c r="E4412" s="24">
        <f t="shared" ca="1" si="136"/>
        <v>0.61393562790870582</v>
      </c>
      <c r="F4412" s="24">
        <f t="shared" ca="1" si="137"/>
        <v>9.7573039374143029</v>
      </c>
    </row>
    <row r="4413" spans="5:6" x14ac:dyDescent="0.25">
      <c r="E4413" s="24">
        <f t="shared" ca="1" si="136"/>
        <v>0.47873722727286194</v>
      </c>
      <c r="F4413" s="24">
        <f t="shared" ca="1" si="137"/>
        <v>14.732068363375911</v>
      </c>
    </row>
    <row r="4414" spans="5:6" x14ac:dyDescent="0.25">
      <c r="E4414" s="24">
        <f t="shared" ca="1" si="136"/>
        <v>0.17640942250650915</v>
      </c>
      <c r="F4414" s="24">
        <f t="shared" ca="1" si="137"/>
        <v>34.698954425324544</v>
      </c>
    </row>
    <row r="4415" spans="5:6" x14ac:dyDescent="0.25">
      <c r="E4415" s="24">
        <f t="shared" ca="1" si="136"/>
        <v>0.7427593885516246</v>
      </c>
      <c r="F4415" s="24">
        <f t="shared" ca="1" si="137"/>
        <v>5.9476624892262802</v>
      </c>
    </row>
    <row r="4416" spans="5:6" x14ac:dyDescent="0.25">
      <c r="E4416" s="24">
        <f t="shared" ca="1" si="136"/>
        <v>1.462881444380526E-2</v>
      </c>
      <c r="F4416" s="24">
        <f t="shared" ca="1" si="137"/>
        <v>84.495242064010526</v>
      </c>
    </row>
    <row r="4417" spans="5:6" x14ac:dyDescent="0.25">
      <c r="E4417" s="24">
        <f t="shared" ca="1" si="136"/>
        <v>5.1047771278266429E-3</v>
      </c>
      <c r="F4417" s="24">
        <f t="shared" ca="1" si="137"/>
        <v>105.55156971886171</v>
      </c>
    </row>
    <row r="4418" spans="5:6" x14ac:dyDescent="0.25">
      <c r="E4418" s="24">
        <f t="shared" ca="1" si="136"/>
        <v>0.89057414043253313</v>
      </c>
      <c r="F4418" s="24">
        <f t="shared" ca="1" si="137"/>
        <v>2.3177784526992538</v>
      </c>
    </row>
    <row r="4419" spans="5:6" x14ac:dyDescent="0.25">
      <c r="E4419" s="24">
        <f t="shared" ca="1" si="136"/>
        <v>0.35577742650639854</v>
      </c>
      <c r="F4419" s="24">
        <f t="shared" ca="1" si="137"/>
        <v>20.66899900191709</v>
      </c>
    </row>
    <row r="4420" spans="5:6" x14ac:dyDescent="0.25">
      <c r="E4420" s="24">
        <f t="shared" ref="E4420:E4483" ca="1" si="138">RAND()</f>
        <v>0.47297409628647613</v>
      </c>
      <c r="F4420" s="24">
        <f t="shared" ref="F4420:F4483" ca="1" si="139">-LOG(E4420,EXP(1))/$C$3</f>
        <v>14.974293134237678</v>
      </c>
    </row>
    <row r="4421" spans="5:6" x14ac:dyDescent="0.25">
      <c r="E4421" s="24">
        <f t="shared" ca="1" si="138"/>
        <v>5.7063861878895117E-2</v>
      </c>
      <c r="F4421" s="24">
        <f t="shared" ca="1" si="139"/>
        <v>57.271685089377982</v>
      </c>
    </row>
    <row r="4422" spans="5:6" x14ac:dyDescent="0.25">
      <c r="E4422" s="24">
        <f t="shared" ca="1" si="138"/>
        <v>2.8485603243893598E-2</v>
      </c>
      <c r="F4422" s="24">
        <f t="shared" ca="1" si="139"/>
        <v>71.167129373510178</v>
      </c>
    </row>
    <row r="4423" spans="5:6" x14ac:dyDescent="0.25">
      <c r="E4423" s="24">
        <f t="shared" ca="1" si="138"/>
        <v>0.96939180495074062</v>
      </c>
      <c r="F4423" s="24">
        <f t="shared" ca="1" si="139"/>
        <v>0.62172818680198128</v>
      </c>
    </row>
    <row r="4424" spans="5:6" x14ac:dyDescent="0.25">
      <c r="E4424" s="24">
        <f t="shared" ca="1" si="138"/>
        <v>0.98260843666158659</v>
      </c>
      <c r="F4424" s="24">
        <f t="shared" ca="1" si="139"/>
        <v>0.35089146450871506</v>
      </c>
    </row>
    <row r="4425" spans="5:6" x14ac:dyDescent="0.25">
      <c r="E4425" s="24">
        <f t="shared" ca="1" si="138"/>
        <v>0.48647342462667653</v>
      </c>
      <c r="F4425" s="24">
        <f t="shared" ca="1" si="139"/>
        <v>14.41146008974018</v>
      </c>
    </row>
    <row r="4426" spans="5:6" x14ac:dyDescent="0.25">
      <c r="E4426" s="24">
        <f t="shared" ca="1" si="138"/>
        <v>0.19657154274282418</v>
      </c>
      <c r="F4426" s="24">
        <f t="shared" ca="1" si="139"/>
        <v>32.534576574610888</v>
      </c>
    </row>
    <row r="4427" spans="5:6" x14ac:dyDescent="0.25">
      <c r="E4427" s="24">
        <f t="shared" ca="1" si="138"/>
        <v>0.19371086290430384</v>
      </c>
      <c r="F4427" s="24">
        <f t="shared" ca="1" si="139"/>
        <v>32.827772581325547</v>
      </c>
    </row>
    <row r="4428" spans="5:6" x14ac:dyDescent="0.25">
      <c r="E4428" s="24">
        <f t="shared" ca="1" si="138"/>
        <v>0.64703194817373244</v>
      </c>
      <c r="F4428" s="24">
        <f t="shared" ca="1" si="139"/>
        <v>8.7071921352205575</v>
      </c>
    </row>
    <row r="4429" spans="5:6" x14ac:dyDescent="0.25">
      <c r="E4429" s="24">
        <f t="shared" ca="1" si="138"/>
        <v>0.41993033693906368</v>
      </c>
      <c r="F4429" s="24">
        <f t="shared" ca="1" si="139"/>
        <v>17.353328917850995</v>
      </c>
    </row>
    <row r="4430" spans="5:6" x14ac:dyDescent="0.25">
      <c r="E4430" s="24">
        <f t="shared" ca="1" si="138"/>
        <v>0.87046591901297021</v>
      </c>
      <c r="F4430" s="24">
        <f t="shared" ca="1" si="139"/>
        <v>2.7745334317604713</v>
      </c>
    </row>
    <row r="4431" spans="5:6" x14ac:dyDescent="0.25">
      <c r="E4431" s="24">
        <f t="shared" ca="1" si="138"/>
        <v>0.85584597784124494</v>
      </c>
      <c r="F4431" s="24">
        <f t="shared" ca="1" si="139"/>
        <v>3.1132970291725717</v>
      </c>
    </row>
    <row r="4432" spans="5:6" x14ac:dyDescent="0.25">
      <c r="E4432" s="24">
        <f t="shared" ca="1" si="138"/>
        <v>0.34432428548692307</v>
      </c>
      <c r="F4432" s="24">
        <f t="shared" ca="1" si="139"/>
        <v>21.323427505865883</v>
      </c>
    </row>
    <row r="4433" spans="5:6" x14ac:dyDescent="0.25">
      <c r="E4433" s="24">
        <f t="shared" ca="1" si="138"/>
        <v>0.57494790169182219</v>
      </c>
      <c r="F4433" s="24">
        <f t="shared" ca="1" si="139"/>
        <v>11.069516960861771</v>
      </c>
    </row>
    <row r="4434" spans="5:6" x14ac:dyDescent="0.25">
      <c r="E4434" s="24">
        <f t="shared" ca="1" si="138"/>
        <v>0.30049546051306086</v>
      </c>
      <c r="F4434" s="24">
        <f t="shared" ca="1" si="139"/>
        <v>24.046452631333985</v>
      </c>
    </row>
    <row r="4435" spans="5:6" x14ac:dyDescent="0.25">
      <c r="E4435" s="24">
        <f t="shared" ca="1" si="138"/>
        <v>0.61685648952956218</v>
      </c>
      <c r="F4435" s="24">
        <f t="shared" ca="1" si="139"/>
        <v>9.6623775217249417</v>
      </c>
    </row>
    <row r="4436" spans="5:6" x14ac:dyDescent="0.25">
      <c r="E4436" s="24">
        <f t="shared" ca="1" si="138"/>
        <v>0.20480258960573772</v>
      </c>
      <c r="F4436" s="24">
        <f t="shared" ca="1" si="139"/>
        <v>31.714174826749197</v>
      </c>
    </row>
    <row r="4437" spans="5:6" x14ac:dyDescent="0.25">
      <c r="E4437" s="24">
        <f t="shared" ca="1" si="138"/>
        <v>0.63928420607726222</v>
      </c>
      <c r="F4437" s="24">
        <f t="shared" ca="1" si="139"/>
        <v>8.9481231308005871</v>
      </c>
    </row>
    <row r="4438" spans="5:6" x14ac:dyDescent="0.25">
      <c r="E4438" s="24">
        <f t="shared" ca="1" si="138"/>
        <v>0.88782727151247687</v>
      </c>
      <c r="F4438" s="24">
        <f t="shared" ca="1" si="139"/>
        <v>2.379561379456137</v>
      </c>
    </row>
    <row r="4439" spans="5:6" x14ac:dyDescent="0.25">
      <c r="E4439" s="24">
        <f t="shared" ca="1" si="138"/>
        <v>0.68148914260984439</v>
      </c>
      <c r="F4439" s="24">
        <f t="shared" ca="1" si="139"/>
        <v>7.6694991915887449</v>
      </c>
    </row>
    <row r="4440" spans="5:6" x14ac:dyDescent="0.25">
      <c r="E4440" s="24">
        <f t="shared" ca="1" si="138"/>
        <v>7.9706864664694121E-2</v>
      </c>
      <c r="F4440" s="24">
        <f t="shared" ca="1" si="139"/>
        <v>50.587991311879996</v>
      </c>
    </row>
    <row r="4441" spans="5:6" x14ac:dyDescent="0.25">
      <c r="E4441" s="24">
        <f t="shared" ca="1" si="138"/>
        <v>0.75915462340808915</v>
      </c>
      <c r="F4441" s="24">
        <f t="shared" ca="1" si="139"/>
        <v>5.5109960485866676</v>
      </c>
    </row>
    <row r="4442" spans="5:6" x14ac:dyDescent="0.25">
      <c r="E4442" s="24">
        <f t="shared" ca="1" si="138"/>
        <v>0.86362753881682819</v>
      </c>
      <c r="F4442" s="24">
        <f t="shared" ca="1" si="139"/>
        <v>2.932273849123507</v>
      </c>
    </row>
    <row r="4443" spans="5:6" x14ac:dyDescent="0.25">
      <c r="E4443" s="24">
        <f t="shared" ca="1" si="138"/>
        <v>0.60651815959227384</v>
      </c>
      <c r="F4443" s="24">
        <f t="shared" ca="1" si="139"/>
        <v>10.000412188533918</v>
      </c>
    </row>
    <row r="4444" spans="5:6" x14ac:dyDescent="0.25">
      <c r="E4444" s="24">
        <f t="shared" ca="1" si="138"/>
        <v>0.67262614596286474</v>
      </c>
      <c r="F4444" s="24">
        <f t="shared" ca="1" si="139"/>
        <v>7.931312149133622</v>
      </c>
    </row>
    <row r="4445" spans="5:6" x14ac:dyDescent="0.25">
      <c r="E4445" s="24">
        <f t="shared" ca="1" si="138"/>
        <v>0.77710287423346969</v>
      </c>
      <c r="F4445" s="24">
        <f t="shared" ca="1" si="139"/>
        <v>5.0436507621524944</v>
      </c>
    </row>
    <row r="4446" spans="5:6" x14ac:dyDescent="0.25">
      <c r="E4446" s="24">
        <f t="shared" ca="1" si="138"/>
        <v>0.43752167246162521</v>
      </c>
      <c r="F4446" s="24">
        <f t="shared" ca="1" si="139"/>
        <v>16.532580747124879</v>
      </c>
    </row>
    <row r="4447" spans="5:6" x14ac:dyDescent="0.25">
      <c r="E4447" s="24">
        <f t="shared" ca="1" si="138"/>
        <v>0.40927985128783018</v>
      </c>
      <c r="F4447" s="24">
        <f t="shared" ca="1" si="139"/>
        <v>17.867122478848277</v>
      </c>
    </row>
    <row r="4448" spans="5:6" x14ac:dyDescent="0.25">
      <c r="E4448" s="24">
        <f t="shared" ca="1" si="138"/>
        <v>6.9239116720732907E-2</v>
      </c>
      <c r="F4448" s="24">
        <f t="shared" ca="1" si="139"/>
        <v>53.403786110657911</v>
      </c>
    </row>
    <row r="4449" spans="5:6" x14ac:dyDescent="0.25">
      <c r="E4449" s="24">
        <f t="shared" ca="1" si="138"/>
        <v>0.78074028505684223</v>
      </c>
      <c r="F4449" s="24">
        <f t="shared" ca="1" si="139"/>
        <v>4.9502545197437016</v>
      </c>
    </row>
    <row r="4450" spans="5:6" x14ac:dyDescent="0.25">
      <c r="E4450" s="24">
        <f t="shared" ca="1" si="138"/>
        <v>0.47412395016628384</v>
      </c>
      <c r="F4450" s="24">
        <f t="shared" ca="1" si="139"/>
        <v>14.925729864613221</v>
      </c>
    </row>
    <row r="4451" spans="5:6" x14ac:dyDescent="0.25">
      <c r="E4451" s="24">
        <f t="shared" ca="1" si="138"/>
        <v>0.24928630184219591</v>
      </c>
      <c r="F4451" s="24">
        <f t="shared" ca="1" si="139"/>
        <v>27.783064728872045</v>
      </c>
    </row>
    <row r="4452" spans="5:6" x14ac:dyDescent="0.25">
      <c r="E4452" s="24">
        <f t="shared" ca="1" si="138"/>
        <v>5.7285209606908749E-2</v>
      </c>
      <c r="F4452" s="24">
        <f t="shared" ca="1" si="139"/>
        <v>57.194256212482969</v>
      </c>
    </row>
    <row r="4453" spans="5:6" x14ac:dyDescent="0.25">
      <c r="E4453" s="24">
        <f t="shared" ca="1" si="138"/>
        <v>0.62889895679600516</v>
      </c>
      <c r="F4453" s="24">
        <f t="shared" ca="1" si="139"/>
        <v>9.2756935241937377</v>
      </c>
    </row>
    <row r="4454" spans="5:6" x14ac:dyDescent="0.25">
      <c r="E4454" s="24">
        <f t="shared" ca="1" si="138"/>
        <v>0.11440006247724521</v>
      </c>
      <c r="F4454" s="24">
        <f t="shared" ca="1" si="139"/>
        <v>43.361073078136457</v>
      </c>
    </row>
    <row r="4455" spans="5:6" x14ac:dyDescent="0.25">
      <c r="E4455" s="24">
        <f t="shared" ca="1" si="138"/>
        <v>3.2289721400083016E-2</v>
      </c>
      <c r="F4455" s="24">
        <f t="shared" ca="1" si="139"/>
        <v>68.660126446096527</v>
      </c>
    </row>
    <row r="4456" spans="5:6" x14ac:dyDescent="0.25">
      <c r="E4456" s="24">
        <f t="shared" ca="1" si="138"/>
        <v>0.10380351141763533</v>
      </c>
      <c r="F4456" s="24">
        <f t="shared" ca="1" si="139"/>
        <v>45.305109602725018</v>
      </c>
    </row>
    <row r="4457" spans="5:6" x14ac:dyDescent="0.25">
      <c r="E4457" s="24">
        <f t="shared" ca="1" si="138"/>
        <v>0.93846618684573524</v>
      </c>
      <c r="F4457" s="24">
        <f t="shared" ca="1" si="139"/>
        <v>1.2701690507663528</v>
      </c>
    </row>
    <row r="4458" spans="5:6" x14ac:dyDescent="0.25">
      <c r="E4458" s="24">
        <f t="shared" ca="1" si="138"/>
        <v>0.1483072570867553</v>
      </c>
      <c r="F4458" s="24">
        <f t="shared" ca="1" si="139"/>
        <v>38.169381917169908</v>
      </c>
    </row>
    <row r="4459" spans="5:6" x14ac:dyDescent="0.25">
      <c r="E4459" s="24">
        <f t="shared" ca="1" si="138"/>
        <v>7.747592987351215E-2</v>
      </c>
      <c r="F4459" s="24">
        <f t="shared" ca="1" si="139"/>
        <v>51.155759462815247</v>
      </c>
    </row>
    <row r="4460" spans="5:6" x14ac:dyDescent="0.25">
      <c r="E4460" s="24">
        <f t="shared" ca="1" si="138"/>
        <v>0.64249109234332058</v>
      </c>
      <c r="F4460" s="24">
        <f t="shared" ca="1" si="139"/>
        <v>8.8480465273191538</v>
      </c>
    </row>
    <row r="4461" spans="5:6" x14ac:dyDescent="0.25">
      <c r="E4461" s="24">
        <f t="shared" ca="1" si="138"/>
        <v>0.74201620019566328</v>
      </c>
      <c r="F4461" s="24">
        <f t="shared" ca="1" si="139"/>
        <v>5.9676840581060429</v>
      </c>
    </row>
    <row r="4462" spans="5:6" x14ac:dyDescent="0.25">
      <c r="E4462" s="24">
        <f t="shared" ca="1" si="138"/>
        <v>0.914303168324339</v>
      </c>
      <c r="F4462" s="24">
        <f t="shared" ca="1" si="139"/>
        <v>1.7918613703431969</v>
      </c>
    </row>
    <row r="4463" spans="5:6" x14ac:dyDescent="0.25">
      <c r="E4463" s="24">
        <f t="shared" ca="1" si="138"/>
        <v>0.98832810419833517</v>
      </c>
      <c r="F4463" s="24">
        <f t="shared" ca="1" si="139"/>
        <v>0.23481094188271573</v>
      </c>
    </row>
    <row r="4464" spans="5:6" x14ac:dyDescent="0.25">
      <c r="E4464" s="24">
        <f t="shared" ca="1" si="138"/>
        <v>0.41944465435728617</v>
      </c>
      <c r="F4464" s="24">
        <f t="shared" ca="1" si="139"/>
        <v>17.376473883617987</v>
      </c>
    </row>
    <row r="4465" spans="5:6" x14ac:dyDescent="0.25">
      <c r="E4465" s="24">
        <f t="shared" ca="1" si="138"/>
        <v>0.55816783537217574</v>
      </c>
      <c r="F4465" s="24">
        <f t="shared" ca="1" si="139"/>
        <v>11.661911631785182</v>
      </c>
    </row>
    <row r="4466" spans="5:6" x14ac:dyDescent="0.25">
      <c r="E4466" s="24">
        <f t="shared" ca="1" si="138"/>
        <v>0.3639027877558737</v>
      </c>
      <c r="F4466" s="24">
        <f t="shared" ca="1" si="139"/>
        <v>20.217370272375508</v>
      </c>
    </row>
    <row r="4467" spans="5:6" x14ac:dyDescent="0.25">
      <c r="E4467" s="24">
        <f t="shared" ca="1" si="138"/>
        <v>0.68352261582039353</v>
      </c>
      <c r="F4467" s="24">
        <f t="shared" ca="1" si="139"/>
        <v>7.6099107022663048</v>
      </c>
    </row>
    <row r="4468" spans="5:6" x14ac:dyDescent="0.25">
      <c r="E4468" s="24">
        <f t="shared" ca="1" si="138"/>
        <v>0.26467972193439004</v>
      </c>
      <c r="F4468" s="24">
        <f t="shared" ca="1" si="139"/>
        <v>26.584695608232696</v>
      </c>
    </row>
    <row r="4469" spans="5:6" x14ac:dyDescent="0.25">
      <c r="E4469" s="24">
        <f t="shared" ca="1" si="138"/>
        <v>0.91390007897046577</v>
      </c>
      <c r="F4469" s="24">
        <f t="shared" ca="1" si="139"/>
        <v>1.8006807258716699</v>
      </c>
    </row>
    <row r="4470" spans="5:6" x14ac:dyDescent="0.25">
      <c r="E4470" s="24">
        <f t="shared" ca="1" si="138"/>
        <v>0.61387836234854731</v>
      </c>
      <c r="F4470" s="24">
        <f t="shared" ca="1" si="139"/>
        <v>9.7591695476990683</v>
      </c>
    </row>
    <row r="4471" spans="5:6" x14ac:dyDescent="0.25">
      <c r="E4471" s="24">
        <f t="shared" ca="1" si="138"/>
        <v>0.34965487275727014</v>
      </c>
      <c r="F4471" s="24">
        <f t="shared" ca="1" si="139"/>
        <v>21.01617377659278</v>
      </c>
    </row>
    <row r="4472" spans="5:6" x14ac:dyDescent="0.25">
      <c r="E4472" s="24">
        <f t="shared" ca="1" si="138"/>
        <v>0.22082603091424169</v>
      </c>
      <c r="F4472" s="24">
        <f t="shared" ca="1" si="139"/>
        <v>30.207601557895281</v>
      </c>
    </row>
    <row r="4473" spans="5:6" x14ac:dyDescent="0.25">
      <c r="E4473" s="24">
        <f t="shared" ca="1" si="138"/>
        <v>0.39561779628996518</v>
      </c>
      <c r="F4473" s="24">
        <f t="shared" ca="1" si="139"/>
        <v>18.546133893585193</v>
      </c>
    </row>
    <row r="4474" spans="5:6" x14ac:dyDescent="0.25">
      <c r="E4474" s="24">
        <f t="shared" ca="1" si="138"/>
        <v>0.39773738754816002</v>
      </c>
      <c r="F4474" s="24">
        <f t="shared" ca="1" si="139"/>
        <v>18.439266435250193</v>
      </c>
    </row>
    <row r="4475" spans="5:6" x14ac:dyDescent="0.25">
      <c r="E4475" s="24">
        <f t="shared" ca="1" si="138"/>
        <v>0.5819241609752851</v>
      </c>
      <c r="F4475" s="24">
        <f t="shared" ca="1" si="139"/>
        <v>10.828302946881507</v>
      </c>
    </row>
    <row r="4476" spans="5:6" x14ac:dyDescent="0.25">
      <c r="E4476" s="24">
        <f t="shared" ca="1" si="138"/>
        <v>0.16488309458312245</v>
      </c>
      <c r="F4476" s="24">
        <f t="shared" ca="1" si="139"/>
        <v>36.05037147753746</v>
      </c>
    </row>
    <row r="4477" spans="5:6" x14ac:dyDescent="0.25">
      <c r="E4477" s="24">
        <f t="shared" ca="1" si="138"/>
        <v>0.35315958471837816</v>
      </c>
      <c r="F4477" s="24">
        <f t="shared" ca="1" si="139"/>
        <v>20.816704857032981</v>
      </c>
    </row>
    <row r="4478" spans="5:6" x14ac:dyDescent="0.25">
      <c r="E4478" s="24">
        <f t="shared" ca="1" si="138"/>
        <v>0.50021093352020329</v>
      </c>
      <c r="F4478" s="24">
        <f t="shared" ca="1" si="139"/>
        <v>13.854508049608393</v>
      </c>
    </row>
    <row r="4479" spans="5:6" x14ac:dyDescent="0.25">
      <c r="E4479" s="24">
        <f t="shared" ca="1" si="138"/>
        <v>0.99548750431988675</v>
      </c>
      <c r="F4479" s="24">
        <f t="shared" ca="1" si="139"/>
        <v>9.0454154430404957E-2</v>
      </c>
    </row>
    <row r="4480" spans="5:6" x14ac:dyDescent="0.25">
      <c r="E4480" s="24">
        <f t="shared" ca="1" si="138"/>
        <v>0.24623974619481104</v>
      </c>
      <c r="F4480" s="24">
        <f t="shared" ca="1" si="139"/>
        <v>28.028992792298524</v>
      </c>
    </row>
    <row r="4481" spans="5:6" x14ac:dyDescent="0.25">
      <c r="E4481" s="24">
        <f t="shared" ca="1" si="138"/>
        <v>0.68763922357481311</v>
      </c>
      <c r="F4481" s="24">
        <f t="shared" ca="1" si="139"/>
        <v>7.4898192585055812</v>
      </c>
    </row>
    <row r="4482" spans="5:6" x14ac:dyDescent="0.25">
      <c r="E4482" s="24">
        <f t="shared" ca="1" si="138"/>
        <v>9.3765427880599939E-2</v>
      </c>
      <c r="F4482" s="24">
        <f t="shared" ca="1" si="139"/>
        <v>47.339181272221268</v>
      </c>
    </row>
    <row r="4483" spans="5:6" x14ac:dyDescent="0.25">
      <c r="E4483" s="24">
        <f t="shared" ca="1" si="138"/>
        <v>0.27071995987227138</v>
      </c>
      <c r="F4483" s="24">
        <f t="shared" ca="1" si="139"/>
        <v>26.13340701580475</v>
      </c>
    </row>
    <row r="4484" spans="5:6" x14ac:dyDescent="0.25">
      <c r="E4484" s="24">
        <f t="shared" ref="E4484:E4547" ca="1" si="140">RAND()</f>
        <v>0.3640626663453469</v>
      </c>
      <c r="F4484" s="24">
        <f t="shared" ref="F4484:F4547" ca="1" si="141">-LOG(E4484,EXP(1))/$C$3</f>
        <v>20.208585317477276</v>
      </c>
    </row>
    <row r="4485" spans="5:6" x14ac:dyDescent="0.25">
      <c r="E4485" s="24">
        <f t="shared" ca="1" si="140"/>
        <v>0.30905718275714544</v>
      </c>
      <c r="F4485" s="24">
        <f t="shared" ca="1" si="141"/>
        <v>23.484579234778444</v>
      </c>
    </row>
    <row r="4486" spans="5:6" x14ac:dyDescent="0.25">
      <c r="E4486" s="24">
        <f t="shared" ca="1" si="140"/>
        <v>0.18705530851173413</v>
      </c>
      <c r="F4486" s="24">
        <f t="shared" ca="1" si="141"/>
        <v>33.527018768313788</v>
      </c>
    </row>
    <row r="4487" spans="5:6" x14ac:dyDescent="0.25">
      <c r="E4487" s="24">
        <f t="shared" ca="1" si="140"/>
        <v>0.83990106231319661</v>
      </c>
      <c r="F4487" s="24">
        <f t="shared" ca="1" si="141"/>
        <v>3.4894235408443111</v>
      </c>
    </row>
    <row r="4488" spans="5:6" x14ac:dyDescent="0.25">
      <c r="E4488" s="24">
        <f t="shared" ca="1" si="140"/>
        <v>0.13553445292381072</v>
      </c>
      <c r="F4488" s="24">
        <f t="shared" ca="1" si="141"/>
        <v>39.970588117238087</v>
      </c>
    </row>
    <row r="4489" spans="5:6" x14ac:dyDescent="0.25">
      <c r="E4489" s="24">
        <f t="shared" ca="1" si="140"/>
        <v>0.37516546418553676</v>
      </c>
      <c r="F4489" s="24">
        <f t="shared" ca="1" si="141"/>
        <v>19.60776225000826</v>
      </c>
    </row>
    <row r="4490" spans="5:6" x14ac:dyDescent="0.25">
      <c r="E4490" s="24">
        <f t="shared" ca="1" si="140"/>
        <v>7.0628257702520347E-2</v>
      </c>
      <c r="F4490" s="24">
        <f t="shared" ca="1" si="141"/>
        <v>53.006499276359769</v>
      </c>
    </row>
    <row r="4491" spans="5:6" x14ac:dyDescent="0.25">
      <c r="E4491" s="24">
        <f t="shared" ca="1" si="140"/>
        <v>0.25903140506371003</v>
      </c>
      <c r="F4491" s="24">
        <f t="shared" ca="1" si="141"/>
        <v>27.016119391223235</v>
      </c>
    </row>
    <row r="4492" spans="5:6" x14ac:dyDescent="0.25">
      <c r="E4492" s="24">
        <f t="shared" ca="1" si="140"/>
        <v>0.99736058681639539</v>
      </c>
      <c r="F4492" s="24">
        <f t="shared" ca="1" si="141"/>
        <v>5.2858051517985005E-2</v>
      </c>
    </row>
    <row r="4493" spans="5:6" x14ac:dyDescent="0.25">
      <c r="E4493" s="24">
        <f t="shared" ca="1" si="140"/>
        <v>0.28477718267486363</v>
      </c>
      <c r="F4493" s="24">
        <f t="shared" ca="1" si="141"/>
        <v>25.120964393325451</v>
      </c>
    </row>
    <row r="4494" spans="5:6" x14ac:dyDescent="0.25">
      <c r="E4494" s="24">
        <f t="shared" ca="1" si="140"/>
        <v>3.1121130189646129E-2</v>
      </c>
      <c r="F4494" s="24">
        <f t="shared" ca="1" si="141"/>
        <v>69.397365263667723</v>
      </c>
    </row>
    <row r="4495" spans="5:6" x14ac:dyDescent="0.25">
      <c r="E4495" s="24">
        <f t="shared" ca="1" si="140"/>
        <v>0.92621433413920973</v>
      </c>
      <c r="F4495" s="24">
        <f t="shared" ca="1" si="141"/>
        <v>1.5329921753175428</v>
      </c>
    </row>
    <row r="4496" spans="5:6" x14ac:dyDescent="0.25">
      <c r="E4496" s="24">
        <f t="shared" ca="1" si="140"/>
        <v>0.85643799482671767</v>
      </c>
      <c r="F4496" s="24">
        <f t="shared" ca="1" si="141"/>
        <v>3.0994671500517534</v>
      </c>
    </row>
    <row r="4497" spans="5:6" x14ac:dyDescent="0.25">
      <c r="E4497" s="24">
        <f t="shared" ca="1" si="140"/>
        <v>0.15448620136890223</v>
      </c>
      <c r="F4497" s="24">
        <f t="shared" ca="1" si="141"/>
        <v>37.353009963219797</v>
      </c>
    </row>
    <row r="4498" spans="5:6" x14ac:dyDescent="0.25">
      <c r="E4498" s="24">
        <f t="shared" ca="1" si="140"/>
        <v>0.12996435182551769</v>
      </c>
      <c r="F4498" s="24">
        <f t="shared" ca="1" si="141"/>
        <v>40.809901657152459</v>
      </c>
    </row>
    <row r="4499" spans="5:6" x14ac:dyDescent="0.25">
      <c r="E4499" s="24">
        <f t="shared" ca="1" si="140"/>
        <v>0.41279866339278803</v>
      </c>
      <c r="F4499" s="24">
        <f t="shared" ca="1" si="141"/>
        <v>17.695906054501876</v>
      </c>
    </row>
    <row r="4500" spans="5:6" x14ac:dyDescent="0.25">
      <c r="E4500" s="24">
        <f t="shared" ca="1" si="140"/>
        <v>0.34786852420707015</v>
      </c>
      <c r="F4500" s="24">
        <f t="shared" ca="1" si="141"/>
        <v>21.118613491924947</v>
      </c>
    </row>
    <row r="4501" spans="5:6" x14ac:dyDescent="0.25">
      <c r="E4501" s="24">
        <f t="shared" ca="1" si="140"/>
        <v>0.9755244042891178</v>
      </c>
      <c r="F4501" s="24">
        <f t="shared" ca="1" si="141"/>
        <v>0.49560204042228784</v>
      </c>
    </row>
    <row r="4502" spans="5:6" x14ac:dyDescent="0.25">
      <c r="E4502" s="24">
        <f t="shared" ca="1" si="140"/>
        <v>0.810509427783906</v>
      </c>
      <c r="F4502" s="24">
        <f t="shared" ca="1" si="141"/>
        <v>4.2018461162990279</v>
      </c>
    </row>
    <row r="4503" spans="5:6" x14ac:dyDescent="0.25">
      <c r="E4503" s="24">
        <f t="shared" ca="1" si="140"/>
        <v>0.21688719855600225</v>
      </c>
      <c r="F4503" s="24">
        <f t="shared" ca="1" si="141"/>
        <v>30.567557658374216</v>
      </c>
    </row>
    <row r="4504" spans="5:6" x14ac:dyDescent="0.25">
      <c r="E4504" s="24">
        <f t="shared" ca="1" si="140"/>
        <v>0.425987787511109</v>
      </c>
      <c r="F4504" s="24">
        <f t="shared" ca="1" si="141"/>
        <v>17.066892018759887</v>
      </c>
    </row>
    <row r="4505" spans="5:6" x14ac:dyDescent="0.25">
      <c r="E4505" s="24">
        <f t="shared" ca="1" si="140"/>
        <v>0.54445713474073787</v>
      </c>
      <c r="F4505" s="24">
        <f t="shared" ca="1" si="141"/>
        <v>12.159321275676088</v>
      </c>
    </row>
    <row r="4506" spans="5:6" x14ac:dyDescent="0.25">
      <c r="E4506" s="24">
        <f t="shared" ca="1" si="140"/>
        <v>0.4694096280457255</v>
      </c>
      <c r="F4506" s="24">
        <f t="shared" ca="1" si="141"/>
        <v>15.125589687742941</v>
      </c>
    </row>
    <row r="4507" spans="5:6" x14ac:dyDescent="0.25">
      <c r="E4507" s="24">
        <f t="shared" ca="1" si="140"/>
        <v>0.73011426322149142</v>
      </c>
      <c r="F4507" s="24">
        <f t="shared" ca="1" si="141"/>
        <v>6.2910846425501328</v>
      </c>
    </row>
    <row r="4508" spans="5:6" x14ac:dyDescent="0.25">
      <c r="E4508" s="24">
        <f t="shared" ca="1" si="140"/>
        <v>0.26356297397736361</v>
      </c>
      <c r="F4508" s="24">
        <f t="shared" ca="1" si="141"/>
        <v>26.669258982559104</v>
      </c>
    </row>
    <row r="4509" spans="5:6" x14ac:dyDescent="0.25">
      <c r="E4509" s="24">
        <f t="shared" ca="1" si="140"/>
        <v>0.85311871990299903</v>
      </c>
      <c r="F4509" s="24">
        <f t="shared" ca="1" si="141"/>
        <v>3.1771312384353765</v>
      </c>
    </row>
    <row r="4510" spans="5:6" x14ac:dyDescent="0.25">
      <c r="E4510" s="24">
        <f t="shared" ca="1" si="140"/>
        <v>0.51523234214720315</v>
      </c>
      <c r="F4510" s="24">
        <f t="shared" ca="1" si="141"/>
        <v>13.262746605109591</v>
      </c>
    </row>
    <row r="4511" spans="5:6" x14ac:dyDescent="0.25">
      <c r="E4511" s="24">
        <f t="shared" ca="1" si="140"/>
        <v>0.75752218520117565</v>
      </c>
      <c r="F4511" s="24">
        <f t="shared" ca="1" si="141"/>
        <v>5.554049092663778</v>
      </c>
    </row>
    <row r="4512" spans="5:6" x14ac:dyDescent="0.25">
      <c r="E4512" s="24">
        <f t="shared" ca="1" si="140"/>
        <v>0.17790919894260648</v>
      </c>
      <c r="F4512" s="24">
        <f t="shared" ca="1" si="141"/>
        <v>34.529639542892404</v>
      </c>
    </row>
    <row r="4513" spans="5:6" x14ac:dyDescent="0.25">
      <c r="E4513" s="24">
        <f t="shared" ca="1" si="140"/>
        <v>0.49255870668733459</v>
      </c>
      <c r="F4513" s="24">
        <f t="shared" ca="1" si="141"/>
        <v>14.162832481566241</v>
      </c>
    </row>
    <row r="4514" spans="5:6" x14ac:dyDescent="0.25">
      <c r="E4514" s="24">
        <f t="shared" ca="1" si="140"/>
        <v>5.2563808443224502E-3</v>
      </c>
      <c r="F4514" s="24">
        <f t="shared" ca="1" si="141"/>
        <v>104.96625082918786</v>
      </c>
    </row>
    <row r="4515" spans="5:6" x14ac:dyDescent="0.25">
      <c r="E4515" s="24">
        <f t="shared" ca="1" si="140"/>
        <v>0.27460282896544597</v>
      </c>
      <c r="F4515" s="24">
        <f t="shared" ca="1" si="141"/>
        <v>25.848589671386748</v>
      </c>
    </row>
    <row r="4516" spans="5:6" x14ac:dyDescent="0.25">
      <c r="E4516" s="24">
        <f t="shared" ca="1" si="140"/>
        <v>0.44838490089186711</v>
      </c>
      <c r="F4516" s="24">
        <f t="shared" ca="1" si="141"/>
        <v>16.042065233040226</v>
      </c>
    </row>
    <row r="4517" spans="5:6" x14ac:dyDescent="0.25">
      <c r="E4517" s="24">
        <f t="shared" ca="1" si="140"/>
        <v>7.1126968446477257E-2</v>
      </c>
      <c r="F4517" s="24">
        <f t="shared" ca="1" si="141"/>
        <v>52.865774220909394</v>
      </c>
    </row>
    <row r="4518" spans="5:6" x14ac:dyDescent="0.25">
      <c r="E4518" s="24">
        <f t="shared" ca="1" si="140"/>
        <v>0.42327218134093614</v>
      </c>
      <c r="F4518" s="24">
        <f t="shared" ca="1" si="141"/>
        <v>17.194797043147457</v>
      </c>
    </row>
    <row r="4519" spans="5:6" x14ac:dyDescent="0.25">
      <c r="E4519" s="24">
        <f t="shared" ca="1" si="140"/>
        <v>0.43270318402314234</v>
      </c>
      <c r="F4519" s="24">
        <f t="shared" ca="1" si="141"/>
        <v>16.75406546555854</v>
      </c>
    </row>
    <row r="4520" spans="5:6" x14ac:dyDescent="0.25">
      <c r="E4520" s="24">
        <f t="shared" ca="1" si="140"/>
        <v>0.77303604374649826</v>
      </c>
      <c r="F4520" s="24">
        <f t="shared" ca="1" si="141"/>
        <v>5.1485920618090901</v>
      </c>
    </row>
    <row r="4521" spans="5:6" x14ac:dyDescent="0.25">
      <c r="E4521" s="24">
        <f t="shared" ca="1" si="140"/>
        <v>8.1142985793158928E-3</v>
      </c>
      <c r="F4521" s="24">
        <f t="shared" ca="1" si="141"/>
        <v>96.282550336650601</v>
      </c>
    </row>
    <row r="4522" spans="5:6" x14ac:dyDescent="0.25">
      <c r="E4522" s="24">
        <f t="shared" ca="1" si="140"/>
        <v>0.56592712567023762</v>
      </c>
      <c r="F4522" s="24">
        <f t="shared" ca="1" si="141"/>
        <v>11.385799246023176</v>
      </c>
    </row>
    <row r="4523" spans="5:6" x14ac:dyDescent="0.25">
      <c r="E4523" s="24">
        <f t="shared" ca="1" si="140"/>
        <v>0.9291660172593984</v>
      </c>
      <c r="F4523" s="24">
        <f t="shared" ca="1" si="141"/>
        <v>1.4693570159153746</v>
      </c>
    </row>
    <row r="4524" spans="5:6" x14ac:dyDescent="0.25">
      <c r="E4524" s="24">
        <f t="shared" ca="1" si="140"/>
        <v>0.72628239089113145</v>
      </c>
      <c r="F4524" s="24">
        <f t="shared" ca="1" si="141"/>
        <v>6.3963274323249228</v>
      </c>
    </row>
    <row r="4525" spans="5:6" x14ac:dyDescent="0.25">
      <c r="E4525" s="24">
        <f t="shared" ca="1" si="140"/>
        <v>7.4571184662071133E-3</v>
      </c>
      <c r="F4525" s="24">
        <f t="shared" ca="1" si="141"/>
        <v>97.971724079386888</v>
      </c>
    </row>
    <row r="4526" spans="5:6" x14ac:dyDescent="0.25">
      <c r="E4526" s="24">
        <f t="shared" ca="1" si="140"/>
        <v>0.81136871260437882</v>
      </c>
      <c r="F4526" s="24">
        <f t="shared" ca="1" si="141"/>
        <v>4.1806537744214394</v>
      </c>
    </row>
    <row r="4527" spans="5:6" x14ac:dyDescent="0.25">
      <c r="E4527" s="24">
        <f t="shared" ca="1" si="140"/>
        <v>3.0002780564887921E-2</v>
      </c>
      <c r="F4527" s="24">
        <f t="shared" ca="1" si="141"/>
        <v>70.129304322375063</v>
      </c>
    </row>
    <row r="4528" spans="5:6" x14ac:dyDescent="0.25">
      <c r="E4528" s="24">
        <f t="shared" ca="1" si="140"/>
        <v>0.85061038972627112</v>
      </c>
      <c r="F4528" s="24">
        <f t="shared" ca="1" si="141"/>
        <v>3.2360216330376748</v>
      </c>
    </row>
    <row r="4529" spans="5:6" x14ac:dyDescent="0.25">
      <c r="E4529" s="24">
        <f t="shared" ca="1" si="140"/>
        <v>0.84359509035140345</v>
      </c>
      <c r="F4529" s="24">
        <f t="shared" ca="1" si="141"/>
        <v>3.4016530054375806</v>
      </c>
    </row>
    <row r="4530" spans="5:6" x14ac:dyDescent="0.25">
      <c r="E4530" s="24">
        <f t="shared" ca="1" si="140"/>
        <v>0.635088583635805</v>
      </c>
      <c r="F4530" s="24">
        <f t="shared" ca="1" si="141"/>
        <v>9.0798157606049159</v>
      </c>
    </row>
    <row r="4531" spans="5:6" x14ac:dyDescent="0.25">
      <c r="E4531" s="24">
        <f t="shared" ca="1" si="140"/>
        <v>0.69304136302517982</v>
      </c>
      <c r="F4531" s="24">
        <f t="shared" ca="1" si="141"/>
        <v>7.333311893368097</v>
      </c>
    </row>
    <row r="4532" spans="5:6" x14ac:dyDescent="0.25">
      <c r="E4532" s="24">
        <f t="shared" ca="1" si="140"/>
        <v>5.4449215230008674E-2</v>
      </c>
      <c r="F4532" s="24">
        <f t="shared" ca="1" si="141"/>
        <v>58.209736847580956</v>
      </c>
    </row>
    <row r="4533" spans="5:6" x14ac:dyDescent="0.25">
      <c r="E4533" s="24">
        <f t="shared" ca="1" si="140"/>
        <v>0.15690364755123054</v>
      </c>
      <c r="F4533" s="24">
        <f t="shared" ca="1" si="141"/>
        <v>37.042467437911725</v>
      </c>
    </row>
    <row r="4534" spans="5:6" x14ac:dyDescent="0.25">
      <c r="E4534" s="24">
        <f t="shared" ca="1" si="140"/>
        <v>6.8129497966381347E-2</v>
      </c>
      <c r="F4534" s="24">
        <f t="shared" ca="1" si="141"/>
        <v>53.726900059674151</v>
      </c>
    </row>
    <row r="4535" spans="5:6" x14ac:dyDescent="0.25">
      <c r="E4535" s="24">
        <f t="shared" ca="1" si="140"/>
        <v>0.64159232024515733</v>
      </c>
      <c r="F4535" s="24">
        <f t="shared" ca="1" si="141"/>
        <v>8.8760438438835898</v>
      </c>
    </row>
    <row r="4536" spans="5:6" x14ac:dyDescent="0.25">
      <c r="E4536" s="24">
        <f t="shared" ca="1" si="140"/>
        <v>0.76266516433195375</v>
      </c>
      <c r="F4536" s="24">
        <f t="shared" ca="1" si="141"/>
        <v>5.4187236999392914</v>
      </c>
    </row>
    <row r="4537" spans="5:6" x14ac:dyDescent="0.25">
      <c r="E4537" s="24">
        <f t="shared" ca="1" si="140"/>
        <v>0.25518705786982776</v>
      </c>
      <c r="F4537" s="24">
        <f t="shared" ca="1" si="141"/>
        <v>27.315168849474151</v>
      </c>
    </row>
    <row r="4538" spans="5:6" x14ac:dyDescent="0.25">
      <c r="E4538" s="24">
        <f t="shared" ca="1" si="140"/>
        <v>0.54557177473289831</v>
      </c>
      <c r="F4538" s="24">
        <f t="shared" ca="1" si="141"/>
        <v>12.11841812637474</v>
      </c>
    </row>
    <row r="4539" spans="5:6" x14ac:dyDescent="0.25">
      <c r="E4539" s="24">
        <f t="shared" ca="1" si="140"/>
        <v>0.31411919731559934</v>
      </c>
      <c r="F4539" s="24">
        <f t="shared" ca="1" si="141"/>
        <v>23.15965511643822</v>
      </c>
    </row>
    <row r="4540" spans="5:6" x14ac:dyDescent="0.25">
      <c r="E4540" s="24">
        <f t="shared" ca="1" si="140"/>
        <v>7.7581004633722195E-3</v>
      </c>
      <c r="F4540" s="24">
        <f t="shared" ca="1" si="141"/>
        <v>97.180355207996328</v>
      </c>
    </row>
    <row r="4541" spans="5:6" x14ac:dyDescent="0.25">
      <c r="E4541" s="24">
        <f t="shared" ca="1" si="140"/>
        <v>1.4144243298555015E-2</v>
      </c>
      <c r="F4541" s="24">
        <f t="shared" ca="1" si="141"/>
        <v>85.168951433933699</v>
      </c>
    </row>
    <row r="4542" spans="5:6" x14ac:dyDescent="0.25">
      <c r="E4542" s="24">
        <f t="shared" ca="1" si="140"/>
        <v>0.99574640592399877</v>
      </c>
      <c r="F4542" s="24">
        <f t="shared" ca="1" si="141"/>
        <v>8.5253326858334325E-2</v>
      </c>
    </row>
    <row r="4543" spans="5:6" x14ac:dyDescent="0.25">
      <c r="E4543" s="24">
        <f t="shared" ca="1" si="140"/>
        <v>0.51106832195295659</v>
      </c>
      <c r="F4543" s="24">
        <f t="shared" ca="1" si="141"/>
        <v>13.425039905276778</v>
      </c>
    </row>
    <row r="4544" spans="5:6" x14ac:dyDescent="0.25">
      <c r="E4544" s="24">
        <f t="shared" ca="1" si="140"/>
        <v>0.14956428292405588</v>
      </c>
      <c r="F4544" s="24">
        <f t="shared" ca="1" si="141"/>
        <v>38.000579849096951</v>
      </c>
    </row>
    <row r="4545" spans="5:6" x14ac:dyDescent="0.25">
      <c r="E4545" s="24">
        <f t="shared" ca="1" si="140"/>
        <v>9.1085902966725918E-2</v>
      </c>
      <c r="F4545" s="24">
        <f t="shared" ca="1" si="141"/>
        <v>47.919044581940518</v>
      </c>
    </row>
    <row r="4546" spans="5:6" x14ac:dyDescent="0.25">
      <c r="E4546" s="24">
        <f t="shared" ca="1" si="140"/>
        <v>0.47573947938656702</v>
      </c>
      <c r="F4546" s="24">
        <f t="shared" ca="1" si="141"/>
        <v>14.857697735876249</v>
      </c>
    </row>
    <row r="4547" spans="5:6" x14ac:dyDescent="0.25">
      <c r="E4547" s="24">
        <f t="shared" ca="1" si="140"/>
        <v>0.76186372559518456</v>
      </c>
      <c r="F4547" s="24">
        <f t="shared" ca="1" si="141"/>
        <v>5.4397515418094464</v>
      </c>
    </row>
    <row r="4548" spans="5:6" x14ac:dyDescent="0.25">
      <c r="E4548" s="24">
        <f t="shared" ref="E4548:E4611" ca="1" si="142">RAND()</f>
        <v>0.51470474879818073</v>
      </c>
      <c r="F4548" s="24">
        <f t="shared" ref="F4548:F4611" ca="1" si="143">-LOG(E4548,EXP(1))/$C$3</f>
        <v>13.283236920481626</v>
      </c>
    </row>
    <row r="4549" spans="5:6" x14ac:dyDescent="0.25">
      <c r="E4549" s="24">
        <f t="shared" ca="1" si="142"/>
        <v>0.46315326836274417</v>
      </c>
      <c r="F4549" s="24">
        <f t="shared" ca="1" si="143"/>
        <v>15.393944929888491</v>
      </c>
    </row>
    <row r="4550" spans="5:6" x14ac:dyDescent="0.25">
      <c r="E4550" s="24">
        <f t="shared" ca="1" si="142"/>
        <v>0.3768279998499694</v>
      </c>
      <c r="F4550" s="24">
        <f t="shared" ca="1" si="143"/>
        <v>19.51932858920302</v>
      </c>
    </row>
    <row r="4551" spans="5:6" x14ac:dyDescent="0.25">
      <c r="E4551" s="24">
        <f t="shared" ca="1" si="142"/>
        <v>0.5262950582309307</v>
      </c>
      <c r="F4551" s="24">
        <f t="shared" ca="1" si="143"/>
        <v>12.837865526188153</v>
      </c>
    </row>
    <row r="4552" spans="5:6" x14ac:dyDescent="0.25">
      <c r="E4552" s="24">
        <f t="shared" ca="1" si="142"/>
        <v>0.80909771010957743</v>
      </c>
      <c r="F4552" s="24">
        <f t="shared" ca="1" si="143"/>
        <v>4.2367118068438847</v>
      </c>
    </row>
    <row r="4553" spans="5:6" x14ac:dyDescent="0.25">
      <c r="E4553" s="24">
        <f t="shared" ca="1" si="142"/>
        <v>0.24713331643732384</v>
      </c>
      <c r="F4553" s="24">
        <f t="shared" ca="1" si="143"/>
        <v>27.956546906032163</v>
      </c>
    </row>
    <row r="4554" spans="5:6" x14ac:dyDescent="0.25">
      <c r="E4554" s="24">
        <f t="shared" ca="1" si="142"/>
        <v>0.93863360354286063</v>
      </c>
      <c r="F4554" s="24">
        <f t="shared" ca="1" si="143"/>
        <v>1.2666014898209723</v>
      </c>
    </row>
    <row r="4555" spans="5:6" x14ac:dyDescent="0.25">
      <c r="E4555" s="24">
        <f t="shared" ca="1" si="142"/>
        <v>1.7805293451732096E-2</v>
      </c>
      <c r="F4555" s="24">
        <f t="shared" ca="1" si="143"/>
        <v>80.565189619309223</v>
      </c>
    </row>
    <row r="4556" spans="5:6" x14ac:dyDescent="0.25">
      <c r="E4556" s="24">
        <f t="shared" ca="1" si="142"/>
        <v>0.5522302302468477</v>
      </c>
      <c r="F4556" s="24">
        <f t="shared" ca="1" si="143"/>
        <v>11.875804717595658</v>
      </c>
    </row>
    <row r="4557" spans="5:6" x14ac:dyDescent="0.25">
      <c r="E4557" s="24">
        <f t="shared" ca="1" si="142"/>
        <v>0.74490215944671578</v>
      </c>
      <c r="F4557" s="24">
        <f t="shared" ca="1" si="143"/>
        <v>5.8900479765757714</v>
      </c>
    </row>
    <row r="4558" spans="5:6" x14ac:dyDescent="0.25">
      <c r="E4558" s="24">
        <f t="shared" ca="1" si="142"/>
        <v>0.73911111420306042</v>
      </c>
      <c r="F4558" s="24">
        <f t="shared" ca="1" si="143"/>
        <v>6.0461402364440646</v>
      </c>
    </row>
    <row r="4559" spans="5:6" x14ac:dyDescent="0.25">
      <c r="E4559" s="24">
        <f t="shared" ca="1" si="142"/>
        <v>0.42448877253956296</v>
      </c>
      <c r="F4559" s="24">
        <f t="shared" ca="1" si="143"/>
        <v>17.137394445011182</v>
      </c>
    </row>
    <row r="4560" spans="5:6" x14ac:dyDescent="0.25">
      <c r="E4560" s="24">
        <f t="shared" ca="1" si="142"/>
        <v>0.41820391385580069</v>
      </c>
      <c r="F4560" s="24">
        <f t="shared" ca="1" si="143"/>
        <v>17.435722664358185</v>
      </c>
    </row>
    <row r="4561" spans="5:6" x14ac:dyDescent="0.25">
      <c r="E4561" s="24">
        <f t="shared" ca="1" si="142"/>
        <v>0.96673488813580255</v>
      </c>
      <c r="F4561" s="24">
        <f t="shared" ca="1" si="143"/>
        <v>0.67661960464630777</v>
      </c>
    </row>
    <row r="4562" spans="5:6" x14ac:dyDescent="0.25">
      <c r="E4562" s="24">
        <f t="shared" ca="1" si="142"/>
        <v>0.79266089146207153</v>
      </c>
      <c r="F4562" s="24">
        <f t="shared" ca="1" si="143"/>
        <v>4.6471955243646654</v>
      </c>
    </row>
    <row r="4563" spans="5:6" x14ac:dyDescent="0.25">
      <c r="E4563" s="24">
        <f t="shared" ca="1" si="142"/>
        <v>0.66857540548855865</v>
      </c>
      <c r="F4563" s="24">
        <f t="shared" ca="1" si="143"/>
        <v>8.0521218152625327</v>
      </c>
    </row>
    <row r="4564" spans="5:6" x14ac:dyDescent="0.25">
      <c r="E4564" s="24">
        <f t="shared" ca="1" si="142"/>
        <v>0.36139752341256426</v>
      </c>
      <c r="F4564" s="24">
        <f t="shared" ca="1" si="143"/>
        <v>20.355535072148218</v>
      </c>
    </row>
    <row r="4565" spans="5:6" x14ac:dyDescent="0.25">
      <c r="E4565" s="24">
        <f t="shared" ca="1" si="142"/>
        <v>0.2563361896441223</v>
      </c>
      <c r="F4565" s="24">
        <f t="shared" ca="1" si="143"/>
        <v>27.22530910503443</v>
      </c>
    </row>
    <row r="4566" spans="5:6" x14ac:dyDescent="0.25">
      <c r="E4566" s="24">
        <f t="shared" ca="1" si="142"/>
        <v>2.5187755894580333E-2</v>
      </c>
      <c r="F4566" s="24">
        <f t="shared" ca="1" si="143"/>
        <v>73.627945594810555</v>
      </c>
    </row>
    <row r="4567" spans="5:6" x14ac:dyDescent="0.25">
      <c r="E4567" s="24">
        <f t="shared" ca="1" si="142"/>
        <v>0.5745259763017162</v>
      </c>
      <c r="F4567" s="24">
        <f t="shared" ca="1" si="143"/>
        <v>11.084199344415941</v>
      </c>
    </row>
    <row r="4568" spans="5:6" x14ac:dyDescent="0.25">
      <c r="E4568" s="24">
        <f t="shared" ca="1" si="142"/>
        <v>0.38717770651596417</v>
      </c>
      <c r="F4568" s="24">
        <f t="shared" ca="1" si="143"/>
        <v>18.977430027681436</v>
      </c>
    </row>
    <row r="4569" spans="5:6" x14ac:dyDescent="0.25">
      <c r="E4569" s="24">
        <f t="shared" ca="1" si="142"/>
        <v>0.36597270431599382</v>
      </c>
      <c r="F4569" s="24">
        <f t="shared" ca="1" si="143"/>
        <v>20.103930534669548</v>
      </c>
    </row>
    <row r="4570" spans="5:6" x14ac:dyDescent="0.25">
      <c r="E4570" s="24">
        <f t="shared" ca="1" si="142"/>
        <v>0.67183953303751487</v>
      </c>
      <c r="F4570" s="24">
        <f t="shared" ca="1" si="143"/>
        <v>7.9547151419326809</v>
      </c>
    </row>
    <row r="4571" spans="5:6" x14ac:dyDescent="0.25">
      <c r="E4571" s="24">
        <f t="shared" ca="1" si="142"/>
        <v>7.7854731549024669E-2</v>
      </c>
      <c r="F4571" s="24">
        <f t="shared" ca="1" si="143"/>
        <v>51.058212095675479</v>
      </c>
    </row>
    <row r="4572" spans="5:6" x14ac:dyDescent="0.25">
      <c r="E4572" s="24">
        <f t="shared" ca="1" si="142"/>
        <v>0.32869532932339485</v>
      </c>
      <c r="F4572" s="24">
        <f t="shared" ca="1" si="143"/>
        <v>22.25248015910751</v>
      </c>
    </row>
    <row r="4573" spans="5:6" x14ac:dyDescent="0.25">
      <c r="E4573" s="24">
        <f t="shared" ca="1" si="142"/>
        <v>0.51912994810076052</v>
      </c>
      <c r="F4573" s="24">
        <f t="shared" ca="1" si="143"/>
        <v>13.11202090918961</v>
      </c>
    </row>
    <row r="4574" spans="5:6" x14ac:dyDescent="0.25">
      <c r="E4574" s="24">
        <f t="shared" ca="1" si="142"/>
        <v>0.34784657168445754</v>
      </c>
      <c r="F4574" s="24">
        <f t="shared" ca="1" si="143"/>
        <v>21.11987564781316</v>
      </c>
    </row>
    <row r="4575" spans="5:6" x14ac:dyDescent="0.25">
      <c r="E4575" s="24">
        <f t="shared" ca="1" si="142"/>
        <v>4.1763871245567019E-3</v>
      </c>
      <c r="F4575" s="24">
        <f t="shared" ca="1" si="143"/>
        <v>109.56617460915592</v>
      </c>
    </row>
    <row r="4576" spans="5:6" x14ac:dyDescent="0.25">
      <c r="E4576" s="24">
        <f t="shared" ca="1" si="142"/>
        <v>0.48132958721042318</v>
      </c>
      <c r="F4576" s="24">
        <f t="shared" ca="1" si="143"/>
        <v>14.624060620631827</v>
      </c>
    </row>
    <row r="4577" spans="5:6" x14ac:dyDescent="0.25">
      <c r="E4577" s="24">
        <f t="shared" ca="1" si="142"/>
        <v>0.87752931620469965</v>
      </c>
      <c r="F4577" s="24">
        <f t="shared" ca="1" si="143"/>
        <v>2.6128983083978508</v>
      </c>
    </row>
    <row r="4578" spans="5:6" x14ac:dyDescent="0.25">
      <c r="E4578" s="24">
        <f t="shared" ca="1" si="142"/>
        <v>0.47074592571438834</v>
      </c>
      <c r="F4578" s="24">
        <f t="shared" ca="1" si="143"/>
        <v>15.068735327282763</v>
      </c>
    </row>
    <row r="4579" spans="5:6" x14ac:dyDescent="0.25">
      <c r="E4579" s="24">
        <f t="shared" ca="1" si="142"/>
        <v>0.65141624884929705</v>
      </c>
      <c r="F4579" s="24">
        <f t="shared" ca="1" si="143"/>
        <v>8.5721288389609409</v>
      </c>
    </row>
    <row r="4580" spans="5:6" x14ac:dyDescent="0.25">
      <c r="E4580" s="24">
        <f t="shared" ca="1" si="142"/>
        <v>0.66120282700800403</v>
      </c>
      <c r="F4580" s="24">
        <f t="shared" ca="1" si="143"/>
        <v>8.2738927494542835</v>
      </c>
    </row>
    <row r="4581" spans="5:6" x14ac:dyDescent="0.25">
      <c r="E4581" s="24">
        <f t="shared" ca="1" si="142"/>
        <v>4.9068275118502203E-2</v>
      </c>
      <c r="F4581" s="24">
        <f t="shared" ca="1" si="143"/>
        <v>60.290851618900383</v>
      </c>
    </row>
    <row r="4582" spans="5:6" x14ac:dyDescent="0.25">
      <c r="E4582" s="24">
        <f t="shared" ca="1" si="142"/>
        <v>0.3880484979498281</v>
      </c>
      <c r="F4582" s="24">
        <f t="shared" ca="1" si="143"/>
        <v>18.932499049080008</v>
      </c>
    </row>
    <row r="4583" spans="5:6" x14ac:dyDescent="0.25">
      <c r="E4583" s="24">
        <f t="shared" ca="1" si="142"/>
        <v>0.8351331060301721</v>
      </c>
      <c r="F4583" s="24">
        <f t="shared" ca="1" si="143"/>
        <v>3.6032831683217159</v>
      </c>
    </row>
    <row r="4584" spans="5:6" x14ac:dyDescent="0.25">
      <c r="E4584" s="24">
        <f t="shared" ca="1" si="142"/>
        <v>0.51559484937138722</v>
      </c>
      <c r="F4584" s="24">
        <f t="shared" ca="1" si="143"/>
        <v>13.248679950985199</v>
      </c>
    </row>
    <row r="4585" spans="5:6" x14ac:dyDescent="0.25">
      <c r="E4585" s="24">
        <f t="shared" ca="1" si="142"/>
        <v>0.51776951638484447</v>
      </c>
      <c r="F4585" s="24">
        <f t="shared" ca="1" si="143"/>
        <v>13.16450169611738</v>
      </c>
    </row>
    <row r="4586" spans="5:6" x14ac:dyDescent="0.25">
      <c r="E4586" s="24">
        <f t="shared" ca="1" si="142"/>
        <v>0.41393561662438449</v>
      </c>
      <c r="F4586" s="24">
        <f t="shared" ca="1" si="143"/>
        <v>17.640896653012675</v>
      </c>
    </row>
    <row r="4587" spans="5:6" x14ac:dyDescent="0.25">
      <c r="E4587" s="24">
        <f t="shared" ca="1" si="142"/>
        <v>0.92883114245532794</v>
      </c>
      <c r="F4587" s="24">
        <f t="shared" ca="1" si="143"/>
        <v>1.4765663877046822</v>
      </c>
    </row>
    <row r="4588" spans="5:6" x14ac:dyDescent="0.25">
      <c r="E4588" s="24">
        <f t="shared" ca="1" si="142"/>
        <v>0.27038601131487583</v>
      </c>
      <c r="F4588" s="24">
        <f t="shared" ca="1" si="143"/>
        <v>26.158093389090311</v>
      </c>
    </row>
    <row r="4589" spans="5:6" x14ac:dyDescent="0.25">
      <c r="E4589" s="24">
        <f t="shared" ca="1" si="142"/>
        <v>0.17536259958768341</v>
      </c>
      <c r="F4589" s="24">
        <f t="shared" ca="1" si="143"/>
        <v>34.817989020825742</v>
      </c>
    </row>
    <row r="4590" spans="5:6" x14ac:dyDescent="0.25">
      <c r="E4590" s="24">
        <f t="shared" ca="1" si="142"/>
        <v>0.67405429460657895</v>
      </c>
      <c r="F4590" s="24">
        <f t="shared" ca="1" si="143"/>
        <v>7.8888923103632544</v>
      </c>
    </row>
    <row r="4591" spans="5:6" x14ac:dyDescent="0.25">
      <c r="E4591" s="24">
        <f t="shared" ca="1" si="142"/>
        <v>7.859091792466022E-3</v>
      </c>
      <c r="F4591" s="24">
        <f t="shared" ca="1" si="143"/>
        <v>96.921684544990441</v>
      </c>
    </row>
    <row r="4592" spans="5:6" x14ac:dyDescent="0.25">
      <c r="E4592" s="24">
        <f t="shared" ca="1" si="142"/>
        <v>0.46875966984363182</v>
      </c>
      <c r="F4592" s="24">
        <f t="shared" ca="1" si="143"/>
        <v>15.153301458210869</v>
      </c>
    </row>
    <row r="4593" spans="5:6" x14ac:dyDescent="0.25">
      <c r="E4593" s="24">
        <f t="shared" ca="1" si="142"/>
        <v>0.45669919768420353</v>
      </c>
      <c r="F4593" s="24">
        <f t="shared" ca="1" si="143"/>
        <v>15.674606311208008</v>
      </c>
    </row>
    <row r="4594" spans="5:6" x14ac:dyDescent="0.25">
      <c r="E4594" s="24">
        <f t="shared" ca="1" si="142"/>
        <v>0.51194499934254711</v>
      </c>
      <c r="F4594" s="24">
        <f t="shared" ca="1" si="143"/>
        <v>13.390761657439954</v>
      </c>
    </row>
    <row r="4595" spans="5:6" x14ac:dyDescent="0.25">
      <c r="E4595" s="24">
        <f t="shared" ca="1" si="142"/>
        <v>0.75158757521586583</v>
      </c>
      <c r="F4595" s="24">
        <f t="shared" ca="1" si="143"/>
        <v>5.7113508538387876</v>
      </c>
    </row>
    <row r="4596" spans="5:6" x14ac:dyDescent="0.25">
      <c r="E4596" s="24">
        <f t="shared" ca="1" si="142"/>
        <v>0.64497924365435189</v>
      </c>
      <c r="F4596" s="24">
        <f t="shared" ca="1" si="143"/>
        <v>8.7707428617002776</v>
      </c>
    </row>
    <row r="4597" spans="5:6" x14ac:dyDescent="0.25">
      <c r="E4597" s="24">
        <f t="shared" ca="1" si="142"/>
        <v>0.17561629728783423</v>
      </c>
      <c r="F4597" s="24">
        <f t="shared" ca="1" si="143"/>
        <v>34.789075858627854</v>
      </c>
    </row>
    <row r="4598" spans="5:6" x14ac:dyDescent="0.25">
      <c r="E4598" s="24">
        <f t="shared" ca="1" si="142"/>
        <v>0.92624776892888028</v>
      </c>
      <c r="F4598" s="24">
        <f t="shared" ca="1" si="143"/>
        <v>1.532270221770017</v>
      </c>
    </row>
    <row r="4599" spans="5:6" x14ac:dyDescent="0.25">
      <c r="E4599" s="24">
        <f t="shared" ca="1" si="142"/>
        <v>0.81945910932029942</v>
      </c>
      <c r="F4599" s="24">
        <f t="shared" ca="1" si="143"/>
        <v>3.9822155830156412</v>
      </c>
    </row>
    <row r="4600" spans="5:6" x14ac:dyDescent="0.25">
      <c r="E4600" s="24">
        <f t="shared" ca="1" si="142"/>
        <v>0.65281767115498068</v>
      </c>
      <c r="F4600" s="24">
        <f t="shared" ca="1" si="143"/>
        <v>8.5291481182928397</v>
      </c>
    </row>
    <row r="4601" spans="5:6" x14ac:dyDescent="0.25">
      <c r="E4601" s="24">
        <f t="shared" ca="1" si="142"/>
        <v>0.87495625078440276</v>
      </c>
      <c r="F4601" s="24">
        <f t="shared" ca="1" si="143"/>
        <v>2.6716278595611835</v>
      </c>
    </row>
    <row r="4602" spans="5:6" x14ac:dyDescent="0.25">
      <c r="E4602" s="24">
        <f t="shared" ca="1" si="142"/>
        <v>0.18702498941647616</v>
      </c>
      <c r="F4602" s="24">
        <f t="shared" ca="1" si="143"/>
        <v>33.530260756249774</v>
      </c>
    </row>
    <row r="4603" spans="5:6" x14ac:dyDescent="0.25">
      <c r="E4603" s="24">
        <f t="shared" ca="1" si="142"/>
        <v>0.63112515280654269</v>
      </c>
      <c r="F4603" s="24">
        <f t="shared" ca="1" si="143"/>
        <v>9.2050219137074372</v>
      </c>
    </row>
    <row r="4604" spans="5:6" x14ac:dyDescent="0.25">
      <c r="E4604" s="24">
        <f t="shared" ca="1" si="142"/>
        <v>0.1536621419425247</v>
      </c>
      <c r="F4604" s="24">
        <f t="shared" ca="1" si="143"/>
        <v>37.459979402932092</v>
      </c>
    </row>
    <row r="4605" spans="5:6" x14ac:dyDescent="0.25">
      <c r="E4605" s="24">
        <f t="shared" ca="1" si="142"/>
        <v>0.43830097548956259</v>
      </c>
      <c r="F4605" s="24">
        <f t="shared" ca="1" si="143"/>
        <v>16.496988918782556</v>
      </c>
    </row>
    <row r="4606" spans="5:6" x14ac:dyDescent="0.25">
      <c r="E4606" s="24">
        <f t="shared" ca="1" si="142"/>
        <v>0.19545340183883297</v>
      </c>
      <c r="F4606" s="24">
        <f t="shared" ca="1" si="143"/>
        <v>32.648665634661</v>
      </c>
    </row>
    <row r="4607" spans="5:6" x14ac:dyDescent="0.25">
      <c r="E4607" s="24">
        <f t="shared" ca="1" si="142"/>
        <v>0.95402529104259415</v>
      </c>
      <c r="F4607" s="24">
        <f t="shared" ca="1" si="143"/>
        <v>0.94130194716840165</v>
      </c>
    </row>
    <row r="4608" spans="5:6" x14ac:dyDescent="0.25">
      <c r="E4608" s="24">
        <f t="shared" ca="1" si="142"/>
        <v>0.42678853676295103</v>
      </c>
      <c r="F4608" s="24">
        <f t="shared" ca="1" si="143"/>
        <v>17.029332369675345</v>
      </c>
    </row>
    <row r="4609" spans="5:6" x14ac:dyDescent="0.25">
      <c r="E4609" s="24">
        <f t="shared" ca="1" si="142"/>
        <v>5.7111970446619531E-2</v>
      </c>
      <c r="F4609" s="24">
        <f t="shared" ca="1" si="143"/>
        <v>57.254830884914</v>
      </c>
    </row>
    <row r="4610" spans="5:6" x14ac:dyDescent="0.25">
      <c r="E4610" s="24">
        <f t="shared" ca="1" si="142"/>
        <v>0.8235728665021862</v>
      </c>
      <c r="F4610" s="24">
        <f t="shared" ca="1" si="143"/>
        <v>3.8820649873223627</v>
      </c>
    </row>
    <row r="4611" spans="5:6" x14ac:dyDescent="0.25">
      <c r="E4611" s="24">
        <f t="shared" ca="1" si="142"/>
        <v>0.32530515752551459</v>
      </c>
      <c r="F4611" s="24">
        <f t="shared" ca="1" si="143"/>
        <v>22.459831819086471</v>
      </c>
    </row>
    <row r="4612" spans="5:6" x14ac:dyDescent="0.25">
      <c r="E4612" s="24">
        <f t="shared" ref="E4612:E4675" ca="1" si="144">RAND()</f>
        <v>0.98650987676858304</v>
      </c>
      <c r="F4612" s="24">
        <f t="shared" ref="F4612:F4675" ca="1" si="145">-LOG(E4612,EXP(1))/$C$3</f>
        <v>0.27163883279905926</v>
      </c>
    </row>
    <row r="4613" spans="5:6" x14ac:dyDescent="0.25">
      <c r="E4613" s="24">
        <f t="shared" ca="1" si="144"/>
        <v>0.8396577742200857</v>
      </c>
      <c r="F4613" s="24">
        <f t="shared" ca="1" si="145"/>
        <v>3.4952176360440879</v>
      </c>
    </row>
    <row r="4614" spans="5:6" x14ac:dyDescent="0.25">
      <c r="E4614" s="24">
        <f t="shared" ca="1" si="144"/>
        <v>0.4974712390649626</v>
      </c>
      <c r="F4614" s="24">
        <f t="shared" ca="1" si="145"/>
        <v>13.964350699586076</v>
      </c>
    </row>
    <row r="4615" spans="5:6" x14ac:dyDescent="0.25">
      <c r="E4615" s="24">
        <f t="shared" ca="1" si="144"/>
        <v>0.45344670300543166</v>
      </c>
      <c r="F4615" s="24">
        <f t="shared" ca="1" si="145"/>
        <v>15.817550800518784</v>
      </c>
    </row>
    <row r="4616" spans="5:6" x14ac:dyDescent="0.25">
      <c r="E4616" s="24">
        <f t="shared" ca="1" si="144"/>
        <v>0.17882637984116601</v>
      </c>
      <c r="F4616" s="24">
        <f t="shared" ca="1" si="145"/>
        <v>34.426797777277343</v>
      </c>
    </row>
    <row r="4617" spans="5:6" x14ac:dyDescent="0.25">
      <c r="E4617" s="24">
        <f t="shared" ca="1" si="144"/>
        <v>0.88275844494531119</v>
      </c>
      <c r="F4617" s="24">
        <f t="shared" ca="1" si="145"/>
        <v>2.4940735517273342</v>
      </c>
    </row>
    <row r="4618" spans="5:6" x14ac:dyDescent="0.25">
      <c r="E4618" s="24">
        <f t="shared" ca="1" si="144"/>
        <v>0.4416690562031319</v>
      </c>
      <c r="F4618" s="24">
        <f t="shared" ca="1" si="145"/>
        <v>16.34388837946635</v>
      </c>
    </row>
    <row r="4619" spans="5:6" x14ac:dyDescent="0.25">
      <c r="E4619" s="24">
        <f t="shared" ca="1" si="144"/>
        <v>0.98569077800938387</v>
      </c>
      <c r="F4619" s="24">
        <f t="shared" ca="1" si="145"/>
        <v>0.28825172265508719</v>
      </c>
    </row>
    <row r="4620" spans="5:6" x14ac:dyDescent="0.25">
      <c r="E4620" s="24">
        <f t="shared" ca="1" si="144"/>
        <v>0.44495048511262925</v>
      </c>
      <c r="F4620" s="24">
        <f t="shared" ca="1" si="145"/>
        <v>16.195845448332374</v>
      </c>
    </row>
    <row r="4621" spans="5:6" x14ac:dyDescent="0.25">
      <c r="E4621" s="24">
        <f t="shared" ca="1" si="144"/>
        <v>0.29262171639522394</v>
      </c>
      <c r="F4621" s="24">
        <f t="shared" ca="1" si="145"/>
        <v>24.577491488757371</v>
      </c>
    </row>
    <row r="4622" spans="5:6" x14ac:dyDescent="0.25">
      <c r="E4622" s="24">
        <f t="shared" ca="1" si="144"/>
        <v>0.97507128906994944</v>
      </c>
      <c r="F4622" s="24">
        <f t="shared" ca="1" si="145"/>
        <v>0.50489387324774215</v>
      </c>
    </row>
    <row r="4623" spans="5:6" x14ac:dyDescent="0.25">
      <c r="E4623" s="24">
        <f t="shared" ca="1" si="144"/>
        <v>0.46667920190708667</v>
      </c>
      <c r="F4623" s="24">
        <f t="shared" ca="1" si="145"/>
        <v>15.242263823563633</v>
      </c>
    </row>
    <row r="4624" spans="5:6" x14ac:dyDescent="0.25">
      <c r="E4624" s="24">
        <f t="shared" ca="1" si="144"/>
        <v>0.88371226172005146</v>
      </c>
      <c r="F4624" s="24">
        <f t="shared" ca="1" si="145"/>
        <v>2.4724753024308761</v>
      </c>
    </row>
    <row r="4625" spans="5:6" x14ac:dyDescent="0.25">
      <c r="E4625" s="24">
        <f t="shared" ca="1" si="144"/>
        <v>0.88521306367836294</v>
      </c>
      <c r="F4625" s="24">
        <f t="shared" ca="1" si="145"/>
        <v>2.4385382606152928</v>
      </c>
    </row>
    <row r="4626" spans="5:6" x14ac:dyDescent="0.25">
      <c r="E4626" s="24">
        <f t="shared" ca="1" si="144"/>
        <v>0.10154977678926003</v>
      </c>
      <c r="F4626" s="24">
        <f t="shared" ca="1" si="145"/>
        <v>45.744123779919448</v>
      </c>
    </row>
    <row r="4627" spans="5:6" x14ac:dyDescent="0.25">
      <c r="E4627" s="24">
        <f t="shared" ca="1" si="144"/>
        <v>0.85395331252431828</v>
      </c>
      <c r="F4627" s="24">
        <f t="shared" ca="1" si="145"/>
        <v>3.157575117265047</v>
      </c>
    </row>
    <row r="4628" spans="5:6" x14ac:dyDescent="0.25">
      <c r="E4628" s="24">
        <f t="shared" ca="1" si="144"/>
        <v>0.3256415927421703</v>
      </c>
      <c r="F4628" s="24">
        <f t="shared" ca="1" si="145"/>
        <v>22.439158223498261</v>
      </c>
    </row>
    <row r="4629" spans="5:6" x14ac:dyDescent="0.25">
      <c r="E4629" s="24">
        <f t="shared" ca="1" si="144"/>
        <v>0.91050712139528867</v>
      </c>
      <c r="F4629" s="24">
        <f t="shared" ca="1" si="145"/>
        <v>1.8750711686686397</v>
      </c>
    </row>
    <row r="4630" spans="5:6" x14ac:dyDescent="0.25">
      <c r="E4630" s="24">
        <f t="shared" ca="1" si="144"/>
        <v>0.76657601065792469</v>
      </c>
      <c r="F4630" s="24">
        <f t="shared" ca="1" si="145"/>
        <v>5.3164283938530774</v>
      </c>
    </row>
    <row r="4631" spans="5:6" x14ac:dyDescent="0.25">
      <c r="E4631" s="24">
        <f t="shared" ca="1" si="144"/>
        <v>0.36939403999033904</v>
      </c>
      <c r="F4631" s="24">
        <f t="shared" ca="1" si="145"/>
        <v>19.917826912902036</v>
      </c>
    </row>
    <row r="4632" spans="5:6" x14ac:dyDescent="0.25">
      <c r="E4632" s="24">
        <f t="shared" ca="1" si="144"/>
        <v>0.22680929913366543</v>
      </c>
      <c r="F4632" s="24">
        <f t="shared" ca="1" si="145"/>
        <v>29.672914129957785</v>
      </c>
    </row>
    <row r="4633" spans="5:6" x14ac:dyDescent="0.25">
      <c r="E4633" s="24">
        <f t="shared" ca="1" si="144"/>
        <v>0.51589805702399993</v>
      </c>
      <c r="F4633" s="24">
        <f t="shared" ca="1" si="145"/>
        <v>13.236921938517412</v>
      </c>
    </row>
    <row r="4634" spans="5:6" x14ac:dyDescent="0.25">
      <c r="E4634" s="24">
        <f t="shared" ca="1" si="144"/>
        <v>0.56572704597417089</v>
      </c>
      <c r="F4634" s="24">
        <f t="shared" ca="1" si="145"/>
        <v>11.392871360567174</v>
      </c>
    </row>
    <row r="4635" spans="5:6" x14ac:dyDescent="0.25">
      <c r="E4635" s="24">
        <f t="shared" ca="1" si="144"/>
        <v>0.74403712874062966</v>
      </c>
      <c r="F4635" s="24">
        <f t="shared" ca="1" si="145"/>
        <v>5.9132868234588596</v>
      </c>
    </row>
    <row r="4636" spans="5:6" x14ac:dyDescent="0.25">
      <c r="E4636" s="24">
        <f t="shared" ca="1" si="144"/>
        <v>0.24174879161556784</v>
      </c>
      <c r="F4636" s="24">
        <f t="shared" ca="1" si="145"/>
        <v>28.397122862981057</v>
      </c>
    </row>
    <row r="4637" spans="5:6" x14ac:dyDescent="0.25">
      <c r="E4637" s="24">
        <f t="shared" ca="1" si="144"/>
        <v>0.97146474153359774</v>
      </c>
      <c r="F4637" s="24">
        <f t="shared" ca="1" si="145"/>
        <v>0.57900607269546356</v>
      </c>
    </row>
    <row r="4638" spans="5:6" x14ac:dyDescent="0.25">
      <c r="E4638" s="24">
        <f t="shared" ca="1" si="144"/>
        <v>0.32579657443181109</v>
      </c>
      <c r="F4638" s="24">
        <f t="shared" ca="1" si="145"/>
        <v>22.42964194395713</v>
      </c>
    </row>
    <row r="4639" spans="5:6" x14ac:dyDescent="0.25">
      <c r="E4639" s="24">
        <f t="shared" ca="1" si="144"/>
        <v>0.31117896251014809</v>
      </c>
      <c r="F4639" s="24">
        <f t="shared" ca="1" si="145"/>
        <v>23.347741803028679</v>
      </c>
    </row>
    <row r="4640" spans="5:6" x14ac:dyDescent="0.25">
      <c r="E4640" s="24">
        <f t="shared" ca="1" si="144"/>
        <v>0.5424555324145871</v>
      </c>
      <c r="F4640" s="24">
        <f t="shared" ca="1" si="145"/>
        <v>12.232983296529058</v>
      </c>
    </row>
    <row r="4641" spans="5:6" x14ac:dyDescent="0.25">
      <c r="E4641" s="24">
        <f t="shared" ca="1" si="144"/>
        <v>0.57299495701208103</v>
      </c>
      <c r="F4641" s="24">
        <f t="shared" ca="1" si="145"/>
        <v>11.137567266643266</v>
      </c>
    </row>
    <row r="4642" spans="5:6" x14ac:dyDescent="0.25">
      <c r="E4642" s="24">
        <f t="shared" ca="1" si="144"/>
        <v>0.68314642726646113</v>
      </c>
      <c r="F4642" s="24">
        <f t="shared" ca="1" si="145"/>
        <v>7.6209210800995129</v>
      </c>
    </row>
    <row r="4643" spans="5:6" x14ac:dyDescent="0.25">
      <c r="E4643" s="24">
        <f t="shared" ca="1" si="144"/>
        <v>0.83864275304334102</v>
      </c>
      <c r="F4643" s="24">
        <f t="shared" ca="1" si="145"/>
        <v>3.5194092819146943</v>
      </c>
    </row>
    <row r="4644" spans="5:6" x14ac:dyDescent="0.25">
      <c r="E4644" s="24">
        <f t="shared" ca="1" si="144"/>
        <v>4.9228105915141152E-3</v>
      </c>
      <c r="F4644" s="24">
        <f t="shared" ca="1" si="145"/>
        <v>106.27751306292157</v>
      </c>
    </row>
    <row r="4645" spans="5:6" x14ac:dyDescent="0.25">
      <c r="E4645" s="24">
        <f t="shared" ca="1" si="144"/>
        <v>0.70562183199000172</v>
      </c>
      <c r="F4645" s="24">
        <f t="shared" ca="1" si="145"/>
        <v>6.9735166747861053</v>
      </c>
    </row>
    <row r="4646" spans="5:6" x14ac:dyDescent="0.25">
      <c r="E4646" s="24">
        <f t="shared" ca="1" si="144"/>
        <v>0.49230286787768673</v>
      </c>
      <c r="F4646" s="24">
        <f t="shared" ca="1" si="145"/>
        <v>14.173223335347519</v>
      </c>
    </row>
    <row r="4647" spans="5:6" x14ac:dyDescent="0.25">
      <c r="E4647" s="24">
        <f t="shared" ca="1" si="144"/>
        <v>0.46435138622784067</v>
      </c>
      <c r="F4647" s="24">
        <f t="shared" ca="1" si="145"/>
        <v>15.342274309128463</v>
      </c>
    </row>
    <row r="4648" spans="5:6" x14ac:dyDescent="0.25">
      <c r="E4648" s="24">
        <f t="shared" ca="1" si="144"/>
        <v>0.47363071117425759</v>
      </c>
      <c r="F4648" s="24">
        <f t="shared" ca="1" si="145"/>
        <v>14.946547025706757</v>
      </c>
    </row>
    <row r="4649" spans="5:6" x14ac:dyDescent="0.25">
      <c r="E4649" s="24">
        <f t="shared" ca="1" si="144"/>
        <v>0.11256476243571967</v>
      </c>
      <c r="F4649" s="24">
        <f t="shared" ca="1" si="145"/>
        <v>43.684531137490801</v>
      </c>
    </row>
    <row r="4650" spans="5:6" x14ac:dyDescent="0.25">
      <c r="E4650" s="24">
        <f t="shared" ca="1" si="144"/>
        <v>0.41940824533023113</v>
      </c>
      <c r="F4650" s="24">
        <f t="shared" ca="1" si="145"/>
        <v>17.378210017669211</v>
      </c>
    </row>
    <row r="4651" spans="5:6" x14ac:dyDescent="0.25">
      <c r="E4651" s="24">
        <f t="shared" ca="1" si="144"/>
        <v>2.2308264927413224E-2</v>
      </c>
      <c r="F4651" s="24">
        <f t="shared" ca="1" si="145"/>
        <v>76.055960892653957</v>
      </c>
    </row>
    <row r="4652" spans="5:6" x14ac:dyDescent="0.25">
      <c r="E4652" s="24">
        <f t="shared" ca="1" si="144"/>
        <v>0.8324664860132901</v>
      </c>
      <c r="F4652" s="24">
        <f t="shared" ca="1" si="145"/>
        <v>3.6672462995793511</v>
      </c>
    </row>
    <row r="4653" spans="5:6" x14ac:dyDescent="0.25">
      <c r="E4653" s="24">
        <f t="shared" ca="1" si="144"/>
        <v>0.32589461220788229</v>
      </c>
      <c r="F4653" s="24">
        <f t="shared" ca="1" si="145"/>
        <v>22.423624506322824</v>
      </c>
    </row>
    <row r="4654" spans="5:6" x14ac:dyDescent="0.25">
      <c r="E4654" s="24">
        <f t="shared" ca="1" si="144"/>
        <v>0.67884694612185303</v>
      </c>
      <c r="F4654" s="24">
        <f t="shared" ca="1" si="145"/>
        <v>7.7471917510235153</v>
      </c>
    </row>
    <row r="4655" spans="5:6" x14ac:dyDescent="0.25">
      <c r="E4655" s="24">
        <f t="shared" ca="1" si="144"/>
        <v>0.94065563463026591</v>
      </c>
      <c r="F4655" s="24">
        <f t="shared" ca="1" si="145"/>
        <v>1.2235632639508653</v>
      </c>
    </row>
    <row r="4656" spans="5:6" x14ac:dyDescent="0.25">
      <c r="E4656" s="24">
        <f t="shared" ca="1" si="144"/>
        <v>0.28107634011976534</v>
      </c>
      <c r="F4656" s="24">
        <f t="shared" ca="1" si="145"/>
        <v>25.382579470414978</v>
      </c>
    </row>
    <row r="4657" spans="5:6" x14ac:dyDescent="0.25">
      <c r="E4657" s="24">
        <f t="shared" ca="1" si="144"/>
        <v>0.47986285388315242</v>
      </c>
      <c r="F4657" s="24">
        <f t="shared" ca="1" si="145"/>
        <v>14.685098739660196</v>
      </c>
    </row>
    <row r="4658" spans="5:6" x14ac:dyDescent="0.25">
      <c r="E4658" s="24">
        <f t="shared" ca="1" si="144"/>
        <v>0.84819711470181003</v>
      </c>
      <c r="F4658" s="24">
        <f t="shared" ca="1" si="145"/>
        <v>3.2928444723886376</v>
      </c>
    </row>
    <row r="4659" spans="5:6" x14ac:dyDescent="0.25">
      <c r="E4659" s="24">
        <f t="shared" ca="1" si="144"/>
        <v>0.56655736599527606</v>
      </c>
      <c r="F4659" s="24">
        <f t="shared" ca="1" si="145"/>
        <v>11.363538794962187</v>
      </c>
    </row>
    <row r="4660" spans="5:6" x14ac:dyDescent="0.25">
      <c r="E4660" s="24">
        <f t="shared" ca="1" si="144"/>
        <v>6.5655898375515331E-2</v>
      </c>
      <c r="F4660" s="24">
        <f t="shared" ca="1" si="145"/>
        <v>54.46655672976668</v>
      </c>
    </row>
    <row r="4661" spans="5:6" x14ac:dyDescent="0.25">
      <c r="E4661" s="24">
        <f t="shared" ca="1" si="144"/>
        <v>0.98159376831729483</v>
      </c>
      <c r="F4661" s="24">
        <f t="shared" ca="1" si="145"/>
        <v>0.37155468201201119</v>
      </c>
    </row>
    <row r="4662" spans="5:6" x14ac:dyDescent="0.25">
      <c r="E4662" s="24">
        <f t="shared" ca="1" si="144"/>
        <v>0.11102985918789587</v>
      </c>
      <c r="F4662" s="24">
        <f t="shared" ca="1" si="145"/>
        <v>43.959122243030308</v>
      </c>
    </row>
    <row r="4663" spans="5:6" x14ac:dyDescent="0.25">
      <c r="E4663" s="24">
        <f t="shared" ca="1" si="144"/>
        <v>0.95192305511601938</v>
      </c>
      <c r="F4663" s="24">
        <f t="shared" ca="1" si="145"/>
        <v>0.98542143830414175</v>
      </c>
    </row>
    <row r="4664" spans="5:6" x14ac:dyDescent="0.25">
      <c r="E4664" s="24">
        <f t="shared" ca="1" si="144"/>
        <v>0.44694950430691993</v>
      </c>
      <c r="F4664" s="24">
        <f t="shared" ca="1" si="145"/>
        <v>16.106193130120221</v>
      </c>
    </row>
    <row r="4665" spans="5:6" x14ac:dyDescent="0.25">
      <c r="E4665" s="24">
        <f t="shared" ca="1" si="144"/>
        <v>0.36230130665440474</v>
      </c>
      <c r="F4665" s="24">
        <f t="shared" ca="1" si="145"/>
        <v>20.305581490678225</v>
      </c>
    </row>
    <row r="4666" spans="5:6" x14ac:dyDescent="0.25">
      <c r="E4666" s="24">
        <f t="shared" ca="1" si="144"/>
        <v>0.22347144219132109</v>
      </c>
      <c r="F4666" s="24">
        <f t="shared" ca="1" si="145"/>
        <v>29.969432970456399</v>
      </c>
    </row>
    <row r="4667" spans="5:6" x14ac:dyDescent="0.25">
      <c r="E4667" s="24">
        <f t="shared" ca="1" si="144"/>
        <v>0.51367491825537603</v>
      </c>
      <c r="F4667" s="24">
        <f t="shared" ca="1" si="145"/>
        <v>13.32329336733852</v>
      </c>
    </row>
    <row r="4668" spans="5:6" x14ac:dyDescent="0.25">
      <c r="E4668" s="24">
        <f t="shared" ca="1" si="144"/>
        <v>0.49396452558968529</v>
      </c>
      <c r="F4668" s="24">
        <f t="shared" ca="1" si="145"/>
        <v>14.105831498398222</v>
      </c>
    </row>
    <row r="4669" spans="5:6" x14ac:dyDescent="0.25">
      <c r="E4669" s="24">
        <f t="shared" ca="1" si="144"/>
        <v>0.75606996845575103</v>
      </c>
      <c r="F4669" s="24">
        <f t="shared" ca="1" si="145"/>
        <v>5.592427124355515</v>
      </c>
    </row>
    <row r="4670" spans="5:6" x14ac:dyDescent="0.25">
      <c r="E4670" s="24">
        <f t="shared" ca="1" si="144"/>
        <v>0.96117766364011403</v>
      </c>
      <c r="F4670" s="24">
        <f t="shared" ca="1" si="145"/>
        <v>0.79192026767769763</v>
      </c>
    </row>
    <row r="4671" spans="5:6" x14ac:dyDescent="0.25">
      <c r="E4671" s="24">
        <f t="shared" ca="1" si="144"/>
        <v>2.3449729466322622E-2</v>
      </c>
      <c r="F4671" s="24">
        <f t="shared" ca="1" si="145"/>
        <v>75.057926415475364</v>
      </c>
    </row>
    <row r="4672" spans="5:6" x14ac:dyDescent="0.25">
      <c r="E4672" s="24">
        <f t="shared" ca="1" si="144"/>
        <v>0.34844570711537814</v>
      </c>
      <c r="F4672" s="24">
        <f t="shared" ca="1" si="145"/>
        <v>21.085457022357758</v>
      </c>
    </row>
    <row r="4673" spans="5:6" x14ac:dyDescent="0.25">
      <c r="E4673" s="24">
        <f t="shared" ca="1" si="144"/>
        <v>0.9697250796890482</v>
      </c>
      <c r="F4673" s="24">
        <f t="shared" ca="1" si="145"/>
        <v>0.6148534131515826</v>
      </c>
    </row>
    <row r="4674" spans="5:6" x14ac:dyDescent="0.25">
      <c r="E4674" s="24">
        <f t="shared" ca="1" si="144"/>
        <v>0.32045843229360571</v>
      </c>
      <c r="F4674" s="24">
        <f t="shared" ca="1" si="145"/>
        <v>22.760054149290585</v>
      </c>
    </row>
    <row r="4675" spans="5:6" x14ac:dyDescent="0.25">
      <c r="E4675" s="24">
        <f t="shared" ca="1" si="144"/>
        <v>0.11806144808124519</v>
      </c>
      <c r="F4675" s="24">
        <f t="shared" ca="1" si="145"/>
        <v>42.731000872132441</v>
      </c>
    </row>
    <row r="4676" spans="5:6" x14ac:dyDescent="0.25">
      <c r="E4676" s="24">
        <f t="shared" ref="E4676:E4739" ca="1" si="146">RAND()</f>
        <v>0.31820924788796456</v>
      </c>
      <c r="F4676" s="24">
        <f t="shared" ref="F4676:F4739" ca="1" si="147">-LOG(E4676,EXP(1))/$C$3</f>
        <v>22.900922007415591</v>
      </c>
    </row>
    <row r="4677" spans="5:6" x14ac:dyDescent="0.25">
      <c r="E4677" s="24">
        <f t="shared" ca="1" si="146"/>
        <v>0.44382516071352118</v>
      </c>
      <c r="F4677" s="24">
        <f t="shared" ca="1" si="147"/>
        <v>16.246491525584553</v>
      </c>
    </row>
    <row r="4678" spans="5:6" x14ac:dyDescent="0.25">
      <c r="E4678" s="24">
        <f t="shared" ca="1" si="146"/>
        <v>0.19752163769169306</v>
      </c>
      <c r="F4678" s="24">
        <f t="shared" ca="1" si="147"/>
        <v>32.438142854187383</v>
      </c>
    </row>
    <row r="4679" spans="5:6" x14ac:dyDescent="0.25">
      <c r="E4679" s="24">
        <f t="shared" ca="1" si="146"/>
        <v>0.51533711177010877</v>
      </c>
      <c r="F4679" s="24">
        <f t="shared" ca="1" si="147"/>
        <v>13.258680130099361</v>
      </c>
    </row>
    <row r="4680" spans="5:6" x14ac:dyDescent="0.25">
      <c r="E4680" s="24">
        <f t="shared" ca="1" si="146"/>
        <v>0.2044270180743929</v>
      </c>
      <c r="F4680" s="24">
        <f t="shared" ca="1" si="147"/>
        <v>31.750884940557249</v>
      </c>
    </row>
    <row r="4681" spans="5:6" x14ac:dyDescent="0.25">
      <c r="E4681" s="24">
        <f t="shared" ca="1" si="146"/>
        <v>0.87311622593160754</v>
      </c>
      <c r="F4681" s="24">
        <f t="shared" ca="1" si="147"/>
        <v>2.713731961235899</v>
      </c>
    </row>
    <row r="4682" spans="5:6" x14ac:dyDescent="0.25">
      <c r="E4682" s="24">
        <f t="shared" ca="1" si="146"/>
        <v>0.46511620362687467</v>
      </c>
      <c r="F4682" s="24">
        <f t="shared" ca="1" si="147"/>
        <v>15.309360086836081</v>
      </c>
    </row>
    <row r="4683" spans="5:6" x14ac:dyDescent="0.25">
      <c r="E4683" s="24">
        <f t="shared" ca="1" si="146"/>
        <v>0.79418411152190771</v>
      </c>
      <c r="F4683" s="24">
        <f t="shared" ca="1" si="147"/>
        <v>4.608799322471917</v>
      </c>
    </row>
    <row r="4684" spans="5:6" x14ac:dyDescent="0.25">
      <c r="E4684" s="24">
        <f t="shared" ca="1" si="146"/>
        <v>0.36684338652922555</v>
      </c>
      <c r="F4684" s="24">
        <f t="shared" ca="1" si="147"/>
        <v>20.056405234184968</v>
      </c>
    </row>
    <row r="4685" spans="5:6" x14ac:dyDescent="0.25">
      <c r="E4685" s="24">
        <f t="shared" ca="1" si="146"/>
        <v>0.2450488169000492</v>
      </c>
      <c r="F4685" s="24">
        <f t="shared" ca="1" si="147"/>
        <v>28.125956712646428</v>
      </c>
    </row>
    <row r="4686" spans="5:6" x14ac:dyDescent="0.25">
      <c r="E4686" s="24">
        <f t="shared" ca="1" si="146"/>
        <v>0.4703050246602376</v>
      </c>
      <c r="F4686" s="24">
        <f t="shared" ca="1" si="147"/>
        <v>15.087476122825706</v>
      </c>
    </row>
    <row r="4687" spans="5:6" x14ac:dyDescent="0.25">
      <c r="E4687" s="24">
        <f t="shared" ca="1" si="146"/>
        <v>2.4277102178664967E-2</v>
      </c>
      <c r="F4687" s="24">
        <f t="shared" ca="1" si="147"/>
        <v>74.364433401019824</v>
      </c>
    </row>
    <row r="4688" spans="5:6" x14ac:dyDescent="0.25">
      <c r="E4688" s="24">
        <f t="shared" ca="1" si="146"/>
        <v>4.7340477207685194E-2</v>
      </c>
      <c r="F4688" s="24">
        <f t="shared" ca="1" si="147"/>
        <v>61.007791890287635</v>
      </c>
    </row>
    <row r="4689" spans="5:6" x14ac:dyDescent="0.25">
      <c r="E4689" s="24">
        <f t="shared" ca="1" si="146"/>
        <v>0.38969086026638033</v>
      </c>
      <c r="F4689" s="24">
        <f t="shared" ca="1" si="147"/>
        <v>18.848030403357608</v>
      </c>
    </row>
    <row r="4690" spans="5:6" x14ac:dyDescent="0.25">
      <c r="E4690" s="24">
        <f t="shared" ca="1" si="146"/>
        <v>0.34815551175362625</v>
      </c>
      <c r="F4690" s="24">
        <f t="shared" ca="1" si="147"/>
        <v>21.102120523407059</v>
      </c>
    </row>
    <row r="4691" spans="5:6" x14ac:dyDescent="0.25">
      <c r="E4691" s="24">
        <f t="shared" ca="1" si="146"/>
        <v>0.64300335796589247</v>
      </c>
      <c r="F4691" s="24">
        <f t="shared" ca="1" si="147"/>
        <v>8.8321066483235011</v>
      </c>
    </row>
    <row r="4692" spans="5:6" x14ac:dyDescent="0.25">
      <c r="E4692" s="24">
        <f t="shared" ca="1" si="146"/>
        <v>0.77356135705866402</v>
      </c>
      <c r="F4692" s="24">
        <f t="shared" ca="1" si="147"/>
        <v>5.1350057637306472</v>
      </c>
    </row>
    <row r="4693" spans="5:6" x14ac:dyDescent="0.25">
      <c r="E4693" s="24">
        <f t="shared" ca="1" si="146"/>
        <v>0.83888327946725427</v>
      </c>
      <c r="F4693" s="24">
        <f t="shared" ca="1" si="147"/>
        <v>3.5136740165083733</v>
      </c>
    </row>
    <row r="4694" spans="5:6" x14ac:dyDescent="0.25">
      <c r="E4694" s="24">
        <f t="shared" ca="1" si="146"/>
        <v>0.49485717117128902</v>
      </c>
      <c r="F4694" s="24">
        <f t="shared" ca="1" si="147"/>
        <v>14.069722022766362</v>
      </c>
    </row>
    <row r="4695" spans="5:6" x14ac:dyDescent="0.25">
      <c r="E4695" s="24">
        <f t="shared" ca="1" si="146"/>
        <v>0.75373436825654883</v>
      </c>
      <c r="F4695" s="24">
        <f t="shared" ca="1" si="147"/>
        <v>5.654305395744692</v>
      </c>
    </row>
    <row r="4696" spans="5:6" x14ac:dyDescent="0.25">
      <c r="E4696" s="24">
        <f t="shared" ca="1" si="146"/>
        <v>0.35900792940321524</v>
      </c>
      <c r="F4696" s="24">
        <f t="shared" ca="1" si="147"/>
        <v>20.488216065272912</v>
      </c>
    </row>
    <row r="4697" spans="5:6" x14ac:dyDescent="0.25">
      <c r="E4697" s="24">
        <f t="shared" ca="1" si="146"/>
        <v>0.4623044996286173</v>
      </c>
      <c r="F4697" s="24">
        <f t="shared" ca="1" si="147"/>
        <v>15.430630297993206</v>
      </c>
    </row>
    <row r="4698" spans="5:6" x14ac:dyDescent="0.25">
      <c r="E4698" s="24">
        <f t="shared" ca="1" si="146"/>
        <v>0.8933797869499247</v>
      </c>
      <c r="F4698" s="24">
        <f t="shared" ca="1" si="147"/>
        <v>2.254869903604682</v>
      </c>
    </row>
    <row r="4699" spans="5:6" x14ac:dyDescent="0.25">
      <c r="E4699" s="24">
        <f t="shared" ca="1" si="146"/>
        <v>0.56831434294763916</v>
      </c>
      <c r="F4699" s="24">
        <f t="shared" ca="1" si="147"/>
        <v>11.301611853185442</v>
      </c>
    </row>
    <row r="4700" spans="5:6" x14ac:dyDescent="0.25">
      <c r="E4700" s="24">
        <f t="shared" ca="1" si="146"/>
        <v>2.3204290067915023E-2</v>
      </c>
      <c r="F4700" s="24">
        <f t="shared" ca="1" si="147"/>
        <v>75.268362013687735</v>
      </c>
    </row>
    <row r="4701" spans="5:6" x14ac:dyDescent="0.25">
      <c r="E4701" s="24">
        <f t="shared" ca="1" si="146"/>
        <v>0.13316004635261458</v>
      </c>
      <c r="F4701" s="24">
        <f t="shared" ca="1" si="147"/>
        <v>40.324070363564751</v>
      </c>
    </row>
    <row r="4702" spans="5:6" x14ac:dyDescent="0.25">
      <c r="E4702" s="24">
        <f t="shared" ca="1" si="146"/>
        <v>0.17271404273821189</v>
      </c>
      <c r="F4702" s="24">
        <f t="shared" ca="1" si="147"/>
        <v>35.122359684660154</v>
      </c>
    </row>
    <row r="4703" spans="5:6" x14ac:dyDescent="0.25">
      <c r="E4703" s="24">
        <f t="shared" ca="1" si="146"/>
        <v>0.66426052203222818</v>
      </c>
      <c r="F4703" s="24">
        <f t="shared" ca="1" si="147"/>
        <v>8.1816170799525381</v>
      </c>
    </row>
    <row r="4704" spans="5:6" x14ac:dyDescent="0.25">
      <c r="E4704" s="24">
        <f t="shared" ca="1" si="146"/>
        <v>6.1344230049464321E-2</v>
      </c>
      <c r="F4704" s="24">
        <f t="shared" ca="1" si="147"/>
        <v>55.825083239433035</v>
      </c>
    </row>
    <row r="4705" spans="5:6" x14ac:dyDescent="0.25">
      <c r="E4705" s="24">
        <f t="shared" ca="1" si="146"/>
        <v>0.14857581038059486</v>
      </c>
      <c r="F4705" s="24">
        <f t="shared" ca="1" si="147"/>
        <v>38.133198867812574</v>
      </c>
    </row>
    <row r="4706" spans="5:6" x14ac:dyDescent="0.25">
      <c r="E4706" s="24">
        <f t="shared" ca="1" si="146"/>
        <v>0.84155810165922873</v>
      </c>
      <c r="F4706" s="24">
        <f t="shared" ca="1" si="147"/>
        <v>3.4500044477623906</v>
      </c>
    </row>
    <row r="4707" spans="5:6" x14ac:dyDescent="0.25">
      <c r="E4707" s="24">
        <f t="shared" ca="1" si="146"/>
        <v>0.46840759543367261</v>
      </c>
      <c r="F4707" s="24">
        <f t="shared" ca="1" si="147"/>
        <v>15.168328633809811</v>
      </c>
    </row>
    <row r="4708" spans="5:6" x14ac:dyDescent="0.25">
      <c r="E4708" s="24">
        <f t="shared" ca="1" si="146"/>
        <v>0.87362730080152329</v>
      </c>
      <c r="F4708" s="24">
        <f t="shared" ca="1" si="147"/>
        <v>2.7020284712460318</v>
      </c>
    </row>
    <row r="4709" spans="5:6" x14ac:dyDescent="0.25">
      <c r="E4709" s="24">
        <f t="shared" ca="1" si="146"/>
        <v>0.85870186810460292</v>
      </c>
      <c r="F4709" s="24">
        <f t="shared" ca="1" si="147"/>
        <v>3.0466697160571696</v>
      </c>
    </row>
    <row r="4710" spans="5:6" x14ac:dyDescent="0.25">
      <c r="E4710" s="24">
        <f t="shared" ca="1" si="146"/>
        <v>0.18937891687820263</v>
      </c>
      <c r="F4710" s="24">
        <f t="shared" ca="1" si="147"/>
        <v>33.280108394943383</v>
      </c>
    </row>
    <row r="4711" spans="5:6" x14ac:dyDescent="0.25">
      <c r="E4711" s="24">
        <f t="shared" ca="1" si="146"/>
        <v>0.81852558356145555</v>
      </c>
      <c r="F4711" s="24">
        <f t="shared" ca="1" si="147"/>
        <v>4.0050125203490463</v>
      </c>
    </row>
    <row r="4712" spans="5:6" x14ac:dyDescent="0.25">
      <c r="E4712" s="24">
        <f t="shared" ca="1" si="146"/>
        <v>0.72664723483100413</v>
      </c>
      <c r="F4712" s="24">
        <f t="shared" ca="1" si="147"/>
        <v>6.3862830656582341</v>
      </c>
    </row>
    <row r="4713" spans="5:6" x14ac:dyDescent="0.25">
      <c r="E4713" s="24">
        <f t="shared" ca="1" si="146"/>
        <v>8.2141627040991039E-2</v>
      </c>
      <c r="F4713" s="24">
        <f t="shared" ca="1" si="147"/>
        <v>49.986207250107618</v>
      </c>
    </row>
    <row r="4714" spans="5:6" x14ac:dyDescent="0.25">
      <c r="E4714" s="24">
        <f t="shared" ca="1" si="146"/>
        <v>0.87382113213176293</v>
      </c>
      <c r="F4714" s="24">
        <f t="shared" ca="1" si="147"/>
        <v>2.6975915716527381</v>
      </c>
    </row>
    <row r="4715" spans="5:6" x14ac:dyDescent="0.25">
      <c r="E4715" s="24">
        <f t="shared" ca="1" si="146"/>
        <v>0.84097242389038285</v>
      </c>
      <c r="F4715" s="24">
        <f t="shared" ca="1" si="147"/>
        <v>3.4639281842677931</v>
      </c>
    </row>
    <row r="4716" spans="5:6" x14ac:dyDescent="0.25">
      <c r="E4716" s="24">
        <f t="shared" ca="1" si="146"/>
        <v>0.44527062945326246</v>
      </c>
      <c r="F4716" s="24">
        <f t="shared" ca="1" si="147"/>
        <v>16.181460511862262</v>
      </c>
    </row>
    <row r="4717" spans="5:6" x14ac:dyDescent="0.25">
      <c r="E4717" s="24">
        <f t="shared" ca="1" si="146"/>
        <v>5.6614964408519874E-2</v>
      </c>
      <c r="F4717" s="24">
        <f t="shared" ca="1" si="147"/>
        <v>57.429638797489261</v>
      </c>
    </row>
    <row r="4718" spans="5:6" x14ac:dyDescent="0.25">
      <c r="E4718" s="24">
        <f t="shared" ca="1" si="146"/>
        <v>0.86846222953644292</v>
      </c>
      <c r="F4718" s="24">
        <f t="shared" ca="1" si="147"/>
        <v>2.8206236710831414</v>
      </c>
    </row>
    <row r="4719" spans="5:6" x14ac:dyDescent="0.25">
      <c r="E4719" s="24">
        <f t="shared" ca="1" si="146"/>
        <v>0.70518493698553075</v>
      </c>
      <c r="F4719" s="24">
        <f t="shared" ca="1" si="147"/>
        <v>6.9859037720993484</v>
      </c>
    </row>
    <row r="4720" spans="5:6" x14ac:dyDescent="0.25">
      <c r="E4720" s="24">
        <f t="shared" ca="1" si="146"/>
        <v>0.22259622235682908</v>
      </c>
      <c r="F4720" s="24">
        <f t="shared" ca="1" si="147"/>
        <v>30.047916216580752</v>
      </c>
    </row>
    <row r="4721" spans="5:6" x14ac:dyDescent="0.25">
      <c r="E4721" s="24">
        <f t="shared" ca="1" si="146"/>
        <v>0.62518939096820259</v>
      </c>
      <c r="F4721" s="24">
        <f t="shared" ca="1" si="147"/>
        <v>9.3940129919916036</v>
      </c>
    </row>
    <row r="4722" spans="5:6" x14ac:dyDescent="0.25">
      <c r="E4722" s="24">
        <f t="shared" ca="1" si="146"/>
        <v>6.4049779295283105E-2</v>
      </c>
      <c r="F4722" s="24">
        <f t="shared" ca="1" si="147"/>
        <v>54.961893929289722</v>
      </c>
    </row>
    <row r="4723" spans="5:6" x14ac:dyDescent="0.25">
      <c r="E4723" s="24">
        <f t="shared" ca="1" si="146"/>
        <v>0.33041543328547363</v>
      </c>
      <c r="F4723" s="24">
        <f t="shared" ca="1" si="147"/>
        <v>22.148090550275683</v>
      </c>
    </row>
    <row r="4724" spans="5:6" x14ac:dyDescent="0.25">
      <c r="E4724" s="24">
        <f t="shared" ca="1" si="146"/>
        <v>0.9098002745262318</v>
      </c>
      <c r="F4724" s="24">
        <f t="shared" ca="1" si="147"/>
        <v>1.8906036420556762</v>
      </c>
    </row>
    <row r="4725" spans="5:6" x14ac:dyDescent="0.25">
      <c r="E4725" s="24">
        <f t="shared" ca="1" si="146"/>
        <v>0.45112348127974933</v>
      </c>
      <c r="F4725" s="24">
        <f t="shared" ca="1" si="147"/>
        <v>15.920283650848949</v>
      </c>
    </row>
    <row r="4726" spans="5:6" x14ac:dyDescent="0.25">
      <c r="E4726" s="24">
        <f t="shared" ca="1" si="146"/>
        <v>0.14165169526344523</v>
      </c>
      <c r="F4726" s="24">
        <f t="shared" ca="1" si="147"/>
        <v>39.087681696074682</v>
      </c>
    </row>
    <row r="4727" spans="5:6" x14ac:dyDescent="0.25">
      <c r="E4727" s="24">
        <f t="shared" ca="1" si="146"/>
        <v>0.8193543632652116</v>
      </c>
      <c r="F4727" s="24">
        <f t="shared" ca="1" si="147"/>
        <v>3.984772214553828</v>
      </c>
    </row>
    <row r="4728" spans="5:6" x14ac:dyDescent="0.25">
      <c r="E4728" s="24">
        <f t="shared" ca="1" si="146"/>
        <v>0.98173956044838928</v>
      </c>
      <c r="F4728" s="24">
        <f t="shared" ca="1" si="147"/>
        <v>0.3685843839128275</v>
      </c>
    </row>
    <row r="4729" spans="5:6" x14ac:dyDescent="0.25">
      <c r="E4729" s="24">
        <f t="shared" ca="1" si="146"/>
        <v>0.94679840355814382</v>
      </c>
      <c r="F4729" s="24">
        <f t="shared" ca="1" si="147"/>
        <v>1.0933817497697398</v>
      </c>
    </row>
    <row r="4730" spans="5:6" x14ac:dyDescent="0.25">
      <c r="E4730" s="24">
        <f t="shared" ca="1" si="146"/>
        <v>0.4688171820699476</v>
      </c>
      <c r="F4730" s="24">
        <f t="shared" ca="1" si="147"/>
        <v>15.150847804357511</v>
      </c>
    </row>
    <row r="4731" spans="5:6" x14ac:dyDescent="0.25">
      <c r="E4731" s="24">
        <f t="shared" ca="1" si="146"/>
        <v>0.17983484851747356</v>
      </c>
      <c r="F4731" s="24">
        <f t="shared" ca="1" si="147"/>
        <v>34.314327149930058</v>
      </c>
    </row>
    <row r="4732" spans="5:6" x14ac:dyDescent="0.25">
      <c r="E4732" s="24">
        <f t="shared" ca="1" si="146"/>
        <v>0.74666519083087624</v>
      </c>
      <c r="F4732" s="24">
        <f t="shared" ca="1" si="147"/>
        <v>5.8427679873781075</v>
      </c>
    </row>
    <row r="4733" spans="5:6" x14ac:dyDescent="0.25">
      <c r="E4733" s="24">
        <f t="shared" ca="1" si="146"/>
        <v>0.82282553657985447</v>
      </c>
      <c r="F4733" s="24">
        <f t="shared" ca="1" si="147"/>
        <v>3.9002217098327767</v>
      </c>
    </row>
    <row r="4734" spans="5:6" x14ac:dyDescent="0.25">
      <c r="E4734" s="24">
        <f t="shared" ca="1" si="146"/>
        <v>0.71563857239849094</v>
      </c>
      <c r="F4734" s="24">
        <f t="shared" ca="1" si="147"/>
        <v>6.6916005324472625</v>
      </c>
    </row>
    <row r="4735" spans="5:6" x14ac:dyDescent="0.25">
      <c r="E4735" s="24">
        <f t="shared" ca="1" si="146"/>
        <v>0.90925790167696707</v>
      </c>
      <c r="F4735" s="24">
        <f t="shared" ca="1" si="147"/>
        <v>1.9025300965788434</v>
      </c>
    </row>
    <row r="4736" spans="5:6" x14ac:dyDescent="0.25">
      <c r="E4736" s="24">
        <f t="shared" ca="1" si="146"/>
        <v>0.31906382028421676</v>
      </c>
      <c r="F4736" s="24">
        <f t="shared" ca="1" si="147"/>
        <v>22.847282652409135</v>
      </c>
    </row>
    <row r="4737" spans="5:6" x14ac:dyDescent="0.25">
      <c r="E4737" s="24">
        <f t="shared" ca="1" si="146"/>
        <v>0.37178007510383493</v>
      </c>
      <c r="F4737" s="24">
        <f t="shared" ca="1" si="147"/>
        <v>19.789055909833216</v>
      </c>
    </row>
    <row r="4738" spans="5:6" x14ac:dyDescent="0.25">
      <c r="E4738" s="24">
        <f t="shared" ca="1" si="146"/>
        <v>0.77120423165384022</v>
      </c>
      <c r="F4738" s="24">
        <f t="shared" ca="1" si="147"/>
        <v>5.1960409719569345</v>
      </c>
    </row>
    <row r="4739" spans="5:6" x14ac:dyDescent="0.25">
      <c r="E4739" s="24">
        <f t="shared" ca="1" si="146"/>
        <v>0.55121466621386017</v>
      </c>
      <c r="F4739" s="24">
        <f t="shared" ca="1" si="147"/>
        <v>11.912619036932943</v>
      </c>
    </row>
    <row r="4740" spans="5:6" x14ac:dyDescent="0.25">
      <c r="E4740" s="24">
        <f t="shared" ref="E4740:E4803" ca="1" si="148">RAND()</f>
        <v>0.10347982918700571</v>
      </c>
      <c r="F4740" s="24">
        <f t="shared" ref="F4740:F4803" ca="1" si="149">-LOG(E4740,EXP(1))/$C$3</f>
        <v>45.36757144703477</v>
      </c>
    </row>
    <row r="4741" spans="5:6" x14ac:dyDescent="0.25">
      <c r="E4741" s="24">
        <f t="shared" ca="1" si="148"/>
        <v>0.88679097431367937</v>
      </c>
      <c r="F4741" s="24">
        <f t="shared" ca="1" si="149"/>
        <v>2.4029195821350169</v>
      </c>
    </row>
    <row r="4742" spans="5:6" x14ac:dyDescent="0.25">
      <c r="E4742" s="24">
        <f t="shared" ca="1" si="148"/>
        <v>0.72336065956972251</v>
      </c>
      <c r="F4742" s="24">
        <f t="shared" ca="1" si="149"/>
        <v>6.4769468724466073</v>
      </c>
    </row>
    <row r="4743" spans="5:6" x14ac:dyDescent="0.25">
      <c r="E4743" s="24">
        <f t="shared" ca="1" si="148"/>
        <v>0.96548489740376675</v>
      </c>
      <c r="F4743" s="24">
        <f t="shared" ca="1" si="149"/>
        <v>0.70249638979810736</v>
      </c>
    </row>
    <row r="4744" spans="5:6" x14ac:dyDescent="0.25">
      <c r="E4744" s="24">
        <f t="shared" ca="1" si="148"/>
        <v>0.42468636639063928</v>
      </c>
      <c r="F4744" s="24">
        <f t="shared" ca="1" si="149"/>
        <v>17.128086878381691</v>
      </c>
    </row>
    <row r="4745" spans="5:6" x14ac:dyDescent="0.25">
      <c r="E4745" s="24">
        <f t="shared" ca="1" si="148"/>
        <v>1.1455842647534631E-2</v>
      </c>
      <c r="F4745" s="24">
        <f t="shared" ca="1" si="149"/>
        <v>89.385108084679914</v>
      </c>
    </row>
    <row r="4746" spans="5:6" x14ac:dyDescent="0.25">
      <c r="E4746" s="24">
        <f t="shared" ca="1" si="148"/>
        <v>0.82406311316711567</v>
      </c>
      <c r="F4746" s="24">
        <f t="shared" ca="1" si="149"/>
        <v>3.8701631671279384</v>
      </c>
    </row>
    <row r="4747" spans="5:6" x14ac:dyDescent="0.25">
      <c r="E4747" s="24">
        <f t="shared" ca="1" si="148"/>
        <v>0.16028357488940048</v>
      </c>
      <c r="F4747" s="24">
        <f t="shared" ca="1" si="149"/>
        <v>36.616213788724359</v>
      </c>
    </row>
    <row r="4748" spans="5:6" x14ac:dyDescent="0.25">
      <c r="E4748" s="24">
        <f t="shared" ca="1" si="148"/>
        <v>0.99077586984484467</v>
      </c>
      <c r="F4748" s="24">
        <f t="shared" ca="1" si="149"/>
        <v>0.18533871754849335</v>
      </c>
    </row>
    <row r="4749" spans="5:6" x14ac:dyDescent="0.25">
      <c r="E4749" s="24">
        <f t="shared" ca="1" si="148"/>
        <v>0.34290663448255543</v>
      </c>
      <c r="F4749" s="24">
        <f t="shared" ca="1" si="149"/>
        <v>21.4059414308967</v>
      </c>
    </row>
    <row r="4750" spans="5:6" x14ac:dyDescent="0.25">
      <c r="E4750" s="24">
        <f t="shared" ca="1" si="148"/>
        <v>0.59775084586899474</v>
      </c>
      <c r="F4750" s="24">
        <f t="shared" ca="1" si="149"/>
        <v>10.291625151129306</v>
      </c>
    </row>
    <row r="4751" spans="5:6" x14ac:dyDescent="0.25">
      <c r="E4751" s="24">
        <f t="shared" ca="1" si="148"/>
        <v>0.20397139747921322</v>
      </c>
      <c r="F4751" s="24">
        <f t="shared" ca="1" si="149"/>
        <v>31.795510068065429</v>
      </c>
    </row>
    <row r="4752" spans="5:6" x14ac:dyDescent="0.25">
      <c r="E4752" s="24">
        <f t="shared" ca="1" si="148"/>
        <v>0.44882218184513867</v>
      </c>
      <c r="F4752" s="24">
        <f t="shared" ca="1" si="149"/>
        <v>16.022570024127631</v>
      </c>
    </row>
    <row r="4753" spans="5:6" x14ac:dyDescent="0.25">
      <c r="E4753" s="24">
        <f t="shared" ca="1" si="148"/>
        <v>0.82582494784616611</v>
      </c>
      <c r="F4753" s="24">
        <f t="shared" ca="1" si="149"/>
        <v>3.8274491093597849</v>
      </c>
    </row>
    <row r="4754" spans="5:6" x14ac:dyDescent="0.25">
      <c r="E4754" s="24">
        <f t="shared" ca="1" si="148"/>
        <v>0.39483261114919699</v>
      </c>
      <c r="F4754" s="24">
        <f t="shared" ca="1" si="149"/>
        <v>18.585867462782296</v>
      </c>
    </row>
    <row r="4755" spans="5:6" x14ac:dyDescent="0.25">
      <c r="E4755" s="24">
        <f t="shared" ca="1" si="148"/>
        <v>0.41740820617829233</v>
      </c>
      <c r="F4755" s="24">
        <f t="shared" ca="1" si="149"/>
        <v>17.473812486127848</v>
      </c>
    </row>
    <row r="4756" spans="5:6" x14ac:dyDescent="0.25">
      <c r="E4756" s="24">
        <f t="shared" ca="1" si="148"/>
        <v>0.60374947580682436</v>
      </c>
      <c r="F4756" s="24">
        <f t="shared" ca="1" si="149"/>
        <v>10.091918844891875</v>
      </c>
    </row>
    <row r="4757" spans="5:6" x14ac:dyDescent="0.25">
      <c r="E4757" s="24">
        <f t="shared" ca="1" si="148"/>
        <v>0.31135297732361811</v>
      </c>
      <c r="F4757" s="24">
        <f t="shared" ca="1" si="149"/>
        <v>23.336560701667118</v>
      </c>
    </row>
    <row r="4758" spans="5:6" x14ac:dyDescent="0.25">
      <c r="E4758" s="24">
        <f t="shared" ca="1" si="148"/>
        <v>0.63686715940426608</v>
      </c>
      <c r="F4758" s="24">
        <f t="shared" ca="1" si="149"/>
        <v>9.0238837224855981</v>
      </c>
    </row>
    <row r="4759" spans="5:6" x14ac:dyDescent="0.25">
      <c r="E4759" s="24">
        <f t="shared" ca="1" si="148"/>
        <v>0.7537195957287085</v>
      </c>
      <c r="F4759" s="24">
        <f t="shared" ca="1" si="149"/>
        <v>5.6546973819198909</v>
      </c>
    </row>
    <row r="4760" spans="5:6" x14ac:dyDescent="0.25">
      <c r="E4760" s="24">
        <f t="shared" ca="1" si="148"/>
        <v>0.55396124317683182</v>
      </c>
      <c r="F4760" s="24">
        <f t="shared" ca="1" si="149"/>
        <v>11.813211056932063</v>
      </c>
    </row>
    <row r="4761" spans="5:6" x14ac:dyDescent="0.25">
      <c r="E4761" s="24">
        <f t="shared" ca="1" si="148"/>
        <v>0.80325326610023495</v>
      </c>
      <c r="F4761" s="24">
        <f t="shared" ca="1" si="149"/>
        <v>4.3817042977540144</v>
      </c>
    </row>
    <row r="4762" spans="5:6" x14ac:dyDescent="0.25">
      <c r="E4762" s="24">
        <f t="shared" ca="1" si="148"/>
        <v>0.77777251906583</v>
      </c>
      <c r="F4762" s="24">
        <f t="shared" ca="1" si="149"/>
        <v>5.0264237900967768</v>
      </c>
    </row>
    <row r="4763" spans="5:6" x14ac:dyDescent="0.25">
      <c r="E4763" s="24">
        <f t="shared" ca="1" si="148"/>
        <v>0.2017233383501652</v>
      </c>
      <c r="F4763" s="24">
        <f t="shared" ca="1" si="149"/>
        <v>32.017162649695763</v>
      </c>
    </row>
    <row r="4764" spans="5:6" x14ac:dyDescent="0.25">
      <c r="E4764" s="24">
        <f t="shared" ca="1" si="148"/>
        <v>0.62280545030664103</v>
      </c>
      <c r="F4764" s="24">
        <f t="shared" ca="1" si="149"/>
        <v>9.4704217553080294</v>
      </c>
    </row>
    <row r="4765" spans="5:6" x14ac:dyDescent="0.25">
      <c r="E4765" s="24">
        <f t="shared" ca="1" si="148"/>
        <v>0.1576891909044702</v>
      </c>
      <c r="F4765" s="24">
        <f t="shared" ca="1" si="149"/>
        <v>36.942586590051846</v>
      </c>
    </row>
    <row r="4766" spans="5:6" x14ac:dyDescent="0.25">
      <c r="E4766" s="24">
        <f t="shared" ca="1" si="148"/>
        <v>0.71144852499280509</v>
      </c>
      <c r="F4766" s="24">
        <f t="shared" ca="1" si="149"/>
        <v>6.8090442246684963</v>
      </c>
    </row>
    <row r="4767" spans="5:6" x14ac:dyDescent="0.25">
      <c r="E4767" s="24">
        <f t="shared" ca="1" si="148"/>
        <v>0.84523204891947556</v>
      </c>
      <c r="F4767" s="24">
        <f t="shared" ca="1" si="149"/>
        <v>3.362881504372536</v>
      </c>
    </row>
    <row r="4768" spans="5:6" x14ac:dyDescent="0.25">
      <c r="E4768" s="24">
        <f t="shared" ca="1" si="148"/>
        <v>0.16225934031662337</v>
      </c>
      <c r="F4768" s="24">
        <f t="shared" ca="1" si="149"/>
        <v>36.371187152361259</v>
      </c>
    </row>
    <row r="4769" spans="5:6" x14ac:dyDescent="0.25">
      <c r="E4769" s="24">
        <f t="shared" ca="1" si="148"/>
        <v>0.71502203555866006</v>
      </c>
      <c r="F4769" s="24">
        <f t="shared" ca="1" si="149"/>
        <v>6.7088383559972584</v>
      </c>
    </row>
    <row r="4770" spans="5:6" x14ac:dyDescent="0.25">
      <c r="E4770" s="24">
        <f t="shared" ca="1" si="148"/>
        <v>0.81861650924665186</v>
      </c>
      <c r="F4770" s="24">
        <f t="shared" ca="1" si="149"/>
        <v>4.0027909493396825</v>
      </c>
    </row>
    <row r="4771" spans="5:6" x14ac:dyDescent="0.25">
      <c r="E4771" s="24">
        <f t="shared" ca="1" si="148"/>
        <v>0.43286229839008361</v>
      </c>
      <c r="F4771" s="24">
        <f t="shared" ca="1" si="149"/>
        <v>16.746712382656483</v>
      </c>
    </row>
    <row r="4772" spans="5:6" x14ac:dyDescent="0.25">
      <c r="E4772" s="24">
        <f t="shared" ca="1" si="148"/>
        <v>0.80485839770906642</v>
      </c>
      <c r="F4772" s="24">
        <f t="shared" ca="1" si="149"/>
        <v>4.3417784100680255</v>
      </c>
    </row>
    <row r="4773" spans="5:6" x14ac:dyDescent="0.25">
      <c r="E4773" s="24">
        <f t="shared" ca="1" si="148"/>
        <v>0.7490681307014907</v>
      </c>
      <c r="F4773" s="24">
        <f t="shared" ca="1" si="149"/>
        <v>5.7785067476690131</v>
      </c>
    </row>
    <row r="4774" spans="5:6" x14ac:dyDescent="0.25">
      <c r="E4774" s="24">
        <f t="shared" ca="1" si="148"/>
        <v>5.9341945195606205E-2</v>
      </c>
      <c r="F4774" s="24">
        <f t="shared" ca="1" si="149"/>
        <v>56.488777682886479</v>
      </c>
    </row>
    <row r="4775" spans="5:6" x14ac:dyDescent="0.25">
      <c r="E4775" s="24">
        <f t="shared" ca="1" si="148"/>
        <v>0.4290493614736357</v>
      </c>
      <c r="F4775" s="24">
        <f t="shared" ca="1" si="149"/>
        <v>16.923666099262086</v>
      </c>
    </row>
    <row r="4776" spans="5:6" x14ac:dyDescent="0.25">
      <c r="E4776" s="24">
        <f t="shared" ca="1" si="148"/>
        <v>0.43732522142492258</v>
      </c>
      <c r="F4776" s="24">
        <f t="shared" ca="1" si="149"/>
        <v>16.541562937786008</v>
      </c>
    </row>
    <row r="4777" spans="5:6" x14ac:dyDescent="0.25">
      <c r="E4777" s="24">
        <f t="shared" ca="1" si="148"/>
        <v>0.88334841743603565</v>
      </c>
      <c r="F4777" s="24">
        <f t="shared" ca="1" si="149"/>
        <v>2.4807114494619209</v>
      </c>
    </row>
    <row r="4778" spans="5:6" x14ac:dyDescent="0.25">
      <c r="E4778" s="24">
        <f t="shared" ca="1" si="148"/>
        <v>0.68960375391337836</v>
      </c>
      <c r="F4778" s="24">
        <f t="shared" ca="1" si="149"/>
        <v>7.4327623207516531</v>
      </c>
    </row>
    <row r="4779" spans="5:6" x14ac:dyDescent="0.25">
      <c r="E4779" s="24">
        <f t="shared" ca="1" si="148"/>
        <v>0.39020197440718407</v>
      </c>
      <c r="F4779" s="24">
        <f t="shared" ca="1" si="149"/>
        <v>18.821815816365401</v>
      </c>
    </row>
    <row r="4780" spans="5:6" x14ac:dyDescent="0.25">
      <c r="E4780" s="24">
        <f t="shared" ca="1" si="148"/>
        <v>0.28318760811975496</v>
      </c>
      <c r="F4780" s="24">
        <f t="shared" ca="1" si="149"/>
        <v>25.232913495184103</v>
      </c>
    </row>
    <row r="4781" spans="5:6" x14ac:dyDescent="0.25">
      <c r="E4781" s="24">
        <f t="shared" ca="1" si="148"/>
        <v>0.37382707142608951</v>
      </c>
      <c r="F4781" s="24">
        <f t="shared" ca="1" si="149"/>
        <v>19.679239287247174</v>
      </c>
    </row>
    <row r="4782" spans="5:6" x14ac:dyDescent="0.25">
      <c r="E4782" s="24">
        <f t="shared" ca="1" si="148"/>
        <v>0.59279368840953572</v>
      </c>
      <c r="F4782" s="24">
        <f t="shared" ca="1" si="149"/>
        <v>10.458177042787401</v>
      </c>
    </row>
    <row r="4783" spans="5:6" x14ac:dyDescent="0.25">
      <c r="E4783" s="24">
        <f t="shared" ca="1" si="148"/>
        <v>2.3568568116727473E-3</v>
      </c>
      <c r="F4783" s="24">
        <f t="shared" ca="1" si="149"/>
        <v>121.00852814236848</v>
      </c>
    </row>
    <row r="4784" spans="5:6" x14ac:dyDescent="0.25">
      <c r="E4784" s="24">
        <f t="shared" ca="1" si="148"/>
        <v>0.15945609199884836</v>
      </c>
      <c r="F4784" s="24">
        <f t="shared" ca="1" si="149"/>
        <v>36.719733598577236</v>
      </c>
    </row>
    <row r="4785" spans="5:6" x14ac:dyDescent="0.25">
      <c r="E4785" s="24">
        <f t="shared" ca="1" si="148"/>
        <v>0.81414745288996992</v>
      </c>
      <c r="F4785" s="24">
        <f t="shared" ca="1" si="149"/>
        <v>4.1122756665617688</v>
      </c>
    </row>
    <row r="4786" spans="5:6" x14ac:dyDescent="0.25">
      <c r="E4786" s="24">
        <f t="shared" ca="1" si="148"/>
        <v>0.42752658309591896</v>
      </c>
      <c r="F4786" s="24">
        <f t="shared" ca="1" si="149"/>
        <v>16.994776197161453</v>
      </c>
    </row>
    <row r="4787" spans="5:6" x14ac:dyDescent="0.25">
      <c r="E4787" s="24">
        <f t="shared" ca="1" si="148"/>
        <v>0.50202282099918283</v>
      </c>
      <c r="F4787" s="24">
        <f t="shared" ca="1" si="149"/>
        <v>13.782194003319095</v>
      </c>
    </row>
    <row r="4788" spans="5:6" x14ac:dyDescent="0.25">
      <c r="E4788" s="24">
        <f t="shared" ca="1" si="148"/>
        <v>0.65489072579258023</v>
      </c>
      <c r="F4788" s="24">
        <f t="shared" ca="1" si="149"/>
        <v>8.4657377623144416</v>
      </c>
    </row>
    <row r="4789" spans="5:6" x14ac:dyDescent="0.25">
      <c r="E4789" s="24">
        <f t="shared" ca="1" si="148"/>
        <v>0.61565526102065937</v>
      </c>
      <c r="F4789" s="24">
        <f t="shared" ca="1" si="149"/>
        <v>9.7013622661286547</v>
      </c>
    </row>
    <row r="4790" spans="5:6" x14ac:dyDescent="0.25">
      <c r="E4790" s="24">
        <f t="shared" ca="1" si="148"/>
        <v>0.21023344872043137</v>
      </c>
      <c r="F4790" s="24">
        <f t="shared" ca="1" si="149"/>
        <v>31.190734102565123</v>
      </c>
    </row>
    <row r="4791" spans="5:6" x14ac:dyDescent="0.25">
      <c r="E4791" s="24">
        <f t="shared" ca="1" si="148"/>
        <v>0.4416626737374858</v>
      </c>
      <c r="F4791" s="24">
        <f t="shared" ca="1" si="149"/>
        <v>16.344177397303248</v>
      </c>
    </row>
    <row r="4792" spans="5:6" x14ac:dyDescent="0.25">
      <c r="E4792" s="24">
        <f t="shared" ca="1" si="148"/>
        <v>0.87132913197845674</v>
      </c>
      <c r="F4792" s="24">
        <f t="shared" ca="1" si="149"/>
        <v>2.7547099046315875</v>
      </c>
    </row>
    <row r="4793" spans="5:6" x14ac:dyDescent="0.25">
      <c r="E4793" s="24">
        <f t="shared" ca="1" si="148"/>
        <v>1.3223197709320123E-2</v>
      </c>
      <c r="F4793" s="24">
        <f t="shared" ca="1" si="149"/>
        <v>86.51565179186062</v>
      </c>
    </row>
    <row r="4794" spans="5:6" x14ac:dyDescent="0.25">
      <c r="E4794" s="24">
        <f t="shared" ca="1" si="148"/>
        <v>0.58890902816440416</v>
      </c>
      <c r="F4794" s="24">
        <f t="shared" ca="1" si="149"/>
        <v>10.589671171863296</v>
      </c>
    </row>
    <row r="4795" spans="5:6" x14ac:dyDescent="0.25">
      <c r="E4795" s="24">
        <f t="shared" ca="1" si="148"/>
        <v>0.36527502984506466</v>
      </c>
      <c r="F4795" s="24">
        <f t="shared" ca="1" si="149"/>
        <v>20.142094054365018</v>
      </c>
    </row>
    <row r="4796" spans="5:6" x14ac:dyDescent="0.25">
      <c r="E4796" s="24">
        <f t="shared" ca="1" si="148"/>
        <v>0.33900197114810471</v>
      </c>
      <c r="F4796" s="24">
        <f t="shared" ca="1" si="149"/>
        <v>21.634987140448246</v>
      </c>
    </row>
    <row r="4797" spans="5:6" x14ac:dyDescent="0.25">
      <c r="E4797" s="24">
        <f t="shared" ca="1" si="148"/>
        <v>0.86091536510646982</v>
      </c>
      <c r="F4797" s="24">
        <f t="shared" ca="1" si="149"/>
        <v>2.9951815550495344</v>
      </c>
    </row>
    <row r="4798" spans="5:6" x14ac:dyDescent="0.25">
      <c r="E4798" s="24">
        <f t="shared" ca="1" si="148"/>
        <v>0.92538029340160566</v>
      </c>
      <c r="F4798" s="24">
        <f t="shared" ca="1" si="149"/>
        <v>1.551009959158725</v>
      </c>
    </row>
    <row r="4799" spans="5:6" x14ac:dyDescent="0.25">
      <c r="E4799" s="24">
        <f t="shared" ca="1" si="148"/>
        <v>0.31482255449703422</v>
      </c>
      <c r="F4799" s="24">
        <f t="shared" ca="1" si="149"/>
        <v>23.114922358746583</v>
      </c>
    </row>
    <row r="4800" spans="5:6" x14ac:dyDescent="0.25">
      <c r="E4800" s="24">
        <f t="shared" ca="1" si="148"/>
        <v>0.30743220106045288</v>
      </c>
      <c r="F4800" s="24">
        <f t="shared" ca="1" si="149"/>
        <v>23.590014008041287</v>
      </c>
    </row>
    <row r="4801" spans="5:6" x14ac:dyDescent="0.25">
      <c r="E4801" s="24">
        <f t="shared" ca="1" si="148"/>
        <v>0.12976980621178724</v>
      </c>
      <c r="F4801" s="24">
        <f t="shared" ca="1" si="149"/>
        <v>40.839862391094023</v>
      </c>
    </row>
    <row r="4802" spans="5:6" x14ac:dyDescent="0.25">
      <c r="E4802" s="24">
        <f t="shared" ca="1" si="148"/>
        <v>0.26712197900740553</v>
      </c>
      <c r="F4802" s="24">
        <f t="shared" ca="1" si="149"/>
        <v>26.400997493823446</v>
      </c>
    </row>
    <row r="4803" spans="5:6" x14ac:dyDescent="0.25">
      <c r="E4803" s="24">
        <f t="shared" ca="1" si="148"/>
        <v>0.93854715228055496</v>
      </c>
      <c r="F4803" s="24">
        <f t="shared" ca="1" si="149"/>
        <v>1.2684436408679314</v>
      </c>
    </row>
    <row r="4804" spans="5:6" x14ac:dyDescent="0.25">
      <c r="E4804" s="24">
        <f t="shared" ref="E4804:E4867" ca="1" si="150">RAND()</f>
        <v>0.26353153197538637</v>
      </c>
      <c r="F4804" s="24">
        <f t="shared" ref="F4804:F4867" ca="1" si="151">-LOG(E4804,EXP(1))/$C$3</f>
        <v>26.671645044387446</v>
      </c>
    </row>
    <row r="4805" spans="5:6" x14ac:dyDescent="0.25">
      <c r="E4805" s="24">
        <f t="shared" ca="1" si="150"/>
        <v>0.96101344361877661</v>
      </c>
      <c r="F4805" s="24">
        <f t="shared" ca="1" si="151"/>
        <v>0.79533761824428417</v>
      </c>
    </row>
    <row r="4806" spans="5:6" x14ac:dyDescent="0.25">
      <c r="E4806" s="24">
        <f t="shared" ca="1" si="150"/>
        <v>0.92681878407213469</v>
      </c>
      <c r="F4806" s="24">
        <f t="shared" ca="1" si="151"/>
        <v>1.5199443792814553</v>
      </c>
    </row>
    <row r="4807" spans="5:6" x14ac:dyDescent="0.25">
      <c r="E4807" s="24">
        <f t="shared" ca="1" si="150"/>
        <v>0.12856564893013167</v>
      </c>
      <c r="F4807" s="24">
        <f t="shared" ca="1" si="151"/>
        <v>41.02631236978376</v>
      </c>
    </row>
    <row r="4808" spans="5:6" x14ac:dyDescent="0.25">
      <c r="E4808" s="24">
        <f t="shared" ca="1" si="150"/>
        <v>0.75352569411192982</v>
      </c>
      <c r="F4808" s="24">
        <f t="shared" ca="1" si="151"/>
        <v>5.659843236258407</v>
      </c>
    </row>
    <row r="4809" spans="5:6" x14ac:dyDescent="0.25">
      <c r="E4809" s="24">
        <f t="shared" ca="1" si="150"/>
        <v>0.18969209930831088</v>
      </c>
      <c r="F4809" s="24">
        <f t="shared" ca="1" si="151"/>
        <v>33.247061025137455</v>
      </c>
    </row>
    <row r="4810" spans="5:6" x14ac:dyDescent="0.25">
      <c r="E4810" s="24">
        <f t="shared" ca="1" si="150"/>
        <v>0.90479528978584201</v>
      </c>
      <c r="F4810" s="24">
        <f t="shared" ca="1" si="151"/>
        <v>2.0009312000151871</v>
      </c>
    </row>
    <row r="4811" spans="5:6" x14ac:dyDescent="0.25">
      <c r="E4811" s="24">
        <f t="shared" ca="1" si="150"/>
        <v>0.74713593388969379</v>
      </c>
      <c r="F4811" s="24">
        <f t="shared" ca="1" si="151"/>
        <v>5.8301627465167867</v>
      </c>
    </row>
    <row r="4812" spans="5:6" x14ac:dyDescent="0.25">
      <c r="E4812" s="24">
        <f t="shared" ca="1" si="150"/>
        <v>0.19894922868053966</v>
      </c>
      <c r="F4812" s="24">
        <f t="shared" ca="1" si="151"/>
        <v>32.294112381360215</v>
      </c>
    </row>
    <row r="4813" spans="5:6" x14ac:dyDescent="0.25">
      <c r="E4813" s="24">
        <f t="shared" ca="1" si="150"/>
        <v>9.5690085014170312E-2</v>
      </c>
      <c r="F4813" s="24">
        <f t="shared" ca="1" si="151"/>
        <v>46.932811815163745</v>
      </c>
    </row>
    <row r="4814" spans="5:6" x14ac:dyDescent="0.25">
      <c r="E4814" s="24">
        <f t="shared" ca="1" si="150"/>
        <v>1.5312995474247471E-2</v>
      </c>
      <c r="F4814" s="24">
        <f t="shared" ca="1" si="151"/>
        <v>83.581068673976162</v>
      </c>
    </row>
    <row r="4815" spans="5:6" x14ac:dyDescent="0.25">
      <c r="E4815" s="24">
        <f t="shared" ca="1" si="150"/>
        <v>0.21554559880173263</v>
      </c>
      <c r="F4815" s="24">
        <f t="shared" ca="1" si="151"/>
        <v>30.691655929076163</v>
      </c>
    </row>
    <row r="4816" spans="5:6" x14ac:dyDescent="0.25">
      <c r="E4816" s="24">
        <f t="shared" ca="1" si="150"/>
        <v>0.52413684118934034</v>
      </c>
      <c r="F4816" s="24">
        <f t="shared" ca="1" si="151"/>
        <v>12.920049628924325</v>
      </c>
    </row>
    <row r="4817" spans="5:6" x14ac:dyDescent="0.25">
      <c r="E4817" s="24">
        <f t="shared" ca="1" si="150"/>
        <v>0.89256870343588701</v>
      </c>
      <c r="F4817" s="24">
        <f t="shared" ca="1" si="151"/>
        <v>2.2730357930279408</v>
      </c>
    </row>
    <row r="4818" spans="5:6" x14ac:dyDescent="0.25">
      <c r="E4818" s="24">
        <f t="shared" ca="1" si="150"/>
        <v>2.249743631790535E-2</v>
      </c>
      <c r="F4818" s="24">
        <f t="shared" ca="1" si="151"/>
        <v>75.887078353800177</v>
      </c>
    </row>
    <row r="4819" spans="5:6" x14ac:dyDescent="0.25">
      <c r="E4819" s="24">
        <f t="shared" ca="1" si="150"/>
        <v>0.70054771172249508</v>
      </c>
      <c r="F4819" s="24">
        <f t="shared" ca="1" si="151"/>
        <v>7.1178560914327447</v>
      </c>
    </row>
    <row r="4820" spans="5:6" x14ac:dyDescent="0.25">
      <c r="E4820" s="24">
        <f t="shared" ca="1" si="150"/>
        <v>0.35935119250593262</v>
      </c>
      <c r="F4820" s="24">
        <f t="shared" ca="1" si="151"/>
        <v>20.469102331299222</v>
      </c>
    </row>
    <row r="4821" spans="5:6" x14ac:dyDescent="0.25">
      <c r="E4821" s="24">
        <f t="shared" ca="1" si="150"/>
        <v>0.38591991325599795</v>
      </c>
      <c r="F4821" s="24">
        <f t="shared" ca="1" si="151"/>
        <v>19.042508193107501</v>
      </c>
    </row>
    <row r="4822" spans="5:6" x14ac:dyDescent="0.25">
      <c r="E4822" s="24">
        <f t="shared" ca="1" si="150"/>
        <v>4.5981973809221421E-2</v>
      </c>
      <c r="F4822" s="24">
        <f t="shared" ca="1" si="151"/>
        <v>61.590116660163766</v>
      </c>
    </row>
    <row r="4823" spans="5:6" x14ac:dyDescent="0.25">
      <c r="E4823" s="24">
        <f t="shared" ca="1" si="150"/>
        <v>0.78843580467856045</v>
      </c>
      <c r="F4823" s="24">
        <f t="shared" ca="1" si="151"/>
        <v>4.7540858075680932</v>
      </c>
    </row>
    <row r="4824" spans="5:6" x14ac:dyDescent="0.25">
      <c r="E4824" s="24">
        <f t="shared" ca="1" si="150"/>
        <v>0.70099460254758461</v>
      </c>
      <c r="F4824" s="24">
        <f t="shared" ca="1" si="151"/>
        <v>7.1051018324800328</v>
      </c>
    </row>
    <row r="4825" spans="5:6" x14ac:dyDescent="0.25">
      <c r="E4825" s="24">
        <f t="shared" ca="1" si="150"/>
        <v>0.10315729433428367</v>
      </c>
      <c r="F4825" s="24">
        <f t="shared" ca="1" si="151"/>
        <v>45.430006523396699</v>
      </c>
    </row>
    <row r="4826" spans="5:6" x14ac:dyDescent="0.25">
      <c r="E4826" s="24">
        <f t="shared" ca="1" si="150"/>
        <v>0.10701568850317289</v>
      </c>
      <c r="F4826" s="24">
        <f t="shared" ca="1" si="151"/>
        <v>44.695596674862713</v>
      </c>
    </row>
    <row r="4827" spans="5:6" x14ac:dyDescent="0.25">
      <c r="E4827" s="24">
        <f t="shared" ca="1" si="150"/>
        <v>0.86630156651464674</v>
      </c>
      <c r="F4827" s="24">
        <f t="shared" ca="1" si="151"/>
        <v>2.8704440361146988</v>
      </c>
    </row>
    <row r="4828" spans="5:6" x14ac:dyDescent="0.25">
      <c r="E4828" s="24">
        <f t="shared" ca="1" si="150"/>
        <v>0.74398960058895081</v>
      </c>
      <c r="F4828" s="24">
        <f t="shared" ca="1" si="151"/>
        <v>5.9145644389951455</v>
      </c>
    </row>
    <row r="4829" spans="5:6" x14ac:dyDescent="0.25">
      <c r="E4829" s="24">
        <f t="shared" ca="1" si="150"/>
        <v>0.67261795296210214</v>
      </c>
      <c r="F4829" s="24">
        <f t="shared" ca="1" si="151"/>
        <v>7.9315557629363296</v>
      </c>
    </row>
    <row r="4830" spans="5:6" x14ac:dyDescent="0.25">
      <c r="E4830" s="24">
        <f t="shared" ca="1" si="150"/>
        <v>0.8754638630343925</v>
      </c>
      <c r="F4830" s="24">
        <f t="shared" ca="1" si="151"/>
        <v>2.6600280782238488</v>
      </c>
    </row>
    <row r="4831" spans="5:6" x14ac:dyDescent="0.25">
      <c r="E4831" s="24">
        <f t="shared" ca="1" si="150"/>
        <v>0.28055034157794179</v>
      </c>
      <c r="F4831" s="24">
        <f t="shared" ca="1" si="151"/>
        <v>25.420041985125053</v>
      </c>
    </row>
    <row r="4832" spans="5:6" x14ac:dyDescent="0.25">
      <c r="E4832" s="24">
        <f t="shared" ca="1" si="150"/>
        <v>0.59724417968310717</v>
      </c>
      <c r="F4832" s="24">
        <f t="shared" ca="1" si="151"/>
        <v>10.308584760346566</v>
      </c>
    </row>
    <row r="4833" spans="5:6" x14ac:dyDescent="0.25">
      <c r="E4833" s="24">
        <f t="shared" ca="1" si="150"/>
        <v>0.48118713299099936</v>
      </c>
      <c r="F4833" s="24">
        <f t="shared" ca="1" si="151"/>
        <v>14.629980693186374</v>
      </c>
    </row>
    <row r="4834" spans="5:6" x14ac:dyDescent="0.25">
      <c r="E4834" s="24">
        <f t="shared" ca="1" si="150"/>
        <v>0.16124695147733048</v>
      </c>
      <c r="F4834" s="24">
        <f t="shared" ca="1" si="151"/>
        <v>36.496364581038208</v>
      </c>
    </row>
    <row r="4835" spans="5:6" x14ac:dyDescent="0.25">
      <c r="E4835" s="24">
        <f t="shared" ca="1" si="150"/>
        <v>0.56764471309594244</v>
      </c>
      <c r="F4835" s="24">
        <f t="shared" ca="1" si="151"/>
        <v>11.325191221674041</v>
      </c>
    </row>
    <row r="4836" spans="5:6" x14ac:dyDescent="0.25">
      <c r="E4836" s="24">
        <f t="shared" ca="1" si="150"/>
        <v>0.16078761009822939</v>
      </c>
      <c r="F4836" s="24">
        <f t="shared" ca="1" si="151"/>
        <v>36.553419536676536</v>
      </c>
    </row>
    <row r="4837" spans="5:6" x14ac:dyDescent="0.25">
      <c r="E4837" s="24">
        <f t="shared" ca="1" si="150"/>
        <v>0.64953654834422192</v>
      </c>
      <c r="F4837" s="24">
        <f t="shared" ca="1" si="151"/>
        <v>8.6299234589401941</v>
      </c>
    </row>
    <row r="4838" spans="5:6" x14ac:dyDescent="0.25">
      <c r="E4838" s="24">
        <f t="shared" ca="1" si="150"/>
        <v>3.3799261661685676E-2</v>
      </c>
      <c r="F4838" s="24">
        <f t="shared" ca="1" si="151"/>
        <v>67.74632642121162</v>
      </c>
    </row>
    <row r="4839" spans="5:6" x14ac:dyDescent="0.25">
      <c r="E4839" s="24">
        <f t="shared" ca="1" si="150"/>
        <v>0.38066223076403549</v>
      </c>
      <c r="F4839" s="24">
        <f t="shared" ca="1" si="151"/>
        <v>19.316856609726653</v>
      </c>
    </row>
    <row r="4840" spans="5:6" x14ac:dyDescent="0.25">
      <c r="E4840" s="24">
        <f t="shared" ca="1" si="150"/>
        <v>0.50808138409588999</v>
      </c>
      <c r="F4840" s="24">
        <f t="shared" ca="1" si="151"/>
        <v>13.542272786438451</v>
      </c>
    </row>
    <row r="4841" spans="5:6" x14ac:dyDescent="0.25">
      <c r="E4841" s="24">
        <f t="shared" ca="1" si="150"/>
        <v>0.46520628275474996</v>
      </c>
      <c r="F4841" s="24">
        <f t="shared" ca="1" si="151"/>
        <v>15.305487058742042</v>
      </c>
    </row>
    <row r="4842" spans="5:6" x14ac:dyDescent="0.25">
      <c r="E4842" s="24">
        <f t="shared" ca="1" si="150"/>
        <v>6.2732598732425537E-2</v>
      </c>
      <c r="F4842" s="24">
        <f t="shared" ca="1" si="151"/>
        <v>55.377481009302052</v>
      </c>
    </row>
    <row r="4843" spans="5:6" x14ac:dyDescent="0.25">
      <c r="E4843" s="24">
        <f t="shared" ca="1" si="150"/>
        <v>0.27895021434226575</v>
      </c>
      <c r="F4843" s="24">
        <f t="shared" ca="1" si="151"/>
        <v>25.53443912602684</v>
      </c>
    </row>
    <row r="4844" spans="5:6" x14ac:dyDescent="0.25">
      <c r="E4844" s="24">
        <f t="shared" ca="1" si="150"/>
        <v>0.81348770566452167</v>
      </c>
      <c r="F4844" s="24">
        <f t="shared" ca="1" si="151"/>
        <v>4.1284893065317148</v>
      </c>
    </row>
    <row r="4845" spans="5:6" x14ac:dyDescent="0.25">
      <c r="E4845" s="24">
        <f t="shared" ca="1" si="150"/>
        <v>0.98641145992392454</v>
      </c>
      <c r="F4845" s="24">
        <f t="shared" ca="1" si="151"/>
        <v>0.27363418543496565</v>
      </c>
    </row>
    <row r="4846" spans="5:6" x14ac:dyDescent="0.25">
      <c r="E4846" s="24">
        <f t="shared" ca="1" si="150"/>
        <v>0.59136626535294867</v>
      </c>
      <c r="F4846" s="24">
        <f t="shared" ca="1" si="151"/>
        <v>10.506394304093398</v>
      </c>
    </row>
    <row r="4847" spans="5:6" x14ac:dyDescent="0.25">
      <c r="E4847" s="24">
        <f t="shared" ca="1" si="150"/>
        <v>6.3070761737279102E-2</v>
      </c>
      <c r="F4847" s="24">
        <f t="shared" ca="1" si="151"/>
        <v>55.269959614623971</v>
      </c>
    </row>
    <row r="4848" spans="5:6" x14ac:dyDescent="0.25">
      <c r="E4848" s="24">
        <f t="shared" ca="1" si="150"/>
        <v>0.41672136668288662</v>
      </c>
      <c r="F4848" s="24">
        <f t="shared" ca="1" si="151"/>
        <v>17.506749318628845</v>
      </c>
    </row>
    <row r="4849" spans="5:6" x14ac:dyDescent="0.25">
      <c r="E4849" s="24">
        <f t="shared" ca="1" si="150"/>
        <v>0.5852689301177384</v>
      </c>
      <c r="F4849" s="24">
        <f t="shared" ca="1" si="151"/>
        <v>10.713676555627913</v>
      </c>
    </row>
    <row r="4850" spans="5:6" x14ac:dyDescent="0.25">
      <c r="E4850" s="24">
        <f t="shared" ca="1" si="150"/>
        <v>2.5994717191064165E-2</v>
      </c>
      <c r="F4850" s="24">
        <f t="shared" ca="1" si="151"/>
        <v>72.997238931291719</v>
      </c>
    </row>
    <row r="4851" spans="5:6" x14ac:dyDescent="0.25">
      <c r="E4851" s="24">
        <f t="shared" ca="1" si="150"/>
        <v>0.99747282902918188</v>
      </c>
      <c r="F4851" s="24">
        <f t="shared" ca="1" si="151"/>
        <v>5.0607393151960639E-2</v>
      </c>
    </row>
    <row r="4852" spans="5:6" x14ac:dyDescent="0.25">
      <c r="E4852" s="24">
        <f t="shared" ca="1" si="150"/>
        <v>0.78020345861654705</v>
      </c>
      <c r="F4852" s="24">
        <f t="shared" ca="1" si="151"/>
        <v>4.9640109786458329</v>
      </c>
    </row>
    <row r="4853" spans="5:6" x14ac:dyDescent="0.25">
      <c r="E4853" s="24">
        <f t="shared" ca="1" si="150"/>
        <v>0.55457560099546666</v>
      </c>
      <c r="F4853" s="24">
        <f t="shared" ca="1" si="151"/>
        <v>11.791042812916958</v>
      </c>
    </row>
    <row r="4854" spans="5:6" x14ac:dyDescent="0.25">
      <c r="E4854" s="24">
        <f t="shared" ca="1" si="150"/>
        <v>0.60760543975079884</v>
      </c>
      <c r="F4854" s="24">
        <f t="shared" ca="1" si="151"/>
        <v>9.9645911090402617</v>
      </c>
    </row>
    <row r="4855" spans="5:6" x14ac:dyDescent="0.25">
      <c r="E4855" s="24">
        <f t="shared" ca="1" si="150"/>
        <v>0.26901644652004864</v>
      </c>
      <c r="F4855" s="24">
        <f t="shared" ca="1" si="151"/>
        <v>26.259655235390102</v>
      </c>
    </row>
    <row r="4856" spans="5:6" x14ac:dyDescent="0.25">
      <c r="E4856" s="24">
        <f t="shared" ca="1" si="150"/>
        <v>0.84095046554406383</v>
      </c>
      <c r="F4856" s="24">
        <f t="shared" ca="1" si="151"/>
        <v>3.4644504043162438</v>
      </c>
    </row>
    <row r="4857" spans="5:6" x14ac:dyDescent="0.25">
      <c r="E4857" s="24">
        <f t="shared" ca="1" si="150"/>
        <v>0.2772571704691873</v>
      </c>
      <c r="F4857" s="24">
        <f t="shared" ca="1" si="151"/>
        <v>25.656195805152986</v>
      </c>
    </row>
    <row r="4858" spans="5:6" x14ac:dyDescent="0.25">
      <c r="E4858" s="24">
        <f t="shared" ca="1" si="150"/>
        <v>0.47362558594613291</v>
      </c>
      <c r="F4858" s="24">
        <f t="shared" ca="1" si="151"/>
        <v>14.946763449842035</v>
      </c>
    </row>
    <row r="4859" spans="5:6" x14ac:dyDescent="0.25">
      <c r="E4859" s="24">
        <f t="shared" ca="1" si="150"/>
        <v>0.93216899584345903</v>
      </c>
      <c r="F4859" s="24">
        <f t="shared" ca="1" si="151"/>
        <v>1.4048230944365026</v>
      </c>
    </row>
    <row r="4860" spans="5:6" x14ac:dyDescent="0.25">
      <c r="E4860" s="24">
        <f t="shared" ca="1" si="150"/>
        <v>0.45631654931240329</v>
      </c>
      <c r="F4860" s="24">
        <f t="shared" ca="1" si="151"/>
        <v>15.691370464311074</v>
      </c>
    </row>
    <row r="4861" spans="5:6" x14ac:dyDescent="0.25">
      <c r="E4861" s="24">
        <f t="shared" ca="1" si="150"/>
        <v>0.83023874301355216</v>
      </c>
      <c r="F4861" s="24">
        <f t="shared" ca="1" si="151"/>
        <v>3.7208395473514568</v>
      </c>
    </row>
    <row r="4862" spans="5:6" x14ac:dyDescent="0.25">
      <c r="E4862" s="24">
        <f t="shared" ca="1" si="150"/>
        <v>0.72627092282684613</v>
      </c>
      <c r="F4862" s="24">
        <f t="shared" ca="1" si="151"/>
        <v>6.3966432366173294</v>
      </c>
    </row>
    <row r="4863" spans="5:6" x14ac:dyDescent="0.25">
      <c r="E4863" s="24">
        <f t="shared" ca="1" si="150"/>
        <v>0.89225680374288663</v>
      </c>
      <c r="F4863" s="24">
        <f t="shared" ca="1" si="151"/>
        <v>2.2800258252730154</v>
      </c>
    </row>
    <row r="4864" spans="5:6" x14ac:dyDescent="0.25">
      <c r="E4864" s="24">
        <f t="shared" ca="1" si="150"/>
        <v>0.18974959079695741</v>
      </c>
      <c r="F4864" s="24">
        <f t="shared" ca="1" si="151"/>
        <v>33.241000384929933</v>
      </c>
    </row>
    <row r="4865" spans="5:6" x14ac:dyDescent="0.25">
      <c r="E4865" s="24">
        <f t="shared" ca="1" si="150"/>
        <v>0.608110716812997</v>
      </c>
      <c r="F4865" s="24">
        <f t="shared" ca="1" si="151"/>
        <v>9.9479662714557939</v>
      </c>
    </row>
    <row r="4866" spans="5:6" x14ac:dyDescent="0.25">
      <c r="E4866" s="24">
        <f t="shared" ca="1" si="150"/>
        <v>0.56751162573110259</v>
      </c>
      <c r="F4866" s="24">
        <f t="shared" ca="1" si="151"/>
        <v>11.329880879332551</v>
      </c>
    </row>
    <row r="4867" spans="5:6" x14ac:dyDescent="0.25">
      <c r="E4867" s="24">
        <f t="shared" ca="1" si="150"/>
        <v>8.0779827991752873E-2</v>
      </c>
      <c r="F4867" s="24">
        <f t="shared" ca="1" si="151"/>
        <v>50.320559963822838</v>
      </c>
    </row>
    <row r="4868" spans="5:6" x14ac:dyDescent="0.25">
      <c r="E4868" s="24">
        <f t="shared" ref="E4868:E4931" ca="1" si="152">RAND()</f>
        <v>0.68810920589203317</v>
      </c>
      <c r="F4868" s="24">
        <f t="shared" ref="F4868:F4931" ca="1" si="153">-LOG(E4868,EXP(1))/$C$3</f>
        <v>7.4761544830150477</v>
      </c>
    </row>
    <row r="4869" spans="5:6" x14ac:dyDescent="0.25">
      <c r="E4869" s="24">
        <f t="shared" ca="1" si="152"/>
        <v>0.86780259497664347</v>
      </c>
      <c r="F4869" s="24">
        <f t="shared" ca="1" si="153"/>
        <v>2.8358203065784391</v>
      </c>
    </row>
    <row r="4870" spans="5:6" x14ac:dyDescent="0.25">
      <c r="E4870" s="24">
        <f t="shared" ca="1" si="152"/>
        <v>8.5268264480171219E-2</v>
      </c>
      <c r="F4870" s="24">
        <f t="shared" ca="1" si="153"/>
        <v>49.239058793284279</v>
      </c>
    </row>
    <row r="4871" spans="5:6" x14ac:dyDescent="0.25">
      <c r="E4871" s="24">
        <f t="shared" ca="1" si="152"/>
        <v>0.29245088890671223</v>
      </c>
      <c r="F4871" s="24">
        <f t="shared" ca="1" si="153"/>
        <v>24.589170551616785</v>
      </c>
    </row>
    <row r="4872" spans="5:6" x14ac:dyDescent="0.25">
      <c r="E4872" s="24">
        <f t="shared" ca="1" si="152"/>
        <v>0.43799475927459119</v>
      </c>
      <c r="F4872" s="24">
        <f t="shared" ca="1" si="153"/>
        <v>16.510966676075554</v>
      </c>
    </row>
    <row r="4873" spans="5:6" x14ac:dyDescent="0.25">
      <c r="E4873" s="24">
        <f t="shared" ca="1" si="152"/>
        <v>0.5756518567107306</v>
      </c>
      <c r="F4873" s="24">
        <f t="shared" ca="1" si="153"/>
        <v>11.045044329032951</v>
      </c>
    </row>
    <row r="4874" spans="5:6" x14ac:dyDescent="0.25">
      <c r="E4874" s="24">
        <f t="shared" ca="1" si="152"/>
        <v>0.42548191555586201</v>
      </c>
      <c r="F4874" s="24">
        <f t="shared" ca="1" si="153"/>
        <v>17.090656670065496</v>
      </c>
    </row>
    <row r="4875" spans="5:6" x14ac:dyDescent="0.25">
      <c r="E4875" s="24">
        <f t="shared" ca="1" si="152"/>
        <v>0.72578214347098136</v>
      </c>
      <c r="F4875" s="24">
        <f t="shared" ca="1" si="153"/>
        <v>6.4101077410674829</v>
      </c>
    </row>
    <row r="4876" spans="5:6" x14ac:dyDescent="0.25">
      <c r="E4876" s="24">
        <f t="shared" ca="1" si="152"/>
        <v>0.35397009388630263</v>
      </c>
      <c r="F4876" s="24">
        <f t="shared" ca="1" si="153"/>
        <v>20.770856999284252</v>
      </c>
    </row>
    <row r="4877" spans="5:6" x14ac:dyDescent="0.25">
      <c r="E4877" s="24">
        <f t="shared" ca="1" si="152"/>
        <v>0.59695399576180341</v>
      </c>
      <c r="F4877" s="24">
        <f t="shared" ca="1" si="153"/>
        <v>10.318304551683783</v>
      </c>
    </row>
    <row r="4878" spans="5:6" x14ac:dyDescent="0.25">
      <c r="E4878" s="24">
        <f t="shared" ca="1" si="152"/>
        <v>0.20762895433319983</v>
      </c>
      <c r="F4878" s="24">
        <f t="shared" ca="1" si="153"/>
        <v>31.440053313515975</v>
      </c>
    </row>
    <row r="4879" spans="5:6" x14ac:dyDescent="0.25">
      <c r="E4879" s="24">
        <f t="shared" ca="1" si="152"/>
        <v>0.25290042312702055</v>
      </c>
      <c r="F4879" s="24">
        <f t="shared" ca="1" si="153"/>
        <v>27.495189044149928</v>
      </c>
    </row>
    <row r="4880" spans="5:6" x14ac:dyDescent="0.25">
      <c r="E4880" s="24">
        <f t="shared" ca="1" si="152"/>
        <v>0.53272110027096531</v>
      </c>
      <c r="F4880" s="24">
        <f t="shared" ca="1" si="153"/>
        <v>12.595145115973047</v>
      </c>
    </row>
    <row r="4881" spans="5:6" x14ac:dyDescent="0.25">
      <c r="E4881" s="24">
        <f t="shared" ca="1" si="152"/>
        <v>0.20738271904317263</v>
      </c>
      <c r="F4881" s="24">
        <f t="shared" ca="1" si="153"/>
        <v>31.463786170658814</v>
      </c>
    </row>
    <row r="4882" spans="5:6" x14ac:dyDescent="0.25">
      <c r="E4882" s="24">
        <f t="shared" ca="1" si="152"/>
        <v>0.64007973455196898</v>
      </c>
      <c r="F4882" s="24">
        <f t="shared" ca="1" si="153"/>
        <v>8.9232505030212828</v>
      </c>
    </row>
    <row r="4883" spans="5:6" x14ac:dyDescent="0.25">
      <c r="E4883" s="24">
        <f t="shared" ca="1" si="152"/>
        <v>0.61378085711420804</v>
      </c>
      <c r="F4883" s="24">
        <f t="shared" ca="1" si="153"/>
        <v>9.7623464956011716</v>
      </c>
    </row>
    <row r="4884" spans="5:6" x14ac:dyDescent="0.25">
      <c r="E4884" s="24">
        <f t="shared" ca="1" si="152"/>
        <v>0.69609670378170552</v>
      </c>
      <c r="F4884" s="24">
        <f t="shared" ca="1" si="153"/>
        <v>7.2453337216839762</v>
      </c>
    </row>
    <row r="4885" spans="5:6" x14ac:dyDescent="0.25">
      <c r="E4885" s="24">
        <f t="shared" ca="1" si="152"/>
        <v>0.22921921710682824</v>
      </c>
      <c r="F4885" s="24">
        <f t="shared" ca="1" si="153"/>
        <v>29.461529067713148</v>
      </c>
    </row>
    <row r="4886" spans="5:6" x14ac:dyDescent="0.25">
      <c r="E4886" s="24">
        <f t="shared" ca="1" si="152"/>
        <v>0.91652167981792687</v>
      </c>
      <c r="F4886" s="24">
        <f t="shared" ca="1" si="153"/>
        <v>1.7433911394155177</v>
      </c>
    </row>
    <row r="4887" spans="5:6" x14ac:dyDescent="0.25">
      <c r="E4887" s="24">
        <f t="shared" ca="1" si="152"/>
        <v>3.9535631584562858E-2</v>
      </c>
      <c r="F4887" s="24">
        <f t="shared" ca="1" si="153"/>
        <v>64.611058965192001</v>
      </c>
    </row>
    <row r="4888" spans="5:6" x14ac:dyDescent="0.25">
      <c r="E4888" s="24">
        <f t="shared" ca="1" si="152"/>
        <v>0.9897632202364397</v>
      </c>
      <c r="F4888" s="24">
        <f t="shared" ca="1" si="153"/>
        <v>0.2057907187580893</v>
      </c>
    </row>
    <row r="4889" spans="5:6" x14ac:dyDescent="0.25">
      <c r="E4889" s="24">
        <f t="shared" ca="1" si="152"/>
        <v>0.54742026673918753</v>
      </c>
      <c r="F4889" s="24">
        <f t="shared" ca="1" si="153"/>
        <v>12.050769188467592</v>
      </c>
    </row>
    <row r="4890" spans="5:6" x14ac:dyDescent="0.25">
      <c r="E4890" s="24">
        <f t="shared" ca="1" si="152"/>
        <v>0.76125884692806622</v>
      </c>
      <c r="F4890" s="24">
        <f t="shared" ca="1" si="153"/>
        <v>5.4556367689035543</v>
      </c>
    </row>
    <row r="4891" spans="5:6" x14ac:dyDescent="0.25">
      <c r="E4891" s="24">
        <f t="shared" ca="1" si="152"/>
        <v>0.64519178859743831</v>
      </c>
      <c r="F4891" s="24">
        <f t="shared" ca="1" si="153"/>
        <v>8.7641531944485411</v>
      </c>
    </row>
    <row r="4892" spans="5:6" x14ac:dyDescent="0.25">
      <c r="E4892" s="24">
        <f t="shared" ca="1" si="152"/>
        <v>0.92858975808696842</v>
      </c>
      <c r="F4892" s="24">
        <f t="shared" ca="1" si="153"/>
        <v>1.4817646574053827</v>
      </c>
    </row>
    <row r="4893" spans="5:6" x14ac:dyDescent="0.25">
      <c r="E4893" s="24">
        <f t="shared" ca="1" si="152"/>
        <v>0.82759319546886312</v>
      </c>
      <c r="F4893" s="24">
        <f t="shared" ca="1" si="153"/>
        <v>3.7846711029861382</v>
      </c>
    </row>
    <row r="4894" spans="5:6" x14ac:dyDescent="0.25">
      <c r="E4894" s="24">
        <f t="shared" ca="1" si="152"/>
        <v>0.46866227050421061</v>
      </c>
      <c r="F4894" s="24">
        <f t="shared" ca="1" si="153"/>
        <v>15.157457509422366</v>
      </c>
    </row>
    <row r="4895" spans="5:6" x14ac:dyDescent="0.25">
      <c r="E4895" s="24">
        <f t="shared" ca="1" si="152"/>
        <v>0.37274532464562016</v>
      </c>
      <c r="F4895" s="24">
        <f t="shared" ca="1" si="153"/>
        <v>19.73719736569689</v>
      </c>
    </row>
    <row r="4896" spans="5:6" x14ac:dyDescent="0.25">
      <c r="E4896" s="24">
        <f t="shared" ca="1" si="152"/>
        <v>1.8960450789435312E-2</v>
      </c>
      <c r="F4896" s="24">
        <f t="shared" ca="1" si="153"/>
        <v>79.308000132476053</v>
      </c>
    </row>
    <row r="4897" spans="5:6" x14ac:dyDescent="0.25">
      <c r="E4897" s="24">
        <f t="shared" ca="1" si="152"/>
        <v>0.66582684091543698</v>
      </c>
      <c r="F4897" s="24">
        <f t="shared" ca="1" si="153"/>
        <v>8.1345128174544037</v>
      </c>
    </row>
    <row r="4898" spans="5:6" x14ac:dyDescent="0.25">
      <c r="E4898" s="24">
        <f t="shared" ca="1" si="152"/>
        <v>8.6981233035872019E-2</v>
      </c>
      <c r="F4898" s="24">
        <f t="shared" ca="1" si="153"/>
        <v>48.841257916562782</v>
      </c>
    </row>
    <row r="4899" spans="5:6" x14ac:dyDescent="0.25">
      <c r="E4899" s="24">
        <f t="shared" ca="1" si="152"/>
        <v>0.36421754916862359</v>
      </c>
      <c r="F4899" s="24">
        <f t="shared" ca="1" si="153"/>
        <v>20.200078546467306</v>
      </c>
    </row>
    <row r="4900" spans="5:6" x14ac:dyDescent="0.25">
      <c r="E4900" s="24">
        <f t="shared" ca="1" si="152"/>
        <v>0.28685579422338348</v>
      </c>
      <c r="F4900" s="24">
        <f t="shared" ca="1" si="153"/>
        <v>24.975512972987797</v>
      </c>
    </row>
    <row r="4901" spans="5:6" x14ac:dyDescent="0.25">
      <c r="E4901" s="24">
        <f t="shared" ca="1" si="152"/>
        <v>0.58962120060001899</v>
      </c>
      <c r="F4901" s="24">
        <f t="shared" ca="1" si="153"/>
        <v>10.565499623101303</v>
      </c>
    </row>
    <row r="4902" spans="5:6" x14ac:dyDescent="0.25">
      <c r="E4902" s="24">
        <f t="shared" ca="1" si="152"/>
        <v>0.5648176786562128</v>
      </c>
      <c r="F4902" s="24">
        <f t="shared" ca="1" si="153"/>
        <v>11.425045851120839</v>
      </c>
    </row>
    <row r="4903" spans="5:6" x14ac:dyDescent="0.25">
      <c r="E4903" s="24">
        <f t="shared" ca="1" si="152"/>
        <v>8.2689005822859651E-2</v>
      </c>
      <c r="F4903" s="24">
        <f t="shared" ca="1" si="153"/>
        <v>49.853372525262806</v>
      </c>
    </row>
    <row r="4904" spans="5:6" x14ac:dyDescent="0.25">
      <c r="E4904" s="24">
        <f t="shared" ca="1" si="152"/>
        <v>0.31991793464733631</v>
      </c>
      <c r="F4904" s="24">
        <f t="shared" ca="1" si="153"/>
        <v>22.793815406108948</v>
      </c>
    </row>
    <row r="4905" spans="5:6" x14ac:dyDescent="0.25">
      <c r="E4905" s="24">
        <f t="shared" ca="1" si="152"/>
        <v>0.94755639008394033</v>
      </c>
      <c r="F4905" s="24">
        <f t="shared" ca="1" si="153"/>
        <v>1.0773765839202898</v>
      </c>
    </row>
    <row r="4906" spans="5:6" x14ac:dyDescent="0.25">
      <c r="E4906" s="24">
        <f t="shared" ca="1" si="152"/>
        <v>0.41774996837378564</v>
      </c>
      <c r="F4906" s="24">
        <f t="shared" ca="1" si="153"/>
        <v>17.457443744254309</v>
      </c>
    </row>
    <row r="4907" spans="5:6" x14ac:dyDescent="0.25">
      <c r="E4907" s="24">
        <f t="shared" ca="1" si="152"/>
        <v>0.54116558460183783</v>
      </c>
      <c r="F4907" s="24">
        <f t="shared" ca="1" si="153"/>
        <v>12.280599512263729</v>
      </c>
    </row>
    <row r="4908" spans="5:6" x14ac:dyDescent="0.25">
      <c r="E4908" s="24">
        <f t="shared" ca="1" si="152"/>
        <v>0.70657535488356282</v>
      </c>
      <c r="F4908" s="24">
        <f t="shared" ca="1" si="153"/>
        <v>6.9465084624109901</v>
      </c>
    </row>
    <row r="4909" spans="5:6" x14ac:dyDescent="0.25">
      <c r="E4909" s="24">
        <f t="shared" ca="1" si="152"/>
        <v>0.59151973712755201</v>
      </c>
      <c r="F4909" s="24">
        <f t="shared" ca="1" si="153"/>
        <v>10.501204563910736</v>
      </c>
    </row>
    <row r="4910" spans="5:6" x14ac:dyDescent="0.25">
      <c r="E4910" s="24">
        <f t="shared" ca="1" si="152"/>
        <v>0.86878870839923217</v>
      </c>
      <c r="F4910" s="24">
        <f t="shared" ca="1" si="153"/>
        <v>2.813106533299452</v>
      </c>
    </row>
    <row r="4911" spans="5:6" x14ac:dyDescent="0.25">
      <c r="E4911" s="24">
        <f t="shared" ca="1" si="152"/>
        <v>0.11554131631252185</v>
      </c>
      <c r="F4911" s="24">
        <f t="shared" ca="1" si="153"/>
        <v>43.162541919884532</v>
      </c>
    </row>
    <row r="4912" spans="5:6" x14ac:dyDescent="0.25">
      <c r="E4912" s="24">
        <f t="shared" ca="1" si="152"/>
        <v>0.1869861224249485</v>
      </c>
      <c r="F4912" s="24">
        <f t="shared" ca="1" si="153"/>
        <v>33.534417530253222</v>
      </c>
    </row>
    <row r="4913" spans="5:6" x14ac:dyDescent="0.25">
      <c r="E4913" s="24">
        <f t="shared" ca="1" si="152"/>
        <v>0.98278360508646223</v>
      </c>
      <c r="F4913" s="24">
        <f t="shared" ca="1" si="153"/>
        <v>0.34732640630925965</v>
      </c>
    </row>
    <row r="4914" spans="5:6" x14ac:dyDescent="0.25">
      <c r="E4914" s="24">
        <f t="shared" ca="1" si="152"/>
        <v>0.10133481297750935</v>
      </c>
      <c r="F4914" s="24">
        <f t="shared" ca="1" si="153"/>
        <v>45.786505291977846</v>
      </c>
    </row>
    <row r="4915" spans="5:6" x14ac:dyDescent="0.25">
      <c r="E4915" s="24">
        <f t="shared" ca="1" si="152"/>
        <v>0.38877367250333439</v>
      </c>
      <c r="F4915" s="24">
        <f t="shared" ca="1" si="153"/>
        <v>18.895158468867976</v>
      </c>
    </row>
    <row r="4916" spans="5:6" x14ac:dyDescent="0.25">
      <c r="E4916" s="24">
        <f t="shared" ca="1" si="152"/>
        <v>0.60717578915572912</v>
      </c>
      <c r="F4916" s="24">
        <f t="shared" ca="1" si="153"/>
        <v>9.9787385325519651</v>
      </c>
    </row>
    <row r="4917" spans="5:6" x14ac:dyDescent="0.25">
      <c r="E4917" s="24">
        <f t="shared" ca="1" si="152"/>
        <v>0.65170430521614009</v>
      </c>
      <c r="F4917" s="24">
        <f t="shared" ca="1" si="153"/>
        <v>8.5632867906750416</v>
      </c>
    </row>
    <row r="4918" spans="5:6" x14ac:dyDescent="0.25">
      <c r="E4918" s="24">
        <f t="shared" ca="1" si="152"/>
        <v>0.96871195097446905</v>
      </c>
      <c r="F4918" s="24">
        <f t="shared" ca="1" si="153"/>
        <v>0.6357595099874026</v>
      </c>
    </row>
    <row r="4919" spans="5:6" x14ac:dyDescent="0.25">
      <c r="E4919" s="24">
        <f t="shared" ca="1" si="152"/>
        <v>0.9704542571156114</v>
      </c>
      <c r="F4919" s="24">
        <f t="shared" ca="1" si="153"/>
        <v>0.59982021602258417</v>
      </c>
    </row>
    <row r="4920" spans="5:6" x14ac:dyDescent="0.25">
      <c r="E4920" s="24">
        <f t="shared" ca="1" si="152"/>
        <v>0.21183135269593489</v>
      </c>
      <c r="F4920" s="24">
        <f t="shared" ca="1" si="153"/>
        <v>31.039296540886003</v>
      </c>
    </row>
    <row r="4921" spans="5:6" x14ac:dyDescent="0.25">
      <c r="E4921" s="24">
        <f t="shared" ca="1" si="152"/>
        <v>0.20157086258573942</v>
      </c>
      <c r="F4921" s="24">
        <f t="shared" ca="1" si="153"/>
        <v>32.032285681104298</v>
      </c>
    </row>
    <row r="4922" spans="5:6" x14ac:dyDescent="0.25">
      <c r="E4922" s="24">
        <f t="shared" ca="1" si="152"/>
        <v>0.19764394060720658</v>
      </c>
      <c r="F4922" s="24">
        <f t="shared" ca="1" si="153"/>
        <v>32.425762937905702</v>
      </c>
    </row>
    <row r="4923" spans="5:6" x14ac:dyDescent="0.25">
      <c r="E4923" s="24">
        <f t="shared" ca="1" si="152"/>
        <v>0.53094070461827125</v>
      </c>
      <c r="F4923" s="24">
        <f t="shared" ca="1" si="153"/>
        <v>12.662098627220361</v>
      </c>
    </row>
    <row r="4924" spans="5:6" x14ac:dyDescent="0.25">
      <c r="E4924" s="24">
        <f t="shared" ca="1" si="152"/>
        <v>0.40916990868482728</v>
      </c>
      <c r="F4924" s="24">
        <f t="shared" ca="1" si="153"/>
        <v>17.872495690939772</v>
      </c>
    </row>
    <row r="4925" spans="5:6" x14ac:dyDescent="0.25">
      <c r="E4925" s="24">
        <f t="shared" ca="1" si="152"/>
        <v>0.37627791751861939</v>
      </c>
      <c r="F4925" s="24">
        <f t="shared" ca="1" si="153"/>
        <v>19.548545325733098</v>
      </c>
    </row>
    <row r="4926" spans="5:6" x14ac:dyDescent="0.25">
      <c r="E4926" s="24">
        <f t="shared" ca="1" si="152"/>
        <v>0.36433704616889029</v>
      </c>
      <c r="F4926" s="24">
        <f t="shared" ca="1" si="153"/>
        <v>20.193517775203048</v>
      </c>
    </row>
    <row r="4927" spans="5:6" x14ac:dyDescent="0.25">
      <c r="E4927" s="24">
        <f t="shared" ca="1" si="152"/>
        <v>0.94413800592035013</v>
      </c>
      <c r="F4927" s="24">
        <f t="shared" ca="1" si="153"/>
        <v>1.1496586161902846</v>
      </c>
    </row>
    <row r="4928" spans="5:6" x14ac:dyDescent="0.25">
      <c r="E4928" s="24">
        <f t="shared" ca="1" si="152"/>
        <v>0.20805954189989229</v>
      </c>
      <c r="F4928" s="24">
        <f t="shared" ca="1" si="153"/>
        <v>31.398619622220998</v>
      </c>
    </row>
    <row r="4929" spans="5:6" x14ac:dyDescent="0.25">
      <c r="E4929" s="24">
        <f t="shared" ca="1" si="152"/>
        <v>0.40982681458788583</v>
      </c>
      <c r="F4929" s="24">
        <f t="shared" ca="1" si="153"/>
        <v>17.840412239308591</v>
      </c>
    </row>
    <row r="4930" spans="5:6" x14ac:dyDescent="0.25">
      <c r="E4930" s="24">
        <f t="shared" ca="1" si="152"/>
        <v>0.61252169003582735</v>
      </c>
      <c r="F4930" s="24">
        <f t="shared" ca="1" si="153"/>
        <v>9.8034184977372831</v>
      </c>
    </row>
    <row r="4931" spans="5:6" x14ac:dyDescent="0.25">
      <c r="E4931" s="24">
        <f t="shared" ca="1" si="152"/>
        <v>0.28391717296705954</v>
      </c>
      <c r="F4931" s="24">
        <f t="shared" ca="1" si="153"/>
        <v>25.181454556792765</v>
      </c>
    </row>
    <row r="4932" spans="5:6" x14ac:dyDescent="0.25">
      <c r="E4932" s="24">
        <f t="shared" ref="E4932:E4995" ca="1" si="154">RAND()</f>
        <v>0.72643322119438691</v>
      </c>
      <c r="F4932" s="24">
        <f t="shared" ref="F4932:F4995" ca="1" si="155">-LOG(E4932,EXP(1))/$C$3</f>
        <v>6.392174374354247</v>
      </c>
    </row>
    <row r="4933" spans="5:6" x14ac:dyDescent="0.25">
      <c r="E4933" s="24">
        <f t="shared" ca="1" si="154"/>
        <v>4.6547710503675011E-2</v>
      </c>
      <c r="F4933" s="24">
        <f t="shared" ca="1" si="155"/>
        <v>61.345549201262706</v>
      </c>
    </row>
    <row r="4934" spans="5:6" x14ac:dyDescent="0.25">
      <c r="E4934" s="24">
        <f t="shared" ca="1" si="154"/>
        <v>0.38464113543816192</v>
      </c>
      <c r="F4934" s="24">
        <f t="shared" ca="1" si="155"/>
        <v>19.108889902588196</v>
      </c>
    </row>
    <row r="4935" spans="5:6" x14ac:dyDescent="0.25">
      <c r="E4935" s="24">
        <f t="shared" ca="1" si="154"/>
        <v>0.86128230367795933</v>
      </c>
      <c r="F4935" s="24">
        <f t="shared" ca="1" si="155"/>
        <v>2.9866589891747113</v>
      </c>
    </row>
    <row r="4936" spans="5:6" x14ac:dyDescent="0.25">
      <c r="E4936" s="24">
        <f t="shared" ca="1" si="154"/>
        <v>0.24260513573165832</v>
      </c>
      <c r="F4936" s="24">
        <f t="shared" ca="1" si="155"/>
        <v>28.326402263021773</v>
      </c>
    </row>
    <row r="4937" spans="5:6" x14ac:dyDescent="0.25">
      <c r="E4937" s="24">
        <f t="shared" ca="1" si="154"/>
        <v>0.60928472063674355</v>
      </c>
      <c r="F4937" s="24">
        <f t="shared" ca="1" si="155"/>
        <v>9.9093919791078218</v>
      </c>
    </row>
    <row r="4938" spans="5:6" x14ac:dyDescent="0.25">
      <c r="E4938" s="24">
        <f t="shared" ca="1" si="154"/>
        <v>0.37514802376600165</v>
      </c>
      <c r="F4938" s="24">
        <f t="shared" ca="1" si="155"/>
        <v>19.608692017089265</v>
      </c>
    </row>
    <row r="4939" spans="5:6" x14ac:dyDescent="0.25">
      <c r="E4939" s="24">
        <f t="shared" ca="1" si="154"/>
        <v>0.66730798907674593</v>
      </c>
      <c r="F4939" s="24">
        <f t="shared" ca="1" si="155"/>
        <v>8.0900717380550677</v>
      </c>
    </row>
    <row r="4940" spans="5:6" x14ac:dyDescent="0.25">
      <c r="E4940" s="24">
        <f t="shared" ca="1" si="154"/>
        <v>0.3391843103854929</v>
      </c>
      <c r="F4940" s="24">
        <f t="shared" ca="1" si="155"/>
        <v>21.624232617878459</v>
      </c>
    </row>
    <row r="4941" spans="5:6" x14ac:dyDescent="0.25">
      <c r="E4941" s="24">
        <f t="shared" ca="1" si="154"/>
        <v>0.64603654408879296</v>
      </c>
      <c r="F4941" s="24">
        <f t="shared" ca="1" si="155"/>
        <v>8.7379841400530527</v>
      </c>
    </row>
    <row r="4942" spans="5:6" x14ac:dyDescent="0.25">
      <c r="E4942" s="24">
        <f t="shared" ca="1" si="154"/>
        <v>0.90282813796824712</v>
      </c>
      <c r="F4942" s="24">
        <f t="shared" ca="1" si="155"/>
        <v>2.0444613416133657</v>
      </c>
    </row>
    <row r="4943" spans="5:6" x14ac:dyDescent="0.25">
      <c r="E4943" s="24">
        <f t="shared" ca="1" si="154"/>
        <v>0.1210299128297162</v>
      </c>
      <c r="F4943" s="24">
        <f t="shared" ca="1" si="155"/>
        <v>42.234351009377619</v>
      </c>
    </row>
    <row r="4944" spans="5:6" x14ac:dyDescent="0.25">
      <c r="E4944" s="24">
        <f t="shared" ca="1" si="154"/>
        <v>0.91916835810276976</v>
      </c>
      <c r="F4944" s="24">
        <f t="shared" ca="1" si="155"/>
        <v>1.6857195267989069</v>
      </c>
    </row>
    <row r="4945" spans="5:6" x14ac:dyDescent="0.25">
      <c r="E4945" s="24">
        <f t="shared" ca="1" si="154"/>
        <v>0.95538388681817488</v>
      </c>
      <c r="F4945" s="24">
        <f t="shared" ca="1" si="155"/>
        <v>0.91284087092333654</v>
      </c>
    </row>
    <row r="4946" spans="5:6" x14ac:dyDescent="0.25">
      <c r="E4946" s="24">
        <f t="shared" ca="1" si="154"/>
        <v>0.97483390146477511</v>
      </c>
      <c r="F4946" s="24">
        <f t="shared" ca="1" si="155"/>
        <v>0.50976359937595539</v>
      </c>
    </row>
    <row r="4947" spans="5:6" x14ac:dyDescent="0.25">
      <c r="E4947" s="24">
        <f t="shared" ca="1" si="154"/>
        <v>6.7542377659414732E-2</v>
      </c>
      <c r="F4947" s="24">
        <f t="shared" ca="1" si="155"/>
        <v>53.900001218437893</v>
      </c>
    </row>
    <row r="4948" spans="5:6" x14ac:dyDescent="0.25">
      <c r="E4948" s="24">
        <f t="shared" ca="1" si="154"/>
        <v>0.67572180984583186</v>
      </c>
      <c r="F4948" s="24">
        <f t="shared" ca="1" si="155"/>
        <v>7.8394762307013632</v>
      </c>
    </row>
    <row r="4949" spans="5:6" x14ac:dyDescent="0.25">
      <c r="E4949" s="24">
        <f t="shared" ca="1" si="154"/>
        <v>0.36391271846143014</v>
      </c>
      <c r="F4949" s="24">
        <f t="shared" ca="1" si="155"/>
        <v>20.216824490898073</v>
      </c>
    </row>
    <row r="4950" spans="5:6" x14ac:dyDescent="0.25">
      <c r="E4950" s="24">
        <f t="shared" ca="1" si="154"/>
        <v>0.6109117704069672</v>
      </c>
      <c r="F4950" s="24">
        <f t="shared" ca="1" si="155"/>
        <v>9.8560546438019578</v>
      </c>
    </row>
    <row r="4951" spans="5:6" x14ac:dyDescent="0.25">
      <c r="E4951" s="24">
        <f t="shared" ca="1" si="154"/>
        <v>0.79330679007503646</v>
      </c>
      <c r="F4951" s="24">
        <f t="shared" ca="1" si="155"/>
        <v>4.63090518866127</v>
      </c>
    </row>
    <row r="4952" spans="5:6" x14ac:dyDescent="0.25">
      <c r="E4952" s="24">
        <f t="shared" ca="1" si="154"/>
        <v>0.49305288207595366</v>
      </c>
      <c r="F4952" s="24">
        <f t="shared" ca="1" si="155"/>
        <v>14.142776896357482</v>
      </c>
    </row>
    <row r="4953" spans="5:6" x14ac:dyDescent="0.25">
      <c r="E4953" s="24">
        <f t="shared" ca="1" si="154"/>
        <v>0.4654617401286425</v>
      </c>
      <c r="F4953" s="24">
        <f t="shared" ca="1" si="155"/>
        <v>15.294507531175734</v>
      </c>
    </row>
    <row r="4954" spans="5:6" x14ac:dyDescent="0.25">
      <c r="E4954" s="24">
        <f t="shared" ca="1" si="154"/>
        <v>0.87475806095732256</v>
      </c>
      <c r="F4954" s="24">
        <f t="shared" ca="1" si="155"/>
        <v>2.6761586524248595</v>
      </c>
    </row>
    <row r="4955" spans="5:6" x14ac:dyDescent="0.25">
      <c r="E4955" s="24">
        <f t="shared" ca="1" si="154"/>
        <v>0.95484045409475604</v>
      </c>
      <c r="F4955" s="24">
        <f t="shared" ca="1" si="155"/>
        <v>0.92422032466476622</v>
      </c>
    </row>
    <row r="4956" spans="5:6" x14ac:dyDescent="0.25">
      <c r="E4956" s="24">
        <f t="shared" ca="1" si="154"/>
        <v>0.86034601898163365</v>
      </c>
      <c r="F4956" s="24">
        <f t="shared" ca="1" si="155"/>
        <v>3.0084124600326714</v>
      </c>
    </row>
    <row r="4957" spans="5:6" x14ac:dyDescent="0.25">
      <c r="E4957" s="24">
        <f t="shared" ca="1" si="154"/>
        <v>6.7391931362176249E-2</v>
      </c>
      <c r="F4957" s="24">
        <f t="shared" ca="1" si="155"/>
        <v>53.944599619147425</v>
      </c>
    </row>
    <row r="4958" spans="5:6" x14ac:dyDescent="0.25">
      <c r="E4958" s="24">
        <f t="shared" ca="1" si="154"/>
        <v>0.45824873626487261</v>
      </c>
      <c r="F4958" s="24">
        <f t="shared" ca="1" si="155"/>
        <v>15.606863000156213</v>
      </c>
    </row>
    <row r="4959" spans="5:6" x14ac:dyDescent="0.25">
      <c r="E4959" s="24">
        <f t="shared" ca="1" si="154"/>
        <v>0.31995968790733464</v>
      </c>
      <c r="F4959" s="24">
        <f t="shared" ca="1" si="155"/>
        <v>22.791205328269946</v>
      </c>
    </row>
    <row r="4960" spans="5:6" x14ac:dyDescent="0.25">
      <c r="E4960" s="24">
        <f t="shared" ca="1" si="154"/>
        <v>2.6519114982989422E-2</v>
      </c>
      <c r="F4960" s="24">
        <f t="shared" ca="1" si="155"/>
        <v>72.597789718069407</v>
      </c>
    </row>
    <row r="4961" spans="5:6" x14ac:dyDescent="0.25">
      <c r="E4961" s="24">
        <f t="shared" ca="1" si="154"/>
        <v>0.36537241642275065</v>
      </c>
      <c r="F4961" s="24">
        <f t="shared" ca="1" si="155"/>
        <v>20.136762532096093</v>
      </c>
    </row>
    <row r="4962" spans="5:6" x14ac:dyDescent="0.25">
      <c r="E4962" s="24">
        <f t="shared" ca="1" si="154"/>
        <v>0.88949934389564622</v>
      </c>
      <c r="F4962" s="24">
        <f t="shared" ca="1" si="155"/>
        <v>2.3419301897362033</v>
      </c>
    </row>
    <row r="4963" spans="5:6" x14ac:dyDescent="0.25">
      <c r="E4963" s="24">
        <f t="shared" ca="1" si="154"/>
        <v>0.88682187071769747</v>
      </c>
      <c r="F4963" s="24">
        <f t="shared" ca="1" si="155"/>
        <v>2.402222780595543</v>
      </c>
    </row>
    <row r="4964" spans="5:6" x14ac:dyDescent="0.25">
      <c r="E4964" s="24">
        <f t="shared" ca="1" si="154"/>
        <v>1.1329339883691447E-2</v>
      </c>
      <c r="F4964" s="24">
        <f t="shared" ca="1" si="155"/>
        <v>89.607189366645628</v>
      </c>
    </row>
    <row r="4965" spans="5:6" x14ac:dyDescent="0.25">
      <c r="E4965" s="24">
        <f t="shared" ca="1" si="154"/>
        <v>0.35515350751476027</v>
      </c>
      <c r="F4965" s="24">
        <f t="shared" ca="1" si="155"/>
        <v>20.704103348736798</v>
      </c>
    </row>
    <row r="4966" spans="5:6" x14ac:dyDescent="0.25">
      <c r="E4966" s="24">
        <f t="shared" ca="1" si="154"/>
        <v>0.66790586835561205</v>
      </c>
      <c r="F4966" s="24">
        <f t="shared" ca="1" si="155"/>
        <v>8.072160620206871</v>
      </c>
    </row>
    <row r="4967" spans="5:6" x14ac:dyDescent="0.25">
      <c r="E4967" s="24">
        <f t="shared" ca="1" si="154"/>
        <v>0.26931273232622011</v>
      </c>
      <c r="F4967" s="24">
        <f t="shared" ca="1" si="155"/>
        <v>26.237640018847443</v>
      </c>
    </row>
    <row r="4968" spans="5:6" x14ac:dyDescent="0.25">
      <c r="E4968" s="24">
        <f t="shared" ca="1" si="154"/>
        <v>0.87824692518398251</v>
      </c>
      <c r="F4968" s="24">
        <f t="shared" ca="1" si="155"/>
        <v>2.5965497782759641</v>
      </c>
    </row>
    <row r="4969" spans="5:6" x14ac:dyDescent="0.25">
      <c r="E4969" s="24">
        <f t="shared" ca="1" si="154"/>
        <v>0.36051391253932041</v>
      </c>
      <c r="F4969" s="24">
        <f t="shared" ca="1" si="155"/>
        <v>20.404494613194338</v>
      </c>
    </row>
    <row r="4970" spans="5:6" x14ac:dyDescent="0.25">
      <c r="E4970" s="24">
        <f t="shared" ca="1" si="154"/>
        <v>0.255881620983053</v>
      </c>
      <c r="F4970" s="24">
        <f t="shared" ca="1" si="155"/>
        <v>27.260807189714285</v>
      </c>
    </row>
    <row r="4971" spans="5:6" x14ac:dyDescent="0.25">
      <c r="E4971" s="24">
        <f t="shared" ca="1" si="154"/>
        <v>0.54866261816976014</v>
      </c>
      <c r="F4971" s="24">
        <f t="shared" ca="1" si="155"/>
        <v>12.005431304638014</v>
      </c>
    </row>
    <row r="4972" spans="5:6" x14ac:dyDescent="0.25">
      <c r="E4972" s="24">
        <f t="shared" ca="1" si="154"/>
        <v>0.90456514816070455</v>
      </c>
      <c r="F4972" s="24">
        <f t="shared" ca="1" si="155"/>
        <v>2.0060190005783469</v>
      </c>
    </row>
    <row r="4973" spans="5:6" x14ac:dyDescent="0.25">
      <c r="E4973" s="24">
        <f t="shared" ca="1" si="154"/>
        <v>0.87244499886735205</v>
      </c>
      <c r="F4973" s="24">
        <f t="shared" ca="1" si="155"/>
        <v>2.7291133088003008</v>
      </c>
    </row>
    <row r="4974" spans="5:6" x14ac:dyDescent="0.25">
      <c r="E4974" s="24">
        <f t="shared" ca="1" si="154"/>
        <v>0.67249752649498196</v>
      </c>
      <c r="F4974" s="24">
        <f t="shared" ca="1" si="155"/>
        <v>7.9351369117456656</v>
      </c>
    </row>
    <row r="4975" spans="5:6" x14ac:dyDescent="0.25">
      <c r="E4975" s="24">
        <f t="shared" ca="1" si="154"/>
        <v>0.92055092780266889</v>
      </c>
      <c r="F4975" s="24">
        <f t="shared" ca="1" si="155"/>
        <v>1.6556590720160709</v>
      </c>
    </row>
    <row r="4976" spans="5:6" x14ac:dyDescent="0.25">
      <c r="E4976" s="24">
        <f t="shared" ca="1" si="154"/>
        <v>0.62220076842488015</v>
      </c>
      <c r="F4976" s="24">
        <f t="shared" ca="1" si="155"/>
        <v>9.4898491901339597</v>
      </c>
    </row>
    <row r="4977" spans="5:6" x14ac:dyDescent="0.25">
      <c r="E4977" s="24">
        <f t="shared" ca="1" si="154"/>
        <v>0.28012156793755327</v>
      </c>
      <c r="F4977" s="24">
        <f t="shared" ca="1" si="155"/>
        <v>25.450631976647713</v>
      </c>
    </row>
    <row r="4978" spans="5:6" x14ac:dyDescent="0.25">
      <c r="E4978" s="24">
        <f t="shared" ca="1" si="154"/>
        <v>0.92452091399874814</v>
      </c>
      <c r="F4978" s="24">
        <f t="shared" ca="1" si="155"/>
        <v>1.5695921290873833</v>
      </c>
    </row>
    <row r="4979" spans="5:6" x14ac:dyDescent="0.25">
      <c r="E4979" s="24">
        <f t="shared" ca="1" si="154"/>
        <v>0.54879156266235574</v>
      </c>
      <c r="F4979" s="24">
        <f t="shared" ca="1" si="155"/>
        <v>12.000731536923203</v>
      </c>
    </row>
    <row r="4980" spans="5:6" x14ac:dyDescent="0.25">
      <c r="E4980" s="24">
        <f t="shared" ca="1" si="154"/>
        <v>0.23548073490631227</v>
      </c>
      <c r="F4980" s="24">
        <f t="shared" ca="1" si="155"/>
        <v>28.922523478812387</v>
      </c>
    </row>
    <row r="4981" spans="5:6" x14ac:dyDescent="0.25">
      <c r="E4981" s="24">
        <f t="shared" ca="1" si="154"/>
        <v>9.2050674973193192E-2</v>
      </c>
      <c r="F4981" s="24">
        <f t="shared" ca="1" si="155"/>
        <v>47.70832077299886</v>
      </c>
    </row>
    <row r="4982" spans="5:6" x14ac:dyDescent="0.25">
      <c r="E4982" s="24">
        <f t="shared" ca="1" si="154"/>
        <v>0.34149820257674823</v>
      </c>
      <c r="F4982" s="24">
        <f t="shared" ca="1" si="155"/>
        <v>21.488257266071933</v>
      </c>
    </row>
    <row r="4983" spans="5:6" x14ac:dyDescent="0.25">
      <c r="E4983" s="24">
        <f t="shared" ca="1" si="154"/>
        <v>0.50275897277967641</v>
      </c>
      <c r="F4983" s="24">
        <f t="shared" ca="1" si="155"/>
        <v>13.752888061799565</v>
      </c>
    </row>
    <row r="4984" spans="5:6" x14ac:dyDescent="0.25">
      <c r="E4984" s="24">
        <f t="shared" ca="1" si="154"/>
        <v>0.98296229130250623</v>
      </c>
      <c r="F4984" s="24">
        <f t="shared" ca="1" si="155"/>
        <v>0.34369040804795042</v>
      </c>
    </row>
    <row r="4985" spans="5:6" x14ac:dyDescent="0.25">
      <c r="E4985" s="24">
        <f t="shared" ca="1" si="154"/>
        <v>0.47607589329351152</v>
      </c>
      <c r="F4985" s="24">
        <f t="shared" ca="1" si="155"/>
        <v>14.843559955352456</v>
      </c>
    </row>
    <row r="4986" spans="5:6" x14ac:dyDescent="0.25">
      <c r="E4986" s="24">
        <f t="shared" ca="1" si="154"/>
        <v>0.52178123961600165</v>
      </c>
      <c r="F4986" s="24">
        <f t="shared" ca="1" si="155"/>
        <v>13.010137202679273</v>
      </c>
    </row>
    <row r="4987" spans="5:6" x14ac:dyDescent="0.25">
      <c r="E4987" s="24">
        <f t="shared" ca="1" si="154"/>
        <v>0.10088253757886145</v>
      </c>
      <c r="F4987" s="24">
        <f t="shared" ca="1" si="155"/>
        <v>45.875968664244127</v>
      </c>
    </row>
    <row r="4988" spans="5:6" x14ac:dyDescent="0.25">
      <c r="E4988" s="24">
        <f t="shared" ca="1" si="154"/>
        <v>0.38901928431921584</v>
      </c>
      <c r="F4988" s="24">
        <f t="shared" ca="1" si="155"/>
        <v>18.882527250141148</v>
      </c>
    </row>
    <row r="4989" spans="5:6" x14ac:dyDescent="0.25">
      <c r="E4989" s="24">
        <f t="shared" ca="1" si="154"/>
        <v>0.24924967728810987</v>
      </c>
      <c r="F4989" s="24">
        <f t="shared" ca="1" si="155"/>
        <v>27.786003297455661</v>
      </c>
    </row>
    <row r="4990" spans="5:6" x14ac:dyDescent="0.25">
      <c r="E4990" s="24">
        <f t="shared" ca="1" si="154"/>
        <v>0.2931581822755609</v>
      </c>
      <c r="F4990" s="24">
        <f t="shared" ca="1" si="155"/>
        <v>24.540858887909486</v>
      </c>
    </row>
    <row r="4991" spans="5:6" x14ac:dyDescent="0.25">
      <c r="E4991" s="24">
        <f t="shared" ca="1" si="154"/>
        <v>0.2748191184452814</v>
      </c>
      <c r="F4991" s="24">
        <f t="shared" ca="1" si="155"/>
        <v>25.832842976735918</v>
      </c>
    </row>
    <row r="4992" spans="5:6" x14ac:dyDescent="0.25">
      <c r="E4992" s="24">
        <f t="shared" ca="1" si="154"/>
        <v>0.82019667825452591</v>
      </c>
      <c r="F4992" s="24">
        <f t="shared" ca="1" si="155"/>
        <v>3.9642223190741634</v>
      </c>
    </row>
    <row r="4993" spans="5:6" x14ac:dyDescent="0.25">
      <c r="E4993" s="24">
        <f t="shared" ca="1" si="154"/>
        <v>0.90371824492274588</v>
      </c>
      <c r="F4993" s="24">
        <f t="shared" ca="1" si="155"/>
        <v>2.0247528628284859</v>
      </c>
    </row>
    <row r="4994" spans="5:6" x14ac:dyDescent="0.25">
      <c r="E4994" s="24">
        <f t="shared" ca="1" si="154"/>
        <v>0.80342015786382326</v>
      </c>
      <c r="F4994" s="24">
        <f t="shared" ca="1" si="155"/>
        <v>4.377549333547865</v>
      </c>
    </row>
    <row r="4995" spans="5:6" x14ac:dyDescent="0.25">
      <c r="E4995" s="24">
        <f t="shared" ca="1" si="154"/>
        <v>0.56531134097003355</v>
      </c>
      <c r="F4995" s="24">
        <f t="shared" ca="1" si="155"/>
        <v>11.407573072822204</v>
      </c>
    </row>
    <row r="4996" spans="5:6" x14ac:dyDescent="0.25">
      <c r="E4996" s="24">
        <f t="shared" ref="E4996:E5059" ca="1" si="156">RAND()</f>
        <v>0.35411270986609245</v>
      </c>
      <c r="F4996" s="24">
        <f t="shared" ref="F4996:F5059" ca="1" si="157">-LOG(E4996,EXP(1))/$C$3</f>
        <v>20.762800541425793</v>
      </c>
    </row>
    <row r="4997" spans="5:6" x14ac:dyDescent="0.25">
      <c r="E4997" s="24">
        <f t="shared" ca="1" si="156"/>
        <v>0.19392132151639696</v>
      </c>
      <c r="F4997" s="24">
        <f t="shared" ca="1" si="157"/>
        <v>32.806055227480215</v>
      </c>
    </row>
    <row r="4998" spans="5:6" x14ac:dyDescent="0.25">
      <c r="E4998" s="24">
        <f t="shared" ca="1" si="156"/>
        <v>0.28848575023504186</v>
      </c>
      <c r="F4998" s="24">
        <f t="shared" ca="1" si="157"/>
        <v>24.862191737066912</v>
      </c>
    </row>
    <row r="4999" spans="5:6" x14ac:dyDescent="0.25">
      <c r="E4999" s="24">
        <f t="shared" ca="1" si="156"/>
        <v>0.50656676337863937</v>
      </c>
      <c r="F4999" s="24">
        <f t="shared" ca="1" si="157"/>
        <v>13.60198301588262</v>
      </c>
    </row>
    <row r="5000" spans="5:6" x14ac:dyDescent="0.25">
      <c r="E5000" s="24">
        <f t="shared" ca="1" si="156"/>
        <v>0.27687373930853909</v>
      </c>
      <c r="F5000" s="24">
        <f t="shared" ca="1" si="157"/>
        <v>25.683873829610935</v>
      </c>
    </row>
    <row r="5001" spans="5:6" x14ac:dyDescent="0.25">
      <c r="E5001" s="24">
        <f t="shared" ca="1" si="156"/>
        <v>0.42907516809686641</v>
      </c>
      <c r="F5001" s="24">
        <f t="shared" ca="1" si="157"/>
        <v>16.922463167876291</v>
      </c>
    </row>
    <row r="5002" spans="5:6" x14ac:dyDescent="0.25">
      <c r="E5002" s="24">
        <f t="shared" ca="1" si="156"/>
        <v>0.68750954852813639</v>
      </c>
      <c r="F5002" s="24">
        <f t="shared" ca="1" si="157"/>
        <v>7.4935912153932067</v>
      </c>
    </row>
    <row r="5003" spans="5:6" x14ac:dyDescent="0.25">
      <c r="E5003" s="24">
        <f t="shared" ca="1" si="156"/>
        <v>7.7257038498621866E-2</v>
      </c>
      <c r="F5003" s="24">
        <f t="shared" ca="1" si="157"/>
        <v>51.212345082081477</v>
      </c>
    </row>
    <row r="5004" spans="5:6" x14ac:dyDescent="0.25">
      <c r="E5004" s="24">
        <f t="shared" ca="1" si="156"/>
        <v>0.89422886850409455</v>
      </c>
      <c r="F5004" s="24">
        <f t="shared" ca="1" si="157"/>
        <v>2.2358706306836784</v>
      </c>
    </row>
    <row r="5005" spans="5:6" x14ac:dyDescent="0.25">
      <c r="E5005" s="24">
        <f t="shared" ca="1" si="156"/>
        <v>0.16299887714370909</v>
      </c>
      <c r="F5005" s="24">
        <f t="shared" ca="1" si="157"/>
        <v>36.280239337760065</v>
      </c>
    </row>
    <row r="5006" spans="5:6" x14ac:dyDescent="0.25">
      <c r="E5006" s="24">
        <f t="shared" ca="1" si="156"/>
        <v>0.69645324993740521</v>
      </c>
      <c r="F5006" s="24">
        <f t="shared" ca="1" si="157"/>
        <v>7.2350921885156003</v>
      </c>
    </row>
    <row r="5007" spans="5:6" x14ac:dyDescent="0.25">
      <c r="E5007" s="24">
        <f t="shared" ca="1" si="156"/>
        <v>0.32539946736301018</v>
      </c>
      <c r="F5007" s="24">
        <f t="shared" ca="1" si="157"/>
        <v>22.45403442133955</v>
      </c>
    </row>
    <row r="5008" spans="5:6" x14ac:dyDescent="0.25">
      <c r="E5008" s="24">
        <f t="shared" ca="1" si="156"/>
        <v>0.91302512174280726</v>
      </c>
      <c r="F5008" s="24">
        <f t="shared" ca="1" si="157"/>
        <v>1.8198376633141562</v>
      </c>
    </row>
    <row r="5009" spans="5:6" x14ac:dyDescent="0.25">
      <c r="E5009" s="24">
        <f t="shared" ca="1" si="156"/>
        <v>0.5078654039311411</v>
      </c>
      <c r="F5009" s="24">
        <f t="shared" ca="1" si="157"/>
        <v>13.550776388026563</v>
      </c>
    </row>
    <row r="5010" spans="5:6" x14ac:dyDescent="0.25">
      <c r="E5010" s="24">
        <f t="shared" ca="1" si="156"/>
        <v>0.54727256250432421</v>
      </c>
      <c r="F5010" s="24">
        <f t="shared" ca="1" si="157"/>
        <v>12.05616629099038</v>
      </c>
    </row>
    <row r="5011" spans="5:6" x14ac:dyDescent="0.25">
      <c r="E5011" s="24">
        <f t="shared" ca="1" si="156"/>
        <v>8.5828584220095649E-3</v>
      </c>
      <c r="F5011" s="24">
        <f t="shared" ca="1" si="157"/>
        <v>95.159765430916934</v>
      </c>
    </row>
    <row r="5012" spans="5:6" x14ac:dyDescent="0.25">
      <c r="E5012" s="24">
        <f t="shared" ca="1" si="156"/>
        <v>0.64591563207530633</v>
      </c>
      <c r="F5012" s="24">
        <f t="shared" ca="1" si="157"/>
        <v>8.7417276846229033</v>
      </c>
    </row>
    <row r="5013" spans="5:6" x14ac:dyDescent="0.25">
      <c r="E5013" s="24">
        <f t="shared" ca="1" si="156"/>
        <v>5.9428215301017939E-2</v>
      </c>
      <c r="F5013" s="24">
        <f t="shared" ca="1" si="157"/>
        <v>56.459723206501806</v>
      </c>
    </row>
    <row r="5014" spans="5:6" x14ac:dyDescent="0.25">
      <c r="E5014" s="24">
        <f t="shared" ca="1" si="156"/>
        <v>3.72427519047559E-2</v>
      </c>
      <c r="F5014" s="24">
        <f t="shared" ca="1" si="157"/>
        <v>65.805958656555163</v>
      </c>
    </row>
    <row r="5015" spans="5:6" x14ac:dyDescent="0.25">
      <c r="E5015" s="24">
        <f t="shared" ca="1" si="156"/>
        <v>0.87365977972678355</v>
      </c>
      <c r="F5015" s="24">
        <f t="shared" ca="1" si="157"/>
        <v>2.7012849431646777</v>
      </c>
    </row>
    <row r="5016" spans="5:6" x14ac:dyDescent="0.25">
      <c r="E5016" s="24">
        <f t="shared" ca="1" si="156"/>
        <v>0.95924667265823027</v>
      </c>
      <c r="F5016" s="24">
        <f t="shared" ca="1" si="157"/>
        <v>0.83214037104032257</v>
      </c>
    </row>
    <row r="5017" spans="5:6" x14ac:dyDescent="0.25">
      <c r="E5017" s="24">
        <f t="shared" ca="1" si="156"/>
        <v>0.24851331857422521</v>
      </c>
      <c r="F5017" s="24">
        <f t="shared" ca="1" si="157"/>
        <v>27.845176780190545</v>
      </c>
    </row>
    <row r="5018" spans="5:6" x14ac:dyDescent="0.25">
      <c r="E5018" s="24">
        <f t="shared" ca="1" si="156"/>
        <v>0.1131806578452822</v>
      </c>
      <c r="F5018" s="24">
        <f t="shared" ca="1" si="157"/>
        <v>43.575399898072909</v>
      </c>
    </row>
    <row r="5019" spans="5:6" x14ac:dyDescent="0.25">
      <c r="E5019" s="24">
        <f t="shared" ca="1" si="156"/>
        <v>0.77524252147934058</v>
      </c>
      <c r="F5019" s="24">
        <f t="shared" ca="1" si="157"/>
        <v>5.0915873528076014</v>
      </c>
    </row>
    <row r="5020" spans="5:6" x14ac:dyDescent="0.25">
      <c r="E5020" s="24">
        <f t="shared" ca="1" si="156"/>
        <v>0.57207318185352529</v>
      </c>
      <c r="F5020" s="24">
        <f t="shared" ca="1" si="157"/>
        <v>11.169767109652717</v>
      </c>
    </row>
    <row r="5021" spans="5:6" x14ac:dyDescent="0.25">
      <c r="E5021" s="24">
        <f t="shared" ca="1" si="156"/>
        <v>7.0335703980609288E-2</v>
      </c>
      <c r="F5021" s="24">
        <f t="shared" ca="1" si="157"/>
        <v>53.089514577135411</v>
      </c>
    </row>
    <row r="5022" spans="5:6" x14ac:dyDescent="0.25">
      <c r="E5022" s="24">
        <f t="shared" ca="1" si="156"/>
        <v>0.23817756671335288</v>
      </c>
      <c r="F5022" s="24">
        <f t="shared" ca="1" si="157"/>
        <v>28.694776097228701</v>
      </c>
    </row>
    <row r="5023" spans="5:6" x14ac:dyDescent="0.25">
      <c r="E5023" s="24">
        <f t="shared" ca="1" si="156"/>
        <v>0.76377107352948803</v>
      </c>
      <c r="F5023" s="24">
        <f t="shared" ca="1" si="157"/>
        <v>5.3897435338870698</v>
      </c>
    </row>
    <row r="5024" spans="5:6" x14ac:dyDescent="0.25">
      <c r="E5024" s="24">
        <f t="shared" ca="1" si="156"/>
        <v>0.82990521520719307</v>
      </c>
      <c r="F5024" s="24">
        <f t="shared" ca="1" si="157"/>
        <v>3.7288756651638866</v>
      </c>
    </row>
    <row r="5025" spans="5:6" x14ac:dyDescent="0.25">
      <c r="E5025" s="24">
        <f t="shared" ca="1" si="156"/>
        <v>0.34978465466051323</v>
      </c>
      <c r="F5025" s="24">
        <f t="shared" ca="1" si="157"/>
        <v>21.008751725098971</v>
      </c>
    </row>
    <row r="5026" spans="5:6" x14ac:dyDescent="0.25">
      <c r="E5026" s="24">
        <f t="shared" ca="1" si="156"/>
        <v>1.2771091330959328E-2</v>
      </c>
      <c r="F5026" s="24">
        <f t="shared" ca="1" si="157"/>
        <v>87.211423041198373</v>
      </c>
    </row>
    <row r="5027" spans="5:6" x14ac:dyDescent="0.25">
      <c r="E5027" s="24">
        <f t="shared" ca="1" si="156"/>
        <v>0.63105937863834638</v>
      </c>
      <c r="F5027" s="24">
        <f t="shared" ca="1" si="157"/>
        <v>9.2071063686066132</v>
      </c>
    </row>
    <row r="5028" spans="5:6" x14ac:dyDescent="0.25">
      <c r="E5028" s="24">
        <f t="shared" ca="1" si="156"/>
        <v>0.62338519785787538</v>
      </c>
      <c r="F5028" s="24">
        <f t="shared" ca="1" si="157"/>
        <v>9.4518131228676427</v>
      </c>
    </row>
    <row r="5029" spans="5:6" x14ac:dyDescent="0.25">
      <c r="E5029" s="24">
        <f t="shared" ca="1" si="156"/>
        <v>8.6539818117535861E-3</v>
      </c>
      <c r="F5029" s="24">
        <f t="shared" ca="1" si="157"/>
        <v>94.994714777944154</v>
      </c>
    </row>
    <row r="5030" spans="5:6" x14ac:dyDescent="0.25">
      <c r="E5030" s="24">
        <f t="shared" ca="1" si="156"/>
        <v>0.16794037389368688</v>
      </c>
      <c r="F5030" s="24">
        <f t="shared" ca="1" si="157"/>
        <v>35.682925597528246</v>
      </c>
    </row>
    <row r="5031" spans="5:6" x14ac:dyDescent="0.25">
      <c r="E5031" s="24">
        <f t="shared" ca="1" si="156"/>
        <v>0.54391701634896505</v>
      </c>
      <c r="F5031" s="24">
        <f t="shared" ca="1" si="157"/>
        <v>12.17917174476602</v>
      </c>
    </row>
    <row r="5032" spans="5:6" x14ac:dyDescent="0.25">
      <c r="E5032" s="24">
        <f t="shared" ca="1" si="156"/>
        <v>8.8802159417994853E-2</v>
      </c>
      <c r="F5032" s="24">
        <f t="shared" ca="1" si="157"/>
        <v>48.426886230189446</v>
      </c>
    </row>
    <row r="5033" spans="5:6" x14ac:dyDescent="0.25">
      <c r="E5033" s="24">
        <f t="shared" ca="1" si="156"/>
        <v>0.99432195456884365</v>
      </c>
      <c r="F5033" s="24">
        <f t="shared" ca="1" si="157"/>
        <v>0.11388453625198122</v>
      </c>
    </row>
    <row r="5034" spans="5:6" x14ac:dyDescent="0.25">
      <c r="E5034" s="24">
        <f t="shared" ca="1" si="156"/>
        <v>0.14663469539852325</v>
      </c>
      <c r="F5034" s="24">
        <f t="shared" ca="1" si="157"/>
        <v>38.396217008389662</v>
      </c>
    </row>
    <row r="5035" spans="5:6" x14ac:dyDescent="0.25">
      <c r="E5035" s="24">
        <f t="shared" ca="1" si="156"/>
        <v>0.87452621161563571</v>
      </c>
      <c r="F5035" s="24">
        <f t="shared" ca="1" si="157"/>
        <v>2.6814602342587479</v>
      </c>
    </row>
    <row r="5036" spans="5:6" x14ac:dyDescent="0.25">
      <c r="E5036" s="24">
        <f t="shared" ca="1" si="156"/>
        <v>2.580783632942385E-2</v>
      </c>
      <c r="F5036" s="24">
        <f t="shared" ca="1" si="157"/>
        <v>73.141541989474163</v>
      </c>
    </row>
    <row r="5037" spans="5:6" x14ac:dyDescent="0.25">
      <c r="E5037" s="24">
        <f t="shared" ca="1" si="156"/>
        <v>0.6863924584201373</v>
      </c>
      <c r="F5037" s="24">
        <f t="shared" ca="1" si="157"/>
        <v>7.5261143603778669</v>
      </c>
    </row>
    <row r="5038" spans="5:6" x14ac:dyDescent="0.25">
      <c r="E5038" s="24">
        <f t="shared" ca="1" si="156"/>
        <v>0.23287580529401464</v>
      </c>
      <c r="F5038" s="24">
        <f t="shared" ca="1" si="157"/>
        <v>29.144999840273947</v>
      </c>
    </row>
    <row r="5039" spans="5:6" x14ac:dyDescent="0.25">
      <c r="E5039" s="24">
        <f t="shared" ca="1" si="156"/>
        <v>0.22093562917801024</v>
      </c>
      <c r="F5039" s="24">
        <f t="shared" ca="1" si="157"/>
        <v>30.197677811593326</v>
      </c>
    </row>
    <row r="5040" spans="5:6" x14ac:dyDescent="0.25">
      <c r="E5040" s="24">
        <f t="shared" ca="1" si="156"/>
        <v>0.31381777463878546</v>
      </c>
      <c r="F5040" s="24">
        <f t="shared" ca="1" si="157"/>
        <v>23.178855941580078</v>
      </c>
    </row>
    <row r="5041" spans="5:6" x14ac:dyDescent="0.25">
      <c r="E5041" s="24">
        <f t="shared" ca="1" si="156"/>
        <v>0.3694355479220639</v>
      </c>
      <c r="F5041" s="24">
        <f t="shared" ca="1" si="157"/>
        <v>19.915579686616159</v>
      </c>
    </row>
    <row r="5042" spans="5:6" x14ac:dyDescent="0.25">
      <c r="E5042" s="24">
        <f t="shared" ca="1" si="156"/>
        <v>0.92204362059914557</v>
      </c>
      <c r="F5042" s="24">
        <f t="shared" ca="1" si="157"/>
        <v>1.6232549139921137</v>
      </c>
    </row>
    <row r="5043" spans="5:6" x14ac:dyDescent="0.25">
      <c r="E5043" s="24">
        <f t="shared" ca="1" si="156"/>
        <v>6.9412023239354137E-2</v>
      </c>
      <c r="F5043" s="24">
        <f t="shared" ca="1" si="157"/>
        <v>53.353903619016322</v>
      </c>
    </row>
    <row r="5044" spans="5:6" x14ac:dyDescent="0.25">
      <c r="E5044" s="24">
        <f t="shared" ca="1" si="156"/>
        <v>0.92255236897064585</v>
      </c>
      <c r="F5044" s="24">
        <f t="shared" ca="1" si="157"/>
        <v>1.6122227229372301</v>
      </c>
    </row>
    <row r="5045" spans="5:6" x14ac:dyDescent="0.25">
      <c r="E5045" s="24">
        <f t="shared" ca="1" si="156"/>
        <v>0.80787121691081687</v>
      </c>
      <c r="F5045" s="24">
        <f t="shared" ca="1" si="157"/>
        <v>4.2670523635109534</v>
      </c>
    </row>
    <row r="5046" spans="5:6" x14ac:dyDescent="0.25">
      <c r="E5046" s="24">
        <f t="shared" ca="1" si="156"/>
        <v>0.90782555572845614</v>
      </c>
      <c r="F5046" s="24">
        <f t="shared" ca="1" si="157"/>
        <v>1.9340607615979544</v>
      </c>
    </row>
    <row r="5047" spans="5:6" x14ac:dyDescent="0.25">
      <c r="E5047" s="24">
        <f t="shared" ca="1" si="156"/>
        <v>0.14721089401363385</v>
      </c>
      <c r="F5047" s="24">
        <f t="shared" ca="1" si="157"/>
        <v>38.317781343620823</v>
      </c>
    </row>
    <row r="5048" spans="5:6" x14ac:dyDescent="0.25">
      <c r="E5048" s="24">
        <f t="shared" ca="1" si="156"/>
        <v>0.51597644607724447</v>
      </c>
      <c r="F5048" s="24">
        <f t="shared" ca="1" si="157"/>
        <v>13.233883233591195</v>
      </c>
    </row>
    <row r="5049" spans="5:6" x14ac:dyDescent="0.25">
      <c r="E5049" s="24">
        <f t="shared" ca="1" si="156"/>
        <v>0.71445205311305271</v>
      </c>
      <c r="F5049" s="24">
        <f t="shared" ca="1" si="157"/>
        <v>6.7247877874792721</v>
      </c>
    </row>
    <row r="5050" spans="5:6" x14ac:dyDescent="0.25">
      <c r="E5050" s="24">
        <f t="shared" ca="1" si="156"/>
        <v>0.96586924434080257</v>
      </c>
      <c r="F5050" s="24">
        <f t="shared" ca="1" si="157"/>
        <v>0.69453623513144735</v>
      </c>
    </row>
    <row r="5051" spans="5:6" x14ac:dyDescent="0.25">
      <c r="E5051" s="24">
        <f t="shared" ca="1" si="156"/>
        <v>0.44364140253872641</v>
      </c>
      <c r="F5051" s="24">
        <f t="shared" ca="1" si="157"/>
        <v>16.254773896325258</v>
      </c>
    </row>
    <row r="5052" spans="5:6" x14ac:dyDescent="0.25">
      <c r="E5052" s="24">
        <f t="shared" ca="1" si="156"/>
        <v>0.78026595519611064</v>
      </c>
      <c r="F5052" s="24">
        <f t="shared" ca="1" si="157"/>
        <v>4.9624089842960863</v>
      </c>
    </row>
    <row r="5053" spans="5:6" x14ac:dyDescent="0.25">
      <c r="E5053" s="24">
        <f t="shared" ca="1" si="156"/>
        <v>0.38311553252254826</v>
      </c>
      <c r="F5053" s="24">
        <f t="shared" ca="1" si="157"/>
        <v>19.188373675885035</v>
      </c>
    </row>
    <row r="5054" spans="5:6" x14ac:dyDescent="0.25">
      <c r="E5054" s="24">
        <f t="shared" ca="1" si="156"/>
        <v>4.2938455711554635E-2</v>
      </c>
      <c r="F5054" s="24">
        <f t="shared" ca="1" si="157"/>
        <v>62.959749020902663</v>
      </c>
    </row>
    <row r="5055" spans="5:6" x14ac:dyDescent="0.25">
      <c r="E5055" s="24">
        <f t="shared" ca="1" si="156"/>
        <v>0.61988763179408168</v>
      </c>
      <c r="F5055" s="24">
        <f t="shared" ca="1" si="157"/>
        <v>9.5643411282116677</v>
      </c>
    </row>
    <row r="5056" spans="5:6" x14ac:dyDescent="0.25">
      <c r="E5056" s="24">
        <f t="shared" ca="1" si="156"/>
        <v>6.744120287235833E-2</v>
      </c>
      <c r="F5056" s="24">
        <f t="shared" ca="1" si="157"/>
        <v>53.929982585239564</v>
      </c>
    </row>
    <row r="5057" spans="5:6" x14ac:dyDescent="0.25">
      <c r="E5057" s="24">
        <f t="shared" ca="1" si="156"/>
        <v>0.76155389026300735</v>
      </c>
      <c r="F5057" s="24">
        <f t="shared" ca="1" si="157"/>
        <v>5.4478868116979902</v>
      </c>
    </row>
    <row r="5058" spans="5:6" x14ac:dyDescent="0.25">
      <c r="E5058" s="24">
        <f t="shared" ca="1" si="156"/>
        <v>0.30509108511019756</v>
      </c>
      <c r="F5058" s="24">
        <f t="shared" ca="1" si="157"/>
        <v>23.742898145062405</v>
      </c>
    </row>
    <row r="5059" spans="5:6" x14ac:dyDescent="0.25">
      <c r="E5059" s="24">
        <f t="shared" ca="1" si="156"/>
        <v>0.92837049355691437</v>
      </c>
      <c r="F5059" s="24">
        <f t="shared" ca="1" si="157"/>
        <v>1.4864877424768903</v>
      </c>
    </row>
    <row r="5060" spans="5:6" x14ac:dyDescent="0.25">
      <c r="E5060" s="24">
        <f t="shared" ref="E5060:E5123" ca="1" si="158">RAND()</f>
        <v>0.79919506599576828</v>
      </c>
      <c r="F5060" s="24">
        <f t="shared" ref="F5060:F5123" ca="1" si="159">-LOG(E5060,EXP(1))/$C$3</f>
        <v>4.483004506916382</v>
      </c>
    </row>
    <row r="5061" spans="5:6" x14ac:dyDescent="0.25">
      <c r="E5061" s="24">
        <f t="shared" ca="1" si="158"/>
        <v>0.46103621044317333</v>
      </c>
      <c r="F5061" s="24">
        <f t="shared" ca="1" si="159"/>
        <v>15.485573829422302</v>
      </c>
    </row>
    <row r="5062" spans="5:6" x14ac:dyDescent="0.25">
      <c r="E5062" s="24">
        <f t="shared" ca="1" si="158"/>
        <v>0.85784845863887338</v>
      </c>
      <c r="F5062" s="24">
        <f t="shared" ca="1" si="159"/>
        <v>3.0665563345325384</v>
      </c>
    </row>
    <row r="5063" spans="5:6" x14ac:dyDescent="0.25">
      <c r="E5063" s="24">
        <f t="shared" ca="1" si="158"/>
        <v>0.97880968708515059</v>
      </c>
      <c r="F5063" s="24">
        <f t="shared" ca="1" si="159"/>
        <v>0.42836101126352361</v>
      </c>
    </row>
    <row r="5064" spans="5:6" x14ac:dyDescent="0.25">
      <c r="E5064" s="24">
        <f t="shared" ca="1" si="158"/>
        <v>0.20926514416600017</v>
      </c>
      <c r="F5064" s="24">
        <f t="shared" ca="1" si="159"/>
        <v>31.283063973564492</v>
      </c>
    </row>
    <row r="5065" spans="5:6" x14ac:dyDescent="0.25">
      <c r="E5065" s="24">
        <f t="shared" ca="1" si="158"/>
        <v>0.25394398677763275</v>
      </c>
      <c r="F5065" s="24">
        <f t="shared" ca="1" si="159"/>
        <v>27.412831215604236</v>
      </c>
    </row>
    <row r="5066" spans="5:6" x14ac:dyDescent="0.25">
      <c r="E5066" s="24">
        <f t="shared" ca="1" si="158"/>
        <v>0.15765016957996736</v>
      </c>
      <c r="F5066" s="24">
        <f t="shared" ca="1" si="159"/>
        <v>36.947536346357829</v>
      </c>
    </row>
    <row r="5067" spans="5:6" x14ac:dyDescent="0.25">
      <c r="E5067" s="24">
        <f t="shared" ca="1" si="158"/>
        <v>2.0032094103406006E-3</v>
      </c>
      <c r="F5067" s="24">
        <f t="shared" ca="1" si="159"/>
        <v>124.26009358830949</v>
      </c>
    </row>
    <row r="5068" spans="5:6" x14ac:dyDescent="0.25">
      <c r="E5068" s="24">
        <f t="shared" ca="1" si="158"/>
        <v>9.0962592780771012E-2</v>
      </c>
      <c r="F5068" s="24">
        <f t="shared" ca="1" si="159"/>
        <v>47.946138506404296</v>
      </c>
    </row>
    <row r="5069" spans="5:6" x14ac:dyDescent="0.25">
      <c r="E5069" s="24">
        <f t="shared" ca="1" si="158"/>
        <v>0.90541196128836821</v>
      </c>
      <c r="F5069" s="24">
        <f t="shared" ca="1" si="159"/>
        <v>1.9873046602691886</v>
      </c>
    </row>
    <row r="5070" spans="5:6" x14ac:dyDescent="0.25">
      <c r="E5070" s="24">
        <f t="shared" ca="1" si="158"/>
        <v>0.95270072206427736</v>
      </c>
      <c r="F5070" s="24">
        <f t="shared" ca="1" si="159"/>
        <v>0.96908924712200784</v>
      </c>
    </row>
    <row r="5071" spans="5:6" x14ac:dyDescent="0.25">
      <c r="E5071" s="24">
        <f t="shared" ca="1" si="158"/>
        <v>2.5299998734497842E-2</v>
      </c>
      <c r="F5071" s="24">
        <f t="shared" ca="1" si="159"/>
        <v>73.539018665370236</v>
      </c>
    </row>
    <row r="5072" spans="5:6" x14ac:dyDescent="0.25">
      <c r="E5072" s="24">
        <f t="shared" ca="1" si="158"/>
        <v>0.59841473986280247</v>
      </c>
      <c r="F5072" s="24">
        <f t="shared" ca="1" si="159"/>
        <v>10.269424410031363</v>
      </c>
    </row>
    <row r="5073" spans="5:6" x14ac:dyDescent="0.25">
      <c r="E5073" s="24">
        <f t="shared" ca="1" si="158"/>
        <v>0.96213162329367397</v>
      </c>
      <c r="F5073" s="24">
        <f t="shared" ca="1" si="159"/>
        <v>0.77208030250370785</v>
      </c>
    </row>
    <row r="5074" spans="5:6" x14ac:dyDescent="0.25">
      <c r="E5074" s="24">
        <f t="shared" ca="1" si="158"/>
        <v>0.98023207755615438</v>
      </c>
      <c r="F5074" s="24">
        <f t="shared" ca="1" si="159"/>
        <v>0.3993184304135689</v>
      </c>
    </row>
    <row r="5075" spans="5:6" x14ac:dyDescent="0.25">
      <c r="E5075" s="24">
        <f t="shared" ca="1" si="158"/>
        <v>3.3119625963517363E-2</v>
      </c>
      <c r="F5075" s="24">
        <f t="shared" ca="1" si="159"/>
        <v>68.152584858018173</v>
      </c>
    </row>
    <row r="5076" spans="5:6" x14ac:dyDescent="0.25">
      <c r="E5076" s="24">
        <f t="shared" ca="1" si="158"/>
        <v>0.48531440552857164</v>
      </c>
      <c r="F5076" s="24">
        <f t="shared" ca="1" si="159"/>
        <v>14.459166785036857</v>
      </c>
    </row>
    <row r="5077" spans="5:6" x14ac:dyDescent="0.25">
      <c r="E5077" s="24">
        <f t="shared" ca="1" si="158"/>
        <v>0.70361957952242715</v>
      </c>
      <c r="F5077" s="24">
        <f t="shared" ca="1" si="159"/>
        <v>7.030348777462617</v>
      </c>
    </row>
    <row r="5078" spans="5:6" x14ac:dyDescent="0.25">
      <c r="E5078" s="24">
        <f t="shared" ca="1" si="158"/>
        <v>0.91898903356830264</v>
      </c>
      <c r="F5078" s="24">
        <f t="shared" ca="1" si="159"/>
        <v>1.6896217940552052</v>
      </c>
    </row>
    <row r="5079" spans="5:6" x14ac:dyDescent="0.25">
      <c r="E5079" s="24">
        <f t="shared" ca="1" si="158"/>
        <v>0.77466064630503417</v>
      </c>
      <c r="F5079" s="24">
        <f t="shared" ca="1" si="159"/>
        <v>5.1066044251960845</v>
      </c>
    </row>
    <row r="5080" spans="5:6" x14ac:dyDescent="0.25">
      <c r="E5080" s="24">
        <f t="shared" ca="1" si="158"/>
        <v>0.44813466821674874</v>
      </c>
      <c r="F5080" s="24">
        <f t="shared" ca="1" si="159"/>
        <v>16.053229860795774</v>
      </c>
    </row>
    <row r="5081" spans="5:6" x14ac:dyDescent="0.25">
      <c r="E5081" s="24">
        <f t="shared" ca="1" si="158"/>
        <v>0.20756089627676977</v>
      </c>
      <c r="F5081" s="24">
        <f t="shared" ca="1" si="159"/>
        <v>31.446610126688519</v>
      </c>
    </row>
    <row r="5082" spans="5:6" x14ac:dyDescent="0.25">
      <c r="E5082" s="24">
        <f t="shared" ca="1" si="158"/>
        <v>0.41973082940375039</v>
      </c>
      <c r="F5082" s="24">
        <f t="shared" ca="1" si="159"/>
        <v>17.362833110592774</v>
      </c>
    </row>
    <row r="5083" spans="5:6" x14ac:dyDescent="0.25">
      <c r="E5083" s="24">
        <f t="shared" ca="1" si="158"/>
        <v>0.88229029611288901</v>
      </c>
      <c r="F5083" s="24">
        <f t="shared" ca="1" si="159"/>
        <v>2.504682864263811</v>
      </c>
    </row>
    <row r="5084" spans="5:6" x14ac:dyDescent="0.25">
      <c r="E5084" s="24">
        <f t="shared" ca="1" si="158"/>
        <v>0.5758492018061494</v>
      </c>
      <c r="F5084" s="24">
        <f t="shared" ca="1" si="159"/>
        <v>11.038189099647228</v>
      </c>
    </row>
    <row r="5085" spans="5:6" x14ac:dyDescent="0.25">
      <c r="E5085" s="24">
        <f t="shared" ca="1" si="158"/>
        <v>0.26634598391538689</v>
      </c>
      <c r="F5085" s="24">
        <f t="shared" ca="1" si="159"/>
        <v>26.459182479109899</v>
      </c>
    </row>
    <row r="5086" spans="5:6" x14ac:dyDescent="0.25">
      <c r="E5086" s="24">
        <f t="shared" ca="1" si="158"/>
        <v>0.25398163539777263</v>
      </c>
      <c r="F5086" s="24">
        <f t="shared" ca="1" si="159"/>
        <v>27.409866323221163</v>
      </c>
    </row>
    <row r="5087" spans="5:6" x14ac:dyDescent="0.25">
      <c r="E5087" s="24">
        <f t="shared" ca="1" si="158"/>
        <v>0.37000547814924778</v>
      </c>
      <c r="F5087" s="24">
        <f t="shared" ca="1" si="159"/>
        <v>19.884749352893881</v>
      </c>
    </row>
    <row r="5088" spans="5:6" x14ac:dyDescent="0.25">
      <c r="E5088" s="24">
        <f t="shared" ca="1" si="158"/>
        <v>0.1475272678654147</v>
      </c>
      <c r="F5088" s="24">
        <f t="shared" ca="1" si="159"/>
        <v>38.274845068077433</v>
      </c>
    </row>
    <row r="5089" spans="5:6" x14ac:dyDescent="0.25">
      <c r="E5089" s="24">
        <f t="shared" ca="1" si="158"/>
        <v>0.41953362759061275</v>
      </c>
      <c r="F5089" s="24">
        <f t="shared" ca="1" si="159"/>
        <v>17.372231903315303</v>
      </c>
    </row>
    <row r="5090" spans="5:6" x14ac:dyDescent="0.25">
      <c r="E5090" s="24">
        <f t="shared" ca="1" si="158"/>
        <v>0.86691624554024549</v>
      </c>
      <c r="F5090" s="24">
        <f t="shared" ca="1" si="159"/>
        <v>2.8562581894866814</v>
      </c>
    </row>
    <row r="5091" spans="5:6" x14ac:dyDescent="0.25">
      <c r="E5091" s="24">
        <f t="shared" ca="1" si="158"/>
        <v>0.62722733467165415</v>
      </c>
      <c r="F5091" s="24">
        <f t="shared" ca="1" si="159"/>
        <v>9.3289245765966893</v>
      </c>
    </row>
    <row r="5092" spans="5:6" x14ac:dyDescent="0.25">
      <c r="E5092" s="24">
        <f t="shared" ca="1" si="158"/>
        <v>0.21074470730568529</v>
      </c>
      <c r="F5092" s="24">
        <f t="shared" ca="1" si="159"/>
        <v>31.142155920606069</v>
      </c>
    </row>
    <row r="5093" spans="5:6" x14ac:dyDescent="0.25">
      <c r="E5093" s="24">
        <f t="shared" ca="1" si="158"/>
        <v>0.52476999451268891</v>
      </c>
      <c r="F5093" s="24">
        <f t="shared" ca="1" si="159"/>
        <v>12.895904361539325</v>
      </c>
    </row>
    <row r="5094" spans="5:6" x14ac:dyDescent="0.25">
      <c r="E5094" s="24">
        <f t="shared" ca="1" si="158"/>
        <v>0.96625011380490911</v>
      </c>
      <c r="F5094" s="24">
        <f t="shared" ca="1" si="159"/>
        <v>0.68665122601057427</v>
      </c>
    </row>
    <row r="5095" spans="5:6" x14ac:dyDescent="0.25">
      <c r="E5095" s="24">
        <f t="shared" ca="1" si="158"/>
        <v>0.46920639201326453</v>
      </c>
      <c r="F5095" s="24">
        <f t="shared" ca="1" si="159"/>
        <v>15.134250781578711</v>
      </c>
    </row>
    <row r="5096" spans="5:6" x14ac:dyDescent="0.25">
      <c r="E5096" s="24">
        <f t="shared" ca="1" si="158"/>
        <v>0.68954086077134569</v>
      </c>
      <c r="F5096" s="24">
        <f t="shared" ca="1" si="159"/>
        <v>7.4345864410478599</v>
      </c>
    </row>
    <row r="5097" spans="5:6" x14ac:dyDescent="0.25">
      <c r="E5097" s="24">
        <f t="shared" ca="1" si="158"/>
        <v>0.95417329602512735</v>
      </c>
      <c r="F5097" s="24">
        <f t="shared" ca="1" si="159"/>
        <v>0.93819944025254798</v>
      </c>
    </row>
    <row r="5098" spans="5:6" x14ac:dyDescent="0.25">
      <c r="E5098" s="24">
        <f t="shared" ca="1" si="158"/>
        <v>0.41146218503655618</v>
      </c>
      <c r="F5098" s="24">
        <f t="shared" ca="1" si="159"/>
        <v>17.760763170061423</v>
      </c>
    </row>
    <row r="5099" spans="5:6" x14ac:dyDescent="0.25">
      <c r="E5099" s="24">
        <f t="shared" ca="1" si="158"/>
        <v>0.21557155963385544</v>
      </c>
      <c r="F5099" s="24">
        <f t="shared" ca="1" si="159"/>
        <v>30.689247225859766</v>
      </c>
    </row>
    <row r="5100" spans="5:6" x14ac:dyDescent="0.25">
      <c r="E5100" s="24">
        <f t="shared" ca="1" si="158"/>
        <v>0.93771678652269763</v>
      </c>
      <c r="F5100" s="24">
        <f t="shared" ca="1" si="159"/>
        <v>1.2861461782326784</v>
      </c>
    </row>
    <row r="5101" spans="5:6" x14ac:dyDescent="0.25">
      <c r="E5101" s="24">
        <f t="shared" ca="1" si="158"/>
        <v>0.6577239763206868</v>
      </c>
      <c r="F5101" s="24">
        <f t="shared" ca="1" si="159"/>
        <v>8.3793984908245509</v>
      </c>
    </row>
    <row r="5102" spans="5:6" x14ac:dyDescent="0.25">
      <c r="E5102" s="24">
        <f t="shared" ca="1" si="158"/>
        <v>0.50656328609685808</v>
      </c>
      <c r="F5102" s="24">
        <f t="shared" ca="1" si="159"/>
        <v>13.60212030454692</v>
      </c>
    </row>
    <row r="5103" spans="5:6" x14ac:dyDescent="0.25">
      <c r="E5103" s="24">
        <f t="shared" ca="1" si="158"/>
        <v>0.56277754007425529</v>
      </c>
      <c r="F5103" s="24">
        <f t="shared" ca="1" si="159"/>
        <v>11.497417240222427</v>
      </c>
    </row>
    <row r="5104" spans="5:6" x14ac:dyDescent="0.25">
      <c r="E5104" s="24">
        <f t="shared" ca="1" si="158"/>
        <v>0.32914004212796921</v>
      </c>
      <c r="F5104" s="24">
        <f t="shared" ca="1" si="159"/>
        <v>22.22543917641671</v>
      </c>
    </row>
    <row r="5105" spans="5:6" x14ac:dyDescent="0.25">
      <c r="E5105" s="24">
        <f t="shared" ca="1" si="158"/>
        <v>0.21400283867345049</v>
      </c>
      <c r="F5105" s="24">
        <f t="shared" ca="1" si="159"/>
        <v>30.835319984381091</v>
      </c>
    </row>
    <row r="5106" spans="5:6" x14ac:dyDescent="0.25">
      <c r="E5106" s="24">
        <f t="shared" ca="1" si="158"/>
        <v>0.11934409193447781</v>
      </c>
      <c r="F5106" s="24">
        <f t="shared" ca="1" si="159"/>
        <v>42.514888588756612</v>
      </c>
    </row>
    <row r="5107" spans="5:6" x14ac:dyDescent="0.25">
      <c r="E5107" s="24">
        <f t="shared" ca="1" si="158"/>
        <v>0.24343353328369588</v>
      </c>
      <c r="F5107" s="24">
        <f t="shared" ca="1" si="159"/>
        <v>28.258226752965061</v>
      </c>
    </row>
    <row r="5108" spans="5:6" x14ac:dyDescent="0.25">
      <c r="E5108" s="24">
        <f t="shared" ca="1" si="158"/>
        <v>0.46817831049123004</v>
      </c>
      <c r="F5108" s="24">
        <f t="shared" ca="1" si="159"/>
        <v>15.178121006108926</v>
      </c>
    </row>
    <row r="5109" spans="5:6" x14ac:dyDescent="0.25">
      <c r="E5109" s="24">
        <f t="shared" ca="1" si="158"/>
        <v>0.65337590902875686</v>
      </c>
      <c r="F5109" s="24">
        <f t="shared" ca="1" si="159"/>
        <v>8.5120530133640493</v>
      </c>
    </row>
    <row r="5110" spans="5:6" x14ac:dyDescent="0.25">
      <c r="E5110" s="24">
        <f t="shared" ca="1" si="158"/>
        <v>1.2165418059129851E-2</v>
      </c>
      <c r="F5110" s="24">
        <f t="shared" ca="1" si="159"/>
        <v>88.183158752102671</v>
      </c>
    </row>
    <row r="5111" spans="5:6" x14ac:dyDescent="0.25">
      <c r="E5111" s="24">
        <f t="shared" ca="1" si="158"/>
        <v>0.24321694509806913</v>
      </c>
      <c r="F5111" s="24">
        <f t="shared" ca="1" si="159"/>
        <v>28.276029114992724</v>
      </c>
    </row>
    <row r="5112" spans="5:6" x14ac:dyDescent="0.25">
      <c r="E5112" s="24">
        <f t="shared" ca="1" si="158"/>
        <v>0.69118841924029395</v>
      </c>
      <c r="F5112" s="24">
        <f t="shared" ca="1" si="159"/>
        <v>7.3868563240796909</v>
      </c>
    </row>
    <row r="5113" spans="5:6" x14ac:dyDescent="0.25">
      <c r="E5113" s="24">
        <f t="shared" ca="1" si="158"/>
        <v>0.36534467415650485</v>
      </c>
      <c r="F5113" s="24">
        <f t="shared" ca="1" si="159"/>
        <v>20.138281164497982</v>
      </c>
    </row>
    <row r="5114" spans="5:6" x14ac:dyDescent="0.25">
      <c r="E5114" s="24">
        <f t="shared" ca="1" si="158"/>
        <v>0.61057160100325047</v>
      </c>
      <c r="F5114" s="24">
        <f t="shared" ca="1" si="159"/>
        <v>9.8671941949566531</v>
      </c>
    </row>
    <row r="5115" spans="5:6" x14ac:dyDescent="0.25">
      <c r="E5115" s="24">
        <f t="shared" ca="1" si="158"/>
        <v>0.80532170506800593</v>
      </c>
      <c r="F5115" s="24">
        <f t="shared" ca="1" si="159"/>
        <v>4.3302689554194052</v>
      </c>
    </row>
    <row r="5116" spans="5:6" x14ac:dyDescent="0.25">
      <c r="E5116" s="24">
        <f t="shared" ca="1" si="158"/>
        <v>0.60271628245039166</v>
      </c>
      <c r="F5116" s="24">
        <f t="shared" ca="1" si="159"/>
        <v>10.126174060240952</v>
      </c>
    </row>
    <row r="5117" spans="5:6" x14ac:dyDescent="0.25">
      <c r="E5117" s="24">
        <f t="shared" ca="1" si="158"/>
        <v>0.50989006489144273</v>
      </c>
      <c r="F5117" s="24">
        <f t="shared" ca="1" si="159"/>
        <v>13.471202710726814</v>
      </c>
    </row>
    <row r="5118" spans="5:6" x14ac:dyDescent="0.25">
      <c r="E5118" s="24">
        <f t="shared" ca="1" si="158"/>
        <v>0.25785476756023351</v>
      </c>
      <c r="F5118" s="24">
        <f t="shared" ca="1" si="159"/>
        <v>27.107175379813231</v>
      </c>
    </row>
    <row r="5119" spans="5:6" x14ac:dyDescent="0.25">
      <c r="E5119" s="24">
        <f t="shared" ca="1" si="158"/>
        <v>0.47044319708460958</v>
      </c>
      <c r="F5119" s="24">
        <f t="shared" ca="1" si="159"/>
        <v>15.081601121537506</v>
      </c>
    </row>
    <row r="5120" spans="5:6" x14ac:dyDescent="0.25">
      <c r="E5120" s="24">
        <f t="shared" ca="1" si="158"/>
        <v>0.39478492534232423</v>
      </c>
      <c r="F5120" s="24">
        <f t="shared" ca="1" si="159"/>
        <v>18.588283103505912</v>
      </c>
    </row>
    <row r="5121" spans="5:6" x14ac:dyDescent="0.25">
      <c r="E5121" s="24">
        <f t="shared" ca="1" si="158"/>
        <v>0.91041505850634263</v>
      </c>
      <c r="F5121" s="24">
        <f t="shared" ca="1" si="159"/>
        <v>1.8770935041652492</v>
      </c>
    </row>
    <row r="5122" spans="5:6" x14ac:dyDescent="0.25">
      <c r="E5122" s="24">
        <f t="shared" ca="1" si="158"/>
        <v>0.38294264793842459</v>
      </c>
      <c r="F5122" s="24">
        <f t="shared" ca="1" si="159"/>
        <v>19.197400906007676</v>
      </c>
    </row>
    <row r="5123" spans="5:6" x14ac:dyDescent="0.25">
      <c r="E5123" s="24">
        <f t="shared" ca="1" si="158"/>
        <v>0.19388630039757226</v>
      </c>
      <c r="F5123" s="24">
        <f t="shared" ca="1" si="159"/>
        <v>32.809667443119203</v>
      </c>
    </row>
    <row r="5124" spans="5:6" x14ac:dyDescent="0.25">
      <c r="E5124" s="24">
        <f t="shared" ref="E5124:E5187" ca="1" si="160">RAND()</f>
        <v>0.32727625483649581</v>
      </c>
      <c r="F5124" s="24">
        <f t="shared" ref="F5124:F5187" ca="1" si="161">-LOG(E5124,EXP(1))/$C$3</f>
        <v>22.339012974546499</v>
      </c>
    </row>
    <row r="5125" spans="5:6" x14ac:dyDescent="0.25">
      <c r="E5125" s="24">
        <f t="shared" ca="1" si="160"/>
        <v>0.14892643456135934</v>
      </c>
      <c r="F5125" s="24">
        <f t="shared" ca="1" si="161"/>
        <v>38.086056454729622</v>
      </c>
    </row>
    <row r="5126" spans="5:6" x14ac:dyDescent="0.25">
      <c r="E5126" s="24">
        <f t="shared" ca="1" si="160"/>
        <v>0.66900666665088715</v>
      </c>
      <c r="F5126" s="24">
        <f t="shared" ca="1" si="161"/>
        <v>8.0392250761014772</v>
      </c>
    </row>
    <row r="5127" spans="5:6" x14ac:dyDescent="0.25">
      <c r="E5127" s="24">
        <f t="shared" ca="1" si="160"/>
        <v>0.87901075700429632</v>
      </c>
      <c r="F5127" s="24">
        <f t="shared" ca="1" si="161"/>
        <v>2.5791628719351976</v>
      </c>
    </row>
    <row r="5128" spans="5:6" x14ac:dyDescent="0.25">
      <c r="E5128" s="24">
        <f t="shared" ca="1" si="160"/>
        <v>0.79347164398606018</v>
      </c>
      <c r="F5128" s="24">
        <f t="shared" ca="1" si="161"/>
        <v>4.6267495004296135</v>
      </c>
    </row>
    <row r="5129" spans="5:6" x14ac:dyDescent="0.25">
      <c r="E5129" s="24">
        <f t="shared" ca="1" si="160"/>
        <v>0.4829138892032403</v>
      </c>
      <c r="F5129" s="24">
        <f t="shared" ca="1" si="161"/>
        <v>14.558338488940246</v>
      </c>
    </row>
    <row r="5130" spans="5:6" x14ac:dyDescent="0.25">
      <c r="E5130" s="24">
        <f t="shared" ca="1" si="160"/>
        <v>0.36204639962516283</v>
      </c>
      <c r="F5130" s="24">
        <f t="shared" ca="1" si="161"/>
        <v>20.319657992201172</v>
      </c>
    </row>
    <row r="5131" spans="5:6" x14ac:dyDescent="0.25">
      <c r="E5131" s="24">
        <f t="shared" ca="1" si="160"/>
        <v>0.62257114107656064</v>
      </c>
      <c r="F5131" s="24">
        <f t="shared" ca="1" si="161"/>
        <v>9.4779474863829911</v>
      </c>
    </row>
    <row r="5132" spans="5:6" x14ac:dyDescent="0.25">
      <c r="E5132" s="24">
        <f t="shared" ca="1" si="160"/>
        <v>0.95549426997743414</v>
      </c>
      <c r="F5132" s="24">
        <f t="shared" ca="1" si="161"/>
        <v>0.91053024407380168</v>
      </c>
    </row>
    <row r="5133" spans="5:6" x14ac:dyDescent="0.25">
      <c r="E5133" s="24">
        <f t="shared" ca="1" si="160"/>
        <v>0.64895117222107934</v>
      </c>
      <c r="F5133" s="24">
        <f t="shared" ca="1" si="161"/>
        <v>8.6479560103005912</v>
      </c>
    </row>
    <row r="5134" spans="5:6" x14ac:dyDescent="0.25">
      <c r="E5134" s="24">
        <f t="shared" ca="1" si="160"/>
        <v>0.96908100090745275</v>
      </c>
      <c r="F5134" s="24">
        <f t="shared" ca="1" si="161"/>
        <v>0.62814156634513285</v>
      </c>
    </row>
    <row r="5135" spans="5:6" x14ac:dyDescent="0.25">
      <c r="E5135" s="24">
        <f t="shared" ca="1" si="160"/>
        <v>0.99549246719450724</v>
      </c>
      <c r="F5135" s="24">
        <f t="shared" ca="1" si="161"/>
        <v>9.0354447257223899E-2</v>
      </c>
    </row>
    <row r="5136" spans="5:6" x14ac:dyDescent="0.25">
      <c r="E5136" s="24">
        <f t="shared" ca="1" si="160"/>
        <v>0.20048152823795962</v>
      </c>
      <c r="F5136" s="24">
        <f t="shared" ca="1" si="161"/>
        <v>32.140663299371646</v>
      </c>
    </row>
    <row r="5137" spans="5:6" x14ac:dyDescent="0.25">
      <c r="E5137" s="24">
        <f t="shared" ca="1" si="160"/>
        <v>0.92522426109625255</v>
      </c>
      <c r="F5137" s="24">
        <f t="shared" ca="1" si="161"/>
        <v>1.5543825285246353</v>
      </c>
    </row>
    <row r="5138" spans="5:6" x14ac:dyDescent="0.25">
      <c r="E5138" s="24">
        <f t="shared" ca="1" si="160"/>
        <v>0.51551765249444803</v>
      </c>
      <c r="F5138" s="24">
        <f t="shared" ca="1" si="161"/>
        <v>13.25167465338455</v>
      </c>
    </row>
    <row r="5139" spans="5:6" x14ac:dyDescent="0.25">
      <c r="E5139" s="24">
        <f t="shared" ca="1" si="160"/>
        <v>0.82371417163192506</v>
      </c>
      <c r="F5139" s="24">
        <f t="shared" ca="1" si="161"/>
        <v>3.878633766732039</v>
      </c>
    </row>
    <row r="5140" spans="5:6" x14ac:dyDescent="0.25">
      <c r="E5140" s="24">
        <f t="shared" ca="1" si="160"/>
        <v>0.15550917281815035</v>
      </c>
      <c r="F5140" s="24">
        <f t="shared" ca="1" si="161"/>
        <v>37.221011198367897</v>
      </c>
    </row>
    <row r="5141" spans="5:6" x14ac:dyDescent="0.25">
      <c r="E5141" s="24">
        <f t="shared" ca="1" si="160"/>
        <v>0.53925121495621353</v>
      </c>
      <c r="F5141" s="24">
        <f t="shared" ca="1" si="161"/>
        <v>12.351474813345238</v>
      </c>
    </row>
    <row r="5142" spans="5:6" x14ac:dyDescent="0.25">
      <c r="E5142" s="24">
        <f t="shared" ca="1" si="160"/>
        <v>0.81502218737336185</v>
      </c>
      <c r="F5142" s="24">
        <f t="shared" ca="1" si="161"/>
        <v>4.0907988468167664</v>
      </c>
    </row>
    <row r="5143" spans="5:6" x14ac:dyDescent="0.25">
      <c r="E5143" s="24">
        <f t="shared" ca="1" si="160"/>
        <v>0.36958856873275958</v>
      </c>
      <c r="F5143" s="24">
        <f t="shared" ca="1" si="161"/>
        <v>19.907297368925356</v>
      </c>
    </row>
    <row r="5144" spans="5:6" x14ac:dyDescent="0.25">
      <c r="E5144" s="24">
        <f t="shared" ca="1" si="160"/>
        <v>0.20201563551996859</v>
      </c>
      <c r="F5144" s="24">
        <f t="shared" ca="1" si="161"/>
        <v>31.988203620244651</v>
      </c>
    </row>
    <row r="5145" spans="5:6" x14ac:dyDescent="0.25">
      <c r="E5145" s="24">
        <f t="shared" ca="1" si="160"/>
        <v>6.1838895007582662E-2</v>
      </c>
      <c r="F5145" s="24">
        <f t="shared" ca="1" si="161"/>
        <v>55.664454868667995</v>
      </c>
    </row>
    <row r="5146" spans="5:6" x14ac:dyDescent="0.25">
      <c r="E5146" s="24">
        <f t="shared" ca="1" si="160"/>
        <v>0.50000310964158479</v>
      </c>
      <c r="F5146" s="24">
        <f t="shared" ca="1" si="161"/>
        <v>13.862819225922307</v>
      </c>
    </row>
    <row r="5147" spans="5:6" x14ac:dyDescent="0.25">
      <c r="E5147" s="24">
        <f t="shared" ca="1" si="160"/>
        <v>0.48031174641775731</v>
      </c>
      <c r="F5147" s="24">
        <f t="shared" ca="1" si="161"/>
        <v>14.666398283840243</v>
      </c>
    </row>
    <row r="5148" spans="5:6" x14ac:dyDescent="0.25">
      <c r="E5148" s="24">
        <f t="shared" ca="1" si="160"/>
        <v>0.20990248460547434</v>
      </c>
      <c r="F5148" s="24">
        <f t="shared" ca="1" si="161"/>
        <v>31.222244302685155</v>
      </c>
    </row>
    <row r="5149" spans="5:6" x14ac:dyDescent="0.25">
      <c r="E5149" s="24">
        <f t="shared" ca="1" si="160"/>
        <v>0.17803721332339495</v>
      </c>
      <c r="F5149" s="24">
        <f t="shared" ca="1" si="161"/>
        <v>34.515253738524514</v>
      </c>
    </row>
    <row r="5150" spans="5:6" x14ac:dyDescent="0.25">
      <c r="E5150" s="24">
        <f t="shared" ca="1" si="160"/>
        <v>0.42025572178625814</v>
      </c>
      <c r="F5150" s="24">
        <f t="shared" ca="1" si="161"/>
        <v>17.337837831795337</v>
      </c>
    </row>
    <row r="5151" spans="5:6" x14ac:dyDescent="0.25">
      <c r="E5151" s="24">
        <f t="shared" ca="1" si="160"/>
        <v>0.41259909153937591</v>
      </c>
      <c r="F5151" s="24">
        <f t="shared" ca="1" si="161"/>
        <v>17.705577602848532</v>
      </c>
    </row>
    <row r="5152" spans="5:6" x14ac:dyDescent="0.25">
      <c r="E5152" s="24">
        <f t="shared" ca="1" si="160"/>
        <v>0.84821757396864894</v>
      </c>
      <c r="F5152" s="24">
        <f t="shared" ca="1" si="161"/>
        <v>3.2923620604647956</v>
      </c>
    </row>
    <row r="5153" spans="5:6" x14ac:dyDescent="0.25">
      <c r="E5153" s="24">
        <f t="shared" ca="1" si="160"/>
        <v>0.9315579445853388</v>
      </c>
      <c r="F5153" s="24">
        <f t="shared" ca="1" si="161"/>
        <v>1.4179377040235646</v>
      </c>
    </row>
    <row r="5154" spans="5:6" x14ac:dyDescent="0.25">
      <c r="E5154" s="24">
        <f t="shared" ca="1" si="160"/>
        <v>0.55077250187055715</v>
      </c>
      <c r="F5154" s="24">
        <f t="shared" ca="1" si="161"/>
        <v>11.928668747123325</v>
      </c>
    </row>
    <row r="5155" spans="5:6" x14ac:dyDescent="0.25">
      <c r="E5155" s="24">
        <f t="shared" ca="1" si="160"/>
        <v>6.3717179755407916E-2</v>
      </c>
      <c r="F5155" s="24">
        <f t="shared" ca="1" si="161"/>
        <v>55.066021097577242</v>
      </c>
    </row>
    <row r="5156" spans="5:6" x14ac:dyDescent="0.25">
      <c r="E5156" s="24">
        <f t="shared" ca="1" si="160"/>
        <v>6.5062888039646327E-2</v>
      </c>
      <c r="F5156" s="24">
        <f t="shared" ca="1" si="161"/>
        <v>54.648019370374783</v>
      </c>
    </row>
    <row r="5157" spans="5:6" x14ac:dyDescent="0.25">
      <c r="E5157" s="24">
        <f t="shared" ca="1" si="160"/>
        <v>0.49394235775452611</v>
      </c>
      <c r="F5157" s="24">
        <f t="shared" ca="1" si="161"/>
        <v>14.106729066196833</v>
      </c>
    </row>
    <row r="5158" spans="5:6" x14ac:dyDescent="0.25">
      <c r="E5158" s="24">
        <f t="shared" ca="1" si="160"/>
        <v>2.3023554358387766E-2</v>
      </c>
      <c r="F5158" s="24">
        <f t="shared" ca="1" si="161"/>
        <v>75.424749690992925</v>
      </c>
    </row>
    <row r="5159" spans="5:6" x14ac:dyDescent="0.25">
      <c r="E5159" s="24">
        <f t="shared" ca="1" si="160"/>
        <v>0.30368186438785272</v>
      </c>
      <c r="F5159" s="24">
        <f t="shared" ca="1" si="161"/>
        <v>23.835492485244032</v>
      </c>
    </row>
    <row r="5160" spans="5:6" x14ac:dyDescent="0.25">
      <c r="E5160" s="24">
        <f t="shared" ca="1" si="160"/>
        <v>0.89364475899275975</v>
      </c>
      <c r="F5160" s="24">
        <f t="shared" ca="1" si="161"/>
        <v>2.2489388816636904</v>
      </c>
    </row>
    <row r="5161" spans="5:6" x14ac:dyDescent="0.25">
      <c r="E5161" s="24">
        <f t="shared" ca="1" si="160"/>
        <v>0.56282968746937201</v>
      </c>
      <c r="F5161" s="24">
        <f t="shared" ca="1" si="161"/>
        <v>11.495564110858009</v>
      </c>
    </row>
    <row r="5162" spans="5:6" x14ac:dyDescent="0.25">
      <c r="E5162" s="24">
        <f t="shared" ca="1" si="160"/>
        <v>0.73041215320052466</v>
      </c>
      <c r="F5162" s="24">
        <f t="shared" ca="1" si="161"/>
        <v>6.2829262147445268</v>
      </c>
    </row>
    <row r="5163" spans="5:6" x14ac:dyDescent="0.25">
      <c r="E5163" s="24">
        <f t="shared" ca="1" si="160"/>
        <v>2.3762566875421665E-2</v>
      </c>
      <c r="F5163" s="24">
        <f t="shared" ca="1" si="161"/>
        <v>74.792875136910908</v>
      </c>
    </row>
    <row r="5164" spans="5:6" x14ac:dyDescent="0.25">
      <c r="E5164" s="24">
        <f t="shared" ca="1" si="160"/>
        <v>0.70471316200977163</v>
      </c>
      <c r="F5164" s="24">
        <f t="shared" ca="1" si="161"/>
        <v>6.9992884271663556</v>
      </c>
    </row>
    <row r="5165" spans="5:6" x14ac:dyDescent="0.25">
      <c r="E5165" s="24">
        <f t="shared" ca="1" si="160"/>
        <v>0.53458594489108002</v>
      </c>
      <c r="F5165" s="24">
        <f t="shared" ca="1" si="161"/>
        <v>12.5252553302259</v>
      </c>
    </row>
    <row r="5166" spans="5:6" x14ac:dyDescent="0.25">
      <c r="E5166" s="24">
        <f t="shared" ca="1" si="160"/>
        <v>0.28417953400232876</v>
      </c>
      <c r="F5166" s="24">
        <f t="shared" ca="1" si="161"/>
        <v>25.162981571422289</v>
      </c>
    </row>
    <row r="5167" spans="5:6" x14ac:dyDescent="0.25">
      <c r="E5167" s="24">
        <f t="shared" ca="1" si="160"/>
        <v>0.34396025969978961</v>
      </c>
      <c r="F5167" s="24">
        <f t="shared" ca="1" si="161"/>
        <v>21.344583048213668</v>
      </c>
    </row>
    <row r="5168" spans="5:6" x14ac:dyDescent="0.25">
      <c r="E5168" s="24">
        <f t="shared" ca="1" si="160"/>
        <v>0.16929826683779037</v>
      </c>
      <c r="F5168" s="24">
        <f t="shared" ca="1" si="161"/>
        <v>35.521864542410988</v>
      </c>
    </row>
    <row r="5169" spans="5:6" x14ac:dyDescent="0.25">
      <c r="E5169" s="24">
        <f t="shared" ca="1" si="160"/>
        <v>0.51430273749496047</v>
      </c>
      <c r="F5169" s="24">
        <f t="shared" ca="1" si="161"/>
        <v>13.298864069128383</v>
      </c>
    </row>
    <row r="5170" spans="5:6" x14ac:dyDescent="0.25">
      <c r="E5170" s="24">
        <f t="shared" ca="1" si="160"/>
        <v>0.61598629593141196</v>
      </c>
      <c r="F5170" s="24">
        <f t="shared" ca="1" si="161"/>
        <v>9.6906112512134666</v>
      </c>
    </row>
    <row r="5171" spans="5:6" x14ac:dyDescent="0.25">
      <c r="E5171" s="24">
        <f t="shared" ca="1" si="160"/>
        <v>0.69185847456680827</v>
      </c>
      <c r="F5171" s="24">
        <f t="shared" ca="1" si="161"/>
        <v>7.3674772160555317</v>
      </c>
    </row>
    <row r="5172" spans="5:6" x14ac:dyDescent="0.25">
      <c r="E5172" s="24">
        <f t="shared" ca="1" si="160"/>
        <v>0.95837227205880005</v>
      </c>
      <c r="F5172" s="24">
        <f t="shared" ca="1" si="161"/>
        <v>0.85037967061422315</v>
      </c>
    </row>
    <row r="5173" spans="5:6" x14ac:dyDescent="0.25">
      <c r="E5173" s="24">
        <f t="shared" ca="1" si="160"/>
        <v>0.93297887000412683</v>
      </c>
      <c r="F5173" s="24">
        <f t="shared" ca="1" si="161"/>
        <v>1.3874545152177553</v>
      </c>
    </row>
    <row r="5174" spans="5:6" x14ac:dyDescent="0.25">
      <c r="E5174" s="24">
        <f t="shared" ca="1" si="160"/>
        <v>0.71279121499043918</v>
      </c>
      <c r="F5174" s="24">
        <f t="shared" ca="1" si="161"/>
        <v>6.7713345510028189</v>
      </c>
    </row>
    <row r="5175" spans="5:6" x14ac:dyDescent="0.25">
      <c r="E5175" s="24">
        <f t="shared" ca="1" si="160"/>
        <v>0.24381324439126162</v>
      </c>
      <c r="F5175" s="24">
        <f t="shared" ca="1" si="161"/>
        <v>28.227054771798166</v>
      </c>
    </row>
    <row r="5176" spans="5:6" x14ac:dyDescent="0.25">
      <c r="E5176" s="24">
        <f t="shared" ca="1" si="160"/>
        <v>0.59377327151841297</v>
      </c>
      <c r="F5176" s="24">
        <f t="shared" ca="1" si="161"/>
        <v>10.425154605301634</v>
      </c>
    </row>
    <row r="5177" spans="5:6" x14ac:dyDescent="0.25">
      <c r="E5177" s="24">
        <f t="shared" ca="1" si="160"/>
        <v>0.56763405307074244</v>
      </c>
      <c r="F5177" s="24">
        <f t="shared" ca="1" si="161"/>
        <v>11.325566813132916</v>
      </c>
    </row>
    <row r="5178" spans="5:6" x14ac:dyDescent="0.25">
      <c r="E5178" s="24">
        <f t="shared" ca="1" si="160"/>
        <v>0.68898974743668895</v>
      </c>
      <c r="F5178" s="24">
        <f t="shared" ca="1" si="161"/>
        <v>7.4505777686465713</v>
      </c>
    </row>
    <row r="5179" spans="5:6" x14ac:dyDescent="0.25">
      <c r="E5179" s="24">
        <f t="shared" ca="1" si="160"/>
        <v>0.63406872849281271</v>
      </c>
      <c r="F5179" s="24">
        <f t="shared" ca="1" si="161"/>
        <v>9.1119585171493007</v>
      </c>
    </row>
    <row r="5180" spans="5:6" x14ac:dyDescent="0.25">
      <c r="E5180" s="24">
        <f t="shared" ca="1" si="160"/>
        <v>0.67500068287796799</v>
      </c>
      <c r="F5180" s="24">
        <f t="shared" ca="1" si="161"/>
        <v>7.8608315287811052</v>
      </c>
    </row>
    <row r="5181" spans="5:6" x14ac:dyDescent="0.25">
      <c r="E5181" s="24">
        <f t="shared" ca="1" si="160"/>
        <v>0.91009078834898571</v>
      </c>
      <c r="F5181" s="24">
        <f t="shared" ca="1" si="161"/>
        <v>1.8842183406242243</v>
      </c>
    </row>
    <row r="5182" spans="5:6" x14ac:dyDescent="0.25">
      <c r="E5182" s="24">
        <f t="shared" ca="1" si="160"/>
        <v>2.3434336566551139E-2</v>
      </c>
      <c r="F5182" s="24">
        <f t="shared" ca="1" si="161"/>
        <v>75.071059150433783</v>
      </c>
    </row>
    <row r="5183" spans="5:6" x14ac:dyDescent="0.25">
      <c r="E5183" s="24">
        <f t="shared" ca="1" si="160"/>
        <v>0.16046349761515322</v>
      </c>
      <c r="F5183" s="24">
        <f t="shared" ca="1" si="161"/>
        <v>36.593775829341659</v>
      </c>
    </row>
    <row r="5184" spans="5:6" x14ac:dyDescent="0.25">
      <c r="E5184" s="24">
        <f t="shared" ca="1" si="160"/>
        <v>0.90296806859496959</v>
      </c>
      <c r="F5184" s="24">
        <f t="shared" ca="1" si="161"/>
        <v>2.0413617531549568</v>
      </c>
    </row>
    <row r="5185" spans="5:6" x14ac:dyDescent="0.25">
      <c r="E5185" s="24">
        <f t="shared" ca="1" si="160"/>
        <v>0.9226775627895929</v>
      </c>
      <c r="F5185" s="24">
        <f t="shared" ca="1" si="161"/>
        <v>1.6095088320126509</v>
      </c>
    </row>
    <row r="5186" spans="5:6" x14ac:dyDescent="0.25">
      <c r="E5186" s="24">
        <f t="shared" ca="1" si="160"/>
        <v>0.22896446988830677</v>
      </c>
      <c r="F5186" s="24">
        <f t="shared" ca="1" si="161"/>
        <v>29.483768815831819</v>
      </c>
    </row>
    <row r="5187" spans="5:6" x14ac:dyDescent="0.25">
      <c r="E5187" s="24">
        <f t="shared" ca="1" si="160"/>
        <v>0.51940769258939845</v>
      </c>
      <c r="F5187" s="24">
        <f t="shared" ca="1" si="161"/>
        <v>13.101323386658791</v>
      </c>
    </row>
    <row r="5188" spans="5:6" x14ac:dyDescent="0.25">
      <c r="E5188" s="24">
        <f t="shared" ref="E5188:E5251" ca="1" si="162">RAND()</f>
        <v>8.429248849643034E-2</v>
      </c>
      <c r="F5188" s="24">
        <f t="shared" ref="F5188:F5251" ca="1" si="163">-LOG(E5188,EXP(1))/$C$3</f>
        <v>49.469250447515883</v>
      </c>
    </row>
    <row r="5189" spans="5:6" x14ac:dyDescent="0.25">
      <c r="E5189" s="24">
        <f t="shared" ca="1" si="162"/>
        <v>0.81361767008858255</v>
      </c>
      <c r="F5189" s="24">
        <f t="shared" ca="1" si="163"/>
        <v>4.1252943217133007</v>
      </c>
    </row>
    <row r="5190" spans="5:6" x14ac:dyDescent="0.25">
      <c r="E5190" s="24">
        <f t="shared" ca="1" si="162"/>
        <v>0.14215335869305135</v>
      </c>
      <c r="F5190" s="24">
        <f t="shared" ca="1" si="163"/>
        <v>39.016976267104923</v>
      </c>
    </row>
    <row r="5191" spans="5:6" x14ac:dyDescent="0.25">
      <c r="E5191" s="24">
        <f t="shared" ca="1" si="162"/>
        <v>0.6854452488453151</v>
      </c>
      <c r="F5191" s="24">
        <f t="shared" ca="1" si="163"/>
        <v>7.5537330712598214</v>
      </c>
    </row>
    <row r="5192" spans="5:6" x14ac:dyDescent="0.25">
      <c r="E5192" s="24">
        <f t="shared" ca="1" si="162"/>
        <v>0.46408782955746841</v>
      </c>
      <c r="F5192" s="24">
        <f t="shared" ca="1" si="163"/>
        <v>15.353629136583857</v>
      </c>
    </row>
    <row r="5193" spans="5:6" x14ac:dyDescent="0.25">
      <c r="E5193" s="24">
        <f t="shared" ca="1" si="162"/>
        <v>0.60357313394437462</v>
      </c>
      <c r="F5193" s="24">
        <f t="shared" ca="1" si="163"/>
        <v>10.097761255603958</v>
      </c>
    </row>
    <row r="5194" spans="5:6" x14ac:dyDescent="0.25">
      <c r="E5194" s="24">
        <f t="shared" ca="1" si="162"/>
        <v>0.51718144988291492</v>
      </c>
      <c r="F5194" s="24">
        <f t="shared" ca="1" si="163"/>
        <v>13.18722998313325</v>
      </c>
    </row>
    <row r="5195" spans="5:6" x14ac:dyDescent="0.25">
      <c r="E5195" s="24">
        <f t="shared" ca="1" si="162"/>
        <v>0.95671107153443657</v>
      </c>
      <c r="F5195" s="24">
        <f t="shared" ca="1" si="163"/>
        <v>0.88507687471386376</v>
      </c>
    </row>
    <row r="5196" spans="5:6" x14ac:dyDescent="0.25">
      <c r="E5196" s="24">
        <f t="shared" ca="1" si="162"/>
        <v>0.55270193499065945</v>
      </c>
      <c r="F5196" s="24">
        <f t="shared" ca="1" si="163"/>
        <v>11.858728383416663</v>
      </c>
    </row>
    <row r="5197" spans="5:6" x14ac:dyDescent="0.25">
      <c r="E5197" s="24">
        <f t="shared" ca="1" si="162"/>
        <v>0.58080982897144107</v>
      </c>
      <c r="F5197" s="24">
        <f t="shared" ca="1" si="163"/>
        <v>10.866637849091022</v>
      </c>
    </row>
    <row r="5198" spans="5:6" x14ac:dyDescent="0.25">
      <c r="E5198" s="24">
        <f t="shared" ca="1" si="162"/>
        <v>0.51736577428237929</v>
      </c>
      <c r="F5198" s="24">
        <f t="shared" ca="1" si="163"/>
        <v>13.180103217061706</v>
      </c>
    </row>
    <row r="5199" spans="5:6" x14ac:dyDescent="0.25">
      <c r="E5199" s="24">
        <f t="shared" ca="1" si="162"/>
        <v>0.60561898277518278</v>
      </c>
      <c r="F5199" s="24">
        <f t="shared" ca="1" si="163"/>
        <v>10.03008463897196</v>
      </c>
    </row>
    <row r="5200" spans="5:6" x14ac:dyDescent="0.25">
      <c r="E5200" s="24">
        <f t="shared" ca="1" si="162"/>
        <v>0.96113842922419968</v>
      </c>
      <c r="F5200" s="24">
        <f t="shared" ca="1" si="163"/>
        <v>0.79273666652210095</v>
      </c>
    </row>
    <row r="5201" spans="5:6" x14ac:dyDescent="0.25">
      <c r="E5201" s="24">
        <f t="shared" ca="1" si="162"/>
        <v>0.70497112404506157</v>
      </c>
      <c r="F5201" s="24">
        <f t="shared" ca="1" si="163"/>
        <v>6.9919687162006827</v>
      </c>
    </row>
    <row r="5202" spans="5:6" x14ac:dyDescent="0.25">
      <c r="E5202" s="24">
        <f t="shared" ca="1" si="162"/>
        <v>0.70385700644842653</v>
      </c>
      <c r="F5202" s="24">
        <f t="shared" ca="1" si="163"/>
        <v>7.0236011859042762</v>
      </c>
    </row>
    <row r="5203" spans="5:6" x14ac:dyDescent="0.25">
      <c r="E5203" s="24">
        <f t="shared" ca="1" si="162"/>
        <v>0.26638339585560733</v>
      </c>
      <c r="F5203" s="24">
        <f t="shared" ca="1" si="163"/>
        <v>26.456373402554142</v>
      </c>
    </row>
    <row r="5204" spans="5:6" x14ac:dyDescent="0.25">
      <c r="E5204" s="24">
        <f t="shared" ca="1" si="162"/>
        <v>9.4388028772899313E-3</v>
      </c>
      <c r="F5204" s="24">
        <f t="shared" ca="1" si="163"/>
        <v>93.258522414253775</v>
      </c>
    </row>
    <row r="5205" spans="5:6" x14ac:dyDescent="0.25">
      <c r="E5205" s="24">
        <f t="shared" ca="1" si="162"/>
        <v>0.421108057250832</v>
      </c>
      <c r="F5205" s="24">
        <f t="shared" ca="1" si="163"/>
        <v>17.297316203582653</v>
      </c>
    </row>
    <row r="5206" spans="5:6" x14ac:dyDescent="0.25">
      <c r="E5206" s="24">
        <f t="shared" ca="1" si="162"/>
        <v>0.20126697620069145</v>
      </c>
      <c r="F5206" s="24">
        <f t="shared" ca="1" si="163"/>
        <v>32.062460248975789</v>
      </c>
    </row>
    <row r="5207" spans="5:6" x14ac:dyDescent="0.25">
      <c r="E5207" s="24">
        <f t="shared" ca="1" si="162"/>
        <v>0.46914396204890918</v>
      </c>
      <c r="F5207" s="24">
        <f t="shared" ca="1" si="163"/>
        <v>15.136912046176828</v>
      </c>
    </row>
    <row r="5208" spans="5:6" x14ac:dyDescent="0.25">
      <c r="E5208" s="24">
        <f t="shared" ca="1" si="162"/>
        <v>0.4146124777210688</v>
      </c>
      <c r="F5208" s="24">
        <f t="shared" ca="1" si="163"/>
        <v>17.608219672551318</v>
      </c>
    </row>
    <row r="5209" spans="5:6" x14ac:dyDescent="0.25">
      <c r="E5209" s="24">
        <f t="shared" ca="1" si="162"/>
        <v>0.20409650283313496</v>
      </c>
      <c r="F5209" s="24">
        <f t="shared" ca="1" si="163"/>
        <v>31.783246877773266</v>
      </c>
    </row>
    <row r="5210" spans="5:6" x14ac:dyDescent="0.25">
      <c r="E5210" s="24">
        <f t="shared" ca="1" si="162"/>
        <v>4.7485041662472582E-2</v>
      </c>
      <c r="F5210" s="24">
        <f t="shared" ca="1" si="163"/>
        <v>60.94681059811704</v>
      </c>
    </row>
    <row r="5211" spans="5:6" x14ac:dyDescent="0.25">
      <c r="E5211" s="24">
        <f t="shared" ca="1" si="162"/>
        <v>0.72613562165121759</v>
      </c>
      <c r="F5211" s="24">
        <f t="shared" ca="1" si="163"/>
        <v>6.4003694984283728</v>
      </c>
    </row>
    <row r="5212" spans="5:6" x14ac:dyDescent="0.25">
      <c r="E5212" s="24">
        <f t="shared" ca="1" si="162"/>
        <v>0.25853794406130848</v>
      </c>
      <c r="F5212" s="24">
        <f t="shared" ca="1" si="163"/>
        <v>27.054256205372386</v>
      </c>
    </row>
    <row r="5213" spans="5:6" x14ac:dyDescent="0.25">
      <c r="E5213" s="24">
        <f t="shared" ca="1" si="162"/>
        <v>0.27935218915084126</v>
      </c>
      <c r="F5213" s="24">
        <f t="shared" ca="1" si="163"/>
        <v>25.505639330394885</v>
      </c>
    </row>
    <row r="5214" spans="5:6" x14ac:dyDescent="0.25">
      <c r="E5214" s="24">
        <f t="shared" ca="1" si="162"/>
        <v>0.7235115764735025</v>
      </c>
      <c r="F5214" s="24">
        <f t="shared" ca="1" si="163"/>
        <v>6.4727746476829324</v>
      </c>
    </row>
    <row r="5215" spans="5:6" x14ac:dyDescent="0.25">
      <c r="E5215" s="24">
        <f t="shared" ca="1" si="162"/>
        <v>0.6877852223235158</v>
      </c>
      <c r="F5215" s="24">
        <f t="shared" ca="1" si="163"/>
        <v>7.4855733328297243</v>
      </c>
    </row>
    <row r="5216" spans="5:6" x14ac:dyDescent="0.25">
      <c r="E5216" s="24">
        <f t="shared" ca="1" si="162"/>
        <v>0.28939043466270975</v>
      </c>
      <c r="F5216" s="24">
        <f t="shared" ca="1" si="163"/>
        <v>24.799570352735291</v>
      </c>
    </row>
    <row r="5217" spans="5:6" x14ac:dyDescent="0.25">
      <c r="E5217" s="24">
        <f t="shared" ca="1" si="162"/>
        <v>0.50131943156236203</v>
      </c>
      <c r="F5217" s="24">
        <f t="shared" ca="1" si="163"/>
        <v>13.810235862425726</v>
      </c>
    </row>
    <row r="5218" spans="5:6" x14ac:dyDescent="0.25">
      <c r="E5218" s="24">
        <f t="shared" ca="1" si="162"/>
        <v>0.56569774229625125</v>
      </c>
      <c r="F5218" s="24">
        <f t="shared" ca="1" si="163"/>
        <v>11.393907352644771</v>
      </c>
    </row>
    <row r="5219" spans="5:6" x14ac:dyDescent="0.25">
      <c r="E5219" s="24">
        <f t="shared" ca="1" si="162"/>
        <v>0.35584260193805894</v>
      </c>
      <c r="F5219" s="24">
        <f t="shared" ca="1" si="163"/>
        <v>20.665335505711948</v>
      </c>
    </row>
    <row r="5220" spans="5:6" x14ac:dyDescent="0.25">
      <c r="E5220" s="24">
        <f t="shared" ca="1" si="162"/>
        <v>0.84175497802049315</v>
      </c>
      <c r="F5220" s="24">
        <f t="shared" ca="1" si="163"/>
        <v>3.4453261412836089</v>
      </c>
    </row>
    <row r="5221" spans="5:6" x14ac:dyDescent="0.25">
      <c r="E5221" s="24">
        <f t="shared" ca="1" si="162"/>
        <v>0.2930392042590142</v>
      </c>
      <c r="F5221" s="24">
        <f t="shared" ca="1" si="163"/>
        <v>24.548977519681888</v>
      </c>
    </row>
    <row r="5222" spans="5:6" x14ac:dyDescent="0.25">
      <c r="E5222" s="24">
        <f t="shared" ca="1" si="162"/>
        <v>0.48628198580241544</v>
      </c>
      <c r="F5222" s="24">
        <f t="shared" ca="1" si="163"/>
        <v>14.419332112848153</v>
      </c>
    </row>
    <row r="5223" spans="5:6" x14ac:dyDescent="0.25">
      <c r="E5223" s="24">
        <f t="shared" ca="1" si="162"/>
        <v>0.6613696608544728</v>
      </c>
      <c r="F5223" s="24">
        <f t="shared" ca="1" si="163"/>
        <v>8.2688470117307276</v>
      </c>
    </row>
    <row r="5224" spans="5:6" x14ac:dyDescent="0.25">
      <c r="E5224" s="24">
        <f t="shared" ca="1" si="162"/>
        <v>0.87105443359800527</v>
      </c>
      <c r="F5224" s="24">
        <f t="shared" ca="1" si="163"/>
        <v>2.7610161712460002</v>
      </c>
    </row>
    <row r="5225" spans="5:6" x14ac:dyDescent="0.25">
      <c r="E5225" s="24">
        <f t="shared" ca="1" si="162"/>
        <v>0.43364817272816059</v>
      </c>
      <c r="F5225" s="24">
        <f t="shared" ca="1" si="163"/>
        <v>16.71043471124948</v>
      </c>
    </row>
    <row r="5226" spans="5:6" x14ac:dyDescent="0.25">
      <c r="E5226" s="24">
        <f t="shared" ca="1" si="162"/>
        <v>0.35808386937747505</v>
      </c>
      <c r="F5226" s="24">
        <f t="shared" ca="1" si="163"/>
        <v>20.539760960294345</v>
      </c>
    </row>
    <row r="5227" spans="5:6" x14ac:dyDescent="0.25">
      <c r="E5227" s="24">
        <f t="shared" ca="1" si="162"/>
        <v>0.43887757320943821</v>
      </c>
      <c r="F5227" s="24">
        <f t="shared" ca="1" si="163"/>
        <v>16.470695626326769</v>
      </c>
    </row>
    <row r="5228" spans="5:6" x14ac:dyDescent="0.25">
      <c r="E5228" s="24">
        <f t="shared" ca="1" si="162"/>
        <v>0.4590283596807877</v>
      </c>
      <c r="F5228" s="24">
        <f t="shared" ca="1" si="163"/>
        <v>15.57286570066665</v>
      </c>
    </row>
    <row r="5229" spans="5:6" x14ac:dyDescent="0.25">
      <c r="E5229" s="24">
        <f t="shared" ca="1" si="162"/>
        <v>0.61073219561158587</v>
      </c>
      <c r="F5229" s="24">
        <f t="shared" ca="1" si="163"/>
        <v>9.8619344189793363</v>
      </c>
    </row>
    <row r="5230" spans="5:6" x14ac:dyDescent="0.25">
      <c r="E5230" s="24">
        <f t="shared" ca="1" si="162"/>
        <v>0.48363991079473823</v>
      </c>
      <c r="F5230" s="24">
        <f t="shared" ca="1" si="163"/>
        <v>14.528292702433822</v>
      </c>
    </row>
    <row r="5231" spans="5:6" x14ac:dyDescent="0.25">
      <c r="E5231" s="24">
        <f t="shared" ca="1" si="162"/>
        <v>0.33068888332007829</v>
      </c>
      <c r="F5231" s="24">
        <f t="shared" ca="1" si="163"/>
        <v>22.13154550324872</v>
      </c>
    </row>
    <row r="5232" spans="5:6" x14ac:dyDescent="0.25">
      <c r="E5232" s="24">
        <f t="shared" ca="1" si="162"/>
        <v>0.53991115771210108</v>
      </c>
      <c r="F5232" s="24">
        <f t="shared" ca="1" si="163"/>
        <v>12.327013514290769</v>
      </c>
    </row>
    <row r="5233" spans="5:6" x14ac:dyDescent="0.25">
      <c r="E5233" s="24">
        <f t="shared" ca="1" si="162"/>
        <v>0.42625299079218903</v>
      </c>
      <c r="F5233" s="24">
        <f t="shared" ca="1" si="163"/>
        <v>17.054444677755232</v>
      </c>
    </row>
    <row r="5234" spans="5:6" x14ac:dyDescent="0.25">
      <c r="E5234" s="24">
        <f t="shared" ca="1" si="162"/>
        <v>0.11509790222227634</v>
      </c>
      <c r="F5234" s="24">
        <f t="shared" ca="1" si="163"/>
        <v>43.239443782347621</v>
      </c>
    </row>
    <row r="5235" spans="5:6" x14ac:dyDescent="0.25">
      <c r="E5235" s="24">
        <f t="shared" ca="1" si="162"/>
        <v>0.82997881048349897</v>
      </c>
      <c r="F5235" s="24">
        <f t="shared" ca="1" si="163"/>
        <v>3.7271021611066133</v>
      </c>
    </row>
    <row r="5236" spans="5:6" x14ac:dyDescent="0.25">
      <c r="E5236" s="24">
        <f t="shared" ca="1" si="162"/>
        <v>0.44415553370418059</v>
      </c>
      <c r="F5236" s="24">
        <f t="shared" ca="1" si="163"/>
        <v>16.231609535109765</v>
      </c>
    </row>
    <row r="5237" spans="5:6" x14ac:dyDescent="0.25">
      <c r="E5237" s="24">
        <f t="shared" ca="1" si="162"/>
        <v>0.84712852004072681</v>
      </c>
      <c r="F5237" s="24">
        <f t="shared" ca="1" si="163"/>
        <v>3.3180572051097705</v>
      </c>
    </row>
    <row r="5238" spans="5:6" x14ac:dyDescent="0.25">
      <c r="E5238" s="24">
        <f t="shared" ca="1" si="162"/>
        <v>0.392749573681758</v>
      </c>
      <c r="F5238" s="24">
        <f t="shared" ca="1" si="163"/>
        <v>18.691661746334795</v>
      </c>
    </row>
    <row r="5239" spans="5:6" x14ac:dyDescent="0.25">
      <c r="E5239" s="24">
        <f t="shared" ca="1" si="162"/>
        <v>0.74589034815699273</v>
      </c>
      <c r="F5239" s="24">
        <f t="shared" ca="1" si="163"/>
        <v>5.8635335193332345</v>
      </c>
    </row>
    <row r="5240" spans="5:6" x14ac:dyDescent="0.25">
      <c r="E5240" s="24">
        <f t="shared" ca="1" si="162"/>
        <v>0.11056906526858978</v>
      </c>
      <c r="F5240" s="24">
        <f t="shared" ca="1" si="163"/>
        <v>44.042298564320518</v>
      </c>
    </row>
    <row r="5241" spans="5:6" x14ac:dyDescent="0.25">
      <c r="E5241" s="24">
        <f t="shared" ca="1" si="162"/>
        <v>0.30830283459814656</v>
      </c>
      <c r="F5241" s="24">
        <f t="shared" ca="1" si="163"/>
        <v>23.53345499694073</v>
      </c>
    </row>
    <row r="5242" spans="5:6" x14ac:dyDescent="0.25">
      <c r="E5242" s="24">
        <f t="shared" ca="1" si="162"/>
        <v>0.11577998730725103</v>
      </c>
      <c r="F5242" s="24">
        <f t="shared" ca="1" si="163"/>
        <v>43.121270999188987</v>
      </c>
    </row>
    <row r="5243" spans="5:6" x14ac:dyDescent="0.25">
      <c r="E5243" s="24">
        <f t="shared" ca="1" si="162"/>
        <v>0.93999258981924549</v>
      </c>
      <c r="F5243" s="24">
        <f t="shared" ca="1" si="163"/>
        <v>1.237665738403505</v>
      </c>
    </row>
    <row r="5244" spans="5:6" x14ac:dyDescent="0.25">
      <c r="E5244" s="24">
        <f t="shared" ca="1" si="162"/>
        <v>0.87531527342630799</v>
      </c>
      <c r="F5244" s="24">
        <f t="shared" ca="1" si="163"/>
        <v>2.6634229006853873</v>
      </c>
    </row>
    <row r="5245" spans="5:6" x14ac:dyDescent="0.25">
      <c r="E5245" s="24">
        <f t="shared" ca="1" si="162"/>
        <v>0.86452898335624773</v>
      </c>
      <c r="F5245" s="24">
        <f t="shared" ca="1" si="163"/>
        <v>2.9114089654254975</v>
      </c>
    </row>
    <row r="5246" spans="5:6" x14ac:dyDescent="0.25">
      <c r="E5246" s="24">
        <f t="shared" ca="1" si="162"/>
        <v>8.443433009651713E-2</v>
      </c>
      <c r="F5246" s="24">
        <f t="shared" ca="1" si="163"/>
        <v>49.435624107688433</v>
      </c>
    </row>
    <row r="5247" spans="5:6" x14ac:dyDescent="0.25">
      <c r="E5247" s="24">
        <f t="shared" ca="1" si="162"/>
        <v>0.67844198702726843</v>
      </c>
      <c r="F5247" s="24">
        <f t="shared" ca="1" si="163"/>
        <v>7.7591261032962109</v>
      </c>
    </row>
    <row r="5248" spans="5:6" x14ac:dyDescent="0.25">
      <c r="E5248" s="24">
        <f t="shared" ca="1" si="162"/>
        <v>2.7053546317903354E-2</v>
      </c>
      <c r="F5248" s="24">
        <f t="shared" ca="1" si="163"/>
        <v>72.19874359914715</v>
      </c>
    </row>
    <row r="5249" spans="5:6" x14ac:dyDescent="0.25">
      <c r="E5249" s="24">
        <f t="shared" ca="1" si="162"/>
        <v>0.54296137518410559</v>
      </c>
      <c r="F5249" s="24">
        <f t="shared" ca="1" si="163"/>
        <v>12.214341876717061</v>
      </c>
    </row>
    <row r="5250" spans="5:6" x14ac:dyDescent="0.25">
      <c r="E5250" s="24">
        <f t="shared" ca="1" si="162"/>
        <v>0.89709264134651034</v>
      </c>
      <c r="F5250" s="24">
        <f t="shared" ca="1" si="163"/>
        <v>2.1719228632631937</v>
      </c>
    </row>
    <row r="5251" spans="5:6" x14ac:dyDescent="0.25">
      <c r="E5251" s="24">
        <f t="shared" ca="1" si="162"/>
        <v>0.63173615466626398</v>
      </c>
      <c r="F5251" s="24">
        <f t="shared" ca="1" si="163"/>
        <v>9.1856689759372721</v>
      </c>
    </row>
    <row r="5252" spans="5:6" x14ac:dyDescent="0.25">
      <c r="E5252" s="24">
        <f t="shared" ref="E5252:E5315" ca="1" si="164">RAND()</f>
        <v>0.81278848182835928</v>
      </c>
      <c r="F5252" s="24">
        <f t="shared" ref="F5252:F5315" ca="1" si="165">-LOG(E5252,EXP(1))/$C$3</f>
        <v>4.1456874647443511</v>
      </c>
    </row>
    <row r="5253" spans="5:6" x14ac:dyDescent="0.25">
      <c r="E5253" s="24">
        <f t="shared" ca="1" si="164"/>
        <v>1.8079927937494689E-2</v>
      </c>
      <c r="F5253" s="24">
        <f t="shared" ca="1" si="165"/>
        <v>80.259058195681732</v>
      </c>
    </row>
    <row r="5254" spans="5:6" x14ac:dyDescent="0.25">
      <c r="E5254" s="24">
        <f t="shared" ca="1" si="164"/>
        <v>0.41287226057677961</v>
      </c>
      <c r="F5254" s="24">
        <f t="shared" ca="1" si="165"/>
        <v>17.692340605747418</v>
      </c>
    </row>
    <row r="5255" spans="5:6" x14ac:dyDescent="0.25">
      <c r="E5255" s="24">
        <f t="shared" ca="1" si="164"/>
        <v>8.3333598311499668E-2</v>
      </c>
      <c r="F5255" s="24">
        <f t="shared" ca="1" si="165"/>
        <v>49.698069401101193</v>
      </c>
    </row>
    <row r="5256" spans="5:6" x14ac:dyDescent="0.25">
      <c r="E5256" s="24">
        <f t="shared" ca="1" si="164"/>
        <v>0.97284981131825132</v>
      </c>
      <c r="F5256" s="24">
        <f t="shared" ca="1" si="165"/>
        <v>0.55051130024383932</v>
      </c>
    </row>
    <row r="5257" spans="5:6" x14ac:dyDescent="0.25">
      <c r="E5257" s="24">
        <f t="shared" ca="1" si="164"/>
        <v>6.014092655051162E-2</v>
      </c>
      <c r="F5257" s="24">
        <f t="shared" ca="1" si="165"/>
        <v>56.221293899610927</v>
      </c>
    </row>
    <row r="5258" spans="5:6" x14ac:dyDescent="0.25">
      <c r="E5258" s="24">
        <f t="shared" ca="1" si="164"/>
        <v>0.34530501260343538</v>
      </c>
      <c r="F5258" s="24">
        <f t="shared" ca="1" si="165"/>
        <v>21.266543160588409</v>
      </c>
    </row>
    <row r="5259" spans="5:6" x14ac:dyDescent="0.25">
      <c r="E5259" s="24">
        <f t="shared" ca="1" si="164"/>
        <v>0.25061180468378319</v>
      </c>
      <c r="F5259" s="24">
        <f t="shared" ca="1" si="165"/>
        <v>27.677002638962193</v>
      </c>
    </row>
    <row r="5260" spans="5:6" x14ac:dyDescent="0.25">
      <c r="E5260" s="24">
        <f t="shared" ca="1" si="164"/>
        <v>8.2620890716321616E-2</v>
      </c>
      <c r="F5260" s="24">
        <f t="shared" ca="1" si="165"/>
        <v>49.869854323828754</v>
      </c>
    </row>
    <row r="5261" spans="5:6" x14ac:dyDescent="0.25">
      <c r="E5261" s="24">
        <f t="shared" ca="1" si="164"/>
        <v>0.63268781575403699</v>
      </c>
      <c r="F5261" s="24">
        <f t="shared" ca="1" si="165"/>
        <v>9.1555632111073475</v>
      </c>
    </row>
    <row r="5262" spans="5:6" x14ac:dyDescent="0.25">
      <c r="E5262" s="24">
        <f t="shared" ca="1" si="164"/>
        <v>0.93112875519796878</v>
      </c>
      <c r="F5262" s="24">
        <f t="shared" ca="1" si="165"/>
        <v>1.4271542705028395</v>
      </c>
    </row>
    <row r="5263" spans="5:6" x14ac:dyDescent="0.25">
      <c r="E5263" s="24">
        <f t="shared" ca="1" si="164"/>
        <v>0.24796189663353707</v>
      </c>
      <c r="F5263" s="24">
        <f t="shared" ca="1" si="165"/>
        <v>27.889603744561892</v>
      </c>
    </row>
    <row r="5264" spans="5:6" x14ac:dyDescent="0.25">
      <c r="E5264" s="24">
        <f t="shared" ca="1" si="164"/>
        <v>0.97394668332366163</v>
      </c>
      <c r="F5264" s="24">
        <f t="shared" ca="1" si="165"/>
        <v>0.5279743350398165</v>
      </c>
    </row>
    <row r="5265" spans="5:6" x14ac:dyDescent="0.25">
      <c r="E5265" s="24">
        <f t="shared" ca="1" si="164"/>
        <v>3.4605703801024346E-2</v>
      </c>
      <c r="F5265" s="24">
        <f t="shared" ca="1" si="165"/>
        <v>67.274735215281922</v>
      </c>
    </row>
    <row r="5266" spans="5:6" x14ac:dyDescent="0.25">
      <c r="E5266" s="24">
        <f t="shared" ca="1" si="164"/>
        <v>0.54247139128856559</v>
      </c>
      <c r="F5266" s="24">
        <f t="shared" ca="1" si="165"/>
        <v>12.232398598200236</v>
      </c>
    </row>
    <row r="5267" spans="5:6" x14ac:dyDescent="0.25">
      <c r="E5267" s="24">
        <f t="shared" ca="1" si="164"/>
        <v>0.90894981641837069</v>
      </c>
      <c r="F5267" s="24">
        <f t="shared" ca="1" si="165"/>
        <v>1.909307875783689</v>
      </c>
    </row>
    <row r="5268" spans="5:6" x14ac:dyDescent="0.25">
      <c r="E5268" s="24">
        <f t="shared" ca="1" si="164"/>
        <v>0.40185244690570932</v>
      </c>
      <c r="F5268" s="24">
        <f t="shared" ca="1" si="165"/>
        <v>18.233406104795449</v>
      </c>
    </row>
    <row r="5269" spans="5:6" x14ac:dyDescent="0.25">
      <c r="E5269" s="24">
        <f t="shared" ca="1" si="164"/>
        <v>0.92564551960978836</v>
      </c>
      <c r="F5269" s="24">
        <f t="shared" ca="1" si="165"/>
        <v>1.5452785164498561</v>
      </c>
    </row>
    <row r="5270" spans="5:6" x14ac:dyDescent="0.25">
      <c r="E5270" s="24">
        <f t="shared" ca="1" si="164"/>
        <v>0.62074334041079648</v>
      </c>
      <c r="F5270" s="24">
        <f t="shared" ca="1" si="165"/>
        <v>9.536751658930843</v>
      </c>
    </row>
    <row r="5271" spans="5:6" x14ac:dyDescent="0.25">
      <c r="E5271" s="24">
        <f t="shared" ca="1" si="164"/>
        <v>0.10015034428240355</v>
      </c>
      <c r="F5271" s="24">
        <f t="shared" ca="1" si="165"/>
        <v>46.021655584173686</v>
      </c>
    </row>
    <row r="5272" spans="5:6" x14ac:dyDescent="0.25">
      <c r="E5272" s="24">
        <f t="shared" ca="1" si="164"/>
        <v>0.70741180610595589</v>
      </c>
      <c r="F5272" s="24">
        <f t="shared" ca="1" si="165"/>
        <v>6.9228462583107424</v>
      </c>
    </row>
    <row r="5273" spans="5:6" x14ac:dyDescent="0.25">
      <c r="E5273" s="24">
        <f t="shared" ca="1" si="164"/>
        <v>0.36064042211208502</v>
      </c>
      <c r="F5273" s="24">
        <f t="shared" ca="1" si="165"/>
        <v>20.397477553572919</v>
      </c>
    </row>
    <row r="5274" spans="5:6" x14ac:dyDescent="0.25">
      <c r="E5274" s="24">
        <f t="shared" ca="1" si="164"/>
        <v>0.12634917620842057</v>
      </c>
      <c r="F5274" s="24">
        <f t="shared" ca="1" si="165"/>
        <v>41.374119301734289</v>
      </c>
    </row>
    <row r="5275" spans="5:6" x14ac:dyDescent="0.25">
      <c r="E5275" s="24">
        <f t="shared" ca="1" si="164"/>
        <v>0.30459346911667073</v>
      </c>
      <c r="F5275" s="24">
        <f t="shared" ca="1" si="165"/>
        <v>23.775545592046207</v>
      </c>
    </row>
    <row r="5276" spans="5:6" x14ac:dyDescent="0.25">
      <c r="E5276" s="24">
        <f t="shared" ca="1" si="164"/>
        <v>0.80649572999548214</v>
      </c>
      <c r="F5276" s="24">
        <f t="shared" ca="1" si="165"/>
        <v>4.3011335183764441</v>
      </c>
    </row>
    <row r="5277" spans="5:6" x14ac:dyDescent="0.25">
      <c r="E5277" s="24">
        <f t="shared" ca="1" si="164"/>
        <v>0.23379528793710125</v>
      </c>
      <c r="F5277" s="24">
        <f t="shared" ca="1" si="165"/>
        <v>29.066187687881108</v>
      </c>
    </row>
    <row r="5278" spans="5:6" x14ac:dyDescent="0.25">
      <c r="E5278" s="24">
        <f t="shared" ca="1" si="164"/>
        <v>0.99433740595920339</v>
      </c>
      <c r="F5278" s="24">
        <f t="shared" ca="1" si="165"/>
        <v>0.11357374616561967</v>
      </c>
    </row>
    <row r="5279" spans="5:6" x14ac:dyDescent="0.25">
      <c r="E5279" s="24">
        <f t="shared" ca="1" si="164"/>
        <v>8.328345680674476E-2</v>
      </c>
      <c r="F5279" s="24">
        <f t="shared" ca="1" si="165"/>
        <v>49.710106945813045</v>
      </c>
    </row>
    <row r="5280" spans="5:6" x14ac:dyDescent="0.25">
      <c r="E5280" s="24">
        <f t="shared" ca="1" si="164"/>
        <v>2.094874728730145E-2</v>
      </c>
      <c r="F5280" s="24">
        <f t="shared" ca="1" si="165"/>
        <v>77.313528595146863</v>
      </c>
    </row>
    <row r="5281" spans="5:6" x14ac:dyDescent="0.25">
      <c r="E5281" s="24">
        <f t="shared" ca="1" si="164"/>
        <v>0.21649920908011233</v>
      </c>
      <c r="F5281" s="24">
        <f t="shared" ca="1" si="165"/>
        <v>30.603367695118163</v>
      </c>
    </row>
    <row r="5282" spans="5:6" x14ac:dyDescent="0.25">
      <c r="E5282" s="24">
        <f t="shared" ca="1" si="164"/>
        <v>0.49752474464188179</v>
      </c>
      <c r="F5282" s="24">
        <f t="shared" ca="1" si="165"/>
        <v>13.962199712934996</v>
      </c>
    </row>
    <row r="5283" spans="5:6" x14ac:dyDescent="0.25">
      <c r="E5283" s="24">
        <f t="shared" ca="1" si="164"/>
        <v>0.9692660825134759</v>
      </c>
      <c r="F5283" s="24">
        <f t="shared" ca="1" si="165"/>
        <v>0.62432219657036614</v>
      </c>
    </row>
    <row r="5284" spans="5:6" x14ac:dyDescent="0.25">
      <c r="E5284" s="24">
        <f t="shared" ca="1" si="164"/>
        <v>5.5131461725308251E-2</v>
      </c>
      <c r="F5284" s="24">
        <f t="shared" ca="1" si="165"/>
        <v>57.960694651561418</v>
      </c>
    </row>
    <row r="5285" spans="5:6" x14ac:dyDescent="0.25">
      <c r="E5285" s="24">
        <f t="shared" ca="1" si="164"/>
        <v>0.84506388476363858</v>
      </c>
      <c r="F5285" s="24">
        <f t="shared" ca="1" si="165"/>
        <v>3.3668610242433643</v>
      </c>
    </row>
    <row r="5286" spans="5:6" x14ac:dyDescent="0.25">
      <c r="E5286" s="24">
        <f t="shared" ca="1" si="164"/>
        <v>3.6844934863764056E-2</v>
      </c>
      <c r="F5286" s="24">
        <f t="shared" ca="1" si="165"/>
        <v>66.020742452187633</v>
      </c>
    </row>
    <row r="5287" spans="5:6" x14ac:dyDescent="0.25">
      <c r="E5287" s="24">
        <f t="shared" ca="1" si="164"/>
        <v>0.98192292967291006</v>
      </c>
      <c r="F5287" s="24">
        <f t="shared" ca="1" si="165"/>
        <v>0.36484913458202323</v>
      </c>
    </row>
    <row r="5288" spans="5:6" x14ac:dyDescent="0.25">
      <c r="E5288" s="24">
        <f t="shared" ca="1" si="164"/>
        <v>0.34714682978881772</v>
      </c>
      <c r="F5288" s="24">
        <f t="shared" ca="1" si="165"/>
        <v>21.160148958644715</v>
      </c>
    </row>
    <row r="5289" spans="5:6" x14ac:dyDescent="0.25">
      <c r="E5289" s="24">
        <f t="shared" ca="1" si="164"/>
        <v>0.18322165834278425</v>
      </c>
      <c r="F5289" s="24">
        <f t="shared" ca="1" si="165"/>
        <v>33.941172226694263</v>
      </c>
    </row>
    <row r="5290" spans="5:6" x14ac:dyDescent="0.25">
      <c r="E5290" s="24">
        <f t="shared" ca="1" si="164"/>
        <v>0.68172691442177735</v>
      </c>
      <c r="F5290" s="24">
        <f t="shared" ca="1" si="165"/>
        <v>7.6625224012812172</v>
      </c>
    </row>
    <row r="5291" spans="5:6" x14ac:dyDescent="0.25">
      <c r="E5291" s="24">
        <f t="shared" ca="1" si="164"/>
        <v>0.16000797683600188</v>
      </c>
      <c r="F5291" s="24">
        <f t="shared" ca="1" si="165"/>
        <v>36.650632195320576</v>
      </c>
    </row>
    <row r="5292" spans="5:6" x14ac:dyDescent="0.25">
      <c r="E5292" s="24">
        <f t="shared" ca="1" si="164"/>
        <v>0.88005057856325097</v>
      </c>
      <c r="F5292" s="24">
        <f t="shared" ca="1" si="165"/>
        <v>2.5555179504297656</v>
      </c>
    </row>
    <row r="5293" spans="5:6" x14ac:dyDescent="0.25">
      <c r="E5293" s="24">
        <f t="shared" ca="1" si="164"/>
        <v>0.77204726318364381</v>
      </c>
      <c r="F5293" s="24">
        <f t="shared" ca="1" si="165"/>
        <v>5.1741901818172771</v>
      </c>
    </row>
    <row r="5294" spans="5:6" x14ac:dyDescent="0.25">
      <c r="E5294" s="24">
        <f t="shared" ca="1" si="164"/>
        <v>0.8488822599212742</v>
      </c>
      <c r="F5294" s="24">
        <f t="shared" ca="1" si="165"/>
        <v>3.2766956636308797</v>
      </c>
    </row>
    <row r="5295" spans="5:6" x14ac:dyDescent="0.25">
      <c r="E5295" s="24">
        <f t="shared" ca="1" si="164"/>
        <v>0.27313252225109197</v>
      </c>
      <c r="F5295" s="24">
        <f t="shared" ca="1" si="165"/>
        <v>25.955963441775562</v>
      </c>
    </row>
    <row r="5296" spans="5:6" x14ac:dyDescent="0.25">
      <c r="E5296" s="24">
        <f t="shared" ca="1" si="164"/>
        <v>0.89991489266101177</v>
      </c>
      <c r="F5296" s="24">
        <f t="shared" ca="1" si="165"/>
        <v>2.1091016767848547</v>
      </c>
    </row>
    <row r="5297" spans="5:6" x14ac:dyDescent="0.25">
      <c r="E5297" s="24">
        <f t="shared" ca="1" si="164"/>
        <v>0.90931730093851082</v>
      </c>
      <c r="F5297" s="24">
        <f t="shared" ca="1" si="165"/>
        <v>1.9012235955008689</v>
      </c>
    </row>
    <row r="5298" spans="5:6" x14ac:dyDescent="0.25">
      <c r="E5298" s="24">
        <f t="shared" ca="1" si="164"/>
        <v>0.30294461800873407</v>
      </c>
      <c r="F5298" s="24">
        <f t="shared" ca="1" si="165"/>
        <v>23.884105380558395</v>
      </c>
    </row>
    <row r="5299" spans="5:6" x14ac:dyDescent="0.25">
      <c r="E5299" s="24">
        <f t="shared" ca="1" si="164"/>
        <v>0.10422593283848292</v>
      </c>
      <c r="F5299" s="24">
        <f t="shared" ca="1" si="165"/>
        <v>45.223886100360531</v>
      </c>
    </row>
    <row r="5300" spans="5:6" x14ac:dyDescent="0.25">
      <c r="E5300" s="24">
        <f t="shared" ca="1" si="164"/>
        <v>0.85717909033736073</v>
      </c>
      <c r="F5300" s="24">
        <f t="shared" ca="1" si="165"/>
        <v>3.0821681732088493</v>
      </c>
    </row>
    <row r="5301" spans="5:6" x14ac:dyDescent="0.25">
      <c r="E5301" s="24">
        <f t="shared" ca="1" si="164"/>
        <v>0.63281922256606382</v>
      </c>
      <c r="F5301" s="24">
        <f t="shared" ca="1" si="165"/>
        <v>9.1514097197866331</v>
      </c>
    </row>
    <row r="5302" spans="5:6" x14ac:dyDescent="0.25">
      <c r="E5302" s="24">
        <f t="shared" ca="1" si="164"/>
        <v>0.54084238308435151</v>
      </c>
      <c r="F5302" s="24">
        <f t="shared" ca="1" si="165"/>
        <v>12.292547724726157</v>
      </c>
    </row>
    <row r="5303" spans="5:6" x14ac:dyDescent="0.25">
      <c r="E5303" s="24">
        <f t="shared" ca="1" si="164"/>
        <v>0.15532128346664797</v>
      </c>
      <c r="F5303" s="24">
        <f t="shared" ca="1" si="165"/>
        <v>37.245190215653714</v>
      </c>
    </row>
    <row r="5304" spans="5:6" x14ac:dyDescent="0.25">
      <c r="E5304" s="24">
        <f t="shared" ca="1" si="164"/>
        <v>0.28724638991311169</v>
      </c>
      <c r="F5304" s="24">
        <f t="shared" ca="1" si="165"/>
        <v>24.948298601693732</v>
      </c>
    </row>
    <row r="5305" spans="5:6" x14ac:dyDescent="0.25">
      <c r="E5305" s="24">
        <f t="shared" ca="1" si="164"/>
        <v>0.36677874205250516</v>
      </c>
      <c r="F5305" s="24">
        <f t="shared" ca="1" si="165"/>
        <v>20.059929908502671</v>
      </c>
    </row>
    <row r="5306" spans="5:6" x14ac:dyDescent="0.25">
      <c r="E5306" s="24">
        <f t="shared" ca="1" si="164"/>
        <v>0.81609666338418785</v>
      </c>
      <c r="F5306" s="24">
        <f t="shared" ca="1" si="165"/>
        <v>4.0644494200844665</v>
      </c>
    </row>
    <row r="5307" spans="5:6" x14ac:dyDescent="0.25">
      <c r="E5307" s="24">
        <f t="shared" ca="1" si="164"/>
        <v>0.91355970180301949</v>
      </c>
      <c r="F5307" s="24">
        <f t="shared" ca="1" si="165"/>
        <v>1.8081310057621154</v>
      </c>
    </row>
    <row r="5308" spans="5:6" x14ac:dyDescent="0.25">
      <c r="E5308" s="24">
        <f t="shared" ca="1" si="164"/>
        <v>7.5860614877472976E-2</v>
      </c>
      <c r="F5308" s="24">
        <f t="shared" ca="1" si="165"/>
        <v>51.577152746602458</v>
      </c>
    </row>
    <row r="5309" spans="5:6" x14ac:dyDescent="0.25">
      <c r="E5309" s="24">
        <f t="shared" ca="1" si="164"/>
        <v>0.43624008219409616</v>
      </c>
      <c r="F5309" s="24">
        <f t="shared" ca="1" si="165"/>
        <v>16.591250798989883</v>
      </c>
    </row>
    <row r="5310" spans="5:6" x14ac:dyDescent="0.25">
      <c r="E5310" s="24">
        <f t="shared" ca="1" si="164"/>
        <v>0.91909397356743416</v>
      </c>
      <c r="F5310" s="24">
        <f t="shared" ca="1" si="165"/>
        <v>1.6873381104818703</v>
      </c>
    </row>
    <row r="5311" spans="5:6" x14ac:dyDescent="0.25">
      <c r="E5311" s="24">
        <f t="shared" ca="1" si="164"/>
        <v>9.3775489649449262E-2</v>
      </c>
      <c r="F5311" s="24">
        <f t="shared" ca="1" si="165"/>
        <v>47.337035229855374</v>
      </c>
    </row>
    <row r="5312" spans="5:6" x14ac:dyDescent="0.25">
      <c r="E5312" s="24">
        <f t="shared" ca="1" si="164"/>
        <v>0.70572380928593437</v>
      </c>
      <c r="F5312" s="24">
        <f t="shared" ca="1" si="165"/>
        <v>6.9706264601390986</v>
      </c>
    </row>
    <row r="5313" spans="5:6" x14ac:dyDescent="0.25">
      <c r="E5313" s="24">
        <f t="shared" ca="1" si="164"/>
        <v>0.90702265117236847</v>
      </c>
      <c r="F5313" s="24">
        <f t="shared" ca="1" si="165"/>
        <v>1.9517571089931278</v>
      </c>
    </row>
    <row r="5314" spans="5:6" x14ac:dyDescent="0.25">
      <c r="E5314" s="24">
        <f t="shared" ca="1" si="164"/>
        <v>0.20751598657382053</v>
      </c>
      <c r="F5314" s="24">
        <f t="shared" ca="1" si="165"/>
        <v>31.450937970996879</v>
      </c>
    </row>
    <row r="5315" spans="5:6" x14ac:dyDescent="0.25">
      <c r="E5315" s="24">
        <f t="shared" ca="1" si="164"/>
        <v>0.14195416877805389</v>
      </c>
      <c r="F5315" s="24">
        <f t="shared" ca="1" si="165"/>
        <v>39.045020571232719</v>
      </c>
    </row>
    <row r="5316" spans="5:6" x14ac:dyDescent="0.25">
      <c r="E5316" s="24">
        <f t="shared" ref="E5316:E5379" ca="1" si="166">RAND()</f>
        <v>0.49463109348205503</v>
      </c>
      <c r="F5316" s="24">
        <f t="shared" ref="F5316:F5379" ca="1" si="167">-LOG(E5316,EXP(1))/$C$3</f>
        <v>14.078861199095943</v>
      </c>
    </row>
    <row r="5317" spans="5:6" x14ac:dyDescent="0.25">
      <c r="E5317" s="24">
        <f t="shared" ca="1" si="166"/>
        <v>0.17668499701761009</v>
      </c>
      <c r="F5317" s="24">
        <f t="shared" ca="1" si="167"/>
        <v>34.667736195659607</v>
      </c>
    </row>
    <row r="5318" spans="5:6" x14ac:dyDescent="0.25">
      <c r="E5318" s="24">
        <f t="shared" ca="1" si="166"/>
        <v>0.26468550391442713</v>
      </c>
      <c r="F5318" s="24">
        <f t="shared" ca="1" si="167"/>
        <v>26.584258709112394</v>
      </c>
    </row>
    <row r="5319" spans="5:6" x14ac:dyDescent="0.25">
      <c r="E5319" s="24">
        <f t="shared" ca="1" si="166"/>
        <v>0.10072661933835536</v>
      </c>
      <c r="F5319" s="24">
        <f t="shared" ca="1" si="167"/>
        <v>45.90690342414792</v>
      </c>
    </row>
    <row r="5320" spans="5:6" x14ac:dyDescent="0.25">
      <c r="E5320" s="24">
        <f t="shared" ca="1" si="166"/>
        <v>0.80194361474771358</v>
      </c>
      <c r="F5320" s="24">
        <f t="shared" ca="1" si="167"/>
        <v>4.4143395877609422</v>
      </c>
    </row>
    <row r="5321" spans="5:6" x14ac:dyDescent="0.25">
      <c r="E5321" s="24">
        <f t="shared" ca="1" si="166"/>
        <v>0.12027066656729513</v>
      </c>
      <c r="F5321" s="24">
        <f t="shared" ca="1" si="167"/>
        <v>42.360210428351799</v>
      </c>
    </row>
    <row r="5322" spans="5:6" x14ac:dyDescent="0.25">
      <c r="E5322" s="24">
        <f t="shared" ca="1" si="166"/>
        <v>0.89921786447800722</v>
      </c>
      <c r="F5322" s="24">
        <f t="shared" ca="1" si="167"/>
        <v>2.1245986592084773</v>
      </c>
    </row>
    <row r="5323" spans="5:6" x14ac:dyDescent="0.25">
      <c r="E5323" s="24">
        <f t="shared" ca="1" si="166"/>
        <v>0.27430580941271943</v>
      </c>
      <c r="F5323" s="24">
        <f t="shared" ca="1" si="167"/>
        <v>25.870234044307761</v>
      </c>
    </row>
    <row r="5324" spans="5:6" x14ac:dyDescent="0.25">
      <c r="E5324" s="24">
        <f t="shared" ca="1" si="166"/>
        <v>3.9082323030075639E-2</v>
      </c>
      <c r="F5324" s="24">
        <f t="shared" ca="1" si="167"/>
        <v>64.841700212694334</v>
      </c>
    </row>
    <row r="5325" spans="5:6" x14ac:dyDescent="0.25">
      <c r="E5325" s="24">
        <f t="shared" ca="1" si="166"/>
        <v>0.60343249983661018</v>
      </c>
      <c r="F5325" s="24">
        <f t="shared" ca="1" si="167"/>
        <v>10.102421850532926</v>
      </c>
    </row>
    <row r="5326" spans="5:6" x14ac:dyDescent="0.25">
      <c r="E5326" s="24">
        <f t="shared" ca="1" si="166"/>
        <v>0.70280848592473411</v>
      </c>
      <c r="F5326" s="24">
        <f t="shared" ca="1" si="167"/>
        <v>7.0534169658055523</v>
      </c>
    </row>
    <row r="5327" spans="5:6" x14ac:dyDescent="0.25">
      <c r="E5327" s="24">
        <f t="shared" ca="1" si="166"/>
        <v>4.9918093943278952E-2</v>
      </c>
      <c r="F5327" s="24">
        <f t="shared" ca="1" si="167"/>
        <v>59.947434757518145</v>
      </c>
    </row>
    <row r="5328" spans="5:6" x14ac:dyDescent="0.25">
      <c r="E5328" s="24">
        <f t="shared" ca="1" si="166"/>
        <v>0.62096110393835624</v>
      </c>
      <c r="F5328" s="24">
        <f t="shared" ca="1" si="167"/>
        <v>9.5297366714019418</v>
      </c>
    </row>
    <row r="5329" spans="5:6" x14ac:dyDescent="0.25">
      <c r="E5329" s="24">
        <f t="shared" ca="1" si="166"/>
        <v>0.83766516315038708</v>
      </c>
      <c r="F5329" s="24">
        <f t="shared" ca="1" si="167"/>
        <v>3.5427364998878601</v>
      </c>
    </row>
    <row r="5330" spans="5:6" x14ac:dyDescent="0.25">
      <c r="E5330" s="24">
        <f t="shared" ca="1" si="166"/>
        <v>0.99391451664324393</v>
      </c>
      <c r="F5330" s="24">
        <f t="shared" ca="1" si="167"/>
        <v>0.12208150753185405</v>
      </c>
    </row>
    <row r="5331" spans="5:6" x14ac:dyDescent="0.25">
      <c r="E5331" s="24">
        <f t="shared" ca="1" si="166"/>
        <v>0.98175602622183744</v>
      </c>
      <c r="F5331" s="24">
        <f t="shared" ca="1" si="167"/>
        <v>0.36824894596103724</v>
      </c>
    </row>
    <row r="5332" spans="5:6" x14ac:dyDescent="0.25">
      <c r="E5332" s="24">
        <f t="shared" ca="1" si="166"/>
        <v>0.98478263590256776</v>
      </c>
      <c r="F5332" s="24">
        <f t="shared" ca="1" si="167"/>
        <v>0.3066867274555109</v>
      </c>
    </row>
    <row r="5333" spans="5:6" x14ac:dyDescent="0.25">
      <c r="E5333" s="24">
        <f t="shared" ca="1" si="166"/>
        <v>0.84736767366941224</v>
      </c>
      <c r="F5333" s="24">
        <f t="shared" ca="1" si="167"/>
        <v>3.3124117836290714</v>
      </c>
    </row>
    <row r="5334" spans="5:6" x14ac:dyDescent="0.25">
      <c r="E5334" s="24">
        <f t="shared" ca="1" si="166"/>
        <v>0.60514543286366995</v>
      </c>
      <c r="F5334" s="24">
        <f t="shared" ca="1" si="167"/>
        <v>10.045729298809757</v>
      </c>
    </row>
    <row r="5335" spans="5:6" x14ac:dyDescent="0.25">
      <c r="E5335" s="24">
        <f t="shared" ca="1" si="166"/>
        <v>0.45716230200808605</v>
      </c>
      <c r="F5335" s="24">
        <f t="shared" ca="1" si="167"/>
        <v>15.65433609023118</v>
      </c>
    </row>
    <row r="5336" spans="5:6" x14ac:dyDescent="0.25">
      <c r="E5336" s="24">
        <f t="shared" ca="1" si="166"/>
        <v>0.46317192817613184</v>
      </c>
      <c r="F5336" s="24">
        <f t="shared" ca="1" si="167"/>
        <v>15.393139173402112</v>
      </c>
    </row>
    <row r="5337" spans="5:6" x14ac:dyDescent="0.25">
      <c r="E5337" s="24">
        <f t="shared" ca="1" si="166"/>
        <v>0.43611964698171302</v>
      </c>
      <c r="F5337" s="24">
        <f t="shared" ca="1" si="167"/>
        <v>16.596773071929373</v>
      </c>
    </row>
    <row r="5338" spans="5:6" x14ac:dyDescent="0.25">
      <c r="E5338" s="24">
        <f t="shared" ca="1" si="166"/>
        <v>0.68259824082844145</v>
      </c>
      <c r="F5338" s="24">
        <f t="shared" ca="1" si="167"/>
        <v>7.6369763935198014</v>
      </c>
    </row>
    <row r="5339" spans="5:6" x14ac:dyDescent="0.25">
      <c r="E5339" s="24">
        <f t="shared" ca="1" si="166"/>
        <v>0.43110053877798904</v>
      </c>
      <c r="F5339" s="24">
        <f t="shared" ca="1" si="167"/>
        <v>16.828278949097204</v>
      </c>
    </row>
    <row r="5340" spans="5:6" x14ac:dyDescent="0.25">
      <c r="E5340" s="24">
        <f t="shared" ca="1" si="166"/>
        <v>0.82648802685181177</v>
      </c>
      <c r="F5340" s="24">
        <f t="shared" ca="1" si="167"/>
        <v>3.811396967873407</v>
      </c>
    </row>
    <row r="5341" spans="5:6" x14ac:dyDescent="0.25">
      <c r="E5341" s="24">
        <f t="shared" ca="1" si="166"/>
        <v>0.84200924228030261</v>
      </c>
      <c r="F5341" s="24">
        <f t="shared" ca="1" si="167"/>
        <v>3.4392857644024137</v>
      </c>
    </row>
    <row r="5342" spans="5:6" x14ac:dyDescent="0.25">
      <c r="E5342" s="24">
        <f t="shared" ca="1" si="166"/>
        <v>0.19809898925243152</v>
      </c>
      <c r="F5342" s="24">
        <f t="shared" ca="1" si="167"/>
        <v>32.379768549989485</v>
      </c>
    </row>
    <row r="5343" spans="5:6" x14ac:dyDescent="0.25">
      <c r="E5343" s="24">
        <f t="shared" ca="1" si="166"/>
        <v>0.58565026869141745</v>
      </c>
      <c r="F5343" s="24">
        <f t="shared" ca="1" si="167"/>
        <v>10.70064957349118</v>
      </c>
    </row>
    <row r="5344" spans="5:6" x14ac:dyDescent="0.25">
      <c r="E5344" s="24">
        <f t="shared" ca="1" si="166"/>
        <v>0.3551745109652259</v>
      </c>
      <c r="F5344" s="24">
        <f t="shared" ca="1" si="167"/>
        <v>20.70292060217885</v>
      </c>
    </row>
    <row r="5345" spans="5:6" x14ac:dyDescent="0.25">
      <c r="E5345" s="24">
        <f t="shared" ca="1" si="166"/>
        <v>0.47912922179892503</v>
      </c>
      <c r="F5345" s="24">
        <f t="shared" ca="1" si="167"/>
        <v>14.715698876864463</v>
      </c>
    </row>
    <row r="5346" spans="5:6" x14ac:dyDescent="0.25">
      <c r="E5346" s="24">
        <f t="shared" ca="1" si="166"/>
        <v>7.5168103516323193E-3</v>
      </c>
      <c r="F5346" s="24">
        <f t="shared" ca="1" si="167"/>
        <v>97.812267727355263</v>
      </c>
    </row>
    <row r="5347" spans="5:6" x14ac:dyDescent="0.25">
      <c r="E5347" s="24">
        <f t="shared" ca="1" si="166"/>
        <v>0.39020168257956289</v>
      </c>
      <c r="F5347" s="24">
        <f t="shared" ca="1" si="167"/>
        <v>18.821830774143653</v>
      </c>
    </row>
    <row r="5348" spans="5:6" x14ac:dyDescent="0.25">
      <c r="E5348" s="24">
        <f t="shared" ca="1" si="166"/>
        <v>0.98008056042180192</v>
      </c>
      <c r="F5348" s="24">
        <f t="shared" ca="1" si="167"/>
        <v>0.40241012368164836</v>
      </c>
    </row>
    <row r="5349" spans="5:6" x14ac:dyDescent="0.25">
      <c r="E5349" s="24">
        <f t="shared" ca="1" si="166"/>
        <v>0.6514227236328759</v>
      </c>
      <c r="F5349" s="24">
        <f t="shared" ca="1" si="167"/>
        <v>8.5719300489733641</v>
      </c>
    </row>
    <row r="5350" spans="5:6" x14ac:dyDescent="0.25">
      <c r="E5350" s="24">
        <f t="shared" ca="1" si="166"/>
        <v>0.33019319642922185</v>
      </c>
      <c r="F5350" s="24">
        <f t="shared" ca="1" si="167"/>
        <v>22.16154704204035</v>
      </c>
    </row>
    <row r="5351" spans="5:6" x14ac:dyDescent="0.25">
      <c r="E5351" s="24">
        <f t="shared" ca="1" si="166"/>
        <v>0.99142328498812138</v>
      </c>
      <c r="F5351" s="24">
        <f t="shared" ca="1" si="167"/>
        <v>0.17227413390724527</v>
      </c>
    </row>
    <row r="5352" spans="5:6" x14ac:dyDescent="0.25">
      <c r="E5352" s="24">
        <f t="shared" ca="1" si="166"/>
        <v>0.98095331813981568</v>
      </c>
      <c r="F5352" s="24">
        <f t="shared" ca="1" si="167"/>
        <v>0.38460813086189971</v>
      </c>
    </row>
    <row r="5353" spans="5:6" x14ac:dyDescent="0.25">
      <c r="E5353" s="24">
        <f t="shared" ca="1" si="166"/>
        <v>0.53014689591298292</v>
      </c>
      <c r="F5353" s="24">
        <f t="shared" ca="1" si="167"/>
        <v>12.692022974766418</v>
      </c>
    </row>
    <row r="5354" spans="5:6" x14ac:dyDescent="0.25">
      <c r="E5354" s="24">
        <f t="shared" ca="1" si="166"/>
        <v>0.13514667494299148</v>
      </c>
      <c r="F5354" s="24">
        <f t="shared" ca="1" si="167"/>
        <v>40.027892185557924</v>
      </c>
    </row>
    <row r="5355" spans="5:6" x14ac:dyDescent="0.25">
      <c r="E5355" s="24">
        <f t="shared" ca="1" si="166"/>
        <v>0.18139798203539093</v>
      </c>
      <c r="F5355" s="24">
        <f t="shared" ca="1" si="167"/>
        <v>34.141237315088553</v>
      </c>
    </row>
    <row r="5356" spans="5:6" x14ac:dyDescent="0.25">
      <c r="E5356" s="24">
        <f t="shared" ca="1" si="166"/>
        <v>2.1458163221735771E-2</v>
      </c>
      <c r="F5356" s="24">
        <f t="shared" ca="1" si="167"/>
        <v>76.833002724570591</v>
      </c>
    </row>
    <row r="5357" spans="5:6" x14ac:dyDescent="0.25">
      <c r="E5357" s="24">
        <f t="shared" ca="1" si="166"/>
        <v>8.7774310559750046E-2</v>
      </c>
      <c r="F5357" s="24">
        <f t="shared" ca="1" si="167"/>
        <v>48.659728231792954</v>
      </c>
    </row>
    <row r="5358" spans="5:6" x14ac:dyDescent="0.25">
      <c r="E5358" s="24">
        <f t="shared" ca="1" si="166"/>
        <v>0.51452872987534248</v>
      </c>
      <c r="F5358" s="24">
        <f t="shared" ca="1" si="167"/>
        <v>13.290077697747487</v>
      </c>
    </row>
    <row r="5359" spans="5:6" x14ac:dyDescent="0.25">
      <c r="E5359" s="24">
        <f t="shared" ca="1" si="166"/>
        <v>0.56339058771433959</v>
      </c>
      <c r="F5359" s="24">
        <f t="shared" ca="1" si="167"/>
        <v>11.475642598034895</v>
      </c>
    </row>
    <row r="5360" spans="5:6" x14ac:dyDescent="0.25">
      <c r="E5360" s="24">
        <f t="shared" ca="1" si="166"/>
        <v>0.69180700462594091</v>
      </c>
      <c r="F5360" s="24">
        <f t="shared" ca="1" si="167"/>
        <v>7.3689651462428518</v>
      </c>
    </row>
    <row r="5361" spans="5:6" x14ac:dyDescent="0.25">
      <c r="E5361" s="24">
        <f t="shared" ca="1" si="166"/>
        <v>0.52108969842729158</v>
      </c>
      <c r="F5361" s="24">
        <f t="shared" ca="1" si="167"/>
        <v>13.036661723205995</v>
      </c>
    </row>
    <row r="5362" spans="5:6" x14ac:dyDescent="0.25">
      <c r="E5362" s="24">
        <f t="shared" ca="1" si="166"/>
        <v>0.21028263558331417</v>
      </c>
      <c r="F5362" s="24">
        <f t="shared" ca="1" si="167"/>
        <v>31.186055388485634</v>
      </c>
    </row>
    <row r="5363" spans="5:6" x14ac:dyDescent="0.25">
      <c r="E5363" s="24">
        <f t="shared" ca="1" si="166"/>
        <v>0.27896066887803894</v>
      </c>
      <c r="F5363" s="24">
        <f t="shared" ca="1" si="167"/>
        <v>25.533689577230511</v>
      </c>
    </row>
    <row r="5364" spans="5:6" x14ac:dyDescent="0.25">
      <c r="E5364" s="24">
        <f t="shared" ca="1" si="166"/>
        <v>0.28525106873848671</v>
      </c>
      <c r="F5364" s="24">
        <f t="shared" ca="1" si="167"/>
        <v>25.087710871478468</v>
      </c>
    </row>
    <row r="5365" spans="5:6" x14ac:dyDescent="0.25">
      <c r="E5365" s="24">
        <f t="shared" ca="1" si="166"/>
        <v>0.26383061978646793</v>
      </c>
      <c r="F5365" s="24">
        <f t="shared" ca="1" si="167"/>
        <v>26.648959469235777</v>
      </c>
    </row>
    <row r="5366" spans="5:6" x14ac:dyDescent="0.25">
      <c r="E5366" s="24">
        <f t="shared" ca="1" si="166"/>
        <v>0.49377890822266002</v>
      </c>
      <c r="F5366" s="24">
        <f t="shared" ca="1" si="167"/>
        <v>14.113348323632639</v>
      </c>
    </row>
    <row r="5367" spans="5:6" x14ac:dyDescent="0.25">
      <c r="E5367" s="24">
        <f t="shared" ca="1" si="166"/>
        <v>0.97756343482336061</v>
      </c>
      <c r="F5367" s="24">
        <f t="shared" ca="1" si="167"/>
        <v>0.45384188536486664</v>
      </c>
    </row>
    <row r="5368" spans="5:6" x14ac:dyDescent="0.25">
      <c r="E5368" s="24">
        <f t="shared" ca="1" si="166"/>
        <v>7.2939751861371693E-3</v>
      </c>
      <c r="F5368" s="24">
        <f t="shared" ca="1" si="167"/>
        <v>98.414131771137093</v>
      </c>
    </row>
    <row r="5369" spans="5:6" x14ac:dyDescent="0.25">
      <c r="E5369" s="24">
        <f t="shared" ca="1" si="166"/>
        <v>0.27397139544823323</v>
      </c>
      <c r="F5369" s="24">
        <f t="shared" ca="1" si="167"/>
        <v>25.89463148436116</v>
      </c>
    </row>
    <row r="5370" spans="5:6" x14ac:dyDescent="0.25">
      <c r="E5370" s="24">
        <f t="shared" ca="1" si="166"/>
        <v>0.6605024108904779</v>
      </c>
      <c r="F5370" s="24">
        <f t="shared" ca="1" si="167"/>
        <v>8.2950900985456961</v>
      </c>
    </row>
    <row r="5371" spans="5:6" x14ac:dyDescent="0.25">
      <c r="E5371" s="24">
        <f t="shared" ca="1" si="166"/>
        <v>0.91387531328191918</v>
      </c>
      <c r="F5371" s="24">
        <f t="shared" ca="1" si="167"/>
        <v>1.8012227112524359</v>
      </c>
    </row>
    <row r="5372" spans="5:6" x14ac:dyDescent="0.25">
      <c r="E5372" s="24">
        <f t="shared" ca="1" si="166"/>
        <v>2.8684843637337476E-2</v>
      </c>
      <c r="F5372" s="24">
        <f t="shared" ca="1" si="167"/>
        <v>71.027727839370442</v>
      </c>
    </row>
    <row r="5373" spans="5:6" x14ac:dyDescent="0.25">
      <c r="E5373" s="24">
        <f t="shared" ca="1" si="166"/>
        <v>8.6269996607933441E-2</v>
      </c>
      <c r="F5373" s="24">
        <f t="shared" ca="1" si="167"/>
        <v>49.005468104256813</v>
      </c>
    </row>
    <row r="5374" spans="5:6" x14ac:dyDescent="0.25">
      <c r="E5374" s="24">
        <f t="shared" ca="1" si="166"/>
        <v>0.35184526045521447</v>
      </c>
      <c r="F5374" s="24">
        <f t="shared" ca="1" si="167"/>
        <v>20.891276020327634</v>
      </c>
    </row>
    <row r="5375" spans="5:6" x14ac:dyDescent="0.25">
      <c r="E5375" s="24">
        <f t="shared" ca="1" si="166"/>
        <v>0.52439608146250605</v>
      </c>
      <c r="F5375" s="24">
        <f t="shared" ca="1" si="167"/>
        <v>12.910159990827227</v>
      </c>
    </row>
    <row r="5376" spans="5:6" x14ac:dyDescent="0.25">
      <c r="E5376" s="24">
        <f t="shared" ca="1" si="166"/>
        <v>0.73284263993038734</v>
      </c>
      <c r="F5376" s="24">
        <f t="shared" ca="1" si="167"/>
        <v>6.2164855927424698</v>
      </c>
    </row>
    <row r="5377" spans="5:6" x14ac:dyDescent="0.25">
      <c r="E5377" s="24">
        <f t="shared" ca="1" si="166"/>
        <v>0.8518798008070585</v>
      </c>
      <c r="F5377" s="24">
        <f t="shared" ca="1" si="167"/>
        <v>3.2061968194067059</v>
      </c>
    </row>
    <row r="5378" spans="5:6" x14ac:dyDescent="0.25">
      <c r="E5378" s="24">
        <f t="shared" ca="1" si="166"/>
        <v>0.7738402733310985</v>
      </c>
      <c r="F5378" s="24">
        <f t="shared" ca="1" si="167"/>
        <v>5.1277958378787574</v>
      </c>
    </row>
    <row r="5379" spans="5:6" x14ac:dyDescent="0.25">
      <c r="E5379" s="24">
        <f t="shared" ca="1" si="166"/>
        <v>0.83969309787619184</v>
      </c>
      <c r="F5379" s="24">
        <f t="shared" ca="1" si="167"/>
        <v>3.4943762715216811</v>
      </c>
    </row>
    <row r="5380" spans="5:6" x14ac:dyDescent="0.25">
      <c r="E5380" s="24">
        <f t="shared" ref="E5380:E5443" ca="1" si="168">RAND()</f>
        <v>0.8298141936516501</v>
      </c>
      <c r="F5380" s="24">
        <f t="shared" ref="F5380:F5443" ca="1" si="169">-LOG(E5380,EXP(1))/$C$3</f>
        <v>3.7310693264574377</v>
      </c>
    </row>
    <row r="5381" spans="5:6" x14ac:dyDescent="0.25">
      <c r="E5381" s="24">
        <f t="shared" ca="1" si="168"/>
        <v>0.46289757800424525</v>
      </c>
      <c r="F5381" s="24">
        <f t="shared" ca="1" si="169"/>
        <v>15.404989263620257</v>
      </c>
    </row>
    <row r="5382" spans="5:6" x14ac:dyDescent="0.25">
      <c r="E5382" s="24">
        <f t="shared" ca="1" si="168"/>
        <v>0.3153471655885236</v>
      </c>
      <c r="F5382" s="24">
        <f t="shared" ca="1" si="169"/>
        <v>23.081622681154279</v>
      </c>
    </row>
    <row r="5383" spans="5:6" x14ac:dyDescent="0.25">
      <c r="E5383" s="24">
        <f t="shared" ca="1" si="168"/>
        <v>5.7829277746693664E-2</v>
      </c>
      <c r="F5383" s="24">
        <f t="shared" ca="1" si="169"/>
        <v>57.005201922792708</v>
      </c>
    </row>
    <row r="5384" spans="5:6" x14ac:dyDescent="0.25">
      <c r="E5384" s="24">
        <f t="shared" ca="1" si="168"/>
        <v>0.12117149545067096</v>
      </c>
      <c r="F5384" s="24">
        <f t="shared" ca="1" si="169"/>
        <v>42.210968381161372</v>
      </c>
    </row>
    <row r="5385" spans="5:6" x14ac:dyDescent="0.25">
      <c r="E5385" s="24">
        <f t="shared" ca="1" si="168"/>
        <v>0.46374302949989954</v>
      </c>
      <c r="F5385" s="24">
        <f t="shared" ca="1" si="169"/>
        <v>15.368493918028681</v>
      </c>
    </row>
    <row r="5386" spans="5:6" x14ac:dyDescent="0.25">
      <c r="E5386" s="24">
        <f t="shared" ca="1" si="168"/>
        <v>0.99889554398296287</v>
      </c>
      <c r="F5386" s="24">
        <f t="shared" ca="1" si="169"/>
        <v>2.210132756073099E-2</v>
      </c>
    </row>
    <row r="5387" spans="5:6" x14ac:dyDescent="0.25">
      <c r="E5387" s="24">
        <f t="shared" ca="1" si="168"/>
        <v>3.7981186113487997E-2</v>
      </c>
      <c r="F5387" s="24">
        <f t="shared" ca="1" si="169"/>
        <v>65.413286882719675</v>
      </c>
    </row>
    <row r="5388" spans="5:6" x14ac:dyDescent="0.25">
      <c r="E5388" s="24">
        <f t="shared" ca="1" si="168"/>
        <v>0.94687060029420866</v>
      </c>
      <c r="F5388" s="24">
        <f t="shared" ca="1" si="169"/>
        <v>1.091856736983388</v>
      </c>
    </row>
    <row r="5389" spans="5:6" x14ac:dyDescent="0.25">
      <c r="E5389" s="24">
        <f t="shared" ca="1" si="168"/>
        <v>0.25065132443438198</v>
      </c>
      <c r="F5389" s="24">
        <f t="shared" ca="1" si="169"/>
        <v>27.673849025749092</v>
      </c>
    </row>
    <row r="5390" spans="5:6" x14ac:dyDescent="0.25">
      <c r="E5390" s="24">
        <f t="shared" ca="1" si="168"/>
        <v>0.34708037897087896</v>
      </c>
      <c r="F5390" s="24">
        <f t="shared" ca="1" si="169"/>
        <v>21.163977723481548</v>
      </c>
    </row>
    <row r="5391" spans="5:6" x14ac:dyDescent="0.25">
      <c r="E5391" s="24">
        <f t="shared" ca="1" si="168"/>
        <v>0.43387692203626682</v>
      </c>
      <c r="F5391" s="24">
        <f t="shared" ca="1" si="169"/>
        <v>16.699887497582086</v>
      </c>
    </row>
    <row r="5392" spans="5:6" x14ac:dyDescent="0.25">
      <c r="E5392" s="24">
        <f t="shared" ca="1" si="168"/>
        <v>0.43335408415443322</v>
      </c>
      <c r="F5392" s="24">
        <f t="shared" ca="1" si="169"/>
        <v>16.724002776738207</v>
      </c>
    </row>
    <row r="5393" spans="5:6" x14ac:dyDescent="0.25">
      <c r="E5393" s="24">
        <f t="shared" ca="1" si="168"/>
        <v>0.92585470416866822</v>
      </c>
      <c r="F5393" s="24">
        <f t="shared" ca="1" si="169"/>
        <v>1.5407592718484586</v>
      </c>
    </row>
    <row r="5394" spans="5:6" x14ac:dyDescent="0.25">
      <c r="E5394" s="24">
        <f t="shared" ca="1" si="168"/>
        <v>0.94572861890240434</v>
      </c>
      <c r="F5394" s="24">
        <f t="shared" ca="1" si="169"/>
        <v>1.1159924656429661</v>
      </c>
    </row>
    <row r="5395" spans="5:6" x14ac:dyDescent="0.25">
      <c r="E5395" s="24">
        <f t="shared" ca="1" si="168"/>
        <v>0.45521155818877546</v>
      </c>
      <c r="F5395" s="24">
        <f t="shared" ca="1" si="169"/>
        <v>15.739860100815152</v>
      </c>
    </row>
    <row r="5396" spans="5:6" x14ac:dyDescent="0.25">
      <c r="E5396" s="24">
        <f t="shared" ca="1" si="168"/>
        <v>0.78802029207744251</v>
      </c>
      <c r="F5396" s="24">
        <f t="shared" ca="1" si="169"/>
        <v>4.7646287617701173</v>
      </c>
    </row>
    <row r="5397" spans="5:6" x14ac:dyDescent="0.25">
      <c r="E5397" s="24">
        <f t="shared" ca="1" si="168"/>
        <v>0.58438288215069345</v>
      </c>
      <c r="F5397" s="24">
        <f t="shared" ca="1" si="169"/>
        <v>10.743977817156811</v>
      </c>
    </row>
    <row r="5398" spans="5:6" x14ac:dyDescent="0.25">
      <c r="E5398" s="24">
        <f t="shared" ca="1" si="168"/>
        <v>0.42523711102856854</v>
      </c>
      <c r="F5398" s="24">
        <f t="shared" ca="1" si="169"/>
        <v>17.102167146563641</v>
      </c>
    </row>
    <row r="5399" spans="5:6" x14ac:dyDescent="0.25">
      <c r="E5399" s="24">
        <f t="shared" ca="1" si="168"/>
        <v>9.6628994688580994E-2</v>
      </c>
      <c r="F5399" s="24">
        <f t="shared" ca="1" si="169"/>
        <v>46.737528614891545</v>
      </c>
    </row>
    <row r="5400" spans="5:6" x14ac:dyDescent="0.25">
      <c r="E5400" s="24">
        <f t="shared" ca="1" si="168"/>
        <v>0.35712124385534494</v>
      </c>
      <c r="F5400" s="24">
        <f t="shared" ca="1" si="169"/>
        <v>20.593598724348645</v>
      </c>
    </row>
    <row r="5401" spans="5:6" x14ac:dyDescent="0.25">
      <c r="E5401" s="24">
        <f t="shared" ca="1" si="168"/>
        <v>0.93503465571898259</v>
      </c>
      <c r="F5401" s="24">
        <f t="shared" ca="1" si="169"/>
        <v>1.3434337088049926</v>
      </c>
    </row>
    <row r="5402" spans="5:6" x14ac:dyDescent="0.25">
      <c r="E5402" s="24">
        <f t="shared" ca="1" si="168"/>
        <v>0.71063580180215202</v>
      </c>
      <c r="F5402" s="24">
        <f t="shared" ca="1" si="169"/>
        <v>6.8319042833533983</v>
      </c>
    </row>
    <row r="5403" spans="5:6" x14ac:dyDescent="0.25">
      <c r="E5403" s="24">
        <f t="shared" ca="1" si="168"/>
        <v>0.63274701199142569</v>
      </c>
      <c r="F5403" s="24">
        <f t="shared" ca="1" si="169"/>
        <v>9.1536920365155314</v>
      </c>
    </row>
    <row r="5404" spans="5:6" x14ac:dyDescent="0.25">
      <c r="E5404" s="24">
        <f t="shared" ca="1" si="168"/>
        <v>0.12127005873766517</v>
      </c>
      <c r="F5404" s="24">
        <f t="shared" ca="1" si="169"/>
        <v>42.194706599181913</v>
      </c>
    </row>
    <row r="5405" spans="5:6" x14ac:dyDescent="0.25">
      <c r="E5405" s="24">
        <f t="shared" ca="1" si="168"/>
        <v>0.82117616565347828</v>
      </c>
      <c r="F5405" s="24">
        <f t="shared" ca="1" si="169"/>
        <v>3.9403523612189217</v>
      </c>
    </row>
    <row r="5406" spans="5:6" x14ac:dyDescent="0.25">
      <c r="E5406" s="24">
        <f t="shared" ca="1" si="168"/>
        <v>0.3926260485598011</v>
      </c>
      <c r="F5406" s="24">
        <f t="shared" ca="1" si="169"/>
        <v>18.697953009749511</v>
      </c>
    </row>
    <row r="5407" spans="5:6" x14ac:dyDescent="0.25">
      <c r="E5407" s="24">
        <f t="shared" ca="1" si="168"/>
        <v>0.72088884117513385</v>
      </c>
      <c r="F5407" s="24">
        <f t="shared" ca="1" si="169"/>
        <v>6.5454065342100227</v>
      </c>
    </row>
    <row r="5408" spans="5:6" x14ac:dyDescent="0.25">
      <c r="E5408" s="24">
        <f t="shared" ca="1" si="168"/>
        <v>0.26458820561932916</v>
      </c>
      <c r="F5408" s="24">
        <f t="shared" ca="1" si="169"/>
        <v>26.591612053474027</v>
      </c>
    </row>
    <row r="5409" spans="5:6" x14ac:dyDescent="0.25">
      <c r="E5409" s="24">
        <f t="shared" ca="1" si="168"/>
        <v>0.44281121744850405</v>
      </c>
      <c r="F5409" s="24">
        <f t="shared" ca="1" si="169"/>
        <v>16.292234909546568</v>
      </c>
    </row>
    <row r="5410" spans="5:6" x14ac:dyDescent="0.25">
      <c r="E5410" s="24">
        <f t="shared" ca="1" si="168"/>
        <v>0.41278055919793621</v>
      </c>
      <c r="F5410" s="24">
        <f t="shared" ca="1" si="169"/>
        <v>17.69678321780053</v>
      </c>
    </row>
    <row r="5411" spans="5:6" x14ac:dyDescent="0.25">
      <c r="E5411" s="24">
        <f t="shared" ca="1" si="168"/>
        <v>0.78680853053025113</v>
      </c>
      <c r="F5411" s="24">
        <f t="shared" ca="1" si="169"/>
        <v>4.7954070093851486</v>
      </c>
    </row>
    <row r="5412" spans="5:6" x14ac:dyDescent="0.25">
      <c r="E5412" s="24">
        <f t="shared" ca="1" si="168"/>
        <v>2.6638057973437212E-2</v>
      </c>
      <c r="F5412" s="24">
        <f t="shared" ca="1" si="169"/>
        <v>72.508286697244031</v>
      </c>
    </row>
    <row r="5413" spans="5:6" x14ac:dyDescent="0.25">
      <c r="E5413" s="24">
        <f t="shared" ca="1" si="168"/>
        <v>0.6925090050017666</v>
      </c>
      <c r="F5413" s="24">
        <f t="shared" ca="1" si="169"/>
        <v>7.3486807478506071</v>
      </c>
    </row>
    <row r="5414" spans="5:6" x14ac:dyDescent="0.25">
      <c r="E5414" s="24">
        <f t="shared" ca="1" si="168"/>
        <v>1.6499290646795228E-2</v>
      </c>
      <c r="F5414" s="24">
        <f t="shared" ca="1" si="169"/>
        <v>82.088757802061309</v>
      </c>
    </row>
    <row r="5415" spans="5:6" x14ac:dyDescent="0.25">
      <c r="E5415" s="24">
        <f t="shared" ca="1" si="168"/>
        <v>0.40725569993333111</v>
      </c>
      <c r="F5415" s="24">
        <f t="shared" ca="1" si="169"/>
        <v>17.966280708897482</v>
      </c>
    </row>
    <row r="5416" spans="5:6" x14ac:dyDescent="0.25">
      <c r="E5416" s="24">
        <f t="shared" ca="1" si="168"/>
        <v>0.48054379941552461</v>
      </c>
      <c r="F5416" s="24">
        <f t="shared" ca="1" si="169"/>
        <v>14.656738017912231</v>
      </c>
    </row>
    <row r="5417" spans="5:6" x14ac:dyDescent="0.25">
      <c r="E5417" s="24">
        <f t="shared" ca="1" si="168"/>
        <v>0.88659355236086179</v>
      </c>
      <c r="F5417" s="24">
        <f t="shared" ca="1" si="169"/>
        <v>2.4073725803576496</v>
      </c>
    </row>
    <row r="5418" spans="5:6" x14ac:dyDescent="0.25">
      <c r="E5418" s="24">
        <f t="shared" ca="1" si="168"/>
        <v>0.35266322319003396</v>
      </c>
      <c r="F5418" s="24">
        <f t="shared" ca="1" si="169"/>
        <v>20.844834387822122</v>
      </c>
    </row>
    <row r="5419" spans="5:6" x14ac:dyDescent="0.25">
      <c r="E5419" s="24">
        <f t="shared" ca="1" si="168"/>
        <v>0.34732080433470625</v>
      </c>
      <c r="F5419" s="24">
        <f t="shared" ca="1" si="169"/>
        <v>21.150128359211166</v>
      </c>
    </row>
    <row r="5420" spans="5:6" x14ac:dyDescent="0.25">
      <c r="E5420" s="24">
        <f t="shared" ca="1" si="168"/>
        <v>0.64411541002097084</v>
      </c>
      <c r="F5420" s="24">
        <f t="shared" ca="1" si="169"/>
        <v>8.7975472165308091</v>
      </c>
    </row>
    <row r="5421" spans="5:6" x14ac:dyDescent="0.25">
      <c r="E5421" s="24">
        <f t="shared" ca="1" si="168"/>
        <v>0.96513693229390551</v>
      </c>
      <c r="F5421" s="24">
        <f t="shared" ca="1" si="169"/>
        <v>0.70970577919330657</v>
      </c>
    </row>
    <row r="5422" spans="5:6" x14ac:dyDescent="0.25">
      <c r="E5422" s="24">
        <f t="shared" ca="1" si="168"/>
        <v>0.58299552323185799</v>
      </c>
      <c r="F5422" s="24">
        <f t="shared" ca="1" si="169"/>
        <v>10.79151543017424</v>
      </c>
    </row>
    <row r="5423" spans="5:6" x14ac:dyDescent="0.25">
      <c r="E5423" s="24">
        <f t="shared" ca="1" si="168"/>
        <v>0.5583773587309272</v>
      </c>
      <c r="F5423" s="24">
        <f t="shared" ca="1" si="169"/>
        <v>11.654405500826314</v>
      </c>
    </row>
    <row r="5424" spans="5:6" x14ac:dyDescent="0.25">
      <c r="E5424" s="24">
        <f t="shared" ca="1" si="168"/>
        <v>0.45278259951372501</v>
      </c>
      <c r="F5424" s="24">
        <f t="shared" ca="1" si="169"/>
        <v>15.846863629346581</v>
      </c>
    </row>
    <row r="5425" spans="5:6" x14ac:dyDescent="0.25">
      <c r="E5425" s="24">
        <f t="shared" ca="1" si="168"/>
        <v>0.46350837956075441</v>
      </c>
      <c r="F5425" s="24">
        <f t="shared" ca="1" si="169"/>
        <v>15.378616305198381</v>
      </c>
    </row>
    <row r="5426" spans="5:6" x14ac:dyDescent="0.25">
      <c r="E5426" s="24">
        <f t="shared" ca="1" si="168"/>
        <v>0.11368384445001112</v>
      </c>
      <c r="F5426" s="24">
        <f t="shared" ca="1" si="169"/>
        <v>43.48667955182389</v>
      </c>
    </row>
    <row r="5427" spans="5:6" x14ac:dyDescent="0.25">
      <c r="E5427" s="24">
        <f t="shared" ca="1" si="168"/>
        <v>9.6497709099772067E-3</v>
      </c>
      <c r="F5427" s="24">
        <f t="shared" ca="1" si="169"/>
        <v>92.816422076235455</v>
      </c>
    </row>
    <row r="5428" spans="5:6" x14ac:dyDescent="0.25">
      <c r="E5428" s="24">
        <f t="shared" ca="1" si="168"/>
        <v>0.70966161245288184</v>
      </c>
      <c r="F5428" s="24">
        <f t="shared" ca="1" si="169"/>
        <v>6.8593404947346741</v>
      </c>
    </row>
    <row r="5429" spans="5:6" x14ac:dyDescent="0.25">
      <c r="E5429" s="24">
        <f t="shared" ca="1" si="168"/>
        <v>0.536496821986849</v>
      </c>
      <c r="F5429" s="24">
        <f t="shared" ca="1" si="169"/>
        <v>12.453892810643845</v>
      </c>
    </row>
    <row r="5430" spans="5:6" x14ac:dyDescent="0.25">
      <c r="E5430" s="24">
        <f t="shared" ca="1" si="168"/>
        <v>0.27693041406771646</v>
      </c>
      <c r="F5430" s="24">
        <f t="shared" ca="1" si="169"/>
        <v>25.679780342118672</v>
      </c>
    </row>
    <row r="5431" spans="5:6" x14ac:dyDescent="0.25">
      <c r="E5431" s="24">
        <f t="shared" ca="1" si="168"/>
        <v>2.3515679070182371E-2</v>
      </c>
      <c r="F5431" s="24">
        <f t="shared" ca="1" si="169"/>
        <v>75.001757716629228</v>
      </c>
    </row>
    <row r="5432" spans="5:6" x14ac:dyDescent="0.25">
      <c r="E5432" s="24">
        <f t="shared" ca="1" si="168"/>
        <v>0.37667269693172345</v>
      </c>
      <c r="F5432" s="24">
        <f t="shared" ca="1" si="169"/>
        <v>19.527572930375278</v>
      </c>
    </row>
    <row r="5433" spans="5:6" x14ac:dyDescent="0.25">
      <c r="E5433" s="24">
        <f t="shared" ca="1" si="168"/>
        <v>6.7978598473454221E-2</v>
      </c>
      <c r="F5433" s="24">
        <f t="shared" ca="1" si="169"/>
        <v>53.771247033498824</v>
      </c>
    </row>
    <row r="5434" spans="5:6" x14ac:dyDescent="0.25">
      <c r="E5434" s="24">
        <f t="shared" ca="1" si="168"/>
        <v>0.92582588229716001</v>
      </c>
      <c r="F5434" s="24">
        <f t="shared" ca="1" si="169"/>
        <v>1.5413818818541194</v>
      </c>
    </row>
    <row r="5435" spans="5:6" x14ac:dyDescent="0.25">
      <c r="E5435" s="24">
        <f t="shared" ca="1" si="168"/>
        <v>0.56962970483676523</v>
      </c>
      <c r="F5435" s="24">
        <f t="shared" ca="1" si="169"/>
        <v>11.25537539797417</v>
      </c>
    </row>
    <row r="5436" spans="5:6" x14ac:dyDescent="0.25">
      <c r="E5436" s="24">
        <f t="shared" ca="1" si="168"/>
        <v>0.80557271428087551</v>
      </c>
      <c r="F5436" s="24">
        <f t="shared" ca="1" si="169"/>
        <v>4.3240361641976799</v>
      </c>
    </row>
    <row r="5437" spans="5:6" x14ac:dyDescent="0.25">
      <c r="E5437" s="24">
        <f t="shared" ca="1" si="168"/>
        <v>0.5456555322160328</v>
      </c>
      <c r="F5437" s="24">
        <f t="shared" ca="1" si="169"/>
        <v>12.115347914228636</v>
      </c>
    </row>
    <row r="5438" spans="5:6" x14ac:dyDescent="0.25">
      <c r="E5438" s="24">
        <f t="shared" ca="1" si="168"/>
        <v>0.92889323556028469</v>
      </c>
      <c r="F5438" s="24">
        <f t="shared" ca="1" si="169"/>
        <v>1.4752294163925828</v>
      </c>
    </row>
    <row r="5439" spans="5:6" x14ac:dyDescent="0.25">
      <c r="E5439" s="24">
        <f t="shared" ca="1" si="168"/>
        <v>0.82183753425186745</v>
      </c>
      <c r="F5439" s="24">
        <f t="shared" ca="1" si="169"/>
        <v>3.9242510071243442</v>
      </c>
    </row>
    <row r="5440" spans="5:6" x14ac:dyDescent="0.25">
      <c r="E5440" s="24">
        <f t="shared" ca="1" si="168"/>
        <v>0.1682777023635732</v>
      </c>
      <c r="F5440" s="24">
        <f t="shared" ca="1" si="169"/>
        <v>35.642793480084919</v>
      </c>
    </row>
    <row r="5441" spans="5:6" x14ac:dyDescent="0.25">
      <c r="E5441" s="24">
        <f t="shared" ca="1" si="168"/>
        <v>0.92622433551805849</v>
      </c>
      <c r="F5441" s="24">
        <f t="shared" ca="1" si="169"/>
        <v>1.5327762139685881</v>
      </c>
    </row>
    <row r="5442" spans="5:6" x14ac:dyDescent="0.25">
      <c r="E5442" s="24">
        <f t="shared" ca="1" si="168"/>
        <v>0.93120166293888484</v>
      </c>
      <c r="F5442" s="24">
        <f t="shared" ca="1" si="169"/>
        <v>1.4255883240898231</v>
      </c>
    </row>
    <row r="5443" spans="5:6" x14ac:dyDescent="0.25">
      <c r="E5443" s="24">
        <f t="shared" ca="1" si="168"/>
        <v>0.13405442473574014</v>
      </c>
      <c r="F5443" s="24">
        <f t="shared" ca="1" si="169"/>
        <v>40.190188134908155</v>
      </c>
    </row>
    <row r="5444" spans="5:6" x14ac:dyDescent="0.25">
      <c r="E5444" s="24">
        <f t="shared" ref="E5444:E5507" ca="1" si="170">RAND()</f>
        <v>0.27781213595390086</v>
      </c>
      <c r="F5444" s="24">
        <f t="shared" ref="F5444:F5507" ca="1" si="171">-LOG(E5444,EXP(1))/$C$3</f>
        <v>25.616203273538567</v>
      </c>
    </row>
    <row r="5445" spans="5:6" x14ac:dyDescent="0.25">
      <c r="E5445" s="24">
        <f t="shared" ca="1" si="170"/>
        <v>0.68542842033875595</v>
      </c>
      <c r="F5445" s="24">
        <f t="shared" ca="1" si="171"/>
        <v>7.5542241013799059</v>
      </c>
    </row>
    <row r="5446" spans="5:6" x14ac:dyDescent="0.25">
      <c r="E5446" s="24">
        <f t="shared" ca="1" si="170"/>
        <v>0.26139144240308587</v>
      </c>
      <c r="F5446" s="24">
        <f t="shared" ca="1" si="171"/>
        <v>26.834724317660861</v>
      </c>
    </row>
    <row r="5447" spans="5:6" x14ac:dyDescent="0.25">
      <c r="E5447" s="24">
        <f t="shared" ca="1" si="170"/>
        <v>0.25674209207224052</v>
      </c>
      <c r="F5447" s="24">
        <f t="shared" ca="1" si="171"/>
        <v>27.193664615118422</v>
      </c>
    </row>
    <row r="5448" spans="5:6" x14ac:dyDescent="0.25">
      <c r="E5448" s="24">
        <f t="shared" ca="1" si="170"/>
        <v>0.81885666327193873</v>
      </c>
      <c r="F5448" s="24">
        <f t="shared" ca="1" si="171"/>
        <v>3.9969244953167595</v>
      </c>
    </row>
    <row r="5449" spans="5:6" x14ac:dyDescent="0.25">
      <c r="E5449" s="24">
        <f t="shared" ca="1" si="170"/>
        <v>0.51500616005476485</v>
      </c>
      <c r="F5449" s="24">
        <f t="shared" ca="1" si="171"/>
        <v>13.271528342370965</v>
      </c>
    </row>
    <row r="5450" spans="5:6" x14ac:dyDescent="0.25">
      <c r="E5450" s="24">
        <f t="shared" ca="1" si="170"/>
        <v>0.69804211926384663</v>
      </c>
      <c r="F5450" s="24">
        <f t="shared" ca="1" si="171"/>
        <v>7.1895167051087325</v>
      </c>
    </row>
    <row r="5451" spans="5:6" x14ac:dyDescent="0.25">
      <c r="E5451" s="24">
        <f t="shared" ca="1" si="170"/>
        <v>0.54019003171127933</v>
      </c>
      <c r="F5451" s="24">
        <f t="shared" ca="1" si="171"/>
        <v>12.316685815067549</v>
      </c>
    </row>
    <row r="5452" spans="5:6" x14ac:dyDescent="0.25">
      <c r="E5452" s="24">
        <f t="shared" ca="1" si="170"/>
        <v>0.70639612484864556</v>
      </c>
      <c r="F5452" s="24">
        <f t="shared" ca="1" si="171"/>
        <v>6.9515823096456852</v>
      </c>
    </row>
    <row r="5453" spans="5:6" x14ac:dyDescent="0.25">
      <c r="E5453" s="24">
        <f t="shared" ca="1" si="170"/>
        <v>0.62625970887939286</v>
      </c>
      <c r="F5453" s="24">
        <f t="shared" ca="1" si="171"/>
        <v>9.3598024700521698</v>
      </c>
    </row>
    <row r="5454" spans="5:6" x14ac:dyDescent="0.25">
      <c r="E5454" s="24">
        <f t="shared" ca="1" si="170"/>
        <v>0.44505303846865607</v>
      </c>
      <c r="F5454" s="24">
        <f t="shared" ca="1" si="171"/>
        <v>16.191236326963143</v>
      </c>
    </row>
    <row r="5455" spans="5:6" x14ac:dyDescent="0.25">
      <c r="E5455" s="24">
        <f t="shared" ca="1" si="170"/>
        <v>1.6332370789443607E-3</v>
      </c>
      <c r="F5455" s="24">
        <f t="shared" ca="1" si="171"/>
        <v>128.34382591057471</v>
      </c>
    </row>
    <row r="5456" spans="5:6" x14ac:dyDescent="0.25">
      <c r="E5456" s="24">
        <f t="shared" ca="1" si="170"/>
        <v>0.74630616098949387</v>
      </c>
      <c r="F5456" s="24">
        <f t="shared" ca="1" si="171"/>
        <v>5.8523871899934976</v>
      </c>
    </row>
    <row r="5457" spans="5:6" x14ac:dyDescent="0.25">
      <c r="E5457" s="24">
        <f t="shared" ca="1" si="170"/>
        <v>0.8178517858063401</v>
      </c>
      <c r="F5457" s="24">
        <f t="shared" ca="1" si="171"/>
        <v>4.0214829948449404</v>
      </c>
    </row>
    <row r="5458" spans="5:6" x14ac:dyDescent="0.25">
      <c r="E5458" s="24">
        <f t="shared" ca="1" si="170"/>
        <v>0.50085569763984772</v>
      </c>
      <c r="F5458" s="24">
        <f t="shared" ca="1" si="171"/>
        <v>13.828744960969459</v>
      </c>
    </row>
    <row r="5459" spans="5:6" x14ac:dyDescent="0.25">
      <c r="E5459" s="24">
        <f t="shared" ca="1" si="170"/>
        <v>0.58438987552388855</v>
      </c>
      <c r="F5459" s="24">
        <f t="shared" ca="1" si="171"/>
        <v>10.743738476424431</v>
      </c>
    </row>
    <row r="5460" spans="5:6" x14ac:dyDescent="0.25">
      <c r="E5460" s="24">
        <f t="shared" ca="1" si="170"/>
        <v>0.26129319458292644</v>
      </c>
      <c r="F5460" s="24">
        <f t="shared" ca="1" si="171"/>
        <v>26.842243025069827</v>
      </c>
    </row>
    <row r="5461" spans="5:6" x14ac:dyDescent="0.25">
      <c r="E5461" s="24">
        <f t="shared" ca="1" si="170"/>
        <v>0.55649722354512532</v>
      </c>
      <c r="F5461" s="24">
        <f t="shared" ca="1" si="171"/>
        <v>11.721861948324488</v>
      </c>
    </row>
    <row r="5462" spans="5:6" x14ac:dyDescent="0.25">
      <c r="E5462" s="24">
        <f t="shared" ca="1" si="170"/>
        <v>0.55317261593745826</v>
      </c>
      <c r="F5462" s="24">
        <f t="shared" ca="1" si="171"/>
        <v>11.841703632288235</v>
      </c>
    </row>
    <row r="5463" spans="5:6" x14ac:dyDescent="0.25">
      <c r="E5463" s="24">
        <f t="shared" ca="1" si="170"/>
        <v>0.15167128914852024</v>
      </c>
      <c r="F5463" s="24">
        <f t="shared" ca="1" si="171"/>
        <v>37.720793425228138</v>
      </c>
    </row>
    <row r="5464" spans="5:6" x14ac:dyDescent="0.25">
      <c r="E5464" s="24">
        <f t="shared" ca="1" si="170"/>
        <v>0.43435612185414219</v>
      </c>
      <c r="F5464" s="24">
        <f t="shared" ca="1" si="171"/>
        <v>16.677810481743741</v>
      </c>
    </row>
    <row r="5465" spans="5:6" x14ac:dyDescent="0.25">
      <c r="E5465" s="24">
        <f t="shared" ca="1" si="170"/>
        <v>0.40755976959808149</v>
      </c>
      <c r="F5465" s="24">
        <f t="shared" ca="1" si="171"/>
        <v>17.951353663929119</v>
      </c>
    </row>
    <row r="5466" spans="5:6" x14ac:dyDescent="0.25">
      <c r="E5466" s="24">
        <f t="shared" ca="1" si="170"/>
        <v>0.55543904123787813</v>
      </c>
      <c r="F5466" s="24">
        <f t="shared" ca="1" si="171"/>
        <v>11.759928253389269</v>
      </c>
    </row>
    <row r="5467" spans="5:6" x14ac:dyDescent="0.25">
      <c r="E5467" s="24">
        <f t="shared" ca="1" si="170"/>
        <v>0.66499607521444393</v>
      </c>
      <c r="F5467" s="24">
        <f t="shared" ca="1" si="171"/>
        <v>8.1594828055373281</v>
      </c>
    </row>
    <row r="5468" spans="5:6" x14ac:dyDescent="0.25">
      <c r="E5468" s="24">
        <f t="shared" ca="1" si="170"/>
        <v>0.82677215590706921</v>
      </c>
      <c r="F5468" s="24">
        <f t="shared" ca="1" si="171"/>
        <v>3.8045225736064237</v>
      </c>
    </row>
    <row r="5469" spans="5:6" x14ac:dyDescent="0.25">
      <c r="E5469" s="24">
        <f t="shared" ca="1" si="170"/>
        <v>0.92552816104734981</v>
      </c>
      <c r="F5469" s="24">
        <f t="shared" ca="1" si="171"/>
        <v>1.547814390070404</v>
      </c>
    </row>
    <row r="5470" spans="5:6" x14ac:dyDescent="0.25">
      <c r="E5470" s="24">
        <f t="shared" ca="1" si="170"/>
        <v>0.23221606293066599</v>
      </c>
      <c r="F5470" s="24">
        <f t="shared" ca="1" si="171"/>
        <v>29.201740699526447</v>
      </c>
    </row>
    <row r="5471" spans="5:6" x14ac:dyDescent="0.25">
      <c r="E5471" s="24">
        <f t="shared" ca="1" si="170"/>
        <v>0.48560005955954821</v>
      </c>
      <c r="F5471" s="24">
        <f t="shared" ca="1" si="171"/>
        <v>14.447398331707952</v>
      </c>
    </row>
    <row r="5472" spans="5:6" x14ac:dyDescent="0.25">
      <c r="E5472" s="24">
        <f t="shared" ca="1" si="170"/>
        <v>0.3899158095748636</v>
      </c>
      <c r="F5472" s="24">
        <f t="shared" ca="1" si="171"/>
        <v>18.836488720946303</v>
      </c>
    </row>
    <row r="5473" spans="5:6" x14ac:dyDescent="0.25">
      <c r="E5473" s="24">
        <f t="shared" ca="1" si="170"/>
        <v>0.83661351428312214</v>
      </c>
      <c r="F5473" s="24">
        <f t="shared" ca="1" si="171"/>
        <v>3.5678613257545142</v>
      </c>
    </row>
    <row r="5474" spans="5:6" x14ac:dyDescent="0.25">
      <c r="E5474" s="24">
        <f t="shared" ca="1" si="170"/>
        <v>0.8483467586889567</v>
      </c>
      <c r="F5474" s="24">
        <f t="shared" ca="1" si="171"/>
        <v>3.2893162644859286</v>
      </c>
    </row>
    <row r="5475" spans="5:6" x14ac:dyDescent="0.25">
      <c r="E5475" s="24">
        <f t="shared" ca="1" si="170"/>
        <v>0.16049843455542367</v>
      </c>
      <c r="F5475" s="24">
        <f t="shared" ca="1" si="171"/>
        <v>36.589421800167891</v>
      </c>
    </row>
    <row r="5476" spans="5:6" x14ac:dyDescent="0.25">
      <c r="E5476" s="24">
        <f t="shared" ca="1" si="170"/>
        <v>0.32359477228388533</v>
      </c>
      <c r="F5476" s="24">
        <f t="shared" ca="1" si="171"/>
        <v>22.565264975977122</v>
      </c>
    </row>
    <row r="5477" spans="5:6" x14ac:dyDescent="0.25">
      <c r="E5477" s="24">
        <f t="shared" ca="1" si="170"/>
        <v>0.55950358179305604</v>
      </c>
      <c r="F5477" s="24">
        <f t="shared" ca="1" si="171"/>
        <v>11.614106989514987</v>
      </c>
    </row>
    <row r="5478" spans="5:6" x14ac:dyDescent="0.25">
      <c r="E5478" s="24">
        <f t="shared" ca="1" si="170"/>
        <v>4.019313941343805E-3</v>
      </c>
      <c r="F5478" s="24">
        <f t="shared" ca="1" si="171"/>
        <v>110.33288104545552</v>
      </c>
    </row>
    <row r="5479" spans="5:6" x14ac:dyDescent="0.25">
      <c r="E5479" s="24">
        <f t="shared" ca="1" si="170"/>
        <v>0.56139916632913633</v>
      </c>
      <c r="F5479" s="24">
        <f t="shared" ca="1" si="171"/>
        <v>11.54646200081929</v>
      </c>
    </row>
    <row r="5480" spans="5:6" x14ac:dyDescent="0.25">
      <c r="E5480" s="24">
        <f t="shared" ca="1" si="170"/>
        <v>0.43522421293388969</v>
      </c>
      <c r="F5480" s="24">
        <f t="shared" ca="1" si="171"/>
        <v>16.637878973019699</v>
      </c>
    </row>
    <row r="5481" spans="5:6" x14ac:dyDescent="0.25">
      <c r="E5481" s="24">
        <f t="shared" ca="1" si="170"/>
        <v>0.34894574585301763</v>
      </c>
      <c r="F5481" s="24">
        <f t="shared" ca="1" si="171"/>
        <v>21.056776497455861</v>
      </c>
    </row>
    <row r="5482" spans="5:6" x14ac:dyDescent="0.25">
      <c r="E5482" s="24">
        <f t="shared" ca="1" si="170"/>
        <v>0.27210746596054702</v>
      </c>
      <c r="F5482" s="24">
        <f t="shared" ca="1" si="171"/>
        <v>26.031163905452093</v>
      </c>
    </row>
    <row r="5483" spans="5:6" x14ac:dyDescent="0.25">
      <c r="E5483" s="24">
        <f t="shared" ca="1" si="170"/>
        <v>0.96602952554561561</v>
      </c>
      <c r="F5483" s="24">
        <f t="shared" ca="1" si="171"/>
        <v>0.69121760979394664</v>
      </c>
    </row>
    <row r="5484" spans="5:6" x14ac:dyDescent="0.25">
      <c r="E5484" s="24">
        <f t="shared" ca="1" si="170"/>
        <v>0.87730338609747727</v>
      </c>
      <c r="F5484" s="24">
        <f t="shared" ca="1" si="171"/>
        <v>2.618048203500086</v>
      </c>
    </row>
    <row r="5485" spans="5:6" x14ac:dyDescent="0.25">
      <c r="E5485" s="24">
        <f t="shared" ca="1" si="170"/>
        <v>9.4825092736190886E-2</v>
      </c>
      <c r="F5485" s="24">
        <f t="shared" ca="1" si="171"/>
        <v>47.114424268713897</v>
      </c>
    </row>
    <row r="5486" spans="5:6" x14ac:dyDescent="0.25">
      <c r="E5486" s="24">
        <f t="shared" ca="1" si="170"/>
        <v>0.47415841859659558</v>
      </c>
      <c r="F5486" s="24">
        <f t="shared" ca="1" si="171"/>
        <v>14.924275933528458</v>
      </c>
    </row>
    <row r="5487" spans="5:6" x14ac:dyDescent="0.25">
      <c r="E5487" s="24">
        <f t="shared" ca="1" si="170"/>
        <v>0.24256982763589119</v>
      </c>
      <c r="F5487" s="24">
        <f t="shared" ca="1" si="171"/>
        <v>28.329313220799509</v>
      </c>
    </row>
    <row r="5488" spans="5:6" x14ac:dyDescent="0.25">
      <c r="E5488" s="24">
        <f t="shared" ca="1" si="170"/>
        <v>0.59739773808070351</v>
      </c>
      <c r="F5488" s="24">
        <f t="shared" ca="1" si="171"/>
        <v>10.303443189599426</v>
      </c>
    </row>
    <row r="5489" spans="5:6" x14ac:dyDescent="0.25">
      <c r="E5489" s="24">
        <f t="shared" ca="1" si="170"/>
        <v>0.1812857278140827</v>
      </c>
      <c r="F5489" s="24">
        <f t="shared" ca="1" si="171"/>
        <v>34.153617713969915</v>
      </c>
    </row>
    <row r="5490" spans="5:6" x14ac:dyDescent="0.25">
      <c r="E5490" s="24">
        <f t="shared" ca="1" si="170"/>
        <v>0.57732075331700683</v>
      </c>
      <c r="F5490" s="24">
        <f t="shared" ca="1" si="171"/>
        <v>10.987145372637702</v>
      </c>
    </row>
    <row r="5491" spans="5:6" x14ac:dyDescent="0.25">
      <c r="E5491" s="24">
        <f t="shared" ca="1" si="170"/>
        <v>0.44476184490253823</v>
      </c>
      <c r="F5491" s="24">
        <f t="shared" ca="1" si="171"/>
        <v>16.20432640140243</v>
      </c>
    </row>
    <row r="5492" spans="5:6" x14ac:dyDescent="0.25">
      <c r="E5492" s="24">
        <f t="shared" ca="1" si="170"/>
        <v>0.19404322804819074</v>
      </c>
      <c r="F5492" s="24">
        <f t="shared" ca="1" si="171"/>
        <v>32.793486394998716</v>
      </c>
    </row>
    <row r="5493" spans="5:6" x14ac:dyDescent="0.25">
      <c r="E5493" s="24">
        <f t="shared" ca="1" si="170"/>
        <v>0.60503807217134298</v>
      </c>
      <c r="F5493" s="24">
        <f t="shared" ca="1" si="171"/>
        <v>10.049277874448476</v>
      </c>
    </row>
    <row r="5494" spans="5:6" x14ac:dyDescent="0.25">
      <c r="E5494" s="24">
        <f t="shared" ca="1" si="170"/>
        <v>0.19676925295822967</v>
      </c>
      <c r="F5494" s="24">
        <f t="shared" ca="1" si="171"/>
        <v>32.51447083076566</v>
      </c>
    </row>
    <row r="5495" spans="5:6" x14ac:dyDescent="0.25">
      <c r="E5495" s="24">
        <f t="shared" ca="1" si="170"/>
        <v>0.52036185873923735</v>
      </c>
      <c r="F5495" s="24">
        <f t="shared" ca="1" si="171"/>
        <v>13.064616544591315</v>
      </c>
    </row>
    <row r="5496" spans="5:6" x14ac:dyDescent="0.25">
      <c r="E5496" s="24">
        <f t="shared" ca="1" si="170"/>
        <v>0.30640177154294623</v>
      </c>
      <c r="F5496" s="24">
        <f t="shared" ca="1" si="171"/>
        <v>23.657161186685755</v>
      </c>
    </row>
    <row r="5497" spans="5:6" x14ac:dyDescent="0.25">
      <c r="E5497" s="24">
        <f t="shared" ca="1" si="170"/>
        <v>0.61157722118694779</v>
      </c>
      <c r="F5497" s="24">
        <f t="shared" ca="1" si="171"/>
        <v>9.8342810049297142</v>
      </c>
    </row>
    <row r="5498" spans="5:6" x14ac:dyDescent="0.25">
      <c r="E5498" s="24">
        <f t="shared" ca="1" si="170"/>
        <v>0.93321501048214839</v>
      </c>
      <c r="F5498" s="24">
        <f t="shared" ca="1" si="171"/>
        <v>1.3823930801385589</v>
      </c>
    </row>
    <row r="5499" spans="5:6" x14ac:dyDescent="0.25">
      <c r="E5499" s="24">
        <f t="shared" ca="1" si="170"/>
        <v>0.53750844489787464</v>
      </c>
      <c r="F5499" s="24">
        <f t="shared" ca="1" si="171"/>
        <v>12.416216153316723</v>
      </c>
    </row>
    <row r="5500" spans="5:6" x14ac:dyDescent="0.25">
      <c r="E5500" s="24">
        <f t="shared" ca="1" si="170"/>
        <v>3.6607601543382828E-2</v>
      </c>
      <c r="F5500" s="24">
        <f t="shared" ca="1" si="171"/>
        <v>66.149987353955041</v>
      </c>
    </row>
    <row r="5501" spans="5:6" x14ac:dyDescent="0.25">
      <c r="E5501" s="24">
        <f t="shared" ca="1" si="170"/>
        <v>0.72373665045147906</v>
      </c>
      <c r="F5501" s="24">
        <f t="shared" ca="1" si="171"/>
        <v>6.4665539047418461</v>
      </c>
    </row>
    <row r="5502" spans="5:6" x14ac:dyDescent="0.25">
      <c r="E5502" s="24">
        <f t="shared" ca="1" si="170"/>
        <v>0.77264247311855994</v>
      </c>
      <c r="F5502" s="24">
        <f t="shared" ca="1" si="171"/>
        <v>5.1587771198829309</v>
      </c>
    </row>
    <row r="5503" spans="5:6" x14ac:dyDescent="0.25">
      <c r="E5503" s="24">
        <f t="shared" ca="1" si="170"/>
        <v>0.70105460361751915</v>
      </c>
      <c r="F5503" s="24">
        <f t="shared" ca="1" si="171"/>
        <v>7.1033900218044206</v>
      </c>
    </row>
    <row r="5504" spans="5:6" x14ac:dyDescent="0.25">
      <c r="E5504" s="24">
        <f t="shared" ca="1" si="170"/>
        <v>0.94032492861635086</v>
      </c>
      <c r="F5504" s="24">
        <f t="shared" ca="1" si="171"/>
        <v>1.2305958941392761</v>
      </c>
    </row>
    <row r="5505" spans="5:6" x14ac:dyDescent="0.25">
      <c r="E5505" s="24">
        <f t="shared" ca="1" si="170"/>
        <v>0.22389721075403102</v>
      </c>
      <c r="F5505" s="24">
        <f t="shared" ca="1" si="171"/>
        <v>29.93136426014728</v>
      </c>
    </row>
    <row r="5506" spans="5:6" x14ac:dyDescent="0.25">
      <c r="E5506" s="24">
        <f t="shared" ca="1" si="170"/>
        <v>0.40128798453077319</v>
      </c>
      <c r="F5506" s="24">
        <f t="shared" ca="1" si="171"/>
        <v>18.261518870423057</v>
      </c>
    </row>
    <row r="5507" spans="5:6" x14ac:dyDescent="0.25">
      <c r="E5507" s="24">
        <f t="shared" ca="1" si="170"/>
        <v>0.76555551632960717</v>
      </c>
      <c r="F5507" s="24">
        <f t="shared" ca="1" si="171"/>
        <v>5.3430708709838548</v>
      </c>
    </row>
    <row r="5508" spans="5:6" x14ac:dyDescent="0.25">
      <c r="E5508" s="24">
        <f t="shared" ref="E5508:E5571" ca="1" si="172">RAND()</f>
        <v>0.89362352865358208</v>
      </c>
      <c r="F5508" s="24">
        <f t="shared" ref="F5508:F5571" ca="1" si="173">-LOG(E5508,EXP(1))/$C$3</f>
        <v>2.2494140277696317</v>
      </c>
    </row>
    <row r="5509" spans="5:6" x14ac:dyDescent="0.25">
      <c r="E5509" s="24">
        <f t="shared" ca="1" si="172"/>
        <v>0.67666090402294865</v>
      </c>
      <c r="F5509" s="24">
        <f t="shared" ca="1" si="173"/>
        <v>7.8117002374584059</v>
      </c>
    </row>
    <row r="5510" spans="5:6" x14ac:dyDescent="0.25">
      <c r="E5510" s="24">
        <f t="shared" ca="1" si="172"/>
        <v>5.9398548507170412E-2</v>
      </c>
      <c r="F5510" s="24">
        <f t="shared" ca="1" si="173"/>
        <v>56.469709776366429</v>
      </c>
    </row>
    <row r="5511" spans="5:6" x14ac:dyDescent="0.25">
      <c r="E5511" s="24">
        <f t="shared" ca="1" si="172"/>
        <v>0.15277995205415973</v>
      </c>
      <c r="F5511" s="24">
        <f t="shared" ca="1" si="173"/>
        <v>37.575132293834521</v>
      </c>
    </row>
    <row r="5512" spans="5:6" x14ac:dyDescent="0.25">
      <c r="E5512" s="24">
        <f t="shared" ca="1" si="172"/>
        <v>0.78430709029044288</v>
      </c>
      <c r="F5512" s="24">
        <f t="shared" ca="1" si="173"/>
        <v>4.8590927705171953</v>
      </c>
    </row>
    <row r="5513" spans="5:6" x14ac:dyDescent="0.25">
      <c r="E5513" s="24">
        <f t="shared" ca="1" si="172"/>
        <v>0.89069604362324495</v>
      </c>
      <c r="F5513" s="24">
        <f t="shared" ca="1" si="173"/>
        <v>2.3150410085542097</v>
      </c>
    </row>
    <row r="5514" spans="5:6" x14ac:dyDescent="0.25">
      <c r="E5514" s="24">
        <f t="shared" ca="1" si="172"/>
        <v>0.17673737117773203</v>
      </c>
      <c r="F5514" s="24">
        <f t="shared" ca="1" si="173"/>
        <v>34.661808539096974</v>
      </c>
    </row>
    <row r="5515" spans="5:6" x14ac:dyDescent="0.25">
      <c r="E5515" s="24">
        <f t="shared" ca="1" si="172"/>
        <v>0.98636922905262692</v>
      </c>
      <c r="F5515" s="24">
        <f t="shared" ca="1" si="173"/>
        <v>0.27449045641409775</v>
      </c>
    </row>
    <row r="5516" spans="5:6" x14ac:dyDescent="0.25">
      <c r="E5516" s="24">
        <f t="shared" ca="1" si="172"/>
        <v>7.8265217869530779E-2</v>
      </c>
      <c r="F5516" s="24">
        <f t="shared" ca="1" si="173"/>
        <v>50.953039818085919</v>
      </c>
    </row>
    <row r="5517" spans="5:6" x14ac:dyDescent="0.25">
      <c r="E5517" s="24">
        <f t="shared" ca="1" si="172"/>
        <v>0.28902945823473769</v>
      </c>
      <c r="F5517" s="24">
        <f t="shared" ca="1" si="173"/>
        <v>24.824533289125785</v>
      </c>
    </row>
    <row r="5518" spans="5:6" x14ac:dyDescent="0.25">
      <c r="E5518" s="24">
        <f t="shared" ca="1" si="172"/>
        <v>0.18400270933953333</v>
      </c>
      <c r="F5518" s="24">
        <f t="shared" ca="1" si="173"/>
        <v>33.85609593620363</v>
      </c>
    </row>
    <row r="5519" spans="5:6" x14ac:dyDescent="0.25">
      <c r="E5519" s="24">
        <f t="shared" ca="1" si="172"/>
        <v>0.42712384146172344</v>
      </c>
      <c r="F5519" s="24">
        <f t="shared" ca="1" si="173"/>
        <v>17.013625619214466</v>
      </c>
    </row>
    <row r="5520" spans="5:6" x14ac:dyDescent="0.25">
      <c r="E5520" s="24">
        <f t="shared" ca="1" si="172"/>
        <v>0.33444373567908758</v>
      </c>
      <c r="F5520" s="24">
        <f t="shared" ca="1" si="173"/>
        <v>21.905732356192889</v>
      </c>
    </row>
    <row r="5521" spans="5:6" x14ac:dyDescent="0.25">
      <c r="E5521" s="24">
        <f t="shared" ca="1" si="172"/>
        <v>0.2645827746028856</v>
      </c>
      <c r="F5521" s="24">
        <f t="shared" ca="1" si="173"/>
        <v>26.592022583654007</v>
      </c>
    </row>
    <row r="5522" spans="5:6" x14ac:dyDescent="0.25">
      <c r="E5522" s="24">
        <f t="shared" ca="1" si="172"/>
        <v>0.97659173455519788</v>
      </c>
      <c r="F5522" s="24">
        <f t="shared" ca="1" si="173"/>
        <v>0.47373181761744088</v>
      </c>
    </row>
    <row r="5523" spans="5:6" x14ac:dyDescent="0.25">
      <c r="E5523" s="24">
        <f t="shared" ca="1" si="172"/>
        <v>0.27315847007459082</v>
      </c>
      <c r="F5523" s="24">
        <f t="shared" ca="1" si="173"/>
        <v>25.954063514895353</v>
      </c>
    </row>
    <row r="5524" spans="5:6" x14ac:dyDescent="0.25">
      <c r="E5524" s="24">
        <f t="shared" ca="1" si="172"/>
        <v>0.26972624353939156</v>
      </c>
      <c r="F5524" s="24">
        <f t="shared" ca="1" si="173"/>
        <v>26.206954943162717</v>
      </c>
    </row>
    <row r="5525" spans="5:6" x14ac:dyDescent="0.25">
      <c r="E5525" s="24">
        <f t="shared" ca="1" si="172"/>
        <v>0.8715733314311177</v>
      </c>
      <c r="F5525" s="24">
        <f t="shared" ca="1" si="173"/>
        <v>2.7491054727282394</v>
      </c>
    </row>
    <row r="5526" spans="5:6" x14ac:dyDescent="0.25">
      <c r="E5526" s="24">
        <f t="shared" ca="1" si="172"/>
        <v>0.18643069736049978</v>
      </c>
      <c r="F5526" s="24">
        <f t="shared" ca="1" si="173"/>
        <v>33.593914097587863</v>
      </c>
    </row>
    <row r="5527" spans="5:6" x14ac:dyDescent="0.25">
      <c r="E5527" s="24">
        <f t="shared" ca="1" si="172"/>
        <v>0.65216734873383242</v>
      </c>
      <c r="F5527" s="24">
        <f t="shared" ca="1" si="173"/>
        <v>8.5490816030477017</v>
      </c>
    </row>
    <row r="5528" spans="5:6" x14ac:dyDescent="0.25">
      <c r="E5528" s="24">
        <f t="shared" ca="1" si="172"/>
        <v>0.97881625724524624</v>
      </c>
      <c r="F5528" s="24">
        <f t="shared" ca="1" si="173"/>
        <v>0.42822676375593011</v>
      </c>
    </row>
    <row r="5529" spans="5:6" x14ac:dyDescent="0.25">
      <c r="E5529" s="24">
        <f t="shared" ca="1" si="172"/>
        <v>0.45694667150708723</v>
      </c>
      <c r="F5529" s="24">
        <f t="shared" ca="1" si="173"/>
        <v>15.663771748834078</v>
      </c>
    </row>
    <row r="5530" spans="5:6" x14ac:dyDescent="0.25">
      <c r="E5530" s="24">
        <f t="shared" ca="1" si="172"/>
        <v>0.69593717627699769</v>
      </c>
      <c r="F5530" s="24">
        <f t="shared" ca="1" si="173"/>
        <v>7.2499177338317118</v>
      </c>
    </row>
    <row r="5531" spans="5:6" x14ac:dyDescent="0.25">
      <c r="E5531" s="24">
        <f t="shared" ca="1" si="172"/>
        <v>0.83199234695850854</v>
      </c>
      <c r="F5531" s="24">
        <f t="shared" ca="1" si="173"/>
        <v>3.6786407314082186</v>
      </c>
    </row>
    <row r="5532" spans="5:6" x14ac:dyDescent="0.25">
      <c r="E5532" s="24">
        <f t="shared" ca="1" si="172"/>
        <v>0.23217768023062246</v>
      </c>
      <c r="F5532" s="24">
        <f t="shared" ca="1" si="173"/>
        <v>29.205046747525255</v>
      </c>
    </row>
    <row r="5533" spans="5:6" x14ac:dyDescent="0.25">
      <c r="E5533" s="24">
        <f t="shared" ca="1" si="172"/>
        <v>0.46228334338648958</v>
      </c>
      <c r="F5533" s="24">
        <f t="shared" ca="1" si="173"/>
        <v>15.431545570340392</v>
      </c>
    </row>
    <row r="5534" spans="5:6" x14ac:dyDescent="0.25">
      <c r="E5534" s="24">
        <f t="shared" ca="1" si="172"/>
        <v>0.295721009782838</v>
      </c>
      <c r="F5534" s="24">
        <f t="shared" ca="1" si="173"/>
        <v>24.366776072809568</v>
      </c>
    </row>
    <row r="5535" spans="5:6" x14ac:dyDescent="0.25">
      <c r="E5535" s="24">
        <f t="shared" ca="1" si="172"/>
        <v>0.71026343761509037</v>
      </c>
      <c r="F5535" s="24">
        <f t="shared" ca="1" si="173"/>
        <v>6.8423867774038172</v>
      </c>
    </row>
    <row r="5536" spans="5:6" x14ac:dyDescent="0.25">
      <c r="E5536" s="24">
        <f t="shared" ca="1" si="172"/>
        <v>0.18507271299157624</v>
      </c>
      <c r="F5536" s="24">
        <f t="shared" ca="1" si="173"/>
        <v>33.740129758546935</v>
      </c>
    </row>
    <row r="5537" spans="5:6" x14ac:dyDescent="0.25">
      <c r="E5537" s="24">
        <f t="shared" ca="1" si="172"/>
        <v>0.54595181822740713</v>
      </c>
      <c r="F5537" s="24">
        <f t="shared" ca="1" si="173"/>
        <v>12.104491042716008</v>
      </c>
    </row>
    <row r="5538" spans="5:6" x14ac:dyDescent="0.25">
      <c r="E5538" s="24">
        <f t="shared" ca="1" si="172"/>
        <v>0.3834312877634074</v>
      </c>
      <c r="F5538" s="24">
        <f t="shared" ca="1" si="173"/>
        <v>19.171896912803547</v>
      </c>
    </row>
    <row r="5539" spans="5:6" x14ac:dyDescent="0.25">
      <c r="E5539" s="24">
        <f t="shared" ca="1" si="172"/>
        <v>0.1002340135213875</v>
      </c>
      <c r="F5539" s="24">
        <f t="shared" ca="1" si="173"/>
        <v>46.004953832647097</v>
      </c>
    </row>
    <row r="5540" spans="5:6" x14ac:dyDescent="0.25">
      <c r="E5540" s="24">
        <f t="shared" ca="1" si="172"/>
        <v>0.80626071442251834</v>
      </c>
      <c r="F5540" s="24">
        <f t="shared" ca="1" si="173"/>
        <v>4.3069624350846247</v>
      </c>
    </row>
    <row r="5541" spans="5:6" x14ac:dyDescent="0.25">
      <c r="E5541" s="24">
        <f t="shared" ca="1" si="172"/>
        <v>0.45929479438816612</v>
      </c>
      <c r="F5541" s="24">
        <f t="shared" ca="1" si="173"/>
        <v>15.561260430183216</v>
      </c>
    </row>
    <row r="5542" spans="5:6" x14ac:dyDescent="0.25">
      <c r="E5542" s="24">
        <f t="shared" ca="1" si="172"/>
        <v>0.76028025230637497</v>
      </c>
      <c r="F5542" s="24">
        <f t="shared" ca="1" si="173"/>
        <v>5.4813632127949417</v>
      </c>
    </row>
    <row r="5543" spans="5:6" x14ac:dyDescent="0.25">
      <c r="E5543" s="24">
        <f t="shared" ca="1" si="172"/>
        <v>0.26368171154219799</v>
      </c>
      <c r="F5543" s="24">
        <f t="shared" ca="1" si="173"/>
        <v>26.660250825997053</v>
      </c>
    </row>
    <row r="5544" spans="5:6" x14ac:dyDescent="0.25">
      <c r="E5544" s="24">
        <f t="shared" ca="1" si="172"/>
        <v>0.71635123446704507</v>
      </c>
      <c r="F5544" s="24">
        <f t="shared" ca="1" si="173"/>
        <v>6.6716936274127647</v>
      </c>
    </row>
    <row r="5545" spans="5:6" x14ac:dyDescent="0.25">
      <c r="E5545" s="24">
        <f t="shared" ca="1" si="172"/>
        <v>0.59732637905092201</v>
      </c>
      <c r="F5545" s="24">
        <f t="shared" ca="1" si="173"/>
        <v>10.305832327940005</v>
      </c>
    </row>
    <row r="5546" spans="5:6" x14ac:dyDescent="0.25">
      <c r="E5546" s="24">
        <f t="shared" ca="1" si="172"/>
        <v>0.5577006636852857</v>
      </c>
      <c r="F5546" s="24">
        <f t="shared" ca="1" si="173"/>
        <v>11.678658110947541</v>
      </c>
    </row>
    <row r="5547" spans="5:6" x14ac:dyDescent="0.25">
      <c r="E5547" s="24">
        <f t="shared" ca="1" si="172"/>
        <v>0.19071584731914193</v>
      </c>
      <c r="F5547" s="24">
        <f t="shared" ca="1" si="173"/>
        <v>33.139413380927323</v>
      </c>
    </row>
    <row r="5548" spans="5:6" x14ac:dyDescent="0.25">
      <c r="E5548" s="24">
        <f t="shared" ca="1" si="172"/>
        <v>0.31466895202440903</v>
      </c>
      <c r="F5548" s="24">
        <f t="shared" ca="1" si="173"/>
        <v>23.124682774833691</v>
      </c>
    </row>
    <row r="5549" spans="5:6" x14ac:dyDescent="0.25">
      <c r="E5549" s="24">
        <f t="shared" ca="1" si="172"/>
        <v>0.88780830794048515</v>
      </c>
      <c r="F5549" s="24">
        <f t="shared" ca="1" si="173"/>
        <v>2.3799885745903606</v>
      </c>
    </row>
    <row r="5550" spans="5:6" x14ac:dyDescent="0.25">
      <c r="E5550" s="24">
        <f t="shared" ca="1" si="172"/>
        <v>5.8730820897341052E-2</v>
      </c>
      <c r="F5550" s="24">
        <f t="shared" ca="1" si="173"/>
        <v>56.695812641328068</v>
      </c>
    </row>
    <row r="5551" spans="5:6" x14ac:dyDescent="0.25">
      <c r="E5551" s="24">
        <f t="shared" ca="1" si="172"/>
        <v>0.34050874518869956</v>
      </c>
      <c r="F5551" s="24">
        <f t="shared" ca="1" si="173"/>
        <v>21.5462894069763</v>
      </c>
    </row>
    <row r="5552" spans="5:6" x14ac:dyDescent="0.25">
      <c r="E5552" s="24">
        <f t="shared" ca="1" si="172"/>
        <v>0.75910322791087492</v>
      </c>
      <c r="F5552" s="24">
        <f t="shared" ca="1" si="173"/>
        <v>5.5123501136340298</v>
      </c>
    </row>
    <row r="5553" spans="5:6" x14ac:dyDescent="0.25">
      <c r="E5553" s="24">
        <f t="shared" ca="1" si="172"/>
        <v>0.80337547316589686</v>
      </c>
      <c r="F5553" s="24">
        <f t="shared" ca="1" si="173"/>
        <v>4.3786617263643501</v>
      </c>
    </row>
    <row r="5554" spans="5:6" x14ac:dyDescent="0.25">
      <c r="E5554" s="24">
        <f t="shared" ca="1" si="172"/>
        <v>0.43414409711544588</v>
      </c>
      <c r="F5554" s="24">
        <f t="shared" ca="1" si="173"/>
        <v>16.68757557970353</v>
      </c>
    </row>
    <row r="5555" spans="5:6" x14ac:dyDescent="0.25">
      <c r="E5555" s="24">
        <f t="shared" ca="1" si="172"/>
        <v>0.66793787060966259</v>
      </c>
      <c r="F5555" s="24">
        <f t="shared" ca="1" si="173"/>
        <v>8.0712023568075466</v>
      </c>
    </row>
    <row r="5556" spans="5:6" x14ac:dyDescent="0.25">
      <c r="E5556" s="24">
        <f t="shared" ca="1" si="172"/>
        <v>0.5483911710949706</v>
      </c>
      <c r="F5556" s="24">
        <f t="shared" ca="1" si="173"/>
        <v>12.015328616255198</v>
      </c>
    </row>
    <row r="5557" spans="5:6" x14ac:dyDescent="0.25">
      <c r="E5557" s="24">
        <f t="shared" ca="1" si="172"/>
        <v>0.4258717347422849</v>
      </c>
      <c r="F5557" s="24">
        <f t="shared" ca="1" si="173"/>
        <v>17.072341404087414</v>
      </c>
    </row>
    <row r="5558" spans="5:6" x14ac:dyDescent="0.25">
      <c r="E5558" s="24">
        <f t="shared" ca="1" si="172"/>
        <v>0.72532455470535528</v>
      </c>
      <c r="F5558" s="24">
        <f t="shared" ca="1" si="173"/>
        <v>6.4227212527098283</v>
      </c>
    </row>
    <row r="5559" spans="5:6" x14ac:dyDescent="0.25">
      <c r="E5559" s="24">
        <f t="shared" ca="1" si="172"/>
        <v>0.57311196557080768</v>
      </c>
      <c r="F5559" s="24">
        <f t="shared" ca="1" si="173"/>
        <v>11.133483579272475</v>
      </c>
    </row>
    <row r="5560" spans="5:6" x14ac:dyDescent="0.25">
      <c r="E5560" s="24">
        <f t="shared" ca="1" si="172"/>
        <v>0.29607383807376264</v>
      </c>
      <c r="F5560" s="24">
        <f t="shared" ca="1" si="173"/>
        <v>24.3429280562878</v>
      </c>
    </row>
    <row r="5561" spans="5:6" x14ac:dyDescent="0.25">
      <c r="E5561" s="24">
        <f t="shared" ca="1" si="172"/>
        <v>0.20819785419009518</v>
      </c>
      <c r="F5561" s="24">
        <f t="shared" ca="1" si="173"/>
        <v>31.385328586761467</v>
      </c>
    </row>
    <row r="5562" spans="5:6" x14ac:dyDescent="0.25">
      <c r="E5562" s="24">
        <f t="shared" ca="1" si="172"/>
        <v>7.6714651066189798E-2</v>
      </c>
      <c r="F5562" s="24">
        <f t="shared" ca="1" si="173"/>
        <v>51.353251420767663</v>
      </c>
    </row>
    <row r="5563" spans="5:6" x14ac:dyDescent="0.25">
      <c r="E5563" s="24">
        <f t="shared" ca="1" si="172"/>
        <v>7.3586404552022033E-2</v>
      </c>
      <c r="F5563" s="24">
        <f t="shared" ca="1" si="173"/>
        <v>52.185899821417152</v>
      </c>
    </row>
    <row r="5564" spans="5:6" x14ac:dyDescent="0.25">
      <c r="E5564" s="24">
        <f t="shared" ca="1" si="172"/>
        <v>0.27488772767187197</v>
      </c>
      <c r="F5564" s="24">
        <f t="shared" ca="1" si="173"/>
        <v>25.82785055377947</v>
      </c>
    </row>
    <row r="5565" spans="5:6" x14ac:dyDescent="0.25">
      <c r="E5565" s="24">
        <f t="shared" ca="1" si="172"/>
        <v>0.70801732935479178</v>
      </c>
      <c r="F5565" s="24">
        <f t="shared" ca="1" si="173"/>
        <v>6.9057341819628553</v>
      </c>
    </row>
    <row r="5566" spans="5:6" x14ac:dyDescent="0.25">
      <c r="E5566" s="24">
        <f t="shared" ca="1" si="172"/>
        <v>0.30694990087830554</v>
      </c>
      <c r="F5566" s="24">
        <f t="shared" ca="1" si="173"/>
        <v>23.621414680664923</v>
      </c>
    </row>
    <row r="5567" spans="5:6" x14ac:dyDescent="0.25">
      <c r="E5567" s="24">
        <f t="shared" ca="1" si="172"/>
        <v>0.46293072019936476</v>
      </c>
      <c r="F5567" s="24">
        <f t="shared" ca="1" si="173"/>
        <v>15.403557369814548</v>
      </c>
    </row>
    <row r="5568" spans="5:6" x14ac:dyDescent="0.25">
      <c r="E5568" s="24">
        <f t="shared" ca="1" si="172"/>
        <v>0.4793763925260115</v>
      </c>
      <c r="F5568" s="24">
        <f t="shared" ca="1" si="173"/>
        <v>14.705384039731694</v>
      </c>
    </row>
    <row r="5569" spans="5:6" x14ac:dyDescent="0.25">
      <c r="E5569" s="24">
        <f t="shared" ca="1" si="172"/>
        <v>0.55881570299905403</v>
      </c>
      <c r="F5569" s="24">
        <f t="shared" ca="1" si="173"/>
        <v>11.638711014147631</v>
      </c>
    </row>
    <row r="5570" spans="5:6" x14ac:dyDescent="0.25">
      <c r="E5570" s="24">
        <f t="shared" ca="1" si="172"/>
        <v>0.50352583675213891</v>
      </c>
      <c r="F5570" s="24">
        <f t="shared" ca="1" si="173"/>
        <v>13.722405076718102</v>
      </c>
    </row>
    <row r="5571" spans="5:6" x14ac:dyDescent="0.25">
      <c r="E5571" s="24">
        <f t="shared" ca="1" si="172"/>
        <v>0.97944617178264726</v>
      </c>
      <c r="F5571" s="24">
        <f t="shared" ca="1" si="173"/>
        <v>0.4153599579634128</v>
      </c>
    </row>
    <row r="5572" spans="5:6" x14ac:dyDescent="0.25">
      <c r="E5572" s="24">
        <f t="shared" ref="E5572:E5635" ca="1" si="174">RAND()</f>
        <v>0.31673831680456555</v>
      </c>
      <c r="F5572" s="24">
        <f t="shared" ref="F5572:F5635" ca="1" si="175">-LOG(E5572,EXP(1))/$C$3</f>
        <v>22.993586901120832</v>
      </c>
    </row>
    <row r="5573" spans="5:6" x14ac:dyDescent="0.25">
      <c r="E5573" s="24">
        <f t="shared" ca="1" si="174"/>
        <v>0.48212887258626247</v>
      </c>
      <c r="F5573" s="24">
        <f t="shared" ca="1" si="175"/>
        <v>14.590876603154879</v>
      </c>
    </row>
    <row r="5574" spans="5:6" x14ac:dyDescent="0.25">
      <c r="E5574" s="24">
        <f t="shared" ca="1" si="174"/>
        <v>0.92663302069356535</v>
      </c>
      <c r="F5574" s="24">
        <f t="shared" ca="1" si="175"/>
        <v>1.5239534045760696</v>
      </c>
    </row>
    <row r="5575" spans="5:6" x14ac:dyDescent="0.25">
      <c r="E5575" s="24">
        <f t="shared" ca="1" si="174"/>
        <v>5.3629377603744977E-2</v>
      </c>
      <c r="F5575" s="24">
        <f t="shared" ca="1" si="175"/>
        <v>58.513165428590597</v>
      </c>
    </row>
    <row r="5576" spans="5:6" x14ac:dyDescent="0.25">
      <c r="E5576" s="24">
        <f t="shared" ca="1" si="174"/>
        <v>0.94079820262091618</v>
      </c>
      <c r="F5576" s="24">
        <f t="shared" ca="1" si="175"/>
        <v>1.2205322463813577</v>
      </c>
    </row>
    <row r="5577" spans="5:6" x14ac:dyDescent="0.25">
      <c r="E5577" s="24">
        <f t="shared" ca="1" si="174"/>
        <v>0.74621702248221966</v>
      </c>
      <c r="F5577" s="24">
        <f t="shared" ca="1" si="175"/>
        <v>5.8547761246075076</v>
      </c>
    </row>
    <row r="5578" spans="5:6" x14ac:dyDescent="0.25">
      <c r="E5578" s="24">
        <f t="shared" ca="1" si="174"/>
        <v>0.26757725179223169</v>
      </c>
      <c r="F5578" s="24">
        <f t="shared" ca="1" si="175"/>
        <v>26.366939251834498</v>
      </c>
    </row>
    <row r="5579" spans="5:6" x14ac:dyDescent="0.25">
      <c r="E5579" s="24">
        <f t="shared" ca="1" si="174"/>
        <v>0.26913025448779215</v>
      </c>
      <c r="F5579" s="24">
        <f t="shared" ca="1" si="175"/>
        <v>26.25119598297978</v>
      </c>
    </row>
    <row r="5580" spans="5:6" x14ac:dyDescent="0.25">
      <c r="E5580" s="24">
        <f t="shared" ca="1" si="174"/>
        <v>0.39253355167950787</v>
      </c>
      <c r="F5580" s="24">
        <f t="shared" ca="1" si="175"/>
        <v>18.702665268540866</v>
      </c>
    </row>
    <row r="5581" spans="5:6" x14ac:dyDescent="0.25">
      <c r="E5581" s="24">
        <f t="shared" ca="1" si="174"/>
        <v>0.63663738540843662</v>
      </c>
      <c r="F5581" s="24">
        <f t="shared" ca="1" si="175"/>
        <v>9.0311007834457246</v>
      </c>
    </row>
    <row r="5582" spans="5:6" x14ac:dyDescent="0.25">
      <c r="E5582" s="24">
        <f t="shared" ca="1" si="174"/>
        <v>0.93119723287404643</v>
      </c>
      <c r="F5582" s="24">
        <f t="shared" ca="1" si="175"/>
        <v>1.4256834715869222</v>
      </c>
    </row>
    <row r="5583" spans="5:6" x14ac:dyDescent="0.25">
      <c r="E5583" s="24">
        <f t="shared" ca="1" si="174"/>
        <v>0.22723225914112288</v>
      </c>
      <c r="F5583" s="24">
        <f t="shared" ca="1" si="175"/>
        <v>29.635652331155988</v>
      </c>
    </row>
    <row r="5584" spans="5:6" x14ac:dyDescent="0.25">
      <c r="E5584" s="24">
        <f t="shared" ca="1" si="174"/>
        <v>0.60568302742211688</v>
      </c>
      <c r="F5584" s="24">
        <f t="shared" ca="1" si="175"/>
        <v>10.027969736281976</v>
      </c>
    </row>
    <row r="5585" spans="5:6" x14ac:dyDescent="0.25">
      <c r="E5585" s="24">
        <f t="shared" ca="1" si="174"/>
        <v>0.44224327692395105</v>
      </c>
      <c r="F5585" s="24">
        <f t="shared" ca="1" si="175"/>
        <v>16.317902960773687</v>
      </c>
    </row>
    <row r="5586" spans="5:6" x14ac:dyDescent="0.25">
      <c r="E5586" s="24">
        <f t="shared" ca="1" si="174"/>
        <v>0.34260507752244862</v>
      </c>
      <c r="F5586" s="24">
        <f t="shared" ca="1" si="175"/>
        <v>21.423537452920975</v>
      </c>
    </row>
    <row r="5587" spans="5:6" x14ac:dyDescent="0.25">
      <c r="E5587" s="24">
        <f t="shared" ca="1" si="174"/>
        <v>0.25730981432898636</v>
      </c>
      <c r="F5587" s="24">
        <f t="shared" ca="1" si="175"/>
        <v>27.149488337937385</v>
      </c>
    </row>
    <row r="5588" spans="5:6" x14ac:dyDescent="0.25">
      <c r="E5588" s="24">
        <f t="shared" ca="1" si="174"/>
        <v>0.94688178023907388</v>
      </c>
      <c r="F5588" s="24">
        <f t="shared" ca="1" si="175"/>
        <v>1.0916205932302707</v>
      </c>
    </row>
    <row r="5589" spans="5:6" x14ac:dyDescent="0.25">
      <c r="E5589" s="24">
        <f t="shared" ca="1" si="174"/>
        <v>0.56394147114829996</v>
      </c>
      <c r="F5589" s="24">
        <f t="shared" ca="1" si="175"/>
        <v>11.456096148575643</v>
      </c>
    </row>
    <row r="5590" spans="5:6" x14ac:dyDescent="0.25">
      <c r="E5590" s="24">
        <f t="shared" ca="1" si="174"/>
        <v>0.90761537623634891</v>
      </c>
      <c r="F5590" s="24">
        <f t="shared" ca="1" si="175"/>
        <v>1.9386916915135599</v>
      </c>
    </row>
    <row r="5591" spans="5:6" x14ac:dyDescent="0.25">
      <c r="E5591" s="24">
        <f t="shared" ca="1" si="174"/>
        <v>0.91853833802346252</v>
      </c>
      <c r="F5591" s="24">
        <f t="shared" ca="1" si="175"/>
        <v>1.6994327075870665</v>
      </c>
    </row>
    <row r="5592" spans="5:6" x14ac:dyDescent="0.25">
      <c r="E5592" s="24">
        <f t="shared" ca="1" si="174"/>
        <v>0.33375603335772386</v>
      </c>
      <c r="F5592" s="24">
        <f t="shared" ca="1" si="175"/>
        <v>21.946899839094939</v>
      </c>
    </row>
    <row r="5593" spans="5:6" x14ac:dyDescent="0.25">
      <c r="E5593" s="24">
        <f t="shared" ca="1" si="174"/>
        <v>3.4300423800021962E-2</v>
      </c>
      <c r="F5593" s="24">
        <f t="shared" ca="1" si="175"/>
        <v>67.451951384016041</v>
      </c>
    </row>
    <row r="5594" spans="5:6" x14ac:dyDescent="0.25">
      <c r="E5594" s="24">
        <f t="shared" ca="1" si="174"/>
        <v>0.29434203858564167</v>
      </c>
      <c r="F5594" s="24">
        <f t="shared" ca="1" si="175"/>
        <v>24.4602558262999</v>
      </c>
    </row>
    <row r="5595" spans="5:6" x14ac:dyDescent="0.25">
      <c r="E5595" s="24">
        <f t="shared" ca="1" si="174"/>
        <v>0.31111812610538458</v>
      </c>
      <c r="F5595" s="24">
        <f t="shared" ca="1" si="175"/>
        <v>23.351652244267775</v>
      </c>
    </row>
    <row r="5596" spans="5:6" x14ac:dyDescent="0.25">
      <c r="E5596" s="24">
        <f t="shared" ca="1" si="174"/>
        <v>0.20233224770379366</v>
      </c>
      <c r="F5596" s="24">
        <f t="shared" ca="1" si="175"/>
        <v>31.956882843095251</v>
      </c>
    </row>
    <row r="5597" spans="5:6" x14ac:dyDescent="0.25">
      <c r="E5597" s="24">
        <f t="shared" ca="1" si="174"/>
        <v>0.12400217040435046</v>
      </c>
      <c r="F5597" s="24">
        <f t="shared" ca="1" si="175"/>
        <v>41.749124205387787</v>
      </c>
    </row>
    <row r="5598" spans="5:6" x14ac:dyDescent="0.25">
      <c r="E5598" s="24">
        <f t="shared" ca="1" si="174"/>
        <v>0.42280854713736715</v>
      </c>
      <c r="F5598" s="24">
        <f t="shared" ca="1" si="175"/>
        <v>17.216716192673985</v>
      </c>
    </row>
    <row r="5599" spans="5:6" x14ac:dyDescent="0.25">
      <c r="E5599" s="24">
        <f t="shared" ca="1" si="174"/>
        <v>0.76343635074854699</v>
      </c>
      <c r="F5599" s="24">
        <f t="shared" ca="1" si="175"/>
        <v>5.3985104579074648</v>
      </c>
    </row>
    <row r="5600" spans="5:6" x14ac:dyDescent="0.25">
      <c r="E5600" s="24">
        <f t="shared" ca="1" si="174"/>
        <v>0.46964546635354698</v>
      </c>
      <c r="F5600" s="24">
        <f t="shared" ca="1" si="175"/>
        <v>15.115543916661501</v>
      </c>
    </row>
    <row r="5601" spans="5:6" x14ac:dyDescent="0.25">
      <c r="E5601" s="24">
        <f t="shared" ca="1" si="174"/>
        <v>0.82015878248517493</v>
      </c>
      <c r="F5601" s="24">
        <f t="shared" ca="1" si="175"/>
        <v>3.9651464058410801</v>
      </c>
    </row>
    <row r="5602" spans="5:6" x14ac:dyDescent="0.25">
      <c r="E5602" s="24">
        <f t="shared" ca="1" si="174"/>
        <v>0.21369891527423857</v>
      </c>
      <c r="F5602" s="24">
        <f t="shared" ca="1" si="175"/>
        <v>30.863743851953473</v>
      </c>
    </row>
    <row r="5603" spans="5:6" x14ac:dyDescent="0.25">
      <c r="E5603" s="24">
        <f t="shared" ca="1" si="174"/>
        <v>0.65745427471674278</v>
      </c>
      <c r="F5603" s="24">
        <f t="shared" ca="1" si="175"/>
        <v>8.3876012301113931</v>
      </c>
    </row>
    <row r="5604" spans="5:6" x14ac:dyDescent="0.25">
      <c r="E5604" s="24">
        <f t="shared" ca="1" si="174"/>
        <v>0.63810849302091255</v>
      </c>
      <c r="F5604" s="24">
        <f t="shared" ca="1" si="175"/>
        <v>8.9849391667518397</v>
      </c>
    </row>
    <row r="5605" spans="5:6" x14ac:dyDescent="0.25">
      <c r="E5605" s="24">
        <f t="shared" ca="1" si="174"/>
        <v>0.20531308726417874</v>
      </c>
      <c r="F5605" s="24">
        <f t="shared" ca="1" si="175"/>
        <v>31.664384199285326</v>
      </c>
    </row>
    <row r="5606" spans="5:6" x14ac:dyDescent="0.25">
      <c r="E5606" s="24">
        <f t="shared" ca="1" si="174"/>
        <v>0.72005596698447338</v>
      </c>
      <c r="F5606" s="24">
        <f t="shared" ca="1" si="175"/>
        <v>6.5685267614025138</v>
      </c>
    </row>
    <row r="5607" spans="5:6" x14ac:dyDescent="0.25">
      <c r="E5607" s="24">
        <f t="shared" ca="1" si="174"/>
        <v>0.54000959935024917</v>
      </c>
      <c r="F5607" s="24">
        <f t="shared" ca="1" si="175"/>
        <v>12.323367260145659</v>
      </c>
    </row>
    <row r="5608" spans="5:6" x14ac:dyDescent="0.25">
      <c r="E5608" s="24">
        <f t="shared" ca="1" si="174"/>
        <v>0.4123030561008918</v>
      </c>
      <c r="F5608" s="24">
        <f t="shared" ca="1" si="175"/>
        <v>17.719932539469308</v>
      </c>
    </row>
    <row r="5609" spans="5:6" x14ac:dyDescent="0.25">
      <c r="E5609" s="24">
        <f t="shared" ca="1" si="174"/>
        <v>0.62929019905444006</v>
      </c>
      <c r="F5609" s="24">
        <f t="shared" ca="1" si="175"/>
        <v>9.2632552586364199</v>
      </c>
    </row>
    <row r="5610" spans="5:6" x14ac:dyDescent="0.25">
      <c r="E5610" s="24">
        <f t="shared" ca="1" si="174"/>
        <v>0.9996171760926218</v>
      </c>
      <c r="F5610" s="24">
        <f t="shared" ca="1" si="175"/>
        <v>7.6579440631416541E-3</v>
      </c>
    </row>
    <row r="5611" spans="5:6" x14ac:dyDescent="0.25">
      <c r="E5611" s="24">
        <f t="shared" ca="1" si="174"/>
        <v>0.66791628140225556</v>
      </c>
      <c r="F5611" s="24">
        <f t="shared" ca="1" si="175"/>
        <v>8.0718488108347746</v>
      </c>
    </row>
    <row r="5612" spans="5:6" x14ac:dyDescent="0.25">
      <c r="E5612" s="24">
        <f t="shared" ca="1" si="174"/>
        <v>0.54674750536475747</v>
      </c>
      <c r="F5612" s="24">
        <f t="shared" ca="1" si="175"/>
        <v>12.075363641945842</v>
      </c>
    </row>
    <row r="5613" spans="5:6" x14ac:dyDescent="0.25">
      <c r="E5613" s="24">
        <f t="shared" ca="1" si="174"/>
        <v>0.11451572327889892</v>
      </c>
      <c r="F5613" s="24">
        <f t="shared" ca="1" si="175"/>
        <v>43.340862884048924</v>
      </c>
    </row>
    <row r="5614" spans="5:6" x14ac:dyDescent="0.25">
      <c r="E5614" s="24">
        <f t="shared" ca="1" si="174"/>
        <v>0.85806514730219319</v>
      </c>
      <c r="F5614" s="24">
        <f t="shared" ca="1" si="175"/>
        <v>3.0615050624003892</v>
      </c>
    </row>
    <row r="5615" spans="5:6" x14ac:dyDescent="0.25">
      <c r="E5615" s="24">
        <f t="shared" ca="1" si="174"/>
        <v>0.40041133809545049</v>
      </c>
      <c r="F5615" s="24">
        <f t="shared" ca="1" si="175"/>
        <v>18.305258300405669</v>
      </c>
    </row>
    <row r="5616" spans="5:6" x14ac:dyDescent="0.25">
      <c r="E5616" s="24">
        <f t="shared" ca="1" si="174"/>
        <v>0.20830780836817331</v>
      </c>
      <c r="F5616" s="24">
        <f t="shared" ca="1" si="175"/>
        <v>31.374768905055625</v>
      </c>
    </row>
    <row r="5617" spans="5:6" x14ac:dyDescent="0.25">
      <c r="E5617" s="24">
        <f t="shared" ca="1" si="174"/>
        <v>0.16477067384446886</v>
      </c>
      <c r="F5617" s="24">
        <f t="shared" ca="1" si="175"/>
        <v>36.064012546292474</v>
      </c>
    </row>
    <row r="5618" spans="5:6" x14ac:dyDescent="0.25">
      <c r="E5618" s="24">
        <f t="shared" ca="1" si="174"/>
        <v>0.29004949895071686</v>
      </c>
      <c r="F5618" s="24">
        <f t="shared" ca="1" si="175"/>
        <v>24.754073690597338</v>
      </c>
    </row>
    <row r="5619" spans="5:6" x14ac:dyDescent="0.25">
      <c r="E5619" s="24">
        <f t="shared" ca="1" si="174"/>
        <v>0.33154076350795203</v>
      </c>
      <c r="F5619" s="24">
        <f t="shared" ca="1" si="175"/>
        <v>22.080090201490759</v>
      </c>
    </row>
    <row r="5620" spans="5:6" x14ac:dyDescent="0.25">
      <c r="E5620" s="24">
        <f t="shared" ca="1" si="174"/>
        <v>6.0301765536718954E-2</v>
      </c>
      <c r="F5620" s="24">
        <f t="shared" ca="1" si="175"/>
        <v>56.167877929234443</v>
      </c>
    </row>
    <row r="5621" spans="5:6" x14ac:dyDescent="0.25">
      <c r="E5621" s="24">
        <f t="shared" ca="1" si="174"/>
        <v>0.21773701859505346</v>
      </c>
      <c r="F5621" s="24">
        <f t="shared" ca="1" si="175"/>
        <v>30.489345622456607</v>
      </c>
    </row>
    <row r="5622" spans="5:6" x14ac:dyDescent="0.25">
      <c r="E5622" s="24">
        <f t="shared" ca="1" si="174"/>
        <v>0.30018082188950412</v>
      </c>
      <c r="F5622" s="24">
        <f t="shared" ca="1" si="175"/>
        <v>24.067404925376589</v>
      </c>
    </row>
    <row r="5623" spans="5:6" x14ac:dyDescent="0.25">
      <c r="E5623" s="24">
        <f t="shared" ca="1" si="174"/>
        <v>0.15443410370048516</v>
      </c>
      <c r="F5623" s="24">
        <f t="shared" ca="1" si="175"/>
        <v>37.359755737849177</v>
      </c>
    </row>
    <row r="5624" spans="5:6" x14ac:dyDescent="0.25">
      <c r="E5624" s="24">
        <f t="shared" ca="1" si="174"/>
        <v>0.38927332949633153</v>
      </c>
      <c r="F5624" s="24">
        <f t="shared" ca="1" si="175"/>
        <v>18.869470711681004</v>
      </c>
    </row>
    <row r="5625" spans="5:6" x14ac:dyDescent="0.25">
      <c r="E5625" s="24">
        <f t="shared" ca="1" si="174"/>
        <v>0.99084855920082349</v>
      </c>
      <c r="F5625" s="24">
        <f t="shared" ca="1" si="175"/>
        <v>0.1838714494840514</v>
      </c>
    </row>
    <row r="5626" spans="5:6" x14ac:dyDescent="0.25">
      <c r="E5626" s="24">
        <f t="shared" ca="1" si="174"/>
        <v>0.99353736850083507</v>
      </c>
      <c r="F5626" s="24">
        <f t="shared" ca="1" si="175"/>
        <v>0.12967209424753956</v>
      </c>
    </row>
    <row r="5627" spans="5:6" x14ac:dyDescent="0.25">
      <c r="E5627" s="24">
        <f t="shared" ca="1" si="174"/>
        <v>8.9510953240200863E-2</v>
      </c>
      <c r="F5627" s="24">
        <f t="shared" ca="1" si="175"/>
        <v>48.26788557234773</v>
      </c>
    </row>
    <row r="5628" spans="5:6" x14ac:dyDescent="0.25">
      <c r="E5628" s="24">
        <f t="shared" ca="1" si="174"/>
        <v>0.73319094138482777</v>
      </c>
      <c r="F5628" s="24">
        <f t="shared" ca="1" si="175"/>
        <v>6.2069823599261724</v>
      </c>
    </row>
    <row r="5629" spans="5:6" x14ac:dyDescent="0.25">
      <c r="E5629" s="24">
        <f t="shared" ca="1" si="174"/>
        <v>0.67747127802798857</v>
      </c>
      <c r="F5629" s="24">
        <f t="shared" ca="1" si="175"/>
        <v>7.7877624236312766</v>
      </c>
    </row>
    <row r="5630" spans="5:6" x14ac:dyDescent="0.25">
      <c r="E5630" s="24">
        <f t="shared" ca="1" si="174"/>
        <v>6.4856559227506216E-2</v>
      </c>
      <c r="F5630" s="24">
        <f t="shared" ca="1" si="175"/>
        <v>54.711544574628576</v>
      </c>
    </row>
    <row r="5631" spans="5:6" x14ac:dyDescent="0.25">
      <c r="E5631" s="24">
        <f t="shared" ca="1" si="174"/>
        <v>0.54589520368123123</v>
      </c>
      <c r="F5631" s="24">
        <f t="shared" ca="1" si="175"/>
        <v>12.106565126176076</v>
      </c>
    </row>
    <row r="5632" spans="5:6" x14ac:dyDescent="0.25">
      <c r="E5632" s="24">
        <f t="shared" ca="1" si="174"/>
        <v>5.0218494700272398E-2</v>
      </c>
      <c r="F5632" s="24">
        <f t="shared" ca="1" si="175"/>
        <v>59.827437996208104</v>
      </c>
    </row>
    <row r="5633" spans="5:6" x14ac:dyDescent="0.25">
      <c r="E5633" s="24">
        <f t="shared" ca="1" si="174"/>
        <v>0.89959624915416836</v>
      </c>
      <c r="F5633" s="24">
        <f t="shared" ca="1" si="175"/>
        <v>2.1161845673048276</v>
      </c>
    </row>
    <row r="5634" spans="5:6" x14ac:dyDescent="0.25">
      <c r="E5634" s="24">
        <f t="shared" ca="1" si="174"/>
        <v>0.27861345926444747</v>
      </c>
      <c r="F5634" s="24">
        <f t="shared" ca="1" si="175"/>
        <v>25.558598168999485</v>
      </c>
    </row>
    <row r="5635" spans="5:6" x14ac:dyDescent="0.25">
      <c r="E5635" s="24">
        <f t="shared" ca="1" si="174"/>
        <v>0.21463721721506657</v>
      </c>
      <c r="F5635" s="24">
        <f t="shared" ca="1" si="175"/>
        <v>30.776120756864213</v>
      </c>
    </row>
    <row r="5636" spans="5:6" x14ac:dyDescent="0.25">
      <c r="E5636" s="24">
        <f t="shared" ref="E5636:E5699" ca="1" si="176">RAND()</f>
        <v>2.1077513550169846E-2</v>
      </c>
      <c r="F5636" s="24">
        <f t="shared" ref="F5636:F5699" ca="1" si="177">-LOG(E5636,EXP(1))/$C$3</f>
        <v>77.190970305879532</v>
      </c>
    </row>
    <row r="5637" spans="5:6" x14ac:dyDescent="0.25">
      <c r="E5637" s="24">
        <f t="shared" ca="1" si="176"/>
        <v>8.5811701889677128E-2</v>
      </c>
      <c r="F5637" s="24">
        <f t="shared" ca="1" si="177"/>
        <v>49.111997922546529</v>
      </c>
    </row>
    <row r="5638" spans="5:6" x14ac:dyDescent="0.25">
      <c r="E5638" s="24">
        <f t="shared" ca="1" si="176"/>
        <v>0.90035770339592369</v>
      </c>
      <c r="F5638" s="24">
        <f t="shared" ca="1" si="177"/>
        <v>2.0992629280350954</v>
      </c>
    </row>
    <row r="5639" spans="5:6" x14ac:dyDescent="0.25">
      <c r="E5639" s="24">
        <f t="shared" ca="1" si="176"/>
        <v>0.2262950588538335</v>
      </c>
      <c r="F5639" s="24">
        <f t="shared" ca="1" si="177"/>
        <v>29.718311221515833</v>
      </c>
    </row>
    <row r="5640" spans="5:6" x14ac:dyDescent="0.25">
      <c r="E5640" s="24">
        <f t="shared" ca="1" si="176"/>
        <v>0.74918402593843025</v>
      </c>
      <c r="F5640" s="24">
        <f t="shared" ca="1" si="177"/>
        <v>5.775412602623879</v>
      </c>
    </row>
    <row r="5641" spans="5:6" x14ac:dyDescent="0.25">
      <c r="E5641" s="24">
        <f t="shared" ca="1" si="176"/>
        <v>0.32288182982898628</v>
      </c>
      <c r="F5641" s="24">
        <f t="shared" ca="1" si="177"/>
        <v>22.609377492445308</v>
      </c>
    </row>
    <row r="5642" spans="5:6" x14ac:dyDescent="0.25">
      <c r="E5642" s="24">
        <f t="shared" ca="1" si="176"/>
        <v>0.33686344466976459</v>
      </c>
      <c r="F5642" s="24">
        <f t="shared" ca="1" si="177"/>
        <v>21.761552788881268</v>
      </c>
    </row>
    <row r="5643" spans="5:6" x14ac:dyDescent="0.25">
      <c r="E5643" s="24">
        <f t="shared" ca="1" si="176"/>
        <v>0.83070843644579118</v>
      </c>
      <c r="F5643" s="24">
        <f t="shared" ca="1" si="177"/>
        <v>3.7095280872263472</v>
      </c>
    </row>
    <row r="5644" spans="5:6" x14ac:dyDescent="0.25">
      <c r="E5644" s="24">
        <f t="shared" ca="1" si="176"/>
        <v>0.76264393986552503</v>
      </c>
      <c r="F5644" s="24">
        <f t="shared" ca="1" si="177"/>
        <v>5.4192802944386402</v>
      </c>
    </row>
    <row r="5645" spans="5:6" x14ac:dyDescent="0.25">
      <c r="E5645" s="24">
        <f t="shared" ca="1" si="176"/>
        <v>4.9254540824431481E-2</v>
      </c>
      <c r="F5645" s="24">
        <f t="shared" ca="1" si="177"/>
        <v>60.215074322666155</v>
      </c>
    </row>
    <row r="5646" spans="5:6" x14ac:dyDescent="0.25">
      <c r="E5646" s="24">
        <f t="shared" ca="1" si="176"/>
        <v>6.1332994425551179E-2</v>
      </c>
      <c r="F5646" s="24">
        <f t="shared" ca="1" si="177"/>
        <v>55.828746714537779</v>
      </c>
    </row>
    <row r="5647" spans="5:6" x14ac:dyDescent="0.25">
      <c r="E5647" s="24">
        <f t="shared" ca="1" si="176"/>
        <v>0.96774245125493452</v>
      </c>
      <c r="F5647" s="24">
        <f t="shared" ca="1" si="177"/>
        <v>0.6557857971940112</v>
      </c>
    </row>
    <row r="5648" spans="5:6" x14ac:dyDescent="0.25">
      <c r="E5648" s="24">
        <f t="shared" ca="1" si="176"/>
        <v>0.11503155214122529</v>
      </c>
      <c r="F5648" s="24">
        <f t="shared" ca="1" si="177"/>
        <v>43.250976436100792</v>
      </c>
    </row>
    <row r="5649" spans="5:6" x14ac:dyDescent="0.25">
      <c r="E5649" s="24">
        <f t="shared" ca="1" si="176"/>
        <v>0.66596854346615886</v>
      </c>
      <c r="F5649" s="24">
        <f t="shared" ca="1" si="177"/>
        <v>8.1302568318001995</v>
      </c>
    </row>
    <row r="5650" spans="5:6" x14ac:dyDescent="0.25">
      <c r="E5650" s="24">
        <f t="shared" ca="1" si="176"/>
        <v>0.97393369565467303</v>
      </c>
      <c r="F5650" s="24">
        <f t="shared" ca="1" si="177"/>
        <v>0.5282410386655414</v>
      </c>
    </row>
    <row r="5651" spans="5:6" x14ac:dyDescent="0.25">
      <c r="E5651" s="24">
        <f t="shared" ca="1" si="176"/>
        <v>0.25402796458121313</v>
      </c>
      <c r="F5651" s="24">
        <f t="shared" ca="1" si="177"/>
        <v>27.406218424947522</v>
      </c>
    </row>
    <row r="5652" spans="5:6" x14ac:dyDescent="0.25">
      <c r="E5652" s="24">
        <f t="shared" ca="1" si="176"/>
        <v>0.55927379285108114</v>
      </c>
      <c r="F5652" s="24">
        <f t="shared" ca="1" si="177"/>
        <v>11.622322706078947</v>
      </c>
    </row>
    <row r="5653" spans="5:6" x14ac:dyDescent="0.25">
      <c r="E5653" s="24">
        <f t="shared" ca="1" si="176"/>
        <v>0.656459056520593</v>
      </c>
      <c r="F5653" s="24">
        <f t="shared" ca="1" si="177"/>
        <v>8.4178990697882163</v>
      </c>
    </row>
    <row r="5654" spans="5:6" x14ac:dyDescent="0.25">
      <c r="E5654" s="24">
        <f t="shared" ca="1" si="176"/>
        <v>0.95416654350526153</v>
      </c>
      <c r="F5654" s="24">
        <f t="shared" ca="1" si="177"/>
        <v>0.93834097730430288</v>
      </c>
    </row>
    <row r="5655" spans="5:6" x14ac:dyDescent="0.25">
      <c r="E5655" s="24">
        <f t="shared" ca="1" si="176"/>
        <v>4.965450582359765E-2</v>
      </c>
      <c r="F5655" s="24">
        <f t="shared" ca="1" si="177"/>
        <v>60.053322817491065</v>
      </c>
    </row>
    <row r="5656" spans="5:6" x14ac:dyDescent="0.25">
      <c r="E5656" s="24">
        <f t="shared" ca="1" si="176"/>
        <v>5.1590038693441698E-2</v>
      </c>
      <c r="F5656" s="24">
        <f t="shared" ca="1" si="177"/>
        <v>59.288533474152118</v>
      </c>
    </row>
    <row r="5657" spans="5:6" x14ac:dyDescent="0.25">
      <c r="E5657" s="24">
        <f t="shared" ca="1" si="176"/>
        <v>0.80554886445572671</v>
      </c>
      <c r="F5657" s="24">
        <f t="shared" ca="1" si="177"/>
        <v>4.3246282939404708</v>
      </c>
    </row>
    <row r="5658" spans="5:6" x14ac:dyDescent="0.25">
      <c r="E5658" s="24">
        <f t="shared" ca="1" si="176"/>
        <v>0.52444149586725408</v>
      </c>
      <c r="F5658" s="24">
        <f t="shared" ca="1" si="177"/>
        <v>12.908428000831519</v>
      </c>
    </row>
    <row r="5659" spans="5:6" x14ac:dyDescent="0.25">
      <c r="E5659" s="24">
        <f t="shared" ca="1" si="176"/>
        <v>0.1376666894087476</v>
      </c>
      <c r="F5659" s="24">
        <f t="shared" ca="1" si="177"/>
        <v>39.658396189850272</v>
      </c>
    </row>
    <row r="5660" spans="5:6" x14ac:dyDescent="0.25">
      <c r="E5660" s="24">
        <f t="shared" ca="1" si="176"/>
        <v>0.34047708543648547</v>
      </c>
      <c r="F5660" s="24">
        <f t="shared" ca="1" si="177"/>
        <v>21.548149049324973</v>
      </c>
    </row>
    <row r="5661" spans="5:6" x14ac:dyDescent="0.25">
      <c r="E5661" s="24">
        <f t="shared" ca="1" si="176"/>
        <v>9.7459960781734023E-2</v>
      </c>
      <c r="F5661" s="24">
        <f t="shared" ca="1" si="177"/>
        <v>46.566272879411436</v>
      </c>
    </row>
    <row r="5662" spans="5:6" x14ac:dyDescent="0.25">
      <c r="E5662" s="24">
        <f t="shared" ca="1" si="176"/>
        <v>0.94803623966245476</v>
      </c>
      <c r="F5662" s="24">
        <f t="shared" ca="1" si="177"/>
        <v>1.0672509993145263</v>
      </c>
    </row>
    <row r="5663" spans="5:6" x14ac:dyDescent="0.25">
      <c r="E5663" s="24">
        <f t="shared" ca="1" si="176"/>
        <v>5.6911653848544241E-2</v>
      </c>
      <c r="F5663" s="24">
        <f t="shared" ca="1" si="177"/>
        <v>57.325102920343788</v>
      </c>
    </row>
    <row r="5664" spans="5:6" x14ac:dyDescent="0.25">
      <c r="E5664" s="24">
        <f t="shared" ca="1" si="176"/>
        <v>0.55685642170655192</v>
      </c>
      <c r="F5664" s="24">
        <f t="shared" ca="1" si="177"/>
        <v>11.708956860155197</v>
      </c>
    </row>
    <row r="5665" spans="5:6" x14ac:dyDescent="0.25">
      <c r="E5665" s="24">
        <f t="shared" ca="1" si="176"/>
        <v>4.1097352970335677E-2</v>
      </c>
      <c r="F5665" s="24">
        <f t="shared" ca="1" si="177"/>
        <v>63.836231283374353</v>
      </c>
    </row>
    <row r="5666" spans="5:6" x14ac:dyDescent="0.25">
      <c r="E5666" s="24">
        <f t="shared" ca="1" si="176"/>
        <v>0.11599486745468368</v>
      </c>
      <c r="F5666" s="24">
        <f t="shared" ca="1" si="177"/>
        <v>43.08418669869944</v>
      </c>
    </row>
    <row r="5667" spans="5:6" x14ac:dyDescent="0.25">
      <c r="E5667" s="24">
        <f t="shared" ca="1" si="176"/>
        <v>0.5029654920103116</v>
      </c>
      <c r="F5667" s="24">
        <f t="shared" ca="1" si="177"/>
        <v>13.744674311780827</v>
      </c>
    </row>
    <row r="5668" spans="5:6" x14ac:dyDescent="0.25">
      <c r="E5668" s="24">
        <f t="shared" ca="1" si="176"/>
        <v>0.38617266030912745</v>
      </c>
      <c r="F5668" s="24">
        <f t="shared" ca="1" si="177"/>
        <v>19.029414060574116</v>
      </c>
    </row>
    <row r="5669" spans="5:6" x14ac:dyDescent="0.25">
      <c r="E5669" s="24">
        <f t="shared" ca="1" si="176"/>
        <v>4.4235006960301693E-2</v>
      </c>
      <c r="F5669" s="24">
        <f t="shared" ca="1" si="177"/>
        <v>62.364775813970162</v>
      </c>
    </row>
    <row r="5670" spans="5:6" x14ac:dyDescent="0.25">
      <c r="E5670" s="24">
        <f t="shared" ca="1" si="176"/>
        <v>0.70007681407450084</v>
      </c>
      <c r="F5670" s="24">
        <f t="shared" ca="1" si="177"/>
        <v>7.131304311339326</v>
      </c>
    </row>
    <row r="5671" spans="5:6" x14ac:dyDescent="0.25">
      <c r="E5671" s="24">
        <f t="shared" ca="1" si="176"/>
        <v>0.69186912895473252</v>
      </c>
      <c r="F5671" s="24">
        <f t="shared" ca="1" si="177"/>
        <v>7.3671692251504624</v>
      </c>
    </row>
    <row r="5672" spans="5:6" x14ac:dyDescent="0.25">
      <c r="E5672" s="24">
        <f t="shared" ca="1" si="176"/>
        <v>0.39863525571873448</v>
      </c>
      <c r="F5672" s="24">
        <f t="shared" ca="1" si="177"/>
        <v>18.394168524938788</v>
      </c>
    </row>
    <row r="5673" spans="5:6" x14ac:dyDescent="0.25">
      <c r="E5673" s="24">
        <f t="shared" ca="1" si="176"/>
        <v>0.6322435845035248</v>
      </c>
      <c r="F5673" s="24">
        <f t="shared" ca="1" si="177"/>
        <v>9.1696108114336496</v>
      </c>
    </row>
    <row r="5674" spans="5:6" x14ac:dyDescent="0.25">
      <c r="E5674" s="24">
        <f t="shared" ca="1" si="176"/>
        <v>0.97560962963464926</v>
      </c>
      <c r="F5674" s="24">
        <f t="shared" ca="1" si="177"/>
        <v>0.49385484429728826</v>
      </c>
    </row>
    <row r="5675" spans="5:6" x14ac:dyDescent="0.25">
      <c r="E5675" s="24">
        <f t="shared" ca="1" si="176"/>
        <v>0.87465786487261132</v>
      </c>
      <c r="F5675" s="24">
        <f t="shared" ca="1" si="177"/>
        <v>2.6784496132727957</v>
      </c>
    </row>
    <row r="5676" spans="5:6" x14ac:dyDescent="0.25">
      <c r="E5676" s="24">
        <f t="shared" ca="1" si="176"/>
        <v>0.44462803243938553</v>
      </c>
      <c r="F5676" s="24">
        <f t="shared" ca="1" si="177"/>
        <v>16.210344570377426</v>
      </c>
    </row>
    <row r="5677" spans="5:6" x14ac:dyDescent="0.25">
      <c r="E5677" s="24">
        <f t="shared" ca="1" si="176"/>
        <v>5.9043555885151755E-2</v>
      </c>
      <c r="F5677" s="24">
        <f t="shared" ca="1" si="177"/>
        <v>56.589597441930714</v>
      </c>
    </row>
    <row r="5678" spans="5:6" x14ac:dyDescent="0.25">
      <c r="E5678" s="24">
        <f t="shared" ca="1" si="176"/>
        <v>0.22568372985051666</v>
      </c>
      <c r="F5678" s="24">
        <f t="shared" ca="1" si="177"/>
        <v>29.772413705206503</v>
      </c>
    </row>
    <row r="5679" spans="5:6" x14ac:dyDescent="0.25">
      <c r="E5679" s="24">
        <f t="shared" ca="1" si="176"/>
        <v>0.70723103216236072</v>
      </c>
      <c r="F5679" s="24">
        <f t="shared" ca="1" si="177"/>
        <v>6.9279577660267249</v>
      </c>
    </row>
    <row r="5680" spans="5:6" x14ac:dyDescent="0.25">
      <c r="E5680" s="24">
        <f t="shared" ca="1" si="176"/>
        <v>0.82773703158642387</v>
      </c>
      <c r="F5680" s="24">
        <f t="shared" ca="1" si="177"/>
        <v>3.7811953948628445</v>
      </c>
    </row>
    <row r="5681" spans="5:6" x14ac:dyDescent="0.25">
      <c r="E5681" s="24">
        <f t="shared" ca="1" si="176"/>
        <v>0.58258162510014377</v>
      </c>
      <c r="F5681" s="24">
        <f t="shared" ca="1" si="177"/>
        <v>10.805719488642739</v>
      </c>
    </row>
    <row r="5682" spans="5:6" x14ac:dyDescent="0.25">
      <c r="E5682" s="24">
        <f t="shared" ca="1" si="176"/>
        <v>0.1235352375696861</v>
      </c>
      <c r="F5682" s="24">
        <f t="shared" ca="1" si="177"/>
        <v>41.824576783209707</v>
      </c>
    </row>
    <row r="5683" spans="5:6" x14ac:dyDescent="0.25">
      <c r="E5683" s="24">
        <f t="shared" ca="1" si="176"/>
        <v>0.61164809100525874</v>
      </c>
      <c r="F5683" s="24">
        <f t="shared" ca="1" si="177"/>
        <v>9.8319635310290732</v>
      </c>
    </row>
    <row r="5684" spans="5:6" x14ac:dyDescent="0.25">
      <c r="E5684" s="24">
        <f t="shared" ca="1" si="176"/>
        <v>0.65909415921907288</v>
      </c>
      <c r="F5684" s="24">
        <f t="shared" ca="1" si="177"/>
        <v>8.3377774543001486</v>
      </c>
    </row>
    <row r="5685" spans="5:6" x14ac:dyDescent="0.25">
      <c r="E5685" s="24">
        <f t="shared" ca="1" si="176"/>
        <v>0.68559288699375143</v>
      </c>
      <c r="F5685" s="24">
        <f t="shared" ca="1" si="177"/>
        <v>7.5494257323128533</v>
      </c>
    </row>
    <row r="5686" spans="5:6" x14ac:dyDescent="0.25">
      <c r="E5686" s="24">
        <f t="shared" ca="1" si="176"/>
        <v>2.1651033679760512E-2</v>
      </c>
      <c r="F5686" s="24">
        <f t="shared" ca="1" si="177"/>
        <v>76.654041612996309</v>
      </c>
    </row>
    <row r="5687" spans="5:6" x14ac:dyDescent="0.25">
      <c r="E5687" s="24">
        <f t="shared" ca="1" si="176"/>
        <v>4.4970049096476394E-2</v>
      </c>
      <c r="F5687" s="24">
        <f t="shared" ca="1" si="177"/>
        <v>62.035171728789358</v>
      </c>
    </row>
    <row r="5688" spans="5:6" x14ac:dyDescent="0.25">
      <c r="E5688" s="24">
        <f t="shared" ca="1" si="176"/>
        <v>6.4455550391042449E-2</v>
      </c>
      <c r="F5688" s="24">
        <f t="shared" ca="1" si="177"/>
        <v>54.835588679430458</v>
      </c>
    </row>
    <row r="5689" spans="5:6" x14ac:dyDescent="0.25">
      <c r="E5689" s="24">
        <f t="shared" ca="1" si="176"/>
        <v>0.45504144991208162</v>
      </c>
      <c r="F5689" s="24">
        <f t="shared" ca="1" si="177"/>
        <v>15.747335309451005</v>
      </c>
    </row>
    <row r="5690" spans="5:6" x14ac:dyDescent="0.25">
      <c r="E5690" s="24">
        <f t="shared" ca="1" si="176"/>
        <v>7.4706477335217958E-3</v>
      </c>
      <c r="F5690" s="24">
        <f t="shared" ca="1" si="177"/>
        <v>97.935471445635756</v>
      </c>
    </row>
    <row r="5691" spans="5:6" x14ac:dyDescent="0.25">
      <c r="E5691" s="24">
        <f t="shared" ca="1" si="176"/>
        <v>0.33897392128471648</v>
      </c>
      <c r="F5691" s="24">
        <f t="shared" ca="1" si="177"/>
        <v>21.636642058489866</v>
      </c>
    </row>
    <row r="5692" spans="5:6" x14ac:dyDescent="0.25">
      <c r="E5692" s="24">
        <f t="shared" ca="1" si="176"/>
        <v>7.6055831909688343E-2</v>
      </c>
      <c r="F5692" s="24">
        <f t="shared" ca="1" si="177"/>
        <v>51.525751560279843</v>
      </c>
    </row>
    <row r="5693" spans="5:6" x14ac:dyDescent="0.25">
      <c r="E5693" s="24">
        <f t="shared" ca="1" si="176"/>
        <v>0.15703424053940651</v>
      </c>
      <c r="F5693" s="24">
        <f t="shared" ca="1" si="177"/>
        <v>37.025828096097591</v>
      </c>
    </row>
    <row r="5694" spans="5:6" x14ac:dyDescent="0.25">
      <c r="E5694" s="24">
        <f t="shared" ca="1" si="176"/>
        <v>0.1719548034687054</v>
      </c>
      <c r="F5694" s="24">
        <f t="shared" ca="1" si="177"/>
        <v>35.21047214459383</v>
      </c>
    </row>
    <row r="5695" spans="5:6" x14ac:dyDescent="0.25">
      <c r="E5695" s="24">
        <f t="shared" ca="1" si="176"/>
        <v>0.92282428344170142</v>
      </c>
      <c r="F5695" s="24">
        <f t="shared" ca="1" si="177"/>
        <v>1.6063287614488146</v>
      </c>
    </row>
    <row r="5696" spans="5:6" x14ac:dyDescent="0.25">
      <c r="E5696" s="24">
        <f t="shared" ca="1" si="176"/>
        <v>0.84441173764751754</v>
      </c>
      <c r="F5696" s="24">
        <f t="shared" ca="1" si="177"/>
        <v>3.3823012505445971</v>
      </c>
    </row>
    <row r="5697" spans="5:6" x14ac:dyDescent="0.25">
      <c r="E5697" s="24">
        <f t="shared" ca="1" si="176"/>
        <v>0.87524404863846061</v>
      </c>
      <c r="F5697" s="24">
        <f t="shared" ca="1" si="177"/>
        <v>2.6650503756755564</v>
      </c>
    </row>
    <row r="5698" spans="5:6" x14ac:dyDescent="0.25">
      <c r="E5698" s="24">
        <f t="shared" ca="1" si="176"/>
        <v>0.65393143066314408</v>
      </c>
      <c r="F5698" s="24">
        <f t="shared" ca="1" si="177"/>
        <v>8.4950555820498472</v>
      </c>
    </row>
    <row r="5699" spans="5:6" x14ac:dyDescent="0.25">
      <c r="E5699" s="24">
        <f t="shared" ca="1" si="176"/>
        <v>0.55495103605103446</v>
      </c>
      <c r="F5699" s="24">
        <f t="shared" ca="1" si="177"/>
        <v>11.777507849181578</v>
      </c>
    </row>
    <row r="5700" spans="5:6" x14ac:dyDescent="0.25">
      <c r="E5700" s="24">
        <f t="shared" ref="E5700:E5763" ca="1" si="178">RAND()</f>
        <v>0.26338134292999071</v>
      </c>
      <c r="F5700" s="24">
        <f t="shared" ref="F5700:F5763" ca="1" si="179">-LOG(E5700,EXP(1))/$C$3</f>
        <v>26.683046477650201</v>
      </c>
    </row>
    <row r="5701" spans="5:6" x14ac:dyDescent="0.25">
      <c r="E5701" s="24">
        <f t="shared" ca="1" si="178"/>
        <v>0.8975551994568538</v>
      </c>
      <c r="F5701" s="24">
        <f t="shared" ca="1" si="179"/>
        <v>2.1616131387574833</v>
      </c>
    </row>
    <row r="5702" spans="5:6" x14ac:dyDescent="0.25">
      <c r="E5702" s="24">
        <f t="shared" ca="1" si="178"/>
        <v>0.20596145881746253</v>
      </c>
      <c r="F5702" s="24">
        <f t="shared" ca="1" si="179"/>
        <v>31.601324416315414</v>
      </c>
    </row>
    <row r="5703" spans="5:6" x14ac:dyDescent="0.25">
      <c r="E5703" s="24">
        <f t="shared" ca="1" si="178"/>
        <v>2.1281759169896053E-2</v>
      </c>
      <c r="F5703" s="24">
        <f t="shared" ca="1" si="179"/>
        <v>76.998099003344223</v>
      </c>
    </row>
    <row r="5704" spans="5:6" x14ac:dyDescent="0.25">
      <c r="E5704" s="24">
        <f t="shared" ca="1" si="178"/>
        <v>0.73081160353399732</v>
      </c>
      <c r="F5704" s="24">
        <f t="shared" ca="1" si="179"/>
        <v>6.2719915350534281</v>
      </c>
    </row>
    <row r="5705" spans="5:6" x14ac:dyDescent="0.25">
      <c r="E5705" s="24">
        <f t="shared" ca="1" si="178"/>
        <v>0.71134489710065008</v>
      </c>
      <c r="F5705" s="24">
        <f t="shared" ca="1" si="179"/>
        <v>6.8119575890607997</v>
      </c>
    </row>
    <row r="5706" spans="5:6" x14ac:dyDescent="0.25">
      <c r="E5706" s="24">
        <f t="shared" ca="1" si="178"/>
        <v>0.921846597440937</v>
      </c>
      <c r="F5706" s="24">
        <f t="shared" ca="1" si="179"/>
        <v>1.6275289896834055</v>
      </c>
    </row>
    <row r="5707" spans="5:6" x14ac:dyDescent="0.25">
      <c r="E5707" s="24">
        <f t="shared" ca="1" si="178"/>
        <v>0.62235681201662996</v>
      </c>
      <c r="F5707" s="24">
        <f t="shared" ca="1" si="179"/>
        <v>9.4848339591789692</v>
      </c>
    </row>
    <row r="5708" spans="5:6" x14ac:dyDescent="0.25">
      <c r="E5708" s="24">
        <f t="shared" ca="1" si="178"/>
        <v>0.27925709717251657</v>
      </c>
      <c r="F5708" s="24">
        <f t="shared" ca="1" si="179"/>
        <v>25.512448524697337</v>
      </c>
    </row>
    <row r="5709" spans="5:6" x14ac:dyDescent="0.25">
      <c r="E5709" s="24">
        <f t="shared" ca="1" si="178"/>
        <v>7.3624251334461155E-2</v>
      </c>
      <c r="F5709" s="24">
        <f t="shared" ca="1" si="179"/>
        <v>52.175616113883876</v>
      </c>
    </row>
    <row r="5710" spans="5:6" x14ac:dyDescent="0.25">
      <c r="E5710" s="24">
        <f t="shared" ca="1" si="178"/>
        <v>0.55618707018435032</v>
      </c>
      <c r="F5710" s="24">
        <f t="shared" ca="1" si="179"/>
        <v>11.733011683089529</v>
      </c>
    </row>
    <row r="5711" spans="5:6" x14ac:dyDescent="0.25">
      <c r="E5711" s="24">
        <f t="shared" ca="1" si="178"/>
        <v>0.88251090668219156</v>
      </c>
      <c r="F5711" s="24">
        <f t="shared" ca="1" si="179"/>
        <v>2.4996826280875828</v>
      </c>
    </row>
    <row r="5712" spans="5:6" x14ac:dyDescent="0.25">
      <c r="E5712" s="24">
        <f t="shared" ca="1" si="178"/>
        <v>0.49493623233502038</v>
      </c>
      <c r="F5712" s="24">
        <f t="shared" ca="1" si="179"/>
        <v>14.066526965550606</v>
      </c>
    </row>
    <row r="5713" spans="5:6" x14ac:dyDescent="0.25">
      <c r="E5713" s="24">
        <f t="shared" ca="1" si="178"/>
        <v>0.53893419575177681</v>
      </c>
      <c r="F5713" s="24">
        <f t="shared" ca="1" si="179"/>
        <v>12.363236026599438</v>
      </c>
    </row>
    <row r="5714" spans="5:6" x14ac:dyDescent="0.25">
      <c r="E5714" s="24">
        <f t="shared" ca="1" si="178"/>
        <v>0.70042976834788051</v>
      </c>
      <c r="F5714" s="24">
        <f t="shared" ca="1" si="179"/>
        <v>7.1212235509835509</v>
      </c>
    </row>
    <row r="5715" spans="5:6" x14ac:dyDescent="0.25">
      <c r="E5715" s="24">
        <f t="shared" ca="1" si="178"/>
        <v>0.45144896587495775</v>
      </c>
      <c r="F5715" s="24">
        <f t="shared" ca="1" si="179"/>
        <v>15.905858898117186</v>
      </c>
    </row>
    <row r="5716" spans="5:6" x14ac:dyDescent="0.25">
      <c r="E5716" s="24">
        <f t="shared" ca="1" si="178"/>
        <v>0.39106458867412763</v>
      </c>
      <c r="F5716" s="24">
        <f t="shared" ca="1" si="179"/>
        <v>18.777650884279957</v>
      </c>
    </row>
    <row r="5717" spans="5:6" x14ac:dyDescent="0.25">
      <c r="E5717" s="24">
        <f t="shared" ca="1" si="178"/>
        <v>0.99240596644782286</v>
      </c>
      <c r="F5717" s="24">
        <f t="shared" ca="1" si="179"/>
        <v>0.1524603008495285</v>
      </c>
    </row>
    <row r="5718" spans="5:6" x14ac:dyDescent="0.25">
      <c r="E5718" s="24">
        <f t="shared" ca="1" si="178"/>
        <v>0.80947972373280352</v>
      </c>
      <c r="F5718" s="24">
        <f t="shared" ca="1" si="179"/>
        <v>4.2272710813689836</v>
      </c>
    </row>
    <row r="5719" spans="5:6" x14ac:dyDescent="0.25">
      <c r="E5719" s="24">
        <f t="shared" ca="1" si="178"/>
        <v>0.80966132048951478</v>
      </c>
      <c r="F5719" s="24">
        <f t="shared" ca="1" si="179"/>
        <v>4.2227848321167469</v>
      </c>
    </row>
    <row r="5720" spans="5:6" x14ac:dyDescent="0.25">
      <c r="E5720" s="24">
        <f t="shared" ca="1" si="178"/>
        <v>0.61344367812330691</v>
      </c>
      <c r="F5720" s="24">
        <f t="shared" ca="1" si="179"/>
        <v>9.7733364649084624</v>
      </c>
    </row>
    <row r="5721" spans="5:6" x14ac:dyDescent="0.25">
      <c r="E5721" s="24">
        <f t="shared" ca="1" si="178"/>
        <v>0.79235118575105712</v>
      </c>
      <c r="F5721" s="24">
        <f t="shared" ca="1" si="179"/>
        <v>4.6550113819069106</v>
      </c>
    </row>
    <row r="5722" spans="5:6" x14ac:dyDescent="0.25">
      <c r="E5722" s="24">
        <f t="shared" ca="1" si="178"/>
        <v>0.26336236625542186</v>
      </c>
      <c r="F5722" s="24">
        <f t="shared" ca="1" si="179"/>
        <v>26.684487533271462</v>
      </c>
    </row>
    <row r="5723" spans="5:6" x14ac:dyDescent="0.25">
      <c r="E5723" s="24">
        <f t="shared" ca="1" si="178"/>
        <v>0.2522884855261226</v>
      </c>
      <c r="F5723" s="24">
        <f t="shared" ca="1" si="179"/>
        <v>27.543641248044896</v>
      </c>
    </row>
    <row r="5724" spans="5:6" x14ac:dyDescent="0.25">
      <c r="E5724" s="24">
        <f t="shared" ca="1" si="178"/>
        <v>2.1014615753365273E-3</v>
      </c>
      <c r="F5724" s="24">
        <f t="shared" ca="1" si="179"/>
        <v>123.30244376169553</v>
      </c>
    </row>
    <row r="5725" spans="5:6" x14ac:dyDescent="0.25">
      <c r="E5725" s="24">
        <f t="shared" ca="1" si="178"/>
        <v>0.23028510466572094</v>
      </c>
      <c r="F5725" s="24">
        <f t="shared" ca="1" si="179"/>
        <v>29.368743044152048</v>
      </c>
    </row>
    <row r="5726" spans="5:6" x14ac:dyDescent="0.25">
      <c r="E5726" s="24">
        <f t="shared" ca="1" si="178"/>
        <v>0.46455230868836017</v>
      </c>
      <c r="F5726" s="24">
        <f t="shared" ca="1" si="179"/>
        <v>15.333622283530865</v>
      </c>
    </row>
    <row r="5727" spans="5:6" x14ac:dyDescent="0.25">
      <c r="E5727" s="24">
        <f t="shared" ca="1" si="178"/>
        <v>0.8595976699567518</v>
      </c>
      <c r="F5727" s="24">
        <f t="shared" ca="1" si="179"/>
        <v>3.025816496616399</v>
      </c>
    </row>
    <row r="5728" spans="5:6" x14ac:dyDescent="0.25">
      <c r="E5728" s="24">
        <f t="shared" ca="1" si="178"/>
        <v>3.4010789860175694E-2</v>
      </c>
      <c r="F5728" s="24">
        <f t="shared" ca="1" si="179"/>
        <v>67.62154911763534</v>
      </c>
    </row>
    <row r="5729" spans="5:6" x14ac:dyDescent="0.25">
      <c r="E5729" s="24">
        <f t="shared" ca="1" si="178"/>
        <v>0.19171506078030687</v>
      </c>
      <c r="F5729" s="24">
        <f t="shared" ca="1" si="179"/>
        <v>33.034901353914066</v>
      </c>
    </row>
    <row r="5730" spans="5:6" x14ac:dyDescent="0.25">
      <c r="E5730" s="24">
        <f t="shared" ca="1" si="178"/>
        <v>0.47561992425122246</v>
      </c>
      <c r="F5730" s="24">
        <f t="shared" ca="1" si="179"/>
        <v>14.862724443365209</v>
      </c>
    </row>
    <row r="5731" spans="5:6" x14ac:dyDescent="0.25">
      <c r="E5731" s="24">
        <f t="shared" ca="1" si="178"/>
        <v>0.12518318395188144</v>
      </c>
      <c r="F5731" s="24">
        <f t="shared" ca="1" si="179"/>
        <v>41.559542856407546</v>
      </c>
    </row>
    <row r="5732" spans="5:6" x14ac:dyDescent="0.25">
      <c r="E5732" s="24">
        <f t="shared" ca="1" si="178"/>
        <v>8.4739882594221938E-2</v>
      </c>
      <c r="F5732" s="24">
        <f t="shared" ca="1" si="179"/>
        <v>49.363378385341548</v>
      </c>
    </row>
    <row r="5733" spans="5:6" x14ac:dyDescent="0.25">
      <c r="E5733" s="24">
        <f t="shared" ca="1" si="178"/>
        <v>0.99577098806730435</v>
      </c>
      <c r="F5733" s="24">
        <f t="shared" ca="1" si="179"/>
        <v>8.4759589904170624E-2</v>
      </c>
    </row>
    <row r="5734" spans="5:6" x14ac:dyDescent="0.25">
      <c r="E5734" s="24">
        <f t="shared" ca="1" si="178"/>
        <v>0.66926217084019635</v>
      </c>
      <c r="F5734" s="24">
        <f t="shared" ca="1" si="179"/>
        <v>8.031588219133555</v>
      </c>
    </row>
    <row r="5735" spans="5:6" x14ac:dyDescent="0.25">
      <c r="E5735" s="24">
        <f t="shared" ca="1" si="178"/>
        <v>0.35779747695231023</v>
      </c>
      <c r="F5735" s="24">
        <f t="shared" ca="1" si="179"/>
        <v>20.55576318982088</v>
      </c>
    </row>
    <row r="5736" spans="5:6" x14ac:dyDescent="0.25">
      <c r="E5736" s="24">
        <f t="shared" ca="1" si="178"/>
        <v>0.96285557880902239</v>
      </c>
      <c r="F5736" s="24">
        <f t="shared" ca="1" si="179"/>
        <v>0.75703697029475803</v>
      </c>
    </row>
    <row r="5737" spans="5:6" x14ac:dyDescent="0.25">
      <c r="E5737" s="24">
        <f t="shared" ca="1" si="178"/>
        <v>0.30151057754988519</v>
      </c>
      <c r="F5737" s="24">
        <f t="shared" ca="1" si="179"/>
        <v>23.97900360692195</v>
      </c>
    </row>
    <row r="5738" spans="5:6" x14ac:dyDescent="0.25">
      <c r="E5738" s="24">
        <f t="shared" ca="1" si="178"/>
        <v>0.10466338717152213</v>
      </c>
      <c r="F5738" s="24">
        <f t="shared" ca="1" si="179"/>
        <v>45.140118299780646</v>
      </c>
    </row>
    <row r="5739" spans="5:6" x14ac:dyDescent="0.25">
      <c r="E5739" s="24">
        <f t="shared" ca="1" si="178"/>
        <v>0.46905930322524214</v>
      </c>
      <c r="F5739" s="24">
        <f t="shared" ca="1" si="179"/>
        <v>15.140521448404694</v>
      </c>
    </row>
    <row r="5740" spans="5:6" x14ac:dyDescent="0.25">
      <c r="E5740" s="24">
        <f t="shared" ca="1" si="178"/>
        <v>0.79241471531460039</v>
      </c>
      <c r="F5740" s="24">
        <f t="shared" ca="1" si="179"/>
        <v>4.6534078753313439</v>
      </c>
    </row>
    <row r="5741" spans="5:6" x14ac:dyDescent="0.25">
      <c r="E5741" s="24">
        <f t="shared" ca="1" si="178"/>
        <v>0.17025755755290528</v>
      </c>
      <c r="F5741" s="24">
        <f t="shared" ca="1" si="179"/>
        <v>35.408858880499125</v>
      </c>
    </row>
    <row r="5742" spans="5:6" x14ac:dyDescent="0.25">
      <c r="E5742" s="24">
        <f t="shared" ca="1" si="178"/>
        <v>0.59804334112424218</v>
      </c>
      <c r="F5742" s="24">
        <f t="shared" ca="1" si="179"/>
        <v>10.281841017228595</v>
      </c>
    </row>
    <row r="5743" spans="5:6" x14ac:dyDescent="0.25">
      <c r="E5743" s="24">
        <f t="shared" ca="1" si="178"/>
        <v>0.96205312655559738</v>
      </c>
      <c r="F5743" s="24">
        <f t="shared" ca="1" si="179"/>
        <v>0.77371209463024415</v>
      </c>
    </row>
    <row r="5744" spans="5:6" x14ac:dyDescent="0.25">
      <c r="E5744" s="24">
        <f t="shared" ca="1" si="178"/>
        <v>0.70472004375184338</v>
      </c>
      <c r="F5744" s="24">
        <f t="shared" ca="1" si="179"/>
        <v>6.9990931219317787</v>
      </c>
    </row>
    <row r="5745" spans="5:6" x14ac:dyDescent="0.25">
      <c r="E5745" s="24">
        <f t="shared" ca="1" si="178"/>
        <v>0.13910444468402849</v>
      </c>
      <c r="F5745" s="24">
        <f t="shared" ca="1" si="179"/>
        <v>39.450604548140461</v>
      </c>
    </row>
    <row r="5746" spans="5:6" x14ac:dyDescent="0.25">
      <c r="E5746" s="24">
        <f t="shared" ca="1" si="178"/>
        <v>0.72580864474365725</v>
      </c>
      <c r="F5746" s="24">
        <f t="shared" ca="1" si="179"/>
        <v>6.409377472650406</v>
      </c>
    </row>
    <row r="5747" spans="5:6" x14ac:dyDescent="0.25">
      <c r="E5747" s="24">
        <f t="shared" ca="1" si="178"/>
        <v>0.26810694160770931</v>
      </c>
      <c r="F5747" s="24">
        <f t="shared" ca="1" si="179"/>
        <v>26.327386844305003</v>
      </c>
    </row>
    <row r="5748" spans="5:6" x14ac:dyDescent="0.25">
      <c r="E5748" s="24">
        <f t="shared" ca="1" si="178"/>
        <v>0.24749112492475978</v>
      </c>
      <c r="F5748" s="24">
        <f t="shared" ca="1" si="179"/>
        <v>27.927611130123935</v>
      </c>
    </row>
    <row r="5749" spans="5:6" x14ac:dyDescent="0.25">
      <c r="E5749" s="24">
        <f t="shared" ca="1" si="178"/>
        <v>0.32233187276023445</v>
      </c>
      <c r="F5749" s="24">
        <f t="shared" ca="1" si="179"/>
        <v>22.643472069155674</v>
      </c>
    </row>
    <row r="5750" spans="5:6" x14ac:dyDescent="0.25">
      <c r="E5750" s="24">
        <f t="shared" ca="1" si="178"/>
        <v>0.87730632476386883</v>
      </c>
      <c r="F5750" s="24">
        <f t="shared" ca="1" si="179"/>
        <v>2.6179812104503299</v>
      </c>
    </row>
    <row r="5751" spans="5:6" x14ac:dyDescent="0.25">
      <c r="E5751" s="24">
        <f t="shared" ca="1" si="178"/>
        <v>0.29218781060566079</v>
      </c>
      <c r="F5751" s="24">
        <f t="shared" ca="1" si="179"/>
        <v>24.607169929285586</v>
      </c>
    </row>
    <row r="5752" spans="5:6" x14ac:dyDescent="0.25">
      <c r="E5752" s="24">
        <f t="shared" ca="1" si="178"/>
        <v>3.3545744630876784E-2</v>
      </c>
      <c r="F5752" s="24">
        <f t="shared" ca="1" si="179"/>
        <v>67.896905204889151</v>
      </c>
    </row>
    <row r="5753" spans="5:6" x14ac:dyDescent="0.25">
      <c r="E5753" s="24">
        <f t="shared" ca="1" si="178"/>
        <v>0.86197551154364271</v>
      </c>
      <c r="F5753" s="24">
        <f t="shared" ca="1" si="179"/>
        <v>2.9705683520813779</v>
      </c>
    </row>
    <row r="5754" spans="5:6" x14ac:dyDescent="0.25">
      <c r="E5754" s="24">
        <f t="shared" ca="1" si="178"/>
        <v>0.12134920089742385</v>
      </c>
      <c r="F5754" s="24">
        <f t="shared" ca="1" si="179"/>
        <v>42.181658638738078</v>
      </c>
    </row>
    <row r="5755" spans="5:6" x14ac:dyDescent="0.25">
      <c r="E5755" s="24">
        <f t="shared" ca="1" si="178"/>
        <v>0.25607934662479259</v>
      </c>
      <c r="F5755" s="24">
        <f t="shared" ca="1" si="179"/>
        <v>27.245358695467207</v>
      </c>
    </row>
    <row r="5756" spans="5:6" x14ac:dyDescent="0.25">
      <c r="E5756" s="24">
        <f t="shared" ca="1" si="178"/>
        <v>0.48336257661117443</v>
      </c>
      <c r="F5756" s="24">
        <f t="shared" ca="1" si="179"/>
        <v>14.539764614648302</v>
      </c>
    </row>
    <row r="5757" spans="5:6" x14ac:dyDescent="0.25">
      <c r="E5757" s="24">
        <f t="shared" ca="1" si="178"/>
        <v>7.9717155529400952E-2</v>
      </c>
      <c r="F5757" s="24">
        <f t="shared" ca="1" si="179"/>
        <v>50.585409300785656</v>
      </c>
    </row>
    <row r="5758" spans="5:6" x14ac:dyDescent="0.25">
      <c r="E5758" s="24">
        <f t="shared" ca="1" si="178"/>
        <v>9.1077888621465819E-2</v>
      </c>
      <c r="F5758" s="24">
        <f t="shared" ca="1" si="179"/>
        <v>47.920804392755919</v>
      </c>
    </row>
    <row r="5759" spans="5:6" x14ac:dyDescent="0.25">
      <c r="E5759" s="24">
        <f t="shared" ca="1" si="178"/>
        <v>0.28605192590829065</v>
      </c>
      <c r="F5759" s="24">
        <f t="shared" ca="1" si="179"/>
        <v>25.031638510444985</v>
      </c>
    </row>
    <row r="5760" spans="5:6" x14ac:dyDescent="0.25">
      <c r="E5760" s="24">
        <f t="shared" ca="1" si="178"/>
        <v>0.54678302126414646</v>
      </c>
      <c r="F5760" s="24">
        <f t="shared" ca="1" si="179"/>
        <v>12.074064514082956</v>
      </c>
    </row>
    <row r="5761" spans="5:6" x14ac:dyDescent="0.25">
      <c r="E5761" s="24">
        <f t="shared" ca="1" si="178"/>
        <v>0.26367134398490799</v>
      </c>
      <c r="F5761" s="24">
        <f t="shared" ca="1" si="179"/>
        <v>26.661037210540215</v>
      </c>
    </row>
    <row r="5762" spans="5:6" x14ac:dyDescent="0.25">
      <c r="E5762" s="24">
        <f t="shared" ca="1" si="178"/>
        <v>0.95378584911005193</v>
      </c>
      <c r="F5762" s="24">
        <f t="shared" ca="1" si="179"/>
        <v>0.94632219112777538</v>
      </c>
    </row>
    <row r="5763" spans="5:6" x14ac:dyDescent="0.25">
      <c r="E5763" s="24">
        <f t="shared" ca="1" si="178"/>
        <v>1.0563820372241017E-2</v>
      </c>
      <c r="F5763" s="24">
        <f t="shared" ca="1" si="179"/>
        <v>91.006405769108923</v>
      </c>
    </row>
    <row r="5764" spans="5:6" x14ac:dyDescent="0.25">
      <c r="E5764" s="24">
        <f t="shared" ref="E5764:E5827" ca="1" si="180">RAND()</f>
        <v>0.18990089333174964</v>
      </c>
      <c r="F5764" s="24">
        <f t="shared" ref="F5764:F5827" ca="1" si="181">-LOG(E5764,EXP(1))/$C$3</f>
        <v>33.225059139060086</v>
      </c>
    </row>
    <row r="5765" spans="5:6" x14ac:dyDescent="0.25">
      <c r="E5765" s="24">
        <f t="shared" ca="1" si="180"/>
        <v>0.71801270516710702</v>
      </c>
      <c r="F5765" s="24">
        <f t="shared" ca="1" si="181"/>
        <v>6.625360297433188</v>
      </c>
    </row>
    <row r="5766" spans="5:6" x14ac:dyDescent="0.25">
      <c r="E5766" s="24">
        <f t="shared" ca="1" si="180"/>
        <v>3.4157110961595571E-2</v>
      </c>
      <c r="F5766" s="24">
        <f t="shared" ca="1" si="181"/>
        <v>67.535689747242202</v>
      </c>
    </row>
    <row r="5767" spans="5:6" x14ac:dyDescent="0.25">
      <c r="E5767" s="24">
        <f t="shared" ca="1" si="180"/>
        <v>0.73343191839351229</v>
      </c>
      <c r="F5767" s="24">
        <f t="shared" ca="1" si="181"/>
        <v>6.2004100633266379</v>
      </c>
    </row>
    <row r="5768" spans="5:6" x14ac:dyDescent="0.25">
      <c r="E5768" s="24">
        <f t="shared" ca="1" si="180"/>
        <v>0.9141471976271156</v>
      </c>
      <c r="F5768" s="24">
        <f t="shared" ca="1" si="181"/>
        <v>1.7952734552541383</v>
      </c>
    </row>
    <row r="5769" spans="5:6" x14ac:dyDescent="0.25">
      <c r="E5769" s="24">
        <f t="shared" ca="1" si="180"/>
        <v>9.0299791398964491E-3</v>
      </c>
      <c r="F5769" s="24">
        <f t="shared" ca="1" si="181"/>
        <v>94.144104432897961</v>
      </c>
    </row>
    <row r="5770" spans="5:6" x14ac:dyDescent="0.25">
      <c r="E5770" s="24">
        <f t="shared" ca="1" si="180"/>
        <v>0.93433730196932152</v>
      </c>
      <c r="F5770" s="24">
        <f t="shared" ca="1" si="181"/>
        <v>1.3583553787089615</v>
      </c>
    </row>
    <row r="5771" spans="5:6" x14ac:dyDescent="0.25">
      <c r="E5771" s="24">
        <f t="shared" ca="1" si="180"/>
        <v>0.99235913257478336</v>
      </c>
      <c r="F5771" s="24">
        <f t="shared" ca="1" si="181"/>
        <v>0.15340416817309749</v>
      </c>
    </row>
    <row r="5772" spans="5:6" x14ac:dyDescent="0.25">
      <c r="E5772" s="24">
        <f t="shared" ca="1" si="180"/>
        <v>0.57695505644150147</v>
      </c>
      <c r="F5772" s="24">
        <f t="shared" ca="1" si="181"/>
        <v>10.99981814580506</v>
      </c>
    </row>
    <row r="5773" spans="5:6" x14ac:dyDescent="0.25">
      <c r="E5773" s="24">
        <f t="shared" ca="1" si="180"/>
        <v>0.3141258762136393</v>
      </c>
      <c r="F5773" s="24">
        <f t="shared" ca="1" si="181"/>
        <v>23.159229874867908</v>
      </c>
    </row>
    <row r="5774" spans="5:6" x14ac:dyDescent="0.25">
      <c r="E5774" s="24">
        <f t="shared" ca="1" si="180"/>
        <v>0.53087904863575741</v>
      </c>
      <c r="F5774" s="24">
        <f t="shared" ca="1" si="181"/>
        <v>12.664421280661086</v>
      </c>
    </row>
    <row r="5775" spans="5:6" x14ac:dyDescent="0.25">
      <c r="E5775" s="24">
        <f t="shared" ca="1" si="180"/>
        <v>0.73221802176474804</v>
      </c>
      <c r="F5775" s="24">
        <f t="shared" ca="1" si="181"/>
        <v>6.233539308532281</v>
      </c>
    </row>
    <row r="5776" spans="5:6" x14ac:dyDescent="0.25">
      <c r="E5776" s="24">
        <f t="shared" ca="1" si="180"/>
        <v>0.99247756237616547</v>
      </c>
      <c r="F5776" s="24">
        <f t="shared" ca="1" si="181"/>
        <v>0.15101747708009403</v>
      </c>
    </row>
    <row r="5777" spans="5:6" x14ac:dyDescent="0.25">
      <c r="E5777" s="24">
        <f t="shared" ca="1" si="180"/>
        <v>0.25231967358657215</v>
      </c>
      <c r="F5777" s="24">
        <f t="shared" ca="1" si="181"/>
        <v>27.541168988337951</v>
      </c>
    </row>
    <row r="5778" spans="5:6" x14ac:dyDescent="0.25">
      <c r="E5778" s="24">
        <f t="shared" ca="1" si="180"/>
        <v>0.63489076052410298</v>
      </c>
      <c r="F5778" s="24">
        <f t="shared" ca="1" si="181"/>
        <v>9.0860465111824489</v>
      </c>
    </row>
    <row r="5779" spans="5:6" x14ac:dyDescent="0.25">
      <c r="E5779" s="24">
        <f t="shared" ca="1" si="180"/>
        <v>5.1420088783382556E-2</v>
      </c>
      <c r="F5779" s="24">
        <f t="shared" ca="1" si="181"/>
        <v>59.35452701029125</v>
      </c>
    </row>
    <row r="5780" spans="5:6" x14ac:dyDescent="0.25">
      <c r="E5780" s="24">
        <f t="shared" ca="1" si="180"/>
        <v>0.85214903498989369</v>
      </c>
      <c r="F5780" s="24">
        <f t="shared" ca="1" si="181"/>
        <v>3.1998768750625799</v>
      </c>
    </row>
    <row r="5781" spans="5:6" x14ac:dyDescent="0.25">
      <c r="E5781" s="24">
        <f t="shared" ca="1" si="180"/>
        <v>8.2890101026649732E-2</v>
      </c>
      <c r="F5781" s="24">
        <f t="shared" ca="1" si="181"/>
        <v>49.80479265151223</v>
      </c>
    </row>
    <row r="5782" spans="5:6" x14ac:dyDescent="0.25">
      <c r="E5782" s="24">
        <f t="shared" ca="1" si="180"/>
        <v>0.97369523065503782</v>
      </c>
      <c r="F5782" s="24">
        <f t="shared" ca="1" si="181"/>
        <v>0.53313858352340426</v>
      </c>
    </row>
    <row r="5783" spans="5:6" x14ac:dyDescent="0.25">
      <c r="E5783" s="24">
        <f t="shared" ca="1" si="180"/>
        <v>0.99299407149139807</v>
      </c>
      <c r="F5783" s="24">
        <f t="shared" ca="1" si="181"/>
        <v>0.14061170510987314</v>
      </c>
    </row>
    <row r="5784" spans="5:6" x14ac:dyDescent="0.25">
      <c r="E5784" s="24">
        <f t="shared" ca="1" si="180"/>
        <v>0.50413903459393683</v>
      </c>
      <c r="F5784" s="24">
        <f t="shared" ca="1" si="181"/>
        <v>13.698063733284327</v>
      </c>
    </row>
    <row r="5785" spans="5:6" x14ac:dyDescent="0.25">
      <c r="E5785" s="24">
        <f t="shared" ca="1" si="180"/>
        <v>0.62990017457924741</v>
      </c>
      <c r="F5785" s="24">
        <f t="shared" ca="1" si="181"/>
        <v>9.2438785040076574</v>
      </c>
    </row>
    <row r="5786" spans="5:6" x14ac:dyDescent="0.25">
      <c r="E5786" s="24">
        <f t="shared" ca="1" si="180"/>
        <v>0.26746163992254879</v>
      </c>
      <c r="F5786" s="24">
        <f t="shared" ca="1" si="181"/>
        <v>26.375582501756892</v>
      </c>
    </row>
    <row r="5787" spans="5:6" x14ac:dyDescent="0.25">
      <c r="E5787" s="24">
        <f t="shared" ca="1" si="180"/>
        <v>3.5494862792060267E-2</v>
      </c>
      <c r="F5787" s="24">
        <f t="shared" ca="1" si="181"/>
        <v>66.767346061101804</v>
      </c>
    </row>
    <row r="5788" spans="5:6" x14ac:dyDescent="0.25">
      <c r="E5788" s="24">
        <f t="shared" ca="1" si="180"/>
        <v>0.69595662573520922</v>
      </c>
      <c r="F5788" s="24">
        <f t="shared" ca="1" si="181"/>
        <v>7.2493587987122448</v>
      </c>
    </row>
    <row r="5789" spans="5:6" x14ac:dyDescent="0.25">
      <c r="E5789" s="24">
        <f t="shared" ca="1" si="180"/>
        <v>0.61718038571676681</v>
      </c>
      <c r="F5789" s="24">
        <f t="shared" ca="1" si="181"/>
        <v>9.6518787691790688</v>
      </c>
    </row>
    <row r="5790" spans="5:6" x14ac:dyDescent="0.25">
      <c r="E5790" s="24">
        <f t="shared" ca="1" si="180"/>
        <v>0.93093119951076098</v>
      </c>
      <c r="F5790" s="24">
        <f t="shared" ca="1" si="181"/>
        <v>1.4313980798914572</v>
      </c>
    </row>
    <row r="5791" spans="5:6" x14ac:dyDescent="0.25">
      <c r="E5791" s="24">
        <f t="shared" ca="1" si="180"/>
        <v>0.65267855771461114</v>
      </c>
      <c r="F5791" s="24">
        <f t="shared" ca="1" si="181"/>
        <v>8.5334105110235043</v>
      </c>
    </row>
    <row r="5792" spans="5:6" x14ac:dyDescent="0.25">
      <c r="E5792" s="24">
        <f t="shared" ca="1" si="180"/>
        <v>0.23614023962560671</v>
      </c>
      <c r="F5792" s="24">
        <f t="shared" ca="1" si="181"/>
        <v>28.866588294858495</v>
      </c>
    </row>
    <row r="5793" spans="5:6" x14ac:dyDescent="0.25">
      <c r="E5793" s="24">
        <f t="shared" ca="1" si="180"/>
        <v>0.64115571297908258</v>
      </c>
      <c r="F5793" s="24">
        <f t="shared" ca="1" si="181"/>
        <v>8.8896585919596482</v>
      </c>
    </row>
    <row r="5794" spans="5:6" x14ac:dyDescent="0.25">
      <c r="E5794" s="24">
        <f t="shared" ca="1" si="180"/>
        <v>0.33586888512592239</v>
      </c>
      <c r="F5794" s="24">
        <f t="shared" ca="1" si="181"/>
        <v>21.82068836030389</v>
      </c>
    </row>
    <row r="5795" spans="5:6" x14ac:dyDescent="0.25">
      <c r="E5795" s="24">
        <f t="shared" ca="1" si="180"/>
        <v>0.74350872291476322</v>
      </c>
      <c r="F5795" s="24">
        <f t="shared" ca="1" si="181"/>
        <v>5.9274956183676917</v>
      </c>
    </row>
    <row r="5796" spans="5:6" x14ac:dyDescent="0.25">
      <c r="E5796" s="24">
        <f t="shared" ca="1" si="180"/>
        <v>0.64184160701010629</v>
      </c>
      <c r="F5796" s="24">
        <f t="shared" ca="1" si="181"/>
        <v>8.8682744756975076</v>
      </c>
    </row>
    <row r="5797" spans="5:6" x14ac:dyDescent="0.25">
      <c r="E5797" s="24">
        <f t="shared" ca="1" si="180"/>
        <v>0.57009218958480978</v>
      </c>
      <c r="F5797" s="24">
        <f t="shared" ca="1" si="181"/>
        <v>11.2391439023543</v>
      </c>
    </row>
    <row r="5798" spans="5:6" x14ac:dyDescent="0.25">
      <c r="E5798" s="24">
        <f t="shared" ca="1" si="180"/>
        <v>9.7625036879372296E-2</v>
      </c>
      <c r="F5798" s="24">
        <f t="shared" ca="1" si="181"/>
        <v>46.532425861134016</v>
      </c>
    </row>
    <row r="5799" spans="5:6" x14ac:dyDescent="0.25">
      <c r="E5799" s="24">
        <f t="shared" ca="1" si="180"/>
        <v>0.20414462647949672</v>
      </c>
      <c r="F5799" s="24">
        <f t="shared" ca="1" si="181"/>
        <v>31.778531659915064</v>
      </c>
    </row>
    <row r="5800" spans="5:6" x14ac:dyDescent="0.25">
      <c r="E5800" s="24">
        <f t="shared" ca="1" si="180"/>
        <v>0.91017539922356772</v>
      </c>
      <c r="F5800" s="24">
        <f t="shared" ca="1" si="181"/>
        <v>1.8823590328983411</v>
      </c>
    </row>
    <row r="5801" spans="5:6" x14ac:dyDescent="0.25">
      <c r="E5801" s="24">
        <f t="shared" ca="1" si="180"/>
        <v>0.76612468182056426</v>
      </c>
      <c r="F5801" s="24">
        <f t="shared" ca="1" si="181"/>
        <v>5.3282070497281673</v>
      </c>
    </row>
    <row r="5802" spans="5:6" x14ac:dyDescent="0.25">
      <c r="E5802" s="24">
        <f t="shared" ca="1" si="180"/>
        <v>0.55722322208576569</v>
      </c>
      <c r="F5802" s="24">
        <f t="shared" ca="1" si="181"/>
        <v>11.695787231053318</v>
      </c>
    </row>
    <row r="5803" spans="5:6" x14ac:dyDescent="0.25">
      <c r="E5803" s="24">
        <f t="shared" ca="1" si="180"/>
        <v>0.99566817933711982</v>
      </c>
      <c r="F5803" s="24">
        <f t="shared" ca="1" si="181"/>
        <v>8.6824603628086985E-2</v>
      </c>
    </row>
    <row r="5804" spans="5:6" x14ac:dyDescent="0.25">
      <c r="E5804" s="24">
        <f t="shared" ca="1" si="180"/>
        <v>0.95104290605779063</v>
      </c>
      <c r="F5804" s="24">
        <f t="shared" ca="1" si="181"/>
        <v>1.0039220134893374</v>
      </c>
    </row>
    <row r="5805" spans="5:6" x14ac:dyDescent="0.25">
      <c r="E5805" s="24">
        <f t="shared" ca="1" si="180"/>
        <v>0.58659436759301253</v>
      </c>
      <c r="F5805" s="24">
        <f t="shared" ca="1" si="181"/>
        <v>10.668434485394487</v>
      </c>
    </row>
    <row r="5806" spans="5:6" x14ac:dyDescent="0.25">
      <c r="E5806" s="24">
        <f t="shared" ca="1" si="180"/>
        <v>0.2084040374943843</v>
      </c>
      <c r="F5806" s="24">
        <f t="shared" ca="1" si="181"/>
        <v>31.36553191034314</v>
      </c>
    </row>
    <row r="5807" spans="5:6" x14ac:dyDescent="0.25">
      <c r="E5807" s="24">
        <f t="shared" ca="1" si="180"/>
        <v>0.73637411085136706</v>
      </c>
      <c r="F5807" s="24">
        <f t="shared" ca="1" si="181"/>
        <v>6.1203397321635737</v>
      </c>
    </row>
    <row r="5808" spans="5:6" x14ac:dyDescent="0.25">
      <c r="E5808" s="24">
        <f t="shared" ca="1" si="180"/>
        <v>0.15347710761864763</v>
      </c>
      <c r="F5808" s="24">
        <f t="shared" ca="1" si="181"/>
        <v>37.484077182232767</v>
      </c>
    </row>
    <row r="5809" spans="5:6" x14ac:dyDescent="0.25">
      <c r="E5809" s="24">
        <f t="shared" ca="1" si="180"/>
        <v>0.5388268950895545</v>
      </c>
      <c r="F5809" s="24">
        <f t="shared" ca="1" si="181"/>
        <v>12.367218380888849</v>
      </c>
    </row>
    <row r="5810" spans="5:6" x14ac:dyDescent="0.25">
      <c r="E5810" s="24">
        <f t="shared" ca="1" si="180"/>
        <v>0.5058896088484538</v>
      </c>
      <c r="F5810" s="24">
        <f t="shared" ca="1" si="181"/>
        <v>13.628735956541799</v>
      </c>
    </row>
    <row r="5811" spans="5:6" x14ac:dyDescent="0.25">
      <c r="E5811" s="24">
        <f t="shared" ca="1" si="180"/>
        <v>0.4426876588416615</v>
      </c>
      <c r="F5811" s="24">
        <f t="shared" ca="1" si="181"/>
        <v>16.297816333123844</v>
      </c>
    </row>
    <row r="5812" spans="5:6" x14ac:dyDescent="0.25">
      <c r="E5812" s="24">
        <f t="shared" ca="1" si="180"/>
        <v>0.90023690816631163</v>
      </c>
      <c r="F5812" s="24">
        <f t="shared" ca="1" si="181"/>
        <v>2.1019463800240685</v>
      </c>
    </row>
    <row r="5813" spans="5:6" x14ac:dyDescent="0.25">
      <c r="E5813" s="24">
        <f t="shared" ca="1" si="180"/>
        <v>0.50865724953425873</v>
      </c>
      <c r="F5813" s="24">
        <f t="shared" ca="1" si="181"/>
        <v>13.519617386873653</v>
      </c>
    </row>
    <row r="5814" spans="5:6" x14ac:dyDescent="0.25">
      <c r="E5814" s="24">
        <f t="shared" ca="1" si="180"/>
        <v>0.98676337808336789</v>
      </c>
      <c r="F5814" s="24">
        <f t="shared" ca="1" si="181"/>
        <v>0.26650013615770723</v>
      </c>
    </row>
    <row r="5815" spans="5:6" x14ac:dyDescent="0.25">
      <c r="E5815" s="24">
        <f t="shared" ca="1" si="180"/>
        <v>4.9317902626111465E-4</v>
      </c>
      <c r="F5815" s="24">
        <f t="shared" ca="1" si="181"/>
        <v>152.29276626814757</v>
      </c>
    </row>
    <row r="5816" spans="5:6" x14ac:dyDescent="0.25">
      <c r="E5816" s="24">
        <f t="shared" ca="1" si="180"/>
        <v>0.34753089764529987</v>
      </c>
      <c r="F5816" s="24">
        <f t="shared" ca="1" si="181"/>
        <v>21.138034076854389</v>
      </c>
    </row>
    <row r="5817" spans="5:6" x14ac:dyDescent="0.25">
      <c r="E5817" s="24">
        <f t="shared" ca="1" si="180"/>
        <v>0.41618428840949584</v>
      </c>
      <c r="F5817" s="24">
        <f t="shared" ca="1" si="181"/>
        <v>17.532542316649497</v>
      </c>
    </row>
    <row r="5818" spans="5:6" x14ac:dyDescent="0.25">
      <c r="E5818" s="24">
        <f t="shared" ca="1" si="180"/>
        <v>0.38395500699608986</v>
      </c>
      <c r="F5818" s="24">
        <f t="shared" ca="1" si="181"/>
        <v>19.144598050805651</v>
      </c>
    </row>
    <row r="5819" spans="5:6" x14ac:dyDescent="0.25">
      <c r="E5819" s="24">
        <f t="shared" ca="1" si="180"/>
        <v>0.72928702653828315</v>
      </c>
      <c r="F5819" s="24">
        <f t="shared" ca="1" si="181"/>
        <v>6.313757961468232</v>
      </c>
    </row>
    <row r="5820" spans="5:6" x14ac:dyDescent="0.25">
      <c r="E5820" s="24">
        <f t="shared" ca="1" si="180"/>
        <v>0.82542244987560076</v>
      </c>
      <c r="F5820" s="24">
        <f t="shared" ca="1" si="181"/>
        <v>3.8371992650079889</v>
      </c>
    </row>
    <row r="5821" spans="5:6" x14ac:dyDescent="0.25">
      <c r="E5821" s="24">
        <f t="shared" ca="1" si="180"/>
        <v>8.7107404996395355E-2</v>
      </c>
      <c r="F5821" s="24">
        <f t="shared" ca="1" si="181"/>
        <v>48.812267631144728</v>
      </c>
    </row>
    <row r="5822" spans="5:6" x14ac:dyDescent="0.25">
      <c r="E5822" s="24">
        <f t="shared" ca="1" si="180"/>
        <v>0.22667074981115687</v>
      </c>
      <c r="F5822" s="24">
        <f t="shared" ca="1" si="181"/>
        <v>29.685135115391827</v>
      </c>
    </row>
    <row r="5823" spans="5:6" x14ac:dyDescent="0.25">
      <c r="E5823" s="24">
        <f t="shared" ca="1" si="180"/>
        <v>0.87227450301197196</v>
      </c>
      <c r="F5823" s="24">
        <f t="shared" ca="1" si="181"/>
        <v>2.733022151585383</v>
      </c>
    </row>
    <row r="5824" spans="5:6" x14ac:dyDescent="0.25">
      <c r="E5824" s="24">
        <f t="shared" ca="1" si="180"/>
        <v>0.82715503286042091</v>
      </c>
      <c r="F5824" s="24">
        <f t="shared" ca="1" si="181"/>
        <v>3.795262747350673</v>
      </c>
    </row>
    <row r="5825" spans="5:6" x14ac:dyDescent="0.25">
      <c r="E5825" s="24">
        <f t="shared" ca="1" si="180"/>
        <v>0.17606152415043619</v>
      </c>
      <c r="F5825" s="24">
        <f t="shared" ca="1" si="181"/>
        <v>34.738435519848728</v>
      </c>
    </row>
    <row r="5826" spans="5:6" x14ac:dyDescent="0.25">
      <c r="E5826" s="24">
        <f t="shared" ca="1" si="180"/>
        <v>0.11777658277448122</v>
      </c>
      <c r="F5826" s="24">
        <f t="shared" ca="1" si="181"/>
        <v>42.779316310362439</v>
      </c>
    </row>
    <row r="5827" spans="5:6" x14ac:dyDescent="0.25">
      <c r="E5827" s="24">
        <f t="shared" ca="1" si="180"/>
        <v>4.1846380063481625E-4</v>
      </c>
      <c r="F5827" s="24">
        <f t="shared" ca="1" si="181"/>
        <v>155.57840339323292</v>
      </c>
    </row>
    <row r="5828" spans="5:6" x14ac:dyDescent="0.25">
      <c r="E5828" s="24">
        <f t="shared" ref="E5828:E5891" ca="1" si="182">RAND()</f>
        <v>1.4524681648065974E-2</v>
      </c>
      <c r="F5828" s="24">
        <f t="shared" ref="F5828:F5891" ca="1" si="183">-LOG(E5828,EXP(1))/$C$3</f>
        <v>84.638117880026527</v>
      </c>
    </row>
    <row r="5829" spans="5:6" x14ac:dyDescent="0.25">
      <c r="E5829" s="24">
        <f t="shared" ca="1" si="182"/>
        <v>0.15548862904378757</v>
      </c>
      <c r="F5829" s="24">
        <f t="shared" ca="1" si="183"/>
        <v>37.223653503139147</v>
      </c>
    </row>
    <row r="5830" spans="5:6" x14ac:dyDescent="0.25">
      <c r="E5830" s="24">
        <f t="shared" ca="1" si="182"/>
        <v>0.38380401957049282</v>
      </c>
      <c r="F5830" s="24">
        <f t="shared" ca="1" si="183"/>
        <v>19.152464447543114</v>
      </c>
    </row>
    <row r="5831" spans="5:6" x14ac:dyDescent="0.25">
      <c r="E5831" s="24">
        <f t="shared" ca="1" si="182"/>
        <v>0.58513142141477548</v>
      </c>
      <c r="F5831" s="24">
        <f t="shared" ca="1" si="183"/>
        <v>10.718376099793824</v>
      </c>
    </row>
    <row r="5832" spans="5:6" x14ac:dyDescent="0.25">
      <c r="E5832" s="24">
        <f t="shared" ca="1" si="182"/>
        <v>0.27073442625834254</v>
      </c>
      <c r="F5832" s="24">
        <f t="shared" ca="1" si="183"/>
        <v>26.132338310004581</v>
      </c>
    </row>
    <row r="5833" spans="5:6" x14ac:dyDescent="0.25">
      <c r="E5833" s="24">
        <f t="shared" ca="1" si="182"/>
        <v>0.90498226911764224</v>
      </c>
      <c r="F5833" s="24">
        <f t="shared" ca="1" si="183"/>
        <v>1.9967985521868252</v>
      </c>
    </row>
    <row r="5834" spans="5:6" x14ac:dyDescent="0.25">
      <c r="E5834" s="24">
        <f t="shared" ca="1" si="182"/>
        <v>0.47968561762370987</v>
      </c>
      <c r="F5834" s="24">
        <f t="shared" ca="1" si="183"/>
        <v>14.692487058925812</v>
      </c>
    </row>
    <row r="5835" spans="5:6" x14ac:dyDescent="0.25">
      <c r="E5835" s="24">
        <f t="shared" ca="1" si="182"/>
        <v>0.50942996183387457</v>
      </c>
      <c r="F5835" s="24">
        <f t="shared" ca="1" si="183"/>
        <v>13.489258005501876</v>
      </c>
    </row>
    <row r="5836" spans="5:6" x14ac:dyDescent="0.25">
      <c r="E5836" s="24">
        <f t="shared" ca="1" si="182"/>
        <v>0.41474706932122651</v>
      </c>
      <c r="F5836" s="24">
        <f t="shared" ca="1" si="183"/>
        <v>17.601728321396354</v>
      </c>
    </row>
    <row r="5837" spans="5:6" x14ac:dyDescent="0.25">
      <c r="E5837" s="24">
        <f t="shared" ca="1" si="182"/>
        <v>0.80550529091536882</v>
      </c>
      <c r="F5837" s="24">
        <f t="shared" ca="1" si="183"/>
        <v>4.3257101580161939</v>
      </c>
    </row>
    <row r="5838" spans="5:6" x14ac:dyDescent="0.25">
      <c r="E5838" s="24">
        <f t="shared" ca="1" si="182"/>
        <v>0.12296616699581964</v>
      </c>
      <c r="F5838" s="24">
        <f t="shared" ca="1" si="183"/>
        <v>41.916920530433863</v>
      </c>
    </row>
    <row r="5839" spans="5:6" x14ac:dyDescent="0.25">
      <c r="E5839" s="24">
        <f t="shared" ca="1" si="182"/>
        <v>0.24728733666140246</v>
      </c>
      <c r="F5839" s="24">
        <f t="shared" ca="1" si="183"/>
        <v>27.944086242983762</v>
      </c>
    </row>
    <row r="5840" spans="5:6" x14ac:dyDescent="0.25">
      <c r="E5840" s="24">
        <f t="shared" ca="1" si="182"/>
        <v>8.5043301199021704E-2</v>
      </c>
      <c r="F5840" s="24">
        <f t="shared" ca="1" si="183"/>
        <v>49.291894526685702</v>
      </c>
    </row>
    <row r="5841" spans="5:6" x14ac:dyDescent="0.25">
      <c r="E5841" s="24">
        <f t="shared" ca="1" si="182"/>
        <v>0.58001991942419384</v>
      </c>
      <c r="F5841" s="24">
        <f t="shared" ca="1" si="183"/>
        <v>10.893856643931819</v>
      </c>
    </row>
    <row r="5842" spans="5:6" x14ac:dyDescent="0.25">
      <c r="E5842" s="24">
        <f t="shared" ca="1" si="182"/>
        <v>0.5830064858453331</v>
      </c>
      <c r="F5842" s="24">
        <f t="shared" ca="1" si="183"/>
        <v>10.79113935488826</v>
      </c>
    </row>
    <row r="5843" spans="5:6" x14ac:dyDescent="0.25">
      <c r="E5843" s="24">
        <f t="shared" ca="1" si="182"/>
        <v>0.27512206818423668</v>
      </c>
      <c r="F5843" s="24">
        <f t="shared" ca="1" si="183"/>
        <v>25.810807909934912</v>
      </c>
    </row>
    <row r="5844" spans="5:6" x14ac:dyDescent="0.25">
      <c r="E5844" s="24">
        <f t="shared" ca="1" si="182"/>
        <v>0.70583180744987573</v>
      </c>
      <c r="F5844" s="24">
        <f t="shared" ca="1" si="183"/>
        <v>6.9675660588946373</v>
      </c>
    </row>
    <row r="5845" spans="5:6" x14ac:dyDescent="0.25">
      <c r="E5845" s="24">
        <f t="shared" ca="1" si="182"/>
        <v>0.72981281799576025</v>
      </c>
      <c r="F5845" s="24">
        <f t="shared" ca="1" si="183"/>
        <v>6.2993438284750551</v>
      </c>
    </row>
    <row r="5846" spans="5:6" x14ac:dyDescent="0.25">
      <c r="E5846" s="24">
        <f t="shared" ca="1" si="182"/>
        <v>0.113371319818378</v>
      </c>
      <c r="F5846" s="24">
        <f t="shared" ca="1" si="183"/>
        <v>43.54173662661092</v>
      </c>
    </row>
    <row r="5847" spans="5:6" x14ac:dyDescent="0.25">
      <c r="E5847" s="24">
        <f t="shared" ca="1" si="182"/>
        <v>0.2155225109566028</v>
      </c>
      <c r="F5847" s="24">
        <f t="shared" ca="1" si="183"/>
        <v>30.693798313968873</v>
      </c>
    </row>
    <row r="5848" spans="5:6" x14ac:dyDescent="0.25">
      <c r="E5848" s="24">
        <f t="shared" ca="1" si="182"/>
        <v>0.78404417166332796</v>
      </c>
      <c r="F5848" s="24">
        <f t="shared" ca="1" si="183"/>
        <v>4.8657983762308117</v>
      </c>
    </row>
    <row r="5849" spans="5:6" x14ac:dyDescent="0.25">
      <c r="E5849" s="24">
        <f t="shared" ca="1" si="182"/>
        <v>0.89603867453069574</v>
      </c>
      <c r="F5849" s="24">
        <f t="shared" ca="1" si="183"/>
        <v>2.1954340680000475</v>
      </c>
    </row>
    <row r="5850" spans="5:6" x14ac:dyDescent="0.25">
      <c r="E5850" s="24">
        <f t="shared" ca="1" si="182"/>
        <v>0.48239244189782393</v>
      </c>
      <c r="F5850" s="24">
        <f t="shared" ca="1" si="183"/>
        <v>14.579946027991259</v>
      </c>
    </row>
    <row r="5851" spans="5:6" x14ac:dyDescent="0.25">
      <c r="E5851" s="24">
        <f t="shared" ca="1" si="182"/>
        <v>0.4678299088055875</v>
      </c>
      <c r="F5851" s="24">
        <f t="shared" ca="1" si="183"/>
        <v>15.193009836978144</v>
      </c>
    </row>
    <row r="5852" spans="5:6" x14ac:dyDescent="0.25">
      <c r="E5852" s="24">
        <f t="shared" ca="1" si="182"/>
        <v>0.48550915495495695</v>
      </c>
      <c r="F5852" s="24">
        <f t="shared" ca="1" si="183"/>
        <v>14.451142693454214</v>
      </c>
    </row>
    <row r="5853" spans="5:6" x14ac:dyDescent="0.25">
      <c r="E5853" s="24">
        <f t="shared" ca="1" si="182"/>
        <v>0.9787405945480081</v>
      </c>
      <c r="F5853" s="24">
        <f t="shared" ca="1" si="183"/>
        <v>0.42977282761009605</v>
      </c>
    </row>
    <row r="5854" spans="5:6" x14ac:dyDescent="0.25">
      <c r="E5854" s="24">
        <f t="shared" ca="1" si="182"/>
        <v>0.54952044577170067</v>
      </c>
      <c r="F5854" s="24">
        <f t="shared" ca="1" si="183"/>
        <v>11.97418595749761</v>
      </c>
    </row>
    <row r="5855" spans="5:6" x14ac:dyDescent="0.25">
      <c r="E5855" s="24">
        <f t="shared" ca="1" si="182"/>
        <v>0.2228108359483717</v>
      </c>
      <c r="F5855" s="24">
        <f t="shared" ca="1" si="183"/>
        <v>30.028642735916304</v>
      </c>
    </row>
    <row r="5856" spans="5:6" x14ac:dyDescent="0.25">
      <c r="E5856" s="24">
        <f t="shared" ca="1" si="182"/>
        <v>1.5950646414632841E-2</v>
      </c>
      <c r="F5856" s="24">
        <f t="shared" ca="1" si="183"/>
        <v>82.765118460186301</v>
      </c>
    </row>
    <row r="5857" spans="5:6" x14ac:dyDescent="0.25">
      <c r="E5857" s="24">
        <f t="shared" ca="1" si="182"/>
        <v>0.3523306812288618</v>
      </c>
      <c r="F5857" s="24">
        <f t="shared" ca="1" si="183"/>
        <v>20.863702181359109</v>
      </c>
    </row>
    <row r="5858" spans="5:6" x14ac:dyDescent="0.25">
      <c r="E5858" s="24">
        <f t="shared" ca="1" si="182"/>
        <v>7.9570877086602265E-2</v>
      </c>
      <c r="F5858" s="24">
        <f t="shared" ca="1" si="183"/>
        <v>50.622142376464069</v>
      </c>
    </row>
    <row r="5859" spans="5:6" x14ac:dyDescent="0.25">
      <c r="E5859" s="24">
        <f t="shared" ca="1" si="182"/>
        <v>0.72664899153624229</v>
      </c>
      <c r="F5859" s="24">
        <f t="shared" ca="1" si="183"/>
        <v>6.3862347147382685</v>
      </c>
    </row>
    <row r="5860" spans="5:6" x14ac:dyDescent="0.25">
      <c r="E5860" s="24">
        <f t="shared" ca="1" si="182"/>
        <v>0.15309567691139381</v>
      </c>
      <c r="F5860" s="24">
        <f t="shared" ca="1" si="183"/>
        <v>37.533844274853706</v>
      </c>
    </row>
    <row r="5861" spans="5:6" x14ac:dyDescent="0.25">
      <c r="E5861" s="24">
        <f t="shared" ca="1" si="182"/>
        <v>0.8059579098034807</v>
      </c>
      <c r="F5861" s="24">
        <f t="shared" ca="1" si="183"/>
        <v>4.3144751785314028</v>
      </c>
    </row>
    <row r="5862" spans="5:6" x14ac:dyDescent="0.25">
      <c r="E5862" s="24">
        <f t="shared" ca="1" si="182"/>
        <v>3.6419041840869415E-2</v>
      </c>
      <c r="F5862" s="24">
        <f t="shared" ca="1" si="183"/>
        <v>66.25327027253033</v>
      </c>
    </row>
    <row r="5863" spans="5:6" x14ac:dyDescent="0.25">
      <c r="E5863" s="24">
        <f t="shared" ca="1" si="182"/>
        <v>0.91555438856901639</v>
      </c>
      <c r="F5863" s="24">
        <f t="shared" ca="1" si="183"/>
        <v>1.7645101607374269</v>
      </c>
    </row>
    <row r="5864" spans="5:6" x14ac:dyDescent="0.25">
      <c r="E5864" s="24">
        <f t="shared" ca="1" si="182"/>
        <v>0.55965865302200235</v>
      </c>
      <c r="F5864" s="24">
        <f t="shared" ca="1" si="183"/>
        <v>11.608564585559071</v>
      </c>
    </row>
    <row r="5865" spans="5:6" x14ac:dyDescent="0.25">
      <c r="E5865" s="24">
        <f t="shared" ca="1" si="182"/>
        <v>0.32868648145821455</v>
      </c>
      <c r="F5865" s="24">
        <f t="shared" ca="1" si="183"/>
        <v>22.253018529049342</v>
      </c>
    </row>
    <row r="5866" spans="5:6" x14ac:dyDescent="0.25">
      <c r="E5866" s="24">
        <f t="shared" ca="1" si="182"/>
        <v>0.63063616217902896</v>
      </c>
      <c r="F5866" s="24">
        <f t="shared" ca="1" si="183"/>
        <v>9.2205237569225353</v>
      </c>
    </row>
    <row r="5867" spans="5:6" x14ac:dyDescent="0.25">
      <c r="E5867" s="24">
        <f t="shared" ca="1" si="182"/>
        <v>0.86918200332197793</v>
      </c>
      <c r="F5867" s="24">
        <f t="shared" ca="1" si="183"/>
        <v>2.8040547137996916</v>
      </c>
    </row>
    <row r="5868" spans="5:6" x14ac:dyDescent="0.25">
      <c r="E5868" s="24">
        <f t="shared" ca="1" si="182"/>
        <v>0.58316936442875966</v>
      </c>
      <c r="F5868" s="24">
        <f t="shared" ca="1" si="183"/>
        <v>10.785552595929142</v>
      </c>
    </row>
    <row r="5869" spans="5:6" x14ac:dyDescent="0.25">
      <c r="E5869" s="24">
        <f t="shared" ca="1" si="182"/>
        <v>0.9523047298191768</v>
      </c>
      <c r="F5869" s="24">
        <f t="shared" ca="1" si="183"/>
        <v>0.9774040212432602</v>
      </c>
    </row>
    <row r="5870" spans="5:6" x14ac:dyDescent="0.25">
      <c r="E5870" s="24">
        <f t="shared" ca="1" si="182"/>
        <v>0.30507050591626639</v>
      </c>
      <c r="F5870" s="24">
        <f t="shared" ca="1" si="183"/>
        <v>23.744247243022134</v>
      </c>
    </row>
    <row r="5871" spans="5:6" x14ac:dyDescent="0.25">
      <c r="E5871" s="24">
        <f t="shared" ca="1" si="182"/>
        <v>0.93668674843571931</v>
      </c>
      <c r="F5871" s="24">
        <f t="shared" ca="1" si="183"/>
        <v>1.3081273188238447</v>
      </c>
    </row>
    <row r="5872" spans="5:6" x14ac:dyDescent="0.25">
      <c r="E5872" s="24">
        <f t="shared" ca="1" si="182"/>
        <v>0.91124602879325256</v>
      </c>
      <c r="F5872" s="24">
        <f t="shared" ca="1" si="183"/>
        <v>1.8588470729198285</v>
      </c>
    </row>
    <row r="5873" spans="5:6" x14ac:dyDescent="0.25">
      <c r="E5873" s="24">
        <f t="shared" ca="1" si="182"/>
        <v>0.84947403203713656</v>
      </c>
      <c r="F5873" s="24">
        <f t="shared" ca="1" si="183"/>
        <v>3.2627581372681673</v>
      </c>
    </row>
    <row r="5874" spans="5:6" x14ac:dyDescent="0.25">
      <c r="E5874" s="24">
        <f t="shared" ca="1" si="182"/>
        <v>6.2339691964122701E-2</v>
      </c>
      <c r="F5874" s="24">
        <f t="shared" ca="1" si="183"/>
        <v>55.503138917574454</v>
      </c>
    </row>
    <row r="5875" spans="5:6" x14ac:dyDescent="0.25">
      <c r="E5875" s="24">
        <f t="shared" ca="1" si="182"/>
        <v>0.81815026545451153</v>
      </c>
      <c r="F5875" s="24">
        <f t="shared" ca="1" si="183"/>
        <v>4.0141852130052875</v>
      </c>
    </row>
    <row r="5876" spans="5:6" x14ac:dyDescent="0.25">
      <c r="E5876" s="24">
        <f t="shared" ca="1" si="182"/>
        <v>0.96543351822352808</v>
      </c>
      <c r="F5876" s="24">
        <f t="shared" ca="1" si="183"/>
        <v>0.70356073679143394</v>
      </c>
    </row>
    <row r="5877" spans="5:6" x14ac:dyDescent="0.25">
      <c r="E5877" s="24">
        <f t="shared" ca="1" si="182"/>
        <v>4.0660076513334475E-2</v>
      </c>
      <c r="F5877" s="24">
        <f t="shared" ca="1" si="183"/>
        <v>64.050171779995594</v>
      </c>
    </row>
    <row r="5878" spans="5:6" x14ac:dyDescent="0.25">
      <c r="E5878" s="24">
        <f t="shared" ca="1" si="182"/>
        <v>0.58391846784600809</v>
      </c>
      <c r="F5878" s="24">
        <f t="shared" ca="1" si="183"/>
        <v>10.75987831505997</v>
      </c>
    </row>
    <row r="5879" spans="5:6" x14ac:dyDescent="0.25">
      <c r="E5879" s="24">
        <f t="shared" ca="1" si="182"/>
        <v>0.34367886473808362</v>
      </c>
      <c r="F5879" s="24">
        <f t="shared" ca="1" si="183"/>
        <v>21.360951807198607</v>
      </c>
    </row>
    <row r="5880" spans="5:6" x14ac:dyDescent="0.25">
      <c r="E5880" s="24">
        <f t="shared" ca="1" si="182"/>
        <v>0.19947898384606944</v>
      </c>
      <c r="F5880" s="24">
        <f t="shared" ca="1" si="183"/>
        <v>32.240927846625581</v>
      </c>
    </row>
    <row r="5881" spans="5:6" x14ac:dyDescent="0.25">
      <c r="E5881" s="24">
        <f t="shared" ca="1" si="182"/>
        <v>6.7755983421297072E-3</v>
      </c>
      <c r="F5881" s="24">
        <f t="shared" ca="1" si="183"/>
        <v>99.88855199869019</v>
      </c>
    </row>
    <row r="5882" spans="5:6" x14ac:dyDescent="0.25">
      <c r="E5882" s="24">
        <f t="shared" ca="1" si="182"/>
        <v>7.3770511615521506E-2</v>
      </c>
      <c r="F5882" s="24">
        <f t="shared" ca="1" si="183"/>
        <v>52.135923976622301</v>
      </c>
    </row>
    <row r="5883" spans="5:6" x14ac:dyDescent="0.25">
      <c r="E5883" s="24">
        <f t="shared" ca="1" si="182"/>
        <v>0.4772606362108438</v>
      </c>
      <c r="F5883" s="24">
        <f t="shared" ca="1" si="183"/>
        <v>14.793850603384213</v>
      </c>
    </row>
    <row r="5884" spans="5:6" x14ac:dyDescent="0.25">
      <c r="E5884" s="24">
        <f t="shared" ca="1" si="182"/>
        <v>0.83342493727062572</v>
      </c>
      <c r="F5884" s="24">
        <f t="shared" ca="1" si="183"/>
        <v>3.644232762209672</v>
      </c>
    </row>
    <row r="5885" spans="5:6" x14ac:dyDescent="0.25">
      <c r="E5885" s="24">
        <f t="shared" ca="1" si="182"/>
        <v>0.60846146336511997</v>
      </c>
      <c r="F5885" s="24">
        <f t="shared" ca="1" si="183"/>
        <v>9.9364339820427716</v>
      </c>
    </row>
    <row r="5886" spans="5:6" x14ac:dyDescent="0.25">
      <c r="E5886" s="24">
        <f t="shared" ca="1" si="182"/>
        <v>0.98800832781788328</v>
      </c>
      <c r="F5886" s="24">
        <f t="shared" ca="1" si="183"/>
        <v>0.24128304608647719</v>
      </c>
    </row>
    <row r="5887" spans="5:6" x14ac:dyDescent="0.25">
      <c r="E5887" s="24">
        <f t="shared" ca="1" si="182"/>
        <v>0.83063392798588609</v>
      </c>
      <c r="F5887" s="24">
        <f t="shared" ca="1" si="183"/>
        <v>3.7113220211330535</v>
      </c>
    </row>
    <row r="5888" spans="5:6" x14ac:dyDescent="0.25">
      <c r="E5888" s="24">
        <f t="shared" ca="1" si="182"/>
        <v>0.85521285493464672</v>
      </c>
      <c r="F5888" s="24">
        <f t="shared" ca="1" si="183"/>
        <v>3.1280977577825975</v>
      </c>
    </row>
    <row r="5889" spans="5:6" x14ac:dyDescent="0.25">
      <c r="E5889" s="24">
        <f t="shared" ca="1" si="182"/>
        <v>0.43539679955724564</v>
      </c>
      <c r="F5889" s="24">
        <f t="shared" ca="1" si="183"/>
        <v>16.629949615784327</v>
      </c>
    </row>
    <row r="5890" spans="5:6" x14ac:dyDescent="0.25">
      <c r="E5890" s="24">
        <f t="shared" ca="1" si="182"/>
        <v>0.17171855220044896</v>
      </c>
      <c r="F5890" s="24">
        <f t="shared" ca="1" si="183"/>
        <v>35.237969336514418</v>
      </c>
    </row>
    <row r="5891" spans="5:6" x14ac:dyDescent="0.25">
      <c r="E5891" s="24">
        <f t="shared" ca="1" si="182"/>
        <v>0.43550681032904248</v>
      </c>
      <c r="F5891" s="24">
        <f t="shared" ca="1" si="183"/>
        <v>16.624896897153555</v>
      </c>
    </row>
    <row r="5892" spans="5:6" x14ac:dyDescent="0.25">
      <c r="E5892" s="24">
        <f t="shared" ref="E5892:E5955" ca="1" si="184">RAND()</f>
        <v>0.72998935955093092</v>
      </c>
      <c r="F5892" s="24">
        <f t="shared" ref="F5892:F5955" ca="1" si="185">-LOG(E5892,EXP(1))/$C$3</f>
        <v>6.2945064180711885</v>
      </c>
    </row>
    <row r="5893" spans="5:6" x14ac:dyDescent="0.25">
      <c r="E5893" s="24">
        <f t="shared" ca="1" si="184"/>
        <v>0.80633792257649528</v>
      </c>
      <c r="F5893" s="24">
        <f t="shared" ca="1" si="185"/>
        <v>4.3050473112028476</v>
      </c>
    </row>
    <row r="5894" spans="5:6" x14ac:dyDescent="0.25">
      <c r="E5894" s="24">
        <f t="shared" ca="1" si="184"/>
        <v>4.6091237635188187E-2</v>
      </c>
      <c r="F5894" s="24">
        <f t="shared" ca="1" si="185"/>
        <v>61.542648400702085</v>
      </c>
    </row>
    <row r="5895" spans="5:6" x14ac:dyDescent="0.25">
      <c r="E5895" s="24">
        <f t="shared" ca="1" si="184"/>
        <v>0.6059772788897223</v>
      </c>
      <c r="F5895" s="24">
        <f t="shared" ca="1" si="185"/>
        <v>10.018255743940815</v>
      </c>
    </row>
    <row r="5896" spans="5:6" x14ac:dyDescent="0.25">
      <c r="E5896" s="24">
        <f t="shared" ca="1" si="184"/>
        <v>0.76808964085215214</v>
      </c>
      <c r="F5896" s="24">
        <f t="shared" ca="1" si="185"/>
        <v>5.2769766557224917</v>
      </c>
    </row>
    <row r="5897" spans="5:6" x14ac:dyDescent="0.25">
      <c r="E5897" s="24">
        <f t="shared" ca="1" si="184"/>
        <v>0.50719659902094882</v>
      </c>
      <c r="F5897" s="24">
        <f t="shared" ca="1" si="185"/>
        <v>13.577131625638794</v>
      </c>
    </row>
    <row r="5898" spans="5:6" x14ac:dyDescent="0.25">
      <c r="E5898" s="24">
        <f t="shared" ca="1" si="184"/>
        <v>0.56538585712845135</v>
      </c>
      <c r="F5898" s="24">
        <f t="shared" ca="1" si="185"/>
        <v>11.404936959151772</v>
      </c>
    </row>
    <row r="5899" spans="5:6" x14ac:dyDescent="0.25">
      <c r="E5899" s="24">
        <f t="shared" ca="1" si="184"/>
        <v>0.48779513502659622</v>
      </c>
      <c r="F5899" s="24">
        <f t="shared" ca="1" si="185"/>
        <v>14.357195330905229</v>
      </c>
    </row>
    <row r="5900" spans="5:6" x14ac:dyDescent="0.25">
      <c r="E5900" s="24">
        <f t="shared" ca="1" si="184"/>
        <v>0.72400012978461425</v>
      </c>
      <c r="F5900" s="24">
        <f t="shared" ca="1" si="185"/>
        <v>6.4592741467183963</v>
      </c>
    </row>
    <row r="5901" spans="5:6" x14ac:dyDescent="0.25">
      <c r="E5901" s="24">
        <f t="shared" ca="1" si="184"/>
        <v>0.58485851881061968</v>
      </c>
      <c r="F5901" s="24">
        <f t="shared" ca="1" si="185"/>
        <v>10.727706183744887</v>
      </c>
    </row>
    <row r="5902" spans="5:6" x14ac:dyDescent="0.25">
      <c r="E5902" s="24">
        <f t="shared" ca="1" si="184"/>
        <v>6.6231893362768468E-2</v>
      </c>
      <c r="F5902" s="24">
        <f t="shared" ca="1" si="185"/>
        <v>54.291863184059331</v>
      </c>
    </row>
    <row r="5903" spans="5:6" x14ac:dyDescent="0.25">
      <c r="E5903" s="24">
        <f t="shared" ca="1" si="184"/>
        <v>0.26930194041063205</v>
      </c>
      <c r="F5903" s="24">
        <f t="shared" ca="1" si="185"/>
        <v>26.238441476077313</v>
      </c>
    </row>
    <row r="5904" spans="5:6" x14ac:dyDescent="0.25">
      <c r="E5904" s="24">
        <f t="shared" ca="1" si="184"/>
        <v>0.82108178311250268</v>
      </c>
      <c r="F5904" s="24">
        <f t="shared" ca="1" si="185"/>
        <v>3.9426512093663866</v>
      </c>
    </row>
    <row r="5905" spans="5:6" x14ac:dyDescent="0.25">
      <c r="E5905" s="24">
        <f t="shared" ca="1" si="184"/>
        <v>0.94668934549697614</v>
      </c>
      <c r="F5905" s="24">
        <f t="shared" ca="1" si="185"/>
        <v>1.095685605421147</v>
      </c>
    </row>
    <row r="5906" spans="5:6" x14ac:dyDescent="0.25">
      <c r="E5906" s="24">
        <f t="shared" ca="1" si="184"/>
        <v>0.59379753338536712</v>
      </c>
      <c r="F5906" s="24">
        <f t="shared" ca="1" si="185"/>
        <v>10.424337412192562</v>
      </c>
    </row>
    <row r="5907" spans="5:6" x14ac:dyDescent="0.25">
      <c r="E5907" s="24">
        <f t="shared" ca="1" si="184"/>
        <v>4.9777007997450329E-2</v>
      </c>
      <c r="F5907" s="24">
        <f t="shared" ca="1" si="185"/>
        <v>60.004041767197606</v>
      </c>
    </row>
    <row r="5908" spans="5:6" x14ac:dyDescent="0.25">
      <c r="E5908" s="24">
        <f t="shared" ca="1" si="184"/>
        <v>0.5557959422759694</v>
      </c>
      <c r="F5908" s="24">
        <f t="shared" ca="1" si="185"/>
        <v>11.747081247826697</v>
      </c>
    </row>
    <row r="5909" spans="5:6" x14ac:dyDescent="0.25">
      <c r="E5909" s="24">
        <f t="shared" ca="1" si="184"/>
        <v>5.2937474934140138E-2</v>
      </c>
      <c r="F5909" s="24">
        <f t="shared" ca="1" si="185"/>
        <v>58.772875601381998</v>
      </c>
    </row>
    <row r="5910" spans="5:6" x14ac:dyDescent="0.25">
      <c r="E5910" s="24">
        <f t="shared" ca="1" si="184"/>
        <v>0.78153799395705603</v>
      </c>
      <c r="F5910" s="24">
        <f t="shared" ca="1" si="185"/>
        <v>4.9298302718934863</v>
      </c>
    </row>
    <row r="5911" spans="5:6" x14ac:dyDescent="0.25">
      <c r="E5911" s="24">
        <f t="shared" ca="1" si="184"/>
        <v>0.68164546734944276</v>
      </c>
      <c r="F5911" s="24">
        <f t="shared" ca="1" si="185"/>
        <v>7.6649119779961472</v>
      </c>
    </row>
    <row r="5912" spans="5:6" x14ac:dyDescent="0.25">
      <c r="E5912" s="24">
        <f t="shared" ca="1" si="184"/>
        <v>0.5754347010434413</v>
      </c>
      <c r="F5912" s="24">
        <f t="shared" ca="1" si="185"/>
        <v>11.052590439910629</v>
      </c>
    </row>
    <row r="5913" spans="5:6" x14ac:dyDescent="0.25">
      <c r="E5913" s="24">
        <f t="shared" ca="1" si="184"/>
        <v>0.3946394739491893</v>
      </c>
      <c r="F5913" s="24">
        <f t="shared" ca="1" si="185"/>
        <v>18.595653100932459</v>
      </c>
    </row>
    <row r="5914" spans="5:6" x14ac:dyDescent="0.25">
      <c r="E5914" s="24">
        <f t="shared" ca="1" si="184"/>
        <v>0.58915604513896846</v>
      </c>
      <c r="F5914" s="24">
        <f t="shared" ca="1" si="185"/>
        <v>10.581283961893927</v>
      </c>
    </row>
    <row r="5915" spans="5:6" x14ac:dyDescent="0.25">
      <c r="E5915" s="24">
        <f t="shared" ca="1" si="184"/>
        <v>3.5419861689164445E-2</v>
      </c>
      <c r="F5915" s="24">
        <f t="shared" ca="1" si="185"/>
        <v>66.809651030293537</v>
      </c>
    </row>
    <row r="5916" spans="5:6" x14ac:dyDescent="0.25">
      <c r="E5916" s="24">
        <f t="shared" ca="1" si="184"/>
        <v>0.96630759550994394</v>
      </c>
      <c r="F5916" s="24">
        <f t="shared" ca="1" si="185"/>
        <v>0.68546147204307883</v>
      </c>
    </row>
    <row r="5917" spans="5:6" x14ac:dyDescent="0.25">
      <c r="E5917" s="24">
        <f t="shared" ca="1" si="184"/>
        <v>9.5731248102584043E-3</v>
      </c>
      <c r="F5917" s="24">
        <f t="shared" ca="1" si="185"/>
        <v>92.975912107313832</v>
      </c>
    </row>
    <row r="5918" spans="5:6" x14ac:dyDescent="0.25">
      <c r="E5918" s="24">
        <f t="shared" ca="1" si="184"/>
        <v>0.71646388307671804</v>
      </c>
      <c r="F5918" s="24">
        <f t="shared" ca="1" si="185"/>
        <v>6.6685488082794153</v>
      </c>
    </row>
    <row r="5919" spans="5:6" x14ac:dyDescent="0.25">
      <c r="E5919" s="24">
        <f t="shared" ca="1" si="184"/>
        <v>0.40167607274495376</v>
      </c>
      <c r="F5919" s="24">
        <f t="shared" ca="1" si="185"/>
        <v>18.242186087547761</v>
      </c>
    </row>
    <row r="5920" spans="5:6" x14ac:dyDescent="0.25">
      <c r="E5920" s="24">
        <f t="shared" ca="1" si="184"/>
        <v>0.54326573359690533</v>
      </c>
      <c r="F5920" s="24">
        <f t="shared" ca="1" si="185"/>
        <v>12.203133965652993</v>
      </c>
    </row>
    <row r="5921" spans="5:6" x14ac:dyDescent="0.25">
      <c r="E5921" s="24">
        <f t="shared" ca="1" si="184"/>
        <v>0.54939575531670759</v>
      </c>
      <c r="F5921" s="24">
        <f t="shared" ca="1" si="185"/>
        <v>11.978724627703938</v>
      </c>
    </row>
    <row r="5922" spans="5:6" x14ac:dyDescent="0.25">
      <c r="E5922" s="24">
        <f t="shared" ca="1" si="184"/>
        <v>0.49916340526876424</v>
      </c>
      <c r="F5922" s="24">
        <f t="shared" ca="1" si="185"/>
        <v>13.896435427345345</v>
      </c>
    </row>
    <row r="5923" spans="5:6" x14ac:dyDescent="0.25">
      <c r="E5923" s="24">
        <f t="shared" ca="1" si="184"/>
        <v>0.72347126903691328</v>
      </c>
      <c r="F5923" s="24">
        <f t="shared" ca="1" si="185"/>
        <v>6.4738888954910454</v>
      </c>
    </row>
    <row r="5924" spans="5:6" x14ac:dyDescent="0.25">
      <c r="E5924" s="24">
        <f t="shared" ca="1" si="184"/>
        <v>0.15260171130773115</v>
      </c>
      <c r="F5924" s="24">
        <f t="shared" ca="1" si="185"/>
        <v>37.598478917165664</v>
      </c>
    </row>
    <row r="5925" spans="5:6" x14ac:dyDescent="0.25">
      <c r="E5925" s="24">
        <f t="shared" ca="1" si="184"/>
        <v>0.22429406978377575</v>
      </c>
      <c r="F5925" s="24">
        <f t="shared" ca="1" si="185"/>
        <v>29.895945531519796</v>
      </c>
    </row>
    <row r="5926" spans="5:6" x14ac:dyDescent="0.25">
      <c r="E5926" s="24">
        <f t="shared" ca="1" si="184"/>
        <v>0.46476346956560655</v>
      </c>
      <c r="F5926" s="24">
        <f t="shared" ca="1" si="185"/>
        <v>15.324533408217579</v>
      </c>
    </row>
    <row r="5927" spans="5:6" x14ac:dyDescent="0.25">
      <c r="E5927" s="24">
        <f t="shared" ca="1" si="184"/>
        <v>0.37000007161665338</v>
      </c>
      <c r="F5927" s="24">
        <f t="shared" ca="1" si="185"/>
        <v>19.885041595707261</v>
      </c>
    </row>
    <row r="5928" spans="5:6" x14ac:dyDescent="0.25">
      <c r="E5928" s="24">
        <f t="shared" ca="1" si="184"/>
        <v>6.4119509471018743E-2</v>
      </c>
      <c r="F5928" s="24">
        <f t="shared" ca="1" si="185"/>
        <v>54.94013202882617</v>
      </c>
    </row>
    <row r="5929" spans="5:6" x14ac:dyDescent="0.25">
      <c r="E5929" s="24">
        <f t="shared" ca="1" si="184"/>
        <v>2.1727468966978081E-2</v>
      </c>
      <c r="F5929" s="24">
        <f t="shared" ca="1" si="185"/>
        <v>76.583559358736366</v>
      </c>
    </row>
    <row r="5930" spans="5:6" x14ac:dyDescent="0.25">
      <c r="E5930" s="24">
        <f t="shared" ca="1" si="184"/>
        <v>2.1843863915996242E-2</v>
      </c>
      <c r="F5930" s="24">
        <f t="shared" ca="1" si="185"/>
        <v>76.476704490463945</v>
      </c>
    </row>
    <row r="5931" spans="5:6" x14ac:dyDescent="0.25">
      <c r="E5931" s="24">
        <f t="shared" ca="1" si="184"/>
        <v>0.92784037072568637</v>
      </c>
      <c r="F5931" s="24">
        <f t="shared" ca="1" si="185"/>
        <v>1.4979115059262194</v>
      </c>
    </row>
    <row r="5932" spans="5:6" x14ac:dyDescent="0.25">
      <c r="E5932" s="24">
        <f t="shared" ca="1" si="184"/>
        <v>0.9102305662325203</v>
      </c>
      <c r="F5932" s="24">
        <f t="shared" ca="1" si="185"/>
        <v>1.8811468415516566</v>
      </c>
    </row>
    <row r="5933" spans="5:6" x14ac:dyDescent="0.25">
      <c r="E5933" s="24">
        <f t="shared" ca="1" si="184"/>
        <v>0.62753452634127971</v>
      </c>
      <c r="F5933" s="24">
        <f t="shared" ca="1" si="185"/>
        <v>9.3191317486407943</v>
      </c>
    </row>
    <row r="5934" spans="5:6" x14ac:dyDescent="0.25">
      <c r="E5934" s="24">
        <f t="shared" ca="1" si="184"/>
        <v>0.93227567801042244</v>
      </c>
      <c r="F5934" s="24">
        <f t="shared" ca="1" si="185"/>
        <v>1.4025343235531207</v>
      </c>
    </row>
    <row r="5935" spans="5:6" x14ac:dyDescent="0.25">
      <c r="E5935" s="24">
        <f t="shared" ca="1" si="184"/>
        <v>0.39070172274765447</v>
      </c>
      <c r="F5935" s="24">
        <f t="shared" ca="1" si="185"/>
        <v>18.796217350868808</v>
      </c>
    </row>
    <row r="5936" spans="5:6" x14ac:dyDescent="0.25">
      <c r="E5936" s="24">
        <f t="shared" ca="1" si="184"/>
        <v>0.56868654534030483</v>
      </c>
      <c r="F5936" s="24">
        <f t="shared" ca="1" si="185"/>
        <v>11.288517671473015</v>
      </c>
    </row>
    <row r="5937" spans="5:6" x14ac:dyDescent="0.25">
      <c r="E5937" s="24">
        <f t="shared" ca="1" si="184"/>
        <v>0.11975068524229127</v>
      </c>
      <c r="F5937" s="24">
        <f t="shared" ca="1" si="185"/>
        <v>42.446866408673074</v>
      </c>
    </row>
    <row r="5938" spans="5:6" x14ac:dyDescent="0.25">
      <c r="E5938" s="24">
        <f t="shared" ca="1" si="184"/>
        <v>0.52756143492565188</v>
      </c>
      <c r="F5938" s="24">
        <f t="shared" ca="1" si="185"/>
        <v>12.789799121986501</v>
      </c>
    </row>
    <row r="5939" spans="5:6" x14ac:dyDescent="0.25">
      <c r="E5939" s="24">
        <f t="shared" ca="1" si="184"/>
        <v>0.9304580617757805</v>
      </c>
      <c r="F5939" s="24">
        <f t="shared" ca="1" si="185"/>
        <v>1.4415654909754405</v>
      </c>
    </row>
    <row r="5940" spans="5:6" x14ac:dyDescent="0.25">
      <c r="E5940" s="24">
        <f t="shared" ca="1" si="184"/>
        <v>0.50806566685253307</v>
      </c>
      <c r="F5940" s="24">
        <f t="shared" ca="1" si="185"/>
        <v>13.542891485999444</v>
      </c>
    </row>
    <row r="5941" spans="5:6" x14ac:dyDescent="0.25">
      <c r="E5941" s="24">
        <f t="shared" ca="1" si="184"/>
        <v>0.95239480482012384</v>
      </c>
      <c r="F5941" s="24">
        <f t="shared" ca="1" si="185"/>
        <v>0.9755123842816068</v>
      </c>
    </row>
    <row r="5942" spans="5:6" x14ac:dyDescent="0.25">
      <c r="E5942" s="24">
        <f t="shared" ca="1" si="184"/>
        <v>0.34880474662254202</v>
      </c>
      <c r="F5942" s="24">
        <f t="shared" ca="1" si="185"/>
        <v>21.064859572074386</v>
      </c>
    </row>
    <row r="5943" spans="5:6" x14ac:dyDescent="0.25">
      <c r="E5943" s="24">
        <f t="shared" ca="1" si="184"/>
        <v>0.23871728498279443</v>
      </c>
      <c r="F5943" s="24">
        <f t="shared" ca="1" si="185"/>
        <v>28.649506705206548</v>
      </c>
    </row>
    <row r="5944" spans="5:6" x14ac:dyDescent="0.25">
      <c r="E5944" s="24">
        <f t="shared" ca="1" si="184"/>
        <v>0.48683983710485501</v>
      </c>
      <c r="F5944" s="24">
        <f t="shared" ca="1" si="185"/>
        <v>14.396401731454333</v>
      </c>
    </row>
    <row r="5945" spans="5:6" x14ac:dyDescent="0.25">
      <c r="E5945" s="24">
        <f t="shared" ca="1" si="184"/>
        <v>0.52174601095041651</v>
      </c>
      <c r="F5945" s="24">
        <f t="shared" ca="1" si="185"/>
        <v>13.011487571462816</v>
      </c>
    </row>
    <row r="5946" spans="5:6" x14ac:dyDescent="0.25">
      <c r="E5946" s="24">
        <f t="shared" ca="1" si="184"/>
        <v>0.54510174256908739</v>
      </c>
      <c r="F5946" s="24">
        <f t="shared" ca="1" si="185"/>
        <v>12.135656362582116</v>
      </c>
    </row>
    <row r="5947" spans="5:6" x14ac:dyDescent="0.25">
      <c r="E5947" s="24">
        <f t="shared" ca="1" si="184"/>
        <v>0.84064394093289374</v>
      </c>
      <c r="F5947" s="24">
        <f t="shared" ca="1" si="185"/>
        <v>3.4717416896198672</v>
      </c>
    </row>
    <row r="5948" spans="5:6" x14ac:dyDescent="0.25">
      <c r="E5948" s="24">
        <f t="shared" ca="1" si="184"/>
        <v>0.68166478208767001</v>
      </c>
      <c r="F5948" s="24">
        <f t="shared" ca="1" si="185"/>
        <v>7.664345276814621</v>
      </c>
    </row>
    <row r="5949" spans="5:6" x14ac:dyDescent="0.25">
      <c r="E5949" s="24">
        <f t="shared" ca="1" si="184"/>
        <v>0.70400982709099524</v>
      </c>
      <c r="F5949" s="24">
        <f t="shared" ca="1" si="185"/>
        <v>7.0192592797089377</v>
      </c>
    </row>
    <row r="5950" spans="5:6" x14ac:dyDescent="0.25">
      <c r="E5950" s="24">
        <f t="shared" ca="1" si="184"/>
        <v>0.95776879939962456</v>
      </c>
      <c r="F5950" s="24">
        <f t="shared" ca="1" si="185"/>
        <v>0.86297733762563233</v>
      </c>
    </row>
    <row r="5951" spans="5:6" x14ac:dyDescent="0.25">
      <c r="E5951" s="24">
        <f t="shared" ca="1" si="184"/>
        <v>0.23727001942482917</v>
      </c>
      <c r="F5951" s="24">
        <f t="shared" ca="1" si="185"/>
        <v>28.771129278293355</v>
      </c>
    </row>
    <row r="5952" spans="5:6" x14ac:dyDescent="0.25">
      <c r="E5952" s="24">
        <f t="shared" ca="1" si="184"/>
        <v>0.53177158687718906</v>
      </c>
      <c r="F5952" s="24">
        <f t="shared" ca="1" si="185"/>
        <v>12.630824596238671</v>
      </c>
    </row>
    <row r="5953" spans="5:6" x14ac:dyDescent="0.25">
      <c r="E5953" s="24">
        <f t="shared" ca="1" si="184"/>
        <v>9.3731565155086849E-2</v>
      </c>
      <c r="F5953" s="24">
        <f t="shared" ca="1" si="185"/>
        <v>47.346405436264227</v>
      </c>
    </row>
    <row r="5954" spans="5:6" x14ac:dyDescent="0.25">
      <c r="E5954" s="24">
        <f t="shared" ca="1" si="184"/>
        <v>0.87111674400467642</v>
      </c>
      <c r="F5954" s="24">
        <f t="shared" ca="1" si="185"/>
        <v>2.7595855332582113</v>
      </c>
    </row>
    <row r="5955" spans="5:6" x14ac:dyDescent="0.25">
      <c r="E5955" s="24">
        <f t="shared" ca="1" si="184"/>
        <v>0.64807332904000603</v>
      </c>
      <c r="F5955" s="24">
        <f t="shared" ca="1" si="185"/>
        <v>8.6750285386686983</v>
      </c>
    </row>
    <row r="5956" spans="5:6" x14ac:dyDescent="0.25">
      <c r="E5956" s="24">
        <f t="shared" ref="E5956:E6019" ca="1" si="186">RAND()</f>
        <v>0.10875658792613652</v>
      </c>
      <c r="F5956" s="24">
        <f t="shared" ref="F5956:F6019" ca="1" si="187">-LOG(E5956,EXP(1))/$C$3</f>
        <v>44.372860644340285</v>
      </c>
    </row>
    <row r="5957" spans="5:6" x14ac:dyDescent="0.25">
      <c r="E5957" s="24">
        <f t="shared" ca="1" si="186"/>
        <v>0.594813629539512</v>
      </c>
      <c r="F5957" s="24">
        <f t="shared" ca="1" si="187"/>
        <v>10.390143003344482</v>
      </c>
    </row>
    <row r="5958" spans="5:6" x14ac:dyDescent="0.25">
      <c r="E5958" s="24">
        <f t="shared" ca="1" si="186"/>
        <v>0.21805529791471234</v>
      </c>
      <c r="F5958" s="24">
        <f t="shared" ca="1" si="187"/>
        <v>30.460131764002316</v>
      </c>
    </row>
    <row r="5959" spans="5:6" x14ac:dyDescent="0.25">
      <c r="E5959" s="24">
        <f t="shared" ca="1" si="186"/>
        <v>0.28780864737202683</v>
      </c>
      <c r="F5959" s="24">
        <f t="shared" ca="1" si="187"/>
        <v>24.90918877034682</v>
      </c>
    </row>
    <row r="5960" spans="5:6" x14ac:dyDescent="0.25">
      <c r="E5960" s="24">
        <f t="shared" ca="1" si="186"/>
        <v>0.83642786720360229</v>
      </c>
      <c r="F5960" s="24">
        <f t="shared" ca="1" si="187"/>
        <v>3.572299878974682</v>
      </c>
    </row>
    <row r="5961" spans="5:6" x14ac:dyDescent="0.25">
      <c r="E5961" s="24">
        <f t="shared" ca="1" si="186"/>
        <v>0.34777186853865849</v>
      </c>
      <c r="F5961" s="24">
        <f t="shared" ca="1" si="187"/>
        <v>21.124171287018022</v>
      </c>
    </row>
    <row r="5962" spans="5:6" x14ac:dyDescent="0.25">
      <c r="E5962" s="24">
        <f t="shared" ca="1" si="186"/>
        <v>0.19253841885080136</v>
      </c>
      <c r="F5962" s="24">
        <f t="shared" ca="1" si="187"/>
        <v>32.949191334434104</v>
      </c>
    </row>
    <row r="5963" spans="5:6" x14ac:dyDescent="0.25">
      <c r="E5963" s="24">
        <f t="shared" ca="1" si="186"/>
        <v>0.18630985554006574</v>
      </c>
      <c r="F5963" s="24">
        <f t="shared" ca="1" si="187"/>
        <v>33.606882026483966</v>
      </c>
    </row>
    <row r="5964" spans="5:6" x14ac:dyDescent="0.25">
      <c r="E5964" s="24">
        <f t="shared" ca="1" si="186"/>
        <v>0.21241999916880339</v>
      </c>
      <c r="F5964" s="24">
        <f t="shared" ca="1" si="187"/>
        <v>30.983796720034597</v>
      </c>
    </row>
    <row r="5965" spans="5:6" x14ac:dyDescent="0.25">
      <c r="E5965" s="24">
        <f t="shared" ca="1" si="186"/>
        <v>0.10144564584337001</v>
      </c>
      <c r="F5965" s="24">
        <f t="shared" ca="1" si="187"/>
        <v>45.764642657374566</v>
      </c>
    </row>
    <row r="5966" spans="5:6" x14ac:dyDescent="0.25">
      <c r="E5966" s="24">
        <f t="shared" ca="1" si="186"/>
        <v>5.4603740594335037E-2</v>
      </c>
      <c r="F5966" s="24">
        <f t="shared" ca="1" si="187"/>
        <v>58.15305779048321</v>
      </c>
    </row>
    <row r="5967" spans="5:6" x14ac:dyDescent="0.25">
      <c r="E5967" s="24">
        <f t="shared" ca="1" si="186"/>
        <v>0.90121393298111996</v>
      </c>
      <c r="F5967" s="24">
        <f t="shared" ca="1" si="187"/>
        <v>2.0802522013478906</v>
      </c>
    </row>
    <row r="5968" spans="5:6" x14ac:dyDescent="0.25">
      <c r="E5968" s="24">
        <f t="shared" ca="1" si="186"/>
        <v>0.75442410811491989</v>
      </c>
      <c r="F5968" s="24">
        <f t="shared" ca="1" si="187"/>
        <v>5.6360118299884192</v>
      </c>
    </row>
    <row r="5969" spans="5:6" x14ac:dyDescent="0.25">
      <c r="E5969" s="24">
        <f t="shared" ca="1" si="186"/>
        <v>0.93343848511422634</v>
      </c>
      <c r="F5969" s="24">
        <f t="shared" ca="1" si="187"/>
        <v>1.377604304210454</v>
      </c>
    </row>
    <row r="5970" spans="5:6" x14ac:dyDescent="0.25">
      <c r="E5970" s="24">
        <f t="shared" ca="1" si="186"/>
        <v>0.84763766904029658</v>
      </c>
      <c r="F5970" s="24">
        <f t="shared" ca="1" si="187"/>
        <v>3.3060402314843156</v>
      </c>
    </row>
    <row r="5971" spans="5:6" x14ac:dyDescent="0.25">
      <c r="E5971" s="24">
        <f t="shared" ca="1" si="186"/>
        <v>0.98731256403948409</v>
      </c>
      <c r="F5971" s="24">
        <f t="shared" ca="1" si="187"/>
        <v>0.25537217580794186</v>
      </c>
    </row>
    <row r="5972" spans="5:6" x14ac:dyDescent="0.25">
      <c r="E5972" s="24">
        <f t="shared" ca="1" si="186"/>
        <v>0.98572041348964445</v>
      </c>
      <c r="F5972" s="24">
        <f t="shared" ca="1" si="187"/>
        <v>0.28765041775450423</v>
      </c>
    </row>
    <row r="5973" spans="5:6" x14ac:dyDescent="0.25">
      <c r="E5973" s="24">
        <f t="shared" ca="1" si="186"/>
        <v>0.83465994086756623</v>
      </c>
      <c r="F5973" s="24">
        <f t="shared" ca="1" si="187"/>
        <v>3.6146178705747776</v>
      </c>
    </row>
    <row r="5974" spans="5:6" x14ac:dyDescent="0.25">
      <c r="E5974" s="24">
        <f t="shared" ca="1" si="186"/>
        <v>0.87801858009732547</v>
      </c>
      <c r="F5974" s="24">
        <f t="shared" ca="1" si="187"/>
        <v>2.6017504745774533</v>
      </c>
    </row>
    <row r="5975" spans="5:6" x14ac:dyDescent="0.25">
      <c r="E5975" s="24">
        <f t="shared" ca="1" si="186"/>
        <v>0.54288284101705875</v>
      </c>
      <c r="F5975" s="24">
        <f t="shared" ca="1" si="187"/>
        <v>12.217234894555606</v>
      </c>
    </row>
    <row r="5976" spans="5:6" x14ac:dyDescent="0.25">
      <c r="E5976" s="24">
        <f t="shared" ca="1" si="186"/>
        <v>0.73186703977919276</v>
      </c>
      <c r="F5976" s="24">
        <f t="shared" ca="1" si="187"/>
        <v>6.2431284233043067</v>
      </c>
    </row>
    <row r="5977" spans="5:6" x14ac:dyDescent="0.25">
      <c r="E5977" s="24">
        <f t="shared" ca="1" si="186"/>
        <v>0.50114517058426566</v>
      </c>
      <c r="F5977" s="24">
        <f t="shared" ca="1" si="187"/>
        <v>13.817189164496581</v>
      </c>
    </row>
    <row r="5978" spans="5:6" x14ac:dyDescent="0.25">
      <c r="E5978" s="24">
        <f t="shared" ca="1" si="186"/>
        <v>0.24488914741347934</v>
      </c>
      <c r="F5978" s="24">
        <f t="shared" ca="1" si="187"/>
        <v>28.138992607298629</v>
      </c>
    </row>
    <row r="5979" spans="5:6" x14ac:dyDescent="0.25">
      <c r="E5979" s="24">
        <f t="shared" ca="1" si="186"/>
        <v>0.12421209545020095</v>
      </c>
      <c r="F5979" s="24">
        <f t="shared" ca="1" si="187"/>
        <v>41.715294546938559</v>
      </c>
    </row>
    <row r="5980" spans="5:6" x14ac:dyDescent="0.25">
      <c r="E5980" s="24">
        <f t="shared" ca="1" si="186"/>
        <v>0.19033903438943078</v>
      </c>
      <c r="F5980" s="24">
        <f t="shared" ca="1" si="187"/>
        <v>33.178968108671008</v>
      </c>
    </row>
    <row r="5981" spans="5:6" x14ac:dyDescent="0.25">
      <c r="E5981" s="24">
        <f t="shared" ca="1" si="186"/>
        <v>0.4300916467852981</v>
      </c>
      <c r="F5981" s="24">
        <f t="shared" ca="1" si="187"/>
        <v>16.875139218902135</v>
      </c>
    </row>
    <row r="5982" spans="5:6" x14ac:dyDescent="0.25">
      <c r="E5982" s="24">
        <f t="shared" ca="1" si="186"/>
        <v>9.9491332230480123E-2</v>
      </c>
      <c r="F5982" s="24">
        <f t="shared" ca="1" si="187"/>
        <v>46.153695037473533</v>
      </c>
    </row>
    <row r="5983" spans="5:6" x14ac:dyDescent="0.25">
      <c r="E5983" s="24">
        <f t="shared" ca="1" si="186"/>
        <v>4.8373565953888864E-2</v>
      </c>
      <c r="F5983" s="24">
        <f t="shared" ca="1" si="187"/>
        <v>60.576035448712965</v>
      </c>
    </row>
    <row r="5984" spans="5:6" x14ac:dyDescent="0.25">
      <c r="E5984" s="24">
        <f t="shared" ca="1" si="186"/>
        <v>0.26189567333968</v>
      </c>
      <c r="F5984" s="24">
        <f t="shared" ca="1" si="187"/>
        <v>26.79618095762136</v>
      </c>
    </row>
    <row r="5985" spans="5:6" x14ac:dyDescent="0.25">
      <c r="E5985" s="24">
        <f t="shared" ca="1" si="186"/>
        <v>0.31768221963657428</v>
      </c>
      <c r="F5985" s="24">
        <f t="shared" ca="1" si="187"/>
        <v>22.934074103267179</v>
      </c>
    </row>
    <row r="5986" spans="5:6" x14ac:dyDescent="0.25">
      <c r="E5986" s="24">
        <f t="shared" ca="1" si="186"/>
        <v>0.8631592643697743</v>
      </c>
      <c r="F5986" s="24">
        <f t="shared" ca="1" si="187"/>
        <v>2.943121151353723</v>
      </c>
    </row>
    <row r="5987" spans="5:6" x14ac:dyDescent="0.25">
      <c r="E5987" s="24">
        <f t="shared" ca="1" si="186"/>
        <v>0.16356326390789799</v>
      </c>
      <c r="F5987" s="24">
        <f t="shared" ca="1" si="187"/>
        <v>36.211108565369067</v>
      </c>
    </row>
    <row r="5988" spans="5:6" x14ac:dyDescent="0.25">
      <c r="E5988" s="24">
        <f t="shared" ca="1" si="186"/>
        <v>0.93820940489148241</v>
      </c>
      <c r="F5988" s="24">
        <f t="shared" ca="1" si="187"/>
        <v>1.2756421747732061</v>
      </c>
    </row>
    <row r="5989" spans="5:6" x14ac:dyDescent="0.25">
      <c r="E5989" s="24">
        <f t="shared" ca="1" si="186"/>
        <v>0.68303020343220078</v>
      </c>
      <c r="F5989" s="24">
        <f t="shared" ca="1" si="187"/>
        <v>7.6243239734569057</v>
      </c>
    </row>
    <row r="5990" spans="5:6" x14ac:dyDescent="0.25">
      <c r="E5990" s="24">
        <f t="shared" ca="1" si="186"/>
        <v>0.73949337307072072</v>
      </c>
      <c r="F5990" s="24">
        <f t="shared" ca="1" si="187"/>
        <v>6.0357991647249785</v>
      </c>
    </row>
    <row r="5991" spans="5:6" x14ac:dyDescent="0.25">
      <c r="E5991" s="24">
        <f t="shared" ca="1" si="186"/>
        <v>0.62407824207111084</v>
      </c>
      <c r="F5991" s="24">
        <f t="shared" ca="1" si="187"/>
        <v>9.4295906107729373</v>
      </c>
    </row>
    <row r="5992" spans="5:6" x14ac:dyDescent="0.25">
      <c r="E5992" s="24">
        <f t="shared" ca="1" si="186"/>
        <v>0.96855185570619473</v>
      </c>
      <c r="F5992" s="24">
        <f t="shared" ca="1" si="187"/>
        <v>0.63906510560296459</v>
      </c>
    </row>
    <row r="5993" spans="5:6" x14ac:dyDescent="0.25">
      <c r="E5993" s="24">
        <f t="shared" ca="1" si="186"/>
        <v>0.90858730932356557</v>
      </c>
      <c r="F5993" s="24">
        <f t="shared" ca="1" si="187"/>
        <v>1.9172858608158021</v>
      </c>
    </row>
    <row r="5994" spans="5:6" x14ac:dyDescent="0.25">
      <c r="E5994" s="24">
        <f t="shared" ca="1" si="186"/>
        <v>0.68609429268954014</v>
      </c>
      <c r="F5994" s="24">
        <f t="shared" ca="1" si="187"/>
        <v>7.5348041560366372</v>
      </c>
    </row>
    <row r="5995" spans="5:6" x14ac:dyDescent="0.25">
      <c r="E5995" s="24">
        <f t="shared" ca="1" si="186"/>
        <v>0.75433935625083193</v>
      </c>
      <c r="F5995" s="24">
        <f t="shared" ca="1" si="187"/>
        <v>5.638258752482999</v>
      </c>
    </row>
    <row r="5996" spans="5:6" x14ac:dyDescent="0.25">
      <c r="E5996" s="24">
        <f t="shared" ca="1" si="186"/>
        <v>0.6250273784371706</v>
      </c>
      <c r="F5996" s="24">
        <f t="shared" ca="1" si="187"/>
        <v>9.3991964941139088</v>
      </c>
    </row>
    <row r="5997" spans="5:6" x14ac:dyDescent="0.25">
      <c r="E5997" s="24">
        <f t="shared" ca="1" si="186"/>
        <v>5.4981597924605996E-2</v>
      </c>
      <c r="F5997" s="24">
        <f t="shared" ca="1" si="187"/>
        <v>58.015134658481827</v>
      </c>
    </row>
    <row r="5998" spans="5:6" x14ac:dyDescent="0.25">
      <c r="E5998" s="24">
        <f t="shared" ca="1" si="186"/>
        <v>0.32364398879047962</v>
      </c>
      <c r="F5998" s="24">
        <f t="shared" ca="1" si="187"/>
        <v>22.562223346850494</v>
      </c>
    </row>
    <row r="5999" spans="5:6" x14ac:dyDescent="0.25">
      <c r="E5999" s="24">
        <f t="shared" ca="1" si="186"/>
        <v>0.77023933329029426</v>
      </c>
      <c r="F5999" s="24">
        <f t="shared" ca="1" si="187"/>
        <v>5.2210797994954383</v>
      </c>
    </row>
    <row r="6000" spans="5:6" x14ac:dyDescent="0.25">
      <c r="E6000" s="24">
        <f t="shared" ca="1" si="186"/>
        <v>0.57991202529359198</v>
      </c>
      <c r="F6000" s="24">
        <f t="shared" ca="1" si="187"/>
        <v>10.897577349492328</v>
      </c>
    </row>
    <row r="6001" spans="5:6" x14ac:dyDescent="0.25">
      <c r="E6001" s="24">
        <f t="shared" ca="1" si="186"/>
        <v>0.34492911215546973</v>
      </c>
      <c r="F6001" s="24">
        <f t="shared" ca="1" si="187"/>
        <v>21.288327101523493</v>
      </c>
    </row>
    <row r="6002" spans="5:6" x14ac:dyDescent="0.25">
      <c r="E6002" s="24">
        <f t="shared" ca="1" si="186"/>
        <v>0.63687749032324548</v>
      </c>
      <c r="F6002" s="24">
        <f t="shared" ca="1" si="187"/>
        <v>9.0235592957967228</v>
      </c>
    </row>
    <row r="6003" spans="5:6" x14ac:dyDescent="0.25">
      <c r="E6003" s="24">
        <f t="shared" ca="1" si="186"/>
        <v>0.35536515108136701</v>
      </c>
      <c r="F6003" s="24">
        <f t="shared" ca="1" si="187"/>
        <v>20.692188471045363</v>
      </c>
    </row>
    <row r="6004" spans="5:6" x14ac:dyDescent="0.25">
      <c r="E6004" s="24">
        <f t="shared" ca="1" si="186"/>
        <v>0.58177207424486399</v>
      </c>
      <c r="F6004" s="24">
        <f t="shared" ca="1" si="187"/>
        <v>10.833530659292496</v>
      </c>
    </row>
    <row r="6005" spans="5:6" x14ac:dyDescent="0.25">
      <c r="E6005" s="24">
        <f t="shared" ca="1" si="186"/>
        <v>0.25669681496671981</v>
      </c>
      <c r="F6005" s="24">
        <f t="shared" ca="1" si="187"/>
        <v>27.197191975824232</v>
      </c>
    </row>
    <row r="6006" spans="5:6" x14ac:dyDescent="0.25">
      <c r="E6006" s="24">
        <f t="shared" ca="1" si="186"/>
        <v>0.74502643347880826</v>
      </c>
      <c r="F6006" s="24">
        <f t="shared" ca="1" si="187"/>
        <v>5.8867116010482254</v>
      </c>
    </row>
    <row r="6007" spans="5:6" x14ac:dyDescent="0.25">
      <c r="E6007" s="24">
        <f t="shared" ca="1" si="186"/>
        <v>5.0733369889949032E-2</v>
      </c>
      <c r="F6007" s="24">
        <f t="shared" ca="1" si="187"/>
        <v>59.623428033177589</v>
      </c>
    </row>
    <row r="6008" spans="5:6" x14ac:dyDescent="0.25">
      <c r="E6008" s="24">
        <f t="shared" ca="1" si="186"/>
        <v>0.92831797930386484</v>
      </c>
      <c r="F6008" s="24">
        <f t="shared" ca="1" si="187"/>
        <v>1.4876190955031225</v>
      </c>
    </row>
    <row r="6009" spans="5:6" x14ac:dyDescent="0.25">
      <c r="E6009" s="24">
        <f t="shared" ca="1" si="186"/>
        <v>0.63009203990718565</v>
      </c>
      <c r="F6009" s="24">
        <f t="shared" ca="1" si="187"/>
        <v>9.2377875035327257</v>
      </c>
    </row>
    <row r="6010" spans="5:6" x14ac:dyDescent="0.25">
      <c r="E6010" s="24">
        <f t="shared" ca="1" si="186"/>
        <v>0.8599930732107578</v>
      </c>
      <c r="F6010" s="24">
        <f t="shared" ca="1" si="187"/>
        <v>3.0166188834623222</v>
      </c>
    </row>
    <row r="6011" spans="5:6" x14ac:dyDescent="0.25">
      <c r="E6011" s="24">
        <f t="shared" ca="1" si="186"/>
        <v>0.44343893389159905</v>
      </c>
      <c r="F6011" s="24">
        <f t="shared" ca="1" si="187"/>
        <v>16.263903561016413</v>
      </c>
    </row>
    <row r="6012" spans="5:6" x14ac:dyDescent="0.25">
      <c r="E6012" s="24">
        <f t="shared" ca="1" si="186"/>
        <v>0.17893910332497287</v>
      </c>
      <c r="F6012" s="24">
        <f t="shared" ca="1" si="187"/>
        <v>34.414194718252261</v>
      </c>
    </row>
    <row r="6013" spans="5:6" x14ac:dyDescent="0.25">
      <c r="E6013" s="24">
        <f t="shared" ca="1" si="186"/>
        <v>0.20882649365364969</v>
      </c>
      <c r="F6013" s="24">
        <f t="shared" ca="1" si="187"/>
        <v>31.325030914169993</v>
      </c>
    </row>
    <row r="6014" spans="5:6" x14ac:dyDescent="0.25">
      <c r="E6014" s="24">
        <f t="shared" ca="1" si="186"/>
        <v>0.68263010348383513</v>
      </c>
      <c r="F6014" s="24">
        <f t="shared" ca="1" si="187"/>
        <v>7.6360428455010485</v>
      </c>
    </row>
    <row r="6015" spans="5:6" x14ac:dyDescent="0.25">
      <c r="E6015" s="24">
        <f t="shared" ca="1" si="186"/>
        <v>0.84832552814957785</v>
      </c>
      <c r="F6015" s="24">
        <f t="shared" ca="1" si="187"/>
        <v>3.289816786349689</v>
      </c>
    </row>
    <row r="6016" spans="5:6" x14ac:dyDescent="0.25">
      <c r="E6016" s="24">
        <f t="shared" ca="1" si="186"/>
        <v>0.68063111614941463</v>
      </c>
      <c r="F6016" s="24">
        <f t="shared" ca="1" si="187"/>
        <v>7.6946959851435031</v>
      </c>
    </row>
    <row r="6017" spans="5:6" x14ac:dyDescent="0.25">
      <c r="E6017" s="24">
        <f t="shared" ca="1" si="186"/>
        <v>0.92833860321541772</v>
      </c>
      <c r="F6017" s="24">
        <f t="shared" ca="1" si="187"/>
        <v>1.4871747718355599</v>
      </c>
    </row>
    <row r="6018" spans="5:6" x14ac:dyDescent="0.25">
      <c r="E6018" s="24">
        <f t="shared" ca="1" si="186"/>
        <v>6.4430921194330693E-2</v>
      </c>
      <c r="F6018" s="24">
        <f t="shared" ca="1" si="187"/>
        <v>54.843232366687488</v>
      </c>
    </row>
    <row r="6019" spans="5:6" x14ac:dyDescent="0.25">
      <c r="E6019" s="24">
        <f t="shared" ca="1" si="186"/>
        <v>0.92393487007485087</v>
      </c>
      <c r="F6019" s="24">
        <f t="shared" ca="1" si="187"/>
        <v>1.5822739351350601</v>
      </c>
    </row>
    <row r="6020" spans="5:6" x14ac:dyDescent="0.25">
      <c r="E6020" s="24">
        <f t="shared" ref="E6020:E6083" ca="1" si="188">RAND()</f>
        <v>0.21607646718896445</v>
      </c>
      <c r="F6020" s="24">
        <f t="shared" ref="F6020:F6083" ca="1" si="189">-LOG(E6020,EXP(1))/$C$3</f>
        <v>30.642458383653778</v>
      </c>
    </row>
    <row r="6021" spans="5:6" x14ac:dyDescent="0.25">
      <c r="E6021" s="24">
        <f t="shared" ca="1" si="188"/>
        <v>0.8043606966595217</v>
      </c>
      <c r="F6021" s="24">
        <f t="shared" ca="1" si="189"/>
        <v>4.3541496544102181</v>
      </c>
    </row>
    <row r="6022" spans="5:6" x14ac:dyDescent="0.25">
      <c r="E6022" s="24">
        <f t="shared" ca="1" si="188"/>
        <v>0.25021531826812649</v>
      </c>
      <c r="F6022" s="24">
        <f t="shared" ca="1" si="189"/>
        <v>27.708669174604264</v>
      </c>
    </row>
    <row r="6023" spans="5:6" x14ac:dyDescent="0.25">
      <c r="E6023" s="24">
        <f t="shared" ca="1" si="188"/>
        <v>0.77363734384916483</v>
      </c>
      <c r="F6023" s="24">
        <f t="shared" ca="1" si="189"/>
        <v>5.1330412638763674</v>
      </c>
    </row>
    <row r="6024" spans="5:6" x14ac:dyDescent="0.25">
      <c r="E6024" s="24">
        <f t="shared" ca="1" si="188"/>
        <v>0.87771618615173608</v>
      </c>
      <c r="F6024" s="24">
        <f t="shared" ca="1" si="189"/>
        <v>2.6086397600069486</v>
      </c>
    </row>
    <row r="6025" spans="5:6" x14ac:dyDescent="0.25">
      <c r="E6025" s="24">
        <f t="shared" ca="1" si="188"/>
        <v>0.27067446818317076</v>
      </c>
      <c r="F6025" s="24">
        <f t="shared" ca="1" si="189"/>
        <v>26.136768091342304</v>
      </c>
    </row>
    <row r="6026" spans="5:6" x14ac:dyDescent="0.25">
      <c r="E6026" s="24">
        <f t="shared" ca="1" si="188"/>
        <v>0.7472313591453088</v>
      </c>
      <c r="F6026" s="24">
        <f t="shared" ca="1" si="189"/>
        <v>5.8276084814123648</v>
      </c>
    </row>
    <row r="6027" spans="5:6" x14ac:dyDescent="0.25">
      <c r="E6027" s="24">
        <f t="shared" ca="1" si="188"/>
        <v>0.11774458556394474</v>
      </c>
      <c r="F6027" s="24">
        <f t="shared" ca="1" si="189"/>
        <v>42.784750592292866</v>
      </c>
    </row>
    <row r="6028" spans="5:6" x14ac:dyDescent="0.25">
      <c r="E6028" s="24">
        <f t="shared" ca="1" si="188"/>
        <v>0.24780942861684885</v>
      </c>
      <c r="F6028" s="24">
        <f t="shared" ca="1" si="189"/>
        <v>27.901905224194099</v>
      </c>
    </row>
    <row r="6029" spans="5:6" x14ac:dyDescent="0.25">
      <c r="E6029" s="24">
        <f t="shared" ca="1" si="188"/>
        <v>0.73305801392434844</v>
      </c>
      <c r="F6029" s="24">
        <f t="shared" ca="1" si="189"/>
        <v>6.2106086871023924</v>
      </c>
    </row>
    <row r="6030" spans="5:6" x14ac:dyDescent="0.25">
      <c r="E6030" s="24">
        <f t="shared" ca="1" si="188"/>
        <v>0.79742738148320214</v>
      </c>
      <c r="F6030" s="24">
        <f t="shared" ca="1" si="189"/>
        <v>4.5272901234091103</v>
      </c>
    </row>
    <row r="6031" spans="5:6" x14ac:dyDescent="0.25">
      <c r="E6031" s="24">
        <f t="shared" ca="1" si="188"/>
        <v>0.46706887384683937</v>
      </c>
      <c r="F6031" s="24">
        <f t="shared" ca="1" si="189"/>
        <v>15.225571014336291</v>
      </c>
    </row>
    <row r="6032" spans="5:6" x14ac:dyDescent="0.25">
      <c r="E6032" s="24">
        <f t="shared" ca="1" si="188"/>
        <v>0.77508563267088926</v>
      </c>
      <c r="F6032" s="24">
        <f t="shared" ca="1" si="189"/>
        <v>5.0956352392777502</v>
      </c>
    </row>
    <row r="6033" spans="5:6" x14ac:dyDescent="0.25">
      <c r="E6033" s="24">
        <f t="shared" ca="1" si="188"/>
        <v>0.21826260290557375</v>
      </c>
      <c r="F6033" s="24">
        <f t="shared" ca="1" si="189"/>
        <v>30.441126813156075</v>
      </c>
    </row>
    <row r="6034" spans="5:6" x14ac:dyDescent="0.25">
      <c r="E6034" s="24">
        <f t="shared" ca="1" si="188"/>
        <v>0.80258523391624093</v>
      </c>
      <c r="F6034" s="24">
        <f t="shared" ca="1" si="189"/>
        <v>4.3983443826074593</v>
      </c>
    </row>
    <row r="6035" spans="5:6" x14ac:dyDescent="0.25">
      <c r="E6035" s="24">
        <f t="shared" ca="1" si="188"/>
        <v>0.57404049306585492</v>
      </c>
      <c r="F6035" s="24">
        <f t="shared" ca="1" si="189"/>
        <v>11.101106794797682</v>
      </c>
    </row>
    <row r="6036" spans="5:6" x14ac:dyDescent="0.25">
      <c r="E6036" s="24">
        <f t="shared" ca="1" si="188"/>
        <v>0.95574223934918867</v>
      </c>
      <c r="F6036" s="24">
        <f t="shared" ca="1" si="189"/>
        <v>0.90534052795157727</v>
      </c>
    </row>
    <row r="6037" spans="5:6" x14ac:dyDescent="0.25">
      <c r="E6037" s="24">
        <f t="shared" ca="1" si="188"/>
        <v>0.488537162255407</v>
      </c>
      <c r="F6037" s="24">
        <f t="shared" ca="1" si="189"/>
        <v>14.326794723499445</v>
      </c>
    </row>
    <row r="6038" spans="5:6" x14ac:dyDescent="0.25">
      <c r="E6038" s="24">
        <f t="shared" ca="1" si="188"/>
        <v>0.80090677774111307</v>
      </c>
      <c r="F6038" s="24">
        <f t="shared" ca="1" si="189"/>
        <v>4.4402144206481013</v>
      </c>
    </row>
    <row r="6039" spans="5:6" x14ac:dyDescent="0.25">
      <c r="E6039" s="24">
        <f t="shared" ca="1" si="188"/>
        <v>0.28999585869234112</v>
      </c>
      <c r="F6039" s="24">
        <f t="shared" ca="1" si="189"/>
        <v>24.757772729496406</v>
      </c>
    </row>
    <row r="6040" spans="5:6" x14ac:dyDescent="0.25">
      <c r="E6040" s="24">
        <f t="shared" ca="1" si="188"/>
        <v>0.24314586958329443</v>
      </c>
      <c r="F6040" s="24">
        <f t="shared" ca="1" si="189"/>
        <v>28.281874587807273</v>
      </c>
    </row>
    <row r="6041" spans="5:6" x14ac:dyDescent="0.25">
      <c r="E6041" s="24">
        <f t="shared" ca="1" si="188"/>
        <v>0.15885892175985594</v>
      </c>
      <c r="F6041" s="24">
        <f t="shared" ca="1" si="189"/>
        <v>36.79477510322063</v>
      </c>
    </row>
    <row r="6042" spans="5:6" x14ac:dyDescent="0.25">
      <c r="E6042" s="24">
        <f t="shared" ca="1" si="188"/>
        <v>0.46463458316047035</v>
      </c>
      <c r="F6042" s="24">
        <f t="shared" ca="1" si="189"/>
        <v>15.330080499932885</v>
      </c>
    </row>
    <row r="6043" spans="5:6" x14ac:dyDescent="0.25">
      <c r="E6043" s="24">
        <f t="shared" ca="1" si="188"/>
        <v>0.55912118337358274</v>
      </c>
      <c r="F6043" s="24">
        <f t="shared" ca="1" si="189"/>
        <v>11.62778086644947</v>
      </c>
    </row>
    <row r="6044" spans="5:6" x14ac:dyDescent="0.25">
      <c r="E6044" s="24">
        <f t="shared" ca="1" si="188"/>
        <v>6.991901928853661E-2</v>
      </c>
      <c r="F6044" s="24">
        <f t="shared" ca="1" si="189"/>
        <v>53.208351478538468</v>
      </c>
    </row>
    <row r="6045" spans="5:6" x14ac:dyDescent="0.25">
      <c r="E6045" s="24">
        <f t="shared" ca="1" si="188"/>
        <v>0.81729642721121898</v>
      </c>
      <c r="F6045" s="24">
        <f t="shared" ca="1" si="189"/>
        <v>4.0350685184581305</v>
      </c>
    </row>
    <row r="6046" spans="5:6" x14ac:dyDescent="0.25">
      <c r="E6046" s="24">
        <f t="shared" ca="1" si="188"/>
        <v>0.95867317983145373</v>
      </c>
      <c r="F6046" s="24">
        <f t="shared" ca="1" si="189"/>
        <v>0.8441010969929621</v>
      </c>
    </row>
    <row r="6047" spans="5:6" x14ac:dyDescent="0.25">
      <c r="E6047" s="24">
        <f t="shared" ca="1" si="188"/>
        <v>0.8383305240925315</v>
      </c>
      <c r="F6047" s="24">
        <f t="shared" ca="1" si="189"/>
        <v>3.5268567221017104</v>
      </c>
    </row>
    <row r="6048" spans="5:6" x14ac:dyDescent="0.25">
      <c r="E6048" s="24">
        <f t="shared" ca="1" si="188"/>
        <v>0.194495020409722</v>
      </c>
      <c r="F6048" s="24">
        <f t="shared" ca="1" si="189"/>
        <v>32.746974365158877</v>
      </c>
    </row>
    <row r="6049" spans="5:6" x14ac:dyDescent="0.25">
      <c r="E6049" s="24">
        <f t="shared" ca="1" si="188"/>
        <v>0.6828925433443207</v>
      </c>
      <c r="F6049" s="24">
        <f t="shared" ca="1" si="189"/>
        <v>7.6283552435611917</v>
      </c>
    </row>
    <row r="6050" spans="5:6" x14ac:dyDescent="0.25">
      <c r="E6050" s="24">
        <f t="shared" ca="1" si="188"/>
        <v>0.88178143925341612</v>
      </c>
      <c r="F6050" s="24">
        <f t="shared" ca="1" si="189"/>
        <v>2.5162210996628529</v>
      </c>
    </row>
    <row r="6051" spans="5:6" x14ac:dyDescent="0.25">
      <c r="E6051" s="24">
        <f t="shared" ca="1" si="188"/>
        <v>0.86792205081287399</v>
      </c>
      <c r="F6051" s="24">
        <f t="shared" ca="1" si="189"/>
        <v>2.8330674313062265</v>
      </c>
    </row>
    <row r="6052" spans="5:6" x14ac:dyDescent="0.25">
      <c r="E6052" s="24">
        <f t="shared" ca="1" si="188"/>
        <v>0.39768366530120458</v>
      </c>
      <c r="F6052" s="24">
        <f t="shared" ca="1" si="189"/>
        <v>18.441968010565287</v>
      </c>
    </row>
    <row r="6053" spans="5:6" x14ac:dyDescent="0.25">
      <c r="E6053" s="24">
        <f t="shared" ca="1" si="188"/>
        <v>0.88411354339878612</v>
      </c>
      <c r="F6053" s="24">
        <f t="shared" ca="1" si="189"/>
        <v>2.4633956366750134</v>
      </c>
    </row>
    <row r="6054" spans="5:6" x14ac:dyDescent="0.25">
      <c r="E6054" s="24">
        <f t="shared" ca="1" si="188"/>
        <v>0.35526259699006857</v>
      </c>
      <c r="F6054" s="24">
        <f t="shared" ca="1" si="189"/>
        <v>20.697961062520367</v>
      </c>
    </row>
    <row r="6055" spans="5:6" x14ac:dyDescent="0.25">
      <c r="E6055" s="24">
        <f t="shared" ca="1" si="188"/>
        <v>0.61263978613156034</v>
      </c>
      <c r="F6055" s="24">
        <f t="shared" ca="1" si="189"/>
        <v>9.7995628069276712</v>
      </c>
    </row>
    <row r="6056" spans="5:6" x14ac:dyDescent="0.25">
      <c r="E6056" s="24">
        <f t="shared" ca="1" si="188"/>
        <v>0.37988178550220619</v>
      </c>
      <c r="F6056" s="24">
        <f t="shared" ca="1" si="189"/>
        <v>19.357903308882982</v>
      </c>
    </row>
    <row r="6057" spans="5:6" x14ac:dyDescent="0.25">
      <c r="E6057" s="24">
        <f t="shared" ca="1" si="188"/>
        <v>0.37905662096405091</v>
      </c>
      <c r="F6057" s="24">
        <f t="shared" ca="1" si="189"/>
        <v>19.401393787492456</v>
      </c>
    </row>
    <row r="6058" spans="5:6" x14ac:dyDescent="0.25">
      <c r="E6058" s="24">
        <f t="shared" ca="1" si="188"/>
        <v>9.2183803750070625E-2</v>
      </c>
      <c r="F6058" s="24">
        <f t="shared" ca="1" si="189"/>
        <v>47.679416563326178</v>
      </c>
    </row>
    <row r="6059" spans="5:6" x14ac:dyDescent="0.25">
      <c r="E6059" s="24">
        <f t="shared" ca="1" si="188"/>
        <v>0.59626660791208452</v>
      </c>
      <c r="F6059" s="24">
        <f t="shared" ca="1" si="189"/>
        <v>10.341347664537938</v>
      </c>
    </row>
    <row r="6060" spans="5:6" x14ac:dyDescent="0.25">
      <c r="E6060" s="24">
        <f t="shared" ca="1" si="188"/>
        <v>3.7901656109450066E-2</v>
      </c>
      <c r="F6060" s="24">
        <f t="shared" ca="1" si="189"/>
        <v>65.455209420583429</v>
      </c>
    </row>
    <row r="6061" spans="5:6" x14ac:dyDescent="0.25">
      <c r="E6061" s="24">
        <f t="shared" ca="1" si="188"/>
        <v>0.82916662082702963</v>
      </c>
      <c r="F6061" s="24">
        <f t="shared" ca="1" si="189"/>
        <v>3.746683078029696</v>
      </c>
    </row>
    <row r="6062" spans="5:6" x14ac:dyDescent="0.25">
      <c r="E6062" s="24">
        <f t="shared" ca="1" si="188"/>
        <v>8.2092794325848151E-2</v>
      </c>
      <c r="F6062" s="24">
        <f t="shared" ca="1" si="189"/>
        <v>49.998100668351015</v>
      </c>
    </row>
    <row r="6063" spans="5:6" x14ac:dyDescent="0.25">
      <c r="E6063" s="24">
        <f t="shared" ca="1" si="188"/>
        <v>0.36727514313911569</v>
      </c>
      <c r="F6063" s="24">
        <f t="shared" ca="1" si="189"/>
        <v>20.032880059858357</v>
      </c>
    </row>
    <row r="6064" spans="5:6" x14ac:dyDescent="0.25">
      <c r="E6064" s="24">
        <f t="shared" ca="1" si="188"/>
        <v>0.64201726042638407</v>
      </c>
      <c r="F6064" s="24">
        <f t="shared" ca="1" si="189"/>
        <v>8.862801805084592</v>
      </c>
    </row>
    <row r="6065" spans="5:6" x14ac:dyDescent="0.25">
      <c r="E6065" s="24">
        <f t="shared" ca="1" si="188"/>
        <v>0.31970179590283743</v>
      </c>
      <c r="F6065" s="24">
        <f t="shared" ca="1" si="189"/>
        <v>22.807332109387616</v>
      </c>
    </row>
    <row r="6066" spans="5:6" x14ac:dyDescent="0.25">
      <c r="E6066" s="24">
        <f t="shared" ca="1" si="188"/>
        <v>0.66457069391823764</v>
      </c>
      <c r="F6066" s="24">
        <f t="shared" ca="1" si="189"/>
        <v>8.1722803970715372</v>
      </c>
    </row>
    <row r="6067" spans="5:6" x14ac:dyDescent="0.25">
      <c r="E6067" s="24">
        <f t="shared" ca="1" si="188"/>
        <v>0.48704611771281026</v>
      </c>
      <c r="F6067" s="24">
        <f t="shared" ca="1" si="189"/>
        <v>14.387929256416793</v>
      </c>
    </row>
    <row r="6068" spans="5:6" x14ac:dyDescent="0.25">
      <c r="E6068" s="24">
        <f t="shared" ca="1" si="188"/>
        <v>0.13335905256399849</v>
      </c>
      <c r="F6068" s="24">
        <f t="shared" ca="1" si="189"/>
        <v>40.294202898279515</v>
      </c>
    </row>
    <row r="6069" spans="5:6" x14ac:dyDescent="0.25">
      <c r="E6069" s="24">
        <f t="shared" ca="1" si="188"/>
        <v>0.23169711158698414</v>
      </c>
      <c r="F6069" s="24">
        <f t="shared" ca="1" si="189"/>
        <v>29.246486275953362</v>
      </c>
    </row>
    <row r="6070" spans="5:6" x14ac:dyDescent="0.25">
      <c r="E6070" s="24">
        <f t="shared" ca="1" si="188"/>
        <v>0.32252880368299353</v>
      </c>
      <c r="F6070" s="24">
        <f t="shared" ca="1" si="189"/>
        <v>22.631256659776568</v>
      </c>
    </row>
    <row r="6071" spans="5:6" x14ac:dyDescent="0.25">
      <c r="E6071" s="24">
        <f t="shared" ca="1" si="188"/>
        <v>0.52798833885674945</v>
      </c>
      <c r="F6071" s="24">
        <f t="shared" ca="1" si="189"/>
        <v>12.773621620366887</v>
      </c>
    </row>
    <row r="6072" spans="5:6" x14ac:dyDescent="0.25">
      <c r="E6072" s="24">
        <f t="shared" ca="1" si="188"/>
        <v>0.57185413752271519</v>
      </c>
      <c r="F6072" s="24">
        <f t="shared" ca="1" si="189"/>
        <v>11.177426489047789</v>
      </c>
    </row>
    <row r="6073" spans="5:6" x14ac:dyDescent="0.25">
      <c r="E6073" s="24">
        <f t="shared" ca="1" si="188"/>
        <v>0.37562200961520309</v>
      </c>
      <c r="F6073" s="24">
        <f t="shared" ca="1" si="189"/>
        <v>19.583438696306562</v>
      </c>
    </row>
    <row r="6074" spans="5:6" x14ac:dyDescent="0.25">
      <c r="E6074" s="24">
        <f t="shared" ca="1" si="188"/>
        <v>0.41802847301401747</v>
      </c>
      <c r="F6074" s="24">
        <f t="shared" ca="1" si="189"/>
        <v>17.444114630376816</v>
      </c>
    </row>
    <row r="6075" spans="5:6" x14ac:dyDescent="0.25">
      <c r="E6075" s="24">
        <f t="shared" ca="1" si="188"/>
        <v>0.17015751545125835</v>
      </c>
      <c r="F6075" s="24">
        <f t="shared" ca="1" si="189"/>
        <v>35.420614188939986</v>
      </c>
    </row>
    <row r="6076" spans="5:6" x14ac:dyDescent="0.25">
      <c r="E6076" s="24">
        <f t="shared" ca="1" si="188"/>
        <v>0.95490286447679074</v>
      </c>
      <c r="F6076" s="24">
        <f t="shared" ca="1" si="189"/>
        <v>0.92291312528461922</v>
      </c>
    </row>
    <row r="6077" spans="5:6" x14ac:dyDescent="0.25">
      <c r="E6077" s="24">
        <f t="shared" ca="1" si="188"/>
        <v>0.31488605462240293</v>
      </c>
      <c r="F6077" s="24">
        <f t="shared" ca="1" si="189"/>
        <v>23.110888739090484</v>
      </c>
    </row>
    <row r="6078" spans="5:6" x14ac:dyDescent="0.25">
      <c r="E6078" s="24">
        <f t="shared" ca="1" si="188"/>
        <v>0.76196072365245271</v>
      </c>
      <c r="F6078" s="24">
        <f t="shared" ca="1" si="189"/>
        <v>5.4372053677420311</v>
      </c>
    </row>
    <row r="6079" spans="5:6" x14ac:dyDescent="0.25">
      <c r="E6079" s="24">
        <f t="shared" ca="1" si="188"/>
        <v>0.29526460563749335</v>
      </c>
      <c r="F6079" s="24">
        <f t="shared" ca="1" si="189"/>
        <v>24.397667128305383</v>
      </c>
    </row>
    <row r="6080" spans="5:6" x14ac:dyDescent="0.25">
      <c r="E6080" s="24">
        <f t="shared" ca="1" si="188"/>
        <v>0.7838794077658543</v>
      </c>
      <c r="F6080" s="24">
        <f t="shared" ca="1" si="189"/>
        <v>4.8700017417581067</v>
      </c>
    </row>
    <row r="6081" spans="5:6" x14ac:dyDescent="0.25">
      <c r="E6081" s="24">
        <f t="shared" ca="1" si="188"/>
        <v>0.74331154666920385</v>
      </c>
      <c r="F6081" s="24">
        <f t="shared" ca="1" si="189"/>
        <v>5.9328002607847727</v>
      </c>
    </row>
    <row r="6082" spans="5:6" x14ac:dyDescent="0.25">
      <c r="E6082" s="24">
        <f t="shared" ca="1" si="188"/>
        <v>8.1155303684411706E-2</v>
      </c>
      <c r="F6082" s="24">
        <f t="shared" ca="1" si="189"/>
        <v>50.227812612050208</v>
      </c>
    </row>
    <row r="6083" spans="5:6" x14ac:dyDescent="0.25">
      <c r="E6083" s="24">
        <f t="shared" ca="1" si="188"/>
        <v>0.54452796834699591</v>
      </c>
      <c r="F6083" s="24">
        <f t="shared" ca="1" si="189"/>
        <v>12.15671945472713</v>
      </c>
    </row>
    <row r="6084" spans="5:6" x14ac:dyDescent="0.25">
      <c r="E6084" s="24">
        <f t="shared" ref="E6084:E6147" ca="1" si="190">RAND()</f>
        <v>0.21065892013472831</v>
      </c>
      <c r="F6084" s="24">
        <f t="shared" ref="F6084:F6147" ca="1" si="191">-LOG(E6084,EXP(1))/$C$3</f>
        <v>31.15029891383687</v>
      </c>
    </row>
    <row r="6085" spans="5:6" x14ac:dyDescent="0.25">
      <c r="E6085" s="24">
        <f t="shared" ca="1" si="190"/>
        <v>0.13580946767519664</v>
      </c>
      <c r="F6085" s="24">
        <f t="shared" ca="1" si="191"/>
        <v>39.930046970055194</v>
      </c>
    </row>
    <row r="6086" spans="5:6" x14ac:dyDescent="0.25">
      <c r="E6086" s="24">
        <f t="shared" ca="1" si="190"/>
        <v>0.94796282157017886</v>
      </c>
      <c r="F6086" s="24">
        <f t="shared" ca="1" si="191"/>
        <v>1.0687999049825463</v>
      </c>
    </row>
    <row r="6087" spans="5:6" x14ac:dyDescent="0.25">
      <c r="E6087" s="24">
        <f t="shared" ca="1" si="190"/>
        <v>0.87993733760569637</v>
      </c>
      <c r="F6087" s="24">
        <f t="shared" ca="1" si="191"/>
        <v>2.5580916262299351</v>
      </c>
    </row>
    <row r="6088" spans="5:6" x14ac:dyDescent="0.25">
      <c r="E6088" s="24">
        <f t="shared" ca="1" si="190"/>
        <v>0.43484850311248779</v>
      </c>
      <c r="F6088" s="24">
        <f t="shared" ca="1" si="191"/>
        <v>16.655151545200159</v>
      </c>
    </row>
    <row r="6089" spans="5:6" x14ac:dyDescent="0.25">
      <c r="E6089" s="24">
        <f t="shared" ca="1" si="190"/>
        <v>0.62569739588348716</v>
      </c>
      <c r="F6089" s="24">
        <f t="shared" ca="1" si="191"/>
        <v>9.3777683582308899</v>
      </c>
    </row>
    <row r="6090" spans="5:6" x14ac:dyDescent="0.25">
      <c r="E6090" s="24">
        <f t="shared" ca="1" si="190"/>
        <v>0.74847540968479531</v>
      </c>
      <c r="F6090" s="24">
        <f t="shared" ca="1" si="191"/>
        <v>5.7943385690928677</v>
      </c>
    </row>
    <row r="6091" spans="5:6" x14ac:dyDescent="0.25">
      <c r="E6091" s="24">
        <f t="shared" ca="1" si="190"/>
        <v>2.5096736130148845E-2</v>
      </c>
      <c r="F6091" s="24">
        <f t="shared" ca="1" si="191"/>
        <v>73.700349519101238</v>
      </c>
    </row>
    <row r="6092" spans="5:6" x14ac:dyDescent="0.25">
      <c r="E6092" s="24">
        <f t="shared" ca="1" si="190"/>
        <v>0.31825208687372475</v>
      </c>
      <c r="F6092" s="24">
        <f t="shared" ca="1" si="191"/>
        <v>22.898229684505456</v>
      </c>
    </row>
    <row r="6093" spans="5:6" x14ac:dyDescent="0.25">
      <c r="E6093" s="24">
        <f t="shared" ca="1" si="190"/>
        <v>0.24251483710258759</v>
      </c>
      <c r="F6093" s="24">
        <f t="shared" ca="1" si="191"/>
        <v>28.333847730961264</v>
      </c>
    </row>
    <row r="6094" spans="5:6" x14ac:dyDescent="0.25">
      <c r="E6094" s="24">
        <f t="shared" ca="1" si="190"/>
        <v>0.74805147369854796</v>
      </c>
      <c r="F6094" s="24">
        <f t="shared" ca="1" si="191"/>
        <v>5.8056697654059972</v>
      </c>
    </row>
    <row r="6095" spans="5:6" x14ac:dyDescent="0.25">
      <c r="E6095" s="24">
        <f t="shared" ca="1" si="190"/>
        <v>0.84972766490861962</v>
      </c>
      <c r="F6095" s="24">
        <f t="shared" ca="1" si="191"/>
        <v>3.2567875012024752</v>
      </c>
    </row>
    <row r="6096" spans="5:6" x14ac:dyDescent="0.25">
      <c r="E6096" s="24">
        <f t="shared" ca="1" si="190"/>
        <v>0.25119322857438764</v>
      </c>
      <c r="F6096" s="24">
        <f t="shared" ca="1" si="191"/>
        <v>27.630656021271449</v>
      </c>
    </row>
    <row r="6097" spans="5:6" x14ac:dyDescent="0.25">
      <c r="E6097" s="24">
        <f t="shared" ca="1" si="190"/>
        <v>0.62164208153819833</v>
      </c>
      <c r="F6097" s="24">
        <f t="shared" ca="1" si="191"/>
        <v>9.5078156695576101</v>
      </c>
    </row>
    <row r="6098" spans="5:6" x14ac:dyDescent="0.25">
      <c r="E6098" s="24">
        <f t="shared" ca="1" si="190"/>
        <v>0.30375679196632077</v>
      </c>
      <c r="F6098" s="24">
        <f t="shared" ca="1" si="191"/>
        <v>23.830558483888389</v>
      </c>
    </row>
    <row r="6099" spans="5:6" x14ac:dyDescent="0.25">
      <c r="E6099" s="24">
        <f t="shared" ca="1" si="190"/>
        <v>0.72365291907937679</v>
      </c>
      <c r="F6099" s="24">
        <f t="shared" ca="1" si="191"/>
        <v>6.4688679015802446</v>
      </c>
    </row>
    <row r="6100" spans="5:6" x14ac:dyDescent="0.25">
      <c r="E6100" s="24">
        <f t="shared" ca="1" si="190"/>
        <v>0.2956807448178822</v>
      </c>
      <c r="F6100" s="24">
        <f t="shared" ca="1" si="191"/>
        <v>24.36949943064236</v>
      </c>
    </row>
    <row r="6101" spans="5:6" x14ac:dyDescent="0.25">
      <c r="E6101" s="24">
        <f t="shared" ca="1" si="190"/>
        <v>0.3425264783207802</v>
      </c>
      <c r="F6101" s="24">
        <f t="shared" ca="1" si="191"/>
        <v>21.42812630604519</v>
      </c>
    </row>
    <row r="6102" spans="5:6" x14ac:dyDescent="0.25">
      <c r="E6102" s="24">
        <f t="shared" ca="1" si="190"/>
        <v>0.42609386254789428</v>
      </c>
      <c r="F6102" s="24">
        <f t="shared" ca="1" si="191"/>
        <v>17.061912447268075</v>
      </c>
    </row>
    <row r="6103" spans="5:6" x14ac:dyDescent="0.25">
      <c r="E6103" s="24">
        <f t="shared" ca="1" si="190"/>
        <v>0.93954218408201862</v>
      </c>
      <c r="F6103" s="24">
        <f t="shared" ca="1" si="191"/>
        <v>1.2472512114067766</v>
      </c>
    </row>
    <row r="6104" spans="5:6" x14ac:dyDescent="0.25">
      <c r="E6104" s="24">
        <f t="shared" ca="1" si="190"/>
        <v>0.59326781604601209</v>
      </c>
      <c r="F6104" s="24">
        <f t="shared" ca="1" si="191"/>
        <v>10.44218705710958</v>
      </c>
    </row>
    <row r="6105" spans="5:6" x14ac:dyDescent="0.25">
      <c r="E6105" s="24">
        <f t="shared" ca="1" si="190"/>
        <v>0.19529414710239767</v>
      </c>
      <c r="F6105" s="24">
        <f t="shared" ca="1" si="191"/>
        <v>32.664968206045998</v>
      </c>
    </row>
    <row r="6106" spans="5:6" x14ac:dyDescent="0.25">
      <c r="E6106" s="24">
        <f t="shared" ca="1" si="190"/>
        <v>9.513398140446927E-2</v>
      </c>
      <c r="F6106" s="24">
        <f t="shared" ca="1" si="191"/>
        <v>47.049381007806446</v>
      </c>
    </row>
    <row r="6107" spans="5:6" x14ac:dyDescent="0.25">
      <c r="E6107" s="24">
        <f t="shared" ca="1" si="190"/>
        <v>0.29051130469391651</v>
      </c>
      <c r="F6107" s="24">
        <f t="shared" ca="1" si="191"/>
        <v>24.722255776766357</v>
      </c>
    </row>
    <row r="6108" spans="5:6" x14ac:dyDescent="0.25">
      <c r="E6108" s="24">
        <f t="shared" ca="1" si="190"/>
        <v>0.60266659165504344</v>
      </c>
      <c r="F6108" s="24">
        <f t="shared" ca="1" si="191"/>
        <v>10.127823023286432</v>
      </c>
    </row>
    <row r="6109" spans="5:6" x14ac:dyDescent="0.25">
      <c r="E6109" s="24">
        <f t="shared" ca="1" si="190"/>
        <v>0.47869103886072861</v>
      </c>
      <c r="F6109" s="24">
        <f t="shared" ca="1" si="191"/>
        <v>14.733998049966665</v>
      </c>
    </row>
    <row r="6110" spans="5:6" x14ac:dyDescent="0.25">
      <c r="E6110" s="24">
        <f t="shared" ca="1" si="190"/>
        <v>0.69327165604419538</v>
      </c>
      <c r="F6110" s="24">
        <f t="shared" ca="1" si="191"/>
        <v>7.3266671308082385</v>
      </c>
    </row>
    <row r="6111" spans="5:6" x14ac:dyDescent="0.25">
      <c r="E6111" s="24">
        <f t="shared" ca="1" si="190"/>
        <v>0.10502239823201687</v>
      </c>
      <c r="F6111" s="24">
        <f t="shared" ca="1" si="191"/>
        <v>45.071632701558869</v>
      </c>
    </row>
    <row r="6112" spans="5:6" x14ac:dyDescent="0.25">
      <c r="E6112" s="24">
        <f t="shared" ca="1" si="190"/>
        <v>7.4662444868823563E-2</v>
      </c>
      <c r="F6112" s="24">
        <f t="shared" ca="1" si="191"/>
        <v>51.895561186583215</v>
      </c>
    </row>
    <row r="6113" spans="5:6" x14ac:dyDescent="0.25">
      <c r="E6113" s="24">
        <f t="shared" ca="1" si="190"/>
        <v>0.14738254452494015</v>
      </c>
      <c r="F6113" s="24">
        <f t="shared" ca="1" si="191"/>
        <v>38.294474574592542</v>
      </c>
    </row>
    <row r="6114" spans="5:6" x14ac:dyDescent="0.25">
      <c r="E6114" s="24">
        <f t="shared" ca="1" si="190"/>
        <v>0.76709988331350887</v>
      </c>
      <c r="F6114" s="24">
        <f t="shared" ca="1" si="191"/>
        <v>5.3027652026138332</v>
      </c>
    </row>
    <row r="6115" spans="5:6" x14ac:dyDescent="0.25">
      <c r="E6115" s="24">
        <f t="shared" ca="1" si="190"/>
        <v>0.81554980397098509</v>
      </c>
      <c r="F6115" s="24">
        <f t="shared" ca="1" si="191"/>
        <v>4.0778557417263253</v>
      </c>
    </row>
    <row r="6116" spans="5:6" x14ac:dyDescent="0.25">
      <c r="E6116" s="24">
        <f t="shared" ca="1" si="190"/>
        <v>0.18067446428210732</v>
      </c>
      <c r="F6116" s="24">
        <f t="shared" ca="1" si="191"/>
        <v>34.221168138178207</v>
      </c>
    </row>
    <row r="6117" spans="5:6" x14ac:dyDescent="0.25">
      <c r="E6117" s="24">
        <f t="shared" ca="1" si="190"/>
        <v>0.19599987838237642</v>
      </c>
      <c r="F6117" s="24">
        <f t="shared" ca="1" si="191"/>
        <v>32.592824804997832</v>
      </c>
    </row>
    <row r="6118" spans="5:6" x14ac:dyDescent="0.25">
      <c r="E6118" s="24">
        <f t="shared" ca="1" si="190"/>
        <v>0.69330638195887218</v>
      </c>
      <c r="F6118" s="24">
        <f t="shared" ca="1" si="191"/>
        <v>7.3256653577025839</v>
      </c>
    </row>
    <row r="6119" spans="5:6" x14ac:dyDescent="0.25">
      <c r="E6119" s="24">
        <f t="shared" ca="1" si="190"/>
        <v>0.58528967046574532</v>
      </c>
      <c r="F6119" s="24">
        <f t="shared" ca="1" si="191"/>
        <v>10.712967822276203</v>
      </c>
    </row>
    <row r="6120" spans="5:6" x14ac:dyDescent="0.25">
      <c r="E6120" s="24">
        <f t="shared" ca="1" si="190"/>
        <v>0.56793543410868907</v>
      </c>
      <c r="F6120" s="24">
        <f t="shared" ca="1" si="191"/>
        <v>11.314950781320668</v>
      </c>
    </row>
    <row r="6121" spans="5:6" x14ac:dyDescent="0.25">
      <c r="E6121" s="24">
        <f t="shared" ca="1" si="190"/>
        <v>0.75747573695573933</v>
      </c>
      <c r="F6121" s="24">
        <f t="shared" ca="1" si="191"/>
        <v>5.5552754506612798</v>
      </c>
    </row>
    <row r="6122" spans="5:6" x14ac:dyDescent="0.25">
      <c r="E6122" s="24">
        <f t="shared" ca="1" si="190"/>
        <v>0.87187830388194709</v>
      </c>
      <c r="F6122" s="24">
        <f t="shared" ca="1" si="191"/>
        <v>2.742108491618747</v>
      </c>
    </row>
    <row r="6123" spans="5:6" x14ac:dyDescent="0.25">
      <c r="E6123" s="24">
        <f t="shared" ca="1" si="190"/>
        <v>0.7408788386157702</v>
      </c>
      <c r="F6123" s="24">
        <f t="shared" ca="1" si="191"/>
        <v>5.9983635539071685</v>
      </c>
    </row>
    <row r="6124" spans="5:6" x14ac:dyDescent="0.25">
      <c r="E6124" s="24">
        <f t="shared" ca="1" si="190"/>
        <v>3.2083352868576109E-2</v>
      </c>
      <c r="F6124" s="24">
        <f t="shared" ca="1" si="191"/>
        <v>68.788359711837089</v>
      </c>
    </row>
    <row r="6125" spans="5:6" x14ac:dyDescent="0.25">
      <c r="E6125" s="24">
        <f t="shared" ca="1" si="190"/>
        <v>0.77225580185322273</v>
      </c>
      <c r="F6125" s="24">
        <f t="shared" ca="1" si="191"/>
        <v>5.1687886858138619</v>
      </c>
    </row>
    <row r="6126" spans="5:6" x14ac:dyDescent="0.25">
      <c r="E6126" s="24">
        <f t="shared" ca="1" si="190"/>
        <v>0.56465805185348372</v>
      </c>
      <c r="F6126" s="24">
        <f t="shared" ca="1" si="191"/>
        <v>11.43069898024898</v>
      </c>
    </row>
    <row r="6127" spans="5:6" x14ac:dyDescent="0.25">
      <c r="E6127" s="24">
        <f t="shared" ca="1" si="190"/>
        <v>0.67188507316809265</v>
      </c>
      <c r="F6127" s="24">
        <f t="shared" ca="1" si="191"/>
        <v>7.9533595031244051</v>
      </c>
    </row>
    <row r="6128" spans="5:6" x14ac:dyDescent="0.25">
      <c r="E6128" s="24">
        <f t="shared" ca="1" si="190"/>
        <v>0.6046905087558796</v>
      </c>
      <c r="F6128" s="24">
        <f t="shared" ca="1" si="191"/>
        <v>10.060770152319938</v>
      </c>
    </row>
    <row r="6129" spans="5:6" x14ac:dyDescent="0.25">
      <c r="E6129" s="24">
        <f t="shared" ca="1" si="190"/>
        <v>0.59622090118339122</v>
      </c>
      <c r="F6129" s="24">
        <f t="shared" ca="1" si="191"/>
        <v>10.342880820344336</v>
      </c>
    </row>
    <row r="6130" spans="5:6" x14ac:dyDescent="0.25">
      <c r="E6130" s="24">
        <f t="shared" ca="1" si="190"/>
        <v>0.77720000926634036</v>
      </c>
      <c r="F6130" s="24">
        <f t="shared" ca="1" si="191"/>
        <v>5.0411509911225805</v>
      </c>
    </row>
    <row r="6131" spans="5:6" x14ac:dyDescent="0.25">
      <c r="E6131" s="24">
        <f t="shared" ca="1" si="190"/>
        <v>0.74199383630071936</v>
      </c>
      <c r="F6131" s="24">
        <f t="shared" ca="1" si="191"/>
        <v>5.9682868544320939</v>
      </c>
    </row>
    <row r="6132" spans="5:6" x14ac:dyDescent="0.25">
      <c r="E6132" s="24">
        <f t="shared" ca="1" si="190"/>
        <v>0.41211963816950536</v>
      </c>
      <c r="F6132" s="24">
        <f t="shared" ca="1" si="191"/>
        <v>17.728831757585812</v>
      </c>
    </row>
    <row r="6133" spans="5:6" x14ac:dyDescent="0.25">
      <c r="E6133" s="24">
        <f t="shared" ca="1" si="190"/>
        <v>0.5187129351409171</v>
      </c>
      <c r="F6133" s="24">
        <f t="shared" ca="1" si="191"/>
        <v>13.128093206413753</v>
      </c>
    </row>
    <row r="6134" spans="5:6" x14ac:dyDescent="0.25">
      <c r="E6134" s="24">
        <f t="shared" ca="1" si="190"/>
        <v>0.83722142487330109</v>
      </c>
      <c r="F6134" s="24">
        <f t="shared" ca="1" si="191"/>
        <v>3.5533339526501222</v>
      </c>
    </row>
    <row r="6135" spans="5:6" x14ac:dyDescent="0.25">
      <c r="E6135" s="24">
        <f t="shared" ca="1" si="190"/>
        <v>0.81153469952042456</v>
      </c>
      <c r="F6135" s="24">
        <f t="shared" ca="1" si="191"/>
        <v>4.1765626642448401</v>
      </c>
    </row>
    <row r="6136" spans="5:6" x14ac:dyDescent="0.25">
      <c r="E6136" s="24">
        <f t="shared" ca="1" si="190"/>
        <v>0.36808087259763522</v>
      </c>
      <c r="F6136" s="24">
        <f t="shared" ca="1" si="191"/>
        <v>19.989052049277433</v>
      </c>
    </row>
    <row r="6137" spans="5:6" x14ac:dyDescent="0.25">
      <c r="E6137" s="24">
        <f t="shared" ca="1" si="190"/>
        <v>0.58775272962666891</v>
      </c>
      <c r="F6137" s="24">
        <f t="shared" ca="1" si="191"/>
        <v>10.628978947518858</v>
      </c>
    </row>
    <row r="6138" spans="5:6" x14ac:dyDescent="0.25">
      <c r="E6138" s="24">
        <f t="shared" ca="1" si="190"/>
        <v>0.76787555821911213</v>
      </c>
      <c r="F6138" s="24">
        <f t="shared" ca="1" si="191"/>
        <v>5.282551850643725</v>
      </c>
    </row>
    <row r="6139" spans="5:6" x14ac:dyDescent="0.25">
      <c r="E6139" s="24">
        <f t="shared" ca="1" si="190"/>
        <v>0.29734183402997671</v>
      </c>
      <c r="F6139" s="24">
        <f t="shared" ca="1" si="191"/>
        <v>24.257456913840006</v>
      </c>
    </row>
    <row r="6140" spans="5:6" x14ac:dyDescent="0.25">
      <c r="E6140" s="24">
        <f t="shared" ca="1" si="190"/>
        <v>0.35990074938256333</v>
      </c>
      <c r="F6140" s="24">
        <f t="shared" ca="1" si="191"/>
        <v>20.438539634054006</v>
      </c>
    </row>
    <row r="6141" spans="5:6" x14ac:dyDescent="0.25">
      <c r="E6141" s="24">
        <f t="shared" ca="1" si="190"/>
        <v>4.6040484165300266E-2</v>
      </c>
      <c r="F6141" s="24">
        <f t="shared" ca="1" si="191"/>
        <v>61.564683579912938</v>
      </c>
    </row>
    <row r="6142" spans="5:6" x14ac:dyDescent="0.25">
      <c r="E6142" s="24">
        <f t="shared" ca="1" si="190"/>
        <v>0.4847583788377724</v>
      </c>
      <c r="F6142" s="24">
        <f t="shared" ca="1" si="191"/>
        <v>14.482094002897275</v>
      </c>
    </row>
    <row r="6143" spans="5:6" x14ac:dyDescent="0.25">
      <c r="E6143" s="24">
        <f t="shared" ca="1" si="190"/>
        <v>0.91739875405468208</v>
      </c>
      <c r="F6143" s="24">
        <f t="shared" ca="1" si="191"/>
        <v>1.7242610989312106</v>
      </c>
    </row>
    <row r="6144" spans="5:6" x14ac:dyDescent="0.25">
      <c r="E6144" s="24">
        <f t="shared" ca="1" si="190"/>
        <v>0.45075516847861785</v>
      </c>
      <c r="F6144" s="24">
        <f t="shared" ca="1" si="191"/>
        <v>15.936619011341433</v>
      </c>
    </row>
    <row r="6145" spans="5:6" x14ac:dyDescent="0.25">
      <c r="E6145" s="24">
        <f t="shared" ca="1" si="190"/>
        <v>0.60063088314111879</v>
      </c>
      <c r="F6145" s="24">
        <f t="shared" ca="1" si="191"/>
        <v>10.19549408547023</v>
      </c>
    </row>
    <row r="6146" spans="5:6" x14ac:dyDescent="0.25">
      <c r="E6146" s="24">
        <f t="shared" ca="1" si="190"/>
        <v>0.58792125617739377</v>
      </c>
      <c r="F6146" s="24">
        <f t="shared" ca="1" si="191"/>
        <v>10.623245162339835</v>
      </c>
    </row>
    <row r="6147" spans="5:6" x14ac:dyDescent="0.25">
      <c r="E6147" s="24">
        <f t="shared" ca="1" si="190"/>
        <v>0.9543829906119089</v>
      </c>
      <c r="F6147" s="24">
        <f t="shared" ca="1" si="191"/>
        <v>0.93380460863886094</v>
      </c>
    </row>
    <row r="6148" spans="5:6" x14ac:dyDescent="0.25">
      <c r="E6148" s="24">
        <f t="shared" ref="E6148:E6211" ca="1" si="192">RAND()</f>
        <v>9.8754410430047623E-2</v>
      </c>
      <c r="F6148" s="24">
        <f t="shared" ref="F6148:F6211" ca="1" si="193">-LOG(E6148,EXP(1))/$C$3</f>
        <v>46.302384272309766</v>
      </c>
    </row>
    <row r="6149" spans="5:6" x14ac:dyDescent="0.25">
      <c r="E6149" s="24">
        <f t="shared" ca="1" si="192"/>
        <v>0.96687053215631702</v>
      </c>
      <c r="F6149" s="24">
        <f t="shared" ca="1" si="193"/>
        <v>0.6738135715371022</v>
      </c>
    </row>
    <row r="6150" spans="5:6" x14ac:dyDescent="0.25">
      <c r="E6150" s="24">
        <f t="shared" ca="1" si="192"/>
        <v>0.27454945079251536</v>
      </c>
      <c r="F6150" s="24">
        <f t="shared" ca="1" si="193"/>
        <v>25.852477713015002</v>
      </c>
    </row>
    <row r="6151" spans="5:6" x14ac:dyDescent="0.25">
      <c r="E6151" s="24">
        <f t="shared" ca="1" si="192"/>
        <v>0.98214461899616712</v>
      </c>
      <c r="F6151" s="24">
        <f t="shared" ca="1" si="193"/>
        <v>0.36033423234561612</v>
      </c>
    </row>
    <row r="6152" spans="5:6" x14ac:dyDescent="0.25">
      <c r="E6152" s="24">
        <f t="shared" ca="1" si="192"/>
        <v>0.19356410609005315</v>
      </c>
      <c r="F6152" s="24">
        <f t="shared" ca="1" si="193"/>
        <v>32.842930475124525</v>
      </c>
    </row>
    <row r="6153" spans="5:6" x14ac:dyDescent="0.25">
      <c r="E6153" s="24">
        <f t="shared" ca="1" si="192"/>
        <v>0.24535521441081665</v>
      </c>
      <c r="F6153" s="24">
        <f t="shared" ca="1" si="193"/>
        <v>28.100965274479279</v>
      </c>
    </row>
    <row r="6154" spans="5:6" x14ac:dyDescent="0.25">
      <c r="E6154" s="24">
        <f t="shared" ca="1" si="192"/>
        <v>0.1871956435656198</v>
      </c>
      <c r="F6154" s="24">
        <f t="shared" ca="1" si="193"/>
        <v>33.512019735212171</v>
      </c>
    </row>
    <row r="6155" spans="5:6" x14ac:dyDescent="0.25">
      <c r="E6155" s="24">
        <f t="shared" ca="1" si="192"/>
        <v>1.0286959441625498E-2</v>
      </c>
      <c r="F6155" s="24">
        <f t="shared" ca="1" si="193"/>
        <v>91.537565190469593</v>
      </c>
    </row>
    <row r="6156" spans="5:6" x14ac:dyDescent="0.25">
      <c r="E6156" s="24">
        <f t="shared" ca="1" si="192"/>
        <v>0.63643112583567496</v>
      </c>
      <c r="F6156" s="24">
        <f t="shared" ca="1" si="193"/>
        <v>9.0375814896369366</v>
      </c>
    </row>
    <row r="6157" spans="5:6" x14ac:dyDescent="0.25">
      <c r="E6157" s="24">
        <f t="shared" ca="1" si="192"/>
        <v>0.50278933531548087</v>
      </c>
      <c r="F6157" s="24">
        <f t="shared" ca="1" si="193"/>
        <v>13.751680261614561</v>
      </c>
    </row>
    <row r="6158" spans="5:6" x14ac:dyDescent="0.25">
      <c r="E6158" s="24">
        <f t="shared" ca="1" si="192"/>
        <v>0.1527507780361812</v>
      </c>
      <c r="F6158" s="24">
        <f t="shared" ca="1" si="193"/>
        <v>37.578951748336991</v>
      </c>
    </row>
    <row r="6159" spans="5:6" x14ac:dyDescent="0.25">
      <c r="E6159" s="24">
        <f t="shared" ca="1" si="192"/>
        <v>0.17209991775539013</v>
      </c>
      <c r="F6159" s="24">
        <f t="shared" ca="1" si="193"/>
        <v>35.193601073065032</v>
      </c>
    </row>
    <row r="6160" spans="5:6" x14ac:dyDescent="0.25">
      <c r="E6160" s="24">
        <f t="shared" ca="1" si="192"/>
        <v>0.40118141614922098</v>
      </c>
      <c r="F6160" s="24">
        <f t="shared" ca="1" si="193"/>
        <v>18.266830892642886</v>
      </c>
    </row>
    <row r="6161" spans="5:6" x14ac:dyDescent="0.25">
      <c r="E6161" s="24">
        <f t="shared" ca="1" si="192"/>
        <v>6.8344383577692014E-2</v>
      </c>
      <c r="F6161" s="24">
        <f t="shared" ca="1" si="193"/>
        <v>53.663917813851633</v>
      </c>
    </row>
    <row r="6162" spans="5:6" x14ac:dyDescent="0.25">
      <c r="E6162" s="24">
        <f t="shared" ca="1" si="192"/>
        <v>5.4028034979013428E-2</v>
      </c>
      <c r="F6162" s="24">
        <f t="shared" ca="1" si="193"/>
        <v>58.365044017200439</v>
      </c>
    </row>
    <row r="6163" spans="5:6" x14ac:dyDescent="0.25">
      <c r="E6163" s="24">
        <f t="shared" ca="1" si="192"/>
        <v>0.83349376166749822</v>
      </c>
      <c r="F6163" s="24">
        <f t="shared" ca="1" si="193"/>
        <v>3.642581226427982</v>
      </c>
    </row>
    <row r="6164" spans="5:6" x14ac:dyDescent="0.25">
      <c r="E6164" s="24">
        <f t="shared" ca="1" si="192"/>
        <v>0.21315601662973349</v>
      </c>
      <c r="F6164" s="24">
        <f t="shared" ca="1" si="193"/>
        <v>30.914618179193276</v>
      </c>
    </row>
    <row r="6165" spans="5:6" x14ac:dyDescent="0.25">
      <c r="E6165" s="24">
        <f t="shared" ca="1" si="192"/>
        <v>0.82869891085313707</v>
      </c>
      <c r="F6165" s="24">
        <f t="shared" ca="1" si="193"/>
        <v>3.7579677082331306</v>
      </c>
    </row>
    <row r="6166" spans="5:6" x14ac:dyDescent="0.25">
      <c r="E6166" s="24">
        <f t="shared" ca="1" si="192"/>
        <v>0.88559153755498798</v>
      </c>
      <c r="F6166" s="24">
        <f t="shared" ca="1" si="193"/>
        <v>2.4299890647949431</v>
      </c>
    </row>
    <row r="6167" spans="5:6" x14ac:dyDescent="0.25">
      <c r="E6167" s="24">
        <f t="shared" ca="1" si="192"/>
        <v>0.99456197740852958</v>
      </c>
      <c r="F6167" s="24">
        <f t="shared" ca="1" si="193"/>
        <v>0.10905724920939247</v>
      </c>
    </row>
    <row r="6168" spans="5:6" x14ac:dyDescent="0.25">
      <c r="E6168" s="24">
        <f t="shared" ca="1" si="192"/>
        <v>0.80724120644159825</v>
      </c>
      <c r="F6168" s="24">
        <f t="shared" ca="1" si="193"/>
        <v>4.2826552526241279</v>
      </c>
    </row>
    <row r="6169" spans="5:6" x14ac:dyDescent="0.25">
      <c r="E6169" s="24">
        <f t="shared" ca="1" si="192"/>
        <v>0.74458465819189534</v>
      </c>
      <c r="F6169" s="24">
        <f t="shared" ca="1" si="193"/>
        <v>5.8985744369880262</v>
      </c>
    </row>
    <row r="6170" spans="5:6" x14ac:dyDescent="0.25">
      <c r="E6170" s="24">
        <f t="shared" ca="1" si="192"/>
        <v>0.53811779886657196</v>
      </c>
      <c r="F6170" s="24">
        <f t="shared" ca="1" si="193"/>
        <v>12.393555715737502</v>
      </c>
    </row>
    <row r="6171" spans="5:6" x14ac:dyDescent="0.25">
      <c r="E6171" s="24">
        <f t="shared" ca="1" si="192"/>
        <v>0.68519933758986862</v>
      </c>
      <c r="F6171" s="24">
        <f t="shared" ca="1" si="193"/>
        <v>7.5609095854493855</v>
      </c>
    </row>
    <row r="6172" spans="5:6" x14ac:dyDescent="0.25">
      <c r="E6172" s="24">
        <f t="shared" ca="1" si="192"/>
        <v>0.53655613157238746</v>
      </c>
      <c r="F6172" s="24">
        <f t="shared" ca="1" si="193"/>
        <v>12.451681937996707</v>
      </c>
    </row>
    <row r="6173" spans="5:6" x14ac:dyDescent="0.25">
      <c r="E6173" s="24">
        <f t="shared" ca="1" si="192"/>
        <v>0.57606147761628712</v>
      </c>
      <c r="F6173" s="24">
        <f t="shared" ca="1" si="193"/>
        <v>11.030817840179536</v>
      </c>
    </row>
    <row r="6174" spans="5:6" x14ac:dyDescent="0.25">
      <c r="E6174" s="24">
        <f t="shared" ca="1" si="192"/>
        <v>0.19940065558040687</v>
      </c>
      <c r="F6174" s="24">
        <f t="shared" ca="1" si="193"/>
        <v>32.248782673889465</v>
      </c>
    </row>
    <row r="6175" spans="5:6" x14ac:dyDescent="0.25">
      <c r="E6175" s="24">
        <f t="shared" ca="1" si="192"/>
        <v>2.310535403565217E-2</v>
      </c>
      <c r="F6175" s="24">
        <f t="shared" ca="1" si="193"/>
        <v>75.353818237504768</v>
      </c>
    </row>
    <row r="6176" spans="5:6" x14ac:dyDescent="0.25">
      <c r="E6176" s="24">
        <f t="shared" ca="1" si="192"/>
        <v>0.54740855211354988</v>
      </c>
      <c r="F6176" s="24">
        <f t="shared" ca="1" si="193"/>
        <v>12.05119718690667</v>
      </c>
    </row>
    <row r="6177" spans="5:6" x14ac:dyDescent="0.25">
      <c r="E6177" s="24">
        <f t="shared" ca="1" si="192"/>
        <v>0.75038568568274511</v>
      </c>
      <c r="F6177" s="24">
        <f t="shared" ca="1" si="193"/>
        <v>5.7433591410951816</v>
      </c>
    </row>
    <row r="6178" spans="5:6" x14ac:dyDescent="0.25">
      <c r="E6178" s="24">
        <f t="shared" ca="1" si="192"/>
        <v>8.5788185347440704E-2</v>
      </c>
      <c r="F6178" s="24">
        <f t="shared" ca="1" si="193"/>
        <v>49.117479637660047</v>
      </c>
    </row>
    <row r="6179" spans="5:6" x14ac:dyDescent="0.25">
      <c r="E6179" s="24">
        <f t="shared" ca="1" si="192"/>
        <v>0.74053877824371495</v>
      </c>
      <c r="F6179" s="24">
        <f t="shared" ca="1" si="193"/>
        <v>6.0075455799384008</v>
      </c>
    </row>
    <row r="6180" spans="5:6" x14ac:dyDescent="0.25">
      <c r="E6180" s="24">
        <f t="shared" ca="1" si="192"/>
        <v>0.59735007514742178</v>
      </c>
      <c r="F6180" s="24">
        <f t="shared" ca="1" si="193"/>
        <v>10.305038938351734</v>
      </c>
    </row>
    <row r="6181" spans="5:6" x14ac:dyDescent="0.25">
      <c r="E6181" s="24">
        <f t="shared" ca="1" si="192"/>
        <v>0.17628398657124167</v>
      </c>
      <c r="F6181" s="24">
        <f t="shared" ca="1" si="193"/>
        <v>34.713180485390041</v>
      </c>
    </row>
    <row r="6182" spans="5:6" x14ac:dyDescent="0.25">
      <c r="E6182" s="24">
        <f t="shared" ca="1" si="192"/>
        <v>0.22632691199882082</v>
      </c>
      <c r="F6182" s="24">
        <f t="shared" ca="1" si="193"/>
        <v>29.715496232664986</v>
      </c>
    </row>
    <row r="6183" spans="5:6" x14ac:dyDescent="0.25">
      <c r="E6183" s="24">
        <f t="shared" ca="1" si="192"/>
        <v>0.70017549536773016</v>
      </c>
      <c r="F6183" s="24">
        <f t="shared" ca="1" si="193"/>
        <v>7.1284853538492428</v>
      </c>
    </row>
    <row r="6184" spans="5:6" x14ac:dyDescent="0.25">
      <c r="E6184" s="24">
        <f t="shared" ca="1" si="192"/>
        <v>7.4122235911449064E-3</v>
      </c>
      <c r="F6184" s="24">
        <f t="shared" ca="1" si="193"/>
        <v>98.092496098248631</v>
      </c>
    </row>
    <row r="6185" spans="5:6" x14ac:dyDescent="0.25">
      <c r="E6185" s="24">
        <f t="shared" ca="1" si="192"/>
        <v>0.55165933960952485</v>
      </c>
      <c r="F6185" s="24">
        <f t="shared" ca="1" si="193"/>
        <v>11.89649123203726</v>
      </c>
    </row>
    <row r="6186" spans="5:6" x14ac:dyDescent="0.25">
      <c r="E6186" s="24">
        <f t="shared" ca="1" si="192"/>
        <v>0.18773619564103949</v>
      </c>
      <c r="F6186" s="24">
        <f t="shared" ca="1" si="193"/>
        <v>33.454350325103483</v>
      </c>
    </row>
    <row r="6187" spans="5:6" x14ac:dyDescent="0.25">
      <c r="E6187" s="24">
        <f t="shared" ca="1" si="192"/>
        <v>5.5693350405489839E-2</v>
      </c>
      <c r="F6187" s="24">
        <f t="shared" ca="1" si="193"/>
        <v>57.757890429654353</v>
      </c>
    </row>
    <row r="6188" spans="5:6" x14ac:dyDescent="0.25">
      <c r="E6188" s="24">
        <f t="shared" ca="1" si="192"/>
        <v>0.81987760268044285</v>
      </c>
      <c r="F6188" s="24">
        <f t="shared" ca="1" si="193"/>
        <v>3.9720042977764152</v>
      </c>
    </row>
    <row r="6189" spans="5:6" x14ac:dyDescent="0.25">
      <c r="E6189" s="24">
        <f t="shared" ca="1" si="192"/>
        <v>0.60871876173494099</v>
      </c>
      <c r="F6189" s="24">
        <f t="shared" ca="1" si="193"/>
        <v>9.9279784265433442</v>
      </c>
    </row>
    <row r="6190" spans="5:6" x14ac:dyDescent="0.25">
      <c r="E6190" s="24">
        <f t="shared" ca="1" si="192"/>
        <v>3.5025923471534659E-2</v>
      </c>
      <c r="F6190" s="24">
        <f t="shared" ca="1" si="193"/>
        <v>67.033336420771207</v>
      </c>
    </row>
    <row r="6191" spans="5:6" x14ac:dyDescent="0.25">
      <c r="E6191" s="24">
        <f t="shared" ca="1" si="192"/>
        <v>0.61588046261316931</v>
      </c>
      <c r="F6191" s="24">
        <f t="shared" ca="1" si="193"/>
        <v>9.6940477695794005</v>
      </c>
    </row>
    <row r="6192" spans="5:6" x14ac:dyDescent="0.25">
      <c r="E6192" s="24">
        <f t="shared" ca="1" si="192"/>
        <v>0.9617404709660019</v>
      </c>
      <c r="F6192" s="24">
        <f t="shared" ca="1" si="193"/>
        <v>0.78021290828823697</v>
      </c>
    </row>
    <row r="6193" spans="5:6" x14ac:dyDescent="0.25">
      <c r="E6193" s="24">
        <f t="shared" ca="1" si="192"/>
        <v>0.58212969977482276</v>
      </c>
      <c r="F6193" s="24">
        <f t="shared" ca="1" si="193"/>
        <v>10.82124008463418</v>
      </c>
    </row>
    <row r="6194" spans="5:6" x14ac:dyDescent="0.25">
      <c r="E6194" s="24">
        <f t="shared" ca="1" si="192"/>
        <v>0.82848006243175998</v>
      </c>
      <c r="F6194" s="24">
        <f t="shared" ca="1" si="193"/>
        <v>3.7632501412395194</v>
      </c>
    </row>
    <row r="6195" spans="5:6" x14ac:dyDescent="0.25">
      <c r="E6195" s="24">
        <f t="shared" ca="1" si="192"/>
        <v>0.3771035684125752</v>
      </c>
      <c r="F6195" s="24">
        <f t="shared" ca="1" si="193"/>
        <v>19.50470823974544</v>
      </c>
    </row>
    <row r="6196" spans="5:6" x14ac:dyDescent="0.25">
      <c r="E6196" s="24">
        <f t="shared" ca="1" si="192"/>
        <v>0.95557841101929408</v>
      </c>
      <c r="F6196" s="24">
        <f t="shared" ca="1" si="193"/>
        <v>0.90876911708473451</v>
      </c>
    </row>
    <row r="6197" spans="5:6" x14ac:dyDescent="0.25">
      <c r="E6197" s="24">
        <f t="shared" ca="1" si="192"/>
        <v>9.9779760347049384E-2</v>
      </c>
      <c r="F6197" s="24">
        <f t="shared" ca="1" si="193"/>
        <v>46.095798367312511</v>
      </c>
    </row>
    <row r="6198" spans="5:6" x14ac:dyDescent="0.25">
      <c r="E6198" s="24">
        <f t="shared" ca="1" si="192"/>
        <v>0.38544119980220104</v>
      </c>
      <c r="F6198" s="24">
        <f t="shared" ca="1" si="193"/>
        <v>19.067332546171329</v>
      </c>
    </row>
    <row r="6199" spans="5:6" x14ac:dyDescent="0.25">
      <c r="E6199" s="24">
        <f t="shared" ca="1" si="192"/>
        <v>0.39010355137179697</v>
      </c>
      <c r="F6199" s="24">
        <f t="shared" ca="1" si="193"/>
        <v>18.826861175274569</v>
      </c>
    </row>
    <row r="6200" spans="5:6" x14ac:dyDescent="0.25">
      <c r="E6200" s="24">
        <f t="shared" ca="1" si="192"/>
        <v>0.22608371129807714</v>
      </c>
      <c r="F6200" s="24">
        <f t="shared" ca="1" si="193"/>
        <v>29.736998886373506</v>
      </c>
    </row>
    <row r="6201" spans="5:6" x14ac:dyDescent="0.25">
      <c r="E6201" s="24">
        <f t="shared" ca="1" si="192"/>
        <v>0.33227094736509521</v>
      </c>
      <c r="F6201" s="24">
        <f t="shared" ca="1" si="193"/>
        <v>22.036090727562627</v>
      </c>
    </row>
    <row r="6202" spans="5:6" x14ac:dyDescent="0.25">
      <c r="E6202" s="24">
        <f t="shared" ca="1" si="192"/>
        <v>0.84541231138336781</v>
      </c>
      <c r="F6202" s="24">
        <f t="shared" ca="1" si="193"/>
        <v>3.3586165632930753</v>
      </c>
    </row>
    <row r="6203" spans="5:6" x14ac:dyDescent="0.25">
      <c r="E6203" s="24">
        <f t="shared" ca="1" si="192"/>
        <v>0.57187215969366223</v>
      </c>
      <c r="F6203" s="24">
        <f t="shared" ca="1" si="193"/>
        <v>11.176796192411526</v>
      </c>
    </row>
    <row r="6204" spans="5:6" x14ac:dyDescent="0.25">
      <c r="E6204" s="24">
        <f t="shared" ca="1" si="192"/>
        <v>0.968516449243772</v>
      </c>
      <c r="F6204" s="24">
        <f t="shared" ca="1" si="193"/>
        <v>0.63979624063493412</v>
      </c>
    </row>
    <row r="6205" spans="5:6" x14ac:dyDescent="0.25">
      <c r="E6205" s="24">
        <f t="shared" ca="1" si="192"/>
        <v>0.26747880613179398</v>
      </c>
      <c r="F6205" s="24">
        <f t="shared" ca="1" si="193"/>
        <v>26.374298903974918</v>
      </c>
    </row>
    <row r="6206" spans="5:6" x14ac:dyDescent="0.25">
      <c r="E6206" s="24">
        <f t="shared" ca="1" si="192"/>
        <v>0.2033316010281</v>
      </c>
      <c r="F6206" s="24">
        <f t="shared" ca="1" si="193"/>
        <v>31.858342601062315</v>
      </c>
    </row>
    <row r="6207" spans="5:6" x14ac:dyDescent="0.25">
      <c r="E6207" s="24">
        <f t="shared" ca="1" si="192"/>
        <v>0.61129304912872628</v>
      </c>
      <c r="F6207" s="24">
        <f t="shared" ca="1" si="193"/>
        <v>9.8435762530107187</v>
      </c>
    </row>
    <row r="6208" spans="5:6" x14ac:dyDescent="0.25">
      <c r="E6208" s="24">
        <f t="shared" ca="1" si="192"/>
        <v>0.54189037019386899</v>
      </c>
      <c r="F6208" s="24">
        <f t="shared" ca="1" si="193"/>
        <v>12.253831340332576</v>
      </c>
    </row>
    <row r="6209" spans="5:6" x14ac:dyDescent="0.25">
      <c r="E6209" s="24">
        <f t="shared" ca="1" si="192"/>
        <v>0.52314364223132648</v>
      </c>
      <c r="F6209" s="24">
        <f t="shared" ca="1" si="193"/>
        <v>12.957984041777189</v>
      </c>
    </row>
    <row r="6210" spans="5:6" x14ac:dyDescent="0.25">
      <c r="E6210" s="24">
        <f t="shared" ca="1" si="192"/>
        <v>0.36455640992654681</v>
      </c>
      <c r="F6210" s="24">
        <f t="shared" ca="1" si="193"/>
        <v>20.181479595277303</v>
      </c>
    </row>
    <row r="6211" spans="5:6" x14ac:dyDescent="0.25">
      <c r="E6211" s="24">
        <f t="shared" ca="1" si="192"/>
        <v>0.27082972077965728</v>
      </c>
      <c r="F6211" s="24">
        <f t="shared" ca="1" si="193"/>
        <v>26.125299843900834</v>
      </c>
    </row>
    <row r="6212" spans="5:6" x14ac:dyDescent="0.25">
      <c r="E6212" s="24">
        <f t="shared" ref="E6212:E6275" ca="1" si="194">RAND()</f>
        <v>0.93397250298226808</v>
      </c>
      <c r="F6212" s="24">
        <f t="shared" ref="F6212:F6275" ca="1" si="195">-LOG(E6212,EXP(1))/$C$3</f>
        <v>1.3661656249694605</v>
      </c>
    </row>
    <row r="6213" spans="5:6" x14ac:dyDescent="0.25">
      <c r="E6213" s="24">
        <f t="shared" ca="1" si="194"/>
        <v>0.52679031571201185</v>
      </c>
      <c r="F6213" s="24">
        <f t="shared" ca="1" si="195"/>
        <v>12.819053850331729</v>
      </c>
    </row>
    <row r="6214" spans="5:6" x14ac:dyDescent="0.25">
      <c r="E6214" s="24">
        <f t="shared" ca="1" si="194"/>
        <v>0.15771675725540868</v>
      </c>
      <c r="F6214" s="24">
        <f t="shared" ca="1" si="195"/>
        <v>36.939090606394025</v>
      </c>
    </row>
    <row r="6215" spans="5:6" x14ac:dyDescent="0.25">
      <c r="E6215" s="24">
        <f t="shared" ca="1" si="194"/>
        <v>0.53467394673524249</v>
      </c>
      <c r="F6215" s="24">
        <f t="shared" ca="1" si="195"/>
        <v>12.521963264562524</v>
      </c>
    </row>
    <row r="6216" spans="5:6" x14ac:dyDescent="0.25">
      <c r="E6216" s="24">
        <f t="shared" ca="1" si="194"/>
        <v>0.59812953177463291</v>
      </c>
      <c r="F6216" s="24">
        <f t="shared" ca="1" si="195"/>
        <v>10.27895880337832</v>
      </c>
    </row>
    <row r="6217" spans="5:6" x14ac:dyDescent="0.25">
      <c r="E6217" s="24">
        <f t="shared" ca="1" si="194"/>
        <v>9.1568691575556693E-2</v>
      </c>
      <c r="F6217" s="24">
        <f t="shared" ca="1" si="195"/>
        <v>47.813317215079188</v>
      </c>
    </row>
    <row r="6218" spans="5:6" x14ac:dyDescent="0.25">
      <c r="E6218" s="24">
        <f t="shared" ca="1" si="194"/>
        <v>0.4807055600347333</v>
      </c>
      <c r="F6218" s="24">
        <f t="shared" ca="1" si="195"/>
        <v>14.650006752225742</v>
      </c>
    </row>
    <row r="6219" spans="5:6" x14ac:dyDescent="0.25">
      <c r="E6219" s="24">
        <f t="shared" ca="1" si="194"/>
        <v>0.88954735152574749</v>
      </c>
      <c r="F6219" s="24">
        <f t="shared" ca="1" si="195"/>
        <v>2.3408507884987548</v>
      </c>
    </row>
    <row r="6220" spans="5:6" x14ac:dyDescent="0.25">
      <c r="E6220" s="24">
        <f t="shared" ca="1" si="194"/>
        <v>0.80321555863526528</v>
      </c>
      <c r="F6220" s="24">
        <f t="shared" ca="1" si="195"/>
        <v>4.3826431884289159</v>
      </c>
    </row>
    <row r="6221" spans="5:6" x14ac:dyDescent="0.25">
      <c r="E6221" s="24">
        <f t="shared" ca="1" si="194"/>
        <v>0.30326473707027668</v>
      </c>
      <c r="F6221" s="24">
        <f t="shared" ca="1" si="195"/>
        <v>23.86298270479524</v>
      </c>
    </row>
    <row r="6222" spans="5:6" x14ac:dyDescent="0.25">
      <c r="E6222" s="24">
        <f t="shared" ca="1" si="194"/>
        <v>0.38261193080608846</v>
      </c>
      <c r="F6222" s="24">
        <f t="shared" ca="1" si="195"/>
        <v>19.214680779296469</v>
      </c>
    </row>
    <row r="6223" spans="5:6" x14ac:dyDescent="0.25">
      <c r="E6223" s="24">
        <f t="shared" ca="1" si="194"/>
        <v>0.73338668730559864</v>
      </c>
      <c r="F6223" s="24">
        <f t="shared" ca="1" si="195"/>
        <v>6.2016435106732208</v>
      </c>
    </row>
    <row r="6224" spans="5:6" x14ac:dyDescent="0.25">
      <c r="E6224" s="24">
        <f t="shared" ca="1" si="194"/>
        <v>0.79095560434393841</v>
      </c>
      <c r="F6224" s="24">
        <f t="shared" ca="1" si="195"/>
        <v>4.6902687755408197</v>
      </c>
    </row>
    <row r="6225" spans="5:6" x14ac:dyDescent="0.25">
      <c r="E6225" s="24">
        <f t="shared" ca="1" si="194"/>
        <v>0.87163841092843508</v>
      </c>
      <c r="F6225" s="24">
        <f t="shared" ca="1" si="195"/>
        <v>2.7476121487500627</v>
      </c>
    </row>
    <row r="6226" spans="5:6" x14ac:dyDescent="0.25">
      <c r="E6226" s="24">
        <f t="shared" ca="1" si="194"/>
        <v>0.98550118513558138</v>
      </c>
      <c r="F6226" s="24">
        <f t="shared" ca="1" si="195"/>
        <v>0.29209899634393977</v>
      </c>
    </row>
    <row r="6227" spans="5:6" x14ac:dyDescent="0.25">
      <c r="E6227" s="24">
        <f t="shared" ca="1" si="194"/>
        <v>4.2754766757746587E-5</v>
      </c>
      <c r="F6227" s="24">
        <f t="shared" ca="1" si="195"/>
        <v>201.2005973138466</v>
      </c>
    </row>
    <row r="6228" spans="5:6" x14ac:dyDescent="0.25">
      <c r="E6228" s="24">
        <f t="shared" ca="1" si="194"/>
        <v>0.45668594707563381</v>
      </c>
      <c r="F6228" s="24">
        <f t="shared" ca="1" si="195"/>
        <v>15.675186596913184</v>
      </c>
    </row>
    <row r="6229" spans="5:6" x14ac:dyDescent="0.25">
      <c r="E6229" s="24">
        <f t="shared" ca="1" si="194"/>
        <v>0.16597386424491434</v>
      </c>
      <c r="F6229" s="24">
        <f t="shared" ca="1" si="195"/>
        <v>35.918498946579895</v>
      </c>
    </row>
    <row r="6230" spans="5:6" x14ac:dyDescent="0.25">
      <c r="E6230" s="24">
        <f t="shared" ca="1" si="194"/>
        <v>0.80478421377674714</v>
      </c>
      <c r="F6230" s="24">
        <f t="shared" ca="1" si="195"/>
        <v>4.3436218983515102</v>
      </c>
    </row>
    <row r="6231" spans="5:6" x14ac:dyDescent="0.25">
      <c r="E6231" s="24">
        <f t="shared" ca="1" si="194"/>
        <v>0.24799903805448231</v>
      </c>
      <c r="F6231" s="24">
        <f t="shared" ca="1" si="195"/>
        <v>27.886608232744976</v>
      </c>
    </row>
    <row r="6232" spans="5:6" x14ac:dyDescent="0.25">
      <c r="E6232" s="24">
        <f t="shared" ca="1" si="194"/>
        <v>0.1077900928223452</v>
      </c>
      <c r="F6232" s="24">
        <f t="shared" ca="1" si="195"/>
        <v>44.551390560967427</v>
      </c>
    </row>
    <row r="6233" spans="5:6" x14ac:dyDescent="0.25">
      <c r="E6233" s="24">
        <f t="shared" ca="1" si="194"/>
        <v>0.74324677865713107</v>
      </c>
      <c r="F6233" s="24">
        <f t="shared" ca="1" si="195"/>
        <v>5.9345430248865325</v>
      </c>
    </row>
    <row r="6234" spans="5:6" x14ac:dyDescent="0.25">
      <c r="E6234" s="24">
        <f t="shared" ca="1" si="194"/>
        <v>0.3786042864439052</v>
      </c>
      <c r="F6234" s="24">
        <f t="shared" ca="1" si="195"/>
        <v>19.425274368869395</v>
      </c>
    </row>
    <row r="6235" spans="5:6" x14ac:dyDescent="0.25">
      <c r="E6235" s="24">
        <f t="shared" ca="1" si="194"/>
        <v>2.5715358591471116E-2</v>
      </c>
      <c r="F6235" s="24">
        <f t="shared" ca="1" si="195"/>
        <v>73.213337100319308</v>
      </c>
    </row>
    <row r="6236" spans="5:6" x14ac:dyDescent="0.25">
      <c r="E6236" s="24">
        <f t="shared" ca="1" si="194"/>
        <v>0.97519889016318329</v>
      </c>
      <c r="F6236" s="24">
        <f t="shared" ca="1" si="195"/>
        <v>0.5022767775289102</v>
      </c>
    </row>
    <row r="6237" spans="5:6" x14ac:dyDescent="0.25">
      <c r="E6237" s="24">
        <f t="shared" ca="1" si="194"/>
        <v>0.83096672386027448</v>
      </c>
      <c r="F6237" s="24">
        <f t="shared" ca="1" si="195"/>
        <v>3.7033105683578369</v>
      </c>
    </row>
    <row r="6238" spans="5:6" x14ac:dyDescent="0.25">
      <c r="E6238" s="24">
        <f t="shared" ca="1" si="194"/>
        <v>0.99291715940774128</v>
      </c>
      <c r="F6238" s="24">
        <f t="shared" ca="1" si="195"/>
        <v>0.14216085962390285</v>
      </c>
    </row>
    <row r="6239" spans="5:6" x14ac:dyDescent="0.25">
      <c r="E6239" s="24">
        <f t="shared" ca="1" si="194"/>
        <v>0.99648779023828138</v>
      </c>
      <c r="F6239" s="24">
        <f t="shared" ca="1" si="195"/>
        <v>7.0367841006629434E-2</v>
      </c>
    </row>
    <row r="6240" spans="5:6" x14ac:dyDescent="0.25">
      <c r="E6240" s="24">
        <f t="shared" ca="1" si="194"/>
        <v>0.35338605587597527</v>
      </c>
      <c r="F6240" s="24">
        <f t="shared" ca="1" si="195"/>
        <v>20.803883538644403</v>
      </c>
    </row>
    <row r="6241" spans="5:6" x14ac:dyDescent="0.25">
      <c r="E6241" s="24">
        <f t="shared" ca="1" si="194"/>
        <v>0.66415581791671852</v>
      </c>
      <c r="F6241" s="24">
        <f t="shared" ca="1" si="195"/>
        <v>8.1847698299625389</v>
      </c>
    </row>
    <row r="6242" spans="5:6" x14ac:dyDescent="0.25">
      <c r="E6242" s="24">
        <f t="shared" ca="1" si="194"/>
        <v>0.27516014107888687</v>
      </c>
      <c r="F6242" s="24">
        <f t="shared" ca="1" si="195"/>
        <v>25.808040392172568</v>
      </c>
    </row>
    <row r="6243" spans="5:6" x14ac:dyDescent="0.25">
      <c r="E6243" s="24">
        <f t="shared" ca="1" si="194"/>
        <v>0.20419990515693665</v>
      </c>
      <c r="F6243" s="24">
        <f t="shared" ca="1" si="195"/>
        <v>31.773116754266049</v>
      </c>
    </row>
    <row r="6244" spans="5:6" x14ac:dyDescent="0.25">
      <c r="E6244" s="24">
        <f t="shared" ca="1" si="194"/>
        <v>0.67447055820495561</v>
      </c>
      <c r="F6244" s="24">
        <f t="shared" ca="1" si="195"/>
        <v>7.87654508188675</v>
      </c>
    </row>
    <row r="6245" spans="5:6" x14ac:dyDescent="0.25">
      <c r="E6245" s="24">
        <f t="shared" ca="1" si="194"/>
        <v>0.64116264551480462</v>
      </c>
      <c r="F6245" s="24">
        <f t="shared" ca="1" si="195"/>
        <v>8.8894423418942523</v>
      </c>
    </row>
    <row r="6246" spans="5:6" x14ac:dyDescent="0.25">
      <c r="E6246" s="24">
        <f t="shared" ca="1" si="194"/>
        <v>2.366664223871795E-2</v>
      </c>
      <c r="F6246" s="24">
        <f t="shared" ca="1" si="195"/>
        <v>74.873774455526217</v>
      </c>
    </row>
    <row r="6247" spans="5:6" x14ac:dyDescent="0.25">
      <c r="E6247" s="24">
        <f t="shared" ca="1" si="194"/>
        <v>0.3216831676405838</v>
      </c>
      <c r="F6247" s="24">
        <f t="shared" ca="1" si="195"/>
        <v>22.683763385249353</v>
      </c>
    </row>
    <row r="6248" spans="5:6" x14ac:dyDescent="0.25">
      <c r="E6248" s="24">
        <f t="shared" ca="1" si="194"/>
        <v>0.76498530549612975</v>
      </c>
      <c r="F6248" s="24">
        <f t="shared" ca="1" si="195"/>
        <v>5.3579730768375597</v>
      </c>
    </row>
    <row r="6249" spans="5:6" x14ac:dyDescent="0.25">
      <c r="E6249" s="24">
        <f t="shared" ca="1" si="194"/>
        <v>0.25457012185124861</v>
      </c>
      <c r="F6249" s="24">
        <f t="shared" ca="1" si="195"/>
        <v>27.363579060793128</v>
      </c>
    </row>
    <row r="6250" spans="5:6" x14ac:dyDescent="0.25">
      <c r="E6250" s="24">
        <f t="shared" ca="1" si="194"/>
        <v>0.12762188435260458</v>
      </c>
      <c r="F6250" s="24">
        <f t="shared" ca="1" si="195"/>
        <v>41.173668306232365</v>
      </c>
    </row>
    <row r="6251" spans="5:6" x14ac:dyDescent="0.25">
      <c r="E6251" s="24">
        <f t="shared" ca="1" si="194"/>
        <v>0.37147068890519419</v>
      </c>
      <c r="F6251" s="24">
        <f t="shared" ca="1" si="195"/>
        <v>19.805706345002172</v>
      </c>
    </row>
    <row r="6252" spans="5:6" x14ac:dyDescent="0.25">
      <c r="E6252" s="24">
        <f t="shared" ca="1" si="194"/>
        <v>0.42223013210895743</v>
      </c>
      <c r="F6252" s="24">
        <f t="shared" ca="1" si="195"/>
        <v>17.244095536741796</v>
      </c>
    </row>
    <row r="6253" spans="5:6" x14ac:dyDescent="0.25">
      <c r="E6253" s="24">
        <f t="shared" ca="1" si="194"/>
        <v>0.83650318837798487</v>
      </c>
      <c r="F6253" s="24">
        <f t="shared" ca="1" si="195"/>
        <v>3.5704989398581022</v>
      </c>
    </row>
    <row r="6254" spans="5:6" x14ac:dyDescent="0.25">
      <c r="E6254" s="24">
        <f t="shared" ca="1" si="194"/>
        <v>0.1557243193382889</v>
      </c>
      <c r="F6254" s="24">
        <f t="shared" ca="1" si="195"/>
        <v>37.193360375454532</v>
      </c>
    </row>
    <row r="6255" spans="5:6" x14ac:dyDescent="0.25">
      <c r="E6255" s="24">
        <f t="shared" ca="1" si="194"/>
        <v>0.28351533927379358</v>
      </c>
      <c r="F6255" s="24">
        <f t="shared" ca="1" si="195"/>
        <v>25.209781009843635</v>
      </c>
    </row>
    <row r="6256" spans="5:6" x14ac:dyDescent="0.25">
      <c r="E6256" s="24">
        <f t="shared" ca="1" si="194"/>
        <v>0.53934559669338322</v>
      </c>
      <c r="F6256" s="24">
        <f t="shared" ca="1" si="195"/>
        <v>12.347974645853876</v>
      </c>
    </row>
    <row r="6257" spans="5:6" x14ac:dyDescent="0.25">
      <c r="E6257" s="24">
        <f t="shared" ca="1" si="194"/>
        <v>0.73302833642331211</v>
      </c>
      <c r="F6257" s="24">
        <f t="shared" ca="1" si="195"/>
        <v>6.2114183938712557</v>
      </c>
    </row>
    <row r="6258" spans="5:6" x14ac:dyDescent="0.25">
      <c r="E6258" s="24">
        <f t="shared" ca="1" si="194"/>
        <v>0.76557100362258024</v>
      </c>
      <c r="F6258" s="24">
        <f t="shared" ca="1" si="195"/>
        <v>5.342666272336472</v>
      </c>
    </row>
    <row r="6259" spans="5:6" x14ac:dyDescent="0.25">
      <c r="E6259" s="24">
        <f t="shared" ca="1" si="194"/>
        <v>0.76002252996450415</v>
      </c>
      <c r="F6259" s="24">
        <f t="shared" ca="1" si="195"/>
        <v>5.4881440290203676</v>
      </c>
    </row>
    <row r="6260" spans="5:6" x14ac:dyDescent="0.25">
      <c r="E6260" s="24">
        <f t="shared" ca="1" si="194"/>
        <v>0.52341884355675983</v>
      </c>
      <c r="F6260" s="24">
        <f t="shared" ca="1" si="195"/>
        <v>12.947465746481361</v>
      </c>
    </row>
    <row r="6261" spans="5:6" x14ac:dyDescent="0.25">
      <c r="E6261" s="24">
        <f t="shared" ca="1" si="194"/>
        <v>0.2638096803508484</v>
      </c>
      <c r="F6261" s="24">
        <f t="shared" ca="1" si="195"/>
        <v>26.650546871534281</v>
      </c>
    </row>
    <row r="6262" spans="5:6" x14ac:dyDescent="0.25">
      <c r="E6262" s="24">
        <f t="shared" ca="1" si="194"/>
        <v>0.50380378043601204</v>
      </c>
      <c r="F6262" s="24">
        <f t="shared" ca="1" si="195"/>
        <v>13.711368224979244</v>
      </c>
    </row>
    <row r="6263" spans="5:6" x14ac:dyDescent="0.25">
      <c r="E6263" s="24">
        <f t="shared" ca="1" si="194"/>
        <v>0.14720334484839914</v>
      </c>
      <c r="F6263" s="24">
        <f t="shared" ca="1" si="195"/>
        <v>38.318806995812849</v>
      </c>
    </row>
    <row r="6264" spans="5:6" x14ac:dyDescent="0.25">
      <c r="E6264" s="24">
        <f t="shared" ca="1" si="194"/>
        <v>0.2701682250883044</v>
      </c>
      <c r="F6264" s="24">
        <f t="shared" ca="1" si="195"/>
        <v>26.174209162397684</v>
      </c>
    </row>
    <row r="6265" spans="5:6" x14ac:dyDescent="0.25">
      <c r="E6265" s="24">
        <f t="shared" ca="1" si="194"/>
        <v>0.33844194695957508</v>
      </c>
      <c r="F6265" s="24">
        <f t="shared" ca="1" si="195"/>
        <v>21.668054043914744</v>
      </c>
    </row>
    <row r="6266" spans="5:6" x14ac:dyDescent="0.25">
      <c r="E6266" s="24">
        <f t="shared" ca="1" si="194"/>
        <v>0.65409871191629221</v>
      </c>
      <c r="F6266" s="24">
        <f t="shared" ca="1" si="195"/>
        <v>8.4899400652550963</v>
      </c>
    </row>
    <row r="6267" spans="5:6" x14ac:dyDescent="0.25">
      <c r="E6267" s="24">
        <f t="shared" ca="1" si="194"/>
        <v>0.10009770767187975</v>
      </c>
      <c r="F6267" s="24">
        <f t="shared" ca="1" si="195"/>
        <v>46.032169866080025</v>
      </c>
    </row>
    <row r="6268" spans="5:6" x14ac:dyDescent="0.25">
      <c r="E6268" s="24">
        <f t="shared" ca="1" si="194"/>
        <v>0.28122009345542187</v>
      </c>
      <c r="F6268" s="24">
        <f t="shared" ca="1" si="195"/>
        <v>25.372353309962609</v>
      </c>
    </row>
    <row r="6269" spans="5:6" x14ac:dyDescent="0.25">
      <c r="E6269" s="24">
        <f t="shared" ca="1" si="194"/>
        <v>0.40821167431339878</v>
      </c>
      <c r="F6269" s="24">
        <f t="shared" ca="1" si="195"/>
        <v>17.919388590429556</v>
      </c>
    </row>
    <row r="6270" spans="5:6" x14ac:dyDescent="0.25">
      <c r="E6270" s="24">
        <f t="shared" ca="1" si="194"/>
        <v>0.66949044882957587</v>
      </c>
      <c r="F6270" s="24">
        <f t="shared" ca="1" si="195"/>
        <v>8.0247676015455713</v>
      </c>
    </row>
    <row r="6271" spans="5:6" x14ac:dyDescent="0.25">
      <c r="E6271" s="24">
        <f t="shared" ca="1" si="194"/>
        <v>0.78969678747780025</v>
      </c>
      <c r="F6271" s="24">
        <f t="shared" ca="1" si="195"/>
        <v>4.7221244103098865</v>
      </c>
    </row>
    <row r="6272" spans="5:6" x14ac:dyDescent="0.25">
      <c r="E6272" s="24">
        <f t="shared" ca="1" si="194"/>
        <v>0.16436532276563665</v>
      </c>
      <c r="F6272" s="24">
        <f t="shared" ca="1" si="195"/>
        <v>36.113275013837203</v>
      </c>
    </row>
    <row r="6273" spans="5:6" x14ac:dyDescent="0.25">
      <c r="E6273" s="24">
        <f t="shared" ca="1" si="194"/>
        <v>0.15239040125964642</v>
      </c>
      <c r="F6273" s="24">
        <f t="shared" ca="1" si="195"/>
        <v>37.626192431474905</v>
      </c>
    </row>
    <row r="6274" spans="5:6" x14ac:dyDescent="0.25">
      <c r="E6274" s="24">
        <f t="shared" ca="1" si="194"/>
        <v>0.84212589396541659</v>
      </c>
      <c r="F6274" s="24">
        <f t="shared" ca="1" si="195"/>
        <v>3.4365151628564932</v>
      </c>
    </row>
    <row r="6275" spans="5:6" x14ac:dyDescent="0.25">
      <c r="E6275" s="24">
        <f t="shared" ca="1" si="194"/>
        <v>0.82844354107279339</v>
      </c>
      <c r="F6275" s="24">
        <f t="shared" ca="1" si="195"/>
        <v>3.7641318079354433</v>
      </c>
    </row>
    <row r="6276" spans="5:6" x14ac:dyDescent="0.25">
      <c r="E6276" s="24">
        <f t="shared" ref="E6276:E6339" ca="1" si="196">RAND()</f>
        <v>0.11320917505040606</v>
      </c>
      <c r="F6276" s="24">
        <f t="shared" ref="F6276:F6339" ca="1" si="197">-LOG(E6276,EXP(1))/$C$3</f>
        <v>43.570361296310644</v>
      </c>
    </row>
    <row r="6277" spans="5:6" x14ac:dyDescent="0.25">
      <c r="E6277" s="24">
        <f t="shared" ca="1" si="196"/>
        <v>0.83466399819035797</v>
      </c>
      <c r="F6277" s="24">
        <f t="shared" ca="1" si="197"/>
        <v>3.6145206498329716</v>
      </c>
    </row>
    <row r="6278" spans="5:6" x14ac:dyDescent="0.25">
      <c r="E6278" s="24">
        <f t="shared" ca="1" si="196"/>
        <v>0.84302777182379884</v>
      </c>
      <c r="F6278" s="24">
        <f t="shared" ca="1" si="197"/>
        <v>3.4151075497040688</v>
      </c>
    </row>
    <row r="6279" spans="5:6" x14ac:dyDescent="0.25">
      <c r="E6279" s="24">
        <f t="shared" ca="1" si="196"/>
        <v>0.47184163981749194</v>
      </c>
      <c r="F6279" s="24">
        <f t="shared" ca="1" si="197"/>
        <v>15.022237171070353</v>
      </c>
    </row>
    <row r="6280" spans="5:6" x14ac:dyDescent="0.25">
      <c r="E6280" s="24">
        <f t="shared" ca="1" si="196"/>
        <v>0.6672623301544699</v>
      </c>
      <c r="F6280" s="24">
        <f t="shared" ca="1" si="197"/>
        <v>8.0914402361142823</v>
      </c>
    </row>
    <row r="6281" spans="5:6" x14ac:dyDescent="0.25">
      <c r="E6281" s="24">
        <f t="shared" ca="1" si="196"/>
        <v>0.79380862009031172</v>
      </c>
      <c r="F6281" s="24">
        <f t="shared" ca="1" si="197"/>
        <v>4.618257588397678</v>
      </c>
    </row>
    <row r="6282" spans="5:6" x14ac:dyDescent="0.25">
      <c r="E6282" s="24">
        <f t="shared" ca="1" si="196"/>
        <v>0.39114237880985714</v>
      </c>
      <c r="F6282" s="24">
        <f t="shared" ca="1" si="197"/>
        <v>18.773672902021062</v>
      </c>
    </row>
    <row r="6283" spans="5:6" x14ac:dyDescent="0.25">
      <c r="E6283" s="24">
        <f t="shared" ca="1" si="196"/>
        <v>0.59251190902153317</v>
      </c>
      <c r="F6283" s="24">
        <f t="shared" ca="1" si="197"/>
        <v>10.467686131208866</v>
      </c>
    </row>
    <row r="6284" spans="5:6" x14ac:dyDescent="0.25">
      <c r="E6284" s="24">
        <f t="shared" ca="1" si="196"/>
        <v>0.73286557130610586</v>
      </c>
      <c r="F6284" s="24">
        <f t="shared" ca="1" si="197"/>
        <v>6.2158597826243405</v>
      </c>
    </row>
    <row r="6285" spans="5:6" x14ac:dyDescent="0.25">
      <c r="E6285" s="24">
        <f t="shared" ca="1" si="196"/>
        <v>0.43343812120942937</v>
      </c>
      <c r="F6285" s="24">
        <f t="shared" ca="1" si="197"/>
        <v>16.720124705166295</v>
      </c>
    </row>
    <row r="6286" spans="5:6" x14ac:dyDescent="0.25">
      <c r="E6286" s="24">
        <f t="shared" ca="1" si="196"/>
        <v>0.37595125844824173</v>
      </c>
      <c r="F6286" s="24">
        <f t="shared" ca="1" si="197"/>
        <v>19.565915515635197</v>
      </c>
    </row>
    <row r="6287" spans="5:6" x14ac:dyDescent="0.25">
      <c r="E6287" s="24">
        <f t="shared" ca="1" si="196"/>
        <v>0.57267914303708933</v>
      </c>
      <c r="F6287" s="24">
        <f t="shared" ca="1" si="197"/>
        <v>11.148593577981801</v>
      </c>
    </row>
    <row r="6288" spans="5:6" x14ac:dyDescent="0.25">
      <c r="E6288" s="24">
        <f t="shared" ca="1" si="196"/>
        <v>0.84479043805822829</v>
      </c>
      <c r="F6288" s="24">
        <f t="shared" ca="1" si="197"/>
        <v>3.3733336936114644</v>
      </c>
    </row>
    <row r="6289" spans="5:6" x14ac:dyDescent="0.25">
      <c r="E6289" s="24">
        <f t="shared" ca="1" si="196"/>
        <v>0.63776091328632922</v>
      </c>
      <c r="F6289" s="24">
        <f t="shared" ca="1" si="197"/>
        <v>8.9958361987353239</v>
      </c>
    </row>
    <row r="6290" spans="5:6" x14ac:dyDescent="0.25">
      <c r="E6290" s="24">
        <f t="shared" ca="1" si="196"/>
        <v>0.6708996980436277</v>
      </c>
      <c r="F6290" s="24">
        <f t="shared" ca="1" si="197"/>
        <v>7.9827126897993637</v>
      </c>
    </row>
    <row r="6291" spans="5:6" x14ac:dyDescent="0.25">
      <c r="E6291" s="24">
        <f t="shared" ca="1" si="196"/>
        <v>0.89848991827967506</v>
      </c>
      <c r="F6291" s="24">
        <f t="shared" ca="1" si="197"/>
        <v>2.1407958686793567</v>
      </c>
    </row>
    <row r="6292" spans="5:6" x14ac:dyDescent="0.25">
      <c r="E6292" s="24">
        <f t="shared" ca="1" si="196"/>
        <v>0.46791698176578378</v>
      </c>
      <c r="F6292" s="24">
        <f t="shared" ca="1" si="197"/>
        <v>15.189287763783996</v>
      </c>
    </row>
    <row r="6293" spans="5:6" x14ac:dyDescent="0.25">
      <c r="E6293" s="24">
        <f t="shared" ca="1" si="196"/>
        <v>0.86698414937400559</v>
      </c>
      <c r="F6293" s="24">
        <f t="shared" ca="1" si="197"/>
        <v>2.8546916904191693</v>
      </c>
    </row>
    <row r="6294" spans="5:6" x14ac:dyDescent="0.25">
      <c r="E6294" s="24">
        <f t="shared" ca="1" si="196"/>
        <v>0.40031900160848033</v>
      </c>
      <c r="F6294" s="24">
        <f t="shared" ca="1" si="197"/>
        <v>18.309870913806261</v>
      </c>
    </row>
    <row r="6295" spans="5:6" x14ac:dyDescent="0.25">
      <c r="E6295" s="24">
        <f t="shared" ca="1" si="196"/>
        <v>8.3783905836825268E-2</v>
      </c>
      <c r="F6295" s="24">
        <f t="shared" ca="1" si="197"/>
        <v>49.590286887841536</v>
      </c>
    </row>
    <row r="6296" spans="5:6" x14ac:dyDescent="0.25">
      <c r="E6296" s="24">
        <f t="shared" ca="1" si="196"/>
        <v>0.13219701436243947</v>
      </c>
      <c r="F6296" s="24">
        <f t="shared" ca="1" si="197"/>
        <v>40.469238721347786</v>
      </c>
    </row>
    <row r="6297" spans="5:6" x14ac:dyDescent="0.25">
      <c r="E6297" s="24">
        <f t="shared" ca="1" si="196"/>
        <v>0.32916101937637432</v>
      </c>
      <c r="F6297" s="24">
        <f t="shared" ca="1" si="197"/>
        <v>22.224164546941598</v>
      </c>
    </row>
    <row r="6298" spans="5:6" x14ac:dyDescent="0.25">
      <c r="E6298" s="24">
        <f t="shared" ca="1" si="196"/>
        <v>0.61065740819224024</v>
      </c>
      <c r="F6298" s="24">
        <f t="shared" ca="1" si="197"/>
        <v>9.8643836757670531</v>
      </c>
    </row>
    <row r="6299" spans="5:6" x14ac:dyDescent="0.25">
      <c r="E6299" s="24">
        <f t="shared" ca="1" si="196"/>
        <v>0.91885003252929265</v>
      </c>
      <c r="F6299" s="24">
        <f t="shared" ca="1" si="197"/>
        <v>1.6926471087704957</v>
      </c>
    </row>
    <row r="6300" spans="5:6" x14ac:dyDescent="0.25">
      <c r="E6300" s="24">
        <f t="shared" ca="1" si="196"/>
        <v>0.91320161467321348</v>
      </c>
      <c r="F6300" s="24">
        <f t="shared" ca="1" si="197"/>
        <v>1.8159719235911234</v>
      </c>
    </row>
    <row r="6301" spans="5:6" x14ac:dyDescent="0.25">
      <c r="E6301" s="24">
        <f t="shared" ca="1" si="196"/>
        <v>0.89531654858331899</v>
      </c>
      <c r="F6301" s="24">
        <f t="shared" ca="1" si="197"/>
        <v>2.2115587534264796</v>
      </c>
    </row>
    <row r="6302" spans="5:6" x14ac:dyDescent="0.25">
      <c r="E6302" s="24">
        <f t="shared" ca="1" si="196"/>
        <v>2.0859729269182781E-2</v>
      </c>
      <c r="F6302" s="24">
        <f t="shared" ca="1" si="197"/>
        <v>77.398696159210417</v>
      </c>
    </row>
    <row r="6303" spans="5:6" x14ac:dyDescent="0.25">
      <c r="E6303" s="24">
        <f t="shared" ca="1" si="196"/>
        <v>0.62694084466350086</v>
      </c>
      <c r="F6303" s="24">
        <f t="shared" ca="1" si="197"/>
        <v>9.3380617885864936</v>
      </c>
    </row>
    <row r="6304" spans="5:6" x14ac:dyDescent="0.25">
      <c r="E6304" s="24">
        <f t="shared" ca="1" si="196"/>
        <v>0.68699727897335594</v>
      </c>
      <c r="F6304" s="24">
        <f t="shared" ca="1" si="197"/>
        <v>7.5084989501020925</v>
      </c>
    </row>
    <row r="6305" spans="5:6" x14ac:dyDescent="0.25">
      <c r="E6305" s="24">
        <f t="shared" ca="1" si="196"/>
        <v>0.42056584473974601</v>
      </c>
      <c r="F6305" s="24">
        <f t="shared" ca="1" si="197"/>
        <v>17.323084501010449</v>
      </c>
    </row>
    <row r="6306" spans="5:6" x14ac:dyDescent="0.25">
      <c r="E6306" s="24">
        <f t="shared" ca="1" si="196"/>
        <v>0.58224567089530332</v>
      </c>
      <c r="F6306" s="24">
        <f t="shared" ca="1" si="197"/>
        <v>10.817256107515277</v>
      </c>
    </row>
    <row r="6307" spans="5:6" x14ac:dyDescent="0.25">
      <c r="E6307" s="24">
        <f t="shared" ca="1" si="196"/>
        <v>0.80686023556222042</v>
      </c>
      <c r="F6307" s="24">
        <f t="shared" ca="1" si="197"/>
        <v>4.2920963168977426</v>
      </c>
    </row>
    <row r="6308" spans="5:6" x14ac:dyDescent="0.25">
      <c r="E6308" s="24">
        <f t="shared" ca="1" si="196"/>
        <v>0.53333354095353736</v>
      </c>
      <c r="F6308" s="24">
        <f t="shared" ca="1" si="197"/>
        <v>12.572165402691345</v>
      </c>
    </row>
    <row r="6309" spans="5:6" x14ac:dyDescent="0.25">
      <c r="E6309" s="24">
        <f t="shared" ca="1" si="196"/>
        <v>0.99594828127902191</v>
      </c>
      <c r="F6309" s="24">
        <f t="shared" ca="1" si="197"/>
        <v>8.1198983448944329E-2</v>
      </c>
    </row>
    <row r="6310" spans="5:6" x14ac:dyDescent="0.25">
      <c r="E6310" s="24">
        <f t="shared" ca="1" si="196"/>
        <v>0.90045487607435093</v>
      </c>
      <c r="F6310" s="24">
        <f t="shared" ca="1" si="197"/>
        <v>2.0971045095604723</v>
      </c>
    </row>
    <row r="6311" spans="5:6" x14ac:dyDescent="0.25">
      <c r="E6311" s="24">
        <f t="shared" ca="1" si="196"/>
        <v>6.4725546666297706E-3</v>
      </c>
      <c r="F6311" s="24">
        <f t="shared" ca="1" si="197"/>
        <v>100.80368800781012</v>
      </c>
    </row>
    <row r="6312" spans="5:6" x14ac:dyDescent="0.25">
      <c r="E6312" s="24">
        <f t="shared" ca="1" si="196"/>
        <v>0.78316516803783776</v>
      </c>
      <c r="F6312" s="24">
        <f t="shared" ca="1" si="197"/>
        <v>4.8882332531906272</v>
      </c>
    </row>
    <row r="6313" spans="5:6" x14ac:dyDescent="0.25">
      <c r="E6313" s="24">
        <f t="shared" ca="1" si="196"/>
        <v>0.62156975622847566</v>
      </c>
      <c r="F6313" s="24">
        <f t="shared" ca="1" si="197"/>
        <v>9.5101427165694599</v>
      </c>
    </row>
    <row r="6314" spans="5:6" x14ac:dyDescent="0.25">
      <c r="E6314" s="24">
        <f t="shared" ca="1" si="196"/>
        <v>0.24450012950855649</v>
      </c>
      <c r="F6314" s="24">
        <f t="shared" ca="1" si="197"/>
        <v>28.170788807600061</v>
      </c>
    </row>
    <row r="6315" spans="5:6" x14ac:dyDescent="0.25">
      <c r="E6315" s="24">
        <f t="shared" ca="1" si="196"/>
        <v>0.14268423614493453</v>
      </c>
      <c r="F6315" s="24">
        <f t="shared" ca="1" si="197"/>
        <v>38.942424582044993</v>
      </c>
    </row>
    <row r="6316" spans="5:6" x14ac:dyDescent="0.25">
      <c r="E6316" s="24">
        <f t="shared" ca="1" si="196"/>
        <v>0.27194866554047092</v>
      </c>
      <c r="F6316" s="24">
        <f t="shared" ca="1" si="197"/>
        <v>26.042839202568782</v>
      </c>
    </row>
    <row r="6317" spans="5:6" x14ac:dyDescent="0.25">
      <c r="E6317" s="24">
        <f t="shared" ca="1" si="196"/>
        <v>0.69510846268327808</v>
      </c>
      <c r="F6317" s="24">
        <f t="shared" ca="1" si="197"/>
        <v>7.2737476835774411</v>
      </c>
    </row>
    <row r="6318" spans="5:6" x14ac:dyDescent="0.25">
      <c r="E6318" s="24">
        <f t="shared" ca="1" si="196"/>
        <v>0.11945580554068902</v>
      </c>
      <c r="F6318" s="24">
        <f t="shared" ca="1" si="197"/>
        <v>42.496176082504839</v>
      </c>
    </row>
    <row r="6319" spans="5:6" x14ac:dyDescent="0.25">
      <c r="E6319" s="24">
        <f t="shared" ca="1" si="196"/>
        <v>0.930410270255006</v>
      </c>
      <c r="F6319" s="24">
        <f t="shared" ca="1" si="197"/>
        <v>1.4425927860282366</v>
      </c>
    </row>
    <row r="6320" spans="5:6" x14ac:dyDescent="0.25">
      <c r="E6320" s="24">
        <f t="shared" ca="1" si="196"/>
        <v>0.81132255232987993</v>
      </c>
      <c r="F6320" s="24">
        <f t="shared" ca="1" si="197"/>
        <v>4.181791643972077</v>
      </c>
    </row>
    <row r="6321" spans="5:6" x14ac:dyDescent="0.25">
      <c r="E6321" s="24">
        <f t="shared" ca="1" si="196"/>
        <v>1.2721767019091668E-2</v>
      </c>
      <c r="F6321" s="24">
        <f t="shared" ca="1" si="197"/>
        <v>87.288816282458413</v>
      </c>
    </row>
    <row r="6322" spans="5:6" x14ac:dyDescent="0.25">
      <c r="E6322" s="24">
        <f t="shared" ca="1" si="196"/>
        <v>0.49206703441757327</v>
      </c>
      <c r="F6322" s="24">
        <f t="shared" ca="1" si="197"/>
        <v>14.182806459092999</v>
      </c>
    </row>
    <row r="6323" spans="5:6" x14ac:dyDescent="0.25">
      <c r="E6323" s="24">
        <f t="shared" ca="1" si="196"/>
        <v>3.3261133551876987E-2</v>
      </c>
      <c r="F6323" s="24">
        <f t="shared" ca="1" si="197"/>
        <v>68.067314485248588</v>
      </c>
    </row>
    <row r="6324" spans="5:6" x14ac:dyDescent="0.25">
      <c r="E6324" s="24">
        <f t="shared" ca="1" si="196"/>
        <v>0.84917560817249871</v>
      </c>
      <c r="F6324" s="24">
        <f t="shared" ca="1" si="197"/>
        <v>3.2697854573380378</v>
      </c>
    </row>
    <row r="6325" spans="5:6" x14ac:dyDescent="0.25">
      <c r="E6325" s="24">
        <f t="shared" ca="1" si="196"/>
        <v>0.28074155305122594</v>
      </c>
      <c r="F6325" s="24">
        <f t="shared" ca="1" si="197"/>
        <v>25.406415457999998</v>
      </c>
    </row>
    <row r="6326" spans="5:6" x14ac:dyDescent="0.25">
      <c r="E6326" s="24">
        <f t="shared" ca="1" si="196"/>
        <v>1.7236029887916282E-2</v>
      </c>
      <c r="F6326" s="24">
        <f t="shared" ca="1" si="197"/>
        <v>81.215066503797672</v>
      </c>
    </row>
    <row r="6327" spans="5:6" x14ac:dyDescent="0.25">
      <c r="E6327" s="24">
        <f t="shared" ca="1" si="196"/>
        <v>0.94904303874871399</v>
      </c>
      <c r="F6327" s="24">
        <f t="shared" ca="1" si="197"/>
        <v>1.0460225943187125</v>
      </c>
    </row>
    <row r="6328" spans="5:6" x14ac:dyDescent="0.25">
      <c r="E6328" s="24">
        <f t="shared" ca="1" si="196"/>
        <v>0.62974450069756605</v>
      </c>
      <c r="F6328" s="24">
        <f t="shared" ca="1" si="197"/>
        <v>9.2488219260862596</v>
      </c>
    </row>
    <row r="6329" spans="5:6" x14ac:dyDescent="0.25">
      <c r="E6329" s="24">
        <f t="shared" ca="1" si="196"/>
        <v>0.22179875078003508</v>
      </c>
      <c r="F6329" s="24">
        <f t="shared" ca="1" si="197"/>
        <v>30.119696725454727</v>
      </c>
    </row>
    <row r="6330" spans="5:6" x14ac:dyDescent="0.25">
      <c r="E6330" s="24">
        <f t="shared" ca="1" si="196"/>
        <v>0.64327791541356827</v>
      </c>
      <c r="F6330" s="24">
        <f t="shared" ca="1" si="197"/>
        <v>8.8235686261186324</v>
      </c>
    </row>
    <row r="6331" spans="5:6" x14ac:dyDescent="0.25">
      <c r="E6331" s="24">
        <f t="shared" ca="1" si="196"/>
        <v>0.36633543489350873</v>
      </c>
      <c r="F6331" s="24">
        <f t="shared" ca="1" si="197"/>
        <v>20.084117530402168</v>
      </c>
    </row>
    <row r="6332" spans="5:6" x14ac:dyDescent="0.25">
      <c r="E6332" s="24">
        <f t="shared" ca="1" si="196"/>
        <v>0.18711808158627086</v>
      </c>
      <c r="F6332" s="24">
        <f t="shared" ca="1" si="197"/>
        <v>33.520308181533771</v>
      </c>
    </row>
    <row r="6333" spans="5:6" x14ac:dyDescent="0.25">
      <c r="E6333" s="24">
        <f t="shared" ca="1" si="196"/>
        <v>0.68383681812634778</v>
      </c>
      <c r="F6333" s="24">
        <f t="shared" ca="1" si="197"/>
        <v>7.6007191962530669</v>
      </c>
    </row>
    <row r="6334" spans="5:6" x14ac:dyDescent="0.25">
      <c r="E6334" s="24">
        <f t="shared" ca="1" si="196"/>
        <v>0.67496057262898634</v>
      </c>
      <c r="F6334" s="24">
        <f t="shared" ca="1" si="197"/>
        <v>7.8620200147122326</v>
      </c>
    </row>
    <row r="6335" spans="5:6" x14ac:dyDescent="0.25">
      <c r="E6335" s="24">
        <f t="shared" ca="1" si="196"/>
        <v>0.96279473803866256</v>
      </c>
      <c r="F6335" s="24">
        <f t="shared" ca="1" si="197"/>
        <v>0.75830076715024697</v>
      </c>
    </row>
    <row r="6336" spans="5:6" x14ac:dyDescent="0.25">
      <c r="E6336" s="24">
        <f t="shared" ca="1" si="196"/>
        <v>0.4955576801906485</v>
      </c>
      <c r="F6336" s="24">
        <f t="shared" ca="1" si="197"/>
        <v>14.0414304786641</v>
      </c>
    </row>
    <row r="6337" spans="5:6" x14ac:dyDescent="0.25">
      <c r="E6337" s="24">
        <f t="shared" ca="1" si="196"/>
        <v>0.4514865084878058</v>
      </c>
      <c r="F6337" s="24">
        <f t="shared" ca="1" si="197"/>
        <v>15.904195762093156</v>
      </c>
    </row>
    <row r="6338" spans="5:6" x14ac:dyDescent="0.25">
      <c r="E6338" s="24">
        <f t="shared" ca="1" si="196"/>
        <v>0.24725114724000252</v>
      </c>
      <c r="F6338" s="24">
        <f t="shared" ca="1" si="197"/>
        <v>27.9470133698014</v>
      </c>
    </row>
    <row r="6339" spans="5:6" x14ac:dyDescent="0.25">
      <c r="E6339" s="24">
        <f t="shared" ca="1" si="196"/>
        <v>0.24338472499981278</v>
      </c>
      <c r="F6339" s="24">
        <f t="shared" ca="1" si="197"/>
        <v>28.262237143554664</v>
      </c>
    </row>
    <row r="6340" spans="5:6" x14ac:dyDescent="0.25">
      <c r="E6340" s="24">
        <f t="shared" ref="E6340:E6403" ca="1" si="198">RAND()</f>
        <v>0.59709392305816511</v>
      </c>
      <c r="F6340" s="24">
        <f t="shared" ref="F6340:F6403" ca="1" si="199">-LOG(E6340,EXP(1))/$C$3</f>
        <v>10.313617058165413</v>
      </c>
    </row>
    <row r="6341" spans="5:6" x14ac:dyDescent="0.25">
      <c r="E6341" s="24">
        <f t="shared" ca="1" si="198"/>
        <v>0.42680970549159647</v>
      </c>
      <c r="F6341" s="24">
        <f t="shared" ca="1" si="199"/>
        <v>17.028340393469122</v>
      </c>
    </row>
    <row r="6342" spans="5:6" x14ac:dyDescent="0.25">
      <c r="E6342" s="24">
        <f t="shared" ca="1" si="198"/>
        <v>0.60727959627790351</v>
      </c>
      <c r="F6342" s="24">
        <f t="shared" ca="1" si="199"/>
        <v>9.9753194815543811</v>
      </c>
    </row>
    <row r="6343" spans="5:6" x14ac:dyDescent="0.25">
      <c r="E6343" s="24">
        <f t="shared" ca="1" si="198"/>
        <v>0.93416947963334385</v>
      </c>
      <c r="F6343" s="24">
        <f t="shared" ca="1" si="199"/>
        <v>1.3619480300834457</v>
      </c>
    </row>
    <row r="6344" spans="5:6" x14ac:dyDescent="0.25">
      <c r="E6344" s="24">
        <f t="shared" ca="1" si="198"/>
        <v>0.19481241468699095</v>
      </c>
      <c r="F6344" s="24">
        <f t="shared" ca="1" si="199"/>
        <v>32.714363187567358</v>
      </c>
    </row>
    <row r="6345" spans="5:6" x14ac:dyDescent="0.25">
      <c r="E6345" s="24">
        <f t="shared" ca="1" si="198"/>
        <v>0.93561476156998002</v>
      </c>
      <c r="F6345" s="24">
        <f t="shared" ca="1" si="199"/>
        <v>1.3310293349178965</v>
      </c>
    </row>
    <row r="6346" spans="5:6" x14ac:dyDescent="0.25">
      <c r="E6346" s="24">
        <f t="shared" ca="1" si="198"/>
        <v>7.4193093775337116E-2</v>
      </c>
      <c r="F6346" s="24">
        <f t="shared" ca="1" si="199"/>
        <v>52.021684178894112</v>
      </c>
    </row>
    <row r="6347" spans="5:6" x14ac:dyDescent="0.25">
      <c r="E6347" s="24">
        <f t="shared" ca="1" si="198"/>
        <v>0.31703177788309944</v>
      </c>
      <c r="F6347" s="24">
        <f t="shared" ca="1" si="199"/>
        <v>22.975065288822172</v>
      </c>
    </row>
    <row r="6348" spans="5:6" x14ac:dyDescent="0.25">
      <c r="E6348" s="24">
        <f t="shared" ca="1" si="198"/>
        <v>0.47687347093360366</v>
      </c>
      <c r="F6348" s="24">
        <f t="shared" ca="1" si="199"/>
        <v>14.810081667574901</v>
      </c>
    </row>
    <row r="6349" spans="5:6" x14ac:dyDescent="0.25">
      <c r="E6349" s="24">
        <f t="shared" ca="1" si="198"/>
        <v>0.54954145244509756</v>
      </c>
      <c r="F6349" s="24">
        <f t="shared" ca="1" si="199"/>
        <v>11.973421426457694</v>
      </c>
    </row>
    <row r="6350" spans="5:6" x14ac:dyDescent="0.25">
      <c r="E6350" s="24">
        <f t="shared" ca="1" si="198"/>
        <v>0.26820008811638152</v>
      </c>
      <c r="F6350" s="24">
        <f t="shared" ca="1" si="199"/>
        <v>26.320439591746581</v>
      </c>
    </row>
    <row r="6351" spans="5:6" x14ac:dyDescent="0.25">
      <c r="E6351" s="24">
        <f t="shared" ca="1" si="198"/>
        <v>0.44358708620673626</v>
      </c>
      <c r="F6351" s="24">
        <f t="shared" ca="1" si="199"/>
        <v>16.257222705521404</v>
      </c>
    </row>
    <row r="6352" spans="5:6" x14ac:dyDescent="0.25">
      <c r="E6352" s="24">
        <f t="shared" ca="1" si="198"/>
        <v>0.85549992717377432</v>
      </c>
      <c r="F6352" s="24">
        <f t="shared" ca="1" si="199"/>
        <v>3.1213854155396539</v>
      </c>
    </row>
    <row r="6353" spans="5:6" x14ac:dyDescent="0.25">
      <c r="E6353" s="24">
        <f t="shared" ca="1" si="198"/>
        <v>0.34473429518583953</v>
      </c>
      <c r="F6353" s="24">
        <f t="shared" ca="1" si="199"/>
        <v>21.299626351142262</v>
      </c>
    </row>
    <row r="6354" spans="5:6" x14ac:dyDescent="0.25">
      <c r="E6354" s="24">
        <f t="shared" ca="1" si="198"/>
        <v>0.81507754752342632</v>
      </c>
      <c r="F6354" s="24">
        <f t="shared" ca="1" si="199"/>
        <v>4.0894403986457588</v>
      </c>
    </row>
    <row r="6355" spans="5:6" x14ac:dyDescent="0.25">
      <c r="E6355" s="24">
        <f t="shared" ca="1" si="198"/>
        <v>0.73026896337322555</v>
      </c>
      <c r="F6355" s="24">
        <f t="shared" ca="1" si="199"/>
        <v>6.2868473944225016</v>
      </c>
    </row>
    <row r="6356" spans="5:6" x14ac:dyDescent="0.25">
      <c r="E6356" s="24">
        <f t="shared" ca="1" si="198"/>
        <v>0.14462033225377147</v>
      </c>
      <c r="F6356" s="24">
        <f t="shared" ca="1" si="199"/>
        <v>38.672867376236177</v>
      </c>
    </row>
    <row r="6357" spans="5:6" x14ac:dyDescent="0.25">
      <c r="E6357" s="24">
        <f t="shared" ca="1" si="198"/>
        <v>8.6674206682174404E-2</v>
      </c>
      <c r="F6357" s="24">
        <f t="shared" ca="1" si="199"/>
        <v>48.911978804801585</v>
      </c>
    </row>
    <row r="6358" spans="5:6" x14ac:dyDescent="0.25">
      <c r="E6358" s="24">
        <f t="shared" ca="1" si="198"/>
        <v>0.18958822542029541</v>
      </c>
      <c r="F6358" s="24">
        <f t="shared" ca="1" si="199"/>
        <v>33.258015866065392</v>
      </c>
    </row>
    <row r="6359" spans="5:6" x14ac:dyDescent="0.25">
      <c r="E6359" s="24">
        <f t="shared" ca="1" si="198"/>
        <v>0.20097446098538008</v>
      </c>
      <c r="F6359" s="24">
        <f t="shared" ca="1" si="199"/>
        <v>32.091548775401328</v>
      </c>
    </row>
    <row r="6360" spans="5:6" x14ac:dyDescent="0.25">
      <c r="E6360" s="24">
        <f t="shared" ca="1" si="198"/>
        <v>0.31147383459697475</v>
      </c>
      <c r="F6360" s="24">
        <f t="shared" ca="1" si="199"/>
        <v>23.328798847324279</v>
      </c>
    </row>
    <row r="6361" spans="5:6" x14ac:dyDescent="0.25">
      <c r="E6361" s="24">
        <f t="shared" ca="1" si="198"/>
        <v>0.28886094834183429</v>
      </c>
      <c r="F6361" s="24">
        <f t="shared" ca="1" si="199"/>
        <v>24.836197085289328</v>
      </c>
    </row>
    <row r="6362" spans="5:6" x14ac:dyDescent="0.25">
      <c r="E6362" s="24">
        <f t="shared" ca="1" si="198"/>
        <v>0.17349147079419291</v>
      </c>
      <c r="F6362" s="24">
        <f t="shared" ca="1" si="199"/>
        <v>35.032536809824983</v>
      </c>
    </row>
    <row r="6363" spans="5:6" x14ac:dyDescent="0.25">
      <c r="E6363" s="24">
        <f t="shared" ca="1" si="198"/>
        <v>1.8666185857297179E-2</v>
      </c>
      <c r="F6363" s="24">
        <f t="shared" ca="1" si="199"/>
        <v>79.620832697832498</v>
      </c>
    </row>
    <row r="6364" spans="5:6" x14ac:dyDescent="0.25">
      <c r="E6364" s="24">
        <f t="shared" ca="1" si="198"/>
        <v>0.26484805225133634</v>
      </c>
      <c r="F6364" s="24">
        <f t="shared" ca="1" si="199"/>
        <v>26.571980103526624</v>
      </c>
    </row>
    <row r="6365" spans="5:6" x14ac:dyDescent="0.25">
      <c r="E6365" s="24">
        <f t="shared" ca="1" si="198"/>
        <v>1.737873410253965E-2</v>
      </c>
      <c r="F6365" s="24">
        <f t="shared" ca="1" si="199"/>
        <v>81.050159964905092</v>
      </c>
    </row>
    <row r="6366" spans="5:6" x14ac:dyDescent="0.25">
      <c r="E6366" s="24">
        <f t="shared" ca="1" si="198"/>
        <v>0.61512486923714083</v>
      </c>
      <c r="F6366" s="24">
        <f t="shared" ca="1" si="199"/>
        <v>9.7185998475069084</v>
      </c>
    </row>
    <row r="6367" spans="5:6" x14ac:dyDescent="0.25">
      <c r="E6367" s="24">
        <f t="shared" ca="1" si="198"/>
        <v>0.80347406814218691</v>
      </c>
      <c r="F6367" s="24">
        <f t="shared" ca="1" si="199"/>
        <v>4.3762073590106141</v>
      </c>
    </row>
    <row r="6368" spans="5:6" x14ac:dyDescent="0.25">
      <c r="E6368" s="24">
        <f t="shared" ca="1" si="198"/>
        <v>0.123615701097608</v>
      </c>
      <c r="F6368" s="24">
        <f t="shared" ca="1" si="199"/>
        <v>41.811554209846463</v>
      </c>
    </row>
    <row r="6369" spans="5:6" x14ac:dyDescent="0.25">
      <c r="E6369" s="24">
        <f t="shared" ca="1" si="198"/>
        <v>0.30231833752236259</v>
      </c>
      <c r="F6369" s="24">
        <f t="shared" ca="1" si="199"/>
        <v>23.92549438044075</v>
      </c>
    </row>
    <row r="6370" spans="5:6" x14ac:dyDescent="0.25">
      <c r="E6370" s="24">
        <f t="shared" ca="1" si="198"/>
        <v>0.8219217823582986</v>
      </c>
      <c r="F6370" s="24">
        <f t="shared" ca="1" si="199"/>
        <v>3.9222008747076673</v>
      </c>
    </row>
    <row r="6371" spans="5:6" x14ac:dyDescent="0.25">
      <c r="E6371" s="24">
        <f t="shared" ca="1" si="198"/>
        <v>0.47567435819714277</v>
      </c>
      <c r="F6371" s="24">
        <f t="shared" ca="1" si="199"/>
        <v>14.860435606062849</v>
      </c>
    </row>
    <row r="6372" spans="5:6" x14ac:dyDescent="0.25">
      <c r="E6372" s="24">
        <f t="shared" ca="1" si="198"/>
        <v>0.56424762120036731</v>
      </c>
      <c r="F6372" s="24">
        <f t="shared" ca="1" si="199"/>
        <v>11.445241583089821</v>
      </c>
    </row>
    <row r="6373" spans="5:6" x14ac:dyDescent="0.25">
      <c r="E6373" s="24">
        <f t="shared" ca="1" si="198"/>
        <v>0.24284441880877405</v>
      </c>
      <c r="F6373" s="24">
        <f t="shared" ca="1" si="199"/>
        <v>28.306685850121067</v>
      </c>
    </row>
    <row r="6374" spans="5:6" x14ac:dyDescent="0.25">
      <c r="E6374" s="24">
        <f t="shared" ca="1" si="198"/>
        <v>0.63751441952224996</v>
      </c>
      <c r="F6374" s="24">
        <f t="shared" ca="1" si="199"/>
        <v>9.0035676669385403</v>
      </c>
    </row>
    <row r="6375" spans="5:6" x14ac:dyDescent="0.25">
      <c r="E6375" s="24">
        <f t="shared" ca="1" si="198"/>
        <v>0.80531940716661832</v>
      </c>
      <c r="F6375" s="24">
        <f t="shared" ca="1" si="199"/>
        <v>4.3303260234122725</v>
      </c>
    </row>
    <row r="6376" spans="5:6" x14ac:dyDescent="0.25">
      <c r="E6376" s="24">
        <f t="shared" ca="1" si="198"/>
        <v>0.39877383085146867</v>
      </c>
      <c r="F6376" s="24">
        <f t="shared" ca="1" si="199"/>
        <v>18.387217255560849</v>
      </c>
    </row>
    <row r="6377" spans="5:6" x14ac:dyDescent="0.25">
      <c r="E6377" s="24">
        <f t="shared" ca="1" si="198"/>
        <v>0.42811873296620262</v>
      </c>
      <c r="F6377" s="24">
        <f t="shared" ca="1" si="199"/>
        <v>16.967094167998134</v>
      </c>
    </row>
    <row r="6378" spans="5:6" x14ac:dyDescent="0.25">
      <c r="E6378" s="24">
        <f t="shared" ca="1" si="198"/>
        <v>5.6084169657654837E-2</v>
      </c>
      <c r="F6378" s="24">
        <f t="shared" ca="1" si="199"/>
        <v>57.618033741288862</v>
      </c>
    </row>
    <row r="6379" spans="5:6" x14ac:dyDescent="0.25">
      <c r="E6379" s="24">
        <f t="shared" ca="1" si="198"/>
        <v>0.64976954394989261</v>
      </c>
      <c r="F6379" s="24">
        <f t="shared" ca="1" si="199"/>
        <v>8.6227505345754114</v>
      </c>
    </row>
    <row r="6380" spans="5:6" x14ac:dyDescent="0.25">
      <c r="E6380" s="24">
        <f t="shared" ca="1" si="198"/>
        <v>0.99300929327330922</v>
      </c>
      <c r="F6380" s="24">
        <f t="shared" ca="1" si="199"/>
        <v>0.14030512391909539</v>
      </c>
    </row>
    <row r="6381" spans="5:6" x14ac:dyDescent="0.25">
      <c r="E6381" s="24">
        <f t="shared" ca="1" si="198"/>
        <v>0.53110036976252295</v>
      </c>
      <c r="F6381" s="24">
        <f t="shared" ca="1" si="199"/>
        <v>12.65608510667747</v>
      </c>
    </row>
    <row r="6382" spans="5:6" x14ac:dyDescent="0.25">
      <c r="E6382" s="24">
        <f t="shared" ca="1" si="198"/>
        <v>0.64405531559188911</v>
      </c>
      <c r="F6382" s="24">
        <f t="shared" ca="1" si="199"/>
        <v>8.7994132558043461</v>
      </c>
    </row>
    <row r="6383" spans="5:6" x14ac:dyDescent="0.25">
      <c r="E6383" s="24">
        <f t="shared" ca="1" si="198"/>
        <v>7.3138590950230897E-2</v>
      </c>
      <c r="F6383" s="24">
        <f t="shared" ca="1" si="199"/>
        <v>52.307982631026633</v>
      </c>
    </row>
    <row r="6384" spans="5:6" x14ac:dyDescent="0.25">
      <c r="E6384" s="24">
        <f t="shared" ca="1" si="198"/>
        <v>0.77397436373178918</v>
      </c>
      <c r="F6384" s="24">
        <f t="shared" ca="1" si="199"/>
        <v>5.1243305546900526</v>
      </c>
    </row>
    <row r="6385" spans="5:6" x14ac:dyDescent="0.25">
      <c r="E6385" s="24">
        <f t="shared" ca="1" si="198"/>
        <v>0.96422681097695462</v>
      </c>
      <c r="F6385" s="24">
        <f t="shared" ca="1" si="199"/>
        <v>0.72857461898843823</v>
      </c>
    </row>
    <row r="6386" spans="5:6" x14ac:dyDescent="0.25">
      <c r="E6386" s="24">
        <f t="shared" ca="1" si="198"/>
        <v>0.77595304910115381</v>
      </c>
      <c r="F6386" s="24">
        <f t="shared" ca="1" si="199"/>
        <v>5.0732652872993933</v>
      </c>
    </row>
    <row r="6387" spans="5:6" x14ac:dyDescent="0.25">
      <c r="E6387" s="24">
        <f t="shared" ca="1" si="198"/>
        <v>0.22695908643938301</v>
      </c>
      <c r="F6387" s="24">
        <f t="shared" ca="1" si="199"/>
        <v>29.659710273900792</v>
      </c>
    </row>
    <row r="6388" spans="5:6" x14ac:dyDescent="0.25">
      <c r="E6388" s="24">
        <f t="shared" ca="1" si="198"/>
        <v>0.46836335641493232</v>
      </c>
      <c r="F6388" s="24">
        <f t="shared" ca="1" si="199"/>
        <v>15.17021763426124</v>
      </c>
    </row>
    <row r="6389" spans="5:6" x14ac:dyDescent="0.25">
      <c r="E6389" s="24">
        <f t="shared" ca="1" si="198"/>
        <v>0.95366218873873176</v>
      </c>
      <c r="F6389" s="24">
        <f t="shared" ca="1" si="199"/>
        <v>0.94891540193173263</v>
      </c>
    </row>
    <row r="6390" spans="5:6" x14ac:dyDescent="0.25">
      <c r="E6390" s="24">
        <f t="shared" ca="1" si="198"/>
        <v>2.8839115899939261E-2</v>
      </c>
      <c r="F6390" s="24">
        <f t="shared" ca="1" si="199"/>
        <v>70.920452447543695</v>
      </c>
    </row>
    <row r="6391" spans="5:6" x14ac:dyDescent="0.25">
      <c r="E6391" s="24">
        <f t="shared" ca="1" si="198"/>
        <v>0.35140527047973402</v>
      </c>
      <c r="F6391" s="24">
        <f t="shared" ca="1" si="199"/>
        <v>20.916302096443378</v>
      </c>
    </row>
    <row r="6392" spans="5:6" x14ac:dyDescent="0.25">
      <c r="E6392" s="24">
        <f t="shared" ca="1" si="198"/>
        <v>0.26651224349526315</v>
      </c>
      <c r="F6392" s="24">
        <f t="shared" ca="1" si="199"/>
        <v>26.44670189221312</v>
      </c>
    </row>
    <row r="6393" spans="5:6" x14ac:dyDescent="0.25">
      <c r="E6393" s="24">
        <f t="shared" ca="1" si="198"/>
        <v>0.24898940346467302</v>
      </c>
      <c r="F6393" s="24">
        <f t="shared" ca="1" si="199"/>
        <v>27.806898795795043</v>
      </c>
    </row>
    <row r="6394" spans="5:6" x14ac:dyDescent="0.25">
      <c r="E6394" s="24">
        <f t="shared" ca="1" si="198"/>
        <v>0.96202876028861761</v>
      </c>
      <c r="F6394" s="24">
        <f t="shared" ca="1" si="199"/>
        <v>0.7742186482680633</v>
      </c>
    </row>
    <row r="6395" spans="5:6" x14ac:dyDescent="0.25">
      <c r="E6395" s="24">
        <f t="shared" ca="1" si="198"/>
        <v>0.44942777802537326</v>
      </c>
      <c r="F6395" s="24">
        <f t="shared" ca="1" si="199"/>
        <v>15.995602195614611</v>
      </c>
    </row>
    <row r="6396" spans="5:6" x14ac:dyDescent="0.25">
      <c r="E6396" s="24">
        <f t="shared" ca="1" si="198"/>
        <v>0.17026268783780085</v>
      </c>
      <c r="F6396" s="24">
        <f t="shared" ca="1" si="199"/>
        <v>35.408256239691077</v>
      </c>
    </row>
    <row r="6397" spans="5:6" x14ac:dyDescent="0.25">
      <c r="E6397" s="24">
        <f t="shared" ca="1" si="198"/>
        <v>0.69239947239979238</v>
      </c>
      <c r="F6397" s="24">
        <f t="shared" ca="1" si="199"/>
        <v>7.3518443533592723</v>
      </c>
    </row>
    <row r="6398" spans="5:6" x14ac:dyDescent="0.25">
      <c r="E6398" s="24">
        <f t="shared" ca="1" si="198"/>
        <v>0.4321572732967589</v>
      </c>
      <c r="F6398" s="24">
        <f t="shared" ca="1" si="199"/>
        <v>16.77931396867903</v>
      </c>
    </row>
    <row r="6399" spans="5:6" x14ac:dyDescent="0.25">
      <c r="E6399" s="24">
        <f t="shared" ca="1" si="198"/>
        <v>0.33438113616289145</v>
      </c>
      <c r="F6399" s="24">
        <f t="shared" ca="1" si="199"/>
        <v>21.909476207177772</v>
      </c>
    </row>
    <row r="6400" spans="5:6" x14ac:dyDescent="0.25">
      <c r="E6400" s="24">
        <f t="shared" ca="1" si="198"/>
        <v>0.42020860154812312</v>
      </c>
      <c r="F6400" s="24">
        <f t="shared" ca="1" si="199"/>
        <v>17.34008041303888</v>
      </c>
    </row>
    <row r="6401" spans="5:6" x14ac:dyDescent="0.25">
      <c r="E6401" s="24">
        <f t="shared" ca="1" si="198"/>
        <v>1.5719675250111864E-2</v>
      </c>
      <c r="F6401" s="24">
        <f t="shared" ca="1" si="199"/>
        <v>83.056843011685899</v>
      </c>
    </row>
    <row r="6402" spans="5:6" x14ac:dyDescent="0.25">
      <c r="E6402" s="24">
        <f t="shared" ca="1" si="198"/>
        <v>0.4966798508306175</v>
      </c>
      <c r="F6402" s="24">
        <f t="shared" ca="1" si="199"/>
        <v>13.996192475330336</v>
      </c>
    </row>
    <row r="6403" spans="5:6" x14ac:dyDescent="0.25">
      <c r="E6403" s="24">
        <f t="shared" ca="1" si="198"/>
        <v>0.16769814964322183</v>
      </c>
      <c r="F6403" s="24">
        <f t="shared" ca="1" si="199"/>
        <v>35.711792878907588</v>
      </c>
    </row>
    <row r="6404" spans="5:6" x14ac:dyDescent="0.25">
      <c r="E6404" s="24">
        <f t="shared" ref="E6404:E6467" ca="1" si="200">RAND()</f>
        <v>0.54409085991338402</v>
      </c>
      <c r="F6404" s="24">
        <f t="shared" ref="F6404:F6467" ca="1" si="201">-LOG(E6404,EXP(1))/$C$3</f>
        <v>12.172780483463921</v>
      </c>
    </row>
    <row r="6405" spans="5:6" x14ac:dyDescent="0.25">
      <c r="E6405" s="24">
        <f t="shared" ca="1" si="200"/>
        <v>0.85794620331420213</v>
      </c>
      <c r="F6405" s="24">
        <f t="shared" ca="1" si="201"/>
        <v>3.0642776311981144</v>
      </c>
    </row>
    <row r="6406" spans="5:6" x14ac:dyDescent="0.25">
      <c r="E6406" s="24">
        <f t="shared" ca="1" si="200"/>
        <v>0.38952156008132921</v>
      </c>
      <c r="F6406" s="24">
        <f t="shared" ca="1" si="201"/>
        <v>18.856721239555501</v>
      </c>
    </row>
    <row r="6407" spans="5:6" x14ac:dyDescent="0.25">
      <c r="E6407" s="24">
        <f t="shared" ca="1" si="200"/>
        <v>0.67564292526435121</v>
      </c>
      <c r="F6407" s="24">
        <f t="shared" ca="1" si="201"/>
        <v>7.8418111911904358</v>
      </c>
    </row>
    <row r="6408" spans="5:6" x14ac:dyDescent="0.25">
      <c r="E6408" s="24">
        <f t="shared" ca="1" si="200"/>
        <v>0.44751113404949672</v>
      </c>
      <c r="F6408" s="24">
        <f t="shared" ca="1" si="201"/>
        <v>16.081077220384167</v>
      </c>
    </row>
    <row r="6409" spans="5:6" x14ac:dyDescent="0.25">
      <c r="E6409" s="24">
        <f t="shared" ca="1" si="200"/>
        <v>0.68784574500348139</v>
      </c>
      <c r="F6409" s="24">
        <f t="shared" ca="1" si="201"/>
        <v>7.4838134806181316</v>
      </c>
    </row>
    <row r="6410" spans="5:6" x14ac:dyDescent="0.25">
      <c r="E6410" s="24">
        <f t="shared" ca="1" si="200"/>
        <v>0.23580578654741757</v>
      </c>
      <c r="F6410" s="24">
        <f t="shared" ca="1" si="201"/>
        <v>28.894935022291694</v>
      </c>
    </row>
    <row r="6411" spans="5:6" x14ac:dyDescent="0.25">
      <c r="E6411" s="24">
        <f t="shared" ca="1" si="200"/>
        <v>0.36414617562469986</v>
      </c>
      <c r="F6411" s="24">
        <f t="shared" ca="1" si="201"/>
        <v>20.203998211421645</v>
      </c>
    </row>
    <row r="6412" spans="5:6" x14ac:dyDescent="0.25">
      <c r="E6412" s="24">
        <f t="shared" ca="1" si="200"/>
        <v>0.64693180918990079</v>
      </c>
      <c r="F6412" s="24">
        <f t="shared" ca="1" si="201"/>
        <v>8.7102877082908758</v>
      </c>
    </row>
    <row r="6413" spans="5:6" x14ac:dyDescent="0.25">
      <c r="E6413" s="24">
        <f t="shared" ca="1" si="200"/>
        <v>0.31953348426999406</v>
      </c>
      <c r="F6413" s="24">
        <f t="shared" ca="1" si="201"/>
        <v>22.817864171177913</v>
      </c>
    </row>
    <row r="6414" spans="5:6" x14ac:dyDescent="0.25">
      <c r="E6414" s="24">
        <f t="shared" ca="1" si="200"/>
        <v>0.71779962926590435</v>
      </c>
      <c r="F6414" s="24">
        <f t="shared" ca="1" si="201"/>
        <v>6.6312963351076659</v>
      </c>
    </row>
    <row r="6415" spans="5:6" x14ac:dyDescent="0.25">
      <c r="E6415" s="24">
        <f t="shared" ca="1" si="200"/>
        <v>0.45101051320045049</v>
      </c>
      <c r="F6415" s="24">
        <f t="shared" ca="1" si="201"/>
        <v>15.925292577708175</v>
      </c>
    </row>
    <row r="6416" spans="5:6" x14ac:dyDescent="0.25">
      <c r="E6416" s="24">
        <f t="shared" ca="1" si="200"/>
        <v>0.82315503372804488</v>
      </c>
      <c r="F6416" s="24">
        <f t="shared" ca="1" si="201"/>
        <v>3.8922143941077771</v>
      </c>
    </row>
    <row r="6417" spans="5:6" x14ac:dyDescent="0.25">
      <c r="E6417" s="24">
        <f t="shared" ca="1" si="200"/>
        <v>0.87769387055816717</v>
      </c>
      <c r="F6417" s="24">
        <f t="shared" ca="1" si="201"/>
        <v>2.6091482587132151</v>
      </c>
    </row>
    <row r="6418" spans="5:6" x14ac:dyDescent="0.25">
      <c r="E6418" s="24">
        <f t="shared" ca="1" si="200"/>
        <v>0.11175031941313407</v>
      </c>
      <c r="F6418" s="24">
        <f t="shared" ca="1" si="201"/>
        <v>43.829763744189293</v>
      </c>
    </row>
    <row r="6419" spans="5:6" x14ac:dyDescent="0.25">
      <c r="E6419" s="24">
        <f t="shared" ca="1" si="200"/>
        <v>0.17779112958831611</v>
      </c>
      <c r="F6419" s="24">
        <f t="shared" ca="1" si="201"/>
        <v>34.542916939527295</v>
      </c>
    </row>
    <row r="6420" spans="5:6" x14ac:dyDescent="0.25">
      <c r="E6420" s="24">
        <f t="shared" ca="1" si="200"/>
        <v>1.5106249452739973E-2</v>
      </c>
      <c r="F6420" s="24">
        <f t="shared" ca="1" si="201"/>
        <v>83.852934994797451</v>
      </c>
    </row>
    <row r="6421" spans="5:6" x14ac:dyDescent="0.25">
      <c r="E6421" s="24">
        <f t="shared" ca="1" si="200"/>
        <v>0.62275453072124076</v>
      </c>
      <c r="F6421" s="24">
        <f t="shared" ca="1" si="201"/>
        <v>9.472056990421688</v>
      </c>
    </row>
    <row r="6422" spans="5:6" x14ac:dyDescent="0.25">
      <c r="E6422" s="24">
        <f t="shared" ca="1" si="200"/>
        <v>0.26546938295803668</v>
      </c>
      <c r="F6422" s="24">
        <f t="shared" ca="1" si="201"/>
        <v>26.525115267505964</v>
      </c>
    </row>
    <row r="6423" spans="5:6" x14ac:dyDescent="0.25">
      <c r="E6423" s="24">
        <f t="shared" ca="1" si="200"/>
        <v>0.35305858175580573</v>
      </c>
      <c r="F6423" s="24">
        <f t="shared" ca="1" si="201"/>
        <v>20.822425636704534</v>
      </c>
    </row>
    <row r="6424" spans="5:6" x14ac:dyDescent="0.25">
      <c r="E6424" s="24">
        <f t="shared" ca="1" si="200"/>
        <v>0.19484068991157677</v>
      </c>
      <c r="F6424" s="24">
        <f t="shared" ca="1" si="201"/>
        <v>32.711460582732265</v>
      </c>
    </row>
    <row r="6425" spans="5:6" x14ac:dyDescent="0.25">
      <c r="E6425" s="24">
        <f t="shared" ca="1" si="200"/>
        <v>0.6964475845672361</v>
      </c>
      <c r="F6425" s="24">
        <f t="shared" ca="1" si="201"/>
        <v>7.2352548812221817</v>
      </c>
    </row>
    <row r="6426" spans="5:6" x14ac:dyDescent="0.25">
      <c r="E6426" s="24">
        <f t="shared" ca="1" si="200"/>
        <v>0.62518510909009473</v>
      </c>
      <c r="F6426" s="24">
        <f t="shared" ca="1" si="201"/>
        <v>9.3941499710521228</v>
      </c>
    </row>
    <row r="6427" spans="5:6" x14ac:dyDescent="0.25">
      <c r="E6427" s="24">
        <f t="shared" ca="1" si="200"/>
        <v>0.65219811481546686</v>
      </c>
      <c r="F6427" s="24">
        <f t="shared" ca="1" si="201"/>
        <v>8.5481381226351978</v>
      </c>
    </row>
    <row r="6428" spans="5:6" x14ac:dyDescent="0.25">
      <c r="E6428" s="24">
        <f t="shared" ca="1" si="200"/>
        <v>5.0320611203033994E-2</v>
      </c>
      <c r="F6428" s="24">
        <f t="shared" ca="1" si="201"/>
        <v>59.786810406790259</v>
      </c>
    </row>
    <row r="6429" spans="5:6" x14ac:dyDescent="0.25">
      <c r="E6429" s="24">
        <f t="shared" ca="1" si="200"/>
        <v>0.66317108545264136</v>
      </c>
      <c r="F6429" s="24">
        <f t="shared" ca="1" si="201"/>
        <v>8.214445492898145</v>
      </c>
    </row>
    <row r="6430" spans="5:6" x14ac:dyDescent="0.25">
      <c r="E6430" s="24">
        <f t="shared" ca="1" si="200"/>
        <v>0.82005849302963052</v>
      </c>
      <c r="F6430" s="24">
        <f t="shared" ca="1" si="201"/>
        <v>3.9675921660989801</v>
      </c>
    </row>
    <row r="6431" spans="5:6" x14ac:dyDescent="0.25">
      <c r="E6431" s="24">
        <f t="shared" ca="1" si="200"/>
        <v>8.6271434505265421E-2</v>
      </c>
      <c r="F6431" s="24">
        <f t="shared" ca="1" si="201"/>
        <v>49.00513475885154</v>
      </c>
    </row>
    <row r="6432" spans="5:6" x14ac:dyDescent="0.25">
      <c r="E6432" s="24">
        <f t="shared" ca="1" si="200"/>
        <v>0.99913200268315883</v>
      </c>
      <c r="F6432" s="24">
        <f t="shared" ca="1" si="201"/>
        <v>1.73674848928572E-2</v>
      </c>
    </row>
    <row r="6433" spans="5:6" x14ac:dyDescent="0.25">
      <c r="E6433" s="24">
        <f t="shared" ca="1" si="200"/>
        <v>0.67924009649311068</v>
      </c>
      <c r="F6433" s="24">
        <f t="shared" ca="1" si="201"/>
        <v>7.7356122168728003</v>
      </c>
    </row>
    <row r="6434" spans="5:6" x14ac:dyDescent="0.25">
      <c r="E6434" s="24">
        <f t="shared" ca="1" si="200"/>
        <v>0.76532301576480433</v>
      </c>
      <c r="F6434" s="24">
        <f t="shared" ca="1" si="201"/>
        <v>5.3491458289041889</v>
      </c>
    </row>
    <row r="6435" spans="5:6" x14ac:dyDescent="0.25">
      <c r="E6435" s="24">
        <f t="shared" ca="1" si="200"/>
        <v>0.23510467399182566</v>
      </c>
      <c r="F6435" s="24">
        <f t="shared" ca="1" si="201"/>
        <v>28.954488855335214</v>
      </c>
    </row>
    <row r="6436" spans="5:6" x14ac:dyDescent="0.25">
      <c r="E6436" s="24">
        <f t="shared" ca="1" si="200"/>
        <v>0.87767999411359099</v>
      </c>
      <c r="F6436" s="24">
        <f t="shared" ca="1" si="201"/>
        <v>2.6094644635936852</v>
      </c>
    </row>
    <row r="6437" spans="5:6" x14ac:dyDescent="0.25">
      <c r="E6437" s="24">
        <f t="shared" ca="1" si="200"/>
        <v>0.60561284682420002</v>
      </c>
      <c r="F6437" s="24">
        <f t="shared" ca="1" si="201"/>
        <v>10.030287274035965</v>
      </c>
    </row>
    <row r="6438" spans="5:6" x14ac:dyDescent="0.25">
      <c r="E6438" s="24">
        <f t="shared" ca="1" si="200"/>
        <v>0.9596784092572499</v>
      </c>
      <c r="F6438" s="24">
        <f t="shared" ca="1" si="201"/>
        <v>0.82314081998179989</v>
      </c>
    </row>
    <row r="6439" spans="5:6" x14ac:dyDescent="0.25">
      <c r="E6439" s="24">
        <f t="shared" ca="1" si="200"/>
        <v>0.86216366701685176</v>
      </c>
      <c r="F6439" s="24">
        <f t="shared" ca="1" si="201"/>
        <v>2.9662031482441078</v>
      </c>
    </row>
    <row r="6440" spans="5:6" x14ac:dyDescent="0.25">
      <c r="E6440" s="24">
        <f t="shared" ca="1" si="200"/>
        <v>0.3396462101979395</v>
      </c>
      <c r="F6440" s="24">
        <f t="shared" ca="1" si="201"/>
        <v>21.597015227397264</v>
      </c>
    </row>
    <row r="6441" spans="5:6" x14ac:dyDescent="0.25">
      <c r="E6441" s="24">
        <f t="shared" ca="1" si="200"/>
        <v>0.16252932577509016</v>
      </c>
      <c r="F6441" s="24">
        <f t="shared" ca="1" si="201"/>
        <v>36.337936543723657</v>
      </c>
    </row>
    <row r="6442" spans="5:6" x14ac:dyDescent="0.25">
      <c r="E6442" s="24">
        <f t="shared" ca="1" si="200"/>
        <v>0.55012752580785484</v>
      </c>
      <c r="F6442" s="24">
        <f t="shared" ca="1" si="201"/>
        <v>11.952103250539778</v>
      </c>
    </row>
    <row r="6443" spans="5:6" x14ac:dyDescent="0.25">
      <c r="E6443" s="24">
        <f t="shared" ca="1" si="200"/>
        <v>0.32313978978336999</v>
      </c>
      <c r="F6443" s="24">
        <f t="shared" ca="1" si="201"/>
        <v>22.593405273543492</v>
      </c>
    </row>
    <row r="6444" spans="5:6" x14ac:dyDescent="0.25">
      <c r="E6444" s="24">
        <f t="shared" ca="1" si="200"/>
        <v>0.47181604235025565</v>
      </c>
      <c r="F6444" s="24">
        <f t="shared" ca="1" si="201"/>
        <v>15.023322202972334</v>
      </c>
    </row>
    <row r="6445" spans="5:6" x14ac:dyDescent="0.25">
      <c r="E6445" s="24">
        <f t="shared" ca="1" si="200"/>
        <v>0.30132234879855468</v>
      </c>
      <c r="F6445" s="24">
        <f t="shared" ca="1" si="201"/>
        <v>23.991493220492845</v>
      </c>
    </row>
    <row r="6446" spans="5:6" x14ac:dyDescent="0.25">
      <c r="E6446" s="24">
        <f t="shared" ca="1" si="200"/>
        <v>0.70805976698275486</v>
      </c>
      <c r="F6446" s="24">
        <f t="shared" ca="1" si="201"/>
        <v>6.9045354441798477</v>
      </c>
    </row>
    <row r="6447" spans="5:6" x14ac:dyDescent="0.25">
      <c r="E6447" s="24">
        <f t="shared" ca="1" si="200"/>
        <v>7.5054580222465583E-2</v>
      </c>
      <c r="F6447" s="24">
        <f t="shared" ca="1" si="201"/>
        <v>51.790793876358926</v>
      </c>
    </row>
    <row r="6448" spans="5:6" x14ac:dyDescent="0.25">
      <c r="E6448" s="24">
        <f t="shared" ca="1" si="200"/>
        <v>0.90026007636408778</v>
      </c>
      <c r="F6448" s="24">
        <f t="shared" ca="1" si="201"/>
        <v>2.1014316732963931</v>
      </c>
    </row>
    <row r="6449" spans="5:6" x14ac:dyDescent="0.25">
      <c r="E6449" s="24">
        <f t="shared" ca="1" si="200"/>
        <v>0.95070063296872753</v>
      </c>
      <c r="F6449" s="24">
        <f t="shared" ca="1" si="201"/>
        <v>1.0111211565017326</v>
      </c>
    </row>
    <row r="6450" spans="5:6" x14ac:dyDescent="0.25">
      <c r="E6450" s="24">
        <f t="shared" ca="1" si="200"/>
        <v>0.98571010403830905</v>
      </c>
      <c r="F6450" s="24">
        <f t="shared" ca="1" si="201"/>
        <v>0.28785959482148848</v>
      </c>
    </row>
    <row r="6451" spans="5:6" x14ac:dyDescent="0.25">
      <c r="E6451" s="24">
        <f t="shared" ca="1" si="200"/>
        <v>0.69489314265529811</v>
      </c>
      <c r="F6451" s="24">
        <f t="shared" ca="1" si="201"/>
        <v>7.279943936268813</v>
      </c>
    </row>
    <row r="6452" spans="5:6" x14ac:dyDescent="0.25">
      <c r="E6452" s="24">
        <f t="shared" ca="1" si="200"/>
        <v>0.68746665133321827</v>
      </c>
      <c r="F6452" s="24">
        <f t="shared" ca="1" si="201"/>
        <v>7.4948391553920617</v>
      </c>
    </row>
    <row r="6453" spans="5:6" x14ac:dyDescent="0.25">
      <c r="E6453" s="24">
        <f t="shared" ca="1" si="200"/>
        <v>0.11866854755468659</v>
      </c>
      <c r="F6453" s="24">
        <f t="shared" ca="1" si="201"/>
        <v>42.628419734877717</v>
      </c>
    </row>
    <row r="6454" spans="5:6" x14ac:dyDescent="0.25">
      <c r="E6454" s="24">
        <f t="shared" ca="1" si="200"/>
        <v>0.64539951066173751</v>
      </c>
      <c r="F6454" s="24">
        <f t="shared" ca="1" si="201"/>
        <v>8.7577151511667637</v>
      </c>
    </row>
    <row r="6455" spans="5:6" x14ac:dyDescent="0.25">
      <c r="E6455" s="24">
        <f t="shared" ca="1" si="200"/>
        <v>0.28602482683330821</v>
      </c>
      <c r="F6455" s="24">
        <f t="shared" ca="1" si="201"/>
        <v>25.033533296406684</v>
      </c>
    </row>
    <row r="6456" spans="5:6" x14ac:dyDescent="0.25">
      <c r="E6456" s="24">
        <f t="shared" ca="1" si="200"/>
        <v>0.35390248223932674</v>
      </c>
      <c r="F6456" s="24">
        <f t="shared" ca="1" si="201"/>
        <v>20.774677553969479</v>
      </c>
    </row>
    <row r="6457" spans="5:6" x14ac:dyDescent="0.25">
      <c r="E6457" s="24">
        <f t="shared" ca="1" si="200"/>
        <v>0.35122175901063368</v>
      </c>
      <c r="F6457" s="24">
        <f t="shared" ca="1" si="201"/>
        <v>20.926749259195212</v>
      </c>
    </row>
    <row r="6458" spans="5:6" x14ac:dyDescent="0.25">
      <c r="E6458" s="24">
        <f t="shared" ca="1" si="200"/>
        <v>0.31746667036723086</v>
      </c>
      <c r="F6458" s="24">
        <f t="shared" ca="1" si="201"/>
        <v>22.947648827619897</v>
      </c>
    </row>
    <row r="6459" spans="5:6" x14ac:dyDescent="0.25">
      <c r="E6459" s="24">
        <f t="shared" ca="1" si="200"/>
        <v>0.54684575002365809</v>
      </c>
      <c r="F6459" s="24">
        <f t="shared" ca="1" si="201"/>
        <v>12.071770179433857</v>
      </c>
    </row>
    <row r="6460" spans="5:6" x14ac:dyDescent="0.25">
      <c r="E6460" s="24">
        <f t="shared" ca="1" si="200"/>
        <v>0.8687750717600029</v>
      </c>
      <c r="F6460" s="24">
        <f t="shared" ca="1" si="201"/>
        <v>2.8134204587941074</v>
      </c>
    </row>
    <row r="6461" spans="5:6" x14ac:dyDescent="0.25">
      <c r="E6461" s="24">
        <f t="shared" ca="1" si="200"/>
        <v>0.42289425896062738</v>
      </c>
      <c r="F6461" s="24">
        <f t="shared" ca="1" si="201"/>
        <v>17.212662200045102</v>
      </c>
    </row>
    <row r="6462" spans="5:6" x14ac:dyDescent="0.25">
      <c r="E6462" s="24">
        <f t="shared" ca="1" si="200"/>
        <v>0.88992725535817963</v>
      </c>
      <c r="F6462" s="24">
        <f t="shared" ca="1" si="201"/>
        <v>2.3323111029818198</v>
      </c>
    </row>
    <row r="6463" spans="5:6" x14ac:dyDescent="0.25">
      <c r="E6463" s="24">
        <f t="shared" ca="1" si="200"/>
        <v>0.83624619972208458</v>
      </c>
      <c r="F6463" s="24">
        <f t="shared" ca="1" si="201"/>
        <v>3.5766442395605056</v>
      </c>
    </row>
    <row r="6464" spans="5:6" x14ac:dyDescent="0.25">
      <c r="E6464" s="24">
        <f t="shared" ca="1" si="200"/>
        <v>0.62896004962109797</v>
      </c>
      <c r="F6464" s="24">
        <f t="shared" ca="1" si="201"/>
        <v>9.2737507682940965</v>
      </c>
    </row>
    <row r="6465" spans="5:6" x14ac:dyDescent="0.25">
      <c r="E6465" s="24">
        <f t="shared" ca="1" si="200"/>
        <v>0.47652278630976896</v>
      </c>
      <c r="F6465" s="24">
        <f t="shared" ca="1" si="201"/>
        <v>14.824794737276438</v>
      </c>
    </row>
    <row r="6466" spans="5:6" x14ac:dyDescent="0.25">
      <c r="E6466" s="24">
        <f t="shared" ca="1" si="200"/>
        <v>0.24434533085421506</v>
      </c>
      <c r="F6466" s="24">
        <f t="shared" ca="1" si="201"/>
        <v>28.183455277645677</v>
      </c>
    </row>
    <row r="6467" spans="5:6" x14ac:dyDescent="0.25">
      <c r="E6467" s="24">
        <f t="shared" ca="1" si="200"/>
        <v>0.33671040866751345</v>
      </c>
      <c r="F6467" s="24">
        <f t="shared" ca="1" si="201"/>
        <v>21.770640790390008</v>
      </c>
    </row>
    <row r="6468" spans="5:6" x14ac:dyDescent="0.25">
      <c r="E6468" s="24">
        <f t="shared" ref="E6468:E6531" ca="1" si="202">RAND()</f>
        <v>0.29861844570799323</v>
      </c>
      <c r="F6468" s="24">
        <f t="shared" ref="F6468:F6531" ca="1" si="203">-LOG(E6468,EXP(1))/$C$3</f>
        <v>24.171772436262685</v>
      </c>
    </row>
    <row r="6469" spans="5:6" x14ac:dyDescent="0.25">
      <c r="E6469" s="24">
        <f t="shared" ca="1" si="202"/>
        <v>0.70200576079066757</v>
      </c>
      <c r="F6469" s="24">
        <f t="shared" ca="1" si="203"/>
        <v>7.0762733747096966</v>
      </c>
    </row>
    <row r="6470" spans="5:6" x14ac:dyDescent="0.25">
      <c r="E6470" s="24">
        <f t="shared" ca="1" si="202"/>
        <v>7.7605001121309747E-2</v>
      </c>
      <c r="F6470" s="24">
        <f t="shared" ca="1" si="203"/>
        <v>51.122468128601042</v>
      </c>
    </row>
    <row r="6471" spans="5:6" x14ac:dyDescent="0.25">
      <c r="E6471" s="24">
        <f t="shared" ca="1" si="202"/>
        <v>0.63632543719243007</v>
      </c>
      <c r="F6471" s="24">
        <f t="shared" ca="1" si="203"/>
        <v>9.0409030562760861</v>
      </c>
    </row>
    <row r="6472" spans="5:6" x14ac:dyDescent="0.25">
      <c r="E6472" s="24">
        <f t="shared" ca="1" si="202"/>
        <v>0.91764576282093457</v>
      </c>
      <c r="F6472" s="24">
        <f t="shared" ca="1" si="203"/>
        <v>1.7188768422448408</v>
      </c>
    </row>
    <row r="6473" spans="5:6" x14ac:dyDescent="0.25">
      <c r="E6473" s="24">
        <f t="shared" ca="1" si="202"/>
        <v>0.35619764570837165</v>
      </c>
      <c r="F6473" s="24">
        <f t="shared" ca="1" si="203"/>
        <v>20.645390352279335</v>
      </c>
    </row>
    <row r="6474" spans="5:6" x14ac:dyDescent="0.25">
      <c r="E6474" s="24">
        <f t="shared" ca="1" si="202"/>
        <v>0.65631891481172533</v>
      </c>
      <c r="F6474" s="24">
        <f t="shared" ca="1" si="203"/>
        <v>8.4221691508669778</v>
      </c>
    </row>
    <row r="6475" spans="5:6" x14ac:dyDescent="0.25">
      <c r="E6475" s="24">
        <f t="shared" ca="1" si="202"/>
        <v>0.49966077153480659</v>
      </c>
      <c r="F6475" s="24">
        <f t="shared" ca="1" si="203"/>
        <v>13.876517354927742</v>
      </c>
    </row>
    <row r="6476" spans="5:6" x14ac:dyDescent="0.25">
      <c r="E6476" s="24">
        <f t="shared" ca="1" si="202"/>
        <v>2.9205855962950666E-2</v>
      </c>
      <c r="F6476" s="24">
        <f t="shared" ca="1" si="203"/>
        <v>70.667720862766089</v>
      </c>
    </row>
    <row r="6477" spans="5:6" x14ac:dyDescent="0.25">
      <c r="E6477" s="24">
        <f t="shared" ca="1" si="202"/>
        <v>0.80503370404871488</v>
      </c>
      <c r="F6477" s="24">
        <f t="shared" ca="1" si="203"/>
        <v>4.3374226811306649</v>
      </c>
    </row>
    <row r="6478" spans="5:6" x14ac:dyDescent="0.25">
      <c r="E6478" s="24">
        <f t="shared" ca="1" si="202"/>
        <v>0.39302796405033436</v>
      </c>
      <c r="F6478" s="24">
        <f t="shared" ca="1" si="203"/>
        <v>18.677490285998701</v>
      </c>
    </row>
    <row r="6479" spans="5:6" x14ac:dyDescent="0.25">
      <c r="E6479" s="24">
        <f t="shared" ca="1" si="202"/>
        <v>0.96162972126110724</v>
      </c>
      <c r="F6479" s="24">
        <f t="shared" ca="1" si="203"/>
        <v>0.78251615090818882</v>
      </c>
    </row>
    <row r="6480" spans="5:6" x14ac:dyDescent="0.25">
      <c r="E6480" s="24">
        <f t="shared" ca="1" si="202"/>
        <v>0.63964304688985918</v>
      </c>
      <c r="F6480" s="24">
        <f t="shared" ca="1" si="203"/>
        <v>8.9368999491479642</v>
      </c>
    </row>
    <row r="6481" spans="5:6" x14ac:dyDescent="0.25">
      <c r="E6481" s="24">
        <f t="shared" ca="1" si="202"/>
        <v>0.72619671600896096</v>
      </c>
      <c r="F6481" s="24">
        <f t="shared" ca="1" si="203"/>
        <v>6.398686843399763</v>
      </c>
    </row>
    <row r="6482" spans="5:6" x14ac:dyDescent="0.25">
      <c r="E6482" s="24">
        <f t="shared" ca="1" si="202"/>
        <v>9.4670086215928984E-2</v>
      </c>
      <c r="F6482" s="24">
        <f t="shared" ca="1" si="203"/>
        <v>47.147144162843489</v>
      </c>
    </row>
    <row r="6483" spans="5:6" x14ac:dyDescent="0.25">
      <c r="E6483" s="24">
        <f t="shared" ca="1" si="202"/>
        <v>0.6652557798477059</v>
      </c>
      <c r="F6483" s="24">
        <f t="shared" ca="1" si="203"/>
        <v>8.1516736185604941</v>
      </c>
    </row>
    <row r="6484" spans="5:6" x14ac:dyDescent="0.25">
      <c r="E6484" s="24">
        <f t="shared" ca="1" si="202"/>
        <v>0.52548899334297017</v>
      </c>
      <c r="F6484" s="24">
        <f t="shared" ca="1" si="203"/>
        <v>12.868520679955308</v>
      </c>
    </row>
    <row r="6485" spans="5:6" x14ac:dyDescent="0.25">
      <c r="E6485" s="24">
        <f t="shared" ca="1" si="202"/>
        <v>5.693316828385786E-2</v>
      </c>
      <c r="F6485" s="24">
        <f t="shared" ca="1" si="203"/>
        <v>57.317543705909003</v>
      </c>
    </row>
    <row r="6486" spans="5:6" x14ac:dyDescent="0.25">
      <c r="E6486" s="24">
        <f t="shared" ca="1" si="202"/>
        <v>0.75332773901911831</v>
      </c>
      <c r="F6486" s="24">
        <f t="shared" ca="1" si="203"/>
        <v>5.6650980298461002</v>
      </c>
    </row>
    <row r="6487" spans="5:6" x14ac:dyDescent="0.25">
      <c r="E6487" s="24">
        <f t="shared" ca="1" si="202"/>
        <v>0.22870649821295397</v>
      </c>
      <c r="F6487" s="24">
        <f t="shared" ca="1" si="203"/>
        <v>29.506315293161904</v>
      </c>
    </row>
    <row r="6488" spans="5:6" x14ac:dyDescent="0.25">
      <c r="E6488" s="24">
        <f t="shared" ca="1" si="202"/>
        <v>0.88460677608502913</v>
      </c>
      <c r="F6488" s="24">
        <f t="shared" ca="1" si="203"/>
        <v>2.4522410704364708</v>
      </c>
    </row>
    <row r="6489" spans="5:6" x14ac:dyDescent="0.25">
      <c r="E6489" s="24">
        <f t="shared" ca="1" si="202"/>
        <v>0.80918407406163639</v>
      </c>
      <c r="F6489" s="24">
        <f t="shared" ca="1" si="203"/>
        <v>4.2345770994527321</v>
      </c>
    </row>
    <row r="6490" spans="5:6" x14ac:dyDescent="0.25">
      <c r="E6490" s="24">
        <f t="shared" ca="1" si="202"/>
        <v>0.4919749528625369</v>
      </c>
      <c r="F6490" s="24">
        <f t="shared" ca="1" si="203"/>
        <v>14.186549452034171</v>
      </c>
    </row>
    <row r="6491" spans="5:6" x14ac:dyDescent="0.25">
      <c r="E6491" s="24">
        <f t="shared" ca="1" si="202"/>
        <v>0.26700434425134245</v>
      </c>
      <c r="F6491" s="24">
        <f t="shared" ca="1" si="203"/>
        <v>26.409807002199472</v>
      </c>
    </row>
    <row r="6492" spans="5:6" x14ac:dyDescent="0.25">
      <c r="E6492" s="24">
        <f t="shared" ca="1" si="202"/>
        <v>0.92074845728920451</v>
      </c>
      <c r="F6492" s="24">
        <f t="shared" ca="1" si="203"/>
        <v>1.6513679830406949</v>
      </c>
    </row>
    <row r="6493" spans="5:6" x14ac:dyDescent="0.25">
      <c r="E6493" s="24">
        <f t="shared" ca="1" si="202"/>
        <v>0.25886976271527806</v>
      </c>
      <c r="F6493" s="24">
        <f t="shared" ca="1" si="203"/>
        <v>27.028603808230741</v>
      </c>
    </row>
    <row r="6494" spans="5:6" x14ac:dyDescent="0.25">
      <c r="E6494" s="24">
        <f t="shared" ca="1" si="202"/>
        <v>7.9986086319183469E-2</v>
      </c>
      <c r="F6494" s="24">
        <f t="shared" ca="1" si="203"/>
        <v>50.5180516088895</v>
      </c>
    </row>
    <row r="6495" spans="5:6" x14ac:dyDescent="0.25">
      <c r="E6495" s="24">
        <f t="shared" ca="1" si="202"/>
        <v>0.43710790310432934</v>
      </c>
      <c r="F6495" s="24">
        <f t="shared" ca="1" si="203"/>
        <v>16.55150393013734</v>
      </c>
    </row>
    <row r="6496" spans="5:6" x14ac:dyDescent="0.25">
      <c r="E6496" s="24">
        <f t="shared" ca="1" si="202"/>
        <v>0.54882199332704962</v>
      </c>
      <c r="F6496" s="24">
        <f t="shared" ca="1" si="203"/>
        <v>11.999622561381289</v>
      </c>
    </row>
    <row r="6497" spans="5:6" x14ac:dyDescent="0.25">
      <c r="E6497" s="24">
        <f t="shared" ca="1" si="202"/>
        <v>0.31551151414563017</v>
      </c>
      <c r="F6497" s="24">
        <f t="shared" ca="1" si="203"/>
        <v>23.071202055039162</v>
      </c>
    </row>
    <row r="6498" spans="5:6" x14ac:dyDescent="0.25">
      <c r="E6498" s="24">
        <f t="shared" ca="1" si="202"/>
        <v>0.59345973090718862</v>
      </c>
      <c r="F6498" s="24">
        <f t="shared" ca="1" si="203"/>
        <v>10.435718348656916</v>
      </c>
    </row>
    <row r="6499" spans="5:6" x14ac:dyDescent="0.25">
      <c r="E6499" s="24">
        <f t="shared" ca="1" si="202"/>
        <v>0.72648027273265092</v>
      </c>
      <c r="F6499" s="24">
        <f t="shared" ca="1" si="203"/>
        <v>6.3908790036807099</v>
      </c>
    </row>
    <row r="6500" spans="5:6" x14ac:dyDescent="0.25">
      <c r="E6500" s="24">
        <f t="shared" ca="1" si="202"/>
        <v>0.44431224799564284</v>
      </c>
      <c r="F6500" s="24">
        <f t="shared" ca="1" si="203"/>
        <v>16.224554049415612</v>
      </c>
    </row>
    <row r="6501" spans="5:6" x14ac:dyDescent="0.25">
      <c r="E6501" s="24">
        <f t="shared" ca="1" si="202"/>
        <v>0.46255568510436285</v>
      </c>
      <c r="F6501" s="24">
        <f t="shared" ca="1" si="203"/>
        <v>15.419766581030665</v>
      </c>
    </row>
    <row r="6502" spans="5:6" x14ac:dyDescent="0.25">
      <c r="E6502" s="24">
        <f t="shared" ca="1" si="202"/>
        <v>0.10041743302415918</v>
      </c>
      <c r="F6502" s="24">
        <f t="shared" ca="1" si="203"/>
        <v>45.968389021972889</v>
      </c>
    </row>
    <row r="6503" spans="5:6" x14ac:dyDescent="0.25">
      <c r="E6503" s="24">
        <f t="shared" ca="1" si="202"/>
        <v>0.73014501577960511</v>
      </c>
      <c r="F6503" s="24">
        <f t="shared" ca="1" si="203"/>
        <v>6.2902422563092646</v>
      </c>
    </row>
    <row r="6504" spans="5:6" x14ac:dyDescent="0.25">
      <c r="E6504" s="24">
        <f t="shared" ca="1" si="202"/>
        <v>0.68644670172897448</v>
      </c>
      <c r="F6504" s="24">
        <f t="shared" ca="1" si="203"/>
        <v>7.524533889469402</v>
      </c>
    </row>
    <row r="6505" spans="5:6" x14ac:dyDescent="0.25">
      <c r="E6505" s="24">
        <f t="shared" ca="1" si="202"/>
        <v>0.85953086555215441</v>
      </c>
      <c r="F6505" s="24">
        <f t="shared" ca="1" si="203"/>
        <v>3.0273708749715054</v>
      </c>
    </row>
    <row r="6506" spans="5:6" x14ac:dyDescent="0.25">
      <c r="E6506" s="24">
        <f t="shared" ca="1" si="202"/>
        <v>0.82965954302697509</v>
      </c>
      <c r="F6506" s="24">
        <f t="shared" ca="1" si="203"/>
        <v>3.7347970293238233</v>
      </c>
    </row>
    <row r="6507" spans="5:6" x14ac:dyDescent="0.25">
      <c r="E6507" s="24">
        <f t="shared" ca="1" si="202"/>
        <v>0.49310193142728698</v>
      </c>
      <c r="F6507" s="24">
        <f t="shared" ca="1" si="203"/>
        <v>14.140787377036494</v>
      </c>
    </row>
    <row r="6508" spans="5:6" x14ac:dyDescent="0.25">
      <c r="E6508" s="24">
        <f t="shared" ca="1" si="202"/>
        <v>0.51401820594651659</v>
      </c>
      <c r="F6508" s="24">
        <f t="shared" ca="1" si="203"/>
        <v>13.309931880496803</v>
      </c>
    </row>
    <row r="6509" spans="5:6" x14ac:dyDescent="0.25">
      <c r="E6509" s="24">
        <f t="shared" ca="1" si="202"/>
        <v>0.31281106995167496</v>
      </c>
      <c r="F6509" s="24">
        <f t="shared" ca="1" si="203"/>
        <v>23.243117621322082</v>
      </c>
    </row>
    <row r="6510" spans="5:6" x14ac:dyDescent="0.25">
      <c r="E6510" s="24">
        <f t="shared" ca="1" si="202"/>
        <v>0.80117816937444963</v>
      </c>
      <c r="F6510" s="24">
        <f t="shared" ca="1" si="203"/>
        <v>4.4334384594502607</v>
      </c>
    </row>
    <row r="6511" spans="5:6" x14ac:dyDescent="0.25">
      <c r="E6511" s="24">
        <f t="shared" ca="1" si="202"/>
        <v>0.72136735483152425</v>
      </c>
      <c r="F6511" s="24">
        <f t="shared" ca="1" si="203"/>
        <v>6.5321352811476778</v>
      </c>
    </row>
    <row r="6512" spans="5:6" x14ac:dyDescent="0.25">
      <c r="E6512" s="24">
        <f t="shared" ca="1" si="202"/>
        <v>0.93390428756043598</v>
      </c>
      <c r="F6512" s="24">
        <f t="shared" ca="1" si="203"/>
        <v>1.3676264369932047</v>
      </c>
    </row>
    <row r="6513" spans="5:6" x14ac:dyDescent="0.25">
      <c r="E6513" s="24">
        <f t="shared" ca="1" si="202"/>
        <v>0.7948004755731618</v>
      </c>
      <c r="F6513" s="24">
        <f t="shared" ca="1" si="203"/>
        <v>4.5932833989777908</v>
      </c>
    </row>
    <row r="6514" spans="5:6" x14ac:dyDescent="0.25">
      <c r="E6514" s="24">
        <f t="shared" ca="1" si="202"/>
        <v>0.55003129278967222</v>
      </c>
      <c r="F6514" s="24">
        <f t="shared" ca="1" si="203"/>
        <v>11.955602127858262</v>
      </c>
    </row>
    <row r="6515" spans="5:6" x14ac:dyDescent="0.25">
      <c r="E6515" s="24">
        <f t="shared" ca="1" si="202"/>
        <v>0.94439159805278583</v>
      </c>
      <c r="F6515" s="24">
        <f t="shared" ca="1" si="203"/>
        <v>1.1442874081684167</v>
      </c>
    </row>
    <row r="6516" spans="5:6" x14ac:dyDescent="0.25">
      <c r="E6516" s="24">
        <f t="shared" ca="1" si="202"/>
        <v>0.49900865493156821</v>
      </c>
      <c r="F6516" s="24">
        <f t="shared" ca="1" si="203"/>
        <v>13.902636776575848</v>
      </c>
    </row>
    <row r="6517" spans="5:6" x14ac:dyDescent="0.25">
      <c r="E6517" s="24">
        <f t="shared" ca="1" si="202"/>
        <v>0.43557800801622881</v>
      </c>
      <c r="F6517" s="24">
        <f t="shared" ca="1" si="203"/>
        <v>16.621627516912024</v>
      </c>
    </row>
    <row r="6518" spans="5:6" x14ac:dyDescent="0.25">
      <c r="E6518" s="24">
        <f t="shared" ca="1" si="202"/>
        <v>0.22494966073109279</v>
      </c>
      <c r="F6518" s="24">
        <f t="shared" ca="1" si="203"/>
        <v>29.837572637861154</v>
      </c>
    </row>
    <row r="6519" spans="5:6" x14ac:dyDescent="0.25">
      <c r="E6519" s="24">
        <f t="shared" ca="1" si="202"/>
        <v>0.49842100390074684</v>
      </c>
      <c r="F6519" s="24">
        <f t="shared" ca="1" si="203"/>
        <v>13.926203394777424</v>
      </c>
    </row>
    <row r="6520" spans="5:6" x14ac:dyDescent="0.25">
      <c r="E6520" s="24">
        <f t="shared" ca="1" si="202"/>
        <v>0.50210008062824174</v>
      </c>
      <c r="F6520" s="24">
        <f t="shared" ca="1" si="203"/>
        <v>13.779116307189023</v>
      </c>
    </row>
    <row r="6521" spans="5:6" x14ac:dyDescent="0.25">
      <c r="E6521" s="24">
        <f t="shared" ca="1" si="202"/>
        <v>0.45469945139990164</v>
      </c>
      <c r="F6521" s="24">
        <f t="shared" ca="1" si="203"/>
        <v>15.762372493238059</v>
      </c>
    </row>
    <row r="6522" spans="5:6" x14ac:dyDescent="0.25">
      <c r="E6522" s="24">
        <f t="shared" ca="1" si="202"/>
        <v>0.93694871861790885</v>
      </c>
      <c r="F6522" s="24">
        <f t="shared" ca="1" si="203"/>
        <v>1.3025345514258486</v>
      </c>
    </row>
    <row r="6523" spans="5:6" x14ac:dyDescent="0.25">
      <c r="E6523" s="24">
        <f t="shared" ca="1" si="202"/>
        <v>0.57379125634420702</v>
      </c>
      <c r="F6523" s="24">
        <f t="shared" ca="1" si="203"/>
        <v>11.109792274205025</v>
      </c>
    </row>
    <row r="6524" spans="5:6" x14ac:dyDescent="0.25">
      <c r="E6524" s="24">
        <f t="shared" ca="1" si="202"/>
        <v>5.5266117908317702E-2</v>
      </c>
      <c r="F6524" s="24">
        <f t="shared" ca="1" si="203"/>
        <v>57.91190508561796</v>
      </c>
    </row>
    <row r="6525" spans="5:6" x14ac:dyDescent="0.25">
      <c r="E6525" s="24">
        <f t="shared" ca="1" si="202"/>
        <v>0.67806780602615624</v>
      </c>
      <c r="F6525" s="24">
        <f t="shared" ca="1" si="203"/>
        <v>7.7701597430832177</v>
      </c>
    </row>
    <row r="6526" spans="5:6" x14ac:dyDescent="0.25">
      <c r="E6526" s="24">
        <f t="shared" ca="1" si="202"/>
        <v>1.1206181742704824E-2</v>
      </c>
      <c r="F6526" s="24">
        <f t="shared" ca="1" si="203"/>
        <v>89.825794232634777</v>
      </c>
    </row>
    <row r="6527" spans="5:6" x14ac:dyDescent="0.25">
      <c r="E6527" s="24">
        <f t="shared" ca="1" si="202"/>
        <v>0.15118112644872816</v>
      </c>
      <c r="F6527" s="24">
        <f t="shared" ca="1" si="203"/>
        <v>37.785532962051029</v>
      </c>
    </row>
    <row r="6528" spans="5:6" x14ac:dyDescent="0.25">
      <c r="E6528" s="24">
        <f t="shared" ca="1" si="202"/>
        <v>0.43876874677545619</v>
      </c>
      <c r="F6528" s="24">
        <f t="shared" ca="1" si="203"/>
        <v>16.475655548430318</v>
      </c>
    </row>
    <row r="6529" spans="5:6" x14ac:dyDescent="0.25">
      <c r="E6529" s="24">
        <f t="shared" ca="1" si="202"/>
        <v>0.62916028694251647</v>
      </c>
      <c r="F6529" s="24">
        <f t="shared" ca="1" si="203"/>
        <v>9.2673845307478189</v>
      </c>
    </row>
    <row r="6530" spans="5:6" x14ac:dyDescent="0.25">
      <c r="E6530" s="24">
        <f t="shared" ca="1" si="202"/>
        <v>0.43727532021360671</v>
      </c>
      <c r="F6530" s="24">
        <f t="shared" ca="1" si="203"/>
        <v>16.543845177917095</v>
      </c>
    </row>
    <row r="6531" spans="5:6" x14ac:dyDescent="0.25">
      <c r="E6531" s="24">
        <f t="shared" ca="1" si="202"/>
        <v>0.29654572334932816</v>
      </c>
      <c r="F6531" s="24">
        <f t="shared" ca="1" si="203"/>
        <v>24.31107724298257</v>
      </c>
    </row>
    <row r="6532" spans="5:6" x14ac:dyDescent="0.25">
      <c r="E6532" s="24">
        <f t="shared" ref="E6532:E6595" ca="1" si="204">RAND()</f>
        <v>0.60112807237743771</v>
      </c>
      <c r="F6532" s="24">
        <f t="shared" ref="F6532:F6595" ca="1" si="205">-LOG(E6532,EXP(1))/$C$3</f>
        <v>10.178945367030396</v>
      </c>
    </row>
    <row r="6533" spans="5:6" x14ac:dyDescent="0.25">
      <c r="E6533" s="24">
        <f t="shared" ca="1" si="204"/>
        <v>0.32032808894930331</v>
      </c>
      <c r="F6533" s="24">
        <f t="shared" ca="1" si="205"/>
        <v>22.76819060920533</v>
      </c>
    </row>
    <row r="6534" spans="5:6" x14ac:dyDescent="0.25">
      <c r="E6534" s="24">
        <f t="shared" ca="1" si="204"/>
        <v>0.56513539921508316</v>
      </c>
      <c r="F6534" s="24">
        <f t="shared" ca="1" si="205"/>
        <v>11.41379863834835</v>
      </c>
    </row>
    <row r="6535" spans="5:6" x14ac:dyDescent="0.25">
      <c r="E6535" s="24">
        <f t="shared" ca="1" si="204"/>
        <v>0.71761013481750879</v>
      </c>
      <c r="F6535" s="24">
        <f t="shared" ca="1" si="205"/>
        <v>6.6365769024895478</v>
      </c>
    </row>
    <row r="6536" spans="5:6" x14ac:dyDescent="0.25">
      <c r="E6536" s="24">
        <f t="shared" ca="1" si="204"/>
        <v>0.90092552228774714</v>
      </c>
      <c r="F6536" s="24">
        <f t="shared" ca="1" si="205"/>
        <v>2.0866537191658794</v>
      </c>
    </row>
    <row r="6537" spans="5:6" x14ac:dyDescent="0.25">
      <c r="E6537" s="24">
        <f t="shared" ca="1" si="204"/>
        <v>0.88666227801202835</v>
      </c>
      <c r="F6537" s="24">
        <f t="shared" ca="1" si="205"/>
        <v>2.4058223099449139</v>
      </c>
    </row>
    <row r="6538" spans="5:6" x14ac:dyDescent="0.25">
      <c r="E6538" s="24">
        <f t="shared" ca="1" si="204"/>
        <v>0.70861888473115531</v>
      </c>
      <c r="F6538" s="24">
        <f t="shared" ca="1" si="205"/>
        <v>6.8887487228438848</v>
      </c>
    </row>
    <row r="6539" spans="5:6" x14ac:dyDescent="0.25">
      <c r="E6539" s="24">
        <f t="shared" ca="1" si="204"/>
        <v>0.52177367475806391</v>
      </c>
      <c r="F6539" s="24">
        <f t="shared" ca="1" si="205"/>
        <v>13.010427167599513</v>
      </c>
    </row>
    <row r="6540" spans="5:6" x14ac:dyDescent="0.25">
      <c r="E6540" s="24">
        <f t="shared" ca="1" si="204"/>
        <v>0.1264083405632157</v>
      </c>
      <c r="F6540" s="24">
        <f t="shared" ca="1" si="205"/>
        <v>41.364756279556936</v>
      </c>
    </row>
    <row r="6541" spans="5:6" x14ac:dyDescent="0.25">
      <c r="E6541" s="24">
        <f t="shared" ca="1" si="204"/>
        <v>0.37640763612424077</v>
      </c>
      <c r="F6541" s="24">
        <f t="shared" ca="1" si="205"/>
        <v>19.54165168435641</v>
      </c>
    </row>
    <row r="6542" spans="5:6" x14ac:dyDescent="0.25">
      <c r="E6542" s="24">
        <f t="shared" ca="1" si="204"/>
        <v>0.53643987649389002</v>
      </c>
      <c r="F6542" s="24">
        <f t="shared" ca="1" si="205"/>
        <v>12.45601578744548</v>
      </c>
    </row>
    <row r="6543" spans="5:6" x14ac:dyDescent="0.25">
      <c r="E6543" s="24">
        <f t="shared" ca="1" si="204"/>
        <v>0.37887026300908488</v>
      </c>
      <c r="F6543" s="24">
        <f t="shared" ca="1" si="205"/>
        <v>19.411228929254133</v>
      </c>
    </row>
    <row r="6544" spans="5:6" x14ac:dyDescent="0.25">
      <c r="E6544" s="24">
        <f t="shared" ca="1" si="204"/>
        <v>0.73178855279359567</v>
      </c>
      <c r="F6544" s="24">
        <f t="shared" ca="1" si="205"/>
        <v>6.2452733810681575</v>
      </c>
    </row>
    <row r="6545" spans="5:6" x14ac:dyDescent="0.25">
      <c r="E6545" s="24">
        <f t="shared" ca="1" si="204"/>
        <v>0.24177767534310324</v>
      </c>
      <c r="F6545" s="24">
        <f t="shared" ca="1" si="205"/>
        <v>28.394733440308791</v>
      </c>
    </row>
    <row r="6546" spans="5:6" x14ac:dyDescent="0.25">
      <c r="E6546" s="24">
        <f t="shared" ca="1" si="204"/>
        <v>0.16496084684434287</v>
      </c>
      <c r="F6546" s="24">
        <f t="shared" ca="1" si="205"/>
        <v>36.040942501843801</v>
      </c>
    </row>
    <row r="6547" spans="5:6" x14ac:dyDescent="0.25">
      <c r="E6547" s="24">
        <f t="shared" ca="1" si="204"/>
        <v>0.22540881348785491</v>
      </c>
      <c r="F6547" s="24">
        <f t="shared" ca="1" si="205"/>
        <v>29.796791531952564</v>
      </c>
    </row>
    <row r="6548" spans="5:6" x14ac:dyDescent="0.25">
      <c r="E6548" s="24">
        <f t="shared" ca="1" si="204"/>
        <v>0.6262597575596226</v>
      </c>
      <c r="F6548" s="24">
        <f t="shared" ca="1" si="205"/>
        <v>9.3598009154182975</v>
      </c>
    </row>
    <row r="6549" spans="5:6" x14ac:dyDescent="0.25">
      <c r="E6549" s="24">
        <f t="shared" ca="1" si="204"/>
        <v>0.73553536797134378</v>
      </c>
      <c r="F6549" s="24">
        <f t="shared" ca="1" si="205"/>
        <v>6.1431330624022467</v>
      </c>
    </row>
    <row r="6550" spans="5:6" x14ac:dyDescent="0.25">
      <c r="E6550" s="24">
        <f t="shared" ca="1" si="204"/>
        <v>0.30327708896955285</v>
      </c>
      <c r="F6550" s="24">
        <f t="shared" ca="1" si="205"/>
        <v>23.862168126228841</v>
      </c>
    </row>
    <row r="6551" spans="5:6" x14ac:dyDescent="0.25">
      <c r="E6551" s="24">
        <f t="shared" ca="1" si="204"/>
        <v>0.62862499395534654</v>
      </c>
      <c r="F6551" s="24">
        <f t="shared" ca="1" si="205"/>
        <v>9.2844078821136566</v>
      </c>
    </row>
    <row r="6552" spans="5:6" x14ac:dyDescent="0.25">
      <c r="E6552" s="24">
        <f t="shared" ca="1" si="204"/>
        <v>0.67936926824198129</v>
      </c>
      <c r="F6552" s="24">
        <f t="shared" ca="1" si="205"/>
        <v>7.7318091590516866</v>
      </c>
    </row>
    <row r="6553" spans="5:6" x14ac:dyDescent="0.25">
      <c r="E6553" s="24">
        <f t="shared" ca="1" si="204"/>
        <v>0.87085251296802557</v>
      </c>
      <c r="F6553" s="24">
        <f t="shared" ca="1" si="205"/>
        <v>2.7656529431764914</v>
      </c>
    </row>
    <row r="6554" spans="5:6" x14ac:dyDescent="0.25">
      <c r="E6554" s="24">
        <f t="shared" ca="1" si="204"/>
        <v>0.42047680611529459</v>
      </c>
      <c r="F6554" s="24">
        <f t="shared" ca="1" si="205"/>
        <v>17.327319179225327</v>
      </c>
    </row>
    <row r="6555" spans="5:6" x14ac:dyDescent="0.25">
      <c r="E6555" s="24">
        <f t="shared" ca="1" si="204"/>
        <v>0.24959237977280802</v>
      </c>
      <c r="F6555" s="24">
        <f t="shared" ca="1" si="205"/>
        <v>27.758523454185699</v>
      </c>
    </row>
    <row r="6556" spans="5:6" x14ac:dyDescent="0.25">
      <c r="E6556" s="24">
        <f t="shared" ca="1" si="204"/>
        <v>0.14064919999148806</v>
      </c>
      <c r="F6556" s="24">
        <f t="shared" ca="1" si="205"/>
        <v>39.229728640013533</v>
      </c>
    </row>
    <row r="6557" spans="5:6" x14ac:dyDescent="0.25">
      <c r="E6557" s="24">
        <f t="shared" ca="1" si="204"/>
        <v>0.85461536325591148</v>
      </c>
      <c r="F6557" s="24">
        <f t="shared" ca="1" si="205"/>
        <v>3.1420755760616257</v>
      </c>
    </row>
    <row r="6558" spans="5:6" x14ac:dyDescent="0.25">
      <c r="E6558" s="24">
        <f t="shared" ca="1" si="204"/>
        <v>0.43091985254109644</v>
      </c>
      <c r="F6558" s="24">
        <f t="shared" ca="1" si="205"/>
        <v>16.836663263034943</v>
      </c>
    </row>
    <row r="6559" spans="5:6" x14ac:dyDescent="0.25">
      <c r="E6559" s="24">
        <f t="shared" ca="1" si="204"/>
        <v>0.8662424133892489</v>
      </c>
      <c r="F6559" s="24">
        <f t="shared" ca="1" si="205"/>
        <v>2.8718097301716909</v>
      </c>
    </row>
    <row r="6560" spans="5:6" x14ac:dyDescent="0.25">
      <c r="E6560" s="24">
        <f t="shared" ca="1" si="204"/>
        <v>0.52318076790061541</v>
      </c>
      <c r="F6560" s="24">
        <f t="shared" ca="1" si="205"/>
        <v>12.956564762290062</v>
      </c>
    </row>
    <row r="6561" spans="5:6" x14ac:dyDescent="0.25">
      <c r="E6561" s="24">
        <f t="shared" ca="1" si="204"/>
        <v>0.71306850713918457</v>
      </c>
      <c r="F6561" s="24">
        <f t="shared" ca="1" si="205"/>
        <v>6.7635556047870722</v>
      </c>
    </row>
    <row r="6562" spans="5:6" x14ac:dyDescent="0.25">
      <c r="E6562" s="24">
        <f t="shared" ca="1" si="204"/>
        <v>0.94061304508841836</v>
      </c>
      <c r="F6562" s="24">
        <f t="shared" ca="1" si="205"/>
        <v>1.224468813324306</v>
      </c>
    </row>
    <row r="6563" spans="5:6" x14ac:dyDescent="0.25">
      <c r="E6563" s="24">
        <f t="shared" ca="1" si="204"/>
        <v>0.69236827498345366</v>
      </c>
      <c r="F6563" s="24">
        <f t="shared" ca="1" si="205"/>
        <v>7.3527455128902606</v>
      </c>
    </row>
    <row r="6564" spans="5:6" x14ac:dyDescent="0.25">
      <c r="E6564" s="24">
        <f t="shared" ca="1" si="204"/>
        <v>0.77984136796862058</v>
      </c>
      <c r="F6564" s="24">
        <f t="shared" ca="1" si="205"/>
        <v>4.9732950876216302</v>
      </c>
    </row>
    <row r="6565" spans="5:6" x14ac:dyDescent="0.25">
      <c r="E6565" s="24">
        <f t="shared" ca="1" si="204"/>
        <v>8.5012517150712896E-2</v>
      </c>
      <c r="F6565" s="24">
        <f t="shared" ca="1" si="205"/>
        <v>49.299135454739513</v>
      </c>
    </row>
    <row r="6566" spans="5:6" x14ac:dyDescent="0.25">
      <c r="E6566" s="24">
        <f t="shared" ca="1" si="204"/>
        <v>0.66507540932776765</v>
      </c>
      <c r="F6566" s="24">
        <f t="shared" ca="1" si="205"/>
        <v>8.1570969453985356</v>
      </c>
    </row>
    <row r="6567" spans="5:6" x14ac:dyDescent="0.25">
      <c r="E6567" s="24">
        <f t="shared" ca="1" si="204"/>
        <v>0.96918958380375919</v>
      </c>
      <c r="F6567" s="24">
        <f t="shared" ca="1" si="205"/>
        <v>0.62590074615673363</v>
      </c>
    </row>
    <row r="6568" spans="5:6" x14ac:dyDescent="0.25">
      <c r="E6568" s="24">
        <f t="shared" ca="1" si="204"/>
        <v>0.2282818556200289</v>
      </c>
      <c r="F6568" s="24">
        <f t="shared" ca="1" si="205"/>
        <v>29.543484092898925</v>
      </c>
    </row>
    <row r="6569" spans="5:6" x14ac:dyDescent="0.25">
      <c r="E6569" s="24">
        <f t="shared" ca="1" si="204"/>
        <v>0.8685290090458101</v>
      </c>
      <c r="F6569" s="24">
        <f t="shared" ca="1" si="205"/>
        <v>2.8190858507898264</v>
      </c>
    </row>
    <row r="6570" spans="5:6" x14ac:dyDescent="0.25">
      <c r="E6570" s="24">
        <f t="shared" ca="1" si="204"/>
        <v>0.61112374784687917</v>
      </c>
      <c r="F6570" s="24">
        <f t="shared" ca="1" si="205"/>
        <v>9.8491161403338783</v>
      </c>
    </row>
    <row r="6571" spans="5:6" x14ac:dyDescent="0.25">
      <c r="E6571" s="24">
        <f t="shared" ca="1" si="204"/>
        <v>0.73025085071691431</v>
      </c>
      <c r="F6571" s="24">
        <f t="shared" ca="1" si="205"/>
        <v>6.287343454965808</v>
      </c>
    </row>
    <row r="6572" spans="5:6" x14ac:dyDescent="0.25">
      <c r="E6572" s="24">
        <f t="shared" ca="1" si="204"/>
        <v>0.65068678298000104</v>
      </c>
      <c r="F6572" s="24">
        <f t="shared" ca="1" si="205"/>
        <v>8.5945376937989479</v>
      </c>
    </row>
    <row r="6573" spans="5:6" x14ac:dyDescent="0.25">
      <c r="E6573" s="24">
        <f t="shared" ca="1" si="204"/>
        <v>0.71932417297501849</v>
      </c>
      <c r="F6573" s="24">
        <f t="shared" ca="1" si="205"/>
        <v>6.588863128486941</v>
      </c>
    </row>
    <row r="6574" spans="5:6" x14ac:dyDescent="0.25">
      <c r="E6574" s="24">
        <f t="shared" ca="1" si="204"/>
        <v>0.47582638134775379</v>
      </c>
      <c r="F6574" s="24">
        <f t="shared" ca="1" si="205"/>
        <v>14.854044727082458</v>
      </c>
    </row>
    <row r="6575" spans="5:6" x14ac:dyDescent="0.25">
      <c r="E6575" s="24">
        <f t="shared" ca="1" si="204"/>
        <v>0.1805395619784389</v>
      </c>
      <c r="F6575" s="24">
        <f t="shared" ca="1" si="205"/>
        <v>34.236106905793292</v>
      </c>
    </row>
    <row r="6576" spans="5:6" x14ac:dyDescent="0.25">
      <c r="E6576" s="24">
        <f t="shared" ca="1" si="204"/>
        <v>0.6783374002512792</v>
      </c>
      <c r="F6576" s="24">
        <f t="shared" ca="1" si="205"/>
        <v>7.7622094867018561</v>
      </c>
    </row>
    <row r="6577" spans="5:6" x14ac:dyDescent="0.25">
      <c r="E6577" s="24">
        <f t="shared" ca="1" si="204"/>
        <v>0.66773153629761339</v>
      </c>
      <c r="F6577" s="24">
        <f t="shared" ca="1" si="205"/>
        <v>8.0773815599134515</v>
      </c>
    </row>
    <row r="6578" spans="5:6" x14ac:dyDescent="0.25">
      <c r="E6578" s="24">
        <f t="shared" ca="1" si="204"/>
        <v>0.15596201781681662</v>
      </c>
      <c r="F6578" s="24">
        <f t="shared" ca="1" si="205"/>
        <v>37.162855538216121</v>
      </c>
    </row>
    <row r="6579" spans="5:6" x14ac:dyDescent="0.25">
      <c r="E6579" s="24">
        <f t="shared" ca="1" si="204"/>
        <v>5.9791787983159095E-2</v>
      </c>
      <c r="F6579" s="24">
        <f t="shared" ca="1" si="205"/>
        <v>56.337739043035725</v>
      </c>
    </row>
    <row r="6580" spans="5:6" x14ac:dyDescent="0.25">
      <c r="E6580" s="24">
        <f t="shared" ca="1" si="204"/>
        <v>0.55312856617762196</v>
      </c>
      <c r="F6580" s="24">
        <f t="shared" ca="1" si="205"/>
        <v>11.843296318279057</v>
      </c>
    </row>
    <row r="6581" spans="5:6" x14ac:dyDescent="0.25">
      <c r="E6581" s="24">
        <f t="shared" ca="1" si="204"/>
        <v>0.9392687379745136</v>
      </c>
      <c r="F6581" s="24">
        <f t="shared" ca="1" si="205"/>
        <v>1.253072895882327</v>
      </c>
    </row>
    <row r="6582" spans="5:6" x14ac:dyDescent="0.25">
      <c r="E6582" s="24">
        <f t="shared" ca="1" si="204"/>
        <v>0.22841577060713958</v>
      </c>
      <c r="F6582" s="24">
        <f t="shared" ca="1" si="205"/>
        <v>29.531755107832371</v>
      </c>
    </row>
    <row r="6583" spans="5:6" x14ac:dyDescent="0.25">
      <c r="E6583" s="24">
        <f t="shared" ca="1" si="204"/>
        <v>0.69613216653870658</v>
      </c>
      <c r="F6583" s="24">
        <f t="shared" ca="1" si="205"/>
        <v>7.2443148444644407</v>
      </c>
    </row>
    <row r="6584" spans="5:6" x14ac:dyDescent="0.25">
      <c r="E6584" s="24">
        <f t="shared" ca="1" si="204"/>
        <v>6.5563290335765023E-3</v>
      </c>
      <c r="F6584" s="24">
        <f t="shared" ca="1" si="205"/>
        <v>100.54648862400015</v>
      </c>
    </row>
    <row r="6585" spans="5:6" x14ac:dyDescent="0.25">
      <c r="E6585" s="24">
        <f t="shared" ca="1" si="204"/>
        <v>0.39648954455671748</v>
      </c>
      <c r="F6585" s="24">
        <f t="shared" ca="1" si="205"/>
        <v>18.502112151896846</v>
      </c>
    </row>
    <row r="6586" spans="5:6" x14ac:dyDescent="0.25">
      <c r="E6586" s="24">
        <f t="shared" ca="1" si="204"/>
        <v>0.90216911061290361</v>
      </c>
      <c r="F6586" s="24">
        <f t="shared" ca="1" si="205"/>
        <v>2.0590658488533835</v>
      </c>
    </row>
    <row r="6587" spans="5:6" x14ac:dyDescent="0.25">
      <c r="E6587" s="24">
        <f t="shared" ca="1" si="204"/>
        <v>0.91210970188712215</v>
      </c>
      <c r="F6587" s="24">
        <f t="shared" ca="1" si="205"/>
        <v>1.8399001796958692</v>
      </c>
    </row>
    <row r="6588" spans="5:6" x14ac:dyDescent="0.25">
      <c r="E6588" s="24">
        <f t="shared" ca="1" si="204"/>
        <v>0.97853005649696068</v>
      </c>
      <c r="F6588" s="24">
        <f t="shared" ca="1" si="205"/>
        <v>0.43407551414447082</v>
      </c>
    </row>
    <row r="6589" spans="5:6" x14ac:dyDescent="0.25">
      <c r="E6589" s="24">
        <f t="shared" ca="1" si="204"/>
        <v>0.87765087164234534</v>
      </c>
      <c r="F6589" s="24">
        <f t="shared" ca="1" si="205"/>
        <v>2.6101280985087083</v>
      </c>
    </row>
    <row r="6590" spans="5:6" x14ac:dyDescent="0.25">
      <c r="E6590" s="24">
        <f t="shared" ca="1" si="204"/>
        <v>0.44125129420203124</v>
      </c>
      <c r="F6590" s="24">
        <f t="shared" ca="1" si="205"/>
        <v>16.36281475406334</v>
      </c>
    </row>
    <row r="6591" spans="5:6" x14ac:dyDescent="0.25">
      <c r="E6591" s="24">
        <f t="shared" ca="1" si="204"/>
        <v>7.0107471509272101E-2</v>
      </c>
      <c r="F6591" s="24">
        <f t="shared" ca="1" si="205"/>
        <v>53.154518140734773</v>
      </c>
    </row>
    <row r="6592" spans="5:6" x14ac:dyDescent="0.25">
      <c r="E6592" s="24">
        <f t="shared" ca="1" si="204"/>
        <v>0.78904676399051243</v>
      </c>
      <c r="F6592" s="24">
        <f t="shared" ca="1" si="205"/>
        <v>4.7385937988540894</v>
      </c>
    </row>
    <row r="6593" spans="5:6" x14ac:dyDescent="0.25">
      <c r="E6593" s="24">
        <f t="shared" ca="1" si="204"/>
        <v>0.56033292299271242</v>
      </c>
      <c r="F6593" s="24">
        <f t="shared" ca="1" si="205"/>
        <v>11.584483331142122</v>
      </c>
    </row>
    <row r="6594" spans="5:6" x14ac:dyDescent="0.25">
      <c r="E6594" s="24">
        <f t="shared" ca="1" si="204"/>
        <v>0.61181232504117788</v>
      </c>
      <c r="F6594" s="24">
        <f t="shared" ca="1" si="205"/>
        <v>9.8265940385713968</v>
      </c>
    </row>
    <row r="6595" spans="5:6" x14ac:dyDescent="0.25">
      <c r="E6595" s="24">
        <f t="shared" ca="1" si="204"/>
        <v>0.29101282468905276</v>
      </c>
      <c r="F6595" s="24">
        <f t="shared" ca="1" si="205"/>
        <v>24.687758833706912</v>
      </c>
    </row>
    <row r="6596" spans="5:6" x14ac:dyDescent="0.25">
      <c r="E6596" s="24">
        <f t="shared" ref="E6596:E6659" ca="1" si="206">RAND()</f>
        <v>0.90343207809949522</v>
      </c>
      <c r="F6596" s="24">
        <f t="shared" ref="F6596:F6659" ca="1" si="207">-LOG(E6596,EXP(1))/$C$3</f>
        <v>2.0310869640263101</v>
      </c>
    </row>
    <row r="6597" spans="5:6" x14ac:dyDescent="0.25">
      <c r="E6597" s="24">
        <f t="shared" ca="1" si="206"/>
        <v>0.27055787473378512</v>
      </c>
      <c r="F6597" s="24">
        <f t="shared" ca="1" si="207"/>
        <v>26.145384978541681</v>
      </c>
    </row>
    <row r="6598" spans="5:6" x14ac:dyDescent="0.25">
      <c r="E6598" s="24">
        <f t="shared" ca="1" si="206"/>
        <v>0.65722779491228478</v>
      </c>
      <c r="F6598" s="24">
        <f t="shared" ca="1" si="207"/>
        <v>8.3944920157067973</v>
      </c>
    </row>
    <row r="6599" spans="5:6" x14ac:dyDescent="0.25">
      <c r="E6599" s="24">
        <f t="shared" ca="1" si="206"/>
        <v>0.99504136798113751</v>
      </c>
      <c r="F6599" s="24">
        <f t="shared" ca="1" si="207"/>
        <v>9.9419336547133988E-2</v>
      </c>
    </row>
    <row r="6600" spans="5:6" x14ac:dyDescent="0.25">
      <c r="E6600" s="24">
        <f t="shared" ca="1" si="206"/>
        <v>0.88802154412580481</v>
      </c>
      <c r="F6600" s="24">
        <f t="shared" ca="1" si="207"/>
        <v>2.3751854976267341</v>
      </c>
    </row>
    <row r="6601" spans="5:6" x14ac:dyDescent="0.25">
      <c r="E6601" s="24">
        <f t="shared" ca="1" si="206"/>
        <v>0.27782574641496405</v>
      </c>
      <c r="F6601" s="24">
        <f t="shared" ca="1" si="207"/>
        <v>25.61522346553787</v>
      </c>
    </row>
    <row r="6602" spans="5:6" x14ac:dyDescent="0.25">
      <c r="E6602" s="24">
        <f t="shared" ca="1" si="206"/>
        <v>0.36255817192742568</v>
      </c>
      <c r="F6602" s="24">
        <f t="shared" ca="1" si="207"/>
        <v>20.291406865589487</v>
      </c>
    </row>
    <row r="6603" spans="5:6" x14ac:dyDescent="0.25">
      <c r="E6603" s="24">
        <f t="shared" ca="1" si="206"/>
        <v>0.65819407480050141</v>
      </c>
      <c r="F6603" s="24">
        <f t="shared" ca="1" si="207"/>
        <v>8.3651088927933621</v>
      </c>
    </row>
    <row r="6604" spans="5:6" x14ac:dyDescent="0.25">
      <c r="E6604" s="24">
        <f t="shared" ca="1" si="206"/>
        <v>4.8447218149869964E-2</v>
      </c>
      <c r="F6604" s="24">
        <f t="shared" ca="1" si="207"/>
        <v>60.545607184422501</v>
      </c>
    </row>
    <row r="6605" spans="5:6" x14ac:dyDescent="0.25">
      <c r="E6605" s="24">
        <f t="shared" ca="1" si="206"/>
        <v>0.59457075518213631</v>
      </c>
      <c r="F6605" s="24">
        <f t="shared" ca="1" si="207"/>
        <v>10.398311072939858</v>
      </c>
    </row>
    <row r="6606" spans="5:6" x14ac:dyDescent="0.25">
      <c r="E6606" s="24">
        <f t="shared" ca="1" si="206"/>
        <v>0.64210878209854361</v>
      </c>
      <c r="F6606" s="24">
        <f t="shared" ca="1" si="207"/>
        <v>8.8599509424968499</v>
      </c>
    </row>
    <row r="6607" spans="5:6" x14ac:dyDescent="0.25">
      <c r="E6607" s="24">
        <f t="shared" ca="1" si="206"/>
        <v>0.86100517315958058</v>
      </c>
      <c r="F6607" s="24">
        <f t="shared" ca="1" si="207"/>
        <v>2.9930953251406298</v>
      </c>
    </row>
    <row r="6608" spans="5:6" x14ac:dyDescent="0.25">
      <c r="E6608" s="24">
        <f t="shared" ca="1" si="206"/>
        <v>0.1352708557712855</v>
      </c>
      <c r="F6608" s="24">
        <f t="shared" ca="1" si="207"/>
        <v>40.009523430145485</v>
      </c>
    </row>
    <row r="6609" spans="5:6" x14ac:dyDescent="0.25">
      <c r="E6609" s="24">
        <f t="shared" ca="1" si="206"/>
        <v>0.65443984794567345</v>
      </c>
      <c r="F6609" s="24">
        <f t="shared" ca="1" si="207"/>
        <v>8.4795120641988451</v>
      </c>
    </row>
    <row r="6610" spans="5:6" x14ac:dyDescent="0.25">
      <c r="E6610" s="24">
        <f t="shared" ca="1" si="206"/>
        <v>0.54633325625783413</v>
      </c>
      <c r="F6610" s="24">
        <f t="shared" ca="1" si="207"/>
        <v>12.090522599684336</v>
      </c>
    </row>
    <row r="6611" spans="5:6" x14ac:dyDescent="0.25">
      <c r="E6611" s="24">
        <f t="shared" ca="1" si="206"/>
        <v>0.25978282945653253</v>
      </c>
      <c r="F6611" s="24">
        <f t="shared" ca="1" si="207"/>
        <v>26.958185366421993</v>
      </c>
    </row>
    <row r="6612" spans="5:6" x14ac:dyDescent="0.25">
      <c r="E6612" s="24">
        <f t="shared" ca="1" si="206"/>
        <v>0.70740892486611251</v>
      </c>
      <c r="F6612" s="24">
        <f t="shared" ca="1" si="207"/>
        <v>6.9229277171070498</v>
      </c>
    </row>
    <row r="6613" spans="5:6" x14ac:dyDescent="0.25">
      <c r="E6613" s="24">
        <f t="shared" ca="1" si="206"/>
        <v>6.6268376590919997E-3</v>
      </c>
      <c r="F6613" s="24">
        <f t="shared" ca="1" si="207"/>
        <v>100.33255126137625</v>
      </c>
    </row>
    <row r="6614" spans="5:6" x14ac:dyDescent="0.25">
      <c r="E6614" s="24">
        <f t="shared" ca="1" si="206"/>
        <v>6.3821139964282847E-2</v>
      </c>
      <c r="F6614" s="24">
        <f t="shared" ca="1" si="207"/>
        <v>55.033415922245347</v>
      </c>
    </row>
    <row r="6615" spans="5:6" x14ac:dyDescent="0.25">
      <c r="E6615" s="24">
        <f t="shared" ca="1" si="206"/>
        <v>0.33361343500056584</v>
      </c>
      <c r="F6615" s="24">
        <f t="shared" ca="1" si="207"/>
        <v>21.955446730500025</v>
      </c>
    </row>
    <row r="6616" spans="5:6" x14ac:dyDescent="0.25">
      <c r="E6616" s="24">
        <f t="shared" ca="1" si="206"/>
        <v>0.18142249080664186</v>
      </c>
      <c r="F6616" s="24">
        <f t="shared" ca="1" si="207"/>
        <v>34.138535287708869</v>
      </c>
    </row>
    <row r="6617" spans="5:6" x14ac:dyDescent="0.25">
      <c r="E6617" s="24">
        <f t="shared" ca="1" si="206"/>
        <v>0.29068701975240852</v>
      </c>
      <c r="F6617" s="24">
        <f t="shared" ca="1" si="207"/>
        <v>24.710162482174489</v>
      </c>
    </row>
    <row r="6618" spans="5:6" x14ac:dyDescent="0.25">
      <c r="E6618" s="24">
        <f t="shared" ca="1" si="206"/>
        <v>0.27265840929809637</v>
      </c>
      <c r="F6618" s="24">
        <f t="shared" ca="1" si="207"/>
        <v>25.990710305077489</v>
      </c>
    </row>
    <row r="6619" spans="5:6" x14ac:dyDescent="0.25">
      <c r="E6619" s="24">
        <f t="shared" ca="1" si="206"/>
        <v>0.86710428970650366</v>
      </c>
      <c r="F6619" s="24">
        <f t="shared" ca="1" si="207"/>
        <v>2.8519204284700614</v>
      </c>
    </row>
    <row r="6620" spans="5:6" x14ac:dyDescent="0.25">
      <c r="E6620" s="24">
        <f t="shared" ca="1" si="206"/>
        <v>0.15473716573459673</v>
      </c>
      <c r="F6620" s="24">
        <f t="shared" ca="1" si="207"/>
        <v>37.320546126718988</v>
      </c>
    </row>
    <row r="6621" spans="5:6" x14ac:dyDescent="0.25">
      <c r="E6621" s="24">
        <f t="shared" ca="1" si="206"/>
        <v>0.95605341320581283</v>
      </c>
      <c r="F6621" s="24">
        <f t="shared" ca="1" si="207"/>
        <v>0.89882991874590779</v>
      </c>
    </row>
    <row r="6622" spans="5:6" x14ac:dyDescent="0.25">
      <c r="E6622" s="24">
        <f t="shared" ca="1" si="206"/>
        <v>0.83466777679463999</v>
      </c>
      <c r="F6622" s="24">
        <f t="shared" ca="1" si="207"/>
        <v>3.6144301081122987</v>
      </c>
    </row>
    <row r="6623" spans="5:6" x14ac:dyDescent="0.25">
      <c r="E6623" s="24">
        <f t="shared" ca="1" si="206"/>
        <v>1.4867694204363513E-3</v>
      </c>
      <c r="F6623" s="24">
        <f t="shared" ca="1" si="207"/>
        <v>130.22299374242596</v>
      </c>
    </row>
    <row r="6624" spans="5:6" x14ac:dyDescent="0.25">
      <c r="E6624" s="24">
        <f t="shared" ca="1" si="206"/>
        <v>0.13880882741457179</v>
      </c>
      <c r="F6624" s="24">
        <f t="shared" ca="1" si="207"/>
        <v>39.493152696880252</v>
      </c>
    </row>
    <row r="6625" spans="5:6" x14ac:dyDescent="0.25">
      <c r="E6625" s="24">
        <f t="shared" ca="1" si="206"/>
        <v>0.23284040026691577</v>
      </c>
      <c r="F6625" s="24">
        <f t="shared" ca="1" si="207"/>
        <v>29.148040750316955</v>
      </c>
    </row>
    <row r="6626" spans="5:6" x14ac:dyDescent="0.25">
      <c r="E6626" s="24">
        <f t="shared" ca="1" si="206"/>
        <v>0.82492354132120582</v>
      </c>
      <c r="F6626" s="24">
        <f t="shared" ca="1" si="207"/>
        <v>3.8492914825733808</v>
      </c>
    </row>
    <row r="6627" spans="5:6" x14ac:dyDescent="0.25">
      <c r="E6627" s="24">
        <f t="shared" ca="1" si="206"/>
        <v>0.16546377389365152</v>
      </c>
      <c r="F6627" s="24">
        <f t="shared" ca="1" si="207"/>
        <v>35.980059939695877</v>
      </c>
    </row>
    <row r="6628" spans="5:6" x14ac:dyDescent="0.25">
      <c r="E6628" s="24">
        <f t="shared" ca="1" si="206"/>
        <v>0.75999241244886251</v>
      </c>
      <c r="F6628" s="24">
        <f t="shared" ca="1" si="207"/>
        <v>5.4889365874302936</v>
      </c>
    </row>
    <row r="6629" spans="5:6" x14ac:dyDescent="0.25">
      <c r="E6629" s="24">
        <f t="shared" ca="1" si="206"/>
        <v>0.37495914659031959</v>
      </c>
      <c r="F6629" s="24">
        <f t="shared" ca="1" si="207"/>
        <v>19.618764027443955</v>
      </c>
    </row>
    <row r="6630" spans="5:6" x14ac:dyDescent="0.25">
      <c r="E6630" s="24">
        <f t="shared" ca="1" si="206"/>
        <v>6.6648792601786466E-2</v>
      </c>
      <c r="F6630" s="24">
        <f t="shared" ca="1" si="207"/>
        <v>54.166366960471713</v>
      </c>
    </row>
    <row r="6631" spans="5:6" x14ac:dyDescent="0.25">
      <c r="E6631" s="24">
        <f t="shared" ca="1" si="206"/>
        <v>0.92911548919085918</v>
      </c>
      <c r="F6631" s="24">
        <f t="shared" ca="1" si="207"/>
        <v>1.4704446459300151</v>
      </c>
    </row>
    <row r="6632" spans="5:6" x14ac:dyDescent="0.25">
      <c r="E6632" s="24">
        <f t="shared" ca="1" si="206"/>
        <v>8.6463515382251277E-2</v>
      </c>
      <c r="F6632" s="24">
        <f t="shared" ca="1" si="207"/>
        <v>48.960654830201818</v>
      </c>
    </row>
    <row r="6633" spans="5:6" x14ac:dyDescent="0.25">
      <c r="E6633" s="24">
        <f t="shared" ca="1" si="206"/>
        <v>0.48662995764488948</v>
      </c>
      <c r="F6633" s="24">
        <f t="shared" ca="1" si="207"/>
        <v>14.405025705792291</v>
      </c>
    </row>
    <row r="6634" spans="5:6" x14ac:dyDescent="0.25">
      <c r="E6634" s="24">
        <f t="shared" ca="1" si="206"/>
        <v>0.17765429135905375</v>
      </c>
      <c r="F6634" s="24">
        <f t="shared" ca="1" si="207"/>
        <v>34.55831601099743</v>
      </c>
    </row>
    <row r="6635" spans="5:6" x14ac:dyDescent="0.25">
      <c r="E6635" s="24">
        <f t="shared" ca="1" si="206"/>
        <v>0.33353809267009094</v>
      </c>
      <c r="F6635" s="24">
        <f t="shared" ca="1" si="207"/>
        <v>21.959963984986917</v>
      </c>
    </row>
    <row r="6636" spans="5:6" x14ac:dyDescent="0.25">
      <c r="E6636" s="24">
        <f t="shared" ca="1" si="206"/>
        <v>0.49621299908215288</v>
      </c>
      <c r="F6636" s="24">
        <f t="shared" ca="1" si="207"/>
        <v>14.015000216081406</v>
      </c>
    </row>
    <row r="6637" spans="5:6" x14ac:dyDescent="0.25">
      <c r="E6637" s="24">
        <f t="shared" ca="1" si="206"/>
        <v>0.32415813212594113</v>
      </c>
      <c r="F6637" s="24">
        <f t="shared" ca="1" si="207"/>
        <v>22.530476402725633</v>
      </c>
    </row>
    <row r="6638" spans="5:6" x14ac:dyDescent="0.25">
      <c r="E6638" s="24">
        <f t="shared" ca="1" si="206"/>
        <v>0.46376457756786438</v>
      </c>
      <c r="F6638" s="24">
        <f t="shared" ca="1" si="207"/>
        <v>15.367564628918618</v>
      </c>
    </row>
    <row r="6639" spans="5:6" x14ac:dyDescent="0.25">
      <c r="E6639" s="24">
        <f t="shared" ca="1" si="206"/>
        <v>7.5155347404832318E-2</v>
      </c>
      <c r="F6639" s="24">
        <f t="shared" ca="1" si="207"/>
        <v>51.763960177927807</v>
      </c>
    </row>
    <row r="6640" spans="5:6" x14ac:dyDescent="0.25">
      <c r="E6640" s="24">
        <f t="shared" ca="1" si="206"/>
        <v>0.68275203226355941</v>
      </c>
      <c r="F6640" s="24">
        <f t="shared" ca="1" si="207"/>
        <v>7.6324708409506403</v>
      </c>
    </row>
    <row r="6641" spans="5:6" x14ac:dyDescent="0.25">
      <c r="E6641" s="24">
        <f t="shared" ca="1" si="206"/>
        <v>0.14018942906060716</v>
      </c>
      <c r="F6641" s="24">
        <f t="shared" ca="1" si="207"/>
        <v>39.295214124427808</v>
      </c>
    </row>
    <row r="6642" spans="5:6" x14ac:dyDescent="0.25">
      <c r="E6642" s="24">
        <f t="shared" ca="1" si="206"/>
        <v>1.2291036445435499E-2</v>
      </c>
      <c r="F6642" s="24">
        <f t="shared" ca="1" si="207"/>
        <v>87.977700530809685</v>
      </c>
    </row>
    <row r="6643" spans="5:6" x14ac:dyDescent="0.25">
      <c r="E6643" s="24">
        <f t="shared" ca="1" si="206"/>
        <v>9.6486704265145828E-2</v>
      </c>
      <c r="F6643" s="24">
        <f t="shared" ca="1" si="207"/>
        <v>46.76700119530954</v>
      </c>
    </row>
    <row r="6644" spans="5:6" x14ac:dyDescent="0.25">
      <c r="E6644" s="24">
        <f t="shared" ca="1" si="206"/>
        <v>0.89132215321858455</v>
      </c>
      <c r="F6644" s="24">
        <f t="shared" ca="1" si="207"/>
        <v>2.3009870640498775</v>
      </c>
    </row>
    <row r="6645" spans="5:6" x14ac:dyDescent="0.25">
      <c r="E6645" s="24">
        <f t="shared" ca="1" si="206"/>
        <v>0.33840521280216895</v>
      </c>
      <c r="F6645" s="24">
        <f t="shared" ca="1" si="207"/>
        <v>21.670224942139694</v>
      </c>
    </row>
    <row r="6646" spans="5:6" x14ac:dyDescent="0.25">
      <c r="E6646" s="24">
        <f t="shared" ca="1" si="206"/>
        <v>0.94766553155136368</v>
      </c>
      <c r="F6646" s="24">
        <f t="shared" ca="1" si="207"/>
        <v>1.0750730760028668</v>
      </c>
    </row>
    <row r="6647" spans="5:6" x14ac:dyDescent="0.25">
      <c r="E6647" s="24">
        <f t="shared" ca="1" si="206"/>
        <v>0.23799113033578678</v>
      </c>
      <c r="F6647" s="24">
        <f t="shared" ca="1" si="207"/>
        <v>28.710437470036137</v>
      </c>
    </row>
    <row r="6648" spans="5:6" x14ac:dyDescent="0.25">
      <c r="E6648" s="24">
        <f t="shared" ca="1" si="206"/>
        <v>7.7486469144593229E-2</v>
      </c>
      <c r="F6648" s="24">
        <f t="shared" ca="1" si="207"/>
        <v>51.15303899096812</v>
      </c>
    </row>
    <row r="6649" spans="5:6" x14ac:dyDescent="0.25">
      <c r="E6649" s="24">
        <f t="shared" ca="1" si="206"/>
        <v>0.73141642193908318</v>
      </c>
      <c r="F6649" s="24">
        <f t="shared" ca="1" si="207"/>
        <v>6.2554464154402929</v>
      </c>
    </row>
    <row r="6650" spans="5:6" x14ac:dyDescent="0.25">
      <c r="E6650" s="24">
        <f t="shared" ca="1" si="206"/>
        <v>0.64792915304608067</v>
      </c>
      <c r="F6650" s="24">
        <f t="shared" ca="1" si="207"/>
        <v>8.6794784065204347</v>
      </c>
    </row>
    <row r="6651" spans="5:6" x14ac:dyDescent="0.25">
      <c r="E6651" s="24">
        <f t="shared" ca="1" si="206"/>
        <v>0.22039161056182544</v>
      </c>
      <c r="F6651" s="24">
        <f t="shared" ca="1" si="207"/>
        <v>30.246985340587418</v>
      </c>
    </row>
    <row r="6652" spans="5:6" x14ac:dyDescent="0.25">
      <c r="E6652" s="24">
        <f t="shared" ca="1" si="206"/>
        <v>0.1174664892211198</v>
      </c>
      <c r="F6652" s="24">
        <f t="shared" ca="1" si="207"/>
        <v>42.832043683855403</v>
      </c>
    </row>
    <row r="6653" spans="5:6" x14ac:dyDescent="0.25">
      <c r="E6653" s="24">
        <f t="shared" ca="1" si="206"/>
        <v>0.4234895958847511</v>
      </c>
      <c r="F6653" s="24">
        <f t="shared" ca="1" si="207"/>
        <v>17.184526643399131</v>
      </c>
    </row>
    <row r="6654" spans="5:6" x14ac:dyDescent="0.25">
      <c r="E6654" s="24">
        <f t="shared" ca="1" si="206"/>
        <v>0.57308718803376013</v>
      </c>
      <c r="F6654" s="24">
        <f t="shared" ca="1" si="207"/>
        <v>11.13434826450535</v>
      </c>
    </row>
    <row r="6655" spans="5:6" x14ac:dyDescent="0.25">
      <c r="E6655" s="24">
        <f t="shared" ca="1" si="206"/>
        <v>0.89714647232721745</v>
      </c>
      <c r="F6655" s="24">
        <f t="shared" ca="1" si="207"/>
        <v>2.1707227783845835</v>
      </c>
    </row>
    <row r="6656" spans="5:6" x14ac:dyDescent="0.25">
      <c r="E6656" s="24">
        <f t="shared" ca="1" si="206"/>
        <v>0.6135376886173276</v>
      </c>
      <c r="F6656" s="24">
        <f t="shared" ca="1" si="207"/>
        <v>9.7702716915792838</v>
      </c>
    </row>
    <row r="6657" spans="5:6" x14ac:dyDescent="0.25">
      <c r="E6657" s="24">
        <f t="shared" ca="1" si="206"/>
        <v>0.64435951244548295</v>
      </c>
      <c r="F6657" s="24">
        <f t="shared" ca="1" si="207"/>
        <v>8.7899691900383647</v>
      </c>
    </row>
    <row r="6658" spans="5:6" x14ac:dyDescent="0.25">
      <c r="E6658" s="24">
        <f t="shared" ca="1" si="206"/>
        <v>0.73427469000479695</v>
      </c>
      <c r="F6658" s="24">
        <f t="shared" ca="1" si="207"/>
        <v>6.1774416662617835</v>
      </c>
    </row>
    <row r="6659" spans="5:6" x14ac:dyDescent="0.25">
      <c r="E6659" s="24">
        <f t="shared" ca="1" si="206"/>
        <v>1.005411010224222E-4</v>
      </c>
      <c r="F6659" s="24">
        <f t="shared" ca="1" si="207"/>
        <v>184.09887897342927</v>
      </c>
    </row>
    <row r="6660" spans="5:6" x14ac:dyDescent="0.25">
      <c r="E6660" s="24">
        <f t="shared" ref="E6660:E6723" ca="1" si="208">RAND()</f>
        <v>0.20897496006673022</v>
      </c>
      <c r="F6660" s="24">
        <f t="shared" ref="F6660:F6723" ca="1" si="209">-LOG(E6660,EXP(1))/$C$3</f>
        <v>31.310816849761391</v>
      </c>
    </row>
    <row r="6661" spans="5:6" x14ac:dyDescent="0.25">
      <c r="E6661" s="24">
        <f t="shared" ca="1" si="208"/>
        <v>0.87047475490015591</v>
      </c>
      <c r="F6661" s="24">
        <f t="shared" ca="1" si="209"/>
        <v>2.774330417670027</v>
      </c>
    </row>
    <row r="6662" spans="5:6" x14ac:dyDescent="0.25">
      <c r="E6662" s="24">
        <f t="shared" ca="1" si="208"/>
        <v>0.69778624598808647</v>
      </c>
      <c r="F6662" s="24">
        <f t="shared" ca="1" si="209"/>
        <v>7.1968492191912947</v>
      </c>
    </row>
    <row r="6663" spans="5:6" x14ac:dyDescent="0.25">
      <c r="E6663" s="24">
        <f t="shared" ca="1" si="208"/>
        <v>0.40711806692690811</v>
      </c>
      <c r="F6663" s="24">
        <f t="shared" ca="1" si="209"/>
        <v>17.973040897564363</v>
      </c>
    </row>
    <row r="6664" spans="5:6" x14ac:dyDescent="0.25">
      <c r="E6664" s="24">
        <f t="shared" ca="1" si="208"/>
        <v>0.13356043466651557</v>
      </c>
      <c r="F6664" s="24">
        <f t="shared" ca="1" si="209"/>
        <v>40.264024188914092</v>
      </c>
    </row>
    <row r="6665" spans="5:6" x14ac:dyDescent="0.25">
      <c r="E6665" s="24">
        <f t="shared" ca="1" si="208"/>
        <v>0.72968645875590177</v>
      </c>
      <c r="F6665" s="24">
        <f t="shared" ca="1" si="209"/>
        <v>6.3028069131695661</v>
      </c>
    </row>
    <row r="6666" spans="5:6" x14ac:dyDescent="0.25">
      <c r="E6666" s="24">
        <f t="shared" ca="1" si="208"/>
        <v>0.87234097675746547</v>
      </c>
      <c r="F6666" s="24">
        <f t="shared" ca="1" si="209"/>
        <v>2.7314980622649219</v>
      </c>
    </row>
    <row r="6667" spans="5:6" x14ac:dyDescent="0.25">
      <c r="E6667" s="24">
        <f t="shared" ca="1" si="208"/>
        <v>0.80836077844543985</v>
      </c>
      <c r="F6667" s="24">
        <f t="shared" ca="1" si="209"/>
        <v>4.25493624278071</v>
      </c>
    </row>
    <row r="6668" spans="5:6" x14ac:dyDescent="0.25">
      <c r="E6668" s="24">
        <f t="shared" ca="1" si="208"/>
        <v>0.54864527238320526</v>
      </c>
      <c r="F6668" s="24">
        <f t="shared" ca="1" si="209"/>
        <v>12.006063607994461</v>
      </c>
    </row>
    <row r="6669" spans="5:6" x14ac:dyDescent="0.25">
      <c r="E6669" s="24">
        <f t="shared" ca="1" si="208"/>
        <v>0.12635315068177055</v>
      </c>
      <c r="F6669" s="24">
        <f t="shared" ca="1" si="209"/>
        <v>41.373490186300458</v>
      </c>
    </row>
    <row r="6670" spans="5:6" x14ac:dyDescent="0.25">
      <c r="E6670" s="24">
        <f t="shared" ca="1" si="208"/>
        <v>0.37707132677522659</v>
      </c>
      <c r="F6670" s="24">
        <f t="shared" ca="1" si="209"/>
        <v>19.506418274782352</v>
      </c>
    </row>
    <row r="6671" spans="5:6" x14ac:dyDescent="0.25">
      <c r="E6671" s="24">
        <f t="shared" ca="1" si="208"/>
        <v>3.0926494154375317E-2</v>
      </c>
      <c r="F6671" s="24">
        <f t="shared" ca="1" si="209"/>
        <v>69.522840929007117</v>
      </c>
    </row>
    <row r="6672" spans="5:6" x14ac:dyDescent="0.25">
      <c r="E6672" s="24">
        <f t="shared" ca="1" si="208"/>
        <v>0.28988860297495644</v>
      </c>
      <c r="F6672" s="24">
        <f t="shared" ca="1" si="209"/>
        <v>24.765171149402285</v>
      </c>
    </row>
    <row r="6673" spans="5:6" x14ac:dyDescent="0.25">
      <c r="E6673" s="24">
        <f t="shared" ca="1" si="208"/>
        <v>0.11948100559558206</v>
      </c>
      <c r="F6673" s="24">
        <f t="shared" ca="1" si="209"/>
        <v>42.491957384704925</v>
      </c>
    </row>
    <row r="6674" spans="5:6" x14ac:dyDescent="0.25">
      <c r="E6674" s="24">
        <f t="shared" ca="1" si="208"/>
        <v>0.11747040961281308</v>
      </c>
      <c r="F6674" s="24">
        <f t="shared" ca="1" si="209"/>
        <v>42.831376203912811</v>
      </c>
    </row>
    <row r="6675" spans="5:6" x14ac:dyDescent="0.25">
      <c r="E6675" s="24">
        <f t="shared" ca="1" si="208"/>
        <v>0.80624551893987551</v>
      </c>
      <c r="F6675" s="24">
        <f t="shared" ca="1" si="209"/>
        <v>4.3073393758326075</v>
      </c>
    </row>
    <row r="6676" spans="5:6" x14ac:dyDescent="0.25">
      <c r="E6676" s="24">
        <f t="shared" ca="1" si="208"/>
        <v>0.5921966113468351</v>
      </c>
      <c r="F6676" s="24">
        <f t="shared" ca="1" si="209"/>
        <v>10.478331709483065</v>
      </c>
    </row>
    <row r="6677" spans="5:6" x14ac:dyDescent="0.25">
      <c r="E6677" s="24">
        <f t="shared" ca="1" si="208"/>
        <v>0.13515357717058385</v>
      </c>
      <c r="F6677" s="24">
        <f t="shared" ca="1" si="209"/>
        <v>40.026870769182636</v>
      </c>
    </row>
    <row r="6678" spans="5:6" x14ac:dyDescent="0.25">
      <c r="E6678" s="24">
        <f t="shared" ca="1" si="208"/>
        <v>0.72389250998211119</v>
      </c>
      <c r="F6678" s="24">
        <f t="shared" ca="1" si="209"/>
        <v>6.4622472898851058</v>
      </c>
    </row>
    <row r="6679" spans="5:6" x14ac:dyDescent="0.25">
      <c r="E6679" s="24">
        <f t="shared" ca="1" si="208"/>
        <v>0.36870800387609171</v>
      </c>
      <c r="F6679" s="24">
        <f t="shared" ca="1" si="209"/>
        <v>19.955005312149286</v>
      </c>
    </row>
    <row r="6680" spans="5:6" x14ac:dyDescent="0.25">
      <c r="E6680" s="24">
        <f t="shared" ca="1" si="208"/>
        <v>0.37302800612110576</v>
      </c>
      <c r="F6680" s="24">
        <f t="shared" ca="1" si="209"/>
        <v>19.722035574446831</v>
      </c>
    </row>
    <row r="6681" spans="5:6" x14ac:dyDescent="0.25">
      <c r="E6681" s="24">
        <f t="shared" ca="1" si="208"/>
        <v>0.37944336231703146</v>
      </c>
      <c r="F6681" s="24">
        <f t="shared" ca="1" si="209"/>
        <v>19.380998723813121</v>
      </c>
    </row>
    <row r="6682" spans="5:6" x14ac:dyDescent="0.25">
      <c r="E6682" s="24">
        <f t="shared" ca="1" si="208"/>
        <v>0.21219912338940794</v>
      </c>
      <c r="F6682" s="24">
        <f t="shared" ca="1" si="209"/>
        <v>31.004603677383702</v>
      </c>
    </row>
    <row r="6683" spans="5:6" x14ac:dyDescent="0.25">
      <c r="E6683" s="24">
        <f t="shared" ca="1" si="208"/>
        <v>0.32021411699282409</v>
      </c>
      <c r="F6683" s="24">
        <f t="shared" ca="1" si="209"/>
        <v>22.775307826876528</v>
      </c>
    </row>
    <row r="6684" spans="5:6" x14ac:dyDescent="0.25">
      <c r="E6684" s="24">
        <f t="shared" ca="1" si="208"/>
        <v>0.2419097571197022</v>
      </c>
      <c r="F6684" s="24">
        <f t="shared" ca="1" si="209"/>
        <v>28.383810536713014</v>
      </c>
    </row>
    <row r="6685" spans="5:6" x14ac:dyDescent="0.25">
      <c r="E6685" s="24">
        <f t="shared" ca="1" si="208"/>
        <v>0.7993239714956335</v>
      </c>
      <c r="F6685" s="24">
        <f t="shared" ca="1" si="209"/>
        <v>4.4797788837709263</v>
      </c>
    </row>
    <row r="6686" spans="5:6" x14ac:dyDescent="0.25">
      <c r="E6686" s="24">
        <f t="shared" ca="1" si="208"/>
        <v>0.61027127306484164</v>
      </c>
      <c r="F6686" s="24">
        <f t="shared" ca="1" si="209"/>
        <v>9.877034214531534</v>
      </c>
    </row>
    <row r="6687" spans="5:6" x14ac:dyDescent="0.25">
      <c r="E6687" s="24">
        <f t="shared" ca="1" si="208"/>
        <v>0.72487315306097055</v>
      </c>
      <c r="F6687" s="24">
        <f t="shared" ca="1" si="209"/>
        <v>6.435172014603765</v>
      </c>
    </row>
    <row r="6688" spans="5:6" x14ac:dyDescent="0.25">
      <c r="E6688" s="24">
        <f t="shared" ca="1" si="208"/>
        <v>0.29134275117605168</v>
      </c>
      <c r="F6688" s="24">
        <f t="shared" ca="1" si="209"/>
        <v>24.665097316519091</v>
      </c>
    </row>
    <row r="6689" spans="5:6" x14ac:dyDescent="0.25">
      <c r="E6689" s="24">
        <f t="shared" ca="1" si="208"/>
        <v>2.6974654263452358E-2</v>
      </c>
      <c r="F6689" s="24">
        <f t="shared" ca="1" si="209"/>
        <v>72.257151696898376</v>
      </c>
    </row>
    <row r="6690" spans="5:6" x14ac:dyDescent="0.25">
      <c r="E6690" s="24">
        <f t="shared" ca="1" si="208"/>
        <v>0.56061714981865307</v>
      </c>
      <c r="F6690" s="24">
        <f t="shared" ca="1" si="209"/>
        <v>11.574340976404805</v>
      </c>
    </row>
    <row r="6691" spans="5:6" x14ac:dyDescent="0.25">
      <c r="E6691" s="24">
        <f t="shared" ca="1" si="208"/>
        <v>0.61656678942263998</v>
      </c>
      <c r="F6691" s="24">
        <f t="shared" ca="1" si="209"/>
        <v>9.6717725158747374</v>
      </c>
    </row>
    <row r="6692" spans="5:6" x14ac:dyDescent="0.25">
      <c r="E6692" s="24">
        <f t="shared" ca="1" si="208"/>
        <v>0.79427860400925665</v>
      </c>
      <c r="F6692" s="24">
        <f t="shared" ca="1" si="209"/>
        <v>4.6064198523959377</v>
      </c>
    </row>
    <row r="6693" spans="5:6" x14ac:dyDescent="0.25">
      <c r="E6693" s="24">
        <f t="shared" ca="1" si="208"/>
        <v>0.64482560672043054</v>
      </c>
      <c r="F6693" s="24">
        <f t="shared" ca="1" si="209"/>
        <v>8.7755075184498121</v>
      </c>
    </row>
    <row r="6694" spans="5:6" x14ac:dyDescent="0.25">
      <c r="E6694" s="24">
        <f t="shared" ca="1" si="208"/>
        <v>5.8869232041283803E-2</v>
      </c>
      <c r="F6694" s="24">
        <f t="shared" ca="1" si="209"/>
        <v>56.648734020393697</v>
      </c>
    </row>
    <row r="6695" spans="5:6" x14ac:dyDescent="0.25">
      <c r="E6695" s="24">
        <f t="shared" ca="1" si="208"/>
        <v>0.66617372198324565</v>
      </c>
      <c r="F6695" s="24">
        <f t="shared" ca="1" si="209"/>
        <v>8.1240959727378979</v>
      </c>
    </row>
    <row r="6696" spans="5:6" x14ac:dyDescent="0.25">
      <c r="E6696" s="24">
        <f t="shared" ca="1" si="208"/>
        <v>0.24684825921766007</v>
      </c>
      <c r="F6696" s="24">
        <f t="shared" ca="1" si="209"/>
        <v>27.979629325729864</v>
      </c>
    </row>
    <row r="6697" spans="5:6" x14ac:dyDescent="0.25">
      <c r="E6697" s="24">
        <f t="shared" ca="1" si="208"/>
        <v>0.63370933794679762</v>
      </c>
      <c r="F6697" s="24">
        <f t="shared" ca="1" si="209"/>
        <v>9.123297743316904</v>
      </c>
    </row>
    <row r="6698" spans="5:6" x14ac:dyDescent="0.25">
      <c r="E6698" s="24">
        <f t="shared" ca="1" si="208"/>
        <v>0.52818969005163829</v>
      </c>
      <c r="F6698" s="24">
        <f t="shared" ca="1" si="209"/>
        <v>12.765995966667717</v>
      </c>
    </row>
    <row r="6699" spans="5:6" x14ac:dyDescent="0.25">
      <c r="E6699" s="24">
        <f t="shared" ca="1" si="208"/>
        <v>0.75313078469683115</v>
      </c>
      <c r="F6699" s="24">
        <f t="shared" ca="1" si="209"/>
        <v>5.6703276281472474</v>
      </c>
    </row>
    <row r="6700" spans="5:6" x14ac:dyDescent="0.25">
      <c r="E6700" s="24">
        <f t="shared" ca="1" si="208"/>
        <v>0.5761814343909113</v>
      </c>
      <c r="F6700" s="24">
        <f t="shared" ca="1" si="209"/>
        <v>11.026653552465287</v>
      </c>
    </row>
    <row r="6701" spans="5:6" x14ac:dyDescent="0.25">
      <c r="E6701" s="24">
        <f t="shared" ca="1" si="208"/>
        <v>0.45296229528048571</v>
      </c>
      <c r="F6701" s="24">
        <f t="shared" ca="1" si="209"/>
        <v>15.83892780679208</v>
      </c>
    </row>
    <row r="6702" spans="5:6" x14ac:dyDescent="0.25">
      <c r="E6702" s="24">
        <f t="shared" ca="1" si="208"/>
        <v>0.90015344240511463</v>
      </c>
      <c r="F6702" s="24">
        <f t="shared" ca="1" si="209"/>
        <v>2.103800772572447</v>
      </c>
    </row>
    <row r="6703" spans="5:6" x14ac:dyDescent="0.25">
      <c r="E6703" s="24">
        <f t="shared" ca="1" si="208"/>
        <v>0.62974822387218898</v>
      </c>
      <c r="F6703" s="24">
        <f t="shared" ca="1" si="209"/>
        <v>9.2487036824616542</v>
      </c>
    </row>
    <row r="6704" spans="5:6" x14ac:dyDescent="0.25">
      <c r="E6704" s="24">
        <f t="shared" ca="1" si="208"/>
        <v>0.95113683368137425</v>
      </c>
      <c r="F6704" s="24">
        <f t="shared" ca="1" si="209"/>
        <v>1.0019468557963458</v>
      </c>
    </row>
    <row r="6705" spans="5:6" x14ac:dyDescent="0.25">
      <c r="E6705" s="24">
        <f t="shared" ca="1" si="208"/>
        <v>0.53656755348886132</v>
      </c>
      <c r="F6705" s="24">
        <f t="shared" ca="1" si="209"/>
        <v>12.451256193354844</v>
      </c>
    </row>
    <row r="6706" spans="5:6" x14ac:dyDescent="0.25">
      <c r="E6706" s="24">
        <f t="shared" ca="1" si="208"/>
        <v>0.93976931559022969</v>
      </c>
      <c r="F6706" s="24">
        <f t="shared" ca="1" si="209"/>
        <v>1.2424168556470938</v>
      </c>
    </row>
    <row r="6707" spans="5:6" x14ac:dyDescent="0.25">
      <c r="E6707" s="24">
        <f t="shared" ca="1" si="208"/>
        <v>0.64667584283111279</v>
      </c>
      <c r="F6707" s="24">
        <f t="shared" ca="1" si="209"/>
        <v>8.7182025149705886</v>
      </c>
    </row>
    <row r="6708" spans="5:6" x14ac:dyDescent="0.25">
      <c r="E6708" s="24">
        <f t="shared" ca="1" si="208"/>
        <v>0.69127359520591769</v>
      </c>
      <c r="F6708" s="24">
        <f t="shared" ca="1" si="209"/>
        <v>7.3843918522940948</v>
      </c>
    </row>
    <row r="6709" spans="5:6" x14ac:dyDescent="0.25">
      <c r="E6709" s="24">
        <f t="shared" ca="1" si="208"/>
        <v>0.166429079916254</v>
      </c>
      <c r="F6709" s="24">
        <f t="shared" ca="1" si="209"/>
        <v>35.863720135030398</v>
      </c>
    </row>
    <row r="6710" spans="5:6" x14ac:dyDescent="0.25">
      <c r="E6710" s="24">
        <f t="shared" ca="1" si="208"/>
        <v>0.83989316905538658</v>
      </c>
      <c r="F6710" s="24">
        <f t="shared" ca="1" si="209"/>
        <v>3.4896114985753877</v>
      </c>
    </row>
    <row r="6711" spans="5:6" x14ac:dyDescent="0.25">
      <c r="E6711" s="24">
        <f t="shared" ca="1" si="208"/>
        <v>0.53862494822484486</v>
      </c>
      <c r="F6711" s="24">
        <f t="shared" ca="1" si="209"/>
        <v>12.374715583416368</v>
      </c>
    </row>
    <row r="6712" spans="5:6" x14ac:dyDescent="0.25">
      <c r="E6712" s="24">
        <f t="shared" ca="1" si="208"/>
        <v>0.88192783934490848</v>
      </c>
      <c r="F6712" s="24">
        <f t="shared" ca="1" si="209"/>
        <v>2.5129008224810048</v>
      </c>
    </row>
    <row r="6713" spans="5:6" x14ac:dyDescent="0.25">
      <c r="E6713" s="24">
        <f t="shared" ca="1" si="208"/>
        <v>0.58320582264034504</v>
      </c>
      <c r="F6713" s="24">
        <f t="shared" ca="1" si="209"/>
        <v>10.784302287726382</v>
      </c>
    </row>
    <row r="6714" spans="5:6" x14ac:dyDescent="0.25">
      <c r="E6714" s="24">
        <f t="shared" ca="1" si="208"/>
        <v>0.18788832831281432</v>
      </c>
      <c r="F6714" s="24">
        <f t="shared" ca="1" si="209"/>
        <v>33.438149819503714</v>
      </c>
    </row>
    <row r="6715" spans="5:6" x14ac:dyDescent="0.25">
      <c r="E6715" s="24">
        <f t="shared" ca="1" si="208"/>
        <v>0.70591926461679011</v>
      </c>
      <c r="F6715" s="24">
        <f t="shared" ca="1" si="209"/>
        <v>6.9650880818983607</v>
      </c>
    </row>
    <row r="6716" spans="5:6" x14ac:dyDescent="0.25">
      <c r="E6716" s="24">
        <f t="shared" ca="1" si="208"/>
        <v>0.60755929278576659</v>
      </c>
      <c r="F6716" s="24">
        <f t="shared" ca="1" si="209"/>
        <v>9.9661101447337384</v>
      </c>
    </row>
    <row r="6717" spans="5:6" x14ac:dyDescent="0.25">
      <c r="E6717" s="24">
        <f t="shared" ca="1" si="208"/>
        <v>0.63916011934230499</v>
      </c>
      <c r="F6717" s="24">
        <f t="shared" ca="1" si="209"/>
        <v>8.9520055598709707</v>
      </c>
    </row>
    <row r="6718" spans="5:6" x14ac:dyDescent="0.25">
      <c r="E6718" s="24">
        <f t="shared" ca="1" si="208"/>
        <v>0.63060734043148248</v>
      </c>
      <c r="F6718" s="24">
        <f t="shared" ca="1" si="209"/>
        <v>9.2214378309293963</v>
      </c>
    </row>
    <row r="6719" spans="5:6" x14ac:dyDescent="0.25">
      <c r="E6719" s="24">
        <f t="shared" ca="1" si="208"/>
        <v>0.68108460555492534</v>
      </c>
      <c r="F6719" s="24">
        <f t="shared" ca="1" si="209"/>
        <v>7.6813748663505663</v>
      </c>
    </row>
    <row r="6720" spans="5:6" x14ac:dyDescent="0.25">
      <c r="E6720" s="24">
        <f t="shared" ca="1" si="208"/>
        <v>0.9094295288877472</v>
      </c>
      <c r="F6720" s="24">
        <f t="shared" ca="1" si="209"/>
        <v>1.8987553476383661</v>
      </c>
    </row>
    <row r="6721" spans="5:6" x14ac:dyDescent="0.25">
      <c r="E6721" s="24">
        <f t="shared" ca="1" si="208"/>
        <v>0.72578509824668846</v>
      </c>
      <c r="F6721" s="24">
        <f t="shared" ca="1" si="209"/>
        <v>6.4100263180201118</v>
      </c>
    </row>
    <row r="6722" spans="5:6" x14ac:dyDescent="0.25">
      <c r="E6722" s="24">
        <f t="shared" ca="1" si="208"/>
        <v>0.6355642456051539</v>
      </c>
      <c r="F6722" s="24">
        <f t="shared" ca="1" si="209"/>
        <v>9.0648419776605422</v>
      </c>
    </row>
    <row r="6723" spans="5:6" x14ac:dyDescent="0.25">
      <c r="E6723" s="24">
        <f t="shared" ca="1" si="208"/>
        <v>0.77702622199557092</v>
      </c>
      <c r="F6723" s="24">
        <f t="shared" ca="1" si="209"/>
        <v>5.0456236288376859</v>
      </c>
    </row>
    <row r="6724" spans="5:6" x14ac:dyDescent="0.25">
      <c r="E6724" s="24">
        <f t="shared" ref="E6724:E6787" ca="1" si="210">RAND()</f>
        <v>0.94699136184970656</v>
      </c>
      <c r="F6724" s="24">
        <f t="shared" ref="F6724:F6787" ca="1" si="211">-LOG(E6724,EXP(1))/$C$3</f>
        <v>1.089306148649593</v>
      </c>
    </row>
    <row r="6725" spans="5:6" x14ac:dyDescent="0.25">
      <c r="E6725" s="24">
        <f t="shared" ca="1" si="210"/>
        <v>0.5559921443025122</v>
      </c>
      <c r="F6725" s="24">
        <f t="shared" ca="1" si="211"/>
        <v>11.740022275673709</v>
      </c>
    </row>
    <row r="6726" spans="5:6" x14ac:dyDescent="0.25">
      <c r="E6726" s="24">
        <f t="shared" ca="1" si="210"/>
        <v>0.10140406689786252</v>
      </c>
      <c r="F6726" s="24">
        <f t="shared" ca="1" si="211"/>
        <v>45.772841623106956</v>
      </c>
    </row>
    <row r="6727" spans="5:6" x14ac:dyDescent="0.25">
      <c r="E6727" s="24">
        <f t="shared" ca="1" si="210"/>
        <v>0.88938134324589335</v>
      </c>
      <c r="F6727" s="24">
        <f t="shared" ca="1" si="211"/>
        <v>2.344583558245489</v>
      </c>
    </row>
    <row r="6728" spans="5:6" x14ac:dyDescent="0.25">
      <c r="E6728" s="24">
        <f t="shared" ca="1" si="210"/>
        <v>0.94481207814670343</v>
      </c>
      <c r="F6728" s="24">
        <f t="shared" ca="1" si="211"/>
        <v>1.1353846073501028</v>
      </c>
    </row>
    <row r="6729" spans="5:6" x14ac:dyDescent="0.25">
      <c r="E6729" s="24">
        <f t="shared" ca="1" si="210"/>
        <v>0.48050843958543754</v>
      </c>
      <c r="F6729" s="24">
        <f t="shared" ca="1" si="211"/>
        <v>14.658209731047817</v>
      </c>
    </row>
    <row r="6730" spans="5:6" x14ac:dyDescent="0.25">
      <c r="E6730" s="24">
        <f t="shared" ca="1" si="210"/>
        <v>0.8412896334201333</v>
      </c>
      <c r="F6730" s="24">
        <f t="shared" ca="1" si="211"/>
        <v>3.4563857319576679</v>
      </c>
    </row>
    <row r="6731" spans="5:6" x14ac:dyDescent="0.25">
      <c r="E6731" s="24">
        <f t="shared" ca="1" si="210"/>
        <v>0.41338849952693868</v>
      </c>
      <c r="F6731" s="24">
        <f t="shared" ca="1" si="211"/>
        <v>17.667349027192117</v>
      </c>
    </row>
    <row r="6732" spans="5:6" x14ac:dyDescent="0.25">
      <c r="E6732" s="24">
        <f t="shared" ca="1" si="210"/>
        <v>0.84518860040250143</v>
      </c>
      <c r="F6732" s="24">
        <f t="shared" ca="1" si="211"/>
        <v>3.363909615736441</v>
      </c>
    </row>
    <row r="6733" spans="5:6" x14ac:dyDescent="0.25">
      <c r="E6733" s="24">
        <f t="shared" ca="1" si="210"/>
        <v>0.53156433939711145</v>
      </c>
      <c r="F6733" s="24">
        <f t="shared" ca="1" si="211"/>
        <v>12.638620720777714</v>
      </c>
    </row>
    <row r="6734" spans="5:6" x14ac:dyDescent="0.25">
      <c r="E6734" s="24">
        <f t="shared" ca="1" si="210"/>
        <v>0.94844257035086499</v>
      </c>
      <c r="F6734" s="24">
        <f t="shared" ca="1" si="211"/>
        <v>1.0586807860860441</v>
      </c>
    </row>
    <row r="6735" spans="5:6" x14ac:dyDescent="0.25">
      <c r="E6735" s="24">
        <f t="shared" ca="1" si="210"/>
        <v>0.19650491695796091</v>
      </c>
      <c r="F6735" s="24">
        <f t="shared" ca="1" si="211"/>
        <v>32.541356505981184</v>
      </c>
    </row>
    <row r="6736" spans="5:6" x14ac:dyDescent="0.25">
      <c r="E6736" s="24">
        <f t="shared" ca="1" si="210"/>
        <v>0.82365009856614801</v>
      </c>
      <c r="F6736" s="24">
        <f t="shared" ca="1" si="211"/>
        <v>3.8801895383842111</v>
      </c>
    </row>
    <row r="6737" spans="5:6" x14ac:dyDescent="0.25">
      <c r="E6737" s="24">
        <f t="shared" ca="1" si="210"/>
        <v>0.58065712455274998</v>
      </c>
      <c r="F6737" s="24">
        <f t="shared" ca="1" si="211"/>
        <v>10.871896868096517</v>
      </c>
    </row>
    <row r="6738" spans="5:6" x14ac:dyDescent="0.25">
      <c r="E6738" s="24">
        <f t="shared" ca="1" si="210"/>
        <v>3.0220469540612749E-3</v>
      </c>
      <c r="F6738" s="24">
        <f t="shared" ca="1" si="211"/>
        <v>116.03641755679124</v>
      </c>
    </row>
    <row r="6739" spans="5:6" x14ac:dyDescent="0.25">
      <c r="E6739" s="24">
        <f t="shared" ca="1" si="210"/>
        <v>4.2965045330970453E-3</v>
      </c>
      <c r="F6739" s="24">
        <f t="shared" ca="1" si="211"/>
        <v>108.99906972288323</v>
      </c>
    </row>
    <row r="6740" spans="5:6" x14ac:dyDescent="0.25">
      <c r="E6740" s="24">
        <f t="shared" ca="1" si="210"/>
        <v>0.90712926673605943</v>
      </c>
      <c r="F6740" s="24">
        <f t="shared" ca="1" si="211"/>
        <v>1.9494063562747643</v>
      </c>
    </row>
    <row r="6741" spans="5:6" x14ac:dyDescent="0.25">
      <c r="E6741" s="24">
        <f t="shared" ca="1" si="210"/>
        <v>0.44185951979866922</v>
      </c>
      <c r="F6741" s="24">
        <f t="shared" ca="1" si="211"/>
        <v>16.335265518648445</v>
      </c>
    </row>
    <row r="6742" spans="5:6" x14ac:dyDescent="0.25">
      <c r="E6742" s="24">
        <f t="shared" ca="1" si="210"/>
        <v>0.85444246050342698</v>
      </c>
      <c r="F6742" s="24">
        <f t="shared" ca="1" si="211"/>
        <v>3.146122314578502</v>
      </c>
    </row>
    <row r="6743" spans="5:6" x14ac:dyDescent="0.25">
      <c r="E6743" s="24">
        <f t="shared" ca="1" si="210"/>
        <v>0.25014466793751677</v>
      </c>
      <c r="F6743" s="24">
        <f t="shared" ca="1" si="211"/>
        <v>27.714317134715145</v>
      </c>
    </row>
    <row r="6744" spans="5:6" x14ac:dyDescent="0.25">
      <c r="E6744" s="24">
        <f t="shared" ca="1" si="210"/>
        <v>0.67626680882005674</v>
      </c>
      <c r="F6744" s="24">
        <f t="shared" ca="1" si="211"/>
        <v>7.8233518640840476</v>
      </c>
    </row>
    <row r="6745" spans="5:6" x14ac:dyDescent="0.25">
      <c r="E6745" s="24">
        <f t="shared" ca="1" si="210"/>
        <v>0.18982250837989345</v>
      </c>
      <c r="F6745" s="24">
        <f t="shared" ca="1" si="211"/>
        <v>33.233316196972901</v>
      </c>
    </row>
    <row r="6746" spans="5:6" x14ac:dyDescent="0.25">
      <c r="E6746" s="24">
        <f t="shared" ca="1" si="210"/>
        <v>3.8553698562255545E-2</v>
      </c>
      <c r="F6746" s="24">
        <f t="shared" ca="1" si="211"/>
        <v>65.114064832455583</v>
      </c>
    </row>
    <row r="6747" spans="5:6" x14ac:dyDescent="0.25">
      <c r="E6747" s="24">
        <f t="shared" ca="1" si="210"/>
        <v>0.60262546267987471</v>
      </c>
      <c r="F6747" s="24">
        <f t="shared" ca="1" si="211"/>
        <v>10.129187969650651</v>
      </c>
    </row>
    <row r="6748" spans="5:6" x14ac:dyDescent="0.25">
      <c r="E6748" s="24">
        <f t="shared" ca="1" si="210"/>
        <v>0.91112652647957482</v>
      </c>
      <c r="F6748" s="24">
        <f t="shared" ca="1" si="211"/>
        <v>1.8614700780458278</v>
      </c>
    </row>
    <row r="6749" spans="5:6" x14ac:dyDescent="0.25">
      <c r="E6749" s="24">
        <f t="shared" ca="1" si="210"/>
        <v>0.96296721623707116</v>
      </c>
      <c r="F6749" s="24">
        <f t="shared" ca="1" si="211"/>
        <v>0.75471822262054877</v>
      </c>
    </row>
    <row r="6750" spans="5:6" x14ac:dyDescent="0.25">
      <c r="E6750" s="24">
        <f t="shared" ca="1" si="210"/>
        <v>0.63571933832030925</v>
      </c>
      <c r="F6750" s="24">
        <f t="shared" ca="1" si="211"/>
        <v>9.0599620997832275</v>
      </c>
    </row>
    <row r="6751" spans="5:6" x14ac:dyDescent="0.25">
      <c r="E6751" s="24">
        <f t="shared" ca="1" si="210"/>
        <v>0.75341777867992976</v>
      </c>
      <c r="F6751" s="24">
        <f t="shared" ca="1" si="211"/>
        <v>5.6627077214665906</v>
      </c>
    </row>
    <row r="6752" spans="5:6" x14ac:dyDescent="0.25">
      <c r="E6752" s="24">
        <f t="shared" ca="1" si="210"/>
        <v>0.83841846434605749</v>
      </c>
      <c r="F6752" s="24">
        <f t="shared" ca="1" si="211"/>
        <v>3.5247588468869231</v>
      </c>
    </row>
    <row r="6753" spans="5:6" x14ac:dyDescent="0.25">
      <c r="E6753" s="24">
        <f t="shared" ca="1" si="210"/>
        <v>0.68889214176089508</v>
      </c>
      <c r="F6753" s="24">
        <f t="shared" ca="1" si="211"/>
        <v>7.4534112677068993</v>
      </c>
    </row>
    <row r="6754" spans="5:6" x14ac:dyDescent="0.25">
      <c r="E6754" s="24">
        <f t="shared" ca="1" si="210"/>
        <v>5.6862295286156717E-2</v>
      </c>
      <c r="F6754" s="24">
        <f t="shared" ca="1" si="211"/>
        <v>57.342456124960307</v>
      </c>
    </row>
    <row r="6755" spans="5:6" x14ac:dyDescent="0.25">
      <c r="E6755" s="24">
        <f t="shared" ca="1" si="210"/>
        <v>0.21869488297042561</v>
      </c>
      <c r="F6755" s="24">
        <f t="shared" ca="1" si="211"/>
        <v>30.401554981126672</v>
      </c>
    </row>
    <row r="6756" spans="5:6" x14ac:dyDescent="0.25">
      <c r="E6756" s="24">
        <f t="shared" ca="1" si="210"/>
        <v>0.8221250442710476</v>
      </c>
      <c r="F6756" s="24">
        <f t="shared" ca="1" si="211"/>
        <v>3.9172554702218014</v>
      </c>
    </row>
    <row r="6757" spans="5:6" x14ac:dyDescent="0.25">
      <c r="E6757" s="24">
        <f t="shared" ca="1" si="210"/>
        <v>0.37012676757679452</v>
      </c>
      <c r="F6757" s="24">
        <f t="shared" ca="1" si="211"/>
        <v>19.878194339011813</v>
      </c>
    </row>
    <row r="6758" spans="5:6" x14ac:dyDescent="0.25">
      <c r="E6758" s="24">
        <f t="shared" ca="1" si="210"/>
        <v>0.55665762598076329</v>
      </c>
      <c r="F6758" s="24">
        <f t="shared" ca="1" si="211"/>
        <v>11.716098062488964</v>
      </c>
    </row>
    <row r="6759" spans="5:6" x14ac:dyDescent="0.25">
      <c r="E6759" s="24">
        <f t="shared" ca="1" si="210"/>
        <v>0.54510351264262868</v>
      </c>
      <c r="F6759" s="24">
        <f t="shared" ca="1" si="211"/>
        <v>12.13559141798447</v>
      </c>
    </row>
    <row r="6760" spans="5:6" x14ac:dyDescent="0.25">
      <c r="E6760" s="24">
        <f t="shared" ca="1" si="210"/>
        <v>0.73305505669674198</v>
      </c>
      <c r="F6760" s="24">
        <f t="shared" ca="1" si="211"/>
        <v>6.2106893692179996</v>
      </c>
    </row>
    <row r="6761" spans="5:6" x14ac:dyDescent="0.25">
      <c r="E6761" s="24">
        <f t="shared" ca="1" si="210"/>
        <v>0.83374341044240374</v>
      </c>
      <c r="F6761" s="24">
        <f t="shared" ca="1" si="211"/>
        <v>3.636591706017867</v>
      </c>
    </row>
    <row r="6762" spans="5:6" x14ac:dyDescent="0.25">
      <c r="E6762" s="24">
        <f t="shared" ca="1" si="210"/>
        <v>0.11600436877089604</v>
      </c>
      <c r="F6762" s="24">
        <f t="shared" ca="1" si="211"/>
        <v>43.082548535337828</v>
      </c>
    </row>
    <row r="6763" spans="5:6" x14ac:dyDescent="0.25">
      <c r="E6763" s="24">
        <f t="shared" ca="1" si="210"/>
        <v>0.58281813425029305</v>
      </c>
      <c r="F6763" s="24">
        <f t="shared" ca="1" si="211"/>
        <v>10.797601788205663</v>
      </c>
    </row>
    <row r="6764" spans="5:6" x14ac:dyDescent="0.25">
      <c r="E6764" s="24">
        <f t="shared" ca="1" si="210"/>
        <v>2.9193616141855894E-2</v>
      </c>
      <c r="F6764" s="24">
        <f t="shared" ca="1" si="211"/>
        <v>70.676104377775971</v>
      </c>
    </row>
    <row r="6765" spans="5:6" x14ac:dyDescent="0.25">
      <c r="E6765" s="24">
        <f t="shared" ca="1" si="210"/>
        <v>0.27263582371791228</v>
      </c>
      <c r="F6765" s="24">
        <f t="shared" ca="1" si="211"/>
        <v>25.992367067891358</v>
      </c>
    </row>
    <row r="6766" spans="5:6" x14ac:dyDescent="0.25">
      <c r="E6766" s="24">
        <f t="shared" ca="1" si="210"/>
        <v>3.0866279764254712E-2</v>
      </c>
      <c r="F6766" s="24">
        <f t="shared" ca="1" si="211"/>
        <v>69.56181921424097</v>
      </c>
    </row>
    <row r="6767" spans="5:6" x14ac:dyDescent="0.25">
      <c r="E6767" s="24">
        <f t="shared" ca="1" si="210"/>
        <v>0.57932493495165549</v>
      </c>
      <c r="F6767" s="24">
        <f t="shared" ca="1" si="211"/>
        <v>10.917835171223821</v>
      </c>
    </row>
    <row r="6768" spans="5:6" x14ac:dyDescent="0.25">
      <c r="E6768" s="24">
        <f t="shared" ca="1" si="210"/>
        <v>0.50885224833071718</v>
      </c>
      <c r="F6768" s="24">
        <f t="shared" ca="1" si="211"/>
        <v>13.511951657983463</v>
      </c>
    </row>
    <row r="6769" spans="5:6" x14ac:dyDescent="0.25">
      <c r="E6769" s="24">
        <f t="shared" ca="1" si="210"/>
        <v>0.81111847061745013</v>
      </c>
      <c r="F6769" s="24">
        <f t="shared" ca="1" si="211"/>
        <v>4.1868231171811408</v>
      </c>
    </row>
    <row r="6770" spans="5:6" x14ac:dyDescent="0.25">
      <c r="E6770" s="24">
        <f t="shared" ca="1" si="210"/>
        <v>0.36580024625871843</v>
      </c>
      <c r="F6770" s="24">
        <f t="shared" ca="1" si="211"/>
        <v>20.113357396393951</v>
      </c>
    </row>
    <row r="6771" spans="5:6" x14ac:dyDescent="0.25">
      <c r="E6771" s="24">
        <f t="shared" ca="1" si="210"/>
        <v>0.20052707384585278</v>
      </c>
      <c r="F6771" s="24">
        <f t="shared" ca="1" si="211"/>
        <v>32.136120194026546</v>
      </c>
    </row>
    <row r="6772" spans="5:6" x14ac:dyDescent="0.25">
      <c r="E6772" s="24">
        <f t="shared" ca="1" si="210"/>
        <v>0.40752325697813307</v>
      </c>
      <c r="F6772" s="24">
        <f t="shared" ca="1" si="211"/>
        <v>17.953145511816135</v>
      </c>
    </row>
    <row r="6773" spans="5:6" x14ac:dyDescent="0.25">
      <c r="E6773" s="24">
        <f t="shared" ca="1" si="210"/>
        <v>0.61341233753649027</v>
      </c>
      <c r="F6773" s="24">
        <f t="shared" ca="1" si="211"/>
        <v>9.7743582828373281</v>
      </c>
    </row>
    <row r="6774" spans="5:6" x14ac:dyDescent="0.25">
      <c r="E6774" s="24">
        <f t="shared" ca="1" si="210"/>
        <v>0.71681038910455763</v>
      </c>
      <c r="F6774" s="24">
        <f t="shared" ca="1" si="211"/>
        <v>6.6588784739598568</v>
      </c>
    </row>
    <row r="6775" spans="5:6" x14ac:dyDescent="0.25">
      <c r="E6775" s="24">
        <f t="shared" ca="1" si="210"/>
        <v>0.12825224387309442</v>
      </c>
      <c r="F6775" s="24">
        <f t="shared" ca="1" si="211"/>
        <v>41.075125979956134</v>
      </c>
    </row>
    <row r="6776" spans="5:6" x14ac:dyDescent="0.25">
      <c r="E6776" s="24">
        <f t="shared" ca="1" si="210"/>
        <v>0.99827973259742486</v>
      </c>
      <c r="F6776" s="24">
        <f t="shared" ca="1" si="211"/>
        <v>3.44349752335254E-2</v>
      </c>
    </row>
    <row r="6777" spans="5:6" x14ac:dyDescent="0.25">
      <c r="E6777" s="24">
        <f t="shared" ca="1" si="210"/>
        <v>0.98747929669104761</v>
      </c>
      <c r="F6777" s="24">
        <f t="shared" ca="1" si="211"/>
        <v>0.25199495605582006</v>
      </c>
    </row>
    <row r="6778" spans="5:6" x14ac:dyDescent="0.25">
      <c r="E6778" s="24">
        <f t="shared" ca="1" si="210"/>
        <v>0.71315151592381565</v>
      </c>
      <c r="F6778" s="24">
        <f t="shared" ca="1" si="211"/>
        <v>6.7612275268360555</v>
      </c>
    </row>
    <row r="6779" spans="5:6" x14ac:dyDescent="0.25">
      <c r="E6779" s="24">
        <f t="shared" ca="1" si="210"/>
        <v>0.62918357370331279</v>
      </c>
      <c r="F6779" s="24">
        <f t="shared" ca="1" si="211"/>
        <v>9.2666442955378017</v>
      </c>
    </row>
    <row r="6780" spans="5:6" x14ac:dyDescent="0.25">
      <c r="E6780" s="24">
        <f t="shared" ca="1" si="210"/>
        <v>0.76880518921789975</v>
      </c>
      <c r="F6780" s="24">
        <f t="shared" ca="1" si="211"/>
        <v>5.2583534317139362</v>
      </c>
    </row>
    <row r="6781" spans="5:6" x14ac:dyDescent="0.25">
      <c r="E6781" s="24">
        <f t="shared" ca="1" si="210"/>
        <v>0.29826444159373544</v>
      </c>
      <c r="F6781" s="24">
        <f t="shared" ca="1" si="211"/>
        <v>24.195495961483218</v>
      </c>
    </row>
    <row r="6782" spans="5:6" x14ac:dyDescent="0.25">
      <c r="E6782" s="24">
        <f t="shared" ca="1" si="210"/>
        <v>0.76119148443785334</v>
      </c>
      <c r="F6782" s="24">
        <f t="shared" ca="1" si="211"/>
        <v>5.4574066129206376</v>
      </c>
    </row>
    <row r="6783" spans="5:6" x14ac:dyDescent="0.25">
      <c r="E6783" s="24">
        <f t="shared" ca="1" si="210"/>
        <v>0.93034758893477365</v>
      </c>
      <c r="F6783" s="24">
        <f t="shared" ca="1" si="211"/>
        <v>1.4439402223955529</v>
      </c>
    </row>
    <row r="6784" spans="5:6" x14ac:dyDescent="0.25">
      <c r="E6784" s="24">
        <f t="shared" ca="1" si="210"/>
        <v>6.275696119658003E-2</v>
      </c>
      <c r="F6784" s="24">
        <f t="shared" ca="1" si="211"/>
        <v>55.369715434389093</v>
      </c>
    </row>
    <row r="6785" spans="5:6" x14ac:dyDescent="0.25">
      <c r="E6785" s="24">
        <f t="shared" ca="1" si="210"/>
        <v>0.70775185366538862</v>
      </c>
      <c r="F6785" s="24">
        <f t="shared" ca="1" si="211"/>
        <v>6.9132347179456586</v>
      </c>
    </row>
    <row r="6786" spans="5:6" x14ac:dyDescent="0.25">
      <c r="E6786" s="24">
        <f t="shared" ca="1" si="210"/>
        <v>0.61374427645341079</v>
      </c>
      <c r="F6786" s="24">
        <f t="shared" ca="1" si="211"/>
        <v>9.7635385090209468</v>
      </c>
    </row>
    <row r="6787" spans="5:6" x14ac:dyDescent="0.25">
      <c r="E6787" s="24">
        <f t="shared" ca="1" si="210"/>
        <v>0.2049581206289034</v>
      </c>
      <c r="F6787" s="24">
        <f t="shared" ca="1" si="211"/>
        <v>31.698992206576001</v>
      </c>
    </row>
    <row r="6788" spans="5:6" x14ac:dyDescent="0.25">
      <c r="E6788" s="24">
        <f t="shared" ref="E6788:E6851" ca="1" si="212">RAND()</f>
        <v>0.16197963477836308</v>
      </c>
      <c r="F6788" s="24">
        <f t="shared" ref="F6788:F6851" ca="1" si="213">-LOG(E6788,EXP(1))/$C$3</f>
        <v>36.405693257934921</v>
      </c>
    </row>
    <row r="6789" spans="5:6" x14ac:dyDescent="0.25">
      <c r="E6789" s="24">
        <f t="shared" ca="1" si="212"/>
        <v>0.19328201086831154</v>
      </c>
      <c r="F6789" s="24">
        <f t="shared" ca="1" si="213"/>
        <v>32.872099207535427</v>
      </c>
    </row>
    <row r="6790" spans="5:6" x14ac:dyDescent="0.25">
      <c r="E6790" s="24">
        <f t="shared" ca="1" si="212"/>
        <v>0.36959704009143479</v>
      </c>
      <c r="F6790" s="24">
        <f t="shared" ca="1" si="213"/>
        <v>19.906838953145911</v>
      </c>
    </row>
    <row r="6791" spans="5:6" x14ac:dyDescent="0.25">
      <c r="E6791" s="24">
        <f t="shared" ca="1" si="212"/>
        <v>0.30727458260436868</v>
      </c>
      <c r="F6791" s="24">
        <f t="shared" ca="1" si="213"/>
        <v>23.600270505202342</v>
      </c>
    </row>
    <row r="6792" spans="5:6" x14ac:dyDescent="0.25">
      <c r="E6792" s="24">
        <f t="shared" ca="1" si="212"/>
        <v>0.61235637457810821</v>
      </c>
      <c r="F6792" s="24">
        <f t="shared" ca="1" si="213"/>
        <v>9.8088170909033732</v>
      </c>
    </row>
    <row r="6793" spans="5:6" x14ac:dyDescent="0.25">
      <c r="E6793" s="24">
        <f t="shared" ca="1" si="212"/>
        <v>1.267999487951188E-2</v>
      </c>
      <c r="F6793" s="24">
        <f t="shared" ca="1" si="213"/>
        <v>87.354594675942465</v>
      </c>
    </row>
    <row r="6794" spans="5:6" x14ac:dyDescent="0.25">
      <c r="E6794" s="24">
        <f t="shared" ca="1" si="212"/>
        <v>0.61527846403942066</v>
      </c>
      <c r="F6794" s="24">
        <f t="shared" ca="1" si="213"/>
        <v>9.7136065319355449</v>
      </c>
    </row>
    <row r="6795" spans="5:6" x14ac:dyDescent="0.25">
      <c r="E6795" s="24">
        <f t="shared" ca="1" si="212"/>
        <v>0.78869194549603472</v>
      </c>
      <c r="F6795" s="24">
        <f t="shared" ca="1" si="213"/>
        <v>4.7475894202032025</v>
      </c>
    </row>
    <row r="6796" spans="5:6" x14ac:dyDescent="0.25">
      <c r="E6796" s="24">
        <f t="shared" ca="1" si="212"/>
        <v>0.21383897246076611</v>
      </c>
      <c r="F6796" s="24">
        <f t="shared" ca="1" si="213"/>
        <v>30.850640246817598</v>
      </c>
    </row>
    <row r="6797" spans="5:6" x14ac:dyDescent="0.25">
      <c r="E6797" s="24">
        <f t="shared" ca="1" si="212"/>
        <v>0.1160321466727593</v>
      </c>
      <c r="F6797" s="24">
        <f t="shared" ca="1" si="213"/>
        <v>43.077759995578411</v>
      </c>
    </row>
    <row r="6798" spans="5:6" x14ac:dyDescent="0.25">
      <c r="E6798" s="24">
        <f t="shared" ca="1" si="212"/>
        <v>0.20877067556291096</v>
      </c>
      <c r="F6798" s="24">
        <f t="shared" ca="1" si="213"/>
        <v>31.330377510860377</v>
      </c>
    </row>
    <row r="6799" spans="5:6" x14ac:dyDescent="0.25">
      <c r="E6799" s="24">
        <f t="shared" ca="1" si="212"/>
        <v>0.72996739269876965</v>
      </c>
      <c r="F6799" s="24">
        <f t="shared" ca="1" si="213"/>
        <v>6.2951082674651255</v>
      </c>
    </row>
    <row r="6800" spans="5:6" x14ac:dyDescent="0.25">
      <c r="E6800" s="24">
        <f t="shared" ca="1" si="212"/>
        <v>0.72594679645082105</v>
      </c>
      <c r="F6800" s="24">
        <f t="shared" ca="1" si="213"/>
        <v>6.4055709993654251</v>
      </c>
    </row>
    <row r="6801" spans="5:6" x14ac:dyDescent="0.25">
      <c r="E6801" s="24">
        <f t="shared" ca="1" si="212"/>
        <v>0.63704699248431029</v>
      </c>
      <c r="F6801" s="24">
        <f t="shared" ca="1" si="213"/>
        <v>9.018237091400696</v>
      </c>
    </row>
    <row r="6802" spans="5:6" x14ac:dyDescent="0.25">
      <c r="E6802" s="24">
        <f t="shared" ca="1" si="212"/>
        <v>0.24302432276559005</v>
      </c>
      <c r="F6802" s="24">
        <f t="shared" ca="1" si="213"/>
        <v>28.291874939301429</v>
      </c>
    </row>
    <row r="6803" spans="5:6" x14ac:dyDescent="0.25">
      <c r="E6803" s="24">
        <f t="shared" ca="1" si="212"/>
        <v>0.99919482725757092</v>
      </c>
      <c r="F6803" s="24">
        <f t="shared" ca="1" si="213"/>
        <v>1.6109941362109487E-2</v>
      </c>
    </row>
    <row r="6804" spans="5:6" x14ac:dyDescent="0.25">
      <c r="E6804" s="24">
        <f t="shared" ca="1" si="212"/>
        <v>0.76551913498316992</v>
      </c>
      <c r="F6804" s="24">
        <f t="shared" ca="1" si="213"/>
        <v>5.3440213496927242</v>
      </c>
    </row>
    <row r="6805" spans="5:6" x14ac:dyDescent="0.25">
      <c r="E6805" s="24">
        <f t="shared" ca="1" si="212"/>
        <v>0.27287997615286474</v>
      </c>
      <c r="F6805" s="24">
        <f t="shared" ca="1" si="213"/>
        <v>25.974464565246155</v>
      </c>
    </row>
    <row r="6806" spans="5:6" x14ac:dyDescent="0.25">
      <c r="E6806" s="24">
        <f t="shared" ca="1" si="212"/>
        <v>0.2249983933131281</v>
      </c>
      <c r="F6806" s="24">
        <f t="shared" ca="1" si="213"/>
        <v>29.833240352675087</v>
      </c>
    </row>
    <row r="6807" spans="5:6" x14ac:dyDescent="0.25">
      <c r="E6807" s="24">
        <f t="shared" ca="1" si="212"/>
        <v>0.88093817991645895</v>
      </c>
      <c r="F6807" s="24">
        <f t="shared" ca="1" si="213"/>
        <v>2.5353565172780872</v>
      </c>
    </row>
    <row r="6808" spans="5:6" x14ac:dyDescent="0.25">
      <c r="E6808" s="24">
        <f t="shared" ca="1" si="212"/>
        <v>0.41877784963382614</v>
      </c>
      <c r="F6808" s="24">
        <f t="shared" ca="1" si="213"/>
        <v>17.408293829321686</v>
      </c>
    </row>
    <row r="6809" spans="5:6" x14ac:dyDescent="0.25">
      <c r="E6809" s="24">
        <f t="shared" ca="1" si="212"/>
        <v>1.5358142825275145E-2</v>
      </c>
      <c r="F6809" s="24">
        <f t="shared" ca="1" si="213"/>
        <v>83.522189367712159</v>
      </c>
    </row>
    <row r="6810" spans="5:6" x14ac:dyDescent="0.25">
      <c r="E6810" s="24">
        <f t="shared" ca="1" si="212"/>
        <v>0.40052540069985942</v>
      </c>
      <c r="F6810" s="24">
        <f t="shared" ca="1" si="213"/>
        <v>18.299561840265678</v>
      </c>
    </row>
    <row r="6811" spans="5:6" x14ac:dyDescent="0.25">
      <c r="E6811" s="24">
        <f t="shared" ca="1" si="212"/>
        <v>0.51677702466313735</v>
      </c>
      <c r="F6811" s="24">
        <f t="shared" ca="1" si="213"/>
        <v>13.20287568846314</v>
      </c>
    </row>
    <row r="6812" spans="5:6" x14ac:dyDescent="0.25">
      <c r="E6812" s="24">
        <f t="shared" ca="1" si="212"/>
        <v>0.17553720078412594</v>
      </c>
      <c r="F6812" s="24">
        <f t="shared" ca="1" si="213"/>
        <v>34.798085765176445</v>
      </c>
    </row>
    <row r="6813" spans="5:6" x14ac:dyDescent="0.25">
      <c r="E6813" s="24">
        <f t="shared" ca="1" si="212"/>
        <v>0.74608086918917771</v>
      </c>
      <c r="F6813" s="24">
        <f t="shared" ca="1" si="213"/>
        <v>5.8584256182958558</v>
      </c>
    </row>
    <row r="6814" spans="5:6" x14ac:dyDescent="0.25">
      <c r="E6814" s="24">
        <f t="shared" ca="1" si="212"/>
        <v>0.27199650441735601</v>
      </c>
      <c r="F6814" s="24">
        <f t="shared" ca="1" si="213"/>
        <v>26.039321283509981</v>
      </c>
    </row>
    <row r="6815" spans="5:6" x14ac:dyDescent="0.25">
      <c r="E6815" s="24">
        <f t="shared" ca="1" si="212"/>
        <v>0.83931518689853679</v>
      </c>
      <c r="F6815" s="24">
        <f t="shared" ca="1" si="213"/>
        <v>3.5033794667402809</v>
      </c>
    </row>
    <row r="6816" spans="5:6" x14ac:dyDescent="0.25">
      <c r="E6816" s="24">
        <f t="shared" ca="1" si="212"/>
        <v>0.65646238294314374</v>
      </c>
      <c r="F6816" s="24">
        <f t="shared" ca="1" si="213"/>
        <v>8.4177977256422309</v>
      </c>
    </row>
    <row r="6817" spans="5:6" x14ac:dyDescent="0.25">
      <c r="E6817" s="24">
        <f t="shared" ca="1" si="212"/>
        <v>2.148665734065125E-2</v>
      </c>
      <c r="F6817" s="24">
        <f t="shared" ca="1" si="213"/>
        <v>76.806462506007563</v>
      </c>
    </row>
    <row r="6818" spans="5:6" x14ac:dyDescent="0.25">
      <c r="E6818" s="24">
        <f t="shared" ca="1" si="212"/>
        <v>0.57325151925029072</v>
      </c>
      <c r="F6818" s="24">
        <f t="shared" ca="1" si="213"/>
        <v>11.128614140145348</v>
      </c>
    </row>
    <row r="6819" spans="5:6" x14ac:dyDescent="0.25">
      <c r="E6819" s="24">
        <f t="shared" ca="1" si="212"/>
        <v>0.92089161295320021</v>
      </c>
      <c r="F6819" s="24">
        <f t="shared" ca="1" si="213"/>
        <v>1.6482586748409618</v>
      </c>
    </row>
    <row r="6820" spans="5:6" x14ac:dyDescent="0.25">
      <c r="E6820" s="24">
        <f t="shared" ca="1" si="212"/>
        <v>0.58045434722424372</v>
      </c>
      <c r="F6820" s="24">
        <f t="shared" ca="1" si="213"/>
        <v>10.87888249645337</v>
      </c>
    </row>
    <row r="6821" spans="5:6" x14ac:dyDescent="0.25">
      <c r="E6821" s="24">
        <f t="shared" ca="1" si="212"/>
        <v>0.48860123166356695</v>
      </c>
      <c r="F6821" s="24">
        <f t="shared" ca="1" si="213"/>
        <v>14.324171987205364</v>
      </c>
    </row>
    <row r="6822" spans="5:6" x14ac:dyDescent="0.25">
      <c r="E6822" s="24">
        <f t="shared" ca="1" si="212"/>
        <v>0.44083029585278111</v>
      </c>
      <c r="F6822" s="24">
        <f t="shared" ca="1" si="213"/>
        <v>16.381905885131658</v>
      </c>
    </row>
    <row r="6823" spans="5:6" x14ac:dyDescent="0.25">
      <c r="E6823" s="24">
        <f t="shared" ca="1" si="212"/>
        <v>0.27112074854420964</v>
      </c>
      <c r="F6823" s="24">
        <f t="shared" ca="1" si="213"/>
        <v>26.103819815079014</v>
      </c>
    </row>
    <row r="6824" spans="5:6" x14ac:dyDescent="0.25">
      <c r="E6824" s="24">
        <f t="shared" ca="1" si="212"/>
        <v>0.81154804245157997</v>
      </c>
      <c r="F6824" s="24">
        <f t="shared" ca="1" si="213"/>
        <v>4.1762338348928756</v>
      </c>
    </row>
    <row r="6825" spans="5:6" x14ac:dyDescent="0.25">
      <c r="E6825" s="24">
        <f t="shared" ca="1" si="212"/>
        <v>0.86285921493856832</v>
      </c>
      <c r="F6825" s="24">
        <f t="shared" ca="1" si="213"/>
        <v>2.9500747138520511</v>
      </c>
    </row>
    <row r="6826" spans="5:6" x14ac:dyDescent="0.25">
      <c r="E6826" s="24">
        <f t="shared" ca="1" si="212"/>
        <v>0.46886774909118289</v>
      </c>
      <c r="F6826" s="24">
        <f t="shared" ca="1" si="213"/>
        <v>15.148690703625533</v>
      </c>
    </row>
    <row r="6827" spans="5:6" x14ac:dyDescent="0.25">
      <c r="E6827" s="24">
        <f t="shared" ca="1" si="212"/>
        <v>0.28174382859742186</v>
      </c>
      <c r="F6827" s="24">
        <f t="shared" ca="1" si="213"/>
        <v>25.335140602534665</v>
      </c>
    </row>
    <row r="6828" spans="5:6" x14ac:dyDescent="0.25">
      <c r="E6828" s="24">
        <f t="shared" ca="1" si="212"/>
        <v>0.51201164041071012</v>
      </c>
      <c r="F6828" s="24">
        <f t="shared" ca="1" si="213"/>
        <v>13.388158380478025</v>
      </c>
    </row>
    <row r="6829" spans="5:6" x14ac:dyDescent="0.25">
      <c r="E6829" s="24">
        <f t="shared" ca="1" si="212"/>
        <v>0.34644449073231354</v>
      </c>
      <c r="F6829" s="24">
        <f t="shared" ca="1" si="213"/>
        <v>21.200653461845953</v>
      </c>
    </row>
    <row r="6830" spans="5:6" x14ac:dyDescent="0.25">
      <c r="E6830" s="24">
        <f t="shared" ca="1" si="212"/>
        <v>0.83973605615669644</v>
      </c>
      <c r="F6830" s="24">
        <f t="shared" ca="1" si="213"/>
        <v>3.4933531076588697</v>
      </c>
    </row>
    <row r="6831" spans="5:6" x14ac:dyDescent="0.25">
      <c r="E6831" s="24">
        <f t="shared" ca="1" si="212"/>
        <v>0.35642179919961781</v>
      </c>
      <c r="F6831" s="24">
        <f t="shared" ca="1" si="213"/>
        <v>20.632808405477824</v>
      </c>
    </row>
    <row r="6832" spans="5:6" x14ac:dyDescent="0.25">
      <c r="E6832" s="24">
        <f t="shared" ca="1" si="212"/>
        <v>0.6386469104475565</v>
      </c>
      <c r="F6832" s="24">
        <f t="shared" ca="1" si="213"/>
        <v>8.9680708627024295</v>
      </c>
    </row>
    <row r="6833" spans="5:6" x14ac:dyDescent="0.25">
      <c r="E6833" s="24">
        <f t="shared" ca="1" si="212"/>
        <v>0.67507703415556486</v>
      </c>
      <c r="F6833" s="24">
        <f t="shared" ca="1" si="213"/>
        <v>7.8585693989284318</v>
      </c>
    </row>
    <row r="6834" spans="5:6" x14ac:dyDescent="0.25">
      <c r="E6834" s="24">
        <f t="shared" ca="1" si="212"/>
        <v>5.8988006600065979E-2</v>
      </c>
      <c r="F6834" s="24">
        <f t="shared" ca="1" si="213"/>
        <v>56.608422674103331</v>
      </c>
    </row>
    <row r="6835" spans="5:6" x14ac:dyDescent="0.25">
      <c r="E6835" s="24">
        <f t="shared" ca="1" si="212"/>
        <v>0.76859441403051099</v>
      </c>
      <c r="F6835" s="24">
        <f t="shared" ca="1" si="213"/>
        <v>5.2638373719533904</v>
      </c>
    </row>
    <row r="6836" spans="5:6" x14ac:dyDescent="0.25">
      <c r="E6836" s="24">
        <f t="shared" ca="1" si="212"/>
        <v>0.54454288515028504</v>
      </c>
      <c r="F6836" s="24">
        <f t="shared" ca="1" si="213"/>
        <v>12.15617158207983</v>
      </c>
    </row>
    <row r="6837" spans="5:6" x14ac:dyDescent="0.25">
      <c r="E6837" s="24">
        <f t="shared" ca="1" si="212"/>
        <v>0.65645451423245593</v>
      </c>
      <c r="F6837" s="24">
        <f t="shared" ca="1" si="213"/>
        <v>8.4180374578204002</v>
      </c>
    </row>
    <row r="6838" spans="5:6" x14ac:dyDescent="0.25">
      <c r="E6838" s="24">
        <f t="shared" ca="1" si="212"/>
        <v>0.63301723453613379</v>
      </c>
      <c r="F6838" s="24">
        <f t="shared" ca="1" si="213"/>
        <v>9.1451526090651321</v>
      </c>
    </row>
    <row r="6839" spans="5:6" x14ac:dyDescent="0.25">
      <c r="E6839" s="24">
        <f t="shared" ca="1" si="212"/>
        <v>0.27419122948863095</v>
      </c>
      <c r="F6839" s="24">
        <f t="shared" ca="1" si="213"/>
        <v>25.878589963674962</v>
      </c>
    </row>
    <row r="6840" spans="5:6" x14ac:dyDescent="0.25">
      <c r="E6840" s="24">
        <f t="shared" ca="1" si="212"/>
        <v>0.94714732177353989</v>
      </c>
      <c r="F6840" s="24">
        <f t="shared" ca="1" si="213"/>
        <v>1.0860126216120174</v>
      </c>
    </row>
    <row r="6841" spans="5:6" x14ac:dyDescent="0.25">
      <c r="E6841" s="24">
        <f t="shared" ca="1" si="212"/>
        <v>0.16572508283374232</v>
      </c>
      <c r="F6841" s="24">
        <f t="shared" ca="1" si="213"/>
        <v>35.948499820566667</v>
      </c>
    </row>
    <row r="6842" spans="5:6" x14ac:dyDescent="0.25">
      <c r="E6842" s="24">
        <f t="shared" ca="1" si="212"/>
        <v>0.44363048773312241</v>
      </c>
      <c r="F6842" s="24">
        <f t="shared" ca="1" si="213"/>
        <v>16.255265957697841</v>
      </c>
    </row>
    <row r="6843" spans="5:6" x14ac:dyDescent="0.25">
      <c r="E6843" s="24">
        <f t="shared" ca="1" si="212"/>
        <v>0.39947122356524012</v>
      </c>
      <c r="F6843" s="24">
        <f t="shared" ca="1" si="213"/>
        <v>18.352270949919614</v>
      </c>
    </row>
    <row r="6844" spans="5:6" x14ac:dyDescent="0.25">
      <c r="E6844" s="24">
        <f t="shared" ca="1" si="212"/>
        <v>0.70903849222116455</v>
      </c>
      <c r="F6844" s="24">
        <f t="shared" ca="1" si="213"/>
        <v>6.8769092612339167</v>
      </c>
    </row>
    <row r="6845" spans="5:6" x14ac:dyDescent="0.25">
      <c r="E6845" s="24">
        <f t="shared" ca="1" si="212"/>
        <v>0.27036854283413037</v>
      </c>
      <c r="F6845" s="24">
        <f t="shared" ca="1" si="213"/>
        <v>26.15938554506884</v>
      </c>
    </row>
    <row r="6846" spans="5:6" x14ac:dyDescent="0.25">
      <c r="E6846" s="24">
        <f t="shared" ca="1" si="212"/>
        <v>0.78831543802237714</v>
      </c>
      <c r="F6846" s="24">
        <f t="shared" ca="1" si="213"/>
        <v>4.7571393432979514</v>
      </c>
    </row>
    <row r="6847" spans="5:6" x14ac:dyDescent="0.25">
      <c r="E6847" s="24">
        <f t="shared" ca="1" si="212"/>
        <v>0.20713549011172738</v>
      </c>
      <c r="F6847" s="24">
        <f t="shared" ca="1" si="213"/>
        <v>31.487643164662938</v>
      </c>
    </row>
    <row r="6848" spans="5:6" x14ac:dyDescent="0.25">
      <c r="E6848" s="24">
        <f t="shared" ca="1" si="212"/>
        <v>8.111222004171359E-2</v>
      </c>
      <c r="F6848" s="24">
        <f t="shared" ca="1" si="213"/>
        <v>50.23843301044446</v>
      </c>
    </row>
    <row r="6849" spans="5:6" x14ac:dyDescent="0.25">
      <c r="E6849" s="24">
        <f t="shared" ca="1" si="212"/>
        <v>0.64754469202748399</v>
      </c>
      <c r="F6849" s="24">
        <f t="shared" ca="1" si="213"/>
        <v>8.6913493070822856</v>
      </c>
    </row>
    <row r="6850" spans="5:6" x14ac:dyDescent="0.25">
      <c r="E6850" s="24">
        <f t="shared" ca="1" si="212"/>
        <v>0.29004712412394917</v>
      </c>
      <c r="F6850" s="24">
        <f t="shared" ca="1" si="213"/>
        <v>24.754237444473727</v>
      </c>
    </row>
    <row r="6851" spans="5:6" x14ac:dyDescent="0.25">
      <c r="E6851" s="24">
        <f t="shared" ca="1" si="212"/>
        <v>0.17321830831737306</v>
      </c>
      <c r="F6851" s="24">
        <f t="shared" ca="1" si="213"/>
        <v>35.064051644398248</v>
      </c>
    </row>
    <row r="6852" spans="5:6" x14ac:dyDescent="0.25">
      <c r="E6852" s="24">
        <f t="shared" ref="E6852:E6915" ca="1" si="214">RAND()</f>
        <v>0.63057704207616649</v>
      </c>
      <c r="F6852" s="24">
        <f t="shared" ref="F6852:F6915" ca="1" si="215">-LOG(E6852,EXP(1))/$C$3</f>
        <v>9.2223987802003222</v>
      </c>
    </row>
    <row r="6853" spans="5:6" x14ac:dyDescent="0.25">
      <c r="E6853" s="24">
        <f t="shared" ca="1" si="214"/>
        <v>0.3869719431947759</v>
      </c>
      <c r="F6853" s="24">
        <f t="shared" ca="1" si="215"/>
        <v>18.988061735703809</v>
      </c>
    </row>
    <row r="6854" spans="5:6" x14ac:dyDescent="0.25">
      <c r="E6854" s="24">
        <f t="shared" ca="1" si="214"/>
        <v>0.20515588855561617</v>
      </c>
      <c r="F6854" s="24">
        <f t="shared" ca="1" si="215"/>
        <v>31.679703136940375</v>
      </c>
    </row>
    <row r="6855" spans="5:6" x14ac:dyDescent="0.25">
      <c r="E6855" s="24">
        <f t="shared" ca="1" si="214"/>
        <v>0.66881992477741181</v>
      </c>
      <c r="F6855" s="24">
        <f t="shared" ca="1" si="215"/>
        <v>8.0448085164631689</v>
      </c>
    </row>
    <row r="6856" spans="5:6" x14ac:dyDescent="0.25">
      <c r="E6856" s="24">
        <f t="shared" ca="1" si="214"/>
        <v>0.15096942490110143</v>
      </c>
      <c r="F6856" s="24">
        <f t="shared" ca="1" si="215"/>
        <v>37.813558935371027</v>
      </c>
    </row>
    <row r="6857" spans="5:6" x14ac:dyDescent="0.25">
      <c r="E6857" s="24">
        <f t="shared" ca="1" si="214"/>
        <v>0.4722198815911326</v>
      </c>
      <c r="F6857" s="24">
        <f t="shared" ca="1" si="215"/>
        <v>15.006211020854415</v>
      </c>
    </row>
    <row r="6858" spans="5:6" x14ac:dyDescent="0.25">
      <c r="E6858" s="24">
        <f t="shared" ca="1" si="214"/>
        <v>0.35855973477419245</v>
      </c>
      <c r="F6858" s="24">
        <f t="shared" ca="1" si="215"/>
        <v>20.513200172538735</v>
      </c>
    </row>
    <row r="6859" spans="5:6" x14ac:dyDescent="0.25">
      <c r="E6859" s="24">
        <f t="shared" ca="1" si="214"/>
        <v>0.26452834939608161</v>
      </c>
      <c r="F6859" s="24">
        <f t="shared" ca="1" si="215"/>
        <v>26.596137046913412</v>
      </c>
    </row>
    <row r="6860" spans="5:6" x14ac:dyDescent="0.25">
      <c r="E6860" s="24">
        <f t="shared" ca="1" si="214"/>
        <v>9.7873338602024851E-2</v>
      </c>
      <c r="F6860" s="24">
        <f t="shared" ca="1" si="215"/>
        <v>46.481621990143942</v>
      </c>
    </row>
    <row r="6861" spans="5:6" x14ac:dyDescent="0.25">
      <c r="E6861" s="24">
        <f t="shared" ca="1" si="214"/>
        <v>0.48164461570878236</v>
      </c>
      <c r="F6861" s="24">
        <f t="shared" ca="1" si="215"/>
        <v>14.610974973741497</v>
      </c>
    </row>
    <row r="6862" spans="5:6" x14ac:dyDescent="0.25">
      <c r="E6862" s="24">
        <f t="shared" ca="1" si="214"/>
        <v>0.14144016361373057</v>
      </c>
      <c r="F6862" s="24">
        <f t="shared" ca="1" si="215"/>
        <v>39.117570466443752</v>
      </c>
    </row>
    <row r="6863" spans="5:6" x14ac:dyDescent="0.25">
      <c r="E6863" s="24">
        <f t="shared" ca="1" si="214"/>
        <v>0.44083337663080657</v>
      </c>
      <c r="F6863" s="24">
        <f t="shared" ca="1" si="215"/>
        <v>16.381766114009331</v>
      </c>
    </row>
    <row r="6864" spans="5:6" x14ac:dyDescent="0.25">
      <c r="E6864" s="24">
        <f t="shared" ca="1" si="214"/>
        <v>0.90997272913409288</v>
      </c>
      <c r="F6864" s="24">
        <f t="shared" ca="1" si="215"/>
        <v>1.8868129580960731</v>
      </c>
    </row>
    <row r="6865" spans="5:6" x14ac:dyDescent="0.25">
      <c r="E6865" s="24">
        <f t="shared" ca="1" si="214"/>
        <v>0.89022837399026422</v>
      </c>
      <c r="F6865" s="24">
        <f t="shared" ca="1" si="215"/>
        <v>2.3255449836607411</v>
      </c>
    </row>
    <row r="6866" spans="5:6" x14ac:dyDescent="0.25">
      <c r="E6866" s="24">
        <f t="shared" ca="1" si="214"/>
        <v>0.61009772580511923</v>
      </c>
      <c r="F6866" s="24">
        <f t="shared" ca="1" si="215"/>
        <v>9.8827225681705713</v>
      </c>
    </row>
    <row r="6867" spans="5:6" x14ac:dyDescent="0.25">
      <c r="E6867" s="24">
        <f t="shared" ca="1" si="214"/>
        <v>0.12167507365644192</v>
      </c>
      <c r="F6867" s="24">
        <f t="shared" ca="1" si="215"/>
        <v>42.128022358177034</v>
      </c>
    </row>
    <row r="6868" spans="5:6" x14ac:dyDescent="0.25">
      <c r="E6868" s="24">
        <f t="shared" ca="1" si="214"/>
        <v>0.67814760235691041</v>
      </c>
      <c r="F6868" s="24">
        <f t="shared" ca="1" si="215"/>
        <v>7.7678062428839718</v>
      </c>
    </row>
    <row r="6869" spans="5:6" x14ac:dyDescent="0.25">
      <c r="E6869" s="24">
        <f t="shared" ca="1" si="214"/>
        <v>0.48201021290968427</v>
      </c>
      <c r="F6869" s="24">
        <f t="shared" ca="1" si="215"/>
        <v>14.595799530934174</v>
      </c>
    </row>
    <row r="6870" spans="5:6" x14ac:dyDescent="0.25">
      <c r="E6870" s="24">
        <f t="shared" ca="1" si="214"/>
        <v>1.736710599570257E-4</v>
      </c>
      <c r="F6870" s="24">
        <f t="shared" ca="1" si="215"/>
        <v>173.16695015883283</v>
      </c>
    </row>
    <row r="6871" spans="5:6" x14ac:dyDescent="0.25">
      <c r="E6871" s="24">
        <f t="shared" ca="1" si="214"/>
        <v>0.5762692886143127</v>
      </c>
      <c r="F6871" s="24">
        <f t="shared" ca="1" si="215"/>
        <v>11.023604251638176</v>
      </c>
    </row>
    <row r="6872" spans="5:6" x14ac:dyDescent="0.25">
      <c r="E6872" s="24">
        <f t="shared" ca="1" si="214"/>
        <v>0.78205946486063471</v>
      </c>
      <c r="F6872" s="24">
        <f t="shared" ca="1" si="215"/>
        <v>4.9164899861320377</v>
      </c>
    </row>
    <row r="6873" spans="5:6" x14ac:dyDescent="0.25">
      <c r="E6873" s="24">
        <f t="shared" ca="1" si="214"/>
        <v>0.41438594311038612</v>
      </c>
      <c r="F6873" s="24">
        <f t="shared" ca="1" si="215"/>
        <v>17.619150193557331</v>
      </c>
    </row>
    <row r="6874" spans="5:6" x14ac:dyDescent="0.25">
      <c r="E6874" s="24">
        <f t="shared" ca="1" si="214"/>
        <v>0.85866700195290147</v>
      </c>
      <c r="F6874" s="24">
        <f t="shared" ca="1" si="215"/>
        <v>3.0474817990595842</v>
      </c>
    </row>
    <row r="6875" spans="5:6" x14ac:dyDescent="0.25">
      <c r="E6875" s="24">
        <f t="shared" ca="1" si="214"/>
        <v>0.5840855299181209</v>
      </c>
      <c r="F6875" s="24">
        <f t="shared" ca="1" si="215"/>
        <v>10.754157030763961</v>
      </c>
    </row>
    <row r="6876" spans="5:6" x14ac:dyDescent="0.25">
      <c r="E6876" s="24">
        <f t="shared" ca="1" si="214"/>
        <v>0.93775170101546923</v>
      </c>
      <c r="F6876" s="24">
        <f t="shared" ca="1" si="215"/>
        <v>1.2854015217800081</v>
      </c>
    </row>
    <row r="6877" spans="5:6" x14ac:dyDescent="0.25">
      <c r="E6877" s="24">
        <f t="shared" ca="1" si="214"/>
        <v>0.55929552564036089</v>
      </c>
      <c r="F6877" s="24">
        <f t="shared" ca="1" si="215"/>
        <v>11.621545542288622</v>
      </c>
    </row>
    <row r="6878" spans="5:6" x14ac:dyDescent="0.25">
      <c r="E6878" s="24">
        <f t="shared" ca="1" si="214"/>
        <v>0.12209832019983069</v>
      </c>
      <c r="F6878" s="24">
        <f t="shared" ca="1" si="215"/>
        <v>42.058573110745172</v>
      </c>
    </row>
    <row r="6879" spans="5:6" x14ac:dyDescent="0.25">
      <c r="E6879" s="24">
        <f t="shared" ca="1" si="214"/>
        <v>0.35062424434625639</v>
      </c>
      <c r="F6879" s="24">
        <f t="shared" ca="1" si="215"/>
        <v>20.960803157393812</v>
      </c>
    </row>
    <row r="6880" spans="5:6" x14ac:dyDescent="0.25">
      <c r="E6880" s="24">
        <f t="shared" ca="1" si="214"/>
        <v>0.54772386739657042</v>
      </c>
      <c r="F6880" s="24">
        <f t="shared" ca="1" si="215"/>
        <v>12.039680212845218</v>
      </c>
    </row>
    <row r="6881" spans="5:6" x14ac:dyDescent="0.25">
      <c r="E6881" s="24">
        <f t="shared" ca="1" si="214"/>
        <v>0.85651563388780527</v>
      </c>
      <c r="F6881" s="24">
        <f t="shared" ca="1" si="215"/>
        <v>3.097654163177169</v>
      </c>
    </row>
    <row r="6882" spans="5:6" x14ac:dyDescent="0.25">
      <c r="E6882" s="24">
        <f t="shared" ca="1" si="214"/>
        <v>0.3365471473336944</v>
      </c>
      <c r="F6882" s="24">
        <f t="shared" ca="1" si="215"/>
        <v>21.78034057529781</v>
      </c>
    </row>
    <row r="6883" spans="5:6" x14ac:dyDescent="0.25">
      <c r="E6883" s="24">
        <f t="shared" ca="1" si="214"/>
        <v>0.33849078011346201</v>
      </c>
      <c r="F6883" s="24">
        <f t="shared" ca="1" si="215"/>
        <v>21.665168489588968</v>
      </c>
    </row>
    <row r="6884" spans="5:6" x14ac:dyDescent="0.25">
      <c r="E6884" s="24">
        <f t="shared" ca="1" si="214"/>
        <v>0.4046711411808156</v>
      </c>
      <c r="F6884" s="24">
        <f t="shared" ca="1" si="215"/>
        <v>18.093610776164113</v>
      </c>
    </row>
    <row r="6885" spans="5:6" x14ac:dyDescent="0.25">
      <c r="E6885" s="24">
        <f t="shared" ca="1" si="214"/>
        <v>0.35849995653783795</v>
      </c>
      <c r="F6885" s="24">
        <f t="shared" ca="1" si="215"/>
        <v>20.516534803516723</v>
      </c>
    </row>
    <row r="6886" spans="5:6" x14ac:dyDescent="0.25">
      <c r="E6886" s="24">
        <f t="shared" ca="1" si="214"/>
        <v>0.39012806302038117</v>
      </c>
      <c r="F6886" s="24">
        <f t="shared" ca="1" si="215"/>
        <v>18.825604540801415</v>
      </c>
    </row>
    <row r="6887" spans="5:6" x14ac:dyDescent="0.25">
      <c r="E6887" s="24">
        <f t="shared" ca="1" si="214"/>
        <v>0.76984616085367874</v>
      </c>
      <c r="F6887" s="24">
        <f t="shared" ca="1" si="215"/>
        <v>5.231291503888527</v>
      </c>
    </row>
    <row r="6888" spans="5:6" x14ac:dyDescent="0.25">
      <c r="E6888" s="24">
        <f t="shared" ca="1" si="214"/>
        <v>0.83554892809921455</v>
      </c>
      <c r="F6888" s="24">
        <f t="shared" ca="1" si="215"/>
        <v>3.5933274240416115</v>
      </c>
    </row>
    <row r="6889" spans="5:6" x14ac:dyDescent="0.25">
      <c r="E6889" s="24">
        <f t="shared" ca="1" si="214"/>
        <v>0.8271150373629943</v>
      </c>
      <c r="F6889" s="24">
        <f t="shared" ca="1" si="215"/>
        <v>3.7962298324271506</v>
      </c>
    </row>
    <row r="6890" spans="5:6" x14ac:dyDescent="0.25">
      <c r="E6890" s="24">
        <f t="shared" ca="1" si="214"/>
        <v>0.1595321766177823</v>
      </c>
      <c r="F6890" s="24">
        <f t="shared" ca="1" si="215"/>
        <v>36.7101928564419</v>
      </c>
    </row>
    <row r="6891" spans="5:6" x14ac:dyDescent="0.25">
      <c r="E6891" s="24">
        <f t="shared" ca="1" si="214"/>
        <v>0.34041010047262998</v>
      </c>
      <c r="F6891" s="24">
        <f t="shared" ca="1" si="215"/>
        <v>21.552084207187118</v>
      </c>
    </row>
    <row r="6892" spans="5:6" x14ac:dyDescent="0.25">
      <c r="E6892" s="24">
        <f t="shared" ca="1" si="214"/>
        <v>0.85487968294236483</v>
      </c>
      <c r="F6892" s="24">
        <f t="shared" ca="1" si="215"/>
        <v>3.1358908330488275</v>
      </c>
    </row>
    <row r="6893" spans="5:6" x14ac:dyDescent="0.25">
      <c r="E6893" s="24">
        <f t="shared" ca="1" si="214"/>
        <v>0.53947795184564795</v>
      </c>
      <c r="F6893" s="24">
        <f t="shared" ca="1" si="215"/>
        <v>12.343067257500774</v>
      </c>
    </row>
    <row r="6894" spans="5:6" x14ac:dyDescent="0.25">
      <c r="E6894" s="24">
        <f t="shared" ca="1" si="214"/>
        <v>0.71947524191003354</v>
      </c>
      <c r="F6894" s="24">
        <f t="shared" ca="1" si="215"/>
        <v>6.5846632675749248</v>
      </c>
    </row>
    <row r="6895" spans="5:6" x14ac:dyDescent="0.25">
      <c r="E6895" s="24">
        <f t="shared" ca="1" si="214"/>
        <v>0.64173241072157028</v>
      </c>
      <c r="F6895" s="24">
        <f t="shared" ca="1" si="215"/>
        <v>8.8716773581893928</v>
      </c>
    </row>
    <row r="6896" spans="5:6" x14ac:dyDescent="0.25">
      <c r="E6896" s="24">
        <f t="shared" ca="1" si="214"/>
        <v>0.11325275015970571</v>
      </c>
      <c r="F6896" s="24">
        <f t="shared" ca="1" si="215"/>
        <v>43.562664618858662</v>
      </c>
    </row>
    <row r="6897" spans="5:6" x14ac:dyDescent="0.25">
      <c r="E6897" s="24">
        <f t="shared" ca="1" si="214"/>
        <v>0.94673545634182232</v>
      </c>
      <c r="F6897" s="24">
        <f t="shared" ca="1" si="215"/>
        <v>1.0947114797033362</v>
      </c>
    </row>
    <row r="6898" spans="5:6" x14ac:dyDescent="0.25">
      <c r="E6898" s="24">
        <f t="shared" ca="1" si="214"/>
        <v>0.57772806522705922</v>
      </c>
      <c r="F6898" s="24">
        <f t="shared" ca="1" si="215"/>
        <v>10.973039928074792</v>
      </c>
    </row>
    <row r="6899" spans="5:6" x14ac:dyDescent="0.25">
      <c r="E6899" s="24">
        <f t="shared" ca="1" si="214"/>
        <v>0.62069477850566757</v>
      </c>
      <c r="F6899" s="24">
        <f t="shared" ca="1" si="215"/>
        <v>9.5383163573048879</v>
      </c>
    </row>
    <row r="6900" spans="5:6" x14ac:dyDescent="0.25">
      <c r="E6900" s="24">
        <f t="shared" ca="1" si="214"/>
        <v>0.66309239624102745</v>
      </c>
      <c r="F6900" s="24">
        <f t="shared" ca="1" si="215"/>
        <v>8.2168187531979981</v>
      </c>
    </row>
    <row r="6901" spans="5:6" x14ac:dyDescent="0.25">
      <c r="E6901" s="24">
        <f t="shared" ca="1" si="214"/>
        <v>0.28327806940524325</v>
      </c>
      <c r="F6901" s="24">
        <f t="shared" ca="1" si="215"/>
        <v>25.226525726968209</v>
      </c>
    </row>
    <row r="6902" spans="5:6" x14ac:dyDescent="0.25">
      <c r="E6902" s="24">
        <f t="shared" ca="1" si="214"/>
        <v>0.92484631754491975</v>
      </c>
      <c r="F6902" s="24">
        <f t="shared" ca="1" si="215"/>
        <v>1.5625539693540538</v>
      </c>
    </row>
    <row r="6903" spans="5:6" x14ac:dyDescent="0.25">
      <c r="E6903" s="24">
        <f t="shared" ca="1" si="214"/>
        <v>0.49557136435707505</v>
      </c>
      <c r="F6903" s="24">
        <f t="shared" ca="1" si="215"/>
        <v>14.040878212881852</v>
      </c>
    </row>
    <row r="6904" spans="5:6" x14ac:dyDescent="0.25">
      <c r="E6904" s="24">
        <f t="shared" ca="1" si="214"/>
        <v>0.78167588766080931</v>
      </c>
      <c r="F6904" s="24">
        <f t="shared" ca="1" si="215"/>
        <v>4.926301805169067</v>
      </c>
    </row>
    <row r="6905" spans="5:6" x14ac:dyDescent="0.25">
      <c r="E6905" s="24">
        <f t="shared" ca="1" si="214"/>
        <v>6.951869237681807E-2</v>
      </c>
      <c r="F6905" s="24">
        <f t="shared" ca="1" si="215"/>
        <v>53.323192150223775</v>
      </c>
    </row>
    <row r="6906" spans="5:6" x14ac:dyDescent="0.25">
      <c r="E6906" s="24">
        <f t="shared" ca="1" si="214"/>
        <v>0.99832564124704892</v>
      </c>
      <c r="F6906" s="24">
        <f t="shared" ca="1" si="215"/>
        <v>3.351524116421848E-2</v>
      </c>
    </row>
    <row r="6907" spans="5:6" x14ac:dyDescent="0.25">
      <c r="E6907" s="24">
        <f t="shared" ca="1" si="214"/>
        <v>0.53122375476354877</v>
      </c>
      <c r="F6907" s="24">
        <f t="shared" ca="1" si="215"/>
        <v>12.651439255237895</v>
      </c>
    </row>
    <row r="6908" spans="5:6" x14ac:dyDescent="0.25">
      <c r="E6908" s="24">
        <f t="shared" ca="1" si="214"/>
        <v>0.16445280117677019</v>
      </c>
      <c r="F6908" s="24">
        <f t="shared" ca="1" si="215"/>
        <v>36.102633457690779</v>
      </c>
    </row>
    <row r="6909" spans="5:6" x14ac:dyDescent="0.25">
      <c r="E6909" s="24">
        <f t="shared" ca="1" si="214"/>
        <v>0.72473106695406708</v>
      </c>
      <c r="F6909" s="24">
        <f t="shared" ca="1" si="215"/>
        <v>6.4390927015166932</v>
      </c>
    </row>
    <row r="6910" spans="5:6" x14ac:dyDescent="0.25">
      <c r="E6910" s="24">
        <f t="shared" ca="1" si="214"/>
        <v>0.35639035932535212</v>
      </c>
      <c r="F6910" s="24">
        <f t="shared" ca="1" si="215"/>
        <v>20.634572678093555</v>
      </c>
    </row>
    <row r="6911" spans="5:6" x14ac:dyDescent="0.25">
      <c r="E6911" s="24">
        <f t="shared" ca="1" si="214"/>
        <v>0.34984975729994428</v>
      </c>
      <c r="F6911" s="24">
        <f t="shared" ca="1" si="215"/>
        <v>21.005029630330274</v>
      </c>
    </row>
    <row r="6912" spans="5:6" x14ac:dyDescent="0.25">
      <c r="E6912" s="24">
        <f t="shared" ca="1" si="214"/>
        <v>0.89949573919725001</v>
      </c>
      <c r="F6912" s="24">
        <f t="shared" ca="1" si="215"/>
        <v>2.1184192491926623</v>
      </c>
    </row>
    <row r="6913" spans="5:6" x14ac:dyDescent="0.25">
      <c r="E6913" s="24">
        <f t="shared" ca="1" si="214"/>
        <v>0.18523510437547186</v>
      </c>
      <c r="F6913" s="24">
        <f t="shared" ca="1" si="215"/>
        <v>33.722588525368543</v>
      </c>
    </row>
    <row r="6914" spans="5:6" x14ac:dyDescent="0.25">
      <c r="E6914" s="24">
        <f t="shared" ca="1" si="214"/>
        <v>0.21448521826547406</v>
      </c>
      <c r="F6914" s="24">
        <f t="shared" ca="1" si="215"/>
        <v>30.790289110078284</v>
      </c>
    </row>
    <row r="6915" spans="5:6" x14ac:dyDescent="0.25">
      <c r="E6915" s="24">
        <f t="shared" ca="1" si="214"/>
        <v>0.79380078051979752</v>
      </c>
      <c r="F6915" s="24">
        <f t="shared" ca="1" si="215"/>
        <v>4.6184551072713065</v>
      </c>
    </row>
    <row r="6916" spans="5:6" x14ac:dyDescent="0.25">
      <c r="E6916" s="24">
        <f t="shared" ref="E6916:E6979" ca="1" si="216">RAND()</f>
        <v>0.9643111597315297</v>
      </c>
      <c r="F6916" s="24">
        <f t="shared" ref="F6916:F6979" ca="1" si="217">-LOG(E6916,EXP(1))/$C$3</f>
        <v>0.72682513298588114</v>
      </c>
    </row>
    <row r="6917" spans="5:6" x14ac:dyDescent="0.25">
      <c r="E6917" s="24">
        <f t="shared" ca="1" si="216"/>
        <v>0.3222990079241127</v>
      </c>
      <c r="F6917" s="24">
        <f t="shared" ca="1" si="217"/>
        <v>22.645511365573824</v>
      </c>
    </row>
    <row r="6918" spans="5:6" x14ac:dyDescent="0.25">
      <c r="E6918" s="24">
        <f t="shared" ca="1" si="216"/>
        <v>9.6221757382127793E-3</v>
      </c>
      <c r="F6918" s="24">
        <f t="shared" ca="1" si="217"/>
        <v>92.873697433266187</v>
      </c>
    </row>
    <row r="6919" spans="5:6" x14ac:dyDescent="0.25">
      <c r="E6919" s="24">
        <f t="shared" ca="1" si="216"/>
        <v>0.70971703245098816</v>
      </c>
      <c r="F6919" s="24">
        <f t="shared" ca="1" si="217"/>
        <v>6.8577786846191433</v>
      </c>
    </row>
    <row r="6920" spans="5:6" x14ac:dyDescent="0.25">
      <c r="E6920" s="24">
        <f t="shared" ca="1" si="216"/>
        <v>0.97288875856188528</v>
      </c>
      <c r="F6920" s="24">
        <f t="shared" ca="1" si="217"/>
        <v>0.54971063268773368</v>
      </c>
    </row>
    <row r="6921" spans="5:6" x14ac:dyDescent="0.25">
      <c r="E6921" s="24">
        <f t="shared" ca="1" si="216"/>
        <v>0.41078303929580773</v>
      </c>
      <c r="F6921" s="24">
        <f t="shared" ca="1" si="217"/>
        <v>17.793801775824896</v>
      </c>
    </row>
    <row r="6922" spans="5:6" x14ac:dyDescent="0.25">
      <c r="E6922" s="24">
        <f t="shared" ca="1" si="216"/>
        <v>0.25175903236664543</v>
      </c>
      <c r="F6922" s="24">
        <f t="shared" ca="1" si="217"/>
        <v>27.585657394174472</v>
      </c>
    </row>
    <row r="6923" spans="5:6" x14ac:dyDescent="0.25">
      <c r="E6923" s="24">
        <f t="shared" ca="1" si="216"/>
        <v>0.97912236820899912</v>
      </c>
      <c r="F6923" s="24">
        <f t="shared" ca="1" si="217"/>
        <v>0.42197302398559416</v>
      </c>
    </row>
    <row r="6924" spans="5:6" x14ac:dyDescent="0.25">
      <c r="E6924" s="24">
        <f t="shared" ca="1" si="216"/>
        <v>0.22644812134877568</v>
      </c>
      <c r="F6924" s="24">
        <f t="shared" ca="1" si="217"/>
        <v>29.704788102231721</v>
      </c>
    </row>
    <row r="6925" spans="5:6" x14ac:dyDescent="0.25">
      <c r="E6925" s="24">
        <f t="shared" ca="1" si="216"/>
        <v>0.31157451019769355</v>
      </c>
      <c r="F6925" s="24">
        <f t="shared" ca="1" si="217"/>
        <v>23.322335425829873</v>
      </c>
    </row>
    <row r="6926" spans="5:6" x14ac:dyDescent="0.25">
      <c r="E6926" s="24">
        <f t="shared" ca="1" si="216"/>
        <v>0.97101945554047375</v>
      </c>
      <c r="F6926" s="24">
        <f t="shared" ca="1" si="217"/>
        <v>0.5881754857922491</v>
      </c>
    </row>
    <row r="6927" spans="5:6" x14ac:dyDescent="0.25">
      <c r="E6927" s="24">
        <f t="shared" ca="1" si="216"/>
        <v>0.65580789263135908</v>
      </c>
      <c r="F6927" s="24">
        <f t="shared" ca="1" si="217"/>
        <v>8.4377475904904866</v>
      </c>
    </row>
    <row r="6928" spans="5:6" x14ac:dyDescent="0.25">
      <c r="E6928" s="24">
        <f t="shared" ca="1" si="216"/>
        <v>0.30691391572546967</v>
      </c>
      <c r="F6928" s="24">
        <f t="shared" ca="1" si="217"/>
        <v>23.623759510374953</v>
      </c>
    </row>
    <row r="6929" spans="5:6" x14ac:dyDescent="0.25">
      <c r="E6929" s="24">
        <f t="shared" ca="1" si="216"/>
        <v>0.38469661109466247</v>
      </c>
      <c r="F6929" s="24">
        <f t="shared" ca="1" si="217"/>
        <v>19.10600556957078</v>
      </c>
    </row>
    <row r="6930" spans="5:6" x14ac:dyDescent="0.25">
      <c r="E6930" s="24">
        <f t="shared" ca="1" si="216"/>
        <v>0.71622963684995766</v>
      </c>
      <c r="F6930" s="24">
        <f t="shared" ca="1" si="217"/>
        <v>6.6750888316853896</v>
      </c>
    </row>
    <row r="6931" spans="5:6" x14ac:dyDescent="0.25">
      <c r="E6931" s="24">
        <f t="shared" ca="1" si="216"/>
        <v>0.52991001016856831</v>
      </c>
      <c r="F6931" s="24">
        <f t="shared" ca="1" si="217"/>
        <v>12.700961579741254</v>
      </c>
    </row>
    <row r="6932" spans="5:6" x14ac:dyDescent="0.25">
      <c r="E6932" s="24">
        <f t="shared" ca="1" si="216"/>
        <v>0.75576689229618688</v>
      </c>
      <c r="F6932" s="24">
        <f t="shared" ca="1" si="217"/>
        <v>5.6004458774760977</v>
      </c>
    </row>
    <row r="6933" spans="5:6" x14ac:dyDescent="0.25">
      <c r="E6933" s="24">
        <f t="shared" ca="1" si="216"/>
        <v>2.2103378841362709E-2</v>
      </c>
      <c r="F6933" s="24">
        <f t="shared" ca="1" si="217"/>
        <v>76.240495867905594</v>
      </c>
    </row>
    <row r="6934" spans="5:6" x14ac:dyDescent="0.25">
      <c r="E6934" s="24">
        <f t="shared" ca="1" si="216"/>
        <v>0.56344705664521655</v>
      </c>
      <c r="F6934" s="24">
        <f t="shared" ca="1" si="217"/>
        <v>11.473638088114344</v>
      </c>
    </row>
    <row r="6935" spans="5:6" x14ac:dyDescent="0.25">
      <c r="E6935" s="24">
        <f t="shared" ca="1" si="216"/>
        <v>0.57910370840751146</v>
      </c>
      <c r="F6935" s="24">
        <f t="shared" ca="1" si="217"/>
        <v>10.925474020560001</v>
      </c>
    </row>
    <row r="6936" spans="5:6" x14ac:dyDescent="0.25">
      <c r="E6936" s="24">
        <f t="shared" ca="1" si="216"/>
        <v>0.39736825061635228</v>
      </c>
      <c r="F6936" s="24">
        <f t="shared" ca="1" si="217"/>
        <v>18.457836896361801</v>
      </c>
    </row>
    <row r="6937" spans="5:6" x14ac:dyDescent="0.25">
      <c r="E6937" s="24">
        <f t="shared" ca="1" si="216"/>
        <v>0.14914869961284272</v>
      </c>
      <c r="F6937" s="24">
        <f t="shared" ca="1" si="217"/>
        <v>38.0562297342561</v>
      </c>
    </row>
    <row r="6938" spans="5:6" x14ac:dyDescent="0.25">
      <c r="E6938" s="24">
        <f t="shared" ca="1" si="216"/>
        <v>0.12939383205387844</v>
      </c>
      <c r="F6938" s="24">
        <f t="shared" ca="1" si="217"/>
        <v>40.89789127572962</v>
      </c>
    </row>
    <row r="6939" spans="5:6" x14ac:dyDescent="0.25">
      <c r="E6939" s="24">
        <f t="shared" ca="1" si="216"/>
        <v>3.3303739480187278E-2</v>
      </c>
      <c r="F6939" s="24">
        <f t="shared" ca="1" si="217"/>
        <v>68.04171183196442</v>
      </c>
    </row>
    <row r="6940" spans="5:6" x14ac:dyDescent="0.25">
      <c r="E6940" s="24">
        <f t="shared" ca="1" si="216"/>
        <v>0.14970987984967743</v>
      </c>
      <c r="F6940" s="24">
        <f t="shared" ca="1" si="217"/>
        <v>37.981119841489367</v>
      </c>
    </row>
    <row r="6941" spans="5:6" x14ac:dyDescent="0.25">
      <c r="E6941" s="24">
        <f t="shared" ca="1" si="216"/>
        <v>0.38517060790144619</v>
      </c>
      <c r="F6941" s="24">
        <f t="shared" ca="1" si="217"/>
        <v>19.081378108887652</v>
      </c>
    </row>
    <row r="6942" spans="5:6" x14ac:dyDescent="0.25">
      <c r="E6942" s="24">
        <f t="shared" ca="1" si="216"/>
        <v>0.3842801831468694</v>
      </c>
      <c r="F6942" s="24">
        <f t="shared" ca="1" si="217"/>
        <v>19.127666976865189</v>
      </c>
    </row>
    <row r="6943" spans="5:6" x14ac:dyDescent="0.25">
      <c r="E6943" s="24">
        <f t="shared" ca="1" si="216"/>
        <v>0.98305965282059649</v>
      </c>
      <c r="F6943" s="24">
        <f t="shared" ca="1" si="217"/>
        <v>0.34170952439686242</v>
      </c>
    </row>
    <row r="6944" spans="5:6" x14ac:dyDescent="0.25">
      <c r="E6944" s="24">
        <f t="shared" ca="1" si="216"/>
        <v>0.56485230233535355</v>
      </c>
      <c r="F6944" s="24">
        <f t="shared" ca="1" si="217"/>
        <v>11.423819876110995</v>
      </c>
    </row>
    <row r="6945" spans="5:6" x14ac:dyDescent="0.25">
      <c r="E6945" s="24">
        <f t="shared" ca="1" si="216"/>
        <v>0.42489247635268912</v>
      </c>
      <c r="F6945" s="24">
        <f t="shared" ca="1" si="217"/>
        <v>17.118382777680317</v>
      </c>
    </row>
    <row r="6946" spans="5:6" x14ac:dyDescent="0.25">
      <c r="E6946" s="24">
        <f t="shared" ca="1" si="216"/>
        <v>0.91670697786787458</v>
      </c>
      <c r="F6946" s="24">
        <f t="shared" ca="1" si="217"/>
        <v>1.7393480420135237</v>
      </c>
    </row>
    <row r="6947" spans="5:6" x14ac:dyDescent="0.25">
      <c r="E6947" s="24">
        <f t="shared" ca="1" si="216"/>
        <v>0.94768946109438723</v>
      </c>
      <c r="F6947" s="24">
        <f t="shared" ca="1" si="217"/>
        <v>1.0745680615202464</v>
      </c>
    </row>
    <row r="6948" spans="5:6" x14ac:dyDescent="0.25">
      <c r="E6948" s="24">
        <f t="shared" ca="1" si="216"/>
        <v>0.91528822164329948</v>
      </c>
      <c r="F6948" s="24">
        <f t="shared" ca="1" si="217"/>
        <v>1.7703253395213903</v>
      </c>
    </row>
    <row r="6949" spans="5:6" x14ac:dyDescent="0.25">
      <c r="E6949" s="24">
        <f t="shared" ca="1" si="216"/>
        <v>0.50525459302135522</v>
      </c>
      <c r="F6949" s="24">
        <f t="shared" ca="1" si="217"/>
        <v>13.653856642964524</v>
      </c>
    </row>
    <row r="6950" spans="5:6" x14ac:dyDescent="0.25">
      <c r="E6950" s="24">
        <f t="shared" ca="1" si="216"/>
        <v>0.47664582921192511</v>
      </c>
      <c r="F6950" s="24">
        <f t="shared" ca="1" si="217"/>
        <v>14.819631205836735</v>
      </c>
    </row>
    <row r="6951" spans="5:6" x14ac:dyDescent="0.25">
      <c r="E6951" s="24">
        <f t="shared" ca="1" si="216"/>
        <v>0.59868610879678008</v>
      </c>
      <c r="F6951" s="24">
        <f t="shared" ca="1" si="217"/>
        <v>10.260356871939486</v>
      </c>
    </row>
    <row r="6952" spans="5:6" x14ac:dyDescent="0.25">
      <c r="E6952" s="24">
        <f t="shared" ca="1" si="216"/>
        <v>0.33040600425727029</v>
      </c>
      <c r="F6952" s="24">
        <f t="shared" ca="1" si="217"/>
        <v>22.148661296178787</v>
      </c>
    </row>
    <row r="6953" spans="5:6" x14ac:dyDescent="0.25">
      <c r="E6953" s="24">
        <f t="shared" ca="1" si="216"/>
        <v>0.86035036567225254</v>
      </c>
      <c r="F6953" s="24">
        <f t="shared" ca="1" si="217"/>
        <v>3.008311415114866</v>
      </c>
    </row>
    <row r="6954" spans="5:6" x14ac:dyDescent="0.25">
      <c r="E6954" s="24">
        <f t="shared" ca="1" si="216"/>
        <v>0.47193881489411471</v>
      </c>
      <c r="F6954" s="24">
        <f t="shared" ca="1" si="217"/>
        <v>15.018118625216555</v>
      </c>
    </row>
    <row r="6955" spans="5:6" x14ac:dyDescent="0.25">
      <c r="E6955" s="24">
        <f t="shared" ca="1" si="216"/>
        <v>0.86392488778475818</v>
      </c>
      <c r="F6955" s="24">
        <f t="shared" ca="1" si="217"/>
        <v>2.92538898782986</v>
      </c>
    </row>
    <row r="6956" spans="5:6" x14ac:dyDescent="0.25">
      <c r="E6956" s="24">
        <f t="shared" ca="1" si="216"/>
        <v>2.4537550352392579E-2</v>
      </c>
      <c r="F6956" s="24">
        <f t="shared" ca="1" si="217"/>
        <v>74.151013346457447</v>
      </c>
    </row>
    <row r="6957" spans="5:6" x14ac:dyDescent="0.25">
      <c r="E6957" s="24">
        <f t="shared" ca="1" si="216"/>
        <v>0.76898050277431762</v>
      </c>
      <c r="F6957" s="24">
        <f t="shared" ca="1" si="217"/>
        <v>5.2537932759499624</v>
      </c>
    </row>
    <row r="6958" spans="5:6" x14ac:dyDescent="0.25">
      <c r="E6958" s="24">
        <f t="shared" ca="1" si="216"/>
        <v>0.27343007130116848</v>
      </c>
      <c r="F6958" s="24">
        <f t="shared" ca="1" si="217"/>
        <v>25.934187412242498</v>
      </c>
    </row>
    <row r="6959" spans="5:6" x14ac:dyDescent="0.25">
      <c r="E6959" s="24">
        <f t="shared" ca="1" si="216"/>
        <v>0.41516441429084139</v>
      </c>
      <c r="F6959" s="24">
        <f t="shared" ca="1" si="217"/>
        <v>17.581613163910941</v>
      </c>
    </row>
    <row r="6960" spans="5:6" x14ac:dyDescent="0.25">
      <c r="E6960" s="24">
        <f t="shared" ca="1" si="216"/>
        <v>0.5768109852415586</v>
      </c>
      <c r="F6960" s="24">
        <f t="shared" ca="1" si="217"/>
        <v>11.004812960888421</v>
      </c>
    </row>
    <row r="6961" spans="5:6" x14ac:dyDescent="0.25">
      <c r="E6961" s="24">
        <f t="shared" ca="1" si="216"/>
        <v>0.84325727246989857</v>
      </c>
      <c r="F6961" s="24">
        <f t="shared" ca="1" si="217"/>
        <v>3.4096636148653334</v>
      </c>
    </row>
    <row r="6962" spans="5:6" x14ac:dyDescent="0.25">
      <c r="E6962" s="24">
        <f t="shared" ca="1" si="216"/>
        <v>0.96379698684330162</v>
      </c>
      <c r="F6962" s="24">
        <f t="shared" ca="1" si="217"/>
        <v>0.7374920222126039</v>
      </c>
    </row>
    <row r="6963" spans="5:6" x14ac:dyDescent="0.25">
      <c r="E6963" s="24">
        <f t="shared" ca="1" si="216"/>
        <v>0.77194032269195101</v>
      </c>
      <c r="F6963" s="24">
        <f t="shared" ca="1" si="217"/>
        <v>5.1769606831565911</v>
      </c>
    </row>
    <row r="6964" spans="5:6" x14ac:dyDescent="0.25">
      <c r="E6964" s="24">
        <f t="shared" ca="1" si="216"/>
        <v>0.37446077501294195</v>
      </c>
      <c r="F6964" s="24">
        <f t="shared" ca="1" si="217"/>
        <v>19.645364422575046</v>
      </c>
    </row>
    <row r="6965" spans="5:6" x14ac:dyDescent="0.25">
      <c r="E6965" s="24">
        <f t="shared" ca="1" si="216"/>
        <v>0.63632535351574437</v>
      </c>
      <c r="F6965" s="24">
        <f t="shared" ca="1" si="217"/>
        <v>9.0409056862728239</v>
      </c>
    </row>
    <row r="6966" spans="5:6" x14ac:dyDescent="0.25">
      <c r="E6966" s="24">
        <f t="shared" ca="1" si="216"/>
        <v>0.50191074907306277</v>
      </c>
      <c r="F6966" s="24">
        <f t="shared" ca="1" si="217"/>
        <v>13.786659315763128</v>
      </c>
    </row>
    <row r="6967" spans="5:6" x14ac:dyDescent="0.25">
      <c r="E6967" s="24">
        <f t="shared" ca="1" si="216"/>
        <v>5.674366057964908E-2</v>
      </c>
      <c r="F6967" s="24">
        <f t="shared" ca="1" si="217"/>
        <v>57.384226734160087</v>
      </c>
    </row>
    <row r="6968" spans="5:6" x14ac:dyDescent="0.25">
      <c r="E6968" s="24">
        <f t="shared" ca="1" si="216"/>
        <v>0.82960678104727548</v>
      </c>
      <c r="F6968" s="24">
        <f t="shared" ca="1" si="217"/>
        <v>3.7360689644906344</v>
      </c>
    </row>
    <row r="6969" spans="5:6" x14ac:dyDescent="0.25">
      <c r="E6969" s="24">
        <f t="shared" ca="1" si="216"/>
        <v>5.8325744834480275E-2</v>
      </c>
      <c r="F6969" s="24">
        <f t="shared" ca="1" si="217"/>
        <v>56.834233814814979</v>
      </c>
    </row>
    <row r="6970" spans="5:6" x14ac:dyDescent="0.25">
      <c r="E6970" s="24">
        <f t="shared" ca="1" si="216"/>
        <v>0.17753267530940986</v>
      </c>
      <c r="F6970" s="24">
        <f t="shared" ca="1" si="217"/>
        <v>34.572012015165292</v>
      </c>
    </row>
    <row r="6971" spans="5:6" x14ac:dyDescent="0.25">
      <c r="E6971" s="24">
        <f t="shared" ca="1" si="216"/>
        <v>3.4082913779489243E-2</v>
      </c>
      <c r="F6971" s="24">
        <f t="shared" ca="1" si="217"/>
        <v>67.579181649026737</v>
      </c>
    </row>
    <row r="6972" spans="5:6" x14ac:dyDescent="0.25">
      <c r="E6972" s="24">
        <f t="shared" ca="1" si="216"/>
        <v>6.8628023369613489E-3</v>
      </c>
      <c r="F6972" s="24">
        <f t="shared" ca="1" si="217"/>
        <v>99.632788334582628</v>
      </c>
    </row>
    <row r="6973" spans="5:6" x14ac:dyDescent="0.25">
      <c r="E6973" s="24">
        <f t="shared" ca="1" si="216"/>
        <v>0.70796848680037205</v>
      </c>
      <c r="F6973" s="24">
        <f t="shared" ca="1" si="217"/>
        <v>6.9071139289598058</v>
      </c>
    </row>
    <row r="6974" spans="5:6" x14ac:dyDescent="0.25">
      <c r="E6974" s="24">
        <f t="shared" ca="1" si="216"/>
        <v>0.4114367048536407</v>
      </c>
      <c r="F6974" s="24">
        <f t="shared" ca="1" si="217"/>
        <v>17.762001727227396</v>
      </c>
    </row>
    <row r="6975" spans="5:6" x14ac:dyDescent="0.25">
      <c r="E6975" s="24">
        <f t="shared" ca="1" si="216"/>
        <v>0.51218582891647513</v>
      </c>
      <c r="F6975" s="24">
        <f t="shared" ca="1" si="217"/>
        <v>13.381355453790112</v>
      </c>
    </row>
    <row r="6976" spans="5:6" x14ac:dyDescent="0.25">
      <c r="E6976" s="24">
        <f t="shared" ca="1" si="216"/>
        <v>0.3477529448405704</v>
      </c>
      <c r="F6976" s="24">
        <f t="shared" ca="1" si="217"/>
        <v>21.125259598907331</v>
      </c>
    </row>
    <row r="6977" spans="5:6" x14ac:dyDescent="0.25">
      <c r="E6977" s="24">
        <f t="shared" ca="1" si="216"/>
        <v>0.52197554591529916</v>
      </c>
      <c r="F6977" s="24">
        <f t="shared" ca="1" si="217"/>
        <v>13.00269078204812</v>
      </c>
    </row>
    <row r="6978" spans="5:6" x14ac:dyDescent="0.25">
      <c r="E6978" s="24">
        <f t="shared" ca="1" si="216"/>
        <v>0.33673042399067266</v>
      </c>
      <c r="F6978" s="24">
        <f t="shared" ca="1" si="217"/>
        <v>21.769451951092211</v>
      </c>
    </row>
    <row r="6979" spans="5:6" x14ac:dyDescent="0.25">
      <c r="E6979" s="24">
        <f t="shared" ca="1" si="216"/>
        <v>0.30782192214801118</v>
      </c>
      <c r="F6979" s="24">
        <f t="shared" ca="1" si="217"/>
        <v>23.564676761204208</v>
      </c>
    </row>
    <row r="6980" spans="5:6" x14ac:dyDescent="0.25">
      <c r="E6980" s="24">
        <f t="shared" ref="E6980:E7043" ca="1" si="218">RAND()</f>
        <v>0.1238087657194421</v>
      </c>
      <c r="F6980" s="24">
        <f t="shared" ref="F6980:F7043" ca="1" si="219">-LOG(E6980,EXP(1))/$C$3</f>
        <v>41.780342315000155</v>
      </c>
    </row>
    <row r="6981" spans="5:6" x14ac:dyDescent="0.25">
      <c r="E6981" s="24">
        <f t="shared" ca="1" si="218"/>
        <v>0.61193155943022015</v>
      </c>
      <c r="F6981" s="24">
        <f t="shared" ca="1" si="219"/>
        <v>9.8226966743947077</v>
      </c>
    </row>
    <row r="6982" spans="5:6" x14ac:dyDescent="0.25">
      <c r="E6982" s="24">
        <f t="shared" ca="1" si="218"/>
        <v>0.79434790633910635</v>
      </c>
      <c r="F6982" s="24">
        <f t="shared" ca="1" si="219"/>
        <v>4.6046748902052093</v>
      </c>
    </row>
    <row r="6983" spans="5:6" x14ac:dyDescent="0.25">
      <c r="E6983" s="24">
        <f t="shared" ca="1" si="218"/>
        <v>0.25783653807083529</v>
      </c>
      <c r="F6983" s="24">
        <f t="shared" ca="1" si="219"/>
        <v>27.10858936443595</v>
      </c>
    </row>
    <row r="6984" spans="5:6" x14ac:dyDescent="0.25">
      <c r="E6984" s="24">
        <f t="shared" ca="1" si="218"/>
        <v>0.88970239326109879</v>
      </c>
      <c r="F6984" s="24">
        <f t="shared" ca="1" si="219"/>
        <v>2.337365235417789</v>
      </c>
    </row>
    <row r="6985" spans="5:6" x14ac:dyDescent="0.25">
      <c r="E6985" s="24">
        <f t="shared" ca="1" si="218"/>
        <v>0.87315386044009713</v>
      </c>
      <c r="F6985" s="24">
        <f t="shared" ca="1" si="219"/>
        <v>2.7128699065333848</v>
      </c>
    </row>
    <row r="6986" spans="5:6" x14ac:dyDescent="0.25">
      <c r="E6986" s="24">
        <f t="shared" ca="1" si="218"/>
        <v>0.48647400924148143</v>
      </c>
      <c r="F6986" s="24">
        <f t="shared" ca="1" si="219"/>
        <v>14.411436054945101</v>
      </c>
    </row>
    <row r="6987" spans="5:6" x14ac:dyDescent="0.25">
      <c r="E6987" s="24">
        <f t="shared" ca="1" si="218"/>
        <v>0.24491772023139535</v>
      </c>
      <c r="F6987" s="24">
        <f t="shared" ca="1" si="219"/>
        <v>28.136659212662021</v>
      </c>
    </row>
    <row r="6988" spans="5:6" x14ac:dyDescent="0.25">
      <c r="E6988" s="24">
        <f t="shared" ca="1" si="218"/>
        <v>0.24356076949374528</v>
      </c>
      <c r="F6988" s="24">
        <f t="shared" ca="1" si="219"/>
        <v>28.247776017733141</v>
      </c>
    </row>
    <row r="6989" spans="5:6" x14ac:dyDescent="0.25">
      <c r="E6989" s="24">
        <f t="shared" ca="1" si="218"/>
        <v>0.89998596244405304</v>
      </c>
      <c r="F6989" s="24">
        <f t="shared" ca="1" si="219"/>
        <v>2.1075222612770141</v>
      </c>
    </row>
    <row r="6990" spans="5:6" x14ac:dyDescent="0.25">
      <c r="E6990" s="24">
        <f t="shared" ca="1" si="218"/>
        <v>0.33795995637647902</v>
      </c>
      <c r="F6990" s="24">
        <f t="shared" ca="1" si="219"/>
        <v>21.696557255528969</v>
      </c>
    </row>
    <row r="6991" spans="5:6" x14ac:dyDescent="0.25">
      <c r="E6991" s="24">
        <f t="shared" ca="1" si="218"/>
        <v>7.4494613427819378E-2</v>
      </c>
      <c r="F6991" s="24">
        <f t="shared" ca="1" si="219"/>
        <v>51.940569183857995</v>
      </c>
    </row>
    <row r="6992" spans="5:6" x14ac:dyDescent="0.25">
      <c r="E6992" s="24">
        <f t="shared" ca="1" si="218"/>
        <v>0.32031968376645426</v>
      </c>
      <c r="F6992" s="24">
        <f t="shared" ca="1" si="219"/>
        <v>22.768715401967128</v>
      </c>
    </row>
    <row r="6993" spans="5:6" x14ac:dyDescent="0.25">
      <c r="E6993" s="24">
        <f t="shared" ca="1" si="218"/>
        <v>0.33616632479251807</v>
      </c>
      <c r="F6993" s="24">
        <f t="shared" ca="1" si="219"/>
        <v>21.802984544692581</v>
      </c>
    </row>
    <row r="6994" spans="5:6" x14ac:dyDescent="0.25">
      <c r="E6994" s="24">
        <f t="shared" ca="1" si="218"/>
        <v>0.5984556254595369</v>
      </c>
      <c r="F6994" s="24">
        <f t="shared" ca="1" si="219"/>
        <v>10.268057993151642</v>
      </c>
    </row>
    <row r="6995" spans="5:6" x14ac:dyDescent="0.25">
      <c r="E6995" s="24">
        <f t="shared" ca="1" si="218"/>
        <v>0.53727387950926153</v>
      </c>
      <c r="F6995" s="24">
        <f t="shared" ca="1" si="219"/>
        <v>12.424945935599538</v>
      </c>
    </row>
    <row r="6996" spans="5:6" x14ac:dyDescent="0.25">
      <c r="E6996" s="24">
        <f t="shared" ca="1" si="218"/>
        <v>0.79701011817374889</v>
      </c>
      <c r="F6996" s="24">
        <f t="shared" ca="1" si="219"/>
        <v>4.5377580989570676</v>
      </c>
    </row>
    <row r="6997" spans="5:6" x14ac:dyDescent="0.25">
      <c r="E6997" s="24">
        <f t="shared" ca="1" si="218"/>
        <v>0.67730450388126406</v>
      </c>
      <c r="F6997" s="24">
        <f t="shared" ca="1" si="219"/>
        <v>7.7926864605027335</v>
      </c>
    </row>
    <row r="6998" spans="5:6" x14ac:dyDescent="0.25">
      <c r="E6998" s="24">
        <f t="shared" ca="1" si="218"/>
        <v>0.21180279115924661</v>
      </c>
      <c r="F6998" s="24">
        <f t="shared" ca="1" si="219"/>
        <v>31.041993352476464</v>
      </c>
    </row>
    <row r="6999" spans="5:6" x14ac:dyDescent="0.25">
      <c r="E6999" s="24">
        <f t="shared" ca="1" si="218"/>
        <v>0.41564309980361536</v>
      </c>
      <c r="F6999" s="24">
        <f t="shared" ca="1" si="219"/>
        <v>17.558566402410928</v>
      </c>
    </row>
    <row r="7000" spans="5:6" x14ac:dyDescent="0.25">
      <c r="E7000" s="24">
        <f t="shared" ca="1" si="218"/>
        <v>0.43471446509080158</v>
      </c>
      <c r="F7000" s="24">
        <f t="shared" ca="1" si="219"/>
        <v>16.661317310194718</v>
      </c>
    </row>
    <row r="7001" spans="5:6" x14ac:dyDescent="0.25">
      <c r="E7001" s="24">
        <f t="shared" ca="1" si="218"/>
        <v>0.20649483207406727</v>
      </c>
      <c r="F7001" s="24">
        <f t="shared" ca="1" si="219"/>
        <v>31.549597863398308</v>
      </c>
    </row>
    <row r="7002" spans="5:6" x14ac:dyDescent="0.25">
      <c r="E7002" s="24">
        <f t="shared" ca="1" si="218"/>
        <v>0.67178984518291751</v>
      </c>
      <c r="F7002" s="24">
        <f t="shared" ca="1" si="219"/>
        <v>7.9561943550378853</v>
      </c>
    </row>
    <row r="7003" spans="5:6" x14ac:dyDescent="0.25">
      <c r="E7003" s="24">
        <f t="shared" ca="1" si="218"/>
        <v>0.92926771883825976</v>
      </c>
      <c r="F7003" s="24">
        <f t="shared" ca="1" si="219"/>
        <v>1.4671680418995148</v>
      </c>
    </row>
    <row r="7004" spans="5:6" x14ac:dyDescent="0.25">
      <c r="E7004" s="24">
        <f t="shared" ca="1" si="218"/>
        <v>0.52520898360449242</v>
      </c>
      <c r="F7004" s="24">
        <f t="shared" ca="1" si="219"/>
        <v>12.879180631768298</v>
      </c>
    </row>
    <row r="7005" spans="5:6" x14ac:dyDescent="0.25">
      <c r="E7005" s="24">
        <f t="shared" ca="1" si="218"/>
        <v>0.76511776183373048</v>
      </c>
      <c r="F7005" s="24">
        <f t="shared" ca="1" si="219"/>
        <v>5.3545103993026997</v>
      </c>
    </row>
    <row r="7006" spans="5:6" x14ac:dyDescent="0.25">
      <c r="E7006" s="24">
        <f t="shared" ca="1" si="218"/>
        <v>0.75258114941797116</v>
      </c>
      <c r="F7006" s="24">
        <f t="shared" ca="1" si="219"/>
        <v>5.6849289683058739</v>
      </c>
    </row>
    <row r="7007" spans="5:6" x14ac:dyDescent="0.25">
      <c r="E7007" s="24">
        <f t="shared" ca="1" si="218"/>
        <v>0.7333343576580047</v>
      </c>
      <c r="F7007" s="24">
        <f t="shared" ca="1" si="219"/>
        <v>6.2030706299688996</v>
      </c>
    </row>
    <row r="7008" spans="5:6" x14ac:dyDescent="0.25">
      <c r="E7008" s="24">
        <f t="shared" ca="1" si="218"/>
        <v>0.54162478422801352</v>
      </c>
      <c r="F7008" s="24">
        <f t="shared" ca="1" si="219"/>
        <v>12.263635946021402</v>
      </c>
    </row>
    <row r="7009" spans="5:6" x14ac:dyDescent="0.25">
      <c r="E7009" s="24">
        <f t="shared" ca="1" si="218"/>
        <v>0.72778023065443831</v>
      </c>
      <c r="F7009" s="24">
        <f t="shared" ca="1" si="219"/>
        <v>6.3551231465972284</v>
      </c>
    </row>
    <row r="7010" spans="5:6" x14ac:dyDescent="0.25">
      <c r="E7010" s="24">
        <f t="shared" ca="1" si="218"/>
        <v>0.15623875830570433</v>
      </c>
      <c r="F7010" s="24">
        <f t="shared" ca="1" si="219"/>
        <v>37.127398795948331</v>
      </c>
    </row>
    <row r="7011" spans="5:6" x14ac:dyDescent="0.25">
      <c r="E7011" s="24">
        <f t="shared" ca="1" si="218"/>
        <v>0.64867263242298068</v>
      </c>
      <c r="F7011" s="24">
        <f t="shared" ca="1" si="219"/>
        <v>8.6565421598881631</v>
      </c>
    </row>
    <row r="7012" spans="5:6" x14ac:dyDescent="0.25">
      <c r="E7012" s="24">
        <f t="shared" ca="1" si="218"/>
        <v>0.48199225620172337</v>
      </c>
      <c r="F7012" s="24">
        <f t="shared" ca="1" si="219"/>
        <v>14.596544620642481</v>
      </c>
    </row>
    <row r="7013" spans="5:6" x14ac:dyDescent="0.25">
      <c r="E7013" s="24">
        <f t="shared" ca="1" si="218"/>
        <v>0.8051578103633924</v>
      </c>
      <c r="F7013" s="24">
        <f t="shared" ca="1" si="219"/>
        <v>4.3343396611591283</v>
      </c>
    </row>
    <row r="7014" spans="5:6" x14ac:dyDescent="0.25">
      <c r="E7014" s="24">
        <f t="shared" ca="1" si="218"/>
        <v>0.81602409560357791</v>
      </c>
      <c r="F7014" s="24">
        <f t="shared" ca="1" si="219"/>
        <v>4.0662279105609374</v>
      </c>
    </row>
    <row r="7015" spans="5:6" x14ac:dyDescent="0.25">
      <c r="E7015" s="24">
        <f t="shared" ca="1" si="218"/>
        <v>0.78408851637469457</v>
      </c>
      <c r="F7015" s="24">
        <f t="shared" ca="1" si="219"/>
        <v>4.8646672293140565</v>
      </c>
    </row>
    <row r="7016" spans="5:6" x14ac:dyDescent="0.25">
      <c r="E7016" s="24">
        <f t="shared" ca="1" si="218"/>
        <v>0.19433885752235458</v>
      </c>
      <c r="F7016" s="24">
        <f t="shared" ca="1" si="219"/>
        <v>32.763039106903513</v>
      </c>
    </row>
    <row r="7017" spans="5:6" x14ac:dyDescent="0.25">
      <c r="E7017" s="24">
        <f t="shared" ca="1" si="218"/>
        <v>0.4521198672694714</v>
      </c>
      <c r="F7017" s="24">
        <f t="shared" ca="1" si="219"/>
        <v>15.876158824666435</v>
      </c>
    </row>
    <row r="7018" spans="5:6" x14ac:dyDescent="0.25">
      <c r="E7018" s="24">
        <f t="shared" ca="1" si="218"/>
        <v>0.49091738780755689</v>
      </c>
      <c r="F7018" s="24">
        <f t="shared" ca="1" si="219"/>
        <v>14.229588365629917</v>
      </c>
    </row>
    <row r="7019" spans="5:6" x14ac:dyDescent="0.25">
      <c r="E7019" s="24">
        <f t="shared" ca="1" si="218"/>
        <v>0.55259397394528476</v>
      </c>
      <c r="F7019" s="24">
        <f t="shared" ca="1" si="219"/>
        <v>11.862635429298049</v>
      </c>
    </row>
    <row r="7020" spans="5:6" x14ac:dyDescent="0.25">
      <c r="E7020" s="24">
        <f t="shared" ca="1" si="218"/>
        <v>0.17747646147597196</v>
      </c>
      <c r="F7020" s="24">
        <f t="shared" ca="1" si="219"/>
        <v>34.578345805266217</v>
      </c>
    </row>
    <row r="7021" spans="5:6" x14ac:dyDescent="0.25">
      <c r="E7021" s="24">
        <f t="shared" ca="1" si="218"/>
        <v>2.7988607616855066E-2</v>
      </c>
      <c r="F7021" s="24">
        <f t="shared" ca="1" si="219"/>
        <v>71.519154448558623</v>
      </c>
    </row>
    <row r="7022" spans="5:6" x14ac:dyDescent="0.25">
      <c r="E7022" s="24">
        <f t="shared" ca="1" si="218"/>
        <v>0.23421595576196941</v>
      </c>
      <c r="F7022" s="24">
        <f t="shared" ca="1" si="219"/>
        <v>29.030234027038997</v>
      </c>
    </row>
    <row r="7023" spans="5:6" x14ac:dyDescent="0.25">
      <c r="E7023" s="24">
        <f t="shared" ca="1" si="218"/>
        <v>0.82296598006357358</v>
      </c>
      <c r="F7023" s="24">
        <f t="shared" ca="1" si="219"/>
        <v>3.8968083131141826</v>
      </c>
    </row>
    <row r="7024" spans="5:6" x14ac:dyDescent="0.25">
      <c r="E7024" s="24">
        <f t="shared" ca="1" si="218"/>
        <v>1.1668600669379359E-2</v>
      </c>
      <c r="F7024" s="24">
        <f t="shared" ca="1" si="219"/>
        <v>89.017074964766977</v>
      </c>
    </row>
    <row r="7025" spans="5:6" x14ac:dyDescent="0.25">
      <c r="E7025" s="24">
        <f t="shared" ca="1" si="218"/>
        <v>0.3946589609822887</v>
      </c>
      <c r="F7025" s="24">
        <f t="shared" ca="1" si="219"/>
        <v>18.594665538700436</v>
      </c>
    </row>
    <row r="7026" spans="5:6" x14ac:dyDescent="0.25">
      <c r="E7026" s="24">
        <f t="shared" ca="1" si="218"/>
        <v>0.51098118358392053</v>
      </c>
      <c r="F7026" s="24">
        <f t="shared" ca="1" si="219"/>
        <v>13.428450243769197</v>
      </c>
    </row>
    <row r="7027" spans="5:6" x14ac:dyDescent="0.25">
      <c r="E7027" s="24">
        <f t="shared" ca="1" si="218"/>
        <v>6.9631004456524259E-2</v>
      </c>
      <c r="F7027" s="24">
        <f t="shared" ca="1" si="219"/>
        <v>53.290906890061208</v>
      </c>
    </row>
    <row r="7028" spans="5:6" x14ac:dyDescent="0.25">
      <c r="E7028" s="24">
        <f t="shared" ca="1" si="218"/>
        <v>0.83848818248192492</v>
      </c>
      <c r="F7028" s="24">
        <f t="shared" ca="1" si="219"/>
        <v>3.5230958291860994</v>
      </c>
    </row>
    <row r="7029" spans="5:6" x14ac:dyDescent="0.25">
      <c r="E7029" s="24">
        <f t="shared" ca="1" si="218"/>
        <v>0.90735404267643993</v>
      </c>
      <c r="F7029" s="24">
        <f t="shared" ca="1" si="219"/>
        <v>1.9444512058941725</v>
      </c>
    </row>
    <row r="7030" spans="5:6" x14ac:dyDescent="0.25">
      <c r="E7030" s="24">
        <f t="shared" ca="1" si="218"/>
        <v>0.383040943126148</v>
      </c>
      <c r="F7030" s="24">
        <f t="shared" ca="1" si="219"/>
        <v>19.192267888046995</v>
      </c>
    </row>
    <row r="7031" spans="5:6" x14ac:dyDescent="0.25">
      <c r="E7031" s="24">
        <f t="shared" ca="1" si="218"/>
        <v>0.69703611148596367</v>
      </c>
      <c r="F7031" s="24">
        <f t="shared" ca="1" si="219"/>
        <v>7.218361193685344</v>
      </c>
    </row>
    <row r="7032" spans="5:6" x14ac:dyDescent="0.25">
      <c r="E7032" s="24">
        <f t="shared" ca="1" si="218"/>
        <v>0.47824216192421187</v>
      </c>
      <c r="F7032" s="24">
        <f t="shared" ca="1" si="219"/>
        <v>14.752761197449535</v>
      </c>
    </row>
    <row r="7033" spans="5:6" x14ac:dyDescent="0.25">
      <c r="E7033" s="24">
        <f t="shared" ca="1" si="218"/>
        <v>0.7172957107768837</v>
      </c>
      <c r="F7033" s="24">
        <f t="shared" ca="1" si="219"/>
        <v>6.6453419109149552</v>
      </c>
    </row>
    <row r="7034" spans="5:6" x14ac:dyDescent="0.25">
      <c r="E7034" s="24">
        <f t="shared" ca="1" si="218"/>
        <v>0.22029657704166472</v>
      </c>
      <c r="F7034" s="24">
        <f t="shared" ca="1" si="219"/>
        <v>30.255611260165676</v>
      </c>
    </row>
    <row r="7035" spans="5:6" x14ac:dyDescent="0.25">
      <c r="E7035" s="24">
        <f t="shared" ca="1" si="218"/>
        <v>1.669817701970211E-2</v>
      </c>
      <c r="F7035" s="24">
        <f t="shared" ca="1" si="219"/>
        <v>81.849114520294961</v>
      </c>
    </row>
    <row r="7036" spans="5:6" x14ac:dyDescent="0.25">
      <c r="E7036" s="24">
        <f t="shared" ca="1" si="218"/>
        <v>0.22080734260986767</v>
      </c>
      <c r="F7036" s="24">
        <f t="shared" ca="1" si="219"/>
        <v>30.209294211168835</v>
      </c>
    </row>
    <row r="7037" spans="5:6" x14ac:dyDescent="0.25">
      <c r="E7037" s="24">
        <f t="shared" ca="1" si="218"/>
        <v>0.90079383293880322</v>
      </c>
      <c r="F7037" s="24">
        <f t="shared" ca="1" si="219"/>
        <v>2.0895773564969966</v>
      </c>
    </row>
    <row r="7038" spans="5:6" x14ac:dyDescent="0.25">
      <c r="E7038" s="24">
        <f t="shared" ca="1" si="218"/>
        <v>0.80058287971827757</v>
      </c>
      <c r="F7038" s="24">
        <f t="shared" ca="1" si="219"/>
        <v>4.448304339324582</v>
      </c>
    </row>
    <row r="7039" spans="5:6" x14ac:dyDescent="0.25">
      <c r="E7039" s="24">
        <f t="shared" ca="1" si="218"/>
        <v>1.5621691682005445E-2</v>
      </c>
      <c r="F7039" s="24">
        <f t="shared" ca="1" si="219"/>
        <v>83.181896762595642</v>
      </c>
    </row>
    <row r="7040" spans="5:6" x14ac:dyDescent="0.25">
      <c r="E7040" s="24">
        <f t="shared" ca="1" si="218"/>
        <v>0.99185315349965175</v>
      </c>
      <c r="F7040" s="24">
        <f t="shared" ca="1" si="219"/>
        <v>0.16360426802430753</v>
      </c>
    </row>
    <row r="7041" spans="5:6" x14ac:dyDescent="0.25">
      <c r="E7041" s="24">
        <f t="shared" ca="1" si="218"/>
        <v>0.50002392176524901</v>
      </c>
      <c r="F7041" s="24">
        <f t="shared" ca="1" si="219"/>
        <v>13.861986763478248</v>
      </c>
    </row>
    <row r="7042" spans="5:6" x14ac:dyDescent="0.25">
      <c r="E7042" s="24">
        <f t="shared" ca="1" si="218"/>
        <v>0.22841743654325897</v>
      </c>
      <c r="F7042" s="24">
        <f t="shared" ca="1" si="219"/>
        <v>29.531609239616724</v>
      </c>
    </row>
    <row r="7043" spans="5:6" x14ac:dyDescent="0.25">
      <c r="E7043" s="24">
        <f t="shared" ca="1" si="218"/>
        <v>0.427969798855932</v>
      </c>
      <c r="F7043" s="24">
        <f t="shared" ca="1" si="219"/>
        <v>16.974052986215504</v>
      </c>
    </row>
    <row r="7044" spans="5:6" x14ac:dyDescent="0.25">
      <c r="E7044" s="24">
        <f t="shared" ref="E7044:E7107" ca="1" si="220">RAND()</f>
        <v>0.61370120385715599</v>
      </c>
      <c r="F7044" s="24">
        <f t="shared" ref="F7044:F7107" ca="1" si="221">-LOG(E7044,EXP(1))/$C$3</f>
        <v>9.7649421590229526</v>
      </c>
    </row>
    <row r="7045" spans="5:6" x14ac:dyDescent="0.25">
      <c r="E7045" s="24">
        <f t="shared" ca="1" si="220"/>
        <v>0.34283762247822225</v>
      </c>
      <c r="F7045" s="24">
        <f t="shared" ca="1" si="221"/>
        <v>21.409966955215172</v>
      </c>
    </row>
    <row r="7046" spans="5:6" x14ac:dyDescent="0.25">
      <c r="E7046" s="24">
        <f t="shared" ca="1" si="220"/>
        <v>0.82804543956223886</v>
      </c>
      <c r="F7046" s="24">
        <f t="shared" ca="1" si="221"/>
        <v>3.7737449480860383</v>
      </c>
    </row>
    <row r="7047" spans="5:6" x14ac:dyDescent="0.25">
      <c r="E7047" s="24">
        <f t="shared" ca="1" si="220"/>
        <v>0.37739250445563288</v>
      </c>
      <c r="F7047" s="24">
        <f t="shared" ca="1" si="221"/>
        <v>19.48939014505563</v>
      </c>
    </row>
    <row r="7048" spans="5:6" x14ac:dyDescent="0.25">
      <c r="E7048" s="24">
        <f t="shared" ca="1" si="220"/>
        <v>0.60482772184594169</v>
      </c>
      <c r="F7048" s="24">
        <f t="shared" ca="1" si="221"/>
        <v>10.056232375635664</v>
      </c>
    </row>
    <row r="7049" spans="5:6" x14ac:dyDescent="0.25">
      <c r="E7049" s="24">
        <f t="shared" ca="1" si="220"/>
        <v>7.6010531032823736E-2</v>
      </c>
      <c r="F7049" s="24">
        <f t="shared" ca="1" si="221"/>
        <v>51.537667641477057</v>
      </c>
    </row>
    <row r="7050" spans="5:6" x14ac:dyDescent="0.25">
      <c r="E7050" s="24">
        <f t="shared" ca="1" si="220"/>
        <v>0.10775083587305756</v>
      </c>
      <c r="F7050" s="24">
        <f t="shared" ca="1" si="221"/>
        <v>44.558675850115861</v>
      </c>
    </row>
    <row r="7051" spans="5:6" x14ac:dyDescent="0.25">
      <c r="E7051" s="24">
        <f t="shared" ca="1" si="220"/>
        <v>0.44768089101319086</v>
      </c>
      <c r="F7051" s="24">
        <f t="shared" ca="1" si="221"/>
        <v>16.073491944332712</v>
      </c>
    </row>
    <row r="7052" spans="5:6" x14ac:dyDescent="0.25">
      <c r="E7052" s="24">
        <f t="shared" ca="1" si="220"/>
        <v>0.98591848179911168</v>
      </c>
      <c r="F7052" s="24">
        <f t="shared" ca="1" si="221"/>
        <v>0.28363206914905098</v>
      </c>
    </row>
    <row r="7053" spans="5:6" x14ac:dyDescent="0.25">
      <c r="E7053" s="24">
        <f t="shared" ca="1" si="220"/>
        <v>0.8579833097277606</v>
      </c>
      <c r="F7053" s="24">
        <f t="shared" ca="1" si="221"/>
        <v>3.0634126443025056</v>
      </c>
    </row>
    <row r="7054" spans="5:6" x14ac:dyDescent="0.25">
      <c r="E7054" s="24">
        <f t="shared" ca="1" si="220"/>
        <v>0.90524568598456134</v>
      </c>
      <c r="F7054" s="24">
        <f t="shared" ca="1" si="221"/>
        <v>1.990977917983582</v>
      </c>
    </row>
    <row r="7055" spans="5:6" x14ac:dyDescent="0.25">
      <c r="E7055" s="24">
        <f t="shared" ca="1" si="220"/>
        <v>0.95964532759874277</v>
      </c>
      <c r="F7055" s="24">
        <f t="shared" ca="1" si="221"/>
        <v>0.82383026403701898</v>
      </c>
    </row>
    <row r="7056" spans="5:6" x14ac:dyDescent="0.25">
      <c r="E7056" s="24">
        <f t="shared" ca="1" si="220"/>
        <v>0.90808159114025044</v>
      </c>
      <c r="F7056" s="24">
        <f t="shared" ca="1" si="221"/>
        <v>1.9284209266772658</v>
      </c>
    </row>
    <row r="7057" spans="5:6" x14ac:dyDescent="0.25">
      <c r="E7057" s="24">
        <f t="shared" ca="1" si="220"/>
        <v>0.74987613241340834</v>
      </c>
      <c r="F7057" s="24">
        <f t="shared" ca="1" si="221"/>
        <v>5.7569448574757258</v>
      </c>
    </row>
    <row r="7058" spans="5:6" x14ac:dyDescent="0.25">
      <c r="E7058" s="24">
        <f t="shared" ca="1" si="220"/>
        <v>5.9349912905709457E-2</v>
      </c>
      <c r="F7058" s="24">
        <f t="shared" ca="1" si="221"/>
        <v>56.486092507932547</v>
      </c>
    </row>
    <row r="7059" spans="5:6" x14ac:dyDescent="0.25">
      <c r="E7059" s="24">
        <f t="shared" ca="1" si="220"/>
        <v>0.53337115074839381</v>
      </c>
      <c r="F7059" s="24">
        <f t="shared" ca="1" si="221"/>
        <v>12.57075508565929</v>
      </c>
    </row>
    <row r="7060" spans="5:6" x14ac:dyDescent="0.25">
      <c r="E7060" s="24">
        <f t="shared" ca="1" si="220"/>
        <v>0.30514953209548212</v>
      </c>
      <c r="F7060" s="24">
        <f t="shared" ca="1" si="221"/>
        <v>23.739067067037418</v>
      </c>
    </row>
    <row r="7061" spans="5:6" x14ac:dyDescent="0.25">
      <c r="E7061" s="24">
        <f t="shared" ca="1" si="220"/>
        <v>0.99769348367679989</v>
      </c>
      <c r="F7061" s="24">
        <f t="shared" ca="1" si="221"/>
        <v>4.6183608585984172E-2</v>
      </c>
    </row>
    <row r="7062" spans="5:6" x14ac:dyDescent="0.25">
      <c r="E7062" s="24">
        <f t="shared" ca="1" si="220"/>
        <v>0.61725932602454292</v>
      </c>
      <c r="F7062" s="24">
        <f t="shared" ca="1" si="221"/>
        <v>9.6493208376046748</v>
      </c>
    </row>
    <row r="7063" spans="5:6" x14ac:dyDescent="0.25">
      <c r="E7063" s="24">
        <f t="shared" ca="1" si="220"/>
        <v>9.330082770380832E-2</v>
      </c>
      <c r="F7063" s="24">
        <f t="shared" ca="1" si="221"/>
        <v>47.438525994894697</v>
      </c>
    </row>
    <row r="7064" spans="5:6" x14ac:dyDescent="0.25">
      <c r="E7064" s="24">
        <f t="shared" ca="1" si="220"/>
        <v>0.16952794106566749</v>
      </c>
      <c r="F7064" s="24">
        <f t="shared" ca="1" si="221"/>
        <v>35.494750434033655</v>
      </c>
    </row>
    <row r="7065" spans="5:6" x14ac:dyDescent="0.25">
      <c r="E7065" s="24">
        <f t="shared" ca="1" si="220"/>
        <v>0.70542429739988832</v>
      </c>
      <c r="F7065" s="24">
        <f t="shared" ca="1" si="221"/>
        <v>6.9791163383914112</v>
      </c>
    </row>
    <row r="7066" spans="5:6" x14ac:dyDescent="0.25">
      <c r="E7066" s="24">
        <f t="shared" ca="1" si="220"/>
        <v>0.47190459450032629</v>
      </c>
      <c r="F7066" s="24">
        <f t="shared" ca="1" si="221"/>
        <v>15.01956888247164</v>
      </c>
    </row>
    <row r="7067" spans="5:6" x14ac:dyDescent="0.25">
      <c r="E7067" s="24">
        <f t="shared" ca="1" si="220"/>
        <v>0.52952862357162289</v>
      </c>
      <c r="F7067" s="24">
        <f t="shared" ca="1" si="221"/>
        <v>12.715361153299334</v>
      </c>
    </row>
    <row r="7068" spans="5:6" x14ac:dyDescent="0.25">
      <c r="E7068" s="24">
        <f t="shared" ca="1" si="220"/>
        <v>0.47463209713250432</v>
      </c>
      <c r="F7068" s="24">
        <f t="shared" ca="1" si="221"/>
        <v>14.904306148105434</v>
      </c>
    </row>
    <row r="7069" spans="5:6" x14ac:dyDescent="0.25">
      <c r="E7069" s="24">
        <f t="shared" ca="1" si="220"/>
        <v>0.33462511456893751</v>
      </c>
      <c r="F7069" s="24">
        <f t="shared" ca="1" si="221"/>
        <v>21.894888695231785</v>
      </c>
    </row>
    <row r="7070" spans="5:6" x14ac:dyDescent="0.25">
      <c r="E7070" s="24">
        <f t="shared" ca="1" si="220"/>
        <v>0.94399970799795985</v>
      </c>
      <c r="F7070" s="24">
        <f t="shared" ca="1" si="221"/>
        <v>1.1525884432175855</v>
      </c>
    </row>
    <row r="7071" spans="5:6" x14ac:dyDescent="0.25">
      <c r="E7071" s="24">
        <f t="shared" ca="1" si="220"/>
        <v>0.25121395974267668</v>
      </c>
      <c r="F7071" s="24">
        <f t="shared" ca="1" si="221"/>
        <v>27.629005474162817</v>
      </c>
    </row>
    <row r="7072" spans="5:6" x14ac:dyDescent="0.25">
      <c r="E7072" s="24">
        <f t="shared" ca="1" si="220"/>
        <v>7.5558142175580878E-2</v>
      </c>
      <c r="F7072" s="24">
        <f t="shared" ca="1" si="221"/>
        <v>51.657056481147826</v>
      </c>
    </row>
    <row r="7073" spans="5:6" x14ac:dyDescent="0.25">
      <c r="E7073" s="24">
        <f t="shared" ca="1" si="220"/>
        <v>0.99931706566526513</v>
      </c>
      <c r="F7073" s="24">
        <f t="shared" ca="1" si="221"/>
        <v>1.366335281230866E-2</v>
      </c>
    </row>
    <row r="7074" spans="5:6" x14ac:dyDescent="0.25">
      <c r="E7074" s="24">
        <f t="shared" ca="1" si="220"/>
        <v>0.87057455472246248</v>
      </c>
      <c r="F7074" s="24">
        <f t="shared" ca="1" si="221"/>
        <v>2.7720375515951998</v>
      </c>
    </row>
    <row r="7075" spans="5:6" x14ac:dyDescent="0.25">
      <c r="E7075" s="24">
        <f t="shared" ca="1" si="220"/>
        <v>0.37793422432872259</v>
      </c>
      <c r="F7075" s="24">
        <f t="shared" ca="1" si="221"/>
        <v>19.460702164327397</v>
      </c>
    </row>
    <row r="7076" spans="5:6" x14ac:dyDescent="0.25">
      <c r="E7076" s="24">
        <f t="shared" ca="1" si="220"/>
        <v>0.27299415628440127</v>
      </c>
      <c r="F7076" s="24">
        <f t="shared" ca="1" si="221"/>
        <v>25.966097791558465</v>
      </c>
    </row>
    <row r="7077" spans="5:6" x14ac:dyDescent="0.25">
      <c r="E7077" s="24">
        <f t="shared" ca="1" si="220"/>
        <v>0.83039516122690127</v>
      </c>
      <c r="F7077" s="24">
        <f t="shared" ca="1" si="221"/>
        <v>3.7170718725277099</v>
      </c>
    </row>
    <row r="7078" spans="5:6" x14ac:dyDescent="0.25">
      <c r="E7078" s="24">
        <f t="shared" ca="1" si="220"/>
        <v>0.64592921610411258</v>
      </c>
      <c r="F7078" s="24">
        <f t="shared" ca="1" si="221"/>
        <v>8.741307075946068</v>
      </c>
    </row>
    <row r="7079" spans="5:6" x14ac:dyDescent="0.25">
      <c r="E7079" s="24">
        <f t="shared" ca="1" si="220"/>
        <v>0.55316893330639128</v>
      </c>
      <c r="F7079" s="24">
        <f t="shared" ca="1" si="221"/>
        <v>11.84183677855105</v>
      </c>
    </row>
    <row r="7080" spans="5:6" x14ac:dyDescent="0.25">
      <c r="E7080" s="24">
        <f t="shared" ca="1" si="220"/>
        <v>0.76624064754481069</v>
      </c>
      <c r="F7080" s="24">
        <f t="shared" ca="1" si="221"/>
        <v>5.3251799458843116</v>
      </c>
    </row>
    <row r="7081" spans="5:6" x14ac:dyDescent="0.25">
      <c r="E7081" s="24">
        <f t="shared" ca="1" si="220"/>
        <v>0.48317645815440913</v>
      </c>
      <c r="F7081" s="24">
        <f t="shared" ca="1" si="221"/>
        <v>14.547467085107174</v>
      </c>
    </row>
    <row r="7082" spans="5:6" x14ac:dyDescent="0.25">
      <c r="E7082" s="24">
        <f t="shared" ca="1" si="220"/>
        <v>0.51359618008624308</v>
      </c>
      <c r="F7082" s="24">
        <f t="shared" ca="1" si="221"/>
        <v>13.326359283216588</v>
      </c>
    </row>
    <row r="7083" spans="5:6" x14ac:dyDescent="0.25">
      <c r="E7083" s="24">
        <f t="shared" ca="1" si="220"/>
        <v>0.25829824491042264</v>
      </c>
      <c r="F7083" s="24">
        <f t="shared" ca="1" si="221"/>
        <v>27.072807473506195</v>
      </c>
    </row>
    <row r="7084" spans="5:6" x14ac:dyDescent="0.25">
      <c r="E7084" s="24">
        <f t="shared" ca="1" si="220"/>
        <v>0.22150049264913452</v>
      </c>
      <c r="F7084" s="24">
        <f t="shared" ca="1" si="221"/>
        <v>30.146609306996574</v>
      </c>
    </row>
    <row r="7085" spans="5:6" x14ac:dyDescent="0.25">
      <c r="E7085" s="24">
        <f t="shared" ca="1" si="220"/>
        <v>0.57897420624850215</v>
      </c>
      <c r="F7085" s="24">
        <f t="shared" ca="1" si="221"/>
        <v>10.929947023901493</v>
      </c>
    </row>
    <row r="7086" spans="5:6" x14ac:dyDescent="0.25">
      <c r="E7086" s="24">
        <f t="shared" ca="1" si="220"/>
        <v>0.95404774174620666</v>
      </c>
      <c r="F7086" s="24">
        <f t="shared" ca="1" si="221"/>
        <v>0.94083130053742381</v>
      </c>
    </row>
    <row r="7087" spans="5:6" x14ac:dyDescent="0.25">
      <c r="E7087" s="24">
        <f t="shared" ca="1" si="220"/>
        <v>6.9932970501410008E-2</v>
      </c>
      <c r="F7087" s="24">
        <f t="shared" ca="1" si="221"/>
        <v>53.204361199117876</v>
      </c>
    </row>
    <row r="7088" spans="5:6" x14ac:dyDescent="0.25">
      <c r="E7088" s="24">
        <f t="shared" ca="1" si="220"/>
        <v>0.97922350718686457</v>
      </c>
      <c r="F7088" s="24">
        <f t="shared" ca="1" si="221"/>
        <v>0.41990721979388201</v>
      </c>
    </row>
    <row r="7089" spans="5:6" x14ac:dyDescent="0.25">
      <c r="E7089" s="24">
        <f t="shared" ca="1" si="220"/>
        <v>7.8247626987734353E-2</v>
      </c>
      <c r="F7089" s="24">
        <f t="shared" ca="1" si="221"/>
        <v>50.957535521141232</v>
      </c>
    </row>
    <row r="7090" spans="5:6" x14ac:dyDescent="0.25">
      <c r="E7090" s="24">
        <f t="shared" ca="1" si="220"/>
        <v>0.18754360386427549</v>
      </c>
      <c r="F7090" s="24">
        <f t="shared" ca="1" si="221"/>
        <v>33.474878133306909</v>
      </c>
    </row>
    <row r="7091" spans="5:6" x14ac:dyDescent="0.25">
      <c r="E7091" s="24">
        <f t="shared" ca="1" si="220"/>
        <v>0.14004203959703576</v>
      </c>
      <c r="F7091" s="24">
        <f t="shared" ca="1" si="221"/>
        <v>39.316252372254603</v>
      </c>
    </row>
    <row r="7092" spans="5:6" x14ac:dyDescent="0.25">
      <c r="E7092" s="24">
        <f t="shared" ca="1" si="220"/>
        <v>0.46396319922210694</v>
      </c>
      <c r="F7092" s="24">
        <f t="shared" ca="1" si="221"/>
        <v>15.359000838451355</v>
      </c>
    </row>
    <row r="7093" spans="5:6" x14ac:dyDescent="0.25">
      <c r="E7093" s="24">
        <f t="shared" ca="1" si="220"/>
        <v>0.31634458739026361</v>
      </c>
      <c r="F7093" s="24">
        <f t="shared" ca="1" si="221"/>
        <v>23.018463861939491</v>
      </c>
    </row>
    <row r="7094" spans="5:6" x14ac:dyDescent="0.25">
      <c r="E7094" s="24">
        <f t="shared" ca="1" si="220"/>
        <v>0.36850095556942286</v>
      </c>
      <c r="F7094" s="24">
        <f t="shared" ca="1" si="221"/>
        <v>19.966239484466914</v>
      </c>
    </row>
    <row r="7095" spans="5:6" x14ac:dyDescent="0.25">
      <c r="E7095" s="24">
        <f t="shared" ca="1" si="220"/>
        <v>0.40927354633521706</v>
      </c>
      <c r="F7095" s="24">
        <f t="shared" ca="1" si="221"/>
        <v>17.867430581050602</v>
      </c>
    </row>
    <row r="7096" spans="5:6" x14ac:dyDescent="0.25">
      <c r="E7096" s="24">
        <f t="shared" ca="1" si="220"/>
        <v>0.43001153015731031</v>
      </c>
      <c r="F7096" s="24">
        <f t="shared" ca="1" si="221"/>
        <v>16.878865126694002</v>
      </c>
    </row>
    <row r="7097" spans="5:6" x14ac:dyDescent="0.25">
      <c r="E7097" s="24">
        <f t="shared" ca="1" si="220"/>
        <v>0.27875436683216981</v>
      </c>
      <c r="F7097" s="24">
        <f t="shared" ca="1" si="221"/>
        <v>25.548485811297674</v>
      </c>
    </row>
    <row r="7098" spans="5:6" x14ac:dyDescent="0.25">
      <c r="E7098" s="24">
        <f t="shared" ca="1" si="220"/>
        <v>0.4824173618799229</v>
      </c>
      <c r="F7098" s="24">
        <f t="shared" ca="1" si="221"/>
        <v>14.578912871735717</v>
      </c>
    </row>
    <row r="7099" spans="5:6" x14ac:dyDescent="0.25">
      <c r="E7099" s="24">
        <f t="shared" ca="1" si="220"/>
        <v>0.24333666543367627</v>
      </c>
      <c r="F7099" s="24">
        <f t="shared" ca="1" si="221"/>
        <v>28.266186800770257</v>
      </c>
    </row>
    <row r="7100" spans="5:6" x14ac:dyDescent="0.25">
      <c r="E7100" s="24">
        <f t="shared" ca="1" si="220"/>
        <v>0.11616396447941058</v>
      </c>
      <c r="F7100" s="24">
        <f t="shared" ca="1" si="221"/>
        <v>43.055051980330767</v>
      </c>
    </row>
    <row r="7101" spans="5:6" x14ac:dyDescent="0.25">
      <c r="E7101" s="24">
        <f t="shared" ca="1" si="220"/>
        <v>8.2601845201394575E-2</v>
      </c>
      <c r="F7101" s="24">
        <f t="shared" ca="1" si="221"/>
        <v>49.874465194095642</v>
      </c>
    </row>
    <row r="7102" spans="5:6" x14ac:dyDescent="0.25">
      <c r="E7102" s="24">
        <f t="shared" ca="1" si="220"/>
        <v>0.35167655700925404</v>
      </c>
      <c r="F7102" s="24">
        <f t="shared" ca="1" si="221"/>
        <v>20.900867958772533</v>
      </c>
    </row>
    <row r="7103" spans="5:6" x14ac:dyDescent="0.25">
      <c r="E7103" s="24">
        <f t="shared" ca="1" si="220"/>
        <v>0.1844233693063615</v>
      </c>
      <c r="F7103" s="24">
        <f t="shared" ca="1" si="221"/>
        <v>33.81042488586187</v>
      </c>
    </row>
    <row r="7104" spans="5:6" x14ac:dyDescent="0.25">
      <c r="E7104" s="24">
        <f t="shared" ca="1" si="220"/>
        <v>0.50253759094766881</v>
      </c>
      <c r="F7104" s="24">
        <f t="shared" ca="1" si="221"/>
        <v>13.761696679816339</v>
      </c>
    </row>
    <row r="7105" spans="5:6" x14ac:dyDescent="0.25">
      <c r="E7105" s="24">
        <f t="shared" ca="1" si="220"/>
        <v>0.1223002136327801</v>
      </c>
      <c r="F7105" s="24">
        <f t="shared" ca="1" si="221"/>
        <v>42.025529789951342</v>
      </c>
    </row>
    <row r="7106" spans="5:6" x14ac:dyDescent="0.25">
      <c r="E7106" s="24">
        <f t="shared" ca="1" si="220"/>
        <v>2.7168706221104455E-2</v>
      </c>
      <c r="F7106" s="24">
        <f t="shared" ca="1" si="221"/>
        <v>72.113789491959722</v>
      </c>
    </row>
    <row r="7107" spans="5:6" x14ac:dyDescent="0.25">
      <c r="E7107" s="24">
        <f t="shared" ca="1" si="220"/>
        <v>0.4798393549467691</v>
      </c>
      <c r="F7107" s="24">
        <f t="shared" ca="1" si="221"/>
        <v>14.686078165826848</v>
      </c>
    </row>
    <row r="7108" spans="5:6" x14ac:dyDescent="0.25">
      <c r="E7108" s="24">
        <f t="shared" ref="E7108:E7171" ca="1" si="222">RAND()</f>
        <v>0.95796247436484017</v>
      </c>
      <c r="F7108" s="24">
        <f t="shared" ref="F7108:F7171" ca="1" si="223">-LOG(E7108,EXP(1))/$C$3</f>
        <v>0.85893345175233127</v>
      </c>
    </row>
    <row r="7109" spans="5:6" x14ac:dyDescent="0.25">
      <c r="E7109" s="24">
        <f t="shared" ca="1" si="222"/>
        <v>0.93233656936879161</v>
      </c>
      <c r="F7109" s="24">
        <f t="shared" ca="1" si="223"/>
        <v>1.4012280710928267</v>
      </c>
    </row>
    <row r="7110" spans="5:6" x14ac:dyDescent="0.25">
      <c r="E7110" s="24">
        <f t="shared" ca="1" si="222"/>
        <v>0.91730851165198168</v>
      </c>
      <c r="F7110" s="24">
        <f t="shared" ca="1" si="223"/>
        <v>1.726228549640322</v>
      </c>
    </row>
    <row r="7111" spans="5:6" x14ac:dyDescent="0.25">
      <c r="E7111" s="24">
        <f t="shared" ca="1" si="222"/>
        <v>0.92194370687724869</v>
      </c>
      <c r="F7111" s="24">
        <f t="shared" ca="1" si="223"/>
        <v>1.6254222547434494</v>
      </c>
    </row>
    <row r="7112" spans="5:6" x14ac:dyDescent="0.25">
      <c r="E7112" s="24">
        <f t="shared" ca="1" si="222"/>
        <v>1.5162836176340844E-2</v>
      </c>
      <c r="F7112" s="24">
        <f t="shared" ca="1" si="223"/>
        <v>83.77815666787285</v>
      </c>
    </row>
    <row r="7113" spans="5:6" x14ac:dyDescent="0.25">
      <c r="E7113" s="24">
        <f t="shared" ca="1" si="222"/>
        <v>0.70801087131612017</v>
      </c>
      <c r="F7113" s="24">
        <f t="shared" ca="1" si="223"/>
        <v>6.9059166088006423</v>
      </c>
    </row>
    <row r="7114" spans="5:6" x14ac:dyDescent="0.25">
      <c r="E7114" s="24">
        <f t="shared" ca="1" si="222"/>
        <v>0.35554267495323832</v>
      </c>
      <c r="F7114" s="24">
        <f t="shared" ca="1" si="223"/>
        <v>20.682199897615163</v>
      </c>
    </row>
    <row r="7115" spans="5:6" x14ac:dyDescent="0.25">
      <c r="E7115" s="24">
        <f t="shared" ca="1" si="222"/>
        <v>0.29018221627939988</v>
      </c>
      <c r="F7115" s="24">
        <f t="shared" ca="1" si="223"/>
        <v>24.744924426431734</v>
      </c>
    </row>
    <row r="7116" spans="5:6" x14ac:dyDescent="0.25">
      <c r="E7116" s="24">
        <f t="shared" ca="1" si="222"/>
        <v>0.18514114763114464</v>
      </c>
      <c r="F7116" s="24">
        <f t="shared" ca="1" si="223"/>
        <v>33.732735692832293</v>
      </c>
    </row>
    <row r="7117" spans="5:6" x14ac:dyDescent="0.25">
      <c r="E7117" s="24">
        <f t="shared" ca="1" si="222"/>
        <v>0.43867050330056134</v>
      </c>
      <c r="F7117" s="24">
        <f t="shared" ca="1" si="223"/>
        <v>16.480134193546633</v>
      </c>
    </row>
    <row r="7118" spans="5:6" x14ac:dyDescent="0.25">
      <c r="E7118" s="24">
        <f t="shared" ca="1" si="222"/>
        <v>9.7354323707431689E-2</v>
      </c>
      <c r="F7118" s="24">
        <f t="shared" ca="1" si="223"/>
        <v>46.587962682073048</v>
      </c>
    </row>
    <row r="7119" spans="5:6" x14ac:dyDescent="0.25">
      <c r="E7119" s="24">
        <f t="shared" ca="1" si="222"/>
        <v>0.79633383388874002</v>
      </c>
      <c r="F7119" s="24">
        <f t="shared" ca="1" si="223"/>
        <v>4.5547358349881319</v>
      </c>
    </row>
    <row r="7120" spans="5:6" x14ac:dyDescent="0.25">
      <c r="E7120" s="24">
        <f t="shared" ca="1" si="222"/>
        <v>0.5755978180298702</v>
      </c>
      <c r="F7120" s="24">
        <f t="shared" ca="1" si="223"/>
        <v>11.046921895023569</v>
      </c>
    </row>
    <row r="7121" spans="5:6" x14ac:dyDescent="0.25">
      <c r="E7121" s="24">
        <f t="shared" ca="1" si="222"/>
        <v>4.1357085535745797E-2</v>
      </c>
      <c r="F7121" s="24">
        <f t="shared" ca="1" si="223"/>
        <v>63.710230340699226</v>
      </c>
    </row>
    <row r="7122" spans="5:6" x14ac:dyDescent="0.25">
      <c r="E7122" s="24">
        <f t="shared" ca="1" si="222"/>
        <v>0.42168378759135661</v>
      </c>
      <c r="F7122" s="24">
        <f t="shared" ca="1" si="223"/>
        <v>17.269991286589008</v>
      </c>
    </row>
    <row r="7123" spans="5:6" x14ac:dyDescent="0.25">
      <c r="E7123" s="24">
        <f t="shared" ca="1" si="222"/>
        <v>2.3873470183134571E-2</v>
      </c>
      <c r="F7123" s="24">
        <f t="shared" ca="1" si="223"/>
        <v>74.699749415347583</v>
      </c>
    </row>
    <row r="7124" spans="5:6" x14ac:dyDescent="0.25">
      <c r="E7124" s="24">
        <f t="shared" ca="1" si="222"/>
        <v>0.48864488694709096</v>
      </c>
      <c r="F7124" s="24">
        <f t="shared" ca="1" si="223"/>
        <v>14.322385117645213</v>
      </c>
    </row>
    <row r="7125" spans="5:6" x14ac:dyDescent="0.25">
      <c r="E7125" s="24">
        <f t="shared" ca="1" si="222"/>
        <v>0.54586116903900073</v>
      </c>
      <c r="F7125" s="24">
        <f t="shared" ca="1" si="223"/>
        <v>12.107812094569097</v>
      </c>
    </row>
    <row r="7126" spans="5:6" x14ac:dyDescent="0.25">
      <c r="E7126" s="24">
        <f t="shared" ca="1" si="222"/>
        <v>0.43216088519181683</v>
      </c>
      <c r="F7126" s="24">
        <f t="shared" ca="1" si="223"/>
        <v>16.779146812868522</v>
      </c>
    </row>
    <row r="7127" spans="5:6" x14ac:dyDescent="0.25">
      <c r="E7127" s="24">
        <f t="shared" ca="1" si="222"/>
        <v>3.6720171508976218E-2</v>
      </c>
      <c r="F7127" s="24">
        <f t="shared" ca="1" si="223"/>
        <v>66.088580850340037</v>
      </c>
    </row>
    <row r="7128" spans="5:6" x14ac:dyDescent="0.25">
      <c r="E7128" s="24">
        <f t="shared" ca="1" si="222"/>
        <v>0.58762916420434586</v>
      </c>
      <c r="F7128" s="24">
        <f t="shared" ca="1" si="223"/>
        <v>10.633184063266405</v>
      </c>
    </row>
    <row r="7129" spans="5:6" x14ac:dyDescent="0.25">
      <c r="E7129" s="24">
        <f t="shared" ca="1" si="222"/>
        <v>0.3104018514261655</v>
      </c>
      <c r="F7129" s="24">
        <f t="shared" ca="1" si="223"/>
        <v>23.397750520894203</v>
      </c>
    </row>
    <row r="7130" spans="5:6" x14ac:dyDescent="0.25">
      <c r="E7130" s="24">
        <f t="shared" ca="1" si="222"/>
        <v>0.78680838536191255</v>
      </c>
      <c r="F7130" s="24">
        <f t="shared" ca="1" si="223"/>
        <v>4.7954106994405139</v>
      </c>
    </row>
    <row r="7131" spans="5:6" x14ac:dyDescent="0.25">
      <c r="E7131" s="24">
        <f t="shared" ca="1" si="222"/>
        <v>7.3288759797692782E-2</v>
      </c>
      <c r="F7131" s="24">
        <f t="shared" ca="1" si="223"/>
        <v>52.266960540729443</v>
      </c>
    </row>
    <row r="7132" spans="5:6" x14ac:dyDescent="0.25">
      <c r="E7132" s="24">
        <f t="shared" ca="1" si="222"/>
        <v>0.62577638183664297</v>
      </c>
      <c r="F7132" s="24">
        <f t="shared" ca="1" si="223"/>
        <v>9.3752437842552503</v>
      </c>
    </row>
    <row r="7133" spans="5:6" x14ac:dyDescent="0.25">
      <c r="E7133" s="24">
        <f t="shared" ca="1" si="222"/>
        <v>0.34826976739339432</v>
      </c>
      <c r="F7133" s="24">
        <f t="shared" ca="1" si="223"/>
        <v>21.09555811711801</v>
      </c>
    </row>
    <row r="7134" spans="5:6" x14ac:dyDescent="0.25">
      <c r="E7134" s="24">
        <f t="shared" ca="1" si="222"/>
        <v>0.54155218969537744</v>
      </c>
      <c r="F7134" s="24">
        <f t="shared" ca="1" si="223"/>
        <v>12.266316746462788</v>
      </c>
    </row>
    <row r="7135" spans="5:6" x14ac:dyDescent="0.25">
      <c r="E7135" s="24">
        <f t="shared" ca="1" si="222"/>
        <v>0.37010870218226588</v>
      </c>
      <c r="F7135" s="24">
        <f t="shared" ca="1" si="223"/>
        <v>19.879170536196103</v>
      </c>
    </row>
    <row r="7136" spans="5:6" x14ac:dyDescent="0.25">
      <c r="E7136" s="24">
        <f t="shared" ca="1" si="222"/>
        <v>0.98477184465807088</v>
      </c>
      <c r="F7136" s="24">
        <f t="shared" ca="1" si="223"/>
        <v>0.30690588858262857</v>
      </c>
    </row>
    <row r="7137" spans="5:6" x14ac:dyDescent="0.25">
      <c r="E7137" s="24">
        <f t="shared" ca="1" si="222"/>
        <v>0.36053416659589321</v>
      </c>
      <c r="F7137" s="24">
        <f t="shared" ca="1" si="223"/>
        <v>20.403371023399746</v>
      </c>
    </row>
    <row r="7138" spans="5:6" x14ac:dyDescent="0.25">
      <c r="E7138" s="24">
        <f t="shared" ca="1" si="222"/>
        <v>0.30467841035966026</v>
      </c>
      <c r="F7138" s="24">
        <f t="shared" ca="1" si="223"/>
        <v>23.769969018014077</v>
      </c>
    </row>
    <row r="7139" spans="5:6" x14ac:dyDescent="0.25">
      <c r="E7139" s="24">
        <f t="shared" ca="1" si="222"/>
        <v>0.29560989813065053</v>
      </c>
      <c r="F7139" s="24">
        <f t="shared" ca="1" si="223"/>
        <v>24.374292111765641</v>
      </c>
    </row>
    <row r="7140" spans="5:6" x14ac:dyDescent="0.25">
      <c r="E7140" s="24">
        <f t="shared" ca="1" si="222"/>
        <v>0.2277945703620432</v>
      </c>
      <c r="F7140" s="24">
        <f t="shared" ca="1" si="223"/>
        <v>29.586221267253435</v>
      </c>
    </row>
    <row r="7141" spans="5:6" x14ac:dyDescent="0.25">
      <c r="E7141" s="24">
        <f t="shared" ca="1" si="222"/>
        <v>0.40440811664264809</v>
      </c>
      <c r="F7141" s="24">
        <f t="shared" ca="1" si="223"/>
        <v>18.10661442419439</v>
      </c>
    </row>
    <row r="7142" spans="5:6" x14ac:dyDescent="0.25">
      <c r="E7142" s="24">
        <f t="shared" ca="1" si="222"/>
        <v>9.6231216621137095E-2</v>
      </c>
      <c r="F7142" s="24">
        <f t="shared" ca="1" si="223"/>
        <v>46.820029536941128</v>
      </c>
    </row>
    <row r="7143" spans="5:6" x14ac:dyDescent="0.25">
      <c r="E7143" s="24">
        <f t="shared" ca="1" si="222"/>
        <v>0.31014163991417243</v>
      </c>
      <c r="F7143" s="24">
        <f t="shared" ca="1" si="223"/>
        <v>23.414523658047415</v>
      </c>
    </row>
    <row r="7144" spans="5:6" x14ac:dyDescent="0.25">
      <c r="E7144" s="24">
        <f t="shared" ca="1" si="222"/>
        <v>0.36123772064093795</v>
      </c>
      <c r="F7144" s="24">
        <f t="shared" ca="1" si="223"/>
        <v>20.364380628771492</v>
      </c>
    </row>
    <row r="7145" spans="5:6" x14ac:dyDescent="0.25">
      <c r="E7145" s="24">
        <f t="shared" ca="1" si="222"/>
        <v>0.93237194035217075</v>
      </c>
      <c r="F7145" s="24">
        <f t="shared" ca="1" si="223"/>
        <v>1.4004693255151885</v>
      </c>
    </row>
    <row r="7146" spans="5:6" x14ac:dyDescent="0.25">
      <c r="E7146" s="24">
        <f t="shared" ca="1" si="222"/>
        <v>0.68517662459493567</v>
      </c>
      <c r="F7146" s="24">
        <f t="shared" ca="1" si="223"/>
        <v>7.5615725566503356</v>
      </c>
    </row>
    <row r="7147" spans="5:6" x14ac:dyDescent="0.25">
      <c r="E7147" s="24">
        <f t="shared" ca="1" si="222"/>
        <v>0.83820270068196423</v>
      </c>
      <c r="F7147" s="24">
        <f t="shared" ca="1" si="223"/>
        <v>3.5299064298898073</v>
      </c>
    </row>
    <row r="7148" spans="5:6" x14ac:dyDescent="0.25">
      <c r="E7148" s="24">
        <f t="shared" ca="1" si="222"/>
        <v>0.39732609188886214</v>
      </c>
      <c r="F7148" s="24">
        <f t="shared" ca="1" si="223"/>
        <v>18.459958906059104</v>
      </c>
    </row>
    <row r="7149" spans="5:6" x14ac:dyDescent="0.25">
      <c r="E7149" s="24">
        <f t="shared" ca="1" si="222"/>
        <v>0.52272572476978474</v>
      </c>
      <c r="F7149" s="24">
        <f t="shared" ca="1" si="223"/>
        <v>12.973967586069463</v>
      </c>
    </row>
    <row r="7150" spans="5:6" x14ac:dyDescent="0.25">
      <c r="E7150" s="24">
        <f t="shared" ca="1" si="222"/>
        <v>0.61427448522359818</v>
      </c>
      <c r="F7150" s="24">
        <f t="shared" ca="1" si="223"/>
        <v>9.7462681278287295</v>
      </c>
    </row>
    <row r="7151" spans="5:6" x14ac:dyDescent="0.25">
      <c r="E7151" s="24">
        <f t="shared" ca="1" si="222"/>
        <v>0.75396716698313193</v>
      </c>
      <c r="F7151" s="24">
        <f t="shared" ca="1" si="223"/>
        <v>5.6481291407501333</v>
      </c>
    </row>
    <row r="7152" spans="5:6" x14ac:dyDescent="0.25">
      <c r="E7152" s="24">
        <f t="shared" ca="1" si="222"/>
        <v>0.92648202260378065</v>
      </c>
      <c r="F7152" s="24">
        <f t="shared" ca="1" si="223"/>
        <v>1.527212740053703</v>
      </c>
    </row>
    <row r="7153" spans="5:6" x14ac:dyDescent="0.25">
      <c r="E7153" s="24">
        <f t="shared" ca="1" si="222"/>
        <v>0.74358365026059492</v>
      </c>
      <c r="F7153" s="24">
        <f t="shared" ca="1" si="223"/>
        <v>5.9254802130775648</v>
      </c>
    </row>
    <row r="7154" spans="5:6" x14ac:dyDescent="0.25">
      <c r="E7154" s="24">
        <f t="shared" ca="1" si="222"/>
        <v>3.5007583870836356E-2</v>
      </c>
      <c r="F7154" s="24">
        <f t="shared" ca="1" si="223"/>
        <v>67.043811178819723</v>
      </c>
    </row>
    <row r="7155" spans="5:6" x14ac:dyDescent="0.25">
      <c r="E7155" s="24">
        <f t="shared" ca="1" si="222"/>
        <v>0.5646695726352573</v>
      </c>
      <c r="F7155" s="24">
        <f t="shared" ca="1" si="223"/>
        <v>11.43029092216117</v>
      </c>
    </row>
    <row r="7156" spans="5:6" x14ac:dyDescent="0.25">
      <c r="E7156" s="24">
        <f t="shared" ca="1" si="222"/>
        <v>0.79079028048334932</v>
      </c>
      <c r="F7156" s="24">
        <f t="shared" ca="1" si="223"/>
        <v>4.6944495700104483</v>
      </c>
    </row>
    <row r="7157" spans="5:6" x14ac:dyDescent="0.25">
      <c r="E7157" s="24">
        <f t="shared" ca="1" si="222"/>
        <v>0.92345084282721712</v>
      </c>
      <c r="F7157" s="24">
        <f t="shared" ca="1" si="223"/>
        <v>1.5927541993339018</v>
      </c>
    </row>
    <row r="7158" spans="5:6" x14ac:dyDescent="0.25">
      <c r="E7158" s="24">
        <f t="shared" ca="1" si="222"/>
        <v>0.86867595892652683</v>
      </c>
      <c r="F7158" s="24">
        <f t="shared" ca="1" si="223"/>
        <v>2.8157022574021386</v>
      </c>
    </row>
    <row r="7159" spans="5:6" x14ac:dyDescent="0.25">
      <c r="E7159" s="24">
        <f t="shared" ca="1" si="222"/>
        <v>0.91959770742905811</v>
      </c>
      <c r="F7159" s="24">
        <f t="shared" ca="1" si="223"/>
        <v>1.6763795821014371</v>
      </c>
    </row>
    <row r="7160" spans="5:6" x14ac:dyDescent="0.25">
      <c r="E7160" s="24">
        <f t="shared" ca="1" si="222"/>
        <v>4.2941777016138771E-2</v>
      </c>
      <c r="F7160" s="24">
        <f t="shared" ca="1" si="223"/>
        <v>62.958202073727364</v>
      </c>
    </row>
    <row r="7161" spans="5:6" x14ac:dyDescent="0.25">
      <c r="E7161" s="24">
        <f t="shared" ca="1" si="222"/>
        <v>3.6548104685037441E-2</v>
      </c>
      <c r="F7161" s="24">
        <f t="shared" ca="1" si="223"/>
        <v>66.182518990668385</v>
      </c>
    </row>
    <row r="7162" spans="5:6" x14ac:dyDescent="0.25">
      <c r="E7162" s="24">
        <f t="shared" ca="1" si="222"/>
        <v>0.17188825749161663</v>
      </c>
      <c r="F7162" s="24">
        <f t="shared" ca="1" si="223"/>
        <v>35.218213580786703</v>
      </c>
    </row>
    <row r="7163" spans="5:6" x14ac:dyDescent="0.25">
      <c r="E7163" s="24">
        <f t="shared" ca="1" si="222"/>
        <v>0.33167062420222959</v>
      </c>
      <c r="F7163" s="24">
        <f t="shared" ca="1" si="223"/>
        <v>22.072257965896277</v>
      </c>
    </row>
    <row r="7164" spans="5:6" x14ac:dyDescent="0.25">
      <c r="E7164" s="24">
        <f t="shared" ca="1" si="222"/>
        <v>0.13879316409845244</v>
      </c>
      <c r="F7164" s="24">
        <f t="shared" ca="1" si="223"/>
        <v>39.495409642668079</v>
      </c>
    </row>
    <row r="7165" spans="5:6" x14ac:dyDescent="0.25">
      <c r="E7165" s="24">
        <f t="shared" ca="1" si="222"/>
        <v>0.83542744928644053</v>
      </c>
      <c r="F7165" s="24">
        <f t="shared" ca="1" si="223"/>
        <v>3.5962353960424629</v>
      </c>
    </row>
    <row r="7166" spans="5:6" x14ac:dyDescent="0.25">
      <c r="E7166" s="24">
        <f t="shared" ca="1" si="222"/>
        <v>0.75425223254845186</v>
      </c>
      <c r="F7166" s="24">
        <f t="shared" ca="1" si="223"/>
        <v>5.6405688197834873</v>
      </c>
    </row>
    <row r="7167" spans="5:6" x14ac:dyDescent="0.25">
      <c r="E7167" s="24">
        <f t="shared" ca="1" si="222"/>
        <v>0.99519179581320283</v>
      </c>
      <c r="F7167" s="24">
        <f t="shared" ca="1" si="223"/>
        <v>9.6396015760639192E-2</v>
      </c>
    </row>
    <row r="7168" spans="5:6" x14ac:dyDescent="0.25">
      <c r="E7168" s="24">
        <f t="shared" ca="1" si="222"/>
        <v>0.87112588561562632</v>
      </c>
      <c r="F7168" s="24">
        <f t="shared" ca="1" si="223"/>
        <v>2.7593756517917716</v>
      </c>
    </row>
    <row r="7169" spans="5:6" x14ac:dyDescent="0.25">
      <c r="E7169" s="24">
        <f t="shared" ca="1" si="222"/>
        <v>0.37578845345670608</v>
      </c>
      <c r="F7169" s="24">
        <f t="shared" ca="1" si="223"/>
        <v>19.574578354195019</v>
      </c>
    </row>
    <row r="7170" spans="5:6" x14ac:dyDescent="0.25">
      <c r="E7170" s="24">
        <f t="shared" ca="1" si="222"/>
        <v>0.23096371058888521</v>
      </c>
      <c r="F7170" s="24">
        <f t="shared" ca="1" si="223"/>
        <v>29.30989355638371</v>
      </c>
    </row>
    <row r="7171" spans="5:6" x14ac:dyDescent="0.25">
      <c r="E7171" s="24">
        <f t="shared" ca="1" si="222"/>
        <v>0.85481342800605287</v>
      </c>
      <c r="F7171" s="24">
        <f t="shared" ca="1" si="223"/>
        <v>3.137440934313688</v>
      </c>
    </row>
    <row r="7172" spans="5:6" x14ac:dyDescent="0.25">
      <c r="E7172" s="24">
        <f t="shared" ref="E7172:E7235" ca="1" si="224">RAND()</f>
        <v>0.34664758989232514</v>
      </c>
      <c r="F7172" s="24">
        <f t="shared" ref="F7172:F7235" ca="1" si="225">-LOG(E7172,EXP(1))/$C$3</f>
        <v>21.188932123714846</v>
      </c>
    </row>
    <row r="7173" spans="5:6" x14ac:dyDescent="0.25">
      <c r="E7173" s="24">
        <f t="shared" ca="1" si="224"/>
        <v>0.72348486930084566</v>
      </c>
      <c r="F7173" s="24">
        <f t="shared" ca="1" si="225"/>
        <v>6.4735129265567437</v>
      </c>
    </row>
    <row r="7174" spans="5:6" x14ac:dyDescent="0.25">
      <c r="E7174" s="24">
        <f t="shared" ca="1" si="224"/>
        <v>0.58349630656656148</v>
      </c>
      <c r="F7174" s="24">
        <f t="shared" ca="1" si="225"/>
        <v>10.774343141344559</v>
      </c>
    </row>
    <row r="7175" spans="5:6" x14ac:dyDescent="0.25">
      <c r="E7175" s="24">
        <f t="shared" ca="1" si="224"/>
        <v>0.3874004971153604</v>
      </c>
      <c r="F7175" s="24">
        <f t="shared" ca="1" si="225"/>
        <v>18.965924896011291</v>
      </c>
    </row>
    <row r="7176" spans="5:6" x14ac:dyDescent="0.25">
      <c r="E7176" s="24">
        <f t="shared" ca="1" si="224"/>
        <v>0.91504761236925802</v>
      </c>
      <c r="F7176" s="24">
        <f t="shared" ca="1" si="225"/>
        <v>1.7755835936834137</v>
      </c>
    </row>
    <row r="7177" spans="5:6" x14ac:dyDescent="0.25">
      <c r="E7177" s="24">
        <f t="shared" ca="1" si="224"/>
        <v>0.33394221300983762</v>
      </c>
      <c r="F7177" s="24">
        <f t="shared" ca="1" si="225"/>
        <v>21.935746318297078</v>
      </c>
    </row>
    <row r="7178" spans="5:6" x14ac:dyDescent="0.25">
      <c r="E7178" s="24">
        <f t="shared" ca="1" si="224"/>
        <v>0.72497701561439765</v>
      </c>
      <c r="F7178" s="24">
        <f t="shared" ca="1" si="225"/>
        <v>6.4323065446166234</v>
      </c>
    </row>
    <row r="7179" spans="5:6" x14ac:dyDescent="0.25">
      <c r="E7179" s="24">
        <f t="shared" ca="1" si="224"/>
        <v>0.87925193614274111</v>
      </c>
      <c r="F7179" s="24">
        <f t="shared" ca="1" si="225"/>
        <v>2.5736761118305229</v>
      </c>
    </row>
    <row r="7180" spans="5:6" x14ac:dyDescent="0.25">
      <c r="E7180" s="24">
        <f t="shared" ca="1" si="224"/>
        <v>0.15814372591523262</v>
      </c>
      <c r="F7180" s="24">
        <f t="shared" ca="1" si="225"/>
        <v>36.885020035032923</v>
      </c>
    </row>
    <row r="7181" spans="5:6" x14ac:dyDescent="0.25">
      <c r="E7181" s="24">
        <f t="shared" ca="1" si="224"/>
        <v>0.4693396695156884</v>
      </c>
      <c r="F7181" s="24">
        <f t="shared" ca="1" si="225"/>
        <v>15.128570612696956</v>
      </c>
    </row>
    <row r="7182" spans="5:6" x14ac:dyDescent="0.25">
      <c r="E7182" s="24">
        <f t="shared" ca="1" si="224"/>
        <v>0.19202985672055584</v>
      </c>
      <c r="F7182" s="24">
        <f t="shared" ca="1" si="225"/>
        <v>33.002088305818319</v>
      </c>
    </row>
    <row r="7183" spans="5:6" x14ac:dyDescent="0.25">
      <c r="E7183" s="24">
        <f t="shared" ca="1" si="224"/>
        <v>0.55835319061690736</v>
      </c>
      <c r="F7183" s="24">
        <f t="shared" ca="1" si="225"/>
        <v>11.655271174789929</v>
      </c>
    </row>
    <row r="7184" spans="5:6" x14ac:dyDescent="0.25">
      <c r="E7184" s="24">
        <f t="shared" ca="1" si="224"/>
        <v>0.64860139308905596</v>
      </c>
      <c r="F7184" s="24">
        <f t="shared" ca="1" si="225"/>
        <v>8.6587387454235341</v>
      </c>
    </row>
    <row r="7185" spans="5:6" x14ac:dyDescent="0.25">
      <c r="E7185" s="24">
        <f t="shared" ca="1" si="224"/>
        <v>0.84343678317633897</v>
      </c>
      <c r="F7185" s="24">
        <f t="shared" ca="1" si="225"/>
        <v>3.4054065130745905</v>
      </c>
    </row>
    <row r="7186" spans="5:6" x14ac:dyDescent="0.25">
      <c r="E7186" s="24">
        <f t="shared" ca="1" si="224"/>
        <v>0.12502984839861819</v>
      </c>
      <c r="F7186" s="24">
        <f t="shared" ca="1" si="225"/>
        <v>41.584055659920267</v>
      </c>
    </row>
    <row r="7187" spans="5:6" x14ac:dyDescent="0.25">
      <c r="E7187" s="24">
        <f t="shared" ca="1" si="224"/>
        <v>0.17502927278337654</v>
      </c>
      <c r="F7187" s="24">
        <f t="shared" ca="1" si="225"/>
        <v>34.856040919986668</v>
      </c>
    </row>
    <row r="7188" spans="5:6" x14ac:dyDescent="0.25">
      <c r="E7188" s="24">
        <f t="shared" ca="1" si="224"/>
        <v>0.42489239214199437</v>
      </c>
      <c r="F7188" s="24">
        <f t="shared" ca="1" si="225"/>
        <v>17.11838674153978</v>
      </c>
    </row>
    <row r="7189" spans="5:6" x14ac:dyDescent="0.25">
      <c r="E7189" s="24">
        <f t="shared" ca="1" si="224"/>
        <v>0.10338485795299024</v>
      </c>
      <c r="F7189" s="24">
        <f t="shared" ca="1" si="225"/>
        <v>45.385935381836973</v>
      </c>
    </row>
    <row r="7190" spans="5:6" x14ac:dyDescent="0.25">
      <c r="E7190" s="24">
        <f t="shared" ca="1" si="224"/>
        <v>0.21796300779487121</v>
      </c>
      <c r="F7190" s="24">
        <f t="shared" ca="1" si="225"/>
        <v>30.4685983921242</v>
      </c>
    </row>
    <row r="7191" spans="5:6" x14ac:dyDescent="0.25">
      <c r="E7191" s="24">
        <f t="shared" ca="1" si="224"/>
        <v>0.44976273739462347</v>
      </c>
      <c r="F7191" s="24">
        <f t="shared" ca="1" si="225"/>
        <v>15.98070170994446</v>
      </c>
    </row>
    <row r="7192" spans="5:6" x14ac:dyDescent="0.25">
      <c r="E7192" s="24">
        <f t="shared" ca="1" si="224"/>
        <v>0.65102028423297342</v>
      </c>
      <c r="F7192" s="24">
        <f t="shared" ca="1" si="225"/>
        <v>8.5842895736598024</v>
      </c>
    </row>
    <row r="7193" spans="5:6" x14ac:dyDescent="0.25">
      <c r="E7193" s="24">
        <f t="shared" ca="1" si="224"/>
        <v>0.26289722941124194</v>
      </c>
      <c r="F7193" s="24">
        <f t="shared" ca="1" si="225"/>
        <v>26.719841717338138</v>
      </c>
    </row>
    <row r="7194" spans="5:6" x14ac:dyDescent="0.25">
      <c r="E7194" s="24">
        <f t="shared" ca="1" si="224"/>
        <v>0.26204296695658902</v>
      </c>
      <c r="F7194" s="24">
        <f t="shared" ca="1" si="225"/>
        <v>26.784935852988031</v>
      </c>
    </row>
    <row r="7195" spans="5:6" x14ac:dyDescent="0.25">
      <c r="E7195" s="24">
        <f t="shared" ca="1" si="224"/>
        <v>0.80204792257170843</v>
      </c>
      <c r="F7195" s="24">
        <f t="shared" ca="1" si="225"/>
        <v>4.4117383814150228</v>
      </c>
    </row>
    <row r="7196" spans="5:6" x14ac:dyDescent="0.25">
      <c r="E7196" s="24">
        <f t="shared" ca="1" si="224"/>
        <v>0.27380062287972562</v>
      </c>
      <c r="F7196" s="24">
        <f t="shared" ca="1" si="225"/>
        <v>25.907101823723256</v>
      </c>
    </row>
    <row r="7197" spans="5:6" x14ac:dyDescent="0.25">
      <c r="E7197" s="24">
        <f t="shared" ca="1" si="224"/>
        <v>0.31502625036798371</v>
      </c>
      <c r="F7197" s="24">
        <f t="shared" ca="1" si="225"/>
        <v>23.1019861825419</v>
      </c>
    </row>
    <row r="7198" spans="5:6" x14ac:dyDescent="0.25">
      <c r="E7198" s="24">
        <f t="shared" ca="1" si="224"/>
        <v>0.57329103236207957</v>
      </c>
      <c r="F7198" s="24">
        <f t="shared" ca="1" si="225"/>
        <v>11.127235626569941</v>
      </c>
    </row>
    <row r="7199" spans="5:6" x14ac:dyDescent="0.25">
      <c r="E7199" s="24">
        <f t="shared" ca="1" si="224"/>
        <v>0.48401825922307196</v>
      </c>
      <c r="F7199" s="24">
        <f t="shared" ca="1" si="225"/>
        <v>14.512652946191928</v>
      </c>
    </row>
    <row r="7200" spans="5:6" x14ac:dyDescent="0.25">
      <c r="E7200" s="24">
        <f t="shared" ca="1" si="224"/>
        <v>2.7809627303706841E-2</v>
      </c>
      <c r="F7200" s="24">
        <f t="shared" ca="1" si="225"/>
        <v>71.647460246937086</v>
      </c>
    </row>
    <row r="7201" spans="5:6" x14ac:dyDescent="0.25">
      <c r="E7201" s="24">
        <f t="shared" ca="1" si="224"/>
        <v>0.45455248148385874</v>
      </c>
      <c r="F7201" s="24">
        <f t="shared" ca="1" si="225"/>
        <v>15.768838024385483</v>
      </c>
    </row>
    <row r="7202" spans="5:6" x14ac:dyDescent="0.25">
      <c r="E7202" s="24">
        <f t="shared" ca="1" si="224"/>
        <v>0.55074962521126203</v>
      </c>
      <c r="F7202" s="24">
        <f t="shared" ca="1" si="225"/>
        <v>11.929499476120444</v>
      </c>
    </row>
    <row r="7203" spans="5:6" x14ac:dyDescent="0.25">
      <c r="E7203" s="24">
        <f t="shared" ca="1" si="224"/>
        <v>4.2231154767214396E-2</v>
      </c>
      <c r="F7203" s="24">
        <f t="shared" ca="1" si="225"/>
        <v>63.291941313950275</v>
      </c>
    </row>
    <row r="7204" spans="5:6" x14ac:dyDescent="0.25">
      <c r="E7204" s="24">
        <f t="shared" ca="1" si="224"/>
        <v>6.8369958772602768E-3</v>
      </c>
      <c r="F7204" s="24">
        <f t="shared" ca="1" si="225"/>
        <v>99.708136861097259</v>
      </c>
    </row>
    <row r="7205" spans="5:6" x14ac:dyDescent="0.25">
      <c r="E7205" s="24">
        <f t="shared" ca="1" si="224"/>
        <v>0.56457097401032752</v>
      </c>
      <c r="F7205" s="24">
        <f t="shared" ca="1" si="225"/>
        <v>11.433783486273335</v>
      </c>
    </row>
    <row r="7206" spans="5:6" x14ac:dyDescent="0.25">
      <c r="E7206" s="24">
        <f t="shared" ca="1" si="224"/>
        <v>0.16493060240247714</v>
      </c>
      <c r="F7206" s="24">
        <f t="shared" ca="1" si="225"/>
        <v>36.044609701102161</v>
      </c>
    </row>
    <row r="7207" spans="5:6" x14ac:dyDescent="0.25">
      <c r="E7207" s="24">
        <f t="shared" ca="1" si="224"/>
        <v>0.9702427097316576</v>
      </c>
      <c r="F7207" s="24">
        <f t="shared" ca="1" si="225"/>
        <v>0.60418045130723752</v>
      </c>
    </row>
    <row r="7208" spans="5:6" x14ac:dyDescent="0.25">
      <c r="E7208" s="24">
        <f t="shared" ca="1" si="224"/>
        <v>0.84100172325002864</v>
      </c>
      <c r="F7208" s="24">
        <f t="shared" ca="1" si="225"/>
        <v>3.4632313992500552</v>
      </c>
    </row>
    <row r="7209" spans="5:6" x14ac:dyDescent="0.25">
      <c r="E7209" s="24">
        <f t="shared" ca="1" si="224"/>
        <v>0.9492755175909795</v>
      </c>
      <c r="F7209" s="24">
        <f t="shared" ca="1" si="225"/>
        <v>1.0411239677388615</v>
      </c>
    </row>
    <row r="7210" spans="5:6" x14ac:dyDescent="0.25">
      <c r="E7210" s="24">
        <f t="shared" ca="1" si="224"/>
        <v>0.30911400745941509</v>
      </c>
      <c r="F7210" s="24">
        <f t="shared" ca="1" si="225"/>
        <v>23.480902279052973</v>
      </c>
    </row>
    <row r="7211" spans="5:6" x14ac:dyDescent="0.25">
      <c r="E7211" s="24">
        <f t="shared" ca="1" si="224"/>
        <v>0.76025863188567366</v>
      </c>
      <c r="F7211" s="24">
        <f t="shared" ca="1" si="225"/>
        <v>5.481931969593667</v>
      </c>
    </row>
    <row r="7212" spans="5:6" x14ac:dyDescent="0.25">
      <c r="E7212" s="24">
        <f t="shared" ca="1" si="224"/>
        <v>0.61812043786485393</v>
      </c>
      <c r="F7212" s="24">
        <f t="shared" ca="1" si="225"/>
        <v>9.6214391447052492</v>
      </c>
    </row>
    <row r="7213" spans="5:6" x14ac:dyDescent="0.25">
      <c r="E7213" s="24">
        <f t="shared" ca="1" si="224"/>
        <v>0.30827939823038275</v>
      </c>
      <c r="F7213" s="24">
        <f t="shared" ca="1" si="225"/>
        <v>23.534975401942837</v>
      </c>
    </row>
    <row r="7214" spans="5:6" x14ac:dyDescent="0.25">
      <c r="E7214" s="24">
        <f t="shared" ca="1" si="224"/>
        <v>0.37045769420007257</v>
      </c>
      <c r="F7214" s="24">
        <f t="shared" ca="1" si="225"/>
        <v>19.860320529209783</v>
      </c>
    </row>
    <row r="7215" spans="5:6" x14ac:dyDescent="0.25">
      <c r="E7215" s="24">
        <f t="shared" ca="1" si="224"/>
        <v>0.24143958750370342</v>
      </c>
      <c r="F7215" s="24">
        <f t="shared" ca="1" si="225"/>
        <v>28.422719848954493</v>
      </c>
    </row>
    <row r="7216" spans="5:6" x14ac:dyDescent="0.25">
      <c r="E7216" s="24">
        <f t="shared" ca="1" si="224"/>
        <v>7.1410822022137554E-2</v>
      </c>
      <c r="F7216" s="24">
        <f t="shared" ca="1" si="225"/>
        <v>52.786117043690169</v>
      </c>
    </row>
    <row r="7217" spans="5:6" x14ac:dyDescent="0.25">
      <c r="E7217" s="24">
        <f t="shared" ca="1" si="224"/>
        <v>0.90119977751633429</v>
      </c>
      <c r="F7217" s="24">
        <f t="shared" ca="1" si="225"/>
        <v>2.0805663459796921</v>
      </c>
    </row>
    <row r="7218" spans="5:6" x14ac:dyDescent="0.25">
      <c r="E7218" s="24">
        <f t="shared" ca="1" si="224"/>
        <v>0.93244899522843405</v>
      </c>
      <c r="F7218" s="24">
        <f t="shared" ca="1" si="225"/>
        <v>1.3988165153212024</v>
      </c>
    </row>
    <row r="7219" spans="5:6" x14ac:dyDescent="0.25">
      <c r="E7219" s="24">
        <f t="shared" ca="1" si="224"/>
        <v>0.30624776320209157</v>
      </c>
      <c r="F7219" s="24">
        <f t="shared" ca="1" si="225"/>
        <v>23.667216419595569</v>
      </c>
    </row>
    <row r="7220" spans="5:6" x14ac:dyDescent="0.25">
      <c r="E7220" s="24">
        <f t="shared" ca="1" si="224"/>
        <v>0.39405579335947716</v>
      </c>
      <c r="F7220" s="24">
        <f t="shared" ca="1" si="225"/>
        <v>18.62525544396474</v>
      </c>
    </row>
    <row r="7221" spans="5:6" x14ac:dyDescent="0.25">
      <c r="E7221" s="24">
        <f t="shared" ca="1" si="224"/>
        <v>0.91423654164205315</v>
      </c>
      <c r="F7221" s="24">
        <f t="shared" ca="1" si="225"/>
        <v>1.7933188543005252</v>
      </c>
    </row>
    <row r="7222" spans="5:6" x14ac:dyDescent="0.25">
      <c r="E7222" s="24">
        <f t="shared" ca="1" si="224"/>
        <v>0.48421129332119717</v>
      </c>
      <c r="F7222" s="24">
        <f t="shared" ca="1" si="225"/>
        <v>14.504678221595864</v>
      </c>
    </row>
    <row r="7223" spans="5:6" x14ac:dyDescent="0.25">
      <c r="E7223" s="24">
        <f t="shared" ca="1" si="224"/>
        <v>0.1713577874234119</v>
      </c>
      <c r="F7223" s="24">
        <f t="shared" ca="1" si="225"/>
        <v>35.280031684551311</v>
      </c>
    </row>
    <row r="7224" spans="5:6" x14ac:dyDescent="0.25">
      <c r="E7224" s="24">
        <f t="shared" ca="1" si="224"/>
        <v>0.9448827922429236</v>
      </c>
      <c r="F7224" s="24">
        <f t="shared" ca="1" si="225"/>
        <v>1.1338877710648121</v>
      </c>
    </row>
    <row r="7225" spans="5:6" x14ac:dyDescent="0.25">
      <c r="E7225" s="24">
        <f t="shared" ca="1" si="224"/>
        <v>0.90894920315765282</v>
      </c>
      <c r="F7225" s="24">
        <f t="shared" ca="1" si="225"/>
        <v>1.9093213696183027</v>
      </c>
    </row>
    <row r="7226" spans="5:6" x14ac:dyDescent="0.25">
      <c r="E7226" s="24">
        <f t="shared" ca="1" si="224"/>
        <v>3.5573337938541005E-2</v>
      </c>
      <c r="F7226" s="24">
        <f t="shared" ca="1" si="225"/>
        <v>66.723177120524085</v>
      </c>
    </row>
    <row r="7227" spans="5:6" x14ac:dyDescent="0.25">
      <c r="E7227" s="24">
        <f t="shared" ca="1" si="224"/>
        <v>0.64969436857822827</v>
      </c>
      <c r="F7227" s="24">
        <f t="shared" ca="1" si="225"/>
        <v>8.6250645771901677</v>
      </c>
    </row>
    <row r="7228" spans="5:6" x14ac:dyDescent="0.25">
      <c r="E7228" s="24">
        <f t="shared" ca="1" si="224"/>
        <v>0.68669123752468408</v>
      </c>
      <c r="F7228" s="24">
        <f t="shared" ca="1" si="225"/>
        <v>7.5174104740774235</v>
      </c>
    </row>
    <row r="7229" spans="5:6" x14ac:dyDescent="0.25">
      <c r="E7229" s="24">
        <f t="shared" ca="1" si="224"/>
        <v>0.16568694840186171</v>
      </c>
      <c r="F7229" s="24">
        <f t="shared" ca="1" si="225"/>
        <v>35.953102481720123</v>
      </c>
    </row>
    <row r="7230" spans="5:6" x14ac:dyDescent="0.25">
      <c r="E7230" s="24">
        <f t="shared" ca="1" si="224"/>
        <v>0.63853027440004884</v>
      </c>
      <c r="F7230" s="24">
        <f t="shared" ca="1" si="225"/>
        <v>8.9717237950978923</v>
      </c>
    </row>
    <row r="7231" spans="5:6" x14ac:dyDescent="0.25">
      <c r="E7231" s="24">
        <f t="shared" ca="1" si="224"/>
        <v>7.3735343946369269E-2</v>
      </c>
      <c r="F7231" s="24">
        <f t="shared" ca="1" si="225"/>
        <v>52.145460593235818</v>
      </c>
    </row>
    <row r="7232" spans="5:6" x14ac:dyDescent="0.25">
      <c r="E7232" s="24">
        <f t="shared" ca="1" si="224"/>
        <v>0.58021458536874171</v>
      </c>
      <c r="F7232" s="24">
        <f t="shared" ca="1" si="225"/>
        <v>10.887145381835396</v>
      </c>
    </row>
    <row r="7233" spans="5:6" x14ac:dyDescent="0.25">
      <c r="E7233" s="24">
        <f t="shared" ca="1" si="224"/>
        <v>4.5640487870244217E-2</v>
      </c>
      <c r="F7233" s="24">
        <f t="shared" ca="1" si="225"/>
        <v>61.739201290266251</v>
      </c>
    </row>
    <row r="7234" spans="5:6" x14ac:dyDescent="0.25">
      <c r="E7234" s="24">
        <f t="shared" ca="1" si="224"/>
        <v>0.55300009913437875</v>
      </c>
      <c r="F7234" s="24">
        <f t="shared" ca="1" si="225"/>
        <v>11.847941963866212</v>
      </c>
    </row>
    <row r="7235" spans="5:6" x14ac:dyDescent="0.25">
      <c r="E7235" s="24">
        <f t="shared" ca="1" si="224"/>
        <v>0.29755508793094143</v>
      </c>
      <c r="F7235" s="24">
        <f t="shared" ca="1" si="225"/>
        <v>24.243118032448837</v>
      </c>
    </row>
    <row r="7236" spans="5:6" x14ac:dyDescent="0.25">
      <c r="E7236" s="24">
        <f t="shared" ref="E7236:E7299" ca="1" si="226">RAND()</f>
        <v>0.84430866148941108</v>
      </c>
      <c r="F7236" s="24">
        <f t="shared" ref="F7236:F7299" ca="1" si="227">-LOG(E7236,EXP(1))/$C$3</f>
        <v>3.3847427715515592</v>
      </c>
    </row>
    <row r="7237" spans="5:6" x14ac:dyDescent="0.25">
      <c r="E7237" s="24">
        <f t="shared" ca="1" si="226"/>
        <v>0.79512622321058835</v>
      </c>
      <c r="F7237" s="24">
        <f t="shared" ca="1" si="227"/>
        <v>4.5850881119313209</v>
      </c>
    </row>
    <row r="7238" spans="5:6" x14ac:dyDescent="0.25">
      <c r="E7238" s="24">
        <f t="shared" ca="1" si="226"/>
        <v>0.70464722214554687</v>
      </c>
      <c r="F7238" s="24">
        <f t="shared" ca="1" si="227"/>
        <v>7.0011599105715714</v>
      </c>
    </row>
    <row r="7239" spans="5:6" x14ac:dyDescent="0.25">
      <c r="E7239" s="24">
        <f t="shared" ca="1" si="226"/>
        <v>0.91466385150199647</v>
      </c>
      <c r="F7239" s="24">
        <f t="shared" ca="1" si="227"/>
        <v>1.7839731322629411</v>
      </c>
    </row>
    <row r="7240" spans="5:6" x14ac:dyDescent="0.25">
      <c r="E7240" s="24">
        <f t="shared" ca="1" si="226"/>
        <v>0.26629843903066286</v>
      </c>
      <c r="F7240" s="24">
        <f t="shared" ca="1" si="227"/>
        <v>26.462752957485495</v>
      </c>
    </row>
    <row r="7241" spans="5:6" x14ac:dyDescent="0.25">
      <c r="E7241" s="24">
        <f t="shared" ca="1" si="226"/>
        <v>0.50209847552341891</v>
      </c>
      <c r="F7241" s="24">
        <f t="shared" ca="1" si="227"/>
        <v>13.779180242944079</v>
      </c>
    </row>
    <row r="7242" spans="5:6" x14ac:dyDescent="0.25">
      <c r="E7242" s="24">
        <f t="shared" ca="1" si="226"/>
        <v>0.5663465101700772</v>
      </c>
      <c r="F7242" s="24">
        <f t="shared" ca="1" si="227"/>
        <v>11.370983586424893</v>
      </c>
    </row>
    <row r="7243" spans="5:6" x14ac:dyDescent="0.25">
      <c r="E7243" s="24">
        <f t="shared" ca="1" si="226"/>
        <v>0.9910311811447079</v>
      </c>
      <c r="F7243" s="24">
        <f t="shared" ca="1" si="227"/>
        <v>0.18018561647040057</v>
      </c>
    </row>
    <row r="7244" spans="5:6" x14ac:dyDescent="0.25">
      <c r="E7244" s="24">
        <f t="shared" ca="1" si="226"/>
        <v>0.49109266043227462</v>
      </c>
      <c r="F7244" s="24">
        <f t="shared" ca="1" si="227"/>
        <v>14.222449024158083</v>
      </c>
    </row>
    <row r="7245" spans="5:6" x14ac:dyDescent="0.25">
      <c r="E7245" s="24">
        <f t="shared" ca="1" si="226"/>
        <v>0.92816873102380382</v>
      </c>
      <c r="F7245" s="24">
        <f t="shared" ca="1" si="227"/>
        <v>1.4908348099933426</v>
      </c>
    </row>
    <row r="7246" spans="5:6" x14ac:dyDescent="0.25">
      <c r="E7246" s="24">
        <f t="shared" ca="1" si="226"/>
        <v>0.33172558727386803</v>
      </c>
      <c r="F7246" s="24">
        <f t="shared" ca="1" si="227"/>
        <v>22.06894392395191</v>
      </c>
    </row>
    <row r="7247" spans="5:6" x14ac:dyDescent="0.25">
      <c r="E7247" s="24">
        <f t="shared" ca="1" si="226"/>
        <v>0.49548602629488436</v>
      </c>
      <c r="F7247" s="24">
        <f t="shared" ca="1" si="227"/>
        <v>14.044322536619571</v>
      </c>
    </row>
    <row r="7248" spans="5:6" x14ac:dyDescent="0.25">
      <c r="E7248" s="24">
        <f t="shared" ca="1" si="226"/>
        <v>0.28436326935381862</v>
      </c>
      <c r="F7248" s="24">
        <f t="shared" ca="1" si="227"/>
        <v>25.150054815033744</v>
      </c>
    </row>
    <row r="7249" spans="5:6" x14ac:dyDescent="0.25">
      <c r="E7249" s="24">
        <f t="shared" ca="1" si="226"/>
        <v>0.88466324264106011</v>
      </c>
      <c r="F7249" s="24">
        <f t="shared" ca="1" si="227"/>
        <v>2.4509644635770877</v>
      </c>
    </row>
    <row r="7250" spans="5:6" x14ac:dyDescent="0.25">
      <c r="E7250" s="24">
        <f t="shared" ca="1" si="226"/>
        <v>0.49971381532886527</v>
      </c>
      <c r="F7250" s="24">
        <f t="shared" ca="1" si="227"/>
        <v>13.874394275361551</v>
      </c>
    </row>
    <row r="7251" spans="5:6" x14ac:dyDescent="0.25">
      <c r="E7251" s="24">
        <f t="shared" ca="1" si="226"/>
        <v>0.97836217485046384</v>
      </c>
      <c r="F7251" s="24">
        <f t="shared" ca="1" si="227"/>
        <v>0.43750711133146775</v>
      </c>
    </row>
    <row r="7252" spans="5:6" x14ac:dyDescent="0.25">
      <c r="E7252" s="24">
        <f t="shared" ca="1" si="226"/>
        <v>0.89079956468324029</v>
      </c>
      <c r="F7252" s="24">
        <f t="shared" ca="1" si="227"/>
        <v>2.3127166455947017</v>
      </c>
    </row>
    <row r="7253" spans="5:6" x14ac:dyDescent="0.25">
      <c r="E7253" s="24">
        <f t="shared" ca="1" si="226"/>
        <v>0.2774155969144364</v>
      </c>
      <c r="F7253" s="24">
        <f t="shared" ca="1" si="227"/>
        <v>25.644770946470672</v>
      </c>
    </row>
    <row r="7254" spans="5:6" x14ac:dyDescent="0.25">
      <c r="E7254" s="24">
        <f t="shared" ca="1" si="226"/>
        <v>0.20621913360437616</v>
      </c>
      <c r="F7254" s="24">
        <f t="shared" ca="1" si="227"/>
        <v>31.576318404366415</v>
      </c>
    </row>
    <row r="7255" spans="5:6" x14ac:dyDescent="0.25">
      <c r="E7255" s="24">
        <f t="shared" ca="1" si="226"/>
        <v>0.61444679918047651</v>
      </c>
      <c r="F7255" s="24">
        <f t="shared" ca="1" si="227"/>
        <v>9.7406585901672571</v>
      </c>
    </row>
    <row r="7256" spans="5:6" x14ac:dyDescent="0.25">
      <c r="E7256" s="24">
        <f t="shared" ca="1" si="226"/>
        <v>0.52375464861551024</v>
      </c>
      <c r="F7256" s="24">
        <f t="shared" ca="1" si="227"/>
        <v>12.934638642939442</v>
      </c>
    </row>
    <row r="7257" spans="5:6" x14ac:dyDescent="0.25">
      <c r="E7257" s="24">
        <f t="shared" ca="1" si="226"/>
        <v>0.59931346788717665</v>
      </c>
      <c r="F7257" s="24">
        <f t="shared" ca="1" si="227"/>
        <v>10.239409981474614</v>
      </c>
    </row>
    <row r="7258" spans="5:6" x14ac:dyDescent="0.25">
      <c r="E7258" s="24">
        <f t="shared" ca="1" si="226"/>
        <v>0.26768432605068637</v>
      </c>
      <c r="F7258" s="24">
        <f t="shared" ca="1" si="227"/>
        <v>26.358937611939893</v>
      </c>
    </row>
    <row r="7259" spans="5:6" x14ac:dyDescent="0.25">
      <c r="E7259" s="24">
        <f t="shared" ca="1" si="226"/>
        <v>0.45327016246913465</v>
      </c>
      <c r="F7259" s="24">
        <f t="shared" ca="1" si="227"/>
        <v>15.825338922489381</v>
      </c>
    </row>
    <row r="7260" spans="5:6" x14ac:dyDescent="0.25">
      <c r="E7260" s="24">
        <f t="shared" ca="1" si="226"/>
        <v>0.2562354741356464</v>
      </c>
      <c r="F7260" s="24">
        <f t="shared" ca="1" si="227"/>
        <v>27.233168728723289</v>
      </c>
    </row>
    <row r="7261" spans="5:6" x14ac:dyDescent="0.25">
      <c r="E7261" s="24">
        <f t="shared" ca="1" si="226"/>
        <v>0.60537708372719046</v>
      </c>
      <c r="F7261" s="24">
        <f t="shared" ca="1" si="227"/>
        <v>10.038074724419829</v>
      </c>
    </row>
    <row r="7262" spans="5:6" x14ac:dyDescent="0.25">
      <c r="E7262" s="24">
        <f t="shared" ca="1" si="226"/>
        <v>0.90200654526089463</v>
      </c>
      <c r="F7262" s="24">
        <f t="shared" ca="1" si="227"/>
        <v>2.0626700511807936</v>
      </c>
    </row>
    <row r="7263" spans="5:6" x14ac:dyDescent="0.25">
      <c r="E7263" s="24">
        <f t="shared" ca="1" si="226"/>
        <v>0.18853978958868089</v>
      </c>
      <c r="F7263" s="24">
        <f t="shared" ca="1" si="227"/>
        <v>33.368924180367145</v>
      </c>
    </row>
    <row r="7264" spans="5:6" x14ac:dyDescent="0.25">
      <c r="E7264" s="24">
        <f t="shared" ca="1" si="226"/>
        <v>0.66379326969831087</v>
      </c>
      <c r="F7264" s="24">
        <f t="shared" ca="1" si="227"/>
        <v>8.195690375962279</v>
      </c>
    </row>
    <row r="7265" spans="5:6" x14ac:dyDescent="0.25">
      <c r="E7265" s="24">
        <f t="shared" ca="1" si="226"/>
        <v>0.89942315977477494</v>
      </c>
      <c r="F7265" s="24">
        <f t="shared" ca="1" si="227"/>
        <v>2.1200330945429093</v>
      </c>
    </row>
    <row r="7266" spans="5:6" x14ac:dyDescent="0.25">
      <c r="E7266" s="24">
        <f t="shared" ca="1" si="226"/>
        <v>0.79210485191438607</v>
      </c>
      <c r="F7266" s="24">
        <f t="shared" ca="1" si="227"/>
        <v>4.6612301429908394</v>
      </c>
    </row>
    <row r="7267" spans="5:6" x14ac:dyDescent="0.25">
      <c r="E7267" s="24">
        <f t="shared" ca="1" si="226"/>
        <v>9.153907512988424E-2</v>
      </c>
      <c r="F7267" s="24">
        <f t="shared" ca="1" si="227"/>
        <v>47.819786945219768</v>
      </c>
    </row>
    <row r="7268" spans="5:6" x14ac:dyDescent="0.25">
      <c r="E7268" s="24">
        <f t="shared" ca="1" si="226"/>
        <v>0.43742461874006522</v>
      </c>
      <c r="F7268" s="24">
        <f t="shared" ca="1" si="227"/>
        <v>16.537017761050603</v>
      </c>
    </row>
    <row r="7269" spans="5:6" x14ac:dyDescent="0.25">
      <c r="E7269" s="24">
        <f t="shared" ca="1" si="226"/>
        <v>0.36523196930501922</v>
      </c>
      <c r="F7269" s="24">
        <f t="shared" ca="1" si="227"/>
        <v>20.144451898445659</v>
      </c>
    </row>
    <row r="7270" spans="5:6" x14ac:dyDescent="0.25">
      <c r="E7270" s="24">
        <f t="shared" ca="1" si="226"/>
        <v>0.64069089869889484</v>
      </c>
      <c r="F7270" s="24">
        <f t="shared" ca="1" si="227"/>
        <v>8.9041631136809123</v>
      </c>
    </row>
    <row r="7271" spans="5:6" x14ac:dyDescent="0.25">
      <c r="E7271" s="24">
        <f t="shared" ca="1" si="226"/>
        <v>0.36608139841439968</v>
      </c>
      <c r="F7271" s="24">
        <f t="shared" ca="1" si="227"/>
        <v>20.097991405373001</v>
      </c>
    </row>
    <row r="7272" spans="5:6" x14ac:dyDescent="0.25">
      <c r="E7272" s="24">
        <f t="shared" ca="1" si="226"/>
        <v>0.97361815183814981</v>
      </c>
      <c r="F7272" s="24">
        <f t="shared" ca="1" si="227"/>
        <v>0.53472186883579875</v>
      </c>
    </row>
    <row r="7273" spans="5:6" x14ac:dyDescent="0.25">
      <c r="E7273" s="24">
        <f t="shared" ca="1" si="226"/>
        <v>0.54179237286464033</v>
      </c>
      <c r="F7273" s="24">
        <f t="shared" ca="1" si="227"/>
        <v>12.257448536606061</v>
      </c>
    </row>
    <row r="7274" spans="5:6" x14ac:dyDescent="0.25">
      <c r="E7274" s="24">
        <f t="shared" ca="1" si="226"/>
        <v>0.50439776358885879</v>
      </c>
      <c r="F7274" s="24">
        <f t="shared" ca="1" si="227"/>
        <v>13.687802174120041</v>
      </c>
    </row>
    <row r="7275" spans="5:6" x14ac:dyDescent="0.25">
      <c r="E7275" s="24">
        <f t="shared" ca="1" si="226"/>
        <v>1.59213625775394E-2</v>
      </c>
      <c r="F7275" s="24">
        <f t="shared" ca="1" si="227"/>
        <v>82.801870263740255</v>
      </c>
    </row>
    <row r="7276" spans="5:6" x14ac:dyDescent="0.25">
      <c r="E7276" s="24">
        <f t="shared" ca="1" si="226"/>
        <v>0.98938310713574484</v>
      </c>
      <c r="F7276" s="24">
        <f t="shared" ca="1" si="227"/>
        <v>0.21347308362644662</v>
      </c>
    </row>
    <row r="7277" spans="5:6" x14ac:dyDescent="0.25">
      <c r="E7277" s="24">
        <f t="shared" ca="1" si="226"/>
        <v>0.8001618470124211</v>
      </c>
      <c r="F7277" s="24">
        <f t="shared" ca="1" si="227"/>
        <v>4.4588252602068401</v>
      </c>
    </row>
    <row r="7278" spans="5:6" x14ac:dyDescent="0.25">
      <c r="E7278" s="24">
        <f t="shared" ca="1" si="226"/>
        <v>0.16081932920992215</v>
      </c>
      <c r="F7278" s="24">
        <f t="shared" ca="1" si="227"/>
        <v>36.549474458642607</v>
      </c>
    </row>
    <row r="7279" spans="5:6" x14ac:dyDescent="0.25">
      <c r="E7279" s="24">
        <f t="shared" ca="1" si="226"/>
        <v>0.15285156728528537</v>
      </c>
      <c r="F7279" s="24">
        <f t="shared" ca="1" si="227"/>
        <v>37.565759539009868</v>
      </c>
    </row>
    <row r="7280" spans="5:6" x14ac:dyDescent="0.25">
      <c r="E7280" s="24">
        <f t="shared" ca="1" si="226"/>
        <v>0.85007608641648247</v>
      </c>
      <c r="F7280" s="24">
        <f t="shared" ca="1" si="227"/>
        <v>3.2485884014541435</v>
      </c>
    </row>
    <row r="7281" spans="5:6" x14ac:dyDescent="0.25">
      <c r="E7281" s="24">
        <f t="shared" ca="1" si="226"/>
        <v>0.63386215674615209</v>
      </c>
      <c r="F7281" s="24">
        <f t="shared" ca="1" si="227"/>
        <v>9.1184753313035483</v>
      </c>
    </row>
    <row r="7282" spans="5:6" x14ac:dyDescent="0.25">
      <c r="E7282" s="24">
        <f t="shared" ca="1" si="226"/>
        <v>1.2424765171317631E-2</v>
      </c>
      <c r="F7282" s="24">
        <f t="shared" ca="1" si="227"/>
        <v>87.76127213741583</v>
      </c>
    </row>
    <row r="7283" spans="5:6" x14ac:dyDescent="0.25">
      <c r="E7283" s="24">
        <f t="shared" ca="1" si="226"/>
        <v>0.52251397223863005</v>
      </c>
      <c r="F7283" s="24">
        <f t="shared" ca="1" si="227"/>
        <v>12.982071087482876</v>
      </c>
    </row>
    <row r="7284" spans="5:6" x14ac:dyDescent="0.25">
      <c r="E7284" s="24">
        <f t="shared" ca="1" si="226"/>
        <v>0.80597487481969676</v>
      </c>
      <c r="F7284" s="24">
        <f t="shared" ca="1" si="227"/>
        <v>4.3140541928332761</v>
      </c>
    </row>
    <row r="7285" spans="5:6" x14ac:dyDescent="0.25">
      <c r="E7285" s="24">
        <f t="shared" ca="1" si="226"/>
        <v>1.9179304735615688E-2</v>
      </c>
      <c r="F7285" s="24">
        <f t="shared" ca="1" si="227"/>
        <v>79.078469192607898</v>
      </c>
    </row>
    <row r="7286" spans="5:6" x14ac:dyDescent="0.25">
      <c r="E7286" s="24">
        <f t="shared" ca="1" si="226"/>
        <v>0.39340146627892292</v>
      </c>
      <c r="F7286" s="24">
        <f t="shared" ca="1" si="227"/>
        <v>18.658492916761645</v>
      </c>
    </row>
    <row r="7287" spans="5:6" x14ac:dyDescent="0.25">
      <c r="E7287" s="24">
        <f t="shared" ca="1" si="226"/>
        <v>0.22990199181850968</v>
      </c>
      <c r="F7287" s="24">
        <f t="shared" ca="1" si="227"/>
        <v>29.4020436680633</v>
      </c>
    </row>
    <row r="7288" spans="5:6" x14ac:dyDescent="0.25">
      <c r="E7288" s="24">
        <f t="shared" ca="1" si="226"/>
        <v>0.16671473656434488</v>
      </c>
      <c r="F7288" s="24">
        <f t="shared" ca="1" si="227"/>
        <v>35.829421828537221</v>
      </c>
    </row>
    <row r="7289" spans="5:6" x14ac:dyDescent="0.25">
      <c r="E7289" s="24">
        <f t="shared" ca="1" si="226"/>
        <v>0.60585112213802084</v>
      </c>
      <c r="F7289" s="24">
        <f t="shared" ca="1" si="227"/>
        <v>10.022419922699136</v>
      </c>
    </row>
    <row r="7290" spans="5:6" x14ac:dyDescent="0.25">
      <c r="E7290" s="24">
        <f t="shared" ca="1" si="226"/>
        <v>0.82377666780116066</v>
      </c>
      <c r="F7290" s="24">
        <f t="shared" ca="1" si="227"/>
        <v>3.8771164006194101</v>
      </c>
    </row>
    <row r="7291" spans="5:6" x14ac:dyDescent="0.25">
      <c r="E7291" s="24">
        <f t="shared" ca="1" si="226"/>
        <v>0.71573873770330876</v>
      </c>
      <c r="F7291" s="24">
        <f t="shared" ca="1" si="227"/>
        <v>6.6888014017282158</v>
      </c>
    </row>
    <row r="7292" spans="5:6" x14ac:dyDescent="0.25">
      <c r="E7292" s="24">
        <f t="shared" ca="1" si="226"/>
        <v>0.85229067959179505</v>
      </c>
      <c r="F7292" s="24">
        <f t="shared" ca="1" si="227"/>
        <v>3.196552742187345</v>
      </c>
    </row>
    <row r="7293" spans="5:6" x14ac:dyDescent="0.25">
      <c r="E7293" s="24">
        <f t="shared" ca="1" si="226"/>
        <v>0.34838702972749158</v>
      </c>
      <c r="F7293" s="24">
        <f t="shared" ca="1" si="227"/>
        <v>21.088825256077151</v>
      </c>
    </row>
    <row r="7294" spans="5:6" x14ac:dyDescent="0.25">
      <c r="E7294" s="24">
        <f t="shared" ca="1" si="226"/>
        <v>9.7059413830527519E-2</v>
      </c>
      <c r="F7294" s="24">
        <f t="shared" ca="1" si="227"/>
        <v>46.648639485438757</v>
      </c>
    </row>
    <row r="7295" spans="5:6" x14ac:dyDescent="0.25">
      <c r="E7295" s="24">
        <f t="shared" ca="1" si="226"/>
        <v>3.4702298951895583E-2</v>
      </c>
      <c r="F7295" s="24">
        <f t="shared" ca="1" si="227"/>
        <v>67.218986840157868</v>
      </c>
    </row>
    <row r="7296" spans="5:6" x14ac:dyDescent="0.25">
      <c r="E7296" s="24">
        <f t="shared" ca="1" si="226"/>
        <v>0.94342872065435301</v>
      </c>
      <c r="F7296" s="24">
        <f t="shared" ca="1" si="227"/>
        <v>1.1646892964707771</v>
      </c>
    </row>
    <row r="7297" spans="5:6" x14ac:dyDescent="0.25">
      <c r="E7297" s="24">
        <f t="shared" ca="1" si="226"/>
        <v>0.34329581942629717</v>
      </c>
      <c r="F7297" s="24">
        <f t="shared" ca="1" si="227"/>
        <v>21.383255124063826</v>
      </c>
    </row>
    <row r="7298" spans="5:6" x14ac:dyDescent="0.25">
      <c r="E7298" s="24">
        <f t="shared" ca="1" si="226"/>
        <v>0.9932890514070899</v>
      </c>
      <c r="F7298" s="24">
        <f t="shared" ca="1" si="227"/>
        <v>0.13467136529708854</v>
      </c>
    </row>
    <row r="7299" spans="5:6" x14ac:dyDescent="0.25">
      <c r="E7299" s="24">
        <f t="shared" ca="1" si="226"/>
        <v>0.65350664396435676</v>
      </c>
      <c r="F7299" s="24">
        <f t="shared" ca="1" si="227"/>
        <v>8.5080515845979647</v>
      </c>
    </row>
    <row r="7300" spans="5:6" x14ac:dyDescent="0.25">
      <c r="E7300" s="24">
        <f t="shared" ref="E7300:E7363" ca="1" si="228">RAND()</f>
        <v>0.56344749061733845</v>
      </c>
      <c r="F7300" s="24">
        <f t="shared" ref="F7300:F7363" ca="1" si="229">-LOG(E7300,EXP(1))/$C$3</f>
        <v>11.473622683935737</v>
      </c>
    </row>
    <row r="7301" spans="5:6" x14ac:dyDescent="0.25">
      <c r="E7301" s="24">
        <f t="shared" ca="1" si="228"/>
        <v>0.11509116893378724</v>
      </c>
      <c r="F7301" s="24">
        <f t="shared" ca="1" si="229"/>
        <v>43.24061382720808</v>
      </c>
    </row>
    <row r="7302" spans="5:6" x14ac:dyDescent="0.25">
      <c r="E7302" s="24">
        <f t="shared" ca="1" si="228"/>
        <v>0.93917179362964298</v>
      </c>
      <c r="F7302" s="24">
        <f t="shared" ca="1" si="229"/>
        <v>1.2551372539139096</v>
      </c>
    </row>
    <row r="7303" spans="5:6" x14ac:dyDescent="0.25">
      <c r="E7303" s="24">
        <f t="shared" ca="1" si="228"/>
        <v>0.2158042840547405</v>
      </c>
      <c r="F7303" s="24">
        <f t="shared" ca="1" si="229"/>
        <v>30.667667487738736</v>
      </c>
    </row>
    <row r="7304" spans="5:6" x14ac:dyDescent="0.25">
      <c r="E7304" s="24">
        <f t="shared" ca="1" si="228"/>
        <v>0.39509354194019375</v>
      </c>
      <c r="F7304" s="24">
        <f t="shared" ca="1" si="229"/>
        <v>18.5726545415761</v>
      </c>
    </row>
    <row r="7305" spans="5:6" x14ac:dyDescent="0.25">
      <c r="E7305" s="24">
        <f t="shared" ca="1" si="228"/>
        <v>0.38830542506842236</v>
      </c>
      <c r="F7305" s="24">
        <f t="shared" ca="1" si="229"/>
        <v>18.919261420191621</v>
      </c>
    </row>
    <row r="7306" spans="5:6" x14ac:dyDescent="0.25">
      <c r="E7306" s="24">
        <f t="shared" ca="1" si="228"/>
        <v>0.18713492216470884</v>
      </c>
      <c r="F7306" s="24">
        <f t="shared" ca="1" si="229"/>
        <v>33.518508267755593</v>
      </c>
    </row>
    <row r="7307" spans="5:6" x14ac:dyDescent="0.25">
      <c r="E7307" s="24">
        <f t="shared" ca="1" si="228"/>
        <v>0.41217698280356607</v>
      </c>
      <c r="F7307" s="24">
        <f t="shared" ca="1" si="229"/>
        <v>17.726049039195651</v>
      </c>
    </row>
    <row r="7308" spans="5:6" x14ac:dyDescent="0.25">
      <c r="E7308" s="24">
        <f t="shared" ca="1" si="228"/>
        <v>0.26852177317813519</v>
      </c>
      <c r="F7308" s="24">
        <f t="shared" ca="1" si="229"/>
        <v>26.296465528197416</v>
      </c>
    </row>
    <row r="7309" spans="5:6" x14ac:dyDescent="0.25">
      <c r="E7309" s="24">
        <f t="shared" ca="1" si="228"/>
        <v>0.30785465333940976</v>
      </c>
      <c r="F7309" s="24">
        <f t="shared" ca="1" si="229"/>
        <v>23.562550242656481</v>
      </c>
    </row>
    <row r="7310" spans="5:6" x14ac:dyDescent="0.25">
      <c r="E7310" s="24">
        <f t="shared" ca="1" si="228"/>
        <v>0.18165605451567024</v>
      </c>
      <c r="F7310" s="24">
        <f t="shared" ca="1" si="229"/>
        <v>34.112803804066537</v>
      </c>
    </row>
    <row r="7311" spans="5:6" x14ac:dyDescent="0.25">
      <c r="E7311" s="24">
        <f t="shared" ca="1" si="228"/>
        <v>0.67286111207989729</v>
      </c>
      <c r="F7311" s="24">
        <f t="shared" ca="1" si="229"/>
        <v>7.9243268397442819</v>
      </c>
    </row>
    <row r="7312" spans="5:6" x14ac:dyDescent="0.25">
      <c r="E7312" s="24">
        <f t="shared" ca="1" si="228"/>
        <v>0.17051257690156452</v>
      </c>
      <c r="F7312" s="24">
        <f t="shared" ca="1" si="229"/>
        <v>35.378924403209915</v>
      </c>
    </row>
    <row r="7313" spans="5:6" x14ac:dyDescent="0.25">
      <c r="E7313" s="24">
        <f t="shared" ca="1" si="228"/>
        <v>0.7023428914353923</v>
      </c>
      <c r="F7313" s="24">
        <f t="shared" ca="1" si="229"/>
        <v>7.066670897414145</v>
      </c>
    </row>
    <row r="7314" spans="5:6" x14ac:dyDescent="0.25">
      <c r="E7314" s="24">
        <f t="shared" ca="1" si="228"/>
        <v>0.59280040670782019</v>
      </c>
      <c r="F7314" s="24">
        <f t="shared" ca="1" si="229"/>
        <v>10.457950378423527</v>
      </c>
    </row>
    <row r="7315" spans="5:6" x14ac:dyDescent="0.25">
      <c r="E7315" s="24">
        <f t="shared" ca="1" si="228"/>
        <v>0.22400720230909021</v>
      </c>
      <c r="F7315" s="24">
        <f t="shared" ca="1" si="229"/>
        <v>29.921541489568355</v>
      </c>
    </row>
    <row r="7316" spans="5:6" x14ac:dyDescent="0.25">
      <c r="E7316" s="24">
        <f t="shared" ca="1" si="228"/>
        <v>0.7861284406913972</v>
      </c>
      <c r="F7316" s="24">
        <f t="shared" ca="1" si="229"/>
        <v>4.8127017870825695</v>
      </c>
    </row>
    <row r="7317" spans="5:6" x14ac:dyDescent="0.25">
      <c r="E7317" s="24">
        <f t="shared" ca="1" si="228"/>
        <v>0.24347008809155302</v>
      </c>
      <c r="F7317" s="24">
        <f t="shared" ca="1" si="229"/>
        <v>28.255223710365168</v>
      </c>
    </row>
    <row r="7318" spans="5:6" x14ac:dyDescent="0.25">
      <c r="E7318" s="24">
        <f t="shared" ca="1" si="228"/>
        <v>0.84299618756199834</v>
      </c>
      <c r="F7318" s="24">
        <f t="shared" ca="1" si="229"/>
        <v>3.4158568691103173</v>
      </c>
    </row>
    <row r="7319" spans="5:6" x14ac:dyDescent="0.25">
      <c r="E7319" s="24">
        <f t="shared" ca="1" si="228"/>
        <v>0.50707240221014083</v>
      </c>
      <c r="F7319" s="24">
        <f t="shared" ca="1" si="229"/>
        <v>13.582029608768632</v>
      </c>
    </row>
    <row r="7320" spans="5:6" x14ac:dyDescent="0.25">
      <c r="E7320" s="24">
        <f t="shared" ca="1" si="228"/>
        <v>0.12398763998201556</v>
      </c>
      <c r="F7320" s="24">
        <f t="shared" ca="1" si="229"/>
        <v>41.751467918192589</v>
      </c>
    </row>
    <row r="7321" spans="5:6" x14ac:dyDescent="0.25">
      <c r="E7321" s="24">
        <f t="shared" ca="1" si="228"/>
        <v>0.38219620014940026</v>
      </c>
      <c r="F7321" s="24">
        <f t="shared" ca="1" si="229"/>
        <v>19.236423785460104</v>
      </c>
    </row>
    <row r="7322" spans="5:6" x14ac:dyDescent="0.25">
      <c r="E7322" s="24">
        <f t="shared" ca="1" si="228"/>
        <v>0.40973499479096576</v>
      </c>
      <c r="F7322" s="24">
        <f t="shared" ca="1" si="229"/>
        <v>17.844893648581376</v>
      </c>
    </row>
    <row r="7323" spans="5:6" x14ac:dyDescent="0.25">
      <c r="E7323" s="24">
        <f t="shared" ca="1" si="228"/>
        <v>0.4802980582638523</v>
      </c>
      <c r="F7323" s="24">
        <f t="shared" ca="1" si="229"/>
        <v>14.666968261528964</v>
      </c>
    </row>
    <row r="7324" spans="5:6" x14ac:dyDescent="0.25">
      <c r="E7324" s="24">
        <f t="shared" ca="1" si="228"/>
        <v>0.13823889712582993</v>
      </c>
      <c r="F7324" s="24">
        <f t="shared" ca="1" si="229"/>
        <v>39.575439038506047</v>
      </c>
    </row>
    <row r="7325" spans="5:6" x14ac:dyDescent="0.25">
      <c r="E7325" s="24">
        <f t="shared" ca="1" si="228"/>
        <v>0.64162013016327568</v>
      </c>
      <c r="F7325" s="24">
        <f t="shared" ca="1" si="229"/>
        <v>8.8751769595850831</v>
      </c>
    </row>
    <row r="7326" spans="5:6" x14ac:dyDescent="0.25">
      <c r="E7326" s="24">
        <f t="shared" ca="1" si="228"/>
        <v>0.16589933026578407</v>
      </c>
      <c r="F7326" s="24">
        <f t="shared" ca="1" si="229"/>
        <v>35.927482375385381</v>
      </c>
    </row>
    <row r="7327" spans="5:6" x14ac:dyDescent="0.25">
      <c r="E7327" s="24">
        <f t="shared" ca="1" si="228"/>
        <v>0.7437296387479343</v>
      </c>
      <c r="F7327" s="24">
        <f t="shared" ca="1" si="229"/>
        <v>5.921553979408114</v>
      </c>
    </row>
    <row r="7328" spans="5:6" x14ac:dyDescent="0.25">
      <c r="E7328" s="24">
        <f t="shared" ca="1" si="228"/>
        <v>0.82265865227191648</v>
      </c>
      <c r="F7328" s="24">
        <f t="shared" ca="1" si="229"/>
        <v>3.904278492866994</v>
      </c>
    </row>
    <row r="7329" spans="5:6" x14ac:dyDescent="0.25">
      <c r="E7329" s="24">
        <f t="shared" ca="1" si="228"/>
        <v>0.81778510043726227</v>
      </c>
      <c r="F7329" s="24">
        <f t="shared" ca="1" si="229"/>
        <v>4.0231138059296168</v>
      </c>
    </row>
    <row r="7330" spans="5:6" x14ac:dyDescent="0.25">
      <c r="E7330" s="24">
        <f t="shared" ca="1" si="228"/>
        <v>8.2789851625585498E-2</v>
      </c>
      <c r="F7330" s="24">
        <f t="shared" ca="1" si="229"/>
        <v>49.828995800220056</v>
      </c>
    </row>
    <row r="7331" spans="5:6" x14ac:dyDescent="0.25">
      <c r="E7331" s="24">
        <f t="shared" ca="1" si="228"/>
        <v>0.28524673133862366</v>
      </c>
      <c r="F7331" s="24">
        <f t="shared" ca="1" si="229"/>
        <v>25.088014984823872</v>
      </c>
    </row>
    <row r="7332" spans="5:6" x14ac:dyDescent="0.25">
      <c r="E7332" s="24">
        <f t="shared" ca="1" si="228"/>
        <v>5.0305416505194378E-2</v>
      </c>
      <c r="F7332" s="24">
        <f t="shared" ca="1" si="229"/>
        <v>59.792850473481217</v>
      </c>
    </row>
    <row r="7333" spans="5:6" x14ac:dyDescent="0.25">
      <c r="E7333" s="24">
        <f t="shared" ca="1" si="228"/>
        <v>0.82533220714506517</v>
      </c>
      <c r="F7333" s="24">
        <f t="shared" ca="1" si="229"/>
        <v>3.8393859674411255</v>
      </c>
    </row>
    <row r="7334" spans="5:6" x14ac:dyDescent="0.25">
      <c r="E7334" s="24">
        <f t="shared" ca="1" si="228"/>
        <v>0.83885573544037251</v>
      </c>
      <c r="F7334" s="24">
        <f t="shared" ca="1" si="229"/>
        <v>3.514330710467076</v>
      </c>
    </row>
    <row r="7335" spans="5:6" x14ac:dyDescent="0.25">
      <c r="E7335" s="24">
        <f t="shared" ca="1" si="228"/>
        <v>0.38101142337869986</v>
      </c>
      <c r="F7335" s="24">
        <f t="shared" ca="1" si="229"/>
        <v>19.298518433672928</v>
      </c>
    </row>
    <row r="7336" spans="5:6" x14ac:dyDescent="0.25">
      <c r="E7336" s="24">
        <f t="shared" ca="1" si="228"/>
        <v>0.99598454523717705</v>
      </c>
      <c r="F7336" s="24">
        <f t="shared" ca="1" si="229"/>
        <v>8.047076696139184E-2</v>
      </c>
    </row>
    <row r="7337" spans="5:6" x14ac:dyDescent="0.25">
      <c r="E7337" s="24">
        <f t="shared" ca="1" si="228"/>
        <v>0.70754675518402121</v>
      </c>
      <c r="F7337" s="24">
        <f t="shared" ca="1" si="229"/>
        <v>6.9190313316502348</v>
      </c>
    </row>
    <row r="7338" spans="5:6" x14ac:dyDescent="0.25">
      <c r="E7338" s="24">
        <f t="shared" ca="1" si="228"/>
        <v>0.78110840397784431</v>
      </c>
      <c r="F7338" s="24">
        <f t="shared" ca="1" si="229"/>
        <v>4.9408267453273158</v>
      </c>
    </row>
    <row r="7339" spans="5:6" x14ac:dyDescent="0.25">
      <c r="E7339" s="24">
        <f t="shared" ca="1" si="228"/>
        <v>0.34730180148986878</v>
      </c>
      <c r="F7339" s="24">
        <f t="shared" ca="1" si="229"/>
        <v>21.151222642333131</v>
      </c>
    </row>
    <row r="7340" spans="5:6" x14ac:dyDescent="0.25">
      <c r="E7340" s="24">
        <f t="shared" ca="1" si="228"/>
        <v>0.40048722419843474</v>
      </c>
      <c r="F7340" s="24">
        <f t="shared" ca="1" si="229"/>
        <v>18.30146825223807</v>
      </c>
    </row>
    <row r="7341" spans="5:6" x14ac:dyDescent="0.25">
      <c r="E7341" s="24">
        <f t="shared" ca="1" si="228"/>
        <v>0.1938870426649183</v>
      </c>
      <c r="F7341" s="24">
        <f t="shared" ca="1" si="229"/>
        <v>32.809590875984377</v>
      </c>
    </row>
    <row r="7342" spans="5:6" x14ac:dyDescent="0.25">
      <c r="E7342" s="24">
        <f t="shared" ca="1" si="228"/>
        <v>0.15273192395196422</v>
      </c>
      <c r="F7342" s="24">
        <f t="shared" ca="1" si="229"/>
        <v>37.581420507990906</v>
      </c>
    </row>
    <row r="7343" spans="5:6" x14ac:dyDescent="0.25">
      <c r="E7343" s="24">
        <f t="shared" ca="1" si="228"/>
        <v>6.3109185370286203E-2</v>
      </c>
      <c r="F7343" s="24">
        <f t="shared" ca="1" si="229"/>
        <v>55.257779031234747</v>
      </c>
    </row>
    <row r="7344" spans="5:6" x14ac:dyDescent="0.25">
      <c r="E7344" s="24">
        <f t="shared" ca="1" si="228"/>
        <v>0.21192883234222948</v>
      </c>
      <c r="F7344" s="24">
        <f t="shared" ca="1" si="229"/>
        <v>31.030095143354501</v>
      </c>
    </row>
    <row r="7345" spans="5:6" x14ac:dyDescent="0.25">
      <c r="E7345" s="24">
        <f t="shared" ca="1" si="228"/>
        <v>0.76516433748250667</v>
      </c>
      <c r="F7345" s="24">
        <f t="shared" ca="1" si="229"/>
        <v>5.3532929597518768</v>
      </c>
    </row>
    <row r="7346" spans="5:6" x14ac:dyDescent="0.25">
      <c r="E7346" s="24">
        <f t="shared" ca="1" si="228"/>
        <v>0.24787472647202258</v>
      </c>
      <c r="F7346" s="24">
        <f t="shared" ca="1" si="229"/>
        <v>27.896635912687479</v>
      </c>
    </row>
    <row r="7347" spans="5:6" x14ac:dyDescent="0.25">
      <c r="E7347" s="24">
        <f t="shared" ca="1" si="228"/>
        <v>5.5445455901084295E-2</v>
      </c>
      <c r="F7347" s="24">
        <f t="shared" ca="1" si="229"/>
        <v>57.847110360566134</v>
      </c>
    </row>
    <row r="7348" spans="5:6" x14ac:dyDescent="0.25">
      <c r="E7348" s="24">
        <f t="shared" ca="1" si="228"/>
        <v>0.19827793078039457</v>
      </c>
      <c r="F7348" s="24">
        <f t="shared" ca="1" si="229"/>
        <v>32.361710834610463</v>
      </c>
    </row>
    <row r="7349" spans="5:6" x14ac:dyDescent="0.25">
      <c r="E7349" s="24">
        <f t="shared" ca="1" si="228"/>
        <v>0.54064308572345487</v>
      </c>
      <c r="F7349" s="24">
        <f t="shared" ca="1" si="229"/>
        <v>12.299918969884812</v>
      </c>
    </row>
    <row r="7350" spans="5:6" x14ac:dyDescent="0.25">
      <c r="E7350" s="24">
        <f t="shared" ca="1" si="228"/>
        <v>0.63585348659550311</v>
      </c>
      <c r="F7350" s="24">
        <f t="shared" ca="1" si="229"/>
        <v>9.0557421833753597</v>
      </c>
    </row>
    <row r="7351" spans="5:6" x14ac:dyDescent="0.25">
      <c r="E7351" s="24">
        <f t="shared" ca="1" si="228"/>
        <v>4.3574125513093365E-2</v>
      </c>
      <c r="F7351" s="24">
        <f t="shared" ca="1" si="229"/>
        <v>62.665835126475301</v>
      </c>
    </row>
    <row r="7352" spans="5:6" x14ac:dyDescent="0.25">
      <c r="E7352" s="24">
        <f t="shared" ca="1" si="228"/>
        <v>0.72446766398905083</v>
      </c>
      <c r="F7352" s="24">
        <f t="shared" ca="1" si="229"/>
        <v>6.4463630078533658</v>
      </c>
    </row>
    <row r="7353" spans="5:6" x14ac:dyDescent="0.25">
      <c r="E7353" s="24">
        <f t="shared" ca="1" si="228"/>
        <v>0.34187205788424602</v>
      </c>
      <c r="F7353" s="24">
        <f t="shared" ca="1" si="229"/>
        <v>21.46637423331936</v>
      </c>
    </row>
    <row r="7354" spans="5:6" x14ac:dyDescent="0.25">
      <c r="E7354" s="24">
        <f t="shared" ca="1" si="228"/>
        <v>0.60941040604023267</v>
      </c>
      <c r="F7354" s="24">
        <f t="shared" ca="1" si="229"/>
        <v>9.9052667339605005</v>
      </c>
    </row>
    <row r="7355" spans="5:6" x14ac:dyDescent="0.25">
      <c r="E7355" s="24">
        <f t="shared" ca="1" si="228"/>
        <v>0.95171757519771527</v>
      </c>
      <c r="F7355" s="24">
        <f t="shared" ca="1" si="229"/>
        <v>0.98973905825467345</v>
      </c>
    </row>
    <row r="7356" spans="5:6" x14ac:dyDescent="0.25">
      <c r="E7356" s="24">
        <f t="shared" ca="1" si="228"/>
        <v>0.62705014431936157</v>
      </c>
      <c r="F7356" s="24">
        <f t="shared" ca="1" si="229"/>
        <v>9.3345753311207638</v>
      </c>
    </row>
    <row r="7357" spans="5:6" x14ac:dyDescent="0.25">
      <c r="E7357" s="24">
        <f t="shared" ca="1" si="228"/>
        <v>0.87347672047088443</v>
      </c>
      <c r="F7357" s="24">
        <f t="shared" ca="1" si="229"/>
        <v>2.705476012529854</v>
      </c>
    </row>
    <row r="7358" spans="5:6" x14ac:dyDescent="0.25">
      <c r="E7358" s="24">
        <f t="shared" ca="1" si="228"/>
        <v>0.79476132067374738</v>
      </c>
      <c r="F7358" s="24">
        <f t="shared" ca="1" si="229"/>
        <v>4.5942686994427318</v>
      </c>
    </row>
    <row r="7359" spans="5:6" x14ac:dyDescent="0.25">
      <c r="E7359" s="24">
        <f t="shared" ca="1" si="228"/>
        <v>0.33843417510326457</v>
      </c>
      <c r="F7359" s="24">
        <f t="shared" ca="1" si="229"/>
        <v>21.668513321827351</v>
      </c>
    </row>
    <row r="7360" spans="5:6" x14ac:dyDescent="0.25">
      <c r="E7360" s="24">
        <f t="shared" ca="1" si="228"/>
        <v>0.39366849933721582</v>
      </c>
      <c r="F7360" s="24">
        <f t="shared" ca="1" si="229"/>
        <v>18.644921921541179</v>
      </c>
    </row>
    <row r="7361" spans="5:6" x14ac:dyDescent="0.25">
      <c r="E7361" s="24">
        <f t="shared" ca="1" si="228"/>
        <v>0.91774697696577445</v>
      </c>
      <c r="F7361" s="24">
        <f t="shared" ca="1" si="229"/>
        <v>1.7166710114654462</v>
      </c>
    </row>
    <row r="7362" spans="5:6" x14ac:dyDescent="0.25">
      <c r="E7362" s="24">
        <f t="shared" ca="1" si="228"/>
        <v>0.4367503799109751</v>
      </c>
      <c r="F7362" s="24">
        <f t="shared" ca="1" si="229"/>
        <v>16.567869202184387</v>
      </c>
    </row>
    <row r="7363" spans="5:6" x14ac:dyDescent="0.25">
      <c r="E7363" s="24">
        <f t="shared" ca="1" si="228"/>
        <v>0.49016711613061947</v>
      </c>
      <c r="F7363" s="24">
        <f t="shared" ca="1" si="229"/>
        <v>14.26017785390272</v>
      </c>
    </row>
    <row r="7364" spans="5:6" x14ac:dyDescent="0.25">
      <c r="E7364" s="24">
        <f t="shared" ref="E7364:E7427" ca="1" si="230">RAND()</f>
        <v>0.48266675986360086</v>
      </c>
      <c r="F7364" s="24">
        <f t="shared" ref="F7364:F7427" ca="1" si="231">-LOG(E7364,EXP(1))/$C$3</f>
        <v>14.568576032340657</v>
      </c>
    </row>
    <row r="7365" spans="5:6" x14ac:dyDescent="0.25">
      <c r="E7365" s="24">
        <f t="shared" ca="1" si="230"/>
        <v>0.86121982199323932</v>
      </c>
      <c r="F7365" s="24">
        <f t="shared" ca="1" si="231"/>
        <v>2.9881099408761047</v>
      </c>
    </row>
    <row r="7366" spans="5:6" x14ac:dyDescent="0.25">
      <c r="E7366" s="24">
        <f t="shared" ca="1" si="230"/>
        <v>0.59317044285636289</v>
      </c>
      <c r="F7366" s="24">
        <f t="shared" ca="1" si="231"/>
        <v>10.445469931347228</v>
      </c>
    </row>
    <row r="7367" spans="5:6" x14ac:dyDescent="0.25">
      <c r="E7367" s="24">
        <f t="shared" ca="1" si="230"/>
        <v>0.54927679025140963</v>
      </c>
      <c r="F7367" s="24">
        <f t="shared" ca="1" si="231"/>
        <v>11.983055856922062</v>
      </c>
    </row>
    <row r="7368" spans="5:6" x14ac:dyDescent="0.25">
      <c r="E7368" s="24">
        <f t="shared" ca="1" si="230"/>
        <v>0.64563471720431898</v>
      </c>
      <c r="F7368" s="24">
        <f t="shared" ca="1" si="231"/>
        <v>8.7504277674520026</v>
      </c>
    </row>
    <row r="7369" spans="5:6" x14ac:dyDescent="0.25">
      <c r="E7369" s="24">
        <f t="shared" ca="1" si="230"/>
        <v>0.76421691960699001</v>
      </c>
      <c r="F7369" s="24">
        <f t="shared" ca="1" si="231"/>
        <v>5.378072078557377</v>
      </c>
    </row>
    <row r="7370" spans="5:6" x14ac:dyDescent="0.25">
      <c r="E7370" s="24">
        <f t="shared" ca="1" si="230"/>
        <v>0.75736279751776658</v>
      </c>
      <c r="F7370" s="24">
        <f t="shared" ca="1" si="231"/>
        <v>5.5582576678576823</v>
      </c>
    </row>
    <row r="7371" spans="5:6" x14ac:dyDescent="0.25">
      <c r="E7371" s="24">
        <f t="shared" ca="1" si="230"/>
        <v>0.47008045838078238</v>
      </c>
      <c r="F7371" s="24">
        <f t="shared" ca="1" si="231"/>
        <v>15.097028217696321</v>
      </c>
    </row>
    <row r="7372" spans="5:6" x14ac:dyDescent="0.25">
      <c r="E7372" s="24">
        <f t="shared" ca="1" si="230"/>
        <v>2.6646257044236177E-2</v>
      </c>
      <c r="F7372" s="24">
        <f t="shared" ca="1" si="231"/>
        <v>72.502131737112919</v>
      </c>
    </row>
    <row r="7373" spans="5:6" x14ac:dyDescent="0.25">
      <c r="E7373" s="24">
        <f t="shared" ca="1" si="230"/>
        <v>2.9965451460759573E-2</v>
      </c>
      <c r="F7373" s="24">
        <f t="shared" ca="1" si="231"/>
        <v>70.15420357832366</v>
      </c>
    </row>
    <row r="7374" spans="5:6" x14ac:dyDescent="0.25">
      <c r="E7374" s="24">
        <f t="shared" ca="1" si="230"/>
        <v>0.10236528938508305</v>
      </c>
      <c r="F7374" s="24">
        <f t="shared" ca="1" si="231"/>
        <v>45.584151893782639</v>
      </c>
    </row>
    <row r="7375" spans="5:6" x14ac:dyDescent="0.25">
      <c r="E7375" s="24">
        <f t="shared" ca="1" si="230"/>
        <v>0.23103054498221953</v>
      </c>
      <c r="F7375" s="24">
        <f t="shared" ca="1" si="231"/>
        <v>29.304106956832342</v>
      </c>
    </row>
    <row r="7376" spans="5:6" x14ac:dyDescent="0.25">
      <c r="E7376" s="24">
        <f t="shared" ca="1" si="230"/>
        <v>0.64911208797220199</v>
      </c>
      <c r="F7376" s="24">
        <f t="shared" ca="1" si="231"/>
        <v>8.6429973690114767</v>
      </c>
    </row>
    <row r="7377" spans="5:6" x14ac:dyDescent="0.25">
      <c r="E7377" s="24">
        <f t="shared" ca="1" si="230"/>
        <v>7.6429421820647936E-2</v>
      </c>
      <c r="F7377" s="24">
        <f t="shared" ca="1" si="231"/>
        <v>51.427751091560879</v>
      </c>
    </row>
    <row r="7378" spans="5:6" x14ac:dyDescent="0.25">
      <c r="E7378" s="24">
        <f t="shared" ca="1" si="230"/>
        <v>0.77217960139839592</v>
      </c>
      <c r="F7378" s="24">
        <f t="shared" ca="1" si="231"/>
        <v>5.1707622343281789</v>
      </c>
    </row>
    <row r="7379" spans="5:6" x14ac:dyDescent="0.25">
      <c r="E7379" s="24">
        <f t="shared" ca="1" si="230"/>
        <v>0.58783908344100511</v>
      </c>
      <c r="F7379" s="24">
        <f t="shared" ca="1" si="231"/>
        <v>10.626040723093283</v>
      </c>
    </row>
    <row r="7380" spans="5:6" x14ac:dyDescent="0.25">
      <c r="E7380" s="24">
        <f t="shared" ca="1" si="230"/>
        <v>0.67887792002425984</v>
      </c>
      <c r="F7380" s="24">
        <f t="shared" ca="1" si="231"/>
        <v>7.7462792273396825</v>
      </c>
    </row>
    <row r="7381" spans="5:6" x14ac:dyDescent="0.25">
      <c r="E7381" s="24">
        <f t="shared" ca="1" si="230"/>
        <v>0.90097528581831765</v>
      </c>
      <c r="F7381" s="24">
        <f t="shared" ca="1" si="231"/>
        <v>2.0855490294879724</v>
      </c>
    </row>
    <row r="7382" spans="5:6" x14ac:dyDescent="0.25">
      <c r="E7382" s="24">
        <f t="shared" ca="1" si="230"/>
        <v>0.4793358940908311</v>
      </c>
      <c r="F7382" s="24">
        <f t="shared" ca="1" si="231"/>
        <v>14.707073741043333</v>
      </c>
    </row>
    <row r="7383" spans="5:6" x14ac:dyDescent="0.25">
      <c r="E7383" s="24">
        <f t="shared" ca="1" si="230"/>
        <v>0.44039820728454881</v>
      </c>
      <c r="F7383" s="24">
        <f t="shared" ca="1" si="231"/>
        <v>16.401518895892043</v>
      </c>
    </row>
    <row r="7384" spans="5:6" x14ac:dyDescent="0.25">
      <c r="E7384" s="24">
        <f t="shared" ca="1" si="230"/>
        <v>0.97552197497954807</v>
      </c>
      <c r="F7384" s="24">
        <f t="shared" ca="1" si="231"/>
        <v>0.49565184568771964</v>
      </c>
    </row>
    <row r="7385" spans="5:6" x14ac:dyDescent="0.25">
      <c r="E7385" s="24">
        <f t="shared" ca="1" si="230"/>
        <v>4.4401118567799824E-2</v>
      </c>
      <c r="F7385" s="24">
        <f t="shared" ca="1" si="231"/>
        <v>62.289812337856617</v>
      </c>
    </row>
    <row r="7386" spans="5:6" x14ac:dyDescent="0.25">
      <c r="E7386" s="24">
        <f t="shared" ca="1" si="230"/>
        <v>0.84711449497709168</v>
      </c>
      <c r="F7386" s="24">
        <f t="shared" ca="1" si="231"/>
        <v>3.3183883279418818</v>
      </c>
    </row>
    <row r="7387" spans="5:6" x14ac:dyDescent="0.25">
      <c r="E7387" s="24">
        <f t="shared" ca="1" si="230"/>
        <v>0.54446638556232141</v>
      </c>
      <c r="F7387" s="24">
        <f t="shared" ca="1" si="231"/>
        <v>12.1589814603847</v>
      </c>
    </row>
    <row r="7388" spans="5:6" x14ac:dyDescent="0.25">
      <c r="E7388" s="24">
        <f t="shared" ca="1" si="230"/>
        <v>0.99814834879997105</v>
      </c>
      <c r="F7388" s="24">
        <f t="shared" ca="1" si="231"/>
        <v>3.7067352505067624E-2</v>
      </c>
    </row>
    <row r="7389" spans="5:6" x14ac:dyDescent="0.25">
      <c r="E7389" s="24">
        <f t="shared" ca="1" si="230"/>
        <v>0.88395941839393988</v>
      </c>
      <c r="F7389" s="24">
        <f t="shared" ca="1" si="231"/>
        <v>2.4668824838485679</v>
      </c>
    </row>
    <row r="7390" spans="5:6" x14ac:dyDescent="0.25">
      <c r="E7390" s="24">
        <f t="shared" ca="1" si="230"/>
        <v>0.70756702299712981</v>
      </c>
      <c r="F7390" s="24">
        <f t="shared" ca="1" si="231"/>
        <v>6.91845843600262</v>
      </c>
    </row>
    <row r="7391" spans="5:6" x14ac:dyDescent="0.25">
      <c r="E7391" s="24">
        <f t="shared" ca="1" si="230"/>
        <v>0.83927225133837724</v>
      </c>
      <c r="F7391" s="24">
        <f t="shared" ca="1" si="231"/>
        <v>3.5044026022455488</v>
      </c>
    </row>
    <row r="7392" spans="5:6" x14ac:dyDescent="0.25">
      <c r="E7392" s="24">
        <f t="shared" ca="1" si="230"/>
        <v>0.18621540572616502</v>
      </c>
      <c r="F7392" s="24">
        <f t="shared" ca="1" si="231"/>
        <v>33.617023600840938</v>
      </c>
    </row>
    <row r="7393" spans="5:6" x14ac:dyDescent="0.25">
      <c r="E7393" s="24">
        <f t="shared" ca="1" si="230"/>
        <v>0.68029268303646984</v>
      </c>
      <c r="F7393" s="24">
        <f t="shared" ca="1" si="231"/>
        <v>7.7046431436875347</v>
      </c>
    </row>
    <row r="7394" spans="5:6" x14ac:dyDescent="0.25">
      <c r="E7394" s="24">
        <f t="shared" ca="1" si="230"/>
        <v>0.53104958394084756</v>
      </c>
      <c r="F7394" s="24">
        <f t="shared" ca="1" si="231"/>
        <v>12.657997673600324</v>
      </c>
    </row>
    <row r="7395" spans="5:6" x14ac:dyDescent="0.25">
      <c r="E7395" s="24">
        <f t="shared" ca="1" si="230"/>
        <v>0.10528126191564136</v>
      </c>
      <c r="F7395" s="24">
        <f t="shared" ca="1" si="231"/>
        <v>45.022396503923531</v>
      </c>
    </row>
    <row r="7396" spans="5:6" x14ac:dyDescent="0.25">
      <c r="E7396" s="24">
        <f t="shared" ca="1" si="230"/>
        <v>0.64283618011015609</v>
      </c>
      <c r="F7396" s="24">
        <f t="shared" ca="1" si="231"/>
        <v>8.8373072305649991</v>
      </c>
    </row>
    <row r="7397" spans="5:6" x14ac:dyDescent="0.25">
      <c r="E7397" s="24">
        <f t="shared" ca="1" si="230"/>
        <v>0.15809431478569913</v>
      </c>
      <c r="F7397" s="24">
        <f t="shared" ca="1" si="231"/>
        <v>36.891269900460379</v>
      </c>
    </row>
    <row r="7398" spans="5:6" x14ac:dyDescent="0.25">
      <c r="E7398" s="24">
        <f t="shared" ca="1" si="230"/>
        <v>0.25393346886478241</v>
      </c>
      <c r="F7398" s="24">
        <f t="shared" ca="1" si="231"/>
        <v>27.413659597548342</v>
      </c>
    </row>
    <row r="7399" spans="5:6" x14ac:dyDescent="0.25">
      <c r="E7399" s="24">
        <f t="shared" ca="1" si="230"/>
        <v>0.76747053561597856</v>
      </c>
      <c r="F7399" s="24">
        <f t="shared" ca="1" si="231"/>
        <v>5.2931038066920717</v>
      </c>
    </row>
    <row r="7400" spans="5:6" x14ac:dyDescent="0.25">
      <c r="E7400" s="24">
        <f t="shared" ca="1" si="230"/>
        <v>0.13943564351683513</v>
      </c>
      <c r="F7400" s="24">
        <f t="shared" ca="1" si="231"/>
        <v>39.403042419323157</v>
      </c>
    </row>
    <row r="7401" spans="5:6" x14ac:dyDescent="0.25">
      <c r="E7401" s="24">
        <f t="shared" ca="1" si="230"/>
        <v>0.60514019985741607</v>
      </c>
      <c r="F7401" s="24">
        <f t="shared" ca="1" si="231"/>
        <v>10.045902249925179</v>
      </c>
    </row>
    <row r="7402" spans="5:6" x14ac:dyDescent="0.25">
      <c r="E7402" s="24">
        <f t="shared" ca="1" si="230"/>
        <v>1.9771018939468199E-2</v>
      </c>
      <c r="F7402" s="24">
        <f t="shared" ca="1" si="231"/>
        <v>78.47076206896017</v>
      </c>
    </row>
    <row r="7403" spans="5:6" x14ac:dyDescent="0.25">
      <c r="E7403" s="24">
        <f t="shared" ca="1" si="230"/>
        <v>0.7155615440654467</v>
      </c>
      <c r="F7403" s="24">
        <f t="shared" ca="1" si="231"/>
        <v>6.6937533643883027</v>
      </c>
    </row>
    <row r="7404" spans="5:6" x14ac:dyDescent="0.25">
      <c r="E7404" s="24">
        <f t="shared" ca="1" si="230"/>
        <v>0.22481203191929855</v>
      </c>
      <c r="F7404" s="24">
        <f t="shared" ca="1" si="231"/>
        <v>29.849812792444261</v>
      </c>
    </row>
    <row r="7405" spans="5:6" x14ac:dyDescent="0.25">
      <c r="E7405" s="24">
        <f t="shared" ca="1" si="230"/>
        <v>0.32280919452911216</v>
      </c>
      <c r="F7405" s="24">
        <f t="shared" ca="1" si="231"/>
        <v>22.613877186412882</v>
      </c>
    </row>
    <row r="7406" spans="5:6" x14ac:dyDescent="0.25">
      <c r="E7406" s="24">
        <f t="shared" ca="1" si="230"/>
        <v>0.70587329457622139</v>
      </c>
      <c r="F7406" s="24">
        <f t="shared" ca="1" si="231"/>
        <v>6.9663905406848343</v>
      </c>
    </row>
    <row r="7407" spans="5:6" x14ac:dyDescent="0.25">
      <c r="E7407" s="24">
        <f t="shared" ca="1" si="230"/>
        <v>0.26832683674556035</v>
      </c>
      <c r="F7407" s="24">
        <f t="shared" ca="1" si="231"/>
        <v>26.310990028217638</v>
      </c>
    </row>
    <row r="7408" spans="5:6" x14ac:dyDescent="0.25">
      <c r="E7408" s="24">
        <f t="shared" ca="1" si="230"/>
        <v>0.23496143778307665</v>
      </c>
      <c r="F7408" s="24">
        <f t="shared" ca="1" si="231"/>
        <v>28.966677456861188</v>
      </c>
    </row>
    <row r="7409" spans="5:6" x14ac:dyDescent="0.25">
      <c r="E7409" s="24">
        <f t="shared" ca="1" si="230"/>
        <v>0.19754145847021964</v>
      </c>
      <c r="F7409" s="24">
        <f t="shared" ca="1" si="231"/>
        <v>32.436136007307908</v>
      </c>
    </row>
    <row r="7410" spans="5:6" x14ac:dyDescent="0.25">
      <c r="E7410" s="24">
        <f t="shared" ca="1" si="230"/>
        <v>0.88003461896633395</v>
      </c>
      <c r="F7410" s="24">
        <f t="shared" ca="1" si="231"/>
        <v>2.5558806509840308</v>
      </c>
    </row>
    <row r="7411" spans="5:6" x14ac:dyDescent="0.25">
      <c r="E7411" s="24">
        <f t="shared" ca="1" si="230"/>
        <v>0.65179575148787705</v>
      </c>
      <c r="F7411" s="24">
        <f t="shared" ca="1" si="231"/>
        <v>8.5604806144446179</v>
      </c>
    </row>
    <row r="7412" spans="5:6" x14ac:dyDescent="0.25">
      <c r="E7412" s="24">
        <f t="shared" ca="1" si="230"/>
        <v>0.29169590833078196</v>
      </c>
      <c r="F7412" s="24">
        <f t="shared" ca="1" si="231"/>
        <v>24.640868583678664</v>
      </c>
    </row>
    <row r="7413" spans="5:6" x14ac:dyDescent="0.25">
      <c r="E7413" s="24">
        <f t="shared" ca="1" si="230"/>
        <v>0.83356728357572218</v>
      </c>
      <c r="F7413" s="24">
        <f t="shared" ca="1" si="231"/>
        <v>3.6408171180653897</v>
      </c>
    </row>
    <row r="7414" spans="5:6" x14ac:dyDescent="0.25">
      <c r="E7414" s="24">
        <f t="shared" ca="1" si="230"/>
        <v>0.51588881492464156</v>
      </c>
      <c r="F7414" s="24">
        <f t="shared" ca="1" si="231"/>
        <v>13.237280233417644</v>
      </c>
    </row>
    <row r="7415" spans="5:6" x14ac:dyDescent="0.25">
      <c r="E7415" s="24">
        <f t="shared" ca="1" si="230"/>
        <v>0.87054456335329133</v>
      </c>
      <c r="F7415" s="24">
        <f t="shared" ca="1" si="231"/>
        <v>2.7727265652040392</v>
      </c>
    </row>
    <row r="7416" spans="5:6" x14ac:dyDescent="0.25">
      <c r="E7416" s="24">
        <f t="shared" ca="1" si="230"/>
        <v>0.79225754101875656</v>
      </c>
      <c r="F7416" s="24">
        <f t="shared" ca="1" si="231"/>
        <v>4.6573752394530059</v>
      </c>
    </row>
    <row r="7417" spans="5:6" x14ac:dyDescent="0.25">
      <c r="E7417" s="24">
        <f t="shared" ca="1" si="230"/>
        <v>0.43606044029212643</v>
      </c>
      <c r="F7417" s="24">
        <f t="shared" ca="1" si="231"/>
        <v>16.599488414347363</v>
      </c>
    </row>
    <row r="7418" spans="5:6" x14ac:dyDescent="0.25">
      <c r="E7418" s="24">
        <f t="shared" ca="1" si="230"/>
        <v>5.1743623125855009E-2</v>
      </c>
      <c r="F7418" s="24">
        <f t="shared" ca="1" si="231"/>
        <v>59.229081581011904</v>
      </c>
    </row>
    <row r="7419" spans="5:6" x14ac:dyDescent="0.25">
      <c r="E7419" s="24">
        <f t="shared" ca="1" si="230"/>
        <v>0.1508320975976094</v>
      </c>
      <c r="F7419" s="24">
        <f t="shared" ca="1" si="231"/>
        <v>37.831759945337161</v>
      </c>
    </row>
    <row r="7420" spans="5:6" x14ac:dyDescent="0.25">
      <c r="E7420" s="24">
        <f t="shared" ca="1" si="230"/>
        <v>6.34964555889036E-2</v>
      </c>
      <c r="F7420" s="24">
        <f t="shared" ca="1" si="231"/>
        <v>55.135423842778529</v>
      </c>
    </row>
    <row r="7421" spans="5:6" x14ac:dyDescent="0.25">
      <c r="E7421" s="24">
        <f t="shared" ca="1" si="230"/>
        <v>0.33977061996011337</v>
      </c>
      <c r="F7421" s="24">
        <f t="shared" ca="1" si="231"/>
        <v>21.589690724497597</v>
      </c>
    </row>
    <row r="7422" spans="5:6" x14ac:dyDescent="0.25">
      <c r="E7422" s="24">
        <f t="shared" ca="1" si="230"/>
        <v>0.51965399050732175</v>
      </c>
      <c r="F7422" s="24">
        <f t="shared" ca="1" si="231"/>
        <v>13.09184183511886</v>
      </c>
    </row>
    <row r="7423" spans="5:6" x14ac:dyDescent="0.25">
      <c r="E7423" s="24">
        <f t="shared" ca="1" si="230"/>
        <v>0.99340631079927044</v>
      </c>
      <c r="F7423" s="24">
        <f t="shared" ca="1" si="231"/>
        <v>0.13231047203589955</v>
      </c>
    </row>
    <row r="7424" spans="5:6" x14ac:dyDescent="0.25">
      <c r="E7424" s="24">
        <f t="shared" ca="1" si="230"/>
        <v>0.4361501892302998</v>
      </c>
      <c r="F7424" s="24">
        <f t="shared" ca="1" si="231"/>
        <v>16.5953724847564</v>
      </c>
    </row>
    <row r="7425" spans="5:6" x14ac:dyDescent="0.25">
      <c r="E7425" s="24">
        <f t="shared" ca="1" si="230"/>
        <v>0.23141533973794337</v>
      </c>
      <c r="F7425" s="24">
        <f t="shared" ca="1" si="231"/>
        <v>29.270823508347281</v>
      </c>
    </row>
    <row r="7426" spans="5:6" x14ac:dyDescent="0.25">
      <c r="E7426" s="24">
        <f t="shared" ca="1" si="230"/>
        <v>9.4847239243639692E-2</v>
      </c>
      <c r="F7426" s="24">
        <f t="shared" ca="1" si="231"/>
        <v>47.109753791513924</v>
      </c>
    </row>
    <row r="7427" spans="5:6" x14ac:dyDescent="0.25">
      <c r="E7427" s="24">
        <f t="shared" ca="1" si="230"/>
        <v>0.9829103993474485</v>
      </c>
      <c r="F7427" s="24">
        <f t="shared" ca="1" si="231"/>
        <v>0.34474626390914809</v>
      </c>
    </row>
    <row r="7428" spans="5:6" x14ac:dyDescent="0.25">
      <c r="E7428" s="24">
        <f t="shared" ref="E7428:E7491" ca="1" si="232">RAND()</f>
        <v>0.47720586540296295</v>
      </c>
      <c r="F7428" s="24">
        <f t="shared" ref="F7428:F7491" ca="1" si="233">-LOG(E7428,EXP(1))/$C$3</f>
        <v>14.796145950904462</v>
      </c>
    </row>
    <row r="7429" spans="5:6" x14ac:dyDescent="0.25">
      <c r="E7429" s="24">
        <f t="shared" ca="1" si="232"/>
        <v>0.13700833748924712</v>
      </c>
      <c r="F7429" s="24">
        <f t="shared" ca="1" si="233"/>
        <v>39.754269948400285</v>
      </c>
    </row>
    <row r="7430" spans="5:6" x14ac:dyDescent="0.25">
      <c r="E7430" s="24">
        <f t="shared" ca="1" si="232"/>
        <v>0.24825623864570345</v>
      </c>
      <c r="F7430" s="24">
        <f t="shared" ca="1" si="233"/>
        <v>27.865876917526656</v>
      </c>
    </row>
    <row r="7431" spans="5:6" x14ac:dyDescent="0.25">
      <c r="E7431" s="24">
        <f t="shared" ca="1" si="232"/>
        <v>0.76477432817450819</v>
      </c>
      <c r="F7431" s="24">
        <f t="shared" ca="1" si="233"/>
        <v>5.3634896905150429</v>
      </c>
    </row>
    <row r="7432" spans="5:6" x14ac:dyDescent="0.25">
      <c r="E7432" s="24">
        <f t="shared" ca="1" si="232"/>
        <v>0.30455603498148998</v>
      </c>
      <c r="F7432" s="24">
        <f t="shared" ca="1" si="233"/>
        <v>23.778003716692194</v>
      </c>
    </row>
    <row r="7433" spans="5:6" x14ac:dyDescent="0.25">
      <c r="E7433" s="24">
        <f t="shared" ca="1" si="232"/>
        <v>0.20283614445909826</v>
      </c>
      <c r="F7433" s="24">
        <f t="shared" ca="1" si="233"/>
        <v>31.907135920596108</v>
      </c>
    </row>
    <row r="7434" spans="5:6" x14ac:dyDescent="0.25">
      <c r="E7434" s="24">
        <f t="shared" ca="1" si="232"/>
        <v>0.57518051347696708</v>
      </c>
      <c r="F7434" s="24">
        <f t="shared" ca="1" si="233"/>
        <v>11.061427019417017</v>
      </c>
    </row>
    <row r="7435" spans="5:6" x14ac:dyDescent="0.25">
      <c r="E7435" s="24">
        <f t="shared" ca="1" si="232"/>
        <v>0.41942423848534749</v>
      </c>
      <c r="F7435" s="24">
        <f t="shared" ca="1" si="233"/>
        <v>17.377447378862211</v>
      </c>
    </row>
    <row r="7436" spans="5:6" x14ac:dyDescent="0.25">
      <c r="E7436" s="24">
        <f t="shared" ca="1" si="232"/>
        <v>0.53641205562267447</v>
      </c>
      <c r="F7436" s="24">
        <f t="shared" ca="1" si="233"/>
        <v>12.457053055325193</v>
      </c>
    </row>
    <row r="7437" spans="5:6" x14ac:dyDescent="0.25">
      <c r="E7437" s="24">
        <f t="shared" ca="1" si="232"/>
        <v>0.55965085064141595</v>
      </c>
      <c r="F7437" s="24">
        <f t="shared" ca="1" si="233"/>
        <v>11.608843413910336</v>
      </c>
    </row>
    <row r="7438" spans="5:6" x14ac:dyDescent="0.25">
      <c r="E7438" s="24">
        <f t="shared" ca="1" si="232"/>
        <v>9.6393104192964429E-3</v>
      </c>
      <c r="F7438" s="24">
        <f t="shared" ca="1" si="233"/>
        <v>92.838114123726243</v>
      </c>
    </row>
    <row r="7439" spans="5:6" x14ac:dyDescent="0.25">
      <c r="E7439" s="24">
        <f t="shared" ca="1" si="232"/>
        <v>0.56571889881657378</v>
      </c>
      <c r="F7439" s="24">
        <f t="shared" ca="1" si="233"/>
        <v>11.393159386968602</v>
      </c>
    </row>
    <row r="7440" spans="5:6" x14ac:dyDescent="0.25">
      <c r="E7440" s="24">
        <f t="shared" ca="1" si="232"/>
        <v>7.24860390587585E-2</v>
      </c>
      <c r="F7440" s="24">
        <f t="shared" ca="1" si="233"/>
        <v>52.487226007425015</v>
      </c>
    </row>
    <row r="7441" spans="5:6" x14ac:dyDescent="0.25">
      <c r="E7441" s="24">
        <f t="shared" ca="1" si="232"/>
        <v>0.88440420617743787</v>
      </c>
      <c r="F7441" s="24">
        <f t="shared" ca="1" si="233"/>
        <v>2.4568214808580633</v>
      </c>
    </row>
    <row r="7442" spans="5:6" x14ac:dyDescent="0.25">
      <c r="E7442" s="24">
        <f t="shared" ca="1" si="232"/>
        <v>0.41176262372554728</v>
      </c>
      <c r="F7442" s="24">
        <f t="shared" ca="1" si="233"/>
        <v>17.746165033604314</v>
      </c>
    </row>
    <row r="7443" spans="5:6" x14ac:dyDescent="0.25">
      <c r="E7443" s="24">
        <f t="shared" ca="1" si="232"/>
        <v>0.31763892760574708</v>
      </c>
      <c r="F7443" s="24">
        <f t="shared" ca="1" si="233"/>
        <v>22.936799781836651</v>
      </c>
    </row>
    <row r="7444" spans="5:6" x14ac:dyDescent="0.25">
      <c r="E7444" s="24">
        <f t="shared" ca="1" si="232"/>
        <v>0.40784865809527604</v>
      </c>
      <c r="F7444" s="24">
        <f t="shared" ca="1" si="233"/>
        <v>17.937182188655125</v>
      </c>
    </row>
    <row r="7445" spans="5:6" x14ac:dyDescent="0.25">
      <c r="E7445" s="24">
        <f t="shared" ca="1" si="232"/>
        <v>0.62928120896399076</v>
      </c>
      <c r="F7445" s="24">
        <f t="shared" ca="1" si="233"/>
        <v>9.2635409822876067</v>
      </c>
    </row>
    <row r="7446" spans="5:6" x14ac:dyDescent="0.25">
      <c r="E7446" s="24">
        <f t="shared" ca="1" si="232"/>
        <v>0.83679102951277073</v>
      </c>
      <c r="F7446" s="24">
        <f t="shared" ca="1" si="233"/>
        <v>3.5636181143691363</v>
      </c>
    </row>
    <row r="7447" spans="5:6" x14ac:dyDescent="0.25">
      <c r="E7447" s="24">
        <f t="shared" ca="1" si="232"/>
        <v>0.14386898874358989</v>
      </c>
      <c r="F7447" s="24">
        <f t="shared" ca="1" si="233"/>
        <v>38.77704387834892</v>
      </c>
    </row>
    <row r="7448" spans="5:6" x14ac:dyDescent="0.25">
      <c r="E7448" s="24">
        <f t="shared" ca="1" si="232"/>
        <v>0.77276637205683485</v>
      </c>
      <c r="F7448" s="24">
        <f t="shared" ca="1" si="233"/>
        <v>5.1555702289963632</v>
      </c>
    </row>
    <row r="7449" spans="5:6" x14ac:dyDescent="0.25">
      <c r="E7449" s="24">
        <f t="shared" ca="1" si="232"/>
        <v>3.1240702698491329E-2</v>
      </c>
      <c r="F7449" s="24">
        <f t="shared" ca="1" si="233"/>
        <v>69.320669214279391</v>
      </c>
    </row>
    <row r="7450" spans="5:6" x14ac:dyDescent="0.25">
      <c r="E7450" s="24">
        <f t="shared" ca="1" si="232"/>
        <v>0.23870815155485559</v>
      </c>
      <c r="F7450" s="24">
        <f t="shared" ca="1" si="233"/>
        <v>28.650271928610326</v>
      </c>
    </row>
    <row r="7451" spans="5:6" x14ac:dyDescent="0.25">
      <c r="E7451" s="24">
        <f t="shared" ca="1" si="232"/>
        <v>0.8160018545001555</v>
      </c>
      <c r="F7451" s="24">
        <f t="shared" ca="1" si="233"/>
        <v>4.0667730269770672</v>
      </c>
    </row>
    <row r="7452" spans="5:6" x14ac:dyDescent="0.25">
      <c r="E7452" s="24">
        <f t="shared" ca="1" si="232"/>
        <v>0.6485273643819186</v>
      </c>
      <c r="F7452" s="24">
        <f t="shared" ca="1" si="233"/>
        <v>8.6610215938082113</v>
      </c>
    </row>
    <row r="7453" spans="5:6" x14ac:dyDescent="0.25">
      <c r="E7453" s="24">
        <f t="shared" ca="1" si="232"/>
        <v>0.64820978411494112</v>
      </c>
      <c r="F7453" s="24">
        <f t="shared" ca="1" si="233"/>
        <v>8.6708178820905371</v>
      </c>
    </row>
    <row r="7454" spans="5:6" x14ac:dyDescent="0.25">
      <c r="E7454" s="24">
        <f t="shared" ca="1" si="232"/>
        <v>9.7152450865618745E-2</v>
      </c>
      <c r="F7454" s="24">
        <f t="shared" ca="1" si="233"/>
        <v>46.629477516657133</v>
      </c>
    </row>
    <row r="7455" spans="5:6" x14ac:dyDescent="0.25">
      <c r="E7455" s="24">
        <f t="shared" ca="1" si="232"/>
        <v>5.5210203577411798E-2</v>
      </c>
      <c r="F7455" s="24">
        <f t="shared" ca="1" si="233"/>
        <v>57.932149907287716</v>
      </c>
    </row>
    <row r="7456" spans="5:6" x14ac:dyDescent="0.25">
      <c r="E7456" s="24">
        <f t="shared" ca="1" si="232"/>
        <v>0.39543522068969172</v>
      </c>
      <c r="F7456" s="24">
        <f t="shared" ca="1" si="233"/>
        <v>18.555365922265771</v>
      </c>
    </row>
    <row r="7457" spans="5:6" x14ac:dyDescent="0.25">
      <c r="E7457" s="24">
        <f t="shared" ca="1" si="232"/>
        <v>0.38753996788715162</v>
      </c>
      <c r="F7457" s="24">
        <f t="shared" ca="1" si="233"/>
        <v>18.958725851460343</v>
      </c>
    </row>
    <row r="7458" spans="5:6" x14ac:dyDescent="0.25">
      <c r="E7458" s="24">
        <f t="shared" ca="1" si="232"/>
        <v>0.39229878899568493</v>
      </c>
      <c r="F7458" s="24">
        <f t="shared" ca="1" si="233"/>
        <v>18.714630254113342</v>
      </c>
    </row>
    <row r="7459" spans="5:6" x14ac:dyDescent="0.25">
      <c r="E7459" s="24">
        <f t="shared" ca="1" si="232"/>
        <v>0.66036160130016164</v>
      </c>
      <c r="F7459" s="24">
        <f t="shared" ca="1" si="233"/>
        <v>8.2993542647142071</v>
      </c>
    </row>
    <row r="7460" spans="5:6" x14ac:dyDescent="0.25">
      <c r="E7460" s="24">
        <f t="shared" ca="1" si="232"/>
        <v>0.23247168714507949</v>
      </c>
      <c r="F7460" s="24">
        <f t="shared" ca="1" si="233"/>
        <v>29.179736741801587</v>
      </c>
    </row>
    <row r="7461" spans="5:6" x14ac:dyDescent="0.25">
      <c r="E7461" s="24">
        <f t="shared" ca="1" si="232"/>
        <v>8.7550930026718543E-3</v>
      </c>
      <c r="F7461" s="24">
        <f t="shared" ca="1" si="233"/>
        <v>94.762393809882695</v>
      </c>
    </row>
    <row r="7462" spans="5:6" x14ac:dyDescent="0.25">
      <c r="E7462" s="24">
        <f t="shared" ca="1" si="232"/>
        <v>0.72007133452548067</v>
      </c>
      <c r="F7462" s="24">
        <f t="shared" ca="1" si="233"/>
        <v>6.568099922997555</v>
      </c>
    </row>
    <row r="7463" spans="5:6" x14ac:dyDescent="0.25">
      <c r="E7463" s="24">
        <f t="shared" ca="1" si="232"/>
        <v>0.48124112251561568</v>
      </c>
      <c r="F7463" s="24">
        <f t="shared" ca="1" si="233"/>
        <v>14.627736805421689</v>
      </c>
    </row>
    <row r="7464" spans="5:6" x14ac:dyDescent="0.25">
      <c r="E7464" s="24">
        <f t="shared" ca="1" si="232"/>
        <v>0.52545233487322929</v>
      </c>
      <c r="F7464" s="24">
        <f t="shared" ca="1" si="233"/>
        <v>12.869915942231957</v>
      </c>
    </row>
    <row r="7465" spans="5:6" x14ac:dyDescent="0.25">
      <c r="E7465" s="24">
        <f t="shared" ca="1" si="232"/>
        <v>0.7309873041350109</v>
      </c>
      <c r="F7465" s="24">
        <f t="shared" ca="1" si="233"/>
        <v>6.2671837437508646</v>
      </c>
    </row>
    <row r="7466" spans="5:6" x14ac:dyDescent="0.25">
      <c r="E7466" s="24">
        <f t="shared" ca="1" si="232"/>
        <v>0.71195869278729085</v>
      </c>
      <c r="F7466" s="24">
        <f t="shared" ca="1" si="233"/>
        <v>6.794707700026537</v>
      </c>
    </row>
    <row r="7467" spans="5:6" x14ac:dyDescent="0.25">
      <c r="E7467" s="24">
        <f t="shared" ca="1" si="232"/>
        <v>0.22111717851073931</v>
      </c>
      <c r="F7467" s="24">
        <f t="shared" ca="1" si="233"/>
        <v>30.18124996950942</v>
      </c>
    </row>
    <row r="7468" spans="5:6" x14ac:dyDescent="0.25">
      <c r="E7468" s="24">
        <f t="shared" ca="1" si="232"/>
        <v>6.7006045800034553E-2</v>
      </c>
      <c r="F7468" s="24">
        <f t="shared" ca="1" si="233"/>
        <v>54.059448556815333</v>
      </c>
    </row>
    <row r="7469" spans="5:6" x14ac:dyDescent="0.25">
      <c r="E7469" s="24">
        <f t="shared" ca="1" si="232"/>
        <v>9.0317077314417071E-2</v>
      </c>
      <c r="F7469" s="24">
        <f t="shared" ca="1" si="233"/>
        <v>48.08857437787038</v>
      </c>
    </row>
    <row r="7470" spans="5:6" x14ac:dyDescent="0.25">
      <c r="E7470" s="24">
        <f t="shared" ca="1" si="232"/>
        <v>0.21359345578438815</v>
      </c>
      <c r="F7470" s="24">
        <f t="shared" ca="1" si="233"/>
        <v>30.873616201579605</v>
      </c>
    </row>
    <row r="7471" spans="5:6" x14ac:dyDescent="0.25">
      <c r="E7471" s="24">
        <f t="shared" ca="1" si="232"/>
        <v>0.88161713854770407</v>
      </c>
      <c r="F7471" s="24">
        <f t="shared" ca="1" si="233"/>
        <v>2.5199480099202578</v>
      </c>
    </row>
    <row r="7472" spans="5:6" x14ac:dyDescent="0.25">
      <c r="E7472" s="24">
        <f t="shared" ca="1" si="232"/>
        <v>0.30644883209463236</v>
      </c>
      <c r="F7472" s="24">
        <f t="shared" ca="1" si="233"/>
        <v>23.654089602746748</v>
      </c>
    </row>
    <row r="7473" spans="5:6" x14ac:dyDescent="0.25">
      <c r="E7473" s="24">
        <f t="shared" ca="1" si="232"/>
        <v>5.8438485122738637E-2</v>
      </c>
      <c r="F7473" s="24">
        <f t="shared" ca="1" si="233"/>
        <v>56.79561228720015</v>
      </c>
    </row>
    <row r="7474" spans="5:6" x14ac:dyDescent="0.25">
      <c r="E7474" s="24">
        <f t="shared" ca="1" si="232"/>
        <v>0.2595176267153394</v>
      </c>
      <c r="F7474" s="24">
        <f t="shared" ca="1" si="233"/>
        <v>26.978613059954458</v>
      </c>
    </row>
    <row r="7475" spans="5:6" x14ac:dyDescent="0.25">
      <c r="E7475" s="24">
        <f t="shared" ca="1" si="232"/>
        <v>0.87386089096265562</v>
      </c>
      <c r="F7475" s="24">
        <f t="shared" ca="1" si="233"/>
        <v>2.6966815930553922</v>
      </c>
    </row>
    <row r="7476" spans="5:6" x14ac:dyDescent="0.25">
      <c r="E7476" s="24">
        <f t="shared" ca="1" si="232"/>
        <v>0.97661693149325934</v>
      </c>
      <c r="F7476" s="24">
        <f t="shared" ca="1" si="233"/>
        <v>0.47321580643029332</v>
      </c>
    </row>
    <row r="7477" spans="5:6" x14ac:dyDescent="0.25">
      <c r="E7477" s="24">
        <f t="shared" ca="1" si="232"/>
        <v>0.5836444629107721</v>
      </c>
      <c r="F7477" s="24">
        <f t="shared" ca="1" si="233"/>
        <v>10.769265558626829</v>
      </c>
    </row>
    <row r="7478" spans="5:6" x14ac:dyDescent="0.25">
      <c r="E7478" s="24">
        <f t="shared" ca="1" si="232"/>
        <v>0.66012518673496812</v>
      </c>
      <c r="F7478" s="24">
        <f t="shared" ca="1" si="233"/>
        <v>8.3065157015377071</v>
      </c>
    </row>
    <row r="7479" spans="5:6" x14ac:dyDescent="0.25">
      <c r="E7479" s="24">
        <f t="shared" ca="1" si="232"/>
        <v>0.80300581243874225</v>
      </c>
      <c r="F7479" s="24">
        <f t="shared" ca="1" si="233"/>
        <v>4.3878665331432245</v>
      </c>
    </row>
    <row r="7480" spans="5:6" x14ac:dyDescent="0.25">
      <c r="E7480" s="24">
        <f t="shared" ca="1" si="232"/>
        <v>0.6466912980356585</v>
      </c>
      <c r="F7480" s="24">
        <f t="shared" ca="1" si="233"/>
        <v>8.7177245314481038</v>
      </c>
    </row>
    <row r="7481" spans="5:6" x14ac:dyDescent="0.25">
      <c r="E7481" s="24">
        <f t="shared" ca="1" si="232"/>
        <v>0.17649600649400765</v>
      </c>
      <c r="F7481" s="24">
        <f t="shared" ca="1" si="233"/>
        <v>34.68914057922067</v>
      </c>
    </row>
    <row r="7482" spans="5:6" x14ac:dyDescent="0.25">
      <c r="E7482" s="24">
        <f t="shared" ca="1" si="232"/>
        <v>0.7803966028366961</v>
      </c>
      <c r="F7482" s="24">
        <f t="shared" ca="1" si="233"/>
        <v>4.9590604669572631</v>
      </c>
    </row>
    <row r="7483" spans="5:6" x14ac:dyDescent="0.25">
      <c r="E7483" s="24">
        <f t="shared" ca="1" si="232"/>
        <v>0.39932454230544934</v>
      </c>
      <c r="F7483" s="24">
        <f t="shared" ca="1" si="233"/>
        <v>18.359616069546259</v>
      </c>
    </row>
    <row r="7484" spans="5:6" x14ac:dyDescent="0.25">
      <c r="E7484" s="24">
        <f t="shared" ca="1" si="232"/>
        <v>0.2684366056707459</v>
      </c>
      <c r="F7484" s="24">
        <f t="shared" ca="1" si="233"/>
        <v>26.302809968396755</v>
      </c>
    </row>
    <row r="7485" spans="5:6" x14ac:dyDescent="0.25">
      <c r="E7485" s="24">
        <f t="shared" ca="1" si="232"/>
        <v>0.7338845642239783</v>
      </c>
      <c r="F7485" s="24">
        <f t="shared" ca="1" si="233"/>
        <v>6.1880706437075794</v>
      </c>
    </row>
    <row r="7486" spans="5:6" x14ac:dyDescent="0.25">
      <c r="E7486" s="24">
        <f t="shared" ca="1" si="232"/>
        <v>0.15879883987282084</v>
      </c>
      <c r="F7486" s="24">
        <f t="shared" ca="1" si="233"/>
        <v>36.802340715651162</v>
      </c>
    </row>
    <row r="7487" spans="5:6" x14ac:dyDescent="0.25">
      <c r="E7487" s="24">
        <f t="shared" ca="1" si="232"/>
        <v>1.7972986849216999E-2</v>
      </c>
      <c r="F7487" s="24">
        <f t="shared" ca="1" si="233"/>
        <v>80.377707578182154</v>
      </c>
    </row>
    <row r="7488" spans="5:6" x14ac:dyDescent="0.25">
      <c r="E7488" s="24">
        <f t="shared" ca="1" si="232"/>
        <v>0.82604761511406044</v>
      </c>
      <c r="F7488" s="24">
        <f t="shared" ca="1" si="233"/>
        <v>3.8220572341210817</v>
      </c>
    </row>
    <row r="7489" spans="5:6" x14ac:dyDescent="0.25">
      <c r="E7489" s="24">
        <f t="shared" ca="1" si="232"/>
        <v>0.59483796680509138</v>
      </c>
      <c r="F7489" s="24">
        <f t="shared" ca="1" si="233"/>
        <v>10.389324704418726</v>
      </c>
    </row>
    <row r="7490" spans="5:6" x14ac:dyDescent="0.25">
      <c r="E7490" s="24">
        <f t="shared" ca="1" si="232"/>
        <v>0.99580388119757013</v>
      </c>
      <c r="F7490" s="24">
        <f t="shared" ca="1" si="233"/>
        <v>8.4098944285943694E-2</v>
      </c>
    </row>
    <row r="7491" spans="5:6" x14ac:dyDescent="0.25">
      <c r="E7491" s="24">
        <f t="shared" ca="1" si="232"/>
        <v>0.33023154534086507</v>
      </c>
      <c r="F7491" s="24">
        <f t="shared" ca="1" si="233"/>
        <v>22.159224360331997</v>
      </c>
    </row>
    <row r="7492" spans="5:6" x14ac:dyDescent="0.25">
      <c r="E7492" s="24">
        <f t="shared" ref="E7492:E7555" ca="1" si="234">RAND()</f>
        <v>0.74861590106237608</v>
      </c>
      <c r="F7492" s="24">
        <f t="shared" ref="F7492:F7555" ca="1" si="235">-LOG(E7492,EXP(1))/$C$3</f>
        <v>5.7905848534180899</v>
      </c>
    </row>
    <row r="7493" spans="5:6" x14ac:dyDescent="0.25">
      <c r="E7493" s="24">
        <f t="shared" ca="1" si="234"/>
        <v>0.83386033670930115</v>
      </c>
      <c r="F7493" s="24">
        <f t="shared" ca="1" si="235"/>
        <v>3.633787052519367</v>
      </c>
    </row>
    <row r="7494" spans="5:6" x14ac:dyDescent="0.25">
      <c r="E7494" s="24">
        <f t="shared" ca="1" si="234"/>
        <v>0.23359635689081748</v>
      </c>
      <c r="F7494" s="24">
        <f t="shared" ca="1" si="235"/>
        <v>29.083212473026272</v>
      </c>
    </row>
    <row r="7495" spans="5:6" x14ac:dyDescent="0.25">
      <c r="E7495" s="24">
        <f t="shared" ca="1" si="234"/>
        <v>0.34712616430672261</v>
      </c>
      <c r="F7495" s="24">
        <f t="shared" ca="1" si="235"/>
        <v>21.16133958436555</v>
      </c>
    </row>
    <row r="7496" spans="5:6" x14ac:dyDescent="0.25">
      <c r="E7496" s="24">
        <f t="shared" ca="1" si="234"/>
        <v>0.97838102983414721</v>
      </c>
      <c r="F7496" s="24">
        <f t="shared" ca="1" si="235"/>
        <v>0.43712167529389651</v>
      </c>
    </row>
    <row r="7497" spans="5:6" x14ac:dyDescent="0.25">
      <c r="E7497" s="24">
        <f t="shared" ca="1" si="234"/>
        <v>0.10245232800629978</v>
      </c>
      <c r="F7497" s="24">
        <f t="shared" ca="1" si="235"/>
        <v>45.567153624285197</v>
      </c>
    </row>
    <row r="7498" spans="5:6" x14ac:dyDescent="0.25">
      <c r="E7498" s="24">
        <f t="shared" ca="1" si="234"/>
        <v>9.4448734830344439E-2</v>
      </c>
      <c r="F7498" s="24">
        <f t="shared" ca="1" si="235"/>
        <v>47.193961605007701</v>
      </c>
    </row>
    <row r="7499" spans="5:6" x14ac:dyDescent="0.25">
      <c r="E7499" s="24">
        <f t="shared" ca="1" si="234"/>
        <v>3.0874155311076068E-2</v>
      </c>
      <c r="F7499" s="24">
        <f t="shared" ca="1" si="235"/>
        <v>69.556716855079131</v>
      </c>
    </row>
    <row r="7500" spans="5:6" x14ac:dyDescent="0.25">
      <c r="E7500" s="24">
        <f t="shared" ca="1" si="234"/>
        <v>0.33223830669414678</v>
      </c>
      <c r="F7500" s="24">
        <f t="shared" ca="1" si="235"/>
        <v>22.038055526142955</v>
      </c>
    </row>
    <row r="7501" spans="5:6" x14ac:dyDescent="0.25">
      <c r="E7501" s="24">
        <f t="shared" ca="1" si="234"/>
        <v>0.19607471292802614</v>
      </c>
      <c r="F7501" s="24">
        <f t="shared" ca="1" si="235"/>
        <v>32.585190079543338</v>
      </c>
    </row>
    <row r="7502" spans="5:6" x14ac:dyDescent="0.25">
      <c r="E7502" s="24">
        <f t="shared" ca="1" si="234"/>
        <v>0.14103043672923965</v>
      </c>
      <c r="F7502" s="24">
        <f t="shared" ca="1" si="235"/>
        <v>39.175590971423276</v>
      </c>
    </row>
    <row r="7503" spans="5:6" x14ac:dyDescent="0.25">
      <c r="E7503" s="24">
        <f t="shared" ca="1" si="234"/>
        <v>0.80034179019388285</v>
      </c>
      <c r="F7503" s="24">
        <f t="shared" ca="1" si="235"/>
        <v>4.4543280962382781</v>
      </c>
    </row>
    <row r="7504" spans="5:6" x14ac:dyDescent="0.25">
      <c r="E7504" s="24">
        <f t="shared" ca="1" si="234"/>
        <v>0.40290023671288033</v>
      </c>
      <c r="F7504" s="24">
        <f t="shared" ca="1" si="235"/>
        <v>18.181325985246929</v>
      </c>
    </row>
    <row r="7505" spans="5:6" x14ac:dyDescent="0.25">
      <c r="E7505" s="24">
        <f t="shared" ca="1" si="234"/>
        <v>0.80144122803181983</v>
      </c>
      <c r="F7505" s="24">
        <f t="shared" ca="1" si="235"/>
        <v>4.4268727418467302</v>
      </c>
    </row>
    <row r="7506" spans="5:6" x14ac:dyDescent="0.25">
      <c r="E7506" s="24">
        <f t="shared" ca="1" si="234"/>
        <v>0.43185451474107028</v>
      </c>
      <c r="F7506" s="24">
        <f t="shared" ca="1" si="235"/>
        <v>16.793330377819363</v>
      </c>
    </row>
    <row r="7507" spans="5:6" x14ac:dyDescent="0.25">
      <c r="E7507" s="24">
        <f t="shared" ca="1" si="234"/>
        <v>0.42810073916406954</v>
      </c>
      <c r="F7507" s="24">
        <f t="shared" ca="1" si="235"/>
        <v>16.967934784345758</v>
      </c>
    </row>
    <row r="7508" spans="5:6" x14ac:dyDescent="0.25">
      <c r="E7508" s="24">
        <f t="shared" ca="1" si="234"/>
        <v>0.35049289643357551</v>
      </c>
      <c r="F7508" s="24">
        <f t="shared" ca="1" si="235"/>
        <v>20.968296793283042</v>
      </c>
    </row>
    <row r="7509" spans="5:6" x14ac:dyDescent="0.25">
      <c r="E7509" s="24">
        <f t="shared" ca="1" si="234"/>
        <v>0.95265793138657384</v>
      </c>
      <c r="F7509" s="24">
        <f t="shared" ca="1" si="235"/>
        <v>0.96998756991563462</v>
      </c>
    </row>
    <row r="7510" spans="5:6" x14ac:dyDescent="0.25">
      <c r="E7510" s="24">
        <f t="shared" ca="1" si="234"/>
        <v>2.7065324984024919E-2</v>
      </c>
      <c r="F7510" s="24">
        <f t="shared" ca="1" si="235"/>
        <v>72.190037825339104</v>
      </c>
    </row>
    <row r="7511" spans="5:6" x14ac:dyDescent="0.25">
      <c r="E7511" s="24">
        <f t="shared" ca="1" si="234"/>
        <v>0.14096581839082512</v>
      </c>
      <c r="F7511" s="24">
        <f t="shared" ca="1" si="235"/>
        <v>39.184756815064425</v>
      </c>
    </row>
    <row r="7512" spans="5:6" x14ac:dyDescent="0.25">
      <c r="E7512" s="24">
        <f t="shared" ca="1" si="234"/>
        <v>0.5326594234761175</v>
      </c>
      <c r="F7512" s="24">
        <f t="shared" ca="1" si="235"/>
        <v>12.597460787924689</v>
      </c>
    </row>
    <row r="7513" spans="5:6" x14ac:dyDescent="0.25">
      <c r="E7513" s="24">
        <f t="shared" ca="1" si="234"/>
        <v>0.8137634034055039</v>
      </c>
      <c r="F7513" s="24">
        <f t="shared" ca="1" si="235"/>
        <v>4.1217122887233746</v>
      </c>
    </row>
    <row r="7514" spans="5:6" x14ac:dyDescent="0.25">
      <c r="E7514" s="24">
        <f t="shared" ca="1" si="234"/>
        <v>0.55014919201508627</v>
      </c>
      <c r="F7514" s="24">
        <f t="shared" ca="1" si="235"/>
        <v>11.951315586604577</v>
      </c>
    </row>
    <row r="7515" spans="5:6" x14ac:dyDescent="0.25">
      <c r="E7515" s="24">
        <f t="shared" ca="1" si="234"/>
        <v>0.2548825101470501</v>
      </c>
      <c r="F7515" s="24">
        <f t="shared" ca="1" si="235"/>
        <v>27.339051690409086</v>
      </c>
    </row>
    <row r="7516" spans="5:6" x14ac:dyDescent="0.25">
      <c r="E7516" s="24">
        <f t="shared" ca="1" si="234"/>
        <v>8.8431078997507351E-2</v>
      </c>
      <c r="F7516" s="24">
        <f t="shared" ca="1" si="235"/>
        <v>48.510635975112613</v>
      </c>
    </row>
    <row r="7517" spans="5:6" x14ac:dyDescent="0.25">
      <c r="E7517" s="24">
        <f t="shared" ca="1" si="234"/>
        <v>0.95886578407015965</v>
      </c>
      <c r="F7517" s="24">
        <f t="shared" ca="1" si="235"/>
        <v>0.84008335877789586</v>
      </c>
    </row>
    <row r="7518" spans="5:6" x14ac:dyDescent="0.25">
      <c r="E7518" s="24">
        <f t="shared" ca="1" si="234"/>
        <v>0.35303775831792628</v>
      </c>
      <c r="F7518" s="24">
        <f t="shared" ca="1" si="235"/>
        <v>20.823605273912865</v>
      </c>
    </row>
    <row r="7519" spans="5:6" x14ac:dyDescent="0.25">
      <c r="E7519" s="24">
        <f t="shared" ca="1" si="234"/>
        <v>0.42638270055965</v>
      </c>
      <c r="F7519" s="24">
        <f t="shared" ca="1" si="235"/>
        <v>17.048359557473393</v>
      </c>
    </row>
    <row r="7520" spans="5:6" x14ac:dyDescent="0.25">
      <c r="E7520" s="24">
        <f t="shared" ca="1" si="234"/>
        <v>0.57632757714502036</v>
      </c>
      <c r="F7520" s="24">
        <f t="shared" ca="1" si="235"/>
        <v>11.021581392389157</v>
      </c>
    </row>
    <row r="7521" spans="5:6" x14ac:dyDescent="0.25">
      <c r="E7521" s="24">
        <f t="shared" ca="1" si="234"/>
        <v>0.75370434331781178</v>
      </c>
      <c r="F7521" s="24">
        <f t="shared" ca="1" si="235"/>
        <v>5.6551021097606045</v>
      </c>
    </row>
    <row r="7522" spans="5:6" x14ac:dyDescent="0.25">
      <c r="E7522" s="24">
        <f t="shared" ca="1" si="234"/>
        <v>0.31697708137300951</v>
      </c>
      <c r="F7522" s="24">
        <f t="shared" ca="1" si="235"/>
        <v>22.97851612452752</v>
      </c>
    </row>
    <row r="7523" spans="5:6" x14ac:dyDescent="0.25">
      <c r="E7523" s="24">
        <f t="shared" ca="1" si="234"/>
        <v>0.83226231232538328</v>
      </c>
      <c r="F7523" s="24">
        <f t="shared" ca="1" si="235"/>
        <v>3.6721521722748753</v>
      </c>
    </row>
    <row r="7524" spans="5:6" x14ac:dyDescent="0.25">
      <c r="E7524" s="24">
        <f t="shared" ca="1" si="234"/>
        <v>0.27440886596200376</v>
      </c>
      <c r="F7524" s="24">
        <f t="shared" ca="1" si="235"/>
        <v>25.862721465904372</v>
      </c>
    </row>
    <row r="7525" spans="5:6" x14ac:dyDescent="0.25">
      <c r="E7525" s="24">
        <f t="shared" ca="1" si="234"/>
        <v>4.4466940083392803E-2</v>
      </c>
      <c r="F7525" s="24">
        <f t="shared" ca="1" si="235"/>
        <v>62.260185707713802</v>
      </c>
    </row>
    <row r="7526" spans="5:6" x14ac:dyDescent="0.25">
      <c r="E7526" s="24">
        <f t="shared" ca="1" si="234"/>
        <v>0.30752917651397171</v>
      </c>
      <c r="F7526" s="24">
        <f t="shared" ca="1" si="235"/>
        <v>23.583706265288065</v>
      </c>
    </row>
    <row r="7527" spans="5:6" x14ac:dyDescent="0.25">
      <c r="E7527" s="24">
        <f t="shared" ca="1" si="234"/>
        <v>0.16881000903793264</v>
      </c>
      <c r="F7527" s="24">
        <f t="shared" ca="1" si="235"/>
        <v>35.579628066595156</v>
      </c>
    </row>
    <row r="7528" spans="5:6" x14ac:dyDescent="0.25">
      <c r="E7528" s="24">
        <f t="shared" ca="1" si="234"/>
        <v>0.18485266488661833</v>
      </c>
      <c r="F7528" s="24">
        <f t="shared" ca="1" si="235"/>
        <v>33.763923544436835</v>
      </c>
    </row>
    <row r="7529" spans="5:6" x14ac:dyDescent="0.25">
      <c r="E7529" s="24">
        <f t="shared" ca="1" si="234"/>
        <v>0.52244449955222616</v>
      </c>
      <c r="F7529" s="24">
        <f t="shared" ca="1" si="235"/>
        <v>12.98473043475386</v>
      </c>
    </row>
    <row r="7530" spans="5:6" x14ac:dyDescent="0.25">
      <c r="E7530" s="24">
        <f t="shared" ca="1" si="234"/>
        <v>4.3630407889381551E-2</v>
      </c>
      <c r="F7530" s="24">
        <f t="shared" ca="1" si="235"/>
        <v>62.640018861239078</v>
      </c>
    </row>
    <row r="7531" spans="5:6" x14ac:dyDescent="0.25">
      <c r="E7531" s="24">
        <f t="shared" ca="1" si="234"/>
        <v>0.4540827579152803</v>
      </c>
      <c r="F7531" s="24">
        <f t="shared" ca="1" si="235"/>
        <v>15.789516227917733</v>
      </c>
    </row>
    <row r="7532" spans="5:6" x14ac:dyDescent="0.25">
      <c r="E7532" s="24">
        <f t="shared" ca="1" si="234"/>
        <v>5.6596339877028612E-3</v>
      </c>
      <c r="F7532" s="24">
        <f t="shared" ca="1" si="235"/>
        <v>103.4879211068321</v>
      </c>
    </row>
    <row r="7533" spans="5:6" x14ac:dyDescent="0.25">
      <c r="E7533" s="24">
        <f t="shared" ca="1" si="234"/>
        <v>3.5912907187513055E-3</v>
      </c>
      <c r="F7533" s="24">
        <f t="shared" ca="1" si="235"/>
        <v>112.58487218824756</v>
      </c>
    </row>
    <row r="7534" spans="5:6" x14ac:dyDescent="0.25">
      <c r="E7534" s="24">
        <f t="shared" ca="1" si="234"/>
        <v>0.36025083503255839</v>
      </c>
      <c r="F7534" s="24">
        <f t="shared" ca="1" si="235"/>
        <v>20.419094523599554</v>
      </c>
    </row>
    <row r="7535" spans="5:6" x14ac:dyDescent="0.25">
      <c r="E7535" s="24">
        <f t="shared" ca="1" si="234"/>
        <v>0.73665218017533163</v>
      </c>
      <c r="F7535" s="24">
        <f t="shared" ca="1" si="235"/>
        <v>6.1127887650433914</v>
      </c>
    </row>
    <row r="7536" spans="5:6" x14ac:dyDescent="0.25">
      <c r="E7536" s="24">
        <f t="shared" ca="1" si="234"/>
        <v>0.62833617145482612</v>
      </c>
      <c r="F7536" s="24">
        <f t="shared" ca="1" si="235"/>
        <v>9.2935990174820837</v>
      </c>
    </row>
    <row r="7537" spans="5:6" x14ac:dyDescent="0.25">
      <c r="E7537" s="24">
        <f t="shared" ca="1" si="234"/>
        <v>0.92167559240142571</v>
      </c>
      <c r="F7537" s="24">
        <f t="shared" ca="1" si="235"/>
        <v>1.6312393879838756</v>
      </c>
    </row>
    <row r="7538" spans="5:6" x14ac:dyDescent="0.25">
      <c r="E7538" s="24">
        <f t="shared" ca="1" si="234"/>
        <v>0.95329606069596573</v>
      </c>
      <c r="F7538" s="24">
        <f t="shared" ca="1" si="235"/>
        <v>0.95659523545453484</v>
      </c>
    </row>
    <row r="7539" spans="5:6" x14ac:dyDescent="0.25">
      <c r="E7539" s="24">
        <f t="shared" ca="1" si="234"/>
        <v>8.4282120542112926E-2</v>
      </c>
      <c r="F7539" s="24">
        <f t="shared" ca="1" si="235"/>
        <v>49.471710593652865</v>
      </c>
    </row>
    <row r="7540" spans="5:6" x14ac:dyDescent="0.25">
      <c r="E7540" s="24">
        <f t="shared" ca="1" si="234"/>
        <v>0.41021158083977283</v>
      </c>
      <c r="F7540" s="24">
        <f t="shared" ca="1" si="235"/>
        <v>17.821644031270125</v>
      </c>
    </row>
    <row r="7541" spans="5:6" x14ac:dyDescent="0.25">
      <c r="E7541" s="24">
        <f t="shared" ca="1" si="234"/>
        <v>0.81616453028147629</v>
      </c>
      <c r="F7541" s="24">
        <f t="shared" ca="1" si="235"/>
        <v>4.0627862819153808</v>
      </c>
    </row>
    <row r="7542" spans="5:6" x14ac:dyDescent="0.25">
      <c r="E7542" s="24">
        <f t="shared" ca="1" si="234"/>
        <v>0.21751725581464032</v>
      </c>
      <c r="F7542" s="24">
        <f t="shared" ca="1" si="235"/>
        <v>30.509541890432235</v>
      </c>
    </row>
    <row r="7543" spans="5:6" x14ac:dyDescent="0.25">
      <c r="E7543" s="24">
        <f t="shared" ca="1" si="234"/>
        <v>0.32190442887876647</v>
      </c>
      <c r="F7543" s="24">
        <f t="shared" ca="1" si="235"/>
        <v>22.670011644345919</v>
      </c>
    </row>
    <row r="7544" spans="5:6" x14ac:dyDescent="0.25">
      <c r="E7544" s="24">
        <f t="shared" ca="1" si="234"/>
        <v>0.628155255061986</v>
      </c>
      <c r="F7544" s="24">
        <f t="shared" ca="1" si="235"/>
        <v>9.2993584326367706</v>
      </c>
    </row>
    <row r="7545" spans="5:6" x14ac:dyDescent="0.25">
      <c r="E7545" s="24">
        <f t="shared" ca="1" si="234"/>
        <v>0.34040438864930134</v>
      </c>
      <c r="F7545" s="24">
        <f t="shared" ca="1" si="235"/>
        <v>21.552419794835153</v>
      </c>
    </row>
    <row r="7546" spans="5:6" x14ac:dyDescent="0.25">
      <c r="E7546" s="24">
        <f t="shared" ca="1" si="234"/>
        <v>0.23840513158416676</v>
      </c>
      <c r="F7546" s="24">
        <f t="shared" ca="1" si="235"/>
        <v>28.675676378424665</v>
      </c>
    </row>
    <row r="7547" spans="5:6" x14ac:dyDescent="0.25">
      <c r="E7547" s="24">
        <f t="shared" ca="1" si="234"/>
        <v>0.54517618264067291</v>
      </c>
      <c r="F7547" s="24">
        <f t="shared" ca="1" si="235"/>
        <v>12.132925313187096</v>
      </c>
    </row>
    <row r="7548" spans="5:6" x14ac:dyDescent="0.25">
      <c r="E7548" s="24">
        <f t="shared" ca="1" si="234"/>
        <v>0.82683915225200522</v>
      </c>
      <c r="F7548" s="24">
        <f t="shared" ca="1" si="235"/>
        <v>3.8029019667650914</v>
      </c>
    </row>
    <row r="7549" spans="5:6" x14ac:dyDescent="0.25">
      <c r="E7549" s="24">
        <f t="shared" ca="1" si="234"/>
        <v>0.77917083751452509</v>
      </c>
      <c r="F7549" s="24">
        <f t="shared" ca="1" si="235"/>
        <v>4.9904990708382684</v>
      </c>
    </row>
    <row r="7550" spans="5:6" x14ac:dyDescent="0.25">
      <c r="E7550" s="24">
        <f t="shared" ca="1" si="234"/>
        <v>0.91853825953571888</v>
      </c>
      <c r="F7550" s="24">
        <f t="shared" ca="1" si="235"/>
        <v>1.699434416557585</v>
      </c>
    </row>
    <row r="7551" spans="5:6" x14ac:dyDescent="0.25">
      <c r="E7551" s="24">
        <f t="shared" ca="1" si="234"/>
        <v>0.16674768909323501</v>
      </c>
      <c r="F7551" s="24">
        <f t="shared" ca="1" si="235"/>
        <v>35.825469055875367</v>
      </c>
    </row>
    <row r="7552" spans="5:6" x14ac:dyDescent="0.25">
      <c r="E7552" s="24">
        <f t="shared" ca="1" si="234"/>
        <v>0.94932796858382962</v>
      </c>
      <c r="F7552" s="24">
        <f t="shared" ca="1" si="235"/>
        <v>1.0400189240950382</v>
      </c>
    </row>
    <row r="7553" spans="5:6" x14ac:dyDescent="0.25">
      <c r="E7553" s="24">
        <f t="shared" ca="1" si="234"/>
        <v>0.87281827760322084</v>
      </c>
      <c r="F7553" s="24">
        <f t="shared" ca="1" si="235"/>
        <v>2.7205580668126155</v>
      </c>
    </row>
    <row r="7554" spans="5:6" x14ac:dyDescent="0.25">
      <c r="E7554" s="24">
        <f t="shared" ca="1" si="234"/>
        <v>0.7826500353597865</v>
      </c>
      <c r="F7554" s="24">
        <f t="shared" ca="1" si="235"/>
        <v>4.9013927293668242</v>
      </c>
    </row>
    <row r="7555" spans="5:6" x14ac:dyDescent="0.25">
      <c r="E7555" s="24">
        <f t="shared" ca="1" si="234"/>
        <v>0.1743994420469509</v>
      </c>
      <c r="F7555" s="24">
        <f t="shared" ca="1" si="235"/>
        <v>34.928139335688918</v>
      </c>
    </row>
    <row r="7556" spans="5:6" x14ac:dyDescent="0.25">
      <c r="E7556" s="24">
        <f t="shared" ref="E7556:E7619" ca="1" si="236">RAND()</f>
        <v>5.4656164779718019E-2</v>
      </c>
      <c r="F7556" s="24">
        <f t="shared" ref="F7556:F7619" ca="1" si="237">-LOG(E7556,EXP(1))/$C$3</f>
        <v>58.133865319383574</v>
      </c>
    </row>
    <row r="7557" spans="5:6" x14ac:dyDescent="0.25">
      <c r="E7557" s="24">
        <f t="shared" ca="1" si="236"/>
        <v>0.42393376736063393</v>
      </c>
      <c r="F7557" s="24">
        <f t="shared" ca="1" si="237"/>
        <v>17.16356090014386</v>
      </c>
    </row>
    <row r="7558" spans="5:6" x14ac:dyDescent="0.25">
      <c r="E7558" s="24">
        <f t="shared" ca="1" si="236"/>
        <v>0.46430142937860597</v>
      </c>
      <c r="F7558" s="24">
        <f t="shared" ca="1" si="237"/>
        <v>15.34442610788224</v>
      </c>
    </row>
    <row r="7559" spans="5:6" x14ac:dyDescent="0.25">
      <c r="E7559" s="24">
        <f t="shared" ca="1" si="236"/>
        <v>0.98223759586703363</v>
      </c>
      <c r="F7559" s="24">
        <f t="shared" ca="1" si="237"/>
        <v>0.35844097816661885</v>
      </c>
    </row>
    <row r="7560" spans="5:6" x14ac:dyDescent="0.25">
      <c r="E7560" s="24">
        <f t="shared" ca="1" si="236"/>
        <v>0.92869059494447503</v>
      </c>
      <c r="F7560" s="24">
        <f t="shared" ca="1" si="237"/>
        <v>1.4795929474114422</v>
      </c>
    </row>
    <row r="7561" spans="5:6" x14ac:dyDescent="0.25">
      <c r="E7561" s="24">
        <f t="shared" ca="1" si="236"/>
        <v>6.7368935573434152E-2</v>
      </c>
      <c r="F7561" s="24">
        <f t="shared" ca="1" si="237"/>
        <v>53.951425276918329</v>
      </c>
    </row>
    <row r="7562" spans="5:6" x14ac:dyDescent="0.25">
      <c r="E7562" s="24">
        <f t="shared" ca="1" si="236"/>
        <v>0.41940368159937191</v>
      </c>
      <c r="F7562" s="24">
        <f t="shared" ca="1" si="237"/>
        <v>17.378427645993881</v>
      </c>
    </row>
    <row r="7563" spans="5:6" x14ac:dyDescent="0.25">
      <c r="E7563" s="24">
        <f t="shared" ca="1" si="236"/>
        <v>0.52416306345773234</v>
      </c>
      <c r="F7563" s="24">
        <f t="shared" ca="1" si="237"/>
        <v>12.919049065315335</v>
      </c>
    </row>
    <row r="7564" spans="5:6" x14ac:dyDescent="0.25">
      <c r="E7564" s="24">
        <f t="shared" ca="1" si="236"/>
        <v>0.42892695896353183</v>
      </c>
      <c r="F7564" s="24">
        <f t="shared" ca="1" si="237"/>
        <v>16.92937266752131</v>
      </c>
    </row>
    <row r="7565" spans="5:6" x14ac:dyDescent="0.25">
      <c r="E7565" s="24">
        <f t="shared" ca="1" si="236"/>
        <v>0.9279914080157482</v>
      </c>
      <c r="F7565" s="24">
        <f t="shared" ca="1" si="237"/>
        <v>1.4946560968503444</v>
      </c>
    </row>
    <row r="7566" spans="5:6" x14ac:dyDescent="0.25">
      <c r="E7566" s="24">
        <f t="shared" ca="1" si="236"/>
        <v>0.99986487589138318</v>
      </c>
      <c r="F7566" s="24">
        <f t="shared" ca="1" si="237"/>
        <v>2.7026647740332256E-3</v>
      </c>
    </row>
    <row r="7567" spans="5:6" x14ac:dyDescent="0.25">
      <c r="E7567" s="24">
        <f t="shared" ca="1" si="236"/>
        <v>0.93849108640194701</v>
      </c>
      <c r="F7567" s="24">
        <f t="shared" ca="1" si="237"/>
        <v>1.2696384141542545</v>
      </c>
    </row>
    <row r="7568" spans="5:6" x14ac:dyDescent="0.25">
      <c r="E7568" s="24">
        <f t="shared" ca="1" si="236"/>
        <v>0.24304178591181591</v>
      </c>
      <c r="F7568" s="24">
        <f t="shared" ca="1" si="237"/>
        <v>28.290437838798297</v>
      </c>
    </row>
    <row r="7569" spans="5:6" x14ac:dyDescent="0.25">
      <c r="E7569" s="24">
        <f t="shared" ca="1" si="236"/>
        <v>4.0216115911121619E-2</v>
      </c>
      <c r="F7569" s="24">
        <f t="shared" ca="1" si="237"/>
        <v>64.269749407638642</v>
      </c>
    </row>
    <row r="7570" spans="5:6" x14ac:dyDescent="0.25">
      <c r="E7570" s="24">
        <f t="shared" ca="1" si="236"/>
        <v>0.26735851445761338</v>
      </c>
      <c r="F7570" s="24">
        <f t="shared" ca="1" si="237"/>
        <v>26.383295409759246</v>
      </c>
    </row>
    <row r="7571" spans="5:6" x14ac:dyDescent="0.25">
      <c r="E7571" s="24">
        <f t="shared" ca="1" si="236"/>
        <v>0.78387346270081693</v>
      </c>
      <c r="F7571" s="24">
        <f t="shared" ca="1" si="237"/>
        <v>4.8701534254870769</v>
      </c>
    </row>
    <row r="7572" spans="5:6" x14ac:dyDescent="0.25">
      <c r="E7572" s="24">
        <f t="shared" ca="1" si="236"/>
        <v>0.13329710298773911</v>
      </c>
      <c r="F7572" s="24">
        <f t="shared" ca="1" si="237"/>
        <v>40.303495701177049</v>
      </c>
    </row>
    <row r="7573" spans="5:6" x14ac:dyDescent="0.25">
      <c r="E7573" s="24">
        <f t="shared" ca="1" si="236"/>
        <v>0.96921590714735917</v>
      </c>
      <c r="F7573" s="24">
        <f t="shared" ca="1" si="237"/>
        <v>0.62535755034503215</v>
      </c>
    </row>
    <row r="7574" spans="5:6" x14ac:dyDescent="0.25">
      <c r="E7574" s="24">
        <f t="shared" ca="1" si="236"/>
        <v>0.55479351908754482</v>
      </c>
      <c r="F7574" s="24">
        <f t="shared" ca="1" si="237"/>
        <v>11.783185442779786</v>
      </c>
    </row>
    <row r="7575" spans="5:6" x14ac:dyDescent="0.25">
      <c r="E7575" s="24">
        <f t="shared" ca="1" si="236"/>
        <v>0.91312019271165068</v>
      </c>
      <c r="F7575" s="24">
        <f t="shared" ca="1" si="237"/>
        <v>1.8177552229261587</v>
      </c>
    </row>
    <row r="7576" spans="5:6" x14ac:dyDescent="0.25">
      <c r="E7576" s="24">
        <f t="shared" ca="1" si="236"/>
        <v>0.21967946885151357</v>
      </c>
      <c r="F7576" s="24">
        <f t="shared" ca="1" si="237"/>
        <v>30.311715095870841</v>
      </c>
    </row>
    <row r="7577" spans="5:6" x14ac:dyDescent="0.25">
      <c r="E7577" s="24">
        <f t="shared" ca="1" si="236"/>
        <v>0.96928162512764093</v>
      </c>
      <c r="F7577" s="24">
        <f t="shared" ca="1" si="237"/>
        <v>0.6240014902167571</v>
      </c>
    </row>
    <row r="7578" spans="5:6" x14ac:dyDescent="0.25">
      <c r="E7578" s="24">
        <f t="shared" ca="1" si="236"/>
        <v>0.99352447039924496</v>
      </c>
      <c r="F7578" s="24">
        <f t="shared" ca="1" si="237"/>
        <v>0.12993173592225321</v>
      </c>
    </row>
    <row r="7579" spans="5:6" x14ac:dyDescent="0.25">
      <c r="E7579" s="24">
        <f t="shared" ca="1" si="236"/>
        <v>0.62577253161335522</v>
      </c>
      <c r="F7579" s="24">
        <f t="shared" ca="1" si="237"/>
        <v>9.3753668389196392</v>
      </c>
    </row>
    <row r="7580" spans="5:6" x14ac:dyDescent="0.25">
      <c r="E7580" s="24">
        <f t="shared" ca="1" si="236"/>
        <v>0.70309900137583359</v>
      </c>
      <c r="F7580" s="24">
        <f t="shared" ca="1" si="237"/>
        <v>7.0451514018802257</v>
      </c>
    </row>
    <row r="7581" spans="5:6" x14ac:dyDescent="0.25">
      <c r="E7581" s="24">
        <f t="shared" ca="1" si="236"/>
        <v>0.24446473875690367</v>
      </c>
      <c r="F7581" s="24">
        <f t="shared" ca="1" si="237"/>
        <v>28.173683964615343</v>
      </c>
    </row>
    <row r="7582" spans="5:6" x14ac:dyDescent="0.25">
      <c r="E7582" s="24">
        <f t="shared" ca="1" si="236"/>
        <v>0.92822547733892846</v>
      </c>
      <c r="F7582" s="24">
        <f t="shared" ca="1" si="237"/>
        <v>1.4896120887655628</v>
      </c>
    </row>
    <row r="7583" spans="5:6" x14ac:dyDescent="0.25">
      <c r="E7583" s="24">
        <f t="shared" ca="1" si="236"/>
        <v>3.013987631118531E-2</v>
      </c>
      <c r="F7583" s="24">
        <f t="shared" ca="1" si="237"/>
        <v>70.038123792031755</v>
      </c>
    </row>
    <row r="7584" spans="5:6" x14ac:dyDescent="0.25">
      <c r="E7584" s="24">
        <f t="shared" ca="1" si="236"/>
        <v>0.94868613243167765</v>
      </c>
      <c r="F7584" s="24">
        <f t="shared" ca="1" si="237"/>
        <v>1.0535454026659605</v>
      </c>
    </row>
    <row r="7585" spans="5:6" x14ac:dyDescent="0.25">
      <c r="E7585" s="24">
        <f t="shared" ca="1" si="236"/>
        <v>0.18242405428714659</v>
      </c>
      <c r="F7585" s="24">
        <f t="shared" ca="1" si="237"/>
        <v>34.028426669251765</v>
      </c>
    </row>
    <row r="7586" spans="5:6" x14ac:dyDescent="0.25">
      <c r="E7586" s="24">
        <f t="shared" ca="1" si="236"/>
        <v>8.0853448545442963E-2</v>
      </c>
      <c r="F7586" s="24">
        <f t="shared" ca="1" si="237"/>
        <v>50.302340804907431</v>
      </c>
    </row>
    <row r="7587" spans="5:6" x14ac:dyDescent="0.25">
      <c r="E7587" s="24">
        <f t="shared" ca="1" si="236"/>
        <v>0.47721449095776292</v>
      </c>
      <c r="F7587" s="24">
        <f t="shared" ca="1" si="237"/>
        <v>14.795784451707897</v>
      </c>
    </row>
    <row r="7588" spans="5:6" x14ac:dyDescent="0.25">
      <c r="E7588" s="24">
        <f t="shared" ca="1" si="236"/>
        <v>0.85133043228761474</v>
      </c>
      <c r="F7588" s="24">
        <f t="shared" ca="1" si="237"/>
        <v>3.2190987742639696</v>
      </c>
    </row>
    <row r="7589" spans="5:6" x14ac:dyDescent="0.25">
      <c r="E7589" s="24">
        <f t="shared" ca="1" si="236"/>
        <v>2.7685441813325773E-2</v>
      </c>
      <c r="F7589" s="24">
        <f t="shared" ca="1" si="237"/>
        <v>71.736971405063073</v>
      </c>
    </row>
    <row r="7590" spans="5:6" x14ac:dyDescent="0.25">
      <c r="E7590" s="24">
        <f t="shared" ca="1" si="236"/>
        <v>0.81636723181365622</v>
      </c>
      <c r="F7590" s="24">
        <f t="shared" ca="1" si="237"/>
        <v>4.0578197253575725</v>
      </c>
    </row>
    <row r="7591" spans="5:6" x14ac:dyDescent="0.25">
      <c r="E7591" s="24">
        <f t="shared" ca="1" si="236"/>
        <v>0.65330523407139873</v>
      </c>
      <c r="F7591" s="24">
        <f t="shared" ca="1" si="237"/>
        <v>8.5142165084998052</v>
      </c>
    </row>
    <row r="7592" spans="5:6" x14ac:dyDescent="0.25">
      <c r="E7592" s="24">
        <f t="shared" ca="1" si="236"/>
        <v>0.23961121121620754</v>
      </c>
      <c r="F7592" s="24">
        <f t="shared" ca="1" si="237"/>
        <v>28.574752448980334</v>
      </c>
    </row>
    <row r="7593" spans="5:6" x14ac:dyDescent="0.25">
      <c r="E7593" s="24">
        <f t="shared" ca="1" si="236"/>
        <v>0.71905835871493862</v>
      </c>
      <c r="F7593" s="24">
        <f t="shared" ca="1" si="237"/>
        <v>6.5962551610582363</v>
      </c>
    </row>
    <row r="7594" spans="5:6" x14ac:dyDescent="0.25">
      <c r="E7594" s="24">
        <f t="shared" ca="1" si="236"/>
        <v>0.75486772496813903</v>
      </c>
      <c r="F7594" s="24">
        <f t="shared" ca="1" si="237"/>
        <v>5.6242548759979423</v>
      </c>
    </row>
    <row r="7595" spans="5:6" x14ac:dyDescent="0.25">
      <c r="E7595" s="24">
        <f t="shared" ca="1" si="236"/>
        <v>0.22541587250732065</v>
      </c>
      <c r="F7595" s="24">
        <f t="shared" ca="1" si="237"/>
        <v>29.796165211372916</v>
      </c>
    </row>
    <row r="7596" spans="5:6" x14ac:dyDescent="0.25">
      <c r="E7596" s="24">
        <f t="shared" ca="1" si="236"/>
        <v>0.63604035829644112</v>
      </c>
      <c r="F7596" s="24">
        <f t="shared" ca="1" si="237"/>
        <v>9.04986522428689</v>
      </c>
    </row>
    <row r="7597" spans="5:6" x14ac:dyDescent="0.25">
      <c r="E7597" s="24">
        <f t="shared" ca="1" si="236"/>
        <v>0.88599823400647848</v>
      </c>
      <c r="F7597" s="24">
        <f t="shared" ca="1" si="237"/>
        <v>2.4208064319944298</v>
      </c>
    </row>
    <row r="7598" spans="5:6" x14ac:dyDescent="0.25">
      <c r="E7598" s="24">
        <f t="shared" ca="1" si="236"/>
        <v>0.78769183918110963</v>
      </c>
      <c r="F7598" s="24">
        <f t="shared" ca="1" si="237"/>
        <v>4.7729666527991759</v>
      </c>
    </row>
    <row r="7599" spans="5:6" x14ac:dyDescent="0.25">
      <c r="E7599" s="24">
        <f t="shared" ca="1" si="236"/>
        <v>0.76483576433656209</v>
      </c>
      <c r="F7599" s="24">
        <f t="shared" ca="1" si="237"/>
        <v>5.3618831069186674</v>
      </c>
    </row>
    <row r="7600" spans="5:6" x14ac:dyDescent="0.25">
      <c r="E7600" s="24">
        <f t="shared" ca="1" si="236"/>
        <v>0.83597359626695644</v>
      </c>
      <c r="F7600" s="24">
        <f t="shared" ca="1" si="237"/>
        <v>3.5831649961786685</v>
      </c>
    </row>
    <row r="7601" spans="5:6" x14ac:dyDescent="0.25">
      <c r="E7601" s="24">
        <f t="shared" ca="1" si="236"/>
        <v>0.43505028069243079</v>
      </c>
      <c r="F7601" s="24">
        <f t="shared" ca="1" si="237"/>
        <v>16.645873335490325</v>
      </c>
    </row>
    <row r="7602" spans="5:6" x14ac:dyDescent="0.25">
      <c r="E7602" s="24">
        <f t="shared" ca="1" si="236"/>
        <v>1.8801054277827745E-2</v>
      </c>
      <c r="F7602" s="24">
        <f t="shared" ca="1" si="237"/>
        <v>79.476846642214412</v>
      </c>
    </row>
    <row r="7603" spans="5:6" x14ac:dyDescent="0.25">
      <c r="E7603" s="24">
        <f t="shared" ca="1" si="236"/>
        <v>5.9778416888634389E-2</v>
      </c>
      <c r="F7603" s="24">
        <f t="shared" ca="1" si="237"/>
        <v>56.342212095363365</v>
      </c>
    </row>
    <row r="7604" spans="5:6" x14ac:dyDescent="0.25">
      <c r="E7604" s="24">
        <f t="shared" ca="1" si="236"/>
        <v>0.30304136244155877</v>
      </c>
      <c r="F7604" s="24">
        <f t="shared" ca="1" si="237"/>
        <v>23.877719461625109</v>
      </c>
    </row>
    <row r="7605" spans="5:6" x14ac:dyDescent="0.25">
      <c r="E7605" s="24">
        <f t="shared" ca="1" si="236"/>
        <v>0.33482079709823187</v>
      </c>
      <c r="F7605" s="24">
        <f t="shared" ca="1" si="237"/>
        <v>21.883196486409105</v>
      </c>
    </row>
    <row r="7606" spans="5:6" x14ac:dyDescent="0.25">
      <c r="E7606" s="24">
        <f t="shared" ca="1" si="236"/>
        <v>0.7617762823545694</v>
      </c>
      <c r="F7606" s="24">
        <f t="shared" ca="1" si="237"/>
        <v>5.4420471822561378</v>
      </c>
    </row>
    <row r="7607" spans="5:6" x14ac:dyDescent="0.25">
      <c r="E7607" s="24">
        <f t="shared" ca="1" si="236"/>
        <v>0.87730882442490932</v>
      </c>
      <c r="F7607" s="24">
        <f t="shared" ca="1" si="237"/>
        <v>2.6179242256228217</v>
      </c>
    </row>
    <row r="7608" spans="5:6" x14ac:dyDescent="0.25">
      <c r="E7608" s="24">
        <f t="shared" ca="1" si="236"/>
        <v>3.8811824936434536E-2</v>
      </c>
      <c r="F7608" s="24">
        <f t="shared" ca="1" si="237"/>
        <v>64.980606247636075</v>
      </c>
    </row>
    <row r="7609" spans="5:6" x14ac:dyDescent="0.25">
      <c r="E7609" s="24">
        <f t="shared" ca="1" si="236"/>
        <v>0.12251389669343637</v>
      </c>
      <c r="F7609" s="24">
        <f t="shared" ca="1" si="237"/>
        <v>41.990616260721161</v>
      </c>
    </row>
    <row r="7610" spans="5:6" x14ac:dyDescent="0.25">
      <c r="E7610" s="24">
        <f t="shared" ca="1" si="236"/>
        <v>0.47959186668413156</v>
      </c>
      <c r="F7610" s="24">
        <f t="shared" ca="1" si="237"/>
        <v>14.696396290255031</v>
      </c>
    </row>
    <row r="7611" spans="5:6" x14ac:dyDescent="0.25">
      <c r="E7611" s="24">
        <f t="shared" ca="1" si="236"/>
        <v>0.76957253932810799</v>
      </c>
      <c r="F7611" s="24">
        <f t="shared" ca="1" si="237"/>
        <v>5.2384012402694076</v>
      </c>
    </row>
    <row r="7612" spans="5:6" x14ac:dyDescent="0.25">
      <c r="E7612" s="24">
        <f t="shared" ca="1" si="236"/>
        <v>0.57057871844558461</v>
      </c>
      <c r="F7612" s="24">
        <f t="shared" ca="1" si="237"/>
        <v>11.222082753977363</v>
      </c>
    </row>
    <row r="7613" spans="5:6" x14ac:dyDescent="0.25">
      <c r="E7613" s="24">
        <f t="shared" ca="1" si="236"/>
        <v>0.75693284601527577</v>
      </c>
      <c r="F7613" s="24">
        <f t="shared" ca="1" si="237"/>
        <v>5.5696148031933221</v>
      </c>
    </row>
    <row r="7614" spans="5:6" x14ac:dyDescent="0.25">
      <c r="E7614" s="24">
        <f t="shared" ca="1" si="236"/>
        <v>0.88690345115822489</v>
      </c>
      <c r="F7614" s="24">
        <f t="shared" ca="1" si="237"/>
        <v>2.4003830269520945</v>
      </c>
    </row>
    <row r="7615" spans="5:6" x14ac:dyDescent="0.25">
      <c r="E7615" s="24">
        <f t="shared" ca="1" si="236"/>
        <v>0.32746437257496375</v>
      </c>
      <c r="F7615" s="24">
        <f t="shared" ca="1" si="237"/>
        <v>22.327520317102096</v>
      </c>
    </row>
    <row r="7616" spans="5:6" x14ac:dyDescent="0.25">
      <c r="E7616" s="24">
        <f t="shared" ca="1" si="236"/>
        <v>0.96277227877778593</v>
      </c>
      <c r="F7616" s="24">
        <f t="shared" ca="1" si="237"/>
        <v>0.75876731566674105</v>
      </c>
    </row>
    <row r="7617" spans="5:6" x14ac:dyDescent="0.25">
      <c r="E7617" s="24">
        <f t="shared" ca="1" si="236"/>
        <v>0.52265367356222825</v>
      </c>
      <c r="F7617" s="24">
        <f t="shared" ca="1" si="237"/>
        <v>12.976724526096616</v>
      </c>
    </row>
    <row r="7618" spans="5:6" x14ac:dyDescent="0.25">
      <c r="E7618" s="24">
        <f t="shared" ca="1" si="236"/>
        <v>0.45982436247823322</v>
      </c>
      <c r="F7618" s="24">
        <f t="shared" ca="1" si="237"/>
        <v>15.538213662211454</v>
      </c>
    </row>
    <row r="7619" spans="5:6" x14ac:dyDescent="0.25">
      <c r="E7619" s="24">
        <f t="shared" ca="1" si="236"/>
        <v>0.19995759214305175</v>
      </c>
      <c r="F7619" s="24">
        <f t="shared" ca="1" si="237"/>
        <v>32.192999484046979</v>
      </c>
    </row>
    <row r="7620" spans="5:6" x14ac:dyDescent="0.25">
      <c r="E7620" s="24">
        <f t="shared" ref="E7620:E7683" ca="1" si="238">RAND()</f>
        <v>0.32520778977790565</v>
      </c>
      <c r="F7620" s="24">
        <f t="shared" ref="F7620:F7683" ca="1" si="239">-LOG(E7620,EXP(1))/$C$3</f>
        <v>22.465818955775426</v>
      </c>
    </row>
    <row r="7621" spans="5:6" x14ac:dyDescent="0.25">
      <c r="E7621" s="24">
        <f t="shared" ca="1" si="238"/>
        <v>0.99373466741980987</v>
      </c>
      <c r="F7621" s="24">
        <f t="shared" ca="1" si="239"/>
        <v>0.12570084288271799</v>
      </c>
    </row>
    <row r="7622" spans="5:6" x14ac:dyDescent="0.25">
      <c r="E7622" s="24">
        <f t="shared" ca="1" si="238"/>
        <v>0.7000612546912699</v>
      </c>
      <c r="F7622" s="24">
        <f t="shared" ca="1" si="239"/>
        <v>7.1317488213081264</v>
      </c>
    </row>
    <row r="7623" spans="5:6" x14ac:dyDescent="0.25">
      <c r="E7623" s="24">
        <f t="shared" ca="1" si="238"/>
        <v>0.87557638964029372</v>
      </c>
      <c r="F7623" s="24">
        <f t="shared" ca="1" si="239"/>
        <v>2.6574575695017502</v>
      </c>
    </row>
    <row r="7624" spans="5:6" x14ac:dyDescent="0.25">
      <c r="E7624" s="24">
        <f t="shared" ca="1" si="238"/>
        <v>0.66982153661996535</v>
      </c>
      <c r="F7624" s="24">
        <f t="shared" ca="1" si="239"/>
        <v>8.0148793066380097</v>
      </c>
    </row>
    <row r="7625" spans="5:6" x14ac:dyDescent="0.25">
      <c r="E7625" s="24">
        <f t="shared" ca="1" si="238"/>
        <v>0.58810456629839147</v>
      </c>
      <c r="F7625" s="24">
        <f t="shared" ca="1" si="239"/>
        <v>10.617010261065426</v>
      </c>
    </row>
    <row r="7626" spans="5:6" x14ac:dyDescent="0.25">
      <c r="E7626" s="24">
        <f t="shared" ca="1" si="238"/>
        <v>0.25585648671664152</v>
      </c>
      <c r="F7626" s="24">
        <f t="shared" ca="1" si="239"/>
        <v>27.262771809198629</v>
      </c>
    </row>
    <row r="7627" spans="5:6" x14ac:dyDescent="0.25">
      <c r="E7627" s="24">
        <f t="shared" ca="1" si="238"/>
        <v>0.99073871791382373</v>
      </c>
      <c r="F7627" s="24">
        <f t="shared" ca="1" si="239"/>
        <v>0.18608868792478653</v>
      </c>
    </row>
    <row r="7628" spans="5:6" x14ac:dyDescent="0.25">
      <c r="E7628" s="24">
        <f t="shared" ca="1" si="238"/>
        <v>0.39525016738917895</v>
      </c>
      <c r="F7628" s="24">
        <f t="shared" ca="1" si="239"/>
        <v>18.564727587812225</v>
      </c>
    </row>
    <row r="7629" spans="5:6" x14ac:dyDescent="0.25">
      <c r="E7629" s="24">
        <f t="shared" ca="1" si="238"/>
        <v>0.81942287022551119</v>
      </c>
      <c r="F7629" s="24">
        <f t="shared" ca="1" si="239"/>
        <v>3.9831000663462635</v>
      </c>
    </row>
    <row r="7630" spans="5:6" x14ac:dyDescent="0.25">
      <c r="E7630" s="24">
        <f t="shared" ca="1" si="238"/>
        <v>0.28836895558650677</v>
      </c>
      <c r="F7630" s="24">
        <f t="shared" ca="1" si="239"/>
        <v>24.870290459254829</v>
      </c>
    </row>
    <row r="7631" spans="5:6" x14ac:dyDescent="0.25">
      <c r="E7631" s="24">
        <f t="shared" ca="1" si="238"/>
        <v>0.81973131021251278</v>
      </c>
      <c r="F7631" s="24">
        <f t="shared" ca="1" si="239"/>
        <v>3.9755732578416585</v>
      </c>
    </row>
    <row r="7632" spans="5:6" x14ac:dyDescent="0.25">
      <c r="E7632" s="24">
        <f t="shared" ca="1" si="238"/>
        <v>0.84402622290358931</v>
      </c>
      <c r="F7632" s="24">
        <f t="shared" ca="1" si="239"/>
        <v>3.3914343015570658</v>
      </c>
    </row>
    <row r="7633" spans="5:6" x14ac:dyDescent="0.25">
      <c r="E7633" s="24">
        <f t="shared" ca="1" si="238"/>
        <v>0.1384523989447638</v>
      </c>
      <c r="F7633" s="24">
        <f t="shared" ca="1" si="239"/>
        <v>39.544574047183339</v>
      </c>
    </row>
    <row r="7634" spans="5:6" x14ac:dyDescent="0.25">
      <c r="E7634" s="24">
        <f t="shared" ca="1" si="238"/>
        <v>0.7475971326356845</v>
      </c>
      <c r="F7634" s="24">
        <f t="shared" ca="1" si="239"/>
        <v>5.8178207766773546</v>
      </c>
    </row>
    <row r="7635" spans="5:6" x14ac:dyDescent="0.25">
      <c r="E7635" s="24">
        <f t="shared" ca="1" si="238"/>
        <v>0.58254941888378986</v>
      </c>
      <c r="F7635" s="24">
        <f t="shared" ca="1" si="239"/>
        <v>10.806825157109078</v>
      </c>
    </row>
    <row r="7636" spans="5:6" x14ac:dyDescent="0.25">
      <c r="E7636" s="24">
        <f t="shared" ca="1" si="238"/>
        <v>0.86416975943340091</v>
      </c>
      <c r="F7636" s="24">
        <f t="shared" ca="1" si="239"/>
        <v>2.9197209730443072</v>
      </c>
    </row>
    <row r="7637" spans="5:6" x14ac:dyDescent="0.25">
      <c r="E7637" s="24">
        <f t="shared" ca="1" si="238"/>
        <v>0.15679473940836219</v>
      </c>
      <c r="F7637" s="24">
        <f t="shared" ca="1" si="239"/>
        <v>37.056354426404013</v>
      </c>
    </row>
    <row r="7638" spans="5:6" x14ac:dyDescent="0.25">
      <c r="E7638" s="24">
        <f t="shared" ca="1" si="238"/>
        <v>0.88221925817378732</v>
      </c>
      <c r="F7638" s="24">
        <f t="shared" ca="1" si="239"/>
        <v>2.5062932367090607</v>
      </c>
    </row>
    <row r="7639" spans="5:6" x14ac:dyDescent="0.25">
      <c r="E7639" s="24">
        <f t="shared" ca="1" si="238"/>
        <v>0.80691406285606793</v>
      </c>
      <c r="F7639" s="24">
        <f t="shared" ca="1" si="239"/>
        <v>4.290762120562599</v>
      </c>
    </row>
    <row r="7640" spans="5:6" x14ac:dyDescent="0.25">
      <c r="E7640" s="24">
        <f t="shared" ca="1" si="238"/>
        <v>0.74238025854293721</v>
      </c>
      <c r="F7640" s="24">
        <f t="shared" ca="1" si="239"/>
        <v>5.9578737853199488</v>
      </c>
    </row>
    <row r="7641" spans="5:6" x14ac:dyDescent="0.25">
      <c r="E7641" s="24">
        <f t="shared" ca="1" si="238"/>
        <v>0.53638880713621839</v>
      </c>
      <c r="F7641" s="24">
        <f t="shared" ca="1" si="239"/>
        <v>12.457919888575116</v>
      </c>
    </row>
    <row r="7642" spans="5:6" x14ac:dyDescent="0.25">
      <c r="E7642" s="24">
        <f t="shared" ca="1" si="238"/>
        <v>0.33842510064120168</v>
      </c>
      <c r="F7642" s="24">
        <f t="shared" ca="1" si="239"/>
        <v>21.669049590584457</v>
      </c>
    </row>
    <row r="7643" spans="5:6" x14ac:dyDescent="0.25">
      <c r="E7643" s="24">
        <f t="shared" ca="1" si="238"/>
        <v>0.43681504785407355</v>
      </c>
      <c r="F7643" s="24">
        <f t="shared" ca="1" si="239"/>
        <v>16.564908098589338</v>
      </c>
    </row>
    <row r="7644" spans="5:6" x14ac:dyDescent="0.25">
      <c r="E7644" s="24">
        <f t="shared" ca="1" si="238"/>
        <v>3.8631185403462664E-3</v>
      </c>
      <c r="F7644" s="24">
        <f t="shared" ca="1" si="239"/>
        <v>111.12561019367648</v>
      </c>
    </row>
    <row r="7645" spans="5:6" x14ac:dyDescent="0.25">
      <c r="E7645" s="24">
        <f t="shared" ca="1" si="238"/>
        <v>0.52203087624210953</v>
      </c>
      <c r="F7645" s="24">
        <f t="shared" ca="1" si="239"/>
        <v>13.000570859193706</v>
      </c>
    </row>
    <row r="7646" spans="5:6" x14ac:dyDescent="0.25">
      <c r="E7646" s="24">
        <f t="shared" ca="1" si="238"/>
        <v>0.57992648685925596</v>
      </c>
      <c r="F7646" s="24">
        <f t="shared" ca="1" si="239"/>
        <v>10.897078605382239</v>
      </c>
    </row>
    <row r="7647" spans="5:6" x14ac:dyDescent="0.25">
      <c r="E7647" s="24">
        <f t="shared" ca="1" si="238"/>
        <v>0.22468654616957351</v>
      </c>
      <c r="F7647" s="24">
        <f t="shared" ca="1" si="239"/>
        <v>29.860979524363056</v>
      </c>
    </row>
    <row r="7648" spans="5:6" x14ac:dyDescent="0.25">
      <c r="E7648" s="24">
        <f t="shared" ca="1" si="238"/>
        <v>4.2006904039949444E-2</v>
      </c>
      <c r="F7648" s="24">
        <f t="shared" ca="1" si="239"/>
        <v>63.398425846088706</v>
      </c>
    </row>
    <row r="7649" spans="5:6" x14ac:dyDescent="0.25">
      <c r="E7649" s="24">
        <f t="shared" ca="1" si="238"/>
        <v>9.8588849643515553E-2</v>
      </c>
      <c r="F7649" s="24">
        <f t="shared" ca="1" si="239"/>
        <v>46.335942210962003</v>
      </c>
    </row>
    <row r="7650" spans="5:6" x14ac:dyDescent="0.25">
      <c r="E7650" s="24">
        <f t="shared" ca="1" si="238"/>
        <v>5.5608390484468972E-2</v>
      </c>
      <c r="F7650" s="24">
        <f t="shared" ca="1" si="239"/>
        <v>57.788423622340396</v>
      </c>
    </row>
    <row r="7651" spans="5:6" x14ac:dyDescent="0.25">
      <c r="E7651" s="24">
        <f t="shared" ca="1" si="238"/>
        <v>0.53113560697799467</v>
      </c>
      <c r="F7651" s="24">
        <f t="shared" ca="1" si="239"/>
        <v>12.654758199426869</v>
      </c>
    </row>
    <row r="7652" spans="5:6" x14ac:dyDescent="0.25">
      <c r="E7652" s="24">
        <f t="shared" ca="1" si="238"/>
        <v>0.87280853314944917</v>
      </c>
      <c r="F7652" s="24">
        <f t="shared" ca="1" si="239"/>
        <v>2.7207813551744056</v>
      </c>
    </row>
    <row r="7653" spans="5:6" x14ac:dyDescent="0.25">
      <c r="E7653" s="24">
        <f t="shared" ca="1" si="238"/>
        <v>0.71870413165973746</v>
      </c>
      <c r="F7653" s="24">
        <f t="shared" ca="1" si="239"/>
        <v>6.6061101145638332</v>
      </c>
    </row>
    <row r="7654" spans="5:6" x14ac:dyDescent="0.25">
      <c r="E7654" s="24">
        <f t="shared" ca="1" si="238"/>
        <v>0.82986627332163321</v>
      </c>
      <c r="F7654" s="24">
        <f t="shared" ca="1" si="239"/>
        <v>3.7298141530421556</v>
      </c>
    </row>
    <row r="7655" spans="5:6" x14ac:dyDescent="0.25">
      <c r="E7655" s="24">
        <f t="shared" ca="1" si="238"/>
        <v>0.4166826433644375</v>
      </c>
      <c r="F7655" s="24">
        <f t="shared" ca="1" si="239"/>
        <v>17.508607880287304</v>
      </c>
    </row>
    <row r="7656" spans="5:6" x14ac:dyDescent="0.25">
      <c r="E7656" s="24">
        <f t="shared" ca="1" si="238"/>
        <v>0.55060393120185547</v>
      </c>
      <c r="F7656" s="24">
        <f t="shared" ca="1" si="239"/>
        <v>11.934790928966192</v>
      </c>
    </row>
    <row r="7657" spans="5:6" x14ac:dyDescent="0.25">
      <c r="E7657" s="24">
        <f t="shared" ca="1" si="238"/>
        <v>0.34614348961336705</v>
      </c>
      <c r="F7657" s="24">
        <f t="shared" ca="1" si="239"/>
        <v>21.218037600551181</v>
      </c>
    </row>
    <row r="7658" spans="5:6" x14ac:dyDescent="0.25">
      <c r="E7658" s="24">
        <f t="shared" ca="1" si="238"/>
        <v>0.76903181179572155</v>
      </c>
      <c r="F7658" s="24">
        <f t="shared" ca="1" si="239"/>
        <v>5.2524588517470638</v>
      </c>
    </row>
    <row r="7659" spans="5:6" x14ac:dyDescent="0.25">
      <c r="E7659" s="24">
        <f t="shared" ca="1" si="238"/>
        <v>4.0419419774055276E-2</v>
      </c>
      <c r="F7659" s="24">
        <f t="shared" ca="1" si="239"/>
        <v>64.16889844063266</v>
      </c>
    </row>
    <row r="7660" spans="5:6" x14ac:dyDescent="0.25">
      <c r="E7660" s="24">
        <f t="shared" ca="1" si="238"/>
        <v>0.39982614552076312</v>
      </c>
      <c r="F7660" s="24">
        <f t="shared" ca="1" si="239"/>
        <v>18.334509251078746</v>
      </c>
    </row>
    <row r="7661" spans="5:6" x14ac:dyDescent="0.25">
      <c r="E7661" s="24">
        <f t="shared" ca="1" si="238"/>
        <v>0.915066334595802</v>
      </c>
      <c r="F7661" s="24">
        <f t="shared" ca="1" si="239"/>
        <v>1.7751743901674102</v>
      </c>
    </row>
    <row r="7662" spans="5:6" x14ac:dyDescent="0.25">
      <c r="E7662" s="24">
        <f t="shared" ca="1" si="238"/>
        <v>0.72454518639984022</v>
      </c>
      <c r="F7662" s="24">
        <f t="shared" ca="1" si="239"/>
        <v>6.4442230016873046</v>
      </c>
    </row>
    <row r="7663" spans="5:6" x14ac:dyDescent="0.25">
      <c r="E7663" s="24">
        <f t="shared" ca="1" si="238"/>
        <v>0.68094463159468333</v>
      </c>
      <c r="F7663" s="24">
        <f t="shared" ca="1" si="239"/>
        <v>7.6854856139591181</v>
      </c>
    </row>
    <row r="7664" spans="5:6" x14ac:dyDescent="0.25">
      <c r="E7664" s="24">
        <f t="shared" ca="1" si="238"/>
        <v>0.2606344720076742</v>
      </c>
      <c r="F7664" s="24">
        <f t="shared" ca="1" si="239"/>
        <v>26.892726873095132</v>
      </c>
    </row>
    <row r="7665" spans="5:6" x14ac:dyDescent="0.25">
      <c r="E7665" s="24">
        <f t="shared" ca="1" si="238"/>
        <v>0.72289357895329132</v>
      </c>
      <c r="F7665" s="24">
        <f t="shared" ca="1" si="239"/>
        <v>6.4898652271930697</v>
      </c>
    </row>
    <row r="7666" spans="5:6" x14ac:dyDescent="0.25">
      <c r="E7666" s="24">
        <f t="shared" ca="1" si="238"/>
        <v>0.75525759318548269</v>
      </c>
      <c r="F7666" s="24">
        <f t="shared" ca="1" si="239"/>
        <v>5.6139280979135346</v>
      </c>
    </row>
    <row r="7667" spans="5:6" x14ac:dyDescent="0.25">
      <c r="E7667" s="24">
        <f t="shared" ca="1" si="238"/>
        <v>0.40138258865292298</v>
      </c>
      <c r="F7667" s="24">
        <f t="shared" ca="1" si="239"/>
        <v>18.256804402209148</v>
      </c>
    </row>
    <row r="7668" spans="5:6" x14ac:dyDescent="0.25">
      <c r="E7668" s="24">
        <f t="shared" ca="1" si="238"/>
        <v>5.2655078150888102E-2</v>
      </c>
      <c r="F7668" s="24">
        <f t="shared" ca="1" si="239"/>
        <v>58.879851878885511</v>
      </c>
    </row>
    <row r="7669" spans="5:6" x14ac:dyDescent="0.25">
      <c r="E7669" s="24">
        <f t="shared" ca="1" si="238"/>
        <v>0.43036620049202035</v>
      </c>
      <c r="F7669" s="24">
        <f t="shared" ca="1" si="239"/>
        <v>16.862376073471662</v>
      </c>
    </row>
    <row r="7670" spans="5:6" x14ac:dyDescent="0.25">
      <c r="E7670" s="24">
        <f t="shared" ca="1" si="238"/>
        <v>0.37192975470778433</v>
      </c>
      <c r="F7670" s="24">
        <f t="shared" ca="1" si="239"/>
        <v>19.78100547941154</v>
      </c>
    </row>
    <row r="7671" spans="5:6" x14ac:dyDescent="0.25">
      <c r="E7671" s="24">
        <f t="shared" ca="1" si="238"/>
        <v>0.70614433262131016</v>
      </c>
      <c r="F7671" s="24">
        <f t="shared" ca="1" si="239"/>
        <v>6.9587125048530716</v>
      </c>
    </row>
    <row r="7672" spans="5:6" x14ac:dyDescent="0.25">
      <c r="E7672" s="24">
        <f t="shared" ca="1" si="238"/>
        <v>0.33693606376611629</v>
      </c>
      <c r="F7672" s="24">
        <f t="shared" ca="1" si="239"/>
        <v>21.757241767829836</v>
      </c>
    </row>
    <row r="7673" spans="5:6" x14ac:dyDescent="0.25">
      <c r="E7673" s="24">
        <f t="shared" ca="1" si="238"/>
        <v>0.24829426837113389</v>
      </c>
      <c r="F7673" s="24">
        <f t="shared" ca="1" si="239"/>
        <v>27.862813404351872</v>
      </c>
    </row>
    <row r="7674" spans="5:6" x14ac:dyDescent="0.25">
      <c r="E7674" s="24">
        <f t="shared" ca="1" si="238"/>
        <v>0.60982563948392365</v>
      </c>
      <c r="F7674" s="24">
        <f t="shared" ca="1" si="239"/>
        <v>9.8916439917107386</v>
      </c>
    </row>
    <row r="7675" spans="5:6" x14ac:dyDescent="0.25">
      <c r="E7675" s="24">
        <f t="shared" ca="1" si="238"/>
        <v>8.6366030956734563E-2</v>
      </c>
      <c r="F7675" s="24">
        <f t="shared" ca="1" si="239"/>
        <v>48.983216814057016</v>
      </c>
    </row>
    <row r="7676" spans="5:6" x14ac:dyDescent="0.25">
      <c r="E7676" s="24">
        <f t="shared" ca="1" si="238"/>
        <v>0.33556361403476898</v>
      </c>
      <c r="F7676" s="24">
        <f t="shared" ca="1" si="239"/>
        <v>21.83887461804801</v>
      </c>
    </row>
    <row r="7677" spans="5:6" x14ac:dyDescent="0.25">
      <c r="E7677" s="24">
        <f t="shared" ca="1" si="238"/>
        <v>0.29368894338721685</v>
      </c>
      <c r="F7677" s="24">
        <f t="shared" ca="1" si="239"/>
        <v>24.504681748537749</v>
      </c>
    </row>
    <row r="7678" spans="5:6" x14ac:dyDescent="0.25">
      <c r="E7678" s="24">
        <f t="shared" ca="1" si="238"/>
        <v>0.73041333688666288</v>
      </c>
      <c r="F7678" s="24">
        <f t="shared" ca="1" si="239"/>
        <v>6.2828938033128745</v>
      </c>
    </row>
    <row r="7679" spans="5:6" x14ac:dyDescent="0.25">
      <c r="E7679" s="24">
        <f t="shared" ca="1" si="238"/>
        <v>0.43286618522468567</v>
      </c>
      <c r="F7679" s="24">
        <f t="shared" ca="1" si="239"/>
        <v>16.746532795884157</v>
      </c>
    </row>
    <row r="7680" spans="5:6" x14ac:dyDescent="0.25">
      <c r="E7680" s="24">
        <f t="shared" ca="1" si="238"/>
        <v>0.81192284913377666</v>
      </c>
      <c r="F7680" s="24">
        <f t="shared" ca="1" si="239"/>
        <v>4.1669991343312969</v>
      </c>
    </row>
    <row r="7681" spans="5:6" x14ac:dyDescent="0.25">
      <c r="E7681" s="24">
        <f t="shared" ca="1" si="238"/>
        <v>0.26165867526788666</v>
      </c>
      <c r="F7681" s="24">
        <f t="shared" ca="1" si="239"/>
        <v>26.814287814234163</v>
      </c>
    </row>
    <row r="7682" spans="5:6" x14ac:dyDescent="0.25">
      <c r="E7682" s="24">
        <f t="shared" ca="1" si="238"/>
        <v>0.76053400809476124</v>
      </c>
      <c r="F7682" s="24">
        <f t="shared" ca="1" si="239"/>
        <v>5.4746890041858185</v>
      </c>
    </row>
    <row r="7683" spans="5:6" x14ac:dyDescent="0.25">
      <c r="E7683" s="24">
        <f t="shared" ca="1" si="238"/>
        <v>0.6323690678737226</v>
      </c>
      <c r="F7683" s="24">
        <f t="shared" ca="1" si="239"/>
        <v>9.165641742474115</v>
      </c>
    </row>
    <row r="7684" spans="5:6" x14ac:dyDescent="0.25">
      <c r="E7684" s="24">
        <f t="shared" ref="E7684:E7747" ca="1" si="240">RAND()</f>
        <v>0.12977359033723179</v>
      </c>
      <c r="F7684" s="24">
        <f t="shared" ref="F7684:F7747" ca="1" si="241">-LOG(E7684,EXP(1))/$C$3</f>
        <v>40.839279193756681</v>
      </c>
    </row>
    <row r="7685" spans="5:6" x14ac:dyDescent="0.25">
      <c r="E7685" s="24">
        <f t="shared" ca="1" si="240"/>
        <v>0.21139566254397646</v>
      </c>
      <c r="F7685" s="24">
        <f t="shared" ca="1" si="241"/>
        <v>31.080474470477384</v>
      </c>
    </row>
    <row r="7686" spans="5:6" x14ac:dyDescent="0.25">
      <c r="E7686" s="24">
        <f t="shared" ca="1" si="240"/>
        <v>0.98048266346997104</v>
      </c>
      <c r="F7686" s="24">
        <f t="shared" ca="1" si="241"/>
        <v>0.39420629635474408</v>
      </c>
    </row>
    <row r="7687" spans="5:6" x14ac:dyDescent="0.25">
      <c r="E7687" s="24">
        <f t="shared" ca="1" si="240"/>
        <v>0.5798537076430661</v>
      </c>
      <c r="F7687" s="24">
        <f t="shared" ca="1" si="241"/>
        <v>10.899588709163297</v>
      </c>
    </row>
    <row r="7688" spans="5:6" x14ac:dyDescent="0.25">
      <c r="E7688" s="24">
        <f t="shared" ca="1" si="240"/>
        <v>4.1532527731439561E-2</v>
      </c>
      <c r="F7688" s="24">
        <f t="shared" ca="1" si="241"/>
        <v>63.625567159986097</v>
      </c>
    </row>
    <row r="7689" spans="5:6" x14ac:dyDescent="0.25">
      <c r="E7689" s="24">
        <f t="shared" ca="1" si="240"/>
        <v>0.58500984286077395</v>
      </c>
      <c r="F7689" s="24">
        <f t="shared" ca="1" si="241"/>
        <v>10.722532129775871</v>
      </c>
    </row>
    <row r="7690" spans="5:6" x14ac:dyDescent="0.25">
      <c r="E7690" s="24">
        <f t="shared" ca="1" si="240"/>
        <v>0.25672395078002652</v>
      </c>
      <c r="F7690" s="24">
        <f t="shared" ca="1" si="241"/>
        <v>27.195077856946121</v>
      </c>
    </row>
    <row r="7691" spans="5:6" x14ac:dyDescent="0.25">
      <c r="E7691" s="24">
        <f t="shared" ca="1" si="240"/>
        <v>0.84986096391396437</v>
      </c>
      <c r="F7691" s="24">
        <f t="shared" ca="1" si="241"/>
        <v>3.2536502948607171</v>
      </c>
    </row>
    <row r="7692" spans="5:6" x14ac:dyDescent="0.25">
      <c r="E7692" s="24">
        <f t="shared" ca="1" si="240"/>
        <v>0.3540593343522076</v>
      </c>
      <c r="F7692" s="24">
        <f t="shared" ca="1" si="241"/>
        <v>20.765815374582321</v>
      </c>
    </row>
    <row r="7693" spans="5:6" x14ac:dyDescent="0.25">
      <c r="E7693" s="24">
        <f t="shared" ca="1" si="240"/>
        <v>0.41510952756809694</v>
      </c>
      <c r="F7693" s="24">
        <f t="shared" ca="1" si="241"/>
        <v>17.584257434436957</v>
      </c>
    </row>
    <row r="7694" spans="5:6" x14ac:dyDescent="0.25">
      <c r="E7694" s="24">
        <f t="shared" ca="1" si="240"/>
        <v>0.86831425375144189</v>
      </c>
      <c r="F7694" s="24">
        <f t="shared" ca="1" si="241"/>
        <v>2.8240317270254693</v>
      </c>
    </row>
    <row r="7695" spans="5:6" x14ac:dyDescent="0.25">
      <c r="E7695" s="24">
        <f t="shared" ca="1" si="240"/>
        <v>0.64469274768175611</v>
      </c>
      <c r="F7695" s="24">
        <f t="shared" ca="1" si="241"/>
        <v>8.7796287173049024</v>
      </c>
    </row>
    <row r="7696" spans="5:6" x14ac:dyDescent="0.25">
      <c r="E7696" s="24">
        <f t="shared" ca="1" si="240"/>
        <v>0.87963767906676349</v>
      </c>
      <c r="F7696" s="24">
        <f t="shared" ca="1" si="241"/>
        <v>2.5649036925298199</v>
      </c>
    </row>
    <row r="7697" spans="5:6" x14ac:dyDescent="0.25">
      <c r="E7697" s="24">
        <f t="shared" ca="1" si="240"/>
        <v>0.34160637188762621</v>
      </c>
      <c r="F7697" s="24">
        <f t="shared" ca="1" si="241"/>
        <v>21.481923283497338</v>
      </c>
    </row>
    <row r="7698" spans="5:6" x14ac:dyDescent="0.25">
      <c r="E7698" s="24">
        <f t="shared" ca="1" si="240"/>
        <v>0.95594458382833236</v>
      </c>
      <c r="F7698" s="24">
        <f t="shared" ca="1" si="241"/>
        <v>0.90110668635271096</v>
      </c>
    </row>
    <row r="7699" spans="5:6" x14ac:dyDescent="0.25">
      <c r="E7699" s="24">
        <f t="shared" ca="1" si="240"/>
        <v>0.29146787316251854</v>
      </c>
      <c r="F7699" s="24">
        <f t="shared" ca="1" si="241"/>
        <v>24.65650982801672</v>
      </c>
    </row>
    <row r="7700" spans="5:6" x14ac:dyDescent="0.25">
      <c r="E7700" s="24">
        <f t="shared" ca="1" si="240"/>
        <v>0.72077126611565134</v>
      </c>
      <c r="F7700" s="24">
        <f t="shared" ca="1" si="241"/>
        <v>6.5486687472420284</v>
      </c>
    </row>
    <row r="7701" spans="5:6" x14ac:dyDescent="0.25">
      <c r="E7701" s="24">
        <f t="shared" ca="1" si="240"/>
        <v>0.90637763639230595</v>
      </c>
      <c r="F7701" s="24">
        <f t="shared" ca="1" si="241"/>
        <v>1.9659848514653806</v>
      </c>
    </row>
    <row r="7702" spans="5:6" x14ac:dyDescent="0.25">
      <c r="E7702" s="24">
        <f t="shared" ca="1" si="240"/>
        <v>5.1466297915576553E-2</v>
      </c>
      <c r="F7702" s="24">
        <f t="shared" ca="1" si="241"/>
        <v>59.336561898760515</v>
      </c>
    </row>
    <row r="7703" spans="5:6" x14ac:dyDescent="0.25">
      <c r="E7703" s="24">
        <f t="shared" ca="1" si="240"/>
        <v>0.4440282300766395</v>
      </c>
      <c r="F7703" s="24">
        <f t="shared" ca="1" si="241"/>
        <v>16.237342746348439</v>
      </c>
    </row>
    <row r="7704" spans="5:6" x14ac:dyDescent="0.25">
      <c r="E7704" s="24">
        <f t="shared" ca="1" si="240"/>
        <v>0.64110448951700028</v>
      </c>
      <c r="F7704" s="24">
        <f t="shared" ca="1" si="241"/>
        <v>8.891256503585069</v>
      </c>
    </row>
    <row r="7705" spans="5:6" x14ac:dyDescent="0.25">
      <c r="E7705" s="24">
        <f t="shared" ca="1" si="240"/>
        <v>0.26946260617682383</v>
      </c>
      <c r="F7705" s="24">
        <f t="shared" ca="1" si="241"/>
        <v>26.22651301701503</v>
      </c>
    </row>
    <row r="7706" spans="5:6" x14ac:dyDescent="0.25">
      <c r="E7706" s="24">
        <f t="shared" ca="1" si="240"/>
        <v>0.77234471842309227</v>
      </c>
      <c r="F7706" s="24">
        <f t="shared" ca="1" si="241"/>
        <v>5.1664860433169686</v>
      </c>
    </row>
    <row r="7707" spans="5:6" x14ac:dyDescent="0.25">
      <c r="E7707" s="24">
        <f t="shared" ca="1" si="240"/>
        <v>0.60173418693908076</v>
      </c>
      <c r="F7707" s="24">
        <f t="shared" ca="1" si="241"/>
        <v>10.158789622405513</v>
      </c>
    </row>
    <row r="7708" spans="5:6" x14ac:dyDescent="0.25">
      <c r="E7708" s="24">
        <f t="shared" ca="1" si="240"/>
        <v>2.9965887703560012E-2</v>
      </c>
      <c r="F7708" s="24">
        <f t="shared" ca="1" si="241"/>
        <v>70.153912416599908</v>
      </c>
    </row>
    <row r="7709" spans="5:6" x14ac:dyDescent="0.25">
      <c r="E7709" s="24">
        <f t="shared" ca="1" si="240"/>
        <v>0.74969129416903391</v>
      </c>
      <c r="F7709" s="24">
        <f t="shared" ca="1" si="241"/>
        <v>5.7618752992026918</v>
      </c>
    </row>
    <row r="7710" spans="5:6" x14ac:dyDescent="0.25">
      <c r="E7710" s="24">
        <f t="shared" ca="1" si="240"/>
        <v>0.13818539089588622</v>
      </c>
      <c r="F7710" s="24">
        <f t="shared" ca="1" si="241"/>
        <v>39.583181662136539</v>
      </c>
    </row>
    <row r="7711" spans="5:6" x14ac:dyDescent="0.25">
      <c r="E7711" s="24">
        <f t="shared" ca="1" si="240"/>
        <v>0.77526878570606528</v>
      </c>
      <c r="F7711" s="24">
        <f t="shared" ca="1" si="241"/>
        <v>5.0909097898229145</v>
      </c>
    </row>
    <row r="7712" spans="5:6" x14ac:dyDescent="0.25">
      <c r="E7712" s="24">
        <f t="shared" ca="1" si="240"/>
        <v>0.24690954518158115</v>
      </c>
      <c r="F7712" s="24">
        <f t="shared" ca="1" si="241"/>
        <v>27.974664465331525</v>
      </c>
    </row>
    <row r="7713" spans="5:6" x14ac:dyDescent="0.25">
      <c r="E7713" s="24">
        <f t="shared" ca="1" si="240"/>
        <v>0.61402036325247711</v>
      </c>
      <c r="F7713" s="24">
        <f t="shared" ca="1" si="241"/>
        <v>9.7545437295724682</v>
      </c>
    </row>
    <row r="7714" spans="5:6" x14ac:dyDescent="0.25">
      <c r="E7714" s="24">
        <f t="shared" ca="1" si="240"/>
        <v>0.33769989175271453</v>
      </c>
      <c r="F7714" s="24">
        <f t="shared" ca="1" si="241"/>
        <v>21.711953442668257</v>
      </c>
    </row>
    <row r="7715" spans="5:6" x14ac:dyDescent="0.25">
      <c r="E7715" s="24">
        <f t="shared" ca="1" si="240"/>
        <v>0.59406919815657944</v>
      </c>
      <c r="F7715" s="24">
        <f t="shared" ca="1" si="241"/>
        <v>10.415189423828716</v>
      </c>
    </row>
    <row r="7716" spans="5:6" x14ac:dyDescent="0.25">
      <c r="E7716" s="24">
        <f t="shared" ca="1" si="240"/>
        <v>0.65546421777426711</v>
      </c>
      <c r="F7716" s="24">
        <f t="shared" ca="1" si="241"/>
        <v>8.4482312990124342</v>
      </c>
    </row>
    <row r="7717" spans="5:6" x14ac:dyDescent="0.25">
      <c r="E7717" s="24">
        <f t="shared" ca="1" si="240"/>
        <v>0.40177084326528467</v>
      </c>
      <c r="F7717" s="24">
        <f t="shared" ca="1" si="241"/>
        <v>18.237467890545222</v>
      </c>
    </row>
    <row r="7718" spans="5:6" x14ac:dyDescent="0.25">
      <c r="E7718" s="24">
        <f t="shared" ca="1" si="240"/>
        <v>0.67686939852467509</v>
      </c>
      <c r="F7718" s="24">
        <f t="shared" ca="1" si="241"/>
        <v>7.8055387351120453</v>
      </c>
    </row>
    <row r="7719" spans="5:6" x14ac:dyDescent="0.25">
      <c r="E7719" s="24">
        <f t="shared" ca="1" si="240"/>
        <v>0.12812807967188744</v>
      </c>
      <c r="F7719" s="24">
        <f t="shared" ca="1" si="241"/>
        <v>41.094497858296478</v>
      </c>
    </row>
    <row r="7720" spans="5:6" x14ac:dyDescent="0.25">
      <c r="E7720" s="24">
        <f t="shared" ca="1" si="240"/>
        <v>0.75226768630827323</v>
      </c>
      <c r="F7720" s="24">
        <f t="shared" ca="1" si="241"/>
        <v>5.6932610507526897</v>
      </c>
    </row>
    <row r="7721" spans="5:6" x14ac:dyDescent="0.25">
      <c r="E7721" s="24">
        <f t="shared" ca="1" si="240"/>
        <v>0.74955650973965438</v>
      </c>
      <c r="F7721" s="24">
        <f t="shared" ca="1" si="241"/>
        <v>5.7654713539547151</v>
      </c>
    </row>
    <row r="7722" spans="5:6" x14ac:dyDescent="0.25">
      <c r="E7722" s="24">
        <f t="shared" ca="1" si="240"/>
        <v>0.53372558273139958</v>
      </c>
      <c r="F7722" s="24">
        <f t="shared" ca="1" si="241"/>
        <v>12.557469242495522</v>
      </c>
    </row>
    <row r="7723" spans="5:6" x14ac:dyDescent="0.25">
      <c r="E7723" s="24">
        <f t="shared" ca="1" si="240"/>
        <v>0.17823287904751772</v>
      </c>
      <c r="F7723" s="24">
        <f t="shared" ca="1" si="241"/>
        <v>34.493285490503084</v>
      </c>
    </row>
    <row r="7724" spans="5:6" x14ac:dyDescent="0.25">
      <c r="E7724" s="24">
        <f t="shared" ca="1" si="240"/>
        <v>0.79881308220524727</v>
      </c>
      <c r="F7724" s="24">
        <f t="shared" ca="1" si="241"/>
        <v>4.4925660050408176</v>
      </c>
    </row>
    <row r="7725" spans="5:6" x14ac:dyDescent="0.25">
      <c r="E7725" s="24">
        <f t="shared" ca="1" si="240"/>
        <v>0.6223347539281241</v>
      </c>
      <c r="F7725" s="24">
        <f t="shared" ca="1" si="241"/>
        <v>9.4855428283996392</v>
      </c>
    </row>
    <row r="7726" spans="5:6" x14ac:dyDescent="0.25">
      <c r="E7726" s="24">
        <f t="shared" ca="1" si="240"/>
        <v>0.48388898028818406</v>
      </c>
      <c r="F7726" s="24">
        <f t="shared" ca="1" si="241"/>
        <v>14.517995562937802</v>
      </c>
    </row>
    <row r="7727" spans="5:6" x14ac:dyDescent="0.25">
      <c r="E7727" s="24">
        <f t="shared" ca="1" si="240"/>
        <v>0.27766410357331583</v>
      </c>
      <c r="F7727" s="24">
        <f t="shared" ca="1" si="241"/>
        <v>25.62686312708805</v>
      </c>
    </row>
    <row r="7728" spans="5:6" x14ac:dyDescent="0.25">
      <c r="E7728" s="24">
        <f t="shared" ca="1" si="240"/>
        <v>0.55365201751869653</v>
      </c>
      <c r="F7728" s="24">
        <f t="shared" ca="1" si="241"/>
        <v>11.824378336239466</v>
      </c>
    </row>
    <row r="7729" spans="5:6" x14ac:dyDescent="0.25">
      <c r="E7729" s="24">
        <f t="shared" ca="1" si="240"/>
        <v>0.95213755954898649</v>
      </c>
      <c r="F7729" s="24">
        <f t="shared" ca="1" si="241"/>
        <v>0.98091518609299955</v>
      </c>
    </row>
    <row r="7730" spans="5:6" x14ac:dyDescent="0.25">
      <c r="E7730" s="24">
        <f t="shared" ca="1" si="240"/>
        <v>0.39413279359042208</v>
      </c>
      <c r="F7730" s="24">
        <f t="shared" ca="1" si="241"/>
        <v>18.621347737993617</v>
      </c>
    </row>
    <row r="7731" spans="5:6" x14ac:dyDescent="0.25">
      <c r="E7731" s="24">
        <f t="shared" ca="1" si="240"/>
        <v>0.20105989299237226</v>
      </c>
      <c r="F7731" s="24">
        <f t="shared" ca="1" si="241"/>
        <v>32.08304880444782</v>
      </c>
    </row>
    <row r="7732" spans="5:6" x14ac:dyDescent="0.25">
      <c r="E7732" s="24">
        <f t="shared" ca="1" si="240"/>
        <v>0.65608004090911354</v>
      </c>
      <c r="F7732" s="24">
        <f t="shared" ca="1" si="241"/>
        <v>8.4294496780026762</v>
      </c>
    </row>
    <row r="7733" spans="5:6" x14ac:dyDescent="0.25">
      <c r="E7733" s="24">
        <f t="shared" ca="1" si="240"/>
        <v>0.90868421434235047</v>
      </c>
      <c r="F7733" s="24">
        <f t="shared" ca="1" si="241"/>
        <v>1.9151528824993584</v>
      </c>
    </row>
    <row r="7734" spans="5:6" x14ac:dyDescent="0.25">
      <c r="E7734" s="24">
        <f t="shared" ca="1" si="240"/>
        <v>0.96182651906635885</v>
      </c>
      <c r="F7734" s="24">
        <f t="shared" ca="1" si="241"/>
        <v>0.7784235637868967</v>
      </c>
    </row>
    <row r="7735" spans="5:6" x14ac:dyDescent="0.25">
      <c r="E7735" s="24">
        <f t="shared" ca="1" si="240"/>
        <v>0.63570750728081071</v>
      </c>
      <c r="F7735" s="24">
        <f t="shared" ca="1" si="241"/>
        <v>9.0603343127670843</v>
      </c>
    </row>
    <row r="7736" spans="5:6" x14ac:dyDescent="0.25">
      <c r="E7736" s="24">
        <f t="shared" ca="1" si="240"/>
        <v>0.39354163780716478</v>
      </c>
      <c r="F7736" s="24">
        <f t="shared" ca="1" si="241"/>
        <v>18.651368054544974</v>
      </c>
    </row>
    <row r="7737" spans="5:6" x14ac:dyDescent="0.25">
      <c r="E7737" s="24">
        <f t="shared" ca="1" si="240"/>
        <v>5.4436191053349292E-2</v>
      </c>
      <c r="F7737" s="24">
        <f t="shared" ca="1" si="241"/>
        <v>58.214521392054301</v>
      </c>
    </row>
    <row r="7738" spans="5:6" x14ac:dyDescent="0.25">
      <c r="E7738" s="24">
        <f t="shared" ca="1" si="240"/>
        <v>0.74620311236662218</v>
      </c>
      <c r="F7738" s="24">
        <f t="shared" ca="1" si="241"/>
        <v>5.8551489449755278</v>
      </c>
    </row>
    <row r="7739" spans="5:6" x14ac:dyDescent="0.25">
      <c r="E7739" s="24">
        <f t="shared" ca="1" si="240"/>
        <v>0.62090188743500674</v>
      </c>
      <c r="F7739" s="24">
        <f t="shared" ca="1" si="241"/>
        <v>9.5316440155713291</v>
      </c>
    </row>
    <row r="7740" spans="5:6" x14ac:dyDescent="0.25">
      <c r="E7740" s="24">
        <f t="shared" ca="1" si="240"/>
        <v>0.57145772351362423</v>
      </c>
      <c r="F7740" s="24">
        <f t="shared" ca="1" si="241"/>
        <v>11.191295461757194</v>
      </c>
    </row>
    <row r="7741" spans="5:6" x14ac:dyDescent="0.25">
      <c r="E7741" s="24">
        <f t="shared" ca="1" si="240"/>
        <v>0.78163027845705024</v>
      </c>
      <c r="F7741" s="24">
        <f t="shared" ca="1" si="241"/>
        <v>4.9274687986796293</v>
      </c>
    </row>
    <row r="7742" spans="5:6" x14ac:dyDescent="0.25">
      <c r="E7742" s="24">
        <f t="shared" ca="1" si="240"/>
        <v>0.59567000950734894</v>
      </c>
      <c r="F7742" s="24">
        <f t="shared" ca="1" si="241"/>
        <v>10.361368811496202</v>
      </c>
    </row>
    <row r="7743" spans="5:6" x14ac:dyDescent="0.25">
      <c r="E7743" s="24">
        <f t="shared" ca="1" si="240"/>
        <v>0.67726303830623058</v>
      </c>
      <c r="F7743" s="24">
        <f t="shared" ca="1" si="241"/>
        <v>7.7939109273160883</v>
      </c>
    </row>
    <row r="7744" spans="5:6" x14ac:dyDescent="0.25">
      <c r="E7744" s="24">
        <f t="shared" ca="1" si="240"/>
        <v>0.64386488103746553</v>
      </c>
      <c r="F7744" s="24">
        <f t="shared" ca="1" si="241"/>
        <v>8.8053277389007292</v>
      </c>
    </row>
    <row r="7745" spans="5:6" x14ac:dyDescent="0.25">
      <c r="E7745" s="24">
        <f t="shared" ca="1" si="240"/>
        <v>0.71845997114894733</v>
      </c>
      <c r="F7745" s="24">
        <f t="shared" ca="1" si="241"/>
        <v>6.6129057341499893</v>
      </c>
    </row>
    <row r="7746" spans="5:6" x14ac:dyDescent="0.25">
      <c r="E7746" s="24">
        <f t="shared" ca="1" si="240"/>
        <v>0.39697314570715536</v>
      </c>
      <c r="F7746" s="24">
        <f t="shared" ca="1" si="241"/>
        <v>18.477732872757311</v>
      </c>
    </row>
    <row r="7747" spans="5:6" x14ac:dyDescent="0.25">
      <c r="E7747" s="24">
        <f t="shared" ca="1" si="240"/>
        <v>0.8138049096302391</v>
      </c>
      <c r="F7747" s="24">
        <f t="shared" ca="1" si="241"/>
        <v>4.1206922092732707</v>
      </c>
    </row>
    <row r="7748" spans="5:6" x14ac:dyDescent="0.25">
      <c r="E7748" s="24">
        <f t="shared" ref="E7748:E7811" ca="1" si="242">RAND()</f>
        <v>0.8591456666835412</v>
      </c>
      <c r="F7748" s="24">
        <f t="shared" ref="F7748:F7811" ca="1" si="243">-LOG(E7748,EXP(1))/$C$3</f>
        <v>3.0363358865449612</v>
      </c>
    </row>
    <row r="7749" spans="5:6" x14ac:dyDescent="0.25">
      <c r="E7749" s="24">
        <f t="shared" ca="1" si="242"/>
        <v>0.96553093052127537</v>
      </c>
      <c r="F7749" s="24">
        <f t="shared" ca="1" si="243"/>
        <v>0.70154283743770429</v>
      </c>
    </row>
    <row r="7750" spans="5:6" x14ac:dyDescent="0.25">
      <c r="E7750" s="24">
        <f t="shared" ca="1" si="242"/>
        <v>0.67211489533105784</v>
      </c>
      <c r="F7750" s="24">
        <f t="shared" ca="1" si="243"/>
        <v>7.9465195575710768</v>
      </c>
    </row>
    <row r="7751" spans="5:6" x14ac:dyDescent="0.25">
      <c r="E7751" s="24">
        <f t="shared" ca="1" si="242"/>
        <v>0.43059292802332427</v>
      </c>
      <c r="F7751" s="24">
        <f t="shared" ca="1" si="243"/>
        <v>16.851842354551181</v>
      </c>
    </row>
    <row r="7752" spans="5:6" x14ac:dyDescent="0.25">
      <c r="E7752" s="24">
        <f t="shared" ca="1" si="242"/>
        <v>0.2808996643381434</v>
      </c>
      <c r="F7752" s="24">
        <f t="shared" ca="1" si="243"/>
        <v>25.395154796481652</v>
      </c>
    </row>
    <row r="7753" spans="5:6" x14ac:dyDescent="0.25">
      <c r="E7753" s="24">
        <f t="shared" ca="1" si="242"/>
        <v>0.30449509916955853</v>
      </c>
      <c r="F7753" s="24">
        <f t="shared" ca="1" si="243"/>
        <v>23.782005732859179</v>
      </c>
    </row>
    <row r="7754" spans="5:6" x14ac:dyDescent="0.25">
      <c r="E7754" s="24">
        <f t="shared" ca="1" si="242"/>
        <v>9.4770480683427083E-2</v>
      </c>
      <c r="F7754" s="24">
        <f t="shared" ca="1" si="243"/>
        <v>47.125946068150284</v>
      </c>
    </row>
    <row r="7755" spans="5:6" x14ac:dyDescent="0.25">
      <c r="E7755" s="24">
        <f t="shared" ca="1" si="242"/>
        <v>3.9256556205952919E-2</v>
      </c>
      <c r="F7755" s="24">
        <f t="shared" ca="1" si="243"/>
        <v>64.752736232170392</v>
      </c>
    </row>
    <row r="7756" spans="5:6" x14ac:dyDescent="0.25">
      <c r="E7756" s="24">
        <f t="shared" ca="1" si="242"/>
        <v>0.32482143686265819</v>
      </c>
      <c r="F7756" s="24">
        <f t="shared" ca="1" si="243"/>
        <v>22.489593453592359</v>
      </c>
    </row>
    <row r="7757" spans="5:6" x14ac:dyDescent="0.25">
      <c r="E7757" s="24">
        <f t="shared" ca="1" si="242"/>
        <v>0.1323557709566221</v>
      </c>
      <c r="F7757" s="24">
        <f t="shared" ca="1" si="243"/>
        <v>40.445234950146066</v>
      </c>
    </row>
    <row r="7758" spans="5:6" x14ac:dyDescent="0.25">
      <c r="E7758" s="24">
        <f t="shared" ca="1" si="242"/>
        <v>0.40282031309496391</v>
      </c>
      <c r="F7758" s="24">
        <f t="shared" ca="1" si="243"/>
        <v>18.185293793599222</v>
      </c>
    </row>
    <row r="7759" spans="5:6" x14ac:dyDescent="0.25">
      <c r="E7759" s="24">
        <f t="shared" ca="1" si="242"/>
        <v>0.32527088414839678</v>
      </c>
      <c r="F7759" s="24">
        <f t="shared" ca="1" si="243"/>
        <v>22.461939082493302</v>
      </c>
    </row>
    <row r="7760" spans="5:6" x14ac:dyDescent="0.25">
      <c r="E7760" s="24">
        <f t="shared" ca="1" si="242"/>
        <v>0.98011092582108894</v>
      </c>
      <c r="F7760" s="24">
        <f t="shared" ca="1" si="243"/>
        <v>0.40179048219248642</v>
      </c>
    </row>
    <row r="7761" spans="5:6" x14ac:dyDescent="0.25">
      <c r="E7761" s="24">
        <f t="shared" ca="1" si="242"/>
        <v>0.51276463360104219</v>
      </c>
      <c r="F7761" s="24">
        <f t="shared" ca="1" si="243"/>
        <v>13.358766859813663</v>
      </c>
    </row>
    <row r="7762" spans="5:6" x14ac:dyDescent="0.25">
      <c r="E7762" s="24">
        <f t="shared" ca="1" si="242"/>
        <v>0.6073366236456692</v>
      </c>
      <c r="F7762" s="24">
        <f t="shared" ca="1" si="243"/>
        <v>9.9734414441340942</v>
      </c>
    </row>
    <row r="7763" spans="5:6" x14ac:dyDescent="0.25">
      <c r="E7763" s="24">
        <f t="shared" ca="1" si="242"/>
        <v>0.17264672776160739</v>
      </c>
      <c r="F7763" s="24">
        <f t="shared" ca="1" si="243"/>
        <v>35.130156166855805</v>
      </c>
    </row>
    <row r="7764" spans="5:6" x14ac:dyDescent="0.25">
      <c r="E7764" s="24">
        <f t="shared" ca="1" si="242"/>
        <v>0.56319341635016651</v>
      </c>
      <c r="F7764" s="24">
        <f t="shared" ca="1" si="243"/>
        <v>11.482643278515884</v>
      </c>
    </row>
    <row r="7765" spans="5:6" x14ac:dyDescent="0.25">
      <c r="E7765" s="24">
        <f t="shared" ca="1" si="242"/>
        <v>0.87285899506936127</v>
      </c>
      <c r="F7765" s="24">
        <f t="shared" ca="1" si="243"/>
        <v>2.719625077266719</v>
      </c>
    </row>
    <row r="7766" spans="5:6" x14ac:dyDescent="0.25">
      <c r="E7766" s="24">
        <f t="shared" ca="1" si="242"/>
        <v>0.99462020942706808</v>
      </c>
      <c r="F7766" s="24">
        <f t="shared" ca="1" si="243"/>
        <v>0.10788627514898695</v>
      </c>
    </row>
    <row r="7767" spans="5:6" x14ac:dyDescent="0.25">
      <c r="E7767" s="24">
        <f t="shared" ca="1" si="242"/>
        <v>0.68218160501006275</v>
      </c>
      <c r="F7767" s="24">
        <f t="shared" ca="1" si="243"/>
        <v>7.6491874715948986</v>
      </c>
    </row>
    <row r="7768" spans="5:6" x14ac:dyDescent="0.25">
      <c r="E7768" s="24">
        <f t="shared" ca="1" si="242"/>
        <v>0.38347355227815427</v>
      </c>
      <c r="F7768" s="24">
        <f t="shared" ca="1" si="243"/>
        <v>19.169692492511331</v>
      </c>
    </row>
    <row r="7769" spans="5:6" x14ac:dyDescent="0.25">
      <c r="E7769" s="24">
        <f t="shared" ca="1" si="242"/>
        <v>0.86597598651420382</v>
      </c>
      <c r="F7769" s="24">
        <f t="shared" ca="1" si="243"/>
        <v>2.8779620000508435</v>
      </c>
    </row>
    <row r="7770" spans="5:6" x14ac:dyDescent="0.25">
      <c r="E7770" s="24">
        <f t="shared" ca="1" si="242"/>
        <v>0.73367143668575752</v>
      </c>
      <c r="F7770" s="24">
        <f t="shared" ca="1" si="243"/>
        <v>6.1938796905742608</v>
      </c>
    </row>
    <row r="7771" spans="5:6" x14ac:dyDescent="0.25">
      <c r="E7771" s="24">
        <f t="shared" ca="1" si="242"/>
        <v>3.1745429821621096E-2</v>
      </c>
      <c r="F7771" s="24">
        <f t="shared" ca="1" si="243"/>
        <v>69.000130132605548</v>
      </c>
    </row>
    <row r="7772" spans="5:6" x14ac:dyDescent="0.25">
      <c r="E7772" s="24">
        <f t="shared" ca="1" si="242"/>
        <v>0.971940810305989</v>
      </c>
      <c r="F7772" s="24">
        <f t="shared" ca="1" si="243"/>
        <v>0.56920742245566491</v>
      </c>
    </row>
    <row r="7773" spans="5:6" x14ac:dyDescent="0.25">
      <c r="E7773" s="24">
        <f t="shared" ca="1" si="242"/>
        <v>0.16405491171125131</v>
      </c>
      <c r="F7773" s="24">
        <f t="shared" ca="1" si="243"/>
        <v>36.151081593850584</v>
      </c>
    </row>
    <row r="7774" spans="5:6" x14ac:dyDescent="0.25">
      <c r="E7774" s="24">
        <f t="shared" ca="1" si="242"/>
        <v>0.72917942348936449</v>
      </c>
      <c r="F7774" s="24">
        <f t="shared" ca="1" si="243"/>
        <v>6.3167090900077154</v>
      </c>
    </row>
    <row r="7775" spans="5:6" x14ac:dyDescent="0.25">
      <c r="E7775" s="24">
        <f t="shared" ca="1" si="242"/>
        <v>0.62884847722647852</v>
      </c>
      <c r="F7775" s="24">
        <f t="shared" ca="1" si="243"/>
        <v>9.2772989202593799</v>
      </c>
    </row>
    <row r="7776" spans="5:6" x14ac:dyDescent="0.25">
      <c r="E7776" s="24">
        <f t="shared" ca="1" si="242"/>
        <v>0.62952025482338658</v>
      </c>
      <c r="F7776" s="24">
        <f t="shared" ca="1" si="243"/>
        <v>9.2559449993102714</v>
      </c>
    </row>
    <row r="7777" spans="5:6" x14ac:dyDescent="0.25">
      <c r="E7777" s="24">
        <f t="shared" ca="1" si="242"/>
        <v>0.44982414605313492</v>
      </c>
      <c r="F7777" s="24">
        <f t="shared" ca="1" si="243"/>
        <v>15.977971182866453</v>
      </c>
    </row>
    <row r="7778" spans="5:6" x14ac:dyDescent="0.25">
      <c r="E7778" s="24">
        <f t="shared" ca="1" si="242"/>
        <v>0.22967349467865927</v>
      </c>
      <c r="F7778" s="24">
        <f t="shared" ca="1" si="243"/>
        <v>29.421931339655195</v>
      </c>
    </row>
    <row r="7779" spans="5:6" x14ac:dyDescent="0.25">
      <c r="E7779" s="24">
        <f t="shared" ca="1" si="242"/>
        <v>0.5288104215675844</v>
      </c>
      <c r="F7779" s="24">
        <f t="shared" ca="1" si="243"/>
        <v>12.742505653640114</v>
      </c>
    </row>
    <row r="7780" spans="5:6" x14ac:dyDescent="0.25">
      <c r="E7780" s="24">
        <f t="shared" ca="1" si="242"/>
        <v>0.4952514615218756</v>
      </c>
      <c r="F7780" s="24">
        <f t="shared" ca="1" si="243"/>
        <v>14.053792846576588</v>
      </c>
    </row>
    <row r="7781" spans="5:6" x14ac:dyDescent="0.25">
      <c r="E7781" s="24">
        <f t="shared" ca="1" si="242"/>
        <v>0.60078356134617128</v>
      </c>
      <c r="F7781" s="24">
        <f t="shared" ca="1" si="243"/>
        <v>10.190410803624403</v>
      </c>
    </row>
    <row r="7782" spans="5:6" x14ac:dyDescent="0.25">
      <c r="E7782" s="24">
        <f t="shared" ca="1" si="242"/>
        <v>0.86871950478490478</v>
      </c>
      <c r="F7782" s="24">
        <f t="shared" ca="1" si="243"/>
        <v>2.8146997025020801</v>
      </c>
    </row>
    <row r="7783" spans="5:6" x14ac:dyDescent="0.25">
      <c r="E7783" s="24">
        <f t="shared" ca="1" si="242"/>
        <v>0.6222115158279875</v>
      </c>
      <c r="F7783" s="24">
        <f t="shared" ca="1" si="243"/>
        <v>9.4895037289634576</v>
      </c>
    </row>
    <row r="7784" spans="5:6" x14ac:dyDescent="0.25">
      <c r="E7784" s="24">
        <f t="shared" ca="1" si="242"/>
        <v>0.54715381905568261</v>
      </c>
      <c r="F7784" s="24">
        <f t="shared" ca="1" si="243"/>
        <v>12.060506224716695</v>
      </c>
    </row>
    <row r="7785" spans="5:6" x14ac:dyDescent="0.25">
      <c r="E7785" s="24">
        <f t="shared" ca="1" si="242"/>
        <v>0.13447021743615462</v>
      </c>
      <c r="F7785" s="24">
        <f t="shared" ca="1" si="243"/>
        <v>40.128250723226294</v>
      </c>
    </row>
    <row r="7786" spans="5:6" x14ac:dyDescent="0.25">
      <c r="E7786" s="24">
        <f t="shared" ca="1" si="242"/>
        <v>0.90649505425444599</v>
      </c>
      <c r="F7786" s="24">
        <f t="shared" ca="1" si="243"/>
        <v>1.9633940934290328</v>
      </c>
    </row>
    <row r="7787" spans="5:6" x14ac:dyDescent="0.25">
      <c r="E7787" s="24">
        <f t="shared" ca="1" si="242"/>
        <v>9.2747072728948665E-2</v>
      </c>
      <c r="F7787" s="24">
        <f t="shared" ca="1" si="243"/>
        <v>47.557582777330317</v>
      </c>
    </row>
    <row r="7788" spans="5:6" x14ac:dyDescent="0.25">
      <c r="E7788" s="24">
        <f t="shared" ca="1" si="242"/>
        <v>0.32547182093281524</v>
      </c>
      <c r="F7788" s="24">
        <f t="shared" ca="1" si="243"/>
        <v>22.449587854320594</v>
      </c>
    </row>
    <row r="7789" spans="5:6" x14ac:dyDescent="0.25">
      <c r="E7789" s="24">
        <f t="shared" ca="1" si="242"/>
        <v>0.3593613594663152</v>
      </c>
      <c r="F7789" s="24">
        <f t="shared" ca="1" si="243"/>
        <v>20.468536488370486</v>
      </c>
    </row>
    <row r="7790" spans="5:6" x14ac:dyDescent="0.25">
      <c r="E7790" s="24">
        <f t="shared" ca="1" si="242"/>
        <v>0.13787452294128077</v>
      </c>
      <c r="F7790" s="24">
        <f t="shared" ca="1" si="243"/>
        <v>39.62822522991658</v>
      </c>
    </row>
    <row r="7791" spans="5:6" x14ac:dyDescent="0.25">
      <c r="E7791" s="24">
        <f t="shared" ca="1" si="242"/>
        <v>0.91037424909486442</v>
      </c>
      <c r="F7791" s="24">
        <f t="shared" ca="1" si="243"/>
        <v>1.877990025499479</v>
      </c>
    </row>
    <row r="7792" spans="5:6" x14ac:dyDescent="0.25">
      <c r="E7792" s="24">
        <f t="shared" ca="1" si="242"/>
        <v>0.80570606731284478</v>
      </c>
      <c r="F7792" s="24">
        <f t="shared" ca="1" si="243"/>
        <v>4.3207256748199985</v>
      </c>
    </row>
    <row r="7793" spans="5:6" x14ac:dyDescent="0.25">
      <c r="E7793" s="24">
        <f t="shared" ca="1" si="242"/>
        <v>0.18707183508277936</v>
      </c>
      <c r="F7793" s="24">
        <f t="shared" ca="1" si="243"/>
        <v>33.525251821291747</v>
      </c>
    </row>
    <row r="7794" spans="5:6" x14ac:dyDescent="0.25">
      <c r="E7794" s="24">
        <f t="shared" ca="1" si="242"/>
        <v>0.98567650757538472</v>
      </c>
      <c r="F7794" s="24">
        <f t="shared" ca="1" si="243"/>
        <v>0.2885412766941291</v>
      </c>
    </row>
    <row r="7795" spans="5:6" x14ac:dyDescent="0.25">
      <c r="E7795" s="24">
        <f t="shared" ca="1" si="242"/>
        <v>0.22226710182760046</v>
      </c>
      <c r="F7795" s="24">
        <f t="shared" ca="1" si="243"/>
        <v>30.077509178857778</v>
      </c>
    </row>
    <row r="7796" spans="5:6" x14ac:dyDescent="0.25">
      <c r="E7796" s="24">
        <f t="shared" ca="1" si="242"/>
        <v>0.23682842468852316</v>
      </c>
      <c r="F7796" s="24">
        <f t="shared" ca="1" si="243"/>
        <v>28.808386929694301</v>
      </c>
    </row>
    <row r="7797" spans="5:6" x14ac:dyDescent="0.25">
      <c r="E7797" s="24">
        <f t="shared" ca="1" si="242"/>
        <v>0.86019317932013895</v>
      </c>
      <c r="F7797" s="24">
        <f t="shared" ca="1" si="243"/>
        <v>3.0119657568607265</v>
      </c>
    </row>
    <row r="7798" spans="5:6" x14ac:dyDescent="0.25">
      <c r="E7798" s="24">
        <f t="shared" ca="1" si="242"/>
        <v>0.27929623332678088</v>
      </c>
      <c r="F7798" s="24">
        <f t="shared" ca="1" si="243"/>
        <v>25.509645844831951</v>
      </c>
    </row>
    <row r="7799" spans="5:6" x14ac:dyDescent="0.25">
      <c r="E7799" s="24">
        <f t="shared" ca="1" si="242"/>
        <v>0.78254701150953065</v>
      </c>
      <c r="F7799" s="24">
        <f t="shared" ca="1" si="243"/>
        <v>4.90402559532094</v>
      </c>
    </row>
    <row r="7800" spans="5:6" x14ac:dyDescent="0.25">
      <c r="E7800" s="24">
        <f t="shared" ca="1" si="242"/>
        <v>0.67798628362684854</v>
      </c>
      <c r="F7800" s="24">
        <f t="shared" ca="1" si="243"/>
        <v>7.7725644377050012</v>
      </c>
    </row>
    <row r="7801" spans="5:6" x14ac:dyDescent="0.25">
      <c r="E7801" s="24">
        <f t="shared" ca="1" si="242"/>
        <v>0.3765613023092016</v>
      </c>
      <c r="F7801" s="24">
        <f t="shared" ca="1" si="243"/>
        <v>19.533488469155856</v>
      </c>
    </row>
    <row r="7802" spans="5:6" x14ac:dyDescent="0.25">
      <c r="E7802" s="24">
        <f t="shared" ca="1" si="242"/>
        <v>0.70178783178308635</v>
      </c>
      <c r="F7802" s="24">
        <f t="shared" ca="1" si="243"/>
        <v>7.0824830913086272</v>
      </c>
    </row>
    <row r="7803" spans="5:6" x14ac:dyDescent="0.25">
      <c r="E7803" s="24">
        <f t="shared" ca="1" si="242"/>
        <v>0.8469125193503807</v>
      </c>
      <c r="F7803" s="24">
        <f t="shared" ca="1" si="243"/>
        <v>3.3231574520694145</v>
      </c>
    </row>
    <row r="7804" spans="5:6" x14ac:dyDescent="0.25">
      <c r="E7804" s="24">
        <f t="shared" ca="1" si="242"/>
        <v>0.29587880588612381</v>
      </c>
      <c r="F7804" s="24">
        <f t="shared" ca="1" si="243"/>
        <v>24.356106961505034</v>
      </c>
    </row>
    <row r="7805" spans="5:6" x14ac:dyDescent="0.25">
      <c r="E7805" s="24">
        <f t="shared" ca="1" si="242"/>
        <v>0.80777144032007309</v>
      </c>
      <c r="F7805" s="24">
        <f t="shared" ca="1" si="243"/>
        <v>4.2695226273511429</v>
      </c>
    </row>
    <row r="7806" spans="5:6" x14ac:dyDescent="0.25">
      <c r="E7806" s="24">
        <f t="shared" ca="1" si="242"/>
        <v>0.38398083900338831</v>
      </c>
      <c r="F7806" s="24">
        <f t="shared" ca="1" si="243"/>
        <v>19.143252521361088</v>
      </c>
    </row>
    <row r="7807" spans="5:6" x14ac:dyDescent="0.25">
      <c r="E7807" s="24">
        <f t="shared" ca="1" si="242"/>
        <v>0.54479687045090797</v>
      </c>
      <c r="F7807" s="24">
        <f t="shared" ca="1" si="243"/>
        <v>12.146845371265643</v>
      </c>
    </row>
    <row r="7808" spans="5:6" x14ac:dyDescent="0.25">
      <c r="E7808" s="24">
        <f t="shared" ca="1" si="242"/>
        <v>0.88001075181347699</v>
      </c>
      <c r="F7808" s="24">
        <f t="shared" ca="1" si="243"/>
        <v>2.5564230722932693</v>
      </c>
    </row>
    <row r="7809" spans="5:6" x14ac:dyDescent="0.25">
      <c r="E7809" s="24">
        <f t="shared" ca="1" si="242"/>
        <v>0.16393053875091768</v>
      </c>
      <c r="F7809" s="24">
        <f t="shared" ca="1" si="243"/>
        <v>36.166249701596797</v>
      </c>
    </row>
    <row r="7810" spans="5:6" x14ac:dyDescent="0.25">
      <c r="E7810" s="24">
        <f t="shared" ca="1" si="242"/>
        <v>0.53128498178284034</v>
      </c>
      <c r="F7810" s="24">
        <f t="shared" ca="1" si="243"/>
        <v>12.649134256991635</v>
      </c>
    </row>
    <row r="7811" spans="5:6" x14ac:dyDescent="0.25">
      <c r="E7811" s="24">
        <f t="shared" ca="1" si="242"/>
        <v>0.57349651970686877</v>
      </c>
      <c r="F7811" s="24">
        <f t="shared" ca="1" si="243"/>
        <v>11.120068218914787</v>
      </c>
    </row>
    <row r="7812" spans="5:6" x14ac:dyDescent="0.25">
      <c r="E7812" s="24">
        <f t="shared" ref="E7812:E7875" ca="1" si="244">RAND()</f>
        <v>0.38912001768592652</v>
      </c>
      <c r="F7812" s="24">
        <f t="shared" ref="F7812:F7875" ca="1" si="245">-LOG(E7812,EXP(1))/$C$3</f>
        <v>18.877349083866093</v>
      </c>
    </row>
    <row r="7813" spans="5:6" x14ac:dyDescent="0.25">
      <c r="E7813" s="24">
        <f t="shared" ca="1" si="244"/>
        <v>0.9021313338036282</v>
      </c>
      <c r="F7813" s="24">
        <f t="shared" ca="1" si="245"/>
        <v>2.0599033326415817</v>
      </c>
    </row>
    <row r="7814" spans="5:6" x14ac:dyDescent="0.25">
      <c r="E7814" s="24">
        <f t="shared" ca="1" si="244"/>
        <v>0.46835006083828301</v>
      </c>
      <c r="F7814" s="24">
        <f t="shared" ca="1" si="245"/>
        <v>15.17078538855643</v>
      </c>
    </row>
    <row r="7815" spans="5:6" x14ac:dyDescent="0.25">
      <c r="E7815" s="24">
        <f t="shared" ca="1" si="244"/>
        <v>0.74449259183656646</v>
      </c>
      <c r="F7815" s="24">
        <f t="shared" ca="1" si="245"/>
        <v>5.9010475485863516</v>
      </c>
    </row>
    <row r="7816" spans="5:6" x14ac:dyDescent="0.25">
      <c r="E7816" s="24">
        <f t="shared" ca="1" si="244"/>
        <v>0.56924858508978959</v>
      </c>
      <c r="F7816" s="24">
        <f t="shared" ca="1" si="245"/>
        <v>11.268761192209547</v>
      </c>
    </row>
    <row r="7817" spans="5:6" x14ac:dyDescent="0.25">
      <c r="E7817" s="24">
        <f t="shared" ca="1" si="244"/>
        <v>5.8360805906718216E-2</v>
      </c>
      <c r="F7817" s="24">
        <f t="shared" ca="1" si="245"/>
        <v>56.822214923838978</v>
      </c>
    </row>
    <row r="7818" spans="5:6" x14ac:dyDescent="0.25">
      <c r="E7818" s="24">
        <f t="shared" ca="1" si="244"/>
        <v>0.82380308613220876</v>
      </c>
      <c r="F7818" s="24">
        <f t="shared" ca="1" si="245"/>
        <v>3.8764750154363914</v>
      </c>
    </row>
    <row r="7819" spans="5:6" x14ac:dyDescent="0.25">
      <c r="E7819" s="24">
        <f t="shared" ca="1" si="244"/>
        <v>0.33481239445689659</v>
      </c>
      <c r="F7819" s="24">
        <f t="shared" ca="1" si="245"/>
        <v>21.883698411429652</v>
      </c>
    </row>
    <row r="7820" spans="5:6" x14ac:dyDescent="0.25">
      <c r="E7820" s="24">
        <f t="shared" ca="1" si="244"/>
        <v>0.41235776181140593</v>
      </c>
      <c r="F7820" s="24">
        <f t="shared" ca="1" si="245"/>
        <v>17.717279050451467</v>
      </c>
    </row>
    <row r="7821" spans="5:6" x14ac:dyDescent="0.25">
      <c r="E7821" s="24">
        <f t="shared" ca="1" si="244"/>
        <v>0.39224772619991677</v>
      </c>
      <c r="F7821" s="24">
        <f t="shared" ca="1" si="245"/>
        <v>18.717233683985313</v>
      </c>
    </row>
    <row r="7822" spans="5:6" x14ac:dyDescent="0.25">
      <c r="E7822" s="24">
        <f t="shared" ca="1" si="244"/>
        <v>0.42990290165144196</v>
      </c>
      <c r="F7822" s="24">
        <f t="shared" ca="1" si="245"/>
        <v>16.883918118127934</v>
      </c>
    </row>
    <row r="7823" spans="5:6" x14ac:dyDescent="0.25">
      <c r="E7823" s="24">
        <f t="shared" ca="1" si="244"/>
        <v>0.17790734077328563</v>
      </c>
      <c r="F7823" s="24">
        <f t="shared" ca="1" si="245"/>
        <v>34.529848433611463</v>
      </c>
    </row>
    <row r="7824" spans="5:6" x14ac:dyDescent="0.25">
      <c r="E7824" s="24">
        <f t="shared" ca="1" si="244"/>
        <v>0.7355967135620175</v>
      </c>
      <c r="F7824" s="24">
        <f t="shared" ca="1" si="245"/>
        <v>6.1414650791809082</v>
      </c>
    </row>
    <row r="7825" spans="5:6" x14ac:dyDescent="0.25">
      <c r="E7825" s="24">
        <f t="shared" ca="1" si="244"/>
        <v>0.29325240262811647</v>
      </c>
      <c r="F7825" s="24">
        <f t="shared" ca="1" si="245"/>
        <v>24.534431967537177</v>
      </c>
    </row>
    <row r="7826" spans="5:6" x14ac:dyDescent="0.25">
      <c r="E7826" s="24">
        <f t="shared" ca="1" si="244"/>
        <v>0.48392896177624878</v>
      </c>
      <c r="F7826" s="24">
        <f t="shared" ca="1" si="245"/>
        <v>14.516343124546253</v>
      </c>
    </row>
    <row r="7827" spans="5:6" x14ac:dyDescent="0.25">
      <c r="E7827" s="24">
        <f t="shared" ca="1" si="244"/>
        <v>0.1142431739113845</v>
      </c>
      <c r="F7827" s="24">
        <f t="shared" ca="1" si="245"/>
        <v>43.388519958780982</v>
      </c>
    </row>
    <row r="7828" spans="5:6" x14ac:dyDescent="0.25">
      <c r="E7828" s="24">
        <f t="shared" ca="1" si="244"/>
        <v>0.86948095991940866</v>
      </c>
      <c r="F7828" s="24">
        <f t="shared" ca="1" si="245"/>
        <v>2.7971768632513676</v>
      </c>
    </row>
    <row r="7829" spans="5:6" x14ac:dyDescent="0.25">
      <c r="E7829" s="24">
        <f t="shared" ca="1" si="244"/>
        <v>0.89101289967330799</v>
      </c>
      <c r="F7829" s="24">
        <f t="shared" ca="1" si="245"/>
        <v>2.307927477366178</v>
      </c>
    </row>
    <row r="7830" spans="5:6" x14ac:dyDescent="0.25">
      <c r="E7830" s="24">
        <f t="shared" ca="1" si="244"/>
        <v>0.26581997555253101</v>
      </c>
      <c r="F7830" s="24">
        <f t="shared" ca="1" si="245"/>
        <v>26.498719659179361</v>
      </c>
    </row>
    <row r="7831" spans="5:6" x14ac:dyDescent="0.25">
      <c r="E7831" s="24">
        <f t="shared" ca="1" si="244"/>
        <v>3.5077760810977798E-2</v>
      </c>
      <c r="F7831" s="24">
        <f t="shared" ca="1" si="245"/>
        <v>67.003758888907441</v>
      </c>
    </row>
    <row r="7832" spans="5:6" x14ac:dyDescent="0.25">
      <c r="E7832" s="24">
        <f t="shared" ca="1" si="244"/>
        <v>0.11365639181325737</v>
      </c>
      <c r="F7832" s="24">
        <f t="shared" ca="1" si="245"/>
        <v>43.491509781146839</v>
      </c>
    </row>
    <row r="7833" spans="5:6" x14ac:dyDescent="0.25">
      <c r="E7833" s="24">
        <f t="shared" ca="1" si="244"/>
        <v>0.58126257896813571</v>
      </c>
      <c r="F7833" s="24">
        <f t="shared" ca="1" si="245"/>
        <v>10.851053621584736</v>
      </c>
    </row>
    <row r="7834" spans="5:6" x14ac:dyDescent="0.25">
      <c r="E7834" s="24">
        <f t="shared" ca="1" si="244"/>
        <v>0.94238443127594906</v>
      </c>
      <c r="F7834" s="24">
        <f t="shared" ca="1" si="245"/>
        <v>1.186839730283993</v>
      </c>
    </row>
    <row r="7835" spans="5:6" x14ac:dyDescent="0.25">
      <c r="E7835" s="24">
        <f t="shared" ca="1" si="244"/>
        <v>0.26811140297405411</v>
      </c>
      <c r="F7835" s="24">
        <f t="shared" ca="1" si="245"/>
        <v>26.327054042088147</v>
      </c>
    </row>
    <row r="7836" spans="5:6" x14ac:dyDescent="0.25">
      <c r="E7836" s="24">
        <f t="shared" ca="1" si="244"/>
        <v>0.84678606090828223</v>
      </c>
      <c r="F7836" s="24">
        <f t="shared" ca="1" si="245"/>
        <v>3.3261440151759185</v>
      </c>
    </row>
    <row r="7837" spans="5:6" x14ac:dyDescent="0.25">
      <c r="E7837" s="24">
        <f t="shared" ca="1" si="244"/>
        <v>0.51953301706674782</v>
      </c>
      <c r="F7837" s="24">
        <f t="shared" ca="1" si="245"/>
        <v>13.096498299845178</v>
      </c>
    </row>
    <row r="7838" spans="5:6" x14ac:dyDescent="0.25">
      <c r="E7838" s="24">
        <f t="shared" ca="1" si="244"/>
        <v>0.74299595719483891</v>
      </c>
      <c r="F7838" s="24">
        <f t="shared" ca="1" si="245"/>
        <v>5.9412935094103023</v>
      </c>
    </row>
    <row r="7839" spans="5:6" x14ac:dyDescent="0.25">
      <c r="E7839" s="24">
        <f t="shared" ca="1" si="244"/>
        <v>0.27580080928963902</v>
      </c>
      <c r="F7839" s="24">
        <f t="shared" ca="1" si="245"/>
        <v>25.761527585841478</v>
      </c>
    </row>
    <row r="7840" spans="5:6" x14ac:dyDescent="0.25">
      <c r="E7840" s="24">
        <f t="shared" ca="1" si="244"/>
        <v>0.89929673631713936</v>
      </c>
      <c r="F7840" s="24">
        <f t="shared" ca="1" si="245"/>
        <v>2.1228445041040858</v>
      </c>
    </row>
    <row r="7841" spans="5:6" x14ac:dyDescent="0.25">
      <c r="E7841" s="24">
        <f t="shared" ca="1" si="244"/>
        <v>0.84767384180532335</v>
      </c>
      <c r="F7841" s="24">
        <f t="shared" ca="1" si="245"/>
        <v>3.3051867537653039</v>
      </c>
    </row>
    <row r="7842" spans="5:6" x14ac:dyDescent="0.25">
      <c r="E7842" s="24">
        <f t="shared" ca="1" si="244"/>
        <v>0.7289983429152006</v>
      </c>
      <c r="F7842" s="24">
        <f t="shared" ca="1" si="245"/>
        <v>6.3216764013813131</v>
      </c>
    </row>
    <row r="7843" spans="5:6" x14ac:dyDescent="0.25">
      <c r="E7843" s="24">
        <f t="shared" ca="1" si="244"/>
        <v>4.3583297339876426E-3</v>
      </c>
      <c r="F7843" s="24">
        <f t="shared" ca="1" si="245"/>
        <v>108.71332767106594</v>
      </c>
    </row>
    <row r="7844" spans="5:6" x14ac:dyDescent="0.25">
      <c r="E7844" s="24">
        <f t="shared" ca="1" si="244"/>
        <v>2.0154351215166399E-2</v>
      </c>
      <c r="F7844" s="24">
        <f t="shared" ca="1" si="245"/>
        <v>78.08670145404129</v>
      </c>
    </row>
    <row r="7845" spans="5:6" x14ac:dyDescent="0.25">
      <c r="E7845" s="24">
        <f t="shared" ca="1" si="244"/>
        <v>0.20360056679553284</v>
      </c>
      <c r="F7845" s="24">
        <f t="shared" ca="1" si="245"/>
        <v>31.831904208832096</v>
      </c>
    </row>
    <row r="7846" spans="5:6" x14ac:dyDescent="0.25">
      <c r="E7846" s="24">
        <f t="shared" ca="1" si="244"/>
        <v>0.58994704680589216</v>
      </c>
      <c r="F7846" s="24">
        <f t="shared" ca="1" si="245"/>
        <v>10.554449945734074</v>
      </c>
    </row>
    <row r="7847" spans="5:6" x14ac:dyDescent="0.25">
      <c r="E7847" s="24">
        <f t="shared" ca="1" si="244"/>
        <v>0.84720876345539042</v>
      </c>
      <c r="F7847" s="24">
        <f t="shared" ca="1" si="245"/>
        <v>3.3161628145299198</v>
      </c>
    </row>
    <row r="7848" spans="5:6" x14ac:dyDescent="0.25">
      <c r="E7848" s="24">
        <f t="shared" ca="1" si="244"/>
        <v>0.21491544222257242</v>
      </c>
      <c r="F7848" s="24">
        <f t="shared" ca="1" si="245"/>
        <v>30.750212404041747</v>
      </c>
    </row>
    <row r="7849" spans="5:6" x14ac:dyDescent="0.25">
      <c r="E7849" s="24">
        <f t="shared" ca="1" si="244"/>
        <v>0.30100198348904983</v>
      </c>
      <c r="F7849" s="24">
        <f t="shared" ca="1" si="245"/>
        <v>24.012768491807112</v>
      </c>
    </row>
    <row r="7850" spans="5:6" x14ac:dyDescent="0.25">
      <c r="E7850" s="24">
        <f t="shared" ca="1" si="244"/>
        <v>0.97357133256658357</v>
      </c>
      <c r="F7850" s="24">
        <f t="shared" ca="1" si="245"/>
        <v>0.53568365035629784</v>
      </c>
    </row>
    <row r="7851" spans="5:6" x14ac:dyDescent="0.25">
      <c r="E7851" s="24">
        <f t="shared" ca="1" si="244"/>
        <v>0.9795390362150338</v>
      </c>
      <c r="F7851" s="24">
        <f t="shared" ca="1" si="245"/>
        <v>0.41346378371815606</v>
      </c>
    </row>
    <row r="7852" spans="5:6" x14ac:dyDescent="0.25">
      <c r="E7852" s="24">
        <f t="shared" ca="1" si="244"/>
        <v>0.84226591258137296</v>
      </c>
      <c r="F7852" s="24">
        <f t="shared" ca="1" si="245"/>
        <v>3.4331900786157679</v>
      </c>
    </row>
    <row r="7853" spans="5:6" x14ac:dyDescent="0.25">
      <c r="E7853" s="24">
        <f t="shared" ca="1" si="244"/>
        <v>0.61960954930717171</v>
      </c>
      <c r="F7853" s="24">
        <f t="shared" ca="1" si="245"/>
        <v>9.5733151701317478</v>
      </c>
    </row>
    <row r="7854" spans="5:6" x14ac:dyDescent="0.25">
      <c r="E7854" s="24">
        <f t="shared" ca="1" si="244"/>
        <v>0.99916900928306307</v>
      </c>
      <c r="F7854" s="24">
        <f t="shared" ca="1" si="245"/>
        <v>1.6626723622420538E-2</v>
      </c>
    </row>
    <row r="7855" spans="5:6" x14ac:dyDescent="0.25">
      <c r="E7855" s="24">
        <f t="shared" ca="1" si="244"/>
        <v>0.4068228597206156</v>
      </c>
      <c r="F7855" s="24">
        <f t="shared" ca="1" si="245"/>
        <v>17.987548447661521</v>
      </c>
    </row>
    <row r="7856" spans="5:6" x14ac:dyDescent="0.25">
      <c r="E7856" s="24">
        <f t="shared" ca="1" si="244"/>
        <v>0.41596305058655236</v>
      </c>
      <c r="F7856" s="24">
        <f t="shared" ca="1" si="245"/>
        <v>17.543176867421383</v>
      </c>
    </row>
    <row r="7857" spans="5:6" x14ac:dyDescent="0.25">
      <c r="E7857" s="24">
        <f t="shared" ca="1" si="244"/>
        <v>0.47418388474124906</v>
      </c>
      <c r="F7857" s="24">
        <f t="shared" ca="1" si="245"/>
        <v>14.923201800504128</v>
      </c>
    </row>
    <row r="7858" spans="5:6" x14ac:dyDescent="0.25">
      <c r="E7858" s="24">
        <f t="shared" ca="1" si="244"/>
        <v>2.7594143679603333E-2</v>
      </c>
      <c r="F7858" s="24">
        <f t="shared" ca="1" si="245"/>
        <v>71.803034285903678</v>
      </c>
    </row>
    <row r="7859" spans="5:6" x14ac:dyDescent="0.25">
      <c r="E7859" s="24">
        <f t="shared" ca="1" si="244"/>
        <v>0.54762108289399059</v>
      </c>
      <c r="F7859" s="24">
        <f t="shared" ca="1" si="245"/>
        <v>12.043433715441974</v>
      </c>
    </row>
    <row r="7860" spans="5:6" x14ac:dyDescent="0.25">
      <c r="E7860" s="24">
        <f t="shared" ca="1" si="244"/>
        <v>0.78491124229433595</v>
      </c>
      <c r="F7860" s="24">
        <f t="shared" ca="1" si="245"/>
        <v>4.8436926946654593</v>
      </c>
    </row>
    <row r="7861" spans="5:6" x14ac:dyDescent="0.25">
      <c r="E7861" s="24">
        <f t="shared" ca="1" si="244"/>
        <v>0.84838862723209185</v>
      </c>
      <c r="F7861" s="24">
        <f t="shared" ca="1" si="245"/>
        <v>3.2883292268254647</v>
      </c>
    </row>
    <row r="7862" spans="5:6" x14ac:dyDescent="0.25">
      <c r="E7862" s="24">
        <f t="shared" ca="1" si="244"/>
        <v>0.48926536546690669</v>
      </c>
      <c r="F7862" s="24">
        <f t="shared" ca="1" si="245"/>
        <v>14.297005340654479</v>
      </c>
    </row>
    <row r="7863" spans="5:6" x14ac:dyDescent="0.25">
      <c r="E7863" s="24">
        <f t="shared" ca="1" si="244"/>
        <v>0.35289965605593054</v>
      </c>
      <c r="F7863" s="24">
        <f t="shared" ca="1" si="245"/>
        <v>20.831430458465803</v>
      </c>
    </row>
    <row r="7864" spans="5:6" x14ac:dyDescent="0.25">
      <c r="E7864" s="24">
        <f t="shared" ca="1" si="244"/>
        <v>0.11379095833719233</v>
      </c>
      <c r="F7864" s="24">
        <f t="shared" ca="1" si="245"/>
        <v>43.467844253358201</v>
      </c>
    </row>
    <row r="7865" spans="5:6" x14ac:dyDescent="0.25">
      <c r="E7865" s="24">
        <f t="shared" ca="1" si="244"/>
        <v>0.63938886094602809</v>
      </c>
      <c r="F7865" s="24">
        <f t="shared" ca="1" si="245"/>
        <v>8.9448492722452269</v>
      </c>
    </row>
    <row r="7866" spans="5:6" x14ac:dyDescent="0.25">
      <c r="E7866" s="24">
        <f t="shared" ca="1" si="244"/>
        <v>0.66791075309757919</v>
      </c>
      <c r="F7866" s="24">
        <f t="shared" ca="1" si="245"/>
        <v>8.072014350370468</v>
      </c>
    </row>
    <row r="7867" spans="5:6" x14ac:dyDescent="0.25">
      <c r="E7867" s="24">
        <f t="shared" ca="1" si="244"/>
        <v>0.17615906516993263</v>
      </c>
      <c r="F7867" s="24">
        <f t="shared" ca="1" si="245"/>
        <v>34.727358254640791</v>
      </c>
    </row>
    <row r="7868" spans="5:6" x14ac:dyDescent="0.25">
      <c r="E7868" s="24">
        <f t="shared" ca="1" si="244"/>
        <v>0.13087445063193026</v>
      </c>
      <c r="F7868" s="24">
        <f t="shared" ca="1" si="245"/>
        <v>40.670336149100592</v>
      </c>
    </row>
    <row r="7869" spans="5:6" x14ac:dyDescent="0.25">
      <c r="E7869" s="24">
        <f t="shared" ca="1" si="244"/>
        <v>0.39113042660694763</v>
      </c>
      <c r="F7869" s="24">
        <f t="shared" ca="1" si="245"/>
        <v>18.774284054694533</v>
      </c>
    </row>
    <row r="7870" spans="5:6" x14ac:dyDescent="0.25">
      <c r="E7870" s="24">
        <f t="shared" ca="1" si="244"/>
        <v>9.9529159470894801E-2</v>
      </c>
      <c r="F7870" s="24">
        <f t="shared" ca="1" si="245"/>
        <v>46.146092354845869</v>
      </c>
    </row>
    <row r="7871" spans="5:6" x14ac:dyDescent="0.25">
      <c r="E7871" s="24">
        <f t="shared" ca="1" si="244"/>
        <v>0.44281491968562214</v>
      </c>
      <c r="F7871" s="24">
        <f t="shared" ca="1" si="245"/>
        <v>16.292067695099622</v>
      </c>
    </row>
    <row r="7872" spans="5:6" x14ac:dyDescent="0.25">
      <c r="E7872" s="24">
        <f t="shared" ca="1" si="244"/>
        <v>0.34247564988755985</v>
      </c>
      <c r="F7872" s="24">
        <f t="shared" ca="1" si="245"/>
        <v>21.431094380520904</v>
      </c>
    </row>
    <row r="7873" spans="5:6" x14ac:dyDescent="0.25">
      <c r="E7873" s="24">
        <f t="shared" ca="1" si="244"/>
        <v>0.91462370680768179</v>
      </c>
      <c r="F7873" s="24">
        <f t="shared" ca="1" si="245"/>
        <v>1.7848509536669903</v>
      </c>
    </row>
    <row r="7874" spans="5:6" x14ac:dyDescent="0.25">
      <c r="E7874" s="24">
        <f t="shared" ca="1" si="244"/>
        <v>0.29839840215828595</v>
      </c>
      <c r="F7874" s="24">
        <f t="shared" ca="1" si="245"/>
        <v>24.186515307286015</v>
      </c>
    </row>
    <row r="7875" spans="5:6" x14ac:dyDescent="0.25">
      <c r="E7875" s="24">
        <f t="shared" ca="1" si="244"/>
        <v>0.31817708212212104</v>
      </c>
      <c r="F7875" s="24">
        <f t="shared" ca="1" si="245"/>
        <v>22.902943783456593</v>
      </c>
    </row>
    <row r="7876" spans="5:6" x14ac:dyDescent="0.25">
      <c r="E7876" s="24">
        <f t="shared" ref="E7876:E7939" ca="1" si="246">RAND()</f>
        <v>0.61925187520023472</v>
      </c>
      <c r="F7876" s="24">
        <f t="shared" ref="F7876:F7939" ca="1" si="247">-LOG(E7876,EXP(1))/$C$3</f>
        <v>9.5848636487524974</v>
      </c>
    </row>
    <row r="7877" spans="5:6" x14ac:dyDescent="0.25">
      <c r="E7877" s="24">
        <f t="shared" ca="1" si="246"/>
        <v>0.38087571950699206</v>
      </c>
      <c r="F7877" s="24">
        <f t="shared" ca="1" si="247"/>
        <v>19.305643051769454</v>
      </c>
    </row>
    <row r="7878" spans="5:6" x14ac:dyDescent="0.25">
      <c r="E7878" s="24">
        <f t="shared" ca="1" si="246"/>
        <v>0.2395694298211436</v>
      </c>
      <c r="F7878" s="24">
        <f t="shared" ca="1" si="247"/>
        <v>28.578240185469802</v>
      </c>
    </row>
    <row r="7879" spans="5:6" x14ac:dyDescent="0.25">
      <c r="E7879" s="24">
        <f t="shared" ca="1" si="246"/>
        <v>0.57822885947660752</v>
      </c>
      <c r="F7879" s="24">
        <f t="shared" ca="1" si="247"/>
        <v>10.955710760519256</v>
      </c>
    </row>
    <row r="7880" spans="5:6" x14ac:dyDescent="0.25">
      <c r="E7880" s="24">
        <f t="shared" ca="1" si="246"/>
        <v>0.18977849086243515</v>
      </c>
      <c r="F7880" s="24">
        <f t="shared" ca="1" si="247"/>
        <v>33.237954490101046</v>
      </c>
    </row>
    <row r="7881" spans="5:6" x14ac:dyDescent="0.25">
      <c r="E7881" s="24">
        <f t="shared" ca="1" si="246"/>
        <v>0.84640834062179637</v>
      </c>
      <c r="F7881" s="24">
        <f t="shared" ca="1" si="247"/>
        <v>3.3350672738970744</v>
      </c>
    </row>
    <row r="7882" spans="5:6" x14ac:dyDescent="0.25">
      <c r="E7882" s="24">
        <f t="shared" ca="1" si="246"/>
        <v>0.19664592720516572</v>
      </c>
      <c r="F7882" s="24">
        <f t="shared" ca="1" si="247"/>
        <v>32.527009824004544</v>
      </c>
    </row>
    <row r="7883" spans="5:6" x14ac:dyDescent="0.25">
      <c r="E7883" s="24">
        <f t="shared" ca="1" si="246"/>
        <v>0.68751018814728804</v>
      </c>
      <c r="F7883" s="24">
        <f t="shared" ca="1" si="247"/>
        <v>7.4935726085576944</v>
      </c>
    </row>
    <row r="7884" spans="5:6" x14ac:dyDescent="0.25">
      <c r="E7884" s="24">
        <f t="shared" ca="1" si="246"/>
        <v>0.21006662870949644</v>
      </c>
      <c r="F7884" s="24">
        <f t="shared" ca="1" si="247"/>
        <v>31.206610380363124</v>
      </c>
    </row>
    <row r="7885" spans="5:6" x14ac:dyDescent="0.25">
      <c r="E7885" s="24">
        <f t="shared" ca="1" si="246"/>
        <v>0.18198513036537622</v>
      </c>
      <c r="F7885" s="24">
        <f t="shared" ca="1" si="247"/>
        <v>34.076605930644305</v>
      </c>
    </row>
    <row r="7886" spans="5:6" x14ac:dyDescent="0.25">
      <c r="E7886" s="24">
        <f t="shared" ca="1" si="246"/>
        <v>0.18643849197067319</v>
      </c>
      <c r="F7886" s="24">
        <f t="shared" ca="1" si="247"/>
        <v>33.593077921213137</v>
      </c>
    </row>
    <row r="7887" spans="5:6" x14ac:dyDescent="0.25">
      <c r="E7887" s="24">
        <f t="shared" ca="1" si="246"/>
        <v>0.73835287967576113</v>
      </c>
      <c r="F7887" s="24">
        <f t="shared" ca="1" si="247"/>
        <v>6.0666682383989601</v>
      </c>
    </row>
    <row r="7888" spans="5:6" x14ac:dyDescent="0.25">
      <c r="E7888" s="24">
        <f t="shared" ca="1" si="246"/>
        <v>0.29453036916357667</v>
      </c>
      <c r="F7888" s="24">
        <f t="shared" ca="1" si="247"/>
        <v>24.447463202167565</v>
      </c>
    </row>
    <row r="7889" spans="5:6" x14ac:dyDescent="0.25">
      <c r="E7889" s="24">
        <f t="shared" ca="1" si="246"/>
        <v>0.5094774376705169</v>
      </c>
      <c r="F7889" s="24">
        <f t="shared" ca="1" si="247"/>
        <v>13.48739421153199</v>
      </c>
    </row>
    <row r="7890" spans="5:6" x14ac:dyDescent="0.25">
      <c r="E7890" s="24">
        <f t="shared" ca="1" si="246"/>
        <v>0.71960659061128229</v>
      </c>
      <c r="F7890" s="24">
        <f t="shared" ca="1" si="247"/>
        <v>6.5810123646548764</v>
      </c>
    </row>
    <row r="7891" spans="5:6" x14ac:dyDescent="0.25">
      <c r="E7891" s="24">
        <f t="shared" ca="1" si="246"/>
        <v>0.50327145386410177</v>
      </c>
      <c r="F7891" s="24">
        <f t="shared" ca="1" si="247"/>
        <v>13.732511694835626</v>
      </c>
    </row>
    <row r="7892" spans="5:6" x14ac:dyDescent="0.25">
      <c r="E7892" s="24">
        <f t="shared" ca="1" si="246"/>
        <v>0.31684037218641292</v>
      </c>
      <c r="F7892" s="24">
        <f t="shared" ca="1" si="247"/>
        <v>22.98714379408435</v>
      </c>
    </row>
    <row r="7893" spans="5:6" x14ac:dyDescent="0.25">
      <c r="E7893" s="24">
        <f t="shared" ca="1" si="246"/>
        <v>0.32248238796206907</v>
      </c>
      <c r="F7893" s="24">
        <f t="shared" ca="1" si="247"/>
        <v>22.634135104157433</v>
      </c>
    </row>
    <row r="7894" spans="5:6" x14ac:dyDescent="0.25">
      <c r="E7894" s="24">
        <f t="shared" ca="1" si="246"/>
        <v>0.2575981466755195</v>
      </c>
      <c r="F7894" s="24">
        <f t="shared" ca="1" si="247"/>
        <v>27.127089587208605</v>
      </c>
    </row>
    <row r="7895" spans="5:6" x14ac:dyDescent="0.25">
      <c r="E7895" s="24">
        <f t="shared" ca="1" si="246"/>
        <v>0.54763558158348202</v>
      </c>
      <c r="F7895" s="24">
        <f t="shared" ca="1" si="247"/>
        <v>12.042904207064169</v>
      </c>
    </row>
    <row r="7896" spans="5:6" x14ac:dyDescent="0.25">
      <c r="E7896" s="24">
        <f t="shared" ca="1" si="246"/>
        <v>0.34132991252006861</v>
      </c>
      <c r="F7896" s="24">
        <f t="shared" ca="1" si="247"/>
        <v>21.498115680297495</v>
      </c>
    </row>
    <row r="7897" spans="5:6" x14ac:dyDescent="0.25">
      <c r="E7897" s="24">
        <f t="shared" ca="1" si="246"/>
        <v>0.97222606397624478</v>
      </c>
      <c r="F7897" s="24">
        <f t="shared" ca="1" si="247"/>
        <v>0.56333850912160688</v>
      </c>
    </row>
    <row r="7898" spans="5:6" x14ac:dyDescent="0.25">
      <c r="E7898" s="24">
        <f t="shared" ca="1" si="246"/>
        <v>0.46314326259284411</v>
      </c>
      <c r="F7898" s="24">
        <f t="shared" ca="1" si="247"/>
        <v>15.394377006208162</v>
      </c>
    </row>
    <row r="7899" spans="5:6" x14ac:dyDescent="0.25">
      <c r="E7899" s="24">
        <f t="shared" ca="1" si="246"/>
        <v>0.97195167961425255</v>
      </c>
      <c r="F7899" s="24">
        <f t="shared" ca="1" si="247"/>
        <v>0.56898376176825505</v>
      </c>
    </row>
    <row r="7900" spans="5:6" x14ac:dyDescent="0.25">
      <c r="E7900" s="24">
        <f t="shared" ca="1" si="246"/>
        <v>0.71092482320186523</v>
      </c>
      <c r="F7900" s="24">
        <f t="shared" ca="1" si="247"/>
        <v>6.8237717732483238</v>
      </c>
    </row>
    <row r="7901" spans="5:6" x14ac:dyDescent="0.25">
      <c r="E7901" s="24">
        <f t="shared" ca="1" si="246"/>
        <v>0.5536545169562459</v>
      </c>
      <c r="F7901" s="24">
        <f t="shared" ca="1" si="247"/>
        <v>11.824288047327713</v>
      </c>
    </row>
    <row r="7902" spans="5:6" x14ac:dyDescent="0.25">
      <c r="E7902" s="24">
        <f t="shared" ca="1" si="246"/>
        <v>0.83732108388076143</v>
      </c>
      <c r="F7902" s="24">
        <f t="shared" ca="1" si="247"/>
        <v>3.5509533858491715</v>
      </c>
    </row>
    <row r="7903" spans="5:6" x14ac:dyDescent="0.25">
      <c r="E7903" s="24">
        <f t="shared" ca="1" si="246"/>
        <v>0.98318557685127239</v>
      </c>
      <c r="F7903" s="24">
        <f t="shared" ca="1" si="247"/>
        <v>0.33914780871770311</v>
      </c>
    </row>
    <row r="7904" spans="5:6" x14ac:dyDescent="0.25">
      <c r="E7904" s="24">
        <f t="shared" ca="1" si="246"/>
        <v>5.2536193698328848E-2</v>
      </c>
      <c r="F7904" s="24">
        <f t="shared" ca="1" si="247"/>
        <v>58.925058862729756</v>
      </c>
    </row>
    <row r="7905" spans="5:6" x14ac:dyDescent="0.25">
      <c r="E7905" s="24">
        <f t="shared" ca="1" si="246"/>
        <v>0.57415548589408139</v>
      </c>
      <c r="F7905" s="24">
        <f t="shared" ca="1" si="247"/>
        <v>11.097100759914504</v>
      </c>
    </row>
    <row r="7906" spans="5:6" x14ac:dyDescent="0.25">
      <c r="E7906" s="24">
        <f t="shared" ca="1" si="246"/>
        <v>0.66089362164151744</v>
      </c>
      <c r="F7906" s="24">
        <f t="shared" ca="1" si="247"/>
        <v>8.2832477514267957</v>
      </c>
    </row>
    <row r="7907" spans="5:6" x14ac:dyDescent="0.25">
      <c r="E7907" s="24">
        <f t="shared" ca="1" si="246"/>
        <v>0.25543121142574676</v>
      </c>
      <c r="F7907" s="24">
        <f t="shared" ca="1" si="247"/>
        <v>27.296042735959823</v>
      </c>
    </row>
    <row r="7908" spans="5:6" x14ac:dyDescent="0.25">
      <c r="E7908" s="24">
        <f t="shared" ca="1" si="246"/>
        <v>0.52923692570925263</v>
      </c>
      <c r="F7908" s="24">
        <f t="shared" ca="1" si="247"/>
        <v>12.726381454061812</v>
      </c>
    </row>
    <row r="7909" spans="5:6" x14ac:dyDescent="0.25">
      <c r="E7909" s="24">
        <f t="shared" ca="1" si="246"/>
        <v>0.50724321581431098</v>
      </c>
      <c r="F7909" s="24">
        <f t="shared" ca="1" si="247"/>
        <v>13.575293496152421</v>
      </c>
    </row>
    <row r="7910" spans="5:6" x14ac:dyDescent="0.25">
      <c r="E7910" s="24">
        <f t="shared" ca="1" si="246"/>
        <v>0.42972697768113377</v>
      </c>
      <c r="F7910" s="24">
        <f t="shared" ca="1" si="247"/>
        <v>16.892104151535747</v>
      </c>
    </row>
    <row r="7911" spans="5:6" x14ac:dyDescent="0.25">
      <c r="E7911" s="24">
        <f t="shared" ca="1" si="246"/>
        <v>0.27531782665897209</v>
      </c>
      <c r="F7911" s="24">
        <f t="shared" ca="1" si="247"/>
        <v>25.796582307116324</v>
      </c>
    </row>
    <row r="7912" spans="5:6" x14ac:dyDescent="0.25">
      <c r="E7912" s="24">
        <f t="shared" ca="1" si="246"/>
        <v>0.55004922228195996</v>
      </c>
      <c r="F7912" s="24">
        <f t="shared" ca="1" si="247"/>
        <v>11.954950194039103</v>
      </c>
    </row>
    <row r="7913" spans="5:6" x14ac:dyDescent="0.25">
      <c r="E7913" s="24">
        <f t="shared" ca="1" si="246"/>
        <v>0.56047476043442734</v>
      </c>
      <c r="F7913" s="24">
        <f t="shared" ca="1" si="247"/>
        <v>11.579421358617509</v>
      </c>
    </row>
    <row r="7914" spans="5:6" x14ac:dyDescent="0.25">
      <c r="E7914" s="24">
        <f t="shared" ca="1" si="246"/>
        <v>0.45792986693227244</v>
      </c>
      <c r="F7914" s="24">
        <f t="shared" ca="1" si="247"/>
        <v>15.620784711244541</v>
      </c>
    </row>
    <row r="7915" spans="5:6" x14ac:dyDescent="0.25">
      <c r="E7915" s="24">
        <f t="shared" ca="1" si="246"/>
        <v>0.77529731292729476</v>
      </c>
      <c r="F7915" s="24">
        <f t="shared" ca="1" si="247"/>
        <v>5.0901738722439642</v>
      </c>
    </row>
    <row r="7916" spans="5:6" x14ac:dyDescent="0.25">
      <c r="E7916" s="24">
        <f t="shared" ca="1" si="246"/>
        <v>3.8564944658232125E-2</v>
      </c>
      <c r="F7916" s="24">
        <f t="shared" ca="1" si="247"/>
        <v>65.108231692458986</v>
      </c>
    </row>
    <row r="7917" spans="5:6" x14ac:dyDescent="0.25">
      <c r="E7917" s="24">
        <f t="shared" ca="1" si="246"/>
        <v>8.4678429742050532E-2</v>
      </c>
      <c r="F7917" s="24">
        <f t="shared" ca="1" si="247"/>
        <v>49.377887526418242</v>
      </c>
    </row>
    <row r="7918" spans="5:6" x14ac:dyDescent="0.25">
      <c r="E7918" s="24">
        <f t="shared" ca="1" si="246"/>
        <v>0.4529082298959487</v>
      </c>
      <c r="F7918" s="24">
        <f t="shared" ca="1" si="247"/>
        <v>15.841315140659274</v>
      </c>
    </row>
    <row r="7919" spans="5:6" x14ac:dyDescent="0.25">
      <c r="E7919" s="24">
        <f t="shared" ca="1" si="246"/>
        <v>0.62976831658519816</v>
      </c>
      <c r="F7919" s="24">
        <f t="shared" ca="1" si="247"/>
        <v>9.2480655737154649</v>
      </c>
    </row>
    <row r="7920" spans="5:6" x14ac:dyDescent="0.25">
      <c r="E7920" s="24">
        <f t="shared" ca="1" si="246"/>
        <v>0.34887992499913323</v>
      </c>
      <c r="F7920" s="24">
        <f t="shared" ca="1" si="247"/>
        <v>21.060549408475268</v>
      </c>
    </row>
    <row r="7921" spans="5:6" x14ac:dyDescent="0.25">
      <c r="E7921" s="24">
        <f t="shared" ca="1" si="246"/>
        <v>0.97786684646213606</v>
      </c>
      <c r="F7921" s="24">
        <f t="shared" ca="1" si="247"/>
        <v>0.44763534056264653</v>
      </c>
    </row>
    <row r="7922" spans="5:6" x14ac:dyDescent="0.25">
      <c r="E7922" s="24">
        <f t="shared" ca="1" si="246"/>
        <v>0.49201709242611791</v>
      </c>
      <c r="F7922" s="24">
        <f t="shared" ca="1" si="247"/>
        <v>14.184836447795629</v>
      </c>
    </row>
    <row r="7923" spans="5:6" x14ac:dyDescent="0.25">
      <c r="E7923" s="24">
        <f t="shared" ca="1" si="246"/>
        <v>0.97990597308192462</v>
      </c>
      <c r="F7923" s="24">
        <f t="shared" ca="1" si="247"/>
        <v>0.40597315510772564</v>
      </c>
    </row>
    <row r="7924" spans="5:6" x14ac:dyDescent="0.25">
      <c r="E7924" s="24">
        <f t="shared" ca="1" si="246"/>
        <v>0.22576225322821752</v>
      </c>
      <c r="F7924" s="24">
        <f t="shared" ca="1" si="247"/>
        <v>29.765456205843481</v>
      </c>
    </row>
    <row r="7925" spans="5:6" x14ac:dyDescent="0.25">
      <c r="E7925" s="24">
        <f t="shared" ca="1" si="246"/>
        <v>0.83104719635162405</v>
      </c>
      <c r="F7925" s="24">
        <f t="shared" ca="1" si="247"/>
        <v>3.7013738218496681</v>
      </c>
    </row>
    <row r="7926" spans="5:6" x14ac:dyDescent="0.25">
      <c r="E7926" s="24">
        <f t="shared" ca="1" si="246"/>
        <v>0.91943078941341805</v>
      </c>
      <c r="F7926" s="24">
        <f t="shared" ca="1" si="247"/>
        <v>1.680010151532743</v>
      </c>
    </row>
    <row r="7927" spans="5:6" x14ac:dyDescent="0.25">
      <c r="E7927" s="24">
        <f t="shared" ca="1" si="246"/>
        <v>0.6994963930564515</v>
      </c>
      <c r="F7927" s="24">
        <f t="shared" ca="1" si="247"/>
        <v>7.1478928269915816</v>
      </c>
    </row>
    <row r="7928" spans="5:6" x14ac:dyDescent="0.25">
      <c r="E7928" s="24">
        <f t="shared" ca="1" si="246"/>
        <v>0.15306562908971222</v>
      </c>
      <c r="F7928" s="24">
        <f t="shared" ca="1" si="247"/>
        <v>37.537770025259007</v>
      </c>
    </row>
    <row r="7929" spans="5:6" x14ac:dyDescent="0.25">
      <c r="E7929" s="24">
        <f t="shared" ca="1" si="246"/>
        <v>5.3738506985731016E-3</v>
      </c>
      <c r="F7929" s="24">
        <f t="shared" ca="1" si="247"/>
        <v>104.52421102706404</v>
      </c>
    </row>
    <row r="7930" spans="5:6" x14ac:dyDescent="0.25">
      <c r="E7930" s="24">
        <f t="shared" ca="1" si="246"/>
        <v>5.4422328957417943E-2</v>
      </c>
      <c r="F7930" s="24">
        <f t="shared" ca="1" si="247"/>
        <v>58.21961501118669</v>
      </c>
    </row>
    <row r="7931" spans="5:6" x14ac:dyDescent="0.25">
      <c r="E7931" s="24">
        <f t="shared" ca="1" si="246"/>
        <v>0.73201751957205818</v>
      </c>
      <c r="F7931" s="24">
        <f t="shared" ca="1" si="247"/>
        <v>6.2390166293125144</v>
      </c>
    </row>
    <row r="7932" spans="5:6" x14ac:dyDescent="0.25">
      <c r="E7932" s="24">
        <f t="shared" ca="1" si="246"/>
        <v>1.8331778905269158E-2</v>
      </c>
      <c r="F7932" s="24">
        <f t="shared" ca="1" si="247"/>
        <v>79.982383459954278</v>
      </c>
    </row>
    <row r="7933" spans="5:6" x14ac:dyDescent="0.25">
      <c r="E7933" s="24">
        <f t="shared" ca="1" si="246"/>
        <v>0.57567864203359265</v>
      </c>
      <c r="F7933" s="24">
        <f t="shared" ca="1" si="247"/>
        <v>11.044113742276286</v>
      </c>
    </row>
    <row r="7934" spans="5:6" x14ac:dyDescent="0.25">
      <c r="E7934" s="24">
        <f t="shared" ca="1" si="246"/>
        <v>0.94704078341815567</v>
      </c>
      <c r="F7934" s="24">
        <f t="shared" ca="1" si="247"/>
        <v>1.0882624162381065</v>
      </c>
    </row>
    <row r="7935" spans="5:6" x14ac:dyDescent="0.25">
      <c r="E7935" s="24">
        <f t="shared" ca="1" si="246"/>
        <v>0.26528584304737302</v>
      </c>
      <c r="F7935" s="24">
        <f t="shared" ca="1" si="247"/>
        <v>26.538947626302402</v>
      </c>
    </row>
    <row r="7936" spans="5:6" x14ac:dyDescent="0.25">
      <c r="E7936" s="24">
        <f t="shared" ca="1" si="246"/>
        <v>0.97151125408177286</v>
      </c>
      <c r="F7936" s="24">
        <f t="shared" ca="1" si="247"/>
        <v>0.57804851998685658</v>
      </c>
    </row>
    <row r="7937" spans="5:6" x14ac:dyDescent="0.25">
      <c r="E7937" s="24">
        <f t="shared" ca="1" si="246"/>
        <v>0.32800632763505155</v>
      </c>
      <c r="F7937" s="24">
        <f t="shared" ca="1" si="247"/>
        <v>22.294447584275883</v>
      </c>
    </row>
    <row r="7938" spans="5:6" x14ac:dyDescent="0.25">
      <c r="E7938" s="24">
        <f t="shared" ca="1" si="246"/>
        <v>0.22623581805735515</v>
      </c>
      <c r="F7938" s="24">
        <f t="shared" ca="1" si="247"/>
        <v>29.723547619723274</v>
      </c>
    </row>
    <row r="7939" spans="5:6" x14ac:dyDescent="0.25">
      <c r="E7939" s="24">
        <f t="shared" ca="1" si="246"/>
        <v>0.21933759022867005</v>
      </c>
      <c r="F7939" s="24">
        <f t="shared" ca="1" si="247"/>
        <v>30.342864563517349</v>
      </c>
    </row>
    <row r="7940" spans="5:6" x14ac:dyDescent="0.25">
      <c r="E7940" s="24">
        <f t="shared" ref="E7940:E8003" ca="1" si="248">RAND()</f>
        <v>0.37554135839237712</v>
      </c>
      <c r="F7940" s="24">
        <f t="shared" ref="F7940:F8003" ca="1" si="249">-LOG(E7940,EXP(1))/$C$3</f>
        <v>19.587733433061352</v>
      </c>
    </row>
    <row r="7941" spans="5:6" x14ac:dyDescent="0.25">
      <c r="E7941" s="24">
        <f t="shared" ca="1" si="248"/>
        <v>0.23310111791463084</v>
      </c>
      <c r="F7941" s="24">
        <f t="shared" ca="1" si="249"/>
        <v>29.125658741867266</v>
      </c>
    </row>
    <row r="7942" spans="5:6" x14ac:dyDescent="0.25">
      <c r="E7942" s="24">
        <f t="shared" ca="1" si="248"/>
        <v>1.6645319054497287E-2</v>
      </c>
      <c r="F7942" s="24">
        <f t="shared" ca="1" si="249"/>
        <v>81.912524799007471</v>
      </c>
    </row>
    <row r="7943" spans="5:6" x14ac:dyDescent="0.25">
      <c r="E7943" s="24">
        <f t="shared" ca="1" si="248"/>
        <v>0.89467236058207567</v>
      </c>
      <c r="F7943" s="24">
        <f t="shared" ca="1" si="249"/>
        <v>2.2259541058391297</v>
      </c>
    </row>
    <row r="7944" spans="5:6" x14ac:dyDescent="0.25">
      <c r="E7944" s="24">
        <f t="shared" ca="1" si="248"/>
        <v>6.0750001830285449E-2</v>
      </c>
      <c r="F7944" s="24">
        <f t="shared" ca="1" si="249"/>
        <v>56.019763332666486</v>
      </c>
    </row>
    <row r="7945" spans="5:6" x14ac:dyDescent="0.25">
      <c r="E7945" s="24">
        <f t="shared" ca="1" si="248"/>
        <v>0.69768673788706514</v>
      </c>
      <c r="F7945" s="24">
        <f t="shared" ca="1" si="249"/>
        <v>7.199701530983492</v>
      </c>
    </row>
    <row r="7946" spans="5:6" x14ac:dyDescent="0.25">
      <c r="E7946" s="24">
        <f t="shared" ca="1" si="248"/>
        <v>0.7045025729409361</v>
      </c>
      <c r="F7946" s="24">
        <f t="shared" ca="1" si="249"/>
        <v>7.0052659099656234</v>
      </c>
    </row>
    <row r="7947" spans="5:6" x14ac:dyDescent="0.25">
      <c r="E7947" s="24">
        <f t="shared" ca="1" si="248"/>
        <v>0.26072543513800717</v>
      </c>
      <c r="F7947" s="24">
        <f t="shared" ca="1" si="249"/>
        <v>26.885747960446942</v>
      </c>
    </row>
    <row r="7948" spans="5:6" x14ac:dyDescent="0.25">
      <c r="E7948" s="24">
        <f t="shared" ca="1" si="248"/>
        <v>0.42695049302098143</v>
      </c>
      <c r="F7948" s="24">
        <f t="shared" ca="1" si="249"/>
        <v>17.021744277561805</v>
      </c>
    </row>
    <row r="7949" spans="5:6" x14ac:dyDescent="0.25">
      <c r="E7949" s="24">
        <f t="shared" ca="1" si="248"/>
        <v>0.3521942559304192</v>
      </c>
      <c r="F7949" s="24">
        <f t="shared" ca="1" si="249"/>
        <v>20.871447843319515</v>
      </c>
    </row>
    <row r="7950" spans="5:6" x14ac:dyDescent="0.25">
      <c r="E7950" s="24">
        <f t="shared" ca="1" si="248"/>
        <v>0.32483599720947132</v>
      </c>
      <c r="F7950" s="24">
        <f t="shared" ca="1" si="249"/>
        <v>22.488696959775652</v>
      </c>
    </row>
    <row r="7951" spans="5:6" x14ac:dyDescent="0.25">
      <c r="E7951" s="24">
        <f t="shared" ca="1" si="248"/>
        <v>0.67915779245194452</v>
      </c>
      <c r="F7951" s="24">
        <f t="shared" ca="1" si="249"/>
        <v>7.7380357789803886</v>
      </c>
    </row>
    <row r="7952" spans="5:6" x14ac:dyDescent="0.25">
      <c r="E7952" s="24">
        <f t="shared" ca="1" si="248"/>
        <v>9.0155784354496449E-3</v>
      </c>
      <c r="F7952" s="24">
        <f t="shared" ca="1" si="249"/>
        <v>94.176025214383657</v>
      </c>
    </row>
    <row r="7953" spans="5:6" x14ac:dyDescent="0.25">
      <c r="E7953" s="24">
        <f t="shared" ca="1" si="248"/>
        <v>0.27095456418942254</v>
      </c>
      <c r="F7953" s="24">
        <f t="shared" ca="1" si="249"/>
        <v>26.116082639530866</v>
      </c>
    </row>
    <row r="7954" spans="5:6" x14ac:dyDescent="0.25">
      <c r="E7954" s="24">
        <f t="shared" ca="1" si="248"/>
        <v>0.38189562594792581</v>
      </c>
      <c r="F7954" s="24">
        <f t="shared" ca="1" si="249"/>
        <v>19.252158764252567</v>
      </c>
    </row>
    <row r="7955" spans="5:6" x14ac:dyDescent="0.25">
      <c r="E7955" s="24">
        <f t="shared" ca="1" si="248"/>
        <v>0.65742495670401679</v>
      </c>
      <c r="F7955" s="24">
        <f t="shared" ca="1" si="249"/>
        <v>8.3884931146899984</v>
      </c>
    </row>
    <row r="7956" spans="5:6" x14ac:dyDescent="0.25">
      <c r="E7956" s="24">
        <f t="shared" ca="1" si="248"/>
        <v>0.70974622209757687</v>
      </c>
      <c r="F7956" s="24">
        <f t="shared" ca="1" si="249"/>
        <v>6.8569561301359814</v>
      </c>
    </row>
    <row r="7957" spans="5:6" x14ac:dyDescent="0.25">
      <c r="E7957" s="24">
        <f t="shared" ca="1" si="248"/>
        <v>0.47594999248855718</v>
      </c>
      <c r="F7957" s="24">
        <f t="shared" ca="1" si="249"/>
        <v>14.848849761336455</v>
      </c>
    </row>
    <row r="7958" spans="5:6" x14ac:dyDescent="0.25">
      <c r="E7958" s="24">
        <f t="shared" ca="1" si="248"/>
        <v>0.97242127653836941</v>
      </c>
      <c r="F7958" s="24">
        <f t="shared" ca="1" si="249"/>
        <v>0.55932312682141694</v>
      </c>
    </row>
    <row r="7959" spans="5:6" x14ac:dyDescent="0.25">
      <c r="E7959" s="24">
        <f t="shared" ca="1" si="248"/>
        <v>0.93936825425890191</v>
      </c>
      <c r="F7959" s="24">
        <f t="shared" ca="1" si="249"/>
        <v>1.2509539919132724</v>
      </c>
    </row>
    <row r="7960" spans="5:6" x14ac:dyDescent="0.25">
      <c r="E7960" s="24">
        <f t="shared" ca="1" si="248"/>
        <v>0.49378698417072975</v>
      </c>
      <c r="F7960" s="24">
        <f t="shared" ca="1" si="249"/>
        <v>14.113021218448786</v>
      </c>
    </row>
    <row r="7961" spans="5:6" x14ac:dyDescent="0.25">
      <c r="E7961" s="24">
        <f t="shared" ca="1" si="248"/>
        <v>7.0850559208885611E-2</v>
      </c>
      <c r="F7961" s="24">
        <f t="shared" ca="1" si="249"/>
        <v>52.943648400401187</v>
      </c>
    </row>
    <row r="7962" spans="5:6" x14ac:dyDescent="0.25">
      <c r="E7962" s="24">
        <f t="shared" ca="1" si="248"/>
        <v>2.7563344658692368E-2</v>
      </c>
      <c r="F7962" s="24">
        <f t="shared" ca="1" si="249"/>
        <v>71.825369620625963</v>
      </c>
    </row>
    <row r="7963" spans="5:6" x14ac:dyDescent="0.25">
      <c r="E7963" s="24">
        <f t="shared" ca="1" si="248"/>
        <v>0.99565098502730442</v>
      </c>
      <c r="F7963" s="24">
        <f t="shared" ca="1" si="249"/>
        <v>8.7169988940969459E-2</v>
      </c>
    </row>
    <row r="7964" spans="5:6" x14ac:dyDescent="0.25">
      <c r="E7964" s="24">
        <f t="shared" ca="1" si="248"/>
        <v>0.68653855440815448</v>
      </c>
      <c r="F7964" s="24">
        <f t="shared" ca="1" si="249"/>
        <v>7.5218578904692244</v>
      </c>
    </row>
    <row r="7965" spans="5:6" x14ac:dyDescent="0.25">
      <c r="E7965" s="24">
        <f t="shared" ca="1" si="248"/>
        <v>0.25469336945267762</v>
      </c>
      <c r="F7965" s="24">
        <f t="shared" ca="1" si="249"/>
        <v>27.353898602174766</v>
      </c>
    </row>
    <row r="7966" spans="5:6" x14ac:dyDescent="0.25">
      <c r="E7966" s="24">
        <f t="shared" ca="1" si="248"/>
        <v>0.83838567179609491</v>
      </c>
      <c r="F7966" s="24">
        <f t="shared" ca="1" si="249"/>
        <v>3.5255411099851575</v>
      </c>
    </row>
    <row r="7967" spans="5:6" x14ac:dyDescent="0.25">
      <c r="E7967" s="24">
        <f t="shared" ca="1" si="248"/>
        <v>6.3869177780608744E-2</v>
      </c>
      <c r="F7967" s="24">
        <f t="shared" ca="1" si="249"/>
        <v>55.018367696368692</v>
      </c>
    </row>
    <row r="7968" spans="5:6" x14ac:dyDescent="0.25">
      <c r="E7968" s="24">
        <f t="shared" ca="1" si="248"/>
        <v>0.13060147726971494</v>
      </c>
      <c r="F7968" s="24">
        <f t="shared" ca="1" si="249"/>
        <v>40.7120950159416</v>
      </c>
    </row>
    <row r="7969" spans="5:6" x14ac:dyDescent="0.25">
      <c r="E7969" s="24">
        <f t="shared" ca="1" si="248"/>
        <v>1.1001448103096223E-2</v>
      </c>
      <c r="F7969" s="24">
        <f t="shared" ca="1" si="249"/>
        <v>90.194567382245708</v>
      </c>
    </row>
    <row r="7970" spans="5:6" x14ac:dyDescent="0.25">
      <c r="E7970" s="24">
        <f t="shared" ca="1" si="248"/>
        <v>0.12991818026422364</v>
      </c>
      <c r="F7970" s="24">
        <f t="shared" ca="1" si="249"/>
        <v>40.817008185076219</v>
      </c>
    </row>
    <row r="7971" spans="5:6" x14ac:dyDescent="0.25">
      <c r="E7971" s="24">
        <f t="shared" ca="1" si="248"/>
        <v>0.16481737804230223</v>
      </c>
      <c r="F7971" s="24">
        <f t="shared" ca="1" si="249"/>
        <v>36.058344355606721</v>
      </c>
    </row>
    <row r="7972" spans="5:6" x14ac:dyDescent="0.25">
      <c r="E7972" s="24">
        <f t="shared" ca="1" si="248"/>
        <v>3.1422103891664332E-2</v>
      </c>
      <c r="F7972" s="24">
        <f t="shared" ca="1" si="249"/>
        <v>69.204873762540146</v>
      </c>
    </row>
    <row r="7973" spans="5:6" x14ac:dyDescent="0.25">
      <c r="E7973" s="24">
        <f t="shared" ca="1" si="248"/>
        <v>0.23029538504608971</v>
      </c>
      <c r="F7973" s="24">
        <f t="shared" ca="1" si="249"/>
        <v>29.367850224712221</v>
      </c>
    </row>
    <row r="7974" spans="5:6" x14ac:dyDescent="0.25">
      <c r="E7974" s="24">
        <f t="shared" ca="1" si="248"/>
        <v>0.28933648435220116</v>
      </c>
      <c r="F7974" s="24">
        <f t="shared" ca="1" si="249"/>
        <v>24.80329924861984</v>
      </c>
    </row>
    <row r="7975" spans="5:6" x14ac:dyDescent="0.25">
      <c r="E7975" s="24">
        <f t="shared" ca="1" si="248"/>
        <v>0.49312486851950665</v>
      </c>
      <c r="F7975" s="24">
        <f t="shared" ca="1" si="249"/>
        <v>14.139857080182866</v>
      </c>
    </row>
    <row r="7976" spans="5:6" x14ac:dyDescent="0.25">
      <c r="E7976" s="24">
        <f t="shared" ca="1" si="248"/>
        <v>0.71440670944314133</v>
      </c>
      <c r="F7976" s="24">
        <f t="shared" ca="1" si="249"/>
        <v>6.7260571549245327</v>
      </c>
    </row>
    <row r="7977" spans="5:6" x14ac:dyDescent="0.25">
      <c r="E7977" s="24">
        <f t="shared" ca="1" si="248"/>
        <v>0.23927296169069801</v>
      </c>
      <c r="F7977" s="24">
        <f t="shared" ca="1" si="249"/>
        <v>28.603005592508314</v>
      </c>
    </row>
    <row r="7978" spans="5:6" x14ac:dyDescent="0.25">
      <c r="E7978" s="24">
        <f t="shared" ca="1" si="248"/>
        <v>7.5275283934570836E-2</v>
      </c>
      <c r="F7978" s="24">
        <f t="shared" ca="1" si="249"/>
        <v>51.732068653154187</v>
      </c>
    </row>
    <row r="7979" spans="5:6" x14ac:dyDescent="0.25">
      <c r="E7979" s="24">
        <f t="shared" ca="1" si="248"/>
        <v>0.76567136870045116</v>
      </c>
      <c r="F7979" s="24">
        <f t="shared" ca="1" si="249"/>
        <v>5.3400444776466509</v>
      </c>
    </row>
    <row r="7980" spans="5:6" x14ac:dyDescent="0.25">
      <c r="E7980" s="24">
        <f t="shared" ca="1" si="248"/>
        <v>0.33801137828277161</v>
      </c>
      <c r="F7980" s="24">
        <f t="shared" ca="1" si="249"/>
        <v>21.693514410144545</v>
      </c>
    </row>
    <row r="7981" spans="5:6" x14ac:dyDescent="0.25">
      <c r="E7981" s="24">
        <f t="shared" ca="1" si="248"/>
        <v>0.82387919604979631</v>
      </c>
      <c r="F7981" s="24">
        <f t="shared" ca="1" si="249"/>
        <v>3.8746273311233481</v>
      </c>
    </row>
    <row r="7982" spans="5:6" x14ac:dyDescent="0.25">
      <c r="E7982" s="24">
        <f t="shared" ca="1" si="248"/>
        <v>0.20307736615389893</v>
      </c>
      <c r="F7982" s="24">
        <f t="shared" ca="1" si="249"/>
        <v>31.883365169745005</v>
      </c>
    </row>
    <row r="7983" spans="5:6" x14ac:dyDescent="0.25">
      <c r="E7983" s="24">
        <f t="shared" ca="1" si="248"/>
        <v>0.11940905825242021</v>
      </c>
      <c r="F7983" s="24">
        <f t="shared" ca="1" si="249"/>
        <v>42.504004322811646</v>
      </c>
    </row>
    <row r="7984" spans="5:6" x14ac:dyDescent="0.25">
      <c r="E7984" s="24">
        <f t="shared" ca="1" si="248"/>
        <v>8.1277729329827131E-2</v>
      </c>
      <c r="F7984" s="24">
        <f t="shared" ca="1" si="249"/>
        <v>50.19766463874074</v>
      </c>
    </row>
    <row r="7985" spans="5:6" x14ac:dyDescent="0.25">
      <c r="E7985" s="24">
        <f t="shared" ca="1" si="248"/>
        <v>0.26490242891146354</v>
      </c>
      <c r="F7985" s="24">
        <f t="shared" ca="1" si="249"/>
        <v>26.567874271649032</v>
      </c>
    </row>
    <row r="7986" spans="5:6" x14ac:dyDescent="0.25">
      <c r="E7986" s="24">
        <f t="shared" ca="1" si="248"/>
        <v>0.13651989445558499</v>
      </c>
      <c r="F7986" s="24">
        <f t="shared" ca="1" si="249"/>
        <v>39.82569856099623</v>
      </c>
    </row>
    <row r="7987" spans="5:6" x14ac:dyDescent="0.25">
      <c r="E7987" s="24">
        <f t="shared" ca="1" si="248"/>
        <v>0.85637261992886915</v>
      </c>
      <c r="F7987" s="24">
        <f t="shared" ca="1" si="249"/>
        <v>3.100993878046479</v>
      </c>
    </row>
    <row r="7988" spans="5:6" x14ac:dyDescent="0.25">
      <c r="E7988" s="24">
        <f t="shared" ca="1" si="248"/>
        <v>0.65808183312234436</v>
      </c>
      <c r="F7988" s="24">
        <f t="shared" ca="1" si="249"/>
        <v>8.3685197788470695</v>
      </c>
    </row>
    <row r="7989" spans="5:6" x14ac:dyDescent="0.25">
      <c r="E7989" s="24">
        <f t="shared" ca="1" si="248"/>
        <v>0.51074217427545066</v>
      </c>
      <c r="F7989" s="24">
        <f t="shared" ca="1" si="249"/>
        <v>13.437807348546768</v>
      </c>
    </row>
    <row r="7990" spans="5:6" x14ac:dyDescent="0.25">
      <c r="E7990" s="24">
        <f t="shared" ca="1" si="248"/>
        <v>0.22175280511507667</v>
      </c>
      <c r="F7990" s="24">
        <f t="shared" ca="1" si="249"/>
        <v>30.123840159471545</v>
      </c>
    </row>
    <row r="7991" spans="5:6" x14ac:dyDescent="0.25">
      <c r="E7991" s="24">
        <f t="shared" ca="1" si="248"/>
        <v>0.18059286564601185</v>
      </c>
      <c r="F7991" s="24">
        <f t="shared" ca="1" si="249"/>
        <v>34.230202848014748</v>
      </c>
    </row>
    <row r="7992" spans="5:6" x14ac:dyDescent="0.25">
      <c r="E7992" s="24">
        <f t="shared" ca="1" si="248"/>
        <v>0.24743049010922513</v>
      </c>
      <c r="F7992" s="24">
        <f t="shared" ca="1" si="249"/>
        <v>27.932511689242485</v>
      </c>
    </row>
    <row r="7993" spans="5:6" x14ac:dyDescent="0.25">
      <c r="E7993" s="24">
        <f t="shared" ca="1" si="248"/>
        <v>0.45492293619223712</v>
      </c>
      <c r="F7993" s="24">
        <f t="shared" ca="1" si="249"/>
        <v>15.752544907642951</v>
      </c>
    </row>
    <row r="7994" spans="5:6" x14ac:dyDescent="0.25">
      <c r="E7994" s="24">
        <f t="shared" ca="1" si="248"/>
        <v>0.68709061352800582</v>
      </c>
      <c r="F7994" s="24">
        <f t="shared" ca="1" si="249"/>
        <v>7.5057819607361926</v>
      </c>
    </row>
    <row r="7995" spans="5:6" x14ac:dyDescent="0.25">
      <c r="E7995" s="24">
        <f t="shared" ca="1" si="248"/>
        <v>0.53452165389072515</v>
      </c>
      <c r="F7995" s="24">
        <f t="shared" ca="1" si="249"/>
        <v>12.52766073826923</v>
      </c>
    </row>
    <row r="7996" spans="5:6" x14ac:dyDescent="0.25">
      <c r="E7996" s="24">
        <f t="shared" ca="1" si="248"/>
        <v>0.57906312361915246</v>
      </c>
      <c r="F7996" s="24">
        <f t="shared" ca="1" si="249"/>
        <v>10.926875711136985</v>
      </c>
    </row>
    <row r="7997" spans="5:6" x14ac:dyDescent="0.25">
      <c r="E7997" s="24">
        <f t="shared" ca="1" si="248"/>
        <v>0.76552644750517573</v>
      </c>
      <c r="F7997" s="24">
        <f t="shared" ca="1" si="249"/>
        <v>5.3438303032055527</v>
      </c>
    </row>
    <row r="7998" spans="5:6" x14ac:dyDescent="0.25">
      <c r="E7998" s="24">
        <f t="shared" ca="1" si="248"/>
        <v>7.5667716865560286E-2</v>
      </c>
      <c r="F7998" s="24">
        <f t="shared" ca="1" si="249"/>
        <v>51.628073419692562</v>
      </c>
    </row>
    <row r="7999" spans="5:6" x14ac:dyDescent="0.25">
      <c r="E7999" s="24">
        <f t="shared" ca="1" si="248"/>
        <v>0.93136735580754348</v>
      </c>
      <c r="F7999" s="24">
        <f t="shared" ca="1" si="249"/>
        <v>1.4220299513814176</v>
      </c>
    </row>
    <row r="8000" spans="5:6" x14ac:dyDescent="0.25">
      <c r="E8000" s="24">
        <f t="shared" ca="1" si="248"/>
        <v>0.32983288846353975</v>
      </c>
      <c r="F8000" s="24">
        <f t="shared" ca="1" si="249"/>
        <v>22.183383027600343</v>
      </c>
    </row>
    <row r="8001" spans="5:6" x14ac:dyDescent="0.25">
      <c r="E8001" s="24">
        <f t="shared" ca="1" si="248"/>
        <v>0.83920385363687156</v>
      </c>
      <c r="F8001" s="24">
        <f t="shared" ca="1" si="249"/>
        <v>3.5060325974856545</v>
      </c>
    </row>
    <row r="8002" spans="5:6" x14ac:dyDescent="0.25">
      <c r="E8002" s="24">
        <f t="shared" ca="1" si="248"/>
        <v>0.41580741811724575</v>
      </c>
      <c r="F8002" s="24">
        <f t="shared" ca="1" si="249"/>
        <v>17.550661262550985</v>
      </c>
    </row>
    <row r="8003" spans="5:6" x14ac:dyDescent="0.25">
      <c r="E8003" s="24">
        <f t="shared" ca="1" si="248"/>
        <v>0.89158249527534628</v>
      </c>
      <c r="F8003" s="24">
        <f t="shared" ca="1" si="249"/>
        <v>2.2951462119587238</v>
      </c>
    </row>
    <row r="8004" spans="5:6" x14ac:dyDescent="0.25">
      <c r="E8004" s="24">
        <f t="shared" ref="E8004:E8067" ca="1" si="250">RAND()</f>
        <v>0.25908280478543078</v>
      </c>
      <c r="F8004" s="24">
        <f t="shared" ref="F8004:F8067" ca="1" si="251">-LOG(E8004,EXP(1))/$C$3</f>
        <v>27.01215117565128</v>
      </c>
    </row>
    <row r="8005" spans="5:6" x14ac:dyDescent="0.25">
      <c r="E8005" s="24">
        <f t="shared" ca="1" si="250"/>
        <v>0.1940639065969062</v>
      </c>
      <c r="F8005" s="24">
        <f t="shared" ca="1" si="251"/>
        <v>32.791355174323897</v>
      </c>
    </row>
    <row r="8006" spans="5:6" x14ac:dyDescent="0.25">
      <c r="E8006" s="24">
        <f t="shared" ca="1" si="250"/>
        <v>0.54692306417315928</v>
      </c>
      <c r="F8006" s="24">
        <f t="shared" ca="1" si="251"/>
        <v>12.068942739169463</v>
      </c>
    </row>
    <row r="8007" spans="5:6" x14ac:dyDescent="0.25">
      <c r="E8007" s="24">
        <f t="shared" ca="1" si="250"/>
        <v>0.31928514037353473</v>
      </c>
      <c r="F8007" s="24">
        <f t="shared" ca="1" si="251"/>
        <v>22.833414369584148</v>
      </c>
    </row>
    <row r="8008" spans="5:6" x14ac:dyDescent="0.25">
      <c r="E8008" s="24">
        <f t="shared" ca="1" si="250"/>
        <v>0.44518700968030323</v>
      </c>
      <c r="F8008" s="24">
        <f t="shared" ca="1" si="251"/>
        <v>16.185216772442448</v>
      </c>
    </row>
    <row r="8009" spans="5:6" x14ac:dyDescent="0.25">
      <c r="E8009" s="24">
        <f t="shared" ca="1" si="250"/>
        <v>0.94064689239966082</v>
      </c>
      <c r="F8009" s="24">
        <f t="shared" ca="1" si="251"/>
        <v>1.2237491400761464</v>
      </c>
    </row>
    <row r="8010" spans="5:6" x14ac:dyDescent="0.25">
      <c r="E8010" s="24">
        <f t="shared" ca="1" si="250"/>
        <v>0.74171282425187146</v>
      </c>
      <c r="F8010" s="24">
        <f t="shared" ca="1" si="251"/>
        <v>5.9758628008015311</v>
      </c>
    </row>
    <row r="8011" spans="5:6" x14ac:dyDescent="0.25">
      <c r="E8011" s="24">
        <f t="shared" ca="1" si="250"/>
        <v>0.41919633003722723</v>
      </c>
      <c r="F8011" s="24">
        <f t="shared" ca="1" si="251"/>
        <v>17.38831801391628</v>
      </c>
    </row>
    <row r="8012" spans="5:6" x14ac:dyDescent="0.25">
      <c r="E8012" s="24">
        <f t="shared" ca="1" si="250"/>
        <v>0.68283688603246628</v>
      </c>
      <c r="F8012" s="24">
        <f t="shared" ca="1" si="251"/>
        <v>7.6299853559593895</v>
      </c>
    </row>
    <row r="8013" spans="5:6" x14ac:dyDescent="0.25">
      <c r="E8013" s="24">
        <f t="shared" ca="1" si="250"/>
        <v>0.15119156904917586</v>
      </c>
      <c r="F8013" s="24">
        <f t="shared" ca="1" si="251"/>
        <v>37.784151540962775</v>
      </c>
    </row>
    <row r="8014" spans="5:6" x14ac:dyDescent="0.25">
      <c r="E8014" s="24">
        <f t="shared" ca="1" si="250"/>
        <v>0.81714885403565796</v>
      </c>
      <c r="F8014" s="24">
        <f t="shared" ca="1" si="251"/>
        <v>4.0386800967141969</v>
      </c>
    </row>
    <row r="8015" spans="5:6" x14ac:dyDescent="0.25">
      <c r="E8015" s="24">
        <f t="shared" ca="1" si="250"/>
        <v>0.65451947612859107</v>
      </c>
      <c r="F8015" s="24">
        <f t="shared" ca="1" si="251"/>
        <v>8.4770787362397151</v>
      </c>
    </row>
    <row r="8016" spans="5:6" x14ac:dyDescent="0.25">
      <c r="E8016" s="24">
        <f t="shared" ca="1" si="250"/>
        <v>0.53273514279908074</v>
      </c>
      <c r="F8016" s="24">
        <f t="shared" ca="1" si="251"/>
        <v>12.594617922924712</v>
      </c>
    </row>
    <row r="8017" spans="5:6" x14ac:dyDescent="0.25">
      <c r="E8017" s="24">
        <f t="shared" ca="1" si="250"/>
        <v>0.68311451892504504</v>
      </c>
      <c r="F8017" s="24">
        <f t="shared" ca="1" si="251"/>
        <v>7.6218552601040228</v>
      </c>
    </row>
    <row r="8018" spans="5:6" x14ac:dyDescent="0.25">
      <c r="E8018" s="24">
        <f t="shared" ca="1" si="250"/>
        <v>0.50373751364262465</v>
      </c>
      <c r="F8018" s="24">
        <f t="shared" ca="1" si="251"/>
        <v>13.713999056841816</v>
      </c>
    </row>
    <row r="8019" spans="5:6" x14ac:dyDescent="0.25">
      <c r="E8019" s="24">
        <f t="shared" ca="1" si="250"/>
        <v>0.55821541247711426</v>
      </c>
      <c r="F8019" s="24">
        <f t="shared" ca="1" si="251"/>
        <v>11.660206944615824</v>
      </c>
    </row>
    <row r="8020" spans="5:6" x14ac:dyDescent="0.25">
      <c r="E8020" s="24">
        <f t="shared" ca="1" si="250"/>
        <v>0.96078395760528035</v>
      </c>
      <c r="F8020" s="24">
        <f t="shared" ca="1" si="251"/>
        <v>0.80011410538992933</v>
      </c>
    </row>
    <row r="8021" spans="5:6" x14ac:dyDescent="0.25">
      <c r="E8021" s="24">
        <f t="shared" ca="1" si="250"/>
        <v>0.86882852143049993</v>
      </c>
      <c r="F8021" s="24">
        <f t="shared" ca="1" si="251"/>
        <v>2.8121900361425114</v>
      </c>
    </row>
    <row r="8022" spans="5:6" x14ac:dyDescent="0.25">
      <c r="E8022" s="24">
        <f t="shared" ca="1" si="250"/>
        <v>9.9054998377412051E-2</v>
      </c>
      <c r="F8022" s="24">
        <f t="shared" ca="1" si="251"/>
        <v>46.24160087873048</v>
      </c>
    </row>
    <row r="8023" spans="5:6" x14ac:dyDescent="0.25">
      <c r="E8023" s="24">
        <f t="shared" ca="1" si="250"/>
        <v>0.30107378626969472</v>
      </c>
      <c r="F8023" s="24">
        <f t="shared" ca="1" si="251"/>
        <v>24.007998143316652</v>
      </c>
    </row>
    <row r="8024" spans="5:6" x14ac:dyDescent="0.25">
      <c r="E8024" s="24">
        <f t="shared" ca="1" si="250"/>
        <v>0.29058873319164613</v>
      </c>
      <c r="F8024" s="24">
        <f t="shared" ca="1" si="251"/>
        <v>24.716925988906109</v>
      </c>
    </row>
    <row r="8025" spans="5:6" x14ac:dyDescent="0.25">
      <c r="E8025" s="24">
        <f t="shared" ca="1" si="250"/>
        <v>0.68781248886516699</v>
      </c>
      <c r="F8025" s="24">
        <f t="shared" ca="1" si="251"/>
        <v>7.4847804690023718</v>
      </c>
    </row>
    <row r="8026" spans="5:6" x14ac:dyDescent="0.25">
      <c r="E8026" s="24">
        <f t="shared" ca="1" si="250"/>
        <v>0.51083135874361318</v>
      </c>
      <c r="F8026" s="24">
        <f t="shared" ca="1" si="251"/>
        <v>13.434315305516815</v>
      </c>
    </row>
    <row r="8027" spans="5:6" x14ac:dyDescent="0.25">
      <c r="E8027" s="24">
        <f t="shared" ca="1" si="250"/>
        <v>0.78081302195398172</v>
      </c>
      <c r="F8027" s="24">
        <f t="shared" ca="1" si="251"/>
        <v>4.9483913262973926</v>
      </c>
    </row>
    <row r="8028" spans="5:6" x14ac:dyDescent="0.25">
      <c r="E8028" s="24">
        <f t="shared" ca="1" si="250"/>
        <v>0.52061621218188114</v>
      </c>
      <c r="F8028" s="24">
        <f t="shared" ca="1" si="251"/>
        <v>13.054842911320423</v>
      </c>
    </row>
    <row r="8029" spans="5:6" x14ac:dyDescent="0.25">
      <c r="E8029" s="24">
        <f t="shared" ca="1" si="250"/>
        <v>0.94323651916529572</v>
      </c>
      <c r="F8029" s="24">
        <f t="shared" ca="1" si="251"/>
        <v>1.1687642427975686</v>
      </c>
    </row>
    <row r="8030" spans="5:6" x14ac:dyDescent="0.25">
      <c r="E8030" s="24">
        <f t="shared" ca="1" si="250"/>
        <v>7.2120332263239106E-2</v>
      </c>
      <c r="F8030" s="24">
        <f t="shared" ca="1" si="251"/>
        <v>52.588385471378082</v>
      </c>
    </row>
    <row r="8031" spans="5:6" x14ac:dyDescent="0.25">
      <c r="E8031" s="24">
        <f t="shared" ca="1" si="250"/>
        <v>9.6729186384739374E-2</v>
      </c>
      <c r="F8031" s="24">
        <f t="shared" ca="1" si="251"/>
        <v>46.716801960437259</v>
      </c>
    </row>
    <row r="8032" spans="5:6" x14ac:dyDescent="0.25">
      <c r="E8032" s="24">
        <f t="shared" ca="1" si="250"/>
        <v>0.17230744009614651</v>
      </c>
      <c r="F8032" s="24">
        <f t="shared" ca="1" si="251"/>
        <v>35.169499106467612</v>
      </c>
    </row>
    <row r="8033" spans="5:6" x14ac:dyDescent="0.25">
      <c r="E8033" s="24">
        <f t="shared" ca="1" si="250"/>
        <v>0.92698970710962991</v>
      </c>
      <c r="F8033" s="24">
        <f t="shared" ca="1" si="251"/>
        <v>1.5162563383906598</v>
      </c>
    </row>
    <row r="8034" spans="5:6" x14ac:dyDescent="0.25">
      <c r="E8034" s="24">
        <f t="shared" ca="1" si="250"/>
        <v>0.78874093574946114</v>
      </c>
      <c r="F8034" s="24">
        <f t="shared" ca="1" si="251"/>
        <v>4.7463471422204213</v>
      </c>
    </row>
    <row r="8035" spans="5:6" x14ac:dyDescent="0.25">
      <c r="E8035" s="24">
        <f t="shared" ca="1" si="250"/>
        <v>0.19462240373838502</v>
      </c>
      <c r="F8035" s="24">
        <f t="shared" ca="1" si="251"/>
        <v>32.733879774651406</v>
      </c>
    </row>
    <row r="8036" spans="5:6" x14ac:dyDescent="0.25">
      <c r="E8036" s="24">
        <f t="shared" ca="1" si="250"/>
        <v>0.71485532840448629</v>
      </c>
      <c r="F8036" s="24">
        <f t="shared" ca="1" si="251"/>
        <v>6.7135018931405295</v>
      </c>
    </row>
    <row r="8037" spans="5:6" x14ac:dyDescent="0.25">
      <c r="E8037" s="24">
        <f t="shared" ca="1" si="250"/>
        <v>6.6890786378347444E-2</v>
      </c>
      <c r="F8037" s="24">
        <f t="shared" ca="1" si="251"/>
        <v>54.093880872585807</v>
      </c>
    </row>
    <row r="8038" spans="5:6" x14ac:dyDescent="0.25">
      <c r="E8038" s="24">
        <f t="shared" ca="1" si="250"/>
        <v>0.8588180945808509</v>
      </c>
      <c r="F8038" s="24">
        <f t="shared" ca="1" si="251"/>
        <v>3.0439628717944998</v>
      </c>
    </row>
    <row r="8039" spans="5:6" x14ac:dyDescent="0.25">
      <c r="E8039" s="24">
        <f t="shared" ca="1" si="250"/>
        <v>0.55450497164300638</v>
      </c>
      <c r="F8039" s="24">
        <f t="shared" ca="1" si="251"/>
        <v>11.793590124782236</v>
      </c>
    </row>
    <row r="8040" spans="5:6" x14ac:dyDescent="0.25">
      <c r="E8040" s="24">
        <f t="shared" ca="1" si="250"/>
        <v>0.3288957965674536</v>
      </c>
      <c r="F8040" s="24">
        <f t="shared" ca="1" si="251"/>
        <v>22.240286122881894</v>
      </c>
    </row>
    <row r="8041" spans="5:6" x14ac:dyDescent="0.25">
      <c r="E8041" s="24">
        <f t="shared" ca="1" si="250"/>
        <v>0.24957482536670328</v>
      </c>
      <c r="F8041" s="24">
        <f t="shared" ca="1" si="251"/>
        <v>27.759930149652167</v>
      </c>
    </row>
    <row r="8042" spans="5:6" x14ac:dyDescent="0.25">
      <c r="E8042" s="24">
        <f t="shared" ca="1" si="250"/>
        <v>7.5636810086877837E-2</v>
      </c>
      <c r="F8042" s="24">
        <f t="shared" ca="1" si="251"/>
        <v>51.636244167715724</v>
      </c>
    </row>
    <row r="8043" spans="5:6" x14ac:dyDescent="0.25">
      <c r="E8043" s="24">
        <f t="shared" ca="1" si="250"/>
        <v>0.36944105301463093</v>
      </c>
      <c r="F8043" s="24">
        <f t="shared" ca="1" si="251"/>
        <v>19.915281661611164</v>
      </c>
    </row>
    <row r="8044" spans="5:6" x14ac:dyDescent="0.25">
      <c r="E8044" s="24">
        <f t="shared" ca="1" si="250"/>
        <v>0.71562965364057984</v>
      </c>
      <c r="F8044" s="24">
        <f t="shared" ca="1" si="251"/>
        <v>6.6918497871361868</v>
      </c>
    </row>
    <row r="8045" spans="5:6" x14ac:dyDescent="0.25">
      <c r="E8045" s="24">
        <f t="shared" ca="1" si="250"/>
        <v>0.97828101258472977</v>
      </c>
      <c r="F8045" s="24">
        <f t="shared" ca="1" si="251"/>
        <v>0.4391663257718279</v>
      </c>
    </row>
    <row r="8046" spans="5:6" x14ac:dyDescent="0.25">
      <c r="E8046" s="24">
        <f t="shared" ca="1" si="250"/>
        <v>0.38235476835704085</v>
      </c>
      <c r="F8046" s="24">
        <f t="shared" ca="1" si="251"/>
        <v>19.228127767721798</v>
      </c>
    </row>
    <row r="8047" spans="5:6" x14ac:dyDescent="0.25">
      <c r="E8047" s="24">
        <f t="shared" ca="1" si="250"/>
        <v>0.44892076755846766</v>
      </c>
      <c r="F8047" s="24">
        <f t="shared" ca="1" si="251"/>
        <v>16.018177420931327</v>
      </c>
    </row>
    <row r="8048" spans="5:6" x14ac:dyDescent="0.25">
      <c r="E8048" s="24">
        <f t="shared" ca="1" si="250"/>
        <v>0.48352260096889632</v>
      </c>
      <c r="F8048" s="24">
        <f t="shared" ca="1" si="251"/>
        <v>14.533144413495419</v>
      </c>
    </row>
    <row r="8049" spans="5:6" x14ac:dyDescent="0.25">
      <c r="E8049" s="24">
        <f t="shared" ca="1" si="250"/>
        <v>1.2780983861348516E-2</v>
      </c>
      <c r="F8049" s="24">
        <f t="shared" ca="1" si="251"/>
        <v>87.19593697079668</v>
      </c>
    </row>
    <row r="8050" spans="5:6" x14ac:dyDescent="0.25">
      <c r="E8050" s="24">
        <f t="shared" ca="1" si="250"/>
        <v>0.13873305983425599</v>
      </c>
      <c r="F8050" s="24">
        <f t="shared" ca="1" si="251"/>
        <v>39.504072501879641</v>
      </c>
    </row>
    <row r="8051" spans="5:6" x14ac:dyDescent="0.25">
      <c r="E8051" s="24">
        <f t="shared" ca="1" si="250"/>
        <v>0.33679649696194958</v>
      </c>
      <c r="F8051" s="24">
        <f t="shared" ca="1" si="251"/>
        <v>21.765527952247716</v>
      </c>
    </row>
    <row r="8052" spans="5:6" x14ac:dyDescent="0.25">
      <c r="E8052" s="24">
        <f t="shared" ca="1" si="250"/>
        <v>2.118752869727758E-2</v>
      </c>
      <c r="F8052" s="24">
        <f t="shared" ca="1" si="251"/>
        <v>77.086850787972111</v>
      </c>
    </row>
    <row r="8053" spans="5:6" x14ac:dyDescent="0.25">
      <c r="E8053" s="24">
        <f t="shared" ca="1" si="250"/>
        <v>0.75968010092437599</v>
      </c>
      <c r="F8053" s="24">
        <f t="shared" ca="1" si="251"/>
        <v>5.4971570829945691</v>
      </c>
    </row>
    <row r="8054" spans="5:6" x14ac:dyDescent="0.25">
      <c r="E8054" s="24">
        <f t="shared" ca="1" si="250"/>
        <v>3.9805154159500922E-2</v>
      </c>
      <c r="F8054" s="24">
        <f t="shared" ca="1" si="251"/>
        <v>64.475177471626822</v>
      </c>
    </row>
    <row r="8055" spans="5:6" x14ac:dyDescent="0.25">
      <c r="E8055" s="24">
        <f t="shared" ca="1" si="250"/>
        <v>0.43024258909072188</v>
      </c>
      <c r="F8055" s="24">
        <f t="shared" ca="1" si="251"/>
        <v>16.868121373944756</v>
      </c>
    </row>
    <row r="8056" spans="5:6" x14ac:dyDescent="0.25">
      <c r="E8056" s="24">
        <f t="shared" ca="1" si="250"/>
        <v>0.97229679001826397</v>
      </c>
      <c r="F8056" s="24">
        <f t="shared" ca="1" si="251"/>
        <v>0.56188363206721614</v>
      </c>
    </row>
    <row r="8057" spans="5:6" x14ac:dyDescent="0.25">
      <c r="E8057" s="24">
        <f t="shared" ca="1" si="250"/>
        <v>0.49039134602069723</v>
      </c>
      <c r="F8057" s="24">
        <f t="shared" ca="1" si="251"/>
        <v>14.251030825851203</v>
      </c>
    </row>
    <row r="8058" spans="5:6" x14ac:dyDescent="0.25">
      <c r="E8058" s="24">
        <f t="shared" ca="1" si="250"/>
        <v>0.82614491098602771</v>
      </c>
      <c r="F8058" s="24">
        <f t="shared" ca="1" si="251"/>
        <v>3.8197016763869138</v>
      </c>
    </row>
    <row r="8059" spans="5:6" x14ac:dyDescent="0.25">
      <c r="E8059" s="24">
        <f t="shared" ca="1" si="250"/>
        <v>0.86102939728686501</v>
      </c>
      <c r="F8059" s="24">
        <f t="shared" ca="1" si="251"/>
        <v>2.9925326389390459</v>
      </c>
    </row>
    <row r="8060" spans="5:6" x14ac:dyDescent="0.25">
      <c r="E8060" s="24">
        <f t="shared" ca="1" si="250"/>
        <v>0.21866646893838415</v>
      </c>
      <c r="F8060" s="24">
        <f t="shared" ca="1" si="251"/>
        <v>30.40415365903522</v>
      </c>
    </row>
    <row r="8061" spans="5:6" x14ac:dyDescent="0.25">
      <c r="E8061" s="24">
        <f t="shared" ca="1" si="250"/>
        <v>0.98415805479423946</v>
      </c>
      <c r="F8061" s="24">
        <f t="shared" ca="1" si="251"/>
        <v>0.31937540075540743</v>
      </c>
    </row>
    <row r="8062" spans="5:6" x14ac:dyDescent="0.25">
      <c r="E8062" s="24">
        <f t="shared" ca="1" si="250"/>
        <v>0.16065905280542736</v>
      </c>
      <c r="F8062" s="24">
        <f t="shared" ca="1" si="251"/>
        <v>36.569416878007736</v>
      </c>
    </row>
    <row r="8063" spans="5:6" x14ac:dyDescent="0.25">
      <c r="E8063" s="24">
        <f t="shared" ca="1" si="250"/>
        <v>0.5432246976417574</v>
      </c>
      <c r="F8063" s="24">
        <f t="shared" ca="1" si="251"/>
        <v>12.204644736626674</v>
      </c>
    </row>
    <row r="8064" spans="5:6" x14ac:dyDescent="0.25">
      <c r="E8064" s="24">
        <f t="shared" ca="1" si="250"/>
        <v>0.49306689795196557</v>
      </c>
      <c r="F8064" s="24">
        <f t="shared" ca="1" si="251"/>
        <v>14.142208370046713</v>
      </c>
    </row>
    <row r="8065" spans="5:6" x14ac:dyDescent="0.25">
      <c r="E8065" s="24">
        <f t="shared" ca="1" si="250"/>
        <v>0.43963576931438419</v>
      </c>
      <c r="F8065" s="24">
        <f t="shared" ca="1" si="251"/>
        <v>16.436173837914801</v>
      </c>
    </row>
    <row r="8066" spans="5:6" x14ac:dyDescent="0.25">
      <c r="E8066" s="24">
        <f t="shared" ca="1" si="250"/>
        <v>0.81236367779740504</v>
      </c>
      <c r="F8066" s="24">
        <f t="shared" ca="1" si="251"/>
        <v>4.1561432005500905</v>
      </c>
    </row>
    <row r="8067" spans="5:6" x14ac:dyDescent="0.25">
      <c r="E8067" s="24">
        <f t="shared" ca="1" si="250"/>
        <v>0.61725749594176671</v>
      </c>
      <c r="F8067" s="24">
        <f t="shared" ca="1" si="251"/>
        <v>9.6493801347399977</v>
      </c>
    </row>
    <row r="8068" spans="5:6" x14ac:dyDescent="0.25">
      <c r="E8068" s="24">
        <f t="shared" ref="E8068:E8131" ca="1" si="252">RAND()</f>
        <v>0.18808251208522442</v>
      </c>
      <c r="F8068" s="24">
        <f t="shared" ref="F8068:F8131" ca="1" si="253">-LOG(E8068,EXP(1))/$C$3</f>
        <v>33.417490367353516</v>
      </c>
    </row>
    <row r="8069" spans="5:6" x14ac:dyDescent="0.25">
      <c r="E8069" s="24">
        <f t="shared" ca="1" si="252"/>
        <v>0.5309655385508385</v>
      </c>
      <c r="F8069" s="24">
        <f t="shared" ca="1" si="253"/>
        <v>12.661163179944049</v>
      </c>
    </row>
    <row r="8070" spans="5:6" x14ac:dyDescent="0.25">
      <c r="E8070" s="24">
        <f t="shared" ca="1" si="252"/>
        <v>0.42400351168293593</v>
      </c>
      <c r="F8070" s="24">
        <f t="shared" ca="1" si="253"/>
        <v>17.160270830268036</v>
      </c>
    </row>
    <row r="8071" spans="5:6" x14ac:dyDescent="0.25">
      <c r="E8071" s="24">
        <f t="shared" ca="1" si="252"/>
        <v>0.24030183016387308</v>
      </c>
      <c r="F8071" s="24">
        <f t="shared" ca="1" si="253"/>
        <v>28.51719040212231</v>
      </c>
    </row>
    <row r="8072" spans="5:6" x14ac:dyDescent="0.25">
      <c r="E8072" s="24">
        <f t="shared" ca="1" si="252"/>
        <v>0.84765781077752134</v>
      </c>
      <c r="F8072" s="24">
        <f t="shared" ca="1" si="253"/>
        <v>3.305564993097486</v>
      </c>
    </row>
    <row r="8073" spans="5:6" x14ac:dyDescent="0.25">
      <c r="E8073" s="24">
        <f t="shared" ca="1" si="252"/>
        <v>6.3300143063211411E-2</v>
      </c>
      <c r="F8073" s="24">
        <f t="shared" ca="1" si="253"/>
        <v>55.197353795044627</v>
      </c>
    </row>
    <row r="8074" spans="5:6" x14ac:dyDescent="0.25">
      <c r="E8074" s="24">
        <f t="shared" ca="1" si="252"/>
        <v>2.8640538771043111E-3</v>
      </c>
      <c r="F8074" s="24">
        <f t="shared" ca="1" si="253"/>
        <v>117.11034436445162</v>
      </c>
    </row>
    <row r="8075" spans="5:6" x14ac:dyDescent="0.25">
      <c r="E8075" s="24">
        <f t="shared" ca="1" si="252"/>
        <v>0.54375564443207869</v>
      </c>
      <c r="F8075" s="24">
        <f t="shared" ca="1" si="253"/>
        <v>12.185106321367568</v>
      </c>
    </row>
    <row r="8076" spans="5:6" x14ac:dyDescent="0.25">
      <c r="E8076" s="24">
        <f t="shared" ca="1" si="252"/>
        <v>0.62972536032351423</v>
      </c>
      <c r="F8076" s="24">
        <f t="shared" ca="1" si="253"/>
        <v>9.2494298127740056</v>
      </c>
    </row>
    <row r="8077" spans="5:6" x14ac:dyDescent="0.25">
      <c r="E8077" s="24">
        <f t="shared" ca="1" si="252"/>
        <v>0.32070593325292185</v>
      </c>
      <c r="F8077" s="24">
        <f t="shared" ca="1" si="253"/>
        <v>22.744613430192071</v>
      </c>
    </row>
    <row r="8078" spans="5:6" x14ac:dyDescent="0.25">
      <c r="E8078" s="24">
        <f t="shared" ca="1" si="252"/>
        <v>0.68924181103507576</v>
      </c>
      <c r="F8078" s="24">
        <f t="shared" ca="1" si="253"/>
        <v>7.4432622025605149</v>
      </c>
    </row>
    <row r="8079" spans="5:6" x14ac:dyDescent="0.25">
      <c r="E8079" s="24">
        <f t="shared" ca="1" si="252"/>
        <v>0.70359417965466464</v>
      </c>
      <c r="F8079" s="24">
        <f t="shared" ca="1" si="253"/>
        <v>7.0310707677814186</v>
      </c>
    </row>
    <row r="8080" spans="5:6" x14ac:dyDescent="0.25">
      <c r="E8080" s="24">
        <f t="shared" ca="1" si="252"/>
        <v>0.67688324225522967</v>
      </c>
      <c r="F8080" s="24">
        <f t="shared" ca="1" si="253"/>
        <v>7.8051296875463958</v>
      </c>
    </row>
    <row r="8081" spans="5:6" x14ac:dyDescent="0.25">
      <c r="E8081" s="24">
        <f t="shared" ca="1" si="252"/>
        <v>0.73316684710688373</v>
      </c>
      <c r="F8081" s="24">
        <f t="shared" ca="1" si="253"/>
        <v>6.2076396150145374</v>
      </c>
    </row>
    <row r="8082" spans="5:6" x14ac:dyDescent="0.25">
      <c r="E8082" s="24">
        <f t="shared" ca="1" si="252"/>
        <v>0.74491625951792395</v>
      </c>
      <c r="F8082" s="24">
        <f t="shared" ca="1" si="253"/>
        <v>5.8896694050390224</v>
      </c>
    </row>
    <row r="8083" spans="5:6" x14ac:dyDescent="0.25">
      <c r="E8083" s="24">
        <f t="shared" ca="1" si="252"/>
        <v>0.91706678813034981</v>
      </c>
      <c r="F8083" s="24">
        <f t="shared" ca="1" si="253"/>
        <v>1.7314995216831681</v>
      </c>
    </row>
    <row r="8084" spans="5:6" x14ac:dyDescent="0.25">
      <c r="E8084" s="24">
        <f t="shared" ca="1" si="252"/>
        <v>0.98462626654611107</v>
      </c>
      <c r="F8084" s="24">
        <f t="shared" ca="1" si="253"/>
        <v>0.30986269272287331</v>
      </c>
    </row>
    <row r="8085" spans="5:6" x14ac:dyDescent="0.25">
      <c r="E8085" s="24">
        <f t="shared" ca="1" si="252"/>
        <v>0.16770206387683206</v>
      </c>
      <c r="F8085" s="24">
        <f t="shared" ca="1" si="253"/>
        <v>35.711326065417005</v>
      </c>
    </row>
    <row r="8086" spans="5:6" x14ac:dyDescent="0.25">
      <c r="E8086" s="24">
        <f t="shared" ca="1" si="252"/>
        <v>0.31635514176876234</v>
      </c>
      <c r="F8086" s="24">
        <f t="shared" ca="1" si="253"/>
        <v>23.017796602067968</v>
      </c>
    </row>
    <row r="8087" spans="5:6" x14ac:dyDescent="0.25">
      <c r="E8087" s="24">
        <f t="shared" ca="1" si="252"/>
        <v>0.60514900693161777</v>
      </c>
      <c r="F8087" s="24">
        <f t="shared" ca="1" si="253"/>
        <v>10.045611176546933</v>
      </c>
    </row>
    <row r="8088" spans="5:6" x14ac:dyDescent="0.25">
      <c r="E8088" s="24">
        <f t="shared" ca="1" si="252"/>
        <v>0.64864797252459105</v>
      </c>
      <c r="F8088" s="24">
        <f t="shared" ca="1" si="253"/>
        <v>8.6573024930948836</v>
      </c>
    </row>
    <row r="8089" spans="5:6" x14ac:dyDescent="0.25">
      <c r="E8089" s="24">
        <f t="shared" ca="1" si="252"/>
        <v>0.57359307711018048</v>
      </c>
      <c r="F8089" s="24">
        <f t="shared" ca="1" si="253"/>
        <v>11.116701179276115</v>
      </c>
    </row>
    <row r="8090" spans="5:6" x14ac:dyDescent="0.25">
      <c r="E8090" s="24">
        <f t="shared" ca="1" si="252"/>
        <v>0.24236617869663035</v>
      </c>
      <c r="F8090" s="24">
        <f t="shared" ca="1" si="253"/>
        <v>28.346111227016674</v>
      </c>
    </row>
    <row r="8091" spans="5:6" x14ac:dyDescent="0.25">
      <c r="E8091" s="24">
        <f t="shared" ca="1" si="252"/>
        <v>0.67511536405346506</v>
      </c>
      <c r="F8091" s="24">
        <f t="shared" ca="1" si="253"/>
        <v>7.8574338600834102</v>
      </c>
    </row>
    <row r="8092" spans="5:6" x14ac:dyDescent="0.25">
      <c r="E8092" s="24">
        <f t="shared" ca="1" si="252"/>
        <v>0.59111172034901094</v>
      </c>
      <c r="F8092" s="24">
        <f t="shared" ca="1" si="253"/>
        <v>10.515004866351548</v>
      </c>
    </row>
    <row r="8093" spans="5:6" x14ac:dyDescent="0.25">
      <c r="E8093" s="24">
        <f t="shared" ca="1" si="252"/>
        <v>0.43377503042323684</v>
      </c>
      <c r="F8093" s="24">
        <f t="shared" ca="1" si="253"/>
        <v>16.704584847168384</v>
      </c>
    </row>
    <row r="8094" spans="5:6" x14ac:dyDescent="0.25">
      <c r="E8094" s="24">
        <f t="shared" ca="1" si="252"/>
        <v>0.68966709610301635</v>
      </c>
      <c r="F8094" s="24">
        <f t="shared" ca="1" si="253"/>
        <v>7.4309253446513672</v>
      </c>
    </row>
    <row r="8095" spans="5:6" x14ac:dyDescent="0.25">
      <c r="E8095" s="24">
        <f t="shared" ca="1" si="252"/>
        <v>0.84075484368926279</v>
      </c>
      <c r="F8095" s="24">
        <f t="shared" ca="1" si="253"/>
        <v>3.4691033445099699</v>
      </c>
    </row>
    <row r="8096" spans="5:6" x14ac:dyDescent="0.25">
      <c r="E8096" s="24">
        <f t="shared" ca="1" si="252"/>
        <v>0.72534867787340751</v>
      </c>
      <c r="F8096" s="24">
        <f t="shared" ca="1" si="253"/>
        <v>6.4220560948365675</v>
      </c>
    </row>
    <row r="8097" spans="5:6" x14ac:dyDescent="0.25">
      <c r="E8097" s="24">
        <f t="shared" ca="1" si="252"/>
        <v>0.74368134264266372</v>
      </c>
      <c r="F8097" s="24">
        <f t="shared" ca="1" si="253"/>
        <v>5.9228527759315162</v>
      </c>
    </row>
    <row r="8098" spans="5:6" x14ac:dyDescent="0.25">
      <c r="E8098" s="24">
        <f t="shared" ca="1" si="252"/>
        <v>0.30270521735739486</v>
      </c>
      <c r="F8098" s="24">
        <f t="shared" ca="1" si="253"/>
        <v>23.899916540725751</v>
      </c>
    </row>
    <row r="8099" spans="5:6" x14ac:dyDescent="0.25">
      <c r="E8099" s="24">
        <f t="shared" ca="1" si="252"/>
        <v>0.80983045810016985</v>
      </c>
      <c r="F8099" s="24">
        <f t="shared" ca="1" si="253"/>
        <v>4.2186072842339835</v>
      </c>
    </row>
    <row r="8100" spans="5:6" x14ac:dyDescent="0.25">
      <c r="E8100" s="24">
        <f t="shared" ca="1" si="252"/>
        <v>0.16155371820428077</v>
      </c>
      <c r="F8100" s="24">
        <f t="shared" ca="1" si="253"/>
        <v>36.458351423308088</v>
      </c>
    </row>
    <row r="8101" spans="5:6" x14ac:dyDescent="0.25">
      <c r="E8101" s="24">
        <f t="shared" ca="1" si="252"/>
        <v>6.3266155855884132E-2</v>
      </c>
      <c r="F8101" s="24">
        <f t="shared" ca="1" si="253"/>
        <v>55.208095108785962</v>
      </c>
    </row>
    <row r="8102" spans="5:6" x14ac:dyDescent="0.25">
      <c r="E8102" s="24">
        <f t="shared" ca="1" si="252"/>
        <v>0.52579703285975221</v>
      </c>
      <c r="F8102" s="24">
        <f t="shared" ca="1" si="253"/>
        <v>12.856800195979682</v>
      </c>
    </row>
    <row r="8103" spans="5:6" x14ac:dyDescent="0.25">
      <c r="E8103" s="24">
        <f t="shared" ca="1" si="252"/>
        <v>8.8430850962232244E-3</v>
      </c>
      <c r="F8103" s="24">
        <f t="shared" ca="1" si="253"/>
        <v>94.562389408619381</v>
      </c>
    </row>
    <row r="8104" spans="5:6" x14ac:dyDescent="0.25">
      <c r="E8104" s="24">
        <f t="shared" ca="1" si="252"/>
        <v>0.34881122138269594</v>
      </c>
      <c r="F8104" s="24">
        <f t="shared" ca="1" si="253"/>
        <v>21.064488321389135</v>
      </c>
    </row>
    <row r="8105" spans="5:6" x14ac:dyDescent="0.25">
      <c r="E8105" s="24">
        <f t="shared" ca="1" si="252"/>
        <v>0.56528386290811428</v>
      </c>
      <c r="F8105" s="24">
        <f t="shared" ca="1" si="253"/>
        <v>11.408545235514223</v>
      </c>
    </row>
    <row r="8106" spans="5:6" x14ac:dyDescent="0.25">
      <c r="E8106" s="24">
        <f t="shared" ca="1" si="252"/>
        <v>0.69780169104367418</v>
      </c>
      <c r="F8106" s="24">
        <f t="shared" ca="1" si="253"/>
        <v>7.196406536786883</v>
      </c>
    </row>
    <row r="8107" spans="5:6" x14ac:dyDescent="0.25">
      <c r="E8107" s="24">
        <f t="shared" ca="1" si="252"/>
        <v>0.55956906571744802</v>
      </c>
      <c r="F8107" s="24">
        <f t="shared" ca="1" si="253"/>
        <v>11.61176633988469</v>
      </c>
    </row>
    <row r="8108" spans="5:6" x14ac:dyDescent="0.25">
      <c r="E8108" s="24">
        <f t="shared" ca="1" si="252"/>
        <v>0.88833074763660624</v>
      </c>
      <c r="F8108" s="24">
        <f t="shared" ca="1" si="253"/>
        <v>2.36822283565122</v>
      </c>
    </row>
    <row r="8109" spans="5:6" x14ac:dyDescent="0.25">
      <c r="E8109" s="24">
        <f t="shared" ca="1" si="252"/>
        <v>9.9634455550057011E-2</v>
      </c>
      <c r="F8109" s="24">
        <f t="shared" ca="1" si="253"/>
        <v>46.124944699143455</v>
      </c>
    </row>
    <row r="8110" spans="5:6" x14ac:dyDescent="0.25">
      <c r="E8110" s="24">
        <f t="shared" ca="1" si="252"/>
        <v>0.62349350644030166</v>
      </c>
      <c r="F8110" s="24">
        <f t="shared" ca="1" si="253"/>
        <v>9.4483385721410862</v>
      </c>
    </row>
    <row r="8111" spans="5:6" x14ac:dyDescent="0.25">
      <c r="E8111" s="24">
        <f t="shared" ca="1" si="252"/>
        <v>0.70890718156535715</v>
      </c>
      <c r="F8111" s="24">
        <f t="shared" ca="1" si="253"/>
        <v>6.8806135119287157</v>
      </c>
    </row>
    <row r="8112" spans="5:6" x14ac:dyDescent="0.25">
      <c r="E8112" s="24">
        <f t="shared" ca="1" si="252"/>
        <v>0.73793692394674282</v>
      </c>
      <c r="F8112" s="24">
        <f t="shared" ca="1" si="253"/>
        <v>6.0779385388238447</v>
      </c>
    </row>
    <row r="8113" spans="5:6" x14ac:dyDescent="0.25">
      <c r="E8113" s="24">
        <f t="shared" ca="1" si="252"/>
        <v>0.48872355551372726</v>
      </c>
      <c r="F8113" s="24">
        <f t="shared" ca="1" si="253"/>
        <v>14.319165510242783</v>
      </c>
    </row>
    <row r="8114" spans="5:6" x14ac:dyDescent="0.25">
      <c r="E8114" s="24">
        <f t="shared" ca="1" si="252"/>
        <v>0.13015086630791806</v>
      </c>
      <c r="F8114" s="24">
        <f t="shared" ca="1" si="253"/>
        <v>40.781219826738294</v>
      </c>
    </row>
    <row r="8115" spans="5:6" x14ac:dyDescent="0.25">
      <c r="E8115" s="24">
        <f t="shared" ca="1" si="252"/>
        <v>0.34628449365093483</v>
      </c>
      <c r="F8115" s="24">
        <f t="shared" ca="1" si="253"/>
        <v>21.209892115797544</v>
      </c>
    </row>
    <row r="8116" spans="5:6" x14ac:dyDescent="0.25">
      <c r="E8116" s="24">
        <f t="shared" ca="1" si="252"/>
        <v>0.23705068765081061</v>
      </c>
      <c r="F8116" s="24">
        <f t="shared" ca="1" si="253"/>
        <v>28.789625775400022</v>
      </c>
    </row>
    <row r="8117" spans="5:6" x14ac:dyDescent="0.25">
      <c r="E8117" s="24">
        <f t="shared" ca="1" si="252"/>
        <v>0.15911615017955683</v>
      </c>
      <c r="F8117" s="24">
        <f t="shared" ca="1" si="253"/>
        <v>36.762416783526803</v>
      </c>
    </row>
    <row r="8118" spans="5:6" x14ac:dyDescent="0.25">
      <c r="E8118" s="24">
        <f t="shared" ca="1" si="252"/>
        <v>0.59520582936463484</v>
      </c>
      <c r="F8118" s="24">
        <f t="shared" ca="1" si="253"/>
        <v>10.37696003103631</v>
      </c>
    </row>
    <row r="8119" spans="5:6" x14ac:dyDescent="0.25">
      <c r="E8119" s="24">
        <f t="shared" ca="1" si="252"/>
        <v>0.33982951610700396</v>
      </c>
      <c r="F8119" s="24">
        <f t="shared" ca="1" si="253"/>
        <v>21.586224206825673</v>
      </c>
    </row>
    <row r="8120" spans="5:6" x14ac:dyDescent="0.25">
      <c r="E8120" s="24">
        <f t="shared" ca="1" si="252"/>
        <v>0.92163840168181321</v>
      </c>
      <c r="F8120" s="24">
        <f t="shared" ca="1" si="253"/>
        <v>1.6320464283413387</v>
      </c>
    </row>
    <row r="8121" spans="5:6" x14ac:dyDescent="0.25">
      <c r="E8121" s="24">
        <f t="shared" ca="1" si="252"/>
        <v>0.12707879233302177</v>
      </c>
      <c r="F8121" s="24">
        <f t="shared" ca="1" si="253"/>
        <v>41.25895945657026</v>
      </c>
    </row>
    <row r="8122" spans="5:6" x14ac:dyDescent="0.25">
      <c r="E8122" s="24">
        <f t="shared" ca="1" si="252"/>
        <v>0.97042680125261838</v>
      </c>
      <c r="F8122" s="24">
        <f t="shared" ca="1" si="253"/>
        <v>0.60038605931064082</v>
      </c>
    </row>
    <row r="8123" spans="5:6" x14ac:dyDescent="0.25">
      <c r="E8123" s="24">
        <f t="shared" ca="1" si="252"/>
        <v>0.13364909659348023</v>
      </c>
      <c r="F8123" s="24">
        <f t="shared" ca="1" si="253"/>
        <v>40.250751918303038</v>
      </c>
    </row>
    <row r="8124" spans="5:6" x14ac:dyDescent="0.25">
      <c r="E8124" s="24">
        <f t="shared" ca="1" si="252"/>
        <v>0.13046532059061733</v>
      </c>
      <c r="F8124" s="24">
        <f t="shared" ca="1" si="253"/>
        <v>40.732956602716875</v>
      </c>
    </row>
    <row r="8125" spans="5:6" x14ac:dyDescent="0.25">
      <c r="E8125" s="24">
        <f t="shared" ca="1" si="252"/>
        <v>0.73950359079151184</v>
      </c>
      <c r="F8125" s="24">
        <f t="shared" ca="1" si="253"/>
        <v>6.0355228228245972</v>
      </c>
    </row>
    <row r="8126" spans="5:6" x14ac:dyDescent="0.25">
      <c r="E8126" s="24">
        <f t="shared" ca="1" si="252"/>
        <v>0.70396670936759187</v>
      </c>
      <c r="F8126" s="24">
        <f t="shared" ca="1" si="253"/>
        <v>7.0204842354464896</v>
      </c>
    </row>
    <row r="8127" spans="5:6" x14ac:dyDescent="0.25">
      <c r="E8127" s="24">
        <f t="shared" ca="1" si="252"/>
        <v>0.54761976771449739</v>
      </c>
      <c r="F8127" s="24">
        <f t="shared" ca="1" si="253"/>
        <v>12.043481747963497</v>
      </c>
    </row>
    <row r="8128" spans="5:6" x14ac:dyDescent="0.25">
      <c r="E8128" s="24">
        <f t="shared" ca="1" si="252"/>
        <v>0.39503471087139863</v>
      </c>
      <c r="F8128" s="24">
        <f t="shared" ca="1" si="253"/>
        <v>18.575632846361152</v>
      </c>
    </row>
    <row r="8129" spans="5:6" x14ac:dyDescent="0.25">
      <c r="E8129" s="24">
        <f t="shared" ca="1" si="252"/>
        <v>0.51452841278918326</v>
      </c>
      <c r="F8129" s="24">
        <f t="shared" ca="1" si="253"/>
        <v>13.290090023055617</v>
      </c>
    </row>
    <row r="8130" spans="5:6" x14ac:dyDescent="0.25">
      <c r="E8130" s="24">
        <f t="shared" ca="1" si="252"/>
        <v>0.3113991248593474</v>
      </c>
      <c r="F8130" s="24">
        <f t="shared" ca="1" si="253"/>
        <v>23.333596598573639</v>
      </c>
    </row>
    <row r="8131" spans="5:6" x14ac:dyDescent="0.25">
      <c r="E8131" s="24">
        <f t="shared" ca="1" si="252"/>
        <v>0.11285054231203062</v>
      </c>
      <c r="F8131" s="24">
        <f t="shared" ca="1" si="253"/>
        <v>43.633819402590262</v>
      </c>
    </row>
    <row r="8132" spans="5:6" x14ac:dyDescent="0.25">
      <c r="E8132" s="24">
        <f t="shared" ref="E8132:E8195" ca="1" si="254">RAND()</f>
        <v>0.11715020734859116</v>
      </c>
      <c r="F8132" s="24">
        <f t="shared" ref="F8132:F8195" ca="1" si="255">-LOG(E8132,EXP(1))/$C$3</f>
        <v>42.885966881777456</v>
      </c>
    </row>
    <row r="8133" spans="5:6" x14ac:dyDescent="0.25">
      <c r="E8133" s="24">
        <f t="shared" ca="1" si="254"/>
        <v>0.47629915176948401</v>
      </c>
      <c r="F8133" s="24">
        <f t="shared" ca="1" si="255"/>
        <v>14.83418304102781</v>
      </c>
    </row>
    <row r="8134" spans="5:6" x14ac:dyDescent="0.25">
      <c r="E8134" s="24">
        <f t="shared" ca="1" si="254"/>
        <v>8.1291600157068489E-3</v>
      </c>
      <c r="F8134" s="24">
        <f t="shared" ca="1" si="255"/>
        <v>96.245953597229047</v>
      </c>
    </row>
    <row r="8135" spans="5:6" x14ac:dyDescent="0.25">
      <c r="E8135" s="24">
        <f t="shared" ca="1" si="254"/>
        <v>0.88272996436246753</v>
      </c>
      <c r="F8135" s="24">
        <f t="shared" ca="1" si="255"/>
        <v>2.4947188254701915</v>
      </c>
    </row>
    <row r="8136" spans="5:6" x14ac:dyDescent="0.25">
      <c r="E8136" s="24">
        <f t="shared" ca="1" si="254"/>
        <v>2.1006565245814013E-2</v>
      </c>
      <c r="F8136" s="24">
        <f t="shared" ca="1" si="255"/>
        <v>77.25840518728954</v>
      </c>
    </row>
    <row r="8137" spans="5:6" x14ac:dyDescent="0.25">
      <c r="E8137" s="24">
        <f t="shared" ca="1" si="254"/>
        <v>0.73371747170936452</v>
      </c>
      <c r="F8137" s="24">
        <f t="shared" ca="1" si="255"/>
        <v>6.1926248078813702</v>
      </c>
    </row>
    <row r="8138" spans="5:6" x14ac:dyDescent="0.25">
      <c r="E8138" s="24">
        <f t="shared" ca="1" si="254"/>
        <v>0.20024257766885001</v>
      </c>
      <c r="F8138" s="24">
        <f t="shared" ca="1" si="255"/>
        <v>32.164515180893986</v>
      </c>
    </row>
    <row r="8139" spans="5:6" x14ac:dyDescent="0.25">
      <c r="E8139" s="24">
        <f t="shared" ca="1" si="254"/>
        <v>0.43847189738399539</v>
      </c>
      <c r="F8139" s="24">
        <f t="shared" ca="1" si="255"/>
        <v>16.489191145749828</v>
      </c>
    </row>
    <row r="8140" spans="5:6" x14ac:dyDescent="0.25">
      <c r="E8140" s="24">
        <f t="shared" ca="1" si="254"/>
        <v>0.84452838042998968</v>
      </c>
      <c r="F8140" s="24">
        <f t="shared" ca="1" si="255"/>
        <v>3.3795387421191267</v>
      </c>
    </row>
    <row r="8141" spans="5:6" x14ac:dyDescent="0.25">
      <c r="E8141" s="24">
        <f t="shared" ca="1" si="254"/>
        <v>0.55927335005799794</v>
      </c>
      <c r="F8141" s="24">
        <f t="shared" ca="1" si="255"/>
        <v>11.62233854065815</v>
      </c>
    </row>
    <row r="8142" spans="5:6" x14ac:dyDescent="0.25">
      <c r="E8142" s="24">
        <f t="shared" ca="1" si="254"/>
        <v>0.28829185027635462</v>
      </c>
      <c r="F8142" s="24">
        <f t="shared" ca="1" si="255"/>
        <v>24.875638858856657</v>
      </c>
    </row>
    <row r="8143" spans="5:6" x14ac:dyDescent="0.25">
      <c r="E8143" s="24">
        <f t="shared" ca="1" si="254"/>
        <v>0.73322903305375631</v>
      </c>
      <c r="F8143" s="24">
        <f t="shared" ca="1" si="255"/>
        <v>6.2059433214624011</v>
      </c>
    </row>
    <row r="8144" spans="5:6" x14ac:dyDescent="0.25">
      <c r="E8144" s="24">
        <f t="shared" ca="1" si="254"/>
        <v>0.39949179270447777</v>
      </c>
      <c r="F8144" s="24">
        <f t="shared" ca="1" si="255"/>
        <v>18.351241158110813</v>
      </c>
    </row>
    <row r="8145" spans="5:6" x14ac:dyDescent="0.25">
      <c r="E8145" s="24">
        <f t="shared" ca="1" si="254"/>
        <v>0.84674866307188268</v>
      </c>
      <c r="F8145" s="24">
        <f t="shared" ca="1" si="255"/>
        <v>3.327027323581139</v>
      </c>
    </row>
    <row r="8146" spans="5:6" x14ac:dyDescent="0.25">
      <c r="E8146" s="24">
        <f t="shared" ca="1" si="254"/>
        <v>0.27407222092994454</v>
      </c>
      <c r="F8146" s="24">
        <f t="shared" ca="1" si="255"/>
        <v>25.887272545777755</v>
      </c>
    </row>
    <row r="8147" spans="5:6" x14ac:dyDescent="0.25">
      <c r="E8147" s="24">
        <f t="shared" ca="1" si="254"/>
        <v>0.37074916045609763</v>
      </c>
      <c r="F8147" s="24">
        <f t="shared" ca="1" si="255"/>
        <v>19.844591248282743</v>
      </c>
    </row>
    <row r="8148" spans="5:6" x14ac:dyDescent="0.25">
      <c r="E8148" s="24">
        <f t="shared" ca="1" si="254"/>
        <v>0.29616321646474575</v>
      </c>
      <c r="F8148" s="24">
        <f t="shared" ca="1" si="255"/>
        <v>24.336891393030971</v>
      </c>
    </row>
    <row r="8149" spans="5:6" x14ac:dyDescent="0.25">
      <c r="E8149" s="24">
        <f t="shared" ca="1" si="254"/>
        <v>0.73726813883226927</v>
      </c>
      <c r="F8149" s="24">
        <f t="shared" ca="1" si="255"/>
        <v>6.0960725644495826</v>
      </c>
    </row>
    <row r="8150" spans="5:6" x14ac:dyDescent="0.25">
      <c r="E8150" s="24">
        <f t="shared" ca="1" si="254"/>
        <v>0.52207251910388341</v>
      </c>
      <c r="F8150" s="24">
        <f t="shared" ca="1" si="255"/>
        <v>12.998975505247667</v>
      </c>
    </row>
    <row r="8151" spans="5:6" x14ac:dyDescent="0.25">
      <c r="E8151" s="24">
        <f t="shared" ca="1" si="254"/>
        <v>0.85131547203514579</v>
      </c>
      <c r="F8151" s="24">
        <f t="shared" ca="1" si="255"/>
        <v>3.2194502331887258</v>
      </c>
    </row>
    <row r="8152" spans="5:6" x14ac:dyDescent="0.25">
      <c r="E8152" s="24">
        <f t="shared" ca="1" si="254"/>
        <v>0.40339205279439994</v>
      </c>
      <c r="F8152" s="24">
        <f t="shared" ca="1" si="255"/>
        <v>18.156927084306613</v>
      </c>
    </row>
    <row r="8153" spans="5:6" x14ac:dyDescent="0.25">
      <c r="E8153" s="24">
        <f t="shared" ca="1" si="254"/>
        <v>0.65560902931920362</v>
      </c>
      <c r="F8153" s="24">
        <f t="shared" ca="1" si="255"/>
        <v>8.4438131920654289</v>
      </c>
    </row>
    <row r="8154" spans="5:6" x14ac:dyDescent="0.25">
      <c r="E8154" s="24">
        <f t="shared" ca="1" si="254"/>
        <v>0.22104325013740334</v>
      </c>
      <c r="F8154" s="24">
        <f t="shared" ca="1" si="255"/>
        <v>30.187937892646357</v>
      </c>
    </row>
    <row r="8155" spans="5:6" x14ac:dyDescent="0.25">
      <c r="E8155" s="24">
        <f t="shared" ca="1" si="254"/>
        <v>0.89801465361855126</v>
      </c>
      <c r="F8155" s="24">
        <f t="shared" ca="1" si="255"/>
        <v>2.1513778550465608</v>
      </c>
    </row>
    <row r="8156" spans="5:6" x14ac:dyDescent="0.25">
      <c r="E8156" s="24">
        <f t="shared" ca="1" si="254"/>
        <v>0.6419318165061898</v>
      </c>
      <c r="F8156" s="24">
        <f t="shared" ca="1" si="255"/>
        <v>8.8654637150265199</v>
      </c>
    </row>
    <row r="8157" spans="5:6" x14ac:dyDescent="0.25">
      <c r="E8157" s="24">
        <f t="shared" ca="1" si="254"/>
        <v>0.1249052953238573</v>
      </c>
      <c r="F8157" s="24">
        <f t="shared" ca="1" si="255"/>
        <v>41.603989324824937</v>
      </c>
    </row>
    <row r="8158" spans="5:6" x14ac:dyDescent="0.25">
      <c r="E8158" s="24">
        <f t="shared" ca="1" si="254"/>
        <v>0.89966438770838575</v>
      </c>
      <c r="F8158" s="24">
        <f t="shared" ca="1" si="255"/>
        <v>2.1146697549901701</v>
      </c>
    </row>
    <row r="8159" spans="5:6" x14ac:dyDescent="0.25">
      <c r="E8159" s="24">
        <f t="shared" ca="1" si="254"/>
        <v>0.75546941297972414</v>
      </c>
      <c r="F8159" s="24">
        <f t="shared" ca="1" si="255"/>
        <v>5.6083196777353015</v>
      </c>
    </row>
    <row r="8160" spans="5:6" x14ac:dyDescent="0.25">
      <c r="E8160" s="24">
        <f t="shared" ca="1" si="254"/>
        <v>0.56654387079104662</v>
      </c>
      <c r="F8160" s="24">
        <f t="shared" ca="1" si="255"/>
        <v>11.364015193850191</v>
      </c>
    </row>
    <row r="8161" spans="5:6" x14ac:dyDescent="0.25">
      <c r="E8161" s="24">
        <f t="shared" ca="1" si="254"/>
        <v>0.72273989583219855</v>
      </c>
      <c r="F8161" s="24">
        <f t="shared" ca="1" si="255"/>
        <v>6.4941175670662741</v>
      </c>
    </row>
    <row r="8162" spans="5:6" x14ac:dyDescent="0.25">
      <c r="E8162" s="24">
        <f t="shared" ca="1" si="254"/>
        <v>6.6377441597479825E-2</v>
      </c>
      <c r="F8162" s="24">
        <f t="shared" ca="1" si="255"/>
        <v>54.247960304009275</v>
      </c>
    </row>
    <row r="8163" spans="5:6" x14ac:dyDescent="0.25">
      <c r="E8163" s="24">
        <f t="shared" ca="1" si="254"/>
        <v>4.3721734943548585E-2</v>
      </c>
      <c r="F8163" s="24">
        <f t="shared" ca="1" si="255"/>
        <v>62.598198667947365</v>
      </c>
    </row>
    <row r="8164" spans="5:6" x14ac:dyDescent="0.25">
      <c r="E8164" s="24">
        <f t="shared" ca="1" si="254"/>
        <v>0.23149650773554964</v>
      </c>
      <c r="F8164" s="24">
        <f t="shared" ca="1" si="255"/>
        <v>29.26380981890458</v>
      </c>
    </row>
    <row r="8165" spans="5:6" x14ac:dyDescent="0.25">
      <c r="E8165" s="24">
        <f t="shared" ca="1" si="254"/>
        <v>8.7326227535558854E-2</v>
      </c>
      <c r="F8165" s="24">
        <f t="shared" ca="1" si="255"/>
        <v>48.762088625920839</v>
      </c>
    </row>
    <row r="8166" spans="5:6" x14ac:dyDescent="0.25">
      <c r="E8166" s="24">
        <f t="shared" ca="1" si="254"/>
        <v>0.22542622844506433</v>
      </c>
      <c r="F8166" s="24">
        <f t="shared" ca="1" si="255"/>
        <v>29.795246402972051</v>
      </c>
    </row>
    <row r="8167" spans="5:6" x14ac:dyDescent="0.25">
      <c r="E8167" s="24">
        <f t="shared" ca="1" si="254"/>
        <v>7.1671961569899301E-2</v>
      </c>
      <c r="F8167" s="24">
        <f t="shared" ca="1" si="255"/>
        <v>52.713113197621276</v>
      </c>
    </row>
    <row r="8168" spans="5:6" x14ac:dyDescent="0.25">
      <c r="E8168" s="24">
        <f t="shared" ca="1" si="254"/>
        <v>0.18569151315242216</v>
      </c>
      <c r="F8168" s="24">
        <f t="shared" ca="1" si="255"/>
        <v>33.67337027186818</v>
      </c>
    </row>
    <row r="8169" spans="5:6" x14ac:dyDescent="0.25">
      <c r="E8169" s="24">
        <f t="shared" ca="1" si="254"/>
        <v>0.15690733426544512</v>
      </c>
      <c r="F8169" s="24">
        <f t="shared" ca="1" si="255"/>
        <v>37.041997509906857</v>
      </c>
    </row>
    <row r="8170" spans="5:6" x14ac:dyDescent="0.25">
      <c r="E8170" s="24">
        <f t="shared" ca="1" si="254"/>
        <v>0.1762302874677808</v>
      </c>
      <c r="F8170" s="24">
        <f t="shared" ca="1" si="255"/>
        <v>34.719273753984353</v>
      </c>
    </row>
    <row r="8171" spans="5:6" x14ac:dyDescent="0.25">
      <c r="E8171" s="24">
        <f t="shared" ca="1" si="254"/>
        <v>0.50733901975098494</v>
      </c>
      <c r="F8171" s="24">
        <f t="shared" ca="1" si="255"/>
        <v>13.571516416932997</v>
      </c>
    </row>
    <row r="8172" spans="5:6" x14ac:dyDescent="0.25">
      <c r="E8172" s="24">
        <f t="shared" ca="1" si="254"/>
        <v>6.9959624495753769E-2</v>
      </c>
      <c r="F8172" s="24">
        <f t="shared" ca="1" si="255"/>
        <v>53.196739925192169</v>
      </c>
    </row>
    <row r="8173" spans="5:6" x14ac:dyDescent="0.25">
      <c r="E8173" s="24">
        <f t="shared" ca="1" si="254"/>
        <v>3.7828060441486011E-3</v>
      </c>
      <c r="F8173" s="24">
        <f t="shared" ca="1" si="255"/>
        <v>111.54578410053271</v>
      </c>
    </row>
    <row r="8174" spans="5:6" x14ac:dyDescent="0.25">
      <c r="E8174" s="24">
        <f t="shared" ca="1" si="254"/>
        <v>0.45868469972000503</v>
      </c>
      <c r="F8174" s="24">
        <f t="shared" ca="1" si="255"/>
        <v>15.587844673596205</v>
      </c>
    </row>
    <row r="8175" spans="5:6" x14ac:dyDescent="0.25">
      <c r="E8175" s="24">
        <f t="shared" ca="1" si="254"/>
        <v>0.29208768542819508</v>
      </c>
      <c r="F8175" s="24">
        <f t="shared" ca="1" si="255"/>
        <v>24.614024584606611</v>
      </c>
    </row>
    <row r="8176" spans="5:6" x14ac:dyDescent="0.25">
      <c r="E8176" s="24">
        <f t="shared" ca="1" si="254"/>
        <v>0.21441067469991504</v>
      </c>
      <c r="F8176" s="24">
        <f t="shared" ca="1" si="255"/>
        <v>30.797241246252334</v>
      </c>
    </row>
    <row r="8177" spans="5:6" x14ac:dyDescent="0.25">
      <c r="E8177" s="24">
        <f t="shared" ca="1" si="254"/>
        <v>0.29051870341186403</v>
      </c>
      <c r="F8177" s="24">
        <f t="shared" ca="1" si="255"/>
        <v>24.721746424901934</v>
      </c>
    </row>
    <row r="8178" spans="5:6" x14ac:dyDescent="0.25">
      <c r="E8178" s="24">
        <f t="shared" ca="1" si="254"/>
        <v>0.77510870150137057</v>
      </c>
      <c r="F8178" s="24">
        <f t="shared" ca="1" si="255"/>
        <v>5.0950399892507185</v>
      </c>
    </row>
    <row r="8179" spans="5:6" x14ac:dyDescent="0.25">
      <c r="E8179" s="24">
        <f t="shared" ca="1" si="254"/>
        <v>7.8673762662404112E-2</v>
      </c>
      <c r="F8179" s="24">
        <f t="shared" ca="1" si="255"/>
        <v>50.848911267141347</v>
      </c>
    </row>
    <row r="8180" spans="5:6" x14ac:dyDescent="0.25">
      <c r="E8180" s="24">
        <f t="shared" ca="1" si="254"/>
        <v>0.18597860497528118</v>
      </c>
      <c r="F8180" s="24">
        <f t="shared" ca="1" si="255"/>
        <v>33.642472777993348</v>
      </c>
    </row>
    <row r="8181" spans="5:6" x14ac:dyDescent="0.25">
      <c r="E8181" s="24">
        <f t="shared" ca="1" si="254"/>
        <v>0.19643808238008809</v>
      </c>
      <c r="F8181" s="24">
        <f t="shared" ca="1" si="255"/>
        <v>32.548159994388399</v>
      </c>
    </row>
    <row r="8182" spans="5:6" x14ac:dyDescent="0.25">
      <c r="E8182" s="24">
        <f t="shared" ca="1" si="254"/>
        <v>0.32506944436358332</v>
      </c>
      <c r="F8182" s="24">
        <f t="shared" ca="1" si="255"/>
        <v>22.474328890255432</v>
      </c>
    </row>
    <row r="8183" spans="5:6" x14ac:dyDescent="0.25">
      <c r="E8183" s="24">
        <f t="shared" ca="1" si="254"/>
        <v>0.94847444927893898</v>
      </c>
      <c r="F8183" s="24">
        <f t="shared" ca="1" si="255"/>
        <v>1.0580085599897604</v>
      </c>
    </row>
    <row r="8184" spans="5:6" x14ac:dyDescent="0.25">
      <c r="E8184" s="24">
        <f t="shared" ca="1" si="254"/>
        <v>0.58646937914337172</v>
      </c>
      <c r="F8184" s="24">
        <f t="shared" ca="1" si="255"/>
        <v>10.672696434515718</v>
      </c>
    </row>
    <row r="8185" spans="5:6" x14ac:dyDescent="0.25">
      <c r="E8185" s="24">
        <f t="shared" ca="1" si="254"/>
        <v>0.12616409404766782</v>
      </c>
      <c r="F8185" s="24">
        <f t="shared" ca="1" si="255"/>
        <v>41.403437712399835</v>
      </c>
    </row>
    <row r="8186" spans="5:6" x14ac:dyDescent="0.25">
      <c r="E8186" s="24">
        <f t="shared" ca="1" si="254"/>
        <v>0.1728109784807097</v>
      </c>
      <c r="F8186" s="24">
        <f t="shared" ca="1" si="255"/>
        <v>35.111137835116637</v>
      </c>
    </row>
    <row r="8187" spans="5:6" x14ac:dyDescent="0.25">
      <c r="E8187" s="24">
        <f t="shared" ca="1" si="254"/>
        <v>0.40613522114992107</v>
      </c>
      <c r="F8187" s="24">
        <f t="shared" ca="1" si="255"/>
        <v>18.021382356241428</v>
      </c>
    </row>
    <row r="8188" spans="5:6" x14ac:dyDescent="0.25">
      <c r="E8188" s="24">
        <f t="shared" ca="1" si="254"/>
        <v>0.98852446158550433</v>
      </c>
      <c r="F8188" s="24">
        <f t="shared" ca="1" si="255"/>
        <v>0.2308378102245727</v>
      </c>
    </row>
    <row r="8189" spans="5:6" x14ac:dyDescent="0.25">
      <c r="E8189" s="24">
        <f t="shared" ca="1" si="254"/>
        <v>0.94915141246023849</v>
      </c>
      <c r="F8189" s="24">
        <f t="shared" ca="1" si="255"/>
        <v>1.0437388722991221</v>
      </c>
    </row>
    <row r="8190" spans="5:6" x14ac:dyDescent="0.25">
      <c r="E8190" s="24">
        <f t="shared" ca="1" si="254"/>
        <v>7.4732659991366801E-2</v>
      </c>
      <c r="F8190" s="24">
        <f t="shared" ca="1" si="255"/>
        <v>51.876761339619279</v>
      </c>
    </row>
    <row r="8191" spans="5:6" x14ac:dyDescent="0.25">
      <c r="E8191" s="24">
        <f t="shared" ca="1" si="254"/>
        <v>0.84852324722605454</v>
      </c>
      <c r="F8191" s="24">
        <f t="shared" ca="1" si="255"/>
        <v>3.2851559331200839</v>
      </c>
    </row>
    <row r="8192" spans="5:6" x14ac:dyDescent="0.25">
      <c r="E8192" s="24">
        <f t="shared" ca="1" si="254"/>
        <v>6.3404820821814867E-2</v>
      </c>
      <c r="F8192" s="24">
        <f t="shared" ca="1" si="255"/>
        <v>55.16430764461483</v>
      </c>
    </row>
    <row r="8193" spans="5:6" x14ac:dyDescent="0.25">
      <c r="E8193" s="24">
        <f t="shared" ca="1" si="254"/>
        <v>0.30526109678599711</v>
      </c>
      <c r="F8193" s="24">
        <f t="shared" ca="1" si="255"/>
        <v>23.731756270896032</v>
      </c>
    </row>
    <row r="8194" spans="5:6" x14ac:dyDescent="0.25">
      <c r="E8194" s="24">
        <f t="shared" ca="1" si="254"/>
        <v>0.53525194809689813</v>
      </c>
      <c r="F8194" s="24">
        <f t="shared" ca="1" si="255"/>
        <v>12.500354238342068</v>
      </c>
    </row>
    <row r="8195" spans="5:6" x14ac:dyDescent="0.25">
      <c r="E8195" s="24">
        <f t="shared" ca="1" si="254"/>
        <v>0.37785560891103387</v>
      </c>
      <c r="F8195" s="24">
        <f t="shared" ca="1" si="255"/>
        <v>19.464862866920356</v>
      </c>
    </row>
    <row r="8196" spans="5:6" x14ac:dyDescent="0.25">
      <c r="E8196" s="24">
        <f t="shared" ref="E8196:E8259" ca="1" si="256">RAND()</f>
        <v>0.82446967031782581</v>
      </c>
      <c r="F8196" s="24">
        <f t="shared" ref="F8196:F8259" ca="1" si="257">-LOG(E8196,EXP(1))/$C$3</f>
        <v>3.8602984640895674</v>
      </c>
    </row>
    <row r="8197" spans="5:6" x14ac:dyDescent="0.25">
      <c r="E8197" s="24">
        <f t="shared" ca="1" si="256"/>
        <v>0.95277559568865111</v>
      </c>
      <c r="F8197" s="24">
        <f t="shared" ca="1" si="257"/>
        <v>0.96751749052309965</v>
      </c>
    </row>
    <row r="8198" spans="5:6" x14ac:dyDescent="0.25">
      <c r="E8198" s="24">
        <f t="shared" ca="1" si="256"/>
        <v>0.17504085639314571</v>
      </c>
      <c r="F8198" s="24">
        <f t="shared" ca="1" si="257"/>
        <v>34.854717344073386</v>
      </c>
    </row>
    <row r="8199" spans="5:6" x14ac:dyDescent="0.25">
      <c r="E8199" s="24">
        <f t="shared" ca="1" si="256"/>
        <v>0.59085299811267133</v>
      </c>
      <c r="F8199" s="24">
        <f t="shared" ca="1" si="257"/>
        <v>10.523760533468531</v>
      </c>
    </row>
    <row r="8200" spans="5:6" x14ac:dyDescent="0.25">
      <c r="E8200" s="24">
        <f t="shared" ca="1" si="256"/>
        <v>0.67808129282571916</v>
      </c>
      <c r="F8200" s="24">
        <f t="shared" ca="1" si="257"/>
        <v>7.7697619461278595</v>
      </c>
    </row>
    <row r="8201" spans="5:6" x14ac:dyDescent="0.25">
      <c r="E8201" s="24">
        <f t="shared" ca="1" si="256"/>
        <v>6.4206636629408176E-2</v>
      </c>
      <c r="F8201" s="24">
        <f t="shared" ca="1" si="257"/>
        <v>54.912973986782568</v>
      </c>
    </row>
    <row r="8202" spans="5:6" x14ac:dyDescent="0.25">
      <c r="E8202" s="24">
        <f t="shared" ca="1" si="256"/>
        <v>0.94156914562263072</v>
      </c>
      <c r="F8202" s="24">
        <f t="shared" ca="1" si="257"/>
        <v>1.2041498320658985</v>
      </c>
    </row>
    <row r="8203" spans="5:6" x14ac:dyDescent="0.25">
      <c r="E8203" s="24">
        <f t="shared" ca="1" si="256"/>
        <v>0.35543730511485117</v>
      </c>
      <c r="F8203" s="24">
        <f t="shared" ca="1" si="257"/>
        <v>20.688128044236031</v>
      </c>
    </row>
    <row r="8204" spans="5:6" x14ac:dyDescent="0.25">
      <c r="E8204" s="24">
        <f t="shared" ca="1" si="256"/>
        <v>0.9122838001193212</v>
      </c>
      <c r="F8204" s="24">
        <f t="shared" ca="1" si="257"/>
        <v>1.8360830594849922</v>
      </c>
    </row>
    <row r="8205" spans="5:6" x14ac:dyDescent="0.25">
      <c r="E8205" s="24">
        <f t="shared" ca="1" si="256"/>
        <v>0.71090525993577203</v>
      </c>
      <c r="F8205" s="24">
        <f t="shared" ca="1" si="257"/>
        <v>6.8243221418563991</v>
      </c>
    </row>
    <row r="8206" spans="5:6" x14ac:dyDescent="0.25">
      <c r="E8206" s="24">
        <f t="shared" ca="1" si="256"/>
        <v>0.21293555968556177</v>
      </c>
      <c r="F8206" s="24">
        <f t="shared" ca="1" si="257"/>
        <v>30.935313914673426</v>
      </c>
    </row>
    <row r="8207" spans="5:6" x14ac:dyDescent="0.25">
      <c r="E8207" s="24">
        <f t="shared" ca="1" si="256"/>
        <v>0.44295707388655403</v>
      </c>
      <c r="F8207" s="24">
        <f t="shared" ca="1" si="257"/>
        <v>16.285648246158633</v>
      </c>
    </row>
    <row r="8208" spans="5:6" x14ac:dyDescent="0.25">
      <c r="E8208" s="24">
        <f t="shared" ca="1" si="256"/>
        <v>0.87544989658118244</v>
      </c>
      <c r="F8208" s="24">
        <f t="shared" ca="1" si="257"/>
        <v>2.6603471448399771</v>
      </c>
    </row>
    <row r="8209" spans="5:6" x14ac:dyDescent="0.25">
      <c r="E8209" s="24">
        <f t="shared" ca="1" si="256"/>
        <v>0.62038033198667475</v>
      </c>
      <c r="F8209" s="24">
        <f t="shared" ca="1" si="257"/>
        <v>9.5484510066283015</v>
      </c>
    </row>
    <row r="8210" spans="5:6" x14ac:dyDescent="0.25">
      <c r="E8210" s="24">
        <f t="shared" ca="1" si="256"/>
        <v>0.93346987699253248</v>
      </c>
      <c r="F8210" s="24">
        <f t="shared" ca="1" si="257"/>
        <v>1.3769317081913612</v>
      </c>
    </row>
    <row r="8211" spans="5:6" x14ac:dyDescent="0.25">
      <c r="E8211" s="24">
        <f t="shared" ca="1" si="256"/>
        <v>0.7174291465862358</v>
      </c>
      <c r="F8211" s="24">
        <f t="shared" ca="1" si="257"/>
        <v>6.6416217325392344</v>
      </c>
    </row>
    <row r="8212" spans="5:6" x14ac:dyDescent="0.25">
      <c r="E8212" s="24">
        <f t="shared" ca="1" si="256"/>
        <v>0.88227789630211007</v>
      </c>
      <c r="F8212" s="24">
        <f t="shared" ca="1" si="257"/>
        <v>2.5049639485728772</v>
      </c>
    </row>
    <row r="8213" spans="5:6" x14ac:dyDescent="0.25">
      <c r="E8213" s="24">
        <f t="shared" ca="1" si="256"/>
        <v>0.95719130697425914</v>
      </c>
      <c r="F8213" s="24">
        <f t="shared" ca="1" si="257"/>
        <v>0.8750400942532971</v>
      </c>
    </row>
    <row r="8214" spans="5:6" x14ac:dyDescent="0.25">
      <c r="E8214" s="24">
        <f t="shared" ca="1" si="256"/>
        <v>0.8461475026272709</v>
      </c>
      <c r="F8214" s="24">
        <f t="shared" ca="1" si="257"/>
        <v>3.3412316317262305</v>
      </c>
    </row>
    <row r="8215" spans="5:6" x14ac:dyDescent="0.25">
      <c r="E8215" s="24">
        <f t="shared" ca="1" si="256"/>
        <v>2.0519129953006754E-2</v>
      </c>
      <c r="F8215" s="24">
        <f t="shared" ca="1" si="257"/>
        <v>77.727953190588181</v>
      </c>
    </row>
    <row r="8216" spans="5:6" x14ac:dyDescent="0.25">
      <c r="E8216" s="24">
        <f t="shared" ca="1" si="256"/>
        <v>0.49512411077537199</v>
      </c>
      <c r="F8216" s="24">
        <f t="shared" ca="1" si="257"/>
        <v>14.058936380030675</v>
      </c>
    </row>
    <row r="8217" spans="5:6" x14ac:dyDescent="0.25">
      <c r="E8217" s="24">
        <f t="shared" ca="1" si="256"/>
        <v>4.7166459838639652E-2</v>
      </c>
      <c r="F8217" s="24">
        <f t="shared" ca="1" si="257"/>
        <v>61.081444712461561</v>
      </c>
    </row>
    <row r="8218" spans="5:6" x14ac:dyDescent="0.25">
      <c r="E8218" s="24">
        <f t="shared" ca="1" si="256"/>
        <v>0.38644468637332374</v>
      </c>
      <c r="F8218" s="24">
        <f t="shared" ca="1" si="257"/>
        <v>19.015330707327919</v>
      </c>
    </row>
    <row r="8219" spans="5:6" x14ac:dyDescent="0.25">
      <c r="E8219" s="24">
        <f t="shared" ca="1" si="256"/>
        <v>8.9922256680439627E-2</v>
      </c>
      <c r="F8219" s="24">
        <f t="shared" ca="1" si="257"/>
        <v>48.176195932330614</v>
      </c>
    </row>
    <row r="8220" spans="5:6" x14ac:dyDescent="0.25">
      <c r="E8220" s="24">
        <f t="shared" ca="1" si="256"/>
        <v>0.22704159907356869</v>
      </c>
      <c r="F8220" s="24">
        <f t="shared" ca="1" si="257"/>
        <v>29.652440449186674</v>
      </c>
    </row>
    <row r="8221" spans="5:6" x14ac:dyDescent="0.25">
      <c r="E8221" s="24">
        <f t="shared" ca="1" si="256"/>
        <v>0.36699180891567429</v>
      </c>
      <c r="F8221" s="24">
        <f t="shared" ca="1" si="257"/>
        <v>20.048315004150005</v>
      </c>
    </row>
    <row r="8222" spans="5:6" x14ac:dyDescent="0.25">
      <c r="E8222" s="24">
        <f t="shared" ca="1" si="256"/>
        <v>0.11343913714666887</v>
      </c>
      <c r="F8222" s="24">
        <f t="shared" ca="1" si="257"/>
        <v>43.529776449603318</v>
      </c>
    </row>
    <row r="8223" spans="5:6" x14ac:dyDescent="0.25">
      <c r="E8223" s="24">
        <f t="shared" ca="1" si="256"/>
        <v>0.27766446586511739</v>
      </c>
      <c r="F8223" s="24">
        <f t="shared" ca="1" si="257"/>
        <v>25.626837031416304</v>
      </c>
    </row>
    <row r="8224" spans="5:6" x14ac:dyDescent="0.25">
      <c r="E8224" s="24">
        <f t="shared" ca="1" si="256"/>
        <v>4.7097097779354891E-2</v>
      </c>
      <c r="F8224" s="24">
        <f t="shared" ca="1" si="257"/>
        <v>61.110877962619377</v>
      </c>
    </row>
    <row r="8225" spans="5:6" x14ac:dyDescent="0.25">
      <c r="E8225" s="24">
        <f t="shared" ca="1" si="256"/>
        <v>0.83635621515920111</v>
      </c>
      <c r="F8225" s="24">
        <f t="shared" ca="1" si="257"/>
        <v>3.5740132392391768</v>
      </c>
    </row>
    <row r="8226" spans="5:6" x14ac:dyDescent="0.25">
      <c r="E8226" s="24">
        <f t="shared" ca="1" si="256"/>
        <v>0.36447376631811412</v>
      </c>
      <c r="F8226" s="24">
        <f t="shared" ca="1" si="257"/>
        <v>20.186014036318547</v>
      </c>
    </row>
    <row r="8227" spans="5:6" x14ac:dyDescent="0.25">
      <c r="E8227" s="24">
        <f t="shared" ca="1" si="256"/>
        <v>0.52422405754121637</v>
      </c>
      <c r="F8227" s="24">
        <f t="shared" ca="1" si="257"/>
        <v>12.916721906488936</v>
      </c>
    </row>
    <row r="8228" spans="5:6" x14ac:dyDescent="0.25">
      <c r="E8228" s="24">
        <f t="shared" ca="1" si="256"/>
        <v>0.11905065356618239</v>
      </c>
      <c r="F8228" s="24">
        <f t="shared" ca="1" si="257"/>
        <v>42.564124324363988</v>
      </c>
    </row>
    <row r="8229" spans="5:6" x14ac:dyDescent="0.25">
      <c r="E8229" s="24">
        <f t="shared" ca="1" si="256"/>
        <v>0.65725994549474609</v>
      </c>
      <c r="F8229" s="24">
        <f t="shared" ca="1" si="257"/>
        <v>8.393513670105559</v>
      </c>
    </row>
    <row r="8230" spans="5:6" x14ac:dyDescent="0.25">
      <c r="E8230" s="24">
        <f t="shared" ca="1" si="256"/>
        <v>0.28480439223836962</v>
      </c>
      <c r="F8230" s="24">
        <f t="shared" ca="1" si="257"/>
        <v>25.119053547559005</v>
      </c>
    </row>
    <row r="8231" spans="5:6" x14ac:dyDescent="0.25">
      <c r="E8231" s="24">
        <f t="shared" ca="1" si="256"/>
        <v>0.39860420495430582</v>
      </c>
      <c r="F8231" s="24">
        <f t="shared" ca="1" si="257"/>
        <v>18.395726439014847</v>
      </c>
    </row>
    <row r="8232" spans="5:6" x14ac:dyDescent="0.25">
      <c r="E8232" s="24">
        <f t="shared" ca="1" si="256"/>
        <v>0.29767899214922777</v>
      </c>
      <c r="F8232" s="24">
        <f t="shared" ca="1" si="257"/>
        <v>24.234791612694153</v>
      </c>
    </row>
    <row r="8233" spans="5:6" x14ac:dyDescent="0.25">
      <c r="E8233" s="24">
        <f t="shared" ca="1" si="256"/>
        <v>0.5319272886267874</v>
      </c>
      <c r="F8233" s="24">
        <f t="shared" ca="1" si="257"/>
        <v>12.624969489899986</v>
      </c>
    </row>
    <row r="8234" spans="5:6" x14ac:dyDescent="0.25">
      <c r="E8234" s="24">
        <f t="shared" ca="1" si="256"/>
        <v>0.29450618496877989</v>
      </c>
      <c r="F8234" s="24">
        <f t="shared" ca="1" si="257"/>
        <v>24.44910549038487</v>
      </c>
    </row>
    <row r="8235" spans="5:6" x14ac:dyDescent="0.25">
      <c r="E8235" s="24">
        <f t="shared" ca="1" si="256"/>
        <v>1.3538872418330405E-2</v>
      </c>
      <c r="F8235" s="24">
        <f t="shared" ca="1" si="257"/>
        <v>86.043805855696448</v>
      </c>
    </row>
    <row r="8236" spans="5:6" x14ac:dyDescent="0.25">
      <c r="E8236" s="24">
        <f t="shared" ca="1" si="256"/>
        <v>0.21433183008309631</v>
      </c>
      <c r="F8236" s="24">
        <f t="shared" ca="1" si="257"/>
        <v>30.804597140928312</v>
      </c>
    </row>
    <row r="8237" spans="5:6" x14ac:dyDescent="0.25">
      <c r="E8237" s="24">
        <f t="shared" ca="1" si="256"/>
        <v>0.42218109947478677</v>
      </c>
      <c r="F8237" s="24">
        <f t="shared" ca="1" si="257"/>
        <v>17.246418226558877</v>
      </c>
    </row>
    <row r="8238" spans="5:6" x14ac:dyDescent="0.25">
      <c r="E8238" s="24">
        <f t="shared" ca="1" si="256"/>
        <v>5.1967861442970609E-2</v>
      </c>
      <c r="F8238" s="24">
        <f t="shared" ca="1" si="257"/>
        <v>59.142596012909479</v>
      </c>
    </row>
    <row r="8239" spans="5:6" x14ac:dyDescent="0.25">
      <c r="E8239" s="24">
        <f t="shared" ca="1" si="256"/>
        <v>0.62833786974645967</v>
      </c>
      <c r="F8239" s="24">
        <f t="shared" ca="1" si="257"/>
        <v>9.2935449607711842</v>
      </c>
    </row>
    <row r="8240" spans="5:6" x14ac:dyDescent="0.25">
      <c r="E8240" s="24">
        <f t="shared" ca="1" si="256"/>
        <v>0.76448414618274052</v>
      </c>
      <c r="F8240" s="24">
        <f t="shared" ca="1" si="257"/>
        <v>5.3710798265219051</v>
      </c>
    </row>
    <row r="8241" spans="5:6" x14ac:dyDescent="0.25">
      <c r="E8241" s="24">
        <f t="shared" ca="1" si="256"/>
        <v>0.70379107725136725</v>
      </c>
      <c r="F8241" s="24">
        <f t="shared" ca="1" si="257"/>
        <v>7.0254746427112984</v>
      </c>
    </row>
    <row r="8242" spans="5:6" x14ac:dyDescent="0.25">
      <c r="E8242" s="24">
        <f t="shared" ca="1" si="256"/>
        <v>1.4804478346575056E-3</v>
      </c>
      <c r="F8242" s="24">
        <f t="shared" ca="1" si="257"/>
        <v>130.30821291985461</v>
      </c>
    </row>
    <row r="8243" spans="5:6" x14ac:dyDescent="0.25">
      <c r="E8243" s="24">
        <f t="shared" ca="1" si="256"/>
        <v>0.69863821549136473</v>
      </c>
      <c r="F8243" s="24">
        <f t="shared" ca="1" si="257"/>
        <v>7.1724449028107111</v>
      </c>
    </row>
    <row r="8244" spans="5:6" x14ac:dyDescent="0.25">
      <c r="E8244" s="24">
        <f t="shared" ca="1" si="256"/>
        <v>0.64922312172607866</v>
      </c>
      <c r="F8244" s="24">
        <f t="shared" ca="1" si="257"/>
        <v>8.6395765650983449</v>
      </c>
    </row>
    <row r="8245" spans="5:6" x14ac:dyDescent="0.25">
      <c r="E8245" s="24">
        <f t="shared" ca="1" si="256"/>
        <v>0.25841461381586406</v>
      </c>
      <c r="F8245" s="24">
        <f t="shared" ca="1" si="257"/>
        <v>27.063799073158219</v>
      </c>
    </row>
    <row r="8246" spans="5:6" x14ac:dyDescent="0.25">
      <c r="E8246" s="24">
        <f t="shared" ca="1" si="256"/>
        <v>0.39190676712407679</v>
      </c>
      <c r="F8246" s="24">
        <f t="shared" ca="1" si="257"/>
        <v>18.734626128980789</v>
      </c>
    </row>
    <row r="8247" spans="5:6" x14ac:dyDescent="0.25">
      <c r="E8247" s="24">
        <f t="shared" ca="1" si="256"/>
        <v>0.98400588298742153</v>
      </c>
      <c r="F8247" s="24">
        <f t="shared" ca="1" si="257"/>
        <v>0.32246806604004141</v>
      </c>
    </row>
    <row r="8248" spans="5:6" x14ac:dyDescent="0.25">
      <c r="E8248" s="24">
        <f t="shared" ca="1" si="256"/>
        <v>0.88936506333454413</v>
      </c>
      <c r="F8248" s="24">
        <f t="shared" ca="1" si="257"/>
        <v>2.3449496567807149</v>
      </c>
    </row>
    <row r="8249" spans="5:6" x14ac:dyDescent="0.25">
      <c r="E8249" s="24">
        <f t="shared" ca="1" si="256"/>
        <v>0.63796045846645866</v>
      </c>
      <c r="F8249" s="24">
        <f t="shared" ca="1" si="257"/>
        <v>8.9895794976664174</v>
      </c>
    </row>
    <row r="8250" spans="5:6" x14ac:dyDescent="0.25">
      <c r="E8250" s="24">
        <f t="shared" ca="1" si="256"/>
        <v>0.29607300026507066</v>
      </c>
      <c r="F8250" s="24">
        <f t="shared" ca="1" si="257"/>
        <v>24.342984650945596</v>
      </c>
    </row>
    <row r="8251" spans="5:6" x14ac:dyDescent="0.25">
      <c r="E8251" s="24">
        <f t="shared" ca="1" si="256"/>
        <v>0.1721590390063813</v>
      </c>
      <c r="F8251" s="24">
        <f t="shared" ca="1" si="257"/>
        <v>35.186731680079184</v>
      </c>
    </row>
    <row r="8252" spans="5:6" x14ac:dyDescent="0.25">
      <c r="E8252" s="24">
        <f t="shared" ca="1" si="256"/>
        <v>0.88626428914928179</v>
      </c>
      <c r="F8252" s="24">
        <f t="shared" ca="1" si="257"/>
        <v>2.4148015621441501</v>
      </c>
    </row>
    <row r="8253" spans="5:6" x14ac:dyDescent="0.25">
      <c r="E8253" s="24">
        <f t="shared" ca="1" si="256"/>
        <v>4.5446022337681247E-2</v>
      </c>
      <c r="F8253" s="24">
        <f t="shared" ca="1" si="257"/>
        <v>61.824599590225169</v>
      </c>
    </row>
    <row r="8254" spans="5:6" x14ac:dyDescent="0.25">
      <c r="E8254" s="24">
        <f t="shared" ca="1" si="256"/>
        <v>0.1413079591422739</v>
      </c>
      <c r="F8254" s="24">
        <f t="shared" ca="1" si="257"/>
        <v>39.136273258144335</v>
      </c>
    </row>
    <row r="8255" spans="5:6" x14ac:dyDescent="0.25">
      <c r="E8255" s="24">
        <f t="shared" ca="1" si="256"/>
        <v>0.9393369848846006</v>
      </c>
      <c r="F8255" s="24">
        <f t="shared" ca="1" si="257"/>
        <v>1.2516197562631597</v>
      </c>
    </row>
    <row r="8256" spans="5:6" x14ac:dyDescent="0.25">
      <c r="E8256" s="24">
        <f t="shared" ca="1" si="256"/>
        <v>0.2934835975717579</v>
      </c>
      <c r="F8256" s="24">
        <f t="shared" ca="1" si="257"/>
        <v>24.51867053782923</v>
      </c>
    </row>
    <row r="8257" spans="5:6" x14ac:dyDescent="0.25">
      <c r="E8257" s="24">
        <f t="shared" ca="1" si="256"/>
        <v>0.57225819392913868</v>
      </c>
      <c r="F8257" s="24">
        <f t="shared" ca="1" si="257"/>
        <v>11.163300029184914</v>
      </c>
    </row>
    <row r="8258" spans="5:6" x14ac:dyDescent="0.25">
      <c r="E8258" s="24">
        <f t="shared" ca="1" si="256"/>
        <v>3.5510512888833556E-2</v>
      </c>
      <c r="F8258" s="24">
        <f t="shared" ca="1" si="257"/>
        <v>66.758529772545259</v>
      </c>
    </row>
    <row r="8259" spans="5:6" x14ac:dyDescent="0.25">
      <c r="E8259" s="24">
        <f t="shared" ca="1" si="256"/>
        <v>0.55359565518632292</v>
      </c>
      <c r="F8259" s="24">
        <f t="shared" ca="1" si="257"/>
        <v>11.826414460001537</v>
      </c>
    </row>
    <row r="8260" spans="5:6" x14ac:dyDescent="0.25">
      <c r="E8260" s="24">
        <f t="shared" ref="E8260:E8323" ca="1" si="258">RAND()</f>
        <v>0.74259235812969449</v>
      </c>
      <c r="F8260" s="24">
        <f t="shared" ref="F8260:F8323" ca="1" si="259">-LOG(E8260,EXP(1))/$C$3</f>
        <v>5.952160559747484</v>
      </c>
    </row>
    <row r="8261" spans="5:6" x14ac:dyDescent="0.25">
      <c r="E8261" s="24">
        <f t="shared" ca="1" si="258"/>
        <v>0.2345679480441708</v>
      </c>
      <c r="F8261" s="24">
        <f t="shared" ca="1" si="259"/>
        <v>29.000199518985802</v>
      </c>
    </row>
    <row r="8262" spans="5:6" x14ac:dyDescent="0.25">
      <c r="E8262" s="24">
        <f t="shared" ca="1" si="258"/>
        <v>0.24686015215427048</v>
      </c>
      <c r="F8262" s="24">
        <f t="shared" ca="1" si="259"/>
        <v>27.978665766159978</v>
      </c>
    </row>
    <row r="8263" spans="5:6" x14ac:dyDescent="0.25">
      <c r="E8263" s="24">
        <f t="shared" ca="1" si="258"/>
        <v>0.38993327954472834</v>
      </c>
      <c r="F8263" s="24">
        <f t="shared" ca="1" si="259"/>
        <v>18.835592651688216</v>
      </c>
    </row>
    <row r="8264" spans="5:6" x14ac:dyDescent="0.25">
      <c r="E8264" s="24">
        <f t="shared" ca="1" si="258"/>
        <v>0.77455304073005959</v>
      </c>
      <c r="F8264" s="24">
        <f t="shared" ca="1" si="259"/>
        <v>5.1093827527063089</v>
      </c>
    </row>
    <row r="8265" spans="5:6" x14ac:dyDescent="0.25">
      <c r="E8265" s="24">
        <f t="shared" ca="1" si="258"/>
        <v>0.16110899659159383</v>
      </c>
      <c r="F8265" s="24">
        <f t="shared" ca="1" si="259"/>
        <v>36.5134829118753</v>
      </c>
    </row>
    <row r="8266" spans="5:6" x14ac:dyDescent="0.25">
      <c r="E8266" s="24">
        <f t="shared" ca="1" si="258"/>
        <v>0.99526930398236935</v>
      </c>
      <c r="F8266" s="24">
        <f t="shared" ca="1" si="259"/>
        <v>9.4838423518044682E-2</v>
      </c>
    </row>
    <row r="8267" spans="5:6" x14ac:dyDescent="0.25">
      <c r="E8267" s="24">
        <f t="shared" ca="1" si="258"/>
        <v>0.58152490370864673</v>
      </c>
      <c r="F8267" s="24">
        <f t="shared" ca="1" si="259"/>
        <v>10.842029625407635</v>
      </c>
    </row>
    <row r="8268" spans="5:6" x14ac:dyDescent="0.25">
      <c r="E8268" s="24">
        <f t="shared" ca="1" si="258"/>
        <v>0.64602050711741554</v>
      </c>
      <c r="F8268" s="24">
        <f t="shared" ca="1" si="259"/>
        <v>8.7384806187917672</v>
      </c>
    </row>
    <row r="8269" spans="5:6" x14ac:dyDescent="0.25">
      <c r="E8269" s="24">
        <f t="shared" ca="1" si="258"/>
        <v>0.67393226186731836</v>
      </c>
      <c r="F8269" s="24">
        <f t="shared" ca="1" si="259"/>
        <v>7.8925134960199772</v>
      </c>
    </row>
    <row r="8270" spans="5:6" x14ac:dyDescent="0.25">
      <c r="E8270" s="24">
        <f t="shared" ca="1" si="258"/>
        <v>0.10038359536232455</v>
      </c>
      <c r="F8270" s="24">
        <f t="shared" ca="1" si="259"/>
        <v>45.975129557601981</v>
      </c>
    </row>
    <row r="8271" spans="5:6" x14ac:dyDescent="0.25">
      <c r="E8271" s="24">
        <f t="shared" ca="1" si="258"/>
        <v>0.76182404708437212</v>
      </c>
      <c r="F8271" s="24">
        <f t="shared" ca="1" si="259"/>
        <v>5.4407931859450196</v>
      </c>
    </row>
    <row r="8272" spans="5:6" x14ac:dyDescent="0.25">
      <c r="E8272" s="24">
        <f t="shared" ca="1" si="258"/>
        <v>0.81626631028587116</v>
      </c>
      <c r="F8272" s="24">
        <f t="shared" ca="1" si="259"/>
        <v>4.0602923323526205</v>
      </c>
    </row>
    <row r="8273" spans="5:6" x14ac:dyDescent="0.25">
      <c r="E8273" s="24">
        <f t="shared" ca="1" si="258"/>
        <v>0.59548622492270342</v>
      </c>
      <c r="F8273" s="24">
        <f t="shared" ca="1" si="259"/>
        <v>10.36754044812259</v>
      </c>
    </row>
    <row r="8274" spans="5:6" x14ac:dyDescent="0.25">
      <c r="E8274" s="24">
        <f t="shared" ca="1" si="258"/>
        <v>0.66035138159154461</v>
      </c>
      <c r="F8274" s="24">
        <f t="shared" ca="1" si="259"/>
        <v>8.2996637856699209</v>
      </c>
    </row>
    <row r="8275" spans="5:6" x14ac:dyDescent="0.25">
      <c r="E8275" s="24">
        <f t="shared" ca="1" si="258"/>
        <v>0.53518463186766174</v>
      </c>
      <c r="F8275" s="24">
        <f t="shared" ca="1" si="259"/>
        <v>12.50286970653832</v>
      </c>
    </row>
    <row r="8276" spans="5:6" x14ac:dyDescent="0.25">
      <c r="E8276" s="24">
        <f t="shared" ca="1" si="258"/>
        <v>0.39499654911037374</v>
      </c>
      <c r="F8276" s="24">
        <f t="shared" ca="1" si="259"/>
        <v>18.577565010972233</v>
      </c>
    </row>
    <row r="8277" spans="5:6" x14ac:dyDescent="0.25">
      <c r="E8277" s="24">
        <f t="shared" ca="1" si="258"/>
        <v>0.43029545323131235</v>
      </c>
      <c r="F8277" s="24">
        <f t="shared" ca="1" si="259"/>
        <v>16.865664114041902</v>
      </c>
    </row>
    <row r="8278" spans="5:6" x14ac:dyDescent="0.25">
      <c r="E8278" s="24">
        <f t="shared" ca="1" si="258"/>
        <v>8.3295387933811083E-2</v>
      </c>
      <c r="F8278" s="24">
        <f t="shared" ca="1" si="259"/>
        <v>49.707241965663776</v>
      </c>
    </row>
    <row r="8279" spans="5:6" x14ac:dyDescent="0.25">
      <c r="E8279" s="24">
        <f t="shared" ca="1" si="258"/>
        <v>0.9671702572000056</v>
      </c>
      <c r="F8279" s="24">
        <f t="shared" ca="1" si="259"/>
        <v>0.66761463203722093</v>
      </c>
    </row>
    <row r="8280" spans="5:6" x14ac:dyDescent="0.25">
      <c r="E8280" s="24">
        <f t="shared" ca="1" si="258"/>
        <v>0.16540777439590149</v>
      </c>
      <c r="F8280" s="24">
        <f t="shared" ca="1" si="259"/>
        <v>35.986829877887814</v>
      </c>
    </row>
    <row r="8281" spans="5:6" x14ac:dyDescent="0.25">
      <c r="E8281" s="24">
        <f t="shared" ca="1" si="258"/>
        <v>0.17696310292492934</v>
      </c>
      <c r="F8281" s="24">
        <f t="shared" ca="1" si="259"/>
        <v>34.63628052379908</v>
      </c>
    </row>
    <row r="8282" spans="5:6" x14ac:dyDescent="0.25">
      <c r="E8282" s="24">
        <f t="shared" ca="1" si="258"/>
        <v>0.75732230226009445</v>
      </c>
      <c r="F8282" s="24">
        <f t="shared" ca="1" si="259"/>
        <v>5.55932707185955</v>
      </c>
    </row>
    <row r="8283" spans="5:6" x14ac:dyDescent="0.25">
      <c r="E8283" s="24">
        <f t="shared" ca="1" si="258"/>
        <v>0.67037396450223197</v>
      </c>
      <c r="F8283" s="24">
        <f t="shared" ca="1" si="259"/>
        <v>7.9983913266950424</v>
      </c>
    </row>
    <row r="8284" spans="5:6" x14ac:dyDescent="0.25">
      <c r="E8284" s="24">
        <f t="shared" ca="1" si="258"/>
        <v>0.47934376616030827</v>
      </c>
      <c r="F8284" s="24">
        <f t="shared" ca="1" si="259"/>
        <v>14.706745286407076</v>
      </c>
    </row>
    <row r="8285" spans="5:6" x14ac:dyDescent="0.25">
      <c r="E8285" s="24">
        <f t="shared" ca="1" si="258"/>
        <v>0.47106421307804025</v>
      </c>
      <c r="F8285" s="24">
        <f t="shared" ca="1" si="259"/>
        <v>15.055217215185245</v>
      </c>
    </row>
    <row r="8286" spans="5:6" x14ac:dyDescent="0.25">
      <c r="E8286" s="24">
        <f t="shared" ca="1" si="258"/>
        <v>0.90149189286683229</v>
      </c>
      <c r="F8286" s="24">
        <f t="shared" ca="1" si="259"/>
        <v>2.07408458633429</v>
      </c>
    </row>
    <row r="8287" spans="5:6" x14ac:dyDescent="0.25">
      <c r="E8287" s="24">
        <f t="shared" ca="1" si="258"/>
        <v>0.56922864191530609</v>
      </c>
      <c r="F8287" s="24">
        <f t="shared" ca="1" si="259"/>
        <v>11.269461888684191</v>
      </c>
    </row>
    <row r="8288" spans="5:6" x14ac:dyDescent="0.25">
      <c r="E8288" s="24">
        <f t="shared" ca="1" si="258"/>
        <v>0.96305655974682003</v>
      </c>
      <c r="F8288" s="24">
        <f t="shared" ca="1" si="259"/>
        <v>0.75286272091954165</v>
      </c>
    </row>
    <row r="8289" spans="5:6" x14ac:dyDescent="0.25">
      <c r="E8289" s="24">
        <f t="shared" ca="1" si="258"/>
        <v>0.97050623280829218</v>
      </c>
      <c r="F8289" s="24">
        <f t="shared" ca="1" si="259"/>
        <v>0.59874908257163495</v>
      </c>
    </row>
    <row r="8290" spans="5:6" x14ac:dyDescent="0.25">
      <c r="E8290" s="24">
        <f t="shared" ca="1" si="258"/>
        <v>0.90056227809744527</v>
      </c>
      <c r="F8290" s="24">
        <f t="shared" ca="1" si="259"/>
        <v>2.0947191458681194</v>
      </c>
    </row>
    <row r="8291" spans="5:6" x14ac:dyDescent="0.25">
      <c r="E8291" s="24">
        <f t="shared" ca="1" si="258"/>
        <v>0.36423268210534054</v>
      </c>
      <c r="F8291" s="24">
        <f t="shared" ca="1" si="259"/>
        <v>20.199247580338422</v>
      </c>
    </row>
    <row r="8292" spans="5:6" x14ac:dyDescent="0.25">
      <c r="E8292" s="24">
        <f t="shared" ca="1" si="258"/>
        <v>0.64289334852566804</v>
      </c>
      <c r="F8292" s="24">
        <f t="shared" ca="1" si="259"/>
        <v>8.8355286787225982</v>
      </c>
    </row>
    <row r="8293" spans="5:6" x14ac:dyDescent="0.25">
      <c r="E8293" s="24">
        <f t="shared" ca="1" si="258"/>
        <v>0.3905739532164173</v>
      </c>
      <c r="F8293" s="24">
        <f t="shared" ca="1" si="259"/>
        <v>18.802758935935746</v>
      </c>
    </row>
    <row r="8294" spans="5:6" x14ac:dyDescent="0.25">
      <c r="E8294" s="24">
        <f t="shared" ca="1" si="258"/>
        <v>0.62120053050073543</v>
      </c>
      <c r="F8294" s="24">
        <f t="shared" ca="1" si="259"/>
        <v>9.522026674290256</v>
      </c>
    </row>
    <row r="8295" spans="5:6" x14ac:dyDescent="0.25">
      <c r="E8295" s="24">
        <f t="shared" ca="1" si="258"/>
        <v>0.34885916508982506</v>
      </c>
      <c r="F8295" s="24">
        <f t="shared" ca="1" si="259"/>
        <v>21.06173953295642</v>
      </c>
    </row>
    <row r="8296" spans="5:6" x14ac:dyDescent="0.25">
      <c r="E8296" s="24">
        <f t="shared" ca="1" si="258"/>
        <v>0.27593465797829342</v>
      </c>
      <c r="F8296" s="24">
        <f t="shared" ca="1" si="259"/>
        <v>25.75182375498623</v>
      </c>
    </row>
    <row r="8297" spans="5:6" x14ac:dyDescent="0.25">
      <c r="E8297" s="24">
        <f t="shared" ca="1" si="258"/>
        <v>0.2637292772653369</v>
      </c>
      <c r="F8297" s="24">
        <f t="shared" ca="1" si="259"/>
        <v>26.656643337774224</v>
      </c>
    </row>
    <row r="8298" spans="5:6" x14ac:dyDescent="0.25">
      <c r="E8298" s="24">
        <f t="shared" ca="1" si="258"/>
        <v>0.96327073210615133</v>
      </c>
      <c r="F8298" s="24">
        <f t="shared" ca="1" si="259"/>
        <v>0.74841545256344066</v>
      </c>
    </row>
    <row r="8299" spans="5:6" x14ac:dyDescent="0.25">
      <c r="E8299" s="24">
        <f t="shared" ca="1" si="258"/>
        <v>0.65922756306687891</v>
      </c>
      <c r="F8299" s="24">
        <f t="shared" ca="1" si="259"/>
        <v>8.3337297671231489</v>
      </c>
    </row>
    <row r="8300" spans="5:6" x14ac:dyDescent="0.25">
      <c r="E8300" s="24">
        <f t="shared" ca="1" si="258"/>
        <v>0.24448936750058758</v>
      </c>
      <c r="F8300" s="24">
        <f t="shared" ca="1" si="259"/>
        <v>28.171669154358952</v>
      </c>
    </row>
    <row r="8301" spans="5:6" x14ac:dyDescent="0.25">
      <c r="E8301" s="24">
        <f t="shared" ca="1" si="258"/>
        <v>0.570900740856223</v>
      </c>
      <c r="F8301" s="24">
        <f t="shared" ca="1" si="259"/>
        <v>11.210798366280079</v>
      </c>
    </row>
    <row r="8302" spans="5:6" x14ac:dyDescent="0.25">
      <c r="E8302" s="24">
        <f t="shared" ca="1" si="258"/>
        <v>0.87544707105353847</v>
      </c>
      <c r="F8302" s="24">
        <f t="shared" ca="1" si="259"/>
        <v>2.660411695243484</v>
      </c>
    </row>
    <row r="8303" spans="5:6" x14ac:dyDescent="0.25">
      <c r="E8303" s="24">
        <f t="shared" ca="1" si="258"/>
        <v>0.77137865278075202</v>
      </c>
      <c r="F8303" s="24">
        <f t="shared" ca="1" si="259"/>
        <v>5.1915181387421967</v>
      </c>
    </row>
    <row r="8304" spans="5:6" x14ac:dyDescent="0.25">
      <c r="E8304" s="24">
        <f t="shared" ca="1" si="258"/>
        <v>0.64759722371097295</v>
      </c>
      <c r="F8304" s="24">
        <f t="shared" ca="1" si="259"/>
        <v>8.6897268846163165</v>
      </c>
    </row>
    <row r="8305" spans="5:6" x14ac:dyDescent="0.25">
      <c r="E8305" s="24">
        <f t="shared" ca="1" si="258"/>
        <v>0.92357334412424241</v>
      </c>
      <c r="F8305" s="24">
        <f t="shared" ca="1" si="259"/>
        <v>1.5901012552507581</v>
      </c>
    </row>
    <row r="8306" spans="5:6" x14ac:dyDescent="0.25">
      <c r="E8306" s="24">
        <f t="shared" ca="1" si="258"/>
        <v>0.96108785620871906</v>
      </c>
      <c r="F8306" s="24">
        <f t="shared" ca="1" si="259"/>
        <v>0.79378905074711203</v>
      </c>
    </row>
    <row r="8307" spans="5:6" x14ac:dyDescent="0.25">
      <c r="E8307" s="24">
        <f t="shared" ca="1" si="258"/>
        <v>0.15118399468218835</v>
      </c>
      <c r="F8307" s="24">
        <f t="shared" ca="1" si="259"/>
        <v>37.785153522326034</v>
      </c>
    </row>
    <row r="8308" spans="5:6" x14ac:dyDescent="0.25">
      <c r="E8308" s="24">
        <f t="shared" ca="1" si="258"/>
        <v>0.79853024365677472</v>
      </c>
      <c r="F8308" s="24">
        <f t="shared" ca="1" si="259"/>
        <v>4.4996487291327307</v>
      </c>
    </row>
    <row r="8309" spans="5:6" x14ac:dyDescent="0.25">
      <c r="E8309" s="24">
        <f t="shared" ca="1" si="258"/>
        <v>0.96198278606270538</v>
      </c>
      <c r="F8309" s="24">
        <f t="shared" ca="1" si="259"/>
        <v>0.77517444764480137</v>
      </c>
    </row>
    <row r="8310" spans="5:6" x14ac:dyDescent="0.25">
      <c r="E8310" s="24">
        <f t="shared" ca="1" si="258"/>
        <v>0.52873799350152118</v>
      </c>
      <c r="F8310" s="24">
        <f t="shared" ca="1" si="259"/>
        <v>12.745245124103857</v>
      </c>
    </row>
    <row r="8311" spans="5:6" x14ac:dyDescent="0.25">
      <c r="E8311" s="24">
        <f t="shared" ca="1" si="258"/>
        <v>0.68283543403607261</v>
      </c>
      <c r="F8311" s="24">
        <f t="shared" ca="1" si="259"/>
        <v>7.6300278843572293</v>
      </c>
    </row>
    <row r="8312" spans="5:6" x14ac:dyDescent="0.25">
      <c r="E8312" s="24">
        <f t="shared" ca="1" si="258"/>
        <v>0.98419137566723613</v>
      </c>
      <c r="F8312" s="24">
        <f t="shared" ca="1" si="259"/>
        <v>0.3186982674683152</v>
      </c>
    </row>
    <row r="8313" spans="5:6" x14ac:dyDescent="0.25">
      <c r="E8313" s="24">
        <f t="shared" ca="1" si="258"/>
        <v>0.75303098641902921</v>
      </c>
      <c r="F8313" s="24">
        <f t="shared" ca="1" si="259"/>
        <v>5.6729780281205278</v>
      </c>
    </row>
    <row r="8314" spans="5:6" x14ac:dyDescent="0.25">
      <c r="E8314" s="24">
        <f t="shared" ca="1" si="258"/>
        <v>0.24568709226123486</v>
      </c>
      <c r="F8314" s="24">
        <f t="shared" ca="1" si="259"/>
        <v>28.073930707685999</v>
      </c>
    </row>
    <row r="8315" spans="5:6" x14ac:dyDescent="0.25">
      <c r="E8315" s="24">
        <f t="shared" ca="1" si="258"/>
        <v>0.40988164555193041</v>
      </c>
      <c r="F8315" s="24">
        <f t="shared" ca="1" si="259"/>
        <v>17.837736606846924</v>
      </c>
    </row>
    <row r="8316" spans="5:6" x14ac:dyDescent="0.25">
      <c r="E8316" s="24">
        <f t="shared" ca="1" si="258"/>
        <v>0.58194919375897425</v>
      </c>
      <c r="F8316" s="24">
        <f t="shared" ca="1" si="259"/>
        <v>10.827442620159834</v>
      </c>
    </row>
    <row r="8317" spans="5:6" x14ac:dyDescent="0.25">
      <c r="E8317" s="24">
        <f t="shared" ca="1" si="258"/>
        <v>0.45056991275824931</v>
      </c>
      <c r="F8317" s="24">
        <f t="shared" ca="1" si="259"/>
        <v>15.944840494437102</v>
      </c>
    </row>
    <row r="8318" spans="5:6" x14ac:dyDescent="0.25">
      <c r="E8318" s="24">
        <f t="shared" ca="1" si="258"/>
        <v>0.27352787443129334</v>
      </c>
      <c r="F8318" s="24">
        <f t="shared" ca="1" si="259"/>
        <v>25.927034896629156</v>
      </c>
    </row>
    <row r="8319" spans="5:6" x14ac:dyDescent="0.25">
      <c r="E8319" s="24">
        <f t="shared" ca="1" si="258"/>
        <v>0.33368550102019801</v>
      </c>
      <c r="F8319" s="24">
        <f t="shared" ca="1" si="259"/>
        <v>21.951126866281925</v>
      </c>
    </row>
    <row r="8320" spans="5:6" x14ac:dyDescent="0.25">
      <c r="E8320" s="24">
        <f t="shared" ca="1" si="258"/>
        <v>0.47847632766958414</v>
      </c>
      <c r="F8320" s="24">
        <f t="shared" ca="1" si="259"/>
        <v>14.742970825355954</v>
      </c>
    </row>
    <row r="8321" spans="5:6" x14ac:dyDescent="0.25">
      <c r="E8321" s="24">
        <f t="shared" ca="1" si="258"/>
        <v>0.30695185530066205</v>
      </c>
      <c r="F8321" s="24">
        <f t="shared" ca="1" si="259"/>
        <v>23.621287336357025</v>
      </c>
    </row>
    <row r="8322" spans="5:6" x14ac:dyDescent="0.25">
      <c r="E8322" s="24">
        <f t="shared" ca="1" si="258"/>
        <v>0.74416678218032939</v>
      </c>
      <c r="F8322" s="24">
        <f t="shared" ca="1" si="259"/>
        <v>5.9098019934815609</v>
      </c>
    </row>
    <row r="8323" spans="5:6" x14ac:dyDescent="0.25">
      <c r="E8323" s="24">
        <f t="shared" ca="1" si="258"/>
        <v>0.67661934108424071</v>
      </c>
      <c r="F8323" s="24">
        <f t="shared" ca="1" si="259"/>
        <v>7.8129287468930571</v>
      </c>
    </row>
    <row r="8324" spans="5:6" x14ac:dyDescent="0.25">
      <c r="E8324" s="24">
        <f t="shared" ref="E8324:E8387" ca="1" si="260">RAND()</f>
        <v>0.48265473447398499</v>
      </c>
      <c r="F8324" s="24">
        <f t="shared" ref="F8324:F8387" ca="1" si="261">-LOG(E8324,EXP(1))/$C$3</f>
        <v>14.569074328076825</v>
      </c>
    </row>
    <row r="8325" spans="5:6" x14ac:dyDescent="0.25">
      <c r="E8325" s="24">
        <f t="shared" ca="1" si="260"/>
        <v>0.97367021450365465</v>
      </c>
      <c r="F8325" s="24">
        <f t="shared" ca="1" si="261"/>
        <v>0.53365242958032688</v>
      </c>
    </row>
    <row r="8326" spans="5:6" x14ac:dyDescent="0.25">
      <c r="E8326" s="24">
        <f t="shared" ca="1" si="260"/>
        <v>0.99713083969428784</v>
      </c>
      <c r="F8326" s="24">
        <f t="shared" ca="1" si="261"/>
        <v>5.7465684723521551E-2</v>
      </c>
    </row>
    <row r="8327" spans="5:6" x14ac:dyDescent="0.25">
      <c r="E8327" s="24">
        <f t="shared" ca="1" si="260"/>
        <v>0.40895845642684114</v>
      </c>
      <c r="F8327" s="24">
        <f t="shared" ca="1" si="261"/>
        <v>17.882834032535627</v>
      </c>
    </row>
    <row r="8328" spans="5:6" x14ac:dyDescent="0.25">
      <c r="E8328" s="24">
        <f t="shared" ca="1" si="260"/>
        <v>0.82074692576872732</v>
      </c>
      <c r="F8328" s="24">
        <f t="shared" ca="1" si="261"/>
        <v>3.9508093648818079</v>
      </c>
    </row>
    <row r="8329" spans="5:6" x14ac:dyDescent="0.25">
      <c r="E8329" s="24">
        <f t="shared" ca="1" si="260"/>
        <v>0.5517694902497835</v>
      </c>
      <c r="F8329" s="24">
        <f t="shared" ca="1" si="261"/>
        <v>11.892498200945672</v>
      </c>
    </row>
    <row r="8330" spans="5:6" x14ac:dyDescent="0.25">
      <c r="E8330" s="24">
        <f t="shared" ca="1" si="260"/>
        <v>0.86445853372273307</v>
      </c>
      <c r="F8330" s="24">
        <f t="shared" ca="1" si="261"/>
        <v>2.9130388125552829</v>
      </c>
    </row>
    <row r="8331" spans="5:6" x14ac:dyDescent="0.25">
      <c r="E8331" s="24">
        <f t="shared" ca="1" si="260"/>
        <v>0.11385900547589056</v>
      </c>
      <c r="F8331" s="24">
        <f t="shared" ca="1" si="261"/>
        <v>43.455887802395488</v>
      </c>
    </row>
    <row r="8332" spans="5:6" x14ac:dyDescent="0.25">
      <c r="E8332" s="24">
        <f t="shared" ca="1" si="260"/>
        <v>7.3548852032732759E-2</v>
      </c>
      <c r="F8332" s="24">
        <f t="shared" ca="1" si="261"/>
        <v>52.196108800821904</v>
      </c>
    </row>
    <row r="8333" spans="5:6" x14ac:dyDescent="0.25">
      <c r="E8333" s="24">
        <f t="shared" ca="1" si="260"/>
        <v>0.9065461912208902</v>
      </c>
      <c r="F8333" s="24">
        <f t="shared" ca="1" si="261"/>
        <v>1.9622658903815755</v>
      </c>
    </row>
    <row r="8334" spans="5:6" x14ac:dyDescent="0.25">
      <c r="E8334" s="24">
        <f t="shared" ca="1" si="260"/>
        <v>0.16746376002783392</v>
      </c>
      <c r="F8334" s="24">
        <f t="shared" ca="1" si="261"/>
        <v>35.739766183371522</v>
      </c>
    </row>
    <row r="8335" spans="5:6" x14ac:dyDescent="0.25">
      <c r="E8335" s="24">
        <f t="shared" ca="1" si="260"/>
        <v>9.5285606813516166E-2</v>
      </c>
      <c r="F8335" s="24">
        <f t="shared" ca="1" si="261"/>
        <v>47.017530200331919</v>
      </c>
    </row>
    <row r="8336" spans="5:6" x14ac:dyDescent="0.25">
      <c r="E8336" s="24">
        <f t="shared" ca="1" si="260"/>
        <v>0.37477913547781938</v>
      </c>
      <c r="F8336" s="24">
        <f t="shared" ca="1" si="261"/>
        <v>19.628367971661007</v>
      </c>
    </row>
    <row r="8337" spans="5:6" x14ac:dyDescent="0.25">
      <c r="E8337" s="24">
        <f t="shared" ca="1" si="260"/>
        <v>0.16984809362267361</v>
      </c>
      <c r="F8337" s="24">
        <f t="shared" ca="1" si="261"/>
        <v>35.45701616652471</v>
      </c>
    </row>
    <row r="8338" spans="5:6" x14ac:dyDescent="0.25">
      <c r="E8338" s="24">
        <f t="shared" ca="1" si="260"/>
        <v>0.81351326726585715</v>
      </c>
      <c r="F8338" s="24">
        <f t="shared" ca="1" si="261"/>
        <v>4.1278608717178971</v>
      </c>
    </row>
    <row r="8339" spans="5:6" x14ac:dyDescent="0.25">
      <c r="E8339" s="24">
        <f t="shared" ca="1" si="260"/>
        <v>0.40597609190509021</v>
      </c>
      <c r="F8339" s="24">
        <f t="shared" ca="1" si="261"/>
        <v>18.029220160951667</v>
      </c>
    </row>
    <row r="8340" spans="5:6" x14ac:dyDescent="0.25">
      <c r="E8340" s="24">
        <f t="shared" ca="1" si="260"/>
        <v>0.69694940264684668</v>
      </c>
      <c r="F8340" s="24">
        <f t="shared" ca="1" si="261"/>
        <v>7.2208492780549367</v>
      </c>
    </row>
    <row r="8341" spans="5:6" x14ac:dyDescent="0.25">
      <c r="E8341" s="24">
        <f t="shared" ca="1" si="260"/>
        <v>0.22354595702475921</v>
      </c>
      <c r="F8341" s="24">
        <f t="shared" ca="1" si="261"/>
        <v>29.962765235888664</v>
      </c>
    </row>
    <row r="8342" spans="5:6" x14ac:dyDescent="0.25">
      <c r="E8342" s="24">
        <f t="shared" ca="1" si="260"/>
        <v>0.11870957199462395</v>
      </c>
      <c r="F8342" s="24">
        <f t="shared" ca="1" si="261"/>
        <v>42.621506807869331</v>
      </c>
    </row>
    <row r="8343" spans="5:6" x14ac:dyDescent="0.25">
      <c r="E8343" s="24">
        <f t="shared" ca="1" si="260"/>
        <v>0.69224677793379086</v>
      </c>
      <c r="F8343" s="24">
        <f t="shared" ca="1" si="261"/>
        <v>7.3562554285081401</v>
      </c>
    </row>
    <row r="8344" spans="5:6" x14ac:dyDescent="0.25">
      <c r="E8344" s="24">
        <f t="shared" ca="1" si="260"/>
        <v>0.17072021775287949</v>
      </c>
      <c r="F8344" s="24">
        <f t="shared" ca="1" si="261"/>
        <v>35.354584318646438</v>
      </c>
    </row>
    <row r="8345" spans="5:6" x14ac:dyDescent="0.25">
      <c r="E8345" s="24">
        <f t="shared" ca="1" si="260"/>
        <v>0.99318905474889518</v>
      </c>
      <c r="F8345" s="24">
        <f t="shared" ca="1" si="261"/>
        <v>0.13668491194468141</v>
      </c>
    </row>
    <row r="8346" spans="5:6" x14ac:dyDescent="0.25">
      <c r="E8346" s="24">
        <f t="shared" ca="1" si="260"/>
        <v>0.74670225805414592</v>
      </c>
      <c r="F8346" s="24">
        <f t="shared" ca="1" si="261"/>
        <v>5.8417751380079146</v>
      </c>
    </row>
    <row r="8347" spans="5:6" x14ac:dyDescent="0.25">
      <c r="E8347" s="24">
        <f t="shared" ca="1" si="260"/>
        <v>0.51862083914138291</v>
      </c>
      <c r="F8347" s="24">
        <f t="shared" ca="1" si="261"/>
        <v>13.131644464535658</v>
      </c>
    </row>
    <row r="8348" spans="5:6" x14ac:dyDescent="0.25">
      <c r="E8348" s="24">
        <f t="shared" ca="1" si="260"/>
        <v>0.96176807050461988</v>
      </c>
      <c r="F8348" s="24">
        <f t="shared" ca="1" si="261"/>
        <v>0.77963896670129151</v>
      </c>
    </row>
    <row r="8349" spans="5:6" x14ac:dyDescent="0.25">
      <c r="E8349" s="24">
        <f t="shared" ca="1" si="260"/>
        <v>0.36313145147910597</v>
      </c>
      <c r="F8349" s="24">
        <f t="shared" ca="1" si="261"/>
        <v>20.259807699640596</v>
      </c>
    </row>
    <row r="8350" spans="5:6" x14ac:dyDescent="0.25">
      <c r="E8350" s="24">
        <f t="shared" ca="1" si="260"/>
        <v>0.45896351793468293</v>
      </c>
      <c r="F8350" s="24">
        <f t="shared" ca="1" si="261"/>
        <v>15.575691074084158</v>
      </c>
    </row>
    <row r="8351" spans="5:6" x14ac:dyDescent="0.25">
      <c r="E8351" s="24">
        <f t="shared" ca="1" si="260"/>
        <v>0.13002254407422398</v>
      </c>
      <c r="F8351" s="24">
        <f t="shared" ca="1" si="261"/>
        <v>40.800948552115884</v>
      </c>
    </row>
    <row r="8352" spans="5:6" x14ac:dyDescent="0.25">
      <c r="E8352" s="24">
        <f t="shared" ca="1" si="260"/>
        <v>0.31470812780120139</v>
      </c>
      <c r="F8352" s="24">
        <f t="shared" ca="1" si="261"/>
        <v>23.122192962090349</v>
      </c>
    </row>
    <row r="8353" spans="5:6" x14ac:dyDescent="0.25">
      <c r="E8353" s="24">
        <f t="shared" ca="1" si="260"/>
        <v>0.57670164160875848</v>
      </c>
      <c r="F8353" s="24">
        <f t="shared" ca="1" si="261"/>
        <v>11.008604636179436</v>
      </c>
    </row>
    <row r="8354" spans="5:6" x14ac:dyDescent="0.25">
      <c r="E8354" s="24">
        <f t="shared" ca="1" si="260"/>
        <v>0.25234031749441632</v>
      </c>
      <c r="F8354" s="24">
        <f t="shared" ca="1" si="261"/>
        <v>27.53953272564857</v>
      </c>
    </row>
    <row r="8355" spans="5:6" x14ac:dyDescent="0.25">
      <c r="E8355" s="24">
        <f t="shared" ca="1" si="260"/>
        <v>0.80795526493930991</v>
      </c>
      <c r="F8355" s="24">
        <f t="shared" ca="1" si="261"/>
        <v>4.2649717433574175</v>
      </c>
    </row>
    <row r="8356" spans="5:6" x14ac:dyDescent="0.25">
      <c r="E8356" s="24">
        <f t="shared" ca="1" si="260"/>
        <v>0.35624027789034229</v>
      </c>
      <c r="F8356" s="24">
        <f t="shared" ca="1" si="261"/>
        <v>20.642996758080631</v>
      </c>
    </row>
    <row r="8357" spans="5:6" x14ac:dyDescent="0.25">
      <c r="E8357" s="24">
        <f t="shared" ca="1" si="260"/>
        <v>0.44492315006728245</v>
      </c>
      <c r="F8357" s="24">
        <f t="shared" ca="1" si="261"/>
        <v>16.197074164153353</v>
      </c>
    </row>
    <row r="8358" spans="5:6" x14ac:dyDescent="0.25">
      <c r="E8358" s="24">
        <f t="shared" ca="1" si="260"/>
        <v>0.25090898208258261</v>
      </c>
      <c r="F8358" s="24">
        <f t="shared" ca="1" si="261"/>
        <v>27.653300535964867</v>
      </c>
    </row>
    <row r="8359" spans="5:6" x14ac:dyDescent="0.25">
      <c r="E8359" s="24">
        <f t="shared" ca="1" si="260"/>
        <v>0.64983012213994451</v>
      </c>
      <c r="F8359" s="24">
        <f t="shared" ca="1" si="261"/>
        <v>8.6208860160878675</v>
      </c>
    </row>
    <row r="8360" spans="5:6" x14ac:dyDescent="0.25">
      <c r="E8360" s="24">
        <f t="shared" ca="1" si="260"/>
        <v>0.2804494555054714</v>
      </c>
      <c r="F8360" s="24">
        <f t="shared" ca="1" si="261"/>
        <v>25.427235290654391</v>
      </c>
    </row>
    <row r="8361" spans="5:6" x14ac:dyDescent="0.25">
      <c r="E8361" s="24">
        <f t="shared" ca="1" si="260"/>
        <v>0.83255911715728148</v>
      </c>
      <c r="F8361" s="24">
        <f t="shared" ca="1" si="261"/>
        <v>3.6650209609680875</v>
      </c>
    </row>
    <row r="8362" spans="5:6" x14ac:dyDescent="0.25">
      <c r="E8362" s="24">
        <f t="shared" ca="1" si="260"/>
        <v>0.97053043222970303</v>
      </c>
      <c r="F8362" s="24">
        <f t="shared" ca="1" si="261"/>
        <v>0.59825039191116491</v>
      </c>
    </row>
    <row r="8363" spans="5:6" x14ac:dyDescent="0.25">
      <c r="E8363" s="24">
        <f t="shared" ca="1" si="260"/>
        <v>5.7728027785194369E-3</v>
      </c>
      <c r="F8363" s="24">
        <f t="shared" ca="1" si="261"/>
        <v>103.09195132447752</v>
      </c>
    </row>
    <row r="8364" spans="5:6" x14ac:dyDescent="0.25">
      <c r="E8364" s="24">
        <f t="shared" ca="1" si="260"/>
        <v>3.5933343661066597E-2</v>
      </c>
      <c r="F8364" s="24">
        <f t="shared" ca="1" si="261"/>
        <v>66.52179243523328</v>
      </c>
    </row>
    <row r="8365" spans="5:6" x14ac:dyDescent="0.25">
      <c r="E8365" s="24">
        <f t="shared" ca="1" si="260"/>
        <v>0.88725718897082395</v>
      </c>
      <c r="F8365" s="24">
        <f t="shared" ca="1" si="261"/>
        <v>2.392407699142753</v>
      </c>
    </row>
    <row r="8366" spans="5:6" x14ac:dyDescent="0.25">
      <c r="E8366" s="24">
        <f t="shared" ca="1" si="260"/>
        <v>0.45286874180386905</v>
      </c>
      <c r="F8366" s="24">
        <f t="shared" ca="1" si="261"/>
        <v>15.84305897356024</v>
      </c>
    </row>
    <row r="8367" spans="5:6" x14ac:dyDescent="0.25">
      <c r="E8367" s="24">
        <f t="shared" ca="1" si="260"/>
        <v>6.3072359819061896E-2</v>
      </c>
      <c r="F8367" s="24">
        <f t="shared" ca="1" si="261"/>
        <v>55.269452862685959</v>
      </c>
    </row>
    <row r="8368" spans="5:6" x14ac:dyDescent="0.25">
      <c r="E8368" s="24">
        <f t="shared" ca="1" si="260"/>
        <v>0.97188470021796769</v>
      </c>
      <c r="F8368" s="24">
        <f t="shared" ca="1" si="261"/>
        <v>0.57036205465352652</v>
      </c>
    </row>
    <row r="8369" spans="5:6" x14ac:dyDescent="0.25">
      <c r="E8369" s="24">
        <f t="shared" ca="1" si="260"/>
        <v>0.51826820776148064</v>
      </c>
      <c r="F8369" s="24">
        <f t="shared" ca="1" si="261"/>
        <v>13.145247902417484</v>
      </c>
    </row>
    <row r="8370" spans="5:6" x14ac:dyDescent="0.25">
      <c r="E8370" s="24">
        <f t="shared" ca="1" si="260"/>
        <v>0.11523592620793621</v>
      </c>
      <c r="F8370" s="24">
        <f t="shared" ca="1" si="261"/>
        <v>43.215474397890084</v>
      </c>
    </row>
    <row r="8371" spans="5:6" x14ac:dyDescent="0.25">
      <c r="E8371" s="24">
        <f t="shared" ca="1" si="260"/>
        <v>0.95942662425891112</v>
      </c>
      <c r="F8371" s="24">
        <f t="shared" ca="1" si="261"/>
        <v>0.82838878703698782</v>
      </c>
    </row>
    <row r="8372" spans="5:6" x14ac:dyDescent="0.25">
      <c r="E8372" s="24">
        <f t="shared" ca="1" si="260"/>
        <v>0.11770852966638756</v>
      </c>
      <c r="F8372" s="24">
        <f t="shared" ca="1" si="261"/>
        <v>42.790875955774034</v>
      </c>
    </row>
    <row r="8373" spans="5:6" x14ac:dyDescent="0.25">
      <c r="E8373" s="24">
        <f t="shared" ca="1" si="260"/>
        <v>0.57780400090042927</v>
      </c>
      <c r="F8373" s="24">
        <f t="shared" ca="1" si="261"/>
        <v>10.970411332098781</v>
      </c>
    </row>
    <row r="8374" spans="5:6" x14ac:dyDescent="0.25">
      <c r="E8374" s="24">
        <f t="shared" ca="1" si="260"/>
        <v>0.45988903443997908</v>
      </c>
      <c r="F8374" s="24">
        <f t="shared" ca="1" si="261"/>
        <v>15.535400961556267</v>
      </c>
    </row>
    <row r="8375" spans="5:6" x14ac:dyDescent="0.25">
      <c r="E8375" s="24">
        <f t="shared" ca="1" si="260"/>
        <v>0.62998984819737047</v>
      </c>
      <c r="F8375" s="24">
        <f t="shared" ca="1" si="261"/>
        <v>9.2410314739763582</v>
      </c>
    </row>
    <row r="8376" spans="5:6" x14ac:dyDescent="0.25">
      <c r="E8376" s="24">
        <f t="shared" ca="1" si="260"/>
        <v>0.47272023149430187</v>
      </c>
      <c r="F8376" s="24">
        <f t="shared" ca="1" si="261"/>
        <v>14.98503084475638</v>
      </c>
    </row>
    <row r="8377" spans="5:6" x14ac:dyDescent="0.25">
      <c r="E8377" s="24">
        <f t="shared" ca="1" si="260"/>
        <v>0.58308936914722487</v>
      </c>
      <c r="F8377" s="24">
        <f t="shared" ca="1" si="261"/>
        <v>10.788296250638247</v>
      </c>
    </row>
    <row r="8378" spans="5:6" x14ac:dyDescent="0.25">
      <c r="E8378" s="24">
        <f t="shared" ca="1" si="260"/>
        <v>0.69117806776383994</v>
      </c>
      <c r="F8378" s="24">
        <f t="shared" ca="1" si="261"/>
        <v>7.3871558532292045</v>
      </c>
    </row>
    <row r="8379" spans="5:6" x14ac:dyDescent="0.25">
      <c r="E8379" s="24">
        <f t="shared" ca="1" si="260"/>
        <v>0.42612435715423613</v>
      </c>
      <c r="F8379" s="24">
        <f t="shared" ca="1" si="261"/>
        <v>17.060481142203251</v>
      </c>
    </row>
    <row r="8380" spans="5:6" x14ac:dyDescent="0.25">
      <c r="E8380" s="24">
        <f t="shared" ca="1" si="260"/>
        <v>0.98246845756286616</v>
      </c>
      <c r="F8380" s="24">
        <f t="shared" ca="1" si="261"/>
        <v>0.35374080031574845</v>
      </c>
    </row>
    <row r="8381" spans="5:6" x14ac:dyDescent="0.25">
      <c r="E8381" s="24">
        <f t="shared" ca="1" si="260"/>
        <v>0.32588031382649651</v>
      </c>
      <c r="F8381" s="24">
        <f t="shared" ca="1" si="261"/>
        <v>22.424502010554235</v>
      </c>
    </row>
    <row r="8382" spans="5:6" x14ac:dyDescent="0.25">
      <c r="E8382" s="24">
        <f t="shared" ca="1" si="260"/>
        <v>0.15975449678337872</v>
      </c>
      <c r="F8382" s="24">
        <f t="shared" ca="1" si="261"/>
        <v>36.682340744838498</v>
      </c>
    </row>
    <row r="8383" spans="5:6" x14ac:dyDescent="0.25">
      <c r="E8383" s="24">
        <f t="shared" ca="1" si="260"/>
        <v>0.7982312528546589</v>
      </c>
      <c r="F8383" s="24">
        <f t="shared" ca="1" si="261"/>
        <v>4.5071386593762508</v>
      </c>
    </row>
    <row r="8384" spans="5:6" x14ac:dyDescent="0.25">
      <c r="E8384" s="24">
        <f t="shared" ca="1" si="260"/>
        <v>0.60500027130583389</v>
      </c>
      <c r="F8384" s="24">
        <f t="shared" ca="1" si="261"/>
        <v>10.050527450240025</v>
      </c>
    </row>
    <row r="8385" spans="5:6" x14ac:dyDescent="0.25">
      <c r="E8385" s="24">
        <f t="shared" ca="1" si="260"/>
        <v>8.9798117194723526E-2</v>
      </c>
      <c r="F8385" s="24">
        <f t="shared" ca="1" si="261"/>
        <v>48.203825410899434</v>
      </c>
    </row>
    <row r="8386" spans="5:6" x14ac:dyDescent="0.25">
      <c r="E8386" s="24">
        <f t="shared" ca="1" si="260"/>
        <v>0.52419522546821928</v>
      </c>
      <c r="F8386" s="24">
        <f t="shared" ca="1" si="261"/>
        <v>12.917821927195218</v>
      </c>
    </row>
    <row r="8387" spans="5:6" x14ac:dyDescent="0.25">
      <c r="E8387" s="24">
        <f t="shared" ca="1" si="260"/>
        <v>0.85414011990640504</v>
      </c>
      <c r="F8387" s="24">
        <f t="shared" ca="1" si="261"/>
        <v>3.153200476410285</v>
      </c>
    </row>
    <row r="8388" spans="5:6" x14ac:dyDescent="0.25">
      <c r="E8388" s="24">
        <f t="shared" ref="E8388:E8451" ca="1" si="262">RAND()</f>
        <v>0.87375870848612858</v>
      </c>
      <c r="F8388" s="24">
        <f t="shared" ref="F8388:F8451" ca="1" si="263">-LOG(E8388,EXP(1))/$C$3</f>
        <v>2.6990203737986551</v>
      </c>
    </row>
    <row r="8389" spans="5:6" x14ac:dyDescent="0.25">
      <c r="E8389" s="24">
        <f t="shared" ca="1" si="262"/>
        <v>0.28155683334703152</v>
      </c>
      <c r="F8389" s="24">
        <f t="shared" ca="1" si="263"/>
        <v>25.348419142390366</v>
      </c>
    </row>
    <row r="8390" spans="5:6" x14ac:dyDescent="0.25">
      <c r="E8390" s="24">
        <f t="shared" ca="1" si="262"/>
        <v>0.5371487092814643</v>
      </c>
      <c r="F8390" s="24">
        <f t="shared" ca="1" si="263"/>
        <v>12.429605935479266</v>
      </c>
    </row>
    <row r="8391" spans="5:6" x14ac:dyDescent="0.25">
      <c r="E8391" s="24">
        <f t="shared" ca="1" si="262"/>
        <v>0.85617722074855029</v>
      </c>
      <c r="F8391" s="24">
        <f t="shared" ca="1" si="263"/>
        <v>3.1055578136826991</v>
      </c>
    </row>
    <row r="8392" spans="5:6" x14ac:dyDescent="0.25">
      <c r="E8392" s="24">
        <f t="shared" ca="1" si="262"/>
        <v>0.18871956534574741</v>
      </c>
      <c r="F8392" s="24">
        <f t="shared" ca="1" si="263"/>
        <v>33.349862941108469</v>
      </c>
    </row>
    <row r="8393" spans="5:6" x14ac:dyDescent="0.25">
      <c r="E8393" s="24">
        <f t="shared" ca="1" si="262"/>
        <v>0.91862366469538581</v>
      </c>
      <c r="F8393" s="24">
        <f t="shared" ca="1" si="263"/>
        <v>1.6975749144940595</v>
      </c>
    </row>
    <row r="8394" spans="5:6" x14ac:dyDescent="0.25">
      <c r="E8394" s="24">
        <f t="shared" ca="1" si="262"/>
        <v>0.80668042048645616</v>
      </c>
      <c r="F8394" s="24">
        <f t="shared" ca="1" si="263"/>
        <v>4.2965539691009162</v>
      </c>
    </row>
    <row r="8395" spans="5:6" x14ac:dyDescent="0.25">
      <c r="E8395" s="24">
        <f t="shared" ca="1" si="262"/>
        <v>4.7460211139105368E-4</v>
      </c>
      <c r="F8395" s="24">
        <f t="shared" ca="1" si="263"/>
        <v>153.06067530384735</v>
      </c>
    </row>
    <row r="8396" spans="5:6" x14ac:dyDescent="0.25">
      <c r="E8396" s="24">
        <f t="shared" ca="1" si="262"/>
        <v>0.4438378533493883</v>
      </c>
      <c r="F8396" s="24">
        <f t="shared" ca="1" si="263"/>
        <v>16.245919568178785</v>
      </c>
    </row>
    <row r="8397" spans="5:6" x14ac:dyDescent="0.25">
      <c r="E8397" s="24">
        <f t="shared" ca="1" si="262"/>
        <v>0.25891987258828231</v>
      </c>
      <c r="F8397" s="24">
        <f t="shared" ca="1" si="263"/>
        <v>27.024732747881583</v>
      </c>
    </row>
    <row r="8398" spans="5:6" x14ac:dyDescent="0.25">
      <c r="E8398" s="24">
        <f t="shared" ca="1" si="262"/>
        <v>9.5795429296747447E-2</v>
      </c>
      <c r="F8398" s="24">
        <f t="shared" ca="1" si="263"/>
        <v>46.910806120668482</v>
      </c>
    </row>
    <row r="8399" spans="5:6" x14ac:dyDescent="0.25">
      <c r="E8399" s="24">
        <f t="shared" ca="1" si="262"/>
        <v>0.77091814988751217</v>
      </c>
      <c r="F8399" s="24">
        <f t="shared" ca="1" si="263"/>
        <v>5.2034614406054445</v>
      </c>
    </row>
    <row r="8400" spans="5:6" x14ac:dyDescent="0.25">
      <c r="E8400" s="24">
        <f t="shared" ca="1" si="262"/>
        <v>8.0865777872368483E-2</v>
      </c>
      <c r="F8400" s="24">
        <f t="shared" ca="1" si="263"/>
        <v>50.299291241235252</v>
      </c>
    </row>
    <row r="8401" spans="5:6" x14ac:dyDescent="0.25">
      <c r="E8401" s="24">
        <f t="shared" ca="1" si="262"/>
        <v>0.52948268952144395</v>
      </c>
      <c r="F8401" s="24">
        <f t="shared" ca="1" si="263"/>
        <v>12.717096131939877</v>
      </c>
    </row>
    <row r="8402" spans="5:6" x14ac:dyDescent="0.25">
      <c r="E8402" s="24">
        <f t="shared" ca="1" si="262"/>
        <v>0.8435536052053082</v>
      </c>
      <c r="F8402" s="24">
        <f t="shared" ca="1" si="263"/>
        <v>3.4026365618060943</v>
      </c>
    </row>
    <row r="8403" spans="5:6" x14ac:dyDescent="0.25">
      <c r="E8403" s="24">
        <f t="shared" ca="1" si="262"/>
        <v>0.37791579646680029</v>
      </c>
      <c r="F8403" s="24">
        <f t="shared" ca="1" si="263"/>
        <v>19.46167737694466</v>
      </c>
    </row>
    <row r="8404" spans="5:6" x14ac:dyDescent="0.25">
      <c r="E8404" s="24">
        <f t="shared" ca="1" si="262"/>
        <v>0.58500628026176427</v>
      </c>
      <c r="F8404" s="24">
        <f t="shared" ca="1" si="263"/>
        <v>10.722653926354203</v>
      </c>
    </row>
    <row r="8405" spans="5:6" x14ac:dyDescent="0.25">
      <c r="E8405" s="24">
        <f t="shared" ca="1" si="262"/>
        <v>0.98307768021643083</v>
      </c>
      <c r="F8405" s="24">
        <f t="shared" ca="1" si="263"/>
        <v>0.34134276678472752</v>
      </c>
    </row>
    <row r="8406" spans="5:6" x14ac:dyDescent="0.25">
      <c r="E8406" s="24">
        <f t="shared" ca="1" si="262"/>
        <v>0.94161803518665543</v>
      </c>
      <c r="F8406" s="24">
        <f t="shared" ca="1" si="263"/>
        <v>1.2031113890574945</v>
      </c>
    </row>
    <row r="8407" spans="5:6" x14ac:dyDescent="0.25">
      <c r="E8407" s="24">
        <f t="shared" ca="1" si="262"/>
        <v>0.85824085743237355</v>
      </c>
      <c r="F8407" s="24">
        <f t="shared" ca="1" si="263"/>
        <v>3.0574099854080687</v>
      </c>
    </row>
    <row r="8408" spans="5:6" x14ac:dyDescent="0.25">
      <c r="E8408" s="24">
        <f t="shared" ca="1" si="262"/>
        <v>0.23584694485284263</v>
      </c>
      <c r="F8408" s="24">
        <f t="shared" ca="1" si="263"/>
        <v>28.891444462157988</v>
      </c>
    </row>
    <row r="8409" spans="5:6" x14ac:dyDescent="0.25">
      <c r="E8409" s="24">
        <f t="shared" ca="1" si="262"/>
        <v>0.4060459039090919</v>
      </c>
      <c r="F8409" s="24">
        <f t="shared" ca="1" si="263"/>
        <v>18.025781239122772</v>
      </c>
    </row>
    <row r="8410" spans="5:6" x14ac:dyDescent="0.25">
      <c r="E8410" s="24">
        <f t="shared" ca="1" si="262"/>
        <v>0.4960195673543627</v>
      </c>
      <c r="F8410" s="24">
        <f t="shared" ca="1" si="263"/>
        <v>14.022798054482749</v>
      </c>
    </row>
    <row r="8411" spans="5:6" x14ac:dyDescent="0.25">
      <c r="E8411" s="24">
        <f t="shared" ca="1" si="262"/>
        <v>0.3538319364421596</v>
      </c>
      <c r="F8411" s="24">
        <f t="shared" ca="1" si="263"/>
        <v>20.778664687873871</v>
      </c>
    </row>
    <row r="8412" spans="5:6" x14ac:dyDescent="0.25">
      <c r="E8412" s="24">
        <f t="shared" ca="1" si="262"/>
        <v>0.37425245034250698</v>
      </c>
      <c r="F8412" s="24">
        <f t="shared" ca="1" si="263"/>
        <v>19.656494167249299</v>
      </c>
    </row>
    <row r="8413" spans="5:6" x14ac:dyDescent="0.25">
      <c r="E8413" s="24">
        <f t="shared" ca="1" si="262"/>
        <v>0.5627941942649749</v>
      </c>
      <c r="F8413" s="24">
        <f t="shared" ca="1" si="263"/>
        <v>11.496825392001199</v>
      </c>
    </row>
    <row r="8414" spans="5:6" x14ac:dyDescent="0.25">
      <c r="E8414" s="24">
        <f t="shared" ca="1" si="262"/>
        <v>0.84693113786508534</v>
      </c>
      <c r="F8414" s="24">
        <f t="shared" ca="1" si="263"/>
        <v>3.3227177771413046</v>
      </c>
    </row>
    <row r="8415" spans="5:6" x14ac:dyDescent="0.25">
      <c r="E8415" s="24">
        <f t="shared" ca="1" si="262"/>
        <v>9.9869144296266033E-2</v>
      </c>
      <c r="F8415" s="24">
        <f t="shared" ca="1" si="263"/>
        <v>46.077890138795382</v>
      </c>
    </row>
    <row r="8416" spans="5:6" x14ac:dyDescent="0.25">
      <c r="E8416" s="24">
        <f t="shared" ca="1" si="262"/>
        <v>0.25551161492827967</v>
      </c>
      <c r="F8416" s="24">
        <f t="shared" ca="1" si="263"/>
        <v>27.289748215395136</v>
      </c>
    </row>
    <row r="8417" spans="5:6" x14ac:dyDescent="0.25">
      <c r="E8417" s="24">
        <f t="shared" ca="1" si="262"/>
        <v>0.93506567596692136</v>
      </c>
      <c r="F8417" s="24">
        <f t="shared" ca="1" si="263"/>
        <v>1.3427702096885865</v>
      </c>
    </row>
    <row r="8418" spans="5:6" x14ac:dyDescent="0.25">
      <c r="E8418" s="24">
        <f t="shared" ca="1" si="262"/>
        <v>0.44540907879432468</v>
      </c>
      <c r="F8418" s="24">
        <f t="shared" ca="1" si="263"/>
        <v>16.175242818076484</v>
      </c>
    </row>
    <row r="8419" spans="5:6" x14ac:dyDescent="0.25">
      <c r="E8419" s="24">
        <f t="shared" ca="1" si="262"/>
        <v>0.94045553379136448</v>
      </c>
      <c r="F8419" s="24">
        <f t="shared" ca="1" si="263"/>
        <v>1.227818213748948</v>
      </c>
    </row>
    <row r="8420" spans="5:6" x14ac:dyDescent="0.25">
      <c r="E8420" s="24">
        <f t="shared" ca="1" si="262"/>
        <v>0.29493207143136424</v>
      </c>
      <c r="F8420" s="24">
        <f t="shared" ca="1" si="263"/>
        <v>24.42020430984077</v>
      </c>
    </row>
    <row r="8421" spans="5:6" x14ac:dyDescent="0.25">
      <c r="E8421" s="24">
        <f t="shared" ca="1" si="262"/>
        <v>0.46280172594929325</v>
      </c>
      <c r="F8421" s="24">
        <f t="shared" ca="1" si="263"/>
        <v>15.409131086127205</v>
      </c>
    </row>
    <row r="8422" spans="5:6" x14ac:dyDescent="0.25">
      <c r="E8422" s="24">
        <f t="shared" ca="1" si="262"/>
        <v>0.24857583219199342</v>
      </c>
      <c r="F8422" s="24">
        <f t="shared" ca="1" si="263"/>
        <v>27.840146405417617</v>
      </c>
    </row>
    <row r="8423" spans="5:6" x14ac:dyDescent="0.25">
      <c r="E8423" s="24">
        <f t="shared" ca="1" si="262"/>
        <v>0.57720695247868725</v>
      </c>
      <c r="F8423" s="24">
        <f t="shared" ca="1" si="263"/>
        <v>10.991088139471859</v>
      </c>
    </row>
    <row r="8424" spans="5:6" x14ac:dyDescent="0.25">
      <c r="E8424" s="24">
        <f t="shared" ca="1" si="262"/>
        <v>0.23340885042555881</v>
      </c>
      <c r="F8424" s="24">
        <f t="shared" ca="1" si="263"/>
        <v>29.09927280575036</v>
      </c>
    </row>
    <row r="8425" spans="5:6" x14ac:dyDescent="0.25">
      <c r="E8425" s="24">
        <f t="shared" ca="1" si="262"/>
        <v>0.83917763267486489</v>
      </c>
      <c r="F8425" s="24">
        <f t="shared" ca="1" si="263"/>
        <v>3.5066575081444689</v>
      </c>
    </row>
    <row r="8426" spans="5:6" x14ac:dyDescent="0.25">
      <c r="E8426" s="24">
        <f t="shared" ca="1" si="262"/>
        <v>2.3031841415908416E-2</v>
      </c>
      <c r="F8426" s="24">
        <f t="shared" ca="1" si="263"/>
        <v>75.417552221536198</v>
      </c>
    </row>
    <row r="8427" spans="5:6" x14ac:dyDescent="0.25">
      <c r="E8427" s="24">
        <f t="shared" ca="1" si="262"/>
        <v>0.74801688744067896</v>
      </c>
      <c r="F8427" s="24">
        <f t="shared" ca="1" si="263"/>
        <v>5.8065944894032038</v>
      </c>
    </row>
    <row r="8428" spans="5:6" x14ac:dyDescent="0.25">
      <c r="E8428" s="24">
        <f t="shared" ca="1" si="262"/>
        <v>0.41038504289076039</v>
      </c>
      <c r="F8428" s="24">
        <f t="shared" ca="1" si="263"/>
        <v>17.813188619753436</v>
      </c>
    </row>
    <row r="8429" spans="5:6" x14ac:dyDescent="0.25">
      <c r="E8429" s="24">
        <f t="shared" ca="1" si="262"/>
        <v>0.18035110249726349</v>
      </c>
      <c r="F8429" s="24">
        <f t="shared" ca="1" si="263"/>
        <v>34.256995171061128</v>
      </c>
    </row>
    <row r="8430" spans="5:6" x14ac:dyDescent="0.25">
      <c r="E8430" s="24">
        <f t="shared" ca="1" si="262"/>
        <v>7.4066392986754659E-3</v>
      </c>
      <c r="F8430" s="24">
        <f t="shared" ca="1" si="263"/>
        <v>98.107569569878123</v>
      </c>
    </row>
    <row r="8431" spans="5:6" x14ac:dyDescent="0.25">
      <c r="E8431" s="24">
        <f t="shared" ca="1" si="262"/>
        <v>0.23848177119485481</v>
      </c>
      <c r="F8431" s="24">
        <f t="shared" ca="1" si="263"/>
        <v>28.669248052471385</v>
      </c>
    </row>
    <row r="8432" spans="5:6" x14ac:dyDescent="0.25">
      <c r="E8432" s="24">
        <f t="shared" ca="1" si="262"/>
        <v>0.69407774378224962</v>
      </c>
      <c r="F8432" s="24">
        <f t="shared" ca="1" si="263"/>
        <v>7.3034260401683513</v>
      </c>
    </row>
    <row r="8433" spans="5:6" x14ac:dyDescent="0.25">
      <c r="E8433" s="24">
        <f t="shared" ca="1" si="262"/>
        <v>0.95719931187920793</v>
      </c>
      <c r="F8433" s="24">
        <f t="shared" ca="1" si="263"/>
        <v>0.87487283674858507</v>
      </c>
    </row>
    <row r="8434" spans="5:6" x14ac:dyDescent="0.25">
      <c r="E8434" s="24">
        <f t="shared" ca="1" si="262"/>
        <v>0.52254321667131587</v>
      </c>
      <c r="F8434" s="24">
        <f t="shared" ca="1" si="263"/>
        <v>12.980951744618054</v>
      </c>
    </row>
    <row r="8435" spans="5:6" x14ac:dyDescent="0.25">
      <c r="E8435" s="24">
        <f t="shared" ca="1" si="262"/>
        <v>0.54863302589080032</v>
      </c>
      <c r="F8435" s="24">
        <f t="shared" ca="1" si="263"/>
        <v>12.006510039585233</v>
      </c>
    </row>
    <row r="8436" spans="5:6" x14ac:dyDescent="0.25">
      <c r="E8436" s="24">
        <f t="shared" ca="1" si="262"/>
        <v>0.75653107095913963</v>
      </c>
      <c r="F8436" s="24">
        <f t="shared" ca="1" si="263"/>
        <v>5.5802334921773955</v>
      </c>
    </row>
    <row r="8437" spans="5:6" x14ac:dyDescent="0.25">
      <c r="E8437" s="24">
        <f t="shared" ca="1" si="262"/>
        <v>0.75061862740830332</v>
      </c>
      <c r="F8437" s="24">
        <f t="shared" ca="1" si="263"/>
        <v>5.7371515179618804</v>
      </c>
    </row>
    <row r="8438" spans="5:6" x14ac:dyDescent="0.25">
      <c r="E8438" s="24">
        <f t="shared" ca="1" si="262"/>
        <v>0.34692754778617718</v>
      </c>
      <c r="F8438" s="24">
        <f t="shared" ca="1" si="263"/>
        <v>21.172786336829031</v>
      </c>
    </row>
    <row r="8439" spans="5:6" x14ac:dyDescent="0.25">
      <c r="E8439" s="24">
        <f t="shared" ca="1" si="262"/>
        <v>0.5740623524942976</v>
      </c>
      <c r="F8439" s="24">
        <f t="shared" ca="1" si="263"/>
        <v>11.100345210466456</v>
      </c>
    </row>
    <row r="8440" spans="5:6" x14ac:dyDescent="0.25">
      <c r="E8440" s="24">
        <f t="shared" ca="1" si="262"/>
        <v>0.796024846061408</v>
      </c>
      <c r="F8440" s="24">
        <f t="shared" ca="1" si="263"/>
        <v>4.5624975995980961</v>
      </c>
    </row>
    <row r="8441" spans="5:6" x14ac:dyDescent="0.25">
      <c r="E8441" s="24">
        <f t="shared" ca="1" si="262"/>
        <v>0.47460101431888535</v>
      </c>
      <c r="F8441" s="24">
        <f t="shared" ca="1" si="263"/>
        <v>14.905615955496478</v>
      </c>
    </row>
    <row r="8442" spans="5:6" x14ac:dyDescent="0.25">
      <c r="E8442" s="24">
        <f t="shared" ca="1" si="262"/>
        <v>0.54050783652758916</v>
      </c>
      <c r="F8442" s="24">
        <f t="shared" ca="1" si="263"/>
        <v>12.304922866890779</v>
      </c>
    </row>
    <row r="8443" spans="5:6" x14ac:dyDescent="0.25">
      <c r="E8443" s="24">
        <f t="shared" ca="1" si="262"/>
        <v>0.51021522758813731</v>
      </c>
      <c r="F8443" s="24">
        <f t="shared" ca="1" si="263"/>
        <v>13.458452548165972</v>
      </c>
    </row>
    <row r="8444" spans="5:6" x14ac:dyDescent="0.25">
      <c r="E8444" s="24">
        <f t="shared" ca="1" si="262"/>
        <v>0.22333525524858555</v>
      </c>
      <c r="F8444" s="24">
        <f t="shared" ca="1" si="263"/>
        <v>29.981624994231623</v>
      </c>
    </row>
    <row r="8445" spans="5:6" x14ac:dyDescent="0.25">
      <c r="E8445" s="24">
        <f t="shared" ca="1" si="262"/>
        <v>0.18977258463958557</v>
      </c>
      <c r="F8445" s="24">
        <f t="shared" ca="1" si="263"/>
        <v>33.238576933111361</v>
      </c>
    </row>
    <row r="8446" spans="5:6" x14ac:dyDescent="0.25">
      <c r="E8446" s="24">
        <f t="shared" ca="1" si="262"/>
        <v>0.29785844972408837</v>
      </c>
      <c r="F8446" s="24">
        <f t="shared" ca="1" si="263"/>
        <v>24.222738125025746</v>
      </c>
    </row>
    <row r="8447" spans="5:6" x14ac:dyDescent="0.25">
      <c r="E8447" s="24">
        <f t="shared" ca="1" si="262"/>
        <v>0.43221367793631527</v>
      </c>
      <c r="F8447" s="24">
        <f t="shared" ca="1" si="263"/>
        <v>16.776703763439905</v>
      </c>
    </row>
    <row r="8448" spans="5:6" x14ac:dyDescent="0.25">
      <c r="E8448" s="24">
        <f t="shared" ca="1" si="262"/>
        <v>0.43409809044299363</v>
      </c>
      <c r="F8448" s="24">
        <f t="shared" ca="1" si="263"/>
        <v>16.689695111472641</v>
      </c>
    </row>
    <row r="8449" spans="5:6" x14ac:dyDescent="0.25">
      <c r="E8449" s="24">
        <f t="shared" ca="1" si="262"/>
        <v>0.80346500947645316</v>
      </c>
      <c r="F8449" s="24">
        <f t="shared" ca="1" si="263"/>
        <v>4.3764328477266456</v>
      </c>
    </row>
    <row r="8450" spans="5:6" x14ac:dyDescent="0.25">
      <c r="E8450" s="24">
        <f t="shared" ca="1" si="262"/>
        <v>0.48789394515383511</v>
      </c>
      <c r="F8450" s="24">
        <f t="shared" ca="1" si="263"/>
        <v>14.35314444504071</v>
      </c>
    </row>
    <row r="8451" spans="5:6" x14ac:dyDescent="0.25">
      <c r="E8451" s="24">
        <f t="shared" ca="1" si="262"/>
        <v>0.12943661225059955</v>
      </c>
      <c r="F8451" s="24">
        <f t="shared" ca="1" si="263"/>
        <v>40.891279967353498</v>
      </c>
    </row>
    <row r="8452" spans="5:6" x14ac:dyDescent="0.25">
      <c r="E8452" s="24">
        <f t="shared" ref="E8452:E8515" ca="1" si="264">RAND()</f>
        <v>0.39759851810780689</v>
      </c>
      <c r="F8452" s="24">
        <f t="shared" ref="F8452:F8515" ca="1" si="265">-LOG(E8452,EXP(1))/$C$3</f>
        <v>18.446250625994093</v>
      </c>
    </row>
    <row r="8453" spans="5:6" x14ac:dyDescent="0.25">
      <c r="E8453" s="24">
        <f t="shared" ca="1" si="264"/>
        <v>0.57743699282488792</v>
      </c>
      <c r="F8453" s="24">
        <f t="shared" ca="1" si="265"/>
        <v>10.98311891743835</v>
      </c>
    </row>
    <row r="8454" spans="5:6" x14ac:dyDescent="0.25">
      <c r="E8454" s="24">
        <f t="shared" ca="1" si="264"/>
        <v>0.95293980237257148</v>
      </c>
      <c r="F8454" s="24">
        <f t="shared" ca="1" si="265"/>
        <v>0.96407087547252501</v>
      </c>
    </row>
    <row r="8455" spans="5:6" x14ac:dyDescent="0.25">
      <c r="E8455" s="24">
        <f t="shared" ca="1" si="264"/>
        <v>9.1465116369831345E-2</v>
      </c>
      <c r="F8455" s="24">
        <f t="shared" ca="1" si="265"/>
        <v>47.835952425031628</v>
      </c>
    </row>
    <row r="8456" spans="5:6" x14ac:dyDescent="0.25">
      <c r="E8456" s="24">
        <f t="shared" ca="1" si="264"/>
        <v>0.79102043122827237</v>
      </c>
      <c r="F8456" s="24">
        <f t="shared" ca="1" si="265"/>
        <v>4.6886296385902577</v>
      </c>
    </row>
    <row r="8457" spans="5:6" x14ac:dyDescent="0.25">
      <c r="E8457" s="24">
        <f t="shared" ca="1" si="264"/>
        <v>0.40624278332033659</v>
      </c>
      <c r="F8457" s="24">
        <f t="shared" ca="1" si="265"/>
        <v>18.016086192610601</v>
      </c>
    </row>
    <row r="8458" spans="5:6" x14ac:dyDescent="0.25">
      <c r="E8458" s="24">
        <f t="shared" ca="1" si="264"/>
        <v>2.2943778530498893E-2</v>
      </c>
      <c r="F8458" s="24">
        <f t="shared" ca="1" si="265"/>
        <v>75.494169344445325</v>
      </c>
    </row>
    <row r="8459" spans="5:6" x14ac:dyDescent="0.25">
      <c r="E8459" s="24">
        <f t="shared" ca="1" si="264"/>
        <v>0.95316924103997802</v>
      </c>
      <c r="F8459" s="24">
        <f t="shared" ca="1" si="265"/>
        <v>0.95925606869517743</v>
      </c>
    </row>
    <row r="8460" spans="5:6" x14ac:dyDescent="0.25">
      <c r="E8460" s="24">
        <f t="shared" ca="1" si="264"/>
        <v>0.57451223049437683</v>
      </c>
      <c r="F8460" s="24">
        <f t="shared" ca="1" si="265"/>
        <v>11.084677859656209</v>
      </c>
    </row>
    <row r="8461" spans="5:6" x14ac:dyDescent="0.25">
      <c r="E8461" s="24">
        <f t="shared" ca="1" si="264"/>
        <v>0.737831498424249</v>
      </c>
      <c r="F8461" s="24">
        <f t="shared" ca="1" si="265"/>
        <v>6.0807960473888754</v>
      </c>
    </row>
    <row r="8462" spans="5:6" x14ac:dyDescent="0.25">
      <c r="E8462" s="24">
        <f t="shared" ca="1" si="264"/>
        <v>0.20968706198679432</v>
      </c>
      <c r="F8462" s="24">
        <f t="shared" ca="1" si="265"/>
        <v>31.242780814078969</v>
      </c>
    </row>
    <row r="8463" spans="5:6" x14ac:dyDescent="0.25">
      <c r="E8463" s="24">
        <f t="shared" ca="1" si="264"/>
        <v>0.48513239749287063</v>
      </c>
      <c r="F8463" s="24">
        <f t="shared" ca="1" si="265"/>
        <v>14.46666881553532</v>
      </c>
    </row>
    <row r="8464" spans="5:6" x14ac:dyDescent="0.25">
      <c r="E8464" s="24">
        <f t="shared" ca="1" si="264"/>
        <v>0.10955061320993087</v>
      </c>
      <c r="F8464" s="24">
        <f t="shared" ca="1" si="265"/>
        <v>44.227372308431733</v>
      </c>
    </row>
    <row r="8465" spans="5:6" x14ac:dyDescent="0.25">
      <c r="E8465" s="24">
        <f t="shared" ca="1" si="264"/>
        <v>0.67724506172288401</v>
      </c>
      <c r="F8465" s="24">
        <f t="shared" ca="1" si="265"/>
        <v>7.794441794081588</v>
      </c>
    </row>
    <row r="8466" spans="5:6" x14ac:dyDescent="0.25">
      <c r="E8466" s="24">
        <f t="shared" ca="1" si="264"/>
        <v>0.58676536820318692</v>
      </c>
      <c r="F8466" s="24">
        <f t="shared" ca="1" si="265"/>
        <v>10.662605050271798</v>
      </c>
    </row>
    <row r="8467" spans="5:6" x14ac:dyDescent="0.25">
      <c r="E8467" s="24">
        <f t="shared" ca="1" si="264"/>
        <v>0.36186454858243045</v>
      </c>
      <c r="F8467" s="24">
        <f t="shared" ca="1" si="265"/>
        <v>20.329706247280495</v>
      </c>
    </row>
    <row r="8468" spans="5:6" x14ac:dyDescent="0.25">
      <c r="E8468" s="24">
        <f t="shared" ca="1" si="264"/>
        <v>0.277653148630288</v>
      </c>
      <c r="F8468" s="24">
        <f t="shared" ca="1" si="265"/>
        <v>25.627652221465063</v>
      </c>
    </row>
    <row r="8469" spans="5:6" x14ac:dyDescent="0.25">
      <c r="E8469" s="24">
        <f t="shared" ca="1" si="264"/>
        <v>0.96847412637708341</v>
      </c>
      <c r="F8469" s="24">
        <f t="shared" ca="1" si="265"/>
        <v>0.64067023284177316</v>
      </c>
    </row>
    <row r="8470" spans="5:6" x14ac:dyDescent="0.25">
      <c r="E8470" s="24">
        <f t="shared" ca="1" si="264"/>
        <v>0.60093866786882777</v>
      </c>
      <c r="F8470" s="24">
        <f t="shared" ca="1" si="265"/>
        <v>10.185247995789215</v>
      </c>
    </row>
    <row r="8471" spans="5:6" x14ac:dyDescent="0.25">
      <c r="E8471" s="24">
        <f t="shared" ca="1" si="264"/>
        <v>0.66693933792702664</v>
      </c>
      <c r="F8471" s="24">
        <f t="shared" ca="1" si="265"/>
        <v>8.1011236967628495</v>
      </c>
    </row>
    <row r="8472" spans="5:6" x14ac:dyDescent="0.25">
      <c r="E8472" s="24">
        <f t="shared" ca="1" si="264"/>
        <v>0.89448778808862561</v>
      </c>
      <c r="F8472" s="24">
        <f t="shared" ca="1" si="265"/>
        <v>2.2300805669441783</v>
      </c>
    </row>
    <row r="8473" spans="5:6" x14ac:dyDescent="0.25">
      <c r="E8473" s="24">
        <f t="shared" ca="1" si="264"/>
        <v>0.47178106047048107</v>
      </c>
      <c r="F8473" s="24">
        <f t="shared" ca="1" si="265"/>
        <v>15.024805118919664</v>
      </c>
    </row>
    <row r="8474" spans="5:6" x14ac:dyDescent="0.25">
      <c r="E8474" s="24">
        <f t="shared" ca="1" si="264"/>
        <v>0.85058429446509054</v>
      </c>
      <c r="F8474" s="24">
        <f t="shared" ca="1" si="265"/>
        <v>3.2366352079900333</v>
      </c>
    </row>
    <row r="8475" spans="5:6" x14ac:dyDescent="0.25">
      <c r="E8475" s="24">
        <f t="shared" ca="1" si="264"/>
        <v>4.4279984089987678E-2</v>
      </c>
      <c r="F8475" s="24">
        <f t="shared" ca="1" si="265"/>
        <v>62.344450608929399</v>
      </c>
    </row>
    <row r="8476" spans="5:6" x14ac:dyDescent="0.25">
      <c r="E8476" s="24">
        <f t="shared" ca="1" si="264"/>
        <v>0.32682545977108279</v>
      </c>
      <c r="F8476" s="24">
        <f t="shared" ca="1" si="265"/>
        <v>22.366580255091247</v>
      </c>
    </row>
    <row r="8477" spans="5:6" x14ac:dyDescent="0.25">
      <c r="E8477" s="24">
        <f t="shared" ca="1" si="264"/>
        <v>0.90103817515466189</v>
      </c>
      <c r="F8477" s="24">
        <f t="shared" ca="1" si="265"/>
        <v>2.0841530502074224</v>
      </c>
    </row>
    <row r="8478" spans="5:6" x14ac:dyDescent="0.25">
      <c r="E8478" s="24">
        <f t="shared" ca="1" si="264"/>
        <v>0.81759980100567253</v>
      </c>
      <c r="F8478" s="24">
        <f t="shared" ca="1" si="265"/>
        <v>4.0276460584218396</v>
      </c>
    </row>
    <row r="8479" spans="5:6" x14ac:dyDescent="0.25">
      <c r="E8479" s="24">
        <f t="shared" ca="1" si="264"/>
        <v>0.3428284518385768</v>
      </c>
      <c r="F8479" s="24">
        <f t="shared" ca="1" si="265"/>
        <v>21.410501946808864</v>
      </c>
    </row>
    <row r="8480" spans="5:6" x14ac:dyDescent="0.25">
      <c r="E8480" s="24">
        <f t="shared" ca="1" si="264"/>
        <v>8.9038066590776399E-3</v>
      </c>
      <c r="F8480" s="24">
        <f t="shared" ca="1" si="265"/>
        <v>94.425527583694233</v>
      </c>
    </row>
    <row r="8481" spans="5:6" x14ac:dyDescent="0.25">
      <c r="E8481" s="24">
        <f t="shared" ca="1" si="264"/>
        <v>0.84688152459381771</v>
      </c>
      <c r="F8481" s="24">
        <f t="shared" ca="1" si="265"/>
        <v>3.3238894125265261</v>
      </c>
    </row>
    <row r="8482" spans="5:6" x14ac:dyDescent="0.25">
      <c r="E8482" s="24">
        <f t="shared" ca="1" si="264"/>
        <v>0.98711752390410268</v>
      </c>
      <c r="F8482" s="24">
        <f t="shared" ca="1" si="265"/>
        <v>0.25932349598294896</v>
      </c>
    </row>
    <row r="8483" spans="5:6" x14ac:dyDescent="0.25">
      <c r="E8483" s="24">
        <f t="shared" ca="1" si="264"/>
        <v>0.60517191003388238</v>
      </c>
      <c r="F8483" s="24">
        <f t="shared" ca="1" si="265"/>
        <v>10.044854249951804</v>
      </c>
    </row>
    <row r="8484" spans="5:6" x14ac:dyDescent="0.25">
      <c r="E8484" s="24">
        <f t="shared" ca="1" si="264"/>
        <v>0.68145502512369305</v>
      </c>
      <c r="F8484" s="24">
        <f t="shared" ca="1" si="265"/>
        <v>7.6705004794467868</v>
      </c>
    </row>
    <row r="8485" spans="5:6" x14ac:dyDescent="0.25">
      <c r="E8485" s="24">
        <f t="shared" ca="1" si="264"/>
        <v>0.94553193144145775</v>
      </c>
      <c r="F8485" s="24">
        <f t="shared" ca="1" si="265"/>
        <v>1.1201523887507563</v>
      </c>
    </row>
    <row r="8486" spans="5:6" x14ac:dyDescent="0.25">
      <c r="E8486" s="24">
        <f t="shared" ca="1" si="264"/>
        <v>0.31386309822878089</v>
      </c>
      <c r="F8486" s="24">
        <f t="shared" ca="1" si="265"/>
        <v>23.175967620967914</v>
      </c>
    </row>
    <row r="8487" spans="5:6" x14ac:dyDescent="0.25">
      <c r="E8487" s="24">
        <f t="shared" ca="1" si="264"/>
        <v>8.9963244348429172E-2</v>
      </c>
      <c r="F8487" s="24">
        <f t="shared" ca="1" si="265"/>
        <v>48.167081763936949</v>
      </c>
    </row>
    <row r="8488" spans="5:6" x14ac:dyDescent="0.25">
      <c r="E8488" s="24">
        <f t="shared" ca="1" si="264"/>
        <v>0.56532753573903782</v>
      </c>
      <c r="F8488" s="24">
        <f t="shared" ca="1" si="265"/>
        <v>11.407000130591435</v>
      </c>
    </row>
    <row r="8489" spans="5:6" x14ac:dyDescent="0.25">
      <c r="E8489" s="24">
        <f t="shared" ca="1" si="264"/>
        <v>0.84951309888012017</v>
      </c>
      <c r="F8489" s="24">
        <f t="shared" ca="1" si="265"/>
        <v>3.2618383694305053</v>
      </c>
    </row>
    <row r="8490" spans="5:6" x14ac:dyDescent="0.25">
      <c r="E8490" s="24">
        <f t="shared" ca="1" si="264"/>
        <v>0.1415078815037657</v>
      </c>
      <c r="F8490" s="24">
        <f t="shared" ca="1" si="265"/>
        <v>39.107997275535162</v>
      </c>
    </row>
    <row r="8491" spans="5:6" x14ac:dyDescent="0.25">
      <c r="E8491" s="24">
        <f t="shared" ca="1" si="264"/>
        <v>0.17547257186514464</v>
      </c>
      <c r="F8491" s="24">
        <f t="shared" ca="1" si="265"/>
        <v>34.805450679175713</v>
      </c>
    </row>
    <row r="8492" spans="5:6" x14ac:dyDescent="0.25">
      <c r="E8492" s="24">
        <f t="shared" ca="1" si="264"/>
        <v>0.37583940570433538</v>
      </c>
      <c r="F8492" s="24">
        <f t="shared" ca="1" si="265"/>
        <v>19.571866786384629</v>
      </c>
    </row>
    <row r="8493" spans="5:6" x14ac:dyDescent="0.25">
      <c r="E8493" s="24">
        <f t="shared" ca="1" si="264"/>
        <v>0.59756325512537523</v>
      </c>
      <c r="F8493" s="24">
        <f t="shared" ca="1" si="265"/>
        <v>10.297902689225898</v>
      </c>
    </row>
    <row r="8494" spans="5:6" x14ac:dyDescent="0.25">
      <c r="E8494" s="24">
        <f t="shared" ca="1" si="264"/>
        <v>0.71490928345999916</v>
      </c>
      <c r="F8494" s="24">
        <f t="shared" ca="1" si="265"/>
        <v>6.7119924123465378</v>
      </c>
    </row>
    <row r="8495" spans="5:6" x14ac:dyDescent="0.25">
      <c r="E8495" s="24">
        <f t="shared" ca="1" si="264"/>
        <v>0.39641033155935013</v>
      </c>
      <c r="F8495" s="24">
        <f t="shared" ca="1" si="265"/>
        <v>18.506108267926972</v>
      </c>
    </row>
    <row r="8496" spans="5:6" x14ac:dyDescent="0.25">
      <c r="E8496" s="24">
        <f t="shared" ca="1" si="264"/>
        <v>3.2703830297574399E-2</v>
      </c>
      <c r="F8496" s="24">
        <f t="shared" ca="1" si="265"/>
        <v>68.405261469124781</v>
      </c>
    </row>
    <row r="8497" spans="5:6" x14ac:dyDescent="0.25">
      <c r="E8497" s="24">
        <f t="shared" ca="1" si="264"/>
        <v>0.15261680853254289</v>
      </c>
      <c r="F8497" s="24">
        <f t="shared" ca="1" si="265"/>
        <v>37.596500370800662</v>
      </c>
    </row>
    <row r="8498" spans="5:6" x14ac:dyDescent="0.25">
      <c r="E8498" s="24">
        <f t="shared" ca="1" si="264"/>
        <v>0.45282417507030093</v>
      </c>
      <c r="F8498" s="24">
        <f t="shared" ca="1" si="265"/>
        <v>15.845027266908845</v>
      </c>
    </row>
    <row r="8499" spans="5:6" x14ac:dyDescent="0.25">
      <c r="E8499" s="24">
        <f t="shared" ca="1" si="264"/>
        <v>0.43619174392539228</v>
      </c>
      <c r="F8499" s="24">
        <f t="shared" ca="1" si="265"/>
        <v>16.593467053248663</v>
      </c>
    </row>
    <row r="8500" spans="5:6" x14ac:dyDescent="0.25">
      <c r="E8500" s="24">
        <f t="shared" ca="1" si="264"/>
        <v>0.86243613136853636</v>
      </c>
      <c r="F8500" s="24">
        <f t="shared" ca="1" si="265"/>
        <v>2.9598836681141303</v>
      </c>
    </row>
    <row r="8501" spans="5:6" x14ac:dyDescent="0.25">
      <c r="E8501" s="24">
        <f t="shared" ca="1" si="264"/>
        <v>0.94148525272866113</v>
      </c>
      <c r="F8501" s="24">
        <f t="shared" ca="1" si="265"/>
        <v>1.2059318919808655</v>
      </c>
    </row>
    <row r="8502" spans="5:6" x14ac:dyDescent="0.25">
      <c r="E8502" s="24">
        <f t="shared" ca="1" si="264"/>
        <v>0.7212671419666129</v>
      </c>
      <c r="F8502" s="24">
        <f t="shared" ca="1" si="265"/>
        <v>6.5349138883498474</v>
      </c>
    </row>
    <row r="8503" spans="5:6" x14ac:dyDescent="0.25">
      <c r="E8503" s="24">
        <f t="shared" ca="1" si="264"/>
        <v>0.8581198042493805</v>
      </c>
      <c r="F8503" s="24">
        <f t="shared" ca="1" si="265"/>
        <v>3.0602311449905808</v>
      </c>
    </row>
    <row r="8504" spans="5:6" x14ac:dyDescent="0.25">
      <c r="E8504" s="24">
        <f t="shared" ca="1" si="264"/>
        <v>0.86192433096371768</v>
      </c>
      <c r="F8504" s="24">
        <f t="shared" ca="1" si="265"/>
        <v>2.971755905526841</v>
      </c>
    </row>
    <row r="8505" spans="5:6" x14ac:dyDescent="0.25">
      <c r="E8505" s="24">
        <f t="shared" ca="1" si="264"/>
        <v>0.48454034588089356</v>
      </c>
      <c r="F8505" s="24">
        <f t="shared" ca="1" si="265"/>
        <v>14.491091557727215</v>
      </c>
    </row>
    <row r="8506" spans="5:6" x14ac:dyDescent="0.25">
      <c r="E8506" s="24">
        <f t="shared" ca="1" si="264"/>
        <v>0.66506317575449447</v>
      </c>
      <c r="F8506" s="24">
        <f t="shared" ca="1" si="265"/>
        <v>8.1574648340805354</v>
      </c>
    </row>
    <row r="8507" spans="5:6" x14ac:dyDescent="0.25">
      <c r="E8507" s="24">
        <f t="shared" ca="1" si="264"/>
        <v>0.15812154671613143</v>
      </c>
      <c r="F8507" s="24">
        <f t="shared" ca="1" si="265"/>
        <v>36.887825173763837</v>
      </c>
    </row>
    <row r="8508" spans="5:6" x14ac:dyDescent="0.25">
      <c r="E8508" s="24">
        <f t="shared" ca="1" si="264"/>
        <v>0.35591621195081169</v>
      </c>
      <c r="F8508" s="24">
        <f t="shared" ca="1" si="265"/>
        <v>20.661198710405515</v>
      </c>
    </row>
    <row r="8509" spans="5:6" x14ac:dyDescent="0.25">
      <c r="E8509" s="24">
        <f t="shared" ca="1" si="264"/>
        <v>0.60550891136231799</v>
      </c>
      <c r="F8509" s="24">
        <f t="shared" ca="1" si="265"/>
        <v>10.033719974718109</v>
      </c>
    </row>
    <row r="8510" spans="5:6" x14ac:dyDescent="0.25">
      <c r="E8510" s="24">
        <f t="shared" ca="1" si="264"/>
        <v>0.59590129079959553</v>
      </c>
      <c r="F8510" s="24">
        <f t="shared" ca="1" si="265"/>
        <v>10.353604901939422</v>
      </c>
    </row>
    <row r="8511" spans="5:6" x14ac:dyDescent="0.25">
      <c r="E8511" s="24">
        <f t="shared" ca="1" si="264"/>
        <v>0.74990481419396904</v>
      </c>
      <c r="F8511" s="24">
        <f t="shared" ca="1" si="265"/>
        <v>5.7561798982827437</v>
      </c>
    </row>
    <row r="8512" spans="5:6" x14ac:dyDescent="0.25">
      <c r="E8512" s="24">
        <f t="shared" ca="1" si="264"/>
        <v>0.5388359566039026</v>
      </c>
      <c r="F8512" s="24">
        <f t="shared" ca="1" si="265"/>
        <v>12.366882041398847</v>
      </c>
    </row>
    <row r="8513" spans="5:6" x14ac:dyDescent="0.25">
      <c r="E8513" s="24">
        <f t="shared" ca="1" si="264"/>
        <v>0.17676922545918761</v>
      </c>
      <c r="F8513" s="24">
        <f t="shared" ca="1" si="265"/>
        <v>34.658204161487639</v>
      </c>
    </row>
    <row r="8514" spans="5:6" x14ac:dyDescent="0.25">
      <c r="E8514" s="24">
        <f t="shared" ca="1" si="264"/>
        <v>0.43539744383066592</v>
      </c>
      <c r="F8514" s="24">
        <f t="shared" ca="1" si="265"/>
        <v>16.629920021035616</v>
      </c>
    </row>
    <row r="8515" spans="5:6" x14ac:dyDescent="0.25">
      <c r="E8515" s="24">
        <f t="shared" ca="1" si="264"/>
        <v>0.27227096554051522</v>
      </c>
      <c r="F8515" s="24">
        <f t="shared" ca="1" si="265"/>
        <v>26.019150234415676</v>
      </c>
    </row>
    <row r="8516" spans="5:6" x14ac:dyDescent="0.25">
      <c r="E8516" s="24">
        <f t="shared" ref="E8516:E8579" ca="1" si="266">RAND()</f>
        <v>0.88653323333119727</v>
      </c>
      <c r="F8516" s="24">
        <f t="shared" ref="F8516:F8579" ca="1" si="267">-LOG(E8516,EXP(1))/$C$3</f>
        <v>2.4087333184655959</v>
      </c>
    </row>
    <row r="8517" spans="5:6" x14ac:dyDescent="0.25">
      <c r="E8517" s="24">
        <f t="shared" ca="1" si="266"/>
        <v>0.17167215799128266</v>
      </c>
      <c r="F8517" s="24">
        <f t="shared" ca="1" si="267"/>
        <v>35.243373583987825</v>
      </c>
    </row>
    <row r="8518" spans="5:6" x14ac:dyDescent="0.25">
      <c r="E8518" s="24">
        <f t="shared" ca="1" si="266"/>
        <v>8.1590540304850467E-2</v>
      </c>
      <c r="F8518" s="24">
        <f t="shared" ca="1" si="267"/>
        <v>50.120839027376796</v>
      </c>
    </row>
    <row r="8519" spans="5:6" x14ac:dyDescent="0.25">
      <c r="E8519" s="24">
        <f t="shared" ca="1" si="266"/>
        <v>0.22914768824862308</v>
      </c>
      <c r="F8519" s="24">
        <f t="shared" ca="1" si="267"/>
        <v>29.467771129079281</v>
      </c>
    </row>
    <row r="8520" spans="5:6" x14ac:dyDescent="0.25">
      <c r="E8520" s="24">
        <f t="shared" ca="1" si="266"/>
        <v>7.0930802405158921E-2</v>
      </c>
      <c r="F8520" s="24">
        <f t="shared" ca="1" si="267"/>
        <v>52.921009823954321</v>
      </c>
    </row>
    <row r="8521" spans="5:6" x14ac:dyDescent="0.25">
      <c r="E8521" s="24">
        <f t="shared" ca="1" si="266"/>
        <v>0.48948211230920002</v>
      </c>
      <c r="F8521" s="24">
        <f t="shared" ca="1" si="267"/>
        <v>14.288147209185102</v>
      </c>
    </row>
    <row r="8522" spans="5:6" x14ac:dyDescent="0.25">
      <c r="E8522" s="24">
        <f t="shared" ca="1" si="266"/>
        <v>0.44568507548741043</v>
      </c>
      <c r="F8522" s="24">
        <f t="shared" ca="1" si="267"/>
        <v>16.162853702938193</v>
      </c>
    </row>
    <row r="8523" spans="5:6" x14ac:dyDescent="0.25">
      <c r="E8523" s="24">
        <f t="shared" ca="1" si="266"/>
        <v>0.1581836554202608</v>
      </c>
      <c r="F8523" s="24">
        <f t="shared" ca="1" si="267"/>
        <v>36.879970898271928</v>
      </c>
    </row>
    <row r="8524" spans="5:6" x14ac:dyDescent="0.25">
      <c r="E8524" s="24">
        <f t="shared" ca="1" si="266"/>
        <v>0.90863685732761335</v>
      </c>
      <c r="F8524" s="24">
        <f t="shared" ca="1" si="267"/>
        <v>1.9161952302822811</v>
      </c>
    </row>
    <row r="8525" spans="5:6" x14ac:dyDescent="0.25">
      <c r="E8525" s="24">
        <f t="shared" ca="1" si="266"/>
        <v>0.7544329403089709</v>
      </c>
      <c r="F8525" s="24">
        <f t="shared" ca="1" si="267"/>
        <v>5.6357776873554819</v>
      </c>
    </row>
    <row r="8526" spans="5:6" x14ac:dyDescent="0.25">
      <c r="E8526" s="24">
        <f t="shared" ca="1" si="266"/>
        <v>0.22121820937599868</v>
      </c>
      <c r="F8526" s="24">
        <f t="shared" ca="1" si="267"/>
        <v>30.172113837082943</v>
      </c>
    </row>
    <row r="8527" spans="5:6" x14ac:dyDescent="0.25">
      <c r="E8527" s="24">
        <f t="shared" ca="1" si="266"/>
        <v>0.62276737756107492</v>
      </c>
      <c r="F8527" s="24">
        <f t="shared" ca="1" si="267"/>
        <v>9.4716444135011475</v>
      </c>
    </row>
    <row r="8528" spans="5:6" x14ac:dyDescent="0.25">
      <c r="E8528" s="24">
        <f t="shared" ca="1" si="266"/>
        <v>0.58683275007749636</v>
      </c>
      <c r="F8528" s="24">
        <f t="shared" ca="1" si="267"/>
        <v>10.660308459187204</v>
      </c>
    </row>
    <row r="8529" spans="5:6" x14ac:dyDescent="0.25">
      <c r="E8529" s="24">
        <f t="shared" ca="1" si="266"/>
        <v>7.0328274069165975E-2</v>
      </c>
      <c r="F8529" s="24">
        <f t="shared" ca="1" si="267"/>
        <v>53.091627388546897</v>
      </c>
    </row>
    <row r="8530" spans="5:6" x14ac:dyDescent="0.25">
      <c r="E8530" s="24">
        <f t="shared" ca="1" si="266"/>
        <v>0.19880176293696661</v>
      </c>
      <c r="F8530" s="24">
        <f t="shared" ca="1" si="267"/>
        <v>32.308942338135935</v>
      </c>
    </row>
    <row r="8531" spans="5:6" x14ac:dyDescent="0.25">
      <c r="E8531" s="24">
        <f t="shared" ca="1" si="266"/>
        <v>0.13654254485603023</v>
      </c>
      <c r="F8531" s="24">
        <f t="shared" ca="1" si="267"/>
        <v>39.822380579870114</v>
      </c>
    </row>
    <row r="8532" spans="5:6" x14ac:dyDescent="0.25">
      <c r="E8532" s="24">
        <f t="shared" ca="1" si="266"/>
        <v>0.2087445285285251</v>
      </c>
      <c r="F8532" s="24">
        <f t="shared" ca="1" si="267"/>
        <v>31.33288252472946</v>
      </c>
    </row>
    <row r="8533" spans="5:6" x14ac:dyDescent="0.25">
      <c r="E8533" s="24">
        <f t="shared" ca="1" si="266"/>
        <v>0.90560169595458184</v>
      </c>
      <c r="F8533" s="24">
        <f t="shared" ca="1" si="267"/>
        <v>1.9831139758721053</v>
      </c>
    </row>
    <row r="8534" spans="5:6" x14ac:dyDescent="0.25">
      <c r="E8534" s="24">
        <f t="shared" ca="1" si="266"/>
        <v>0.23371742507573701</v>
      </c>
      <c r="F8534" s="24">
        <f t="shared" ca="1" si="267"/>
        <v>29.072849569786509</v>
      </c>
    </row>
    <row r="8535" spans="5:6" x14ac:dyDescent="0.25">
      <c r="E8535" s="24">
        <f t="shared" ca="1" si="266"/>
        <v>0.76255024517739778</v>
      </c>
      <c r="F8535" s="24">
        <f t="shared" ca="1" si="267"/>
        <v>5.4217375471390232</v>
      </c>
    </row>
    <row r="8536" spans="5:6" x14ac:dyDescent="0.25">
      <c r="E8536" s="24">
        <f t="shared" ca="1" si="266"/>
        <v>0.16611012343001486</v>
      </c>
      <c r="F8536" s="24">
        <f t="shared" ca="1" si="267"/>
        <v>35.902086328350236</v>
      </c>
    </row>
    <row r="8537" spans="5:6" x14ac:dyDescent="0.25">
      <c r="E8537" s="24">
        <f t="shared" ca="1" si="266"/>
        <v>0.25045086896416668</v>
      </c>
      <c r="F8537" s="24">
        <f t="shared" ca="1" si="267"/>
        <v>27.689850191463282</v>
      </c>
    </row>
    <row r="8538" spans="5:6" x14ac:dyDescent="0.25">
      <c r="E8538" s="24">
        <f t="shared" ca="1" si="266"/>
        <v>0.8145880868177231</v>
      </c>
      <c r="F8538" s="24">
        <f t="shared" ca="1" si="267"/>
        <v>4.101454169080788</v>
      </c>
    </row>
    <row r="8539" spans="5:6" x14ac:dyDescent="0.25">
      <c r="E8539" s="24">
        <f t="shared" ca="1" si="266"/>
        <v>2.6845953192356498E-2</v>
      </c>
      <c r="F8539" s="24">
        <f t="shared" ca="1" si="267"/>
        <v>72.352803769587894</v>
      </c>
    </row>
    <row r="8540" spans="5:6" x14ac:dyDescent="0.25">
      <c r="E8540" s="24">
        <f t="shared" ca="1" si="266"/>
        <v>0.46001427302026121</v>
      </c>
      <c r="F8540" s="24">
        <f t="shared" ca="1" si="267"/>
        <v>15.529955233508971</v>
      </c>
    </row>
    <row r="8541" spans="5:6" x14ac:dyDescent="0.25">
      <c r="E8541" s="24">
        <f t="shared" ca="1" si="266"/>
        <v>0.94055320247896967</v>
      </c>
      <c r="F8541" s="24">
        <f t="shared" ca="1" si="267"/>
        <v>1.2257412709722415</v>
      </c>
    </row>
    <row r="8542" spans="5:6" x14ac:dyDescent="0.25">
      <c r="E8542" s="24">
        <f t="shared" ca="1" si="266"/>
        <v>0.78480430658344547</v>
      </c>
      <c r="F8542" s="24">
        <f t="shared" ca="1" si="267"/>
        <v>4.8464176650878361</v>
      </c>
    </row>
    <row r="8543" spans="5:6" x14ac:dyDescent="0.25">
      <c r="E8543" s="24">
        <f t="shared" ca="1" si="266"/>
        <v>0.30062920446370633</v>
      </c>
      <c r="F8543" s="24">
        <f t="shared" ca="1" si="267"/>
        <v>24.037553049557047</v>
      </c>
    </row>
    <row r="8544" spans="5:6" x14ac:dyDescent="0.25">
      <c r="E8544" s="24">
        <f t="shared" ca="1" si="266"/>
        <v>0.29589024428119526</v>
      </c>
      <c r="F8544" s="24">
        <f t="shared" ca="1" si="267"/>
        <v>24.355333795347075</v>
      </c>
    </row>
    <row r="8545" spans="5:6" x14ac:dyDescent="0.25">
      <c r="E8545" s="24">
        <f t="shared" ca="1" si="266"/>
        <v>0.39441995658439666</v>
      </c>
      <c r="F8545" s="24">
        <f t="shared" ca="1" si="267"/>
        <v>18.606781153495369</v>
      </c>
    </row>
    <row r="8546" spans="5:6" x14ac:dyDescent="0.25">
      <c r="E8546" s="24">
        <f t="shared" ca="1" si="266"/>
        <v>0.64909036801394382</v>
      </c>
      <c r="F8546" s="24">
        <f t="shared" ca="1" si="267"/>
        <v>8.6436666007837637</v>
      </c>
    </row>
    <row r="8547" spans="5:6" x14ac:dyDescent="0.25">
      <c r="E8547" s="24">
        <f t="shared" ca="1" si="266"/>
        <v>0.18573283598857604</v>
      </c>
      <c r="F8547" s="24">
        <f t="shared" ca="1" si="267"/>
        <v>33.668920069675465</v>
      </c>
    </row>
    <row r="8548" spans="5:6" x14ac:dyDescent="0.25">
      <c r="E8548" s="24">
        <f t="shared" ca="1" si="266"/>
        <v>0.50897380398163661</v>
      </c>
      <c r="F8548" s="24">
        <f t="shared" ca="1" si="267"/>
        <v>13.507174588219089</v>
      </c>
    </row>
    <row r="8549" spans="5:6" x14ac:dyDescent="0.25">
      <c r="E8549" s="24">
        <f t="shared" ca="1" si="266"/>
        <v>0.75328478748511629</v>
      </c>
      <c r="F8549" s="24">
        <f t="shared" ca="1" si="267"/>
        <v>5.6662383770357883</v>
      </c>
    </row>
    <row r="8550" spans="5:6" x14ac:dyDescent="0.25">
      <c r="E8550" s="24">
        <f t="shared" ca="1" si="266"/>
        <v>0.12967564169052426</v>
      </c>
      <c r="F8550" s="24">
        <f t="shared" ca="1" si="267"/>
        <v>40.854380206096614</v>
      </c>
    </row>
    <row r="8551" spans="5:6" x14ac:dyDescent="0.25">
      <c r="E8551" s="24">
        <f t="shared" ca="1" si="266"/>
        <v>0.96511927940679954</v>
      </c>
      <c r="F8551" s="24">
        <f t="shared" ca="1" si="267"/>
        <v>0.71007159357586291</v>
      </c>
    </row>
    <row r="8552" spans="5:6" x14ac:dyDescent="0.25">
      <c r="E8552" s="24">
        <f t="shared" ca="1" si="266"/>
        <v>0.92198503593550585</v>
      </c>
      <c r="F8552" s="24">
        <f t="shared" ca="1" si="267"/>
        <v>1.6245257112425107</v>
      </c>
    </row>
    <row r="8553" spans="5:6" x14ac:dyDescent="0.25">
      <c r="E8553" s="24">
        <f t="shared" ca="1" si="266"/>
        <v>0.19500666110540077</v>
      </c>
      <c r="F8553" s="24">
        <f t="shared" ca="1" si="267"/>
        <v>32.694431229738747</v>
      </c>
    </row>
    <row r="8554" spans="5:6" x14ac:dyDescent="0.25">
      <c r="E8554" s="24">
        <f t="shared" ca="1" si="266"/>
        <v>0.91482549790596368</v>
      </c>
      <c r="F8554" s="24">
        <f t="shared" ca="1" si="267"/>
        <v>1.7804388913133524</v>
      </c>
    </row>
    <row r="8555" spans="5:6" x14ac:dyDescent="0.25">
      <c r="E8555" s="24">
        <f t="shared" ca="1" si="266"/>
        <v>0.55129698640545644</v>
      </c>
      <c r="F8555" s="24">
        <f t="shared" ca="1" si="267"/>
        <v>11.909632394876009</v>
      </c>
    </row>
    <row r="8556" spans="5:6" x14ac:dyDescent="0.25">
      <c r="E8556" s="24">
        <f t="shared" ca="1" si="266"/>
        <v>4.3415067199029544E-2</v>
      </c>
      <c r="F8556" s="24">
        <f t="shared" ca="1" si="267"/>
        <v>62.738974552819087</v>
      </c>
    </row>
    <row r="8557" spans="5:6" x14ac:dyDescent="0.25">
      <c r="E8557" s="24">
        <f t="shared" ca="1" si="266"/>
        <v>0.43402979342185433</v>
      </c>
      <c r="F8557" s="24">
        <f t="shared" ca="1" si="267"/>
        <v>16.692841976009518</v>
      </c>
    </row>
    <row r="8558" spans="5:6" x14ac:dyDescent="0.25">
      <c r="E8558" s="24">
        <f t="shared" ca="1" si="266"/>
        <v>0.35804893747809152</v>
      </c>
      <c r="F8558" s="24">
        <f t="shared" ca="1" si="267"/>
        <v>20.541712101148491</v>
      </c>
    </row>
    <row r="8559" spans="5:6" x14ac:dyDescent="0.25">
      <c r="E8559" s="24">
        <f t="shared" ca="1" si="266"/>
        <v>0.2364191878803924</v>
      </c>
      <c r="F8559" s="24">
        <f t="shared" ca="1" si="267"/>
        <v>28.842976594746421</v>
      </c>
    </row>
    <row r="8560" spans="5:6" x14ac:dyDescent="0.25">
      <c r="E8560" s="24">
        <f t="shared" ca="1" si="266"/>
        <v>0.71050812544870112</v>
      </c>
      <c r="F8560" s="24">
        <f t="shared" ca="1" si="267"/>
        <v>6.8354979054024021</v>
      </c>
    </row>
    <row r="8561" spans="5:6" x14ac:dyDescent="0.25">
      <c r="E8561" s="24">
        <f t="shared" ca="1" si="266"/>
        <v>0.54525899163153324</v>
      </c>
      <c r="F8561" s="24">
        <f t="shared" ca="1" si="267"/>
        <v>12.129887663889889</v>
      </c>
    </row>
    <row r="8562" spans="5:6" x14ac:dyDescent="0.25">
      <c r="E8562" s="24">
        <f t="shared" ca="1" si="266"/>
        <v>0.24526975573705601</v>
      </c>
      <c r="F8562" s="24">
        <f t="shared" ca="1" si="267"/>
        <v>28.107932606337595</v>
      </c>
    </row>
    <row r="8563" spans="5:6" x14ac:dyDescent="0.25">
      <c r="E8563" s="24">
        <f t="shared" ca="1" si="266"/>
        <v>0.24234758701680426</v>
      </c>
      <c r="F8563" s="24">
        <f t="shared" ca="1" si="267"/>
        <v>28.347645466904243</v>
      </c>
    </row>
    <row r="8564" spans="5:6" x14ac:dyDescent="0.25">
      <c r="E8564" s="24">
        <f t="shared" ca="1" si="266"/>
        <v>0.14111801372938493</v>
      </c>
      <c r="F8564" s="24">
        <f t="shared" ca="1" si="267"/>
        <v>39.163175237391712</v>
      </c>
    </row>
    <row r="8565" spans="5:6" x14ac:dyDescent="0.25">
      <c r="E8565" s="24">
        <f t="shared" ca="1" si="266"/>
        <v>0.6650348370210778</v>
      </c>
      <c r="F8565" s="24">
        <f t="shared" ca="1" si="267"/>
        <v>8.1583170640109248</v>
      </c>
    </row>
    <row r="8566" spans="5:6" x14ac:dyDescent="0.25">
      <c r="E8566" s="24">
        <f t="shared" ca="1" si="266"/>
        <v>0.49665627699359938</v>
      </c>
      <c r="F8566" s="24">
        <f t="shared" ca="1" si="267"/>
        <v>13.997141754687531</v>
      </c>
    </row>
    <row r="8567" spans="5:6" x14ac:dyDescent="0.25">
      <c r="E8567" s="24">
        <f t="shared" ca="1" si="266"/>
        <v>0.30497664109392486</v>
      </c>
      <c r="F8567" s="24">
        <f t="shared" ca="1" si="267"/>
        <v>23.750401837698451</v>
      </c>
    </row>
    <row r="8568" spans="5:6" x14ac:dyDescent="0.25">
      <c r="E8568" s="24">
        <f t="shared" ca="1" si="266"/>
        <v>0.26003576708500531</v>
      </c>
      <c r="F8568" s="24">
        <f t="shared" ca="1" si="267"/>
        <v>26.938721834326905</v>
      </c>
    </row>
    <row r="8569" spans="5:6" x14ac:dyDescent="0.25">
      <c r="E8569" s="24">
        <f t="shared" ca="1" si="266"/>
        <v>0.66083572070618635</v>
      </c>
      <c r="F8569" s="24">
        <f t="shared" ca="1" si="267"/>
        <v>8.2850000295525206</v>
      </c>
    </row>
    <row r="8570" spans="5:6" x14ac:dyDescent="0.25">
      <c r="E8570" s="24">
        <f t="shared" ca="1" si="266"/>
        <v>0.55577984388218304</v>
      </c>
      <c r="F8570" s="24">
        <f t="shared" ca="1" si="267"/>
        <v>11.747660547735457</v>
      </c>
    </row>
    <row r="8571" spans="5:6" x14ac:dyDescent="0.25">
      <c r="E8571" s="24">
        <f t="shared" ca="1" si="266"/>
        <v>0.12159891289032532</v>
      </c>
      <c r="F8571" s="24">
        <f t="shared" ca="1" si="267"/>
        <v>42.140544990733993</v>
      </c>
    </row>
    <row r="8572" spans="5:6" x14ac:dyDescent="0.25">
      <c r="E8572" s="24">
        <f t="shared" ca="1" si="266"/>
        <v>0.67291660739825854</v>
      </c>
      <c r="F8572" s="24">
        <f t="shared" ca="1" si="267"/>
        <v>7.9226773751235058</v>
      </c>
    </row>
    <row r="8573" spans="5:6" x14ac:dyDescent="0.25">
      <c r="E8573" s="24">
        <f t="shared" ca="1" si="266"/>
        <v>5.1372869618494188E-2</v>
      </c>
      <c r="F8573" s="24">
        <f t="shared" ca="1" si="267"/>
        <v>59.372901486108965</v>
      </c>
    </row>
    <row r="8574" spans="5:6" x14ac:dyDescent="0.25">
      <c r="E8574" s="24">
        <f t="shared" ca="1" si="266"/>
        <v>0.3515524109557161</v>
      </c>
      <c r="F8574" s="24">
        <f t="shared" ca="1" si="267"/>
        <v>20.907929445740962</v>
      </c>
    </row>
    <row r="8575" spans="5:6" x14ac:dyDescent="0.25">
      <c r="E8575" s="24">
        <f t="shared" ca="1" si="266"/>
        <v>0.8767209949851823</v>
      </c>
      <c r="F8575" s="24">
        <f t="shared" ca="1" si="267"/>
        <v>2.6313294586520213</v>
      </c>
    </row>
    <row r="8576" spans="5:6" x14ac:dyDescent="0.25">
      <c r="E8576" s="24">
        <f t="shared" ca="1" si="266"/>
        <v>9.8843778371168867E-2</v>
      </c>
      <c r="F8576" s="24">
        <f t="shared" ca="1" si="267"/>
        <v>46.284293428915547</v>
      </c>
    </row>
    <row r="8577" spans="5:6" x14ac:dyDescent="0.25">
      <c r="E8577" s="24">
        <f t="shared" ca="1" si="266"/>
        <v>0.22299651206037374</v>
      </c>
      <c r="F8577" s="24">
        <f t="shared" ca="1" si="267"/>
        <v>30.011982972584217</v>
      </c>
    </row>
    <row r="8578" spans="5:6" x14ac:dyDescent="0.25">
      <c r="E8578" s="24">
        <f t="shared" ca="1" si="266"/>
        <v>0.36773250908993882</v>
      </c>
      <c r="F8578" s="24">
        <f t="shared" ca="1" si="267"/>
        <v>20.007989651794279</v>
      </c>
    </row>
    <row r="8579" spans="5:6" x14ac:dyDescent="0.25">
      <c r="E8579" s="24">
        <f t="shared" ca="1" si="266"/>
        <v>0.63834689689815216</v>
      </c>
      <c r="F8579" s="24">
        <f t="shared" ca="1" si="267"/>
        <v>8.977468357136571</v>
      </c>
    </row>
    <row r="8580" spans="5:6" x14ac:dyDescent="0.25">
      <c r="E8580" s="24">
        <f t="shared" ref="E8580:E8643" ca="1" si="268">RAND()</f>
        <v>0.12499221965087448</v>
      </c>
      <c r="F8580" s="24">
        <f t="shared" ref="F8580:F8643" ca="1" si="269">-LOG(E8580,EXP(1))/$C$3</f>
        <v>41.590075728200063</v>
      </c>
    </row>
    <row r="8581" spans="5:6" x14ac:dyDescent="0.25">
      <c r="E8581" s="24">
        <f t="shared" ca="1" si="268"/>
        <v>0.57696180540375308</v>
      </c>
      <c r="F8581" s="24">
        <f t="shared" ca="1" si="269"/>
        <v>10.999584196116833</v>
      </c>
    </row>
    <row r="8582" spans="5:6" x14ac:dyDescent="0.25">
      <c r="E8582" s="24">
        <f t="shared" ca="1" si="268"/>
        <v>0.71266199942911057</v>
      </c>
      <c r="F8582" s="24">
        <f t="shared" ca="1" si="269"/>
        <v>6.7749605012725418</v>
      </c>
    </row>
    <row r="8583" spans="5:6" x14ac:dyDescent="0.25">
      <c r="E8583" s="24">
        <f t="shared" ca="1" si="268"/>
        <v>0.32987905498465508</v>
      </c>
      <c r="F8583" s="24">
        <f t="shared" ca="1" si="269"/>
        <v>22.180583834913342</v>
      </c>
    </row>
    <row r="8584" spans="5:6" x14ac:dyDescent="0.25">
      <c r="E8584" s="24">
        <f t="shared" ca="1" si="268"/>
        <v>1.6501215197247565E-2</v>
      </c>
      <c r="F8584" s="24">
        <f t="shared" ca="1" si="269"/>
        <v>82.086425049389433</v>
      </c>
    </row>
    <row r="8585" spans="5:6" x14ac:dyDescent="0.25">
      <c r="E8585" s="24">
        <f t="shared" ca="1" si="268"/>
        <v>0.52530028303240195</v>
      </c>
      <c r="F8585" s="24">
        <f t="shared" ca="1" si="269"/>
        <v>12.875704244418317</v>
      </c>
    </row>
    <row r="8586" spans="5:6" x14ac:dyDescent="0.25">
      <c r="E8586" s="24">
        <f t="shared" ca="1" si="268"/>
        <v>0.24954150526664121</v>
      </c>
      <c r="F8586" s="24">
        <f t="shared" ca="1" si="269"/>
        <v>27.762600477034105</v>
      </c>
    </row>
    <row r="8587" spans="5:6" x14ac:dyDescent="0.25">
      <c r="E8587" s="24">
        <f t="shared" ca="1" si="268"/>
        <v>0.7618896342917989</v>
      </c>
      <c r="F8587" s="24">
        <f t="shared" ca="1" si="269"/>
        <v>5.4390714134553724</v>
      </c>
    </row>
    <row r="8588" spans="5:6" x14ac:dyDescent="0.25">
      <c r="E8588" s="24">
        <f t="shared" ca="1" si="268"/>
        <v>0.26986292313185878</v>
      </c>
      <c r="F8588" s="24">
        <f t="shared" ca="1" si="269"/>
        <v>26.196822820145229</v>
      </c>
    </row>
    <row r="8589" spans="5:6" x14ac:dyDescent="0.25">
      <c r="E8589" s="24">
        <f t="shared" ca="1" si="268"/>
        <v>0.48332970967275046</v>
      </c>
      <c r="F8589" s="24">
        <f t="shared" ca="1" si="269"/>
        <v>14.541124589850462</v>
      </c>
    </row>
    <row r="8590" spans="5:6" x14ac:dyDescent="0.25">
      <c r="E8590" s="24">
        <f t="shared" ca="1" si="268"/>
        <v>0.27911012036534688</v>
      </c>
      <c r="F8590" s="24">
        <f t="shared" ca="1" si="269"/>
        <v>25.522977567660309</v>
      </c>
    </row>
    <row r="8591" spans="5:6" x14ac:dyDescent="0.25">
      <c r="E8591" s="24">
        <f t="shared" ca="1" si="268"/>
        <v>0.50094961380752501</v>
      </c>
      <c r="F8591" s="24">
        <f t="shared" ca="1" si="269"/>
        <v>13.824995083947275</v>
      </c>
    </row>
    <row r="8592" spans="5:6" x14ac:dyDescent="0.25">
      <c r="E8592" s="24">
        <f t="shared" ca="1" si="268"/>
        <v>0.85118632880071099</v>
      </c>
      <c r="F8592" s="24">
        <f t="shared" ca="1" si="269"/>
        <v>3.2224844322625614</v>
      </c>
    </row>
    <row r="8593" spans="5:6" x14ac:dyDescent="0.25">
      <c r="E8593" s="24">
        <f t="shared" ca="1" si="268"/>
        <v>0.73649992635518124</v>
      </c>
      <c r="F8593" s="24">
        <f t="shared" ca="1" si="269"/>
        <v>6.1169228614484421</v>
      </c>
    </row>
    <row r="8594" spans="5:6" x14ac:dyDescent="0.25">
      <c r="E8594" s="24">
        <f t="shared" ca="1" si="268"/>
        <v>0.43845086802022071</v>
      </c>
      <c r="F8594" s="24">
        <f t="shared" ca="1" si="269"/>
        <v>16.490150380227863</v>
      </c>
    </row>
    <row r="8595" spans="5:6" x14ac:dyDescent="0.25">
      <c r="E8595" s="24">
        <f t="shared" ca="1" si="268"/>
        <v>0.17093120584036881</v>
      </c>
      <c r="F8595" s="24">
        <f t="shared" ca="1" si="269"/>
        <v>35.329882169058763</v>
      </c>
    </row>
    <row r="8596" spans="5:6" x14ac:dyDescent="0.25">
      <c r="E8596" s="24">
        <f t="shared" ca="1" si="268"/>
        <v>0.69325440457433296</v>
      </c>
      <c r="F8596" s="24">
        <f t="shared" ca="1" si="269"/>
        <v>7.3271648198269546</v>
      </c>
    </row>
    <row r="8597" spans="5:6" x14ac:dyDescent="0.25">
      <c r="E8597" s="24">
        <f t="shared" ca="1" si="268"/>
        <v>9.5517511482030804E-2</v>
      </c>
      <c r="F8597" s="24">
        <f t="shared" ca="1" si="269"/>
        <v>46.968913640020219</v>
      </c>
    </row>
    <row r="8598" spans="5:6" x14ac:dyDescent="0.25">
      <c r="E8598" s="24">
        <f t="shared" ca="1" si="268"/>
        <v>0.55042506149473935</v>
      </c>
      <c r="F8598" s="24">
        <f t="shared" ca="1" si="269"/>
        <v>11.941289203212419</v>
      </c>
    </row>
    <row r="8599" spans="5:6" x14ac:dyDescent="0.25">
      <c r="E8599" s="24">
        <f t="shared" ca="1" si="268"/>
        <v>0.87773157505723343</v>
      </c>
      <c r="F8599" s="24">
        <f t="shared" ca="1" si="269"/>
        <v>2.6082891051862744</v>
      </c>
    </row>
    <row r="8600" spans="5:6" x14ac:dyDescent="0.25">
      <c r="E8600" s="24">
        <f t="shared" ca="1" si="268"/>
        <v>0.20661641608442372</v>
      </c>
      <c r="F8600" s="24">
        <f t="shared" ca="1" si="269"/>
        <v>31.537825343099335</v>
      </c>
    </row>
    <row r="8601" spans="5:6" x14ac:dyDescent="0.25">
      <c r="E8601" s="24">
        <f t="shared" ca="1" si="268"/>
        <v>0.94715780757749135</v>
      </c>
      <c r="F8601" s="24">
        <f t="shared" ca="1" si="269"/>
        <v>1.0857912041901014</v>
      </c>
    </row>
    <row r="8602" spans="5:6" x14ac:dyDescent="0.25">
      <c r="E8602" s="24">
        <f t="shared" ca="1" si="268"/>
        <v>0.61175325109373113</v>
      </c>
      <c r="F8602" s="24">
        <f t="shared" ca="1" si="269"/>
        <v>9.8285252451579463</v>
      </c>
    </row>
    <row r="8603" spans="5:6" x14ac:dyDescent="0.25">
      <c r="E8603" s="24">
        <f t="shared" ca="1" si="268"/>
        <v>0.80205162072137304</v>
      </c>
      <c r="F8603" s="24">
        <f t="shared" ca="1" si="269"/>
        <v>4.4116461639543276</v>
      </c>
    </row>
    <row r="8604" spans="5:6" x14ac:dyDescent="0.25">
      <c r="E8604" s="24">
        <f t="shared" ca="1" si="268"/>
        <v>0.78764273367782711</v>
      </c>
      <c r="F8604" s="24">
        <f t="shared" ca="1" si="269"/>
        <v>4.7742135118256828</v>
      </c>
    </row>
    <row r="8605" spans="5:6" x14ac:dyDescent="0.25">
      <c r="E8605" s="24">
        <f t="shared" ca="1" si="268"/>
        <v>0.54505660333408634</v>
      </c>
      <c r="F8605" s="24">
        <f t="shared" ca="1" si="269"/>
        <v>12.137312607666017</v>
      </c>
    </row>
    <row r="8606" spans="5:6" x14ac:dyDescent="0.25">
      <c r="E8606" s="24">
        <f t="shared" ca="1" si="268"/>
        <v>0.60354420351547344</v>
      </c>
      <c r="F8606" s="24">
        <f t="shared" ca="1" si="269"/>
        <v>10.098719917301839</v>
      </c>
    </row>
    <row r="8607" spans="5:6" x14ac:dyDescent="0.25">
      <c r="E8607" s="24">
        <f t="shared" ca="1" si="268"/>
        <v>0.24787538231042328</v>
      </c>
      <c r="F8607" s="24">
        <f t="shared" ca="1" si="269"/>
        <v>27.896582995833679</v>
      </c>
    </row>
    <row r="8608" spans="5:6" x14ac:dyDescent="0.25">
      <c r="E8608" s="24">
        <f t="shared" ca="1" si="268"/>
        <v>0.62857978515465041</v>
      </c>
      <c r="F8608" s="24">
        <f t="shared" ca="1" si="269"/>
        <v>9.2858462731050633</v>
      </c>
    </row>
    <row r="8609" spans="5:6" x14ac:dyDescent="0.25">
      <c r="E8609" s="24">
        <f t="shared" ca="1" si="268"/>
        <v>0.28234465485434812</v>
      </c>
      <c r="F8609" s="24">
        <f t="shared" ca="1" si="269"/>
        <v>25.292535479277287</v>
      </c>
    </row>
    <row r="8610" spans="5:6" x14ac:dyDescent="0.25">
      <c r="E8610" s="24">
        <f t="shared" ca="1" si="268"/>
        <v>0.78108154200265711</v>
      </c>
      <c r="F8610" s="24">
        <f t="shared" ca="1" si="269"/>
        <v>4.9415145483760803</v>
      </c>
    </row>
    <row r="8611" spans="5:6" x14ac:dyDescent="0.25">
      <c r="E8611" s="24">
        <f t="shared" ca="1" si="268"/>
        <v>0.29287896143344683</v>
      </c>
      <c r="F8611" s="24">
        <f t="shared" ca="1" si="269"/>
        <v>24.559917124489889</v>
      </c>
    </row>
    <row r="8612" spans="5:6" x14ac:dyDescent="0.25">
      <c r="E8612" s="24">
        <f t="shared" ca="1" si="268"/>
        <v>0.87186732768650554</v>
      </c>
      <c r="F8612" s="24">
        <f t="shared" ca="1" si="269"/>
        <v>2.7423602759442356</v>
      </c>
    </row>
    <row r="8613" spans="5:6" x14ac:dyDescent="0.25">
      <c r="E8613" s="24">
        <f t="shared" ca="1" si="268"/>
        <v>0.10654214841691656</v>
      </c>
      <c r="F8613" s="24">
        <f t="shared" ca="1" si="269"/>
        <v>44.784292246833004</v>
      </c>
    </row>
    <row r="8614" spans="5:6" x14ac:dyDescent="0.25">
      <c r="E8614" s="24">
        <f t="shared" ca="1" si="268"/>
        <v>9.7140063348771344E-2</v>
      </c>
      <c r="F8614" s="24">
        <f t="shared" ca="1" si="269"/>
        <v>46.632027798517306</v>
      </c>
    </row>
    <row r="8615" spans="5:6" x14ac:dyDescent="0.25">
      <c r="E8615" s="24">
        <f t="shared" ca="1" si="268"/>
        <v>0.24192075014412096</v>
      </c>
      <c r="F8615" s="24">
        <f t="shared" ca="1" si="269"/>
        <v>28.382901704032513</v>
      </c>
    </row>
    <row r="8616" spans="5:6" x14ac:dyDescent="0.25">
      <c r="E8616" s="24">
        <f t="shared" ca="1" si="268"/>
        <v>0.22759586428843126</v>
      </c>
      <c r="F8616" s="24">
        <f t="shared" ca="1" si="269"/>
        <v>29.603674957195366</v>
      </c>
    </row>
    <row r="8617" spans="5:6" x14ac:dyDescent="0.25">
      <c r="E8617" s="24">
        <f t="shared" ca="1" si="268"/>
        <v>0.6780815143341884</v>
      </c>
      <c r="F8617" s="24">
        <f t="shared" ca="1" si="269"/>
        <v>7.769755412739153</v>
      </c>
    </row>
    <row r="8618" spans="5:6" x14ac:dyDescent="0.25">
      <c r="E8618" s="24">
        <f t="shared" ca="1" si="268"/>
        <v>0.76334170593980977</v>
      </c>
      <c r="F8618" s="24">
        <f t="shared" ca="1" si="269"/>
        <v>5.4009900536402915</v>
      </c>
    </row>
    <row r="8619" spans="5:6" x14ac:dyDescent="0.25">
      <c r="E8619" s="24">
        <f t="shared" ca="1" si="268"/>
        <v>0.1482903805160195</v>
      </c>
      <c r="F8619" s="24">
        <f t="shared" ca="1" si="269"/>
        <v>38.171657939445801</v>
      </c>
    </row>
    <row r="8620" spans="5:6" x14ac:dyDescent="0.25">
      <c r="E8620" s="24">
        <f t="shared" ca="1" si="268"/>
        <v>0.47356113177835202</v>
      </c>
      <c r="F8620" s="24">
        <f t="shared" ca="1" si="269"/>
        <v>14.949485370100174</v>
      </c>
    </row>
    <row r="8621" spans="5:6" x14ac:dyDescent="0.25">
      <c r="E8621" s="24">
        <f t="shared" ca="1" si="268"/>
        <v>8.5894945442196668E-2</v>
      </c>
      <c r="F8621" s="24">
        <f t="shared" ca="1" si="269"/>
        <v>49.092605881449764</v>
      </c>
    </row>
    <row r="8622" spans="5:6" x14ac:dyDescent="0.25">
      <c r="E8622" s="24">
        <f t="shared" ca="1" si="268"/>
        <v>0.53403364800648834</v>
      </c>
      <c r="F8622" s="24">
        <f t="shared" ca="1" si="269"/>
        <v>12.545928615179239</v>
      </c>
    </row>
    <row r="8623" spans="5:6" x14ac:dyDescent="0.25">
      <c r="E8623" s="24">
        <f t="shared" ca="1" si="268"/>
        <v>0.93807539147409913</v>
      </c>
      <c r="F8623" s="24">
        <f t="shared" ca="1" si="269"/>
        <v>1.2784991699984674</v>
      </c>
    </row>
    <row r="8624" spans="5:6" x14ac:dyDescent="0.25">
      <c r="E8624" s="24">
        <f t="shared" ca="1" si="268"/>
        <v>0.70838678301930502</v>
      </c>
      <c r="F8624" s="24">
        <f t="shared" ca="1" si="269"/>
        <v>6.8953006151674909</v>
      </c>
    </row>
    <row r="8625" spans="5:6" x14ac:dyDescent="0.25">
      <c r="E8625" s="24">
        <f t="shared" ca="1" si="268"/>
        <v>0.49464871970330082</v>
      </c>
      <c r="F8625" s="24">
        <f t="shared" ca="1" si="269"/>
        <v>14.078148510086718</v>
      </c>
    </row>
    <row r="8626" spans="5:6" x14ac:dyDescent="0.25">
      <c r="E8626" s="24">
        <f t="shared" ca="1" si="268"/>
        <v>7.6725438309392824E-2</v>
      </c>
      <c r="F8626" s="24">
        <f t="shared" ca="1" si="269"/>
        <v>51.350439315205243</v>
      </c>
    </row>
    <row r="8627" spans="5:6" x14ac:dyDescent="0.25">
      <c r="E8627" s="24">
        <f t="shared" ca="1" si="268"/>
        <v>0.11070267790735999</v>
      </c>
      <c r="F8627" s="24">
        <f t="shared" ca="1" si="269"/>
        <v>44.018144977768202</v>
      </c>
    </row>
    <row r="8628" spans="5:6" x14ac:dyDescent="0.25">
      <c r="E8628" s="24">
        <f t="shared" ca="1" si="268"/>
        <v>2.255790238930544E-2</v>
      </c>
      <c r="F8628" s="24">
        <f t="shared" ca="1" si="269"/>
        <v>75.833396717451322</v>
      </c>
    </row>
    <row r="8629" spans="5:6" x14ac:dyDescent="0.25">
      <c r="E8629" s="24">
        <f t="shared" ca="1" si="268"/>
        <v>0.75297601650469137</v>
      </c>
      <c r="F8629" s="24">
        <f t="shared" ca="1" si="269"/>
        <v>5.6744380456172721</v>
      </c>
    </row>
    <row r="8630" spans="5:6" x14ac:dyDescent="0.25">
      <c r="E8630" s="24">
        <f t="shared" ca="1" si="268"/>
        <v>0.26568424534227209</v>
      </c>
      <c r="F8630" s="24">
        <f t="shared" ca="1" si="269"/>
        <v>26.508934457698246</v>
      </c>
    </row>
    <row r="8631" spans="5:6" x14ac:dyDescent="0.25">
      <c r="E8631" s="24">
        <f t="shared" ca="1" si="268"/>
        <v>0.86090391295658064</v>
      </c>
      <c r="F8631" s="24">
        <f t="shared" ca="1" si="269"/>
        <v>2.9954476027128463</v>
      </c>
    </row>
    <row r="8632" spans="5:6" x14ac:dyDescent="0.25">
      <c r="E8632" s="24">
        <f t="shared" ca="1" si="268"/>
        <v>3.4010679593908355E-2</v>
      </c>
      <c r="F8632" s="24">
        <f t="shared" ca="1" si="269"/>
        <v>67.621613959673141</v>
      </c>
    </row>
    <row r="8633" spans="5:6" x14ac:dyDescent="0.25">
      <c r="E8633" s="24">
        <f t="shared" ca="1" si="268"/>
        <v>0.85507483707461707</v>
      </c>
      <c r="F8633" s="24">
        <f t="shared" ca="1" si="269"/>
        <v>3.1313257026710297</v>
      </c>
    </row>
    <row r="8634" spans="5:6" x14ac:dyDescent="0.25">
      <c r="E8634" s="24">
        <f t="shared" ca="1" si="268"/>
        <v>0.67106732183352358</v>
      </c>
      <c r="F8634" s="24">
        <f t="shared" ca="1" si="269"/>
        <v>7.9777163288371398</v>
      </c>
    </row>
    <row r="8635" spans="5:6" x14ac:dyDescent="0.25">
      <c r="E8635" s="24">
        <f t="shared" ca="1" si="268"/>
        <v>0.94960473644874743</v>
      </c>
      <c r="F8635" s="24">
        <f t="shared" ca="1" si="269"/>
        <v>1.0341889572690606</v>
      </c>
    </row>
    <row r="8636" spans="5:6" x14ac:dyDescent="0.25">
      <c r="E8636" s="24">
        <f t="shared" ca="1" si="268"/>
        <v>0.6610637209982767</v>
      </c>
      <c r="F8636" s="24">
        <f t="shared" ca="1" si="269"/>
        <v>8.2781008574322179</v>
      </c>
    </row>
    <row r="8637" spans="5:6" x14ac:dyDescent="0.25">
      <c r="E8637" s="24">
        <f t="shared" ca="1" si="268"/>
        <v>0.1797195994505324</v>
      </c>
      <c r="F8637" s="24">
        <f t="shared" ca="1" si="269"/>
        <v>34.327148470488261</v>
      </c>
    </row>
    <row r="8638" spans="5:6" x14ac:dyDescent="0.25">
      <c r="E8638" s="24">
        <f t="shared" ca="1" si="268"/>
        <v>0.48945509343448834</v>
      </c>
      <c r="F8638" s="24">
        <f t="shared" ca="1" si="269"/>
        <v>14.289251217677577</v>
      </c>
    </row>
    <row r="8639" spans="5:6" x14ac:dyDescent="0.25">
      <c r="E8639" s="24">
        <f t="shared" ca="1" si="268"/>
        <v>6.4285690051628652E-2</v>
      </c>
      <c r="F8639" s="24">
        <f t="shared" ca="1" si="269"/>
        <v>54.88836444495643</v>
      </c>
    </row>
    <row r="8640" spans="5:6" x14ac:dyDescent="0.25">
      <c r="E8640" s="24">
        <f t="shared" ca="1" si="268"/>
        <v>0.71360563487316109</v>
      </c>
      <c r="F8640" s="24">
        <f t="shared" ca="1" si="269"/>
        <v>6.7484960268908294</v>
      </c>
    </row>
    <row r="8641" spans="5:6" x14ac:dyDescent="0.25">
      <c r="E8641" s="24">
        <f t="shared" ca="1" si="268"/>
        <v>0.12154572811316855</v>
      </c>
      <c r="F8641" s="24">
        <f t="shared" ca="1" si="269"/>
        <v>42.14929447874006</v>
      </c>
    </row>
    <row r="8642" spans="5:6" x14ac:dyDescent="0.25">
      <c r="E8642" s="24">
        <f t="shared" ca="1" si="268"/>
        <v>0.83123531701703757</v>
      </c>
      <c r="F8642" s="24">
        <f t="shared" ca="1" si="269"/>
        <v>3.69684701813962</v>
      </c>
    </row>
    <row r="8643" spans="5:6" x14ac:dyDescent="0.25">
      <c r="E8643" s="24">
        <f t="shared" ca="1" si="268"/>
        <v>0.66422851239299874</v>
      </c>
      <c r="F8643" s="24">
        <f t="shared" ca="1" si="269"/>
        <v>8.1825808707978123</v>
      </c>
    </row>
    <row r="8644" spans="5:6" x14ac:dyDescent="0.25">
      <c r="E8644" s="24">
        <f t="shared" ref="E8644:E8707" ca="1" si="270">RAND()</f>
        <v>0.4050436369279441</v>
      </c>
      <c r="F8644" s="24">
        <f t="shared" ref="F8644:F8707" ca="1" si="271">-LOG(E8644,EXP(1))/$C$3</f>
        <v>18.075209443572618</v>
      </c>
    </row>
    <row r="8645" spans="5:6" x14ac:dyDescent="0.25">
      <c r="E8645" s="24">
        <f t="shared" ca="1" si="270"/>
        <v>0.37481808544378847</v>
      </c>
      <c r="F8645" s="24">
        <f t="shared" ca="1" si="271"/>
        <v>19.626289523933771</v>
      </c>
    </row>
    <row r="8646" spans="5:6" x14ac:dyDescent="0.25">
      <c r="E8646" s="24">
        <f t="shared" ca="1" si="270"/>
        <v>0.34829889030193628</v>
      </c>
      <c r="F8646" s="24">
        <f t="shared" ca="1" si="271"/>
        <v>21.093885753124184</v>
      </c>
    </row>
    <row r="8647" spans="5:6" x14ac:dyDescent="0.25">
      <c r="E8647" s="24">
        <f t="shared" ca="1" si="270"/>
        <v>0.7628183526011707</v>
      </c>
      <c r="F8647" s="24">
        <f t="shared" ca="1" si="271"/>
        <v>5.4147069205239404</v>
      </c>
    </row>
    <row r="8648" spans="5:6" x14ac:dyDescent="0.25">
      <c r="E8648" s="24">
        <f t="shared" ca="1" si="270"/>
        <v>0.72709207100334472</v>
      </c>
      <c r="F8648" s="24">
        <f t="shared" ca="1" si="271"/>
        <v>6.3740432869182904</v>
      </c>
    </row>
    <row r="8649" spans="5:6" x14ac:dyDescent="0.25">
      <c r="E8649" s="24">
        <f t="shared" ca="1" si="270"/>
        <v>0.32804715389133376</v>
      </c>
      <c r="F8649" s="24">
        <f t="shared" ca="1" si="271"/>
        <v>22.291958381338343</v>
      </c>
    </row>
    <row r="8650" spans="5:6" x14ac:dyDescent="0.25">
      <c r="E8650" s="24">
        <f t="shared" ca="1" si="270"/>
        <v>0.60436800551908731</v>
      </c>
      <c r="F8650" s="24">
        <f t="shared" ca="1" si="271"/>
        <v>10.071439718453693</v>
      </c>
    </row>
    <row r="8651" spans="5:6" x14ac:dyDescent="0.25">
      <c r="E8651" s="24">
        <f t="shared" ca="1" si="270"/>
        <v>0.83006519553328917</v>
      </c>
      <c r="F8651" s="24">
        <f t="shared" ca="1" si="271"/>
        <v>3.7250206488200703</v>
      </c>
    </row>
    <row r="8652" spans="5:6" x14ac:dyDescent="0.25">
      <c r="E8652" s="24">
        <f t="shared" ca="1" si="270"/>
        <v>0.79493597909502278</v>
      </c>
      <c r="F8652" s="24">
        <f t="shared" ca="1" si="271"/>
        <v>4.5898739402139501</v>
      </c>
    </row>
    <row r="8653" spans="5:6" x14ac:dyDescent="0.25">
      <c r="E8653" s="24">
        <f t="shared" ca="1" si="270"/>
        <v>0.56406062335059659</v>
      </c>
      <c r="F8653" s="24">
        <f t="shared" ca="1" si="271"/>
        <v>11.451870901004884</v>
      </c>
    </row>
    <row r="8654" spans="5:6" x14ac:dyDescent="0.25">
      <c r="E8654" s="24">
        <f t="shared" ca="1" si="270"/>
        <v>0.58731360843300651</v>
      </c>
      <c r="F8654" s="24">
        <f t="shared" ca="1" si="271"/>
        <v>10.643926910876527</v>
      </c>
    </row>
    <row r="8655" spans="5:6" x14ac:dyDescent="0.25">
      <c r="E8655" s="24">
        <f t="shared" ca="1" si="270"/>
        <v>0.11186220132084146</v>
      </c>
      <c r="F8655" s="24">
        <f t="shared" ca="1" si="271"/>
        <v>43.809750210657938</v>
      </c>
    </row>
    <row r="8656" spans="5:6" x14ac:dyDescent="0.25">
      <c r="E8656" s="24">
        <f t="shared" ca="1" si="270"/>
        <v>0.17393232680473902</v>
      </c>
      <c r="F8656" s="24">
        <f t="shared" ca="1" si="271"/>
        <v>34.981779636572909</v>
      </c>
    </row>
    <row r="8657" spans="5:6" x14ac:dyDescent="0.25">
      <c r="E8657" s="24">
        <f t="shared" ca="1" si="270"/>
        <v>0.24646487677294837</v>
      </c>
      <c r="F8657" s="24">
        <f t="shared" ca="1" si="271"/>
        <v>28.010715667765037</v>
      </c>
    </row>
    <row r="8658" spans="5:6" x14ac:dyDescent="0.25">
      <c r="E8658" s="24">
        <f t="shared" ca="1" si="270"/>
        <v>0.35292666241238613</v>
      </c>
      <c r="F8658" s="24">
        <f t="shared" ca="1" si="271"/>
        <v>20.82989997677295</v>
      </c>
    </row>
    <row r="8659" spans="5:6" x14ac:dyDescent="0.25">
      <c r="E8659" s="24">
        <f t="shared" ca="1" si="270"/>
        <v>0.38170400183162978</v>
      </c>
      <c r="F8659" s="24">
        <f t="shared" ca="1" si="271"/>
        <v>19.262196701063814</v>
      </c>
    </row>
    <row r="8660" spans="5:6" x14ac:dyDescent="0.25">
      <c r="E8660" s="24">
        <f t="shared" ca="1" si="270"/>
        <v>0.3703646790390881</v>
      </c>
      <c r="F8660" s="24">
        <f t="shared" ca="1" si="271"/>
        <v>19.865342794456257</v>
      </c>
    </row>
    <row r="8661" spans="5:6" x14ac:dyDescent="0.25">
      <c r="E8661" s="24">
        <f t="shared" ca="1" si="270"/>
        <v>0.46072146576248085</v>
      </c>
      <c r="F8661" s="24">
        <f t="shared" ca="1" si="271"/>
        <v>15.499232286565649</v>
      </c>
    </row>
    <row r="8662" spans="5:6" x14ac:dyDescent="0.25">
      <c r="E8662" s="24">
        <f t="shared" ca="1" si="270"/>
        <v>0.53090438684205798</v>
      </c>
      <c r="F8662" s="24">
        <f t="shared" ca="1" si="271"/>
        <v>12.663466727954432</v>
      </c>
    </row>
    <row r="8663" spans="5:6" x14ac:dyDescent="0.25">
      <c r="E8663" s="24">
        <f t="shared" ca="1" si="270"/>
        <v>0.2131993152097541</v>
      </c>
      <c r="F8663" s="24">
        <f t="shared" ca="1" si="271"/>
        <v>30.910555973147193</v>
      </c>
    </row>
    <row r="8664" spans="5:6" x14ac:dyDescent="0.25">
      <c r="E8664" s="24">
        <f t="shared" ca="1" si="270"/>
        <v>0.34734560264656111</v>
      </c>
      <c r="F8664" s="24">
        <f t="shared" ca="1" si="271"/>
        <v>21.148700432850188</v>
      </c>
    </row>
    <row r="8665" spans="5:6" x14ac:dyDescent="0.25">
      <c r="E8665" s="24">
        <f t="shared" ca="1" si="270"/>
        <v>0.54193262383344676</v>
      </c>
      <c r="F8665" s="24">
        <f t="shared" ca="1" si="271"/>
        <v>12.252271910800927</v>
      </c>
    </row>
    <row r="8666" spans="5:6" x14ac:dyDescent="0.25">
      <c r="E8666" s="24">
        <f t="shared" ca="1" si="270"/>
        <v>0.16808324715704737</v>
      </c>
      <c r="F8666" s="24">
        <f t="shared" ca="1" si="271"/>
        <v>35.665918070316494</v>
      </c>
    </row>
    <row r="8667" spans="5:6" x14ac:dyDescent="0.25">
      <c r="E8667" s="24">
        <f t="shared" ca="1" si="270"/>
        <v>0.80979608285897831</v>
      </c>
      <c r="F8667" s="24">
        <f t="shared" ca="1" si="271"/>
        <v>4.2194562513341722</v>
      </c>
    </row>
    <row r="8668" spans="5:6" x14ac:dyDescent="0.25">
      <c r="E8668" s="24">
        <f t="shared" ca="1" si="270"/>
        <v>0.13302436032253584</v>
      </c>
      <c r="F8668" s="24">
        <f t="shared" ca="1" si="271"/>
        <v>40.344460144247364</v>
      </c>
    </row>
    <row r="8669" spans="5:6" x14ac:dyDescent="0.25">
      <c r="E8669" s="24">
        <f t="shared" ca="1" si="270"/>
        <v>0.71484243199011255</v>
      </c>
      <c r="F8669" s="24">
        <f t="shared" ca="1" si="271"/>
        <v>6.7138627082647151</v>
      </c>
    </row>
    <row r="8670" spans="5:6" x14ac:dyDescent="0.25">
      <c r="E8670" s="24">
        <f t="shared" ca="1" si="270"/>
        <v>0.99986407597624294</v>
      </c>
      <c r="F8670" s="24">
        <f t="shared" ca="1" si="271"/>
        <v>2.7186652452868944E-3</v>
      </c>
    </row>
    <row r="8671" spans="5:6" x14ac:dyDescent="0.25">
      <c r="E8671" s="24">
        <f t="shared" ca="1" si="270"/>
        <v>0.41397179749435353</v>
      </c>
      <c r="F8671" s="24">
        <f t="shared" ca="1" si="271"/>
        <v>17.639148589430924</v>
      </c>
    </row>
    <row r="8672" spans="5:6" x14ac:dyDescent="0.25">
      <c r="E8672" s="24">
        <f t="shared" ca="1" si="270"/>
        <v>8.3324390912220547E-2</v>
      </c>
      <c r="F8672" s="24">
        <f t="shared" ca="1" si="271"/>
        <v>49.700279291987641</v>
      </c>
    </row>
    <row r="8673" spans="5:6" x14ac:dyDescent="0.25">
      <c r="E8673" s="24">
        <f t="shared" ca="1" si="270"/>
        <v>0.82984795196207772</v>
      </c>
      <c r="F8673" s="24">
        <f t="shared" ca="1" si="271"/>
        <v>3.7302557076008167</v>
      </c>
    </row>
    <row r="8674" spans="5:6" x14ac:dyDescent="0.25">
      <c r="E8674" s="24">
        <f t="shared" ca="1" si="270"/>
        <v>0.33642564921016127</v>
      </c>
      <c r="F8674" s="24">
        <f t="shared" ca="1" si="271"/>
        <v>21.787562152483527</v>
      </c>
    </row>
    <row r="8675" spans="5:6" x14ac:dyDescent="0.25">
      <c r="E8675" s="24">
        <f t="shared" ca="1" si="270"/>
        <v>0.88626085645203945</v>
      </c>
      <c r="F8675" s="24">
        <f t="shared" ca="1" si="271"/>
        <v>2.414879026709341</v>
      </c>
    </row>
    <row r="8676" spans="5:6" x14ac:dyDescent="0.25">
      <c r="E8676" s="24">
        <f t="shared" ca="1" si="270"/>
        <v>0.19870778008249468</v>
      </c>
      <c r="F8676" s="24">
        <f t="shared" ca="1" si="271"/>
        <v>32.318399505428999</v>
      </c>
    </row>
    <row r="8677" spans="5:6" x14ac:dyDescent="0.25">
      <c r="E8677" s="24">
        <f t="shared" ca="1" si="270"/>
        <v>0.11545188924144112</v>
      </c>
      <c r="F8677" s="24">
        <f t="shared" ca="1" si="271"/>
        <v>43.178027583254419</v>
      </c>
    </row>
    <row r="8678" spans="5:6" x14ac:dyDescent="0.25">
      <c r="E8678" s="24">
        <f t="shared" ca="1" si="270"/>
        <v>0.9857092791182257</v>
      </c>
      <c r="F8678" s="24">
        <f t="shared" ca="1" si="271"/>
        <v>0.28787633240843524</v>
      </c>
    </row>
    <row r="8679" spans="5:6" x14ac:dyDescent="0.25">
      <c r="E8679" s="24">
        <f t="shared" ca="1" si="270"/>
        <v>0.24332812386528568</v>
      </c>
      <c r="F8679" s="24">
        <f t="shared" ca="1" si="271"/>
        <v>28.266888850195592</v>
      </c>
    </row>
    <row r="8680" spans="5:6" x14ac:dyDescent="0.25">
      <c r="E8680" s="24">
        <f t="shared" ca="1" si="270"/>
        <v>0.91917848648601508</v>
      </c>
      <c r="F8680" s="24">
        <f t="shared" ca="1" si="271"/>
        <v>1.6854991465529214</v>
      </c>
    </row>
    <row r="8681" spans="5:6" x14ac:dyDescent="0.25">
      <c r="E8681" s="24">
        <f t="shared" ca="1" si="270"/>
        <v>0.23767438836998922</v>
      </c>
      <c r="F8681" s="24">
        <f t="shared" ca="1" si="271"/>
        <v>28.737073162568585</v>
      </c>
    </row>
    <row r="8682" spans="5:6" x14ac:dyDescent="0.25">
      <c r="E8682" s="24">
        <f t="shared" ca="1" si="270"/>
        <v>6.9074839741823046E-2</v>
      </c>
      <c r="F8682" s="24">
        <f t="shared" ca="1" si="271"/>
        <v>53.451294564716356</v>
      </c>
    </row>
    <row r="8683" spans="5:6" x14ac:dyDescent="0.25">
      <c r="E8683" s="24">
        <f t="shared" ca="1" si="270"/>
        <v>0.17760772191891305</v>
      </c>
      <c r="F8683" s="24">
        <f t="shared" ca="1" si="271"/>
        <v>34.563559401922085</v>
      </c>
    </row>
    <row r="8684" spans="5:6" x14ac:dyDescent="0.25">
      <c r="E8684" s="24">
        <f t="shared" ca="1" si="270"/>
        <v>0.81803232285695193</v>
      </c>
      <c r="F8684" s="24">
        <f t="shared" ca="1" si="271"/>
        <v>4.0170685733003157</v>
      </c>
    </row>
    <row r="8685" spans="5:6" x14ac:dyDescent="0.25">
      <c r="E8685" s="24">
        <f t="shared" ca="1" si="270"/>
        <v>0.3113652467059741</v>
      </c>
      <c r="F8685" s="24">
        <f t="shared" ca="1" si="271"/>
        <v>23.335772583903154</v>
      </c>
    </row>
    <row r="8686" spans="5:6" x14ac:dyDescent="0.25">
      <c r="E8686" s="24">
        <f t="shared" ca="1" si="270"/>
        <v>0.11917223521857401</v>
      </c>
      <c r="F8686" s="24">
        <f t="shared" ca="1" si="271"/>
        <v>42.543709550020807</v>
      </c>
    </row>
    <row r="8687" spans="5:6" x14ac:dyDescent="0.25">
      <c r="E8687" s="24">
        <f t="shared" ca="1" si="270"/>
        <v>2.5695072866801172E-2</v>
      </c>
      <c r="F8687" s="24">
        <f t="shared" ca="1" si="271"/>
        <v>73.229120454123063</v>
      </c>
    </row>
    <row r="8688" spans="5:6" x14ac:dyDescent="0.25">
      <c r="E8688" s="24">
        <f t="shared" ca="1" si="270"/>
        <v>0.31759310920009909</v>
      </c>
      <c r="F8688" s="24">
        <f t="shared" ca="1" si="271"/>
        <v>22.939684926355358</v>
      </c>
    </row>
    <row r="8689" spans="5:6" x14ac:dyDescent="0.25">
      <c r="E8689" s="24">
        <f t="shared" ca="1" si="270"/>
        <v>0.77459147105979775</v>
      </c>
      <c r="F8689" s="24">
        <f t="shared" ca="1" si="271"/>
        <v>5.1083904545842538</v>
      </c>
    </row>
    <row r="8690" spans="5:6" x14ac:dyDescent="0.25">
      <c r="E8690" s="24">
        <f t="shared" ca="1" si="270"/>
        <v>0.39338534205853626</v>
      </c>
      <c r="F8690" s="24">
        <f t="shared" ca="1" si="271"/>
        <v>18.659312667180338</v>
      </c>
    </row>
    <row r="8691" spans="5:6" x14ac:dyDescent="0.25">
      <c r="E8691" s="24">
        <f t="shared" ca="1" si="270"/>
        <v>0.28202095258602888</v>
      </c>
      <c r="F8691" s="24">
        <f t="shared" ca="1" si="271"/>
        <v>25.315478217073419</v>
      </c>
    </row>
    <row r="8692" spans="5:6" x14ac:dyDescent="0.25">
      <c r="E8692" s="24">
        <f t="shared" ca="1" si="270"/>
        <v>0.37545467864464688</v>
      </c>
      <c r="F8692" s="24">
        <f t="shared" ca="1" si="271"/>
        <v>19.592350221637609</v>
      </c>
    </row>
    <row r="8693" spans="5:6" x14ac:dyDescent="0.25">
      <c r="E8693" s="24">
        <f t="shared" ca="1" si="270"/>
        <v>0.48403216514149472</v>
      </c>
      <c r="F8693" s="24">
        <f t="shared" ca="1" si="271"/>
        <v>14.512078351395056</v>
      </c>
    </row>
    <row r="8694" spans="5:6" x14ac:dyDescent="0.25">
      <c r="E8694" s="24">
        <f t="shared" ca="1" si="270"/>
        <v>0.5266645280387966</v>
      </c>
      <c r="F8694" s="24">
        <f t="shared" ca="1" si="271"/>
        <v>12.823830046466162</v>
      </c>
    </row>
    <row r="8695" spans="5:6" x14ac:dyDescent="0.25">
      <c r="E8695" s="24">
        <f t="shared" ca="1" si="270"/>
        <v>0.30390585796313063</v>
      </c>
      <c r="F8695" s="24">
        <f t="shared" ca="1" si="271"/>
        <v>23.820746065776643</v>
      </c>
    </row>
    <row r="8696" spans="5:6" x14ac:dyDescent="0.25">
      <c r="E8696" s="24">
        <f t="shared" ca="1" si="270"/>
        <v>0.42462909053243891</v>
      </c>
      <c r="F8696" s="24">
        <f t="shared" ca="1" si="271"/>
        <v>17.130784385312495</v>
      </c>
    </row>
    <row r="8697" spans="5:6" x14ac:dyDescent="0.25">
      <c r="E8697" s="24">
        <f t="shared" ca="1" si="270"/>
        <v>0.17338767645197906</v>
      </c>
      <c r="F8697" s="24">
        <f t="shared" ca="1" si="271"/>
        <v>35.044505744381652</v>
      </c>
    </row>
    <row r="8698" spans="5:6" x14ac:dyDescent="0.25">
      <c r="E8698" s="24">
        <f t="shared" ca="1" si="270"/>
        <v>0.76338111030928568</v>
      </c>
      <c r="F8698" s="24">
        <f t="shared" ca="1" si="271"/>
        <v>5.3999576627160124</v>
      </c>
    </row>
    <row r="8699" spans="5:6" x14ac:dyDescent="0.25">
      <c r="E8699" s="24">
        <f t="shared" ca="1" si="270"/>
        <v>0.77793800717904238</v>
      </c>
      <c r="F8699" s="24">
        <f t="shared" ca="1" si="271"/>
        <v>5.0221688053539255</v>
      </c>
    </row>
    <row r="8700" spans="5:6" x14ac:dyDescent="0.25">
      <c r="E8700" s="24">
        <f t="shared" ca="1" si="270"/>
        <v>0.43890354547749466</v>
      </c>
      <c r="F8700" s="24">
        <f t="shared" ca="1" si="271"/>
        <v>16.469512084438655</v>
      </c>
    </row>
    <row r="8701" spans="5:6" x14ac:dyDescent="0.25">
      <c r="E8701" s="24">
        <f t="shared" ca="1" si="270"/>
        <v>0.59385968435645387</v>
      </c>
      <c r="F8701" s="24">
        <f t="shared" ca="1" si="271"/>
        <v>10.422244182926912</v>
      </c>
    </row>
    <row r="8702" spans="5:6" x14ac:dyDescent="0.25">
      <c r="E8702" s="24">
        <f t="shared" ca="1" si="270"/>
        <v>0.75980050340622174</v>
      </c>
      <c r="F8702" s="24">
        <f t="shared" ca="1" si="271"/>
        <v>5.4939875135573653</v>
      </c>
    </row>
    <row r="8703" spans="5:6" x14ac:dyDescent="0.25">
      <c r="E8703" s="24">
        <f t="shared" ca="1" si="270"/>
        <v>7.0224112874004763E-2</v>
      </c>
      <c r="F8703" s="24">
        <f t="shared" ca="1" si="271"/>
        <v>53.121270773905266</v>
      </c>
    </row>
    <row r="8704" spans="5:6" x14ac:dyDescent="0.25">
      <c r="E8704" s="24">
        <f t="shared" ca="1" si="270"/>
        <v>4.1285913475899383E-2</v>
      </c>
      <c r="F8704" s="24">
        <f t="shared" ca="1" si="271"/>
        <v>63.74467830521786</v>
      </c>
    </row>
    <row r="8705" spans="5:6" x14ac:dyDescent="0.25">
      <c r="E8705" s="24">
        <f t="shared" ca="1" si="270"/>
        <v>0.903764933783191</v>
      </c>
      <c r="F8705" s="24">
        <f t="shared" ca="1" si="271"/>
        <v>2.0237196280851575</v>
      </c>
    </row>
    <row r="8706" spans="5:6" x14ac:dyDescent="0.25">
      <c r="E8706" s="24">
        <f t="shared" ca="1" si="270"/>
        <v>0.88933794983488856</v>
      </c>
      <c r="F8706" s="24">
        <f t="shared" ca="1" si="271"/>
        <v>2.3455593931888039</v>
      </c>
    </row>
    <row r="8707" spans="5:6" x14ac:dyDescent="0.25">
      <c r="E8707" s="24">
        <f t="shared" ca="1" si="270"/>
        <v>3.4453285039258486E-2</v>
      </c>
      <c r="F8707" s="24">
        <f t="shared" ca="1" si="271"/>
        <v>67.363018586824921</v>
      </c>
    </row>
    <row r="8708" spans="5:6" x14ac:dyDescent="0.25">
      <c r="E8708" s="24">
        <f t="shared" ref="E8708:E8771" ca="1" si="272">RAND()</f>
        <v>0.35995679704081074</v>
      </c>
      <c r="F8708" s="24">
        <f t="shared" ref="F8708:F8771" ca="1" si="273">-LOG(E8708,EXP(1))/$C$3</f>
        <v>20.435425259070279</v>
      </c>
    </row>
    <row r="8709" spans="5:6" x14ac:dyDescent="0.25">
      <c r="E8709" s="24">
        <f t="shared" ca="1" si="272"/>
        <v>0.74290127068434397</v>
      </c>
      <c r="F8709" s="24">
        <f t="shared" ca="1" si="273"/>
        <v>5.9438424477580307</v>
      </c>
    </row>
    <row r="8710" spans="5:6" x14ac:dyDescent="0.25">
      <c r="E8710" s="24">
        <f t="shared" ca="1" si="272"/>
        <v>0.54836704814884951</v>
      </c>
      <c r="F8710" s="24">
        <f t="shared" ca="1" si="273"/>
        <v>12.01620840710433</v>
      </c>
    </row>
    <row r="8711" spans="5:6" x14ac:dyDescent="0.25">
      <c r="E8711" s="24">
        <f t="shared" ca="1" si="272"/>
        <v>0.99039889703168327</v>
      </c>
      <c r="F8711" s="24">
        <f t="shared" ca="1" si="273"/>
        <v>0.19294981423745883</v>
      </c>
    </row>
    <row r="8712" spans="5:6" x14ac:dyDescent="0.25">
      <c r="E8712" s="24">
        <f t="shared" ca="1" si="272"/>
        <v>0.16221307944721153</v>
      </c>
      <c r="F8712" s="24">
        <f t="shared" ca="1" si="273"/>
        <v>36.376890055524363</v>
      </c>
    </row>
    <row r="8713" spans="5:6" x14ac:dyDescent="0.25">
      <c r="E8713" s="24">
        <f t="shared" ca="1" si="272"/>
        <v>0.80675471209312766</v>
      </c>
      <c r="F8713" s="24">
        <f t="shared" ca="1" si="273"/>
        <v>4.2947121446550769</v>
      </c>
    </row>
    <row r="8714" spans="5:6" x14ac:dyDescent="0.25">
      <c r="E8714" s="24">
        <f t="shared" ca="1" si="272"/>
        <v>0.69954110019231719</v>
      </c>
      <c r="F8714" s="24">
        <f t="shared" ca="1" si="273"/>
        <v>7.1466146014659149</v>
      </c>
    </row>
    <row r="8715" spans="5:6" x14ac:dyDescent="0.25">
      <c r="E8715" s="24">
        <f t="shared" ca="1" si="272"/>
        <v>0.34069156173360204</v>
      </c>
      <c r="F8715" s="24">
        <f t="shared" ca="1" si="273"/>
        <v>21.535554441214611</v>
      </c>
    </row>
    <row r="8716" spans="5:6" x14ac:dyDescent="0.25">
      <c r="E8716" s="24">
        <f t="shared" ca="1" si="272"/>
        <v>0.92115772291743714</v>
      </c>
      <c r="F8716" s="24">
        <f t="shared" ca="1" si="273"/>
        <v>1.6424801115656764</v>
      </c>
    </row>
    <row r="8717" spans="5:6" x14ac:dyDescent="0.25">
      <c r="E8717" s="24">
        <f t="shared" ca="1" si="272"/>
        <v>0.2059056581709493</v>
      </c>
      <c r="F8717" s="24">
        <f t="shared" ca="1" si="273"/>
        <v>31.606743702736011</v>
      </c>
    </row>
    <row r="8718" spans="5:6" x14ac:dyDescent="0.25">
      <c r="E8718" s="24">
        <f t="shared" ca="1" si="272"/>
        <v>0.56860199849655324</v>
      </c>
      <c r="F8718" s="24">
        <f t="shared" ca="1" si="273"/>
        <v>11.291491300086985</v>
      </c>
    </row>
    <row r="8719" spans="5:6" x14ac:dyDescent="0.25">
      <c r="E8719" s="24">
        <f t="shared" ca="1" si="272"/>
        <v>0.19279358361598387</v>
      </c>
      <c r="F8719" s="24">
        <f t="shared" ca="1" si="273"/>
        <v>32.92270354719134</v>
      </c>
    </row>
    <row r="8720" spans="5:6" x14ac:dyDescent="0.25">
      <c r="E8720" s="24">
        <f t="shared" ca="1" si="272"/>
        <v>0.72416205707589665</v>
      </c>
      <c r="F8720" s="24">
        <f t="shared" ca="1" si="273"/>
        <v>6.4548015180742722</v>
      </c>
    </row>
    <row r="8721" spans="5:6" x14ac:dyDescent="0.25">
      <c r="E8721" s="24">
        <f t="shared" ca="1" si="272"/>
        <v>0.95708139780382318</v>
      </c>
      <c r="F8721" s="24">
        <f t="shared" ca="1" si="273"/>
        <v>0.87733671939520919</v>
      </c>
    </row>
    <row r="8722" spans="5:6" x14ac:dyDescent="0.25">
      <c r="E8722" s="24">
        <f t="shared" ca="1" si="272"/>
        <v>0.85914533217828426</v>
      </c>
      <c r="F8722" s="24">
        <f t="shared" ca="1" si="273"/>
        <v>3.0363436734741169</v>
      </c>
    </row>
    <row r="8723" spans="5:6" x14ac:dyDescent="0.25">
      <c r="E8723" s="24">
        <f t="shared" ca="1" si="272"/>
        <v>0.9402296076728125</v>
      </c>
      <c r="F8723" s="24">
        <f t="shared" ca="1" si="273"/>
        <v>1.2326234012767845</v>
      </c>
    </row>
    <row r="8724" spans="5:6" x14ac:dyDescent="0.25">
      <c r="E8724" s="24">
        <f t="shared" ca="1" si="272"/>
        <v>0.26443319401147491</v>
      </c>
      <c r="F8724" s="24">
        <f t="shared" ca="1" si="273"/>
        <v>26.603332684238588</v>
      </c>
    </row>
    <row r="8725" spans="5:6" x14ac:dyDescent="0.25">
      <c r="E8725" s="24">
        <f t="shared" ca="1" si="272"/>
        <v>4.2489464471583194E-2</v>
      </c>
      <c r="F8725" s="24">
        <f t="shared" ca="1" si="273"/>
        <v>63.169982571380693</v>
      </c>
    </row>
    <row r="8726" spans="5:6" x14ac:dyDescent="0.25">
      <c r="E8726" s="24">
        <f t="shared" ca="1" si="272"/>
        <v>0.39945133807242228</v>
      </c>
      <c r="F8726" s="24">
        <f t="shared" ca="1" si="273"/>
        <v>18.353266565453676</v>
      </c>
    </row>
    <row r="8727" spans="5:6" x14ac:dyDescent="0.25">
      <c r="E8727" s="24">
        <f t="shared" ca="1" si="272"/>
        <v>0.70447343529330397</v>
      </c>
      <c r="F8727" s="24">
        <f t="shared" ca="1" si="273"/>
        <v>7.0060931106408937</v>
      </c>
    </row>
    <row r="8728" spans="5:6" x14ac:dyDescent="0.25">
      <c r="E8728" s="24">
        <f t="shared" ca="1" si="272"/>
        <v>0.97684736485601431</v>
      </c>
      <c r="F8728" s="24">
        <f t="shared" ca="1" si="273"/>
        <v>0.46849735082801935</v>
      </c>
    </row>
    <row r="8729" spans="5:6" x14ac:dyDescent="0.25">
      <c r="E8729" s="24">
        <f t="shared" ca="1" si="272"/>
        <v>0.88924020302769013</v>
      </c>
      <c r="F8729" s="24">
        <f t="shared" ca="1" si="273"/>
        <v>2.3477577066481139</v>
      </c>
    </row>
    <row r="8730" spans="5:6" x14ac:dyDescent="0.25">
      <c r="E8730" s="24">
        <f t="shared" ca="1" si="272"/>
        <v>1.0951093964104763E-2</v>
      </c>
      <c r="F8730" s="24">
        <f t="shared" ca="1" si="273"/>
        <v>90.286318446242873</v>
      </c>
    </row>
    <row r="8731" spans="5:6" x14ac:dyDescent="0.25">
      <c r="E8731" s="24">
        <f t="shared" ca="1" si="272"/>
        <v>0.38216764657211766</v>
      </c>
      <c r="F8731" s="24">
        <f t="shared" ca="1" si="273"/>
        <v>19.237918025535343</v>
      </c>
    </row>
    <row r="8732" spans="5:6" x14ac:dyDescent="0.25">
      <c r="E8732" s="24">
        <f t="shared" ca="1" si="272"/>
        <v>0.88864488246549289</v>
      </c>
      <c r="F8732" s="24">
        <f t="shared" ca="1" si="273"/>
        <v>2.3611516113341824</v>
      </c>
    </row>
    <row r="8733" spans="5:6" x14ac:dyDescent="0.25">
      <c r="E8733" s="24">
        <f t="shared" ca="1" si="272"/>
        <v>0.9545135103759258</v>
      </c>
      <c r="F8733" s="24">
        <f t="shared" ca="1" si="273"/>
        <v>0.93106963030655743</v>
      </c>
    </row>
    <row r="8734" spans="5:6" x14ac:dyDescent="0.25">
      <c r="E8734" s="24">
        <f t="shared" ca="1" si="272"/>
        <v>4.6490868352920822E-3</v>
      </c>
      <c r="F8734" s="24">
        <f t="shared" ca="1" si="273"/>
        <v>107.42168916349863</v>
      </c>
    </row>
    <row r="8735" spans="5:6" x14ac:dyDescent="0.25">
      <c r="E8735" s="24">
        <f t="shared" ca="1" si="272"/>
        <v>9.0928836026736293E-2</v>
      </c>
      <c r="F8735" s="24">
        <f t="shared" ca="1" si="273"/>
        <v>47.95356200175943</v>
      </c>
    </row>
    <row r="8736" spans="5:6" x14ac:dyDescent="0.25">
      <c r="E8736" s="24">
        <f t="shared" ca="1" si="272"/>
        <v>0.88723644113387656</v>
      </c>
      <c r="F8736" s="24">
        <f t="shared" ca="1" si="273"/>
        <v>2.392875389453867</v>
      </c>
    </row>
    <row r="8737" spans="5:6" x14ac:dyDescent="0.25">
      <c r="E8737" s="24">
        <f t="shared" ca="1" si="272"/>
        <v>0.34245148089660726</v>
      </c>
      <c r="F8737" s="24">
        <f t="shared" ca="1" si="273"/>
        <v>21.432505858611133</v>
      </c>
    </row>
    <row r="8738" spans="5:6" x14ac:dyDescent="0.25">
      <c r="E8738" s="24">
        <f t="shared" ca="1" si="272"/>
        <v>0.39881606649748458</v>
      </c>
      <c r="F8738" s="24">
        <f t="shared" ca="1" si="273"/>
        <v>18.385099092018617</v>
      </c>
    </row>
    <row r="8739" spans="5:6" x14ac:dyDescent="0.25">
      <c r="E8739" s="24">
        <f t="shared" ca="1" si="272"/>
        <v>0.50550981446348087</v>
      </c>
      <c r="F8739" s="24">
        <f t="shared" ca="1" si="273"/>
        <v>13.643756507041262</v>
      </c>
    </row>
    <row r="8740" spans="5:6" x14ac:dyDescent="0.25">
      <c r="E8740" s="24">
        <f t="shared" ca="1" si="272"/>
        <v>0.15963594389788838</v>
      </c>
      <c r="F8740" s="24">
        <f t="shared" ca="1" si="273"/>
        <v>36.697188138602961</v>
      </c>
    </row>
    <row r="8741" spans="5:6" x14ac:dyDescent="0.25">
      <c r="E8741" s="24">
        <f t="shared" ca="1" si="272"/>
        <v>0.69516465385048409</v>
      </c>
      <c r="F8741" s="24">
        <f t="shared" ca="1" si="273"/>
        <v>7.2721309892295931</v>
      </c>
    </row>
    <row r="8742" spans="5:6" x14ac:dyDescent="0.25">
      <c r="E8742" s="24">
        <f t="shared" ca="1" si="272"/>
        <v>0.72455442446033957</v>
      </c>
      <c r="F8742" s="24">
        <f t="shared" ca="1" si="273"/>
        <v>6.4439680002938813</v>
      </c>
    </row>
    <row r="8743" spans="5:6" x14ac:dyDescent="0.25">
      <c r="E8743" s="24">
        <f t="shared" ca="1" si="272"/>
        <v>0.65316131590544524</v>
      </c>
      <c r="F8743" s="24">
        <f t="shared" ca="1" si="273"/>
        <v>8.5186228414912826</v>
      </c>
    </row>
    <row r="8744" spans="5:6" x14ac:dyDescent="0.25">
      <c r="E8744" s="24">
        <f t="shared" ca="1" si="272"/>
        <v>0.87934145462228464</v>
      </c>
      <c r="F8744" s="24">
        <f t="shared" ca="1" si="273"/>
        <v>2.571639973628459</v>
      </c>
    </row>
    <row r="8745" spans="5:6" x14ac:dyDescent="0.25">
      <c r="E8745" s="24">
        <f t="shared" ca="1" si="272"/>
        <v>0.70933850445895652</v>
      </c>
      <c r="F8745" s="24">
        <f t="shared" ca="1" si="273"/>
        <v>6.8684485418915031</v>
      </c>
    </row>
    <row r="8746" spans="5:6" x14ac:dyDescent="0.25">
      <c r="E8746" s="24">
        <f t="shared" ca="1" si="272"/>
        <v>0.45244827333919813</v>
      </c>
      <c r="F8746" s="24">
        <f t="shared" ca="1" si="273"/>
        <v>15.861636708778759</v>
      </c>
    </row>
    <row r="8747" spans="5:6" x14ac:dyDescent="0.25">
      <c r="E8747" s="24">
        <f t="shared" ca="1" si="272"/>
        <v>0.91660747991522895</v>
      </c>
      <c r="F8747" s="24">
        <f t="shared" ca="1" si="273"/>
        <v>1.741518928787932</v>
      </c>
    </row>
    <row r="8748" spans="5:6" x14ac:dyDescent="0.25">
      <c r="E8748" s="24">
        <f t="shared" ca="1" si="272"/>
        <v>0.71178069681147282</v>
      </c>
      <c r="F8748" s="24">
        <f t="shared" ca="1" si="273"/>
        <v>6.799708502225192</v>
      </c>
    </row>
    <row r="8749" spans="5:6" x14ac:dyDescent="0.25">
      <c r="E8749" s="24">
        <f t="shared" ca="1" si="272"/>
        <v>0.55432723811832585</v>
      </c>
      <c r="F8749" s="24">
        <f t="shared" ca="1" si="273"/>
        <v>11.800001681901087</v>
      </c>
    </row>
    <row r="8750" spans="5:6" x14ac:dyDescent="0.25">
      <c r="E8750" s="24">
        <f t="shared" ca="1" si="272"/>
        <v>0.66549653739141146</v>
      </c>
      <c r="F8750" s="24">
        <f t="shared" ca="1" si="273"/>
        <v>8.1444368835734213</v>
      </c>
    </row>
    <row r="8751" spans="5:6" x14ac:dyDescent="0.25">
      <c r="E8751" s="24">
        <f t="shared" ca="1" si="272"/>
        <v>0.24017626251119173</v>
      </c>
      <c r="F8751" s="24">
        <f t="shared" ca="1" si="273"/>
        <v>28.527643961396233</v>
      </c>
    </row>
    <row r="8752" spans="5:6" x14ac:dyDescent="0.25">
      <c r="E8752" s="24">
        <f t="shared" ca="1" si="272"/>
        <v>0.45604882565614313</v>
      </c>
      <c r="F8752" s="24">
        <f t="shared" ca="1" si="273"/>
        <v>15.703108027848209</v>
      </c>
    </row>
    <row r="8753" spans="5:6" x14ac:dyDescent="0.25">
      <c r="E8753" s="24">
        <f t="shared" ca="1" si="272"/>
        <v>0.85224213297008811</v>
      </c>
      <c r="F8753" s="24">
        <f t="shared" ca="1" si="273"/>
        <v>3.1976919780263335</v>
      </c>
    </row>
    <row r="8754" spans="5:6" x14ac:dyDescent="0.25">
      <c r="E8754" s="24">
        <f t="shared" ca="1" si="272"/>
        <v>0.51392678556450866</v>
      </c>
      <c r="F8754" s="24">
        <f t="shared" ca="1" si="273"/>
        <v>13.313489284171277</v>
      </c>
    </row>
    <row r="8755" spans="5:6" x14ac:dyDescent="0.25">
      <c r="E8755" s="24">
        <f t="shared" ca="1" si="272"/>
        <v>0.83184825109215998</v>
      </c>
      <c r="F8755" s="24">
        <f t="shared" ca="1" si="273"/>
        <v>3.6821049062066367</v>
      </c>
    </row>
    <row r="8756" spans="5:6" x14ac:dyDescent="0.25">
      <c r="E8756" s="24">
        <f t="shared" ca="1" si="272"/>
        <v>0.58231607798464091</v>
      </c>
      <c r="F8756" s="24">
        <f t="shared" ca="1" si="273"/>
        <v>10.814837786992863</v>
      </c>
    </row>
    <row r="8757" spans="5:6" x14ac:dyDescent="0.25">
      <c r="E8757" s="24">
        <f t="shared" ca="1" si="272"/>
        <v>0.98163429775843403</v>
      </c>
      <c r="F8757" s="24">
        <f t="shared" ca="1" si="273"/>
        <v>0.37072891058289825</v>
      </c>
    </row>
    <row r="8758" spans="5:6" x14ac:dyDescent="0.25">
      <c r="E8758" s="24">
        <f t="shared" ca="1" si="272"/>
        <v>0.38360415369883183</v>
      </c>
      <c r="F8758" s="24">
        <f t="shared" ca="1" si="273"/>
        <v>19.162882156561174</v>
      </c>
    </row>
    <row r="8759" spans="5:6" x14ac:dyDescent="0.25">
      <c r="E8759" s="24">
        <f t="shared" ca="1" si="272"/>
        <v>0.26243319304625168</v>
      </c>
      <c r="F8759" s="24">
        <f t="shared" ca="1" si="273"/>
        <v>26.755174640454154</v>
      </c>
    </row>
    <row r="8760" spans="5:6" x14ac:dyDescent="0.25">
      <c r="E8760" s="24">
        <f t="shared" ca="1" si="272"/>
        <v>0.94862546761577571</v>
      </c>
      <c r="F8760" s="24">
        <f t="shared" ca="1" si="273"/>
        <v>1.0548243663516537</v>
      </c>
    </row>
    <row r="8761" spans="5:6" x14ac:dyDescent="0.25">
      <c r="E8761" s="24">
        <f t="shared" ca="1" si="272"/>
        <v>0.87069341792054034</v>
      </c>
      <c r="F8761" s="24">
        <f t="shared" ca="1" si="273"/>
        <v>2.7693070540467484</v>
      </c>
    </row>
    <row r="8762" spans="5:6" x14ac:dyDescent="0.25">
      <c r="E8762" s="24">
        <f t="shared" ca="1" si="272"/>
        <v>0.33088004912583346</v>
      </c>
      <c r="F8762" s="24">
        <f t="shared" ca="1" si="273"/>
        <v>22.119987172637938</v>
      </c>
    </row>
    <row r="8763" spans="5:6" x14ac:dyDescent="0.25">
      <c r="E8763" s="24">
        <f t="shared" ca="1" si="272"/>
        <v>0.30876251174820313</v>
      </c>
      <c r="F8763" s="24">
        <f t="shared" ca="1" si="273"/>
        <v>23.503657359604009</v>
      </c>
    </row>
    <row r="8764" spans="5:6" x14ac:dyDescent="0.25">
      <c r="E8764" s="24">
        <f t="shared" ca="1" si="272"/>
        <v>0.93352449016341632</v>
      </c>
      <c r="F8764" s="24">
        <f t="shared" ca="1" si="273"/>
        <v>1.3757616313692738</v>
      </c>
    </row>
    <row r="8765" spans="5:6" x14ac:dyDescent="0.25">
      <c r="E8765" s="24">
        <f t="shared" ca="1" si="272"/>
        <v>0.86461711483161363</v>
      </c>
      <c r="F8765" s="24">
        <f t="shared" ca="1" si="273"/>
        <v>2.9093702371645467</v>
      </c>
    </row>
    <row r="8766" spans="5:6" x14ac:dyDescent="0.25">
      <c r="E8766" s="24">
        <f t="shared" ca="1" si="272"/>
        <v>3.9074523179398857E-2</v>
      </c>
      <c r="F8766" s="24">
        <f t="shared" ca="1" si="273"/>
        <v>64.845692109031489</v>
      </c>
    </row>
    <row r="8767" spans="5:6" x14ac:dyDescent="0.25">
      <c r="E8767" s="24">
        <f t="shared" ca="1" si="272"/>
        <v>0.71031157203574979</v>
      </c>
      <c r="F8767" s="24">
        <f t="shared" ca="1" si="273"/>
        <v>6.8410314270604466</v>
      </c>
    </row>
    <row r="8768" spans="5:6" x14ac:dyDescent="0.25">
      <c r="E8768" s="24">
        <f t="shared" ca="1" si="272"/>
        <v>0.12394386988729644</v>
      </c>
      <c r="F8768" s="24">
        <f t="shared" ca="1" si="273"/>
        <v>41.758529561175671</v>
      </c>
    </row>
    <row r="8769" spans="5:6" x14ac:dyDescent="0.25">
      <c r="E8769" s="24">
        <f t="shared" ca="1" si="272"/>
        <v>4.2354604841343235E-2</v>
      </c>
      <c r="F8769" s="24">
        <f t="shared" ca="1" si="273"/>
        <v>63.233562616471396</v>
      </c>
    </row>
    <row r="8770" spans="5:6" x14ac:dyDescent="0.25">
      <c r="E8770" s="24">
        <f t="shared" ca="1" si="272"/>
        <v>0.17128809468716577</v>
      </c>
      <c r="F8770" s="24">
        <f t="shared" ca="1" si="273"/>
        <v>35.288167517006428</v>
      </c>
    </row>
    <row r="8771" spans="5:6" x14ac:dyDescent="0.25">
      <c r="E8771" s="24">
        <f t="shared" ca="1" si="272"/>
        <v>0.47439294451384562</v>
      </c>
      <c r="F8771" s="24">
        <f t="shared" ca="1" si="273"/>
        <v>14.914386077010414</v>
      </c>
    </row>
    <row r="8772" spans="5:6" x14ac:dyDescent="0.25">
      <c r="E8772" s="24">
        <f t="shared" ref="E8772:E8835" ca="1" si="274">RAND()</f>
        <v>0.9508094085918245</v>
      </c>
      <c r="F8772" s="24">
        <f t="shared" ref="F8772:F8835" ca="1" si="275">-LOG(E8772,EXP(1))/$C$3</f>
        <v>1.0088329619439729</v>
      </c>
    </row>
    <row r="8773" spans="5:6" x14ac:dyDescent="0.25">
      <c r="E8773" s="24">
        <f t="shared" ca="1" si="274"/>
        <v>0.44157652718814389</v>
      </c>
      <c r="F8773" s="24">
        <f t="shared" ca="1" si="275"/>
        <v>16.348078788886628</v>
      </c>
    </row>
    <row r="8774" spans="5:6" x14ac:dyDescent="0.25">
      <c r="E8774" s="24">
        <f t="shared" ca="1" si="274"/>
        <v>0.99090982025769658</v>
      </c>
      <c r="F8774" s="24">
        <f t="shared" ca="1" si="275"/>
        <v>0.1826349504733224</v>
      </c>
    </row>
    <row r="8775" spans="5:6" x14ac:dyDescent="0.25">
      <c r="E8775" s="24">
        <f t="shared" ca="1" si="274"/>
        <v>0.9160268317725464</v>
      </c>
      <c r="F8775" s="24">
        <f t="shared" ca="1" si="275"/>
        <v>1.7541924481782245</v>
      </c>
    </row>
    <row r="8776" spans="5:6" x14ac:dyDescent="0.25">
      <c r="E8776" s="24">
        <f t="shared" ca="1" si="274"/>
        <v>8.3466607179554897E-2</v>
      </c>
      <c r="F8776" s="24">
        <f t="shared" ca="1" si="275"/>
        <v>49.666172822591406</v>
      </c>
    </row>
    <row r="8777" spans="5:6" x14ac:dyDescent="0.25">
      <c r="E8777" s="24">
        <f t="shared" ca="1" si="274"/>
        <v>0.32705674765260129</v>
      </c>
      <c r="F8777" s="24">
        <f t="shared" ca="1" si="275"/>
        <v>22.352431658384475</v>
      </c>
    </row>
    <row r="8778" spans="5:6" x14ac:dyDescent="0.25">
      <c r="E8778" s="24">
        <f t="shared" ca="1" si="274"/>
        <v>0.99016237892955961</v>
      </c>
      <c r="F8778" s="24">
        <f t="shared" ca="1" si="275"/>
        <v>0.19772660364799008</v>
      </c>
    </row>
    <row r="8779" spans="5:6" x14ac:dyDescent="0.25">
      <c r="E8779" s="24">
        <f t="shared" ca="1" si="274"/>
        <v>0.55459698857618078</v>
      </c>
      <c r="F8779" s="24">
        <f t="shared" ca="1" si="275"/>
        <v>11.790271514350158</v>
      </c>
    </row>
    <row r="8780" spans="5:6" x14ac:dyDescent="0.25">
      <c r="E8780" s="24">
        <f t="shared" ca="1" si="274"/>
        <v>0.51389057465660715</v>
      </c>
      <c r="F8780" s="24">
        <f t="shared" ca="1" si="275"/>
        <v>13.314898519287086</v>
      </c>
    </row>
    <row r="8781" spans="5:6" x14ac:dyDescent="0.25">
      <c r="E8781" s="24">
        <f t="shared" ca="1" si="274"/>
        <v>0.4943047509844809</v>
      </c>
      <c r="F8781" s="24">
        <f t="shared" ca="1" si="275"/>
        <v>14.092060943497803</v>
      </c>
    </row>
    <row r="8782" spans="5:6" x14ac:dyDescent="0.25">
      <c r="E8782" s="24">
        <f t="shared" ca="1" si="274"/>
        <v>0.20582249930291852</v>
      </c>
      <c r="F8782" s="24">
        <f t="shared" ca="1" si="275"/>
        <v>31.614822709979215</v>
      </c>
    </row>
    <row r="8783" spans="5:6" x14ac:dyDescent="0.25">
      <c r="E8783" s="24">
        <f t="shared" ca="1" si="274"/>
        <v>0.33406820038018292</v>
      </c>
      <c r="F8783" s="24">
        <f t="shared" ca="1" si="275"/>
        <v>21.928202281898017</v>
      </c>
    </row>
    <row r="8784" spans="5:6" x14ac:dyDescent="0.25">
      <c r="E8784" s="24">
        <f t="shared" ca="1" si="274"/>
        <v>0.81107154150354155</v>
      </c>
      <c r="F8784" s="24">
        <f t="shared" ca="1" si="275"/>
        <v>4.1879802963912454</v>
      </c>
    </row>
    <row r="8785" spans="5:6" x14ac:dyDescent="0.25">
      <c r="E8785" s="24">
        <f t="shared" ca="1" si="274"/>
        <v>0.71266780687027131</v>
      </c>
      <c r="F8785" s="24">
        <f t="shared" ca="1" si="275"/>
        <v>6.7747975231004691</v>
      </c>
    </row>
    <row r="8786" spans="5:6" x14ac:dyDescent="0.25">
      <c r="E8786" s="24">
        <f t="shared" ca="1" si="274"/>
        <v>0.67196381714626574</v>
      </c>
      <c r="F8786" s="24">
        <f t="shared" ca="1" si="275"/>
        <v>7.9510156688189033</v>
      </c>
    </row>
    <row r="8787" spans="5:6" x14ac:dyDescent="0.25">
      <c r="E8787" s="24">
        <f t="shared" ca="1" si="274"/>
        <v>9.7421187709149093E-2</v>
      </c>
      <c r="F8787" s="24">
        <f t="shared" ca="1" si="275"/>
        <v>46.574231180847313</v>
      </c>
    </row>
    <row r="8788" spans="5:6" x14ac:dyDescent="0.25">
      <c r="E8788" s="24">
        <f t="shared" ca="1" si="274"/>
        <v>0.57168775861163468</v>
      </c>
      <c r="F8788" s="24">
        <f t="shared" ca="1" si="275"/>
        <v>11.18324626400547</v>
      </c>
    </row>
    <row r="8789" spans="5:6" x14ac:dyDescent="0.25">
      <c r="E8789" s="24">
        <f t="shared" ca="1" si="274"/>
        <v>0.19754263108055414</v>
      </c>
      <c r="F8789" s="24">
        <f t="shared" ca="1" si="275"/>
        <v>32.436017287231294</v>
      </c>
    </row>
    <row r="8790" spans="5:6" x14ac:dyDescent="0.25">
      <c r="E8790" s="24">
        <f t="shared" ca="1" si="274"/>
        <v>1.3340428020823469E-2</v>
      </c>
      <c r="F8790" s="24">
        <f t="shared" ca="1" si="275"/>
        <v>86.339123069807755</v>
      </c>
    </row>
    <row r="8791" spans="5:6" x14ac:dyDescent="0.25">
      <c r="E8791" s="24">
        <f t="shared" ca="1" si="274"/>
        <v>8.6551538024723929E-2</v>
      </c>
      <c r="F8791" s="24">
        <f t="shared" ca="1" si="275"/>
        <v>48.940304543140961</v>
      </c>
    </row>
    <row r="8792" spans="5:6" x14ac:dyDescent="0.25">
      <c r="E8792" s="24">
        <f t="shared" ca="1" si="274"/>
        <v>6.4693697481224777E-2</v>
      </c>
      <c r="F8792" s="24">
        <f t="shared" ca="1" si="275"/>
        <v>54.761829872771109</v>
      </c>
    </row>
    <row r="8793" spans="5:6" x14ac:dyDescent="0.25">
      <c r="E8793" s="24">
        <f t="shared" ca="1" si="274"/>
        <v>2.5306188740350954E-2</v>
      </c>
      <c r="F8793" s="24">
        <f t="shared" ca="1" si="275"/>
        <v>73.534125978374547</v>
      </c>
    </row>
    <row r="8794" spans="5:6" x14ac:dyDescent="0.25">
      <c r="E8794" s="24">
        <f t="shared" ca="1" si="274"/>
        <v>0.82415459414457404</v>
      </c>
      <c r="F8794" s="24">
        <f t="shared" ca="1" si="275"/>
        <v>3.8679430483378905</v>
      </c>
    </row>
    <row r="8795" spans="5:6" x14ac:dyDescent="0.25">
      <c r="E8795" s="24">
        <f t="shared" ca="1" si="274"/>
        <v>3.8508018260398624E-2</v>
      </c>
      <c r="F8795" s="24">
        <f t="shared" ca="1" si="275"/>
        <v>65.137775857379907</v>
      </c>
    </row>
    <row r="8796" spans="5:6" x14ac:dyDescent="0.25">
      <c r="E8796" s="24">
        <f t="shared" ca="1" si="274"/>
        <v>0.91498850095535089</v>
      </c>
      <c r="F8796" s="24">
        <f t="shared" ca="1" si="275"/>
        <v>1.7768756209499206</v>
      </c>
    </row>
    <row r="8797" spans="5:6" x14ac:dyDescent="0.25">
      <c r="E8797" s="24">
        <f t="shared" ca="1" si="274"/>
        <v>0.71189903074386252</v>
      </c>
      <c r="F8797" s="24">
        <f t="shared" ca="1" si="275"/>
        <v>6.7963837675851773</v>
      </c>
    </row>
    <row r="8798" spans="5:6" x14ac:dyDescent="0.25">
      <c r="E8798" s="24">
        <f t="shared" ca="1" si="274"/>
        <v>0.49290842932988976</v>
      </c>
      <c r="F8798" s="24">
        <f t="shared" ca="1" si="275"/>
        <v>14.148637278318779</v>
      </c>
    </row>
    <row r="8799" spans="5:6" x14ac:dyDescent="0.25">
      <c r="E8799" s="24">
        <f t="shared" ca="1" si="274"/>
        <v>0.18897432406140924</v>
      </c>
      <c r="F8799" s="24">
        <f t="shared" ca="1" si="275"/>
        <v>33.322882493561686</v>
      </c>
    </row>
    <row r="8800" spans="5:6" x14ac:dyDescent="0.25">
      <c r="E8800" s="24">
        <f t="shared" ca="1" si="274"/>
        <v>0.26741385329086098</v>
      </c>
      <c r="F8800" s="24">
        <f t="shared" ca="1" si="275"/>
        <v>26.379156165715795</v>
      </c>
    </row>
    <row r="8801" spans="5:6" x14ac:dyDescent="0.25">
      <c r="E8801" s="24">
        <f t="shared" ca="1" si="274"/>
        <v>0.2579527139818536</v>
      </c>
      <c r="F8801" s="24">
        <f t="shared" ca="1" si="275"/>
        <v>27.09957979996592</v>
      </c>
    </row>
    <row r="8802" spans="5:6" x14ac:dyDescent="0.25">
      <c r="E8802" s="24">
        <f t="shared" ca="1" si="274"/>
        <v>0.21582524573320427</v>
      </c>
      <c r="F8802" s="24">
        <f t="shared" ca="1" si="275"/>
        <v>30.665724925700356</v>
      </c>
    </row>
    <row r="8803" spans="5:6" x14ac:dyDescent="0.25">
      <c r="E8803" s="24">
        <f t="shared" ca="1" si="274"/>
        <v>0.23001857139269222</v>
      </c>
      <c r="F8803" s="24">
        <f t="shared" ca="1" si="275"/>
        <v>29.391904562660809</v>
      </c>
    </row>
    <row r="8804" spans="5:6" x14ac:dyDescent="0.25">
      <c r="E8804" s="24">
        <f t="shared" ca="1" si="274"/>
        <v>0.27111251102013434</v>
      </c>
      <c r="F8804" s="24">
        <f t="shared" ca="1" si="275"/>
        <v>26.104427488911679</v>
      </c>
    </row>
    <row r="8805" spans="5:6" x14ac:dyDescent="0.25">
      <c r="E8805" s="24">
        <f t="shared" ca="1" si="274"/>
        <v>0.51002426413464441</v>
      </c>
      <c r="F8805" s="24">
        <f t="shared" ca="1" si="275"/>
        <v>13.465939553218114</v>
      </c>
    </row>
    <row r="8806" spans="5:6" x14ac:dyDescent="0.25">
      <c r="E8806" s="24">
        <f t="shared" ca="1" si="274"/>
        <v>0.60236437609511428</v>
      </c>
      <c r="F8806" s="24">
        <f t="shared" ca="1" si="275"/>
        <v>10.137854817467776</v>
      </c>
    </row>
    <row r="8807" spans="5:6" x14ac:dyDescent="0.25">
      <c r="E8807" s="24">
        <f t="shared" ca="1" si="274"/>
        <v>0.93609195026811587</v>
      </c>
      <c r="F8807" s="24">
        <f t="shared" ca="1" si="275"/>
        <v>1.3208313972718622</v>
      </c>
    </row>
    <row r="8808" spans="5:6" x14ac:dyDescent="0.25">
      <c r="E8808" s="24">
        <f t="shared" ca="1" si="274"/>
        <v>8.6699975428039533E-4</v>
      </c>
      <c r="F8808" s="24">
        <f t="shared" ca="1" si="275"/>
        <v>141.00943729194776</v>
      </c>
    </row>
    <row r="8809" spans="5:6" x14ac:dyDescent="0.25">
      <c r="E8809" s="24">
        <f t="shared" ca="1" si="274"/>
        <v>0.349080795170845</v>
      </c>
      <c r="F8809" s="24">
        <f t="shared" ca="1" si="275"/>
        <v>21.049037575705729</v>
      </c>
    </row>
    <row r="8810" spans="5:6" x14ac:dyDescent="0.25">
      <c r="E8810" s="24">
        <f t="shared" ca="1" si="274"/>
        <v>0.62209717829206745</v>
      </c>
      <c r="F8810" s="24">
        <f t="shared" ca="1" si="275"/>
        <v>9.4931792650030964</v>
      </c>
    </row>
    <row r="8811" spans="5:6" x14ac:dyDescent="0.25">
      <c r="E8811" s="24">
        <f t="shared" ca="1" si="274"/>
        <v>0.6504973129884164</v>
      </c>
      <c r="F8811" s="24">
        <f t="shared" ca="1" si="275"/>
        <v>8.6003622344926391</v>
      </c>
    </row>
    <row r="8812" spans="5:6" x14ac:dyDescent="0.25">
      <c r="E8812" s="24">
        <f t="shared" ca="1" si="274"/>
        <v>0.5817340365443544</v>
      </c>
      <c r="F8812" s="24">
        <f t="shared" ca="1" si="275"/>
        <v>10.834838351625882</v>
      </c>
    </row>
    <row r="8813" spans="5:6" x14ac:dyDescent="0.25">
      <c r="E8813" s="24">
        <f t="shared" ca="1" si="274"/>
        <v>0.62326585662108225</v>
      </c>
      <c r="F8813" s="24">
        <f t="shared" ca="1" si="275"/>
        <v>9.4556423014249926</v>
      </c>
    </row>
    <row r="8814" spans="5:6" x14ac:dyDescent="0.25">
      <c r="E8814" s="24">
        <f t="shared" ca="1" si="274"/>
        <v>0.799789982523611</v>
      </c>
      <c r="F8814" s="24">
        <f t="shared" ca="1" si="275"/>
        <v>4.4681221524917536</v>
      </c>
    </row>
    <row r="8815" spans="5:6" x14ac:dyDescent="0.25">
      <c r="E8815" s="24">
        <f t="shared" ca="1" si="274"/>
        <v>0.61959192682313002</v>
      </c>
      <c r="F8815" s="24">
        <f t="shared" ca="1" si="275"/>
        <v>9.5738840036711608</v>
      </c>
    </row>
    <row r="8816" spans="5:6" x14ac:dyDescent="0.25">
      <c r="E8816" s="24">
        <f t="shared" ca="1" si="274"/>
        <v>0.29122390887228455</v>
      </c>
      <c r="F8816" s="24">
        <f t="shared" ca="1" si="275"/>
        <v>24.673257227723468</v>
      </c>
    </row>
    <row r="8817" spans="5:6" x14ac:dyDescent="0.25">
      <c r="E8817" s="24">
        <f t="shared" ca="1" si="274"/>
        <v>0.90635133166559712</v>
      </c>
      <c r="F8817" s="24">
        <f t="shared" ca="1" si="275"/>
        <v>1.9665652962461329</v>
      </c>
    </row>
    <row r="8818" spans="5:6" x14ac:dyDescent="0.25">
      <c r="E8818" s="24">
        <f t="shared" ca="1" si="274"/>
        <v>0.7169159778930797</v>
      </c>
      <c r="F8818" s="24">
        <f t="shared" ca="1" si="275"/>
        <v>6.6559326178706213</v>
      </c>
    </row>
    <row r="8819" spans="5:6" x14ac:dyDescent="0.25">
      <c r="E8819" s="24">
        <f t="shared" ca="1" si="274"/>
        <v>0.66213542515048274</v>
      </c>
      <c r="F8819" s="24">
        <f t="shared" ca="1" si="275"/>
        <v>8.2457034850587867</v>
      </c>
    </row>
    <row r="8820" spans="5:6" x14ac:dyDescent="0.25">
      <c r="E8820" s="24">
        <f t="shared" ca="1" si="274"/>
        <v>0.49470930834180293</v>
      </c>
      <c r="F8820" s="24">
        <f t="shared" ca="1" si="275"/>
        <v>14.075698895817247</v>
      </c>
    </row>
    <row r="8821" spans="5:6" x14ac:dyDescent="0.25">
      <c r="E8821" s="24">
        <f t="shared" ca="1" si="274"/>
        <v>0.5461721059486343</v>
      </c>
      <c r="F8821" s="24">
        <f t="shared" ca="1" si="275"/>
        <v>12.096422810921494</v>
      </c>
    </row>
    <row r="8822" spans="5:6" x14ac:dyDescent="0.25">
      <c r="E8822" s="24">
        <f t="shared" ca="1" si="274"/>
        <v>0.90297289389215007</v>
      </c>
      <c r="F8822" s="24">
        <f t="shared" ca="1" si="275"/>
        <v>2.0412548770769292</v>
      </c>
    </row>
    <row r="8823" spans="5:6" x14ac:dyDescent="0.25">
      <c r="E8823" s="24">
        <f t="shared" ca="1" si="274"/>
        <v>5.9599743389046389E-2</v>
      </c>
      <c r="F8823" s="24">
        <f t="shared" ca="1" si="275"/>
        <v>56.402080209460287</v>
      </c>
    </row>
    <row r="8824" spans="5:6" x14ac:dyDescent="0.25">
      <c r="E8824" s="24">
        <f t="shared" ca="1" si="274"/>
        <v>0.26779866384605544</v>
      </c>
      <c r="F8824" s="24">
        <f t="shared" ca="1" si="275"/>
        <v>26.350396702199419</v>
      </c>
    </row>
    <row r="8825" spans="5:6" x14ac:dyDescent="0.25">
      <c r="E8825" s="24">
        <f t="shared" ca="1" si="274"/>
        <v>0.73057540024987955</v>
      </c>
      <c r="F8825" s="24">
        <f t="shared" ca="1" si="275"/>
        <v>6.2784567160236442</v>
      </c>
    </row>
    <row r="8826" spans="5:6" x14ac:dyDescent="0.25">
      <c r="E8826" s="24">
        <f t="shared" ca="1" si="274"/>
        <v>0.34801842568632146</v>
      </c>
      <c r="F8826" s="24">
        <f t="shared" ca="1" si="275"/>
        <v>21.109997064696771</v>
      </c>
    </row>
    <row r="8827" spans="5:6" x14ac:dyDescent="0.25">
      <c r="E8827" s="24">
        <f t="shared" ca="1" si="274"/>
        <v>0.36145639962879117</v>
      </c>
      <c r="F8827" s="24">
        <f t="shared" ca="1" si="275"/>
        <v>20.352277085189563</v>
      </c>
    </row>
    <row r="8828" spans="5:6" x14ac:dyDescent="0.25">
      <c r="E8828" s="24">
        <f t="shared" ca="1" si="274"/>
        <v>0.85336843340243107</v>
      </c>
      <c r="F8828" s="24">
        <f t="shared" ca="1" si="275"/>
        <v>3.1712779625819785</v>
      </c>
    </row>
    <row r="8829" spans="5:6" x14ac:dyDescent="0.25">
      <c r="E8829" s="24">
        <f t="shared" ca="1" si="274"/>
        <v>0.95956758236824558</v>
      </c>
      <c r="F8829" s="24">
        <f t="shared" ca="1" si="275"/>
        <v>0.82545062059331276</v>
      </c>
    </row>
    <row r="8830" spans="5:6" x14ac:dyDescent="0.25">
      <c r="E8830" s="24">
        <f t="shared" ca="1" si="274"/>
        <v>3.8986606367616861E-2</v>
      </c>
      <c r="F8830" s="24">
        <f t="shared" ca="1" si="275"/>
        <v>64.890742366164574</v>
      </c>
    </row>
    <row r="8831" spans="5:6" x14ac:dyDescent="0.25">
      <c r="E8831" s="24">
        <f t="shared" ca="1" si="274"/>
        <v>0.27342133745974506</v>
      </c>
      <c r="F8831" s="24">
        <f t="shared" ca="1" si="275"/>
        <v>25.934826257916782</v>
      </c>
    </row>
    <row r="8832" spans="5:6" x14ac:dyDescent="0.25">
      <c r="E8832" s="24">
        <f t="shared" ca="1" si="274"/>
        <v>0.83813063603201543</v>
      </c>
      <c r="F8832" s="24">
        <f t="shared" ca="1" si="275"/>
        <v>3.5316260079335025</v>
      </c>
    </row>
    <row r="8833" spans="5:6" x14ac:dyDescent="0.25">
      <c r="E8833" s="24">
        <f t="shared" ca="1" si="274"/>
        <v>0.62983445494513646</v>
      </c>
      <c r="F8833" s="24">
        <f t="shared" ca="1" si="275"/>
        <v>9.245965281099604</v>
      </c>
    </row>
    <row r="8834" spans="5:6" x14ac:dyDescent="0.25">
      <c r="E8834" s="24">
        <f t="shared" ca="1" si="274"/>
        <v>0.38729653039127798</v>
      </c>
      <c r="F8834" s="24">
        <f t="shared" ca="1" si="275"/>
        <v>18.971293019084705</v>
      </c>
    </row>
    <row r="8835" spans="5:6" x14ac:dyDescent="0.25">
      <c r="E8835" s="24">
        <f t="shared" ca="1" si="274"/>
        <v>3.5274746163052262E-2</v>
      </c>
      <c r="F8835" s="24">
        <f t="shared" ca="1" si="275"/>
        <v>66.891759544276113</v>
      </c>
    </row>
    <row r="8836" spans="5:6" x14ac:dyDescent="0.25">
      <c r="E8836" s="24">
        <f t="shared" ref="E8836:E8899" ca="1" si="276">RAND()</f>
        <v>0.82619417528326833</v>
      </c>
      <c r="F8836" s="24">
        <f t="shared" ref="F8836:F8899" ca="1" si="277">-LOG(E8836,EXP(1))/$C$3</f>
        <v>3.8185090810494415</v>
      </c>
    </row>
    <row r="8837" spans="5:6" x14ac:dyDescent="0.25">
      <c r="E8837" s="24">
        <f t="shared" ca="1" si="276"/>
        <v>0.5719626490060542</v>
      </c>
      <c r="F8837" s="24">
        <f t="shared" ca="1" si="277"/>
        <v>11.17363177349745</v>
      </c>
    </row>
    <row r="8838" spans="5:6" x14ac:dyDescent="0.25">
      <c r="E8838" s="24">
        <f t="shared" ca="1" si="276"/>
        <v>0.37422118750783329</v>
      </c>
      <c r="F8838" s="24">
        <f t="shared" ca="1" si="277"/>
        <v>19.658164918661825</v>
      </c>
    </row>
    <row r="8839" spans="5:6" x14ac:dyDescent="0.25">
      <c r="E8839" s="24">
        <f t="shared" ca="1" si="276"/>
        <v>0.7779825773532183</v>
      </c>
      <c r="F8839" s="24">
        <f t="shared" ca="1" si="277"/>
        <v>5.0210229840406484</v>
      </c>
    </row>
    <row r="8840" spans="5:6" x14ac:dyDescent="0.25">
      <c r="E8840" s="24">
        <f t="shared" ca="1" si="276"/>
        <v>0.62998010662650605</v>
      </c>
      <c r="F8840" s="24">
        <f t="shared" ca="1" si="277"/>
        <v>9.2413407375687893</v>
      </c>
    </row>
    <row r="8841" spans="5:6" x14ac:dyDescent="0.25">
      <c r="E8841" s="24">
        <f t="shared" ca="1" si="276"/>
        <v>0.32286142188385325</v>
      </c>
      <c r="F8841" s="24">
        <f t="shared" ca="1" si="277"/>
        <v>22.610641644727856</v>
      </c>
    </row>
    <row r="8842" spans="5:6" x14ac:dyDescent="0.25">
      <c r="E8842" s="24">
        <f t="shared" ca="1" si="276"/>
        <v>0.64929050744809436</v>
      </c>
      <c r="F8842" s="24">
        <f t="shared" ca="1" si="277"/>
        <v>8.6375007848966678</v>
      </c>
    </row>
    <row r="8843" spans="5:6" x14ac:dyDescent="0.25">
      <c r="E8843" s="24">
        <f t="shared" ca="1" si="276"/>
        <v>0.22966945026682739</v>
      </c>
      <c r="F8843" s="24">
        <f t="shared" ca="1" si="277"/>
        <v>29.422283530703432</v>
      </c>
    </row>
    <row r="8844" spans="5:6" x14ac:dyDescent="0.25">
      <c r="E8844" s="24">
        <f t="shared" ca="1" si="276"/>
        <v>0.23741506609915131</v>
      </c>
      <c r="F8844" s="24">
        <f t="shared" ca="1" si="277"/>
        <v>28.758906717841398</v>
      </c>
    </row>
    <row r="8845" spans="5:6" x14ac:dyDescent="0.25">
      <c r="E8845" s="24">
        <f t="shared" ca="1" si="276"/>
        <v>0.8634702405841207</v>
      </c>
      <c r="F8845" s="24">
        <f t="shared" ca="1" si="277"/>
        <v>2.935916914038962</v>
      </c>
    </row>
    <row r="8846" spans="5:6" x14ac:dyDescent="0.25">
      <c r="E8846" s="24">
        <f t="shared" ca="1" si="276"/>
        <v>0.81741343632426333</v>
      </c>
      <c r="F8846" s="24">
        <f t="shared" ca="1" si="277"/>
        <v>4.0322054021130409</v>
      </c>
    </row>
    <row r="8847" spans="5:6" x14ac:dyDescent="0.25">
      <c r="E8847" s="24">
        <f t="shared" ca="1" si="276"/>
        <v>0.43737445085153182</v>
      </c>
      <c r="F8847" s="24">
        <f t="shared" ca="1" si="277"/>
        <v>16.539311677006037</v>
      </c>
    </row>
    <row r="8848" spans="5:6" x14ac:dyDescent="0.25">
      <c r="E8848" s="24">
        <f t="shared" ca="1" si="276"/>
        <v>0.8372885062253379</v>
      </c>
      <c r="F8848" s="24">
        <f t="shared" ca="1" si="277"/>
        <v>3.5517315410829675</v>
      </c>
    </row>
    <row r="8849" spans="5:6" x14ac:dyDescent="0.25">
      <c r="E8849" s="24">
        <f t="shared" ca="1" si="276"/>
        <v>0.11050751182848995</v>
      </c>
      <c r="F8849" s="24">
        <f t="shared" ca="1" si="277"/>
        <v>44.053435599731266</v>
      </c>
    </row>
    <row r="8850" spans="5:6" x14ac:dyDescent="0.25">
      <c r="E8850" s="24">
        <f t="shared" ca="1" si="276"/>
        <v>0.516188896295523</v>
      </c>
      <c r="F8850" s="24">
        <f t="shared" ca="1" si="277"/>
        <v>13.225650047974232</v>
      </c>
    </row>
    <row r="8851" spans="5:6" x14ac:dyDescent="0.25">
      <c r="E8851" s="24">
        <f t="shared" ca="1" si="276"/>
        <v>0.54612024493704603</v>
      </c>
      <c r="F8851" s="24">
        <f t="shared" ca="1" si="277"/>
        <v>12.098321973232213</v>
      </c>
    </row>
    <row r="8852" spans="5:6" x14ac:dyDescent="0.25">
      <c r="E8852" s="24">
        <f t="shared" ca="1" si="276"/>
        <v>0.91579649857105749</v>
      </c>
      <c r="F8852" s="24">
        <f t="shared" ca="1" si="277"/>
        <v>1.7592220424384875</v>
      </c>
    </row>
    <row r="8853" spans="5:6" x14ac:dyDescent="0.25">
      <c r="E8853" s="24">
        <f t="shared" ca="1" si="276"/>
        <v>0.8577607803956605</v>
      </c>
      <c r="F8853" s="24">
        <f t="shared" ca="1" si="277"/>
        <v>3.0686005819356019</v>
      </c>
    </row>
    <row r="8854" spans="5:6" x14ac:dyDescent="0.25">
      <c r="E8854" s="24">
        <f t="shared" ca="1" si="276"/>
        <v>0.88621693652419375</v>
      </c>
      <c r="F8854" s="24">
        <f t="shared" ca="1" si="277"/>
        <v>2.4158701799532061</v>
      </c>
    </row>
    <row r="8855" spans="5:6" x14ac:dyDescent="0.25">
      <c r="E8855" s="24">
        <f t="shared" ca="1" si="276"/>
        <v>0.81772254326231586</v>
      </c>
      <c r="F8855" s="24">
        <f t="shared" ca="1" si="277"/>
        <v>4.0246437816583853</v>
      </c>
    </row>
    <row r="8856" spans="5:6" x14ac:dyDescent="0.25">
      <c r="E8856" s="24">
        <f t="shared" ca="1" si="276"/>
        <v>0.43261645673239135</v>
      </c>
      <c r="F8856" s="24">
        <f t="shared" ca="1" si="277"/>
        <v>16.758074494682884</v>
      </c>
    </row>
    <row r="8857" spans="5:6" x14ac:dyDescent="0.25">
      <c r="E8857" s="24">
        <f t="shared" ca="1" si="276"/>
        <v>0.70837522710470258</v>
      </c>
      <c r="F8857" s="24">
        <f t="shared" ca="1" si="277"/>
        <v>6.8956268778572056</v>
      </c>
    </row>
    <row r="8858" spans="5:6" x14ac:dyDescent="0.25">
      <c r="E8858" s="24">
        <f t="shared" ca="1" si="276"/>
        <v>0.87919043255429563</v>
      </c>
      <c r="F8858" s="24">
        <f t="shared" ca="1" si="277"/>
        <v>2.5750751588408862</v>
      </c>
    </row>
    <row r="8859" spans="5:6" x14ac:dyDescent="0.25">
      <c r="E8859" s="24">
        <f t="shared" ca="1" si="276"/>
        <v>0.37460314124336591</v>
      </c>
      <c r="F8859" s="24">
        <f t="shared" ca="1" si="277"/>
        <v>19.637762068273975</v>
      </c>
    </row>
    <row r="8860" spans="5:6" x14ac:dyDescent="0.25">
      <c r="E8860" s="24">
        <f t="shared" ca="1" si="276"/>
        <v>0.29732563404959134</v>
      </c>
      <c r="F8860" s="24">
        <f t="shared" ca="1" si="277"/>
        <v>24.258546597151032</v>
      </c>
    </row>
    <row r="8861" spans="5:6" x14ac:dyDescent="0.25">
      <c r="E8861" s="24">
        <f t="shared" ca="1" si="276"/>
        <v>0.5234551606720832</v>
      </c>
      <c r="F8861" s="24">
        <f t="shared" ca="1" si="277"/>
        <v>12.946078106127649</v>
      </c>
    </row>
    <row r="8862" spans="5:6" x14ac:dyDescent="0.25">
      <c r="E8862" s="24">
        <f t="shared" ca="1" si="276"/>
        <v>0.46317876553250314</v>
      </c>
      <c r="F8862" s="24">
        <f t="shared" ca="1" si="277"/>
        <v>15.392843935047226</v>
      </c>
    </row>
    <row r="8863" spans="5:6" x14ac:dyDescent="0.25">
      <c r="E8863" s="24">
        <f t="shared" ca="1" si="276"/>
        <v>0.45045897538472601</v>
      </c>
      <c r="F8863" s="24">
        <f t="shared" ca="1" si="277"/>
        <v>15.949765414183572</v>
      </c>
    </row>
    <row r="8864" spans="5:6" x14ac:dyDescent="0.25">
      <c r="E8864" s="24">
        <f t="shared" ca="1" si="276"/>
        <v>0.36581073040976009</v>
      </c>
      <c r="F8864" s="24">
        <f t="shared" ca="1" si="277"/>
        <v>20.11278418733194</v>
      </c>
    </row>
    <row r="8865" spans="5:6" x14ac:dyDescent="0.25">
      <c r="E8865" s="24">
        <f t="shared" ca="1" si="276"/>
        <v>9.3396658930250731E-2</v>
      </c>
      <c r="F8865" s="24">
        <f t="shared" ca="1" si="277"/>
        <v>47.417994120237687</v>
      </c>
    </row>
    <row r="8866" spans="5:6" x14ac:dyDescent="0.25">
      <c r="E8866" s="24">
        <f t="shared" ca="1" si="276"/>
        <v>0.45761068708798935</v>
      </c>
      <c r="F8866" s="24">
        <f t="shared" ca="1" si="277"/>
        <v>15.634729690778761</v>
      </c>
    </row>
    <row r="8867" spans="5:6" x14ac:dyDescent="0.25">
      <c r="E8867" s="24">
        <f t="shared" ca="1" si="276"/>
        <v>0.80922876943719302</v>
      </c>
      <c r="F8867" s="24">
        <f t="shared" ca="1" si="277"/>
        <v>4.2334724276565945</v>
      </c>
    </row>
    <row r="8868" spans="5:6" x14ac:dyDescent="0.25">
      <c r="E8868" s="24">
        <f t="shared" ca="1" si="276"/>
        <v>0.65606547213973454</v>
      </c>
      <c r="F8868" s="24">
        <f t="shared" ca="1" si="277"/>
        <v>8.4298937985437181</v>
      </c>
    </row>
    <row r="8869" spans="5:6" x14ac:dyDescent="0.25">
      <c r="E8869" s="24">
        <f t="shared" ca="1" si="276"/>
        <v>0.61963699511597636</v>
      </c>
      <c r="F8869" s="24">
        <f t="shared" ca="1" si="277"/>
        <v>9.5724292831730082</v>
      </c>
    </row>
    <row r="8870" spans="5:6" x14ac:dyDescent="0.25">
      <c r="E8870" s="24">
        <f t="shared" ca="1" si="276"/>
        <v>0.29343345254961239</v>
      </c>
      <c r="F8870" s="24">
        <f t="shared" ca="1" si="277"/>
        <v>24.522088058056809</v>
      </c>
    </row>
    <row r="8871" spans="5:6" x14ac:dyDescent="0.25">
      <c r="E8871" s="24">
        <f t="shared" ca="1" si="276"/>
        <v>0.83332390532061595</v>
      </c>
      <c r="F8871" s="24">
        <f t="shared" ca="1" si="277"/>
        <v>3.6466574094642983</v>
      </c>
    </row>
    <row r="8872" spans="5:6" x14ac:dyDescent="0.25">
      <c r="E8872" s="24">
        <f t="shared" ca="1" si="276"/>
        <v>0.10551996547098419</v>
      </c>
      <c r="F8872" s="24">
        <f t="shared" ca="1" si="277"/>
        <v>44.97710195600694</v>
      </c>
    </row>
    <row r="8873" spans="5:6" x14ac:dyDescent="0.25">
      <c r="E8873" s="24">
        <f t="shared" ca="1" si="276"/>
        <v>0.19759483333457284</v>
      </c>
      <c r="F8873" s="24">
        <f t="shared" ca="1" si="277"/>
        <v>32.430732822049066</v>
      </c>
    </row>
    <row r="8874" spans="5:6" x14ac:dyDescent="0.25">
      <c r="E8874" s="24">
        <f t="shared" ca="1" si="276"/>
        <v>0.4603523098882758</v>
      </c>
      <c r="F8874" s="24">
        <f t="shared" ca="1" si="277"/>
        <v>15.515263831648355</v>
      </c>
    </row>
    <row r="8875" spans="5:6" x14ac:dyDescent="0.25">
      <c r="E8875" s="24">
        <f t="shared" ca="1" si="276"/>
        <v>0.9847934167711313</v>
      </c>
      <c r="F8875" s="24">
        <f t="shared" ca="1" si="277"/>
        <v>0.30646777945298992</v>
      </c>
    </row>
    <row r="8876" spans="5:6" x14ac:dyDescent="0.25">
      <c r="E8876" s="24">
        <f t="shared" ca="1" si="276"/>
        <v>0.2117468433635068</v>
      </c>
      <c r="F8876" s="24">
        <f t="shared" ca="1" si="277"/>
        <v>31.047277058706381</v>
      </c>
    </row>
    <row r="8877" spans="5:6" x14ac:dyDescent="0.25">
      <c r="E8877" s="24">
        <f t="shared" ca="1" si="276"/>
        <v>0.68748581108040763</v>
      </c>
      <c r="F8877" s="24">
        <f t="shared" ca="1" si="277"/>
        <v>7.4942817616576791</v>
      </c>
    </row>
    <row r="8878" spans="5:6" x14ac:dyDescent="0.25">
      <c r="E8878" s="24">
        <f t="shared" ca="1" si="276"/>
        <v>0.98816852493856056</v>
      </c>
      <c r="F8878" s="24">
        <f t="shared" ca="1" si="277"/>
        <v>0.23804047959644403</v>
      </c>
    </row>
    <row r="8879" spans="5:6" x14ac:dyDescent="0.25">
      <c r="E8879" s="24">
        <f t="shared" ca="1" si="276"/>
        <v>0.58790278822205966</v>
      </c>
      <c r="F8879" s="24">
        <f t="shared" ca="1" si="277"/>
        <v>10.623873418086895</v>
      </c>
    </row>
    <row r="8880" spans="5:6" x14ac:dyDescent="0.25">
      <c r="E8880" s="24">
        <f t="shared" ca="1" si="276"/>
        <v>0.37859224423672722</v>
      </c>
      <c r="F8880" s="24">
        <f t="shared" ca="1" si="277"/>
        <v>19.425910515850585</v>
      </c>
    </row>
    <row r="8881" spans="5:6" x14ac:dyDescent="0.25">
      <c r="E8881" s="24">
        <f t="shared" ca="1" si="276"/>
        <v>0.54845911132903302</v>
      </c>
      <c r="F8881" s="24">
        <f t="shared" ca="1" si="277"/>
        <v>12.012850967838162</v>
      </c>
    </row>
    <row r="8882" spans="5:6" x14ac:dyDescent="0.25">
      <c r="E8882" s="24">
        <f t="shared" ca="1" si="276"/>
        <v>0.196712187438566</v>
      </c>
      <c r="F8882" s="24">
        <f t="shared" ca="1" si="277"/>
        <v>32.520271919630865</v>
      </c>
    </row>
    <row r="8883" spans="5:6" x14ac:dyDescent="0.25">
      <c r="E8883" s="24">
        <f t="shared" ca="1" si="276"/>
        <v>0.19250324621018033</v>
      </c>
      <c r="F8883" s="24">
        <f t="shared" ca="1" si="277"/>
        <v>32.952845239339517</v>
      </c>
    </row>
    <row r="8884" spans="5:6" x14ac:dyDescent="0.25">
      <c r="E8884" s="24">
        <f t="shared" ca="1" si="276"/>
        <v>0.68030745402834303</v>
      </c>
      <c r="F8884" s="24">
        <f t="shared" ca="1" si="277"/>
        <v>7.7042088943744158</v>
      </c>
    </row>
    <row r="8885" spans="5:6" x14ac:dyDescent="0.25">
      <c r="E8885" s="24">
        <f t="shared" ca="1" si="276"/>
        <v>0.82463992633088889</v>
      </c>
      <c r="F8885" s="24">
        <f t="shared" ca="1" si="277"/>
        <v>3.8561688170603108</v>
      </c>
    </row>
    <row r="8886" spans="5:6" x14ac:dyDescent="0.25">
      <c r="E8886" s="24">
        <f t="shared" ca="1" si="276"/>
        <v>0.38494007012097242</v>
      </c>
      <c r="F8886" s="24">
        <f t="shared" ca="1" si="277"/>
        <v>19.093352376687822</v>
      </c>
    </row>
    <row r="8887" spans="5:6" x14ac:dyDescent="0.25">
      <c r="E8887" s="24">
        <f t="shared" ca="1" si="276"/>
        <v>6.9169256057807216E-3</v>
      </c>
      <c r="F8887" s="24">
        <f t="shared" ca="1" si="277"/>
        <v>99.475677693878808</v>
      </c>
    </row>
    <row r="8888" spans="5:6" x14ac:dyDescent="0.25">
      <c r="E8888" s="24">
        <f t="shared" ca="1" si="276"/>
        <v>0.68554720775191524</v>
      </c>
      <c r="F8888" s="24">
        <f t="shared" ca="1" si="277"/>
        <v>7.5507583238409719</v>
      </c>
    </row>
    <row r="8889" spans="5:6" x14ac:dyDescent="0.25">
      <c r="E8889" s="24">
        <f t="shared" ca="1" si="276"/>
        <v>0.77578219540747317</v>
      </c>
      <c r="F8889" s="24">
        <f t="shared" ca="1" si="277"/>
        <v>5.077669484342044</v>
      </c>
    </row>
    <row r="8890" spans="5:6" x14ac:dyDescent="0.25">
      <c r="E8890" s="24">
        <f t="shared" ca="1" si="276"/>
        <v>0.55685318607072798</v>
      </c>
      <c r="F8890" s="24">
        <f t="shared" ca="1" si="277"/>
        <v>11.709073071268087</v>
      </c>
    </row>
    <row r="8891" spans="5:6" x14ac:dyDescent="0.25">
      <c r="E8891" s="24">
        <f t="shared" ca="1" si="276"/>
        <v>0.79764300433868784</v>
      </c>
      <c r="F8891" s="24">
        <f t="shared" ca="1" si="277"/>
        <v>4.5218828922620524</v>
      </c>
    </row>
    <row r="8892" spans="5:6" x14ac:dyDescent="0.25">
      <c r="E8892" s="24">
        <f t="shared" ca="1" si="276"/>
        <v>0.30446361613086448</v>
      </c>
      <c r="F8892" s="24">
        <f t="shared" ca="1" si="277"/>
        <v>23.784073724526333</v>
      </c>
    </row>
    <row r="8893" spans="5:6" x14ac:dyDescent="0.25">
      <c r="E8893" s="24">
        <f t="shared" ca="1" si="276"/>
        <v>0.3929098217578546</v>
      </c>
      <c r="F8893" s="24">
        <f t="shared" ca="1" si="277"/>
        <v>18.683503092381237</v>
      </c>
    </row>
    <row r="8894" spans="5:6" x14ac:dyDescent="0.25">
      <c r="E8894" s="24">
        <f t="shared" ca="1" si="276"/>
        <v>0.70581781591257831</v>
      </c>
      <c r="F8894" s="24">
        <f t="shared" ca="1" si="277"/>
        <v>6.9679625181028246</v>
      </c>
    </row>
    <row r="8895" spans="5:6" x14ac:dyDescent="0.25">
      <c r="E8895" s="24">
        <f t="shared" ca="1" si="276"/>
        <v>5.9268875049466208E-2</v>
      </c>
      <c r="F8895" s="24">
        <f t="shared" ca="1" si="277"/>
        <v>56.513419669252585</v>
      </c>
    </row>
    <row r="8896" spans="5:6" x14ac:dyDescent="0.25">
      <c r="E8896" s="24">
        <f t="shared" ca="1" si="276"/>
        <v>2.551486367404987E-2</v>
      </c>
      <c r="F8896" s="24">
        <f t="shared" ca="1" si="277"/>
        <v>73.369882149064836</v>
      </c>
    </row>
    <row r="8897" spans="5:6" x14ac:dyDescent="0.25">
      <c r="E8897" s="24">
        <f t="shared" ca="1" si="276"/>
        <v>9.3976632130805982E-2</v>
      </c>
      <c r="F8897" s="24">
        <f t="shared" ca="1" si="277"/>
        <v>47.294182439399179</v>
      </c>
    </row>
    <row r="8898" spans="5:6" x14ac:dyDescent="0.25">
      <c r="E8898" s="24">
        <f t="shared" ca="1" si="276"/>
        <v>0.43151106813528306</v>
      </c>
      <c r="F8898" s="24">
        <f t="shared" ca="1" si="277"/>
        <v>16.809242368323279</v>
      </c>
    </row>
    <row r="8899" spans="5:6" x14ac:dyDescent="0.25">
      <c r="E8899" s="24">
        <f t="shared" ca="1" si="276"/>
        <v>0.8239526879991862</v>
      </c>
      <c r="F8899" s="24">
        <f t="shared" ca="1" si="277"/>
        <v>3.8728433639565512</v>
      </c>
    </row>
    <row r="8900" spans="5:6" x14ac:dyDescent="0.25">
      <c r="E8900" s="24">
        <f t="shared" ref="E8900:E8963" ca="1" si="278">RAND()</f>
        <v>0.67802963328332466</v>
      </c>
      <c r="F8900" s="24">
        <f t="shared" ref="F8900:F8963" ca="1" si="279">-LOG(E8900,EXP(1))/$C$3</f>
        <v>7.7712857017860397</v>
      </c>
    </row>
    <row r="8901" spans="5:6" x14ac:dyDescent="0.25">
      <c r="E8901" s="24">
        <f t="shared" ca="1" si="278"/>
        <v>0.22442953060693738</v>
      </c>
      <c r="F8901" s="24">
        <f t="shared" ca="1" si="279"/>
        <v>29.883870318434624</v>
      </c>
    </row>
    <row r="8902" spans="5:6" x14ac:dyDescent="0.25">
      <c r="E8902" s="24">
        <f t="shared" ca="1" si="278"/>
        <v>0.88316465510495923</v>
      </c>
      <c r="F8902" s="24">
        <f t="shared" ca="1" si="279"/>
        <v>2.4848724677888323</v>
      </c>
    </row>
    <row r="8903" spans="5:6" x14ac:dyDescent="0.25">
      <c r="E8903" s="24">
        <f t="shared" ca="1" si="278"/>
        <v>0.53033903149358663</v>
      </c>
      <c r="F8903" s="24">
        <f t="shared" ca="1" si="279"/>
        <v>12.684775897639206</v>
      </c>
    </row>
    <row r="8904" spans="5:6" x14ac:dyDescent="0.25">
      <c r="E8904" s="24">
        <f t="shared" ca="1" si="278"/>
        <v>0.42700261788195326</v>
      </c>
      <c r="F8904" s="24">
        <f t="shared" ca="1" si="279"/>
        <v>17.019302698024426</v>
      </c>
    </row>
    <row r="8905" spans="5:6" x14ac:dyDescent="0.25">
      <c r="E8905" s="24">
        <f t="shared" ca="1" si="278"/>
        <v>0.8184308456538425</v>
      </c>
      <c r="F8905" s="24">
        <f t="shared" ca="1" si="279"/>
        <v>4.0073274972422119</v>
      </c>
    </row>
    <row r="8906" spans="5:6" x14ac:dyDescent="0.25">
      <c r="E8906" s="24">
        <f t="shared" ca="1" si="278"/>
        <v>0.20306099851863502</v>
      </c>
      <c r="F8906" s="24">
        <f t="shared" ca="1" si="279"/>
        <v>31.884977195270938</v>
      </c>
    </row>
    <row r="8907" spans="5:6" x14ac:dyDescent="0.25">
      <c r="E8907" s="24">
        <f t="shared" ca="1" si="278"/>
        <v>0.95499544120496715</v>
      </c>
      <c r="F8907" s="24">
        <f t="shared" ca="1" si="279"/>
        <v>0.92097424240329473</v>
      </c>
    </row>
    <row r="8908" spans="5:6" x14ac:dyDescent="0.25">
      <c r="E8908" s="24">
        <f t="shared" ca="1" si="278"/>
        <v>0.47954079620209022</v>
      </c>
      <c r="F8908" s="24">
        <f t="shared" ca="1" si="279"/>
        <v>14.698526151287432</v>
      </c>
    </row>
    <row r="8909" spans="5:6" x14ac:dyDescent="0.25">
      <c r="E8909" s="24">
        <f t="shared" ca="1" si="278"/>
        <v>0.895338233559129</v>
      </c>
      <c r="F8909" s="24">
        <f t="shared" ca="1" si="279"/>
        <v>2.2110743501561823</v>
      </c>
    </row>
    <row r="8910" spans="5:6" x14ac:dyDescent="0.25">
      <c r="E8910" s="24">
        <f t="shared" ca="1" si="278"/>
        <v>0.16945756999120332</v>
      </c>
      <c r="F8910" s="24">
        <f t="shared" ca="1" si="279"/>
        <v>35.503054160674438</v>
      </c>
    </row>
    <row r="8911" spans="5:6" x14ac:dyDescent="0.25">
      <c r="E8911" s="24">
        <f t="shared" ca="1" si="278"/>
        <v>3.7419267666181422E-2</v>
      </c>
      <c r="F8911" s="24">
        <f t="shared" ca="1" si="279"/>
        <v>65.711390579605109</v>
      </c>
    </row>
    <row r="8912" spans="5:6" x14ac:dyDescent="0.25">
      <c r="E8912" s="24">
        <f t="shared" ca="1" si="278"/>
        <v>0.97004908247444932</v>
      </c>
      <c r="F8912" s="24">
        <f t="shared" ca="1" si="279"/>
        <v>0.60817216551494202</v>
      </c>
    </row>
    <row r="8913" spans="5:6" x14ac:dyDescent="0.25">
      <c r="E8913" s="24">
        <f t="shared" ca="1" si="278"/>
        <v>0.15590660687620228</v>
      </c>
      <c r="F8913" s="24">
        <f t="shared" ca="1" si="279"/>
        <v>37.169962497597112</v>
      </c>
    </row>
    <row r="8914" spans="5:6" x14ac:dyDescent="0.25">
      <c r="E8914" s="24">
        <f t="shared" ca="1" si="278"/>
        <v>0.89444316755831688</v>
      </c>
      <c r="F8914" s="24">
        <f t="shared" ca="1" si="279"/>
        <v>2.2310782696263782</v>
      </c>
    </row>
    <row r="8915" spans="5:6" x14ac:dyDescent="0.25">
      <c r="E8915" s="24">
        <f t="shared" ca="1" si="278"/>
        <v>0.6996358622080826</v>
      </c>
      <c r="F8915" s="24">
        <f t="shared" ca="1" si="279"/>
        <v>7.1439055226729726</v>
      </c>
    </row>
    <row r="8916" spans="5:6" x14ac:dyDescent="0.25">
      <c r="E8916" s="24">
        <f t="shared" ca="1" si="278"/>
        <v>0.41631650255178787</v>
      </c>
      <c r="F8916" s="24">
        <f t="shared" ca="1" si="279"/>
        <v>17.526189691170259</v>
      </c>
    </row>
    <row r="8917" spans="5:6" x14ac:dyDescent="0.25">
      <c r="E8917" s="24">
        <f t="shared" ca="1" si="278"/>
        <v>0.36680757224539562</v>
      </c>
      <c r="F8917" s="24">
        <f t="shared" ca="1" si="279"/>
        <v>20.058357894829928</v>
      </c>
    </row>
    <row r="8918" spans="5:6" x14ac:dyDescent="0.25">
      <c r="E8918" s="24">
        <f t="shared" ca="1" si="278"/>
        <v>0.38212986286001782</v>
      </c>
      <c r="F8918" s="24">
        <f t="shared" ca="1" si="279"/>
        <v>19.239895460325556</v>
      </c>
    </row>
    <row r="8919" spans="5:6" x14ac:dyDescent="0.25">
      <c r="E8919" s="24">
        <f t="shared" ca="1" si="278"/>
        <v>0.44851750000233004</v>
      </c>
      <c r="F8919" s="24">
        <f t="shared" ca="1" si="279"/>
        <v>16.036151585744964</v>
      </c>
    </row>
    <row r="8920" spans="5:6" x14ac:dyDescent="0.25">
      <c r="E8920" s="24">
        <f t="shared" ca="1" si="278"/>
        <v>0.11163685171648874</v>
      </c>
      <c r="F8920" s="24">
        <f t="shared" ca="1" si="279"/>
        <v>43.850081420594783</v>
      </c>
    </row>
    <row r="8921" spans="5:6" x14ac:dyDescent="0.25">
      <c r="E8921" s="24">
        <f t="shared" ca="1" si="278"/>
        <v>0.5973490217745846</v>
      </c>
      <c r="F8921" s="24">
        <f t="shared" ca="1" si="279"/>
        <v>10.305074206574162</v>
      </c>
    </row>
    <row r="8922" spans="5:6" x14ac:dyDescent="0.25">
      <c r="E8922" s="24">
        <f t="shared" ca="1" si="278"/>
        <v>0.26388556598205404</v>
      </c>
      <c r="F8922" s="24">
        <f t="shared" ca="1" si="279"/>
        <v>26.644794639938024</v>
      </c>
    </row>
    <row r="8923" spans="5:6" x14ac:dyDescent="0.25">
      <c r="E8923" s="24">
        <f t="shared" ca="1" si="278"/>
        <v>0.74635533581774527</v>
      </c>
      <c r="F8923" s="24">
        <f t="shared" ca="1" si="279"/>
        <v>5.8510694142385962</v>
      </c>
    </row>
    <row r="8924" spans="5:6" x14ac:dyDescent="0.25">
      <c r="E8924" s="24">
        <f t="shared" ca="1" si="278"/>
        <v>0.84641522907255107</v>
      </c>
      <c r="F8924" s="24">
        <f t="shared" ca="1" si="279"/>
        <v>3.3349045055878883</v>
      </c>
    </row>
    <row r="8925" spans="5:6" x14ac:dyDescent="0.25">
      <c r="E8925" s="24">
        <f t="shared" ca="1" si="278"/>
        <v>0.39888343837762197</v>
      </c>
      <c r="F8925" s="24">
        <f t="shared" ca="1" si="279"/>
        <v>18.381720783275245</v>
      </c>
    </row>
    <row r="8926" spans="5:6" x14ac:dyDescent="0.25">
      <c r="E8926" s="24">
        <f t="shared" ca="1" si="278"/>
        <v>0.10652533161352695</v>
      </c>
      <c r="F8926" s="24">
        <f t="shared" ca="1" si="279"/>
        <v>44.787449331794463</v>
      </c>
    </row>
    <row r="8927" spans="5:6" x14ac:dyDescent="0.25">
      <c r="E8927" s="24">
        <f t="shared" ca="1" si="278"/>
        <v>0.25059399246267544</v>
      </c>
      <c r="F8927" s="24">
        <f t="shared" ca="1" si="279"/>
        <v>27.67842418845078</v>
      </c>
    </row>
    <row r="8928" spans="5:6" x14ac:dyDescent="0.25">
      <c r="E8928" s="24">
        <f t="shared" ca="1" si="278"/>
        <v>0.70287782014383771</v>
      </c>
      <c r="F8928" s="24">
        <f t="shared" ca="1" si="279"/>
        <v>7.0514440015997977</v>
      </c>
    </row>
    <row r="8929" spans="5:6" x14ac:dyDescent="0.25">
      <c r="E8929" s="24">
        <f t="shared" ca="1" si="278"/>
        <v>0.23816943243778599</v>
      </c>
      <c r="F8929" s="24">
        <f t="shared" ca="1" si="279"/>
        <v>28.695459151857545</v>
      </c>
    </row>
    <row r="8930" spans="5:6" x14ac:dyDescent="0.25">
      <c r="E8930" s="24">
        <f t="shared" ca="1" si="278"/>
        <v>0.83981923550873927</v>
      </c>
      <c r="F8930" s="24">
        <f t="shared" ca="1" si="279"/>
        <v>3.4913721225130132</v>
      </c>
    </row>
    <row r="8931" spans="5:6" x14ac:dyDescent="0.25">
      <c r="E8931" s="24">
        <f t="shared" ca="1" si="278"/>
        <v>0.59654441070805619</v>
      </c>
      <c r="F8931" s="24">
        <f t="shared" ca="1" si="279"/>
        <v>10.332031761292315</v>
      </c>
    </row>
    <row r="8932" spans="5:6" x14ac:dyDescent="0.25">
      <c r="E8932" s="24">
        <f t="shared" ca="1" si="278"/>
        <v>0.12959606775622956</v>
      </c>
      <c r="F8932" s="24">
        <f t="shared" ca="1" si="279"/>
        <v>40.866656738227789</v>
      </c>
    </row>
    <row r="8933" spans="5:6" x14ac:dyDescent="0.25">
      <c r="E8933" s="24">
        <f t="shared" ca="1" si="278"/>
        <v>0.61066351624646387</v>
      </c>
      <c r="F8933" s="24">
        <f t="shared" ca="1" si="279"/>
        <v>9.8641836282905402</v>
      </c>
    </row>
    <row r="8934" spans="5:6" x14ac:dyDescent="0.25">
      <c r="E8934" s="24">
        <f t="shared" ca="1" si="278"/>
        <v>6.3220136804067906E-2</v>
      </c>
      <c r="F8934" s="24">
        <f t="shared" ca="1" si="279"/>
        <v>55.222648165209378</v>
      </c>
    </row>
    <row r="8935" spans="5:6" x14ac:dyDescent="0.25">
      <c r="E8935" s="24">
        <f t="shared" ca="1" si="278"/>
        <v>0.45840777460242133</v>
      </c>
      <c r="F8935" s="24">
        <f t="shared" ca="1" si="279"/>
        <v>15.599923068469305</v>
      </c>
    </row>
    <row r="8936" spans="5:6" x14ac:dyDescent="0.25">
      <c r="E8936" s="24">
        <f t="shared" ca="1" si="278"/>
        <v>0.72008691922523349</v>
      </c>
      <c r="F8936" s="24">
        <f t="shared" ca="1" si="279"/>
        <v>6.5676670622417914</v>
      </c>
    </row>
    <row r="8937" spans="5:6" x14ac:dyDescent="0.25">
      <c r="E8937" s="24">
        <f t="shared" ca="1" si="278"/>
        <v>0.30999644869277032</v>
      </c>
      <c r="F8937" s="24">
        <f t="shared" ca="1" si="279"/>
        <v>23.423888747966732</v>
      </c>
    </row>
    <row r="8938" spans="5:6" x14ac:dyDescent="0.25">
      <c r="E8938" s="24">
        <f t="shared" ca="1" si="278"/>
        <v>0.96720738037157983</v>
      </c>
      <c r="F8938" s="24">
        <f t="shared" ca="1" si="279"/>
        <v>0.66684698107067264</v>
      </c>
    </row>
    <row r="8939" spans="5:6" x14ac:dyDescent="0.25">
      <c r="E8939" s="24">
        <f t="shared" ca="1" si="278"/>
        <v>0.85318705070955947</v>
      </c>
      <c r="F8939" s="24">
        <f t="shared" ca="1" si="279"/>
        <v>3.1755293964261937</v>
      </c>
    </row>
    <row r="8940" spans="5:6" x14ac:dyDescent="0.25">
      <c r="E8940" s="24">
        <f t="shared" ca="1" si="278"/>
        <v>0.91229172788968027</v>
      </c>
      <c r="F8940" s="24">
        <f t="shared" ca="1" si="279"/>
        <v>1.8359092597110189</v>
      </c>
    </row>
    <row r="8941" spans="5:6" x14ac:dyDescent="0.25">
      <c r="E8941" s="24">
        <f t="shared" ca="1" si="278"/>
        <v>0.84851437976028188</v>
      </c>
      <c r="F8941" s="24">
        <f t="shared" ca="1" si="279"/>
        <v>3.285364943589427</v>
      </c>
    </row>
    <row r="8942" spans="5:6" x14ac:dyDescent="0.25">
      <c r="E8942" s="24">
        <f t="shared" ca="1" si="278"/>
        <v>8.1266708313967539E-2</v>
      </c>
      <c r="F8942" s="24">
        <f t="shared" ca="1" si="279"/>
        <v>50.200376762523312</v>
      </c>
    </row>
    <row r="8943" spans="5:6" x14ac:dyDescent="0.25">
      <c r="E8943" s="24">
        <f t="shared" ca="1" si="278"/>
        <v>0.91523877445652979</v>
      </c>
      <c r="F8943" s="24">
        <f t="shared" ca="1" si="279"/>
        <v>1.7714058411886604</v>
      </c>
    </row>
    <row r="8944" spans="5:6" x14ac:dyDescent="0.25">
      <c r="E8944" s="24">
        <f t="shared" ca="1" si="278"/>
        <v>0.56905302237881239</v>
      </c>
      <c r="F8944" s="24">
        <f t="shared" ca="1" si="279"/>
        <v>11.275633279945106</v>
      </c>
    </row>
    <row r="8945" spans="5:6" x14ac:dyDescent="0.25">
      <c r="E8945" s="24">
        <f t="shared" ca="1" si="278"/>
        <v>0.778467884664231</v>
      </c>
      <c r="F8945" s="24">
        <f t="shared" ca="1" si="279"/>
        <v>5.0085508279757223</v>
      </c>
    </row>
    <row r="8946" spans="5:6" x14ac:dyDescent="0.25">
      <c r="E8946" s="24">
        <f t="shared" ca="1" si="278"/>
        <v>4.6488102004702547E-2</v>
      </c>
      <c r="F8946" s="24">
        <f t="shared" ca="1" si="279"/>
        <v>61.371177399919468</v>
      </c>
    </row>
    <row r="8947" spans="5:6" x14ac:dyDescent="0.25">
      <c r="E8947" s="24">
        <f t="shared" ca="1" si="278"/>
        <v>0.385635386354507</v>
      </c>
      <c r="F8947" s="24">
        <f t="shared" ca="1" si="279"/>
        <v>19.057259017295081</v>
      </c>
    </row>
    <row r="8948" spans="5:6" x14ac:dyDescent="0.25">
      <c r="E8948" s="24">
        <f t="shared" ca="1" si="278"/>
        <v>0.36280637927285297</v>
      </c>
      <c r="F8948" s="24">
        <f t="shared" ca="1" si="279"/>
        <v>20.277719549069591</v>
      </c>
    </row>
    <row r="8949" spans="5:6" x14ac:dyDescent="0.25">
      <c r="E8949" s="24">
        <f t="shared" ca="1" si="278"/>
        <v>0.41778168231773627</v>
      </c>
      <c r="F8949" s="24">
        <f t="shared" ca="1" si="279"/>
        <v>17.455925480095694</v>
      </c>
    </row>
    <row r="8950" spans="5:6" x14ac:dyDescent="0.25">
      <c r="E8950" s="24">
        <f t="shared" ca="1" si="278"/>
        <v>0.94327417275081826</v>
      </c>
      <c r="F8950" s="24">
        <f t="shared" ca="1" si="279"/>
        <v>1.1679658675603881</v>
      </c>
    </row>
    <row r="8951" spans="5:6" x14ac:dyDescent="0.25">
      <c r="E8951" s="24">
        <f t="shared" ca="1" si="278"/>
        <v>0.80147032183847444</v>
      </c>
      <c r="F8951" s="24">
        <f t="shared" ca="1" si="279"/>
        <v>4.4261467178397247</v>
      </c>
    </row>
    <row r="8952" spans="5:6" x14ac:dyDescent="0.25">
      <c r="E8952" s="24">
        <f t="shared" ca="1" si="278"/>
        <v>0.67395497896726064</v>
      </c>
      <c r="F8952" s="24">
        <f t="shared" ca="1" si="279"/>
        <v>7.8918393417062864</v>
      </c>
    </row>
    <row r="8953" spans="5:6" x14ac:dyDescent="0.25">
      <c r="E8953" s="24">
        <f t="shared" ca="1" si="278"/>
        <v>0.85623721781105799</v>
      </c>
      <c r="F8953" s="24">
        <f t="shared" ca="1" si="279"/>
        <v>3.1041563524200226</v>
      </c>
    </row>
    <row r="8954" spans="5:6" x14ac:dyDescent="0.25">
      <c r="E8954" s="24">
        <f t="shared" ca="1" si="278"/>
        <v>0.57828918257436579</v>
      </c>
      <c r="F8954" s="24">
        <f t="shared" ca="1" si="279"/>
        <v>10.95362439106821</v>
      </c>
    </row>
    <row r="8955" spans="5:6" x14ac:dyDescent="0.25">
      <c r="E8955" s="24">
        <f t="shared" ca="1" si="278"/>
        <v>0.22429849769805721</v>
      </c>
      <c r="F8955" s="24">
        <f t="shared" ca="1" si="279"/>
        <v>29.895550704266508</v>
      </c>
    </row>
    <row r="8956" spans="5:6" x14ac:dyDescent="0.25">
      <c r="E8956" s="24">
        <f t="shared" ca="1" si="278"/>
        <v>0.61124334233612299</v>
      </c>
      <c r="F8956" s="24">
        <f t="shared" ca="1" si="279"/>
        <v>9.8452026027203132</v>
      </c>
    </row>
    <row r="8957" spans="5:6" x14ac:dyDescent="0.25">
      <c r="E8957" s="24">
        <f t="shared" ca="1" si="278"/>
        <v>0.51047548020076883</v>
      </c>
      <c r="F8957" s="24">
        <f t="shared" ca="1" si="279"/>
        <v>13.448253469589654</v>
      </c>
    </row>
    <row r="8958" spans="5:6" x14ac:dyDescent="0.25">
      <c r="E8958" s="24">
        <f t="shared" ca="1" si="278"/>
        <v>0.85560951919784123</v>
      </c>
      <c r="F8958" s="24">
        <f t="shared" ca="1" si="279"/>
        <v>3.1188235215719917</v>
      </c>
    </row>
    <row r="8959" spans="5:6" x14ac:dyDescent="0.25">
      <c r="E8959" s="24">
        <f t="shared" ca="1" si="278"/>
        <v>0.53075410649555088</v>
      </c>
      <c r="F8959" s="24">
        <f t="shared" ca="1" si="279"/>
        <v>12.669128825453916</v>
      </c>
    </row>
    <row r="8960" spans="5:6" x14ac:dyDescent="0.25">
      <c r="E8960" s="24">
        <f t="shared" ca="1" si="278"/>
        <v>0.94265283722321369</v>
      </c>
      <c r="F8960" s="24">
        <f t="shared" ca="1" si="279"/>
        <v>1.1811442259337319</v>
      </c>
    </row>
    <row r="8961" spans="5:6" x14ac:dyDescent="0.25">
      <c r="E8961" s="24">
        <f t="shared" ca="1" si="278"/>
        <v>0.92196837835168466</v>
      </c>
      <c r="F8961" s="24">
        <f t="shared" ca="1" si="279"/>
        <v>1.6248870562459705</v>
      </c>
    </row>
    <row r="8962" spans="5:6" x14ac:dyDescent="0.25">
      <c r="E8962" s="24">
        <f t="shared" ca="1" si="278"/>
        <v>0.51692263029356134</v>
      </c>
      <c r="F8962" s="24">
        <f t="shared" ca="1" si="279"/>
        <v>13.197241338845675</v>
      </c>
    </row>
    <row r="8963" spans="5:6" x14ac:dyDescent="0.25">
      <c r="E8963" s="24">
        <f t="shared" ca="1" si="278"/>
        <v>0.26931284479618456</v>
      </c>
      <c r="F8963" s="24">
        <f t="shared" ca="1" si="279"/>
        <v>26.23763166648029</v>
      </c>
    </row>
    <row r="8964" spans="5:6" x14ac:dyDescent="0.25">
      <c r="E8964" s="24">
        <f t="shared" ref="E8964:E9027" ca="1" si="280">RAND()</f>
        <v>3.5170814565729236E-2</v>
      </c>
      <c r="F8964" s="24">
        <f t="shared" ref="F8964:F9027" ca="1" si="281">-LOG(E8964,EXP(1))/$C$3</f>
        <v>66.950773439065443</v>
      </c>
    </row>
    <row r="8965" spans="5:6" x14ac:dyDescent="0.25">
      <c r="E8965" s="24">
        <f t="shared" ca="1" si="280"/>
        <v>2.5674676638752336E-2</v>
      </c>
      <c r="F8965" s="24">
        <f t="shared" ca="1" si="281"/>
        <v>73.245002352958053</v>
      </c>
    </row>
    <row r="8966" spans="5:6" x14ac:dyDescent="0.25">
      <c r="E8966" s="24">
        <f t="shared" ca="1" si="280"/>
        <v>0.17117993124468345</v>
      </c>
      <c r="F8966" s="24">
        <f t="shared" ca="1" si="281"/>
        <v>35.300800923676675</v>
      </c>
    </row>
    <row r="8967" spans="5:6" x14ac:dyDescent="0.25">
      <c r="E8967" s="24">
        <f t="shared" ca="1" si="280"/>
        <v>0.86296536253616907</v>
      </c>
      <c r="F8967" s="24">
        <f t="shared" ca="1" si="281"/>
        <v>2.9476144963045661</v>
      </c>
    </row>
    <row r="8968" spans="5:6" x14ac:dyDescent="0.25">
      <c r="E8968" s="24">
        <f t="shared" ca="1" si="280"/>
        <v>3.6610832427792617E-2</v>
      </c>
      <c r="F8968" s="24">
        <f t="shared" ca="1" si="281"/>
        <v>66.148222287844419</v>
      </c>
    </row>
    <row r="8969" spans="5:6" x14ac:dyDescent="0.25">
      <c r="E8969" s="24">
        <f t="shared" ca="1" si="280"/>
        <v>0.64774480425761904</v>
      </c>
      <c r="F8969" s="24">
        <f t="shared" ca="1" si="281"/>
        <v>8.6851696157530167</v>
      </c>
    </row>
    <row r="8970" spans="5:6" x14ac:dyDescent="0.25">
      <c r="E8970" s="24">
        <f t="shared" ca="1" si="280"/>
        <v>0.2984874868304942</v>
      </c>
      <c r="F8970" s="24">
        <f t="shared" ca="1" si="281"/>
        <v>24.180545343880073</v>
      </c>
    </row>
    <row r="8971" spans="5:6" x14ac:dyDescent="0.25">
      <c r="E8971" s="24">
        <f t="shared" ca="1" si="280"/>
        <v>0.64616255669754685</v>
      </c>
      <c r="F8971" s="24">
        <f t="shared" ca="1" si="281"/>
        <v>8.7340834219956989</v>
      </c>
    </row>
    <row r="8972" spans="5:6" x14ac:dyDescent="0.25">
      <c r="E8972" s="24">
        <f t="shared" ca="1" si="280"/>
        <v>0.11227748749893218</v>
      </c>
      <c r="F8972" s="24">
        <f t="shared" ca="1" si="281"/>
        <v>43.735638096826371</v>
      </c>
    </row>
    <row r="8973" spans="5:6" x14ac:dyDescent="0.25">
      <c r="E8973" s="24">
        <f t="shared" ca="1" si="280"/>
        <v>0.58309016699757144</v>
      </c>
      <c r="F8973" s="24">
        <f t="shared" ca="1" si="281"/>
        <v>10.788268884342687</v>
      </c>
    </row>
    <row r="8974" spans="5:6" x14ac:dyDescent="0.25">
      <c r="E8974" s="24">
        <f t="shared" ca="1" si="280"/>
        <v>0.12849598482123548</v>
      </c>
      <c r="F8974" s="24">
        <f t="shared" ca="1" si="281"/>
        <v>41.037152433247911</v>
      </c>
    </row>
    <row r="8975" spans="5:6" x14ac:dyDescent="0.25">
      <c r="E8975" s="24">
        <f t="shared" ca="1" si="280"/>
        <v>0.23463875895020903</v>
      </c>
      <c r="F8975" s="24">
        <f t="shared" ca="1" si="281"/>
        <v>28.994162869848417</v>
      </c>
    </row>
    <row r="8976" spans="5:6" x14ac:dyDescent="0.25">
      <c r="E8976" s="24">
        <f t="shared" ca="1" si="280"/>
        <v>0.953952232788703</v>
      </c>
      <c r="F8976" s="24">
        <f t="shared" ca="1" si="281"/>
        <v>0.94283358479021484</v>
      </c>
    </row>
    <row r="8977" spans="5:6" x14ac:dyDescent="0.25">
      <c r="E8977" s="24">
        <f t="shared" ca="1" si="280"/>
        <v>0.44023726486084491</v>
      </c>
      <c r="F8977" s="24">
        <f t="shared" ca="1" si="281"/>
        <v>16.40882918172932</v>
      </c>
    </row>
    <row r="8978" spans="5:6" x14ac:dyDescent="0.25">
      <c r="E8978" s="24">
        <f t="shared" ca="1" si="280"/>
        <v>0.60917065982142571</v>
      </c>
      <c r="F8978" s="24">
        <f t="shared" ca="1" si="281"/>
        <v>9.9131364187477242</v>
      </c>
    </row>
    <row r="8979" spans="5:6" x14ac:dyDescent="0.25">
      <c r="E8979" s="24">
        <f t="shared" ca="1" si="280"/>
        <v>0.58841135750501927</v>
      </c>
      <c r="F8979" s="24">
        <f t="shared" ca="1" si="281"/>
        <v>10.606579761745378</v>
      </c>
    </row>
    <row r="8980" spans="5:6" x14ac:dyDescent="0.25">
      <c r="E8980" s="24">
        <f t="shared" ca="1" si="280"/>
        <v>0.10578153522727129</v>
      </c>
      <c r="F8980" s="24">
        <f t="shared" ca="1" si="281"/>
        <v>44.92758600102659</v>
      </c>
    </row>
    <row r="8981" spans="5:6" x14ac:dyDescent="0.25">
      <c r="E8981" s="24">
        <f t="shared" ca="1" si="280"/>
        <v>0.35124653970543995</v>
      </c>
      <c r="F8981" s="24">
        <f t="shared" ca="1" si="281"/>
        <v>20.925338195102391</v>
      </c>
    </row>
    <row r="8982" spans="5:6" x14ac:dyDescent="0.25">
      <c r="E8982" s="24">
        <f t="shared" ca="1" si="280"/>
        <v>0.4736442894349171</v>
      </c>
      <c r="F8982" s="24">
        <f t="shared" ca="1" si="281"/>
        <v>14.945973664828378</v>
      </c>
    </row>
    <row r="8983" spans="5:6" x14ac:dyDescent="0.25">
      <c r="E8983" s="24">
        <f t="shared" ca="1" si="280"/>
        <v>0.19239590561594133</v>
      </c>
      <c r="F8983" s="24">
        <f t="shared" ca="1" si="281"/>
        <v>32.96400043118782</v>
      </c>
    </row>
    <row r="8984" spans="5:6" x14ac:dyDescent="0.25">
      <c r="E8984" s="24">
        <f t="shared" ca="1" si="280"/>
        <v>0.81861063765939135</v>
      </c>
      <c r="F8984" s="24">
        <f t="shared" ca="1" si="281"/>
        <v>4.0029344013285311</v>
      </c>
    </row>
    <row r="8985" spans="5:6" x14ac:dyDescent="0.25">
      <c r="E8985" s="24">
        <f t="shared" ca="1" si="280"/>
        <v>0.51875134654312449</v>
      </c>
      <c r="F8985" s="24">
        <f t="shared" ca="1" si="281"/>
        <v>13.126612233896315</v>
      </c>
    </row>
    <row r="8986" spans="5:6" x14ac:dyDescent="0.25">
      <c r="E8986" s="24">
        <f t="shared" ca="1" si="280"/>
        <v>2.0733350517191385E-2</v>
      </c>
      <c r="F8986" s="24">
        <f t="shared" ca="1" si="281"/>
        <v>77.520234782040262</v>
      </c>
    </row>
    <row r="8987" spans="5:6" x14ac:dyDescent="0.25">
      <c r="E8987" s="24">
        <f t="shared" ca="1" si="280"/>
        <v>0.71056592483241776</v>
      </c>
      <c r="F8987" s="24">
        <f t="shared" ca="1" si="281"/>
        <v>6.8338709843074152</v>
      </c>
    </row>
    <row r="8988" spans="5:6" x14ac:dyDescent="0.25">
      <c r="E8988" s="24">
        <f t="shared" ca="1" si="280"/>
        <v>0.29771592679213177</v>
      </c>
      <c r="F8988" s="24">
        <f t="shared" ca="1" si="281"/>
        <v>24.232310258434897</v>
      </c>
    </row>
    <row r="8989" spans="5:6" x14ac:dyDescent="0.25">
      <c r="E8989" s="24">
        <f t="shared" ca="1" si="280"/>
        <v>0.1730031371019406</v>
      </c>
      <c r="F8989" s="24">
        <f t="shared" ca="1" si="281"/>
        <v>35.088911022230796</v>
      </c>
    </row>
    <row r="8990" spans="5:6" x14ac:dyDescent="0.25">
      <c r="E8990" s="24">
        <f t="shared" ca="1" si="280"/>
        <v>0.29748440355966588</v>
      </c>
      <c r="F8990" s="24">
        <f t="shared" ca="1" si="281"/>
        <v>24.247869607604358</v>
      </c>
    </row>
    <row r="8991" spans="5:6" x14ac:dyDescent="0.25">
      <c r="E8991" s="24">
        <f t="shared" ca="1" si="280"/>
        <v>0.16479222838841145</v>
      </c>
      <c r="F8991" s="24">
        <f t="shared" ca="1" si="281"/>
        <v>36.06139640912081</v>
      </c>
    </row>
    <row r="8992" spans="5:6" x14ac:dyDescent="0.25">
      <c r="E8992" s="24">
        <f t="shared" ca="1" si="280"/>
        <v>0.69652576645070174</v>
      </c>
      <c r="F8992" s="24">
        <f t="shared" ca="1" si="281"/>
        <v>7.2330098452065066</v>
      </c>
    </row>
    <row r="8993" spans="5:6" x14ac:dyDescent="0.25">
      <c r="E8993" s="24">
        <f t="shared" ca="1" si="280"/>
        <v>0.40897664239224141</v>
      </c>
      <c r="F8993" s="24">
        <f t="shared" ca="1" si="281"/>
        <v>17.88194467271089</v>
      </c>
    </row>
    <row r="8994" spans="5:6" x14ac:dyDescent="0.25">
      <c r="E8994" s="24">
        <f t="shared" ca="1" si="280"/>
        <v>0.82851584241669352</v>
      </c>
      <c r="F8994" s="24">
        <f t="shared" ca="1" si="281"/>
        <v>3.7623864098365778</v>
      </c>
    </row>
    <row r="8995" spans="5:6" x14ac:dyDescent="0.25">
      <c r="E8995" s="24">
        <f t="shared" ca="1" si="280"/>
        <v>0.45974396590159594</v>
      </c>
      <c r="F8995" s="24">
        <f t="shared" ca="1" si="281"/>
        <v>15.541710806441458</v>
      </c>
    </row>
    <row r="8996" spans="5:6" x14ac:dyDescent="0.25">
      <c r="E8996" s="24">
        <f t="shared" ca="1" si="280"/>
        <v>0.37490779707553312</v>
      </c>
      <c r="F8996" s="24">
        <f t="shared" ca="1" si="281"/>
        <v>19.621503154181063</v>
      </c>
    </row>
    <row r="8997" spans="5:6" x14ac:dyDescent="0.25">
      <c r="E8997" s="24">
        <f t="shared" ca="1" si="280"/>
        <v>0.5809230865777556</v>
      </c>
      <c r="F8997" s="24">
        <f t="shared" ca="1" si="281"/>
        <v>10.862738239975794</v>
      </c>
    </row>
    <row r="8998" spans="5:6" x14ac:dyDescent="0.25">
      <c r="E8998" s="24">
        <f t="shared" ca="1" si="280"/>
        <v>0.80732217355626268</v>
      </c>
      <c r="F8998" s="24">
        <f t="shared" ca="1" si="281"/>
        <v>4.2806493328631481</v>
      </c>
    </row>
    <row r="8999" spans="5:6" x14ac:dyDescent="0.25">
      <c r="E8999" s="24">
        <f t="shared" ca="1" si="280"/>
        <v>0.31514337061643227</v>
      </c>
      <c r="F8999" s="24">
        <f t="shared" ca="1" si="281"/>
        <v>23.094551977788321</v>
      </c>
    </row>
    <row r="9000" spans="5:6" x14ac:dyDescent="0.25">
      <c r="E9000" s="24">
        <f t="shared" ca="1" si="280"/>
        <v>0.77884434267479119</v>
      </c>
      <c r="F9000" s="24">
        <f t="shared" ca="1" si="281"/>
        <v>4.9988813985245368</v>
      </c>
    </row>
    <row r="9001" spans="5:6" x14ac:dyDescent="0.25">
      <c r="E9001" s="24">
        <f t="shared" ca="1" si="280"/>
        <v>5.3280200198120298E-2</v>
      </c>
      <c r="F9001" s="24">
        <f t="shared" ca="1" si="281"/>
        <v>58.643809905696692</v>
      </c>
    </row>
    <row r="9002" spans="5:6" x14ac:dyDescent="0.25">
      <c r="E9002" s="24">
        <f t="shared" ca="1" si="280"/>
        <v>0.41392856093754893</v>
      </c>
      <c r="F9002" s="24">
        <f t="shared" ca="1" si="281"/>
        <v>17.641237563371018</v>
      </c>
    </row>
    <row r="9003" spans="5:6" x14ac:dyDescent="0.25">
      <c r="E9003" s="24">
        <f t="shared" ca="1" si="280"/>
        <v>2.3791942530055787E-2</v>
      </c>
      <c r="F9003" s="24">
        <f t="shared" ca="1" si="281"/>
        <v>74.768166095654635</v>
      </c>
    </row>
    <row r="9004" spans="5:6" x14ac:dyDescent="0.25">
      <c r="E9004" s="24">
        <f t="shared" ca="1" si="280"/>
        <v>0.99793314469565286</v>
      </c>
      <c r="F9004" s="24">
        <f t="shared" ca="1" si="281"/>
        <v>4.137988394936528E-2</v>
      </c>
    </row>
    <row r="9005" spans="5:6" x14ac:dyDescent="0.25">
      <c r="E9005" s="24">
        <f t="shared" ca="1" si="280"/>
        <v>0.24503988239305041</v>
      </c>
      <c r="F9005" s="24">
        <f t="shared" ca="1" si="281"/>
        <v>28.126685928154778</v>
      </c>
    </row>
    <row r="9006" spans="5:6" x14ac:dyDescent="0.25">
      <c r="E9006" s="24">
        <f t="shared" ca="1" si="280"/>
        <v>0.30573734852114587</v>
      </c>
      <c r="F9006" s="24">
        <f t="shared" ca="1" si="281"/>
        <v>23.700577675581552</v>
      </c>
    </row>
    <row r="9007" spans="5:6" x14ac:dyDescent="0.25">
      <c r="E9007" s="24">
        <f t="shared" ca="1" si="280"/>
        <v>0.5330802723232726</v>
      </c>
      <c r="F9007" s="24">
        <f t="shared" ca="1" si="281"/>
        <v>12.581665228439039</v>
      </c>
    </row>
    <row r="9008" spans="5:6" x14ac:dyDescent="0.25">
      <c r="E9008" s="24">
        <f t="shared" ca="1" si="280"/>
        <v>0.91934895876765776</v>
      </c>
      <c r="F9008" s="24">
        <f t="shared" ca="1" si="281"/>
        <v>1.6817902591480298</v>
      </c>
    </row>
    <row r="9009" spans="5:6" x14ac:dyDescent="0.25">
      <c r="E9009" s="24">
        <f t="shared" ca="1" si="280"/>
        <v>0.44416264768135272</v>
      </c>
      <c r="F9009" s="24">
        <f t="shared" ca="1" si="281"/>
        <v>16.231289200467458</v>
      </c>
    </row>
    <row r="9010" spans="5:6" x14ac:dyDescent="0.25">
      <c r="E9010" s="24">
        <f t="shared" ca="1" si="280"/>
        <v>0.8854088557201536</v>
      </c>
      <c r="F9010" s="24">
        <f t="shared" ca="1" si="281"/>
        <v>2.4341151358263442</v>
      </c>
    </row>
    <row r="9011" spans="5:6" x14ac:dyDescent="0.25">
      <c r="E9011" s="24">
        <f t="shared" ca="1" si="280"/>
        <v>0.38551681637831137</v>
      </c>
      <c r="F9011" s="24">
        <f t="shared" ca="1" si="281"/>
        <v>19.063409293554933</v>
      </c>
    </row>
    <row r="9012" spans="5:6" x14ac:dyDescent="0.25">
      <c r="E9012" s="24">
        <f t="shared" ca="1" si="280"/>
        <v>7.9967605213017601E-2</v>
      </c>
      <c r="F9012" s="24">
        <f t="shared" ca="1" si="281"/>
        <v>50.522673223075721</v>
      </c>
    </row>
    <row r="9013" spans="5:6" x14ac:dyDescent="0.25">
      <c r="E9013" s="24">
        <f t="shared" ca="1" si="280"/>
        <v>0.78412385996891409</v>
      </c>
      <c r="F9013" s="24">
        <f t="shared" ca="1" si="281"/>
        <v>4.8637657291152658</v>
      </c>
    </row>
    <row r="9014" spans="5:6" x14ac:dyDescent="0.25">
      <c r="E9014" s="24">
        <f t="shared" ca="1" si="280"/>
        <v>0.80772926377579246</v>
      </c>
      <c r="F9014" s="24">
        <f t="shared" ca="1" si="281"/>
        <v>4.2705669238762578</v>
      </c>
    </row>
    <row r="9015" spans="5:6" x14ac:dyDescent="0.25">
      <c r="E9015" s="24">
        <f t="shared" ca="1" si="280"/>
        <v>0.90972328272816083</v>
      </c>
      <c r="F9015" s="24">
        <f t="shared" ca="1" si="281"/>
        <v>1.892296212570852</v>
      </c>
    </row>
    <row r="9016" spans="5:6" x14ac:dyDescent="0.25">
      <c r="E9016" s="24">
        <f t="shared" ca="1" si="280"/>
        <v>7.7154450628817539E-2</v>
      </c>
      <c r="F9016" s="24">
        <f t="shared" ca="1" si="281"/>
        <v>51.238920276836254</v>
      </c>
    </row>
    <row r="9017" spans="5:6" x14ac:dyDescent="0.25">
      <c r="E9017" s="24">
        <f t="shared" ca="1" si="280"/>
        <v>0.99667493525599626</v>
      </c>
      <c r="F9017" s="24">
        <f t="shared" ca="1" si="281"/>
        <v>6.6612101129075146E-2</v>
      </c>
    </row>
    <row r="9018" spans="5:6" x14ac:dyDescent="0.25">
      <c r="E9018" s="24">
        <f t="shared" ca="1" si="280"/>
        <v>0.32539889828172663</v>
      </c>
      <c r="F9018" s="24">
        <f t="shared" ca="1" si="281"/>
        <v>22.454069398765036</v>
      </c>
    </row>
    <row r="9019" spans="5:6" x14ac:dyDescent="0.25">
      <c r="E9019" s="24">
        <f t="shared" ca="1" si="280"/>
        <v>0.41797429086151083</v>
      </c>
      <c r="F9019" s="24">
        <f t="shared" ca="1" si="281"/>
        <v>17.446707069298014</v>
      </c>
    </row>
    <row r="9020" spans="5:6" x14ac:dyDescent="0.25">
      <c r="E9020" s="24">
        <f t="shared" ca="1" si="280"/>
        <v>0.67597216805180127</v>
      </c>
      <c r="F9020" s="24">
        <f t="shared" ca="1" si="281"/>
        <v>7.8320675061549467</v>
      </c>
    </row>
    <row r="9021" spans="5:6" x14ac:dyDescent="0.25">
      <c r="E9021" s="24">
        <f t="shared" ca="1" si="280"/>
        <v>0.52877294419822329</v>
      </c>
      <c r="F9021" s="24">
        <f t="shared" ca="1" si="281"/>
        <v>12.743923125608376</v>
      </c>
    </row>
    <row r="9022" spans="5:6" x14ac:dyDescent="0.25">
      <c r="E9022" s="24">
        <f t="shared" ca="1" si="280"/>
        <v>8.1044798308405275E-2</v>
      </c>
      <c r="F9022" s="24">
        <f t="shared" ca="1" si="281"/>
        <v>50.255064233164127</v>
      </c>
    </row>
    <row r="9023" spans="5:6" x14ac:dyDescent="0.25">
      <c r="E9023" s="24">
        <f t="shared" ca="1" si="280"/>
        <v>0.25552308076040564</v>
      </c>
      <c r="F9023" s="24">
        <f t="shared" ca="1" si="281"/>
        <v>27.288850755224654</v>
      </c>
    </row>
    <row r="9024" spans="5:6" x14ac:dyDescent="0.25">
      <c r="E9024" s="24">
        <f t="shared" ca="1" si="280"/>
        <v>0.25336507516154749</v>
      </c>
      <c r="F9024" s="24">
        <f t="shared" ca="1" si="281"/>
        <v>27.458476910570511</v>
      </c>
    </row>
    <row r="9025" spans="5:6" x14ac:dyDescent="0.25">
      <c r="E9025" s="24">
        <f t="shared" ca="1" si="280"/>
        <v>2.9404319985669614E-2</v>
      </c>
      <c r="F9025" s="24">
        <f t="shared" ca="1" si="281"/>
        <v>70.532273542875828</v>
      </c>
    </row>
    <row r="9026" spans="5:6" x14ac:dyDescent="0.25">
      <c r="E9026" s="24">
        <f t="shared" ca="1" si="280"/>
        <v>0.46894941749286956</v>
      </c>
      <c r="F9026" s="24">
        <f t="shared" ca="1" si="281"/>
        <v>15.145207363597089</v>
      </c>
    </row>
    <row r="9027" spans="5:6" x14ac:dyDescent="0.25">
      <c r="E9027" s="24">
        <f t="shared" ca="1" si="280"/>
        <v>6.0032687390093931E-2</v>
      </c>
      <c r="F9027" s="24">
        <f t="shared" ca="1" si="281"/>
        <v>56.257321505384894</v>
      </c>
    </row>
    <row r="9028" spans="5:6" x14ac:dyDescent="0.25">
      <c r="E9028" s="24">
        <f t="shared" ref="E9028:E9091" ca="1" si="282">RAND()</f>
        <v>0.19659017861893158</v>
      </c>
      <c r="F9028" s="24">
        <f t="shared" ref="F9028:F9091" ca="1" si="283">-LOG(E9028,EXP(1))/$C$3</f>
        <v>32.532680573539686</v>
      </c>
    </row>
    <row r="9029" spans="5:6" x14ac:dyDescent="0.25">
      <c r="E9029" s="24">
        <f t="shared" ca="1" si="282"/>
        <v>0.55746645584757226</v>
      </c>
      <c r="F9029" s="24">
        <f t="shared" ca="1" si="283"/>
        <v>11.68705892682723</v>
      </c>
    </row>
    <row r="9030" spans="5:6" x14ac:dyDescent="0.25">
      <c r="E9030" s="24">
        <f t="shared" ca="1" si="282"/>
        <v>0.4106865143971774</v>
      </c>
      <c r="F9030" s="24">
        <f t="shared" ca="1" si="283"/>
        <v>17.798501884241116</v>
      </c>
    </row>
    <row r="9031" spans="5:6" x14ac:dyDescent="0.25">
      <c r="E9031" s="24">
        <f t="shared" ca="1" si="282"/>
        <v>0.57937637160202382</v>
      </c>
      <c r="F9031" s="24">
        <f t="shared" ca="1" si="283"/>
        <v>10.916059505653717</v>
      </c>
    </row>
    <row r="9032" spans="5:6" x14ac:dyDescent="0.25">
      <c r="E9032" s="24">
        <f t="shared" ca="1" si="282"/>
        <v>0.44787490612892034</v>
      </c>
      <c r="F9032" s="24">
        <f t="shared" ca="1" si="283"/>
        <v>16.064826258983619</v>
      </c>
    </row>
    <row r="9033" spans="5:6" x14ac:dyDescent="0.25">
      <c r="E9033" s="24">
        <f t="shared" ca="1" si="282"/>
        <v>0.97428395048560967</v>
      </c>
      <c r="F9033" s="24">
        <f t="shared" ca="1" si="283"/>
        <v>0.52104975107189588</v>
      </c>
    </row>
    <row r="9034" spans="5:6" x14ac:dyDescent="0.25">
      <c r="E9034" s="24">
        <f t="shared" ca="1" si="282"/>
        <v>0.42357365808215064</v>
      </c>
      <c r="F9034" s="24">
        <f t="shared" ca="1" si="283"/>
        <v>17.18055706038243</v>
      </c>
    </row>
    <row r="9035" spans="5:6" x14ac:dyDescent="0.25">
      <c r="E9035" s="24">
        <f t="shared" ca="1" si="282"/>
        <v>0.35469474973185888</v>
      </c>
      <c r="F9035" s="24">
        <f t="shared" ca="1" si="283"/>
        <v>20.729954386171247</v>
      </c>
    </row>
    <row r="9036" spans="5:6" x14ac:dyDescent="0.25">
      <c r="E9036" s="24">
        <f t="shared" ca="1" si="282"/>
        <v>5.1915461937076746E-2</v>
      </c>
      <c r="F9036" s="24">
        <f t="shared" ca="1" si="283"/>
        <v>59.162772306325166</v>
      </c>
    </row>
    <row r="9037" spans="5:6" x14ac:dyDescent="0.25">
      <c r="E9037" s="24">
        <f t="shared" ca="1" si="282"/>
        <v>9.0466607663988841E-2</v>
      </c>
      <c r="F9037" s="24">
        <f t="shared" ca="1" si="283"/>
        <v>48.055489449064069</v>
      </c>
    </row>
    <row r="9038" spans="5:6" x14ac:dyDescent="0.25">
      <c r="E9038" s="24">
        <f t="shared" ca="1" si="282"/>
        <v>0.50219489654653848</v>
      </c>
      <c r="F9038" s="24">
        <f t="shared" ca="1" si="283"/>
        <v>13.775339890071209</v>
      </c>
    </row>
    <row r="9039" spans="5:6" x14ac:dyDescent="0.25">
      <c r="E9039" s="24">
        <f t="shared" ca="1" si="282"/>
        <v>0.83200402919182248</v>
      </c>
      <c r="F9039" s="24">
        <f t="shared" ca="1" si="283"/>
        <v>3.6783599078804374</v>
      </c>
    </row>
    <row r="9040" spans="5:6" x14ac:dyDescent="0.25">
      <c r="E9040" s="24">
        <f t="shared" ca="1" si="282"/>
        <v>0.56399992918349739</v>
      </c>
      <c r="F9040" s="24">
        <f t="shared" ca="1" si="283"/>
        <v>11.454023060905218</v>
      </c>
    </row>
    <row r="9041" spans="5:6" x14ac:dyDescent="0.25">
      <c r="E9041" s="24">
        <f t="shared" ca="1" si="282"/>
        <v>0.48229279257500923</v>
      </c>
      <c r="F9041" s="24">
        <f t="shared" ca="1" si="283"/>
        <v>14.584077917631868</v>
      </c>
    </row>
    <row r="9042" spans="5:6" x14ac:dyDescent="0.25">
      <c r="E9042" s="24">
        <f t="shared" ca="1" si="282"/>
        <v>0.24699517262773241</v>
      </c>
      <c r="F9042" s="24">
        <f t="shared" ca="1" si="283"/>
        <v>27.967729731248482</v>
      </c>
    </row>
    <row r="9043" spans="5:6" x14ac:dyDescent="0.25">
      <c r="E9043" s="24">
        <f t="shared" ca="1" si="282"/>
        <v>0.74762852268156943</v>
      </c>
      <c r="F9043" s="24">
        <f t="shared" ca="1" si="283"/>
        <v>5.8169810359792748</v>
      </c>
    </row>
    <row r="9044" spans="5:6" x14ac:dyDescent="0.25">
      <c r="E9044" s="24">
        <f t="shared" ca="1" si="282"/>
        <v>0.91961127750667715</v>
      </c>
      <c r="F9044" s="24">
        <f t="shared" ca="1" si="283"/>
        <v>1.6760844535384418</v>
      </c>
    </row>
    <row r="9045" spans="5:6" x14ac:dyDescent="0.25">
      <c r="E9045" s="24">
        <f t="shared" ca="1" si="282"/>
        <v>0.35015639816822941</v>
      </c>
      <c r="F9045" s="24">
        <f t="shared" ca="1" si="283"/>
        <v>20.987507447960663</v>
      </c>
    </row>
    <row r="9046" spans="5:6" x14ac:dyDescent="0.25">
      <c r="E9046" s="24">
        <f t="shared" ca="1" si="282"/>
        <v>0.9046213983168101</v>
      </c>
      <c r="F9046" s="24">
        <f t="shared" ca="1" si="283"/>
        <v>2.0047753442791509</v>
      </c>
    </row>
    <row r="9047" spans="5:6" x14ac:dyDescent="0.25">
      <c r="E9047" s="24">
        <f t="shared" ca="1" si="282"/>
        <v>0.49605739175109165</v>
      </c>
      <c r="F9047" s="24">
        <f t="shared" ca="1" si="283"/>
        <v>14.021272995508237</v>
      </c>
    </row>
    <row r="9048" spans="5:6" x14ac:dyDescent="0.25">
      <c r="E9048" s="24">
        <f t="shared" ca="1" si="282"/>
        <v>0.95169769649055891</v>
      </c>
      <c r="F9048" s="24">
        <f t="shared" ca="1" si="283"/>
        <v>0.99015680644557569</v>
      </c>
    </row>
    <row r="9049" spans="5:6" x14ac:dyDescent="0.25">
      <c r="E9049" s="24">
        <f t="shared" ca="1" si="282"/>
        <v>0.98734371375611385</v>
      </c>
      <c r="F9049" s="24">
        <f t="shared" ca="1" si="283"/>
        <v>0.25474118565572923</v>
      </c>
    </row>
    <row r="9050" spans="5:6" x14ac:dyDescent="0.25">
      <c r="E9050" s="24">
        <f t="shared" ca="1" si="282"/>
        <v>0.74415466174407796</v>
      </c>
      <c r="F9050" s="24">
        <f t="shared" ca="1" si="283"/>
        <v>5.910127741290979</v>
      </c>
    </row>
    <row r="9051" spans="5:6" x14ac:dyDescent="0.25">
      <c r="E9051" s="24">
        <f t="shared" ca="1" si="282"/>
        <v>0.14266053396696565</v>
      </c>
      <c r="F9051" s="24">
        <f t="shared" ca="1" si="283"/>
        <v>38.945747184104825</v>
      </c>
    </row>
    <row r="9052" spans="5:6" x14ac:dyDescent="0.25">
      <c r="E9052" s="24">
        <f t="shared" ca="1" si="282"/>
        <v>0.97330525704090387</v>
      </c>
      <c r="F9052" s="24">
        <f t="shared" ca="1" si="283"/>
        <v>0.54115036619759194</v>
      </c>
    </row>
    <row r="9053" spans="5:6" x14ac:dyDescent="0.25">
      <c r="E9053" s="24">
        <f t="shared" ca="1" si="282"/>
        <v>6.1287713639233354E-2</v>
      </c>
      <c r="F9053" s="24">
        <f t="shared" ca="1" si="283"/>
        <v>55.843517723151464</v>
      </c>
    </row>
    <row r="9054" spans="5:6" x14ac:dyDescent="0.25">
      <c r="E9054" s="24">
        <f t="shared" ca="1" si="282"/>
        <v>3.9930300344051428E-2</v>
      </c>
      <c r="F9054" s="24">
        <f t="shared" ca="1" si="283"/>
        <v>64.412396723418439</v>
      </c>
    </row>
    <row r="9055" spans="5:6" x14ac:dyDescent="0.25">
      <c r="E9055" s="24">
        <f t="shared" ca="1" si="282"/>
        <v>0.63145278855416576</v>
      </c>
      <c r="F9055" s="24">
        <f t="shared" ca="1" si="283"/>
        <v>9.1946420157464708</v>
      </c>
    </row>
    <row r="9056" spans="5:6" x14ac:dyDescent="0.25">
      <c r="E9056" s="24">
        <f t="shared" ca="1" si="282"/>
        <v>0.45513857074606967</v>
      </c>
      <c r="F9056" s="24">
        <f t="shared" ca="1" si="283"/>
        <v>15.743067106143863</v>
      </c>
    </row>
    <row r="9057" spans="5:6" x14ac:dyDescent="0.25">
      <c r="E9057" s="24">
        <f t="shared" ca="1" si="282"/>
        <v>0.51616515322394374</v>
      </c>
      <c r="F9057" s="24">
        <f t="shared" ca="1" si="283"/>
        <v>13.226570006455317</v>
      </c>
    </row>
    <row r="9058" spans="5:6" x14ac:dyDescent="0.25">
      <c r="E9058" s="24">
        <f t="shared" ca="1" si="282"/>
        <v>0.16306157406788291</v>
      </c>
      <c r="F9058" s="24">
        <f t="shared" ca="1" si="283"/>
        <v>36.272547889783027</v>
      </c>
    </row>
    <row r="9059" spans="5:6" x14ac:dyDescent="0.25">
      <c r="E9059" s="24">
        <f t="shared" ca="1" si="282"/>
        <v>6.4179211687481086E-2</v>
      </c>
      <c r="F9059" s="24">
        <f t="shared" ca="1" si="283"/>
        <v>54.921518524269757</v>
      </c>
    </row>
    <row r="9060" spans="5:6" x14ac:dyDescent="0.25">
      <c r="E9060" s="24">
        <f t="shared" ca="1" si="282"/>
        <v>0.22284126926642589</v>
      </c>
      <c r="F9060" s="24">
        <f t="shared" ca="1" si="283"/>
        <v>30.025911159626606</v>
      </c>
    </row>
    <row r="9061" spans="5:6" x14ac:dyDescent="0.25">
      <c r="E9061" s="24">
        <f t="shared" ca="1" si="282"/>
        <v>0.18232261501322344</v>
      </c>
      <c r="F9061" s="24">
        <f t="shared" ca="1" si="283"/>
        <v>34.039551023229606</v>
      </c>
    </row>
    <row r="9062" spans="5:6" x14ac:dyDescent="0.25">
      <c r="E9062" s="24">
        <f t="shared" ca="1" si="282"/>
        <v>0.99685825065884126</v>
      </c>
      <c r="F9062" s="24">
        <f t="shared" ca="1" si="283"/>
        <v>6.2933899940213353E-2</v>
      </c>
    </row>
    <row r="9063" spans="5:6" x14ac:dyDescent="0.25">
      <c r="E9063" s="24">
        <f t="shared" ca="1" si="282"/>
        <v>0.36101469701005784</v>
      </c>
      <c r="F9063" s="24">
        <f t="shared" ca="1" si="283"/>
        <v>20.376732190774923</v>
      </c>
    </row>
    <row r="9064" spans="5:6" x14ac:dyDescent="0.25">
      <c r="E9064" s="24">
        <f t="shared" ca="1" si="282"/>
        <v>0.4089604152482208</v>
      </c>
      <c r="F9064" s="24">
        <f t="shared" ca="1" si="283"/>
        <v>17.88273823714821</v>
      </c>
    </row>
    <row r="9065" spans="5:6" x14ac:dyDescent="0.25">
      <c r="E9065" s="24">
        <f t="shared" ca="1" si="282"/>
        <v>0.76278245208628426</v>
      </c>
      <c r="F9065" s="24">
        <f t="shared" ca="1" si="283"/>
        <v>5.4156482025364499</v>
      </c>
    </row>
    <row r="9066" spans="5:6" x14ac:dyDescent="0.25">
      <c r="E9066" s="24">
        <f t="shared" ca="1" si="282"/>
        <v>0.28534287322334662</v>
      </c>
      <c r="F9066" s="24">
        <f t="shared" ca="1" si="283"/>
        <v>25.081275157468859</v>
      </c>
    </row>
    <row r="9067" spans="5:6" x14ac:dyDescent="0.25">
      <c r="E9067" s="24">
        <f t="shared" ca="1" si="282"/>
        <v>0.11310206122077748</v>
      </c>
      <c r="F9067" s="24">
        <f t="shared" ca="1" si="283"/>
        <v>43.589293425248087</v>
      </c>
    </row>
    <row r="9068" spans="5:6" x14ac:dyDescent="0.25">
      <c r="E9068" s="24">
        <f t="shared" ca="1" si="282"/>
        <v>0.11221003339095703</v>
      </c>
      <c r="F9068" s="24">
        <f t="shared" ca="1" si="283"/>
        <v>43.74765731459631</v>
      </c>
    </row>
    <row r="9069" spans="5:6" x14ac:dyDescent="0.25">
      <c r="E9069" s="24">
        <f t="shared" ca="1" si="282"/>
        <v>0.80524451630790717</v>
      </c>
      <c r="F9069" s="24">
        <f t="shared" ca="1" si="283"/>
        <v>4.3321860143799968</v>
      </c>
    </row>
    <row r="9070" spans="5:6" x14ac:dyDescent="0.25">
      <c r="E9070" s="24">
        <f t="shared" ca="1" si="282"/>
        <v>3.2840870179747683E-2</v>
      </c>
      <c r="F9070" s="24">
        <f t="shared" ca="1" si="283"/>
        <v>68.321629943854006</v>
      </c>
    </row>
    <row r="9071" spans="5:6" x14ac:dyDescent="0.25">
      <c r="E9071" s="24">
        <f t="shared" ca="1" si="282"/>
        <v>0.61799056797056429</v>
      </c>
      <c r="F9071" s="24">
        <f t="shared" ca="1" si="283"/>
        <v>9.6256416764893498</v>
      </c>
    </row>
    <row r="9072" spans="5:6" x14ac:dyDescent="0.25">
      <c r="E9072" s="24">
        <f t="shared" ca="1" si="282"/>
        <v>0.42682812006832804</v>
      </c>
      <c r="F9072" s="24">
        <f t="shared" ca="1" si="283"/>
        <v>17.027477518081785</v>
      </c>
    </row>
    <row r="9073" spans="5:6" x14ac:dyDescent="0.25">
      <c r="E9073" s="24">
        <f t="shared" ca="1" si="282"/>
        <v>0.84486692684804965</v>
      </c>
      <c r="F9073" s="24">
        <f t="shared" ca="1" si="283"/>
        <v>3.3715229409355127</v>
      </c>
    </row>
    <row r="9074" spans="5:6" x14ac:dyDescent="0.25">
      <c r="E9074" s="24">
        <f t="shared" ca="1" si="282"/>
        <v>0.97660351070803542</v>
      </c>
      <c r="F9074" s="24">
        <f t="shared" ca="1" si="283"/>
        <v>0.47349065068103269</v>
      </c>
    </row>
    <row r="9075" spans="5:6" x14ac:dyDescent="0.25">
      <c r="E9075" s="24">
        <f t="shared" ca="1" si="282"/>
        <v>9.4752709616363617E-3</v>
      </c>
      <c r="F9075" s="24">
        <f t="shared" ca="1" si="283"/>
        <v>93.181398617767357</v>
      </c>
    </row>
    <row r="9076" spans="5:6" x14ac:dyDescent="0.25">
      <c r="E9076" s="24">
        <f t="shared" ca="1" si="282"/>
        <v>1.7963775430316353E-2</v>
      </c>
      <c r="F9076" s="24">
        <f t="shared" ca="1" si="283"/>
        <v>80.387960498610241</v>
      </c>
    </row>
    <row r="9077" spans="5:6" x14ac:dyDescent="0.25">
      <c r="E9077" s="24">
        <f t="shared" ca="1" si="282"/>
        <v>0.61287753015322632</v>
      </c>
      <c r="F9077" s="24">
        <f t="shared" ca="1" si="283"/>
        <v>9.7918030136880585</v>
      </c>
    </row>
    <row r="9078" spans="5:6" x14ac:dyDescent="0.25">
      <c r="E9078" s="24">
        <f t="shared" ca="1" si="282"/>
        <v>0.25029084605494989</v>
      </c>
      <c r="F9078" s="24">
        <f t="shared" ca="1" si="283"/>
        <v>27.702633062142084</v>
      </c>
    </row>
    <row r="9079" spans="5:6" x14ac:dyDescent="0.25">
      <c r="E9079" s="24">
        <f t="shared" ca="1" si="282"/>
        <v>0.94830204733770318</v>
      </c>
      <c r="F9079" s="24">
        <f t="shared" ca="1" si="283"/>
        <v>1.0616442427814456</v>
      </c>
    </row>
    <row r="9080" spans="5:6" x14ac:dyDescent="0.25">
      <c r="E9080" s="24">
        <f t="shared" ca="1" si="282"/>
        <v>0.9522478605701421</v>
      </c>
      <c r="F9080" s="24">
        <f t="shared" ca="1" si="283"/>
        <v>0.97859840672441878</v>
      </c>
    </row>
    <row r="9081" spans="5:6" x14ac:dyDescent="0.25">
      <c r="E9081" s="24">
        <f t="shared" ca="1" si="282"/>
        <v>0.71651994489965765</v>
      </c>
      <c r="F9081" s="24">
        <f t="shared" ca="1" si="283"/>
        <v>6.6669839107034985</v>
      </c>
    </row>
    <row r="9082" spans="5:6" x14ac:dyDescent="0.25">
      <c r="E9082" s="24">
        <f t="shared" ca="1" si="282"/>
        <v>0.42032006892373097</v>
      </c>
      <c r="F9082" s="24">
        <f t="shared" ca="1" si="283"/>
        <v>17.334775781314715</v>
      </c>
    </row>
    <row r="9083" spans="5:6" x14ac:dyDescent="0.25">
      <c r="E9083" s="24">
        <f t="shared" ca="1" si="282"/>
        <v>0.63670830845835669</v>
      </c>
      <c r="F9083" s="24">
        <f t="shared" ca="1" si="283"/>
        <v>9.0288728558582676</v>
      </c>
    </row>
    <row r="9084" spans="5:6" x14ac:dyDescent="0.25">
      <c r="E9084" s="24">
        <f t="shared" ca="1" si="282"/>
        <v>0.73859616550603413</v>
      </c>
      <c r="F9084" s="24">
        <f t="shared" ca="1" si="283"/>
        <v>6.0600793629528624</v>
      </c>
    </row>
    <row r="9085" spans="5:6" x14ac:dyDescent="0.25">
      <c r="E9085" s="24">
        <f t="shared" ca="1" si="282"/>
        <v>0.75430198374385682</v>
      </c>
      <c r="F9085" s="24">
        <f t="shared" ca="1" si="283"/>
        <v>5.6392496442474505</v>
      </c>
    </row>
    <row r="9086" spans="5:6" x14ac:dyDescent="0.25">
      <c r="E9086" s="24">
        <f t="shared" ca="1" si="282"/>
        <v>0.97394085062050972</v>
      </c>
      <c r="F9086" s="24">
        <f t="shared" ca="1" si="283"/>
        <v>0.52809410998678419</v>
      </c>
    </row>
    <row r="9087" spans="5:6" x14ac:dyDescent="0.25">
      <c r="E9087" s="24">
        <f t="shared" ca="1" si="282"/>
        <v>0.3064760296061334</v>
      </c>
      <c r="F9087" s="24">
        <f t="shared" ca="1" si="283"/>
        <v>23.652314669914464</v>
      </c>
    </row>
    <row r="9088" spans="5:6" x14ac:dyDescent="0.25">
      <c r="E9088" s="24">
        <f t="shared" ca="1" si="282"/>
        <v>0.98250313636407482</v>
      </c>
      <c r="F9088" s="24">
        <f t="shared" ca="1" si="283"/>
        <v>0.35303486031499837</v>
      </c>
    </row>
    <row r="9089" spans="5:6" x14ac:dyDescent="0.25">
      <c r="E9089" s="24">
        <f t="shared" ca="1" si="282"/>
        <v>0.71394810397024622</v>
      </c>
      <c r="F9089" s="24">
        <f t="shared" ca="1" si="283"/>
        <v>6.7389000559837724</v>
      </c>
    </row>
    <row r="9090" spans="5:6" x14ac:dyDescent="0.25">
      <c r="E9090" s="24">
        <f t="shared" ca="1" si="282"/>
        <v>0.13086245258910267</v>
      </c>
      <c r="F9090" s="24">
        <f t="shared" ca="1" si="283"/>
        <v>40.672169752644955</v>
      </c>
    </row>
    <row r="9091" spans="5:6" x14ac:dyDescent="0.25">
      <c r="E9091" s="24">
        <f t="shared" ca="1" si="282"/>
        <v>0.72040544842166765</v>
      </c>
      <c r="F9091" s="24">
        <f t="shared" ca="1" si="283"/>
        <v>6.5588220531662875</v>
      </c>
    </row>
    <row r="9092" spans="5:6" x14ac:dyDescent="0.25">
      <c r="E9092" s="24">
        <f t="shared" ref="E9092:E9155" ca="1" si="284">RAND()</f>
        <v>0.45066916774145682</v>
      </c>
      <c r="F9092" s="24">
        <f t="shared" ref="F9092:F9155" ca="1" si="285">-LOG(E9092,EXP(1))/$C$3</f>
        <v>15.940435226811388</v>
      </c>
    </row>
    <row r="9093" spans="5:6" x14ac:dyDescent="0.25">
      <c r="E9093" s="24">
        <f t="shared" ca="1" si="284"/>
        <v>0.43568614694713592</v>
      </c>
      <c r="F9093" s="24">
        <f t="shared" ca="1" si="285"/>
        <v>16.616662825969726</v>
      </c>
    </row>
    <row r="9094" spans="5:6" x14ac:dyDescent="0.25">
      <c r="E9094" s="24">
        <f t="shared" ca="1" si="284"/>
        <v>0.10604616986897242</v>
      </c>
      <c r="F9094" s="24">
        <f t="shared" ca="1" si="285"/>
        <v>44.877614297985119</v>
      </c>
    </row>
    <row r="9095" spans="5:6" x14ac:dyDescent="0.25">
      <c r="E9095" s="24">
        <f t="shared" ca="1" si="284"/>
        <v>0.8843914640910403</v>
      </c>
      <c r="F9095" s="24">
        <f t="shared" ca="1" si="285"/>
        <v>2.4571096336755303</v>
      </c>
    </row>
    <row r="9096" spans="5:6" x14ac:dyDescent="0.25">
      <c r="E9096" s="24">
        <f t="shared" ca="1" si="284"/>
        <v>0.80694407126033008</v>
      </c>
      <c r="F9096" s="24">
        <f t="shared" ca="1" si="285"/>
        <v>4.2900183524796116</v>
      </c>
    </row>
    <row r="9097" spans="5:6" x14ac:dyDescent="0.25">
      <c r="E9097" s="24">
        <f t="shared" ca="1" si="284"/>
        <v>0.93803191389036999</v>
      </c>
      <c r="F9097" s="24">
        <f t="shared" ca="1" si="285"/>
        <v>1.2794261443482309</v>
      </c>
    </row>
    <row r="9098" spans="5:6" x14ac:dyDescent="0.25">
      <c r="E9098" s="24">
        <f t="shared" ca="1" si="284"/>
        <v>0.69658981672746989</v>
      </c>
      <c r="F9098" s="24">
        <f t="shared" ca="1" si="285"/>
        <v>7.2311707938718826</v>
      </c>
    </row>
    <row r="9099" spans="5:6" x14ac:dyDescent="0.25">
      <c r="E9099" s="24">
        <f t="shared" ca="1" si="284"/>
        <v>0.81770569411995941</v>
      </c>
      <c r="F9099" s="24">
        <f t="shared" ca="1" si="285"/>
        <v>4.0250558851545071</v>
      </c>
    </row>
    <row r="9100" spans="5:6" x14ac:dyDescent="0.25">
      <c r="E9100" s="24">
        <f t="shared" ca="1" si="284"/>
        <v>0.48285929222917379</v>
      </c>
      <c r="F9100" s="24">
        <f t="shared" ca="1" si="285"/>
        <v>14.560599764161978</v>
      </c>
    </row>
    <row r="9101" spans="5:6" x14ac:dyDescent="0.25">
      <c r="E9101" s="24">
        <f t="shared" ca="1" si="284"/>
        <v>0.39003751703933498</v>
      </c>
      <c r="F9101" s="24">
        <f t="shared" ca="1" si="285"/>
        <v>18.830246938967498</v>
      </c>
    </row>
    <row r="9102" spans="5:6" x14ac:dyDescent="0.25">
      <c r="E9102" s="24">
        <f t="shared" ca="1" si="284"/>
        <v>0.82951103458235054</v>
      </c>
      <c r="F9102" s="24">
        <f t="shared" ca="1" si="285"/>
        <v>3.7383773349783542</v>
      </c>
    </row>
    <row r="9103" spans="5:6" x14ac:dyDescent="0.25">
      <c r="E9103" s="24">
        <f t="shared" ca="1" si="284"/>
        <v>0.1119582304729374</v>
      </c>
      <c r="F9103" s="24">
        <f t="shared" ca="1" si="285"/>
        <v>43.792588389063958</v>
      </c>
    </row>
    <row r="9104" spans="5:6" x14ac:dyDescent="0.25">
      <c r="E9104" s="24">
        <f t="shared" ca="1" si="284"/>
        <v>0.75962326453462048</v>
      </c>
      <c r="F9104" s="24">
        <f t="shared" ca="1" si="285"/>
        <v>5.4986534632718502</v>
      </c>
    </row>
    <row r="9105" spans="5:6" x14ac:dyDescent="0.25">
      <c r="E9105" s="24">
        <f t="shared" ca="1" si="284"/>
        <v>0.21449723095989703</v>
      </c>
      <c r="F9105" s="24">
        <f t="shared" ca="1" si="285"/>
        <v>30.7891689995052</v>
      </c>
    </row>
    <row r="9106" spans="5:6" x14ac:dyDescent="0.25">
      <c r="E9106" s="24">
        <f t="shared" ca="1" si="284"/>
        <v>0.43289142551696658</v>
      </c>
      <c r="F9106" s="24">
        <f t="shared" ca="1" si="285"/>
        <v>16.745366636119581</v>
      </c>
    </row>
    <row r="9107" spans="5:6" x14ac:dyDescent="0.25">
      <c r="E9107" s="24">
        <f t="shared" ca="1" si="284"/>
        <v>0.93458210860085844</v>
      </c>
      <c r="F9107" s="24">
        <f t="shared" ca="1" si="285"/>
        <v>1.3531158454995043</v>
      </c>
    </row>
    <row r="9108" spans="5:6" x14ac:dyDescent="0.25">
      <c r="E9108" s="24">
        <f t="shared" ca="1" si="284"/>
        <v>3.2753234931325426E-2</v>
      </c>
      <c r="F9108" s="24">
        <f t="shared" ca="1" si="285"/>
        <v>68.375070904998708</v>
      </c>
    </row>
    <row r="9109" spans="5:6" x14ac:dyDescent="0.25">
      <c r="E9109" s="24">
        <f t="shared" ca="1" si="284"/>
        <v>7.4609330908150917E-2</v>
      </c>
      <c r="F9109" s="24">
        <f t="shared" ca="1" si="285"/>
        <v>51.909794007928781</v>
      </c>
    </row>
    <row r="9110" spans="5:6" x14ac:dyDescent="0.25">
      <c r="E9110" s="24">
        <f t="shared" ca="1" si="284"/>
        <v>0.98069327703002607</v>
      </c>
      <c r="F9110" s="24">
        <f t="shared" ca="1" si="285"/>
        <v>0.38991063768352874</v>
      </c>
    </row>
    <row r="9111" spans="5:6" x14ac:dyDescent="0.25">
      <c r="E9111" s="24">
        <f t="shared" ca="1" si="284"/>
        <v>0.40696606599347995</v>
      </c>
      <c r="F9111" s="24">
        <f t="shared" ca="1" si="285"/>
        <v>17.980509459058087</v>
      </c>
    </row>
    <row r="9112" spans="5:6" x14ac:dyDescent="0.25">
      <c r="E9112" s="24">
        <f t="shared" ca="1" si="284"/>
        <v>0.37273959962347514</v>
      </c>
      <c r="F9112" s="24">
        <f t="shared" ca="1" si="285"/>
        <v>19.737504549488744</v>
      </c>
    </row>
    <row r="9113" spans="5:6" x14ac:dyDescent="0.25">
      <c r="E9113" s="24">
        <f t="shared" ca="1" si="284"/>
        <v>0.86170856904467386</v>
      </c>
      <c r="F9113" s="24">
        <f t="shared" ca="1" si="285"/>
        <v>2.9767630487571597</v>
      </c>
    </row>
    <row r="9114" spans="5:6" x14ac:dyDescent="0.25">
      <c r="E9114" s="24">
        <f t="shared" ca="1" si="284"/>
        <v>0.23184621407629025</v>
      </c>
      <c r="F9114" s="24">
        <f t="shared" ca="1" si="285"/>
        <v>29.233619949446769</v>
      </c>
    </row>
    <row r="9115" spans="5:6" x14ac:dyDescent="0.25">
      <c r="E9115" s="24">
        <f t="shared" ca="1" si="284"/>
        <v>0.91641206110534823</v>
      </c>
      <c r="F9115" s="24">
        <f t="shared" ca="1" si="285"/>
        <v>1.7457833418233166</v>
      </c>
    </row>
    <row r="9116" spans="5:6" x14ac:dyDescent="0.25">
      <c r="E9116" s="24">
        <f t="shared" ca="1" si="284"/>
        <v>0.36703640594073794</v>
      </c>
      <c r="F9116" s="24">
        <f t="shared" ca="1" si="285"/>
        <v>20.04588474197665</v>
      </c>
    </row>
    <row r="9117" spans="5:6" x14ac:dyDescent="0.25">
      <c r="E9117" s="24">
        <f t="shared" ca="1" si="284"/>
        <v>0.19622554436932471</v>
      </c>
      <c r="F9117" s="24">
        <f t="shared" ca="1" si="285"/>
        <v>32.569810895265469</v>
      </c>
    </row>
    <row r="9118" spans="5:6" x14ac:dyDescent="0.25">
      <c r="E9118" s="24">
        <f t="shared" ca="1" si="284"/>
        <v>0.80161074089097994</v>
      </c>
      <c r="F9118" s="24">
        <f t="shared" ca="1" si="285"/>
        <v>4.4226429885242391</v>
      </c>
    </row>
    <row r="9119" spans="5:6" x14ac:dyDescent="0.25">
      <c r="E9119" s="24">
        <f t="shared" ca="1" si="284"/>
        <v>0.1531439911208361</v>
      </c>
      <c r="F9119" s="24">
        <f t="shared" ca="1" si="285"/>
        <v>37.52753363454331</v>
      </c>
    </row>
    <row r="9120" spans="5:6" x14ac:dyDescent="0.25">
      <c r="E9120" s="24">
        <f t="shared" ca="1" si="284"/>
        <v>0.73790505186019772</v>
      </c>
      <c r="F9120" s="24">
        <f t="shared" ca="1" si="285"/>
        <v>6.0788023734910386</v>
      </c>
    </row>
    <row r="9121" spans="5:6" x14ac:dyDescent="0.25">
      <c r="E9121" s="24">
        <f t="shared" ca="1" si="284"/>
        <v>0.11672197052381184</v>
      </c>
      <c r="F9121" s="24">
        <f t="shared" ca="1" si="285"/>
        <v>42.959209848474423</v>
      </c>
    </row>
    <row r="9122" spans="5:6" x14ac:dyDescent="0.25">
      <c r="E9122" s="24">
        <f t="shared" ca="1" si="284"/>
        <v>0.13990549839501365</v>
      </c>
      <c r="F9122" s="24">
        <f t="shared" ca="1" si="285"/>
        <v>39.335761915196642</v>
      </c>
    </row>
    <row r="9123" spans="5:6" x14ac:dyDescent="0.25">
      <c r="E9123" s="24">
        <f t="shared" ca="1" si="284"/>
        <v>0.55439888915282165</v>
      </c>
      <c r="F9123" s="24">
        <f t="shared" ca="1" si="285"/>
        <v>11.797416696021052</v>
      </c>
    </row>
    <row r="9124" spans="5:6" x14ac:dyDescent="0.25">
      <c r="E9124" s="24">
        <f t="shared" ca="1" si="284"/>
        <v>0.52834097574955585</v>
      </c>
      <c r="F9124" s="24">
        <f t="shared" ca="1" si="285"/>
        <v>12.760268326047393</v>
      </c>
    </row>
    <row r="9125" spans="5:6" x14ac:dyDescent="0.25">
      <c r="E9125" s="24">
        <f t="shared" ca="1" si="284"/>
        <v>0.65327934463934934</v>
      </c>
      <c r="F9125" s="24">
        <f t="shared" ca="1" si="285"/>
        <v>8.5150090919260801</v>
      </c>
    </row>
    <row r="9126" spans="5:6" x14ac:dyDescent="0.25">
      <c r="E9126" s="24">
        <f t="shared" ca="1" si="284"/>
        <v>0.89997291482361197</v>
      </c>
      <c r="F9126" s="24">
        <f t="shared" ca="1" si="285"/>
        <v>2.1078122150222045</v>
      </c>
    </row>
    <row r="9127" spans="5:6" x14ac:dyDescent="0.25">
      <c r="E9127" s="24">
        <f t="shared" ca="1" si="284"/>
        <v>0.50604753243289269</v>
      </c>
      <c r="F9127" s="24">
        <f t="shared" ca="1" si="285"/>
        <v>13.622493529842409</v>
      </c>
    </row>
    <row r="9128" spans="5:6" x14ac:dyDescent="0.25">
      <c r="E9128" s="24">
        <f t="shared" ca="1" si="284"/>
        <v>1.6216051173453261E-3</v>
      </c>
      <c r="F9128" s="24">
        <f t="shared" ca="1" si="285"/>
        <v>128.48677614186204</v>
      </c>
    </row>
    <row r="9129" spans="5:6" x14ac:dyDescent="0.25">
      <c r="E9129" s="24">
        <f t="shared" ca="1" si="284"/>
        <v>0.58004758170170034</v>
      </c>
      <c r="F9129" s="24">
        <f t="shared" ca="1" si="285"/>
        <v>10.892902827796641</v>
      </c>
    </row>
    <row r="9130" spans="5:6" x14ac:dyDescent="0.25">
      <c r="E9130" s="24">
        <f t="shared" ca="1" si="284"/>
        <v>0.91866757433057267</v>
      </c>
      <c r="F9130" s="24">
        <f t="shared" ca="1" si="285"/>
        <v>1.696618949881318</v>
      </c>
    </row>
    <row r="9131" spans="5:6" x14ac:dyDescent="0.25">
      <c r="E9131" s="24">
        <f t="shared" ca="1" si="284"/>
        <v>0.21417043983347628</v>
      </c>
      <c r="F9131" s="24">
        <f t="shared" ca="1" si="285"/>
        <v>30.8196626627313</v>
      </c>
    </row>
    <row r="9132" spans="5:6" x14ac:dyDescent="0.25">
      <c r="E9132" s="24">
        <f t="shared" ca="1" si="284"/>
        <v>0.20130556772604857</v>
      </c>
      <c r="F9132" s="24">
        <f t="shared" ca="1" si="285"/>
        <v>32.058625757423144</v>
      </c>
    </row>
    <row r="9133" spans="5:6" x14ac:dyDescent="0.25">
      <c r="E9133" s="24">
        <f t="shared" ca="1" si="284"/>
        <v>0.13264517873069182</v>
      </c>
      <c r="F9133" s="24">
        <f t="shared" ca="1" si="285"/>
        <v>40.401550897018161</v>
      </c>
    </row>
    <row r="9134" spans="5:6" x14ac:dyDescent="0.25">
      <c r="E9134" s="24">
        <f t="shared" ca="1" si="284"/>
        <v>0.85170430905877892</v>
      </c>
      <c r="F9134" s="24">
        <f t="shared" ca="1" si="285"/>
        <v>3.2103173497141677</v>
      </c>
    </row>
    <row r="9135" spans="5:6" x14ac:dyDescent="0.25">
      <c r="E9135" s="24">
        <f t="shared" ca="1" si="284"/>
        <v>0.89995040497244172</v>
      </c>
      <c r="F9135" s="24">
        <f t="shared" ca="1" si="285"/>
        <v>2.1083124552474151</v>
      </c>
    </row>
    <row r="9136" spans="5:6" x14ac:dyDescent="0.25">
      <c r="E9136" s="24">
        <f t="shared" ca="1" si="284"/>
        <v>8.3084159787963574E-2</v>
      </c>
      <c r="F9136" s="24">
        <f t="shared" ca="1" si="285"/>
        <v>49.758024231206349</v>
      </c>
    </row>
    <row r="9137" spans="5:6" x14ac:dyDescent="0.25">
      <c r="E9137" s="24">
        <f t="shared" ca="1" si="284"/>
        <v>2.7161996067362471E-2</v>
      </c>
      <c r="F9137" s="24">
        <f t="shared" ca="1" si="285"/>
        <v>72.118729721696113</v>
      </c>
    </row>
    <row r="9138" spans="5:6" x14ac:dyDescent="0.25">
      <c r="E9138" s="24">
        <f t="shared" ca="1" si="284"/>
        <v>0.21222514036741968</v>
      </c>
      <c r="F9138" s="24">
        <f t="shared" ca="1" si="285"/>
        <v>31.002151698996414</v>
      </c>
    </row>
    <row r="9139" spans="5:6" x14ac:dyDescent="0.25">
      <c r="E9139" s="24">
        <f t="shared" ca="1" si="284"/>
        <v>1.9419611388185487E-2</v>
      </c>
      <c r="F9139" s="24">
        <f t="shared" ca="1" si="285"/>
        <v>78.829436544524157</v>
      </c>
    </row>
    <row r="9140" spans="5:6" x14ac:dyDescent="0.25">
      <c r="E9140" s="24">
        <f t="shared" ca="1" si="284"/>
        <v>0.96846090740580526</v>
      </c>
      <c r="F9140" s="24">
        <f t="shared" ca="1" si="285"/>
        <v>0.64094322023779415</v>
      </c>
    </row>
    <row r="9141" spans="5:6" x14ac:dyDescent="0.25">
      <c r="E9141" s="24">
        <f t="shared" ca="1" si="284"/>
        <v>0.40329583154789062</v>
      </c>
      <c r="F9141" s="24">
        <f t="shared" ca="1" si="285"/>
        <v>18.161698260313262</v>
      </c>
    </row>
    <row r="9142" spans="5:6" x14ac:dyDescent="0.25">
      <c r="E9142" s="24">
        <f t="shared" ca="1" si="284"/>
        <v>0.31856047131767284</v>
      </c>
      <c r="F9142" s="24">
        <f t="shared" ca="1" si="285"/>
        <v>22.878859182835047</v>
      </c>
    </row>
    <row r="9143" spans="5:6" x14ac:dyDescent="0.25">
      <c r="E9143" s="24">
        <f t="shared" ca="1" si="284"/>
        <v>0.81542981730977315</v>
      </c>
      <c r="F9143" s="24">
        <f t="shared" ca="1" si="285"/>
        <v>4.0807984311348955</v>
      </c>
    </row>
    <row r="9144" spans="5:6" x14ac:dyDescent="0.25">
      <c r="E9144" s="24">
        <f t="shared" ca="1" si="284"/>
        <v>0.26033244541611689</v>
      </c>
      <c r="F9144" s="24">
        <f t="shared" ca="1" si="285"/>
        <v>26.915916570198206</v>
      </c>
    </row>
    <row r="9145" spans="5:6" x14ac:dyDescent="0.25">
      <c r="E9145" s="24">
        <f t="shared" ca="1" si="284"/>
        <v>0.19215176841737402</v>
      </c>
      <c r="F9145" s="24">
        <f t="shared" ca="1" si="285"/>
        <v>32.989395173931385</v>
      </c>
    </row>
    <row r="9146" spans="5:6" x14ac:dyDescent="0.25">
      <c r="E9146" s="24">
        <f t="shared" ca="1" si="284"/>
        <v>0.34055307481795871</v>
      </c>
      <c r="F9146" s="24">
        <f t="shared" ca="1" si="285"/>
        <v>21.543685847180729</v>
      </c>
    </row>
    <row r="9147" spans="5:6" x14ac:dyDescent="0.25">
      <c r="E9147" s="24">
        <f t="shared" ca="1" si="284"/>
        <v>0.75608389586165836</v>
      </c>
      <c r="F9147" s="24">
        <f t="shared" ca="1" si="285"/>
        <v>5.592058711954202</v>
      </c>
    </row>
    <row r="9148" spans="5:6" x14ac:dyDescent="0.25">
      <c r="E9148" s="24">
        <f t="shared" ca="1" si="284"/>
        <v>0.96842771576234721</v>
      </c>
      <c r="F9148" s="24">
        <f t="shared" ca="1" si="285"/>
        <v>0.64162868336797685</v>
      </c>
    </row>
    <row r="9149" spans="5:6" x14ac:dyDescent="0.25">
      <c r="E9149" s="24">
        <f t="shared" ca="1" si="284"/>
        <v>0.71478850082731626</v>
      </c>
      <c r="F9149" s="24">
        <f t="shared" ca="1" si="285"/>
        <v>6.7153716617039239</v>
      </c>
    </row>
    <row r="9150" spans="5:6" x14ac:dyDescent="0.25">
      <c r="E9150" s="24">
        <f t="shared" ca="1" si="284"/>
        <v>0.78045973559703652</v>
      </c>
      <c r="F9150" s="24">
        <f t="shared" ca="1" si="285"/>
        <v>4.9574425663517987</v>
      </c>
    </row>
    <row r="9151" spans="5:6" x14ac:dyDescent="0.25">
      <c r="E9151" s="24">
        <f t="shared" ca="1" si="284"/>
        <v>0.90873837134086477</v>
      </c>
      <c r="F9151" s="24">
        <f t="shared" ca="1" si="285"/>
        <v>1.913960930799034</v>
      </c>
    </row>
    <row r="9152" spans="5:6" x14ac:dyDescent="0.25">
      <c r="E9152" s="24">
        <f t="shared" ca="1" si="284"/>
        <v>0.42942215220476321</v>
      </c>
      <c r="F9152" s="24">
        <f t="shared" ca="1" si="285"/>
        <v>16.906296122571174</v>
      </c>
    </row>
    <row r="9153" spans="5:6" x14ac:dyDescent="0.25">
      <c r="E9153" s="24">
        <f t="shared" ca="1" si="284"/>
        <v>0.34102368204750722</v>
      </c>
      <c r="F9153" s="24">
        <f t="shared" ca="1" si="285"/>
        <v>21.516067105808172</v>
      </c>
    </row>
    <row r="9154" spans="5:6" x14ac:dyDescent="0.25">
      <c r="E9154" s="24">
        <f t="shared" ca="1" si="284"/>
        <v>0.71923743020987618</v>
      </c>
      <c r="F9154" s="24">
        <f t="shared" ca="1" si="285"/>
        <v>6.5912750589890585</v>
      </c>
    </row>
    <row r="9155" spans="5:6" x14ac:dyDescent="0.25">
      <c r="E9155" s="24">
        <f t="shared" ca="1" si="284"/>
        <v>0.77812913183710108</v>
      </c>
      <c r="F9155" s="24">
        <f t="shared" ca="1" si="285"/>
        <v>5.0172557870341468</v>
      </c>
    </row>
    <row r="9156" spans="5:6" x14ac:dyDescent="0.25">
      <c r="E9156" s="24">
        <f t="shared" ref="E9156:E9219" ca="1" si="286">RAND()</f>
        <v>0.45660296940216472</v>
      </c>
      <c r="F9156" s="24">
        <f t="shared" ref="F9156:F9219" ca="1" si="287">-LOG(E9156,EXP(1))/$C$3</f>
        <v>15.678820832353923</v>
      </c>
    </row>
    <row r="9157" spans="5:6" x14ac:dyDescent="0.25">
      <c r="E9157" s="24">
        <f t="shared" ca="1" si="286"/>
        <v>0.52007763048306244</v>
      </c>
      <c r="F9157" s="24">
        <f t="shared" ca="1" si="287"/>
        <v>13.075543783174227</v>
      </c>
    </row>
    <row r="9158" spans="5:6" x14ac:dyDescent="0.25">
      <c r="E9158" s="24">
        <f t="shared" ca="1" si="286"/>
        <v>0.89376008643600202</v>
      </c>
      <c r="F9158" s="24">
        <f t="shared" ca="1" si="287"/>
        <v>2.246357990296024</v>
      </c>
    </row>
    <row r="9159" spans="5:6" x14ac:dyDescent="0.25">
      <c r="E9159" s="24">
        <f t="shared" ca="1" si="286"/>
        <v>0.98938015594356765</v>
      </c>
      <c r="F9159" s="24">
        <f t="shared" ca="1" si="287"/>
        <v>0.21353274093325555</v>
      </c>
    </row>
    <row r="9160" spans="5:6" x14ac:dyDescent="0.25">
      <c r="E9160" s="24">
        <f t="shared" ca="1" si="286"/>
        <v>0.57538651468894575</v>
      </c>
      <c r="F9160" s="24">
        <f t="shared" ca="1" si="287"/>
        <v>11.054265291012259</v>
      </c>
    </row>
    <row r="9161" spans="5:6" x14ac:dyDescent="0.25">
      <c r="E9161" s="24">
        <f t="shared" ca="1" si="286"/>
        <v>0.75720748562109552</v>
      </c>
      <c r="F9161" s="24">
        <f t="shared" ca="1" si="287"/>
        <v>5.5623594754514123</v>
      </c>
    </row>
    <row r="9162" spans="5:6" x14ac:dyDescent="0.25">
      <c r="E9162" s="24">
        <f t="shared" ca="1" si="286"/>
        <v>0.66893282536662779</v>
      </c>
      <c r="F9162" s="24">
        <f t="shared" ca="1" si="287"/>
        <v>8.0414326881728702</v>
      </c>
    </row>
    <row r="9163" spans="5:6" x14ac:dyDescent="0.25">
      <c r="E9163" s="24">
        <f t="shared" ca="1" si="286"/>
        <v>0.14817804958791547</v>
      </c>
      <c r="F9163" s="24">
        <f t="shared" ca="1" si="287"/>
        <v>38.186813810637908</v>
      </c>
    </row>
    <row r="9164" spans="5:6" x14ac:dyDescent="0.25">
      <c r="E9164" s="24">
        <f t="shared" ca="1" si="286"/>
        <v>0.58766169002505508</v>
      </c>
      <c r="F9164" s="24">
        <f t="shared" ca="1" si="287"/>
        <v>10.632077075303364</v>
      </c>
    </row>
    <row r="9165" spans="5:6" x14ac:dyDescent="0.25">
      <c r="E9165" s="24">
        <f t="shared" ca="1" si="286"/>
        <v>0.11607056083152301</v>
      </c>
      <c r="F9165" s="24">
        <f t="shared" ca="1" si="287"/>
        <v>43.071139795490701</v>
      </c>
    </row>
    <row r="9166" spans="5:6" x14ac:dyDescent="0.25">
      <c r="E9166" s="24">
        <f t="shared" ca="1" si="286"/>
        <v>0.89731724313371597</v>
      </c>
      <c r="F9166" s="24">
        <f t="shared" ca="1" si="287"/>
        <v>2.1669161635047685</v>
      </c>
    </row>
    <row r="9167" spans="5:6" x14ac:dyDescent="0.25">
      <c r="E9167" s="24">
        <f t="shared" ca="1" si="286"/>
        <v>0.44038156307968668</v>
      </c>
      <c r="F9167" s="24">
        <f t="shared" ca="1" si="287"/>
        <v>16.402274780866886</v>
      </c>
    </row>
    <row r="9168" spans="5:6" x14ac:dyDescent="0.25">
      <c r="E9168" s="24">
        <f t="shared" ca="1" si="286"/>
        <v>0.34345993505528882</v>
      </c>
      <c r="F9168" s="24">
        <f t="shared" ca="1" si="287"/>
        <v>21.373696230320611</v>
      </c>
    </row>
    <row r="9169" spans="5:6" x14ac:dyDescent="0.25">
      <c r="E9169" s="24">
        <f t="shared" ca="1" si="286"/>
        <v>0.42844861241276189</v>
      </c>
      <c r="F9169" s="24">
        <f t="shared" ca="1" si="287"/>
        <v>16.951689449868368</v>
      </c>
    </row>
    <row r="9170" spans="5:6" x14ac:dyDescent="0.25">
      <c r="E9170" s="24">
        <f t="shared" ca="1" si="286"/>
        <v>0.41350649683701624</v>
      </c>
      <c r="F9170" s="24">
        <f t="shared" ca="1" si="287"/>
        <v>17.661641056463189</v>
      </c>
    </row>
    <row r="9171" spans="5:6" x14ac:dyDescent="0.25">
      <c r="E9171" s="24">
        <f t="shared" ca="1" si="286"/>
        <v>3.2388758902592518E-2</v>
      </c>
      <c r="F9171" s="24">
        <f t="shared" ca="1" si="287"/>
        <v>68.598877276697863</v>
      </c>
    </row>
    <row r="9172" spans="5:6" x14ac:dyDescent="0.25">
      <c r="E9172" s="24">
        <f t="shared" ca="1" si="286"/>
        <v>0.62760960640993568</v>
      </c>
      <c r="F9172" s="24">
        <f t="shared" ca="1" si="287"/>
        <v>9.3167390331976385</v>
      </c>
    </row>
    <row r="9173" spans="5:6" x14ac:dyDescent="0.25">
      <c r="E9173" s="24">
        <f t="shared" ca="1" si="286"/>
        <v>0.35257460580515643</v>
      </c>
      <c r="F9173" s="24">
        <f t="shared" ca="1" si="287"/>
        <v>20.849860628996407</v>
      </c>
    </row>
    <row r="9174" spans="5:6" x14ac:dyDescent="0.25">
      <c r="E9174" s="24">
        <f t="shared" ca="1" si="286"/>
        <v>0.84468864616420702</v>
      </c>
      <c r="F9174" s="24">
        <f t="shared" ca="1" si="287"/>
        <v>3.3757437120625959</v>
      </c>
    </row>
    <row r="9175" spans="5:6" x14ac:dyDescent="0.25">
      <c r="E9175" s="24">
        <f t="shared" ca="1" si="286"/>
        <v>6.2877528598301202E-2</v>
      </c>
      <c r="F9175" s="24">
        <f t="shared" ca="1" si="287"/>
        <v>55.331328701914359</v>
      </c>
    </row>
    <row r="9176" spans="5:6" x14ac:dyDescent="0.25">
      <c r="E9176" s="24">
        <f t="shared" ca="1" si="286"/>
        <v>0.6661360499630582</v>
      </c>
      <c r="F9176" s="24">
        <f t="shared" ca="1" si="287"/>
        <v>8.1252270016019263</v>
      </c>
    </row>
    <row r="9177" spans="5:6" x14ac:dyDescent="0.25">
      <c r="E9177" s="24">
        <f t="shared" ca="1" si="286"/>
        <v>4.1306538963480022E-2</v>
      </c>
      <c r="F9177" s="24">
        <f t="shared" ca="1" si="287"/>
        <v>63.734689262684206</v>
      </c>
    </row>
    <row r="9178" spans="5:6" x14ac:dyDescent="0.25">
      <c r="E9178" s="24">
        <f t="shared" ca="1" si="286"/>
        <v>0.97746770711711417</v>
      </c>
      <c r="F9178" s="24">
        <f t="shared" ca="1" si="287"/>
        <v>0.45580047731298118</v>
      </c>
    </row>
    <row r="9179" spans="5:6" x14ac:dyDescent="0.25">
      <c r="E9179" s="24">
        <f t="shared" ca="1" si="286"/>
        <v>0.91742752455124044</v>
      </c>
      <c r="F9179" s="24">
        <f t="shared" ca="1" si="287"/>
        <v>1.7236338897638648</v>
      </c>
    </row>
    <row r="9180" spans="5:6" x14ac:dyDescent="0.25">
      <c r="E9180" s="24">
        <f t="shared" ca="1" si="286"/>
        <v>0.1513485838330707</v>
      </c>
      <c r="F9180" s="24">
        <f t="shared" ca="1" si="287"/>
        <v>37.763392009178808</v>
      </c>
    </row>
    <row r="9181" spans="5:6" x14ac:dyDescent="0.25">
      <c r="E9181" s="24">
        <f t="shared" ca="1" si="286"/>
        <v>0.14193702650142348</v>
      </c>
      <c r="F9181" s="24">
        <f t="shared" ca="1" si="287"/>
        <v>39.047435901744727</v>
      </c>
    </row>
    <row r="9182" spans="5:6" x14ac:dyDescent="0.25">
      <c r="E9182" s="24">
        <f t="shared" ca="1" si="286"/>
        <v>0.67495007557372211</v>
      </c>
      <c r="F9182" s="24">
        <f t="shared" ca="1" si="287"/>
        <v>7.8623310591588691</v>
      </c>
    </row>
    <row r="9183" spans="5:6" x14ac:dyDescent="0.25">
      <c r="E9183" s="24">
        <f t="shared" ca="1" si="286"/>
        <v>7.4009903482679329E-2</v>
      </c>
      <c r="F9183" s="24">
        <f t="shared" ca="1" si="287"/>
        <v>52.071127277709962</v>
      </c>
    </row>
    <row r="9184" spans="5:6" x14ac:dyDescent="0.25">
      <c r="E9184" s="24">
        <f t="shared" ca="1" si="286"/>
        <v>0.77931037105681333</v>
      </c>
      <c r="F9184" s="24">
        <f t="shared" ca="1" si="287"/>
        <v>4.9869178010252302</v>
      </c>
    </row>
    <row r="9185" spans="5:6" x14ac:dyDescent="0.25">
      <c r="E9185" s="24">
        <f t="shared" ca="1" si="286"/>
        <v>0.40081378628685116</v>
      </c>
      <c r="F9185" s="24">
        <f t="shared" ca="1" si="287"/>
        <v>18.285166657595227</v>
      </c>
    </row>
    <row r="9186" spans="5:6" x14ac:dyDescent="0.25">
      <c r="E9186" s="24">
        <f t="shared" ca="1" si="286"/>
        <v>0.16882521226703906</v>
      </c>
      <c r="F9186" s="24">
        <f t="shared" ca="1" si="287"/>
        <v>35.577826924041617</v>
      </c>
    </row>
    <row r="9187" spans="5:6" x14ac:dyDescent="0.25">
      <c r="E9187" s="24">
        <f t="shared" ca="1" si="286"/>
        <v>0.38403120407099545</v>
      </c>
      <c r="F9187" s="24">
        <f t="shared" ca="1" si="287"/>
        <v>19.140629381886466</v>
      </c>
    </row>
    <row r="9188" spans="5:6" x14ac:dyDescent="0.25">
      <c r="E9188" s="24">
        <f t="shared" ca="1" si="286"/>
        <v>0.32863638539380358</v>
      </c>
      <c r="F9188" s="24">
        <f t="shared" ca="1" si="287"/>
        <v>22.256067019648665</v>
      </c>
    </row>
    <row r="9189" spans="5:6" x14ac:dyDescent="0.25">
      <c r="E9189" s="24">
        <f t="shared" ca="1" si="286"/>
        <v>0.95612708199419461</v>
      </c>
      <c r="F9189" s="24">
        <f t="shared" ca="1" si="287"/>
        <v>0.89728887618003816</v>
      </c>
    </row>
    <row r="9190" spans="5:6" x14ac:dyDescent="0.25">
      <c r="E9190" s="24">
        <f t="shared" ca="1" si="286"/>
        <v>0.66915114902223605</v>
      </c>
      <c r="F9190" s="24">
        <f t="shared" ca="1" si="287"/>
        <v>8.0349062320841824</v>
      </c>
    </row>
    <row r="9191" spans="5:6" x14ac:dyDescent="0.25">
      <c r="E9191" s="24">
        <f t="shared" ca="1" si="286"/>
        <v>0.54056928249620984</v>
      </c>
      <c r="F9191" s="24">
        <f t="shared" ca="1" si="287"/>
        <v>12.302649357717176</v>
      </c>
    </row>
    <row r="9192" spans="5:6" x14ac:dyDescent="0.25">
      <c r="E9192" s="24">
        <f t="shared" ca="1" si="286"/>
        <v>9.3914129469074403E-2</v>
      </c>
      <c r="F9192" s="24">
        <f t="shared" ca="1" si="287"/>
        <v>47.307488610177316</v>
      </c>
    </row>
    <row r="9193" spans="5:6" x14ac:dyDescent="0.25">
      <c r="E9193" s="24">
        <f t="shared" ca="1" si="286"/>
        <v>0.7271603741385827</v>
      </c>
      <c r="F9193" s="24">
        <f t="shared" ca="1" si="287"/>
        <v>6.3721645722421316</v>
      </c>
    </row>
    <row r="9194" spans="5:6" x14ac:dyDescent="0.25">
      <c r="E9194" s="24">
        <f t="shared" ca="1" si="286"/>
        <v>0.89229895674369908</v>
      </c>
      <c r="F9194" s="24">
        <f t="shared" ca="1" si="287"/>
        <v>2.2790809850667606</v>
      </c>
    </row>
    <row r="9195" spans="5:6" x14ac:dyDescent="0.25">
      <c r="E9195" s="24">
        <f t="shared" ca="1" si="286"/>
        <v>0.16546092877133733</v>
      </c>
      <c r="F9195" s="24">
        <f t="shared" ca="1" si="287"/>
        <v>35.98040383935539</v>
      </c>
    </row>
    <row r="9196" spans="5:6" x14ac:dyDescent="0.25">
      <c r="E9196" s="24">
        <f t="shared" ca="1" si="286"/>
        <v>0.92220482295603001</v>
      </c>
      <c r="F9196" s="24">
        <f t="shared" ca="1" si="287"/>
        <v>1.6197585877165879</v>
      </c>
    </row>
    <row r="9197" spans="5:6" x14ac:dyDescent="0.25">
      <c r="E9197" s="24">
        <f t="shared" ca="1" si="286"/>
        <v>0.50447364011251439</v>
      </c>
      <c r="F9197" s="24">
        <f t="shared" ca="1" si="287"/>
        <v>13.684793801654719</v>
      </c>
    </row>
    <row r="9198" spans="5:6" x14ac:dyDescent="0.25">
      <c r="E9198" s="24">
        <f t="shared" ca="1" si="286"/>
        <v>0.58462060606318711</v>
      </c>
      <c r="F9198" s="24">
        <f t="shared" ca="1" si="287"/>
        <v>10.735843575705269</v>
      </c>
    </row>
    <row r="9199" spans="5:6" x14ac:dyDescent="0.25">
      <c r="E9199" s="24">
        <f t="shared" ca="1" si="286"/>
        <v>0.19326101130454287</v>
      </c>
      <c r="F9199" s="24">
        <f t="shared" ca="1" si="287"/>
        <v>32.874272271084351</v>
      </c>
    </row>
    <row r="9200" spans="5:6" x14ac:dyDescent="0.25">
      <c r="E9200" s="24">
        <f t="shared" ca="1" si="286"/>
        <v>0.69428716655516265</v>
      </c>
      <c r="F9200" s="24">
        <f t="shared" ca="1" si="287"/>
        <v>7.297392387979591</v>
      </c>
    </row>
    <row r="9201" spans="5:6" x14ac:dyDescent="0.25">
      <c r="E9201" s="24">
        <f t="shared" ca="1" si="286"/>
        <v>0.79748664995709628</v>
      </c>
      <c r="F9201" s="24">
        <f t="shared" ca="1" si="287"/>
        <v>4.5258036865792102</v>
      </c>
    </row>
    <row r="9202" spans="5:6" x14ac:dyDescent="0.25">
      <c r="E9202" s="24">
        <f t="shared" ca="1" si="286"/>
        <v>0.42402176285422988</v>
      </c>
      <c r="F9202" s="24">
        <f t="shared" ca="1" si="287"/>
        <v>17.159409951619967</v>
      </c>
    </row>
    <row r="9203" spans="5:6" x14ac:dyDescent="0.25">
      <c r="E9203" s="24">
        <f t="shared" ca="1" si="286"/>
        <v>0.74783062935927458</v>
      </c>
      <c r="F9203" s="24">
        <f t="shared" ca="1" si="287"/>
        <v>5.8115751596994762</v>
      </c>
    </row>
    <row r="9204" spans="5:6" x14ac:dyDescent="0.25">
      <c r="E9204" s="24">
        <f t="shared" ca="1" si="286"/>
        <v>0.48146022585138937</v>
      </c>
      <c r="F9204" s="24">
        <f t="shared" ca="1" si="287"/>
        <v>14.618633116518442</v>
      </c>
    </row>
    <row r="9205" spans="5:6" x14ac:dyDescent="0.25">
      <c r="E9205" s="24">
        <f t="shared" ca="1" si="286"/>
        <v>0.48572488898150334</v>
      </c>
      <c r="F9205" s="24">
        <f t="shared" ca="1" si="287"/>
        <v>14.442257748308757</v>
      </c>
    </row>
    <row r="9206" spans="5:6" x14ac:dyDescent="0.25">
      <c r="E9206" s="24">
        <f t="shared" ca="1" si="286"/>
        <v>0.7617649328239533</v>
      </c>
      <c r="F9206" s="24">
        <f t="shared" ca="1" si="287"/>
        <v>5.4423451599019863</v>
      </c>
    </row>
    <row r="9207" spans="5:6" x14ac:dyDescent="0.25">
      <c r="E9207" s="24">
        <f t="shared" ca="1" si="286"/>
        <v>0.58907961651107921</v>
      </c>
      <c r="F9207" s="24">
        <f t="shared" ca="1" si="287"/>
        <v>10.58387864241444</v>
      </c>
    </row>
    <row r="9208" spans="5:6" x14ac:dyDescent="0.25">
      <c r="E9208" s="24">
        <f t="shared" ca="1" si="286"/>
        <v>0.55343582012004944</v>
      </c>
      <c r="F9208" s="24">
        <f t="shared" ca="1" si="287"/>
        <v>11.832189727315951</v>
      </c>
    </row>
    <row r="9209" spans="5:6" x14ac:dyDescent="0.25">
      <c r="E9209" s="24">
        <f t="shared" ca="1" si="286"/>
        <v>0.51353395245370759</v>
      </c>
      <c r="F9209" s="24">
        <f t="shared" ca="1" si="287"/>
        <v>13.328782642463494</v>
      </c>
    </row>
    <row r="9210" spans="5:6" x14ac:dyDescent="0.25">
      <c r="E9210" s="24">
        <f t="shared" ca="1" si="286"/>
        <v>0.33082606481041255</v>
      </c>
      <c r="F9210" s="24">
        <f t="shared" ca="1" si="287"/>
        <v>22.123250513532259</v>
      </c>
    </row>
    <row r="9211" spans="5:6" x14ac:dyDescent="0.25">
      <c r="E9211" s="24">
        <f t="shared" ca="1" si="286"/>
        <v>0.35839914789931782</v>
      </c>
      <c r="F9211" s="24">
        <f t="shared" ca="1" si="287"/>
        <v>20.522159507945037</v>
      </c>
    </row>
    <row r="9212" spans="5:6" x14ac:dyDescent="0.25">
      <c r="E9212" s="24">
        <f t="shared" ca="1" si="286"/>
        <v>0.45955456277530093</v>
      </c>
      <c r="F9212" s="24">
        <f t="shared" ca="1" si="287"/>
        <v>15.54995200875242</v>
      </c>
    </row>
    <row r="9213" spans="5:6" x14ac:dyDescent="0.25">
      <c r="E9213" s="24">
        <f t="shared" ca="1" si="286"/>
        <v>0.24257541431017948</v>
      </c>
      <c r="F9213" s="24">
        <f t="shared" ca="1" si="287"/>
        <v>28.328852602097683</v>
      </c>
    </row>
    <row r="9214" spans="5:6" x14ac:dyDescent="0.25">
      <c r="E9214" s="24">
        <f t="shared" ca="1" si="286"/>
        <v>0.32795052034301264</v>
      </c>
      <c r="F9214" s="24">
        <f t="shared" ca="1" si="287"/>
        <v>22.297850691803188</v>
      </c>
    </row>
    <row r="9215" spans="5:6" x14ac:dyDescent="0.25">
      <c r="E9215" s="24">
        <f t="shared" ca="1" si="286"/>
        <v>0.30954485107230212</v>
      </c>
      <c r="F9215" s="24">
        <f t="shared" ca="1" si="287"/>
        <v>23.453045654899114</v>
      </c>
    </row>
    <row r="9216" spans="5:6" x14ac:dyDescent="0.25">
      <c r="E9216" s="24">
        <f t="shared" ca="1" si="286"/>
        <v>0.45174469766623426</v>
      </c>
      <c r="F9216" s="24">
        <f t="shared" ca="1" si="287"/>
        <v>15.892761737949545</v>
      </c>
    </row>
    <row r="9217" spans="5:6" x14ac:dyDescent="0.25">
      <c r="E9217" s="24">
        <f t="shared" ca="1" si="286"/>
        <v>0.45827820958719567</v>
      </c>
      <c r="F9217" s="24">
        <f t="shared" ca="1" si="287"/>
        <v>15.605576695483268</v>
      </c>
    </row>
    <row r="9218" spans="5:6" x14ac:dyDescent="0.25">
      <c r="E9218" s="24">
        <f t="shared" ca="1" si="286"/>
        <v>0.46649397838534301</v>
      </c>
      <c r="F9218" s="24">
        <f t="shared" ca="1" si="287"/>
        <v>15.250203336961052</v>
      </c>
    </row>
    <row r="9219" spans="5:6" x14ac:dyDescent="0.25">
      <c r="E9219" s="24">
        <f t="shared" ca="1" si="286"/>
        <v>0.10127259456158566</v>
      </c>
      <c r="F9219" s="24">
        <f t="shared" ca="1" si="287"/>
        <v>45.798788834546244</v>
      </c>
    </row>
    <row r="9220" spans="5:6" x14ac:dyDescent="0.25">
      <c r="E9220" s="24">
        <f t="shared" ref="E9220:E9283" ca="1" si="288">RAND()</f>
        <v>0.34321703099774703</v>
      </c>
      <c r="F9220" s="24">
        <f t="shared" ref="F9220:F9283" ca="1" si="289">-LOG(E9220,EXP(1))/$C$3</f>
        <v>21.387845769605125</v>
      </c>
    </row>
    <row r="9221" spans="5:6" x14ac:dyDescent="0.25">
      <c r="E9221" s="24">
        <f t="shared" ca="1" si="288"/>
        <v>0.23232445121242218</v>
      </c>
      <c r="F9221" s="24">
        <f t="shared" ca="1" si="289"/>
        <v>29.192407753923373</v>
      </c>
    </row>
    <row r="9222" spans="5:6" x14ac:dyDescent="0.25">
      <c r="E9222" s="24">
        <f t="shared" ca="1" si="288"/>
        <v>0.34430272771381154</v>
      </c>
      <c r="F9222" s="24">
        <f t="shared" ca="1" si="289"/>
        <v>21.324679723551522</v>
      </c>
    </row>
    <row r="9223" spans="5:6" x14ac:dyDescent="0.25">
      <c r="E9223" s="24">
        <f t="shared" ca="1" si="288"/>
        <v>0.48145190534825766</v>
      </c>
      <c r="F9223" s="24">
        <f t="shared" ca="1" si="289"/>
        <v>14.618978755662964</v>
      </c>
    </row>
    <row r="9224" spans="5:6" x14ac:dyDescent="0.25">
      <c r="E9224" s="24">
        <f t="shared" ca="1" si="288"/>
        <v>0.42516930476728088</v>
      </c>
      <c r="F9224" s="24">
        <f t="shared" ca="1" si="289"/>
        <v>17.105356504506943</v>
      </c>
    </row>
    <row r="9225" spans="5:6" x14ac:dyDescent="0.25">
      <c r="E9225" s="24">
        <f t="shared" ca="1" si="288"/>
        <v>0.21484172917501609</v>
      </c>
      <c r="F9225" s="24">
        <f t="shared" ca="1" si="289"/>
        <v>30.757073306261432</v>
      </c>
    </row>
    <row r="9226" spans="5:6" x14ac:dyDescent="0.25">
      <c r="E9226" s="24">
        <f t="shared" ca="1" si="288"/>
        <v>3.2007068554521179E-2</v>
      </c>
      <c r="F9226" s="24">
        <f t="shared" ca="1" si="289"/>
        <v>68.835970164934835</v>
      </c>
    </row>
    <row r="9227" spans="5:6" x14ac:dyDescent="0.25">
      <c r="E9227" s="24">
        <f t="shared" ca="1" si="288"/>
        <v>0.24129951363959579</v>
      </c>
      <c r="F9227" s="24">
        <f t="shared" ca="1" si="289"/>
        <v>28.434326438742403</v>
      </c>
    </row>
    <row r="9228" spans="5:6" x14ac:dyDescent="0.25">
      <c r="E9228" s="24">
        <f t="shared" ca="1" si="288"/>
        <v>0.62916393390547121</v>
      </c>
      <c r="F9228" s="24">
        <f t="shared" ca="1" si="289"/>
        <v>9.267268599960051</v>
      </c>
    </row>
    <row r="9229" spans="5:6" x14ac:dyDescent="0.25">
      <c r="E9229" s="24">
        <f t="shared" ca="1" si="288"/>
        <v>0.83038962041926001</v>
      </c>
      <c r="F9229" s="24">
        <f t="shared" ca="1" si="289"/>
        <v>3.7172053228748596</v>
      </c>
    </row>
    <row r="9230" spans="5:6" x14ac:dyDescent="0.25">
      <c r="E9230" s="24">
        <f t="shared" ca="1" si="288"/>
        <v>0.77034370075287806</v>
      </c>
      <c r="F9230" s="24">
        <f t="shared" ca="1" si="289"/>
        <v>5.2183699822265934</v>
      </c>
    </row>
    <row r="9231" spans="5:6" x14ac:dyDescent="0.25">
      <c r="E9231" s="24">
        <f t="shared" ca="1" si="288"/>
        <v>0.68461993661580878</v>
      </c>
      <c r="F9231" s="24">
        <f t="shared" ca="1" si="289"/>
        <v>7.577828635123268</v>
      </c>
    </row>
    <row r="9232" spans="5:6" x14ac:dyDescent="0.25">
      <c r="E9232" s="24">
        <f t="shared" ca="1" si="288"/>
        <v>0.68214921449912858</v>
      </c>
      <c r="F9232" s="24">
        <f t="shared" ca="1" si="289"/>
        <v>7.6501371096292266</v>
      </c>
    </row>
    <row r="9233" spans="5:6" x14ac:dyDescent="0.25">
      <c r="E9233" s="24">
        <f t="shared" ca="1" si="288"/>
        <v>0.82935348826886834</v>
      </c>
      <c r="F9233" s="24">
        <f t="shared" ca="1" si="289"/>
        <v>3.7421762302295489</v>
      </c>
    </row>
    <row r="9234" spans="5:6" x14ac:dyDescent="0.25">
      <c r="E9234" s="24">
        <f t="shared" ca="1" si="288"/>
        <v>4.2683184191512402E-2</v>
      </c>
      <c r="F9234" s="24">
        <f t="shared" ca="1" si="289"/>
        <v>63.079004983146881</v>
      </c>
    </row>
    <row r="9235" spans="5:6" x14ac:dyDescent="0.25">
      <c r="E9235" s="24">
        <f t="shared" ca="1" si="288"/>
        <v>4.620803439833876E-2</v>
      </c>
      <c r="F9235" s="24">
        <f t="shared" ca="1" si="289"/>
        <v>61.492031825763412</v>
      </c>
    </row>
    <row r="9236" spans="5:6" x14ac:dyDescent="0.25">
      <c r="E9236" s="24">
        <f t="shared" ca="1" si="288"/>
        <v>0.41342107103480952</v>
      </c>
      <c r="F9236" s="24">
        <f t="shared" ca="1" si="289"/>
        <v>17.665773258887182</v>
      </c>
    </row>
    <row r="9237" spans="5:6" x14ac:dyDescent="0.25">
      <c r="E9237" s="24">
        <f t="shared" ca="1" si="288"/>
        <v>0.205534549132662</v>
      </c>
      <c r="F9237" s="24">
        <f t="shared" ca="1" si="289"/>
        <v>31.642822737535187</v>
      </c>
    </row>
    <row r="9238" spans="5:6" x14ac:dyDescent="0.25">
      <c r="E9238" s="24">
        <f t="shared" ca="1" si="288"/>
        <v>0.69955409567508819</v>
      </c>
      <c r="F9238" s="24">
        <f t="shared" ca="1" si="289"/>
        <v>7.1462430618363086</v>
      </c>
    </row>
    <row r="9239" spans="5:6" x14ac:dyDescent="0.25">
      <c r="E9239" s="24">
        <f t="shared" ca="1" si="288"/>
        <v>0.28619321217169269</v>
      </c>
      <c r="F9239" s="24">
        <f t="shared" ca="1" si="289"/>
        <v>25.021762584421609</v>
      </c>
    </row>
    <row r="9240" spans="5:6" x14ac:dyDescent="0.25">
      <c r="E9240" s="24">
        <f t="shared" ca="1" si="288"/>
        <v>0.66131947393934831</v>
      </c>
      <c r="F9240" s="24">
        <f t="shared" ca="1" si="289"/>
        <v>8.2703647353992249</v>
      </c>
    </row>
    <row r="9241" spans="5:6" x14ac:dyDescent="0.25">
      <c r="E9241" s="24">
        <f t="shared" ca="1" si="288"/>
        <v>0.96671600505442223</v>
      </c>
      <c r="F9241" s="24">
        <f t="shared" ca="1" si="289"/>
        <v>0.67701026533383646</v>
      </c>
    </row>
    <row r="9242" spans="5:6" x14ac:dyDescent="0.25">
      <c r="E9242" s="24">
        <f t="shared" ca="1" si="288"/>
        <v>0.26735689627964854</v>
      </c>
      <c r="F9242" s="24">
        <f t="shared" ca="1" si="289"/>
        <v>26.383416459419109</v>
      </c>
    </row>
    <row r="9243" spans="5:6" x14ac:dyDescent="0.25">
      <c r="E9243" s="24">
        <f t="shared" ca="1" si="288"/>
        <v>0.70340670915664549</v>
      </c>
      <c r="F9243" s="24">
        <f t="shared" ca="1" si="289"/>
        <v>7.0364004161311628</v>
      </c>
    </row>
    <row r="9244" spans="5:6" x14ac:dyDescent="0.25">
      <c r="E9244" s="24">
        <f t="shared" ca="1" si="288"/>
        <v>9.2940339736886202E-2</v>
      </c>
      <c r="F9244" s="24">
        <f t="shared" ca="1" si="289"/>
        <v>47.515949997776751</v>
      </c>
    </row>
    <row r="9245" spans="5:6" x14ac:dyDescent="0.25">
      <c r="E9245" s="24">
        <f t="shared" ca="1" si="288"/>
        <v>0.8632976245526045</v>
      </c>
      <c r="F9245" s="24">
        <f t="shared" ca="1" si="289"/>
        <v>2.9399155066830871</v>
      </c>
    </row>
    <row r="9246" spans="5:6" x14ac:dyDescent="0.25">
      <c r="E9246" s="24">
        <f t="shared" ca="1" si="288"/>
        <v>0.7246710284584662</v>
      </c>
      <c r="F9246" s="24">
        <f t="shared" ca="1" si="289"/>
        <v>6.4407496191056843</v>
      </c>
    </row>
    <row r="9247" spans="5:6" x14ac:dyDescent="0.25">
      <c r="E9247" s="24">
        <f t="shared" ca="1" si="288"/>
        <v>0.31464628180497201</v>
      </c>
      <c r="F9247" s="24">
        <f t="shared" ca="1" si="289"/>
        <v>23.126123720053393</v>
      </c>
    </row>
    <row r="9248" spans="5:6" x14ac:dyDescent="0.25">
      <c r="E9248" s="24">
        <f t="shared" ca="1" si="288"/>
        <v>0.33420056479284066</v>
      </c>
      <c r="F9248" s="24">
        <f t="shared" ca="1" si="289"/>
        <v>21.920279456754191</v>
      </c>
    </row>
    <row r="9249" spans="5:6" x14ac:dyDescent="0.25">
      <c r="E9249" s="24">
        <f t="shared" ca="1" si="288"/>
        <v>0.48095045997732444</v>
      </c>
      <c r="F9249" s="24">
        <f t="shared" ca="1" si="289"/>
        <v>14.639820159814775</v>
      </c>
    </row>
    <row r="9250" spans="5:6" x14ac:dyDescent="0.25">
      <c r="E9250" s="24">
        <f t="shared" ca="1" si="288"/>
        <v>6.4548074191569382E-3</v>
      </c>
      <c r="F9250" s="24">
        <f t="shared" ca="1" si="289"/>
        <v>100.85860178992434</v>
      </c>
    </row>
    <row r="9251" spans="5:6" x14ac:dyDescent="0.25">
      <c r="E9251" s="24">
        <f t="shared" ca="1" si="288"/>
        <v>0.57930724166977809</v>
      </c>
      <c r="F9251" s="24">
        <f t="shared" ca="1" si="289"/>
        <v>10.918446004661241</v>
      </c>
    </row>
    <row r="9252" spans="5:6" x14ac:dyDescent="0.25">
      <c r="E9252" s="24">
        <f t="shared" ca="1" si="288"/>
        <v>0.50542669217919889</v>
      </c>
      <c r="F9252" s="24">
        <f t="shared" ca="1" si="289"/>
        <v>13.647045429102068</v>
      </c>
    </row>
    <row r="9253" spans="5:6" x14ac:dyDescent="0.25">
      <c r="E9253" s="24">
        <f t="shared" ca="1" si="288"/>
        <v>0.16886031699726534</v>
      </c>
      <c r="F9253" s="24">
        <f t="shared" ca="1" si="289"/>
        <v>35.573668649278794</v>
      </c>
    </row>
    <row r="9254" spans="5:6" x14ac:dyDescent="0.25">
      <c r="E9254" s="24">
        <f t="shared" ca="1" si="288"/>
        <v>0.55153506998997226</v>
      </c>
      <c r="F9254" s="24">
        <f t="shared" ca="1" si="289"/>
        <v>11.900997042400215</v>
      </c>
    </row>
    <row r="9255" spans="5:6" x14ac:dyDescent="0.25">
      <c r="E9255" s="24">
        <f t="shared" ca="1" si="288"/>
        <v>0.65699268119345955</v>
      </c>
      <c r="F9255" s="24">
        <f t="shared" ca="1" si="289"/>
        <v>8.4016480059111256</v>
      </c>
    </row>
    <row r="9256" spans="5:6" x14ac:dyDescent="0.25">
      <c r="E9256" s="24">
        <f t="shared" ca="1" si="288"/>
        <v>0.63840954312141784</v>
      </c>
      <c r="F9256" s="24">
        <f t="shared" ca="1" si="289"/>
        <v>8.9755056891960834</v>
      </c>
    </row>
    <row r="9257" spans="5:6" x14ac:dyDescent="0.25">
      <c r="E9257" s="24">
        <f t="shared" ca="1" si="288"/>
        <v>5.8843103070766678E-2</v>
      </c>
      <c r="F9257" s="24">
        <f t="shared" ca="1" si="289"/>
        <v>56.657612944058371</v>
      </c>
    </row>
    <row r="9258" spans="5:6" x14ac:dyDescent="0.25">
      <c r="E9258" s="24">
        <f t="shared" ca="1" si="288"/>
        <v>0.34701408538223721</v>
      </c>
      <c r="F9258" s="24">
        <f t="shared" ca="1" si="289"/>
        <v>21.167798159589196</v>
      </c>
    </row>
    <row r="9259" spans="5:6" x14ac:dyDescent="0.25">
      <c r="E9259" s="24">
        <f t="shared" ca="1" si="288"/>
        <v>0.14373828119624688</v>
      </c>
      <c r="F9259" s="24">
        <f t="shared" ca="1" si="289"/>
        <v>38.795222494817011</v>
      </c>
    </row>
    <row r="9260" spans="5:6" x14ac:dyDescent="0.25">
      <c r="E9260" s="24">
        <f t="shared" ca="1" si="288"/>
        <v>0.46278200195824781</v>
      </c>
      <c r="F9260" s="24">
        <f t="shared" ca="1" si="289"/>
        <v>15.40998347756209</v>
      </c>
    </row>
    <row r="9261" spans="5:6" x14ac:dyDescent="0.25">
      <c r="E9261" s="24">
        <f t="shared" ca="1" si="288"/>
        <v>0.45629331509222926</v>
      </c>
      <c r="F9261" s="24">
        <f t="shared" ca="1" si="289"/>
        <v>15.692388828064756</v>
      </c>
    </row>
    <row r="9262" spans="5:6" x14ac:dyDescent="0.25">
      <c r="E9262" s="24">
        <f t="shared" ca="1" si="288"/>
        <v>0.33570859078036552</v>
      </c>
      <c r="F9262" s="24">
        <f t="shared" ca="1" si="289"/>
        <v>21.830235693521669</v>
      </c>
    </row>
    <row r="9263" spans="5:6" x14ac:dyDescent="0.25">
      <c r="E9263" s="24">
        <f t="shared" ca="1" si="288"/>
        <v>0.26488035675013788</v>
      </c>
      <c r="F9263" s="24">
        <f t="shared" ca="1" si="289"/>
        <v>26.569540778144585</v>
      </c>
    </row>
    <row r="9264" spans="5:6" x14ac:dyDescent="0.25">
      <c r="E9264" s="24">
        <f t="shared" ca="1" si="288"/>
        <v>0.70195349913053795</v>
      </c>
      <c r="F9264" s="24">
        <f t="shared" ca="1" si="289"/>
        <v>7.0777623541023527</v>
      </c>
    </row>
    <row r="9265" spans="5:6" x14ac:dyDescent="0.25">
      <c r="E9265" s="24">
        <f t="shared" ca="1" si="288"/>
        <v>1.6399644442591677E-2</v>
      </c>
      <c r="F9265" s="24">
        <f t="shared" ca="1" si="289"/>
        <v>82.209912494335626</v>
      </c>
    </row>
    <row r="9266" spans="5:6" x14ac:dyDescent="0.25">
      <c r="E9266" s="24">
        <f t="shared" ca="1" si="288"/>
        <v>0.34694281971394669</v>
      </c>
      <c r="F9266" s="24">
        <f t="shared" ca="1" si="289"/>
        <v>21.17190594599597</v>
      </c>
    </row>
    <row r="9267" spans="5:6" x14ac:dyDescent="0.25">
      <c r="E9267" s="24">
        <f t="shared" ca="1" si="288"/>
        <v>0.32310728561637891</v>
      </c>
      <c r="F9267" s="24">
        <f t="shared" ca="1" si="289"/>
        <v>22.595417145983976</v>
      </c>
    </row>
    <row r="9268" spans="5:6" x14ac:dyDescent="0.25">
      <c r="E9268" s="24">
        <f t="shared" ca="1" si="288"/>
        <v>0.3659633511286936</v>
      </c>
      <c r="F9268" s="24">
        <f t="shared" ca="1" si="289"/>
        <v>20.104441682452531</v>
      </c>
    </row>
    <row r="9269" spans="5:6" x14ac:dyDescent="0.25">
      <c r="E9269" s="24">
        <f t="shared" ca="1" si="288"/>
        <v>7.7259811032640346E-2</v>
      </c>
      <c r="F9269" s="24">
        <f t="shared" ca="1" si="289"/>
        <v>51.211627352195784</v>
      </c>
    </row>
    <row r="9270" spans="5:6" x14ac:dyDescent="0.25">
      <c r="E9270" s="24">
        <f t="shared" ca="1" si="288"/>
        <v>0.59014949893040969</v>
      </c>
      <c r="F9270" s="24">
        <f t="shared" ca="1" si="289"/>
        <v>10.547587723241003</v>
      </c>
    </row>
    <row r="9271" spans="5:6" x14ac:dyDescent="0.25">
      <c r="E9271" s="24">
        <f t="shared" ca="1" si="288"/>
        <v>0.70073240436506834</v>
      </c>
      <c r="F9271" s="24">
        <f t="shared" ca="1" si="289"/>
        <v>7.1125839794111041</v>
      </c>
    </row>
    <row r="9272" spans="5:6" x14ac:dyDescent="0.25">
      <c r="E9272" s="24">
        <f t="shared" ca="1" si="288"/>
        <v>0.19211982914443404</v>
      </c>
      <c r="F9272" s="24">
        <f t="shared" ca="1" si="289"/>
        <v>32.992719830056501</v>
      </c>
    </row>
    <row r="9273" spans="5:6" x14ac:dyDescent="0.25">
      <c r="E9273" s="24">
        <f t="shared" ca="1" si="288"/>
        <v>0.27528660747462619</v>
      </c>
      <c r="F9273" s="24">
        <f t="shared" ca="1" si="289"/>
        <v>25.798850300793383</v>
      </c>
    </row>
    <row r="9274" spans="5:6" x14ac:dyDescent="0.25">
      <c r="E9274" s="24">
        <f t="shared" ca="1" si="288"/>
        <v>0.56537872084251739</v>
      </c>
      <c r="F9274" s="24">
        <f t="shared" ca="1" si="289"/>
        <v>11.405189400237143</v>
      </c>
    </row>
    <row r="9275" spans="5:6" x14ac:dyDescent="0.25">
      <c r="E9275" s="24">
        <f t="shared" ca="1" si="288"/>
        <v>0.89824891462717893</v>
      </c>
      <c r="F9275" s="24">
        <f t="shared" ca="1" si="289"/>
        <v>2.1461612261709981</v>
      </c>
    </row>
    <row r="9276" spans="5:6" x14ac:dyDescent="0.25">
      <c r="E9276" s="24">
        <f t="shared" ca="1" si="288"/>
        <v>0.75519942654352568</v>
      </c>
      <c r="F9276" s="24">
        <f t="shared" ca="1" si="289"/>
        <v>5.6154684698996569</v>
      </c>
    </row>
    <row r="9277" spans="5:6" x14ac:dyDescent="0.25">
      <c r="E9277" s="24">
        <f t="shared" ca="1" si="288"/>
        <v>0.93439796949982645</v>
      </c>
      <c r="F9277" s="24">
        <f t="shared" ca="1" si="289"/>
        <v>1.3570567992589455</v>
      </c>
    </row>
    <row r="9278" spans="5:6" x14ac:dyDescent="0.25">
      <c r="E9278" s="24">
        <f t="shared" ca="1" si="288"/>
        <v>0.62191741145865487</v>
      </c>
      <c r="F9278" s="24">
        <f t="shared" ca="1" si="289"/>
        <v>9.4989594812849631</v>
      </c>
    </row>
    <row r="9279" spans="5:6" x14ac:dyDescent="0.25">
      <c r="E9279" s="24">
        <f t="shared" ca="1" si="288"/>
        <v>0.48432687631410964</v>
      </c>
      <c r="F9279" s="24">
        <f t="shared" ca="1" si="289"/>
        <v>14.499904718719682</v>
      </c>
    </row>
    <row r="9280" spans="5:6" x14ac:dyDescent="0.25">
      <c r="E9280" s="24">
        <f t="shared" ca="1" si="288"/>
        <v>0.49781441227974699</v>
      </c>
      <c r="F9280" s="24">
        <f t="shared" ca="1" si="289"/>
        <v>13.95055875039359</v>
      </c>
    </row>
    <row r="9281" spans="5:6" x14ac:dyDescent="0.25">
      <c r="E9281" s="24">
        <f t="shared" ca="1" si="288"/>
        <v>0.79831515330592262</v>
      </c>
      <c r="F9281" s="24">
        <f t="shared" ca="1" si="289"/>
        <v>4.5050366108290314</v>
      </c>
    </row>
    <row r="9282" spans="5:6" x14ac:dyDescent="0.25">
      <c r="E9282" s="24">
        <f t="shared" ca="1" si="288"/>
        <v>0.28923683933942324</v>
      </c>
      <c r="F9282" s="24">
        <f t="shared" ca="1" si="289"/>
        <v>24.810188264043322</v>
      </c>
    </row>
    <row r="9283" spans="5:6" x14ac:dyDescent="0.25">
      <c r="E9283" s="24">
        <f t="shared" ca="1" si="288"/>
        <v>0.30755130832684086</v>
      </c>
      <c r="F9283" s="24">
        <f t="shared" ca="1" si="289"/>
        <v>23.582266986141732</v>
      </c>
    </row>
    <row r="9284" spans="5:6" x14ac:dyDescent="0.25">
      <c r="E9284" s="24">
        <f t="shared" ref="E9284:E9316" ca="1" si="290">RAND()</f>
        <v>0.66503484686672409</v>
      </c>
      <c r="F9284" s="24">
        <f t="shared" ref="F9284:F9316" ca="1" si="291">-LOG(E9284,EXP(1))/$C$3</f>
        <v>8.1583167679167747</v>
      </c>
    </row>
    <row r="9285" spans="5:6" x14ac:dyDescent="0.25">
      <c r="E9285" s="24">
        <f t="shared" ca="1" si="290"/>
        <v>0.41279046271483744</v>
      </c>
      <c r="F9285" s="24">
        <f t="shared" ca="1" si="291"/>
        <v>17.696303379403162</v>
      </c>
    </row>
    <row r="9286" spans="5:6" x14ac:dyDescent="0.25">
      <c r="E9286" s="24">
        <f t="shared" ca="1" si="290"/>
        <v>0.47293431327688762</v>
      </c>
      <c r="F9286" s="24">
        <f t="shared" ca="1" si="291"/>
        <v>14.975975453972223</v>
      </c>
    </row>
    <row r="9287" spans="5:6" x14ac:dyDescent="0.25">
      <c r="E9287" s="24">
        <f t="shared" ca="1" si="290"/>
        <v>0.48867560840813651</v>
      </c>
      <c r="F9287" s="24">
        <f t="shared" ca="1" si="291"/>
        <v>14.321127742558874</v>
      </c>
    </row>
    <row r="9288" spans="5:6" x14ac:dyDescent="0.25">
      <c r="E9288" s="24">
        <f t="shared" ca="1" si="290"/>
        <v>0.96540148394523739</v>
      </c>
      <c r="F9288" s="24">
        <f t="shared" ca="1" si="291"/>
        <v>0.70422437253985648</v>
      </c>
    </row>
    <row r="9289" spans="5:6" x14ac:dyDescent="0.25">
      <c r="E9289" s="24">
        <f t="shared" ca="1" si="290"/>
        <v>0.22136759669339323</v>
      </c>
      <c r="F9289" s="24">
        <f t="shared" ca="1" si="291"/>
        <v>30.158612516342956</v>
      </c>
    </row>
    <row r="9290" spans="5:6" x14ac:dyDescent="0.25">
      <c r="E9290" s="24">
        <f t="shared" ca="1" si="290"/>
        <v>0.89497507518724972</v>
      </c>
      <c r="F9290" s="24">
        <f t="shared" ca="1" si="291"/>
        <v>2.2191882009572912</v>
      </c>
    </row>
    <row r="9291" spans="5:6" x14ac:dyDescent="0.25">
      <c r="E9291" s="24">
        <f t="shared" ca="1" si="290"/>
        <v>0.76140907795401502</v>
      </c>
      <c r="F9291" s="24">
        <f t="shared" ca="1" si="291"/>
        <v>5.4516902478274529</v>
      </c>
    </row>
    <row r="9292" spans="5:6" x14ac:dyDescent="0.25">
      <c r="E9292" s="24">
        <f t="shared" ca="1" si="290"/>
        <v>0.54826660154182971</v>
      </c>
      <c r="F9292" s="24">
        <f t="shared" ca="1" si="291"/>
        <v>12.019872223450982</v>
      </c>
    </row>
    <row r="9293" spans="5:6" x14ac:dyDescent="0.25">
      <c r="E9293" s="24">
        <f t="shared" ca="1" si="290"/>
        <v>0.86538764100378696</v>
      </c>
      <c r="F9293" s="24">
        <f t="shared" ca="1" si="291"/>
        <v>2.8915546509235366</v>
      </c>
    </row>
    <row r="9294" spans="5:6" x14ac:dyDescent="0.25">
      <c r="E9294" s="24">
        <f t="shared" ca="1" si="290"/>
        <v>0.39608160324335606</v>
      </c>
      <c r="F9294" s="24">
        <f t="shared" ca="1" si="291"/>
        <v>18.522700403211214</v>
      </c>
    </row>
    <row r="9295" spans="5:6" x14ac:dyDescent="0.25">
      <c r="E9295" s="24">
        <f t="shared" ca="1" si="290"/>
        <v>0.19777314234404253</v>
      </c>
      <c r="F9295" s="24">
        <f t="shared" ca="1" si="291"/>
        <v>32.412693017863837</v>
      </c>
    </row>
    <row r="9296" spans="5:6" x14ac:dyDescent="0.25">
      <c r="E9296" s="24">
        <f t="shared" ca="1" si="290"/>
        <v>0.63952177422259004</v>
      </c>
      <c r="F9296" s="24">
        <f t="shared" ca="1" si="291"/>
        <v>8.9406921943889479</v>
      </c>
    </row>
    <row r="9297" spans="5:6" x14ac:dyDescent="0.25">
      <c r="E9297" s="24">
        <f t="shared" ca="1" si="290"/>
        <v>4.4868972357246073E-2</v>
      </c>
      <c r="F9297" s="24">
        <f t="shared" ca="1" si="291"/>
        <v>62.080175238508474</v>
      </c>
    </row>
    <row r="9298" spans="5:6" x14ac:dyDescent="0.25">
      <c r="E9298" s="24">
        <f t="shared" ca="1" si="290"/>
        <v>0.67997544736160564</v>
      </c>
      <c r="F9298" s="24">
        <f t="shared" ca="1" si="291"/>
        <v>7.7139717657003954</v>
      </c>
    </row>
    <row r="9299" spans="5:6" x14ac:dyDescent="0.25">
      <c r="E9299" s="24">
        <f t="shared" ca="1" si="290"/>
        <v>1.2138503485457641E-2</v>
      </c>
      <c r="F9299" s="24">
        <f t="shared" ca="1" si="291"/>
        <v>88.227455446568641</v>
      </c>
    </row>
    <row r="9300" spans="5:6" x14ac:dyDescent="0.25">
      <c r="E9300" s="24">
        <f t="shared" ca="1" si="290"/>
        <v>0.1632390262401533</v>
      </c>
      <c r="F9300" s="24">
        <f t="shared" ca="1" si="291"/>
        <v>36.250794673319831</v>
      </c>
    </row>
    <row r="9301" spans="5:6" x14ac:dyDescent="0.25">
      <c r="E9301" s="24">
        <f t="shared" ca="1" si="290"/>
        <v>0.83926773447383829</v>
      </c>
      <c r="F9301" s="24">
        <f t="shared" ca="1" si="291"/>
        <v>3.5045102401827353</v>
      </c>
    </row>
    <row r="9302" spans="5:6" x14ac:dyDescent="0.25">
      <c r="E9302" s="24">
        <f t="shared" ca="1" si="290"/>
        <v>0.38085901888453666</v>
      </c>
      <c r="F9302" s="24">
        <f t="shared" ca="1" si="291"/>
        <v>19.306520030151368</v>
      </c>
    </row>
    <row r="9303" spans="5:6" x14ac:dyDescent="0.25">
      <c r="E9303" s="24">
        <f t="shared" ca="1" si="290"/>
        <v>0.99811729551530781</v>
      </c>
      <c r="F9303" s="24">
        <f t="shared" ca="1" si="291"/>
        <v>3.768958000778852E-2</v>
      </c>
    </row>
    <row r="9304" spans="5:6" x14ac:dyDescent="0.25">
      <c r="E9304" s="24">
        <f t="shared" ca="1" si="290"/>
        <v>5.4798027058441834E-2</v>
      </c>
      <c r="F9304" s="24">
        <f t="shared" ca="1" si="291"/>
        <v>58.082021765189076</v>
      </c>
    </row>
    <row r="9305" spans="5:6" x14ac:dyDescent="0.25">
      <c r="E9305" s="24">
        <f t="shared" ca="1" si="290"/>
        <v>0.96494949821264453</v>
      </c>
      <c r="F9305" s="24">
        <f t="shared" ca="1" si="291"/>
        <v>0.7135902494198757</v>
      </c>
    </row>
    <row r="9306" spans="5:6" x14ac:dyDescent="0.25">
      <c r="E9306" s="24">
        <f t="shared" ca="1" si="290"/>
        <v>0.65628792152374382</v>
      </c>
      <c r="F9306" s="24">
        <f t="shared" ca="1" si="291"/>
        <v>8.4231136313352888</v>
      </c>
    </row>
    <row r="9307" spans="5:6" x14ac:dyDescent="0.25">
      <c r="E9307" s="24">
        <f t="shared" ca="1" si="290"/>
        <v>8.5218205139341863E-2</v>
      </c>
      <c r="F9307" s="24">
        <f t="shared" ca="1" si="291"/>
        <v>49.250803852556082</v>
      </c>
    </row>
    <row r="9308" spans="5:6" x14ac:dyDescent="0.25">
      <c r="E9308" s="24">
        <f t="shared" ca="1" si="290"/>
        <v>0.32971933756368155</v>
      </c>
      <c r="F9308" s="24">
        <f t="shared" ca="1" si="291"/>
        <v>22.190269572531836</v>
      </c>
    </row>
    <row r="9309" spans="5:6" x14ac:dyDescent="0.25">
      <c r="E9309" s="24">
        <f t="shared" ca="1" si="290"/>
        <v>0.31124825825769231</v>
      </c>
      <c r="F9309" s="24">
        <f t="shared" ca="1" si="291"/>
        <v>23.343288543561968</v>
      </c>
    </row>
    <row r="9310" spans="5:6" x14ac:dyDescent="0.25">
      <c r="E9310" s="24">
        <f t="shared" ca="1" si="290"/>
        <v>0.81663776008338551</v>
      </c>
      <c r="F9310" s="24">
        <f t="shared" ca="1" si="291"/>
        <v>4.0511932110836675</v>
      </c>
    </row>
    <row r="9311" spans="5:6" x14ac:dyDescent="0.25">
      <c r="E9311" s="24">
        <f t="shared" ca="1" si="290"/>
        <v>0.4025672965050634</v>
      </c>
      <c r="F9311" s="24">
        <f t="shared" ca="1" si="291"/>
        <v>18.197859996267766</v>
      </c>
    </row>
    <row r="9312" spans="5:6" x14ac:dyDescent="0.25">
      <c r="E9312" s="24">
        <f t="shared" ca="1" si="290"/>
        <v>0.58080500359577336</v>
      </c>
      <c r="F9312" s="24">
        <f t="shared" ca="1" si="291"/>
        <v>10.866804010043255</v>
      </c>
    </row>
    <row r="9313" spans="5:6" x14ac:dyDescent="0.25">
      <c r="E9313" s="24">
        <f t="shared" ca="1" si="290"/>
        <v>0.50214194565176817</v>
      </c>
      <c r="F9313" s="24">
        <f t="shared" ca="1" si="291"/>
        <v>13.777448779941404</v>
      </c>
    </row>
    <row r="9314" spans="5:6" x14ac:dyDescent="0.25">
      <c r="E9314" s="24">
        <f t="shared" ca="1" si="290"/>
        <v>0.66829293513749777</v>
      </c>
      <c r="F9314" s="24">
        <f t="shared" ca="1" si="291"/>
        <v>8.0605735182965716</v>
      </c>
    </row>
    <row r="9315" spans="5:6" x14ac:dyDescent="0.25">
      <c r="E9315" s="24">
        <f t="shared" ca="1" si="290"/>
        <v>0.27244680062747828</v>
      </c>
      <c r="F9315" s="24">
        <f t="shared" ca="1" si="291"/>
        <v>26.006238219864919</v>
      </c>
    </row>
    <row r="9316" spans="5:6" x14ac:dyDescent="0.25">
      <c r="E9316" s="24">
        <f t="shared" ca="1" si="290"/>
        <v>0.75697368758694905</v>
      </c>
      <c r="F9316" s="24">
        <f t="shared" ca="1" si="291"/>
        <v>5.5685356990141228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18</v>
      </c>
      <c r="C3" s="20">
        <v>7</v>
      </c>
      <c r="E3" s="16">
        <f ca="1">RAND()</f>
        <v>0.63835328142469261</v>
      </c>
      <c r="F3" s="20">
        <f ca="1">$C$4*POWER(-LN(1-E3),(1/$C$3))</f>
        <v>10.024233760153457</v>
      </c>
      <c r="H3" s="16" t="s">
        <v>19</v>
      </c>
      <c r="I3" s="16">
        <f ca="1">AVERAGE(F3:F2160)</f>
        <v>9.3855071985194574</v>
      </c>
      <c r="J3" s="16">
        <f>(C4/C3)*_xlfn.GAMMA(1/C3)</f>
        <v>9.3543756289254656</v>
      </c>
    </row>
    <row r="4" spans="2:10" x14ac:dyDescent="0.25">
      <c r="B4" s="16" t="s">
        <v>20</v>
      </c>
      <c r="C4" s="20">
        <v>10</v>
      </c>
      <c r="E4" s="16">
        <f t="shared" ref="E4:E67" ca="1" si="0">RAND()</f>
        <v>0.98830523889794275</v>
      </c>
      <c r="F4" s="20">
        <f t="shared" ref="F4:F67" ca="1" si="1">$C$4*POWER(-LN(1-E4),(1/$C$3))</f>
        <v>12.376662158383088</v>
      </c>
      <c r="H4" s="16" t="s">
        <v>21</v>
      </c>
      <c r="I4" s="16">
        <f ca="1">_xlfn.VAR.S(F3:F2160)</f>
        <v>2.4753484112816477</v>
      </c>
      <c r="J4" s="16">
        <f>(C4^2/C3)*(2*_xlfn.GAMMA(2/C3)-(1/C3)*_xlfn.GAMMA(1/C3)^2)</f>
        <v>2.4703742432492199</v>
      </c>
    </row>
    <row r="5" spans="2:10" x14ac:dyDescent="0.25">
      <c r="E5" s="16">
        <f t="shared" ca="1" si="0"/>
        <v>0.9315038910924609</v>
      </c>
      <c r="F5" s="20">
        <f t="shared" ca="1" si="1"/>
        <v>11.512900674674668</v>
      </c>
      <c r="H5" s="16" t="s">
        <v>22</v>
      </c>
      <c r="I5" s="16">
        <f ca="1">_xlfn.STDEV.S(F3:F2160)</f>
        <v>1.5733240007327314</v>
      </c>
      <c r="J5" s="16">
        <f>SQRT(J4)</f>
        <v>1.571742422679117</v>
      </c>
    </row>
    <row r="6" spans="2:10" x14ac:dyDescent="0.25">
      <c r="E6" s="16">
        <f t="shared" ca="1" si="0"/>
        <v>0.82959429111238003</v>
      </c>
      <c r="F6" s="20">
        <f t="shared" ca="1" si="1"/>
        <v>10.849501620271742</v>
      </c>
      <c r="H6" s="16" t="s">
        <v>23</v>
      </c>
      <c r="I6" s="16">
        <f ca="1">SKEW(F3:F2160)</f>
        <v>-0.53321431998571345</v>
      </c>
      <c r="J6" s="16"/>
    </row>
    <row r="7" spans="2:10" x14ac:dyDescent="0.25">
      <c r="E7" s="16">
        <f t="shared" ca="1" si="0"/>
        <v>0.79478426303714833</v>
      </c>
      <c r="F7" s="20">
        <f t="shared" ca="1" si="1"/>
        <v>10.678849031727758</v>
      </c>
      <c r="H7" s="16" t="s">
        <v>24</v>
      </c>
      <c r="I7" s="16">
        <f ca="1">I19/(I5^4)</f>
        <v>3.3169193173277245</v>
      </c>
      <c r="J7" s="16"/>
    </row>
    <row r="8" spans="2:10" x14ac:dyDescent="0.25">
      <c r="E8" s="16">
        <f t="shared" ca="1" si="0"/>
        <v>0.45683563890075263</v>
      </c>
      <c r="F8" s="20">
        <f t="shared" ca="1" si="1"/>
        <v>9.318966309391838</v>
      </c>
    </row>
    <row r="9" spans="2:10" x14ac:dyDescent="0.25">
      <c r="E9" s="16">
        <f t="shared" ca="1" si="0"/>
        <v>0.42585202787051557</v>
      </c>
      <c r="F9" s="20">
        <f t="shared" ca="1" si="1"/>
        <v>9.1929666034640363</v>
      </c>
      <c r="H9" s="96" t="s">
        <v>26</v>
      </c>
      <c r="I9" s="96"/>
    </row>
    <row r="10" spans="2:10" x14ac:dyDescent="0.25">
      <c r="E10" s="16">
        <f t="shared" ca="1" si="0"/>
        <v>0.15431935992739276</v>
      </c>
      <c r="F10" s="20">
        <f t="shared" ca="1" si="1"/>
        <v>7.7479532855734545</v>
      </c>
      <c r="H10" s="16"/>
      <c r="I10" s="16">
        <f ca="1">SUMPRODUCT(F3:F2160)/COUNT(F3:F2160)</f>
        <v>9.3855071985194574</v>
      </c>
    </row>
    <row r="11" spans="2:10" x14ac:dyDescent="0.25">
      <c r="E11" s="16">
        <f t="shared" ca="1" si="0"/>
        <v>0.22609803569840736</v>
      </c>
      <c r="F11" s="20">
        <f t="shared" ca="1" si="1"/>
        <v>8.2326178023191758</v>
      </c>
      <c r="H11" s="16"/>
      <c r="I11" s="16">
        <f ca="1">SUMPRODUCT(F3:F2160,F3:F2160)/COUNT(F3:F2160)</f>
        <v>90.561946728017773</v>
      </c>
    </row>
    <row r="12" spans="2:10" x14ac:dyDescent="0.25">
      <c r="E12" s="16">
        <f t="shared" ca="1" si="0"/>
        <v>0.68354261658659787</v>
      </c>
      <c r="F12" s="20">
        <f t="shared" ca="1" si="1"/>
        <v>10.202384469040362</v>
      </c>
      <c r="H12" s="16"/>
      <c r="I12" s="16">
        <f ca="1">SUMPRODUCT(F3:F2160,F3:F2160,F3:F2160)/COUNT(F3:F2160)</f>
        <v>894.33934161158754</v>
      </c>
    </row>
    <row r="13" spans="2:10" x14ac:dyDescent="0.25">
      <c r="E13" s="16">
        <f t="shared" ca="1" si="0"/>
        <v>0.39408861872519985</v>
      </c>
      <c r="F13" s="20">
        <f t="shared" ca="1" si="1"/>
        <v>9.0598778513419997</v>
      </c>
      <c r="H13" s="16"/>
      <c r="I13" s="16">
        <f ca="1">SUMPRODUCT(F3:F2160,F3:F2160,F3:F2160,F3:F2160)/COUNT(F3:F2160)</f>
        <v>9009.6036707563198</v>
      </c>
    </row>
    <row r="14" spans="2:10" x14ac:dyDescent="0.25">
      <c r="E14" s="16">
        <f t="shared" ca="1" si="0"/>
        <v>0.75178452666813222</v>
      </c>
      <c r="F14" s="20">
        <f t="shared" ca="1" si="1"/>
        <v>10.485396153804921</v>
      </c>
    </row>
    <row r="15" spans="2:10" x14ac:dyDescent="0.25">
      <c r="E15" s="16">
        <f t="shared" ca="1" si="0"/>
        <v>0.8386495972744884</v>
      </c>
      <c r="F15" s="20">
        <f t="shared" ca="1" si="1"/>
        <v>10.896707106804239</v>
      </c>
      <c r="H15" s="96" t="s">
        <v>27</v>
      </c>
      <c r="I15" s="96"/>
    </row>
    <row r="16" spans="2:10" x14ac:dyDescent="0.25">
      <c r="E16" s="16">
        <f t="shared" ca="1" si="0"/>
        <v>0.92099699978607075</v>
      </c>
      <c r="F16" s="20">
        <f t="shared" ca="1" si="1"/>
        <v>11.423287395792805</v>
      </c>
      <c r="H16" s="16"/>
      <c r="I16" s="16">
        <v>0</v>
      </c>
    </row>
    <row r="17" spans="5:9" x14ac:dyDescent="0.25">
      <c r="E17" s="16">
        <f t="shared" ca="1" si="0"/>
        <v>0.10849669973057874</v>
      </c>
      <c r="F17" s="20">
        <f t="shared" ca="1" si="1"/>
        <v>7.3405891016214415</v>
      </c>
      <c r="H17" s="16"/>
      <c r="I17" s="16">
        <f ca="1">I11-I10^2</f>
        <v>2.4742013545572235</v>
      </c>
    </row>
    <row r="18" spans="5:9" x14ac:dyDescent="0.25">
      <c r="E18" s="16">
        <f t="shared" ca="1" si="0"/>
        <v>8.4506638030043768E-2</v>
      </c>
      <c r="F18" s="20">
        <f t="shared" ca="1" si="1"/>
        <v>7.0699680755826968</v>
      </c>
      <c r="H18" s="16"/>
      <c r="I18" s="16">
        <f ca="1">I12-3*I10*I11+2*I10^3</f>
        <v>-2.0737305637260306</v>
      </c>
    </row>
    <row r="19" spans="5:9" x14ac:dyDescent="0.25">
      <c r="E19" s="16">
        <f t="shared" ca="1" si="0"/>
        <v>0.84548619667589731</v>
      </c>
      <c r="F19" s="20">
        <f t="shared" ca="1" si="1"/>
        <v>10.933282767356186</v>
      </c>
      <c r="H19" s="16"/>
      <c r="I19" s="16">
        <f ca="1">I13-4*I10*I12+6*(I10^2)*I11-3*(I10^4)</f>
        <v>20.323924773794715</v>
      </c>
    </row>
    <row r="20" spans="5:9" x14ac:dyDescent="0.25">
      <c r="E20" s="16">
        <f t="shared" ca="1" si="0"/>
        <v>0.27230919224393091</v>
      </c>
      <c r="F20" s="20">
        <f t="shared" ca="1" si="1"/>
        <v>8.4897432286892265</v>
      </c>
    </row>
    <row r="21" spans="5:9" x14ac:dyDescent="0.25">
      <c r="E21" s="16">
        <f t="shared" ca="1" si="0"/>
        <v>2.2103941244127179E-2</v>
      </c>
      <c r="F21" s="20">
        <f t="shared" ca="1" si="1"/>
        <v>5.8101555735527288</v>
      </c>
    </row>
    <row r="22" spans="5:9" x14ac:dyDescent="0.25">
      <c r="E22" s="16">
        <f t="shared" ca="1" si="0"/>
        <v>0.36117901285651466</v>
      </c>
      <c r="F22" s="20">
        <f t="shared" ca="1" si="1"/>
        <v>8.9166293442565685</v>
      </c>
    </row>
    <row r="23" spans="5:9" x14ac:dyDescent="0.25">
      <c r="E23" s="16">
        <f t="shared" ca="1" si="0"/>
        <v>0.98520603783292493</v>
      </c>
      <c r="F23" s="20">
        <f t="shared" ca="1" si="1"/>
        <v>12.281042837414164</v>
      </c>
    </row>
    <row r="24" spans="5:9" x14ac:dyDescent="0.25">
      <c r="E24" s="16">
        <f t="shared" ca="1" si="0"/>
        <v>0.30699418558259495</v>
      </c>
      <c r="F24" s="20">
        <f t="shared" ca="1" si="1"/>
        <v>8.6648601755312598</v>
      </c>
    </row>
    <row r="25" spans="5:9" x14ac:dyDescent="0.25">
      <c r="E25" s="16">
        <f t="shared" ca="1" si="0"/>
        <v>0.84533385025637076</v>
      </c>
      <c r="F25" s="20">
        <f t="shared" ca="1" si="1"/>
        <v>10.932458348957816</v>
      </c>
    </row>
    <row r="26" spans="5:9" x14ac:dyDescent="0.25">
      <c r="E26" s="16">
        <f t="shared" ca="1" si="0"/>
        <v>8.8172021747417895E-2</v>
      </c>
      <c r="F26" s="20">
        <f t="shared" ca="1" si="1"/>
        <v>7.1149902811423749</v>
      </c>
    </row>
    <row r="27" spans="5:9" x14ac:dyDescent="0.25">
      <c r="E27" s="16">
        <f t="shared" ca="1" si="0"/>
        <v>0.56095907635060127</v>
      </c>
      <c r="F27" s="20">
        <f t="shared" ca="1" si="1"/>
        <v>9.7258266008449326</v>
      </c>
    </row>
    <row r="28" spans="5:9" x14ac:dyDescent="0.25">
      <c r="E28" s="16">
        <f t="shared" ca="1" si="0"/>
        <v>0.84430922235555506</v>
      </c>
      <c r="F28" s="20">
        <f t="shared" ca="1" si="1"/>
        <v>10.926924966765784</v>
      </c>
    </row>
    <row r="29" spans="5:9" x14ac:dyDescent="0.25">
      <c r="E29" s="16">
        <f t="shared" ca="1" si="0"/>
        <v>0.5697208405303239</v>
      </c>
      <c r="F29" s="20">
        <f t="shared" ca="1" si="1"/>
        <v>9.7594999157801734</v>
      </c>
    </row>
    <row r="30" spans="5:9" x14ac:dyDescent="0.25">
      <c r="E30" s="16">
        <f t="shared" ca="1" si="0"/>
        <v>0.14903376697617698</v>
      </c>
      <c r="F30" s="20">
        <f t="shared" ca="1" si="1"/>
        <v>7.7061376296746067</v>
      </c>
    </row>
    <row r="31" spans="5:9" x14ac:dyDescent="0.25">
      <c r="E31" s="16">
        <f t="shared" ca="1" si="0"/>
        <v>0.24430116153278425</v>
      </c>
      <c r="F31" s="20">
        <f t="shared" ca="1" si="1"/>
        <v>8.3377230245600682</v>
      </c>
    </row>
    <row r="32" spans="5:9" x14ac:dyDescent="0.25">
      <c r="E32" s="16">
        <f t="shared" ca="1" si="0"/>
        <v>0.11790651125346319</v>
      </c>
      <c r="F32" s="20">
        <f t="shared" ca="1" si="1"/>
        <v>7.4338479132889468</v>
      </c>
    </row>
    <row r="33" spans="5:6" x14ac:dyDescent="0.25">
      <c r="E33" s="16">
        <f t="shared" ca="1" si="0"/>
        <v>0.4645871420159593</v>
      </c>
      <c r="F33" s="20">
        <f t="shared" ca="1" si="1"/>
        <v>9.3500065826685876</v>
      </c>
    </row>
    <row r="34" spans="5:6" x14ac:dyDescent="0.25">
      <c r="E34" s="16">
        <f t="shared" ca="1" si="0"/>
        <v>0.88741415527086842</v>
      </c>
      <c r="F34" s="20">
        <f t="shared" ca="1" si="1"/>
        <v>11.180617187852</v>
      </c>
    </row>
    <row r="35" spans="5:6" x14ac:dyDescent="0.25">
      <c r="E35" s="16">
        <f t="shared" ca="1" si="0"/>
        <v>0.45646745270749711</v>
      </c>
      <c r="F35" s="20">
        <f t="shared" ca="1" si="1"/>
        <v>9.317487571075155</v>
      </c>
    </row>
    <row r="36" spans="5:6" x14ac:dyDescent="0.25">
      <c r="E36" s="16">
        <f t="shared" ca="1" si="0"/>
        <v>0.51441015895050546</v>
      </c>
      <c r="F36" s="20">
        <f t="shared" ca="1" si="1"/>
        <v>9.5460699995532377</v>
      </c>
    </row>
    <row r="37" spans="5:6" x14ac:dyDescent="0.25">
      <c r="E37" s="16">
        <f t="shared" ca="1" si="0"/>
        <v>0.22557375639454569</v>
      </c>
      <c r="F37" s="20">
        <f t="shared" ca="1" si="1"/>
        <v>8.2295068292979856</v>
      </c>
    </row>
    <row r="38" spans="5:6" x14ac:dyDescent="0.25">
      <c r="E38" s="16">
        <f t="shared" ca="1" si="0"/>
        <v>0.56576722049893002</v>
      </c>
      <c r="F38" s="20">
        <f t="shared" ca="1" si="1"/>
        <v>9.7443076990817872</v>
      </c>
    </row>
    <row r="39" spans="5:6" x14ac:dyDescent="0.25">
      <c r="E39" s="16">
        <f t="shared" ca="1" si="0"/>
        <v>4.4210192804541304E-2</v>
      </c>
      <c r="F39" s="20">
        <f t="shared" ca="1" si="1"/>
        <v>6.4254064067154939</v>
      </c>
    </row>
    <row r="40" spans="5:6" x14ac:dyDescent="0.25">
      <c r="E40" s="16">
        <f t="shared" ca="1" si="0"/>
        <v>0.69704287385199415</v>
      </c>
      <c r="F40" s="20">
        <f t="shared" ca="1" si="1"/>
        <v>10.256735078346466</v>
      </c>
    </row>
    <row r="41" spans="5:6" x14ac:dyDescent="0.25">
      <c r="E41" s="16">
        <f t="shared" ca="1" si="0"/>
        <v>0.37309466172087724</v>
      </c>
      <c r="F41" s="20">
        <f t="shared" ca="1" si="1"/>
        <v>8.9692102291811651</v>
      </c>
    </row>
    <row r="42" spans="5:6" x14ac:dyDescent="0.25">
      <c r="E42" s="16">
        <f t="shared" ca="1" si="0"/>
        <v>0.45262513135341265</v>
      </c>
      <c r="F42" s="20">
        <f t="shared" ca="1" si="1"/>
        <v>9.3020312082202832</v>
      </c>
    </row>
    <row r="43" spans="5:6" x14ac:dyDescent="0.25">
      <c r="E43" s="16">
        <f t="shared" ca="1" si="0"/>
        <v>0.6710718570886659</v>
      </c>
      <c r="F43" s="20">
        <f t="shared" ca="1" si="1"/>
        <v>10.152703641974121</v>
      </c>
    </row>
    <row r="44" spans="5:6" x14ac:dyDescent="0.25">
      <c r="E44" s="16">
        <f t="shared" ca="1" si="0"/>
        <v>0.40328120283609104</v>
      </c>
      <c r="F44" s="20">
        <f t="shared" ca="1" si="1"/>
        <v>9.098863205145534</v>
      </c>
    </row>
    <row r="45" spans="5:6" x14ac:dyDescent="0.25">
      <c r="E45" s="16">
        <f t="shared" ca="1" si="0"/>
        <v>0.82037273474242145</v>
      </c>
      <c r="F45" s="20">
        <f t="shared" ca="1" si="1"/>
        <v>10.802740999886176</v>
      </c>
    </row>
    <row r="46" spans="5:6" x14ac:dyDescent="0.25">
      <c r="E46" s="16">
        <f t="shared" ca="1" si="0"/>
        <v>0.97791913718235102</v>
      </c>
      <c r="F46" s="20">
        <f t="shared" ca="1" si="1"/>
        <v>12.107063790728965</v>
      </c>
    </row>
    <row r="47" spans="5:6" x14ac:dyDescent="0.25">
      <c r="E47" s="16">
        <f t="shared" ca="1" si="0"/>
        <v>0.32077525094950887</v>
      </c>
      <c r="F47" s="20">
        <f t="shared" ca="1" si="1"/>
        <v>8.7311210481032528</v>
      </c>
    </row>
    <row r="48" spans="5:6" x14ac:dyDescent="0.25">
      <c r="E48" s="16">
        <f t="shared" ca="1" si="0"/>
        <v>0.58289450026467993</v>
      </c>
      <c r="F48" s="20">
        <f t="shared" ca="1" si="1"/>
        <v>9.8101132323685807</v>
      </c>
    </row>
    <row r="49" spans="5:6" x14ac:dyDescent="0.25">
      <c r="E49" s="16">
        <f t="shared" ca="1" si="0"/>
        <v>0.35232777438505225</v>
      </c>
      <c r="F49" s="20">
        <f t="shared" ca="1" si="1"/>
        <v>8.8769907110174913</v>
      </c>
    </row>
    <row r="50" spans="5:6" x14ac:dyDescent="0.25">
      <c r="E50" s="16">
        <f t="shared" ca="1" si="0"/>
        <v>0.32259284920952869</v>
      </c>
      <c r="F50" s="20">
        <f t="shared" ca="1" si="1"/>
        <v>8.739736186250509</v>
      </c>
    </row>
    <row r="51" spans="5:6" x14ac:dyDescent="0.25">
      <c r="E51" s="16">
        <f t="shared" ca="1" si="0"/>
        <v>0.23371218397044846</v>
      </c>
      <c r="F51" s="20">
        <f t="shared" ca="1" si="1"/>
        <v>8.277253725880465</v>
      </c>
    </row>
    <row r="52" spans="5:6" x14ac:dyDescent="0.25">
      <c r="E52" s="16">
        <f t="shared" ca="1" si="0"/>
        <v>0.18585298703514574</v>
      </c>
      <c r="F52" s="20">
        <f t="shared" ca="1" si="1"/>
        <v>7.9774624108351908</v>
      </c>
    </row>
    <row r="53" spans="5:6" x14ac:dyDescent="0.25">
      <c r="E53" s="16">
        <f t="shared" ca="1" si="0"/>
        <v>0.82761400817811626</v>
      </c>
      <c r="F53" s="20">
        <f t="shared" ca="1" si="1"/>
        <v>10.839353315825713</v>
      </c>
    </row>
    <row r="54" spans="5:6" x14ac:dyDescent="0.25">
      <c r="E54" s="16">
        <f t="shared" ca="1" si="0"/>
        <v>0.76042117276559895</v>
      </c>
      <c r="F54" s="20">
        <f t="shared" ca="1" si="1"/>
        <v>10.523057361008679</v>
      </c>
    </row>
    <row r="55" spans="5:6" x14ac:dyDescent="0.25">
      <c r="E55" s="16">
        <f t="shared" ca="1" si="0"/>
        <v>0.67319895392019313</v>
      </c>
      <c r="F55" s="20">
        <f t="shared" ca="1" si="1"/>
        <v>10.161145198322004</v>
      </c>
    </row>
    <row r="56" spans="5:6" x14ac:dyDescent="0.25">
      <c r="E56" s="16">
        <f t="shared" ca="1" si="0"/>
        <v>0.84527449459118431</v>
      </c>
      <c r="F56" s="20">
        <f t="shared" ca="1" si="1"/>
        <v>10.932137266323057</v>
      </c>
    </row>
    <row r="57" spans="5:6" x14ac:dyDescent="0.25">
      <c r="E57" s="16">
        <f t="shared" ca="1" si="0"/>
        <v>9.7580257997816888E-3</v>
      </c>
      <c r="F57" s="20">
        <f t="shared" ca="1" si="1"/>
        <v>5.1649953710350891</v>
      </c>
    </row>
    <row r="58" spans="5:6" x14ac:dyDescent="0.25">
      <c r="E58" s="16">
        <f t="shared" ca="1" si="0"/>
        <v>0.75592171867919322</v>
      </c>
      <c r="F58" s="20">
        <f t="shared" ca="1" si="1"/>
        <v>10.503371623927539</v>
      </c>
    </row>
    <row r="59" spans="5:6" x14ac:dyDescent="0.25">
      <c r="E59" s="16">
        <f t="shared" ca="1" si="0"/>
        <v>0.27448124215881808</v>
      </c>
      <c r="F59" s="20">
        <f t="shared" ca="1" si="1"/>
        <v>8.5011028226060361</v>
      </c>
    </row>
    <row r="60" spans="5:6" x14ac:dyDescent="0.25">
      <c r="E60" s="16">
        <f t="shared" ca="1" si="0"/>
        <v>0.12189169030950753</v>
      </c>
      <c r="F60" s="20">
        <f t="shared" ca="1" si="1"/>
        <v>7.4715976858717701</v>
      </c>
    </row>
    <row r="61" spans="5:6" x14ac:dyDescent="0.25">
      <c r="E61" s="16">
        <f t="shared" ca="1" si="0"/>
        <v>0.79346790266783251</v>
      </c>
      <c r="F61" s="20">
        <f t="shared" ca="1" si="1"/>
        <v>10.672679063470019</v>
      </c>
    </row>
    <row r="62" spans="5:6" x14ac:dyDescent="0.25">
      <c r="E62" s="16">
        <f t="shared" ca="1" si="0"/>
        <v>0.28401360696532019</v>
      </c>
      <c r="F62" s="20">
        <f t="shared" ca="1" si="1"/>
        <v>8.5502981926521766</v>
      </c>
    </row>
    <row r="63" spans="5:6" x14ac:dyDescent="0.25">
      <c r="E63" s="16">
        <f t="shared" ca="1" si="0"/>
        <v>0.48516088097673271</v>
      </c>
      <c r="F63" s="20">
        <f t="shared" ca="1" si="1"/>
        <v>9.4316173329513493</v>
      </c>
    </row>
    <row r="64" spans="5:6" x14ac:dyDescent="0.25">
      <c r="E64" s="16">
        <f t="shared" ca="1" si="0"/>
        <v>7.694162702134244E-2</v>
      </c>
      <c r="F64" s="20">
        <f t="shared" ca="1" si="1"/>
        <v>6.9718375072301182</v>
      </c>
    </row>
    <row r="65" spans="5:6" x14ac:dyDescent="0.25">
      <c r="E65" s="16">
        <f t="shared" ca="1" si="0"/>
        <v>0.86948807786541904</v>
      </c>
      <c r="F65" s="20">
        <f t="shared" ca="1" si="1"/>
        <v>11.069295166914884</v>
      </c>
    </row>
    <row r="66" spans="5:6" x14ac:dyDescent="0.25">
      <c r="E66" s="16">
        <f t="shared" ca="1" si="0"/>
        <v>0.44673366193821151</v>
      </c>
      <c r="F66" s="20">
        <f t="shared" ca="1" si="1"/>
        <v>9.2782421205858761</v>
      </c>
    </row>
    <row r="67" spans="5:6" x14ac:dyDescent="0.25">
      <c r="E67" s="16">
        <f t="shared" ca="1" si="0"/>
        <v>0.92236924393195519</v>
      </c>
      <c r="F67" s="20">
        <f t="shared" ca="1" si="1"/>
        <v>11.434519501540157</v>
      </c>
    </row>
    <row r="68" spans="5:6" x14ac:dyDescent="0.25">
      <c r="E68" s="16">
        <f t="shared" ref="E68:E131" ca="1" si="2">RAND()</f>
        <v>3.0578739799519417E-2</v>
      </c>
      <c r="F68" s="20">
        <f t="shared" ref="F68:F131" ca="1" si="3">$C$4*POWER(-LN(1-E68),(1/$C$3))</f>
        <v>6.0896490657450206</v>
      </c>
    </row>
    <row r="69" spans="5:6" x14ac:dyDescent="0.25">
      <c r="E69" s="16">
        <f t="shared" ca="1" si="2"/>
        <v>0.94750661610565112</v>
      </c>
      <c r="F69" s="20">
        <f t="shared" ca="1" si="3"/>
        <v>11.669593810426813</v>
      </c>
    </row>
    <row r="70" spans="5:6" x14ac:dyDescent="0.25">
      <c r="E70" s="16">
        <f t="shared" ca="1" si="2"/>
        <v>0.27601986731751393</v>
      </c>
      <c r="F70" s="20">
        <f t="shared" ca="1" si="3"/>
        <v>8.5091153080986199</v>
      </c>
    </row>
    <row r="71" spans="5:6" x14ac:dyDescent="0.25">
      <c r="E71" s="16">
        <f t="shared" ca="1" si="2"/>
        <v>0.75732060151890235</v>
      </c>
      <c r="F71" s="20">
        <f t="shared" ca="1" si="3"/>
        <v>10.509476431111196</v>
      </c>
    </row>
    <row r="72" spans="5:6" x14ac:dyDescent="0.25">
      <c r="E72" s="16">
        <f t="shared" ca="1" si="2"/>
        <v>5.7159951379806007E-3</v>
      </c>
      <c r="F72" s="20">
        <f t="shared" ca="1" si="3"/>
        <v>4.7836818695929519</v>
      </c>
    </row>
    <row r="73" spans="5:6" x14ac:dyDescent="0.25">
      <c r="E73" s="16">
        <f t="shared" ca="1" si="2"/>
        <v>0.9638167134236959</v>
      </c>
      <c r="F73" s="20">
        <f t="shared" ca="1" si="3"/>
        <v>11.86950370181915</v>
      </c>
    </row>
    <row r="74" spans="5:6" x14ac:dyDescent="0.25">
      <c r="E74" s="16">
        <f t="shared" ca="1" si="2"/>
        <v>0.69677649317066859</v>
      </c>
      <c r="F74" s="20">
        <f t="shared" ca="1" si="3"/>
        <v>10.255656343150202</v>
      </c>
    </row>
    <row r="75" spans="5:6" x14ac:dyDescent="0.25">
      <c r="E75" s="16">
        <f t="shared" ca="1" si="2"/>
        <v>0.5368879475021181</v>
      </c>
      <c r="F75" s="20">
        <f t="shared" ca="1" si="3"/>
        <v>9.6331242825335401</v>
      </c>
    </row>
    <row r="76" spans="5:6" x14ac:dyDescent="0.25">
      <c r="E76" s="16">
        <f t="shared" ca="1" si="2"/>
        <v>0.73895561214831873</v>
      </c>
      <c r="F76" s="20">
        <f t="shared" ca="1" si="3"/>
        <v>10.430366468403884</v>
      </c>
    </row>
    <row r="77" spans="5:6" x14ac:dyDescent="0.25">
      <c r="E77" s="16">
        <f t="shared" ca="1" si="2"/>
        <v>0.1415035669836554</v>
      </c>
      <c r="F77" s="20">
        <f t="shared" ca="1" si="3"/>
        <v>7.6445839606888626</v>
      </c>
    </row>
    <row r="78" spans="5:6" x14ac:dyDescent="0.25">
      <c r="E78" s="16">
        <f t="shared" ca="1" si="2"/>
        <v>1.2021242082113526E-2</v>
      </c>
      <c r="F78" s="20">
        <f t="shared" ca="1" si="3"/>
        <v>5.3220854330835454</v>
      </c>
    </row>
    <row r="79" spans="5:6" x14ac:dyDescent="0.25">
      <c r="E79" s="16">
        <f t="shared" ca="1" si="2"/>
        <v>0.71323109410642604</v>
      </c>
      <c r="F79" s="20">
        <f t="shared" ca="1" si="3"/>
        <v>10.322824358443182</v>
      </c>
    </row>
    <row r="80" spans="5:6" x14ac:dyDescent="0.25">
      <c r="E80" s="16">
        <f t="shared" ca="1" si="2"/>
        <v>0.53376688937451822</v>
      </c>
      <c r="F80" s="20">
        <f t="shared" ca="1" si="3"/>
        <v>9.6210715583957231</v>
      </c>
    </row>
    <row r="81" spans="5:6" x14ac:dyDescent="0.25">
      <c r="E81" s="16">
        <f t="shared" ca="1" si="2"/>
        <v>0.60353989254857643</v>
      </c>
      <c r="F81" s="20">
        <f t="shared" ca="1" si="3"/>
        <v>9.8895189460661097</v>
      </c>
    </row>
    <row r="82" spans="5:6" x14ac:dyDescent="0.25">
      <c r="E82" s="16">
        <f t="shared" ca="1" si="2"/>
        <v>3.1430772069364399E-2</v>
      </c>
      <c r="F82" s="20">
        <f t="shared" ca="1" si="3"/>
        <v>6.1139863644933694</v>
      </c>
    </row>
    <row r="83" spans="5:6" x14ac:dyDescent="0.25">
      <c r="E83" s="16">
        <f t="shared" ca="1" si="2"/>
        <v>0.35812280563984533</v>
      </c>
      <c r="F83" s="20">
        <f t="shared" ca="1" si="3"/>
        <v>8.9030006138606588</v>
      </c>
    </row>
    <row r="84" spans="5:6" x14ac:dyDescent="0.25">
      <c r="E84" s="16">
        <f t="shared" ca="1" si="2"/>
        <v>0.92269253596882239</v>
      </c>
      <c r="F84" s="20">
        <f t="shared" ca="1" si="3"/>
        <v>11.43718487335846</v>
      </c>
    </row>
    <row r="85" spans="5:6" x14ac:dyDescent="0.25">
      <c r="E85" s="16">
        <f t="shared" ca="1" si="2"/>
        <v>0.82221347696325964</v>
      </c>
      <c r="F85" s="20">
        <f t="shared" ca="1" si="3"/>
        <v>10.811976059742829</v>
      </c>
    </row>
    <row r="86" spans="5:6" x14ac:dyDescent="0.25">
      <c r="E86" s="16">
        <f t="shared" ca="1" si="2"/>
        <v>0.63234859338628624</v>
      </c>
      <c r="F86" s="20">
        <f t="shared" ca="1" si="3"/>
        <v>10.000885556685697</v>
      </c>
    </row>
    <row r="87" spans="5:6" x14ac:dyDescent="0.25">
      <c r="E87" s="16">
        <f t="shared" ca="1" si="2"/>
        <v>0.18911027920519097</v>
      </c>
      <c r="F87" s="20">
        <f t="shared" ca="1" si="3"/>
        <v>7.9994986185749379</v>
      </c>
    </row>
    <row r="88" spans="5:6" x14ac:dyDescent="0.25">
      <c r="E88" s="16">
        <f t="shared" ca="1" si="2"/>
        <v>0.88616670791666663</v>
      </c>
      <c r="F88" s="20">
        <f t="shared" ca="1" si="3"/>
        <v>11.17254127255255</v>
      </c>
    </row>
    <row r="89" spans="5:6" x14ac:dyDescent="0.25">
      <c r="E89" s="16">
        <f t="shared" ca="1" si="2"/>
        <v>0.22562137089020984</v>
      </c>
      <c r="F89" s="20">
        <f t="shared" ca="1" si="3"/>
        <v>8.2297895690124498</v>
      </c>
    </row>
    <row r="90" spans="5:6" x14ac:dyDescent="0.25">
      <c r="E90" s="16">
        <f t="shared" ca="1" si="2"/>
        <v>0.69903701803968854</v>
      </c>
      <c r="F90" s="20">
        <f t="shared" ca="1" si="3"/>
        <v>10.264819123746173</v>
      </c>
    </row>
    <row r="91" spans="5:6" x14ac:dyDescent="0.25">
      <c r="E91" s="16">
        <f t="shared" ca="1" si="2"/>
        <v>0.8882446619082095</v>
      </c>
      <c r="F91" s="20">
        <f t="shared" ca="1" si="3"/>
        <v>11.186024024661595</v>
      </c>
    </row>
    <row r="92" spans="5:6" x14ac:dyDescent="0.25">
      <c r="E92" s="16">
        <f t="shared" ca="1" si="2"/>
        <v>0.41341359519995413</v>
      </c>
      <c r="F92" s="20">
        <f t="shared" ca="1" si="3"/>
        <v>9.1413782338628948</v>
      </c>
    </row>
    <row r="93" spans="5:6" x14ac:dyDescent="0.25">
      <c r="E93" s="16">
        <f t="shared" ca="1" si="2"/>
        <v>0.3430351455535654</v>
      </c>
      <c r="F93" s="20">
        <f t="shared" ca="1" si="3"/>
        <v>8.8348035328037113</v>
      </c>
    </row>
    <row r="94" spans="5:6" x14ac:dyDescent="0.25">
      <c r="E94" s="16">
        <f t="shared" ca="1" si="2"/>
        <v>0.14358094457869452</v>
      </c>
      <c r="F94" s="20">
        <f t="shared" ca="1" si="3"/>
        <v>7.6618083987684518</v>
      </c>
    </row>
    <row r="95" spans="5:6" x14ac:dyDescent="0.25">
      <c r="E95" s="16">
        <f t="shared" ca="1" si="2"/>
        <v>0.936184007530107</v>
      </c>
      <c r="F95" s="20">
        <f t="shared" ca="1" si="3"/>
        <v>11.555834542669174</v>
      </c>
    </row>
    <row r="96" spans="5:6" x14ac:dyDescent="0.25">
      <c r="E96" s="16">
        <f t="shared" ca="1" si="2"/>
        <v>0.47279784403368275</v>
      </c>
      <c r="F96" s="20">
        <f t="shared" ca="1" si="3"/>
        <v>9.3827040826752679</v>
      </c>
    </row>
    <row r="97" spans="5:6" x14ac:dyDescent="0.25">
      <c r="E97" s="16">
        <f t="shared" ca="1" si="2"/>
        <v>0.11978182741796861</v>
      </c>
      <c r="F97" s="20">
        <f t="shared" ca="1" si="3"/>
        <v>7.4517336118500612</v>
      </c>
    </row>
    <row r="98" spans="5:6" x14ac:dyDescent="0.25">
      <c r="E98" s="16">
        <f t="shared" ca="1" si="2"/>
        <v>0.81032692777283655</v>
      </c>
      <c r="F98" s="20">
        <f t="shared" ca="1" si="3"/>
        <v>10.753148381580411</v>
      </c>
    </row>
    <row r="99" spans="5:6" x14ac:dyDescent="0.25">
      <c r="E99" s="16">
        <f t="shared" ca="1" si="2"/>
        <v>0.739351458788988</v>
      </c>
      <c r="F99" s="20">
        <f t="shared" ca="1" si="3"/>
        <v>10.432049283645066</v>
      </c>
    </row>
    <row r="100" spans="5:6" x14ac:dyDescent="0.25">
      <c r="E100" s="16">
        <f t="shared" ca="1" si="2"/>
        <v>0.49474579610434299</v>
      </c>
      <c r="F100" s="20">
        <f t="shared" ca="1" si="3"/>
        <v>9.4693021879133106</v>
      </c>
    </row>
    <row r="101" spans="5:6" x14ac:dyDescent="0.25">
      <c r="E101" s="16">
        <f t="shared" ca="1" si="2"/>
        <v>0.36035589695753378</v>
      </c>
      <c r="F101" s="20">
        <f t="shared" ca="1" si="3"/>
        <v>8.9129646707456889</v>
      </c>
    </row>
    <row r="102" spans="5:6" x14ac:dyDescent="0.25">
      <c r="E102" s="16">
        <f t="shared" ca="1" si="2"/>
        <v>8.552819911451226E-2</v>
      </c>
      <c r="F102" s="20">
        <f t="shared" ca="1" si="3"/>
        <v>7.0826711001311002</v>
      </c>
    </row>
    <row r="103" spans="5:6" x14ac:dyDescent="0.25">
      <c r="E103" s="16">
        <f t="shared" ca="1" si="2"/>
        <v>0.98449196041563902</v>
      </c>
      <c r="F103" s="20">
        <f t="shared" ca="1" si="3"/>
        <v>12.26132012373297</v>
      </c>
    </row>
    <row r="104" spans="5:6" x14ac:dyDescent="0.25">
      <c r="E104" s="16">
        <f t="shared" ca="1" si="2"/>
        <v>0.95123003724461908</v>
      </c>
      <c r="F104" s="20">
        <f t="shared" ca="1" si="3"/>
        <v>11.710773487666033</v>
      </c>
    </row>
    <row r="105" spans="5:6" x14ac:dyDescent="0.25">
      <c r="E105" s="16">
        <f t="shared" ca="1" si="2"/>
        <v>9.7379846332448783E-2</v>
      </c>
      <c r="F105" s="20">
        <f t="shared" ca="1" si="3"/>
        <v>7.2218200626624105</v>
      </c>
    </row>
    <row r="106" spans="5:6" x14ac:dyDescent="0.25">
      <c r="E106" s="16">
        <f t="shared" ca="1" si="2"/>
        <v>0.62995417142437504</v>
      </c>
      <c r="F106" s="20">
        <f t="shared" ca="1" si="3"/>
        <v>9.9915908441060903</v>
      </c>
    </row>
    <row r="107" spans="5:6" x14ac:dyDescent="0.25">
      <c r="E107" s="16">
        <f t="shared" ca="1" si="2"/>
        <v>0.1350539157307189</v>
      </c>
      <c r="F107" s="20">
        <f t="shared" ca="1" si="3"/>
        <v>7.5898486417316189</v>
      </c>
    </row>
    <row r="108" spans="5:6" x14ac:dyDescent="0.25">
      <c r="E108" s="16">
        <f t="shared" ca="1" si="2"/>
        <v>0.36302084865286033</v>
      </c>
      <c r="F108" s="20">
        <f t="shared" ca="1" si="3"/>
        <v>8.9248139945569172</v>
      </c>
    </row>
    <row r="109" spans="5:6" x14ac:dyDescent="0.25">
      <c r="E109" s="16">
        <f t="shared" ca="1" si="2"/>
        <v>0.27154049296286886</v>
      </c>
      <c r="F109" s="20">
        <f t="shared" ca="1" si="3"/>
        <v>8.4857092466590665</v>
      </c>
    </row>
    <row r="110" spans="5:6" x14ac:dyDescent="0.25">
      <c r="E110" s="16">
        <f t="shared" ca="1" si="2"/>
        <v>0.82638452628690129</v>
      </c>
      <c r="F110" s="20">
        <f t="shared" ca="1" si="3"/>
        <v>10.833082682599075</v>
      </c>
    </row>
    <row r="111" spans="5:6" x14ac:dyDescent="0.25">
      <c r="E111" s="16">
        <f t="shared" ca="1" si="2"/>
        <v>0.85719978478918957</v>
      </c>
      <c r="F111" s="20">
        <f t="shared" ca="1" si="3"/>
        <v>10.998056875421833</v>
      </c>
    </row>
    <row r="112" spans="5:6" x14ac:dyDescent="0.25">
      <c r="E112" s="16">
        <f t="shared" ca="1" si="2"/>
        <v>0.38803744404954998</v>
      </c>
      <c r="F112" s="20">
        <f t="shared" ca="1" si="3"/>
        <v>9.0339861565505686</v>
      </c>
    </row>
    <row r="113" spans="5:6" x14ac:dyDescent="0.25">
      <c r="E113" s="16">
        <f t="shared" ca="1" si="2"/>
        <v>4.6711502320865184E-2</v>
      </c>
      <c r="F113" s="20">
        <f t="shared" ca="1" si="3"/>
        <v>6.4773259168732347</v>
      </c>
    </row>
    <row r="114" spans="5:6" x14ac:dyDescent="0.25">
      <c r="E114" s="16">
        <f t="shared" ca="1" si="2"/>
        <v>0.20228070541809673</v>
      </c>
      <c r="F114" s="20">
        <f t="shared" ca="1" si="3"/>
        <v>8.0859186273408721</v>
      </c>
    </row>
    <row r="115" spans="5:6" x14ac:dyDescent="0.25">
      <c r="E115" s="16">
        <f t="shared" ca="1" si="2"/>
        <v>0.99899909248856711</v>
      </c>
      <c r="F115" s="20">
        <f t="shared" ca="1" si="3"/>
        <v>13.179445240192019</v>
      </c>
    </row>
    <row r="116" spans="5:6" x14ac:dyDescent="0.25">
      <c r="E116" s="16">
        <f t="shared" ca="1" si="2"/>
        <v>0.13109850155483926</v>
      </c>
      <c r="F116" s="20">
        <f t="shared" ca="1" si="3"/>
        <v>7.555283041886379</v>
      </c>
    </row>
    <row r="117" spans="5:6" x14ac:dyDescent="0.25">
      <c r="E117" s="16">
        <f t="shared" ca="1" si="2"/>
        <v>0.91772134743361189</v>
      </c>
      <c r="F117" s="20">
        <f t="shared" ca="1" si="3"/>
        <v>11.396987356560587</v>
      </c>
    </row>
    <row r="118" spans="5:6" x14ac:dyDescent="0.25">
      <c r="E118" s="16">
        <f t="shared" ca="1" si="2"/>
        <v>0.51717877235842258</v>
      </c>
      <c r="F118" s="20">
        <f t="shared" ca="1" si="3"/>
        <v>9.5568277012514216</v>
      </c>
    </row>
    <row r="119" spans="5:6" x14ac:dyDescent="0.25">
      <c r="E119" s="16">
        <f t="shared" ca="1" si="2"/>
        <v>0.83871866813516482</v>
      </c>
      <c r="F119" s="20">
        <f t="shared" ca="1" si="3"/>
        <v>10.897072452838589</v>
      </c>
    </row>
    <row r="120" spans="5:6" x14ac:dyDescent="0.25">
      <c r="E120" s="16">
        <f t="shared" ca="1" si="2"/>
        <v>0.35892804829038771</v>
      </c>
      <c r="F120" s="20">
        <f t="shared" ca="1" si="3"/>
        <v>8.9065973165210206</v>
      </c>
    </row>
    <row r="121" spans="5:6" x14ac:dyDescent="0.25">
      <c r="E121" s="16">
        <f t="shared" ca="1" si="2"/>
        <v>0.883435245035046</v>
      </c>
      <c r="F121" s="20">
        <f t="shared" ca="1" si="3"/>
        <v>11.155042924969298</v>
      </c>
    </row>
    <row r="122" spans="5:6" x14ac:dyDescent="0.25">
      <c r="E122" s="16">
        <f t="shared" ca="1" si="2"/>
        <v>0.88106551978193504</v>
      </c>
      <c r="F122" s="20">
        <f t="shared" ca="1" si="3"/>
        <v>11.140060671666225</v>
      </c>
    </row>
    <row r="123" spans="5:6" x14ac:dyDescent="0.25">
      <c r="E123" s="16">
        <f t="shared" ca="1" si="2"/>
        <v>0.82353985696526055</v>
      </c>
      <c r="F123" s="20">
        <f t="shared" ca="1" si="3"/>
        <v>10.818660424683074</v>
      </c>
    </row>
    <row r="124" spans="5:6" x14ac:dyDescent="0.25">
      <c r="E124" s="16">
        <f t="shared" ca="1" si="2"/>
        <v>0.39322802068690899</v>
      </c>
      <c r="F124" s="20">
        <f t="shared" ca="1" si="3"/>
        <v>9.0562068986792692</v>
      </c>
    </row>
    <row r="125" spans="5:6" x14ac:dyDescent="0.25">
      <c r="E125" s="16">
        <f t="shared" ca="1" si="2"/>
        <v>5.7760395112771534E-2</v>
      </c>
      <c r="F125" s="20">
        <f t="shared" ca="1" si="3"/>
        <v>6.6823080038725688</v>
      </c>
    </row>
    <row r="126" spans="5:6" x14ac:dyDescent="0.25">
      <c r="E126" s="16">
        <f t="shared" ca="1" si="2"/>
        <v>0.35206718592645314</v>
      </c>
      <c r="F126" s="20">
        <f t="shared" ca="1" si="3"/>
        <v>8.8758158341548903</v>
      </c>
    </row>
    <row r="127" spans="5:6" x14ac:dyDescent="0.25">
      <c r="E127" s="16">
        <f t="shared" ca="1" si="2"/>
        <v>0.92473933455251267</v>
      </c>
      <c r="F127" s="20">
        <f t="shared" ca="1" si="3"/>
        <v>11.454234377439859</v>
      </c>
    </row>
    <row r="128" spans="5:6" x14ac:dyDescent="0.25">
      <c r="E128" s="16">
        <f t="shared" ca="1" si="2"/>
        <v>2.7507794947411623E-2</v>
      </c>
      <c r="F128" s="20">
        <f t="shared" ca="1" si="3"/>
        <v>5.9969216723943433</v>
      </c>
    </row>
    <row r="129" spans="5:6" x14ac:dyDescent="0.25">
      <c r="E129" s="16">
        <f t="shared" ca="1" si="2"/>
        <v>5.5099278050189104E-2</v>
      </c>
      <c r="F129" s="20">
        <f t="shared" ca="1" si="3"/>
        <v>6.6361092595744875</v>
      </c>
    </row>
    <row r="130" spans="5:6" x14ac:dyDescent="0.25">
      <c r="E130" s="16">
        <f t="shared" ca="1" si="2"/>
        <v>0.76084450452118479</v>
      </c>
      <c r="F130" s="20">
        <f t="shared" ca="1" si="3"/>
        <v>10.524917033503801</v>
      </c>
    </row>
    <row r="131" spans="5:6" x14ac:dyDescent="0.25">
      <c r="E131" s="16">
        <f t="shared" ca="1" si="2"/>
        <v>7.4910068782180761E-2</v>
      </c>
      <c r="F131" s="20">
        <f t="shared" ca="1" si="3"/>
        <v>6.9441610998408496</v>
      </c>
    </row>
    <row r="132" spans="5:6" x14ac:dyDescent="0.25">
      <c r="E132" s="16">
        <f t="shared" ref="E132:E195" ca="1" si="4">RAND()</f>
        <v>0.90099401945206081</v>
      </c>
      <c r="F132" s="20">
        <f t="shared" ref="F132:F195" ca="1" si="5">$C$4*POWER(-LN(1-E132),(1/$C$3))</f>
        <v>11.272329888308612</v>
      </c>
    </row>
    <row r="133" spans="5:6" x14ac:dyDescent="0.25">
      <c r="E133" s="16">
        <f t="shared" ca="1" si="4"/>
        <v>0.58338321732968557</v>
      </c>
      <c r="F133" s="20">
        <f t="shared" ca="1" si="5"/>
        <v>9.8119911414656862</v>
      </c>
    </row>
    <row r="134" spans="5:6" x14ac:dyDescent="0.25">
      <c r="E134" s="16">
        <f t="shared" ca="1" si="4"/>
        <v>0.89274416553904878</v>
      </c>
      <c r="F134" s="20">
        <f t="shared" ca="1" si="5"/>
        <v>11.215752510605343</v>
      </c>
    </row>
    <row r="135" spans="5:6" x14ac:dyDescent="0.25">
      <c r="E135" s="16">
        <f t="shared" ca="1" si="4"/>
        <v>0.89444245708906012</v>
      </c>
      <c r="F135" s="20">
        <f t="shared" ca="1" si="5"/>
        <v>11.227172276143518</v>
      </c>
    </row>
    <row r="136" spans="5:6" x14ac:dyDescent="0.25">
      <c r="E136" s="16">
        <f t="shared" ca="1" si="4"/>
        <v>0.42627580582601077</v>
      </c>
      <c r="F136" s="20">
        <f t="shared" ca="1" si="5"/>
        <v>9.1947132103560776</v>
      </c>
    </row>
    <row r="137" spans="5:6" x14ac:dyDescent="0.25">
      <c r="E137" s="16">
        <f t="shared" ca="1" si="4"/>
        <v>0.91996920078740196</v>
      </c>
      <c r="F137" s="20">
        <f t="shared" ca="1" si="5"/>
        <v>11.414959027634659</v>
      </c>
    </row>
    <row r="138" spans="5:6" x14ac:dyDescent="0.25">
      <c r="E138" s="16">
        <f t="shared" ca="1" si="4"/>
        <v>0.69551123593878994</v>
      </c>
      <c r="F138" s="20">
        <f t="shared" ca="1" si="5"/>
        <v>10.250536188713317</v>
      </c>
    </row>
    <row r="139" spans="5:6" x14ac:dyDescent="0.25">
      <c r="E139" s="16">
        <f t="shared" ca="1" si="4"/>
        <v>0.43433901799009522</v>
      </c>
      <c r="F139" s="20">
        <f t="shared" ca="1" si="5"/>
        <v>9.2278152138366139</v>
      </c>
    </row>
    <row r="140" spans="5:6" x14ac:dyDescent="0.25">
      <c r="E140" s="16">
        <f t="shared" ca="1" si="4"/>
        <v>3.6755204290640942E-2</v>
      </c>
      <c r="F140" s="20">
        <f t="shared" ca="1" si="5"/>
        <v>6.2546583191960963</v>
      </c>
    </row>
    <row r="141" spans="5:6" x14ac:dyDescent="0.25">
      <c r="E141" s="16">
        <f t="shared" ca="1" si="4"/>
        <v>0.66160852707239393</v>
      </c>
      <c r="F141" s="20">
        <f t="shared" ca="1" si="5"/>
        <v>10.115294425109305</v>
      </c>
    </row>
    <row r="142" spans="5:6" x14ac:dyDescent="0.25">
      <c r="E142" s="16">
        <f t="shared" ca="1" si="4"/>
        <v>0.79227428751219231</v>
      </c>
      <c r="F142" s="20">
        <f t="shared" ca="1" si="5"/>
        <v>10.667099925525754</v>
      </c>
    </row>
    <row r="143" spans="5:6" x14ac:dyDescent="0.25">
      <c r="E143" s="16">
        <f t="shared" ca="1" si="4"/>
        <v>7.8631031385092753E-2</v>
      </c>
      <c r="F143" s="20">
        <f t="shared" ca="1" si="5"/>
        <v>6.9944059086966686</v>
      </c>
    </row>
    <row r="144" spans="5:6" x14ac:dyDescent="0.25">
      <c r="E144" s="16">
        <f t="shared" ca="1" si="4"/>
        <v>0.62800623288388957</v>
      </c>
      <c r="F144" s="20">
        <f t="shared" ca="1" si="5"/>
        <v>9.9840354284454307</v>
      </c>
    </row>
    <row r="145" spans="5:6" x14ac:dyDescent="0.25">
      <c r="E145" s="16">
        <f t="shared" ca="1" si="4"/>
        <v>8.963693676878659E-2</v>
      </c>
      <c r="F145" s="20">
        <f t="shared" ca="1" si="5"/>
        <v>7.1325648695924961</v>
      </c>
    </row>
    <row r="146" spans="5:6" x14ac:dyDescent="0.25">
      <c r="E146" s="16">
        <f t="shared" ca="1" si="4"/>
        <v>0.34491380922406456</v>
      </c>
      <c r="F146" s="20">
        <f t="shared" ca="1" si="5"/>
        <v>8.8433814918905913</v>
      </c>
    </row>
    <row r="147" spans="5:6" x14ac:dyDescent="0.25">
      <c r="E147" s="16">
        <f t="shared" ca="1" si="4"/>
        <v>0.59100980940936998</v>
      </c>
      <c r="F147" s="20">
        <f t="shared" ca="1" si="5"/>
        <v>9.8413044140286665</v>
      </c>
    </row>
    <row r="148" spans="5:6" x14ac:dyDescent="0.25">
      <c r="E148" s="16">
        <f t="shared" ca="1" si="4"/>
        <v>0.96001875863336072</v>
      </c>
      <c r="F148" s="20">
        <f t="shared" ca="1" si="5"/>
        <v>11.817842977581458</v>
      </c>
    </row>
    <row r="149" spans="5:6" x14ac:dyDescent="0.25">
      <c r="E149" s="16">
        <f t="shared" ca="1" si="4"/>
        <v>0.62468464113386424</v>
      </c>
      <c r="F149" s="20">
        <f t="shared" ca="1" si="5"/>
        <v>9.97116409900398</v>
      </c>
    </row>
    <row r="150" spans="5:6" x14ac:dyDescent="0.25">
      <c r="E150" s="16">
        <f t="shared" ca="1" si="4"/>
        <v>0.94867788637304273</v>
      </c>
      <c r="F150" s="20">
        <f t="shared" ca="1" si="5"/>
        <v>11.682316827851713</v>
      </c>
    </row>
    <row r="151" spans="5:6" x14ac:dyDescent="0.25">
      <c r="E151" s="16">
        <f t="shared" ca="1" si="4"/>
        <v>0.42723364364033167</v>
      </c>
      <c r="F151" s="20">
        <f t="shared" ca="1" si="5"/>
        <v>9.198658377083305</v>
      </c>
    </row>
    <row r="152" spans="5:6" x14ac:dyDescent="0.25">
      <c r="E152" s="16">
        <f t="shared" ca="1" si="4"/>
        <v>0.1016610900441649</v>
      </c>
      <c r="F152" s="20">
        <f t="shared" ca="1" si="5"/>
        <v>7.2687704901273396</v>
      </c>
    </row>
    <row r="153" spans="5:6" x14ac:dyDescent="0.25">
      <c r="E153" s="16">
        <f t="shared" ca="1" si="4"/>
        <v>0.60104644138002172</v>
      </c>
      <c r="F153" s="20">
        <f t="shared" ca="1" si="5"/>
        <v>9.8799170947561752</v>
      </c>
    </row>
    <row r="154" spans="5:6" x14ac:dyDescent="0.25">
      <c r="E154" s="16">
        <f t="shared" ca="1" si="4"/>
        <v>0.75669529482415543</v>
      </c>
      <c r="F154" s="20">
        <f t="shared" ca="1" si="5"/>
        <v>10.506745849078783</v>
      </c>
    </row>
    <row r="155" spans="5:6" x14ac:dyDescent="0.25">
      <c r="E155" s="16">
        <f t="shared" ca="1" si="4"/>
        <v>0.45750417269037358</v>
      </c>
      <c r="F155" s="20">
        <f t="shared" ca="1" si="5"/>
        <v>9.3216502922986617</v>
      </c>
    </row>
    <row r="156" spans="5:6" x14ac:dyDescent="0.25">
      <c r="E156" s="16">
        <f t="shared" ca="1" si="4"/>
        <v>0.86697469999759613</v>
      </c>
      <c r="F156" s="20">
        <f t="shared" ca="1" si="5"/>
        <v>11.054422416046233</v>
      </c>
    </row>
    <row r="157" spans="5:6" x14ac:dyDescent="0.25">
      <c r="E157" s="16">
        <f t="shared" ca="1" si="4"/>
        <v>8.8271576582354516E-2</v>
      </c>
      <c r="F157" s="20">
        <f t="shared" ca="1" si="5"/>
        <v>7.1161920174411941</v>
      </c>
    </row>
    <row r="158" spans="5:6" x14ac:dyDescent="0.25">
      <c r="E158" s="16">
        <f t="shared" ca="1" si="4"/>
        <v>0.77605301296315254</v>
      </c>
      <c r="F158" s="20">
        <f t="shared" ca="1" si="5"/>
        <v>10.592648763927937</v>
      </c>
    </row>
    <row r="159" spans="5:6" x14ac:dyDescent="0.25">
      <c r="E159" s="16">
        <f t="shared" ca="1" si="4"/>
        <v>0.95432303882305525</v>
      </c>
      <c r="F159" s="20">
        <f t="shared" ca="1" si="5"/>
        <v>11.746728866437184</v>
      </c>
    </row>
    <row r="160" spans="5:6" x14ac:dyDescent="0.25">
      <c r="E160" s="16">
        <f t="shared" ca="1" si="4"/>
        <v>0.87849616502938399</v>
      </c>
      <c r="F160" s="20">
        <f t="shared" ca="1" si="5"/>
        <v>11.124016416983819</v>
      </c>
    </row>
    <row r="161" spans="5:6" x14ac:dyDescent="0.25">
      <c r="E161" s="16">
        <f t="shared" ca="1" si="4"/>
        <v>0.37514383814819807</v>
      </c>
      <c r="F161" s="20">
        <f t="shared" ca="1" si="5"/>
        <v>8.9781672494039686</v>
      </c>
    </row>
    <row r="162" spans="5:6" x14ac:dyDescent="0.25">
      <c r="E162" s="16">
        <f t="shared" ca="1" si="4"/>
        <v>0.90462844652391228</v>
      </c>
      <c r="F162" s="20">
        <f t="shared" ca="1" si="5"/>
        <v>11.298194129065015</v>
      </c>
    </row>
    <row r="163" spans="5:6" x14ac:dyDescent="0.25">
      <c r="E163" s="16">
        <f t="shared" ca="1" si="4"/>
        <v>0.13972398907447281</v>
      </c>
      <c r="F163" s="20">
        <f t="shared" ca="1" si="5"/>
        <v>7.6296749870935967</v>
      </c>
    </row>
    <row r="164" spans="5:6" x14ac:dyDescent="0.25">
      <c r="E164" s="16">
        <f t="shared" ca="1" si="4"/>
        <v>0.28014293601882978</v>
      </c>
      <c r="F164" s="20">
        <f t="shared" ca="1" si="5"/>
        <v>8.5304487619452161</v>
      </c>
    </row>
    <row r="165" spans="5:6" x14ac:dyDescent="0.25">
      <c r="E165" s="16">
        <f t="shared" ca="1" si="4"/>
        <v>0.1334291500886875</v>
      </c>
      <c r="F165" s="20">
        <f t="shared" ca="1" si="5"/>
        <v>7.5757454439518508</v>
      </c>
    </row>
    <row r="166" spans="5:6" x14ac:dyDescent="0.25">
      <c r="E166" s="16">
        <f t="shared" ca="1" si="4"/>
        <v>0.10742630261591701</v>
      </c>
      <c r="F166" s="20">
        <f t="shared" ca="1" si="5"/>
        <v>7.3295830681100576</v>
      </c>
    </row>
    <row r="167" spans="5:6" x14ac:dyDescent="0.25">
      <c r="E167" s="16">
        <f t="shared" ca="1" si="4"/>
        <v>0.66330931872227639</v>
      </c>
      <c r="F167" s="20">
        <f t="shared" ca="1" si="5"/>
        <v>10.122000868836526</v>
      </c>
    </row>
    <row r="168" spans="5:6" x14ac:dyDescent="0.25">
      <c r="E168" s="16">
        <f t="shared" ca="1" si="4"/>
        <v>0.14720867602046916</v>
      </c>
      <c r="F168" s="20">
        <f t="shared" ca="1" si="5"/>
        <v>7.6914391449485677</v>
      </c>
    </row>
    <row r="169" spans="5:6" x14ac:dyDescent="0.25">
      <c r="E169" s="16">
        <f t="shared" ca="1" si="4"/>
        <v>0.45438953059357945</v>
      </c>
      <c r="F169" s="20">
        <f t="shared" ca="1" si="5"/>
        <v>9.3091343924014289</v>
      </c>
    </row>
    <row r="170" spans="5:6" x14ac:dyDescent="0.25">
      <c r="E170" s="16">
        <f t="shared" ca="1" si="4"/>
        <v>0.74856520836312956</v>
      </c>
      <c r="F170" s="20">
        <f t="shared" ca="1" si="5"/>
        <v>10.471488481664126</v>
      </c>
    </row>
    <row r="171" spans="5:6" x14ac:dyDescent="0.25">
      <c r="E171" s="16">
        <f t="shared" ca="1" si="4"/>
        <v>1.4461632128997093E-2</v>
      </c>
      <c r="F171" s="20">
        <f t="shared" ca="1" si="5"/>
        <v>5.4654414114269816</v>
      </c>
    </row>
    <row r="172" spans="5:6" x14ac:dyDescent="0.25">
      <c r="E172" s="16">
        <f t="shared" ca="1" si="4"/>
        <v>0.54396803540460092</v>
      </c>
      <c r="F172" s="20">
        <f t="shared" ca="1" si="5"/>
        <v>9.6604327566448269</v>
      </c>
    </row>
    <row r="173" spans="5:6" x14ac:dyDescent="0.25">
      <c r="E173" s="16">
        <f t="shared" ca="1" si="4"/>
        <v>6.3993768786832939E-2</v>
      </c>
      <c r="F173" s="20">
        <f t="shared" ca="1" si="5"/>
        <v>6.7840408443487101</v>
      </c>
    </row>
    <row r="174" spans="5:6" x14ac:dyDescent="0.25">
      <c r="E174" s="16">
        <f t="shared" ca="1" si="4"/>
        <v>0.56026458001350254</v>
      </c>
      <c r="F174" s="20">
        <f t="shared" ca="1" si="5"/>
        <v>9.7231565336989387</v>
      </c>
    </row>
    <row r="175" spans="5:6" x14ac:dyDescent="0.25">
      <c r="E175" s="16">
        <f t="shared" ca="1" si="4"/>
        <v>0.20768251755840794</v>
      </c>
      <c r="F175" s="20">
        <f t="shared" ca="1" si="5"/>
        <v>8.1202080997248736</v>
      </c>
    </row>
    <row r="176" spans="5:6" x14ac:dyDescent="0.25">
      <c r="E176" s="16">
        <f t="shared" ca="1" si="4"/>
        <v>0.55157361942671268</v>
      </c>
      <c r="F176" s="20">
        <f t="shared" ca="1" si="5"/>
        <v>9.689725099910806</v>
      </c>
    </row>
    <row r="177" spans="5:6" x14ac:dyDescent="0.25">
      <c r="E177" s="16">
        <f t="shared" ca="1" si="4"/>
        <v>0.58831823653933535</v>
      </c>
      <c r="F177" s="20">
        <f t="shared" ca="1" si="5"/>
        <v>9.8309571938785396</v>
      </c>
    </row>
    <row r="178" spans="5:6" x14ac:dyDescent="0.25">
      <c r="E178" s="16">
        <f t="shared" ca="1" si="4"/>
        <v>0.40357263197709659</v>
      </c>
      <c r="F178" s="20">
        <f t="shared" ca="1" si="5"/>
        <v>9.1000925463559632</v>
      </c>
    </row>
    <row r="179" spans="5:6" x14ac:dyDescent="0.25">
      <c r="E179" s="16">
        <f t="shared" ca="1" si="4"/>
        <v>0.69159170290761107</v>
      </c>
      <c r="F179" s="20">
        <f t="shared" ca="1" si="5"/>
        <v>10.234712200938439</v>
      </c>
    </row>
    <row r="180" spans="5:6" x14ac:dyDescent="0.25">
      <c r="E180" s="16">
        <f t="shared" ca="1" si="4"/>
        <v>0.37780694784548841</v>
      </c>
      <c r="F180" s="20">
        <f t="shared" ca="1" si="5"/>
        <v>8.9897717794100735</v>
      </c>
    </row>
    <row r="181" spans="5:6" x14ac:dyDescent="0.25">
      <c r="E181" s="16">
        <f t="shared" ca="1" si="4"/>
        <v>0.11163281122011237</v>
      </c>
      <c r="F181" s="20">
        <f t="shared" ca="1" si="5"/>
        <v>7.3723511514202862</v>
      </c>
    </row>
    <row r="182" spans="5:6" x14ac:dyDescent="0.25">
      <c r="E182" s="16">
        <f t="shared" ca="1" si="4"/>
        <v>0.84480562083283539</v>
      </c>
      <c r="F182" s="20">
        <f t="shared" ca="1" si="5"/>
        <v>10.929603244757786</v>
      </c>
    </row>
    <row r="183" spans="5:6" x14ac:dyDescent="0.25">
      <c r="E183" s="16">
        <f t="shared" ca="1" si="4"/>
        <v>0.19258820205691851</v>
      </c>
      <c r="F183" s="20">
        <f t="shared" ca="1" si="5"/>
        <v>8.0227276643796035</v>
      </c>
    </row>
    <row r="184" spans="5:6" x14ac:dyDescent="0.25">
      <c r="E184" s="16">
        <f t="shared" ca="1" si="4"/>
        <v>0.26271705673443746</v>
      </c>
      <c r="F184" s="20">
        <f t="shared" ca="1" si="5"/>
        <v>8.4388740087419194</v>
      </c>
    </row>
    <row r="185" spans="5:6" x14ac:dyDescent="0.25">
      <c r="E185" s="16">
        <f t="shared" ca="1" si="4"/>
        <v>0.86174841329352792</v>
      </c>
      <c r="F185" s="20">
        <f t="shared" ca="1" si="5"/>
        <v>11.024004233894861</v>
      </c>
    </row>
    <row r="186" spans="5:6" x14ac:dyDescent="0.25">
      <c r="E186" s="16">
        <f t="shared" ca="1" si="4"/>
        <v>0.43606069670862369</v>
      </c>
      <c r="F186" s="20">
        <f t="shared" ca="1" si="5"/>
        <v>9.2348519719444884</v>
      </c>
    </row>
    <row r="187" spans="5:6" x14ac:dyDescent="0.25">
      <c r="E187" s="16">
        <f t="shared" ca="1" si="4"/>
        <v>0.78286821718622279</v>
      </c>
      <c r="F187" s="20">
        <f t="shared" ca="1" si="5"/>
        <v>10.623629332773486</v>
      </c>
    </row>
    <row r="188" spans="5:6" x14ac:dyDescent="0.25">
      <c r="E188" s="16">
        <f t="shared" ca="1" si="4"/>
        <v>9.8197513539285297E-2</v>
      </c>
      <c r="F188" s="20">
        <f t="shared" ca="1" si="5"/>
        <v>7.2309118596482325</v>
      </c>
    </row>
    <row r="189" spans="5:6" x14ac:dyDescent="0.25">
      <c r="E189" s="16">
        <f t="shared" ca="1" si="4"/>
        <v>0.19182061493153113</v>
      </c>
      <c r="F189" s="20">
        <f t="shared" ca="1" si="5"/>
        <v>8.017627030569054</v>
      </c>
    </row>
    <row r="190" spans="5:6" x14ac:dyDescent="0.25">
      <c r="E190" s="16">
        <f t="shared" ca="1" si="4"/>
        <v>0.22570393569692437</v>
      </c>
      <c r="F190" s="20">
        <f t="shared" ca="1" si="5"/>
        <v>8.2302797503086129</v>
      </c>
    </row>
    <row r="191" spans="5:6" x14ac:dyDescent="0.25">
      <c r="E191" s="16">
        <f t="shared" ca="1" si="4"/>
        <v>0.93605971771591623</v>
      </c>
      <c r="F191" s="20">
        <f t="shared" ca="1" si="5"/>
        <v>11.554666902176507</v>
      </c>
    </row>
    <row r="192" spans="5:6" x14ac:dyDescent="0.25">
      <c r="E192" s="16">
        <f t="shared" ca="1" si="4"/>
        <v>0.61409528310733952</v>
      </c>
      <c r="F192" s="20">
        <f t="shared" ca="1" si="5"/>
        <v>9.9302200816180548</v>
      </c>
    </row>
    <row r="193" spans="5:6" x14ac:dyDescent="0.25">
      <c r="E193" s="16">
        <f t="shared" ca="1" si="4"/>
        <v>0.98263086524330912</v>
      </c>
      <c r="F193" s="20">
        <f t="shared" ca="1" si="5"/>
        <v>12.213106814430077</v>
      </c>
    </row>
    <row r="194" spans="5:6" x14ac:dyDescent="0.25">
      <c r="E194" s="16">
        <f t="shared" ca="1" si="4"/>
        <v>0.90679821473554789</v>
      </c>
      <c r="F194" s="20">
        <f t="shared" ca="1" si="5"/>
        <v>11.313934480145594</v>
      </c>
    </row>
    <row r="195" spans="5:6" x14ac:dyDescent="0.25">
      <c r="E195" s="16">
        <f t="shared" ca="1" si="4"/>
        <v>0.61140717182986337</v>
      </c>
      <c r="F195" s="20">
        <f t="shared" ca="1" si="5"/>
        <v>9.9198455476779728</v>
      </c>
    </row>
    <row r="196" spans="5:6" x14ac:dyDescent="0.25">
      <c r="E196" s="16">
        <f t="shared" ref="E196:E259" ca="1" si="6">RAND()</f>
        <v>0.6435451648031375</v>
      </c>
      <c r="F196" s="20">
        <f t="shared" ref="F196:F259" ca="1" si="7">$C$4*POWER(-LN(1-E196),(1/$C$3))</f>
        <v>10.044470490931797</v>
      </c>
    </row>
    <row r="197" spans="5:6" x14ac:dyDescent="0.25">
      <c r="E197" s="16">
        <f t="shared" ca="1" si="6"/>
        <v>0.12290899707325953</v>
      </c>
      <c r="F197" s="20">
        <f t="shared" ca="1" si="7"/>
        <v>7.4810801832936207</v>
      </c>
    </row>
    <row r="198" spans="5:6" x14ac:dyDescent="0.25">
      <c r="E198" s="16">
        <f t="shared" ca="1" si="6"/>
        <v>0.53837303331207631</v>
      </c>
      <c r="F198" s="20">
        <f t="shared" ca="1" si="7"/>
        <v>9.6388560216825319</v>
      </c>
    </row>
    <row r="199" spans="5:6" x14ac:dyDescent="0.25">
      <c r="E199" s="16">
        <f t="shared" ca="1" si="6"/>
        <v>0.14195627625370011</v>
      </c>
      <c r="F199" s="20">
        <f t="shared" ca="1" si="7"/>
        <v>7.6483538768165236</v>
      </c>
    </row>
    <row r="200" spans="5:6" x14ac:dyDescent="0.25">
      <c r="E200" s="16">
        <f t="shared" ca="1" si="6"/>
        <v>0.64759791878805528</v>
      </c>
      <c r="F200" s="20">
        <f t="shared" ca="1" si="7"/>
        <v>10.060301625722481</v>
      </c>
    </row>
    <row r="201" spans="5:6" x14ac:dyDescent="0.25">
      <c r="E201" s="16">
        <f t="shared" ca="1" si="6"/>
        <v>0.63810991055759281</v>
      </c>
      <c r="F201" s="20">
        <f t="shared" ca="1" si="7"/>
        <v>10.023286310897003</v>
      </c>
    </row>
    <row r="202" spans="5:6" x14ac:dyDescent="0.25">
      <c r="E202" s="16">
        <f t="shared" ca="1" si="6"/>
        <v>0.62392366586375314</v>
      </c>
      <c r="F202" s="20">
        <f t="shared" ca="1" si="7"/>
        <v>9.9682173299714147</v>
      </c>
    </row>
    <row r="203" spans="5:6" x14ac:dyDescent="0.25">
      <c r="E203" s="16">
        <f t="shared" ca="1" si="6"/>
        <v>0.20505535173744094</v>
      </c>
      <c r="F203" s="20">
        <f t="shared" ca="1" si="7"/>
        <v>8.1036110726866717</v>
      </c>
    </row>
    <row r="204" spans="5:6" x14ac:dyDescent="0.25">
      <c r="E204" s="16">
        <f t="shared" ca="1" si="6"/>
        <v>0.78811642218929856</v>
      </c>
      <c r="F204" s="20">
        <f t="shared" ca="1" si="7"/>
        <v>10.647777902450386</v>
      </c>
    </row>
    <row r="205" spans="5:6" x14ac:dyDescent="0.25">
      <c r="E205" s="16">
        <f t="shared" ca="1" si="6"/>
        <v>0.71344647517741522</v>
      </c>
      <c r="F205" s="20">
        <f t="shared" ca="1" si="7"/>
        <v>10.323711182398707</v>
      </c>
    </row>
    <row r="206" spans="5:6" x14ac:dyDescent="0.25">
      <c r="E206" s="16">
        <f t="shared" ca="1" si="6"/>
        <v>0.24525898228073417</v>
      </c>
      <c r="F206" s="20">
        <f t="shared" ca="1" si="7"/>
        <v>8.3431055593845738</v>
      </c>
    </row>
    <row r="207" spans="5:6" x14ac:dyDescent="0.25">
      <c r="E207" s="16">
        <f t="shared" ca="1" si="6"/>
        <v>1.8489510044946034E-2</v>
      </c>
      <c r="F207" s="20">
        <f t="shared" ca="1" si="7"/>
        <v>5.6623400444696124</v>
      </c>
    </row>
    <row r="208" spans="5:6" x14ac:dyDescent="0.25">
      <c r="E208" s="16">
        <f t="shared" ca="1" si="6"/>
        <v>0.87977480074631376</v>
      </c>
      <c r="F208" s="20">
        <f t="shared" ca="1" si="7"/>
        <v>11.131975297984905</v>
      </c>
    </row>
    <row r="209" spans="5:6" x14ac:dyDescent="0.25">
      <c r="E209" s="16">
        <f t="shared" ca="1" si="6"/>
        <v>0.47901616037128669</v>
      </c>
      <c r="F209" s="20">
        <f t="shared" ca="1" si="7"/>
        <v>9.4073519470801674</v>
      </c>
    </row>
    <row r="210" spans="5:6" x14ac:dyDescent="0.25">
      <c r="E210" s="16">
        <f t="shared" ca="1" si="6"/>
        <v>0.88066183136979281</v>
      </c>
      <c r="F210" s="20">
        <f t="shared" ca="1" si="7"/>
        <v>11.137526269541524</v>
      </c>
    </row>
    <row r="211" spans="5:6" x14ac:dyDescent="0.25">
      <c r="E211" s="16">
        <f t="shared" ca="1" si="6"/>
        <v>0.44257037103459784</v>
      </c>
      <c r="F211" s="20">
        <f t="shared" ca="1" si="7"/>
        <v>9.2613629596723044</v>
      </c>
    </row>
    <row r="212" spans="5:6" x14ac:dyDescent="0.25">
      <c r="E212" s="16">
        <f t="shared" ca="1" si="6"/>
        <v>0.21631605596707892</v>
      </c>
      <c r="F212" s="20">
        <f t="shared" ca="1" si="7"/>
        <v>8.1737344915950967</v>
      </c>
    </row>
    <row r="213" spans="5:6" x14ac:dyDescent="0.25">
      <c r="E213" s="16">
        <f t="shared" ca="1" si="6"/>
        <v>0.83504074313484467</v>
      </c>
      <c r="F213" s="20">
        <f t="shared" ca="1" si="7"/>
        <v>10.877731942981956</v>
      </c>
    </row>
    <row r="214" spans="5:6" x14ac:dyDescent="0.25">
      <c r="E214" s="16">
        <f t="shared" ca="1" si="6"/>
        <v>0.32858679597280227</v>
      </c>
      <c r="F214" s="20">
        <f t="shared" ca="1" si="7"/>
        <v>8.7679521621229455</v>
      </c>
    </row>
    <row r="215" spans="5:6" x14ac:dyDescent="0.25">
      <c r="E215" s="16">
        <f t="shared" ca="1" si="6"/>
        <v>0.47345137817450023</v>
      </c>
      <c r="F215" s="20">
        <f t="shared" ca="1" si="7"/>
        <v>9.3852990620510948</v>
      </c>
    </row>
    <row r="216" spans="5:6" x14ac:dyDescent="0.25">
      <c r="E216" s="16">
        <f t="shared" ca="1" si="6"/>
        <v>0.90483580035232025</v>
      </c>
      <c r="F216" s="20">
        <f t="shared" ca="1" si="7"/>
        <v>11.299688440720425</v>
      </c>
    </row>
    <row r="217" spans="5:6" x14ac:dyDescent="0.25">
      <c r="E217" s="16">
        <f t="shared" ca="1" si="6"/>
        <v>0.16602695234211173</v>
      </c>
      <c r="F217" s="20">
        <f t="shared" ca="1" si="7"/>
        <v>7.8368900753295812</v>
      </c>
    </row>
    <row r="218" spans="5:6" x14ac:dyDescent="0.25">
      <c r="E218" s="16">
        <f t="shared" ca="1" si="6"/>
        <v>0.11159759340455921</v>
      </c>
      <c r="F218" s="20">
        <f t="shared" ca="1" si="7"/>
        <v>7.371998383144815</v>
      </c>
    </row>
    <row r="219" spans="5:6" x14ac:dyDescent="0.25">
      <c r="E219" s="16">
        <f t="shared" ca="1" si="6"/>
        <v>2.9641625769004754E-2</v>
      </c>
      <c r="F219" s="20">
        <f t="shared" ca="1" si="7"/>
        <v>6.0622154258608907</v>
      </c>
    </row>
    <row r="220" spans="5:6" x14ac:dyDescent="0.25">
      <c r="E220" s="16">
        <f t="shared" ca="1" si="6"/>
        <v>0.89307828396286371</v>
      </c>
      <c r="F220" s="20">
        <f t="shared" ca="1" si="7"/>
        <v>11.21799034689203</v>
      </c>
    </row>
    <row r="221" spans="5:6" x14ac:dyDescent="0.25">
      <c r="E221" s="16">
        <f t="shared" ca="1" si="6"/>
        <v>6.8827886171207275E-2</v>
      </c>
      <c r="F221" s="20">
        <f t="shared" ca="1" si="7"/>
        <v>6.8574926007889481</v>
      </c>
    </row>
    <row r="222" spans="5:6" x14ac:dyDescent="0.25">
      <c r="E222" s="16">
        <f t="shared" ca="1" si="6"/>
        <v>0.55217821602391481</v>
      </c>
      <c r="F222" s="20">
        <f t="shared" ca="1" si="7"/>
        <v>9.6920520539653232</v>
      </c>
    </row>
    <row r="223" spans="5:6" x14ac:dyDescent="0.25">
      <c r="E223" s="16">
        <f t="shared" ca="1" si="6"/>
        <v>0.79779922356798683</v>
      </c>
      <c r="F223" s="20">
        <f t="shared" ca="1" si="7"/>
        <v>10.693049520020697</v>
      </c>
    </row>
    <row r="224" spans="5:6" x14ac:dyDescent="0.25">
      <c r="E224" s="16">
        <f t="shared" ca="1" si="6"/>
        <v>0.802888784897134</v>
      </c>
      <c r="F224" s="20">
        <f t="shared" ca="1" si="7"/>
        <v>10.717246692503188</v>
      </c>
    </row>
    <row r="225" spans="5:6" x14ac:dyDescent="0.25">
      <c r="E225" s="16">
        <f t="shared" ca="1" si="6"/>
        <v>0.24455683424052288</v>
      </c>
      <c r="F225" s="20">
        <f t="shared" ca="1" si="7"/>
        <v>8.3391611657783251</v>
      </c>
    </row>
    <row r="226" spans="5:6" x14ac:dyDescent="0.25">
      <c r="E226" s="16">
        <f t="shared" ca="1" si="6"/>
        <v>0.86029399180888544</v>
      </c>
      <c r="F226" s="20">
        <f t="shared" ca="1" si="7"/>
        <v>11.015655935670789</v>
      </c>
    </row>
    <row r="227" spans="5:6" x14ac:dyDescent="0.25">
      <c r="E227" s="16">
        <f t="shared" ca="1" si="6"/>
        <v>0.81445965519365981</v>
      </c>
      <c r="F227" s="20">
        <f t="shared" ca="1" si="7"/>
        <v>10.773389793961297</v>
      </c>
    </row>
    <row r="228" spans="5:6" x14ac:dyDescent="0.25">
      <c r="E228" s="16">
        <f t="shared" ca="1" si="6"/>
        <v>1.8317718926532667E-2</v>
      </c>
      <c r="F228" s="20">
        <f t="shared" ca="1" si="7"/>
        <v>5.654723707790696</v>
      </c>
    </row>
    <row r="229" spans="5:6" x14ac:dyDescent="0.25">
      <c r="E229" s="16">
        <f t="shared" ca="1" si="6"/>
        <v>0.31662561166637293</v>
      </c>
      <c r="F229" s="20">
        <f t="shared" ca="1" si="7"/>
        <v>8.7113465637915013</v>
      </c>
    </row>
    <row r="230" spans="5:6" x14ac:dyDescent="0.25">
      <c r="E230" s="16">
        <f t="shared" ca="1" si="6"/>
        <v>0.10137984938143696</v>
      </c>
      <c r="F230" s="20">
        <f t="shared" ca="1" si="7"/>
        <v>7.2657348503610084</v>
      </c>
    </row>
    <row r="231" spans="5:6" x14ac:dyDescent="0.25">
      <c r="E231" s="16">
        <f t="shared" ca="1" si="6"/>
        <v>9.6111308279357988E-2</v>
      </c>
      <c r="F231" s="20">
        <f t="shared" ca="1" si="7"/>
        <v>7.2075941184860106</v>
      </c>
    </row>
    <row r="232" spans="5:6" x14ac:dyDescent="0.25">
      <c r="E232" s="16">
        <f t="shared" ca="1" si="6"/>
        <v>0.78075887303818514</v>
      </c>
      <c r="F232" s="20">
        <f t="shared" ca="1" si="7"/>
        <v>10.613996172721816</v>
      </c>
    </row>
    <row r="233" spans="5:6" x14ac:dyDescent="0.25">
      <c r="E233" s="16">
        <f t="shared" ca="1" si="6"/>
        <v>0.24850777362710508</v>
      </c>
      <c r="F233" s="20">
        <f t="shared" ca="1" si="7"/>
        <v>8.361259038345791</v>
      </c>
    </row>
    <row r="234" spans="5:6" x14ac:dyDescent="0.25">
      <c r="E234" s="16">
        <f t="shared" ca="1" si="6"/>
        <v>0.92548856621327413</v>
      </c>
      <c r="F234" s="20">
        <f t="shared" ca="1" si="7"/>
        <v>11.460552755790276</v>
      </c>
    </row>
    <row r="235" spans="5:6" x14ac:dyDescent="0.25">
      <c r="E235" s="16">
        <f t="shared" ca="1" si="6"/>
        <v>0.90701944194224104</v>
      </c>
      <c r="F235" s="20">
        <f t="shared" ca="1" si="7"/>
        <v>11.315552425780185</v>
      </c>
    </row>
    <row r="236" spans="5:6" x14ac:dyDescent="0.25">
      <c r="E236" s="16">
        <f t="shared" ca="1" si="6"/>
        <v>0.53925707247101873</v>
      </c>
      <c r="F236" s="20">
        <f t="shared" ca="1" si="7"/>
        <v>9.6422670428819046</v>
      </c>
    </row>
    <row r="237" spans="5:6" x14ac:dyDescent="0.25">
      <c r="E237" s="16">
        <f t="shared" ca="1" si="6"/>
        <v>0.96823574953508473</v>
      </c>
      <c r="F237" s="20">
        <f t="shared" ca="1" si="7"/>
        <v>11.934954207223864</v>
      </c>
    </row>
    <row r="238" spans="5:6" x14ac:dyDescent="0.25">
      <c r="E238" s="16">
        <f t="shared" ca="1" si="6"/>
        <v>0.99202108773146946</v>
      </c>
      <c r="F238" s="20">
        <f t="shared" ca="1" si="7"/>
        <v>12.523305512447628</v>
      </c>
    </row>
    <row r="239" spans="5:6" x14ac:dyDescent="0.25">
      <c r="E239" s="16">
        <f t="shared" ca="1" si="6"/>
        <v>0.70475467906060529</v>
      </c>
      <c r="F239" s="20">
        <f t="shared" ca="1" si="7"/>
        <v>10.288084162173002</v>
      </c>
    </row>
    <row r="240" spans="5:6" x14ac:dyDescent="0.25">
      <c r="E240" s="16">
        <f t="shared" ca="1" si="6"/>
        <v>0.94230419780035024</v>
      </c>
      <c r="F240" s="20">
        <f t="shared" ca="1" si="7"/>
        <v>11.615389492848298</v>
      </c>
    </row>
    <row r="241" spans="5:6" x14ac:dyDescent="0.25">
      <c r="E241" s="16">
        <f t="shared" ca="1" si="6"/>
        <v>0.1317796264079627</v>
      </c>
      <c r="F241" s="20">
        <f t="shared" ca="1" si="7"/>
        <v>7.5612918405036975</v>
      </c>
    </row>
    <row r="242" spans="5:6" x14ac:dyDescent="0.25">
      <c r="E242" s="16">
        <f t="shared" ca="1" si="6"/>
        <v>3.7876438478911867E-2</v>
      </c>
      <c r="F242" s="20">
        <f t="shared" ca="1" si="7"/>
        <v>6.2820851515243072</v>
      </c>
    </row>
    <row r="243" spans="5:6" x14ac:dyDescent="0.25">
      <c r="E243" s="16">
        <f t="shared" ca="1" si="6"/>
        <v>0.68708011054737383</v>
      </c>
      <c r="F243" s="20">
        <f t="shared" ca="1" si="7"/>
        <v>10.216565235675441</v>
      </c>
    </row>
    <row r="244" spans="5:6" x14ac:dyDescent="0.25">
      <c r="E244" s="16">
        <f t="shared" ca="1" si="6"/>
        <v>0.44421162564173111</v>
      </c>
      <c r="F244" s="20">
        <f t="shared" ca="1" si="7"/>
        <v>9.2680239897681087</v>
      </c>
    </row>
    <row r="245" spans="5:6" x14ac:dyDescent="0.25">
      <c r="E245" s="16">
        <f t="shared" ca="1" si="6"/>
        <v>0.38797572193885888</v>
      </c>
      <c r="F245" s="20">
        <f t="shared" ca="1" si="7"/>
        <v>9.033721088317888</v>
      </c>
    </row>
    <row r="246" spans="5:6" x14ac:dyDescent="0.25">
      <c r="E246" s="16">
        <f t="shared" ca="1" si="6"/>
        <v>0.18444557583446797</v>
      </c>
      <c r="F246" s="20">
        <f t="shared" ca="1" si="7"/>
        <v>7.9678545819645921</v>
      </c>
    </row>
    <row r="247" spans="5:6" x14ac:dyDescent="0.25">
      <c r="E247" s="16">
        <f t="shared" ca="1" si="6"/>
        <v>0.3849331670287125</v>
      </c>
      <c r="F247" s="20">
        <f t="shared" ca="1" si="7"/>
        <v>9.0206298111311725</v>
      </c>
    </row>
    <row r="248" spans="5:6" x14ac:dyDescent="0.25">
      <c r="E248" s="16">
        <f t="shared" ca="1" si="6"/>
        <v>0.52629613190609703</v>
      </c>
      <c r="F248" s="20">
        <f t="shared" ca="1" si="7"/>
        <v>9.5921796049564669</v>
      </c>
    </row>
    <row r="249" spans="5:6" x14ac:dyDescent="0.25">
      <c r="E249" s="16">
        <f t="shared" ca="1" si="6"/>
        <v>0.96542125607977591</v>
      </c>
      <c r="F249" s="20">
        <f t="shared" ca="1" si="7"/>
        <v>11.8925410487271</v>
      </c>
    </row>
    <row r="250" spans="5:6" x14ac:dyDescent="0.25">
      <c r="E250" s="16">
        <f t="shared" ca="1" si="6"/>
        <v>2.4192791999124053E-2</v>
      </c>
      <c r="F250" s="20">
        <f t="shared" ca="1" si="7"/>
        <v>5.8864866181492035</v>
      </c>
    </row>
    <row r="251" spans="5:6" x14ac:dyDescent="0.25">
      <c r="E251" s="16">
        <f t="shared" ca="1" si="6"/>
        <v>0.77826787450601165</v>
      </c>
      <c r="F251" s="20">
        <f t="shared" ca="1" si="7"/>
        <v>10.602671802111631</v>
      </c>
    </row>
    <row r="252" spans="5:6" x14ac:dyDescent="0.25">
      <c r="E252" s="16">
        <f t="shared" ca="1" si="6"/>
        <v>0.1981713808976141</v>
      </c>
      <c r="F252" s="20">
        <f t="shared" ca="1" si="7"/>
        <v>8.0593969502955343</v>
      </c>
    </row>
    <row r="253" spans="5:6" x14ac:dyDescent="0.25">
      <c r="E253" s="16">
        <f t="shared" ca="1" si="6"/>
        <v>0.15943961564385878</v>
      </c>
      <c r="F253" s="20">
        <f t="shared" ca="1" si="7"/>
        <v>7.7874477669586089</v>
      </c>
    </row>
    <row r="254" spans="5:6" x14ac:dyDescent="0.25">
      <c r="E254" s="16">
        <f t="shared" ca="1" si="6"/>
        <v>0.74503763640362686</v>
      </c>
      <c r="F254" s="20">
        <f t="shared" ca="1" si="7"/>
        <v>10.45632638957583</v>
      </c>
    </row>
    <row r="255" spans="5:6" x14ac:dyDescent="0.25">
      <c r="E255" s="16">
        <f t="shared" ca="1" si="6"/>
        <v>0.57957999980515085</v>
      </c>
      <c r="F255" s="20">
        <f t="shared" ca="1" si="7"/>
        <v>9.7973781685289794</v>
      </c>
    </row>
    <row r="256" spans="5:6" x14ac:dyDescent="0.25">
      <c r="E256" s="16">
        <f t="shared" ca="1" si="6"/>
        <v>0.46321760651853316</v>
      </c>
      <c r="F256" s="20">
        <f t="shared" ca="1" si="7"/>
        <v>9.344534880000122</v>
      </c>
    </row>
    <row r="257" spans="5:6" x14ac:dyDescent="0.25">
      <c r="E257" s="16">
        <f t="shared" ca="1" si="6"/>
        <v>0.95353919801055753</v>
      </c>
      <c r="F257" s="20">
        <f t="shared" ca="1" si="7"/>
        <v>11.737455029807528</v>
      </c>
    </row>
    <row r="258" spans="5:6" x14ac:dyDescent="0.25">
      <c r="E258" s="16">
        <f t="shared" ca="1" si="6"/>
        <v>0.13142226848033578</v>
      </c>
      <c r="F258" s="20">
        <f t="shared" ca="1" si="7"/>
        <v>7.5581422600448542</v>
      </c>
    </row>
    <row r="259" spans="5:6" x14ac:dyDescent="0.25">
      <c r="E259" s="16">
        <f t="shared" ca="1" si="6"/>
        <v>0.25924220545867194</v>
      </c>
      <c r="F259" s="20">
        <f t="shared" ca="1" si="7"/>
        <v>8.4201514557229356</v>
      </c>
    </row>
    <row r="260" spans="5:6" x14ac:dyDescent="0.25">
      <c r="E260" s="16">
        <f t="shared" ref="E260:E323" ca="1" si="8">RAND()</f>
        <v>0.63189416443160096</v>
      </c>
      <c r="F260" s="20">
        <f t="shared" ref="F260:F323" ca="1" si="9">$C$4*POWER(-LN(1-E260),(1/$C$3))</f>
        <v>9.9991208903380251</v>
      </c>
    </row>
    <row r="261" spans="5:6" x14ac:dyDescent="0.25">
      <c r="E261" s="16">
        <f t="shared" ca="1" si="8"/>
        <v>0.76851411026485983</v>
      </c>
      <c r="F261" s="20">
        <f t="shared" ca="1" si="9"/>
        <v>10.558843546623889</v>
      </c>
    </row>
    <row r="262" spans="5:6" x14ac:dyDescent="0.25">
      <c r="E262" s="16">
        <f t="shared" ca="1" si="8"/>
        <v>0.96234982900775257</v>
      </c>
      <c r="F262" s="20">
        <f t="shared" ca="1" si="9"/>
        <v>11.849096860232324</v>
      </c>
    </row>
    <row r="263" spans="5:6" x14ac:dyDescent="0.25">
      <c r="E263" s="16">
        <f t="shared" ca="1" si="8"/>
        <v>0.52774440433906911</v>
      </c>
      <c r="F263" s="20">
        <f t="shared" ca="1" si="9"/>
        <v>9.5977854967650487</v>
      </c>
    </row>
    <row r="264" spans="5:6" x14ac:dyDescent="0.25">
      <c r="E264" s="16">
        <f t="shared" ca="1" si="8"/>
        <v>0.98381348602879104</v>
      </c>
      <c r="F264" s="20">
        <f t="shared" ca="1" si="9"/>
        <v>12.243238199622883</v>
      </c>
    </row>
    <row r="265" spans="5:6" x14ac:dyDescent="0.25">
      <c r="E265" s="16">
        <f t="shared" ca="1" si="8"/>
        <v>0.45271243152872898</v>
      </c>
      <c r="F265" s="20">
        <f t="shared" ca="1" si="9"/>
        <v>9.3023828907905663</v>
      </c>
    </row>
    <row r="266" spans="5:6" x14ac:dyDescent="0.25">
      <c r="E266" s="16">
        <f t="shared" ca="1" si="8"/>
        <v>0.41678467640151684</v>
      </c>
      <c r="F266" s="20">
        <f t="shared" ca="1" si="9"/>
        <v>9.1554231054050028</v>
      </c>
    </row>
    <row r="267" spans="5:6" x14ac:dyDescent="0.25">
      <c r="E267" s="16">
        <f t="shared" ca="1" si="8"/>
        <v>0.73693870283616425</v>
      </c>
      <c r="F267" s="20">
        <f t="shared" ca="1" si="9"/>
        <v>10.421806477591179</v>
      </c>
    </row>
    <row r="268" spans="5:6" x14ac:dyDescent="0.25">
      <c r="E268" s="16">
        <f t="shared" ca="1" si="8"/>
        <v>0.43215700417599157</v>
      </c>
      <c r="F268" s="20">
        <f t="shared" ca="1" si="9"/>
        <v>9.2188814438453832</v>
      </c>
    </row>
    <row r="269" spans="5:6" x14ac:dyDescent="0.25">
      <c r="E269" s="16">
        <f t="shared" ca="1" si="8"/>
        <v>0.69999857712740055</v>
      </c>
      <c r="F269" s="20">
        <f t="shared" ca="1" si="9"/>
        <v>10.268722642349978</v>
      </c>
    </row>
    <row r="270" spans="5:6" x14ac:dyDescent="0.25">
      <c r="E270" s="16">
        <f t="shared" ca="1" si="8"/>
        <v>0.99390700644152041</v>
      </c>
      <c r="F270" s="20">
        <f t="shared" ca="1" si="9"/>
        <v>12.620859851215013</v>
      </c>
    </row>
    <row r="271" spans="5:6" x14ac:dyDescent="0.25">
      <c r="E271" s="16">
        <f t="shared" ca="1" si="8"/>
        <v>0.54371033687544901</v>
      </c>
      <c r="F271" s="20">
        <f t="shared" ca="1" si="9"/>
        <v>9.6594395253425223</v>
      </c>
    </row>
    <row r="272" spans="5:6" x14ac:dyDescent="0.25">
      <c r="E272" s="16">
        <f t="shared" ca="1" si="8"/>
        <v>0.68409280098369163</v>
      </c>
      <c r="F272" s="20">
        <f t="shared" ca="1" si="9"/>
        <v>10.204587300974188</v>
      </c>
    </row>
    <row r="273" spans="5:6" x14ac:dyDescent="0.25">
      <c r="E273" s="16">
        <f t="shared" ca="1" si="8"/>
        <v>0.40819262801037703</v>
      </c>
      <c r="F273" s="20">
        <f t="shared" ca="1" si="9"/>
        <v>9.1195289051546915</v>
      </c>
    </row>
    <row r="274" spans="5:6" x14ac:dyDescent="0.25">
      <c r="E274" s="16">
        <f t="shared" ca="1" si="8"/>
        <v>0.90822867309358279</v>
      </c>
      <c r="F274" s="20">
        <f t="shared" ca="1" si="9"/>
        <v>11.324439945721988</v>
      </c>
    </row>
    <row r="275" spans="5:6" x14ac:dyDescent="0.25">
      <c r="E275" s="16">
        <f t="shared" ca="1" si="8"/>
        <v>3.1023761055846588E-2</v>
      </c>
      <c r="F275" s="20">
        <f t="shared" ca="1" si="9"/>
        <v>6.102430533505828</v>
      </c>
    </row>
    <row r="276" spans="5:6" x14ac:dyDescent="0.25">
      <c r="E276" s="16">
        <f t="shared" ca="1" si="8"/>
        <v>0.63663242266749842</v>
      </c>
      <c r="F276" s="20">
        <f t="shared" ca="1" si="9"/>
        <v>10.017536538435046</v>
      </c>
    </row>
    <row r="277" spans="5:6" x14ac:dyDescent="0.25">
      <c r="E277" s="16">
        <f t="shared" ca="1" si="8"/>
        <v>0.82227906633068093</v>
      </c>
      <c r="F277" s="20">
        <f t="shared" ca="1" si="9"/>
        <v>10.812306008484086</v>
      </c>
    </row>
    <row r="278" spans="5:6" x14ac:dyDescent="0.25">
      <c r="E278" s="16">
        <f t="shared" ca="1" si="8"/>
        <v>8.3705229859017072E-2</v>
      </c>
      <c r="F278" s="20">
        <f t="shared" ca="1" si="9"/>
        <v>7.0599159524609778</v>
      </c>
    </row>
    <row r="279" spans="5:6" x14ac:dyDescent="0.25">
      <c r="E279" s="16">
        <f t="shared" ca="1" si="8"/>
        <v>0.50639819887043236</v>
      </c>
      <c r="F279" s="20">
        <f t="shared" ca="1" si="9"/>
        <v>9.5148724369648381</v>
      </c>
    </row>
    <row r="280" spans="5:6" x14ac:dyDescent="0.25">
      <c r="E280" s="16">
        <f t="shared" ca="1" si="8"/>
        <v>0.73731413555889147</v>
      </c>
      <c r="F280" s="20">
        <f t="shared" ca="1" si="9"/>
        <v>10.423398063961638</v>
      </c>
    </row>
    <row r="281" spans="5:6" x14ac:dyDescent="0.25">
      <c r="E281" s="16">
        <f t="shared" ca="1" si="8"/>
        <v>0.57810757010508274</v>
      </c>
      <c r="F281" s="20">
        <f t="shared" ca="1" si="9"/>
        <v>9.7917211612214192</v>
      </c>
    </row>
    <row r="282" spans="5:6" x14ac:dyDescent="0.25">
      <c r="E282" s="16">
        <f t="shared" ca="1" si="8"/>
        <v>7.0289832391879248E-2</v>
      </c>
      <c r="F282" s="20">
        <f t="shared" ca="1" si="9"/>
        <v>6.8788765313330096</v>
      </c>
    </row>
    <row r="283" spans="5:6" x14ac:dyDescent="0.25">
      <c r="E283" s="16">
        <f t="shared" ca="1" si="8"/>
        <v>0.14708728207707844</v>
      </c>
      <c r="F283" s="20">
        <f t="shared" ca="1" si="9"/>
        <v>7.6904566143620281</v>
      </c>
    </row>
    <row r="284" spans="5:6" x14ac:dyDescent="0.25">
      <c r="E284" s="16">
        <f t="shared" ca="1" si="8"/>
        <v>0.44322888993294052</v>
      </c>
      <c r="F284" s="20">
        <f t="shared" ca="1" si="9"/>
        <v>9.2640366507475118</v>
      </c>
    </row>
    <row r="285" spans="5:6" x14ac:dyDescent="0.25">
      <c r="E285" s="16">
        <f t="shared" ca="1" si="8"/>
        <v>0.62365261348110357</v>
      </c>
      <c r="F285" s="20">
        <f t="shared" ca="1" si="9"/>
        <v>9.9671678965298316</v>
      </c>
    </row>
    <row r="286" spans="5:6" x14ac:dyDescent="0.25">
      <c r="E286" s="16">
        <f t="shared" ca="1" si="8"/>
        <v>0.58386090074222652</v>
      </c>
      <c r="F286" s="20">
        <f t="shared" ca="1" si="9"/>
        <v>9.8138266982692901</v>
      </c>
    </row>
    <row r="287" spans="5:6" x14ac:dyDescent="0.25">
      <c r="E287" s="16">
        <f t="shared" ca="1" si="8"/>
        <v>0.42210720155678449</v>
      </c>
      <c r="F287" s="20">
        <f t="shared" ca="1" si="9"/>
        <v>9.177501443297837</v>
      </c>
    </row>
    <row r="288" spans="5:6" x14ac:dyDescent="0.25">
      <c r="E288" s="16">
        <f t="shared" ca="1" si="8"/>
        <v>0.61212172217185745</v>
      </c>
      <c r="F288" s="20">
        <f t="shared" ca="1" si="9"/>
        <v>9.9226026190914425</v>
      </c>
    </row>
    <row r="289" spans="5:6" x14ac:dyDescent="0.25">
      <c r="E289" s="16">
        <f t="shared" ca="1" si="8"/>
        <v>0.79151451153966079</v>
      </c>
      <c r="F289" s="20">
        <f t="shared" ca="1" si="9"/>
        <v>10.663556209964044</v>
      </c>
    </row>
    <row r="290" spans="5:6" x14ac:dyDescent="0.25">
      <c r="E290" s="16">
        <f t="shared" ca="1" si="8"/>
        <v>0.83253413685934063</v>
      </c>
      <c r="F290" s="20">
        <f t="shared" ca="1" si="9"/>
        <v>10.864680296195314</v>
      </c>
    </row>
    <row r="291" spans="5:6" x14ac:dyDescent="0.25">
      <c r="E291" s="16">
        <f t="shared" ca="1" si="8"/>
        <v>0.29728675870216914</v>
      </c>
      <c r="F291" s="20">
        <f t="shared" ca="1" si="9"/>
        <v>8.6171240844211479</v>
      </c>
    </row>
    <row r="292" spans="5:6" x14ac:dyDescent="0.25">
      <c r="E292" s="16">
        <f t="shared" ca="1" si="8"/>
        <v>0.67106670160884396</v>
      </c>
      <c r="F292" s="20">
        <f t="shared" ca="1" si="9"/>
        <v>10.152683197356948</v>
      </c>
    </row>
    <row r="293" spans="5:6" x14ac:dyDescent="0.25">
      <c r="E293" s="16">
        <f t="shared" ca="1" si="8"/>
        <v>0.3040469917045252</v>
      </c>
      <c r="F293" s="20">
        <f t="shared" ca="1" si="9"/>
        <v>8.6504640159223118</v>
      </c>
    </row>
    <row r="294" spans="5:6" x14ac:dyDescent="0.25">
      <c r="E294" s="16">
        <f t="shared" ca="1" si="8"/>
        <v>0.59442483392971723</v>
      </c>
      <c r="F294" s="20">
        <f t="shared" ca="1" si="9"/>
        <v>9.8544369139906589</v>
      </c>
    </row>
    <row r="295" spans="5:6" x14ac:dyDescent="0.25">
      <c r="E295" s="16">
        <f t="shared" ca="1" si="8"/>
        <v>0.15993522030606488</v>
      </c>
      <c r="F295" s="20">
        <f t="shared" ca="1" si="9"/>
        <v>7.7912199646811819</v>
      </c>
    </row>
    <row r="296" spans="5:6" x14ac:dyDescent="0.25">
      <c r="E296" s="16">
        <f t="shared" ca="1" si="8"/>
        <v>0.19674949080670001</v>
      </c>
      <c r="F296" s="20">
        <f t="shared" ca="1" si="9"/>
        <v>8.0501289862055483</v>
      </c>
    </row>
    <row r="297" spans="5:6" x14ac:dyDescent="0.25">
      <c r="E297" s="16">
        <f t="shared" ca="1" si="8"/>
        <v>0.91880088054381881</v>
      </c>
      <c r="F297" s="20">
        <f t="shared" ca="1" si="9"/>
        <v>11.405577353517689</v>
      </c>
    </row>
    <row r="298" spans="5:6" x14ac:dyDescent="0.25">
      <c r="E298" s="16">
        <f t="shared" ca="1" si="8"/>
        <v>0.98074222273112743</v>
      </c>
      <c r="F298" s="20">
        <f t="shared" ca="1" si="9"/>
        <v>12.168180627302149</v>
      </c>
    </row>
    <row r="299" spans="5:6" x14ac:dyDescent="0.25">
      <c r="E299" s="16">
        <f t="shared" ca="1" si="8"/>
        <v>0.38142699496439825</v>
      </c>
      <c r="F299" s="20">
        <f t="shared" ca="1" si="9"/>
        <v>9.0054822047124574</v>
      </c>
    </row>
    <row r="300" spans="5:6" x14ac:dyDescent="0.25">
      <c r="E300" s="16">
        <f t="shared" ca="1" si="8"/>
        <v>0.19789604806916405</v>
      </c>
      <c r="F300" s="20">
        <f t="shared" ca="1" si="9"/>
        <v>8.0576060224848369</v>
      </c>
    </row>
    <row r="301" spans="5:6" x14ac:dyDescent="0.25">
      <c r="E301" s="16">
        <f t="shared" ca="1" si="8"/>
        <v>0.4611218439755318</v>
      </c>
      <c r="F301" s="20">
        <f t="shared" ca="1" si="9"/>
        <v>9.3361514468381621</v>
      </c>
    </row>
    <row r="302" spans="5:6" x14ac:dyDescent="0.25">
      <c r="E302" s="16">
        <f t="shared" ca="1" si="8"/>
        <v>9.5262631554165145E-2</v>
      </c>
      <c r="F302" s="20">
        <f t="shared" ca="1" si="9"/>
        <v>7.1979930688957605</v>
      </c>
    </row>
    <row r="303" spans="5:6" x14ac:dyDescent="0.25">
      <c r="E303" s="16">
        <f t="shared" ca="1" si="8"/>
        <v>0.99362765817338983</v>
      </c>
      <c r="F303" s="20">
        <f t="shared" ca="1" si="9"/>
        <v>12.604954082196318</v>
      </c>
    </row>
    <row r="304" spans="5:6" x14ac:dyDescent="0.25">
      <c r="E304" s="16">
        <f t="shared" ca="1" si="8"/>
        <v>0.8353581227019331</v>
      </c>
      <c r="F304" s="20">
        <f t="shared" ca="1" si="9"/>
        <v>10.879391886902432</v>
      </c>
    </row>
    <row r="305" spans="5:6" x14ac:dyDescent="0.25">
      <c r="E305" s="16">
        <f t="shared" ca="1" si="8"/>
        <v>0.22963600336080991</v>
      </c>
      <c r="F305" s="20">
        <f t="shared" ca="1" si="9"/>
        <v>8.2534835131570965</v>
      </c>
    </row>
    <row r="306" spans="5:6" x14ac:dyDescent="0.25">
      <c r="E306" s="16">
        <f t="shared" ca="1" si="8"/>
        <v>0.49546300900379459</v>
      </c>
      <c r="F306" s="20">
        <f t="shared" ca="1" si="9"/>
        <v>9.4721144366300756</v>
      </c>
    </row>
    <row r="307" spans="5:6" x14ac:dyDescent="0.25">
      <c r="E307" s="16">
        <f t="shared" ca="1" si="8"/>
        <v>0.86805986094552434</v>
      </c>
      <c r="F307" s="20">
        <f t="shared" ca="1" si="9"/>
        <v>11.060823719835831</v>
      </c>
    </row>
    <row r="308" spans="5:6" x14ac:dyDescent="0.25">
      <c r="E308" s="16">
        <f t="shared" ca="1" si="8"/>
        <v>0.9863585422365404</v>
      </c>
      <c r="F308" s="20">
        <f t="shared" ca="1" si="9"/>
        <v>12.314538324329884</v>
      </c>
    </row>
    <row r="309" spans="5:6" x14ac:dyDescent="0.25">
      <c r="E309" s="16">
        <f t="shared" ca="1" si="8"/>
        <v>0.36310175318669025</v>
      </c>
      <c r="F309" s="20">
        <f t="shared" ca="1" si="9"/>
        <v>8.9251730237222073</v>
      </c>
    </row>
    <row r="310" spans="5:6" x14ac:dyDescent="0.25">
      <c r="E310" s="16">
        <f t="shared" ca="1" si="8"/>
        <v>0.88001770051095396</v>
      </c>
      <c r="F310" s="20">
        <f t="shared" ca="1" si="9"/>
        <v>11.133492912975163</v>
      </c>
    </row>
    <row r="311" spans="5:6" x14ac:dyDescent="0.25">
      <c r="E311" s="16">
        <f t="shared" ca="1" si="8"/>
        <v>0.24385748333957935</v>
      </c>
      <c r="F311" s="20">
        <f t="shared" ca="1" si="9"/>
        <v>8.3352249846044195</v>
      </c>
    </row>
    <row r="312" spans="5:6" x14ac:dyDescent="0.25">
      <c r="E312" s="16">
        <f t="shared" ca="1" si="8"/>
        <v>0.28042517625319685</v>
      </c>
      <c r="F312" s="20">
        <f t="shared" ca="1" si="9"/>
        <v>8.5319018988912507</v>
      </c>
    </row>
    <row r="313" spans="5:6" x14ac:dyDescent="0.25">
      <c r="E313" s="16">
        <f t="shared" ca="1" si="8"/>
        <v>2.059612326883431E-2</v>
      </c>
      <c r="F313" s="20">
        <f t="shared" ca="1" si="9"/>
        <v>5.7511762419674248</v>
      </c>
    </row>
    <row r="314" spans="5:6" x14ac:dyDescent="0.25">
      <c r="E314" s="16">
        <f t="shared" ca="1" si="8"/>
        <v>2.9956200321136439E-2</v>
      </c>
      <c r="F314" s="20">
        <f t="shared" ca="1" si="9"/>
        <v>6.071504633470564</v>
      </c>
    </row>
    <row r="315" spans="5:6" x14ac:dyDescent="0.25">
      <c r="E315" s="16">
        <f t="shared" ca="1" si="8"/>
        <v>0.58513544485297475</v>
      </c>
      <c r="F315" s="20">
        <f t="shared" ca="1" si="9"/>
        <v>9.8187245274705077</v>
      </c>
    </row>
    <row r="316" spans="5:6" x14ac:dyDescent="0.25">
      <c r="E316" s="16">
        <f t="shared" ca="1" si="8"/>
        <v>8.1972242376138427E-2</v>
      </c>
      <c r="F316" s="20">
        <f t="shared" ca="1" si="9"/>
        <v>7.0379113576365038</v>
      </c>
    </row>
    <row r="317" spans="5:6" x14ac:dyDescent="0.25">
      <c r="E317" s="16">
        <f t="shared" ca="1" si="8"/>
        <v>4.2517393435548279E-2</v>
      </c>
      <c r="F317" s="20">
        <f t="shared" ca="1" si="9"/>
        <v>6.3888672003607567</v>
      </c>
    </row>
    <row r="318" spans="5:6" x14ac:dyDescent="0.25">
      <c r="E318" s="16">
        <f t="shared" ca="1" si="8"/>
        <v>0.20255348048388033</v>
      </c>
      <c r="F318" s="20">
        <f t="shared" ca="1" si="9"/>
        <v>8.0876655476953037</v>
      </c>
    </row>
    <row r="319" spans="5:6" x14ac:dyDescent="0.25">
      <c r="E319" s="16">
        <f t="shared" ca="1" si="8"/>
        <v>0.8326775683185581</v>
      </c>
      <c r="F319" s="20">
        <f t="shared" ca="1" si="9"/>
        <v>10.865424368596591</v>
      </c>
    </row>
    <row r="320" spans="5:6" x14ac:dyDescent="0.25">
      <c r="E320" s="16">
        <f t="shared" ca="1" si="8"/>
        <v>0.82938722095946682</v>
      </c>
      <c r="F320" s="20">
        <f t="shared" ca="1" si="9"/>
        <v>10.848437622729234</v>
      </c>
    </row>
    <row r="321" spans="5:6" x14ac:dyDescent="0.25">
      <c r="E321" s="16">
        <f t="shared" ca="1" si="8"/>
        <v>0.16199663864324665</v>
      </c>
      <c r="F321" s="20">
        <f t="shared" ca="1" si="9"/>
        <v>7.806817171099997</v>
      </c>
    </row>
    <row r="322" spans="5:6" x14ac:dyDescent="0.25">
      <c r="E322" s="16">
        <f t="shared" ca="1" si="8"/>
        <v>0.69249181789977254</v>
      </c>
      <c r="F322" s="20">
        <f t="shared" ca="1" si="9"/>
        <v>10.238341248168544</v>
      </c>
    </row>
    <row r="323" spans="5:6" x14ac:dyDescent="0.25">
      <c r="E323" s="16">
        <f t="shared" ca="1" si="8"/>
        <v>2.0699075722401705E-2</v>
      </c>
      <c r="F323" s="20">
        <f t="shared" ca="1" si="9"/>
        <v>5.7553173956902901</v>
      </c>
    </row>
    <row r="324" spans="5:6" x14ac:dyDescent="0.25">
      <c r="E324" s="16">
        <f t="shared" ref="E324:E387" ca="1" si="10">RAND()</f>
        <v>0.26129348640902572</v>
      </c>
      <c r="F324" s="20">
        <f t="shared" ref="F324:F387" ca="1" si="11">$C$4*POWER(-LN(1-E324),(1/$C$3))</f>
        <v>8.4312232983396775</v>
      </c>
    </row>
    <row r="325" spans="5:6" x14ac:dyDescent="0.25">
      <c r="E325" s="16">
        <f t="shared" ca="1" si="10"/>
        <v>0.59992695357469583</v>
      </c>
      <c r="F325" s="20">
        <f t="shared" ca="1" si="11"/>
        <v>9.8756074761142454</v>
      </c>
    </row>
    <row r="326" spans="5:6" x14ac:dyDescent="0.25">
      <c r="E326" s="16">
        <f t="shared" ca="1" si="10"/>
        <v>0.62581613676035497</v>
      </c>
      <c r="F326" s="20">
        <f t="shared" ca="1" si="11"/>
        <v>9.9755470443666745</v>
      </c>
    </row>
    <row r="327" spans="5:6" x14ac:dyDescent="0.25">
      <c r="E327" s="16">
        <f t="shared" ca="1" si="10"/>
        <v>0.23173004222886684</v>
      </c>
      <c r="F327" s="20">
        <f t="shared" ca="1" si="11"/>
        <v>8.2657303568543945</v>
      </c>
    </row>
    <row r="328" spans="5:6" x14ac:dyDescent="0.25">
      <c r="E328" s="16">
        <f t="shared" ca="1" si="10"/>
        <v>0.49284603380091774</v>
      </c>
      <c r="F328" s="20">
        <f t="shared" ca="1" si="11"/>
        <v>9.4618481138064787</v>
      </c>
    </row>
    <row r="329" spans="5:6" x14ac:dyDescent="0.25">
      <c r="E329" s="16">
        <f t="shared" ca="1" si="10"/>
        <v>0.39618692995966331</v>
      </c>
      <c r="F329" s="20">
        <f t="shared" ca="1" si="11"/>
        <v>9.0688128942392492</v>
      </c>
    </row>
    <row r="330" spans="5:6" x14ac:dyDescent="0.25">
      <c r="E330" s="16">
        <f t="shared" ca="1" si="10"/>
        <v>0.66460900689589963</v>
      </c>
      <c r="F330" s="20">
        <f t="shared" ca="1" si="11"/>
        <v>10.127130558005774</v>
      </c>
    </row>
    <row r="331" spans="5:6" x14ac:dyDescent="0.25">
      <c r="E331" s="16">
        <f t="shared" ca="1" si="10"/>
        <v>0.26555850011858895</v>
      </c>
      <c r="F331" s="20">
        <f t="shared" ca="1" si="11"/>
        <v>8.4540652024588816</v>
      </c>
    </row>
    <row r="332" spans="5:6" x14ac:dyDescent="0.25">
      <c r="E332" s="16">
        <f t="shared" ca="1" si="10"/>
        <v>0.52306791814776699</v>
      </c>
      <c r="F332" s="20">
        <f t="shared" ca="1" si="11"/>
        <v>9.5796748268831458</v>
      </c>
    </row>
    <row r="333" spans="5:6" x14ac:dyDescent="0.25">
      <c r="E333" s="16">
        <f t="shared" ca="1" si="10"/>
        <v>0.11507261311927686</v>
      </c>
      <c r="F333" s="20">
        <f t="shared" ca="1" si="11"/>
        <v>7.4063941735670644</v>
      </c>
    </row>
    <row r="334" spans="5:6" x14ac:dyDescent="0.25">
      <c r="E334" s="16">
        <f t="shared" ca="1" si="10"/>
        <v>0.23746208433699167</v>
      </c>
      <c r="F334" s="20">
        <f t="shared" ca="1" si="11"/>
        <v>8.2988745506941068</v>
      </c>
    </row>
    <row r="335" spans="5:6" x14ac:dyDescent="0.25">
      <c r="E335" s="16">
        <f t="shared" ca="1" si="10"/>
        <v>0.39199479155751071</v>
      </c>
      <c r="F335" s="20">
        <f t="shared" ca="1" si="11"/>
        <v>9.0509399522746889</v>
      </c>
    </row>
    <row r="336" spans="5:6" x14ac:dyDescent="0.25">
      <c r="E336" s="16">
        <f t="shared" ca="1" si="10"/>
        <v>0.19135387649378321</v>
      </c>
      <c r="F336" s="20">
        <f t="shared" ca="1" si="11"/>
        <v>8.0145183763522976</v>
      </c>
    </row>
    <row r="337" spans="5:6" x14ac:dyDescent="0.25">
      <c r="E337" s="16">
        <f t="shared" ca="1" si="10"/>
        <v>0.83071103192328455</v>
      </c>
      <c r="F337" s="20">
        <f t="shared" ca="1" si="11"/>
        <v>10.855251356253774</v>
      </c>
    </row>
    <row r="338" spans="5:6" x14ac:dyDescent="0.25">
      <c r="E338" s="16">
        <f t="shared" ca="1" si="10"/>
        <v>0.36904252684763283</v>
      </c>
      <c r="F338" s="20">
        <f t="shared" ca="1" si="11"/>
        <v>8.9514257397840264</v>
      </c>
    </row>
    <row r="339" spans="5:6" x14ac:dyDescent="0.25">
      <c r="E339" s="16">
        <f t="shared" ca="1" si="10"/>
        <v>0.44188382314211072</v>
      </c>
      <c r="F339" s="20">
        <f t="shared" ca="1" si="11"/>
        <v>9.2585738964680786</v>
      </c>
    </row>
    <row r="340" spans="5:6" x14ac:dyDescent="0.25">
      <c r="E340" s="16">
        <f t="shared" ca="1" si="10"/>
        <v>0.12530424413815089</v>
      </c>
      <c r="F340" s="20">
        <f t="shared" ca="1" si="11"/>
        <v>7.5031687069834829</v>
      </c>
    </row>
    <row r="341" spans="5:6" x14ac:dyDescent="0.25">
      <c r="E341" s="16">
        <f t="shared" ca="1" si="10"/>
        <v>0.81007843371999422</v>
      </c>
      <c r="F341" s="20">
        <f t="shared" ca="1" si="11"/>
        <v>10.751938171557535</v>
      </c>
    </row>
    <row r="342" spans="5:6" x14ac:dyDescent="0.25">
      <c r="E342" s="16">
        <f t="shared" ca="1" si="10"/>
        <v>0.45621966760526056</v>
      </c>
      <c r="F342" s="20">
        <f t="shared" ca="1" si="11"/>
        <v>9.31649216823347</v>
      </c>
    </row>
    <row r="343" spans="5:6" x14ac:dyDescent="0.25">
      <c r="E343" s="16">
        <f t="shared" ca="1" si="10"/>
        <v>0.51966557427513926</v>
      </c>
      <c r="F343" s="20">
        <f t="shared" ca="1" si="11"/>
        <v>9.5664810685915924</v>
      </c>
    </row>
    <row r="344" spans="5:6" x14ac:dyDescent="0.25">
      <c r="E344" s="16">
        <f t="shared" ca="1" si="10"/>
        <v>0.2664881751118916</v>
      </c>
      <c r="F344" s="20">
        <f t="shared" ca="1" si="11"/>
        <v>8.4590128048711613</v>
      </c>
    </row>
    <row r="345" spans="5:6" x14ac:dyDescent="0.25">
      <c r="E345" s="16">
        <f t="shared" ca="1" si="10"/>
        <v>0.34904009913410527</v>
      </c>
      <c r="F345" s="20">
        <f t="shared" ca="1" si="11"/>
        <v>8.862134058218869</v>
      </c>
    </row>
    <row r="346" spans="5:6" x14ac:dyDescent="0.25">
      <c r="E346" s="16">
        <f t="shared" ca="1" si="10"/>
        <v>0.23614757511717488</v>
      </c>
      <c r="F346" s="20">
        <f t="shared" ca="1" si="11"/>
        <v>8.2913218818117116</v>
      </c>
    </row>
    <row r="347" spans="5:6" x14ac:dyDescent="0.25">
      <c r="E347" s="16">
        <f t="shared" ca="1" si="10"/>
        <v>0.50277840966514042</v>
      </c>
      <c r="F347" s="20">
        <f t="shared" ca="1" si="11"/>
        <v>9.5007425908024121</v>
      </c>
    </row>
    <row r="348" spans="5:6" x14ac:dyDescent="0.25">
      <c r="E348" s="16">
        <f t="shared" ca="1" si="10"/>
        <v>0.27205414055212962</v>
      </c>
      <c r="F348" s="20">
        <f t="shared" ca="1" si="11"/>
        <v>8.48840557057156</v>
      </c>
    </row>
    <row r="349" spans="5:6" x14ac:dyDescent="0.25">
      <c r="E349" s="16">
        <f t="shared" ca="1" si="10"/>
        <v>0.80381205234524755</v>
      </c>
      <c r="F349" s="20">
        <f t="shared" ca="1" si="11"/>
        <v>10.721667487968748</v>
      </c>
    </row>
    <row r="350" spans="5:6" x14ac:dyDescent="0.25">
      <c r="E350" s="16">
        <f t="shared" ca="1" si="10"/>
        <v>0.83102752932138568</v>
      </c>
      <c r="F350" s="20">
        <f t="shared" ca="1" si="11"/>
        <v>10.856884462403695</v>
      </c>
    </row>
    <row r="351" spans="5:6" x14ac:dyDescent="0.25">
      <c r="E351" s="16">
        <f t="shared" ca="1" si="10"/>
        <v>4.6356843632431532E-2</v>
      </c>
      <c r="F351" s="20">
        <f t="shared" ca="1" si="11"/>
        <v>6.4701067885656718</v>
      </c>
    </row>
    <row r="352" spans="5:6" x14ac:dyDescent="0.25">
      <c r="E352" s="16">
        <f t="shared" ca="1" si="10"/>
        <v>0.13666790545350582</v>
      </c>
      <c r="F352" s="20">
        <f t="shared" ca="1" si="11"/>
        <v>7.6037301567153701</v>
      </c>
    </row>
    <row r="353" spans="5:6" x14ac:dyDescent="0.25">
      <c r="E353" s="16">
        <f t="shared" ca="1" si="10"/>
        <v>0.74914607791095256</v>
      </c>
      <c r="F353" s="20">
        <f t="shared" ca="1" si="11"/>
        <v>10.473992832755719</v>
      </c>
    </row>
    <row r="354" spans="5:6" x14ac:dyDescent="0.25">
      <c r="E354" s="16">
        <f t="shared" ca="1" si="10"/>
        <v>0.57915364303056371</v>
      </c>
      <c r="F354" s="20">
        <f t="shared" ca="1" si="11"/>
        <v>9.7957401068995757</v>
      </c>
    </row>
    <row r="355" spans="5:6" x14ac:dyDescent="0.25">
      <c r="E355" s="16">
        <f t="shared" ca="1" si="10"/>
        <v>0.28212748694721268</v>
      </c>
      <c r="F355" s="20">
        <f t="shared" ca="1" si="11"/>
        <v>8.540647068674561</v>
      </c>
    </row>
    <row r="356" spans="5:6" x14ac:dyDescent="0.25">
      <c r="E356" s="16">
        <f t="shared" ca="1" si="10"/>
        <v>0.52097269663957546</v>
      </c>
      <c r="F356" s="20">
        <f t="shared" ca="1" si="11"/>
        <v>9.5715517011235924</v>
      </c>
    </row>
    <row r="357" spans="5:6" x14ac:dyDescent="0.25">
      <c r="E357" s="16">
        <f t="shared" ca="1" si="10"/>
        <v>0.52275897361515489</v>
      </c>
      <c r="F357" s="20">
        <f t="shared" ca="1" si="11"/>
        <v>9.5784774150183267</v>
      </c>
    </row>
    <row r="358" spans="5:6" x14ac:dyDescent="0.25">
      <c r="E358" s="16">
        <f t="shared" ca="1" si="10"/>
        <v>0.2969864274891294</v>
      </c>
      <c r="F358" s="20">
        <f t="shared" ca="1" si="11"/>
        <v>8.6156323793778427</v>
      </c>
    </row>
    <row r="359" spans="5:6" x14ac:dyDescent="0.25">
      <c r="E359" s="16">
        <f t="shared" ca="1" si="10"/>
        <v>8.5659985314857634E-2</v>
      </c>
      <c r="F359" s="20">
        <f t="shared" ca="1" si="11"/>
        <v>7.0843009612316763</v>
      </c>
    </row>
    <row r="360" spans="5:6" x14ac:dyDescent="0.25">
      <c r="E360" s="16">
        <f t="shared" ca="1" si="10"/>
        <v>0.637154861640294</v>
      </c>
      <c r="F360" s="20">
        <f t="shared" ca="1" si="11"/>
        <v>10.019569240623451</v>
      </c>
    </row>
    <row r="361" spans="5:6" x14ac:dyDescent="0.25">
      <c r="E361" s="16">
        <f t="shared" ca="1" si="10"/>
        <v>0.61448773332517725</v>
      </c>
      <c r="F361" s="20">
        <f t="shared" ca="1" si="11"/>
        <v>9.931735300316733</v>
      </c>
    </row>
    <row r="362" spans="5:6" x14ac:dyDescent="0.25">
      <c r="E362" s="16">
        <f t="shared" ca="1" si="10"/>
        <v>0.73235812787333288</v>
      </c>
      <c r="F362" s="20">
        <f t="shared" ca="1" si="11"/>
        <v>10.402452429119622</v>
      </c>
    </row>
    <row r="363" spans="5:6" x14ac:dyDescent="0.25">
      <c r="E363" s="16">
        <f t="shared" ca="1" si="10"/>
        <v>0.36965837032035698</v>
      </c>
      <c r="F363" s="20">
        <f t="shared" ca="1" si="11"/>
        <v>8.954134912082381</v>
      </c>
    </row>
    <row r="364" spans="5:6" x14ac:dyDescent="0.25">
      <c r="E364" s="16">
        <f t="shared" ca="1" si="10"/>
        <v>0.70679121546858925</v>
      </c>
      <c r="F364" s="20">
        <f t="shared" ca="1" si="11"/>
        <v>10.296402807447958</v>
      </c>
    </row>
    <row r="365" spans="5:6" x14ac:dyDescent="0.25">
      <c r="E365" s="16">
        <f t="shared" ca="1" si="10"/>
        <v>3.531186178508039E-2</v>
      </c>
      <c r="F365" s="20">
        <f t="shared" ca="1" si="11"/>
        <v>6.2183042244641085</v>
      </c>
    </row>
    <row r="366" spans="5:6" x14ac:dyDescent="0.25">
      <c r="E366" s="16">
        <f t="shared" ca="1" si="10"/>
        <v>0.74504278885033115</v>
      </c>
      <c r="F366" s="20">
        <f t="shared" ca="1" si="11"/>
        <v>10.456348478076674</v>
      </c>
    </row>
    <row r="367" spans="5:6" x14ac:dyDescent="0.25">
      <c r="E367" s="16">
        <f t="shared" ca="1" si="10"/>
        <v>0.6120954397640419</v>
      </c>
      <c r="F367" s="20">
        <f t="shared" ca="1" si="11"/>
        <v>9.9225012007135422</v>
      </c>
    </row>
    <row r="368" spans="5:6" x14ac:dyDescent="0.25">
      <c r="E368" s="16">
        <f t="shared" ca="1" si="10"/>
        <v>0.57795711920778603</v>
      </c>
      <c r="F368" s="20">
        <f t="shared" ca="1" si="11"/>
        <v>9.7911431446779176</v>
      </c>
    </row>
    <row r="369" spans="5:6" x14ac:dyDescent="0.25">
      <c r="E369" s="16">
        <f t="shared" ca="1" si="10"/>
        <v>0.7929976346595291</v>
      </c>
      <c r="F369" s="20">
        <f t="shared" ca="1" si="11"/>
        <v>10.670479210216804</v>
      </c>
    </row>
    <row r="370" spans="5:6" x14ac:dyDescent="0.25">
      <c r="E370" s="16">
        <f t="shared" ca="1" si="10"/>
        <v>0.17746257278500221</v>
      </c>
      <c r="F370" s="20">
        <f t="shared" ca="1" si="11"/>
        <v>7.9193806360119625</v>
      </c>
    </row>
    <row r="371" spans="5:6" x14ac:dyDescent="0.25">
      <c r="E371" s="16">
        <f t="shared" ca="1" si="10"/>
        <v>0.84486825512184616</v>
      </c>
      <c r="F371" s="20">
        <f t="shared" ca="1" si="11"/>
        <v>10.929941511320909</v>
      </c>
    </row>
    <row r="372" spans="5:6" x14ac:dyDescent="0.25">
      <c r="E372" s="16">
        <f t="shared" ca="1" si="10"/>
        <v>0.11271988162628499</v>
      </c>
      <c r="F372" s="20">
        <f t="shared" ca="1" si="11"/>
        <v>7.3831974016459592</v>
      </c>
    </row>
    <row r="373" spans="5:6" x14ac:dyDescent="0.25">
      <c r="E373" s="16">
        <f t="shared" ca="1" si="10"/>
        <v>0.14336699427246069</v>
      </c>
      <c r="F373" s="20">
        <f t="shared" ca="1" si="11"/>
        <v>7.6600432279495223</v>
      </c>
    </row>
    <row r="374" spans="5:6" x14ac:dyDescent="0.25">
      <c r="E374" s="16">
        <f t="shared" ca="1" si="10"/>
        <v>0.21054918556034263</v>
      </c>
      <c r="F374" s="20">
        <f t="shared" ca="1" si="11"/>
        <v>8.1381506461849256</v>
      </c>
    </row>
    <row r="375" spans="5:6" x14ac:dyDescent="0.25">
      <c r="E375" s="16">
        <f t="shared" ca="1" si="10"/>
        <v>0.38157065086715403</v>
      </c>
      <c r="F375" s="20">
        <f t="shared" ca="1" si="11"/>
        <v>9.0061041513019386</v>
      </c>
    </row>
    <row r="376" spans="5:6" x14ac:dyDescent="0.25">
      <c r="E376" s="16">
        <f t="shared" ca="1" si="10"/>
        <v>0.58465119781566666</v>
      </c>
      <c r="F376" s="20">
        <f t="shared" ca="1" si="11"/>
        <v>9.8168636159262217</v>
      </c>
    </row>
    <row r="377" spans="5:6" x14ac:dyDescent="0.25">
      <c r="E377" s="16">
        <f t="shared" ca="1" si="10"/>
        <v>0.90097528051472064</v>
      </c>
      <c r="F377" s="20">
        <f t="shared" ca="1" si="11"/>
        <v>11.27219809981759</v>
      </c>
    </row>
    <row r="378" spans="5:6" x14ac:dyDescent="0.25">
      <c r="E378" s="16">
        <f t="shared" ca="1" si="10"/>
        <v>0.31048521484002989</v>
      </c>
      <c r="F378" s="20">
        <f t="shared" ca="1" si="11"/>
        <v>8.6818073123342536</v>
      </c>
    </row>
    <row r="379" spans="5:6" x14ac:dyDescent="0.25">
      <c r="E379" s="16">
        <f t="shared" ca="1" si="10"/>
        <v>3.1039635926960796E-2</v>
      </c>
      <c r="F379" s="20">
        <f t="shared" ca="1" si="11"/>
        <v>6.1028836280095033</v>
      </c>
    </row>
    <row r="380" spans="5:6" x14ac:dyDescent="0.25">
      <c r="E380" s="16">
        <f t="shared" ca="1" si="10"/>
        <v>0.82273517170240307</v>
      </c>
      <c r="F380" s="20">
        <f t="shared" ca="1" si="11"/>
        <v>10.814602155971114</v>
      </c>
    </row>
    <row r="381" spans="5:6" x14ac:dyDescent="0.25">
      <c r="E381" s="16">
        <f t="shared" ca="1" si="10"/>
        <v>0.40927598065798887</v>
      </c>
      <c r="F381" s="20">
        <f t="shared" ca="1" si="11"/>
        <v>9.1240725630864308</v>
      </c>
    </row>
    <row r="382" spans="5:6" x14ac:dyDescent="0.25">
      <c r="E382" s="16">
        <f t="shared" ca="1" si="10"/>
        <v>0.99462830764784416</v>
      </c>
      <c r="F382" s="20">
        <f t="shared" ca="1" si="11"/>
        <v>12.664933030547619</v>
      </c>
    </row>
    <row r="383" spans="5:6" x14ac:dyDescent="0.25">
      <c r="E383" s="16">
        <f t="shared" ca="1" si="10"/>
        <v>0.97125409914775629</v>
      </c>
      <c r="F383" s="20">
        <f t="shared" ca="1" si="11"/>
        <v>11.983705236657432</v>
      </c>
    </row>
    <row r="384" spans="5:6" x14ac:dyDescent="0.25">
      <c r="E384" s="16">
        <f t="shared" ca="1" si="10"/>
        <v>0.42350065585943264</v>
      </c>
      <c r="F384" s="20">
        <f t="shared" ca="1" si="11"/>
        <v>9.1832625617446606</v>
      </c>
    </row>
    <row r="385" spans="5:6" x14ac:dyDescent="0.25">
      <c r="E385" s="16">
        <f t="shared" ca="1" si="10"/>
        <v>0.55728645442265723</v>
      </c>
      <c r="F385" s="20">
        <f t="shared" ca="1" si="11"/>
        <v>9.7117046328528041</v>
      </c>
    </row>
    <row r="386" spans="5:6" x14ac:dyDescent="0.25">
      <c r="E386" s="16">
        <f t="shared" ca="1" si="10"/>
        <v>4.9173110129949071E-2</v>
      </c>
      <c r="F386" s="20">
        <f t="shared" ca="1" si="11"/>
        <v>6.5262177973291378</v>
      </c>
    </row>
    <row r="387" spans="5:6" x14ac:dyDescent="0.25">
      <c r="E387" s="16">
        <f t="shared" ca="1" si="10"/>
        <v>0.35760951210519187</v>
      </c>
      <c r="F387" s="20">
        <f t="shared" ca="1" si="11"/>
        <v>8.9007057357598978</v>
      </c>
    </row>
    <row r="388" spans="5:6" x14ac:dyDescent="0.25">
      <c r="E388" s="16">
        <f t="shared" ref="E388:E451" ca="1" si="12">RAND()</f>
        <v>0.19276782901475942</v>
      </c>
      <c r="F388" s="20">
        <f t="shared" ref="F388:F451" ca="1" si="13">$C$4*POWER(-LN(1-E388),(1/$C$3))</f>
        <v>8.023919183156039</v>
      </c>
    </row>
    <row r="389" spans="5:6" x14ac:dyDescent="0.25">
      <c r="E389" s="16">
        <f t="shared" ca="1" si="12"/>
        <v>0.89181832025931296</v>
      </c>
      <c r="F389" s="20">
        <f t="shared" ca="1" si="13"/>
        <v>11.20957378511887</v>
      </c>
    </row>
    <row r="390" spans="5:6" x14ac:dyDescent="0.25">
      <c r="E390" s="16">
        <f t="shared" ca="1" si="12"/>
        <v>0.18528527411624507</v>
      </c>
      <c r="F390" s="20">
        <f t="shared" ca="1" si="13"/>
        <v>7.9735932231578053</v>
      </c>
    </row>
    <row r="391" spans="5:6" x14ac:dyDescent="0.25">
      <c r="E391" s="16">
        <f t="shared" ca="1" si="12"/>
        <v>0.73855470568275794</v>
      </c>
      <c r="F391" s="20">
        <f t="shared" ca="1" si="13"/>
        <v>10.428663083689608</v>
      </c>
    </row>
    <row r="392" spans="5:6" x14ac:dyDescent="0.25">
      <c r="E392" s="16">
        <f t="shared" ca="1" si="12"/>
        <v>0.95412872558677719</v>
      </c>
      <c r="F392" s="20">
        <f t="shared" ca="1" si="13"/>
        <v>11.74441925188148</v>
      </c>
    </row>
    <row r="393" spans="5:6" x14ac:dyDescent="0.25">
      <c r="E393" s="16">
        <f t="shared" ca="1" si="12"/>
        <v>0.53121152916484105</v>
      </c>
      <c r="F393" s="20">
        <f t="shared" ca="1" si="13"/>
        <v>9.6111960384027775</v>
      </c>
    </row>
    <row r="394" spans="5:6" x14ac:dyDescent="0.25">
      <c r="E394" s="16">
        <f t="shared" ca="1" si="12"/>
        <v>1.1820627703905684E-3</v>
      </c>
      <c r="F394" s="20">
        <f t="shared" ca="1" si="13"/>
        <v>3.8180576197014799</v>
      </c>
    </row>
    <row r="395" spans="5:6" x14ac:dyDescent="0.25">
      <c r="E395" s="16">
        <f t="shared" ca="1" si="12"/>
        <v>0.23781826037427767</v>
      </c>
      <c r="F395" s="20">
        <f t="shared" ca="1" si="13"/>
        <v>8.3009161519762298</v>
      </c>
    </row>
    <row r="396" spans="5:6" x14ac:dyDescent="0.25">
      <c r="E396" s="16">
        <f t="shared" ca="1" si="12"/>
        <v>0.1704218943023601</v>
      </c>
      <c r="F396" s="20">
        <f t="shared" ca="1" si="13"/>
        <v>7.8690735757845784</v>
      </c>
    </row>
    <row r="397" spans="5:6" x14ac:dyDescent="0.25">
      <c r="E397" s="16">
        <f t="shared" ca="1" si="12"/>
        <v>0.95912425165727933</v>
      </c>
      <c r="F397" s="20">
        <f t="shared" ca="1" si="13"/>
        <v>11.806205218450398</v>
      </c>
    </row>
    <row r="398" spans="5:6" x14ac:dyDescent="0.25">
      <c r="E398" s="16">
        <f t="shared" ca="1" si="12"/>
        <v>0.41870278794809568</v>
      </c>
      <c r="F398" s="20">
        <f t="shared" ca="1" si="13"/>
        <v>9.1633930843338387</v>
      </c>
    </row>
    <row r="399" spans="5:6" x14ac:dyDescent="0.25">
      <c r="E399" s="16">
        <f t="shared" ca="1" si="12"/>
        <v>0.66880688684250345</v>
      </c>
      <c r="F399" s="20">
        <f t="shared" ca="1" si="13"/>
        <v>10.143728656248197</v>
      </c>
    </row>
    <row r="400" spans="5:6" x14ac:dyDescent="0.25">
      <c r="E400" s="16">
        <f t="shared" ca="1" si="12"/>
        <v>0.98396279769112749</v>
      </c>
      <c r="F400" s="20">
        <f t="shared" ca="1" si="13"/>
        <v>12.247165168490493</v>
      </c>
    </row>
    <row r="401" spans="5:6" x14ac:dyDescent="0.25">
      <c r="E401" s="16">
        <f t="shared" ca="1" si="12"/>
        <v>0.13917700568779334</v>
      </c>
      <c r="F401" s="20">
        <f t="shared" ca="1" si="13"/>
        <v>7.625063389057031</v>
      </c>
    </row>
    <row r="402" spans="5:6" x14ac:dyDescent="0.25">
      <c r="E402" s="16">
        <f t="shared" ca="1" si="12"/>
        <v>0.23978581353628503</v>
      </c>
      <c r="F402" s="20">
        <f t="shared" ca="1" si="13"/>
        <v>8.3121572861204047</v>
      </c>
    </row>
    <row r="403" spans="5:6" x14ac:dyDescent="0.25">
      <c r="E403" s="16">
        <f t="shared" ca="1" si="12"/>
        <v>0.32075212215689397</v>
      </c>
      <c r="F403" s="20">
        <f t="shared" ca="1" si="13"/>
        <v>8.7310112410200169</v>
      </c>
    </row>
    <row r="404" spans="5:6" x14ac:dyDescent="0.25">
      <c r="E404" s="16">
        <f t="shared" ca="1" si="12"/>
        <v>0.28281951724312104</v>
      </c>
      <c r="F404" s="20">
        <f t="shared" ca="1" si="13"/>
        <v>8.5441927815520771</v>
      </c>
    </row>
    <row r="405" spans="5:6" x14ac:dyDescent="0.25">
      <c r="E405" s="16">
        <f t="shared" ca="1" si="12"/>
        <v>0.35914082255535762</v>
      </c>
      <c r="F405" s="20">
        <f t="shared" ca="1" si="13"/>
        <v>8.9075469948670083</v>
      </c>
    </row>
    <row r="406" spans="5:6" x14ac:dyDescent="0.25">
      <c r="E406" s="16">
        <f t="shared" ca="1" si="12"/>
        <v>0.91728088467189983</v>
      </c>
      <c r="F406" s="20">
        <f t="shared" ca="1" si="13"/>
        <v>11.393503807513</v>
      </c>
    </row>
    <row r="407" spans="5:6" x14ac:dyDescent="0.25">
      <c r="E407" s="16">
        <f t="shared" ca="1" si="12"/>
        <v>0.5140482914440343</v>
      </c>
      <c r="F407" s="20">
        <f t="shared" ca="1" si="13"/>
        <v>9.5446630953994127</v>
      </c>
    </row>
    <row r="408" spans="5:6" x14ac:dyDescent="0.25">
      <c r="E408" s="16">
        <f t="shared" ca="1" si="12"/>
        <v>0.53873176025714831</v>
      </c>
      <c r="F408" s="20">
        <f t="shared" ca="1" si="13"/>
        <v>9.6402402365794853</v>
      </c>
    </row>
    <row r="409" spans="5:6" x14ac:dyDescent="0.25">
      <c r="E409" s="16">
        <f t="shared" ca="1" si="12"/>
        <v>0.93406712997280095</v>
      </c>
      <c r="F409" s="20">
        <f t="shared" ca="1" si="13"/>
        <v>11.536156914849453</v>
      </c>
    </row>
    <row r="410" spans="5:6" x14ac:dyDescent="0.25">
      <c r="E410" s="16">
        <f t="shared" ca="1" si="12"/>
        <v>0.71847454584564596</v>
      </c>
      <c r="F410" s="20">
        <f t="shared" ca="1" si="13"/>
        <v>10.344474635854448</v>
      </c>
    </row>
    <row r="411" spans="5:6" x14ac:dyDescent="0.25">
      <c r="E411" s="16">
        <f t="shared" ca="1" si="12"/>
        <v>0.28389110415582219</v>
      </c>
      <c r="F411" s="20">
        <f t="shared" ca="1" si="13"/>
        <v>8.5496725679991243</v>
      </c>
    </row>
    <row r="412" spans="5:6" x14ac:dyDescent="0.25">
      <c r="E412" s="16">
        <f t="shared" ca="1" si="12"/>
        <v>0.50406624720564885</v>
      </c>
      <c r="F412" s="20">
        <f t="shared" ca="1" si="13"/>
        <v>9.5057722780379184</v>
      </c>
    </row>
    <row r="413" spans="5:6" x14ac:dyDescent="0.25">
      <c r="E413" s="16">
        <f t="shared" ca="1" si="12"/>
        <v>0.60477372384332195</v>
      </c>
      <c r="F413" s="20">
        <f t="shared" ca="1" si="13"/>
        <v>9.894271835355644</v>
      </c>
    </row>
    <row r="414" spans="5:6" x14ac:dyDescent="0.25">
      <c r="E414" s="16">
        <f t="shared" ca="1" si="12"/>
        <v>0.55539004162802852</v>
      </c>
      <c r="F414" s="20">
        <f t="shared" ca="1" si="13"/>
        <v>9.7044102395012892</v>
      </c>
    </row>
    <row r="415" spans="5:6" x14ac:dyDescent="0.25">
      <c r="E415" s="16">
        <f t="shared" ca="1" si="12"/>
        <v>0.75720021318199349</v>
      </c>
      <c r="F415" s="20">
        <f t="shared" ca="1" si="13"/>
        <v>10.508950505304997</v>
      </c>
    </row>
    <row r="416" spans="5:6" x14ac:dyDescent="0.25">
      <c r="E416" s="16">
        <f t="shared" ca="1" si="12"/>
        <v>0.75179771363444325</v>
      </c>
      <c r="F416" s="20">
        <f t="shared" ca="1" si="13"/>
        <v>10.485453263966038</v>
      </c>
    </row>
    <row r="417" spans="5:6" x14ac:dyDescent="0.25">
      <c r="E417" s="16">
        <f t="shared" ca="1" si="12"/>
        <v>0.72574946283998187</v>
      </c>
      <c r="F417" s="20">
        <f t="shared" ca="1" si="13"/>
        <v>10.374731346845206</v>
      </c>
    </row>
    <row r="418" spans="5:6" x14ac:dyDescent="0.25">
      <c r="E418" s="16">
        <f t="shared" ca="1" si="12"/>
        <v>0.1422338137364807</v>
      </c>
      <c r="F418" s="20">
        <f t="shared" ca="1" si="13"/>
        <v>7.6506605370813299</v>
      </c>
    </row>
    <row r="419" spans="5:6" x14ac:dyDescent="0.25">
      <c r="E419" s="16">
        <f t="shared" ca="1" si="12"/>
        <v>0.11400023109657109</v>
      </c>
      <c r="F419" s="20">
        <f t="shared" ca="1" si="13"/>
        <v>7.3958674977610261</v>
      </c>
    </row>
    <row r="420" spans="5:6" x14ac:dyDescent="0.25">
      <c r="E420" s="16">
        <f t="shared" ca="1" si="12"/>
        <v>1.4229449896666968E-2</v>
      </c>
      <c r="F420" s="20">
        <f t="shared" ca="1" si="13"/>
        <v>5.4527273452763794</v>
      </c>
    </row>
    <row r="421" spans="5:6" x14ac:dyDescent="0.25">
      <c r="E421" s="16">
        <f t="shared" ca="1" si="12"/>
        <v>0.29300768741156502</v>
      </c>
      <c r="F421" s="20">
        <f t="shared" ca="1" si="13"/>
        <v>8.5957835343519804</v>
      </c>
    </row>
    <row r="422" spans="5:6" x14ac:dyDescent="0.25">
      <c r="E422" s="16">
        <f t="shared" ca="1" si="12"/>
        <v>0.89992795218834942</v>
      </c>
      <c r="F422" s="20">
        <f t="shared" ca="1" si="13"/>
        <v>11.264857165666973</v>
      </c>
    </row>
    <row r="423" spans="5:6" x14ac:dyDescent="0.25">
      <c r="E423" s="16">
        <f t="shared" ca="1" si="12"/>
        <v>0.9232488846242245</v>
      </c>
      <c r="F423" s="20">
        <f t="shared" ca="1" si="13"/>
        <v>11.44178908861166</v>
      </c>
    </row>
    <row r="424" spans="5:6" x14ac:dyDescent="0.25">
      <c r="E424" s="16">
        <f t="shared" ca="1" si="12"/>
        <v>0.67139191787805763</v>
      </c>
      <c r="F424" s="20">
        <f t="shared" ca="1" si="13"/>
        <v>10.153973021885157</v>
      </c>
    </row>
    <row r="425" spans="5:6" x14ac:dyDescent="0.25">
      <c r="E425" s="16">
        <f t="shared" ca="1" si="12"/>
        <v>0.70814849469536156</v>
      </c>
      <c r="F425" s="20">
        <f t="shared" ca="1" si="13"/>
        <v>10.301956544945032</v>
      </c>
    </row>
    <row r="426" spans="5:6" x14ac:dyDescent="0.25">
      <c r="E426" s="16">
        <f t="shared" ca="1" si="12"/>
        <v>0.26411314803651387</v>
      </c>
      <c r="F426" s="20">
        <f t="shared" ca="1" si="13"/>
        <v>8.446351080060527</v>
      </c>
    </row>
    <row r="427" spans="5:6" x14ac:dyDescent="0.25">
      <c r="E427" s="16">
        <f t="shared" ca="1" si="12"/>
        <v>0.85778905708309527</v>
      </c>
      <c r="F427" s="20">
        <f t="shared" ca="1" si="13"/>
        <v>11.001391875633491</v>
      </c>
    </row>
    <row r="428" spans="5:6" x14ac:dyDescent="0.25">
      <c r="E428" s="16">
        <f t="shared" ca="1" si="12"/>
        <v>0.7095782465752305</v>
      </c>
      <c r="F428" s="20">
        <f t="shared" ca="1" si="13"/>
        <v>10.307815327100272</v>
      </c>
    </row>
    <row r="429" spans="5:6" x14ac:dyDescent="0.25">
      <c r="E429" s="16">
        <f t="shared" ca="1" si="12"/>
        <v>0.27716095295255672</v>
      </c>
      <c r="F429" s="20">
        <f t="shared" ca="1" si="13"/>
        <v>8.5150394082555039</v>
      </c>
    </row>
    <row r="430" spans="5:6" x14ac:dyDescent="0.25">
      <c r="E430" s="16">
        <f t="shared" ca="1" si="12"/>
        <v>0.10838337374726248</v>
      </c>
      <c r="F430" s="20">
        <f t="shared" ca="1" si="13"/>
        <v>7.3394279163859242</v>
      </c>
    </row>
    <row r="431" spans="5:6" x14ac:dyDescent="0.25">
      <c r="E431" s="16">
        <f t="shared" ca="1" si="12"/>
        <v>0.11233323020353947</v>
      </c>
      <c r="F431" s="20">
        <f t="shared" ca="1" si="13"/>
        <v>7.3793490178086092</v>
      </c>
    </row>
    <row r="432" spans="5:6" x14ac:dyDescent="0.25">
      <c r="E432" s="16">
        <f t="shared" ca="1" si="12"/>
        <v>0.71093695123323974</v>
      </c>
      <c r="F432" s="20">
        <f t="shared" ca="1" si="13"/>
        <v>10.313391178002442</v>
      </c>
    </row>
    <row r="433" spans="5:6" x14ac:dyDescent="0.25">
      <c r="E433" s="16">
        <f t="shared" ca="1" si="12"/>
        <v>5.3861805676131191E-2</v>
      </c>
      <c r="F433" s="20">
        <f t="shared" ca="1" si="13"/>
        <v>6.6139974268890143</v>
      </c>
    </row>
    <row r="434" spans="5:6" x14ac:dyDescent="0.25">
      <c r="E434" s="16">
        <f t="shared" ca="1" si="12"/>
        <v>0.54279822410863932</v>
      </c>
      <c r="F434" s="20">
        <f t="shared" ca="1" si="13"/>
        <v>9.6559236069130296</v>
      </c>
    </row>
    <row r="435" spans="5:6" x14ac:dyDescent="0.25">
      <c r="E435" s="16">
        <f t="shared" ca="1" si="12"/>
        <v>9.8253512039749524E-2</v>
      </c>
      <c r="F435" s="20">
        <f t="shared" ca="1" si="13"/>
        <v>7.2315323145359276</v>
      </c>
    </row>
    <row r="436" spans="5:6" x14ac:dyDescent="0.25">
      <c r="E436" s="16">
        <f t="shared" ca="1" si="12"/>
        <v>0.74859741111325639</v>
      </c>
      <c r="F436" s="20">
        <f t="shared" ca="1" si="13"/>
        <v>10.47162726252578</v>
      </c>
    </row>
    <row r="437" spans="5:6" x14ac:dyDescent="0.25">
      <c r="E437" s="16">
        <f t="shared" ca="1" si="12"/>
        <v>0.76698851338440821</v>
      </c>
      <c r="F437" s="20">
        <f t="shared" ca="1" si="13"/>
        <v>10.552058872327827</v>
      </c>
    </row>
    <row r="438" spans="5:6" x14ac:dyDescent="0.25">
      <c r="E438" s="16">
        <f t="shared" ca="1" si="12"/>
        <v>0.52120777488651204</v>
      </c>
      <c r="F438" s="20">
        <f t="shared" ca="1" si="13"/>
        <v>9.5724633813235922</v>
      </c>
    </row>
    <row r="439" spans="5:6" x14ac:dyDescent="0.25">
      <c r="E439" s="16">
        <f t="shared" ca="1" si="12"/>
        <v>0.84688750830279935</v>
      </c>
      <c r="F439" s="20">
        <f t="shared" ca="1" si="13"/>
        <v>10.940886669350618</v>
      </c>
    </row>
    <row r="440" spans="5:6" x14ac:dyDescent="0.25">
      <c r="E440" s="16">
        <f t="shared" ca="1" si="12"/>
        <v>0.23512522265800473</v>
      </c>
      <c r="F440" s="20">
        <f t="shared" ca="1" si="13"/>
        <v>8.2854282088744551</v>
      </c>
    </row>
    <row r="441" spans="5:6" x14ac:dyDescent="0.25">
      <c r="E441" s="16">
        <f t="shared" ca="1" si="12"/>
        <v>0.15609190992526167</v>
      </c>
      <c r="F441" s="20">
        <f t="shared" ca="1" si="13"/>
        <v>7.7617351957442491</v>
      </c>
    </row>
    <row r="442" spans="5:6" x14ac:dyDescent="0.25">
      <c r="E442" s="16">
        <f t="shared" ca="1" si="12"/>
        <v>0.32190763851686177</v>
      </c>
      <c r="F442" s="20">
        <f t="shared" ca="1" si="13"/>
        <v>8.7364916661610579</v>
      </c>
    </row>
    <row r="443" spans="5:6" x14ac:dyDescent="0.25">
      <c r="E443" s="16">
        <f t="shared" ca="1" si="12"/>
        <v>0.45513243467508968</v>
      </c>
      <c r="F443" s="20">
        <f t="shared" ca="1" si="13"/>
        <v>9.3121223459090956</v>
      </c>
    </row>
    <row r="444" spans="5:6" x14ac:dyDescent="0.25">
      <c r="E444" s="16">
        <f t="shared" ca="1" si="12"/>
        <v>3.4386556445836769E-3</v>
      </c>
      <c r="F444" s="20">
        <f t="shared" ca="1" si="13"/>
        <v>4.4479751317282652</v>
      </c>
    </row>
    <row r="445" spans="5:6" x14ac:dyDescent="0.25">
      <c r="E445" s="16">
        <f t="shared" ca="1" si="12"/>
        <v>0.6925864153749417</v>
      </c>
      <c r="F445" s="20">
        <f t="shared" ca="1" si="13"/>
        <v>10.238722810485916</v>
      </c>
    </row>
    <row r="446" spans="5:6" x14ac:dyDescent="0.25">
      <c r="E446" s="16">
        <f t="shared" ca="1" si="12"/>
        <v>0.40210475229838794</v>
      </c>
      <c r="F446" s="20">
        <f t="shared" ca="1" si="13"/>
        <v>9.0938965219203602</v>
      </c>
    </row>
    <row r="447" spans="5:6" x14ac:dyDescent="0.25">
      <c r="E447" s="16">
        <f t="shared" ca="1" si="12"/>
        <v>0.81197221547685239</v>
      </c>
      <c r="F447" s="20">
        <f t="shared" ca="1" si="13"/>
        <v>10.76118070914905</v>
      </c>
    </row>
    <row r="448" spans="5:6" x14ac:dyDescent="0.25">
      <c r="E448" s="16">
        <f t="shared" ca="1" si="12"/>
        <v>0.14845857990695654</v>
      </c>
      <c r="F448" s="20">
        <f t="shared" ca="1" si="13"/>
        <v>7.701520074828025</v>
      </c>
    </row>
    <row r="449" spans="5:6" x14ac:dyDescent="0.25">
      <c r="E449" s="16">
        <f t="shared" ca="1" si="12"/>
        <v>0.16739463192861403</v>
      </c>
      <c r="F449" s="20">
        <f t="shared" ca="1" si="13"/>
        <v>7.8469721897904936</v>
      </c>
    </row>
    <row r="450" spans="5:6" x14ac:dyDescent="0.25">
      <c r="E450" s="16">
        <f t="shared" ca="1" si="12"/>
        <v>0.90331783380660557</v>
      </c>
      <c r="F450" s="20">
        <f t="shared" ca="1" si="13"/>
        <v>11.288796469167401</v>
      </c>
    </row>
    <row r="451" spans="5:6" x14ac:dyDescent="0.25">
      <c r="E451" s="16">
        <f t="shared" ca="1" si="12"/>
        <v>0.23662295339220962</v>
      </c>
      <c r="F451" s="20">
        <f t="shared" ca="1" si="13"/>
        <v>8.2940564868943643</v>
      </c>
    </row>
    <row r="452" spans="5:6" x14ac:dyDescent="0.25">
      <c r="E452" s="16">
        <f t="shared" ref="E452:E515" ca="1" si="14">RAND()</f>
        <v>0.52399474941690827</v>
      </c>
      <c r="F452" s="20">
        <f t="shared" ref="F452:F515" ca="1" si="15">$C$4*POWER(-LN(1-E452),(1/$C$3))</f>
        <v>9.5832663224223715</v>
      </c>
    </row>
    <row r="453" spans="5:6" x14ac:dyDescent="0.25">
      <c r="E453" s="16">
        <f t="shared" ca="1" si="14"/>
        <v>9.6214365872747676E-2</v>
      </c>
      <c r="F453" s="20">
        <f t="shared" ca="1" si="15"/>
        <v>7.2087554063921733</v>
      </c>
    </row>
    <row r="454" spans="5:6" x14ac:dyDescent="0.25">
      <c r="E454" s="16">
        <f t="shared" ca="1" si="14"/>
        <v>0.59209228608298581</v>
      </c>
      <c r="F454" s="20">
        <f t="shared" ca="1" si="15"/>
        <v>9.8454665466966809</v>
      </c>
    </row>
    <row r="455" spans="5:6" x14ac:dyDescent="0.25">
      <c r="E455" s="16">
        <f t="shared" ca="1" si="14"/>
        <v>0.61777261763546454</v>
      </c>
      <c r="F455" s="20">
        <f t="shared" ca="1" si="15"/>
        <v>9.9444242291316005</v>
      </c>
    </row>
    <row r="456" spans="5:6" x14ac:dyDescent="0.25">
      <c r="E456" s="16">
        <f t="shared" ca="1" si="14"/>
        <v>0.69364460214545731</v>
      </c>
      <c r="F456" s="20">
        <f t="shared" ca="1" si="15"/>
        <v>10.242993240513481</v>
      </c>
    </row>
    <row r="457" spans="5:6" x14ac:dyDescent="0.25">
      <c r="E457" s="16">
        <f t="shared" ca="1" si="14"/>
        <v>0.2498202910684687</v>
      </c>
      <c r="F457" s="20">
        <f t="shared" ca="1" si="15"/>
        <v>8.3685485087429932</v>
      </c>
    </row>
    <row r="458" spans="5:6" x14ac:dyDescent="0.25">
      <c r="E458" s="16">
        <f t="shared" ca="1" si="14"/>
        <v>0.11069122156243238</v>
      </c>
      <c r="F458" s="20">
        <f t="shared" ca="1" si="15"/>
        <v>7.3628892854192358</v>
      </c>
    </row>
    <row r="459" spans="5:6" x14ac:dyDescent="0.25">
      <c r="E459" s="16">
        <f t="shared" ca="1" si="14"/>
        <v>0.25698627579070588</v>
      </c>
      <c r="F459" s="20">
        <f t="shared" ca="1" si="15"/>
        <v>8.4079090929550411</v>
      </c>
    </row>
    <row r="460" spans="5:6" x14ac:dyDescent="0.25">
      <c r="E460" s="16">
        <f t="shared" ca="1" si="14"/>
        <v>0.61066635245851619</v>
      </c>
      <c r="F460" s="20">
        <f t="shared" ca="1" si="15"/>
        <v>9.9169876166141933</v>
      </c>
    </row>
    <row r="461" spans="5:6" x14ac:dyDescent="0.25">
      <c r="E461" s="16">
        <f t="shared" ca="1" si="14"/>
        <v>0.19490020893414806</v>
      </c>
      <c r="F461" s="20">
        <f t="shared" ca="1" si="15"/>
        <v>8.0380034890753151</v>
      </c>
    </row>
    <row r="462" spans="5:6" x14ac:dyDescent="0.25">
      <c r="E462" s="16">
        <f t="shared" ca="1" si="14"/>
        <v>0.81885503300071083</v>
      </c>
      <c r="F462" s="20">
        <f t="shared" ca="1" si="15"/>
        <v>10.79516224247692</v>
      </c>
    </row>
    <row r="463" spans="5:6" x14ac:dyDescent="0.25">
      <c r="E463" s="16">
        <f t="shared" ca="1" si="14"/>
        <v>0.49122431885768492</v>
      </c>
      <c r="F463" s="20">
        <f t="shared" ca="1" si="15"/>
        <v>9.4554792162242958</v>
      </c>
    </row>
    <row r="464" spans="5:6" x14ac:dyDescent="0.25">
      <c r="E464" s="16">
        <f t="shared" ca="1" si="14"/>
        <v>0.42331017215503319</v>
      </c>
      <c r="F464" s="20">
        <f t="shared" ca="1" si="15"/>
        <v>9.1824754817231398</v>
      </c>
    </row>
    <row r="465" spans="5:6" x14ac:dyDescent="0.25">
      <c r="E465" s="16">
        <f t="shared" ca="1" si="14"/>
        <v>0.174945838203031</v>
      </c>
      <c r="F465" s="20">
        <f t="shared" ca="1" si="15"/>
        <v>7.9015690716007247</v>
      </c>
    </row>
    <row r="466" spans="5:6" x14ac:dyDescent="0.25">
      <c r="E466" s="16">
        <f t="shared" ca="1" si="14"/>
        <v>4.1872144102198194E-2</v>
      </c>
      <c r="F466" s="20">
        <f t="shared" ca="1" si="15"/>
        <v>6.3746205287547264</v>
      </c>
    </row>
    <row r="467" spans="5:6" x14ac:dyDescent="0.25">
      <c r="E467" s="16">
        <f t="shared" ca="1" si="14"/>
        <v>0.88513589802425263</v>
      </c>
      <c r="F467" s="20">
        <f t="shared" ca="1" si="15"/>
        <v>11.165908213120597</v>
      </c>
    </row>
    <row r="468" spans="5:6" x14ac:dyDescent="0.25">
      <c r="E468" s="16">
        <f t="shared" ca="1" si="14"/>
        <v>0.83406169447207357</v>
      </c>
      <c r="F468" s="20">
        <f t="shared" ca="1" si="15"/>
        <v>10.872621884976967</v>
      </c>
    </row>
    <row r="469" spans="5:6" x14ac:dyDescent="0.25">
      <c r="E469" s="16">
        <f t="shared" ca="1" si="14"/>
        <v>0.27584563624376546</v>
      </c>
      <c r="F469" s="20">
        <f t="shared" ca="1" si="15"/>
        <v>8.5082094067124743</v>
      </c>
    </row>
    <row r="470" spans="5:6" x14ac:dyDescent="0.25">
      <c r="E470" s="16">
        <f t="shared" ca="1" si="14"/>
        <v>0.18746217726899717</v>
      </c>
      <c r="F470" s="20">
        <f t="shared" ca="1" si="15"/>
        <v>7.9883834366753748</v>
      </c>
    </row>
    <row r="471" spans="5:6" x14ac:dyDescent="0.25">
      <c r="E471" s="16">
        <f t="shared" ca="1" si="14"/>
        <v>0.79026062046580636</v>
      </c>
      <c r="F471" s="20">
        <f t="shared" ca="1" si="15"/>
        <v>10.657720633409152</v>
      </c>
    </row>
    <row r="472" spans="5:6" x14ac:dyDescent="0.25">
      <c r="E472" s="16">
        <f t="shared" ca="1" si="14"/>
        <v>0.80059036833264385</v>
      </c>
      <c r="F472" s="20">
        <f t="shared" ca="1" si="15"/>
        <v>10.706283609196481</v>
      </c>
    </row>
    <row r="473" spans="5:6" x14ac:dyDescent="0.25">
      <c r="E473" s="16">
        <f t="shared" ca="1" si="14"/>
        <v>0.12108866555182496</v>
      </c>
      <c r="F473" s="20">
        <f t="shared" ca="1" si="15"/>
        <v>7.4640690544101336</v>
      </c>
    </row>
    <row r="474" spans="5:6" x14ac:dyDescent="0.25">
      <c r="E474" s="16">
        <f t="shared" ca="1" si="14"/>
        <v>0.97835032710981984</v>
      </c>
      <c r="F474" s="20">
        <f t="shared" ca="1" si="15"/>
        <v>12.115989366191258</v>
      </c>
    </row>
    <row r="475" spans="5:6" x14ac:dyDescent="0.25">
      <c r="E475" s="16">
        <f t="shared" ca="1" si="14"/>
        <v>0.12073755479817372</v>
      </c>
      <c r="F475" s="20">
        <f t="shared" ca="1" si="15"/>
        <v>7.4607650769068776</v>
      </c>
    </row>
    <row r="476" spans="5:6" x14ac:dyDescent="0.25">
      <c r="E476" s="16">
        <f t="shared" ca="1" si="14"/>
        <v>0.28080353428704374</v>
      </c>
      <c r="F476" s="20">
        <f t="shared" ca="1" si="15"/>
        <v>8.5338484722542347</v>
      </c>
    </row>
    <row r="477" spans="5:6" x14ac:dyDescent="0.25">
      <c r="E477" s="16">
        <f t="shared" ca="1" si="14"/>
        <v>0.11173801401191419</v>
      </c>
      <c r="F477" s="20">
        <f t="shared" ca="1" si="15"/>
        <v>7.3734044226220083</v>
      </c>
    </row>
    <row r="478" spans="5:6" x14ac:dyDescent="0.25">
      <c r="E478" s="16">
        <f t="shared" ca="1" si="14"/>
        <v>0.20808372539902487</v>
      </c>
      <c r="F478" s="20">
        <f t="shared" ca="1" si="15"/>
        <v>8.1227296901651496</v>
      </c>
    </row>
    <row r="479" spans="5:6" x14ac:dyDescent="0.25">
      <c r="E479" s="16">
        <f t="shared" ca="1" si="14"/>
        <v>0.95411574405851451</v>
      </c>
      <c r="F479" s="20">
        <f t="shared" ca="1" si="15"/>
        <v>11.744265204846503</v>
      </c>
    </row>
    <row r="480" spans="5:6" x14ac:dyDescent="0.25">
      <c r="E480" s="16">
        <f t="shared" ca="1" si="14"/>
        <v>0.40043174342892662</v>
      </c>
      <c r="F480" s="20">
        <f t="shared" ca="1" si="15"/>
        <v>9.0868222533041756</v>
      </c>
    </row>
    <row r="481" spans="5:6" x14ac:dyDescent="0.25">
      <c r="E481" s="16">
        <f t="shared" ca="1" si="14"/>
        <v>0.89241705414830663</v>
      </c>
      <c r="F481" s="20">
        <f t="shared" ca="1" si="15"/>
        <v>11.213565762332705</v>
      </c>
    </row>
    <row r="482" spans="5:6" x14ac:dyDescent="0.25">
      <c r="E482" s="16">
        <f t="shared" ca="1" si="14"/>
        <v>0.29869415778270658</v>
      </c>
      <c r="F482" s="20">
        <f t="shared" ca="1" si="15"/>
        <v>8.6241023426913941</v>
      </c>
    </row>
    <row r="483" spans="5:6" x14ac:dyDescent="0.25">
      <c r="E483" s="16">
        <f t="shared" ca="1" si="14"/>
        <v>0.16701577069182716</v>
      </c>
      <c r="F483" s="20">
        <f t="shared" ca="1" si="15"/>
        <v>7.8441854647118712</v>
      </c>
    </row>
    <row r="484" spans="5:6" x14ac:dyDescent="0.25">
      <c r="E484" s="16">
        <f t="shared" ca="1" si="14"/>
        <v>0.71523340658814027</v>
      </c>
      <c r="F484" s="20">
        <f t="shared" ca="1" si="15"/>
        <v>10.331076932327299</v>
      </c>
    </row>
    <row r="485" spans="5:6" x14ac:dyDescent="0.25">
      <c r="E485" s="16">
        <f t="shared" ca="1" si="14"/>
        <v>0.44446664900349331</v>
      </c>
      <c r="F485" s="20">
        <f t="shared" ca="1" si="15"/>
        <v>9.2690581881191196</v>
      </c>
    </row>
    <row r="486" spans="5:6" x14ac:dyDescent="0.25">
      <c r="E486" s="16">
        <f t="shared" ca="1" si="14"/>
        <v>8.4904956406213428E-2</v>
      </c>
      <c r="F486" s="20">
        <f t="shared" ca="1" si="15"/>
        <v>7.0749357292960529</v>
      </c>
    </row>
    <row r="487" spans="5:6" x14ac:dyDescent="0.25">
      <c r="E487" s="16">
        <f t="shared" ca="1" si="14"/>
        <v>3.8150354004616971E-2</v>
      </c>
      <c r="F487" s="20">
        <f t="shared" ca="1" si="15"/>
        <v>6.2886823295414285</v>
      </c>
    </row>
    <row r="488" spans="5:6" x14ac:dyDescent="0.25">
      <c r="E488" s="16">
        <f t="shared" ca="1" si="14"/>
        <v>0.789236415796431</v>
      </c>
      <c r="F488" s="20">
        <f t="shared" ca="1" si="15"/>
        <v>10.652965685633946</v>
      </c>
    </row>
    <row r="489" spans="5:6" x14ac:dyDescent="0.25">
      <c r="E489" s="16">
        <f t="shared" ca="1" si="14"/>
        <v>0.12759796498417686</v>
      </c>
      <c r="F489" s="20">
        <f t="shared" ca="1" si="15"/>
        <v>7.5240167583140138</v>
      </c>
    </row>
    <row r="490" spans="5:6" x14ac:dyDescent="0.25">
      <c r="E490" s="16">
        <f t="shared" ca="1" si="14"/>
        <v>0.93680942134108802</v>
      </c>
      <c r="F490" s="20">
        <f t="shared" ca="1" si="15"/>
        <v>11.561733885888914</v>
      </c>
    </row>
    <row r="491" spans="5:6" x14ac:dyDescent="0.25">
      <c r="E491" s="16">
        <f t="shared" ca="1" si="14"/>
        <v>0.9764156145172217</v>
      </c>
      <c r="F491" s="20">
        <f t="shared" ca="1" si="15"/>
        <v>12.076960197501494</v>
      </c>
    </row>
    <row r="492" spans="5:6" x14ac:dyDescent="0.25">
      <c r="E492" s="16">
        <f t="shared" ca="1" si="14"/>
        <v>0.38282151299109801</v>
      </c>
      <c r="F492" s="20">
        <f t="shared" ca="1" si="15"/>
        <v>9.01151488638118</v>
      </c>
    </row>
    <row r="493" spans="5:6" x14ac:dyDescent="0.25">
      <c r="E493" s="16">
        <f t="shared" ca="1" si="14"/>
        <v>0.42014452865770369</v>
      </c>
      <c r="F493" s="20">
        <f t="shared" ca="1" si="15"/>
        <v>9.1693736419560317</v>
      </c>
    </row>
    <row r="494" spans="5:6" x14ac:dyDescent="0.25">
      <c r="E494" s="16">
        <f t="shared" ca="1" si="14"/>
        <v>0.12463357004763831</v>
      </c>
      <c r="F494" s="20">
        <f t="shared" ca="1" si="15"/>
        <v>7.4970170826719338</v>
      </c>
    </row>
    <row r="495" spans="5:6" x14ac:dyDescent="0.25">
      <c r="E495" s="16">
        <f t="shared" ca="1" si="14"/>
        <v>0.2698391838114278</v>
      </c>
      <c r="F495" s="20">
        <f t="shared" ca="1" si="15"/>
        <v>8.4767552115045017</v>
      </c>
    </row>
    <row r="496" spans="5:6" x14ac:dyDescent="0.25">
      <c r="E496" s="16">
        <f t="shared" ca="1" si="14"/>
        <v>0.19564690657227468</v>
      </c>
      <c r="F496" s="20">
        <f t="shared" ca="1" si="15"/>
        <v>8.0429093370153435</v>
      </c>
    </row>
    <row r="497" spans="5:6" x14ac:dyDescent="0.25">
      <c r="E497" s="16">
        <f t="shared" ca="1" si="14"/>
        <v>0.72525210713789334</v>
      </c>
      <c r="F497" s="20">
        <f t="shared" ca="1" si="15"/>
        <v>10.372654388736816</v>
      </c>
    </row>
    <row r="498" spans="5:6" x14ac:dyDescent="0.25">
      <c r="E498" s="16">
        <f t="shared" ca="1" si="14"/>
        <v>4.7287850510960072E-2</v>
      </c>
      <c r="F498" s="20">
        <f t="shared" ca="1" si="15"/>
        <v>6.488961235281141</v>
      </c>
    </row>
    <row r="499" spans="5:6" x14ac:dyDescent="0.25">
      <c r="E499" s="16">
        <f t="shared" ca="1" si="14"/>
        <v>0.41322153776125004</v>
      </c>
      <c r="F499" s="20">
        <f t="shared" ca="1" si="15"/>
        <v>9.1405766034393814</v>
      </c>
    </row>
    <row r="500" spans="5:6" x14ac:dyDescent="0.25">
      <c r="E500" s="16">
        <f t="shared" ca="1" si="14"/>
        <v>0.71392145923737793</v>
      </c>
      <c r="F500" s="20">
        <f t="shared" ca="1" si="15"/>
        <v>10.325667653465885</v>
      </c>
    </row>
    <row r="501" spans="5:6" x14ac:dyDescent="0.25">
      <c r="E501" s="16">
        <f t="shared" ca="1" si="14"/>
        <v>0.48337946401735454</v>
      </c>
      <c r="F501" s="20">
        <f t="shared" ca="1" si="15"/>
        <v>9.4245914789016929</v>
      </c>
    </row>
    <row r="502" spans="5:6" x14ac:dyDescent="0.25">
      <c r="E502" s="16">
        <f t="shared" ca="1" si="14"/>
        <v>0.99197227256863763</v>
      </c>
      <c r="F502" s="20">
        <f t="shared" ca="1" si="15"/>
        <v>12.521045508810872</v>
      </c>
    </row>
    <row r="503" spans="5:6" x14ac:dyDescent="0.25">
      <c r="E503" s="16">
        <f t="shared" ca="1" si="14"/>
        <v>0.5959561379895828</v>
      </c>
      <c r="F503" s="20">
        <f t="shared" ca="1" si="15"/>
        <v>9.8603272959522084</v>
      </c>
    </row>
    <row r="504" spans="5:6" x14ac:dyDescent="0.25">
      <c r="E504" s="16">
        <f t="shared" ca="1" si="14"/>
        <v>0.61795037953012433</v>
      </c>
      <c r="F504" s="20">
        <f t="shared" ca="1" si="15"/>
        <v>9.9451112215996282</v>
      </c>
    </row>
    <row r="505" spans="5:6" x14ac:dyDescent="0.25">
      <c r="E505" s="16">
        <f t="shared" ca="1" si="14"/>
        <v>0.49225970548615594</v>
      </c>
      <c r="F505" s="20">
        <f t="shared" ca="1" si="15"/>
        <v>9.4595460719467592</v>
      </c>
    </row>
    <row r="506" spans="5:6" x14ac:dyDescent="0.25">
      <c r="E506" s="16">
        <f t="shared" ca="1" si="14"/>
        <v>0.25556815100636221</v>
      </c>
      <c r="F506" s="20">
        <f t="shared" ca="1" si="15"/>
        <v>8.4001773871257175</v>
      </c>
    </row>
    <row r="507" spans="5:6" x14ac:dyDescent="0.25">
      <c r="E507" s="16">
        <f t="shared" ca="1" si="14"/>
        <v>0.15508962190398645</v>
      </c>
      <c r="F507" s="20">
        <f t="shared" ca="1" si="15"/>
        <v>7.7539567268573251</v>
      </c>
    </row>
    <row r="508" spans="5:6" x14ac:dyDescent="0.25">
      <c r="E508" s="16">
        <f t="shared" ca="1" si="14"/>
        <v>0.70948813428788271</v>
      </c>
      <c r="F508" s="20">
        <f t="shared" ca="1" si="15"/>
        <v>10.307445808424109</v>
      </c>
    </row>
    <row r="509" spans="5:6" x14ac:dyDescent="0.25">
      <c r="E509" s="16">
        <f t="shared" ca="1" si="14"/>
        <v>0.74987140480077119</v>
      </c>
      <c r="F509" s="20">
        <f t="shared" ca="1" si="15"/>
        <v>10.477123092909375</v>
      </c>
    </row>
    <row r="510" spans="5:6" x14ac:dyDescent="0.25">
      <c r="E510" s="16">
        <f t="shared" ca="1" si="14"/>
        <v>0.89341138402554277</v>
      </c>
      <c r="F510" s="20">
        <f t="shared" ca="1" si="15"/>
        <v>11.22022565880064</v>
      </c>
    </row>
    <row r="511" spans="5:6" x14ac:dyDescent="0.25">
      <c r="E511" s="16">
        <f t="shared" ca="1" si="14"/>
        <v>0.76100724204958159</v>
      </c>
      <c r="F511" s="20">
        <f t="shared" ca="1" si="15"/>
        <v>10.525632281231035</v>
      </c>
    </row>
    <row r="512" spans="5:6" x14ac:dyDescent="0.25">
      <c r="E512" s="16">
        <f t="shared" ca="1" si="14"/>
        <v>0.48551826464823356</v>
      </c>
      <c r="F512" s="20">
        <f t="shared" ca="1" si="15"/>
        <v>9.4330259867792048</v>
      </c>
    </row>
    <row r="513" spans="5:6" x14ac:dyDescent="0.25">
      <c r="E513" s="16">
        <f t="shared" ca="1" si="14"/>
        <v>0.35102751802380405</v>
      </c>
      <c r="F513" s="20">
        <f t="shared" ca="1" si="15"/>
        <v>8.8711238406187896</v>
      </c>
    </row>
    <row r="514" spans="5:6" x14ac:dyDescent="0.25">
      <c r="E514" s="16">
        <f t="shared" ca="1" si="14"/>
        <v>0.22997952490186013</v>
      </c>
      <c r="F514" s="20">
        <f t="shared" ca="1" si="15"/>
        <v>8.2554977711552446</v>
      </c>
    </row>
    <row r="515" spans="5:6" x14ac:dyDescent="0.25">
      <c r="E515" s="16">
        <f t="shared" ca="1" si="14"/>
        <v>0.38770840224672254</v>
      </c>
      <c r="F515" s="20">
        <f t="shared" ca="1" si="15"/>
        <v>9.032572842245445</v>
      </c>
    </row>
    <row r="516" spans="5:6" x14ac:dyDescent="0.25">
      <c r="E516" s="16">
        <f t="shared" ref="E516:E579" ca="1" si="16">RAND()</f>
        <v>7.8232958647960538E-2</v>
      </c>
      <c r="F516" s="20">
        <f t="shared" ref="F516:F579" ca="1" si="17">$C$4*POWER(-LN(1-E516),(1/$C$3))</f>
        <v>6.9891236965435946</v>
      </c>
    </row>
    <row r="517" spans="5:6" x14ac:dyDescent="0.25">
      <c r="E517" s="16">
        <f t="shared" ca="1" si="16"/>
        <v>0.53326126664873841</v>
      </c>
      <c r="F517" s="20">
        <f t="shared" ca="1" si="17"/>
        <v>9.6191180561654299</v>
      </c>
    </row>
    <row r="518" spans="5:6" x14ac:dyDescent="0.25">
      <c r="E518" s="16">
        <f t="shared" ca="1" si="16"/>
        <v>0.80172143926859529</v>
      </c>
      <c r="F518" s="20">
        <f t="shared" ca="1" si="17"/>
        <v>10.711671169270403</v>
      </c>
    </row>
    <row r="519" spans="5:6" x14ac:dyDescent="0.25">
      <c r="E519" s="16">
        <f t="shared" ca="1" si="16"/>
        <v>0.44511587986105372</v>
      </c>
      <c r="F519" s="20">
        <f t="shared" ca="1" si="17"/>
        <v>9.2716900389084529</v>
      </c>
    </row>
    <row r="520" spans="5:6" x14ac:dyDescent="0.25">
      <c r="E520" s="16">
        <f t="shared" ca="1" si="16"/>
        <v>0.89417421862849888</v>
      </c>
      <c r="F520" s="20">
        <f t="shared" ca="1" si="17"/>
        <v>11.22536105961011</v>
      </c>
    </row>
    <row r="521" spans="5:6" x14ac:dyDescent="0.25">
      <c r="E521" s="16">
        <f t="shared" ca="1" si="16"/>
        <v>0.9279230446417901</v>
      </c>
      <c r="F521" s="20">
        <f t="shared" ca="1" si="17"/>
        <v>11.481382127679415</v>
      </c>
    </row>
    <row r="522" spans="5:6" x14ac:dyDescent="0.25">
      <c r="E522" s="16">
        <f t="shared" ca="1" si="16"/>
        <v>0.97014964643131585</v>
      </c>
      <c r="F522" s="20">
        <f t="shared" ca="1" si="17"/>
        <v>11.965436874627272</v>
      </c>
    </row>
    <row r="523" spans="5:6" x14ac:dyDescent="0.25">
      <c r="E523" s="16">
        <f t="shared" ca="1" si="16"/>
        <v>0.46405192852174237</v>
      </c>
      <c r="F523" s="20">
        <f t="shared" ca="1" si="17"/>
        <v>9.3478688686156648</v>
      </c>
    </row>
    <row r="524" spans="5:6" x14ac:dyDescent="0.25">
      <c r="E524" s="16">
        <f t="shared" ca="1" si="16"/>
        <v>0.20261036140956579</v>
      </c>
      <c r="F524" s="20">
        <f t="shared" ca="1" si="17"/>
        <v>8.0880296176059137</v>
      </c>
    </row>
    <row r="525" spans="5:6" x14ac:dyDescent="0.25">
      <c r="E525" s="16">
        <f t="shared" ca="1" si="16"/>
        <v>0.19215469602454782</v>
      </c>
      <c r="F525" s="20">
        <f t="shared" ca="1" si="17"/>
        <v>8.0198488037018514</v>
      </c>
    </row>
    <row r="526" spans="5:6" x14ac:dyDescent="0.25">
      <c r="E526" s="16">
        <f t="shared" ca="1" si="16"/>
        <v>0.85209077622736029</v>
      </c>
      <c r="F526" s="20">
        <f t="shared" ca="1" si="17"/>
        <v>10.969458269904539</v>
      </c>
    </row>
    <row r="527" spans="5:6" x14ac:dyDescent="0.25">
      <c r="E527" s="16">
        <f t="shared" ca="1" si="16"/>
        <v>0.63441818663822769</v>
      </c>
      <c r="F527" s="20">
        <f t="shared" ca="1" si="17"/>
        <v>10.008926325297583</v>
      </c>
    </row>
    <row r="528" spans="5:6" x14ac:dyDescent="0.25">
      <c r="E528" s="16">
        <f t="shared" ca="1" si="16"/>
        <v>5.4669877417162227E-2</v>
      </c>
      <c r="F528" s="20">
        <f t="shared" ca="1" si="17"/>
        <v>6.6284832811822625</v>
      </c>
    </row>
    <row r="529" spans="5:6" x14ac:dyDescent="0.25">
      <c r="E529" s="16">
        <f t="shared" ca="1" si="16"/>
        <v>0.64849548459865158</v>
      </c>
      <c r="F529" s="20">
        <f t="shared" ca="1" si="17"/>
        <v>10.063812075713672</v>
      </c>
    </row>
    <row r="530" spans="5:6" x14ac:dyDescent="0.25">
      <c r="E530" s="16">
        <f t="shared" ca="1" si="16"/>
        <v>0.1438099099682878</v>
      </c>
      <c r="F530" s="20">
        <f t="shared" ca="1" si="17"/>
        <v>7.6636952382136858</v>
      </c>
    </row>
    <row r="531" spans="5:6" x14ac:dyDescent="0.25">
      <c r="E531" s="16">
        <f t="shared" ca="1" si="16"/>
        <v>0.53302438198867419</v>
      </c>
      <c r="F531" s="20">
        <f t="shared" ca="1" si="17"/>
        <v>9.6182027480486703</v>
      </c>
    </row>
    <row r="532" spans="5:6" x14ac:dyDescent="0.25">
      <c r="E532" s="16">
        <f t="shared" ca="1" si="16"/>
        <v>0.75170515039529362</v>
      </c>
      <c r="F532" s="20">
        <f t="shared" ca="1" si="17"/>
        <v>10.485052415421043</v>
      </c>
    </row>
    <row r="533" spans="5:6" x14ac:dyDescent="0.25">
      <c r="E533" s="16">
        <f t="shared" ca="1" si="16"/>
        <v>0.41475629472340836</v>
      </c>
      <c r="F533" s="20">
        <f t="shared" ca="1" si="17"/>
        <v>9.1469781051787198</v>
      </c>
    </row>
    <row r="534" spans="5:6" x14ac:dyDescent="0.25">
      <c r="E534" s="16">
        <f t="shared" ca="1" si="16"/>
        <v>0.65867858336730356</v>
      </c>
      <c r="F534" s="20">
        <f t="shared" ca="1" si="17"/>
        <v>10.103757689683031</v>
      </c>
    </row>
    <row r="535" spans="5:6" x14ac:dyDescent="0.25">
      <c r="E535" s="16">
        <f t="shared" ca="1" si="16"/>
        <v>0.37539362383745711</v>
      </c>
      <c r="F535" s="20">
        <f t="shared" ca="1" si="17"/>
        <v>8.9792574136199299</v>
      </c>
    </row>
    <row r="536" spans="5:6" x14ac:dyDescent="0.25">
      <c r="E536" s="16">
        <f t="shared" ca="1" si="16"/>
        <v>0.18724697627546805</v>
      </c>
      <c r="F536" s="20">
        <f t="shared" ca="1" si="17"/>
        <v>7.986926873654725</v>
      </c>
    </row>
    <row r="537" spans="5:6" x14ac:dyDescent="0.25">
      <c r="E537" s="16">
        <f t="shared" ca="1" si="16"/>
        <v>0.34875290215338073</v>
      </c>
      <c r="F537" s="20">
        <f t="shared" ca="1" si="17"/>
        <v>8.8608327108728737</v>
      </c>
    </row>
    <row r="538" spans="5:6" x14ac:dyDescent="0.25">
      <c r="E538" s="16">
        <f t="shared" ca="1" si="16"/>
        <v>0.67962725467891993</v>
      </c>
      <c r="F538" s="20">
        <f t="shared" ca="1" si="17"/>
        <v>10.186735941149321</v>
      </c>
    </row>
    <row r="539" spans="5:6" x14ac:dyDescent="0.25">
      <c r="E539" s="16">
        <f t="shared" ca="1" si="16"/>
        <v>0.81457253116229866</v>
      </c>
      <c r="F539" s="20">
        <f t="shared" ca="1" si="17"/>
        <v>10.773945718387916</v>
      </c>
    </row>
    <row r="540" spans="5:6" x14ac:dyDescent="0.25">
      <c r="E540" s="16">
        <f t="shared" ca="1" si="16"/>
        <v>0.42447460782324087</v>
      </c>
      <c r="F540" s="20">
        <f t="shared" ca="1" si="17"/>
        <v>9.1872846824473022</v>
      </c>
    </row>
    <row r="541" spans="5:6" x14ac:dyDescent="0.25">
      <c r="E541" s="16">
        <f t="shared" ca="1" si="16"/>
        <v>0.16892512737921761</v>
      </c>
      <c r="F541" s="20">
        <f t="shared" ca="1" si="17"/>
        <v>7.8581825562721264</v>
      </c>
    </row>
    <row r="542" spans="5:6" x14ac:dyDescent="0.25">
      <c r="E542" s="16">
        <f t="shared" ca="1" si="16"/>
        <v>0.97237804658375204</v>
      </c>
      <c r="F542" s="20">
        <f t="shared" ca="1" si="17"/>
        <v>12.002851110588677</v>
      </c>
    </row>
    <row r="543" spans="5:6" x14ac:dyDescent="0.25">
      <c r="E543" s="16">
        <f t="shared" ca="1" si="16"/>
        <v>0.4998312459378309</v>
      </c>
      <c r="F543" s="20">
        <f t="shared" ca="1" si="17"/>
        <v>9.4892211528652375</v>
      </c>
    </row>
    <row r="544" spans="5:6" x14ac:dyDescent="0.25">
      <c r="E544" s="16">
        <f t="shared" ca="1" si="16"/>
        <v>0.7157197973588415</v>
      </c>
      <c r="F544" s="20">
        <f t="shared" ca="1" si="17"/>
        <v>10.333084372718687</v>
      </c>
    </row>
    <row r="545" spans="5:6" x14ac:dyDescent="0.25">
      <c r="E545" s="16">
        <f t="shared" ca="1" si="16"/>
        <v>0.36200173938442592</v>
      </c>
      <c r="F545" s="20">
        <f t="shared" ca="1" si="17"/>
        <v>8.9202879800791823</v>
      </c>
    </row>
    <row r="546" spans="5:6" x14ac:dyDescent="0.25">
      <c r="E546" s="16">
        <f t="shared" ca="1" si="16"/>
        <v>0.37956002304506797</v>
      </c>
      <c r="F546" s="20">
        <f t="shared" ca="1" si="17"/>
        <v>8.9973889518675385</v>
      </c>
    </row>
    <row r="547" spans="5:6" x14ac:dyDescent="0.25">
      <c r="E547" s="16">
        <f t="shared" ca="1" si="16"/>
        <v>0.3695774574363403</v>
      </c>
      <c r="F547" s="20">
        <f t="shared" ca="1" si="17"/>
        <v>8.953779095855408</v>
      </c>
    </row>
    <row r="548" spans="5:6" x14ac:dyDescent="0.25">
      <c r="E548" s="16">
        <f t="shared" ca="1" si="16"/>
        <v>0.37261596485202542</v>
      </c>
      <c r="F548" s="20">
        <f t="shared" ca="1" si="17"/>
        <v>8.9671143123557648</v>
      </c>
    </row>
    <row r="549" spans="5:6" x14ac:dyDescent="0.25">
      <c r="E549" s="16">
        <f t="shared" ca="1" si="16"/>
        <v>0.23019243833070768</v>
      </c>
      <c r="F549" s="20">
        <f t="shared" ca="1" si="17"/>
        <v>8.2567451728583841</v>
      </c>
    </row>
    <row r="550" spans="5:6" x14ac:dyDescent="0.25">
      <c r="E550" s="16">
        <f t="shared" ca="1" si="16"/>
        <v>0.51234927024891985</v>
      </c>
      <c r="F550" s="20">
        <f t="shared" ca="1" si="17"/>
        <v>9.5380548240113914</v>
      </c>
    </row>
    <row r="551" spans="5:6" x14ac:dyDescent="0.25">
      <c r="E551" s="16">
        <f t="shared" ca="1" si="16"/>
        <v>0.63211243339422718</v>
      </c>
      <c r="F551" s="20">
        <f t="shared" ca="1" si="17"/>
        <v>9.9999684468776504</v>
      </c>
    </row>
    <row r="552" spans="5:6" x14ac:dyDescent="0.25">
      <c r="E552" s="16">
        <f t="shared" ca="1" si="16"/>
        <v>6.8443551405794278E-2</v>
      </c>
      <c r="F552" s="20">
        <f t="shared" ca="1" si="17"/>
        <v>6.8518095758125686</v>
      </c>
    </row>
    <row r="553" spans="5:6" x14ac:dyDescent="0.25">
      <c r="E553" s="16">
        <f t="shared" ca="1" si="16"/>
        <v>0.17049971171541578</v>
      </c>
      <c r="F553" s="20">
        <f t="shared" ca="1" si="17"/>
        <v>7.8696378715223778</v>
      </c>
    </row>
    <row r="554" spans="5:6" x14ac:dyDescent="0.25">
      <c r="E554" s="16">
        <f t="shared" ca="1" si="16"/>
        <v>0.19865958434924302</v>
      </c>
      <c r="F554" s="20">
        <f t="shared" ca="1" si="17"/>
        <v>8.0625681641221831</v>
      </c>
    </row>
    <row r="555" spans="5:6" x14ac:dyDescent="0.25">
      <c r="E555" s="16">
        <f t="shared" ca="1" si="16"/>
        <v>0.87702462594702435</v>
      </c>
      <c r="F555" s="20">
        <f t="shared" ca="1" si="17"/>
        <v>11.114918063031521</v>
      </c>
    </row>
    <row r="556" spans="5:6" x14ac:dyDescent="0.25">
      <c r="E556" s="16">
        <f t="shared" ca="1" si="16"/>
        <v>0.4009596921027001</v>
      </c>
      <c r="F556" s="20">
        <f t="shared" ca="1" si="17"/>
        <v>9.0890561022720266</v>
      </c>
    </row>
    <row r="557" spans="5:6" x14ac:dyDescent="0.25">
      <c r="E557" s="16">
        <f t="shared" ca="1" si="16"/>
        <v>0.3856278917486643</v>
      </c>
      <c r="F557" s="20">
        <f t="shared" ca="1" si="17"/>
        <v>9.0236233454027115</v>
      </c>
    </row>
    <row r="558" spans="5:6" x14ac:dyDescent="0.25">
      <c r="E558" s="16">
        <f t="shared" ca="1" si="16"/>
        <v>0.71012461297743912</v>
      </c>
      <c r="F558" s="20">
        <f t="shared" ca="1" si="17"/>
        <v>10.310056537193805</v>
      </c>
    </row>
    <row r="559" spans="5:6" x14ac:dyDescent="0.25">
      <c r="E559" s="16">
        <f t="shared" ca="1" si="16"/>
        <v>0.73095470008495433</v>
      </c>
      <c r="F559" s="20">
        <f t="shared" ca="1" si="17"/>
        <v>10.396545971775392</v>
      </c>
    </row>
    <row r="560" spans="5:6" x14ac:dyDescent="0.25">
      <c r="E560" s="16">
        <f t="shared" ca="1" si="16"/>
        <v>0.26018805194910444</v>
      </c>
      <c r="F560" s="20">
        <f t="shared" ca="1" si="17"/>
        <v>8.4252637195799647</v>
      </c>
    </row>
    <row r="561" spans="5:6" x14ac:dyDescent="0.25">
      <c r="E561" s="16">
        <f t="shared" ca="1" si="16"/>
        <v>0.25486361928222667</v>
      </c>
      <c r="F561" s="20">
        <f t="shared" ca="1" si="17"/>
        <v>8.3963258087560479</v>
      </c>
    </row>
    <row r="562" spans="5:6" x14ac:dyDescent="0.25">
      <c r="E562" s="16">
        <f t="shared" ca="1" si="16"/>
        <v>0.16703652688541126</v>
      </c>
      <c r="F562" s="20">
        <f t="shared" ca="1" si="17"/>
        <v>7.8443382585377304</v>
      </c>
    </row>
    <row r="563" spans="5:6" x14ac:dyDescent="0.25">
      <c r="E563" s="16">
        <f t="shared" ca="1" si="16"/>
        <v>0.11198745387984377</v>
      </c>
      <c r="F563" s="20">
        <f t="shared" ca="1" si="17"/>
        <v>7.3758986649689549</v>
      </c>
    </row>
    <row r="564" spans="5:6" x14ac:dyDescent="0.25">
      <c r="E564" s="16">
        <f t="shared" ca="1" si="16"/>
        <v>0.90135810984645848</v>
      </c>
      <c r="F564" s="20">
        <f t="shared" ca="1" si="17"/>
        <v>11.274893611047482</v>
      </c>
    </row>
    <row r="565" spans="5:6" x14ac:dyDescent="0.25">
      <c r="E565" s="16">
        <f t="shared" ca="1" si="16"/>
        <v>0.27147035542878728</v>
      </c>
      <c r="F565" s="20">
        <f t="shared" ca="1" si="17"/>
        <v>8.4853408176518474</v>
      </c>
    </row>
    <row r="566" spans="5:6" x14ac:dyDescent="0.25">
      <c r="E566" s="16">
        <f t="shared" ca="1" si="16"/>
        <v>0.61179518745657546</v>
      </c>
      <c r="F566" s="20">
        <f t="shared" ca="1" si="17"/>
        <v>9.9213426352838372</v>
      </c>
    </row>
    <row r="567" spans="5:6" x14ac:dyDescent="0.25">
      <c r="E567" s="16">
        <f t="shared" ca="1" si="16"/>
        <v>0.72109915765022015</v>
      </c>
      <c r="F567" s="20">
        <f t="shared" ca="1" si="17"/>
        <v>10.355360421231923</v>
      </c>
    </row>
    <row r="568" spans="5:6" x14ac:dyDescent="0.25">
      <c r="E568" s="16">
        <f t="shared" ca="1" si="16"/>
        <v>0.43762425389590554</v>
      </c>
      <c r="F568" s="20">
        <f t="shared" ca="1" si="17"/>
        <v>9.2412332268801016</v>
      </c>
    </row>
    <row r="569" spans="5:6" x14ac:dyDescent="0.25">
      <c r="E569" s="16">
        <f t="shared" ca="1" si="16"/>
        <v>0.66417803035407241</v>
      </c>
      <c r="F569" s="20">
        <f t="shared" ca="1" si="17"/>
        <v>10.125429082300961</v>
      </c>
    </row>
    <row r="570" spans="5:6" x14ac:dyDescent="0.25">
      <c r="E570" s="16">
        <f t="shared" ca="1" si="16"/>
        <v>0.84664884508958838</v>
      </c>
      <c r="F570" s="20">
        <f t="shared" ca="1" si="17"/>
        <v>10.939588958372237</v>
      </c>
    </row>
    <row r="571" spans="5:6" x14ac:dyDescent="0.25">
      <c r="E571" s="16">
        <f t="shared" ca="1" si="16"/>
        <v>0.22876119806697481</v>
      </c>
      <c r="F571" s="20">
        <f t="shared" ca="1" si="17"/>
        <v>8.2483447535785341</v>
      </c>
    </row>
    <row r="572" spans="5:6" x14ac:dyDescent="0.25">
      <c r="E572" s="16">
        <f t="shared" ca="1" si="16"/>
        <v>0.21563789528674304</v>
      </c>
      <c r="F572" s="20">
        <f t="shared" ca="1" si="17"/>
        <v>8.1695845301613783</v>
      </c>
    </row>
    <row r="573" spans="5:6" x14ac:dyDescent="0.25">
      <c r="E573" s="16">
        <f t="shared" ca="1" si="16"/>
        <v>0.7156190395424652</v>
      </c>
      <c r="F573" s="20">
        <f t="shared" ca="1" si="17"/>
        <v>10.332668433636066</v>
      </c>
    </row>
    <row r="574" spans="5:6" x14ac:dyDescent="0.25">
      <c r="E574" s="16">
        <f t="shared" ca="1" si="16"/>
        <v>0.23621575063325273</v>
      </c>
      <c r="F574" s="20">
        <f t="shared" ca="1" si="17"/>
        <v>8.2917142881366637</v>
      </c>
    </row>
    <row r="575" spans="5:6" x14ac:dyDescent="0.25">
      <c r="E575" s="16">
        <f t="shared" ca="1" si="16"/>
        <v>1.5117966232504276E-2</v>
      </c>
      <c r="F575" s="20">
        <f t="shared" ca="1" si="17"/>
        <v>5.5004672168688487</v>
      </c>
    </row>
    <row r="576" spans="5:6" x14ac:dyDescent="0.25">
      <c r="E576" s="16">
        <f t="shared" ca="1" si="16"/>
        <v>0.96304556578057066</v>
      </c>
      <c r="F576" s="20">
        <f t="shared" ca="1" si="17"/>
        <v>11.858700949698854</v>
      </c>
    </row>
    <row r="577" spans="5:6" x14ac:dyDescent="0.25">
      <c r="E577" s="16">
        <f t="shared" ca="1" si="16"/>
        <v>0.86119470708780854</v>
      </c>
      <c r="F577" s="20">
        <f t="shared" ca="1" si="17"/>
        <v>11.020820160624819</v>
      </c>
    </row>
    <row r="578" spans="5:6" x14ac:dyDescent="0.25">
      <c r="E578" s="16">
        <f t="shared" ca="1" si="16"/>
        <v>0.27231578470226725</v>
      </c>
      <c r="F578" s="20">
        <f t="shared" ca="1" si="17"/>
        <v>8.4897777933099761</v>
      </c>
    </row>
    <row r="579" spans="5:6" x14ac:dyDescent="0.25">
      <c r="E579" s="16">
        <f t="shared" ca="1" si="16"/>
        <v>0.39365410661726785</v>
      </c>
      <c r="F579" s="20">
        <f t="shared" ca="1" si="17"/>
        <v>9.0580248681986113</v>
      </c>
    </row>
    <row r="580" spans="5:6" x14ac:dyDescent="0.25">
      <c r="E580" s="16">
        <f t="shared" ref="E580:E643" ca="1" si="18">RAND()</f>
        <v>0.36338341607651814</v>
      </c>
      <c r="F580" s="20">
        <f t="shared" ref="F580:F643" ca="1" si="19">$C$4*POWER(-LN(1-E580),(1/$C$3))</f>
        <v>8.9264226360503436</v>
      </c>
    </row>
    <row r="581" spans="5:6" x14ac:dyDescent="0.25">
      <c r="E581" s="16">
        <f t="shared" ca="1" si="18"/>
        <v>0.94009834899842037</v>
      </c>
      <c r="F581" s="20">
        <f t="shared" ca="1" si="19"/>
        <v>11.593440262418504</v>
      </c>
    </row>
    <row r="582" spans="5:6" x14ac:dyDescent="0.25">
      <c r="E582" s="16">
        <f t="shared" ca="1" si="18"/>
        <v>0.5199413945850706</v>
      </c>
      <c r="F582" s="20">
        <f t="shared" ca="1" si="19"/>
        <v>9.5675512321551732</v>
      </c>
    </row>
    <row r="583" spans="5:6" x14ac:dyDescent="0.25">
      <c r="E583" s="16">
        <f t="shared" ca="1" si="18"/>
        <v>0.35000225363648496</v>
      </c>
      <c r="F583" s="20">
        <f t="shared" ca="1" si="19"/>
        <v>8.8664896122786665</v>
      </c>
    </row>
    <row r="584" spans="5:6" x14ac:dyDescent="0.25">
      <c r="E584" s="16">
        <f t="shared" ca="1" si="18"/>
        <v>0.62722872213925818</v>
      </c>
      <c r="F584" s="20">
        <f t="shared" ca="1" si="19"/>
        <v>9.9810212020143823</v>
      </c>
    </row>
    <row r="585" spans="5:6" x14ac:dyDescent="0.25">
      <c r="E585" s="16">
        <f t="shared" ca="1" si="18"/>
        <v>0.59708301863502022</v>
      </c>
      <c r="F585" s="20">
        <f t="shared" ca="1" si="19"/>
        <v>9.864662772146346</v>
      </c>
    </row>
    <row r="586" spans="5:6" x14ac:dyDescent="0.25">
      <c r="E586" s="16">
        <f t="shared" ca="1" si="18"/>
        <v>0.31959988339126555</v>
      </c>
      <c r="F586" s="20">
        <f t="shared" ca="1" si="19"/>
        <v>8.7255350590872442</v>
      </c>
    </row>
    <row r="587" spans="5:6" x14ac:dyDescent="0.25">
      <c r="E587" s="16">
        <f t="shared" ca="1" si="18"/>
        <v>0.22124868905929662</v>
      </c>
      <c r="F587" s="20">
        <f t="shared" ca="1" si="19"/>
        <v>8.2036513116881231</v>
      </c>
    </row>
    <row r="588" spans="5:6" x14ac:dyDescent="0.25">
      <c r="E588" s="16">
        <f t="shared" ca="1" si="18"/>
        <v>0.54345270277812174</v>
      </c>
      <c r="F588" s="20">
        <f t="shared" ca="1" si="19"/>
        <v>9.6584464905510821</v>
      </c>
    </row>
    <row r="589" spans="5:6" x14ac:dyDescent="0.25">
      <c r="E589" s="16">
        <f t="shared" ca="1" si="18"/>
        <v>7.5251319574390907E-3</v>
      </c>
      <c r="F589" s="20">
        <f t="shared" ca="1" si="19"/>
        <v>4.9759848212445181</v>
      </c>
    </row>
    <row r="590" spans="5:6" x14ac:dyDescent="0.25">
      <c r="E590" s="16">
        <f t="shared" ca="1" si="18"/>
        <v>0.42930148879500307</v>
      </c>
      <c r="F590" s="20">
        <f t="shared" ca="1" si="19"/>
        <v>9.2071634071377915</v>
      </c>
    </row>
    <row r="591" spans="5:6" x14ac:dyDescent="0.25">
      <c r="E591" s="16">
        <f t="shared" ca="1" si="18"/>
        <v>0.77625864300801717</v>
      </c>
      <c r="F591" s="20">
        <f t="shared" ca="1" si="19"/>
        <v>10.593577518789044</v>
      </c>
    </row>
    <row r="592" spans="5:6" x14ac:dyDescent="0.25">
      <c r="E592" s="16">
        <f t="shared" ca="1" si="18"/>
        <v>0.50123879975520791</v>
      </c>
      <c r="F592" s="20">
        <f t="shared" ca="1" si="19"/>
        <v>9.4947257171583459</v>
      </c>
    </row>
    <row r="593" spans="5:6" x14ac:dyDescent="0.25">
      <c r="E593" s="16">
        <f t="shared" ca="1" si="18"/>
        <v>0.51595176358237504</v>
      </c>
      <c r="F593" s="20">
        <f t="shared" ca="1" si="19"/>
        <v>9.5520614250159994</v>
      </c>
    </row>
    <row r="594" spans="5:6" x14ac:dyDescent="0.25">
      <c r="E594" s="16">
        <f t="shared" ca="1" si="18"/>
        <v>0.68848802957283484</v>
      </c>
      <c r="F594" s="20">
        <f t="shared" ca="1" si="19"/>
        <v>10.222220781715595</v>
      </c>
    </row>
    <row r="595" spans="5:6" x14ac:dyDescent="0.25">
      <c r="E595" s="16">
        <f t="shared" ca="1" si="18"/>
        <v>0.70557404044829197</v>
      </c>
      <c r="F595" s="20">
        <f t="shared" ca="1" si="19"/>
        <v>10.291428938625861</v>
      </c>
    </row>
    <row r="596" spans="5:6" x14ac:dyDescent="0.25">
      <c r="E596" s="16">
        <f t="shared" ca="1" si="18"/>
        <v>0.67977445495803634</v>
      </c>
      <c r="F596" s="20">
        <f t="shared" ca="1" si="19"/>
        <v>10.187323389102067</v>
      </c>
    </row>
    <row r="597" spans="5:6" x14ac:dyDescent="0.25">
      <c r="E597" s="16">
        <f t="shared" ca="1" si="18"/>
        <v>0.75642130250379436</v>
      </c>
      <c r="F597" s="20">
        <f t="shared" ca="1" si="19"/>
        <v>10.505550253458653</v>
      </c>
    </row>
    <row r="598" spans="5:6" x14ac:dyDescent="0.25">
      <c r="E598" s="16">
        <f t="shared" ca="1" si="18"/>
        <v>0.14943077619185996</v>
      </c>
      <c r="F598" s="20">
        <f t="shared" ca="1" si="19"/>
        <v>7.7093169436202675</v>
      </c>
    </row>
    <row r="599" spans="5:6" x14ac:dyDescent="0.25">
      <c r="E599" s="16">
        <f t="shared" ca="1" si="18"/>
        <v>0.55178672893540182</v>
      </c>
      <c r="F599" s="20">
        <f t="shared" ca="1" si="19"/>
        <v>9.6905453340167096</v>
      </c>
    </row>
    <row r="600" spans="5:6" x14ac:dyDescent="0.25">
      <c r="E600" s="16">
        <f t="shared" ca="1" si="18"/>
        <v>0.50564391924085372</v>
      </c>
      <c r="F600" s="20">
        <f t="shared" ca="1" si="19"/>
        <v>9.5119299736161818</v>
      </c>
    </row>
    <row r="601" spans="5:6" x14ac:dyDescent="0.25">
      <c r="E601" s="16">
        <f t="shared" ca="1" si="18"/>
        <v>0.76348561382819813</v>
      </c>
      <c r="F601" s="20">
        <f t="shared" ca="1" si="19"/>
        <v>10.536549312912564</v>
      </c>
    </row>
    <row r="602" spans="5:6" x14ac:dyDescent="0.25">
      <c r="E602" s="16">
        <f t="shared" ca="1" si="18"/>
        <v>0.52564430746709501</v>
      </c>
      <c r="F602" s="20">
        <f t="shared" ca="1" si="19"/>
        <v>9.5896557405124518</v>
      </c>
    </row>
    <row r="603" spans="5:6" x14ac:dyDescent="0.25">
      <c r="E603" s="16">
        <f t="shared" ca="1" si="18"/>
        <v>0.49954894095842872</v>
      </c>
      <c r="F603" s="20">
        <f t="shared" ca="1" si="19"/>
        <v>9.4881166937629438</v>
      </c>
    </row>
    <row r="604" spans="5:6" x14ac:dyDescent="0.25">
      <c r="E604" s="16">
        <f t="shared" ca="1" si="18"/>
        <v>4.4799593754215605E-2</v>
      </c>
      <c r="F604" s="20">
        <f t="shared" ca="1" si="19"/>
        <v>6.4378560096540047</v>
      </c>
    </row>
    <row r="605" spans="5:6" x14ac:dyDescent="0.25">
      <c r="E605" s="16">
        <f t="shared" ca="1" si="18"/>
        <v>0.68855685885226547</v>
      </c>
      <c r="F605" s="20">
        <f t="shared" ca="1" si="19"/>
        <v>10.222497438691029</v>
      </c>
    </row>
    <row r="606" spans="5:6" x14ac:dyDescent="0.25">
      <c r="E606" s="16">
        <f t="shared" ca="1" si="18"/>
        <v>0.75557994876467072</v>
      </c>
      <c r="F606" s="20">
        <f t="shared" ca="1" si="19"/>
        <v>10.501882210964801</v>
      </c>
    </row>
    <row r="607" spans="5:6" x14ac:dyDescent="0.25">
      <c r="E607" s="16">
        <f t="shared" ca="1" si="18"/>
        <v>0.54345565835216325</v>
      </c>
      <c r="F607" s="20">
        <f t="shared" ca="1" si="19"/>
        <v>9.6584578829249228</v>
      </c>
    </row>
    <row r="608" spans="5:6" x14ac:dyDescent="0.25">
      <c r="E608" s="16">
        <f t="shared" ca="1" si="18"/>
        <v>0.74111782896580536</v>
      </c>
      <c r="F608" s="20">
        <f t="shared" ca="1" si="19"/>
        <v>10.439569788213838</v>
      </c>
    </row>
    <row r="609" spans="5:6" x14ac:dyDescent="0.25">
      <c r="E609" s="16">
        <f t="shared" ca="1" si="18"/>
        <v>0.14000119414510681</v>
      </c>
      <c r="F609" s="20">
        <f t="shared" ca="1" si="19"/>
        <v>7.6320068383810833</v>
      </c>
    </row>
    <row r="610" spans="5:6" x14ac:dyDescent="0.25">
      <c r="E610" s="16">
        <f t="shared" ca="1" si="18"/>
        <v>0.73064211017464109</v>
      </c>
      <c r="F610" s="20">
        <f t="shared" ca="1" si="19"/>
        <v>10.3952318683573</v>
      </c>
    </row>
    <row r="611" spans="5:6" x14ac:dyDescent="0.25">
      <c r="E611" s="16">
        <f t="shared" ca="1" si="18"/>
        <v>0.66334206285296937</v>
      </c>
      <c r="F611" s="20">
        <f t="shared" ca="1" si="19"/>
        <v>10.122130053392782</v>
      </c>
    </row>
    <row r="612" spans="5:6" x14ac:dyDescent="0.25">
      <c r="E612" s="16">
        <f t="shared" ca="1" si="18"/>
        <v>0.26318206424171986</v>
      </c>
      <c r="F612" s="20">
        <f t="shared" ca="1" si="19"/>
        <v>8.4413672984928354</v>
      </c>
    </row>
    <row r="613" spans="5:6" x14ac:dyDescent="0.25">
      <c r="E613" s="16">
        <f t="shared" ca="1" si="18"/>
        <v>0.58899468851408854</v>
      </c>
      <c r="F613" s="20">
        <f t="shared" ca="1" si="19"/>
        <v>9.8335574426210552</v>
      </c>
    </row>
    <row r="614" spans="5:6" x14ac:dyDescent="0.25">
      <c r="E614" s="16">
        <f t="shared" ca="1" si="18"/>
        <v>0.92565665756260673</v>
      </c>
      <c r="F614" s="20">
        <f t="shared" ca="1" si="19"/>
        <v>11.4619761314105</v>
      </c>
    </row>
    <row r="615" spans="5:6" x14ac:dyDescent="0.25">
      <c r="E615" s="16">
        <f t="shared" ca="1" si="18"/>
        <v>0.85533960757527272</v>
      </c>
      <c r="F615" s="20">
        <f t="shared" ca="1" si="19"/>
        <v>10.987579337196946</v>
      </c>
    </row>
    <row r="616" spans="5:6" x14ac:dyDescent="0.25">
      <c r="E616" s="16">
        <f t="shared" ca="1" si="18"/>
        <v>0.37422059429908283</v>
      </c>
      <c r="F616" s="20">
        <f t="shared" ca="1" si="19"/>
        <v>8.9741347280434418</v>
      </c>
    </row>
    <row r="617" spans="5:6" x14ac:dyDescent="0.25">
      <c r="E617" s="16">
        <f t="shared" ca="1" si="18"/>
        <v>0.59110867085105923</v>
      </c>
      <c r="F617" s="20">
        <f t="shared" ca="1" si="19"/>
        <v>9.8416845178060246</v>
      </c>
    </row>
    <row r="618" spans="5:6" x14ac:dyDescent="0.25">
      <c r="E618" s="16">
        <f t="shared" ca="1" si="18"/>
        <v>0.80536614585655708</v>
      </c>
      <c r="F618" s="20">
        <f t="shared" ca="1" si="19"/>
        <v>10.729131142423844</v>
      </c>
    </row>
    <row r="619" spans="5:6" x14ac:dyDescent="0.25">
      <c r="E619" s="16">
        <f t="shared" ca="1" si="18"/>
        <v>0.37732419232876047</v>
      </c>
      <c r="F619" s="20">
        <f t="shared" ca="1" si="19"/>
        <v>8.9876711567282754</v>
      </c>
    </row>
    <row r="620" spans="5:6" x14ac:dyDescent="0.25">
      <c r="E620" s="16">
        <f t="shared" ca="1" si="18"/>
        <v>0.73531446868322514</v>
      </c>
      <c r="F620" s="20">
        <f t="shared" ca="1" si="19"/>
        <v>10.414930129409893</v>
      </c>
    </row>
    <row r="621" spans="5:6" x14ac:dyDescent="0.25">
      <c r="E621" s="16">
        <f t="shared" ca="1" si="18"/>
        <v>0.25408349516549233</v>
      </c>
      <c r="F621" s="20">
        <f t="shared" ca="1" si="19"/>
        <v>8.3920528377067374</v>
      </c>
    </row>
    <row r="622" spans="5:6" x14ac:dyDescent="0.25">
      <c r="E622" s="16">
        <f t="shared" ca="1" si="18"/>
        <v>0.11893449581088911</v>
      </c>
      <c r="F622" s="20">
        <f t="shared" ca="1" si="19"/>
        <v>7.4436794543557605</v>
      </c>
    </row>
    <row r="623" spans="5:6" x14ac:dyDescent="0.25">
      <c r="E623" s="16">
        <f t="shared" ca="1" si="18"/>
        <v>0.20725466033806184</v>
      </c>
      <c r="F623" s="20">
        <f t="shared" ca="1" si="19"/>
        <v>8.1175152418011418</v>
      </c>
    </row>
    <row r="624" spans="5:6" x14ac:dyDescent="0.25">
      <c r="E624" s="16">
        <f t="shared" ca="1" si="18"/>
        <v>0.97886812848528104</v>
      </c>
      <c r="F624" s="20">
        <f t="shared" ca="1" si="19"/>
        <v>12.126892065019089</v>
      </c>
    </row>
    <row r="625" spans="5:6" x14ac:dyDescent="0.25">
      <c r="E625" s="16">
        <f t="shared" ca="1" si="18"/>
        <v>0.34224410967165464</v>
      </c>
      <c r="F625" s="20">
        <f t="shared" ca="1" si="19"/>
        <v>8.8311840456909625</v>
      </c>
    </row>
    <row r="626" spans="5:6" x14ac:dyDescent="0.25">
      <c r="E626" s="16">
        <f t="shared" ca="1" si="18"/>
        <v>0.86796207292771088</v>
      </c>
      <c r="F626" s="20">
        <f t="shared" ca="1" si="19"/>
        <v>11.060245633047563</v>
      </c>
    </row>
    <row r="627" spans="5:6" x14ac:dyDescent="0.25">
      <c r="E627" s="16">
        <f t="shared" ca="1" si="18"/>
        <v>0.71275794369438517</v>
      </c>
      <c r="F627" s="20">
        <f t="shared" ca="1" si="19"/>
        <v>10.320876911431915</v>
      </c>
    </row>
    <row r="628" spans="5:6" x14ac:dyDescent="0.25">
      <c r="E628" s="16">
        <f t="shared" ca="1" si="18"/>
        <v>5.0461969914308957E-2</v>
      </c>
      <c r="F628" s="20">
        <f t="shared" ca="1" si="19"/>
        <v>6.5510135906724498</v>
      </c>
    </row>
    <row r="629" spans="5:6" x14ac:dyDescent="0.25">
      <c r="E629" s="16">
        <f t="shared" ca="1" si="18"/>
        <v>0.67949335443880676</v>
      </c>
      <c r="F629" s="20">
        <f t="shared" ca="1" si="19"/>
        <v>10.186201628989211</v>
      </c>
    </row>
    <row r="630" spans="5:6" x14ac:dyDescent="0.25">
      <c r="E630" s="16">
        <f t="shared" ca="1" si="18"/>
        <v>0.83374017018822966</v>
      </c>
      <c r="F630" s="20">
        <f t="shared" ca="1" si="19"/>
        <v>10.870947159408832</v>
      </c>
    </row>
    <row r="631" spans="5:6" x14ac:dyDescent="0.25">
      <c r="E631" s="16">
        <f t="shared" ca="1" si="18"/>
        <v>8.7754741552846238E-2</v>
      </c>
      <c r="F631" s="20">
        <f t="shared" ca="1" si="19"/>
        <v>7.1099413897235877</v>
      </c>
    </row>
    <row r="632" spans="5:6" x14ac:dyDescent="0.25">
      <c r="E632" s="16">
        <f t="shared" ca="1" si="18"/>
        <v>0.52995998319678583</v>
      </c>
      <c r="F632" s="20">
        <f t="shared" ca="1" si="19"/>
        <v>9.6063567210512204</v>
      </c>
    </row>
    <row r="633" spans="5:6" x14ac:dyDescent="0.25">
      <c r="E633" s="16">
        <f t="shared" ca="1" si="18"/>
        <v>0.33331518932142401</v>
      </c>
      <c r="F633" s="20">
        <f t="shared" ca="1" si="19"/>
        <v>8.7900063904106283</v>
      </c>
    </row>
    <row r="634" spans="5:6" x14ac:dyDescent="0.25">
      <c r="E634" s="16">
        <f t="shared" ca="1" si="18"/>
        <v>0.54618528448743875</v>
      </c>
      <c r="F634" s="20">
        <f t="shared" ca="1" si="19"/>
        <v>9.6689764794362283</v>
      </c>
    </row>
    <row r="635" spans="5:6" x14ac:dyDescent="0.25">
      <c r="E635" s="16">
        <f t="shared" ca="1" si="18"/>
        <v>0.13697303076324785</v>
      </c>
      <c r="F635" s="20">
        <f t="shared" ca="1" si="19"/>
        <v>7.6063403436523824</v>
      </c>
    </row>
    <row r="636" spans="5:6" x14ac:dyDescent="0.25">
      <c r="E636" s="16">
        <f t="shared" ca="1" si="18"/>
        <v>0.25764126558047584</v>
      </c>
      <c r="F636" s="20">
        <f t="shared" ca="1" si="19"/>
        <v>8.4114707422440205</v>
      </c>
    </row>
    <row r="637" spans="5:6" x14ac:dyDescent="0.25">
      <c r="E637" s="16">
        <f t="shared" ca="1" si="18"/>
        <v>0.49166499186795631</v>
      </c>
      <c r="F637" s="20">
        <f t="shared" ca="1" si="19"/>
        <v>9.4572103889547918</v>
      </c>
    </row>
    <row r="638" spans="5:6" x14ac:dyDescent="0.25">
      <c r="E638" s="16">
        <f t="shared" ca="1" si="18"/>
        <v>0.10253557569472016</v>
      </c>
      <c r="F638" s="20">
        <f t="shared" ca="1" si="19"/>
        <v>7.2781671931509662</v>
      </c>
    </row>
    <row r="639" spans="5:6" x14ac:dyDescent="0.25">
      <c r="E639" s="16">
        <f t="shared" ca="1" si="18"/>
        <v>0.13872013358972923</v>
      </c>
      <c r="F639" s="20">
        <f t="shared" ca="1" si="19"/>
        <v>7.6212009051402099</v>
      </c>
    </row>
    <row r="640" spans="5:6" x14ac:dyDescent="0.25">
      <c r="E640" s="16">
        <f t="shared" ca="1" si="18"/>
        <v>0.74673671036061928</v>
      </c>
      <c r="F640" s="20">
        <f t="shared" ca="1" si="19"/>
        <v>10.463619380243461</v>
      </c>
    </row>
    <row r="641" spans="5:6" x14ac:dyDescent="0.25">
      <c r="E641" s="16">
        <f t="shared" ca="1" si="18"/>
        <v>0.77532274501197285</v>
      </c>
      <c r="F641" s="20">
        <f t="shared" ca="1" si="19"/>
        <v>10.589353351903553</v>
      </c>
    </row>
    <row r="642" spans="5:6" x14ac:dyDescent="0.25">
      <c r="E642" s="16">
        <f t="shared" ca="1" si="18"/>
        <v>0.16264970171655946</v>
      </c>
      <c r="F642" s="20">
        <f t="shared" ca="1" si="19"/>
        <v>7.8117275722146884</v>
      </c>
    </row>
    <row r="643" spans="5:6" x14ac:dyDescent="0.25">
      <c r="E643" s="16">
        <f t="shared" ca="1" si="18"/>
        <v>5.4418836735128151E-2</v>
      </c>
      <c r="F643" s="20">
        <f t="shared" ca="1" si="19"/>
        <v>6.6240020159453836</v>
      </c>
    </row>
    <row r="644" spans="5:6" x14ac:dyDescent="0.25">
      <c r="E644" s="16">
        <f t="shared" ref="E644:E707" ca="1" si="20">RAND()</f>
        <v>0.22657589539514533</v>
      </c>
      <c r="F644" s="20">
        <f t="shared" ref="F644:F707" ca="1" si="21">$C$4*POWER(-LN(1-E644),(1/$C$3))</f>
        <v>8.2354490294741218</v>
      </c>
    </row>
    <row r="645" spans="5:6" x14ac:dyDescent="0.25">
      <c r="E645" s="16">
        <f t="shared" ca="1" si="20"/>
        <v>0.81446316324906964</v>
      </c>
      <c r="F645" s="20">
        <f t="shared" ca="1" si="21"/>
        <v>10.773407068951951</v>
      </c>
    </row>
    <row r="646" spans="5:6" x14ac:dyDescent="0.25">
      <c r="E646" s="16">
        <f t="shared" ca="1" si="20"/>
        <v>3.3766287538117168E-2</v>
      </c>
      <c r="F646" s="20">
        <f t="shared" ca="1" si="21"/>
        <v>6.1779706204487006</v>
      </c>
    </row>
    <row r="647" spans="5:6" x14ac:dyDescent="0.25">
      <c r="E647" s="16">
        <f t="shared" ca="1" si="20"/>
        <v>0.73410400448712054</v>
      </c>
      <c r="F647" s="20">
        <f t="shared" ca="1" si="21"/>
        <v>10.409815264441843</v>
      </c>
    </row>
    <row r="648" spans="5:6" x14ac:dyDescent="0.25">
      <c r="E648" s="16">
        <f t="shared" ca="1" si="20"/>
        <v>0.20334770320055118</v>
      </c>
      <c r="F648" s="20">
        <f t="shared" ca="1" si="21"/>
        <v>8.0927424873452374</v>
      </c>
    </row>
    <row r="649" spans="5:6" x14ac:dyDescent="0.25">
      <c r="E649" s="16">
        <f t="shared" ca="1" si="20"/>
        <v>0.89251654281511528</v>
      </c>
      <c r="F649" s="20">
        <f t="shared" ca="1" si="21"/>
        <v>11.214230412923143</v>
      </c>
    </row>
    <row r="650" spans="5:6" x14ac:dyDescent="0.25">
      <c r="E650" s="16">
        <f t="shared" ca="1" si="20"/>
        <v>0.47011588507306978</v>
      </c>
      <c r="F650" s="20">
        <f t="shared" ca="1" si="21"/>
        <v>9.3720433627466608</v>
      </c>
    </row>
    <row r="651" spans="5:6" x14ac:dyDescent="0.25">
      <c r="E651" s="16">
        <f t="shared" ca="1" si="20"/>
        <v>0.35474515714681132</v>
      </c>
      <c r="F651" s="20">
        <f t="shared" ca="1" si="21"/>
        <v>8.8878677954073186</v>
      </c>
    </row>
    <row r="652" spans="5:6" x14ac:dyDescent="0.25">
      <c r="E652" s="16">
        <f t="shared" ca="1" si="20"/>
        <v>0.41976931890703262</v>
      </c>
      <c r="F652" s="20">
        <f t="shared" ca="1" si="21"/>
        <v>9.1678180386626984</v>
      </c>
    </row>
    <row r="653" spans="5:6" x14ac:dyDescent="0.25">
      <c r="E653" s="16">
        <f t="shared" ca="1" si="20"/>
        <v>0.69710208447465893</v>
      </c>
      <c r="F653" s="20">
        <f t="shared" ca="1" si="21"/>
        <v>10.256974894021411</v>
      </c>
    </row>
    <row r="654" spans="5:6" x14ac:dyDescent="0.25">
      <c r="E654" s="16">
        <f t="shared" ca="1" si="20"/>
        <v>1.9007503848794682E-2</v>
      </c>
      <c r="F654" s="20">
        <f t="shared" ca="1" si="21"/>
        <v>5.6849481950851297</v>
      </c>
    </row>
    <row r="655" spans="5:6" x14ac:dyDescent="0.25">
      <c r="E655" s="16">
        <f t="shared" ca="1" si="20"/>
        <v>0.72631167621883952</v>
      </c>
      <c r="F655" s="20">
        <f t="shared" ca="1" si="21"/>
        <v>10.377080682005817</v>
      </c>
    </row>
    <row r="656" spans="5:6" x14ac:dyDescent="0.25">
      <c r="E656" s="16">
        <f t="shared" ca="1" si="20"/>
        <v>0.19809113825597802</v>
      </c>
      <c r="F656" s="20">
        <f t="shared" ca="1" si="21"/>
        <v>8.0588751876761595</v>
      </c>
    </row>
    <row r="657" spans="5:6" x14ac:dyDescent="0.25">
      <c r="E657" s="16">
        <f t="shared" ca="1" si="20"/>
        <v>0.82063691852577658</v>
      </c>
      <c r="F657" s="20">
        <f t="shared" ca="1" si="21"/>
        <v>10.804063489078446</v>
      </c>
    </row>
    <row r="658" spans="5:6" x14ac:dyDescent="0.25">
      <c r="E658" s="16">
        <f t="shared" ca="1" si="20"/>
        <v>3.8706690812920108E-2</v>
      </c>
      <c r="F658" s="20">
        <f t="shared" ca="1" si="21"/>
        <v>6.3019608065203991</v>
      </c>
    </row>
    <row r="659" spans="5:6" x14ac:dyDescent="0.25">
      <c r="E659" s="16">
        <f t="shared" ca="1" si="20"/>
        <v>0.45966641480040527</v>
      </c>
      <c r="F659" s="20">
        <f t="shared" ca="1" si="21"/>
        <v>9.3303220620113692</v>
      </c>
    </row>
    <row r="660" spans="5:6" x14ac:dyDescent="0.25">
      <c r="E660" s="16">
        <f t="shared" ca="1" si="20"/>
        <v>0.46855696246517065</v>
      </c>
      <c r="F660" s="20">
        <f t="shared" ca="1" si="21"/>
        <v>9.3658380400818864</v>
      </c>
    </row>
    <row r="661" spans="5:6" x14ac:dyDescent="0.25">
      <c r="E661" s="16">
        <f t="shared" ca="1" si="20"/>
        <v>4.9427749458137549E-2</v>
      </c>
      <c r="F661" s="20">
        <f t="shared" ca="1" si="21"/>
        <v>6.531158949142803</v>
      </c>
    </row>
    <row r="662" spans="5:6" x14ac:dyDescent="0.25">
      <c r="E662" s="16">
        <f t="shared" ca="1" si="20"/>
        <v>0.23864897754350678</v>
      </c>
      <c r="F662" s="20">
        <f t="shared" ca="1" si="21"/>
        <v>8.3056698438800201</v>
      </c>
    </row>
    <row r="663" spans="5:6" x14ac:dyDescent="0.25">
      <c r="E663" s="16">
        <f t="shared" ca="1" si="20"/>
        <v>0.5917576547783836</v>
      </c>
      <c r="F663" s="20">
        <f t="shared" ca="1" si="21"/>
        <v>9.8441798357490882</v>
      </c>
    </row>
    <row r="664" spans="5:6" x14ac:dyDescent="0.25">
      <c r="E664" s="16">
        <f t="shared" ca="1" si="20"/>
        <v>0.29497708477152307</v>
      </c>
      <c r="F664" s="20">
        <f t="shared" ca="1" si="21"/>
        <v>8.6056286507461017</v>
      </c>
    </row>
    <row r="665" spans="5:6" x14ac:dyDescent="0.25">
      <c r="E665" s="16">
        <f t="shared" ca="1" si="20"/>
        <v>0.10027427550481038</v>
      </c>
      <c r="F665" s="20">
        <f t="shared" ca="1" si="21"/>
        <v>7.2537365365809494</v>
      </c>
    </row>
    <row r="666" spans="5:6" x14ac:dyDescent="0.25">
      <c r="E666" s="16">
        <f t="shared" ca="1" si="20"/>
        <v>0.50834536563045973</v>
      </c>
      <c r="F666" s="20">
        <f t="shared" ca="1" si="21"/>
        <v>9.5224639599604082</v>
      </c>
    </row>
    <row r="667" spans="5:6" x14ac:dyDescent="0.25">
      <c r="E667" s="16">
        <f t="shared" ca="1" si="20"/>
        <v>0.64734136741212478</v>
      </c>
      <c r="F667" s="20">
        <f t="shared" ca="1" si="21"/>
        <v>10.059298526942456</v>
      </c>
    </row>
    <row r="668" spans="5:6" x14ac:dyDescent="0.25">
      <c r="E668" s="16">
        <f t="shared" ca="1" si="20"/>
        <v>0.49554001375478585</v>
      </c>
      <c r="F668" s="20">
        <f t="shared" ca="1" si="21"/>
        <v>9.4724163181100671</v>
      </c>
    </row>
    <row r="669" spans="5:6" x14ac:dyDescent="0.25">
      <c r="E669" s="16">
        <f t="shared" ca="1" si="20"/>
        <v>0.48609075153865544</v>
      </c>
      <c r="F669" s="20">
        <f t="shared" ca="1" si="21"/>
        <v>9.4352818954002444</v>
      </c>
    </row>
    <row r="670" spans="5:6" x14ac:dyDescent="0.25">
      <c r="E670" s="16">
        <f t="shared" ca="1" si="20"/>
        <v>0.42248050344827071</v>
      </c>
      <c r="F670" s="20">
        <f t="shared" ca="1" si="21"/>
        <v>9.1790455922339866</v>
      </c>
    </row>
    <row r="671" spans="5:6" x14ac:dyDescent="0.25">
      <c r="E671" s="16">
        <f t="shared" ca="1" si="20"/>
        <v>0.57564276238709922</v>
      </c>
      <c r="F671" s="20">
        <f t="shared" ca="1" si="21"/>
        <v>9.7822517432389962</v>
      </c>
    </row>
    <row r="672" spans="5:6" x14ac:dyDescent="0.25">
      <c r="E672" s="16">
        <f t="shared" ca="1" si="20"/>
        <v>0.40093295661317385</v>
      </c>
      <c r="F672" s="20">
        <f t="shared" ca="1" si="21"/>
        <v>9.0889430113174949</v>
      </c>
    </row>
    <row r="673" spans="5:6" x14ac:dyDescent="0.25">
      <c r="E673" s="16">
        <f t="shared" ca="1" si="20"/>
        <v>0.86593290566128478</v>
      </c>
      <c r="F673" s="20">
        <f t="shared" ca="1" si="21"/>
        <v>11.048305123989612</v>
      </c>
    </row>
    <row r="674" spans="5:6" x14ac:dyDescent="0.25">
      <c r="E674" s="16">
        <f t="shared" ca="1" si="20"/>
        <v>0.25005381992735642</v>
      </c>
      <c r="F674" s="20">
        <f t="shared" ca="1" si="21"/>
        <v>8.3698428311425097</v>
      </c>
    </row>
    <row r="675" spans="5:6" x14ac:dyDescent="0.25">
      <c r="E675" s="16">
        <f t="shared" ca="1" si="20"/>
        <v>0.14534884250060098</v>
      </c>
      <c r="F675" s="20">
        <f t="shared" ca="1" si="21"/>
        <v>7.6763183369987349</v>
      </c>
    </row>
    <row r="676" spans="5:6" x14ac:dyDescent="0.25">
      <c r="E676" s="16">
        <f t="shared" ca="1" si="20"/>
        <v>1.420258839959776E-3</v>
      </c>
      <c r="F676" s="20">
        <f t="shared" ca="1" si="21"/>
        <v>3.9195791725317655</v>
      </c>
    </row>
    <row r="677" spans="5:6" x14ac:dyDescent="0.25">
      <c r="E677" s="16">
        <f t="shared" ca="1" si="20"/>
        <v>0.74107310902165258</v>
      </c>
      <c r="F677" s="20">
        <f t="shared" ca="1" si="21"/>
        <v>10.439379157996772</v>
      </c>
    </row>
    <row r="678" spans="5:6" x14ac:dyDescent="0.25">
      <c r="E678" s="16">
        <f t="shared" ca="1" si="20"/>
        <v>0.37710224099145828</v>
      </c>
      <c r="F678" s="20">
        <f t="shared" ca="1" si="21"/>
        <v>8.9867049337445728</v>
      </c>
    </row>
    <row r="679" spans="5:6" x14ac:dyDescent="0.25">
      <c r="E679" s="16">
        <f t="shared" ca="1" si="20"/>
        <v>2.2195995672744773E-2</v>
      </c>
      <c r="F679" s="20">
        <f t="shared" ca="1" si="21"/>
        <v>5.8136450899973653</v>
      </c>
    </row>
    <row r="680" spans="5:6" x14ac:dyDescent="0.25">
      <c r="E680" s="16">
        <f t="shared" ca="1" si="20"/>
        <v>0.67752369733258966</v>
      </c>
      <c r="F680" s="20">
        <f t="shared" ca="1" si="21"/>
        <v>10.178348273760438</v>
      </c>
    </row>
    <row r="681" spans="5:6" x14ac:dyDescent="0.25">
      <c r="E681" s="16">
        <f t="shared" ca="1" si="20"/>
        <v>0.72986639675175813</v>
      </c>
      <c r="F681" s="20">
        <f t="shared" ca="1" si="21"/>
        <v>10.391973109010111</v>
      </c>
    </row>
    <row r="682" spans="5:6" x14ac:dyDescent="0.25">
      <c r="E682" s="16">
        <f t="shared" ca="1" si="20"/>
        <v>0.568788736159071</v>
      </c>
      <c r="F682" s="20">
        <f t="shared" ca="1" si="21"/>
        <v>9.7559184655644255</v>
      </c>
    </row>
    <row r="683" spans="5:6" x14ac:dyDescent="0.25">
      <c r="E683" s="16">
        <f t="shared" ca="1" si="20"/>
        <v>0.10942916068186492</v>
      </c>
      <c r="F683" s="20">
        <f t="shared" ca="1" si="21"/>
        <v>7.3501074504056296</v>
      </c>
    </row>
    <row r="684" spans="5:6" x14ac:dyDescent="0.25">
      <c r="E684" s="16">
        <f t="shared" ca="1" si="20"/>
        <v>0.9556475012274136</v>
      </c>
      <c r="F684" s="20">
        <f t="shared" ca="1" si="21"/>
        <v>11.762663746636967</v>
      </c>
    </row>
    <row r="685" spans="5:6" x14ac:dyDescent="0.25">
      <c r="E685" s="16">
        <f t="shared" ca="1" si="20"/>
        <v>0.90974102632308673</v>
      </c>
      <c r="F685" s="20">
        <f t="shared" ca="1" si="21"/>
        <v>11.335661675921266</v>
      </c>
    </row>
    <row r="686" spans="5:6" x14ac:dyDescent="0.25">
      <c r="E686" s="16">
        <f t="shared" ca="1" si="20"/>
        <v>8.1586935963362528E-2</v>
      </c>
      <c r="F686" s="20">
        <f t="shared" ca="1" si="21"/>
        <v>7.0329680969661093</v>
      </c>
    </row>
    <row r="687" spans="5:6" x14ac:dyDescent="0.25">
      <c r="E687" s="16">
        <f t="shared" ca="1" si="20"/>
        <v>0.54431034907875853</v>
      </c>
      <c r="F687" s="20">
        <f t="shared" ca="1" si="21"/>
        <v>9.6617520353392337</v>
      </c>
    </row>
    <row r="688" spans="5:6" x14ac:dyDescent="0.25">
      <c r="E688" s="16">
        <f t="shared" ca="1" si="20"/>
        <v>0.93749314526072136</v>
      </c>
      <c r="F688" s="20">
        <f t="shared" ca="1" si="21"/>
        <v>11.568229507719675</v>
      </c>
    </row>
    <row r="689" spans="5:6" x14ac:dyDescent="0.25">
      <c r="E689" s="16">
        <f t="shared" ca="1" si="20"/>
        <v>5.7880822579466917E-2</v>
      </c>
      <c r="F689" s="20">
        <f t="shared" ca="1" si="21"/>
        <v>6.6843569731932826</v>
      </c>
    </row>
    <row r="690" spans="5:6" x14ac:dyDescent="0.25">
      <c r="E690" s="16">
        <f t="shared" ca="1" si="20"/>
        <v>0.90825669101154449</v>
      </c>
      <c r="F690" s="20">
        <f t="shared" ca="1" si="21"/>
        <v>11.324646756381725</v>
      </c>
    </row>
    <row r="691" spans="5:6" x14ac:dyDescent="0.25">
      <c r="E691" s="16">
        <f t="shared" ca="1" si="20"/>
        <v>0.9740424863215551</v>
      </c>
      <c r="F691" s="20">
        <f t="shared" ca="1" si="21"/>
        <v>12.032324785039076</v>
      </c>
    </row>
    <row r="692" spans="5:6" x14ac:dyDescent="0.25">
      <c r="E692" s="16">
        <f t="shared" ca="1" si="20"/>
        <v>0.60565704693522615</v>
      </c>
      <c r="F692" s="20">
        <f t="shared" ca="1" si="21"/>
        <v>9.8976752141876236</v>
      </c>
    </row>
    <row r="693" spans="5:6" x14ac:dyDescent="0.25">
      <c r="E693" s="16">
        <f t="shared" ca="1" si="20"/>
        <v>0.82145415255672893</v>
      </c>
      <c r="F693" s="20">
        <f t="shared" ca="1" si="21"/>
        <v>10.808160713296747</v>
      </c>
    </row>
    <row r="694" spans="5:6" x14ac:dyDescent="0.25">
      <c r="E694" s="16">
        <f t="shared" ca="1" si="20"/>
        <v>0.50081323403027089</v>
      </c>
      <c r="F694" s="20">
        <f t="shared" ca="1" si="21"/>
        <v>9.4930618275780461</v>
      </c>
    </row>
    <row r="695" spans="5:6" x14ac:dyDescent="0.25">
      <c r="E695" s="16">
        <f t="shared" ca="1" si="20"/>
        <v>0.64642659235808719</v>
      </c>
      <c r="F695" s="20">
        <f t="shared" ca="1" si="21"/>
        <v>10.055722868664855</v>
      </c>
    </row>
    <row r="696" spans="5:6" x14ac:dyDescent="0.25">
      <c r="E696" s="16">
        <f t="shared" ca="1" si="20"/>
        <v>0.30504326142264793</v>
      </c>
      <c r="F696" s="20">
        <f t="shared" ca="1" si="21"/>
        <v>8.6553397404821251</v>
      </c>
    </row>
    <row r="697" spans="5:6" x14ac:dyDescent="0.25">
      <c r="E697" s="16">
        <f t="shared" ca="1" si="20"/>
        <v>5.2264013882943883E-2</v>
      </c>
      <c r="F697" s="20">
        <f t="shared" ca="1" si="21"/>
        <v>6.584819090016433</v>
      </c>
    </row>
    <row r="698" spans="5:6" x14ac:dyDescent="0.25">
      <c r="E698" s="16">
        <f t="shared" ca="1" si="20"/>
        <v>0.66809420709018785</v>
      </c>
      <c r="F698" s="20">
        <f t="shared" ca="1" si="21"/>
        <v>10.140907515014447</v>
      </c>
    </row>
    <row r="699" spans="5:6" x14ac:dyDescent="0.25">
      <c r="E699" s="16">
        <f t="shared" ca="1" si="20"/>
        <v>0.87428850044568029</v>
      </c>
      <c r="F699" s="20">
        <f t="shared" ca="1" si="21"/>
        <v>11.098170265188871</v>
      </c>
    </row>
    <row r="700" spans="5:6" x14ac:dyDescent="0.25">
      <c r="E700" s="16">
        <f t="shared" ca="1" si="20"/>
        <v>0.38547973602875218</v>
      </c>
      <c r="F700" s="20">
        <f t="shared" ca="1" si="21"/>
        <v>9.0229851657983478</v>
      </c>
    </row>
    <row r="701" spans="5:6" x14ac:dyDescent="0.25">
      <c r="E701" s="16">
        <f t="shared" ca="1" si="20"/>
        <v>2.0125420360026625E-2</v>
      </c>
      <c r="F701" s="20">
        <f t="shared" ca="1" si="21"/>
        <v>5.7320168997347718</v>
      </c>
    </row>
    <row r="702" spans="5:6" x14ac:dyDescent="0.25">
      <c r="E702" s="16">
        <f t="shared" ca="1" si="20"/>
        <v>0.77229353765899789</v>
      </c>
      <c r="F702" s="20">
        <f t="shared" ca="1" si="21"/>
        <v>10.575732025168277</v>
      </c>
    </row>
    <row r="703" spans="5:6" x14ac:dyDescent="0.25">
      <c r="E703" s="16">
        <f t="shared" ca="1" si="20"/>
        <v>0.34925316636509651</v>
      </c>
      <c r="F703" s="20">
        <f t="shared" ca="1" si="21"/>
        <v>8.8630991390549383</v>
      </c>
    </row>
    <row r="704" spans="5:6" x14ac:dyDescent="0.25">
      <c r="E704" s="16">
        <f t="shared" ca="1" si="20"/>
        <v>2.5224694577757112E-2</v>
      </c>
      <c r="F704" s="20">
        <f t="shared" ca="1" si="21"/>
        <v>5.9221617332230103</v>
      </c>
    </row>
    <row r="705" spans="5:6" x14ac:dyDescent="0.25">
      <c r="E705" s="16">
        <f t="shared" ca="1" si="20"/>
        <v>0.21430106771361102</v>
      </c>
      <c r="F705" s="20">
        <f t="shared" ca="1" si="21"/>
        <v>8.1613772403048142</v>
      </c>
    </row>
    <row r="706" spans="5:6" x14ac:dyDescent="0.25">
      <c r="E706" s="16">
        <f t="shared" ca="1" si="20"/>
        <v>0.82945617164189156</v>
      </c>
      <c r="F706" s="20">
        <f t="shared" ca="1" si="21"/>
        <v>10.848791841054151</v>
      </c>
    </row>
    <row r="707" spans="5:6" x14ac:dyDescent="0.25">
      <c r="E707" s="16">
        <f t="shared" ca="1" si="20"/>
        <v>0.41648104631742144</v>
      </c>
      <c r="F707" s="20">
        <f t="shared" ca="1" si="21"/>
        <v>9.1541600743586198</v>
      </c>
    </row>
    <row r="708" spans="5:6" x14ac:dyDescent="0.25">
      <c r="E708" s="16">
        <f t="shared" ref="E708:E771" ca="1" si="22">RAND()</f>
        <v>0.90005403695092434</v>
      </c>
      <c r="F708" s="20">
        <f t="shared" ref="F708:F771" ca="1" si="23">$C$4*POWER(-LN(1-E708),(1/$C$3))</f>
        <v>11.26573835546165</v>
      </c>
    </row>
    <row r="709" spans="5:6" x14ac:dyDescent="0.25">
      <c r="E709" s="16">
        <f t="shared" ca="1" si="22"/>
        <v>0.24710771859899694</v>
      </c>
      <c r="F709" s="20">
        <f t="shared" ca="1" si="23"/>
        <v>8.3534552750740225</v>
      </c>
    </row>
    <row r="710" spans="5:6" x14ac:dyDescent="0.25">
      <c r="E710" s="16">
        <f t="shared" ca="1" si="22"/>
        <v>0.9959163242704796</v>
      </c>
      <c r="F710" s="20">
        <f t="shared" ca="1" si="23"/>
        <v>12.757766405932289</v>
      </c>
    </row>
    <row r="711" spans="5:6" x14ac:dyDescent="0.25">
      <c r="E711" s="16">
        <f t="shared" ca="1" si="22"/>
        <v>0.75626919241279078</v>
      </c>
      <c r="F711" s="20">
        <f t="shared" ca="1" si="23"/>
        <v>10.504886732608984</v>
      </c>
    </row>
    <row r="712" spans="5:6" x14ac:dyDescent="0.25">
      <c r="E712" s="16">
        <f t="shared" ca="1" si="22"/>
        <v>0.79983350731863145</v>
      </c>
      <c r="F712" s="20">
        <f t="shared" ca="1" si="23"/>
        <v>10.702686494062249</v>
      </c>
    </row>
    <row r="713" spans="5:6" x14ac:dyDescent="0.25">
      <c r="E713" s="16">
        <f t="shared" ca="1" si="22"/>
        <v>0.3919539745676075</v>
      </c>
      <c r="F713" s="20">
        <f t="shared" ca="1" si="23"/>
        <v>9.0507654970147762</v>
      </c>
    </row>
    <row r="714" spans="5:6" x14ac:dyDescent="0.25">
      <c r="E714" s="16">
        <f t="shared" ca="1" si="22"/>
        <v>0.74793045329674401</v>
      </c>
      <c r="F714" s="20">
        <f t="shared" ca="1" si="23"/>
        <v>10.468754316131836</v>
      </c>
    </row>
    <row r="715" spans="5:6" x14ac:dyDescent="0.25">
      <c r="E715" s="16">
        <f t="shared" ca="1" si="22"/>
        <v>0.42186167539193609</v>
      </c>
      <c r="F715" s="20">
        <f t="shared" ca="1" si="23"/>
        <v>9.1764855276053758</v>
      </c>
    </row>
    <row r="716" spans="5:6" x14ac:dyDescent="0.25">
      <c r="E716" s="16">
        <f t="shared" ca="1" si="22"/>
        <v>0.23808076072526962</v>
      </c>
      <c r="F716" s="20">
        <f t="shared" ca="1" si="23"/>
        <v>8.3024194877027053</v>
      </c>
    </row>
    <row r="717" spans="5:6" x14ac:dyDescent="0.25">
      <c r="E717" s="16">
        <f t="shared" ca="1" si="22"/>
        <v>0.64102259065830813</v>
      </c>
      <c r="F717" s="20">
        <f t="shared" ca="1" si="23"/>
        <v>10.034632127929218</v>
      </c>
    </row>
    <row r="718" spans="5:6" x14ac:dyDescent="0.25">
      <c r="E718" s="16">
        <f t="shared" ca="1" si="22"/>
        <v>0.76432628298226957</v>
      </c>
      <c r="F718" s="20">
        <f t="shared" ca="1" si="23"/>
        <v>10.540262893363026</v>
      </c>
    </row>
    <row r="719" spans="5:6" x14ac:dyDescent="0.25">
      <c r="E719" s="16">
        <f t="shared" ca="1" si="22"/>
        <v>0.42782989386270409</v>
      </c>
      <c r="F719" s="20">
        <f t="shared" ca="1" si="23"/>
        <v>9.2011124339217538</v>
      </c>
    </row>
    <row r="720" spans="5:6" x14ac:dyDescent="0.25">
      <c r="E720" s="16">
        <f t="shared" ca="1" si="22"/>
        <v>0.48508356796454355</v>
      </c>
      <c r="F720" s="20">
        <f t="shared" ca="1" si="23"/>
        <v>9.431312560661242</v>
      </c>
    </row>
    <row r="721" spans="5:6" x14ac:dyDescent="0.25">
      <c r="E721" s="16">
        <f t="shared" ca="1" si="22"/>
        <v>0.73747992064650192</v>
      </c>
      <c r="F721" s="20">
        <f t="shared" ca="1" si="23"/>
        <v>10.424101142718936</v>
      </c>
    </row>
    <row r="722" spans="5:6" x14ac:dyDescent="0.25">
      <c r="E722" s="16">
        <f t="shared" ca="1" si="22"/>
        <v>0.55904086494648864</v>
      </c>
      <c r="F722" s="20">
        <f t="shared" ca="1" si="23"/>
        <v>9.7184513780309878</v>
      </c>
    </row>
    <row r="723" spans="5:6" x14ac:dyDescent="0.25">
      <c r="E723" s="16">
        <f t="shared" ca="1" si="22"/>
        <v>0.12384020190271106</v>
      </c>
      <c r="F723" s="20">
        <f t="shared" ca="1" si="23"/>
        <v>7.4897068818644827</v>
      </c>
    </row>
    <row r="724" spans="5:6" x14ac:dyDescent="0.25">
      <c r="E724" s="16">
        <f t="shared" ca="1" si="22"/>
        <v>0.29522451509878922</v>
      </c>
      <c r="F724" s="20">
        <f t="shared" ca="1" si="23"/>
        <v>8.6068627367399273</v>
      </c>
    </row>
    <row r="725" spans="5:6" x14ac:dyDescent="0.25">
      <c r="E725" s="16">
        <f t="shared" ca="1" si="22"/>
        <v>0.86741429155127636</v>
      </c>
      <c r="F725" s="20">
        <f t="shared" ca="1" si="23"/>
        <v>11.057011905064069</v>
      </c>
    </row>
    <row r="726" spans="5:6" x14ac:dyDescent="0.25">
      <c r="E726" s="16">
        <f t="shared" ca="1" si="22"/>
        <v>3.3052260761252672E-3</v>
      </c>
      <c r="F726" s="20">
        <f t="shared" ca="1" si="23"/>
        <v>4.4228564118564222</v>
      </c>
    </row>
    <row r="727" spans="5:6" x14ac:dyDescent="0.25">
      <c r="E727" s="16">
        <f t="shared" ca="1" si="22"/>
        <v>0.66129349829637962</v>
      </c>
      <c r="F727" s="20">
        <f t="shared" ca="1" si="23"/>
        <v>10.114053003146541</v>
      </c>
    </row>
    <row r="728" spans="5:6" x14ac:dyDescent="0.25">
      <c r="E728" s="16">
        <f t="shared" ca="1" si="22"/>
        <v>0.91959530540134893</v>
      </c>
      <c r="F728" s="20">
        <f t="shared" ca="1" si="23"/>
        <v>11.41194685374488</v>
      </c>
    </row>
    <row r="729" spans="5:6" x14ac:dyDescent="0.25">
      <c r="E729" s="16">
        <f t="shared" ca="1" si="22"/>
        <v>2.2654392069148432E-2</v>
      </c>
      <c r="F729" s="20">
        <f t="shared" ca="1" si="23"/>
        <v>5.8308418351352085</v>
      </c>
    </row>
    <row r="730" spans="5:6" x14ac:dyDescent="0.25">
      <c r="E730" s="16">
        <f t="shared" ca="1" si="22"/>
        <v>0.64604087682115063</v>
      </c>
      <c r="F730" s="20">
        <f t="shared" ca="1" si="23"/>
        <v>10.054215677914682</v>
      </c>
    </row>
    <row r="731" spans="5:6" x14ac:dyDescent="0.25">
      <c r="E731" s="16">
        <f t="shared" ca="1" si="22"/>
        <v>0.29556212263156867</v>
      </c>
      <c r="F731" s="20">
        <f t="shared" ca="1" si="23"/>
        <v>8.608545578676674</v>
      </c>
    </row>
    <row r="732" spans="5:6" x14ac:dyDescent="0.25">
      <c r="E732" s="16">
        <f t="shared" ca="1" si="22"/>
        <v>5.9910237294967583E-2</v>
      </c>
      <c r="F732" s="20">
        <f t="shared" ca="1" si="23"/>
        <v>6.7183697517000596</v>
      </c>
    </row>
    <row r="733" spans="5:6" x14ac:dyDescent="0.25">
      <c r="E733" s="16">
        <f t="shared" ca="1" si="22"/>
        <v>0.33187613059479804</v>
      </c>
      <c r="F733" s="20">
        <f t="shared" ca="1" si="23"/>
        <v>8.7833129643590144</v>
      </c>
    </row>
    <row r="734" spans="5:6" x14ac:dyDescent="0.25">
      <c r="E734" s="16">
        <f t="shared" ca="1" si="22"/>
        <v>7.0506944015300221E-2</v>
      </c>
      <c r="F734" s="20">
        <f t="shared" ca="1" si="23"/>
        <v>6.8820212906211298</v>
      </c>
    </row>
    <row r="735" spans="5:6" x14ac:dyDescent="0.25">
      <c r="E735" s="16">
        <f t="shared" ca="1" si="22"/>
        <v>0.57844390077880503</v>
      </c>
      <c r="F735" s="20">
        <f t="shared" ca="1" si="23"/>
        <v>9.7930133135307269</v>
      </c>
    </row>
    <row r="736" spans="5:6" x14ac:dyDescent="0.25">
      <c r="E736" s="16">
        <f t="shared" ca="1" si="22"/>
        <v>0.86765618634890185</v>
      </c>
      <c r="F736" s="20">
        <f t="shared" ca="1" si="23"/>
        <v>11.058438936137655</v>
      </c>
    </row>
    <row r="737" spans="5:6" x14ac:dyDescent="0.25">
      <c r="E737" s="16">
        <f t="shared" ca="1" si="22"/>
        <v>0.8502131059750424</v>
      </c>
      <c r="F737" s="20">
        <f t="shared" ca="1" si="23"/>
        <v>10.959085263796474</v>
      </c>
    </row>
    <row r="738" spans="5:6" x14ac:dyDescent="0.25">
      <c r="E738" s="16">
        <f t="shared" ca="1" si="22"/>
        <v>0.55579594650185915</v>
      </c>
      <c r="F738" s="20">
        <f t="shared" ca="1" si="23"/>
        <v>9.705971663454914</v>
      </c>
    </row>
    <row r="739" spans="5:6" x14ac:dyDescent="0.25">
      <c r="E739" s="16">
        <f t="shared" ca="1" si="22"/>
        <v>0.15751077109545952</v>
      </c>
      <c r="F739" s="20">
        <f t="shared" ca="1" si="23"/>
        <v>7.7726828487801667</v>
      </c>
    </row>
    <row r="740" spans="5:6" x14ac:dyDescent="0.25">
      <c r="E740" s="16">
        <f t="shared" ca="1" si="22"/>
        <v>0.87902080895668511</v>
      </c>
      <c r="F740" s="20">
        <f t="shared" ca="1" si="23"/>
        <v>11.127276017811333</v>
      </c>
    </row>
    <row r="741" spans="5:6" x14ac:dyDescent="0.25">
      <c r="E741" s="16">
        <f t="shared" ca="1" si="22"/>
        <v>0.94869435448873507</v>
      </c>
      <c r="F741" s="20">
        <f t="shared" ca="1" si="23"/>
        <v>11.682497178217341</v>
      </c>
    </row>
    <row r="742" spans="5:6" x14ac:dyDescent="0.25">
      <c r="E742" s="16">
        <f t="shared" ca="1" si="22"/>
        <v>0.30627303276865003</v>
      </c>
      <c r="F742" s="20">
        <f t="shared" ca="1" si="23"/>
        <v>8.6613451728885913</v>
      </c>
    </row>
    <row r="743" spans="5:6" x14ac:dyDescent="0.25">
      <c r="E743" s="16">
        <f t="shared" ca="1" si="22"/>
        <v>0.85720537511367401</v>
      </c>
      <c r="F743" s="20">
        <f t="shared" ca="1" si="23"/>
        <v>10.998088477751882</v>
      </c>
    </row>
    <row r="744" spans="5:6" x14ac:dyDescent="0.25">
      <c r="E744" s="16">
        <f t="shared" ca="1" si="22"/>
        <v>0.30737008677229671</v>
      </c>
      <c r="F744" s="20">
        <f t="shared" ca="1" si="23"/>
        <v>8.6666904323172123</v>
      </c>
    </row>
    <row r="745" spans="5:6" x14ac:dyDescent="0.25">
      <c r="E745" s="16">
        <f t="shared" ca="1" si="22"/>
        <v>0.11913352593536064</v>
      </c>
      <c r="F745" s="20">
        <f t="shared" ca="1" si="23"/>
        <v>7.445575303635696</v>
      </c>
    </row>
    <row r="746" spans="5:6" x14ac:dyDescent="0.25">
      <c r="E746" s="16">
        <f t="shared" ca="1" si="22"/>
        <v>0.78011169640487177</v>
      </c>
      <c r="F746" s="20">
        <f t="shared" ca="1" si="23"/>
        <v>10.611048693281724</v>
      </c>
    </row>
    <row r="747" spans="5:6" x14ac:dyDescent="0.25">
      <c r="E747" s="16">
        <f t="shared" ca="1" si="22"/>
        <v>0.59252756510205673</v>
      </c>
      <c r="F747" s="20">
        <f t="shared" ca="1" si="23"/>
        <v>9.8471403340721579</v>
      </c>
    </row>
    <row r="748" spans="5:6" x14ac:dyDescent="0.25">
      <c r="E748" s="16">
        <f t="shared" ca="1" si="22"/>
        <v>0.64918596894346148</v>
      </c>
      <c r="F748" s="20">
        <f t="shared" ca="1" si="23"/>
        <v>10.066513712171787</v>
      </c>
    </row>
    <row r="749" spans="5:6" x14ac:dyDescent="0.25">
      <c r="E749" s="16">
        <f t="shared" ca="1" si="22"/>
        <v>0.98874246442185254</v>
      </c>
      <c r="F749" s="20">
        <f t="shared" ca="1" si="23"/>
        <v>12.391750931491208</v>
      </c>
    </row>
    <row r="750" spans="5:6" x14ac:dyDescent="0.25">
      <c r="E750" s="16">
        <f t="shared" ca="1" si="22"/>
        <v>0.56287526089204087</v>
      </c>
      <c r="F750" s="20">
        <f t="shared" ca="1" si="23"/>
        <v>9.7331927027161633</v>
      </c>
    </row>
    <row r="751" spans="5:6" x14ac:dyDescent="0.25">
      <c r="E751" s="16">
        <f t="shared" ca="1" si="22"/>
        <v>0.6386507118740542</v>
      </c>
      <c r="F751" s="20">
        <f t="shared" ca="1" si="23"/>
        <v>10.02539180099863</v>
      </c>
    </row>
    <row r="752" spans="5:6" x14ac:dyDescent="0.25">
      <c r="E752" s="16">
        <f t="shared" ca="1" si="22"/>
        <v>0.31731456812271341</v>
      </c>
      <c r="F752" s="20">
        <f t="shared" ca="1" si="23"/>
        <v>8.7146400033379692</v>
      </c>
    </row>
    <row r="753" spans="5:6" x14ac:dyDescent="0.25">
      <c r="E753" s="16">
        <f t="shared" ca="1" si="22"/>
        <v>0.50167780438788068</v>
      </c>
      <c r="F753" s="20">
        <f t="shared" ca="1" si="23"/>
        <v>9.4964418052223927</v>
      </c>
    </row>
    <row r="754" spans="5:6" x14ac:dyDescent="0.25">
      <c r="E754" s="16">
        <f t="shared" ca="1" si="22"/>
        <v>0.26335184701469216</v>
      </c>
      <c r="F754" s="20">
        <f t="shared" ca="1" si="23"/>
        <v>8.4422769357683141</v>
      </c>
    </row>
    <row r="755" spans="5:6" x14ac:dyDescent="0.25">
      <c r="E755" s="16">
        <f t="shared" ca="1" si="22"/>
        <v>0.69933854045016264</v>
      </c>
      <c r="F755" s="20">
        <f t="shared" ca="1" si="23"/>
        <v>10.26604279002157</v>
      </c>
    </row>
    <row r="756" spans="5:6" x14ac:dyDescent="0.25">
      <c r="E756" s="16">
        <f t="shared" ca="1" si="22"/>
        <v>0.2879831989715842</v>
      </c>
      <c r="F756" s="20">
        <f t="shared" ca="1" si="23"/>
        <v>8.5704811842273578</v>
      </c>
    </row>
    <row r="757" spans="5:6" x14ac:dyDescent="0.25">
      <c r="E757" s="16">
        <f t="shared" ca="1" si="22"/>
        <v>0.96155609938725795</v>
      </c>
      <c r="F757" s="20">
        <f t="shared" ca="1" si="23"/>
        <v>11.838298815869454</v>
      </c>
    </row>
    <row r="758" spans="5:6" x14ac:dyDescent="0.25">
      <c r="E758" s="16">
        <f t="shared" ca="1" si="22"/>
        <v>0.33590853518763042</v>
      </c>
      <c r="F758" s="20">
        <f t="shared" ca="1" si="23"/>
        <v>8.8020282162613874</v>
      </c>
    </row>
    <row r="759" spans="5:6" x14ac:dyDescent="0.25">
      <c r="E759" s="16">
        <f t="shared" ca="1" si="22"/>
        <v>0.32166210278771479</v>
      </c>
      <c r="F759" s="20">
        <f t="shared" ca="1" si="23"/>
        <v>8.7353280752759161</v>
      </c>
    </row>
    <row r="760" spans="5:6" x14ac:dyDescent="0.25">
      <c r="E760" s="16">
        <f t="shared" ca="1" si="22"/>
        <v>0.45227604657782083</v>
      </c>
      <c r="F760" s="20">
        <f t="shared" ca="1" si="23"/>
        <v>9.3006247079841096</v>
      </c>
    </row>
    <row r="761" spans="5:6" x14ac:dyDescent="0.25">
      <c r="E761" s="16">
        <f t="shared" ca="1" si="22"/>
        <v>0.52191660042329768</v>
      </c>
      <c r="F761" s="20">
        <f t="shared" ca="1" si="23"/>
        <v>9.5752119051400157</v>
      </c>
    </row>
    <row r="762" spans="5:6" x14ac:dyDescent="0.25">
      <c r="E762" s="16">
        <f t="shared" ca="1" si="22"/>
        <v>0.82691580128752062</v>
      </c>
      <c r="F762" s="20">
        <f t="shared" ca="1" si="23"/>
        <v>10.835789508583131</v>
      </c>
    </row>
    <row r="763" spans="5:6" x14ac:dyDescent="0.25">
      <c r="E763" s="16">
        <f t="shared" ca="1" si="22"/>
        <v>0.20429011023137289</v>
      </c>
      <c r="F763" s="20">
        <f t="shared" ca="1" si="23"/>
        <v>8.0987485144272231</v>
      </c>
    </row>
    <row r="764" spans="5:6" x14ac:dyDescent="0.25">
      <c r="E764" s="16">
        <f t="shared" ca="1" si="22"/>
        <v>0.57844643479173286</v>
      </c>
      <c r="F764" s="20">
        <f t="shared" ca="1" si="23"/>
        <v>9.7930230490102907</v>
      </c>
    </row>
    <row r="765" spans="5:6" x14ac:dyDescent="0.25">
      <c r="E765" s="16">
        <f t="shared" ca="1" si="22"/>
        <v>0.14563415011314607</v>
      </c>
      <c r="F765" s="20">
        <f t="shared" ca="1" si="23"/>
        <v>7.678647424175912</v>
      </c>
    </row>
    <row r="766" spans="5:6" x14ac:dyDescent="0.25">
      <c r="E766" s="16">
        <f t="shared" ca="1" si="22"/>
        <v>0.39240821818106597</v>
      </c>
      <c r="F766" s="20">
        <f t="shared" ca="1" si="23"/>
        <v>9.0527064960052623</v>
      </c>
    </row>
    <row r="767" spans="5:6" x14ac:dyDescent="0.25">
      <c r="E767" s="16">
        <f t="shared" ca="1" si="22"/>
        <v>0.28840403766087919</v>
      </c>
      <c r="F767" s="20">
        <f t="shared" ca="1" si="23"/>
        <v>8.572610797588478</v>
      </c>
    </row>
    <row r="768" spans="5:6" x14ac:dyDescent="0.25">
      <c r="E768" s="16">
        <f t="shared" ca="1" si="22"/>
        <v>0.14159478759826183</v>
      </c>
      <c r="F768" s="20">
        <f t="shared" ca="1" si="23"/>
        <v>7.6453443339033198</v>
      </c>
    </row>
    <row r="769" spans="5:6" x14ac:dyDescent="0.25">
      <c r="E769" s="16">
        <f t="shared" ca="1" si="22"/>
        <v>0.46909288663076754</v>
      </c>
      <c r="F769" s="20">
        <f t="shared" ca="1" si="23"/>
        <v>9.3679720229006804</v>
      </c>
    </row>
    <row r="770" spans="5:6" x14ac:dyDescent="0.25">
      <c r="E770" s="16">
        <f t="shared" ca="1" si="22"/>
        <v>0.56704621203670857</v>
      </c>
      <c r="F770" s="20">
        <f t="shared" ca="1" si="23"/>
        <v>9.749222707166064</v>
      </c>
    </row>
    <row r="771" spans="5:6" x14ac:dyDescent="0.25">
      <c r="E771" s="16">
        <f t="shared" ca="1" si="22"/>
        <v>0.19997599675385092</v>
      </c>
      <c r="F771" s="20">
        <f t="shared" ca="1" si="23"/>
        <v>8.0710916225030331</v>
      </c>
    </row>
    <row r="772" spans="5:6" x14ac:dyDescent="0.25">
      <c r="E772" s="16">
        <f t="shared" ref="E772:E835" ca="1" si="24">RAND()</f>
        <v>0.46850061067863136</v>
      </c>
      <c r="F772" s="20">
        <f t="shared" ref="F772:F835" ca="1" si="25">$C$4*POWER(-LN(1-E772),(1/$C$3))</f>
        <v>9.3656136098991603</v>
      </c>
    </row>
    <row r="773" spans="5:6" x14ac:dyDescent="0.25">
      <c r="E773" s="16">
        <f t="shared" ca="1" si="24"/>
        <v>8.4627512608741351E-2</v>
      </c>
      <c r="F773" s="20">
        <f t="shared" ca="1" si="25"/>
        <v>7.0714775560787899</v>
      </c>
    </row>
    <row r="774" spans="5:6" x14ac:dyDescent="0.25">
      <c r="E774" s="16">
        <f t="shared" ca="1" si="24"/>
        <v>0.89170479183806151</v>
      </c>
      <c r="F774" s="20">
        <f t="shared" ca="1" si="25"/>
        <v>11.208818382898096</v>
      </c>
    </row>
    <row r="775" spans="5:6" x14ac:dyDescent="0.25">
      <c r="E775" s="16">
        <f t="shared" ca="1" si="24"/>
        <v>0.92913300912653851</v>
      </c>
      <c r="F775" s="20">
        <f t="shared" ca="1" si="25"/>
        <v>11.491911176942198</v>
      </c>
    </row>
    <row r="776" spans="5:6" x14ac:dyDescent="0.25">
      <c r="E776" s="16">
        <f t="shared" ca="1" si="24"/>
        <v>1.306423500845455E-2</v>
      </c>
      <c r="F776" s="20">
        <f t="shared" ca="1" si="25"/>
        <v>5.3861275048148709</v>
      </c>
    </row>
    <row r="777" spans="5:6" x14ac:dyDescent="0.25">
      <c r="E777" s="16">
        <f t="shared" ca="1" si="24"/>
        <v>0.2958874964151571</v>
      </c>
      <c r="F777" s="20">
        <f t="shared" ca="1" si="25"/>
        <v>8.6101663365146059</v>
      </c>
    </row>
    <row r="778" spans="5:6" x14ac:dyDescent="0.25">
      <c r="E778" s="16">
        <f t="shared" ca="1" si="24"/>
        <v>0.40695961179030882</v>
      </c>
      <c r="F778" s="20">
        <f t="shared" ca="1" si="25"/>
        <v>9.1143511251877172</v>
      </c>
    </row>
    <row r="779" spans="5:6" x14ac:dyDescent="0.25">
      <c r="E779" s="16">
        <f t="shared" ca="1" si="24"/>
        <v>0.76518370805114844</v>
      </c>
      <c r="F779" s="20">
        <f t="shared" ca="1" si="25"/>
        <v>10.544056048878808</v>
      </c>
    </row>
    <row r="780" spans="5:6" x14ac:dyDescent="0.25">
      <c r="E780" s="16">
        <f t="shared" ca="1" si="24"/>
        <v>0.79696550522537635</v>
      </c>
      <c r="F780" s="20">
        <f t="shared" ca="1" si="25"/>
        <v>10.689112978540837</v>
      </c>
    </row>
    <row r="781" spans="5:6" x14ac:dyDescent="0.25">
      <c r="E781" s="16">
        <f t="shared" ca="1" si="24"/>
        <v>0.99317144939104862</v>
      </c>
      <c r="F781" s="20">
        <f t="shared" ca="1" si="25"/>
        <v>12.580181148508435</v>
      </c>
    </row>
    <row r="782" spans="5:6" x14ac:dyDescent="0.25">
      <c r="E782" s="16">
        <f t="shared" ca="1" si="24"/>
        <v>0.33814428008396458</v>
      </c>
      <c r="F782" s="20">
        <f t="shared" ca="1" si="25"/>
        <v>8.8123511595780677</v>
      </c>
    </row>
    <row r="783" spans="5:6" x14ac:dyDescent="0.25">
      <c r="E783" s="16">
        <f t="shared" ca="1" si="24"/>
        <v>2.525807822288928E-2</v>
      </c>
      <c r="F783" s="20">
        <f t="shared" ca="1" si="25"/>
        <v>5.9232951970892369</v>
      </c>
    </row>
    <row r="784" spans="5:6" x14ac:dyDescent="0.25">
      <c r="E784" s="16">
        <f t="shared" ca="1" si="24"/>
        <v>0.58391506168447294</v>
      </c>
      <c r="F784" s="20">
        <f t="shared" ca="1" si="25"/>
        <v>9.814034821219817</v>
      </c>
    </row>
    <row r="785" spans="5:6" x14ac:dyDescent="0.25">
      <c r="E785" s="16">
        <f t="shared" ca="1" si="24"/>
        <v>0.33318838207685075</v>
      </c>
      <c r="F785" s="20">
        <f t="shared" ca="1" si="25"/>
        <v>8.7894172262128674</v>
      </c>
    </row>
    <row r="786" spans="5:6" x14ac:dyDescent="0.25">
      <c r="E786" s="16">
        <f t="shared" ca="1" si="24"/>
        <v>0.17881770106171413</v>
      </c>
      <c r="F786" s="20">
        <f t="shared" ca="1" si="25"/>
        <v>7.9288948259867027</v>
      </c>
    </row>
    <row r="787" spans="5:6" x14ac:dyDescent="0.25">
      <c r="E787" s="16">
        <f t="shared" ca="1" si="24"/>
        <v>4.3701447467258125E-3</v>
      </c>
      <c r="F787" s="20">
        <f t="shared" ca="1" si="25"/>
        <v>4.6032418026854973</v>
      </c>
    </row>
    <row r="788" spans="5:6" x14ac:dyDescent="0.25">
      <c r="E788" s="16">
        <f t="shared" ca="1" si="24"/>
        <v>0.90837797447577084</v>
      </c>
      <c r="F788" s="20">
        <f t="shared" ca="1" si="25"/>
        <v>11.325542462088263</v>
      </c>
    </row>
    <row r="789" spans="5:6" x14ac:dyDescent="0.25">
      <c r="E789" s="16">
        <f t="shared" ca="1" si="24"/>
        <v>0.43624343484563022</v>
      </c>
      <c r="F789" s="20">
        <f t="shared" ca="1" si="25"/>
        <v>9.2355982217791812</v>
      </c>
    </row>
    <row r="790" spans="5:6" x14ac:dyDescent="0.25">
      <c r="E790" s="16">
        <f t="shared" ca="1" si="24"/>
        <v>0.38239659451460151</v>
      </c>
      <c r="F790" s="20">
        <f t="shared" ca="1" si="25"/>
        <v>9.0096778146932248</v>
      </c>
    </row>
    <row r="791" spans="5:6" x14ac:dyDescent="0.25">
      <c r="E791" s="16">
        <f t="shared" ca="1" si="24"/>
        <v>0.16177536793643321</v>
      </c>
      <c r="F791" s="20">
        <f t="shared" ca="1" si="25"/>
        <v>7.8051500891464904</v>
      </c>
    </row>
    <row r="792" spans="5:6" x14ac:dyDescent="0.25">
      <c r="E792" s="16">
        <f t="shared" ca="1" si="24"/>
        <v>0.68389690585717955</v>
      </c>
      <c r="F792" s="20">
        <f t="shared" ca="1" si="25"/>
        <v>10.20380286242094</v>
      </c>
    </row>
    <row r="793" spans="5:6" x14ac:dyDescent="0.25">
      <c r="E793" s="16">
        <f t="shared" ca="1" si="24"/>
        <v>0.55177231622714529</v>
      </c>
      <c r="F793" s="20">
        <f t="shared" ca="1" si="25"/>
        <v>9.6904898619924253</v>
      </c>
    </row>
    <row r="794" spans="5:6" x14ac:dyDescent="0.25">
      <c r="E794" s="16">
        <f t="shared" ca="1" si="24"/>
        <v>0.16327436546974594</v>
      </c>
      <c r="F794" s="20">
        <f t="shared" ca="1" si="25"/>
        <v>7.8164107369165912</v>
      </c>
    </row>
    <row r="795" spans="5:6" x14ac:dyDescent="0.25">
      <c r="E795" s="16">
        <f t="shared" ca="1" si="24"/>
        <v>0.65393847945589034</v>
      </c>
      <c r="F795" s="20">
        <f t="shared" ca="1" si="25"/>
        <v>10.085135488240633</v>
      </c>
    </row>
    <row r="796" spans="5:6" x14ac:dyDescent="0.25">
      <c r="E796" s="16">
        <f t="shared" ca="1" si="24"/>
        <v>0.96823222872630343</v>
      </c>
      <c r="F796" s="20">
        <f t="shared" ca="1" si="25"/>
        <v>11.934899422035709</v>
      </c>
    </row>
    <row r="797" spans="5:6" x14ac:dyDescent="0.25">
      <c r="E797" s="16">
        <f t="shared" ca="1" si="24"/>
        <v>0.48815408298432184</v>
      </c>
      <c r="F797" s="20">
        <f t="shared" ca="1" si="25"/>
        <v>9.4434065793745159</v>
      </c>
    </row>
    <row r="798" spans="5:6" x14ac:dyDescent="0.25">
      <c r="E798" s="16">
        <f t="shared" ca="1" si="24"/>
        <v>0.23062598279873769</v>
      </c>
      <c r="F798" s="20">
        <f t="shared" ca="1" si="25"/>
        <v>8.2592827662149801</v>
      </c>
    </row>
    <row r="799" spans="5:6" x14ac:dyDescent="0.25">
      <c r="E799" s="16">
        <f t="shared" ca="1" si="24"/>
        <v>0.29360405190058059</v>
      </c>
      <c r="F799" s="20">
        <f t="shared" ca="1" si="25"/>
        <v>8.5987690332145359</v>
      </c>
    </row>
    <row r="800" spans="5:6" x14ac:dyDescent="0.25">
      <c r="E800" s="16">
        <f t="shared" ca="1" si="24"/>
        <v>0.958372711887159</v>
      </c>
      <c r="F800" s="20">
        <f t="shared" ca="1" si="25"/>
        <v>11.796570764423368</v>
      </c>
    </row>
    <row r="801" spans="5:6" x14ac:dyDescent="0.25">
      <c r="E801" s="16">
        <f t="shared" ca="1" si="24"/>
        <v>0.93701942988331099</v>
      </c>
      <c r="F801" s="20">
        <f t="shared" ca="1" si="25"/>
        <v>11.563723858917394</v>
      </c>
    </row>
    <row r="802" spans="5:6" x14ac:dyDescent="0.25">
      <c r="E802" s="16">
        <f t="shared" ca="1" si="24"/>
        <v>0.67411066263533859</v>
      </c>
      <c r="F802" s="20">
        <f t="shared" ca="1" si="25"/>
        <v>10.164767300734571</v>
      </c>
    </row>
    <row r="803" spans="5:6" x14ac:dyDescent="0.25">
      <c r="E803" s="16">
        <f t="shared" ca="1" si="24"/>
        <v>4.4023867041123044E-2</v>
      </c>
      <c r="F803" s="20">
        <f t="shared" ca="1" si="25"/>
        <v>6.4214420721225638</v>
      </c>
    </row>
    <row r="804" spans="5:6" x14ac:dyDescent="0.25">
      <c r="E804" s="16">
        <f t="shared" ca="1" si="24"/>
        <v>0.60920193936931422</v>
      </c>
      <c r="F804" s="20">
        <f t="shared" ca="1" si="25"/>
        <v>9.9113396585360576</v>
      </c>
    </row>
    <row r="805" spans="5:6" x14ac:dyDescent="0.25">
      <c r="E805" s="16">
        <f t="shared" ca="1" si="24"/>
        <v>0.12431416604277423</v>
      </c>
      <c r="F805" s="20">
        <f t="shared" ca="1" si="25"/>
        <v>7.4940783987434383</v>
      </c>
    </row>
    <row r="806" spans="5:6" x14ac:dyDescent="0.25">
      <c r="E806" s="16">
        <f t="shared" ca="1" si="24"/>
        <v>0.71220487323333559</v>
      </c>
      <c r="F806" s="20">
        <f t="shared" ca="1" si="25"/>
        <v>10.318601791846845</v>
      </c>
    </row>
    <row r="807" spans="5:6" x14ac:dyDescent="0.25">
      <c r="E807" s="16">
        <f t="shared" ca="1" si="24"/>
        <v>0.13336254170152173</v>
      </c>
      <c r="F807" s="20">
        <f t="shared" ca="1" si="25"/>
        <v>7.5751644684936821</v>
      </c>
    </row>
    <row r="808" spans="5:6" x14ac:dyDescent="0.25">
      <c r="E808" s="16">
        <f t="shared" ca="1" si="24"/>
        <v>0.69028867523220305</v>
      </c>
      <c r="F808" s="20">
        <f t="shared" ca="1" si="25"/>
        <v>10.229463788360277</v>
      </c>
    </row>
    <row r="809" spans="5:6" x14ac:dyDescent="0.25">
      <c r="E809" s="16">
        <f t="shared" ca="1" si="24"/>
        <v>0.5933522755153644</v>
      </c>
      <c r="F809" s="20">
        <f t="shared" ca="1" si="25"/>
        <v>9.8503118336943967</v>
      </c>
    </row>
    <row r="810" spans="5:6" x14ac:dyDescent="0.25">
      <c r="E810" s="16">
        <f t="shared" ca="1" si="24"/>
        <v>0.37580193912528193</v>
      </c>
      <c r="F810" s="20">
        <f t="shared" ca="1" si="25"/>
        <v>8.9810386935569539</v>
      </c>
    </row>
    <row r="811" spans="5:6" x14ac:dyDescent="0.25">
      <c r="E811" s="16">
        <f t="shared" ca="1" si="24"/>
        <v>4.9765054113505292E-2</v>
      </c>
      <c r="F811" s="20">
        <f t="shared" ca="1" si="25"/>
        <v>6.5376718617224681</v>
      </c>
    </row>
    <row r="812" spans="5:6" x14ac:dyDescent="0.25">
      <c r="E812" s="16">
        <f t="shared" ca="1" si="24"/>
        <v>0.66738228261076971</v>
      </c>
      <c r="F812" s="20">
        <f t="shared" ca="1" si="25"/>
        <v>10.138090710900462</v>
      </c>
    </row>
    <row r="813" spans="5:6" x14ac:dyDescent="0.25">
      <c r="E813" s="16">
        <f t="shared" ca="1" si="24"/>
        <v>0.41380362635208434</v>
      </c>
      <c r="F813" s="20">
        <f t="shared" ca="1" si="25"/>
        <v>9.1430056988444388</v>
      </c>
    </row>
    <row r="814" spans="5:6" x14ac:dyDescent="0.25">
      <c r="E814" s="16">
        <f t="shared" ca="1" si="24"/>
        <v>0.38691132250066429</v>
      </c>
      <c r="F814" s="20">
        <f t="shared" ca="1" si="25"/>
        <v>9.029146835486582</v>
      </c>
    </row>
    <row r="815" spans="5:6" x14ac:dyDescent="0.25">
      <c r="E815" s="16">
        <f t="shared" ca="1" si="24"/>
        <v>0.35942051317995272</v>
      </c>
      <c r="F815" s="20">
        <f t="shared" ca="1" si="25"/>
        <v>8.9087948977331326</v>
      </c>
    </row>
    <row r="816" spans="5:6" x14ac:dyDescent="0.25">
      <c r="E816" s="16">
        <f t="shared" ca="1" si="24"/>
        <v>0.32808456269008901</v>
      </c>
      <c r="F816" s="20">
        <f t="shared" ca="1" si="25"/>
        <v>8.7655991953882832</v>
      </c>
    </row>
    <row r="817" spans="5:6" x14ac:dyDescent="0.25">
      <c r="E817" s="16">
        <f t="shared" ca="1" si="24"/>
        <v>0.92357903498478966</v>
      </c>
      <c r="F817" s="20">
        <f t="shared" ca="1" si="25"/>
        <v>11.444531855086264</v>
      </c>
    </row>
    <row r="818" spans="5:6" x14ac:dyDescent="0.25">
      <c r="E818" s="16">
        <f t="shared" ca="1" si="24"/>
        <v>6.69519466795232E-3</v>
      </c>
      <c r="F818" s="20">
        <f t="shared" ca="1" si="25"/>
        <v>4.8933132423152506</v>
      </c>
    </row>
    <row r="819" spans="5:6" x14ac:dyDescent="0.25">
      <c r="E819" s="16">
        <f t="shared" ca="1" si="24"/>
        <v>0.36376849881351048</v>
      </c>
      <c r="F819" s="20">
        <f t="shared" ca="1" si="25"/>
        <v>8.9281302729145509</v>
      </c>
    </row>
    <row r="820" spans="5:6" x14ac:dyDescent="0.25">
      <c r="E820" s="16">
        <f t="shared" ca="1" si="24"/>
        <v>0.35725737366205879</v>
      </c>
      <c r="F820" s="20">
        <f t="shared" ca="1" si="25"/>
        <v>8.8991303706314255</v>
      </c>
    </row>
    <row r="821" spans="5:6" x14ac:dyDescent="0.25">
      <c r="E821" s="16">
        <f t="shared" ca="1" si="24"/>
        <v>0.40727323387522241</v>
      </c>
      <c r="F821" s="20">
        <f t="shared" ca="1" si="25"/>
        <v>9.1156687637453384</v>
      </c>
    </row>
    <row r="822" spans="5:6" x14ac:dyDescent="0.25">
      <c r="E822" s="16">
        <f t="shared" ca="1" si="24"/>
        <v>0.45870079665368702</v>
      </c>
      <c r="F822" s="20">
        <f t="shared" ca="1" si="25"/>
        <v>9.3264511050882817</v>
      </c>
    </row>
    <row r="823" spans="5:6" x14ac:dyDescent="0.25">
      <c r="E823" s="16">
        <f t="shared" ca="1" si="24"/>
        <v>0.84429308920026347</v>
      </c>
      <c r="F823" s="20">
        <f t="shared" ca="1" si="25"/>
        <v>10.926837998964519</v>
      </c>
    </row>
    <row r="824" spans="5:6" x14ac:dyDescent="0.25">
      <c r="E824" s="16">
        <f t="shared" ca="1" si="24"/>
        <v>0.8675822745741304</v>
      </c>
      <c r="F824" s="20">
        <f t="shared" ca="1" si="25"/>
        <v>11.058002742680547</v>
      </c>
    </row>
    <row r="825" spans="5:6" x14ac:dyDescent="0.25">
      <c r="E825" s="16">
        <f t="shared" ca="1" si="24"/>
        <v>0.859442169955563</v>
      </c>
      <c r="F825" s="20">
        <f t="shared" ca="1" si="25"/>
        <v>11.010789304980914</v>
      </c>
    </row>
    <row r="826" spans="5:6" x14ac:dyDescent="0.25">
      <c r="E826" s="16">
        <f t="shared" ca="1" si="24"/>
        <v>0.34954439176408569</v>
      </c>
      <c r="F826" s="20">
        <f t="shared" ca="1" si="25"/>
        <v>8.8644177262710304</v>
      </c>
    </row>
    <row r="827" spans="5:6" x14ac:dyDescent="0.25">
      <c r="E827" s="16">
        <f t="shared" ca="1" si="24"/>
        <v>0.32365208972207293</v>
      </c>
      <c r="F827" s="20">
        <f t="shared" ca="1" si="25"/>
        <v>8.7447440208336147</v>
      </c>
    </row>
    <row r="828" spans="5:6" x14ac:dyDescent="0.25">
      <c r="E828" s="16">
        <f t="shared" ca="1" si="24"/>
        <v>0.99733075495348034</v>
      </c>
      <c r="F828" s="20">
        <f t="shared" ca="1" si="25"/>
        <v>12.894190969962704</v>
      </c>
    </row>
    <row r="829" spans="5:6" x14ac:dyDescent="0.25">
      <c r="E829" s="16">
        <f t="shared" ca="1" si="24"/>
        <v>0.35938616896645847</v>
      </c>
      <c r="F829" s="20">
        <f t="shared" ca="1" si="25"/>
        <v>8.9086416904155286</v>
      </c>
    </row>
    <row r="830" spans="5:6" x14ac:dyDescent="0.25">
      <c r="E830" s="16">
        <f t="shared" ca="1" si="24"/>
        <v>0.71693098333213678</v>
      </c>
      <c r="F830" s="20">
        <f t="shared" ca="1" si="25"/>
        <v>10.338087968138325</v>
      </c>
    </row>
    <row r="831" spans="5:6" x14ac:dyDescent="0.25">
      <c r="E831" s="16">
        <f t="shared" ca="1" si="24"/>
        <v>0.9416066036312023</v>
      </c>
      <c r="F831" s="20">
        <f t="shared" ca="1" si="25"/>
        <v>11.60838573581932</v>
      </c>
    </row>
    <row r="832" spans="5:6" x14ac:dyDescent="0.25">
      <c r="E832" s="16">
        <f t="shared" ca="1" si="24"/>
        <v>0.85060649575741953</v>
      </c>
      <c r="F832" s="20">
        <f t="shared" ca="1" si="25"/>
        <v>10.961252561847266</v>
      </c>
    </row>
    <row r="833" spans="5:6" x14ac:dyDescent="0.25">
      <c r="E833" s="16">
        <f t="shared" ca="1" si="24"/>
        <v>0.15471073912919586</v>
      </c>
      <c r="F833" s="20">
        <f t="shared" ca="1" si="25"/>
        <v>7.7510065077572321</v>
      </c>
    </row>
    <row r="834" spans="5:6" x14ac:dyDescent="0.25">
      <c r="E834" s="16">
        <f t="shared" ca="1" si="24"/>
        <v>0.65994616498789038</v>
      </c>
      <c r="F834" s="20">
        <f t="shared" ca="1" si="25"/>
        <v>10.1087463181684</v>
      </c>
    </row>
    <row r="835" spans="5:6" x14ac:dyDescent="0.25">
      <c r="E835" s="16">
        <f t="shared" ca="1" si="24"/>
        <v>0.40643232551770458</v>
      </c>
      <c r="F835" s="20">
        <f t="shared" ca="1" si="25"/>
        <v>9.1121348002715443</v>
      </c>
    </row>
    <row r="836" spans="5:6" x14ac:dyDescent="0.25">
      <c r="E836" s="16">
        <f t="shared" ref="E836:E899" ca="1" si="26">RAND()</f>
        <v>0.18300788088870434</v>
      </c>
      <c r="F836" s="20">
        <f t="shared" ref="F836:F899" ca="1" si="27">$C$4*POWER(-LN(1-E836),(1/$C$3))</f>
        <v>7.9579850090546147</v>
      </c>
    </row>
    <row r="837" spans="5:6" x14ac:dyDescent="0.25">
      <c r="E837" s="16">
        <f t="shared" ca="1" si="26"/>
        <v>0.23330750044797399</v>
      </c>
      <c r="F837" s="20">
        <f t="shared" ca="1" si="27"/>
        <v>8.2749064574596805</v>
      </c>
    </row>
    <row r="838" spans="5:6" x14ac:dyDescent="0.25">
      <c r="E838" s="16">
        <f t="shared" ca="1" si="26"/>
        <v>0.34353276663051469</v>
      </c>
      <c r="F838" s="20">
        <f t="shared" ca="1" si="27"/>
        <v>8.8370781393758335</v>
      </c>
    </row>
    <row r="839" spans="5:6" x14ac:dyDescent="0.25">
      <c r="E839" s="16">
        <f t="shared" ca="1" si="26"/>
        <v>0.88479205880499445</v>
      </c>
      <c r="F839" s="20">
        <f t="shared" ca="1" si="27"/>
        <v>11.163703679400328</v>
      </c>
    </row>
    <row r="840" spans="5:6" x14ac:dyDescent="0.25">
      <c r="E840" s="16">
        <f t="shared" ca="1" si="26"/>
        <v>0.20669931708826128</v>
      </c>
      <c r="F840" s="20">
        <f t="shared" ca="1" si="27"/>
        <v>8.1140141709459925</v>
      </c>
    </row>
    <row r="841" spans="5:6" x14ac:dyDescent="0.25">
      <c r="E841" s="16">
        <f t="shared" ca="1" si="26"/>
        <v>0.12371592267644838</v>
      </c>
      <c r="F841" s="20">
        <f t="shared" ca="1" si="27"/>
        <v>7.4885584711940947</v>
      </c>
    </row>
    <row r="842" spans="5:6" x14ac:dyDescent="0.25">
      <c r="E842" s="16">
        <f t="shared" ca="1" si="26"/>
        <v>0.57916003620732892</v>
      </c>
      <c r="F842" s="20">
        <f t="shared" ca="1" si="27"/>
        <v>9.7957646693452247</v>
      </c>
    </row>
    <row r="843" spans="5:6" x14ac:dyDescent="0.25">
      <c r="E843" s="16">
        <f t="shared" ca="1" si="26"/>
        <v>0.18977003871135389</v>
      </c>
      <c r="F843" s="20">
        <f t="shared" ca="1" si="27"/>
        <v>8.0039286251065374</v>
      </c>
    </row>
    <row r="844" spans="5:6" x14ac:dyDescent="0.25">
      <c r="E844" s="16">
        <f t="shared" ca="1" si="26"/>
        <v>0.62565972450705398</v>
      </c>
      <c r="F844" s="20">
        <f t="shared" ca="1" si="27"/>
        <v>9.9749410679227033</v>
      </c>
    </row>
    <row r="845" spans="5:6" x14ac:dyDescent="0.25">
      <c r="E845" s="16">
        <f t="shared" ca="1" si="26"/>
        <v>0.26684645783993322</v>
      </c>
      <c r="F845" s="20">
        <f t="shared" ca="1" si="27"/>
        <v>8.4609165792126504</v>
      </c>
    </row>
    <row r="846" spans="5:6" x14ac:dyDescent="0.25">
      <c r="E846" s="16">
        <f t="shared" ca="1" si="26"/>
        <v>0.54282463030508699</v>
      </c>
      <c r="F846" s="20">
        <f t="shared" ca="1" si="27"/>
        <v>9.6560254041008058</v>
      </c>
    </row>
    <row r="847" spans="5:6" x14ac:dyDescent="0.25">
      <c r="E847" s="16">
        <f t="shared" ca="1" si="26"/>
        <v>0.23189851805139527</v>
      </c>
      <c r="F847" s="20">
        <f t="shared" ca="1" si="27"/>
        <v>8.2667124012413886</v>
      </c>
    </row>
    <row r="848" spans="5:6" x14ac:dyDescent="0.25">
      <c r="E848" s="16">
        <f t="shared" ca="1" si="26"/>
        <v>0.24387268087763192</v>
      </c>
      <c r="F848" s="20">
        <f t="shared" ca="1" si="27"/>
        <v>8.3353106013196729</v>
      </c>
    </row>
    <row r="849" spans="5:6" x14ac:dyDescent="0.25">
      <c r="E849" s="16">
        <f t="shared" ca="1" si="26"/>
        <v>0.82069782781149125</v>
      </c>
      <c r="F849" s="20">
        <f t="shared" ca="1" si="27"/>
        <v>10.804368535973357</v>
      </c>
    </row>
    <row r="850" spans="5:6" x14ac:dyDescent="0.25">
      <c r="E850" s="16">
        <f t="shared" ca="1" si="26"/>
        <v>0.50799005255273766</v>
      </c>
      <c r="F850" s="20">
        <f t="shared" ca="1" si="27"/>
        <v>9.5210791519258766</v>
      </c>
    </row>
    <row r="851" spans="5:6" x14ac:dyDescent="0.25">
      <c r="E851" s="16">
        <f t="shared" ca="1" si="26"/>
        <v>0.95077964907170243</v>
      </c>
      <c r="F851" s="20">
        <f t="shared" ca="1" si="27"/>
        <v>11.705675573883475</v>
      </c>
    </row>
    <row r="852" spans="5:6" x14ac:dyDescent="0.25">
      <c r="E852" s="16">
        <f t="shared" ca="1" si="26"/>
        <v>0.16835030829764841</v>
      </c>
      <c r="F852" s="20">
        <f t="shared" ca="1" si="27"/>
        <v>7.8539810336909568</v>
      </c>
    </row>
    <row r="853" spans="5:6" x14ac:dyDescent="0.25">
      <c r="E853" s="16">
        <f t="shared" ca="1" si="26"/>
        <v>0.39244108772330288</v>
      </c>
      <c r="F853" s="20">
        <f t="shared" ca="1" si="27"/>
        <v>9.052846908134013</v>
      </c>
    </row>
    <row r="854" spans="5:6" x14ac:dyDescent="0.25">
      <c r="E854" s="16">
        <f t="shared" ca="1" si="26"/>
        <v>5.3520689202068539E-2</v>
      </c>
      <c r="F854" s="20">
        <f t="shared" ca="1" si="27"/>
        <v>6.6078285987265604</v>
      </c>
    </row>
    <row r="855" spans="5:6" x14ac:dyDescent="0.25">
      <c r="E855" s="16">
        <f t="shared" ca="1" si="26"/>
        <v>0.33351673650819391</v>
      </c>
      <c r="F855" s="20">
        <f t="shared" ca="1" si="27"/>
        <v>8.7909425499922289</v>
      </c>
    </row>
    <row r="856" spans="5:6" x14ac:dyDescent="0.25">
      <c r="E856" s="16">
        <f t="shared" ca="1" si="26"/>
        <v>0.7198713828329476</v>
      </c>
      <c r="F856" s="20">
        <f t="shared" ca="1" si="27"/>
        <v>10.350263985731594</v>
      </c>
    </row>
    <row r="857" spans="5:6" x14ac:dyDescent="0.25">
      <c r="E857" s="16">
        <f t="shared" ca="1" si="26"/>
        <v>7.2940337232562324E-2</v>
      </c>
      <c r="F857" s="20">
        <f t="shared" ca="1" si="27"/>
        <v>6.9167399414250461</v>
      </c>
    </row>
    <row r="858" spans="5:6" x14ac:dyDescent="0.25">
      <c r="E858" s="16">
        <f t="shared" ca="1" si="26"/>
        <v>0.86180525982903144</v>
      </c>
      <c r="F858" s="20">
        <f t="shared" ca="1" si="27"/>
        <v>11.024331537077817</v>
      </c>
    </row>
    <row r="859" spans="5:6" x14ac:dyDescent="0.25">
      <c r="E859" s="16">
        <f t="shared" ca="1" si="26"/>
        <v>0.29285362053282304</v>
      </c>
      <c r="F859" s="20">
        <f t="shared" ca="1" si="27"/>
        <v>8.5950116479146192</v>
      </c>
    </row>
    <row r="860" spans="5:6" x14ac:dyDescent="0.25">
      <c r="E860" s="16">
        <f t="shared" ca="1" si="26"/>
        <v>0.69450955736252296</v>
      </c>
      <c r="F860" s="20">
        <f t="shared" ca="1" si="27"/>
        <v>10.246486880351643</v>
      </c>
    </row>
    <row r="861" spans="5:6" x14ac:dyDescent="0.25">
      <c r="E861" s="16">
        <f t="shared" ca="1" si="26"/>
        <v>0.25651066870191119</v>
      </c>
      <c r="F861" s="20">
        <f t="shared" ca="1" si="27"/>
        <v>8.4053191645930401</v>
      </c>
    </row>
    <row r="862" spans="5:6" x14ac:dyDescent="0.25">
      <c r="E862" s="16">
        <f t="shared" ca="1" si="26"/>
        <v>0.18338821172258402</v>
      </c>
      <c r="F862" s="20">
        <f t="shared" ca="1" si="27"/>
        <v>7.9606013820539623</v>
      </c>
    </row>
    <row r="863" spans="5:6" x14ac:dyDescent="0.25">
      <c r="E863" s="16">
        <f t="shared" ca="1" si="26"/>
        <v>0.35280251665747264</v>
      </c>
      <c r="F863" s="20">
        <f t="shared" ca="1" si="27"/>
        <v>8.8791299299215094</v>
      </c>
    </row>
    <row r="864" spans="5:6" x14ac:dyDescent="0.25">
      <c r="E864" s="16">
        <f t="shared" ca="1" si="26"/>
        <v>0.29698776014092809</v>
      </c>
      <c r="F864" s="20">
        <f t="shared" ca="1" si="27"/>
        <v>8.6156390004968202</v>
      </c>
    </row>
    <row r="865" spans="5:6" x14ac:dyDescent="0.25">
      <c r="E865" s="16">
        <f t="shared" ca="1" si="26"/>
        <v>0.82234267769856828</v>
      </c>
      <c r="F865" s="20">
        <f t="shared" ca="1" si="27"/>
        <v>10.812626065465476</v>
      </c>
    </row>
    <row r="866" spans="5:6" x14ac:dyDescent="0.25">
      <c r="E866" s="16">
        <f t="shared" ca="1" si="26"/>
        <v>0.32571290144550202</v>
      </c>
      <c r="F866" s="20">
        <f t="shared" ca="1" si="27"/>
        <v>8.7544603471499656</v>
      </c>
    </row>
    <row r="867" spans="5:6" x14ac:dyDescent="0.25">
      <c r="E867" s="16">
        <f t="shared" ca="1" si="26"/>
        <v>0.73153807640241808</v>
      </c>
      <c r="F867" s="20">
        <f t="shared" ca="1" si="27"/>
        <v>10.398999859090312</v>
      </c>
    </row>
    <row r="868" spans="5:6" x14ac:dyDescent="0.25">
      <c r="E868" s="16">
        <f t="shared" ca="1" si="26"/>
        <v>0.69936280960598984</v>
      </c>
      <c r="F868" s="20">
        <f t="shared" ca="1" si="27"/>
        <v>10.266141296654567</v>
      </c>
    </row>
    <row r="869" spans="5:6" x14ac:dyDescent="0.25">
      <c r="E869" s="16">
        <f t="shared" ca="1" si="26"/>
        <v>0.80018972166909397</v>
      </c>
      <c r="F869" s="20">
        <f t="shared" ca="1" si="27"/>
        <v>10.704378671443489</v>
      </c>
    </row>
    <row r="870" spans="5:6" x14ac:dyDescent="0.25">
      <c r="E870" s="16">
        <f t="shared" ca="1" si="26"/>
        <v>0.80707899568661556</v>
      </c>
      <c r="F870" s="20">
        <f t="shared" ca="1" si="27"/>
        <v>10.737390200192383</v>
      </c>
    </row>
    <row r="871" spans="5:6" x14ac:dyDescent="0.25">
      <c r="E871" s="16">
        <f t="shared" ca="1" si="26"/>
        <v>6.777443767775615E-2</v>
      </c>
      <c r="F871" s="20">
        <f t="shared" ca="1" si="27"/>
        <v>6.8418532789246207</v>
      </c>
    </row>
    <row r="872" spans="5:6" x14ac:dyDescent="0.25">
      <c r="E872" s="16">
        <f t="shared" ca="1" si="26"/>
        <v>0.52660254260693784</v>
      </c>
      <c r="F872" s="20">
        <f t="shared" ca="1" si="27"/>
        <v>9.5933658502835666</v>
      </c>
    </row>
    <row r="873" spans="5:6" x14ac:dyDescent="0.25">
      <c r="E873" s="16">
        <f t="shared" ca="1" si="26"/>
        <v>0.1487430439394869</v>
      </c>
      <c r="F873" s="20">
        <f t="shared" ca="1" si="27"/>
        <v>7.7038054144471264</v>
      </c>
    </row>
    <row r="874" spans="5:6" x14ac:dyDescent="0.25">
      <c r="E874" s="16">
        <f t="shared" ca="1" si="26"/>
        <v>0.62197260857561043</v>
      </c>
      <c r="F874" s="20">
        <f t="shared" ca="1" si="27"/>
        <v>9.9606654721819652</v>
      </c>
    </row>
    <row r="875" spans="5:6" x14ac:dyDescent="0.25">
      <c r="E875" s="16">
        <f t="shared" ca="1" si="26"/>
        <v>0.76312660252779807</v>
      </c>
      <c r="F875" s="20">
        <f t="shared" ca="1" si="27"/>
        <v>10.534965045158369</v>
      </c>
    </row>
    <row r="876" spans="5:6" x14ac:dyDescent="0.25">
      <c r="E876" s="16">
        <f t="shared" ca="1" si="26"/>
        <v>0.82339074724480055</v>
      </c>
      <c r="F876" s="20">
        <f t="shared" ca="1" si="27"/>
        <v>10.817907714876947</v>
      </c>
    </row>
    <row r="877" spans="5:6" x14ac:dyDescent="0.25">
      <c r="E877" s="16">
        <f t="shared" ca="1" si="26"/>
        <v>0.90274137469302462</v>
      </c>
      <c r="F877" s="20">
        <f t="shared" ca="1" si="27"/>
        <v>11.284688560272915</v>
      </c>
    </row>
    <row r="878" spans="5:6" x14ac:dyDescent="0.25">
      <c r="E878" s="16">
        <f t="shared" ca="1" si="26"/>
        <v>0.66614120210306038</v>
      </c>
      <c r="F878" s="20">
        <f t="shared" ca="1" si="27"/>
        <v>10.133183427641399</v>
      </c>
    </row>
    <row r="879" spans="5:6" x14ac:dyDescent="0.25">
      <c r="E879" s="16">
        <f t="shared" ca="1" si="26"/>
        <v>0.90845228399187394</v>
      </c>
      <c r="F879" s="20">
        <f t="shared" ca="1" si="27"/>
        <v>11.3260916303469</v>
      </c>
    </row>
    <row r="880" spans="5:6" x14ac:dyDescent="0.25">
      <c r="E880" s="16">
        <f t="shared" ca="1" si="26"/>
        <v>0.12820529885465448</v>
      </c>
      <c r="F880" s="20">
        <f t="shared" ca="1" si="27"/>
        <v>7.5294884028778579</v>
      </c>
    </row>
    <row r="881" spans="5:6" x14ac:dyDescent="0.25">
      <c r="E881" s="16">
        <f t="shared" ca="1" si="26"/>
        <v>0.85357514849847416</v>
      </c>
      <c r="F881" s="20">
        <f t="shared" ca="1" si="27"/>
        <v>10.977710030694652</v>
      </c>
    </row>
    <row r="882" spans="5:6" x14ac:dyDescent="0.25">
      <c r="E882" s="16">
        <f t="shared" ca="1" si="26"/>
        <v>0.33445746804397214</v>
      </c>
      <c r="F882" s="20">
        <f t="shared" ca="1" si="27"/>
        <v>8.7953079636588214</v>
      </c>
    </row>
    <row r="883" spans="5:6" x14ac:dyDescent="0.25">
      <c r="E883" s="16">
        <f t="shared" ca="1" si="26"/>
        <v>0.46909352766139378</v>
      </c>
      <c r="F883" s="20">
        <f t="shared" ca="1" si="27"/>
        <v>9.3679745749472314</v>
      </c>
    </row>
    <row r="884" spans="5:6" x14ac:dyDescent="0.25">
      <c r="E884" s="16">
        <f t="shared" ca="1" si="26"/>
        <v>0.58893310791447473</v>
      </c>
      <c r="F884" s="20">
        <f t="shared" ca="1" si="27"/>
        <v>9.8333207235132463</v>
      </c>
    </row>
    <row r="885" spans="5:6" x14ac:dyDescent="0.25">
      <c r="E885" s="16">
        <f t="shared" ca="1" si="26"/>
        <v>0.95567065148226293</v>
      </c>
      <c r="F885" s="20">
        <f t="shared" ca="1" si="27"/>
        <v>11.76294531751112</v>
      </c>
    </row>
    <row r="886" spans="5:6" x14ac:dyDescent="0.25">
      <c r="E886" s="16">
        <f t="shared" ca="1" si="26"/>
        <v>0.76956075115289369</v>
      </c>
      <c r="F886" s="20">
        <f t="shared" ca="1" si="27"/>
        <v>10.563508904413109</v>
      </c>
    </row>
    <row r="887" spans="5:6" x14ac:dyDescent="0.25">
      <c r="E887" s="16">
        <f t="shared" ca="1" si="26"/>
        <v>0.93461230231854808</v>
      </c>
      <c r="F887" s="20">
        <f t="shared" ca="1" si="27"/>
        <v>11.54118266557141</v>
      </c>
    </row>
    <row r="888" spans="5:6" x14ac:dyDescent="0.25">
      <c r="E888" s="16">
        <f t="shared" ca="1" si="26"/>
        <v>0.95454620529265632</v>
      </c>
      <c r="F888" s="20">
        <f t="shared" ca="1" si="27"/>
        <v>11.749390203819193</v>
      </c>
    </row>
    <row r="889" spans="5:6" x14ac:dyDescent="0.25">
      <c r="E889" s="16">
        <f t="shared" ca="1" si="26"/>
        <v>0.84432519069293832</v>
      </c>
      <c r="F889" s="20">
        <f t="shared" ca="1" si="27"/>
        <v>10.927011050880003</v>
      </c>
    </row>
    <row r="890" spans="5:6" x14ac:dyDescent="0.25">
      <c r="E890" s="16">
        <f t="shared" ca="1" si="26"/>
        <v>0.5849212074040816</v>
      </c>
      <c r="F890" s="20">
        <f t="shared" ca="1" si="27"/>
        <v>9.8179012282653648</v>
      </c>
    </row>
    <row r="891" spans="5:6" x14ac:dyDescent="0.25">
      <c r="E891" s="16">
        <f t="shared" ca="1" si="26"/>
        <v>0.60151087073835596</v>
      </c>
      <c r="F891" s="20">
        <f t="shared" ca="1" si="27"/>
        <v>9.8817052144162627</v>
      </c>
    </row>
    <row r="892" spans="5:6" x14ac:dyDescent="0.25">
      <c r="E892" s="16">
        <f t="shared" ca="1" si="26"/>
        <v>0.42218146490593766</v>
      </c>
      <c r="F892" s="20">
        <f t="shared" ca="1" si="27"/>
        <v>9.1778086754973316</v>
      </c>
    </row>
    <row r="893" spans="5:6" x14ac:dyDescent="0.25">
      <c r="E893" s="16">
        <f t="shared" ca="1" si="26"/>
        <v>0.11793373372173677</v>
      </c>
      <c r="F893" s="20">
        <f t="shared" ca="1" si="27"/>
        <v>7.4341091256553851</v>
      </c>
    </row>
    <row r="894" spans="5:6" x14ac:dyDescent="0.25">
      <c r="E894" s="16">
        <f t="shared" ca="1" si="26"/>
        <v>0.40853612901211478</v>
      </c>
      <c r="F894" s="20">
        <f t="shared" ca="1" si="27"/>
        <v>9.1209701419103446</v>
      </c>
    </row>
    <row r="895" spans="5:6" x14ac:dyDescent="0.25">
      <c r="E895" s="16">
        <f t="shared" ca="1" si="26"/>
        <v>0.42539660220893871</v>
      </c>
      <c r="F895" s="20">
        <f t="shared" ca="1" si="27"/>
        <v>9.1910887769466463</v>
      </c>
    </row>
    <row r="896" spans="5:6" x14ac:dyDescent="0.25">
      <c r="E896" s="16">
        <f t="shared" ca="1" si="26"/>
        <v>0.12732063911418556</v>
      </c>
      <c r="F896" s="20">
        <f t="shared" ca="1" si="27"/>
        <v>7.5215115611363714</v>
      </c>
    </row>
    <row r="897" spans="5:6" x14ac:dyDescent="0.25">
      <c r="E897" s="16">
        <f t="shared" ca="1" si="26"/>
        <v>0.79840865058688493</v>
      </c>
      <c r="F897" s="20">
        <f t="shared" ca="1" si="27"/>
        <v>10.695931795402911</v>
      </c>
    </row>
    <row r="898" spans="5:6" x14ac:dyDescent="0.25">
      <c r="E898" s="16">
        <f t="shared" ca="1" si="26"/>
        <v>0.64247243848948732</v>
      </c>
      <c r="F898" s="20">
        <f t="shared" ca="1" si="27"/>
        <v>10.040285309815358</v>
      </c>
    </row>
    <row r="899" spans="5:6" x14ac:dyDescent="0.25">
      <c r="E899" s="16">
        <f t="shared" ca="1" si="26"/>
        <v>0.39623216548536877</v>
      </c>
      <c r="F899" s="20">
        <f t="shared" ca="1" si="27"/>
        <v>9.0690052765210467</v>
      </c>
    </row>
    <row r="900" spans="5:6" x14ac:dyDescent="0.25">
      <c r="E900" s="16">
        <f t="shared" ref="E900:E963" ca="1" si="28">RAND()</f>
        <v>0.15504052018642245</v>
      </c>
      <c r="F900" s="20">
        <f t="shared" ref="F900:F963" ca="1" si="29">$C$4*POWER(-LN(1-E900),(1/$C$3))</f>
        <v>7.7535746952164466</v>
      </c>
    </row>
    <row r="901" spans="5:6" x14ac:dyDescent="0.25">
      <c r="E901" s="16">
        <f t="shared" ca="1" si="28"/>
        <v>0.92385491947035003</v>
      </c>
      <c r="F901" s="20">
        <f t="shared" ca="1" si="29"/>
        <v>11.446829865551253</v>
      </c>
    </row>
    <row r="902" spans="5:6" x14ac:dyDescent="0.25">
      <c r="E902" s="16">
        <f t="shared" ca="1" si="28"/>
        <v>0.62143214244050438</v>
      </c>
      <c r="F902" s="20">
        <f t="shared" ca="1" si="29"/>
        <v>9.9585743457355473</v>
      </c>
    </row>
    <row r="903" spans="5:6" x14ac:dyDescent="0.25">
      <c r="E903" s="16">
        <f t="shared" ca="1" si="28"/>
        <v>2.9752374102599233E-2</v>
      </c>
      <c r="F903" s="20">
        <f t="shared" ca="1" si="29"/>
        <v>6.0654951601086591</v>
      </c>
    </row>
    <row r="904" spans="5:6" x14ac:dyDescent="0.25">
      <c r="E904" s="16">
        <f t="shared" ca="1" si="28"/>
        <v>0.87657218402394466</v>
      </c>
      <c r="F904" s="20">
        <f t="shared" ca="1" si="29"/>
        <v>11.112133623821741</v>
      </c>
    </row>
    <row r="905" spans="5:6" x14ac:dyDescent="0.25">
      <c r="E905" s="16">
        <f t="shared" ca="1" si="28"/>
        <v>6.0829627359405669E-2</v>
      </c>
      <c r="F905" s="20">
        <f t="shared" ca="1" si="29"/>
        <v>6.7334682019302363</v>
      </c>
    </row>
    <row r="906" spans="5:6" x14ac:dyDescent="0.25">
      <c r="E906" s="16">
        <f t="shared" ca="1" si="28"/>
        <v>0.72978132620601954</v>
      </c>
      <c r="F906" s="20">
        <f t="shared" ca="1" si="29"/>
        <v>10.391615925921895</v>
      </c>
    </row>
    <row r="907" spans="5:6" x14ac:dyDescent="0.25">
      <c r="E907" s="16">
        <f t="shared" ca="1" si="28"/>
        <v>0.15292444151921991</v>
      </c>
      <c r="F907" s="20">
        <f t="shared" ca="1" si="29"/>
        <v>7.7370237440057306</v>
      </c>
    </row>
    <row r="908" spans="5:6" x14ac:dyDescent="0.25">
      <c r="E908" s="16">
        <f t="shared" ca="1" si="28"/>
        <v>0.43003806262677224</v>
      </c>
      <c r="F908" s="20">
        <f t="shared" ca="1" si="29"/>
        <v>9.2101889871793077</v>
      </c>
    </row>
    <row r="909" spans="5:6" x14ac:dyDescent="0.25">
      <c r="E909" s="16">
        <f t="shared" ca="1" si="28"/>
        <v>0.46993890955059026</v>
      </c>
      <c r="F909" s="20">
        <f t="shared" ca="1" si="29"/>
        <v>9.3713392310445656</v>
      </c>
    </row>
    <row r="910" spans="5:6" x14ac:dyDescent="0.25">
      <c r="E910" s="16">
        <f t="shared" ca="1" si="28"/>
        <v>2.1351089809772406E-3</v>
      </c>
      <c r="F910" s="20">
        <f t="shared" ca="1" si="29"/>
        <v>4.1548454188265262</v>
      </c>
    </row>
    <row r="911" spans="5:6" x14ac:dyDescent="0.25">
      <c r="E911" s="16">
        <f t="shared" ca="1" si="28"/>
        <v>0.13022354323121155</v>
      </c>
      <c r="F911" s="20">
        <f t="shared" ca="1" si="29"/>
        <v>7.5475289182366545</v>
      </c>
    </row>
    <row r="912" spans="5:6" x14ac:dyDescent="0.25">
      <c r="E912" s="16">
        <f t="shared" ca="1" si="28"/>
        <v>0.24621598438966996</v>
      </c>
      <c r="F912" s="20">
        <f t="shared" ca="1" si="29"/>
        <v>8.3484695524820864</v>
      </c>
    </row>
    <row r="913" spans="5:6" x14ac:dyDescent="0.25">
      <c r="E913" s="16">
        <f t="shared" ca="1" si="28"/>
        <v>0.37510317067393195</v>
      </c>
      <c r="F913" s="20">
        <f t="shared" ca="1" si="29"/>
        <v>8.9779897264218871</v>
      </c>
    </row>
    <row r="914" spans="5:6" x14ac:dyDescent="0.25">
      <c r="E914" s="16">
        <f t="shared" ca="1" si="28"/>
        <v>0.59317711564792208</v>
      </c>
      <c r="F914" s="20">
        <f t="shared" ca="1" si="29"/>
        <v>9.8496382153190414</v>
      </c>
    </row>
    <row r="915" spans="5:6" x14ac:dyDescent="0.25">
      <c r="E915" s="16">
        <f t="shared" ca="1" si="28"/>
        <v>0.10784847421533617</v>
      </c>
      <c r="F915" s="20">
        <f t="shared" ca="1" si="29"/>
        <v>7.3339341822132589</v>
      </c>
    </row>
    <row r="916" spans="5:6" x14ac:dyDescent="0.25">
      <c r="E916" s="16">
        <f t="shared" ca="1" si="28"/>
        <v>0.5061246035948157</v>
      </c>
      <c r="F916" s="20">
        <f t="shared" ca="1" si="29"/>
        <v>9.5138052468533623</v>
      </c>
    </row>
    <row r="917" spans="5:6" x14ac:dyDescent="0.25">
      <c r="E917" s="16">
        <f t="shared" ca="1" si="28"/>
        <v>0.45417898647151411</v>
      </c>
      <c r="F917" s="20">
        <f t="shared" ca="1" si="29"/>
        <v>9.3082872793697664</v>
      </c>
    </row>
    <row r="918" spans="5:6" x14ac:dyDescent="0.25">
      <c r="E918" s="16">
        <f t="shared" ca="1" si="28"/>
        <v>5.1917033582460359E-3</v>
      </c>
      <c r="F918" s="20">
        <f t="shared" ca="1" si="29"/>
        <v>4.7182081580766031</v>
      </c>
    </row>
    <row r="919" spans="5:6" x14ac:dyDescent="0.25">
      <c r="E919" s="16">
        <f t="shared" ca="1" si="28"/>
        <v>0.93218348547557262</v>
      </c>
      <c r="F919" s="20">
        <f t="shared" ca="1" si="29"/>
        <v>11.519007978184446</v>
      </c>
    </row>
    <row r="920" spans="5:6" x14ac:dyDescent="0.25">
      <c r="E920" s="16">
        <f t="shared" ca="1" si="28"/>
        <v>0.65717043762605154</v>
      </c>
      <c r="F920" s="20">
        <f t="shared" ca="1" si="29"/>
        <v>10.097827191878253</v>
      </c>
    </row>
    <row r="921" spans="5:6" x14ac:dyDescent="0.25">
      <c r="E921" s="16">
        <f t="shared" ca="1" si="28"/>
        <v>0.70082357266787443</v>
      </c>
      <c r="F921" s="20">
        <f t="shared" ca="1" si="29"/>
        <v>10.272074643948132</v>
      </c>
    </row>
    <row r="922" spans="5:6" x14ac:dyDescent="0.25">
      <c r="E922" s="16">
        <f t="shared" ca="1" si="28"/>
        <v>0.76517138057727829</v>
      </c>
      <c r="F922" s="20">
        <f t="shared" ca="1" si="29"/>
        <v>10.544001473477989</v>
      </c>
    </row>
    <row r="923" spans="5:6" x14ac:dyDescent="0.25">
      <c r="E923" s="16">
        <f t="shared" ca="1" si="28"/>
        <v>0.89431275119609233</v>
      </c>
      <c r="F923" s="20">
        <f t="shared" ca="1" si="29"/>
        <v>11.226296112833944</v>
      </c>
    </row>
    <row r="924" spans="5:6" x14ac:dyDescent="0.25">
      <c r="E924" s="16">
        <f t="shared" ca="1" si="28"/>
        <v>0.5199152735788668</v>
      </c>
      <c r="F924" s="20">
        <f t="shared" ca="1" si="29"/>
        <v>9.5674498889093247</v>
      </c>
    </row>
    <row r="925" spans="5:6" x14ac:dyDescent="0.25">
      <c r="E925" s="16">
        <f t="shared" ca="1" si="28"/>
        <v>0.47394288773658755</v>
      </c>
      <c r="F925" s="20">
        <f t="shared" ca="1" si="29"/>
        <v>9.3872499785980423</v>
      </c>
    </row>
    <row r="926" spans="5:6" x14ac:dyDescent="0.25">
      <c r="E926" s="16">
        <f t="shared" ca="1" si="28"/>
        <v>0.66768900333799619</v>
      </c>
      <c r="F926" s="20">
        <f t="shared" ca="1" si="29"/>
        <v>10.139304119433152</v>
      </c>
    </row>
    <row r="927" spans="5:6" x14ac:dyDescent="0.25">
      <c r="E927" s="16">
        <f t="shared" ca="1" si="28"/>
        <v>0.35058132729221936</v>
      </c>
      <c r="F927" s="20">
        <f t="shared" ca="1" si="29"/>
        <v>8.8691079304365985</v>
      </c>
    </row>
    <row r="928" spans="5:6" x14ac:dyDescent="0.25">
      <c r="E928" s="16">
        <f t="shared" ca="1" si="28"/>
        <v>0.56556627371324353</v>
      </c>
      <c r="F928" s="20">
        <f t="shared" ca="1" si="29"/>
        <v>9.7435354502348694</v>
      </c>
    </row>
    <row r="929" spans="5:6" x14ac:dyDescent="0.25">
      <c r="E929" s="16">
        <f t="shared" ca="1" si="28"/>
        <v>9.3256309641046031E-2</v>
      </c>
      <c r="F929" s="20">
        <f t="shared" ca="1" si="29"/>
        <v>7.1750217388452455</v>
      </c>
    </row>
    <row r="930" spans="5:6" x14ac:dyDescent="0.25">
      <c r="E930" s="16">
        <f t="shared" ca="1" si="28"/>
        <v>0.8878475234441674</v>
      </c>
      <c r="F930" s="20">
        <f t="shared" ca="1" si="29"/>
        <v>11.183435501175236</v>
      </c>
    </row>
    <row r="931" spans="5:6" x14ac:dyDescent="0.25">
      <c r="E931" s="16">
        <f t="shared" ca="1" si="28"/>
        <v>0.42694518299279527</v>
      </c>
      <c r="F931" s="20">
        <f t="shared" ca="1" si="29"/>
        <v>9.1974706327113438</v>
      </c>
    </row>
    <row r="932" spans="5:6" x14ac:dyDescent="0.25">
      <c r="E932" s="16">
        <f t="shared" ca="1" si="28"/>
        <v>0.32735963046846173</v>
      </c>
      <c r="F932" s="20">
        <f t="shared" ca="1" si="29"/>
        <v>8.7621992947039722</v>
      </c>
    </row>
    <row r="933" spans="5:6" x14ac:dyDescent="0.25">
      <c r="E933" s="16">
        <f t="shared" ca="1" si="28"/>
        <v>0.48387139350979536</v>
      </c>
      <c r="F933" s="20">
        <f t="shared" ca="1" si="29"/>
        <v>9.4265323490466884</v>
      </c>
    </row>
    <row r="934" spans="5:6" x14ac:dyDescent="0.25">
      <c r="E934" s="16">
        <f t="shared" ca="1" si="28"/>
        <v>0.6414343844030056</v>
      </c>
      <c r="F934" s="20">
        <f t="shared" ca="1" si="29"/>
        <v>10.036237392556007</v>
      </c>
    </row>
    <row r="935" spans="5:6" x14ac:dyDescent="0.25">
      <c r="E935" s="16">
        <f t="shared" ca="1" si="28"/>
        <v>0.30048487236176469</v>
      </c>
      <c r="F935" s="20">
        <f t="shared" ca="1" si="29"/>
        <v>8.6329525866305286</v>
      </c>
    </row>
    <row r="936" spans="5:6" x14ac:dyDescent="0.25">
      <c r="E936" s="16">
        <f t="shared" ca="1" si="28"/>
        <v>0.59538306399571017</v>
      </c>
      <c r="F936" s="20">
        <f t="shared" ca="1" si="29"/>
        <v>9.858122747548526</v>
      </c>
    </row>
    <row r="937" spans="5:6" x14ac:dyDescent="0.25">
      <c r="E937" s="16">
        <f t="shared" ca="1" si="28"/>
        <v>0.89012952071890583</v>
      </c>
      <c r="F937" s="20">
        <f t="shared" ca="1" si="29"/>
        <v>11.198386522737939</v>
      </c>
    </row>
    <row r="938" spans="5:6" x14ac:dyDescent="0.25">
      <c r="E938" s="16">
        <f t="shared" ca="1" si="28"/>
        <v>0.87812643558862591</v>
      </c>
      <c r="F938" s="20">
        <f t="shared" ca="1" si="29"/>
        <v>11.121724310440335</v>
      </c>
    </row>
    <row r="939" spans="5:6" x14ac:dyDescent="0.25">
      <c r="E939" s="16">
        <f t="shared" ca="1" si="28"/>
        <v>0.15707693447819693</v>
      </c>
      <c r="F939" s="20">
        <f t="shared" ca="1" si="29"/>
        <v>7.7693433132188741</v>
      </c>
    </row>
    <row r="940" spans="5:6" x14ac:dyDescent="0.25">
      <c r="E940" s="16">
        <f t="shared" ca="1" si="28"/>
        <v>0.61393898935875335</v>
      </c>
      <c r="F940" s="20">
        <f t="shared" ca="1" si="29"/>
        <v>9.92961668694244</v>
      </c>
    </row>
    <row r="941" spans="5:6" x14ac:dyDescent="0.25">
      <c r="E941" s="16">
        <f t="shared" ca="1" si="28"/>
        <v>0.56489732879671994</v>
      </c>
      <c r="F941" s="20">
        <f t="shared" ca="1" si="29"/>
        <v>9.740964587017034</v>
      </c>
    </row>
    <row r="942" spans="5:6" x14ac:dyDescent="0.25">
      <c r="E942" s="16">
        <f t="shared" ca="1" si="28"/>
        <v>0.87638778183514132</v>
      </c>
      <c r="F942" s="20">
        <f t="shared" ca="1" si="29"/>
        <v>11.11100049602368</v>
      </c>
    </row>
    <row r="943" spans="5:6" x14ac:dyDescent="0.25">
      <c r="E943" s="16">
        <f t="shared" ca="1" si="28"/>
        <v>0.40448172515746761</v>
      </c>
      <c r="F943" s="20">
        <f t="shared" ca="1" si="29"/>
        <v>9.1039248544398959</v>
      </c>
    </row>
    <row r="944" spans="5:6" x14ac:dyDescent="0.25">
      <c r="E944" s="16">
        <f t="shared" ca="1" si="28"/>
        <v>0.35346877638786056</v>
      </c>
      <c r="F944" s="20">
        <f t="shared" ca="1" si="29"/>
        <v>8.882129573801345</v>
      </c>
    </row>
    <row r="945" spans="5:6" x14ac:dyDescent="0.25">
      <c r="E945" s="16">
        <f t="shared" ca="1" si="28"/>
        <v>0.91602841047698969</v>
      </c>
      <c r="F945" s="20">
        <f t="shared" ca="1" si="29"/>
        <v>11.383664177864057</v>
      </c>
    </row>
    <row r="946" spans="5:6" x14ac:dyDescent="0.25">
      <c r="E946" s="16">
        <f t="shared" ca="1" si="28"/>
        <v>0.49927916556184471</v>
      </c>
      <c r="F946" s="20">
        <f t="shared" ca="1" si="29"/>
        <v>9.4870611153526738</v>
      </c>
    </row>
    <row r="947" spans="5:6" x14ac:dyDescent="0.25">
      <c r="E947" s="16">
        <f t="shared" ca="1" si="28"/>
        <v>0.4808760407917152</v>
      </c>
      <c r="F947" s="20">
        <f t="shared" ca="1" si="29"/>
        <v>9.4147058199692548</v>
      </c>
    </row>
    <row r="948" spans="5:6" x14ac:dyDescent="0.25">
      <c r="E948" s="16">
        <f t="shared" ca="1" si="28"/>
        <v>0.61961661502569665</v>
      </c>
      <c r="F948" s="20">
        <f t="shared" ca="1" si="29"/>
        <v>9.9515524031496412</v>
      </c>
    </row>
    <row r="949" spans="5:6" x14ac:dyDescent="0.25">
      <c r="E949" s="16">
        <f t="shared" ca="1" si="28"/>
        <v>0.87694526327137312</v>
      </c>
      <c r="F949" s="20">
        <f t="shared" ca="1" si="29"/>
        <v>11.114429208416423</v>
      </c>
    </row>
    <row r="950" spans="5:6" x14ac:dyDescent="0.25">
      <c r="E950" s="16">
        <f t="shared" ca="1" si="28"/>
        <v>0.39387537685151208</v>
      </c>
      <c r="F950" s="20">
        <f t="shared" ca="1" si="29"/>
        <v>9.058968596483032</v>
      </c>
    </row>
    <row r="951" spans="5:6" x14ac:dyDescent="0.25">
      <c r="E951" s="16">
        <f t="shared" ca="1" si="28"/>
        <v>6.5702023683433808E-2</v>
      </c>
      <c r="F951" s="20">
        <f t="shared" ca="1" si="29"/>
        <v>6.8104988560875581</v>
      </c>
    </row>
    <row r="952" spans="5:6" x14ac:dyDescent="0.25">
      <c r="E952" s="16">
        <f t="shared" ca="1" si="28"/>
        <v>0.62657895759882087</v>
      </c>
      <c r="F952" s="20">
        <f t="shared" ca="1" si="29"/>
        <v>9.9785028516540208</v>
      </c>
    </row>
    <row r="953" spans="5:6" x14ac:dyDescent="0.25">
      <c r="E953" s="16">
        <f t="shared" ca="1" si="28"/>
        <v>0.89452679072149988</v>
      </c>
      <c r="F953" s="20">
        <f t="shared" ca="1" si="29"/>
        <v>11.227742307264734</v>
      </c>
    </row>
    <row r="954" spans="5:6" x14ac:dyDescent="0.25">
      <c r="E954" s="16">
        <f t="shared" ca="1" si="28"/>
        <v>0.54792361840661985</v>
      </c>
      <c r="F954" s="20">
        <f t="shared" ca="1" si="29"/>
        <v>9.6756723079084779</v>
      </c>
    </row>
    <row r="955" spans="5:6" x14ac:dyDescent="0.25">
      <c r="E955" s="16">
        <f t="shared" ca="1" si="28"/>
        <v>0.84115596065055653</v>
      </c>
      <c r="F955" s="20">
        <f t="shared" ca="1" si="29"/>
        <v>10.910018010537188</v>
      </c>
    </row>
    <row r="956" spans="5:6" x14ac:dyDescent="0.25">
      <c r="E956" s="16">
        <f t="shared" ca="1" si="28"/>
        <v>0.32003853707591012</v>
      </c>
      <c r="F956" s="20">
        <f t="shared" ca="1" si="29"/>
        <v>8.7276211608100027</v>
      </c>
    </row>
    <row r="957" spans="5:6" x14ac:dyDescent="0.25">
      <c r="E957" s="16">
        <f t="shared" ca="1" si="28"/>
        <v>0.69835894554745892</v>
      </c>
      <c r="F957" s="20">
        <f t="shared" ca="1" si="29"/>
        <v>10.262068586536016</v>
      </c>
    </row>
    <row r="958" spans="5:6" x14ac:dyDescent="0.25">
      <c r="E958" s="16">
        <f t="shared" ca="1" si="28"/>
        <v>0.4375862901358154</v>
      </c>
      <c r="F958" s="20">
        <f t="shared" ca="1" si="29"/>
        <v>9.2410783907944793</v>
      </c>
    </row>
    <row r="959" spans="5:6" x14ac:dyDescent="0.25">
      <c r="E959" s="16">
        <f t="shared" ca="1" si="28"/>
        <v>0.16547666002820749</v>
      </c>
      <c r="F959" s="20">
        <f t="shared" ca="1" si="29"/>
        <v>7.8328161332418755</v>
      </c>
    </row>
    <row r="960" spans="5:6" x14ac:dyDescent="0.25">
      <c r="E960" s="16">
        <f t="shared" ca="1" si="28"/>
        <v>0.53965385865604676</v>
      </c>
      <c r="F960" s="20">
        <f t="shared" ca="1" si="29"/>
        <v>9.6437977958927998</v>
      </c>
    </row>
    <row r="961" spans="5:6" x14ac:dyDescent="0.25">
      <c r="E961" s="16">
        <f t="shared" ca="1" si="28"/>
        <v>0.92577919887867244</v>
      </c>
      <c r="F961" s="20">
        <f t="shared" ca="1" si="29"/>
        <v>11.463015155183978</v>
      </c>
    </row>
    <row r="962" spans="5:6" x14ac:dyDescent="0.25">
      <c r="E962" s="16">
        <f t="shared" ca="1" si="28"/>
        <v>0.35234815766493688</v>
      </c>
      <c r="F962" s="20">
        <f t="shared" ca="1" si="29"/>
        <v>8.8770825907052462</v>
      </c>
    </row>
    <row r="963" spans="5:6" x14ac:dyDescent="0.25">
      <c r="E963" s="16">
        <f t="shared" ca="1" si="28"/>
        <v>0.36464917899274008</v>
      </c>
      <c r="F963" s="20">
        <f t="shared" ca="1" si="29"/>
        <v>8.9320321466522525</v>
      </c>
    </row>
    <row r="964" spans="5:6" x14ac:dyDescent="0.25">
      <c r="E964" s="16">
        <f t="shared" ref="E964:E1027" ca="1" si="30">RAND()</f>
        <v>0.75107729070905516</v>
      </c>
      <c r="F964" s="20">
        <f t="shared" ref="F964:F1027" ca="1" si="31">$C$4*POWER(-LN(1-E964),(1/$C$3))</f>
        <v>10.482334960477557</v>
      </c>
    </row>
    <row r="965" spans="5:6" x14ac:dyDescent="0.25">
      <c r="E965" s="16">
        <f t="shared" ca="1" si="30"/>
        <v>0.58482016612476417</v>
      </c>
      <c r="F965" s="20">
        <f t="shared" ca="1" si="31"/>
        <v>9.8175129375790995</v>
      </c>
    </row>
    <row r="966" spans="5:6" x14ac:dyDescent="0.25">
      <c r="E966" s="16">
        <f t="shared" ca="1" si="30"/>
        <v>0.13467158116153599</v>
      </c>
      <c r="F966" s="20">
        <f t="shared" ca="1" si="31"/>
        <v>7.5865416777335053</v>
      </c>
    </row>
    <row r="967" spans="5:6" x14ac:dyDescent="0.25">
      <c r="E967" s="16">
        <f t="shared" ca="1" si="30"/>
        <v>0.67842019546650656</v>
      </c>
      <c r="F967" s="20">
        <f t="shared" ca="1" si="31"/>
        <v>10.181921303959463</v>
      </c>
    </row>
    <row r="968" spans="5:6" x14ac:dyDescent="0.25">
      <c r="E968" s="16">
        <f t="shared" ca="1" si="30"/>
        <v>6.8753349255481599E-2</v>
      </c>
      <c r="F968" s="20">
        <f t="shared" ca="1" si="31"/>
        <v>6.8563924734397741</v>
      </c>
    </row>
    <row r="969" spans="5:6" x14ac:dyDescent="0.25">
      <c r="E969" s="16">
        <f t="shared" ca="1" si="30"/>
        <v>0.89280713899662323</v>
      </c>
      <c r="F969" s="20">
        <f t="shared" ca="1" si="31"/>
        <v>11.216173961165335</v>
      </c>
    </row>
    <row r="970" spans="5:6" x14ac:dyDescent="0.25">
      <c r="E970" s="16">
        <f t="shared" ca="1" si="30"/>
        <v>0.18826875109487773</v>
      </c>
      <c r="F970" s="20">
        <f t="shared" ca="1" si="31"/>
        <v>7.9938319245871314</v>
      </c>
    </row>
    <row r="971" spans="5:6" x14ac:dyDescent="0.25">
      <c r="E971" s="16">
        <f t="shared" ca="1" si="30"/>
        <v>0.82900482253615393</v>
      </c>
      <c r="F971" s="20">
        <f t="shared" ca="1" si="31"/>
        <v>10.846474475642927</v>
      </c>
    </row>
    <row r="972" spans="5:6" x14ac:dyDescent="0.25">
      <c r="E972" s="16">
        <f t="shared" ca="1" si="30"/>
        <v>0.19481396782481353</v>
      </c>
      <c r="F972" s="20">
        <f t="shared" ca="1" si="31"/>
        <v>8.0374360148250972</v>
      </c>
    </row>
    <row r="973" spans="5:6" x14ac:dyDescent="0.25">
      <c r="E973" s="16">
        <f t="shared" ca="1" si="30"/>
        <v>0.13134695446633105</v>
      </c>
      <c r="F973" s="20">
        <f t="shared" ca="1" si="31"/>
        <v>7.5574776384768203</v>
      </c>
    </row>
    <row r="974" spans="5:6" x14ac:dyDescent="0.25">
      <c r="E974" s="16">
        <f t="shared" ca="1" si="30"/>
        <v>0.38217963064004412</v>
      </c>
      <c r="F974" s="20">
        <f t="shared" ca="1" si="31"/>
        <v>9.0087394242733385</v>
      </c>
    </row>
    <row r="975" spans="5:6" x14ac:dyDescent="0.25">
      <c r="E975" s="16">
        <f t="shared" ca="1" si="30"/>
        <v>0.7726759907661338</v>
      </c>
      <c r="F975" s="20">
        <f t="shared" ca="1" si="31"/>
        <v>10.577447545200265</v>
      </c>
    </row>
    <row r="976" spans="5:6" x14ac:dyDescent="0.25">
      <c r="E976" s="16">
        <f t="shared" ca="1" si="30"/>
        <v>0.20252817395738432</v>
      </c>
      <c r="F976" s="20">
        <f t="shared" ca="1" si="31"/>
        <v>8.087503548432565</v>
      </c>
    </row>
    <row r="977" spans="5:6" x14ac:dyDescent="0.25">
      <c r="E977" s="16">
        <f t="shared" ca="1" si="30"/>
        <v>0.78393116136096042</v>
      </c>
      <c r="F977" s="20">
        <f t="shared" ca="1" si="31"/>
        <v>10.628499226299862</v>
      </c>
    </row>
    <row r="978" spans="5:6" x14ac:dyDescent="0.25">
      <c r="E978" s="16">
        <f t="shared" ca="1" si="30"/>
        <v>0.91733721516343014</v>
      </c>
      <c r="F978" s="20">
        <f t="shared" ca="1" si="31"/>
        <v>11.393948636271642</v>
      </c>
    </row>
    <row r="979" spans="5:6" x14ac:dyDescent="0.25">
      <c r="E979" s="16">
        <f t="shared" ca="1" si="30"/>
        <v>0.77974309606051095</v>
      </c>
      <c r="F979" s="20">
        <f t="shared" ca="1" si="31"/>
        <v>10.609371636047314</v>
      </c>
    </row>
    <row r="980" spans="5:6" x14ac:dyDescent="0.25">
      <c r="E980" s="16">
        <f t="shared" ca="1" si="30"/>
        <v>0.80118516681487373</v>
      </c>
      <c r="F980" s="20">
        <f t="shared" ca="1" si="31"/>
        <v>10.709114982654429</v>
      </c>
    </row>
    <row r="981" spans="5:6" x14ac:dyDescent="0.25">
      <c r="E981" s="16">
        <f t="shared" ca="1" si="30"/>
        <v>0.45912006014543127</v>
      </c>
      <c r="F981" s="20">
        <f t="shared" ca="1" si="31"/>
        <v>9.3281321778422637</v>
      </c>
    </row>
    <row r="982" spans="5:6" x14ac:dyDescent="0.25">
      <c r="E982" s="16">
        <f t="shared" ca="1" si="30"/>
        <v>7.7215483143241226E-2</v>
      </c>
      <c r="F982" s="20">
        <f t="shared" ca="1" si="31"/>
        <v>6.9755229303469388</v>
      </c>
    </row>
    <row r="983" spans="5:6" x14ac:dyDescent="0.25">
      <c r="E983" s="16">
        <f t="shared" ca="1" si="30"/>
        <v>0.26558317188948644</v>
      </c>
      <c r="F983" s="20">
        <f t="shared" ca="1" si="31"/>
        <v>8.4541966457891498</v>
      </c>
    </row>
    <row r="984" spans="5:6" x14ac:dyDescent="0.25">
      <c r="E984" s="16">
        <f t="shared" ca="1" si="30"/>
        <v>0.46315408841886485</v>
      </c>
      <c r="F984" s="20">
        <f t="shared" ca="1" si="31"/>
        <v>9.3442809787940568</v>
      </c>
    </row>
    <row r="985" spans="5:6" x14ac:dyDescent="0.25">
      <c r="E985" s="16">
        <f t="shared" ca="1" si="30"/>
        <v>0.36721852794559418</v>
      </c>
      <c r="F985" s="20">
        <f t="shared" ca="1" si="31"/>
        <v>8.9433883347722301</v>
      </c>
    </row>
    <row r="986" spans="5:6" x14ac:dyDescent="0.25">
      <c r="E986" s="16">
        <f t="shared" ca="1" si="30"/>
        <v>0.67543280987772125</v>
      </c>
      <c r="F986" s="20">
        <f t="shared" ca="1" si="31"/>
        <v>10.170024271693677</v>
      </c>
    </row>
    <row r="987" spans="5:6" x14ac:dyDescent="0.25">
      <c r="E987" s="16">
        <f t="shared" ca="1" si="30"/>
        <v>0.57007118613296426</v>
      </c>
      <c r="F987" s="20">
        <f t="shared" ca="1" si="31"/>
        <v>9.7608460243542865</v>
      </c>
    </row>
    <row r="988" spans="5:6" x14ac:dyDescent="0.25">
      <c r="E988" s="16">
        <f t="shared" ca="1" si="30"/>
        <v>9.4284403561025742E-3</v>
      </c>
      <c r="F988" s="20">
        <f t="shared" ca="1" si="31"/>
        <v>5.1395832014416607</v>
      </c>
    </row>
    <row r="989" spans="5:6" x14ac:dyDescent="0.25">
      <c r="E989" s="16">
        <f t="shared" ca="1" si="30"/>
        <v>0.94191242925732577</v>
      </c>
      <c r="F989" s="20">
        <f t="shared" ca="1" si="31"/>
        <v>11.611448947822261</v>
      </c>
    </row>
    <row r="990" spans="5:6" x14ac:dyDescent="0.25">
      <c r="E990" s="16">
        <f t="shared" ca="1" si="30"/>
        <v>0.17472110307027211</v>
      </c>
      <c r="F990" s="20">
        <f t="shared" ca="1" si="31"/>
        <v>7.8999694581961215</v>
      </c>
    </row>
    <row r="991" spans="5:6" x14ac:dyDescent="0.25">
      <c r="E991" s="16">
        <f t="shared" ca="1" si="30"/>
        <v>0.62256480841337236</v>
      </c>
      <c r="F991" s="20">
        <f t="shared" ca="1" si="31"/>
        <v>9.9629571706245503</v>
      </c>
    </row>
    <row r="992" spans="5:6" x14ac:dyDescent="0.25">
      <c r="E992" s="16">
        <f t="shared" ca="1" si="30"/>
        <v>0.93719980710248951</v>
      </c>
      <c r="F992" s="20">
        <f t="shared" ca="1" si="31"/>
        <v>11.565436713329289</v>
      </c>
    </row>
    <row r="993" spans="5:6" x14ac:dyDescent="0.25">
      <c r="E993" s="16">
        <f t="shared" ca="1" si="30"/>
        <v>0.62527616676746145</v>
      </c>
      <c r="F993" s="20">
        <f t="shared" ca="1" si="31"/>
        <v>9.9734552150944822</v>
      </c>
    </row>
    <row r="994" spans="5:6" x14ac:dyDescent="0.25">
      <c r="E994" s="16">
        <f t="shared" ca="1" si="30"/>
        <v>0.14044268543678695</v>
      </c>
      <c r="F994" s="20">
        <f t="shared" ca="1" si="31"/>
        <v>7.6357134103415998</v>
      </c>
    </row>
    <row r="995" spans="5:6" x14ac:dyDescent="0.25">
      <c r="E995" s="16">
        <f t="shared" ca="1" si="30"/>
        <v>0.32769441890300832</v>
      </c>
      <c r="F995" s="20">
        <f t="shared" ca="1" si="31"/>
        <v>8.7637699658380654</v>
      </c>
    </row>
    <row r="996" spans="5:6" x14ac:dyDescent="0.25">
      <c r="E996" s="16">
        <f t="shared" ca="1" si="30"/>
        <v>0.54943695907313717</v>
      </c>
      <c r="F996" s="20">
        <f t="shared" ca="1" si="31"/>
        <v>9.6814998185304386</v>
      </c>
    </row>
    <row r="997" spans="5:6" x14ac:dyDescent="0.25">
      <c r="E997" s="16">
        <f t="shared" ca="1" si="30"/>
        <v>4.3059115349533217E-2</v>
      </c>
      <c r="F997" s="20">
        <f t="shared" ca="1" si="31"/>
        <v>6.4006898671775598</v>
      </c>
    </row>
    <row r="998" spans="5:6" x14ac:dyDescent="0.25">
      <c r="E998" s="16">
        <f t="shared" ca="1" si="30"/>
        <v>0.16339084649932434</v>
      </c>
      <c r="F998" s="20">
        <f t="shared" ca="1" si="31"/>
        <v>7.8172825326973054</v>
      </c>
    </row>
    <row r="999" spans="5:6" x14ac:dyDescent="0.25">
      <c r="E999" s="16">
        <f t="shared" ca="1" si="30"/>
        <v>0.59964258889536826</v>
      </c>
      <c r="F999" s="20">
        <f t="shared" ca="1" si="31"/>
        <v>9.8745129011625377</v>
      </c>
    </row>
    <row r="1000" spans="5:6" x14ac:dyDescent="0.25">
      <c r="E1000" s="16">
        <f t="shared" ca="1" si="30"/>
        <v>0.87786591952392645</v>
      </c>
      <c r="F1000" s="20">
        <f t="shared" ca="1" si="31"/>
        <v>11.120111737571479</v>
      </c>
    </row>
    <row r="1001" spans="5:6" x14ac:dyDescent="0.25">
      <c r="E1001" s="16">
        <f t="shared" ca="1" si="30"/>
        <v>0.63993660380870854</v>
      </c>
      <c r="F1001" s="20">
        <f t="shared" ca="1" si="31"/>
        <v>10.03040014393115</v>
      </c>
    </row>
    <row r="1002" spans="5:6" x14ac:dyDescent="0.25">
      <c r="E1002" s="16">
        <f t="shared" ca="1" si="30"/>
        <v>9.7647879978498553E-3</v>
      </c>
      <c r="F1002" s="20">
        <f t="shared" ca="1" si="31"/>
        <v>5.1655090606638119</v>
      </c>
    </row>
    <row r="1003" spans="5:6" x14ac:dyDescent="0.25">
      <c r="E1003" s="16">
        <f t="shared" ca="1" si="30"/>
        <v>0.36473286213398648</v>
      </c>
      <c r="F1003" s="20">
        <f t="shared" ca="1" si="31"/>
        <v>8.93240265605262</v>
      </c>
    </row>
    <row r="1004" spans="5:6" x14ac:dyDescent="0.25">
      <c r="E1004" s="16">
        <f t="shared" ca="1" si="30"/>
        <v>0.10441904098836507</v>
      </c>
      <c r="F1004" s="20">
        <f t="shared" ca="1" si="31"/>
        <v>7.2981925316309777</v>
      </c>
    </row>
    <row r="1005" spans="5:6" x14ac:dyDescent="0.25">
      <c r="E1005" s="16">
        <f t="shared" ca="1" si="30"/>
        <v>0.18072541897417072</v>
      </c>
      <c r="F1005" s="20">
        <f t="shared" ca="1" si="31"/>
        <v>7.9421999408610162</v>
      </c>
    </row>
    <row r="1006" spans="5:6" x14ac:dyDescent="0.25">
      <c r="E1006" s="16">
        <f t="shared" ca="1" si="30"/>
        <v>0.8231294071143167</v>
      </c>
      <c r="F1006" s="20">
        <f t="shared" ca="1" si="31"/>
        <v>10.816589237630833</v>
      </c>
    </row>
    <row r="1007" spans="5:6" x14ac:dyDescent="0.25">
      <c r="E1007" s="16">
        <f t="shared" ca="1" si="30"/>
        <v>0.57249729814986394</v>
      </c>
      <c r="F1007" s="20">
        <f t="shared" ca="1" si="31"/>
        <v>9.7701672998253226</v>
      </c>
    </row>
    <row r="1008" spans="5:6" x14ac:dyDescent="0.25">
      <c r="E1008" s="16">
        <f t="shared" ca="1" si="30"/>
        <v>0.34252184812699038</v>
      </c>
      <c r="F1008" s="20">
        <f t="shared" ca="1" si="31"/>
        <v>8.8324553916687236</v>
      </c>
    </row>
    <row r="1009" spans="5:6" x14ac:dyDescent="0.25">
      <c r="E1009" s="16">
        <f t="shared" ca="1" si="30"/>
        <v>0.44364506788786462</v>
      </c>
      <c r="F1009" s="20">
        <f t="shared" ca="1" si="31"/>
        <v>9.2657256426668795</v>
      </c>
    </row>
    <row r="1010" spans="5:6" x14ac:dyDescent="0.25">
      <c r="E1010" s="16">
        <f t="shared" ca="1" si="30"/>
        <v>0.97470532958550971</v>
      </c>
      <c r="F1010" s="20">
        <f t="shared" ca="1" si="31"/>
        <v>12.044465451505255</v>
      </c>
    </row>
    <row r="1011" spans="5:6" x14ac:dyDescent="0.25">
      <c r="E1011" s="16">
        <f t="shared" ca="1" si="30"/>
        <v>0.12731854092108763</v>
      </c>
      <c r="F1011" s="20">
        <f t="shared" ca="1" si="31"/>
        <v>7.5214925912509081</v>
      </c>
    </row>
    <row r="1012" spans="5:6" x14ac:dyDescent="0.25">
      <c r="E1012" s="16">
        <f t="shared" ca="1" si="30"/>
        <v>0.9735574963430198</v>
      </c>
      <c r="F1012" s="20">
        <f t="shared" ca="1" si="31"/>
        <v>12.023591171060561</v>
      </c>
    </row>
    <row r="1013" spans="5:6" x14ac:dyDescent="0.25">
      <c r="E1013" s="16">
        <f t="shared" ca="1" si="30"/>
        <v>0.94751377333510123</v>
      </c>
      <c r="F1013" s="20">
        <f t="shared" ca="1" si="31"/>
        <v>11.669670941414054</v>
      </c>
    </row>
    <row r="1014" spans="5:6" x14ac:dyDescent="0.25">
      <c r="E1014" s="16">
        <f t="shared" ca="1" si="30"/>
        <v>0.33572663524558077</v>
      </c>
      <c r="F1014" s="20">
        <f t="shared" ca="1" si="31"/>
        <v>8.8011866754631498</v>
      </c>
    </row>
    <row r="1015" spans="5:6" x14ac:dyDescent="0.25">
      <c r="E1015" s="16">
        <f t="shared" ca="1" si="30"/>
        <v>0.25139985267708786</v>
      </c>
      <c r="F1015" s="20">
        <f t="shared" ca="1" si="31"/>
        <v>8.3772876587340726</v>
      </c>
    </row>
    <row r="1016" spans="5:6" x14ac:dyDescent="0.25">
      <c r="E1016" s="16">
        <f t="shared" ca="1" si="30"/>
        <v>0.62698531791030321</v>
      </c>
      <c r="F1016" s="20">
        <f t="shared" ca="1" si="31"/>
        <v>9.9800777514013141</v>
      </c>
    </row>
    <row r="1017" spans="5:6" x14ac:dyDescent="0.25">
      <c r="E1017" s="16">
        <f t="shared" ca="1" si="30"/>
        <v>0.27013381489621946</v>
      </c>
      <c r="F1017" s="20">
        <f t="shared" ca="1" si="31"/>
        <v>8.4783084317713016</v>
      </c>
    </row>
    <row r="1018" spans="5:6" x14ac:dyDescent="0.25">
      <c r="E1018" s="16">
        <f t="shared" ca="1" si="30"/>
        <v>0.81136512937192373</v>
      </c>
      <c r="F1018" s="20">
        <f t="shared" ca="1" si="31"/>
        <v>10.758212942069667</v>
      </c>
    </row>
    <row r="1019" spans="5:6" x14ac:dyDescent="0.25">
      <c r="E1019" s="16">
        <f t="shared" ca="1" si="30"/>
        <v>0.6978891102309992</v>
      </c>
      <c r="F1019" s="20">
        <f t="shared" ca="1" si="31"/>
        <v>10.260163777199123</v>
      </c>
    </row>
    <row r="1020" spans="5:6" x14ac:dyDescent="0.25">
      <c r="E1020" s="16">
        <f t="shared" ca="1" si="30"/>
        <v>0.97565072213572457</v>
      </c>
      <c r="F1020" s="20">
        <f t="shared" ca="1" si="31"/>
        <v>12.062210823457884</v>
      </c>
    </row>
    <row r="1021" spans="5:6" x14ac:dyDescent="0.25">
      <c r="E1021" s="16">
        <f t="shared" ca="1" si="30"/>
        <v>0.89298376088026754</v>
      </c>
      <c r="F1021" s="20">
        <f t="shared" ca="1" si="31"/>
        <v>11.217356819748872</v>
      </c>
    </row>
    <row r="1022" spans="5:6" x14ac:dyDescent="0.25">
      <c r="E1022" s="16">
        <f t="shared" ca="1" si="30"/>
        <v>0.14735829920451926</v>
      </c>
      <c r="F1022" s="20">
        <f t="shared" ca="1" si="31"/>
        <v>7.6926493125749307</v>
      </c>
    </row>
    <row r="1023" spans="5:6" x14ac:dyDescent="0.25">
      <c r="E1023" s="16">
        <f t="shared" ca="1" si="30"/>
        <v>0.12128045867342641</v>
      </c>
      <c r="F1023" s="20">
        <f t="shared" ca="1" si="31"/>
        <v>7.4658706981755794</v>
      </c>
    </row>
    <row r="1024" spans="5:6" x14ac:dyDescent="0.25">
      <c r="E1024" s="16">
        <f t="shared" ca="1" si="30"/>
        <v>0.70961894022337768</v>
      </c>
      <c r="F1024" s="20">
        <f t="shared" ca="1" si="31"/>
        <v>10.307982208910477</v>
      </c>
    </row>
    <row r="1025" spans="5:6" x14ac:dyDescent="0.25">
      <c r="E1025" s="16">
        <f t="shared" ca="1" si="30"/>
        <v>0.45700010440971572</v>
      </c>
      <c r="F1025" s="20">
        <f t="shared" ca="1" si="31"/>
        <v>9.319626717661361</v>
      </c>
    </row>
    <row r="1026" spans="5:6" x14ac:dyDescent="0.25">
      <c r="E1026" s="16">
        <f t="shared" ca="1" si="30"/>
        <v>0.39255850431275618</v>
      </c>
      <c r="F1026" s="20">
        <f t="shared" ca="1" si="31"/>
        <v>9.0533484437235252</v>
      </c>
    </row>
    <row r="1027" spans="5:6" x14ac:dyDescent="0.25">
      <c r="E1027" s="16">
        <f t="shared" ca="1" si="30"/>
        <v>0.1337975575534821</v>
      </c>
      <c r="F1027" s="20">
        <f t="shared" ca="1" si="31"/>
        <v>7.5789547742478778</v>
      </c>
    </row>
    <row r="1028" spans="5:6" x14ac:dyDescent="0.25">
      <c r="E1028" s="16">
        <f t="shared" ref="E1028:E1091" ca="1" si="32">RAND()</f>
        <v>0.58613748212881123</v>
      </c>
      <c r="F1028" s="20">
        <f t="shared" ref="F1028:F1091" ca="1" si="33">$C$4*POWER(-LN(1-E1028),(1/$C$3))</f>
        <v>9.8225754345486678</v>
      </c>
    </row>
    <row r="1029" spans="5:6" x14ac:dyDescent="0.25">
      <c r="E1029" s="16">
        <f t="shared" ca="1" si="32"/>
        <v>0.26346780481254506</v>
      </c>
      <c r="F1029" s="20">
        <f t="shared" ca="1" si="33"/>
        <v>8.4428979800772304</v>
      </c>
    </row>
    <row r="1030" spans="5:6" x14ac:dyDescent="0.25">
      <c r="E1030" s="16">
        <f t="shared" ca="1" si="32"/>
        <v>0.51651413341463526</v>
      </c>
      <c r="F1030" s="20">
        <f t="shared" ca="1" si="33"/>
        <v>9.5542462018797831</v>
      </c>
    </row>
    <row r="1031" spans="5:6" x14ac:dyDescent="0.25">
      <c r="E1031" s="16">
        <f t="shared" ca="1" si="32"/>
        <v>0.74470390618535487</v>
      </c>
      <c r="F1031" s="20">
        <f t="shared" ca="1" si="33"/>
        <v>10.454896044674866</v>
      </c>
    </row>
    <row r="1032" spans="5:6" x14ac:dyDescent="0.25">
      <c r="E1032" s="16">
        <f t="shared" ca="1" si="32"/>
        <v>4.2144969610016236E-3</v>
      </c>
      <c r="F1032" s="20">
        <f t="shared" ca="1" si="33"/>
        <v>4.5794037115308148</v>
      </c>
    </row>
    <row r="1033" spans="5:6" x14ac:dyDescent="0.25">
      <c r="E1033" s="16">
        <f t="shared" ca="1" si="32"/>
        <v>0.93801165856202218</v>
      </c>
      <c r="F1033" s="20">
        <f t="shared" ca="1" si="33"/>
        <v>11.573188367874891</v>
      </c>
    </row>
    <row r="1034" spans="5:6" x14ac:dyDescent="0.25">
      <c r="E1034" s="16">
        <f t="shared" ca="1" si="32"/>
        <v>0.73513145687954284</v>
      </c>
      <c r="F1034" s="20">
        <f t="shared" ca="1" si="33"/>
        <v>10.414156274750106</v>
      </c>
    </row>
    <row r="1035" spans="5:6" x14ac:dyDescent="0.25">
      <c r="E1035" s="16">
        <f t="shared" ca="1" si="32"/>
        <v>0.81217196104615064</v>
      </c>
      <c r="F1035" s="20">
        <f t="shared" ca="1" si="33"/>
        <v>10.762158193858939</v>
      </c>
    </row>
    <row r="1036" spans="5:6" x14ac:dyDescent="0.25">
      <c r="E1036" s="16">
        <f t="shared" ca="1" si="32"/>
        <v>0.51535873276052391</v>
      </c>
      <c r="F1036" s="20">
        <f t="shared" ca="1" si="33"/>
        <v>9.5497570330917352</v>
      </c>
    </row>
    <row r="1037" spans="5:6" x14ac:dyDescent="0.25">
      <c r="E1037" s="16">
        <f t="shared" ca="1" si="32"/>
        <v>0.69750559025529713</v>
      </c>
      <c r="F1037" s="20">
        <f t="shared" ca="1" si="33"/>
        <v>10.258609531570681</v>
      </c>
    </row>
    <row r="1038" spans="5:6" x14ac:dyDescent="0.25">
      <c r="E1038" s="16">
        <f t="shared" ca="1" si="32"/>
        <v>0.91439543430477199</v>
      </c>
      <c r="F1038" s="20">
        <f t="shared" ca="1" si="33"/>
        <v>11.370978325798989</v>
      </c>
    </row>
    <row r="1039" spans="5:6" x14ac:dyDescent="0.25">
      <c r="E1039" s="16">
        <f t="shared" ca="1" si="32"/>
        <v>0.20739212404494578</v>
      </c>
      <c r="F1039" s="20">
        <f t="shared" ca="1" si="33"/>
        <v>8.1183808400318718</v>
      </c>
    </row>
    <row r="1040" spans="5:6" x14ac:dyDescent="0.25">
      <c r="E1040" s="16">
        <f t="shared" ca="1" si="32"/>
        <v>0.55528509059710562</v>
      </c>
      <c r="F1040" s="20">
        <f t="shared" ca="1" si="33"/>
        <v>9.7040065034326997</v>
      </c>
    </row>
    <row r="1041" spans="5:6" x14ac:dyDescent="0.25">
      <c r="E1041" s="16">
        <f t="shared" ca="1" si="32"/>
        <v>0.73253166545469461</v>
      </c>
      <c r="F1041" s="20">
        <f t="shared" ca="1" si="33"/>
        <v>10.403183528265087</v>
      </c>
    </row>
    <row r="1042" spans="5:6" x14ac:dyDescent="0.25">
      <c r="E1042" s="16">
        <f t="shared" ca="1" si="32"/>
        <v>0.27896396593672579</v>
      </c>
      <c r="F1042" s="20">
        <f t="shared" ca="1" si="33"/>
        <v>8.5243688077915216</v>
      </c>
    </row>
    <row r="1043" spans="5:6" x14ac:dyDescent="0.25">
      <c r="E1043" s="16">
        <f t="shared" ca="1" si="32"/>
        <v>0.59636341241750601</v>
      </c>
      <c r="F1043" s="20">
        <f t="shared" ca="1" si="33"/>
        <v>9.8618941355590266</v>
      </c>
    </row>
    <row r="1044" spans="5:6" x14ac:dyDescent="0.25">
      <c r="E1044" s="16">
        <f t="shared" ca="1" si="32"/>
        <v>0.51116515180769329</v>
      </c>
      <c r="F1044" s="20">
        <f t="shared" ca="1" si="33"/>
        <v>9.533446616614258</v>
      </c>
    </row>
    <row r="1045" spans="5:6" x14ac:dyDescent="0.25">
      <c r="E1045" s="16">
        <f t="shared" ca="1" si="32"/>
        <v>0.76101831357903771</v>
      </c>
      <c r="F1045" s="20">
        <f t="shared" ca="1" si="33"/>
        <v>10.525680948806681</v>
      </c>
    </row>
    <row r="1046" spans="5:6" x14ac:dyDescent="0.25">
      <c r="E1046" s="16">
        <f t="shared" ca="1" si="32"/>
        <v>0.91600677570080913</v>
      </c>
      <c r="F1046" s="20">
        <f t="shared" ca="1" si="33"/>
        <v>11.383495058648618</v>
      </c>
    </row>
    <row r="1047" spans="5:6" x14ac:dyDescent="0.25">
      <c r="E1047" s="16">
        <f t="shared" ca="1" si="32"/>
        <v>0.63305514830054721</v>
      </c>
      <c r="F1047" s="20">
        <f t="shared" ca="1" si="33"/>
        <v>10.003629916245554</v>
      </c>
    </row>
    <row r="1048" spans="5:6" x14ac:dyDescent="0.25">
      <c r="E1048" s="16">
        <f t="shared" ca="1" si="32"/>
        <v>0.87613262644169088</v>
      </c>
      <c r="F1048" s="20">
        <f t="shared" ca="1" si="33"/>
        <v>11.109434242268435</v>
      </c>
    </row>
    <row r="1049" spans="5:6" x14ac:dyDescent="0.25">
      <c r="E1049" s="16">
        <f t="shared" ca="1" si="32"/>
        <v>0.5483193946918733</v>
      </c>
      <c r="F1049" s="20">
        <f t="shared" ca="1" si="33"/>
        <v>9.6771964937724881</v>
      </c>
    </row>
    <row r="1050" spans="5:6" x14ac:dyDescent="0.25">
      <c r="E1050" s="16">
        <f t="shared" ca="1" si="32"/>
        <v>0.89140447759989561</v>
      </c>
      <c r="F1050" s="20">
        <f t="shared" ca="1" si="33"/>
        <v>11.206822476535542</v>
      </c>
    </row>
    <row r="1051" spans="5:6" x14ac:dyDescent="0.25">
      <c r="E1051" s="16">
        <f t="shared" ca="1" si="32"/>
        <v>0.29244809441019692</v>
      </c>
      <c r="F1051" s="20">
        <f t="shared" ca="1" si="33"/>
        <v>8.5929787465589218</v>
      </c>
    </row>
    <row r="1052" spans="5:6" x14ac:dyDescent="0.25">
      <c r="E1052" s="16">
        <f t="shared" ca="1" si="32"/>
        <v>0.55837423085604321</v>
      </c>
      <c r="F1052" s="20">
        <f t="shared" ca="1" si="33"/>
        <v>9.715887931207142</v>
      </c>
    </row>
    <row r="1053" spans="5:6" x14ac:dyDescent="0.25">
      <c r="E1053" s="16">
        <f t="shared" ca="1" si="32"/>
        <v>8.8194410121300026E-2</v>
      </c>
      <c r="F1053" s="20">
        <f t="shared" ca="1" si="33"/>
        <v>7.1152606281431998</v>
      </c>
    </row>
    <row r="1054" spans="5:6" x14ac:dyDescent="0.25">
      <c r="E1054" s="16">
        <f t="shared" ca="1" si="32"/>
        <v>0.79478095865520926</v>
      </c>
      <c r="F1054" s="20">
        <f t="shared" ca="1" si="33"/>
        <v>10.678833520961513</v>
      </c>
    </row>
    <row r="1055" spans="5:6" x14ac:dyDescent="0.25">
      <c r="E1055" s="16">
        <f t="shared" ca="1" si="32"/>
        <v>0.8032357973374723</v>
      </c>
      <c r="F1055" s="20">
        <f t="shared" ca="1" si="33"/>
        <v>10.718907108888002</v>
      </c>
    </row>
    <row r="1056" spans="5:6" x14ac:dyDescent="0.25">
      <c r="E1056" s="16">
        <f t="shared" ca="1" si="32"/>
        <v>0.30007423790808219</v>
      </c>
      <c r="F1056" s="20">
        <f t="shared" ca="1" si="33"/>
        <v>8.6309259190878258</v>
      </c>
    </row>
    <row r="1057" spans="5:6" x14ac:dyDescent="0.25">
      <c r="E1057" s="16">
        <f t="shared" ca="1" si="32"/>
        <v>0.53050900325936234</v>
      </c>
      <c r="F1057" s="20">
        <f t="shared" ca="1" si="33"/>
        <v>9.6084798133842142</v>
      </c>
    </row>
    <row r="1058" spans="5:6" x14ac:dyDescent="0.25">
      <c r="E1058" s="16">
        <f t="shared" ca="1" si="32"/>
        <v>0.20456070635866097</v>
      </c>
      <c r="F1058" s="20">
        <f t="shared" ca="1" si="33"/>
        <v>8.1004694249728075</v>
      </c>
    </row>
    <row r="1059" spans="5:6" x14ac:dyDescent="0.25">
      <c r="E1059" s="16">
        <f t="shared" ca="1" si="32"/>
        <v>0.92114643958004794</v>
      </c>
      <c r="F1059" s="20">
        <f t="shared" ca="1" si="33"/>
        <v>11.424504282915382</v>
      </c>
    </row>
    <row r="1060" spans="5:6" x14ac:dyDescent="0.25">
      <c r="E1060" s="16">
        <f t="shared" ca="1" si="32"/>
        <v>0.33398866129944516</v>
      </c>
      <c r="F1060" s="20">
        <f t="shared" ca="1" si="33"/>
        <v>8.793133346049153</v>
      </c>
    </row>
    <row r="1061" spans="5:6" x14ac:dyDescent="0.25">
      <c r="E1061" s="16">
        <f t="shared" ca="1" si="32"/>
        <v>0.13188797471299485</v>
      </c>
      <c r="F1061" s="20">
        <f t="shared" ca="1" si="33"/>
        <v>7.5622454726476054</v>
      </c>
    </row>
    <row r="1062" spans="5:6" x14ac:dyDescent="0.25">
      <c r="E1062" s="16">
        <f t="shared" ca="1" si="32"/>
        <v>0.822755635945428</v>
      </c>
      <c r="F1062" s="20">
        <f t="shared" ca="1" si="33"/>
        <v>10.814705247845449</v>
      </c>
    </row>
    <row r="1063" spans="5:6" x14ac:dyDescent="0.25">
      <c r="E1063" s="16">
        <f t="shared" ca="1" si="32"/>
        <v>0.11930032070130403</v>
      </c>
      <c r="F1063" s="20">
        <f t="shared" ca="1" si="33"/>
        <v>7.447162198515521</v>
      </c>
    </row>
    <row r="1064" spans="5:6" x14ac:dyDescent="0.25">
      <c r="E1064" s="16">
        <f t="shared" ca="1" si="32"/>
        <v>0.81448987291218689</v>
      </c>
      <c r="F1064" s="20">
        <f t="shared" ca="1" si="33"/>
        <v>10.773538602688843</v>
      </c>
    </row>
    <row r="1065" spans="5:6" x14ac:dyDescent="0.25">
      <c r="E1065" s="16">
        <f t="shared" ca="1" si="32"/>
        <v>7.3311907072065141E-2</v>
      </c>
      <c r="F1065" s="20">
        <f t="shared" ca="1" si="33"/>
        <v>6.921958253108043</v>
      </c>
    </row>
    <row r="1066" spans="5:6" x14ac:dyDescent="0.25">
      <c r="E1066" s="16">
        <f t="shared" ca="1" si="32"/>
        <v>3.8143104953604179E-2</v>
      </c>
      <c r="F1066" s="20">
        <f t="shared" ca="1" si="33"/>
        <v>6.2885082481243035</v>
      </c>
    </row>
    <row r="1067" spans="5:6" x14ac:dyDescent="0.25">
      <c r="E1067" s="16">
        <f t="shared" ca="1" si="32"/>
        <v>0.80118157450015115</v>
      </c>
      <c r="F1067" s="20">
        <f t="shared" ca="1" si="33"/>
        <v>10.709097870518395</v>
      </c>
    </row>
    <row r="1068" spans="5:6" x14ac:dyDescent="0.25">
      <c r="E1068" s="16">
        <f t="shared" ca="1" si="32"/>
        <v>0.51550744760311529</v>
      </c>
      <c r="F1068" s="20">
        <f t="shared" ca="1" si="33"/>
        <v>9.5503349557796842</v>
      </c>
    </row>
    <row r="1069" spans="5:6" x14ac:dyDescent="0.25">
      <c r="E1069" s="16">
        <f t="shared" ca="1" si="32"/>
        <v>0.87317283904562271</v>
      </c>
      <c r="F1069" s="20">
        <f t="shared" ca="1" si="33"/>
        <v>11.091402809688208</v>
      </c>
    </row>
    <row r="1070" spans="5:6" x14ac:dyDescent="0.25">
      <c r="E1070" s="16">
        <f t="shared" ca="1" si="32"/>
        <v>0.6233938924822896</v>
      </c>
      <c r="F1070" s="20">
        <f t="shared" ca="1" si="33"/>
        <v>9.9661662931533019</v>
      </c>
    </row>
    <row r="1071" spans="5:6" x14ac:dyDescent="0.25">
      <c r="E1071" s="16">
        <f t="shared" ca="1" si="32"/>
        <v>0.57166660372879197</v>
      </c>
      <c r="F1071" s="20">
        <f t="shared" ca="1" si="33"/>
        <v>9.7669757887361506</v>
      </c>
    </row>
    <row r="1072" spans="5:6" x14ac:dyDescent="0.25">
      <c r="E1072" s="16">
        <f t="shared" ca="1" si="32"/>
        <v>0.70673158726780394</v>
      </c>
      <c r="F1072" s="20">
        <f t="shared" ca="1" si="33"/>
        <v>10.296158998165572</v>
      </c>
    </row>
    <row r="1073" spans="5:6" x14ac:dyDescent="0.25">
      <c r="E1073" s="16">
        <f t="shared" ca="1" si="32"/>
        <v>0.31900597447494139</v>
      </c>
      <c r="F1073" s="20">
        <f t="shared" ca="1" si="33"/>
        <v>8.7227079819665558</v>
      </c>
    </row>
    <row r="1074" spans="5:6" x14ac:dyDescent="0.25">
      <c r="E1074" s="16">
        <f t="shared" ca="1" si="32"/>
        <v>0.68124651029002192</v>
      </c>
      <c r="F1074" s="20">
        <f t="shared" ca="1" si="33"/>
        <v>10.193201771299398</v>
      </c>
    </row>
    <row r="1075" spans="5:6" x14ac:dyDescent="0.25">
      <c r="E1075" s="16">
        <f t="shared" ca="1" si="32"/>
        <v>0.41356128468900999</v>
      </c>
      <c r="F1075" s="20">
        <f t="shared" ca="1" si="33"/>
        <v>9.1419945681331853</v>
      </c>
    </row>
    <row r="1076" spans="5:6" x14ac:dyDescent="0.25">
      <c r="E1076" s="16">
        <f t="shared" ca="1" si="32"/>
        <v>0.13746053236978639</v>
      </c>
      <c r="F1076" s="20">
        <f t="shared" ca="1" si="33"/>
        <v>7.6105014516975169</v>
      </c>
    </row>
    <row r="1077" spans="5:6" x14ac:dyDescent="0.25">
      <c r="E1077" s="16">
        <f t="shared" ca="1" si="32"/>
        <v>0.49492699217136049</v>
      </c>
      <c r="F1077" s="20">
        <f t="shared" ca="1" si="33"/>
        <v>9.4700127680282247</v>
      </c>
    </row>
    <row r="1078" spans="5:6" x14ac:dyDescent="0.25">
      <c r="E1078" s="16">
        <f t="shared" ca="1" si="32"/>
        <v>1.2646041366137339E-2</v>
      </c>
      <c r="F1078" s="20">
        <f t="shared" ca="1" si="33"/>
        <v>5.3609904433862487</v>
      </c>
    </row>
    <row r="1079" spans="5:6" x14ac:dyDescent="0.25">
      <c r="E1079" s="16">
        <f t="shared" ca="1" si="32"/>
        <v>0.18426145712872544</v>
      </c>
      <c r="F1079" s="20">
        <f t="shared" ca="1" si="33"/>
        <v>7.9665937544642951</v>
      </c>
    </row>
    <row r="1080" spans="5:6" x14ac:dyDescent="0.25">
      <c r="E1080" s="16">
        <f t="shared" ca="1" si="32"/>
        <v>0.42701912443563139</v>
      </c>
      <c r="F1080" s="20">
        <f t="shared" ca="1" si="33"/>
        <v>9.1977751192811663</v>
      </c>
    </row>
    <row r="1081" spans="5:6" x14ac:dyDescent="0.25">
      <c r="E1081" s="16">
        <f t="shared" ca="1" si="32"/>
        <v>0.29632418380138814</v>
      </c>
      <c r="F1081" s="20">
        <f t="shared" ca="1" si="33"/>
        <v>8.6123398738203782</v>
      </c>
    </row>
    <row r="1082" spans="5:6" x14ac:dyDescent="0.25">
      <c r="E1082" s="16">
        <f t="shared" ca="1" si="32"/>
        <v>0.55280144315348612</v>
      </c>
      <c r="F1082" s="20">
        <f t="shared" ca="1" si="33"/>
        <v>9.6944504926044104</v>
      </c>
    </row>
    <row r="1083" spans="5:6" x14ac:dyDescent="0.25">
      <c r="E1083" s="16">
        <f t="shared" ca="1" si="32"/>
        <v>0.17474650032407868</v>
      </c>
      <c r="F1083" s="20">
        <f t="shared" ca="1" si="33"/>
        <v>7.9001503056347131</v>
      </c>
    </row>
    <row r="1084" spans="5:6" x14ac:dyDescent="0.25">
      <c r="E1084" s="16">
        <f t="shared" ca="1" si="32"/>
        <v>0.60584012878077464</v>
      </c>
      <c r="F1084" s="20">
        <f t="shared" ca="1" si="33"/>
        <v>9.8983806896836928</v>
      </c>
    </row>
    <row r="1085" spans="5:6" x14ac:dyDescent="0.25">
      <c r="E1085" s="16">
        <f t="shared" ca="1" si="32"/>
        <v>0.83443722056031711</v>
      </c>
      <c r="F1085" s="20">
        <f t="shared" ca="1" si="33"/>
        <v>10.874580039388171</v>
      </c>
    </row>
    <row r="1086" spans="5:6" x14ac:dyDescent="0.25">
      <c r="E1086" s="16">
        <f t="shared" ca="1" si="32"/>
        <v>0.61662613365994767</v>
      </c>
      <c r="F1086" s="20">
        <f t="shared" ca="1" si="33"/>
        <v>9.9399942657839233</v>
      </c>
    </row>
    <row r="1087" spans="5:6" x14ac:dyDescent="0.25">
      <c r="E1087" s="16">
        <f t="shared" ca="1" si="32"/>
        <v>0.88054196074441915</v>
      </c>
      <c r="F1087" s="20">
        <f t="shared" ca="1" si="33"/>
        <v>11.136774693705906</v>
      </c>
    </row>
    <row r="1088" spans="5:6" x14ac:dyDescent="0.25">
      <c r="E1088" s="16">
        <f t="shared" ca="1" si="32"/>
        <v>0.35704558465934966</v>
      </c>
      <c r="F1088" s="20">
        <f t="shared" ca="1" si="33"/>
        <v>8.8981824977967534</v>
      </c>
    </row>
    <row r="1089" spans="5:6" x14ac:dyDescent="0.25">
      <c r="E1089" s="16">
        <f t="shared" ca="1" si="32"/>
        <v>0.67376060295056661</v>
      </c>
      <c r="F1089" s="20">
        <f t="shared" ca="1" si="33"/>
        <v>10.163376277433562</v>
      </c>
    </row>
    <row r="1090" spans="5:6" x14ac:dyDescent="0.25">
      <c r="E1090" s="16">
        <f t="shared" ca="1" si="32"/>
        <v>0.82340114583464452</v>
      </c>
      <c r="F1090" s="20">
        <f t="shared" ca="1" si="33"/>
        <v>10.817960196805645</v>
      </c>
    </row>
    <row r="1091" spans="5:6" x14ac:dyDescent="0.25">
      <c r="E1091" s="16">
        <f t="shared" ca="1" si="32"/>
        <v>0.45784941543990076</v>
      </c>
      <c r="F1091" s="20">
        <f t="shared" ca="1" si="33"/>
        <v>9.3230358284315464</v>
      </c>
    </row>
    <row r="1092" spans="5:6" x14ac:dyDescent="0.25">
      <c r="E1092" s="16">
        <f t="shared" ref="E1092:E1155" ca="1" si="34">RAND()</f>
        <v>0.41128294323106762</v>
      </c>
      <c r="F1092" s="20">
        <f t="shared" ref="F1092:F1155" ca="1" si="35">$C$4*POWER(-LN(1-E1092),(1/$C$3))</f>
        <v>9.1324761140256232</v>
      </c>
    </row>
    <row r="1093" spans="5:6" x14ac:dyDescent="0.25">
      <c r="E1093" s="16">
        <f t="shared" ca="1" si="34"/>
        <v>0.41137665847316651</v>
      </c>
      <c r="F1093" s="20">
        <f t="shared" ca="1" si="35"/>
        <v>9.1328680841358238</v>
      </c>
    </row>
    <row r="1094" spans="5:6" x14ac:dyDescent="0.25">
      <c r="E1094" s="16">
        <f t="shared" ca="1" si="34"/>
        <v>0.65887690838127633</v>
      </c>
      <c r="F1094" s="20">
        <f t="shared" ca="1" si="35"/>
        <v>10.104537957989821</v>
      </c>
    </row>
    <row r="1095" spans="5:6" x14ac:dyDescent="0.25">
      <c r="E1095" s="16">
        <f t="shared" ca="1" si="34"/>
        <v>0.11188954843163434</v>
      </c>
      <c r="F1095" s="20">
        <f t="shared" ca="1" si="35"/>
        <v>7.374920191703743</v>
      </c>
    </row>
    <row r="1096" spans="5:6" x14ac:dyDescent="0.25">
      <c r="E1096" s="16">
        <f t="shared" ca="1" si="34"/>
        <v>0.45860190027908798</v>
      </c>
      <c r="F1096" s="20">
        <f t="shared" ca="1" si="35"/>
        <v>9.3260544964476484</v>
      </c>
    </row>
    <row r="1097" spans="5:6" x14ac:dyDescent="0.25">
      <c r="E1097" s="16">
        <f t="shared" ca="1" si="34"/>
        <v>0.70597335035324871</v>
      </c>
      <c r="F1097" s="20">
        <f t="shared" ca="1" si="35"/>
        <v>10.2930599990076</v>
      </c>
    </row>
    <row r="1098" spans="5:6" x14ac:dyDescent="0.25">
      <c r="E1098" s="16">
        <f t="shared" ca="1" si="34"/>
        <v>1.383705752740938E-3</v>
      </c>
      <c r="F1098" s="20">
        <f t="shared" ca="1" si="35"/>
        <v>3.9049963009718902</v>
      </c>
    </row>
    <row r="1099" spans="5:6" x14ac:dyDescent="0.25">
      <c r="E1099" s="16">
        <f t="shared" ca="1" si="34"/>
        <v>0.58907413438255996</v>
      </c>
      <c r="F1099" s="20">
        <f t="shared" ca="1" si="35"/>
        <v>9.8338628386616307</v>
      </c>
    </row>
    <row r="1100" spans="5:6" x14ac:dyDescent="0.25">
      <c r="E1100" s="16">
        <f t="shared" ca="1" si="34"/>
        <v>0.58088943512510405</v>
      </c>
      <c r="F1100" s="20">
        <f t="shared" ca="1" si="35"/>
        <v>9.8024091362039094</v>
      </c>
    </row>
    <row r="1101" spans="5:6" x14ac:dyDescent="0.25">
      <c r="E1101" s="16">
        <f t="shared" ca="1" si="34"/>
        <v>7.4209239435062968E-2</v>
      </c>
      <c r="F1101" s="20">
        <f t="shared" ca="1" si="35"/>
        <v>6.9344724223679224</v>
      </c>
    </row>
    <row r="1102" spans="5:6" x14ac:dyDescent="0.25">
      <c r="E1102" s="16">
        <f t="shared" ca="1" si="34"/>
        <v>0.5722529789162909</v>
      </c>
      <c r="F1102" s="20">
        <f t="shared" ca="1" si="35"/>
        <v>9.769228636495713</v>
      </c>
    </row>
    <row r="1103" spans="5:6" x14ac:dyDescent="0.25">
      <c r="E1103" s="16">
        <f t="shared" ca="1" si="34"/>
        <v>1.9358418967413749E-2</v>
      </c>
      <c r="F1103" s="20">
        <f t="shared" ca="1" si="35"/>
        <v>5.6999696785255587</v>
      </c>
    </row>
    <row r="1104" spans="5:6" x14ac:dyDescent="0.25">
      <c r="E1104" s="16">
        <f t="shared" ca="1" si="34"/>
        <v>0.25267163358538125</v>
      </c>
      <c r="F1104" s="20">
        <f t="shared" ca="1" si="35"/>
        <v>8.3842977319194283</v>
      </c>
    </row>
    <row r="1105" spans="5:6" x14ac:dyDescent="0.25">
      <c r="E1105" s="16">
        <f t="shared" ca="1" si="34"/>
        <v>0.78488725861274211</v>
      </c>
      <c r="F1105" s="20">
        <f t="shared" ca="1" si="35"/>
        <v>10.632888622259877</v>
      </c>
    </row>
    <row r="1106" spans="5:6" x14ac:dyDescent="0.25">
      <c r="E1106" s="16">
        <f t="shared" ca="1" si="34"/>
        <v>8.7041260829700096E-2</v>
      </c>
      <c r="F1106" s="20">
        <f t="shared" ca="1" si="35"/>
        <v>7.101263852116003</v>
      </c>
    </row>
    <row r="1107" spans="5:6" x14ac:dyDescent="0.25">
      <c r="E1107" s="16">
        <f t="shared" ca="1" si="34"/>
        <v>4.7707429522926392E-2</v>
      </c>
      <c r="F1107" s="20">
        <f t="shared" ca="1" si="35"/>
        <v>6.4973580057084064</v>
      </c>
    </row>
    <row r="1108" spans="5:6" x14ac:dyDescent="0.25">
      <c r="E1108" s="16">
        <f t="shared" ca="1" si="34"/>
        <v>0.72238747757930422</v>
      </c>
      <c r="F1108" s="20">
        <f t="shared" ca="1" si="35"/>
        <v>10.360716113879674</v>
      </c>
    </row>
    <row r="1109" spans="5:6" x14ac:dyDescent="0.25">
      <c r="E1109" s="16">
        <f t="shared" ca="1" si="34"/>
        <v>0.27444306672041996</v>
      </c>
      <c r="F1109" s="20">
        <f t="shared" ca="1" si="35"/>
        <v>8.500903661361713</v>
      </c>
    </row>
    <row r="1110" spans="5:6" x14ac:dyDescent="0.25">
      <c r="E1110" s="16">
        <f t="shared" ca="1" si="34"/>
        <v>1.1094491565116771E-2</v>
      </c>
      <c r="F1110" s="20">
        <f t="shared" ca="1" si="35"/>
        <v>5.2610859080039774</v>
      </c>
    </row>
    <row r="1111" spans="5:6" x14ac:dyDescent="0.25">
      <c r="E1111" s="16">
        <f t="shared" ca="1" si="34"/>
        <v>0.98609546986933783</v>
      </c>
      <c r="F1111" s="20">
        <f t="shared" ca="1" si="35"/>
        <v>12.3066989291837</v>
      </c>
    </row>
    <row r="1112" spans="5:6" x14ac:dyDescent="0.25">
      <c r="E1112" s="16">
        <f t="shared" ca="1" si="34"/>
        <v>0.17557125296675036</v>
      </c>
      <c r="F1112" s="20">
        <f t="shared" ca="1" si="35"/>
        <v>7.9060127176908406</v>
      </c>
    </row>
    <row r="1113" spans="5:6" x14ac:dyDescent="0.25">
      <c r="E1113" s="16">
        <f t="shared" ca="1" si="34"/>
        <v>0.43869193075106039</v>
      </c>
      <c r="F1113" s="20">
        <f t="shared" ca="1" si="35"/>
        <v>9.2455856841896829</v>
      </c>
    </row>
    <row r="1114" spans="5:6" x14ac:dyDescent="0.25">
      <c r="E1114" s="16">
        <f t="shared" ca="1" si="34"/>
        <v>0.30740740704840441</v>
      </c>
      <c r="F1114" s="20">
        <f t="shared" ca="1" si="35"/>
        <v>8.6668720717986858</v>
      </c>
    </row>
    <row r="1115" spans="5:6" x14ac:dyDescent="0.25">
      <c r="E1115" s="16">
        <f t="shared" ca="1" si="34"/>
        <v>0.39588352716965147</v>
      </c>
      <c r="F1115" s="20">
        <f t="shared" ca="1" si="35"/>
        <v>9.0675222911708264</v>
      </c>
    </row>
    <row r="1116" spans="5:6" x14ac:dyDescent="0.25">
      <c r="E1116" s="16">
        <f t="shared" ca="1" si="34"/>
        <v>0.57240757626073091</v>
      </c>
      <c r="F1116" s="20">
        <f t="shared" ca="1" si="35"/>
        <v>9.7698225929857845</v>
      </c>
    </row>
    <row r="1117" spans="5:6" x14ac:dyDescent="0.25">
      <c r="E1117" s="16">
        <f t="shared" ca="1" si="34"/>
        <v>0.24088653713594943</v>
      </c>
      <c r="F1117" s="20">
        <f t="shared" ca="1" si="35"/>
        <v>8.3184190219038179</v>
      </c>
    </row>
    <row r="1118" spans="5:6" x14ac:dyDescent="0.25">
      <c r="E1118" s="16">
        <f t="shared" ca="1" si="34"/>
        <v>0.81830580598182046</v>
      </c>
      <c r="F1118" s="20">
        <f t="shared" ca="1" si="35"/>
        <v>10.792427445841639</v>
      </c>
    </row>
    <row r="1119" spans="5:6" x14ac:dyDescent="0.25">
      <c r="E1119" s="16">
        <f t="shared" ca="1" si="34"/>
        <v>0.23051341255018254</v>
      </c>
      <c r="F1119" s="20">
        <f t="shared" ca="1" si="35"/>
        <v>8.2586241897939665</v>
      </c>
    </row>
    <row r="1120" spans="5:6" x14ac:dyDescent="0.25">
      <c r="E1120" s="16">
        <f t="shared" ca="1" si="34"/>
        <v>0.37134435212088257</v>
      </c>
      <c r="F1120" s="20">
        <f t="shared" ca="1" si="35"/>
        <v>8.961540181147603</v>
      </c>
    </row>
    <row r="1121" spans="5:6" x14ac:dyDescent="0.25">
      <c r="E1121" s="16">
        <f t="shared" ca="1" si="34"/>
        <v>0.839578426267653</v>
      </c>
      <c r="F1121" s="20">
        <f t="shared" ca="1" si="35"/>
        <v>10.901627057321006</v>
      </c>
    </row>
    <row r="1122" spans="5:6" x14ac:dyDescent="0.25">
      <c r="E1122" s="16">
        <f t="shared" ca="1" si="34"/>
        <v>0.73301629776730948</v>
      </c>
      <c r="F1122" s="20">
        <f t="shared" ca="1" si="35"/>
        <v>10.405226123542402</v>
      </c>
    </row>
    <row r="1123" spans="5:6" x14ac:dyDescent="0.25">
      <c r="E1123" s="16">
        <f t="shared" ca="1" si="34"/>
        <v>0.86905308489999078</v>
      </c>
      <c r="F1123" s="20">
        <f t="shared" ca="1" si="35"/>
        <v>11.066709361746888</v>
      </c>
    </row>
    <row r="1124" spans="5:6" x14ac:dyDescent="0.25">
      <c r="E1124" s="16">
        <f t="shared" ca="1" si="34"/>
        <v>0.17409945839989738</v>
      </c>
      <c r="F1124" s="20">
        <f t="shared" ca="1" si="35"/>
        <v>7.8955368595198747</v>
      </c>
    </row>
    <row r="1125" spans="5:6" x14ac:dyDescent="0.25">
      <c r="E1125" s="16">
        <f t="shared" ca="1" si="34"/>
        <v>0.76602985630260978</v>
      </c>
      <c r="F1125" s="20">
        <f t="shared" ca="1" si="35"/>
        <v>10.547804866944128</v>
      </c>
    </row>
    <row r="1126" spans="5:6" x14ac:dyDescent="0.25">
      <c r="E1126" s="16">
        <f t="shared" ca="1" si="34"/>
        <v>0.29398947927057084</v>
      </c>
      <c r="F1126" s="20">
        <f t="shared" ca="1" si="35"/>
        <v>8.6006965805191911</v>
      </c>
    </row>
    <row r="1127" spans="5:6" x14ac:dyDescent="0.25">
      <c r="E1127" s="16">
        <f t="shared" ca="1" si="34"/>
        <v>0.17886096857792222</v>
      </c>
      <c r="F1127" s="20">
        <f t="shared" ca="1" si="35"/>
        <v>7.9291977335170767</v>
      </c>
    </row>
    <row r="1128" spans="5:6" x14ac:dyDescent="0.25">
      <c r="E1128" s="16">
        <f t="shared" ca="1" si="34"/>
        <v>0.3326965371815529</v>
      </c>
      <c r="F1128" s="20">
        <f t="shared" ca="1" si="35"/>
        <v>8.7871308627715461</v>
      </c>
    </row>
    <row r="1129" spans="5:6" x14ac:dyDescent="0.25">
      <c r="E1129" s="16">
        <f t="shared" ca="1" si="34"/>
        <v>8.8506567571053574E-2</v>
      </c>
      <c r="F1129" s="20">
        <f t="shared" ca="1" si="35"/>
        <v>7.1190243164932721</v>
      </c>
    </row>
    <row r="1130" spans="5:6" x14ac:dyDescent="0.25">
      <c r="E1130" s="16">
        <f t="shared" ca="1" si="34"/>
        <v>0.35311807838010689</v>
      </c>
      <c r="F1130" s="20">
        <f t="shared" ca="1" si="35"/>
        <v>8.8805510290031879</v>
      </c>
    </row>
    <row r="1131" spans="5:6" x14ac:dyDescent="0.25">
      <c r="E1131" s="16">
        <f t="shared" ca="1" si="34"/>
        <v>4.9268416800295922E-2</v>
      </c>
      <c r="F1131" s="20">
        <f t="shared" ca="1" si="35"/>
        <v>6.5280696501642543</v>
      </c>
    </row>
    <row r="1132" spans="5:6" x14ac:dyDescent="0.25">
      <c r="E1132" s="16">
        <f t="shared" ca="1" si="34"/>
        <v>0.73370010745797365</v>
      </c>
      <c r="F1132" s="20">
        <f t="shared" ca="1" si="35"/>
        <v>10.408110413475388</v>
      </c>
    </row>
    <row r="1133" spans="5:6" x14ac:dyDescent="0.25">
      <c r="E1133" s="16">
        <f t="shared" ca="1" si="34"/>
        <v>3.3146069145325696E-2</v>
      </c>
      <c r="F1133" s="20">
        <f t="shared" ca="1" si="35"/>
        <v>6.161349754011014</v>
      </c>
    </row>
    <row r="1134" spans="5:6" x14ac:dyDescent="0.25">
      <c r="E1134" s="16">
        <f t="shared" ca="1" si="34"/>
        <v>0.29157845072209365</v>
      </c>
      <c r="F1134" s="20">
        <f t="shared" ca="1" si="35"/>
        <v>8.5886134108690104</v>
      </c>
    </row>
    <row r="1135" spans="5:6" x14ac:dyDescent="0.25">
      <c r="E1135" s="16">
        <f t="shared" ca="1" si="34"/>
        <v>0.46219013094291017</v>
      </c>
      <c r="F1135" s="20">
        <f t="shared" ca="1" si="35"/>
        <v>9.3404263491858739</v>
      </c>
    </row>
    <row r="1136" spans="5:6" x14ac:dyDescent="0.25">
      <c r="E1136" s="16">
        <f t="shared" ca="1" si="34"/>
        <v>0.66468163755375897</v>
      </c>
      <c r="F1136" s="20">
        <f t="shared" ca="1" si="35"/>
        <v>10.127417346828516</v>
      </c>
    </row>
    <row r="1137" spans="5:6" x14ac:dyDescent="0.25">
      <c r="E1137" s="16">
        <f t="shared" ca="1" si="34"/>
        <v>0.6389530817372443</v>
      </c>
      <c r="F1137" s="20">
        <f t="shared" ca="1" si="35"/>
        <v>10.026569227706993</v>
      </c>
    </row>
    <row r="1138" spans="5:6" x14ac:dyDescent="0.25">
      <c r="E1138" s="16">
        <f t="shared" ca="1" si="34"/>
        <v>0.46813585975439465</v>
      </c>
      <c r="F1138" s="20">
        <f t="shared" ca="1" si="35"/>
        <v>9.3641607246831047</v>
      </c>
    </row>
    <row r="1139" spans="5:6" x14ac:dyDescent="0.25">
      <c r="E1139" s="16">
        <f t="shared" ca="1" si="34"/>
        <v>0.92630697287924213</v>
      </c>
      <c r="F1139" s="20">
        <f t="shared" ca="1" si="35"/>
        <v>11.467503328876788</v>
      </c>
    </row>
    <row r="1140" spans="5:6" x14ac:dyDescent="0.25">
      <c r="E1140" s="16">
        <f t="shared" ca="1" si="34"/>
        <v>0.92604779777005686</v>
      </c>
      <c r="F1140" s="20">
        <f t="shared" ca="1" si="35"/>
        <v>11.465296626662113</v>
      </c>
    </row>
    <row r="1141" spans="5:6" x14ac:dyDescent="0.25">
      <c r="E1141" s="16">
        <f t="shared" ca="1" si="34"/>
        <v>0.48628728785063335</v>
      </c>
      <c r="F1141" s="20">
        <f t="shared" ca="1" si="35"/>
        <v>9.4360561881376999</v>
      </c>
    </row>
    <row r="1142" spans="5:6" x14ac:dyDescent="0.25">
      <c r="E1142" s="16">
        <f t="shared" ca="1" si="34"/>
        <v>0.25819638236524023</v>
      </c>
      <c r="F1142" s="20">
        <f t="shared" ca="1" si="35"/>
        <v>8.4144846948733711</v>
      </c>
    </row>
    <row r="1143" spans="5:6" x14ac:dyDescent="0.25">
      <c r="E1143" s="16">
        <f t="shared" ca="1" si="34"/>
        <v>0.53957598557912068</v>
      </c>
      <c r="F1143" s="20">
        <f t="shared" ca="1" si="35"/>
        <v>9.6434973819618506</v>
      </c>
    </row>
    <row r="1144" spans="5:6" x14ac:dyDescent="0.25">
      <c r="E1144" s="16">
        <f t="shared" ca="1" si="34"/>
        <v>0.62207897785188004</v>
      </c>
      <c r="F1144" s="20">
        <f t="shared" ca="1" si="35"/>
        <v>9.9610770690266612</v>
      </c>
    </row>
    <row r="1145" spans="5:6" x14ac:dyDescent="0.25">
      <c r="E1145" s="16">
        <f t="shared" ca="1" si="34"/>
        <v>0.86396598790731083</v>
      </c>
      <c r="F1145" s="20">
        <f t="shared" ca="1" si="35"/>
        <v>11.036829440564659</v>
      </c>
    </row>
    <row r="1146" spans="5:6" x14ac:dyDescent="0.25">
      <c r="E1146" s="16">
        <f t="shared" ca="1" si="34"/>
        <v>0.33843968150940507</v>
      </c>
      <c r="F1146" s="20">
        <f t="shared" ca="1" si="35"/>
        <v>8.8137122787266833</v>
      </c>
    </row>
    <row r="1147" spans="5:6" x14ac:dyDescent="0.25">
      <c r="E1147" s="16">
        <f t="shared" ca="1" si="34"/>
        <v>0.8188042945601115</v>
      </c>
      <c r="F1147" s="20">
        <f t="shared" ca="1" si="35"/>
        <v>10.794909424787473</v>
      </c>
    </row>
    <row r="1148" spans="5:6" x14ac:dyDescent="0.25">
      <c r="E1148" s="16">
        <f t="shared" ca="1" si="34"/>
        <v>0.96965600945918207</v>
      </c>
      <c r="F1148" s="20">
        <f t="shared" ca="1" si="35"/>
        <v>11.957436812997905</v>
      </c>
    </row>
    <row r="1149" spans="5:6" x14ac:dyDescent="0.25">
      <c r="E1149" s="16">
        <f t="shared" ca="1" si="34"/>
        <v>0.78275039879324326</v>
      </c>
      <c r="F1149" s="20">
        <f t="shared" ca="1" si="35"/>
        <v>10.623090191574958</v>
      </c>
    </row>
    <row r="1150" spans="5:6" x14ac:dyDescent="0.25">
      <c r="E1150" s="16">
        <f t="shared" ca="1" si="34"/>
        <v>0.78491402780958419</v>
      </c>
      <c r="F1150" s="20">
        <f t="shared" ca="1" si="35"/>
        <v>10.6330116422046</v>
      </c>
    </row>
    <row r="1151" spans="5:6" x14ac:dyDescent="0.25">
      <c r="E1151" s="16">
        <f t="shared" ca="1" si="34"/>
        <v>0.24327338127206954</v>
      </c>
      <c r="F1151" s="20">
        <f t="shared" ca="1" si="35"/>
        <v>8.3319316933619927</v>
      </c>
    </row>
    <row r="1152" spans="5:6" x14ac:dyDescent="0.25">
      <c r="E1152" s="16">
        <f t="shared" ca="1" si="34"/>
        <v>0.66110602351678727</v>
      </c>
      <c r="F1152" s="20">
        <f t="shared" ca="1" si="35"/>
        <v>10.11331434257861</v>
      </c>
    </row>
    <row r="1153" spans="5:6" x14ac:dyDescent="0.25">
      <c r="E1153" s="16">
        <f t="shared" ca="1" si="34"/>
        <v>0.26703816108733458</v>
      </c>
      <c r="F1153" s="20">
        <f t="shared" ca="1" si="35"/>
        <v>8.4619345423263805</v>
      </c>
    </row>
    <row r="1154" spans="5:6" x14ac:dyDescent="0.25">
      <c r="E1154" s="16">
        <f t="shared" ca="1" si="34"/>
        <v>0.23921386984478354</v>
      </c>
      <c r="F1154" s="20">
        <f t="shared" ca="1" si="35"/>
        <v>8.3088960324555998</v>
      </c>
    </row>
    <row r="1155" spans="5:6" x14ac:dyDescent="0.25">
      <c r="E1155" s="16">
        <f t="shared" ca="1" si="34"/>
        <v>0.15559764031878143</v>
      </c>
      <c r="F1155" s="20">
        <f t="shared" ca="1" si="35"/>
        <v>7.7579040058083635</v>
      </c>
    </row>
    <row r="1156" spans="5:6" x14ac:dyDescent="0.25">
      <c r="E1156" s="16">
        <f t="shared" ref="E1156:E1219" ca="1" si="36">RAND()</f>
        <v>0.22211712923868343</v>
      </c>
      <c r="F1156" s="20">
        <f t="shared" ref="F1156:F1219" ca="1" si="37">$C$4*POWER(-LN(1-E1156),(1/$C$3))</f>
        <v>8.2088706227839232</v>
      </c>
    </row>
    <row r="1157" spans="5:6" x14ac:dyDescent="0.25">
      <c r="E1157" s="16">
        <f t="shared" ca="1" si="36"/>
        <v>0.71614686709819886</v>
      </c>
      <c r="F1157" s="20">
        <f t="shared" ca="1" si="37"/>
        <v>10.33484788442421</v>
      </c>
    </row>
    <row r="1158" spans="5:6" x14ac:dyDescent="0.25">
      <c r="E1158" s="16">
        <f t="shared" ca="1" si="36"/>
        <v>0.5507922492127445</v>
      </c>
      <c r="F1158" s="20">
        <f t="shared" ca="1" si="37"/>
        <v>9.6867174643639693</v>
      </c>
    </row>
    <row r="1159" spans="5:6" x14ac:dyDescent="0.25">
      <c r="E1159" s="16">
        <f t="shared" ca="1" si="36"/>
        <v>0.57402778081294559</v>
      </c>
      <c r="F1159" s="20">
        <f t="shared" ca="1" si="37"/>
        <v>9.776047253160856</v>
      </c>
    </row>
    <row r="1160" spans="5:6" x14ac:dyDescent="0.25">
      <c r="E1160" s="16">
        <f t="shared" ca="1" si="36"/>
        <v>0.3270551547686994</v>
      </c>
      <c r="F1160" s="20">
        <f t="shared" ca="1" si="37"/>
        <v>8.7607700481738391</v>
      </c>
    </row>
    <row r="1161" spans="5:6" x14ac:dyDescent="0.25">
      <c r="E1161" s="16">
        <f t="shared" ca="1" si="36"/>
        <v>0.20576274982090481</v>
      </c>
      <c r="F1161" s="20">
        <f t="shared" ca="1" si="37"/>
        <v>8.1080947028524122</v>
      </c>
    </row>
    <row r="1162" spans="5:6" x14ac:dyDescent="0.25">
      <c r="E1162" s="16">
        <f t="shared" ca="1" si="36"/>
        <v>8.4059571658700261E-2</v>
      </c>
      <c r="F1162" s="20">
        <f t="shared" ca="1" si="37"/>
        <v>7.0643699900389043</v>
      </c>
    </row>
    <row r="1163" spans="5:6" x14ac:dyDescent="0.25">
      <c r="E1163" s="16">
        <f t="shared" ca="1" si="36"/>
        <v>0.7057056710337688</v>
      </c>
      <c r="F1163" s="20">
        <f t="shared" ca="1" si="37"/>
        <v>10.291966536614828</v>
      </c>
    </row>
    <row r="1164" spans="5:6" x14ac:dyDescent="0.25">
      <c r="E1164" s="16">
        <f t="shared" ca="1" si="36"/>
        <v>6.1599656665015656E-3</v>
      </c>
      <c r="F1164" s="20">
        <f t="shared" ca="1" si="37"/>
        <v>4.8352290400458555</v>
      </c>
    </row>
    <row r="1165" spans="5:6" x14ac:dyDescent="0.25">
      <c r="E1165" s="16">
        <f t="shared" ca="1" si="36"/>
        <v>0.15993652705081007</v>
      </c>
      <c r="F1165" s="20">
        <f t="shared" ca="1" si="37"/>
        <v>7.7912298991769182</v>
      </c>
    </row>
    <row r="1166" spans="5:6" x14ac:dyDescent="0.25">
      <c r="E1166" s="16">
        <f t="shared" ca="1" si="36"/>
        <v>0.12240940518875365</v>
      </c>
      <c r="F1166" s="20">
        <f t="shared" ca="1" si="37"/>
        <v>7.4764310418360367</v>
      </c>
    </row>
    <row r="1167" spans="5:6" x14ac:dyDescent="0.25">
      <c r="E1167" s="16">
        <f t="shared" ca="1" si="36"/>
        <v>9.1651298157594541E-3</v>
      </c>
      <c r="F1167" s="20">
        <f t="shared" ca="1" si="37"/>
        <v>5.1187314985349763</v>
      </c>
    </row>
    <row r="1168" spans="5:6" x14ac:dyDescent="0.25">
      <c r="E1168" s="16">
        <f t="shared" ca="1" si="36"/>
        <v>0.83594210286265846</v>
      </c>
      <c r="F1168" s="20">
        <f t="shared" ca="1" si="37"/>
        <v>10.882450588128172</v>
      </c>
    </row>
    <row r="1169" spans="5:6" x14ac:dyDescent="0.25">
      <c r="E1169" s="16">
        <f t="shared" ca="1" si="36"/>
        <v>0.72758120893859668</v>
      </c>
      <c r="F1169" s="20">
        <f t="shared" ca="1" si="37"/>
        <v>10.382391736538805</v>
      </c>
    </row>
    <row r="1170" spans="5:6" x14ac:dyDescent="0.25">
      <c r="E1170" s="16">
        <f t="shared" ca="1" si="36"/>
        <v>0.73688631922785841</v>
      </c>
      <c r="F1170" s="20">
        <f t="shared" ca="1" si="37"/>
        <v>10.421584470471114</v>
      </c>
    </row>
    <row r="1171" spans="5:6" x14ac:dyDescent="0.25">
      <c r="E1171" s="16">
        <f t="shared" ca="1" si="36"/>
        <v>0.10216422724378404</v>
      </c>
      <c r="F1171" s="20">
        <f t="shared" ca="1" si="37"/>
        <v>7.2741846802883092</v>
      </c>
    </row>
    <row r="1172" spans="5:6" x14ac:dyDescent="0.25">
      <c r="E1172" s="16">
        <f t="shared" ca="1" si="36"/>
        <v>0.10655364878404594</v>
      </c>
      <c r="F1172" s="20">
        <f t="shared" ca="1" si="37"/>
        <v>7.3205461974171024</v>
      </c>
    </row>
    <row r="1173" spans="5:6" x14ac:dyDescent="0.25">
      <c r="E1173" s="16">
        <f t="shared" ca="1" si="36"/>
        <v>0.97856632962594048</v>
      </c>
      <c r="F1173" s="20">
        <f t="shared" ca="1" si="37"/>
        <v>12.120512560847294</v>
      </c>
    </row>
    <row r="1174" spans="5:6" x14ac:dyDescent="0.25">
      <c r="E1174" s="16">
        <f t="shared" ca="1" si="36"/>
        <v>0.66100794061520696</v>
      </c>
      <c r="F1174" s="20">
        <f t="shared" ca="1" si="37"/>
        <v>10.112927924603806</v>
      </c>
    </row>
    <row r="1175" spans="5:6" x14ac:dyDescent="0.25">
      <c r="E1175" s="16">
        <f t="shared" ca="1" si="36"/>
        <v>0.55163382532461713</v>
      </c>
      <c r="F1175" s="20">
        <f t="shared" ca="1" si="37"/>
        <v>9.689956828226169</v>
      </c>
    </row>
    <row r="1176" spans="5:6" x14ac:dyDescent="0.25">
      <c r="E1176" s="16">
        <f t="shared" ca="1" si="36"/>
        <v>0.28850056318598249</v>
      </c>
      <c r="F1176" s="20">
        <f t="shared" ca="1" si="37"/>
        <v>8.5730989857870448</v>
      </c>
    </row>
    <row r="1177" spans="5:6" x14ac:dyDescent="0.25">
      <c r="E1177" s="16">
        <f t="shared" ca="1" si="36"/>
        <v>8.7490985594592896E-2</v>
      </c>
      <c r="F1177" s="20">
        <f t="shared" ca="1" si="37"/>
        <v>7.1067401344678274</v>
      </c>
    </row>
    <row r="1178" spans="5:6" x14ac:dyDescent="0.25">
      <c r="E1178" s="16">
        <f t="shared" ca="1" si="36"/>
        <v>0.75371289074949943</v>
      </c>
      <c r="F1178" s="20">
        <f t="shared" ca="1" si="37"/>
        <v>10.493760002386349</v>
      </c>
    </row>
    <row r="1179" spans="5:6" x14ac:dyDescent="0.25">
      <c r="E1179" s="16">
        <f t="shared" ca="1" si="36"/>
        <v>0.23835819448105999</v>
      </c>
      <c r="F1179" s="20">
        <f t="shared" ca="1" si="37"/>
        <v>8.3040071356665628</v>
      </c>
    </row>
    <row r="1180" spans="5:6" x14ac:dyDescent="0.25">
      <c r="E1180" s="16">
        <f t="shared" ca="1" si="36"/>
        <v>0.61662173847503665</v>
      </c>
      <c r="F1180" s="20">
        <f t="shared" ca="1" si="37"/>
        <v>9.939977285711457</v>
      </c>
    </row>
    <row r="1181" spans="5:6" x14ac:dyDescent="0.25">
      <c r="E1181" s="16">
        <f t="shared" ca="1" si="36"/>
        <v>0.39281266001605686</v>
      </c>
      <c r="F1181" s="20">
        <f t="shared" ca="1" si="37"/>
        <v>9.0544338107409104</v>
      </c>
    </row>
    <row r="1182" spans="5:6" x14ac:dyDescent="0.25">
      <c r="E1182" s="16">
        <f t="shared" ca="1" si="36"/>
        <v>0.99808214189696787</v>
      </c>
      <c r="F1182" s="20">
        <f t="shared" ca="1" si="37"/>
        <v>12.994575433969832</v>
      </c>
    </row>
    <row r="1183" spans="5:6" x14ac:dyDescent="0.25">
      <c r="E1183" s="16">
        <f t="shared" ca="1" si="36"/>
        <v>0.28663733590107332</v>
      </c>
      <c r="F1183" s="20">
        <f t="shared" ca="1" si="37"/>
        <v>8.5636576652879963</v>
      </c>
    </row>
    <row r="1184" spans="5:6" x14ac:dyDescent="0.25">
      <c r="E1184" s="16">
        <f t="shared" ca="1" si="36"/>
        <v>0.31465222654585923</v>
      </c>
      <c r="F1184" s="20">
        <f t="shared" ca="1" si="37"/>
        <v>8.7018900484277317</v>
      </c>
    </row>
    <row r="1185" spans="5:6" x14ac:dyDescent="0.25">
      <c r="E1185" s="16">
        <f t="shared" ca="1" si="36"/>
        <v>0.18684900502914914</v>
      </c>
      <c r="F1185" s="20">
        <f t="shared" ca="1" si="37"/>
        <v>7.9842300633197993</v>
      </c>
    </row>
    <row r="1186" spans="5:6" x14ac:dyDescent="0.25">
      <c r="E1186" s="16">
        <f t="shared" ca="1" si="36"/>
        <v>5.9312100470399809E-2</v>
      </c>
      <c r="F1186" s="20">
        <f t="shared" ca="1" si="37"/>
        <v>6.708444627950982</v>
      </c>
    </row>
    <row r="1187" spans="5:6" x14ac:dyDescent="0.25">
      <c r="E1187" s="16">
        <f t="shared" ca="1" si="36"/>
        <v>0.27935994695945177</v>
      </c>
      <c r="F1187" s="20">
        <f t="shared" ca="1" si="37"/>
        <v>8.5264126758441723</v>
      </c>
    </row>
    <row r="1188" spans="5:6" x14ac:dyDescent="0.25">
      <c r="E1188" s="16">
        <f t="shared" ca="1" si="36"/>
        <v>0.96261984155854363</v>
      </c>
      <c r="F1188" s="20">
        <f t="shared" ca="1" si="37"/>
        <v>11.852808461339821</v>
      </c>
    </row>
    <row r="1189" spans="5:6" x14ac:dyDescent="0.25">
      <c r="E1189" s="16">
        <f t="shared" ca="1" si="36"/>
        <v>0.32531498405262171</v>
      </c>
      <c r="F1189" s="20">
        <f t="shared" ca="1" si="37"/>
        <v>8.7525869733852328</v>
      </c>
    </row>
    <row r="1190" spans="5:6" x14ac:dyDescent="0.25">
      <c r="E1190" s="16">
        <f t="shared" ca="1" si="36"/>
        <v>5.5863811311182676E-2</v>
      </c>
      <c r="F1190" s="20">
        <f t="shared" ca="1" si="37"/>
        <v>6.6495667389769455</v>
      </c>
    </row>
    <row r="1191" spans="5:6" x14ac:dyDescent="0.25">
      <c r="E1191" s="16">
        <f t="shared" ca="1" si="36"/>
        <v>9.7313640809989055E-2</v>
      </c>
      <c r="F1191" s="20">
        <f t="shared" ca="1" si="37"/>
        <v>7.221081259870326</v>
      </c>
    </row>
    <row r="1192" spans="5:6" x14ac:dyDescent="0.25">
      <c r="E1192" s="16">
        <f t="shared" ca="1" si="36"/>
        <v>0.10974707173249898</v>
      </c>
      <c r="F1192" s="20">
        <f t="shared" ca="1" si="37"/>
        <v>7.3533380401892394</v>
      </c>
    </row>
    <row r="1193" spans="5:6" x14ac:dyDescent="0.25">
      <c r="E1193" s="16">
        <f t="shared" ca="1" si="36"/>
        <v>0.48695536868429556</v>
      </c>
      <c r="F1193" s="20">
        <f t="shared" ca="1" si="37"/>
        <v>9.4386875874380589</v>
      </c>
    </row>
    <row r="1194" spans="5:6" x14ac:dyDescent="0.25">
      <c r="E1194" s="16">
        <f t="shared" ca="1" si="36"/>
        <v>0.63300114707694566</v>
      </c>
      <c r="F1194" s="20">
        <f t="shared" ca="1" si="37"/>
        <v>10.003420140907995</v>
      </c>
    </row>
    <row r="1195" spans="5:6" x14ac:dyDescent="0.25">
      <c r="E1195" s="16">
        <f t="shared" ca="1" si="36"/>
        <v>0.82947396655756356</v>
      </c>
      <c r="F1195" s="20">
        <f t="shared" ca="1" si="37"/>
        <v>10.848883270335643</v>
      </c>
    </row>
    <row r="1196" spans="5:6" x14ac:dyDescent="0.25">
      <c r="E1196" s="16">
        <f t="shared" ca="1" si="36"/>
        <v>0.72999217683208262</v>
      </c>
      <c r="F1196" s="20">
        <f t="shared" ca="1" si="37"/>
        <v>10.392501289114515</v>
      </c>
    </row>
    <row r="1197" spans="5:6" x14ac:dyDescent="0.25">
      <c r="E1197" s="16">
        <f t="shared" ca="1" si="36"/>
        <v>0.15244402879540164</v>
      </c>
      <c r="F1197" s="20">
        <f t="shared" ca="1" si="37"/>
        <v>7.7332422419064573</v>
      </c>
    </row>
    <row r="1198" spans="5:6" x14ac:dyDescent="0.25">
      <c r="E1198" s="16">
        <f t="shared" ca="1" si="36"/>
        <v>0.64791576253359728</v>
      </c>
      <c r="F1198" s="20">
        <f t="shared" ca="1" si="37"/>
        <v>10.061544554115116</v>
      </c>
    </row>
    <row r="1199" spans="5:6" x14ac:dyDescent="0.25">
      <c r="E1199" s="16">
        <f t="shared" ca="1" si="36"/>
        <v>3.2859105049348414E-2</v>
      </c>
      <c r="F1199" s="20">
        <f t="shared" ca="1" si="37"/>
        <v>6.1535712956791322</v>
      </c>
    </row>
    <row r="1200" spans="5:6" x14ac:dyDescent="0.25">
      <c r="E1200" s="16">
        <f t="shared" ca="1" si="36"/>
        <v>0.95381012452964953</v>
      </c>
      <c r="F1200" s="20">
        <f t="shared" ca="1" si="37"/>
        <v>11.740647582448222</v>
      </c>
    </row>
    <row r="1201" spans="5:6" x14ac:dyDescent="0.25">
      <c r="E1201" s="16">
        <f t="shared" ca="1" si="36"/>
        <v>0.32171687267757321</v>
      </c>
      <c r="F1201" s="20">
        <f t="shared" ca="1" si="37"/>
        <v>8.7355876732131854</v>
      </c>
    </row>
    <row r="1202" spans="5:6" x14ac:dyDescent="0.25">
      <c r="E1202" s="16">
        <f t="shared" ca="1" si="36"/>
        <v>0.56610641987711108</v>
      </c>
      <c r="F1202" s="20">
        <f t="shared" ca="1" si="37"/>
        <v>9.7456112375425352</v>
      </c>
    </row>
    <row r="1203" spans="5:6" x14ac:dyDescent="0.25">
      <c r="E1203" s="16">
        <f t="shared" ca="1" si="36"/>
        <v>0.64611114436134942</v>
      </c>
      <c r="F1203" s="20">
        <f t="shared" ca="1" si="37"/>
        <v>10.054490228232027</v>
      </c>
    </row>
    <row r="1204" spans="5:6" x14ac:dyDescent="0.25">
      <c r="E1204" s="16">
        <f t="shared" ca="1" si="36"/>
        <v>0.95619302479776946</v>
      </c>
      <c r="F1204" s="20">
        <f t="shared" ca="1" si="37"/>
        <v>11.769327359760789</v>
      </c>
    </row>
    <row r="1205" spans="5:6" x14ac:dyDescent="0.25">
      <c r="E1205" s="16">
        <f t="shared" ca="1" si="36"/>
        <v>0.52121685841693555</v>
      </c>
      <c r="F1205" s="20">
        <f t="shared" ca="1" si="37"/>
        <v>9.5724986075878533</v>
      </c>
    </row>
    <row r="1206" spans="5:6" x14ac:dyDescent="0.25">
      <c r="E1206" s="16">
        <f t="shared" ca="1" si="36"/>
        <v>0.46356350974339011</v>
      </c>
      <c r="F1206" s="20">
        <f t="shared" ca="1" si="37"/>
        <v>9.3459173616608009</v>
      </c>
    </row>
    <row r="1207" spans="5:6" x14ac:dyDescent="0.25">
      <c r="E1207" s="16">
        <f t="shared" ca="1" si="36"/>
        <v>0.10046805937813508</v>
      </c>
      <c r="F1207" s="20">
        <f t="shared" ca="1" si="37"/>
        <v>7.2558471390790729</v>
      </c>
    </row>
    <row r="1208" spans="5:6" x14ac:dyDescent="0.25">
      <c r="E1208" s="16">
        <f t="shared" ca="1" si="36"/>
        <v>0.83564210351440749</v>
      </c>
      <c r="F1208" s="20">
        <f t="shared" ca="1" si="37"/>
        <v>10.880878574408253</v>
      </c>
    </row>
    <row r="1209" spans="5:6" x14ac:dyDescent="0.25">
      <c r="E1209" s="16">
        <f t="shared" ca="1" si="36"/>
        <v>0.6126327560849808</v>
      </c>
      <c r="F1209" s="20">
        <f t="shared" ca="1" si="37"/>
        <v>9.924574723594267</v>
      </c>
    </row>
    <row r="1210" spans="5:6" x14ac:dyDescent="0.25">
      <c r="E1210" s="16">
        <f t="shared" ca="1" si="36"/>
        <v>7.2717204325171814E-2</v>
      </c>
      <c r="F1210" s="20">
        <f t="shared" ca="1" si="37"/>
        <v>6.9135958935863906</v>
      </c>
    </row>
    <row r="1211" spans="5:6" x14ac:dyDescent="0.25">
      <c r="E1211" s="16">
        <f t="shared" ca="1" si="36"/>
        <v>0.41755243810271181</v>
      </c>
      <c r="F1211" s="20">
        <f t="shared" ca="1" si="37"/>
        <v>9.1586150894227707</v>
      </c>
    </row>
    <row r="1212" spans="5:6" x14ac:dyDescent="0.25">
      <c r="E1212" s="16">
        <f t="shared" ca="1" si="36"/>
        <v>0.91868964572504841</v>
      </c>
      <c r="F1212" s="20">
        <f t="shared" ca="1" si="37"/>
        <v>11.404688782901772</v>
      </c>
    </row>
    <row r="1213" spans="5:6" x14ac:dyDescent="0.25">
      <c r="E1213" s="16">
        <f t="shared" ca="1" si="36"/>
        <v>0.98109081846987145</v>
      </c>
      <c r="F1213" s="20">
        <f t="shared" ca="1" si="37"/>
        <v>12.176204157019175</v>
      </c>
    </row>
    <row r="1214" spans="5:6" x14ac:dyDescent="0.25">
      <c r="E1214" s="16">
        <f t="shared" ca="1" si="36"/>
        <v>0.19678272360601168</v>
      </c>
      <c r="F1214" s="20">
        <f t="shared" ca="1" si="37"/>
        <v>8.0503461436283423</v>
      </c>
    </row>
    <row r="1215" spans="5:6" x14ac:dyDescent="0.25">
      <c r="E1215" s="16">
        <f t="shared" ca="1" si="36"/>
        <v>0.35798831260983011</v>
      </c>
      <c r="F1215" s="20">
        <f t="shared" ca="1" si="37"/>
        <v>8.9023994763230121</v>
      </c>
    </row>
    <row r="1216" spans="5:6" x14ac:dyDescent="0.25">
      <c r="E1216" s="16">
        <f t="shared" ca="1" si="36"/>
        <v>0.30459288424825226</v>
      </c>
      <c r="F1216" s="20">
        <f t="shared" ca="1" si="37"/>
        <v>8.6531367797639511</v>
      </c>
    </row>
    <row r="1217" spans="5:6" x14ac:dyDescent="0.25">
      <c r="E1217" s="16">
        <f t="shared" ca="1" si="36"/>
        <v>0.55472405184733031</v>
      </c>
      <c r="F1217" s="20">
        <f t="shared" ca="1" si="37"/>
        <v>9.7018481496763194</v>
      </c>
    </row>
    <row r="1218" spans="5:6" x14ac:dyDescent="0.25">
      <c r="E1218" s="16">
        <f t="shared" ca="1" si="36"/>
        <v>0.389225334410644</v>
      </c>
      <c r="F1218" s="20">
        <f t="shared" ca="1" si="37"/>
        <v>9.0390837306927665</v>
      </c>
    </row>
    <row r="1219" spans="5:6" x14ac:dyDescent="0.25">
      <c r="E1219" s="16">
        <f t="shared" ca="1" si="36"/>
        <v>0.12676230596652249</v>
      </c>
      <c r="F1219" s="20">
        <f t="shared" ca="1" si="37"/>
        <v>7.5164550985518126</v>
      </c>
    </row>
    <row r="1220" spans="5:6" x14ac:dyDescent="0.25">
      <c r="E1220" s="16">
        <f t="shared" ref="E1220:E1283" ca="1" si="38">RAND()</f>
        <v>0.96700772710079841</v>
      </c>
      <c r="F1220" s="20">
        <f t="shared" ref="F1220:F1283" ca="1" si="39">$C$4*POWER(-LN(1-E1220),(1/$C$3))</f>
        <v>11.916116059904239</v>
      </c>
    </row>
    <row r="1221" spans="5:6" x14ac:dyDescent="0.25">
      <c r="E1221" s="16">
        <f t="shared" ca="1" si="38"/>
        <v>0.5691226343490623</v>
      </c>
      <c r="F1221" s="20">
        <f t="shared" ca="1" si="39"/>
        <v>9.7572014276198651</v>
      </c>
    </row>
    <row r="1222" spans="5:6" x14ac:dyDescent="0.25">
      <c r="E1222" s="16">
        <f t="shared" ca="1" si="38"/>
        <v>0.25709345931547989</v>
      </c>
      <c r="F1222" s="20">
        <f t="shared" ca="1" si="39"/>
        <v>8.4084923312906543</v>
      </c>
    </row>
    <row r="1223" spans="5:6" x14ac:dyDescent="0.25">
      <c r="E1223" s="16">
        <f t="shared" ca="1" si="38"/>
        <v>0.88537579463525218</v>
      </c>
      <c r="F1223" s="20">
        <f t="shared" ca="1" si="39"/>
        <v>11.167448677254125</v>
      </c>
    </row>
    <row r="1224" spans="5:6" x14ac:dyDescent="0.25">
      <c r="E1224" s="16">
        <f t="shared" ca="1" si="38"/>
        <v>3.0604793238652395E-2</v>
      </c>
      <c r="F1224" s="20">
        <f t="shared" ca="1" si="39"/>
        <v>6.0904016336710418</v>
      </c>
    </row>
    <row r="1225" spans="5:6" x14ac:dyDescent="0.25">
      <c r="E1225" s="16">
        <f t="shared" ca="1" si="38"/>
        <v>0.14817558092475591</v>
      </c>
      <c r="F1225" s="20">
        <f t="shared" ca="1" si="39"/>
        <v>7.6992432199477694</v>
      </c>
    </row>
    <row r="1226" spans="5:6" x14ac:dyDescent="0.25">
      <c r="E1226" s="16">
        <f t="shared" ca="1" si="38"/>
        <v>0.35216245996855022</v>
      </c>
      <c r="F1226" s="20">
        <f t="shared" ca="1" si="39"/>
        <v>8.8762454356178893</v>
      </c>
    </row>
    <row r="1227" spans="5:6" x14ac:dyDescent="0.25">
      <c r="E1227" s="16">
        <f t="shared" ca="1" si="38"/>
        <v>0.99141435234006314</v>
      </c>
      <c r="F1227" s="20">
        <f t="shared" ca="1" si="39"/>
        <v>12.495985992743892</v>
      </c>
    </row>
    <row r="1228" spans="5:6" x14ac:dyDescent="0.25">
      <c r="E1228" s="16">
        <f t="shared" ca="1" si="38"/>
        <v>0.18508809791478698</v>
      </c>
      <c r="F1228" s="20">
        <f t="shared" ca="1" si="39"/>
        <v>7.9722473820534141</v>
      </c>
    </row>
    <row r="1229" spans="5:6" x14ac:dyDescent="0.25">
      <c r="E1229" s="16">
        <f t="shared" ca="1" si="38"/>
        <v>0.84770900930342363</v>
      </c>
      <c r="F1229" s="20">
        <f t="shared" ca="1" si="39"/>
        <v>10.945361937162396</v>
      </c>
    </row>
    <row r="1230" spans="5:6" x14ac:dyDescent="0.25">
      <c r="E1230" s="16">
        <f t="shared" ca="1" si="38"/>
        <v>4.4281047280023023E-2</v>
      </c>
      <c r="F1230" s="20">
        <f t="shared" ca="1" si="39"/>
        <v>6.4269102908697313</v>
      </c>
    </row>
    <row r="1231" spans="5:6" x14ac:dyDescent="0.25">
      <c r="E1231" s="16">
        <f t="shared" ca="1" si="38"/>
        <v>0.93961558727948791</v>
      </c>
      <c r="F1231" s="20">
        <f t="shared" ca="1" si="39"/>
        <v>11.588711917294571</v>
      </c>
    </row>
    <row r="1232" spans="5:6" x14ac:dyDescent="0.25">
      <c r="E1232" s="16">
        <f t="shared" ca="1" si="38"/>
        <v>0.3000187922373867</v>
      </c>
      <c r="F1232" s="20">
        <f t="shared" ca="1" si="39"/>
        <v>8.6306521418009865</v>
      </c>
    </row>
    <row r="1233" spans="5:6" x14ac:dyDescent="0.25">
      <c r="E1233" s="16">
        <f t="shared" ca="1" si="38"/>
        <v>0.95104554811936992</v>
      </c>
      <c r="F1233" s="20">
        <f t="shared" ca="1" si="39"/>
        <v>11.708681209368763</v>
      </c>
    </row>
    <row r="1234" spans="5:6" x14ac:dyDescent="0.25">
      <c r="E1234" s="16">
        <f t="shared" ca="1" si="38"/>
        <v>0.38898724579133592</v>
      </c>
      <c r="F1234" s="20">
        <f t="shared" ca="1" si="39"/>
        <v>9.0380626133029498</v>
      </c>
    </row>
    <row r="1235" spans="5:6" x14ac:dyDescent="0.25">
      <c r="E1235" s="16">
        <f t="shared" ca="1" si="38"/>
        <v>0.90903981661006661</v>
      </c>
      <c r="F1235" s="20">
        <f t="shared" ca="1" si="39"/>
        <v>11.330443768487013</v>
      </c>
    </row>
    <row r="1236" spans="5:6" x14ac:dyDescent="0.25">
      <c r="E1236" s="16">
        <f t="shared" ca="1" si="38"/>
        <v>0.27160609900785015</v>
      </c>
      <c r="F1236" s="20">
        <f t="shared" ca="1" si="39"/>
        <v>8.4860538172212205</v>
      </c>
    </row>
    <row r="1237" spans="5:6" x14ac:dyDescent="0.25">
      <c r="E1237" s="16">
        <f t="shared" ca="1" si="38"/>
        <v>0.12928340411788597</v>
      </c>
      <c r="F1237" s="20">
        <f t="shared" ca="1" si="39"/>
        <v>7.539152297600733</v>
      </c>
    </row>
    <row r="1238" spans="5:6" x14ac:dyDescent="0.25">
      <c r="E1238" s="16">
        <f t="shared" ca="1" si="38"/>
        <v>0.15937375367307149</v>
      </c>
      <c r="F1238" s="20">
        <f t="shared" ca="1" si="39"/>
        <v>7.786945813040437</v>
      </c>
    </row>
    <row r="1239" spans="5:6" x14ac:dyDescent="0.25">
      <c r="E1239" s="16">
        <f t="shared" ca="1" si="38"/>
        <v>0.70482474593760047</v>
      </c>
      <c r="F1239" s="20">
        <f t="shared" ca="1" si="39"/>
        <v>10.288370079171514</v>
      </c>
    </row>
    <row r="1240" spans="5:6" x14ac:dyDescent="0.25">
      <c r="E1240" s="16">
        <f t="shared" ca="1" si="38"/>
        <v>0.67259862450297403</v>
      </c>
      <c r="F1240" s="20">
        <f t="shared" ca="1" si="39"/>
        <v>10.158761456324827</v>
      </c>
    </row>
    <row r="1241" spans="5:6" x14ac:dyDescent="0.25">
      <c r="E1241" s="16">
        <f t="shared" ca="1" si="38"/>
        <v>0.73346115684038682</v>
      </c>
      <c r="F1241" s="20">
        <f t="shared" ca="1" si="39"/>
        <v>10.407102230846254</v>
      </c>
    </row>
    <row r="1242" spans="5:6" x14ac:dyDescent="0.25">
      <c r="E1242" s="16">
        <f t="shared" ca="1" si="38"/>
        <v>0.78146361747594073</v>
      </c>
      <c r="F1242" s="20">
        <f t="shared" ca="1" si="39"/>
        <v>10.617210147330123</v>
      </c>
    </row>
    <row r="1243" spans="5:6" x14ac:dyDescent="0.25">
      <c r="E1243" s="16">
        <f t="shared" ca="1" si="38"/>
        <v>7.5482442672041294E-2</v>
      </c>
      <c r="F1243" s="20">
        <f t="shared" ca="1" si="39"/>
        <v>6.9520195838557157</v>
      </c>
    </row>
    <row r="1244" spans="5:6" x14ac:dyDescent="0.25">
      <c r="E1244" s="16">
        <f t="shared" ca="1" si="38"/>
        <v>0.93776287805013714</v>
      </c>
      <c r="F1244" s="20">
        <f t="shared" ca="1" si="39"/>
        <v>11.57080556355776</v>
      </c>
    </row>
    <row r="1245" spans="5:6" x14ac:dyDescent="0.25">
      <c r="E1245" s="16">
        <f t="shared" ca="1" si="38"/>
        <v>0.14806023641915345</v>
      </c>
      <c r="F1245" s="20">
        <f t="shared" ca="1" si="39"/>
        <v>7.6983142784952285</v>
      </c>
    </row>
    <row r="1246" spans="5:6" x14ac:dyDescent="0.25">
      <c r="E1246" s="16">
        <f t="shared" ca="1" si="38"/>
        <v>1.9933951259990534E-3</v>
      </c>
      <c r="F1246" s="20">
        <f t="shared" ca="1" si="39"/>
        <v>4.1142389940401403</v>
      </c>
    </row>
    <row r="1247" spans="5:6" x14ac:dyDescent="0.25">
      <c r="E1247" s="16">
        <f t="shared" ca="1" si="38"/>
        <v>0.23144133629749697</v>
      </c>
      <c r="F1247" s="20">
        <f t="shared" ca="1" si="39"/>
        <v>8.2640463639596788</v>
      </c>
    </row>
    <row r="1248" spans="5:6" x14ac:dyDescent="0.25">
      <c r="E1248" s="16">
        <f t="shared" ca="1" si="38"/>
        <v>0.71670489181171548</v>
      </c>
      <c r="F1248" s="20">
        <f t="shared" ca="1" si="39"/>
        <v>10.337153430165024</v>
      </c>
    </row>
    <row r="1249" spans="5:6" x14ac:dyDescent="0.25">
      <c r="E1249" s="16">
        <f t="shared" ca="1" si="38"/>
        <v>1.7067650575239512E-2</v>
      </c>
      <c r="F1249" s="20">
        <f t="shared" ca="1" si="39"/>
        <v>5.5974039804238975</v>
      </c>
    </row>
    <row r="1250" spans="5:6" x14ac:dyDescent="0.25">
      <c r="E1250" s="16">
        <f t="shared" ca="1" si="38"/>
        <v>0.44448717137661964</v>
      </c>
      <c r="F1250" s="20">
        <f t="shared" ca="1" si="39"/>
        <v>9.2691414032070973</v>
      </c>
    </row>
    <row r="1251" spans="5:6" x14ac:dyDescent="0.25">
      <c r="E1251" s="16">
        <f t="shared" ca="1" si="38"/>
        <v>0.1956151155396193</v>
      </c>
      <c r="F1251" s="20">
        <f t="shared" ca="1" si="39"/>
        <v>8.0427007409904849</v>
      </c>
    </row>
    <row r="1252" spans="5:6" x14ac:dyDescent="0.25">
      <c r="E1252" s="16">
        <f t="shared" ca="1" si="38"/>
        <v>0.46725565761732435</v>
      </c>
      <c r="F1252" s="20">
        <f t="shared" ca="1" si="39"/>
        <v>9.3606532109234273</v>
      </c>
    </row>
    <row r="1253" spans="5:6" x14ac:dyDescent="0.25">
      <c r="E1253" s="16">
        <f t="shared" ca="1" si="38"/>
        <v>0.42478374981909295</v>
      </c>
      <c r="F1253" s="20">
        <f t="shared" ca="1" si="39"/>
        <v>9.18856055753918</v>
      </c>
    </row>
    <row r="1254" spans="5:6" x14ac:dyDescent="0.25">
      <c r="E1254" s="16">
        <f t="shared" ca="1" si="38"/>
        <v>0.29052841995254775</v>
      </c>
      <c r="F1254" s="20">
        <f t="shared" ca="1" si="39"/>
        <v>8.5833319588069372</v>
      </c>
    </row>
    <row r="1255" spans="5:6" x14ac:dyDescent="0.25">
      <c r="E1255" s="16">
        <f t="shared" ca="1" si="38"/>
        <v>0.86197106995895179</v>
      </c>
      <c r="F1255" s="20">
        <f t="shared" ca="1" si="39"/>
        <v>11.025286652162157</v>
      </c>
    </row>
    <row r="1256" spans="5:6" x14ac:dyDescent="0.25">
      <c r="E1256" s="16">
        <f t="shared" ca="1" si="38"/>
        <v>8.407596360751679E-2</v>
      </c>
      <c r="F1256" s="20">
        <f t="shared" ca="1" si="39"/>
        <v>7.0645756693701269</v>
      </c>
    </row>
    <row r="1257" spans="5:6" x14ac:dyDescent="0.25">
      <c r="E1257" s="16">
        <f t="shared" ca="1" si="38"/>
        <v>0.53282671932347381</v>
      </c>
      <c r="F1257" s="20">
        <f t="shared" ca="1" si="39"/>
        <v>9.6174389467356267</v>
      </c>
    </row>
    <row r="1258" spans="5:6" x14ac:dyDescent="0.25">
      <c r="E1258" s="16">
        <f t="shared" ca="1" si="38"/>
        <v>0.92012485133852639</v>
      </c>
      <c r="F1258" s="20">
        <f t="shared" ca="1" si="39"/>
        <v>11.416215718783826</v>
      </c>
    </row>
    <row r="1259" spans="5:6" x14ac:dyDescent="0.25">
      <c r="E1259" s="16">
        <f t="shared" ca="1" si="38"/>
        <v>0.43633937045140836</v>
      </c>
      <c r="F1259" s="20">
        <f t="shared" ca="1" si="39"/>
        <v>9.2359899471264626</v>
      </c>
    </row>
    <row r="1260" spans="5:6" x14ac:dyDescent="0.25">
      <c r="E1260" s="16">
        <f t="shared" ca="1" si="38"/>
        <v>0.8190664079352471</v>
      </c>
      <c r="F1260" s="20">
        <f t="shared" ca="1" si="39"/>
        <v>10.796215853913299</v>
      </c>
    </row>
    <row r="1261" spans="5:6" x14ac:dyDescent="0.25">
      <c r="E1261" s="16">
        <f t="shared" ca="1" si="38"/>
        <v>0.97258147395201278</v>
      </c>
      <c r="F1261" s="20">
        <f t="shared" ca="1" si="39"/>
        <v>12.006379459933349</v>
      </c>
    </row>
    <row r="1262" spans="5:6" x14ac:dyDescent="0.25">
      <c r="E1262" s="16">
        <f t="shared" ca="1" si="38"/>
        <v>0.54327883874411798</v>
      </c>
      <c r="F1262" s="20">
        <f t="shared" ca="1" si="39"/>
        <v>9.6577763128264014</v>
      </c>
    </row>
    <row r="1263" spans="5:6" x14ac:dyDescent="0.25">
      <c r="E1263" s="16">
        <f t="shared" ca="1" si="38"/>
        <v>0.69301784305181058</v>
      </c>
      <c r="F1263" s="20">
        <f t="shared" ca="1" si="39"/>
        <v>10.240463397029773</v>
      </c>
    </row>
    <row r="1264" spans="5:6" x14ac:dyDescent="0.25">
      <c r="E1264" s="16">
        <f t="shared" ca="1" si="38"/>
        <v>1.4888308426459607E-2</v>
      </c>
      <c r="F1264" s="20">
        <f t="shared" ca="1" si="39"/>
        <v>5.4883607499935971</v>
      </c>
    </row>
    <row r="1265" spans="5:6" x14ac:dyDescent="0.25">
      <c r="E1265" s="16">
        <f t="shared" ca="1" si="38"/>
        <v>0.75265493199519484</v>
      </c>
      <c r="F1265" s="20">
        <f t="shared" ca="1" si="39"/>
        <v>10.489168221079936</v>
      </c>
    </row>
    <row r="1266" spans="5:6" x14ac:dyDescent="0.25">
      <c r="E1266" s="16">
        <f t="shared" ca="1" si="38"/>
        <v>0.6056378099482127</v>
      </c>
      <c r="F1266" s="20">
        <f t="shared" ca="1" si="39"/>
        <v>9.8976010891544988</v>
      </c>
    </row>
    <row r="1267" spans="5:6" x14ac:dyDescent="0.25">
      <c r="E1267" s="16">
        <f t="shared" ca="1" si="38"/>
        <v>0.64088045844746522</v>
      </c>
      <c r="F1267" s="20">
        <f t="shared" ca="1" si="39"/>
        <v>10.034078134537136</v>
      </c>
    </row>
    <row r="1268" spans="5:6" x14ac:dyDescent="0.25">
      <c r="E1268" s="16">
        <f t="shared" ca="1" si="38"/>
        <v>0.2883924607413153</v>
      </c>
      <c r="F1268" s="20">
        <f t="shared" ca="1" si="39"/>
        <v>8.5725522393200322</v>
      </c>
    </row>
    <row r="1269" spans="5:6" x14ac:dyDescent="0.25">
      <c r="E1269" s="16">
        <f t="shared" ca="1" si="38"/>
        <v>0.80868712593944947</v>
      </c>
      <c r="F1269" s="20">
        <f t="shared" ca="1" si="39"/>
        <v>10.745176349952043</v>
      </c>
    </row>
    <row r="1270" spans="5:6" x14ac:dyDescent="0.25">
      <c r="E1270" s="16">
        <f t="shared" ca="1" si="38"/>
        <v>0.35022367686781275</v>
      </c>
      <c r="F1270" s="20">
        <f t="shared" ca="1" si="39"/>
        <v>8.8674910636309807</v>
      </c>
    </row>
    <row r="1271" spans="5:6" x14ac:dyDescent="0.25">
      <c r="E1271" s="16">
        <f t="shared" ca="1" si="38"/>
        <v>0.47288026626501323</v>
      </c>
      <c r="F1271" s="20">
        <f t="shared" ca="1" si="39"/>
        <v>9.3830314154786478</v>
      </c>
    </row>
    <row r="1272" spans="5:6" x14ac:dyDescent="0.25">
      <c r="E1272" s="16">
        <f t="shared" ca="1" si="38"/>
        <v>0.94443613146555938</v>
      </c>
      <c r="F1272" s="20">
        <f t="shared" ca="1" si="39"/>
        <v>11.637168361563081</v>
      </c>
    </row>
    <row r="1273" spans="5:6" x14ac:dyDescent="0.25">
      <c r="E1273" s="16">
        <f t="shared" ca="1" si="38"/>
        <v>0.27075572958567584</v>
      </c>
      <c r="F1273" s="20">
        <f t="shared" ca="1" si="39"/>
        <v>8.4815834674955575</v>
      </c>
    </row>
    <row r="1274" spans="5:6" x14ac:dyDescent="0.25">
      <c r="E1274" s="16">
        <f t="shared" ca="1" si="38"/>
        <v>8.2893313133516444E-2</v>
      </c>
      <c r="F1274" s="20">
        <f t="shared" ca="1" si="39"/>
        <v>7.04965276430526</v>
      </c>
    </row>
    <row r="1275" spans="5:6" x14ac:dyDescent="0.25">
      <c r="E1275" s="16">
        <f t="shared" ca="1" si="38"/>
        <v>0.31801293613084058</v>
      </c>
      <c r="F1275" s="20">
        <f t="shared" ca="1" si="39"/>
        <v>8.717974211191212</v>
      </c>
    </row>
    <row r="1276" spans="5:6" x14ac:dyDescent="0.25">
      <c r="E1276" s="16">
        <f t="shared" ca="1" si="38"/>
        <v>0.69735590776775302</v>
      </c>
      <c r="F1276" s="20">
        <f t="shared" ca="1" si="39"/>
        <v>10.258003082698755</v>
      </c>
    </row>
    <row r="1277" spans="5:6" x14ac:dyDescent="0.25">
      <c r="E1277" s="16">
        <f t="shared" ca="1" si="38"/>
        <v>0.9128386198062437</v>
      </c>
      <c r="F1277" s="20">
        <f t="shared" ca="1" si="39"/>
        <v>11.359030077683997</v>
      </c>
    </row>
    <row r="1278" spans="5:6" x14ac:dyDescent="0.25">
      <c r="E1278" s="16">
        <f t="shared" ca="1" si="38"/>
        <v>0.32594655180943066</v>
      </c>
      <c r="F1278" s="20">
        <f t="shared" ca="1" si="39"/>
        <v>8.7555597552301769</v>
      </c>
    </row>
    <row r="1279" spans="5:6" x14ac:dyDescent="0.25">
      <c r="E1279" s="16">
        <f t="shared" ca="1" si="38"/>
        <v>0.53801808428462039</v>
      </c>
      <c r="F1279" s="20">
        <f t="shared" ca="1" si="39"/>
        <v>9.6374862693369856</v>
      </c>
    </row>
    <row r="1280" spans="5:6" x14ac:dyDescent="0.25">
      <c r="E1280" s="16">
        <f t="shared" ca="1" si="38"/>
        <v>0.50128441114888223</v>
      </c>
      <c r="F1280" s="20">
        <f t="shared" ca="1" si="39"/>
        <v>9.4949040303571284</v>
      </c>
    </row>
    <row r="1281" spans="5:6" x14ac:dyDescent="0.25">
      <c r="E1281" s="16">
        <f t="shared" ca="1" si="38"/>
        <v>8.920208173068167E-2</v>
      </c>
      <c r="F1281" s="20">
        <f t="shared" ca="1" si="39"/>
        <v>7.1273720624852146</v>
      </c>
    </row>
    <row r="1282" spans="5:6" x14ac:dyDescent="0.25">
      <c r="E1282" s="16">
        <f t="shared" ca="1" si="38"/>
        <v>0.99933274010715711</v>
      </c>
      <c r="F1282" s="20">
        <f t="shared" ca="1" si="39"/>
        <v>13.287294118871845</v>
      </c>
    </row>
    <row r="1283" spans="5:6" x14ac:dyDescent="0.25">
      <c r="E1283" s="16">
        <f t="shared" ca="1" si="38"/>
        <v>0.36990669002441778</v>
      </c>
      <c r="F1283" s="20">
        <f t="shared" ca="1" si="39"/>
        <v>8.9552266591868346</v>
      </c>
    </row>
    <row r="1284" spans="5:6" x14ac:dyDescent="0.25">
      <c r="E1284" s="16">
        <f t="shared" ref="E1284:E1347" ca="1" si="40">RAND()</f>
        <v>0.3589998821732584</v>
      </c>
      <c r="F1284" s="20">
        <f t="shared" ref="F1284:F1347" ca="1" si="41">$C$4*POWER(-LN(1-E1284),(1/$C$3))</f>
        <v>8.906917966376346</v>
      </c>
    </row>
    <row r="1285" spans="5:6" x14ac:dyDescent="0.25">
      <c r="E1285" s="16">
        <f t="shared" ca="1" si="40"/>
        <v>0.80646911585113434</v>
      </c>
      <c r="F1285" s="20">
        <f t="shared" ca="1" si="41"/>
        <v>10.734445466387402</v>
      </c>
    </row>
    <row r="1286" spans="5:6" x14ac:dyDescent="0.25">
      <c r="E1286" s="16">
        <f t="shared" ca="1" si="40"/>
        <v>6.9010309904232958E-2</v>
      </c>
      <c r="F1286" s="20">
        <f t="shared" ca="1" si="41"/>
        <v>6.8601809951934882</v>
      </c>
    </row>
    <row r="1287" spans="5:6" x14ac:dyDescent="0.25">
      <c r="E1287" s="16">
        <f t="shared" ca="1" si="40"/>
        <v>0.52666127638345028</v>
      </c>
      <c r="F1287" s="20">
        <f t="shared" ca="1" si="41"/>
        <v>9.5935932207154835</v>
      </c>
    </row>
    <row r="1288" spans="5:6" x14ac:dyDescent="0.25">
      <c r="E1288" s="16">
        <f t="shared" ca="1" si="40"/>
        <v>0.3169461981891456</v>
      </c>
      <c r="F1288" s="20">
        <f t="shared" ca="1" si="41"/>
        <v>8.712879589270992</v>
      </c>
    </row>
    <row r="1289" spans="5:6" x14ac:dyDescent="0.25">
      <c r="E1289" s="16">
        <f t="shared" ca="1" si="40"/>
        <v>0.42389525453579224</v>
      </c>
      <c r="F1289" s="20">
        <f t="shared" ca="1" si="41"/>
        <v>9.1848925863614674</v>
      </c>
    </row>
    <row r="1290" spans="5:6" x14ac:dyDescent="0.25">
      <c r="E1290" s="16">
        <f t="shared" ca="1" si="40"/>
        <v>0.54451135956277097</v>
      </c>
      <c r="F1290" s="20">
        <f t="shared" ca="1" si="41"/>
        <v>9.6625266888987298</v>
      </c>
    </row>
    <row r="1291" spans="5:6" x14ac:dyDescent="0.25">
      <c r="E1291" s="16">
        <f t="shared" ca="1" si="40"/>
        <v>0.14883810312809476</v>
      </c>
      <c r="F1291" s="20">
        <f t="shared" ca="1" si="41"/>
        <v>7.7045683691884648</v>
      </c>
    </row>
    <row r="1292" spans="5:6" x14ac:dyDescent="0.25">
      <c r="E1292" s="16">
        <f t="shared" ca="1" si="40"/>
        <v>0.46886412662269017</v>
      </c>
      <c r="F1292" s="20">
        <f t="shared" ca="1" si="41"/>
        <v>9.3670612226730636</v>
      </c>
    </row>
    <row r="1293" spans="5:6" x14ac:dyDescent="0.25">
      <c r="E1293" s="16">
        <f t="shared" ca="1" si="40"/>
        <v>9.0867438474353301E-2</v>
      </c>
      <c r="F1293" s="20">
        <f t="shared" ca="1" si="41"/>
        <v>7.1471504474092313</v>
      </c>
    </row>
    <row r="1294" spans="5:6" x14ac:dyDescent="0.25">
      <c r="E1294" s="16">
        <f t="shared" ca="1" si="40"/>
        <v>0.75366667132272802</v>
      </c>
      <c r="F1294" s="20">
        <f t="shared" ca="1" si="41"/>
        <v>10.493559240047095</v>
      </c>
    </row>
    <row r="1295" spans="5:6" x14ac:dyDescent="0.25">
      <c r="E1295" s="16">
        <f t="shared" ca="1" si="40"/>
        <v>0.5811257815689318</v>
      </c>
      <c r="F1295" s="20">
        <f t="shared" ca="1" si="41"/>
        <v>9.8033172227790306</v>
      </c>
    </row>
    <row r="1296" spans="5:6" x14ac:dyDescent="0.25">
      <c r="E1296" s="16">
        <f t="shared" ca="1" si="40"/>
        <v>0.37925853288806699</v>
      </c>
      <c r="F1296" s="20">
        <f t="shared" ca="1" si="41"/>
        <v>8.9960801907924157</v>
      </c>
    </row>
    <row r="1297" spans="5:6" x14ac:dyDescent="0.25">
      <c r="E1297" s="16">
        <f t="shared" ca="1" si="40"/>
        <v>0.54691038220211274</v>
      </c>
      <c r="F1297" s="20">
        <f t="shared" ca="1" si="41"/>
        <v>9.6717697157619824</v>
      </c>
    </row>
    <row r="1298" spans="5:6" x14ac:dyDescent="0.25">
      <c r="E1298" s="16">
        <f t="shared" ca="1" si="40"/>
        <v>0.44905261888746673</v>
      </c>
      <c r="F1298" s="20">
        <f t="shared" ca="1" si="41"/>
        <v>9.2876190569560571</v>
      </c>
    </row>
    <row r="1299" spans="5:6" x14ac:dyDescent="0.25">
      <c r="E1299" s="16">
        <f t="shared" ca="1" si="40"/>
        <v>0.89304330041955471</v>
      </c>
      <c r="F1299" s="20">
        <f t="shared" ca="1" si="41"/>
        <v>11.217755834573113</v>
      </c>
    </row>
    <row r="1300" spans="5:6" x14ac:dyDescent="0.25">
      <c r="E1300" s="16">
        <f t="shared" ca="1" si="40"/>
        <v>3.815993269759943E-2</v>
      </c>
      <c r="F1300" s="20">
        <f t="shared" ca="1" si="41"/>
        <v>6.2889123135269891</v>
      </c>
    </row>
    <row r="1301" spans="5:6" x14ac:dyDescent="0.25">
      <c r="E1301" s="16">
        <f t="shared" ca="1" si="40"/>
        <v>0.90417986119249238</v>
      </c>
      <c r="F1301" s="20">
        <f t="shared" ca="1" si="41"/>
        <v>11.294968409763051</v>
      </c>
    </row>
    <row r="1302" spans="5:6" x14ac:dyDescent="0.25">
      <c r="E1302" s="16">
        <f t="shared" ca="1" si="40"/>
        <v>0.29849985807159651</v>
      </c>
      <c r="F1302" s="20">
        <f t="shared" ca="1" si="41"/>
        <v>8.6231401358159392</v>
      </c>
    </row>
    <row r="1303" spans="5:6" x14ac:dyDescent="0.25">
      <c r="E1303" s="16">
        <f t="shared" ca="1" si="40"/>
        <v>0.66793752013274432</v>
      </c>
      <c r="F1303" s="20">
        <f t="shared" ca="1" si="41"/>
        <v>10.140287451445545</v>
      </c>
    </row>
    <row r="1304" spans="5:6" x14ac:dyDescent="0.25">
      <c r="E1304" s="16">
        <f t="shared" ca="1" si="40"/>
        <v>0.2449118865320139</v>
      </c>
      <c r="F1304" s="20">
        <f t="shared" ca="1" si="41"/>
        <v>8.3411566512793218</v>
      </c>
    </row>
    <row r="1305" spans="5:6" x14ac:dyDescent="0.25">
      <c r="E1305" s="16">
        <f t="shared" ca="1" si="40"/>
        <v>0.58282861192483237</v>
      </c>
      <c r="F1305" s="20">
        <f t="shared" ca="1" si="41"/>
        <v>9.809860057955472</v>
      </c>
    </row>
    <row r="1306" spans="5:6" x14ac:dyDescent="0.25">
      <c r="E1306" s="16">
        <f t="shared" ca="1" si="40"/>
        <v>0.58063723606251061</v>
      </c>
      <c r="F1306" s="20">
        <f t="shared" ca="1" si="41"/>
        <v>9.8014401490425236</v>
      </c>
    </row>
    <row r="1307" spans="5:6" x14ac:dyDescent="0.25">
      <c r="E1307" s="16">
        <f t="shared" ca="1" si="40"/>
        <v>0.93464812939320352</v>
      </c>
      <c r="F1307" s="20">
        <f t="shared" ca="1" si="41"/>
        <v>11.541513946916957</v>
      </c>
    </row>
    <row r="1308" spans="5:6" x14ac:dyDescent="0.25">
      <c r="E1308" s="16">
        <f t="shared" ca="1" si="40"/>
        <v>0.79932642968625622</v>
      </c>
      <c r="F1308" s="20">
        <f t="shared" ca="1" si="41"/>
        <v>10.700280072959051</v>
      </c>
    </row>
    <row r="1309" spans="5:6" x14ac:dyDescent="0.25">
      <c r="E1309" s="16">
        <f t="shared" ca="1" si="40"/>
        <v>0.45917500269795142</v>
      </c>
      <c r="F1309" s="20">
        <f t="shared" ca="1" si="41"/>
        <v>9.3283524365383563</v>
      </c>
    </row>
    <row r="1310" spans="5:6" x14ac:dyDescent="0.25">
      <c r="E1310" s="16">
        <f t="shared" ca="1" si="40"/>
        <v>0.31518201007036906</v>
      </c>
      <c r="F1310" s="20">
        <f t="shared" ca="1" si="41"/>
        <v>8.704432163059451</v>
      </c>
    </row>
    <row r="1311" spans="5:6" x14ac:dyDescent="0.25">
      <c r="E1311" s="16">
        <f t="shared" ca="1" si="40"/>
        <v>0.77508251494624347</v>
      </c>
      <c r="F1311" s="20">
        <f t="shared" ca="1" si="41"/>
        <v>10.588270286337846</v>
      </c>
    </row>
    <row r="1312" spans="5:6" x14ac:dyDescent="0.25">
      <c r="E1312" s="16">
        <f t="shared" ca="1" si="40"/>
        <v>0.34917009884124783</v>
      </c>
      <c r="F1312" s="20">
        <f t="shared" ca="1" si="41"/>
        <v>8.8627229249237587</v>
      </c>
    </row>
    <row r="1313" spans="5:6" x14ac:dyDescent="0.25">
      <c r="E1313" s="16">
        <f t="shared" ca="1" si="40"/>
        <v>8.1012062953397135E-2</v>
      </c>
      <c r="F1313" s="20">
        <f t="shared" ca="1" si="41"/>
        <v>7.0255577146373147</v>
      </c>
    </row>
    <row r="1314" spans="5:6" x14ac:dyDescent="0.25">
      <c r="E1314" s="16">
        <f t="shared" ca="1" si="40"/>
        <v>0.69096986557036766</v>
      </c>
      <c r="F1314" s="20">
        <f t="shared" ca="1" si="41"/>
        <v>10.232206781986172</v>
      </c>
    </row>
    <row r="1315" spans="5:6" x14ac:dyDescent="0.25">
      <c r="E1315" s="16">
        <f t="shared" ca="1" si="40"/>
        <v>3.8489249809368298E-2</v>
      </c>
      <c r="F1315" s="20">
        <f t="shared" ca="1" si="41"/>
        <v>6.2967900623594106</v>
      </c>
    </row>
    <row r="1316" spans="5:6" x14ac:dyDescent="0.25">
      <c r="E1316" s="16">
        <f t="shared" ca="1" si="40"/>
        <v>0.43813111003307492</v>
      </c>
      <c r="F1316" s="20">
        <f t="shared" ca="1" si="41"/>
        <v>9.2432999623511645</v>
      </c>
    </row>
    <row r="1317" spans="5:6" x14ac:dyDescent="0.25">
      <c r="E1317" s="16">
        <f t="shared" ca="1" si="40"/>
        <v>0.9221717351835178</v>
      </c>
      <c r="F1317" s="20">
        <f t="shared" ca="1" si="41"/>
        <v>11.432894775268839</v>
      </c>
    </row>
    <row r="1318" spans="5:6" x14ac:dyDescent="0.25">
      <c r="E1318" s="16">
        <f t="shared" ca="1" si="40"/>
        <v>0.11141921208639494</v>
      </c>
      <c r="F1318" s="20">
        <f t="shared" ca="1" si="41"/>
        <v>7.3702102385635868</v>
      </c>
    </row>
    <row r="1319" spans="5:6" x14ac:dyDescent="0.25">
      <c r="E1319" s="16">
        <f t="shared" ca="1" si="40"/>
        <v>0.94854893195994527</v>
      </c>
      <c r="F1319" s="20">
        <f t="shared" ca="1" si="41"/>
        <v>11.680906006415325</v>
      </c>
    </row>
    <row r="1320" spans="5:6" x14ac:dyDescent="0.25">
      <c r="E1320" s="16">
        <f t="shared" ca="1" si="40"/>
        <v>0.63253716366004087</v>
      </c>
      <c r="F1320" s="20">
        <f t="shared" ca="1" si="41"/>
        <v>10.001617915990188</v>
      </c>
    </row>
    <row r="1321" spans="5:6" x14ac:dyDescent="0.25">
      <c r="E1321" s="16">
        <f t="shared" ca="1" si="40"/>
        <v>2.4472143974718197E-2</v>
      </c>
      <c r="F1321" s="20">
        <f t="shared" ca="1" si="41"/>
        <v>5.8962691008961059</v>
      </c>
    </row>
    <row r="1322" spans="5:6" x14ac:dyDescent="0.25">
      <c r="E1322" s="16">
        <f t="shared" ca="1" si="40"/>
        <v>2.1470217838882921E-2</v>
      </c>
      <c r="F1322" s="20">
        <f t="shared" ca="1" si="41"/>
        <v>5.7857942572114265</v>
      </c>
    </row>
    <row r="1323" spans="5:6" x14ac:dyDescent="0.25">
      <c r="E1323" s="16">
        <f t="shared" ca="1" si="40"/>
        <v>0.98677548320674136</v>
      </c>
      <c r="F1323" s="20">
        <f t="shared" ca="1" si="41"/>
        <v>12.327214510699665</v>
      </c>
    </row>
    <row r="1324" spans="5:6" x14ac:dyDescent="0.25">
      <c r="E1324" s="16">
        <f t="shared" ca="1" si="40"/>
        <v>0.97657104063044065</v>
      </c>
      <c r="F1324" s="20">
        <f t="shared" ca="1" si="41"/>
        <v>12.080002219646319</v>
      </c>
    </row>
    <row r="1325" spans="5:6" x14ac:dyDescent="0.25">
      <c r="E1325" s="16">
        <f t="shared" ca="1" si="40"/>
        <v>0.26672089349727579</v>
      </c>
      <c r="F1325" s="20">
        <f t="shared" ca="1" si="41"/>
        <v>8.4602495660639736</v>
      </c>
    </row>
    <row r="1326" spans="5:6" x14ac:dyDescent="0.25">
      <c r="E1326" s="16">
        <f t="shared" ca="1" si="40"/>
        <v>0.32789208452438279</v>
      </c>
      <c r="F1326" s="20">
        <f t="shared" ca="1" si="41"/>
        <v>8.7646968951451107</v>
      </c>
    </row>
    <row r="1327" spans="5:6" x14ac:dyDescent="0.25">
      <c r="E1327" s="16">
        <f t="shared" ca="1" si="40"/>
        <v>0.50017457598008508</v>
      </c>
      <c r="F1327" s="20">
        <f t="shared" ca="1" si="41"/>
        <v>9.4905641605483346</v>
      </c>
    </row>
    <row r="1328" spans="5:6" x14ac:dyDescent="0.25">
      <c r="E1328" s="16">
        <f t="shared" ca="1" si="40"/>
        <v>0.54769194232976603</v>
      </c>
      <c r="F1328" s="20">
        <f t="shared" ca="1" si="41"/>
        <v>9.6747800440292284</v>
      </c>
    </row>
    <row r="1329" spans="5:6" x14ac:dyDescent="0.25">
      <c r="E1329" s="16">
        <f t="shared" ca="1" si="40"/>
        <v>0.84317397165759522</v>
      </c>
      <c r="F1329" s="20">
        <f t="shared" ca="1" si="41"/>
        <v>10.920817055534883</v>
      </c>
    </row>
    <row r="1330" spans="5:6" x14ac:dyDescent="0.25">
      <c r="E1330" s="16">
        <f t="shared" ca="1" si="40"/>
        <v>0.37730434564485982</v>
      </c>
      <c r="F1330" s="20">
        <f t="shared" ca="1" si="41"/>
        <v>8.9875847693133846</v>
      </c>
    </row>
    <row r="1331" spans="5:6" x14ac:dyDescent="0.25">
      <c r="E1331" s="16">
        <f t="shared" ca="1" si="40"/>
        <v>0.77443229899123023</v>
      </c>
      <c r="F1331" s="20">
        <f t="shared" ca="1" si="41"/>
        <v>10.58534128447792</v>
      </c>
    </row>
    <row r="1332" spans="5:6" x14ac:dyDescent="0.25">
      <c r="E1332" s="16">
        <f t="shared" ca="1" si="40"/>
        <v>0.43460887599926068</v>
      </c>
      <c r="F1332" s="20">
        <f t="shared" ca="1" si="41"/>
        <v>9.228918874332896</v>
      </c>
    </row>
    <row r="1333" spans="5:6" x14ac:dyDescent="0.25">
      <c r="E1333" s="16">
        <f t="shared" ca="1" si="40"/>
        <v>0.93307699614674366</v>
      </c>
      <c r="F1333" s="20">
        <f t="shared" ca="1" si="41"/>
        <v>11.527101490991731</v>
      </c>
    </row>
    <row r="1334" spans="5:6" x14ac:dyDescent="0.25">
      <c r="E1334" s="16">
        <f t="shared" ca="1" si="40"/>
        <v>0.40373787994523769</v>
      </c>
      <c r="F1334" s="20">
        <f t="shared" ca="1" si="41"/>
        <v>9.1007894392939441</v>
      </c>
    </row>
    <row r="1335" spans="5:6" x14ac:dyDescent="0.25">
      <c r="E1335" s="16">
        <f t="shared" ca="1" si="40"/>
        <v>0.93065104945200627</v>
      </c>
      <c r="F1335" s="20">
        <f t="shared" ca="1" si="41"/>
        <v>11.50529449084013</v>
      </c>
    </row>
    <row r="1336" spans="5:6" x14ac:dyDescent="0.25">
      <c r="E1336" s="16">
        <f t="shared" ca="1" si="40"/>
        <v>0.95885622975868146</v>
      </c>
      <c r="F1336" s="20">
        <f t="shared" ca="1" si="41"/>
        <v>11.802754532927445</v>
      </c>
    </row>
    <row r="1337" spans="5:6" x14ac:dyDescent="0.25">
      <c r="E1337" s="16">
        <f t="shared" ca="1" si="40"/>
        <v>0.24401565925135382</v>
      </c>
      <c r="F1337" s="20">
        <f t="shared" ca="1" si="41"/>
        <v>8.3361159090027996</v>
      </c>
    </row>
    <row r="1338" spans="5:6" x14ac:dyDescent="0.25">
      <c r="E1338" s="16">
        <f t="shared" ca="1" si="40"/>
        <v>0.25141308074260782</v>
      </c>
      <c r="F1338" s="20">
        <f t="shared" ca="1" si="41"/>
        <v>8.3773606919284944</v>
      </c>
    </row>
    <row r="1339" spans="5:6" x14ac:dyDescent="0.25">
      <c r="E1339" s="16">
        <f t="shared" ca="1" si="40"/>
        <v>0.44751705000463038</v>
      </c>
      <c r="F1339" s="20">
        <f t="shared" ca="1" si="41"/>
        <v>9.2814117827964591</v>
      </c>
    </row>
    <row r="1340" spans="5:6" x14ac:dyDescent="0.25">
      <c r="E1340" s="16">
        <f t="shared" ca="1" si="40"/>
        <v>0.77120616625838989</v>
      </c>
      <c r="F1340" s="20">
        <f t="shared" ca="1" si="41"/>
        <v>10.57086114980536</v>
      </c>
    </row>
    <row r="1341" spans="5:6" x14ac:dyDescent="0.25">
      <c r="E1341" s="16">
        <f t="shared" ca="1" si="40"/>
        <v>0.68253122648239994</v>
      </c>
      <c r="F1341" s="20">
        <f t="shared" ca="1" si="41"/>
        <v>10.198337601354599</v>
      </c>
    </row>
    <row r="1342" spans="5:6" x14ac:dyDescent="0.25">
      <c r="E1342" s="16">
        <f t="shared" ca="1" si="40"/>
        <v>0.58632578731938967</v>
      </c>
      <c r="F1342" s="20">
        <f t="shared" ca="1" si="41"/>
        <v>9.8232991348355068</v>
      </c>
    </row>
    <row r="1343" spans="5:6" x14ac:dyDescent="0.25">
      <c r="E1343" s="16">
        <f t="shared" ca="1" si="40"/>
        <v>0.19453331866267265</v>
      </c>
      <c r="F1343" s="20">
        <f t="shared" ca="1" si="41"/>
        <v>8.0355880735184311</v>
      </c>
    </row>
    <row r="1344" spans="5:6" x14ac:dyDescent="0.25">
      <c r="E1344" s="16">
        <f t="shared" ca="1" si="40"/>
        <v>0.88541086278451608</v>
      </c>
      <c r="F1344" s="20">
        <f t="shared" ca="1" si="41"/>
        <v>11.167674025835545</v>
      </c>
    </row>
    <row r="1345" spans="5:6" x14ac:dyDescent="0.25">
      <c r="E1345" s="16">
        <f t="shared" ca="1" si="40"/>
        <v>0.47409676660352551</v>
      </c>
      <c r="F1345" s="20">
        <f t="shared" ca="1" si="41"/>
        <v>9.3878606344385833</v>
      </c>
    </row>
    <row r="1346" spans="5:6" x14ac:dyDescent="0.25">
      <c r="E1346" s="16">
        <f t="shared" ca="1" si="40"/>
        <v>6.2632360243749519E-3</v>
      </c>
      <c r="F1346" s="20">
        <f t="shared" ca="1" si="41"/>
        <v>4.8467628377063416</v>
      </c>
    </row>
    <row r="1347" spans="5:6" x14ac:dyDescent="0.25">
      <c r="E1347" s="16">
        <f t="shared" ca="1" si="40"/>
        <v>2.6440378181654678E-2</v>
      </c>
      <c r="F1347" s="20">
        <f t="shared" ca="1" si="41"/>
        <v>5.9626464104229768</v>
      </c>
    </row>
    <row r="1348" spans="5:6" x14ac:dyDescent="0.25">
      <c r="E1348" s="16">
        <f t="shared" ref="E1348:E1411" ca="1" si="42">RAND()</f>
        <v>0.76275401707461432</v>
      </c>
      <c r="F1348" s="20">
        <f t="shared" ref="F1348:F1411" ca="1" si="43">$C$4*POWER(-LN(1-E1348),(1/$C$3))</f>
        <v>10.533321904115855</v>
      </c>
    </row>
    <row r="1349" spans="5:6" x14ac:dyDescent="0.25">
      <c r="E1349" s="16">
        <f t="shared" ca="1" si="42"/>
        <v>0.90485000101082769</v>
      </c>
      <c r="F1349" s="20">
        <f t="shared" ca="1" si="43"/>
        <v>11.299790854554779</v>
      </c>
    </row>
    <row r="1350" spans="5:6" x14ac:dyDescent="0.25">
      <c r="E1350" s="16">
        <f t="shared" ca="1" si="42"/>
        <v>0.99859483798218984</v>
      </c>
      <c r="F1350" s="20">
        <f t="shared" ca="1" si="43"/>
        <v>13.084960323025456</v>
      </c>
    </row>
    <row r="1351" spans="5:6" x14ac:dyDescent="0.25">
      <c r="E1351" s="16">
        <f t="shared" ca="1" si="42"/>
        <v>0.23088485689961857</v>
      </c>
      <c r="F1351" s="20">
        <f t="shared" ca="1" si="43"/>
        <v>8.2607964436136818</v>
      </c>
    </row>
    <row r="1352" spans="5:6" x14ac:dyDescent="0.25">
      <c r="E1352" s="16">
        <f t="shared" ca="1" si="42"/>
        <v>0.37180988504157264</v>
      </c>
      <c r="F1352" s="20">
        <f t="shared" ca="1" si="43"/>
        <v>8.963581954789607</v>
      </c>
    </row>
    <row r="1353" spans="5:6" x14ac:dyDescent="0.25">
      <c r="E1353" s="16">
        <f t="shared" ca="1" si="42"/>
        <v>0.26674289425624453</v>
      </c>
      <c r="F1353" s="20">
        <f t="shared" ca="1" si="43"/>
        <v>8.4603664513330994</v>
      </c>
    </row>
    <row r="1354" spans="5:6" x14ac:dyDescent="0.25">
      <c r="E1354" s="16">
        <f t="shared" ca="1" si="42"/>
        <v>0.74937105489931866</v>
      </c>
      <c r="F1354" s="20">
        <f t="shared" ca="1" si="43"/>
        <v>10.474963386563621</v>
      </c>
    </row>
    <row r="1355" spans="5:6" x14ac:dyDescent="0.25">
      <c r="E1355" s="16">
        <f t="shared" ca="1" si="42"/>
        <v>0.75969166605179039</v>
      </c>
      <c r="F1355" s="20">
        <f t="shared" ca="1" si="43"/>
        <v>10.519855760036336</v>
      </c>
    </row>
    <row r="1356" spans="5:6" x14ac:dyDescent="0.25">
      <c r="E1356" s="16">
        <f t="shared" ca="1" si="42"/>
        <v>0.78742023843760445</v>
      </c>
      <c r="F1356" s="20">
        <f t="shared" ca="1" si="43"/>
        <v>10.644559384442864</v>
      </c>
    </row>
    <row r="1357" spans="5:6" x14ac:dyDescent="0.25">
      <c r="E1357" s="16">
        <f t="shared" ca="1" si="42"/>
        <v>0.56619829509817288</v>
      </c>
      <c r="F1357" s="20">
        <f t="shared" ca="1" si="43"/>
        <v>9.7459643080299774</v>
      </c>
    </row>
    <row r="1358" spans="5:6" x14ac:dyDescent="0.25">
      <c r="E1358" s="16">
        <f t="shared" ca="1" si="42"/>
        <v>0.7618127927421432</v>
      </c>
      <c r="F1358" s="20">
        <f t="shared" ca="1" si="43"/>
        <v>10.529175641016979</v>
      </c>
    </row>
    <row r="1359" spans="5:6" x14ac:dyDescent="0.25">
      <c r="E1359" s="16">
        <f t="shared" ca="1" si="42"/>
        <v>0.6027413437411494</v>
      </c>
      <c r="F1359" s="20">
        <f t="shared" ca="1" si="43"/>
        <v>9.8864434081766746</v>
      </c>
    </row>
    <row r="1360" spans="5:6" x14ac:dyDescent="0.25">
      <c r="E1360" s="16">
        <f t="shared" ca="1" si="42"/>
        <v>0.74891743494397101</v>
      </c>
      <c r="F1360" s="20">
        <f t="shared" ca="1" si="43"/>
        <v>10.473006802856574</v>
      </c>
    </row>
    <row r="1361" spans="5:6" x14ac:dyDescent="0.25">
      <c r="E1361" s="16">
        <f t="shared" ca="1" si="42"/>
        <v>0.803661664046461</v>
      </c>
      <c r="F1361" s="20">
        <f t="shared" ca="1" si="43"/>
        <v>10.720946727664087</v>
      </c>
    </row>
    <row r="1362" spans="5:6" x14ac:dyDescent="0.25">
      <c r="E1362" s="16">
        <f t="shared" ca="1" si="42"/>
        <v>0.66434707438873475</v>
      </c>
      <c r="F1362" s="20">
        <f t="shared" ca="1" si="43"/>
        <v>10.126096404463789</v>
      </c>
    </row>
    <row r="1363" spans="5:6" x14ac:dyDescent="0.25">
      <c r="E1363" s="16">
        <f t="shared" ca="1" si="42"/>
        <v>0.26793062931911205</v>
      </c>
      <c r="F1363" s="20">
        <f t="shared" ca="1" si="43"/>
        <v>8.4666674837683527</v>
      </c>
    </row>
    <row r="1364" spans="5:6" x14ac:dyDescent="0.25">
      <c r="E1364" s="16">
        <f t="shared" ca="1" si="42"/>
        <v>0.20129780838930045</v>
      </c>
      <c r="F1364" s="20">
        <f t="shared" ca="1" si="43"/>
        <v>8.0796100324411437</v>
      </c>
    </row>
    <row r="1365" spans="5:6" x14ac:dyDescent="0.25">
      <c r="E1365" s="16">
        <f t="shared" ca="1" si="42"/>
        <v>0.23396894287260628</v>
      </c>
      <c r="F1365" s="20">
        <f t="shared" ca="1" si="43"/>
        <v>8.2787415668385993</v>
      </c>
    </row>
    <row r="1366" spans="5:6" x14ac:dyDescent="0.25">
      <c r="E1366" s="16">
        <f t="shared" ca="1" si="42"/>
        <v>0.37831357942502641</v>
      </c>
      <c r="F1366" s="20">
        <f t="shared" ca="1" si="43"/>
        <v>8.9919748815313589</v>
      </c>
    </row>
    <row r="1367" spans="5:6" x14ac:dyDescent="0.25">
      <c r="E1367" s="16">
        <f t="shared" ca="1" si="42"/>
        <v>0.68272535918253763</v>
      </c>
      <c r="F1367" s="20">
        <f t="shared" ca="1" si="43"/>
        <v>10.199114129045206</v>
      </c>
    </row>
    <row r="1368" spans="5:6" x14ac:dyDescent="0.25">
      <c r="E1368" s="16">
        <f t="shared" ca="1" si="42"/>
        <v>0.22255826002281531</v>
      </c>
      <c r="F1368" s="20">
        <f t="shared" ca="1" si="43"/>
        <v>8.2115164279968322</v>
      </c>
    </row>
    <row r="1369" spans="5:6" x14ac:dyDescent="0.25">
      <c r="E1369" s="16">
        <f t="shared" ca="1" si="42"/>
        <v>0.35031411166677873</v>
      </c>
      <c r="F1369" s="20">
        <f t="shared" ca="1" si="43"/>
        <v>8.8678999844668862</v>
      </c>
    </row>
    <row r="1370" spans="5:6" x14ac:dyDescent="0.25">
      <c r="E1370" s="16">
        <f t="shared" ca="1" si="42"/>
        <v>0.79189366396037775</v>
      </c>
      <c r="F1370" s="20">
        <f t="shared" ca="1" si="43"/>
        <v>10.665323902817823</v>
      </c>
    </row>
    <row r="1371" spans="5:6" x14ac:dyDescent="0.25">
      <c r="E1371" s="16">
        <f t="shared" ca="1" si="42"/>
        <v>0.95809022737509508</v>
      </c>
      <c r="F1371" s="20">
        <f t="shared" ca="1" si="43"/>
        <v>11.792982282923472</v>
      </c>
    </row>
    <row r="1372" spans="5:6" x14ac:dyDescent="0.25">
      <c r="E1372" s="16">
        <f t="shared" ca="1" si="42"/>
        <v>0.73945735068744001</v>
      </c>
      <c r="F1372" s="20">
        <f t="shared" ca="1" si="43"/>
        <v>10.432499606103729</v>
      </c>
    </row>
    <row r="1373" spans="5:6" x14ac:dyDescent="0.25">
      <c r="E1373" s="16">
        <f t="shared" ca="1" si="42"/>
        <v>0.61251652584530358</v>
      </c>
      <c r="F1373" s="20">
        <f t="shared" ca="1" si="43"/>
        <v>9.9241261636361155</v>
      </c>
    </row>
    <row r="1374" spans="5:6" x14ac:dyDescent="0.25">
      <c r="E1374" s="16">
        <f t="shared" ca="1" si="42"/>
        <v>0.23358796843859875</v>
      </c>
      <c r="F1374" s="20">
        <f t="shared" ca="1" si="43"/>
        <v>8.2765335368577055</v>
      </c>
    </row>
    <row r="1375" spans="5:6" x14ac:dyDescent="0.25">
      <c r="E1375" s="16">
        <f t="shared" ca="1" si="42"/>
        <v>0.73528517577578534</v>
      </c>
      <c r="F1375" s="20">
        <f t="shared" ca="1" si="43"/>
        <v>10.41480625330564</v>
      </c>
    </row>
    <row r="1376" spans="5:6" x14ac:dyDescent="0.25">
      <c r="E1376" s="16">
        <f t="shared" ca="1" si="42"/>
        <v>0.72996640320675144</v>
      </c>
      <c r="F1376" s="20">
        <f t="shared" ca="1" si="43"/>
        <v>10.392393052688483</v>
      </c>
    </row>
    <row r="1377" spans="5:6" x14ac:dyDescent="0.25">
      <c r="E1377" s="16">
        <f t="shared" ca="1" si="42"/>
        <v>0.93748602326203945</v>
      </c>
      <c r="F1377" s="20">
        <f t="shared" ca="1" si="43"/>
        <v>11.56816159396622</v>
      </c>
    </row>
    <row r="1378" spans="5:6" x14ac:dyDescent="0.25">
      <c r="E1378" s="16">
        <f t="shared" ca="1" si="42"/>
        <v>8.4696706247289644E-2</v>
      </c>
      <c r="F1378" s="20">
        <f t="shared" ca="1" si="43"/>
        <v>7.0723408657792151</v>
      </c>
    </row>
    <row r="1379" spans="5:6" x14ac:dyDescent="0.25">
      <c r="E1379" s="16">
        <f t="shared" ca="1" si="42"/>
        <v>0.76171183238803208</v>
      </c>
      <c r="F1379" s="20">
        <f t="shared" ca="1" si="43"/>
        <v>10.528731284934763</v>
      </c>
    </row>
    <row r="1380" spans="5:6" x14ac:dyDescent="0.25">
      <c r="E1380" s="16">
        <f t="shared" ca="1" si="42"/>
        <v>0.74336772856852718</v>
      </c>
      <c r="F1380" s="20">
        <f t="shared" ca="1" si="43"/>
        <v>10.449176224664271</v>
      </c>
    </row>
    <row r="1381" spans="5:6" x14ac:dyDescent="0.25">
      <c r="E1381" s="16">
        <f t="shared" ca="1" si="42"/>
        <v>1.2243358996721243E-2</v>
      </c>
      <c r="F1381" s="20">
        <f t="shared" ca="1" si="43"/>
        <v>5.3361090224339582</v>
      </c>
    </row>
    <row r="1382" spans="5:6" x14ac:dyDescent="0.25">
      <c r="E1382" s="16">
        <f t="shared" ca="1" si="42"/>
        <v>0.61374500696302448</v>
      </c>
      <c r="F1382" s="20">
        <f t="shared" ca="1" si="43"/>
        <v>9.9288678235426318</v>
      </c>
    </row>
    <row r="1383" spans="5:6" x14ac:dyDescent="0.25">
      <c r="E1383" s="16">
        <f t="shared" ca="1" si="42"/>
        <v>4.9692527964040334E-4</v>
      </c>
      <c r="F1383" s="20">
        <f t="shared" ca="1" si="43"/>
        <v>3.3733158174773479</v>
      </c>
    </row>
    <row r="1384" spans="5:6" x14ac:dyDescent="0.25">
      <c r="E1384" s="16">
        <f t="shared" ca="1" si="42"/>
        <v>0.80680653300079641</v>
      </c>
      <c r="F1384" s="20">
        <f t="shared" ca="1" si="43"/>
        <v>10.736074096034363</v>
      </c>
    </row>
    <row r="1385" spans="5:6" x14ac:dyDescent="0.25">
      <c r="E1385" s="16">
        <f t="shared" ca="1" si="42"/>
        <v>0.90740510353735104</v>
      </c>
      <c r="F1385" s="20">
        <f t="shared" ca="1" si="43"/>
        <v>11.318378857010295</v>
      </c>
    </row>
    <row r="1386" spans="5:6" x14ac:dyDescent="0.25">
      <c r="E1386" s="16">
        <f t="shared" ca="1" si="42"/>
        <v>0.70439725443530776</v>
      </c>
      <c r="F1386" s="20">
        <f t="shared" ca="1" si="43"/>
        <v>10.286625958214051</v>
      </c>
    </row>
    <row r="1387" spans="5:6" x14ac:dyDescent="0.25">
      <c r="E1387" s="16">
        <f t="shared" ca="1" si="42"/>
        <v>0.39489093207979409</v>
      </c>
      <c r="F1387" s="20">
        <f t="shared" ca="1" si="43"/>
        <v>9.0632968489659191</v>
      </c>
    </row>
    <row r="1388" spans="5:6" x14ac:dyDescent="0.25">
      <c r="E1388" s="16">
        <f t="shared" ca="1" si="42"/>
        <v>3.1453501327277644E-3</v>
      </c>
      <c r="F1388" s="20">
        <f t="shared" ca="1" si="43"/>
        <v>4.3915905570021119</v>
      </c>
    </row>
    <row r="1389" spans="5:6" x14ac:dyDescent="0.25">
      <c r="E1389" s="16">
        <f t="shared" ca="1" si="42"/>
        <v>0.55947889673491447</v>
      </c>
      <c r="F1389" s="20">
        <f t="shared" ca="1" si="43"/>
        <v>9.7201356678960451</v>
      </c>
    </row>
    <row r="1390" spans="5:6" x14ac:dyDescent="0.25">
      <c r="E1390" s="16">
        <f t="shared" ca="1" si="42"/>
        <v>0.19215462185923426</v>
      </c>
      <c r="F1390" s="20">
        <f t="shared" ca="1" si="43"/>
        <v>8.0198483107805725</v>
      </c>
    </row>
    <row r="1391" spans="5:6" x14ac:dyDescent="0.25">
      <c r="E1391" s="16">
        <f t="shared" ca="1" si="42"/>
        <v>0.81973450662347191</v>
      </c>
      <c r="F1391" s="20">
        <f t="shared" ca="1" si="43"/>
        <v>10.79955007719902</v>
      </c>
    </row>
    <row r="1392" spans="5:6" x14ac:dyDescent="0.25">
      <c r="E1392" s="16">
        <f t="shared" ca="1" si="42"/>
        <v>0.73022928962395506</v>
      </c>
      <c r="F1392" s="20">
        <f t="shared" ca="1" si="43"/>
        <v>10.393497212608899</v>
      </c>
    </row>
    <row r="1393" spans="5:6" x14ac:dyDescent="0.25">
      <c r="E1393" s="16">
        <f t="shared" ca="1" si="42"/>
        <v>0.59396757277958023</v>
      </c>
      <c r="F1393" s="20">
        <f t="shared" ca="1" si="43"/>
        <v>9.8526782136860671</v>
      </c>
    </row>
    <row r="1394" spans="5:6" x14ac:dyDescent="0.25">
      <c r="E1394" s="16">
        <f t="shared" ca="1" si="42"/>
        <v>0.62515746315648935</v>
      </c>
      <c r="F1394" s="20">
        <f t="shared" ca="1" si="43"/>
        <v>9.9729954118713628</v>
      </c>
    </row>
    <row r="1395" spans="5:6" x14ac:dyDescent="0.25">
      <c r="E1395" s="16">
        <f t="shared" ca="1" si="42"/>
        <v>0.31502262154674199</v>
      </c>
      <c r="F1395" s="20">
        <f t="shared" ca="1" si="43"/>
        <v>8.7036676144930141</v>
      </c>
    </row>
    <row r="1396" spans="5:6" x14ac:dyDescent="0.25">
      <c r="E1396" s="16">
        <f t="shared" ca="1" si="42"/>
        <v>0.53598791837187487</v>
      </c>
      <c r="F1396" s="20">
        <f t="shared" ca="1" si="43"/>
        <v>9.6296495793051502</v>
      </c>
    </row>
    <row r="1397" spans="5:6" x14ac:dyDescent="0.25">
      <c r="E1397" s="16">
        <f t="shared" ca="1" si="42"/>
        <v>1.9500459048476637E-2</v>
      </c>
      <c r="F1397" s="20">
        <f t="shared" ca="1" si="43"/>
        <v>5.7059845126308577</v>
      </c>
    </row>
    <row r="1398" spans="5:6" x14ac:dyDescent="0.25">
      <c r="E1398" s="16">
        <f t="shared" ca="1" si="42"/>
        <v>0.71475135476928742</v>
      </c>
      <c r="F1398" s="20">
        <f t="shared" ca="1" si="43"/>
        <v>10.329088473936341</v>
      </c>
    </row>
    <row r="1399" spans="5:6" x14ac:dyDescent="0.25">
      <c r="E1399" s="16">
        <f t="shared" ca="1" si="42"/>
        <v>0.62632101669011464</v>
      </c>
      <c r="F1399" s="20">
        <f t="shared" ca="1" si="43"/>
        <v>9.9775032852688277</v>
      </c>
    </row>
    <row r="1400" spans="5:6" x14ac:dyDescent="0.25">
      <c r="E1400" s="16">
        <f t="shared" ca="1" si="42"/>
        <v>0.32450055818417911</v>
      </c>
      <c r="F1400" s="20">
        <f t="shared" ca="1" si="43"/>
        <v>8.7487486357438087</v>
      </c>
    </row>
    <row r="1401" spans="5:6" x14ac:dyDescent="0.25">
      <c r="E1401" s="16">
        <f t="shared" ca="1" si="42"/>
        <v>0.86634301237437039</v>
      </c>
      <c r="F1401" s="20">
        <f t="shared" ca="1" si="43"/>
        <v>11.050709952847207</v>
      </c>
    </row>
    <row r="1402" spans="5:6" x14ac:dyDescent="0.25">
      <c r="E1402" s="16">
        <f t="shared" ca="1" si="42"/>
        <v>0.54972303789957222</v>
      </c>
      <c r="F1402" s="20">
        <f t="shared" ca="1" si="43"/>
        <v>9.6826012714594629</v>
      </c>
    </row>
    <row r="1403" spans="5:6" x14ac:dyDescent="0.25">
      <c r="E1403" s="16">
        <f t="shared" ca="1" si="42"/>
        <v>0.17725795880753314</v>
      </c>
      <c r="F1403" s="20">
        <f t="shared" ca="1" si="43"/>
        <v>7.9179394588667584</v>
      </c>
    </row>
    <row r="1404" spans="5:6" x14ac:dyDescent="0.25">
      <c r="E1404" s="16">
        <f t="shared" ca="1" si="42"/>
        <v>0.52956022186722551</v>
      </c>
      <c r="F1404" s="20">
        <f t="shared" ca="1" si="43"/>
        <v>9.6048106098579478</v>
      </c>
    </row>
    <row r="1405" spans="5:6" x14ac:dyDescent="0.25">
      <c r="E1405" s="16">
        <f t="shared" ca="1" si="42"/>
        <v>0.92420907312838763</v>
      </c>
      <c r="F1405" s="20">
        <f t="shared" ca="1" si="43"/>
        <v>11.449787984870319</v>
      </c>
    </row>
    <row r="1406" spans="5:6" x14ac:dyDescent="0.25">
      <c r="E1406" s="16">
        <f t="shared" ca="1" si="42"/>
        <v>0.52933396170384672</v>
      </c>
      <c r="F1406" s="20">
        <f t="shared" ca="1" si="43"/>
        <v>9.6039354498144913</v>
      </c>
    </row>
    <row r="1407" spans="5:6" x14ac:dyDescent="0.25">
      <c r="E1407" s="16">
        <f t="shared" ca="1" si="42"/>
        <v>4.0264867404620097E-2</v>
      </c>
      <c r="F1407" s="20">
        <f t="shared" ca="1" si="43"/>
        <v>6.3383218406254365</v>
      </c>
    </row>
    <row r="1408" spans="5:6" x14ac:dyDescent="0.25">
      <c r="E1408" s="16">
        <f t="shared" ca="1" si="42"/>
        <v>0.93453101795348725</v>
      </c>
      <c r="F1408" s="20">
        <f t="shared" ca="1" si="43"/>
        <v>11.540431516663588</v>
      </c>
    </row>
    <row r="1409" spans="5:6" x14ac:dyDescent="0.25">
      <c r="E1409" s="16">
        <f t="shared" ca="1" si="42"/>
        <v>0.77144488902182096</v>
      </c>
      <c r="F1409" s="20">
        <f t="shared" ca="1" si="43"/>
        <v>10.571929673695674</v>
      </c>
    </row>
    <row r="1410" spans="5:6" x14ac:dyDescent="0.25">
      <c r="E1410" s="16">
        <f t="shared" ca="1" si="42"/>
        <v>0.99336271912593321</v>
      </c>
      <c r="F1410" s="20">
        <f t="shared" ca="1" si="43"/>
        <v>12.590395126318503</v>
      </c>
    </row>
    <row r="1411" spans="5:6" x14ac:dyDescent="0.25">
      <c r="E1411" s="16">
        <f t="shared" ca="1" si="42"/>
        <v>0.48911985977168371</v>
      </c>
      <c r="F1411" s="20">
        <f t="shared" ca="1" si="43"/>
        <v>9.4472063127316446</v>
      </c>
    </row>
    <row r="1412" spans="5:6" x14ac:dyDescent="0.25">
      <c r="E1412" s="16">
        <f t="shared" ref="E1412:E1475" ca="1" si="44">RAND()</f>
        <v>0.15067398939335586</v>
      </c>
      <c r="F1412" s="20">
        <f t="shared" ref="F1412:F1475" ca="1" si="45">$C$4*POWER(-LN(1-E1412),(1/$C$3))</f>
        <v>7.719231747191583</v>
      </c>
    </row>
    <row r="1413" spans="5:6" x14ac:dyDescent="0.25">
      <c r="E1413" s="16">
        <f t="shared" ca="1" si="44"/>
        <v>0.57258581226891436</v>
      </c>
      <c r="F1413" s="20">
        <f t="shared" ca="1" si="45"/>
        <v>9.7705073658618407</v>
      </c>
    </row>
    <row r="1414" spans="5:6" x14ac:dyDescent="0.25">
      <c r="E1414" s="16">
        <f t="shared" ca="1" si="44"/>
        <v>0.96821506480879249</v>
      </c>
      <c r="F1414" s="20">
        <f t="shared" ca="1" si="45"/>
        <v>11.934632409960344</v>
      </c>
    </row>
    <row r="1415" spans="5:6" x14ac:dyDescent="0.25">
      <c r="E1415" s="16">
        <f t="shared" ca="1" si="44"/>
        <v>0.69689363036070706</v>
      </c>
      <c r="F1415" s="20">
        <f t="shared" ca="1" si="45"/>
        <v>10.256130668982594</v>
      </c>
    </row>
    <row r="1416" spans="5:6" x14ac:dyDescent="0.25">
      <c r="E1416" s="16">
        <f t="shared" ca="1" si="44"/>
        <v>0.87944130596437209</v>
      </c>
      <c r="F1416" s="20">
        <f t="shared" ca="1" si="45"/>
        <v>11.129894624397295</v>
      </c>
    </row>
    <row r="1417" spans="5:6" x14ac:dyDescent="0.25">
      <c r="E1417" s="16">
        <f t="shared" ca="1" si="44"/>
        <v>0.88146612660232171</v>
      </c>
      <c r="F1417" s="20">
        <f t="shared" ca="1" si="45"/>
        <v>11.142580812869161</v>
      </c>
    </row>
    <row r="1418" spans="5:6" x14ac:dyDescent="0.25">
      <c r="E1418" s="16">
        <f t="shared" ca="1" si="44"/>
        <v>0.43935959801703972</v>
      </c>
      <c r="F1418" s="20">
        <f t="shared" ca="1" si="45"/>
        <v>9.2483054363375068</v>
      </c>
    </row>
    <row r="1419" spans="5:6" x14ac:dyDescent="0.25">
      <c r="E1419" s="16">
        <f t="shared" ca="1" si="44"/>
        <v>0.2311225478109602</v>
      </c>
      <c r="F1419" s="20">
        <f t="shared" ca="1" si="45"/>
        <v>8.2621852436521284</v>
      </c>
    </row>
    <row r="1420" spans="5:6" x14ac:dyDescent="0.25">
      <c r="E1420" s="16">
        <f t="shared" ca="1" si="44"/>
        <v>0.80219454522065647</v>
      </c>
      <c r="F1420" s="20">
        <f t="shared" ca="1" si="45"/>
        <v>10.713928968054409</v>
      </c>
    </row>
    <row r="1421" spans="5:6" x14ac:dyDescent="0.25">
      <c r="E1421" s="16">
        <f t="shared" ca="1" si="44"/>
        <v>0.1472011319951545</v>
      </c>
      <c r="F1421" s="20">
        <f t="shared" ca="1" si="45"/>
        <v>7.6913781034631548</v>
      </c>
    </row>
    <row r="1422" spans="5:6" x14ac:dyDescent="0.25">
      <c r="E1422" s="16">
        <f t="shared" ca="1" si="44"/>
        <v>0.33164253260884924</v>
      </c>
      <c r="F1422" s="20">
        <f t="shared" ca="1" si="45"/>
        <v>8.7822249129801335</v>
      </c>
    </row>
    <row r="1423" spans="5:6" x14ac:dyDescent="0.25">
      <c r="E1423" s="16">
        <f t="shared" ca="1" si="44"/>
        <v>0.2993705469215141</v>
      </c>
      <c r="F1423" s="20">
        <f t="shared" ca="1" si="45"/>
        <v>8.6274490027964319</v>
      </c>
    </row>
    <row r="1424" spans="5:6" x14ac:dyDescent="0.25">
      <c r="E1424" s="16">
        <f t="shared" ca="1" si="44"/>
        <v>0.97779433854127173</v>
      </c>
      <c r="F1424" s="20">
        <f t="shared" ca="1" si="45"/>
        <v>12.104505713483995</v>
      </c>
    </row>
    <row r="1425" spans="5:6" x14ac:dyDescent="0.25">
      <c r="E1425" s="16">
        <f t="shared" ca="1" si="44"/>
        <v>0.66655410337077825</v>
      </c>
      <c r="F1425" s="20">
        <f t="shared" ca="1" si="45"/>
        <v>10.134815610291632</v>
      </c>
    </row>
    <row r="1426" spans="5:6" x14ac:dyDescent="0.25">
      <c r="E1426" s="16">
        <f t="shared" ca="1" si="44"/>
        <v>0.42057241679462842</v>
      </c>
      <c r="F1426" s="20">
        <f t="shared" ca="1" si="45"/>
        <v>9.1711469440826381</v>
      </c>
    </row>
    <row r="1427" spans="5:6" x14ac:dyDescent="0.25">
      <c r="E1427" s="16">
        <f t="shared" ca="1" si="44"/>
        <v>0.98906993241489483</v>
      </c>
      <c r="F1427" s="20">
        <f t="shared" ca="1" si="45"/>
        <v>12.403365539118587</v>
      </c>
    </row>
    <row r="1428" spans="5:6" x14ac:dyDescent="0.25">
      <c r="E1428" s="16">
        <f t="shared" ca="1" si="44"/>
        <v>0.83714209948612195</v>
      </c>
      <c r="F1428" s="20">
        <f t="shared" ca="1" si="45"/>
        <v>10.888753817085455</v>
      </c>
    </row>
    <row r="1429" spans="5:6" x14ac:dyDescent="0.25">
      <c r="E1429" s="16">
        <f t="shared" ca="1" si="44"/>
        <v>0.70317967071609511</v>
      </c>
      <c r="F1429" s="20">
        <f t="shared" ca="1" si="45"/>
        <v>10.28166243150311</v>
      </c>
    </row>
    <row r="1430" spans="5:6" x14ac:dyDescent="0.25">
      <c r="E1430" s="16">
        <f t="shared" ca="1" si="44"/>
        <v>0.83857445828668464</v>
      </c>
      <c r="F1430" s="20">
        <f t="shared" ca="1" si="45"/>
        <v>10.896309757929941</v>
      </c>
    </row>
    <row r="1431" spans="5:6" x14ac:dyDescent="0.25">
      <c r="E1431" s="16">
        <f t="shared" ca="1" si="44"/>
        <v>0.17040248786148404</v>
      </c>
      <c r="F1431" s="20">
        <f t="shared" ca="1" si="45"/>
        <v>7.8689328197052895</v>
      </c>
    </row>
    <row r="1432" spans="5:6" x14ac:dyDescent="0.25">
      <c r="E1432" s="16">
        <f t="shared" ca="1" si="44"/>
        <v>0.69834529712948412</v>
      </c>
      <c r="F1432" s="20">
        <f t="shared" ca="1" si="45"/>
        <v>10.262013241133834</v>
      </c>
    </row>
    <row r="1433" spans="5:6" x14ac:dyDescent="0.25">
      <c r="E1433" s="16">
        <f t="shared" ca="1" si="44"/>
        <v>0.34431208338556707</v>
      </c>
      <c r="F1433" s="20">
        <f t="shared" ca="1" si="45"/>
        <v>8.8406367786009081</v>
      </c>
    </row>
    <row r="1434" spans="5:6" x14ac:dyDescent="0.25">
      <c r="E1434" s="16">
        <f t="shared" ca="1" si="44"/>
        <v>0.48554143223150992</v>
      </c>
      <c r="F1434" s="20">
        <f t="shared" ca="1" si="45"/>
        <v>9.4331172937034342</v>
      </c>
    </row>
    <row r="1435" spans="5:6" x14ac:dyDescent="0.25">
      <c r="E1435" s="16">
        <f t="shared" ca="1" si="44"/>
        <v>0.55064327192652318</v>
      </c>
      <c r="F1435" s="20">
        <f t="shared" ca="1" si="45"/>
        <v>9.6861439819435695</v>
      </c>
    </row>
    <row r="1436" spans="5:6" x14ac:dyDescent="0.25">
      <c r="E1436" s="16">
        <f t="shared" ca="1" si="44"/>
        <v>8.7482375534211343E-2</v>
      </c>
      <c r="F1436" s="20">
        <f t="shared" ca="1" si="45"/>
        <v>7.1066355022296666</v>
      </c>
    </row>
    <row r="1437" spans="5:6" x14ac:dyDescent="0.25">
      <c r="E1437" s="16">
        <f t="shared" ca="1" si="44"/>
        <v>0.7843520588029953</v>
      </c>
      <c r="F1437" s="20">
        <f t="shared" ca="1" si="45"/>
        <v>10.630430487565881</v>
      </c>
    </row>
    <row r="1438" spans="5:6" x14ac:dyDescent="0.25">
      <c r="E1438" s="16">
        <f t="shared" ca="1" si="44"/>
        <v>0.47761682245362369</v>
      </c>
      <c r="F1438" s="20">
        <f t="shared" ca="1" si="45"/>
        <v>9.4018135979779114</v>
      </c>
    </row>
    <row r="1439" spans="5:6" x14ac:dyDescent="0.25">
      <c r="E1439" s="16">
        <f t="shared" ca="1" si="44"/>
        <v>0.2544576013057035</v>
      </c>
      <c r="F1439" s="20">
        <f t="shared" ca="1" si="45"/>
        <v>8.3941029986130964</v>
      </c>
    </row>
    <row r="1440" spans="5:6" x14ac:dyDescent="0.25">
      <c r="E1440" s="16">
        <f t="shared" ca="1" si="44"/>
        <v>0.84521042609907615</v>
      </c>
      <c r="F1440" s="20">
        <f t="shared" ca="1" si="45"/>
        <v>10.931790764526321</v>
      </c>
    </row>
    <row r="1441" spans="5:6" x14ac:dyDescent="0.25">
      <c r="E1441" s="16">
        <f t="shared" ca="1" si="44"/>
        <v>0.78287163277467398</v>
      </c>
      <c r="F1441" s="20">
        <f t="shared" ca="1" si="45"/>
        <v>10.623644964542915</v>
      </c>
    </row>
    <row r="1442" spans="5:6" x14ac:dyDescent="0.25">
      <c r="E1442" s="16">
        <f t="shared" ca="1" si="44"/>
        <v>0.93804443124905468</v>
      </c>
      <c r="F1442" s="20">
        <f t="shared" ca="1" si="45"/>
        <v>11.573502755395646</v>
      </c>
    </row>
    <row r="1443" spans="5:6" x14ac:dyDescent="0.25">
      <c r="E1443" s="16">
        <f t="shared" ca="1" si="44"/>
        <v>0.2473103567862126</v>
      </c>
      <c r="F1443" s="20">
        <f t="shared" ca="1" si="45"/>
        <v>8.3545865691064893</v>
      </c>
    </row>
    <row r="1444" spans="5:6" x14ac:dyDescent="0.25">
      <c r="E1444" s="16">
        <f t="shared" ca="1" si="44"/>
        <v>0.23081286300283288</v>
      </c>
      <c r="F1444" s="20">
        <f t="shared" ca="1" si="45"/>
        <v>8.260375599939735</v>
      </c>
    </row>
    <row r="1445" spans="5:6" x14ac:dyDescent="0.25">
      <c r="E1445" s="16">
        <f t="shared" ca="1" si="44"/>
        <v>0.92447174501845886</v>
      </c>
      <c r="F1445" s="20">
        <f t="shared" ca="1" si="45"/>
        <v>11.45198795605145</v>
      </c>
    </row>
    <row r="1446" spans="5:6" x14ac:dyDescent="0.25">
      <c r="E1446" s="16">
        <f t="shared" ca="1" si="44"/>
        <v>0.46024453261575737</v>
      </c>
      <c r="F1446" s="20">
        <f t="shared" ca="1" si="45"/>
        <v>9.3326383124923122</v>
      </c>
    </row>
    <row r="1447" spans="5:6" x14ac:dyDescent="0.25">
      <c r="E1447" s="16">
        <f t="shared" ca="1" si="44"/>
        <v>0.38833305712420785</v>
      </c>
      <c r="F1447" s="20">
        <f t="shared" ca="1" si="45"/>
        <v>9.035255403372652</v>
      </c>
    </row>
    <row r="1448" spans="5:6" x14ac:dyDescent="0.25">
      <c r="E1448" s="16">
        <f t="shared" ca="1" si="44"/>
        <v>0.55839729421556372</v>
      </c>
      <c r="F1448" s="20">
        <f t="shared" ca="1" si="45"/>
        <v>9.7159766211936756</v>
      </c>
    </row>
    <row r="1449" spans="5:6" x14ac:dyDescent="0.25">
      <c r="E1449" s="16">
        <f t="shared" ca="1" si="44"/>
        <v>0.66651870590981543</v>
      </c>
      <c r="F1449" s="20">
        <f t="shared" ca="1" si="45"/>
        <v>10.134675668147509</v>
      </c>
    </row>
    <row r="1450" spans="5:6" x14ac:dyDescent="0.25">
      <c r="E1450" s="16">
        <f t="shared" ca="1" si="44"/>
        <v>2.3322864758398287E-3</v>
      </c>
      <c r="F1450" s="20">
        <f t="shared" ca="1" si="45"/>
        <v>4.207666035412517</v>
      </c>
    </row>
    <row r="1451" spans="5:6" x14ac:dyDescent="0.25">
      <c r="E1451" s="16">
        <f t="shared" ca="1" si="44"/>
        <v>0.28522440411118455</v>
      </c>
      <c r="F1451" s="20">
        <f t="shared" ca="1" si="45"/>
        <v>8.5564727737624899</v>
      </c>
    </row>
    <row r="1452" spans="5:6" x14ac:dyDescent="0.25">
      <c r="E1452" s="16">
        <f t="shared" ca="1" si="44"/>
        <v>0.68669580770934524</v>
      </c>
      <c r="F1452" s="20">
        <f t="shared" ca="1" si="45"/>
        <v>10.215022672088143</v>
      </c>
    </row>
    <row r="1453" spans="5:6" x14ac:dyDescent="0.25">
      <c r="E1453" s="16">
        <f t="shared" ca="1" si="44"/>
        <v>0.42767407942657476</v>
      </c>
      <c r="F1453" s="20">
        <f t="shared" ca="1" si="45"/>
        <v>9.2004712625472145</v>
      </c>
    </row>
    <row r="1454" spans="5:6" x14ac:dyDescent="0.25">
      <c r="E1454" s="16">
        <f t="shared" ca="1" si="44"/>
        <v>0.45551954084551582</v>
      </c>
      <c r="F1454" s="20">
        <f t="shared" ca="1" si="45"/>
        <v>9.3136786183612443</v>
      </c>
    </row>
    <row r="1455" spans="5:6" x14ac:dyDescent="0.25">
      <c r="E1455" s="16">
        <f t="shared" ca="1" si="44"/>
        <v>0.6613285512834699</v>
      </c>
      <c r="F1455" s="20">
        <f t="shared" ca="1" si="45"/>
        <v>10.114191123216383</v>
      </c>
    </row>
    <row r="1456" spans="5:6" x14ac:dyDescent="0.25">
      <c r="E1456" s="16">
        <f t="shared" ca="1" si="44"/>
        <v>0.11451736580564587</v>
      </c>
      <c r="F1456" s="20">
        <f t="shared" ca="1" si="45"/>
        <v>7.4009534002342026</v>
      </c>
    </row>
    <row r="1457" spans="5:6" x14ac:dyDescent="0.25">
      <c r="E1457" s="16">
        <f t="shared" ca="1" si="44"/>
        <v>0.42695851779939065</v>
      </c>
      <c r="F1457" s="20">
        <f t="shared" ca="1" si="45"/>
        <v>9.1975255462371202</v>
      </c>
    </row>
    <row r="1458" spans="5:6" x14ac:dyDescent="0.25">
      <c r="E1458" s="16">
        <f t="shared" ca="1" si="44"/>
        <v>0.94688983439879504</v>
      </c>
      <c r="F1458" s="20">
        <f t="shared" ca="1" si="45"/>
        <v>11.662974780347081</v>
      </c>
    </row>
    <row r="1459" spans="5:6" x14ac:dyDescent="0.25">
      <c r="E1459" s="16">
        <f t="shared" ca="1" si="44"/>
        <v>0.77928452917837443</v>
      </c>
      <c r="F1459" s="20">
        <f t="shared" ca="1" si="45"/>
        <v>10.607286946246299</v>
      </c>
    </row>
    <row r="1460" spans="5:6" x14ac:dyDescent="0.25">
      <c r="E1460" s="16">
        <f t="shared" ca="1" si="44"/>
        <v>0.7974683785234552</v>
      </c>
      <c r="F1460" s="20">
        <f t="shared" ca="1" si="45"/>
        <v>10.691486481467917</v>
      </c>
    </row>
    <row r="1461" spans="5:6" x14ac:dyDescent="0.25">
      <c r="E1461" s="16">
        <f t="shared" ca="1" si="44"/>
        <v>8.2427138667879096E-2</v>
      </c>
      <c r="F1461" s="20">
        <f t="shared" ca="1" si="45"/>
        <v>7.0437233805736046</v>
      </c>
    </row>
    <row r="1462" spans="5:6" x14ac:dyDescent="0.25">
      <c r="E1462" s="16">
        <f t="shared" ca="1" si="44"/>
        <v>0.16658919401947747</v>
      </c>
      <c r="F1462" s="20">
        <f t="shared" ca="1" si="45"/>
        <v>7.841042163232661</v>
      </c>
    </row>
    <row r="1463" spans="5:6" x14ac:dyDescent="0.25">
      <c r="E1463" s="16">
        <f t="shared" ca="1" si="44"/>
        <v>0.72310622547298198</v>
      </c>
      <c r="F1463" s="20">
        <f t="shared" ca="1" si="45"/>
        <v>10.363707603169626</v>
      </c>
    </row>
    <row r="1464" spans="5:6" x14ac:dyDescent="0.25">
      <c r="E1464" s="16">
        <f t="shared" ca="1" si="44"/>
        <v>0.67368852888914266</v>
      </c>
      <c r="F1464" s="20">
        <f t="shared" ca="1" si="45"/>
        <v>10.163089922109744</v>
      </c>
    </row>
    <row r="1465" spans="5:6" x14ac:dyDescent="0.25">
      <c r="E1465" s="16">
        <f t="shared" ca="1" si="44"/>
        <v>0.85182856185686118</v>
      </c>
      <c r="F1465" s="20">
        <f t="shared" ca="1" si="45"/>
        <v>10.968005355606458</v>
      </c>
    </row>
    <row r="1466" spans="5:6" x14ac:dyDescent="0.25">
      <c r="E1466" s="16">
        <f t="shared" ca="1" si="44"/>
        <v>0.45270911054367335</v>
      </c>
      <c r="F1466" s="20">
        <f t="shared" ca="1" si="45"/>
        <v>9.302369512870829</v>
      </c>
    </row>
    <row r="1467" spans="5:6" x14ac:dyDescent="0.25">
      <c r="E1467" s="16">
        <f t="shared" ca="1" si="44"/>
        <v>0.5859490048746987</v>
      </c>
      <c r="F1467" s="20">
        <f t="shared" ca="1" si="45"/>
        <v>9.821851082355014</v>
      </c>
    </row>
    <row r="1468" spans="5:6" x14ac:dyDescent="0.25">
      <c r="E1468" s="16">
        <f t="shared" ca="1" si="44"/>
        <v>0.60108921304348983</v>
      </c>
      <c r="F1468" s="20">
        <f t="shared" ca="1" si="45"/>
        <v>9.880081765907395</v>
      </c>
    </row>
    <row r="1469" spans="5:6" x14ac:dyDescent="0.25">
      <c r="E1469" s="16">
        <f t="shared" ca="1" si="44"/>
        <v>0.40995593654955043</v>
      </c>
      <c r="F1469" s="20">
        <f t="shared" ca="1" si="45"/>
        <v>9.1269216709620178</v>
      </c>
    </row>
    <row r="1470" spans="5:6" x14ac:dyDescent="0.25">
      <c r="E1470" s="16">
        <f t="shared" ca="1" si="44"/>
        <v>0.6455327631187654</v>
      </c>
      <c r="F1470" s="20">
        <f t="shared" ca="1" si="45"/>
        <v>10.052230651622631</v>
      </c>
    </row>
    <row r="1471" spans="5:6" x14ac:dyDescent="0.25">
      <c r="E1471" s="16">
        <f t="shared" ca="1" si="44"/>
        <v>1.9293322232544763E-2</v>
      </c>
      <c r="F1471" s="20">
        <f t="shared" ca="1" si="45"/>
        <v>5.6972006076608732</v>
      </c>
    </row>
    <row r="1472" spans="5:6" x14ac:dyDescent="0.25">
      <c r="E1472" s="16">
        <f t="shared" ca="1" si="44"/>
        <v>0.27655487910275045</v>
      </c>
      <c r="F1472" s="20">
        <f t="shared" ca="1" si="45"/>
        <v>8.5118948108947166</v>
      </c>
    </row>
    <row r="1473" spans="5:6" x14ac:dyDescent="0.25">
      <c r="E1473" s="16">
        <f t="shared" ca="1" si="44"/>
        <v>0.82922931490351537</v>
      </c>
      <c r="F1473" s="20">
        <f t="shared" ca="1" si="45"/>
        <v>10.847626694339343</v>
      </c>
    </row>
    <row r="1474" spans="5:6" x14ac:dyDescent="0.25">
      <c r="E1474" s="16">
        <f t="shared" ca="1" si="44"/>
        <v>0.1043636748461636</v>
      </c>
      <c r="F1474" s="20">
        <f t="shared" ca="1" si="45"/>
        <v>7.2976079564012251</v>
      </c>
    </row>
    <row r="1475" spans="5:6" x14ac:dyDescent="0.25">
      <c r="E1475" s="16">
        <f t="shared" ca="1" si="44"/>
        <v>0.94326016600299212</v>
      </c>
      <c r="F1475" s="20">
        <f t="shared" ca="1" si="45"/>
        <v>11.625084183614032</v>
      </c>
    </row>
    <row r="1476" spans="5:6" x14ac:dyDescent="0.25">
      <c r="E1476" s="16">
        <f t="shared" ref="E1476:E1539" ca="1" si="46">RAND()</f>
        <v>0.82527267722955422</v>
      </c>
      <c r="F1476" s="20">
        <f t="shared" ref="F1476:F1539" ca="1" si="47">$C$4*POWER(-LN(1-E1476),(1/$C$3))</f>
        <v>10.827431495520143</v>
      </c>
    </row>
    <row r="1477" spans="5:6" x14ac:dyDescent="0.25">
      <c r="E1477" s="16">
        <f t="shared" ca="1" si="46"/>
        <v>0.35288038192599813</v>
      </c>
      <c r="F1477" s="20">
        <f t="shared" ca="1" si="47"/>
        <v>8.8794806503976371</v>
      </c>
    </row>
    <row r="1478" spans="5:6" x14ac:dyDescent="0.25">
      <c r="E1478" s="16">
        <f t="shared" ca="1" si="46"/>
        <v>0.81681788933964372</v>
      </c>
      <c r="F1478" s="20">
        <f t="shared" ca="1" si="47"/>
        <v>10.785039149522877</v>
      </c>
    </row>
    <row r="1479" spans="5:6" x14ac:dyDescent="0.25">
      <c r="E1479" s="16">
        <f t="shared" ca="1" si="46"/>
        <v>0.77345911125473032</v>
      </c>
      <c r="F1479" s="20">
        <f t="shared" ca="1" si="47"/>
        <v>10.580964088096501</v>
      </c>
    </row>
    <row r="1480" spans="5:6" x14ac:dyDescent="0.25">
      <c r="E1480" s="16">
        <f t="shared" ca="1" si="46"/>
        <v>0.83947776537964836</v>
      </c>
      <c r="F1480" s="20">
        <f t="shared" ca="1" si="47"/>
        <v>10.901093133114529</v>
      </c>
    </row>
    <row r="1481" spans="5:6" x14ac:dyDescent="0.25">
      <c r="E1481" s="16">
        <f t="shared" ca="1" si="46"/>
        <v>0.78340594408648101</v>
      </c>
      <c r="F1481" s="20">
        <f t="shared" ca="1" si="47"/>
        <v>10.626091622777361</v>
      </c>
    </row>
    <row r="1482" spans="5:6" x14ac:dyDescent="0.25">
      <c r="E1482" s="16">
        <f t="shared" ca="1" si="46"/>
        <v>0.58900598357011336</v>
      </c>
      <c r="F1482" s="20">
        <f t="shared" ca="1" si="47"/>
        <v>9.8336008615569472</v>
      </c>
    </row>
    <row r="1483" spans="5:6" x14ac:dyDescent="0.25">
      <c r="E1483" s="16">
        <f t="shared" ca="1" si="46"/>
        <v>4.1422523811503908E-2</v>
      </c>
      <c r="F1483" s="20">
        <f t="shared" ca="1" si="47"/>
        <v>6.3645848417705162</v>
      </c>
    </row>
    <row r="1484" spans="5:6" x14ac:dyDescent="0.25">
      <c r="E1484" s="16">
        <f t="shared" ca="1" si="46"/>
        <v>0.79670574632591207</v>
      </c>
      <c r="F1484" s="20">
        <f t="shared" ca="1" si="47"/>
        <v>10.687888012067081</v>
      </c>
    </row>
    <row r="1485" spans="5:6" x14ac:dyDescent="0.25">
      <c r="E1485" s="16">
        <f t="shared" ca="1" si="46"/>
        <v>0.11818494323580175</v>
      </c>
      <c r="F1485" s="20">
        <f t="shared" ca="1" si="47"/>
        <v>7.436517383597617</v>
      </c>
    </row>
    <row r="1486" spans="5:6" x14ac:dyDescent="0.25">
      <c r="E1486" s="16">
        <f t="shared" ca="1" si="46"/>
        <v>0.89024970400731906</v>
      </c>
      <c r="F1486" s="20">
        <f t="shared" ca="1" si="47"/>
        <v>11.199179165902731</v>
      </c>
    </row>
    <row r="1487" spans="5:6" x14ac:dyDescent="0.25">
      <c r="E1487" s="16">
        <f t="shared" ca="1" si="46"/>
        <v>0.55157975484815802</v>
      </c>
      <c r="F1487" s="20">
        <f t="shared" ca="1" si="47"/>
        <v>9.6897487148191779</v>
      </c>
    </row>
    <row r="1488" spans="5:6" x14ac:dyDescent="0.25">
      <c r="E1488" s="16">
        <f t="shared" ca="1" si="46"/>
        <v>0.59559676077664159</v>
      </c>
      <c r="F1488" s="20">
        <f t="shared" ca="1" si="47"/>
        <v>9.8589447944923911</v>
      </c>
    </row>
    <row r="1489" spans="5:6" x14ac:dyDescent="0.25">
      <c r="E1489" s="16">
        <f t="shared" ca="1" si="46"/>
        <v>6.7972318781126639E-2</v>
      </c>
      <c r="F1489" s="20">
        <f t="shared" ca="1" si="47"/>
        <v>6.8448060277503888</v>
      </c>
    </row>
    <row r="1490" spans="5:6" x14ac:dyDescent="0.25">
      <c r="E1490" s="16">
        <f t="shared" ca="1" si="46"/>
        <v>0.95290255388462086</v>
      </c>
      <c r="F1490" s="20">
        <f t="shared" ca="1" si="47"/>
        <v>11.730005368854563</v>
      </c>
    </row>
    <row r="1491" spans="5:6" x14ac:dyDescent="0.25">
      <c r="E1491" s="16">
        <f t="shared" ca="1" si="46"/>
        <v>0.68196843522761852</v>
      </c>
      <c r="F1491" s="20">
        <f t="shared" ca="1" si="47"/>
        <v>10.196087123134966</v>
      </c>
    </row>
    <row r="1492" spans="5:6" x14ac:dyDescent="0.25">
      <c r="E1492" s="16">
        <f t="shared" ca="1" si="46"/>
        <v>0.3761226586491232</v>
      </c>
      <c r="F1492" s="20">
        <f t="shared" ca="1" si="47"/>
        <v>8.982437167092602</v>
      </c>
    </row>
    <row r="1493" spans="5:6" x14ac:dyDescent="0.25">
      <c r="E1493" s="16">
        <f t="shared" ca="1" si="46"/>
        <v>0.47941974980092994</v>
      </c>
      <c r="F1493" s="20">
        <f t="shared" ca="1" si="47"/>
        <v>9.4089484153762211</v>
      </c>
    </row>
    <row r="1494" spans="5:6" x14ac:dyDescent="0.25">
      <c r="E1494" s="16">
        <f t="shared" ca="1" si="46"/>
        <v>0.56151724683049054</v>
      </c>
      <c r="F1494" s="20">
        <f t="shared" ca="1" si="47"/>
        <v>9.7279724215603256</v>
      </c>
    </row>
    <row r="1495" spans="5:6" x14ac:dyDescent="0.25">
      <c r="E1495" s="16">
        <f t="shared" ca="1" si="46"/>
        <v>0.46859571068829575</v>
      </c>
      <c r="F1495" s="20">
        <f t="shared" ca="1" si="47"/>
        <v>9.3659923562872986</v>
      </c>
    </row>
    <row r="1496" spans="5:6" x14ac:dyDescent="0.25">
      <c r="E1496" s="16">
        <f t="shared" ca="1" si="46"/>
        <v>0.55926286991136342</v>
      </c>
      <c r="F1496" s="20">
        <f t="shared" ca="1" si="47"/>
        <v>9.7193050259959328</v>
      </c>
    </row>
    <row r="1497" spans="5:6" x14ac:dyDescent="0.25">
      <c r="E1497" s="16">
        <f t="shared" ca="1" si="46"/>
        <v>0.59756620411511863</v>
      </c>
      <c r="F1497" s="20">
        <f t="shared" ca="1" si="47"/>
        <v>9.8665219536081405</v>
      </c>
    </row>
    <row r="1498" spans="5:6" x14ac:dyDescent="0.25">
      <c r="E1498" s="16">
        <f t="shared" ca="1" si="46"/>
        <v>0.3250557732858016</v>
      </c>
      <c r="F1498" s="20">
        <f t="shared" ca="1" si="47"/>
        <v>8.7513659227724325</v>
      </c>
    </row>
    <row r="1499" spans="5:6" x14ac:dyDescent="0.25">
      <c r="E1499" s="16">
        <f t="shared" ca="1" si="46"/>
        <v>0.4652053282942864</v>
      </c>
      <c r="F1499" s="20">
        <f t="shared" ca="1" si="47"/>
        <v>9.3524747120639766</v>
      </c>
    </row>
    <row r="1500" spans="5:6" x14ac:dyDescent="0.25">
      <c r="E1500" s="16">
        <f t="shared" ca="1" si="46"/>
        <v>0.45658663712463876</v>
      </c>
      <c r="F1500" s="20">
        <f t="shared" ca="1" si="47"/>
        <v>9.3179662933412502</v>
      </c>
    </row>
    <row r="1501" spans="5:6" x14ac:dyDescent="0.25">
      <c r="E1501" s="16">
        <f t="shared" ca="1" si="46"/>
        <v>0.69651085253778078</v>
      </c>
      <c r="F1501" s="20">
        <f t="shared" ca="1" si="47"/>
        <v>10.254580870662831</v>
      </c>
    </row>
    <row r="1502" spans="5:6" x14ac:dyDescent="0.25">
      <c r="E1502" s="16">
        <f t="shared" ca="1" si="46"/>
        <v>0.11161312821961056</v>
      </c>
      <c r="F1502" s="20">
        <f t="shared" ca="1" si="47"/>
        <v>7.3721540023621737</v>
      </c>
    </row>
    <row r="1503" spans="5:6" x14ac:dyDescent="0.25">
      <c r="E1503" s="16">
        <f t="shared" ca="1" si="46"/>
        <v>0.10190088905946604</v>
      </c>
      <c r="F1503" s="20">
        <f t="shared" ca="1" si="47"/>
        <v>7.2713535730491339</v>
      </c>
    </row>
    <row r="1504" spans="5:6" x14ac:dyDescent="0.25">
      <c r="E1504" s="16">
        <f t="shared" ca="1" si="46"/>
        <v>0.96890816164931648</v>
      </c>
      <c r="F1504" s="20">
        <f t="shared" ca="1" si="47"/>
        <v>11.945501974438953</v>
      </c>
    </row>
    <row r="1505" spans="5:6" x14ac:dyDescent="0.25">
      <c r="E1505" s="16">
        <f t="shared" ca="1" si="46"/>
        <v>0.59836541772845775</v>
      </c>
      <c r="F1505" s="20">
        <f t="shared" ca="1" si="47"/>
        <v>9.8695974224375522</v>
      </c>
    </row>
    <row r="1506" spans="5:6" x14ac:dyDescent="0.25">
      <c r="E1506" s="16">
        <f t="shared" ca="1" si="46"/>
        <v>0.16141900607977155</v>
      </c>
      <c r="F1506" s="20">
        <f t="shared" ca="1" si="47"/>
        <v>7.8024616411099572</v>
      </c>
    </row>
    <row r="1507" spans="5:6" x14ac:dyDescent="0.25">
      <c r="E1507" s="16">
        <f t="shared" ca="1" si="46"/>
        <v>0.61876739894485511</v>
      </c>
      <c r="F1507" s="20">
        <f t="shared" ca="1" si="47"/>
        <v>9.9482691897498103</v>
      </c>
    </row>
    <row r="1508" spans="5:6" x14ac:dyDescent="0.25">
      <c r="E1508" s="16">
        <f t="shared" ca="1" si="46"/>
        <v>0.44665097209228088</v>
      </c>
      <c r="F1508" s="20">
        <f t="shared" ca="1" si="47"/>
        <v>9.2779074325161286</v>
      </c>
    </row>
    <row r="1509" spans="5:6" x14ac:dyDescent="0.25">
      <c r="E1509" s="16">
        <f t="shared" ca="1" si="46"/>
        <v>0.56640822238378785</v>
      </c>
      <c r="F1509" s="20">
        <f t="shared" ca="1" si="47"/>
        <v>9.7467710375552397</v>
      </c>
    </row>
    <row r="1510" spans="5:6" x14ac:dyDescent="0.25">
      <c r="E1510" s="16">
        <f t="shared" ca="1" si="46"/>
        <v>0.47429494973134734</v>
      </c>
      <c r="F1510" s="20">
        <f t="shared" ca="1" si="47"/>
        <v>9.3886470203044183</v>
      </c>
    </row>
    <row r="1511" spans="5:6" x14ac:dyDescent="0.25">
      <c r="E1511" s="16">
        <f t="shared" ca="1" si="46"/>
        <v>0.78828333430432784</v>
      </c>
      <c r="F1511" s="20">
        <f t="shared" ca="1" si="47"/>
        <v>10.648550254364057</v>
      </c>
    </row>
    <row r="1512" spans="5:6" x14ac:dyDescent="0.25">
      <c r="E1512" s="16">
        <f t="shared" ca="1" si="46"/>
        <v>0.43928674001162049</v>
      </c>
      <c r="F1512" s="20">
        <f t="shared" ca="1" si="47"/>
        <v>9.2480087241114113</v>
      </c>
    </row>
    <row r="1513" spans="5:6" x14ac:dyDescent="0.25">
      <c r="E1513" s="16">
        <f t="shared" ca="1" si="46"/>
        <v>0.3186470771288884</v>
      </c>
      <c r="F1513" s="20">
        <f t="shared" ca="1" si="47"/>
        <v>8.7209981167508133</v>
      </c>
    </row>
    <row r="1514" spans="5:6" x14ac:dyDescent="0.25">
      <c r="E1514" s="16">
        <f t="shared" ca="1" si="46"/>
        <v>0.84558428390809781</v>
      </c>
      <c r="F1514" s="20">
        <f t="shared" ca="1" si="47"/>
        <v>10.933813796403202</v>
      </c>
    </row>
    <row r="1515" spans="5:6" x14ac:dyDescent="0.25">
      <c r="E1515" s="16">
        <f t="shared" ca="1" si="46"/>
        <v>0.40890285315381758</v>
      </c>
      <c r="F1515" s="20">
        <f t="shared" ca="1" si="47"/>
        <v>9.1225082327756954</v>
      </c>
    </row>
    <row r="1516" spans="5:6" x14ac:dyDescent="0.25">
      <c r="E1516" s="16">
        <f t="shared" ca="1" si="46"/>
        <v>0.3914193871045768</v>
      </c>
      <c r="F1516" s="20">
        <f t="shared" ca="1" si="47"/>
        <v>9.0484798425878097</v>
      </c>
    </row>
    <row r="1517" spans="5:6" x14ac:dyDescent="0.25">
      <c r="E1517" s="16">
        <f t="shared" ca="1" si="46"/>
        <v>0.15399878541285428</v>
      </c>
      <c r="F1517" s="20">
        <f t="shared" ca="1" si="47"/>
        <v>7.7454480905026424</v>
      </c>
    </row>
    <row r="1518" spans="5:6" x14ac:dyDescent="0.25">
      <c r="E1518" s="16">
        <f t="shared" ca="1" si="46"/>
        <v>0.51566585442844792</v>
      </c>
      <c r="F1518" s="20">
        <f t="shared" ca="1" si="47"/>
        <v>9.5509505069384382</v>
      </c>
    </row>
    <row r="1519" spans="5:6" x14ac:dyDescent="0.25">
      <c r="E1519" s="16">
        <f t="shared" ca="1" si="46"/>
        <v>0.71796634912525004</v>
      </c>
      <c r="F1519" s="20">
        <f t="shared" ca="1" si="47"/>
        <v>10.34237066940015</v>
      </c>
    </row>
    <row r="1520" spans="5:6" x14ac:dyDescent="0.25">
      <c r="E1520" s="16">
        <f t="shared" ca="1" si="46"/>
        <v>0.93132194372450405</v>
      </c>
      <c r="F1520" s="20">
        <f t="shared" ca="1" si="47"/>
        <v>11.511272573618403</v>
      </c>
    </row>
    <row r="1521" spans="5:6" x14ac:dyDescent="0.25">
      <c r="E1521" s="16">
        <f t="shared" ca="1" si="46"/>
        <v>0.88126830915310983</v>
      </c>
      <c r="F1521" s="20">
        <f t="shared" ca="1" si="47"/>
        <v>11.141335745737578</v>
      </c>
    </row>
    <row r="1522" spans="5:6" x14ac:dyDescent="0.25">
      <c r="E1522" s="16">
        <f t="shared" ca="1" si="46"/>
        <v>0.40737497883799845</v>
      </c>
      <c r="F1522" s="20">
        <f t="shared" ca="1" si="47"/>
        <v>9.1160961350084104</v>
      </c>
    </row>
    <row r="1523" spans="5:6" x14ac:dyDescent="0.25">
      <c r="E1523" s="16">
        <f t="shared" ca="1" si="46"/>
        <v>0.45639476388507205</v>
      </c>
      <c r="F1523" s="20">
        <f t="shared" ca="1" si="47"/>
        <v>9.3171955844920582</v>
      </c>
    </row>
    <row r="1524" spans="5:6" x14ac:dyDescent="0.25">
      <c r="E1524" s="16">
        <f t="shared" ca="1" si="46"/>
        <v>0.82548941645380902</v>
      </c>
      <c r="F1524" s="20">
        <f t="shared" ca="1" si="47"/>
        <v>10.828531673868016</v>
      </c>
    </row>
    <row r="1525" spans="5:6" x14ac:dyDescent="0.25">
      <c r="E1525" s="16">
        <f t="shared" ca="1" si="46"/>
        <v>0.99004900599905876</v>
      </c>
      <c r="F1525" s="20">
        <f t="shared" ca="1" si="47"/>
        <v>12.439861143338218</v>
      </c>
    </row>
    <row r="1526" spans="5:6" x14ac:dyDescent="0.25">
      <c r="E1526" s="16">
        <f t="shared" ca="1" si="46"/>
        <v>0.10660964140614571</v>
      </c>
      <c r="F1526" s="20">
        <f t="shared" ca="1" si="47"/>
        <v>7.3211277827849024</v>
      </c>
    </row>
    <row r="1527" spans="5:6" x14ac:dyDescent="0.25">
      <c r="E1527" s="16">
        <f t="shared" ca="1" si="46"/>
        <v>0.86252106675066109</v>
      </c>
      <c r="F1527" s="20">
        <f t="shared" ca="1" si="47"/>
        <v>11.028459464569636</v>
      </c>
    </row>
    <row r="1528" spans="5:6" x14ac:dyDescent="0.25">
      <c r="E1528" s="16">
        <f t="shared" ca="1" si="46"/>
        <v>0.4384117196694326</v>
      </c>
      <c r="F1528" s="20">
        <f t="shared" ca="1" si="47"/>
        <v>9.2444437739997216</v>
      </c>
    </row>
    <row r="1529" spans="5:6" x14ac:dyDescent="0.25">
      <c r="E1529" s="16">
        <f t="shared" ca="1" si="46"/>
        <v>0.74712983629843921</v>
      </c>
      <c r="F1529" s="20">
        <f t="shared" ca="1" si="47"/>
        <v>10.465309418965482</v>
      </c>
    </row>
    <row r="1530" spans="5:6" x14ac:dyDescent="0.25">
      <c r="E1530" s="16">
        <f t="shared" ca="1" si="46"/>
        <v>0.94896036614093726</v>
      </c>
      <c r="F1530" s="20">
        <f t="shared" ca="1" si="47"/>
        <v>11.685416124631695</v>
      </c>
    </row>
    <row r="1531" spans="5:6" x14ac:dyDescent="0.25">
      <c r="E1531" s="16">
        <f t="shared" ca="1" si="46"/>
        <v>0.60254091818078748</v>
      </c>
      <c r="F1531" s="20">
        <f t="shared" ca="1" si="47"/>
        <v>9.8856715573504523</v>
      </c>
    </row>
    <row r="1532" spans="5:6" x14ac:dyDescent="0.25">
      <c r="E1532" s="16">
        <f t="shared" ca="1" si="46"/>
        <v>0.99876923269132789</v>
      </c>
      <c r="F1532" s="20">
        <f t="shared" ca="1" si="47"/>
        <v>13.122354738307822</v>
      </c>
    </row>
    <row r="1533" spans="5:6" x14ac:dyDescent="0.25">
      <c r="E1533" s="16">
        <f t="shared" ca="1" si="46"/>
        <v>0.4115298495391071</v>
      </c>
      <c r="F1533" s="20">
        <f t="shared" ca="1" si="47"/>
        <v>9.1335087328136737</v>
      </c>
    </row>
    <row r="1534" spans="5:6" x14ac:dyDescent="0.25">
      <c r="E1534" s="16">
        <f t="shared" ca="1" si="46"/>
        <v>0.65745049255856958</v>
      </c>
      <c r="F1534" s="20">
        <f t="shared" ca="1" si="47"/>
        <v>10.098928058540427</v>
      </c>
    </row>
    <row r="1535" spans="5:6" x14ac:dyDescent="0.25">
      <c r="E1535" s="16">
        <f t="shared" ca="1" si="46"/>
        <v>0.3809815534090264</v>
      </c>
      <c r="F1535" s="20">
        <f t="shared" ca="1" si="47"/>
        <v>9.0035529806365524</v>
      </c>
    </row>
    <row r="1536" spans="5:6" x14ac:dyDescent="0.25">
      <c r="E1536" s="16">
        <f t="shared" ca="1" si="46"/>
        <v>0.24900512532330332</v>
      </c>
      <c r="F1536" s="20">
        <f t="shared" ca="1" si="47"/>
        <v>8.3640242211471083</v>
      </c>
    </row>
    <row r="1537" spans="5:6" x14ac:dyDescent="0.25">
      <c r="E1537" s="16">
        <f t="shared" ca="1" si="46"/>
        <v>0.3460288175974483</v>
      </c>
      <c r="F1537" s="20">
        <f t="shared" ca="1" si="47"/>
        <v>8.848460664444195</v>
      </c>
    </row>
    <row r="1538" spans="5:6" x14ac:dyDescent="0.25">
      <c r="E1538" s="16">
        <f t="shared" ca="1" si="46"/>
        <v>0.61349291004816375</v>
      </c>
      <c r="F1538" s="20">
        <f t="shared" ca="1" si="47"/>
        <v>9.9278946662999594</v>
      </c>
    </row>
    <row r="1539" spans="5:6" x14ac:dyDescent="0.25">
      <c r="E1539" s="16">
        <f t="shared" ca="1" si="46"/>
        <v>8.5025538540529522E-2</v>
      </c>
      <c r="F1539" s="20">
        <f t="shared" ca="1" si="47"/>
        <v>7.0764358840906549</v>
      </c>
    </row>
    <row r="1540" spans="5:6" x14ac:dyDescent="0.25">
      <c r="E1540" s="16">
        <f t="shared" ref="E1540:E1603" ca="1" si="48">RAND()</f>
        <v>0.59255426535208777</v>
      </c>
      <c r="F1540" s="20">
        <f t="shared" ref="F1540:F1603" ca="1" si="49">$C$4*POWER(-LN(1-E1540),(1/$C$3))</f>
        <v>9.8472430077064921</v>
      </c>
    </row>
    <row r="1541" spans="5:6" x14ac:dyDescent="0.25">
      <c r="E1541" s="16">
        <f t="shared" ca="1" si="48"/>
        <v>0.34439395002953233</v>
      </c>
      <c r="F1541" s="20">
        <f t="shared" ca="1" si="49"/>
        <v>8.8410103576717773</v>
      </c>
    </row>
    <row r="1542" spans="5:6" x14ac:dyDescent="0.25">
      <c r="E1542" s="16">
        <f t="shared" ca="1" si="48"/>
        <v>0.31460717738179578</v>
      </c>
      <c r="F1542" s="20">
        <f t="shared" ca="1" si="49"/>
        <v>8.7016737694788588</v>
      </c>
    </row>
    <row r="1543" spans="5:6" x14ac:dyDescent="0.25">
      <c r="E1543" s="16">
        <f t="shared" ca="1" si="48"/>
        <v>0.1602958476521259</v>
      </c>
      <c r="F1543" s="20">
        <f t="shared" ca="1" si="49"/>
        <v>7.7939593313248103</v>
      </c>
    </row>
    <row r="1544" spans="5:6" x14ac:dyDescent="0.25">
      <c r="E1544" s="16">
        <f t="shared" ca="1" si="48"/>
        <v>0.66135842912097065</v>
      </c>
      <c r="F1544" s="20">
        <f t="shared" ca="1" si="49"/>
        <v>10.114308853879706</v>
      </c>
    </row>
    <row r="1545" spans="5:6" x14ac:dyDescent="0.25">
      <c r="E1545" s="16">
        <f t="shared" ca="1" si="48"/>
        <v>1.2192216638385878E-2</v>
      </c>
      <c r="F1545" s="20">
        <f t="shared" ca="1" si="49"/>
        <v>5.3328993778444449</v>
      </c>
    </row>
    <row r="1546" spans="5:6" x14ac:dyDescent="0.25">
      <c r="E1546" s="16">
        <f t="shared" ca="1" si="48"/>
        <v>0.92218581458897131</v>
      </c>
      <c r="F1546" s="20">
        <f t="shared" ca="1" si="49"/>
        <v>11.433010503092707</v>
      </c>
    </row>
    <row r="1547" spans="5:6" x14ac:dyDescent="0.25">
      <c r="E1547" s="16">
        <f t="shared" ca="1" si="48"/>
        <v>0.32960437535123066</v>
      </c>
      <c r="F1547" s="20">
        <f t="shared" ca="1" si="49"/>
        <v>8.7727133257484127</v>
      </c>
    </row>
    <row r="1548" spans="5:6" x14ac:dyDescent="0.25">
      <c r="E1548" s="16">
        <f t="shared" ca="1" si="48"/>
        <v>8.4904221226011489E-2</v>
      </c>
      <c r="F1548" s="20">
        <f t="shared" ca="1" si="49"/>
        <v>7.0749265777161234</v>
      </c>
    </row>
    <row r="1549" spans="5:6" x14ac:dyDescent="0.25">
      <c r="E1549" s="16">
        <f t="shared" ca="1" si="48"/>
        <v>0.58761689197171141</v>
      </c>
      <c r="F1549" s="20">
        <f t="shared" ca="1" si="49"/>
        <v>9.8282614134381934</v>
      </c>
    </row>
    <row r="1550" spans="5:6" x14ac:dyDescent="0.25">
      <c r="E1550" s="16">
        <f t="shared" ca="1" si="48"/>
        <v>0.1181704682999507</v>
      </c>
      <c r="F1550" s="20">
        <f t="shared" ca="1" si="49"/>
        <v>7.4363787258180478</v>
      </c>
    </row>
    <row r="1551" spans="5:6" x14ac:dyDescent="0.25">
      <c r="E1551" s="16">
        <f t="shared" ca="1" si="48"/>
        <v>0.97870875791694967</v>
      </c>
      <c r="F1551" s="20">
        <f t="shared" ca="1" si="49"/>
        <v>12.123514487160703</v>
      </c>
    </row>
    <row r="1552" spans="5:6" x14ac:dyDescent="0.25">
      <c r="E1552" s="16">
        <f t="shared" ca="1" si="48"/>
        <v>0.86655565650601052</v>
      </c>
      <c r="F1552" s="20">
        <f t="shared" ca="1" si="49"/>
        <v>11.051958546444302</v>
      </c>
    </row>
    <row r="1553" spans="5:6" x14ac:dyDescent="0.25">
      <c r="E1553" s="16">
        <f t="shared" ca="1" si="48"/>
        <v>0.56727042955796603</v>
      </c>
      <c r="F1553" s="20">
        <f t="shared" ca="1" si="49"/>
        <v>9.7500843104575807</v>
      </c>
    </row>
    <row r="1554" spans="5:6" x14ac:dyDescent="0.25">
      <c r="E1554" s="16">
        <f t="shared" ca="1" si="48"/>
        <v>0.5891970427002764</v>
      </c>
      <c r="F1554" s="20">
        <f t="shared" ca="1" si="49"/>
        <v>9.8343353119228301</v>
      </c>
    </row>
    <row r="1555" spans="5:6" x14ac:dyDescent="0.25">
      <c r="E1555" s="16">
        <f t="shared" ca="1" si="48"/>
        <v>0.3128926045174798</v>
      </c>
      <c r="F1555" s="20">
        <f t="shared" ca="1" si="49"/>
        <v>8.6934287204933369</v>
      </c>
    </row>
    <row r="1556" spans="5:6" x14ac:dyDescent="0.25">
      <c r="E1556" s="16">
        <f t="shared" ca="1" si="48"/>
        <v>0.30231443216352571</v>
      </c>
      <c r="F1556" s="20">
        <f t="shared" ca="1" si="49"/>
        <v>8.6419621538111748</v>
      </c>
    </row>
    <row r="1557" spans="5:6" x14ac:dyDescent="0.25">
      <c r="E1557" s="16">
        <f t="shared" ca="1" si="48"/>
        <v>0.5439852881567665</v>
      </c>
      <c r="F1557" s="20">
        <f t="shared" ca="1" si="49"/>
        <v>9.6604992510055752</v>
      </c>
    </row>
    <row r="1558" spans="5:6" x14ac:dyDescent="0.25">
      <c r="E1558" s="16">
        <f t="shared" ca="1" si="48"/>
        <v>0.16966062453851638</v>
      </c>
      <c r="F1558" s="20">
        <f t="shared" ca="1" si="49"/>
        <v>7.8635431572800885</v>
      </c>
    </row>
    <row r="1559" spans="5:6" x14ac:dyDescent="0.25">
      <c r="E1559" s="16">
        <f t="shared" ca="1" si="48"/>
        <v>0.1977346234918026</v>
      </c>
      <c r="F1559" s="20">
        <f t="shared" ca="1" si="49"/>
        <v>8.0565551960171415</v>
      </c>
    </row>
    <row r="1560" spans="5:6" x14ac:dyDescent="0.25">
      <c r="E1560" s="16">
        <f t="shared" ca="1" si="48"/>
        <v>0.3841086142758986</v>
      </c>
      <c r="F1560" s="20">
        <f t="shared" ca="1" si="49"/>
        <v>9.0170735011547904</v>
      </c>
    </row>
    <row r="1561" spans="5:6" x14ac:dyDescent="0.25">
      <c r="E1561" s="16">
        <f t="shared" ca="1" si="48"/>
        <v>0.48661929831287665</v>
      </c>
      <c r="F1561" s="20">
        <f t="shared" ca="1" si="49"/>
        <v>9.4373640145494715</v>
      </c>
    </row>
    <row r="1562" spans="5:6" x14ac:dyDescent="0.25">
      <c r="E1562" s="16">
        <f t="shared" ca="1" si="48"/>
        <v>0.94895989364683364</v>
      </c>
      <c r="F1562" s="20">
        <f t="shared" ca="1" si="49"/>
        <v>11.685410930364611</v>
      </c>
    </row>
    <row r="1563" spans="5:6" x14ac:dyDescent="0.25">
      <c r="E1563" s="16">
        <f t="shared" ca="1" si="48"/>
        <v>7.9387447997158911E-2</v>
      </c>
      <c r="F1563" s="20">
        <f t="shared" ca="1" si="49"/>
        <v>7.0043839128774534</v>
      </c>
    </row>
    <row r="1564" spans="5:6" x14ac:dyDescent="0.25">
      <c r="E1564" s="16">
        <f t="shared" ca="1" si="48"/>
        <v>6.4496072574588115E-2</v>
      </c>
      <c r="F1564" s="20">
        <f t="shared" ca="1" si="49"/>
        <v>6.7918800073721286</v>
      </c>
    </row>
    <row r="1565" spans="5:6" x14ac:dyDescent="0.25">
      <c r="E1565" s="16">
        <f t="shared" ca="1" si="48"/>
        <v>0.28221491745798033</v>
      </c>
      <c r="F1565" s="20">
        <f t="shared" ca="1" si="49"/>
        <v>8.5410953297843957</v>
      </c>
    </row>
    <row r="1566" spans="5:6" x14ac:dyDescent="0.25">
      <c r="E1566" s="16">
        <f t="shared" ca="1" si="48"/>
        <v>0.84152584326728019</v>
      </c>
      <c r="F1566" s="20">
        <f t="shared" ca="1" si="49"/>
        <v>10.911991853359682</v>
      </c>
    </row>
    <row r="1567" spans="5:6" x14ac:dyDescent="0.25">
      <c r="E1567" s="16">
        <f t="shared" ca="1" si="48"/>
        <v>0.91101426634902338</v>
      </c>
      <c r="F1567" s="20">
        <f t="shared" ca="1" si="49"/>
        <v>11.345203361599989</v>
      </c>
    </row>
    <row r="1568" spans="5:6" x14ac:dyDescent="0.25">
      <c r="E1568" s="16">
        <f t="shared" ca="1" si="48"/>
        <v>0.80664991257540164</v>
      </c>
      <c r="F1568" s="20">
        <f t="shared" ca="1" si="49"/>
        <v>10.735317958664529</v>
      </c>
    </row>
    <row r="1569" spans="5:6" x14ac:dyDescent="0.25">
      <c r="E1569" s="16">
        <f t="shared" ca="1" si="48"/>
        <v>0.72577915741936549</v>
      </c>
      <c r="F1569" s="20">
        <f t="shared" ca="1" si="49"/>
        <v>10.374855391606872</v>
      </c>
    </row>
    <row r="1570" spans="5:6" x14ac:dyDescent="0.25">
      <c r="E1570" s="16">
        <f t="shared" ca="1" si="48"/>
        <v>0.21184945601906779</v>
      </c>
      <c r="F1570" s="20">
        <f t="shared" ca="1" si="49"/>
        <v>8.1462326679903558</v>
      </c>
    </row>
    <row r="1571" spans="5:6" x14ac:dyDescent="0.25">
      <c r="E1571" s="16">
        <f t="shared" ca="1" si="48"/>
        <v>0.25410448869187607</v>
      </c>
      <c r="F1571" s="20">
        <f t="shared" ca="1" si="49"/>
        <v>8.3921679379185647</v>
      </c>
    </row>
    <row r="1572" spans="5:6" x14ac:dyDescent="0.25">
      <c r="E1572" s="16">
        <f t="shared" ca="1" si="48"/>
        <v>0.39913226045603767</v>
      </c>
      <c r="F1572" s="20">
        <f t="shared" ca="1" si="49"/>
        <v>9.0813182256396079</v>
      </c>
    </row>
    <row r="1573" spans="5:6" x14ac:dyDescent="0.25">
      <c r="E1573" s="16">
        <f t="shared" ca="1" si="48"/>
        <v>0.73129940751923783</v>
      </c>
      <c r="F1573" s="20">
        <f t="shared" ca="1" si="49"/>
        <v>10.39799570939925</v>
      </c>
    </row>
    <row r="1574" spans="5:6" x14ac:dyDescent="0.25">
      <c r="E1574" s="16">
        <f t="shared" ca="1" si="48"/>
        <v>0.30515842545059568</v>
      </c>
      <c r="F1574" s="20">
        <f t="shared" ca="1" si="49"/>
        <v>8.6559027393955539</v>
      </c>
    </row>
    <row r="1575" spans="5:6" x14ac:dyDescent="0.25">
      <c r="E1575" s="16">
        <f t="shared" ca="1" si="48"/>
        <v>3.1903588804032323E-2</v>
      </c>
      <c r="F1575" s="20">
        <f t="shared" ca="1" si="49"/>
        <v>6.1272540453340927</v>
      </c>
    </row>
    <row r="1576" spans="5:6" x14ac:dyDescent="0.25">
      <c r="E1576" s="16">
        <f t="shared" ca="1" si="48"/>
        <v>8.0305019595119709E-2</v>
      </c>
      <c r="F1576" s="20">
        <f t="shared" ca="1" si="49"/>
        <v>7.0163852297286322</v>
      </c>
    </row>
    <row r="1577" spans="5:6" x14ac:dyDescent="0.25">
      <c r="E1577" s="16">
        <f t="shared" ca="1" si="48"/>
        <v>0.33473992577668232</v>
      </c>
      <c r="F1577" s="20">
        <f t="shared" ca="1" si="49"/>
        <v>8.7966173611759952</v>
      </c>
    </row>
    <row r="1578" spans="5:6" x14ac:dyDescent="0.25">
      <c r="E1578" s="16">
        <f t="shared" ca="1" si="48"/>
        <v>0.49997444798537527</v>
      </c>
      <c r="F1578" s="20">
        <f t="shared" ca="1" si="49"/>
        <v>9.4897813443240473</v>
      </c>
    </row>
    <row r="1579" spans="5:6" x14ac:dyDescent="0.25">
      <c r="E1579" s="16">
        <f t="shared" ca="1" si="48"/>
        <v>6.7900042792843451E-2</v>
      </c>
      <c r="F1579" s="20">
        <f t="shared" ca="1" si="49"/>
        <v>6.8437283507768552</v>
      </c>
    </row>
    <row r="1580" spans="5:6" x14ac:dyDescent="0.25">
      <c r="E1580" s="16">
        <f t="shared" ca="1" si="48"/>
        <v>0.11230824365579928</v>
      </c>
      <c r="F1580" s="20">
        <f t="shared" ca="1" si="49"/>
        <v>7.3790999670869741</v>
      </c>
    </row>
    <row r="1581" spans="5:6" x14ac:dyDescent="0.25">
      <c r="E1581" s="16">
        <f t="shared" ca="1" si="48"/>
        <v>0.34093202417505786</v>
      </c>
      <c r="F1581" s="20">
        <f t="shared" ca="1" si="49"/>
        <v>8.8251703694888324</v>
      </c>
    </row>
    <row r="1582" spans="5:6" x14ac:dyDescent="0.25">
      <c r="E1582" s="16">
        <f t="shared" ca="1" si="48"/>
        <v>0.57430248612772228</v>
      </c>
      <c r="F1582" s="20">
        <f t="shared" ca="1" si="49"/>
        <v>9.7771026296397707</v>
      </c>
    </row>
    <row r="1583" spans="5:6" x14ac:dyDescent="0.25">
      <c r="E1583" s="16">
        <f t="shared" ca="1" si="48"/>
        <v>0.83849657841338665</v>
      </c>
      <c r="F1583" s="20">
        <f t="shared" ca="1" si="49"/>
        <v>10.895898018186843</v>
      </c>
    </row>
    <row r="1584" spans="5:6" x14ac:dyDescent="0.25">
      <c r="E1584" s="16">
        <f t="shared" ca="1" si="48"/>
        <v>0.79899662976131769</v>
      </c>
      <c r="F1584" s="20">
        <f t="shared" ca="1" si="49"/>
        <v>10.698716474565481</v>
      </c>
    </row>
    <row r="1585" spans="5:6" x14ac:dyDescent="0.25">
      <c r="E1585" s="16">
        <f t="shared" ca="1" si="48"/>
        <v>0.74636841631116813</v>
      </c>
      <c r="F1585" s="20">
        <f t="shared" ca="1" si="49"/>
        <v>10.462036987577786</v>
      </c>
    </row>
    <row r="1586" spans="5:6" x14ac:dyDescent="0.25">
      <c r="E1586" s="16">
        <f t="shared" ca="1" si="48"/>
        <v>0.25930419323309006</v>
      </c>
      <c r="F1586" s="20">
        <f t="shared" ca="1" si="49"/>
        <v>8.4204868677456552</v>
      </c>
    </row>
    <row r="1587" spans="5:6" x14ac:dyDescent="0.25">
      <c r="E1587" s="16">
        <f t="shared" ca="1" si="48"/>
        <v>0.7730542721819248</v>
      </c>
      <c r="F1587" s="20">
        <f t="shared" ca="1" si="49"/>
        <v>10.579145549619538</v>
      </c>
    </row>
    <row r="1588" spans="5:6" x14ac:dyDescent="0.25">
      <c r="E1588" s="16">
        <f t="shared" ca="1" si="48"/>
        <v>0.49039416887558152</v>
      </c>
      <c r="F1588" s="20">
        <f t="shared" ca="1" si="49"/>
        <v>9.4522168979002803</v>
      </c>
    </row>
    <row r="1589" spans="5:6" x14ac:dyDescent="0.25">
      <c r="E1589" s="16">
        <f t="shared" ca="1" si="48"/>
        <v>0.34409579486900055</v>
      </c>
      <c r="F1589" s="20">
        <f t="shared" ca="1" si="49"/>
        <v>8.8396495656982381</v>
      </c>
    </row>
    <row r="1590" spans="5:6" x14ac:dyDescent="0.25">
      <c r="E1590" s="16">
        <f t="shared" ca="1" si="48"/>
        <v>0.83557951918519946</v>
      </c>
      <c r="F1590" s="20">
        <f t="shared" ca="1" si="49"/>
        <v>10.880550819067205</v>
      </c>
    </row>
    <row r="1591" spans="5:6" x14ac:dyDescent="0.25">
      <c r="E1591" s="16">
        <f t="shared" ca="1" si="48"/>
        <v>0.45708929028984535</v>
      </c>
      <c r="F1591" s="20">
        <f t="shared" ca="1" si="49"/>
        <v>9.3199848081755228</v>
      </c>
    </row>
    <row r="1592" spans="5:6" x14ac:dyDescent="0.25">
      <c r="E1592" s="16">
        <f t="shared" ca="1" si="48"/>
        <v>0.5522364899114135</v>
      </c>
      <c r="F1592" s="20">
        <f t="shared" ca="1" si="49"/>
        <v>9.6922763256355733</v>
      </c>
    </row>
    <row r="1593" spans="5:6" x14ac:dyDescent="0.25">
      <c r="E1593" s="16">
        <f t="shared" ca="1" si="48"/>
        <v>0.92556436577455126</v>
      </c>
      <c r="F1593" s="20">
        <f t="shared" ca="1" si="49"/>
        <v>11.461194349945092</v>
      </c>
    </row>
    <row r="1594" spans="5:6" x14ac:dyDescent="0.25">
      <c r="E1594" s="16">
        <f t="shared" ca="1" si="48"/>
        <v>0.52984423699514827</v>
      </c>
      <c r="F1594" s="20">
        <f t="shared" ca="1" si="49"/>
        <v>9.6059090810767813</v>
      </c>
    </row>
    <row r="1595" spans="5:6" x14ac:dyDescent="0.25">
      <c r="E1595" s="16">
        <f t="shared" ca="1" si="48"/>
        <v>0.42888118814100007</v>
      </c>
      <c r="F1595" s="20">
        <f t="shared" ca="1" si="49"/>
        <v>9.2054360396728914</v>
      </c>
    </row>
    <row r="1596" spans="5:6" x14ac:dyDescent="0.25">
      <c r="E1596" s="16">
        <f t="shared" ca="1" si="48"/>
        <v>0.44348015878375557</v>
      </c>
      <c r="F1596" s="20">
        <f t="shared" ca="1" si="49"/>
        <v>9.2650564552456807</v>
      </c>
    </row>
    <row r="1597" spans="5:6" x14ac:dyDescent="0.25">
      <c r="E1597" s="16">
        <f t="shared" ca="1" si="48"/>
        <v>0.76504233718390768</v>
      </c>
      <c r="F1597" s="20">
        <f t="shared" ca="1" si="49"/>
        <v>10.543430251056659</v>
      </c>
    </row>
    <row r="1598" spans="5:6" x14ac:dyDescent="0.25">
      <c r="E1598" s="16">
        <f t="shared" ca="1" si="48"/>
        <v>0.94819229376919967</v>
      </c>
      <c r="F1598" s="20">
        <f t="shared" ca="1" si="49"/>
        <v>11.677017264565263</v>
      </c>
    </row>
    <row r="1599" spans="5:6" x14ac:dyDescent="0.25">
      <c r="E1599" s="16">
        <f t="shared" ca="1" si="48"/>
        <v>0.56809074151462624</v>
      </c>
      <c r="F1599" s="20">
        <f t="shared" ca="1" si="49"/>
        <v>9.7532364463351673</v>
      </c>
    </row>
    <row r="1600" spans="5:6" x14ac:dyDescent="0.25">
      <c r="E1600" s="16">
        <f t="shared" ca="1" si="48"/>
        <v>0.94073992844405863</v>
      </c>
      <c r="F1600" s="20">
        <f t="shared" ca="1" si="49"/>
        <v>11.599765327055023</v>
      </c>
    </row>
    <row r="1601" spans="5:6" x14ac:dyDescent="0.25">
      <c r="E1601" s="16">
        <f t="shared" ca="1" si="48"/>
        <v>0.4427977108306117</v>
      </c>
      <c r="F1601" s="20">
        <f t="shared" ca="1" si="49"/>
        <v>9.2622861614788476</v>
      </c>
    </row>
    <row r="1602" spans="5:6" x14ac:dyDescent="0.25">
      <c r="E1602" s="16">
        <f t="shared" ca="1" si="48"/>
        <v>0.81949777734307006</v>
      </c>
      <c r="F1602" s="20">
        <f t="shared" ca="1" si="49"/>
        <v>10.798367947943115</v>
      </c>
    </row>
    <row r="1603" spans="5:6" x14ac:dyDescent="0.25">
      <c r="E1603" s="16">
        <f t="shared" ca="1" si="48"/>
        <v>0.94136565480516055</v>
      </c>
      <c r="F1603" s="20">
        <f t="shared" ca="1" si="49"/>
        <v>11.605980223687757</v>
      </c>
    </row>
    <row r="1604" spans="5:6" x14ac:dyDescent="0.25">
      <c r="E1604" s="16">
        <f t="shared" ref="E1604:E1667" ca="1" si="50">RAND()</f>
        <v>0.78627067554505337</v>
      </c>
      <c r="F1604" s="20">
        <f t="shared" ref="F1604:F1667" ca="1" si="51">$C$4*POWER(-LN(1-E1604),(1/$C$3))</f>
        <v>10.639255131793007</v>
      </c>
    </row>
    <row r="1605" spans="5:6" x14ac:dyDescent="0.25">
      <c r="E1605" s="16">
        <f t="shared" ca="1" si="50"/>
        <v>0.60830757556099513</v>
      </c>
      <c r="F1605" s="20">
        <f t="shared" ca="1" si="51"/>
        <v>9.9078911887356238</v>
      </c>
    </row>
    <row r="1606" spans="5:6" x14ac:dyDescent="0.25">
      <c r="E1606" s="16">
        <f t="shared" ca="1" si="50"/>
        <v>1.6349472460090442E-2</v>
      </c>
      <c r="F1606" s="20">
        <f t="shared" ca="1" si="51"/>
        <v>5.5628444472843945</v>
      </c>
    </row>
    <row r="1607" spans="5:6" x14ac:dyDescent="0.25">
      <c r="E1607" s="16">
        <f t="shared" ca="1" si="50"/>
        <v>0.44178352280372035</v>
      </c>
      <c r="F1607" s="20">
        <f t="shared" ca="1" si="51"/>
        <v>9.2581662971009688</v>
      </c>
    </row>
    <row r="1608" spans="5:6" x14ac:dyDescent="0.25">
      <c r="E1608" s="16">
        <f t="shared" ca="1" si="50"/>
        <v>0.46344197612318061</v>
      </c>
      <c r="F1608" s="20">
        <f t="shared" ca="1" si="51"/>
        <v>9.3454316629170382</v>
      </c>
    </row>
    <row r="1609" spans="5:6" x14ac:dyDescent="0.25">
      <c r="E1609" s="16">
        <f t="shared" ca="1" si="50"/>
        <v>0.82610804203603738</v>
      </c>
      <c r="F1609" s="20">
        <f t="shared" ca="1" si="51"/>
        <v>10.83167567897355</v>
      </c>
    </row>
    <row r="1610" spans="5:6" x14ac:dyDescent="0.25">
      <c r="E1610" s="16">
        <f t="shared" ca="1" si="50"/>
        <v>0.99740836262604504</v>
      </c>
      <c r="F1610" s="20">
        <f t="shared" ca="1" si="51"/>
        <v>12.903343055335529</v>
      </c>
    </row>
    <row r="1611" spans="5:6" x14ac:dyDescent="0.25">
      <c r="E1611" s="16">
        <f t="shared" ca="1" si="50"/>
        <v>0.65516819908695401</v>
      </c>
      <c r="F1611" s="20">
        <f t="shared" ca="1" si="51"/>
        <v>10.089961779776006</v>
      </c>
    </row>
    <row r="1612" spans="5:6" x14ac:dyDescent="0.25">
      <c r="E1612" s="16">
        <f t="shared" ca="1" si="50"/>
        <v>0.29616006706534792</v>
      </c>
      <c r="F1612" s="20">
        <f t="shared" ca="1" si="51"/>
        <v>8.6115232385307845</v>
      </c>
    </row>
    <row r="1613" spans="5:6" x14ac:dyDescent="0.25">
      <c r="E1613" s="16">
        <f t="shared" ca="1" si="50"/>
        <v>0.48976240593053033</v>
      </c>
      <c r="F1613" s="20">
        <f t="shared" ca="1" si="51"/>
        <v>9.4497332334644781</v>
      </c>
    </row>
    <row r="1614" spans="5:6" x14ac:dyDescent="0.25">
      <c r="E1614" s="16">
        <f t="shared" ca="1" si="50"/>
        <v>0.56966942520333852</v>
      </c>
      <c r="F1614" s="20">
        <f t="shared" ca="1" si="51"/>
        <v>9.7593023647543902</v>
      </c>
    </row>
    <row r="1615" spans="5:6" x14ac:dyDescent="0.25">
      <c r="E1615" s="16">
        <f t="shared" ca="1" si="50"/>
        <v>0.80250411904485341</v>
      </c>
      <c r="F1615" s="20">
        <f t="shared" ca="1" si="51"/>
        <v>10.715407720882448</v>
      </c>
    </row>
    <row r="1616" spans="5:6" x14ac:dyDescent="0.25">
      <c r="E1616" s="16">
        <f t="shared" ca="1" si="50"/>
        <v>0.33126964971837902</v>
      </c>
      <c r="F1616" s="20">
        <f t="shared" ca="1" si="51"/>
        <v>8.7804872123940889</v>
      </c>
    </row>
    <row r="1617" spans="5:6" x14ac:dyDescent="0.25">
      <c r="E1617" s="16">
        <f t="shared" ca="1" si="50"/>
        <v>0.5171771703196768</v>
      </c>
      <c r="F1617" s="20">
        <f t="shared" ca="1" si="51"/>
        <v>9.5568214795923456</v>
      </c>
    </row>
    <row r="1618" spans="5:6" x14ac:dyDescent="0.25">
      <c r="E1618" s="16">
        <f t="shared" ca="1" si="50"/>
        <v>4.6975034901021395E-2</v>
      </c>
      <c r="F1618" s="20">
        <f t="shared" ca="1" si="51"/>
        <v>6.4826607916119752</v>
      </c>
    </row>
    <row r="1619" spans="5:6" x14ac:dyDescent="0.25">
      <c r="E1619" s="16">
        <f t="shared" ca="1" si="50"/>
        <v>0.57746951319750972</v>
      </c>
      <c r="F1619" s="20">
        <f t="shared" ca="1" si="51"/>
        <v>9.7892698222072276</v>
      </c>
    </row>
    <row r="1620" spans="5:6" x14ac:dyDescent="0.25">
      <c r="E1620" s="16">
        <f t="shared" ca="1" si="50"/>
        <v>0.3012821789575133</v>
      </c>
      <c r="F1620" s="20">
        <f t="shared" ca="1" si="51"/>
        <v>8.6368829118182902</v>
      </c>
    </row>
    <row r="1621" spans="5:6" x14ac:dyDescent="0.25">
      <c r="E1621" s="16">
        <f t="shared" ca="1" si="50"/>
        <v>0.44584837785734921</v>
      </c>
      <c r="F1621" s="20">
        <f t="shared" ca="1" si="51"/>
        <v>9.2746577555835987</v>
      </c>
    </row>
    <row r="1622" spans="5:6" x14ac:dyDescent="0.25">
      <c r="E1622" s="16">
        <f t="shared" ca="1" si="50"/>
        <v>0.93561024232715562</v>
      </c>
      <c r="F1622" s="20">
        <f t="shared" ca="1" si="51"/>
        <v>11.55045729688638</v>
      </c>
    </row>
    <row r="1623" spans="5:6" x14ac:dyDescent="0.25">
      <c r="E1623" s="16">
        <f t="shared" ca="1" si="50"/>
        <v>0.65120075213323858</v>
      </c>
      <c r="F1623" s="20">
        <f t="shared" ca="1" si="51"/>
        <v>10.074402453962307</v>
      </c>
    </row>
    <row r="1624" spans="5:6" x14ac:dyDescent="0.25">
      <c r="E1624" s="16">
        <f t="shared" ca="1" si="50"/>
        <v>0.40782712236346741</v>
      </c>
      <c r="F1624" s="20">
        <f t="shared" ca="1" si="51"/>
        <v>9.1179947603611993</v>
      </c>
    </row>
    <row r="1625" spans="5:6" x14ac:dyDescent="0.25">
      <c r="E1625" s="16">
        <f t="shared" ca="1" si="50"/>
        <v>0.16337722207914085</v>
      </c>
      <c r="F1625" s="20">
        <f t="shared" ca="1" si="51"/>
        <v>7.8171805853380452</v>
      </c>
    </row>
    <row r="1626" spans="5:6" x14ac:dyDescent="0.25">
      <c r="E1626" s="16">
        <f t="shared" ca="1" si="50"/>
        <v>0.56975166896634355</v>
      </c>
      <c r="F1626" s="20">
        <f t="shared" ca="1" si="51"/>
        <v>9.7596183664439256</v>
      </c>
    </row>
    <row r="1627" spans="5:6" x14ac:dyDescent="0.25">
      <c r="E1627" s="16">
        <f t="shared" ca="1" si="50"/>
        <v>0.20157299081995939</v>
      </c>
      <c r="F1627" s="20">
        <f t="shared" ca="1" si="51"/>
        <v>8.081378450884273</v>
      </c>
    </row>
    <row r="1628" spans="5:6" x14ac:dyDescent="0.25">
      <c r="E1628" s="16">
        <f t="shared" ca="1" si="50"/>
        <v>0.66753484194387314</v>
      </c>
      <c r="F1628" s="20">
        <f t="shared" ca="1" si="51"/>
        <v>10.138694215220346</v>
      </c>
    </row>
    <row r="1629" spans="5:6" x14ac:dyDescent="0.25">
      <c r="E1629" s="16">
        <f t="shared" ca="1" si="50"/>
        <v>0.44722910316846309</v>
      </c>
      <c r="F1629" s="20">
        <f t="shared" ca="1" si="51"/>
        <v>9.2802469555942455</v>
      </c>
    </row>
    <row r="1630" spans="5:6" x14ac:dyDescent="0.25">
      <c r="E1630" s="16">
        <f t="shared" ca="1" si="50"/>
        <v>0.79229819619768338</v>
      </c>
      <c r="F1630" s="20">
        <f t="shared" ca="1" si="51"/>
        <v>10.667211534876955</v>
      </c>
    </row>
    <row r="1631" spans="5:6" x14ac:dyDescent="0.25">
      <c r="E1631" s="16">
        <f t="shared" ca="1" si="50"/>
        <v>0.43027020074023437</v>
      </c>
      <c r="F1631" s="20">
        <f t="shared" ca="1" si="51"/>
        <v>9.2111421013610659</v>
      </c>
    </row>
    <row r="1632" spans="5:6" x14ac:dyDescent="0.25">
      <c r="E1632" s="16">
        <f t="shared" ca="1" si="50"/>
        <v>0.66803841799222319</v>
      </c>
      <c r="F1632" s="20">
        <f t="shared" ca="1" si="51"/>
        <v>10.140686731112769</v>
      </c>
    </row>
    <row r="1633" spans="5:6" x14ac:dyDescent="0.25">
      <c r="E1633" s="16">
        <f t="shared" ca="1" si="50"/>
        <v>0.51947301207956476</v>
      </c>
      <c r="F1633" s="20">
        <f t="shared" ca="1" si="51"/>
        <v>9.5657338791968041</v>
      </c>
    </row>
    <row r="1634" spans="5:6" x14ac:dyDescent="0.25">
      <c r="E1634" s="16">
        <f t="shared" ca="1" si="50"/>
        <v>8.2847334872913181E-2</v>
      </c>
      <c r="F1634" s="20">
        <f t="shared" ca="1" si="51"/>
        <v>7.0490691509061811</v>
      </c>
    </row>
    <row r="1635" spans="5:6" x14ac:dyDescent="0.25">
      <c r="E1635" s="16">
        <f t="shared" ca="1" si="50"/>
        <v>1.2300869487679278E-2</v>
      </c>
      <c r="F1635" s="20">
        <f t="shared" ca="1" si="51"/>
        <v>5.33970473952178</v>
      </c>
    </row>
    <row r="1636" spans="5:6" x14ac:dyDescent="0.25">
      <c r="E1636" s="16">
        <f t="shared" ca="1" si="50"/>
        <v>0.52564227039940181</v>
      </c>
      <c r="F1636" s="20">
        <f t="shared" ca="1" si="51"/>
        <v>9.5896478521774959</v>
      </c>
    </row>
    <row r="1637" spans="5:6" x14ac:dyDescent="0.25">
      <c r="E1637" s="16">
        <f t="shared" ca="1" si="50"/>
        <v>0.2511673230881285</v>
      </c>
      <c r="F1637" s="20">
        <f t="shared" ca="1" si="51"/>
        <v>8.3760034311654703</v>
      </c>
    </row>
    <row r="1638" spans="5:6" x14ac:dyDescent="0.25">
      <c r="E1638" s="16">
        <f t="shared" ca="1" si="50"/>
        <v>0.57160008345895252</v>
      </c>
      <c r="F1638" s="20">
        <f t="shared" ca="1" si="51"/>
        <v>9.7667202164663092</v>
      </c>
    </row>
    <row r="1639" spans="5:6" x14ac:dyDescent="0.25">
      <c r="E1639" s="16">
        <f t="shared" ca="1" si="50"/>
        <v>0.61430250628210659</v>
      </c>
      <c r="F1639" s="20">
        <f t="shared" ca="1" si="51"/>
        <v>9.9310201343485325</v>
      </c>
    </row>
    <row r="1640" spans="5:6" x14ac:dyDescent="0.25">
      <c r="E1640" s="16">
        <f t="shared" ca="1" si="50"/>
        <v>0.63308182818318803</v>
      </c>
      <c r="F1640" s="20">
        <f t="shared" ca="1" si="51"/>
        <v>10.003733559649087</v>
      </c>
    </row>
    <row r="1641" spans="5:6" x14ac:dyDescent="0.25">
      <c r="E1641" s="16">
        <f t="shared" ca="1" si="50"/>
        <v>0.92446640273970859</v>
      </c>
      <c r="F1641" s="20">
        <f t="shared" ca="1" si="51"/>
        <v>11.451943161674958</v>
      </c>
    </row>
    <row r="1642" spans="5:6" x14ac:dyDescent="0.25">
      <c r="E1642" s="16">
        <f t="shared" ca="1" si="50"/>
        <v>0.62223424452141896</v>
      </c>
      <c r="F1642" s="20">
        <f t="shared" ca="1" si="51"/>
        <v>9.9616778995485369</v>
      </c>
    </row>
    <row r="1643" spans="5:6" x14ac:dyDescent="0.25">
      <c r="E1643" s="16">
        <f t="shared" ca="1" si="50"/>
        <v>0.95152791779707413</v>
      </c>
      <c r="F1643" s="20">
        <f t="shared" ca="1" si="51"/>
        <v>11.714163729639557</v>
      </c>
    </row>
    <row r="1644" spans="5:6" x14ac:dyDescent="0.25">
      <c r="E1644" s="16">
        <f t="shared" ca="1" si="50"/>
        <v>0.3457501323800336</v>
      </c>
      <c r="F1644" s="20">
        <f t="shared" ca="1" si="51"/>
        <v>8.8471920045449046</v>
      </c>
    </row>
    <row r="1645" spans="5:6" x14ac:dyDescent="0.25">
      <c r="E1645" s="16">
        <f t="shared" ca="1" si="50"/>
        <v>0.89667792078479669</v>
      </c>
      <c r="F1645" s="20">
        <f t="shared" ca="1" si="51"/>
        <v>11.242378895667724</v>
      </c>
    </row>
    <row r="1646" spans="5:6" x14ac:dyDescent="0.25">
      <c r="E1646" s="16">
        <f t="shared" ca="1" si="50"/>
        <v>0.42583518596298497</v>
      </c>
      <c r="F1646" s="20">
        <f t="shared" ca="1" si="51"/>
        <v>9.1928971748047097</v>
      </c>
    </row>
    <row r="1647" spans="5:6" x14ac:dyDescent="0.25">
      <c r="E1647" s="16">
        <f t="shared" ca="1" si="50"/>
        <v>0.9370170915340218</v>
      </c>
      <c r="F1647" s="20">
        <f t="shared" ca="1" si="51"/>
        <v>11.563701676293265</v>
      </c>
    </row>
    <row r="1648" spans="5:6" x14ac:dyDescent="0.25">
      <c r="E1648" s="16">
        <f t="shared" ca="1" si="50"/>
        <v>0.24927415261630326</v>
      </c>
      <c r="F1648" s="20">
        <f t="shared" ca="1" si="51"/>
        <v>8.3655184415852641</v>
      </c>
    </row>
    <row r="1649" spans="5:6" x14ac:dyDescent="0.25">
      <c r="E1649" s="16">
        <f t="shared" ca="1" si="50"/>
        <v>0.83549697696274439</v>
      </c>
      <c r="F1649" s="20">
        <f t="shared" ca="1" si="51"/>
        <v>10.880118644033308</v>
      </c>
    </row>
    <row r="1650" spans="5:6" x14ac:dyDescent="0.25">
      <c r="E1650" s="16">
        <f t="shared" ca="1" si="50"/>
        <v>8.7087796761840197E-2</v>
      </c>
      <c r="F1650" s="20">
        <f t="shared" ca="1" si="51"/>
        <v>7.1018315695586178</v>
      </c>
    </row>
    <row r="1651" spans="5:6" x14ac:dyDescent="0.25">
      <c r="E1651" s="16">
        <f t="shared" ca="1" si="50"/>
        <v>0.23106088923949808</v>
      </c>
      <c r="F1651" s="20">
        <f t="shared" ca="1" si="51"/>
        <v>8.2618250731772296</v>
      </c>
    </row>
    <row r="1652" spans="5:6" x14ac:dyDescent="0.25">
      <c r="E1652" s="16">
        <f t="shared" ca="1" si="50"/>
        <v>0.70003518903703055</v>
      </c>
      <c r="F1652" s="20">
        <f t="shared" ca="1" si="51"/>
        <v>10.268871342059317</v>
      </c>
    </row>
    <row r="1653" spans="5:6" x14ac:dyDescent="0.25">
      <c r="E1653" s="16">
        <f t="shared" ca="1" si="50"/>
        <v>0.23855843296844093</v>
      </c>
      <c r="F1653" s="20">
        <f t="shared" ca="1" si="51"/>
        <v>8.3051522527243975</v>
      </c>
    </row>
    <row r="1654" spans="5:6" x14ac:dyDescent="0.25">
      <c r="E1654" s="16">
        <f t="shared" ca="1" si="50"/>
        <v>0.83388003462827698</v>
      </c>
      <c r="F1654" s="20">
        <f t="shared" ca="1" si="51"/>
        <v>10.871675464053235</v>
      </c>
    </row>
    <row r="1655" spans="5:6" x14ac:dyDescent="0.25">
      <c r="E1655" s="16">
        <f t="shared" ca="1" si="50"/>
        <v>0.50541369135029435</v>
      </c>
      <c r="F1655" s="20">
        <f t="shared" ca="1" si="51"/>
        <v>9.5110316556554544</v>
      </c>
    </row>
    <row r="1656" spans="5:6" x14ac:dyDescent="0.25">
      <c r="E1656" s="16">
        <f t="shared" ca="1" si="50"/>
        <v>0.51886676557044942</v>
      </c>
      <c r="F1656" s="20">
        <f t="shared" ca="1" si="51"/>
        <v>9.5633811590079816</v>
      </c>
    </row>
    <row r="1657" spans="5:6" x14ac:dyDescent="0.25">
      <c r="E1657" s="16">
        <f t="shared" ca="1" si="50"/>
        <v>0.47440790373397568</v>
      </c>
      <c r="F1657" s="20">
        <f t="shared" ca="1" si="51"/>
        <v>9.3890951748814793</v>
      </c>
    </row>
    <row r="1658" spans="5:6" x14ac:dyDescent="0.25">
      <c r="E1658" s="16">
        <f t="shared" ca="1" si="50"/>
        <v>0.9803446303803719</v>
      </c>
      <c r="F1658" s="20">
        <f t="shared" ca="1" si="51"/>
        <v>12.159166994821923</v>
      </c>
    </row>
    <row r="1659" spans="5:6" x14ac:dyDescent="0.25">
      <c r="E1659" s="16">
        <f t="shared" ca="1" si="50"/>
        <v>0.68155317756193001</v>
      </c>
      <c r="F1659" s="20">
        <f t="shared" ca="1" si="51"/>
        <v>10.194427242392676</v>
      </c>
    </row>
    <row r="1660" spans="5:6" x14ac:dyDescent="0.25">
      <c r="E1660" s="16">
        <f t="shared" ca="1" si="50"/>
        <v>0.79956751318750185</v>
      </c>
      <c r="F1660" s="20">
        <f t="shared" ca="1" si="51"/>
        <v>10.701423820410575</v>
      </c>
    </row>
    <row r="1661" spans="5:6" x14ac:dyDescent="0.25">
      <c r="E1661" s="16">
        <f t="shared" ca="1" si="50"/>
        <v>0.40499023213288243</v>
      </c>
      <c r="F1661" s="20">
        <f t="shared" ca="1" si="51"/>
        <v>9.1060668113454284</v>
      </c>
    </row>
    <row r="1662" spans="5:6" x14ac:dyDescent="0.25">
      <c r="E1662" s="16">
        <f t="shared" ca="1" si="50"/>
        <v>0.37862786493417344</v>
      </c>
      <c r="F1662" s="20">
        <f t="shared" ca="1" si="51"/>
        <v>8.9933408362451193</v>
      </c>
    </row>
    <row r="1663" spans="5:6" x14ac:dyDescent="0.25">
      <c r="E1663" s="16">
        <f t="shared" ca="1" si="50"/>
        <v>0.28951781540012733</v>
      </c>
      <c r="F1663" s="20">
        <f t="shared" ca="1" si="51"/>
        <v>8.5782377492513611</v>
      </c>
    </row>
    <row r="1664" spans="5:6" x14ac:dyDescent="0.25">
      <c r="E1664" s="16">
        <f t="shared" ca="1" si="50"/>
        <v>0.92058360987017673</v>
      </c>
      <c r="F1664" s="20">
        <f t="shared" ca="1" si="51"/>
        <v>11.419929085069834</v>
      </c>
    </row>
    <row r="1665" spans="5:6" x14ac:dyDescent="0.25">
      <c r="E1665" s="16">
        <f t="shared" ca="1" si="50"/>
        <v>0.71500861125316795</v>
      </c>
      <c r="F1665" s="20">
        <f t="shared" ca="1" si="51"/>
        <v>10.33014952133853</v>
      </c>
    </row>
    <row r="1666" spans="5:6" x14ac:dyDescent="0.25">
      <c r="E1666" s="16">
        <f t="shared" ca="1" si="50"/>
        <v>3.7241241306989581E-2</v>
      </c>
      <c r="F1666" s="20">
        <f t="shared" ca="1" si="51"/>
        <v>6.26663200074535</v>
      </c>
    </row>
    <row r="1667" spans="5:6" x14ac:dyDescent="0.25">
      <c r="E1667" s="16">
        <f t="shared" ca="1" si="50"/>
        <v>0.81475440640902375</v>
      </c>
      <c r="F1667" s="20">
        <f t="shared" ca="1" si="51"/>
        <v>10.774841820487158</v>
      </c>
    </row>
    <row r="1668" spans="5:6" x14ac:dyDescent="0.25">
      <c r="E1668" s="16">
        <f t="shared" ref="E1668:E1731" ca="1" si="52">RAND()</f>
        <v>0.16622190330678799</v>
      </c>
      <c r="F1668" s="20">
        <f t="shared" ref="F1668:F1731" ca="1" si="53">$C$4*POWER(-LN(1-E1668),(1/$C$3))</f>
        <v>7.8383309427325116</v>
      </c>
    </row>
    <row r="1669" spans="5:6" x14ac:dyDescent="0.25">
      <c r="E1669" s="16">
        <f t="shared" ca="1" si="52"/>
        <v>0.68706494415694463</v>
      </c>
      <c r="F1669" s="20">
        <f t="shared" ca="1" si="53"/>
        <v>10.21650434948674</v>
      </c>
    </row>
    <row r="1670" spans="5:6" x14ac:dyDescent="0.25">
      <c r="E1670" s="16">
        <f t="shared" ca="1" si="52"/>
        <v>0.37419516476357784</v>
      </c>
      <c r="F1670" s="20">
        <f t="shared" ca="1" si="53"/>
        <v>8.974023587908226</v>
      </c>
    </row>
    <row r="1671" spans="5:6" x14ac:dyDescent="0.25">
      <c r="E1671" s="16">
        <f t="shared" ca="1" si="52"/>
        <v>0.53823486032674883</v>
      </c>
      <c r="F1671" s="20">
        <f t="shared" ca="1" si="53"/>
        <v>9.6383228242433603</v>
      </c>
    </row>
    <row r="1672" spans="5:6" x14ac:dyDescent="0.25">
      <c r="E1672" s="16">
        <f t="shared" ca="1" si="52"/>
        <v>0.4617292072869823</v>
      </c>
      <c r="F1672" s="20">
        <f t="shared" ca="1" si="53"/>
        <v>9.3385822971691486</v>
      </c>
    </row>
    <row r="1673" spans="5:6" x14ac:dyDescent="0.25">
      <c r="E1673" s="16">
        <f t="shared" ca="1" si="52"/>
        <v>0.88438774549582655</v>
      </c>
      <c r="F1673" s="20">
        <f t="shared" ca="1" si="53"/>
        <v>11.161116486789098</v>
      </c>
    </row>
    <row r="1674" spans="5:6" x14ac:dyDescent="0.25">
      <c r="E1674" s="16">
        <f t="shared" ca="1" si="52"/>
        <v>0.45742157349538715</v>
      </c>
      <c r="F1674" s="20">
        <f t="shared" ca="1" si="53"/>
        <v>9.3213187508619768</v>
      </c>
    </row>
    <row r="1675" spans="5:6" x14ac:dyDescent="0.25">
      <c r="E1675" s="16">
        <f t="shared" ca="1" si="52"/>
        <v>0.51006656370915893</v>
      </c>
      <c r="F1675" s="20">
        <f t="shared" ca="1" si="53"/>
        <v>9.5291692938838892</v>
      </c>
    </row>
    <row r="1676" spans="5:6" x14ac:dyDescent="0.25">
      <c r="E1676" s="16">
        <f t="shared" ca="1" si="52"/>
        <v>0.41921310163072767</v>
      </c>
      <c r="F1676" s="20">
        <f t="shared" ca="1" si="53"/>
        <v>9.1655109216599229</v>
      </c>
    </row>
    <row r="1677" spans="5:6" x14ac:dyDescent="0.25">
      <c r="E1677" s="16">
        <f t="shared" ca="1" si="52"/>
        <v>0.95968410914103153</v>
      </c>
      <c r="F1677" s="20">
        <f t="shared" ca="1" si="53"/>
        <v>11.813466973420104</v>
      </c>
    </row>
    <row r="1678" spans="5:6" x14ac:dyDescent="0.25">
      <c r="E1678" s="16">
        <f t="shared" ca="1" si="52"/>
        <v>0.75074097505475657</v>
      </c>
      <c r="F1678" s="20">
        <f t="shared" ca="1" si="53"/>
        <v>10.480880426440349</v>
      </c>
    </row>
    <row r="1679" spans="5:6" x14ac:dyDescent="0.25">
      <c r="E1679" s="16">
        <f t="shared" ca="1" si="52"/>
        <v>0.91071592095183529</v>
      </c>
      <c r="F1679" s="20">
        <f t="shared" ca="1" si="53"/>
        <v>11.342959697499866</v>
      </c>
    </row>
    <row r="1680" spans="5:6" x14ac:dyDescent="0.25">
      <c r="E1680" s="16">
        <f t="shared" ca="1" si="52"/>
        <v>0.61571529856637253</v>
      </c>
      <c r="F1680" s="20">
        <f t="shared" ca="1" si="53"/>
        <v>9.9364758419025705</v>
      </c>
    </row>
    <row r="1681" spans="5:6" x14ac:dyDescent="0.25">
      <c r="E1681" s="16">
        <f t="shared" ca="1" si="52"/>
        <v>0.95871657231144947</v>
      </c>
      <c r="F1681" s="20">
        <f t="shared" ca="1" si="53"/>
        <v>11.800963005578421</v>
      </c>
    </row>
    <row r="1682" spans="5:6" x14ac:dyDescent="0.25">
      <c r="E1682" s="16">
        <f t="shared" ca="1" si="52"/>
        <v>0.32801918905361704</v>
      </c>
      <c r="F1682" s="20">
        <f t="shared" ca="1" si="53"/>
        <v>8.7652927699957708</v>
      </c>
    </row>
    <row r="1683" spans="5:6" x14ac:dyDescent="0.25">
      <c r="E1683" s="16">
        <f t="shared" ca="1" si="52"/>
        <v>0.82367703186460184</v>
      </c>
      <c r="F1683" s="20">
        <f t="shared" ca="1" si="53"/>
        <v>10.819353171401996</v>
      </c>
    </row>
    <row r="1684" spans="5:6" x14ac:dyDescent="0.25">
      <c r="E1684" s="16">
        <f t="shared" ca="1" si="52"/>
        <v>0.50004197915324877</v>
      </c>
      <c r="F1684" s="20">
        <f t="shared" ca="1" si="53"/>
        <v>9.4900455060222484</v>
      </c>
    </row>
    <row r="1685" spans="5:6" x14ac:dyDescent="0.25">
      <c r="E1685" s="16">
        <f t="shared" ca="1" si="52"/>
        <v>0.73586627647581249</v>
      </c>
      <c r="F1685" s="20">
        <f t="shared" ca="1" si="53"/>
        <v>10.417264568110888</v>
      </c>
    </row>
    <row r="1686" spans="5:6" x14ac:dyDescent="0.25">
      <c r="E1686" s="16">
        <f t="shared" ca="1" si="52"/>
        <v>9.6981022017879726E-2</v>
      </c>
      <c r="F1686" s="20">
        <f t="shared" ca="1" si="53"/>
        <v>7.2173634325940323</v>
      </c>
    </row>
    <row r="1687" spans="5:6" x14ac:dyDescent="0.25">
      <c r="E1687" s="16">
        <f t="shared" ca="1" si="52"/>
        <v>0.25248096674356058</v>
      </c>
      <c r="F1687" s="20">
        <f t="shared" ca="1" si="53"/>
        <v>8.3832482542562055</v>
      </c>
    </row>
    <row r="1688" spans="5:6" x14ac:dyDescent="0.25">
      <c r="E1688" s="16">
        <f t="shared" ca="1" si="52"/>
        <v>0.23016190478863419</v>
      </c>
      <c r="F1688" s="20">
        <f t="shared" ca="1" si="53"/>
        <v>8.2565663334208725</v>
      </c>
    </row>
    <row r="1689" spans="5:6" x14ac:dyDescent="0.25">
      <c r="E1689" s="16">
        <f t="shared" ca="1" si="52"/>
        <v>0.79374259765460753</v>
      </c>
      <c r="F1689" s="20">
        <f t="shared" ca="1" si="53"/>
        <v>10.673965109202662</v>
      </c>
    </row>
    <row r="1690" spans="5:6" x14ac:dyDescent="0.25">
      <c r="E1690" s="16">
        <f t="shared" ca="1" si="52"/>
        <v>0.48294707777312218</v>
      </c>
      <c r="F1690" s="20">
        <f t="shared" ca="1" si="53"/>
        <v>9.4228850776127047</v>
      </c>
    </row>
    <row r="1691" spans="5:6" x14ac:dyDescent="0.25">
      <c r="E1691" s="16">
        <f t="shared" ca="1" si="52"/>
        <v>0.45452701362781878</v>
      </c>
      <c r="F1691" s="20">
        <f t="shared" ca="1" si="53"/>
        <v>9.3096874748621818</v>
      </c>
    </row>
    <row r="1692" spans="5:6" x14ac:dyDescent="0.25">
      <c r="E1692" s="16">
        <f t="shared" ca="1" si="52"/>
        <v>0.36662048571412642</v>
      </c>
      <c r="F1692" s="20">
        <f t="shared" ca="1" si="53"/>
        <v>8.9407486813487864</v>
      </c>
    </row>
    <row r="1693" spans="5:6" x14ac:dyDescent="0.25">
      <c r="E1693" s="16">
        <f t="shared" ca="1" si="52"/>
        <v>0.66716615213350061</v>
      </c>
      <c r="F1693" s="20">
        <f t="shared" ca="1" si="53"/>
        <v>10.13723583247311</v>
      </c>
    </row>
    <row r="1694" spans="5:6" x14ac:dyDescent="0.25">
      <c r="E1694" s="16">
        <f t="shared" ca="1" si="52"/>
        <v>7.5586431558948286E-2</v>
      </c>
      <c r="F1694" s="20">
        <f t="shared" ca="1" si="53"/>
        <v>6.9534421275726777</v>
      </c>
    </row>
    <row r="1695" spans="5:6" x14ac:dyDescent="0.25">
      <c r="E1695" s="16">
        <f t="shared" ca="1" si="52"/>
        <v>0.56084619724994411</v>
      </c>
      <c r="F1695" s="20">
        <f t="shared" ca="1" si="53"/>
        <v>9.7253926368750605</v>
      </c>
    </row>
    <row r="1696" spans="5:6" x14ac:dyDescent="0.25">
      <c r="E1696" s="16">
        <f t="shared" ca="1" si="52"/>
        <v>0.63401046475657752</v>
      </c>
      <c r="F1696" s="20">
        <f t="shared" ca="1" si="53"/>
        <v>10.007341721679786</v>
      </c>
    </row>
    <row r="1697" spans="5:6" x14ac:dyDescent="0.25">
      <c r="E1697" s="16">
        <f t="shared" ca="1" si="52"/>
        <v>0.37846791137864633</v>
      </c>
      <c r="F1697" s="20">
        <f t="shared" ca="1" si="53"/>
        <v>8.9926457117740934</v>
      </c>
    </row>
    <row r="1698" spans="5:6" x14ac:dyDescent="0.25">
      <c r="E1698" s="16">
        <f t="shared" ca="1" si="52"/>
        <v>0.54101985919436113</v>
      </c>
      <c r="F1698" s="20">
        <f t="shared" ca="1" si="53"/>
        <v>9.6490666116163961</v>
      </c>
    </row>
    <row r="1699" spans="5:6" x14ac:dyDescent="0.25">
      <c r="E1699" s="16">
        <f t="shared" ca="1" si="52"/>
        <v>0.82077688735707122</v>
      </c>
      <c r="F1699" s="20">
        <f t="shared" ca="1" si="53"/>
        <v>10.804764560782667</v>
      </c>
    </row>
    <row r="1700" spans="5:6" x14ac:dyDescent="0.25">
      <c r="E1700" s="16">
        <f t="shared" ca="1" si="52"/>
        <v>0.57773723966187918</v>
      </c>
      <c r="F1700" s="20">
        <f t="shared" ca="1" si="53"/>
        <v>9.7902983929013097</v>
      </c>
    </row>
    <row r="1701" spans="5:6" x14ac:dyDescent="0.25">
      <c r="E1701" s="16">
        <f t="shared" ca="1" si="52"/>
        <v>0.92321715822966854</v>
      </c>
      <c r="F1701" s="20">
        <f t="shared" ca="1" si="53"/>
        <v>11.441525931823499</v>
      </c>
    </row>
    <row r="1702" spans="5:6" x14ac:dyDescent="0.25">
      <c r="E1702" s="16">
        <f t="shared" ca="1" si="52"/>
        <v>0.9330907673326666</v>
      </c>
      <c r="F1702" s="20">
        <f t="shared" ca="1" si="53"/>
        <v>11.527226807330258</v>
      </c>
    </row>
    <row r="1703" spans="5:6" x14ac:dyDescent="0.25">
      <c r="E1703" s="16">
        <f t="shared" ca="1" si="52"/>
        <v>1.7448099480810386E-2</v>
      </c>
      <c r="F1703" s="20">
        <f t="shared" ca="1" si="53"/>
        <v>5.6152150836415684</v>
      </c>
    </row>
    <row r="1704" spans="5:6" x14ac:dyDescent="0.25">
      <c r="E1704" s="16">
        <f t="shared" ca="1" si="52"/>
        <v>0.65369487789049086</v>
      </c>
      <c r="F1704" s="20">
        <f t="shared" ca="1" si="53"/>
        <v>10.084179816047394</v>
      </c>
    </row>
    <row r="1705" spans="5:6" x14ac:dyDescent="0.25">
      <c r="E1705" s="16">
        <f t="shared" ca="1" si="52"/>
        <v>0.21326496153356045</v>
      </c>
      <c r="F1705" s="20">
        <f t="shared" ca="1" si="53"/>
        <v>8.1549916299271512</v>
      </c>
    </row>
    <row r="1706" spans="5:6" x14ac:dyDescent="0.25">
      <c r="E1706" s="16">
        <f t="shared" ca="1" si="52"/>
        <v>0.20433821479161085</v>
      </c>
      <c r="F1706" s="20">
        <f t="shared" ca="1" si="53"/>
        <v>8.0990545626524479</v>
      </c>
    </row>
    <row r="1707" spans="5:6" x14ac:dyDescent="0.25">
      <c r="E1707" s="16">
        <f t="shared" ca="1" si="52"/>
        <v>7.2238396661065019E-2</v>
      </c>
      <c r="F1707" s="20">
        <f t="shared" ca="1" si="53"/>
        <v>6.9068227386187946</v>
      </c>
    </row>
    <row r="1708" spans="5:6" x14ac:dyDescent="0.25">
      <c r="E1708" s="16">
        <f t="shared" ca="1" si="52"/>
        <v>0.76794402068951217</v>
      </c>
      <c r="F1708" s="20">
        <f t="shared" ca="1" si="53"/>
        <v>10.55630607455624</v>
      </c>
    </row>
    <row r="1709" spans="5:6" x14ac:dyDescent="0.25">
      <c r="E1709" s="16">
        <f t="shared" ca="1" si="52"/>
        <v>0.16324841974221527</v>
      </c>
      <c r="F1709" s="20">
        <f t="shared" ca="1" si="53"/>
        <v>7.8162164846261541</v>
      </c>
    </row>
    <row r="1710" spans="5:6" x14ac:dyDescent="0.25">
      <c r="E1710" s="16">
        <f t="shared" ca="1" si="52"/>
        <v>0.80580038553893396</v>
      </c>
      <c r="F1710" s="20">
        <f t="shared" ca="1" si="53"/>
        <v>10.731221674388614</v>
      </c>
    </row>
    <row r="1711" spans="5:6" x14ac:dyDescent="0.25">
      <c r="E1711" s="16">
        <f t="shared" ca="1" si="52"/>
        <v>0.85459816622836238</v>
      </c>
      <c r="F1711" s="20">
        <f t="shared" ca="1" si="53"/>
        <v>10.983424068860682</v>
      </c>
    </row>
    <row r="1712" spans="5:6" x14ac:dyDescent="0.25">
      <c r="E1712" s="16">
        <f t="shared" ca="1" si="52"/>
        <v>0.58876717352673558</v>
      </c>
      <c r="F1712" s="20">
        <f t="shared" ca="1" si="53"/>
        <v>9.8326828691893766</v>
      </c>
    </row>
    <row r="1713" spans="5:6" x14ac:dyDescent="0.25">
      <c r="E1713" s="16">
        <f t="shared" ca="1" si="52"/>
        <v>0.82731782265429532</v>
      </c>
      <c r="F1713" s="20">
        <f t="shared" ca="1" si="53"/>
        <v>10.837840616628032</v>
      </c>
    </row>
    <row r="1714" spans="5:6" x14ac:dyDescent="0.25">
      <c r="E1714" s="16">
        <f t="shared" ca="1" si="52"/>
        <v>0.71480527950320782</v>
      </c>
      <c r="F1714" s="20">
        <f t="shared" ca="1" si="53"/>
        <v>10.329310859913374</v>
      </c>
    </row>
    <row r="1715" spans="5:6" x14ac:dyDescent="0.25">
      <c r="E1715" s="16">
        <f t="shared" ca="1" si="52"/>
        <v>0.15036142746172287</v>
      </c>
      <c r="F1715" s="20">
        <f t="shared" ca="1" si="53"/>
        <v>7.7167448434995105</v>
      </c>
    </row>
    <row r="1716" spans="5:6" x14ac:dyDescent="0.25">
      <c r="E1716" s="16">
        <f t="shared" ca="1" si="52"/>
        <v>0.50345731218858814</v>
      </c>
      <c r="F1716" s="20">
        <f t="shared" ca="1" si="53"/>
        <v>9.5033944293428601</v>
      </c>
    </row>
    <row r="1717" spans="5:6" x14ac:dyDescent="0.25">
      <c r="E1717" s="16">
        <f t="shared" ca="1" si="52"/>
        <v>0.26624460809220862</v>
      </c>
      <c r="F1717" s="20">
        <f t="shared" ca="1" si="53"/>
        <v>8.4577176472889466</v>
      </c>
    </row>
    <row r="1718" spans="5:6" x14ac:dyDescent="0.25">
      <c r="E1718" s="16">
        <f t="shared" ca="1" si="52"/>
        <v>4.6419946166230464E-2</v>
      </c>
      <c r="F1718" s="20">
        <f t="shared" ca="1" si="53"/>
        <v>6.471394590892162</v>
      </c>
    </row>
    <row r="1719" spans="5:6" x14ac:dyDescent="0.25">
      <c r="E1719" s="16">
        <f t="shared" ca="1" si="52"/>
        <v>0.89871418738763964</v>
      </c>
      <c r="F1719" s="20">
        <f t="shared" ca="1" si="53"/>
        <v>11.256409709764167</v>
      </c>
    </row>
    <row r="1720" spans="5:6" x14ac:dyDescent="0.25">
      <c r="E1720" s="16">
        <f t="shared" ca="1" si="52"/>
        <v>0.76839052863540336</v>
      </c>
      <c r="F1720" s="20">
        <f t="shared" ca="1" si="53"/>
        <v>10.558293264729743</v>
      </c>
    </row>
    <row r="1721" spans="5:6" x14ac:dyDescent="0.25">
      <c r="E1721" s="16">
        <f t="shared" ca="1" si="52"/>
        <v>0.97082041838194288</v>
      </c>
      <c r="F1721" s="20">
        <f t="shared" ca="1" si="53"/>
        <v>11.976469538229644</v>
      </c>
    </row>
    <row r="1722" spans="5:6" x14ac:dyDescent="0.25">
      <c r="E1722" s="16">
        <f t="shared" ca="1" si="52"/>
        <v>0.82026543009491937</v>
      </c>
      <c r="F1722" s="20">
        <f t="shared" ca="1" si="53"/>
        <v>10.80220411705432</v>
      </c>
    </row>
    <row r="1723" spans="5:6" x14ac:dyDescent="0.25">
      <c r="E1723" s="16">
        <f t="shared" ca="1" si="52"/>
        <v>0.51949591083915025</v>
      </c>
      <c r="F1723" s="20">
        <f t="shared" ca="1" si="53"/>
        <v>9.5658227347575124</v>
      </c>
    </row>
    <row r="1724" spans="5:6" x14ac:dyDescent="0.25">
      <c r="E1724" s="16">
        <f t="shared" ca="1" si="52"/>
        <v>0.5228041929423688</v>
      </c>
      <c r="F1724" s="20">
        <f t="shared" ca="1" si="53"/>
        <v>9.5786526844358519</v>
      </c>
    </row>
    <row r="1725" spans="5:6" x14ac:dyDescent="0.25">
      <c r="E1725" s="16">
        <f t="shared" ca="1" si="52"/>
        <v>0.31854962706909484</v>
      </c>
      <c r="F1725" s="20">
        <f t="shared" ca="1" si="53"/>
        <v>8.7205336516112588</v>
      </c>
    </row>
    <row r="1726" spans="5:6" x14ac:dyDescent="0.25">
      <c r="E1726" s="16">
        <f t="shared" ca="1" si="52"/>
        <v>0.39994147397170177</v>
      </c>
      <c r="F1726" s="20">
        <f t="shared" ca="1" si="53"/>
        <v>9.0847466418400131</v>
      </c>
    </row>
    <row r="1727" spans="5:6" x14ac:dyDescent="0.25">
      <c r="E1727" s="16">
        <f t="shared" ca="1" si="52"/>
        <v>0.66477441987360464</v>
      </c>
      <c r="F1727" s="20">
        <f t="shared" ca="1" si="53"/>
        <v>10.127783725819699</v>
      </c>
    </row>
    <row r="1728" spans="5:6" x14ac:dyDescent="0.25">
      <c r="E1728" s="16">
        <f t="shared" ca="1" si="52"/>
        <v>0.51984849847353953</v>
      </c>
      <c r="F1728" s="20">
        <f t="shared" ca="1" si="53"/>
        <v>9.5671908132845473</v>
      </c>
    </row>
    <row r="1729" spans="5:6" x14ac:dyDescent="0.25">
      <c r="E1729" s="16">
        <f t="shared" ca="1" si="52"/>
        <v>0.91432419615761718</v>
      </c>
      <c r="F1729" s="20">
        <f t="shared" ca="1" si="53"/>
        <v>11.370428515322459</v>
      </c>
    </row>
    <row r="1730" spans="5:6" x14ac:dyDescent="0.25">
      <c r="E1730" s="16">
        <f t="shared" ca="1" si="52"/>
        <v>0.84861634715093937</v>
      </c>
      <c r="F1730" s="20">
        <f t="shared" ca="1" si="53"/>
        <v>10.950320122286108</v>
      </c>
    </row>
    <row r="1731" spans="5:6" x14ac:dyDescent="0.25">
      <c r="E1731" s="16">
        <f t="shared" ca="1" si="52"/>
        <v>0.21912003741662445</v>
      </c>
      <c r="F1731" s="20">
        <f t="shared" ca="1" si="53"/>
        <v>8.1907980747944826</v>
      </c>
    </row>
    <row r="1732" spans="5:6" x14ac:dyDescent="0.25">
      <c r="E1732" s="16">
        <f t="shared" ref="E1732:E1795" ca="1" si="54">RAND()</f>
        <v>4.4342693116758314E-2</v>
      </c>
      <c r="F1732" s="20">
        <f t="shared" ref="F1732:F1795" ca="1" si="55">$C$4*POWER(-LN(1-E1732),(1/$C$3))</f>
        <v>6.4282170970019115</v>
      </c>
    </row>
    <row r="1733" spans="5:6" x14ac:dyDescent="0.25">
      <c r="E1733" s="16">
        <f t="shared" ca="1" si="54"/>
        <v>0.43090120318864478</v>
      </c>
      <c r="F1733" s="20">
        <f t="shared" ca="1" si="55"/>
        <v>9.2137318490805349</v>
      </c>
    </row>
    <row r="1734" spans="5:6" x14ac:dyDescent="0.25">
      <c r="E1734" s="16">
        <f t="shared" ca="1" si="54"/>
        <v>0.86909973983649413</v>
      </c>
      <c r="F1734" s="20">
        <f t="shared" ca="1" si="55"/>
        <v>11.066986462700012</v>
      </c>
    </row>
    <row r="1735" spans="5:6" x14ac:dyDescent="0.25">
      <c r="E1735" s="16">
        <f t="shared" ca="1" si="54"/>
        <v>9.6638198394203845E-2</v>
      </c>
      <c r="F1735" s="20">
        <f t="shared" ca="1" si="55"/>
        <v>7.2135209178648481</v>
      </c>
    </row>
    <row r="1736" spans="5:6" x14ac:dyDescent="0.25">
      <c r="E1736" s="16">
        <f t="shared" ca="1" si="54"/>
        <v>0.83607850385144955</v>
      </c>
      <c r="F1736" s="20">
        <f t="shared" ca="1" si="55"/>
        <v>10.883165836840693</v>
      </c>
    </row>
    <row r="1737" spans="5:6" x14ac:dyDescent="0.25">
      <c r="E1737" s="16">
        <f t="shared" ca="1" si="54"/>
        <v>0.40932511686267414</v>
      </c>
      <c r="F1737" s="20">
        <f t="shared" ca="1" si="55"/>
        <v>9.1242785194465821</v>
      </c>
    </row>
    <row r="1738" spans="5:6" x14ac:dyDescent="0.25">
      <c r="E1738" s="16">
        <f t="shared" ca="1" si="54"/>
        <v>0.93190026885341593</v>
      </c>
      <c r="F1738" s="20">
        <f t="shared" ca="1" si="55"/>
        <v>11.516457756602836</v>
      </c>
    </row>
    <row r="1739" spans="5:6" x14ac:dyDescent="0.25">
      <c r="E1739" s="16">
        <f t="shared" ca="1" si="54"/>
        <v>0.43633097477619043</v>
      </c>
      <c r="F1739" s="20">
        <f t="shared" ca="1" si="55"/>
        <v>9.2359556671290441</v>
      </c>
    </row>
    <row r="1740" spans="5:6" x14ac:dyDescent="0.25">
      <c r="E1740" s="16">
        <f t="shared" ca="1" si="54"/>
        <v>0.40857020084737228</v>
      </c>
      <c r="F1740" s="20">
        <f t="shared" ca="1" si="55"/>
        <v>9.1211130691987545</v>
      </c>
    </row>
    <row r="1741" spans="5:6" x14ac:dyDescent="0.25">
      <c r="E1741" s="16">
        <f t="shared" ca="1" si="54"/>
        <v>0.66549819789120968</v>
      </c>
      <c r="F1741" s="20">
        <f t="shared" ca="1" si="55"/>
        <v>10.130642534938683</v>
      </c>
    </row>
    <row r="1742" spans="5:6" x14ac:dyDescent="0.25">
      <c r="E1742" s="16">
        <f t="shared" ca="1" si="54"/>
        <v>0.40569854011401929</v>
      </c>
      <c r="F1742" s="20">
        <f t="shared" ca="1" si="55"/>
        <v>9.1090483950414711</v>
      </c>
    </row>
    <row r="1743" spans="5:6" x14ac:dyDescent="0.25">
      <c r="E1743" s="16">
        <f t="shared" ca="1" si="54"/>
        <v>0.78924506486269375</v>
      </c>
      <c r="F1743" s="20">
        <f t="shared" ca="1" si="55"/>
        <v>10.653005795983406</v>
      </c>
    </row>
    <row r="1744" spans="5:6" x14ac:dyDescent="0.25">
      <c r="E1744" s="16">
        <f t="shared" ca="1" si="54"/>
        <v>0.49076986441440096</v>
      </c>
      <c r="F1744" s="20">
        <f t="shared" ca="1" si="55"/>
        <v>9.4536934818284664</v>
      </c>
    </row>
    <row r="1745" spans="5:6" x14ac:dyDescent="0.25">
      <c r="E1745" s="16">
        <f t="shared" ca="1" si="54"/>
        <v>0.70796120286783548</v>
      </c>
      <c r="F1745" s="20">
        <f t="shared" ca="1" si="55"/>
        <v>10.301189716467146</v>
      </c>
    </row>
    <row r="1746" spans="5:6" x14ac:dyDescent="0.25">
      <c r="E1746" s="16">
        <f t="shared" ca="1" si="54"/>
        <v>0.46722019794492775</v>
      </c>
      <c r="F1746" s="20">
        <f t="shared" ca="1" si="55"/>
        <v>9.3605118640790241</v>
      </c>
    </row>
    <row r="1747" spans="5:6" x14ac:dyDescent="0.25">
      <c r="E1747" s="16">
        <f t="shared" ca="1" si="54"/>
        <v>0.75143210650827141</v>
      </c>
      <c r="F1747" s="20">
        <f t="shared" ca="1" si="55"/>
        <v>10.483870323430988</v>
      </c>
    </row>
    <row r="1748" spans="5:6" x14ac:dyDescent="0.25">
      <c r="E1748" s="16">
        <f t="shared" ca="1" si="54"/>
        <v>0.90273586906056502</v>
      </c>
      <c r="F1748" s="20">
        <f t="shared" ca="1" si="55"/>
        <v>11.2846494008925</v>
      </c>
    </row>
    <row r="1749" spans="5:6" x14ac:dyDescent="0.25">
      <c r="E1749" s="16">
        <f t="shared" ca="1" si="54"/>
        <v>0.79384146218490681</v>
      </c>
      <c r="F1749" s="20">
        <f t="shared" ca="1" si="55"/>
        <v>10.674428157012763</v>
      </c>
    </row>
    <row r="1750" spans="5:6" x14ac:dyDescent="0.25">
      <c r="E1750" s="16">
        <f t="shared" ca="1" si="54"/>
        <v>0.26448674583693588</v>
      </c>
      <c r="F1750" s="20">
        <f t="shared" ca="1" si="55"/>
        <v>8.4483476417202805</v>
      </c>
    </row>
    <row r="1751" spans="5:6" x14ac:dyDescent="0.25">
      <c r="E1751" s="16">
        <f t="shared" ca="1" si="54"/>
        <v>0.78970132786617764</v>
      </c>
      <c r="F1751" s="20">
        <f t="shared" ca="1" si="55"/>
        <v>10.655122782481939</v>
      </c>
    </row>
    <row r="1752" spans="5:6" x14ac:dyDescent="0.25">
      <c r="E1752" s="16">
        <f t="shared" ca="1" si="54"/>
        <v>0.61653674393352942</v>
      </c>
      <c r="F1752" s="20">
        <f t="shared" ca="1" si="55"/>
        <v>9.9396489273631374</v>
      </c>
    </row>
    <row r="1753" spans="5:6" x14ac:dyDescent="0.25">
      <c r="E1753" s="16">
        <f t="shared" ca="1" si="54"/>
        <v>0.76982815076903033</v>
      </c>
      <c r="F1753" s="20">
        <f t="shared" ca="1" si="55"/>
        <v>10.56470223832757</v>
      </c>
    </row>
    <row r="1754" spans="5:6" x14ac:dyDescent="0.25">
      <c r="E1754" s="16">
        <f t="shared" ca="1" si="54"/>
        <v>0.6558454391072458</v>
      </c>
      <c r="F1754" s="20">
        <f t="shared" ca="1" si="55"/>
        <v>10.09262117903126</v>
      </c>
    </row>
    <row r="1755" spans="5:6" x14ac:dyDescent="0.25">
      <c r="E1755" s="16">
        <f t="shared" ca="1" si="54"/>
        <v>0.26728300707467878</v>
      </c>
      <c r="F1755" s="20">
        <f t="shared" ca="1" si="55"/>
        <v>8.4632340177814633</v>
      </c>
    </row>
    <row r="1756" spans="5:6" x14ac:dyDescent="0.25">
      <c r="E1756" s="16">
        <f t="shared" ca="1" si="54"/>
        <v>0.15743334083776039</v>
      </c>
      <c r="F1756" s="20">
        <f t="shared" ca="1" si="55"/>
        <v>7.7720873203631067</v>
      </c>
    </row>
    <row r="1757" spans="5:6" x14ac:dyDescent="0.25">
      <c r="E1757" s="16">
        <f t="shared" ca="1" si="54"/>
        <v>0.99246623890097829</v>
      </c>
      <c r="F1757" s="20">
        <f t="shared" ca="1" si="55"/>
        <v>12.544457783029351</v>
      </c>
    </row>
    <row r="1758" spans="5:6" x14ac:dyDescent="0.25">
      <c r="E1758" s="16">
        <f t="shared" ca="1" si="54"/>
        <v>0.93075190307769406</v>
      </c>
      <c r="F1758" s="20">
        <f t="shared" ca="1" si="55"/>
        <v>11.506190642780755</v>
      </c>
    </row>
    <row r="1759" spans="5:6" x14ac:dyDescent="0.25">
      <c r="E1759" s="16">
        <f t="shared" ca="1" si="54"/>
        <v>0.30363705836087562</v>
      </c>
      <c r="F1759" s="20">
        <f t="shared" ca="1" si="55"/>
        <v>8.648455045423237</v>
      </c>
    </row>
    <row r="1760" spans="5:6" x14ac:dyDescent="0.25">
      <c r="E1760" s="16">
        <f t="shared" ca="1" si="54"/>
        <v>0.76200817123621911</v>
      </c>
      <c r="F1760" s="20">
        <f t="shared" ca="1" si="55"/>
        <v>10.530035774411768</v>
      </c>
    </row>
    <row r="1761" spans="5:6" x14ac:dyDescent="0.25">
      <c r="E1761" s="16">
        <f t="shared" ca="1" si="54"/>
        <v>0.43916906933273037</v>
      </c>
      <c r="F1761" s="20">
        <f t="shared" ca="1" si="55"/>
        <v>9.2475294742908662</v>
      </c>
    </row>
    <row r="1762" spans="5:6" x14ac:dyDescent="0.25">
      <c r="E1762" s="16">
        <f t="shared" ca="1" si="54"/>
        <v>0.30857304808595654</v>
      </c>
      <c r="F1762" s="20">
        <f t="shared" ca="1" si="55"/>
        <v>8.6725387478733591</v>
      </c>
    </row>
    <row r="1763" spans="5:6" x14ac:dyDescent="0.25">
      <c r="E1763" s="16">
        <f t="shared" ca="1" si="54"/>
        <v>0.91676406067022598</v>
      </c>
      <c r="F1763" s="20">
        <f t="shared" ca="1" si="55"/>
        <v>11.389431811383464</v>
      </c>
    </row>
    <row r="1764" spans="5:6" x14ac:dyDescent="0.25">
      <c r="E1764" s="16">
        <f t="shared" ca="1" si="54"/>
        <v>0.21570451059792128</v>
      </c>
      <c r="F1764" s="20">
        <f t="shared" ca="1" si="55"/>
        <v>8.1699925797645427</v>
      </c>
    </row>
    <row r="1765" spans="5:6" x14ac:dyDescent="0.25">
      <c r="E1765" s="16">
        <f t="shared" ca="1" si="54"/>
        <v>0.47932107401059643</v>
      </c>
      <c r="F1765" s="20">
        <f t="shared" ca="1" si="55"/>
        <v>9.4085581219393202</v>
      </c>
    </row>
    <row r="1766" spans="5:6" x14ac:dyDescent="0.25">
      <c r="E1766" s="16">
        <f t="shared" ca="1" si="54"/>
        <v>0.58313695007468169</v>
      </c>
      <c r="F1766" s="20">
        <f t="shared" ca="1" si="55"/>
        <v>9.8110448469809342</v>
      </c>
    </row>
    <row r="1767" spans="5:6" x14ac:dyDescent="0.25">
      <c r="E1767" s="16">
        <f t="shared" ca="1" si="54"/>
        <v>0.59531035714314928</v>
      </c>
      <c r="F1767" s="20">
        <f t="shared" ca="1" si="55"/>
        <v>9.8578430646796509</v>
      </c>
    </row>
    <row r="1768" spans="5:6" x14ac:dyDescent="0.25">
      <c r="E1768" s="16">
        <f t="shared" ca="1" si="54"/>
        <v>0.38349857394856046</v>
      </c>
      <c r="F1768" s="20">
        <f t="shared" ca="1" si="55"/>
        <v>9.0144400321285563</v>
      </c>
    </row>
    <row r="1769" spans="5:6" x14ac:dyDescent="0.25">
      <c r="E1769" s="16">
        <f t="shared" ca="1" si="54"/>
        <v>0.50113556935824544</v>
      </c>
      <c r="F1769" s="20">
        <f t="shared" ca="1" si="55"/>
        <v>9.4943221342220383</v>
      </c>
    </row>
    <row r="1770" spans="5:6" x14ac:dyDescent="0.25">
      <c r="E1770" s="16">
        <f t="shared" ca="1" si="54"/>
        <v>0.75240539031245446</v>
      </c>
      <c r="F1770" s="20">
        <f t="shared" ca="1" si="55"/>
        <v>10.488086261820705</v>
      </c>
    </row>
    <row r="1771" spans="5:6" x14ac:dyDescent="0.25">
      <c r="E1771" s="16">
        <f t="shared" ca="1" si="54"/>
        <v>0.91787405844679582</v>
      </c>
      <c r="F1771" s="20">
        <f t="shared" ca="1" si="55"/>
        <v>11.398197981710776</v>
      </c>
    </row>
    <row r="1772" spans="5:6" x14ac:dyDescent="0.25">
      <c r="E1772" s="16">
        <f t="shared" ca="1" si="54"/>
        <v>0.65305274674728719</v>
      </c>
      <c r="F1772" s="20">
        <f t="shared" ca="1" si="55"/>
        <v>10.081661290609361</v>
      </c>
    </row>
    <row r="1773" spans="5:6" x14ac:dyDescent="0.25">
      <c r="E1773" s="16">
        <f t="shared" ca="1" si="54"/>
        <v>0.32892502105857602</v>
      </c>
      <c r="F1773" s="20">
        <f t="shared" ca="1" si="55"/>
        <v>8.7695356071053467</v>
      </c>
    </row>
    <row r="1774" spans="5:6" x14ac:dyDescent="0.25">
      <c r="E1774" s="16">
        <f t="shared" ca="1" si="54"/>
        <v>0.78052502914761723</v>
      </c>
      <c r="F1774" s="20">
        <f t="shared" ca="1" si="55"/>
        <v>10.612930726147777</v>
      </c>
    </row>
    <row r="1775" spans="5:6" x14ac:dyDescent="0.25">
      <c r="E1775" s="16">
        <f t="shared" ca="1" si="54"/>
        <v>0.36084262206408024</v>
      </c>
      <c r="F1775" s="20">
        <f t="shared" ca="1" si="55"/>
        <v>8.9151321883193155</v>
      </c>
    </row>
    <row r="1776" spans="5:6" x14ac:dyDescent="0.25">
      <c r="E1776" s="16">
        <f t="shared" ca="1" si="54"/>
        <v>0.67090943208602671</v>
      </c>
      <c r="F1776" s="20">
        <f t="shared" ca="1" si="55"/>
        <v>10.152059563179032</v>
      </c>
    </row>
    <row r="1777" spans="5:6" x14ac:dyDescent="0.25">
      <c r="E1777" s="16">
        <f t="shared" ca="1" si="54"/>
        <v>2.3953493171670726E-2</v>
      </c>
      <c r="F1777" s="20">
        <f t="shared" ca="1" si="55"/>
        <v>5.8780307261196096</v>
      </c>
    </row>
    <row r="1778" spans="5:6" x14ac:dyDescent="0.25">
      <c r="E1778" s="16">
        <f t="shared" ca="1" si="54"/>
        <v>0.61171463709793328</v>
      </c>
      <c r="F1778" s="20">
        <f t="shared" ca="1" si="55"/>
        <v>9.9210318348652997</v>
      </c>
    </row>
    <row r="1779" spans="5:6" x14ac:dyDescent="0.25">
      <c r="E1779" s="16">
        <f t="shared" ca="1" si="54"/>
        <v>0.72412855383518493</v>
      </c>
      <c r="F1779" s="20">
        <f t="shared" ca="1" si="55"/>
        <v>10.367967074712785</v>
      </c>
    </row>
    <row r="1780" spans="5:6" x14ac:dyDescent="0.25">
      <c r="E1780" s="16">
        <f t="shared" ca="1" si="54"/>
        <v>0.68120057989241101</v>
      </c>
      <c r="F1780" s="20">
        <f t="shared" ca="1" si="55"/>
        <v>10.193018254570338</v>
      </c>
    </row>
    <row r="1781" spans="5:6" x14ac:dyDescent="0.25">
      <c r="E1781" s="16">
        <f t="shared" ca="1" si="54"/>
        <v>0.45744985921693448</v>
      </c>
      <c r="F1781" s="20">
        <f t="shared" ca="1" si="55"/>
        <v>9.3214322880136997</v>
      </c>
    </row>
    <row r="1782" spans="5:6" x14ac:dyDescent="0.25">
      <c r="E1782" s="16">
        <f t="shared" ca="1" si="54"/>
        <v>0.77424186521102267</v>
      </c>
      <c r="F1782" s="20">
        <f t="shared" ca="1" si="55"/>
        <v>10.584484124100777</v>
      </c>
    </row>
    <row r="1783" spans="5:6" x14ac:dyDescent="0.25">
      <c r="E1783" s="16">
        <f t="shared" ca="1" si="54"/>
        <v>0.15612877864552976</v>
      </c>
      <c r="F1783" s="20">
        <f t="shared" ca="1" si="55"/>
        <v>7.7620206085916932</v>
      </c>
    </row>
    <row r="1784" spans="5:6" x14ac:dyDescent="0.25">
      <c r="E1784" s="16">
        <f t="shared" ca="1" si="54"/>
        <v>0.38644417257031816</v>
      </c>
      <c r="F1784" s="20">
        <f t="shared" ca="1" si="55"/>
        <v>9.0271373762428375</v>
      </c>
    </row>
    <row r="1785" spans="5:6" x14ac:dyDescent="0.25">
      <c r="E1785" s="16">
        <f t="shared" ca="1" si="54"/>
        <v>0.53203865063821765</v>
      </c>
      <c r="F1785" s="20">
        <f t="shared" ca="1" si="55"/>
        <v>9.6143933111774675</v>
      </c>
    </row>
    <row r="1786" spans="5:6" x14ac:dyDescent="0.25">
      <c r="E1786" s="16">
        <f t="shared" ca="1" si="54"/>
        <v>0.87713962363570896</v>
      </c>
      <c r="F1786" s="20">
        <f t="shared" ca="1" si="55"/>
        <v>11.115626751543861</v>
      </c>
    </row>
    <row r="1787" spans="5:6" x14ac:dyDescent="0.25">
      <c r="E1787" s="16">
        <f t="shared" ca="1" si="54"/>
        <v>0.69871553374980067</v>
      </c>
      <c r="F1787" s="20">
        <f t="shared" ca="1" si="55"/>
        <v>10.263514832669111</v>
      </c>
    </row>
    <row r="1788" spans="5:6" x14ac:dyDescent="0.25">
      <c r="E1788" s="16">
        <f t="shared" ca="1" si="54"/>
        <v>0.60830724179013473</v>
      </c>
      <c r="F1788" s="20">
        <f t="shared" ca="1" si="55"/>
        <v>9.9078899019155706</v>
      </c>
    </row>
    <row r="1789" spans="5:6" x14ac:dyDescent="0.25">
      <c r="E1789" s="16">
        <f t="shared" ca="1" si="54"/>
        <v>7.7717339443271749E-2</v>
      </c>
      <c r="F1789" s="20">
        <f t="shared" ca="1" si="55"/>
        <v>6.9822493194680142</v>
      </c>
    </row>
    <row r="1790" spans="5:6" x14ac:dyDescent="0.25">
      <c r="E1790" s="16">
        <f t="shared" ca="1" si="54"/>
        <v>0.68528226016511895</v>
      </c>
      <c r="F1790" s="20">
        <f t="shared" ca="1" si="55"/>
        <v>10.209353033687778</v>
      </c>
    </row>
    <row r="1791" spans="5:6" x14ac:dyDescent="0.25">
      <c r="E1791" s="16">
        <f t="shared" ca="1" si="54"/>
        <v>0.50549034306054619</v>
      </c>
      <c r="F1791" s="20">
        <f t="shared" ca="1" si="55"/>
        <v>9.5113307503024274</v>
      </c>
    </row>
    <row r="1792" spans="5:6" x14ac:dyDescent="0.25">
      <c r="E1792" s="16">
        <f t="shared" ca="1" si="54"/>
        <v>0.41971792034470101</v>
      </c>
      <c r="F1792" s="20">
        <f t="shared" ca="1" si="55"/>
        <v>9.1676048974716942</v>
      </c>
    </row>
    <row r="1793" spans="5:6" x14ac:dyDescent="0.25">
      <c r="E1793" s="16">
        <f t="shared" ca="1" si="54"/>
        <v>0.45664592447124164</v>
      </c>
      <c r="F1793" s="20">
        <f t="shared" ca="1" si="55"/>
        <v>9.3182044140938096</v>
      </c>
    </row>
    <row r="1794" spans="5:6" x14ac:dyDescent="0.25">
      <c r="E1794" s="16">
        <f t="shared" ca="1" si="54"/>
        <v>0.99443832048079783</v>
      </c>
      <c r="F1794" s="20">
        <f t="shared" ca="1" si="55"/>
        <v>12.652866858203263</v>
      </c>
    </row>
    <row r="1795" spans="5:6" x14ac:dyDescent="0.25">
      <c r="E1795" s="16">
        <f t="shared" ca="1" si="54"/>
        <v>0.58306865880245717</v>
      </c>
      <c r="F1795" s="20">
        <f t="shared" ca="1" si="55"/>
        <v>9.8107824363214959</v>
      </c>
    </row>
    <row r="1796" spans="5:6" x14ac:dyDescent="0.25">
      <c r="E1796" s="16">
        <f t="shared" ref="E1796:E1859" ca="1" si="56">RAND()</f>
        <v>0.67231963407801776</v>
      </c>
      <c r="F1796" s="20">
        <f t="shared" ref="F1796:F1859" ca="1" si="57">$C$4*POWER(-LN(1-E1796),(1/$C$3))</f>
        <v>10.157654008587096</v>
      </c>
    </row>
    <row r="1797" spans="5:6" x14ac:dyDescent="0.25">
      <c r="E1797" s="16">
        <f t="shared" ca="1" si="56"/>
        <v>0.63083585349953164</v>
      </c>
      <c r="F1797" s="20">
        <f t="shared" ca="1" si="57"/>
        <v>9.9950123895940894</v>
      </c>
    </row>
    <row r="1798" spans="5:6" x14ac:dyDescent="0.25">
      <c r="E1798" s="16">
        <f t="shared" ca="1" si="56"/>
        <v>0.42767123564065956</v>
      </c>
      <c r="F1798" s="20">
        <f t="shared" ca="1" si="57"/>
        <v>9.2004595595909304</v>
      </c>
    </row>
    <row r="1799" spans="5:6" x14ac:dyDescent="0.25">
      <c r="E1799" s="16">
        <f t="shared" ca="1" si="56"/>
        <v>0.38561300506696639</v>
      </c>
      <c r="F1799" s="20">
        <f t="shared" ca="1" si="57"/>
        <v>9.0235592264215541</v>
      </c>
    </row>
    <row r="1800" spans="5:6" x14ac:dyDescent="0.25">
      <c r="E1800" s="16">
        <f t="shared" ca="1" si="56"/>
        <v>0.38228586492759498</v>
      </c>
      <c r="F1800" s="20">
        <f t="shared" ca="1" si="57"/>
        <v>9.0091989302667699</v>
      </c>
    </row>
    <row r="1801" spans="5:6" x14ac:dyDescent="0.25">
      <c r="E1801" s="16">
        <f t="shared" ca="1" si="56"/>
        <v>0.77661880232216185</v>
      </c>
      <c r="F1801" s="20">
        <f t="shared" ca="1" si="57"/>
        <v>10.595205105180657</v>
      </c>
    </row>
    <row r="1802" spans="5:6" x14ac:dyDescent="0.25">
      <c r="E1802" s="16">
        <f t="shared" ca="1" si="56"/>
        <v>0.58253009935706312</v>
      </c>
      <c r="F1802" s="20">
        <f t="shared" ca="1" si="57"/>
        <v>9.8087130400591995</v>
      </c>
    </row>
    <row r="1803" spans="5:6" x14ac:dyDescent="0.25">
      <c r="E1803" s="16">
        <f t="shared" ca="1" si="56"/>
        <v>0.65634045572521194</v>
      </c>
      <c r="F1803" s="20">
        <f t="shared" ca="1" si="57"/>
        <v>10.094565669723586</v>
      </c>
    </row>
    <row r="1804" spans="5:6" x14ac:dyDescent="0.25">
      <c r="E1804" s="16">
        <f t="shared" ca="1" si="56"/>
        <v>0.94331480356181718</v>
      </c>
      <c r="F1804" s="20">
        <f t="shared" ca="1" si="57"/>
        <v>11.625641722606378</v>
      </c>
    </row>
    <row r="1805" spans="5:6" x14ac:dyDescent="0.25">
      <c r="E1805" s="16">
        <f t="shared" ca="1" si="56"/>
        <v>7.6273633615878578E-2</v>
      </c>
      <c r="F1805" s="20">
        <f t="shared" ca="1" si="57"/>
        <v>6.9628032537435907</v>
      </c>
    </row>
    <row r="1806" spans="5:6" x14ac:dyDescent="0.25">
      <c r="E1806" s="16">
        <f t="shared" ca="1" si="56"/>
        <v>0.7972561315893385</v>
      </c>
      <c r="F1806" s="20">
        <f t="shared" ca="1" si="57"/>
        <v>10.690484368569797</v>
      </c>
    </row>
    <row r="1807" spans="5:6" x14ac:dyDescent="0.25">
      <c r="E1807" s="16">
        <f t="shared" ca="1" si="56"/>
        <v>0.59399931358872449</v>
      </c>
      <c r="F1807" s="20">
        <f t="shared" ca="1" si="57"/>
        <v>9.8528002908053853</v>
      </c>
    </row>
    <row r="1808" spans="5:6" x14ac:dyDescent="0.25">
      <c r="E1808" s="16">
        <f t="shared" ca="1" si="56"/>
        <v>0.11221901635243436</v>
      </c>
      <c r="F1808" s="20">
        <f t="shared" ca="1" si="57"/>
        <v>7.3782102489561385</v>
      </c>
    </row>
    <row r="1809" spans="5:6" x14ac:dyDescent="0.25">
      <c r="E1809" s="16">
        <f t="shared" ca="1" si="56"/>
        <v>0.70474042057900066</v>
      </c>
      <c r="F1809" s="20">
        <f t="shared" ca="1" si="57"/>
        <v>10.288025981057018</v>
      </c>
    </row>
    <row r="1810" spans="5:6" x14ac:dyDescent="0.25">
      <c r="E1810" s="16">
        <f t="shared" ca="1" si="56"/>
        <v>0.97472525544048938</v>
      </c>
      <c r="F1810" s="20">
        <f t="shared" ca="1" si="57"/>
        <v>12.044834170870049</v>
      </c>
    </row>
    <row r="1811" spans="5:6" x14ac:dyDescent="0.25">
      <c r="E1811" s="16">
        <f t="shared" ca="1" si="56"/>
        <v>0.48755615776607797</v>
      </c>
      <c r="F1811" s="20">
        <f t="shared" ca="1" si="57"/>
        <v>9.4410531097149004</v>
      </c>
    </row>
    <row r="1812" spans="5:6" x14ac:dyDescent="0.25">
      <c r="E1812" s="16">
        <f t="shared" ca="1" si="56"/>
        <v>0.900835732225163</v>
      </c>
      <c r="F1812" s="20">
        <f t="shared" ca="1" si="57"/>
        <v>11.271217168207786</v>
      </c>
    </row>
    <row r="1813" spans="5:6" x14ac:dyDescent="0.25">
      <c r="E1813" s="16">
        <f t="shared" ca="1" si="56"/>
        <v>0.66159703826817873</v>
      </c>
      <c r="F1813" s="20">
        <f t="shared" ca="1" si="57"/>
        <v>10.115249147376971</v>
      </c>
    </row>
    <row r="1814" spans="5:6" x14ac:dyDescent="0.25">
      <c r="E1814" s="16">
        <f t="shared" ca="1" si="56"/>
        <v>0.21761306304356576</v>
      </c>
      <c r="F1814" s="20">
        <f t="shared" ca="1" si="57"/>
        <v>8.1816463495967877</v>
      </c>
    </row>
    <row r="1815" spans="5:6" x14ac:dyDescent="0.25">
      <c r="E1815" s="16">
        <f t="shared" ca="1" si="56"/>
        <v>0.44698790357165963</v>
      </c>
      <c r="F1815" s="20">
        <f t="shared" ca="1" si="57"/>
        <v>9.2792710260957882</v>
      </c>
    </row>
    <row r="1816" spans="5:6" x14ac:dyDescent="0.25">
      <c r="E1816" s="16">
        <f t="shared" ca="1" si="56"/>
        <v>0.72837069838081092</v>
      </c>
      <c r="F1816" s="20">
        <f t="shared" ca="1" si="57"/>
        <v>10.385698794481895</v>
      </c>
    </row>
    <row r="1817" spans="5:6" x14ac:dyDescent="0.25">
      <c r="E1817" s="16">
        <f t="shared" ca="1" si="56"/>
        <v>0.49893301751539931</v>
      </c>
      <c r="F1817" s="20">
        <f t="shared" ca="1" si="57"/>
        <v>9.4857065063739299</v>
      </c>
    </row>
    <row r="1818" spans="5:6" x14ac:dyDescent="0.25">
      <c r="E1818" s="16">
        <f t="shared" ca="1" si="56"/>
        <v>0.53010048624418404</v>
      </c>
      <c r="F1818" s="20">
        <f t="shared" ca="1" si="57"/>
        <v>9.6069000862684941</v>
      </c>
    </row>
    <row r="1819" spans="5:6" x14ac:dyDescent="0.25">
      <c r="E1819" s="16">
        <f t="shared" ca="1" si="56"/>
        <v>0.89780195307600796</v>
      </c>
      <c r="F1819" s="20">
        <f t="shared" ca="1" si="57"/>
        <v>11.250102432503084</v>
      </c>
    </row>
    <row r="1820" spans="5:6" x14ac:dyDescent="0.25">
      <c r="E1820" s="16">
        <f t="shared" ca="1" si="56"/>
        <v>0.76709553656529117</v>
      </c>
      <c r="F1820" s="20">
        <f t="shared" ca="1" si="57"/>
        <v>10.552534229786373</v>
      </c>
    </row>
    <row r="1821" spans="5:6" x14ac:dyDescent="0.25">
      <c r="E1821" s="16">
        <f t="shared" ca="1" si="56"/>
        <v>0.49453691019781132</v>
      </c>
      <c r="F1821" s="20">
        <f t="shared" ca="1" si="57"/>
        <v>9.4684829382592319</v>
      </c>
    </row>
    <row r="1822" spans="5:6" x14ac:dyDescent="0.25">
      <c r="E1822" s="16">
        <f t="shared" ca="1" si="56"/>
        <v>0.25752447370476417</v>
      </c>
      <c r="F1822" s="20">
        <f t="shared" ca="1" si="57"/>
        <v>8.4108360937117315</v>
      </c>
    </row>
    <row r="1823" spans="5:6" x14ac:dyDescent="0.25">
      <c r="E1823" s="16">
        <f t="shared" ca="1" si="56"/>
        <v>0.64508658861818791</v>
      </c>
      <c r="F1823" s="20">
        <f t="shared" ca="1" si="57"/>
        <v>10.050488007877437</v>
      </c>
    </row>
    <row r="1824" spans="5:6" x14ac:dyDescent="0.25">
      <c r="E1824" s="16">
        <f t="shared" ca="1" si="56"/>
        <v>0.53052422979972191</v>
      </c>
      <c r="F1824" s="20">
        <f t="shared" ca="1" si="57"/>
        <v>9.6085386905500503</v>
      </c>
    </row>
    <row r="1825" spans="5:6" x14ac:dyDescent="0.25">
      <c r="E1825" s="16">
        <f t="shared" ca="1" si="56"/>
        <v>0.87855334553865394</v>
      </c>
      <c r="F1825" s="20">
        <f t="shared" ca="1" si="57"/>
        <v>11.124371271972873</v>
      </c>
    </row>
    <row r="1826" spans="5:6" x14ac:dyDescent="0.25">
      <c r="E1826" s="16">
        <f t="shared" ca="1" si="56"/>
        <v>0.47236216883103843</v>
      </c>
      <c r="F1826" s="20">
        <f t="shared" ca="1" si="57"/>
        <v>9.3809735475635243</v>
      </c>
    </row>
    <row r="1827" spans="5:6" x14ac:dyDescent="0.25">
      <c r="E1827" s="16">
        <f t="shared" ca="1" si="56"/>
        <v>0.65535875773300034</v>
      </c>
      <c r="F1827" s="20">
        <f t="shared" ca="1" si="57"/>
        <v>10.090709965806703</v>
      </c>
    </row>
    <row r="1828" spans="5:6" x14ac:dyDescent="0.25">
      <c r="E1828" s="16">
        <f t="shared" ca="1" si="56"/>
        <v>0.19085357961201121</v>
      </c>
      <c r="F1828" s="20">
        <f t="shared" ca="1" si="57"/>
        <v>8.0111801559790123</v>
      </c>
    </row>
    <row r="1829" spans="5:6" x14ac:dyDescent="0.25">
      <c r="E1829" s="16">
        <f t="shared" ca="1" si="56"/>
        <v>0.51892644248673681</v>
      </c>
      <c r="F1829" s="20">
        <f t="shared" ca="1" si="57"/>
        <v>9.5636127755451952</v>
      </c>
    </row>
    <row r="1830" spans="5:6" x14ac:dyDescent="0.25">
      <c r="E1830" s="16">
        <f t="shared" ca="1" si="56"/>
        <v>0.5288798111710965</v>
      </c>
      <c r="F1830" s="20">
        <f t="shared" ca="1" si="57"/>
        <v>9.6021786494589119</v>
      </c>
    </row>
    <row r="1831" spans="5:6" x14ac:dyDescent="0.25">
      <c r="E1831" s="16">
        <f t="shared" ca="1" si="56"/>
        <v>0.63603947326943644</v>
      </c>
      <c r="F1831" s="20">
        <f t="shared" ca="1" si="57"/>
        <v>10.015230037277625</v>
      </c>
    </row>
    <row r="1832" spans="5:6" x14ac:dyDescent="0.25">
      <c r="E1832" s="16">
        <f t="shared" ca="1" si="56"/>
        <v>0.9536783229786221</v>
      </c>
      <c r="F1832" s="20">
        <f t="shared" ca="1" si="57"/>
        <v>11.739092773521813</v>
      </c>
    </row>
    <row r="1833" spans="5:6" x14ac:dyDescent="0.25">
      <c r="E1833" s="16">
        <f t="shared" ca="1" si="56"/>
        <v>6.8102512348442001E-2</v>
      </c>
      <c r="F1833" s="20">
        <f t="shared" ca="1" si="57"/>
        <v>6.8467449351014329</v>
      </c>
    </row>
    <row r="1834" spans="5:6" x14ac:dyDescent="0.25">
      <c r="E1834" s="16">
        <f t="shared" ca="1" si="56"/>
        <v>0.69289862428607685</v>
      </c>
      <c r="F1834" s="20">
        <f t="shared" ca="1" si="57"/>
        <v>10.239982344307393</v>
      </c>
    </row>
    <row r="1835" spans="5:6" x14ac:dyDescent="0.25">
      <c r="E1835" s="16">
        <f t="shared" ca="1" si="56"/>
        <v>0.74252694070344305</v>
      </c>
      <c r="F1835" s="20">
        <f t="shared" ca="1" si="57"/>
        <v>10.445582685407366</v>
      </c>
    </row>
    <row r="1836" spans="5:6" x14ac:dyDescent="0.25">
      <c r="E1836" s="16">
        <f t="shared" ca="1" si="56"/>
        <v>0.94956631130171332</v>
      </c>
      <c r="F1836" s="20">
        <f t="shared" ca="1" si="57"/>
        <v>11.692105838038042</v>
      </c>
    </row>
    <row r="1837" spans="5:6" x14ac:dyDescent="0.25">
      <c r="E1837" s="16">
        <f t="shared" ca="1" si="56"/>
        <v>0.19373975698191404</v>
      </c>
      <c r="F1837" s="20">
        <f t="shared" ca="1" si="57"/>
        <v>8.0303525028740115</v>
      </c>
    </row>
    <row r="1838" spans="5:6" x14ac:dyDescent="0.25">
      <c r="E1838" s="16">
        <f t="shared" ca="1" si="56"/>
        <v>0.64291396750090801</v>
      </c>
      <c r="F1838" s="20">
        <f t="shared" ca="1" si="57"/>
        <v>10.042007654821505</v>
      </c>
    </row>
    <row r="1839" spans="5:6" x14ac:dyDescent="0.25">
      <c r="E1839" s="16">
        <f t="shared" ca="1" si="56"/>
        <v>0.58893570904646431</v>
      </c>
      <c r="F1839" s="20">
        <f t="shared" ca="1" si="57"/>
        <v>9.8333307223775339</v>
      </c>
    </row>
    <row r="1840" spans="5:6" x14ac:dyDescent="0.25">
      <c r="E1840" s="16">
        <f t="shared" ca="1" si="56"/>
        <v>0.23000800479764416</v>
      </c>
      <c r="F1840" s="20">
        <f t="shared" ca="1" si="57"/>
        <v>8.2556646726347385</v>
      </c>
    </row>
    <row r="1841" spans="5:6" x14ac:dyDescent="0.25">
      <c r="E1841" s="16">
        <f t="shared" ca="1" si="56"/>
        <v>0.27367839719303644</v>
      </c>
      <c r="F1841" s="20">
        <f t="shared" ca="1" si="57"/>
        <v>8.4969106838893858</v>
      </c>
    </row>
    <row r="1842" spans="5:6" x14ac:dyDescent="0.25">
      <c r="E1842" s="16">
        <f t="shared" ca="1" si="56"/>
        <v>0.82119585619517665</v>
      </c>
      <c r="F1842" s="20">
        <f t="shared" ca="1" si="57"/>
        <v>10.806864722239727</v>
      </c>
    </row>
    <row r="1843" spans="5:6" x14ac:dyDescent="0.25">
      <c r="E1843" s="16">
        <f t="shared" ca="1" si="56"/>
        <v>0.69410687306859498</v>
      </c>
      <c r="F1843" s="20">
        <f t="shared" ca="1" si="57"/>
        <v>10.244860058984601</v>
      </c>
    </row>
    <row r="1844" spans="5:6" x14ac:dyDescent="0.25">
      <c r="E1844" s="16">
        <f t="shared" ca="1" si="56"/>
        <v>0.92340227389296903</v>
      </c>
      <c r="F1844" s="20">
        <f t="shared" ca="1" si="57"/>
        <v>11.443062409764684</v>
      </c>
    </row>
    <row r="1845" spans="5:6" x14ac:dyDescent="0.25">
      <c r="E1845" s="16">
        <f t="shared" ca="1" si="56"/>
        <v>0.19698001206253823</v>
      </c>
      <c r="F1845" s="20">
        <f t="shared" ca="1" si="57"/>
        <v>8.0516347730719762</v>
      </c>
    </row>
    <row r="1846" spans="5:6" x14ac:dyDescent="0.25">
      <c r="E1846" s="16">
        <f t="shared" ca="1" si="56"/>
        <v>0.93142310393976113</v>
      </c>
      <c r="F1846" s="20">
        <f t="shared" ca="1" si="57"/>
        <v>11.512177412628638</v>
      </c>
    </row>
    <row r="1847" spans="5:6" x14ac:dyDescent="0.25">
      <c r="E1847" s="16">
        <f t="shared" ca="1" si="56"/>
        <v>0.18532192175120765</v>
      </c>
      <c r="F1847" s="20">
        <f t="shared" ca="1" si="57"/>
        <v>7.9738432500963521</v>
      </c>
    </row>
    <row r="1848" spans="5:6" x14ac:dyDescent="0.25">
      <c r="E1848" s="16">
        <f t="shared" ca="1" si="56"/>
        <v>0.25780305904069578</v>
      </c>
      <c r="F1848" s="20">
        <f t="shared" ca="1" si="57"/>
        <v>8.4123496203870154</v>
      </c>
    </row>
    <row r="1849" spans="5:6" x14ac:dyDescent="0.25">
      <c r="E1849" s="16">
        <f t="shared" ca="1" si="56"/>
        <v>3.4612702338112977E-2</v>
      </c>
      <c r="F1849" s="20">
        <f t="shared" ca="1" si="57"/>
        <v>6.2002456280095668</v>
      </c>
    </row>
    <row r="1850" spans="5:6" x14ac:dyDescent="0.25">
      <c r="E1850" s="16">
        <f t="shared" ca="1" si="56"/>
        <v>0.34279062725354326</v>
      </c>
      <c r="F1850" s="20">
        <f t="shared" ca="1" si="57"/>
        <v>8.8336851926313571</v>
      </c>
    </row>
    <row r="1851" spans="5:6" x14ac:dyDescent="0.25">
      <c r="E1851" s="16">
        <f t="shared" ca="1" si="56"/>
        <v>0.48524649539176001</v>
      </c>
      <c r="F1851" s="20">
        <f t="shared" ca="1" si="57"/>
        <v>9.4319548143003722</v>
      </c>
    </row>
    <row r="1852" spans="5:6" x14ac:dyDescent="0.25">
      <c r="E1852" s="16">
        <f t="shared" ca="1" si="56"/>
        <v>0.36016829433517228</v>
      </c>
      <c r="F1852" s="20">
        <f t="shared" ca="1" si="57"/>
        <v>8.9121288216915673</v>
      </c>
    </row>
    <row r="1853" spans="5:6" x14ac:dyDescent="0.25">
      <c r="E1853" s="16">
        <f t="shared" ca="1" si="56"/>
        <v>8.7832329643723339E-2</v>
      </c>
      <c r="F1853" s="20">
        <f t="shared" ca="1" si="57"/>
        <v>7.1108816226519131</v>
      </c>
    </row>
    <row r="1854" spans="5:6" x14ac:dyDescent="0.25">
      <c r="E1854" s="16">
        <f t="shared" ca="1" si="56"/>
        <v>0.31268459815160699</v>
      </c>
      <c r="F1854" s="20">
        <f t="shared" ca="1" si="57"/>
        <v>8.6924266648808928</v>
      </c>
    </row>
    <row r="1855" spans="5:6" x14ac:dyDescent="0.25">
      <c r="E1855" s="16">
        <f t="shared" ca="1" si="56"/>
        <v>0.97975364626329098</v>
      </c>
      <c r="F1855" s="20">
        <f t="shared" ca="1" si="57"/>
        <v>12.14602889805662</v>
      </c>
    </row>
    <row r="1856" spans="5:6" x14ac:dyDescent="0.25">
      <c r="E1856" s="16">
        <f t="shared" ca="1" si="56"/>
        <v>0.95001378414392368</v>
      </c>
      <c r="F1856" s="20">
        <f t="shared" ca="1" si="57"/>
        <v>11.697082872370368</v>
      </c>
    </row>
    <row r="1857" spans="5:6" x14ac:dyDescent="0.25">
      <c r="E1857" s="16">
        <f t="shared" ca="1" si="56"/>
        <v>0.27230016605666763</v>
      </c>
      <c r="F1857" s="20">
        <f t="shared" ca="1" si="57"/>
        <v>8.4896959030325991</v>
      </c>
    </row>
    <row r="1858" spans="5:6" x14ac:dyDescent="0.25">
      <c r="E1858" s="16">
        <f t="shared" ca="1" si="56"/>
        <v>0.34385078069838793</v>
      </c>
      <c r="F1858" s="20">
        <f t="shared" ca="1" si="57"/>
        <v>8.8385308332327135</v>
      </c>
    </row>
    <row r="1859" spans="5:6" x14ac:dyDescent="0.25">
      <c r="E1859" s="16">
        <f t="shared" ca="1" si="56"/>
        <v>0.30007763477072957</v>
      </c>
      <c r="F1859" s="20">
        <f t="shared" ca="1" si="57"/>
        <v>8.6309426909836322</v>
      </c>
    </row>
    <row r="1860" spans="5:6" x14ac:dyDescent="0.25">
      <c r="E1860" s="16">
        <f t="shared" ref="E1860:E1923" ca="1" si="58">RAND()</f>
        <v>0.82070454193132991</v>
      </c>
      <c r="F1860" s="20">
        <f t="shared" ref="F1860:F1923" ca="1" si="59">$C$4*POWER(-LN(1-E1860),(1/$C$3))</f>
        <v>10.804402164917873</v>
      </c>
    </row>
    <row r="1861" spans="5:6" x14ac:dyDescent="0.25">
      <c r="E1861" s="16">
        <f t="shared" ca="1" si="58"/>
        <v>6.4365758770434933E-4</v>
      </c>
      <c r="F1861" s="20">
        <f t="shared" ca="1" si="59"/>
        <v>3.5003665778245736</v>
      </c>
    </row>
    <row r="1862" spans="5:6" x14ac:dyDescent="0.25">
      <c r="E1862" s="16">
        <f t="shared" ca="1" si="58"/>
        <v>0.94140046258679799</v>
      </c>
      <c r="F1862" s="20">
        <f t="shared" ca="1" si="59"/>
        <v>11.606327300216876</v>
      </c>
    </row>
    <row r="1863" spans="5:6" x14ac:dyDescent="0.25">
      <c r="E1863" s="16">
        <f t="shared" ca="1" si="58"/>
        <v>0.33998064864637756</v>
      </c>
      <c r="F1863" s="20">
        <f t="shared" ca="1" si="59"/>
        <v>8.8208020265343698</v>
      </c>
    </row>
    <row r="1864" spans="5:6" x14ac:dyDescent="0.25">
      <c r="E1864" s="16">
        <f t="shared" ca="1" si="58"/>
        <v>0.94167283440726113</v>
      </c>
      <c r="F1864" s="20">
        <f t="shared" ca="1" si="59"/>
        <v>11.609048164521806</v>
      </c>
    </row>
    <row r="1865" spans="5:6" x14ac:dyDescent="0.25">
      <c r="E1865" s="16">
        <f t="shared" ca="1" si="58"/>
        <v>0.14316899966628771</v>
      </c>
      <c r="F1865" s="20">
        <f t="shared" ca="1" si="59"/>
        <v>7.6584079139832282</v>
      </c>
    </row>
    <row r="1866" spans="5:6" x14ac:dyDescent="0.25">
      <c r="E1866" s="16">
        <f t="shared" ca="1" si="58"/>
        <v>0.36255045731952862</v>
      </c>
      <c r="F1866" s="20">
        <f t="shared" ca="1" si="59"/>
        <v>8.9227257298608524</v>
      </c>
    </row>
    <row r="1867" spans="5:6" x14ac:dyDescent="0.25">
      <c r="E1867" s="16">
        <f t="shared" ca="1" si="58"/>
        <v>0.12772887800172683</v>
      </c>
      <c r="F1867" s="20">
        <f t="shared" ca="1" si="59"/>
        <v>7.5251978881820234</v>
      </c>
    </row>
    <row r="1868" spans="5:6" x14ac:dyDescent="0.25">
      <c r="E1868" s="16">
        <f t="shared" ca="1" si="58"/>
        <v>0.70983616075869715</v>
      </c>
      <c r="F1868" s="20">
        <f t="shared" ca="1" si="59"/>
        <v>10.308873136625689</v>
      </c>
    </row>
    <row r="1869" spans="5:6" x14ac:dyDescent="0.25">
      <c r="E1869" s="16">
        <f t="shared" ca="1" si="58"/>
        <v>0.88279573600380834</v>
      </c>
      <c r="F1869" s="20">
        <f t="shared" ca="1" si="59"/>
        <v>11.15098186328744</v>
      </c>
    </row>
    <row r="1870" spans="5:6" x14ac:dyDescent="0.25">
      <c r="E1870" s="16">
        <f t="shared" ca="1" si="58"/>
        <v>0.67025791344226859</v>
      </c>
      <c r="F1870" s="20">
        <f t="shared" ca="1" si="59"/>
        <v>10.149476765783088</v>
      </c>
    </row>
    <row r="1871" spans="5:6" x14ac:dyDescent="0.25">
      <c r="E1871" s="16">
        <f t="shared" ca="1" si="58"/>
        <v>0.18869033920250367</v>
      </c>
      <c r="F1871" s="20">
        <f t="shared" ca="1" si="59"/>
        <v>7.9966730975622902</v>
      </c>
    </row>
    <row r="1872" spans="5:6" x14ac:dyDescent="0.25">
      <c r="E1872" s="16">
        <f t="shared" ca="1" si="58"/>
        <v>0.85561263470803961</v>
      </c>
      <c r="F1872" s="20">
        <f t="shared" ca="1" si="59"/>
        <v>10.989112450835258</v>
      </c>
    </row>
    <row r="1873" spans="5:6" x14ac:dyDescent="0.25">
      <c r="E1873" s="16">
        <f t="shared" ca="1" si="58"/>
        <v>9.3257185604677217E-2</v>
      </c>
      <c r="F1873" s="20">
        <f t="shared" ca="1" si="59"/>
        <v>7.1750318537672575</v>
      </c>
    </row>
    <row r="1874" spans="5:6" x14ac:dyDescent="0.25">
      <c r="E1874" s="16">
        <f t="shared" ca="1" si="58"/>
        <v>0.52479703515494169</v>
      </c>
      <c r="F1874" s="20">
        <f t="shared" ca="1" si="59"/>
        <v>9.5863743268188735</v>
      </c>
    </row>
    <row r="1875" spans="5:6" x14ac:dyDescent="0.25">
      <c r="E1875" s="16">
        <f t="shared" ca="1" si="58"/>
        <v>2.9030523629935856E-2</v>
      </c>
      <c r="F1875" s="20">
        <f t="shared" ca="1" si="59"/>
        <v>6.0439307855848998</v>
      </c>
    </row>
    <row r="1876" spans="5:6" x14ac:dyDescent="0.25">
      <c r="E1876" s="16">
        <f t="shared" ca="1" si="58"/>
        <v>0.78829926589015775</v>
      </c>
      <c r="F1876" s="20">
        <f t="shared" ca="1" si="59"/>
        <v>10.648623988794858</v>
      </c>
    </row>
    <row r="1877" spans="5:6" x14ac:dyDescent="0.25">
      <c r="E1877" s="16">
        <f t="shared" ca="1" si="58"/>
        <v>0.76191635970035876</v>
      </c>
      <c r="F1877" s="20">
        <f t="shared" ca="1" si="59"/>
        <v>10.529631548318468</v>
      </c>
    </row>
    <row r="1878" spans="5:6" x14ac:dyDescent="0.25">
      <c r="E1878" s="16">
        <f t="shared" ca="1" si="58"/>
        <v>5.8759935138226638E-2</v>
      </c>
      <c r="F1878" s="20">
        <f t="shared" ca="1" si="59"/>
        <v>6.6992091295947906</v>
      </c>
    </row>
    <row r="1879" spans="5:6" x14ac:dyDescent="0.25">
      <c r="E1879" s="16">
        <f t="shared" ca="1" si="58"/>
        <v>0.5712076635839225</v>
      </c>
      <c r="F1879" s="20">
        <f t="shared" ca="1" si="59"/>
        <v>9.7652125218483228</v>
      </c>
    </row>
    <row r="1880" spans="5:6" x14ac:dyDescent="0.25">
      <c r="E1880" s="16">
        <f t="shared" ca="1" si="58"/>
        <v>0.84472156937453291</v>
      </c>
      <c r="F1880" s="20">
        <f t="shared" ca="1" si="59"/>
        <v>10.929149427127884</v>
      </c>
    </row>
    <row r="1881" spans="5:6" x14ac:dyDescent="0.25">
      <c r="E1881" s="16">
        <f t="shared" ca="1" si="58"/>
        <v>0.35861414973008898</v>
      </c>
      <c r="F1881" s="20">
        <f t="shared" ca="1" si="59"/>
        <v>8.9051957545075009</v>
      </c>
    </row>
    <row r="1882" spans="5:6" x14ac:dyDescent="0.25">
      <c r="E1882" s="16">
        <f t="shared" ca="1" si="58"/>
        <v>0.42560768489176237</v>
      </c>
      <c r="F1882" s="20">
        <f t="shared" ca="1" si="59"/>
        <v>9.1919592212750274</v>
      </c>
    </row>
    <row r="1883" spans="5:6" x14ac:dyDescent="0.25">
      <c r="E1883" s="16">
        <f t="shared" ca="1" si="58"/>
        <v>0.79919359372337739</v>
      </c>
      <c r="F1883" s="20">
        <f t="shared" ca="1" si="59"/>
        <v>10.699650146894964</v>
      </c>
    </row>
    <row r="1884" spans="5:6" x14ac:dyDescent="0.25">
      <c r="E1884" s="16">
        <f t="shared" ca="1" si="58"/>
        <v>0.32413052420159427</v>
      </c>
      <c r="F1884" s="20">
        <f t="shared" ca="1" si="59"/>
        <v>8.7470028779421014</v>
      </c>
    </row>
    <row r="1885" spans="5:6" x14ac:dyDescent="0.25">
      <c r="E1885" s="16">
        <f t="shared" ca="1" si="58"/>
        <v>0.90618274660930764</v>
      </c>
      <c r="F1885" s="20">
        <f t="shared" ca="1" si="59"/>
        <v>11.309446115343553</v>
      </c>
    </row>
    <row r="1886" spans="5:6" x14ac:dyDescent="0.25">
      <c r="E1886" s="16">
        <f t="shared" ca="1" si="58"/>
        <v>0.4950455248461777</v>
      </c>
      <c r="F1886" s="20">
        <f t="shared" ca="1" si="59"/>
        <v>9.4704775716633218</v>
      </c>
    </row>
    <row r="1887" spans="5:6" x14ac:dyDescent="0.25">
      <c r="E1887" s="16">
        <f t="shared" ca="1" si="58"/>
        <v>0.23771394864010476</v>
      </c>
      <c r="F1887" s="20">
        <f t="shared" ca="1" si="59"/>
        <v>8.3003184502382172</v>
      </c>
    </row>
    <row r="1888" spans="5:6" x14ac:dyDescent="0.25">
      <c r="E1888" s="16">
        <f t="shared" ca="1" si="58"/>
        <v>0.31485717234834698</v>
      </c>
      <c r="F1888" s="20">
        <f t="shared" ca="1" si="59"/>
        <v>8.7028737561679019</v>
      </c>
    </row>
    <row r="1889" spans="5:6" x14ac:dyDescent="0.25">
      <c r="E1889" s="16">
        <f t="shared" ca="1" si="58"/>
        <v>0.62315755606508461</v>
      </c>
      <c r="F1889" s="20">
        <f t="shared" ca="1" si="59"/>
        <v>9.9652514222017672</v>
      </c>
    </row>
    <row r="1890" spans="5:6" x14ac:dyDescent="0.25">
      <c r="E1890" s="16">
        <f t="shared" ca="1" si="58"/>
        <v>0.78408437997743674</v>
      </c>
      <c r="F1890" s="20">
        <f t="shared" ca="1" si="59"/>
        <v>10.629202068060549</v>
      </c>
    </row>
    <row r="1891" spans="5:6" x14ac:dyDescent="0.25">
      <c r="E1891" s="16">
        <f t="shared" ca="1" si="58"/>
        <v>0.74417675252765159</v>
      </c>
      <c r="F1891" s="20">
        <f t="shared" ca="1" si="59"/>
        <v>10.452638116739495</v>
      </c>
    </row>
    <row r="1892" spans="5:6" x14ac:dyDescent="0.25">
      <c r="E1892" s="16">
        <f t="shared" ca="1" si="58"/>
        <v>0.49878353365622041</v>
      </c>
      <c r="F1892" s="20">
        <f t="shared" ca="1" si="59"/>
        <v>9.4851214496695189</v>
      </c>
    </row>
    <row r="1893" spans="5:6" x14ac:dyDescent="0.25">
      <c r="E1893" s="16">
        <f t="shared" ca="1" si="58"/>
        <v>0.18104519756936399</v>
      </c>
      <c r="F1893" s="20">
        <f t="shared" ca="1" si="59"/>
        <v>7.9444201685192226</v>
      </c>
    </row>
    <row r="1894" spans="5:6" x14ac:dyDescent="0.25">
      <c r="E1894" s="16">
        <f t="shared" ca="1" si="58"/>
        <v>6.6824582546358924E-2</v>
      </c>
      <c r="F1894" s="20">
        <f t="shared" ca="1" si="59"/>
        <v>6.827581059515393</v>
      </c>
    </row>
    <row r="1895" spans="5:6" x14ac:dyDescent="0.25">
      <c r="E1895" s="16">
        <f t="shared" ca="1" si="58"/>
        <v>0.97236381063351518</v>
      </c>
      <c r="F1895" s="20">
        <f t="shared" ca="1" si="59"/>
        <v>12.002604936493547</v>
      </c>
    </row>
    <row r="1896" spans="5:6" x14ac:dyDescent="0.25">
      <c r="E1896" s="16">
        <f t="shared" ca="1" si="58"/>
        <v>0.91836558190324846</v>
      </c>
      <c r="F1896" s="20">
        <f t="shared" ca="1" si="59"/>
        <v>11.402104635876892</v>
      </c>
    </row>
    <row r="1897" spans="5:6" x14ac:dyDescent="0.25">
      <c r="E1897" s="16">
        <f t="shared" ca="1" si="58"/>
        <v>0.74563015828002099</v>
      </c>
      <c r="F1897" s="20">
        <f t="shared" ca="1" si="59"/>
        <v>10.458867619499435</v>
      </c>
    </row>
    <row r="1898" spans="5:6" x14ac:dyDescent="0.25">
      <c r="E1898" s="16">
        <f t="shared" ca="1" si="58"/>
        <v>0.4250895024341913</v>
      </c>
      <c r="F1898" s="20">
        <f t="shared" ca="1" si="59"/>
        <v>9.1898220732728948</v>
      </c>
    </row>
    <row r="1899" spans="5:6" x14ac:dyDescent="0.25">
      <c r="E1899" s="16">
        <f t="shared" ca="1" si="58"/>
        <v>0.62472061079206376</v>
      </c>
      <c r="F1899" s="20">
        <f t="shared" ca="1" si="59"/>
        <v>9.9713034048561333</v>
      </c>
    </row>
    <row r="1900" spans="5:6" x14ac:dyDescent="0.25">
      <c r="E1900" s="16">
        <f t="shared" ca="1" si="58"/>
        <v>0.13195889883849332</v>
      </c>
      <c r="F1900" s="20">
        <f t="shared" ca="1" si="59"/>
        <v>7.5628693881845566</v>
      </c>
    </row>
    <row r="1901" spans="5:6" x14ac:dyDescent="0.25">
      <c r="E1901" s="16">
        <f t="shared" ca="1" si="58"/>
        <v>6.2015499450161715E-2</v>
      </c>
      <c r="F1901" s="20">
        <f t="shared" ca="1" si="59"/>
        <v>6.7526690265790368</v>
      </c>
    </row>
    <row r="1902" spans="5:6" x14ac:dyDescent="0.25">
      <c r="E1902" s="16">
        <f t="shared" ca="1" si="58"/>
        <v>0.73347186508174311</v>
      </c>
      <c r="F1902" s="20">
        <f t="shared" ca="1" si="59"/>
        <v>10.407147404346937</v>
      </c>
    </row>
    <row r="1903" spans="5:6" x14ac:dyDescent="0.25">
      <c r="E1903" s="16">
        <f t="shared" ca="1" si="58"/>
        <v>0.5887376030680842</v>
      </c>
      <c r="F1903" s="20">
        <f t="shared" ca="1" si="59"/>
        <v>9.8325692008538859</v>
      </c>
    </row>
    <row r="1904" spans="5:6" x14ac:dyDescent="0.25">
      <c r="E1904" s="16">
        <f t="shared" ca="1" si="58"/>
        <v>0.50607143944538524</v>
      </c>
      <c r="F1904" s="20">
        <f t="shared" ca="1" si="59"/>
        <v>9.5135978591873336</v>
      </c>
    </row>
    <row r="1905" spans="5:6" x14ac:dyDescent="0.25">
      <c r="E1905" s="16">
        <f t="shared" ca="1" si="58"/>
        <v>0.32507895928773611</v>
      </c>
      <c r="F1905" s="20">
        <f t="shared" ca="1" si="59"/>
        <v>8.7514751663906303</v>
      </c>
    </row>
    <row r="1906" spans="5:6" x14ac:dyDescent="0.25">
      <c r="E1906" s="16">
        <f t="shared" ca="1" si="58"/>
        <v>0.91711528657654595</v>
      </c>
      <c r="F1906" s="20">
        <f t="shared" ca="1" si="59"/>
        <v>11.392197267671238</v>
      </c>
    </row>
    <row r="1907" spans="5:6" x14ac:dyDescent="0.25">
      <c r="E1907" s="16">
        <f t="shared" ca="1" si="58"/>
        <v>0.74510320898802773</v>
      </c>
      <c r="F1907" s="20">
        <f t="shared" ca="1" si="59"/>
        <v>10.45660751117984</v>
      </c>
    </row>
    <row r="1908" spans="5:6" x14ac:dyDescent="0.25">
      <c r="E1908" s="16">
        <f t="shared" ca="1" si="58"/>
        <v>0.99416523095465015</v>
      </c>
      <c r="F1908" s="20">
        <f t="shared" ca="1" si="59"/>
        <v>12.636111956816904</v>
      </c>
    </row>
    <row r="1909" spans="5:6" x14ac:dyDescent="0.25">
      <c r="E1909" s="16">
        <f t="shared" ca="1" si="58"/>
        <v>0.35968297174439556</v>
      </c>
      <c r="F1909" s="20">
        <f t="shared" ca="1" si="59"/>
        <v>8.9099654578128575</v>
      </c>
    </row>
    <row r="1910" spans="5:6" x14ac:dyDescent="0.25">
      <c r="E1910" s="16">
        <f t="shared" ca="1" si="58"/>
        <v>0.81598205184873962</v>
      </c>
      <c r="F1910" s="20">
        <f t="shared" ca="1" si="59"/>
        <v>10.78090180931812</v>
      </c>
    </row>
    <row r="1911" spans="5:6" x14ac:dyDescent="0.25">
      <c r="E1911" s="16">
        <f t="shared" ca="1" si="58"/>
        <v>0.94601733956700607</v>
      </c>
      <c r="F1911" s="20">
        <f t="shared" ca="1" si="59"/>
        <v>11.653703844875984</v>
      </c>
    </row>
    <row r="1912" spans="5:6" x14ac:dyDescent="0.25">
      <c r="E1912" s="16">
        <f t="shared" ca="1" si="58"/>
        <v>0.94832271601254758</v>
      </c>
      <c r="F1912" s="20">
        <f t="shared" ca="1" si="59"/>
        <v>11.678437160527741</v>
      </c>
    </row>
    <row r="1913" spans="5:6" x14ac:dyDescent="0.25">
      <c r="E1913" s="16">
        <f t="shared" ca="1" si="58"/>
        <v>0.76400275773686344</v>
      </c>
      <c r="F1913" s="20">
        <f t="shared" ca="1" si="59"/>
        <v>10.538833113638574</v>
      </c>
    </row>
    <row r="1914" spans="5:6" x14ac:dyDescent="0.25">
      <c r="E1914" s="16">
        <f t="shared" ca="1" si="58"/>
        <v>0.78469980941902584</v>
      </c>
      <c r="F1914" s="20">
        <f t="shared" ca="1" si="59"/>
        <v>10.632027374331832</v>
      </c>
    </row>
    <row r="1915" spans="5:6" x14ac:dyDescent="0.25">
      <c r="E1915" s="16">
        <f t="shared" ca="1" si="58"/>
        <v>0.86429947053824296</v>
      </c>
      <c r="F1915" s="20">
        <f t="shared" ca="1" si="59"/>
        <v>11.038768386331178</v>
      </c>
    </row>
    <row r="1916" spans="5:6" x14ac:dyDescent="0.25">
      <c r="E1916" s="16">
        <f t="shared" ca="1" si="58"/>
        <v>0.59821431314122542</v>
      </c>
      <c r="F1916" s="20">
        <f t="shared" ca="1" si="59"/>
        <v>9.8690159261343631</v>
      </c>
    </row>
    <row r="1917" spans="5:6" x14ac:dyDescent="0.25">
      <c r="E1917" s="16">
        <f t="shared" ca="1" si="58"/>
        <v>0.78642454774291681</v>
      </c>
      <c r="F1917" s="20">
        <f t="shared" ca="1" si="59"/>
        <v>10.639964383168953</v>
      </c>
    </row>
    <row r="1918" spans="5:6" x14ac:dyDescent="0.25">
      <c r="E1918" s="16">
        <f t="shared" ca="1" si="58"/>
        <v>0.57444337744437879</v>
      </c>
      <c r="F1918" s="20">
        <f t="shared" ca="1" si="59"/>
        <v>9.777643911878954</v>
      </c>
    </row>
    <row r="1919" spans="5:6" x14ac:dyDescent="0.25">
      <c r="E1919" s="16">
        <f t="shared" ca="1" si="58"/>
        <v>0.26502313266890698</v>
      </c>
      <c r="F1919" s="20">
        <f t="shared" ca="1" si="59"/>
        <v>8.4512110000993417</v>
      </c>
    </row>
    <row r="1920" spans="5:6" x14ac:dyDescent="0.25">
      <c r="E1920" s="16">
        <f t="shared" ca="1" si="58"/>
        <v>0.86861715960411112</v>
      </c>
      <c r="F1920" s="20">
        <f t="shared" ca="1" si="59"/>
        <v>11.064122993699776</v>
      </c>
    </row>
    <row r="1921" spans="5:6" x14ac:dyDescent="0.25">
      <c r="E1921" s="16">
        <f t="shared" ca="1" si="58"/>
        <v>0.48161538016398286</v>
      </c>
      <c r="F1921" s="20">
        <f t="shared" ca="1" si="59"/>
        <v>9.4176268725986354</v>
      </c>
    </row>
    <row r="1922" spans="5:6" x14ac:dyDescent="0.25">
      <c r="E1922" s="16">
        <f t="shared" ca="1" si="58"/>
        <v>0.45744025282108891</v>
      </c>
      <c r="F1922" s="20">
        <f t="shared" ca="1" si="59"/>
        <v>9.3213937287965809</v>
      </c>
    </row>
    <row r="1923" spans="5:6" x14ac:dyDescent="0.25">
      <c r="E1923" s="16">
        <f t="shared" ca="1" si="58"/>
        <v>0.38293265107286489</v>
      </c>
      <c r="F1923" s="20">
        <f t="shared" ca="1" si="59"/>
        <v>9.0119952132816685</v>
      </c>
    </row>
    <row r="1924" spans="5:6" x14ac:dyDescent="0.25">
      <c r="E1924" s="16">
        <f t="shared" ref="E1924:E1987" ca="1" si="60">RAND()</f>
        <v>0.88496852871353016</v>
      </c>
      <c r="F1924" s="20">
        <f t="shared" ref="F1924:F1987" ca="1" si="61">$C$4*POWER(-LN(1-E1924),(1/$C$3))</f>
        <v>11.164834623760234</v>
      </c>
    </row>
    <row r="1925" spans="5:6" x14ac:dyDescent="0.25">
      <c r="E1925" s="16">
        <f t="shared" ca="1" si="60"/>
        <v>0.55770185049300869</v>
      </c>
      <c r="F1925" s="20">
        <f t="shared" ca="1" si="61"/>
        <v>9.7133021967587023</v>
      </c>
    </row>
    <row r="1926" spans="5:6" x14ac:dyDescent="0.25">
      <c r="E1926" s="16">
        <f t="shared" ca="1" si="60"/>
        <v>0.21833484079652388</v>
      </c>
      <c r="F1926" s="20">
        <f t="shared" ca="1" si="61"/>
        <v>8.1860351021624229</v>
      </c>
    </row>
    <row r="1927" spans="5:6" x14ac:dyDescent="0.25">
      <c r="E1927" s="16">
        <f t="shared" ca="1" si="60"/>
        <v>0.36325101196967557</v>
      </c>
      <c r="F1927" s="20">
        <f t="shared" ca="1" si="61"/>
        <v>8.9258352801095473</v>
      </c>
    </row>
    <row r="1928" spans="5:6" x14ac:dyDescent="0.25">
      <c r="E1928" s="16">
        <f t="shared" ca="1" si="60"/>
        <v>0.22575784402409071</v>
      </c>
      <c r="F1928" s="20">
        <f t="shared" ca="1" si="61"/>
        <v>8.2305997338522712</v>
      </c>
    </row>
    <row r="1929" spans="5:6" x14ac:dyDescent="0.25">
      <c r="E1929" s="16">
        <f t="shared" ca="1" si="60"/>
        <v>0.97748414228650005</v>
      </c>
      <c r="F1929" s="20">
        <f t="shared" ca="1" si="61"/>
        <v>12.098195330312091</v>
      </c>
    </row>
    <row r="1930" spans="5:6" x14ac:dyDescent="0.25">
      <c r="E1930" s="16">
        <f t="shared" ca="1" si="60"/>
        <v>0.45857047720219346</v>
      </c>
      <c r="F1930" s="20">
        <f t="shared" ca="1" si="61"/>
        <v>9.3259284730307819</v>
      </c>
    </row>
    <row r="1931" spans="5:6" x14ac:dyDescent="0.25">
      <c r="E1931" s="16">
        <f t="shared" ca="1" si="60"/>
        <v>0.42816976067336443</v>
      </c>
      <c r="F1931" s="20">
        <f t="shared" ca="1" si="61"/>
        <v>9.202510650830023</v>
      </c>
    </row>
    <row r="1932" spans="5:6" x14ac:dyDescent="0.25">
      <c r="E1932" s="16">
        <f t="shared" ca="1" si="60"/>
        <v>6.1517137141897105E-2</v>
      </c>
      <c r="F1932" s="20">
        <f t="shared" ca="1" si="61"/>
        <v>6.7446368582261922</v>
      </c>
    </row>
    <row r="1933" spans="5:6" x14ac:dyDescent="0.25">
      <c r="E1933" s="16">
        <f t="shared" ca="1" si="60"/>
        <v>0.52784861007451178</v>
      </c>
      <c r="F1933" s="20">
        <f t="shared" ca="1" si="61"/>
        <v>9.5981887551535578</v>
      </c>
    </row>
    <row r="1934" spans="5:6" x14ac:dyDescent="0.25">
      <c r="E1934" s="16">
        <f t="shared" ca="1" si="60"/>
        <v>6.8870544267370937E-2</v>
      </c>
      <c r="F1934" s="20">
        <f t="shared" ca="1" si="61"/>
        <v>6.858121776267085</v>
      </c>
    </row>
    <row r="1935" spans="5:6" x14ac:dyDescent="0.25">
      <c r="E1935" s="16">
        <f t="shared" ca="1" si="60"/>
        <v>0.57148053579881719</v>
      </c>
      <c r="F1935" s="20">
        <f t="shared" ca="1" si="61"/>
        <v>9.7662609107362233</v>
      </c>
    </row>
    <row r="1936" spans="5:6" x14ac:dyDescent="0.25">
      <c r="E1936" s="16">
        <f t="shared" ca="1" si="60"/>
        <v>0.65745069186180072</v>
      </c>
      <c r="F1936" s="20">
        <f t="shared" ca="1" si="61"/>
        <v>10.098928842044588</v>
      </c>
    </row>
    <row r="1937" spans="5:6" x14ac:dyDescent="0.25">
      <c r="E1937" s="16">
        <f t="shared" ca="1" si="60"/>
        <v>0.41810423975133904</v>
      </c>
      <c r="F1937" s="20">
        <f t="shared" ca="1" si="61"/>
        <v>9.1609076927990394</v>
      </c>
    </row>
    <row r="1938" spans="5:6" x14ac:dyDescent="0.25">
      <c r="E1938" s="16">
        <f t="shared" ca="1" si="60"/>
        <v>0.61726673606427862</v>
      </c>
      <c r="F1938" s="20">
        <f t="shared" ca="1" si="61"/>
        <v>9.9424693494203957</v>
      </c>
    </row>
    <row r="1939" spans="5:6" x14ac:dyDescent="0.25">
      <c r="E1939" s="16">
        <f t="shared" ca="1" si="60"/>
        <v>0.42571665800140757</v>
      </c>
      <c r="F1939" s="20">
        <f t="shared" ca="1" si="61"/>
        <v>9.1924085267013318</v>
      </c>
    </row>
    <row r="1940" spans="5:6" x14ac:dyDescent="0.25">
      <c r="E1940" s="16">
        <f t="shared" ca="1" si="60"/>
        <v>5.8397168796501364E-2</v>
      </c>
      <c r="F1940" s="20">
        <f t="shared" ca="1" si="61"/>
        <v>6.6931026476520739</v>
      </c>
    </row>
    <row r="1941" spans="5:6" x14ac:dyDescent="0.25">
      <c r="E1941" s="16">
        <f t="shared" ca="1" si="60"/>
        <v>0.48120236517271286</v>
      </c>
      <c r="F1941" s="20">
        <f t="shared" ca="1" si="61"/>
        <v>9.4159952505738556</v>
      </c>
    </row>
    <row r="1942" spans="5:6" x14ac:dyDescent="0.25">
      <c r="E1942" s="16">
        <f t="shared" ca="1" si="60"/>
        <v>0.21667174029034275</v>
      </c>
      <c r="F1942" s="20">
        <f t="shared" ca="1" si="61"/>
        <v>8.1759074667730172</v>
      </c>
    </row>
    <row r="1943" spans="5:6" x14ac:dyDescent="0.25">
      <c r="E1943" s="16">
        <f t="shared" ca="1" si="60"/>
        <v>0.11382032681527376</v>
      </c>
      <c r="F1943" s="20">
        <f t="shared" ca="1" si="61"/>
        <v>7.394093947694139</v>
      </c>
    </row>
    <row r="1944" spans="5:6" x14ac:dyDescent="0.25">
      <c r="E1944" s="16">
        <f t="shared" ca="1" si="60"/>
        <v>0.3328552522215702</v>
      </c>
      <c r="F1944" s="20">
        <f t="shared" ca="1" si="61"/>
        <v>8.7878688627101464</v>
      </c>
    </row>
    <row r="1945" spans="5:6" x14ac:dyDescent="0.25">
      <c r="E1945" s="16">
        <f t="shared" ca="1" si="60"/>
        <v>0.7531062312196829</v>
      </c>
      <c r="F1945" s="20">
        <f t="shared" ca="1" si="61"/>
        <v>10.491126029988106</v>
      </c>
    </row>
    <row r="1946" spans="5:6" x14ac:dyDescent="0.25">
      <c r="E1946" s="16">
        <f t="shared" ca="1" si="60"/>
        <v>0.58987806183887603</v>
      </c>
      <c r="F1946" s="20">
        <f t="shared" ca="1" si="61"/>
        <v>9.8369533202107906</v>
      </c>
    </row>
    <row r="1947" spans="5:6" x14ac:dyDescent="0.25">
      <c r="E1947" s="16">
        <f t="shared" ca="1" si="60"/>
        <v>3.6160924681896245E-2</v>
      </c>
      <c r="F1947" s="20">
        <f t="shared" ca="1" si="61"/>
        <v>6.2398370024920533</v>
      </c>
    </row>
    <row r="1948" spans="5:6" x14ac:dyDescent="0.25">
      <c r="E1948" s="16">
        <f t="shared" ca="1" si="60"/>
        <v>0.1731665744958939</v>
      </c>
      <c r="F1948" s="20">
        <f t="shared" ca="1" si="61"/>
        <v>7.8888631428348859</v>
      </c>
    </row>
    <row r="1949" spans="5:6" x14ac:dyDescent="0.25">
      <c r="E1949" s="16">
        <f t="shared" ca="1" si="60"/>
        <v>0.24253997111010739</v>
      </c>
      <c r="F1949" s="20">
        <f t="shared" ca="1" si="61"/>
        <v>8.3277890930872527</v>
      </c>
    </row>
    <row r="1950" spans="5:6" x14ac:dyDescent="0.25">
      <c r="E1950" s="16">
        <f t="shared" ca="1" si="60"/>
        <v>0.31398801512500751</v>
      </c>
      <c r="F1950" s="20">
        <f t="shared" ca="1" si="61"/>
        <v>8.6986993697457287</v>
      </c>
    </row>
    <row r="1951" spans="5:6" x14ac:dyDescent="0.25">
      <c r="E1951" s="16">
        <f t="shared" ca="1" si="60"/>
        <v>0.83411546487152521</v>
      </c>
      <c r="F1951" s="20">
        <f t="shared" ca="1" si="61"/>
        <v>10.87290212467356</v>
      </c>
    </row>
    <row r="1952" spans="5:6" x14ac:dyDescent="0.25">
      <c r="E1952" s="16">
        <f t="shared" ca="1" si="60"/>
        <v>0.8560614716473437</v>
      </c>
      <c r="F1952" s="20">
        <f t="shared" ca="1" si="61"/>
        <v>10.991636293660271</v>
      </c>
    </row>
    <row r="1953" spans="5:6" x14ac:dyDescent="0.25">
      <c r="E1953" s="16">
        <f t="shared" ca="1" si="60"/>
        <v>0.6502068052165676</v>
      </c>
      <c r="F1953" s="20">
        <f t="shared" ca="1" si="61"/>
        <v>10.07050968002013</v>
      </c>
    </row>
    <row r="1954" spans="5:6" x14ac:dyDescent="0.25">
      <c r="E1954" s="16">
        <f t="shared" ca="1" si="60"/>
        <v>0.570954545804083</v>
      </c>
      <c r="F1954" s="20">
        <f t="shared" ca="1" si="61"/>
        <v>9.7642400232148177</v>
      </c>
    </row>
    <row r="1955" spans="5:6" x14ac:dyDescent="0.25">
      <c r="E1955" s="16">
        <f t="shared" ca="1" si="60"/>
        <v>0.23706982498997542</v>
      </c>
      <c r="F1955" s="20">
        <f t="shared" ca="1" si="61"/>
        <v>8.2966237331467099</v>
      </c>
    </row>
    <row r="1956" spans="5:6" x14ac:dyDescent="0.25">
      <c r="E1956" s="16">
        <f t="shared" ca="1" si="60"/>
        <v>0.20425406660341361</v>
      </c>
      <c r="F1956" s="20">
        <f t="shared" ca="1" si="61"/>
        <v>8.0985191662553451</v>
      </c>
    </row>
    <row r="1957" spans="5:6" x14ac:dyDescent="0.25">
      <c r="E1957" s="16">
        <f t="shared" ca="1" si="60"/>
        <v>0.14076355803320884</v>
      </c>
      <c r="F1957" s="20">
        <f t="shared" ca="1" si="61"/>
        <v>7.6384017513950333</v>
      </c>
    </row>
    <row r="1958" spans="5:6" x14ac:dyDescent="0.25">
      <c r="E1958" s="16">
        <f t="shared" ca="1" si="60"/>
        <v>0.95426501820198217</v>
      </c>
      <c r="F1958" s="20">
        <f t="shared" ca="1" si="61"/>
        <v>11.74603848937814</v>
      </c>
    </row>
    <row r="1959" spans="5:6" x14ac:dyDescent="0.25">
      <c r="E1959" s="16">
        <f t="shared" ca="1" si="60"/>
        <v>0.78318865517624181</v>
      </c>
      <c r="F1959" s="20">
        <f t="shared" ca="1" si="61"/>
        <v>10.625096318360082</v>
      </c>
    </row>
    <row r="1960" spans="5:6" x14ac:dyDescent="0.25">
      <c r="E1960" s="16">
        <f t="shared" ca="1" si="60"/>
        <v>0.82600587571201611</v>
      </c>
      <c r="F1960" s="20">
        <f t="shared" ca="1" si="61"/>
        <v>10.831156052467477</v>
      </c>
    </row>
    <row r="1961" spans="5:6" x14ac:dyDescent="0.25">
      <c r="E1961" s="16">
        <f t="shared" ca="1" si="60"/>
        <v>0.4829296808177983</v>
      </c>
      <c r="F1961" s="20">
        <f t="shared" ca="1" si="61"/>
        <v>9.4228164120422182</v>
      </c>
    </row>
    <row r="1962" spans="5:6" x14ac:dyDescent="0.25">
      <c r="E1962" s="16">
        <f t="shared" ca="1" si="60"/>
        <v>0.9698796480026739</v>
      </c>
      <c r="F1962" s="20">
        <f t="shared" ca="1" si="61"/>
        <v>11.96104890742242</v>
      </c>
    </row>
    <row r="1963" spans="5:6" x14ac:dyDescent="0.25">
      <c r="E1963" s="16">
        <f t="shared" ca="1" si="60"/>
        <v>0.41328124628291518</v>
      </c>
      <c r="F1963" s="20">
        <f t="shared" ca="1" si="61"/>
        <v>9.140825838496319</v>
      </c>
    </row>
    <row r="1964" spans="5:6" x14ac:dyDescent="0.25">
      <c r="E1964" s="16">
        <f t="shared" ca="1" si="60"/>
        <v>0.65217405917208726</v>
      </c>
      <c r="F1964" s="20">
        <f t="shared" ca="1" si="61"/>
        <v>10.078216394156481</v>
      </c>
    </row>
    <row r="1965" spans="5:6" x14ac:dyDescent="0.25">
      <c r="E1965" s="16">
        <f t="shared" ca="1" si="60"/>
        <v>0.90750787860660831</v>
      </c>
      <c r="F1965" s="20">
        <f t="shared" ca="1" si="61"/>
        <v>11.319133343743408</v>
      </c>
    </row>
    <row r="1966" spans="5:6" x14ac:dyDescent="0.25">
      <c r="E1966" s="16">
        <f t="shared" ca="1" si="60"/>
        <v>0.63804802401610172</v>
      </c>
      <c r="F1966" s="20">
        <f t="shared" ca="1" si="61"/>
        <v>10.023045400884351</v>
      </c>
    </row>
    <row r="1967" spans="5:6" x14ac:dyDescent="0.25">
      <c r="E1967" s="16">
        <f t="shared" ca="1" si="60"/>
        <v>0.72265758830781468</v>
      </c>
      <c r="F1967" s="20">
        <f t="shared" ca="1" si="61"/>
        <v>10.361840035755414</v>
      </c>
    </row>
    <row r="1968" spans="5:6" x14ac:dyDescent="0.25">
      <c r="E1968" s="16">
        <f t="shared" ca="1" si="60"/>
        <v>0.54379788789292482</v>
      </c>
      <c r="F1968" s="20">
        <f t="shared" ca="1" si="61"/>
        <v>9.659776973540227</v>
      </c>
    </row>
    <row r="1969" spans="5:6" x14ac:dyDescent="0.25">
      <c r="E1969" s="16">
        <f t="shared" ca="1" si="60"/>
        <v>0.70052570847643214</v>
      </c>
      <c r="F1969" s="20">
        <f t="shared" ca="1" si="61"/>
        <v>10.27086409788568</v>
      </c>
    </row>
    <row r="1970" spans="5:6" x14ac:dyDescent="0.25">
      <c r="E1970" s="16">
        <f t="shared" ca="1" si="60"/>
        <v>0.87887489256766393</v>
      </c>
      <c r="F1970" s="20">
        <f t="shared" ca="1" si="61"/>
        <v>11.126368601331446</v>
      </c>
    </row>
    <row r="1971" spans="5:6" x14ac:dyDescent="0.25">
      <c r="E1971" s="16">
        <f t="shared" ca="1" si="60"/>
        <v>0.43728691971031119</v>
      </c>
      <c r="F1971" s="20">
        <f t="shared" ca="1" si="61"/>
        <v>9.2398572221753454</v>
      </c>
    </row>
    <row r="1972" spans="5:6" x14ac:dyDescent="0.25">
      <c r="E1972" s="16">
        <f t="shared" ca="1" si="60"/>
        <v>0.93139397324895579</v>
      </c>
      <c r="F1972" s="20">
        <f t="shared" ca="1" si="61"/>
        <v>11.511916756854179</v>
      </c>
    </row>
    <row r="1973" spans="5:6" x14ac:dyDescent="0.25">
      <c r="E1973" s="16">
        <f t="shared" ca="1" si="60"/>
        <v>0.78046280621469966</v>
      </c>
      <c r="F1973" s="20">
        <f t="shared" ca="1" si="61"/>
        <v>10.61264730731909</v>
      </c>
    </row>
    <row r="1974" spans="5:6" x14ac:dyDescent="0.25">
      <c r="E1974" s="16">
        <f t="shared" ca="1" si="60"/>
        <v>0.86055180996865654</v>
      </c>
      <c r="F1974" s="20">
        <f t="shared" ca="1" si="61"/>
        <v>11.017132201725266</v>
      </c>
    </row>
    <row r="1975" spans="5:6" x14ac:dyDescent="0.25">
      <c r="E1975" s="16">
        <f t="shared" ca="1" si="60"/>
        <v>0.97452594171336848</v>
      </c>
      <c r="F1975" s="20">
        <f t="shared" ca="1" si="61"/>
        <v>12.041155944124579</v>
      </c>
    </row>
    <row r="1976" spans="5:6" x14ac:dyDescent="0.25">
      <c r="E1976" s="16">
        <f t="shared" ca="1" si="60"/>
        <v>0.73291327911032955</v>
      </c>
      <c r="F1976" s="20">
        <f t="shared" ca="1" si="61"/>
        <v>10.404791818809095</v>
      </c>
    </row>
    <row r="1977" spans="5:6" x14ac:dyDescent="0.25">
      <c r="E1977" s="16">
        <f t="shared" ca="1" si="60"/>
        <v>0.47185887553627015</v>
      </c>
      <c r="F1977" s="20">
        <f t="shared" ca="1" si="61"/>
        <v>9.3789738220514458</v>
      </c>
    </row>
    <row r="1978" spans="5:6" x14ac:dyDescent="0.25">
      <c r="E1978" s="16">
        <f t="shared" ca="1" si="60"/>
        <v>0.64976347125374745</v>
      </c>
      <c r="F1978" s="20">
        <f t="shared" ca="1" si="61"/>
        <v>10.068774029136623</v>
      </c>
    </row>
    <row r="1979" spans="5:6" x14ac:dyDescent="0.25">
      <c r="E1979" s="16">
        <f t="shared" ca="1" si="60"/>
        <v>0.92055869030711657</v>
      </c>
      <c r="F1979" s="20">
        <f t="shared" ca="1" si="61"/>
        <v>11.419727012797978</v>
      </c>
    </row>
    <row r="1980" spans="5:6" x14ac:dyDescent="0.25">
      <c r="E1980" s="16">
        <f t="shared" ca="1" si="60"/>
        <v>0.91514824035198683</v>
      </c>
      <c r="F1980" s="20">
        <f t="shared" ca="1" si="61"/>
        <v>11.376806733078936</v>
      </c>
    </row>
    <row r="1981" spans="5:6" x14ac:dyDescent="0.25">
      <c r="E1981" s="16">
        <f t="shared" ca="1" si="60"/>
        <v>0.14485239283263585</v>
      </c>
      <c r="F1981" s="20">
        <f t="shared" ca="1" si="61"/>
        <v>7.6722573318729115</v>
      </c>
    </row>
    <row r="1982" spans="5:6" x14ac:dyDescent="0.25">
      <c r="E1982" s="16">
        <f t="shared" ca="1" si="60"/>
        <v>0.78474850291411069</v>
      </c>
      <c r="F1982" s="20">
        <f t="shared" ca="1" si="61"/>
        <v>10.632251067994623</v>
      </c>
    </row>
    <row r="1983" spans="5:6" x14ac:dyDescent="0.25">
      <c r="E1983" s="16">
        <f t="shared" ca="1" si="60"/>
        <v>7.7487304386034683E-2</v>
      </c>
      <c r="F1983" s="20">
        <f t="shared" ca="1" si="61"/>
        <v>6.9791705290062307</v>
      </c>
    </row>
    <row r="1984" spans="5:6" x14ac:dyDescent="0.25">
      <c r="E1984" s="16">
        <f t="shared" ca="1" si="60"/>
        <v>0.27872624144039693</v>
      </c>
      <c r="F1984" s="20">
        <f t="shared" ca="1" si="61"/>
        <v>8.5231409116753714</v>
      </c>
    </row>
    <row r="1985" spans="5:6" x14ac:dyDescent="0.25">
      <c r="E1985" s="16">
        <f t="shared" ca="1" si="60"/>
        <v>0.42467573894011756</v>
      </c>
      <c r="F1985" s="20">
        <f t="shared" ca="1" si="61"/>
        <v>9.1881148234469041</v>
      </c>
    </row>
    <row r="1986" spans="5:6" x14ac:dyDescent="0.25">
      <c r="E1986" s="16">
        <f t="shared" ca="1" si="60"/>
        <v>0.48888368783461167</v>
      </c>
      <c r="F1986" s="20">
        <f t="shared" ca="1" si="61"/>
        <v>9.4462773065858663</v>
      </c>
    </row>
    <row r="1987" spans="5:6" x14ac:dyDescent="0.25">
      <c r="E1987" s="16">
        <f t="shared" ca="1" si="60"/>
        <v>0.91217312411233975</v>
      </c>
      <c r="F1987" s="20">
        <f t="shared" ca="1" si="61"/>
        <v>11.353964793161627</v>
      </c>
    </row>
    <row r="1988" spans="5:6" x14ac:dyDescent="0.25">
      <c r="E1988" s="16">
        <f t="shared" ref="E1988:E2051" ca="1" si="62">RAND()</f>
        <v>0.54439118297992961</v>
      </c>
      <c r="F1988" s="20">
        <f t="shared" ref="F1988:F2051" ca="1" si="63">$C$4*POWER(-LN(1-E1988),(1/$C$3))</f>
        <v>9.6620635564789463</v>
      </c>
    </row>
    <row r="1989" spans="5:6" x14ac:dyDescent="0.25">
      <c r="E1989" s="16">
        <f t="shared" ca="1" si="62"/>
        <v>7.0771808508219958E-2</v>
      </c>
      <c r="F1989" s="20">
        <f t="shared" ca="1" si="63"/>
        <v>6.8858470796019411</v>
      </c>
    </row>
    <row r="1990" spans="5:6" x14ac:dyDescent="0.25">
      <c r="E1990" s="16">
        <f t="shared" ca="1" si="62"/>
        <v>0.77902348592549631</v>
      </c>
      <c r="F1990" s="20">
        <f t="shared" ca="1" si="63"/>
        <v>10.606101055405635</v>
      </c>
    </row>
    <row r="1991" spans="5:6" x14ac:dyDescent="0.25">
      <c r="E1991" s="16">
        <f t="shared" ca="1" si="62"/>
        <v>6.5757332485415487E-3</v>
      </c>
      <c r="F1991" s="20">
        <f t="shared" ca="1" si="63"/>
        <v>4.8807019591303176</v>
      </c>
    </row>
    <row r="1992" spans="5:6" x14ac:dyDescent="0.25">
      <c r="E1992" s="16">
        <f t="shared" ca="1" si="62"/>
        <v>0.2475384346080659</v>
      </c>
      <c r="F1992" s="20">
        <f t="shared" ca="1" si="63"/>
        <v>8.355859153640349</v>
      </c>
    </row>
    <row r="1993" spans="5:6" x14ac:dyDescent="0.25">
      <c r="E1993" s="16">
        <f t="shared" ca="1" si="62"/>
        <v>0.49599826282691717</v>
      </c>
      <c r="F1993" s="20">
        <f t="shared" ca="1" si="63"/>
        <v>9.4742125500993541</v>
      </c>
    </row>
    <row r="1994" spans="5:6" x14ac:dyDescent="0.25">
      <c r="E1994" s="16">
        <f t="shared" ca="1" si="62"/>
        <v>6.9470573790412216E-2</v>
      </c>
      <c r="F1994" s="20">
        <f t="shared" ca="1" si="63"/>
        <v>6.8669383132636419</v>
      </c>
    </row>
    <row r="1995" spans="5:6" x14ac:dyDescent="0.25">
      <c r="E1995" s="16">
        <f t="shared" ca="1" si="62"/>
        <v>0.87642648223606046</v>
      </c>
      <c r="F1995" s="20">
        <f t="shared" ca="1" si="63"/>
        <v>11.111238222273652</v>
      </c>
    </row>
    <row r="1996" spans="5:6" x14ac:dyDescent="0.25">
      <c r="E1996" s="16">
        <f t="shared" ca="1" si="62"/>
        <v>0.91589706985689912</v>
      </c>
      <c r="F1996" s="20">
        <f t="shared" ca="1" si="63"/>
        <v>11.382637925359514</v>
      </c>
    </row>
    <row r="1997" spans="5:6" x14ac:dyDescent="0.25">
      <c r="E1997" s="16">
        <f t="shared" ca="1" si="62"/>
        <v>0.43394495805229005</v>
      </c>
      <c r="F1997" s="20">
        <f t="shared" ca="1" si="63"/>
        <v>9.2262031172296162</v>
      </c>
    </row>
    <row r="1998" spans="5:6" x14ac:dyDescent="0.25">
      <c r="E1998" s="16">
        <f t="shared" ca="1" si="62"/>
        <v>0.1234309103450516</v>
      </c>
      <c r="F1998" s="20">
        <f t="shared" ca="1" si="63"/>
        <v>7.4859214143083674</v>
      </c>
    </row>
    <row r="1999" spans="5:6" x14ac:dyDescent="0.25">
      <c r="E1999" s="16">
        <f t="shared" ca="1" si="62"/>
        <v>0.15741358007154815</v>
      </c>
      <c r="F1999" s="20">
        <f t="shared" ca="1" si="63"/>
        <v>7.7719353020764821</v>
      </c>
    </row>
    <row r="2000" spans="5:6" x14ac:dyDescent="0.25">
      <c r="E2000" s="16">
        <f t="shared" ca="1" si="62"/>
        <v>0.44483672225428694</v>
      </c>
      <c r="F2000" s="20">
        <f t="shared" ca="1" si="63"/>
        <v>9.2705585625682208</v>
      </c>
    </row>
    <row r="2001" spans="5:6" x14ac:dyDescent="0.25">
      <c r="E2001" s="16">
        <f t="shared" ca="1" si="62"/>
        <v>0.20900071461426883</v>
      </c>
      <c r="F2001" s="20">
        <f t="shared" ca="1" si="63"/>
        <v>8.1284801688048898</v>
      </c>
    </row>
    <row r="2002" spans="5:6" x14ac:dyDescent="0.25">
      <c r="E2002" s="16">
        <f t="shared" ca="1" si="62"/>
        <v>0.99927304271124739</v>
      </c>
      <c r="F2002" s="20">
        <f t="shared" ca="1" si="63"/>
        <v>13.264938085936047</v>
      </c>
    </row>
    <row r="2003" spans="5:6" x14ac:dyDescent="0.25">
      <c r="E2003" s="16">
        <f t="shared" ca="1" si="62"/>
        <v>0.78693076293352737</v>
      </c>
      <c r="F2003" s="16">
        <f t="shared" ca="1" si="63"/>
        <v>10.642299313983132</v>
      </c>
    </row>
    <row r="2004" spans="5:6" x14ac:dyDescent="0.25">
      <c r="E2004" s="16">
        <f t="shared" ca="1" si="62"/>
        <v>0.42929969488528674</v>
      </c>
      <c r="F2004" s="16">
        <f t="shared" ca="1" si="63"/>
        <v>9.2071560358892128</v>
      </c>
    </row>
    <row r="2005" spans="5:6" x14ac:dyDescent="0.25">
      <c r="E2005" s="16">
        <f t="shared" ca="1" si="62"/>
        <v>0.56980560226714005</v>
      </c>
      <c r="F2005" s="16">
        <f t="shared" ca="1" si="63"/>
        <v>9.7598255915210466</v>
      </c>
    </row>
    <row r="2006" spans="5:6" x14ac:dyDescent="0.25">
      <c r="E2006" s="16">
        <f t="shared" ca="1" si="62"/>
        <v>0.99774069005726918</v>
      </c>
      <c r="F2006" s="16">
        <f t="shared" ca="1" si="63"/>
        <v>12.945405018748575</v>
      </c>
    </row>
    <row r="2007" spans="5:6" x14ac:dyDescent="0.25">
      <c r="E2007" s="16">
        <f t="shared" ca="1" si="62"/>
        <v>0.79742817980725034</v>
      </c>
      <c r="F2007" s="16">
        <f t="shared" ca="1" si="63"/>
        <v>10.691296647994491</v>
      </c>
    </row>
    <row r="2008" spans="5:6" x14ac:dyDescent="0.25">
      <c r="E2008" s="16">
        <f t="shared" ca="1" si="62"/>
        <v>0.5832108213499192</v>
      </c>
      <c r="F2008" s="16">
        <f t="shared" ca="1" si="63"/>
        <v>9.8113286999079836</v>
      </c>
    </row>
    <row r="2009" spans="5:6" x14ac:dyDescent="0.25">
      <c r="E2009" s="16">
        <f t="shared" ca="1" si="62"/>
        <v>0.30163942986261916</v>
      </c>
      <c r="F2009" s="16">
        <f t="shared" ca="1" si="63"/>
        <v>8.6386419569103996</v>
      </c>
    </row>
    <row r="2010" spans="5:6" x14ac:dyDescent="0.25">
      <c r="E2010" s="16">
        <f t="shared" ca="1" si="62"/>
        <v>0.54880336558918519</v>
      </c>
      <c r="F2010" s="16">
        <f t="shared" ca="1" si="63"/>
        <v>9.6790601862718777</v>
      </c>
    </row>
    <row r="2011" spans="5:6" x14ac:dyDescent="0.25">
      <c r="E2011" s="16">
        <f t="shared" ca="1" si="62"/>
        <v>0.76772903900736311</v>
      </c>
      <c r="F2011" s="16">
        <f t="shared" ca="1" si="63"/>
        <v>10.555349859154685</v>
      </c>
    </row>
    <row r="2012" spans="5:6" x14ac:dyDescent="0.25">
      <c r="E2012" s="16">
        <f t="shared" ca="1" si="62"/>
        <v>0.63407110810307021</v>
      </c>
      <c r="F2012" s="16">
        <f t="shared" ca="1" si="63"/>
        <v>10.007577394431008</v>
      </c>
    </row>
    <row r="2013" spans="5:6" x14ac:dyDescent="0.25">
      <c r="E2013" s="16">
        <f t="shared" ca="1" si="62"/>
        <v>0.59683231064702946</v>
      </c>
      <c r="F2013" s="16">
        <f t="shared" ca="1" si="63"/>
        <v>9.8636981584607479</v>
      </c>
    </row>
    <row r="2014" spans="5:6" x14ac:dyDescent="0.25">
      <c r="E2014" s="16">
        <f t="shared" ca="1" si="62"/>
        <v>5.7586619608178236E-2</v>
      </c>
      <c r="F2014" s="16">
        <f t="shared" ca="1" si="63"/>
        <v>6.6793451664710854</v>
      </c>
    </row>
    <row r="2015" spans="5:6" x14ac:dyDescent="0.25">
      <c r="E2015" s="16">
        <f t="shared" ca="1" si="62"/>
        <v>0.48501688035743784</v>
      </c>
      <c r="F2015" s="16">
        <f t="shared" ca="1" si="63"/>
        <v>9.4310496636120966</v>
      </c>
    </row>
    <row r="2016" spans="5:6" x14ac:dyDescent="0.25">
      <c r="E2016" s="16">
        <f t="shared" ca="1" si="62"/>
        <v>0.1363740316577331</v>
      </c>
      <c r="F2016" s="16">
        <f t="shared" ca="1" si="63"/>
        <v>7.6012120025718035</v>
      </c>
    </row>
    <row r="2017" spans="5:6" x14ac:dyDescent="0.25">
      <c r="E2017" s="16">
        <f t="shared" ca="1" si="62"/>
        <v>0.46427176695638472</v>
      </c>
      <c r="F2017" s="16">
        <f t="shared" ca="1" si="63"/>
        <v>9.3487470290977832</v>
      </c>
    </row>
    <row r="2018" spans="5:6" x14ac:dyDescent="0.25">
      <c r="E2018" s="16">
        <f t="shared" ca="1" si="62"/>
        <v>0.13639074374853521</v>
      </c>
      <c r="F2018" s="16">
        <f t="shared" ca="1" si="63"/>
        <v>7.6013553169020875</v>
      </c>
    </row>
    <row r="2019" spans="5:6" x14ac:dyDescent="0.25">
      <c r="E2019" s="16">
        <f t="shared" ca="1" si="62"/>
        <v>4.5314765066513885E-2</v>
      </c>
      <c r="F2019" s="16">
        <f t="shared" ca="1" si="63"/>
        <v>6.4486268188937022</v>
      </c>
    </row>
    <row r="2020" spans="5:6" x14ac:dyDescent="0.25">
      <c r="E2020" s="16">
        <f t="shared" ca="1" si="62"/>
        <v>0.8336222440638501</v>
      </c>
      <c r="F2020" s="16">
        <f t="shared" ca="1" si="63"/>
        <v>10.87033334096116</v>
      </c>
    </row>
    <row r="2021" spans="5:6" x14ac:dyDescent="0.25">
      <c r="E2021" s="16">
        <f t="shared" ca="1" si="62"/>
        <v>0.62106279397183828</v>
      </c>
      <c r="F2021" s="16">
        <f t="shared" ca="1" si="63"/>
        <v>9.9571454956492893</v>
      </c>
    </row>
    <row r="2022" spans="5:6" x14ac:dyDescent="0.25">
      <c r="E2022" s="16">
        <f t="shared" ca="1" si="62"/>
        <v>0.92024366003343494</v>
      </c>
      <c r="F2022" s="16">
        <f t="shared" ca="1" si="63"/>
        <v>11.417176045693926</v>
      </c>
    </row>
    <row r="2023" spans="5:6" x14ac:dyDescent="0.25">
      <c r="E2023" s="16">
        <f t="shared" ca="1" si="62"/>
        <v>0.53019509264455866</v>
      </c>
      <c r="F2023" s="16">
        <f t="shared" ca="1" si="63"/>
        <v>9.6072659437529762</v>
      </c>
    </row>
    <row r="2024" spans="5:6" x14ac:dyDescent="0.25">
      <c r="E2024" s="16">
        <f t="shared" ca="1" si="62"/>
        <v>0.40882104876743741</v>
      </c>
      <c r="F2024" s="16">
        <f t="shared" ca="1" si="63"/>
        <v>9.1221651862319604</v>
      </c>
    </row>
    <row r="2025" spans="5:6" x14ac:dyDescent="0.25">
      <c r="E2025" s="16">
        <f t="shared" ca="1" si="62"/>
        <v>0.63822426351994466</v>
      </c>
      <c r="F2025" s="16">
        <f t="shared" ca="1" si="63"/>
        <v>10.023731477559101</v>
      </c>
    </row>
    <row r="2026" spans="5:6" x14ac:dyDescent="0.25">
      <c r="E2026" s="16">
        <f t="shared" ca="1" si="62"/>
        <v>0.72542087845534386</v>
      </c>
      <c r="F2026" s="16">
        <f t="shared" ca="1" si="63"/>
        <v>10.373359035882149</v>
      </c>
    </row>
    <row r="2027" spans="5:6" x14ac:dyDescent="0.25">
      <c r="E2027" s="16">
        <f t="shared" ca="1" si="62"/>
        <v>0.76954610530395184</v>
      </c>
      <c r="F2027" s="16">
        <f t="shared" ca="1" si="63"/>
        <v>10.563443560505522</v>
      </c>
    </row>
    <row r="2028" spans="5:6" x14ac:dyDescent="0.25">
      <c r="E2028" s="16">
        <f t="shared" ca="1" si="62"/>
        <v>0.17747377407857567</v>
      </c>
      <c r="F2028" s="16">
        <f t="shared" ca="1" si="63"/>
        <v>7.9194594960805551</v>
      </c>
    </row>
    <row r="2029" spans="5:6" x14ac:dyDescent="0.25">
      <c r="E2029" s="16">
        <f t="shared" ca="1" si="62"/>
        <v>0.7993288497719484</v>
      </c>
      <c r="F2029" s="16">
        <f t="shared" ca="1" si="63"/>
        <v>10.700291551134963</v>
      </c>
    </row>
    <row r="2030" spans="5:6" x14ac:dyDescent="0.25">
      <c r="E2030" s="16">
        <f t="shared" ca="1" si="62"/>
        <v>0.88795808567963963</v>
      </c>
      <c r="F2030" s="16">
        <f t="shared" ca="1" si="63"/>
        <v>11.184155577852046</v>
      </c>
    </row>
    <row r="2031" spans="5:6" x14ac:dyDescent="0.25">
      <c r="E2031" s="16">
        <f t="shared" ca="1" si="62"/>
        <v>0.41458952169638696</v>
      </c>
      <c r="F2031" s="16">
        <f t="shared" ca="1" si="63"/>
        <v>9.1462829811156645</v>
      </c>
    </row>
    <row r="2032" spans="5:6" x14ac:dyDescent="0.25">
      <c r="E2032" s="16">
        <f t="shared" ca="1" si="62"/>
        <v>0.1484108613416959</v>
      </c>
      <c r="F2032" s="16">
        <f t="shared" ca="1" si="63"/>
        <v>7.7011363873819239</v>
      </c>
    </row>
    <row r="2033" spans="5:6" x14ac:dyDescent="0.25">
      <c r="E2033" s="16">
        <f t="shared" ca="1" si="62"/>
        <v>0.30797032523928114</v>
      </c>
      <c r="F2033" s="16">
        <f t="shared" ca="1" si="63"/>
        <v>8.669610239139157</v>
      </c>
    </row>
    <row r="2034" spans="5:6" x14ac:dyDescent="0.25">
      <c r="E2034" s="16">
        <f t="shared" ca="1" si="62"/>
        <v>0.29637169844152356</v>
      </c>
      <c r="F2034" s="16">
        <f t="shared" ca="1" si="63"/>
        <v>8.6125762527273544</v>
      </c>
    </row>
    <row r="2035" spans="5:6" x14ac:dyDescent="0.25">
      <c r="E2035" s="16">
        <f t="shared" ca="1" si="62"/>
        <v>0.60633357029808843</v>
      </c>
      <c r="F2035" s="16">
        <f t="shared" ca="1" si="63"/>
        <v>9.9002822145568743</v>
      </c>
    </row>
    <row r="2036" spans="5:6" x14ac:dyDescent="0.25">
      <c r="E2036" s="16">
        <f t="shared" ca="1" si="62"/>
        <v>0.97836632788801092</v>
      </c>
      <c r="F2036" s="16">
        <f t="shared" ca="1" si="63"/>
        <v>12.116323225170802</v>
      </c>
    </row>
    <row r="2037" spans="5:6" x14ac:dyDescent="0.25">
      <c r="E2037" s="16">
        <f t="shared" ca="1" si="62"/>
        <v>0.19089530375781316</v>
      </c>
      <c r="F2037" s="16">
        <f t="shared" ca="1" si="63"/>
        <v>8.011458799653159</v>
      </c>
    </row>
    <row r="2038" spans="5:6" x14ac:dyDescent="0.25">
      <c r="E2038" s="16">
        <f t="shared" ca="1" si="62"/>
        <v>0.19980113799759802</v>
      </c>
      <c r="F2038" s="16">
        <f t="shared" ca="1" si="63"/>
        <v>8.0699617548071796</v>
      </c>
    </row>
    <row r="2039" spans="5:6" x14ac:dyDescent="0.25">
      <c r="E2039" s="16">
        <f t="shared" ca="1" si="62"/>
        <v>0.96476883741196295</v>
      </c>
      <c r="F2039" s="16">
        <f t="shared" ca="1" si="63"/>
        <v>11.883079933325485</v>
      </c>
    </row>
    <row r="2040" spans="5:6" x14ac:dyDescent="0.25">
      <c r="E2040" s="16">
        <f t="shared" ca="1" si="62"/>
        <v>0.18606985713569213</v>
      </c>
      <c r="F2040" s="16">
        <f t="shared" ca="1" si="63"/>
        <v>7.9789382091897023</v>
      </c>
    </row>
    <row r="2041" spans="5:6" x14ac:dyDescent="0.25">
      <c r="E2041" s="16">
        <f t="shared" ca="1" si="62"/>
        <v>0.11353045193738587</v>
      </c>
      <c r="F2041" s="16">
        <f t="shared" ca="1" si="63"/>
        <v>7.3912316535054545</v>
      </c>
    </row>
    <row r="2042" spans="5:6" x14ac:dyDescent="0.25">
      <c r="E2042" s="16">
        <f t="shared" ca="1" si="62"/>
        <v>0.63518176382112213</v>
      </c>
      <c r="F2042" s="16">
        <f t="shared" ca="1" si="63"/>
        <v>10.01189466016735</v>
      </c>
    </row>
    <row r="2043" spans="5:6" x14ac:dyDescent="0.25">
      <c r="E2043" s="16">
        <f t="shared" ca="1" si="62"/>
        <v>0.58048563524962726</v>
      </c>
      <c r="F2043" s="16">
        <f t="shared" ca="1" si="63"/>
        <v>9.8008576795169979</v>
      </c>
    </row>
    <row r="2044" spans="5:6" x14ac:dyDescent="0.25">
      <c r="E2044" s="16">
        <f t="shared" ca="1" si="62"/>
        <v>0.33923152329391293</v>
      </c>
      <c r="F2044" s="16">
        <f t="shared" ca="1" si="63"/>
        <v>8.8173576254709864</v>
      </c>
    </row>
    <row r="2045" spans="5:6" x14ac:dyDescent="0.25">
      <c r="E2045" s="16">
        <f t="shared" ca="1" si="62"/>
        <v>0.86110781040702489</v>
      </c>
      <c r="F2045" s="16">
        <f t="shared" ca="1" si="63"/>
        <v>11.020321116762855</v>
      </c>
    </row>
    <row r="2046" spans="5:6" x14ac:dyDescent="0.25">
      <c r="E2046" s="16">
        <f t="shared" ca="1" si="62"/>
        <v>0.33199485268781237</v>
      </c>
      <c r="F2046" s="16">
        <f t="shared" ca="1" si="63"/>
        <v>8.7838657833520184</v>
      </c>
    </row>
    <row r="2047" spans="5:6" x14ac:dyDescent="0.25">
      <c r="E2047" s="16">
        <f t="shared" ca="1" si="62"/>
        <v>0.25787368191819493</v>
      </c>
      <c r="F2047" s="16">
        <f t="shared" ca="1" si="63"/>
        <v>8.4127331382442136</v>
      </c>
    </row>
    <row r="2048" spans="5:6" x14ac:dyDescent="0.25">
      <c r="E2048" s="16">
        <f t="shared" ca="1" si="62"/>
        <v>0.83559178574628812</v>
      </c>
      <c r="F2048" s="16">
        <f t="shared" ca="1" si="63"/>
        <v>10.880615054120785</v>
      </c>
    </row>
    <row r="2049" spans="5:6" x14ac:dyDescent="0.25">
      <c r="E2049" s="16">
        <f t="shared" ca="1" si="62"/>
        <v>0.41929615504572093</v>
      </c>
      <c r="F2049" s="16">
        <f t="shared" ca="1" si="63"/>
        <v>9.1658554973546114</v>
      </c>
    </row>
    <row r="2050" spans="5:6" x14ac:dyDescent="0.25">
      <c r="E2050" s="16">
        <f t="shared" ca="1" si="62"/>
        <v>0.52675006488435683</v>
      </c>
      <c r="F2050" s="16">
        <f t="shared" ca="1" si="63"/>
        <v>9.593936931299039</v>
      </c>
    </row>
    <row r="2051" spans="5:6" x14ac:dyDescent="0.25">
      <c r="E2051" s="16">
        <f t="shared" ca="1" si="62"/>
        <v>0.8845621257716374</v>
      </c>
      <c r="F2051" s="16">
        <f t="shared" ca="1" si="63"/>
        <v>11.162231672397541</v>
      </c>
    </row>
    <row r="2052" spans="5:6" x14ac:dyDescent="0.25">
      <c r="E2052" s="16">
        <f t="shared" ref="E2052:E2115" ca="1" si="64">RAND()</f>
        <v>0.39973085504011341</v>
      </c>
      <c r="F2052" s="16">
        <f t="shared" ref="F2052:F2115" ca="1" si="65">$C$4*POWER(-LN(1-E2052),(1/$C$3))</f>
        <v>9.0838546095913095</v>
      </c>
    </row>
    <row r="2053" spans="5:6" x14ac:dyDescent="0.25">
      <c r="E2053" s="16">
        <f t="shared" ca="1" si="64"/>
        <v>0.32122088503861879</v>
      </c>
      <c r="F2053" s="16">
        <f t="shared" ca="1" si="65"/>
        <v>8.7332358696289276</v>
      </c>
    </row>
    <row r="2054" spans="5:6" x14ac:dyDescent="0.25">
      <c r="E2054" s="16">
        <f t="shared" ca="1" si="64"/>
        <v>0.25822416837619699</v>
      </c>
      <c r="F2054" s="16">
        <f t="shared" ca="1" si="65"/>
        <v>8.4146354454071552</v>
      </c>
    </row>
    <row r="2055" spans="5:6" x14ac:dyDescent="0.25">
      <c r="E2055" s="16">
        <f t="shared" ca="1" si="64"/>
        <v>0.19964069893901903</v>
      </c>
      <c r="F2055" s="16">
        <f t="shared" ca="1" si="65"/>
        <v>8.0689244432631178</v>
      </c>
    </row>
    <row r="2056" spans="5:6" x14ac:dyDescent="0.25">
      <c r="E2056" s="16">
        <f t="shared" ca="1" si="64"/>
        <v>0.44218898749246327</v>
      </c>
      <c r="F2056" s="16">
        <f t="shared" ca="1" si="65"/>
        <v>9.2598138083875234</v>
      </c>
    </row>
    <row r="2057" spans="5:6" x14ac:dyDescent="0.25">
      <c r="E2057" s="16">
        <f t="shared" ca="1" si="64"/>
        <v>0.53179741694367155</v>
      </c>
      <c r="F2057" s="16">
        <f t="shared" ca="1" si="65"/>
        <v>9.6134608879675376</v>
      </c>
    </row>
    <row r="2058" spans="5:6" x14ac:dyDescent="0.25">
      <c r="E2058" s="16">
        <f t="shared" ca="1" si="64"/>
        <v>7.6172554142371895E-3</v>
      </c>
      <c r="F2058" s="16">
        <f t="shared" ca="1" si="65"/>
        <v>4.984674876315518</v>
      </c>
    </row>
    <row r="2059" spans="5:6" x14ac:dyDescent="0.25">
      <c r="E2059" s="16">
        <f t="shared" ca="1" si="64"/>
        <v>0.48069372815808242</v>
      </c>
      <c r="F2059" s="16">
        <f t="shared" ca="1" si="65"/>
        <v>9.4139853256130799</v>
      </c>
    </row>
    <row r="2060" spans="5:6" x14ac:dyDescent="0.25">
      <c r="E2060" s="16">
        <f t="shared" ca="1" si="64"/>
        <v>0.26963702958823421</v>
      </c>
      <c r="F2060" s="16">
        <f t="shared" ca="1" si="65"/>
        <v>8.4756888801403676</v>
      </c>
    </row>
    <row r="2061" spans="5:6" x14ac:dyDescent="0.25">
      <c r="E2061" s="16">
        <f t="shared" ca="1" si="64"/>
        <v>0.16419768108814503</v>
      </c>
      <c r="F2061" s="16">
        <f t="shared" ca="1" si="65"/>
        <v>7.823308600755281</v>
      </c>
    </row>
    <row r="2062" spans="5:6" x14ac:dyDescent="0.25">
      <c r="E2062" s="16">
        <f t="shared" ca="1" si="64"/>
        <v>0.43333014801670078</v>
      </c>
      <c r="F2062" s="16">
        <f t="shared" ca="1" si="65"/>
        <v>9.2236867978667405</v>
      </c>
    </row>
    <row r="2063" spans="5:6" x14ac:dyDescent="0.25">
      <c r="E2063" s="16">
        <f t="shared" ca="1" si="64"/>
        <v>0.80547239450368935</v>
      </c>
      <c r="F2063" s="16">
        <f t="shared" ca="1" si="65"/>
        <v>10.729642442832134</v>
      </c>
    </row>
    <row r="2064" spans="5:6" x14ac:dyDescent="0.25">
      <c r="E2064" s="16">
        <f t="shared" ca="1" si="64"/>
        <v>0.60874660384822799</v>
      </c>
      <c r="F2064" s="16">
        <f t="shared" ca="1" si="65"/>
        <v>9.9095838997762957</v>
      </c>
    </row>
    <row r="2065" spans="5:6" x14ac:dyDescent="0.25">
      <c r="E2065" s="16">
        <f t="shared" ca="1" si="64"/>
        <v>9.0759949346785551E-2</v>
      </c>
      <c r="F2065" s="16">
        <f t="shared" ca="1" si="65"/>
        <v>7.1458826578473253</v>
      </c>
    </row>
    <row r="2066" spans="5:6" x14ac:dyDescent="0.25">
      <c r="E2066" s="16">
        <f t="shared" ca="1" si="64"/>
        <v>6.3982692847257883E-2</v>
      </c>
      <c r="F2066" s="16">
        <f t="shared" ca="1" si="65"/>
        <v>6.7838674225006006</v>
      </c>
    </row>
    <row r="2067" spans="5:6" x14ac:dyDescent="0.25">
      <c r="E2067" s="16">
        <f t="shared" ca="1" si="64"/>
        <v>0.20339844434111676</v>
      </c>
      <c r="F2067" s="16">
        <f t="shared" ca="1" si="65"/>
        <v>8.0930663648116621</v>
      </c>
    </row>
    <row r="2068" spans="5:6" x14ac:dyDescent="0.25">
      <c r="E2068" s="16">
        <f t="shared" ca="1" si="64"/>
        <v>0.73887544062664712</v>
      </c>
      <c r="F2068" s="16">
        <f t="shared" ca="1" si="65"/>
        <v>10.430025757370169</v>
      </c>
    </row>
    <row r="2069" spans="5:6" x14ac:dyDescent="0.25">
      <c r="E2069" s="16">
        <f t="shared" ca="1" si="64"/>
        <v>0.22815510232805214</v>
      </c>
      <c r="F2069" s="16">
        <f t="shared" ca="1" si="65"/>
        <v>8.2447765758793405</v>
      </c>
    </row>
    <row r="2070" spans="5:6" x14ac:dyDescent="0.25">
      <c r="E2070" s="16">
        <f t="shared" ca="1" si="64"/>
        <v>0.41490822827228602</v>
      </c>
      <c r="F2070" s="16">
        <f t="shared" ca="1" si="65"/>
        <v>9.1476112735964161</v>
      </c>
    </row>
    <row r="2071" spans="5:6" x14ac:dyDescent="0.25">
      <c r="E2071" s="16">
        <f t="shared" ca="1" si="64"/>
        <v>0.64991757061643551</v>
      </c>
      <c r="F2071" s="16">
        <f t="shared" ca="1" si="65"/>
        <v>10.069377281866821</v>
      </c>
    </row>
    <row r="2072" spans="5:6" x14ac:dyDescent="0.25">
      <c r="E2072" s="16">
        <f t="shared" ca="1" si="64"/>
        <v>0.43691140819850038</v>
      </c>
      <c r="F2072" s="16">
        <f t="shared" ca="1" si="65"/>
        <v>9.2383250138370396</v>
      </c>
    </row>
    <row r="2073" spans="5:6" x14ac:dyDescent="0.25">
      <c r="E2073" s="16">
        <f t="shared" ca="1" si="64"/>
        <v>0.44744562121894504</v>
      </c>
      <c r="F2073" s="16">
        <f t="shared" ca="1" si="65"/>
        <v>9.2811228581536973</v>
      </c>
    </row>
    <row r="2074" spans="5:6" x14ac:dyDescent="0.25">
      <c r="E2074" s="16">
        <f t="shared" ca="1" si="64"/>
        <v>6.3802018985098075E-2</v>
      </c>
      <c r="F2074" s="16">
        <f t="shared" ca="1" si="65"/>
        <v>6.7810350437693421</v>
      </c>
    </row>
    <row r="2075" spans="5:6" x14ac:dyDescent="0.25">
      <c r="E2075" s="16">
        <f t="shared" ca="1" si="64"/>
        <v>0.63077563896938893</v>
      </c>
      <c r="F2075" s="16">
        <f t="shared" ca="1" si="65"/>
        <v>9.9947786787984132</v>
      </c>
    </row>
    <row r="2076" spans="5:6" x14ac:dyDescent="0.25">
      <c r="E2076" s="16">
        <f t="shared" ca="1" si="64"/>
        <v>0.27052298754142412</v>
      </c>
      <c r="F2076" s="16">
        <f t="shared" ca="1" si="65"/>
        <v>8.4803583971568308</v>
      </c>
    </row>
    <row r="2077" spans="5:6" x14ac:dyDescent="0.25">
      <c r="E2077" s="16">
        <f t="shared" ca="1" si="64"/>
        <v>7.597462187978421E-2</v>
      </c>
      <c r="F2077" s="16">
        <f t="shared" ca="1" si="65"/>
        <v>6.9587385176591567</v>
      </c>
    </row>
    <row r="2078" spans="5:6" x14ac:dyDescent="0.25">
      <c r="E2078" s="16">
        <f t="shared" ca="1" si="64"/>
        <v>0.22428985472408769</v>
      </c>
      <c r="F2078" s="16">
        <f t="shared" ca="1" si="65"/>
        <v>8.2218674104494696</v>
      </c>
    </row>
    <row r="2079" spans="5:6" x14ac:dyDescent="0.25">
      <c r="E2079" s="16">
        <f t="shared" ca="1" si="64"/>
        <v>0.78525137732832029</v>
      </c>
      <c r="F2079" s="16">
        <f t="shared" ca="1" si="65"/>
        <v>10.634562539354903</v>
      </c>
    </row>
    <row r="2080" spans="5:6" x14ac:dyDescent="0.25">
      <c r="E2080" s="16">
        <f t="shared" ca="1" si="64"/>
        <v>0.15001440087296825</v>
      </c>
      <c r="F2080" s="16">
        <f t="shared" ca="1" si="65"/>
        <v>7.7139791509553284</v>
      </c>
    </row>
    <row r="2081" spans="5:6" x14ac:dyDescent="0.25">
      <c r="E2081" s="16">
        <f t="shared" ca="1" si="64"/>
        <v>0.27116589859319284</v>
      </c>
      <c r="F2081" s="16">
        <f t="shared" ca="1" si="65"/>
        <v>8.4837408188770667</v>
      </c>
    </row>
    <row r="2082" spans="5:6" x14ac:dyDescent="0.25">
      <c r="E2082" s="16">
        <f t="shared" ca="1" si="64"/>
        <v>0.15161306755490456</v>
      </c>
      <c r="F2082" s="16">
        <f t="shared" ca="1" si="65"/>
        <v>7.7266802265331513</v>
      </c>
    </row>
    <row r="2083" spans="5:6" x14ac:dyDescent="0.25">
      <c r="E2083" s="16">
        <f t="shared" ca="1" si="64"/>
        <v>0.46709138089021651</v>
      </c>
      <c r="F2083" s="16">
        <f t="shared" ca="1" si="65"/>
        <v>9.3599983540122036</v>
      </c>
    </row>
    <row r="2084" spans="5:6" x14ac:dyDescent="0.25">
      <c r="E2084" s="16">
        <f t="shared" ca="1" si="64"/>
        <v>0.73865584321027766</v>
      </c>
      <c r="F2084" s="16">
        <f t="shared" ca="1" si="65"/>
        <v>10.42909271109874</v>
      </c>
    </row>
    <row r="2085" spans="5:6" x14ac:dyDescent="0.25">
      <c r="E2085" s="16">
        <f t="shared" ca="1" si="64"/>
        <v>0.52519663262744232</v>
      </c>
      <c r="F2085" s="16">
        <f t="shared" ca="1" si="65"/>
        <v>9.587922043839443</v>
      </c>
    </row>
    <row r="2086" spans="5:6" x14ac:dyDescent="0.25">
      <c r="E2086" s="16">
        <f t="shared" ca="1" si="64"/>
        <v>9.8050274254580794E-3</v>
      </c>
      <c r="F2086" s="16">
        <f t="shared" ca="1" si="65"/>
        <v>5.16855959517647</v>
      </c>
    </row>
    <row r="2087" spans="5:6" x14ac:dyDescent="0.25">
      <c r="E2087" s="16">
        <f t="shared" ca="1" si="64"/>
        <v>0.15639672283102812</v>
      </c>
      <c r="F2087" s="16">
        <f t="shared" ca="1" si="65"/>
        <v>7.7640933369945095</v>
      </c>
    </row>
    <row r="2088" spans="5:6" x14ac:dyDescent="0.25">
      <c r="E2088" s="16">
        <f t="shared" ca="1" si="64"/>
        <v>0.5781182937069107</v>
      </c>
      <c r="F2088" s="16">
        <f t="shared" ca="1" si="65"/>
        <v>9.7917623602256452</v>
      </c>
    </row>
    <row r="2089" spans="5:6" x14ac:dyDescent="0.25">
      <c r="E2089" s="16">
        <f t="shared" ca="1" si="64"/>
        <v>0.9075252620026496</v>
      </c>
      <c r="F2089" s="16">
        <f t="shared" ca="1" si="65"/>
        <v>11.319261010818112</v>
      </c>
    </row>
    <row r="2090" spans="5:6" x14ac:dyDescent="0.25">
      <c r="E2090" s="16">
        <f t="shared" ca="1" si="64"/>
        <v>9.8981550520142125E-2</v>
      </c>
      <c r="F2090" s="16">
        <f t="shared" ca="1" si="65"/>
        <v>7.2395734284120019</v>
      </c>
    </row>
    <row r="2091" spans="5:6" x14ac:dyDescent="0.25">
      <c r="E2091" s="16">
        <f t="shared" ca="1" si="64"/>
        <v>0.56024636263843364</v>
      </c>
      <c r="F2091" s="16">
        <f t="shared" ca="1" si="65"/>
        <v>9.723086492586468</v>
      </c>
    </row>
    <row r="2092" spans="5:6" x14ac:dyDescent="0.25">
      <c r="E2092" s="16">
        <f t="shared" ca="1" si="64"/>
        <v>0.7895788791330044</v>
      </c>
      <c r="F2092" s="16">
        <f t="shared" ca="1" si="65"/>
        <v>10.654554437455502</v>
      </c>
    </row>
    <row r="2093" spans="5:6" x14ac:dyDescent="0.25">
      <c r="E2093" s="16">
        <f t="shared" ca="1" si="64"/>
        <v>0.93517411423588948</v>
      </c>
      <c r="F2093" s="16">
        <f t="shared" ca="1" si="65"/>
        <v>11.546391964706316</v>
      </c>
    </row>
    <row r="2094" spans="5:6" x14ac:dyDescent="0.25">
      <c r="E2094" s="16">
        <f t="shared" ca="1" si="64"/>
        <v>0.44483038745197701</v>
      </c>
      <c r="F2094" s="16">
        <f t="shared" ca="1" si="65"/>
        <v>9.270532883455358</v>
      </c>
    </row>
    <row r="2095" spans="5:6" x14ac:dyDescent="0.25">
      <c r="E2095" s="16">
        <f t="shared" ca="1" si="64"/>
        <v>0.58581839744974962</v>
      </c>
      <c r="F2095" s="16">
        <f t="shared" ca="1" si="65"/>
        <v>9.8213491397978778</v>
      </c>
    </row>
    <row r="2096" spans="5:6" x14ac:dyDescent="0.25">
      <c r="E2096" s="16">
        <f t="shared" ca="1" si="64"/>
        <v>0.47898101279442007</v>
      </c>
      <c r="F2096" s="16">
        <f t="shared" ca="1" si="65"/>
        <v>9.4072128963245198</v>
      </c>
    </row>
    <row r="2097" spans="5:6" x14ac:dyDescent="0.25">
      <c r="E2097" s="16">
        <f t="shared" ca="1" si="64"/>
        <v>0.93392460627397433</v>
      </c>
      <c r="F2097" s="16">
        <f t="shared" ca="1" si="65"/>
        <v>11.534847735890425</v>
      </c>
    </row>
    <row r="2098" spans="5:6" x14ac:dyDescent="0.25">
      <c r="E2098" s="16">
        <f t="shared" ca="1" si="64"/>
        <v>8.3122024235745773E-2</v>
      </c>
      <c r="F2098" s="16">
        <f t="shared" ca="1" si="65"/>
        <v>7.0525519851083178</v>
      </c>
    </row>
    <row r="2099" spans="5:6" x14ac:dyDescent="0.25">
      <c r="E2099" s="16">
        <f t="shared" ca="1" si="64"/>
        <v>0.8973007768363046</v>
      </c>
      <c r="F2099" s="16">
        <f t="shared" ca="1" si="65"/>
        <v>11.246652204340595</v>
      </c>
    </row>
    <row r="2100" spans="5:6" x14ac:dyDescent="0.25">
      <c r="E2100" s="16">
        <f t="shared" ca="1" si="64"/>
        <v>0.29450312306407134</v>
      </c>
      <c r="F2100" s="16">
        <f t="shared" ca="1" si="65"/>
        <v>8.6032629566772698</v>
      </c>
    </row>
    <row r="2101" spans="5:6" x14ac:dyDescent="0.25">
      <c r="E2101" s="16">
        <f t="shared" ca="1" si="64"/>
        <v>0.76484077190126265</v>
      </c>
      <c r="F2101" s="16">
        <f t="shared" ca="1" si="65"/>
        <v>10.542538259985362</v>
      </c>
    </row>
    <row r="2102" spans="5:6" x14ac:dyDescent="0.25">
      <c r="E2102" s="16">
        <f t="shared" ca="1" si="64"/>
        <v>0.26755463271416846</v>
      </c>
      <c r="F2102" s="16">
        <f t="shared" ca="1" si="65"/>
        <v>8.4646747294451945</v>
      </c>
    </row>
    <row r="2103" spans="5:6" x14ac:dyDescent="0.25">
      <c r="E2103" s="16">
        <f t="shared" ca="1" si="64"/>
        <v>0.75847896616029231</v>
      </c>
      <c r="F2103" s="16">
        <f t="shared" ca="1" si="65"/>
        <v>10.514542118266323</v>
      </c>
    </row>
    <row r="2104" spans="5:6" x14ac:dyDescent="0.25">
      <c r="E2104" s="16">
        <f t="shared" ca="1" si="64"/>
        <v>0.49005710102579247</v>
      </c>
      <c r="F2104" s="16">
        <f t="shared" ca="1" si="65"/>
        <v>9.450891879600066</v>
      </c>
    </row>
    <row r="2105" spans="5:6" x14ac:dyDescent="0.25">
      <c r="E2105" s="16">
        <f t="shared" ca="1" si="64"/>
        <v>0.87975768927454678</v>
      </c>
      <c r="F2105" s="16">
        <f t="shared" ca="1" si="65"/>
        <v>11.131868455983176</v>
      </c>
    </row>
    <row r="2106" spans="5:6" x14ac:dyDescent="0.25">
      <c r="E2106" s="16">
        <f t="shared" ca="1" si="64"/>
        <v>0.33330745600587985</v>
      </c>
      <c r="F2106" s="16">
        <f t="shared" ca="1" si="65"/>
        <v>8.7899704639203691</v>
      </c>
    </row>
    <row r="2107" spans="5:6" x14ac:dyDescent="0.25">
      <c r="E2107" s="16">
        <f t="shared" ca="1" si="64"/>
        <v>0.32739106688485176</v>
      </c>
      <c r="F2107" s="16">
        <f t="shared" ca="1" si="65"/>
        <v>8.7623468183085613</v>
      </c>
    </row>
    <row r="2108" spans="5:6" x14ac:dyDescent="0.25">
      <c r="E2108" s="16">
        <f t="shared" ca="1" si="64"/>
        <v>0.50261119302665092</v>
      </c>
      <c r="F2108" s="16">
        <f t="shared" ca="1" si="65"/>
        <v>9.5000893057358553</v>
      </c>
    </row>
    <row r="2109" spans="5:6" x14ac:dyDescent="0.25">
      <c r="E2109" s="16">
        <f t="shared" ca="1" si="64"/>
        <v>0.44312179283570707</v>
      </c>
      <c r="F2109" s="16">
        <f t="shared" ca="1" si="65"/>
        <v>9.263601919603591</v>
      </c>
    </row>
    <row r="2110" spans="5:6" x14ac:dyDescent="0.25">
      <c r="E2110" s="16">
        <f t="shared" ca="1" si="64"/>
        <v>0.82354157420187724</v>
      </c>
      <c r="F2110" s="16">
        <f t="shared" ca="1" si="65"/>
        <v>10.818669095212293</v>
      </c>
    </row>
    <row r="2111" spans="5:6" x14ac:dyDescent="0.25">
      <c r="E2111" s="16">
        <f t="shared" ca="1" si="64"/>
        <v>0.85100688298100846</v>
      </c>
      <c r="F2111" s="16">
        <f t="shared" ca="1" si="65"/>
        <v>10.963461631390119</v>
      </c>
    </row>
    <row r="2112" spans="5:6" x14ac:dyDescent="0.25">
      <c r="E2112" s="16">
        <f t="shared" ca="1" si="64"/>
        <v>6.8023053910104436E-2</v>
      </c>
      <c r="F2112" s="16">
        <f t="shared" ca="1" si="65"/>
        <v>6.8455619601759929</v>
      </c>
    </row>
    <row r="2113" spans="5:6" x14ac:dyDescent="0.25">
      <c r="E2113" s="16">
        <f t="shared" ca="1" si="64"/>
        <v>0.70510674634044324</v>
      </c>
      <c r="F2113" s="16">
        <f t="shared" ca="1" si="65"/>
        <v>10.289521022819045</v>
      </c>
    </row>
    <row r="2114" spans="5:6" x14ac:dyDescent="0.25">
      <c r="E2114" s="16">
        <f t="shared" ca="1" si="64"/>
        <v>0.10987751222245201</v>
      </c>
      <c r="F2114" s="16">
        <f t="shared" ca="1" si="65"/>
        <v>7.3546614401284058</v>
      </c>
    </row>
    <row r="2115" spans="5:6" x14ac:dyDescent="0.25">
      <c r="E2115" s="16">
        <f t="shared" ca="1" si="64"/>
        <v>0.78502504879476331</v>
      </c>
      <c r="F2115" s="16">
        <f t="shared" ca="1" si="65"/>
        <v>10.633521920148469</v>
      </c>
    </row>
    <row r="2116" spans="5:6" x14ac:dyDescent="0.25">
      <c r="E2116" s="16">
        <f t="shared" ref="E2116:E2160" ca="1" si="66">RAND()</f>
        <v>0.53612649470798357</v>
      </c>
      <c r="F2116" s="16">
        <f t="shared" ref="F2116:F2160" ca="1" si="67">$C$4*POWER(-LN(1-E2116),(1/$C$3))</f>
        <v>9.6301846255391048</v>
      </c>
    </row>
    <row r="2117" spans="5:6" x14ac:dyDescent="0.25">
      <c r="E2117" s="16">
        <f t="shared" ca="1" si="66"/>
        <v>0.24432660947314233</v>
      </c>
      <c r="F2117" s="16">
        <f t="shared" ca="1" si="67"/>
        <v>8.3378662123537008</v>
      </c>
    </row>
    <row r="2118" spans="5:6" x14ac:dyDescent="0.25">
      <c r="E2118" s="16">
        <f t="shared" ca="1" si="66"/>
        <v>0.9974792686039391</v>
      </c>
      <c r="F2118" s="16">
        <f t="shared" ca="1" si="67"/>
        <v>12.91191228273602</v>
      </c>
    </row>
    <row r="2119" spans="5:6" x14ac:dyDescent="0.25">
      <c r="E2119" s="16">
        <f t="shared" ca="1" si="66"/>
        <v>0.14224022063232777</v>
      </c>
      <c r="F2119" s="16">
        <f t="shared" ca="1" si="67"/>
        <v>7.6507137454160947</v>
      </c>
    </row>
    <row r="2120" spans="5:6" x14ac:dyDescent="0.25">
      <c r="E2120" s="16">
        <f t="shared" ca="1" si="66"/>
        <v>0.48070696656939604</v>
      </c>
      <c r="F2120" s="16">
        <f t="shared" ca="1" si="67"/>
        <v>9.4140376460612192</v>
      </c>
    </row>
    <row r="2121" spans="5:6" x14ac:dyDescent="0.25">
      <c r="E2121" s="16">
        <f t="shared" ca="1" si="66"/>
        <v>0.5174218621206107</v>
      </c>
      <c r="F2121" s="16">
        <f t="shared" ca="1" si="67"/>
        <v>9.557771719493962</v>
      </c>
    </row>
    <row r="2122" spans="5:6" x14ac:dyDescent="0.25">
      <c r="E2122" s="16">
        <f t="shared" ca="1" si="66"/>
        <v>0.46733487191721035</v>
      </c>
      <c r="F2122" s="16">
        <f t="shared" ca="1" si="67"/>
        <v>9.3609689571052908</v>
      </c>
    </row>
    <row r="2123" spans="5:6" x14ac:dyDescent="0.25">
      <c r="E2123" s="16">
        <f t="shared" ca="1" si="66"/>
        <v>0.63535783983967964</v>
      </c>
      <c r="F2123" s="16">
        <f t="shared" ca="1" si="67"/>
        <v>10.012579270948487</v>
      </c>
    </row>
    <row r="2124" spans="5:6" x14ac:dyDescent="0.25">
      <c r="E2124" s="16">
        <f t="shared" ca="1" si="66"/>
        <v>0.85695205027869259</v>
      </c>
      <c r="F2124" s="16">
        <f t="shared" ca="1" si="67"/>
        <v>10.996657116588173</v>
      </c>
    </row>
    <row r="2125" spans="5:6" x14ac:dyDescent="0.25">
      <c r="E2125" s="16">
        <f t="shared" ca="1" si="66"/>
        <v>0.91167703798263089</v>
      </c>
      <c r="F2125" s="16">
        <f t="shared" ca="1" si="67"/>
        <v>11.350205085397961</v>
      </c>
    </row>
    <row r="2126" spans="5:6" x14ac:dyDescent="0.25">
      <c r="E2126" s="16">
        <f t="shared" ca="1" si="66"/>
        <v>0.96482193420718199</v>
      </c>
      <c r="F2126" s="16">
        <f t="shared" ca="1" si="67"/>
        <v>11.883845023746069</v>
      </c>
    </row>
    <row r="2127" spans="5:6" x14ac:dyDescent="0.25">
      <c r="E2127" s="16">
        <f t="shared" ca="1" si="66"/>
        <v>0.42123559782161912</v>
      </c>
      <c r="F2127" s="16">
        <f t="shared" ca="1" si="67"/>
        <v>9.1738938979645575</v>
      </c>
    </row>
    <row r="2128" spans="5:6" x14ac:dyDescent="0.25">
      <c r="E2128" s="16">
        <f t="shared" ca="1" si="66"/>
        <v>0.10008199822611474</v>
      </c>
      <c r="F2128" s="16">
        <f t="shared" ca="1" si="67"/>
        <v>7.2516391454448321</v>
      </c>
    </row>
    <row r="2129" spans="5:6" x14ac:dyDescent="0.25">
      <c r="E2129" s="16">
        <f t="shared" ca="1" si="66"/>
        <v>0.42046961766898105</v>
      </c>
      <c r="F2129" s="16">
        <f t="shared" ca="1" si="67"/>
        <v>9.1707209806732752</v>
      </c>
    </row>
    <row r="2130" spans="5:6" x14ac:dyDescent="0.25">
      <c r="E2130" s="16">
        <f t="shared" ca="1" si="66"/>
        <v>0.75543593286301158</v>
      </c>
      <c r="F2130" s="16">
        <f t="shared" ca="1" si="67"/>
        <v>10.501254842570171</v>
      </c>
    </row>
    <row r="2131" spans="5:6" x14ac:dyDescent="0.25">
      <c r="E2131" s="16">
        <f t="shared" ca="1" si="66"/>
        <v>0.13094711717318197</v>
      </c>
      <c r="F2131" s="16">
        <f t="shared" ca="1" si="67"/>
        <v>7.5539442869685018</v>
      </c>
    </row>
    <row r="2132" spans="5:6" x14ac:dyDescent="0.25">
      <c r="E2132" s="16">
        <f t="shared" ca="1" si="66"/>
        <v>0.42884750607222377</v>
      </c>
      <c r="F2132" s="16">
        <f t="shared" ca="1" si="67"/>
        <v>9.2052975826930403</v>
      </c>
    </row>
    <row r="2133" spans="5:6" x14ac:dyDescent="0.25">
      <c r="E2133" s="16">
        <f t="shared" ca="1" si="66"/>
        <v>0.2249564191000144</v>
      </c>
      <c r="F2133" s="16">
        <f t="shared" ca="1" si="67"/>
        <v>8.2258373079361462</v>
      </c>
    </row>
    <row r="2134" spans="5:6" x14ac:dyDescent="0.25">
      <c r="E2134" s="16">
        <f t="shared" ca="1" si="66"/>
        <v>0.72442094995121253</v>
      </c>
      <c r="F2134" s="16">
        <f t="shared" ca="1" si="67"/>
        <v>10.36918629503338</v>
      </c>
    </row>
    <row r="2135" spans="5:6" x14ac:dyDescent="0.25">
      <c r="E2135" s="16">
        <f t="shared" ca="1" si="66"/>
        <v>0.7333015590220916</v>
      </c>
      <c r="F2135" s="16">
        <f t="shared" ca="1" si="67"/>
        <v>10.406429031377266</v>
      </c>
    </row>
    <row r="2136" spans="5:6" x14ac:dyDescent="0.25">
      <c r="E2136" s="16">
        <f t="shared" ca="1" si="66"/>
        <v>0.96588723627185136</v>
      </c>
      <c r="F2136" s="16">
        <f t="shared" ca="1" si="67"/>
        <v>11.899380255461381</v>
      </c>
    </row>
    <row r="2137" spans="5:6" x14ac:dyDescent="0.25">
      <c r="E2137" s="16">
        <f t="shared" ca="1" si="66"/>
        <v>2.092591249545106E-2</v>
      </c>
      <c r="F2137" s="16">
        <f t="shared" ca="1" si="67"/>
        <v>5.7643805970257667</v>
      </c>
    </row>
    <row r="2138" spans="5:6" x14ac:dyDescent="0.25">
      <c r="E2138" s="16">
        <f t="shared" ca="1" si="66"/>
        <v>0.81723790388332651</v>
      </c>
      <c r="F2138" s="16">
        <f t="shared" ca="1" si="67"/>
        <v>10.7871217197291</v>
      </c>
    </row>
    <row r="2139" spans="5:6" x14ac:dyDescent="0.25">
      <c r="E2139" s="16">
        <f t="shared" ca="1" si="66"/>
        <v>0.64780318840680173</v>
      </c>
      <c r="F2139" s="16">
        <f t="shared" ca="1" si="67"/>
        <v>10.061104309935153</v>
      </c>
    </row>
    <row r="2140" spans="5:6" x14ac:dyDescent="0.25">
      <c r="E2140" s="16">
        <f t="shared" ca="1" si="66"/>
        <v>5.7276962617625049E-3</v>
      </c>
      <c r="F2140" s="16">
        <f t="shared" ca="1" si="67"/>
        <v>4.785083605186137</v>
      </c>
    </row>
    <row r="2141" spans="5:6" x14ac:dyDescent="0.25">
      <c r="E2141" s="16">
        <f t="shared" ca="1" si="66"/>
        <v>0.30436521474128408</v>
      </c>
      <c r="F2141" s="16">
        <f t="shared" ca="1" si="67"/>
        <v>8.6520224262553302</v>
      </c>
    </row>
    <row r="2142" spans="5:6" x14ac:dyDescent="0.25">
      <c r="E2142" s="16">
        <f t="shared" ca="1" si="66"/>
        <v>0.444369413750071</v>
      </c>
      <c r="F2142" s="16">
        <f t="shared" ca="1" si="67"/>
        <v>9.2686638948707181</v>
      </c>
    </row>
    <row r="2143" spans="5:6" x14ac:dyDescent="0.25">
      <c r="E2143" s="16">
        <f t="shared" ca="1" si="66"/>
        <v>0.93246743534553034</v>
      </c>
      <c r="F2143" s="16">
        <f t="shared" ca="1" si="67"/>
        <v>11.521572098830399</v>
      </c>
    </row>
    <row r="2144" spans="5:6" x14ac:dyDescent="0.25">
      <c r="E2144" s="16">
        <f t="shared" ca="1" si="66"/>
        <v>9.6847795455916708E-2</v>
      </c>
      <c r="F2144" s="16">
        <f t="shared" ca="1" si="67"/>
        <v>7.2158714569201807</v>
      </c>
    </row>
    <row r="2145" spans="5:6" x14ac:dyDescent="0.25">
      <c r="E2145" s="16">
        <f t="shared" ca="1" si="66"/>
        <v>2.4345019200182394E-2</v>
      </c>
      <c r="F2145" s="16">
        <f t="shared" ca="1" si="67"/>
        <v>5.89182911718936</v>
      </c>
    </row>
    <row r="2146" spans="5:6" x14ac:dyDescent="0.25">
      <c r="E2146" s="16">
        <f t="shared" ca="1" si="66"/>
        <v>0.89034986069701849</v>
      </c>
      <c r="F2146" s="16">
        <f t="shared" ca="1" si="67"/>
        <v>11.199840133868157</v>
      </c>
    </row>
    <row r="2147" spans="5:6" x14ac:dyDescent="0.25">
      <c r="E2147" s="16">
        <f t="shared" ca="1" si="66"/>
        <v>0.67286403728522792</v>
      </c>
      <c r="F2147" s="16">
        <f t="shared" ca="1" si="67"/>
        <v>10.159815211363224</v>
      </c>
    </row>
    <row r="2148" spans="5:6" x14ac:dyDescent="0.25">
      <c r="E2148" s="16">
        <f t="shared" ca="1" si="66"/>
        <v>0.35108271886103104</v>
      </c>
      <c r="F2148" s="16">
        <f t="shared" ca="1" si="67"/>
        <v>8.8713731458240801</v>
      </c>
    </row>
    <row r="2149" spans="5:6" x14ac:dyDescent="0.25">
      <c r="E2149" s="16">
        <f t="shared" ca="1" si="66"/>
        <v>0.72988919141305852</v>
      </c>
      <c r="F2149" s="16">
        <f t="shared" ca="1" si="67"/>
        <v>10.392068822847953</v>
      </c>
    </row>
    <row r="2150" spans="5:6" x14ac:dyDescent="0.25">
      <c r="E2150" s="16">
        <f t="shared" ca="1" si="66"/>
        <v>0.49580063719455225</v>
      </c>
      <c r="F2150" s="16">
        <f t="shared" ca="1" si="67"/>
        <v>9.4734379530383261</v>
      </c>
    </row>
    <row r="2151" spans="5:6" x14ac:dyDescent="0.25">
      <c r="E2151" s="16">
        <f t="shared" ca="1" si="66"/>
        <v>0.20580379666167459</v>
      </c>
      <c r="F2151" s="16">
        <f t="shared" ca="1" si="67"/>
        <v>8.1083545321023376</v>
      </c>
    </row>
    <row r="2152" spans="5:6" x14ac:dyDescent="0.25">
      <c r="E2152" s="16">
        <f t="shared" ca="1" si="66"/>
        <v>0.19553605242695304</v>
      </c>
      <c r="F2152" s="16">
        <f t="shared" ca="1" si="67"/>
        <v>8.0421818654212984</v>
      </c>
    </row>
    <row r="2153" spans="5:6" x14ac:dyDescent="0.25">
      <c r="E2153" s="16">
        <f t="shared" ca="1" si="66"/>
        <v>0.60385450280123953</v>
      </c>
      <c r="F2153" s="16">
        <f t="shared" ca="1" si="67"/>
        <v>9.8907307631126908</v>
      </c>
    </row>
    <row r="2154" spans="5:6" x14ac:dyDescent="0.25">
      <c r="E2154" s="16">
        <f t="shared" ca="1" si="66"/>
        <v>0.84875850277999743</v>
      </c>
      <c r="F2154" s="16">
        <f t="shared" ca="1" si="67"/>
        <v>10.951098405270812</v>
      </c>
    </row>
    <row r="2155" spans="5:6" x14ac:dyDescent="0.25">
      <c r="E2155" s="16">
        <f t="shared" ca="1" si="66"/>
        <v>0.23975548884560716</v>
      </c>
      <c r="F2155" s="16">
        <f t="shared" ca="1" si="67"/>
        <v>8.3119845042084979</v>
      </c>
    </row>
    <row r="2156" spans="5:6" x14ac:dyDescent="0.25">
      <c r="E2156" s="16">
        <f t="shared" ca="1" si="66"/>
        <v>0.7800713016217633</v>
      </c>
      <c r="F2156" s="16">
        <f t="shared" ca="1" si="67"/>
        <v>10.610864845686939</v>
      </c>
    </row>
    <row r="2157" spans="5:6" x14ac:dyDescent="0.25">
      <c r="E2157" s="16">
        <f t="shared" ca="1" si="66"/>
        <v>0.96201635782715245</v>
      </c>
      <c r="F2157" s="16">
        <f t="shared" ca="1" si="67"/>
        <v>11.844539990564655</v>
      </c>
    </row>
    <row r="2158" spans="5:6" x14ac:dyDescent="0.25">
      <c r="E2158" s="16">
        <f t="shared" ca="1" si="66"/>
        <v>0.50493265985323277</v>
      </c>
      <c r="F2158" s="16">
        <f t="shared" ca="1" si="67"/>
        <v>9.5091544422132195</v>
      </c>
    </row>
    <row r="2159" spans="5:6" x14ac:dyDescent="0.25">
      <c r="E2159" s="16">
        <f t="shared" ca="1" si="66"/>
        <v>0.44124965717897391</v>
      </c>
      <c r="F2159" s="16">
        <f t="shared" ca="1" si="67"/>
        <v>9.255996199877627</v>
      </c>
    </row>
    <row r="2160" spans="5:6" x14ac:dyDescent="0.25">
      <c r="E2160" s="16">
        <f t="shared" ca="1" si="66"/>
        <v>0.47346927597158306</v>
      </c>
      <c r="F2160" s="16">
        <f t="shared" ca="1" si="67"/>
        <v>9.3853701133270473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AD2002"/>
  <sheetViews>
    <sheetView zoomScale="80" zoomScaleNormal="80" workbookViewId="0">
      <selection activeCell="L6" sqref="L6"/>
    </sheetView>
  </sheetViews>
  <sheetFormatPr baseColWidth="10" defaultRowHeight="15" x14ac:dyDescent="0.25"/>
  <cols>
    <col min="1" max="1" width="2.85546875" style="31" customWidth="1"/>
    <col min="2" max="8" width="11.42578125" style="31"/>
    <col min="9" max="9" width="4.85546875" style="31" customWidth="1"/>
    <col min="10" max="10" width="8.85546875" style="31" bestFit="1" customWidth="1"/>
    <col min="11" max="11" width="10.7109375" style="31" bestFit="1" customWidth="1"/>
    <col min="12" max="12" width="8.7109375" style="31" bestFit="1" customWidth="1"/>
    <col min="13" max="13" width="4" style="31" customWidth="1"/>
    <col min="14" max="16" width="11.42578125" style="31"/>
    <col min="17" max="17" width="10.42578125" style="31" customWidth="1"/>
    <col min="18" max="18" width="7" style="31" customWidth="1"/>
    <col min="19" max="19" width="11.7109375" style="31" bestFit="1" customWidth="1"/>
    <col min="20" max="20" width="17.7109375" style="31" bestFit="1" customWidth="1"/>
    <col min="21" max="21" width="18.85546875" style="31" bestFit="1" customWidth="1"/>
    <col min="22" max="22" width="3.85546875" style="31" customWidth="1"/>
    <col min="23" max="23" width="3.28515625" style="13" customWidth="1"/>
    <col min="24" max="24" width="4.140625" style="31" customWidth="1"/>
    <col min="25" max="25" width="11.42578125" style="31"/>
    <col min="26" max="26" width="3.85546875" style="31" customWidth="1"/>
    <col min="27" max="27" width="8" style="31" customWidth="1"/>
    <col min="28" max="28" width="10" style="31" customWidth="1"/>
    <col min="29" max="16384" width="11.42578125" style="31"/>
  </cols>
  <sheetData>
    <row r="2" spans="2:30" x14ac:dyDescent="0.25">
      <c r="B2" s="106" t="s">
        <v>30</v>
      </c>
      <c r="C2" s="106"/>
      <c r="D2" s="106"/>
      <c r="E2" s="106"/>
      <c r="F2" s="106"/>
      <c r="G2" s="106"/>
      <c r="H2" s="106"/>
      <c r="J2" s="106" t="s">
        <v>31</v>
      </c>
      <c r="K2" s="106"/>
      <c r="L2" s="106"/>
      <c r="N2" s="32" t="s">
        <v>32</v>
      </c>
      <c r="O2" s="32" t="s">
        <v>13</v>
      </c>
      <c r="P2" s="32" t="s">
        <v>33</v>
      </c>
      <c r="S2" s="30" t="s">
        <v>15</v>
      </c>
      <c r="T2" s="30" t="s">
        <v>16</v>
      </c>
      <c r="U2" s="30" t="s">
        <v>17</v>
      </c>
      <c r="Y2" s="30" t="s">
        <v>39</v>
      </c>
      <c r="AA2" s="31" t="s">
        <v>40</v>
      </c>
      <c r="AB2" s="31">
        <v>0.53839999999999999</v>
      </c>
    </row>
    <row r="3" spans="2:30" x14ac:dyDescent="0.25">
      <c r="B3" s="107"/>
      <c r="C3" s="107"/>
      <c r="D3" s="107"/>
      <c r="E3" s="107"/>
      <c r="F3" s="107"/>
      <c r="G3" s="107"/>
      <c r="H3" s="107"/>
      <c r="J3" s="33" t="s">
        <v>34</v>
      </c>
      <c r="K3" s="33"/>
      <c r="L3" s="33">
        <v>200</v>
      </c>
      <c r="N3" s="33">
        <v>1</v>
      </c>
      <c r="O3" s="33">
        <f t="shared" ref="O3:O67" ca="1" si="0">RAND()</f>
        <v>0.9947258592214363</v>
      </c>
      <c r="P3" s="33">
        <v>133.415984522043</v>
      </c>
      <c r="Q3" s="31">
        <f>_xlfn.NORM.S.DIST(($L$5+$L$6*ASINH((P3-$L$3)/$L$4)),TRUE)</f>
        <v>0.64798439364484106</v>
      </c>
      <c r="S3" s="33" t="s">
        <v>19</v>
      </c>
      <c r="T3" s="33">
        <f>AVERAGE(P3:P2002)</f>
        <v>127.87097162080858</v>
      </c>
      <c r="U3" s="33">
        <f>L3-L4*EXP((L6^-2)/2)*SINH(L5/L6)</f>
        <v>127.84009434672522</v>
      </c>
      <c r="Y3" s="12">
        <v>133.41598452204323</v>
      </c>
    </row>
    <row r="4" spans="2:30" x14ac:dyDescent="0.25">
      <c r="B4" s="107"/>
      <c r="C4" s="107"/>
      <c r="D4" s="107"/>
      <c r="E4" s="107"/>
      <c r="F4" s="107"/>
      <c r="G4" s="107"/>
      <c r="H4" s="107"/>
      <c r="J4" s="33" t="s">
        <v>35</v>
      </c>
      <c r="K4" s="33"/>
      <c r="L4" s="33">
        <v>100</v>
      </c>
      <c r="N4" s="33">
        <v>2</v>
      </c>
      <c r="O4" s="33">
        <f t="shared" ca="1" si="0"/>
        <v>0.86881137714873713</v>
      </c>
      <c r="P4" s="33">
        <v>135.23576876865587</v>
      </c>
      <c r="Q4" s="31">
        <f t="shared" ref="Q4:Q67" si="1">_xlfn.NORM.S.DIST(($L$5+$L$6*ASINH((P4-$L$3)/$L$4)),TRUE)</f>
        <v>0.69734577499653772</v>
      </c>
      <c r="S4" s="33" t="s">
        <v>21</v>
      </c>
      <c r="T4" s="33">
        <f>_xlfn.VAR.S(P3:P2002)</f>
        <v>184.7942052474539</v>
      </c>
      <c r="U4" s="33">
        <f>((L4^2)/2)*(EXP(L6^-2)-1)*(EXP(L6^-2)*COSH(2*L5/L6)+1)</f>
        <v>189.67661927059748</v>
      </c>
      <c r="Y4" s="12">
        <v>135.23576876865587</v>
      </c>
      <c r="AA4" s="31">
        <v>-3</v>
      </c>
      <c r="AB4" s="31" t="s">
        <v>33</v>
      </c>
      <c r="AC4" s="31">
        <f>NORMSDIST(AA4*$AB$2)</f>
        <v>5.3133695284313019E-2</v>
      </c>
      <c r="AD4" s="31">
        <f>_xlfn.PERCENTILE.EXC($Y$3:$Y$2002,AC4)</f>
        <v>105.1193229401123</v>
      </c>
    </row>
    <row r="5" spans="2:30" x14ac:dyDescent="0.25">
      <c r="B5" s="107"/>
      <c r="C5" s="107"/>
      <c r="D5" s="107"/>
      <c r="E5" s="107"/>
      <c r="F5" s="107"/>
      <c r="G5" s="107"/>
      <c r="H5" s="107"/>
      <c r="J5" s="33" t="s">
        <v>1</v>
      </c>
      <c r="K5" s="33"/>
      <c r="L5" s="33">
        <v>6</v>
      </c>
      <c r="N5" s="33">
        <v>3</v>
      </c>
      <c r="O5" s="33">
        <f t="shared" ca="1" si="0"/>
        <v>0.75346488262816647</v>
      </c>
      <c r="P5" s="33">
        <v>115.8478047192032</v>
      </c>
      <c r="Q5" s="31">
        <f t="shared" si="1"/>
        <v>0.18865126714343899</v>
      </c>
      <c r="S5" s="33" t="s">
        <v>22</v>
      </c>
      <c r="T5" s="33">
        <f>_xlfn.STDEV.S(P3:P2002)</f>
        <v>13.593903238123108</v>
      </c>
      <c r="U5" s="33">
        <f>SQRT(U4)</f>
        <v>13.772313504658449</v>
      </c>
      <c r="Y5" s="12">
        <v>115.8478047192032</v>
      </c>
      <c r="AA5" s="31">
        <v>-1</v>
      </c>
      <c r="AB5" s="31" t="s">
        <v>41</v>
      </c>
      <c r="AC5" s="31">
        <f>NORMSDIST(AA5*$AB$2)</f>
        <v>0.29515046318931154</v>
      </c>
      <c r="AD5" s="31">
        <f>_xlfn.PERCENTILE.EXC($Y$3:$Y$2002,AC5)</f>
        <v>121.14430205155767</v>
      </c>
    </row>
    <row r="6" spans="2:30" x14ac:dyDescent="0.25">
      <c r="B6" s="107"/>
      <c r="C6" s="107"/>
      <c r="D6" s="107"/>
      <c r="E6" s="107"/>
      <c r="F6" s="107"/>
      <c r="G6" s="107"/>
      <c r="H6" s="107"/>
      <c r="J6" s="33" t="s">
        <v>36</v>
      </c>
      <c r="K6" s="33"/>
      <c r="L6" s="33">
        <v>9</v>
      </c>
      <c r="N6" s="33">
        <v>4</v>
      </c>
      <c r="O6" s="33">
        <f t="shared" ca="1" si="0"/>
        <v>0.64802280838267878</v>
      </c>
      <c r="P6" s="33">
        <v>113.38491202485355</v>
      </c>
      <c r="Q6" s="31">
        <f t="shared" si="1"/>
        <v>0.14652593553355109</v>
      </c>
      <c r="S6" s="33" t="s">
        <v>23</v>
      </c>
      <c r="T6" s="33">
        <f>SKEW(P3:P2002)</f>
        <v>-0.11448706958944364</v>
      </c>
      <c r="U6" s="33">
        <f>-((L4^3)*SQRT(EXP(L6^-2))*((EXP(L6^-2)-1)^2)*(EXP(L6^-2)*(EXP(L6^-2)+2)*SINH(3*(L5/L6))+3*SINH((L5/L6))))/(4*U5^3)</f>
        <v>-0.19633292872272667</v>
      </c>
      <c r="Y6" s="12">
        <v>113.38491202485355</v>
      </c>
      <c r="AA6" s="31">
        <v>1</v>
      </c>
      <c r="AB6" s="31" t="s">
        <v>42</v>
      </c>
      <c r="AC6" s="31">
        <f>NORMSDIST(AA6*$AB$2)</f>
        <v>0.7048495368106884</v>
      </c>
      <c r="AD6" s="31">
        <f>_xlfn.PERCENTILE.EXC($Y$3:$Y$2002,AC6)</f>
        <v>134.88620637707427</v>
      </c>
    </row>
    <row r="7" spans="2:30" x14ac:dyDescent="0.25">
      <c r="B7" s="107"/>
      <c r="C7" s="107"/>
      <c r="D7" s="107"/>
      <c r="E7" s="107"/>
      <c r="F7" s="107"/>
      <c r="G7" s="107"/>
      <c r="H7" s="107"/>
      <c r="N7" s="33">
        <v>5</v>
      </c>
      <c r="O7" s="33">
        <f t="shared" ca="1" si="0"/>
        <v>0.62123190404438422</v>
      </c>
      <c r="P7" s="33">
        <v>125.72873396533603</v>
      </c>
      <c r="Q7" s="31">
        <f t="shared" si="1"/>
        <v>0.42631492210821181</v>
      </c>
      <c r="S7" s="33" t="s">
        <v>24</v>
      </c>
      <c r="T7" s="31">
        <f>T20/(T5^4)</f>
        <v>3.1378051011524271</v>
      </c>
      <c r="U7" s="35">
        <f>((L4^4)*((EXP(L6^-2)-1)^2)*((EXP(L6^-2)^2)*(EXP(L6^-2)^4+2*EXP(L6^-2)^3+3*EXP(L6^-2)^2-3)*COSH(4*(L5/L6))+(4*EXP(L6^-2)^2)*(EXP(L6^-2)+2)*COSH(2*(L5/L6))+3*(2*EXP(L6^-2)+1)))/(8*U5^4)</f>
        <v>3.1018305211896813</v>
      </c>
      <c r="Y7" s="12">
        <v>125.72873396533603</v>
      </c>
      <c r="AA7" s="31">
        <v>3</v>
      </c>
      <c r="AB7" s="31" t="s">
        <v>43</v>
      </c>
      <c r="AC7" s="31">
        <f>NORMSDIST(AA7*$AB$2)</f>
        <v>0.946866304715687</v>
      </c>
      <c r="AD7" s="31">
        <f>_xlfn.PERCENTILE.EXC($Y$3:$Y$2002,AC7)</f>
        <v>149.38864611716122</v>
      </c>
    </row>
    <row r="8" spans="2:30" x14ac:dyDescent="0.25">
      <c r="B8" s="107"/>
      <c r="C8" s="107"/>
      <c r="D8" s="107"/>
      <c r="E8" s="107"/>
      <c r="F8" s="107"/>
      <c r="G8" s="107"/>
      <c r="H8" s="107"/>
      <c r="J8" s="31" t="s">
        <v>101</v>
      </c>
      <c r="K8" s="34">
        <f>EXP(L6^-2)</f>
        <v>1.0124222014905562</v>
      </c>
      <c r="N8" s="33">
        <v>6</v>
      </c>
      <c r="O8" s="33">
        <f t="shared" ca="1" si="0"/>
        <v>0.28982336382843388</v>
      </c>
      <c r="P8" s="33">
        <v>139.88074608034395</v>
      </c>
      <c r="Q8" s="31">
        <f t="shared" si="1"/>
        <v>0.80822528081270528</v>
      </c>
      <c r="S8" s="33" t="s">
        <v>100</v>
      </c>
      <c r="T8" s="33">
        <f>MEDIAN(P3:P2002)</f>
        <v>128.14324149975664</v>
      </c>
      <c r="U8" s="33">
        <f>L3+L4*SINH(-L5/L6)</f>
        <v>128.28415389889582</v>
      </c>
      <c r="Y8" s="12">
        <v>139.88074608034395</v>
      </c>
    </row>
    <row r="9" spans="2:30" x14ac:dyDescent="0.25">
      <c r="B9" s="107"/>
      <c r="C9" s="107"/>
      <c r="D9" s="107"/>
      <c r="E9" s="107"/>
      <c r="F9" s="107"/>
      <c r="G9" s="107"/>
      <c r="H9" s="107"/>
      <c r="J9" s="31" t="s">
        <v>102</v>
      </c>
      <c r="K9" s="31">
        <f>(L5/L6)</f>
        <v>0.66666666666666663</v>
      </c>
      <c r="N9" s="33">
        <v>7</v>
      </c>
      <c r="O9" s="33">
        <f t="shared" ca="1" si="0"/>
        <v>0.78732612398720059</v>
      </c>
      <c r="P9" s="33">
        <v>125.06521412129032</v>
      </c>
      <c r="Q9" s="31">
        <f t="shared" si="1"/>
        <v>0.40763671041133559</v>
      </c>
      <c r="Y9" s="12">
        <v>125.06521412129032</v>
      </c>
      <c r="AA9" s="31" t="s">
        <v>44</v>
      </c>
      <c r="AB9" s="31" t="s">
        <v>45</v>
      </c>
      <c r="AC9" s="31">
        <f>AD7-AD6</f>
        <v>14.502439740086942</v>
      </c>
    </row>
    <row r="10" spans="2:30" x14ac:dyDescent="0.25">
      <c r="B10" s="107"/>
      <c r="C10" s="107"/>
      <c r="D10" s="107"/>
      <c r="E10" s="107"/>
      <c r="F10" s="107"/>
      <c r="G10" s="107"/>
      <c r="H10" s="107"/>
      <c r="N10" s="33">
        <v>8</v>
      </c>
      <c r="O10" s="33">
        <f t="shared" ca="1" si="0"/>
        <v>0.68226835059850521</v>
      </c>
      <c r="P10" s="33">
        <v>139.05934031445929</v>
      </c>
      <c r="Q10" s="31">
        <f t="shared" si="1"/>
        <v>0.79049266941563034</v>
      </c>
      <c r="S10" s="96" t="s">
        <v>26</v>
      </c>
      <c r="T10" s="96"/>
      <c r="Y10" s="12">
        <v>139.05934031445929</v>
      </c>
      <c r="AA10" s="31" t="s">
        <v>46</v>
      </c>
      <c r="AB10" s="31" t="s">
        <v>47</v>
      </c>
      <c r="AC10" s="31">
        <f>AD5-AD4</f>
        <v>16.024979111445376</v>
      </c>
    </row>
    <row r="11" spans="2:30" x14ac:dyDescent="0.25">
      <c r="B11" s="107"/>
      <c r="C11" s="107"/>
      <c r="D11" s="107"/>
      <c r="E11" s="107"/>
      <c r="F11" s="107"/>
      <c r="G11" s="107"/>
      <c r="H11" s="107"/>
      <c r="K11" s="31">
        <f>(EXP(L6^-2)^2)*(EXP(L6^-2)^4+2*EXP(L6^-2)^3+3*EXP(L6^-2)^2-3)*COSH(4*(L5/L6))</f>
        <v>23.724680366032437</v>
      </c>
      <c r="N11" s="33">
        <v>9</v>
      </c>
      <c r="O11" s="33">
        <f t="shared" ca="1" si="0"/>
        <v>0.52996896329565701</v>
      </c>
      <c r="P11" s="33">
        <v>121.31367131187021</v>
      </c>
      <c r="Q11" s="31">
        <f t="shared" si="1"/>
        <v>0.30804630378455711</v>
      </c>
      <c r="S11" s="33"/>
      <c r="T11" s="33">
        <f>SUMPRODUCT(P3:P2002)/COUNT(P3:P2160)</f>
        <v>127.87097162080858</v>
      </c>
      <c r="Y11" s="12">
        <v>121.31367131187021</v>
      </c>
      <c r="AA11" s="31" t="s">
        <v>48</v>
      </c>
      <c r="AB11" s="31" t="s">
        <v>49</v>
      </c>
      <c r="AC11" s="31">
        <f>AD6-AD5</f>
        <v>13.7419043255166</v>
      </c>
    </row>
    <row r="12" spans="2:30" x14ac:dyDescent="0.25">
      <c r="B12" s="106" t="s">
        <v>37</v>
      </c>
      <c r="C12" s="106"/>
      <c r="D12" s="106"/>
      <c r="E12" s="106"/>
      <c r="F12" s="106"/>
      <c r="G12" s="106"/>
      <c r="H12" s="106"/>
      <c r="K12" s="34">
        <f>(4*EXP(L6^-2)^2)*(EXP(L6^-2)+2)*COSH(2*(L5/L6))</f>
        <v>25.05546885362515</v>
      </c>
      <c r="N12" s="33">
        <v>10</v>
      </c>
      <c r="O12" s="33">
        <f t="shared" ca="1" si="0"/>
        <v>0.29812984380702789</v>
      </c>
      <c r="P12" s="33">
        <v>139.37195556791474</v>
      </c>
      <c r="Q12" s="31">
        <f t="shared" si="1"/>
        <v>0.79734468161194816</v>
      </c>
      <c r="S12" s="33"/>
      <c r="T12" s="33">
        <f>SUMPRODUCT(P3:P2002,P3:P2002)/COUNT(P3:P2002)</f>
        <v>16535.68719139446</v>
      </c>
      <c r="Y12" s="12">
        <v>139.37195556791474</v>
      </c>
      <c r="AA12" s="31" t="s">
        <v>57</v>
      </c>
      <c r="AB12" s="31" t="s">
        <v>64</v>
      </c>
      <c r="AC12" s="31">
        <f>AC9*AC10/AC11^2</f>
        <v>1.2306787466618319</v>
      </c>
    </row>
    <row r="13" spans="2:30" x14ac:dyDescent="0.25">
      <c r="B13" s="107"/>
      <c r="C13" s="107"/>
      <c r="D13" s="107"/>
      <c r="E13" s="107"/>
      <c r="F13" s="107"/>
      <c r="G13" s="107"/>
      <c r="H13" s="107"/>
      <c r="K13" s="34">
        <f>3*(2*EXP(L6^-2)+1)</f>
        <v>9.0745332089433361</v>
      </c>
      <c r="N13" s="33">
        <v>11</v>
      </c>
      <c r="O13" s="33">
        <f t="shared" ca="1" si="0"/>
        <v>0.96395210724523295</v>
      </c>
      <c r="P13" s="33">
        <v>98.265617757734077</v>
      </c>
      <c r="Q13" s="31">
        <f t="shared" si="1"/>
        <v>2.05628489005188E-2</v>
      </c>
      <c r="S13" s="33"/>
      <c r="T13" s="33">
        <f>SUMPRODUCT(P3:P2002,P3:P2002,P3:P2002)/COUNT(P3:P2002)</f>
        <v>2161383.2181195882</v>
      </c>
      <c r="Y13" s="12">
        <v>98.265617757734077</v>
      </c>
    </row>
    <row r="14" spans="2:30" x14ac:dyDescent="0.25">
      <c r="B14" s="107"/>
      <c r="C14" s="107"/>
      <c r="D14" s="107"/>
      <c r="E14" s="107"/>
      <c r="F14" s="107"/>
      <c r="G14" s="107"/>
      <c r="H14" s="107"/>
      <c r="K14" s="34">
        <f>((L4^4)*((EXP(L6^-2)-1)^2)*((EXP(L6^-2)^2)*(EXP(L6^-2)^4+2*EXP(L6^-2)^3+3*EXP(L6^-2)^2-3)*COSH(4*(L5/L6))+(4*EXP(L6^-2)^2)*(EXP(L6^-2)+2)*COSH(2*(L5/L6))+3*(2*EXP(L6^-2)+1)))/(8*U5^4)</f>
        <v>3.1018305211896813</v>
      </c>
      <c r="N14" s="33">
        <v>12</v>
      </c>
      <c r="O14" s="33">
        <f t="shared" ca="1" si="0"/>
        <v>0.10253588716010476</v>
      </c>
      <c r="P14" s="33">
        <v>132.4615242722015</v>
      </c>
      <c r="Q14" s="31">
        <f t="shared" si="1"/>
        <v>0.62116438849924605</v>
      </c>
      <c r="S14" s="33"/>
      <c r="T14" s="33">
        <f>SUMPRODUCT(P3:P2002,P3:P2002,P3:P2002,P3:P2002)/COUNT(P3:P2002)</f>
        <v>285435332.7695654</v>
      </c>
      <c r="Y14" s="12">
        <v>132.4615242722015</v>
      </c>
      <c r="AA14" s="31" t="s">
        <v>51</v>
      </c>
      <c r="AB14" s="31">
        <f>((AD6+AD5)/2)+((AC11*((AC10/AC11)-(AC9/AC11)))/(2*((AC9/AC11)+(AC10/AC11)-2)))</f>
        <v>131.45238791323851</v>
      </c>
    </row>
    <row r="15" spans="2:30" x14ac:dyDescent="0.25">
      <c r="B15" s="107"/>
      <c r="C15" s="107"/>
      <c r="D15" s="107"/>
      <c r="E15" s="107"/>
      <c r="F15" s="107"/>
      <c r="G15" s="107"/>
      <c r="H15" s="107"/>
      <c r="N15" s="33">
        <v>13</v>
      </c>
      <c r="O15" s="33">
        <f t="shared" ca="1" si="0"/>
        <v>0.93625424964252157</v>
      </c>
      <c r="P15" s="33">
        <v>131.22437898537478</v>
      </c>
      <c r="Q15" s="31">
        <f t="shared" si="1"/>
        <v>0.5857146433183501</v>
      </c>
      <c r="Y15" s="12">
        <v>131.22437898537478</v>
      </c>
      <c r="AA15" s="31" t="s">
        <v>50</v>
      </c>
      <c r="AB15" s="34">
        <f>(2*AC11*SQRT((AC9/AC11)*(AC10/AC11)-1))/(((AC9/AC11)+(AC10/AC11)-2)*SQRT((AC9/AC11)+(AC10/AC11)+2))</f>
        <v>29.007214743346527</v>
      </c>
    </row>
    <row r="16" spans="2:30" x14ac:dyDescent="0.25">
      <c r="B16" s="106" t="s">
        <v>38</v>
      </c>
      <c r="C16" s="106"/>
      <c r="D16" s="106"/>
      <c r="E16" s="106"/>
      <c r="F16" s="106"/>
      <c r="G16" s="106"/>
      <c r="H16" s="106"/>
      <c r="N16" s="33">
        <v>14</v>
      </c>
      <c r="O16" s="33">
        <f t="shared" ca="1" si="0"/>
        <v>0.91240010358448409</v>
      </c>
      <c r="P16" s="33">
        <v>104.41280202231708</v>
      </c>
      <c r="Q16" s="31">
        <f t="shared" si="1"/>
        <v>4.9633996728043042E-2</v>
      </c>
      <c r="S16" s="96" t="s">
        <v>27</v>
      </c>
      <c r="T16" s="96"/>
      <c r="Y16" s="12">
        <v>104.41280202231708</v>
      </c>
      <c r="AA16" s="31" t="s">
        <v>53</v>
      </c>
      <c r="AB16" s="31">
        <f>AB17*ASINH(((AC10/AC11)-(AC9/AC11))/(2*SQRT((AC9/AC11)*(AC10/AC11)-1)))</f>
        <v>0.26571888942869254</v>
      </c>
    </row>
    <row r="17" spans="2:28" x14ac:dyDescent="0.25">
      <c r="B17" s="97"/>
      <c r="C17" s="98"/>
      <c r="D17" s="98"/>
      <c r="E17" s="98"/>
      <c r="F17" s="98"/>
      <c r="G17" s="98"/>
      <c r="H17" s="99"/>
      <c r="N17" s="33">
        <v>15</v>
      </c>
      <c r="O17" s="33">
        <f t="shared" ca="1" si="0"/>
        <v>0.35166197583890202</v>
      </c>
      <c r="P17" s="33">
        <v>123.70724055467903</v>
      </c>
      <c r="Q17" s="31">
        <f t="shared" si="1"/>
        <v>0.37027893966418235</v>
      </c>
      <c r="S17" s="33"/>
      <c r="T17" s="33">
        <v>0</v>
      </c>
      <c r="Y17" s="12">
        <v>123.70724055467903</v>
      </c>
      <c r="AA17" s="31" t="s">
        <v>52</v>
      </c>
      <c r="AB17" s="31">
        <f>2*AB2/ACOSH(0.5*((AC9/AC11)+(AC10/AC11)))</f>
        <v>2.3088350265323663</v>
      </c>
    </row>
    <row r="18" spans="2:28" x14ac:dyDescent="0.25">
      <c r="B18" s="100"/>
      <c r="C18" s="101"/>
      <c r="D18" s="101"/>
      <c r="E18" s="101"/>
      <c r="F18" s="101"/>
      <c r="G18" s="101"/>
      <c r="H18" s="102"/>
      <c r="N18" s="33">
        <v>16</v>
      </c>
      <c r="O18" s="33">
        <f t="shared" ca="1" si="0"/>
        <v>0.34881788258004276</v>
      </c>
      <c r="P18" s="33">
        <v>141.32737676766851</v>
      </c>
      <c r="Q18" s="31">
        <f t="shared" si="1"/>
        <v>0.83727374646985875</v>
      </c>
      <c r="S18" s="33"/>
      <c r="T18" s="33">
        <f>T12-T11^2</f>
        <v>184.70180814482774</v>
      </c>
      <c r="Y18" s="12">
        <v>141.32737676766851</v>
      </c>
    </row>
    <row r="19" spans="2:28" x14ac:dyDescent="0.25">
      <c r="B19" s="100"/>
      <c r="C19" s="101"/>
      <c r="D19" s="101"/>
      <c r="E19" s="101"/>
      <c r="F19" s="101"/>
      <c r="G19" s="101"/>
      <c r="H19" s="102"/>
      <c r="N19" s="33">
        <v>17</v>
      </c>
      <c r="O19" s="33">
        <f t="shared" ca="1" si="0"/>
        <v>2.701855253927532E-2</v>
      </c>
      <c r="P19" s="33">
        <v>119.55659741171749</v>
      </c>
      <c r="Q19" s="31">
        <f t="shared" si="1"/>
        <v>0.26593888385979048</v>
      </c>
      <c r="S19" s="33"/>
      <c r="T19" s="33">
        <f>T13-3*T11*T12+2*T11^3</f>
        <v>-287.16879697935656</v>
      </c>
      <c r="Y19" s="12">
        <v>119.55659741171749</v>
      </c>
      <c r="AB19" s="31">
        <f>(((AC11^2)/(AC10*AC9))-1)</f>
        <v>-0.18744026195913355</v>
      </c>
    </row>
    <row r="20" spans="2:28" x14ac:dyDescent="0.25">
      <c r="B20" s="103"/>
      <c r="C20" s="104"/>
      <c r="D20" s="104"/>
      <c r="E20" s="104"/>
      <c r="F20" s="104"/>
      <c r="G20" s="104"/>
      <c r="H20" s="105"/>
      <c r="N20" s="33">
        <v>18</v>
      </c>
      <c r="O20" s="33">
        <f t="shared" ca="1" si="0"/>
        <v>0.2548432468621189</v>
      </c>
      <c r="P20" s="33">
        <v>88.909749930435567</v>
      </c>
      <c r="Q20" s="31">
        <f t="shared" si="1"/>
        <v>4.410069562903989E-3</v>
      </c>
      <c r="S20" s="33"/>
      <c r="T20" s="33">
        <f>T14-4*T11*T13+6*(T11^2)*T12-3*(T11^4)</f>
        <v>107152.58726263046</v>
      </c>
      <c r="Y20" s="12">
        <v>88.909749930435567</v>
      </c>
      <c r="AB20" s="31">
        <f>SQRT(((1+(AC11/AC9))*(1+(AC11/AC10)))^2)</f>
        <v>3.6176480924260148</v>
      </c>
    </row>
    <row r="21" spans="2:28" x14ac:dyDescent="0.25">
      <c r="N21" s="33">
        <v>19</v>
      </c>
      <c r="O21" s="33">
        <f t="shared" ca="1" si="0"/>
        <v>0.80393890085484854</v>
      </c>
      <c r="P21" s="33">
        <v>115.68100764071281</v>
      </c>
      <c r="Q21" s="31">
        <f t="shared" si="1"/>
        <v>0.18556502970208508</v>
      </c>
      <c r="Y21" s="12">
        <v>115.68100764071281</v>
      </c>
      <c r="AB21" s="31">
        <f>(1+(AC11/AC9))*(1+(AC11/AC10))</f>
        <v>3.6176480924260148</v>
      </c>
    </row>
    <row r="22" spans="2:28" x14ac:dyDescent="0.25">
      <c r="N22" s="33">
        <v>20</v>
      </c>
      <c r="O22" s="33">
        <f t="shared" ca="1" si="0"/>
        <v>0.32351422772336325</v>
      </c>
      <c r="P22" s="33">
        <v>129.79329847166974</v>
      </c>
      <c r="Q22" s="31">
        <f t="shared" si="1"/>
        <v>0.54409984760620445</v>
      </c>
      <c r="Y22" s="12">
        <v>129.79329847166974</v>
      </c>
    </row>
    <row r="23" spans="2:28" x14ac:dyDescent="0.25">
      <c r="N23" s="33">
        <v>21</v>
      </c>
      <c r="O23" s="33">
        <f t="shared" ca="1" si="0"/>
        <v>0.23865433444790263</v>
      </c>
      <c r="P23" s="33">
        <v>110.05402810735853</v>
      </c>
      <c r="Q23" s="31">
        <f t="shared" si="1"/>
        <v>0.10094459742265165</v>
      </c>
      <c r="Y23" s="12">
        <v>110.05402810735853</v>
      </c>
    </row>
    <row r="24" spans="2:28" x14ac:dyDescent="0.25">
      <c r="N24" s="33">
        <v>22</v>
      </c>
      <c r="O24" s="33">
        <f t="shared" ca="1" si="0"/>
        <v>0.43551377250762957</v>
      </c>
      <c r="P24" s="33">
        <v>125.49214784006172</v>
      </c>
      <c r="Q24" s="31">
        <f t="shared" si="1"/>
        <v>0.41962687284005351</v>
      </c>
      <c r="Y24" s="12">
        <v>125.49214784006172</v>
      </c>
    </row>
    <row r="25" spans="2:28" x14ac:dyDescent="0.25">
      <c r="N25" s="33">
        <v>23</v>
      </c>
      <c r="O25" s="33">
        <f t="shared" ca="1" si="0"/>
        <v>0.48633650764118919</v>
      </c>
      <c r="P25" s="33">
        <v>131.77778232351346</v>
      </c>
      <c r="Q25" s="31">
        <f t="shared" si="1"/>
        <v>0.60165207436250834</v>
      </c>
      <c r="Y25" s="12">
        <v>131.77778232351346</v>
      </c>
    </row>
    <row r="26" spans="2:28" x14ac:dyDescent="0.25">
      <c r="N26" s="33">
        <v>24</v>
      </c>
      <c r="O26" s="33">
        <f t="shared" ca="1" si="0"/>
        <v>0.7207595672352578</v>
      </c>
      <c r="P26" s="33">
        <v>150.2132059992021</v>
      </c>
      <c r="Q26" s="31">
        <f t="shared" si="1"/>
        <v>0.95412748454421903</v>
      </c>
      <c r="Y26" s="12">
        <v>150.2132059992021</v>
      </c>
    </row>
    <row r="27" spans="2:28" x14ac:dyDescent="0.25">
      <c r="N27" s="33">
        <v>25</v>
      </c>
      <c r="O27" s="33">
        <f t="shared" ca="1" si="0"/>
        <v>0.12854810737729472</v>
      </c>
      <c r="P27" s="33">
        <v>130.50686194809273</v>
      </c>
      <c r="Q27" s="31">
        <f t="shared" si="1"/>
        <v>0.56490485100930854</v>
      </c>
      <c r="Y27" s="12">
        <v>130.50686194809273</v>
      </c>
    </row>
    <row r="28" spans="2:28" x14ac:dyDescent="0.25">
      <c r="N28" s="33">
        <v>26</v>
      </c>
      <c r="O28" s="33">
        <f t="shared" ca="1" si="0"/>
        <v>5.6043832837936791E-2</v>
      </c>
      <c r="P28" s="33">
        <v>150.66565411521375</v>
      </c>
      <c r="Q28" s="31">
        <f t="shared" si="1"/>
        <v>0.95753302896819958</v>
      </c>
      <c r="Y28" s="12">
        <v>150.66565411521375</v>
      </c>
    </row>
    <row r="29" spans="2:28" x14ac:dyDescent="0.25">
      <c r="N29" s="33">
        <v>27</v>
      </c>
      <c r="O29" s="33">
        <f t="shared" ca="1" si="0"/>
        <v>0.76631892704934479</v>
      </c>
      <c r="P29" s="33">
        <v>118.74307584102995</v>
      </c>
      <c r="Q29" s="31">
        <f t="shared" si="1"/>
        <v>0.2475947813433616</v>
      </c>
      <c r="Y29" s="12">
        <v>118.74307584102995</v>
      </c>
    </row>
    <row r="30" spans="2:28" x14ac:dyDescent="0.25">
      <c r="N30" s="33">
        <v>28</v>
      </c>
      <c r="O30" s="33">
        <f t="shared" ca="1" si="0"/>
        <v>3.8790237368079405E-2</v>
      </c>
      <c r="P30" s="33">
        <v>119.58385176741572</v>
      </c>
      <c r="Q30" s="31">
        <f t="shared" si="1"/>
        <v>0.26656644067862645</v>
      </c>
      <c r="Y30" s="12">
        <v>119.58385176741572</v>
      </c>
    </row>
    <row r="31" spans="2:28" x14ac:dyDescent="0.25">
      <c r="N31" s="33">
        <v>29</v>
      </c>
      <c r="O31" s="33">
        <f t="shared" ca="1" si="0"/>
        <v>0.86803865910125688</v>
      </c>
      <c r="P31" s="33">
        <v>165.61761193120205</v>
      </c>
      <c r="Q31" s="31">
        <f t="shared" si="1"/>
        <v>0.99847929225196608</v>
      </c>
      <c r="Y31" s="12">
        <v>165.61761193120205</v>
      </c>
    </row>
    <row r="32" spans="2:28" x14ac:dyDescent="0.25">
      <c r="N32" s="33">
        <v>30</v>
      </c>
      <c r="O32" s="33">
        <f t="shared" ca="1" si="0"/>
        <v>0.42036679589372239</v>
      </c>
      <c r="P32" s="33">
        <v>146.32757219973959</v>
      </c>
      <c r="Q32" s="31">
        <f t="shared" si="1"/>
        <v>0.91553658066791421</v>
      </c>
      <c r="Y32" s="12">
        <v>146.32757219973959</v>
      </c>
    </row>
    <row r="33" spans="14:25" x14ac:dyDescent="0.25">
      <c r="N33" s="33">
        <v>31</v>
      </c>
      <c r="O33" s="33">
        <f t="shared" ca="1" si="0"/>
        <v>0.21575518141301864</v>
      </c>
      <c r="P33" s="33">
        <v>135.19832682419857</v>
      </c>
      <c r="Q33" s="31">
        <f t="shared" si="1"/>
        <v>0.69635781355112647</v>
      </c>
      <c r="Y33" s="12">
        <v>135.19832682419857</v>
      </c>
    </row>
    <row r="34" spans="14:25" x14ac:dyDescent="0.25">
      <c r="N34" s="33">
        <v>32</v>
      </c>
      <c r="O34" s="33">
        <f t="shared" ca="1" si="0"/>
        <v>0.29138684197383569</v>
      </c>
      <c r="P34" s="33">
        <v>131.06274818036837</v>
      </c>
      <c r="Q34" s="31">
        <f t="shared" si="1"/>
        <v>0.58103964169367672</v>
      </c>
      <c r="Y34" s="12">
        <v>131.06274818036837</v>
      </c>
    </row>
    <row r="35" spans="14:25" x14ac:dyDescent="0.25">
      <c r="N35" s="33">
        <v>33</v>
      </c>
      <c r="O35" s="33">
        <f t="shared" ca="1" si="0"/>
        <v>0.21601312943225959</v>
      </c>
      <c r="P35" s="33">
        <v>121.72209503420082</v>
      </c>
      <c r="Q35" s="31">
        <f t="shared" si="1"/>
        <v>0.31829223434995269</v>
      </c>
      <c r="Y35" s="12">
        <v>121.72209503420082</v>
      </c>
    </row>
    <row r="36" spans="14:25" x14ac:dyDescent="0.25">
      <c r="N36" s="33">
        <v>34</v>
      </c>
      <c r="O36" s="33">
        <f t="shared" ca="1" si="0"/>
        <v>0.28350833908634798</v>
      </c>
      <c r="P36" s="33">
        <v>127.95343274522696</v>
      </c>
      <c r="Q36" s="31">
        <f t="shared" si="1"/>
        <v>0.49035896302042475</v>
      </c>
      <c r="Y36" s="12">
        <v>127.95343274522696</v>
      </c>
    </row>
    <row r="37" spans="14:25" x14ac:dyDescent="0.25">
      <c r="N37" s="33">
        <v>35</v>
      </c>
      <c r="O37" s="33">
        <f t="shared" ca="1" si="0"/>
        <v>0.87554267342876102</v>
      </c>
      <c r="P37" s="33">
        <v>150.38253406274927</v>
      </c>
      <c r="Q37" s="31">
        <f t="shared" si="1"/>
        <v>0.95542611990369664</v>
      </c>
      <c r="Y37" s="12">
        <v>150.38253406274927</v>
      </c>
    </row>
    <row r="38" spans="14:25" x14ac:dyDescent="0.25">
      <c r="N38" s="33">
        <v>36</v>
      </c>
      <c r="O38" s="33">
        <f t="shared" ca="1" si="0"/>
        <v>0.33005920259714372</v>
      </c>
      <c r="P38" s="33">
        <v>102.37592321379681</v>
      </c>
      <c r="Q38" s="31">
        <f t="shared" si="1"/>
        <v>3.7516888661144603E-2</v>
      </c>
      <c r="Y38" s="12">
        <v>102.37592321379681</v>
      </c>
    </row>
    <row r="39" spans="14:25" x14ac:dyDescent="0.25">
      <c r="N39" s="33">
        <v>37</v>
      </c>
      <c r="O39" s="33">
        <f t="shared" ca="1" si="0"/>
        <v>0.27268654773357026</v>
      </c>
      <c r="P39" s="33">
        <v>130.85386505820532</v>
      </c>
      <c r="Q39" s="31">
        <f t="shared" si="1"/>
        <v>0.57498626829769894</v>
      </c>
      <c r="Y39" s="12">
        <v>130.85386505820532</v>
      </c>
    </row>
    <row r="40" spans="14:25" x14ac:dyDescent="0.25">
      <c r="N40" s="33">
        <v>38</v>
      </c>
      <c r="O40" s="33">
        <f t="shared" ca="1" si="0"/>
        <v>0.56936196317951981</v>
      </c>
      <c r="P40" s="33">
        <v>122.09984133759939</v>
      </c>
      <c r="Q40" s="31">
        <f t="shared" si="1"/>
        <v>0.32791262812908017</v>
      </c>
      <c r="Y40" s="12">
        <v>122.09984133759939</v>
      </c>
    </row>
    <row r="41" spans="14:25" x14ac:dyDescent="0.25">
      <c r="N41" s="33">
        <v>39</v>
      </c>
      <c r="O41" s="33">
        <f t="shared" ca="1" si="0"/>
        <v>0.66645742250196693</v>
      </c>
      <c r="P41" s="33">
        <v>146.66941958594288</v>
      </c>
      <c r="Q41" s="31">
        <f t="shared" si="1"/>
        <v>0.91965996701257446</v>
      </c>
      <c r="Y41" s="12">
        <v>146.66941958594288</v>
      </c>
    </row>
    <row r="42" spans="14:25" x14ac:dyDescent="0.25">
      <c r="N42" s="33">
        <v>40</v>
      </c>
      <c r="O42" s="33">
        <f t="shared" ca="1" si="0"/>
        <v>0.9823773156941672</v>
      </c>
      <c r="P42" s="33">
        <v>94.838077160265797</v>
      </c>
      <c r="Q42" s="31">
        <f t="shared" si="1"/>
        <v>1.2014573136620183E-2</v>
      </c>
      <c r="Y42" s="12">
        <v>94.838077160265797</v>
      </c>
    </row>
    <row r="43" spans="14:25" x14ac:dyDescent="0.25">
      <c r="N43" s="33">
        <v>41</v>
      </c>
      <c r="O43" s="33">
        <f t="shared" ca="1" si="0"/>
        <v>7.965035630980466E-2</v>
      </c>
      <c r="P43" s="33">
        <v>123.21626483534322</v>
      </c>
      <c r="Q43" s="31">
        <f t="shared" si="1"/>
        <v>0.35710637693867064</v>
      </c>
      <c r="Y43" s="12">
        <v>123.21626483534322</v>
      </c>
    </row>
    <row r="44" spans="14:25" x14ac:dyDescent="0.25">
      <c r="N44" s="33">
        <v>42</v>
      </c>
      <c r="O44" s="33">
        <f t="shared" ca="1" si="0"/>
        <v>0.1001573495785002</v>
      </c>
      <c r="P44" s="33">
        <v>134.5645346197644</v>
      </c>
      <c r="Q44" s="31">
        <f t="shared" si="1"/>
        <v>0.67944725322521105</v>
      </c>
      <c r="Y44" s="12">
        <v>134.5645346197644</v>
      </c>
    </row>
    <row r="45" spans="14:25" x14ac:dyDescent="0.25">
      <c r="N45" s="33">
        <v>43</v>
      </c>
      <c r="O45" s="33">
        <f t="shared" ca="1" si="0"/>
        <v>0.72997411303491422</v>
      </c>
      <c r="P45" s="33">
        <v>145.7798357635516</v>
      </c>
      <c r="Q45" s="31">
        <f t="shared" si="1"/>
        <v>0.90861499516291722</v>
      </c>
      <c r="Y45" s="12">
        <v>145.7798357635516</v>
      </c>
    </row>
    <row r="46" spans="14:25" x14ac:dyDescent="0.25">
      <c r="N46" s="33">
        <v>44</v>
      </c>
      <c r="O46" s="33">
        <f t="shared" ca="1" si="0"/>
        <v>0.98029442981309522</v>
      </c>
      <c r="P46" s="33">
        <v>146.28250638960913</v>
      </c>
      <c r="Q46" s="31">
        <f t="shared" si="1"/>
        <v>0.91498180510812732</v>
      </c>
      <c r="Y46" s="12">
        <v>146.28250638960913</v>
      </c>
    </row>
    <row r="47" spans="14:25" x14ac:dyDescent="0.25">
      <c r="N47" s="33">
        <v>45</v>
      </c>
      <c r="O47" s="33">
        <f t="shared" ca="1" si="0"/>
        <v>0.27179247434322928</v>
      </c>
      <c r="P47" s="33">
        <v>141.67251219122446</v>
      </c>
      <c r="Q47" s="31">
        <f t="shared" si="1"/>
        <v>0.84378259100371389</v>
      </c>
      <c r="Y47" s="12">
        <v>141.67251219122446</v>
      </c>
    </row>
    <row r="48" spans="14:25" x14ac:dyDescent="0.25">
      <c r="N48" s="33">
        <v>46</v>
      </c>
      <c r="O48" s="33">
        <f t="shared" ca="1" si="0"/>
        <v>0.86293496767320244</v>
      </c>
      <c r="P48" s="33">
        <v>141.19003797218829</v>
      </c>
      <c r="Q48" s="31">
        <f t="shared" si="1"/>
        <v>0.83463811938007093</v>
      </c>
      <c r="Y48" s="12">
        <v>141.19003797218829</v>
      </c>
    </row>
    <row r="49" spans="14:25" x14ac:dyDescent="0.25">
      <c r="N49" s="33">
        <v>47</v>
      </c>
      <c r="O49" s="33">
        <f t="shared" ca="1" si="0"/>
        <v>0.55378065879187566</v>
      </c>
      <c r="P49" s="33">
        <v>130.62015350722874</v>
      </c>
      <c r="Q49" s="31">
        <f t="shared" si="1"/>
        <v>0.56819946062111648</v>
      </c>
      <c r="Y49" s="12">
        <v>130.62015350722874</v>
      </c>
    </row>
    <row r="50" spans="14:25" x14ac:dyDescent="0.25">
      <c r="N50" s="33">
        <v>48</v>
      </c>
      <c r="O50" s="33">
        <f t="shared" ca="1" si="0"/>
        <v>1.3845039232458722E-2</v>
      </c>
      <c r="P50" s="33">
        <v>131.28569556853563</v>
      </c>
      <c r="Q50" s="31">
        <f t="shared" si="1"/>
        <v>0.58748594795983144</v>
      </c>
      <c r="Y50" s="12">
        <v>131.28569556853563</v>
      </c>
    </row>
    <row r="51" spans="14:25" x14ac:dyDescent="0.25">
      <c r="N51" s="33">
        <v>49</v>
      </c>
      <c r="O51" s="33">
        <f t="shared" ca="1" si="0"/>
        <v>0.93608721555849894</v>
      </c>
      <c r="P51" s="33">
        <v>131.92444646357643</v>
      </c>
      <c r="Q51" s="31">
        <f t="shared" si="1"/>
        <v>0.60585558065450207</v>
      </c>
      <c r="Y51" s="12">
        <v>131.92444646357643</v>
      </c>
    </row>
    <row r="52" spans="14:25" x14ac:dyDescent="0.25">
      <c r="N52" s="33">
        <v>50</v>
      </c>
      <c r="O52" s="33">
        <f t="shared" ca="1" si="0"/>
        <v>9.7076122619855765E-3</v>
      </c>
      <c r="P52" s="33">
        <v>142.77868104279983</v>
      </c>
      <c r="Q52" s="31">
        <f t="shared" si="1"/>
        <v>0.86353253899447413</v>
      </c>
      <c r="Y52" s="12">
        <v>142.77868104279983</v>
      </c>
    </row>
    <row r="53" spans="14:25" x14ac:dyDescent="0.25">
      <c r="N53" s="33">
        <v>51</v>
      </c>
      <c r="O53" s="33">
        <f t="shared" ca="1" si="0"/>
        <v>0.54379415944408616</v>
      </c>
      <c r="P53" s="33">
        <v>129.70223581957998</v>
      </c>
      <c r="Q53" s="31">
        <f t="shared" si="1"/>
        <v>0.54143986654941934</v>
      </c>
      <c r="Y53" s="12">
        <v>129.70223581957998</v>
      </c>
    </row>
    <row r="54" spans="14:25" x14ac:dyDescent="0.25">
      <c r="N54" s="33">
        <v>52</v>
      </c>
      <c r="O54" s="33">
        <f t="shared" ca="1" si="0"/>
        <v>0.38325935197100636</v>
      </c>
      <c r="P54" s="33">
        <v>131.69339390101629</v>
      </c>
      <c r="Q54" s="31">
        <f t="shared" si="1"/>
        <v>0.59922935083939199</v>
      </c>
      <c r="Y54" s="12">
        <v>131.69339390101629</v>
      </c>
    </row>
    <row r="55" spans="14:25" x14ac:dyDescent="0.25">
      <c r="N55" s="33">
        <v>53</v>
      </c>
      <c r="O55" s="33">
        <f t="shared" ca="1" si="0"/>
        <v>0.88625658596587065</v>
      </c>
      <c r="P55" s="33">
        <v>113.56820224017093</v>
      </c>
      <c r="Q55" s="31">
        <f t="shared" si="1"/>
        <v>0.14940808355134799</v>
      </c>
      <c r="Y55" s="12">
        <v>113.56820224017093</v>
      </c>
    </row>
    <row r="56" spans="14:25" x14ac:dyDescent="0.25">
      <c r="N56" s="33">
        <v>54</v>
      </c>
      <c r="O56" s="33">
        <f t="shared" ca="1" si="0"/>
        <v>0.2896488809643456</v>
      </c>
      <c r="P56" s="33">
        <v>123.14937866290686</v>
      </c>
      <c r="Q56" s="31">
        <f t="shared" si="1"/>
        <v>0.35532696495326166</v>
      </c>
      <c r="Y56" s="12">
        <v>123.14937866290686</v>
      </c>
    </row>
    <row r="57" spans="14:25" x14ac:dyDescent="0.25">
      <c r="N57" s="33">
        <v>55</v>
      </c>
      <c r="O57" s="33">
        <f t="shared" ca="1" si="0"/>
        <v>0.6256669836659049</v>
      </c>
      <c r="P57" s="33">
        <v>96.319314352533112</v>
      </c>
      <c r="Q57" s="31">
        <f t="shared" si="1"/>
        <v>1.5214620049959928E-2</v>
      </c>
      <c r="Y57" s="12">
        <v>96.319314352533112</v>
      </c>
    </row>
    <row r="58" spans="14:25" x14ac:dyDescent="0.25">
      <c r="N58" s="33">
        <v>56</v>
      </c>
      <c r="O58" s="33">
        <f t="shared" ca="1" si="0"/>
        <v>0.12870896452293679</v>
      </c>
      <c r="P58" s="33">
        <v>134.64471618580359</v>
      </c>
      <c r="Q58" s="31">
        <f t="shared" si="1"/>
        <v>0.68160557214604856</v>
      </c>
      <c r="Y58" s="12">
        <v>134.64471618580359</v>
      </c>
    </row>
    <row r="59" spans="14:25" x14ac:dyDescent="0.25">
      <c r="N59" s="33">
        <v>57</v>
      </c>
      <c r="O59" s="33">
        <f t="shared" ca="1" si="0"/>
        <v>0.10500322507952164</v>
      </c>
      <c r="P59" s="33">
        <v>114.75281055788663</v>
      </c>
      <c r="Q59" s="31">
        <f t="shared" si="1"/>
        <v>0.16901184859865842</v>
      </c>
      <c r="Y59" s="12">
        <v>114.75281055788663</v>
      </c>
    </row>
    <row r="60" spans="14:25" x14ac:dyDescent="0.25">
      <c r="N60" s="33">
        <v>58</v>
      </c>
      <c r="O60" s="33">
        <f t="shared" ca="1" si="0"/>
        <v>0.46045761168169363</v>
      </c>
      <c r="P60" s="33">
        <v>134.74090191534003</v>
      </c>
      <c r="Q60" s="31">
        <f t="shared" si="1"/>
        <v>0.68418761573672338</v>
      </c>
      <c r="Y60" s="12">
        <v>134.74090191534003</v>
      </c>
    </row>
    <row r="61" spans="14:25" x14ac:dyDescent="0.25">
      <c r="N61" s="33">
        <v>59</v>
      </c>
      <c r="O61" s="33">
        <f t="shared" ca="1" si="0"/>
        <v>0.7823025087579657</v>
      </c>
      <c r="P61" s="33">
        <v>140.05677451917728</v>
      </c>
      <c r="Q61" s="31">
        <f t="shared" si="1"/>
        <v>0.81191035722933924</v>
      </c>
      <c r="Y61" s="12">
        <v>140.05677451917728</v>
      </c>
    </row>
    <row r="62" spans="14:25" x14ac:dyDescent="0.25">
      <c r="N62" s="33">
        <v>60</v>
      </c>
      <c r="O62" s="33">
        <f t="shared" ca="1" si="0"/>
        <v>0.16376882786444658</v>
      </c>
      <c r="P62" s="33">
        <v>139.0532046067953</v>
      </c>
      <c r="Q62" s="31">
        <f t="shared" si="1"/>
        <v>0.79035693130136986</v>
      </c>
      <c r="Y62" s="12">
        <v>139.0532046067953</v>
      </c>
    </row>
    <row r="63" spans="14:25" x14ac:dyDescent="0.25">
      <c r="N63" s="33">
        <v>61</v>
      </c>
      <c r="O63" s="33">
        <f t="shared" ca="1" si="0"/>
        <v>0.61978456658353764</v>
      </c>
      <c r="P63" s="33">
        <v>130.41963906914833</v>
      </c>
      <c r="Q63" s="31">
        <f t="shared" si="1"/>
        <v>0.56236644699707727</v>
      </c>
      <c r="Y63" s="12">
        <v>130.41963906914833</v>
      </c>
    </row>
    <row r="64" spans="14:25" x14ac:dyDescent="0.25">
      <c r="N64" s="33">
        <v>62</v>
      </c>
      <c r="O64" s="33">
        <f t="shared" ca="1" si="0"/>
        <v>0.66909015297901009</v>
      </c>
      <c r="P64" s="33">
        <v>129.14929757870701</v>
      </c>
      <c r="Q64" s="31">
        <f t="shared" si="1"/>
        <v>0.52527728721133149</v>
      </c>
      <c r="Y64" s="12">
        <v>129.14929757870701</v>
      </c>
    </row>
    <row r="65" spans="14:25" x14ac:dyDescent="0.25">
      <c r="N65" s="33">
        <v>63</v>
      </c>
      <c r="O65" s="33">
        <f t="shared" ca="1" si="0"/>
        <v>0.1535685546190636</v>
      </c>
      <c r="P65" s="33">
        <v>104.9168394587531</v>
      </c>
      <c r="Q65" s="31">
        <f t="shared" si="1"/>
        <v>5.3092643836427741E-2</v>
      </c>
      <c r="Y65" s="12">
        <v>104.9168394587531</v>
      </c>
    </row>
    <row r="66" spans="14:25" x14ac:dyDescent="0.25">
      <c r="N66" s="33">
        <v>64</v>
      </c>
      <c r="O66" s="33">
        <f t="shared" ca="1" si="0"/>
        <v>0.30921247152277775</v>
      </c>
      <c r="P66" s="33">
        <v>145.22364638758143</v>
      </c>
      <c r="Q66" s="31">
        <f t="shared" si="1"/>
        <v>0.90118286304804285</v>
      </c>
      <c r="Y66" s="12">
        <v>145.22364638758143</v>
      </c>
    </row>
    <row r="67" spans="14:25" x14ac:dyDescent="0.25">
      <c r="N67" s="33">
        <v>65</v>
      </c>
      <c r="O67" s="33">
        <f t="shared" ca="1" si="0"/>
        <v>0.30561573520705132</v>
      </c>
      <c r="P67" s="33">
        <v>140.08479438898121</v>
      </c>
      <c r="Q67" s="31">
        <f t="shared" si="1"/>
        <v>0.81249314424860586</v>
      </c>
      <c r="Y67" s="12">
        <v>140.08479438898121</v>
      </c>
    </row>
    <row r="68" spans="14:25" x14ac:dyDescent="0.25">
      <c r="N68" s="33">
        <v>66</v>
      </c>
      <c r="O68" s="33">
        <f t="shared" ref="O68:O131" ca="1" si="2">RAND()</f>
        <v>0.81879449936919491</v>
      </c>
      <c r="P68" s="33">
        <v>129.18050866755655</v>
      </c>
      <c r="Q68" s="31">
        <f t="shared" ref="Q68:Q131" si="3">_xlfn.NORM.S.DIST(($L$5+$L$6*ASINH((P68-$L$3)/$L$4)),TRUE)</f>
        <v>0.52618983624027171</v>
      </c>
      <c r="Y68" s="12">
        <v>129.18050866755655</v>
      </c>
    </row>
    <row r="69" spans="14:25" x14ac:dyDescent="0.25">
      <c r="N69" s="33">
        <v>67</v>
      </c>
      <c r="O69" s="33">
        <f t="shared" ca="1" si="2"/>
        <v>0.57104434493535283</v>
      </c>
      <c r="P69" s="33">
        <v>158.39349267627949</v>
      </c>
      <c r="Q69" s="31">
        <f t="shared" si="3"/>
        <v>0.99075887584601918</v>
      </c>
      <c r="Y69" s="12">
        <v>158.39349267627949</v>
      </c>
    </row>
    <row r="70" spans="14:25" x14ac:dyDescent="0.25">
      <c r="N70" s="33">
        <v>68</v>
      </c>
      <c r="O70" s="33">
        <f t="shared" ca="1" si="2"/>
        <v>0.86828400958456253</v>
      </c>
      <c r="P70" s="33">
        <v>139.52560287711231</v>
      </c>
      <c r="Q70" s="31">
        <f t="shared" si="3"/>
        <v>0.80066612099135293</v>
      </c>
      <c r="Y70" s="12">
        <v>139.52560287711231</v>
      </c>
    </row>
    <row r="71" spans="14:25" x14ac:dyDescent="0.25">
      <c r="N71" s="33">
        <v>69</v>
      </c>
      <c r="O71" s="33">
        <f t="shared" ca="1" si="2"/>
        <v>0.24352762490801549</v>
      </c>
      <c r="P71" s="33">
        <v>123.6144623083521</v>
      </c>
      <c r="Q71" s="31">
        <f t="shared" si="3"/>
        <v>0.36777512236773457</v>
      </c>
      <c r="Y71" s="12">
        <v>123.6144623083521</v>
      </c>
    </row>
    <row r="72" spans="14:25" x14ac:dyDescent="0.25">
      <c r="N72" s="33">
        <v>70</v>
      </c>
      <c r="O72" s="33">
        <f t="shared" ca="1" si="2"/>
        <v>0.75327770914693726</v>
      </c>
      <c r="P72" s="33">
        <v>126.76483275268293</v>
      </c>
      <c r="Q72" s="31">
        <f t="shared" si="3"/>
        <v>0.45591992529385794</v>
      </c>
      <c r="Y72" s="12">
        <v>126.76483275268293</v>
      </c>
    </row>
    <row r="73" spans="14:25" x14ac:dyDescent="0.25">
      <c r="N73" s="33">
        <v>71</v>
      </c>
      <c r="O73" s="33">
        <f t="shared" ca="1" si="2"/>
        <v>0.72253632065097217</v>
      </c>
      <c r="P73" s="33">
        <v>115.59261248553581</v>
      </c>
      <c r="Q73" s="31">
        <f t="shared" si="3"/>
        <v>0.18394325271935724</v>
      </c>
      <c r="Y73" s="12">
        <v>115.59261248553581</v>
      </c>
    </row>
    <row r="74" spans="14:25" x14ac:dyDescent="0.25">
      <c r="N74" s="33">
        <v>72</v>
      </c>
      <c r="O74" s="33">
        <f t="shared" ca="1" si="2"/>
        <v>0.71241185680210284</v>
      </c>
      <c r="P74" s="33">
        <v>138.10409787277871</v>
      </c>
      <c r="Q74" s="31">
        <f t="shared" si="3"/>
        <v>0.76879189542936777</v>
      </c>
      <c r="Y74" s="12">
        <v>138.10409787277871</v>
      </c>
    </row>
    <row r="75" spans="14:25" x14ac:dyDescent="0.25">
      <c r="N75" s="33">
        <v>73</v>
      </c>
      <c r="O75" s="33">
        <f t="shared" ca="1" si="2"/>
        <v>0.77713291005210328</v>
      </c>
      <c r="P75" s="33">
        <v>135.18166291710324</v>
      </c>
      <c r="Q75" s="31">
        <f t="shared" si="3"/>
        <v>0.69591770343970372</v>
      </c>
      <c r="Y75" s="12">
        <v>135.18166291710324</v>
      </c>
    </row>
    <row r="76" spans="14:25" x14ac:dyDescent="0.25">
      <c r="N76" s="33">
        <v>74</v>
      </c>
      <c r="O76" s="33">
        <f t="shared" ca="1" si="2"/>
        <v>0.11227963831400889</v>
      </c>
      <c r="P76" s="33">
        <v>131.57691202457079</v>
      </c>
      <c r="Q76" s="31">
        <f t="shared" si="3"/>
        <v>0.59588055731950706</v>
      </c>
      <c r="Y76" s="12">
        <v>131.57691202457079</v>
      </c>
    </row>
    <row r="77" spans="14:25" x14ac:dyDescent="0.25">
      <c r="N77" s="33">
        <v>75</v>
      </c>
      <c r="O77" s="33">
        <f t="shared" ca="1" si="2"/>
        <v>0.91626009828001087</v>
      </c>
      <c r="P77" s="33">
        <v>103.31440965345912</v>
      </c>
      <c r="Q77" s="31">
        <f t="shared" si="3"/>
        <v>4.2745561547471778E-2</v>
      </c>
      <c r="Y77" s="12">
        <v>103.31440965345912</v>
      </c>
    </row>
    <row r="78" spans="14:25" x14ac:dyDescent="0.25">
      <c r="N78" s="33">
        <v>76</v>
      </c>
      <c r="O78" s="33">
        <f t="shared" ca="1" si="2"/>
        <v>1.1982507066024439E-2</v>
      </c>
      <c r="P78" s="33">
        <v>127.45327422616938</v>
      </c>
      <c r="Q78" s="31">
        <f t="shared" si="3"/>
        <v>0.4758197369675024</v>
      </c>
      <c r="Y78" s="12">
        <v>127.45327422616938</v>
      </c>
    </row>
    <row r="79" spans="14:25" x14ac:dyDescent="0.25">
      <c r="N79" s="33">
        <v>77</v>
      </c>
      <c r="O79" s="33">
        <f t="shared" ca="1" si="2"/>
        <v>0.9644871423175988</v>
      </c>
      <c r="P79" s="33">
        <v>118.63612470590171</v>
      </c>
      <c r="Q79" s="31">
        <f t="shared" si="3"/>
        <v>0.24523972194843346</v>
      </c>
      <c r="Y79" s="12">
        <v>118.63612470590171</v>
      </c>
    </row>
    <row r="80" spans="14:25" x14ac:dyDescent="0.25">
      <c r="N80" s="33">
        <v>78</v>
      </c>
      <c r="O80" s="33">
        <f t="shared" ca="1" si="2"/>
        <v>0.35399872085811079</v>
      </c>
      <c r="P80" s="33">
        <v>142.24788825764463</v>
      </c>
      <c r="Q80" s="31">
        <f t="shared" si="3"/>
        <v>0.85426746939621234</v>
      </c>
      <c r="Y80" s="12">
        <v>142.24788825764463</v>
      </c>
    </row>
    <row r="81" spans="14:25" x14ac:dyDescent="0.25">
      <c r="N81" s="33">
        <v>79</v>
      </c>
      <c r="O81" s="33">
        <f t="shared" ca="1" si="2"/>
        <v>0.89308787026615599</v>
      </c>
      <c r="P81" s="33">
        <v>125.7518223244348</v>
      </c>
      <c r="Q81" s="31">
        <f t="shared" si="3"/>
        <v>0.42696918213274715</v>
      </c>
      <c r="Y81" s="12">
        <v>125.7518223244348</v>
      </c>
    </row>
    <row r="82" spans="14:25" x14ac:dyDescent="0.25">
      <c r="N82" s="33">
        <v>80</v>
      </c>
      <c r="O82" s="33">
        <f t="shared" ca="1" si="2"/>
        <v>8.3255601952731406E-2</v>
      </c>
      <c r="P82" s="33">
        <v>110.02559048638949</v>
      </c>
      <c r="Q82" s="31">
        <f t="shared" si="3"/>
        <v>0.10060877696591937</v>
      </c>
      <c r="Y82" s="12">
        <v>110.02559048638949</v>
      </c>
    </row>
    <row r="83" spans="14:25" x14ac:dyDescent="0.25">
      <c r="N83" s="33">
        <v>81</v>
      </c>
      <c r="O83" s="33">
        <f t="shared" ca="1" si="2"/>
        <v>0.10529890618598925</v>
      </c>
      <c r="P83" s="33">
        <v>90.676419589550505</v>
      </c>
      <c r="Q83" s="31">
        <f t="shared" si="3"/>
        <v>6.0007107860891419E-3</v>
      </c>
      <c r="Y83" s="12">
        <v>90.676419589550505</v>
      </c>
    </row>
    <row r="84" spans="14:25" x14ac:dyDescent="0.25">
      <c r="N84" s="33">
        <v>82</v>
      </c>
      <c r="O84" s="33">
        <f t="shared" ca="1" si="2"/>
        <v>0.52427346965369925</v>
      </c>
      <c r="P84" s="33">
        <v>142.02500672965166</v>
      </c>
      <c r="Q84" s="31">
        <f t="shared" si="3"/>
        <v>0.8502604054551286</v>
      </c>
      <c r="Y84" s="12">
        <v>142.02500672965166</v>
      </c>
    </row>
    <row r="85" spans="14:25" x14ac:dyDescent="0.25">
      <c r="N85" s="33">
        <v>83</v>
      </c>
      <c r="O85" s="33">
        <f t="shared" ca="1" si="2"/>
        <v>0.83883670011574984</v>
      </c>
      <c r="P85" s="33">
        <v>128.24433584475031</v>
      </c>
      <c r="Q85" s="31">
        <f t="shared" si="3"/>
        <v>0.49883833005857331</v>
      </c>
      <c r="Y85" s="12">
        <v>128.24433584475031</v>
      </c>
    </row>
    <row r="86" spans="14:25" x14ac:dyDescent="0.25">
      <c r="N86" s="33">
        <v>84</v>
      </c>
      <c r="O86" s="33">
        <f t="shared" ca="1" si="2"/>
        <v>0.39910035528986387</v>
      </c>
      <c r="P86" s="33">
        <v>128.30708278205796</v>
      </c>
      <c r="Q86" s="31">
        <f t="shared" si="3"/>
        <v>0.50066903765167026</v>
      </c>
      <c r="Y86" s="12">
        <v>128.30708278205796</v>
      </c>
    </row>
    <row r="87" spans="14:25" x14ac:dyDescent="0.25">
      <c r="N87" s="33">
        <v>85</v>
      </c>
      <c r="O87" s="33">
        <f t="shared" ca="1" si="2"/>
        <v>0.93421823417803862</v>
      </c>
      <c r="P87" s="33">
        <v>128.30399361079051</v>
      </c>
      <c r="Q87" s="31">
        <f t="shared" si="3"/>
        <v>0.50057889512697162</v>
      </c>
      <c r="Y87" s="12">
        <v>128.30399361079051</v>
      </c>
    </row>
    <row r="88" spans="14:25" x14ac:dyDescent="0.25">
      <c r="N88" s="33">
        <v>86</v>
      </c>
      <c r="O88" s="33">
        <f t="shared" ca="1" si="2"/>
        <v>5.4779887544573191E-2</v>
      </c>
      <c r="P88" s="33">
        <v>137.19577749075012</v>
      </c>
      <c r="Q88" s="31">
        <f t="shared" si="3"/>
        <v>0.74713606351427875</v>
      </c>
      <c r="Y88" s="12">
        <v>137.19577749075012</v>
      </c>
    </row>
    <row r="89" spans="14:25" x14ac:dyDescent="0.25">
      <c r="N89" s="33">
        <v>87</v>
      </c>
      <c r="O89" s="33">
        <f t="shared" ca="1" si="2"/>
        <v>6.0481169350373953E-2</v>
      </c>
      <c r="P89" s="33">
        <v>117.30820249416114</v>
      </c>
      <c r="Q89" s="31">
        <f t="shared" si="3"/>
        <v>0.21712212982358331</v>
      </c>
      <c r="Y89" s="12">
        <v>117.30820249416114</v>
      </c>
    </row>
    <row r="90" spans="14:25" x14ac:dyDescent="0.25">
      <c r="N90" s="33">
        <v>88</v>
      </c>
      <c r="O90" s="33">
        <f t="shared" ca="1" si="2"/>
        <v>0.39678983512682198</v>
      </c>
      <c r="P90" s="33">
        <v>130.83079431405565</v>
      </c>
      <c r="Q90" s="31">
        <f t="shared" si="3"/>
        <v>0.57431693501806103</v>
      </c>
      <c r="Y90" s="12">
        <v>130.83079431405565</v>
      </c>
    </row>
    <row r="91" spans="14:25" x14ac:dyDescent="0.25">
      <c r="N91" s="33">
        <v>89</v>
      </c>
      <c r="O91" s="33">
        <f t="shared" ca="1" si="2"/>
        <v>0.63550225428166829</v>
      </c>
      <c r="P91" s="33">
        <v>141.44204931544888</v>
      </c>
      <c r="Q91" s="31">
        <f t="shared" si="3"/>
        <v>0.83945453788309554</v>
      </c>
      <c r="Y91" s="12">
        <v>141.44204931544888</v>
      </c>
    </row>
    <row r="92" spans="14:25" x14ac:dyDescent="0.25">
      <c r="N92" s="33">
        <v>90</v>
      </c>
      <c r="O92" s="33">
        <f t="shared" ca="1" si="2"/>
        <v>0.58779651105824937</v>
      </c>
      <c r="P92" s="33">
        <v>125.3976222749862</v>
      </c>
      <c r="Q92" s="31">
        <f t="shared" si="3"/>
        <v>0.41696320730075931</v>
      </c>
      <c r="Y92" s="12">
        <v>125.3976222749862</v>
      </c>
    </row>
    <row r="93" spans="14:25" x14ac:dyDescent="0.25">
      <c r="N93" s="33">
        <v>91</v>
      </c>
      <c r="O93" s="33">
        <f t="shared" ca="1" si="2"/>
        <v>0.80508649885394035</v>
      </c>
      <c r="P93" s="33">
        <v>139.82353512536082</v>
      </c>
      <c r="Q93" s="31">
        <f t="shared" si="3"/>
        <v>0.80701876248986193</v>
      </c>
      <c r="Y93" s="12">
        <v>139.82353512536082</v>
      </c>
    </row>
    <row r="94" spans="14:25" x14ac:dyDescent="0.25">
      <c r="N94" s="33">
        <v>92</v>
      </c>
      <c r="O94" s="33">
        <f t="shared" ca="1" si="2"/>
        <v>4.4011075232139429E-2</v>
      </c>
      <c r="P94" s="33">
        <v>120.97810079117497</v>
      </c>
      <c r="Q94" s="31">
        <f t="shared" si="3"/>
        <v>0.29975299682157031</v>
      </c>
      <c r="Y94" s="12">
        <v>120.97810079117497</v>
      </c>
    </row>
    <row r="95" spans="14:25" x14ac:dyDescent="0.25">
      <c r="N95" s="33">
        <v>93</v>
      </c>
      <c r="O95" s="33">
        <f t="shared" ca="1" si="2"/>
        <v>0.22224564234733879</v>
      </c>
      <c r="P95" s="33">
        <v>130.4080695759302</v>
      </c>
      <c r="Q95" s="31">
        <f t="shared" si="3"/>
        <v>0.56202962856373218</v>
      </c>
      <c r="Y95" s="12">
        <v>130.4080695759302</v>
      </c>
    </row>
    <row r="96" spans="14:25" x14ac:dyDescent="0.25">
      <c r="N96" s="33">
        <v>94</v>
      </c>
      <c r="O96" s="33">
        <f t="shared" ca="1" si="2"/>
        <v>0.97189990558895012</v>
      </c>
      <c r="P96" s="33">
        <v>114.58490663959128</v>
      </c>
      <c r="Q96" s="31">
        <f t="shared" si="3"/>
        <v>0.16612978924724642</v>
      </c>
      <c r="Y96" s="12">
        <v>114.58490663959128</v>
      </c>
    </row>
    <row r="97" spans="14:25" x14ac:dyDescent="0.25">
      <c r="N97" s="33">
        <v>95</v>
      </c>
      <c r="O97" s="33">
        <f t="shared" ca="1" si="2"/>
        <v>0.39749450165520672</v>
      </c>
      <c r="P97" s="33">
        <v>111.36919685974733</v>
      </c>
      <c r="Q97" s="31">
        <f t="shared" si="3"/>
        <v>0.11743726192559684</v>
      </c>
      <c r="Y97" s="12">
        <v>111.36919685974733</v>
      </c>
    </row>
    <row r="98" spans="14:25" x14ac:dyDescent="0.25">
      <c r="N98" s="33">
        <v>96</v>
      </c>
      <c r="O98" s="33">
        <f t="shared" ca="1" si="2"/>
        <v>0.84947580885452356</v>
      </c>
      <c r="P98" s="33">
        <v>106.05070632188725</v>
      </c>
      <c r="Q98" s="31">
        <f t="shared" si="3"/>
        <v>6.1607833640774309E-2</v>
      </c>
      <c r="Y98" s="12">
        <v>106.05070632188725</v>
      </c>
    </row>
    <row r="99" spans="14:25" x14ac:dyDescent="0.25">
      <c r="N99" s="33">
        <v>97</v>
      </c>
      <c r="O99" s="33">
        <f t="shared" ca="1" si="2"/>
        <v>0.21407273435943452</v>
      </c>
      <c r="P99" s="33">
        <v>158.06383823345692</v>
      </c>
      <c r="Q99" s="31">
        <f t="shared" si="3"/>
        <v>0.99005551609436748</v>
      </c>
      <c r="Y99" s="12">
        <v>158.06383823345692</v>
      </c>
    </row>
    <row r="100" spans="14:25" x14ac:dyDescent="0.25">
      <c r="N100" s="33">
        <v>98</v>
      </c>
      <c r="O100" s="33">
        <f t="shared" ca="1" si="2"/>
        <v>0.33186629607995899</v>
      </c>
      <c r="P100" s="33">
        <v>135.63434331392875</v>
      </c>
      <c r="Q100" s="31">
        <f t="shared" si="3"/>
        <v>0.70778247380972348</v>
      </c>
      <c r="Y100" s="12">
        <v>135.63434331392875</v>
      </c>
    </row>
    <row r="101" spans="14:25" x14ac:dyDescent="0.25">
      <c r="N101" s="33">
        <v>99</v>
      </c>
      <c r="O101" s="33">
        <f t="shared" ca="1" si="2"/>
        <v>0.74365023492028082</v>
      </c>
      <c r="P101" s="33">
        <v>138.30144313151095</v>
      </c>
      <c r="Q101" s="31">
        <f t="shared" si="3"/>
        <v>0.77336750689163103</v>
      </c>
      <c r="Y101" s="12">
        <v>138.30144313151095</v>
      </c>
    </row>
    <row r="102" spans="14:25" x14ac:dyDescent="0.25">
      <c r="N102" s="33">
        <v>100</v>
      </c>
      <c r="O102" s="33">
        <f t="shared" ca="1" si="2"/>
        <v>0.47463383456790398</v>
      </c>
      <c r="P102" s="33">
        <v>110.88606708459481</v>
      </c>
      <c r="Q102" s="31">
        <f t="shared" si="3"/>
        <v>0.11115721951597944</v>
      </c>
      <c r="Y102" s="12">
        <v>110.88606708459481</v>
      </c>
    </row>
    <row r="103" spans="14:25" x14ac:dyDescent="0.25">
      <c r="N103" s="33">
        <v>101</v>
      </c>
      <c r="O103" s="33">
        <f t="shared" ca="1" si="2"/>
        <v>0.49389009578834542</v>
      </c>
      <c r="P103" s="33">
        <v>109.78240544633174</v>
      </c>
      <c r="Q103" s="31">
        <f t="shared" si="3"/>
        <v>9.7772128634864564E-2</v>
      </c>
      <c r="Y103" s="12">
        <v>109.78240544633174</v>
      </c>
    </row>
    <row r="104" spans="14:25" x14ac:dyDescent="0.25">
      <c r="N104" s="33">
        <v>102</v>
      </c>
      <c r="O104" s="33">
        <f t="shared" ca="1" si="2"/>
        <v>0.13235315247816859</v>
      </c>
      <c r="P104" s="33">
        <v>133.45466849313587</v>
      </c>
      <c r="Q104" s="31">
        <f t="shared" si="3"/>
        <v>0.64905952352439145</v>
      </c>
      <c r="Y104" s="12">
        <v>133.45466849313587</v>
      </c>
    </row>
    <row r="105" spans="14:25" x14ac:dyDescent="0.25">
      <c r="N105" s="33">
        <v>103</v>
      </c>
      <c r="O105" s="33">
        <f t="shared" ca="1" si="2"/>
        <v>0.31203920158752274</v>
      </c>
      <c r="P105" s="33">
        <v>141.15007908832112</v>
      </c>
      <c r="Q105" s="31">
        <f t="shared" si="3"/>
        <v>0.83386642148306356</v>
      </c>
      <c r="Y105" s="12">
        <v>141.15007908832112</v>
      </c>
    </row>
    <row r="106" spans="14:25" x14ac:dyDescent="0.25">
      <c r="N106" s="33">
        <v>104</v>
      </c>
      <c r="O106" s="33">
        <f t="shared" ca="1" si="2"/>
        <v>0.66758842102336591</v>
      </c>
      <c r="P106" s="33">
        <v>132.81302906396218</v>
      </c>
      <c r="Q106" s="31">
        <f t="shared" si="3"/>
        <v>0.63110372044022656</v>
      </c>
      <c r="Y106" s="12">
        <v>132.81302906396218</v>
      </c>
    </row>
    <row r="107" spans="14:25" x14ac:dyDescent="0.25">
      <c r="N107" s="33">
        <v>105</v>
      </c>
      <c r="O107" s="33">
        <f t="shared" ca="1" si="2"/>
        <v>0.91574274211591955</v>
      </c>
      <c r="P107" s="33">
        <v>127.29196771235107</v>
      </c>
      <c r="Q107" s="31">
        <f t="shared" si="3"/>
        <v>0.47114395511169593</v>
      </c>
      <c r="Y107" s="12">
        <v>127.29196771235107</v>
      </c>
    </row>
    <row r="108" spans="14:25" x14ac:dyDescent="0.25">
      <c r="N108" s="33">
        <v>106</v>
      </c>
      <c r="O108" s="33">
        <f t="shared" ca="1" si="2"/>
        <v>0.94215238510900889</v>
      </c>
      <c r="P108" s="33">
        <v>136.60973428469867</v>
      </c>
      <c r="Q108" s="31">
        <f t="shared" si="3"/>
        <v>0.73266660291013808</v>
      </c>
      <c r="Y108" s="12">
        <v>136.60973428469867</v>
      </c>
    </row>
    <row r="109" spans="14:25" x14ac:dyDescent="0.25">
      <c r="N109" s="33">
        <v>107</v>
      </c>
      <c r="O109" s="33">
        <f t="shared" ca="1" si="2"/>
        <v>0.86022115821155898</v>
      </c>
      <c r="P109" s="33">
        <v>126.08086195261599</v>
      </c>
      <c r="Q109" s="31">
        <f t="shared" si="3"/>
        <v>0.43632213695943012</v>
      </c>
      <c r="Y109" s="12">
        <v>126.08086195261599</v>
      </c>
    </row>
    <row r="110" spans="14:25" x14ac:dyDescent="0.25">
      <c r="N110" s="33">
        <v>108</v>
      </c>
      <c r="O110" s="33">
        <f t="shared" ca="1" si="2"/>
        <v>0.39047855764302908</v>
      </c>
      <c r="P110" s="33">
        <v>114.78008027056427</v>
      </c>
      <c r="Q110" s="31">
        <f t="shared" si="3"/>
        <v>0.1694831721359191</v>
      </c>
      <c r="Y110" s="12">
        <v>114.78008027056427</v>
      </c>
    </row>
    <row r="111" spans="14:25" x14ac:dyDescent="0.25">
      <c r="N111" s="33">
        <v>109</v>
      </c>
      <c r="O111" s="33">
        <f t="shared" ca="1" si="2"/>
        <v>0.19546352338817796</v>
      </c>
      <c r="P111" s="33">
        <v>165.73269747103043</v>
      </c>
      <c r="Q111" s="31">
        <f t="shared" si="3"/>
        <v>0.99852700182861276</v>
      </c>
      <c r="Y111" s="12">
        <v>165.73269747103043</v>
      </c>
    </row>
    <row r="112" spans="14:25" x14ac:dyDescent="0.25">
      <c r="N112" s="33">
        <v>110</v>
      </c>
      <c r="O112" s="33">
        <f t="shared" ca="1" si="2"/>
        <v>0.36272675806820287</v>
      </c>
      <c r="P112" s="33">
        <v>122.06072964485331</v>
      </c>
      <c r="Q112" s="31">
        <f t="shared" si="3"/>
        <v>0.32691025589526379</v>
      </c>
      <c r="Y112" s="12">
        <v>122.06072964485331</v>
      </c>
    </row>
    <row r="113" spans="14:25" x14ac:dyDescent="0.25">
      <c r="N113" s="33">
        <v>111</v>
      </c>
      <c r="O113" s="33">
        <f t="shared" ca="1" si="2"/>
        <v>8.8457884505521722E-4</v>
      </c>
      <c r="P113" s="33">
        <v>121.2869830253896</v>
      </c>
      <c r="Q113" s="31">
        <f t="shared" si="3"/>
        <v>0.30738255311177898</v>
      </c>
      <c r="Y113" s="12">
        <v>121.2869830253896</v>
      </c>
    </row>
    <row r="114" spans="14:25" x14ac:dyDescent="0.25">
      <c r="N114" s="33">
        <v>112</v>
      </c>
      <c r="O114" s="33">
        <f t="shared" ca="1" si="2"/>
        <v>0.25038300928527457</v>
      </c>
      <c r="P114" s="33">
        <v>142.25975344638078</v>
      </c>
      <c r="Q114" s="31">
        <f t="shared" si="3"/>
        <v>0.8544788545595543</v>
      </c>
      <c r="Y114" s="12">
        <v>142.25975344638078</v>
      </c>
    </row>
    <row r="115" spans="14:25" x14ac:dyDescent="0.25">
      <c r="N115" s="33">
        <v>113</v>
      </c>
      <c r="O115" s="33">
        <f t="shared" ca="1" si="2"/>
        <v>0.18141941164789976</v>
      </c>
      <c r="P115" s="33">
        <v>153.89627422075384</v>
      </c>
      <c r="Q115" s="31">
        <f t="shared" si="3"/>
        <v>0.97643637368248415</v>
      </c>
      <c r="Y115" s="12">
        <v>153.89627422075384</v>
      </c>
    </row>
    <row r="116" spans="14:25" x14ac:dyDescent="0.25">
      <c r="N116" s="33">
        <v>114</v>
      </c>
      <c r="O116" s="33">
        <f t="shared" ca="1" si="2"/>
        <v>0.65964027375577994</v>
      </c>
      <c r="P116" s="33">
        <v>127.80416069056724</v>
      </c>
      <c r="Q116" s="31">
        <f t="shared" si="3"/>
        <v>0.48601390378347453</v>
      </c>
      <c r="Y116" s="12">
        <v>127.80416069056724</v>
      </c>
    </row>
    <row r="117" spans="14:25" x14ac:dyDescent="0.25">
      <c r="N117" s="33">
        <v>115</v>
      </c>
      <c r="O117" s="33">
        <f t="shared" ca="1" si="2"/>
        <v>0.50955911149829203</v>
      </c>
      <c r="P117" s="33">
        <v>126.53780736531581</v>
      </c>
      <c r="Q117" s="31">
        <f t="shared" si="3"/>
        <v>0.44939356804787872</v>
      </c>
      <c r="Y117" s="12">
        <v>126.53780736531581</v>
      </c>
    </row>
    <row r="118" spans="14:25" x14ac:dyDescent="0.25">
      <c r="N118" s="33">
        <v>116</v>
      </c>
      <c r="O118" s="33">
        <f t="shared" ca="1" si="2"/>
        <v>0.83164102233277459</v>
      </c>
      <c r="P118" s="33">
        <v>130.45522142074356</v>
      </c>
      <c r="Q118" s="31">
        <f t="shared" si="3"/>
        <v>0.56340217323190456</v>
      </c>
      <c r="Y118" s="12">
        <v>130.45522142074356</v>
      </c>
    </row>
    <row r="119" spans="14:25" x14ac:dyDescent="0.25">
      <c r="N119" s="33">
        <v>117</v>
      </c>
      <c r="O119" s="33">
        <f t="shared" ca="1" si="2"/>
        <v>0.9824885360201131</v>
      </c>
      <c r="P119" s="33">
        <v>133.62817413173678</v>
      </c>
      <c r="Q119" s="31">
        <f t="shared" si="3"/>
        <v>0.6538692772688055</v>
      </c>
      <c r="Y119" s="12">
        <v>133.62817413173678</v>
      </c>
    </row>
    <row r="120" spans="14:25" x14ac:dyDescent="0.25">
      <c r="N120" s="33">
        <v>118</v>
      </c>
      <c r="O120" s="33">
        <f t="shared" ca="1" si="2"/>
        <v>0.79959311267768929</v>
      </c>
      <c r="P120" s="33">
        <v>126.83271845550406</v>
      </c>
      <c r="Q120" s="31">
        <f t="shared" si="3"/>
        <v>0.45787522127257135</v>
      </c>
      <c r="Y120" s="12">
        <v>126.83271845550406</v>
      </c>
    </row>
    <row r="121" spans="14:25" x14ac:dyDescent="0.25">
      <c r="N121" s="33">
        <v>119</v>
      </c>
      <c r="O121" s="33">
        <f t="shared" ca="1" si="2"/>
        <v>0.85128208790078019</v>
      </c>
      <c r="P121" s="33">
        <v>110.77758821423065</v>
      </c>
      <c r="Q121" s="31">
        <f t="shared" si="3"/>
        <v>0.10978283555048644</v>
      </c>
      <c r="Y121" s="12">
        <v>110.77758821423065</v>
      </c>
    </row>
    <row r="122" spans="14:25" x14ac:dyDescent="0.25">
      <c r="N122" s="33">
        <v>120</v>
      </c>
      <c r="O122" s="33">
        <f t="shared" ca="1" si="2"/>
        <v>0.84528441358337691</v>
      </c>
      <c r="P122" s="33">
        <v>154.82633165755306</v>
      </c>
      <c r="Q122" s="31">
        <f t="shared" si="3"/>
        <v>0.98036298345479322</v>
      </c>
      <c r="Y122" s="12">
        <v>154.82633165755306</v>
      </c>
    </row>
    <row r="123" spans="14:25" x14ac:dyDescent="0.25">
      <c r="N123" s="33">
        <v>121</v>
      </c>
      <c r="O123" s="33">
        <f t="shared" ca="1" si="2"/>
        <v>0.46831798830481774</v>
      </c>
      <c r="P123" s="33">
        <v>122.49702492019836</v>
      </c>
      <c r="Q123" s="31">
        <f t="shared" si="3"/>
        <v>0.33817195703014524</v>
      </c>
      <c r="Y123" s="12">
        <v>122.49702492019836</v>
      </c>
    </row>
    <row r="124" spans="14:25" x14ac:dyDescent="0.25">
      <c r="N124" s="33">
        <v>122</v>
      </c>
      <c r="O124" s="33">
        <f t="shared" ca="1" si="2"/>
        <v>0.84961985481372182</v>
      </c>
      <c r="P124" s="33">
        <v>123.53270753464626</v>
      </c>
      <c r="Q124" s="31">
        <f t="shared" si="3"/>
        <v>0.36557436618472883</v>
      </c>
      <c r="Y124" s="12">
        <v>123.53270753464626</v>
      </c>
    </row>
    <row r="125" spans="14:25" x14ac:dyDescent="0.25">
      <c r="N125" s="33">
        <v>123</v>
      </c>
      <c r="O125" s="33">
        <f t="shared" ca="1" si="2"/>
        <v>6.4115275951971973E-2</v>
      </c>
      <c r="P125" s="33">
        <v>133.6414150330842</v>
      </c>
      <c r="Q125" s="31">
        <f t="shared" si="3"/>
        <v>0.6542354806277868</v>
      </c>
      <c r="Y125" s="12">
        <v>133.6414150330842</v>
      </c>
    </row>
    <row r="126" spans="14:25" x14ac:dyDescent="0.25">
      <c r="N126" s="33">
        <v>124</v>
      </c>
      <c r="O126" s="33">
        <f t="shared" ca="1" si="2"/>
        <v>0.58031949456259591</v>
      </c>
      <c r="P126" s="33">
        <v>147.92047397352189</v>
      </c>
      <c r="Q126" s="31">
        <f t="shared" si="3"/>
        <v>0.93350242612900547</v>
      </c>
      <c r="Y126" s="12">
        <v>147.92047397352189</v>
      </c>
    </row>
    <row r="127" spans="14:25" x14ac:dyDescent="0.25">
      <c r="N127" s="33">
        <v>125</v>
      </c>
      <c r="O127" s="33">
        <f t="shared" ca="1" si="2"/>
        <v>0.1127900360531785</v>
      </c>
      <c r="P127" s="33">
        <v>123.760022356568</v>
      </c>
      <c r="Q127" s="31">
        <f t="shared" si="3"/>
        <v>0.37170633413491638</v>
      </c>
      <c r="Y127" s="12">
        <v>123.760022356568</v>
      </c>
    </row>
    <row r="128" spans="14:25" x14ac:dyDescent="0.25">
      <c r="N128" s="33">
        <v>126</v>
      </c>
      <c r="O128" s="33">
        <f t="shared" ca="1" si="2"/>
        <v>0.92864134069973003</v>
      </c>
      <c r="P128" s="33">
        <v>105.92758298077825</v>
      </c>
      <c r="Q128" s="31">
        <f t="shared" si="3"/>
        <v>6.0632086563542173E-2</v>
      </c>
      <c r="Y128" s="12">
        <v>105.92758298077825</v>
      </c>
    </row>
    <row r="129" spans="14:25" x14ac:dyDescent="0.25">
      <c r="N129" s="33">
        <v>127</v>
      </c>
      <c r="O129" s="33">
        <f t="shared" ca="1" si="2"/>
        <v>0.41650782442654566</v>
      </c>
      <c r="P129" s="33">
        <v>134.89979568062111</v>
      </c>
      <c r="Q129" s="31">
        <f t="shared" si="3"/>
        <v>0.68843581846666491</v>
      </c>
      <c r="Y129" s="12">
        <v>134.89979568062111</v>
      </c>
    </row>
    <row r="130" spans="14:25" x14ac:dyDescent="0.25">
      <c r="N130" s="33">
        <v>128</v>
      </c>
      <c r="O130" s="33">
        <f t="shared" ca="1" si="2"/>
        <v>1.9964686656131825E-2</v>
      </c>
      <c r="P130" s="33">
        <v>148.58595012361613</v>
      </c>
      <c r="Q130" s="31">
        <f t="shared" si="3"/>
        <v>0.94009693664435989</v>
      </c>
      <c r="Y130" s="12">
        <v>148.58595012361613</v>
      </c>
    </row>
    <row r="131" spans="14:25" x14ac:dyDescent="0.25">
      <c r="N131" s="33">
        <v>129</v>
      </c>
      <c r="O131" s="33">
        <f t="shared" ca="1" si="2"/>
        <v>0.86863230472517627</v>
      </c>
      <c r="P131" s="33">
        <v>123.10930401348868</v>
      </c>
      <c r="Q131" s="31">
        <f t="shared" si="3"/>
        <v>0.35426261661371072</v>
      </c>
      <c r="Y131" s="12">
        <v>123.10930401348868</v>
      </c>
    </row>
    <row r="132" spans="14:25" x14ac:dyDescent="0.25">
      <c r="N132" s="33">
        <v>130</v>
      </c>
      <c r="O132" s="33">
        <f t="shared" ref="O132:O195" ca="1" si="4">RAND()</f>
        <v>0.24762995053565751</v>
      </c>
      <c r="P132" s="33">
        <v>107.47004979494041</v>
      </c>
      <c r="Q132" s="31">
        <f t="shared" ref="Q132:Q195" si="5">_xlfn.NORM.S.DIST(($L$5+$L$6*ASINH((P132-$L$3)/$L$4)),TRUE)</f>
        <v>7.3810466814466458E-2</v>
      </c>
      <c r="Y132" s="12">
        <v>107.47004979494041</v>
      </c>
    </row>
    <row r="133" spans="14:25" x14ac:dyDescent="0.25">
      <c r="N133" s="33">
        <v>131</v>
      </c>
      <c r="O133" s="33">
        <f t="shared" ca="1" si="4"/>
        <v>0.90524184616528725</v>
      </c>
      <c r="P133" s="33">
        <v>104.34381831033251</v>
      </c>
      <c r="Q133" s="31">
        <f t="shared" si="5"/>
        <v>4.9175606678534836E-2</v>
      </c>
      <c r="Y133" s="12">
        <v>104.34381831033251</v>
      </c>
    </row>
    <row r="134" spans="14:25" x14ac:dyDescent="0.25">
      <c r="N134" s="33">
        <v>132</v>
      </c>
      <c r="O134" s="33">
        <f t="shared" ca="1" si="4"/>
        <v>0.14531754862450141</v>
      </c>
      <c r="P134" s="33">
        <v>130.3252490065268</v>
      </c>
      <c r="Q134" s="31">
        <f t="shared" si="5"/>
        <v>0.55961773953627714</v>
      </c>
      <c r="Y134" s="12">
        <v>130.3252490065268</v>
      </c>
    </row>
    <row r="135" spans="14:25" x14ac:dyDescent="0.25">
      <c r="N135" s="33">
        <v>133</v>
      </c>
      <c r="O135" s="33">
        <f t="shared" ca="1" si="4"/>
        <v>0.43479127712104881</v>
      </c>
      <c r="P135" s="33">
        <v>128.8445272347173</v>
      </c>
      <c r="Q135" s="31">
        <f t="shared" si="5"/>
        <v>0.51636725223655566</v>
      </c>
      <c r="Y135" s="12">
        <v>128.8445272347173</v>
      </c>
    </row>
    <row r="136" spans="14:25" x14ac:dyDescent="0.25">
      <c r="N136" s="33">
        <v>134</v>
      </c>
      <c r="O136" s="33">
        <f t="shared" ca="1" si="4"/>
        <v>0.39880400540729644</v>
      </c>
      <c r="P136" s="33">
        <v>129.64322417810854</v>
      </c>
      <c r="Q136" s="31">
        <f t="shared" si="5"/>
        <v>0.53971571983899458</v>
      </c>
      <c r="Y136" s="12">
        <v>129.64322417810854</v>
      </c>
    </row>
    <row r="137" spans="14:25" x14ac:dyDescent="0.25">
      <c r="N137" s="33">
        <v>135</v>
      </c>
      <c r="O137" s="33">
        <f t="shared" ca="1" si="4"/>
        <v>0.30888881876958862</v>
      </c>
      <c r="P137" s="33">
        <v>121.75649583817581</v>
      </c>
      <c r="Q137" s="31">
        <f t="shared" si="5"/>
        <v>0.31916269527267727</v>
      </c>
      <c r="Y137" s="12">
        <v>121.75649583817581</v>
      </c>
    </row>
    <row r="138" spans="14:25" x14ac:dyDescent="0.25">
      <c r="N138" s="33">
        <v>136</v>
      </c>
      <c r="O138" s="33">
        <f t="shared" ca="1" si="4"/>
        <v>0.86878859752427617</v>
      </c>
      <c r="P138" s="33">
        <v>142.44473362734811</v>
      </c>
      <c r="Q138" s="31">
        <f t="shared" si="5"/>
        <v>0.85774910069925681</v>
      </c>
      <c r="Y138" s="12">
        <v>142.44473362734811</v>
      </c>
    </row>
    <row r="139" spans="14:25" x14ac:dyDescent="0.25">
      <c r="N139" s="33">
        <v>137</v>
      </c>
      <c r="O139" s="33">
        <f t="shared" ca="1" si="4"/>
        <v>0.42609231916926904</v>
      </c>
      <c r="P139" s="33">
        <v>128.24897161868796</v>
      </c>
      <c r="Q139" s="31">
        <f t="shared" si="5"/>
        <v>0.49897356464023584</v>
      </c>
      <c r="Y139" s="12">
        <v>128.24897161868796</v>
      </c>
    </row>
    <row r="140" spans="14:25" x14ac:dyDescent="0.25">
      <c r="N140" s="33">
        <v>138</v>
      </c>
      <c r="O140" s="33">
        <f t="shared" ca="1" si="4"/>
        <v>0.68675438785650267</v>
      </c>
      <c r="P140" s="33">
        <v>144.04152234736185</v>
      </c>
      <c r="Q140" s="31">
        <f t="shared" si="5"/>
        <v>0.88400418061149477</v>
      </c>
      <c r="Y140" s="12">
        <v>144.04152234736185</v>
      </c>
    </row>
    <row r="141" spans="14:25" x14ac:dyDescent="0.25">
      <c r="N141" s="33">
        <v>139</v>
      </c>
      <c r="O141" s="33">
        <f t="shared" ca="1" si="4"/>
        <v>0.12652999282679422</v>
      </c>
      <c r="P141" s="33">
        <v>126.44705477974773</v>
      </c>
      <c r="Q141" s="31">
        <f t="shared" si="5"/>
        <v>0.4467903780452519</v>
      </c>
      <c r="Y141" s="12">
        <v>126.44705477974773</v>
      </c>
    </row>
    <row r="142" spans="14:25" x14ac:dyDescent="0.25">
      <c r="N142" s="33">
        <v>140</v>
      </c>
      <c r="O142" s="33">
        <f t="shared" ca="1" si="4"/>
        <v>0.87480104497687916</v>
      </c>
      <c r="P142" s="33">
        <v>111.76955485220648</v>
      </c>
      <c r="Q142" s="31">
        <f t="shared" si="5"/>
        <v>0.1228405732045041</v>
      </c>
      <c r="Y142" s="12">
        <v>111.76955485220648</v>
      </c>
    </row>
    <row r="143" spans="14:25" x14ac:dyDescent="0.25">
      <c r="N143" s="33">
        <v>141</v>
      </c>
      <c r="O143" s="33">
        <f t="shared" ca="1" si="4"/>
        <v>0.31748880503338162</v>
      </c>
      <c r="P143" s="33">
        <v>139.58176788253684</v>
      </c>
      <c r="Q143" s="31">
        <f t="shared" si="5"/>
        <v>0.80187258806842521</v>
      </c>
      <c r="Y143" s="12">
        <v>139.58176788253684</v>
      </c>
    </row>
    <row r="144" spans="14:25" x14ac:dyDescent="0.25">
      <c r="N144" s="33">
        <v>142</v>
      </c>
      <c r="O144" s="33">
        <f t="shared" ca="1" si="4"/>
        <v>0.34207017003050677</v>
      </c>
      <c r="P144" s="33">
        <v>127.93176614384146</v>
      </c>
      <c r="Q144" s="31">
        <f t="shared" si="5"/>
        <v>0.48972801043941661</v>
      </c>
      <c r="Y144" s="12">
        <v>127.93176614384146</v>
      </c>
    </row>
    <row r="145" spans="14:25" x14ac:dyDescent="0.25">
      <c r="N145" s="33">
        <v>143</v>
      </c>
      <c r="O145" s="33">
        <f t="shared" ca="1" si="4"/>
        <v>0.6214157714360109</v>
      </c>
      <c r="P145" s="33">
        <v>160.99344138152867</v>
      </c>
      <c r="Q145" s="31">
        <f t="shared" si="5"/>
        <v>0.99495658622703698</v>
      </c>
      <c r="Y145" s="12">
        <v>160.99344138152867</v>
      </c>
    </row>
    <row r="146" spans="14:25" x14ac:dyDescent="0.25">
      <c r="N146" s="33">
        <v>144</v>
      </c>
      <c r="O146" s="33">
        <f t="shared" ca="1" si="4"/>
        <v>0.35794383458703793</v>
      </c>
      <c r="P146" s="33">
        <v>123.70847918986753</v>
      </c>
      <c r="Q146" s="31">
        <f t="shared" si="5"/>
        <v>0.37031241192390429</v>
      </c>
      <c r="Y146" s="12">
        <v>123.70847918986753</v>
      </c>
    </row>
    <row r="147" spans="14:25" x14ac:dyDescent="0.25">
      <c r="N147" s="33">
        <v>145</v>
      </c>
      <c r="O147" s="33">
        <f t="shared" ca="1" si="4"/>
        <v>0.44210322902498644</v>
      </c>
      <c r="P147" s="33">
        <v>110.63385986156162</v>
      </c>
      <c r="Q147" s="31">
        <f t="shared" si="5"/>
        <v>0.10798182315374233</v>
      </c>
      <c r="Y147" s="12">
        <v>110.63385986156162</v>
      </c>
    </row>
    <row r="148" spans="14:25" x14ac:dyDescent="0.25">
      <c r="N148" s="33">
        <v>146</v>
      </c>
      <c r="O148" s="33">
        <f t="shared" ca="1" si="4"/>
        <v>0.4122118950172553</v>
      </c>
      <c r="P148" s="33">
        <v>125.88580528123995</v>
      </c>
      <c r="Q148" s="31">
        <f t="shared" si="5"/>
        <v>0.43077122856742334</v>
      </c>
      <c r="Y148" s="12">
        <v>125.88580528123995</v>
      </c>
    </row>
    <row r="149" spans="14:25" x14ac:dyDescent="0.25">
      <c r="N149" s="33">
        <v>147</v>
      </c>
      <c r="O149" s="33">
        <f t="shared" ca="1" si="4"/>
        <v>0.92711926145080337</v>
      </c>
      <c r="P149" s="33">
        <v>125.80387089310015</v>
      </c>
      <c r="Q149" s="31">
        <f t="shared" si="5"/>
        <v>0.42844509405586095</v>
      </c>
      <c r="Y149" s="12">
        <v>125.80387089310015</v>
      </c>
    </row>
    <row r="150" spans="14:25" x14ac:dyDescent="0.25">
      <c r="N150" s="33">
        <v>148</v>
      </c>
      <c r="O150" s="33">
        <f t="shared" ca="1" si="4"/>
        <v>0.85124098504704626</v>
      </c>
      <c r="P150" s="33">
        <v>126.4498692805291</v>
      </c>
      <c r="Q150" s="31">
        <f t="shared" si="5"/>
        <v>0.44687105973282143</v>
      </c>
      <c r="Y150" s="12">
        <v>126.4498692805291</v>
      </c>
    </row>
    <row r="151" spans="14:25" x14ac:dyDescent="0.25">
      <c r="N151" s="33">
        <v>149</v>
      </c>
      <c r="O151" s="33">
        <f t="shared" ca="1" si="4"/>
        <v>0.76842597902307608</v>
      </c>
      <c r="P151" s="33">
        <v>139.20228060838997</v>
      </c>
      <c r="Q151" s="31">
        <f t="shared" si="5"/>
        <v>0.79364126744665353</v>
      </c>
      <c r="Y151" s="12">
        <v>139.20228060838997</v>
      </c>
    </row>
    <row r="152" spans="14:25" x14ac:dyDescent="0.25">
      <c r="N152" s="33">
        <v>150</v>
      </c>
      <c r="O152" s="33">
        <f t="shared" ca="1" si="4"/>
        <v>0.73590619455371542</v>
      </c>
      <c r="P152" s="33">
        <v>117.3469216526335</v>
      </c>
      <c r="Q152" s="31">
        <f t="shared" si="5"/>
        <v>0.21791218492079245</v>
      </c>
      <c r="Y152" s="12">
        <v>117.3469216526335</v>
      </c>
    </row>
    <row r="153" spans="14:25" x14ac:dyDescent="0.25">
      <c r="N153" s="33">
        <v>151</v>
      </c>
      <c r="O153" s="33">
        <f t="shared" ca="1" si="4"/>
        <v>0.37062760635631897</v>
      </c>
      <c r="P153" s="33">
        <v>140.71258468318311</v>
      </c>
      <c r="Q153" s="31">
        <f t="shared" si="5"/>
        <v>0.82527471862794199</v>
      </c>
      <c r="Y153" s="12">
        <v>140.71258468318311</v>
      </c>
    </row>
    <row r="154" spans="14:25" x14ac:dyDescent="0.25">
      <c r="N154" s="33">
        <v>152</v>
      </c>
      <c r="O154" s="33">
        <f t="shared" ca="1" si="4"/>
        <v>0.81290307787989247</v>
      </c>
      <c r="P154" s="33">
        <v>119.33752267103071</v>
      </c>
      <c r="Q154" s="31">
        <f t="shared" si="5"/>
        <v>0.26092482728810684</v>
      </c>
      <c r="Y154" s="12">
        <v>119.33752267103071</v>
      </c>
    </row>
    <row r="155" spans="14:25" x14ac:dyDescent="0.25">
      <c r="N155" s="33">
        <v>153</v>
      </c>
      <c r="O155" s="33">
        <f t="shared" ca="1" si="4"/>
        <v>0.70571938181102434</v>
      </c>
      <c r="P155" s="33">
        <v>168.10282815803245</v>
      </c>
      <c r="Q155" s="31">
        <f t="shared" si="5"/>
        <v>0.99925296207427794</v>
      </c>
      <c r="Y155" s="12">
        <v>168.10282815803245</v>
      </c>
    </row>
    <row r="156" spans="14:25" x14ac:dyDescent="0.25">
      <c r="N156" s="33">
        <v>154</v>
      </c>
      <c r="O156" s="33">
        <f t="shared" ca="1" si="4"/>
        <v>0.74896181359433422</v>
      </c>
      <c r="P156" s="33">
        <v>134.27558576436843</v>
      </c>
      <c r="Q156" s="31">
        <f t="shared" si="5"/>
        <v>0.6716259826002382</v>
      </c>
      <c r="Y156" s="12">
        <v>134.27558576436843</v>
      </c>
    </row>
    <row r="157" spans="14:25" x14ac:dyDescent="0.25">
      <c r="N157" s="33">
        <v>155</v>
      </c>
      <c r="O157" s="33">
        <f t="shared" ca="1" si="4"/>
        <v>0.48944905531790872</v>
      </c>
      <c r="P157" s="33">
        <v>123.0725790565011</v>
      </c>
      <c r="Q157" s="31">
        <f t="shared" si="5"/>
        <v>0.35328841230795693</v>
      </c>
      <c r="Y157" s="12">
        <v>123.0725790565011</v>
      </c>
    </row>
    <row r="158" spans="14:25" x14ac:dyDescent="0.25">
      <c r="N158" s="33">
        <v>156</v>
      </c>
      <c r="O158" s="33">
        <f t="shared" ca="1" si="4"/>
        <v>0.81674370416185449</v>
      </c>
      <c r="P158" s="33">
        <v>127.00383945294658</v>
      </c>
      <c r="Q158" s="31">
        <f t="shared" si="5"/>
        <v>0.46281121127332903</v>
      </c>
      <c r="Y158" s="12">
        <v>127.00383945294658</v>
      </c>
    </row>
    <row r="159" spans="14:25" x14ac:dyDescent="0.25">
      <c r="N159" s="33">
        <v>157</v>
      </c>
      <c r="O159" s="33">
        <f t="shared" ca="1" si="4"/>
        <v>0.2967127036717766</v>
      </c>
      <c r="P159" s="33">
        <v>138.03889858783415</v>
      </c>
      <c r="Q159" s="31">
        <f t="shared" si="5"/>
        <v>0.76726984163794065</v>
      </c>
      <c r="Y159" s="12">
        <v>138.03889858783415</v>
      </c>
    </row>
    <row r="160" spans="14:25" x14ac:dyDescent="0.25">
      <c r="N160" s="33">
        <v>158</v>
      </c>
      <c r="O160" s="33">
        <f t="shared" ca="1" si="4"/>
        <v>0.37180426636600616</v>
      </c>
      <c r="P160" s="33">
        <v>116.50666122982273</v>
      </c>
      <c r="Q160" s="31">
        <f t="shared" si="5"/>
        <v>0.2011744302522015</v>
      </c>
      <c r="Y160" s="12">
        <v>116.50666122982273</v>
      </c>
    </row>
    <row r="161" spans="14:25" x14ac:dyDescent="0.25">
      <c r="N161" s="33">
        <v>159</v>
      </c>
      <c r="O161" s="33">
        <f t="shared" ca="1" si="4"/>
        <v>0.44484516105652128</v>
      </c>
      <c r="P161" s="33">
        <v>144.36547631068993</v>
      </c>
      <c r="Q161" s="31">
        <f t="shared" si="5"/>
        <v>0.88890111469365862</v>
      </c>
      <c r="Y161" s="12">
        <v>144.36547631068993</v>
      </c>
    </row>
    <row r="162" spans="14:25" x14ac:dyDescent="0.25">
      <c r="N162" s="33">
        <v>160</v>
      </c>
      <c r="O162" s="33">
        <f t="shared" ca="1" si="4"/>
        <v>0.85685851285277215</v>
      </c>
      <c r="P162" s="33">
        <v>100.43829928540792</v>
      </c>
      <c r="Q162" s="31">
        <f t="shared" si="5"/>
        <v>2.8426549464115082E-2</v>
      </c>
      <c r="Y162" s="12">
        <v>100.43829928540792</v>
      </c>
    </row>
    <row r="163" spans="14:25" x14ac:dyDescent="0.25">
      <c r="N163" s="33">
        <v>161</v>
      </c>
      <c r="O163" s="33">
        <f t="shared" ca="1" si="4"/>
        <v>3.9834624507324112E-2</v>
      </c>
      <c r="P163" s="33">
        <v>146.769534719078</v>
      </c>
      <c r="Q163" s="31">
        <f t="shared" si="5"/>
        <v>0.92083936347913842</v>
      </c>
      <c r="Y163" s="12">
        <v>146.769534719078</v>
      </c>
    </row>
    <row r="164" spans="14:25" x14ac:dyDescent="0.25">
      <c r="N164" s="33">
        <v>162</v>
      </c>
      <c r="O164" s="33">
        <f t="shared" ca="1" si="4"/>
        <v>0.56800575790047458</v>
      </c>
      <c r="P164" s="33">
        <v>133.9891253700664</v>
      </c>
      <c r="Q164" s="31">
        <f t="shared" si="5"/>
        <v>0.66380746885714204</v>
      </c>
      <c r="Y164" s="12">
        <v>133.9891253700664</v>
      </c>
    </row>
    <row r="165" spans="14:25" x14ac:dyDescent="0.25">
      <c r="N165" s="33">
        <v>163</v>
      </c>
      <c r="O165" s="33">
        <f t="shared" ca="1" si="4"/>
        <v>0.85484600090161345</v>
      </c>
      <c r="P165" s="33">
        <v>132.81004000126279</v>
      </c>
      <c r="Q165" s="31">
        <f t="shared" si="5"/>
        <v>0.63101949003849944</v>
      </c>
      <c r="Y165" s="12">
        <v>132.81004000126279</v>
      </c>
    </row>
    <row r="166" spans="14:25" x14ac:dyDescent="0.25">
      <c r="N166" s="33">
        <v>164</v>
      </c>
      <c r="O166" s="33">
        <f t="shared" ca="1" si="4"/>
        <v>0.94566615849039726</v>
      </c>
      <c r="P166" s="33">
        <v>129.48100495675112</v>
      </c>
      <c r="Q166" s="31">
        <f t="shared" si="5"/>
        <v>0.53497486865932187</v>
      </c>
      <c r="Y166" s="12">
        <v>129.48100495675112</v>
      </c>
    </row>
    <row r="167" spans="14:25" x14ac:dyDescent="0.25">
      <c r="N167" s="33">
        <v>165</v>
      </c>
      <c r="O167" s="33">
        <f t="shared" ca="1" si="4"/>
        <v>0.89994494700020833</v>
      </c>
      <c r="P167" s="33">
        <v>126.14496312024433</v>
      </c>
      <c r="Q167" s="31">
        <f t="shared" si="5"/>
        <v>0.43815025260069268</v>
      </c>
      <c r="Y167" s="12">
        <v>126.14496312024433</v>
      </c>
    </row>
    <row r="168" spans="14:25" x14ac:dyDescent="0.25">
      <c r="N168" s="33">
        <v>166</v>
      </c>
      <c r="O168" s="33">
        <f t="shared" ca="1" si="4"/>
        <v>0.48120918154265546</v>
      </c>
      <c r="P168" s="33">
        <v>131.30057569492052</v>
      </c>
      <c r="Q168" s="31">
        <f t="shared" si="5"/>
        <v>0.58791561224217781</v>
      </c>
      <c r="Y168" s="12">
        <v>131.30057569492052</v>
      </c>
    </row>
    <row r="169" spans="14:25" x14ac:dyDescent="0.25">
      <c r="N169" s="33">
        <v>167</v>
      </c>
      <c r="O169" s="33">
        <f t="shared" ca="1" si="4"/>
        <v>0.5113257040896344</v>
      </c>
      <c r="P169" s="33">
        <v>98.757688935713503</v>
      </c>
      <c r="Q169" s="31">
        <f t="shared" si="5"/>
        <v>2.2153358768211159E-2</v>
      </c>
      <c r="Y169" s="12">
        <v>98.757688935713503</v>
      </c>
    </row>
    <row r="170" spans="14:25" x14ac:dyDescent="0.25">
      <c r="N170" s="33">
        <v>168</v>
      </c>
      <c r="O170" s="33">
        <f t="shared" ca="1" si="4"/>
        <v>0.43303233679438902</v>
      </c>
      <c r="P170" s="33">
        <v>123.21181691112031</v>
      </c>
      <c r="Q170" s="31">
        <f t="shared" si="5"/>
        <v>0.35698793132057727</v>
      </c>
      <c r="Y170" s="12">
        <v>123.21181691112031</v>
      </c>
    </row>
    <row r="171" spans="14:25" x14ac:dyDescent="0.25">
      <c r="N171" s="33">
        <v>169</v>
      </c>
      <c r="O171" s="33">
        <f t="shared" ca="1" si="4"/>
        <v>0.72962410528196342</v>
      </c>
      <c r="P171" s="33">
        <v>140.00423742155851</v>
      </c>
      <c r="Q171" s="31">
        <f t="shared" si="5"/>
        <v>0.81081482054935206</v>
      </c>
      <c r="Y171" s="12">
        <v>140.00423742155851</v>
      </c>
    </row>
    <row r="172" spans="14:25" x14ac:dyDescent="0.25">
      <c r="N172" s="33">
        <v>170</v>
      </c>
      <c r="O172" s="33">
        <f t="shared" ca="1" si="4"/>
        <v>0.98348793298797221</v>
      </c>
      <c r="P172" s="33">
        <v>145.2603838250098</v>
      </c>
      <c r="Q172" s="31">
        <f t="shared" si="5"/>
        <v>0.90168646749924553</v>
      </c>
      <c r="Y172" s="12">
        <v>145.2603838250098</v>
      </c>
    </row>
    <row r="173" spans="14:25" x14ac:dyDescent="0.25">
      <c r="N173" s="33">
        <v>171</v>
      </c>
      <c r="O173" s="33">
        <f t="shared" ca="1" si="4"/>
        <v>0.49652865964832915</v>
      </c>
      <c r="P173" s="33">
        <v>129.3827171540251</v>
      </c>
      <c r="Q173" s="31">
        <f t="shared" si="5"/>
        <v>0.53210171380988602</v>
      </c>
      <c r="Y173" s="12">
        <v>129.3827171540251</v>
      </c>
    </row>
    <row r="174" spans="14:25" x14ac:dyDescent="0.25">
      <c r="N174" s="33">
        <v>172</v>
      </c>
      <c r="O174" s="33">
        <f t="shared" ca="1" si="4"/>
        <v>0.64106071363969019</v>
      </c>
      <c r="P174" s="33">
        <v>120.08553511740475</v>
      </c>
      <c r="Q174" s="31">
        <f t="shared" si="5"/>
        <v>0.27826554339999676</v>
      </c>
      <c r="Y174" s="12">
        <v>120.08553511740475</v>
      </c>
    </row>
    <row r="175" spans="14:25" x14ac:dyDescent="0.25">
      <c r="N175" s="33">
        <v>173</v>
      </c>
      <c r="O175" s="33">
        <f t="shared" ca="1" si="4"/>
        <v>0.62271370249751823</v>
      </c>
      <c r="P175" s="33">
        <v>136.21381171492152</v>
      </c>
      <c r="Q175" s="31">
        <f t="shared" si="5"/>
        <v>0.72268254757123762</v>
      </c>
      <c r="Y175" s="12">
        <v>136.21381171492152</v>
      </c>
    </row>
    <row r="176" spans="14:25" x14ac:dyDescent="0.25">
      <c r="N176" s="33">
        <v>174</v>
      </c>
      <c r="O176" s="33">
        <f t="shared" ca="1" si="4"/>
        <v>0.47342734334718239</v>
      </c>
      <c r="P176" s="33">
        <v>104.66203451180589</v>
      </c>
      <c r="Q176" s="31">
        <f t="shared" si="5"/>
        <v>5.1319953879348332E-2</v>
      </c>
      <c r="Y176" s="12">
        <v>104.66203451180589</v>
      </c>
    </row>
    <row r="177" spans="14:25" x14ac:dyDescent="0.25">
      <c r="N177" s="33">
        <v>175</v>
      </c>
      <c r="O177" s="33">
        <f t="shared" ca="1" si="4"/>
        <v>0.97118374305215172</v>
      </c>
      <c r="P177" s="33">
        <v>140.89050655327327</v>
      </c>
      <c r="Q177" s="31">
        <f t="shared" si="5"/>
        <v>0.82880030338958344</v>
      </c>
      <c r="Y177" s="12">
        <v>140.89050655327327</v>
      </c>
    </row>
    <row r="178" spans="14:25" x14ac:dyDescent="0.25">
      <c r="N178" s="33">
        <v>176</v>
      </c>
      <c r="O178" s="33">
        <f t="shared" ca="1" si="4"/>
        <v>0.43670788237682656</v>
      </c>
      <c r="P178" s="33">
        <v>154.14805316252776</v>
      </c>
      <c r="Q178" s="31">
        <f t="shared" si="5"/>
        <v>0.97755816296472609</v>
      </c>
      <c r="Y178" s="12">
        <v>154.14805316252776</v>
      </c>
    </row>
    <row r="179" spans="14:25" x14ac:dyDescent="0.25">
      <c r="N179" s="33">
        <v>177</v>
      </c>
      <c r="O179" s="33">
        <f t="shared" ca="1" si="4"/>
        <v>0.2508158269962425</v>
      </c>
      <c r="P179" s="33">
        <v>118.06830198506661</v>
      </c>
      <c r="Q179" s="31">
        <f t="shared" si="5"/>
        <v>0.23296050477750255</v>
      </c>
      <c r="Y179" s="12">
        <v>118.06830198506661</v>
      </c>
    </row>
    <row r="180" spans="14:25" x14ac:dyDescent="0.25">
      <c r="N180" s="33">
        <v>178</v>
      </c>
      <c r="O180" s="33">
        <f t="shared" ca="1" si="4"/>
        <v>0.1755245183417089</v>
      </c>
      <c r="P180" s="33">
        <v>130.65154894819091</v>
      </c>
      <c r="Q180" s="31">
        <f t="shared" si="5"/>
        <v>0.56911194570505952</v>
      </c>
      <c r="Y180" s="12">
        <v>130.65154894819091</v>
      </c>
    </row>
    <row r="181" spans="14:25" x14ac:dyDescent="0.25">
      <c r="N181" s="33">
        <v>179</v>
      </c>
      <c r="O181" s="33">
        <f t="shared" ca="1" si="4"/>
        <v>0.36686969920030188</v>
      </c>
      <c r="P181" s="33">
        <v>142.13569431449537</v>
      </c>
      <c r="Q181" s="31">
        <f t="shared" si="5"/>
        <v>0.85225901046169361</v>
      </c>
      <c r="Y181" s="12">
        <v>142.13569431449537</v>
      </c>
    </row>
    <row r="182" spans="14:25" x14ac:dyDescent="0.25">
      <c r="N182" s="33">
        <v>180</v>
      </c>
      <c r="O182" s="33">
        <f t="shared" ca="1" si="4"/>
        <v>0.27894145071420107</v>
      </c>
      <c r="P182" s="33">
        <v>123.42346856527595</v>
      </c>
      <c r="Q182" s="31">
        <f t="shared" si="5"/>
        <v>0.36264201712383021</v>
      </c>
      <c r="Y182" s="12">
        <v>123.42346856527595</v>
      </c>
    </row>
    <row r="183" spans="14:25" x14ac:dyDescent="0.25">
      <c r="N183" s="33">
        <v>181</v>
      </c>
      <c r="O183" s="33">
        <f t="shared" ca="1" si="4"/>
        <v>0.27620761431575169</v>
      </c>
      <c r="P183" s="33">
        <v>123.61983264367689</v>
      </c>
      <c r="Q183" s="31">
        <f t="shared" si="5"/>
        <v>0.36791986977954078</v>
      </c>
      <c r="Y183" s="12">
        <v>123.61983264367689</v>
      </c>
    </row>
    <row r="184" spans="14:25" x14ac:dyDescent="0.25">
      <c r="N184" s="33">
        <v>182</v>
      </c>
      <c r="O184" s="33">
        <f t="shared" ca="1" si="4"/>
        <v>0.14463749951875038</v>
      </c>
      <c r="P184" s="33">
        <v>106.76890557899671</v>
      </c>
      <c r="Q184" s="31">
        <f t="shared" si="5"/>
        <v>6.7558776278051305E-2</v>
      </c>
      <c r="Y184" s="12">
        <v>106.76890557899671</v>
      </c>
    </row>
    <row r="185" spans="14:25" x14ac:dyDescent="0.25">
      <c r="N185" s="33">
        <v>183</v>
      </c>
      <c r="O185" s="33">
        <f t="shared" ca="1" si="4"/>
        <v>0.9582045973847737</v>
      </c>
      <c r="P185" s="33">
        <v>134.01693436025261</v>
      </c>
      <c r="Q185" s="31">
        <f t="shared" si="5"/>
        <v>0.66456920343324888</v>
      </c>
      <c r="Y185" s="12">
        <v>134.01693436025261</v>
      </c>
    </row>
    <row r="186" spans="14:25" x14ac:dyDescent="0.25">
      <c r="N186" s="33">
        <v>184</v>
      </c>
      <c r="O186" s="33">
        <f t="shared" ca="1" si="4"/>
        <v>0.1299548293130498</v>
      </c>
      <c r="P186" s="33">
        <v>109.10267531730823</v>
      </c>
      <c r="Q186" s="31">
        <f t="shared" si="5"/>
        <v>9.0172015712602027E-2</v>
      </c>
      <c r="Y186" s="12">
        <v>109.10267531730823</v>
      </c>
    </row>
    <row r="187" spans="14:25" x14ac:dyDescent="0.25">
      <c r="N187" s="33">
        <v>185</v>
      </c>
      <c r="O187" s="33">
        <f t="shared" ca="1" si="4"/>
        <v>0.84786398356477199</v>
      </c>
      <c r="P187" s="33">
        <v>138.08234318498813</v>
      </c>
      <c r="Q187" s="31">
        <f t="shared" si="5"/>
        <v>0.76828460905259333</v>
      </c>
      <c r="Y187" s="12">
        <v>138.08234318498813</v>
      </c>
    </row>
    <row r="188" spans="14:25" x14ac:dyDescent="0.25">
      <c r="N188" s="33">
        <v>186</v>
      </c>
      <c r="O188" s="33">
        <f t="shared" ca="1" si="4"/>
        <v>0.4367094170255934</v>
      </c>
      <c r="P188" s="33">
        <v>119.27238212586141</v>
      </c>
      <c r="Q188" s="31">
        <f t="shared" si="5"/>
        <v>0.25944438789807051</v>
      </c>
      <c r="Y188" s="12">
        <v>119.27238212586141</v>
      </c>
    </row>
    <row r="189" spans="14:25" x14ac:dyDescent="0.25">
      <c r="N189" s="33">
        <v>187</v>
      </c>
      <c r="O189" s="33">
        <f t="shared" ca="1" si="4"/>
        <v>3.9902635321293123E-2</v>
      </c>
      <c r="P189" s="33">
        <v>130.57680462561768</v>
      </c>
      <c r="Q189" s="31">
        <f t="shared" si="5"/>
        <v>0.56693918106715646</v>
      </c>
      <c r="Y189" s="12">
        <v>130.57680462561768</v>
      </c>
    </row>
    <row r="190" spans="14:25" x14ac:dyDescent="0.25">
      <c r="N190" s="33">
        <v>188</v>
      </c>
      <c r="O190" s="33">
        <f t="shared" ca="1" si="4"/>
        <v>0.5030722941881276</v>
      </c>
      <c r="P190" s="33">
        <v>95.41727033437391</v>
      </c>
      <c r="Q190" s="31">
        <f t="shared" si="5"/>
        <v>1.3185981161018623E-2</v>
      </c>
      <c r="Y190" s="12">
        <v>95.41727033437391</v>
      </c>
    </row>
    <row r="191" spans="14:25" x14ac:dyDescent="0.25">
      <c r="N191" s="33">
        <v>189</v>
      </c>
      <c r="O191" s="33">
        <f t="shared" ca="1" si="4"/>
        <v>5.2789605151721375E-2</v>
      </c>
      <c r="P191" s="33">
        <v>140.49038624283418</v>
      </c>
      <c r="Q191" s="31">
        <f t="shared" si="5"/>
        <v>0.82081149679834431</v>
      </c>
      <c r="Y191" s="12">
        <v>140.49038624283418</v>
      </c>
    </row>
    <row r="192" spans="14:25" x14ac:dyDescent="0.25">
      <c r="N192" s="33">
        <v>190</v>
      </c>
      <c r="O192" s="33">
        <f t="shared" ca="1" si="4"/>
        <v>0.6759072205403478</v>
      </c>
      <c r="P192" s="33">
        <v>116.87057850601018</v>
      </c>
      <c r="Q192" s="31">
        <f t="shared" si="5"/>
        <v>0.20831844159722393</v>
      </c>
      <c r="Y192" s="12">
        <v>116.87057850601018</v>
      </c>
    </row>
    <row r="193" spans="14:25" x14ac:dyDescent="0.25">
      <c r="N193" s="33">
        <v>191</v>
      </c>
      <c r="O193" s="33">
        <f t="shared" ca="1" si="4"/>
        <v>0.65754407148838223</v>
      </c>
      <c r="P193" s="33">
        <v>146.30569892211804</v>
      </c>
      <c r="Q193" s="31">
        <f t="shared" si="5"/>
        <v>0.91526764026839635</v>
      </c>
      <c r="Y193" s="12">
        <v>146.30569892211804</v>
      </c>
    </row>
    <row r="194" spans="14:25" x14ac:dyDescent="0.25">
      <c r="N194" s="33">
        <v>192</v>
      </c>
      <c r="O194" s="33">
        <f t="shared" ca="1" si="4"/>
        <v>0.66960727768144723</v>
      </c>
      <c r="P194" s="33">
        <v>115.27017862472766</v>
      </c>
      <c r="Q194" s="31">
        <f t="shared" si="5"/>
        <v>0.17810858511047928</v>
      </c>
      <c r="Y194" s="12">
        <v>115.27017862472766</v>
      </c>
    </row>
    <row r="195" spans="14:25" x14ac:dyDescent="0.25">
      <c r="N195" s="33">
        <v>193</v>
      </c>
      <c r="O195" s="33">
        <f t="shared" ca="1" si="4"/>
        <v>0.87935092617986144</v>
      </c>
      <c r="P195" s="33">
        <v>116.85144042544253</v>
      </c>
      <c r="Q195" s="31">
        <f t="shared" si="5"/>
        <v>0.20793873450336556</v>
      </c>
      <c r="Y195" s="12">
        <v>116.85144042544253</v>
      </c>
    </row>
    <row r="196" spans="14:25" x14ac:dyDescent="0.25">
      <c r="N196" s="33">
        <v>194</v>
      </c>
      <c r="O196" s="33">
        <f t="shared" ref="O196:O259" ca="1" si="6">RAND()</f>
        <v>0.82765253386299575</v>
      </c>
      <c r="P196" s="33">
        <v>133.14776020587473</v>
      </c>
      <c r="Q196" s="31">
        <f t="shared" ref="Q196:Q259" si="7">_xlfn.NORM.S.DIST(($L$5+$L$6*ASINH((P196-$L$3)/$L$4)),TRUE)</f>
        <v>0.64050289755271916</v>
      </c>
      <c r="Y196" s="12">
        <v>133.14776020587473</v>
      </c>
    </row>
    <row r="197" spans="14:25" x14ac:dyDescent="0.25">
      <c r="N197" s="33">
        <v>195</v>
      </c>
      <c r="O197" s="33">
        <f t="shared" ca="1" si="6"/>
        <v>0.83319128980465906</v>
      </c>
      <c r="P197" s="33">
        <v>133.5038937709781</v>
      </c>
      <c r="Q197" s="31">
        <f t="shared" si="7"/>
        <v>0.65042617644158285</v>
      </c>
      <c r="Y197" s="12">
        <v>133.5038937709781</v>
      </c>
    </row>
    <row r="198" spans="14:25" x14ac:dyDescent="0.25">
      <c r="N198" s="33">
        <v>196</v>
      </c>
      <c r="O198" s="33">
        <f t="shared" ca="1" si="6"/>
        <v>0.38368921134717171</v>
      </c>
      <c r="P198" s="33">
        <v>117.63516402308736</v>
      </c>
      <c r="Q198" s="31">
        <f t="shared" si="7"/>
        <v>0.22385037514807721</v>
      </c>
      <c r="Y198" s="12">
        <v>117.63516402308736</v>
      </c>
    </row>
    <row r="199" spans="14:25" x14ac:dyDescent="0.25">
      <c r="N199" s="33">
        <v>197</v>
      </c>
      <c r="O199" s="33">
        <f t="shared" ca="1" si="6"/>
        <v>2.6348876929751297E-2</v>
      </c>
      <c r="P199" s="33">
        <v>121.99885536646133</v>
      </c>
      <c r="Q199" s="31">
        <f t="shared" si="7"/>
        <v>0.32532745099265936</v>
      </c>
      <c r="Y199" s="12">
        <v>121.99885536646133</v>
      </c>
    </row>
    <row r="200" spans="14:25" x14ac:dyDescent="0.25">
      <c r="N200" s="33">
        <v>198</v>
      </c>
      <c r="O200" s="33">
        <f t="shared" ca="1" si="6"/>
        <v>0.38272384436944096</v>
      </c>
      <c r="P200" s="33">
        <v>139.92478049313036</v>
      </c>
      <c r="Q200" s="31">
        <f t="shared" si="7"/>
        <v>0.8091509735473138</v>
      </c>
      <c r="Y200" s="12">
        <v>139.92478049313036</v>
      </c>
    </row>
    <row r="201" spans="14:25" x14ac:dyDescent="0.25">
      <c r="N201" s="33">
        <v>199</v>
      </c>
      <c r="O201" s="33">
        <f t="shared" ca="1" si="6"/>
        <v>0.83206974094678621</v>
      </c>
      <c r="P201" s="33">
        <v>154.46166403336349</v>
      </c>
      <c r="Q201" s="31">
        <f t="shared" si="7"/>
        <v>0.97889353075450325</v>
      </c>
      <c r="Y201" s="12">
        <v>154.46166403336349</v>
      </c>
    </row>
    <row r="202" spans="14:25" x14ac:dyDescent="0.25">
      <c r="N202" s="33">
        <v>200</v>
      </c>
      <c r="O202" s="33">
        <f t="shared" ca="1" si="6"/>
        <v>0.89657189867874454</v>
      </c>
      <c r="P202" s="33">
        <v>130.84940082105993</v>
      </c>
      <c r="Q202" s="31">
        <f t="shared" si="7"/>
        <v>0.57485676207828407</v>
      </c>
      <c r="Y202" s="12">
        <v>130.84940082105993</v>
      </c>
    </row>
    <row r="203" spans="14:25" x14ac:dyDescent="0.25">
      <c r="N203" s="33">
        <v>201</v>
      </c>
      <c r="O203" s="33">
        <f t="shared" ca="1" si="6"/>
        <v>0.25016798000270657</v>
      </c>
      <c r="P203" s="33">
        <v>135.72742498678173</v>
      </c>
      <c r="Q203" s="31">
        <f t="shared" si="7"/>
        <v>0.71019818987417394</v>
      </c>
      <c r="Y203" s="12">
        <v>135.72742498678173</v>
      </c>
    </row>
    <row r="204" spans="14:25" x14ac:dyDescent="0.25">
      <c r="N204" s="33">
        <v>202</v>
      </c>
      <c r="O204" s="33">
        <f t="shared" ca="1" si="6"/>
        <v>0.82291937003481541</v>
      </c>
      <c r="P204" s="33">
        <v>139.22980526664017</v>
      </c>
      <c r="Q204" s="31">
        <f t="shared" si="7"/>
        <v>0.79424455551312234</v>
      </c>
      <c r="Y204" s="12">
        <v>139.22980526664017</v>
      </c>
    </row>
    <row r="205" spans="14:25" x14ac:dyDescent="0.25">
      <c r="N205" s="33">
        <v>203</v>
      </c>
      <c r="O205" s="33">
        <f t="shared" ca="1" si="6"/>
        <v>0.12531572083887721</v>
      </c>
      <c r="P205" s="33">
        <v>122.83804834314809</v>
      </c>
      <c r="Q205" s="31">
        <f t="shared" si="7"/>
        <v>0.34709394841527985</v>
      </c>
      <c r="Y205" s="12">
        <v>122.83804834314809</v>
      </c>
    </row>
    <row r="206" spans="14:25" x14ac:dyDescent="0.25">
      <c r="N206" s="33">
        <v>204</v>
      </c>
      <c r="O206" s="33">
        <f t="shared" ca="1" si="6"/>
        <v>0.21932933047190706</v>
      </c>
      <c r="P206" s="33">
        <v>118.04875893252714</v>
      </c>
      <c r="Q206" s="31">
        <f t="shared" si="7"/>
        <v>0.23254465037170471</v>
      </c>
      <c r="Y206" s="12">
        <v>118.04875893252714</v>
      </c>
    </row>
    <row r="207" spans="14:25" x14ac:dyDescent="0.25">
      <c r="N207" s="33">
        <v>205</v>
      </c>
      <c r="O207" s="33">
        <f t="shared" ca="1" si="6"/>
        <v>6.5359929837290887E-3</v>
      </c>
      <c r="P207" s="33">
        <v>137.54316175390426</v>
      </c>
      <c r="Q207" s="31">
        <f t="shared" si="7"/>
        <v>0.75553172672155378</v>
      </c>
      <c r="Y207" s="12">
        <v>137.54316175390426</v>
      </c>
    </row>
    <row r="208" spans="14:25" x14ac:dyDescent="0.25">
      <c r="N208" s="33">
        <v>206</v>
      </c>
      <c r="O208" s="33">
        <f t="shared" ca="1" si="6"/>
        <v>0.92409146617411542</v>
      </c>
      <c r="P208" s="33">
        <v>124.45481719048219</v>
      </c>
      <c r="Q208" s="31">
        <f t="shared" si="7"/>
        <v>0.39068795439461235</v>
      </c>
      <c r="Y208" s="12">
        <v>124.45481719048219</v>
      </c>
    </row>
    <row r="209" spans="14:25" x14ac:dyDescent="0.25">
      <c r="N209" s="33">
        <v>207</v>
      </c>
      <c r="O209" s="33">
        <f t="shared" ca="1" si="6"/>
        <v>0.34713336014568053</v>
      </c>
      <c r="P209" s="33">
        <v>133.09123428987797</v>
      </c>
      <c r="Q209" s="31">
        <f t="shared" si="7"/>
        <v>0.6389204166644985</v>
      </c>
      <c r="Y209" s="12">
        <v>133.09123428987797</v>
      </c>
    </row>
    <row r="210" spans="14:25" x14ac:dyDescent="0.25">
      <c r="N210" s="33">
        <v>208</v>
      </c>
      <c r="O210" s="33">
        <f t="shared" ca="1" si="6"/>
        <v>0.58763053172847046</v>
      </c>
      <c r="P210" s="33">
        <v>118.10411611738665</v>
      </c>
      <c r="Q210" s="31">
        <f t="shared" si="7"/>
        <v>0.23372376423116592</v>
      </c>
      <c r="Y210" s="12">
        <v>118.10411611738665</v>
      </c>
    </row>
    <row r="211" spans="14:25" x14ac:dyDescent="0.25">
      <c r="N211" s="33">
        <v>209</v>
      </c>
      <c r="O211" s="33">
        <f t="shared" ca="1" si="6"/>
        <v>0.30950746776860072</v>
      </c>
      <c r="P211" s="33">
        <v>121.60671365480292</v>
      </c>
      <c r="Q211" s="31">
        <f t="shared" si="7"/>
        <v>0.31538107804975057</v>
      </c>
      <c r="Y211" s="12">
        <v>121.60671365480292</v>
      </c>
    </row>
    <row r="212" spans="14:25" x14ac:dyDescent="0.25">
      <c r="N212" s="33">
        <v>210</v>
      </c>
      <c r="O212" s="33">
        <f t="shared" ca="1" si="6"/>
        <v>1.9766874334536499E-2</v>
      </c>
      <c r="P212" s="33">
        <v>124.9661624300432</v>
      </c>
      <c r="Q212" s="31">
        <f t="shared" si="7"/>
        <v>0.40487028279680559</v>
      </c>
      <c r="Y212" s="12">
        <v>124.9661624300432</v>
      </c>
    </row>
    <row r="213" spans="14:25" x14ac:dyDescent="0.25">
      <c r="N213" s="33">
        <v>211</v>
      </c>
      <c r="O213" s="33">
        <f t="shared" ca="1" si="6"/>
        <v>0.20033890933777254</v>
      </c>
      <c r="P213" s="33">
        <v>152.70993316423903</v>
      </c>
      <c r="Q213" s="31">
        <f t="shared" si="7"/>
        <v>0.9705146967540369</v>
      </c>
      <c r="Y213" s="12">
        <v>152.70993316423903</v>
      </c>
    </row>
    <row r="214" spans="14:25" x14ac:dyDescent="0.25">
      <c r="N214" s="33">
        <v>212</v>
      </c>
      <c r="O214" s="33">
        <f t="shared" ca="1" si="6"/>
        <v>0.80252235262257343</v>
      </c>
      <c r="P214" s="33">
        <v>144.38954778475966</v>
      </c>
      <c r="Q214" s="31">
        <f t="shared" si="7"/>
        <v>0.88925924727499506</v>
      </c>
      <c r="Y214" s="12">
        <v>144.38954778475966</v>
      </c>
    </row>
    <row r="215" spans="14:25" x14ac:dyDescent="0.25">
      <c r="N215" s="33">
        <v>213</v>
      </c>
      <c r="O215" s="33">
        <f t="shared" ca="1" si="6"/>
        <v>0.71247293095184772</v>
      </c>
      <c r="P215" s="33">
        <v>124.61996492966048</v>
      </c>
      <c r="Q215" s="31">
        <f t="shared" si="7"/>
        <v>0.39524969007137323</v>
      </c>
      <c r="Y215" s="12">
        <v>124.61996492966048</v>
      </c>
    </row>
    <row r="216" spans="14:25" x14ac:dyDescent="0.25">
      <c r="N216" s="33">
        <v>214</v>
      </c>
      <c r="O216" s="33">
        <f t="shared" ca="1" si="6"/>
        <v>0.24609651276521016</v>
      </c>
      <c r="P216" s="33">
        <v>110.79324946632836</v>
      </c>
      <c r="Q216" s="31">
        <f t="shared" si="7"/>
        <v>0.10998045488065113</v>
      </c>
      <c r="Y216" s="12">
        <v>110.79324946632836</v>
      </c>
    </row>
    <row r="217" spans="14:25" x14ac:dyDescent="0.25">
      <c r="N217" s="33">
        <v>215</v>
      </c>
      <c r="O217" s="33">
        <f t="shared" ca="1" si="6"/>
        <v>0.9789203135950022</v>
      </c>
      <c r="P217" s="33">
        <v>127.324874800636</v>
      </c>
      <c r="Q217" s="31">
        <f t="shared" si="7"/>
        <v>0.47209723793223918</v>
      </c>
      <c r="Y217" s="12">
        <v>127.324874800636</v>
      </c>
    </row>
    <row r="218" spans="14:25" x14ac:dyDescent="0.25">
      <c r="N218" s="33">
        <v>216</v>
      </c>
      <c r="O218" s="33">
        <f t="shared" ca="1" si="6"/>
        <v>6.697021225953026E-2</v>
      </c>
      <c r="P218" s="33">
        <v>104.00450583605615</v>
      </c>
      <c r="Q218" s="31">
        <f t="shared" si="7"/>
        <v>4.6972118149920368E-2</v>
      </c>
      <c r="Y218" s="12">
        <v>104.00450583605615</v>
      </c>
    </row>
    <row r="219" spans="14:25" x14ac:dyDescent="0.25">
      <c r="N219" s="33">
        <v>217</v>
      </c>
      <c r="O219" s="33">
        <f t="shared" ca="1" si="6"/>
        <v>0.48364439228684686</v>
      </c>
      <c r="P219" s="33">
        <v>150.44078309661197</v>
      </c>
      <c r="Q219" s="31">
        <f t="shared" si="7"/>
        <v>0.95586614359933064</v>
      </c>
      <c r="Y219" s="12">
        <v>150.44078309661197</v>
      </c>
    </row>
    <row r="220" spans="14:25" x14ac:dyDescent="0.25">
      <c r="N220" s="33">
        <v>218</v>
      </c>
      <c r="O220" s="33">
        <f t="shared" ca="1" si="6"/>
        <v>0.86801840185932078</v>
      </c>
      <c r="P220" s="33">
        <v>126.33480906867672</v>
      </c>
      <c r="Q220" s="31">
        <f t="shared" si="7"/>
        <v>0.44357540701668974</v>
      </c>
      <c r="Y220" s="12">
        <v>126.33480906867672</v>
      </c>
    </row>
    <row r="221" spans="14:25" x14ac:dyDescent="0.25">
      <c r="N221" s="33">
        <v>219</v>
      </c>
      <c r="O221" s="33">
        <f t="shared" ca="1" si="6"/>
        <v>0.86021426298672266</v>
      </c>
      <c r="P221" s="33">
        <v>128.9857809724993</v>
      </c>
      <c r="Q221" s="31">
        <f t="shared" si="7"/>
        <v>0.52049653276411578</v>
      </c>
      <c r="Y221" s="12">
        <v>128.9857809724993</v>
      </c>
    </row>
    <row r="222" spans="14:25" x14ac:dyDescent="0.25">
      <c r="N222" s="33">
        <v>220</v>
      </c>
      <c r="O222" s="33">
        <f t="shared" ca="1" si="6"/>
        <v>0.15083707508021471</v>
      </c>
      <c r="P222" s="33">
        <v>144.79757268573582</v>
      </c>
      <c r="Q222" s="31">
        <f t="shared" si="7"/>
        <v>0.89520969606894818</v>
      </c>
      <c r="Y222" s="12">
        <v>144.79757268573582</v>
      </c>
    </row>
    <row r="223" spans="14:25" x14ac:dyDescent="0.25">
      <c r="N223" s="33">
        <v>221</v>
      </c>
      <c r="O223" s="33">
        <f t="shared" ca="1" si="6"/>
        <v>0.98219348858783795</v>
      </c>
      <c r="P223" s="33">
        <v>151.04877861201118</v>
      </c>
      <c r="Q223" s="31">
        <f t="shared" si="7"/>
        <v>0.96025862640646409</v>
      </c>
      <c r="Y223" s="12">
        <v>151.04877861201118</v>
      </c>
    </row>
    <row r="224" spans="14:25" x14ac:dyDescent="0.25">
      <c r="N224" s="33">
        <v>222</v>
      </c>
      <c r="O224" s="33">
        <f t="shared" ca="1" si="6"/>
        <v>0.33887658274557497</v>
      </c>
      <c r="P224" s="33">
        <v>140.14309365404469</v>
      </c>
      <c r="Q224" s="31">
        <f t="shared" si="7"/>
        <v>0.81370236260698303</v>
      </c>
      <c r="Y224" s="12">
        <v>140.14309365404469</v>
      </c>
    </row>
    <row r="225" spans="14:25" x14ac:dyDescent="0.25">
      <c r="N225" s="33">
        <v>223</v>
      </c>
      <c r="O225" s="33">
        <f t="shared" ca="1" si="6"/>
        <v>0.63156328942407369</v>
      </c>
      <c r="P225" s="33">
        <v>120.45290834632736</v>
      </c>
      <c r="Q225" s="31">
        <f t="shared" si="7"/>
        <v>0.28700706467425324</v>
      </c>
      <c r="Y225" s="12">
        <v>120.45290834632736</v>
      </c>
    </row>
    <row r="226" spans="14:25" x14ac:dyDescent="0.25">
      <c r="N226" s="33">
        <v>224</v>
      </c>
      <c r="O226" s="33">
        <f t="shared" ca="1" si="6"/>
        <v>0.14375501607446139</v>
      </c>
      <c r="P226" s="33">
        <v>155.0742666909396</v>
      </c>
      <c r="Q226" s="31">
        <f t="shared" si="7"/>
        <v>0.98131273403907404</v>
      </c>
      <c r="Y226" s="12">
        <v>155.0742666909396</v>
      </c>
    </row>
    <row r="227" spans="14:25" x14ac:dyDescent="0.25">
      <c r="N227" s="33">
        <v>225</v>
      </c>
      <c r="O227" s="33">
        <f t="shared" ca="1" si="6"/>
        <v>0.39753530763258915</v>
      </c>
      <c r="P227" s="33">
        <v>92.650143308191161</v>
      </c>
      <c r="Q227" s="31">
        <f t="shared" si="7"/>
        <v>8.3871540335633977E-3</v>
      </c>
      <c r="Y227" s="12">
        <v>92.650143308191161</v>
      </c>
    </row>
    <row r="228" spans="14:25" x14ac:dyDescent="0.25">
      <c r="N228" s="33">
        <v>226</v>
      </c>
      <c r="O228" s="33">
        <f t="shared" ca="1" si="6"/>
        <v>0.11518238217704257</v>
      </c>
      <c r="P228" s="33">
        <v>139.12023659042691</v>
      </c>
      <c r="Q228" s="31">
        <f t="shared" si="7"/>
        <v>0.79183725084838252</v>
      </c>
      <c r="Y228" s="12">
        <v>139.12023659042691</v>
      </c>
    </row>
    <row r="229" spans="14:25" x14ac:dyDescent="0.25">
      <c r="N229" s="33">
        <v>227</v>
      </c>
      <c r="O229" s="33">
        <f t="shared" ca="1" si="6"/>
        <v>0.47160665950799874</v>
      </c>
      <c r="P229" s="33">
        <v>111.51050881070452</v>
      </c>
      <c r="Q229" s="31">
        <f t="shared" si="7"/>
        <v>0.11932366646461609</v>
      </c>
      <c r="Y229" s="12">
        <v>111.51050881070452</v>
      </c>
    </row>
    <row r="230" spans="14:25" x14ac:dyDescent="0.25">
      <c r="N230" s="33">
        <v>228</v>
      </c>
      <c r="O230" s="33">
        <f t="shared" ca="1" si="6"/>
        <v>9.9710174184999389E-2</v>
      </c>
      <c r="P230" s="33">
        <v>115.32595589424986</v>
      </c>
      <c r="Q230" s="31">
        <f t="shared" si="7"/>
        <v>0.17910882183671784</v>
      </c>
      <c r="Y230" s="12">
        <v>115.32595589424986</v>
      </c>
    </row>
    <row r="231" spans="14:25" x14ac:dyDescent="0.25">
      <c r="N231" s="33">
        <v>229</v>
      </c>
      <c r="O231" s="33">
        <f t="shared" ca="1" si="6"/>
        <v>0.73903432421468451</v>
      </c>
      <c r="P231" s="33">
        <v>135.60330327530792</v>
      </c>
      <c r="Q231" s="31">
        <f t="shared" si="7"/>
        <v>0.70697505290479379</v>
      </c>
      <c r="Y231" s="12">
        <v>135.60330327530792</v>
      </c>
    </row>
    <row r="232" spans="14:25" x14ac:dyDescent="0.25">
      <c r="N232" s="33">
        <v>230</v>
      </c>
      <c r="O232" s="33">
        <f t="shared" ca="1" si="6"/>
        <v>0.99021269888732233</v>
      </c>
      <c r="P232" s="33">
        <v>99.672387864840488</v>
      </c>
      <c r="Q232" s="31">
        <f t="shared" si="7"/>
        <v>2.5398286636088726E-2</v>
      </c>
      <c r="Y232" s="12">
        <v>99.672387864840488</v>
      </c>
    </row>
    <row r="233" spans="14:25" x14ac:dyDescent="0.25">
      <c r="N233" s="33">
        <v>231</v>
      </c>
      <c r="O233" s="33">
        <f t="shared" ca="1" si="6"/>
        <v>0.95058873587065629</v>
      </c>
      <c r="P233" s="33">
        <v>126.39033580520459</v>
      </c>
      <c r="Q233" s="31">
        <f t="shared" si="7"/>
        <v>0.44516515233534865</v>
      </c>
      <c r="Y233" s="12">
        <v>126.39033580520459</v>
      </c>
    </row>
    <row r="234" spans="14:25" x14ac:dyDescent="0.25">
      <c r="N234" s="33">
        <v>232</v>
      </c>
      <c r="O234" s="33">
        <f t="shared" ca="1" si="6"/>
        <v>0.43930427179146336</v>
      </c>
      <c r="P234" s="33">
        <v>124.39795967026946</v>
      </c>
      <c r="Q234" s="31">
        <f t="shared" si="7"/>
        <v>0.38912170339603336</v>
      </c>
      <c r="Y234" s="12">
        <v>124.39795967026946</v>
      </c>
    </row>
    <row r="235" spans="14:25" x14ac:dyDescent="0.25">
      <c r="N235" s="33">
        <v>233</v>
      </c>
      <c r="O235" s="33">
        <f t="shared" ca="1" si="6"/>
        <v>0.68349018119589278</v>
      </c>
      <c r="P235" s="33">
        <v>118.59210877660009</v>
      </c>
      <c r="Q235" s="31">
        <f t="shared" si="7"/>
        <v>0.24427435925953239</v>
      </c>
      <c r="Y235" s="12">
        <v>118.59210877660009</v>
      </c>
    </row>
    <row r="236" spans="14:25" x14ac:dyDescent="0.25">
      <c r="N236" s="33">
        <v>234</v>
      </c>
      <c r="O236" s="33">
        <f t="shared" ca="1" si="6"/>
        <v>0.64079366695988726</v>
      </c>
      <c r="P236" s="33">
        <v>123.13976138733543</v>
      </c>
      <c r="Q236" s="31">
        <f t="shared" si="7"/>
        <v>0.35507141625277006</v>
      </c>
      <c r="Y236" s="12">
        <v>123.13976138733543</v>
      </c>
    </row>
    <row r="237" spans="14:25" x14ac:dyDescent="0.25">
      <c r="N237" s="33">
        <v>235</v>
      </c>
      <c r="O237" s="33">
        <f t="shared" ca="1" si="6"/>
        <v>0.72305547907710443</v>
      </c>
      <c r="P237" s="33">
        <v>129.4531693711472</v>
      </c>
      <c r="Q237" s="31">
        <f t="shared" si="7"/>
        <v>0.53416122066264982</v>
      </c>
      <c r="Y237" s="12">
        <v>129.4531693711472</v>
      </c>
    </row>
    <row r="238" spans="14:25" x14ac:dyDescent="0.25">
      <c r="N238" s="33">
        <v>236</v>
      </c>
      <c r="O238" s="33">
        <f t="shared" ca="1" si="6"/>
        <v>9.3552409878456366E-2</v>
      </c>
      <c r="P238" s="33">
        <v>135.25122525033481</v>
      </c>
      <c r="Q238" s="31">
        <f t="shared" si="7"/>
        <v>0.69775324599665722</v>
      </c>
      <c r="Y238" s="12">
        <v>135.25122525033481</v>
      </c>
    </row>
    <row r="239" spans="14:25" x14ac:dyDescent="0.25">
      <c r="N239" s="33">
        <v>237</v>
      </c>
      <c r="O239" s="33">
        <f t="shared" ca="1" si="6"/>
        <v>0.3776630189870217</v>
      </c>
      <c r="P239" s="33">
        <v>147.21266908216478</v>
      </c>
      <c r="Q239" s="31">
        <f t="shared" si="7"/>
        <v>0.92590824293628926</v>
      </c>
      <c r="Y239" s="12">
        <v>147.21266908216478</v>
      </c>
    </row>
    <row r="240" spans="14:25" x14ac:dyDescent="0.25">
      <c r="N240" s="33">
        <v>238</v>
      </c>
      <c r="O240" s="33">
        <f t="shared" ca="1" si="6"/>
        <v>4.9333570133183069E-2</v>
      </c>
      <c r="P240" s="33">
        <v>111.49913563356453</v>
      </c>
      <c r="Q240" s="31">
        <f t="shared" si="7"/>
        <v>0.11917100755813939</v>
      </c>
      <c r="Y240" s="12">
        <v>111.49913563356453</v>
      </c>
    </row>
    <row r="241" spans="14:25" x14ac:dyDescent="0.25">
      <c r="N241" s="33">
        <v>239</v>
      </c>
      <c r="O241" s="33">
        <f t="shared" ca="1" si="6"/>
        <v>0.18137649445811799</v>
      </c>
      <c r="P241" s="33">
        <v>128.35653284876074</v>
      </c>
      <c r="Q241" s="31">
        <f t="shared" si="7"/>
        <v>0.50211217043091083</v>
      </c>
      <c r="Y241" s="12">
        <v>128.35653284876074</v>
      </c>
    </row>
    <row r="242" spans="14:25" x14ac:dyDescent="0.25">
      <c r="N242" s="33">
        <v>240</v>
      </c>
      <c r="O242" s="33">
        <f t="shared" ca="1" si="6"/>
        <v>0.76076012768834245</v>
      </c>
      <c r="P242" s="33">
        <v>130.65101336777519</v>
      </c>
      <c r="Q242" s="31">
        <f t="shared" si="7"/>
        <v>0.56909638141341323</v>
      </c>
      <c r="Y242" s="12">
        <v>130.65101336777519</v>
      </c>
    </row>
    <row r="243" spans="14:25" x14ac:dyDescent="0.25">
      <c r="N243" s="33">
        <v>241</v>
      </c>
      <c r="O243" s="33">
        <f t="shared" ca="1" si="6"/>
        <v>8.3504566869824881E-2</v>
      </c>
      <c r="P243" s="33">
        <v>136.03853166036146</v>
      </c>
      <c r="Q243" s="31">
        <f t="shared" si="7"/>
        <v>0.71821079044931868</v>
      </c>
      <c r="Y243" s="12">
        <v>136.03853166036146</v>
      </c>
    </row>
    <row r="244" spans="14:25" x14ac:dyDescent="0.25">
      <c r="N244" s="33">
        <v>242</v>
      </c>
      <c r="O244" s="33">
        <f t="shared" ca="1" si="6"/>
        <v>0.67826432689420646</v>
      </c>
      <c r="P244" s="33">
        <v>132.11464565649169</v>
      </c>
      <c r="Q244" s="31">
        <f t="shared" si="7"/>
        <v>0.61129270654095624</v>
      </c>
      <c r="Y244" s="12">
        <v>132.11464565649169</v>
      </c>
    </row>
    <row r="245" spans="14:25" x14ac:dyDescent="0.25">
      <c r="N245" s="33">
        <v>243</v>
      </c>
      <c r="O245" s="33">
        <f t="shared" ca="1" si="6"/>
        <v>0.75435849029923452</v>
      </c>
      <c r="P245" s="33">
        <v>141.0691959497529</v>
      </c>
      <c r="Q245" s="31">
        <f t="shared" si="7"/>
        <v>0.83229768928526893</v>
      </c>
      <c r="Y245" s="12">
        <v>141.0691959497529</v>
      </c>
    </row>
    <row r="246" spans="14:25" x14ac:dyDescent="0.25">
      <c r="N246" s="33">
        <v>244</v>
      </c>
      <c r="O246" s="33">
        <f t="shared" ca="1" si="6"/>
        <v>0.4603492843383723</v>
      </c>
      <c r="P246" s="33">
        <v>133.70975925762536</v>
      </c>
      <c r="Q246" s="31">
        <f t="shared" si="7"/>
        <v>0.65612372954027209</v>
      </c>
      <c r="Y246" s="12">
        <v>133.70975925762536</v>
      </c>
    </row>
    <row r="247" spans="14:25" x14ac:dyDescent="0.25">
      <c r="N247" s="33">
        <v>245</v>
      </c>
      <c r="O247" s="33">
        <f t="shared" ca="1" si="6"/>
        <v>4.2022846177412032E-2</v>
      </c>
      <c r="P247" s="33">
        <v>129.39154523368035</v>
      </c>
      <c r="Q247" s="31">
        <f t="shared" si="7"/>
        <v>0.53235979297339964</v>
      </c>
      <c r="Y247" s="12">
        <v>129.39154523368035</v>
      </c>
    </row>
    <row r="248" spans="14:25" x14ac:dyDescent="0.25">
      <c r="N248" s="33">
        <v>246</v>
      </c>
      <c r="O248" s="33">
        <f t="shared" ca="1" si="6"/>
        <v>0.96746771166508561</v>
      </c>
      <c r="P248" s="33">
        <v>144.56820462081001</v>
      </c>
      <c r="Q248" s="31">
        <f t="shared" si="7"/>
        <v>0.89189257081534801</v>
      </c>
      <c r="Y248" s="12">
        <v>144.56820462081001</v>
      </c>
    </row>
    <row r="249" spans="14:25" x14ac:dyDescent="0.25">
      <c r="N249" s="33">
        <v>247</v>
      </c>
      <c r="O249" s="33">
        <f t="shared" ca="1" si="6"/>
        <v>0.98961009920616427</v>
      </c>
      <c r="P249" s="33">
        <v>133.08898921157126</v>
      </c>
      <c r="Q249" s="31">
        <f t="shared" si="7"/>
        <v>0.63885752340441837</v>
      </c>
      <c r="Y249" s="12">
        <v>133.08898921157126</v>
      </c>
    </row>
    <row r="250" spans="14:25" x14ac:dyDescent="0.25">
      <c r="N250" s="33">
        <v>248</v>
      </c>
      <c r="O250" s="33">
        <f t="shared" ca="1" si="6"/>
        <v>0.73022819418678342</v>
      </c>
      <c r="P250" s="33">
        <v>120.18841090753362</v>
      </c>
      <c r="Q250" s="31">
        <f t="shared" si="7"/>
        <v>0.28069873571671267</v>
      </c>
      <c r="Y250" s="12">
        <v>120.18841090753362</v>
      </c>
    </row>
    <row r="251" spans="14:25" x14ac:dyDescent="0.25">
      <c r="N251" s="33">
        <v>249</v>
      </c>
      <c r="O251" s="33">
        <f t="shared" ca="1" si="6"/>
        <v>0.15065204102902441</v>
      </c>
      <c r="P251" s="33">
        <v>117.218488186481</v>
      </c>
      <c r="Q251" s="31">
        <f t="shared" si="7"/>
        <v>0.21529847799247881</v>
      </c>
      <c r="Y251" s="12">
        <v>117.218488186481</v>
      </c>
    </row>
    <row r="252" spans="14:25" x14ac:dyDescent="0.25">
      <c r="N252" s="33">
        <v>250</v>
      </c>
      <c r="O252" s="33">
        <f t="shared" ca="1" si="6"/>
        <v>0.69335101095592555</v>
      </c>
      <c r="P252" s="33">
        <v>123.99385511347793</v>
      </c>
      <c r="Q252" s="31">
        <f t="shared" si="7"/>
        <v>0.37805533161431126</v>
      </c>
      <c r="Y252" s="12">
        <v>123.99385511347793</v>
      </c>
    </row>
    <row r="253" spans="14:25" x14ac:dyDescent="0.25">
      <c r="N253" s="33">
        <v>251</v>
      </c>
      <c r="O253" s="33">
        <f t="shared" ca="1" si="6"/>
        <v>0.85476885115325862</v>
      </c>
      <c r="P253" s="33">
        <v>144.44747168726144</v>
      </c>
      <c r="Q253" s="31">
        <f t="shared" si="7"/>
        <v>0.89011778911754214</v>
      </c>
      <c r="Y253" s="12">
        <v>144.44747168726144</v>
      </c>
    </row>
    <row r="254" spans="14:25" x14ac:dyDescent="0.25">
      <c r="N254" s="33">
        <v>252</v>
      </c>
      <c r="O254" s="33">
        <f t="shared" ca="1" si="6"/>
        <v>0.63775687042293561</v>
      </c>
      <c r="P254" s="33">
        <v>124.24564460451236</v>
      </c>
      <c r="Q254" s="31">
        <f t="shared" si="7"/>
        <v>0.38493692545791414</v>
      </c>
      <c r="Y254" s="12">
        <v>124.24564460451236</v>
      </c>
    </row>
    <row r="255" spans="14:25" x14ac:dyDescent="0.25">
      <c r="N255" s="33">
        <v>253</v>
      </c>
      <c r="O255" s="33">
        <f t="shared" ca="1" si="6"/>
        <v>0.35778321502350097</v>
      </c>
      <c r="P255" s="33">
        <v>114.1112022499356</v>
      </c>
      <c r="Q255" s="31">
        <f t="shared" si="7"/>
        <v>0.15818332564126797</v>
      </c>
      <c r="Y255" s="12">
        <v>114.1112022499356</v>
      </c>
    </row>
    <row r="256" spans="14:25" x14ac:dyDescent="0.25">
      <c r="N256" s="33">
        <v>254</v>
      </c>
      <c r="O256" s="33">
        <f t="shared" ca="1" si="6"/>
        <v>0.70462505315328294</v>
      </c>
      <c r="P256" s="33">
        <v>134.9680362574687</v>
      </c>
      <c r="Q256" s="31">
        <f t="shared" si="7"/>
        <v>0.6902536215275783</v>
      </c>
      <c r="Y256" s="12">
        <v>134.9680362574687</v>
      </c>
    </row>
    <row r="257" spans="14:25" x14ac:dyDescent="0.25">
      <c r="N257" s="33">
        <v>255</v>
      </c>
      <c r="O257" s="33">
        <f t="shared" ca="1" si="6"/>
        <v>7.0712260998557985E-2</v>
      </c>
      <c r="P257" s="33">
        <v>115.13038215374698</v>
      </c>
      <c r="Q257" s="31">
        <f t="shared" si="7"/>
        <v>0.17561836324676189</v>
      </c>
      <c r="Y257" s="12">
        <v>115.13038215374698</v>
      </c>
    </row>
    <row r="258" spans="14:25" x14ac:dyDescent="0.25">
      <c r="N258" s="33">
        <v>256</v>
      </c>
      <c r="O258" s="33">
        <f t="shared" ca="1" si="6"/>
        <v>0.58597913156208314</v>
      </c>
      <c r="P258" s="33">
        <v>134.65714689881165</v>
      </c>
      <c r="Q258" s="31">
        <f t="shared" si="7"/>
        <v>0.68193970283692373</v>
      </c>
      <c r="Y258" s="12">
        <v>134.65714689881165</v>
      </c>
    </row>
    <row r="259" spans="14:25" x14ac:dyDescent="0.25">
      <c r="N259" s="33">
        <v>257</v>
      </c>
      <c r="O259" s="33">
        <f t="shared" ca="1" si="6"/>
        <v>0.59306243093208499</v>
      </c>
      <c r="P259" s="33">
        <v>107.23747526788523</v>
      </c>
      <c r="Q259" s="31">
        <f t="shared" si="7"/>
        <v>7.1687064401887921E-2</v>
      </c>
      <c r="Y259" s="12">
        <v>107.23747526788523</v>
      </c>
    </row>
    <row r="260" spans="14:25" x14ac:dyDescent="0.25">
      <c r="N260" s="33">
        <v>258</v>
      </c>
      <c r="O260" s="33">
        <f t="shared" ref="O260:O323" ca="1" si="8">RAND()</f>
        <v>0.59072247913795917</v>
      </c>
      <c r="P260" s="33">
        <v>119.8371423405404</v>
      </c>
      <c r="Q260" s="31">
        <f t="shared" ref="Q260:Q323" si="9">_xlfn.NORM.S.DIST(($L$5+$L$6*ASINH((P260-$L$3)/$L$4)),TRUE)</f>
        <v>0.27243832458171086</v>
      </c>
      <c r="Y260" s="12">
        <v>119.8371423405404</v>
      </c>
    </row>
    <row r="261" spans="14:25" x14ac:dyDescent="0.25">
      <c r="N261" s="33">
        <v>259</v>
      </c>
      <c r="O261" s="33">
        <f t="shared" ca="1" si="8"/>
        <v>0.78626617935140231</v>
      </c>
      <c r="P261" s="33">
        <v>130.21667109894031</v>
      </c>
      <c r="Q261" s="31">
        <f t="shared" si="9"/>
        <v>0.55645383022748984</v>
      </c>
      <c r="Y261" s="12">
        <v>130.21667109894031</v>
      </c>
    </row>
    <row r="262" spans="14:25" x14ac:dyDescent="0.25">
      <c r="N262" s="33">
        <v>260</v>
      </c>
      <c r="O262" s="33">
        <f t="shared" ca="1" si="8"/>
        <v>0.56894428027050592</v>
      </c>
      <c r="P262" s="33">
        <v>135.02596668150954</v>
      </c>
      <c r="Q262" s="31">
        <f t="shared" si="9"/>
        <v>0.69179358395299517</v>
      </c>
      <c r="Y262" s="12">
        <v>135.02596668150954</v>
      </c>
    </row>
    <row r="263" spans="14:25" x14ac:dyDescent="0.25">
      <c r="N263" s="33">
        <v>261</v>
      </c>
      <c r="O263" s="33">
        <f t="shared" ca="1" si="8"/>
        <v>0.94121717284464523</v>
      </c>
      <c r="P263" s="33">
        <v>129.15748752899077</v>
      </c>
      <c r="Q263" s="31">
        <f t="shared" si="9"/>
        <v>0.52551674479980848</v>
      </c>
      <c r="Y263" s="12">
        <v>129.15748752899077</v>
      </c>
    </row>
    <row r="264" spans="14:25" x14ac:dyDescent="0.25">
      <c r="N264" s="33">
        <v>262</v>
      </c>
      <c r="O264" s="33">
        <f t="shared" ca="1" si="8"/>
        <v>0.22281345371065653</v>
      </c>
      <c r="P264" s="33">
        <v>126.62029221327103</v>
      </c>
      <c r="Q264" s="31">
        <f t="shared" si="9"/>
        <v>0.45176247557787841</v>
      </c>
      <c r="Y264" s="12">
        <v>126.62029221327103</v>
      </c>
    </row>
    <row r="265" spans="14:25" x14ac:dyDescent="0.25">
      <c r="N265" s="33">
        <v>263</v>
      </c>
      <c r="O265" s="33">
        <f t="shared" ca="1" si="8"/>
        <v>0.46790095698487189</v>
      </c>
      <c r="P265" s="33">
        <v>157.38415301568361</v>
      </c>
      <c r="Q265" s="31">
        <f t="shared" si="9"/>
        <v>0.98845953701959255</v>
      </c>
      <c r="Y265" s="12">
        <v>157.38415301568361</v>
      </c>
    </row>
    <row r="266" spans="14:25" x14ac:dyDescent="0.25">
      <c r="N266" s="33">
        <v>264</v>
      </c>
      <c r="O266" s="33">
        <f t="shared" ca="1" si="8"/>
        <v>0.53011581137398822</v>
      </c>
      <c r="P266" s="33">
        <v>113.00743445597388</v>
      </c>
      <c r="Q266" s="31">
        <f t="shared" si="9"/>
        <v>0.14071650384222703</v>
      </c>
      <c r="Y266" s="12">
        <v>113.00743445597388</v>
      </c>
    </row>
    <row r="267" spans="14:25" x14ac:dyDescent="0.25">
      <c r="N267" s="33">
        <v>265</v>
      </c>
      <c r="O267" s="33">
        <f t="shared" ca="1" si="8"/>
        <v>0.75205931795887659</v>
      </c>
      <c r="P267" s="33">
        <v>121.85428495396386</v>
      </c>
      <c r="Q267" s="31">
        <f t="shared" si="9"/>
        <v>0.32164333750590274</v>
      </c>
      <c r="Y267" s="12">
        <v>121.85428495396386</v>
      </c>
    </row>
    <row r="268" spans="14:25" x14ac:dyDescent="0.25">
      <c r="N268" s="33">
        <v>266</v>
      </c>
      <c r="O268" s="33">
        <f t="shared" ca="1" si="8"/>
        <v>0.69464777240051678</v>
      </c>
      <c r="P268" s="33">
        <v>88.286211130448592</v>
      </c>
      <c r="Q268" s="31">
        <f t="shared" si="9"/>
        <v>3.9485830432922546E-3</v>
      </c>
      <c r="Y268" s="12">
        <v>88.286211130448592</v>
      </c>
    </row>
    <row r="269" spans="14:25" x14ac:dyDescent="0.25">
      <c r="N269" s="33">
        <v>267</v>
      </c>
      <c r="O269" s="33">
        <f t="shared" ca="1" si="8"/>
        <v>0.9059258962305583</v>
      </c>
      <c r="P269" s="33">
        <v>151.29043316960968</v>
      </c>
      <c r="Q269" s="31">
        <f t="shared" si="9"/>
        <v>0.96190541040302568</v>
      </c>
      <c r="Y269" s="12">
        <v>151.29043316960968</v>
      </c>
    </row>
    <row r="270" spans="14:25" x14ac:dyDescent="0.25">
      <c r="N270" s="33">
        <v>268</v>
      </c>
      <c r="O270" s="33">
        <f t="shared" ca="1" si="8"/>
        <v>0.79203053499873344</v>
      </c>
      <c r="P270" s="33">
        <v>131.59751420910777</v>
      </c>
      <c r="Q270" s="31">
        <f t="shared" si="9"/>
        <v>0.5964732463444824</v>
      </c>
      <c r="Y270" s="12">
        <v>131.59751420910777</v>
      </c>
    </row>
    <row r="271" spans="14:25" x14ac:dyDescent="0.25">
      <c r="N271" s="33">
        <v>269</v>
      </c>
      <c r="O271" s="33">
        <f t="shared" ca="1" si="8"/>
        <v>0.16293096424799647</v>
      </c>
      <c r="P271" s="33">
        <v>128.19260751395419</v>
      </c>
      <c r="Q271" s="31">
        <f t="shared" si="9"/>
        <v>0.49732952765513377</v>
      </c>
      <c r="Y271" s="12">
        <v>128.19260751395419</v>
      </c>
    </row>
    <row r="272" spans="14:25" x14ac:dyDescent="0.25">
      <c r="N272" s="33">
        <v>270</v>
      </c>
      <c r="O272" s="33">
        <f t="shared" ca="1" si="8"/>
        <v>0.76599092951748327</v>
      </c>
      <c r="P272" s="33">
        <v>145.57016408222677</v>
      </c>
      <c r="Q272" s="31">
        <f t="shared" si="9"/>
        <v>0.905861422952846</v>
      </c>
      <c r="Y272" s="12">
        <v>145.57016408222677</v>
      </c>
    </row>
    <row r="273" spans="14:25" x14ac:dyDescent="0.25">
      <c r="N273" s="33">
        <v>271</v>
      </c>
      <c r="O273" s="33">
        <f t="shared" ca="1" si="8"/>
        <v>6.8289299639431755E-2</v>
      </c>
      <c r="P273" s="33">
        <v>152.38794135687215</v>
      </c>
      <c r="Q273" s="31">
        <f t="shared" si="9"/>
        <v>0.96871474125172063</v>
      </c>
      <c r="Y273" s="12">
        <v>152.38794135687215</v>
      </c>
    </row>
    <row r="274" spans="14:25" x14ac:dyDescent="0.25">
      <c r="N274" s="33">
        <v>272</v>
      </c>
      <c r="O274" s="33">
        <f t="shared" ca="1" si="8"/>
        <v>0.90269338439825542</v>
      </c>
      <c r="P274" s="33">
        <v>132.15013044440937</v>
      </c>
      <c r="Q274" s="31">
        <f t="shared" si="9"/>
        <v>0.6123052489801365</v>
      </c>
      <c r="Y274" s="12">
        <v>132.15013044440937</v>
      </c>
    </row>
    <row r="275" spans="14:25" x14ac:dyDescent="0.25">
      <c r="N275" s="33">
        <v>273</v>
      </c>
      <c r="O275" s="33">
        <f t="shared" ca="1" si="8"/>
        <v>5.5624702650387881E-2</v>
      </c>
      <c r="P275" s="33">
        <v>114.6869203621998</v>
      </c>
      <c r="Q275" s="31">
        <f t="shared" si="9"/>
        <v>0.16787675615764244</v>
      </c>
      <c r="Y275" s="12">
        <v>114.6869203621998</v>
      </c>
    </row>
    <row r="276" spans="14:25" x14ac:dyDescent="0.25">
      <c r="N276" s="33">
        <v>274</v>
      </c>
      <c r="O276" s="33">
        <f t="shared" ca="1" si="8"/>
        <v>0.7896618872872313</v>
      </c>
      <c r="P276" s="33">
        <v>124.08252671172669</v>
      </c>
      <c r="Q276" s="31">
        <f t="shared" si="9"/>
        <v>0.38047355632342766</v>
      </c>
      <c r="Y276" s="12">
        <v>124.08252671172669</v>
      </c>
    </row>
    <row r="277" spans="14:25" x14ac:dyDescent="0.25">
      <c r="N277" s="33">
        <v>275</v>
      </c>
      <c r="O277" s="33">
        <f t="shared" ca="1" si="8"/>
        <v>0.92981029042361463</v>
      </c>
      <c r="P277" s="33">
        <v>118.91902896623179</v>
      </c>
      <c r="Q277" s="31">
        <f t="shared" si="9"/>
        <v>0.25149811060187355</v>
      </c>
      <c r="Y277" s="12">
        <v>118.91902896623179</v>
      </c>
    </row>
    <row r="278" spans="14:25" x14ac:dyDescent="0.25">
      <c r="N278" s="33">
        <v>276</v>
      </c>
      <c r="O278" s="33">
        <f t="shared" ca="1" si="8"/>
        <v>0.27196635057401686</v>
      </c>
      <c r="P278" s="33">
        <v>121.02978710254342</v>
      </c>
      <c r="Q278" s="31">
        <f t="shared" si="9"/>
        <v>0.30102289487168543</v>
      </c>
      <c r="Y278" s="12">
        <v>121.02978710254342</v>
      </c>
    </row>
    <row r="279" spans="14:25" x14ac:dyDescent="0.25">
      <c r="N279" s="33">
        <v>277</v>
      </c>
      <c r="O279" s="33">
        <f t="shared" ca="1" si="8"/>
        <v>0.54054682838269086</v>
      </c>
      <c r="P279" s="33">
        <v>127.43149584423095</v>
      </c>
      <c r="Q279" s="31">
        <f t="shared" si="9"/>
        <v>0.47518803012549443</v>
      </c>
      <c r="Y279" s="12">
        <v>127.43149584423095</v>
      </c>
    </row>
    <row r="280" spans="14:25" x14ac:dyDescent="0.25">
      <c r="N280" s="33">
        <v>278</v>
      </c>
      <c r="O280" s="33">
        <f t="shared" ca="1" si="8"/>
        <v>0.27562017123782845</v>
      </c>
      <c r="P280" s="33">
        <v>121.86449074530634</v>
      </c>
      <c r="Q280" s="31">
        <f t="shared" si="9"/>
        <v>0.32190275981988448</v>
      </c>
      <c r="Y280" s="12">
        <v>121.86449074530634</v>
      </c>
    </row>
    <row r="281" spans="14:25" x14ac:dyDescent="0.25">
      <c r="N281" s="33">
        <v>279</v>
      </c>
      <c r="O281" s="33">
        <f t="shared" ca="1" si="8"/>
        <v>0.33067509966240505</v>
      </c>
      <c r="P281" s="33">
        <v>141.9577041023004</v>
      </c>
      <c r="Q281" s="31">
        <f t="shared" si="9"/>
        <v>0.84903686736019934</v>
      </c>
      <c r="Y281" s="12">
        <v>141.9577041023004</v>
      </c>
    </row>
    <row r="282" spans="14:25" x14ac:dyDescent="0.25">
      <c r="N282" s="33">
        <v>280</v>
      </c>
      <c r="O282" s="33">
        <f t="shared" ca="1" si="8"/>
        <v>0.65656661173539477</v>
      </c>
      <c r="P282" s="33">
        <v>138.06363220399686</v>
      </c>
      <c r="Q282" s="31">
        <f t="shared" si="9"/>
        <v>0.76784784125105787</v>
      </c>
      <c r="Y282" s="12">
        <v>138.06363220399686</v>
      </c>
    </row>
    <row r="283" spans="14:25" x14ac:dyDescent="0.25">
      <c r="N283" s="33">
        <v>281</v>
      </c>
      <c r="O283" s="33">
        <f t="shared" ca="1" si="8"/>
        <v>0.68434922085828498</v>
      </c>
      <c r="P283" s="33">
        <v>100.34744083946801</v>
      </c>
      <c r="Q283" s="31">
        <f t="shared" si="9"/>
        <v>2.8051670053195178E-2</v>
      </c>
      <c r="Y283" s="12">
        <v>100.34744083946801</v>
      </c>
    </row>
    <row r="284" spans="14:25" x14ac:dyDescent="0.25">
      <c r="N284" s="33">
        <v>282</v>
      </c>
      <c r="O284" s="33">
        <f t="shared" ca="1" si="8"/>
        <v>0.42834047849491297</v>
      </c>
      <c r="P284" s="33">
        <v>110.05421301630456</v>
      </c>
      <c r="Q284" s="31">
        <f t="shared" si="9"/>
        <v>0.10094678384263815</v>
      </c>
      <c r="Y284" s="12">
        <v>110.05421301630456</v>
      </c>
    </row>
    <row r="285" spans="14:25" x14ac:dyDescent="0.25">
      <c r="N285" s="33">
        <v>283</v>
      </c>
      <c r="O285" s="33">
        <f t="shared" ca="1" si="8"/>
        <v>0.64031054923309394</v>
      </c>
      <c r="P285" s="33">
        <v>132.53233224531721</v>
      </c>
      <c r="Q285" s="31">
        <f t="shared" si="9"/>
        <v>0.6231719837082017</v>
      </c>
      <c r="Y285" s="12">
        <v>132.53233224531721</v>
      </c>
    </row>
    <row r="286" spans="14:25" x14ac:dyDescent="0.25">
      <c r="N286" s="33">
        <v>284</v>
      </c>
      <c r="O286" s="33">
        <f t="shared" ca="1" si="8"/>
        <v>0.36346491469510578</v>
      </c>
      <c r="P286" s="33">
        <v>119.43471413219456</v>
      </c>
      <c r="Q286" s="31">
        <f t="shared" si="9"/>
        <v>0.2631426133405701</v>
      </c>
      <c r="Y286" s="12">
        <v>119.43471413219456</v>
      </c>
    </row>
    <row r="287" spans="14:25" x14ac:dyDescent="0.25">
      <c r="N287" s="33">
        <v>285</v>
      </c>
      <c r="O287" s="33">
        <f t="shared" ca="1" si="8"/>
        <v>0.94854893580899557</v>
      </c>
      <c r="P287" s="33">
        <v>124.20772271552593</v>
      </c>
      <c r="Q287" s="31">
        <f t="shared" si="9"/>
        <v>0.38389757630855986</v>
      </c>
      <c r="Y287" s="12">
        <v>124.20772271552593</v>
      </c>
    </row>
    <row r="288" spans="14:25" x14ac:dyDescent="0.25">
      <c r="N288" s="33">
        <v>286</v>
      </c>
      <c r="O288" s="33">
        <f t="shared" ca="1" si="8"/>
        <v>0.86333291957368918</v>
      </c>
      <c r="P288" s="33">
        <v>136.139533033405</v>
      </c>
      <c r="Q288" s="31">
        <f t="shared" si="9"/>
        <v>0.72079135263522376</v>
      </c>
      <c r="Y288" s="12">
        <v>136.139533033405</v>
      </c>
    </row>
    <row r="289" spans="14:25" x14ac:dyDescent="0.25">
      <c r="N289" s="33">
        <v>287</v>
      </c>
      <c r="O289" s="33">
        <f t="shared" ca="1" si="8"/>
        <v>0.85539148946526922</v>
      </c>
      <c r="P289" s="33">
        <v>125.48859440966892</v>
      </c>
      <c r="Q289" s="31">
        <f t="shared" si="9"/>
        <v>0.41952665031766634</v>
      </c>
      <c r="Y289" s="12">
        <v>125.48859440966892</v>
      </c>
    </row>
    <row r="290" spans="14:25" x14ac:dyDescent="0.25">
      <c r="N290" s="33">
        <v>288</v>
      </c>
      <c r="O290" s="33">
        <f t="shared" ca="1" si="8"/>
        <v>0.15683288608048085</v>
      </c>
      <c r="P290" s="33">
        <v>130.79937669038191</v>
      </c>
      <c r="Q290" s="31">
        <f t="shared" si="9"/>
        <v>0.57340521243623077</v>
      </c>
      <c r="Y290" s="12">
        <v>130.79937669038191</v>
      </c>
    </row>
    <row r="291" spans="14:25" x14ac:dyDescent="0.25">
      <c r="N291" s="33">
        <v>289</v>
      </c>
      <c r="O291" s="33">
        <f t="shared" ca="1" si="8"/>
        <v>0.25570838458055156</v>
      </c>
      <c r="P291" s="33">
        <v>127.87637072696405</v>
      </c>
      <c r="Q291" s="31">
        <f t="shared" si="9"/>
        <v>0.4881152571936454</v>
      </c>
      <c r="Y291" s="12">
        <v>127.87637072696405</v>
      </c>
    </row>
    <row r="292" spans="14:25" x14ac:dyDescent="0.25">
      <c r="N292" s="33">
        <v>290</v>
      </c>
      <c r="O292" s="33">
        <f t="shared" ca="1" si="8"/>
        <v>0.44144291280865156</v>
      </c>
      <c r="P292" s="33">
        <v>146.52264668792881</v>
      </c>
      <c r="Q292" s="31">
        <f t="shared" si="9"/>
        <v>0.91790789377322701</v>
      </c>
      <c r="Y292" s="12">
        <v>146.52264668792881</v>
      </c>
    </row>
    <row r="293" spans="14:25" x14ac:dyDescent="0.25">
      <c r="N293" s="33">
        <v>291</v>
      </c>
      <c r="O293" s="33">
        <f t="shared" ca="1" si="8"/>
        <v>0.83344659543056032</v>
      </c>
      <c r="P293" s="33">
        <v>138.67095555157738</v>
      </c>
      <c r="Q293" s="31">
        <f t="shared" si="9"/>
        <v>0.78180653320247473</v>
      </c>
      <c r="Y293" s="12">
        <v>138.67095555157738</v>
      </c>
    </row>
    <row r="294" spans="14:25" x14ac:dyDescent="0.25">
      <c r="N294" s="33">
        <v>292</v>
      </c>
      <c r="O294" s="33">
        <f t="shared" ca="1" si="8"/>
        <v>0.68481607546108614</v>
      </c>
      <c r="P294" s="33">
        <v>158.73057983705851</v>
      </c>
      <c r="Q294" s="31">
        <f t="shared" si="9"/>
        <v>0.9914334583130171</v>
      </c>
      <c r="Y294" s="12">
        <v>158.73057983705851</v>
      </c>
    </row>
    <row r="295" spans="14:25" x14ac:dyDescent="0.25">
      <c r="N295" s="33">
        <v>293</v>
      </c>
      <c r="O295" s="33">
        <f t="shared" ca="1" si="8"/>
        <v>0.45641391431536016</v>
      </c>
      <c r="P295" s="33">
        <v>139.85398601695755</v>
      </c>
      <c r="Q295" s="31">
        <f t="shared" si="9"/>
        <v>0.80766147751462936</v>
      </c>
      <c r="Y295" s="12">
        <v>139.85398601695755</v>
      </c>
    </row>
    <row r="296" spans="14:25" x14ac:dyDescent="0.25">
      <c r="N296" s="33">
        <v>294</v>
      </c>
      <c r="O296" s="33">
        <f t="shared" ca="1" si="8"/>
        <v>2.9843652595364478E-2</v>
      </c>
      <c r="P296" s="33">
        <v>121.0134103356699</v>
      </c>
      <c r="Q296" s="31">
        <f t="shared" si="9"/>
        <v>0.30062023167155955</v>
      </c>
      <c r="Y296" s="12">
        <v>121.0134103356699</v>
      </c>
    </row>
    <row r="297" spans="14:25" x14ac:dyDescent="0.25">
      <c r="N297" s="33">
        <v>295</v>
      </c>
      <c r="O297" s="33">
        <f t="shared" ca="1" si="8"/>
        <v>1.6460380690271226E-2</v>
      </c>
      <c r="P297" s="33">
        <v>135.44083075362153</v>
      </c>
      <c r="Q297" s="31">
        <f t="shared" si="9"/>
        <v>0.70273386446602171</v>
      </c>
      <c r="Y297" s="12">
        <v>135.44083075362153</v>
      </c>
    </row>
    <row r="298" spans="14:25" x14ac:dyDescent="0.25">
      <c r="N298" s="33">
        <v>296</v>
      </c>
      <c r="O298" s="33">
        <f t="shared" ca="1" si="8"/>
        <v>0.5096065309601725</v>
      </c>
      <c r="P298" s="33">
        <v>121.79405297502265</v>
      </c>
      <c r="Q298" s="31">
        <f t="shared" si="9"/>
        <v>0.32011432832847064</v>
      </c>
      <c r="Y298" s="12">
        <v>121.79405297502265</v>
      </c>
    </row>
    <row r="299" spans="14:25" x14ac:dyDescent="0.25">
      <c r="N299" s="33">
        <v>297</v>
      </c>
      <c r="O299" s="33">
        <f t="shared" ca="1" si="8"/>
        <v>9.3668776144689714E-2</v>
      </c>
      <c r="P299" s="33">
        <v>130.36018238235852</v>
      </c>
      <c r="Q299" s="31">
        <f t="shared" si="9"/>
        <v>0.56063522526078879</v>
      </c>
      <c r="Y299" s="12">
        <v>130.36018238235852</v>
      </c>
    </row>
    <row r="300" spans="14:25" x14ac:dyDescent="0.25">
      <c r="N300" s="33">
        <v>298</v>
      </c>
      <c r="O300" s="33">
        <f t="shared" ca="1" si="8"/>
        <v>0.56944970785520022</v>
      </c>
      <c r="P300" s="33">
        <v>138.43439419911476</v>
      </c>
      <c r="Q300" s="31">
        <f t="shared" si="9"/>
        <v>0.77642329427130841</v>
      </c>
      <c r="Y300" s="12">
        <v>138.43439419911476</v>
      </c>
    </row>
    <row r="301" spans="14:25" x14ac:dyDescent="0.25">
      <c r="N301" s="33">
        <v>299</v>
      </c>
      <c r="O301" s="33">
        <f t="shared" ca="1" si="8"/>
        <v>0.12811713821214621</v>
      </c>
      <c r="P301" s="33">
        <v>129.13930736554482</v>
      </c>
      <c r="Q301" s="31">
        <f t="shared" si="9"/>
        <v>0.52498519374669839</v>
      </c>
      <c r="Y301" s="12">
        <v>129.13930736554482</v>
      </c>
    </row>
    <row r="302" spans="14:25" x14ac:dyDescent="0.25">
      <c r="N302" s="33">
        <v>300</v>
      </c>
      <c r="O302" s="33">
        <f t="shared" ca="1" si="8"/>
        <v>0.71944628045728154</v>
      </c>
      <c r="P302" s="33">
        <v>115.14133840173307</v>
      </c>
      <c r="Q302" s="31">
        <f t="shared" si="9"/>
        <v>0.17581266674054435</v>
      </c>
      <c r="Y302" s="12">
        <v>115.14133840173307</v>
      </c>
    </row>
    <row r="303" spans="14:25" x14ac:dyDescent="0.25">
      <c r="N303" s="33">
        <v>301</v>
      </c>
      <c r="O303" s="33">
        <f t="shared" ca="1" si="8"/>
        <v>0.20195440590732827</v>
      </c>
      <c r="P303" s="33">
        <v>139.86806034063574</v>
      </c>
      <c r="Q303" s="31">
        <f t="shared" si="9"/>
        <v>0.80795812503906483</v>
      </c>
      <c r="Y303" s="12">
        <v>139.86806034063574</v>
      </c>
    </row>
    <row r="304" spans="14:25" x14ac:dyDescent="0.25">
      <c r="N304" s="33">
        <v>302</v>
      </c>
      <c r="O304" s="33">
        <f t="shared" ca="1" si="8"/>
        <v>0.59517474965427053</v>
      </c>
      <c r="P304" s="33">
        <v>132.88732806813908</v>
      </c>
      <c r="Q304" s="31">
        <f t="shared" si="9"/>
        <v>0.63319577283458484</v>
      </c>
      <c r="Y304" s="12">
        <v>132.88732806813908</v>
      </c>
    </row>
    <row r="305" spans="14:25" x14ac:dyDescent="0.25">
      <c r="N305" s="33">
        <v>303</v>
      </c>
      <c r="O305" s="33">
        <f t="shared" ca="1" si="8"/>
        <v>0.93366358116492143</v>
      </c>
      <c r="P305" s="33">
        <v>135.02251025464508</v>
      </c>
      <c r="Q305" s="31">
        <f t="shared" si="9"/>
        <v>0.69170178473193467</v>
      </c>
      <c r="Y305" s="12">
        <v>135.02251025464508</v>
      </c>
    </row>
    <row r="306" spans="14:25" x14ac:dyDescent="0.25">
      <c r="N306" s="33">
        <v>304</v>
      </c>
      <c r="O306" s="33">
        <f t="shared" ca="1" si="8"/>
        <v>0.39798136671044193</v>
      </c>
      <c r="P306" s="33">
        <v>99.779158484325322</v>
      </c>
      <c r="Q306" s="31">
        <f t="shared" si="9"/>
        <v>2.5802827004669081E-2</v>
      </c>
      <c r="Y306" s="12">
        <v>99.779158484325322</v>
      </c>
    </row>
    <row r="307" spans="14:25" x14ac:dyDescent="0.25">
      <c r="N307" s="33">
        <v>305</v>
      </c>
      <c r="O307" s="33">
        <f t="shared" ca="1" si="8"/>
        <v>0.25697876583880264</v>
      </c>
      <c r="P307" s="33">
        <v>139.1399569171781</v>
      </c>
      <c r="Q307" s="31">
        <f t="shared" si="9"/>
        <v>0.79227165673101019</v>
      </c>
      <c r="Y307" s="12">
        <v>139.1399569171781</v>
      </c>
    </row>
    <row r="308" spans="14:25" x14ac:dyDescent="0.25">
      <c r="N308" s="33">
        <v>306</v>
      </c>
      <c r="O308" s="33">
        <f t="shared" ca="1" si="8"/>
        <v>0.34543237608462696</v>
      </c>
      <c r="P308" s="33">
        <v>124.71494851122503</v>
      </c>
      <c r="Q308" s="31">
        <f t="shared" si="9"/>
        <v>0.39788154866802727</v>
      </c>
      <c r="Y308" s="12">
        <v>124.71494851122503</v>
      </c>
    </row>
    <row r="309" spans="14:25" x14ac:dyDescent="0.25">
      <c r="N309" s="33">
        <v>307</v>
      </c>
      <c r="O309" s="33">
        <f t="shared" ca="1" si="8"/>
        <v>0.2752912399859091</v>
      </c>
      <c r="P309" s="33">
        <v>126.74950348743666</v>
      </c>
      <c r="Q309" s="31">
        <f t="shared" si="9"/>
        <v>0.45547863358030544</v>
      </c>
      <c r="Y309" s="12">
        <v>126.74950348743666</v>
      </c>
    </row>
    <row r="310" spans="14:25" x14ac:dyDescent="0.25">
      <c r="N310" s="33">
        <v>308</v>
      </c>
      <c r="O310" s="33">
        <f t="shared" ca="1" si="8"/>
        <v>0.31046587535729164</v>
      </c>
      <c r="P310" s="33">
        <v>112.1973973979153</v>
      </c>
      <c r="Q310" s="31">
        <f t="shared" si="9"/>
        <v>0.12881742405894045</v>
      </c>
      <c r="Y310" s="12">
        <v>112.1973973979153</v>
      </c>
    </row>
    <row r="311" spans="14:25" x14ac:dyDescent="0.25">
      <c r="N311" s="33">
        <v>309</v>
      </c>
      <c r="O311" s="33">
        <f t="shared" ca="1" si="8"/>
        <v>6.6893655117492012E-2</v>
      </c>
      <c r="P311" s="33">
        <v>123.04507205797141</v>
      </c>
      <c r="Q311" s="31">
        <f t="shared" si="9"/>
        <v>0.35255947498294282</v>
      </c>
      <c r="Y311" s="12">
        <v>123.04507205797141</v>
      </c>
    </row>
    <row r="312" spans="14:25" x14ac:dyDescent="0.25">
      <c r="N312" s="33">
        <v>310</v>
      </c>
      <c r="O312" s="33">
        <f t="shared" ca="1" si="8"/>
        <v>0.59006303597955845</v>
      </c>
      <c r="P312" s="33">
        <v>125.84266749298375</v>
      </c>
      <c r="Q312" s="31">
        <f t="shared" si="9"/>
        <v>0.4295461193106821</v>
      </c>
      <c r="Y312" s="12">
        <v>125.84266749298375</v>
      </c>
    </row>
    <row r="313" spans="14:25" x14ac:dyDescent="0.25">
      <c r="N313" s="33">
        <v>311</v>
      </c>
      <c r="O313" s="33">
        <f t="shared" ca="1" si="8"/>
        <v>0.70098584114226736</v>
      </c>
      <c r="P313" s="33">
        <v>128.92167849498213</v>
      </c>
      <c r="Q313" s="31">
        <f t="shared" si="9"/>
        <v>0.51862252506652706</v>
      </c>
      <c r="Y313" s="12">
        <v>128.92167849498213</v>
      </c>
    </row>
    <row r="314" spans="14:25" x14ac:dyDescent="0.25">
      <c r="N314" s="33">
        <v>312</v>
      </c>
      <c r="O314" s="33">
        <f t="shared" ca="1" si="8"/>
        <v>1.2536635873736435E-2</v>
      </c>
      <c r="P314" s="33">
        <v>121.55668434743551</v>
      </c>
      <c r="Q314" s="31">
        <f t="shared" si="9"/>
        <v>0.31412284649274141</v>
      </c>
      <c r="Y314" s="12">
        <v>121.55668434743551</v>
      </c>
    </row>
    <row r="315" spans="14:25" x14ac:dyDescent="0.25">
      <c r="N315" s="33">
        <v>313</v>
      </c>
      <c r="O315" s="33">
        <f t="shared" ca="1" si="8"/>
        <v>0.73301850345755337</v>
      </c>
      <c r="P315" s="33">
        <v>131.65378135237916</v>
      </c>
      <c r="Q315" s="31">
        <f t="shared" si="9"/>
        <v>0.59809111150611161</v>
      </c>
      <c r="Y315" s="12">
        <v>131.65378135237916</v>
      </c>
    </row>
    <row r="316" spans="14:25" x14ac:dyDescent="0.25">
      <c r="N316" s="33">
        <v>314</v>
      </c>
      <c r="O316" s="33">
        <f t="shared" ca="1" si="8"/>
        <v>0.78570583045504805</v>
      </c>
      <c r="P316" s="33">
        <v>107.14016962954695</v>
      </c>
      <c r="Q316" s="31">
        <f t="shared" si="9"/>
        <v>7.081341166963015E-2</v>
      </c>
      <c r="Y316" s="12">
        <v>107.14016962954695</v>
      </c>
    </row>
    <row r="317" spans="14:25" x14ac:dyDescent="0.25">
      <c r="N317" s="33">
        <v>315</v>
      </c>
      <c r="O317" s="33">
        <f t="shared" ca="1" si="8"/>
        <v>6.3704407354947534E-4</v>
      </c>
      <c r="P317" s="33">
        <v>137.74075799341222</v>
      </c>
      <c r="Q317" s="31">
        <f t="shared" si="9"/>
        <v>0.76024515392403735</v>
      </c>
      <c r="Y317" s="12">
        <v>137.74075799341222</v>
      </c>
    </row>
    <row r="318" spans="14:25" x14ac:dyDescent="0.25">
      <c r="N318" s="33">
        <v>316</v>
      </c>
      <c r="O318" s="33">
        <f t="shared" ca="1" si="8"/>
        <v>0.34906059560266267</v>
      </c>
      <c r="P318" s="33">
        <v>122.54408997857502</v>
      </c>
      <c r="Q318" s="31">
        <f t="shared" si="9"/>
        <v>0.33939716545391474</v>
      </c>
      <c r="Y318" s="12">
        <v>122.54408997857502</v>
      </c>
    </row>
    <row r="319" spans="14:25" x14ac:dyDescent="0.25">
      <c r="N319" s="33">
        <v>317</v>
      </c>
      <c r="O319" s="33">
        <f t="shared" ca="1" si="8"/>
        <v>0.36497752719697985</v>
      </c>
      <c r="P319" s="33">
        <v>120.04566449879646</v>
      </c>
      <c r="Q319" s="31">
        <f t="shared" si="9"/>
        <v>0.27732563319191406</v>
      </c>
      <c r="Y319" s="12">
        <v>120.04566449879646</v>
      </c>
    </row>
    <row r="320" spans="14:25" x14ac:dyDescent="0.25">
      <c r="N320" s="33">
        <v>318</v>
      </c>
      <c r="O320" s="33">
        <f t="shared" ca="1" si="8"/>
        <v>0.81973129595857397</v>
      </c>
      <c r="P320" s="33">
        <v>122.84643590830689</v>
      </c>
      <c r="Q320" s="31">
        <f t="shared" si="9"/>
        <v>0.34731467028254998</v>
      </c>
      <c r="Y320" s="12">
        <v>122.84643590830689</v>
      </c>
    </row>
    <row r="321" spans="14:25" x14ac:dyDescent="0.25">
      <c r="N321" s="33">
        <v>319</v>
      </c>
      <c r="O321" s="33">
        <f t="shared" ca="1" si="8"/>
        <v>0.80027336867488641</v>
      </c>
      <c r="P321" s="33">
        <v>119.62623501452279</v>
      </c>
      <c r="Q321" s="31">
        <f t="shared" si="9"/>
        <v>0.26754400618032059</v>
      </c>
      <c r="Y321" s="12">
        <v>119.62623501452279</v>
      </c>
    </row>
    <row r="322" spans="14:25" x14ac:dyDescent="0.25">
      <c r="N322" s="33">
        <v>320</v>
      </c>
      <c r="O322" s="33">
        <f t="shared" ca="1" si="8"/>
        <v>0.4452620307754569</v>
      </c>
      <c r="P322" s="33">
        <v>133.76592519271324</v>
      </c>
      <c r="Q322" s="31">
        <f t="shared" si="9"/>
        <v>0.65767304698858275</v>
      </c>
      <c r="Y322" s="12">
        <v>133.76592519271324</v>
      </c>
    </row>
    <row r="323" spans="14:25" x14ac:dyDescent="0.25">
      <c r="N323" s="33">
        <v>321</v>
      </c>
      <c r="O323" s="33">
        <f t="shared" ca="1" si="8"/>
        <v>0.67605158308299762</v>
      </c>
      <c r="P323" s="33">
        <v>110.91545853972497</v>
      </c>
      <c r="Q323" s="31">
        <f t="shared" si="9"/>
        <v>0.11153183817565948</v>
      </c>
      <c r="Y323" s="12">
        <v>110.91545853972497</v>
      </c>
    </row>
    <row r="324" spans="14:25" x14ac:dyDescent="0.25">
      <c r="N324" s="33">
        <v>322</v>
      </c>
      <c r="O324" s="33">
        <f t="shared" ref="O324:O387" ca="1" si="10">RAND()</f>
        <v>0.24892227648487386</v>
      </c>
      <c r="P324" s="33">
        <v>125.03061664063431</v>
      </c>
      <c r="Q324" s="31">
        <f t="shared" ref="Q324:Q387" si="11">_xlfn.NORM.S.DIST(($L$5+$L$6*ASINH((P324-$L$3)/$L$4)),TRUE)</f>
        <v>0.40666975225803392</v>
      </c>
      <c r="Y324" s="12">
        <v>125.03061664063431</v>
      </c>
    </row>
    <row r="325" spans="14:25" x14ac:dyDescent="0.25">
      <c r="N325" s="33">
        <v>323</v>
      </c>
      <c r="O325" s="33">
        <f t="shared" ca="1" si="10"/>
        <v>0.76902613436020462</v>
      </c>
      <c r="P325" s="33">
        <v>113.84736166328446</v>
      </c>
      <c r="Q325" s="31">
        <f t="shared" si="11"/>
        <v>0.15387513447005263</v>
      </c>
      <c r="Y325" s="12">
        <v>113.84736166328446</v>
      </c>
    </row>
    <row r="326" spans="14:25" x14ac:dyDescent="0.25">
      <c r="N326" s="33">
        <v>324</v>
      </c>
      <c r="O326" s="33">
        <f t="shared" ca="1" si="10"/>
        <v>0.38964576022002662</v>
      </c>
      <c r="P326" s="33">
        <v>140.38955913208375</v>
      </c>
      <c r="Q326" s="31">
        <f t="shared" si="11"/>
        <v>0.81876423233308615</v>
      </c>
      <c r="Y326" s="12">
        <v>140.38955913208375</v>
      </c>
    </row>
    <row r="327" spans="14:25" x14ac:dyDescent="0.25">
      <c r="N327" s="33">
        <v>325</v>
      </c>
      <c r="O327" s="33">
        <f t="shared" ca="1" si="10"/>
        <v>0.68349595564749699</v>
      </c>
      <c r="P327" s="33">
        <v>141.8001311794965</v>
      </c>
      <c r="Q327" s="31">
        <f t="shared" si="11"/>
        <v>0.84614770838533993</v>
      </c>
      <c r="Y327" s="12">
        <v>141.8001311794965</v>
      </c>
    </row>
    <row r="328" spans="14:25" x14ac:dyDescent="0.25">
      <c r="N328" s="33">
        <v>326</v>
      </c>
      <c r="O328" s="33">
        <f t="shared" ca="1" si="10"/>
        <v>0.83564170452900866</v>
      </c>
      <c r="P328" s="33">
        <v>147.12251846106406</v>
      </c>
      <c r="Q328" s="31">
        <f t="shared" si="11"/>
        <v>0.92489691312040623</v>
      </c>
      <c r="Y328" s="12">
        <v>147.12251846106406</v>
      </c>
    </row>
    <row r="329" spans="14:25" x14ac:dyDescent="0.25">
      <c r="N329" s="33">
        <v>327</v>
      </c>
      <c r="O329" s="33">
        <f t="shared" ca="1" si="10"/>
        <v>0.63952039844136743</v>
      </c>
      <c r="P329" s="33">
        <v>138.56578406371889</v>
      </c>
      <c r="Q329" s="31">
        <f t="shared" si="11"/>
        <v>0.77942180408529926</v>
      </c>
      <c r="Y329" s="12">
        <v>138.56578406371889</v>
      </c>
    </row>
    <row r="330" spans="14:25" x14ac:dyDescent="0.25">
      <c r="N330" s="33">
        <v>328</v>
      </c>
      <c r="O330" s="33">
        <f t="shared" ca="1" si="10"/>
        <v>0.79670460430885481</v>
      </c>
      <c r="P330" s="33">
        <v>140.56904640776293</v>
      </c>
      <c r="Q330" s="31">
        <f t="shared" si="11"/>
        <v>0.82239915011176823</v>
      </c>
      <c r="Y330" s="12">
        <v>140.56904640776293</v>
      </c>
    </row>
    <row r="331" spans="14:25" x14ac:dyDescent="0.25">
      <c r="N331" s="33">
        <v>329</v>
      </c>
      <c r="O331" s="33">
        <f t="shared" ca="1" si="10"/>
        <v>0.97772236027994597</v>
      </c>
      <c r="P331" s="33">
        <v>128.14387241377798</v>
      </c>
      <c r="Q331" s="31">
        <f t="shared" si="11"/>
        <v>0.49590840405824449</v>
      </c>
      <c r="Y331" s="12">
        <v>128.14387241377798</v>
      </c>
    </row>
    <row r="332" spans="14:25" x14ac:dyDescent="0.25">
      <c r="N332" s="33">
        <v>330</v>
      </c>
      <c r="O332" s="33">
        <f t="shared" ca="1" si="10"/>
        <v>0.73567190327681675</v>
      </c>
      <c r="P332" s="33">
        <v>130.49870670632112</v>
      </c>
      <c r="Q332" s="31">
        <f t="shared" si="11"/>
        <v>0.56466758076245971</v>
      </c>
      <c r="Y332" s="12">
        <v>130.49870670632112</v>
      </c>
    </row>
    <row r="333" spans="14:25" x14ac:dyDescent="0.25">
      <c r="N333" s="33">
        <v>331</v>
      </c>
      <c r="O333" s="33">
        <f t="shared" ca="1" si="10"/>
        <v>0.6518310047477508</v>
      </c>
      <c r="P333" s="33">
        <v>165.03858488861059</v>
      </c>
      <c r="Q333" s="31">
        <f t="shared" si="11"/>
        <v>0.99821747221923263</v>
      </c>
      <c r="Y333" s="12">
        <v>165.03858488861059</v>
      </c>
    </row>
    <row r="334" spans="14:25" x14ac:dyDescent="0.25">
      <c r="N334" s="33">
        <v>332</v>
      </c>
      <c r="O334" s="33">
        <f t="shared" ca="1" si="10"/>
        <v>0.57361341083465966</v>
      </c>
      <c r="P334" s="33">
        <v>124.35645552318519</v>
      </c>
      <c r="Q334" s="31">
        <f t="shared" si="11"/>
        <v>0.38797979593981885</v>
      </c>
      <c r="Y334" s="12">
        <v>124.35645552318519</v>
      </c>
    </row>
    <row r="335" spans="14:25" x14ac:dyDescent="0.25">
      <c r="N335" s="33">
        <v>333</v>
      </c>
      <c r="O335" s="33">
        <f t="shared" ca="1" si="10"/>
        <v>0.47481744700293838</v>
      </c>
      <c r="P335" s="33">
        <v>136.46035037320124</v>
      </c>
      <c r="Q335" s="31">
        <f t="shared" si="11"/>
        <v>0.7289188557533185</v>
      </c>
      <c r="Y335" s="12">
        <v>136.46035037320124</v>
      </c>
    </row>
    <row r="336" spans="14:25" x14ac:dyDescent="0.25">
      <c r="N336" s="33">
        <v>334</v>
      </c>
      <c r="O336" s="33">
        <f t="shared" ca="1" si="10"/>
        <v>2.9199583579086474E-2</v>
      </c>
      <c r="P336" s="33">
        <v>141.9699759905406</v>
      </c>
      <c r="Q336" s="31">
        <f t="shared" si="11"/>
        <v>0.84926043388576078</v>
      </c>
      <c r="Y336" s="12">
        <v>141.9699759905406</v>
      </c>
    </row>
    <row r="337" spans="14:25" x14ac:dyDescent="0.25">
      <c r="N337" s="33">
        <v>335</v>
      </c>
      <c r="O337" s="33">
        <f t="shared" ca="1" si="10"/>
        <v>0.75621561988108654</v>
      </c>
      <c r="P337" s="33">
        <v>102.99735787761138</v>
      </c>
      <c r="Q337" s="31">
        <f t="shared" si="11"/>
        <v>4.0914132208524835E-2</v>
      </c>
      <c r="Y337" s="12">
        <v>102.99735787761138</v>
      </c>
    </row>
    <row r="338" spans="14:25" x14ac:dyDescent="0.25">
      <c r="N338" s="33">
        <v>336</v>
      </c>
      <c r="O338" s="33">
        <f t="shared" ca="1" si="10"/>
        <v>0.56822618415335857</v>
      </c>
      <c r="P338" s="33">
        <v>158.83052602129825</v>
      </c>
      <c r="Q338" s="31">
        <f t="shared" si="11"/>
        <v>0.99162513109463135</v>
      </c>
      <c r="Y338" s="12">
        <v>158.83052602129825</v>
      </c>
    </row>
    <row r="339" spans="14:25" x14ac:dyDescent="0.25">
      <c r="N339" s="33">
        <v>337</v>
      </c>
      <c r="O339" s="33">
        <f t="shared" ca="1" si="10"/>
        <v>0.34201926585379583</v>
      </c>
      <c r="P339" s="33">
        <v>134.6795175446706</v>
      </c>
      <c r="Q339" s="31">
        <f t="shared" si="11"/>
        <v>0.68254068825522696</v>
      </c>
      <c r="Y339" s="12">
        <v>134.6795175446706</v>
      </c>
    </row>
    <row r="340" spans="14:25" x14ac:dyDescent="0.25">
      <c r="N340" s="33">
        <v>338</v>
      </c>
      <c r="O340" s="33">
        <f t="shared" ca="1" si="10"/>
        <v>0.85103438291349509</v>
      </c>
      <c r="P340" s="33">
        <v>115.18356864376327</v>
      </c>
      <c r="Q340" s="31">
        <f t="shared" si="11"/>
        <v>0.17656297049620215</v>
      </c>
      <c r="Y340" s="12">
        <v>115.18356864376327</v>
      </c>
    </row>
    <row r="341" spans="14:25" x14ac:dyDescent="0.25">
      <c r="N341" s="33">
        <v>339</v>
      </c>
      <c r="O341" s="33">
        <f t="shared" ca="1" si="10"/>
        <v>0.95680199396026766</v>
      </c>
      <c r="P341" s="33">
        <v>106.92102111351284</v>
      </c>
      <c r="Q341" s="31">
        <f t="shared" si="11"/>
        <v>6.8877291042622385E-2</v>
      </c>
      <c r="Y341" s="12">
        <v>106.92102111351284</v>
      </c>
    </row>
    <row r="342" spans="14:25" x14ac:dyDescent="0.25">
      <c r="N342" s="33">
        <v>340</v>
      </c>
      <c r="O342" s="33">
        <f t="shared" ca="1" si="10"/>
        <v>0.46407142046666616</v>
      </c>
      <c r="P342" s="33">
        <v>107.19329335267346</v>
      </c>
      <c r="Q342" s="31">
        <f t="shared" si="11"/>
        <v>7.1289307785229558E-2</v>
      </c>
      <c r="Y342" s="12">
        <v>107.19329335267346</v>
      </c>
    </row>
    <row r="343" spans="14:25" x14ac:dyDescent="0.25">
      <c r="N343" s="33">
        <v>341</v>
      </c>
      <c r="O343" s="33">
        <f t="shared" ca="1" si="10"/>
        <v>0.76482301537835995</v>
      </c>
      <c r="P343" s="33">
        <v>102.52162924080579</v>
      </c>
      <c r="Q343" s="31">
        <f t="shared" si="11"/>
        <v>3.8291084427675169E-2</v>
      </c>
      <c r="Y343" s="12">
        <v>102.52162924080579</v>
      </c>
    </row>
    <row r="344" spans="14:25" x14ac:dyDescent="0.25">
      <c r="N344" s="33">
        <v>342</v>
      </c>
      <c r="O344" s="33">
        <f t="shared" ca="1" si="10"/>
        <v>0.58769751851564778</v>
      </c>
      <c r="P344" s="33">
        <v>134.97555001929501</v>
      </c>
      <c r="Q344" s="31">
        <f t="shared" si="11"/>
        <v>0.69045352591035547</v>
      </c>
      <c r="Y344" s="12">
        <v>134.97555001929501</v>
      </c>
    </row>
    <row r="345" spans="14:25" x14ac:dyDescent="0.25">
      <c r="N345" s="33">
        <v>343</v>
      </c>
      <c r="O345" s="33">
        <f t="shared" ca="1" si="10"/>
        <v>0.40029408168777569</v>
      </c>
      <c r="P345" s="33">
        <v>115.03250824631289</v>
      </c>
      <c r="Q345" s="31">
        <f t="shared" si="11"/>
        <v>0.17388912334693377</v>
      </c>
      <c r="Y345" s="12">
        <v>115.03250824631289</v>
      </c>
    </row>
    <row r="346" spans="14:25" x14ac:dyDescent="0.25">
      <c r="N346" s="33">
        <v>344</v>
      </c>
      <c r="O346" s="33">
        <f t="shared" ca="1" si="10"/>
        <v>0.14506276035098142</v>
      </c>
      <c r="P346" s="33">
        <v>118.16247164319856</v>
      </c>
      <c r="Q346" s="31">
        <f t="shared" si="11"/>
        <v>0.23497067105955319</v>
      </c>
      <c r="Y346" s="12">
        <v>118.16247164319856</v>
      </c>
    </row>
    <row r="347" spans="14:25" x14ac:dyDescent="0.25">
      <c r="N347" s="33">
        <v>345</v>
      </c>
      <c r="O347" s="33">
        <f t="shared" ca="1" si="10"/>
        <v>0.42389346699116592</v>
      </c>
      <c r="P347" s="33">
        <v>131.9657228160855</v>
      </c>
      <c r="Q347" s="31">
        <f t="shared" si="11"/>
        <v>0.60703691169343377</v>
      </c>
      <c r="Y347" s="12">
        <v>131.9657228160855</v>
      </c>
    </row>
    <row r="348" spans="14:25" x14ac:dyDescent="0.25">
      <c r="N348" s="33">
        <v>346</v>
      </c>
      <c r="O348" s="33">
        <f t="shared" ca="1" si="10"/>
        <v>0.60713311461569497</v>
      </c>
      <c r="P348" s="33">
        <v>141.87051806168029</v>
      </c>
      <c r="Q348" s="31">
        <f t="shared" si="11"/>
        <v>0.84744252614898308</v>
      </c>
      <c r="Y348" s="12">
        <v>141.87051806168029</v>
      </c>
    </row>
    <row r="349" spans="14:25" x14ac:dyDescent="0.25">
      <c r="N349" s="33">
        <v>347</v>
      </c>
      <c r="O349" s="33">
        <f t="shared" ca="1" si="10"/>
        <v>0.78065362407412098</v>
      </c>
      <c r="P349" s="33">
        <v>150.91585371173525</v>
      </c>
      <c r="Q349" s="31">
        <f t="shared" si="11"/>
        <v>0.95932909484869933</v>
      </c>
      <c r="Y349" s="12">
        <v>150.91585371173525</v>
      </c>
    </row>
    <row r="350" spans="14:25" x14ac:dyDescent="0.25">
      <c r="N350" s="33">
        <v>348</v>
      </c>
      <c r="O350" s="33">
        <f t="shared" ca="1" si="10"/>
        <v>0.22533711057899974</v>
      </c>
      <c r="P350" s="33">
        <v>122.63469399517662</v>
      </c>
      <c r="Q350" s="31">
        <f t="shared" si="11"/>
        <v>0.34176135540716623</v>
      </c>
      <c r="Y350" s="12">
        <v>122.63469399517662</v>
      </c>
    </row>
    <row r="351" spans="14:25" x14ac:dyDescent="0.25">
      <c r="N351" s="33">
        <v>349</v>
      </c>
      <c r="O351" s="33">
        <f t="shared" ca="1" si="10"/>
        <v>0.2385771348106005</v>
      </c>
      <c r="P351" s="33">
        <v>129.66273902338315</v>
      </c>
      <c r="Q351" s="31">
        <f t="shared" si="11"/>
        <v>0.54028591752866251</v>
      </c>
      <c r="Y351" s="12">
        <v>129.66273902338315</v>
      </c>
    </row>
    <row r="352" spans="14:25" x14ac:dyDescent="0.25">
      <c r="N352" s="33">
        <v>350</v>
      </c>
      <c r="O352" s="33">
        <f t="shared" ca="1" si="10"/>
        <v>0.98720156262509495</v>
      </c>
      <c r="P352" s="33">
        <v>105.23625392741366</v>
      </c>
      <c r="Q352" s="31">
        <f t="shared" si="11"/>
        <v>5.5386355647116615E-2</v>
      </c>
      <c r="Y352" s="12">
        <v>105.23625392741366</v>
      </c>
    </row>
    <row r="353" spans="14:25" x14ac:dyDescent="0.25">
      <c r="N353" s="33">
        <v>351</v>
      </c>
      <c r="O353" s="33">
        <f t="shared" ca="1" si="10"/>
        <v>0.37177129653192331</v>
      </c>
      <c r="P353" s="33">
        <v>132.25309011390124</v>
      </c>
      <c r="Q353" s="31">
        <f t="shared" si="11"/>
        <v>0.61523975636453032</v>
      </c>
      <c r="Y353" s="12">
        <v>132.25309011390124</v>
      </c>
    </row>
    <row r="354" spans="14:25" x14ac:dyDescent="0.25">
      <c r="N354" s="33">
        <v>352</v>
      </c>
      <c r="O354" s="33">
        <f t="shared" ca="1" si="10"/>
        <v>0.10372560177285206</v>
      </c>
      <c r="P354" s="33">
        <v>134.03676623255444</v>
      </c>
      <c r="Q354" s="31">
        <f t="shared" si="11"/>
        <v>0.66511207816097961</v>
      </c>
      <c r="Y354" s="12">
        <v>134.03676623255444</v>
      </c>
    </row>
    <row r="355" spans="14:25" x14ac:dyDescent="0.25">
      <c r="N355" s="33">
        <v>353</v>
      </c>
      <c r="O355" s="33">
        <f t="shared" ca="1" si="10"/>
        <v>0.84147505843257164</v>
      </c>
      <c r="P355" s="33">
        <v>109.31525479148952</v>
      </c>
      <c r="Q355" s="31">
        <f t="shared" si="11"/>
        <v>9.249745674784747E-2</v>
      </c>
      <c r="Y355" s="12">
        <v>109.31525479148952</v>
      </c>
    </row>
    <row r="356" spans="14:25" x14ac:dyDescent="0.25">
      <c r="N356" s="33">
        <v>354</v>
      </c>
      <c r="O356" s="33">
        <f t="shared" ca="1" si="10"/>
        <v>0.76025123406916995</v>
      </c>
      <c r="P356" s="33">
        <v>147.29863441322135</v>
      </c>
      <c r="Q356" s="31">
        <f t="shared" si="11"/>
        <v>0.9268632448146974</v>
      </c>
      <c r="Y356" s="12">
        <v>147.29863441322135</v>
      </c>
    </row>
    <row r="357" spans="14:25" x14ac:dyDescent="0.25">
      <c r="N357" s="33">
        <v>355</v>
      </c>
      <c r="O357" s="33">
        <f t="shared" ca="1" si="10"/>
        <v>0.27786678383292973</v>
      </c>
      <c r="P357" s="33">
        <v>116.91733394389186</v>
      </c>
      <c r="Q357" s="31">
        <f t="shared" si="11"/>
        <v>0.20924795724845596</v>
      </c>
      <c r="Y357" s="12">
        <v>116.91733394389186</v>
      </c>
    </row>
    <row r="358" spans="14:25" x14ac:dyDescent="0.25">
      <c r="N358" s="33">
        <v>356</v>
      </c>
      <c r="O358" s="33">
        <f t="shared" ca="1" si="10"/>
        <v>0.83182987149421217</v>
      </c>
      <c r="P358" s="33">
        <v>138.84309631235502</v>
      </c>
      <c r="Q358" s="31">
        <f t="shared" si="11"/>
        <v>0.78567991332534115</v>
      </c>
      <c r="Y358" s="12">
        <v>138.84309631235502</v>
      </c>
    </row>
    <row r="359" spans="14:25" x14ac:dyDescent="0.25">
      <c r="N359" s="33">
        <v>357</v>
      </c>
      <c r="O359" s="33">
        <f t="shared" ca="1" si="10"/>
        <v>0.50909490250631917</v>
      </c>
      <c r="P359" s="33">
        <v>160.77731672702976</v>
      </c>
      <c r="Q359" s="31">
        <f t="shared" si="11"/>
        <v>0.99468639383266033</v>
      </c>
      <c r="Y359" s="12">
        <v>160.77731672702976</v>
      </c>
    </row>
    <row r="360" spans="14:25" x14ac:dyDescent="0.25">
      <c r="N360" s="33">
        <v>358</v>
      </c>
      <c r="O360" s="33">
        <f t="shared" ca="1" si="10"/>
        <v>0.13713079014444507</v>
      </c>
      <c r="P360" s="33">
        <v>120.28436376918503</v>
      </c>
      <c r="Q360" s="31">
        <f t="shared" si="11"/>
        <v>0.28297853135949602</v>
      </c>
      <c r="Y360" s="12">
        <v>120.28436376918503</v>
      </c>
    </row>
    <row r="361" spans="14:25" x14ac:dyDescent="0.25">
      <c r="N361" s="33">
        <v>359</v>
      </c>
      <c r="O361" s="33">
        <f t="shared" ca="1" si="10"/>
        <v>0.86416010300488555</v>
      </c>
      <c r="P361" s="33">
        <v>155.08618790163075</v>
      </c>
      <c r="Q361" s="31">
        <f t="shared" si="11"/>
        <v>0.98135741908450136</v>
      </c>
      <c r="Y361" s="12">
        <v>155.08618790163075</v>
      </c>
    </row>
    <row r="362" spans="14:25" x14ac:dyDescent="0.25">
      <c r="N362" s="33">
        <v>360</v>
      </c>
      <c r="O362" s="33">
        <f t="shared" ca="1" si="10"/>
        <v>0.28359981298025239</v>
      </c>
      <c r="P362" s="33">
        <v>118.00645570890967</v>
      </c>
      <c r="Q362" s="31">
        <f t="shared" si="11"/>
        <v>0.23164603625619185</v>
      </c>
      <c r="Y362" s="12">
        <v>118.00645570890967</v>
      </c>
    </row>
    <row r="363" spans="14:25" x14ac:dyDescent="0.25">
      <c r="N363" s="33">
        <v>361</v>
      </c>
      <c r="O363" s="33">
        <f t="shared" ca="1" si="10"/>
        <v>0.26992690021874588</v>
      </c>
      <c r="P363" s="33">
        <v>131.12993918227414</v>
      </c>
      <c r="Q363" s="31">
        <f t="shared" si="11"/>
        <v>0.58298407229140836</v>
      </c>
      <c r="Y363" s="12">
        <v>131.12993918227414</v>
      </c>
    </row>
    <row r="364" spans="14:25" x14ac:dyDescent="0.25">
      <c r="N364" s="33">
        <v>362</v>
      </c>
      <c r="O364" s="33">
        <f t="shared" ca="1" si="10"/>
        <v>9.1495350085730065E-2</v>
      </c>
      <c r="P364" s="33">
        <v>105.40551083458313</v>
      </c>
      <c r="Q364" s="31">
        <f t="shared" si="11"/>
        <v>5.6634655845512964E-2</v>
      </c>
      <c r="Y364" s="12">
        <v>105.40551083458313</v>
      </c>
    </row>
    <row r="365" spans="14:25" x14ac:dyDescent="0.25">
      <c r="N365" s="33">
        <v>363</v>
      </c>
      <c r="O365" s="33">
        <f t="shared" ca="1" si="10"/>
        <v>3.4722881652762716E-2</v>
      </c>
      <c r="P365" s="33">
        <v>118.61768433321721</v>
      </c>
      <c r="Q365" s="31">
        <f t="shared" si="11"/>
        <v>0.24483501066300617</v>
      </c>
      <c r="Y365" s="12">
        <v>118.61768433321721</v>
      </c>
    </row>
    <row r="366" spans="14:25" x14ac:dyDescent="0.25">
      <c r="N366" s="33">
        <v>364</v>
      </c>
      <c r="O366" s="33">
        <f t="shared" ca="1" si="10"/>
        <v>0.90291469274825931</v>
      </c>
      <c r="P366" s="33">
        <v>122.32193612629507</v>
      </c>
      <c r="Q366" s="31">
        <f t="shared" si="11"/>
        <v>0.33363155741864403</v>
      </c>
      <c r="Y366" s="12">
        <v>122.32193612629507</v>
      </c>
    </row>
    <row r="367" spans="14:25" x14ac:dyDescent="0.25">
      <c r="N367" s="33">
        <v>365</v>
      </c>
      <c r="O367" s="33">
        <f t="shared" ca="1" si="10"/>
        <v>0.12122444962234591</v>
      </c>
      <c r="P367" s="33">
        <v>126.76543887269082</v>
      </c>
      <c r="Q367" s="31">
        <f t="shared" si="11"/>
        <v>0.45593737577700488</v>
      </c>
      <c r="Y367" s="12">
        <v>126.76543887269082</v>
      </c>
    </row>
    <row r="368" spans="14:25" x14ac:dyDescent="0.25">
      <c r="N368" s="33">
        <v>366</v>
      </c>
      <c r="O368" s="33">
        <f t="shared" ca="1" si="10"/>
        <v>0.91169410335760848</v>
      </c>
      <c r="P368" s="33">
        <v>125.51401963960045</v>
      </c>
      <c r="Q368" s="31">
        <f t="shared" si="11"/>
        <v>0.4202439069024751</v>
      </c>
      <c r="Y368" s="12">
        <v>125.51401963960045</v>
      </c>
    </row>
    <row r="369" spans="14:25" x14ac:dyDescent="0.25">
      <c r="N369" s="33">
        <v>367</v>
      </c>
      <c r="O369" s="33">
        <f t="shared" ca="1" si="10"/>
        <v>0.80850145087895242</v>
      </c>
      <c r="P369" s="33">
        <v>127.80217217944882</v>
      </c>
      <c r="Q369" s="31">
        <f t="shared" si="11"/>
        <v>0.4859560523833959</v>
      </c>
      <c r="Y369" s="12">
        <v>127.80217217944882</v>
      </c>
    </row>
    <row r="370" spans="14:25" x14ac:dyDescent="0.25">
      <c r="N370" s="33">
        <v>368</v>
      </c>
      <c r="O370" s="33">
        <f t="shared" ca="1" si="10"/>
        <v>0.9158097138612733</v>
      </c>
      <c r="P370" s="33">
        <v>149.12286317782014</v>
      </c>
      <c r="Q370" s="31">
        <f t="shared" si="11"/>
        <v>0.94504630948509805</v>
      </c>
      <c r="Y370" s="12">
        <v>149.12286317782014</v>
      </c>
    </row>
    <row r="371" spans="14:25" x14ac:dyDescent="0.25">
      <c r="N371" s="33">
        <v>369</v>
      </c>
      <c r="O371" s="33">
        <f t="shared" ca="1" si="10"/>
        <v>0.84518068564264182</v>
      </c>
      <c r="P371" s="33">
        <v>138.93176312615253</v>
      </c>
      <c r="Q371" s="31">
        <f t="shared" si="11"/>
        <v>0.78766046575179338</v>
      </c>
      <c r="Y371" s="12">
        <v>138.93176312615253</v>
      </c>
    </row>
    <row r="372" spans="14:25" x14ac:dyDescent="0.25">
      <c r="N372" s="33">
        <v>370</v>
      </c>
      <c r="O372" s="33">
        <f t="shared" ca="1" si="10"/>
        <v>6.2461104786970756E-2</v>
      </c>
      <c r="P372" s="33">
        <v>107.84147564874075</v>
      </c>
      <c r="Q372" s="31">
        <f t="shared" si="11"/>
        <v>7.7306156249062591E-2</v>
      </c>
      <c r="Y372" s="12">
        <v>107.84147564874075</v>
      </c>
    </row>
    <row r="373" spans="14:25" x14ac:dyDescent="0.25">
      <c r="N373" s="33">
        <v>371</v>
      </c>
      <c r="O373" s="33">
        <f t="shared" ca="1" si="10"/>
        <v>0.10909995518783056</v>
      </c>
      <c r="P373" s="33">
        <v>126.96720156775866</v>
      </c>
      <c r="Q373" s="31">
        <f t="shared" si="11"/>
        <v>0.46175354370162658</v>
      </c>
      <c r="Y373" s="12">
        <v>126.96720156775866</v>
      </c>
    </row>
    <row r="374" spans="14:25" x14ac:dyDescent="0.25">
      <c r="N374" s="33">
        <v>372</v>
      </c>
      <c r="O374" s="33">
        <f t="shared" ca="1" si="10"/>
        <v>0.13746982260284601</v>
      </c>
      <c r="P374" s="33">
        <v>125.40831172109182</v>
      </c>
      <c r="Q374" s="31">
        <f t="shared" si="11"/>
        <v>0.41726417940237848</v>
      </c>
      <c r="Y374" s="12">
        <v>125.40831172109182</v>
      </c>
    </row>
    <row r="375" spans="14:25" x14ac:dyDescent="0.25">
      <c r="N375" s="33">
        <v>373</v>
      </c>
      <c r="O375" s="33">
        <f t="shared" ca="1" si="10"/>
        <v>0.15106971046783768</v>
      </c>
      <c r="P375" s="33">
        <v>137.11238426242781</v>
      </c>
      <c r="Q375" s="31">
        <f t="shared" si="11"/>
        <v>0.74510022012441723</v>
      </c>
      <c r="Y375" s="12">
        <v>137.11238426242781</v>
      </c>
    </row>
    <row r="376" spans="14:25" x14ac:dyDescent="0.25">
      <c r="N376" s="33">
        <v>374</v>
      </c>
      <c r="O376" s="33">
        <f t="shared" ca="1" si="10"/>
        <v>0.50496954936733274</v>
      </c>
      <c r="P376" s="33">
        <v>115.65935707357747</v>
      </c>
      <c r="Q376" s="31">
        <f t="shared" si="11"/>
        <v>0.18516692526716305</v>
      </c>
      <c r="Y376" s="12">
        <v>115.65935707357747</v>
      </c>
    </row>
    <row r="377" spans="14:25" x14ac:dyDescent="0.25">
      <c r="N377" s="33">
        <v>375</v>
      </c>
      <c r="O377" s="33">
        <f t="shared" ca="1" si="10"/>
        <v>0.78789061547864203</v>
      </c>
      <c r="P377" s="33">
        <v>146.17112861350955</v>
      </c>
      <c r="Q377" s="31">
        <f t="shared" si="11"/>
        <v>0.91359945006935617</v>
      </c>
      <c r="Y377" s="12">
        <v>146.17112861350955</v>
      </c>
    </row>
    <row r="378" spans="14:25" x14ac:dyDescent="0.25">
      <c r="N378" s="33">
        <v>376</v>
      </c>
      <c r="O378" s="33">
        <f t="shared" ca="1" si="10"/>
        <v>0.97359614911755643</v>
      </c>
      <c r="P378" s="33">
        <v>133.02610973318241</v>
      </c>
      <c r="Q378" s="31">
        <f t="shared" si="11"/>
        <v>0.63709477421832084</v>
      </c>
      <c r="Y378" s="12">
        <v>133.02610973318241</v>
      </c>
    </row>
    <row r="379" spans="14:25" x14ac:dyDescent="0.25">
      <c r="N379" s="33">
        <v>377</v>
      </c>
      <c r="O379" s="33">
        <f t="shared" ca="1" si="10"/>
        <v>0.10807759686830121</v>
      </c>
      <c r="P379" s="33">
        <v>140.03446994082631</v>
      </c>
      <c r="Q379" s="31">
        <f t="shared" si="11"/>
        <v>0.81144569624454732</v>
      </c>
      <c r="Y379" s="12">
        <v>140.03446994082631</v>
      </c>
    </row>
    <row r="380" spans="14:25" x14ac:dyDescent="0.25">
      <c r="N380" s="33">
        <v>378</v>
      </c>
      <c r="O380" s="33">
        <f t="shared" ca="1" si="10"/>
        <v>0.27424240290966317</v>
      </c>
      <c r="P380" s="33">
        <v>123.81048628752281</v>
      </c>
      <c r="Q380" s="31">
        <f t="shared" si="11"/>
        <v>0.37307303761634236</v>
      </c>
      <c r="Y380" s="12">
        <v>123.81048628752281</v>
      </c>
    </row>
    <row r="381" spans="14:25" x14ac:dyDescent="0.25">
      <c r="N381" s="33">
        <v>379</v>
      </c>
      <c r="O381" s="33">
        <f t="shared" ca="1" si="10"/>
        <v>0.10267817664925571</v>
      </c>
      <c r="P381" s="33">
        <v>128.45891052387702</v>
      </c>
      <c r="Q381" s="31">
        <f t="shared" si="11"/>
        <v>0.50510088789638941</v>
      </c>
      <c r="Y381" s="12">
        <v>128.45891052387702</v>
      </c>
    </row>
    <row r="382" spans="14:25" x14ac:dyDescent="0.25">
      <c r="N382" s="33">
        <v>380</v>
      </c>
      <c r="O382" s="33">
        <f t="shared" ca="1" si="10"/>
        <v>0.56605269839624084</v>
      </c>
      <c r="P382" s="33">
        <v>110.73341965131584</v>
      </c>
      <c r="Q382" s="31">
        <f t="shared" si="11"/>
        <v>0.10922695653852818</v>
      </c>
      <c r="Y382" s="12">
        <v>110.73341965131584</v>
      </c>
    </row>
    <row r="383" spans="14:25" x14ac:dyDescent="0.25">
      <c r="N383" s="33">
        <v>381</v>
      </c>
      <c r="O383" s="33">
        <f t="shared" ca="1" si="10"/>
        <v>0.87580368729391489</v>
      </c>
      <c r="P383" s="33">
        <v>141.97643185721836</v>
      </c>
      <c r="Q383" s="31">
        <f t="shared" si="11"/>
        <v>0.84937796166780166</v>
      </c>
      <c r="Y383" s="12">
        <v>141.97643185721836</v>
      </c>
    </row>
    <row r="384" spans="14:25" x14ac:dyDescent="0.25">
      <c r="N384" s="33">
        <v>382</v>
      </c>
      <c r="O384" s="33">
        <f t="shared" ca="1" si="10"/>
        <v>0.6602189185157844</v>
      </c>
      <c r="P384" s="33">
        <v>124.88045902163182</v>
      </c>
      <c r="Q384" s="31">
        <f t="shared" si="11"/>
        <v>0.40248154506651879</v>
      </c>
      <c r="Y384" s="12">
        <v>124.88045902163182</v>
      </c>
    </row>
    <row r="385" spans="14:25" x14ac:dyDescent="0.25">
      <c r="N385" s="33">
        <v>383</v>
      </c>
      <c r="O385" s="33">
        <f t="shared" ca="1" si="10"/>
        <v>5.8304555590931062E-2</v>
      </c>
      <c r="P385" s="33">
        <v>144.69538598432371</v>
      </c>
      <c r="Q385" s="31">
        <f t="shared" si="11"/>
        <v>0.89374069031335257</v>
      </c>
      <c r="Y385" s="12">
        <v>144.69538598432371</v>
      </c>
    </row>
    <row r="386" spans="14:25" x14ac:dyDescent="0.25">
      <c r="N386" s="33">
        <v>384</v>
      </c>
      <c r="O386" s="33">
        <f t="shared" ca="1" si="10"/>
        <v>0.98613476311717563</v>
      </c>
      <c r="P386" s="33">
        <v>121.45934277818068</v>
      </c>
      <c r="Q386" s="31">
        <f t="shared" si="11"/>
        <v>0.31168178043293171</v>
      </c>
      <c r="Y386" s="12">
        <v>121.45934277818068</v>
      </c>
    </row>
    <row r="387" spans="14:25" x14ac:dyDescent="0.25">
      <c r="N387" s="33">
        <v>385</v>
      </c>
      <c r="O387" s="33">
        <f t="shared" ca="1" si="10"/>
        <v>0.3503761907455949</v>
      </c>
      <c r="P387" s="33">
        <v>129.96772371078794</v>
      </c>
      <c r="Q387" s="31">
        <f t="shared" si="11"/>
        <v>0.54919244712971493</v>
      </c>
      <c r="Y387" s="12">
        <v>129.96772371078794</v>
      </c>
    </row>
    <row r="388" spans="14:25" x14ac:dyDescent="0.25">
      <c r="N388" s="33">
        <v>386</v>
      </c>
      <c r="O388" s="33">
        <f t="shared" ref="O388:O451" ca="1" si="12">RAND()</f>
        <v>0.53595468061659168</v>
      </c>
      <c r="P388" s="33">
        <v>101.60367119495841</v>
      </c>
      <c r="Q388" s="31">
        <f t="shared" ref="Q388:Q451" si="13">_xlfn.NORM.S.DIST(($L$5+$L$6*ASINH((P388-$L$3)/$L$4)),TRUE)</f>
        <v>3.363281901195992E-2</v>
      </c>
      <c r="Y388" s="12">
        <v>101.60367119495841</v>
      </c>
    </row>
    <row r="389" spans="14:25" x14ac:dyDescent="0.25">
      <c r="N389" s="33">
        <v>387</v>
      </c>
      <c r="O389" s="33">
        <f t="shared" ca="1" si="12"/>
        <v>0.73846739805829931</v>
      </c>
      <c r="P389" s="33">
        <v>143.39479882470096</v>
      </c>
      <c r="Q389" s="31">
        <f t="shared" si="13"/>
        <v>0.87379617323425673</v>
      </c>
      <c r="Y389" s="12">
        <v>143.39479882470096</v>
      </c>
    </row>
    <row r="390" spans="14:25" x14ac:dyDescent="0.25">
      <c r="N390" s="33">
        <v>388</v>
      </c>
      <c r="O390" s="33">
        <f t="shared" ca="1" si="12"/>
        <v>0.11008797370535628</v>
      </c>
      <c r="P390" s="33">
        <v>139.87846016724373</v>
      </c>
      <c r="Q390" s="31">
        <f t="shared" si="13"/>
        <v>0.80817715625717612</v>
      </c>
      <c r="Y390" s="12">
        <v>139.87846016724373</v>
      </c>
    </row>
    <row r="391" spans="14:25" x14ac:dyDescent="0.25">
      <c r="N391" s="33">
        <v>389</v>
      </c>
      <c r="O391" s="33">
        <f t="shared" ca="1" si="12"/>
        <v>0.19322101461076613</v>
      </c>
      <c r="P391" s="33">
        <v>146.11691206189596</v>
      </c>
      <c r="Q391" s="31">
        <f t="shared" si="13"/>
        <v>0.91292073040159394</v>
      </c>
      <c r="Y391" s="12">
        <v>146.11691206189596</v>
      </c>
    </row>
    <row r="392" spans="14:25" x14ac:dyDescent="0.25">
      <c r="N392" s="33">
        <v>390</v>
      </c>
      <c r="O392" s="33">
        <f t="shared" ca="1" si="12"/>
        <v>5.108301043911978E-2</v>
      </c>
      <c r="P392" s="33">
        <v>133.5450154812666</v>
      </c>
      <c r="Q392" s="31">
        <f t="shared" si="13"/>
        <v>0.65156659364158864</v>
      </c>
      <c r="Y392" s="12">
        <v>133.5450154812666</v>
      </c>
    </row>
    <row r="393" spans="14:25" x14ac:dyDescent="0.25">
      <c r="N393" s="33">
        <v>391</v>
      </c>
      <c r="O393" s="33">
        <f t="shared" ca="1" si="12"/>
        <v>0.73731997311552822</v>
      </c>
      <c r="P393" s="33">
        <v>121.6717265526263</v>
      </c>
      <c r="Q393" s="31">
        <f t="shared" si="13"/>
        <v>0.31701980581953698</v>
      </c>
      <c r="Y393" s="12">
        <v>121.6717265526263</v>
      </c>
    </row>
    <row r="394" spans="14:25" x14ac:dyDescent="0.25">
      <c r="N394" s="33">
        <v>392</v>
      </c>
      <c r="O394" s="33">
        <f t="shared" ca="1" si="12"/>
        <v>0.32757746622699557</v>
      </c>
      <c r="P394" s="33">
        <v>118.65693813348202</v>
      </c>
      <c r="Q394" s="31">
        <f t="shared" si="13"/>
        <v>0.2456969904134374</v>
      </c>
      <c r="Y394" s="12">
        <v>118.65693813348202</v>
      </c>
    </row>
    <row r="395" spans="14:25" x14ac:dyDescent="0.25">
      <c r="N395" s="33">
        <v>393</v>
      </c>
      <c r="O395" s="33">
        <f t="shared" ca="1" si="12"/>
        <v>0.20562917110675638</v>
      </c>
      <c r="P395" s="33">
        <v>134.94583722978325</v>
      </c>
      <c r="Q395" s="31">
        <f t="shared" si="13"/>
        <v>0.68966272572010279</v>
      </c>
      <c r="Y395" s="12">
        <v>134.94583722978325</v>
      </c>
    </row>
    <row r="396" spans="14:25" x14ac:dyDescent="0.25">
      <c r="N396" s="33">
        <v>394</v>
      </c>
      <c r="O396" s="33">
        <f t="shared" ca="1" si="12"/>
        <v>0.80510957068784794</v>
      </c>
      <c r="P396" s="33">
        <v>151.42563434316901</v>
      </c>
      <c r="Q396" s="31">
        <f t="shared" si="13"/>
        <v>0.96280286012706506</v>
      </c>
      <c r="Y396" s="12">
        <v>151.42563434316901</v>
      </c>
    </row>
    <row r="397" spans="14:25" x14ac:dyDescent="0.25">
      <c r="N397" s="33">
        <v>395</v>
      </c>
      <c r="O397" s="33">
        <f t="shared" ca="1" si="12"/>
        <v>0.82755233491002267</v>
      </c>
      <c r="P397" s="33">
        <v>127.76202851827057</v>
      </c>
      <c r="Q397" s="31">
        <f t="shared" si="13"/>
        <v>0.48478834161891132</v>
      </c>
      <c r="Y397" s="12">
        <v>127.76202851827057</v>
      </c>
    </row>
    <row r="398" spans="14:25" x14ac:dyDescent="0.25">
      <c r="N398" s="33">
        <v>396</v>
      </c>
      <c r="O398" s="33">
        <f t="shared" ca="1" si="12"/>
        <v>0.57519564097394094</v>
      </c>
      <c r="P398" s="33">
        <v>144.62387201296937</v>
      </c>
      <c r="Q398" s="31">
        <f t="shared" si="13"/>
        <v>0.89270419968305592</v>
      </c>
      <c r="Y398" s="12">
        <v>144.62387201296937</v>
      </c>
    </row>
    <row r="399" spans="14:25" x14ac:dyDescent="0.25">
      <c r="N399" s="33">
        <v>397</v>
      </c>
      <c r="O399" s="33">
        <f t="shared" ca="1" si="12"/>
        <v>5.4669384597966109E-2</v>
      </c>
      <c r="P399" s="33">
        <v>137.01889257232028</v>
      </c>
      <c r="Q399" s="31">
        <f t="shared" si="13"/>
        <v>0.74280860504360469</v>
      </c>
      <c r="Y399" s="12">
        <v>137.01889257232028</v>
      </c>
    </row>
    <row r="400" spans="14:25" x14ac:dyDescent="0.25">
      <c r="N400" s="33">
        <v>398</v>
      </c>
      <c r="O400" s="33">
        <f t="shared" ca="1" si="12"/>
        <v>0.41615165045225178</v>
      </c>
      <c r="P400" s="33">
        <v>152.44084827415014</v>
      </c>
      <c r="Q400" s="31">
        <f t="shared" si="13"/>
        <v>0.969016428700052</v>
      </c>
      <c r="Y400" s="12">
        <v>152.44084827415014</v>
      </c>
    </row>
    <row r="401" spans="14:25" x14ac:dyDescent="0.25">
      <c r="N401" s="33">
        <v>399</v>
      </c>
      <c r="O401" s="33">
        <f t="shared" ca="1" si="12"/>
        <v>4.6135646668447827E-2</v>
      </c>
      <c r="P401" s="33">
        <v>140.83999138978811</v>
      </c>
      <c r="Q401" s="31">
        <f t="shared" si="13"/>
        <v>0.82780370404753101</v>
      </c>
      <c r="Y401" s="12">
        <v>140.83999138978811</v>
      </c>
    </row>
    <row r="402" spans="14:25" x14ac:dyDescent="0.25">
      <c r="N402" s="33">
        <v>400</v>
      </c>
      <c r="O402" s="33">
        <f t="shared" ca="1" si="12"/>
        <v>0.61660438787914817</v>
      </c>
      <c r="P402" s="33">
        <v>136.30550077693641</v>
      </c>
      <c r="Q402" s="31">
        <f t="shared" si="13"/>
        <v>0.72500922508999222</v>
      </c>
      <c r="Y402" s="12">
        <v>136.30550077693641</v>
      </c>
    </row>
    <row r="403" spans="14:25" x14ac:dyDescent="0.25">
      <c r="N403" s="33">
        <v>401</v>
      </c>
      <c r="O403" s="33">
        <f t="shared" ca="1" si="12"/>
        <v>0.61812583319577785</v>
      </c>
      <c r="P403" s="33">
        <v>142.18011387824689</v>
      </c>
      <c r="Q403" s="31">
        <f t="shared" si="13"/>
        <v>0.85305628374775955</v>
      </c>
      <c r="Y403" s="12">
        <v>142.18011387824689</v>
      </c>
    </row>
    <row r="404" spans="14:25" x14ac:dyDescent="0.25">
      <c r="N404" s="33">
        <v>402</v>
      </c>
      <c r="O404" s="33">
        <f t="shared" ca="1" si="12"/>
        <v>0.2501962325117616</v>
      </c>
      <c r="P404" s="33">
        <v>142.31690499559377</v>
      </c>
      <c r="Q404" s="31">
        <f t="shared" si="13"/>
        <v>0.85549430407399119</v>
      </c>
      <c r="Y404" s="12">
        <v>142.31690499559377</v>
      </c>
    </row>
    <row r="405" spans="14:25" x14ac:dyDescent="0.25">
      <c r="N405" s="33">
        <v>403</v>
      </c>
      <c r="O405" s="33">
        <f t="shared" ca="1" si="12"/>
        <v>0.41294407688410428</v>
      </c>
      <c r="P405" s="33">
        <v>117.9800065234557</v>
      </c>
      <c r="Q405" s="31">
        <f t="shared" si="13"/>
        <v>0.23108527614387042</v>
      </c>
      <c r="Y405" s="12">
        <v>117.9800065234557</v>
      </c>
    </row>
    <row r="406" spans="14:25" x14ac:dyDescent="0.25">
      <c r="N406" s="33">
        <v>404</v>
      </c>
      <c r="O406" s="33">
        <f t="shared" ca="1" si="12"/>
        <v>0.55420701010273632</v>
      </c>
      <c r="P406" s="33">
        <v>134.18914243201567</v>
      </c>
      <c r="Q406" s="31">
        <f t="shared" si="13"/>
        <v>0.66927326829357481</v>
      </c>
      <c r="Y406" s="12">
        <v>134.18914243201567</v>
      </c>
    </row>
    <row r="407" spans="14:25" x14ac:dyDescent="0.25">
      <c r="N407" s="33">
        <v>405</v>
      </c>
      <c r="O407" s="33">
        <f t="shared" ca="1" si="12"/>
        <v>0.46043957927736001</v>
      </c>
      <c r="P407" s="33">
        <v>114.94941164257169</v>
      </c>
      <c r="Q407" s="31">
        <f t="shared" si="13"/>
        <v>0.17243014868182405</v>
      </c>
      <c r="Y407" s="12">
        <v>114.94941164257169</v>
      </c>
    </row>
    <row r="408" spans="14:25" x14ac:dyDescent="0.25">
      <c r="N408" s="33">
        <v>406</v>
      </c>
      <c r="O408" s="33">
        <f t="shared" ca="1" si="12"/>
        <v>0.69387310729814689</v>
      </c>
      <c r="P408" s="33">
        <v>130.19340272444884</v>
      </c>
      <c r="Q408" s="31">
        <f t="shared" si="13"/>
        <v>0.55577553501251675</v>
      </c>
      <c r="Y408" s="12">
        <v>130.19340272444884</v>
      </c>
    </row>
    <row r="409" spans="14:25" x14ac:dyDescent="0.25">
      <c r="N409" s="33">
        <v>407</v>
      </c>
      <c r="O409" s="33">
        <f t="shared" ca="1" si="12"/>
        <v>0.36258981173284577</v>
      </c>
      <c r="P409" s="33">
        <v>119.4189489535058</v>
      </c>
      <c r="Q409" s="31">
        <f t="shared" si="13"/>
        <v>0.26278214692713664</v>
      </c>
      <c r="Y409" s="12">
        <v>119.4189489535058</v>
      </c>
    </row>
    <row r="410" spans="14:25" x14ac:dyDescent="0.25">
      <c r="N410" s="33">
        <v>408</v>
      </c>
      <c r="O410" s="33">
        <f t="shared" ca="1" si="12"/>
        <v>0.84653710610249555</v>
      </c>
      <c r="P410" s="33">
        <v>139.71413946489196</v>
      </c>
      <c r="Q410" s="31">
        <f t="shared" si="13"/>
        <v>0.8046997112605756</v>
      </c>
      <c r="Y410" s="12">
        <v>139.71413946489196</v>
      </c>
    </row>
    <row r="411" spans="14:25" x14ac:dyDescent="0.25">
      <c r="N411" s="33">
        <v>409</v>
      </c>
      <c r="O411" s="33">
        <f t="shared" ca="1" si="12"/>
        <v>0.34028782045235173</v>
      </c>
      <c r="P411" s="33">
        <v>124.47730958150341</v>
      </c>
      <c r="Q411" s="31">
        <f t="shared" si="13"/>
        <v>0.39130816089742027</v>
      </c>
      <c r="Y411" s="12">
        <v>124.47730958150341</v>
      </c>
    </row>
    <row r="412" spans="14:25" x14ac:dyDescent="0.25">
      <c r="N412" s="33">
        <v>410</v>
      </c>
      <c r="O412" s="33">
        <f t="shared" ca="1" si="12"/>
        <v>0.73228076855419977</v>
      </c>
      <c r="P412" s="33">
        <v>108.05757601034233</v>
      </c>
      <c r="Q412" s="31">
        <f t="shared" si="13"/>
        <v>7.9400170732264436E-2</v>
      </c>
      <c r="Y412" s="12">
        <v>108.05757601034233</v>
      </c>
    </row>
    <row r="413" spans="14:25" x14ac:dyDescent="0.25">
      <c r="N413" s="33">
        <v>411</v>
      </c>
      <c r="O413" s="33">
        <f t="shared" ca="1" si="12"/>
        <v>0.96563804441557755</v>
      </c>
      <c r="P413" s="33">
        <v>136.60665266729418</v>
      </c>
      <c r="Q413" s="31">
        <f t="shared" si="13"/>
        <v>0.73258953059176191</v>
      </c>
      <c r="Y413" s="12">
        <v>136.60665266729418</v>
      </c>
    </row>
    <row r="414" spans="14:25" x14ac:dyDescent="0.25">
      <c r="N414" s="33">
        <v>412</v>
      </c>
      <c r="O414" s="33">
        <f t="shared" ca="1" si="12"/>
        <v>0.74028343803093555</v>
      </c>
      <c r="P414" s="33">
        <v>140.3437415629665</v>
      </c>
      <c r="Q414" s="31">
        <f t="shared" si="13"/>
        <v>0.81782940055001063</v>
      </c>
      <c r="Y414" s="12">
        <v>140.3437415629665</v>
      </c>
    </row>
    <row r="415" spans="14:25" x14ac:dyDescent="0.25">
      <c r="N415" s="33">
        <v>413</v>
      </c>
      <c r="O415" s="33">
        <f t="shared" ca="1" si="12"/>
        <v>0.24888467246372381</v>
      </c>
      <c r="P415" s="33">
        <v>127.30971869049282</v>
      </c>
      <c r="Q415" s="31">
        <f t="shared" si="13"/>
        <v>0.47165814306203308</v>
      </c>
      <c r="Y415" s="12">
        <v>127.30971869049282</v>
      </c>
    </row>
    <row r="416" spans="14:25" x14ac:dyDescent="0.25">
      <c r="N416" s="33">
        <v>414</v>
      </c>
      <c r="O416" s="33">
        <f t="shared" ca="1" si="12"/>
        <v>0.90432328678643781</v>
      </c>
      <c r="P416" s="33">
        <v>114.81591953160073</v>
      </c>
      <c r="Q416" s="31">
        <f t="shared" si="13"/>
        <v>0.17010398792952358</v>
      </c>
      <c r="Y416" s="12">
        <v>114.81591953160073</v>
      </c>
    </row>
    <row r="417" spans="14:25" x14ac:dyDescent="0.25">
      <c r="N417" s="33">
        <v>415</v>
      </c>
      <c r="O417" s="33">
        <f t="shared" ca="1" si="12"/>
        <v>0.40938556252423131</v>
      </c>
      <c r="P417" s="33">
        <v>118.84006741108406</v>
      </c>
      <c r="Q417" s="31">
        <f t="shared" si="13"/>
        <v>0.24974200662281648</v>
      </c>
      <c r="Y417" s="12">
        <v>118.84006741108406</v>
      </c>
    </row>
    <row r="418" spans="14:25" x14ac:dyDescent="0.25">
      <c r="N418" s="33">
        <v>416</v>
      </c>
      <c r="O418" s="33">
        <f t="shared" ca="1" si="12"/>
        <v>0.64739211443567612</v>
      </c>
      <c r="P418" s="33">
        <v>127.42319343085698</v>
      </c>
      <c r="Q418" s="31">
        <f t="shared" si="13"/>
        <v>0.47494724269192085</v>
      </c>
      <c r="Y418" s="12">
        <v>127.42319343085698</v>
      </c>
    </row>
    <row r="419" spans="14:25" x14ac:dyDescent="0.25">
      <c r="N419" s="33">
        <v>417</v>
      </c>
      <c r="O419" s="33">
        <f t="shared" ca="1" si="12"/>
        <v>1.5986198991271072E-2</v>
      </c>
      <c r="P419" s="33">
        <v>104.84752153216184</v>
      </c>
      <c r="Q419" s="31">
        <f t="shared" si="13"/>
        <v>5.2605431056654446E-2</v>
      </c>
      <c r="Y419" s="12">
        <v>104.84752153216184</v>
      </c>
    </row>
    <row r="420" spans="14:25" x14ac:dyDescent="0.25">
      <c r="N420" s="33">
        <v>418</v>
      </c>
      <c r="O420" s="33">
        <f t="shared" ca="1" si="12"/>
        <v>0.81780375842185116</v>
      </c>
      <c r="P420" s="33">
        <v>130.66374240849109</v>
      </c>
      <c r="Q420" s="31">
        <f t="shared" si="13"/>
        <v>0.5694662765274775</v>
      </c>
      <c r="Y420" s="12">
        <v>130.66374240849109</v>
      </c>
    </row>
    <row r="421" spans="14:25" x14ac:dyDescent="0.25">
      <c r="N421" s="33">
        <v>419</v>
      </c>
      <c r="O421" s="33">
        <f t="shared" ca="1" si="12"/>
        <v>0.58175720175341017</v>
      </c>
      <c r="P421" s="33">
        <v>137.17513998570166</v>
      </c>
      <c r="Q421" s="31">
        <f t="shared" si="13"/>
        <v>0.74663297596580036</v>
      </c>
      <c r="Y421" s="12">
        <v>137.17513998570166</v>
      </c>
    </row>
    <row r="422" spans="14:25" x14ac:dyDescent="0.25">
      <c r="N422" s="33">
        <v>420</v>
      </c>
      <c r="O422" s="33">
        <f t="shared" ca="1" si="12"/>
        <v>0.84530538211740203</v>
      </c>
      <c r="P422" s="33">
        <v>118.58120591366999</v>
      </c>
      <c r="Q422" s="31">
        <f t="shared" si="13"/>
        <v>0.24403558538112974</v>
      </c>
      <c r="Y422" s="12">
        <v>118.58120591366999</v>
      </c>
    </row>
    <row r="423" spans="14:25" x14ac:dyDescent="0.25">
      <c r="N423" s="33">
        <v>421</v>
      </c>
      <c r="O423" s="33">
        <f t="shared" ca="1" si="12"/>
        <v>1.3165772688492061E-2</v>
      </c>
      <c r="P423" s="33">
        <v>151.60696504568094</v>
      </c>
      <c r="Q423" s="31">
        <f t="shared" si="13"/>
        <v>0.96398003536882571</v>
      </c>
      <c r="Y423" s="12">
        <v>151.60696504568094</v>
      </c>
    </row>
    <row r="424" spans="14:25" x14ac:dyDescent="0.25">
      <c r="N424" s="33">
        <v>422</v>
      </c>
      <c r="O424" s="33">
        <f t="shared" ca="1" si="12"/>
        <v>0.52040718646587647</v>
      </c>
      <c r="P424" s="33">
        <v>135.26184131624382</v>
      </c>
      <c r="Q424" s="31">
        <f t="shared" si="13"/>
        <v>0.69803298563878702</v>
      </c>
      <c r="Y424" s="12">
        <v>135.26184131624382</v>
      </c>
    </row>
    <row r="425" spans="14:25" x14ac:dyDescent="0.25">
      <c r="N425" s="33">
        <v>423</v>
      </c>
      <c r="O425" s="33">
        <f t="shared" ca="1" si="12"/>
        <v>0.91757778245325017</v>
      </c>
      <c r="P425" s="33">
        <v>119.97005119005678</v>
      </c>
      <c r="Q425" s="31">
        <f t="shared" si="13"/>
        <v>0.27554789984001382</v>
      </c>
      <c r="Y425" s="12">
        <v>119.97005119005678</v>
      </c>
    </row>
    <row r="426" spans="14:25" x14ac:dyDescent="0.25">
      <c r="N426" s="33">
        <v>424</v>
      </c>
      <c r="O426" s="33">
        <f t="shared" ca="1" si="12"/>
        <v>0.94452677828290077</v>
      </c>
      <c r="P426" s="33">
        <v>122.0213257095849</v>
      </c>
      <c r="Q426" s="31">
        <f t="shared" si="13"/>
        <v>0.32590184720829984</v>
      </c>
      <c r="Y426" s="12">
        <v>122.0213257095849</v>
      </c>
    </row>
    <row r="427" spans="14:25" x14ac:dyDescent="0.25">
      <c r="N427" s="33">
        <v>425</v>
      </c>
      <c r="O427" s="33">
        <f t="shared" ca="1" si="12"/>
        <v>2.3637120559952818E-3</v>
      </c>
      <c r="P427" s="33">
        <v>134.579280300741</v>
      </c>
      <c r="Q427" s="31">
        <f t="shared" si="13"/>
        <v>0.67984457482120642</v>
      </c>
      <c r="Y427" s="12">
        <v>134.579280300741</v>
      </c>
    </row>
    <row r="428" spans="14:25" x14ac:dyDescent="0.25">
      <c r="N428" s="33">
        <v>426</v>
      </c>
      <c r="O428" s="33">
        <f t="shared" ca="1" si="12"/>
        <v>0.83950399618074634</v>
      </c>
      <c r="P428" s="33">
        <v>116.94740129707097</v>
      </c>
      <c r="Q428" s="31">
        <f t="shared" si="13"/>
        <v>0.20984710837863005</v>
      </c>
      <c r="Y428" s="12">
        <v>116.94740129707097</v>
      </c>
    </row>
    <row r="429" spans="14:25" x14ac:dyDescent="0.25">
      <c r="N429" s="33">
        <v>427</v>
      </c>
      <c r="O429" s="33">
        <f t="shared" ca="1" si="12"/>
        <v>0.36653198309069768</v>
      </c>
      <c r="P429" s="33">
        <v>127.23905748921996</v>
      </c>
      <c r="Q429" s="31">
        <f t="shared" si="13"/>
        <v>0.46961186464164273</v>
      </c>
      <c r="Y429" s="12">
        <v>127.23905748921996</v>
      </c>
    </row>
    <row r="430" spans="14:25" x14ac:dyDescent="0.25">
      <c r="N430" s="33">
        <v>428</v>
      </c>
      <c r="O430" s="33">
        <f t="shared" ca="1" si="12"/>
        <v>0.18673159324193522</v>
      </c>
      <c r="P430" s="33">
        <v>91.217409578406134</v>
      </c>
      <c r="Q430" s="31">
        <f t="shared" si="13"/>
        <v>6.5839482448442109E-3</v>
      </c>
      <c r="Y430" s="12">
        <v>91.217409578406134</v>
      </c>
    </row>
    <row r="431" spans="14:25" x14ac:dyDescent="0.25">
      <c r="N431" s="33">
        <v>429</v>
      </c>
      <c r="O431" s="33">
        <f t="shared" ca="1" si="12"/>
        <v>0.99163563055922399</v>
      </c>
      <c r="P431" s="33">
        <v>120.41800421731016</v>
      </c>
      <c r="Q431" s="31">
        <f t="shared" si="13"/>
        <v>0.28617029143181916</v>
      </c>
      <c r="Y431" s="12">
        <v>120.41800421731016</v>
      </c>
    </row>
    <row r="432" spans="14:25" x14ac:dyDescent="0.25">
      <c r="N432" s="33">
        <v>430</v>
      </c>
      <c r="O432" s="33">
        <f t="shared" ca="1" si="12"/>
        <v>0.22984431822463414</v>
      </c>
      <c r="P432" s="33">
        <v>134.83687463192638</v>
      </c>
      <c r="Q432" s="31">
        <f t="shared" si="13"/>
        <v>0.6867561412458234</v>
      </c>
      <c r="Y432" s="12">
        <v>134.83687463192638</v>
      </c>
    </row>
    <row r="433" spans="14:25" x14ac:dyDescent="0.25">
      <c r="N433" s="33">
        <v>431</v>
      </c>
      <c r="O433" s="33">
        <f t="shared" ca="1" si="12"/>
        <v>0.65554459496540007</v>
      </c>
      <c r="P433" s="33">
        <v>142.65116739910917</v>
      </c>
      <c r="Q433" s="31">
        <f t="shared" si="13"/>
        <v>0.86134249559751996</v>
      </c>
      <c r="Y433" s="12">
        <v>142.65116739910917</v>
      </c>
    </row>
    <row r="434" spans="14:25" x14ac:dyDescent="0.25">
      <c r="N434" s="33">
        <v>432</v>
      </c>
      <c r="O434" s="33">
        <f t="shared" ca="1" si="12"/>
        <v>0.49779983104981296</v>
      </c>
      <c r="P434" s="33">
        <v>104.92802642196789</v>
      </c>
      <c r="Q434" s="31">
        <f t="shared" si="13"/>
        <v>5.3171623432270276E-2</v>
      </c>
      <c r="Y434" s="12">
        <v>104.92802642196789</v>
      </c>
    </row>
    <row r="435" spans="14:25" x14ac:dyDescent="0.25">
      <c r="N435" s="33">
        <v>433</v>
      </c>
      <c r="O435" s="33">
        <f t="shared" ca="1" si="12"/>
        <v>0.39029229418259448</v>
      </c>
      <c r="P435" s="33">
        <v>127.01495592216172</v>
      </c>
      <c r="Q435" s="31">
        <f t="shared" si="13"/>
        <v>0.46313221189704951</v>
      </c>
      <c r="Y435" s="12">
        <v>127.01495592216172</v>
      </c>
    </row>
    <row r="436" spans="14:25" x14ac:dyDescent="0.25">
      <c r="N436" s="33">
        <v>434</v>
      </c>
      <c r="O436" s="33">
        <f t="shared" ca="1" si="12"/>
        <v>0.79150984400979574</v>
      </c>
      <c r="P436" s="33">
        <v>114.66408613451303</v>
      </c>
      <c r="Q436" s="31">
        <f t="shared" si="13"/>
        <v>0.16748462377248444</v>
      </c>
      <c r="Y436" s="12">
        <v>114.66408613451303</v>
      </c>
    </row>
    <row r="437" spans="14:25" x14ac:dyDescent="0.25">
      <c r="N437" s="33">
        <v>435</v>
      </c>
      <c r="O437" s="33">
        <f t="shared" ca="1" si="12"/>
        <v>0.58749730337894601</v>
      </c>
      <c r="P437" s="33">
        <v>145.28018404127073</v>
      </c>
      <c r="Q437" s="31">
        <f t="shared" si="13"/>
        <v>0.90195714438155072</v>
      </c>
      <c r="Y437" s="12">
        <v>145.28018404127073</v>
      </c>
    </row>
    <row r="438" spans="14:25" x14ac:dyDescent="0.25">
      <c r="N438" s="33">
        <v>436</v>
      </c>
      <c r="O438" s="33">
        <f t="shared" ca="1" si="12"/>
        <v>0.44993039167450155</v>
      </c>
      <c r="P438" s="33">
        <v>123.45302619517136</v>
      </c>
      <c r="Q438" s="31">
        <f t="shared" si="13"/>
        <v>0.36343450663195709</v>
      </c>
      <c r="Y438" s="12">
        <v>123.45302619517136</v>
      </c>
    </row>
    <row r="439" spans="14:25" x14ac:dyDescent="0.25">
      <c r="N439" s="33">
        <v>437</v>
      </c>
      <c r="O439" s="33">
        <f t="shared" ca="1" si="12"/>
        <v>0.21597031686585966</v>
      </c>
      <c r="P439" s="33">
        <v>128.56478151620706</v>
      </c>
      <c r="Q439" s="31">
        <f t="shared" si="13"/>
        <v>0.50819280585803273</v>
      </c>
      <c r="Y439" s="12">
        <v>128.56478151620706</v>
      </c>
    </row>
    <row r="440" spans="14:25" x14ac:dyDescent="0.25">
      <c r="N440" s="33">
        <v>438</v>
      </c>
      <c r="O440" s="33">
        <f t="shared" ca="1" si="12"/>
        <v>0.24620153191460281</v>
      </c>
      <c r="P440" s="33">
        <v>138.81013924264346</v>
      </c>
      <c r="Q440" s="31">
        <f t="shared" si="13"/>
        <v>0.7849412203770284</v>
      </c>
      <c r="Y440" s="12">
        <v>138.81013924264346</v>
      </c>
    </row>
    <row r="441" spans="14:25" x14ac:dyDescent="0.25">
      <c r="N441" s="33">
        <v>439</v>
      </c>
      <c r="O441" s="33">
        <f t="shared" ca="1" si="12"/>
        <v>9.3853662410993577E-2</v>
      </c>
      <c r="P441" s="33">
        <v>143.78872528402394</v>
      </c>
      <c r="Q441" s="31">
        <f t="shared" si="13"/>
        <v>0.88008270762825902</v>
      </c>
      <c r="Y441" s="12">
        <v>143.78872528402394</v>
      </c>
    </row>
    <row r="442" spans="14:25" x14ac:dyDescent="0.25">
      <c r="N442" s="33">
        <v>440</v>
      </c>
      <c r="O442" s="33">
        <f t="shared" ca="1" si="12"/>
        <v>5.6791173487310331E-2</v>
      </c>
      <c r="P442" s="33">
        <v>117.05880911105085</v>
      </c>
      <c r="Q442" s="31">
        <f t="shared" si="13"/>
        <v>0.21207667875805225</v>
      </c>
      <c r="Y442" s="12">
        <v>117.05880911105085</v>
      </c>
    </row>
    <row r="443" spans="14:25" x14ac:dyDescent="0.25">
      <c r="N443" s="33">
        <v>441</v>
      </c>
      <c r="O443" s="33">
        <f t="shared" ca="1" si="12"/>
        <v>0.61266977707792603</v>
      </c>
      <c r="P443" s="33">
        <v>110.01951933921642</v>
      </c>
      <c r="Q443" s="31">
        <f t="shared" si="13"/>
        <v>0.10053719448796811</v>
      </c>
      <c r="Y443" s="12">
        <v>110.01951933921642</v>
      </c>
    </row>
    <row r="444" spans="14:25" x14ac:dyDescent="0.25">
      <c r="N444" s="33">
        <v>442</v>
      </c>
      <c r="O444" s="33">
        <f t="shared" ca="1" si="12"/>
        <v>9.0715122001243542E-2</v>
      </c>
      <c r="P444" s="33">
        <v>136.2324047561265</v>
      </c>
      <c r="Q444" s="31">
        <f t="shared" si="13"/>
        <v>0.72315505862227569</v>
      </c>
      <c r="Y444" s="12">
        <v>136.2324047561265</v>
      </c>
    </row>
    <row r="445" spans="14:25" x14ac:dyDescent="0.25">
      <c r="N445" s="33">
        <v>443</v>
      </c>
      <c r="O445" s="33">
        <f t="shared" ca="1" si="12"/>
        <v>0.75266961227952245</v>
      </c>
      <c r="P445" s="33">
        <v>124.16236501285536</v>
      </c>
      <c r="Q445" s="31">
        <f t="shared" si="13"/>
        <v>0.38265577446806143</v>
      </c>
      <c r="Y445" s="12">
        <v>124.16236501285536</v>
      </c>
    </row>
    <row r="446" spans="14:25" x14ac:dyDescent="0.25">
      <c r="N446" s="33">
        <v>444</v>
      </c>
      <c r="O446" s="33">
        <f t="shared" ca="1" si="12"/>
        <v>0.54328319400733105</v>
      </c>
      <c r="P446" s="33">
        <v>123.44457613840662</v>
      </c>
      <c r="Q446" s="31">
        <f t="shared" si="13"/>
        <v>0.36320787508905528</v>
      </c>
      <c r="Y446" s="12">
        <v>123.44457613840662</v>
      </c>
    </row>
    <row r="447" spans="14:25" x14ac:dyDescent="0.25">
      <c r="N447" s="33">
        <v>445</v>
      </c>
      <c r="O447" s="33">
        <f t="shared" ca="1" si="12"/>
        <v>0.75002327145107961</v>
      </c>
      <c r="P447" s="33">
        <v>155.016179073476</v>
      </c>
      <c r="Q447" s="31">
        <f t="shared" si="13"/>
        <v>0.98109372277896179</v>
      </c>
      <c r="Y447" s="12">
        <v>155.016179073476</v>
      </c>
    </row>
    <row r="448" spans="14:25" x14ac:dyDescent="0.25">
      <c r="N448" s="33">
        <v>446</v>
      </c>
      <c r="O448" s="33">
        <f t="shared" ca="1" si="12"/>
        <v>8.5850702614202135E-2</v>
      </c>
      <c r="P448" s="33">
        <v>141.91027365876019</v>
      </c>
      <c r="Q448" s="31">
        <f t="shared" si="13"/>
        <v>0.84817082876700356</v>
      </c>
      <c r="Y448" s="12">
        <v>141.91027365876019</v>
      </c>
    </row>
    <row r="449" spans="14:25" x14ac:dyDescent="0.25">
      <c r="N449" s="33">
        <v>447</v>
      </c>
      <c r="O449" s="33">
        <f t="shared" ca="1" si="12"/>
        <v>0.26117081818459409</v>
      </c>
      <c r="P449" s="33">
        <v>117.01911215448008</v>
      </c>
      <c r="Q449" s="31">
        <f t="shared" si="13"/>
        <v>0.21128051162375669</v>
      </c>
      <c r="Y449" s="12">
        <v>117.01911215448008</v>
      </c>
    </row>
    <row r="450" spans="14:25" x14ac:dyDescent="0.25">
      <c r="N450" s="33">
        <v>448</v>
      </c>
      <c r="O450" s="33">
        <f t="shared" ca="1" si="12"/>
        <v>0.92912415249921509</v>
      </c>
      <c r="P450" s="33">
        <v>103.3776880242149</v>
      </c>
      <c r="Q450" s="31">
        <f t="shared" si="13"/>
        <v>4.3119257863399846E-2</v>
      </c>
      <c r="Y450" s="12">
        <v>103.3776880242149</v>
      </c>
    </row>
    <row r="451" spans="14:25" x14ac:dyDescent="0.25">
      <c r="N451" s="33">
        <v>449</v>
      </c>
      <c r="O451" s="33">
        <f t="shared" ca="1" si="12"/>
        <v>0.79537460610356192</v>
      </c>
      <c r="P451" s="33">
        <v>106.52478553585965</v>
      </c>
      <c r="Q451" s="31">
        <f t="shared" si="13"/>
        <v>6.5485679809388159E-2</v>
      </c>
      <c r="Y451" s="12">
        <v>106.52478553585965</v>
      </c>
    </row>
    <row r="452" spans="14:25" x14ac:dyDescent="0.25">
      <c r="N452" s="33">
        <v>450</v>
      </c>
      <c r="O452" s="33">
        <f t="shared" ref="O452:O515" ca="1" si="14">RAND()</f>
        <v>0.32584588250186541</v>
      </c>
      <c r="P452" s="33">
        <v>121.41141024715614</v>
      </c>
      <c r="Q452" s="31">
        <f t="shared" ref="Q452:Q515" si="15">_xlfn.NORM.S.DIST(($L$5+$L$6*ASINH((P452-$L$3)/$L$4)),TRUE)</f>
        <v>0.31048320840403387</v>
      </c>
      <c r="Y452" s="12">
        <v>121.41141024715614</v>
      </c>
    </row>
    <row r="453" spans="14:25" x14ac:dyDescent="0.25">
      <c r="N453" s="33">
        <v>451</v>
      </c>
      <c r="O453" s="33">
        <f t="shared" ca="1" si="14"/>
        <v>0.39496321310270699</v>
      </c>
      <c r="P453" s="33">
        <v>144.87755140604611</v>
      </c>
      <c r="Q453" s="31">
        <f t="shared" si="15"/>
        <v>0.89634958252314256</v>
      </c>
      <c r="Y453" s="12">
        <v>144.87755140604611</v>
      </c>
    </row>
    <row r="454" spans="14:25" x14ac:dyDescent="0.25">
      <c r="N454" s="33">
        <v>452</v>
      </c>
      <c r="O454" s="33">
        <f t="shared" ca="1" si="14"/>
        <v>0.31269457746553841</v>
      </c>
      <c r="P454" s="33">
        <v>100.29969463557198</v>
      </c>
      <c r="Q454" s="31">
        <f t="shared" si="15"/>
        <v>2.7856393910171539E-2</v>
      </c>
      <c r="Y454" s="12">
        <v>100.29969463557198</v>
      </c>
    </row>
    <row r="455" spans="14:25" x14ac:dyDescent="0.25">
      <c r="N455" s="33">
        <v>453</v>
      </c>
      <c r="O455" s="33">
        <f t="shared" ca="1" si="14"/>
        <v>0.2879591430557672</v>
      </c>
      <c r="P455" s="33">
        <v>116.51240277445484</v>
      </c>
      <c r="Q455" s="31">
        <f t="shared" si="15"/>
        <v>0.20128589044777709</v>
      </c>
      <c r="Y455" s="12">
        <v>116.51240277445484</v>
      </c>
    </row>
    <row r="456" spans="14:25" x14ac:dyDescent="0.25">
      <c r="N456" s="33">
        <v>454</v>
      </c>
      <c r="O456" s="33">
        <f t="shared" ca="1" si="14"/>
        <v>0.70613026229038156</v>
      </c>
      <c r="P456" s="33">
        <v>128.18227853795111</v>
      </c>
      <c r="Q456" s="31">
        <f t="shared" si="15"/>
        <v>0.49702830215884153</v>
      </c>
      <c r="Y456" s="12">
        <v>128.18227853795111</v>
      </c>
    </row>
    <row r="457" spans="14:25" x14ac:dyDescent="0.25">
      <c r="N457" s="33">
        <v>455</v>
      </c>
      <c r="O457" s="33">
        <f t="shared" ca="1" si="14"/>
        <v>0.93034728270037026</v>
      </c>
      <c r="P457" s="33">
        <v>126.42160814846</v>
      </c>
      <c r="Q457" s="31">
        <f t="shared" si="15"/>
        <v>0.44606106354786701</v>
      </c>
      <c r="Y457" s="12">
        <v>126.42160814846</v>
      </c>
    </row>
    <row r="458" spans="14:25" x14ac:dyDescent="0.25">
      <c r="N458" s="33">
        <v>456</v>
      </c>
      <c r="O458" s="33">
        <f t="shared" ca="1" si="14"/>
        <v>8.7412217095128475E-2</v>
      </c>
      <c r="P458" s="33">
        <v>113.19292172744052</v>
      </c>
      <c r="Q458" s="31">
        <f t="shared" si="15"/>
        <v>0.14355000078550817</v>
      </c>
      <c r="Y458" s="12">
        <v>113.19292172744052</v>
      </c>
    </row>
    <row r="459" spans="14:25" x14ac:dyDescent="0.25">
      <c r="N459" s="33">
        <v>457</v>
      </c>
      <c r="O459" s="33">
        <f t="shared" ca="1" si="14"/>
        <v>0.85940758315243471</v>
      </c>
      <c r="P459" s="33">
        <v>123.69442019168685</v>
      </c>
      <c r="Q459" s="31">
        <f t="shared" si="15"/>
        <v>0.36993255804986025</v>
      </c>
      <c r="Y459" s="12">
        <v>123.69442019168685</v>
      </c>
    </row>
    <row r="460" spans="14:25" x14ac:dyDescent="0.25">
      <c r="N460" s="33">
        <v>458</v>
      </c>
      <c r="O460" s="33">
        <f t="shared" ca="1" si="14"/>
        <v>0.6743441500136016</v>
      </c>
      <c r="P460" s="33">
        <v>128.97264826477462</v>
      </c>
      <c r="Q460" s="31">
        <f t="shared" si="15"/>
        <v>0.52011259318585434</v>
      </c>
      <c r="Y460" s="12">
        <v>128.97264826477462</v>
      </c>
    </row>
    <row r="461" spans="14:25" x14ac:dyDescent="0.25">
      <c r="N461" s="33">
        <v>459</v>
      </c>
      <c r="O461" s="33">
        <f t="shared" ca="1" si="14"/>
        <v>0.34962358127854487</v>
      </c>
      <c r="P461" s="33">
        <v>107.63858334858888</v>
      </c>
      <c r="Q461" s="31">
        <f t="shared" si="15"/>
        <v>7.5380556313302524E-2</v>
      </c>
      <c r="Y461" s="12">
        <v>107.63858334858888</v>
      </c>
    </row>
    <row r="462" spans="14:25" x14ac:dyDescent="0.25">
      <c r="N462" s="33">
        <v>460</v>
      </c>
      <c r="O462" s="33">
        <f t="shared" ca="1" si="14"/>
        <v>0.44181550280793846</v>
      </c>
      <c r="P462" s="33">
        <v>155.86628791398886</v>
      </c>
      <c r="Q462" s="31">
        <f t="shared" si="15"/>
        <v>0.98409406808741173</v>
      </c>
      <c r="Y462" s="12">
        <v>155.86628791398886</v>
      </c>
    </row>
    <row r="463" spans="14:25" x14ac:dyDescent="0.25">
      <c r="N463" s="33">
        <v>461</v>
      </c>
      <c r="O463" s="33">
        <f t="shared" ca="1" si="14"/>
        <v>0.90371422555221992</v>
      </c>
      <c r="P463" s="33">
        <v>117.78687065458041</v>
      </c>
      <c r="Q463" s="31">
        <f t="shared" si="15"/>
        <v>0.22701574696874532</v>
      </c>
      <c r="Y463" s="12">
        <v>117.78687065458041</v>
      </c>
    </row>
    <row r="464" spans="14:25" x14ac:dyDescent="0.25">
      <c r="N464" s="33">
        <v>462</v>
      </c>
      <c r="O464" s="33">
        <f t="shared" ca="1" si="14"/>
        <v>0.14633568194514601</v>
      </c>
      <c r="P464" s="33">
        <v>144.43526965510111</v>
      </c>
      <c r="Q464" s="31">
        <f t="shared" si="15"/>
        <v>0.88993731269964405</v>
      </c>
      <c r="Y464" s="12">
        <v>144.43526965510111</v>
      </c>
    </row>
    <row r="465" spans="14:25" x14ac:dyDescent="0.25">
      <c r="N465" s="33">
        <v>463</v>
      </c>
      <c r="O465" s="33">
        <f t="shared" ca="1" si="14"/>
        <v>0.85734924658527545</v>
      </c>
      <c r="P465" s="33">
        <v>123.60302145647448</v>
      </c>
      <c r="Q465" s="31">
        <f t="shared" si="15"/>
        <v>0.36746683059346552</v>
      </c>
      <c r="Y465" s="12">
        <v>123.60302145647448</v>
      </c>
    </row>
    <row r="466" spans="14:25" x14ac:dyDescent="0.25">
      <c r="N466" s="33">
        <v>464</v>
      </c>
      <c r="O466" s="33">
        <f t="shared" ca="1" si="14"/>
        <v>0.84624463139021766</v>
      </c>
      <c r="P466" s="33">
        <v>138.6687005443957</v>
      </c>
      <c r="Q466" s="31">
        <f t="shared" si="15"/>
        <v>0.78175554632099953</v>
      </c>
      <c r="Y466" s="12">
        <v>138.6687005443957</v>
      </c>
    </row>
    <row r="467" spans="14:25" x14ac:dyDescent="0.25">
      <c r="N467" s="33">
        <v>465</v>
      </c>
      <c r="O467" s="33">
        <f t="shared" ca="1" si="14"/>
        <v>0.28706165233330416</v>
      </c>
      <c r="P467" s="33">
        <v>141.10833818254289</v>
      </c>
      <c r="Q467" s="31">
        <f t="shared" si="15"/>
        <v>0.83305797287656103</v>
      </c>
      <c r="Y467" s="12">
        <v>141.10833818254289</v>
      </c>
    </row>
    <row r="468" spans="14:25" x14ac:dyDescent="0.25">
      <c r="N468" s="33">
        <v>466</v>
      </c>
      <c r="O468" s="33">
        <f t="shared" ca="1" si="14"/>
        <v>0.85749128191564439</v>
      </c>
      <c r="P468" s="33">
        <v>138.77326743428208</v>
      </c>
      <c r="Q468" s="31">
        <f t="shared" si="15"/>
        <v>0.78411316265511444</v>
      </c>
      <c r="Y468" s="12">
        <v>138.77326743428208</v>
      </c>
    </row>
    <row r="469" spans="14:25" x14ac:dyDescent="0.25">
      <c r="N469" s="33">
        <v>467</v>
      </c>
      <c r="O469" s="33">
        <f t="shared" ca="1" si="14"/>
        <v>0.10356983344276083</v>
      </c>
      <c r="P469" s="33">
        <v>116.80241952731517</v>
      </c>
      <c r="Q469" s="31">
        <f t="shared" si="15"/>
        <v>0.20696816868054882</v>
      </c>
      <c r="Y469" s="12">
        <v>116.80241952731517</v>
      </c>
    </row>
    <row r="470" spans="14:25" x14ac:dyDescent="0.25">
      <c r="N470" s="33">
        <v>468</v>
      </c>
      <c r="O470" s="33">
        <f t="shared" ca="1" si="14"/>
        <v>0.22003136448682137</v>
      </c>
      <c r="P470" s="33">
        <v>118.73953682967012</v>
      </c>
      <c r="Q470" s="31">
        <f t="shared" si="15"/>
        <v>0.24751663990048783</v>
      </c>
      <c r="Y470" s="12">
        <v>118.73953682967012</v>
      </c>
    </row>
    <row r="471" spans="14:25" x14ac:dyDescent="0.25">
      <c r="N471" s="33">
        <v>469</v>
      </c>
      <c r="O471" s="33">
        <f t="shared" ca="1" si="14"/>
        <v>0.26465963161452688</v>
      </c>
      <c r="P471" s="33">
        <v>136.74725130749536</v>
      </c>
      <c r="Q471" s="31">
        <f t="shared" si="15"/>
        <v>0.73609558852206403</v>
      </c>
      <c r="Y471" s="12">
        <v>136.74725130749536</v>
      </c>
    </row>
    <row r="472" spans="14:25" x14ac:dyDescent="0.25">
      <c r="N472" s="33">
        <v>470</v>
      </c>
      <c r="O472" s="33">
        <f t="shared" ca="1" si="14"/>
        <v>0.71856960481493437</v>
      </c>
      <c r="P472" s="33">
        <v>113.19950400261189</v>
      </c>
      <c r="Q472" s="31">
        <f t="shared" si="15"/>
        <v>0.14365130219146513</v>
      </c>
      <c r="Y472" s="12">
        <v>113.19950400261189</v>
      </c>
    </row>
    <row r="473" spans="14:25" x14ac:dyDescent="0.25">
      <c r="N473" s="33">
        <v>471</v>
      </c>
      <c r="O473" s="33">
        <f t="shared" ca="1" si="14"/>
        <v>0.22676939502719962</v>
      </c>
      <c r="P473" s="33">
        <v>127.62946437378667</v>
      </c>
      <c r="Q473" s="31">
        <f t="shared" si="15"/>
        <v>0.48093483709963236</v>
      </c>
      <c r="Y473" s="12">
        <v>127.62946437378667</v>
      </c>
    </row>
    <row r="474" spans="14:25" x14ac:dyDescent="0.25">
      <c r="N474" s="33">
        <v>472</v>
      </c>
      <c r="O474" s="33">
        <f t="shared" ca="1" si="14"/>
        <v>0.12220993938461477</v>
      </c>
      <c r="P474" s="33">
        <v>122.40907536081798</v>
      </c>
      <c r="Q474" s="31">
        <f t="shared" si="15"/>
        <v>0.33588777559714389</v>
      </c>
      <c r="Y474" s="12">
        <v>122.40907536081798</v>
      </c>
    </row>
    <row r="475" spans="14:25" x14ac:dyDescent="0.25">
      <c r="N475" s="33">
        <v>473</v>
      </c>
      <c r="O475" s="33">
        <f t="shared" ca="1" si="14"/>
        <v>0.46423953349431413</v>
      </c>
      <c r="P475" s="33">
        <v>127.26746500854749</v>
      </c>
      <c r="Q475" s="31">
        <f t="shared" si="15"/>
        <v>0.47043434219142777</v>
      </c>
      <c r="Y475" s="12">
        <v>127.26746500854749</v>
      </c>
    </row>
    <row r="476" spans="14:25" x14ac:dyDescent="0.25">
      <c r="N476" s="33">
        <v>474</v>
      </c>
      <c r="O476" s="33">
        <f t="shared" ca="1" si="14"/>
        <v>0.59735392714164381</v>
      </c>
      <c r="P476" s="33">
        <v>129.52833441913475</v>
      </c>
      <c r="Q476" s="31">
        <f t="shared" si="15"/>
        <v>0.53635823970037633</v>
      </c>
      <c r="Y476" s="12">
        <v>129.52833441913475</v>
      </c>
    </row>
    <row r="477" spans="14:25" x14ac:dyDescent="0.25">
      <c r="N477" s="33">
        <v>475</v>
      </c>
      <c r="O477" s="33">
        <f t="shared" ca="1" si="14"/>
        <v>0.62890413098938236</v>
      </c>
      <c r="P477" s="33">
        <v>141.51264423707315</v>
      </c>
      <c r="Q477" s="31">
        <f t="shared" si="15"/>
        <v>0.84078807906918673</v>
      </c>
      <c r="Y477" s="12">
        <v>141.51264423707315</v>
      </c>
    </row>
    <row r="478" spans="14:25" x14ac:dyDescent="0.25">
      <c r="N478" s="33">
        <v>476</v>
      </c>
      <c r="O478" s="33">
        <f t="shared" ca="1" si="14"/>
        <v>0.45164071204128542</v>
      </c>
      <c r="P478" s="33">
        <v>119.14722147427143</v>
      </c>
      <c r="Q478" s="31">
        <f t="shared" si="15"/>
        <v>0.25661341936524118</v>
      </c>
      <c r="Y478" s="12">
        <v>119.14722147427143</v>
      </c>
    </row>
    <row r="479" spans="14:25" x14ac:dyDescent="0.25">
      <c r="N479" s="33">
        <v>477</v>
      </c>
      <c r="O479" s="33">
        <f t="shared" ca="1" si="14"/>
        <v>5.0819199541168314E-2</v>
      </c>
      <c r="P479" s="33">
        <v>121.28775056749983</v>
      </c>
      <c r="Q479" s="31">
        <f t="shared" si="15"/>
        <v>0.30740163226225509</v>
      </c>
      <c r="Y479" s="12">
        <v>121.28775056749983</v>
      </c>
    </row>
    <row r="480" spans="14:25" x14ac:dyDescent="0.25">
      <c r="N480" s="33">
        <v>478</v>
      </c>
      <c r="O480" s="33">
        <f t="shared" ca="1" si="14"/>
        <v>0.47045237500075532</v>
      </c>
      <c r="P480" s="33">
        <v>116.11707938995337</v>
      </c>
      <c r="Q480" s="31">
        <f t="shared" si="15"/>
        <v>0.19370542451659822</v>
      </c>
      <c r="Y480" s="12">
        <v>116.11707938995337</v>
      </c>
    </row>
    <row r="481" spans="14:25" x14ac:dyDescent="0.25">
      <c r="N481" s="33">
        <v>479</v>
      </c>
      <c r="O481" s="33">
        <f t="shared" ca="1" si="14"/>
        <v>0.71511024832151515</v>
      </c>
      <c r="P481" s="33">
        <v>140.70095204961225</v>
      </c>
      <c r="Q481" s="31">
        <f t="shared" si="15"/>
        <v>0.82504271614160685</v>
      </c>
      <c r="Y481" s="12">
        <v>140.70095204961225</v>
      </c>
    </row>
    <row r="482" spans="14:25" x14ac:dyDescent="0.25">
      <c r="N482" s="33">
        <v>480</v>
      </c>
      <c r="O482" s="33">
        <f t="shared" ca="1" si="14"/>
        <v>0.41449913128633242</v>
      </c>
      <c r="P482" s="33">
        <v>106.11769827263599</v>
      </c>
      <c r="Q482" s="31">
        <f t="shared" si="15"/>
        <v>6.2144124281388137E-2</v>
      </c>
      <c r="Y482" s="12">
        <v>106.11769827263599</v>
      </c>
    </row>
    <row r="483" spans="14:25" x14ac:dyDescent="0.25">
      <c r="N483" s="33">
        <v>481</v>
      </c>
      <c r="O483" s="33">
        <f t="shared" ca="1" si="14"/>
        <v>2.0372851522078572E-2</v>
      </c>
      <c r="P483" s="33">
        <v>126.17287124161409</v>
      </c>
      <c r="Q483" s="31">
        <f t="shared" si="15"/>
        <v>0.43894676070421662</v>
      </c>
      <c r="Y483" s="12">
        <v>126.17287124161409</v>
      </c>
    </row>
    <row r="484" spans="14:25" x14ac:dyDescent="0.25">
      <c r="N484" s="33">
        <v>482</v>
      </c>
      <c r="O484" s="33">
        <f t="shared" ca="1" si="14"/>
        <v>2.3888671238123105E-2</v>
      </c>
      <c r="P484" s="33">
        <v>140.70307932917774</v>
      </c>
      <c r="Q484" s="31">
        <f t="shared" si="15"/>
        <v>0.82508515654592518</v>
      </c>
      <c r="Y484" s="12">
        <v>140.70307932917774</v>
      </c>
    </row>
    <row r="485" spans="14:25" x14ac:dyDescent="0.25">
      <c r="N485" s="33">
        <v>483</v>
      </c>
      <c r="O485" s="33">
        <f t="shared" ca="1" si="14"/>
        <v>0.54412439781598032</v>
      </c>
      <c r="P485" s="33">
        <v>130.39875240713627</v>
      </c>
      <c r="Q485" s="31">
        <f t="shared" si="15"/>
        <v>0.56175836182912553</v>
      </c>
      <c r="Y485" s="12">
        <v>130.39875240713627</v>
      </c>
    </row>
    <row r="486" spans="14:25" x14ac:dyDescent="0.25">
      <c r="N486" s="33">
        <v>484</v>
      </c>
      <c r="O486" s="33">
        <f t="shared" ca="1" si="14"/>
        <v>0.66109120258344112</v>
      </c>
      <c r="P486" s="33">
        <v>153.04398008149835</v>
      </c>
      <c r="Q486" s="31">
        <f t="shared" si="15"/>
        <v>0.97229251668130356</v>
      </c>
      <c r="Y486" s="12">
        <v>153.04398008149835</v>
      </c>
    </row>
    <row r="487" spans="14:25" x14ac:dyDescent="0.25">
      <c r="N487" s="33">
        <v>485</v>
      </c>
      <c r="O487" s="33">
        <f t="shared" ca="1" si="14"/>
        <v>0.28418142441953431</v>
      </c>
      <c r="P487" s="33">
        <v>154.40046200224756</v>
      </c>
      <c r="Q487" s="31">
        <f t="shared" si="15"/>
        <v>0.97863822027276637</v>
      </c>
      <c r="Y487" s="12">
        <v>154.40046200224756</v>
      </c>
    </row>
    <row r="488" spans="14:25" x14ac:dyDescent="0.25">
      <c r="N488" s="33">
        <v>486</v>
      </c>
      <c r="O488" s="33">
        <f t="shared" ca="1" si="14"/>
        <v>0.26539297609796553</v>
      </c>
      <c r="P488" s="33">
        <v>124.53890272714668</v>
      </c>
      <c r="Q488" s="31">
        <f t="shared" si="15"/>
        <v>0.39300828853759495</v>
      </c>
      <c r="Y488" s="12">
        <v>124.53890272714668</v>
      </c>
    </row>
    <row r="489" spans="14:25" x14ac:dyDescent="0.25">
      <c r="N489" s="33">
        <v>487</v>
      </c>
      <c r="O489" s="33">
        <f t="shared" ca="1" si="14"/>
        <v>0.1637835804679757</v>
      </c>
      <c r="P489" s="33">
        <v>121.78820588653329</v>
      </c>
      <c r="Q489" s="31">
        <f t="shared" si="15"/>
        <v>0.31996608378081109</v>
      </c>
      <c r="Y489" s="12">
        <v>121.78820588653329</v>
      </c>
    </row>
    <row r="490" spans="14:25" x14ac:dyDescent="0.25">
      <c r="N490" s="33">
        <v>488</v>
      </c>
      <c r="O490" s="33">
        <f t="shared" ca="1" si="14"/>
        <v>0.78085169081712857</v>
      </c>
      <c r="P490" s="33">
        <v>115.45067494913528</v>
      </c>
      <c r="Q490" s="31">
        <f t="shared" si="15"/>
        <v>0.18135913037970472</v>
      </c>
      <c r="Y490" s="12">
        <v>115.45067494913528</v>
      </c>
    </row>
    <row r="491" spans="14:25" x14ac:dyDescent="0.25">
      <c r="N491" s="33">
        <v>489</v>
      </c>
      <c r="O491" s="33">
        <f t="shared" ca="1" si="14"/>
        <v>0.51552138347955945</v>
      </c>
      <c r="P491" s="33">
        <v>137.6852025176693</v>
      </c>
      <c r="Q491" s="31">
        <f t="shared" si="15"/>
        <v>0.75892455347363474</v>
      </c>
      <c r="Y491" s="12">
        <v>137.6852025176693</v>
      </c>
    </row>
    <row r="492" spans="14:25" x14ac:dyDescent="0.25">
      <c r="N492" s="33">
        <v>490</v>
      </c>
      <c r="O492" s="33">
        <f t="shared" ca="1" si="14"/>
        <v>0.89231919297653339</v>
      </c>
      <c r="P492" s="33">
        <v>125.19395640796942</v>
      </c>
      <c r="Q492" s="31">
        <f t="shared" si="15"/>
        <v>0.41124121735689317</v>
      </c>
      <c r="Y492" s="12">
        <v>125.19395640796942</v>
      </c>
    </row>
    <row r="493" spans="14:25" x14ac:dyDescent="0.25">
      <c r="N493" s="33">
        <v>491</v>
      </c>
      <c r="O493" s="33">
        <f t="shared" ca="1" si="14"/>
        <v>0.49537117531823627</v>
      </c>
      <c r="P493" s="33">
        <v>121.35321929884471</v>
      </c>
      <c r="Q493" s="31">
        <f t="shared" si="15"/>
        <v>0.30903119521531258</v>
      </c>
      <c r="Y493" s="12">
        <v>121.35321929884471</v>
      </c>
    </row>
    <row r="494" spans="14:25" x14ac:dyDescent="0.25">
      <c r="N494" s="33">
        <v>492</v>
      </c>
      <c r="O494" s="33">
        <f t="shared" ca="1" si="14"/>
        <v>0.13987476253821307</v>
      </c>
      <c r="P494" s="33">
        <v>103.31549024438965</v>
      </c>
      <c r="Q494" s="31">
        <f t="shared" si="15"/>
        <v>4.2751920046880144E-2</v>
      </c>
      <c r="Y494" s="12">
        <v>103.31549024438965</v>
      </c>
    </row>
    <row r="495" spans="14:25" x14ac:dyDescent="0.25">
      <c r="N495" s="33">
        <v>493</v>
      </c>
      <c r="O495" s="33">
        <f t="shared" ca="1" si="14"/>
        <v>0.99467844059381438</v>
      </c>
      <c r="P495" s="33">
        <v>126.48176851277694</v>
      </c>
      <c r="Q495" s="31">
        <f t="shared" si="15"/>
        <v>0.4477857255084714</v>
      </c>
      <c r="Y495" s="12">
        <v>126.48176851277694</v>
      </c>
    </row>
    <row r="496" spans="14:25" x14ac:dyDescent="0.25">
      <c r="N496" s="33">
        <v>494</v>
      </c>
      <c r="O496" s="33">
        <f t="shared" ca="1" si="14"/>
        <v>0.515051139501428</v>
      </c>
      <c r="P496" s="33">
        <v>136.25411822854005</v>
      </c>
      <c r="Q496" s="31">
        <f t="shared" si="15"/>
        <v>0.72370642095900772</v>
      </c>
      <c r="Y496" s="12">
        <v>136.25411822854005</v>
      </c>
    </row>
    <row r="497" spans="14:25" x14ac:dyDescent="0.25">
      <c r="N497" s="33">
        <v>495</v>
      </c>
      <c r="O497" s="33">
        <f t="shared" ca="1" si="14"/>
        <v>0.50551637852851172</v>
      </c>
      <c r="P497" s="33">
        <v>130.81609706904436</v>
      </c>
      <c r="Q497" s="31">
        <f t="shared" si="15"/>
        <v>0.57389046131965427</v>
      </c>
      <c r="Y497" s="12">
        <v>130.81609706904436</v>
      </c>
    </row>
    <row r="498" spans="14:25" x14ac:dyDescent="0.25">
      <c r="N498" s="33">
        <v>496</v>
      </c>
      <c r="O498" s="33">
        <f t="shared" ca="1" si="14"/>
        <v>0.26263268535496254</v>
      </c>
      <c r="P498" s="33">
        <v>95.567785258809607</v>
      </c>
      <c r="Q498" s="31">
        <f t="shared" si="15"/>
        <v>1.3506679126205578E-2</v>
      </c>
      <c r="Y498" s="12">
        <v>95.567785258809607</v>
      </c>
    </row>
    <row r="499" spans="14:25" x14ac:dyDescent="0.25">
      <c r="N499" s="33">
        <v>497</v>
      </c>
      <c r="O499" s="33">
        <f t="shared" ca="1" si="14"/>
        <v>0.22158878107333335</v>
      </c>
      <c r="P499" s="33">
        <v>141.44576695559317</v>
      </c>
      <c r="Q499" s="31">
        <f t="shared" si="15"/>
        <v>0.83952493549086316</v>
      </c>
      <c r="Y499" s="12">
        <v>141.44576695559317</v>
      </c>
    </row>
    <row r="500" spans="14:25" x14ac:dyDescent="0.25">
      <c r="N500" s="33">
        <v>498</v>
      </c>
      <c r="O500" s="33">
        <f t="shared" ca="1" si="14"/>
        <v>0.90269249512100846</v>
      </c>
      <c r="P500" s="33">
        <v>121.81828198760076</v>
      </c>
      <c r="Q500" s="31">
        <f t="shared" si="15"/>
        <v>0.32072897097378061</v>
      </c>
      <c r="Y500" s="12">
        <v>121.81828198760076</v>
      </c>
    </row>
    <row r="501" spans="14:25" x14ac:dyDescent="0.25">
      <c r="N501" s="33">
        <v>499</v>
      </c>
      <c r="O501" s="33">
        <f t="shared" ca="1" si="14"/>
        <v>0.36268869708179496</v>
      </c>
      <c r="P501" s="33">
        <v>120.07332929289902</v>
      </c>
      <c r="Q501" s="31">
        <f t="shared" si="15"/>
        <v>0.27797761891433781</v>
      </c>
      <c r="Y501" s="12">
        <v>120.07332929289902</v>
      </c>
    </row>
    <row r="502" spans="14:25" x14ac:dyDescent="0.25">
      <c r="N502" s="33">
        <v>500</v>
      </c>
      <c r="O502" s="33">
        <f t="shared" ca="1" si="14"/>
        <v>0.26544021217537639</v>
      </c>
      <c r="P502" s="33">
        <v>115.59032187892205</v>
      </c>
      <c r="Q502" s="31">
        <f t="shared" si="15"/>
        <v>0.18390135421681558</v>
      </c>
      <c r="Y502" s="12">
        <v>115.59032187892205</v>
      </c>
    </row>
    <row r="503" spans="14:25" x14ac:dyDescent="0.25">
      <c r="N503" s="33">
        <v>501</v>
      </c>
      <c r="O503" s="33">
        <f t="shared" ca="1" si="14"/>
        <v>0.69190862721979574</v>
      </c>
      <c r="P503" s="33">
        <v>111.39924180808582</v>
      </c>
      <c r="Q503" s="31">
        <f t="shared" si="15"/>
        <v>0.11783645004942309</v>
      </c>
      <c r="Y503" s="12">
        <v>111.39924180808582</v>
      </c>
    </row>
    <row r="504" spans="14:25" x14ac:dyDescent="0.25">
      <c r="N504" s="33">
        <v>502</v>
      </c>
      <c r="O504" s="33">
        <f t="shared" ca="1" si="14"/>
        <v>2.545829396034005E-2</v>
      </c>
      <c r="P504" s="33">
        <v>119.59797789495475</v>
      </c>
      <c r="Q504" s="31">
        <f t="shared" si="15"/>
        <v>0.26689203518553833</v>
      </c>
      <c r="Y504" s="12">
        <v>119.59797789495475</v>
      </c>
    </row>
    <row r="505" spans="14:25" x14ac:dyDescent="0.25">
      <c r="N505" s="33">
        <v>503</v>
      </c>
      <c r="O505" s="33">
        <f t="shared" ca="1" si="14"/>
        <v>0.91959202832219922</v>
      </c>
      <c r="P505" s="33">
        <v>128.1426105857353</v>
      </c>
      <c r="Q505" s="31">
        <f t="shared" si="15"/>
        <v>0.49587161391354567</v>
      </c>
      <c r="Y505" s="12">
        <v>128.1426105857353</v>
      </c>
    </row>
    <row r="506" spans="14:25" x14ac:dyDescent="0.25">
      <c r="N506" s="33">
        <v>504</v>
      </c>
      <c r="O506" s="33">
        <f t="shared" ca="1" si="14"/>
        <v>0.49550226401814856</v>
      </c>
      <c r="P506" s="33">
        <v>141.14694789733431</v>
      </c>
      <c r="Q506" s="31">
        <f t="shared" si="15"/>
        <v>0.83380585855160649</v>
      </c>
      <c r="Y506" s="12">
        <v>141.14694789733431</v>
      </c>
    </row>
    <row r="507" spans="14:25" x14ac:dyDescent="0.25">
      <c r="N507" s="33">
        <v>505</v>
      </c>
      <c r="O507" s="33">
        <f t="shared" ca="1" si="14"/>
        <v>0.53535025479925735</v>
      </c>
      <c r="P507" s="33">
        <v>132.73254869677299</v>
      </c>
      <c r="Q507" s="31">
        <f t="shared" si="15"/>
        <v>0.62883404318029146</v>
      </c>
      <c r="Y507" s="12">
        <v>132.73254869677299</v>
      </c>
    </row>
    <row r="508" spans="14:25" x14ac:dyDescent="0.25">
      <c r="N508" s="33">
        <v>506</v>
      </c>
      <c r="O508" s="33">
        <f t="shared" ca="1" si="14"/>
        <v>0.79994845964989703</v>
      </c>
      <c r="P508" s="33">
        <v>139.77414606040674</v>
      </c>
      <c r="Q508" s="31">
        <f t="shared" si="15"/>
        <v>0.80597372675817713</v>
      </c>
      <c r="Y508" s="12">
        <v>139.77414606040674</v>
      </c>
    </row>
    <row r="509" spans="14:25" x14ac:dyDescent="0.25">
      <c r="N509" s="33">
        <v>507</v>
      </c>
      <c r="O509" s="33">
        <f t="shared" ca="1" si="14"/>
        <v>0.21731315767513615</v>
      </c>
      <c r="P509" s="33">
        <v>129.23358573605751</v>
      </c>
      <c r="Q509" s="31">
        <f t="shared" si="15"/>
        <v>0.52774169252980352</v>
      </c>
      <c r="Y509" s="12">
        <v>129.23358573605751</v>
      </c>
    </row>
    <row r="510" spans="14:25" x14ac:dyDescent="0.25">
      <c r="N510" s="33">
        <v>508</v>
      </c>
      <c r="O510" s="33">
        <f t="shared" ca="1" si="14"/>
        <v>0.12796809973708578</v>
      </c>
      <c r="P510" s="33">
        <v>137.3237437242243</v>
      </c>
      <c r="Q510" s="31">
        <f t="shared" si="15"/>
        <v>0.75024480052815434</v>
      </c>
      <c r="Y510" s="12">
        <v>137.3237437242243</v>
      </c>
    </row>
    <row r="511" spans="14:25" x14ac:dyDescent="0.25">
      <c r="N511" s="33">
        <v>509</v>
      </c>
      <c r="O511" s="33">
        <f t="shared" ca="1" si="14"/>
        <v>0.31243739088181233</v>
      </c>
      <c r="P511" s="33">
        <v>131.06373165968608</v>
      </c>
      <c r="Q511" s="31">
        <f t="shared" si="15"/>
        <v>0.58106811245670631</v>
      </c>
      <c r="Y511" s="12">
        <v>131.06373165968608</v>
      </c>
    </row>
    <row r="512" spans="14:25" x14ac:dyDescent="0.25">
      <c r="N512" s="33">
        <v>510</v>
      </c>
      <c r="O512" s="33">
        <f t="shared" ca="1" si="14"/>
        <v>0.67664827902994584</v>
      </c>
      <c r="P512" s="33">
        <v>135.63387162171574</v>
      </c>
      <c r="Q512" s="31">
        <f t="shared" si="15"/>
        <v>0.70777021093465009</v>
      </c>
      <c r="Y512" s="12">
        <v>135.63387162171574</v>
      </c>
    </row>
    <row r="513" spans="14:25" x14ac:dyDescent="0.25">
      <c r="N513" s="33">
        <v>511</v>
      </c>
      <c r="O513" s="33">
        <f t="shared" ca="1" si="14"/>
        <v>0.3893048175142757</v>
      </c>
      <c r="P513" s="33">
        <v>151.3481897038011</v>
      </c>
      <c r="Q513" s="31">
        <f t="shared" si="15"/>
        <v>0.96229087087220244</v>
      </c>
      <c r="Y513" s="12">
        <v>151.3481897038011</v>
      </c>
    </row>
    <row r="514" spans="14:25" x14ac:dyDescent="0.25">
      <c r="N514" s="33">
        <v>512</v>
      </c>
      <c r="O514" s="33">
        <f t="shared" ca="1" si="14"/>
        <v>0.59801798112908433</v>
      </c>
      <c r="P514" s="33">
        <v>140.00485313626979</v>
      </c>
      <c r="Q514" s="31">
        <f t="shared" si="15"/>
        <v>0.81082768105922121</v>
      </c>
      <c r="Y514" s="12">
        <v>140.00485313626979</v>
      </c>
    </row>
    <row r="515" spans="14:25" x14ac:dyDescent="0.25">
      <c r="N515" s="33">
        <v>513</v>
      </c>
      <c r="O515" s="33">
        <f t="shared" ca="1" si="14"/>
        <v>0.11314632594625362</v>
      </c>
      <c r="P515" s="33">
        <v>86.290533494913873</v>
      </c>
      <c r="Q515" s="31">
        <f t="shared" si="15"/>
        <v>2.7546809343982452E-3</v>
      </c>
      <c r="Y515" s="12">
        <v>86.290533494913873</v>
      </c>
    </row>
    <row r="516" spans="14:25" x14ac:dyDescent="0.25">
      <c r="N516" s="33">
        <v>514</v>
      </c>
      <c r="O516" s="33">
        <f t="shared" ref="O516:O579" ca="1" si="16">RAND()</f>
        <v>0.90359167650214911</v>
      </c>
      <c r="P516" s="33">
        <v>159.97652091281384</v>
      </c>
      <c r="Q516" s="31">
        <f t="shared" ref="Q516:Q579" si="17">_xlfn.NORM.S.DIST(($L$5+$L$6*ASINH((P516-$L$3)/$L$4)),TRUE)</f>
        <v>0.9935717585489916</v>
      </c>
      <c r="Y516" s="12">
        <v>159.97652091281384</v>
      </c>
    </row>
    <row r="517" spans="14:25" x14ac:dyDescent="0.25">
      <c r="N517" s="33">
        <v>515</v>
      </c>
      <c r="O517" s="33">
        <f t="shared" ca="1" si="16"/>
        <v>0.85804569430933064</v>
      </c>
      <c r="P517" s="33">
        <v>97.160105710021739</v>
      </c>
      <c r="Q517" s="31">
        <f t="shared" si="17"/>
        <v>1.7351157909448023E-2</v>
      </c>
      <c r="Y517" s="12">
        <v>97.160105710021739</v>
      </c>
    </row>
    <row r="518" spans="14:25" x14ac:dyDescent="0.25">
      <c r="N518" s="33">
        <v>516</v>
      </c>
      <c r="O518" s="33">
        <f t="shared" ca="1" si="16"/>
        <v>0.10112672995734995</v>
      </c>
      <c r="P518" s="33">
        <v>149.68800564263086</v>
      </c>
      <c r="Q518" s="31">
        <f t="shared" si="17"/>
        <v>0.94991129953984876</v>
      </c>
      <c r="Y518" s="12">
        <v>149.68800564263086</v>
      </c>
    </row>
    <row r="519" spans="14:25" x14ac:dyDescent="0.25">
      <c r="N519" s="33">
        <v>517</v>
      </c>
      <c r="O519" s="33">
        <f t="shared" ca="1" si="16"/>
        <v>0.88626579861101495</v>
      </c>
      <c r="P519" s="33">
        <v>115.83516243790937</v>
      </c>
      <c r="Q519" s="31">
        <f t="shared" si="17"/>
        <v>0.18841615606244233</v>
      </c>
      <c r="Y519" s="12">
        <v>115.83516243790937</v>
      </c>
    </row>
    <row r="520" spans="14:25" x14ac:dyDescent="0.25">
      <c r="N520" s="33">
        <v>518</v>
      </c>
      <c r="O520" s="33">
        <f t="shared" ca="1" si="16"/>
        <v>0.59385084042321912</v>
      </c>
      <c r="P520" s="33">
        <v>146.85288289388362</v>
      </c>
      <c r="Q520" s="31">
        <f t="shared" si="17"/>
        <v>0.92181156730204239</v>
      </c>
      <c r="Y520" s="12">
        <v>146.85288289388362</v>
      </c>
    </row>
    <row r="521" spans="14:25" x14ac:dyDescent="0.25">
      <c r="N521" s="33">
        <v>519</v>
      </c>
      <c r="O521" s="33">
        <f t="shared" ca="1" si="16"/>
        <v>0.61754768325750098</v>
      </c>
      <c r="P521" s="33">
        <v>113.7500064968324</v>
      </c>
      <c r="Q521" s="31">
        <f t="shared" si="17"/>
        <v>0.15230664093008195</v>
      </c>
      <c r="Y521" s="12">
        <v>113.7500064968324</v>
      </c>
    </row>
    <row r="522" spans="14:25" x14ac:dyDescent="0.25">
      <c r="N522" s="33">
        <v>520</v>
      </c>
      <c r="O522" s="33">
        <f t="shared" ca="1" si="16"/>
        <v>0.15127823837655952</v>
      </c>
      <c r="P522" s="33">
        <v>138.28736560865229</v>
      </c>
      <c r="Q522" s="31">
        <f t="shared" si="17"/>
        <v>0.77304267715102382</v>
      </c>
      <c r="Y522" s="12">
        <v>138.28736560865229</v>
      </c>
    </row>
    <row r="523" spans="14:25" x14ac:dyDescent="0.25">
      <c r="N523" s="33">
        <v>521</v>
      </c>
      <c r="O523" s="33">
        <f t="shared" ca="1" si="16"/>
        <v>0.99346231210875702</v>
      </c>
      <c r="P523" s="33">
        <v>110.17869488299502</v>
      </c>
      <c r="Q523" s="31">
        <f t="shared" si="17"/>
        <v>0.10242700225217384</v>
      </c>
      <c r="Y523" s="12">
        <v>110.17869488299502</v>
      </c>
    </row>
    <row r="524" spans="14:25" x14ac:dyDescent="0.25">
      <c r="N524" s="33">
        <v>522</v>
      </c>
      <c r="O524" s="33">
        <f t="shared" ca="1" si="16"/>
        <v>0.45631084241776254</v>
      </c>
      <c r="P524" s="33">
        <v>140.54732871514875</v>
      </c>
      <c r="Q524" s="31">
        <f t="shared" si="17"/>
        <v>0.82196164160505858</v>
      </c>
      <c r="Y524" s="12">
        <v>140.54732871514875</v>
      </c>
    </row>
    <row r="525" spans="14:25" x14ac:dyDescent="0.25">
      <c r="N525" s="33">
        <v>523</v>
      </c>
      <c r="O525" s="33">
        <f t="shared" ca="1" si="16"/>
        <v>0.4990018361639027</v>
      </c>
      <c r="P525" s="33">
        <v>102.55276443335892</v>
      </c>
      <c r="Q525" s="31">
        <f t="shared" si="17"/>
        <v>3.8458270214048809E-2</v>
      </c>
      <c r="Y525" s="12">
        <v>102.55276443335892</v>
      </c>
    </row>
    <row r="526" spans="14:25" x14ac:dyDescent="0.25">
      <c r="N526" s="33">
        <v>524</v>
      </c>
      <c r="O526" s="33">
        <f t="shared" ca="1" si="16"/>
        <v>0.96798400337736012</v>
      </c>
      <c r="P526" s="33">
        <v>99.522196957294582</v>
      </c>
      <c r="Q526" s="31">
        <f t="shared" si="17"/>
        <v>2.483859222244145E-2</v>
      </c>
      <c r="Y526" s="12">
        <v>99.522196957294582</v>
      </c>
    </row>
    <row r="527" spans="14:25" x14ac:dyDescent="0.25">
      <c r="N527" s="33">
        <v>525</v>
      </c>
      <c r="O527" s="33">
        <f t="shared" ca="1" si="16"/>
        <v>0.51251637133046524</v>
      </c>
      <c r="P527" s="33">
        <v>142.5752731534937</v>
      </c>
      <c r="Q527" s="31">
        <f t="shared" si="17"/>
        <v>0.86002828716466362</v>
      </c>
      <c r="Y527" s="12">
        <v>142.5752731534937</v>
      </c>
    </row>
    <row r="528" spans="14:25" x14ac:dyDescent="0.25">
      <c r="N528" s="33">
        <v>526</v>
      </c>
      <c r="O528" s="33">
        <f t="shared" ca="1" si="16"/>
        <v>0.77860732288746604</v>
      </c>
      <c r="P528" s="33">
        <v>120.82198166433574</v>
      </c>
      <c r="Q528" s="31">
        <f t="shared" si="17"/>
        <v>0.29593399519800678</v>
      </c>
      <c r="Y528" s="12">
        <v>120.82198166433574</v>
      </c>
    </row>
    <row r="529" spans="14:25" x14ac:dyDescent="0.25">
      <c r="N529" s="33">
        <v>527</v>
      </c>
      <c r="O529" s="33">
        <f t="shared" ca="1" si="16"/>
        <v>0.70104231800835881</v>
      </c>
      <c r="P529" s="33">
        <v>137.38546479040991</v>
      </c>
      <c r="Q529" s="31">
        <f t="shared" si="17"/>
        <v>0.75173756511473266</v>
      </c>
      <c r="Y529" s="12">
        <v>137.38546479040991</v>
      </c>
    </row>
    <row r="530" spans="14:25" x14ac:dyDescent="0.25">
      <c r="N530" s="33">
        <v>528</v>
      </c>
      <c r="O530" s="33">
        <f t="shared" ca="1" si="16"/>
        <v>0.85995948101602215</v>
      </c>
      <c r="P530" s="33">
        <v>121.92904763829698</v>
      </c>
      <c r="Q530" s="31">
        <f t="shared" si="17"/>
        <v>0.32354604542129972</v>
      </c>
      <c r="Y530" s="12">
        <v>121.92904763829698</v>
      </c>
    </row>
    <row r="531" spans="14:25" x14ac:dyDescent="0.25">
      <c r="N531" s="33">
        <v>529</v>
      </c>
      <c r="O531" s="33">
        <f t="shared" ca="1" si="16"/>
        <v>0.27919984688173838</v>
      </c>
      <c r="P531" s="33">
        <v>139.05062484642593</v>
      </c>
      <c r="Q531" s="31">
        <f t="shared" si="17"/>
        <v>0.79029984583016155</v>
      </c>
      <c r="Y531" s="12">
        <v>139.05062484642593</v>
      </c>
    </row>
    <row r="532" spans="14:25" x14ac:dyDescent="0.25">
      <c r="N532" s="33">
        <v>530</v>
      </c>
      <c r="O532" s="33">
        <f t="shared" ca="1" si="16"/>
        <v>0.6496320864311047</v>
      </c>
      <c r="P532" s="33">
        <v>148.10885264434552</v>
      </c>
      <c r="Q532" s="31">
        <f t="shared" si="17"/>
        <v>0.93542190255633784</v>
      </c>
      <c r="Y532" s="12">
        <v>148.10885264434552</v>
      </c>
    </row>
    <row r="533" spans="14:25" x14ac:dyDescent="0.25">
      <c r="N533" s="33">
        <v>531</v>
      </c>
      <c r="O533" s="33">
        <f t="shared" ca="1" si="16"/>
        <v>0.91765921691377439</v>
      </c>
      <c r="P533" s="33">
        <v>154.01549263477952</v>
      </c>
      <c r="Q533" s="31">
        <f t="shared" si="17"/>
        <v>0.97697315788069439</v>
      </c>
      <c r="Y533" s="12">
        <v>154.01549263477952</v>
      </c>
    </row>
    <row r="534" spans="14:25" x14ac:dyDescent="0.25">
      <c r="N534" s="33">
        <v>532</v>
      </c>
      <c r="O534" s="33">
        <f t="shared" ca="1" si="16"/>
        <v>0.80969577568228213</v>
      </c>
      <c r="P534" s="33">
        <v>119.0607100525109</v>
      </c>
      <c r="Q534" s="31">
        <f t="shared" si="17"/>
        <v>0.25466709544237309</v>
      </c>
      <c r="Y534" s="12">
        <v>119.0607100525109</v>
      </c>
    </row>
    <row r="535" spans="14:25" x14ac:dyDescent="0.25">
      <c r="N535" s="33">
        <v>533</v>
      </c>
      <c r="O535" s="33">
        <f t="shared" ca="1" si="16"/>
        <v>0.59230795143770809</v>
      </c>
      <c r="P535" s="33">
        <v>109.00991334097546</v>
      </c>
      <c r="Q535" s="31">
        <f t="shared" si="17"/>
        <v>8.9171755473290606E-2</v>
      </c>
      <c r="Y535" s="12">
        <v>109.00991334097546</v>
      </c>
    </row>
    <row r="536" spans="14:25" x14ac:dyDescent="0.25">
      <c r="N536" s="33">
        <v>534</v>
      </c>
      <c r="O536" s="33">
        <f t="shared" ca="1" si="16"/>
        <v>0.58773942373487764</v>
      </c>
      <c r="P536" s="33">
        <v>75.04104664673676</v>
      </c>
      <c r="Q536" s="31">
        <f t="shared" si="17"/>
        <v>3.0623734000290257E-4</v>
      </c>
      <c r="Y536" s="12">
        <v>75.04104664673676</v>
      </c>
    </row>
    <row r="537" spans="14:25" x14ac:dyDescent="0.25">
      <c r="N537" s="33">
        <v>535</v>
      </c>
      <c r="O537" s="33">
        <f t="shared" ca="1" si="16"/>
        <v>0.32187876042015784</v>
      </c>
      <c r="P537" s="33">
        <v>152.14533724234298</v>
      </c>
      <c r="Q537" s="31">
        <f t="shared" si="17"/>
        <v>0.96730091292325082</v>
      </c>
      <c r="Y537" s="12">
        <v>152.14533724234298</v>
      </c>
    </row>
    <row r="538" spans="14:25" x14ac:dyDescent="0.25">
      <c r="N538" s="33">
        <v>536</v>
      </c>
      <c r="O538" s="33">
        <f t="shared" ca="1" si="16"/>
        <v>0.68934328268118683</v>
      </c>
      <c r="P538" s="33">
        <v>139.46448708722329</v>
      </c>
      <c r="Q538" s="31">
        <f t="shared" si="17"/>
        <v>0.79934863670403034</v>
      </c>
      <c r="Y538" s="12">
        <v>139.46448708722329</v>
      </c>
    </row>
    <row r="539" spans="14:25" x14ac:dyDescent="0.25">
      <c r="N539" s="33">
        <v>537</v>
      </c>
      <c r="O539" s="33">
        <f t="shared" ca="1" si="16"/>
        <v>0.29188843938507902</v>
      </c>
      <c r="P539" s="33">
        <v>125.60874419143047</v>
      </c>
      <c r="Q539" s="31">
        <f t="shared" si="17"/>
        <v>0.42291921106122365</v>
      </c>
      <c r="Y539" s="12">
        <v>125.60874419143047</v>
      </c>
    </row>
    <row r="540" spans="14:25" x14ac:dyDescent="0.25">
      <c r="N540" s="33">
        <v>538</v>
      </c>
      <c r="O540" s="33">
        <f t="shared" ca="1" si="16"/>
        <v>0.80598435628932219</v>
      </c>
      <c r="P540" s="33">
        <v>121.83585233457129</v>
      </c>
      <c r="Q540" s="31">
        <f t="shared" si="17"/>
        <v>0.32117504930184726</v>
      </c>
      <c r="Y540" s="12">
        <v>121.83585233457129</v>
      </c>
    </row>
    <row r="541" spans="14:25" x14ac:dyDescent="0.25">
      <c r="N541" s="33">
        <v>539</v>
      </c>
      <c r="O541" s="33">
        <f t="shared" ca="1" si="16"/>
        <v>0.54487110377429282</v>
      </c>
      <c r="P541" s="33">
        <v>130.39203520881881</v>
      </c>
      <c r="Q541" s="31">
        <f t="shared" si="17"/>
        <v>0.56156278184163111</v>
      </c>
      <c r="Y541" s="12">
        <v>130.39203520881881</v>
      </c>
    </row>
    <row r="542" spans="14:25" x14ac:dyDescent="0.25">
      <c r="N542" s="33">
        <v>540</v>
      </c>
      <c r="O542" s="33">
        <f t="shared" ca="1" si="16"/>
        <v>0.29739627451113537</v>
      </c>
      <c r="P542" s="33">
        <v>118.01592308897736</v>
      </c>
      <c r="Q542" s="31">
        <f t="shared" si="17"/>
        <v>0.2318469599428834</v>
      </c>
      <c r="Y542" s="12">
        <v>118.01592308897736</v>
      </c>
    </row>
    <row r="543" spans="14:25" x14ac:dyDescent="0.25">
      <c r="N543" s="33">
        <v>541</v>
      </c>
      <c r="O543" s="33">
        <f t="shared" ca="1" si="16"/>
        <v>0.57588579791170791</v>
      </c>
      <c r="P543" s="33">
        <v>139.83741380403333</v>
      </c>
      <c r="Q543" s="31">
        <f t="shared" si="17"/>
        <v>0.80731184609806061</v>
      </c>
      <c r="Y543" s="12">
        <v>139.83741380403333</v>
      </c>
    </row>
    <row r="544" spans="14:25" x14ac:dyDescent="0.25">
      <c r="N544" s="33">
        <v>542</v>
      </c>
      <c r="O544" s="33">
        <f t="shared" ca="1" si="16"/>
        <v>0.79882230762335438</v>
      </c>
      <c r="P544" s="33">
        <v>129.69880030605856</v>
      </c>
      <c r="Q544" s="31">
        <f t="shared" si="17"/>
        <v>0.54133949887202193</v>
      </c>
      <c r="Y544" s="12">
        <v>129.69880030605856</v>
      </c>
    </row>
    <row r="545" spans="14:25" x14ac:dyDescent="0.25">
      <c r="N545" s="33">
        <v>543</v>
      </c>
      <c r="O545" s="33">
        <f t="shared" ca="1" si="16"/>
        <v>0.57422413661886984</v>
      </c>
      <c r="P545" s="33">
        <v>105.23062108016339</v>
      </c>
      <c r="Q545" s="31">
        <f t="shared" si="17"/>
        <v>5.5345206933882896E-2</v>
      </c>
      <c r="Y545" s="12">
        <v>105.23062108016339</v>
      </c>
    </row>
    <row r="546" spans="14:25" x14ac:dyDescent="0.25">
      <c r="N546" s="33">
        <v>544</v>
      </c>
      <c r="O546" s="33">
        <f t="shared" ca="1" si="16"/>
        <v>0.64621124403824992</v>
      </c>
      <c r="P546" s="33">
        <v>139.56661973327795</v>
      </c>
      <c r="Q546" s="31">
        <f t="shared" si="17"/>
        <v>0.80154759974378742</v>
      </c>
      <c r="Y546" s="12">
        <v>139.56661973327795</v>
      </c>
    </row>
    <row r="547" spans="14:25" x14ac:dyDescent="0.25">
      <c r="N547" s="33">
        <v>545</v>
      </c>
      <c r="O547" s="33">
        <f t="shared" ca="1" si="16"/>
        <v>0.18733785097837974</v>
      </c>
      <c r="P547" s="33">
        <v>145.57376868088974</v>
      </c>
      <c r="Q547" s="31">
        <f t="shared" si="17"/>
        <v>0.90590925213580786</v>
      </c>
      <c r="Y547" s="12">
        <v>145.57376868088974</v>
      </c>
    </row>
    <row r="548" spans="14:25" x14ac:dyDescent="0.25">
      <c r="N548" s="33">
        <v>546</v>
      </c>
      <c r="O548" s="33">
        <f t="shared" ca="1" si="16"/>
        <v>0.31016113667854783</v>
      </c>
      <c r="P548" s="33">
        <v>130.06217343609498</v>
      </c>
      <c r="Q548" s="31">
        <f t="shared" si="17"/>
        <v>0.55194846288738775</v>
      </c>
      <c r="Y548" s="12">
        <v>130.06217343609498</v>
      </c>
    </row>
    <row r="549" spans="14:25" x14ac:dyDescent="0.25">
      <c r="N549" s="33">
        <v>547</v>
      </c>
      <c r="O549" s="33">
        <f t="shared" ca="1" si="16"/>
        <v>0.76649429159022076</v>
      </c>
      <c r="P549" s="33">
        <v>156.31145683338008</v>
      </c>
      <c r="Q549" s="31">
        <f t="shared" si="17"/>
        <v>0.98549869039289073</v>
      </c>
      <c r="Y549" s="12">
        <v>156.31145683338008</v>
      </c>
    </row>
    <row r="550" spans="14:25" x14ac:dyDescent="0.25">
      <c r="N550" s="33">
        <v>548</v>
      </c>
      <c r="O550" s="33">
        <f t="shared" ca="1" si="16"/>
        <v>0.89638284453553019</v>
      </c>
      <c r="P550" s="33">
        <v>116.29542946177018</v>
      </c>
      <c r="Q550" s="31">
        <f t="shared" si="17"/>
        <v>0.19710173990051066</v>
      </c>
      <c r="Y550" s="12">
        <v>116.29542946177018</v>
      </c>
    </row>
    <row r="551" spans="14:25" x14ac:dyDescent="0.25">
      <c r="N551" s="33">
        <v>549</v>
      </c>
      <c r="O551" s="33">
        <f t="shared" ca="1" si="16"/>
        <v>0.61244032758179623</v>
      </c>
      <c r="P551" s="33">
        <v>121.44050428976495</v>
      </c>
      <c r="Q551" s="31">
        <f t="shared" si="17"/>
        <v>0.31121044429325029</v>
      </c>
      <c r="Y551" s="12">
        <v>121.44050428976495</v>
      </c>
    </row>
    <row r="552" spans="14:25" x14ac:dyDescent="0.25">
      <c r="N552" s="33">
        <v>550</v>
      </c>
      <c r="O552" s="33">
        <f t="shared" ca="1" si="16"/>
        <v>0.11256854226031698</v>
      </c>
      <c r="P552" s="33">
        <v>153.71070592983676</v>
      </c>
      <c r="Q552" s="31">
        <f t="shared" si="17"/>
        <v>0.97558043018356644</v>
      </c>
      <c r="Y552" s="12">
        <v>153.71070592983676</v>
      </c>
    </row>
    <row r="553" spans="14:25" x14ac:dyDescent="0.25">
      <c r="N553" s="33">
        <v>551</v>
      </c>
      <c r="O553" s="33">
        <f t="shared" ca="1" si="16"/>
        <v>0.20100101525187708</v>
      </c>
      <c r="P553" s="33">
        <v>128.6264788162988</v>
      </c>
      <c r="Q553" s="31">
        <f t="shared" si="17"/>
        <v>0.50999514867744145</v>
      </c>
      <c r="Y553" s="12">
        <v>128.6264788162988</v>
      </c>
    </row>
    <row r="554" spans="14:25" x14ac:dyDescent="0.25">
      <c r="N554" s="33">
        <v>552</v>
      </c>
      <c r="O554" s="33">
        <f t="shared" ca="1" si="16"/>
        <v>4.6159183540921744E-2</v>
      </c>
      <c r="P554" s="33">
        <v>121.57945399789027</v>
      </c>
      <c r="Q554" s="31">
        <f t="shared" si="17"/>
        <v>0.31469519609610924</v>
      </c>
      <c r="Y554" s="12">
        <v>121.57945399789027</v>
      </c>
    </row>
    <row r="555" spans="14:25" x14ac:dyDescent="0.25">
      <c r="N555" s="33">
        <v>553</v>
      </c>
      <c r="O555" s="33">
        <f t="shared" ca="1" si="16"/>
        <v>0.8427096687756167</v>
      </c>
      <c r="P555" s="33">
        <v>114.55843171511428</v>
      </c>
      <c r="Q555" s="31">
        <f t="shared" si="17"/>
        <v>0.16567848032019639</v>
      </c>
      <c r="Y555" s="12">
        <v>114.55843171511428</v>
      </c>
    </row>
    <row r="556" spans="14:25" x14ac:dyDescent="0.25">
      <c r="N556" s="33">
        <v>554</v>
      </c>
      <c r="O556" s="33">
        <f t="shared" ca="1" si="16"/>
        <v>0.59008450200130258</v>
      </c>
      <c r="P556" s="33">
        <v>124.69894826003411</v>
      </c>
      <c r="Q556" s="31">
        <f t="shared" si="17"/>
        <v>0.39743779131957668</v>
      </c>
      <c r="Y556" s="12">
        <v>124.69894826003411</v>
      </c>
    </row>
    <row r="557" spans="14:25" x14ac:dyDescent="0.25">
      <c r="N557" s="33">
        <v>555</v>
      </c>
      <c r="O557" s="33">
        <f t="shared" ca="1" si="16"/>
        <v>0.19805009183596223</v>
      </c>
      <c r="P557" s="33">
        <v>95.114546421660577</v>
      </c>
      <c r="Q557" s="31">
        <f t="shared" si="17"/>
        <v>1.2561545490740211E-2</v>
      </c>
      <c r="Y557" s="12">
        <v>95.114546421660577</v>
      </c>
    </row>
    <row r="558" spans="14:25" x14ac:dyDescent="0.25">
      <c r="N558" s="33">
        <v>556</v>
      </c>
      <c r="O558" s="33">
        <f t="shared" ca="1" si="16"/>
        <v>0.91359230606577457</v>
      </c>
      <c r="P558" s="33">
        <v>105.11611136493742</v>
      </c>
      <c r="Q558" s="31">
        <f t="shared" si="17"/>
        <v>5.4514168298273553E-2</v>
      </c>
      <c r="Y558" s="12">
        <v>105.11611136493742</v>
      </c>
    </row>
    <row r="559" spans="14:25" x14ac:dyDescent="0.25">
      <c r="N559" s="33">
        <v>557</v>
      </c>
      <c r="O559" s="33">
        <f t="shared" ca="1" si="16"/>
        <v>0.86138624331909197</v>
      </c>
      <c r="P559" s="33">
        <v>132.57200885413948</v>
      </c>
      <c r="Q559" s="31">
        <f t="shared" si="17"/>
        <v>0.62429575889904032</v>
      </c>
      <c r="Y559" s="12">
        <v>132.57200885413948</v>
      </c>
    </row>
    <row r="560" spans="14:25" x14ac:dyDescent="0.25">
      <c r="N560" s="33">
        <v>558</v>
      </c>
      <c r="O560" s="33">
        <f t="shared" ca="1" si="16"/>
        <v>0.3165532607173791</v>
      </c>
      <c r="P560" s="33">
        <v>134.37391729954993</v>
      </c>
      <c r="Q560" s="31">
        <f t="shared" si="17"/>
        <v>0.67429513087182558</v>
      </c>
      <c r="Y560" s="12">
        <v>134.37391729954993</v>
      </c>
    </row>
    <row r="561" spans="14:25" x14ac:dyDescent="0.25">
      <c r="N561" s="33">
        <v>559</v>
      </c>
      <c r="O561" s="33">
        <f t="shared" ca="1" si="16"/>
        <v>1.8814276131988161E-2</v>
      </c>
      <c r="P561" s="33">
        <v>107.79975552219845</v>
      </c>
      <c r="Q561" s="31">
        <f t="shared" si="17"/>
        <v>7.6907019617835803E-2</v>
      </c>
      <c r="Y561" s="12">
        <v>107.79975552219845</v>
      </c>
    </row>
    <row r="562" spans="14:25" x14ac:dyDescent="0.25">
      <c r="N562" s="33">
        <v>560</v>
      </c>
      <c r="O562" s="33">
        <f t="shared" ca="1" si="16"/>
        <v>0.84468126301034818</v>
      </c>
      <c r="P562" s="33">
        <v>125.41825159250328</v>
      </c>
      <c r="Q562" s="31">
        <f t="shared" si="17"/>
        <v>0.41754410382273432</v>
      </c>
      <c r="Y562" s="12">
        <v>125.41825159250328</v>
      </c>
    </row>
    <row r="563" spans="14:25" x14ac:dyDescent="0.25">
      <c r="N563" s="33">
        <v>561</v>
      </c>
      <c r="O563" s="33">
        <f t="shared" ca="1" si="16"/>
        <v>0.3945803845053627</v>
      </c>
      <c r="P563" s="33">
        <v>111.3219809446956</v>
      </c>
      <c r="Q563" s="31">
        <f t="shared" si="17"/>
        <v>0.11681199024437465</v>
      </c>
      <c r="Y563" s="12">
        <v>111.3219809446956</v>
      </c>
    </row>
    <row r="564" spans="14:25" x14ac:dyDescent="0.25">
      <c r="N564" s="33">
        <v>562</v>
      </c>
      <c r="O564" s="33">
        <f t="shared" ca="1" si="16"/>
        <v>0.7755342093780162</v>
      </c>
      <c r="P564" s="33">
        <v>122.22153765930159</v>
      </c>
      <c r="Q564" s="31">
        <f t="shared" si="17"/>
        <v>0.3310406494928344</v>
      </c>
      <c r="Y564" s="12">
        <v>122.22153765930159</v>
      </c>
    </row>
    <row r="565" spans="14:25" x14ac:dyDescent="0.25">
      <c r="N565" s="33">
        <v>563</v>
      </c>
      <c r="O565" s="33">
        <f t="shared" ca="1" si="16"/>
        <v>0.76112729072051366</v>
      </c>
      <c r="P565" s="33">
        <v>129.90550348938029</v>
      </c>
      <c r="Q565" s="31">
        <f t="shared" si="17"/>
        <v>0.54737624263743423</v>
      </c>
      <c r="Y565" s="12">
        <v>129.90550348938029</v>
      </c>
    </row>
    <row r="566" spans="14:25" x14ac:dyDescent="0.25">
      <c r="N566" s="33">
        <v>564</v>
      </c>
      <c r="O566" s="33">
        <f t="shared" ca="1" si="16"/>
        <v>0.32811992542987667</v>
      </c>
      <c r="P566" s="33">
        <v>112.62845165950617</v>
      </c>
      <c r="Q566" s="31">
        <f t="shared" si="17"/>
        <v>0.13505365128861374</v>
      </c>
      <c r="Y566" s="12">
        <v>112.62845165950617</v>
      </c>
    </row>
    <row r="567" spans="14:25" x14ac:dyDescent="0.25">
      <c r="N567" s="33">
        <v>565</v>
      </c>
      <c r="O567" s="33">
        <f t="shared" ca="1" si="16"/>
        <v>5.6644116857781701E-2</v>
      </c>
      <c r="P567" s="33">
        <v>127.46468291179991</v>
      </c>
      <c r="Q567" s="31">
        <f t="shared" si="17"/>
        <v>0.47615070938942483</v>
      </c>
      <c r="Y567" s="12">
        <v>127.46468291179991</v>
      </c>
    </row>
    <row r="568" spans="14:25" x14ac:dyDescent="0.25">
      <c r="N568" s="33">
        <v>566</v>
      </c>
      <c r="O568" s="33">
        <f t="shared" ca="1" si="16"/>
        <v>2.6987675245152554E-2</v>
      </c>
      <c r="P568" s="33">
        <v>134.23183750756499</v>
      </c>
      <c r="Q568" s="31">
        <f t="shared" si="17"/>
        <v>0.67043601979313161</v>
      </c>
      <c r="Y568" s="12">
        <v>134.23183750756499</v>
      </c>
    </row>
    <row r="569" spans="14:25" x14ac:dyDescent="0.25">
      <c r="N569" s="33">
        <v>567</v>
      </c>
      <c r="O569" s="33">
        <f t="shared" ca="1" si="16"/>
        <v>0.54871316759291533</v>
      </c>
      <c r="P569" s="33">
        <v>127.55836791607702</v>
      </c>
      <c r="Q569" s="31">
        <f t="shared" si="17"/>
        <v>0.47886984506985059</v>
      </c>
      <c r="Y569" s="12">
        <v>127.55836791607702</v>
      </c>
    </row>
    <row r="570" spans="14:25" x14ac:dyDescent="0.25">
      <c r="N570" s="33">
        <v>568</v>
      </c>
      <c r="O570" s="33">
        <f t="shared" ca="1" si="16"/>
        <v>0.52385611077638294</v>
      </c>
      <c r="P570" s="33">
        <v>145.63867632756316</v>
      </c>
      <c r="Q570" s="31">
        <f t="shared" si="17"/>
        <v>0.90676756463330621</v>
      </c>
      <c r="Y570" s="12">
        <v>145.63867632756316</v>
      </c>
    </row>
    <row r="571" spans="14:25" x14ac:dyDescent="0.25">
      <c r="N571" s="33">
        <v>569</v>
      </c>
      <c r="O571" s="33">
        <f t="shared" ca="1" si="16"/>
        <v>0.76924388829651513</v>
      </c>
      <c r="P571" s="33">
        <v>114.16796112829985</v>
      </c>
      <c r="Q571" s="31">
        <f t="shared" si="17"/>
        <v>0.15912112046474594</v>
      </c>
      <c r="Y571" s="12">
        <v>114.16796112829985</v>
      </c>
    </row>
    <row r="572" spans="14:25" x14ac:dyDescent="0.25">
      <c r="N572" s="33">
        <v>570</v>
      </c>
      <c r="O572" s="33">
        <f t="shared" ca="1" si="16"/>
        <v>0.29581800553837345</v>
      </c>
      <c r="P572" s="33">
        <v>128.47120199534177</v>
      </c>
      <c r="Q572" s="31">
        <f t="shared" si="17"/>
        <v>0.50545979497401228</v>
      </c>
      <c r="Y572" s="12">
        <v>128.47120199534177</v>
      </c>
    </row>
    <row r="573" spans="14:25" x14ac:dyDescent="0.25">
      <c r="N573" s="33">
        <v>571</v>
      </c>
      <c r="O573" s="33">
        <f t="shared" ca="1" si="16"/>
        <v>0.71235775127276524</v>
      </c>
      <c r="P573" s="33">
        <v>141.99529336842585</v>
      </c>
      <c r="Q573" s="31">
        <f t="shared" si="17"/>
        <v>0.84972100091660097</v>
      </c>
      <c r="Y573" s="12">
        <v>141.99529336842585</v>
      </c>
    </row>
    <row r="574" spans="14:25" x14ac:dyDescent="0.25">
      <c r="N574" s="33">
        <v>572</v>
      </c>
      <c r="O574" s="33">
        <f t="shared" ca="1" si="16"/>
        <v>0.56070792749344922</v>
      </c>
      <c r="P574" s="33">
        <v>129.57030764677779</v>
      </c>
      <c r="Q574" s="31">
        <f t="shared" si="17"/>
        <v>0.53758494651573208</v>
      </c>
      <c r="Y574" s="12">
        <v>129.57030764677779</v>
      </c>
    </row>
    <row r="575" spans="14:25" x14ac:dyDescent="0.25">
      <c r="N575" s="33">
        <v>573</v>
      </c>
      <c r="O575" s="33">
        <f t="shared" ca="1" si="16"/>
        <v>0.30263008261497815</v>
      </c>
      <c r="P575" s="33">
        <v>104.37319035367487</v>
      </c>
      <c r="Q575" s="31">
        <f t="shared" si="17"/>
        <v>4.9370346743938413E-2</v>
      </c>
      <c r="Y575" s="12">
        <v>104.37319035367487</v>
      </c>
    </row>
    <row r="576" spans="14:25" x14ac:dyDescent="0.25">
      <c r="N576" s="33">
        <v>574</v>
      </c>
      <c r="O576" s="33">
        <f t="shared" ca="1" si="16"/>
        <v>0.77132194554813249</v>
      </c>
      <c r="P576" s="33">
        <v>120.87382285372297</v>
      </c>
      <c r="Q576" s="31">
        <f t="shared" si="17"/>
        <v>0.29719933956797595</v>
      </c>
      <c r="Y576" s="12">
        <v>120.87382285372297</v>
      </c>
    </row>
    <row r="577" spans="14:25" x14ac:dyDescent="0.25">
      <c r="N577" s="33">
        <v>575</v>
      </c>
      <c r="O577" s="33">
        <f t="shared" ca="1" si="16"/>
        <v>0.85234063823251593</v>
      </c>
      <c r="P577" s="33">
        <v>136.55952291470379</v>
      </c>
      <c r="Q577" s="31">
        <f t="shared" si="17"/>
        <v>0.73140953857755153</v>
      </c>
      <c r="Y577" s="12">
        <v>136.55952291470379</v>
      </c>
    </row>
    <row r="578" spans="14:25" x14ac:dyDescent="0.25">
      <c r="N578" s="33">
        <v>576</v>
      </c>
      <c r="O578" s="33">
        <f t="shared" ca="1" si="16"/>
        <v>0.30390740419496454</v>
      </c>
      <c r="P578" s="33">
        <v>135.60629523872564</v>
      </c>
      <c r="Q578" s="31">
        <f t="shared" si="17"/>
        <v>0.70705292065891001</v>
      </c>
      <c r="Y578" s="12">
        <v>135.60629523872564</v>
      </c>
    </row>
    <row r="579" spans="14:25" x14ac:dyDescent="0.25">
      <c r="N579" s="33">
        <v>577</v>
      </c>
      <c r="O579" s="33">
        <f t="shared" ca="1" si="16"/>
        <v>0.95002651017993722</v>
      </c>
      <c r="P579" s="33">
        <v>134.71687114035905</v>
      </c>
      <c r="Q579" s="31">
        <f t="shared" si="17"/>
        <v>0.6835432539709253</v>
      </c>
      <c r="Y579" s="12">
        <v>134.71687114035905</v>
      </c>
    </row>
    <row r="580" spans="14:25" x14ac:dyDescent="0.25">
      <c r="N580" s="33">
        <v>578</v>
      </c>
      <c r="O580" s="33">
        <f t="shared" ref="O580:O643" ca="1" si="18">RAND()</f>
        <v>0.59243242553914843</v>
      </c>
      <c r="P580" s="33">
        <v>134.43068230745618</v>
      </c>
      <c r="Q580" s="31">
        <f t="shared" ref="Q580:Q643" si="19">_xlfn.NORM.S.DIST(($L$5+$L$6*ASINH((P580-$L$3)/$L$4)),TRUE)</f>
        <v>0.67583248093082393</v>
      </c>
      <c r="Y580" s="12">
        <v>134.43068230745618</v>
      </c>
    </row>
    <row r="581" spans="14:25" x14ac:dyDescent="0.25">
      <c r="N581" s="33">
        <v>579</v>
      </c>
      <c r="O581" s="33">
        <f t="shared" ca="1" si="18"/>
        <v>6.4312869113400506E-2</v>
      </c>
      <c r="P581" s="33">
        <v>100.58825976253583</v>
      </c>
      <c r="Q581" s="31">
        <f t="shared" si="19"/>
        <v>2.905477674986965E-2</v>
      </c>
      <c r="Y581" s="12">
        <v>100.58825976253583</v>
      </c>
    </row>
    <row r="582" spans="14:25" x14ac:dyDescent="0.25">
      <c r="N582" s="33">
        <v>580</v>
      </c>
      <c r="O582" s="33">
        <f t="shared" ca="1" si="18"/>
        <v>0.2117576518329124</v>
      </c>
      <c r="P582" s="33">
        <v>133.79970214560018</v>
      </c>
      <c r="Q582" s="31">
        <f t="shared" si="19"/>
        <v>0.65860369073128477</v>
      </c>
      <c r="Y582" s="12">
        <v>133.79970214560018</v>
      </c>
    </row>
    <row r="583" spans="14:25" x14ac:dyDescent="0.25">
      <c r="N583" s="33">
        <v>581</v>
      </c>
      <c r="O583" s="33">
        <f t="shared" ca="1" si="18"/>
        <v>0.61291165880333309</v>
      </c>
      <c r="P583" s="33">
        <v>137.96968134865665</v>
      </c>
      <c r="Q583" s="31">
        <f t="shared" si="19"/>
        <v>0.7656484034487141</v>
      </c>
      <c r="Y583" s="12">
        <v>137.96968134865665</v>
      </c>
    </row>
    <row r="584" spans="14:25" x14ac:dyDescent="0.25">
      <c r="N584" s="33">
        <v>582</v>
      </c>
      <c r="O584" s="33">
        <f t="shared" ca="1" si="18"/>
        <v>0.57962095775124678</v>
      </c>
      <c r="P584" s="33">
        <v>130.17996007308676</v>
      </c>
      <c r="Q584" s="31">
        <f t="shared" si="19"/>
        <v>0.55538362812989561</v>
      </c>
      <c r="Y584" s="12">
        <v>130.17996007308676</v>
      </c>
    </row>
    <row r="585" spans="14:25" x14ac:dyDescent="0.25">
      <c r="N585" s="33">
        <v>583</v>
      </c>
      <c r="O585" s="33">
        <f t="shared" ca="1" si="18"/>
        <v>0.8970336578683078</v>
      </c>
      <c r="P585" s="33">
        <v>136.31412996384154</v>
      </c>
      <c r="Q585" s="31">
        <f t="shared" si="19"/>
        <v>0.72522775058440692</v>
      </c>
      <c r="Y585" s="12">
        <v>136.31412996384154</v>
      </c>
    </row>
    <row r="586" spans="14:25" x14ac:dyDescent="0.25">
      <c r="N586" s="33">
        <v>584</v>
      </c>
      <c r="O586" s="33">
        <f t="shared" ca="1" si="18"/>
        <v>0.33190705322600811</v>
      </c>
      <c r="P586" s="33">
        <v>141.29696328915128</v>
      </c>
      <c r="Q586" s="31">
        <f t="shared" si="19"/>
        <v>0.83669232303323204</v>
      </c>
      <c r="Y586" s="12">
        <v>141.29696328915128</v>
      </c>
    </row>
    <row r="587" spans="14:25" x14ac:dyDescent="0.25">
      <c r="N587" s="33">
        <v>585</v>
      </c>
      <c r="O587" s="33">
        <f t="shared" ca="1" si="18"/>
        <v>0.25290066439645165</v>
      </c>
      <c r="P587" s="33">
        <v>119.74959123057948</v>
      </c>
      <c r="Q587" s="31">
        <f t="shared" si="19"/>
        <v>0.27040061222096401</v>
      </c>
      <c r="Y587" s="12">
        <v>119.74959123057948</v>
      </c>
    </row>
    <row r="588" spans="14:25" x14ac:dyDescent="0.25">
      <c r="N588" s="33">
        <v>586</v>
      </c>
      <c r="O588" s="33">
        <f t="shared" ca="1" si="18"/>
        <v>0.60935507780209952</v>
      </c>
      <c r="P588" s="33">
        <v>129.23326788312016</v>
      </c>
      <c r="Q588" s="31">
        <f t="shared" si="19"/>
        <v>0.52773239928542881</v>
      </c>
      <c r="Y588" s="12">
        <v>129.23326788312016</v>
      </c>
    </row>
    <row r="589" spans="14:25" x14ac:dyDescent="0.25">
      <c r="N589" s="33">
        <v>587</v>
      </c>
      <c r="O589" s="33">
        <f t="shared" ca="1" si="18"/>
        <v>0.14961609867933956</v>
      </c>
      <c r="P589" s="33">
        <v>135.92386187059404</v>
      </c>
      <c r="Q589" s="31">
        <f t="shared" si="19"/>
        <v>0.7152685852821119</v>
      </c>
      <c r="Y589" s="12">
        <v>135.92386187059404</v>
      </c>
    </row>
    <row r="590" spans="14:25" x14ac:dyDescent="0.25">
      <c r="N590" s="33">
        <v>588</v>
      </c>
      <c r="O590" s="33">
        <f t="shared" ca="1" si="18"/>
        <v>0.1124706156172316</v>
      </c>
      <c r="P590" s="33">
        <v>121.32026121531739</v>
      </c>
      <c r="Q590" s="31">
        <f t="shared" si="19"/>
        <v>0.30821030797117438</v>
      </c>
      <c r="Y590" s="12">
        <v>121.32026121531739</v>
      </c>
    </row>
    <row r="591" spans="14:25" x14ac:dyDescent="0.25">
      <c r="N591" s="33">
        <v>589</v>
      </c>
      <c r="O591" s="33">
        <f t="shared" ca="1" si="18"/>
        <v>0.49028741207614202</v>
      </c>
      <c r="P591" s="33">
        <v>109.46024705967355</v>
      </c>
      <c r="Q591" s="31">
        <f t="shared" si="19"/>
        <v>9.411025493970232E-2</v>
      </c>
      <c r="Y591" s="12">
        <v>109.46024705967355</v>
      </c>
    </row>
    <row r="592" spans="14:25" x14ac:dyDescent="0.25">
      <c r="N592" s="33">
        <v>590</v>
      </c>
      <c r="O592" s="33">
        <f t="shared" ca="1" si="18"/>
        <v>0.78477709702613307</v>
      </c>
      <c r="P592" s="33">
        <v>112.68373663553845</v>
      </c>
      <c r="Q592" s="31">
        <f t="shared" si="19"/>
        <v>0.13586919676218204</v>
      </c>
      <c r="Y592" s="12">
        <v>112.68373663553845</v>
      </c>
    </row>
    <row r="593" spans="14:25" x14ac:dyDescent="0.25">
      <c r="N593" s="33">
        <v>591</v>
      </c>
      <c r="O593" s="33">
        <f t="shared" ca="1" si="18"/>
        <v>6.7898858040969179E-2</v>
      </c>
      <c r="P593" s="33">
        <v>118.05457046284091</v>
      </c>
      <c r="Q593" s="31">
        <f t="shared" si="19"/>
        <v>0.23266826596861021</v>
      </c>
      <c r="Y593" s="12">
        <v>118.05457046284091</v>
      </c>
    </row>
    <row r="594" spans="14:25" x14ac:dyDescent="0.25">
      <c r="N594" s="33">
        <v>592</v>
      </c>
      <c r="O594" s="33">
        <f t="shared" ca="1" si="18"/>
        <v>2.933201830782628E-2</v>
      </c>
      <c r="P594" s="33">
        <v>138.47118363972046</v>
      </c>
      <c r="Q594" s="31">
        <f t="shared" si="19"/>
        <v>0.77726503456894858</v>
      </c>
      <c r="Y594" s="12">
        <v>138.47118363972046</v>
      </c>
    </row>
    <row r="595" spans="14:25" x14ac:dyDescent="0.25">
      <c r="N595" s="33">
        <v>593</v>
      </c>
      <c r="O595" s="33">
        <f t="shared" ca="1" si="18"/>
        <v>0.46247928812370809</v>
      </c>
      <c r="P595" s="33">
        <v>129.50096387902659</v>
      </c>
      <c r="Q595" s="31">
        <f t="shared" si="19"/>
        <v>0.53555825372213794</v>
      </c>
      <c r="Y595" s="12">
        <v>129.50096387902659</v>
      </c>
    </row>
    <row r="596" spans="14:25" x14ac:dyDescent="0.25">
      <c r="N596" s="33">
        <v>594</v>
      </c>
      <c r="O596" s="33">
        <f t="shared" ca="1" si="18"/>
        <v>0.64760056998916737</v>
      </c>
      <c r="P596" s="33">
        <v>130.35358563940468</v>
      </c>
      <c r="Q596" s="31">
        <f t="shared" si="19"/>
        <v>0.5604431031643895</v>
      </c>
      <c r="Y596" s="12">
        <v>130.35358563940468</v>
      </c>
    </row>
    <row r="597" spans="14:25" x14ac:dyDescent="0.25">
      <c r="N597" s="33">
        <v>595</v>
      </c>
      <c r="O597" s="33">
        <f t="shared" ca="1" si="18"/>
        <v>0.38077023608565264</v>
      </c>
      <c r="P597" s="33">
        <v>131.49389438032779</v>
      </c>
      <c r="Q597" s="31">
        <f t="shared" si="19"/>
        <v>0.59349064393614481</v>
      </c>
      <c r="Y597" s="12">
        <v>131.49389438032779</v>
      </c>
    </row>
    <row r="598" spans="14:25" x14ac:dyDescent="0.25">
      <c r="N598" s="33">
        <v>596</v>
      </c>
      <c r="O598" s="33">
        <f t="shared" ca="1" si="18"/>
        <v>2.6474648955390201E-2</v>
      </c>
      <c r="P598" s="33">
        <v>96.865374315509342</v>
      </c>
      <c r="Q598" s="31">
        <f t="shared" si="19"/>
        <v>1.657369031117174E-2</v>
      </c>
      <c r="Y598" s="12">
        <v>96.865374315509342</v>
      </c>
    </row>
    <row r="599" spans="14:25" x14ac:dyDescent="0.25">
      <c r="N599" s="33">
        <v>597</v>
      </c>
      <c r="O599" s="33">
        <f t="shared" ca="1" si="18"/>
        <v>0.87177450623502684</v>
      </c>
      <c r="P599" s="33">
        <v>134.67207145706843</v>
      </c>
      <c r="Q599" s="31">
        <f t="shared" si="19"/>
        <v>0.68234069625425375</v>
      </c>
      <c r="Y599" s="12">
        <v>134.67207145706843</v>
      </c>
    </row>
    <row r="600" spans="14:25" x14ac:dyDescent="0.25">
      <c r="N600" s="33">
        <v>598</v>
      </c>
      <c r="O600" s="33">
        <f t="shared" ca="1" si="18"/>
        <v>0.55174591920202998</v>
      </c>
      <c r="P600" s="33">
        <v>126.65741883225282</v>
      </c>
      <c r="Q600" s="31">
        <f t="shared" si="19"/>
        <v>0.45282959663734085</v>
      </c>
      <c r="Y600" s="12">
        <v>126.65741883225282</v>
      </c>
    </row>
    <row r="601" spans="14:25" x14ac:dyDescent="0.25">
      <c r="N601" s="33">
        <v>599</v>
      </c>
      <c r="O601" s="33">
        <f t="shared" ca="1" si="18"/>
        <v>0.32189919364898767</v>
      </c>
      <c r="P601" s="33">
        <v>137.62127623830926</v>
      </c>
      <c r="Q601" s="31">
        <f t="shared" si="19"/>
        <v>0.7574005006170621</v>
      </c>
      <c r="Y601" s="12">
        <v>137.62127623830926</v>
      </c>
    </row>
    <row r="602" spans="14:25" x14ac:dyDescent="0.25">
      <c r="N602" s="33">
        <v>600</v>
      </c>
      <c r="O602" s="33">
        <f t="shared" ca="1" si="18"/>
        <v>0.1267496669492838</v>
      </c>
      <c r="P602" s="33">
        <v>125.48274763220677</v>
      </c>
      <c r="Q602" s="31">
        <f t="shared" si="19"/>
        <v>0.41936176029688704</v>
      </c>
      <c r="Y602" s="12">
        <v>125.48274763220677</v>
      </c>
    </row>
    <row r="603" spans="14:25" x14ac:dyDescent="0.25">
      <c r="N603" s="33">
        <v>601</v>
      </c>
      <c r="O603" s="33">
        <f t="shared" ca="1" si="18"/>
        <v>0.91609704143085302</v>
      </c>
      <c r="P603" s="33">
        <v>122.16002261239977</v>
      </c>
      <c r="Q603" s="31">
        <f t="shared" si="19"/>
        <v>0.32945777548782507</v>
      </c>
      <c r="Y603" s="12">
        <v>122.16002261239977</v>
      </c>
    </row>
    <row r="604" spans="14:25" x14ac:dyDescent="0.25">
      <c r="N604" s="33">
        <v>602</v>
      </c>
      <c r="O604" s="33">
        <f t="shared" ca="1" si="18"/>
        <v>0.76755634721479349</v>
      </c>
      <c r="P604" s="33">
        <v>133.36933544519636</v>
      </c>
      <c r="Q604" s="31">
        <f t="shared" si="19"/>
        <v>0.64668657351839842</v>
      </c>
      <c r="Y604" s="12">
        <v>133.36933544519636</v>
      </c>
    </row>
    <row r="605" spans="14:25" x14ac:dyDescent="0.25">
      <c r="N605" s="33">
        <v>603</v>
      </c>
      <c r="O605" s="33">
        <f t="shared" ca="1" si="18"/>
        <v>0.54167310713453976</v>
      </c>
      <c r="P605" s="33">
        <v>118.29820570963996</v>
      </c>
      <c r="Q605" s="31">
        <f t="shared" si="19"/>
        <v>0.2378865152998034</v>
      </c>
      <c r="Y605" s="12">
        <v>118.29820570963996</v>
      </c>
    </row>
    <row r="606" spans="14:25" x14ac:dyDescent="0.25">
      <c r="N606" s="33">
        <v>604</v>
      </c>
      <c r="O606" s="33">
        <f t="shared" ca="1" si="18"/>
        <v>0.59357088903963462</v>
      </c>
      <c r="P606" s="33">
        <v>131.34355813993682</v>
      </c>
      <c r="Q606" s="31">
        <f t="shared" si="19"/>
        <v>0.5891563061314562</v>
      </c>
      <c r="Y606" s="12">
        <v>131.34355813993682</v>
      </c>
    </row>
    <row r="607" spans="14:25" x14ac:dyDescent="0.25">
      <c r="N607" s="33">
        <v>605</v>
      </c>
      <c r="O607" s="33">
        <f t="shared" ca="1" si="18"/>
        <v>0.57519494926212733</v>
      </c>
      <c r="P607" s="33">
        <v>124.14802166920917</v>
      </c>
      <c r="Q607" s="31">
        <f t="shared" si="19"/>
        <v>0.3822633894852186</v>
      </c>
      <c r="Y607" s="12">
        <v>124.14802166920917</v>
      </c>
    </row>
    <row r="608" spans="14:25" x14ac:dyDescent="0.25">
      <c r="N608" s="33">
        <v>606</v>
      </c>
      <c r="O608" s="33">
        <f t="shared" ca="1" si="18"/>
        <v>0.35940771188242027</v>
      </c>
      <c r="P608" s="33">
        <v>129.13545473871878</v>
      </c>
      <c r="Q608" s="31">
        <f t="shared" si="19"/>
        <v>0.52487255087438633</v>
      </c>
      <c r="Y608" s="12">
        <v>129.13545473871878</v>
      </c>
    </row>
    <row r="609" spans="14:25" x14ac:dyDescent="0.25">
      <c r="N609" s="33">
        <v>607</v>
      </c>
      <c r="O609" s="33">
        <f t="shared" ca="1" si="18"/>
        <v>0.31709661004714684</v>
      </c>
      <c r="P609" s="33">
        <v>127.83764802256086</v>
      </c>
      <c r="Q609" s="31">
        <f t="shared" si="19"/>
        <v>0.48698827004728573</v>
      </c>
      <c r="Y609" s="12">
        <v>127.83764802256086</v>
      </c>
    </row>
    <row r="610" spans="14:25" x14ac:dyDescent="0.25">
      <c r="N610" s="33">
        <v>608</v>
      </c>
      <c r="O610" s="33">
        <f t="shared" ca="1" si="18"/>
        <v>0.11407225566509227</v>
      </c>
      <c r="P610" s="33">
        <v>129.2092288443755</v>
      </c>
      <c r="Q610" s="31">
        <f t="shared" si="19"/>
        <v>0.52702955342503666</v>
      </c>
      <c r="Y610" s="12">
        <v>129.2092288443755</v>
      </c>
    </row>
    <row r="611" spans="14:25" x14ac:dyDescent="0.25">
      <c r="N611" s="33">
        <v>609</v>
      </c>
      <c r="O611" s="33">
        <f t="shared" ca="1" si="18"/>
        <v>0.85310321744063133</v>
      </c>
      <c r="P611" s="33">
        <v>134.12057492535411</v>
      </c>
      <c r="Q611" s="31">
        <f t="shared" si="19"/>
        <v>0.66740297049438191</v>
      </c>
      <c r="Y611" s="12">
        <v>134.12057492535411</v>
      </c>
    </row>
    <row r="612" spans="14:25" x14ac:dyDescent="0.25">
      <c r="N612" s="33">
        <v>610</v>
      </c>
      <c r="O612" s="33">
        <f t="shared" ca="1" si="18"/>
        <v>0.30233846830609479</v>
      </c>
      <c r="P612" s="33">
        <v>119.36650460081927</v>
      </c>
      <c r="Q612" s="31">
        <f t="shared" si="19"/>
        <v>0.26158504085949258</v>
      </c>
      <c r="Y612" s="12">
        <v>119.36650460081927</v>
      </c>
    </row>
    <row r="613" spans="14:25" x14ac:dyDescent="0.25">
      <c r="N613" s="33">
        <v>611</v>
      </c>
      <c r="O613" s="33">
        <f t="shared" ca="1" si="18"/>
        <v>0.44452497990450024</v>
      </c>
      <c r="P613" s="33">
        <v>142.15646407036846</v>
      </c>
      <c r="Q613" s="31">
        <f t="shared" si="19"/>
        <v>0.85263214128451725</v>
      </c>
      <c r="Y613" s="12">
        <v>142.15646407036846</v>
      </c>
    </row>
    <row r="614" spans="14:25" x14ac:dyDescent="0.25">
      <c r="N614" s="33">
        <v>612</v>
      </c>
      <c r="O614" s="33">
        <f t="shared" ca="1" si="18"/>
        <v>0.58551623440736655</v>
      </c>
      <c r="P614" s="33">
        <v>128.46567003768109</v>
      </c>
      <c r="Q614" s="31">
        <f t="shared" si="19"/>
        <v>0.50529826150685908</v>
      </c>
      <c r="Y614" s="12">
        <v>128.46567003768109</v>
      </c>
    </row>
    <row r="615" spans="14:25" x14ac:dyDescent="0.25">
      <c r="N615" s="33">
        <v>613</v>
      </c>
      <c r="O615" s="33">
        <f t="shared" ca="1" si="18"/>
        <v>0.76455098613355776</v>
      </c>
      <c r="P615" s="33">
        <v>139.53821491434078</v>
      </c>
      <c r="Q615" s="31">
        <f t="shared" si="19"/>
        <v>0.80093739545511156</v>
      </c>
      <c r="Y615" s="12">
        <v>139.53821491434078</v>
      </c>
    </row>
    <row r="616" spans="14:25" x14ac:dyDescent="0.25">
      <c r="N616" s="33">
        <v>614</v>
      </c>
      <c r="O616" s="33">
        <f t="shared" ca="1" si="18"/>
        <v>0.4330425194524854</v>
      </c>
      <c r="P616" s="33">
        <v>137.81114865333973</v>
      </c>
      <c r="Q616" s="31">
        <f t="shared" si="19"/>
        <v>0.7619131848285744</v>
      </c>
      <c r="Y616" s="12">
        <v>137.81114865333973</v>
      </c>
    </row>
    <row r="617" spans="14:25" x14ac:dyDescent="0.25">
      <c r="N617" s="33">
        <v>615</v>
      </c>
      <c r="O617" s="33">
        <f t="shared" ca="1" si="18"/>
        <v>0.63469576794247839</v>
      </c>
      <c r="P617" s="33">
        <v>132.08405328162877</v>
      </c>
      <c r="Q617" s="31">
        <f t="shared" si="19"/>
        <v>0.61041929344042978</v>
      </c>
      <c r="Y617" s="12">
        <v>132.08405328162877</v>
      </c>
    </row>
    <row r="618" spans="14:25" x14ac:dyDescent="0.25">
      <c r="N618" s="33">
        <v>616</v>
      </c>
      <c r="O618" s="33">
        <f t="shared" ca="1" si="18"/>
        <v>0.55643672719383541</v>
      </c>
      <c r="P618" s="33">
        <v>129.51999707470915</v>
      </c>
      <c r="Q618" s="31">
        <f t="shared" si="19"/>
        <v>0.53611456034817029</v>
      </c>
      <c r="Y618" s="12">
        <v>129.51999707470915</v>
      </c>
    </row>
    <row r="619" spans="14:25" x14ac:dyDescent="0.25">
      <c r="N619" s="33">
        <v>617</v>
      </c>
      <c r="O619" s="33">
        <f t="shared" ca="1" si="18"/>
        <v>0.59832407180805025</v>
      </c>
      <c r="P619" s="33">
        <v>125.01191571184707</v>
      </c>
      <c r="Q619" s="31">
        <f t="shared" si="19"/>
        <v>0.40614738691747571</v>
      </c>
      <c r="Y619" s="12">
        <v>125.01191571184707</v>
      </c>
    </row>
    <row r="620" spans="14:25" x14ac:dyDescent="0.25">
      <c r="N620" s="33">
        <v>618</v>
      </c>
      <c r="O620" s="33">
        <f t="shared" ca="1" si="18"/>
        <v>0.97376605632643787</v>
      </c>
      <c r="P620" s="33">
        <v>126.07575011047473</v>
      </c>
      <c r="Q620" s="31">
        <f t="shared" si="19"/>
        <v>0.43617643329650979</v>
      </c>
      <c r="Y620" s="12">
        <v>126.07575011047473</v>
      </c>
    </row>
    <row r="621" spans="14:25" x14ac:dyDescent="0.25">
      <c r="N621" s="33">
        <v>619</v>
      </c>
      <c r="O621" s="33">
        <f t="shared" ca="1" si="18"/>
        <v>0.56715263035224017</v>
      </c>
      <c r="P621" s="33">
        <v>131.32800169746361</v>
      </c>
      <c r="Q621" s="31">
        <f t="shared" si="19"/>
        <v>0.58870734094800437</v>
      </c>
      <c r="Y621" s="12">
        <v>131.32800169746361</v>
      </c>
    </row>
    <row r="622" spans="14:25" x14ac:dyDescent="0.25">
      <c r="N622" s="33">
        <v>620</v>
      </c>
      <c r="O622" s="33">
        <f t="shared" ca="1" si="18"/>
        <v>0.88878881755752814</v>
      </c>
      <c r="P622" s="33">
        <v>117.33814670035879</v>
      </c>
      <c r="Q622" s="31">
        <f t="shared" si="19"/>
        <v>0.21773297582523851</v>
      </c>
      <c r="Y622" s="12">
        <v>117.33814670035879</v>
      </c>
    </row>
    <row r="623" spans="14:25" x14ac:dyDescent="0.25">
      <c r="N623" s="33">
        <v>621</v>
      </c>
      <c r="O623" s="33">
        <f t="shared" ca="1" si="18"/>
        <v>0.66151158658203668</v>
      </c>
      <c r="P623" s="33">
        <v>153.65973695090915</v>
      </c>
      <c r="Q623" s="31">
        <f t="shared" si="19"/>
        <v>0.97534092314726828</v>
      </c>
      <c r="Y623" s="12">
        <v>153.65973695090915</v>
      </c>
    </row>
    <row r="624" spans="14:25" x14ac:dyDescent="0.25">
      <c r="N624" s="33">
        <v>622</v>
      </c>
      <c r="O624" s="33">
        <f t="shared" ca="1" si="18"/>
        <v>0.37228346562390058</v>
      </c>
      <c r="P624" s="33">
        <v>122.80270197418876</v>
      </c>
      <c r="Q624" s="31">
        <f t="shared" si="19"/>
        <v>0.3461644645065981</v>
      </c>
      <c r="Y624" s="12">
        <v>122.80270197418876</v>
      </c>
    </row>
    <row r="625" spans="14:25" x14ac:dyDescent="0.25">
      <c r="N625" s="33">
        <v>623</v>
      </c>
      <c r="O625" s="33">
        <f t="shared" ca="1" si="18"/>
        <v>0.19474521395239708</v>
      </c>
      <c r="P625" s="33">
        <v>126.19908027079083</v>
      </c>
      <c r="Q625" s="31">
        <f t="shared" si="19"/>
        <v>0.4396950980910041</v>
      </c>
      <c r="Y625" s="12">
        <v>126.19908027079083</v>
      </c>
    </row>
    <row r="626" spans="14:25" x14ac:dyDescent="0.25">
      <c r="N626" s="33">
        <v>624</v>
      </c>
      <c r="O626" s="33">
        <f t="shared" ca="1" si="18"/>
        <v>0.719174039014845</v>
      </c>
      <c r="P626" s="33">
        <v>139.80831938710531</v>
      </c>
      <c r="Q626" s="31">
        <f t="shared" si="19"/>
        <v>0.80669715149501142</v>
      </c>
      <c r="Y626" s="12">
        <v>139.80831938710531</v>
      </c>
    </row>
    <row r="627" spans="14:25" x14ac:dyDescent="0.25">
      <c r="N627" s="33">
        <v>625</v>
      </c>
      <c r="O627" s="33">
        <f t="shared" ca="1" si="18"/>
        <v>0.33379303349861456</v>
      </c>
      <c r="P627" s="33">
        <v>126.7303047643443</v>
      </c>
      <c r="Q627" s="31">
        <f t="shared" si="19"/>
        <v>0.45492607273430669</v>
      </c>
      <c r="Y627" s="12">
        <v>126.7303047643443</v>
      </c>
    </row>
    <row r="628" spans="14:25" x14ac:dyDescent="0.25">
      <c r="N628" s="33">
        <v>626</v>
      </c>
      <c r="O628" s="33">
        <f t="shared" ca="1" si="18"/>
        <v>0.16008336316301874</v>
      </c>
      <c r="P628" s="33">
        <v>137.73532814433037</v>
      </c>
      <c r="Q628" s="31">
        <f t="shared" si="19"/>
        <v>0.76011624162410141</v>
      </c>
      <c r="Y628" s="12">
        <v>137.73532814433037</v>
      </c>
    </row>
    <row r="629" spans="14:25" x14ac:dyDescent="0.25">
      <c r="N629" s="33">
        <v>627</v>
      </c>
      <c r="O629" s="33">
        <f t="shared" ca="1" si="18"/>
        <v>0.72416728320312851</v>
      </c>
      <c r="P629" s="33">
        <v>130.15497101856673</v>
      </c>
      <c r="Q629" s="31">
        <f t="shared" si="19"/>
        <v>0.55465501968430897</v>
      </c>
      <c r="Y629" s="12">
        <v>130.15497101856673</v>
      </c>
    </row>
    <row r="630" spans="14:25" x14ac:dyDescent="0.25">
      <c r="N630" s="33">
        <v>628</v>
      </c>
      <c r="O630" s="33">
        <f t="shared" ca="1" si="18"/>
        <v>0.41134607232069242</v>
      </c>
      <c r="P630" s="33">
        <v>136.22539352181849</v>
      </c>
      <c r="Q630" s="31">
        <f t="shared" si="19"/>
        <v>0.72297692146649917</v>
      </c>
      <c r="Y630" s="12">
        <v>136.22539352181849</v>
      </c>
    </row>
    <row r="631" spans="14:25" x14ac:dyDescent="0.25">
      <c r="N631" s="33">
        <v>629</v>
      </c>
      <c r="O631" s="33">
        <f t="shared" ca="1" si="18"/>
        <v>0.32126250848941962</v>
      </c>
      <c r="P631" s="33">
        <v>125.72365876838091</v>
      </c>
      <c r="Q631" s="31">
        <f t="shared" si="19"/>
        <v>0.42617114191982763</v>
      </c>
      <c r="Y631" s="12">
        <v>125.72365876838091</v>
      </c>
    </row>
    <row r="632" spans="14:25" x14ac:dyDescent="0.25">
      <c r="N632" s="33">
        <v>630</v>
      </c>
      <c r="O632" s="33">
        <f t="shared" ca="1" si="18"/>
        <v>1.4427972724414539E-2</v>
      </c>
      <c r="P632" s="33">
        <v>157.55837779672913</v>
      </c>
      <c r="Q632" s="31">
        <f t="shared" si="19"/>
        <v>0.98888812997131736</v>
      </c>
      <c r="Y632" s="12">
        <v>157.55837779672913</v>
      </c>
    </row>
    <row r="633" spans="14:25" x14ac:dyDescent="0.25">
      <c r="N633" s="33">
        <v>631</v>
      </c>
      <c r="O633" s="33">
        <f t="shared" ca="1" si="18"/>
        <v>0.42506913122032952</v>
      </c>
      <c r="P633" s="33">
        <v>140.91381807913422</v>
      </c>
      <c r="Q633" s="31">
        <f t="shared" si="19"/>
        <v>0.82925903773761878</v>
      </c>
      <c r="Y633" s="12">
        <v>140.91381807913422</v>
      </c>
    </row>
    <row r="634" spans="14:25" x14ac:dyDescent="0.25">
      <c r="N634" s="33">
        <v>632</v>
      </c>
      <c r="O634" s="33">
        <f t="shared" ca="1" si="18"/>
        <v>0.23354627191611554</v>
      </c>
      <c r="P634" s="33">
        <v>143.26307430584438</v>
      </c>
      <c r="Q634" s="31">
        <f t="shared" si="19"/>
        <v>0.87164610527692588</v>
      </c>
      <c r="Y634" s="12">
        <v>143.26307430584438</v>
      </c>
    </row>
    <row r="635" spans="14:25" x14ac:dyDescent="0.25">
      <c r="N635" s="33">
        <v>633</v>
      </c>
      <c r="O635" s="33">
        <f t="shared" ca="1" si="18"/>
        <v>0.83141647273613595</v>
      </c>
      <c r="P635" s="33">
        <v>156.31119579938996</v>
      </c>
      <c r="Q635" s="31">
        <f t="shared" si="19"/>
        <v>0.98549789846192515</v>
      </c>
      <c r="Y635" s="12">
        <v>156.31119579938996</v>
      </c>
    </row>
    <row r="636" spans="14:25" x14ac:dyDescent="0.25">
      <c r="N636" s="33">
        <v>634</v>
      </c>
      <c r="O636" s="33">
        <f t="shared" ca="1" si="18"/>
        <v>0.95778800562492195</v>
      </c>
      <c r="P636" s="33">
        <v>114.86843311270346</v>
      </c>
      <c r="Q636" s="31">
        <f t="shared" si="19"/>
        <v>0.17101646797662121</v>
      </c>
      <c r="Y636" s="12">
        <v>114.86843311270346</v>
      </c>
    </row>
    <row r="637" spans="14:25" x14ac:dyDescent="0.25">
      <c r="N637" s="33">
        <v>635</v>
      </c>
      <c r="O637" s="33">
        <f t="shared" ca="1" si="18"/>
        <v>0.18157719640961933</v>
      </c>
      <c r="P637" s="33">
        <v>122.32156145206115</v>
      </c>
      <c r="Q637" s="31">
        <f t="shared" si="19"/>
        <v>0.33362187127329518</v>
      </c>
      <c r="Y637" s="12">
        <v>122.32156145206115</v>
      </c>
    </row>
    <row r="638" spans="14:25" x14ac:dyDescent="0.25">
      <c r="N638" s="33">
        <v>636</v>
      </c>
      <c r="O638" s="33">
        <f t="shared" ca="1" si="18"/>
        <v>0.25890675600218538</v>
      </c>
      <c r="P638" s="33">
        <v>154.7221838351409</v>
      </c>
      <c r="Q638" s="31">
        <f t="shared" si="19"/>
        <v>0.97995224755547117</v>
      </c>
      <c r="Y638" s="12">
        <v>154.7221838351409</v>
      </c>
    </row>
    <row r="639" spans="14:25" x14ac:dyDescent="0.25">
      <c r="N639" s="33">
        <v>637</v>
      </c>
      <c r="O639" s="33">
        <f t="shared" ca="1" si="18"/>
        <v>0.20108745757949542</v>
      </c>
      <c r="P639" s="33">
        <v>130.15149463787932</v>
      </c>
      <c r="Q639" s="31">
        <f t="shared" si="19"/>
        <v>0.55455365057950778</v>
      </c>
      <c r="Y639" s="12">
        <v>130.15149463787932</v>
      </c>
    </row>
    <row r="640" spans="14:25" x14ac:dyDescent="0.25">
      <c r="N640" s="33">
        <v>638</v>
      </c>
      <c r="O640" s="33">
        <f t="shared" ca="1" si="18"/>
        <v>0.78576667301643355</v>
      </c>
      <c r="P640" s="33">
        <v>135.06649174561974</v>
      </c>
      <c r="Q640" s="31">
        <f t="shared" si="19"/>
        <v>0.69286910086856768</v>
      </c>
      <c r="Y640" s="12">
        <v>135.06649174561974</v>
      </c>
    </row>
    <row r="641" spans="14:25" x14ac:dyDescent="0.25">
      <c r="N641" s="33">
        <v>639</v>
      </c>
      <c r="O641" s="33">
        <f t="shared" ca="1" si="18"/>
        <v>0.94874220251852637</v>
      </c>
      <c r="P641" s="33">
        <v>143.7594935157652</v>
      </c>
      <c r="Q641" s="31">
        <f t="shared" si="19"/>
        <v>0.87962357384150336</v>
      </c>
      <c r="Y641" s="12">
        <v>143.7594935157652</v>
      </c>
    </row>
    <row r="642" spans="14:25" x14ac:dyDescent="0.25">
      <c r="N642" s="33">
        <v>640</v>
      </c>
      <c r="O642" s="33">
        <f t="shared" ca="1" si="18"/>
        <v>0.69022296125193983</v>
      </c>
      <c r="P642" s="33">
        <v>121.194461942063</v>
      </c>
      <c r="Q642" s="31">
        <f t="shared" si="19"/>
        <v>0.30508706350548948</v>
      </c>
      <c r="Y642" s="12">
        <v>121.194461942063</v>
      </c>
    </row>
    <row r="643" spans="14:25" x14ac:dyDescent="0.25">
      <c r="N643" s="33">
        <v>641</v>
      </c>
      <c r="O643" s="33">
        <f t="shared" ca="1" si="18"/>
        <v>0.91885798494007298</v>
      </c>
      <c r="P643" s="33">
        <v>125.59163961142833</v>
      </c>
      <c r="Q643" s="31">
        <f t="shared" si="19"/>
        <v>0.42243576996379306</v>
      </c>
      <c r="Y643" s="12">
        <v>125.59163961142833</v>
      </c>
    </row>
    <row r="644" spans="14:25" x14ac:dyDescent="0.25">
      <c r="N644" s="33">
        <v>642</v>
      </c>
      <c r="O644" s="33">
        <f t="shared" ref="O644:O707" ca="1" si="20">RAND()</f>
        <v>0.55008152868242188</v>
      </c>
      <c r="P644" s="33">
        <v>113.11813989077807</v>
      </c>
      <c r="Q644" s="31">
        <f t="shared" ref="Q644:Q707" si="21">_xlfn.NORM.S.DIST(($L$5+$L$6*ASINH((P644-$L$3)/$L$4)),TRUE)</f>
        <v>0.14240272260790374</v>
      </c>
      <c r="Y644" s="12">
        <v>113.11813989077807</v>
      </c>
    </row>
    <row r="645" spans="14:25" x14ac:dyDescent="0.25">
      <c r="N645" s="33">
        <v>643</v>
      </c>
      <c r="O645" s="33">
        <f t="shared" ca="1" si="20"/>
        <v>9.5592959423310475E-2</v>
      </c>
      <c r="P645" s="33">
        <v>100.23071278657753</v>
      </c>
      <c r="Q645" s="31">
        <f t="shared" si="21"/>
        <v>2.7576349027990027E-2</v>
      </c>
      <c r="Y645" s="12">
        <v>100.23071278657753</v>
      </c>
    </row>
    <row r="646" spans="14:25" x14ac:dyDescent="0.25">
      <c r="N646" s="33">
        <v>644</v>
      </c>
      <c r="O646" s="33">
        <f t="shared" ca="1" si="20"/>
        <v>0.38844834477255252</v>
      </c>
      <c r="P646" s="33">
        <v>127.9339268096071</v>
      </c>
      <c r="Q646" s="31">
        <f t="shared" si="21"/>
        <v>0.48979092709708216</v>
      </c>
      <c r="Y646" s="12">
        <v>127.9339268096071</v>
      </c>
    </row>
    <row r="647" spans="14:25" x14ac:dyDescent="0.25">
      <c r="N647" s="33">
        <v>645</v>
      </c>
      <c r="O647" s="33">
        <f t="shared" ca="1" si="20"/>
        <v>0.69244917906207015</v>
      </c>
      <c r="P647" s="33">
        <v>146.53555902312897</v>
      </c>
      <c r="Q647" s="31">
        <f t="shared" si="21"/>
        <v>0.91806313449594268</v>
      </c>
      <c r="Y647" s="12">
        <v>146.53555902312897</v>
      </c>
    </row>
    <row r="648" spans="14:25" x14ac:dyDescent="0.25">
      <c r="N648" s="33">
        <v>646</v>
      </c>
      <c r="O648" s="33">
        <f t="shared" ca="1" si="20"/>
        <v>0.98662573223160244</v>
      </c>
      <c r="P648" s="33">
        <v>114.60071889628747</v>
      </c>
      <c r="Q648" s="31">
        <f t="shared" si="21"/>
        <v>0.16639974201113814</v>
      </c>
      <c r="Y648" s="12">
        <v>114.60071889628747</v>
      </c>
    </row>
    <row r="649" spans="14:25" x14ac:dyDescent="0.25">
      <c r="N649" s="33">
        <v>647</v>
      </c>
      <c r="O649" s="33">
        <f t="shared" ca="1" si="20"/>
        <v>1.5113080543740609E-2</v>
      </c>
      <c r="P649" s="33">
        <v>148.5427918949693</v>
      </c>
      <c r="Q649" s="31">
        <f t="shared" si="21"/>
        <v>0.93968488851303178</v>
      </c>
      <c r="Y649" s="12">
        <v>148.5427918949693</v>
      </c>
    </row>
    <row r="650" spans="14:25" x14ac:dyDescent="0.25">
      <c r="N650" s="33">
        <v>648</v>
      </c>
      <c r="O650" s="33">
        <f t="shared" ca="1" si="20"/>
        <v>1.4574195372509369E-2</v>
      </c>
      <c r="P650" s="33">
        <v>143.43040432312745</v>
      </c>
      <c r="Q650" s="31">
        <f t="shared" si="21"/>
        <v>0.87437321437177407</v>
      </c>
      <c r="Y650" s="12">
        <v>143.43040432312745</v>
      </c>
    </row>
    <row r="651" spans="14:25" x14ac:dyDescent="0.25">
      <c r="N651" s="33">
        <v>649</v>
      </c>
      <c r="O651" s="33">
        <f t="shared" ca="1" si="20"/>
        <v>0.24686423981762695</v>
      </c>
      <c r="P651" s="33">
        <v>122.19893747114705</v>
      </c>
      <c r="Q651" s="31">
        <f t="shared" si="21"/>
        <v>0.33045870515896436</v>
      </c>
      <c r="Y651" s="12">
        <v>122.19893747114705</v>
      </c>
    </row>
    <row r="652" spans="14:25" x14ac:dyDescent="0.25">
      <c r="N652" s="33">
        <v>650</v>
      </c>
      <c r="O652" s="33">
        <f t="shared" ca="1" si="20"/>
        <v>0.26885547818201616</v>
      </c>
      <c r="P652" s="33">
        <v>117.93554329665155</v>
      </c>
      <c r="Q652" s="31">
        <f t="shared" si="21"/>
        <v>0.23014446585672571</v>
      </c>
      <c r="Y652" s="12">
        <v>117.93554329665155</v>
      </c>
    </row>
    <row r="653" spans="14:25" x14ac:dyDescent="0.25">
      <c r="N653" s="33">
        <v>651</v>
      </c>
      <c r="O653" s="33">
        <f t="shared" ca="1" si="20"/>
        <v>0.57035013592889894</v>
      </c>
      <c r="P653" s="33">
        <v>102.09549394470854</v>
      </c>
      <c r="Q653" s="31">
        <f t="shared" si="21"/>
        <v>3.6064357697273425E-2</v>
      </c>
      <c r="Y653" s="12">
        <v>102.09549394470854</v>
      </c>
    </row>
    <row r="654" spans="14:25" x14ac:dyDescent="0.25">
      <c r="N654" s="33">
        <v>652</v>
      </c>
      <c r="O654" s="33">
        <f t="shared" ca="1" si="20"/>
        <v>0.21465151292446194</v>
      </c>
      <c r="P654" s="33">
        <v>128.22518341478576</v>
      </c>
      <c r="Q654" s="31">
        <f t="shared" si="21"/>
        <v>0.49827964932619156</v>
      </c>
      <c r="Y654" s="12">
        <v>128.22518341478576</v>
      </c>
    </row>
    <row r="655" spans="14:25" x14ac:dyDescent="0.25">
      <c r="N655" s="33">
        <v>653</v>
      </c>
      <c r="O655" s="33">
        <f t="shared" ca="1" si="20"/>
        <v>0.72422952277501407</v>
      </c>
      <c r="P655" s="33">
        <v>122.96654791918948</v>
      </c>
      <c r="Q655" s="31">
        <f t="shared" si="21"/>
        <v>0.35048209667935804</v>
      </c>
      <c r="Y655" s="12">
        <v>122.96654791918948</v>
      </c>
    </row>
    <row r="656" spans="14:25" x14ac:dyDescent="0.25">
      <c r="N656" s="33">
        <v>654</v>
      </c>
      <c r="O656" s="33">
        <f t="shared" ca="1" si="20"/>
        <v>0.76753424653850244</v>
      </c>
      <c r="P656" s="33">
        <v>124.13222649378272</v>
      </c>
      <c r="Q656" s="31">
        <f t="shared" si="21"/>
        <v>0.38183145852668576</v>
      </c>
      <c r="Y656" s="12">
        <v>124.13222649378272</v>
      </c>
    </row>
    <row r="657" spans="14:25" x14ac:dyDescent="0.25">
      <c r="N657" s="33">
        <v>655</v>
      </c>
      <c r="O657" s="33">
        <f t="shared" ca="1" si="20"/>
        <v>0.66091145270989315</v>
      </c>
      <c r="P657" s="33">
        <v>145.80364606752536</v>
      </c>
      <c r="Q657" s="31">
        <f t="shared" si="21"/>
        <v>0.90892402694665164</v>
      </c>
      <c r="Y657" s="12">
        <v>145.80364606752536</v>
      </c>
    </row>
    <row r="658" spans="14:25" x14ac:dyDescent="0.25">
      <c r="N658" s="33">
        <v>656</v>
      </c>
      <c r="O658" s="33">
        <f t="shared" ca="1" si="20"/>
        <v>0.57790331649809512</v>
      </c>
      <c r="P658" s="33">
        <v>138.36499112378897</v>
      </c>
      <c r="Q658" s="31">
        <f t="shared" si="21"/>
        <v>0.77483081875770032</v>
      </c>
      <c r="Y658" s="12">
        <v>138.36499112378897</v>
      </c>
    </row>
    <row r="659" spans="14:25" x14ac:dyDescent="0.25">
      <c r="N659" s="33">
        <v>657</v>
      </c>
      <c r="O659" s="33">
        <f t="shared" ca="1" si="20"/>
        <v>0.66762420284361168</v>
      </c>
      <c r="P659" s="33">
        <v>139.0972436374513</v>
      </c>
      <c r="Q659" s="31">
        <f t="shared" si="21"/>
        <v>0.79133012629484745</v>
      </c>
      <c r="Y659" s="12">
        <v>139.0972436374513</v>
      </c>
    </row>
    <row r="660" spans="14:25" x14ac:dyDescent="0.25">
      <c r="N660" s="33">
        <v>658</v>
      </c>
      <c r="O660" s="33">
        <f t="shared" ca="1" si="20"/>
        <v>0.9569771083659856</v>
      </c>
      <c r="P660" s="33">
        <v>132.71785252649391</v>
      </c>
      <c r="Q660" s="31">
        <f t="shared" si="21"/>
        <v>0.62841919176821937</v>
      </c>
      <c r="Y660" s="12">
        <v>132.71785252649391</v>
      </c>
    </row>
    <row r="661" spans="14:25" x14ac:dyDescent="0.25">
      <c r="N661" s="33">
        <v>659</v>
      </c>
      <c r="O661" s="33">
        <f t="shared" ca="1" si="20"/>
        <v>3.0980429198727566E-2</v>
      </c>
      <c r="P661" s="33">
        <v>124.18088670205979</v>
      </c>
      <c r="Q661" s="31">
        <f t="shared" si="21"/>
        <v>0.38316268305415202</v>
      </c>
      <c r="Y661" s="12">
        <v>124.18088670205979</v>
      </c>
    </row>
    <row r="662" spans="14:25" x14ac:dyDescent="0.25">
      <c r="N662" s="33">
        <v>660</v>
      </c>
      <c r="O662" s="33">
        <f t="shared" ca="1" si="20"/>
        <v>2.1694411423441973E-2</v>
      </c>
      <c r="P662" s="33">
        <v>124.22378680494897</v>
      </c>
      <c r="Q662" s="31">
        <f t="shared" si="21"/>
        <v>0.38433773032262025</v>
      </c>
      <c r="Y662" s="12">
        <v>124.22378680494897</v>
      </c>
    </row>
    <row r="663" spans="14:25" x14ac:dyDescent="0.25">
      <c r="N663" s="33">
        <v>661</v>
      </c>
      <c r="O663" s="33">
        <f t="shared" ca="1" si="20"/>
        <v>0.94107393821394014</v>
      </c>
      <c r="P663" s="33">
        <v>142.9788557952871</v>
      </c>
      <c r="Q663" s="31">
        <f t="shared" si="21"/>
        <v>0.86692496155582011</v>
      </c>
      <c r="Y663" s="12">
        <v>142.9788557952871</v>
      </c>
    </row>
    <row r="664" spans="14:25" x14ac:dyDescent="0.25">
      <c r="N664" s="33">
        <v>662</v>
      </c>
      <c r="O664" s="33">
        <f t="shared" ca="1" si="20"/>
        <v>0.71685727569206836</v>
      </c>
      <c r="P664" s="33">
        <v>124.69313792762915</v>
      </c>
      <c r="Q664" s="31">
        <f t="shared" si="21"/>
        <v>0.39727668650093179</v>
      </c>
      <c r="Y664" s="12">
        <v>124.69313792762915</v>
      </c>
    </row>
    <row r="665" spans="14:25" x14ac:dyDescent="0.25">
      <c r="N665" s="33">
        <v>663</v>
      </c>
      <c r="O665" s="33">
        <f t="shared" ca="1" si="20"/>
        <v>0.73985258878819393</v>
      </c>
      <c r="P665" s="33">
        <v>95.657853374614049</v>
      </c>
      <c r="Q665" s="31">
        <f t="shared" si="21"/>
        <v>1.3701905035391872E-2</v>
      </c>
      <c r="Y665" s="12">
        <v>95.657853374614049</v>
      </c>
    </row>
    <row r="666" spans="14:25" x14ac:dyDescent="0.25">
      <c r="N666" s="33">
        <v>664</v>
      </c>
      <c r="O666" s="33">
        <f t="shared" ca="1" si="20"/>
        <v>0.43112633326564176</v>
      </c>
      <c r="P666" s="33">
        <v>117.60326074956787</v>
      </c>
      <c r="Q666" s="31">
        <f t="shared" si="21"/>
        <v>0.22318821540093775</v>
      </c>
      <c r="Y666" s="12">
        <v>117.60326074956787</v>
      </c>
    </row>
    <row r="667" spans="14:25" x14ac:dyDescent="0.25">
      <c r="N667" s="33">
        <v>665</v>
      </c>
      <c r="O667" s="33">
        <f t="shared" ca="1" si="20"/>
        <v>0.65995860568123488</v>
      </c>
      <c r="P667" s="33">
        <v>155.34857558145984</v>
      </c>
      <c r="Q667" s="31">
        <f t="shared" si="21"/>
        <v>0.98231863608929215</v>
      </c>
      <c r="Y667" s="12">
        <v>155.34857558145984</v>
      </c>
    </row>
    <row r="668" spans="14:25" x14ac:dyDescent="0.25">
      <c r="N668" s="33">
        <v>666</v>
      </c>
      <c r="O668" s="33">
        <f t="shared" ca="1" si="20"/>
        <v>6.8712957081484949E-2</v>
      </c>
      <c r="P668" s="33">
        <v>153.36071628589698</v>
      </c>
      <c r="Q668" s="31">
        <f t="shared" si="21"/>
        <v>0.97389676254612023</v>
      </c>
      <c r="Y668" s="12">
        <v>153.36071628589698</v>
      </c>
    </row>
    <row r="669" spans="14:25" x14ac:dyDescent="0.25">
      <c r="N669" s="33">
        <v>667</v>
      </c>
      <c r="O669" s="33">
        <f t="shared" ca="1" si="20"/>
        <v>0.88486850914085535</v>
      </c>
      <c r="P669" s="33">
        <v>124.17033300211429</v>
      </c>
      <c r="Q669" s="31">
        <f t="shared" si="21"/>
        <v>0.38287381528594783</v>
      </c>
      <c r="Y669" s="12">
        <v>124.17033300211429</v>
      </c>
    </row>
    <row r="670" spans="14:25" x14ac:dyDescent="0.25">
      <c r="N670" s="33">
        <v>668</v>
      </c>
      <c r="O670" s="33">
        <f t="shared" ca="1" si="20"/>
        <v>0.35050218408904565</v>
      </c>
      <c r="P670" s="33">
        <v>141.32008814512946</v>
      </c>
      <c r="Q670" s="31">
        <f t="shared" si="21"/>
        <v>0.83713452351507045</v>
      </c>
      <c r="Y670" s="12">
        <v>141.32008814512946</v>
      </c>
    </row>
    <row r="671" spans="14:25" x14ac:dyDescent="0.25">
      <c r="N671" s="33">
        <v>669</v>
      </c>
      <c r="O671" s="33">
        <f t="shared" ca="1" si="20"/>
        <v>0.97640859754777742</v>
      </c>
      <c r="P671" s="33">
        <v>131.99652609991313</v>
      </c>
      <c r="Q671" s="31">
        <f t="shared" si="21"/>
        <v>0.60791800943082563</v>
      </c>
      <c r="Y671" s="12">
        <v>131.99652609991313</v>
      </c>
    </row>
    <row r="672" spans="14:25" x14ac:dyDescent="0.25">
      <c r="N672" s="33">
        <v>670</v>
      </c>
      <c r="O672" s="33">
        <f t="shared" ca="1" si="20"/>
        <v>3.5400831285162582E-2</v>
      </c>
      <c r="P672" s="33">
        <v>121.89442756622964</v>
      </c>
      <c r="Q672" s="31">
        <f t="shared" si="21"/>
        <v>0.32266430240560373</v>
      </c>
      <c r="Y672" s="12">
        <v>121.89442756622964</v>
      </c>
    </row>
    <row r="673" spans="14:25" x14ac:dyDescent="0.25">
      <c r="N673" s="33">
        <v>671</v>
      </c>
      <c r="O673" s="33">
        <f t="shared" ca="1" si="20"/>
        <v>0.51330248851993909</v>
      </c>
      <c r="P673" s="33">
        <v>103.86239786498072</v>
      </c>
      <c r="Q673" s="31">
        <f t="shared" si="21"/>
        <v>4.6074188970861456E-2</v>
      </c>
      <c r="Y673" s="12">
        <v>103.86239786498072</v>
      </c>
    </row>
    <row r="674" spans="14:25" x14ac:dyDescent="0.25">
      <c r="N674" s="33">
        <v>672</v>
      </c>
      <c r="O674" s="33">
        <f t="shared" ca="1" si="20"/>
        <v>0.51506076078344432</v>
      </c>
      <c r="P674" s="33">
        <v>118.14901402627393</v>
      </c>
      <c r="Q674" s="31">
        <f t="shared" si="21"/>
        <v>0.23468275922175505</v>
      </c>
      <c r="Y674" s="12">
        <v>118.14901402627393</v>
      </c>
    </row>
    <row r="675" spans="14:25" x14ac:dyDescent="0.25">
      <c r="N675" s="33">
        <v>673</v>
      </c>
      <c r="O675" s="33">
        <f t="shared" ca="1" si="20"/>
        <v>0.20025527634763651</v>
      </c>
      <c r="P675" s="33">
        <v>146.4915435796662</v>
      </c>
      <c r="Q675" s="31">
        <f t="shared" si="21"/>
        <v>0.91753307621620017</v>
      </c>
      <c r="Y675" s="12">
        <v>146.4915435796662</v>
      </c>
    </row>
    <row r="676" spans="14:25" x14ac:dyDescent="0.25">
      <c r="N676" s="33">
        <v>674</v>
      </c>
      <c r="O676" s="33">
        <f t="shared" ca="1" si="20"/>
        <v>0.76585254746787312</v>
      </c>
      <c r="P676" s="33">
        <v>129.63452289346125</v>
      </c>
      <c r="Q676" s="31">
        <f t="shared" si="21"/>
        <v>0.53946147041625003</v>
      </c>
      <c r="Y676" s="12">
        <v>129.63452289346125</v>
      </c>
    </row>
    <row r="677" spans="14:25" x14ac:dyDescent="0.25">
      <c r="N677" s="33">
        <v>675</v>
      </c>
      <c r="O677" s="33">
        <f t="shared" ca="1" si="20"/>
        <v>0.73389880547779363</v>
      </c>
      <c r="P677" s="33">
        <v>119.86626750362628</v>
      </c>
      <c r="Q677" s="31">
        <f t="shared" si="21"/>
        <v>0.27311807969886243</v>
      </c>
      <c r="Y677" s="12">
        <v>119.86626750362628</v>
      </c>
    </row>
    <row r="678" spans="14:25" x14ac:dyDescent="0.25">
      <c r="N678" s="33">
        <v>676</v>
      </c>
      <c r="O678" s="33">
        <f t="shared" ca="1" si="20"/>
        <v>0.58547844265713334</v>
      </c>
      <c r="P678" s="33">
        <v>141.27242197242623</v>
      </c>
      <c r="Q678" s="31">
        <f t="shared" si="21"/>
        <v>0.83622223317701283</v>
      </c>
      <c r="Y678" s="12">
        <v>141.27242197242623</v>
      </c>
    </row>
    <row r="679" spans="14:25" x14ac:dyDescent="0.25">
      <c r="N679" s="33">
        <v>677</v>
      </c>
      <c r="O679" s="33">
        <f t="shared" ca="1" si="20"/>
        <v>0.30751125286165026</v>
      </c>
      <c r="P679" s="33">
        <v>146.88982492845412</v>
      </c>
      <c r="Q679" s="31">
        <f t="shared" si="21"/>
        <v>0.92223967158457754</v>
      </c>
      <c r="Y679" s="12">
        <v>146.88982492845412</v>
      </c>
    </row>
    <row r="680" spans="14:25" x14ac:dyDescent="0.25">
      <c r="N680" s="33">
        <v>678</v>
      </c>
      <c r="O680" s="33">
        <f t="shared" ca="1" si="20"/>
        <v>0.78743590200094227</v>
      </c>
      <c r="P680" s="33">
        <v>123.94071233188055</v>
      </c>
      <c r="Q680" s="31">
        <f t="shared" si="21"/>
        <v>0.37660881143246128</v>
      </c>
      <c r="Y680" s="12">
        <v>123.94071233188055</v>
      </c>
    </row>
    <row r="681" spans="14:25" x14ac:dyDescent="0.25">
      <c r="N681" s="33">
        <v>679</v>
      </c>
      <c r="O681" s="33">
        <f t="shared" ca="1" si="20"/>
        <v>0.92951586979181977</v>
      </c>
      <c r="P681" s="33">
        <v>101.23723520784868</v>
      </c>
      <c r="Q681" s="31">
        <f t="shared" si="21"/>
        <v>3.1913878898674197E-2</v>
      </c>
      <c r="Y681" s="12">
        <v>101.23723520784868</v>
      </c>
    </row>
    <row r="682" spans="14:25" x14ac:dyDescent="0.25">
      <c r="N682" s="33">
        <v>680</v>
      </c>
      <c r="O682" s="33">
        <f t="shared" ca="1" si="20"/>
        <v>0.47170514230366734</v>
      </c>
      <c r="P682" s="33">
        <v>120.5185291172667</v>
      </c>
      <c r="Q682" s="31">
        <f t="shared" si="21"/>
        <v>0.28858373895852973</v>
      </c>
      <c r="Y682" s="12">
        <v>120.5185291172667</v>
      </c>
    </row>
    <row r="683" spans="14:25" x14ac:dyDescent="0.25">
      <c r="N683" s="33">
        <v>681</v>
      </c>
      <c r="O683" s="33">
        <f t="shared" ca="1" si="20"/>
        <v>0.20613074928308617</v>
      </c>
      <c r="P683" s="33">
        <v>96.815748963830387</v>
      </c>
      <c r="Q683" s="31">
        <f t="shared" si="21"/>
        <v>1.6445870906559988E-2</v>
      </c>
      <c r="Y683" s="12">
        <v>96.815748963830387</v>
      </c>
    </row>
    <row r="684" spans="14:25" x14ac:dyDescent="0.25">
      <c r="N684" s="33">
        <v>682</v>
      </c>
      <c r="O684" s="33">
        <f t="shared" ca="1" si="20"/>
        <v>0.82658054200857634</v>
      </c>
      <c r="P684" s="33">
        <v>127.49658297066313</v>
      </c>
      <c r="Q684" s="31">
        <f t="shared" si="21"/>
        <v>0.47707633000761401</v>
      </c>
      <c r="Y684" s="12">
        <v>127.49658297066313</v>
      </c>
    </row>
    <row r="685" spans="14:25" x14ac:dyDescent="0.25">
      <c r="N685" s="33">
        <v>683</v>
      </c>
      <c r="O685" s="33">
        <f t="shared" ca="1" si="20"/>
        <v>0.91318203080101568</v>
      </c>
      <c r="P685" s="33">
        <v>138.07995921646898</v>
      </c>
      <c r="Q685" s="31">
        <f t="shared" si="21"/>
        <v>0.76822898384224581</v>
      </c>
      <c r="Y685" s="12">
        <v>138.07995921646898</v>
      </c>
    </row>
    <row r="686" spans="14:25" x14ac:dyDescent="0.25">
      <c r="N686" s="33">
        <v>684</v>
      </c>
      <c r="O686" s="33">
        <f t="shared" ca="1" si="20"/>
        <v>0.1283788930282973</v>
      </c>
      <c r="P686" s="33">
        <v>121.0215159409823</v>
      </c>
      <c r="Q686" s="31">
        <f t="shared" si="21"/>
        <v>0.30081949356906135</v>
      </c>
      <c r="Y686" s="12">
        <v>121.0215159409823</v>
      </c>
    </row>
    <row r="687" spans="14:25" x14ac:dyDescent="0.25">
      <c r="N687" s="33">
        <v>685</v>
      </c>
      <c r="O687" s="33">
        <f t="shared" ca="1" si="20"/>
        <v>0.87528595202975501</v>
      </c>
      <c r="P687" s="33">
        <v>130.37563134504785</v>
      </c>
      <c r="Q687" s="31">
        <f t="shared" si="21"/>
        <v>0.5610851247555928</v>
      </c>
      <c r="Y687" s="12">
        <v>130.37563134504785</v>
      </c>
    </row>
    <row r="688" spans="14:25" x14ac:dyDescent="0.25">
      <c r="N688" s="33">
        <v>686</v>
      </c>
      <c r="O688" s="33">
        <f t="shared" ca="1" si="20"/>
        <v>0.68967298441391767</v>
      </c>
      <c r="P688" s="33">
        <v>120.57867409361668</v>
      </c>
      <c r="Q688" s="31">
        <f t="shared" si="21"/>
        <v>0.29003286448649473</v>
      </c>
      <c r="Y688" s="12">
        <v>120.57867409361668</v>
      </c>
    </row>
    <row r="689" spans="14:25" x14ac:dyDescent="0.25">
      <c r="N689" s="33">
        <v>687</v>
      </c>
      <c r="O689" s="33">
        <f t="shared" ca="1" si="20"/>
        <v>0.95292280219940917</v>
      </c>
      <c r="P689" s="33">
        <v>125.13466677053675</v>
      </c>
      <c r="Q689" s="31">
        <f t="shared" si="21"/>
        <v>0.40958000800301075</v>
      </c>
      <c r="Y689" s="12">
        <v>125.13466677053675</v>
      </c>
    </row>
    <row r="690" spans="14:25" x14ac:dyDescent="0.25">
      <c r="N690" s="33">
        <v>688</v>
      </c>
      <c r="O690" s="33">
        <f t="shared" ca="1" si="20"/>
        <v>9.4677527403554396E-2</v>
      </c>
      <c r="P690" s="33">
        <v>150.39591171676051</v>
      </c>
      <c r="Q690" s="31">
        <f t="shared" si="21"/>
        <v>0.95552747940984029</v>
      </c>
      <c r="Y690" s="12">
        <v>150.39591171676051</v>
      </c>
    </row>
    <row r="691" spans="14:25" x14ac:dyDescent="0.25">
      <c r="N691" s="33">
        <v>689</v>
      </c>
      <c r="O691" s="33">
        <f t="shared" ca="1" si="20"/>
        <v>0.11939393682041355</v>
      </c>
      <c r="P691" s="33">
        <v>108.6004224558254</v>
      </c>
      <c r="Q691" s="31">
        <f t="shared" si="21"/>
        <v>8.4860005356303905E-2</v>
      </c>
      <c r="Y691" s="12">
        <v>108.6004224558254</v>
      </c>
    </row>
    <row r="692" spans="14:25" x14ac:dyDescent="0.25">
      <c r="N692" s="33">
        <v>690</v>
      </c>
      <c r="O692" s="33">
        <f t="shared" ca="1" si="20"/>
        <v>0.65246701287208098</v>
      </c>
      <c r="P692" s="33">
        <v>112.84964493834323</v>
      </c>
      <c r="Q692" s="31">
        <f t="shared" si="21"/>
        <v>0.13833819750420034</v>
      </c>
      <c r="Y692" s="12">
        <v>112.84964493834323</v>
      </c>
    </row>
    <row r="693" spans="14:25" x14ac:dyDescent="0.25">
      <c r="N693" s="33">
        <v>691</v>
      </c>
      <c r="O693" s="33">
        <f t="shared" ca="1" si="20"/>
        <v>1.0566986597942751E-2</v>
      </c>
      <c r="P693" s="33">
        <v>131.20774410041457</v>
      </c>
      <c r="Q693" s="31">
        <f t="shared" si="21"/>
        <v>0.58523388225720763</v>
      </c>
      <c r="Y693" s="12">
        <v>131.20774410041457</v>
      </c>
    </row>
    <row r="694" spans="14:25" x14ac:dyDescent="0.25">
      <c r="N694" s="33">
        <v>692</v>
      </c>
      <c r="O694" s="33">
        <f t="shared" ca="1" si="20"/>
        <v>0.34199407199938059</v>
      </c>
      <c r="P694" s="33">
        <v>132.38873050079832</v>
      </c>
      <c r="Q694" s="31">
        <f t="shared" si="21"/>
        <v>0.61909776656494719</v>
      </c>
      <c r="Y694" s="12">
        <v>132.38873050079832</v>
      </c>
    </row>
    <row r="695" spans="14:25" x14ac:dyDescent="0.25">
      <c r="N695" s="33">
        <v>693</v>
      </c>
      <c r="O695" s="33">
        <f t="shared" ca="1" si="20"/>
        <v>9.0003566303809013E-3</v>
      </c>
      <c r="P695" s="33">
        <v>132.98000815036346</v>
      </c>
      <c r="Q695" s="31">
        <f t="shared" si="21"/>
        <v>0.6358008484201999</v>
      </c>
      <c r="Y695" s="12">
        <v>132.98000815036346</v>
      </c>
    </row>
    <row r="696" spans="14:25" x14ac:dyDescent="0.25">
      <c r="N696" s="33">
        <v>694</v>
      </c>
      <c r="O696" s="33">
        <f t="shared" ca="1" si="20"/>
        <v>0.27957579381738595</v>
      </c>
      <c r="P696" s="33">
        <v>134.90709605838029</v>
      </c>
      <c r="Q696" s="31">
        <f t="shared" si="21"/>
        <v>0.68863048053432929</v>
      </c>
      <c r="Y696" s="12">
        <v>134.90709605838029</v>
      </c>
    </row>
    <row r="697" spans="14:25" x14ac:dyDescent="0.25">
      <c r="N697" s="33">
        <v>695</v>
      </c>
      <c r="O697" s="33">
        <f t="shared" ca="1" si="20"/>
        <v>0.95111149095516145</v>
      </c>
      <c r="P697" s="33">
        <v>128.63771020457881</v>
      </c>
      <c r="Q697" s="31">
        <f t="shared" si="21"/>
        <v>0.51032328320719555</v>
      </c>
      <c r="Y697" s="12">
        <v>128.63771020457881</v>
      </c>
    </row>
    <row r="698" spans="14:25" x14ac:dyDescent="0.25">
      <c r="N698" s="33">
        <v>696</v>
      </c>
      <c r="O698" s="33">
        <f t="shared" ca="1" si="20"/>
        <v>0.28398730794681049</v>
      </c>
      <c r="P698" s="33">
        <v>110.52700367657773</v>
      </c>
      <c r="Q698" s="31">
        <f t="shared" si="21"/>
        <v>0.1066575217875784</v>
      </c>
      <c r="Y698" s="12">
        <v>110.52700367657773</v>
      </c>
    </row>
    <row r="699" spans="14:25" x14ac:dyDescent="0.25">
      <c r="N699" s="33">
        <v>697</v>
      </c>
      <c r="O699" s="33">
        <f t="shared" ca="1" si="20"/>
        <v>0.89614126269700722</v>
      </c>
      <c r="P699" s="33">
        <v>129.64273355515655</v>
      </c>
      <c r="Q699" s="31">
        <f t="shared" si="21"/>
        <v>0.53970138410959434</v>
      </c>
      <c r="Y699" s="12">
        <v>129.64273355515655</v>
      </c>
    </row>
    <row r="700" spans="14:25" x14ac:dyDescent="0.25">
      <c r="N700" s="33">
        <v>698</v>
      </c>
      <c r="O700" s="33">
        <f t="shared" ca="1" si="20"/>
        <v>0.56863049086665729</v>
      </c>
      <c r="P700" s="33">
        <v>115.83526893860626</v>
      </c>
      <c r="Q700" s="31">
        <f t="shared" si="21"/>
        <v>0.1884181358613447</v>
      </c>
      <c r="Y700" s="12">
        <v>115.83526893860626</v>
      </c>
    </row>
    <row r="701" spans="14:25" x14ac:dyDescent="0.25">
      <c r="N701" s="33">
        <v>699</v>
      </c>
      <c r="O701" s="33">
        <f t="shared" ca="1" si="20"/>
        <v>0.75774354642964936</v>
      </c>
      <c r="P701" s="33">
        <v>105.48729445009961</v>
      </c>
      <c r="Q701" s="31">
        <f t="shared" si="21"/>
        <v>5.7246099990303924E-2</v>
      </c>
      <c r="Y701" s="12">
        <v>105.48729445009961</v>
      </c>
    </row>
    <row r="702" spans="14:25" x14ac:dyDescent="0.25">
      <c r="N702" s="33">
        <v>700</v>
      </c>
      <c r="O702" s="33">
        <f t="shared" ca="1" si="20"/>
        <v>0.78574725335157836</v>
      </c>
      <c r="P702" s="33">
        <v>128.96775531056835</v>
      </c>
      <c r="Q702" s="31">
        <f t="shared" si="21"/>
        <v>0.51996954715214549</v>
      </c>
      <c r="Y702" s="12">
        <v>128.96775531056835</v>
      </c>
    </row>
    <row r="703" spans="14:25" x14ac:dyDescent="0.25">
      <c r="N703" s="33">
        <v>701</v>
      </c>
      <c r="O703" s="33">
        <f t="shared" ca="1" si="20"/>
        <v>0.17462028674681207</v>
      </c>
      <c r="P703" s="33">
        <v>152.89933676531524</v>
      </c>
      <c r="Q703" s="31">
        <f t="shared" si="21"/>
        <v>0.97153371375416386</v>
      </c>
      <c r="Y703" s="12">
        <v>152.89933676531524</v>
      </c>
    </row>
    <row r="704" spans="14:25" x14ac:dyDescent="0.25">
      <c r="N704" s="33">
        <v>702</v>
      </c>
      <c r="O704" s="33">
        <f t="shared" ca="1" si="20"/>
        <v>0.11780735785347096</v>
      </c>
      <c r="P704" s="33">
        <v>129.63317209073389</v>
      </c>
      <c r="Q704" s="31">
        <f t="shared" si="21"/>
        <v>0.53942199977313143</v>
      </c>
      <c r="Y704" s="12">
        <v>129.63317209073389</v>
      </c>
    </row>
    <row r="705" spans="14:25" x14ac:dyDescent="0.25">
      <c r="N705" s="33">
        <v>703</v>
      </c>
      <c r="O705" s="33">
        <f t="shared" ca="1" si="20"/>
        <v>0.50483100787486246</v>
      </c>
      <c r="P705" s="33">
        <v>123.81766477178614</v>
      </c>
      <c r="Q705" s="31">
        <f t="shared" si="21"/>
        <v>0.37326760823944949</v>
      </c>
      <c r="Y705" s="12">
        <v>123.81766477178614</v>
      </c>
    </row>
    <row r="706" spans="14:25" x14ac:dyDescent="0.25">
      <c r="N706" s="33">
        <v>704</v>
      </c>
      <c r="O706" s="33">
        <f t="shared" ca="1" si="20"/>
        <v>0.58776574493556155</v>
      </c>
      <c r="P706" s="33">
        <v>135.77691106785358</v>
      </c>
      <c r="Q706" s="31">
        <f t="shared" si="21"/>
        <v>0.71147907353642126</v>
      </c>
      <c r="Y706" s="12">
        <v>135.77691106785358</v>
      </c>
    </row>
    <row r="707" spans="14:25" x14ac:dyDescent="0.25">
      <c r="N707" s="33">
        <v>705</v>
      </c>
      <c r="O707" s="33">
        <f t="shared" ca="1" si="20"/>
        <v>0.72796202783245245</v>
      </c>
      <c r="P707" s="33">
        <v>131.88591744577525</v>
      </c>
      <c r="Q707" s="31">
        <f t="shared" si="21"/>
        <v>0.60475220365363214</v>
      </c>
      <c r="Y707" s="12">
        <v>131.88591744577525</v>
      </c>
    </row>
    <row r="708" spans="14:25" x14ac:dyDescent="0.25">
      <c r="N708" s="33">
        <v>706</v>
      </c>
      <c r="O708" s="33">
        <f t="shared" ref="O708:O771" ca="1" si="22">RAND()</f>
        <v>0.25698453420900735</v>
      </c>
      <c r="P708" s="33">
        <v>123.82053075932028</v>
      </c>
      <c r="Q708" s="31">
        <f t="shared" ref="Q708:Q771" si="23">_xlfn.NORM.S.DIST(($L$5+$L$6*ASINH((P708-$L$3)/$L$4)),TRUE)</f>
        <v>0.37334530086765683</v>
      </c>
      <c r="Y708" s="12">
        <v>123.82053075932028</v>
      </c>
    </row>
    <row r="709" spans="14:25" x14ac:dyDescent="0.25">
      <c r="N709" s="33">
        <v>707</v>
      </c>
      <c r="O709" s="33">
        <f t="shared" ca="1" si="22"/>
        <v>0.62237232945207022</v>
      </c>
      <c r="P709" s="33">
        <v>104.42403549137748</v>
      </c>
      <c r="Q709" s="31">
        <f t="shared" si="23"/>
        <v>4.9708978858824991E-2</v>
      </c>
      <c r="Y709" s="12">
        <v>104.42403549137748</v>
      </c>
    </row>
    <row r="710" spans="14:25" x14ac:dyDescent="0.25">
      <c r="N710" s="33">
        <v>708</v>
      </c>
      <c r="O710" s="33">
        <f t="shared" ca="1" si="22"/>
        <v>0.4753153128821187</v>
      </c>
      <c r="P710" s="33">
        <v>125.73243123251527</v>
      </c>
      <c r="Q710" s="31">
        <f t="shared" si="23"/>
        <v>0.42641967395134617</v>
      </c>
      <c r="Y710" s="12">
        <v>125.73243123251527</v>
      </c>
    </row>
    <row r="711" spans="14:25" x14ac:dyDescent="0.25">
      <c r="N711" s="33">
        <v>709</v>
      </c>
      <c r="O711" s="33">
        <f t="shared" ca="1" si="22"/>
        <v>0.14525924412616276</v>
      </c>
      <c r="P711" s="33">
        <v>134.14286321115418</v>
      </c>
      <c r="Q711" s="31">
        <f t="shared" si="23"/>
        <v>0.6680113176304755</v>
      </c>
      <c r="Y711" s="12">
        <v>134.14286321115418</v>
      </c>
    </row>
    <row r="712" spans="14:25" x14ac:dyDescent="0.25">
      <c r="N712" s="33">
        <v>710</v>
      </c>
      <c r="O712" s="33">
        <f t="shared" ca="1" si="22"/>
        <v>0.77310176883921</v>
      </c>
      <c r="P712" s="33">
        <v>136.60224496223194</v>
      </c>
      <c r="Q712" s="31">
        <f t="shared" si="23"/>
        <v>0.73247927475266927</v>
      </c>
      <c r="Y712" s="12">
        <v>136.60224496223194</v>
      </c>
    </row>
    <row r="713" spans="14:25" x14ac:dyDescent="0.25">
      <c r="N713" s="33">
        <v>711</v>
      </c>
      <c r="O713" s="33">
        <f t="shared" ca="1" si="22"/>
        <v>0.29899816324048634</v>
      </c>
      <c r="P713" s="33">
        <v>136.58530120558495</v>
      </c>
      <c r="Q713" s="31">
        <f t="shared" si="23"/>
        <v>0.73205524501044517</v>
      </c>
      <c r="Y713" s="12">
        <v>136.58530120558495</v>
      </c>
    </row>
    <row r="714" spans="14:25" x14ac:dyDescent="0.25">
      <c r="N714" s="33">
        <v>712</v>
      </c>
      <c r="O714" s="33">
        <f t="shared" ca="1" si="22"/>
        <v>0.78010587809232956</v>
      </c>
      <c r="P714" s="33">
        <v>102.33981581119596</v>
      </c>
      <c r="Q714" s="31">
        <f t="shared" si="23"/>
        <v>3.7327110672666551E-2</v>
      </c>
      <c r="Y714" s="12">
        <v>102.33981581119596</v>
      </c>
    </row>
    <row r="715" spans="14:25" x14ac:dyDescent="0.25">
      <c r="N715" s="33">
        <v>713</v>
      </c>
      <c r="O715" s="33">
        <f t="shared" ca="1" si="22"/>
        <v>0.65679228824720282</v>
      </c>
      <c r="P715" s="33">
        <v>117.21862841608551</v>
      </c>
      <c r="Q715" s="31">
        <f t="shared" si="23"/>
        <v>0.21530132090628029</v>
      </c>
      <c r="Y715" s="12">
        <v>117.21862841608551</v>
      </c>
    </row>
    <row r="716" spans="14:25" x14ac:dyDescent="0.25">
      <c r="N716" s="33">
        <v>714</v>
      </c>
      <c r="O716" s="33">
        <f t="shared" ca="1" si="22"/>
        <v>0.90960737461691099</v>
      </c>
      <c r="P716" s="33">
        <v>148.86798909348951</v>
      </c>
      <c r="Q716" s="31">
        <f t="shared" si="23"/>
        <v>0.94273733719849462</v>
      </c>
      <c r="Y716" s="12">
        <v>148.86798909348951</v>
      </c>
    </row>
    <row r="717" spans="14:25" x14ac:dyDescent="0.25">
      <c r="N717" s="33">
        <v>715</v>
      </c>
      <c r="O717" s="33">
        <f t="shared" ca="1" si="22"/>
        <v>0.37921367361898062</v>
      </c>
      <c r="P717" s="33">
        <v>117.86761569962037</v>
      </c>
      <c r="Q717" s="31">
        <f t="shared" si="23"/>
        <v>0.22871170660378859</v>
      </c>
      <c r="Y717" s="12">
        <v>117.86761569962037</v>
      </c>
    </row>
    <row r="718" spans="14:25" x14ac:dyDescent="0.25">
      <c r="N718" s="33">
        <v>716</v>
      </c>
      <c r="O718" s="33">
        <f t="shared" ca="1" si="22"/>
        <v>0.34311492302515967</v>
      </c>
      <c r="P718" s="33">
        <v>135.25854848543656</v>
      </c>
      <c r="Q718" s="31">
        <f t="shared" si="23"/>
        <v>0.69794622858456978</v>
      </c>
      <c r="Y718" s="12">
        <v>135.25854848543656</v>
      </c>
    </row>
    <row r="719" spans="14:25" x14ac:dyDescent="0.25">
      <c r="N719" s="33">
        <v>717</v>
      </c>
      <c r="O719" s="33">
        <f t="shared" ca="1" si="22"/>
        <v>0.2769200203790908</v>
      </c>
      <c r="P719" s="33">
        <v>123.06322689056709</v>
      </c>
      <c r="Q719" s="31">
        <f t="shared" si="23"/>
        <v>0.35304050784986618</v>
      </c>
      <c r="Y719" s="12">
        <v>123.06322689056709</v>
      </c>
    </row>
    <row r="720" spans="14:25" x14ac:dyDescent="0.25">
      <c r="N720" s="33">
        <v>718</v>
      </c>
      <c r="O720" s="33">
        <f t="shared" ca="1" si="22"/>
        <v>0.18279702773812845</v>
      </c>
      <c r="P720" s="33">
        <v>132.81651799021387</v>
      </c>
      <c r="Q720" s="31">
        <f t="shared" si="23"/>
        <v>0.63120203027508248</v>
      </c>
      <c r="Y720" s="12">
        <v>132.81651799021387</v>
      </c>
    </row>
    <row r="721" spans="14:25" x14ac:dyDescent="0.25">
      <c r="N721" s="33">
        <v>719</v>
      </c>
      <c r="O721" s="33">
        <f t="shared" ca="1" si="22"/>
        <v>0.82836025941773828</v>
      </c>
      <c r="P721" s="33">
        <v>146.00937783064492</v>
      </c>
      <c r="Q721" s="31">
        <f t="shared" si="23"/>
        <v>0.91156323665834293</v>
      </c>
      <c r="Y721" s="12">
        <v>146.00937783064492</v>
      </c>
    </row>
    <row r="722" spans="14:25" x14ac:dyDescent="0.25">
      <c r="N722" s="33">
        <v>720</v>
      </c>
      <c r="O722" s="33">
        <f t="shared" ca="1" si="22"/>
        <v>6.2538818658629092E-2</v>
      </c>
      <c r="P722" s="33">
        <v>152.30104753105633</v>
      </c>
      <c r="Q722" s="31">
        <f t="shared" si="23"/>
        <v>0.96821412027521525</v>
      </c>
      <c r="Y722" s="12">
        <v>152.30104753105633</v>
      </c>
    </row>
    <row r="723" spans="14:25" x14ac:dyDescent="0.25">
      <c r="N723" s="33">
        <v>721</v>
      </c>
      <c r="O723" s="33">
        <f t="shared" ca="1" si="22"/>
        <v>6.7551064875569167E-2</v>
      </c>
      <c r="P723" s="33">
        <v>127.92703052604321</v>
      </c>
      <c r="Q723" s="31">
        <f t="shared" si="23"/>
        <v>0.48959011662945257</v>
      </c>
      <c r="Y723" s="12">
        <v>127.92703052604321</v>
      </c>
    </row>
    <row r="724" spans="14:25" x14ac:dyDescent="0.25">
      <c r="N724" s="33">
        <v>722</v>
      </c>
      <c r="O724" s="33">
        <f t="shared" ca="1" si="22"/>
        <v>0.10857738880172285</v>
      </c>
      <c r="P724" s="33">
        <v>131.80459873935729</v>
      </c>
      <c r="Q724" s="31">
        <f t="shared" si="23"/>
        <v>0.60242133624151972</v>
      </c>
      <c r="Y724" s="12">
        <v>131.80459873935729</v>
      </c>
    </row>
    <row r="725" spans="14:25" x14ac:dyDescent="0.25">
      <c r="N725" s="33">
        <v>723</v>
      </c>
      <c r="O725" s="33">
        <f t="shared" ca="1" si="22"/>
        <v>0.72249076226808839</v>
      </c>
      <c r="P725" s="33">
        <v>124.0355644723661</v>
      </c>
      <c r="Q725" s="31">
        <f t="shared" si="23"/>
        <v>0.37919209928461661</v>
      </c>
      <c r="Y725" s="12">
        <v>124.0355644723661</v>
      </c>
    </row>
    <row r="726" spans="14:25" x14ac:dyDescent="0.25">
      <c r="N726" s="33">
        <v>724</v>
      </c>
      <c r="O726" s="33">
        <f t="shared" ca="1" si="22"/>
        <v>0.93873475246728777</v>
      </c>
      <c r="P726" s="33">
        <v>130.14438468948288</v>
      </c>
      <c r="Q726" s="31">
        <f t="shared" si="23"/>
        <v>0.55434632294586395</v>
      </c>
      <c r="Y726" s="12">
        <v>130.14438468948288</v>
      </c>
    </row>
    <row r="727" spans="14:25" x14ac:dyDescent="0.25">
      <c r="N727" s="33">
        <v>725</v>
      </c>
      <c r="O727" s="33">
        <f t="shared" ca="1" si="22"/>
        <v>0.77418652450123659</v>
      </c>
      <c r="P727" s="33">
        <v>143.19996263427248</v>
      </c>
      <c r="Q727" s="31">
        <f t="shared" si="23"/>
        <v>0.87060744259415013</v>
      </c>
      <c r="Y727" s="12">
        <v>143.19996263427248</v>
      </c>
    </row>
    <row r="728" spans="14:25" x14ac:dyDescent="0.25">
      <c r="N728" s="33">
        <v>726</v>
      </c>
      <c r="O728" s="33">
        <f t="shared" ca="1" si="22"/>
        <v>0.16810133239924208</v>
      </c>
      <c r="P728" s="33">
        <v>138.96260921564422</v>
      </c>
      <c r="Q728" s="31">
        <f t="shared" si="23"/>
        <v>0.78834714216316715</v>
      </c>
      <c r="Y728" s="12">
        <v>138.96260921564422</v>
      </c>
    </row>
    <row r="729" spans="14:25" x14ac:dyDescent="0.25">
      <c r="N729" s="33">
        <v>727</v>
      </c>
      <c r="O729" s="33">
        <f t="shared" ca="1" si="22"/>
        <v>0.66868946381542826</v>
      </c>
      <c r="P729" s="33">
        <v>110.83730704720752</v>
      </c>
      <c r="Q729" s="31">
        <f t="shared" si="23"/>
        <v>0.11053784086290097</v>
      </c>
      <c r="Y729" s="12">
        <v>110.83730704720752</v>
      </c>
    </row>
    <row r="730" spans="14:25" x14ac:dyDescent="0.25">
      <c r="N730" s="33">
        <v>728</v>
      </c>
      <c r="O730" s="33">
        <f t="shared" ca="1" si="22"/>
        <v>0.83120251489455543</v>
      </c>
      <c r="P730" s="33">
        <v>132.57925259622124</v>
      </c>
      <c r="Q730" s="31">
        <f t="shared" si="23"/>
        <v>0.62450083491547326</v>
      </c>
      <c r="Y730" s="12">
        <v>132.57925259622124</v>
      </c>
    </row>
    <row r="731" spans="14:25" x14ac:dyDescent="0.25">
      <c r="N731" s="33">
        <v>729</v>
      </c>
      <c r="O731" s="33">
        <f t="shared" ca="1" si="22"/>
        <v>0.18588348435499213</v>
      </c>
      <c r="P731" s="33">
        <v>147.4231985541538</v>
      </c>
      <c r="Q731" s="31">
        <f t="shared" si="23"/>
        <v>0.92823088610472293</v>
      </c>
      <c r="Y731" s="12">
        <v>147.4231985541538</v>
      </c>
    </row>
    <row r="732" spans="14:25" x14ac:dyDescent="0.25">
      <c r="N732" s="33">
        <v>730</v>
      </c>
      <c r="O732" s="33">
        <f t="shared" ca="1" si="22"/>
        <v>0.59901752345662063</v>
      </c>
      <c r="P732" s="33">
        <v>122.13226194063729</v>
      </c>
      <c r="Q732" s="31">
        <f t="shared" si="23"/>
        <v>0.32874460352828083</v>
      </c>
      <c r="Y732" s="12">
        <v>122.13226194063729</v>
      </c>
    </row>
    <row r="733" spans="14:25" x14ac:dyDescent="0.25">
      <c r="N733" s="33">
        <v>731</v>
      </c>
      <c r="O733" s="33">
        <f t="shared" ca="1" si="22"/>
        <v>0.66468659602058755</v>
      </c>
      <c r="P733" s="33">
        <v>151.22494882591218</v>
      </c>
      <c r="Q733" s="31">
        <f t="shared" si="23"/>
        <v>0.96146460156347779</v>
      </c>
      <c r="Y733" s="12">
        <v>151.22494882591218</v>
      </c>
    </row>
    <row r="734" spans="14:25" x14ac:dyDescent="0.25">
      <c r="N734" s="33">
        <v>732</v>
      </c>
      <c r="O734" s="33">
        <f t="shared" ca="1" si="22"/>
        <v>0.50533878278257205</v>
      </c>
      <c r="P734" s="33">
        <v>106.56882711244685</v>
      </c>
      <c r="Q734" s="31">
        <f t="shared" si="23"/>
        <v>6.5855808520740411E-2</v>
      </c>
      <c r="Y734" s="12">
        <v>106.56882711244685</v>
      </c>
    </row>
    <row r="735" spans="14:25" x14ac:dyDescent="0.25">
      <c r="N735" s="33">
        <v>733</v>
      </c>
      <c r="O735" s="33">
        <f t="shared" ca="1" si="22"/>
        <v>0.39693512072203319</v>
      </c>
      <c r="P735" s="33">
        <v>145.18082067189522</v>
      </c>
      <c r="Q735" s="31">
        <f t="shared" si="23"/>
        <v>0.90059351844727564</v>
      </c>
      <c r="Y735" s="12">
        <v>145.18082067189522</v>
      </c>
    </row>
    <row r="736" spans="14:25" x14ac:dyDescent="0.25">
      <c r="N736" s="33">
        <v>734</v>
      </c>
      <c r="O736" s="33">
        <f t="shared" ca="1" si="22"/>
        <v>0.25316770269947309</v>
      </c>
      <c r="P736" s="33">
        <v>123.13623475648046</v>
      </c>
      <c r="Q736" s="31">
        <f t="shared" si="23"/>
        <v>0.35497772648540105</v>
      </c>
      <c r="Y736" s="12">
        <v>123.13623475648046</v>
      </c>
    </row>
    <row r="737" spans="14:25" x14ac:dyDescent="0.25">
      <c r="N737" s="33">
        <v>735</v>
      </c>
      <c r="O737" s="33">
        <f t="shared" ca="1" si="22"/>
        <v>0.99065572414462066</v>
      </c>
      <c r="P737" s="33">
        <v>142.49802190727132</v>
      </c>
      <c r="Q737" s="31">
        <f t="shared" si="23"/>
        <v>0.85868236030292877</v>
      </c>
      <c r="Y737" s="12">
        <v>142.49802190727132</v>
      </c>
    </row>
    <row r="738" spans="14:25" x14ac:dyDescent="0.25">
      <c r="N738" s="33">
        <v>736</v>
      </c>
      <c r="O738" s="33">
        <f t="shared" ca="1" si="22"/>
        <v>0.48138353832391556</v>
      </c>
      <c r="P738" s="33">
        <v>133.21764347704038</v>
      </c>
      <c r="Q738" s="31">
        <f t="shared" si="23"/>
        <v>0.64245656784759653</v>
      </c>
      <c r="Y738" s="12">
        <v>133.21764347704038</v>
      </c>
    </row>
    <row r="739" spans="14:25" x14ac:dyDescent="0.25">
      <c r="N739" s="33">
        <v>737</v>
      </c>
      <c r="O739" s="33">
        <f t="shared" ca="1" si="22"/>
        <v>6.4629638452465721E-2</v>
      </c>
      <c r="P739" s="33">
        <v>123.81929427282803</v>
      </c>
      <c r="Q739" s="31">
        <f t="shared" si="23"/>
        <v>0.37331178080799232</v>
      </c>
      <c r="Y739" s="12">
        <v>123.81929427282803</v>
      </c>
    </row>
    <row r="740" spans="14:25" x14ac:dyDescent="0.25">
      <c r="N740" s="33">
        <v>738</v>
      </c>
      <c r="O740" s="33">
        <f t="shared" ca="1" si="22"/>
        <v>0.42332512635165398</v>
      </c>
      <c r="P740" s="33">
        <v>128.03908576369551</v>
      </c>
      <c r="Q740" s="31">
        <f t="shared" si="23"/>
        <v>0.49285411844494603</v>
      </c>
      <c r="Y740" s="12">
        <v>128.03908576369551</v>
      </c>
    </row>
    <row r="741" spans="14:25" x14ac:dyDescent="0.25">
      <c r="N741" s="33">
        <v>739</v>
      </c>
      <c r="O741" s="33">
        <f t="shared" ca="1" si="22"/>
        <v>0.89892828687336224</v>
      </c>
      <c r="P741" s="33">
        <v>129.50099958572329</v>
      </c>
      <c r="Q741" s="31">
        <f t="shared" si="23"/>
        <v>0.53555929738443175</v>
      </c>
      <c r="Y741" s="12">
        <v>129.50099958572329</v>
      </c>
    </row>
    <row r="742" spans="14:25" x14ac:dyDescent="0.25">
      <c r="N742" s="33">
        <v>740</v>
      </c>
      <c r="O742" s="33">
        <f t="shared" ca="1" si="22"/>
        <v>0.28269439570884669</v>
      </c>
      <c r="P742" s="33">
        <v>129.98393618290521</v>
      </c>
      <c r="Q742" s="31">
        <f t="shared" si="23"/>
        <v>0.54966560784939511</v>
      </c>
      <c r="Y742" s="12">
        <v>129.98393618290521</v>
      </c>
    </row>
    <row r="743" spans="14:25" x14ac:dyDescent="0.25">
      <c r="N743" s="33">
        <v>741</v>
      </c>
      <c r="O743" s="33">
        <f t="shared" ca="1" si="22"/>
        <v>0.31115214841560657</v>
      </c>
      <c r="P743" s="33">
        <v>104.94506078163943</v>
      </c>
      <c r="Q743" s="31">
        <f t="shared" si="23"/>
        <v>5.3292072818415609E-2</v>
      </c>
      <c r="Y743" s="12">
        <v>104.94506078163943</v>
      </c>
    </row>
    <row r="744" spans="14:25" x14ac:dyDescent="0.25">
      <c r="N744" s="33">
        <v>742</v>
      </c>
      <c r="O744" s="33">
        <f t="shared" ca="1" si="22"/>
        <v>0.87025919843273081</v>
      </c>
      <c r="P744" s="33">
        <v>126.19919292375059</v>
      </c>
      <c r="Q744" s="31">
        <f t="shared" si="23"/>
        <v>0.43969831530156478</v>
      </c>
      <c r="Y744" s="12">
        <v>126.19919292375059</v>
      </c>
    </row>
    <row r="745" spans="14:25" x14ac:dyDescent="0.25">
      <c r="N745" s="33">
        <v>743</v>
      </c>
      <c r="O745" s="33">
        <f t="shared" ca="1" si="22"/>
        <v>0.65654311038410496</v>
      </c>
      <c r="P745" s="33">
        <v>131.48015124598331</v>
      </c>
      <c r="Q745" s="31">
        <f t="shared" si="23"/>
        <v>0.59309475688734792</v>
      </c>
      <c r="Y745" s="12">
        <v>131.48015124598331</v>
      </c>
    </row>
    <row r="746" spans="14:25" x14ac:dyDescent="0.25">
      <c r="N746" s="33">
        <v>744</v>
      </c>
      <c r="O746" s="33">
        <f t="shared" ca="1" si="22"/>
        <v>0.66275955186510616</v>
      </c>
      <c r="P746" s="33">
        <v>118.7443878761884</v>
      </c>
      <c r="Q746" s="31">
        <f t="shared" si="23"/>
        <v>0.24762375479834603</v>
      </c>
      <c r="Y746" s="12">
        <v>118.7443878761884</v>
      </c>
    </row>
    <row r="747" spans="14:25" x14ac:dyDescent="0.25">
      <c r="N747" s="33">
        <v>745</v>
      </c>
      <c r="O747" s="33">
        <f t="shared" ca="1" si="22"/>
        <v>0.75710060563239046</v>
      </c>
      <c r="P747" s="33">
        <v>143.23296267455299</v>
      </c>
      <c r="Q747" s="31">
        <f t="shared" si="23"/>
        <v>0.87115123116600701</v>
      </c>
      <c r="Y747" s="12">
        <v>143.23296267455299</v>
      </c>
    </row>
    <row r="748" spans="14:25" x14ac:dyDescent="0.25">
      <c r="N748" s="33">
        <v>746</v>
      </c>
      <c r="O748" s="33">
        <f t="shared" ca="1" si="22"/>
        <v>8.0331078735286332E-2</v>
      </c>
      <c r="P748" s="33">
        <v>130.31042594533142</v>
      </c>
      <c r="Q748" s="31">
        <f t="shared" si="23"/>
        <v>0.55918592717758542</v>
      </c>
      <c r="Y748" s="12">
        <v>130.31042594533142</v>
      </c>
    </row>
    <row r="749" spans="14:25" x14ac:dyDescent="0.25">
      <c r="N749" s="33">
        <v>747</v>
      </c>
      <c r="O749" s="33">
        <f t="shared" ca="1" si="22"/>
        <v>0.92075435138072736</v>
      </c>
      <c r="P749" s="33">
        <v>135.63851902912216</v>
      </c>
      <c r="Q749" s="31">
        <f t="shared" si="23"/>
        <v>0.70789102317373565</v>
      </c>
      <c r="Y749" s="12">
        <v>135.63851902912216</v>
      </c>
    </row>
    <row r="750" spans="14:25" x14ac:dyDescent="0.25">
      <c r="N750" s="33">
        <v>748</v>
      </c>
      <c r="O750" s="33">
        <f t="shared" ca="1" si="22"/>
        <v>0.17563418231297545</v>
      </c>
      <c r="P750" s="33">
        <v>119.91570177149562</v>
      </c>
      <c r="Q750" s="31">
        <f t="shared" si="23"/>
        <v>0.27427397348067595</v>
      </c>
      <c r="Y750" s="12">
        <v>119.91570177149562</v>
      </c>
    </row>
    <row r="751" spans="14:25" x14ac:dyDescent="0.25">
      <c r="N751" s="33">
        <v>749</v>
      </c>
      <c r="O751" s="33">
        <f t="shared" ca="1" si="22"/>
        <v>0.73603316176443367</v>
      </c>
      <c r="P751" s="33">
        <v>128.31905604195003</v>
      </c>
      <c r="Q751" s="31">
        <f t="shared" si="23"/>
        <v>0.50101843143649383</v>
      </c>
      <c r="Y751" s="12">
        <v>128.31905604195003</v>
      </c>
    </row>
    <row r="752" spans="14:25" x14ac:dyDescent="0.25">
      <c r="N752" s="33">
        <v>750</v>
      </c>
      <c r="O752" s="33">
        <f t="shared" ca="1" si="22"/>
        <v>0.79458966900870009</v>
      </c>
      <c r="P752" s="33">
        <v>131.86308417651497</v>
      </c>
      <c r="Q752" s="31">
        <f t="shared" si="23"/>
        <v>0.60409801080226033</v>
      </c>
      <c r="Y752" s="12">
        <v>131.86308417651497</v>
      </c>
    </row>
    <row r="753" spans="14:25" x14ac:dyDescent="0.25">
      <c r="N753" s="33">
        <v>751</v>
      </c>
      <c r="O753" s="33">
        <f t="shared" ca="1" si="22"/>
        <v>5.545021609942502E-2</v>
      </c>
      <c r="P753" s="33">
        <v>134.68340114994714</v>
      </c>
      <c r="Q753" s="31">
        <f t="shared" si="23"/>
        <v>0.68264497829383708</v>
      </c>
      <c r="Y753" s="12">
        <v>134.68340114994714</v>
      </c>
    </row>
    <row r="754" spans="14:25" x14ac:dyDescent="0.25">
      <c r="N754" s="33">
        <v>752</v>
      </c>
      <c r="O754" s="33">
        <f t="shared" ca="1" si="22"/>
        <v>0.35060535673025617</v>
      </c>
      <c r="P754" s="33">
        <v>131.76721326002129</v>
      </c>
      <c r="Q754" s="31">
        <f t="shared" si="23"/>
        <v>0.60134880542466029</v>
      </c>
      <c r="Y754" s="12">
        <v>131.76721326002129</v>
      </c>
    </row>
    <row r="755" spans="14:25" x14ac:dyDescent="0.25">
      <c r="N755" s="33">
        <v>753</v>
      </c>
      <c r="O755" s="33">
        <f t="shared" ca="1" si="22"/>
        <v>0.61499290468617263</v>
      </c>
      <c r="P755" s="33">
        <v>121.96101495883958</v>
      </c>
      <c r="Q755" s="31">
        <f t="shared" si="23"/>
        <v>0.32436123775270376</v>
      </c>
      <c r="Y755" s="12">
        <v>121.96101495883958</v>
      </c>
    </row>
    <row r="756" spans="14:25" x14ac:dyDescent="0.25">
      <c r="N756" s="33">
        <v>754</v>
      </c>
      <c r="O756" s="33">
        <f t="shared" ca="1" si="22"/>
        <v>0.62610299086626742</v>
      </c>
      <c r="P756" s="33">
        <v>147.40383078066836</v>
      </c>
      <c r="Q756" s="31">
        <f t="shared" si="23"/>
        <v>0.92801949081603419</v>
      </c>
      <c r="Y756" s="12">
        <v>147.40383078066836</v>
      </c>
    </row>
    <row r="757" spans="14:25" x14ac:dyDescent="0.25">
      <c r="N757" s="33">
        <v>755</v>
      </c>
      <c r="O757" s="33">
        <f t="shared" ca="1" si="22"/>
        <v>0.22312927122237347</v>
      </c>
      <c r="P757" s="33">
        <v>140.04129749365072</v>
      </c>
      <c r="Q757" s="31">
        <f t="shared" si="23"/>
        <v>0.81158800175785051</v>
      </c>
      <c r="Y757" s="12">
        <v>140.04129749365072</v>
      </c>
    </row>
    <row r="758" spans="14:25" x14ac:dyDescent="0.25">
      <c r="N758" s="33">
        <v>756</v>
      </c>
      <c r="O758" s="33">
        <f t="shared" ca="1" si="22"/>
        <v>0.65270245464037924</v>
      </c>
      <c r="P758" s="33">
        <v>138.38899553142511</v>
      </c>
      <c r="Q758" s="31">
        <f t="shared" si="23"/>
        <v>0.77538227723389397</v>
      </c>
      <c r="Y758" s="12">
        <v>138.38899553142511</v>
      </c>
    </row>
    <row r="759" spans="14:25" x14ac:dyDescent="0.25">
      <c r="N759" s="33">
        <v>757</v>
      </c>
      <c r="O759" s="33">
        <f t="shared" ca="1" si="22"/>
        <v>6.8921196301477416E-2</v>
      </c>
      <c r="P759" s="33">
        <v>140.66400169667494</v>
      </c>
      <c r="Q759" s="31">
        <f t="shared" si="23"/>
        <v>0.82430455729304097</v>
      </c>
      <c r="Y759" s="12">
        <v>140.66400169667494</v>
      </c>
    </row>
    <row r="760" spans="14:25" x14ac:dyDescent="0.25">
      <c r="N760" s="33">
        <v>758</v>
      </c>
      <c r="O760" s="33">
        <f t="shared" ca="1" si="22"/>
        <v>0.58886079995987883</v>
      </c>
      <c r="P760" s="33">
        <v>155.32377199091636</v>
      </c>
      <c r="Q760" s="31">
        <f t="shared" si="23"/>
        <v>0.98222957964499658</v>
      </c>
      <c r="Y760" s="12">
        <v>155.32377199091636</v>
      </c>
    </row>
    <row r="761" spans="14:25" x14ac:dyDescent="0.25">
      <c r="N761" s="33">
        <v>759</v>
      </c>
      <c r="O761" s="33">
        <f t="shared" ca="1" si="22"/>
        <v>0.19945125413747489</v>
      </c>
      <c r="P761" s="33">
        <v>122.44323058572948</v>
      </c>
      <c r="Q761" s="31">
        <f t="shared" si="23"/>
        <v>0.33677400828041526</v>
      </c>
      <c r="Y761" s="12">
        <v>122.44323058572948</v>
      </c>
    </row>
    <row r="762" spans="14:25" x14ac:dyDescent="0.25">
      <c r="N762" s="33">
        <v>760</v>
      </c>
      <c r="O762" s="33">
        <f t="shared" ca="1" si="22"/>
        <v>7.9250838903013321E-2</v>
      </c>
      <c r="P762" s="33">
        <v>142.0353941091287</v>
      </c>
      <c r="Q762" s="31">
        <f t="shared" si="23"/>
        <v>0.85044868512069638</v>
      </c>
      <c r="Y762" s="12">
        <v>142.0353941091287</v>
      </c>
    </row>
    <row r="763" spans="14:25" x14ac:dyDescent="0.25">
      <c r="N763" s="33">
        <v>761</v>
      </c>
      <c r="O763" s="33">
        <f t="shared" ca="1" si="22"/>
        <v>0.40898641977277428</v>
      </c>
      <c r="P763" s="33">
        <v>144.75089636517967</v>
      </c>
      <c r="Q763" s="31">
        <f t="shared" si="23"/>
        <v>0.89454044709286284</v>
      </c>
      <c r="Y763" s="12">
        <v>144.75089636517967</v>
      </c>
    </row>
    <row r="764" spans="14:25" x14ac:dyDescent="0.25">
      <c r="N764" s="33">
        <v>762</v>
      </c>
      <c r="O764" s="33">
        <f t="shared" ca="1" si="22"/>
        <v>0.78834912508370736</v>
      </c>
      <c r="P764" s="33">
        <v>105.28941501147303</v>
      </c>
      <c r="Q764" s="31">
        <f t="shared" si="23"/>
        <v>5.5775952772174238E-2</v>
      </c>
      <c r="Y764" s="12">
        <v>105.28941501147303</v>
      </c>
    </row>
    <row r="765" spans="14:25" x14ac:dyDescent="0.25">
      <c r="N765" s="33">
        <v>763</v>
      </c>
      <c r="O765" s="33">
        <f t="shared" ca="1" si="22"/>
        <v>0.98355597515664961</v>
      </c>
      <c r="P765" s="33">
        <v>129.24488771977678</v>
      </c>
      <c r="Q765" s="31">
        <f t="shared" si="23"/>
        <v>0.52807213415725252</v>
      </c>
      <c r="Y765" s="12">
        <v>129.24488771977678</v>
      </c>
    </row>
    <row r="766" spans="14:25" x14ac:dyDescent="0.25">
      <c r="N766" s="33">
        <v>764</v>
      </c>
      <c r="O766" s="33">
        <f t="shared" ca="1" si="22"/>
        <v>0.43184442146781343</v>
      </c>
      <c r="P766" s="33">
        <v>114.61447913433427</v>
      </c>
      <c r="Q766" s="31">
        <f t="shared" si="23"/>
        <v>0.16663490947578641</v>
      </c>
      <c r="Y766" s="12">
        <v>114.61447913433427</v>
      </c>
    </row>
    <row r="767" spans="14:25" x14ac:dyDescent="0.25">
      <c r="N767" s="33">
        <v>765</v>
      </c>
      <c r="O767" s="33">
        <f t="shared" ca="1" si="22"/>
        <v>0.26106203040033338</v>
      </c>
      <c r="P767" s="33">
        <v>119.18652947206165</v>
      </c>
      <c r="Q767" s="31">
        <f t="shared" si="23"/>
        <v>0.25750059190162511</v>
      </c>
      <c r="Y767" s="12">
        <v>119.18652947206165</v>
      </c>
    </row>
    <row r="768" spans="14:25" x14ac:dyDescent="0.25">
      <c r="N768" s="33">
        <v>766</v>
      </c>
      <c r="O768" s="33">
        <f t="shared" ca="1" si="22"/>
        <v>0.29131319478917561</v>
      </c>
      <c r="P768" s="33">
        <v>127.72591014193061</v>
      </c>
      <c r="Q768" s="31">
        <f t="shared" si="23"/>
        <v>0.48373802083973289</v>
      </c>
      <c r="Y768" s="12">
        <v>127.72591014193061</v>
      </c>
    </row>
    <row r="769" spans="14:25" x14ac:dyDescent="0.25">
      <c r="N769" s="33">
        <v>767</v>
      </c>
      <c r="O769" s="33">
        <f t="shared" ca="1" si="22"/>
        <v>0.19221597787589662</v>
      </c>
      <c r="P769" s="33">
        <v>126.08300281066325</v>
      </c>
      <c r="Q769" s="31">
        <f t="shared" si="23"/>
        <v>0.43638316180866588</v>
      </c>
      <c r="Y769" s="12">
        <v>126.08300281066325</v>
      </c>
    </row>
    <row r="770" spans="14:25" x14ac:dyDescent="0.25">
      <c r="N770" s="33">
        <v>768</v>
      </c>
      <c r="O770" s="33">
        <f t="shared" ca="1" si="22"/>
        <v>0.37927863127982775</v>
      </c>
      <c r="P770" s="33">
        <v>135.92407538268111</v>
      </c>
      <c r="Q770" s="31">
        <f t="shared" si="23"/>
        <v>0.7152740757603343</v>
      </c>
      <c r="Y770" s="12">
        <v>135.92407538268111</v>
      </c>
    </row>
    <row r="771" spans="14:25" x14ac:dyDescent="0.25">
      <c r="N771" s="33">
        <v>769</v>
      </c>
      <c r="O771" s="33">
        <f t="shared" ca="1" si="22"/>
        <v>0.95990267753616121</v>
      </c>
      <c r="P771" s="33">
        <v>122.50135896981294</v>
      </c>
      <c r="Q771" s="31">
        <f t="shared" si="23"/>
        <v>0.338284698971833</v>
      </c>
      <c r="Y771" s="12">
        <v>122.50135896981294</v>
      </c>
    </row>
    <row r="772" spans="14:25" x14ac:dyDescent="0.25">
      <c r="N772" s="33">
        <v>770</v>
      </c>
      <c r="O772" s="33">
        <f t="shared" ref="O772:O835" ca="1" si="24">RAND()</f>
        <v>0.67725992070498686</v>
      </c>
      <c r="P772" s="33">
        <v>136.63915587339903</v>
      </c>
      <c r="Q772" s="31">
        <f t="shared" ref="Q772:Q835" si="25">_xlfn.NORM.S.DIST(($L$5+$L$6*ASINH((P772-$L$3)/$L$4)),TRUE)</f>
        <v>0.73340193628843242</v>
      </c>
      <c r="Y772" s="12">
        <v>136.63915587339903</v>
      </c>
    </row>
    <row r="773" spans="14:25" x14ac:dyDescent="0.25">
      <c r="N773" s="33">
        <v>771</v>
      </c>
      <c r="O773" s="33">
        <f t="shared" ca="1" si="24"/>
        <v>0.60140921353641719</v>
      </c>
      <c r="P773" s="33">
        <v>141.67141128653546</v>
      </c>
      <c r="Q773" s="31">
        <f t="shared" si="25"/>
        <v>0.8437620904119556</v>
      </c>
      <c r="Y773" s="12">
        <v>141.67141128653546</v>
      </c>
    </row>
    <row r="774" spans="14:25" x14ac:dyDescent="0.25">
      <c r="N774" s="33">
        <v>772</v>
      </c>
      <c r="O774" s="33">
        <f t="shared" ca="1" si="24"/>
        <v>8.0568606463343739E-2</v>
      </c>
      <c r="P774" s="33">
        <v>132.57520228029964</v>
      </c>
      <c r="Q774" s="31">
        <f t="shared" si="25"/>
        <v>0.62438617077984182</v>
      </c>
      <c r="Y774" s="12">
        <v>132.57520228029964</v>
      </c>
    </row>
    <row r="775" spans="14:25" x14ac:dyDescent="0.25">
      <c r="N775" s="33">
        <v>773</v>
      </c>
      <c r="O775" s="33">
        <f t="shared" ca="1" si="24"/>
        <v>0.73528931851412638</v>
      </c>
      <c r="P775" s="33">
        <v>106.5379151915082</v>
      </c>
      <c r="Q775" s="31">
        <f t="shared" si="25"/>
        <v>6.5595844742353041E-2</v>
      </c>
      <c r="Y775" s="12">
        <v>106.5379151915082</v>
      </c>
    </row>
    <row r="776" spans="14:25" x14ac:dyDescent="0.25">
      <c r="N776" s="33">
        <v>774</v>
      </c>
      <c r="O776" s="33">
        <f t="shared" ca="1" si="24"/>
        <v>0.19628063328184986</v>
      </c>
      <c r="P776" s="33">
        <v>127.6431053662215</v>
      </c>
      <c r="Q776" s="31">
        <f t="shared" si="25"/>
        <v>0.48133117881376325</v>
      </c>
      <c r="Y776" s="12">
        <v>127.6431053662215</v>
      </c>
    </row>
    <row r="777" spans="14:25" x14ac:dyDescent="0.25">
      <c r="N777" s="33">
        <v>775</v>
      </c>
      <c r="O777" s="33">
        <f t="shared" ca="1" si="24"/>
        <v>0.72784132431616722</v>
      </c>
      <c r="P777" s="33">
        <v>130.85054154337428</v>
      </c>
      <c r="Q777" s="31">
        <f t="shared" si="25"/>
        <v>0.57488985461207576</v>
      </c>
      <c r="Y777" s="12">
        <v>130.85054154337428</v>
      </c>
    </row>
    <row r="778" spans="14:25" x14ac:dyDescent="0.25">
      <c r="N778" s="33">
        <v>776</v>
      </c>
      <c r="O778" s="33">
        <f t="shared" ca="1" si="24"/>
        <v>0.93697060323289683</v>
      </c>
      <c r="P778" s="33">
        <v>117.02279186926098</v>
      </c>
      <c r="Q778" s="31">
        <f t="shared" si="25"/>
        <v>0.21135423220376301</v>
      </c>
      <c r="Y778" s="12">
        <v>117.02279186926098</v>
      </c>
    </row>
    <row r="779" spans="14:25" x14ac:dyDescent="0.25">
      <c r="N779" s="33">
        <v>777</v>
      </c>
      <c r="O779" s="33">
        <f t="shared" ca="1" si="24"/>
        <v>0.33743151022058337</v>
      </c>
      <c r="P779" s="33">
        <v>117.93999192503556</v>
      </c>
      <c r="Q779" s="31">
        <f t="shared" si="25"/>
        <v>0.23023848986929693</v>
      </c>
      <c r="Y779" s="12">
        <v>117.93999192503556</v>
      </c>
    </row>
    <row r="780" spans="14:25" x14ac:dyDescent="0.25">
      <c r="N780" s="33">
        <v>778</v>
      </c>
      <c r="O780" s="33">
        <f t="shared" ca="1" si="24"/>
        <v>0.59509684405001861</v>
      </c>
      <c r="P780" s="33">
        <v>102.41280515443776</v>
      </c>
      <c r="Q780" s="31">
        <f t="shared" si="25"/>
        <v>3.7711585856659811E-2</v>
      </c>
      <c r="Y780" s="12">
        <v>102.41280515443776</v>
      </c>
    </row>
    <row r="781" spans="14:25" x14ac:dyDescent="0.25">
      <c r="N781" s="33">
        <v>779</v>
      </c>
      <c r="O781" s="33">
        <f t="shared" ca="1" si="24"/>
        <v>0.6690822384690448</v>
      </c>
      <c r="P781" s="33">
        <v>148.12034695080777</v>
      </c>
      <c r="Q781" s="31">
        <f t="shared" si="25"/>
        <v>0.93553766270881866</v>
      </c>
      <c r="Y781" s="12">
        <v>148.12034695080777</v>
      </c>
    </row>
    <row r="782" spans="14:25" x14ac:dyDescent="0.25">
      <c r="N782" s="33">
        <v>780</v>
      </c>
      <c r="O782" s="33">
        <f t="shared" ca="1" si="24"/>
        <v>0.53180898050736247</v>
      </c>
      <c r="P782" s="33">
        <v>131.16253860819018</v>
      </c>
      <c r="Q782" s="31">
        <f t="shared" si="25"/>
        <v>0.58392695430058117</v>
      </c>
      <c r="Y782" s="12">
        <v>131.16253860819018</v>
      </c>
    </row>
    <row r="783" spans="14:25" x14ac:dyDescent="0.25">
      <c r="N783" s="33">
        <v>781</v>
      </c>
      <c r="O783" s="33">
        <f t="shared" ca="1" si="24"/>
        <v>1.094927623387143E-3</v>
      </c>
      <c r="P783" s="33">
        <v>110.88448665625749</v>
      </c>
      <c r="Q783" s="31">
        <f t="shared" si="25"/>
        <v>0.11113710274053375</v>
      </c>
      <c r="Y783" s="12">
        <v>110.88448665625749</v>
      </c>
    </row>
    <row r="784" spans="14:25" x14ac:dyDescent="0.25">
      <c r="N784" s="33">
        <v>782</v>
      </c>
      <c r="O784" s="33">
        <f t="shared" ca="1" si="24"/>
        <v>0.87294005285064835</v>
      </c>
      <c r="P784" s="33">
        <v>120.40411417521425</v>
      </c>
      <c r="Q784" s="31">
        <f t="shared" si="25"/>
        <v>0.28583766102285579</v>
      </c>
      <c r="Y784" s="12">
        <v>120.40411417521425</v>
      </c>
    </row>
    <row r="785" spans="14:25" x14ac:dyDescent="0.25">
      <c r="N785" s="33">
        <v>783</v>
      </c>
      <c r="O785" s="33">
        <f t="shared" ca="1" si="24"/>
        <v>6.7348707808526087E-2</v>
      </c>
      <c r="P785" s="33">
        <v>123.87385121055242</v>
      </c>
      <c r="Q785" s="31">
        <f t="shared" si="25"/>
        <v>0.3747918703303732</v>
      </c>
      <c r="Y785" s="12">
        <v>123.87385121055242</v>
      </c>
    </row>
    <row r="786" spans="14:25" x14ac:dyDescent="0.25">
      <c r="N786" s="33">
        <v>784</v>
      </c>
      <c r="O786" s="33">
        <f t="shared" ca="1" si="24"/>
        <v>0.50297818105448577</v>
      </c>
      <c r="P786" s="33">
        <v>114.41055434527756</v>
      </c>
      <c r="Q786" s="31">
        <f t="shared" si="25"/>
        <v>0.16317333590905925</v>
      </c>
      <c r="Y786" s="12">
        <v>114.41055434527756</v>
      </c>
    </row>
    <row r="787" spans="14:25" x14ac:dyDescent="0.25">
      <c r="N787" s="33">
        <v>785</v>
      </c>
      <c r="O787" s="33">
        <f t="shared" ca="1" si="24"/>
        <v>0.30775725122666098</v>
      </c>
      <c r="P787" s="33">
        <v>121.27427587193641</v>
      </c>
      <c r="Q787" s="31">
        <f t="shared" si="25"/>
        <v>0.30706677161331108</v>
      </c>
      <c r="Y787" s="12">
        <v>121.27427587193641</v>
      </c>
    </row>
    <row r="788" spans="14:25" x14ac:dyDescent="0.25">
      <c r="N788" s="33">
        <v>786</v>
      </c>
      <c r="O788" s="33">
        <f t="shared" ca="1" si="24"/>
        <v>0.23558607843001045</v>
      </c>
      <c r="P788" s="33">
        <v>168.45280067785109</v>
      </c>
      <c r="Q788" s="31">
        <f t="shared" si="25"/>
        <v>0.99932669050881351</v>
      </c>
      <c r="Y788" s="12">
        <v>168.45280067785109</v>
      </c>
    </row>
    <row r="789" spans="14:25" x14ac:dyDescent="0.25">
      <c r="N789" s="33">
        <v>787</v>
      </c>
      <c r="O789" s="33">
        <f t="shared" ca="1" si="24"/>
        <v>8.8603864833799006E-2</v>
      </c>
      <c r="P789" s="33">
        <v>125.30396410070719</v>
      </c>
      <c r="Q789" s="31">
        <f t="shared" si="25"/>
        <v>0.41432892537547872</v>
      </c>
      <c r="Y789" s="12">
        <v>125.30396410070719</v>
      </c>
    </row>
    <row r="790" spans="14:25" x14ac:dyDescent="0.25">
      <c r="N790" s="33">
        <v>788</v>
      </c>
      <c r="O790" s="33">
        <f t="shared" ca="1" si="24"/>
        <v>0.56724970724888957</v>
      </c>
      <c r="P790" s="33">
        <v>119.09689730344621</v>
      </c>
      <c r="Q790" s="31">
        <f t="shared" si="25"/>
        <v>0.25548019022641411</v>
      </c>
      <c r="Y790" s="12">
        <v>119.09689730344621</v>
      </c>
    </row>
    <row r="791" spans="14:25" x14ac:dyDescent="0.25">
      <c r="N791" s="33">
        <v>789</v>
      </c>
      <c r="O791" s="33">
        <f t="shared" ca="1" si="24"/>
        <v>0.2723081081304487</v>
      </c>
      <c r="P791" s="33">
        <v>136.62022574392853</v>
      </c>
      <c r="Q791" s="31">
        <f t="shared" si="25"/>
        <v>0.73292892193114711</v>
      </c>
      <c r="Y791" s="12">
        <v>136.62022574392853</v>
      </c>
    </row>
    <row r="792" spans="14:25" x14ac:dyDescent="0.25">
      <c r="N792" s="33">
        <v>790</v>
      </c>
      <c r="O792" s="33">
        <f t="shared" ca="1" si="24"/>
        <v>0.67825281280463334</v>
      </c>
      <c r="P792" s="33">
        <v>123.54197769620521</v>
      </c>
      <c r="Q792" s="31">
        <f t="shared" si="25"/>
        <v>0.36582364524966982</v>
      </c>
      <c r="Y792" s="12">
        <v>123.54197769620521</v>
      </c>
    </row>
    <row r="793" spans="14:25" x14ac:dyDescent="0.25">
      <c r="N793" s="33">
        <v>791</v>
      </c>
      <c r="O793" s="33">
        <f t="shared" ca="1" si="24"/>
        <v>0.18984064763926001</v>
      </c>
      <c r="P793" s="33">
        <v>103.32608359254232</v>
      </c>
      <c r="Q793" s="31">
        <f t="shared" si="25"/>
        <v>4.2814296586555299E-2</v>
      </c>
      <c r="Y793" s="12">
        <v>103.32608359254232</v>
      </c>
    </row>
    <row r="794" spans="14:25" x14ac:dyDescent="0.25">
      <c r="N794" s="33">
        <v>792</v>
      </c>
      <c r="O794" s="33">
        <f t="shared" ca="1" si="24"/>
        <v>0.12256598237966954</v>
      </c>
      <c r="P794" s="33">
        <v>100.65710203058291</v>
      </c>
      <c r="Q794" s="31">
        <f t="shared" si="25"/>
        <v>2.9347177432286823E-2</v>
      </c>
      <c r="Y794" s="12">
        <v>100.65710203058291</v>
      </c>
    </row>
    <row r="795" spans="14:25" x14ac:dyDescent="0.25">
      <c r="N795" s="33">
        <v>793</v>
      </c>
      <c r="O795" s="33">
        <f t="shared" ca="1" si="24"/>
        <v>0.69802512409884931</v>
      </c>
      <c r="P795" s="33">
        <v>122.79211777879662</v>
      </c>
      <c r="Q795" s="31">
        <f t="shared" si="25"/>
        <v>0.3458863485539766</v>
      </c>
      <c r="Y795" s="12">
        <v>122.79211777879662</v>
      </c>
    </row>
    <row r="796" spans="14:25" x14ac:dyDescent="0.25">
      <c r="N796" s="33">
        <v>794</v>
      </c>
      <c r="O796" s="33">
        <f t="shared" ca="1" si="24"/>
        <v>0.7630281900055369</v>
      </c>
      <c r="P796" s="33">
        <v>131.01080442002791</v>
      </c>
      <c r="Q796" s="31">
        <f t="shared" si="25"/>
        <v>0.57953550719621816</v>
      </c>
      <c r="Y796" s="12">
        <v>131.01080442002791</v>
      </c>
    </row>
    <row r="797" spans="14:25" x14ac:dyDescent="0.25">
      <c r="N797" s="33">
        <v>795</v>
      </c>
      <c r="O797" s="33">
        <f t="shared" ca="1" si="24"/>
        <v>0.26640352965381542</v>
      </c>
      <c r="P797" s="33">
        <v>108.39931187559684</v>
      </c>
      <c r="Q797" s="31">
        <f t="shared" si="25"/>
        <v>8.2803617032528337E-2</v>
      </c>
      <c r="Y797" s="12">
        <v>108.39931187559684</v>
      </c>
    </row>
    <row r="798" spans="14:25" x14ac:dyDescent="0.25">
      <c r="N798" s="33">
        <v>796</v>
      </c>
      <c r="O798" s="33">
        <f t="shared" ca="1" si="24"/>
        <v>0.34430083095027963</v>
      </c>
      <c r="P798" s="33">
        <v>112.19910524955417</v>
      </c>
      <c r="Q798" s="31">
        <f t="shared" si="25"/>
        <v>0.1288417055349369</v>
      </c>
      <c r="Y798" s="12">
        <v>112.19910524955417</v>
      </c>
    </row>
    <row r="799" spans="14:25" x14ac:dyDescent="0.25">
      <c r="N799" s="33">
        <v>797</v>
      </c>
      <c r="O799" s="33">
        <f t="shared" ca="1" si="24"/>
        <v>0.11497864854254392</v>
      </c>
      <c r="P799" s="33">
        <v>135.97799907164932</v>
      </c>
      <c r="Q799" s="31">
        <f t="shared" si="25"/>
        <v>0.7166592766745058</v>
      </c>
      <c r="Y799" s="12">
        <v>135.97799907164932</v>
      </c>
    </row>
    <row r="800" spans="14:25" x14ac:dyDescent="0.25">
      <c r="N800" s="33">
        <v>798</v>
      </c>
      <c r="O800" s="33">
        <f t="shared" ca="1" si="24"/>
        <v>0.41807646623049377</v>
      </c>
      <c r="P800" s="33">
        <v>134.06700080772868</v>
      </c>
      <c r="Q800" s="31">
        <f t="shared" si="25"/>
        <v>0.66593914616485073</v>
      </c>
      <c r="Y800" s="12">
        <v>134.06700080772868</v>
      </c>
    </row>
    <row r="801" spans="14:25" x14ac:dyDescent="0.25">
      <c r="N801" s="33">
        <v>799</v>
      </c>
      <c r="O801" s="33">
        <f t="shared" ca="1" si="24"/>
        <v>0.20162085826431575</v>
      </c>
      <c r="P801" s="33">
        <v>92.646035033999752</v>
      </c>
      <c r="Q801" s="31">
        <f t="shared" si="25"/>
        <v>8.3813973958329936E-3</v>
      </c>
      <c r="Y801" s="12">
        <v>92.646035033999752</v>
      </c>
    </row>
    <row r="802" spans="14:25" x14ac:dyDescent="0.25">
      <c r="N802" s="33">
        <v>800</v>
      </c>
      <c r="O802" s="33">
        <f t="shared" ca="1" si="24"/>
        <v>0.66364674933020329</v>
      </c>
      <c r="P802" s="33">
        <v>123.64314783156762</v>
      </c>
      <c r="Q802" s="31">
        <f t="shared" si="25"/>
        <v>0.36854854811471971</v>
      </c>
      <c r="Y802" s="12">
        <v>123.64314783156762</v>
      </c>
    </row>
    <row r="803" spans="14:25" x14ac:dyDescent="0.25">
      <c r="N803" s="33">
        <v>801</v>
      </c>
      <c r="O803" s="33">
        <f t="shared" ca="1" si="24"/>
        <v>0.15732721439436881</v>
      </c>
      <c r="P803" s="33">
        <v>108.34706856455574</v>
      </c>
      <c r="Q803" s="31">
        <f t="shared" si="25"/>
        <v>8.2275938774240609E-2</v>
      </c>
      <c r="Y803" s="12">
        <v>108.34706856455574</v>
      </c>
    </row>
    <row r="804" spans="14:25" x14ac:dyDescent="0.25">
      <c r="N804" s="33">
        <v>802</v>
      </c>
      <c r="O804" s="33">
        <f t="shared" ca="1" si="24"/>
        <v>0.88754312754638143</v>
      </c>
      <c r="P804" s="33">
        <v>140.59513353808984</v>
      </c>
      <c r="Q804" s="31">
        <f t="shared" si="25"/>
        <v>0.82292383928947666</v>
      </c>
      <c r="Y804" s="12">
        <v>140.59513353808984</v>
      </c>
    </row>
    <row r="805" spans="14:25" x14ac:dyDescent="0.25">
      <c r="N805" s="33">
        <v>803</v>
      </c>
      <c r="O805" s="33">
        <f t="shared" ca="1" si="24"/>
        <v>0.19486415767064202</v>
      </c>
      <c r="P805" s="33">
        <v>135.36811142271171</v>
      </c>
      <c r="Q805" s="31">
        <f t="shared" si="25"/>
        <v>0.70082757514701188</v>
      </c>
      <c r="Y805" s="12">
        <v>135.36811142271171</v>
      </c>
    </row>
    <row r="806" spans="14:25" x14ac:dyDescent="0.25">
      <c r="N806" s="33">
        <v>804</v>
      </c>
      <c r="O806" s="33">
        <f t="shared" ca="1" si="24"/>
        <v>0.14787264478615769</v>
      </c>
      <c r="P806" s="33">
        <v>122.85996290195853</v>
      </c>
      <c r="Q806" s="31">
        <f t="shared" si="25"/>
        <v>0.34767076607067354</v>
      </c>
      <c r="Y806" s="12">
        <v>122.85996290195853</v>
      </c>
    </row>
    <row r="807" spans="14:25" x14ac:dyDescent="0.25">
      <c r="N807" s="33">
        <v>805</v>
      </c>
      <c r="O807" s="33">
        <f t="shared" ca="1" si="24"/>
        <v>0.4810242711320023</v>
      </c>
      <c r="P807" s="33">
        <v>102.78839837751011</v>
      </c>
      <c r="Q807" s="31">
        <f t="shared" si="25"/>
        <v>3.9743792534385869E-2</v>
      </c>
      <c r="Y807" s="12">
        <v>102.78839837751011</v>
      </c>
    </row>
    <row r="808" spans="14:25" x14ac:dyDescent="0.25">
      <c r="N808" s="33">
        <v>806</v>
      </c>
      <c r="O808" s="33">
        <f t="shared" ca="1" si="24"/>
        <v>0.36388370862532338</v>
      </c>
      <c r="P808" s="33">
        <v>132.95507461741371</v>
      </c>
      <c r="Q808" s="31">
        <f t="shared" si="25"/>
        <v>0.63510051138581836</v>
      </c>
      <c r="Y808" s="12">
        <v>132.95507461741371</v>
      </c>
    </row>
    <row r="809" spans="14:25" x14ac:dyDescent="0.25">
      <c r="N809" s="33">
        <v>807</v>
      </c>
      <c r="O809" s="33">
        <f t="shared" ca="1" si="24"/>
        <v>0.25215129391007129</v>
      </c>
      <c r="P809" s="33">
        <v>120.68510306834919</v>
      </c>
      <c r="Q809" s="31">
        <f t="shared" si="25"/>
        <v>0.29260652184470221</v>
      </c>
      <c r="Y809" s="12">
        <v>120.68510306834919</v>
      </c>
    </row>
    <row r="810" spans="14:25" x14ac:dyDescent="0.25">
      <c r="N810" s="33">
        <v>808</v>
      </c>
      <c r="O810" s="33">
        <f t="shared" ca="1" si="24"/>
        <v>0.97717553800245827</v>
      </c>
      <c r="P810" s="33">
        <v>123.91020137093611</v>
      </c>
      <c r="Q810" s="31">
        <f t="shared" si="25"/>
        <v>0.37577926609409712</v>
      </c>
      <c r="Y810" s="12">
        <v>123.91020137093611</v>
      </c>
    </row>
    <row r="811" spans="14:25" x14ac:dyDescent="0.25">
      <c r="N811" s="33">
        <v>809</v>
      </c>
      <c r="O811" s="33">
        <f t="shared" ca="1" si="24"/>
        <v>0.72162676175846363</v>
      </c>
      <c r="P811" s="33">
        <v>135.34493130236342</v>
      </c>
      <c r="Q811" s="31">
        <f t="shared" si="25"/>
        <v>0.70021889267049564</v>
      </c>
      <c r="Y811" s="12">
        <v>135.34493130236342</v>
      </c>
    </row>
    <row r="812" spans="14:25" x14ac:dyDescent="0.25">
      <c r="N812" s="33">
        <v>810</v>
      </c>
      <c r="O812" s="33">
        <f t="shared" ca="1" si="24"/>
        <v>0.83795045524495604</v>
      </c>
      <c r="P812" s="33">
        <v>131.65796110172283</v>
      </c>
      <c r="Q812" s="31">
        <f t="shared" si="25"/>
        <v>0.59821124326665243</v>
      </c>
      <c r="Y812" s="12">
        <v>131.65796110172283</v>
      </c>
    </row>
    <row r="813" spans="14:25" x14ac:dyDescent="0.25">
      <c r="N813" s="33">
        <v>811</v>
      </c>
      <c r="O813" s="33">
        <f t="shared" ca="1" si="24"/>
        <v>0.73161839586929434</v>
      </c>
      <c r="P813" s="33">
        <v>111.08731362674141</v>
      </c>
      <c r="Q813" s="31">
        <f t="shared" si="25"/>
        <v>0.11374147678362903</v>
      </c>
      <c r="Y813" s="12">
        <v>111.08731362674141</v>
      </c>
    </row>
    <row r="814" spans="14:25" x14ac:dyDescent="0.25">
      <c r="N814" s="33">
        <v>812</v>
      </c>
      <c r="O814" s="33">
        <f t="shared" ca="1" si="24"/>
        <v>0.70867707790211587</v>
      </c>
      <c r="P814" s="33">
        <v>144.37494428918143</v>
      </c>
      <c r="Q814" s="31">
        <f t="shared" si="25"/>
        <v>0.88904207263303703</v>
      </c>
      <c r="Y814" s="12">
        <v>144.37494428918143</v>
      </c>
    </row>
    <row r="815" spans="14:25" x14ac:dyDescent="0.25">
      <c r="N815" s="33">
        <v>813</v>
      </c>
      <c r="O815" s="33">
        <f t="shared" ca="1" si="24"/>
        <v>3.1372541657238351E-2</v>
      </c>
      <c r="P815" s="33">
        <v>125.51846250770248</v>
      </c>
      <c r="Q815" s="31">
        <f t="shared" si="25"/>
        <v>0.42036927833723453</v>
      </c>
      <c r="Y815" s="12">
        <v>125.51846250770248</v>
      </c>
    </row>
    <row r="816" spans="14:25" x14ac:dyDescent="0.25">
      <c r="N816" s="33">
        <v>814</v>
      </c>
      <c r="O816" s="33">
        <f t="shared" ca="1" si="24"/>
        <v>0.71575622290920282</v>
      </c>
      <c r="P816" s="33">
        <v>111.34408811344996</v>
      </c>
      <c r="Q816" s="31">
        <f t="shared" si="25"/>
        <v>0.11710443875165577</v>
      </c>
      <c r="Y816" s="12">
        <v>111.34408811344996</v>
      </c>
    </row>
    <row r="817" spans="14:25" x14ac:dyDescent="0.25">
      <c r="N817" s="33">
        <v>815</v>
      </c>
      <c r="O817" s="33">
        <f t="shared" ca="1" si="24"/>
        <v>0.72331427968479201</v>
      </c>
      <c r="P817" s="33">
        <v>134.87318989419549</v>
      </c>
      <c r="Q817" s="31">
        <f t="shared" si="25"/>
        <v>0.68772599382889243</v>
      </c>
      <c r="Y817" s="12">
        <v>134.87318989419549</v>
      </c>
    </row>
    <row r="818" spans="14:25" x14ac:dyDescent="0.25">
      <c r="N818" s="33">
        <v>816</v>
      </c>
      <c r="O818" s="33">
        <f t="shared" ca="1" si="24"/>
        <v>0.27298435586846115</v>
      </c>
      <c r="P818" s="33">
        <v>129.01038451990141</v>
      </c>
      <c r="Q818" s="31">
        <f t="shared" si="25"/>
        <v>0.52121583919108216</v>
      </c>
      <c r="Y818" s="12">
        <v>129.01038451990141</v>
      </c>
    </row>
    <row r="819" spans="14:25" x14ac:dyDescent="0.25">
      <c r="N819" s="33">
        <v>817</v>
      </c>
      <c r="O819" s="33">
        <f t="shared" ca="1" si="24"/>
        <v>0.38003628440106307</v>
      </c>
      <c r="P819" s="33">
        <v>113.52406700112491</v>
      </c>
      <c r="Q819" s="31">
        <f t="shared" si="25"/>
        <v>0.14871040367012184</v>
      </c>
      <c r="Y819" s="12">
        <v>113.52406700112491</v>
      </c>
    </row>
    <row r="820" spans="14:25" x14ac:dyDescent="0.25">
      <c r="N820" s="33">
        <v>818</v>
      </c>
      <c r="O820" s="33">
        <f t="shared" ca="1" si="24"/>
        <v>0.49973474691665221</v>
      </c>
      <c r="P820" s="33">
        <v>145.57565498581579</v>
      </c>
      <c r="Q820" s="31">
        <f t="shared" si="25"/>
        <v>0.90593427453317099</v>
      </c>
      <c r="Y820" s="12">
        <v>145.57565498581579</v>
      </c>
    </row>
    <row r="821" spans="14:25" x14ac:dyDescent="0.25">
      <c r="N821" s="33">
        <v>819</v>
      </c>
      <c r="O821" s="33">
        <f t="shared" ca="1" si="24"/>
        <v>0.75472665521710858</v>
      </c>
      <c r="P821" s="33">
        <v>111.79282454094231</v>
      </c>
      <c r="Q821" s="31">
        <f t="shared" si="25"/>
        <v>0.12316023676971541</v>
      </c>
      <c r="Y821" s="12">
        <v>111.79282454094231</v>
      </c>
    </row>
    <row r="822" spans="14:25" x14ac:dyDescent="0.25">
      <c r="N822" s="33">
        <v>820</v>
      </c>
      <c r="O822" s="33">
        <f t="shared" ca="1" si="24"/>
        <v>0.89412194807628609</v>
      </c>
      <c r="P822" s="33">
        <v>118.5787662335201</v>
      </c>
      <c r="Q822" s="31">
        <f t="shared" si="25"/>
        <v>0.24398217510879083</v>
      </c>
      <c r="Y822" s="12">
        <v>118.5787662335201</v>
      </c>
    </row>
    <row r="823" spans="14:25" x14ac:dyDescent="0.25">
      <c r="N823" s="33">
        <v>821</v>
      </c>
      <c r="O823" s="33">
        <f t="shared" ca="1" si="24"/>
        <v>0.7403919851129791</v>
      </c>
      <c r="P823" s="33">
        <v>135.82293294804404</v>
      </c>
      <c r="Q823" s="31">
        <f t="shared" si="25"/>
        <v>0.71266814925258037</v>
      </c>
      <c r="Y823" s="12">
        <v>135.82293294804404</v>
      </c>
    </row>
    <row r="824" spans="14:25" x14ac:dyDescent="0.25">
      <c r="N824" s="33">
        <v>822</v>
      </c>
      <c r="O824" s="33">
        <f t="shared" ca="1" si="24"/>
        <v>0.65456351946850067</v>
      </c>
      <c r="P824" s="33">
        <v>142.40174320928071</v>
      </c>
      <c r="Q824" s="31">
        <f t="shared" si="25"/>
        <v>0.85699331658579403</v>
      </c>
      <c r="Y824" s="12">
        <v>142.40174320928071</v>
      </c>
    </row>
    <row r="825" spans="14:25" x14ac:dyDescent="0.25">
      <c r="N825" s="33">
        <v>823</v>
      </c>
      <c r="O825" s="33">
        <f t="shared" ca="1" si="24"/>
        <v>2.0379265777392797E-2</v>
      </c>
      <c r="P825" s="33">
        <v>114.53823907270585</v>
      </c>
      <c r="Q825" s="31">
        <f t="shared" si="25"/>
        <v>0.16533483628838544</v>
      </c>
      <c r="Y825" s="12">
        <v>114.53823907270585</v>
      </c>
    </row>
    <row r="826" spans="14:25" x14ac:dyDescent="0.25">
      <c r="N826" s="33">
        <v>824</v>
      </c>
      <c r="O826" s="33">
        <f t="shared" ca="1" si="24"/>
        <v>0.74060751175662554</v>
      </c>
      <c r="P826" s="33">
        <v>123.95083516305012</v>
      </c>
      <c r="Q826" s="31">
        <f t="shared" si="25"/>
        <v>0.37688418849455524</v>
      </c>
      <c r="Y826" s="12">
        <v>123.95083516305012</v>
      </c>
    </row>
    <row r="827" spans="14:25" x14ac:dyDescent="0.25">
      <c r="N827" s="33">
        <v>825</v>
      </c>
      <c r="O827" s="33">
        <f t="shared" ca="1" si="24"/>
        <v>0.67308278637501184</v>
      </c>
      <c r="P827" s="33">
        <v>130.08976612629093</v>
      </c>
      <c r="Q827" s="31">
        <f t="shared" si="25"/>
        <v>0.55275337325556373</v>
      </c>
      <c r="Y827" s="12">
        <v>130.08976612629093</v>
      </c>
    </row>
    <row r="828" spans="14:25" x14ac:dyDescent="0.25">
      <c r="N828" s="33">
        <v>826</v>
      </c>
      <c r="O828" s="33">
        <f t="shared" ca="1" si="24"/>
        <v>5.7411583150300816E-3</v>
      </c>
      <c r="P828" s="33">
        <v>126.49598954282607</v>
      </c>
      <c r="Q828" s="31">
        <f t="shared" si="25"/>
        <v>0.44819362829599335</v>
      </c>
      <c r="Y828" s="12">
        <v>126.49598954282607</v>
      </c>
    </row>
    <row r="829" spans="14:25" x14ac:dyDescent="0.25">
      <c r="N829" s="33">
        <v>827</v>
      </c>
      <c r="O829" s="33">
        <f t="shared" ca="1" si="24"/>
        <v>0.92367579792154686</v>
      </c>
      <c r="P829" s="33">
        <v>123.3566010399895</v>
      </c>
      <c r="Q829" s="31">
        <f t="shared" si="25"/>
        <v>0.36085177781904576</v>
      </c>
      <c r="Y829" s="12">
        <v>123.3566010399895</v>
      </c>
    </row>
    <row r="830" spans="14:25" x14ac:dyDescent="0.25">
      <c r="N830" s="33">
        <v>828</v>
      </c>
      <c r="O830" s="33">
        <f t="shared" ca="1" si="24"/>
        <v>0.47786023663933797</v>
      </c>
      <c r="P830" s="33">
        <v>113.18140981941703</v>
      </c>
      <c r="Q830" s="31">
        <f t="shared" si="25"/>
        <v>0.14337295605068526</v>
      </c>
      <c r="Y830" s="12">
        <v>113.18140981941703</v>
      </c>
    </row>
    <row r="831" spans="14:25" x14ac:dyDescent="0.25">
      <c r="N831" s="33">
        <v>829</v>
      </c>
      <c r="O831" s="33">
        <f t="shared" ca="1" si="24"/>
        <v>0.5635741176682153</v>
      </c>
      <c r="P831" s="33">
        <v>136.26745837153777</v>
      </c>
      <c r="Q831" s="31">
        <f t="shared" si="25"/>
        <v>0.72404492187446368</v>
      </c>
      <c r="Y831" s="12">
        <v>136.26745837153777</v>
      </c>
    </row>
    <row r="832" spans="14:25" x14ac:dyDescent="0.25">
      <c r="N832" s="33">
        <v>830</v>
      </c>
      <c r="O832" s="33">
        <f t="shared" ca="1" si="24"/>
        <v>0.30291938588022982</v>
      </c>
      <c r="P832" s="33">
        <v>140.55249760690091</v>
      </c>
      <c r="Q832" s="31">
        <f t="shared" si="25"/>
        <v>0.82206582804391382</v>
      </c>
      <c r="Y832" s="12">
        <v>140.55249760690091</v>
      </c>
    </row>
    <row r="833" spans="14:25" x14ac:dyDescent="0.25">
      <c r="N833" s="33">
        <v>831</v>
      </c>
      <c r="O833" s="33">
        <f t="shared" ca="1" si="24"/>
        <v>0.13974175987651227</v>
      </c>
      <c r="P833" s="33">
        <v>115.86844405227009</v>
      </c>
      <c r="Q833" s="31">
        <f t="shared" si="25"/>
        <v>0.18903552099061288</v>
      </c>
      <c r="Y833" s="12">
        <v>115.86844405227009</v>
      </c>
    </row>
    <row r="834" spans="14:25" x14ac:dyDescent="0.25">
      <c r="N834" s="33">
        <v>832</v>
      </c>
      <c r="O834" s="33">
        <f t="shared" ca="1" si="24"/>
        <v>0.78517294979389163</v>
      </c>
      <c r="P834" s="33">
        <v>153.30705459608765</v>
      </c>
      <c r="Q834" s="31">
        <f t="shared" si="25"/>
        <v>0.97363043233291879</v>
      </c>
      <c r="Y834" s="12">
        <v>153.30705459608765</v>
      </c>
    </row>
    <row r="835" spans="14:25" x14ac:dyDescent="0.25">
      <c r="N835" s="33">
        <v>833</v>
      </c>
      <c r="O835" s="33">
        <f t="shared" ca="1" si="24"/>
        <v>0.90637401230519488</v>
      </c>
      <c r="P835" s="33">
        <v>137.23447541183634</v>
      </c>
      <c r="Q835" s="31">
        <f t="shared" si="25"/>
        <v>0.74807812247989525</v>
      </c>
      <c r="Y835" s="12">
        <v>137.23447541183634</v>
      </c>
    </row>
    <row r="836" spans="14:25" x14ac:dyDescent="0.25">
      <c r="N836" s="33">
        <v>834</v>
      </c>
      <c r="O836" s="33">
        <f t="shared" ref="O836:O899" ca="1" si="26">RAND()</f>
        <v>8.0674680823930367E-2</v>
      </c>
      <c r="P836" s="33">
        <v>104.0837858406438</v>
      </c>
      <c r="Q836" s="31">
        <f t="shared" ref="Q836:Q899" si="27">_xlfn.NORM.S.DIST(($L$5+$L$6*ASINH((P836-$L$3)/$L$4)),TRUE)</f>
        <v>4.7479407606187018E-2</v>
      </c>
      <c r="Y836" s="12">
        <v>104.0837858406438</v>
      </c>
    </row>
    <row r="837" spans="14:25" x14ac:dyDescent="0.25">
      <c r="N837" s="33">
        <v>835</v>
      </c>
      <c r="O837" s="33">
        <f t="shared" ca="1" si="26"/>
        <v>0.55915335206171912</v>
      </c>
      <c r="P837" s="33">
        <v>126.13746880919736</v>
      </c>
      <c r="Q837" s="31">
        <f t="shared" si="27"/>
        <v>0.43793642281096706</v>
      </c>
      <c r="Y837" s="12">
        <v>126.13746880919736</v>
      </c>
    </row>
    <row r="838" spans="14:25" x14ac:dyDescent="0.25">
      <c r="N838" s="33">
        <v>836</v>
      </c>
      <c r="O838" s="33">
        <f t="shared" ca="1" si="26"/>
        <v>0.49119994601922079</v>
      </c>
      <c r="P838" s="33">
        <v>154.57285716631588</v>
      </c>
      <c r="Q838" s="31">
        <f t="shared" si="27"/>
        <v>0.97935092720003525</v>
      </c>
      <c r="Y838" s="12">
        <v>154.57285716631588</v>
      </c>
    </row>
    <row r="839" spans="14:25" x14ac:dyDescent="0.25">
      <c r="N839" s="33">
        <v>837</v>
      </c>
      <c r="O839" s="33">
        <f t="shared" ca="1" si="26"/>
        <v>0.91026490390890313</v>
      </c>
      <c r="P839" s="33">
        <v>118.7120096413357</v>
      </c>
      <c r="Q839" s="31">
        <f t="shared" si="27"/>
        <v>0.24690933526721054</v>
      </c>
      <c r="Y839" s="12">
        <v>118.7120096413357</v>
      </c>
    </row>
    <row r="840" spans="14:25" x14ac:dyDescent="0.25">
      <c r="N840" s="33">
        <v>838</v>
      </c>
      <c r="O840" s="33">
        <f t="shared" ca="1" si="26"/>
        <v>0.95225553881558378</v>
      </c>
      <c r="P840" s="33">
        <v>140.55053608741082</v>
      </c>
      <c r="Q840" s="31">
        <f t="shared" si="27"/>
        <v>0.82202629504995806</v>
      </c>
      <c r="Y840" s="12">
        <v>140.55053608741082</v>
      </c>
    </row>
    <row r="841" spans="14:25" x14ac:dyDescent="0.25">
      <c r="N841" s="33">
        <v>839</v>
      </c>
      <c r="O841" s="33">
        <f t="shared" ca="1" si="26"/>
        <v>0.33286407081484481</v>
      </c>
      <c r="P841" s="33">
        <v>141.43161461778155</v>
      </c>
      <c r="Q841" s="31">
        <f t="shared" si="27"/>
        <v>0.83925684374027443</v>
      </c>
      <c r="Y841" s="12">
        <v>141.43161461778155</v>
      </c>
    </row>
    <row r="842" spans="14:25" x14ac:dyDescent="0.25">
      <c r="N842" s="33">
        <v>840</v>
      </c>
      <c r="O842" s="33">
        <f t="shared" ca="1" si="26"/>
        <v>0.38400293339634828</v>
      </c>
      <c r="P842" s="33">
        <v>110.98601675063091</v>
      </c>
      <c r="Q842" s="31">
        <f t="shared" si="27"/>
        <v>0.11243507183041096</v>
      </c>
      <c r="Y842" s="12">
        <v>110.98601675063091</v>
      </c>
    </row>
    <row r="843" spans="14:25" x14ac:dyDescent="0.25">
      <c r="N843" s="33">
        <v>841</v>
      </c>
      <c r="O843" s="33">
        <f t="shared" ca="1" si="26"/>
        <v>0.36935428586985708</v>
      </c>
      <c r="P843" s="33">
        <v>143.62042584625038</v>
      </c>
      <c r="Q843" s="31">
        <f t="shared" si="27"/>
        <v>0.87742312621918039</v>
      </c>
      <c r="Y843" s="12">
        <v>143.62042584625038</v>
      </c>
    </row>
    <row r="844" spans="14:25" x14ac:dyDescent="0.25">
      <c r="N844" s="33">
        <v>842</v>
      </c>
      <c r="O844" s="33">
        <f t="shared" ca="1" si="26"/>
        <v>0.46153989533789619</v>
      </c>
      <c r="P844" s="33">
        <v>113.99382194666975</v>
      </c>
      <c r="Q844" s="31">
        <f t="shared" si="27"/>
        <v>0.15625627409385423</v>
      </c>
      <c r="Y844" s="12">
        <v>113.99382194666975</v>
      </c>
    </row>
    <row r="845" spans="14:25" x14ac:dyDescent="0.25">
      <c r="N845" s="33">
        <v>843</v>
      </c>
      <c r="O845" s="33">
        <f t="shared" ca="1" si="26"/>
        <v>0.59668088086787519</v>
      </c>
      <c r="P845" s="33">
        <v>140.92227184100247</v>
      </c>
      <c r="Q845" s="31">
        <f t="shared" si="27"/>
        <v>0.82942521153432103</v>
      </c>
      <c r="Y845" s="12">
        <v>140.92227184100247</v>
      </c>
    </row>
    <row r="846" spans="14:25" x14ac:dyDescent="0.25">
      <c r="N846" s="33">
        <v>844</v>
      </c>
      <c r="O846" s="33">
        <f t="shared" ca="1" si="26"/>
        <v>0.20258565925572014</v>
      </c>
      <c r="P846" s="33">
        <v>105.95185016130804</v>
      </c>
      <c r="Q846" s="31">
        <f t="shared" si="27"/>
        <v>6.0823393038925651E-2</v>
      </c>
      <c r="Y846" s="12">
        <v>105.95185016130804</v>
      </c>
    </row>
    <row r="847" spans="14:25" x14ac:dyDescent="0.25">
      <c r="N847" s="33">
        <v>845</v>
      </c>
      <c r="O847" s="33">
        <f t="shared" ca="1" si="26"/>
        <v>0.37400962800360893</v>
      </c>
      <c r="P847" s="33">
        <v>88.595143080617618</v>
      </c>
      <c r="Q847" s="31">
        <f t="shared" si="27"/>
        <v>4.1713462413926249E-3</v>
      </c>
      <c r="Y847" s="12">
        <v>88.595143080617618</v>
      </c>
    </row>
    <row r="848" spans="14:25" x14ac:dyDescent="0.25">
      <c r="N848" s="33">
        <v>846</v>
      </c>
      <c r="O848" s="33">
        <f t="shared" ca="1" si="26"/>
        <v>2.6230460956854662E-2</v>
      </c>
      <c r="P848" s="33">
        <v>134.8609872120096</v>
      </c>
      <c r="Q848" s="31">
        <f t="shared" si="27"/>
        <v>0.68740022989281047</v>
      </c>
      <c r="Y848" s="12">
        <v>134.8609872120096</v>
      </c>
    </row>
    <row r="849" spans="14:25" x14ac:dyDescent="0.25">
      <c r="N849" s="33">
        <v>847</v>
      </c>
      <c r="O849" s="33">
        <f t="shared" ca="1" si="26"/>
        <v>0.9027744831056258</v>
      </c>
      <c r="P849" s="33">
        <v>124.19440792635952</v>
      </c>
      <c r="Q849" s="31">
        <f t="shared" si="27"/>
        <v>0.38353289201398283</v>
      </c>
      <c r="Y849" s="12">
        <v>124.19440792635952</v>
      </c>
    </row>
    <row r="850" spans="14:25" x14ac:dyDescent="0.25">
      <c r="N850" s="33">
        <v>848</v>
      </c>
      <c r="O850" s="33">
        <f t="shared" ca="1" si="26"/>
        <v>0.77715201653490473</v>
      </c>
      <c r="P850" s="33">
        <v>121.95913018279016</v>
      </c>
      <c r="Q850" s="31">
        <f t="shared" si="27"/>
        <v>0.32431314753367763</v>
      </c>
      <c r="Y850" s="12">
        <v>121.95913018279016</v>
      </c>
    </row>
    <row r="851" spans="14:25" x14ac:dyDescent="0.25">
      <c r="N851" s="33">
        <v>849</v>
      </c>
      <c r="O851" s="33">
        <f t="shared" ca="1" si="26"/>
        <v>0.29775717281723335</v>
      </c>
      <c r="P851" s="33">
        <v>126.18327821040405</v>
      </c>
      <c r="Q851" s="31">
        <f t="shared" si="27"/>
        <v>0.43924387011511395</v>
      </c>
      <c r="Y851" s="12">
        <v>126.18327821040405</v>
      </c>
    </row>
    <row r="852" spans="14:25" x14ac:dyDescent="0.25">
      <c r="N852" s="33">
        <v>850</v>
      </c>
      <c r="O852" s="33">
        <f t="shared" ca="1" si="26"/>
        <v>0.56642179705878026</v>
      </c>
      <c r="P852" s="33">
        <v>146.90600543643765</v>
      </c>
      <c r="Q852" s="31">
        <f t="shared" si="27"/>
        <v>0.9224266393525965</v>
      </c>
      <c r="Y852" s="12">
        <v>146.90600543643765</v>
      </c>
    </row>
    <row r="853" spans="14:25" x14ac:dyDescent="0.25">
      <c r="N853" s="33">
        <v>851</v>
      </c>
      <c r="O853" s="33">
        <f t="shared" ca="1" si="26"/>
        <v>0.49520678097642268</v>
      </c>
      <c r="P853" s="33">
        <v>109.19435751312081</v>
      </c>
      <c r="Q853" s="31">
        <f t="shared" si="27"/>
        <v>9.1169258379802276E-2</v>
      </c>
      <c r="Y853" s="12">
        <v>109.19435751312081</v>
      </c>
    </row>
    <row r="854" spans="14:25" x14ac:dyDescent="0.25">
      <c r="N854" s="33">
        <v>852</v>
      </c>
      <c r="O854" s="33">
        <f t="shared" ca="1" si="26"/>
        <v>0.92553396333570781</v>
      </c>
      <c r="P854" s="33">
        <v>102.43604641932514</v>
      </c>
      <c r="Q854" s="31">
        <f t="shared" si="27"/>
        <v>3.7834716467749559E-2</v>
      </c>
      <c r="Y854" s="12">
        <v>102.43604641932514</v>
      </c>
    </row>
    <row r="855" spans="14:25" x14ac:dyDescent="0.25">
      <c r="N855" s="33">
        <v>853</v>
      </c>
      <c r="O855" s="33">
        <f t="shared" ca="1" si="26"/>
        <v>0.39098857533181575</v>
      </c>
      <c r="P855" s="33">
        <v>127.25955230472213</v>
      </c>
      <c r="Q855" s="31">
        <f t="shared" si="27"/>
        <v>0.47020522317667257</v>
      </c>
      <c r="Y855" s="12">
        <v>127.25955230472213</v>
      </c>
    </row>
    <row r="856" spans="14:25" x14ac:dyDescent="0.25">
      <c r="N856" s="33">
        <v>854</v>
      </c>
      <c r="O856" s="33">
        <f t="shared" ca="1" si="26"/>
        <v>0.15616240944609283</v>
      </c>
      <c r="P856" s="33">
        <v>124.52507072259866</v>
      </c>
      <c r="Q856" s="31">
        <f t="shared" si="27"/>
        <v>0.39262626713284199</v>
      </c>
      <c r="Y856" s="12">
        <v>124.52507072259866</v>
      </c>
    </row>
    <row r="857" spans="14:25" x14ac:dyDescent="0.25">
      <c r="N857" s="33">
        <v>855</v>
      </c>
      <c r="O857" s="33">
        <f t="shared" ca="1" si="26"/>
        <v>0.21428235093460168</v>
      </c>
      <c r="P857" s="33">
        <v>120.45807495895428</v>
      </c>
      <c r="Q857" s="31">
        <f t="shared" si="27"/>
        <v>0.28713103683196595</v>
      </c>
      <c r="Y857" s="12">
        <v>120.45807495895428</v>
      </c>
    </row>
    <row r="858" spans="14:25" x14ac:dyDescent="0.25">
      <c r="N858" s="33">
        <v>856</v>
      </c>
      <c r="O858" s="33">
        <f t="shared" ca="1" si="26"/>
        <v>0.92612229005209534</v>
      </c>
      <c r="P858" s="33">
        <v>123.75103518522221</v>
      </c>
      <c r="Q858" s="31">
        <f t="shared" si="27"/>
        <v>0.37146314038199968</v>
      </c>
      <c r="Y858" s="12">
        <v>123.75103518522221</v>
      </c>
    </row>
    <row r="859" spans="14:25" x14ac:dyDescent="0.25">
      <c r="N859" s="33">
        <v>857</v>
      </c>
      <c r="O859" s="33">
        <f t="shared" ca="1" si="26"/>
        <v>0.95226811089944075</v>
      </c>
      <c r="P859" s="33">
        <v>135.72726187670631</v>
      </c>
      <c r="Q859" s="31">
        <f t="shared" si="27"/>
        <v>0.71019396404884827</v>
      </c>
      <c r="Y859" s="12">
        <v>135.72726187670631</v>
      </c>
    </row>
    <row r="860" spans="14:25" x14ac:dyDescent="0.25">
      <c r="N860" s="33">
        <v>858</v>
      </c>
      <c r="O860" s="33">
        <f t="shared" ca="1" si="26"/>
        <v>0.78612651189371563</v>
      </c>
      <c r="P860" s="33">
        <v>123.83598963122643</v>
      </c>
      <c r="Q860" s="31">
        <f t="shared" si="27"/>
        <v>0.37376447496111198</v>
      </c>
      <c r="Y860" s="12">
        <v>123.83598963122643</v>
      </c>
    </row>
    <row r="861" spans="14:25" x14ac:dyDescent="0.25">
      <c r="N861" s="33">
        <v>859</v>
      </c>
      <c r="O861" s="33">
        <f t="shared" ca="1" si="26"/>
        <v>0.26349944140585557</v>
      </c>
      <c r="P861" s="33">
        <v>138.11577029338551</v>
      </c>
      <c r="Q861" s="31">
        <f t="shared" si="27"/>
        <v>0.76906384331281707</v>
      </c>
      <c r="Y861" s="12">
        <v>138.11577029338551</v>
      </c>
    </row>
    <row r="862" spans="14:25" x14ac:dyDescent="0.25">
      <c r="N862" s="33">
        <v>860</v>
      </c>
      <c r="O862" s="33">
        <f t="shared" ca="1" si="26"/>
        <v>0.70536802830374223</v>
      </c>
      <c r="P862" s="33">
        <v>113.78767982241648</v>
      </c>
      <c r="Q862" s="31">
        <f t="shared" si="27"/>
        <v>0.15291224470044776</v>
      </c>
      <c r="Y862" s="12">
        <v>113.78767982241648</v>
      </c>
    </row>
    <row r="863" spans="14:25" x14ac:dyDescent="0.25">
      <c r="N863" s="33">
        <v>861</v>
      </c>
      <c r="O863" s="33">
        <f t="shared" ca="1" si="26"/>
        <v>0.9053477146477541</v>
      </c>
      <c r="P863" s="33">
        <v>114.94000712258875</v>
      </c>
      <c r="Q863" s="31">
        <f t="shared" si="27"/>
        <v>0.1722655589399793</v>
      </c>
      <c r="Y863" s="12">
        <v>114.94000712258875</v>
      </c>
    </row>
    <row r="864" spans="14:25" x14ac:dyDescent="0.25">
      <c r="N864" s="33">
        <v>862</v>
      </c>
      <c r="O864" s="33">
        <f t="shared" ca="1" si="26"/>
        <v>0.93925117582741091</v>
      </c>
      <c r="P864" s="33">
        <v>111.96051391472955</v>
      </c>
      <c r="Q864" s="31">
        <f t="shared" si="27"/>
        <v>0.1254821906778856</v>
      </c>
      <c r="Y864" s="12">
        <v>111.96051391472955</v>
      </c>
    </row>
    <row r="865" spans="14:25" x14ac:dyDescent="0.25">
      <c r="N865" s="33">
        <v>863</v>
      </c>
      <c r="O865" s="33">
        <f t="shared" ca="1" si="26"/>
        <v>0.62677077972689743</v>
      </c>
      <c r="P865" s="33">
        <v>118.90867587310254</v>
      </c>
      <c r="Q865" s="31">
        <f t="shared" si="27"/>
        <v>0.25126744815888491</v>
      </c>
      <c r="Y865" s="12">
        <v>118.90867587310254</v>
      </c>
    </row>
    <row r="866" spans="14:25" x14ac:dyDescent="0.25">
      <c r="N866" s="33">
        <v>864</v>
      </c>
      <c r="O866" s="33">
        <f t="shared" ca="1" si="26"/>
        <v>0.35512745027837178</v>
      </c>
      <c r="P866" s="33">
        <v>132.14952339380358</v>
      </c>
      <c r="Q866" s="31">
        <f t="shared" si="27"/>
        <v>0.61228793205914989</v>
      </c>
      <c r="Y866" s="12">
        <v>132.14952339380358</v>
      </c>
    </row>
    <row r="867" spans="14:25" x14ac:dyDescent="0.25">
      <c r="N867" s="33">
        <v>865</v>
      </c>
      <c r="O867" s="33">
        <f t="shared" ca="1" si="26"/>
        <v>0.33111308627044611</v>
      </c>
      <c r="P867" s="33">
        <v>120.95256780384113</v>
      </c>
      <c r="Q867" s="31">
        <f t="shared" si="27"/>
        <v>0.2991266826169251</v>
      </c>
      <c r="Y867" s="12">
        <v>120.95256780384113</v>
      </c>
    </row>
    <row r="868" spans="14:25" x14ac:dyDescent="0.25">
      <c r="N868" s="33">
        <v>866</v>
      </c>
      <c r="O868" s="33">
        <f t="shared" ca="1" si="26"/>
        <v>0.56486440917944969</v>
      </c>
      <c r="P868" s="33">
        <v>126.01149450547774</v>
      </c>
      <c r="Q868" s="31">
        <f t="shared" si="27"/>
        <v>0.43434599382137384</v>
      </c>
      <c r="Y868" s="12">
        <v>126.01149450547774</v>
      </c>
    </row>
    <row r="869" spans="14:25" x14ac:dyDescent="0.25">
      <c r="N869" s="33">
        <v>867</v>
      </c>
      <c r="O869" s="33">
        <f t="shared" ca="1" si="26"/>
        <v>0.96110028911088485</v>
      </c>
      <c r="P869" s="33">
        <v>132.61044216163981</v>
      </c>
      <c r="Q869" s="31">
        <f t="shared" si="27"/>
        <v>0.62538351210290022</v>
      </c>
      <c r="Y869" s="12">
        <v>132.61044216163981</v>
      </c>
    </row>
    <row r="870" spans="14:25" x14ac:dyDescent="0.25">
      <c r="N870" s="33">
        <v>868</v>
      </c>
      <c r="O870" s="33">
        <f t="shared" ca="1" si="26"/>
        <v>6.6672452341674737E-2</v>
      </c>
      <c r="P870" s="33">
        <v>121.87146512379798</v>
      </c>
      <c r="Q870" s="31">
        <f t="shared" si="27"/>
        <v>0.32208009978034979</v>
      </c>
      <c r="Y870" s="12">
        <v>121.87146512379798</v>
      </c>
    </row>
    <row r="871" spans="14:25" x14ac:dyDescent="0.25">
      <c r="N871" s="33">
        <v>869</v>
      </c>
      <c r="O871" s="33">
        <f t="shared" ca="1" si="26"/>
        <v>0.50004608892019187</v>
      </c>
      <c r="P871" s="33">
        <v>126.45321403794421</v>
      </c>
      <c r="Q871" s="31">
        <f t="shared" si="27"/>
        <v>0.44696694625340561</v>
      </c>
      <c r="Y871" s="12">
        <v>126.45321403794421</v>
      </c>
    </row>
    <row r="872" spans="14:25" x14ac:dyDescent="0.25">
      <c r="N872" s="33">
        <v>870</v>
      </c>
      <c r="O872" s="33">
        <f t="shared" ca="1" si="26"/>
        <v>0.93261606000198383</v>
      </c>
      <c r="P872" s="33">
        <v>133.0384503455943</v>
      </c>
      <c r="Q872" s="31">
        <f t="shared" si="27"/>
        <v>0.63744091830377203</v>
      </c>
      <c r="Y872" s="12">
        <v>133.0384503455943</v>
      </c>
    </row>
    <row r="873" spans="14:25" x14ac:dyDescent="0.25">
      <c r="N873" s="33">
        <v>871</v>
      </c>
      <c r="O873" s="33">
        <f t="shared" ca="1" si="26"/>
        <v>0.82083468788843827</v>
      </c>
      <c r="P873" s="33">
        <v>123.92559991794043</v>
      </c>
      <c r="Q873" s="31">
        <f t="shared" si="27"/>
        <v>0.37619784178545562</v>
      </c>
      <c r="Y873" s="12">
        <v>123.92559991794043</v>
      </c>
    </row>
    <row r="874" spans="14:25" x14ac:dyDescent="0.25">
      <c r="N874" s="33">
        <v>872</v>
      </c>
      <c r="O874" s="33">
        <f t="shared" ca="1" si="26"/>
        <v>0.55578618591786455</v>
      </c>
      <c r="P874" s="33">
        <v>160.83272649135341</v>
      </c>
      <c r="Q874" s="31">
        <f t="shared" si="27"/>
        <v>0.99475684624710758</v>
      </c>
      <c r="Y874" s="12">
        <v>160.83272649135341</v>
      </c>
    </row>
    <row r="875" spans="14:25" x14ac:dyDescent="0.25">
      <c r="N875" s="33">
        <v>873</v>
      </c>
      <c r="O875" s="33">
        <f t="shared" ca="1" si="26"/>
        <v>2.0914929430315365E-2</v>
      </c>
      <c r="P875" s="33">
        <v>128.46356701090733</v>
      </c>
      <c r="Q875" s="31">
        <f t="shared" si="27"/>
        <v>0.50523685388965478</v>
      </c>
      <c r="Y875" s="12">
        <v>128.46356701090733</v>
      </c>
    </row>
    <row r="876" spans="14:25" x14ac:dyDescent="0.25">
      <c r="N876" s="33">
        <v>874</v>
      </c>
      <c r="O876" s="33">
        <f t="shared" ca="1" si="26"/>
        <v>9.9452518944723733E-2</v>
      </c>
      <c r="P876" s="33">
        <v>118.29344243599266</v>
      </c>
      <c r="Q876" s="31">
        <f t="shared" si="27"/>
        <v>0.23778382273624274</v>
      </c>
      <c r="Y876" s="12">
        <v>118.29344243599266</v>
      </c>
    </row>
    <row r="877" spans="14:25" x14ac:dyDescent="0.25">
      <c r="N877" s="33">
        <v>875</v>
      </c>
      <c r="O877" s="33">
        <f t="shared" ca="1" si="26"/>
        <v>0.79004325386651364</v>
      </c>
      <c r="P877" s="33">
        <v>154.94137748244577</v>
      </c>
      <c r="Q877" s="31">
        <f t="shared" si="27"/>
        <v>0.98080855219730523</v>
      </c>
      <c r="Y877" s="12">
        <v>154.94137748244577</v>
      </c>
    </row>
    <row r="878" spans="14:25" x14ac:dyDescent="0.25">
      <c r="N878" s="33">
        <v>876</v>
      </c>
      <c r="O878" s="33">
        <f t="shared" ca="1" si="26"/>
        <v>0.32885705615890282</v>
      </c>
      <c r="P878" s="33">
        <v>144.3304382754672</v>
      </c>
      <c r="Q878" s="31">
        <f t="shared" si="27"/>
        <v>0.88837840756139574</v>
      </c>
      <c r="Y878" s="12">
        <v>144.3304382754672</v>
      </c>
    </row>
    <row r="879" spans="14:25" x14ac:dyDescent="0.25">
      <c r="N879" s="33">
        <v>877</v>
      </c>
      <c r="O879" s="33">
        <f t="shared" ca="1" si="26"/>
        <v>0.11594035136596548</v>
      </c>
      <c r="P879" s="33">
        <v>129.57457164771387</v>
      </c>
      <c r="Q879" s="31">
        <f t="shared" si="27"/>
        <v>0.53770955968880618</v>
      </c>
      <c r="Y879" s="12">
        <v>129.57457164771387</v>
      </c>
    </row>
    <row r="880" spans="14:25" x14ac:dyDescent="0.25">
      <c r="N880" s="33">
        <v>878</v>
      </c>
      <c r="O880" s="33">
        <f t="shared" ca="1" si="26"/>
        <v>0.58234312562148383</v>
      </c>
      <c r="P880" s="33">
        <v>134.26049137696879</v>
      </c>
      <c r="Q880" s="31">
        <f t="shared" si="27"/>
        <v>0.67121558066017628</v>
      </c>
      <c r="Y880" s="12">
        <v>134.26049137696879</v>
      </c>
    </row>
    <row r="881" spans="14:25" x14ac:dyDescent="0.25">
      <c r="N881" s="33">
        <v>879</v>
      </c>
      <c r="O881" s="33">
        <f t="shared" ca="1" si="26"/>
        <v>0.30314613685220393</v>
      </c>
      <c r="P881" s="33">
        <v>111.97556198595846</v>
      </c>
      <c r="Q881" s="31">
        <f t="shared" si="27"/>
        <v>0.12569213682073407</v>
      </c>
      <c r="Y881" s="12">
        <v>111.97556198595846</v>
      </c>
    </row>
    <row r="882" spans="14:25" x14ac:dyDescent="0.25">
      <c r="N882" s="33">
        <v>880</v>
      </c>
      <c r="O882" s="33">
        <f t="shared" ca="1" si="26"/>
        <v>0.60409003773403713</v>
      </c>
      <c r="P882" s="33">
        <v>138.67800031154133</v>
      </c>
      <c r="Q882" s="31">
        <f t="shared" si="27"/>
        <v>0.78196577795061006</v>
      </c>
      <c r="Y882" s="12">
        <v>138.67800031154133</v>
      </c>
    </row>
    <row r="883" spans="14:25" x14ac:dyDescent="0.25">
      <c r="N883" s="33">
        <v>881</v>
      </c>
      <c r="O883" s="33">
        <f t="shared" ca="1" si="26"/>
        <v>0.2342926699415453</v>
      </c>
      <c r="P883" s="33">
        <v>128.19448093229056</v>
      </c>
      <c r="Q883" s="31">
        <f t="shared" si="27"/>
        <v>0.49738416418614118</v>
      </c>
      <c r="Y883" s="12">
        <v>128.19448093229056</v>
      </c>
    </row>
    <row r="884" spans="14:25" x14ac:dyDescent="0.25">
      <c r="N884" s="33">
        <v>882</v>
      </c>
      <c r="O884" s="33">
        <f t="shared" ca="1" si="26"/>
        <v>0.6851369141691156</v>
      </c>
      <c r="P884" s="33">
        <v>119.17299129110962</v>
      </c>
      <c r="Q884" s="31">
        <f t="shared" si="27"/>
        <v>0.2571948392270389</v>
      </c>
      <c r="Y884" s="12">
        <v>119.17299129110962</v>
      </c>
    </row>
    <row r="885" spans="14:25" x14ac:dyDescent="0.25">
      <c r="N885" s="33">
        <v>883</v>
      </c>
      <c r="O885" s="33">
        <f t="shared" ca="1" si="26"/>
        <v>0.27975910126251013</v>
      </c>
      <c r="P885" s="33">
        <v>138.11963815180408</v>
      </c>
      <c r="Q885" s="31">
        <f t="shared" si="27"/>
        <v>0.76915392166958108</v>
      </c>
      <c r="Y885" s="12">
        <v>138.11963815180408</v>
      </c>
    </row>
    <row r="886" spans="14:25" x14ac:dyDescent="0.25">
      <c r="N886" s="33">
        <v>884</v>
      </c>
      <c r="O886" s="33">
        <f t="shared" ca="1" si="26"/>
        <v>0.71304537022753223</v>
      </c>
      <c r="P886" s="33">
        <v>143.83734888770283</v>
      </c>
      <c r="Q886" s="31">
        <f t="shared" si="27"/>
        <v>0.88084381163436332</v>
      </c>
      <c r="Y886" s="12">
        <v>143.83734888770283</v>
      </c>
    </row>
    <row r="887" spans="14:25" x14ac:dyDescent="0.25">
      <c r="N887" s="33">
        <v>885</v>
      </c>
      <c r="O887" s="33">
        <f t="shared" ca="1" si="26"/>
        <v>0.45492651281274177</v>
      </c>
      <c r="P887" s="33">
        <v>129.37551727042688</v>
      </c>
      <c r="Q887" s="31">
        <f t="shared" si="27"/>
        <v>0.5318912311145112</v>
      </c>
      <c r="Y887" s="12">
        <v>129.37551727042688</v>
      </c>
    </row>
    <row r="888" spans="14:25" x14ac:dyDescent="0.25">
      <c r="N888" s="33">
        <v>886</v>
      </c>
      <c r="O888" s="33">
        <f t="shared" ca="1" si="26"/>
        <v>0.44776435578517249</v>
      </c>
      <c r="P888" s="33">
        <v>139.6737394688794</v>
      </c>
      <c r="Q888" s="31">
        <f t="shared" si="27"/>
        <v>0.80383930380776181</v>
      </c>
      <c r="Y888" s="12">
        <v>139.6737394688794</v>
      </c>
    </row>
    <row r="889" spans="14:25" x14ac:dyDescent="0.25">
      <c r="N889" s="33">
        <v>887</v>
      </c>
      <c r="O889" s="33">
        <f t="shared" ca="1" si="26"/>
        <v>0.46197380694735746</v>
      </c>
      <c r="P889" s="33">
        <v>123.84144895171438</v>
      </c>
      <c r="Q889" s="31">
        <f t="shared" si="27"/>
        <v>0.37391255000914825</v>
      </c>
      <c r="Y889" s="12">
        <v>123.84144895171438</v>
      </c>
    </row>
    <row r="890" spans="14:25" x14ac:dyDescent="0.25">
      <c r="N890" s="33">
        <v>888</v>
      </c>
      <c r="O890" s="33">
        <f t="shared" ca="1" si="26"/>
        <v>0.88789109290839097</v>
      </c>
      <c r="P890" s="33">
        <v>126.87203154721193</v>
      </c>
      <c r="Q890" s="31">
        <f t="shared" si="27"/>
        <v>0.459008305877669</v>
      </c>
      <c r="Y890" s="12">
        <v>126.87203154721193</v>
      </c>
    </row>
    <row r="891" spans="14:25" x14ac:dyDescent="0.25">
      <c r="N891" s="33">
        <v>889</v>
      </c>
      <c r="O891" s="33">
        <f t="shared" ca="1" si="26"/>
        <v>0.60130536390821809</v>
      </c>
      <c r="P891" s="33">
        <v>140.35566304480761</v>
      </c>
      <c r="Q891" s="31">
        <f t="shared" si="27"/>
        <v>0.8180729101491182</v>
      </c>
      <c r="Y891" s="12">
        <v>140.35566304480761</v>
      </c>
    </row>
    <row r="892" spans="14:25" x14ac:dyDescent="0.25">
      <c r="N892" s="33">
        <v>890</v>
      </c>
      <c r="O892" s="33">
        <f t="shared" ca="1" si="26"/>
        <v>0.33654871055484226</v>
      </c>
      <c r="P892" s="33">
        <v>113.10997269972357</v>
      </c>
      <c r="Q892" s="31">
        <f t="shared" si="27"/>
        <v>0.14227782665816535</v>
      </c>
      <c r="Y892" s="12">
        <v>113.10997269972357</v>
      </c>
    </row>
    <row r="893" spans="14:25" x14ac:dyDescent="0.25">
      <c r="N893" s="33">
        <v>891</v>
      </c>
      <c r="O893" s="33">
        <f t="shared" ca="1" si="26"/>
        <v>0.53063679290673538</v>
      </c>
      <c r="P893" s="33">
        <v>104.29048632457159</v>
      </c>
      <c r="Q893" s="31">
        <f t="shared" si="27"/>
        <v>4.882365052774177E-2</v>
      </c>
      <c r="Y893" s="12">
        <v>104.29048632457159</v>
      </c>
    </row>
    <row r="894" spans="14:25" x14ac:dyDescent="0.25">
      <c r="N894" s="33">
        <v>892</v>
      </c>
      <c r="O894" s="33">
        <f t="shared" ca="1" si="26"/>
        <v>0.58432773875062349</v>
      </c>
      <c r="P894" s="33">
        <v>117.70729625085387</v>
      </c>
      <c r="Q894" s="31">
        <f t="shared" si="27"/>
        <v>0.22535198865003733</v>
      </c>
      <c r="Y894" s="12">
        <v>117.70729625085387</v>
      </c>
    </row>
    <row r="895" spans="14:25" x14ac:dyDescent="0.25">
      <c r="N895" s="33">
        <v>893</v>
      </c>
      <c r="O895" s="33">
        <f t="shared" ca="1" si="26"/>
        <v>0.68502395872232591</v>
      </c>
      <c r="P895" s="33">
        <v>137.69529019429214</v>
      </c>
      <c r="Q895" s="31">
        <f t="shared" si="27"/>
        <v>0.75916461504530552</v>
      </c>
      <c r="Y895" s="12">
        <v>137.69529019429214</v>
      </c>
    </row>
    <row r="896" spans="14:25" x14ac:dyDescent="0.25">
      <c r="N896" s="33">
        <v>894</v>
      </c>
      <c r="O896" s="33">
        <f t="shared" ca="1" si="26"/>
        <v>0.67033841091743229</v>
      </c>
      <c r="P896" s="33">
        <v>131.2627051645903</v>
      </c>
      <c r="Q896" s="31">
        <f t="shared" si="27"/>
        <v>0.58682195177420815</v>
      </c>
      <c r="Y896" s="12">
        <v>131.2627051645903</v>
      </c>
    </row>
    <row r="897" spans="14:25" x14ac:dyDescent="0.25">
      <c r="N897" s="33">
        <v>895</v>
      </c>
      <c r="O897" s="33">
        <f t="shared" ca="1" si="26"/>
        <v>0.58668387615718509</v>
      </c>
      <c r="P897" s="33">
        <v>106.77024686875443</v>
      </c>
      <c r="Q897" s="31">
        <f t="shared" si="27"/>
        <v>6.7570312200545171E-2</v>
      </c>
      <c r="Y897" s="12">
        <v>106.77024686875443</v>
      </c>
    </row>
    <row r="898" spans="14:25" x14ac:dyDescent="0.25">
      <c r="N898" s="33">
        <v>896</v>
      </c>
      <c r="O898" s="33">
        <f t="shared" ca="1" si="26"/>
        <v>0.13628349955032104</v>
      </c>
      <c r="P898" s="33">
        <v>133.84202988281967</v>
      </c>
      <c r="Q898" s="31">
        <f t="shared" si="27"/>
        <v>0.65976877418130453</v>
      </c>
      <c r="Y898" s="12">
        <v>133.84202988281967</v>
      </c>
    </row>
    <row r="899" spans="14:25" x14ac:dyDescent="0.25">
      <c r="N899" s="33">
        <v>897</v>
      </c>
      <c r="O899" s="33">
        <f t="shared" ca="1" si="26"/>
        <v>0.51693757328512868</v>
      </c>
      <c r="P899" s="33">
        <v>128.15667780368256</v>
      </c>
      <c r="Q899" s="31">
        <f t="shared" si="27"/>
        <v>0.49628177527067124</v>
      </c>
      <c r="Y899" s="12">
        <v>128.15667780368256</v>
      </c>
    </row>
    <row r="900" spans="14:25" x14ac:dyDescent="0.25">
      <c r="N900" s="33">
        <v>898</v>
      </c>
      <c r="O900" s="33">
        <f t="shared" ref="O900:O963" ca="1" si="28">RAND()</f>
        <v>0.69522750200589489</v>
      </c>
      <c r="P900" s="33">
        <v>135.03403869980741</v>
      </c>
      <c r="Q900" s="31">
        <f t="shared" ref="Q900:Q963" si="29">_xlfn.NORM.S.DIST(($L$5+$L$6*ASINH((P900-$L$3)/$L$4)),TRUE)</f>
        <v>0.69200792756074547</v>
      </c>
      <c r="Y900" s="12">
        <v>135.03403869980741</v>
      </c>
    </row>
    <row r="901" spans="14:25" x14ac:dyDescent="0.25">
      <c r="N901" s="33">
        <v>899</v>
      </c>
      <c r="O901" s="33">
        <f t="shared" ca="1" si="28"/>
        <v>7.0035908242147893E-2</v>
      </c>
      <c r="P901" s="33">
        <v>128.44664776840403</v>
      </c>
      <c r="Q901" s="31">
        <f t="shared" si="29"/>
        <v>0.50474283600436354</v>
      </c>
      <c r="Y901" s="12">
        <v>128.44664776840403</v>
      </c>
    </row>
    <row r="902" spans="14:25" x14ac:dyDescent="0.25">
      <c r="N902" s="33">
        <v>900</v>
      </c>
      <c r="O902" s="33">
        <f t="shared" ca="1" si="28"/>
        <v>0.34580894511662241</v>
      </c>
      <c r="P902" s="33">
        <v>117.17800300254559</v>
      </c>
      <c r="Q902" s="31">
        <f t="shared" si="29"/>
        <v>0.21447870369590918</v>
      </c>
      <c r="Y902" s="12">
        <v>117.17800300254559</v>
      </c>
    </row>
    <row r="903" spans="14:25" x14ac:dyDescent="0.25">
      <c r="N903" s="33">
        <v>901</v>
      </c>
      <c r="O903" s="33">
        <f t="shared" ca="1" si="28"/>
        <v>0.70928515779103607</v>
      </c>
      <c r="P903" s="33">
        <v>145.03887893201886</v>
      </c>
      <c r="Q903" s="31">
        <f t="shared" si="29"/>
        <v>0.89862260055234044</v>
      </c>
      <c r="Y903" s="12">
        <v>145.03887893201886</v>
      </c>
    </row>
    <row r="904" spans="14:25" x14ac:dyDescent="0.25">
      <c r="N904" s="33">
        <v>902</v>
      </c>
      <c r="O904" s="33">
        <f t="shared" ca="1" si="28"/>
        <v>7.3448290837433539E-2</v>
      </c>
      <c r="P904" s="33">
        <v>123.00378601975639</v>
      </c>
      <c r="Q904" s="31">
        <f t="shared" si="29"/>
        <v>0.35146658995492813</v>
      </c>
      <c r="Y904" s="12">
        <v>123.00378601975639</v>
      </c>
    </row>
    <row r="905" spans="14:25" x14ac:dyDescent="0.25">
      <c r="N905" s="33">
        <v>903</v>
      </c>
      <c r="O905" s="33">
        <f t="shared" ca="1" si="28"/>
        <v>0.65674651771213566</v>
      </c>
      <c r="P905" s="33">
        <v>112.63254631993107</v>
      </c>
      <c r="Q905" s="31">
        <f t="shared" si="29"/>
        <v>0.13511393134062727</v>
      </c>
      <c r="Y905" s="12">
        <v>112.63254631993107</v>
      </c>
    </row>
    <row r="906" spans="14:25" x14ac:dyDescent="0.25">
      <c r="N906" s="33">
        <v>904</v>
      </c>
      <c r="O906" s="33">
        <f t="shared" ca="1" si="28"/>
        <v>0.21854865464375994</v>
      </c>
      <c r="P906" s="33">
        <v>115.88930620579991</v>
      </c>
      <c r="Q906" s="31">
        <f t="shared" si="29"/>
        <v>0.18942445253011497</v>
      </c>
      <c r="Y906" s="12">
        <v>115.88930620579991</v>
      </c>
    </row>
    <row r="907" spans="14:25" x14ac:dyDescent="0.25">
      <c r="N907" s="33">
        <v>905</v>
      </c>
      <c r="O907" s="33">
        <f t="shared" ca="1" si="28"/>
        <v>0.79673101863830986</v>
      </c>
      <c r="P907" s="33">
        <v>117.64671289552231</v>
      </c>
      <c r="Q907" s="31">
        <f t="shared" si="29"/>
        <v>0.22409037519888683</v>
      </c>
      <c r="Y907" s="12">
        <v>117.64671289552231</v>
      </c>
    </row>
    <row r="908" spans="14:25" x14ac:dyDescent="0.25">
      <c r="N908" s="33">
        <v>906</v>
      </c>
      <c r="O908" s="33">
        <f t="shared" ca="1" si="28"/>
        <v>0.73637871220836748</v>
      </c>
      <c r="P908" s="33">
        <v>109.75877264498511</v>
      </c>
      <c r="Q908" s="31">
        <f t="shared" si="29"/>
        <v>9.7499800373081869E-2</v>
      </c>
      <c r="Y908" s="12">
        <v>109.75877264498511</v>
      </c>
    </row>
    <row r="909" spans="14:25" x14ac:dyDescent="0.25">
      <c r="N909" s="33">
        <v>907</v>
      </c>
      <c r="O909" s="33">
        <f t="shared" ca="1" si="28"/>
        <v>0.68711655680258643</v>
      </c>
      <c r="P909" s="33">
        <v>115.77636262297443</v>
      </c>
      <c r="Q909" s="31">
        <f t="shared" si="29"/>
        <v>0.18732521235585214</v>
      </c>
      <c r="Y909" s="12">
        <v>115.77636262297443</v>
      </c>
    </row>
    <row r="910" spans="14:25" x14ac:dyDescent="0.25">
      <c r="N910" s="33">
        <v>908</v>
      </c>
      <c r="O910" s="33">
        <f t="shared" ca="1" si="28"/>
        <v>0.72094512878510175</v>
      </c>
      <c r="P910" s="33">
        <v>99.677529918786647</v>
      </c>
      <c r="Q910" s="31">
        <f t="shared" si="29"/>
        <v>2.5417641813859439E-2</v>
      </c>
      <c r="Y910" s="12">
        <v>99.677529918786647</v>
      </c>
    </row>
    <row r="911" spans="14:25" x14ac:dyDescent="0.25">
      <c r="N911" s="33">
        <v>909</v>
      </c>
      <c r="O911" s="33">
        <f t="shared" ca="1" si="28"/>
        <v>0.61985560677951934</v>
      </c>
      <c r="P911" s="33">
        <v>116.54935576718681</v>
      </c>
      <c r="Q911" s="31">
        <f t="shared" si="29"/>
        <v>0.20200421725413734</v>
      </c>
      <c r="Y911" s="12">
        <v>116.54935576718681</v>
      </c>
    </row>
    <row r="912" spans="14:25" x14ac:dyDescent="0.25">
      <c r="N912" s="33">
        <v>910</v>
      </c>
      <c r="O912" s="33">
        <f t="shared" ca="1" si="28"/>
        <v>0.69272251886111369</v>
      </c>
      <c r="P912" s="33">
        <v>128.63297595531867</v>
      </c>
      <c r="Q912" s="31">
        <f t="shared" si="29"/>
        <v>0.51018496681613112</v>
      </c>
      <c r="Y912" s="12">
        <v>128.63297595531867</v>
      </c>
    </row>
    <row r="913" spans="14:25" x14ac:dyDescent="0.25">
      <c r="N913" s="33">
        <v>911</v>
      </c>
      <c r="O913" s="33">
        <f t="shared" ca="1" si="28"/>
        <v>0.56397881963310459</v>
      </c>
      <c r="P913" s="33">
        <v>126.26757717239754</v>
      </c>
      <c r="Q913" s="31">
        <f t="shared" si="29"/>
        <v>0.44165232048401504</v>
      </c>
      <c r="Y913" s="12">
        <v>126.26757717239754</v>
      </c>
    </row>
    <row r="914" spans="14:25" x14ac:dyDescent="0.25">
      <c r="N914" s="33">
        <v>912</v>
      </c>
      <c r="O914" s="33">
        <f t="shared" ca="1" si="28"/>
        <v>5.6882369290825685E-2</v>
      </c>
      <c r="P914" s="33">
        <v>136.03976257420842</v>
      </c>
      <c r="Q914" s="31">
        <f t="shared" si="29"/>
        <v>0.71824230195398342</v>
      </c>
      <c r="Y914" s="12">
        <v>136.03976257420842</v>
      </c>
    </row>
    <row r="915" spans="14:25" x14ac:dyDescent="0.25">
      <c r="N915" s="33">
        <v>913</v>
      </c>
      <c r="O915" s="33">
        <f t="shared" ca="1" si="28"/>
        <v>0.22971076003738444</v>
      </c>
      <c r="P915" s="33">
        <v>119.04065966728885</v>
      </c>
      <c r="Q915" s="31">
        <f t="shared" si="29"/>
        <v>0.25421722742351205</v>
      </c>
      <c r="Y915" s="12">
        <v>119.04065966728885</v>
      </c>
    </row>
    <row r="916" spans="14:25" x14ac:dyDescent="0.25">
      <c r="N916" s="33">
        <v>914</v>
      </c>
      <c r="O916" s="33">
        <f t="shared" ca="1" si="28"/>
        <v>0.83474459316115146</v>
      </c>
      <c r="P916" s="33">
        <v>112.80907293013736</v>
      </c>
      <c r="Q916" s="31">
        <f t="shared" si="29"/>
        <v>0.13773142177057041</v>
      </c>
      <c r="Y916" s="12">
        <v>112.80907293013736</v>
      </c>
    </row>
    <row r="917" spans="14:25" x14ac:dyDescent="0.25">
      <c r="N917" s="33">
        <v>915</v>
      </c>
      <c r="O917" s="33">
        <f t="shared" ca="1" si="28"/>
        <v>0.54476712183728293</v>
      </c>
      <c r="P917" s="33">
        <v>146.35557580033048</v>
      </c>
      <c r="Q917" s="31">
        <f t="shared" si="29"/>
        <v>0.91587999592608582</v>
      </c>
      <c r="Y917" s="12">
        <v>146.35557580033048</v>
      </c>
    </row>
    <row r="918" spans="14:25" x14ac:dyDescent="0.25">
      <c r="N918" s="33">
        <v>916</v>
      </c>
      <c r="O918" s="33">
        <f t="shared" ca="1" si="28"/>
        <v>0.48894101946445589</v>
      </c>
      <c r="P918" s="33">
        <v>122.12564445264211</v>
      </c>
      <c r="Q918" s="31">
        <f t="shared" si="29"/>
        <v>0.32857470623302554</v>
      </c>
      <c r="Y918" s="12">
        <v>122.12564445264211</v>
      </c>
    </row>
    <row r="919" spans="14:25" x14ac:dyDescent="0.25">
      <c r="N919" s="33">
        <v>917</v>
      </c>
      <c r="O919" s="33">
        <f t="shared" ca="1" si="28"/>
        <v>0.95374696752168986</v>
      </c>
      <c r="P919" s="33">
        <v>125.0214727960016</v>
      </c>
      <c r="Q919" s="31">
        <f t="shared" si="29"/>
        <v>0.40641431434444858</v>
      </c>
      <c r="Y919" s="12">
        <v>125.0214727960016</v>
      </c>
    </row>
    <row r="920" spans="14:25" x14ac:dyDescent="0.25">
      <c r="N920" s="33">
        <v>918</v>
      </c>
      <c r="O920" s="33">
        <f t="shared" ca="1" si="28"/>
        <v>0.68718544882199728</v>
      </c>
      <c r="P920" s="33">
        <v>130.28418684449292</v>
      </c>
      <c r="Q920" s="31">
        <f t="shared" si="29"/>
        <v>0.55842145419968348</v>
      </c>
      <c r="Y920" s="12">
        <v>130.28418684449292</v>
      </c>
    </row>
    <row r="921" spans="14:25" x14ac:dyDescent="0.25">
      <c r="N921" s="33">
        <v>919</v>
      </c>
      <c r="O921" s="33">
        <f t="shared" ca="1" si="28"/>
        <v>0.24253733581140413</v>
      </c>
      <c r="P921" s="33">
        <v>125.77731479300181</v>
      </c>
      <c r="Q921" s="31">
        <f t="shared" si="29"/>
        <v>0.42769188535448022</v>
      </c>
      <c r="Y921" s="12">
        <v>125.77731479300181</v>
      </c>
    </row>
    <row r="922" spans="14:25" x14ac:dyDescent="0.25">
      <c r="N922" s="33">
        <v>920</v>
      </c>
      <c r="O922" s="33">
        <f t="shared" ca="1" si="28"/>
        <v>0.29454955304648711</v>
      </c>
      <c r="P922" s="33">
        <v>125.98449245956697</v>
      </c>
      <c r="Q922" s="31">
        <f t="shared" si="29"/>
        <v>0.43357737587689421</v>
      </c>
      <c r="Y922" s="12">
        <v>125.98449245956697</v>
      </c>
    </row>
    <row r="923" spans="14:25" x14ac:dyDescent="0.25">
      <c r="N923" s="33">
        <v>921</v>
      </c>
      <c r="O923" s="33">
        <f t="shared" ca="1" si="28"/>
        <v>0.48313085336880357</v>
      </c>
      <c r="P923" s="33">
        <v>122.9688042202707</v>
      </c>
      <c r="Q923" s="31">
        <f t="shared" si="29"/>
        <v>0.35054171476815904</v>
      </c>
      <c r="Y923" s="12">
        <v>122.9688042202707</v>
      </c>
    </row>
    <row r="924" spans="14:25" x14ac:dyDescent="0.25">
      <c r="N924" s="33">
        <v>922</v>
      </c>
      <c r="O924" s="33">
        <f t="shared" ca="1" si="28"/>
        <v>0.46899689889292917</v>
      </c>
      <c r="P924" s="33">
        <v>118.0033060433346</v>
      </c>
      <c r="Q924" s="31">
        <f t="shared" si="29"/>
        <v>0.23157921532719439</v>
      </c>
      <c r="Y924" s="12">
        <v>118.0033060433346</v>
      </c>
    </row>
    <row r="925" spans="14:25" x14ac:dyDescent="0.25">
      <c r="N925" s="33">
        <v>923</v>
      </c>
      <c r="O925" s="33">
        <f t="shared" ca="1" si="28"/>
        <v>0.25848880170838406</v>
      </c>
      <c r="P925" s="33">
        <v>100.61516658900369</v>
      </c>
      <c r="Q925" s="31">
        <f t="shared" si="29"/>
        <v>2.9168759382072036E-2</v>
      </c>
      <c r="Y925" s="12">
        <v>100.61516658900369</v>
      </c>
    </row>
    <row r="926" spans="14:25" x14ac:dyDescent="0.25">
      <c r="N926" s="33">
        <v>924</v>
      </c>
      <c r="O926" s="33">
        <f t="shared" ca="1" si="28"/>
        <v>0.90049320764894214</v>
      </c>
      <c r="P926" s="33">
        <v>105.23611700750371</v>
      </c>
      <c r="Q926" s="31">
        <f t="shared" si="29"/>
        <v>5.5385355128487454E-2</v>
      </c>
      <c r="Y926" s="12">
        <v>105.23611700750371</v>
      </c>
    </row>
    <row r="927" spans="14:25" x14ac:dyDescent="0.25">
      <c r="N927" s="33">
        <v>925</v>
      </c>
      <c r="O927" s="33">
        <f t="shared" ca="1" si="28"/>
        <v>0.39702522714032151</v>
      </c>
      <c r="P927" s="33">
        <v>120.76287802840613</v>
      </c>
      <c r="Q927" s="31">
        <f t="shared" si="29"/>
        <v>0.29449480194308197</v>
      </c>
      <c r="Y927" s="12">
        <v>120.76287802840613</v>
      </c>
    </row>
    <row r="928" spans="14:25" x14ac:dyDescent="0.25">
      <c r="N928" s="33">
        <v>926</v>
      </c>
      <c r="O928" s="33">
        <f t="shared" ca="1" si="28"/>
        <v>5.0740904815493426E-2</v>
      </c>
      <c r="P928" s="33">
        <v>118.96598166155995</v>
      </c>
      <c r="Q928" s="31">
        <f t="shared" si="29"/>
        <v>0.25254574613574587</v>
      </c>
      <c r="Y928" s="12">
        <v>118.96598166155995</v>
      </c>
    </row>
    <row r="929" spans="14:25" x14ac:dyDescent="0.25">
      <c r="N929" s="33">
        <v>927</v>
      </c>
      <c r="O929" s="33">
        <f t="shared" ca="1" si="28"/>
        <v>0.73438258867157002</v>
      </c>
      <c r="P929" s="33">
        <v>112.79383962592506</v>
      </c>
      <c r="Q929" s="31">
        <f t="shared" si="29"/>
        <v>0.13750410075701</v>
      </c>
      <c r="Y929" s="12">
        <v>112.79383962592506</v>
      </c>
    </row>
    <row r="930" spans="14:25" x14ac:dyDescent="0.25">
      <c r="N930" s="33">
        <v>928</v>
      </c>
      <c r="O930" s="33">
        <f t="shared" ca="1" si="28"/>
        <v>0.92419709051686127</v>
      </c>
      <c r="P930" s="33">
        <v>95.87412344185708</v>
      </c>
      <c r="Q930" s="31">
        <f t="shared" si="29"/>
        <v>1.4181017325242531E-2</v>
      </c>
      <c r="Y930" s="12">
        <v>95.87412344185708</v>
      </c>
    </row>
    <row r="931" spans="14:25" x14ac:dyDescent="0.25">
      <c r="N931" s="33">
        <v>929</v>
      </c>
      <c r="O931" s="33">
        <f t="shared" ca="1" si="28"/>
        <v>0.25015012059165609</v>
      </c>
      <c r="P931" s="33">
        <v>120.69299788783113</v>
      </c>
      <c r="Q931" s="31">
        <f t="shared" si="29"/>
        <v>0.29279790902262404</v>
      </c>
      <c r="Y931" s="12">
        <v>120.69299788783113</v>
      </c>
    </row>
    <row r="932" spans="14:25" x14ac:dyDescent="0.25">
      <c r="N932" s="33">
        <v>930</v>
      </c>
      <c r="O932" s="33">
        <f t="shared" ca="1" si="28"/>
        <v>0.11411281103037407</v>
      </c>
      <c r="P932" s="33">
        <v>120.04227990223048</v>
      </c>
      <c r="Q932" s="31">
        <f t="shared" si="29"/>
        <v>0.27724592464524866</v>
      </c>
      <c r="Y932" s="12">
        <v>120.04227990223048</v>
      </c>
    </row>
    <row r="933" spans="14:25" x14ac:dyDescent="0.25">
      <c r="N933" s="33">
        <v>931</v>
      </c>
      <c r="O933" s="33">
        <f t="shared" ca="1" si="28"/>
        <v>0.58591328370837215</v>
      </c>
      <c r="P933" s="33">
        <v>108.82114172248708</v>
      </c>
      <c r="Q933" s="31">
        <f t="shared" si="29"/>
        <v>8.7163148795553258E-2</v>
      </c>
      <c r="Y933" s="12">
        <v>108.82114172248708</v>
      </c>
    </row>
    <row r="934" spans="14:25" x14ac:dyDescent="0.25">
      <c r="N934" s="33">
        <v>932</v>
      </c>
      <c r="O934" s="33">
        <f t="shared" ca="1" si="28"/>
        <v>0.90122168960530646</v>
      </c>
      <c r="P934" s="33">
        <v>100.96945039825431</v>
      </c>
      <c r="Q934" s="31">
        <f t="shared" si="29"/>
        <v>3.0706024384593609E-2</v>
      </c>
      <c r="Y934" s="12">
        <v>100.96945039825431</v>
      </c>
    </row>
    <row r="935" spans="14:25" x14ac:dyDescent="0.25">
      <c r="N935" s="33">
        <v>933</v>
      </c>
      <c r="O935" s="33">
        <f t="shared" ca="1" si="28"/>
        <v>0.46291135000748651</v>
      </c>
      <c r="P935" s="33">
        <v>107.22856169766591</v>
      </c>
      <c r="Q935" s="31">
        <f t="shared" si="29"/>
        <v>7.1606674336229109E-2</v>
      </c>
      <c r="Y935" s="12">
        <v>107.22856169766591</v>
      </c>
    </row>
    <row r="936" spans="14:25" x14ac:dyDescent="0.25">
      <c r="N936" s="33">
        <v>934</v>
      </c>
      <c r="O936" s="33">
        <f t="shared" ca="1" si="28"/>
        <v>0.26032316721511461</v>
      </c>
      <c r="P936" s="33">
        <v>128.86712590937918</v>
      </c>
      <c r="Q936" s="31">
        <f t="shared" si="29"/>
        <v>0.51702782529380542</v>
      </c>
      <c r="Y936" s="12">
        <v>128.86712590937918</v>
      </c>
    </row>
    <row r="937" spans="14:25" x14ac:dyDescent="0.25">
      <c r="N937" s="33">
        <v>935</v>
      </c>
      <c r="O937" s="33">
        <f t="shared" ca="1" si="28"/>
        <v>0.49269128886888158</v>
      </c>
      <c r="P937" s="33">
        <v>149.71625589378937</v>
      </c>
      <c r="Q937" s="31">
        <f t="shared" si="29"/>
        <v>0.95014545430693043</v>
      </c>
      <c r="Y937" s="12">
        <v>149.71625589378937</v>
      </c>
    </row>
    <row r="938" spans="14:25" x14ac:dyDescent="0.25">
      <c r="N938" s="33">
        <v>936</v>
      </c>
      <c r="O938" s="33">
        <f t="shared" ca="1" si="28"/>
        <v>0.30187027386742538</v>
      </c>
      <c r="P938" s="33">
        <v>132.9345840362347</v>
      </c>
      <c r="Q938" s="31">
        <f t="shared" si="29"/>
        <v>0.63452469146755597</v>
      </c>
      <c r="Y938" s="12">
        <v>132.9345840362347</v>
      </c>
    </row>
    <row r="939" spans="14:25" x14ac:dyDescent="0.25">
      <c r="N939" s="33">
        <v>937</v>
      </c>
      <c r="O939" s="33">
        <f t="shared" ca="1" si="28"/>
        <v>0.4685349857792982</v>
      </c>
      <c r="P939" s="33">
        <v>105.40639995793497</v>
      </c>
      <c r="Q939" s="31">
        <f t="shared" si="29"/>
        <v>5.6641274144093097E-2</v>
      </c>
      <c r="Y939" s="12">
        <v>105.40639995793497</v>
      </c>
    </row>
    <row r="940" spans="14:25" x14ac:dyDescent="0.25">
      <c r="N940" s="33">
        <v>938</v>
      </c>
      <c r="O940" s="33">
        <f t="shared" ca="1" si="28"/>
        <v>9.7370527183685995E-2</v>
      </c>
      <c r="P940" s="33">
        <v>135.19595552037805</v>
      </c>
      <c r="Q940" s="31">
        <f t="shared" si="29"/>
        <v>0.69629520040724191</v>
      </c>
      <c r="Y940" s="12">
        <v>135.19595552037805</v>
      </c>
    </row>
    <row r="941" spans="14:25" x14ac:dyDescent="0.25">
      <c r="N941" s="33">
        <v>939</v>
      </c>
      <c r="O941" s="33">
        <f t="shared" ca="1" si="28"/>
        <v>0.99435468525261661</v>
      </c>
      <c r="P941" s="33">
        <v>127.54450803003425</v>
      </c>
      <c r="Q941" s="31">
        <f t="shared" si="29"/>
        <v>0.47846743110361928</v>
      </c>
      <c r="Y941" s="12">
        <v>127.54450803003425</v>
      </c>
    </row>
    <row r="942" spans="14:25" x14ac:dyDescent="0.25">
      <c r="N942" s="33">
        <v>940</v>
      </c>
      <c r="O942" s="33">
        <f t="shared" ca="1" si="28"/>
        <v>0.43704186039138782</v>
      </c>
      <c r="P942" s="33">
        <v>132.83396059489405</v>
      </c>
      <c r="Q942" s="31">
        <f t="shared" si="29"/>
        <v>0.63169341728573658</v>
      </c>
      <c r="Y942" s="12">
        <v>132.83396059489405</v>
      </c>
    </row>
    <row r="943" spans="14:25" x14ac:dyDescent="0.25">
      <c r="N943" s="33">
        <v>941</v>
      </c>
      <c r="O943" s="33">
        <f t="shared" ca="1" si="28"/>
        <v>0.20159638532630197</v>
      </c>
      <c r="P943" s="33">
        <v>120.51957444070986</v>
      </c>
      <c r="Q943" s="31">
        <f t="shared" si="29"/>
        <v>0.28860889207759599</v>
      </c>
      <c r="Y943" s="12">
        <v>120.51957444070986</v>
      </c>
    </row>
    <row r="944" spans="14:25" x14ac:dyDescent="0.25">
      <c r="N944" s="33">
        <v>942</v>
      </c>
      <c r="O944" s="33">
        <f t="shared" ca="1" si="28"/>
        <v>0.21579371377892986</v>
      </c>
      <c r="P944" s="33">
        <v>151.51097038945596</v>
      </c>
      <c r="Q944" s="31">
        <f t="shared" si="29"/>
        <v>0.96336060453958094</v>
      </c>
      <c r="Y944" s="12">
        <v>151.51097038945596</v>
      </c>
    </row>
    <row r="945" spans="14:25" x14ac:dyDescent="0.25">
      <c r="N945" s="33">
        <v>943</v>
      </c>
      <c r="O945" s="33">
        <f t="shared" ca="1" si="28"/>
        <v>0.67321161923714556</v>
      </c>
      <c r="P945" s="33">
        <v>119.51601501827702</v>
      </c>
      <c r="Q945" s="31">
        <f t="shared" si="29"/>
        <v>0.26500598017840515</v>
      </c>
      <c r="Y945" s="12">
        <v>119.51601501827702</v>
      </c>
    </row>
    <row r="946" spans="14:25" x14ac:dyDescent="0.25">
      <c r="N946" s="33">
        <v>944</v>
      </c>
      <c r="O946" s="33">
        <f t="shared" ca="1" si="28"/>
        <v>0.53407138057173487</v>
      </c>
      <c r="P946" s="33">
        <v>135.78831010736332</v>
      </c>
      <c r="Q946" s="31">
        <f t="shared" si="29"/>
        <v>0.71177378535965574</v>
      </c>
      <c r="Y946" s="12">
        <v>135.78831010736332</v>
      </c>
    </row>
    <row r="947" spans="14:25" x14ac:dyDescent="0.25">
      <c r="N947" s="33">
        <v>945</v>
      </c>
      <c r="O947" s="33">
        <f t="shared" ca="1" si="28"/>
        <v>0.49848448572890836</v>
      </c>
      <c r="P947" s="33">
        <v>111.16011125563723</v>
      </c>
      <c r="Q947" s="31">
        <f t="shared" si="29"/>
        <v>0.11468740066250613</v>
      </c>
      <c r="Y947" s="12">
        <v>111.16011125563723</v>
      </c>
    </row>
    <row r="948" spans="14:25" x14ac:dyDescent="0.25">
      <c r="N948" s="33">
        <v>946</v>
      </c>
      <c r="O948" s="33">
        <f t="shared" ca="1" si="28"/>
        <v>0.83311183141005507</v>
      </c>
      <c r="P948" s="33">
        <v>128.84463970202705</v>
      </c>
      <c r="Q948" s="31">
        <f t="shared" si="29"/>
        <v>0.51637053966282798</v>
      </c>
      <c r="Y948" s="12">
        <v>128.84463970202705</v>
      </c>
    </row>
    <row r="949" spans="14:25" x14ac:dyDescent="0.25">
      <c r="N949" s="33">
        <v>947</v>
      </c>
      <c r="O949" s="33">
        <f t="shared" ca="1" si="28"/>
        <v>0.25014335008673405</v>
      </c>
      <c r="P949" s="33">
        <v>121.79641235948682</v>
      </c>
      <c r="Q949" s="31">
        <f t="shared" si="29"/>
        <v>0.32017415646570652</v>
      </c>
      <c r="Y949" s="12">
        <v>121.79641235948682</v>
      </c>
    </row>
    <row r="950" spans="14:25" x14ac:dyDescent="0.25">
      <c r="N950" s="33">
        <v>948</v>
      </c>
      <c r="O950" s="33">
        <f t="shared" ca="1" si="28"/>
        <v>1.1178160035485551E-2</v>
      </c>
      <c r="P950" s="33">
        <v>141.0337781605771</v>
      </c>
      <c r="Q950" s="31">
        <f t="shared" si="29"/>
        <v>0.83160794193908461</v>
      </c>
      <c r="Y950" s="12">
        <v>141.0337781605771</v>
      </c>
    </row>
    <row r="951" spans="14:25" x14ac:dyDescent="0.25">
      <c r="N951" s="33">
        <v>949</v>
      </c>
      <c r="O951" s="33">
        <f t="shared" ca="1" si="28"/>
        <v>0.73478826274749776</v>
      </c>
      <c r="P951" s="33">
        <v>130.64479797292387</v>
      </c>
      <c r="Q951" s="31">
        <f t="shared" si="29"/>
        <v>0.56891575328242672</v>
      </c>
      <c r="Y951" s="12">
        <v>130.64479797292387</v>
      </c>
    </row>
    <row r="952" spans="14:25" x14ac:dyDescent="0.25">
      <c r="N952" s="33">
        <v>950</v>
      </c>
      <c r="O952" s="33">
        <f t="shared" ca="1" si="28"/>
        <v>0.67954382364063071</v>
      </c>
      <c r="P952" s="33">
        <v>103.25853876366122</v>
      </c>
      <c r="Q952" s="31">
        <f t="shared" si="29"/>
        <v>4.2417888277673316E-2</v>
      </c>
      <c r="Y952" s="12">
        <v>103.25853876366122</v>
      </c>
    </row>
    <row r="953" spans="14:25" x14ac:dyDescent="0.25">
      <c r="N953" s="33">
        <v>951</v>
      </c>
      <c r="O953" s="33">
        <f t="shared" ca="1" si="28"/>
        <v>0.70827432861921502</v>
      </c>
      <c r="P953" s="33">
        <v>135.45271496213388</v>
      </c>
      <c r="Q953" s="31">
        <f t="shared" si="29"/>
        <v>0.70304493266843382</v>
      </c>
      <c r="Y953" s="12">
        <v>135.45271496213388</v>
      </c>
    </row>
    <row r="954" spans="14:25" x14ac:dyDescent="0.25">
      <c r="N954" s="33">
        <v>952</v>
      </c>
      <c r="O954" s="33">
        <f t="shared" ca="1" si="28"/>
        <v>9.8335147616189111E-2</v>
      </c>
      <c r="P954" s="33">
        <v>125.63369291190321</v>
      </c>
      <c r="Q954" s="31">
        <f t="shared" si="29"/>
        <v>0.42362463671434475</v>
      </c>
      <c r="Y954" s="12">
        <v>125.63369291190321</v>
      </c>
    </row>
    <row r="955" spans="14:25" x14ac:dyDescent="0.25">
      <c r="N955" s="33">
        <v>953</v>
      </c>
      <c r="O955" s="33">
        <f t="shared" ca="1" si="28"/>
        <v>0.94393262846337289</v>
      </c>
      <c r="P955" s="33">
        <v>133.58334882686435</v>
      </c>
      <c r="Q955" s="31">
        <f t="shared" si="29"/>
        <v>0.65262864406737875</v>
      </c>
      <c r="Y955" s="12">
        <v>133.58334882686435</v>
      </c>
    </row>
    <row r="956" spans="14:25" x14ac:dyDescent="0.25">
      <c r="N956" s="33">
        <v>954</v>
      </c>
      <c r="O956" s="33">
        <f t="shared" ca="1" si="28"/>
        <v>0.23925951946044033</v>
      </c>
      <c r="P956" s="33">
        <v>102.89847639270164</v>
      </c>
      <c r="Q956" s="31">
        <f t="shared" si="29"/>
        <v>4.0356726157192845E-2</v>
      </c>
      <c r="Y956" s="12">
        <v>102.89847639270164</v>
      </c>
    </row>
    <row r="957" spans="14:25" x14ac:dyDescent="0.25">
      <c r="N957" s="33">
        <v>955</v>
      </c>
      <c r="O957" s="33">
        <f t="shared" ca="1" si="28"/>
        <v>0.44095440934682373</v>
      </c>
      <c r="P957" s="33">
        <v>138.51297502910217</v>
      </c>
      <c r="Q957" s="31">
        <f t="shared" si="29"/>
        <v>0.77821919144124896</v>
      </c>
      <c r="Y957" s="12">
        <v>138.51297502910217</v>
      </c>
    </row>
    <row r="958" spans="14:25" x14ac:dyDescent="0.25">
      <c r="N958" s="33">
        <v>956</v>
      </c>
      <c r="O958" s="33">
        <f t="shared" ca="1" si="28"/>
        <v>0.70358246074224029</v>
      </c>
      <c r="P958" s="33">
        <v>130.28972956623659</v>
      </c>
      <c r="Q958" s="31">
        <f t="shared" si="29"/>
        <v>0.55858295110692557</v>
      </c>
      <c r="Y958" s="12">
        <v>130.28972956623659</v>
      </c>
    </row>
    <row r="959" spans="14:25" x14ac:dyDescent="0.25">
      <c r="N959" s="33">
        <v>957</v>
      </c>
      <c r="O959" s="33">
        <f t="shared" ca="1" si="28"/>
        <v>1.4783021250223238E-2</v>
      </c>
      <c r="P959" s="33">
        <v>91.811695139079646</v>
      </c>
      <c r="Q959" s="31">
        <f t="shared" si="29"/>
        <v>7.2839769494954625E-3</v>
      </c>
      <c r="Y959" s="12">
        <v>91.811695139079646</v>
      </c>
    </row>
    <row r="960" spans="14:25" x14ac:dyDescent="0.25">
      <c r="N960" s="33">
        <v>958</v>
      </c>
      <c r="O960" s="33">
        <f t="shared" ca="1" si="28"/>
        <v>0.33513051815203576</v>
      </c>
      <c r="P960" s="33">
        <v>137.64626222949244</v>
      </c>
      <c r="Q960" s="31">
        <f t="shared" si="29"/>
        <v>0.75799675456002824</v>
      </c>
      <c r="Y960" s="12">
        <v>137.64626222949244</v>
      </c>
    </row>
    <row r="961" spans="14:25" x14ac:dyDescent="0.25">
      <c r="N961" s="33">
        <v>959</v>
      </c>
      <c r="O961" s="33">
        <f t="shared" ca="1" si="28"/>
        <v>5.0979109211448659E-2</v>
      </c>
      <c r="P961" s="33">
        <v>145.08389186327082</v>
      </c>
      <c r="Q961" s="31">
        <f t="shared" si="29"/>
        <v>0.89925055348468796</v>
      </c>
      <c r="Y961" s="12">
        <v>145.08389186327082</v>
      </c>
    </row>
    <row r="962" spans="14:25" x14ac:dyDescent="0.25">
      <c r="N962" s="33">
        <v>960</v>
      </c>
      <c r="O962" s="33">
        <f t="shared" ca="1" si="28"/>
        <v>0.27056778641083368</v>
      </c>
      <c r="P962" s="33">
        <v>119.78527525026423</v>
      </c>
      <c r="Q962" s="31">
        <f t="shared" si="29"/>
        <v>0.27123011612454173</v>
      </c>
      <c r="Y962" s="12">
        <v>119.78527525026423</v>
      </c>
    </row>
    <row r="963" spans="14:25" x14ac:dyDescent="0.25">
      <c r="N963" s="33">
        <v>961</v>
      </c>
      <c r="O963" s="33">
        <f t="shared" ca="1" si="28"/>
        <v>0.75394054987383008</v>
      </c>
      <c r="P963" s="33">
        <v>130.27227943784632</v>
      </c>
      <c r="Q963" s="31">
        <f t="shared" si="29"/>
        <v>0.55807449243926954</v>
      </c>
      <c r="Y963" s="12">
        <v>130.27227943784632</v>
      </c>
    </row>
    <row r="964" spans="14:25" x14ac:dyDescent="0.25">
      <c r="N964" s="33">
        <v>962</v>
      </c>
      <c r="O964" s="33">
        <f t="shared" ref="O964:O1027" ca="1" si="30">RAND()</f>
        <v>0.46791419492872988</v>
      </c>
      <c r="P964" s="33">
        <v>115.73567690181711</v>
      </c>
      <c r="Q964" s="31">
        <f t="shared" ref="Q964:Q1027" si="31">_xlfn.NORM.S.DIST(($L$5+$L$6*ASINH((P964-$L$3)/$L$4)),TRUE)</f>
        <v>0.18657282384092277</v>
      </c>
      <c r="Y964" s="12">
        <v>115.73567690181711</v>
      </c>
    </row>
    <row r="965" spans="14:25" x14ac:dyDescent="0.25">
      <c r="N965" s="33">
        <v>963</v>
      </c>
      <c r="O965" s="33">
        <f t="shared" ca="1" si="30"/>
        <v>0.64562531355710218</v>
      </c>
      <c r="P965" s="33">
        <v>127.47222167753782</v>
      </c>
      <c r="Q965" s="31">
        <f t="shared" si="31"/>
        <v>0.476369432138531</v>
      </c>
      <c r="Y965" s="12">
        <v>127.47222167753782</v>
      </c>
    </row>
    <row r="966" spans="14:25" x14ac:dyDescent="0.25">
      <c r="N966" s="33">
        <v>964</v>
      </c>
      <c r="O966" s="33">
        <f t="shared" ca="1" si="30"/>
        <v>0.38353194163689264</v>
      </c>
      <c r="P966" s="33">
        <v>126.8665168020574</v>
      </c>
      <c r="Q966" s="31">
        <f t="shared" si="31"/>
        <v>0.45884932642016757</v>
      </c>
      <c r="Y966" s="12">
        <v>126.8665168020574</v>
      </c>
    </row>
    <row r="967" spans="14:25" x14ac:dyDescent="0.25">
      <c r="N967" s="33">
        <v>965</v>
      </c>
      <c r="O967" s="33">
        <f t="shared" ca="1" si="30"/>
        <v>0.59753435973788172</v>
      </c>
      <c r="P967" s="33">
        <v>134.4732375799482</v>
      </c>
      <c r="Q967" s="31">
        <f t="shared" si="31"/>
        <v>0.67698329351322473</v>
      </c>
      <c r="Y967" s="12">
        <v>134.4732375799482</v>
      </c>
    </row>
    <row r="968" spans="14:25" x14ac:dyDescent="0.25">
      <c r="N968" s="33">
        <v>966</v>
      </c>
      <c r="O968" s="33">
        <f t="shared" ca="1" si="30"/>
        <v>0.47055688658295258</v>
      </c>
      <c r="P968" s="33">
        <v>133.08666133308577</v>
      </c>
      <c r="Q968" s="31">
        <f t="shared" si="31"/>
        <v>0.63879230731869086</v>
      </c>
      <c r="Y968" s="12">
        <v>133.08666133308577</v>
      </c>
    </row>
    <row r="969" spans="14:25" x14ac:dyDescent="0.25">
      <c r="N969" s="33">
        <v>967</v>
      </c>
      <c r="O969" s="33">
        <f t="shared" ca="1" si="30"/>
        <v>4.9166535462393801E-2</v>
      </c>
      <c r="P969" s="33">
        <v>136.29370555747701</v>
      </c>
      <c r="Q969" s="31">
        <f t="shared" si="31"/>
        <v>0.72471039839308737</v>
      </c>
      <c r="Y969" s="12">
        <v>136.29370555747701</v>
      </c>
    </row>
    <row r="970" spans="14:25" x14ac:dyDescent="0.25">
      <c r="N970" s="33">
        <v>968</v>
      </c>
      <c r="O970" s="33">
        <f t="shared" ca="1" si="30"/>
        <v>0.1387406642599408</v>
      </c>
      <c r="P970" s="33">
        <v>124.73464296365776</v>
      </c>
      <c r="Q970" s="31">
        <f t="shared" si="31"/>
        <v>0.39842799072197138</v>
      </c>
      <c r="Y970" s="12">
        <v>124.73464296365776</v>
      </c>
    </row>
    <row r="971" spans="14:25" x14ac:dyDescent="0.25">
      <c r="N971" s="33">
        <v>969</v>
      </c>
      <c r="O971" s="33">
        <f t="shared" ca="1" si="30"/>
        <v>0.47876060213199945</v>
      </c>
      <c r="P971" s="33">
        <v>117.30552407179195</v>
      </c>
      <c r="Q971" s="31">
        <f t="shared" si="31"/>
        <v>0.21706754407778417</v>
      </c>
      <c r="Y971" s="12">
        <v>117.30552407179195</v>
      </c>
    </row>
    <row r="972" spans="14:25" x14ac:dyDescent="0.25">
      <c r="N972" s="33">
        <v>970</v>
      </c>
      <c r="O972" s="33">
        <f t="shared" ca="1" si="30"/>
        <v>0.59603662379103506</v>
      </c>
      <c r="P972" s="33">
        <v>108.2599636286497</v>
      </c>
      <c r="Q972" s="31">
        <f t="shared" si="31"/>
        <v>8.1402083467318476E-2</v>
      </c>
      <c r="Y972" s="12">
        <v>108.2599636286497</v>
      </c>
    </row>
    <row r="973" spans="14:25" x14ac:dyDescent="0.25">
      <c r="N973" s="33">
        <v>971</v>
      </c>
      <c r="O973" s="33">
        <f t="shared" ca="1" si="30"/>
        <v>0.83435629745382189</v>
      </c>
      <c r="P973" s="33">
        <v>126.48155881915368</v>
      </c>
      <c r="Q973" s="31">
        <f t="shared" si="31"/>
        <v>0.44777971147086976</v>
      </c>
      <c r="Y973" s="12">
        <v>126.48155881915368</v>
      </c>
    </row>
    <row r="974" spans="14:25" x14ac:dyDescent="0.25">
      <c r="N974" s="33">
        <v>972</v>
      </c>
      <c r="O974" s="33">
        <f t="shared" ca="1" si="30"/>
        <v>0.35121717894478754</v>
      </c>
      <c r="P974" s="33">
        <v>153.50535512377019</v>
      </c>
      <c r="Q974" s="31">
        <f t="shared" si="31"/>
        <v>0.97460370741334046</v>
      </c>
      <c r="Y974" s="12">
        <v>153.50535512377019</v>
      </c>
    </row>
    <row r="975" spans="14:25" x14ac:dyDescent="0.25">
      <c r="N975" s="33">
        <v>973</v>
      </c>
      <c r="O975" s="33">
        <f t="shared" ca="1" si="30"/>
        <v>0.33177970072456298</v>
      </c>
      <c r="P975" s="33">
        <v>94.631800561610731</v>
      </c>
      <c r="Q975" s="31">
        <f t="shared" si="31"/>
        <v>1.1620507092559344E-2</v>
      </c>
      <c r="Y975" s="12">
        <v>94.631800561610731</v>
      </c>
    </row>
    <row r="976" spans="14:25" x14ac:dyDescent="0.25">
      <c r="N976" s="33">
        <v>974</v>
      </c>
      <c r="O976" s="33">
        <f t="shared" ca="1" si="30"/>
        <v>0.93561069614116654</v>
      </c>
      <c r="P976" s="33">
        <v>136.98377927002889</v>
      </c>
      <c r="Q976" s="31">
        <f t="shared" si="31"/>
        <v>0.74194541962859017</v>
      </c>
      <c r="Y976" s="12">
        <v>136.98377927002889</v>
      </c>
    </row>
    <row r="977" spans="14:25" x14ac:dyDescent="0.25">
      <c r="N977" s="33">
        <v>975</v>
      </c>
      <c r="O977" s="33">
        <f t="shared" ca="1" si="30"/>
        <v>0.75049389713097425</v>
      </c>
      <c r="P977" s="33">
        <v>125.06417626989577</v>
      </c>
      <c r="Q977" s="31">
        <f t="shared" si="31"/>
        <v>0.4076076931511971</v>
      </c>
      <c r="Y977" s="12">
        <v>125.06417626989577</v>
      </c>
    </row>
    <row r="978" spans="14:25" x14ac:dyDescent="0.25">
      <c r="N978" s="33">
        <v>976</v>
      </c>
      <c r="O978" s="33">
        <f t="shared" ca="1" si="30"/>
        <v>6.0449480748410056E-2</v>
      </c>
      <c r="P978" s="33">
        <v>126.63098700265721</v>
      </c>
      <c r="Q978" s="31">
        <f t="shared" si="31"/>
        <v>0.45206981845012634</v>
      </c>
      <c r="Y978" s="12">
        <v>126.63098700265721</v>
      </c>
    </row>
    <row r="979" spans="14:25" x14ac:dyDescent="0.25">
      <c r="N979" s="33">
        <v>977</v>
      </c>
      <c r="O979" s="33">
        <f t="shared" ca="1" si="30"/>
        <v>0.92055827726749462</v>
      </c>
      <c r="P979" s="33">
        <v>119.08677239262163</v>
      </c>
      <c r="Q979" s="31">
        <f t="shared" si="31"/>
        <v>0.25525254156036725</v>
      </c>
      <c r="Y979" s="12">
        <v>119.08677239262163</v>
      </c>
    </row>
    <row r="980" spans="14:25" x14ac:dyDescent="0.25">
      <c r="N980" s="33">
        <v>978</v>
      </c>
      <c r="O980" s="33">
        <f t="shared" ca="1" si="30"/>
        <v>0.91363654542387118</v>
      </c>
      <c r="P980" s="33">
        <v>146.195130377803</v>
      </c>
      <c r="Q980" s="31">
        <f t="shared" si="31"/>
        <v>0.91389870293828379</v>
      </c>
      <c r="Y980" s="12">
        <v>146.195130377803</v>
      </c>
    </row>
    <row r="981" spans="14:25" x14ac:dyDescent="0.25">
      <c r="N981" s="33">
        <v>979</v>
      </c>
      <c r="O981" s="33">
        <f t="shared" ca="1" si="30"/>
        <v>0.75506259765397232</v>
      </c>
      <c r="P981" s="33">
        <v>127.18821406349431</v>
      </c>
      <c r="Q981" s="31">
        <f t="shared" si="31"/>
        <v>0.46814040786645372</v>
      </c>
      <c r="Y981" s="12">
        <v>127.18821406349431</v>
      </c>
    </row>
    <row r="982" spans="14:25" x14ac:dyDescent="0.25">
      <c r="N982" s="33">
        <v>980</v>
      </c>
      <c r="O982" s="33">
        <f t="shared" ca="1" si="30"/>
        <v>0.10564470940046056</v>
      </c>
      <c r="P982" s="33">
        <v>140.10859986690923</v>
      </c>
      <c r="Q982" s="31">
        <f t="shared" si="31"/>
        <v>0.81298745449026566</v>
      </c>
      <c r="Y982" s="12">
        <v>140.10859986690923</v>
      </c>
    </row>
    <row r="983" spans="14:25" x14ac:dyDescent="0.25">
      <c r="N983" s="33">
        <v>981</v>
      </c>
      <c r="O983" s="33">
        <f t="shared" ca="1" si="30"/>
        <v>2.034484700600292E-2</v>
      </c>
      <c r="P983" s="33">
        <v>102.79928438347409</v>
      </c>
      <c r="Q983" s="31">
        <f t="shared" si="31"/>
        <v>3.9804053528464646E-2</v>
      </c>
      <c r="Y983" s="12">
        <v>102.79928438347409</v>
      </c>
    </row>
    <row r="984" spans="14:25" x14ac:dyDescent="0.25">
      <c r="N984" s="33">
        <v>982</v>
      </c>
      <c r="O984" s="33">
        <f t="shared" ca="1" si="30"/>
        <v>0.5901510466048816</v>
      </c>
      <c r="P984" s="33">
        <v>140.7763406771856</v>
      </c>
      <c r="Q984" s="31">
        <f t="shared" si="31"/>
        <v>0.82654301325839163</v>
      </c>
      <c r="Y984" s="12">
        <v>140.7763406771856</v>
      </c>
    </row>
    <row r="985" spans="14:25" x14ac:dyDescent="0.25">
      <c r="N985" s="33">
        <v>983</v>
      </c>
      <c r="O985" s="33">
        <f t="shared" ca="1" si="30"/>
        <v>0.32158201643869322</v>
      </c>
      <c r="P985" s="33">
        <v>103.60438163021558</v>
      </c>
      <c r="Q985" s="31">
        <f t="shared" si="31"/>
        <v>4.4480727975550957E-2</v>
      </c>
      <c r="Y985" s="12">
        <v>103.60438163021558</v>
      </c>
    </row>
    <row r="986" spans="14:25" x14ac:dyDescent="0.25">
      <c r="N986" s="33">
        <v>984</v>
      </c>
      <c r="O986" s="33">
        <f t="shared" ca="1" si="30"/>
        <v>3.7430313175835228E-2</v>
      </c>
      <c r="P986" s="33">
        <v>125.2204074604124</v>
      </c>
      <c r="Q986" s="31">
        <f t="shared" si="31"/>
        <v>0.41198300549883449</v>
      </c>
      <c r="Y986" s="12">
        <v>125.2204074604124</v>
      </c>
    </row>
    <row r="987" spans="14:25" x14ac:dyDescent="0.25">
      <c r="N987" s="33">
        <v>985</v>
      </c>
      <c r="O987" s="33">
        <f t="shared" ca="1" si="30"/>
        <v>6.9689869130679094E-2</v>
      </c>
      <c r="P987" s="33">
        <v>119.91659923505672</v>
      </c>
      <c r="Q987" s="31">
        <f t="shared" si="31"/>
        <v>0.27429498325237767</v>
      </c>
      <c r="Y987" s="12">
        <v>119.91659923505672</v>
      </c>
    </row>
    <row r="988" spans="14:25" x14ac:dyDescent="0.25">
      <c r="N988" s="33">
        <v>986</v>
      </c>
      <c r="O988" s="33">
        <f t="shared" ca="1" si="30"/>
        <v>0.18694429407351565</v>
      </c>
      <c r="P988" s="33">
        <v>126.1297063897286</v>
      </c>
      <c r="Q988" s="31">
        <f t="shared" si="31"/>
        <v>0.43771497045500346</v>
      </c>
      <c r="Y988" s="12">
        <v>126.1297063897286</v>
      </c>
    </row>
    <row r="989" spans="14:25" x14ac:dyDescent="0.25">
      <c r="N989" s="33">
        <v>987</v>
      </c>
      <c r="O989" s="33">
        <f t="shared" ca="1" si="30"/>
        <v>0.86848957766864698</v>
      </c>
      <c r="P989" s="33">
        <v>140.52876592496978</v>
      </c>
      <c r="Q989" s="31">
        <f t="shared" si="31"/>
        <v>0.82158718442212464</v>
      </c>
      <c r="Y989" s="12">
        <v>140.52876592496978</v>
      </c>
    </row>
    <row r="990" spans="14:25" x14ac:dyDescent="0.25">
      <c r="N990" s="33">
        <v>988</v>
      </c>
      <c r="O990" s="33">
        <f t="shared" ca="1" si="30"/>
        <v>0.70756257529923394</v>
      </c>
      <c r="P990" s="33">
        <v>144.14910363689916</v>
      </c>
      <c r="Q990" s="31">
        <f t="shared" si="31"/>
        <v>0.88564635360696986</v>
      </c>
      <c r="Y990" s="12">
        <v>144.14910363689916</v>
      </c>
    </row>
    <row r="991" spans="14:25" x14ac:dyDescent="0.25">
      <c r="N991" s="33">
        <v>989</v>
      </c>
      <c r="O991" s="33">
        <f t="shared" ca="1" si="30"/>
        <v>0.17230548264555423</v>
      </c>
      <c r="P991" s="33">
        <v>130.67397091968502</v>
      </c>
      <c r="Q991" s="31">
        <f t="shared" si="31"/>
        <v>0.56976348020608503</v>
      </c>
      <c r="Y991" s="12">
        <v>130.67397091968502</v>
      </c>
    </row>
    <row r="992" spans="14:25" x14ac:dyDescent="0.25">
      <c r="N992" s="33">
        <v>990</v>
      </c>
      <c r="O992" s="33">
        <f t="shared" ca="1" si="30"/>
        <v>0.89092834583836455</v>
      </c>
      <c r="P992" s="33">
        <v>160.66610317016136</v>
      </c>
      <c r="Q992" s="31">
        <f t="shared" si="31"/>
        <v>0.99454248377109866</v>
      </c>
      <c r="Y992" s="12">
        <v>160.66610317016136</v>
      </c>
    </row>
    <row r="993" spans="14:25" x14ac:dyDescent="0.25">
      <c r="N993" s="33">
        <v>991</v>
      </c>
      <c r="O993" s="33">
        <f t="shared" ca="1" si="30"/>
        <v>0.47885687659403264</v>
      </c>
      <c r="P993" s="33">
        <v>121.33886707119224</v>
      </c>
      <c r="Q993" s="31">
        <f t="shared" si="31"/>
        <v>0.30867359045302256</v>
      </c>
      <c r="Y993" s="12">
        <v>121.33886707119224</v>
      </c>
    </row>
    <row r="994" spans="14:25" x14ac:dyDescent="0.25">
      <c r="N994" s="33">
        <v>992</v>
      </c>
      <c r="O994" s="33">
        <f t="shared" ca="1" si="30"/>
        <v>0.95166670871699388</v>
      </c>
      <c r="P994" s="33">
        <v>144.2679679577729</v>
      </c>
      <c r="Q994" s="31">
        <f t="shared" si="31"/>
        <v>0.88744229207031977</v>
      </c>
      <c r="Y994" s="12">
        <v>144.2679679577729</v>
      </c>
    </row>
    <row r="995" spans="14:25" x14ac:dyDescent="0.25">
      <c r="N995" s="33">
        <v>993</v>
      </c>
      <c r="O995" s="33">
        <f t="shared" ca="1" si="30"/>
        <v>0.78397361274119715</v>
      </c>
      <c r="P995" s="33">
        <v>149.28621551545069</v>
      </c>
      <c r="Q995" s="31">
        <f t="shared" si="31"/>
        <v>0.94648825479637544</v>
      </c>
      <c r="Y995" s="12">
        <v>149.28621551545069</v>
      </c>
    </row>
    <row r="996" spans="14:25" x14ac:dyDescent="0.25">
      <c r="N996" s="33">
        <v>994</v>
      </c>
      <c r="O996" s="33">
        <f t="shared" ca="1" si="30"/>
        <v>0.25533574924487346</v>
      </c>
      <c r="P996" s="33">
        <v>121.77307117739188</v>
      </c>
      <c r="Q996" s="31">
        <f t="shared" si="31"/>
        <v>0.31958251798414383</v>
      </c>
      <c r="Y996" s="12">
        <v>121.77307117739188</v>
      </c>
    </row>
    <row r="997" spans="14:25" x14ac:dyDescent="0.25">
      <c r="N997" s="33">
        <v>995</v>
      </c>
      <c r="O997" s="33">
        <f t="shared" ca="1" si="30"/>
        <v>0.43724006633364054</v>
      </c>
      <c r="P997" s="33">
        <v>133.1679140663307</v>
      </c>
      <c r="Q997" s="31">
        <f t="shared" si="31"/>
        <v>0.64106663765456362</v>
      </c>
      <c r="Y997" s="12">
        <v>133.1679140663307</v>
      </c>
    </row>
    <row r="998" spans="14:25" x14ac:dyDescent="0.25">
      <c r="N998" s="33">
        <v>996</v>
      </c>
      <c r="O998" s="33">
        <f t="shared" ca="1" si="30"/>
        <v>0.22592840975864925</v>
      </c>
      <c r="P998" s="33">
        <v>131.09553807616885</v>
      </c>
      <c r="Q998" s="31">
        <f t="shared" si="31"/>
        <v>0.58198871786234296</v>
      </c>
      <c r="Y998" s="12">
        <v>131.09553807616885</v>
      </c>
    </row>
    <row r="999" spans="14:25" x14ac:dyDescent="0.25">
      <c r="N999" s="33">
        <v>997</v>
      </c>
      <c r="O999" s="33">
        <f t="shared" ca="1" si="30"/>
        <v>0.48095001504987656</v>
      </c>
      <c r="P999" s="33">
        <v>111.30512998204325</v>
      </c>
      <c r="Q999" s="31">
        <f t="shared" si="31"/>
        <v>0.11658944386025717</v>
      </c>
      <c r="Y999" s="12">
        <v>111.30512998204325</v>
      </c>
    </row>
    <row r="1000" spans="14:25" x14ac:dyDescent="0.25">
      <c r="N1000" s="33">
        <v>998</v>
      </c>
      <c r="O1000" s="33">
        <f t="shared" ca="1" si="30"/>
        <v>2.9602242942522672E-2</v>
      </c>
      <c r="P1000" s="33">
        <v>122.51637253929823</v>
      </c>
      <c r="Q1000" s="31">
        <f t="shared" si="31"/>
        <v>0.33867537839313488</v>
      </c>
      <c r="Y1000" s="12">
        <v>122.51637253929823</v>
      </c>
    </row>
    <row r="1001" spans="14:25" x14ac:dyDescent="0.25">
      <c r="N1001" s="33">
        <v>999</v>
      </c>
      <c r="O1001" s="33">
        <f t="shared" ca="1" si="30"/>
        <v>0.46743963528593147</v>
      </c>
      <c r="P1001" s="33">
        <v>133.12017259325691</v>
      </c>
      <c r="Q1001" s="31">
        <f t="shared" si="31"/>
        <v>0.63973081125913722</v>
      </c>
      <c r="Y1001" s="12">
        <v>133.12017259325691</v>
      </c>
    </row>
    <row r="1002" spans="14:25" x14ac:dyDescent="0.25">
      <c r="N1002" s="33">
        <v>1000</v>
      </c>
      <c r="O1002" s="33">
        <f t="shared" ca="1" si="30"/>
        <v>0.89112109512578752</v>
      </c>
      <c r="P1002" s="33">
        <v>108.9389188274293</v>
      </c>
      <c r="Q1002" s="31">
        <f t="shared" si="31"/>
        <v>8.8412119647447204E-2</v>
      </c>
      <c r="Y1002" s="12">
        <v>108.9389188274293</v>
      </c>
    </row>
    <row r="1003" spans="14:25" x14ac:dyDescent="0.25">
      <c r="N1003" s="33">
        <v>1001</v>
      </c>
      <c r="O1003" s="33">
        <f t="shared" ca="1" si="30"/>
        <v>0.4065343900546371</v>
      </c>
      <c r="P1003" s="33">
        <v>140.23582079578017</v>
      </c>
      <c r="Q1003" s="31">
        <f t="shared" si="31"/>
        <v>0.81561632328885003</v>
      </c>
      <c r="Y1003" s="12">
        <v>140.23582079578017</v>
      </c>
    </row>
    <row r="1004" spans="14:25" x14ac:dyDescent="0.25">
      <c r="N1004" s="33">
        <v>1002</v>
      </c>
      <c r="O1004" s="33">
        <f t="shared" ca="1" si="30"/>
        <v>0.93040317781483572</v>
      </c>
      <c r="P1004" s="33">
        <v>131.23096352212926</v>
      </c>
      <c r="Q1004" s="31">
        <f t="shared" si="31"/>
        <v>0.5859049164141904</v>
      </c>
      <c r="Y1004" s="12">
        <v>131.23096352212926</v>
      </c>
    </row>
    <row r="1005" spans="14:25" x14ac:dyDescent="0.25">
      <c r="N1005" s="33">
        <v>1003</v>
      </c>
      <c r="O1005" s="33">
        <f t="shared" ca="1" si="30"/>
        <v>0.1326214298747671</v>
      </c>
      <c r="P1005" s="33">
        <v>132.12507482639188</v>
      </c>
      <c r="Q1005" s="31">
        <f t="shared" si="31"/>
        <v>0.61159035968517261</v>
      </c>
      <c r="Y1005" s="12">
        <v>132.12507482639188</v>
      </c>
    </row>
    <row r="1006" spans="14:25" x14ac:dyDescent="0.25">
      <c r="N1006" s="33">
        <v>1004</v>
      </c>
      <c r="O1006" s="33">
        <f t="shared" ca="1" si="30"/>
        <v>0.68197350750835495</v>
      </c>
      <c r="P1006" s="33">
        <v>105.60027801501121</v>
      </c>
      <c r="Q1006" s="31">
        <f t="shared" si="31"/>
        <v>5.8099755571920361E-2</v>
      </c>
      <c r="Y1006" s="12">
        <v>105.60027801501121</v>
      </c>
    </row>
    <row r="1007" spans="14:25" x14ac:dyDescent="0.25">
      <c r="N1007" s="33">
        <v>1005</v>
      </c>
      <c r="O1007" s="33">
        <f t="shared" ca="1" si="30"/>
        <v>0.7912265688133483</v>
      </c>
      <c r="P1007" s="33">
        <v>148.30340289357929</v>
      </c>
      <c r="Q1007" s="31">
        <f t="shared" si="31"/>
        <v>0.93736029920550445</v>
      </c>
      <c r="Y1007" s="12">
        <v>148.30340289357929</v>
      </c>
    </row>
    <row r="1008" spans="14:25" x14ac:dyDescent="0.25">
      <c r="N1008" s="33">
        <v>1006</v>
      </c>
      <c r="O1008" s="33">
        <f t="shared" ca="1" si="30"/>
        <v>0.2229828427574001</v>
      </c>
      <c r="P1008" s="33">
        <v>123.03562743984264</v>
      </c>
      <c r="Q1008" s="31">
        <f t="shared" si="31"/>
        <v>0.35230933894815064</v>
      </c>
      <c r="Y1008" s="12">
        <v>123.03562743984264</v>
      </c>
    </row>
    <row r="1009" spans="14:25" x14ac:dyDescent="0.25">
      <c r="N1009" s="33">
        <v>1007</v>
      </c>
      <c r="O1009" s="33">
        <f t="shared" ca="1" si="30"/>
        <v>0.46446005287992531</v>
      </c>
      <c r="P1009" s="33">
        <v>120.43464265028861</v>
      </c>
      <c r="Q1009" s="31">
        <f t="shared" si="31"/>
        <v>0.28656901018534331</v>
      </c>
      <c r="Y1009" s="12">
        <v>120.43464265028861</v>
      </c>
    </row>
    <row r="1010" spans="14:25" x14ac:dyDescent="0.25">
      <c r="N1010" s="33">
        <v>1008</v>
      </c>
      <c r="O1010" s="33">
        <f t="shared" ca="1" si="30"/>
        <v>0.45195621993367385</v>
      </c>
      <c r="P1010" s="33">
        <v>132.45546911559993</v>
      </c>
      <c r="Q1010" s="31">
        <f t="shared" si="31"/>
        <v>0.6209925865618604</v>
      </c>
      <c r="Y1010" s="12">
        <v>132.45546911559993</v>
      </c>
    </row>
    <row r="1011" spans="14:25" x14ac:dyDescent="0.25">
      <c r="N1011" s="33">
        <v>1009</v>
      </c>
      <c r="O1011" s="33">
        <f t="shared" ca="1" si="30"/>
        <v>0.17056959343427036</v>
      </c>
      <c r="P1011" s="33">
        <v>112.0051546101745</v>
      </c>
      <c r="Q1011" s="31">
        <f t="shared" si="31"/>
        <v>0.12610576452752084</v>
      </c>
      <c r="Y1011" s="12">
        <v>112.0051546101745</v>
      </c>
    </row>
    <row r="1012" spans="14:25" x14ac:dyDescent="0.25">
      <c r="N1012" s="33">
        <v>1010</v>
      </c>
      <c r="O1012" s="33">
        <f t="shared" ca="1" si="30"/>
        <v>0.53308102873904117</v>
      </c>
      <c r="P1012" s="33">
        <v>124.4390236957418</v>
      </c>
      <c r="Q1012" s="31">
        <f t="shared" si="31"/>
        <v>0.39025266974896611</v>
      </c>
      <c r="Y1012" s="12">
        <v>124.4390236957418</v>
      </c>
    </row>
    <row r="1013" spans="14:25" x14ac:dyDescent="0.25">
      <c r="N1013" s="33">
        <v>1011</v>
      </c>
      <c r="O1013" s="33">
        <f t="shared" ca="1" si="30"/>
        <v>0.98238020108884605</v>
      </c>
      <c r="P1013" s="33">
        <v>135.78990943068953</v>
      </c>
      <c r="Q1013" s="31">
        <f t="shared" si="31"/>
        <v>0.71181512427309435</v>
      </c>
      <c r="Y1013" s="12">
        <v>135.78990943068953</v>
      </c>
    </row>
    <row r="1014" spans="14:25" x14ac:dyDescent="0.25">
      <c r="N1014" s="33">
        <v>1012</v>
      </c>
      <c r="O1014" s="33">
        <f t="shared" ca="1" si="30"/>
        <v>1.0398016479803207E-2</v>
      </c>
      <c r="P1014" s="33">
        <v>125.31848289325094</v>
      </c>
      <c r="Q1014" s="31">
        <f t="shared" si="31"/>
        <v>0.41473696244691705</v>
      </c>
      <c r="Y1014" s="12">
        <v>125.31848289325094</v>
      </c>
    </row>
    <row r="1015" spans="14:25" x14ac:dyDescent="0.25">
      <c r="N1015" s="33">
        <v>1013</v>
      </c>
      <c r="O1015" s="33">
        <f t="shared" ca="1" si="30"/>
        <v>0.99008118967715486</v>
      </c>
      <c r="P1015" s="33">
        <v>123.47459254259026</v>
      </c>
      <c r="Q1015" s="31">
        <f t="shared" si="31"/>
        <v>0.36401317714770498</v>
      </c>
      <c r="Y1015" s="12">
        <v>123.47459254259026</v>
      </c>
    </row>
    <row r="1016" spans="14:25" x14ac:dyDescent="0.25">
      <c r="N1016" s="33">
        <v>1014</v>
      </c>
      <c r="O1016" s="33">
        <f t="shared" ca="1" si="30"/>
        <v>0.85832958995763919</v>
      </c>
      <c r="P1016" s="33">
        <v>137.85394130297234</v>
      </c>
      <c r="Q1016" s="31">
        <f t="shared" si="31"/>
        <v>0.7629243716798173</v>
      </c>
      <c r="Y1016" s="12">
        <v>137.85394130297234</v>
      </c>
    </row>
    <row r="1017" spans="14:25" x14ac:dyDescent="0.25">
      <c r="N1017" s="33">
        <v>1015</v>
      </c>
      <c r="O1017" s="33">
        <f t="shared" ca="1" si="30"/>
        <v>0.95186011242482249</v>
      </c>
      <c r="P1017" s="33">
        <v>118.03451420829217</v>
      </c>
      <c r="Q1017" s="31">
        <f t="shared" si="31"/>
        <v>0.23224182382074032</v>
      </c>
      <c r="Y1017" s="12">
        <v>118.03451420829217</v>
      </c>
    </row>
    <row r="1018" spans="14:25" x14ac:dyDescent="0.25">
      <c r="N1018" s="33">
        <v>1016</v>
      </c>
      <c r="O1018" s="33">
        <f t="shared" ca="1" si="30"/>
        <v>0.23509186417017958</v>
      </c>
      <c r="P1018" s="33">
        <v>120.44775954756921</v>
      </c>
      <c r="Q1018" s="31">
        <f t="shared" si="31"/>
        <v>0.28688354828870899</v>
      </c>
      <c r="Y1018" s="12">
        <v>120.44775954756921</v>
      </c>
    </row>
    <row r="1019" spans="14:25" x14ac:dyDescent="0.25">
      <c r="N1019" s="33">
        <v>1017</v>
      </c>
      <c r="O1019" s="33">
        <f t="shared" ca="1" si="30"/>
        <v>0.48574967618855924</v>
      </c>
      <c r="P1019" s="33">
        <v>159.056422128191</v>
      </c>
      <c r="Q1019" s="31">
        <f t="shared" si="31"/>
        <v>0.99204476609958858</v>
      </c>
      <c r="Y1019" s="12">
        <v>159.056422128191</v>
      </c>
    </row>
    <row r="1020" spans="14:25" x14ac:dyDescent="0.25">
      <c r="N1020" s="33">
        <v>1018</v>
      </c>
      <c r="O1020" s="33">
        <f t="shared" ca="1" si="30"/>
        <v>0.5258097076464453</v>
      </c>
      <c r="P1020" s="33">
        <v>149.00105915527266</v>
      </c>
      <c r="Q1020" s="31">
        <f t="shared" si="31"/>
        <v>0.9439519054329526</v>
      </c>
      <c r="Y1020" s="12">
        <v>149.00105915527266</v>
      </c>
    </row>
    <row r="1021" spans="14:25" x14ac:dyDescent="0.25">
      <c r="N1021" s="33">
        <v>1019</v>
      </c>
      <c r="O1021" s="33">
        <f t="shared" ca="1" si="30"/>
        <v>0.23439384699567611</v>
      </c>
      <c r="P1021" s="33">
        <v>147.55673491388274</v>
      </c>
      <c r="Q1021" s="31">
        <f t="shared" si="31"/>
        <v>0.92967592111330943</v>
      </c>
      <c r="Y1021" s="12">
        <v>147.55673491388274</v>
      </c>
    </row>
    <row r="1022" spans="14:25" x14ac:dyDescent="0.25">
      <c r="N1022" s="33">
        <v>1020</v>
      </c>
      <c r="O1022" s="33">
        <f t="shared" ca="1" si="30"/>
        <v>0.23976043843211725</v>
      </c>
      <c r="P1022" s="33">
        <v>133.11148041154024</v>
      </c>
      <c r="Q1022" s="31">
        <f t="shared" si="31"/>
        <v>0.63948744787624079</v>
      </c>
      <c r="Y1022" s="12">
        <v>133.11148041154024</v>
      </c>
    </row>
    <row r="1023" spans="14:25" x14ac:dyDescent="0.25">
      <c r="N1023" s="33">
        <v>1021</v>
      </c>
      <c r="O1023" s="33">
        <f t="shared" ca="1" si="30"/>
        <v>0.95159287111811885</v>
      </c>
      <c r="P1023" s="33">
        <v>134.80982009523709</v>
      </c>
      <c r="Q1023" s="31">
        <f t="shared" si="31"/>
        <v>0.68603287380616562</v>
      </c>
      <c r="Y1023" s="12">
        <v>134.80982009523709</v>
      </c>
    </row>
    <row r="1024" spans="14:25" x14ac:dyDescent="0.25">
      <c r="N1024" s="33">
        <v>1022</v>
      </c>
      <c r="O1024" s="33">
        <f t="shared" ca="1" si="30"/>
        <v>0.14426322674034375</v>
      </c>
      <c r="P1024" s="33">
        <v>88.832410896781937</v>
      </c>
      <c r="Q1024" s="31">
        <f t="shared" si="31"/>
        <v>4.3502448453325475E-3</v>
      </c>
      <c r="Y1024" s="12">
        <v>88.832410896781937</v>
      </c>
    </row>
    <row r="1025" spans="14:25" x14ac:dyDescent="0.25">
      <c r="N1025" s="33">
        <v>1023</v>
      </c>
      <c r="O1025" s="33">
        <f t="shared" ca="1" si="30"/>
        <v>0.27694228291822776</v>
      </c>
      <c r="P1025" s="33">
        <v>136.89696871752187</v>
      </c>
      <c r="Q1025" s="31">
        <f t="shared" si="31"/>
        <v>0.73980552677327016</v>
      </c>
      <c r="Y1025" s="12">
        <v>136.89696871752187</v>
      </c>
    </row>
    <row r="1026" spans="14:25" x14ac:dyDescent="0.25">
      <c r="N1026" s="33">
        <v>1024</v>
      </c>
      <c r="O1026" s="33">
        <f t="shared" ca="1" si="30"/>
        <v>0.38691255077989017</v>
      </c>
      <c r="P1026" s="33">
        <v>118.54768311057873</v>
      </c>
      <c r="Q1026" s="31">
        <f t="shared" si="31"/>
        <v>0.24330230134940528</v>
      </c>
      <c r="Y1026" s="12">
        <v>118.54768311057873</v>
      </c>
    </row>
    <row r="1027" spans="14:25" x14ac:dyDescent="0.25">
      <c r="N1027" s="33">
        <v>1025</v>
      </c>
      <c r="O1027" s="33">
        <f t="shared" ca="1" si="30"/>
        <v>0.72109831441873207</v>
      </c>
      <c r="P1027" s="33">
        <v>120.77990288331836</v>
      </c>
      <c r="Q1027" s="31">
        <f t="shared" si="31"/>
        <v>0.29490898909183583</v>
      </c>
      <c r="Y1027" s="12">
        <v>120.77990288331836</v>
      </c>
    </row>
    <row r="1028" spans="14:25" x14ac:dyDescent="0.25">
      <c r="N1028" s="33">
        <v>1026</v>
      </c>
      <c r="O1028" s="33">
        <f t="shared" ref="O1028:O1091" ca="1" si="32">RAND()</f>
        <v>0.6433951601430663</v>
      </c>
      <c r="P1028" s="33">
        <v>123.28283606268553</v>
      </c>
      <c r="Q1028" s="31">
        <f t="shared" ref="Q1028:Q1091" si="33">_xlfn.NORM.S.DIST(($L$5+$L$6*ASINH((P1028-$L$3)/$L$4)),TRUE)</f>
        <v>0.35888107428008331</v>
      </c>
      <c r="Y1028" s="12">
        <v>123.28283606268553</v>
      </c>
    </row>
    <row r="1029" spans="14:25" x14ac:dyDescent="0.25">
      <c r="N1029" s="33">
        <v>1027</v>
      </c>
      <c r="O1029" s="33">
        <f t="shared" ca="1" si="32"/>
        <v>0.17182804774542981</v>
      </c>
      <c r="P1029" s="33">
        <v>102.7358053863653</v>
      </c>
      <c r="Q1029" s="31">
        <f t="shared" si="33"/>
        <v>3.9453746639843225E-2</v>
      </c>
      <c r="Y1029" s="12">
        <v>102.7358053863653</v>
      </c>
    </row>
    <row r="1030" spans="14:25" x14ac:dyDescent="0.25">
      <c r="N1030" s="33">
        <v>1028</v>
      </c>
      <c r="O1030" s="33">
        <f t="shared" ca="1" si="32"/>
        <v>0.99601592458720223</v>
      </c>
      <c r="P1030" s="33">
        <v>101.39648820252609</v>
      </c>
      <c r="Q1030" s="31">
        <f t="shared" si="33"/>
        <v>3.2651416014026095E-2</v>
      </c>
      <c r="Y1030" s="12">
        <v>101.39648820252609</v>
      </c>
    </row>
    <row r="1031" spans="14:25" x14ac:dyDescent="0.25">
      <c r="N1031" s="33">
        <v>1029</v>
      </c>
      <c r="O1031" s="33">
        <f t="shared" ca="1" si="32"/>
        <v>0.58551700448372612</v>
      </c>
      <c r="P1031" s="33">
        <v>109.41058356369857</v>
      </c>
      <c r="Q1031" s="31">
        <f t="shared" si="33"/>
        <v>9.3555379825309037E-2</v>
      </c>
      <c r="Y1031" s="12">
        <v>109.41058356369857</v>
      </c>
    </row>
    <row r="1032" spans="14:25" x14ac:dyDescent="0.25">
      <c r="N1032" s="33">
        <v>1030</v>
      </c>
      <c r="O1032" s="33">
        <f t="shared" ca="1" si="32"/>
        <v>0.93018204520367676</v>
      </c>
      <c r="P1032" s="33">
        <v>126.40727155998789</v>
      </c>
      <c r="Q1032" s="31">
        <f t="shared" si="33"/>
        <v>0.44565028820593888</v>
      </c>
      <c r="Y1032" s="12">
        <v>126.40727155998789</v>
      </c>
    </row>
    <row r="1033" spans="14:25" x14ac:dyDescent="0.25">
      <c r="N1033" s="33">
        <v>1031</v>
      </c>
      <c r="O1033" s="33">
        <f t="shared" ca="1" si="32"/>
        <v>0.65526730046324033</v>
      </c>
      <c r="P1033" s="33">
        <v>137.47394552851313</v>
      </c>
      <c r="Q1033" s="31">
        <f t="shared" si="33"/>
        <v>0.75386992258160257</v>
      </c>
      <c r="Y1033" s="12">
        <v>137.47394552851313</v>
      </c>
    </row>
    <row r="1034" spans="14:25" x14ac:dyDescent="0.25">
      <c r="N1034" s="33">
        <v>1032</v>
      </c>
      <c r="O1034" s="33">
        <f t="shared" ca="1" si="32"/>
        <v>0.26793179849593585</v>
      </c>
      <c r="P1034" s="33">
        <v>111.45452569093361</v>
      </c>
      <c r="Q1034" s="31">
        <f t="shared" si="33"/>
        <v>0.11857363499253534</v>
      </c>
      <c r="Y1034" s="12">
        <v>111.45452569093361</v>
      </c>
    </row>
    <row r="1035" spans="14:25" x14ac:dyDescent="0.25">
      <c r="N1035" s="33">
        <v>1033</v>
      </c>
      <c r="O1035" s="33">
        <f t="shared" ca="1" si="32"/>
        <v>0.9740187864175317</v>
      </c>
      <c r="P1035" s="33">
        <v>109.2647486615171</v>
      </c>
      <c r="Q1035" s="31">
        <f t="shared" si="33"/>
        <v>9.1940759666079855E-2</v>
      </c>
      <c r="Y1035" s="12">
        <v>109.2647486615171</v>
      </c>
    </row>
    <row r="1036" spans="14:25" x14ac:dyDescent="0.25">
      <c r="N1036" s="33">
        <v>1034</v>
      </c>
      <c r="O1036" s="33">
        <f t="shared" ca="1" si="32"/>
        <v>1.9474291508953523E-2</v>
      </c>
      <c r="P1036" s="33">
        <v>145.72686199158156</v>
      </c>
      <c r="Q1036" s="31">
        <f t="shared" si="33"/>
        <v>0.90792477749684797</v>
      </c>
      <c r="Y1036" s="12">
        <v>145.72686199158156</v>
      </c>
    </row>
    <row r="1037" spans="14:25" x14ac:dyDescent="0.25">
      <c r="N1037" s="33">
        <v>1035</v>
      </c>
      <c r="O1037" s="33">
        <f t="shared" ca="1" si="32"/>
        <v>0.65959157277754688</v>
      </c>
      <c r="P1037" s="33">
        <v>114.79676602799238</v>
      </c>
      <c r="Q1037" s="31">
        <f t="shared" si="33"/>
        <v>0.16977201185057164</v>
      </c>
      <c r="Y1037" s="12">
        <v>114.79676602799238</v>
      </c>
    </row>
    <row r="1038" spans="14:25" x14ac:dyDescent="0.25">
      <c r="N1038" s="33">
        <v>1036</v>
      </c>
      <c r="O1038" s="33">
        <f t="shared" ca="1" si="32"/>
        <v>0.45981566562785192</v>
      </c>
      <c r="P1038" s="33">
        <v>137.04354135991716</v>
      </c>
      <c r="Q1038" s="31">
        <f t="shared" si="33"/>
        <v>0.74341372624441426</v>
      </c>
      <c r="Y1038" s="12">
        <v>137.04354135991716</v>
      </c>
    </row>
    <row r="1039" spans="14:25" x14ac:dyDescent="0.25">
      <c r="N1039" s="33">
        <v>1037</v>
      </c>
      <c r="O1039" s="33">
        <f t="shared" ca="1" si="32"/>
        <v>0.26123407930489639</v>
      </c>
      <c r="P1039" s="33">
        <v>114.48305908585714</v>
      </c>
      <c r="Q1039" s="31">
        <f t="shared" si="33"/>
        <v>0.16439829588680721</v>
      </c>
      <c r="Y1039" s="12">
        <v>114.48305908585714</v>
      </c>
    </row>
    <row r="1040" spans="14:25" x14ac:dyDescent="0.25">
      <c r="N1040" s="33">
        <v>1038</v>
      </c>
      <c r="O1040" s="33">
        <f t="shared" ca="1" si="32"/>
        <v>0.28497960754327778</v>
      </c>
      <c r="P1040" s="33">
        <v>153.70233488722801</v>
      </c>
      <c r="Q1040" s="31">
        <f t="shared" si="33"/>
        <v>0.97554122539939392</v>
      </c>
      <c r="Y1040" s="12">
        <v>153.70233488722801</v>
      </c>
    </row>
    <row r="1041" spans="14:25" x14ac:dyDescent="0.25">
      <c r="N1041" s="33">
        <v>1039</v>
      </c>
      <c r="O1041" s="33">
        <f t="shared" ca="1" si="32"/>
        <v>0.74075099105850861</v>
      </c>
      <c r="P1041" s="33">
        <v>111.75587661187572</v>
      </c>
      <c r="Q1041" s="31">
        <f t="shared" si="33"/>
        <v>0.12265295953668838</v>
      </c>
      <c r="Y1041" s="12">
        <v>111.75587661187572</v>
      </c>
    </row>
    <row r="1042" spans="14:25" x14ac:dyDescent="0.25">
      <c r="N1042" s="33">
        <v>1040</v>
      </c>
      <c r="O1042" s="33">
        <f t="shared" ca="1" si="32"/>
        <v>0.96553758642011667</v>
      </c>
      <c r="P1042" s="33">
        <v>118.01699769959643</v>
      </c>
      <c r="Q1042" s="31">
        <f t="shared" si="33"/>
        <v>0.23186977284051977</v>
      </c>
      <c r="Y1042" s="12">
        <v>118.01699769959643</v>
      </c>
    </row>
    <row r="1043" spans="14:25" x14ac:dyDescent="0.25">
      <c r="N1043" s="33">
        <v>1041</v>
      </c>
      <c r="O1043" s="33">
        <f t="shared" ca="1" si="32"/>
        <v>0.88307876283795705</v>
      </c>
      <c r="P1043" s="33">
        <v>115.02217139630579</v>
      </c>
      <c r="Q1043" s="31">
        <f t="shared" si="33"/>
        <v>0.17370717436018598</v>
      </c>
      <c r="Y1043" s="12">
        <v>115.02217139630579</v>
      </c>
    </row>
    <row r="1044" spans="14:25" x14ac:dyDescent="0.25">
      <c r="N1044" s="33">
        <v>1042</v>
      </c>
      <c r="O1044" s="33">
        <f t="shared" ca="1" si="32"/>
        <v>0.14904638009797266</v>
      </c>
      <c r="P1044" s="33">
        <v>146.03193734277249</v>
      </c>
      <c r="Q1044" s="31">
        <f t="shared" si="33"/>
        <v>0.91184927243429892</v>
      </c>
      <c r="Y1044" s="12">
        <v>146.03193734277249</v>
      </c>
    </row>
    <row r="1045" spans="14:25" x14ac:dyDescent="0.25">
      <c r="N1045" s="33">
        <v>1043</v>
      </c>
      <c r="O1045" s="33">
        <f t="shared" ca="1" si="32"/>
        <v>0.81025951226487425</v>
      </c>
      <c r="P1045" s="33">
        <v>117.93043194944279</v>
      </c>
      <c r="Q1045" s="31">
        <f t="shared" si="33"/>
        <v>0.23003646400197669</v>
      </c>
      <c r="Y1045" s="12">
        <v>117.93043194944279</v>
      </c>
    </row>
    <row r="1046" spans="14:25" x14ac:dyDescent="0.25">
      <c r="N1046" s="33">
        <v>1044</v>
      </c>
      <c r="O1046" s="33">
        <f t="shared" ca="1" si="32"/>
        <v>0.58927231548729908</v>
      </c>
      <c r="P1046" s="33">
        <v>115.28582036937335</v>
      </c>
      <c r="Q1046" s="31">
        <f t="shared" si="33"/>
        <v>0.17838870007006752</v>
      </c>
      <c r="Y1046" s="12">
        <v>115.28582036937335</v>
      </c>
    </row>
    <row r="1047" spans="14:25" x14ac:dyDescent="0.25">
      <c r="N1047" s="33">
        <v>1045</v>
      </c>
      <c r="O1047" s="33">
        <f t="shared" ca="1" si="32"/>
        <v>0.29871984243961458</v>
      </c>
      <c r="P1047" s="33">
        <v>119.94565303832952</v>
      </c>
      <c r="Q1047" s="31">
        <f t="shared" si="33"/>
        <v>0.27497561633670176</v>
      </c>
      <c r="Y1047" s="12">
        <v>119.94565303832952</v>
      </c>
    </row>
    <row r="1048" spans="14:25" x14ac:dyDescent="0.25">
      <c r="N1048" s="33">
        <v>1046</v>
      </c>
      <c r="O1048" s="33">
        <f t="shared" ca="1" si="32"/>
        <v>0.52112818173907294</v>
      </c>
      <c r="P1048" s="33">
        <v>116.27730657304508</v>
      </c>
      <c r="Q1048" s="31">
        <f t="shared" si="33"/>
        <v>0.19675485362220166</v>
      </c>
      <c r="Y1048" s="12">
        <v>116.27730657304508</v>
      </c>
    </row>
    <row r="1049" spans="14:25" x14ac:dyDescent="0.25">
      <c r="N1049" s="33">
        <v>1047</v>
      </c>
      <c r="O1049" s="33">
        <f t="shared" ca="1" si="32"/>
        <v>0.1966695583279805</v>
      </c>
      <c r="P1049" s="33">
        <v>116.83437794190813</v>
      </c>
      <c r="Q1049" s="31">
        <f t="shared" si="33"/>
        <v>0.20760058296808839</v>
      </c>
      <c r="Y1049" s="12">
        <v>116.83437794190813</v>
      </c>
    </row>
    <row r="1050" spans="14:25" x14ac:dyDescent="0.25">
      <c r="N1050" s="33">
        <v>1048</v>
      </c>
      <c r="O1050" s="33">
        <f t="shared" ca="1" si="32"/>
        <v>0.90768259478542734</v>
      </c>
      <c r="P1050" s="33">
        <v>145.99769657582692</v>
      </c>
      <c r="Q1050" s="31">
        <f t="shared" si="33"/>
        <v>0.91141486724934384</v>
      </c>
      <c r="Y1050" s="12">
        <v>145.99769657582692</v>
      </c>
    </row>
    <row r="1051" spans="14:25" x14ac:dyDescent="0.25">
      <c r="N1051" s="33">
        <v>1049</v>
      </c>
      <c r="O1051" s="33">
        <f t="shared" ca="1" si="32"/>
        <v>0.35936247806090427</v>
      </c>
      <c r="P1051" s="33">
        <v>131.26727119805514</v>
      </c>
      <c r="Q1051" s="31">
        <f t="shared" si="33"/>
        <v>0.58695383959652148</v>
      </c>
      <c r="Y1051" s="12">
        <v>131.26727119805514</v>
      </c>
    </row>
    <row r="1052" spans="14:25" x14ac:dyDescent="0.25">
      <c r="N1052" s="33">
        <v>1050</v>
      </c>
      <c r="O1052" s="33">
        <f t="shared" ca="1" si="32"/>
        <v>0.70458362743437442</v>
      </c>
      <c r="P1052" s="33">
        <v>130.11370683639149</v>
      </c>
      <c r="Q1052" s="31">
        <f t="shared" si="33"/>
        <v>0.55345165977893096</v>
      </c>
      <c r="Y1052" s="12">
        <v>130.11370683639149</v>
      </c>
    </row>
    <row r="1053" spans="14:25" x14ac:dyDescent="0.25">
      <c r="N1053" s="33">
        <v>1051</v>
      </c>
      <c r="O1053" s="33">
        <f t="shared" ca="1" si="32"/>
        <v>0.45391225166548299</v>
      </c>
      <c r="P1053" s="33">
        <v>137.00055605028794</v>
      </c>
      <c r="Q1053" s="31">
        <f t="shared" si="33"/>
        <v>0.74235801117703537</v>
      </c>
      <c r="Y1053" s="12">
        <v>137.00055605028794</v>
      </c>
    </row>
    <row r="1054" spans="14:25" x14ac:dyDescent="0.25">
      <c r="N1054" s="33">
        <v>1052</v>
      </c>
      <c r="O1054" s="33">
        <f t="shared" ca="1" si="32"/>
        <v>0.33883251464453623</v>
      </c>
      <c r="P1054" s="33">
        <v>133.57963200350298</v>
      </c>
      <c r="Q1054" s="31">
        <f t="shared" si="33"/>
        <v>0.65252571111733015</v>
      </c>
      <c r="Y1054" s="12">
        <v>133.57963200350298</v>
      </c>
    </row>
    <row r="1055" spans="14:25" x14ac:dyDescent="0.25">
      <c r="N1055" s="33">
        <v>1053</v>
      </c>
      <c r="O1055" s="33">
        <f t="shared" ca="1" si="32"/>
        <v>0.54062833648756459</v>
      </c>
      <c r="P1055" s="33">
        <v>128.03267827093538</v>
      </c>
      <c r="Q1055" s="31">
        <f t="shared" si="33"/>
        <v>0.49266741601268854</v>
      </c>
      <c r="Y1055" s="12">
        <v>128.03267827093538</v>
      </c>
    </row>
    <row r="1056" spans="14:25" x14ac:dyDescent="0.25">
      <c r="N1056" s="33">
        <v>1054</v>
      </c>
      <c r="O1056" s="33">
        <f t="shared" ca="1" si="32"/>
        <v>0.4999007576404948</v>
      </c>
      <c r="P1056" s="33">
        <v>120.36202860074363</v>
      </c>
      <c r="Q1056" s="31">
        <f t="shared" si="33"/>
        <v>0.28483108207939467</v>
      </c>
      <c r="Y1056" s="12">
        <v>120.36202860074363</v>
      </c>
    </row>
    <row r="1057" spans="14:25" x14ac:dyDescent="0.25">
      <c r="N1057" s="33">
        <v>1055</v>
      </c>
      <c r="O1057" s="33">
        <f t="shared" ca="1" si="32"/>
        <v>0.41859252355936172</v>
      </c>
      <c r="P1057" s="33">
        <v>142.12174156864569</v>
      </c>
      <c r="Q1057" s="31">
        <f t="shared" si="33"/>
        <v>0.85200801187064867</v>
      </c>
      <c r="Y1057" s="12">
        <v>142.12174156864569</v>
      </c>
    </row>
    <row r="1058" spans="14:25" x14ac:dyDescent="0.25">
      <c r="N1058" s="33">
        <v>1056</v>
      </c>
      <c r="O1058" s="33">
        <f t="shared" ca="1" si="32"/>
        <v>0.26204463144394097</v>
      </c>
      <c r="P1058" s="33">
        <v>125.22548139029392</v>
      </c>
      <c r="Q1058" s="31">
        <f t="shared" si="33"/>
        <v>0.41212534460150985</v>
      </c>
      <c r="Y1058" s="12">
        <v>125.22548139029392</v>
      </c>
    </row>
    <row r="1059" spans="14:25" x14ac:dyDescent="0.25">
      <c r="N1059" s="33">
        <v>1057</v>
      </c>
      <c r="O1059" s="33">
        <f t="shared" ca="1" si="32"/>
        <v>4.7955982941767838E-2</v>
      </c>
      <c r="P1059" s="33">
        <v>132.00928772623132</v>
      </c>
      <c r="Q1059" s="31">
        <f t="shared" si="33"/>
        <v>0.60828291842400795</v>
      </c>
      <c r="Y1059" s="12">
        <v>132.00928772623132</v>
      </c>
    </row>
    <row r="1060" spans="14:25" x14ac:dyDescent="0.25">
      <c r="N1060" s="33">
        <v>1058</v>
      </c>
      <c r="O1060" s="33">
        <f t="shared" ca="1" si="32"/>
        <v>0.80290994733778875</v>
      </c>
      <c r="P1060" s="33">
        <v>140.62828553852307</v>
      </c>
      <c r="Q1060" s="31">
        <f t="shared" si="33"/>
        <v>0.82358929569846773</v>
      </c>
      <c r="Y1060" s="12">
        <v>140.62828553852307</v>
      </c>
    </row>
    <row r="1061" spans="14:25" x14ac:dyDescent="0.25">
      <c r="N1061" s="33">
        <v>1059</v>
      </c>
      <c r="O1061" s="33">
        <f t="shared" ca="1" si="32"/>
        <v>0.75342092332364674</v>
      </c>
      <c r="P1061" s="33">
        <v>122.59360994317433</v>
      </c>
      <c r="Q1061" s="31">
        <f t="shared" si="33"/>
        <v>0.34068841780247355</v>
      </c>
      <c r="Y1061" s="12">
        <v>122.59360994317433</v>
      </c>
    </row>
    <row r="1062" spans="14:25" x14ac:dyDescent="0.25">
      <c r="N1062" s="33">
        <v>1060</v>
      </c>
      <c r="O1062" s="33">
        <f t="shared" ca="1" si="32"/>
        <v>0.45588627498355427</v>
      </c>
      <c r="P1062" s="33">
        <v>140.98001701194627</v>
      </c>
      <c r="Q1062" s="31">
        <f t="shared" si="33"/>
        <v>0.83055768918257156</v>
      </c>
      <c r="Y1062" s="12">
        <v>140.98001701194627</v>
      </c>
    </row>
    <row r="1063" spans="14:25" x14ac:dyDescent="0.25">
      <c r="N1063" s="33">
        <v>1061</v>
      </c>
      <c r="O1063" s="33">
        <f t="shared" ca="1" si="32"/>
        <v>0.96307242137469173</v>
      </c>
      <c r="P1063" s="33">
        <v>147.63671646072999</v>
      </c>
      <c r="Q1063" s="31">
        <f t="shared" si="33"/>
        <v>0.93053102239705987</v>
      </c>
      <c r="Y1063" s="12">
        <v>147.63671646072999</v>
      </c>
    </row>
    <row r="1064" spans="14:25" x14ac:dyDescent="0.25">
      <c r="N1064" s="33">
        <v>1062</v>
      </c>
      <c r="O1064" s="33">
        <f t="shared" ca="1" si="32"/>
        <v>8.9123654862117818E-2</v>
      </c>
      <c r="P1064" s="33">
        <v>122.79705119611694</v>
      </c>
      <c r="Q1064" s="31">
        <f t="shared" si="33"/>
        <v>0.34601596954735797</v>
      </c>
      <c r="Y1064" s="12">
        <v>122.79705119611694</v>
      </c>
    </row>
    <row r="1065" spans="14:25" x14ac:dyDescent="0.25">
      <c r="N1065" s="33">
        <v>1063</v>
      </c>
      <c r="O1065" s="33">
        <f t="shared" ca="1" si="32"/>
        <v>0.62178196371277428</v>
      </c>
      <c r="P1065" s="33">
        <v>117.62295855714009</v>
      </c>
      <c r="Q1065" s="31">
        <f t="shared" si="33"/>
        <v>0.22359690388659417</v>
      </c>
      <c r="Y1065" s="12">
        <v>117.62295855714009</v>
      </c>
    </row>
    <row r="1066" spans="14:25" x14ac:dyDescent="0.25">
      <c r="N1066" s="33">
        <v>1064</v>
      </c>
      <c r="O1066" s="33">
        <f t="shared" ca="1" si="32"/>
        <v>0.51704719199485927</v>
      </c>
      <c r="P1066" s="33">
        <v>127.10655857970022</v>
      </c>
      <c r="Q1066" s="31">
        <f t="shared" si="33"/>
        <v>0.465778884506095</v>
      </c>
      <c r="Y1066" s="12">
        <v>127.10655857970022</v>
      </c>
    </row>
    <row r="1067" spans="14:25" x14ac:dyDescent="0.25">
      <c r="N1067" s="33">
        <v>1065</v>
      </c>
      <c r="O1067" s="33">
        <f t="shared" ca="1" si="32"/>
        <v>0.8940475856517881</v>
      </c>
      <c r="P1067" s="33">
        <v>134.40034699184952</v>
      </c>
      <c r="Q1067" s="31">
        <f t="shared" si="33"/>
        <v>0.6750112395252571</v>
      </c>
      <c r="Y1067" s="12">
        <v>134.40034699184952</v>
      </c>
    </row>
    <row r="1068" spans="14:25" x14ac:dyDescent="0.25">
      <c r="N1068" s="33">
        <v>1066</v>
      </c>
      <c r="O1068" s="33">
        <f t="shared" ca="1" si="32"/>
        <v>0.54590179200862399</v>
      </c>
      <c r="P1068" s="33">
        <v>128.1579975364466</v>
      </c>
      <c r="Q1068" s="31">
        <f t="shared" si="33"/>
        <v>0.49632025665693508</v>
      </c>
      <c r="Y1068" s="12">
        <v>128.1579975364466</v>
      </c>
    </row>
    <row r="1069" spans="14:25" x14ac:dyDescent="0.25">
      <c r="N1069" s="33">
        <v>1067</v>
      </c>
      <c r="O1069" s="33">
        <f t="shared" ca="1" si="32"/>
        <v>0.65632842600325725</v>
      </c>
      <c r="P1069" s="33">
        <v>138.83204004819169</v>
      </c>
      <c r="Q1069" s="31">
        <f t="shared" si="33"/>
        <v>0.78543225308101805</v>
      </c>
      <c r="Y1069" s="12">
        <v>138.83204004819169</v>
      </c>
    </row>
    <row r="1070" spans="14:25" x14ac:dyDescent="0.25">
      <c r="N1070" s="33">
        <v>1068</v>
      </c>
      <c r="O1070" s="33">
        <f t="shared" ca="1" si="32"/>
        <v>0.20759574621382682</v>
      </c>
      <c r="P1070" s="33">
        <v>112.49958309215337</v>
      </c>
      <c r="Q1070" s="31">
        <f t="shared" si="33"/>
        <v>0.13316653580587104</v>
      </c>
      <c r="Y1070" s="12">
        <v>112.49958309215337</v>
      </c>
    </row>
    <row r="1071" spans="14:25" x14ac:dyDescent="0.25">
      <c r="N1071" s="33">
        <v>1069</v>
      </c>
      <c r="O1071" s="33">
        <f t="shared" ca="1" si="32"/>
        <v>0.69031039907667457</v>
      </c>
      <c r="P1071" s="33">
        <v>113.44939319436189</v>
      </c>
      <c r="Q1071" s="31">
        <f t="shared" si="33"/>
        <v>0.14753528809033264</v>
      </c>
      <c r="Y1071" s="12">
        <v>113.44939319436189</v>
      </c>
    </row>
    <row r="1072" spans="14:25" x14ac:dyDescent="0.25">
      <c r="N1072" s="33">
        <v>1070</v>
      </c>
      <c r="O1072" s="33">
        <f t="shared" ca="1" si="32"/>
        <v>0.94986216271248647</v>
      </c>
      <c r="P1072" s="33">
        <v>125.79078660679463</v>
      </c>
      <c r="Q1072" s="31">
        <f t="shared" si="33"/>
        <v>0.42807394069647614</v>
      </c>
      <c r="Y1072" s="12">
        <v>125.79078660679463</v>
      </c>
    </row>
    <row r="1073" spans="14:25" x14ac:dyDescent="0.25">
      <c r="N1073" s="33">
        <v>1071</v>
      </c>
      <c r="O1073" s="33">
        <f t="shared" ca="1" si="32"/>
        <v>0.73192650417877281</v>
      </c>
      <c r="P1073" s="33">
        <v>143.11283117604904</v>
      </c>
      <c r="Q1073" s="31">
        <f t="shared" si="33"/>
        <v>0.86916439175026938</v>
      </c>
      <c r="Y1073" s="12">
        <v>143.11283117604904</v>
      </c>
    </row>
    <row r="1074" spans="14:25" x14ac:dyDescent="0.25">
      <c r="N1074" s="33">
        <v>1072</v>
      </c>
      <c r="O1074" s="33">
        <f t="shared" ca="1" si="32"/>
        <v>0.38835576142228878</v>
      </c>
      <c r="P1074" s="33">
        <v>131.30580714794547</v>
      </c>
      <c r="Q1074" s="31">
        <f t="shared" si="33"/>
        <v>0.58806665275215808</v>
      </c>
      <c r="Y1074" s="12">
        <v>131.30580714794547</v>
      </c>
    </row>
    <row r="1075" spans="14:25" x14ac:dyDescent="0.25">
      <c r="N1075" s="33">
        <v>1073</v>
      </c>
      <c r="O1075" s="33">
        <f t="shared" ca="1" si="32"/>
        <v>0.41793598992466297</v>
      </c>
      <c r="P1075" s="33">
        <v>131.1346905777508</v>
      </c>
      <c r="Q1075" s="31">
        <f t="shared" si="33"/>
        <v>0.58312151910174503</v>
      </c>
      <c r="Y1075" s="12">
        <v>131.1346905777508</v>
      </c>
    </row>
    <row r="1076" spans="14:25" x14ac:dyDescent="0.25">
      <c r="N1076" s="33">
        <v>1074</v>
      </c>
      <c r="O1076" s="33">
        <f t="shared" ca="1" si="32"/>
        <v>0.75090980463245594</v>
      </c>
      <c r="P1076" s="33">
        <v>122.73189682952658</v>
      </c>
      <c r="Q1076" s="31">
        <f t="shared" si="33"/>
        <v>0.34430580722846588</v>
      </c>
      <c r="Y1076" s="12">
        <v>122.73189682952658</v>
      </c>
    </row>
    <row r="1077" spans="14:25" x14ac:dyDescent="0.25">
      <c r="N1077" s="33">
        <v>1075</v>
      </c>
      <c r="O1077" s="33">
        <f t="shared" ca="1" si="32"/>
        <v>0.69954659715874079</v>
      </c>
      <c r="P1077" s="33">
        <v>132.75536112193305</v>
      </c>
      <c r="Q1077" s="31">
        <f t="shared" si="33"/>
        <v>0.62947776389346433</v>
      </c>
      <c r="Y1077" s="12">
        <v>132.75536112193305</v>
      </c>
    </row>
    <row r="1078" spans="14:25" x14ac:dyDescent="0.25">
      <c r="N1078" s="33">
        <v>1076</v>
      </c>
      <c r="O1078" s="33">
        <f t="shared" ca="1" si="32"/>
        <v>0.62850024603244914</v>
      </c>
      <c r="P1078" s="33">
        <v>122.77519934020333</v>
      </c>
      <c r="Q1078" s="31">
        <f t="shared" si="33"/>
        <v>0.34544199289346322</v>
      </c>
      <c r="Y1078" s="12">
        <v>122.77519934020333</v>
      </c>
    </row>
    <row r="1079" spans="14:25" x14ac:dyDescent="0.25">
      <c r="N1079" s="33">
        <v>1077</v>
      </c>
      <c r="O1079" s="33">
        <f t="shared" ca="1" si="32"/>
        <v>0.66002886459220356</v>
      </c>
      <c r="P1079" s="33">
        <v>134.50665745025111</v>
      </c>
      <c r="Q1079" s="31">
        <f t="shared" si="33"/>
        <v>0.67788603106637746</v>
      </c>
      <c r="Y1079" s="12">
        <v>134.50665745025111</v>
      </c>
    </row>
    <row r="1080" spans="14:25" x14ac:dyDescent="0.25">
      <c r="N1080" s="33">
        <v>1078</v>
      </c>
      <c r="O1080" s="33">
        <f t="shared" ca="1" si="32"/>
        <v>0.27019952686464521</v>
      </c>
      <c r="P1080" s="33">
        <v>131.99329213275041</v>
      </c>
      <c r="Q1080" s="31">
        <f t="shared" si="33"/>
        <v>0.60782552495037889</v>
      </c>
      <c r="Y1080" s="12">
        <v>131.99329213275041</v>
      </c>
    </row>
    <row r="1081" spans="14:25" x14ac:dyDescent="0.25">
      <c r="N1081" s="33">
        <v>1079</v>
      </c>
      <c r="O1081" s="33">
        <f t="shared" ca="1" si="32"/>
        <v>9.8079745838256849E-2</v>
      </c>
      <c r="P1081" s="33">
        <v>131.59215335113578</v>
      </c>
      <c r="Q1081" s="31">
        <f t="shared" si="33"/>
        <v>0.59631903957036025</v>
      </c>
      <c r="Y1081" s="12">
        <v>131.59215335113578</v>
      </c>
    </row>
    <row r="1082" spans="14:25" x14ac:dyDescent="0.25">
      <c r="N1082" s="33">
        <v>1080</v>
      </c>
      <c r="O1082" s="33">
        <f t="shared" ca="1" si="32"/>
        <v>0.61170308416259311</v>
      </c>
      <c r="P1082" s="33">
        <v>119.11427247129501</v>
      </c>
      <c r="Q1082" s="31">
        <f t="shared" si="33"/>
        <v>0.25587112716410865</v>
      </c>
      <c r="Y1082" s="12">
        <v>119.11427247129501</v>
      </c>
    </row>
    <row r="1083" spans="14:25" x14ac:dyDescent="0.25">
      <c r="N1083" s="33">
        <v>1081</v>
      </c>
      <c r="O1083" s="33">
        <f t="shared" ca="1" si="32"/>
        <v>0.35297050556218712</v>
      </c>
      <c r="P1083" s="33">
        <v>129.30985565453912</v>
      </c>
      <c r="Q1083" s="31">
        <f t="shared" si="33"/>
        <v>0.52997159314564668</v>
      </c>
      <c r="Y1083" s="12">
        <v>129.30985565453912</v>
      </c>
    </row>
    <row r="1084" spans="14:25" x14ac:dyDescent="0.25">
      <c r="N1084" s="33">
        <v>1082</v>
      </c>
      <c r="O1084" s="33">
        <f t="shared" ca="1" si="32"/>
        <v>0.52650374166529923</v>
      </c>
      <c r="P1084" s="33">
        <v>98.890333355652842</v>
      </c>
      <c r="Q1084" s="31">
        <f t="shared" si="33"/>
        <v>2.2600158894506159E-2</v>
      </c>
      <c r="Y1084" s="12">
        <v>98.890333355652842</v>
      </c>
    </row>
    <row r="1085" spans="14:25" x14ac:dyDescent="0.25">
      <c r="N1085" s="33">
        <v>1083</v>
      </c>
      <c r="O1085" s="33">
        <f t="shared" ca="1" si="32"/>
        <v>0.32788921225507206</v>
      </c>
      <c r="P1085" s="33">
        <v>110.76075662075607</v>
      </c>
      <c r="Q1085" s="31">
        <f t="shared" si="33"/>
        <v>0.10957074984198578</v>
      </c>
      <c r="Y1085" s="12">
        <v>110.76075662075607</v>
      </c>
    </row>
    <row r="1086" spans="14:25" x14ac:dyDescent="0.25">
      <c r="N1086" s="33">
        <v>1084</v>
      </c>
      <c r="O1086" s="33">
        <f t="shared" ca="1" si="32"/>
        <v>6.8399152299238097E-2</v>
      </c>
      <c r="P1086" s="33">
        <v>134.86510817555131</v>
      </c>
      <c r="Q1086" s="31">
        <f t="shared" si="33"/>
        <v>0.68751025787587838</v>
      </c>
      <c r="Y1086" s="12">
        <v>134.86510817555131</v>
      </c>
    </row>
    <row r="1087" spans="14:25" x14ac:dyDescent="0.25">
      <c r="N1087" s="33">
        <v>1085</v>
      </c>
      <c r="O1087" s="33">
        <f t="shared" ca="1" si="32"/>
        <v>0.12713752996415995</v>
      </c>
      <c r="P1087" s="33">
        <v>156.47084849149624</v>
      </c>
      <c r="Q1087" s="31">
        <f t="shared" si="33"/>
        <v>0.985975495318822</v>
      </c>
      <c r="Y1087" s="12">
        <v>156.47084849149624</v>
      </c>
    </row>
    <row r="1088" spans="14:25" x14ac:dyDescent="0.25">
      <c r="N1088" s="33">
        <v>1086</v>
      </c>
      <c r="O1088" s="33">
        <f t="shared" ca="1" si="32"/>
        <v>0.47340849565113563</v>
      </c>
      <c r="P1088" s="33">
        <v>146.22070241131473</v>
      </c>
      <c r="Q1088" s="31">
        <f t="shared" si="33"/>
        <v>0.91421671280303218</v>
      </c>
      <c r="Y1088" s="12">
        <v>146.22070241131473</v>
      </c>
    </row>
    <row r="1089" spans="14:25" x14ac:dyDescent="0.25">
      <c r="N1089" s="33">
        <v>1087</v>
      </c>
      <c r="O1089" s="33">
        <f t="shared" ca="1" si="32"/>
        <v>0.90660789438723732</v>
      </c>
      <c r="P1089" s="33">
        <v>131.10827334278611</v>
      </c>
      <c r="Q1089" s="31">
        <f t="shared" si="33"/>
        <v>0.58235724034302572</v>
      </c>
      <c r="Y1089" s="12">
        <v>131.10827334278611</v>
      </c>
    </row>
    <row r="1090" spans="14:25" x14ac:dyDescent="0.25">
      <c r="N1090" s="33">
        <v>1088</v>
      </c>
      <c r="O1090" s="33">
        <f t="shared" ca="1" si="32"/>
        <v>0.88819414000577956</v>
      </c>
      <c r="P1090" s="33">
        <v>130.95281599797863</v>
      </c>
      <c r="Q1090" s="31">
        <f t="shared" si="33"/>
        <v>0.57785539741207392</v>
      </c>
      <c r="Y1090" s="12">
        <v>130.95281599797863</v>
      </c>
    </row>
    <row r="1091" spans="14:25" x14ac:dyDescent="0.25">
      <c r="N1091" s="33">
        <v>1089</v>
      </c>
      <c r="O1091" s="33">
        <f t="shared" ca="1" si="32"/>
        <v>0.6153109296751772</v>
      </c>
      <c r="P1091" s="33">
        <v>130.07075651635165</v>
      </c>
      <c r="Q1091" s="31">
        <f t="shared" si="33"/>
        <v>0.55219885306774252</v>
      </c>
      <c r="Y1091" s="12">
        <v>130.07075651635165</v>
      </c>
    </row>
    <row r="1092" spans="14:25" x14ac:dyDescent="0.25">
      <c r="N1092" s="33">
        <v>1090</v>
      </c>
      <c r="O1092" s="33">
        <f t="shared" ref="O1092:O1155" ca="1" si="34">RAND()</f>
        <v>0.11237239233037466</v>
      </c>
      <c r="P1092" s="33">
        <v>133.36861834959734</v>
      </c>
      <c r="Q1092" s="31">
        <f t="shared" ref="Q1092:Q1155" si="35">_xlfn.NORM.S.DIST(($L$5+$L$6*ASINH((P1092-$L$3)/$L$4)),TRUE)</f>
        <v>0.6466666120776362</v>
      </c>
      <c r="Y1092" s="12">
        <v>133.36861834959734</v>
      </c>
    </row>
    <row r="1093" spans="14:25" x14ac:dyDescent="0.25">
      <c r="N1093" s="33">
        <v>1091</v>
      </c>
      <c r="O1093" s="33">
        <f t="shared" ca="1" si="34"/>
        <v>0.82146554443371989</v>
      </c>
      <c r="P1093" s="33">
        <v>106.00690188726807</v>
      </c>
      <c r="Q1093" s="31">
        <f t="shared" si="35"/>
        <v>6.1259220887757281E-2</v>
      </c>
      <c r="Y1093" s="12">
        <v>106.00690188726807</v>
      </c>
    </row>
    <row r="1094" spans="14:25" x14ac:dyDescent="0.25">
      <c r="N1094" s="33">
        <v>1092</v>
      </c>
      <c r="O1094" s="33">
        <f t="shared" ca="1" si="34"/>
        <v>0.76326190075739031</v>
      </c>
      <c r="P1094" s="33">
        <v>120.73593939443906</v>
      </c>
      <c r="Q1094" s="31">
        <f t="shared" si="35"/>
        <v>0.29384004770485084</v>
      </c>
      <c r="Y1094" s="12">
        <v>120.73593939443906</v>
      </c>
    </row>
    <row r="1095" spans="14:25" x14ac:dyDescent="0.25">
      <c r="N1095" s="33">
        <v>1093</v>
      </c>
      <c r="O1095" s="33">
        <f t="shared" ca="1" si="34"/>
        <v>0.83311945239385132</v>
      </c>
      <c r="P1095" s="33">
        <v>131.32512355329044</v>
      </c>
      <c r="Q1095" s="31">
        <f t="shared" si="35"/>
        <v>0.58862426736811924</v>
      </c>
      <c r="Y1095" s="12">
        <v>131.32512355329044</v>
      </c>
    </row>
    <row r="1096" spans="14:25" x14ac:dyDescent="0.25">
      <c r="N1096" s="33">
        <v>1094</v>
      </c>
      <c r="O1096" s="33">
        <f t="shared" ca="1" si="34"/>
        <v>0.11891525583439244</v>
      </c>
      <c r="P1096" s="33">
        <v>133.97408231163692</v>
      </c>
      <c r="Q1096" s="31">
        <f t="shared" si="35"/>
        <v>0.66339517430889239</v>
      </c>
      <c r="Y1096" s="12">
        <v>133.97408231163692</v>
      </c>
    </row>
    <row r="1097" spans="14:25" x14ac:dyDescent="0.25">
      <c r="N1097" s="33">
        <v>1095</v>
      </c>
      <c r="O1097" s="33">
        <f t="shared" ca="1" si="34"/>
        <v>0.42536740510251647</v>
      </c>
      <c r="P1097" s="33">
        <v>133.5641522830841</v>
      </c>
      <c r="Q1097" s="31">
        <f t="shared" si="35"/>
        <v>0.65209691696253103</v>
      </c>
      <c r="Y1097" s="12">
        <v>133.5641522830841</v>
      </c>
    </row>
    <row r="1098" spans="14:25" x14ac:dyDescent="0.25">
      <c r="N1098" s="33">
        <v>1096</v>
      </c>
      <c r="O1098" s="33">
        <f t="shared" ca="1" si="34"/>
        <v>0.82045043112810112</v>
      </c>
      <c r="P1098" s="33">
        <v>153.72395401104532</v>
      </c>
      <c r="Q1098" s="31">
        <f t="shared" si="35"/>
        <v>0.97564237073172255</v>
      </c>
      <c r="Y1098" s="12">
        <v>153.72395401104532</v>
      </c>
    </row>
    <row r="1099" spans="14:25" x14ac:dyDescent="0.25">
      <c r="N1099" s="33">
        <v>1097</v>
      </c>
      <c r="O1099" s="33">
        <f t="shared" ca="1" si="34"/>
        <v>0.56396394711992825</v>
      </c>
      <c r="P1099" s="33">
        <v>123.30247767998071</v>
      </c>
      <c r="Q1099" s="31">
        <f t="shared" si="35"/>
        <v>0.35940538648963016</v>
      </c>
      <c r="Y1099" s="12">
        <v>123.30247767998071</v>
      </c>
    </row>
    <row r="1100" spans="14:25" x14ac:dyDescent="0.25">
      <c r="N1100" s="33">
        <v>1098</v>
      </c>
      <c r="O1100" s="33">
        <f t="shared" ca="1" si="34"/>
        <v>0.20057664993830571</v>
      </c>
      <c r="P1100" s="33">
        <v>134.36536411086183</v>
      </c>
      <c r="Q1100" s="31">
        <f t="shared" si="35"/>
        <v>0.67406326409645456</v>
      </c>
      <c r="Y1100" s="12">
        <v>134.36536411086183</v>
      </c>
    </row>
    <row r="1101" spans="14:25" x14ac:dyDescent="0.25">
      <c r="N1101" s="33">
        <v>1099</v>
      </c>
      <c r="O1101" s="33">
        <f t="shared" ca="1" si="34"/>
        <v>0.79248067242489395</v>
      </c>
      <c r="P1101" s="33">
        <v>118.71059285334857</v>
      </c>
      <c r="Q1101" s="31">
        <f t="shared" si="35"/>
        <v>0.24687810190627868</v>
      </c>
      <c r="Y1101" s="12">
        <v>118.71059285334857</v>
      </c>
    </row>
    <row r="1102" spans="14:25" x14ac:dyDescent="0.25">
      <c r="N1102" s="33">
        <v>1100</v>
      </c>
      <c r="O1102" s="33">
        <f t="shared" ca="1" si="34"/>
        <v>0.99334020593337202</v>
      </c>
      <c r="P1102" s="33">
        <v>113.09249431086079</v>
      </c>
      <c r="Q1102" s="31">
        <f t="shared" si="35"/>
        <v>0.14201080619196366</v>
      </c>
      <c r="Y1102" s="12">
        <v>113.09249431086079</v>
      </c>
    </row>
    <row r="1103" spans="14:25" x14ac:dyDescent="0.25">
      <c r="N1103" s="33">
        <v>1101</v>
      </c>
      <c r="O1103" s="33">
        <f t="shared" ca="1" si="34"/>
        <v>0.77200611493865734</v>
      </c>
      <c r="P1103" s="33">
        <v>104.63471297271276</v>
      </c>
      <c r="Q1103" s="31">
        <f t="shared" si="35"/>
        <v>5.1132836720196348E-2</v>
      </c>
      <c r="Y1103" s="12">
        <v>104.63471297271276</v>
      </c>
    </row>
    <row r="1104" spans="14:25" x14ac:dyDescent="0.25">
      <c r="N1104" s="33">
        <v>1102</v>
      </c>
      <c r="O1104" s="33">
        <f t="shared" ca="1" si="34"/>
        <v>0.25490356413073123</v>
      </c>
      <c r="P1104" s="33">
        <v>111.55618229785205</v>
      </c>
      <c r="Q1104" s="31">
        <f t="shared" si="35"/>
        <v>0.11993820554683608</v>
      </c>
      <c r="Y1104" s="12">
        <v>111.55618229785205</v>
      </c>
    </row>
    <row r="1105" spans="14:25" x14ac:dyDescent="0.25">
      <c r="N1105" s="33">
        <v>1103</v>
      </c>
      <c r="O1105" s="33">
        <f t="shared" ca="1" si="34"/>
        <v>0.87501861236697476</v>
      </c>
      <c r="P1105" s="33">
        <v>128.00301034624471</v>
      </c>
      <c r="Q1105" s="31">
        <f t="shared" si="35"/>
        <v>0.49180304332434088</v>
      </c>
      <c r="Y1105" s="12">
        <v>128.00301034624471</v>
      </c>
    </row>
    <row r="1106" spans="14:25" x14ac:dyDescent="0.25">
      <c r="N1106" s="33">
        <v>1104</v>
      </c>
      <c r="O1106" s="33">
        <f t="shared" ca="1" si="34"/>
        <v>0.12667475875196499</v>
      </c>
      <c r="P1106" s="33">
        <v>112.45705447438235</v>
      </c>
      <c r="Q1106" s="31">
        <f t="shared" si="35"/>
        <v>0.1325480224958609</v>
      </c>
      <c r="Y1106" s="12">
        <v>112.45705447438235</v>
      </c>
    </row>
    <row r="1107" spans="14:25" x14ac:dyDescent="0.25">
      <c r="N1107" s="33">
        <v>1105</v>
      </c>
      <c r="O1107" s="33">
        <f t="shared" ca="1" si="34"/>
        <v>0.63578178658067497</v>
      </c>
      <c r="P1107" s="33">
        <v>124.2708310153986</v>
      </c>
      <c r="Q1107" s="31">
        <f t="shared" si="35"/>
        <v>0.38562778796992264</v>
      </c>
      <c r="Y1107" s="12">
        <v>124.2708310153986</v>
      </c>
    </row>
    <row r="1108" spans="14:25" x14ac:dyDescent="0.25">
      <c r="N1108" s="33">
        <v>1106</v>
      </c>
      <c r="O1108" s="33">
        <f t="shared" ca="1" si="34"/>
        <v>7.3308175125490704E-2</v>
      </c>
      <c r="P1108" s="33">
        <v>124.9715566085297</v>
      </c>
      <c r="Q1108" s="31">
        <f t="shared" si="35"/>
        <v>0.40502078267478225</v>
      </c>
      <c r="Y1108" s="12">
        <v>124.9715566085297</v>
      </c>
    </row>
    <row r="1109" spans="14:25" x14ac:dyDescent="0.25">
      <c r="N1109" s="33">
        <v>1107</v>
      </c>
      <c r="O1109" s="33">
        <f t="shared" ca="1" si="34"/>
        <v>0.49526758569967244</v>
      </c>
      <c r="P1109" s="33">
        <v>127.31036960691925</v>
      </c>
      <c r="Q1109" s="31">
        <f t="shared" si="35"/>
        <v>0.47167699971660959</v>
      </c>
      <c r="Y1109" s="12">
        <v>127.31036960691925</v>
      </c>
    </row>
    <row r="1110" spans="14:25" x14ac:dyDescent="0.25">
      <c r="N1110" s="33">
        <v>1108</v>
      </c>
      <c r="O1110" s="33">
        <f t="shared" ca="1" si="34"/>
        <v>0.32201288202075351</v>
      </c>
      <c r="P1110" s="33">
        <v>123.58987838379124</v>
      </c>
      <c r="Q1110" s="31">
        <f t="shared" si="35"/>
        <v>0.36711279619898557</v>
      </c>
      <c r="Y1110" s="12">
        <v>123.58987838379124</v>
      </c>
    </row>
    <row r="1111" spans="14:25" x14ac:dyDescent="0.25">
      <c r="N1111" s="33">
        <v>1109</v>
      </c>
      <c r="O1111" s="33">
        <f t="shared" ca="1" si="34"/>
        <v>1.5181310408406978E-2</v>
      </c>
      <c r="P1111" s="33">
        <v>125.77587173382948</v>
      </c>
      <c r="Q1111" s="31">
        <f t="shared" si="35"/>
        <v>0.42765096623751031</v>
      </c>
      <c r="Y1111" s="12">
        <v>125.77587173382948</v>
      </c>
    </row>
    <row r="1112" spans="14:25" x14ac:dyDescent="0.25">
      <c r="N1112" s="33">
        <v>1110</v>
      </c>
      <c r="O1112" s="33">
        <f t="shared" ca="1" si="34"/>
        <v>0.83685734856996197</v>
      </c>
      <c r="P1112" s="33">
        <v>132.67206844355582</v>
      </c>
      <c r="Q1112" s="31">
        <f t="shared" si="35"/>
        <v>0.62712600080180458</v>
      </c>
      <c r="Y1112" s="12">
        <v>132.67206844355582</v>
      </c>
    </row>
    <row r="1113" spans="14:25" x14ac:dyDescent="0.25">
      <c r="N1113" s="33">
        <v>1111</v>
      </c>
      <c r="O1113" s="33">
        <f t="shared" ca="1" si="34"/>
        <v>6.0535965438144768E-2</v>
      </c>
      <c r="P1113" s="33">
        <v>121.3076603404964</v>
      </c>
      <c r="Q1113" s="31">
        <f t="shared" si="35"/>
        <v>0.3078967455907744</v>
      </c>
      <c r="Y1113" s="12">
        <v>121.3076603404964</v>
      </c>
    </row>
    <row r="1114" spans="14:25" x14ac:dyDescent="0.25">
      <c r="N1114" s="33">
        <v>1112</v>
      </c>
      <c r="O1114" s="33">
        <f t="shared" ca="1" si="34"/>
        <v>4.703245093878694E-2</v>
      </c>
      <c r="P1114" s="33">
        <v>135.08283160608804</v>
      </c>
      <c r="Q1114" s="31">
        <f t="shared" si="35"/>
        <v>0.69330234139692515</v>
      </c>
      <c r="Y1114" s="12">
        <v>135.08283160608804</v>
      </c>
    </row>
    <row r="1115" spans="14:25" x14ac:dyDescent="0.25">
      <c r="N1115" s="33">
        <v>1113</v>
      </c>
      <c r="O1115" s="33">
        <f t="shared" ca="1" si="34"/>
        <v>0.52132728158608599</v>
      </c>
      <c r="P1115" s="33">
        <v>128.19281689921283</v>
      </c>
      <c r="Q1115" s="31">
        <f t="shared" si="35"/>
        <v>0.49733563415800941</v>
      </c>
      <c r="Y1115" s="12">
        <v>128.19281689921283</v>
      </c>
    </row>
    <row r="1116" spans="14:25" x14ac:dyDescent="0.25">
      <c r="N1116" s="33">
        <v>1114</v>
      </c>
      <c r="O1116" s="33">
        <f t="shared" ca="1" si="34"/>
        <v>5.7846262446168195E-2</v>
      </c>
      <c r="P1116" s="33">
        <v>144.42710404817504</v>
      </c>
      <c r="Q1116" s="31">
        <f t="shared" si="35"/>
        <v>0.88981642428992036</v>
      </c>
      <c r="Y1116" s="12">
        <v>144.42710404817504</v>
      </c>
    </row>
    <row r="1117" spans="14:25" x14ac:dyDescent="0.25">
      <c r="N1117" s="33">
        <v>1115</v>
      </c>
      <c r="O1117" s="33">
        <f t="shared" ca="1" si="34"/>
        <v>0.6268744553389235</v>
      </c>
      <c r="P1117" s="33">
        <v>120.81979546645026</v>
      </c>
      <c r="Q1117" s="31">
        <f t="shared" si="35"/>
        <v>0.29588069569154862</v>
      </c>
      <c r="Y1117" s="12">
        <v>120.81979546645026</v>
      </c>
    </row>
    <row r="1118" spans="14:25" x14ac:dyDescent="0.25">
      <c r="N1118" s="33">
        <v>1116</v>
      </c>
      <c r="O1118" s="33">
        <f t="shared" ca="1" si="34"/>
        <v>0.29288079460294225</v>
      </c>
      <c r="P1118" s="33">
        <v>116.84915099642303</v>
      </c>
      <c r="Q1118" s="31">
        <f t="shared" si="35"/>
        <v>0.20789334109823568</v>
      </c>
      <c r="Y1118" s="12">
        <v>116.84915099642303</v>
      </c>
    </row>
    <row r="1119" spans="14:25" x14ac:dyDescent="0.25">
      <c r="N1119" s="33">
        <v>1117</v>
      </c>
      <c r="O1119" s="33">
        <f t="shared" ca="1" si="34"/>
        <v>0.34743715059893998</v>
      </c>
      <c r="P1119" s="33">
        <v>116.67405644983609</v>
      </c>
      <c r="Q1119" s="31">
        <f t="shared" si="35"/>
        <v>0.20444053796553044</v>
      </c>
      <c r="Y1119" s="12">
        <v>116.67405644983609</v>
      </c>
    </row>
    <row r="1120" spans="14:25" x14ac:dyDescent="0.25">
      <c r="N1120" s="33">
        <v>1118</v>
      </c>
      <c r="O1120" s="33">
        <f t="shared" ca="1" si="34"/>
        <v>0.82146944351187745</v>
      </c>
      <c r="P1120" s="33">
        <v>149.94496116849177</v>
      </c>
      <c r="Q1120" s="31">
        <f t="shared" si="35"/>
        <v>0.9520100477329978</v>
      </c>
      <c r="Y1120" s="12">
        <v>149.94496116849177</v>
      </c>
    </row>
    <row r="1121" spans="14:25" x14ac:dyDescent="0.25">
      <c r="N1121" s="33">
        <v>1119</v>
      </c>
      <c r="O1121" s="33">
        <f t="shared" ca="1" si="34"/>
        <v>0.13598436621540644</v>
      </c>
      <c r="P1121" s="33">
        <v>122.98909040585831</v>
      </c>
      <c r="Q1121" s="31">
        <f t="shared" si="35"/>
        <v>0.35107792968255513</v>
      </c>
      <c r="Y1121" s="12">
        <v>122.98909040585831</v>
      </c>
    </row>
    <row r="1122" spans="14:25" x14ac:dyDescent="0.25">
      <c r="N1122" s="33">
        <v>1120</v>
      </c>
      <c r="O1122" s="33">
        <f t="shared" ca="1" si="34"/>
        <v>0.37316426968786787</v>
      </c>
      <c r="P1122" s="33">
        <v>121.83557612046233</v>
      </c>
      <c r="Q1122" s="31">
        <f t="shared" si="35"/>
        <v>0.3211680344478588</v>
      </c>
      <c r="Y1122" s="12">
        <v>121.83557612046233</v>
      </c>
    </row>
    <row r="1123" spans="14:25" x14ac:dyDescent="0.25">
      <c r="N1123" s="33">
        <v>1121</v>
      </c>
      <c r="O1123" s="33">
        <f t="shared" ca="1" si="34"/>
        <v>0.49729955417509308</v>
      </c>
      <c r="P1123" s="33">
        <v>145.60345111305355</v>
      </c>
      <c r="Q1123" s="31">
        <f t="shared" si="35"/>
        <v>0.90630245228773076</v>
      </c>
      <c r="Y1123" s="12">
        <v>145.60345111305355</v>
      </c>
    </row>
    <row r="1124" spans="14:25" x14ac:dyDescent="0.25">
      <c r="N1124" s="33">
        <v>1122</v>
      </c>
      <c r="O1124" s="33">
        <f t="shared" ca="1" si="34"/>
        <v>0.37201521776001556</v>
      </c>
      <c r="P1124" s="33">
        <v>117.19777671921628</v>
      </c>
      <c r="Q1124" s="31">
        <f t="shared" si="35"/>
        <v>0.214878849391162</v>
      </c>
      <c r="Y1124" s="12">
        <v>117.19777671921628</v>
      </c>
    </row>
    <row r="1125" spans="14:25" x14ac:dyDescent="0.25">
      <c r="N1125" s="33">
        <v>1123</v>
      </c>
      <c r="O1125" s="33">
        <f t="shared" ca="1" si="34"/>
        <v>0.29625771851675609</v>
      </c>
      <c r="P1125" s="33">
        <v>133.82721577583865</v>
      </c>
      <c r="Q1125" s="31">
        <f t="shared" si="35"/>
        <v>0.65936115847901744</v>
      </c>
      <c r="Y1125" s="12">
        <v>133.82721577583865</v>
      </c>
    </row>
    <row r="1126" spans="14:25" x14ac:dyDescent="0.25">
      <c r="N1126" s="33">
        <v>1124</v>
      </c>
      <c r="O1126" s="33">
        <f t="shared" ca="1" si="34"/>
        <v>0.60326342609164818</v>
      </c>
      <c r="P1126" s="33">
        <v>117.10053671947344</v>
      </c>
      <c r="Q1126" s="31">
        <f t="shared" si="35"/>
        <v>0.21291562917446685</v>
      </c>
      <c r="Y1126" s="12">
        <v>117.10053671947344</v>
      </c>
    </row>
    <row r="1127" spans="14:25" x14ac:dyDescent="0.25">
      <c r="N1127" s="33">
        <v>1125</v>
      </c>
      <c r="O1127" s="33">
        <f t="shared" ca="1" si="34"/>
        <v>0.80146962534080157</v>
      </c>
      <c r="P1127" s="33">
        <v>127.07697238919054</v>
      </c>
      <c r="Q1127" s="31">
        <f t="shared" si="35"/>
        <v>0.46492375425035992</v>
      </c>
      <c r="Y1127" s="12">
        <v>127.07697238919054</v>
      </c>
    </row>
    <row r="1128" spans="14:25" x14ac:dyDescent="0.25">
      <c r="N1128" s="33">
        <v>1126</v>
      </c>
      <c r="O1128" s="33">
        <f t="shared" ca="1" si="34"/>
        <v>0.82165438230409693</v>
      </c>
      <c r="P1128" s="33">
        <v>132.76518131677165</v>
      </c>
      <c r="Q1128" s="31">
        <f t="shared" si="35"/>
        <v>0.62975477949172687</v>
      </c>
      <c r="Y1128" s="12">
        <v>132.76518131677165</v>
      </c>
    </row>
    <row r="1129" spans="14:25" x14ac:dyDescent="0.25">
      <c r="N1129" s="33">
        <v>1127</v>
      </c>
      <c r="O1129" s="33">
        <f t="shared" ca="1" si="34"/>
        <v>0.85733796623560965</v>
      </c>
      <c r="P1129" s="33">
        <v>125.05570086411106</v>
      </c>
      <c r="Q1129" s="31">
        <f t="shared" si="35"/>
        <v>0.40737075389506283</v>
      </c>
      <c r="Y1129" s="12">
        <v>125.05570086411106</v>
      </c>
    </row>
    <row r="1130" spans="14:25" x14ac:dyDescent="0.25">
      <c r="N1130" s="33">
        <v>1128</v>
      </c>
      <c r="O1130" s="33">
        <f t="shared" ca="1" si="34"/>
        <v>0.48636401234839277</v>
      </c>
      <c r="P1130" s="33">
        <v>106.78482660298685</v>
      </c>
      <c r="Q1130" s="31">
        <f t="shared" si="35"/>
        <v>6.7695810140197862E-2</v>
      </c>
      <c r="Y1130" s="12">
        <v>106.78482660298685</v>
      </c>
    </row>
    <row r="1131" spans="14:25" x14ac:dyDescent="0.25">
      <c r="N1131" s="33">
        <v>1129</v>
      </c>
      <c r="O1131" s="33">
        <f t="shared" ca="1" si="34"/>
        <v>0.15021555837770117</v>
      </c>
      <c r="P1131" s="33">
        <v>116.01948424661987</v>
      </c>
      <c r="Q1131" s="31">
        <f t="shared" si="35"/>
        <v>0.19186337064234718</v>
      </c>
      <c r="Y1131" s="12">
        <v>116.01948424661987</v>
      </c>
    </row>
    <row r="1132" spans="14:25" x14ac:dyDescent="0.25">
      <c r="N1132" s="33">
        <v>1130</v>
      </c>
      <c r="O1132" s="33">
        <f t="shared" ca="1" si="34"/>
        <v>0.15964283989753547</v>
      </c>
      <c r="P1132" s="33">
        <v>128.54494732381033</v>
      </c>
      <c r="Q1132" s="31">
        <f t="shared" si="35"/>
        <v>0.50761347056866202</v>
      </c>
      <c r="Y1132" s="12">
        <v>128.54494732381033</v>
      </c>
    </row>
    <row r="1133" spans="14:25" x14ac:dyDescent="0.25">
      <c r="N1133" s="33">
        <v>1131</v>
      </c>
      <c r="O1133" s="33">
        <f t="shared" ca="1" si="34"/>
        <v>0.17106050608336409</v>
      </c>
      <c r="P1133" s="33">
        <v>133.33868183253679</v>
      </c>
      <c r="Q1133" s="31">
        <f t="shared" si="35"/>
        <v>0.64583298341894013</v>
      </c>
      <c r="Y1133" s="12">
        <v>133.33868183253679</v>
      </c>
    </row>
    <row r="1134" spans="14:25" x14ac:dyDescent="0.25">
      <c r="N1134" s="33">
        <v>1132</v>
      </c>
      <c r="O1134" s="33">
        <f t="shared" ca="1" si="34"/>
        <v>0.34731894261513419</v>
      </c>
      <c r="P1134" s="33">
        <v>151.91682920346665</v>
      </c>
      <c r="Q1134" s="31">
        <f t="shared" si="35"/>
        <v>0.96592273763684766</v>
      </c>
      <c r="Y1134" s="12">
        <v>151.91682920346665</v>
      </c>
    </row>
    <row r="1135" spans="14:25" x14ac:dyDescent="0.25">
      <c r="N1135" s="33">
        <v>1133</v>
      </c>
      <c r="O1135" s="33">
        <f t="shared" ca="1" si="34"/>
        <v>0.3503754719911979</v>
      </c>
      <c r="P1135" s="33">
        <v>141.31045966383749</v>
      </c>
      <c r="Q1135" s="31">
        <f t="shared" si="35"/>
        <v>0.83695049405290911</v>
      </c>
      <c r="Y1135" s="12">
        <v>141.31045966383749</v>
      </c>
    </row>
    <row r="1136" spans="14:25" x14ac:dyDescent="0.25">
      <c r="N1136" s="33">
        <v>1134</v>
      </c>
      <c r="O1136" s="33">
        <f t="shared" ca="1" si="34"/>
        <v>0.6678458014925297</v>
      </c>
      <c r="P1136" s="33">
        <v>135.10121048289761</v>
      </c>
      <c r="Q1136" s="31">
        <f t="shared" si="35"/>
        <v>0.69378936114050072</v>
      </c>
      <c r="Y1136" s="12">
        <v>135.10121048289761</v>
      </c>
    </row>
    <row r="1137" spans="14:25" x14ac:dyDescent="0.25">
      <c r="N1137" s="33">
        <v>1135</v>
      </c>
      <c r="O1137" s="33">
        <f t="shared" ca="1" si="34"/>
        <v>0.72376269156960638</v>
      </c>
      <c r="P1137" s="33">
        <v>128.32999542207119</v>
      </c>
      <c r="Q1137" s="31">
        <f t="shared" si="35"/>
        <v>0.50133767203665502</v>
      </c>
      <c r="Y1137" s="12">
        <v>128.32999542207119</v>
      </c>
    </row>
    <row r="1138" spans="14:25" x14ac:dyDescent="0.25">
      <c r="N1138" s="33">
        <v>1136</v>
      </c>
      <c r="O1138" s="33">
        <f t="shared" ca="1" si="34"/>
        <v>0.43421519603887671</v>
      </c>
      <c r="P1138" s="33">
        <v>115.35165132816545</v>
      </c>
      <c r="Q1138" s="31">
        <f t="shared" si="35"/>
        <v>0.17957088969578361</v>
      </c>
      <c r="Y1138" s="12">
        <v>115.35165132816545</v>
      </c>
    </row>
    <row r="1139" spans="14:25" x14ac:dyDescent="0.25">
      <c r="N1139" s="33">
        <v>1137</v>
      </c>
      <c r="O1139" s="33">
        <f t="shared" ca="1" si="34"/>
        <v>0.50784624358433972</v>
      </c>
      <c r="P1139" s="33">
        <v>120.21476843941895</v>
      </c>
      <c r="Q1139" s="31">
        <f t="shared" si="35"/>
        <v>0.28132398655032953</v>
      </c>
      <c r="Y1139" s="12">
        <v>120.21476843941895</v>
      </c>
    </row>
    <row r="1140" spans="14:25" x14ac:dyDescent="0.25">
      <c r="N1140" s="33">
        <v>1138</v>
      </c>
      <c r="O1140" s="33">
        <f t="shared" ca="1" si="34"/>
        <v>0.27859690645460167</v>
      </c>
      <c r="P1140" s="33">
        <v>131.05886020306895</v>
      </c>
      <c r="Q1140" s="31">
        <f t="shared" si="35"/>
        <v>0.58092708568593054</v>
      </c>
      <c r="Y1140" s="12">
        <v>131.05886020306895</v>
      </c>
    </row>
    <row r="1141" spans="14:25" x14ac:dyDescent="0.25">
      <c r="N1141" s="33">
        <v>1139</v>
      </c>
      <c r="O1141" s="33">
        <f t="shared" ca="1" si="34"/>
        <v>0.80724080243479168</v>
      </c>
      <c r="P1141" s="33">
        <v>154.38253294339398</v>
      </c>
      <c r="Q1141" s="31">
        <f t="shared" si="35"/>
        <v>0.97856294593054027</v>
      </c>
      <c r="Y1141" s="12">
        <v>154.38253294339398</v>
      </c>
    </row>
    <row r="1142" spans="14:25" x14ac:dyDescent="0.25">
      <c r="N1142" s="33">
        <v>1140</v>
      </c>
      <c r="O1142" s="33">
        <f t="shared" ca="1" si="34"/>
        <v>0.64935942703331329</v>
      </c>
      <c r="P1142" s="33">
        <v>135.34137914350549</v>
      </c>
      <c r="Q1142" s="31">
        <f t="shared" si="35"/>
        <v>0.70012557334713577</v>
      </c>
      <c r="Y1142" s="12">
        <v>135.34137914350549</v>
      </c>
    </row>
    <row r="1143" spans="14:25" x14ac:dyDescent="0.25">
      <c r="N1143" s="33">
        <v>1141</v>
      </c>
      <c r="O1143" s="33">
        <f t="shared" ca="1" si="34"/>
        <v>0.1084536511414782</v>
      </c>
      <c r="P1143" s="33">
        <v>147.84823877051866</v>
      </c>
      <c r="Q1143" s="31">
        <f t="shared" si="35"/>
        <v>0.93275518179675143</v>
      </c>
      <c r="Y1143" s="12">
        <v>147.84823877051866</v>
      </c>
    </row>
    <row r="1144" spans="14:25" x14ac:dyDescent="0.25">
      <c r="N1144" s="33">
        <v>1142</v>
      </c>
      <c r="O1144" s="33">
        <f t="shared" ca="1" si="34"/>
        <v>0.29255596608246492</v>
      </c>
      <c r="P1144" s="33">
        <v>119.59219819811997</v>
      </c>
      <c r="Q1144" s="31">
        <f t="shared" si="35"/>
        <v>0.26675879138665254</v>
      </c>
      <c r="Y1144" s="12">
        <v>119.59219819811997</v>
      </c>
    </row>
    <row r="1145" spans="14:25" x14ac:dyDescent="0.25">
      <c r="N1145" s="33">
        <v>1143</v>
      </c>
      <c r="O1145" s="33">
        <f t="shared" ca="1" si="34"/>
        <v>0.15612858192937029</v>
      </c>
      <c r="P1145" s="33">
        <v>134.30184143034239</v>
      </c>
      <c r="Q1145" s="31">
        <f t="shared" si="35"/>
        <v>0.67233942326706608</v>
      </c>
      <c r="Y1145" s="12">
        <v>134.30184143034239</v>
      </c>
    </row>
    <row r="1146" spans="14:25" x14ac:dyDescent="0.25">
      <c r="N1146" s="33">
        <v>1144</v>
      </c>
      <c r="O1146" s="33">
        <f t="shared" ca="1" si="34"/>
        <v>0.11413254943781981</v>
      </c>
      <c r="P1146" s="33">
        <v>126.91398408717316</v>
      </c>
      <c r="Q1146" s="31">
        <f t="shared" si="35"/>
        <v>0.46021806625732398</v>
      </c>
      <c r="Y1146" s="12">
        <v>126.91398408717316</v>
      </c>
    </row>
    <row r="1147" spans="14:25" x14ac:dyDescent="0.25">
      <c r="N1147" s="33">
        <v>1145</v>
      </c>
      <c r="O1147" s="33">
        <f t="shared" ca="1" si="34"/>
        <v>0.96121883289730792</v>
      </c>
      <c r="P1147" s="33">
        <v>132.14097997822498</v>
      </c>
      <c r="Q1147" s="31">
        <f t="shared" si="35"/>
        <v>0.61204420134168758</v>
      </c>
      <c r="Y1147" s="12">
        <v>132.14097997822498</v>
      </c>
    </row>
    <row r="1148" spans="14:25" x14ac:dyDescent="0.25">
      <c r="N1148" s="33">
        <v>1146</v>
      </c>
      <c r="O1148" s="33">
        <f t="shared" ca="1" si="34"/>
        <v>0.58436311236737348</v>
      </c>
      <c r="P1148" s="33">
        <v>106.93202998657493</v>
      </c>
      <c r="Q1148" s="31">
        <f t="shared" si="35"/>
        <v>6.8973517923968539E-2</v>
      </c>
      <c r="Y1148" s="12">
        <v>106.93202998657493</v>
      </c>
    </row>
    <row r="1149" spans="14:25" x14ac:dyDescent="0.25">
      <c r="N1149" s="33">
        <v>1147</v>
      </c>
      <c r="O1149" s="33">
        <f t="shared" ca="1" si="34"/>
        <v>0.80224902017953581</v>
      </c>
      <c r="P1149" s="33">
        <v>118.83383815184018</v>
      </c>
      <c r="Q1149" s="31">
        <f t="shared" si="35"/>
        <v>0.24960377441831333</v>
      </c>
      <c r="Y1149" s="12">
        <v>118.83383815184018</v>
      </c>
    </row>
    <row r="1150" spans="14:25" x14ac:dyDescent="0.25">
      <c r="N1150" s="33">
        <v>1148</v>
      </c>
      <c r="O1150" s="33">
        <f t="shared" ca="1" si="34"/>
        <v>0.40174620324303589</v>
      </c>
      <c r="P1150" s="33">
        <v>147.85269515905668</v>
      </c>
      <c r="Q1150" s="31">
        <f t="shared" si="35"/>
        <v>0.93280146203210468</v>
      </c>
      <c r="Y1150" s="12">
        <v>147.85269515905668</v>
      </c>
    </row>
    <row r="1151" spans="14:25" x14ac:dyDescent="0.25">
      <c r="N1151" s="33">
        <v>1149</v>
      </c>
      <c r="O1151" s="33">
        <f t="shared" ca="1" si="34"/>
        <v>0.97694103996364934</v>
      </c>
      <c r="P1151" s="33">
        <v>149.5442988436281</v>
      </c>
      <c r="Q1151" s="31">
        <f t="shared" si="35"/>
        <v>0.9487069870542375</v>
      </c>
      <c r="Y1151" s="12">
        <v>149.5442988436281</v>
      </c>
    </row>
    <row r="1152" spans="14:25" x14ac:dyDescent="0.25">
      <c r="N1152" s="33">
        <v>1150</v>
      </c>
      <c r="O1152" s="33">
        <f t="shared" ca="1" si="34"/>
        <v>0.8396742408420329</v>
      </c>
      <c r="P1152" s="33">
        <v>119.02208532623656</v>
      </c>
      <c r="Q1152" s="31">
        <f t="shared" si="35"/>
        <v>0.2538008886563714</v>
      </c>
      <c r="Y1152" s="12">
        <v>119.02208532623656</v>
      </c>
    </row>
    <row r="1153" spans="14:25" x14ac:dyDescent="0.25">
      <c r="N1153" s="33">
        <v>1151</v>
      </c>
      <c r="O1153" s="33">
        <f t="shared" ca="1" si="34"/>
        <v>0.67765392413822301</v>
      </c>
      <c r="P1153" s="33">
        <v>114.97440034832687</v>
      </c>
      <c r="Q1153" s="31">
        <f t="shared" si="35"/>
        <v>0.17286800364733221</v>
      </c>
      <c r="Y1153" s="12">
        <v>114.97440034832687</v>
      </c>
    </row>
    <row r="1154" spans="14:25" x14ac:dyDescent="0.25">
      <c r="N1154" s="33">
        <v>1152</v>
      </c>
      <c r="O1154" s="33">
        <f t="shared" ca="1" si="34"/>
        <v>0.81896549263805762</v>
      </c>
      <c r="P1154" s="33">
        <v>134.83727017177847</v>
      </c>
      <c r="Q1154" s="31">
        <f t="shared" si="35"/>
        <v>0.68676671082950413</v>
      </c>
      <c r="Y1154" s="12">
        <v>134.83727017177847</v>
      </c>
    </row>
    <row r="1155" spans="14:25" x14ac:dyDescent="0.25">
      <c r="N1155" s="33">
        <v>1153</v>
      </c>
      <c r="O1155" s="33">
        <f t="shared" ca="1" si="34"/>
        <v>0.41901952767000017</v>
      </c>
      <c r="P1155" s="33">
        <v>128.03586210014208</v>
      </c>
      <c r="Q1155" s="31">
        <f t="shared" si="35"/>
        <v>0.49276018597222615</v>
      </c>
      <c r="Y1155" s="12">
        <v>128.03586210014208</v>
      </c>
    </row>
    <row r="1156" spans="14:25" x14ac:dyDescent="0.25">
      <c r="N1156" s="33">
        <v>1154</v>
      </c>
      <c r="O1156" s="33">
        <f t="shared" ref="O1156:O1219" ca="1" si="36">RAND()</f>
        <v>0.39532647914210106</v>
      </c>
      <c r="P1156" s="33">
        <v>132.57859518384515</v>
      </c>
      <c r="Q1156" s="31">
        <f t="shared" ref="Q1156:Q1219" si="37">_xlfn.NORM.S.DIST(($L$5+$L$6*ASINH((P1156-$L$3)/$L$4)),TRUE)</f>
        <v>0.62448222422212973</v>
      </c>
      <c r="Y1156" s="12">
        <v>132.57859518384515</v>
      </c>
    </row>
    <row r="1157" spans="14:25" x14ac:dyDescent="0.25">
      <c r="N1157" s="33">
        <v>1155</v>
      </c>
      <c r="O1157" s="33">
        <f t="shared" ca="1" si="36"/>
        <v>0.85495457621170945</v>
      </c>
      <c r="P1157" s="33">
        <v>152.43621299142606</v>
      </c>
      <c r="Q1157" s="31">
        <f t="shared" si="37"/>
        <v>0.96899009136354486</v>
      </c>
      <c r="Y1157" s="12">
        <v>152.43621299142606</v>
      </c>
    </row>
    <row r="1158" spans="14:25" x14ac:dyDescent="0.25">
      <c r="N1158" s="33">
        <v>1156</v>
      </c>
      <c r="O1158" s="33">
        <f t="shared" ca="1" si="36"/>
        <v>0.88282594270140669</v>
      </c>
      <c r="P1158" s="33">
        <v>151.12384404132865</v>
      </c>
      <c r="Q1158" s="31">
        <f t="shared" si="37"/>
        <v>0.96077608517745361</v>
      </c>
      <c r="Y1158" s="12">
        <v>151.12384404132865</v>
      </c>
    </row>
    <row r="1159" spans="14:25" x14ac:dyDescent="0.25">
      <c r="N1159" s="33">
        <v>1157</v>
      </c>
      <c r="O1159" s="33">
        <f t="shared" ca="1" si="36"/>
        <v>0.17163676211528089</v>
      </c>
      <c r="P1159" s="33">
        <v>138.11495264486456</v>
      </c>
      <c r="Q1159" s="31">
        <f t="shared" si="37"/>
        <v>0.76904479882548848</v>
      </c>
      <c r="Y1159" s="12">
        <v>138.11495264486456</v>
      </c>
    </row>
    <row r="1160" spans="14:25" x14ac:dyDescent="0.25">
      <c r="N1160" s="33">
        <v>1158</v>
      </c>
      <c r="O1160" s="33">
        <f t="shared" ca="1" si="36"/>
        <v>0.42691694846266681</v>
      </c>
      <c r="P1160" s="33">
        <v>117.13871428876563</v>
      </c>
      <c r="Q1160" s="31">
        <f t="shared" si="37"/>
        <v>0.21368504972770036</v>
      </c>
      <c r="Y1160" s="12">
        <v>117.13871428876563</v>
      </c>
    </row>
    <row r="1161" spans="14:25" x14ac:dyDescent="0.25">
      <c r="N1161" s="33">
        <v>1159</v>
      </c>
      <c r="O1161" s="33">
        <f t="shared" ca="1" si="36"/>
        <v>0.10179984704389911</v>
      </c>
      <c r="P1161" s="33">
        <v>126.50003991619471</v>
      </c>
      <c r="Q1161" s="31">
        <f t="shared" si="37"/>
        <v>0.44830982054288604</v>
      </c>
      <c r="Y1161" s="12">
        <v>126.50003991619471</v>
      </c>
    </row>
    <row r="1162" spans="14:25" x14ac:dyDescent="0.25">
      <c r="N1162" s="33">
        <v>1160</v>
      </c>
      <c r="O1162" s="33">
        <f t="shared" ca="1" si="36"/>
        <v>0.9454590089680448</v>
      </c>
      <c r="P1162" s="33">
        <v>147.65073971990836</v>
      </c>
      <c r="Q1162" s="31">
        <f t="shared" si="37"/>
        <v>0.93068014857832704</v>
      </c>
      <c r="Y1162" s="12">
        <v>147.65073971990836</v>
      </c>
    </row>
    <row r="1163" spans="14:25" x14ac:dyDescent="0.25">
      <c r="N1163" s="33">
        <v>1161</v>
      </c>
      <c r="O1163" s="33">
        <f t="shared" ca="1" si="36"/>
        <v>0.32402423916426493</v>
      </c>
      <c r="P1163" s="33">
        <v>119.85532739493587</v>
      </c>
      <c r="Q1163" s="31">
        <f t="shared" si="37"/>
        <v>0.27286263752957973</v>
      </c>
      <c r="Y1163" s="12">
        <v>119.85532739493587</v>
      </c>
    </row>
    <row r="1164" spans="14:25" x14ac:dyDescent="0.25">
      <c r="N1164" s="33">
        <v>1162</v>
      </c>
      <c r="O1164" s="33">
        <f t="shared" ca="1" si="36"/>
        <v>0.41592424730018152</v>
      </c>
      <c r="P1164" s="33">
        <v>110.61859612702007</v>
      </c>
      <c r="Q1164" s="31">
        <f t="shared" si="37"/>
        <v>0.10779189034020138</v>
      </c>
      <c r="Y1164" s="12">
        <v>110.61859612702007</v>
      </c>
    </row>
    <row r="1165" spans="14:25" x14ac:dyDescent="0.25">
      <c r="N1165" s="33">
        <v>1163</v>
      </c>
      <c r="O1165" s="33">
        <f t="shared" ca="1" si="36"/>
        <v>0.39238290077135074</v>
      </c>
      <c r="P1165" s="33">
        <v>127.759508675715</v>
      </c>
      <c r="Q1165" s="31">
        <f t="shared" si="37"/>
        <v>0.48471505535600401</v>
      </c>
      <c r="Y1165" s="12">
        <v>127.759508675715</v>
      </c>
    </row>
    <row r="1166" spans="14:25" x14ac:dyDescent="0.25">
      <c r="N1166" s="33">
        <v>1164</v>
      </c>
      <c r="O1166" s="33">
        <f t="shared" ca="1" si="36"/>
        <v>0.93421602876644338</v>
      </c>
      <c r="P1166" s="33">
        <v>125.74113581053599</v>
      </c>
      <c r="Q1166" s="31">
        <f t="shared" si="37"/>
        <v>0.42666632190776776</v>
      </c>
      <c r="Y1166" s="12">
        <v>125.74113581053599</v>
      </c>
    </row>
    <row r="1167" spans="14:25" x14ac:dyDescent="0.25">
      <c r="N1167" s="33">
        <v>1165</v>
      </c>
      <c r="O1167" s="33">
        <f t="shared" ca="1" si="36"/>
        <v>0.31280718831620014</v>
      </c>
      <c r="P1167" s="33">
        <v>125.63105934389841</v>
      </c>
      <c r="Q1167" s="31">
        <f t="shared" si="37"/>
        <v>0.42355015694049641</v>
      </c>
      <c r="Y1167" s="12">
        <v>125.63105934389841</v>
      </c>
    </row>
    <row r="1168" spans="14:25" x14ac:dyDescent="0.25">
      <c r="N1168" s="33">
        <v>1166</v>
      </c>
      <c r="O1168" s="33">
        <f t="shared" ca="1" si="36"/>
        <v>0.28334279961492048</v>
      </c>
      <c r="P1168" s="33">
        <v>112.75472651536246</v>
      </c>
      <c r="Q1168" s="31">
        <f t="shared" si="37"/>
        <v>0.13692168205832772</v>
      </c>
      <c r="Y1168" s="12">
        <v>112.75472651536246</v>
      </c>
    </row>
    <row r="1169" spans="14:25" x14ac:dyDescent="0.25">
      <c r="N1169" s="33">
        <v>1167</v>
      </c>
      <c r="O1169" s="33">
        <f t="shared" ca="1" si="36"/>
        <v>0.80188574590030459</v>
      </c>
      <c r="P1169" s="33">
        <v>121.11914146318121</v>
      </c>
      <c r="Q1169" s="31">
        <f t="shared" si="37"/>
        <v>0.30322472781364673</v>
      </c>
      <c r="Y1169" s="12">
        <v>121.11914146318121</v>
      </c>
    </row>
    <row r="1170" spans="14:25" x14ac:dyDescent="0.25">
      <c r="N1170" s="33">
        <v>1168</v>
      </c>
      <c r="O1170" s="33">
        <f t="shared" ca="1" si="36"/>
        <v>0.1382845772196718</v>
      </c>
      <c r="P1170" s="33">
        <v>110.99513648287954</v>
      </c>
      <c r="Q1170" s="31">
        <f t="shared" si="37"/>
        <v>0.11255221932671962</v>
      </c>
      <c r="Y1170" s="12">
        <v>110.99513648287954</v>
      </c>
    </row>
    <row r="1171" spans="14:25" x14ac:dyDescent="0.25">
      <c r="N1171" s="33">
        <v>1169</v>
      </c>
      <c r="O1171" s="33">
        <f t="shared" ca="1" si="36"/>
        <v>9.0724655992468151E-2</v>
      </c>
      <c r="P1171" s="33">
        <v>120.04454191702192</v>
      </c>
      <c r="Q1171" s="31">
        <f t="shared" si="37"/>
        <v>0.2772991945729264</v>
      </c>
      <c r="Y1171" s="12">
        <v>120.04454191702192</v>
      </c>
    </row>
    <row r="1172" spans="14:25" x14ac:dyDescent="0.25">
      <c r="N1172" s="33">
        <v>1170</v>
      </c>
      <c r="O1172" s="33">
        <f t="shared" ca="1" si="36"/>
        <v>0.16103909907308378</v>
      </c>
      <c r="P1172" s="33">
        <v>145.19849332455721</v>
      </c>
      <c r="Q1172" s="31">
        <f t="shared" si="37"/>
        <v>0.90083701776701963</v>
      </c>
      <c r="Y1172" s="12">
        <v>145.19849332455721</v>
      </c>
    </row>
    <row r="1173" spans="14:25" x14ac:dyDescent="0.25">
      <c r="N1173" s="33">
        <v>1171</v>
      </c>
      <c r="O1173" s="33">
        <f t="shared" ca="1" si="36"/>
        <v>0.55675850733527099</v>
      </c>
      <c r="P1173" s="33">
        <v>134.75622873094872</v>
      </c>
      <c r="Q1173" s="31">
        <f t="shared" si="37"/>
        <v>0.68459833431011829</v>
      </c>
      <c r="Y1173" s="12">
        <v>134.75622873094872</v>
      </c>
    </row>
    <row r="1174" spans="14:25" x14ac:dyDescent="0.25">
      <c r="N1174" s="33">
        <v>1172</v>
      </c>
      <c r="O1174" s="33">
        <f t="shared" ca="1" si="36"/>
        <v>0.41094549312871709</v>
      </c>
      <c r="P1174" s="33">
        <v>126.11009597016427</v>
      </c>
      <c r="Q1174" s="31">
        <f t="shared" si="37"/>
        <v>0.43715563274304303</v>
      </c>
      <c r="Y1174" s="12">
        <v>126.11009597016427</v>
      </c>
    </row>
    <row r="1175" spans="14:25" x14ac:dyDescent="0.25">
      <c r="N1175" s="33">
        <v>1173</v>
      </c>
      <c r="O1175" s="33">
        <f t="shared" ca="1" si="36"/>
        <v>0.51385562032271437</v>
      </c>
      <c r="P1175" s="33">
        <v>143.64249687911354</v>
      </c>
      <c r="Q1175" s="31">
        <f t="shared" si="37"/>
        <v>0.87777413664675241</v>
      </c>
      <c r="Y1175" s="12">
        <v>143.64249687911354</v>
      </c>
    </row>
    <row r="1176" spans="14:25" x14ac:dyDescent="0.25">
      <c r="N1176" s="33">
        <v>1174</v>
      </c>
      <c r="O1176" s="33">
        <f t="shared" ca="1" si="36"/>
        <v>0.14303804724251179</v>
      </c>
      <c r="P1176" s="33">
        <v>128.1211898269261</v>
      </c>
      <c r="Q1176" s="31">
        <f t="shared" si="37"/>
        <v>0.49524710458666349</v>
      </c>
      <c r="Y1176" s="12">
        <v>128.1211898269261</v>
      </c>
    </row>
    <row r="1177" spans="14:25" x14ac:dyDescent="0.25">
      <c r="N1177" s="33">
        <v>1175</v>
      </c>
      <c r="O1177" s="33">
        <f t="shared" ca="1" si="36"/>
        <v>0.56127480791885198</v>
      </c>
      <c r="P1177" s="33">
        <v>148.95776667597033</v>
      </c>
      <c r="Q1177" s="31">
        <f t="shared" si="37"/>
        <v>0.94355894102613502</v>
      </c>
      <c r="Y1177" s="12">
        <v>148.95776667597033</v>
      </c>
    </row>
    <row r="1178" spans="14:25" x14ac:dyDescent="0.25">
      <c r="N1178" s="33">
        <v>1176</v>
      </c>
      <c r="O1178" s="33">
        <f t="shared" ca="1" si="36"/>
        <v>0.51617104968207417</v>
      </c>
      <c r="P1178" s="33">
        <v>117.81139993806518</v>
      </c>
      <c r="Q1178" s="31">
        <f t="shared" si="37"/>
        <v>0.22753013497565369</v>
      </c>
      <c r="Y1178" s="12">
        <v>117.81139993806518</v>
      </c>
    </row>
    <row r="1179" spans="14:25" x14ac:dyDescent="0.25">
      <c r="N1179" s="33">
        <v>1177</v>
      </c>
      <c r="O1179" s="33">
        <f t="shared" ca="1" si="36"/>
        <v>0.75700192840532543</v>
      </c>
      <c r="P1179" s="33">
        <v>117.37038257440703</v>
      </c>
      <c r="Q1179" s="31">
        <f t="shared" si="37"/>
        <v>0.218391778113982</v>
      </c>
      <c r="Y1179" s="12">
        <v>117.37038257440703</v>
      </c>
    </row>
    <row r="1180" spans="14:25" x14ac:dyDescent="0.25">
      <c r="N1180" s="33">
        <v>1178</v>
      </c>
      <c r="O1180" s="33">
        <f t="shared" ca="1" si="36"/>
        <v>0.96864944139392428</v>
      </c>
      <c r="P1180" s="33">
        <v>127.84168639628668</v>
      </c>
      <c r="Q1180" s="31">
        <f t="shared" si="37"/>
        <v>0.48710578866947069</v>
      </c>
      <c r="Y1180" s="12">
        <v>127.84168639628668</v>
      </c>
    </row>
    <row r="1181" spans="14:25" x14ac:dyDescent="0.25">
      <c r="N1181" s="33">
        <v>1179</v>
      </c>
      <c r="O1181" s="33">
        <f t="shared" ca="1" si="36"/>
        <v>0.34353389954654023</v>
      </c>
      <c r="P1181" s="33">
        <v>133.39915831339493</v>
      </c>
      <c r="Q1181" s="31">
        <f t="shared" si="37"/>
        <v>0.64751643866608166</v>
      </c>
      <c r="Y1181" s="12">
        <v>133.39915831339493</v>
      </c>
    </row>
    <row r="1182" spans="14:25" x14ac:dyDescent="0.25">
      <c r="N1182" s="33">
        <v>1180</v>
      </c>
      <c r="O1182" s="33">
        <f t="shared" ca="1" si="36"/>
        <v>0.47579933267336705</v>
      </c>
      <c r="P1182" s="33">
        <v>134.14994400631463</v>
      </c>
      <c r="Q1182" s="31">
        <f t="shared" si="37"/>
        <v>0.66820450470350135</v>
      </c>
      <c r="Y1182" s="12">
        <v>134.14994400631463</v>
      </c>
    </row>
    <row r="1183" spans="14:25" x14ac:dyDescent="0.25">
      <c r="N1183" s="33">
        <v>1181</v>
      </c>
      <c r="O1183" s="33">
        <f t="shared" ca="1" si="36"/>
        <v>0.24549094093068957</v>
      </c>
      <c r="P1183" s="33">
        <v>129.53886471622121</v>
      </c>
      <c r="Q1183" s="31">
        <f t="shared" si="37"/>
        <v>0.53666600764211925</v>
      </c>
      <c r="Y1183" s="12">
        <v>129.53886471622121</v>
      </c>
    </row>
    <row r="1184" spans="14:25" x14ac:dyDescent="0.25">
      <c r="N1184" s="33">
        <v>1182</v>
      </c>
      <c r="O1184" s="33">
        <f t="shared" ca="1" si="36"/>
        <v>0.82087928685773282</v>
      </c>
      <c r="P1184" s="33">
        <v>130.75539969719534</v>
      </c>
      <c r="Q1184" s="31">
        <f t="shared" si="37"/>
        <v>0.5721285909895848</v>
      </c>
      <c r="Y1184" s="12">
        <v>130.75539969719534</v>
      </c>
    </row>
    <row r="1185" spans="14:25" x14ac:dyDescent="0.25">
      <c r="N1185" s="33">
        <v>1183</v>
      </c>
      <c r="O1185" s="33">
        <f t="shared" ca="1" si="36"/>
        <v>0.82251546942821385</v>
      </c>
      <c r="P1185" s="33">
        <v>145.47420913689518</v>
      </c>
      <c r="Q1185" s="31">
        <f t="shared" si="37"/>
        <v>0.90458186996683188</v>
      </c>
      <c r="Y1185" s="12">
        <v>145.47420913689518</v>
      </c>
    </row>
    <row r="1186" spans="14:25" x14ac:dyDescent="0.25">
      <c r="N1186" s="33">
        <v>1184</v>
      </c>
      <c r="O1186" s="33">
        <f t="shared" ca="1" si="36"/>
        <v>0.63119526606164844</v>
      </c>
      <c r="P1186" s="33">
        <v>144.14200754113614</v>
      </c>
      <c r="Q1186" s="31">
        <f t="shared" si="37"/>
        <v>0.88553852485320239</v>
      </c>
      <c r="Y1186" s="12">
        <v>144.14200754113614</v>
      </c>
    </row>
    <row r="1187" spans="14:25" x14ac:dyDescent="0.25">
      <c r="N1187" s="33">
        <v>1185</v>
      </c>
      <c r="O1187" s="33">
        <f t="shared" ca="1" si="36"/>
        <v>0.41659607581563651</v>
      </c>
      <c r="P1187" s="33">
        <v>123.34669140779091</v>
      </c>
      <c r="Q1187" s="31">
        <f t="shared" si="37"/>
        <v>0.36058677517780802</v>
      </c>
      <c r="Y1187" s="12">
        <v>123.34669140779091</v>
      </c>
    </row>
    <row r="1188" spans="14:25" x14ac:dyDescent="0.25">
      <c r="N1188" s="33">
        <v>1186</v>
      </c>
      <c r="O1188" s="33">
        <f t="shared" ca="1" si="36"/>
        <v>0.95551353912678672</v>
      </c>
      <c r="P1188" s="33">
        <v>131.87355631183226</v>
      </c>
      <c r="Q1188" s="31">
        <f t="shared" si="37"/>
        <v>0.60439807440276549</v>
      </c>
      <c r="Y1188" s="12">
        <v>131.87355631183226</v>
      </c>
    </row>
    <row r="1189" spans="14:25" x14ac:dyDescent="0.25">
      <c r="N1189" s="33">
        <v>1187</v>
      </c>
      <c r="O1189" s="33">
        <f t="shared" ca="1" si="36"/>
        <v>0.61690724496178728</v>
      </c>
      <c r="P1189" s="33">
        <v>109.66430761525459</v>
      </c>
      <c r="Q1189" s="31">
        <f t="shared" si="37"/>
        <v>9.6417122383000819E-2</v>
      </c>
      <c r="Y1189" s="12">
        <v>109.66430761525459</v>
      </c>
    </row>
    <row r="1190" spans="14:25" x14ac:dyDescent="0.25">
      <c r="N1190" s="33">
        <v>1188</v>
      </c>
      <c r="O1190" s="33">
        <f t="shared" ca="1" si="36"/>
        <v>0.32550241622246279</v>
      </c>
      <c r="P1190" s="33">
        <v>114.57106916958277</v>
      </c>
      <c r="Q1190" s="31">
        <f t="shared" si="37"/>
        <v>0.16589380031512202</v>
      </c>
      <c r="Y1190" s="12">
        <v>114.57106916958277</v>
      </c>
    </row>
    <row r="1191" spans="14:25" x14ac:dyDescent="0.25">
      <c r="N1191" s="33">
        <v>1189</v>
      </c>
      <c r="O1191" s="33">
        <f t="shared" ca="1" si="36"/>
        <v>0.85879456612776717</v>
      </c>
      <c r="P1191" s="33">
        <v>94.903619103607184</v>
      </c>
      <c r="Q1191" s="31">
        <f t="shared" si="37"/>
        <v>1.2142272291289431E-2</v>
      </c>
      <c r="Y1191" s="12">
        <v>94.903619103607184</v>
      </c>
    </row>
    <row r="1192" spans="14:25" x14ac:dyDescent="0.25">
      <c r="N1192" s="33">
        <v>1190</v>
      </c>
      <c r="O1192" s="33">
        <f t="shared" ca="1" si="36"/>
        <v>0.70504086346871131</v>
      </c>
      <c r="P1192" s="33">
        <v>109.10854252459863</v>
      </c>
      <c r="Q1192" s="31">
        <f t="shared" si="37"/>
        <v>9.0235577047442686E-2</v>
      </c>
      <c r="Y1192" s="12">
        <v>109.10854252459863</v>
      </c>
    </row>
    <row r="1193" spans="14:25" x14ac:dyDescent="0.25">
      <c r="N1193" s="33">
        <v>1191</v>
      </c>
      <c r="O1193" s="33">
        <f t="shared" ca="1" si="36"/>
        <v>0.90978304166514079</v>
      </c>
      <c r="P1193" s="33">
        <v>118.52326508484823</v>
      </c>
      <c r="Q1193" s="31">
        <f t="shared" si="37"/>
        <v>0.24276900307950366</v>
      </c>
      <c r="Y1193" s="12">
        <v>118.52326508484823</v>
      </c>
    </row>
    <row r="1194" spans="14:25" x14ac:dyDescent="0.25">
      <c r="N1194" s="33">
        <v>1192</v>
      </c>
      <c r="O1194" s="33">
        <f t="shared" ca="1" si="36"/>
        <v>0.90680247006989056</v>
      </c>
      <c r="P1194" s="33">
        <v>153.26279237084029</v>
      </c>
      <c r="Q1194" s="31">
        <f t="shared" si="37"/>
        <v>0.97340908880833454</v>
      </c>
      <c r="Y1194" s="12">
        <v>153.26279237084029</v>
      </c>
    </row>
    <row r="1195" spans="14:25" x14ac:dyDescent="0.25">
      <c r="N1195" s="33">
        <v>1193</v>
      </c>
      <c r="O1195" s="33">
        <f t="shared" ca="1" si="36"/>
        <v>0.51566392700403474</v>
      </c>
      <c r="P1195" s="33">
        <v>132.01869749936441</v>
      </c>
      <c r="Q1195" s="31">
        <f t="shared" si="37"/>
        <v>0.60855193660237417</v>
      </c>
      <c r="Y1195" s="12">
        <v>132.01869749936441</v>
      </c>
    </row>
    <row r="1196" spans="14:25" x14ac:dyDescent="0.25">
      <c r="N1196" s="33">
        <v>1194</v>
      </c>
      <c r="O1196" s="33">
        <f t="shared" ca="1" si="36"/>
        <v>0.50616428177834505</v>
      </c>
      <c r="P1196" s="33">
        <v>130.49416390197268</v>
      </c>
      <c r="Q1196" s="31">
        <f t="shared" si="37"/>
        <v>0.5645354053274505</v>
      </c>
      <c r="Y1196" s="12">
        <v>130.49416390197268</v>
      </c>
    </row>
    <row r="1197" spans="14:25" x14ac:dyDescent="0.25">
      <c r="N1197" s="33">
        <v>1195</v>
      </c>
      <c r="O1197" s="33">
        <f t="shared" ca="1" si="36"/>
        <v>0.27182943937254511</v>
      </c>
      <c r="P1197" s="33">
        <v>143.27145982172965</v>
      </c>
      <c r="Q1197" s="31">
        <f t="shared" si="37"/>
        <v>0.87178369443443682</v>
      </c>
      <c r="Y1197" s="12">
        <v>143.27145982172965</v>
      </c>
    </row>
    <row r="1198" spans="14:25" x14ac:dyDescent="0.25">
      <c r="N1198" s="33">
        <v>1196</v>
      </c>
      <c r="O1198" s="33">
        <f t="shared" ca="1" si="36"/>
        <v>0.1811010564648271</v>
      </c>
      <c r="P1198" s="33">
        <v>138.06461044492553</v>
      </c>
      <c r="Q1198" s="31">
        <f t="shared" si="37"/>
        <v>0.7678706866310322</v>
      </c>
      <c r="Y1198" s="12">
        <v>138.06461044492553</v>
      </c>
    </row>
    <row r="1199" spans="14:25" x14ac:dyDescent="0.25">
      <c r="N1199" s="33">
        <v>1197</v>
      </c>
      <c r="O1199" s="33">
        <f t="shared" ca="1" si="36"/>
        <v>0.13734493654500424</v>
      </c>
      <c r="P1199" s="33">
        <v>135.92947785630008</v>
      </c>
      <c r="Q1199" s="31">
        <f t="shared" si="37"/>
        <v>0.71541298569952472</v>
      </c>
      <c r="Y1199" s="12">
        <v>135.92947785630008</v>
      </c>
    </row>
    <row r="1200" spans="14:25" x14ac:dyDescent="0.25">
      <c r="N1200" s="33">
        <v>1198</v>
      </c>
      <c r="O1200" s="33">
        <f t="shared" ca="1" si="36"/>
        <v>0.64268035973631588</v>
      </c>
      <c r="P1200" s="33">
        <v>135.67972061046362</v>
      </c>
      <c r="Q1200" s="31">
        <f t="shared" si="37"/>
        <v>0.70896117741836284</v>
      </c>
      <c r="Y1200" s="12">
        <v>135.67972061046362</v>
      </c>
    </row>
    <row r="1201" spans="14:25" x14ac:dyDescent="0.25">
      <c r="N1201" s="33">
        <v>1199</v>
      </c>
      <c r="O1201" s="33">
        <f t="shared" ca="1" si="36"/>
        <v>0.48890016929066282</v>
      </c>
      <c r="P1201" s="33">
        <v>113.61520489066585</v>
      </c>
      <c r="Q1201" s="31">
        <f t="shared" si="37"/>
        <v>0.1501536579483462</v>
      </c>
      <c r="Y1201" s="12">
        <v>113.61520489066585</v>
      </c>
    </row>
    <row r="1202" spans="14:25" x14ac:dyDescent="0.25">
      <c r="N1202" s="33">
        <v>1200</v>
      </c>
      <c r="O1202" s="33">
        <f t="shared" ca="1" si="36"/>
        <v>0.15084625366377902</v>
      </c>
      <c r="P1202" s="33">
        <v>134.39670912539538</v>
      </c>
      <c r="Q1202" s="31">
        <f t="shared" si="37"/>
        <v>0.67491270520309421</v>
      </c>
      <c r="Y1202" s="12">
        <v>134.39670912539538</v>
      </c>
    </row>
    <row r="1203" spans="14:25" x14ac:dyDescent="0.25">
      <c r="N1203" s="33">
        <v>1201</v>
      </c>
      <c r="O1203" s="33">
        <f t="shared" ca="1" si="36"/>
        <v>0.9389993113485765</v>
      </c>
      <c r="P1203" s="33">
        <v>136.08718684296144</v>
      </c>
      <c r="Q1203" s="31">
        <f t="shared" si="37"/>
        <v>0.71945520606913016</v>
      </c>
      <c r="Y1203" s="12">
        <v>136.08718684296144</v>
      </c>
    </row>
    <row r="1204" spans="14:25" x14ac:dyDescent="0.25">
      <c r="N1204" s="33">
        <v>1202</v>
      </c>
      <c r="O1204" s="33">
        <f t="shared" ca="1" si="36"/>
        <v>0.70903134758929653</v>
      </c>
      <c r="P1204" s="33">
        <v>132.58993874679072</v>
      </c>
      <c r="Q1204" s="31">
        <f t="shared" si="37"/>
        <v>0.62480331654851473</v>
      </c>
      <c r="Y1204" s="12">
        <v>132.58993874679072</v>
      </c>
    </row>
    <row r="1205" spans="14:25" x14ac:dyDescent="0.25">
      <c r="N1205" s="33">
        <v>1203</v>
      </c>
      <c r="O1205" s="33">
        <f t="shared" ca="1" si="36"/>
        <v>9.4464204651447448E-2</v>
      </c>
      <c r="P1205" s="33">
        <v>120.93376713637402</v>
      </c>
      <c r="Q1205" s="31">
        <f t="shared" si="37"/>
        <v>0.29866593933504137</v>
      </c>
      <c r="Y1205" s="12">
        <v>120.93376713637402</v>
      </c>
    </row>
    <row r="1206" spans="14:25" x14ac:dyDescent="0.25">
      <c r="N1206" s="33">
        <v>1204</v>
      </c>
      <c r="O1206" s="33">
        <f t="shared" ca="1" si="36"/>
        <v>0.34560536384905449</v>
      </c>
      <c r="P1206" s="33">
        <v>122.71973165768621</v>
      </c>
      <c r="Q1206" s="31">
        <f t="shared" si="37"/>
        <v>0.34398690831744516</v>
      </c>
      <c r="Y1206" s="12">
        <v>122.71973165768621</v>
      </c>
    </row>
    <row r="1207" spans="14:25" x14ac:dyDescent="0.25">
      <c r="N1207" s="33">
        <v>1205</v>
      </c>
      <c r="O1207" s="33">
        <f t="shared" ca="1" si="36"/>
        <v>0.51208573264645407</v>
      </c>
      <c r="P1207" s="33">
        <v>143.91445666829173</v>
      </c>
      <c r="Q1207" s="31">
        <f t="shared" si="37"/>
        <v>0.88204409571208153</v>
      </c>
      <c r="Y1207" s="12">
        <v>143.91445666829173</v>
      </c>
    </row>
    <row r="1208" spans="14:25" x14ac:dyDescent="0.25">
      <c r="N1208" s="33">
        <v>1206</v>
      </c>
      <c r="O1208" s="33">
        <f t="shared" ca="1" si="36"/>
        <v>3.5299295461495128E-2</v>
      </c>
      <c r="P1208" s="33">
        <v>123.84933148197406</v>
      </c>
      <c r="Q1208" s="31">
        <f t="shared" si="37"/>
        <v>0.37412639032345596</v>
      </c>
      <c r="Y1208" s="12">
        <v>123.84933148197406</v>
      </c>
    </row>
    <row r="1209" spans="14:25" x14ac:dyDescent="0.25">
      <c r="N1209" s="33">
        <v>1207</v>
      </c>
      <c r="O1209" s="33">
        <f t="shared" ca="1" si="36"/>
        <v>0.2863097767922228</v>
      </c>
      <c r="P1209" s="33">
        <v>105.7200932646131</v>
      </c>
      <c r="Q1209" s="31">
        <f t="shared" si="37"/>
        <v>5.9016459223879041E-2</v>
      </c>
      <c r="Y1209" s="12">
        <v>105.7200932646131</v>
      </c>
    </row>
    <row r="1210" spans="14:25" x14ac:dyDescent="0.25">
      <c r="N1210" s="33">
        <v>1208</v>
      </c>
      <c r="O1210" s="33">
        <f t="shared" ca="1" si="36"/>
        <v>6.9556604576258563E-3</v>
      </c>
      <c r="P1210" s="33">
        <v>133.05277536621946</v>
      </c>
      <c r="Q1210" s="31">
        <f t="shared" si="37"/>
        <v>0.63784260731040532</v>
      </c>
      <c r="Y1210" s="12">
        <v>133.05277536621946</v>
      </c>
    </row>
    <row r="1211" spans="14:25" x14ac:dyDescent="0.25">
      <c r="N1211" s="33">
        <v>1209</v>
      </c>
      <c r="O1211" s="33">
        <f t="shared" ca="1" si="36"/>
        <v>0.99380199906237332</v>
      </c>
      <c r="P1211" s="33">
        <v>157.7892661131699</v>
      </c>
      <c r="Q1211" s="31">
        <f t="shared" si="37"/>
        <v>0.98943513509119618</v>
      </c>
      <c r="Y1211" s="12">
        <v>157.7892661131699</v>
      </c>
    </row>
    <row r="1212" spans="14:25" x14ac:dyDescent="0.25">
      <c r="N1212" s="33">
        <v>1210</v>
      </c>
      <c r="O1212" s="33">
        <f t="shared" ca="1" si="36"/>
        <v>0.30579387942197689</v>
      </c>
      <c r="P1212" s="33">
        <v>148.02862020151539</v>
      </c>
      <c r="Q1212" s="31">
        <f t="shared" si="37"/>
        <v>0.9346095252188964</v>
      </c>
      <c r="Y1212" s="12">
        <v>148.02862020151539</v>
      </c>
    </row>
    <row r="1213" spans="14:25" x14ac:dyDescent="0.25">
      <c r="N1213" s="33">
        <v>1211</v>
      </c>
      <c r="O1213" s="33">
        <f t="shared" ca="1" si="36"/>
        <v>0.83977360221600261</v>
      </c>
      <c r="P1213" s="33">
        <v>128.62110838504321</v>
      </c>
      <c r="Q1213" s="31">
        <f t="shared" si="37"/>
        <v>0.50983825072981404</v>
      </c>
      <c r="Y1213" s="12">
        <v>128.62110838504321</v>
      </c>
    </row>
    <row r="1214" spans="14:25" x14ac:dyDescent="0.25">
      <c r="N1214" s="33">
        <v>1212</v>
      </c>
      <c r="O1214" s="33">
        <f t="shared" ca="1" si="36"/>
        <v>0.18492655090245846</v>
      </c>
      <c r="P1214" s="33">
        <v>121.19299394565977</v>
      </c>
      <c r="Q1214" s="31">
        <f t="shared" si="37"/>
        <v>0.30505071156445129</v>
      </c>
      <c r="Y1214" s="12">
        <v>121.19299394565977</v>
      </c>
    </row>
    <row r="1215" spans="14:25" x14ac:dyDescent="0.25">
      <c r="N1215" s="33">
        <v>1213</v>
      </c>
      <c r="O1215" s="33">
        <f t="shared" ca="1" si="36"/>
        <v>3.6973253991882338E-2</v>
      </c>
      <c r="P1215" s="33">
        <v>128.40196659515638</v>
      </c>
      <c r="Q1215" s="31">
        <f t="shared" si="37"/>
        <v>0.50343836630001715</v>
      </c>
      <c r="Y1215" s="12">
        <v>128.40196659515638</v>
      </c>
    </row>
    <row r="1216" spans="14:25" x14ac:dyDescent="0.25">
      <c r="N1216" s="33">
        <v>1214</v>
      </c>
      <c r="O1216" s="33">
        <f t="shared" ca="1" si="36"/>
        <v>0.62876817608227298</v>
      </c>
      <c r="P1216" s="33">
        <v>133.3566990879778</v>
      </c>
      <c r="Q1216" s="31">
        <f t="shared" si="37"/>
        <v>0.64633477202622114</v>
      </c>
      <c r="Y1216" s="12">
        <v>133.3566990879778</v>
      </c>
    </row>
    <row r="1217" spans="14:25" x14ac:dyDescent="0.25">
      <c r="N1217" s="33">
        <v>1215</v>
      </c>
      <c r="O1217" s="33">
        <f t="shared" ca="1" si="36"/>
        <v>0.81956965930281012</v>
      </c>
      <c r="P1217" s="33">
        <v>113.71996864702592</v>
      </c>
      <c r="Q1217" s="31">
        <f t="shared" si="37"/>
        <v>0.1518250013902708</v>
      </c>
      <c r="Y1217" s="12">
        <v>113.71996864702592</v>
      </c>
    </row>
    <row r="1218" spans="14:25" x14ac:dyDescent="0.25">
      <c r="N1218" s="33">
        <v>1216</v>
      </c>
      <c r="O1218" s="33">
        <f t="shared" ca="1" si="36"/>
        <v>0.77383380631311571</v>
      </c>
      <c r="P1218" s="33">
        <v>126.48107991451984</v>
      </c>
      <c r="Q1218" s="31">
        <f t="shared" si="37"/>
        <v>0.44776597649763206</v>
      </c>
      <c r="Y1218" s="12">
        <v>126.48107991451984</v>
      </c>
    </row>
    <row r="1219" spans="14:25" x14ac:dyDescent="0.25">
      <c r="N1219" s="33">
        <v>1217</v>
      </c>
      <c r="O1219" s="33">
        <f t="shared" ca="1" si="36"/>
        <v>1.9353080884199625E-2</v>
      </c>
      <c r="P1219" s="33">
        <v>142.85535591024097</v>
      </c>
      <c r="Q1219" s="31">
        <f t="shared" si="37"/>
        <v>0.86483854958729278</v>
      </c>
      <c r="Y1219" s="12">
        <v>142.85535591024097</v>
      </c>
    </row>
    <row r="1220" spans="14:25" x14ac:dyDescent="0.25">
      <c r="N1220" s="33">
        <v>1218</v>
      </c>
      <c r="O1220" s="33">
        <f t="shared" ref="O1220:O1283" ca="1" si="38">RAND()</f>
        <v>0.29901519984009417</v>
      </c>
      <c r="P1220" s="33">
        <v>133.12504517324459</v>
      </c>
      <c r="Q1220" s="31">
        <f t="shared" ref="Q1220:Q1283" si="39">_xlfn.NORM.S.DIST(($L$5+$L$6*ASINH((P1220-$L$3)/$L$4)),TRUE)</f>
        <v>0.6398672130949058</v>
      </c>
      <c r="Y1220" s="12">
        <v>133.12504517324459</v>
      </c>
    </row>
    <row r="1221" spans="14:25" x14ac:dyDescent="0.25">
      <c r="N1221" s="33">
        <v>1219</v>
      </c>
      <c r="O1221" s="33">
        <f t="shared" ca="1" si="38"/>
        <v>0.87456198784904149</v>
      </c>
      <c r="P1221" s="33">
        <v>137.69959236080882</v>
      </c>
      <c r="Q1221" s="31">
        <f t="shared" si="39"/>
        <v>0.75926695961921831</v>
      </c>
      <c r="Y1221" s="12">
        <v>137.69959236080882</v>
      </c>
    </row>
    <row r="1222" spans="14:25" x14ac:dyDescent="0.25">
      <c r="N1222" s="33">
        <v>1220</v>
      </c>
      <c r="O1222" s="33">
        <f t="shared" ca="1" si="38"/>
        <v>0.14607080308212206</v>
      </c>
      <c r="P1222" s="33">
        <v>120.74155981994221</v>
      </c>
      <c r="Q1222" s="31">
        <f t="shared" si="39"/>
        <v>0.29397659169803758</v>
      </c>
      <c r="Y1222" s="12">
        <v>120.74155981994221</v>
      </c>
    </row>
    <row r="1223" spans="14:25" x14ac:dyDescent="0.25">
      <c r="N1223" s="33">
        <v>1221</v>
      </c>
      <c r="O1223" s="33">
        <f t="shared" ca="1" si="38"/>
        <v>0.95173078797076061</v>
      </c>
      <c r="P1223" s="33">
        <v>145.43866276021677</v>
      </c>
      <c r="Q1223" s="31">
        <f t="shared" si="39"/>
        <v>0.90410475809699409</v>
      </c>
      <c r="Y1223" s="12">
        <v>145.43866276021677</v>
      </c>
    </row>
    <row r="1224" spans="14:25" x14ac:dyDescent="0.25">
      <c r="N1224" s="33">
        <v>1222</v>
      </c>
      <c r="O1224" s="33">
        <f t="shared" ca="1" si="38"/>
        <v>0.1412078618545346</v>
      </c>
      <c r="P1224" s="33">
        <v>128.90218797774287</v>
      </c>
      <c r="Q1224" s="31">
        <f t="shared" si="39"/>
        <v>0.51805275733798362</v>
      </c>
      <c r="Y1224" s="12">
        <v>128.90218797774287</v>
      </c>
    </row>
    <row r="1225" spans="14:25" x14ac:dyDescent="0.25">
      <c r="N1225" s="33">
        <v>1223</v>
      </c>
      <c r="O1225" s="33">
        <f t="shared" ca="1" si="38"/>
        <v>0.10219500563604511</v>
      </c>
      <c r="P1225" s="33">
        <v>131.61997500327124</v>
      </c>
      <c r="Q1225" s="31">
        <f t="shared" si="39"/>
        <v>0.59711921673845447</v>
      </c>
      <c r="Y1225" s="12">
        <v>131.61997500327124</v>
      </c>
    </row>
    <row r="1226" spans="14:25" x14ac:dyDescent="0.25">
      <c r="N1226" s="33">
        <v>1224</v>
      </c>
      <c r="O1226" s="33">
        <f t="shared" ca="1" si="38"/>
        <v>0.45748008977907118</v>
      </c>
      <c r="P1226" s="33">
        <v>127.66131383821353</v>
      </c>
      <c r="Q1226" s="31">
        <f t="shared" si="39"/>
        <v>0.48186029824934323</v>
      </c>
      <c r="Y1226" s="12">
        <v>127.66131383821353</v>
      </c>
    </row>
    <row r="1227" spans="14:25" x14ac:dyDescent="0.25">
      <c r="N1227" s="33">
        <v>1225</v>
      </c>
      <c r="O1227" s="33">
        <f t="shared" ca="1" si="38"/>
        <v>0.58793030123048995</v>
      </c>
      <c r="P1227" s="33">
        <v>113.43440012929497</v>
      </c>
      <c r="Q1227" s="31">
        <f t="shared" si="39"/>
        <v>0.14730015156532866</v>
      </c>
      <c r="Y1227" s="12">
        <v>113.43440012929497</v>
      </c>
    </row>
    <row r="1228" spans="14:25" x14ac:dyDescent="0.25">
      <c r="N1228" s="33">
        <v>1226</v>
      </c>
      <c r="O1228" s="33">
        <f t="shared" ca="1" si="38"/>
        <v>0.2831449304945175</v>
      </c>
      <c r="P1228" s="33">
        <v>127.98598115820695</v>
      </c>
      <c r="Q1228" s="31">
        <f t="shared" si="39"/>
        <v>0.49130697129949047</v>
      </c>
      <c r="Y1228" s="12">
        <v>127.98598115820695</v>
      </c>
    </row>
    <row r="1229" spans="14:25" x14ac:dyDescent="0.25">
      <c r="N1229" s="33">
        <v>1227</v>
      </c>
      <c r="O1229" s="33">
        <f t="shared" ca="1" si="38"/>
        <v>9.81939603649431E-2</v>
      </c>
      <c r="P1229" s="33">
        <v>99.250164126965458</v>
      </c>
      <c r="Q1229" s="31">
        <f t="shared" si="39"/>
        <v>2.3852202348853647E-2</v>
      </c>
      <c r="Y1229" s="12">
        <v>99.250164126965458</v>
      </c>
    </row>
    <row r="1230" spans="14:25" x14ac:dyDescent="0.25">
      <c r="N1230" s="33">
        <v>1228</v>
      </c>
      <c r="O1230" s="33">
        <f t="shared" ca="1" si="38"/>
        <v>0.52463371185621421</v>
      </c>
      <c r="P1230" s="33">
        <v>130.0964359829776</v>
      </c>
      <c r="Q1230" s="31">
        <f t="shared" si="39"/>
        <v>0.55294792378702462</v>
      </c>
      <c r="Y1230" s="12">
        <v>130.0964359829776</v>
      </c>
    </row>
    <row r="1231" spans="14:25" x14ac:dyDescent="0.25">
      <c r="N1231" s="33">
        <v>1229</v>
      </c>
      <c r="O1231" s="33">
        <f t="shared" ca="1" si="38"/>
        <v>0.34955553484444091</v>
      </c>
      <c r="P1231" s="33">
        <v>120.73467824131639</v>
      </c>
      <c r="Q1231" s="31">
        <f t="shared" si="39"/>
        <v>0.29380941348582457</v>
      </c>
      <c r="Y1231" s="12">
        <v>120.73467824131639</v>
      </c>
    </row>
    <row r="1232" spans="14:25" x14ac:dyDescent="0.25">
      <c r="N1232" s="33">
        <v>1230</v>
      </c>
      <c r="O1232" s="33">
        <f t="shared" ca="1" si="38"/>
        <v>0.58882151100618241</v>
      </c>
      <c r="P1232" s="33">
        <v>131.37474099051258</v>
      </c>
      <c r="Q1232" s="31">
        <f t="shared" si="39"/>
        <v>0.59005600160804006</v>
      </c>
      <c r="Y1232" s="12">
        <v>131.37474099051258</v>
      </c>
    </row>
    <row r="1233" spans="14:25" x14ac:dyDescent="0.25">
      <c r="N1233" s="33">
        <v>1231</v>
      </c>
      <c r="O1233" s="33">
        <f t="shared" ca="1" si="38"/>
        <v>0.17281780515916845</v>
      </c>
      <c r="P1233" s="33">
        <v>144.44939363752752</v>
      </c>
      <c r="Q1233" s="31">
        <f t="shared" si="39"/>
        <v>0.8901461975586572</v>
      </c>
      <c r="Y1233" s="12">
        <v>144.44939363752752</v>
      </c>
    </row>
    <row r="1234" spans="14:25" x14ac:dyDescent="0.25">
      <c r="N1234" s="33">
        <v>1232</v>
      </c>
      <c r="O1234" s="33">
        <f t="shared" ca="1" si="38"/>
        <v>0.74676862298001023</v>
      </c>
      <c r="P1234" s="33">
        <v>126.82377110265574</v>
      </c>
      <c r="Q1234" s="31">
        <f t="shared" si="39"/>
        <v>0.45761741718820675</v>
      </c>
      <c r="Y1234" s="12">
        <v>126.82377110265574</v>
      </c>
    </row>
    <row r="1235" spans="14:25" x14ac:dyDescent="0.25">
      <c r="N1235" s="33">
        <v>1233</v>
      </c>
      <c r="O1235" s="33">
        <f t="shared" ca="1" si="38"/>
        <v>0.53556519354958332</v>
      </c>
      <c r="P1235" s="33">
        <v>108.9248122994231</v>
      </c>
      <c r="Q1235" s="31">
        <f t="shared" si="39"/>
        <v>8.8261788638645089E-2</v>
      </c>
      <c r="Y1235" s="12">
        <v>108.9248122994231</v>
      </c>
    </row>
    <row r="1236" spans="14:25" x14ac:dyDescent="0.25">
      <c r="N1236" s="33">
        <v>1234</v>
      </c>
      <c r="O1236" s="33">
        <f t="shared" ca="1" si="38"/>
        <v>0.54581979303998651</v>
      </c>
      <c r="P1236" s="33">
        <v>128.72668675636379</v>
      </c>
      <c r="Q1236" s="31">
        <f t="shared" si="39"/>
        <v>0.51292315931069776</v>
      </c>
      <c r="Y1236" s="12">
        <v>128.72668675636379</v>
      </c>
    </row>
    <row r="1237" spans="14:25" x14ac:dyDescent="0.25">
      <c r="N1237" s="33">
        <v>1235</v>
      </c>
      <c r="O1237" s="33">
        <f t="shared" ca="1" si="38"/>
        <v>3.2992924249257594E-2</v>
      </c>
      <c r="P1237" s="33">
        <v>105.57955659195463</v>
      </c>
      <c r="Q1237" s="31">
        <f t="shared" si="39"/>
        <v>5.7942412540717345E-2</v>
      </c>
      <c r="Y1237" s="12">
        <v>105.57955659195463</v>
      </c>
    </row>
    <row r="1238" spans="14:25" x14ac:dyDescent="0.25">
      <c r="N1238" s="33">
        <v>1236</v>
      </c>
      <c r="O1238" s="33">
        <f t="shared" ca="1" si="38"/>
        <v>0.42101903866256518</v>
      </c>
      <c r="P1238" s="33">
        <v>102.93152309073498</v>
      </c>
      <c r="Q1238" s="31">
        <f t="shared" si="39"/>
        <v>4.054229336661385E-2</v>
      </c>
      <c r="Y1238" s="12">
        <v>102.93152309073498</v>
      </c>
    </row>
    <row r="1239" spans="14:25" x14ac:dyDescent="0.25">
      <c r="N1239" s="33">
        <v>1237</v>
      </c>
      <c r="O1239" s="33">
        <f t="shared" ca="1" si="38"/>
        <v>0.62511891345680348</v>
      </c>
      <c r="P1239" s="33">
        <v>139.2013672540869</v>
      </c>
      <c r="Q1239" s="31">
        <f t="shared" si="39"/>
        <v>0.79362123177279909</v>
      </c>
      <c r="Y1239" s="12">
        <v>139.2013672540869</v>
      </c>
    </row>
    <row r="1240" spans="14:25" x14ac:dyDescent="0.25">
      <c r="N1240" s="33">
        <v>1238</v>
      </c>
      <c r="O1240" s="33">
        <f t="shared" ca="1" si="38"/>
        <v>0.38591238994401622</v>
      </c>
      <c r="P1240" s="33">
        <v>129.01969701534372</v>
      </c>
      <c r="Q1240" s="31">
        <f t="shared" si="39"/>
        <v>0.52148810210905938</v>
      </c>
      <c r="Y1240" s="12">
        <v>129.01969701534372</v>
      </c>
    </row>
    <row r="1241" spans="14:25" x14ac:dyDescent="0.25">
      <c r="N1241" s="33">
        <v>1239</v>
      </c>
      <c r="O1241" s="33">
        <f t="shared" ca="1" si="38"/>
        <v>0.36770554046991499</v>
      </c>
      <c r="P1241" s="33">
        <v>125.43737934758914</v>
      </c>
      <c r="Q1241" s="31">
        <f t="shared" si="39"/>
        <v>0.41808293035850463</v>
      </c>
      <c r="Y1241" s="12">
        <v>125.43737934758914</v>
      </c>
    </row>
    <row r="1242" spans="14:25" x14ac:dyDescent="0.25">
      <c r="N1242" s="33">
        <v>1240</v>
      </c>
      <c r="O1242" s="33">
        <f t="shared" ca="1" si="38"/>
        <v>5.0659867621085097E-2</v>
      </c>
      <c r="P1242" s="33">
        <v>142.1654538096501</v>
      </c>
      <c r="Q1242" s="31">
        <f t="shared" si="39"/>
        <v>0.85279345729191836</v>
      </c>
      <c r="Y1242" s="12">
        <v>142.1654538096501</v>
      </c>
    </row>
    <row r="1243" spans="14:25" x14ac:dyDescent="0.25">
      <c r="N1243" s="33">
        <v>1241</v>
      </c>
      <c r="O1243" s="33">
        <f t="shared" ca="1" si="38"/>
        <v>0.64954323914790846</v>
      </c>
      <c r="P1243" s="33">
        <v>148.58503405347278</v>
      </c>
      <c r="Q1243" s="31">
        <f t="shared" si="39"/>
        <v>0.94008821278383292</v>
      </c>
      <c r="Y1243" s="12">
        <v>148.58503405347278</v>
      </c>
    </row>
    <row r="1244" spans="14:25" x14ac:dyDescent="0.25">
      <c r="N1244" s="33">
        <v>1242</v>
      </c>
      <c r="O1244" s="33">
        <f t="shared" ca="1" si="38"/>
        <v>0.2595632633769307</v>
      </c>
      <c r="P1244" s="33">
        <v>125.11229538195401</v>
      </c>
      <c r="Q1244" s="31">
        <f t="shared" si="39"/>
        <v>0.40895373678379188</v>
      </c>
      <c r="Y1244" s="12">
        <v>125.11229538195401</v>
      </c>
    </row>
    <row r="1245" spans="14:25" x14ac:dyDescent="0.25">
      <c r="N1245" s="33">
        <v>1243</v>
      </c>
      <c r="O1245" s="33">
        <f t="shared" ca="1" si="38"/>
        <v>0.97741582468970567</v>
      </c>
      <c r="P1245" s="33">
        <v>139.0013113857085</v>
      </c>
      <c r="Q1245" s="31">
        <f t="shared" si="39"/>
        <v>0.78920699739554023</v>
      </c>
      <c r="Y1245" s="12">
        <v>139.0013113857085</v>
      </c>
    </row>
    <row r="1246" spans="14:25" x14ac:dyDescent="0.25">
      <c r="N1246" s="33">
        <v>1244</v>
      </c>
      <c r="O1246" s="33">
        <f t="shared" ca="1" si="38"/>
        <v>0.72656012367975231</v>
      </c>
      <c r="P1246" s="33">
        <v>133.27913629389008</v>
      </c>
      <c r="Q1246" s="31">
        <f t="shared" si="39"/>
        <v>0.64417311301476909</v>
      </c>
      <c r="Y1246" s="12">
        <v>133.27913629389008</v>
      </c>
    </row>
    <row r="1247" spans="14:25" x14ac:dyDescent="0.25">
      <c r="N1247" s="33">
        <v>1245</v>
      </c>
      <c r="O1247" s="33">
        <f t="shared" ca="1" si="38"/>
        <v>0.81521714738740825</v>
      </c>
      <c r="P1247" s="33">
        <v>115.512047735579</v>
      </c>
      <c r="Q1247" s="31">
        <f t="shared" si="39"/>
        <v>0.18247346324678834</v>
      </c>
      <c r="Y1247" s="12">
        <v>115.512047735579</v>
      </c>
    </row>
    <row r="1248" spans="14:25" x14ac:dyDescent="0.25">
      <c r="N1248" s="33">
        <v>1246</v>
      </c>
      <c r="O1248" s="33">
        <f t="shared" ca="1" si="38"/>
        <v>0.85167364258715339</v>
      </c>
      <c r="P1248" s="33">
        <v>135.56394087880062</v>
      </c>
      <c r="Q1248" s="31">
        <f t="shared" si="39"/>
        <v>0.70594982742445755</v>
      </c>
      <c r="Y1248" s="12">
        <v>135.56394087880062</v>
      </c>
    </row>
    <row r="1249" spans="14:25" x14ac:dyDescent="0.25">
      <c r="N1249" s="33">
        <v>1247</v>
      </c>
      <c r="O1249" s="33">
        <f t="shared" ca="1" si="38"/>
        <v>0.86298758454868529</v>
      </c>
      <c r="P1249" s="33">
        <v>127.36752056644067</v>
      </c>
      <c r="Q1249" s="31">
        <f t="shared" si="39"/>
        <v>0.47333309879269547</v>
      </c>
      <c r="Y1249" s="12">
        <v>127.36752056644067</v>
      </c>
    </row>
    <row r="1250" spans="14:25" x14ac:dyDescent="0.25">
      <c r="N1250" s="33">
        <v>1248</v>
      </c>
      <c r="O1250" s="33">
        <f t="shared" ca="1" si="38"/>
        <v>0.57256845616172181</v>
      </c>
      <c r="P1250" s="33">
        <v>133.59566971677191</v>
      </c>
      <c r="Q1250" s="31">
        <f t="shared" si="39"/>
        <v>0.65296978835990227</v>
      </c>
      <c r="Y1250" s="12">
        <v>133.59566971677191</v>
      </c>
    </row>
    <row r="1251" spans="14:25" x14ac:dyDescent="0.25">
      <c r="N1251" s="33">
        <v>1249</v>
      </c>
      <c r="O1251" s="33">
        <f t="shared" ca="1" si="38"/>
        <v>0.90098596100937289</v>
      </c>
      <c r="P1251" s="33">
        <v>129.41032719128359</v>
      </c>
      <c r="Q1251" s="31">
        <f t="shared" si="39"/>
        <v>0.532908853095865</v>
      </c>
      <c r="Y1251" s="12">
        <v>129.41032719128359</v>
      </c>
    </row>
    <row r="1252" spans="14:25" x14ac:dyDescent="0.25">
      <c r="N1252" s="33">
        <v>1250</v>
      </c>
      <c r="O1252" s="33">
        <f t="shared" ca="1" si="38"/>
        <v>0.94894491155005833</v>
      </c>
      <c r="P1252" s="33">
        <v>136.32045420562051</v>
      </c>
      <c r="Q1252" s="31">
        <f t="shared" si="39"/>
        <v>0.7253878566972406</v>
      </c>
      <c r="Y1252" s="12">
        <v>136.32045420562051</v>
      </c>
    </row>
    <row r="1253" spans="14:25" x14ac:dyDescent="0.25">
      <c r="N1253" s="33">
        <v>1251</v>
      </c>
      <c r="O1253" s="33">
        <f t="shared" ca="1" si="38"/>
        <v>0.2356338537243241</v>
      </c>
      <c r="P1253" s="33">
        <v>125.26064278687909</v>
      </c>
      <c r="Q1253" s="31">
        <f t="shared" si="39"/>
        <v>0.41311214017938241</v>
      </c>
      <c r="Y1253" s="12">
        <v>125.26064278687909</v>
      </c>
    </row>
    <row r="1254" spans="14:25" x14ac:dyDescent="0.25">
      <c r="N1254" s="33">
        <v>1252</v>
      </c>
      <c r="O1254" s="33">
        <f t="shared" ca="1" si="38"/>
        <v>0.14388048950863663</v>
      </c>
      <c r="P1254" s="33">
        <v>127.71814018207935</v>
      </c>
      <c r="Q1254" s="31">
        <f t="shared" si="39"/>
        <v>0.48351210878677631</v>
      </c>
      <c r="Y1254" s="12">
        <v>127.71814018207935</v>
      </c>
    </row>
    <row r="1255" spans="14:25" x14ac:dyDescent="0.25">
      <c r="N1255" s="33">
        <v>1253</v>
      </c>
      <c r="O1255" s="33">
        <f t="shared" ca="1" si="38"/>
        <v>0.39887287798545845</v>
      </c>
      <c r="P1255" s="33">
        <v>129.56029037724156</v>
      </c>
      <c r="Q1255" s="31">
        <f t="shared" si="39"/>
        <v>0.53729219245966431</v>
      </c>
      <c r="Y1255" s="12">
        <v>129.56029037724156</v>
      </c>
    </row>
    <row r="1256" spans="14:25" x14ac:dyDescent="0.25">
      <c r="N1256" s="33">
        <v>1254</v>
      </c>
      <c r="O1256" s="33">
        <f t="shared" ca="1" si="38"/>
        <v>2.3253846117391896E-2</v>
      </c>
      <c r="P1256" s="33">
        <v>130.15030184314338</v>
      </c>
      <c r="Q1256" s="31">
        <f t="shared" si="39"/>
        <v>0.55451886898378533</v>
      </c>
      <c r="Y1256" s="12">
        <v>130.15030184314338</v>
      </c>
    </row>
    <row r="1257" spans="14:25" x14ac:dyDescent="0.25">
      <c r="N1257" s="33">
        <v>1255</v>
      </c>
      <c r="O1257" s="33">
        <f t="shared" ca="1" si="38"/>
        <v>0.89932629464949909</v>
      </c>
      <c r="P1257" s="33">
        <v>133.55963406971105</v>
      </c>
      <c r="Q1257" s="31">
        <f t="shared" si="39"/>
        <v>0.6519717297891291</v>
      </c>
      <c r="Y1257" s="12">
        <v>133.55963406971105</v>
      </c>
    </row>
    <row r="1258" spans="14:25" x14ac:dyDescent="0.25">
      <c r="N1258" s="33">
        <v>1256</v>
      </c>
      <c r="O1258" s="33">
        <f t="shared" ca="1" si="38"/>
        <v>0.80748264009585957</v>
      </c>
      <c r="P1258" s="33">
        <v>138.61503799613942</v>
      </c>
      <c r="Q1258" s="31">
        <f t="shared" si="39"/>
        <v>0.78054033599746275</v>
      </c>
      <c r="Y1258" s="12">
        <v>138.61503799613942</v>
      </c>
    </row>
    <row r="1259" spans="14:25" x14ac:dyDescent="0.25">
      <c r="N1259" s="33">
        <v>1257</v>
      </c>
      <c r="O1259" s="33">
        <f t="shared" ca="1" si="38"/>
        <v>0.10974343383623686</v>
      </c>
      <c r="P1259" s="33">
        <v>125.28043957665929</v>
      </c>
      <c r="Q1259" s="31">
        <f t="shared" si="39"/>
        <v>0.41366804733630735</v>
      </c>
      <c r="Y1259" s="12">
        <v>125.28043957665929</v>
      </c>
    </row>
    <row r="1260" spans="14:25" x14ac:dyDescent="0.25">
      <c r="N1260" s="33">
        <v>1258</v>
      </c>
      <c r="O1260" s="33">
        <f t="shared" ca="1" si="38"/>
        <v>0.15846359685780331</v>
      </c>
      <c r="P1260" s="33">
        <v>148.30987358112736</v>
      </c>
      <c r="Q1260" s="31">
        <f t="shared" si="39"/>
        <v>0.93742400793664027</v>
      </c>
      <c r="Y1260" s="12">
        <v>148.30987358112736</v>
      </c>
    </row>
    <row r="1261" spans="14:25" x14ac:dyDescent="0.25">
      <c r="N1261" s="33">
        <v>1259</v>
      </c>
      <c r="O1261" s="33">
        <f t="shared" ca="1" si="38"/>
        <v>0.82624459251200966</v>
      </c>
      <c r="P1261" s="33">
        <v>111.69087648243202</v>
      </c>
      <c r="Q1261" s="31">
        <f t="shared" si="39"/>
        <v>0.12176432436505226</v>
      </c>
      <c r="Y1261" s="12">
        <v>111.69087648243202</v>
      </c>
    </row>
    <row r="1262" spans="14:25" x14ac:dyDescent="0.25">
      <c r="N1262" s="33">
        <v>1260</v>
      </c>
      <c r="O1262" s="33">
        <f t="shared" ca="1" si="38"/>
        <v>0.96217230329245851</v>
      </c>
      <c r="P1262" s="33">
        <v>130.51688180523695</v>
      </c>
      <c r="Q1262" s="31">
        <f t="shared" si="39"/>
        <v>0.565196351161808</v>
      </c>
      <c r="Y1262" s="12">
        <v>130.51688180523695</v>
      </c>
    </row>
    <row r="1263" spans="14:25" x14ac:dyDescent="0.25">
      <c r="N1263" s="33">
        <v>1261</v>
      </c>
      <c r="O1263" s="33">
        <f t="shared" ca="1" si="38"/>
        <v>4.636173541102917E-2</v>
      </c>
      <c r="P1263" s="33">
        <v>135.37372580080898</v>
      </c>
      <c r="Q1263" s="31">
        <f t="shared" si="39"/>
        <v>0.70097492730920119</v>
      </c>
      <c r="Y1263" s="12">
        <v>135.37372580080898</v>
      </c>
    </row>
    <row r="1264" spans="14:25" x14ac:dyDescent="0.25">
      <c r="N1264" s="33">
        <v>1262</v>
      </c>
      <c r="O1264" s="33">
        <f t="shared" ca="1" si="38"/>
        <v>0.5195237507695174</v>
      </c>
      <c r="P1264" s="33">
        <v>114.24045495557871</v>
      </c>
      <c r="Q1264" s="31">
        <f t="shared" si="39"/>
        <v>0.16032456593208874</v>
      </c>
      <c r="Y1264" s="12">
        <v>114.24045495557871</v>
      </c>
    </row>
    <row r="1265" spans="14:25" x14ac:dyDescent="0.25">
      <c r="N1265" s="33">
        <v>1263</v>
      </c>
      <c r="O1265" s="33">
        <f t="shared" ca="1" si="38"/>
        <v>0.31517167938998547</v>
      </c>
      <c r="P1265" s="33">
        <v>146.93242830104089</v>
      </c>
      <c r="Q1265" s="31">
        <f t="shared" si="39"/>
        <v>0.92273125153967572</v>
      </c>
      <c r="Y1265" s="12">
        <v>146.93242830104089</v>
      </c>
    </row>
    <row r="1266" spans="14:25" x14ac:dyDescent="0.25">
      <c r="N1266" s="33">
        <v>1264</v>
      </c>
      <c r="O1266" s="33">
        <f t="shared" ca="1" si="38"/>
        <v>9.6574635548237309E-2</v>
      </c>
      <c r="P1266" s="33">
        <v>140.68016599518259</v>
      </c>
      <c r="Q1266" s="31">
        <f t="shared" si="39"/>
        <v>0.82462769993478202</v>
      </c>
      <c r="Y1266" s="12">
        <v>140.68016599518259</v>
      </c>
    </row>
    <row r="1267" spans="14:25" x14ac:dyDescent="0.25">
      <c r="N1267" s="33">
        <v>1265</v>
      </c>
      <c r="O1267" s="33">
        <f t="shared" ca="1" si="38"/>
        <v>0.92035813298370128</v>
      </c>
      <c r="P1267" s="33">
        <v>125.55551543170643</v>
      </c>
      <c r="Q1267" s="31">
        <f t="shared" si="39"/>
        <v>0.42141527675040863</v>
      </c>
      <c r="Y1267" s="12">
        <v>125.55551543170643</v>
      </c>
    </row>
    <row r="1268" spans="14:25" x14ac:dyDescent="0.25">
      <c r="N1268" s="33">
        <v>1266</v>
      </c>
      <c r="O1268" s="33">
        <f t="shared" ca="1" si="38"/>
        <v>2.3706757224422836E-2</v>
      </c>
      <c r="P1268" s="33">
        <v>141.29334592155948</v>
      </c>
      <c r="Q1268" s="31">
        <f t="shared" si="39"/>
        <v>0.83662308419307185</v>
      </c>
      <c r="Y1268" s="12">
        <v>141.29334592155948</v>
      </c>
    </row>
    <row r="1269" spans="14:25" x14ac:dyDescent="0.25">
      <c r="N1269" s="33">
        <v>1267</v>
      </c>
      <c r="O1269" s="33">
        <f t="shared" ca="1" si="38"/>
        <v>0.57111099222768436</v>
      </c>
      <c r="P1269" s="33">
        <v>147.24838448800466</v>
      </c>
      <c r="Q1269" s="31">
        <f t="shared" si="39"/>
        <v>0.92630611998191414</v>
      </c>
      <c r="Y1269" s="12">
        <v>147.24838448800466</v>
      </c>
    </row>
    <row r="1270" spans="14:25" x14ac:dyDescent="0.25">
      <c r="N1270" s="33">
        <v>1268</v>
      </c>
      <c r="O1270" s="33">
        <f t="shared" ca="1" si="38"/>
        <v>0.11632480482703278</v>
      </c>
      <c r="P1270" s="33">
        <v>123.04787927813912</v>
      </c>
      <c r="Q1270" s="31">
        <f t="shared" si="39"/>
        <v>0.35263383731953929</v>
      </c>
      <c r="Y1270" s="12">
        <v>123.04787927813912</v>
      </c>
    </row>
    <row r="1271" spans="14:25" x14ac:dyDescent="0.25">
      <c r="N1271" s="33">
        <v>1269</v>
      </c>
      <c r="O1271" s="33">
        <f t="shared" ca="1" si="38"/>
        <v>0.34011420547395144</v>
      </c>
      <c r="P1271" s="33">
        <v>117.75323980083027</v>
      </c>
      <c r="Q1271" s="31">
        <f t="shared" si="39"/>
        <v>0.22631166310426729</v>
      </c>
      <c r="Y1271" s="12">
        <v>117.75323980083027</v>
      </c>
    </row>
    <row r="1272" spans="14:25" x14ac:dyDescent="0.25">
      <c r="N1272" s="33">
        <v>1270</v>
      </c>
      <c r="O1272" s="33">
        <f t="shared" ca="1" si="38"/>
        <v>4.4258151352187802E-2</v>
      </c>
      <c r="P1272" s="33">
        <v>135.71943642724924</v>
      </c>
      <c r="Q1272" s="31">
        <f t="shared" si="39"/>
        <v>0.7099911934975669</v>
      </c>
      <c r="Y1272" s="12">
        <v>135.71943642724924</v>
      </c>
    </row>
    <row r="1273" spans="14:25" x14ac:dyDescent="0.25">
      <c r="N1273" s="33">
        <v>1271</v>
      </c>
      <c r="O1273" s="33">
        <f t="shared" ca="1" si="38"/>
        <v>0.93361480612460734</v>
      </c>
      <c r="P1273" s="33">
        <v>115.84777071629659</v>
      </c>
      <c r="Q1273" s="31">
        <f t="shared" si="39"/>
        <v>0.18865063452234279</v>
      </c>
      <c r="Y1273" s="12">
        <v>115.84777071629659</v>
      </c>
    </row>
    <row r="1274" spans="14:25" x14ac:dyDescent="0.25">
      <c r="N1274" s="33">
        <v>1272</v>
      </c>
      <c r="O1274" s="33">
        <f t="shared" ca="1" si="38"/>
        <v>1.9703005275038765E-2</v>
      </c>
      <c r="P1274" s="33">
        <v>132.85194465884331</v>
      </c>
      <c r="Q1274" s="31">
        <f t="shared" si="39"/>
        <v>0.63219987414869461</v>
      </c>
      <c r="Y1274" s="12">
        <v>132.85194465884331</v>
      </c>
    </row>
    <row r="1275" spans="14:25" x14ac:dyDescent="0.25">
      <c r="N1275" s="33">
        <v>1273</v>
      </c>
      <c r="O1275" s="33">
        <f t="shared" ca="1" si="38"/>
        <v>0.31574876609121827</v>
      </c>
      <c r="P1275" s="33">
        <v>118.66614839285955</v>
      </c>
      <c r="Q1275" s="31">
        <f t="shared" si="39"/>
        <v>0.24589949960092761</v>
      </c>
      <c r="Y1275" s="12">
        <v>118.66614839285955</v>
      </c>
    </row>
    <row r="1276" spans="14:25" x14ac:dyDescent="0.25">
      <c r="N1276" s="33">
        <v>1274</v>
      </c>
      <c r="O1276" s="33">
        <f t="shared" ca="1" si="38"/>
        <v>0.23002616089121286</v>
      </c>
      <c r="P1276" s="33">
        <v>114.72367664081303</v>
      </c>
      <c r="Q1276" s="31">
        <f t="shared" si="39"/>
        <v>0.16850930556976215</v>
      </c>
      <c r="Y1276" s="12">
        <v>114.72367664081303</v>
      </c>
    </row>
    <row r="1277" spans="14:25" x14ac:dyDescent="0.25">
      <c r="N1277" s="33">
        <v>1275</v>
      </c>
      <c r="O1277" s="33">
        <f t="shared" ca="1" si="38"/>
        <v>0.15500970708371065</v>
      </c>
      <c r="P1277" s="33">
        <v>108.40035508944767</v>
      </c>
      <c r="Q1277" s="31">
        <f t="shared" si="39"/>
        <v>8.2814181180750013E-2</v>
      </c>
      <c r="Y1277" s="12">
        <v>108.40035508944767</v>
      </c>
    </row>
    <row r="1278" spans="14:25" x14ac:dyDescent="0.25">
      <c r="N1278" s="33">
        <v>1276</v>
      </c>
      <c r="O1278" s="33">
        <f t="shared" ca="1" si="38"/>
        <v>0.56652840273477822</v>
      </c>
      <c r="P1278" s="33">
        <v>139.79132422802888</v>
      </c>
      <c r="Q1278" s="31">
        <f t="shared" si="39"/>
        <v>0.80633756852013572</v>
      </c>
      <c r="Y1278" s="12">
        <v>139.79132422802888</v>
      </c>
    </row>
    <row r="1279" spans="14:25" x14ac:dyDescent="0.25">
      <c r="N1279" s="33">
        <v>1277</v>
      </c>
      <c r="O1279" s="33">
        <f t="shared" ca="1" si="38"/>
        <v>0.52555099612216882</v>
      </c>
      <c r="P1279" s="33">
        <v>154.55081519385038</v>
      </c>
      <c r="Q1279" s="31">
        <f t="shared" si="39"/>
        <v>0.97926091488330558</v>
      </c>
      <c r="Y1279" s="12">
        <v>154.55081519385038</v>
      </c>
    </row>
    <row r="1280" spans="14:25" x14ac:dyDescent="0.25">
      <c r="N1280" s="33">
        <v>1278</v>
      </c>
      <c r="O1280" s="33">
        <f t="shared" ca="1" si="38"/>
        <v>0.53011263101855755</v>
      </c>
      <c r="P1280" s="33">
        <v>106.52249329655491</v>
      </c>
      <c r="Q1280" s="31">
        <f t="shared" si="39"/>
        <v>6.5466462137804007E-2</v>
      </c>
      <c r="Y1280" s="12">
        <v>106.52249329655491</v>
      </c>
    </row>
    <row r="1281" spans="14:25" x14ac:dyDescent="0.25">
      <c r="N1281" s="33">
        <v>1279</v>
      </c>
      <c r="O1281" s="33">
        <f t="shared" ca="1" si="38"/>
        <v>0.48321323829701202</v>
      </c>
      <c r="P1281" s="33">
        <v>133.07693649783934</v>
      </c>
      <c r="Q1281" s="31">
        <f t="shared" si="39"/>
        <v>0.63851982766147086</v>
      </c>
      <c r="Y1281" s="12">
        <v>133.07693649783934</v>
      </c>
    </row>
    <row r="1282" spans="14:25" x14ac:dyDescent="0.25">
      <c r="N1282" s="33">
        <v>1280</v>
      </c>
      <c r="O1282" s="33">
        <f t="shared" ca="1" si="38"/>
        <v>0.4904762537279086</v>
      </c>
      <c r="P1282" s="33">
        <v>124.28568117488493</v>
      </c>
      <c r="Q1282" s="31">
        <f t="shared" si="39"/>
        <v>0.38603533693903841</v>
      </c>
      <c r="Y1282" s="12">
        <v>124.28568117488493</v>
      </c>
    </row>
    <row r="1283" spans="14:25" x14ac:dyDescent="0.25">
      <c r="N1283" s="33">
        <v>1281</v>
      </c>
      <c r="O1283" s="33">
        <f t="shared" ca="1" si="38"/>
        <v>0.3645054620389625</v>
      </c>
      <c r="P1283" s="33">
        <v>130.89768622620051</v>
      </c>
      <c r="Q1283" s="31">
        <f t="shared" si="39"/>
        <v>0.5762572194000064</v>
      </c>
      <c r="Y1283" s="12">
        <v>130.89768622620051</v>
      </c>
    </row>
    <row r="1284" spans="14:25" x14ac:dyDescent="0.25">
      <c r="N1284" s="33">
        <v>1282</v>
      </c>
      <c r="O1284" s="33">
        <f t="shared" ref="O1284:O1347" ca="1" si="40">RAND()</f>
        <v>0.86621084275197513</v>
      </c>
      <c r="P1284" s="33">
        <v>116.84976737830361</v>
      </c>
      <c r="Q1284" s="31">
        <f t="shared" ref="Q1284:Q1347" si="41">_xlfn.NORM.S.DIST(($L$5+$L$6*ASINH((P1284-$L$3)/$L$4)),TRUE)</f>
        <v>0.20790556171708269</v>
      </c>
      <c r="Y1284" s="12">
        <v>116.84976737830361</v>
      </c>
    </row>
    <row r="1285" spans="14:25" x14ac:dyDescent="0.25">
      <c r="N1285" s="33">
        <v>1283</v>
      </c>
      <c r="O1285" s="33">
        <f t="shared" ca="1" si="40"/>
        <v>0.7765939168373055</v>
      </c>
      <c r="P1285" s="33">
        <v>123.86829316067599</v>
      </c>
      <c r="Q1285" s="31">
        <f t="shared" si="41"/>
        <v>0.37464098189577866</v>
      </c>
      <c r="Y1285" s="12">
        <v>123.86829316067599</v>
      </c>
    </row>
    <row r="1286" spans="14:25" x14ac:dyDescent="0.25">
      <c r="N1286" s="33">
        <v>1284</v>
      </c>
      <c r="O1286" s="33">
        <f t="shared" ca="1" si="40"/>
        <v>0.16195658002199786</v>
      </c>
      <c r="P1286" s="33">
        <v>106.68911984406331</v>
      </c>
      <c r="Q1286" s="31">
        <f t="shared" si="41"/>
        <v>6.6875441123769461E-2</v>
      </c>
      <c r="Y1286" s="12">
        <v>106.68911984406331</v>
      </c>
    </row>
    <row r="1287" spans="14:25" x14ac:dyDescent="0.25">
      <c r="N1287" s="33">
        <v>1285</v>
      </c>
      <c r="O1287" s="33">
        <f t="shared" ca="1" si="40"/>
        <v>0.22386191493439267</v>
      </c>
      <c r="P1287" s="33">
        <v>125.21763727260674</v>
      </c>
      <c r="Q1287" s="31">
        <f t="shared" si="41"/>
        <v>0.41190529968679346</v>
      </c>
      <c r="Y1287" s="12">
        <v>125.21763727260674</v>
      </c>
    </row>
    <row r="1288" spans="14:25" x14ac:dyDescent="0.25">
      <c r="N1288" s="33">
        <v>1286</v>
      </c>
      <c r="O1288" s="33">
        <f t="shared" ca="1" si="40"/>
        <v>0.90426214555073037</v>
      </c>
      <c r="P1288" s="33">
        <v>121.01791397137485</v>
      </c>
      <c r="Q1288" s="31">
        <f t="shared" si="41"/>
        <v>0.30073093722380317</v>
      </c>
      <c r="Y1288" s="12">
        <v>121.01791397137485</v>
      </c>
    </row>
    <row r="1289" spans="14:25" x14ac:dyDescent="0.25">
      <c r="N1289" s="33">
        <v>1287</v>
      </c>
      <c r="O1289" s="33">
        <f t="shared" ca="1" si="40"/>
        <v>5.5521272073883465E-2</v>
      </c>
      <c r="P1289" s="33">
        <v>148.30471202323685</v>
      </c>
      <c r="Q1289" s="31">
        <f t="shared" si="41"/>
        <v>0.93737319250268292</v>
      </c>
      <c r="Y1289" s="12">
        <v>148.30471202323685</v>
      </c>
    </row>
    <row r="1290" spans="14:25" x14ac:dyDescent="0.25">
      <c r="N1290" s="33">
        <v>1288</v>
      </c>
      <c r="O1290" s="33">
        <f t="shared" ca="1" si="40"/>
        <v>0.33366146328145585</v>
      </c>
      <c r="P1290" s="33">
        <v>129.13701655493901</v>
      </c>
      <c r="Q1290" s="31">
        <f t="shared" si="41"/>
        <v>0.52491821515684189</v>
      </c>
      <c r="Y1290" s="12">
        <v>129.13701655493901</v>
      </c>
    </row>
    <row r="1291" spans="14:25" x14ac:dyDescent="0.25">
      <c r="N1291" s="33">
        <v>1289</v>
      </c>
      <c r="O1291" s="33">
        <f t="shared" ca="1" si="40"/>
        <v>0.73951978768485138</v>
      </c>
      <c r="P1291" s="33">
        <v>128.56123192510296</v>
      </c>
      <c r="Q1291" s="31">
        <f t="shared" si="41"/>
        <v>0.50808912338561718</v>
      </c>
      <c r="Y1291" s="12">
        <v>128.56123192510296</v>
      </c>
    </row>
    <row r="1292" spans="14:25" x14ac:dyDescent="0.25">
      <c r="N1292" s="33">
        <v>1290</v>
      </c>
      <c r="O1292" s="33">
        <f t="shared" ca="1" si="40"/>
        <v>0.43110952987551987</v>
      </c>
      <c r="P1292" s="33">
        <v>133.77585504764886</v>
      </c>
      <c r="Q1292" s="31">
        <f t="shared" si="41"/>
        <v>0.65794672523662645</v>
      </c>
      <c r="Y1292" s="12">
        <v>133.77585504764886</v>
      </c>
    </row>
    <row r="1293" spans="14:25" x14ac:dyDescent="0.25">
      <c r="N1293" s="33">
        <v>1291</v>
      </c>
      <c r="O1293" s="33">
        <f t="shared" ca="1" si="40"/>
        <v>0.4937938177177349</v>
      </c>
      <c r="P1293" s="33">
        <v>113.00743266233908</v>
      </c>
      <c r="Q1293" s="31">
        <f t="shared" si="41"/>
        <v>0.14071647664001802</v>
      </c>
      <c r="Y1293" s="12">
        <v>113.00743266233908</v>
      </c>
    </row>
    <row r="1294" spans="14:25" x14ac:dyDescent="0.25">
      <c r="N1294" s="33">
        <v>1292</v>
      </c>
      <c r="O1294" s="33">
        <f t="shared" ca="1" si="40"/>
        <v>0.42010064270954106</v>
      </c>
      <c r="P1294" s="33">
        <v>127.62294206546812</v>
      </c>
      <c r="Q1294" s="31">
        <f t="shared" si="41"/>
        <v>0.48074534585941414</v>
      </c>
      <c r="Y1294" s="12">
        <v>127.62294206546812</v>
      </c>
    </row>
    <row r="1295" spans="14:25" x14ac:dyDescent="0.25">
      <c r="N1295" s="33">
        <v>1293</v>
      </c>
      <c r="O1295" s="33">
        <f t="shared" ca="1" si="40"/>
        <v>0.53550921876104174</v>
      </c>
      <c r="P1295" s="33">
        <v>123.36183512642927</v>
      </c>
      <c r="Q1295" s="31">
        <f t="shared" si="41"/>
        <v>0.36099177946008576</v>
      </c>
      <c r="Y1295" s="12">
        <v>123.36183512642927</v>
      </c>
    </row>
    <row r="1296" spans="14:25" x14ac:dyDescent="0.25">
      <c r="N1296" s="33">
        <v>1294</v>
      </c>
      <c r="O1296" s="33">
        <f t="shared" ca="1" si="40"/>
        <v>0.95828727267342229</v>
      </c>
      <c r="P1296" s="33">
        <v>114.74692640846096</v>
      </c>
      <c r="Q1296" s="31">
        <f t="shared" si="41"/>
        <v>0.16891026713546475</v>
      </c>
      <c r="Y1296" s="12">
        <v>114.74692640846096</v>
      </c>
    </row>
    <row r="1297" spans="14:25" x14ac:dyDescent="0.25">
      <c r="N1297" s="33">
        <v>1295</v>
      </c>
      <c r="O1297" s="33">
        <f t="shared" ca="1" si="40"/>
        <v>0.32918431363120049</v>
      </c>
      <c r="P1297" s="33">
        <v>131.19696191434056</v>
      </c>
      <c r="Q1297" s="31">
        <f t="shared" si="41"/>
        <v>0.58492222042797215</v>
      </c>
      <c r="Y1297" s="12">
        <v>131.19696191434056</v>
      </c>
    </row>
    <row r="1298" spans="14:25" x14ac:dyDescent="0.25">
      <c r="N1298" s="33">
        <v>1296</v>
      </c>
      <c r="O1298" s="33">
        <f t="shared" ca="1" si="40"/>
        <v>0.47164168597734724</v>
      </c>
      <c r="P1298" s="33">
        <v>109.94870937511317</v>
      </c>
      <c r="Q1298" s="31">
        <f t="shared" si="41"/>
        <v>9.97052034624894E-2</v>
      </c>
      <c r="Y1298" s="12">
        <v>109.94870937511317</v>
      </c>
    </row>
    <row r="1299" spans="14:25" x14ac:dyDescent="0.25">
      <c r="N1299" s="33">
        <v>1297</v>
      </c>
      <c r="O1299" s="33">
        <f t="shared" ca="1" si="40"/>
        <v>0.77418017563503738</v>
      </c>
      <c r="P1299" s="33">
        <v>150.23973271688374</v>
      </c>
      <c r="Q1299" s="31">
        <f t="shared" si="41"/>
        <v>0.95433285422429459</v>
      </c>
      <c r="Y1299" s="12">
        <v>150.23973271688374</v>
      </c>
    </row>
    <row r="1300" spans="14:25" x14ac:dyDescent="0.25">
      <c r="N1300" s="33">
        <v>1298</v>
      </c>
      <c r="O1300" s="33">
        <f t="shared" ca="1" si="40"/>
        <v>0.85501775729904039</v>
      </c>
      <c r="P1300" s="33">
        <v>155.17810652887761</v>
      </c>
      <c r="Q1300" s="31">
        <f t="shared" si="41"/>
        <v>0.98169898457839988</v>
      </c>
      <c r="Y1300" s="12">
        <v>155.17810652887761</v>
      </c>
    </row>
    <row r="1301" spans="14:25" x14ac:dyDescent="0.25">
      <c r="N1301" s="33">
        <v>1299</v>
      </c>
      <c r="O1301" s="33">
        <f t="shared" ca="1" si="40"/>
        <v>0.51583122895296118</v>
      </c>
      <c r="P1301" s="33">
        <v>126.18675438915103</v>
      </c>
      <c r="Q1301" s="31">
        <f t="shared" si="41"/>
        <v>0.43934312275578674</v>
      </c>
      <c r="Y1301" s="12">
        <v>126.18675438915103</v>
      </c>
    </row>
    <row r="1302" spans="14:25" x14ac:dyDescent="0.25">
      <c r="N1302" s="33">
        <v>1300</v>
      </c>
      <c r="O1302" s="33">
        <f t="shared" ca="1" si="40"/>
        <v>0.56915510214636789</v>
      </c>
      <c r="P1302" s="33">
        <v>96.286566588622108</v>
      </c>
      <c r="Q1302" s="31">
        <f t="shared" si="41"/>
        <v>1.5136363035259363E-2</v>
      </c>
      <c r="Y1302" s="12">
        <v>96.286566588622108</v>
      </c>
    </row>
    <row r="1303" spans="14:25" x14ac:dyDescent="0.25">
      <c r="N1303" s="33">
        <v>1301</v>
      </c>
      <c r="O1303" s="33">
        <f t="shared" ca="1" si="40"/>
        <v>0.94543748627215851</v>
      </c>
      <c r="P1303" s="33">
        <v>136.81442532708741</v>
      </c>
      <c r="Q1303" s="31">
        <f t="shared" si="41"/>
        <v>0.73776315315003194</v>
      </c>
      <c r="Y1303" s="12">
        <v>136.81442532708741</v>
      </c>
    </row>
    <row r="1304" spans="14:25" x14ac:dyDescent="0.25">
      <c r="N1304" s="33">
        <v>1302</v>
      </c>
      <c r="O1304" s="33">
        <f t="shared" ca="1" si="40"/>
        <v>0.46497288624006594</v>
      </c>
      <c r="P1304" s="33">
        <v>127.0178420748165</v>
      </c>
      <c r="Q1304" s="31">
        <f t="shared" si="41"/>
        <v>0.46321555953267851</v>
      </c>
      <c r="Y1304" s="12">
        <v>127.0178420748165</v>
      </c>
    </row>
    <row r="1305" spans="14:25" x14ac:dyDescent="0.25">
      <c r="N1305" s="33">
        <v>1303</v>
      </c>
      <c r="O1305" s="33">
        <f t="shared" ca="1" si="40"/>
        <v>0.23663971247919713</v>
      </c>
      <c r="P1305" s="33">
        <v>134.94701753331134</v>
      </c>
      <c r="Q1305" s="31">
        <f t="shared" si="41"/>
        <v>0.68969415398488143</v>
      </c>
      <c r="Y1305" s="12">
        <v>134.94701753331134</v>
      </c>
    </row>
    <row r="1306" spans="14:25" x14ac:dyDescent="0.25">
      <c r="N1306" s="33">
        <v>1304</v>
      </c>
      <c r="O1306" s="33">
        <f t="shared" ca="1" si="40"/>
        <v>0.70178007279628418</v>
      </c>
      <c r="P1306" s="33">
        <v>124.2747774313133</v>
      </c>
      <c r="Q1306" s="31">
        <f t="shared" si="41"/>
        <v>0.38573607858556341</v>
      </c>
      <c r="Y1306" s="12">
        <v>124.2747774313133</v>
      </c>
    </row>
    <row r="1307" spans="14:25" x14ac:dyDescent="0.25">
      <c r="N1307" s="33">
        <v>1305</v>
      </c>
      <c r="O1307" s="33">
        <f t="shared" ca="1" si="40"/>
        <v>0.2282189611035752</v>
      </c>
      <c r="P1307" s="33">
        <v>130.4407951705752</v>
      </c>
      <c r="Q1307" s="31">
        <f t="shared" si="41"/>
        <v>0.56298228706109943</v>
      </c>
      <c r="Y1307" s="12">
        <v>130.4407951705752</v>
      </c>
    </row>
    <row r="1308" spans="14:25" x14ac:dyDescent="0.25">
      <c r="N1308" s="33">
        <v>1306</v>
      </c>
      <c r="O1308" s="33">
        <f t="shared" ca="1" si="40"/>
        <v>0.18125676284584902</v>
      </c>
      <c r="P1308" s="33">
        <v>140.47476305901048</v>
      </c>
      <c r="Q1308" s="31">
        <f t="shared" si="41"/>
        <v>0.82049516929205502</v>
      </c>
      <c r="Y1308" s="12">
        <v>140.47476305901048</v>
      </c>
    </row>
    <row r="1309" spans="14:25" x14ac:dyDescent="0.25">
      <c r="N1309" s="33">
        <v>1307</v>
      </c>
      <c r="O1309" s="33">
        <f t="shared" ca="1" si="40"/>
        <v>0.668378638090531</v>
      </c>
      <c r="P1309" s="33">
        <v>117.99632881058781</v>
      </c>
      <c r="Q1309" s="31">
        <f t="shared" si="41"/>
        <v>0.23143123356213263</v>
      </c>
      <c r="Y1309" s="12">
        <v>117.99632881058781</v>
      </c>
    </row>
    <row r="1310" spans="14:25" x14ac:dyDescent="0.25">
      <c r="N1310" s="33">
        <v>1308</v>
      </c>
      <c r="O1310" s="33">
        <f t="shared" ca="1" si="40"/>
        <v>0.43236043381387046</v>
      </c>
      <c r="P1310" s="33">
        <v>135.71380552043536</v>
      </c>
      <c r="Q1310" s="31">
        <f t="shared" si="41"/>
        <v>0.7098452505659314</v>
      </c>
      <c r="Y1310" s="12">
        <v>135.71380552043536</v>
      </c>
    </row>
    <row r="1311" spans="14:25" x14ac:dyDescent="0.25">
      <c r="N1311" s="33">
        <v>1309</v>
      </c>
      <c r="O1311" s="33">
        <f t="shared" ca="1" si="40"/>
        <v>0.43976342908768351</v>
      </c>
      <c r="P1311" s="33">
        <v>137.68271587914089</v>
      </c>
      <c r="Q1311" s="31">
        <f t="shared" si="41"/>
        <v>0.758865359359989</v>
      </c>
      <c r="Y1311" s="12">
        <v>137.68271587914089</v>
      </c>
    </row>
    <row r="1312" spans="14:25" x14ac:dyDescent="0.25">
      <c r="N1312" s="33">
        <v>1310</v>
      </c>
      <c r="O1312" s="33">
        <f t="shared" ca="1" si="40"/>
        <v>0.61502611175354316</v>
      </c>
      <c r="P1312" s="33">
        <v>142.69667803925105</v>
      </c>
      <c r="Q1312" s="31">
        <f t="shared" si="41"/>
        <v>0.86212673281408847</v>
      </c>
      <c r="Y1312" s="12">
        <v>142.69667803925105</v>
      </c>
    </row>
    <row r="1313" spans="14:25" x14ac:dyDescent="0.25">
      <c r="N1313" s="33">
        <v>1311</v>
      </c>
      <c r="O1313" s="33">
        <f t="shared" ca="1" si="40"/>
        <v>0.1041625070611194</v>
      </c>
      <c r="P1313" s="33">
        <v>127.41248718962193</v>
      </c>
      <c r="Q1313" s="31">
        <f t="shared" si="41"/>
        <v>0.47463676674695682</v>
      </c>
      <c r="Y1313" s="12">
        <v>127.41248718962193</v>
      </c>
    </row>
    <row r="1314" spans="14:25" x14ac:dyDescent="0.25">
      <c r="N1314" s="33">
        <v>1312</v>
      </c>
      <c r="O1314" s="33">
        <f t="shared" ca="1" si="40"/>
        <v>0.49917724120923623</v>
      </c>
      <c r="P1314" s="33">
        <v>124.88424359284548</v>
      </c>
      <c r="Q1314" s="31">
        <f t="shared" si="41"/>
        <v>0.40258693234833348</v>
      </c>
      <c r="Y1314" s="12">
        <v>124.88424359284548</v>
      </c>
    </row>
    <row r="1315" spans="14:25" x14ac:dyDescent="0.25">
      <c r="N1315" s="33">
        <v>1313</v>
      </c>
      <c r="O1315" s="33">
        <f t="shared" ca="1" si="40"/>
        <v>0.16967106789903075</v>
      </c>
      <c r="P1315" s="33">
        <v>124.65379207299831</v>
      </c>
      <c r="Q1315" s="31">
        <f t="shared" si="41"/>
        <v>0.3961863129753696</v>
      </c>
      <c r="Y1315" s="12">
        <v>124.65379207299831</v>
      </c>
    </row>
    <row r="1316" spans="14:25" x14ac:dyDescent="0.25">
      <c r="N1316" s="33">
        <v>1314</v>
      </c>
      <c r="O1316" s="33">
        <f t="shared" ca="1" si="40"/>
        <v>0.16598198164291555</v>
      </c>
      <c r="P1316" s="33">
        <v>120.13246095531022</v>
      </c>
      <c r="Q1316" s="31">
        <f t="shared" si="41"/>
        <v>0.27937399398405455</v>
      </c>
      <c r="Y1316" s="12">
        <v>120.13246095531022</v>
      </c>
    </row>
    <row r="1317" spans="14:25" x14ac:dyDescent="0.25">
      <c r="N1317" s="33">
        <v>1315</v>
      </c>
      <c r="O1317" s="33">
        <f t="shared" ca="1" si="40"/>
        <v>0.34079156165317237</v>
      </c>
      <c r="P1317" s="33">
        <v>126.73608122518371</v>
      </c>
      <c r="Q1317" s="31">
        <f t="shared" si="41"/>
        <v>0.45509231133309164</v>
      </c>
      <c r="Y1317" s="12">
        <v>126.73608122518371</v>
      </c>
    </row>
    <row r="1318" spans="14:25" x14ac:dyDescent="0.25">
      <c r="N1318" s="33">
        <v>1316</v>
      </c>
      <c r="O1318" s="33">
        <f t="shared" ca="1" si="40"/>
        <v>3.162255872107167E-3</v>
      </c>
      <c r="P1318" s="33">
        <v>122.5222900096081</v>
      </c>
      <c r="Q1318" s="31">
        <f t="shared" si="41"/>
        <v>0.33882941689130175</v>
      </c>
      <c r="Y1318" s="12">
        <v>122.5222900096081</v>
      </c>
    </row>
    <row r="1319" spans="14:25" x14ac:dyDescent="0.25">
      <c r="N1319" s="33">
        <v>1317</v>
      </c>
      <c r="O1319" s="33">
        <f t="shared" ca="1" si="40"/>
        <v>0.45195073098026661</v>
      </c>
      <c r="P1319" s="33">
        <v>113.60375735731211</v>
      </c>
      <c r="Q1319" s="31">
        <f t="shared" si="41"/>
        <v>0.14997182866607719</v>
      </c>
      <c r="Y1319" s="12">
        <v>113.60375735731211</v>
      </c>
    </row>
    <row r="1320" spans="14:25" x14ac:dyDescent="0.25">
      <c r="N1320" s="33">
        <v>1318</v>
      </c>
      <c r="O1320" s="33">
        <f t="shared" ca="1" si="40"/>
        <v>0.12464241129427223</v>
      </c>
      <c r="P1320" s="33">
        <v>121.39702754286739</v>
      </c>
      <c r="Q1320" s="31">
        <f t="shared" si="41"/>
        <v>0.31012400885688263</v>
      </c>
      <c r="Y1320" s="12">
        <v>121.39702754286739</v>
      </c>
    </row>
    <row r="1321" spans="14:25" x14ac:dyDescent="0.25">
      <c r="N1321" s="33">
        <v>1319</v>
      </c>
      <c r="O1321" s="33">
        <f t="shared" ca="1" si="40"/>
        <v>0.44611286393818506</v>
      </c>
      <c r="P1321" s="33">
        <v>153.97800097142539</v>
      </c>
      <c r="Q1321" s="31">
        <f t="shared" si="41"/>
        <v>0.97680544571727967</v>
      </c>
      <c r="Y1321" s="12">
        <v>153.97800097142539</v>
      </c>
    </row>
    <row r="1322" spans="14:25" x14ac:dyDescent="0.25">
      <c r="N1322" s="33">
        <v>1320</v>
      </c>
      <c r="O1322" s="33">
        <f t="shared" ca="1" si="40"/>
        <v>0.22419314354936548</v>
      </c>
      <c r="P1322" s="33">
        <v>112.25312450329128</v>
      </c>
      <c r="Q1322" s="31">
        <f t="shared" si="41"/>
        <v>0.12961147258332342</v>
      </c>
      <c r="Y1322" s="12">
        <v>112.25312450329128</v>
      </c>
    </row>
    <row r="1323" spans="14:25" x14ac:dyDescent="0.25">
      <c r="N1323" s="33">
        <v>1321</v>
      </c>
      <c r="O1323" s="33">
        <f t="shared" ca="1" si="40"/>
        <v>9.4424953043477977E-2</v>
      </c>
      <c r="P1323" s="33">
        <v>100.01785864870224</v>
      </c>
      <c r="Q1323" s="31">
        <f t="shared" si="41"/>
        <v>2.6727572628054322E-2</v>
      </c>
      <c r="Y1323" s="12">
        <v>100.01785864870224</v>
      </c>
    </row>
    <row r="1324" spans="14:25" x14ac:dyDescent="0.25">
      <c r="N1324" s="33">
        <v>1322</v>
      </c>
      <c r="O1324" s="33">
        <f t="shared" ca="1" si="40"/>
        <v>0.92871340686779102</v>
      </c>
      <c r="P1324" s="33">
        <v>100.62081974876587</v>
      </c>
      <c r="Q1324" s="31">
        <f t="shared" si="41"/>
        <v>2.9192756398081474E-2</v>
      </c>
      <c r="Y1324" s="12">
        <v>100.62081974876587</v>
      </c>
    </row>
    <row r="1325" spans="14:25" x14ac:dyDescent="0.25">
      <c r="N1325" s="33">
        <v>1323</v>
      </c>
      <c r="O1325" s="33">
        <f t="shared" ca="1" si="40"/>
        <v>0.40219341430457067</v>
      </c>
      <c r="P1325" s="33">
        <v>122.75796880300408</v>
      </c>
      <c r="Q1325" s="31">
        <f t="shared" si="41"/>
        <v>0.34498969628299092</v>
      </c>
      <c r="Y1325" s="12">
        <v>122.75796880300408</v>
      </c>
    </row>
    <row r="1326" spans="14:25" x14ac:dyDescent="0.25">
      <c r="N1326" s="33">
        <v>1324</v>
      </c>
      <c r="O1326" s="33">
        <f t="shared" ca="1" si="40"/>
        <v>9.3788444853254771E-2</v>
      </c>
      <c r="P1326" s="33">
        <v>146.84098894093313</v>
      </c>
      <c r="Q1326" s="31">
        <f t="shared" si="41"/>
        <v>0.9216733679838448</v>
      </c>
      <c r="Y1326" s="12">
        <v>146.84098894093313</v>
      </c>
    </row>
    <row r="1327" spans="14:25" x14ac:dyDescent="0.25">
      <c r="N1327" s="33">
        <v>1325</v>
      </c>
      <c r="O1327" s="33">
        <f t="shared" ca="1" si="40"/>
        <v>0.16768976384322454</v>
      </c>
      <c r="P1327" s="33">
        <v>137.58120438901929</v>
      </c>
      <c r="Q1327" s="31">
        <f t="shared" si="41"/>
        <v>0.75644272631735787</v>
      </c>
      <c r="Y1327" s="12">
        <v>137.58120438901929</v>
      </c>
    </row>
    <row r="1328" spans="14:25" x14ac:dyDescent="0.25">
      <c r="N1328" s="33">
        <v>1326</v>
      </c>
      <c r="O1328" s="33">
        <f t="shared" ca="1" si="40"/>
        <v>0.97537445434594472</v>
      </c>
      <c r="P1328" s="33">
        <v>101.85284079221944</v>
      </c>
      <c r="Q1328" s="31">
        <f t="shared" si="41"/>
        <v>3.4846534230123224E-2</v>
      </c>
      <c r="Y1328" s="12">
        <v>101.85284079221944</v>
      </c>
    </row>
    <row r="1329" spans="14:25" x14ac:dyDescent="0.25">
      <c r="N1329" s="33">
        <v>1327</v>
      </c>
      <c r="O1329" s="33">
        <f t="shared" ca="1" si="40"/>
        <v>0.72485348727750676</v>
      </c>
      <c r="P1329" s="33">
        <v>134.63830648545482</v>
      </c>
      <c r="Q1329" s="31">
        <f t="shared" si="41"/>
        <v>0.68143323261609334</v>
      </c>
      <c r="Y1329" s="12">
        <v>134.63830648545482</v>
      </c>
    </row>
    <row r="1330" spans="14:25" x14ac:dyDescent="0.25">
      <c r="N1330" s="33">
        <v>1328</v>
      </c>
      <c r="O1330" s="33">
        <f t="shared" ca="1" si="40"/>
        <v>0.73343519494981713</v>
      </c>
      <c r="P1330" s="33">
        <v>110.14651818263603</v>
      </c>
      <c r="Q1330" s="31">
        <f t="shared" si="41"/>
        <v>0.10204279593601326</v>
      </c>
      <c r="Y1330" s="12">
        <v>110.14651818263603</v>
      </c>
    </row>
    <row r="1331" spans="14:25" x14ac:dyDescent="0.25">
      <c r="N1331" s="33">
        <v>1329</v>
      </c>
      <c r="O1331" s="33">
        <f t="shared" ca="1" si="40"/>
        <v>0.4778021273109665</v>
      </c>
      <c r="P1331" s="33">
        <v>143.58143481010629</v>
      </c>
      <c r="Q1331" s="31">
        <f t="shared" si="41"/>
        <v>0.87680137994455576</v>
      </c>
      <c r="Y1331" s="12">
        <v>143.58143481010629</v>
      </c>
    </row>
    <row r="1332" spans="14:25" x14ac:dyDescent="0.25">
      <c r="N1332" s="33">
        <v>1330</v>
      </c>
      <c r="O1332" s="33">
        <f t="shared" ca="1" si="40"/>
        <v>0.8742855582159158</v>
      </c>
      <c r="P1332" s="33">
        <v>121.67755221895382</v>
      </c>
      <c r="Q1332" s="31">
        <f t="shared" si="41"/>
        <v>0.31716684997506461</v>
      </c>
      <c r="Y1332" s="12">
        <v>121.67755221895382</v>
      </c>
    </row>
    <row r="1333" spans="14:25" x14ac:dyDescent="0.25">
      <c r="N1333" s="33">
        <v>1331</v>
      </c>
      <c r="O1333" s="33">
        <f t="shared" ca="1" si="40"/>
        <v>0.64048649689683634</v>
      </c>
      <c r="P1333" s="33">
        <v>139.14649403301428</v>
      </c>
      <c r="Q1333" s="31">
        <f t="shared" si="41"/>
        <v>0.79241554860304642</v>
      </c>
      <c r="Y1333" s="12">
        <v>139.14649403301428</v>
      </c>
    </row>
    <row r="1334" spans="14:25" x14ac:dyDescent="0.25">
      <c r="N1334" s="33">
        <v>1332</v>
      </c>
      <c r="O1334" s="33">
        <f t="shared" ca="1" si="40"/>
        <v>0.70796443600476766</v>
      </c>
      <c r="P1334" s="33">
        <v>114.34235509008329</v>
      </c>
      <c r="Q1334" s="31">
        <f t="shared" si="41"/>
        <v>0.16202694197686354</v>
      </c>
      <c r="Y1334" s="12">
        <v>114.34235509008329</v>
      </c>
    </row>
    <row r="1335" spans="14:25" x14ac:dyDescent="0.25">
      <c r="N1335" s="33">
        <v>1333</v>
      </c>
      <c r="O1335" s="33">
        <f t="shared" ca="1" si="40"/>
        <v>0.33486155416411234</v>
      </c>
      <c r="P1335" s="33">
        <v>114.26289536405525</v>
      </c>
      <c r="Q1335" s="31">
        <f t="shared" si="41"/>
        <v>0.16069838178716844</v>
      </c>
      <c r="Y1335" s="12">
        <v>114.26289536405525</v>
      </c>
    </row>
    <row r="1336" spans="14:25" x14ac:dyDescent="0.25">
      <c r="N1336" s="33">
        <v>1334</v>
      </c>
      <c r="O1336" s="33">
        <f t="shared" ca="1" si="40"/>
        <v>0.29150477310041056</v>
      </c>
      <c r="P1336" s="33">
        <v>108.89329965601434</v>
      </c>
      <c r="Q1336" s="31">
        <f t="shared" si="41"/>
        <v>8.792668974245639E-2</v>
      </c>
      <c r="Y1336" s="12">
        <v>108.89329965601434</v>
      </c>
    </row>
    <row r="1337" spans="14:25" x14ac:dyDescent="0.25">
      <c r="N1337" s="33">
        <v>1335</v>
      </c>
      <c r="O1337" s="33">
        <f t="shared" ca="1" si="40"/>
        <v>0.90566574770920805</v>
      </c>
      <c r="P1337" s="33">
        <v>137.72294202087099</v>
      </c>
      <c r="Q1337" s="31">
        <f t="shared" si="41"/>
        <v>0.75982204785732699</v>
      </c>
      <c r="Y1337" s="12">
        <v>137.72294202087099</v>
      </c>
    </row>
    <row r="1338" spans="14:25" x14ac:dyDescent="0.25">
      <c r="N1338" s="33">
        <v>1336</v>
      </c>
      <c r="O1338" s="33">
        <f t="shared" ca="1" si="40"/>
        <v>0.73088092704780239</v>
      </c>
      <c r="P1338" s="33">
        <v>141.10166075564729</v>
      </c>
      <c r="Q1338" s="31">
        <f t="shared" si="41"/>
        <v>0.83292842143526225</v>
      </c>
      <c r="Y1338" s="12">
        <v>141.10166075564729</v>
      </c>
    </row>
    <row r="1339" spans="14:25" x14ac:dyDescent="0.25">
      <c r="N1339" s="33">
        <v>1337</v>
      </c>
      <c r="O1339" s="33">
        <f t="shared" ca="1" si="40"/>
        <v>1.1181822137235065E-3</v>
      </c>
      <c r="P1339" s="33">
        <v>118.67338458942854</v>
      </c>
      <c r="Q1339" s="31">
        <f t="shared" si="41"/>
        <v>0.24605867360307371</v>
      </c>
      <c r="Y1339" s="12">
        <v>118.67338458942854</v>
      </c>
    </row>
    <row r="1340" spans="14:25" x14ac:dyDescent="0.25">
      <c r="N1340" s="33">
        <v>1338</v>
      </c>
      <c r="O1340" s="33">
        <f t="shared" ca="1" si="40"/>
        <v>0.44999679782900925</v>
      </c>
      <c r="P1340" s="33">
        <v>129.69382947342683</v>
      </c>
      <c r="Q1340" s="31">
        <f t="shared" si="41"/>
        <v>0.54119427543496501</v>
      </c>
      <c r="Y1340" s="12">
        <v>129.69382947342683</v>
      </c>
    </row>
    <row r="1341" spans="14:25" x14ac:dyDescent="0.25">
      <c r="N1341" s="33">
        <v>1339</v>
      </c>
      <c r="O1341" s="33">
        <f t="shared" ca="1" si="40"/>
        <v>1.0827978399001181E-2</v>
      </c>
      <c r="P1341" s="33">
        <v>117.93912395019393</v>
      </c>
      <c r="Q1341" s="31">
        <f t="shared" si="41"/>
        <v>0.23022014293380647</v>
      </c>
      <c r="Y1341" s="12">
        <v>117.93912395019393</v>
      </c>
    </row>
    <row r="1342" spans="14:25" x14ac:dyDescent="0.25">
      <c r="N1342" s="33">
        <v>1340</v>
      </c>
      <c r="O1342" s="33">
        <f t="shared" ca="1" si="40"/>
        <v>0.75020598439482489</v>
      </c>
      <c r="P1342" s="33">
        <v>118.32640232537739</v>
      </c>
      <c r="Q1342" s="31">
        <f t="shared" si="41"/>
        <v>0.23849495986931549</v>
      </c>
      <c r="Y1342" s="12">
        <v>118.32640232537739</v>
      </c>
    </row>
    <row r="1343" spans="14:25" x14ac:dyDescent="0.25">
      <c r="N1343" s="33">
        <v>1341</v>
      </c>
      <c r="O1343" s="33">
        <f t="shared" ca="1" si="40"/>
        <v>0.82100706562967851</v>
      </c>
      <c r="P1343" s="33">
        <v>135.15456760570723</v>
      </c>
      <c r="Q1343" s="31">
        <f t="shared" si="41"/>
        <v>0.69520155503796011</v>
      </c>
      <c r="Y1343" s="12">
        <v>135.15456760570723</v>
      </c>
    </row>
    <row r="1344" spans="14:25" x14ac:dyDescent="0.25">
      <c r="N1344" s="33">
        <v>1342</v>
      </c>
      <c r="O1344" s="33">
        <f t="shared" ca="1" si="40"/>
        <v>0.21505251925611413</v>
      </c>
      <c r="P1344" s="33">
        <v>149.41908463712593</v>
      </c>
      <c r="Q1344" s="31">
        <f t="shared" si="41"/>
        <v>0.94763955235155573</v>
      </c>
      <c r="Y1344" s="12">
        <v>149.41908463712593</v>
      </c>
    </row>
    <row r="1345" spans="14:25" x14ac:dyDescent="0.25">
      <c r="N1345" s="33">
        <v>1343</v>
      </c>
      <c r="O1345" s="33">
        <f t="shared" ca="1" si="40"/>
        <v>0.84391870762669752</v>
      </c>
      <c r="P1345" s="33">
        <v>126.28783990170507</v>
      </c>
      <c r="Q1345" s="31">
        <f t="shared" si="41"/>
        <v>0.44223170352939534</v>
      </c>
      <c r="Y1345" s="12">
        <v>126.28783990170507</v>
      </c>
    </row>
    <row r="1346" spans="14:25" x14ac:dyDescent="0.25">
      <c r="N1346" s="33">
        <v>1344</v>
      </c>
      <c r="O1346" s="33">
        <f t="shared" ca="1" si="40"/>
        <v>6.7586381687203878E-2</v>
      </c>
      <c r="P1346" s="33">
        <v>132.33607440026975</v>
      </c>
      <c r="Q1346" s="31">
        <f t="shared" si="41"/>
        <v>0.6176011664782779</v>
      </c>
      <c r="Y1346" s="12">
        <v>132.33607440026975</v>
      </c>
    </row>
    <row r="1347" spans="14:25" x14ac:dyDescent="0.25">
      <c r="N1347" s="33">
        <v>1345</v>
      </c>
      <c r="O1347" s="33">
        <f t="shared" ca="1" si="40"/>
        <v>0.77064864137460731</v>
      </c>
      <c r="P1347" s="33">
        <v>138.43551954105277</v>
      </c>
      <c r="Q1347" s="31">
        <f t="shared" si="41"/>
        <v>0.77644906677311587</v>
      </c>
      <c r="Y1347" s="12">
        <v>138.43551954105277</v>
      </c>
    </row>
    <row r="1348" spans="14:25" x14ac:dyDescent="0.25">
      <c r="N1348" s="33">
        <v>1346</v>
      </c>
      <c r="O1348" s="33">
        <f t="shared" ref="O1348:O1411" ca="1" si="42">RAND()</f>
        <v>0.25139974163802481</v>
      </c>
      <c r="P1348" s="33">
        <v>124.80741079153044</v>
      </c>
      <c r="Q1348" s="31">
        <f t="shared" ref="Q1348:Q1411" si="43">_xlfn.NORM.S.DIST(($L$5+$L$6*ASINH((P1348-$L$3)/$L$4)),TRUE)</f>
        <v>0.4004491752861466</v>
      </c>
      <c r="Y1348" s="12">
        <v>124.80741079153044</v>
      </c>
    </row>
    <row r="1349" spans="14:25" x14ac:dyDescent="0.25">
      <c r="N1349" s="33">
        <v>1347</v>
      </c>
      <c r="O1349" s="33">
        <f t="shared" ca="1" si="42"/>
        <v>0.80439124187885702</v>
      </c>
      <c r="P1349" s="33">
        <v>129.01201092152257</v>
      </c>
      <c r="Q1349" s="31">
        <f t="shared" si="43"/>
        <v>0.52126338901268654</v>
      </c>
      <c r="Y1349" s="12">
        <v>129.01201092152257</v>
      </c>
    </row>
    <row r="1350" spans="14:25" x14ac:dyDescent="0.25">
      <c r="N1350" s="33">
        <v>1348</v>
      </c>
      <c r="O1350" s="33">
        <f t="shared" ca="1" si="42"/>
        <v>0.37938564194188351</v>
      </c>
      <c r="P1350" s="33">
        <v>139.52255117371479</v>
      </c>
      <c r="Q1350" s="31">
        <f t="shared" si="43"/>
        <v>0.8006004502270494</v>
      </c>
      <c r="Y1350" s="12">
        <v>139.52255117371479</v>
      </c>
    </row>
    <row r="1351" spans="14:25" x14ac:dyDescent="0.25">
      <c r="N1351" s="33">
        <v>1349</v>
      </c>
      <c r="O1351" s="33">
        <f t="shared" ca="1" si="42"/>
        <v>6.3935421159192041E-2</v>
      </c>
      <c r="P1351" s="33">
        <v>120.64410063025012</v>
      </c>
      <c r="Q1351" s="31">
        <f t="shared" si="43"/>
        <v>0.29161358990105729</v>
      </c>
      <c r="Y1351" s="12">
        <v>120.64410063025012</v>
      </c>
    </row>
    <row r="1352" spans="14:25" x14ac:dyDescent="0.25">
      <c r="N1352" s="33">
        <v>1350</v>
      </c>
      <c r="O1352" s="33">
        <f t="shared" ca="1" si="42"/>
        <v>0.94113084240573008</v>
      </c>
      <c r="P1352" s="33">
        <v>104.421535936659</v>
      </c>
      <c r="Q1352" s="31">
        <f t="shared" si="43"/>
        <v>4.9692286438014321E-2</v>
      </c>
      <c r="Y1352" s="12">
        <v>104.421535936659</v>
      </c>
    </row>
    <row r="1353" spans="14:25" x14ac:dyDescent="0.25">
      <c r="N1353" s="33">
        <v>1351</v>
      </c>
      <c r="O1353" s="33">
        <f t="shared" ca="1" si="42"/>
        <v>0.79024779923298138</v>
      </c>
      <c r="P1353" s="33">
        <v>126.22229316432281</v>
      </c>
      <c r="Q1353" s="31">
        <f t="shared" si="43"/>
        <v>0.44035814620389924</v>
      </c>
      <c r="Y1353" s="12">
        <v>126.22229316432281</v>
      </c>
    </row>
    <row r="1354" spans="14:25" x14ac:dyDescent="0.25">
      <c r="N1354" s="33">
        <v>1352</v>
      </c>
      <c r="O1354" s="33">
        <f t="shared" ca="1" si="42"/>
        <v>0.73922932859325063</v>
      </c>
      <c r="P1354" s="33">
        <v>140.22292310370449</v>
      </c>
      <c r="Q1354" s="31">
        <f t="shared" si="43"/>
        <v>0.81535079301397251</v>
      </c>
      <c r="Y1354" s="12">
        <v>140.22292310370449</v>
      </c>
    </row>
    <row r="1355" spans="14:25" x14ac:dyDescent="0.25">
      <c r="N1355" s="33">
        <v>1353</v>
      </c>
      <c r="O1355" s="33">
        <f t="shared" ca="1" si="42"/>
        <v>0.32253810430834828</v>
      </c>
      <c r="P1355" s="33">
        <v>99.441120606032058</v>
      </c>
      <c r="Q1355" s="31">
        <f t="shared" si="43"/>
        <v>2.4540951889939249E-2</v>
      </c>
      <c r="Y1355" s="12">
        <v>99.441120606032058</v>
      </c>
    </row>
    <row r="1356" spans="14:25" x14ac:dyDescent="0.25">
      <c r="N1356" s="33">
        <v>1354</v>
      </c>
      <c r="O1356" s="33">
        <f t="shared" ca="1" si="42"/>
        <v>0.12795023928863514</v>
      </c>
      <c r="P1356" s="33">
        <v>142.21433193043535</v>
      </c>
      <c r="Q1356" s="31">
        <f t="shared" si="43"/>
        <v>0.85366858621728425</v>
      </c>
      <c r="Y1356" s="12">
        <v>142.21433193043535</v>
      </c>
    </row>
    <row r="1357" spans="14:25" x14ac:dyDescent="0.25">
      <c r="N1357" s="33">
        <v>1355</v>
      </c>
      <c r="O1357" s="33">
        <f t="shared" ca="1" si="42"/>
        <v>0.48402109999693221</v>
      </c>
      <c r="P1357" s="33">
        <v>142.90088991967289</v>
      </c>
      <c r="Q1357" s="31">
        <f t="shared" si="43"/>
        <v>0.86561026891577975</v>
      </c>
      <c r="Y1357" s="12">
        <v>142.90088991967289</v>
      </c>
    </row>
    <row r="1358" spans="14:25" x14ac:dyDescent="0.25">
      <c r="N1358" s="33">
        <v>1356</v>
      </c>
      <c r="O1358" s="33">
        <f t="shared" ca="1" si="42"/>
        <v>0.90895779832072654</v>
      </c>
      <c r="P1358" s="33">
        <v>138.82976403063068</v>
      </c>
      <c r="Q1358" s="31">
        <f t="shared" si="43"/>
        <v>0.78538125117556323</v>
      </c>
      <c r="Y1358" s="12">
        <v>138.82976403063068</v>
      </c>
    </row>
    <row r="1359" spans="14:25" x14ac:dyDescent="0.25">
      <c r="N1359" s="33">
        <v>1357</v>
      </c>
      <c r="O1359" s="33">
        <f t="shared" ca="1" si="42"/>
        <v>6.8022947410106949E-2</v>
      </c>
      <c r="P1359" s="33">
        <v>122.08398892798405</v>
      </c>
      <c r="Q1359" s="31">
        <f t="shared" si="43"/>
        <v>0.32750618252519592</v>
      </c>
      <c r="Y1359" s="12">
        <v>122.08398892798405</v>
      </c>
    </row>
    <row r="1360" spans="14:25" x14ac:dyDescent="0.25">
      <c r="N1360" s="33">
        <v>1358</v>
      </c>
      <c r="O1360" s="33">
        <f t="shared" ca="1" si="42"/>
        <v>0.79643417661714544</v>
      </c>
      <c r="P1360" s="33">
        <v>142.80623947556381</v>
      </c>
      <c r="Q1360" s="31">
        <f t="shared" si="43"/>
        <v>0.86400288493209176</v>
      </c>
      <c r="Y1360" s="12">
        <v>142.80623947556381</v>
      </c>
    </row>
    <row r="1361" spans="14:25" x14ac:dyDescent="0.25">
      <c r="N1361" s="33">
        <v>1359</v>
      </c>
      <c r="O1361" s="33">
        <f t="shared" ca="1" si="42"/>
        <v>0.11043641576144503</v>
      </c>
      <c r="P1361" s="33">
        <v>124.89003361953203</v>
      </c>
      <c r="Q1361" s="31">
        <f t="shared" si="43"/>
        <v>0.40274818206741897</v>
      </c>
      <c r="Y1361" s="12">
        <v>124.89003361953203</v>
      </c>
    </row>
    <row r="1362" spans="14:25" x14ac:dyDescent="0.25">
      <c r="N1362" s="33">
        <v>1360</v>
      </c>
      <c r="O1362" s="33">
        <f t="shared" ca="1" si="42"/>
        <v>5.2779082077934358E-2</v>
      </c>
      <c r="P1362" s="33">
        <v>120.3284791214104</v>
      </c>
      <c r="Q1362" s="31">
        <f t="shared" si="43"/>
        <v>0.28403002562212454</v>
      </c>
      <c r="Y1362" s="12">
        <v>120.3284791214104</v>
      </c>
    </row>
    <row r="1363" spans="14:25" x14ac:dyDescent="0.25">
      <c r="N1363" s="33">
        <v>1361</v>
      </c>
      <c r="O1363" s="33">
        <f t="shared" ca="1" si="42"/>
        <v>0.19464657047029388</v>
      </c>
      <c r="P1363" s="33">
        <v>109.75754345552718</v>
      </c>
      <c r="Q1363" s="31">
        <f t="shared" si="43"/>
        <v>9.7485652143681295E-2</v>
      </c>
      <c r="Y1363" s="12">
        <v>109.75754345552718</v>
      </c>
    </row>
    <row r="1364" spans="14:25" x14ac:dyDescent="0.25">
      <c r="N1364" s="33">
        <v>1362</v>
      </c>
      <c r="O1364" s="33">
        <f t="shared" ca="1" si="42"/>
        <v>0.31422378028607634</v>
      </c>
      <c r="P1364" s="33">
        <v>151.39322513768261</v>
      </c>
      <c r="Q1364" s="31">
        <f t="shared" si="43"/>
        <v>0.96258927814839645</v>
      </c>
      <c r="Y1364" s="12">
        <v>151.39322513768261</v>
      </c>
    </row>
    <row r="1365" spans="14:25" x14ac:dyDescent="0.25">
      <c r="N1365" s="33">
        <v>1363</v>
      </c>
      <c r="O1365" s="33">
        <f t="shared" ca="1" si="42"/>
        <v>0.99164919085871861</v>
      </c>
      <c r="P1365" s="33">
        <v>111.63011607453215</v>
      </c>
      <c r="Q1365" s="31">
        <f t="shared" si="43"/>
        <v>0.12093800848062211</v>
      </c>
      <c r="Y1365" s="12">
        <v>111.63011607453215</v>
      </c>
    </row>
    <row r="1366" spans="14:25" x14ac:dyDescent="0.25">
      <c r="N1366" s="33">
        <v>1364</v>
      </c>
      <c r="O1366" s="33">
        <f t="shared" ca="1" si="42"/>
        <v>0.8978110053432472</v>
      </c>
      <c r="P1366" s="33">
        <v>143.3802161455948</v>
      </c>
      <c r="Q1366" s="31">
        <f t="shared" si="43"/>
        <v>0.87355933184287216</v>
      </c>
      <c r="Y1366" s="12">
        <v>143.3802161455948</v>
      </c>
    </row>
    <row r="1367" spans="14:25" x14ac:dyDescent="0.25">
      <c r="N1367" s="33">
        <v>1365</v>
      </c>
      <c r="O1367" s="33">
        <f t="shared" ca="1" si="42"/>
        <v>0.73146064624265494</v>
      </c>
      <c r="P1367" s="33">
        <v>127.75411118536921</v>
      </c>
      <c r="Q1367" s="31">
        <f t="shared" si="43"/>
        <v>0.48455808123205429</v>
      </c>
      <c r="Y1367" s="12">
        <v>127.75411118536921</v>
      </c>
    </row>
    <row r="1368" spans="14:25" x14ac:dyDescent="0.25">
      <c r="N1368" s="33">
        <v>1366</v>
      </c>
      <c r="O1368" s="33">
        <f t="shared" ca="1" si="42"/>
        <v>0.54679451466431384</v>
      </c>
      <c r="P1368" s="33">
        <v>141.99666574937825</v>
      </c>
      <c r="Q1368" s="31">
        <f t="shared" si="43"/>
        <v>0.84974594152797545</v>
      </c>
      <c r="Y1368" s="12">
        <v>141.99666574937825</v>
      </c>
    </row>
    <row r="1369" spans="14:25" x14ac:dyDescent="0.25">
      <c r="N1369" s="33">
        <v>1367</v>
      </c>
      <c r="O1369" s="33">
        <f t="shared" ca="1" si="42"/>
        <v>0.96779322264267309</v>
      </c>
      <c r="P1369" s="33">
        <v>118.53973613677178</v>
      </c>
      <c r="Q1369" s="31">
        <f t="shared" si="43"/>
        <v>0.24312866017543505</v>
      </c>
      <c r="Y1369" s="12">
        <v>118.53973613677178</v>
      </c>
    </row>
    <row r="1370" spans="14:25" x14ac:dyDescent="0.25">
      <c r="N1370" s="33">
        <v>1368</v>
      </c>
      <c r="O1370" s="33">
        <f t="shared" ca="1" si="42"/>
        <v>0.69052091999681886</v>
      </c>
      <c r="P1370" s="33">
        <v>132.53924869912493</v>
      </c>
      <c r="Q1370" s="31">
        <f t="shared" si="43"/>
        <v>0.62336794151576758</v>
      </c>
      <c r="Y1370" s="12">
        <v>132.53924869912493</v>
      </c>
    </row>
    <row r="1371" spans="14:25" x14ac:dyDescent="0.25">
      <c r="N1371" s="33">
        <v>1369</v>
      </c>
      <c r="O1371" s="33">
        <f t="shared" ca="1" si="42"/>
        <v>0.89028169246165711</v>
      </c>
      <c r="P1371" s="33">
        <v>109.99001061381747</v>
      </c>
      <c r="Q1371" s="31">
        <f t="shared" si="43"/>
        <v>0.10018982871006715</v>
      </c>
      <c r="Y1371" s="12">
        <v>109.99001061381747</v>
      </c>
    </row>
    <row r="1372" spans="14:25" x14ac:dyDescent="0.25">
      <c r="N1372" s="33">
        <v>1370</v>
      </c>
      <c r="O1372" s="33">
        <f t="shared" ca="1" si="42"/>
        <v>0.19890036695253122</v>
      </c>
      <c r="P1372" s="33">
        <v>154.03477218804227</v>
      </c>
      <c r="Q1372" s="31">
        <f t="shared" si="43"/>
        <v>0.97705901232489478</v>
      </c>
      <c r="Y1372" s="12">
        <v>154.03477218804227</v>
      </c>
    </row>
    <row r="1373" spans="14:25" x14ac:dyDescent="0.25">
      <c r="N1373" s="33">
        <v>1371</v>
      </c>
      <c r="O1373" s="33">
        <f t="shared" ca="1" si="42"/>
        <v>0.15572559343179004</v>
      </c>
      <c r="P1373" s="33">
        <v>130.67524780705833</v>
      </c>
      <c r="Q1373" s="31">
        <f t="shared" si="43"/>
        <v>0.56980058018019675</v>
      </c>
      <c r="Y1373" s="12">
        <v>130.67524780705833</v>
      </c>
    </row>
    <row r="1374" spans="14:25" x14ac:dyDescent="0.25">
      <c r="N1374" s="33">
        <v>1372</v>
      </c>
      <c r="O1374" s="33">
        <f t="shared" ca="1" si="42"/>
        <v>0.69502804918291483</v>
      </c>
      <c r="P1374" s="33">
        <v>148.54149526101787</v>
      </c>
      <c r="Q1374" s="31">
        <f t="shared" si="43"/>
        <v>0.93967247593614811</v>
      </c>
      <c r="Y1374" s="12">
        <v>148.54149526101787</v>
      </c>
    </row>
    <row r="1375" spans="14:25" x14ac:dyDescent="0.25">
      <c r="N1375" s="33">
        <v>1373</v>
      </c>
      <c r="O1375" s="33">
        <f t="shared" ca="1" si="42"/>
        <v>0.367034002902493</v>
      </c>
      <c r="P1375" s="33">
        <v>161.84648386642127</v>
      </c>
      <c r="Q1375" s="31">
        <f t="shared" si="43"/>
        <v>0.9959090082710792</v>
      </c>
      <c r="Y1375" s="12">
        <v>161.84648386642127</v>
      </c>
    </row>
    <row r="1376" spans="14:25" x14ac:dyDescent="0.25">
      <c r="N1376" s="33">
        <v>1374</v>
      </c>
      <c r="O1376" s="33">
        <f t="shared" ca="1" si="42"/>
        <v>0.50403140874332852</v>
      </c>
      <c r="P1376" s="33">
        <v>137.6171080582414</v>
      </c>
      <c r="Q1376" s="31">
        <f t="shared" si="43"/>
        <v>0.7573009622799376</v>
      </c>
      <c r="Y1376" s="12">
        <v>137.6171080582414</v>
      </c>
    </row>
    <row r="1377" spans="14:25" x14ac:dyDescent="0.25">
      <c r="N1377" s="33">
        <v>1375</v>
      </c>
      <c r="O1377" s="33">
        <f t="shared" ca="1" si="42"/>
        <v>0.533015878187452</v>
      </c>
      <c r="P1377" s="33">
        <v>100.3483151191803</v>
      </c>
      <c r="Q1377" s="31">
        <f t="shared" si="43"/>
        <v>2.805525678696575E-2</v>
      </c>
      <c r="Y1377" s="12">
        <v>100.3483151191803</v>
      </c>
    </row>
    <row r="1378" spans="14:25" x14ac:dyDescent="0.25">
      <c r="N1378" s="33">
        <v>1376</v>
      </c>
      <c r="O1378" s="33">
        <f t="shared" ca="1" si="42"/>
        <v>0.68813348000053531</v>
      </c>
      <c r="P1378" s="33">
        <v>130.67650217036277</v>
      </c>
      <c r="Q1378" s="31">
        <f t="shared" si="43"/>
        <v>0.56983702533325442</v>
      </c>
      <c r="Y1378" s="12">
        <v>130.67650217036277</v>
      </c>
    </row>
    <row r="1379" spans="14:25" x14ac:dyDescent="0.25">
      <c r="N1379" s="33">
        <v>1377</v>
      </c>
      <c r="O1379" s="33">
        <f t="shared" ca="1" si="42"/>
        <v>0.13766097145014833</v>
      </c>
      <c r="P1379" s="33">
        <v>141.28442715542386</v>
      </c>
      <c r="Q1379" s="31">
        <f t="shared" si="43"/>
        <v>0.83645229625189343</v>
      </c>
      <c r="Y1379" s="12">
        <v>141.28442715542386</v>
      </c>
    </row>
    <row r="1380" spans="14:25" x14ac:dyDescent="0.25">
      <c r="N1380" s="33">
        <v>1378</v>
      </c>
      <c r="O1380" s="33">
        <f t="shared" ca="1" si="42"/>
        <v>0.33177715281042464</v>
      </c>
      <c r="P1380" s="33">
        <v>147.89486649556252</v>
      </c>
      <c r="Q1380" s="31">
        <f t="shared" si="43"/>
        <v>0.9332382406558366</v>
      </c>
      <c r="Y1380" s="12">
        <v>147.89486649556252</v>
      </c>
    </row>
    <row r="1381" spans="14:25" x14ac:dyDescent="0.25">
      <c r="N1381" s="33">
        <v>1379</v>
      </c>
      <c r="O1381" s="33">
        <f t="shared" ca="1" si="42"/>
        <v>0.76270368324744497</v>
      </c>
      <c r="P1381" s="33">
        <v>118.17432282611429</v>
      </c>
      <c r="Q1381" s="31">
        <f t="shared" si="43"/>
        <v>0.23522439216336954</v>
      </c>
      <c r="Y1381" s="12">
        <v>118.17432282611429</v>
      </c>
    </row>
    <row r="1382" spans="14:25" x14ac:dyDescent="0.25">
      <c r="N1382" s="33">
        <v>1380</v>
      </c>
      <c r="O1382" s="33">
        <f t="shared" ca="1" si="42"/>
        <v>0.50006926798621831</v>
      </c>
      <c r="P1382" s="33">
        <v>126.14473095967902</v>
      </c>
      <c r="Q1382" s="31">
        <f t="shared" si="43"/>
        <v>0.43814362814384944</v>
      </c>
      <c r="Y1382" s="12">
        <v>126.14473095967902</v>
      </c>
    </row>
    <row r="1383" spans="14:25" x14ac:dyDescent="0.25">
      <c r="N1383" s="33">
        <v>1381</v>
      </c>
      <c r="O1383" s="33">
        <f t="shared" ca="1" si="42"/>
        <v>0.1262131247392646</v>
      </c>
      <c r="P1383" s="33">
        <v>119.53208108194798</v>
      </c>
      <c r="Q1383" s="31">
        <f t="shared" si="43"/>
        <v>0.26537508408845156</v>
      </c>
      <c r="Y1383" s="12">
        <v>119.53208108194798</v>
      </c>
    </row>
    <row r="1384" spans="14:25" x14ac:dyDescent="0.25">
      <c r="N1384" s="33">
        <v>1382</v>
      </c>
      <c r="O1384" s="33">
        <f t="shared" ca="1" si="42"/>
        <v>0.91944870724488514</v>
      </c>
      <c r="P1384" s="33">
        <v>117.93114224478876</v>
      </c>
      <c r="Q1384" s="31">
        <f t="shared" si="43"/>
        <v>0.2300514705569903</v>
      </c>
      <c r="Y1384" s="12">
        <v>117.93114224478876</v>
      </c>
    </row>
    <row r="1385" spans="14:25" x14ac:dyDescent="0.25">
      <c r="N1385" s="33">
        <v>1383</v>
      </c>
      <c r="O1385" s="33">
        <f t="shared" ca="1" si="42"/>
        <v>0.17318968875348284</v>
      </c>
      <c r="P1385" s="33">
        <v>142.64741833556033</v>
      </c>
      <c r="Q1385" s="31">
        <f t="shared" si="43"/>
        <v>0.86127776358485997</v>
      </c>
      <c r="Y1385" s="12">
        <v>142.64741833556033</v>
      </c>
    </row>
    <row r="1386" spans="14:25" x14ac:dyDescent="0.25">
      <c r="N1386" s="33">
        <v>1384</v>
      </c>
      <c r="O1386" s="33">
        <f t="shared" ca="1" si="42"/>
        <v>0.19303327559287131</v>
      </c>
      <c r="P1386" s="33">
        <v>112.68830532731775</v>
      </c>
      <c r="Q1386" s="31">
        <f t="shared" si="43"/>
        <v>0.13593675313103515</v>
      </c>
      <c r="Y1386" s="12">
        <v>112.68830532731775</v>
      </c>
    </row>
    <row r="1387" spans="14:25" x14ac:dyDescent="0.25">
      <c r="N1387" s="33">
        <v>1385</v>
      </c>
      <c r="O1387" s="33">
        <f t="shared" ca="1" si="42"/>
        <v>0.23673323614354769</v>
      </c>
      <c r="P1387" s="33">
        <v>116.78940225634634</v>
      </c>
      <c r="Q1387" s="31">
        <f t="shared" si="43"/>
        <v>0.20671092982914036</v>
      </c>
      <c r="Y1387" s="12">
        <v>116.78940225634634</v>
      </c>
    </row>
    <row r="1388" spans="14:25" x14ac:dyDescent="0.25">
      <c r="N1388" s="33">
        <v>1386</v>
      </c>
      <c r="O1388" s="33">
        <f t="shared" ca="1" si="42"/>
        <v>0.10488989243320468</v>
      </c>
      <c r="P1388" s="33">
        <v>138.91770901808084</v>
      </c>
      <c r="Q1388" s="31">
        <f t="shared" si="43"/>
        <v>0.78734720203645359</v>
      </c>
      <c r="Y1388" s="12">
        <v>138.91770901808084</v>
      </c>
    </row>
    <row r="1389" spans="14:25" x14ac:dyDescent="0.25">
      <c r="N1389" s="33">
        <v>1387</v>
      </c>
      <c r="O1389" s="33">
        <f t="shared" ca="1" si="42"/>
        <v>0.91176378447585504</v>
      </c>
      <c r="P1389" s="33">
        <v>118.1288919108099</v>
      </c>
      <c r="Q1389" s="31">
        <f t="shared" si="43"/>
        <v>0.23425266681886997</v>
      </c>
      <c r="Y1389" s="12">
        <v>118.1288919108099</v>
      </c>
    </row>
    <row r="1390" spans="14:25" x14ac:dyDescent="0.25">
      <c r="N1390" s="33">
        <v>1388</v>
      </c>
      <c r="O1390" s="33">
        <f t="shared" ca="1" si="42"/>
        <v>0.40681444974291225</v>
      </c>
      <c r="P1390" s="33">
        <v>111.41861622745363</v>
      </c>
      <c r="Q1390" s="31">
        <f t="shared" si="43"/>
        <v>0.11809440594595076</v>
      </c>
      <c r="Y1390" s="12">
        <v>111.41861622745363</v>
      </c>
    </row>
    <row r="1391" spans="14:25" x14ac:dyDescent="0.25">
      <c r="N1391" s="33">
        <v>1389</v>
      </c>
      <c r="O1391" s="33">
        <f t="shared" ca="1" si="42"/>
        <v>0.31720012910116513</v>
      </c>
      <c r="P1391" s="33">
        <v>130.96676647397902</v>
      </c>
      <c r="Q1391" s="31">
        <f t="shared" si="43"/>
        <v>0.57825967629788255</v>
      </c>
      <c r="Y1391" s="12">
        <v>130.96676647397902</v>
      </c>
    </row>
    <row r="1392" spans="14:25" x14ac:dyDescent="0.25">
      <c r="N1392" s="33">
        <v>1390</v>
      </c>
      <c r="O1392" s="33">
        <f t="shared" ca="1" si="42"/>
        <v>0.61939680581383794</v>
      </c>
      <c r="P1392" s="33">
        <v>124.78328554374448</v>
      </c>
      <c r="Q1392" s="31">
        <f t="shared" si="43"/>
        <v>0.39977870059760839</v>
      </c>
      <c r="Y1392" s="12">
        <v>124.78328554374448</v>
      </c>
    </row>
    <row r="1393" spans="14:25" x14ac:dyDescent="0.25">
      <c r="N1393" s="33">
        <v>1391</v>
      </c>
      <c r="O1393" s="33">
        <f t="shared" ca="1" si="42"/>
        <v>0.58509434645007219</v>
      </c>
      <c r="P1393" s="33">
        <v>106.8177691448947</v>
      </c>
      <c r="Q1393" s="31">
        <f t="shared" si="43"/>
        <v>6.7980066305868711E-2</v>
      </c>
      <c r="Y1393" s="12">
        <v>106.8177691448947</v>
      </c>
    </row>
    <row r="1394" spans="14:25" x14ac:dyDescent="0.25">
      <c r="N1394" s="33">
        <v>1392</v>
      </c>
      <c r="O1394" s="33">
        <f t="shared" ca="1" si="42"/>
        <v>1.6918322346352932E-2</v>
      </c>
      <c r="P1394" s="33">
        <v>125.37754343344787</v>
      </c>
      <c r="Q1394" s="31">
        <f t="shared" si="43"/>
        <v>0.41639804067212921</v>
      </c>
      <c r="Y1394" s="12">
        <v>125.37754343344787</v>
      </c>
    </row>
    <row r="1395" spans="14:25" x14ac:dyDescent="0.25">
      <c r="N1395" s="33">
        <v>1393</v>
      </c>
      <c r="O1395" s="33">
        <f t="shared" ca="1" si="42"/>
        <v>0.96400738556862553</v>
      </c>
      <c r="P1395" s="33">
        <v>129.91924194456118</v>
      </c>
      <c r="Q1395" s="31">
        <f t="shared" si="43"/>
        <v>0.54777730825524551</v>
      </c>
      <c r="Y1395" s="12">
        <v>129.91924194456118</v>
      </c>
    </row>
    <row r="1396" spans="14:25" x14ac:dyDescent="0.25">
      <c r="N1396" s="33">
        <v>1394</v>
      </c>
      <c r="O1396" s="33">
        <f t="shared" ca="1" si="42"/>
        <v>0.72256610560677426</v>
      </c>
      <c r="P1396" s="33">
        <v>149.16377017927348</v>
      </c>
      <c r="Q1396" s="31">
        <f t="shared" si="43"/>
        <v>0.9454101648503499</v>
      </c>
      <c r="Y1396" s="12">
        <v>149.16377017927348</v>
      </c>
    </row>
    <row r="1397" spans="14:25" x14ac:dyDescent="0.25">
      <c r="N1397" s="33">
        <v>1395</v>
      </c>
      <c r="O1397" s="33">
        <f t="shared" ca="1" si="42"/>
        <v>0.64958799680080637</v>
      </c>
      <c r="P1397" s="33">
        <v>133.60199025610916</v>
      </c>
      <c r="Q1397" s="31">
        <f t="shared" si="43"/>
        <v>0.65314475267918659</v>
      </c>
      <c r="Y1397" s="12">
        <v>133.60199025610916</v>
      </c>
    </row>
    <row r="1398" spans="14:25" x14ac:dyDescent="0.25">
      <c r="N1398" s="33">
        <v>1396</v>
      </c>
      <c r="O1398" s="33">
        <f t="shared" ca="1" si="42"/>
        <v>0.34712968535993982</v>
      </c>
      <c r="P1398" s="33">
        <v>127.57931198503849</v>
      </c>
      <c r="Q1398" s="31">
        <f t="shared" si="43"/>
        <v>0.47947803530755084</v>
      </c>
      <c r="Y1398" s="12">
        <v>127.57931198503849</v>
      </c>
    </row>
    <row r="1399" spans="14:25" x14ac:dyDescent="0.25">
      <c r="N1399" s="33">
        <v>1397</v>
      </c>
      <c r="O1399" s="33">
        <f t="shared" ca="1" si="42"/>
        <v>0.38647181580595558</v>
      </c>
      <c r="P1399" s="33">
        <v>119.2419202858285</v>
      </c>
      <c r="Q1399" s="31">
        <f t="shared" si="43"/>
        <v>0.25875373933740364</v>
      </c>
      <c r="Y1399" s="12">
        <v>119.2419202858285</v>
      </c>
    </row>
    <row r="1400" spans="14:25" x14ac:dyDescent="0.25">
      <c r="N1400" s="33">
        <v>1398</v>
      </c>
      <c r="O1400" s="33">
        <f t="shared" ca="1" si="42"/>
        <v>0.35965975092670177</v>
      </c>
      <c r="P1400" s="33">
        <v>122.71070708709797</v>
      </c>
      <c r="Q1400" s="31">
        <f t="shared" si="43"/>
        <v>0.34375042119393151</v>
      </c>
      <c r="Y1400" s="12">
        <v>122.71070708709797</v>
      </c>
    </row>
    <row r="1401" spans="14:25" x14ac:dyDescent="0.25">
      <c r="N1401" s="33">
        <v>1399</v>
      </c>
      <c r="O1401" s="33">
        <f t="shared" ca="1" si="42"/>
        <v>6.8205123511648202E-2</v>
      </c>
      <c r="P1401" s="33">
        <v>126.42568617526159</v>
      </c>
      <c r="Q1401" s="31">
        <f t="shared" si="43"/>
        <v>0.44617792387379157</v>
      </c>
      <c r="Y1401" s="12">
        <v>126.42568617526159</v>
      </c>
    </row>
    <row r="1402" spans="14:25" x14ac:dyDescent="0.25">
      <c r="N1402" s="33">
        <v>1400</v>
      </c>
      <c r="O1402" s="33">
        <f t="shared" ca="1" si="42"/>
        <v>0.84077855115078881</v>
      </c>
      <c r="P1402" s="33">
        <v>119.28311950329407</v>
      </c>
      <c r="Q1402" s="31">
        <f t="shared" si="43"/>
        <v>0.25968808327565351</v>
      </c>
      <c r="Y1402" s="12">
        <v>119.28311950329407</v>
      </c>
    </row>
    <row r="1403" spans="14:25" x14ac:dyDescent="0.25">
      <c r="N1403" s="33">
        <v>1401</v>
      </c>
      <c r="O1403" s="33">
        <f t="shared" ca="1" si="42"/>
        <v>0.51924886452317287</v>
      </c>
      <c r="P1403" s="33">
        <v>105.12613112174363</v>
      </c>
      <c r="Q1403" s="31">
        <f t="shared" si="43"/>
        <v>5.4586470160670725E-2</v>
      </c>
      <c r="Y1403" s="12">
        <v>105.12613112174363</v>
      </c>
    </row>
    <row r="1404" spans="14:25" x14ac:dyDescent="0.25">
      <c r="N1404" s="33">
        <v>1402</v>
      </c>
      <c r="O1404" s="33">
        <f t="shared" ca="1" si="42"/>
        <v>0.57240897256222711</v>
      </c>
      <c r="P1404" s="33">
        <v>160.05282065705188</v>
      </c>
      <c r="Q1404" s="31">
        <f t="shared" si="43"/>
        <v>0.99368608729524177</v>
      </c>
      <c r="Y1404" s="12">
        <v>160.05282065705188</v>
      </c>
    </row>
    <row r="1405" spans="14:25" x14ac:dyDescent="0.25">
      <c r="N1405" s="33">
        <v>1403</v>
      </c>
      <c r="O1405" s="33">
        <f t="shared" ca="1" si="42"/>
        <v>0.29905673956692624</v>
      </c>
      <c r="P1405" s="33">
        <v>136.27894405892525</v>
      </c>
      <c r="Q1405" s="31">
        <f t="shared" si="43"/>
        <v>0.72433621980824459</v>
      </c>
      <c r="Y1405" s="12">
        <v>136.27894405892525</v>
      </c>
    </row>
    <row r="1406" spans="14:25" x14ac:dyDescent="0.25">
      <c r="N1406" s="33">
        <v>1404</v>
      </c>
      <c r="O1406" s="33">
        <f t="shared" ca="1" si="42"/>
        <v>0.70455214528521026</v>
      </c>
      <c r="P1406" s="33">
        <v>123.29342459048424</v>
      </c>
      <c r="Q1406" s="31">
        <f t="shared" si="43"/>
        <v>0.35916368469896992</v>
      </c>
      <c r="Y1406" s="12">
        <v>123.29342459048424</v>
      </c>
    </row>
    <row r="1407" spans="14:25" x14ac:dyDescent="0.25">
      <c r="N1407" s="33">
        <v>1405</v>
      </c>
      <c r="O1407" s="33">
        <f t="shared" ca="1" si="42"/>
        <v>0.43699518018159778</v>
      </c>
      <c r="P1407" s="33">
        <v>143.3117323403836</v>
      </c>
      <c r="Q1407" s="31">
        <f t="shared" si="43"/>
        <v>0.87244312544300151</v>
      </c>
      <c r="Y1407" s="12">
        <v>143.3117323403836</v>
      </c>
    </row>
    <row r="1408" spans="14:25" x14ac:dyDescent="0.25">
      <c r="N1408" s="33">
        <v>1406</v>
      </c>
      <c r="O1408" s="33">
        <f t="shared" ca="1" si="42"/>
        <v>0.26885327248408308</v>
      </c>
      <c r="P1408" s="33">
        <v>119.789543511494</v>
      </c>
      <c r="Q1408" s="31">
        <f t="shared" si="43"/>
        <v>0.2713294298688308</v>
      </c>
      <c r="Y1408" s="12">
        <v>119.789543511494</v>
      </c>
    </row>
    <row r="1409" spans="14:25" x14ac:dyDescent="0.25">
      <c r="N1409" s="33">
        <v>1407</v>
      </c>
      <c r="O1409" s="33">
        <f t="shared" ca="1" si="42"/>
        <v>0.76976939063764616</v>
      </c>
      <c r="P1409" s="33">
        <v>126.64043483476424</v>
      </c>
      <c r="Q1409" s="31">
        <f t="shared" si="43"/>
        <v>0.45234136367577993</v>
      </c>
      <c r="Y1409" s="12">
        <v>126.64043483476424</v>
      </c>
    </row>
    <row r="1410" spans="14:25" x14ac:dyDescent="0.25">
      <c r="N1410" s="33">
        <v>1408</v>
      </c>
      <c r="O1410" s="33">
        <f t="shared" ca="1" si="42"/>
        <v>0.79476278540831735</v>
      </c>
      <c r="P1410" s="33">
        <v>144.79116326542609</v>
      </c>
      <c r="Q1410" s="31">
        <f t="shared" si="43"/>
        <v>0.89511797204436849</v>
      </c>
      <c r="Y1410" s="12">
        <v>144.79116326542609</v>
      </c>
    </row>
    <row r="1411" spans="14:25" x14ac:dyDescent="0.25">
      <c r="N1411" s="33">
        <v>1409</v>
      </c>
      <c r="O1411" s="33">
        <f t="shared" ca="1" si="42"/>
        <v>0.66480530608842814</v>
      </c>
      <c r="P1411" s="33">
        <v>122.45561524101839</v>
      </c>
      <c r="Q1411" s="31">
        <f t="shared" si="43"/>
        <v>0.33709561609974753</v>
      </c>
      <c r="Y1411" s="12">
        <v>122.45561524101839</v>
      </c>
    </row>
    <row r="1412" spans="14:25" x14ac:dyDescent="0.25">
      <c r="N1412" s="33">
        <v>1410</v>
      </c>
      <c r="O1412" s="33">
        <f t="shared" ref="O1412:O1475" ca="1" si="44">RAND()</f>
        <v>2.1699927230556471E-2</v>
      </c>
      <c r="P1412" s="33">
        <v>143.29501705851078</v>
      </c>
      <c r="Q1412" s="31">
        <f t="shared" ref="Q1412:Q1475" si="45">_xlfn.NORM.S.DIST(($L$5+$L$6*ASINH((P1412-$L$3)/$L$4)),TRUE)</f>
        <v>0.87216969875493389</v>
      </c>
      <c r="Y1412" s="12">
        <v>143.29501705851078</v>
      </c>
    </row>
    <row r="1413" spans="14:25" x14ac:dyDescent="0.25">
      <c r="N1413" s="33">
        <v>1411</v>
      </c>
      <c r="O1413" s="33">
        <f t="shared" ca="1" si="44"/>
        <v>0.61365190136635051</v>
      </c>
      <c r="P1413" s="33">
        <v>144.78839560239166</v>
      </c>
      <c r="Q1413" s="31">
        <f t="shared" si="45"/>
        <v>0.89507834733708069</v>
      </c>
      <c r="Y1413" s="12">
        <v>144.78839560239166</v>
      </c>
    </row>
    <row r="1414" spans="14:25" x14ac:dyDescent="0.25">
      <c r="N1414" s="33">
        <v>1412</v>
      </c>
      <c r="O1414" s="33">
        <f t="shared" ca="1" si="44"/>
        <v>0.33718640602161365</v>
      </c>
      <c r="P1414" s="33">
        <v>121.9253856879367</v>
      </c>
      <c r="Q1414" s="31">
        <f t="shared" si="45"/>
        <v>0.3234527247536067</v>
      </c>
      <c r="Y1414" s="12">
        <v>121.9253856879367</v>
      </c>
    </row>
    <row r="1415" spans="14:25" x14ac:dyDescent="0.25">
      <c r="N1415" s="33">
        <v>1413</v>
      </c>
      <c r="O1415" s="33">
        <f t="shared" ca="1" si="44"/>
        <v>3.8685664314743295E-2</v>
      </c>
      <c r="P1415" s="33">
        <v>143.35236538241918</v>
      </c>
      <c r="Q1415" s="31">
        <f t="shared" si="45"/>
        <v>0.87310618099462045</v>
      </c>
      <c r="Y1415" s="12">
        <v>143.35236538241918</v>
      </c>
    </row>
    <row r="1416" spans="14:25" x14ac:dyDescent="0.25">
      <c r="N1416" s="33">
        <v>1414</v>
      </c>
      <c r="O1416" s="33">
        <f t="shared" ca="1" si="44"/>
        <v>3.6226907100760708E-2</v>
      </c>
      <c r="P1416" s="33">
        <v>116.38510821750937</v>
      </c>
      <c r="Q1416" s="31">
        <f t="shared" si="45"/>
        <v>0.19882415970157952</v>
      </c>
      <c r="Y1416" s="12">
        <v>116.38510821750937</v>
      </c>
    </row>
    <row r="1417" spans="14:25" x14ac:dyDescent="0.25">
      <c r="N1417" s="33">
        <v>1415</v>
      </c>
      <c r="O1417" s="33">
        <f t="shared" ca="1" si="44"/>
        <v>8.7184041713889826E-2</v>
      </c>
      <c r="P1417" s="33">
        <v>143.05293078188515</v>
      </c>
      <c r="Q1417" s="31">
        <f t="shared" si="45"/>
        <v>0.8681662230397128</v>
      </c>
      <c r="Y1417" s="12">
        <v>143.05293078188515</v>
      </c>
    </row>
    <row r="1418" spans="14:25" x14ac:dyDescent="0.25">
      <c r="N1418" s="33">
        <v>1416</v>
      </c>
      <c r="O1418" s="33">
        <f t="shared" ca="1" si="44"/>
        <v>7.280803213826692E-2</v>
      </c>
      <c r="P1418" s="33">
        <v>103.74323776390951</v>
      </c>
      <c r="Q1418" s="31">
        <f t="shared" si="45"/>
        <v>4.5332414269610835E-2</v>
      </c>
      <c r="Y1418" s="12">
        <v>103.74323776390951</v>
      </c>
    </row>
    <row r="1419" spans="14:25" x14ac:dyDescent="0.25">
      <c r="N1419" s="33">
        <v>1417</v>
      </c>
      <c r="O1419" s="33">
        <f t="shared" ca="1" si="44"/>
        <v>0.31907784632497427</v>
      </c>
      <c r="P1419" s="33">
        <v>133.62560096957952</v>
      </c>
      <c r="Q1419" s="31">
        <f t="shared" si="45"/>
        <v>0.6537980972509998</v>
      </c>
      <c r="Y1419" s="12">
        <v>133.62560096957952</v>
      </c>
    </row>
    <row r="1420" spans="14:25" x14ac:dyDescent="0.25">
      <c r="N1420" s="33">
        <v>1418</v>
      </c>
      <c r="O1420" s="33">
        <f t="shared" ca="1" si="44"/>
        <v>0.46326881033921385</v>
      </c>
      <c r="P1420" s="33">
        <v>149.28323645472651</v>
      </c>
      <c r="Q1420" s="31">
        <f t="shared" si="45"/>
        <v>0.94646222060730023</v>
      </c>
      <c r="Y1420" s="12">
        <v>149.28323645472651</v>
      </c>
    </row>
    <row r="1421" spans="14:25" x14ac:dyDescent="0.25">
      <c r="N1421" s="33">
        <v>1419</v>
      </c>
      <c r="O1421" s="33">
        <f t="shared" ca="1" si="44"/>
        <v>0.54274733132303699</v>
      </c>
      <c r="P1421" s="33">
        <v>140.63658415127225</v>
      </c>
      <c r="Q1421" s="31">
        <f t="shared" si="45"/>
        <v>0.82375564005652213</v>
      </c>
      <c r="Y1421" s="12">
        <v>140.63658415127225</v>
      </c>
    </row>
    <row r="1422" spans="14:25" x14ac:dyDescent="0.25">
      <c r="N1422" s="33">
        <v>1420</v>
      </c>
      <c r="O1422" s="33">
        <f t="shared" ca="1" si="44"/>
        <v>0.48133609519944409</v>
      </c>
      <c r="P1422" s="33">
        <v>111.29827432021071</v>
      </c>
      <c r="Q1422" s="31">
        <f t="shared" si="45"/>
        <v>0.11649899429907953</v>
      </c>
      <c r="Y1422" s="12">
        <v>111.29827432021071</v>
      </c>
    </row>
    <row r="1423" spans="14:25" x14ac:dyDescent="0.25">
      <c r="N1423" s="33">
        <v>1421</v>
      </c>
      <c r="O1423" s="33">
        <f t="shared" ca="1" si="44"/>
        <v>0.34281144489881388</v>
      </c>
      <c r="P1423" s="33">
        <v>140.24448130036461</v>
      </c>
      <c r="Q1423" s="31">
        <f t="shared" si="45"/>
        <v>0.81579449585639041</v>
      </c>
      <c r="Y1423" s="12">
        <v>140.24448130036461</v>
      </c>
    </row>
    <row r="1424" spans="14:25" x14ac:dyDescent="0.25">
      <c r="N1424" s="33">
        <v>1422</v>
      </c>
      <c r="O1424" s="33">
        <f t="shared" ca="1" si="44"/>
        <v>0.1692138895109967</v>
      </c>
      <c r="P1424" s="33">
        <v>121.90482279746938</v>
      </c>
      <c r="Q1424" s="31">
        <f t="shared" si="45"/>
        <v>0.32292893986961468</v>
      </c>
      <c r="Y1424" s="12">
        <v>121.90482279746938</v>
      </c>
    </row>
    <row r="1425" spans="14:25" x14ac:dyDescent="0.25">
      <c r="N1425" s="33">
        <v>1423</v>
      </c>
      <c r="O1425" s="33">
        <f t="shared" ca="1" si="44"/>
        <v>0.76458065833636324</v>
      </c>
      <c r="P1425" s="33">
        <v>118.44969244487709</v>
      </c>
      <c r="Q1425" s="31">
        <f t="shared" si="45"/>
        <v>0.24116636679158121</v>
      </c>
      <c r="Y1425" s="12">
        <v>118.44969244487709</v>
      </c>
    </row>
    <row r="1426" spans="14:25" x14ac:dyDescent="0.25">
      <c r="N1426" s="33">
        <v>1424</v>
      </c>
      <c r="O1426" s="33">
        <f t="shared" ca="1" si="44"/>
        <v>0.65284525866274501</v>
      </c>
      <c r="P1426" s="33">
        <v>152.07422230379379</v>
      </c>
      <c r="Q1426" s="31">
        <f t="shared" si="45"/>
        <v>0.96687688807077155</v>
      </c>
      <c r="Y1426" s="12">
        <v>152.07422230379379</v>
      </c>
    </row>
    <row r="1427" spans="14:25" x14ac:dyDescent="0.25">
      <c r="N1427" s="33">
        <v>1425</v>
      </c>
      <c r="O1427" s="33">
        <f t="shared" ca="1" si="44"/>
        <v>0.16728414623189558</v>
      </c>
      <c r="P1427" s="33">
        <v>159.94278703479921</v>
      </c>
      <c r="Q1427" s="31">
        <f t="shared" si="45"/>
        <v>0.99352063960380932</v>
      </c>
      <c r="Y1427" s="12">
        <v>159.94278703479921</v>
      </c>
    </row>
    <row r="1428" spans="14:25" x14ac:dyDescent="0.25">
      <c r="N1428" s="33">
        <v>1426</v>
      </c>
      <c r="O1428" s="33">
        <f t="shared" ca="1" si="44"/>
        <v>0.12098140016132053</v>
      </c>
      <c r="P1428" s="33">
        <v>148.27072472284539</v>
      </c>
      <c r="Q1428" s="31">
        <f t="shared" si="45"/>
        <v>0.93703781145722598</v>
      </c>
      <c r="Y1428" s="12">
        <v>148.27072472284539</v>
      </c>
    </row>
    <row r="1429" spans="14:25" x14ac:dyDescent="0.25">
      <c r="N1429" s="33">
        <v>1427</v>
      </c>
      <c r="O1429" s="33">
        <f t="shared" ca="1" si="44"/>
        <v>0.64239912096795759</v>
      </c>
      <c r="P1429" s="33">
        <v>132.32894639600278</v>
      </c>
      <c r="Q1429" s="31">
        <f t="shared" si="45"/>
        <v>0.61739846571339374</v>
      </c>
      <c r="Y1429" s="12">
        <v>132.32894639600278</v>
      </c>
    </row>
    <row r="1430" spans="14:25" x14ac:dyDescent="0.25">
      <c r="N1430" s="33">
        <v>1428</v>
      </c>
      <c r="O1430" s="33">
        <f t="shared" ca="1" si="44"/>
        <v>0.90913667590731462</v>
      </c>
      <c r="P1430" s="33">
        <v>112.78734605319976</v>
      </c>
      <c r="Q1430" s="31">
        <f t="shared" si="45"/>
        <v>0.13740728266726704</v>
      </c>
      <c r="Y1430" s="12">
        <v>112.78734605319976</v>
      </c>
    </row>
    <row r="1431" spans="14:25" x14ac:dyDescent="0.25">
      <c r="N1431" s="33">
        <v>1429</v>
      </c>
      <c r="O1431" s="33">
        <f t="shared" ca="1" si="44"/>
        <v>1.147026752653646E-2</v>
      </c>
      <c r="P1431" s="33">
        <v>142.30904357811102</v>
      </c>
      <c r="Q1431" s="31">
        <f t="shared" si="45"/>
        <v>0.85535489407267618</v>
      </c>
      <c r="Y1431" s="12">
        <v>142.30904357811102</v>
      </c>
    </row>
    <row r="1432" spans="14:25" x14ac:dyDescent="0.25">
      <c r="N1432" s="33">
        <v>1430</v>
      </c>
      <c r="O1432" s="33">
        <f t="shared" ca="1" si="44"/>
        <v>0.5654621004656416</v>
      </c>
      <c r="P1432" s="33">
        <v>111.83386222592577</v>
      </c>
      <c r="Q1432" s="31">
        <f t="shared" si="45"/>
        <v>0.12372549536134989</v>
      </c>
      <c r="Y1432" s="12">
        <v>111.83386222592577</v>
      </c>
    </row>
    <row r="1433" spans="14:25" x14ac:dyDescent="0.25">
      <c r="N1433" s="33">
        <v>1431</v>
      </c>
      <c r="O1433" s="33">
        <f t="shared" ca="1" si="44"/>
        <v>0.35659673827850624</v>
      </c>
      <c r="P1433" s="33">
        <v>113.02495375458645</v>
      </c>
      <c r="Q1433" s="31">
        <f t="shared" si="45"/>
        <v>0.14098238276238403</v>
      </c>
      <c r="Y1433" s="12">
        <v>113.02495375458645</v>
      </c>
    </row>
    <row r="1434" spans="14:25" x14ac:dyDescent="0.25">
      <c r="N1434" s="33">
        <v>1432</v>
      </c>
      <c r="O1434" s="33">
        <f t="shared" ca="1" si="44"/>
        <v>0.29127808233193109</v>
      </c>
      <c r="P1434" s="33">
        <v>110.66209271822176</v>
      </c>
      <c r="Q1434" s="31">
        <f t="shared" si="45"/>
        <v>0.10833380894646774</v>
      </c>
      <c r="Y1434" s="12">
        <v>110.66209271822176</v>
      </c>
    </row>
    <row r="1435" spans="14:25" x14ac:dyDescent="0.25">
      <c r="N1435" s="33">
        <v>1433</v>
      </c>
      <c r="O1435" s="33">
        <f t="shared" ca="1" si="44"/>
        <v>0.35819163646820018</v>
      </c>
      <c r="P1435" s="33">
        <v>126.5127831775396</v>
      </c>
      <c r="Q1435" s="31">
        <f t="shared" si="45"/>
        <v>0.44867542744806654</v>
      </c>
      <c r="Y1435" s="12">
        <v>126.5127831775396</v>
      </c>
    </row>
    <row r="1436" spans="14:25" x14ac:dyDescent="0.25">
      <c r="N1436" s="33">
        <v>1434</v>
      </c>
      <c r="O1436" s="33">
        <f t="shared" ca="1" si="44"/>
        <v>0.28966235115375627</v>
      </c>
      <c r="P1436" s="33">
        <v>132.5431092197588</v>
      </c>
      <c r="Q1436" s="31">
        <f t="shared" si="45"/>
        <v>0.62347730716816729</v>
      </c>
      <c r="Y1436" s="12">
        <v>132.5431092197588</v>
      </c>
    </row>
    <row r="1437" spans="14:25" x14ac:dyDescent="0.25">
      <c r="N1437" s="33">
        <v>1435</v>
      </c>
      <c r="O1437" s="33">
        <f t="shared" ca="1" si="44"/>
        <v>0.41255382234112792</v>
      </c>
      <c r="P1437" s="33">
        <v>125.35297544242505</v>
      </c>
      <c r="Q1437" s="31">
        <f t="shared" si="45"/>
        <v>0.41570682539886972</v>
      </c>
      <c r="Y1437" s="12">
        <v>125.35297544242505</v>
      </c>
    </row>
    <row r="1438" spans="14:25" x14ac:dyDescent="0.25">
      <c r="N1438" s="33">
        <v>1436</v>
      </c>
      <c r="O1438" s="33">
        <f t="shared" ca="1" si="44"/>
        <v>0.23339937941809663</v>
      </c>
      <c r="P1438" s="33">
        <v>149.1170483104529</v>
      </c>
      <c r="Q1438" s="31">
        <f t="shared" si="45"/>
        <v>0.9449944376867403</v>
      </c>
      <c r="Y1438" s="12">
        <v>149.1170483104529</v>
      </c>
    </row>
    <row r="1439" spans="14:25" x14ac:dyDescent="0.25">
      <c r="N1439" s="33">
        <v>1437</v>
      </c>
      <c r="O1439" s="33">
        <f t="shared" ca="1" si="44"/>
        <v>8.7775428508257591E-2</v>
      </c>
      <c r="P1439" s="33">
        <v>122.37802302798536</v>
      </c>
      <c r="Q1439" s="31">
        <f t="shared" si="45"/>
        <v>0.33508297234010298</v>
      </c>
      <c r="Y1439" s="12">
        <v>122.37802302798536</v>
      </c>
    </row>
    <row r="1440" spans="14:25" x14ac:dyDescent="0.25">
      <c r="N1440" s="33">
        <v>1438</v>
      </c>
      <c r="O1440" s="33">
        <f t="shared" ca="1" si="44"/>
        <v>0.95163670261721445</v>
      </c>
      <c r="P1440" s="33">
        <v>140.38350118251233</v>
      </c>
      <c r="Q1440" s="31">
        <f t="shared" si="45"/>
        <v>0.81864079173551718</v>
      </c>
      <c r="Y1440" s="12">
        <v>140.38350118251233</v>
      </c>
    </row>
    <row r="1441" spans="14:25" x14ac:dyDescent="0.25">
      <c r="N1441" s="33">
        <v>1439</v>
      </c>
      <c r="O1441" s="33">
        <f t="shared" ca="1" si="44"/>
        <v>0.47923043790575115</v>
      </c>
      <c r="P1441" s="33">
        <v>129.72269969732423</v>
      </c>
      <c r="Q1441" s="31">
        <f t="shared" si="45"/>
        <v>0.54203769232661325</v>
      </c>
      <c r="Y1441" s="12">
        <v>129.72269969732423</v>
      </c>
    </row>
    <row r="1442" spans="14:25" x14ac:dyDescent="0.25">
      <c r="N1442" s="33">
        <v>1440</v>
      </c>
      <c r="O1442" s="33">
        <f t="shared" ca="1" si="44"/>
        <v>0.77462170481650472</v>
      </c>
      <c r="P1442" s="33">
        <v>107.85289911063192</v>
      </c>
      <c r="Q1442" s="31">
        <f t="shared" si="45"/>
        <v>7.7415733021356223E-2</v>
      </c>
      <c r="Y1442" s="12">
        <v>107.85289911063192</v>
      </c>
    </row>
    <row r="1443" spans="14:25" x14ac:dyDescent="0.25">
      <c r="N1443" s="33">
        <v>1441</v>
      </c>
      <c r="O1443" s="33">
        <f t="shared" ca="1" si="44"/>
        <v>0.75811898179143411</v>
      </c>
      <c r="P1443" s="33">
        <v>118.16403096866466</v>
      </c>
      <c r="Q1443" s="31">
        <f t="shared" si="45"/>
        <v>0.23500404506053169</v>
      </c>
      <c r="Y1443" s="12">
        <v>118.16403096866466</v>
      </c>
    </row>
    <row r="1444" spans="14:25" x14ac:dyDescent="0.25">
      <c r="N1444" s="33">
        <v>1442</v>
      </c>
      <c r="O1444" s="33">
        <f t="shared" ca="1" si="44"/>
        <v>0.19582629537519425</v>
      </c>
      <c r="P1444" s="33">
        <v>112.58914504454376</v>
      </c>
      <c r="Q1444" s="31">
        <f t="shared" si="45"/>
        <v>0.13447599438557822</v>
      </c>
      <c r="Y1444" s="12">
        <v>112.58914504454376</v>
      </c>
    </row>
    <row r="1445" spans="14:25" x14ac:dyDescent="0.25">
      <c r="N1445" s="33">
        <v>1443</v>
      </c>
      <c r="O1445" s="33">
        <f t="shared" ca="1" si="44"/>
        <v>0.74174478355984574</v>
      </c>
      <c r="P1445" s="33">
        <v>128.88006828790691</v>
      </c>
      <c r="Q1445" s="31">
        <f t="shared" si="45"/>
        <v>0.51740614974057764</v>
      </c>
      <c r="Y1445" s="12">
        <v>128.88006828790691</v>
      </c>
    </row>
    <row r="1446" spans="14:25" x14ac:dyDescent="0.25">
      <c r="N1446" s="33">
        <v>1444</v>
      </c>
      <c r="O1446" s="33">
        <f t="shared" ca="1" si="44"/>
        <v>0.36464120852397253</v>
      </c>
      <c r="P1446" s="33">
        <v>90.591988960409921</v>
      </c>
      <c r="Q1446" s="31">
        <f t="shared" si="45"/>
        <v>5.9140765508702633E-3</v>
      </c>
      <c r="Y1446" s="12">
        <v>90.591988960409921</v>
      </c>
    </row>
    <row r="1447" spans="14:25" x14ac:dyDescent="0.25">
      <c r="N1447" s="33">
        <v>1445</v>
      </c>
      <c r="O1447" s="33">
        <f t="shared" ca="1" si="44"/>
        <v>0.31370247810932561</v>
      </c>
      <c r="P1447" s="33">
        <v>133.50442108333831</v>
      </c>
      <c r="Q1447" s="31">
        <f t="shared" si="45"/>
        <v>0.65044080750516708</v>
      </c>
      <c r="Y1447" s="12">
        <v>133.50442108333831</v>
      </c>
    </row>
    <row r="1448" spans="14:25" x14ac:dyDescent="0.25">
      <c r="N1448" s="33">
        <v>1446</v>
      </c>
      <c r="O1448" s="33">
        <f t="shared" ca="1" si="44"/>
        <v>0.31357174947260635</v>
      </c>
      <c r="P1448" s="33">
        <v>125.72684342860046</v>
      </c>
      <c r="Q1448" s="31">
        <f t="shared" si="45"/>
        <v>0.42626136170123607</v>
      </c>
      <c r="Y1448" s="12">
        <v>125.72684342860046</v>
      </c>
    </row>
    <row r="1449" spans="14:25" x14ac:dyDescent="0.25">
      <c r="N1449" s="33">
        <v>1447</v>
      </c>
      <c r="O1449" s="33">
        <f t="shared" ca="1" si="44"/>
        <v>0.55312073938613748</v>
      </c>
      <c r="P1449" s="33">
        <v>149.71565680661911</v>
      </c>
      <c r="Q1449" s="31">
        <f t="shared" si="45"/>
        <v>0.95014049752090823</v>
      </c>
      <c r="Y1449" s="12">
        <v>149.71565680661911</v>
      </c>
    </row>
    <row r="1450" spans="14:25" x14ac:dyDescent="0.25">
      <c r="N1450" s="33">
        <v>1448</v>
      </c>
      <c r="O1450" s="33">
        <f t="shared" ca="1" si="44"/>
        <v>0.89926301593292279</v>
      </c>
      <c r="P1450" s="33">
        <v>125.61535658546762</v>
      </c>
      <c r="Q1450" s="31">
        <f t="shared" si="45"/>
        <v>0.42310614447601858</v>
      </c>
      <c r="Y1450" s="12">
        <v>125.61535658546762</v>
      </c>
    </row>
    <row r="1451" spans="14:25" x14ac:dyDescent="0.25">
      <c r="N1451" s="33">
        <v>1449</v>
      </c>
      <c r="O1451" s="33">
        <f t="shared" ca="1" si="44"/>
        <v>0.77627633674653151</v>
      </c>
      <c r="P1451" s="33">
        <v>140.43702091260229</v>
      </c>
      <c r="Q1451" s="31">
        <f t="shared" si="45"/>
        <v>0.81972963499140994</v>
      </c>
      <c r="Y1451" s="12">
        <v>140.43702091260229</v>
      </c>
    </row>
    <row r="1452" spans="14:25" x14ac:dyDescent="0.25">
      <c r="N1452" s="33">
        <v>1450</v>
      </c>
      <c r="O1452" s="33">
        <f t="shared" ca="1" si="44"/>
        <v>0.61697385624324486</v>
      </c>
      <c r="P1452" s="33">
        <v>143.81175843127448</v>
      </c>
      <c r="Q1452" s="31">
        <f t="shared" si="45"/>
        <v>0.88044365132613289</v>
      </c>
      <c r="Y1452" s="12">
        <v>143.81175843127448</v>
      </c>
    </row>
    <row r="1453" spans="14:25" x14ac:dyDescent="0.25">
      <c r="N1453" s="33">
        <v>1451</v>
      </c>
      <c r="O1453" s="33">
        <f t="shared" ca="1" si="44"/>
        <v>0.29434743503993577</v>
      </c>
      <c r="P1453" s="33">
        <v>134.7305106752674</v>
      </c>
      <c r="Q1453" s="31">
        <f t="shared" si="45"/>
        <v>0.68390904462013724</v>
      </c>
      <c r="Y1453" s="12">
        <v>134.7305106752674</v>
      </c>
    </row>
    <row r="1454" spans="14:25" x14ac:dyDescent="0.25">
      <c r="N1454" s="33">
        <v>1452</v>
      </c>
      <c r="O1454" s="33">
        <f t="shared" ca="1" si="44"/>
        <v>0.72558578880256075</v>
      </c>
      <c r="P1454" s="33">
        <v>132.64158377407827</v>
      </c>
      <c r="Q1454" s="31">
        <f t="shared" si="45"/>
        <v>0.62626430437597569</v>
      </c>
      <c r="Y1454" s="12">
        <v>132.64158377407827</v>
      </c>
    </row>
    <row r="1455" spans="14:25" x14ac:dyDescent="0.25">
      <c r="N1455" s="33">
        <v>1453</v>
      </c>
      <c r="O1455" s="33">
        <f t="shared" ca="1" si="44"/>
        <v>0.77037015561417865</v>
      </c>
      <c r="P1455" s="33">
        <v>140.26149416140046</v>
      </c>
      <c r="Q1455" s="31">
        <f t="shared" si="45"/>
        <v>0.81614420908907825</v>
      </c>
      <c r="Y1455" s="12">
        <v>140.26149416140046</v>
      </c>
    </row>
    <row r="1456" spans="14:25" x14ac:dyDescent="0.25">
      <c r="N1456" s="33">
        <v>1454</v>
      </c>
      <c r="O1456" s="33">
        <f t="shared" ca="1" si="44"/>
        <v>1.9401656569169146E-2</v>
      </c>
      <c r="P1456" s="33">
        <v>114.84394694101071</v>
      </c>
      <c r="Q1456" s="31">
        <f t="shared" si="45"/>
        <v>0.17059057600419292</v>
      </c>
      <c r="Y1456" s="12">
        <v>114.84394694101071</v>
      </c>
    </row>
    <row r="1457" spans="14:25" x14ac:dyDescent="0.25">
      <c r="N1457" s="33">
        <v>1455</v>
      </c>
      <c r="O1457" s="33">
        <f t="shared" ca="1" si="44"/>
        <v>3.0490443509697429E-2</v>
      </c>
      <c r="P1457" s="33">
        <v>142.12062036185068</v>
      </c>
      <c r="Q1457" s="31">
        <f t="shared" si="45"/>
        <v>0.85198783054630289</v>
      </c>
      <c r="Y1457" s="12">
        <v>142.12062036185068</v>
      </c>
    </row>
    <row r="1458" spans="14:25" x14ac:dyDescent="0.25">
      <c r="N1458" s="33">
        <v>1456</v>
      </c>
      <c r="O1458" s="33">
        <f t="shared" ca="1" si="44"/>
        <v>0.43808986710746445</v>
      </c>
      <c r="P1458" s="33">
        <v>137.8083966186382</v>
      </c>
      <c r="Q1458" s="31">
        <f t="shared" si="45"/>
        <v>0.76184808032433293</v>
      </c>
      <c r="Y1458" s="12">
        <v>137.8083966186382</v>
      </c>
    </row>
    <row r="1459" spans="14:25" x14ac:dyDescent="0.25">
      <c r="N1459" s="33">
        <v>1457</v>
      </c>
      <c r="O1459" s="33">
        <f t="shared" ca="1" si="44"/>
        <v>0.2743866131954894</v>
      </c>
      <c r="P1459" s="33">
        <v>127.14461665399551</v>
      </c>
      <c r="Q1459" s="31">
        <f t="shared" si="45"/>
        <v>0.46687928679578339</v>
      </c>
      <c r="Y1459" s="12">
        <v>127.14461665399551</v>
      </c>
    </row>
    <row r="1460" spans="14:25" x14ac:dyDescent="0.25">
      <c r="N1460" s="33">
        <v>1458</v>
      </c>
      <c r="O1460" s="33">
        <f t="shared" ca="1" si="44"/>
        <v>9.3111074266361782E-2</v>
      </c>
      <c r="P1460" s="33">
        <v>122.35162018445763</v>
      </c>
      <c r="Q1460" s="31">
        <f t="shared" si="45"/>
        <v>0.33439936288598548</v>
      </c>
      <c r="Y1460" s="12">
        <v>122.35162018445763</v>
      </c>
    </row>
    <row r="1461" spans="14:25" x14ac:dyDescent="0.25">
      <c r="N1461" s="33">
        <v>1459</v>
      </c>
      <c r="O1461" s="33">
        <f t="shared" ca="1" si="44"/>
        <v>0.98133800155246997</v>
      </c>
      <c r="P1461" s="33">
        <v>113.1217374408949</v>
      </c>
      <c r="Q1461" s="31">
        <f t="shared" si="45"/>
        <v>0.14245776290799059</v>
      </c>
      <c r="Y1461" s="12">
        <v>113.1217374408949</v>
      </c>
    </row>
    <row r="1462" spans="14:25" x14ac:dyDescent="0.25">
      <c r="N1462" s="33">
        <v>1460</v>
      </c>
      <c r="O1462" s="33">
        <f t="shared" ca="1" si="44"/>
        <v>0.60800258990988454</v>
      </c>
      <c r="P1462" s="33">
        <v>116.21542318565791</v>
      </c>
      <c r="Q1462" s="31">
        <f t="shared" si="45"/>
        <v>0.19557337894125187</v>
      </c>
      <c r="Y1462" s="12">
        <v>116.21542318565791</v>
      </c>
    </row>
    <row r="1463" spans="14:25" x14ac:dyDescent="0.25">
      <c r="N1463" s="33">
        <v>1461</v>
      </c>
      <c r="O1463" s="33">
        <f t="shared" ca="1" si="44"/>
        <v>0.17560884973286905</v>
      </c>
      <c r="P1463" s="33">
        <v>117.39584111336497</v>
      </c>
      <c r="Q1463" s="31">
        <f t="shared" si="45"/>
        <v>0.21891295682467199</v>
      </c>
      <c r="Y1463" s="12">
        <v>117.39584111336497</v>
      </c>
    </row>
    <row r="1464" spans="14:25" x14ac:dyDescent="0.25">
      <c r="N1464" s="33">
        <v>1462</v>
      </c>
      <c r="O1464" s="33">
        <f t="shared" ca="1" si="44"/>
        <v>0.6637567365787328</v>
      </c>
      <c r="P1464" s="33">
        <v>141.37695367514786</v>
      </c>
      <c r="Q1464" s="31">
        <f t="shared" si="45"/>
        <v>0.83821879756833195</v>
      </c>
      <c r="Y1464" s="12">
        <v>141.37695367514786</v>
      </c>
    </row>
    <row r="1465" spans="14:25" x14ac:dyDescent="0.25">
      <c r="N1465" s="33">
        <v>1463</v>
      </c>
      <c r="O1465" s="33">
        <f t="shared" ca="1" si="44"/>
        <v>0.72428978965215396</v>
      </c>
      <c r="P1465" s="33">
        <v>118.52319663599494</v>
      </c>
      <c r="Q1465" s="31">
        <f t="shared" si="45"/>
        <v>0.24276750911184258</v>
      </c>
      <c r="Y1465" s="12">
        <v>118.52319663599494</v>
      </c>
    </row>
    <row r="1466" spans="14:25" x14ac:dyDescent="0.25">
      <c r="N1466" s="33">
        <v>1464</v>
      </c>
      <c r="O1466" s="33">
        <f t="shared" ca="1" si="44"/>
        <v>0.93631460443533721</v>
      </c>
      <c r="P1466" s="33">
        <v>120.03119756086795</v>
      </c>
      <c r="Q1466" s="31">
        <f t="shared" si="45"/>
        <v>0.27698501890552929</v>
      </c>
      <c r="Y1466" s="12">
        <v>120.03119756086795</v>
      </c>
    </row>
    <row r="1467" spans="14:25" x14ac:dyDescent="0.25">
      <c r="N1467" s="33">
        <v>1465</v>
      </c>
      <c r="O1467" s="33">
        <f t="shared" ca="1" si="44"/>
        <v>0.18977065587986619</v>
      </c>
      <c r="P1467" s="33">
        <v>132.60609069449376</v>
      </c>
      <c r="Q1467" s="31">
        <f t="shared" si="45"/>
        <v>0.62526039549275569</v>
      </c>
      <c r="Y1467" s="12">
        <v>132.60609069449376</v>
      </c>
    </row>
    <row r="1468" spans="14:25" x14ac:dyDescent="0.25">
      <c r="N1468" s="33">
        <v>1466</v>
      </c>
      <c r="O1468" s="33">
        <f t="shared" ca="1" si="44"/>
        <v>0.68573290947560861</v>
      </c>
      <c r="P1468" s="33">
        <v>123.13717600140498</v>
      </c>
      <c r="Q1468" s="31">
        <f t="shared" si="45"/>
        <v>0.35500273092913526</v>
      </c>
      <c r="Y1468" s="12">
        <v>123.13717600140498</v>
      </c>
    </row>
    <row r="1469" spans="14:25" x14ac:dyDescent="0.25">
      <c r="N1469" s="33">
        <v>1467</v>
      </c>
      <c r="O1469" s="33">
        <f t="shared" ca="1" si="44"/>
        <v>0.88034342135585819</v>
      </c>
      <c r="P1469" s="33">
        <v>162.98857977808507</v>
      </c>
      <c r="Q1469" s="31">
        <f t="shared" si="45"/>
        <v>0.9969344276482186</v>
      </c>
      <c r="Y1469" s="12">
        <v>162.98857977808507</v>
      </c>
    </row>
    <row r="1470" spans="14:25" x14ac:dyDescent="0.25">
      <c r="N1470" s="33">
        <v>1468</v>
      </c>
      <c r="O1470" s="33">
        <f t="shared" ca="1" si="44"/>
        <v>0.13756542440474195</v>
      </c>
      <c r="P1470" s="33">
        <v>98.872204325530078</v>
      </c>
      <c r="Q1470" s="31">
        <f t="shared" si="45"/>
        <v>2.2538630744986986E-2</v>
      </c>
      <c r="Y1470" s="12">
        <v>98.872204325530078</v>
      </c>
    </row>
    <row r="1471" spans="14:25" x14ac:dyDescent="0.25">
      <c r="N1471" s="33">
        <v>1469</v>
      </c>
      <c r="O1471" s="33">
        <f t="shared" ca="1" si="44"/>
        <v>0.94884407314560271</v>
      </c>
      <c r="P1471" s="33">
        <v>147.74063723545197</v>
      </c>
      <c r="Q1471" s="31">
        <f t="shared" si="45"/>
        <v>0.93163048794390357</v>
      </c>
      <c r="Y1471" s="12">
        <v>147.74063723545197</v>
      </c>
    </row>
    <row r="1472" spans="14:25" x14ac:dyDescent="0.25">
      <c r="N1472" s="33">
        <v>1470</v>
      </c>
      <c r="O1472" s="33">
        <f t="shared" ca="1" si="44"/>
        <v>0.99687813482998189</v>
      </c>
      <c r="P1472" s="33">
        <v>132.96725224325468</v>
      </c>
      <c r="Q1472" s="31">
        <f t="shared" si="45"/>
        <v>0.63544260486588877</v>
      </c>
      <c r="Y1472" s="12">
        <v>132.96725224325468</v>
      </c>
    </row>
    <row r="1473" spans="14:25" x14ac:dyDescent="0.25">
      <c r="N1473" s="33">
        <v>1471</v>
      </c>
      <c r="O1473" s="33">
        <f t="shared" ca="1" si="44"/>
        <v>0.75112881757142924</v>
      </c>
      <c r="P1473" s="33">
        <v>129.16419944986461</v>
      </c>
      <c r="Q1473" s="31">
        <f t="shared" si="45"/>
        <v>0.52571298782458742</v>
      </c>
      <c r="Y1473" s="12">
        <v>129.16419944986461</v>
      </c>
    </row>
    <row r="1474" spans="14:25" x14ac:dyDescent="0.25">
      <c r="N1474" s="33">
        <v>1472</v>
      </c>
      <c r="O1474" s="33">
        <f t="shared" ca="1" si="44"/>
        <v>0.20878960788322642</v>
      </c>
      <c r="P1474" s="33">
        <v>128.58660242530681</v>
      </c>
      <c r="Q1474" s="31">
        <f t="shared" si="45"/>
        <v>0.5088302137676034</v>
      </c>
      <c r="Y1474" s="12">
        <v>128.58660242530681</v>
      </c>
    </row>
    <row r="1475" spans="14:25" x14ac:dyDescent="0.25">
      <c r="N1475" s="33">
        <v>1473</v>
      </c>
      <c r="O1475" s="33">
        <f t="shared" ca="1" si="44"/>
        <v>0.23441708646452641</v>
      </c>
      <c r="P1475" s="33">
        <v>121.29144468285214</v>
      </c>
      <c r="Q1475" s="31">
        <f t="shared" si="45"/>
        <v>0.30749346688745882</v>
      </c>
      <c r="Y1475" s="12">
        <v>121.29144468285214</v>
      </c>
    </row>
    <row r="1476" spans="14:25" x14ac:dyDescent="0.25">
      <c r="N1476" s="33">
        <v>1474</v>
      </c>
      <c r="O1476" s="33">
        <f t="shared" ref="O1476:O1539" ca="1" si="46">RAND()</f>
        <v>0.41957872151294362</v>
      </c>
      <c r="P1476" s="33">
        <v>125.15668957398431</v>
      </c>
      <c r="Q1476" s="31">
        <f t="shared" ref="Q1476:Q1539" si="47">_xlfn.NORM.S.DIST(($L$5+$L$6*ASINH((P1476-$L$3)/$L$4)),TRUE)</f>
        <v>0.41019681196959057</v>
      </c>
      <c r="Y1476" s="12">
        <v>125.15668957398431</v>
      </c>
    </row>
    <row r="1477" spans="14:25" x14ac:dyDescent="0.25">
      <c r="N1477" s="33">
        <v>1475</v>
      </c>
      <c r="O1477" s="33">
        <f t="shared" ca="1" si="46"/>
        <v>0.96182197429632832</v>
      </c>
      <c r="P1477" s="33">
        <v>136.89685570049133</v>
      </c>
      <c r="Q1477" s="31">
        <f t="shared" si="47"/>
        <v>0.73980273548533482</v>
      </c>
      <c r="Y1477" s="12">
        <v>136.89685570049133</v>
      </c>
    </row>
    <row r="1478" spans="14:25" x14ac:dyDescent="0.25">
      <c r="N1478" s="33">
        <v>1476</v>
      </c>
      <c r="O1478" s="33">
        <f t="shared" ca="1" si="46"/>
        <v>0.71557271987510673</v>
      </c>
      <c r="P1478" s="33">
        <v>122.16105202684413</v>
      </c>
      <c r="Q1478" s="31">
        <f t="shared" si="47"/>
        <v>0.32948423495464435</v>
      </c>
      <c r="Y1478" s="12">
        <v>122.16105202684413</v>
      </c>
    </row>
    <row r="1479" spans="14:25" x14ac:dyDescent="0.25">
      <c r="N1479" s="33">
        <v>1477</v>
      </c>
      <c r="O1479" s="33">
        <f t="shared" ca="1" si="46"/>
        <v>0.54870399019119442</v>
      </c>
      <c r="P1479" s="33">
        <v>139.42183782000978</v>
      </c>
      <c r="Q1479" s="31">
        <f t="shared" si="47"/>
        <v>0.79842636152054225</v>
      </c>
      <c r="Y1479" s="12">
        <v>139.42183782000978</v>
      </c>
    </row>
    <row r="1480" spans="14:25" x14ac:dyDescent="0.25">
      <c r="N1480" s="33">
        <v>1478</v>
      </c>
      <c r="O1480" s="33">
        <f t="shared" ca="1" si="46"/>
        <v>0.53713622798334515</v>
      </c>
      <c r="P1480" s="33">
        <v>117.66673976034518</v>
      </c>
      <c r="Q1480" s="31">
        <f t="shared" si="47"/>
        <v>0.2245069371313731</v>
      </c>
      <c r="Y1480" s="12">
        <v>117.66673976034518</v>
      </c>
    </row>
    <row r="1481" spans="14:25" x14ac:dyDescent="0.25">
      <c r="N1481" s="33">
        <v>1479</v>
      </c>
      <c r="O1481" s="33">
        <f t="shared" ca="1" si="46"/>
        <v>0.65330990559343605</v>
      </c>
      <c r="P1481" s="33">
        <v>110.53703877157123</v>
      </c>
      <c r="Q1481" s="31">
        <f t="shared" si="47"/>
        <v>0.10678135895217848</v>
      </c>
      <c r="Y1481" s="12">
        <v>110.53703877157123</v>
      </c>
    </row>
    <row r="1482" spans="14:25" x14ac:dyDescent="0.25">
      <c r="N1482" s="33">
        <v>1480</v>
      </c>
      <c r="O1482" s="33">
        <f t="shared" ca="1" si="46"/>
        <v>0.160057340499697</v>
      </c>
      <c r="P1482" s="33">
        <v>129.7161781890976</v>
      </c>
      <c r="Q1482" s="31">
        <f t="shared" si="47"/>
        <v>0.54184717889139011</v>
      </c>
      <c r="Y1482" s="12">
        <v>129.7161781890976</v>
      </c>
    </row>
    <row r="1483" spans="14:25" x14ac:dyDescent="0.25">
      <c r="N1483" s="33">
        <v>1481</v>
      </c>
      <c r="O1483" s="33">
        <f t="shared" ca="1" si="46"/>
        <v>0.53353283285977027</v>
      </c>
      <c r="P1483" s="33">
        <v>113.1661990617892</v>
      </c>
      <c r="Q1483" s="31">
        <f t="shared" si="47"/>
        <v>0.14313926735870108</v>
      </c>
      <c r="Y1483" s="12">
        <v>113.1661990617892</v>
      </c>
    </row>
    <row r="1484" spans="14:25" x14ac:dyDescent="0.25">
      <c r="N1484" s="33">
        <v>1482</v>
      </c>
      <c r="O1484" s="33">
        <f t="shared" ca="1" si="46"/>
        <v>0.50565374972374377</v>
      </c>
      <c r="P1484" s="33">
        <v>114.91292317354464</v>
      </c>
      <c r="Q1484" s="31">
        <f t="shared" si="47"/>
        <v>0.17179216202321362</v>
      </c>
      <c r="Y1484" s="12">
        <v>114.91292317354464</v>
      </c>
    </row>
    <row r="1485" spans="14:25" x14ac:dyDescent="0.25">
      <c r="N1485" s="33">
        <v>1483</v>
      </c>
      <c r="O1485" s="33">
        <f t="shared" ca="1" si="46"/>
        <v>0.28771944578679953</v>
      </c>
      <c r="P1485" s="33">
        <v>143.24765445064378</v>
      </c>
      <c r="Q1485" s="31">
        <f t="shared" si="47"/>
        <v>0.87139284246505955</v>
      </c>
      <c r="Y1485" s="12">
        <v>143.24765445064378</v>
      </c>
    </row>
    <row r="1486" spans="14:25" x14ac:dyDescent="0.25">
      <c r="N1486" s="33">
        <v>1484</v>
      </c>
      <c r="O1486" s="33">
        <f t="shared" ca="1" si="46"/>
        <v>0.7192914775883088</v>
      </c>
      <c r="P1486" s="33">
        <v>111.33235788705346</v>
      </c>
      <c r="Q1486" s="31">
        <f t="shared" si="47"/>
        <v>0.11694919488879128</v>
      </c>
      <c r="Y1486" s="12">
        <v>111.33235788705346</v>
      </c>
    </row>
    <row r="1487" spans="14:25" x14ac:dyDescent="0.25">
      <c r="N1487" s="33">
        <v>1485</v>
      </c>
      <c r="O1487" s="33">
        <f t="shared" ca="1" si="46"/>
        <v>0.35821042865906894</v>
      </c>
      <c r="P1487" s="33">
        <v>108.089596987118</v>
      </c>
      <c r="Q1487" s="31">
        <f t="shared" si="47"/>
        <v>7.9714266543983336E-2</v>
      </c>
      <c r="Y1487" s="12">
        <v>108.089596987118</v>
      </c>
    </row>
    <row r="1488" spans="14:25" x14ac:dyDescent="0.25">
      <c r="N1488" s="33">
        <v>1486</v>
      </c>
      <c r="O1488" s="33">
        <f t="shared" ca="1" si="46"/>
        <v>0.49312410502065163</v>
      </c>
      <c r="P1488" s="33">
        <v>128.83563730725271</v>
      </c>
      <c r="Q1488" s="31">
        <f t="shared" si="47"/>
        <v>0.51610740114241627</v>
      </c>
      <c r="Y1488" s="12">
        <v>128.83563730725271</v>
      </c>
    </row>
    <row r="1489" spans="14:25" x14ac:dyDescent="0.25">
      <c r="N1489" s="33">
        <v>1487</v>
      </c>
      <c r="O1489" s="33">
        <f t="shared" ca="1" si="46"/>
        <v>0.62207698073099815</v>
      </c>
      <c r="P1489" s="33">
        <v>128.10174571166579</v>
      </c>
      <c r="Q1489" s="31">
        <f t="shared" si="47"/>
        <v>0.49468028804685243</v>
      </c>
      <c r="Y1489" s="12">
        <v>128.10174571166579</v>
      </c>
    </row>
    <row r="1490" spans="14:25" x14ac:dyDescent="0.25">
      <c r="N1490" s="33">
        <v>1488</v>
      </c>
      <c r="O1490" s="33">
        <f t="shared" ca="1" si="46"/>
        <v>0.38142340785407736</v>
      </c>
      <c r="P1490" s="33">
        <v>114.54606983711776</v>
      </c>
      <c r="Q1490" s="31">
        <f t="shared" si="47"/>
        <v>0.16546804357206185</v>
      </c>
      <c r="Y1490" s="12">
        <v>114.54606983711776</v>
      </c>
    </row>
    <row r="1491" spans="14:25" x14ac:dyDescent="0.25">
      <c r="N1491" s="33">
        <v>1489</v>
      </c>
      <c r="O1491" s="33">
        <f t="shared" ca="1" si="46"/>
        <v>0.5062895892624848</v>
      </c>
      <c r="P1491" s="33">
        <v>138.48520782478585</v>
      </c>
      <c r="Q1491" s="31">
        <f t="shared" si="47"/>
        <v>0.77758546735477996</v>
      </c>
      <c r="Y1491" s="12">
        <v>138.48520782478585</v>
      </c>
    </row>
    <row r="1492" spans="14:25" x14ac:dyDescent="0.25">
      <c r="N1492" s="33">
        <v>1490</v>
      </c>
      <c r="O1492" s="33">
        <f t="shared" ca="1" si="46"/>
        <v>0.23112991739611166</v>
      </c>
      <c r="P1492" s="33">
        <v>120.46281978563236</v>
      </c>
      <c r="Q1492" s="31">
        <f t="shared" si="47"/>
        <v>0.2872449133716144</v>
      </c>
      <c r="Y1492" s="12">
        <v>120.46281978563236</v>
      </c>
    </row>
    <row r="1493" spans="14:25" x14ac:dyDescent="0.25">
      <c r="N1493" s="33">
        <v>1491</v>
      </c>
      <c r="O1493" s="33">
        <f t="shared" ca="1" si="46"/>
        <v>0.82991035786015688</v>
      </c>
      <c r="P1493" s="33">
        <v>145.03924413213389</v>
      </c>
      <c r="Q1493" s="31">
        <f t="shared" si="47"/>
        <v>0.89862770624210442</v>
      </c>
      <c r="Y1493" s="12">
        <v>145.03924413213389</v>
      </c>
    </row>
    <row r="1494" spans="14:25" x14ac:dyDescent="0.25">
      <c r="N1494" s="33">
        <v>1492</v>
      </c>
      <c r="O1494" s="33">
        <f t="shared" ca="1" si="46"/>
        <v>0.16843916553751359</v>
      </c>
      <c r="P1494" s="33">
        <v>131.68995534769294</v>
      </c>
      <c r="Q1494" s="31">
        <f t="shared" si="47"/>
        <v>0.59913057128778213</v>
      </c>
      <c r="Y1494" s="12">
        <v>131.68995534769294</v>
      </c>
    </row>
    <row r="1495" spans="14:25" x14ac:dyDescent="0.25">
      <c r="N1495" s="33">
        <v>1493</v>
      </c>
      <c r="O1495" s="33">
        <f t="shared" ca="1" si="46"/>
        <v>0.57784585894481799</v>
      </c>
      <c r="P1495" s="33">
        <v>103.74158964366262</v>
      </c>
      <c r="Q1495" s="31">
        <f t="shared" si="47"/>
        <v>4.532222550693922E-2</v>
      </c>
      <c r="Y1495" s="12">
        <v>103.74158964366262</v>
      </c>
    </row>
    <row r="1496" spans="14:25" x14ac:dyDescent="0.25">
      <c r="N1496" s="33">
        <v>1494</v>
      </c>
      <c r="O1496" s="33">
        <f t="shared" ca="1" si="46"/>
        <v>0.36831553023882713</v>
      </c>
      <c r="P1496" s="33">
        <v>141.30269824613981</v>
      </c>
      <c r="Q1496" s="31">
        <f t="shared" si="47"/>
        <v>0.83680205711758437</v>
      </c>
      <c r="Y1496" s="12">
        <v>141.30269824613981</v>
      </c>
    </row>
    <row r="1497" spans="14:25" x14ac:dyDescent="0.25">
      <c r="N1497" s="33">
        <v>1495</v>
      </c>
      <c r="O1497" s="33">
        <f t="shared" ca="1" si="46"/>
        <v>0.70040207926773079</v>
      </c>
      <c r="P1497" s="33">
        <v>132.09032363315026</v>
      </c>
      <c r="Q1497" s="31">
        <f t="shared" si="47"/>
        <v>0.61059834762588971</v>
      </c>
      <c r="Y1497" s="12">
        <v>132.09032363315026</v>
      </c>
    </row>
    <row r="1498" spans="14:25" x14ac:dyDescent="0.25">
      <c r="N1498" s="33">
        <v>1496</v>
      </c>
      <c r="O1498" s="33">
        <f t="shared" ca="1" si="46"/>
        <v>0.57864078320505252</v>
      </c>
      <c r="P1498" s="33">
        <v>106.23054718676516</v>
      </c>
      <c r="Q1498" s="31">
        <f t="shared" si="47"/>
        <v>6.3056151264856447E-2</v>
      </c>
      <c r="Y1498" s="12">
        <v>106.23054718676516</v>
      </c>
    </row>
    <row r="1499" spans="14:25" x14ac:dyDescent="0.25">
      <c r="N1499" s="33">
        <v>1497</v>
      </c>
      <c r="O1499" s="33">
        <f t="shared" ca="1" si="46"/>
        <v>0.31994154186260837</v>
      </c>
      <c r="P1499" s="33">
        <v>144.45240273622719</v>
      </c>
      <c r="Q1499" s="31">
        <f t="shared" si="47"/>
        <v>0.89019066507180322</v>
      </c>
      <c r="Y1499" s="12">
        <v>144.45240273622719</v>
      </c>
    </row>
    <row r="1500" spans="14:25" x14ac:dyDescent="0.25">
      <c r="N1500" s="33">
        <v>1498</v>
      </c>
      <c r="O1500" s="33">
        <f t="shared" ca="1" si="46"/>
        <v>0.1009050835423575</v>
      </c>
      <c r="P1500" s="33">
        <v>121.16135177334854</v>
      </c>
      <c r="Q1500" s="31">
        <f t="shared" si="47"/>
        <v>0.30426768864857934</v>
      </c>
      <c r="Y1500" s="12">
        <v>121.16135177334854</v>
      </c>
    </row>
    <row r="1501" spans="14:25" x14ac:dyDescent="0.25">
      <c r="N1501" s="33">
        <v>1499</v>
      </c>
      <c r="O1501" s="33">
        <f t="shared" ca="1" si="46"/>
        <v>0.20558187355490676</v>
      </c>
      <c r="P1501" s="33">
        <v>127.17714429063743</v>
      </c>
      <c r="Q1501" s="31">
        <f t="shared" si="47"/>
        <v>0.46782014235165764</v>
      </c>
      <c r="Y1501" s="12">
        <v>127.17714429063743</v>
      </c>
    </row>
    <row r="1502" spans="14:25" x14ac:dyDescent="0.25">
      <c r="N1502" s="33">
        <v>1500</v>
      </c>
      <c r="O1502" s="33">
        <f t="shared" ca="1" si="46"/>
        <v>0.71057673765312346</v>
      </c>
      <c r="P1502" s="33">
        <v>153.57095434773026</v>
      </c>
      <c r="Q1502" s="31">
        <f t="shared" si="47"/>
        <v>0.97491913398004093</v>
      </c>
      <c r="Y1502" s="12">
        <v>153.57095434773026</v>
      </c>
    </row>
    <row r="1503" spans="14:25" x14ac:dyDescent="0.25">
      <c r="N1503" s="33">
        <v>1501</v>
      </c>
      <c r="O1503" s="33">
        <f t="shared" ca="1" si="46"/>
        <v>0.13637682574686183</v>
      </c>
      <c r="P1503" s="33">
        <v>129.41809867343193</v>
      </c>
      <c r="Q1503" s="31">
        <f t="shared" si="47"/>
        <v>0.53313603575034962</v>
      </c>
      <c r="Y1503" s="12">
        <v>129.41809867343193</v>
      </c>
    </row>
    <row r="1504" spans="14:25" x14ac:dyDescent="0.25">
      <c r="N1504" s="33">
        <v>1502</v>
      </c>
      <c r="O1504" s="33">
        <f t="shared" ca="1" si="46"/>
        <v>0.14046763276004148</v>
      </c>
      <c r="P1504" s="33">
        <v>104.305408290199</v>
      </c>
      <c r="Q1504" s="31">
        <f t="shared" si="47"/>
        <v>4.8921912850750572E-2</v>
      </c>
      <c r="Y1504" s="12">
        <v>104.305408290199</v>
      </c>
    </row>
    <row r="1505" spans="14:25" x14ac:dyDescent="0.25">
      <c r="N1505" s="33">
        <v>1503</v>
      </c>
      <c r="O1505" s="33">
        <f t="shared" ca="1" si="46"/>
        <v>0.27437419206631131</v>
      </c>
      <c r="P1505" s="33">
        <v>115.70374116357351</v>
      </c>
      <c r="Q1505" s="31">
        <f t="shared" si="47"/>
        <v>0.18598366423120974</v>
      </c>
      <c r="Y1505" s="12">
        <v>115.70374116357351</v>
      </c>
    </row>
    <row r="1506" spans="14:25" x14ac:dyDescent="0.25">
      <c r="N1506" s="33">
        <v>1504</v>
      </c>
      <c r="O1506" s="33">
        <f t="shared" ca="1" si="46"/>
        <v>0.85943113843238916</v>
      </c>
      <c r="P1506" s="33">
        <v>132.02430023980099</v>
      </c>
      <c r="Q1506" s="31">
        <f t="shared" si="47"/>
        <v>0.60871209558452077</v>
      </c>
      <c r="Y1506" s="12">
        <v>132.02430023980099</v>
      </c>
    </row>
    <row r="1507" spans="14:25" x14ac:dyDescent="0.25">
      <c r="N1507" s="33">
        <v>1505</v>
      </c>
      <c r="O1507" s="33">
        <f t="shared" ca="1" si="46"/>
        <v>0.56100241714148635</v>
      </c>
      <c r="P1507" s="33">
        <v>118.96009219790162</v>
      </c>
      <c r="Q1507" s="31">
        <f t="shared" si="47"/>
        <v>0.2524141978343456</v>
      </c>
      <c r="Y1507" s="12">
        <v>118.96009219790162</v>
      </c>
    </row>
    <row r="1508" spans="14:25" x14ac:dyDescent="0.25">
      <c r="N1508" s="33">
        <v>1506</v>
      </c>
      <c r="O1508" s="33">
        <f t="shared" ca="1" si="46"/>
        <v>0.85084143307335836</v>
      </c>
      <c r="P1508" s="33">
        <v>127.81619173892871</v>
      </c>
      <c r="Q1508" s="31">
        <f t="shared" si="47"/>
        <v>0.48636393881127177</v>
      </c>
      <c r="Y1508" s="12">
        <v>127.81619173892871</v>
      </c>
    </row>
    <row r="1509" spans="14:25" x14ac:dyDescent="0.25">
      <c r="N1509" s="33">
        <v>1507</v>
      </c>
      <c r="O1509" s="33">
        <f t="shared" ca="1" si="46"/>
        <v>0.9589827538507355</v>
      </c>
      <c r="P1509" s="33">
        <v>134.85020538782265</v>
      </c>
      <c r="Q1509" s="31">
        <f t="shared" si="47"/>
        <v>0.68711229055760237</v>
      </c>
      <c r="Y1509" s="12">
        <v>134.85020538782265</v>
      </c>
    </row>
    <row r="1510" spans="14:25" x14ac:dyDescent="0.25">
      <c r="N1510" s="33">
        <v>1508</v>
      </c>
      <c r="O1510" s="33">
        <f t="shared" ca="1" si="46"/>
        <v>0.20123899101162068</v>
      </c>
      <c r="P1510" s="33">
        <v>140.4481756681443</v>
      </c>
      <c r="Q1510" s="31">
        <f t="shared" si="47"/>
        <v>0.81995608972251788</v>
      </c>
      <c r="Y1510" s="12">
        <v>140.4481756681443</v>
      </c>
    </row>
    <row r="1511" spans="14:25" x14ac:dyDescent="0.25">
      <c r="N1511" s="33">
        <v>1509</v>
      </c>
      <c r="O1511" s="33">
        <f t="shared" ca="1" si="46"/>
        <v>0.76711680392433357</v>
      </c>
      <c r="P1511" s="33">
        <v>123.48674959566002</v>
      </c>
      <c r="Q1511" s="31">
        <f t="shared" si="47"/>
        <v>0.36433953986023815</v>
      </c>
      <c r="Y1511" s="12">
        <v>123.48674959566002</v>
      </c>
    </row>
    <row r="1512" spans="14:25" x14ac:dyDescent="0.25">
      <c r="N1512" s="33">
        <v>1510</v>
      </c>
      <c r="O1512" s="33">
        <f t="shared" ca="1" si="46"/>
        <v>0.34598854879761276</v>
      </c>
      <c r="P1512" s="33">
        <v>135.96599642105127</v>
      </c>
      <c r="Q1512" s="31">
        <f t="shared" si="47"/>
        <v>0.716351200954499</v>
      </c>
      <c r="Y1512" s="12">
        <v>135.96599642105127</v>
      </c>
    </row>
    <row r="1513" spans="14:25" x14ac:dyDescent="0.25">
      <c r="N1513" s="33">
        <v>1511</v>
      </c>
      <c r="O1513" s="33">
        <f t="shared" ca="1" si="46"/>
        <v>0.65571814856045696</v>
      </c>
      <c r="P1513" s="33">
        <v>131.72770044223722</v>
      </c>
      <c r="Q1513" s="31">
        <f t="shared" si="47"/>
        <v>0.60021461530598796</v>
      </c>
      <c r="Y1513" s="12">
        <v>131.72770044223722</v>
      </c>
    </row>
    <row r="1514" spans="14:25" x14ac:dyDescent="0.25">
      <c r="N1514" s="33">
        <v>1512</v>
      </c>
      <c r="O1514" s="33">
        <f t="shared" ca="1" si="46"/>
        <v>0.64563194812260549</v>
      </c>
      <c r="P1514" s="33">
        <v>141.61204949880181</v>
      </c>
      <c r="Q1514" s="31">
        <f t="shared" si="47"/>
        <v>0.8426542016387133</v>
      </c>
      <c r="Y1514" s="12">
        <v>141.61204949880181</v>
      </c>
    </row>
    <row r="1515" spans="14:25" x14ac:dyDescent="0.25">
      <c r="N1515" s="33">
        <v>1513</v>
      </c>
      <c r="O1515" s="33">
        <f t="shared" ca="1" si="46"/>
        <v>0.62223188537998242</v>
      </c>
      <c r="P1515" s="33">
        <v>134.87699777505995</v>
      </c>
      <c r="Q1515" s="31">
        <f t="shared" si="47"/>
        <v>0.68782762307097933</v>
      </c>
      <c r="Y1515" s="12">
        <v>134.87699777505995</v>
      </c>
    </row>
    <row r="1516" spans="14:25" x14ac:dyDescent="0.25">
      <c r="N1516" s="33">
        <v>1514</v>
      </c>
      <c r="O1516" s="33">
        <f t="shared" ca="1" si="46"/>
        <v>0.89170919809144145</v>
      </c>
      <c r="P1516" s="33">
        <v>140.47386256399483</v>
      </c>
      <c r="Q1516" s="31">
        <f t="shared" si="47"/>
        <v>0.82047692665677352</v>
      </c>
      <c r="Y1516" s="12">
        <v>140.47386256399483</v>
      </c>
    </row>
    <row r="1517" spans="14:25" x14ac:dyDescent="0.25">
      <c r="N1517" s="33">
        <v>1515</v>
      </c>
      <c r="O1517" s="33">
        <f t="shared" ca="1" si="46"/>
        <v>0.27044568119116252</v>
      </c>
      <c r="P1517" s="33">
        <v>143.43756006793768</v>
      </c>
      <c r="Q1517" s="31">
        <f t="shared" si="47"/>
        <v>0.87448897216416643</v>
      </c>
      <c r="Y1517" s="12">
        <v>143.43756006793768</v>
      </c>
    </row>
    <row r="1518" spans="14:25" x14ac:dyDescent="0.25">
      <c r="N1518" s="33">
        <v>1516</v>
      </c>
      <c r="O1518" s="33">
        <f t="shared" ca="1" si="46"/>
        <v>0.22619163460940117</v>
      </c>
      <c r="P1518" s="33">
        <v>143.54406036393905</v>
      </c>
      <c r="Q1518" s="31">
        <f t="shared" si="47"/>
        <v>0.87620343810416512</v>
      </c>
      <c r="Y1518" s="12">
        <v>143.54406036393905</v>
      </c>
    </row>
    <row r="1519" spans="14:25" x14ac:dyDescent="0.25">
      <c r="N1519" s="33">
        <v>1517</v>
      </c>
      <c r="O1519" s="33">
        <f t="shared" ca="1" si="46"/>
        <v>0.60911959916085012</v>
      </c>
      <c r="P1519" s="33">
        <v>121.56793949935594</v>
      </c>
      <c r="Q1519" s="31">
        <f t="shared" si="47"/>
        <v>0.31440569809220981</v>
      </c>
      <c r="Y1519" s="12">
        <v>121.56793949935594</v>
      </c>
    </row>
    <row r="1520" spans="14:25" x14ac:dyDescent="0.25">
      <c r="N1520" s="33">
        <v>1518</v>
      </c>
      <c r="O1520" s="33">
        <f t="shared" ca="1" si="46"/>
        <v>0.75568092212355287</v>
      </c>
      <c r="P1520" s="33">
        <v>123.57893900922834</v>
      </c>
      <c r="Q1520" s="31">
        <f t="shared" si="47"/>
        <v>0.36681822596388913</v>
      </c>
      <c r="Y1520" s="12">
        <v>123.57893900922834</v>
      </c>
    </row>
    <row r="1521" spans="14:25" x14ac:dyDescent="0.25">
      <c r="N1521" s="33">
        <v>1519</v>
      </c>
      <c r="O1521" s="33">
        <f t="shared" ca="1" si="46"/>
        <v>0.34607896150331463</v>
      </c>
      <c r="P1521" s="33">
        <v>108.42791433781092</v>
      </c>
      <c r="Q1521" s="31">
        <f t="shared" si="47"/>
        <v>8.3093648366189474E-2</v>
      </c>
      <c r="Y1521" s="12">
        <v>108.42791433781092</v>
      </c>
    </row>
    <row r="1522" spans="14:25" x14ac:dyDescent="0.25">
      <c r="N1522" s="33">
        <v>1520</v>
      </c>
      <c r="O1522" s="33">
        <f t="shared" ca="1" si="46"/>
        <v>0.10617175226765452</v>
      </c>
      <c r="P1522" s="33">
        <v>130.29715846393142</v>
      </c>
      <c r="Q1522" s="31">
        <f t="shared" si="47"/>
        <v>0.55879939636015175</v>
      </c>
      <c r="Y1522" s="12">
        <v>130.29715846393142</v>
      </c>
    </row>
    <row r="1523" spans="14:25" x14ac:dyDescent="0.25">
      <c r="N1523" s="33">
        <v>1521</v>
      </c>
      <c r="O1523" s="33">
        <f t="shared" ca="1" si="46"/>
        <v>0.76149765218035359</v>
      </c>
      <c r="P1523" s="33">
        <v>145.89467402179133</v>
      </c>
      <c r="Q1523" s="31">
        <f t="shared" si="47"/>
        <v>0.91009860700118383</v>
      </c>
      <c r="Y1523" s="12">
        <v>145.89467402179133</v>
      </c>
    </row>
    <row r="1524" spans="14:25" x14ac:dyDescent="0.25">
      <c r="N1524" s="33">
        <v>1522</v>
      </c>
      <c r="O1524" s="33">
        <f t="shared" ca="1" si="46"/>
        <v>0.57546400304550627</v>
      </c>
      <c r="P1524" s="33">
        <v>141.31634507878329</v>
      </c>
      <c r="Q1524" s="31">
        <f t="shared" si="47"/>
        <v>0.83706299730598621</v>
      </c>
      <c r="Y1524" s="12">
        <v>141.31634507878329</v>
      </c>
    </row>
    <row r="1525" spans="14:25" x14ac:dyDescent="0.25">
      <c r="N1525" s="33">
        <v>1523</v>
      </c>
      <c r="O1525" s="33">
        <f t="shared" ca="1" si="46"/>
        <v>0.71351116069536491</v>
      </c>
      <c r="P1525" s="33">
        <v>127.94005416792693</v>
      </c>
      <c r="Q1525" s="31">
        <f t="shared" si="47"/>
        <v>0.48996935518336193</v>
      </c>
      <c r="Y1525" s="12">
        <v>127.94005416792693</v>
      </c>
    </row>
    <row r="1526" spans="14:25" x14ac:dyDescent="0.25">
      <c r="N1526" s="33">
        <v>1524</v>
      </c>
      <c r="O1526" s="33">
        <f t="shared" ca="1" si="46"/>
        <v>0.69812250986624025</v>
      </c>
      <c r="P1526" s="33">
        <v>127.21960169407744</v>
      </c>
      <c r="Q1526" s="31">
        <f t="shared" si="47"/>
        <v>0.46904870337957977</v>
      </c>
      <c r="Y1526" s="12">
        <v>127.21960169407744</v>
      </c>
    </row>
    <row r="1527" spans="14:25" x14ac:dyDescent="0.25">
      <c r="N1527" s="33">
        <v>1525</v>
      </c>
      <c r="O1527" s="33">
        <f t="shared" ca="1" si="46"/>
        <v>0.68818560826496222</v>
      </c>
      <c r="P1527" s="33">
        <v>128.60054203772182</v>
      </c>
      <c r="Q1527" s="31">
        <f t="shared" si="47"/>
        <v>0.50923742481566281</v>
      </c>
      <c r="Y1527" s="12">
        <v>128.60054203772182</v>
      </c>
    </row>
    <row r="1528" spans="14:25" x14ac:dyDescent="0.25">
      <c r="N1528" s="33">
        <v>1526</v>
      </c>
      <c r="O1528" s="33">
        <f t="shared" ca="1" si="46"/>
        <v>0.70091918451276392</v>
      </c>
      <c r="P1528" s="33">
        <v>125.4949987458059</v>
      </c>
      <c r="Q1528" s="31">
        <f t="shared" si="47"/>
        <v>0.41970728605001534</v>
      </c>
      <c r="Y1528" s="12">
        <v>125.4949987458059</v>
      </c>
    </row>
    <row r="1529" spans="14:25" x14ac:dyDescent="0.25">
      <c r="N1529" s="33">
        <v>1527</v>
      </c>
      <c r="O1529" s="33">
        <f t="shared" ca="1" si="46"/>
        <v>0.96262375157744695</v>
      </c>
      <c r="P1529" s="33">
        <v>133.84434736077486</v>
      </c>
      <c r="Q1529" s="31">
        <f t="shared" si="47"/>
        <v>0.65983252609864462</v>
      </c>
      <c r="Y1529" s="12">
        <v>133.84434736077486</v>
      </c>
    </row>
    <row r="1530" spans="14:25" x14ac:dyDescent="0.25">
      <c r="N1530" s="33">
        <v>1528</v>
      </c>
      <c r="O1530" s="33">
        <f t="shared" ca="1" si="46"/>
        <v>0.13399006945532654</v>
      </c>
      <c r="P1530" s="33">
        <v>133.53403666813324</v>
      </c>
      <c r="Q1530" s="31">
        <f t="shared" si="47"/>
        <v>0.65126223357644952</v>
      </c>
      <c r="Y1530" s="12">
        <v>133.53403666813324</v>
      </c>
    </row>
    <row r="1531" spans="14:25" x14ac:dyDescent="0.25">
      <c r="N1531" s="33">
        <v>1529</v>
      </c>
      <c r="O1531" s="33">
        <f t="shared" ca="1" si="46"/>
        <v>0.10230047451151691</v>
      </c>
      <c r="P1531" s="33">
        <v>111.01913705120707</v>
      </c>
      <c r="Q1531" s="31">
        <f t="shared" si="47"/>
        <v>0.11286096054097051</v>
      </c>
      <c r="Y1531" s="12">
        <v>111.01913705120707</v>
      </c>
    </row>
    <row r="1532" spans="14:25" x14ac:dyDescent="0.25">
      <c r="N1532" s="33">
        <v>1530</v>
      </c>
      <c r="O1532" s="33">
        <f t="shared" ca="1" si="46"/>
        <v>0.28617348203362392</v>
      </c>
      <c r="P1532" s="33">
        <v>126.57038390096899</v>
      </c>
      <c r="Q1532" s="31">
        <f t="shared" si="47"/>
        <v>0.45032882144557296</v>
      </c>
      <c r="Y1532" s="12">
        <v>126.57038390096899</v>
      </c>
    </row>
    <row r="1533" spans="14:25" x14ac:dyDescent="0.25">
      <c r="N1533" s="33">
        <v>1531</v>
      </c>
      <c r="O1533" s="33">
        <f t="shared" ca="1" si="46"/>
        <v>0.53573100100351623</v>
      </c>
      <c r="P1533" s="33">
        <v>131.20563482502703</v>
      </c>
      <c r="Q1533" s="31">
        <f t="shared" si="47"/>
        <v>0.58517291609584521</v>
      </c>
      <c r="Y1533" s="12">
        <v>131.20563482502703</v>
      </c>
    </row>
    <row r="1534" spans="14:25" x14ac:dyDescent="0.25">
      <c r="N1534" s="33">
        <v>1532</v>
      </c>
      <c r="O1534" s="33">
        <f t="shared" ca="1" si="46"/>
        <v>0.61865318376834855</v>
      </c>
      <c r="P1534" s="33">
        <v>88.846003826847976</v>
      </c>
      <c r="Q1534" s="31">
        <f t="shared" si="47"/>
        <v>4.3607050139202646E-3</v>
      </c>
      <c r="Y1534" s="12">
        <v>88.846003826847976</v>
      </c>
    </row>
    <row r="1535" spans="14:25" x14ac:dyDescent="0.25">
      <c r="N1535" s="33">
        <v>1533</v>
      </c>
      <c r="O1535" s="33">
        <f t="shared" ca="1" si="46"/>
        <v>0.39298174842214617</v>
      </c>
      <c r="P1535" s="33">
        <v>148.66266431038514</v>
      </c>
      <c r="Q1535" s="31">
        <f t="shared" si="47"/>
        <v>0.94082408648513194</v>
      </c>
      <c r="Y1535" s="12">
        <v>148.66266431038514</v>
      </c>
    </row>
    <row r="1536" spans="14:25" x14ac:dyDescent="0.25">
      <c r="N1536" s="33">
        <v>1534</v>
      </c>
      <c r="O1536" s="33">
        <f t="shared" ca="1" si="46"/>
        <v>0.74446367736330721</v>
      </c>
      <c r="P1536" s="33">
        <v>136.88386447348489</v>
      </c>
      <c r="Q1536" s="31">
        <f t="shared" si="47"/>
        <v>0.739481785608475</v>
      </c>
      <c r="Y1536" s="12">
        <v>136.88386447348489</v>
      </c>
    </row>
    <row r="1537" spans="14:25" x14ac:dyDescent="0.25">
      <c r="N1537" s="33">
        <v>1535</v>
      </c>
      <c r="O1537" s="33">
        <f t="shared" ca="1" si="46"/>
        <v>0.49158866386576028</v>
      </c>
      <c r="P1537" s="33">
        <v>130.0027714753293</v>
      </c>
      <c r="Q1537" s="31">
        <f t="shared" si="47"/>
        <v>0.55021527210499377</v>
      </c>
      <c r="Y1537" s="12">
        <v>130.0027714753293</v>
      </c>
    </row>
    <row r="1538" spans="14:25" x14ac:dyDescent="0.25">
      <c r="N1538" s="33">
        <v>1536</v>
      </c>
      <c r="O1538" s="33">
        <f t="shared" ca="1" si="46"/>
        <v>0.78117720602623886</v>
      </c>
      <c r="P1538" s="33">
        <v>152.03175537393196</v>
      </c>
      <c r="Q1538" s="31">
        <f t="shared" si="47"/>
        <v>0.9666215812758272</v>
      </c>
      <c r="Y1538" s="12">
        <v>152.03175537393196</v>
      </c>
    </row>
    <row r="1539" spans="14:25" x14ac:dyDescent="0.25">
      <c r="N1539" s="33">
        <v>1537</v>
      </c>
      <c r="O1539" s="33">
        <f t="shared" ca="1" si="46"/>
        <v>0.86621990208390054</v>
      </c>
      <c r="P1539" s="33">
        <v>143.99539352716144</v>
      </c>
      <c r="Q1539" s="31">
        <f t="shared" si="47"/>
        <v>0.88329517659126511</v>
      </c>
      <c r="Y1539" s="12">
        <v>143.99539352716144</v>
      </c>
    </row>
    <row r="1540" spans="14:25" x14ac:dyDescent="0.25">
      <c r="N1540" s="33">
        <v>1538</v>
      </c>
      <c r="O1540" s="33">
        <f t="shared" ref="O1540:O1603" ca="1" si="48">RAND()</f>
        <v>7.0789889920099935E-2</v>
      </c>
      <c r="P1540" s="33">
        <v>136.38523045018218</v>
      </c>
      <c r="Q1540" s="31">
        <f t="shared" ref="Q1540:Q1603" si="49">_xlfn.NORM.S.DIST(($L$5+$L$6*ASINH((P1540-$L$3)/$L$4)),TRUE)</f>
        <v>0.72702535745476227</v>
      </c>
      <c r="Y1540" s="12">
        <v>136.38523045018218</v>
      </c>
    </row>
    <row r="1541" spans="14:25" x14ac:dyDescent="0.25">
      <c r="N1541" s="33">
        <v>1539</v>
      </c>
      <c r="O1541" s="33">
        <f t="shared" ca="1" si="48"/>
        <v>0.70995281174634561</v>
      </c>
      <c r="P1541" s="33">
        <v>127.17009536971146</v>
      </c>
      <c r="Q1541" s="31">
        <f t="shared" si="49"/>
        <v>0.46761622588482954</v>
      </c>
      <c r="Y1541" s="12">
        <v>127.17009536971146</v>
      </c>
    </row>
    <row r="1542" spans="14:25" x14ac:dyDescent="0.25">
      <c r="N1542" s="33">
        <v>1540</v>
      </c>
      <c r="O1542" s="33">
        <f t="shared" ca="1" si="48"/>
        <v>0.68250364544453312</v>
      </c>
      <c r="P1542" s="33">
        <v>134.08919061954859</v>
      </c>
      <c r="Q1542" s="31">
        <f t="shared" si="49"/>
        <v>0.66654571031768295</v>
      </c>
      <c r="Y1542" s="12">
        <v>134.08919061954859</v>
      </c>
    </row>
    <row r="1543" spans="14:25" x14ac:dyDescent="0.25">
      <c r="N1543" s="33">
        <v>1541</v>
      </c>
      <c r="O1543" s="33">
        <f t="shared" ca="1" si="48"/>
        <v>0.89501859081764312</v>
      </c>
      <c r="P1543" s="33">
        <v>115.05102914236871</v>
      </c>
      <c r="Q1543" s="31">
        <f t="shared" si="49"/>
        <v>0.17421545395776047</v>
      </c>
      <c r="Y1543" s="12">
        <v>115.05102914236871</v>
      </c>
    </row>
    <row r="1544" spans="14:25" x14ac:dyDescent="0.25">
      <c r="N1544" s="33">
        <v>1542</v>
      </c>
      <c r="O1544" s="33">
        <f t="shared" ca="1" si="48"/>
        <v>0.34691077628593081</v>
      </c>
      <c r="P1544" s="33">
        <v>135.93261926351187</v>
      </c>
      <c r="Q1544" s="31">
        <f t="shared" si="49"/>
        <v>0.71549374514023278</v>
      </c>
      <c r="Y1544" s="12">
        <v>135.93261926351187</v>
      </c>
    </row>
    <row r="1545" spans="14:25" x14ac:dyDescent="0.25">
      <c r="N1545" s="33">
        <v>1543</v>
      </c>
      <c r="O1545" s="33">
        <f t="shared" ca="1" si="48"/>
        <v>4.6795506782242091E-2</v>
      </c>
      <c r="P1545" s="33">
        <v>139.73706470994441</v>
      </c>
      <c r="Q1545" s="31">
        <f t="shared" si="49"/>
        <v>0.80518700195659776</v>
      </c>
      <c r="Y1545" s="12">
        <v>139.73706470994441</v>
      </c>
    </row>
    <row r="1546" spans="14:25" x14ac:dyDescent="0.25">
      <c r="N1546" s="33">
        <v>1544</v>
      </c>
      <c r="O1546" s="33">
        <f t="shared" ca="1" si="48"/>
        <v>0.62490254071593754</v>
      </c>
      <c r="P1546" s="33">
        <v>115.15983686292861</v>
      </c>
      <c r="Q1546" s="31">
        <f t="shared" si="49"/>
        <v>0.1761410603365039</v>
      </c>
      <c r="Y1546" s="12">
        <v>115.15983686292861</v>
      </c>
    </row>
    <row r="1547" spans="14:25" x14ac:dyDescent="0.25">
      <c r="N1547" s="33">
        <v>1545</v>
      </c>
      <c r="O1547" s="33">
        <f t="shared" ca="1" si="48"/>
        <v>0.92530209075790837</v>
      </c>
      <c r="P1547" s="33">
        <v>128.68172254670935</v>
      </c>
      <c r="Q1547" s="31">
        <f t="shared" si="49"/>
        <v>0.51160923960286986</v>
      </c>
      <c r="Y1547" s="12">
        <v>128.68172254670935</v>
      </c>
    </row>
    <row r="1548" spans="14:25" x14ac:dyDescent="0.25">
      <c r="N1548" s="33">
        <v>1546</v>
      </c>
      <c r="O1548" s="33">
        <f t="shared" ca="1" si="48"/>
        <v>0.69026541883643788</v>
      </c>
      <c r="P1548" s="33">
        <v>139.964511476496</v>
      </c>
      <c r="Q1548" s="31">
        <f t="shared" si="49"/>
        <v>0.8099839962430444</v>
      </c>
      <c r="Y1548" s="12">
        <v>139.964511476496</v>
      </c>
    </row>
    <row r="1549" spans="14:25" x14ac:dyDescent="0.25">
      <c r="N1549" s="33">
        <v>1547</v>
      </c>
      <c r="O1549" s="33">
        <f t="shared" ca="1" si="48"/>
        <v>7.3535520054441084E-2</v>
      </c>
      <c r="P1549" s="33">
        <v>131.07699492864117</v>
      </c>
      <c r="Q1549" s="31">
        <f t="shared" si="49"/>
        <v>0.58145204235146764</v>
      </c>
      <c r="Y1549" s="12">
        <v>131.07699492864117</v>
      </c>
    </row>
    <row r="1550" spans="14:25" x14ac:dyDescent="0.25">
      <c r="N1550" s="33">
        <v>1548</v>
      </c>
      <c r="O1550" s="33">
        <f t="shared" ca="1" si="48"/>
        <v>0.83162920119984407</v>
      </c>
      <c r="P1550" s="33">
        <v>117.21817163703983</v>
      </c>
      <c r="Q1550" s="31">
        <f t="shared" si="49"/>
        <v>0.21529206058484368</v>
      </c>
      <c r="Y1550" s="12">
        <v>117.21817163703983</v>
      </c>
    </row>
    <row r="1551" spans="14:25" x14ac:dyDescent="0.25">
      <c r="N1551" s="33">
        <v>1549</v>
      </c>
      <c r="O1551" s="33">
        <f t="shared" ca="1" si="48"/>
        <v>0.67039379625577078</v>
      </c>
      <c r="P1551" s="33">
        <v>132.28192017866223</v>
      </c>
      <c r="Q1551" s="31">
        <f t="shared" si="49"/>
        <v>0.61606053445567455</v>
      </c>
      <c r="Y1551" s="12">
        <v>132.28192017866223</v>
      </c>
    </row>
    <row r="1552" spans="14:25" x14ac:dyDescent="0.25">
      <c r="N1552" s="33">
        <v>1550</v>
      </c>
      <c r="O1552" s="33">
        <f t="shared" ca="1" si="48"/>
        <v>0.10272767911151603</v>
      </c>
      <c r="P1552" s="33">
        <v>133.82934345232724</v>
      </c>
      <c r="Q1552" s="31">
        <f t="shared" si="49"/>
        <v>0.65941971204581007</v>
      </c>
      <c r="Y1552" s="12">
        <v>133.82934345232724</v>
      </c>
    </row>
    <row r="1553" spans="14:25" x14ac:dyDescent="0.25">
      <c r="N1553" s="33">
        <v>1551</v>
      </c>
      <c r="O1553" s="33">
        <f t="shared" ca="1" si="48"/>
        <v>6.1779464541614426E-2</v>
      </c>
      <c r="P1553" s="33">
        <v>123.13282236337763</v>
      </c>
      <c r="Q1553" s="31">
        <f t="shared" si="49"/>
        <v>0.35488708146629522</v>
      </c>
      <c r="Y1553" s="12">
        <v>123.13282236337763</v>
      </c>
    </row>
    <row r="1554" spans="14:25" x14ac:dyDescent="0.25">
      <c r="N1554" s="33">
        <v>1552</v>
      </c>
      <c r="O1554" s="33">
        <f t="shared" ca="1" si="48"/>
        <v>0.17433895320007153</v>
      </c>
      <c r="P1554" s="33">
        <v>132.31421644548618</v>
      </c>
      <c r="Q1554" s="31">
        <f t="shared" si="49"/>
        <v>0.6169795059791463</v>
      </c>
      <c r="Y1554" s="12">
        <v>132.31421644548618</v>
      </c>
    </row>
    <row r="1555" spans="14:25" x14ac:dyDescent="0.25">
      <c r="N1555" s="33">
        <v>1553</v>
      </c>
      <c r="O1555" s="33">
        <f t="shared" ca="1" si="48"/>
        <v>0.93135083004885522</v>
      </c>
      <c r="P1555" s="33">
        <v>156.71869065232326</v>
      </c>
      <c r="Q1555" s="31">
        <f t="shared" si="49"/>
        <v>0.98669056119934728</v>
      </c>
      <c r="Y1555" s="12">
        <v>156.71869065232326</v>
      </c>
    </row>
    <row r="1556" spans="14:25" x14ac:dyDescent="0.25">
      <c r="N1556" s="33">
        <v>1554</v>
      </c>
      <c r="O1556" s="33">
        <f t="shared" ca="1" si="48"/>
        <v>0.67537518815852671</v>
      </c>
      <c r="P1556" s="33">
        <v>120.70870955742504</v>
      </c>
      <c r="Q1556" s="31">
        <f t="shared" si="49"/>
        <v>0.29317898796857378</v>
      </c>
      <c r="Y1556" s="12">
        <v>120.70870955742504</v>
      </c>
    </row>
    <row r="1557" spans="14:25" x14ac:dyDescent="0.25">
      <c r="N1557" s="33">
        <v>1555</v>
      </c>
      <c r="O1557" s="33">
        <f t="shared" ca="1" si="48"/>
        <v>0.83071139575684416</v>
      </c>
      <c r="P1557" s="33">
        <v>127.49842490684583</v>
      </c>
      <c r="Q1557" s="31">
        <f t="shared" si="49"/>
        <v>0.47712978423000107</v>
      </c>
      <c r="Y1557" s="12">
        <v>127.49842490684583</v>
      </c>
    </row>
    <row r="1558" spans="14:25" x14ac:dyDescent="0.25">
      <c r="N1558" s="33">
        <v>1556</v>
      </c>
      <c r="O1558" s="33">
        <f t="shared" ca="1" si="48"/>
        <v>0.37443743494777726</v>
      </c>
      <c r="P1558" s="33">
        <v>98.339705939779165</v>
      </c>
      <c r="Q1558" s="31">
        <f t="shared" si="49"/>
        <v>2.0795706556925551E-2</v>
      </c>
      <c r="Y1558" s="12">
        <v>98.339705939779165</v>
      </c>
    </row>
    <row r="1559" spans="14:25" x14ac:dyDescent="0.25">
      <c r="N1559" s="33">
        <v>1557</v>
      </c>
      <c r="O1559" s="33">
        <f t="shared" ca="1" si="48"/>
        <v>0.22077059873550764</v>
      </c>
      <c r="P1559" s="33">
        <v>136.40975068993004</v>
      </c>
      <c r="Q1559" s="31">
        <f t="shared" si="49"/>
        <v>0.72764407238224715</v>
      </c>
      <c r="Y1559" s="12">
        <v>136.40975068993004</v>
      </c>
    </row>
    <row r="1560" spans="14:25" x14ac:dyDescent="0.25">
      <c r="N1560" s="33">
        <v>1558</v>
      </c>
      <c r="O1560" s="33">
        <f t="shared" ca="1" si="48"/>
        <v>0.93922247260843783</v>
      </c>
      <c r="P1560" s="33">
        <v>117.20037073714002</v>
      </c>
      <c r="Q1560" s="31">
        <f t="shared" si="49"/>
        <v>0.21493137760502554</v>
      </c>
      <c r="Y1560" s="12">
        <v>117.20037073714002</v>
      </c>
    </row>
    <row r="1561" spans="14:25" x14ac:dyDescent="0.25">
      <c r="N1561" s="33">
        <v>1559</v>
      </c>
      <c r="O1561" s="33">
        <f t="shared" ca="1" si="48"/>
        <v>0.48333858327664259</v>
      </c>
      <c r="P1561" s="33">
        <v>118.1473454507785</v>
      </c>
      <c r="Q1561" s="31">
        <f t="shared" si="49"/>
        <v>0.23464707668977522</v>
      </c>
      <c r="Y1561" s="12">
        <v>118.1473454507785</v>
      </c>
    </row>
    <row r="1562" spans="14:25" x14ac:dyDescent="0.25">
      <c r="N1562" s="33">
        <v>1560</v>
      </c>
      <c r="O1562" s="33">
        <f t="shared" ca="1" si="48"/>
        <v>0.50742314961408286</v>
      </c>
      <c r="P1562" s="33">
        <v>119.88459961887699</v>
      </c>
      <c r="Q1562" s="31">
        <f t="shared" si="49"/>
        <v>0.27354641499672616</v>
      </c>
      <c r="Y1562" s="12">
        <v>119.88459961887699</v>
      </c>
    </row>
    <row r="1563" spans="14:25" x14ac:dyDescent="0.25">
      <c r="N1563" s="33">
        <v>1561</v>
      </c>
      <c r="O1563" s="33">
        <f t="shared" ca="1" si="48"/>
        <v>0.92253660563652262</v>
      </c>
      <c r="P1563" s="33">
        <v>148.14980981249363</v>
      </c>
      <c r="Q1563" s="31">
        <f t="shared" si="49"/>
        <v>0.93583367422504804</v>
      </c>
      <c r="Y1563" s="12">
        <v>148.14980981249363</v>
      </c>
    </row>
    <row r="1564" spans="14:25" x14ac:dyDescent="0.25">
      <c r="N1564" s="33">
        <v>1562</v>
      </c>
      <c r="O1564" s="33">
        <f t="shared" ca="1" si="48"/>
        <v>0.33797587354957837</v>
      </c>
      <c r="P1564" s="33">
        <v>120.17739832909584</v>
      </c>
      <c r="Q1564" s="31">
        <f t="shared" si="49"/>
        <v>0.28043771940235229</v>
      </c>
      <c r="Y1564" s="12">
        <v>120.17739832909584</v>
      </c>
    </row>
    <row r="1565" spans="14:25" x14ac:dyDescent="0.25">
      <c r="N1565" s="33">
        <v>1563</v>
      </c>
      <c r="O1565" s="33">
        <f t="shared" ca="1" si="48"/>
        <v>0.16160065361075082</v>
      </c>
      <c r="P1565" s="33">
        <v>128.18921481441473</v>
      </c>
      <c r="Q1565" s="31">
        <f t="shared" si="49"/>
        <v>0.49723058404097947</v>
      </c>
      <c r="Y1565" s="12">
        <v>128.18921481441473</v>
      </c>
    </row>
    <row r="1566" spans="14:25" x14ac:dyDescent="0.25">
      <c r="N1566" s="33">
        <v>1564</v>
      </c>
      <c r="O1566" s="33">
        <f t="shared" ca="1" si="48"/>
        <v>0.70126665907866248</v>
      </c>
      <c r="P1566" s="33">
        <v>134.07092759306192</v>
      </c>
      <c r="Q1566" s="31">
        <f t="shared" si="49"/>
        <v>0.66604651296326067</v>
      </c>
      <c r="Y1566" s="12">
        <v>134.07092759306192</v>
      </c>
    </row>
    <row r="1567" spans="14:25" x14ac:dyDescent="0.25">
      <c r="N1567" s="33">
        <v>1565</v>
      </c>
      <c r="O1567" s="33">
        <f t="shared" ca="1" si="48"/>
        <v>0.63408802667686992</v>
      </c>
      <c r="P1567" s="33">
        <v>126.48045532070076</v>
      </c>
      <c r="Q1567" s="31">
        <f t="shared" si="49"/>
        <v>0.44774806330338668</v>
      </c>
      <c r="Y1567" s="12">
        <v>126.48045532070076</v>
      </c>
    </row>
    <row r="1568" spans="14:25" x14ac:dyDescent="0.25">
      <c r="N1568" s="33">
        <v>1566</v>
      </c>
      <c r="O1568" s="33">
        <f t="shared" ca="1" si="48"/>
        <v>0.31323376881535159</v>
      </c>
      <c r="P1568" s="33">
        <v>110.39939422345569</v>
      </c>
      <c r="Q1568" s="31">
        <f t="shared" si="49"/>
        <v>0.10509233393383138</v>
      </c>
      <c r="Y1568" s="12">
        <v>110.39939422345569</v>
      </c>
    </row>
    <row r="1569" spans="14:25" x14ac:dyDescent="0.25">
      <c r="N1569" s="33">
        <v>1567</v>
      </c>
      <c r="O1569" s="33">
        <f t="shared" ca="1" si="48"/>
        <v>0.28031821008739954</v>
      </c>
      <c r="P1569" s="33">
        <v>139.37346211378252</v>
      </c>
      <c r="Q1569" s="31">
        <f t="shared" si="49"/>
        <v>0.79737739776455696</v>
      </c>
      <c r="Y1569" s="12">
        <v>139.37346211378252</v>
      </c>
    </row>
    <row r="1570" spans="14:25" x14ac:dyDescent="0.25">
      <c r="N1570" s="33">
        <v>1568</v>
      </c>
      <c r="O1570" s="33">
        <f t="shared" ca="1" si="48"/>
        <v>0.54666333310655024</v>
      </c>
      <c r="P1570" s="33">
        <v>111.56408927693366</v>
      </c>
      <c r="Q1570" s="31">
        <f t="shared" si="49"/>
        <v>0.1200448346805591</v>
      </c>
      <c r="Y1570" s="12">
        <v>111.56408927693366</v>
      </c>
    </row>
    <row r="1571" spans="14:25" x14ac:dyDescent="0.25">
      <c r="N1571" s="33">
        <v>1569</v>
      </c>
      <c r="O1571" s="33">
        <f t="shared" ca="1" si="48"/>
        <v>0.69816094917788629</v>
      </c>
      <c r="P1571" s="33">
        <v>129.15006030953379</v>
      </c>
      <c r="Q1571" s="31">
        <f t="shared" si="49"/>
        <v>0.52529958791496245</v>
      </c>
      <c r="Y1571" s="12">
        <v>129.15006030953379</v>
      </c>
    </row>
    <row r="1572" spans="14:25" x14ac:dyDescent="0.25">
      <c r="N1572" s="33">
        <v>1570</v>
      </c>
      <c r="O1572" s="33">
        <f t="shared" ca="1" si="48"/>
        <v>0.25715864734253235</v>
      </c>
      <c r="P1572" s="33">
        <v>131.14771673513428</v>
      </c>
      <c r="Q1572" s="31">
        <f t="shared" si="49"/>
        <v>0.58349829899860128</v>
      </c>
      <c r="Y1572" s="12">
        <v>131.14771673513428</v>
      </c>
    </row>
    <row r="1573" spans="14:25" x14ac:dyDescent="0.25">
      <c r="N1573" s="33">
        <v>1571</v>
      </c>
      <c r="O1573" s="33">
        <f t="shared" ca="1" si="48"/>
        <v>0.47865954337177519</v>
      </c>
      <c r="P1573" s="33">
        <v>135.57129572197204</v>
      </c>
      <c r="Q1573" s="31">
        <f t="shared" si="49"/>
        <v>0.70614150222433403</v>
      </c>
      <c r="Y1573" s="12">
        <v>135.57129572197204</v>
      </c>
    </row>
    <row r="1574" spans="14:25" x14ac:dyDescent="0.25">
      <c r="N1574" s="33">
        <v>1572</v>
      </c>
      <c r="O1574" s="33">
        <f t="shared" ca="1" si="48"/>
        <v>0.39956403264821161</v>
      </c>
      <c r="P1574" s="33">
        <v>122.98739418351271</v>
      </c>
      <c r="Q1574" s="31">
        <f t="shared" si="49"/>
        <v>0.3510330808643064</v>
      </c>
      <c r="Y1574" s="12">
        <v>122.98739418351271</v>
      </c>
    </row>
    <row r="1575" spans="14:25" x14ac:dyDescent="0.25">
      <c r="N1575" s="33">
        <v>1573</v>
      </c>
      <c r="O1575" s="33">
        <f t="shared" ca="1" si="48"/>
        <v>0.51412296609060359</v>
      </c>
      <c r="P1575" s="33">
        <v>139.56311106031794</v>
      </c>
      <c r="Q1575" s="31">
        <f t="shared" si="49"/>
        <v>0.80147228195073184</v>
      </c>
      <c r="Y1575" s="12">
        <v>139.56311106031794</v>
      </c>
    </row>
    <row r="1576" spans="14:25" x14ac:dyDescent="0.25">
      <c r="N1576" s="33">
        <v>1574</v>
      </c>
      <c r="O1576" s="33">
        <f t="shared" ca="1" si="48"/>
        <v>0.16692326464255214</v>
      </c>
      <c r="P1576" s="33">
        <v>121.40330877503864</v>
      </c>
      <c r="Q1576" s="31">
        <f t="shared" si="49"/>
        <v>0.3102808535770164</v>
      </c>
      <c r="Y1576" s="12">
        <v>121.40330877503864</v>
      </c>
    </row>
    <row r="1577" spans="14:25" x14ac:dyDescent="0.25">
      <c r="N1577" s="33">
        <v>1575</v>
      </c>
      <c r="O1577" s="33">
        <f t="shared" ca="1" si="48"/>
        <v>0.63480509154790909</v>
      </c>
      <c r="P1577" s="33">
        <v>130.92462412122728</v>
      </c>
      <c r="Q1577" s="31">
        <f t="shared" si="49"/>
        <v>0.57703823927754594</v>
      </c>
      <c r="Y1577" s="12">
        <v>130.92462412122728</v>
      </c>
    </row>
    <row r="1578" spans="14:25" x14ac:dyDescent="0.25">
      <c r="N1578" s="33">
        <v>1576</v>
      </c>
      <c r="O1578" s="33">
        <f t="shared" ca="1" si="48"/>
        <v>0.75324255973193288</v>
      </c>
      <c r="P1578" s="33">
        <v>155.9702274584092</v>
      </c>
      <c r="Q1578" s="31">
        <f t="shared" si="49"/>
        <v>0.98443185069413941</v>
      </c>
      <c r="Y1578" s="12">
        <v>155.9702274584092</v>
      </c>
    </row>
    <row r="1579" spans="14:25" x14ac:dyDescent="0.25">
      <c r="N1579" s="33">
        <v>1577</v>
      </c>
      <c r="O1579" s="33">
        <f t="shared" ca="1" si="48"/>
        <v>0.65871778377875512</v>
      </c>
      <c r="P1579" s="33">
        <v>128.42246155429288</v>
      </c>
      <c r="Q1579" s="31">
        <f t="shared" si="49"/>
        <v>0.50403668909926824</v>
      </c>
      <c r="Y1579" s="12">
        <v>128.42246155429288</v>
      </c>
    </row>
    <row r="1580" spans="14:25" x14ac:dyDescent="0.25">
      <c r="N1580" s="33">
        <v>1578</v>
      </c>
      <c r="O1580" s="33">
        <f t="shared" ca="1" si="48"/>
        <v>0.91493922773267178</v>
      </c>
      <c r="P1580" s="33">
        <v>129.72770360704845</v>
      </c>
      <c r="Q1580" s="31">
        <f t="shared" si="49"/>
        <v>0.54218386943045926</v>
      </c>
      <c r="Y1580" s="12">
        <v>129.72770360704845</v>
      </c>
    </row>
    <row r="1581" spans="14:25" x14ac:dyDescent="0.25">
      <c r="N1581" s="33">
        <v>1579</v>
      </c>
      <c r="O1581" s="33">
        <f t="shared" ca="1" si="48"/>
        <v>0.10599345884387801</v>
      </c>
      <c r="P1581" s="33">
        <v>108.31958322300804</v>
      </c>
      <c r="Q1581" s="31">
        <f t="shared" si="49"/>
        <v>8.1999399348018059E-2</v>
      </c>
      <c r="Y1581" s="12">
        <v>108.31958322300804</v>
      </c>
    </row>
    <row r="1582" spans="14:25" x14ac:dyDescent="0.25">
      <c r="N1582" s="33">
        <v>1580</v>
      </c>
      <c r="O1582" s="33">
        <f t="shared" ca="1" si="48"/>
        <v>0.50631537011815686</v>
      </c>
      <c r="P1582" s="33">
        <v>127.81488257998525</v>
      </c>
      <c r="Q1582" s="31">
        <f t="shared" si="49"/>
        <v>0.4863258482543068</v>
      </c>
      <c r="Y1582" s="12">
        <v>127.81488257998525</v>
      </c>
    </row>
    <row r="1583" spans="14:25" x14ac:dyDescent="0.25">
      <c r="N1583" s="33">
        <v>1581</v>
      </c>
      <c r="O1583" s="33">
        <f t="shared" ca="1" si="48"/>
        <v>0.93292896985463614</v>
      </c>
      <c r="P1583" s="33">
        <v>109.85684593456837</v>
      </c>
      <c r="Q1583" s="31">
        <f t="shared" si="49"/>
        <v>9.8633784679830014E-2</v>
      </c>
      <c r="Y1583" s="12">
        <v>109.85684593456837</v>
      </c>
    </row>
    <row r="1584" spans="14:25" x14ac:dyDescent="0.25">
      <c r="N1584" s="33">
        <v>1582</v>
      </c>
      <c r="O1584" s="33">
        <f t="shared" ca="1" si="48"/>
        <v>0.83471883096107369</v>
      </c>
      <c r="P1584" s="33">
        <v>114.43832532887963</v>
      </c>
      <c r="Q1584" s="31">
        <f t="shared" si="49"/>
        <v>0.16364176932660199</v>
      </c>
      <c r="Y1584" s="12">
        <v>114.43832532887963</v>
      </c>
    </row>
    <row r="1585" spans="14:25" x14ac:dyDescent="0.25">
      <c r="N1585" s="33">
        <v>1583</v>
      </c>
      <c r="O1585" s="33">
        <f t="shared" ca="1" si="48"/>
        <v>0.36957045427912505</v>
      </c>
      <c r="P1585" s="33">
        <v>123.62507332148806</v>
      </c>
      <c r="Q1585" s="31">
        <f t="shared" si="49"/>
        <v>0.3680611442140278</v>
      </c>
      <c r="Y1585" s="12">
        <v>123.62507332148806</v>
      </c>
    </row>
    <row r="1586" spans="14:25" x14ac:dyDescent="0.25">
      <c r="N1586" s="33">
        <v>1584</v>
      </c>
      <c r="O1586" s="33">
        <f t="shared" ca="1" si="48"/>
        <v>0.99481534121880777</v>
      </c>
      <c r="P1586" s="33">
        <v>120.74556336814771</v>
      </c>
      <c r="Q1586" s="31">
        <f t="shared" si="49"/>
        <v>0.29407387504548366</v>
      </c>
      <c r="Y1586" s="12">
        <v>120.74556336814771</v>
      </c>
    </row>
    <row r="1587" spans="14:25" x14ac:dyDescent="0.25">
      <c r="N1587" s="33">
        <v>1585</v>
      </c>
      <c r="O1587" s="33">
        <f t="shared" ca="1" si="48"/>
        <v>0.52630190845820135</v>
      </c>
      <c r="P1587" s="33">
        <v>131.28848545701774</v>
      </c>
      <c r="Q1587" s="31">
        <f t="shared" si="49"/>
        <v>0.58756651183764874</v>
      </c>
      <c r="Y1587" s="12">
        <v>131.28848545701774</v>
      </c>
    </row>
    <row r="1588" spans="14:25" x14ac:dyDescent="0.25">
      <c r="N1588" s="33">
        <v>1586</v>
      </c>
      <c r="O1588" s="33">
        <f t="shared" ca="1" si="48"/>
        <v>0.92132269327470417</v>
      </c>
      <c r="P1588" s="33">
        <v>121.76238656890335</v>
      </c>
      <c r="Q1588" s="31">
        <f t="shared" si="49"/>
        <v>0.31931186620127738</v>
      </c>
      <c r="Y1588" s="12">
        <v>121.76238656890335</v>
      </c>
    </row>
    <row r="1589" spans="14:25" x14ac:dyDescent="0.25">
      <c r="N1589" s="33">
        <v>1587</v>
      </c>
      <c r="O1589" s="33">
        <f t="shared" ca="1" si="48"/>
        <v>8.2791738453602326E-2</v>
      </c>
      <c r="P1589" s="33">
        <v>138.97385107786113</v>
      </c>
      <c r="Q1589" s="31">
        <f t="shared" si="49"/>
        <v>0.7885971013358255</v>
      </c>
      <c r="Y1589" s="12">
        <v>138.97385107786113</v>
      </c>
    </row>
    <row r="1590" spans="14:25" x14ac:dyDescent="0.25">
      <c r="N1590" s="33">
        <v>1588</v>
      </c>
      <c r="O1590" s="33">
        <f t="shared" ca="1" si="48"/>
        <v>0.79885680489917532</v>
      </c>
      <c r="P1590" s="33">
        <v>128.13561848033459</v>
      </c>
      <c r="Q1590" s="31">
        <f t="shared" si="49"/>
        <v>0.49566775513396033</v>
      </c>
      <c r="Y1590" s="12">
        <v>128.13561848033459</v>
      </c>
    </row>
    <row r="1591" spans="14:25" x14ac:dyDescent="0.25">
      <c r="N1591" s="33">
        <v>1589</v>
      </c>
      <c r="O1591" s="33">
        <f t="shared" ca="1" si="48"/>
        <v>0.87586639216515094</v>
      </c>
      <c r="P1591" s="33">
        <v>145.02592818608531</v>
      </c>
      <c r="Q1591" s="31">
        <f t="shared" si="49"/>
        <v>0.89844142627696799</v>
      </c>
      <c r="Y1591" s="12">
        <v>145.02592818608531</v>
      </c>
    </row>
    <row r="1592" spans="14:25" x14ac:dyDescent="0.25">
      <c r="N1592" s="33">
        <v>1590</v>
      </c>
      <c r="O1592" s="33">
        <f t="shared" ca="1" si="48"/>
        <v>0.12019044077179719</v>
      </c>
      <c r="P1592" s="33">
        <v>131.34767885301821</v>
      </c>
      <c r="Q1592" s="31">
        <f t="shared" si="49"/>
        <v>0.58927521748718836</v>
      </c>
      <c r="Y1592" s="12">
        <v>131.34767885301821</v>
      </c>
    </row>
    <row r="1593" spans="14:25" x14ac:dyDescent="0.25">
      <c r="N1593" s="33">
        <v>1591</v>
      </c>
      <c r="O1593" s="33">
        <f t="shared" ca="1" si="48"/>
        <v>0.48308456346994677</v>
      </c>
      <c r="P1593" s="33">
        <v>133.44306515323672</v>
      </c>
      <c r="Q1593" s="31">
        <f t="shared" si="49"/>
        <v>0.64873714068429955</v>
      </c>
      <c r="Y1593" s="12">
        <v>133.44306515323672</v>
      </c>
    </row>
    <row r="1594" spans="14:25" x14ac:dyDescent="0.25">
      <c r="N1594" s="33">
        <v>1592</v>
      </c>
      <c r="O1594" s="33">
        <f t="shared" ca="1" si="48"/>
        <v>0.2498517948002339</v>
      </c>
      <c r="P1594" s="33">
        <v>130.47775549633386</v>
      </c>
      <c r="Q1594" s="31">
        <f t="shared" si="49"/>
        <v>0.56405795707648121</v>
      </c>
      <c r="Y1594" s="12">
        <v>130.47775549633386</v>
      </c>
    </row>
    <row r="1595" spans="14:25" x14ac:dyDescent="0.25">
      <c r="N1595" s="33">
        <v>1593</v>
      </c>
      <c r="O1595" s="33">
        <f t="shared" ca="1" si="48"/>
        <v>0.96635872149455593</v>
      </c>
      <c r="P1595" s="33">
        <v>119.88855784800911</v>
      </c>
      <c r="Q1595" s="31">
        <f t="shared" si="49"/>
        <v>0.27363894884820361</v>
      </c>
      <c r="Y1595" s="12">
        <v>119.88855784800911</v>
      </c>
    </row>
    <row r="1596" spans="14:25" x14ac:dyDescent="0.25">
      <c r="N1596" s="33">
        <v>1594</v>
      </c>
      <c r="O1596" s="33">
        <f t="shared" ca="1" si="48"/>
        <v>0.75321214572506856</v>
      </c>
      <c r="P1596" s="33">
        <v>92.982972578370365</v>
      </c>
      <c r="Q1596" s="31">
        <f t="shared" si="49"/>
        <v>8.8656207946817694E-3</v>
      </c>
      <c r="Y1596" s="12">
        <v>92.982972578370365</v>
      </c>
    </row>
    <row r="1597" spans="14:25" x14ac:dyDescent="0.25">
      <c r="N1597" s="33">
        <v>1595</v>
      </c>
      <c r="O1597" s="33">
        <f t="shared" ca="1" si="48"/>
        <v>0.65148724938311287</v>
      </c>
      <c r="P1597" s="33">
        <v>125.92004017655782</v>
      </c>
      <c r="Q1597" s="31">
        <f t="shared" si="49"/>
        <v>0.43174415154354634</v>
      </c>
      <c r="Y1597" s="12">
        <v>125.92004017655782</v>
      </c>
    </row>
    <row r="1598" spans="14:25" x14ac:dyDescent="0.25">
      <c r="N1598" s="33">
        <v>1596</v>
      </c>
      <c r="O1598" s="33">
        <f t="shared" ca="1" si="48"/>
        <v>0.95959196332303043</v>
      </c>
      <c r="P1598" s="33">
        <v>132.70949112173926</v>
      </c>
      <c r="Q1598" s="31">
        <f t="shared" si="49"/>
        <v>0.62818310751490647</v>
      </c>
      <c r="Y1598" s="12">
        <v>132.70949112173926</v>
      </c>
    </row>
    <row r="1599" spans="14:25" x14ac:dyDescent="0.25">
      <c r="N1599" s="33">
        <v>1597</v>
      </c>
      <c r="O1599" s="33">
        <f t="shared" ca="1" si="48"/>
        <v>0.35014846730499216</v>
      </c>
      <c r="P1599" s="33">
        <v>122.53794520739866</v>
      </c>
      <c r="Q1599" s="31">
        <f t="shared" si="49"/>
        <v>0.33923709077005482</v>
      </c>
      <c r="Y1599" s="12">
        <v>122.53794520739866</v>
      </c>
    </row>
    <row r="1600" spans="14:25" x14ac:dyDescent="0.25">
      <c r="N1600" s="33">
        <v>1598</v>
      </c>
      <c r="O1600" s="33">
        <f t="shared" ca="1" si="48"/>
        <v>1.238527543754997E-2</v>
      </c>
      <c r="P1600" s="33">
        <v>117.78291097972711</v>
      </c>
      <c r="Q1600" s="31">
        <f t="shared" si="49"/>
        <v>0.22693277845611498</v>
      </c>
      <c r="Y1600" s="12">
        <v>117.78291097972711</v>
      </c>
    </row>
    <row r="1601" spans="14:25" x14ac:dyDescent="0.25">
      <c r="N1601" s="33">
        <v>1599</v>
      </c>
      <c r="O1601" s="33">
        <f t="shared" ca="1" si="48"/>
        <v>0.17059992629084852</v>
      </c>
      <c r="P1601" s="33">
        <v>124.18944949549746</v>
      </c>
      <c r="Q1601" s="31">
        <f t="shared" si="49"/>
        <v>0.38339711580446251</v>
      </c>
      <c r="Y1601" s="12">
        <v>124.18944949549746</v>
      </c>
    </row>
    <row r="1602" spans="14:25" x14ac:dyDescent="0.25">
      <c r="N1602" s="33">
        <v>1600</v>
      </c>
      <c r="O1602" s="33">
        <f t="shared" ca="1" si="48"/>
        <v>0.86509976512401288</v>
      </c>
      <c r="P1602" s="33">
        <v>135.88462298268695</v>
      </c>
      <c r="Q1602" s="31">
        <f t="shared" si="49"/>
        <v>0.71425878812107324</v>
      </c>
      <c r="Y1602" s="12">
        <v>135.88462298268695</v>
      </c>
    </row>
    <row r="1603" spans="14:25" x14ac:dyDescent="0.25">
      <c r="N1603" s="33">
        <v>1601</v>
      </c>
      <c r="O1603" s="33">
        <f t="shared" ca="1" si="48"/>
        <v>0.25968373719059168</v>
      </c>
      <c r="P1603" s="33">
        <v>113.76901561265555</v>
      </c>
      <c r="Q1603" s="31">
        <f t="shared" si="49"/>
        <v>0.15261200163403146</v>
      </c>
      <c r="Y1603" s="12">
        <v>113.76901561265555</v>
      </c>
    </row>
    <row r="1604" spans="14:25" x14ac:dyDescent="0.25">
      <c r="N1604" s="33">
        <v>1602</v>
      </c>
      <c r="O1604" s="33">
        <f t="shared" ref="O1604:O1667" ca="1" si="50">RAND()</f>
        <v>0.17018599156338732</v>
      </c>
      <c r="P1604" s="33">
        <v>136.82100383300366</v>
      </c>
      <c r="Q1604" s="31">
        <f t="shared" ref="Q1604:Q1667" si="51">_xlfn.NORM.S.DIST(($L$5+$L$6*ASINH((P1604-$L$3)/$L$4)),TRUE)</f>
        <v>0.73792619803928761</v>
      </c>
      <c r="Y1604" s="12">
        <v>136.82100383300366</v>
      </c>
    </row>
    <row r="1605" spans="14:25" x14ac:dyDescent="0.25">
      <c r="N1605" s="33">
        <v>1603</v>
      </c>
      <c r="O1605" s="33">
        <f t="shared" ca="1" si="50"/>
        <v>0.45365428788642248</v>
      </c>
      <c r="P1605" s="33">
        <v>133.27781152163072</v>
      </c>
      <c r="Q1605" s="31">
        <f t="shared" si="51"/>
        <v>0.6441361580855145</v>
      </c>
      <c r="Y1605" s="12">
        <v>133.27781152163072</v>
      </c>
    </row>
    <row r="1606" spans="14:25" x14ac:dyDescent="0.25">
      <c r="N1606" s="33">
        <v>1604</v>
      </c>
      <c r="O1606" s="33">
        <f t="shared" ca="1" si="50"/>
        <v>0.53089923588473187</v>
      </c>
      <c r="P1606" s="33">
        <v>124.82598063856122</v>
      </c>
      <c r="Q1606" s="31">
        <f t="shared" si="51"/>
        <v>0.40096551048515278</v>
      </c>
      <c r="Y1606" s="12">
        <v>124.82598063856122</v>
      </c>
    </row>
    <row r="1607" spans="14:25" x14ac:dyDescent="0.25">
      <c r="N1607" s="33">
        <v>1605</v>
      </c>
      <c r="O1607" s="33">
        <f t="shared" ca="1" si="50"/>
        <v>0.73324718911240261</v>
      </c>
      <c r="P1607" s="33">
        <v>109.7602645082074</v>
      </c>
      <c r="Q1607" s="31">
        <f t="shared" si="51"/>
        <v>9.75169741720711E-2</v>
      </c>
      <c r="Y1607" s="12">
        <v>109.7602645082074</v>
      </c>
    </row>
    <row r="1608" spans="14:25" x14ac:dyDescent="0.25">
      <c r="N1608" s="33">
        <v>1606</v>
      </c>
      <c r="O1608" s="33">
        <f t="shared" ca="1" si="50"/>
        <v>0.27287944152681454</v>
      </c>
      <c r="P1608" s="33">
        <v>127.15442941276707</v>
      </c>
      <c r="Q1608" s="31">
        <f t="shared" si="51"/>
        <v>0.4671630843412255</v>
      </c>
      <c r="Y1608" s="12">
        <v>127.15442941276707</v>
      </c>
    </row>
    <row r="1609" spans="14:25" x14ac:dyDescent="0.25">
      <c r="N1609" s="33">
        <v>1607</v>
      </c>
      <c r="O1609" s="33">
        <f t="shared" ca="1" si="50"/>
        <v>0.26034271481184246</v>
      </c>
      <c r="P1609" s="33">
        <v>148.54903788514201</v>
      </c>
      <c r="Q1609" s="31">
        <f t="shared" si="51"/>
        <v>0.93974465380861516</v>
      </c>
      <c r="Y1609" s="12">
        <v>148.54903788514201</v>
      </c>
    </row>
    <row r="1610" spans="14:25" x14ac:dyDescent="0.25">
      <c r="N1610" s="33">
        <v>1608</v>
      </c>
      <c r="O1610" s="33">
        <f t="shared" ca="1" si="50"/>
        <v>0.67311527496255341</v>
      </c>
      <c r="P1610" s="33">
        <v>131.3273715614593</v>
      </c>
      <c r="Q1610" s="31">
        <f t="shared" si="51"/>
        <v>0.58868915320385018</v>
      </c>
      <c r="Y1610" s="12">
        <v>131.3273715614593</v>
      </c>
    </row>
    <row r="1611" spans="14:25" x14ac:dyDescent="0.25">
      <c r="N1611" s="33">
        <v>1609</v>
      </c>
      <c r="O1611" s="33">
        <f t="shared" ca="1" si="50"/>
        <v>0.66475846344383238</v>
      </c>
      <c r="P1611" s="33">
        <v>121.82562725602754</v>
      </c>
      <c r="Q1611" s="31">
        <f t="shared" si="51"/>
        <v>0.32091541756995079</v>
      </c>
      <c r="Y1611" s="12">
        <v>121.82562725602754</v>
      </c>
    </row>
    <row r="1612" spans="14:25" x14ac:dyDescent="0.25">
      <c r="N1612" s="33">
        <v>1610</v>
      </c>
      <c r="O1612" s="33">
        <f t="shared" ca="1" si="50"/>
        <v>0.42355127026989248</v>
      </c>
      <c r="P1612" s="33">
        <v>128.58451026518975</v>
      </c>
      <c r="Q1612" s="31">
        <f t="shared" si="51"/>
        <v>0.50876909803437276</v>
      </c>
      <c r="Y1612" s="12">
        <v>128.58451026518975</v>
      </c>
    </row>
    <row r="1613" spans="14:25" x14ac:dyDescent="0.25">
      <c r="N1613" s="33">
        <v>1611</v>
      </c>
      <c r="O1613" s="33">
        <f t="shared" ca="1" si="50"/>
        <v>0.86563925984730072</v>
      </c>
      <c r="P1613" s="33">
        <v>122.53041063278485</v>
      </c>
      <c r="Q1613" s="31">
        <f t="shared" si="51"/>
        <v>0.33904085703258391</v>
      </c>
      <c r="Y1613" s="12">
        <v>122.53041063278485</v>
      </c>
    </row>
    <row r="1614" spans="14:25" x14ac:dyDescent="0.25">
      <c r="N1614" s="33">
        <v>1612</v>
      </c>
      <c r="O1614" s="33">
        <f t="shared" ca="1" si="50"/>
        <v>0.31659572947779246</v>
      </c>
      <c r="P1614" s="33">
        <v>122.34136760754731</v>
      </c>
      <c r="Q1614" s="31">
        <f t="shared" si="51"/>
        <v>0.33413407954528529</v>
      </c>
      <c r="Y1614" s="12">
        <v>122.34136760754731</v>
      </c>
    </row>
    <row r="1615" spans="14:25" x14ac:dyDescent="0.25">
      <c r="N1615" s="33">
        <v>1613</v>
      </c>
      <c r="O1615" s="33">
        <f t="shared" ca="1" si="50"/>
        <v>0.13507432744068282</v>
      </c>
      <c r="P1615" s="33">
        <v>106.2105635245975</v>
      </c>
      <c r="Q1615" s="31">
        <f t="shared" si="51"/>
        <v>6.2893853712659778E-2</v>
      </c>
      <c r="Y1615" s="12">
        <v>106.2105635245975</v>
      </c>
    </row>
    <row r="1616" spans="14:25" x14ac:dyDescent="0.25">
      <c r="N1616" s="33">
        <v>1614</v>
      </c>
      <c r="O1616" s="33">
        <f t="shared" ca="1" si="50"/>
        <v>0.54428047790465983</v>
      </c>
      <c r="P1616" s="33">
        <v>127.73646323351429</v>
      </c>
      <c r="Q1616" s="31">
        <f t="shared" si="51"/>
        <v>0.48404487430925519</v>
      </c>
      <c r="Y1616" s="12">
        <v>127.73646323351429</v>
      </c>
    </row>
    <row r="1617" spans="14:25" x14ac:dyDescent="0.25">
      <c r="N1617" s="33">
        <v>1615</v>
      </c>
      <c r="O1617" s="33">
        <f t="shared" ca="1" si="50"/>
        <v>0.90264235369427259</v>
      </c>
      <c r="P1617" s="33">
        <v>140.13113102370525</v>
      </c>
      <c r="Q1617" s="31">
        <f t="shared" si="51"/>
        <v>0.81345460835397776</v>
      </c>
      <c r="Y1617" s="12">
        <v>140.13113102370525</v>
      </c>
    </row>
    <row r="1618" spans="14:25" x14ac:dyDescent="0.25">
      <c r="N1618" s="33">
        <v>1616</v>
      </c>
      <c r="O1618" s="33">
        <f t="shared" ca="1" si="50"/>
        <v>0.67302248250888874</v>
      </c>
      <c r="P1618" s="33">
        <v>149.47959375858568</v>
      </c>
      <c r="Q1618" s="31">
        <f t="shared" si="51"/>
        <v>0.94815749932839366</v>
      </c>
      <c r="Y1618" s="12">
        <v>149.47959375858568</v>
      </c>
    </row>
    <row r="1619" spans="14:25" x14ac:dyDescent="0.25">
      <c r="N1619" s="33">
        <v>1617</v>
      </c>
      <c r="O1619" s="33">
        <f t="shared" ca="1" si="50"/>
        <v>0.20049317211261519</v>
      </c>
      <c r="P1619" s="33">
        <v>133.07918263932217</v>
      </c>
      <c r="Q1619" s="31">
        <f t="shared" si="51"/>
        <v>0.63858276734157859</v>
      </c>
      <c r="Y1619" s="12">
        <v>133.07918263932217</v>
      </c>
    </row>
    <row r="1620" spans="14:25" x14ac:dyDescent="0.25">
      <c r="N1620" s="33">
        <v>1618</v>
      </c>
      <c r="O1620" s="33">
        <f t="shared" ca="1" si="50"/>
        <v>0.21730147823912382</v>
      </c>
      <c r="P1620" s="33">
        <v>115.71619137306163</v>
      </c>
      <c r="Q1620" s="31">
        <f t="shared" si="51"/>
        <v>0.1862132008997662</v>
      </c>
      <c r="Y1620" s="12">
        <v>115.71619137306163</v>
      </c>
    </row>
    <row r="1621" spans="14:25" x14ac:dyDescent="0.25">
      <c r="N1621" s="33">
        <v>1619</v>
      </c>
      <c r="O1621" s="33">
        <f t="shared" ca="1" si="50"/>
        <v>5.4305211791028429E-2</v>
      </c>
      <c r="P1621" s="33">
        <v>138.02650148987016</v>
      </c>
      <c r="Q1621" s="31">
        <f t="shared" si="51"/>
        <v>0.76697985748087039</v>
      </c>
      <c r="Y1621" s="12">
        <v>138.02650148987016</v>
      </c>
    </row>
    <row r="1622" spans="14:25" x14ac:dyDescent="0.25">
      <c r="N1622" s="33">
        <v>1620</v>
      </c>
      <c r="O1622" s="33">
        <f t="shared" ca="1" si="50"/>
        <v>0.48400926713460302</v>
      </c>
      <c r="P1622" s="33">
        <v>88.786371891403888</v>
      </c>
      <c r="Q1622" s="31">
        <f t="shared" si="51"/>
        <v>4.3149880476809404E-3</v>
      </c>
      <c r="Y1622" s="12">
        <v>88.786371891403888</v>
      </c>
    </row>
    <row r="1623" spans="14:25" x14ac:dyDescent="0.25">
      <c r="N1623" s="33">
        <v>1621</v>
      </c>
      <c r="O1623" s="33">
        <f t="shared" ca="1" si="50"/>
        <v>5.5842445329190582E-2</v>
      </c>
      <c r="P1623" s="33">
        <v>128.92134453239859</v>
      </c>
      <c r="Q1623" s="31">
        <f t="shared" si="51"/>
        <v>0.51861276218908747</v>
      </c>
      <c r="Y1623" s="12">
        <v>128.92134453239859</v>
      </c>
    </row>
    <row r="1624" spans="14:25" x14ac:dyDescent="0.25">
      <c r="N1624" s="33">
        <v>1622</v>
      </c>
      <c r="O1624" s="33">
        <f t="shared" ca="1" si="50"/>
        <v>0.8140383261760713</v>
      </c>
      <c r="P1624" s="33">
        <v>117.13504848817631</v>
      </c>
      <c r="Q1624" s="31">
        <f t="shared" si="51"/>
        <v>0.21361109367029404</v>
      </c>
      <c r="Y1624" s="12">
        <v>117.13504848817631</v>
      </c>
    </row>
    <row r="1625" spans="14:25" x14ac:dyDescent="0.25">
      <c r="N1625" s="33">
        <v>1623</v>
      </c>
      <c r="O1625" s="33">
        <f t="shared" ca="1" si="50"/>
        <v>0.38784145410671089</v>
      </c>
      <c r="P1625" s="33">
        <v>112.47875373481465</v>
      </c>
      <c r="Q1625" s="31">
        <f t="shared" si="51"/>
        <v>0.1328633408228771</v>
      </c>
      <c r="Y1625" s="12">
        <v>112.47875373481465</v>
      </c>
    </row>
    <row r="1626" spans="14:25" x14ac:dyDescent="0.25">
      <c r="N1626" s="33">
        <v>1624</v>
      </c>
      <c r="O1626" s="33">
        <f t="shared" ca="1" si="50"/>
        <v>0.2005273714166993</v>
      </c>
      <c r="P1626" s="33">
        <v>133.79876494368176</v>
      </c>
      <c r="Q1626" s="31">
        <f t="shared" si="51"/>
        <v>0.65857787937912249</v>
      </c>
      <c r="Y1626" s="12">
        <v>133.79876494368176</v>
      </c>
    </row>
    <row r="1627" spans="14:25" x14ac:dyDescent="0.25">
      <c r="N1627" s="33">
        <v>1625</v>
      </c>
      <c r="O1627" s="33">
        <f t="shared" ca="1" si="50"/>
        <v>0.96875256736009108</v>
      </c>
      <c r="P1627" s="33">
        <v>119.35876488324425</v>
      </c>
      <c r="Q1627" s="31">
        <f t="shared" si="51"/>
        <v>0.26140863566711969</v>
      </c>
      <c r="Y1627" s="12">
        <v>119.35876488324425</v>
      </c>
    </row>
    <row r="1628" spans="14:25" x14ac:dyDescent="0.25">
      <c r="N1628" s="33">
        <v>1626</v>
      </c>
      <c r="O1628" s="33">
        <f t="shared" ca="1" si="50"/>
        <v>0.63684228291341027</v>
      </c>
      <c r="P1628" s="33">
        <v>123.29512973676006</v>
      </c>
      <c r="Q1628" s="31">
        <f t="shared" si="51"/>
        <v>0.35920920403499335</v>
      </c>
      <c r="Y1628" s="12">
        <v>123.29512973676006</v>
      </c>
    </row>
    <row r="1629" spans="14:25" x14ac:dyDescent="0.25">
      <c r="N1629" s="33">
        <v>1627</v>
      </c>
      <c r="O1629" s="33">
        <f t="shared" ca="1" si="50"/>
        <v>0.78611118332235441</v>
      </c>
      <c r="P1629" s="33">
        <v>132.96978701291908</v>
      </c>
      <c r="Q1629" s="31">
        <f t="shared" si="51"/>
        <v>0.6355138004072487</v>
      </c>
      <c r="Y1629" s="12">
        <v>132.96978701291908</v>
      </c>
    </row>
    <row r="1630" spans="14:25" x14ac:dyDescent="0.25">
      <c r="N1630" s="33">
        <v>1628</v>
      </c>
      <c r="O1630" s="33">
        <f t="shared" ca="1" si="50"/>
        <v>4.3130912240588071E-2</v>
      </c>
      <c r="P1630" s="33">
        <v>127.61003673461209</v>
      </c>
      <c r="Q1630" s="31">
        <f t="shared" si="51"/>
        <v>0.48037044017832037</v>
      </c>
      <c r="Y1630" s="12">
        <v>127.61003673461209</v>
      </c>
    </row>
    <row r="1631" spans="14:25" x14ac:dyDescent="0.25">
      <c r="N1631" s="33">
        <v>1629</v>
      </c>
      <c r="O1631" s="33">
        <f t="shared" ca="1" si="50"/>
        <v>0.54126427874445571</v>
      </c>
      <c r="P1631" s="33">
        <v>103.87826814817234</v>
      </c>
      <c r="Q1631" s="31">
        <f t="shared" si="51"/>
        <v>4.6173747084239131E-2</v>
      </c>
      <c r="Y1631" s="12">
        <v>103.87826814817234</v>
      </c>
    </row>
    <row r="1632" spans="14:25" x14ac:dyDescent="0.25">
      <c r="N1632" s="33">
        <v>1630</v>
      </c>
      <c r="O1632" s="33">
        <f t="shared" ca="1" si="50"/>
        <v>0.88908039974837427</v>
      </c>
      <c r="P1632" s="33">
        <v>128.42470371571409</v>
      </c>
      <c r="Q1632" s="31">
        <f t="shared" si="51"/>
        <v>0.50410214898521133</v>
      </c>
      <c r="Y1632" s="12">
        <v>128.42470371571409</v>
      </c>
    </row>
    <row r="1633" spans="14:25" x14ac:dyDescent="0.25">
      <c r="N1633" s="33">
        <v>1631</v>
      </c>
      <c r="O1633" s="33">
        <f t="shared" ca="1" si="50"/>
        <v>0.51919383925338558</v>
      </c>
      <c r="P1633" s="33">
        <v>115.29745322139894</v>
      </c>
      <c r="Q1633" s="31">
        <f t="shared" si="51"/>
        <v>0.17859721701162501</v>
      </c>
      <c r="Y1633" s="12">
        <v>115.29745322139894</v>
      </c>
    </row>
    <row r="1634" spans="14:25" x14ac:dyDescent="0.25">
      <c r="N1634" s="33">
        <v>1632</v>
      </c>
      <c r="O1634" s="33">
        <f t="shared" ca="1" si="50"/>
        <v>0.36989690417311938</v>
      </c>
      <c r="P1634" s="33">
        <v>112.48876911888227</v>
      </c>
      <c r="Q1634" s="31">
        <f t="shared" si="51"/>
        <v>0.13300906284084796</v>
      </c>
      <c r="Y1634" s="12">
        <v>112.48876911888227</v>
      </c>
    </row>
    <row r="1635" spans="14:25" x14ac:dyDescent="0.25">
      <c r="N1635" s="33">
        <v>1633</v>
      </c>
      <c r="O1635" s="33">
        <f t="shared" ca="1" si="50"/>
        <v>0.22352025502537964</v>
      </c>
      <c r="P1635" s="33">
        <v>133.47221321249424</v>
      </c>
      <c r="Q1635" s="31">
        <f t="shared" si="51"/>
        <v>0.64954680838528478</v>
      </c>
      <c r="Y1635" s="12">
        <v>133.47221321249424</v>
      </c>
    </row>
    <row r="1636" spans="14:25" x14ac:dyDescent="0.25">
      <c r="N1636" s="33">
        <v>1634</v>
      </c>
      <c r="O1636" s="33">
        <f t="shared" ca="1" si="50"/>
        <v>0.91209003139178502</v>
      </c>
      <c r="P1636" s="33">
        <v>121.31028371620022</v>
      </c>
      <c r="Q1636" s="31">
        <f t="shared" si="51"/>
        <v>0.30796201299941539</v>
      </c>
      <c r="Y1636" s="12">
        <v>121.31028371620022</v>
      </c>
    </row>
    <row r="1637" spans="14:25" x14ac:dyDescent="0.25">
      <c r="N1637" s="33">
        <v>1635</v>
      </c>
      <c r="O1637" s="33">
        <f t="shared" ca="1" si="50"/>
        <v>0.25552594162249287</v>
      </c>
      <c r="P1637" s="33">
        <v>118.20805385481694</v>
      </c>
      <c r="Q1637" s="31">
        <f t="shared" si="51"/>
        <v>0.23594744545670276</v>
      </c>
      <c r="Y1637" s="12">
        <v>118.20805385481694</v>
      </c>
    </row>
    <row r="1638" spans="14:25" x14ac:dyDescent="0.25">
      <c r="N1638" s="33">
        <v>1636</v>
      </c>
      <c r="O1638" s="33">
        <f t="shared" ca="1" si="50"/>
        <v>0.4262590072827761</v>
      </c>
      <c r="P1638" s="33">
        <v>145.81447148553269</v>
      </c>
      <c r="Q1638" s="31">
        <f t="shared" si="51"/>
        <v>0.9090642826564922</v>
      </c>
      <c r="Y1638" s="12">
        <v>145.81447148553269</v>
      </c>
    </row>
    <row r="1639" spans="14:25" x14ac:dyDescent="0.25">
      <c r="N1639" s="33">
        <v>1637</v>
      </c>
      <c r="O1639" s="33">
        <f t="shared" ca="1" si="50"/>
        <v>0.37949259474720298</v>
      </c>
      <c r="P1639" s="33">
        <v>129.09991318383271</v>
      </c>
      <c r="Q1639" s="31">
        <f t="shared" si="51"/>
        <v>0.52383339298726728</v>
      </c>
      <c r="Y1639" s="12">
        <v>129.09991318383271</v>
      </c>
    </row>
    <row r="1640" spans="14:25" x14ac:dyDescent="0.25">
      <c r="N1640" s="33">
        <v>1638</v>
      </c>
      <c r="O1640" s="33">
        <f t="shared" ca="1" si="50"/>
        <v>0.66343878349445318</v>
      </c>
      <c r="P1640" s="33">
        <v>125.3872759602161</v>
      </c>
      <c r="Q1640" s="31">
        <f t="shared" si="51"/>
        <v>0.41667195742613455</v>
      </c>
      <c r="Y1640" s="12">
        <v>125.3872759602161</v>
      </c>
    </row>
    <row r="1641" spans="14:25" x14ac:dyDescent="0.25">
      <c r="N1641" s="33">
        <v>1639</v>
      </c>
      <c r="O1641" s="33">
        <f t="shared" ca="1" si="50"/>
        <v>0.36831686309983336</v>
      </c>
      <c r="P1641" s="33">
        <v>141.21900338353112</v>
      </c>
      <c r="Q1641" s="31">
        <f t="shared" si="51"/>
        <v>0.83519613968091078</v>
      </c>
      <c r="Y1641" s="12">
        <v>141.21900338353112</v>
      </c>
    </row>
    <row r="1642" spans="14:25" x14ac:dyDescent="0.25">
      <c r="N1642" s="33">
        <v>1640</v>
      </c>
      <c r="O1642" s="33">
        <f t="shared" ca="1" si="50"/>
        <v>0.67921489725060424</v>
      </c>
      <c r="P1642" s="33">
        <v>130.36828795972184</v>
      </c>
      <c r="Q1642" s="31">
        <f t="shared" si="51"/>
        <v>0.56087127889808908</v>
      </c>
      <c r="Y1642" s="12">
        <v>130.36828795972184</v>
      </c>
    </row>
    <row r="1643" spans="14:25" x14ac:dyDescent="0.25">
      <c r="N1643" s="33">
        <v>1641</v>
      </c>
      <c r="O1643" s="33">
        <f t="shared" ca="1" si="50"/>
        <v>0.50664069021943037</v>
      </c>
      <c r="P1643" s="33">
        <v>133.52190344422337</v>
      </c>
      <c r="Q1643" s="31">
        <f t="shared" si="51"/>
        <v>0.65092577502577487</v>
      </c>
      <c r="Y1643" s="12">
        <v>133.52190344422337</v>
      </c>
    </row>
    <row r="1644" spans="14:25" x14ac:dyDescent="0.25">
      <c r="N1644" s="33">
        <v>1642</v>
      </c>
      <c r="O1644" s="33">
        <f t="shared" ca="1" si="50"/>
        <v>9.2212579331562128E-2</v>
      </c>
      <c r="P1644" s="33">
        <v>120.80560536538981</v>
      </c>
      <c r="Q1644" s="31">
        <f t="shared" si="51"/>
        <v>0.29553486201956775</v>
      </c>
      <c r="Y1644" s="12">
        <v>120.80560536538981</v>
      </c>
    </row>
    <row r="1645" spans="14:25" x14ac:dyDescent="0.25">
      <c r="N1645" s="33">
        <v>1643</v>
      </c>
      <c r="O1645" s="33">
        <f t="shared" ca="1" si="50"/>
        <v>0.41308076843368224</v>
      </c>
      <c r="P1645" s="33">
        <v>136.69037146584429</v>
      </c>
      <c r="Q1645" s="31">
        <f t="shared" si="51"/>
        <v>0.73467975517816986</v>
      </c>
      <c r="Y1645" s="12">
        <v>136.69037146584429</v>
      </c>
    </row>
    <row r="1646" spans="14:25" x14ac:dyDescent="0.25">
      <c r="N1646" s="33">
        <v>1644</v>
      </c>
      <c r="O1646" s="33">
        <f t="shared" ca="1" si="50"/>
        <v>0.20085345191005854</v>
      </c>
      <c r="P1646" s="33">
        <v>126.99399192029728</v>
      </c>
      <c r="Q1646" s="31">
        <f t="shared" si="51"/>
        <v>0.4625268870411946</v>
      </c>
      <c r="Y1646" s="12">
        <v>126.99399192029728</v>
      </c>
    </row>
    <row r="1647" spans="14:25" x14ac:dyDescent="0.25">
      <c r="N1647" s="33">
        <v>1645</v>
      </c>
      <c r="O1647" s="33">
        <f t="shared" ca="1" si="50"/>
        <v>0.75826741472473991</v>
      </c>
      <c r="P1647" s="33">
        <v>118.39597251290894</v>
      </c>
      <c r="Q1647" s="31">
        <f t="shared" si="51"/>
        <v>0.24000018848155585</v>
      </c>
      <c r="Y1647" s="12">
        <v>118.39597251290894</v>
      </c>
    </row>
    <row r="1648" spans="14:25" x14ac:dyDescent="0.25">
      <c r="N1648" s="33">
        <v>1646</v>
      </c>
      <c r="O1648" s="33">
        <f t="shared" ca="1" si="50"/>
        <v>0.75526066836166017</v>
      </c>
      <c r="P1648" s="33">
        <v>97.90099454348433</v>
      </c>
      <c r="Q1648" s="31">
        <f t="shared" si="51"/>
        <v>1.944997469291326E-2</v>
      </c>
      <c r="Y1648" s="12">
        <v>97.90099454348433</v>
      </c>
    </row>
    <row r="1649" spans="14:25" x14ac:dyDescent="0.25">
      <c r="N1649" s="33">
        <v>1647</v>
      </c>
      <c r="O1649" s="33">
        <f t="shared" ca="1" si="50"/>
        <v>0.89824212194027142</v>
      </c>
      <c r="P1649" s="33">
        <v>147.31358346080242</v>
      </c>
      <c r="Q1649" s="31">
        <f t="shared" si="51"/>
        <v>0.92702838469552162</v>
      </c>
      <c r="Y1649" s="12">
        <v>147.31358346080242</v>
      </c>
    </row>
    <row r="1650" spans="14:25" x14ac:dyDescent="0.25">
      <c r="N1650" s="33">
        <v>1648</v>
      </c>
      <c r="O1650" s="33">
        <f t="shared" ca="1" si="50"/>
        <v>0.16403392226617686</v>
      </c>
      <c r="P1650" s="33">
        <v>145.63434115747117</v>
      </c>
      <c r="Q1650" s="31">
        <f t="shared" si="51"/>
        <v>0.90671041174522637</v>
      </c>
      <c r="Y1650" s="12">
        <v>145.63434115747117</v>
      </c>
    </row>
    <row r="1651" spans="14:25" x14ac:dyDescent="0.25">
      <c r="N1651" s="33">
        <v>1649</v>
      </c>
      <c r="O1651" s="33">
        <f t="shared" ca="1" si="50"/>
        <v>9.119360894332762E-2</v>
      </c>
      <c r="P1651" s="33">
        <v>126.17421671322533</v>
      </c>
      <c r="Q1651" s="31">
        <f t="shared" si="51"/>
        <v>0.43898516992026843</v>
      </c>
      <c r="Y1651" s="12">
        <v>126.17421671322533</v>
      </c>
    </row>
    <row r="1652" spans="14:25" x14ac:dyDescent="0.25">
      <c r="N1652" s="33">
        <v>1650</v>
      </c>
      <c r="O1652" s="33">
        <f t="shared" ca="1" si="50"/>
        <v>0.9482240887633363</v>
      </c>
      <c r="P1652" s="33">
        <v>132.1776410868369</v>
      </c>
      <c r="Q1652" s="31">
        <f t="shared" si="51"/>
        <v>0.61308984269441713</v>
      </c>
      <c r="Y1652" s="12">
        <v>132.1776410868369</v>
      </c>
    </row>
    <row r="1653" spans="14:25" x14ac:dyDescent="0.25">
      <c r="N1653" s="33">
        <v>1651</v>
      </c>
      <c r="O1653" s="33">
        <f t="shared" ca="1" si="50"/>
        <v>0.79614724413373039</v>
      </c>
      <c r="P1653" s="33">
        <v>140.08270148668714</v>
      </c>
      <c r="Q1653" s="31">
        <f t="shared" si="51"/>
        <v>0.81244964995901892</v>
      </c>
      <c r="Y1653" s="12">
        <v>140.08270148668714</v>
      </c>
    </row>
    <row r="1654" spans="14:25" x14ac:dyDescent="0.25">
      <c r="N1654" s="33">
        <v>1652</v>
      </c>
      <c r="O1654" s="33">
        <f t="shared" ca="1" si="50"/>
        <v>1.1528527099070707E-2</v>
      </c>
      <c r="P1654" s="33">
        <v>102.79846303676202</v>
      </c>
      <c r="Q1654" s="31">
        <f t="shared" si="51"/>
        <v>3.9799504146325937E-2</v>
      </c>
      <c r="Y1654" s="12">
        <v>102.79846303676202</v>
      </c>
    </row>
    <row r="1655" spans="14:25" x14ac:dyDescent="0.25">
      <c r="N1655" s="33">
        <v>1653</v>
      </c>
      <c r="O1655" s="33">
        <f t="shared" ca="1" si="50"/>
        <v>0.58003007970080755</v>
      </c>
      <c r="P1655" s="33">
        <v>113.61925259238387</v>
      </c>
      <c r="Q1655" s="31">
        <f t="shared" si="51"/>
        <v>0.15021798807965028</v>
      </c>
      <c r="Y1655" s="12">
        <v>113.61925259238387</v>
      </c>
    </row>
    <row r="1656" spans="14:25" x14ac:dyDescent="0.25">
      <c r="N1656" s="33">
        <v>1654</v>
      </c>
      <c r="O1656" s="33">
        <f t="shared" ca="1" si="50"/>
        <v>0.5492421024358809</v>
      </c>
      <c r="P1656" s="33">
        <v>126.02008753568671</v>
      </c>
      <c r="Q1656" s="31">
        <f t="shared" si="51"/>
        <v>0.43459066895651532</v>
      </c>
      <c r="Y1656" s="12">
        <v>126.02008753568671</v>
      </c>
    </row>
    <row r="1657" spans="14:25" x14ac:dyDescent="0.25">
      <c r="N1657" s="33">
        <v>1655</v>
      </c>
      <c r="O1657" s="33">
        <f t="shared" ca="1" si="50"/>
        <v>0.1772346659203009</v>
      </c>
      <c r="P1657" s="33">
        <v>123.35653548079502</v>
      </c>
      <c r="Q1657" s="31">
        <f t="shared" si="51"/>
        <v>0.36085002437860886</v>
      </c>
      <c r="Y1657" s="12">
        <v>123.35653548079502</v>
      </c>
    </row>
    <row r="1658" spans="14:25" x14ac:dyDescent="0.25">
      <c r="N1658" s="33">
        <v>1656</v>
      </c>
      <c r="O1658" s="33">
        <f t="shared" ca="1" si="50"/>
        <v>0.88337055027710709</v>
      </c>
      <c r="P1658" s="33">
        <v>131.5113677146131</v>
      </c>
      <c r="Q1658" s="31">
        <f t="shared" si="51"/>
        <v>0.5939938823667491</v>
      </c>
      <c r="Y1658" s="12">
        <v>131.5113677146131</v>
      </c>
    </row>
    <row r="1659" spans="14:25" x14ac:dyDescent="0.25">
      <c r="N1659" s="33">
        <v>1657</v>
      </c>
      <c r="O1659" s="33">
        <f t="shared" ca="1" si="50"/>
        <v>0.98937701682337398</v>
      </c>
      <c r="P1659" s="33">
        <v>149.08606140812827</v>
      </c>
      <c r="Q1659" s="31">
        <f t="shared" si="51"/>
        <v>0.94471738550256579</v>
      </c>
      <c r="Y1659" s="12">
        <v>149.08606140812827</v>
      </c>
    </row>
    <row r="1660" spans="14:25" x14ac:dyDescent="0.25">
      <c r="N1660" s="33">
        <v>1658</v>
      </c>
      <c r="O1660" s="33">
        <f t="shared" ca="1" si="50"/>
        <v>0.97019899588795078</v>
      </c>
      <c r="P1660" s="33">
        <v>105.08855488134942</v>
      </c>
      <c r="Q1660" s="31">
        <f t="shared" si="51"/>
        <v>5.4315731779716471E-2</v>
      </c>
      <c r="Y1660" s="12">
        <v>105.08855488134942</v>
      </c>
    </row>
    <row r="1661" spans="14:25" x14ac:dyDescent="0.25">
      <c r="N1661" s="33">
        <v>1659</v>
      </c>
      <c r="O1661" s="33">
        <f t="shared" ca="1" si="50"/>
        <v>0.14258445560914623</v>
      </c>
      <c r="P1661" s="33">
        <v>139.09741473913141</v>
      </c>
      <c r="Q1661" s="31">
        <f t="shared" si="51"/>
        <v>0.79133390254974056</v>
      </c>
      <c r="Y1661" s="12">
        <v>139.09741473913141</v>
      </c>
    </row>
    <row r="1662" spans="14:25" x14ac:dyDescent="0.25">
      <c r="N1662" s="33">
        <v>1660</v>
      </c>
      <c r="O1662" s="33">
        <f t="shared" ca="1" si="50"/>
        <v>0.84195914818641782</v>
      </c>
      <c r="P1662" s="33">
        <v>110.92077245786257</v>
      </c>
      <c r="Q1662" s="31">
        <f t="shared" si="51"/>
        <v>0.11159967067250356</v>
      </c>
      <c r="Y1662" s="12">
        <v>110.92077245786257</v>
      </c>
    </row>
    <row r="1663" spans="14:25" x14ac:dyDescent="0.25">
      <c r="N1663" s="33">
        <v>1661</v>
      </c>
      <c r="O1663" s="33">
        <f t="shared" ca="1" si="50"/>
        <v>0.67653130959233421</v>
      </c>
      <c r="P1663" s="33">
        <v>128.57815099749385</v>
      </c>
      <c r="Q1663" s="31">
        <f t="shared" si="51"/>
        <v>0.50858333492323027</v>
      </c>
      <c r="Y1663" s="12">
        <v>128.57815099749385</v>
      </c>
    </row>
    <row r="1664" spans="14:25" x14ac:dyDescent="0.25">
      <c r="N1664" s="33">
        <v>1662</v>
      </c>
      <c r="O1664" s="33">
        <f t="shared" ca="1" si="50"/>
        <v>3.6536732874818734E-2</v>
      </c>
      <c r="P1664" s="33">
        <v>126.51009507132525</v>
      </c>
      <c r="Q1664" s="31">
        <f t="shared" si="51"/>
        <v>0.44859829961491926</v>
      </c>
      <c r="Y1664" s="12">
        <v>126.51009507132525</v>
      </c>
    </row>
    <row r="1665" spans="14:25" x14ac:dyDescent="0.25">
      <c r="N1665" s="33">
        <v>1663</v>
      </c>
      <c r="O1665" s="33">
        <f t="shared" ca="1" si="50"/>
        <v>0.62704693859084526</v>
      </c>
      <c r="P1665" s="33">
        <v>115.45989521805194</v>
      </c>
      <c r="Q1665" s="31">
        <f t="shared" si="51"/>
        <v>0.18152624686891577</v>
      </c>
      <c r="Y1665" s="12">
        <v>115.45989521805194</v>
      </c>
    </row>
    <row r="1666" spans="14:25" x14ac:dyDescent="0.25">
      <c r="N1666" s="33">
        <v>1664</v>
      </c>
      <c r="O1666" s="33">
        <f t="shared" ca="1" si="50"/>
        <v>0.71369109619558513</v>
      </c>
      <c r="P1666" s="33">
        <v>124.53815386953394</v>
      </c>
      <c r="Q1666" s="31">
        <f t="shared" si="51"/>
        <v>0.39298760280239386</v>
      </c>
      <c r="Y1666" s="12">
        <v>124.53815386953394</v>
      </c>
    </row>
    <row r="1667" spans="14:25" x14ac:dyDescent="0.25">
      <c r="N1667" s="33">
        <v>1665</v>
      </c>
      <c r="O1667" s="33">
        <f t="shared" ca="1" si="50"/>
        <v>0.48470344689601996</v>
      </c>
      <c r="P1667" s="33">
        <v>138.06605292746022</v>
      </c>
      <c r="Q1667" s="31">
        <f t="shared" si="51"/>
        <v>0.76790437159117442</v>
      </c>
      <c r="Y1667" s="12">
        <v>138.06605292746022</v>
      </c>
    </row>
    <row r="1668" spans="14:25" x14ac:dyDescent="0.25">
      <c r="N1668" s="33">
        <v>1666</v>
      </c>
      <c r="O1668" s="33">
        <f t="shared" ref="O1668:O1731" ca="1" si="52">RAND()</f>
        <v>0.40556774097942216</v>
      </c>
      <c r="P1668" s="33">
        <v>136.28910659767217</v>
      </c>
      <c r="Q1668" s="31">
        <f t="shared" ref="Q1668:Q1731" si="53">_xlfn.NORM.S.DIST(($L$5+$L$6*ASINH((P1668-$L$3)/$L$4)),TRUE)</f>
        <v>0.72459384680637318</v>
      </c>
      <c r="Y1668" s="12">
        <v>136.28910659767217</v>
      </c>
    </row>
    <row r="1669" spans="14:25" x14ac:dyDescent="0.25">
      <c r="N1669" s="33">
        <v>1667</v>
      </c>
      <c r="O1669" s="33">
        <f t="shared" ca="1" si="52"/>
        <v>0.84902580248281789</v>
      </c>
      <c r="P1669" s="33">
        <v>125.61249629608197</v>
      </c>
      <c r="Q1669" s="31">
        <f t="shared" si="53"/>
        <v>0.42302528079360074</v>
      </c>
      <c r="Y1669" s="12">
        <v>125.61249629608197</v>
      </c>
    </row>
    <row r="1670" spans="14:25" x14ac:dyDescent="0.25">
      <c r="N1670" s="33">
        <v>1668</v>
      </c>
      <c r="O1670" s="33">
        <f t="shared" ca="1" si="52"/>
        <v>0.90279757882678935</v>
      </c>
      <c r="P1670" s="33">
        <v>116.54533197877092</v>
      </c>
      <c r="Q1670" s="31">
        <f t="shared" si="53"/>
        <v>0.20192591839585683</v>
      </c>
      <c r="Y1670" s="12">
        <v>116.54533197877092</v>
      </c>
    </row>
    <row r="1671" spans="14:25" x14ac:dyDescent="0.25">
      <c r="N1671" s="33">
        <v>1669</v>
      </c>
      <c r="O1671" s="33">
        <f t="shared" ca="1" si="52"/>
        <v>0.43616446500332284</v>
      </c>
      <c r="P1671" s="33">
        <v>115.65968415586434</v>
      </c>
      <c r="Q1671" s="31">
        <f t="shared" si="53"/>
        <v>0.18517293529769427</v>
      </c>
      <c r="Y1671" s="12">
        <v>115.65968415586434</v>
      </c>
    </row>
    <row r="1672" spans="14:25" x14ac:dyDescent="0.25">
      <c r="N1672" s="33">
        <v>1670</v>
      </c>
      <c r="O1672" s="33">
        <f t="shared" ca="1" si="52"/>
        <v>0.21864288559003775</v>
      </c>
      <c r="P1672" s="33">
        <v>126.20090092791006</v>
      </c>
      <c r="Q1672" s="31">
        <f t="shared" si="53"/>
        <v>0.43974709420521729</v>
      </c>
      <c r="Y1672" s="12">
        <v>126.20090092791006</v>
      </c>
    </row>
    <row r="1673" spans="14:25" x14ac:dyDescent="0.25">
      <c r="N1673" s="33">
        <v>1671</v>
      </c>
      <c r="O1673" s="33">
        <f t="shared" ca="1" si="52"/>
        <v>0.31297579622607541</v>
      </c>
      <c r="P1673" s="33">
        <v>120.98581014881294</v>
      </c>
      <c r="Q1673" s="31">
        <f t="shared" si="53"/>
        <v>0.29994223632047218</v>
      </c>
      <c r="Y1673" s="12">
        <v>120.98581014881294</v>
      </c>
    </row>
    <row r="1674" spans="14:25" x14ac:dyDescent="0.25">
      <c r="N1674" s="33">
        <v>1672</v>
      </c>
      <c r="O1674" s="33">
        <f t="shared" ca="1" si="52"/>
        <v>9.2336172796958826E-2</v>
      </c>
      <c r="P1674" s="33">
        <v>129.49848576500773</v>
      </c>
      <c r="Q1674" s="31">
        <f t="shared" si="53"/>
        <v>0.53548582136580158</v>
      </c>
      <c r="Y1674" s="12">
        <v>129.49848576500773</v>
      </c>
    </row>
    <row r="1675" spans="14:25" x14ac:dyDescent="0.25">
      <c r="N1675" s="33">
        <v>1673</v>
      </c>
      <c r="O1675" s="33">
        <f t="shared" ca="1" si="52"/>
        <v>8.1060680073914204E-2</v>
      </c>
      <c r="P1675" s="33">
        <v>114.59350202044773</v>
      </c>
      <c r="Q1675" s="31">
        <f t="shared" si="53"/>
        <v>0.16627649507481498</v>
      </c>
      <c r="Y1675" s="12">
        <v>114.59350202044773</v>
      </c>
    </row>
    <row r="1676" spans="14:25" x14ac:dyDescent="0.25">
      <c r="N1676" s="33">
        <v>1674</v>
      </c>
      <c r="O1676" s="33">
        <f t="shared" ca="1" si="52"/>
        <v>6.4843740342368061E-2</v>
      </c>
      <c r="P1676" s="33">
        <v>111.22653397678704</v>
      </c>
      <c r="Q1676" s="31">
        <f t="shared" si="53"/>
        <v>0.11555566256465209</v>
      </c>
      <c r="Y1676" s="12">
        <v>111.22653397678704</v>
      </c>
    </row>
    <row r="1677" spans="14:25" x14ac:dyDescent="0.25">
      <c r="N1677" s="33">
        <v>1675</v>
      </c>
      <c r="O1677" s="33">
        <f t="shared" ca="1" si="52"/>
        <v>0.82511795320495473</v>
      </c>
      <c r="P1677" s="33">
        <v>130.34629611178644</v>
      </c>
      <c r="Q1677" s="31">
        <f t="shared" si="53"/>
        <v>0.56023079491673178</v>
      </c>
      <c r="Y1677" s="12">
        <v>130.34629611178644</v>
      </c>
    </row>
    <row r="1678" spans="14:25" x14ac:dyDescent="0.25">
      <c r="N1678" s="33">
        <v>1676</v>
      </c>
      <c r="O1678" s="33">
        <f t="shared" ca="1" si="52"/>
        <v>0.62930335839868023</v>
      </c>
      <c r="P1678" s="33">
        <v>114.27585483876209</v>
      </c>
      <c r="Q1678" s="31">
        <f t="shared" si="53"/>
        <v>0.16091454073406958</v>
      </c>
      <c r="Y1678" s="12">
        <v>114.27585483876209</v>
      </c>
    </row>
    <row r="1679" spans="14:25" x14ac:dyDescent="0.25">
      <c r="N1679" s="33">
        <v>1677</v>
      </c>
      <c r="O1679" s="33">
        <f t="shared" ca="1" si="52"/>
        <v>0.64913655530427083</v>
      </c>
      <c r="P1679" s="33">
        <v>138.04826251647677</v>
      </c>
      <c r="Q1679" s="31">
        <f t="shared" si="53"/>
        <v>0.76748875368150071</v>
      </c>
      <c r="Y1679" s="12">
        <v>138.04826251647677</v>
      </c>
    </row>
    <row r="1680" spans="14:25" x14ac:dyDescent="0.25">
      <c r="N1680" s="33">
        <v>1678</v>
      </c>
      <c r="O1680" s="33">
        <f t="shared" ca="1" si="52"/>
        <v>0.6366493734105676</v>
      </c>
      <c r="P1680" s="33">
        <v>115.25017125078219</v>
      </c>
      <c r="Q1680" s="31">
        <f t="shared" si="53"/>
        <v>0.17775072558919125</v>
      </c>
      <c r="Y1680" s="12">
        <v>115.25017125078219</v>
      </c>
    </row>
    <row r="1681" spans="14:25" x14ac:dyDescent="0.25">
      <c r="N1681" s="33">
        <v>1679</v>
      </c>
      <c r="O1681" s="33">
        <f t="shared" ca="1" si="52"/>
        <v>0.62089248186410317</v>
      </c>
      <c r="P1681" s="33">
        <v>139.27712043642146</v>
      </c>
      <c r="Q1681" s="31">
        <f t="shared" si="53"/>
        <v>0.79527933610568347</v>
      </c>
      <c r="Y1681" s="12">
        <v>139.27712043642146</v>
      </c>
    </row>
    <row r="1682" spans="14:25" x14ac:dyDescent="0.25">
      <c r="N1682" s="33">
        <v>1680</v>
      </c>
      <c r="O1682" s="33">
        <f t="shared" ca="1" si="52"/>
        <v>0.67970937378379825</v>
      </c>
      <c r="P1682" s="33">
        <v>131.48417306729388</v>
      </c>
      <c r="Q1682" s="31">
        <f t="shared" si="53"/>
        <v>0.59321061739067105</v>
      </c>
      <c r="Y1682" s="12">
        <v>131.48417306729388</v>
      </c>
    </row>
    <row r="1683" spans="14:25" x14ac:dyDescent="0.25">
      <c r="N1683" s="33">
        <v>1681</v>
      </c>
      <c r="O1683" s="33">
        <f t="shared" ca="1" si="52"/>
        <v>0.70274909124194684</v>
      </c>
      <c r="P1683" s="33">
        <v>143.24284399904872</v>
      </c>
      <c r="Q1683" s="31">
        <f t="shared" si="53"/>
        <v>0.87131376590344001</v>
      </c>
      <c r="Y1683" s="12">
        <v>143.24284399904872</v>
      </c>
    </row>
    <row r="1684" spans="14:25" x14ac:dyDescent="0.25">
      <c r="N1684" s="33">
        <v>1682</v>
      </c>
      <c r="O1684" s="33">
        <f t="shared" ca="1" si="52"/>
        <v>0.91591673115675931</v>
      </c>
      <c r="P1684" s="33">
        <v>125.62179646888997</v>
      </c>
      <c r="Q1684" s="31">
        <f t="shared" si="53"/>
        <v>0.42328822332091431</v>
      </c>
      <c r="Y1684" s="12">
        <v>125.62179646888997</v>
      </c>
    </row>
    <row r="1685" spans="14:25" x14ac:dyDescent="0.25">
      <c r="N1685" s="33">
        <v>1683</v>
      </c>
      <c r="O1685" s="33">
        <f t="shared" ca="1" si="52"/>
        <v>0.1738197156886051</v>
      </c>
      <c r="P1685" s="33">
        <v>114.86600414912876</v>
      </c>
      <c r="Q1685" s="31">
        <f t="shared" si="53"/>
        <v>0.17097418795332278</v>
      </c>
      <c r="Y1685" s="12">
        <v>114.86600414912876</v>
      </c>
    </row>
    <row r="1686" spans="14:25" x14ac:dyDescent="0.25">
      <c r="N1686" s="33">
        <v>1684</v>
      </c>
      <c r="O1686" s="33">
        <f t="shared" ca="1" si="52"/>
        <v>0.14358803302627821</v>
      </c>
      <c r="P1686" s="33">
        <v>107.44331897552262</v>
      </c>
      <c r="Q1686" s="31">
        <f t="shared" si="53"/>
        <v>7.3563870876168669E-2</v>
      </c>
      <c r="Y1686" s="12">
        <v>107.44331897552262</v>
      </c>
    </row>
    <row r="1687" spans="14:25" x14ac:dyDescent="0.25">
      <c r="N1687" s="33">
        <v>1685</v>
      </c>
      <c r="O1687" s="33">
        <f t="shared" ca="1" si="52"/>
        <v>0.22163743643762568</v>
      </c>
      <c r="P1687" s="33">
        <v>136.92709488193026</v>
      </c>
      <c r="Q1687" s="31">
        <f t="shared" si="53"/>
        <v>0.74054908096162997</v>
      </c>
      <c r="Y1687" s="12">
        <v>136.92709488193026</v>
      </c>
    </row>
    <row r="1688" spans="14:25" x14ac:dyDescent="0.25">
      <c r="N1688" s="33">
        <v>1686</v>
      </c>
      <c r="O1688" s="33">
        <f t="shared" ca="1" si="52"/>
        <v>0.90273389312451091</v>
      </c>
      <c r="P1688" s="33">
        <v>105.21351527199737</v>
      </c>
      <c r="Q1688" s="31">
        <f t="shared" si="53"/>
        <v>5.5220401724480631E-2</v>
      </c>
      <c r="Y1688" s="12">
        <v>105.21351527199737</v>
      </c>
    </row>
    <row r="1689" spans="14:25" x14ac:dyDescent="0.25">
      <c r="N1689" s="33">
        <v>1687</v>
      </c>
      <c r="O1689" s="33">
        <f t="shared" ca="1" si="52"/>
        <v>0.93148199989960467</v>
      </c>
      <c r="P1689" s="33">
        <v>139.82052334750634</v>
      </c>
      <c r="Q1689" s="31">
        <f t="shared" si="53"/>
        <v>0.80695512758235743</v>
      </c>
      <c r="Y1689" s="12">
        <v>139.82052334750634</v>
      </c>
    </row>
    <row r="1690" spans="14:25" x14ac:dyDescent="0.25">
      <c r="N1690" s="33">
        <v>1688</v>
      </c>
      <c r="O1690" s="33">
        <f t="shared" ca="1" si="52"/>
        <v>0.96846629261513628</v>
      </c>
      <c r="P1690" s="33">
        <v>117.71775567540662</v>
      </c>
      <c r="Q1690" s="31">
        <f t="shared" si="53"/>
        <v>0.22557024457391658</v>
      </c>
      <c r="Y1690" s="12">
        <v>117.71775567540662</v>
      </c>
    </row>
    <row r="1691" spans="14:25" x14ac:dyDescent="0.25">
      <c r="N1691" s="33">
        <v>1689</v>
      </c>
      <c r="O1691" s="33">
        <f t="shared" ca="1" si="52"/>
        <v>2.2613110673824433E-2</v>
      </c>
      <c r="P1691" s="33">
        <v>133.52948892302834</v>
      </c>
      <c r="Q1691" s="31">
        <f t="shared" si="53"/>
        <v>0.65113613472688081</v>
      </c>
      <c r="Y1691" s="12">
        <v>133.52948892302834</v>
      </c>
    </row>
    <row r="1692" spans="14:25" x14ac:dyDescent="0.25">
      <c r="N1692" s="33">
        <v>1690</v>
      </c>
      <c r="O1692" s="33">
        <f t="shared" ca="1" si="52"/>
        <v>0.19105829738571489</v>
      </c>
      <c r="P1692" s="33">
        <v>144.16254472873339</v>
      </c>
      <c r="Q1692" s="31">
        <f t="shared" si="53"/>
        <v>0.88585040840741014</v>
      </c>
      <c r="Y1692" s="12">
        <v>144.16254472873339</v>
      </c>
    </row>
    <row r="1693" spans="14:25" x14ac:dyDescent="0.25">
      <c r="N1693" s="33">
        <v>1691</v>
      </c>
      <c r="O1693" s="33">
        <f t="shared" ca="1" si="52"/>
        <v>0.3169706281671032</v>
      </c>
      <c r="P1693" s="33">
        <v>117.46245205321328</v>
      </c>
      <c r="Q1693" s="31">
        <f t="shared" si="53"/>
        <v>0.22028028331243737</v>
      </c>
      <c r="Y1693" s="12">
        <v>117.46245205321328</v>
      </c>
    </row>
    <row r="1694" spans="14:25" x14ac:dyDescent="0.25">
      <c r="N1694" s="33">
        <v>1692</v>
      </c>
      <c r="O1694" s="33">
        <f t="shared" ca="1" si="52"/>
        <v>5.5233385655146794E-3</v>
      </c>
      <c r="P1694" s="33">
        <v>127.30982306822899</v>
      </c>
      <c r="Q1694" s="31">
        <f t="shared" si="53"/>
        <v>0.47166116681361625</v>
      </c>
      <c r="Y1694" s="12">
        <v>127.30982306822899</v>
      </c>
    </row>
    <row r="1695" spans="14:25" x14ac:dyDescent="0.25">
      <c r="N1695" s="33">
        <v>1693</v>
      </c>
      <c r="O1695" s="33">
        <f t="shared" ca="1" si="52"/>
        <v>0.36613716106954541</v>
      </c>
      <c r="P1695" s="33">
        <v>133.64129042935059</v>
      </c>
      <c r="Q1695" s="31">
        <f t="shared" si="53"/>
        <v>0.65423203503241434</v>
      </c>
      <c r="Y1695" s="12">
        <v>133.64129042935059</v>
      </c>
    </row>
    <row r="1696" spans="14:25" x14ac:dyDescent="0.25">
      <c r="N1696" s="33">
        <v>1694</v>
      </c>
      <c r="O1696" s="33">
        <f t="shared" ca="1" si="52"/>
        <v>0.65051150088060661</v>
      </c>
      <c r="P1696" s="33">
        <v>128.7844098438681</v>
      </c>
      <c r="Q1696" s="31">
        <f t="shared" si="53"/>
        <v>0.51461011371585608</v>
      </c>
      <c r="Y1696" s="12">
        <v>128.7844098438681</v>
      </c>
    </row>
    <row r="1697" spans="14:25" x14ac:dyDescent="0.25">
      <c r="N1697" s="33">
        <v>1695</v>
      </c>
      <c r="O1697" s="33">
        <f t="shared" ca="1" si="52"/>
        <v>0.71597440519253741</v>
      </c>
      <c r="P1697" s="33">
        <v>132.3847125672618</v>
      </c>
      <c r="Q1697" s="31">
        <f t="shared" si="53"/>
        <v>0.61898361778888478</v>
      </c>
      <c r="Y1697" s="12">
        <v>132.3847125672618</v>
      </c>
    </row>
    <row r="1698" spans="14:25" x14ac:dyDescent="0.25">
      <c r="N1698" s="33">
        <v>1696</v>
      </c>
      <c r="O1698" s="33">
        <f t="shared" ca="1" si="52"/>
        <v>0.80130785530299142</v>
      </c>
      <c r="P1698" s="33">
        <v>116.29244999775625</v>
      </c>
      <c r="Q1698" s="31">
        <f t="shared" si="53"/>
        <v>0.19704468309337117</v>
      </c>
      <c r="Y1698" s="12">
        <v>116.29244999775625</v>
      </c>
    </row>
    <row r="1699" spans="14:25" x14ac:dyDescent="0.25">
      <c r="N1699" s="33">
        <v>1697</v>
      </c>
      <c r="O1699" s="33">
        <f t="shared" ca="1" si="52"/>
        <v>0.81720383419251397</v>
      </c>
      <c r="P1699" s="33">
        <v>136.84489636896083</v>
      </c>
      <c r="Q1699" s="31">
        <f t="shared" si="53"/>
        <v>0.7385179656055143</v>
      </c>
      <c r="Y1699" s="12">
        <v>136.84489636896083</v>
      </c>
    </row>
    <row r="1700" spans="14:25" x14ac:dyDescent="0.25">
      <c r="N1700" s="33">
        <v>1698</v>
      </c>
      <c r="O1700" s="33">
        <f t="shared" ca="1" si="52"/>
        <v>0.95712000317041745</v>
      </c>
      <c r="P1700" s="33">
        <v>123.88573927130781</v>
      </c>
      <c r="Q1700" s="31">
        <f t="shared" si="53"/>
        <v>0.37511468208562276</v>
      </c>
      <c r="Y1700" s="12">
        <v>123.88573927130781</v>
      </c>
    </row>
    <row r="1701" spans="14:25" x14ac:dyDescent="0.25">
      <c r="N1701" s="33">
        <v>1699</v>
      </c>
      <c r="O1701" s="33">
        <f t="shared" ca="1" si="52"/>
        <v>4.5030254273519477E-2</v>
      </c>
      <c r="P1701" s="33">
        <v>92.378779313353348</v>
      </c>
      <c r="Q1701" s="31">
        <f t="shared" si="53"/>
        <v>8.0145285387825168E-3</v>
      </c>
      <c r="Y1701" s="12">
        <v>92.378779313353348</v>
      </c>
    </row>
    <row r="1702" spans="14:25" x14ac:dyDescent="0.25">
      <c r="N1702" s="33">
        <v>1700</v>
      </c>
      <c r="O1702" s="33">
        <f t="shared" ca="1" si="52"/>
        <v>0.24240240859743278</v>
      </c>
      <c r="P1702" s="33">
        <v>120.35156730374565</v>
      </c>
      <c r="Q1702" s="31">
        <f t="shared" si="53"/>
        <v>0.28458116939676742</v>
      </c>
      <c r="Y1702" s="12">
        <v>120.35156730374565</v>
      </c>
    </row>
    <row r="1703" spans="14:25" x14ac:dyDescent="0.25">
      <c r="N1703" s="33">
        <v>1701</v>
      </c>
      <c r="O1703" s="33">
        <f t="shared" ca="1" si="52"/>
        <v>0.81294301530042146</v>
      </c>
      <c r="P1703" s="33">
        <v>107.21800835701103</v>
      </c>
      <c r="Q1703" s="31">
        <f t="shared" si="53"/>
        <v>7.1511589498598468E-2</v>
      </c>
      <c r="Y1703" s="12">
        <v>107.21800835701103</v>
      </c>
    </row>
    <row r="1704" spans="14:25" x14ac:dyDescent="0.25">
      <c r="N1704" s="33">
        <v>1702</v>
      </c>
      <c r="O1704" s="33">
        <f t="shared" ca="1" si="52"/>
        <v>0.36666250963162816</v>
      </c>
      <c r="P1704" s="33">
        <v>117.96847337428858</v>
      </c>
      <c r="Q1704" s="31">
        <f t="shared" si="53"/>
        <v>0.2308410172242667</v>
      </c>
      <c r="Y1704" s="12">
        <v>117.96847337428858</v>
      </c>
    </row>
    <row r="1705" spans="14:25" x14ac:dyDescent="0.25">
      <c r="N1705" s="33">
        <v>1703</v>
      </c>
      <c r="O1705" s="33">
        <f t="shared" ca="1" si="52"/>
        <v>0.69753543627498704</v>
      </c>
      <c r="P1705" s="33">
        <v>140.86627789230798</v>
      </c>
      <c r="Q1705" s="31">
        <f t="shared" si="53"/>
        <v>0.82832273661464417</v>
      </c>
      <c r="Y1705" s="12">
        <v>140.86627789230798</v>
      </c>
    </row>
    <row r="1706" spans="14:25" x14ac:dyDescent="0.25">
      <c r="N1706" s="33">
        <v>1704</v>
      </c>
      <c r="O1706" s="33">
        <f t="shared" ca="1" si="52"/>
        <v>0.33032918291910773</v>
      </c>
      <c r="P1706" s="33">
        <v>140.07554076587309</v>
      </c>
      <c r="Q1706" s="31">
        <f t="shared" si="53"/>
        <v>0.81230079313569614</v>
      </c>
      <c r="Y1706" s="12">
        <v>140.07554076587309</v>
      </c>
    </row>
    <row r="1707" spans="14:25" x14ac:dyDescent="0.25">
      <c r="N1707" s="33">
        <v>1705</v>
      </c>
      <c r="O1707" s="33">
        <f t="shared" ca="1" si="52"/>
        <v>0.56346351698459285</v>
      </c>
      <c r="P1707" s="33">
        <v>124.64171164323304</v>
      </c>
      <c r="Q1707" s="31">
        <f t="shared" si="53"/>
        <v>0.39585173739619633</v>
      </c>
      <c r="Y1707" s="12">
        <v>124.64171164323304</v>
      </c>
    </row>
    <row r="1708" spans="14:25" x14ac:dyDescent="0.25">
      <c r="N1708" s="33">
        <v>1706</v>
      </c>
      <c r="O1708" s="33">
        <f t="shared" ca="1" si="52"/>
        <v>0.32101620254521657</v>
      </c>
      <c r="P1708" s="33">
        <v>145.66669004178291</v>
      </c>
      <c r="Q1708" s="31">
        <f t="shared" si="53"/>
        <v>0.90713628589567896</v>
      </c>
      <c r="Y1708" s="12">
        <v>145.66669004178291</v>
      </c>
    </row>
    <row r="1709" spans="14:25" x14ac:dyDescent="0.25">
      <c r="N1709" s="33">
        <v>1707</v>
      </c>
      <c r="O1709" s="33">
        <f t="shared" ca="1" si="52"/>
        <v>0.30365984958273329</v>
      </c>
      <c r="P1709" s="33">
        <v>135.29885075550825</v>
      </c>
      <c r="Q1709" s="31">
        <f t="shared" si="53"/>
        <v>0.69900740133190731</v>
      </c>
      <c r="Y1709" s="12">
        <v>135.29885075550825</v>
      </c>
    </row>
    <row r="1710" spans="14:25" x14ac:dyDescent="0.25">
      <c r="N1710" s="33">
        <v>1708</v>
      </c>
      <c r="O1710" s="33">
        <f t="shared" ca="1" si="52"/>
        <v>0.70201929923325912</v>
      </c>
      <c r="P1710" s="33">
        <v>133.09365426611186</v>
      </c>
      <c r="Q1710" s="31">
        <f t="shared" si="53"/>
        <v>0.63898820601187034</v>
      </c>
      <c r="Y1710" s="12">
        <v>133.09365426611186</v>
      </c>
    </row>
    <row r="1711" spans="14:25" x14ac:dyDescent="0.25">
      <c r="N1711" s="33">
        <v>1709</v>
      </c>
      <c r="O1711" s="33">
        <f t="shared" ca="1" si="52"/>
        <v>0.35259896125570533</v>
      </c>
      <c r="P1711" s="33">
        <v>125.4372913551735</v>
      </c>
      <c r="Q1711" s="31">
        <f t="shared" si="53"/>
        <v>0.41808045115687215</v>
      </c>
      <c r="Y1711" s="12">
        <v>125.4372913551735</v>
      </c>
    </row>
    <row r="1712" spans="14:25" x14ac:dyDescent="0.25">
      <c r="N1712" s="33">
        <v>1710</v>
      </c>
      <c r="O1712" s="33">
        <f t="shared" ca="1" si="52"/>
        <v>0.53768215744060888</v>
      </c>
      <c r="P1712" s="33">
        <v>142.3422782300182</v>
      </c>
      <c r="Q1712" s="31">
        <f t="shared" si="53"/>
        <v>0.85594367336192634</v>
      </c>
      <c r="Y1712" s="12">
        <v>142.3422782300182</v>
      </c>
    </row>
    <row r="1713" spans="14:25" x14ac:dyDescent="0.25">
      <c r="N1713" s="33">
        <v>1711</v>
      </c>
      <c r="O1713" s="33">
        <f t="shared" ca="1" si="52"/>
        <v>0.18804984927005908</v>
      </c>
      <c r="P1713" s="33">
        <v>125.40296464670283</v>
      </c>
      <c r="Q1713" s="31">
        <f t="shared" si="53"/>
        <v>0.41711361914841932</v>
      </c>
      <c r="Y1713" s="12">
        <v>125.40296464670283</v>
      </c>
    </row>
    <row r="1714" spans="14:25" x14ac:dyDescent="0.25">
      <c r="N1714" s="33">
        <v>1712</v>
      </c>
      <c r="O1714" s="33">
        <f t="shared" ca="1" si="52"/>
        <v>0.92639633058895554</v>
      </c>
      <c r="P1714" s="33">
        <v>148.13587461015857</v>
      </c>
      <c r="Q1714" s="31">
        <f t="shared" si="53"/>
        <v>0.93569379564091426</v>
      </c>
      <c r="Y1714" s="12">
        <v>148.13587461015857</v>
      </c>
    </row>
    <row r="1715" spans="14:25" x14ac:dyDescent="0.25">
      <c r="N1715" s="33">
        <v>1713</v>
      </c>
      <c r="O1715" s="33">
        <f t="shared" ca="1" si="52"/>
        <v>0.33280533567654347</v>
      </c>
      <c r="P1715" s="33">
        <v>124.71863346667891</v>
      </c>
      <c r="Q1715" s="31">
        <f t="shared" si="53"/>
        <v>0.39798377226971299</v>
      </c>
      <c r="Y1715" s="12">
        <v>124.71863346667891</v>
      </c>
    </row>
    <row r="1716" spans="14:25" x14ac:dyDescent="0.25">
      <c r="N1716" s="33">
        <v>1714</v>
      </c>
      <c r="O1716" s="33">
        <f t="shared" ca="1" si="52"/>
        <v>0.75822583350273631</v>
      </c>
      <c r="P1716" s="33">
        <v>129.07706219039554</v>
      </c>
      <c r="Q1716" s="31">
        <f t="shared" si="53"/>
        <v>0.52316528553775177</v>
      </c>
      <c r="Y1716" s="12">
        <v>129.07706219039554</v>
      </c>
    </row>
    <row r="1717" spans="14:25" x14ac:dyDescent="0.25">
      <c r="N1717" s="33">
        <v>1715</v>
      </c>
      <c r="O1717" s="33">
        <f t="shared" ca="1" si="52"/>
        <v>0.29395083950754197</v>
      </c>
      <c r="P1717" s="33">
        <v>133.02864142077158</v>
      </c>
      <c r="Q1717" s="31">
        <f t="shared" si="53"/>
        <v>0.63716579351804503</v>
      </c>
      <c r="Y1717" s="12">
        <v>133.02864142077158</v>
      </c>
    </row>
    <row r="1718" spans="14:25" x14ac:dyDescent="0.25">
      <c r="N1718" s="33">
        <v>1716</v>
      </c>
      <c r="O1718" s="33">
        <f t="shared" ca="1" si="52"/>
        <v>0.4202225186534283</v>
      </c>
      <c r="P1718" s="33">
        <v>140.87280840617592</v>
      </c>
      <c r="Q1718" s="31">
        <f t="shared" si="53"/>
        <v>0.82845153710644392</v>
      </c>
      <c r="Y1718" s="12">
        <v>140.87280840617592</v>
      </c>
    </row>
    <row r="1719" spans="14:25" x14ac:dyDescent="0.25">
      <c r="N1719" s="33">
        <v>1717</v>
      </c>
      <c r="O1719" s="33">
        <f t="shared" ca="1" si="52"/>
        <v>0.71565676141084589</v>
      </c>
      <c r="P1719" s="33">
        <v>127.13072877413921</v>
      </c>
      <c r="Q1719" s="31">
        <f t="shared" si="53"/>
        <v>0.46647768299346559</v>
      </c>
      <c r="Y1719" s="12">
        <v>127.13072877413921</v>
      </c>
    </row>
    <row r="1720" spans="14:25" x14ac:dyDescent="0.25">
      <c r="N1720" s="33">
        <v>1718</v>
      </c>
      <c r="O1720" s="33">
        <f t="shared" ca="1" si="52"/>
        <v>4.7073714819320545E-2</v>
      </c>
      <c r="P1720" s="33">
        <v>113.77559003256043</v>
      </c>
      <c r="Q1720" s="31">
        <f t="shared" si="53"/>
        <v>0.15271771367036499</v>
      </c>
      <c r="Y1720" s="12">
        <v>113.77559003256043</v>
      </c>
    </row>
    <row r="1721" spans="14:25" x14ac:dyDescent="0.25">
      <c r="N1721" s="33">
        <v>1719</v>
      </c>
      <c r="O1721" s="33">
        <f t="shared" ca="1" si="52"/>
        <v>0.54024156124794342</v>
      </c>
      <c r="P1721" s="33">
        <v>134.72541472790812</v>
      </c>
      <c r="Q1721" s="31">
        <f t="shared" si="53"/>
        <v>0.6837723977777741</v>
      </c>
      <c r="Y1721" s="12">
        <v>134.72541472790812</v>
      </c>
    </row>
    <row r="1722" spans="14:25" x14ac:dyDescent="0.25">
      <c r="N1722" s="33">
        <v>1720</v>
      </c>
      <c r="O1722" s="33">
        <f t="shared" ca="1" si="52"/>
        <v>0.52790902776389037</v>
      </c>
      <c r="P1722" s="33">
        <v>122.92183341534067</v>
      </c>
      <c r="Q1722" s="31">
        <f t="shared" si="53"/>
        <v>0.34930150379206881</v>
      </c>
      <c r="Y1722" s="12">
        <v>122.92183341534067</v>
      </c>
    </row>
    <row r="1723" spans="14:25" x14ac:dyDescent="0.25">
      <c r="N1723" s="33">
        <v>1721</v>
      </c>
      <c r="O1723" s="33">
        <f t="shared" ca="1" si="52"/>
        <v>3.7977767748033964E-2</v>
      </c>
      <c r="P1723" s="33">
        <v>122.43829521152608</v>
      </c>
      <c r="Q1723" s="31">
        <f t="shared" si="53"/>
        <v>0.33664588386102312</v>
      </c>
      <c r="Y1723" s="12">
        <v>122.43829521152608</v>
      </c>
    </row>
    <row r="1724" spans="14:25" x14ac:dyDescent="0.25">
      <c r="N1724" s="33">
        <v>1722</v>
      </c>
      <c r="O1724" s="33">
        <f t="shared" ca="1" si="52"/>
        <v>0.9640714553889248</v>
      </c>
      <c r="P1724" s="33">
        <v>94.504096800605893</v>
      </c>
      <c r="Q1724" s="31">
        <f t="shared" si="53"/>
        <v>1.1382406967255759E-2</v>
      </c>
      <c r="Y1724" s="12">
        <v>94.504096800605893</v>
      </c>
    </row>
    <row r="1725" spans="14:25" x14ac:dyDescent="0.25">
      <c r="N1725" s="33">
        <v>1723</v>
      </c>
      <c r="O1725" s="33">
        <f t="shared" ca="1" si="52"/>
        <v>0.28482915375409301</v>
      </c>
      <c r="P1725" s="33">
        <v>135.52682102408221</v>
      </c>
      <c r="Q1725" s="31">
        <f t="shared" si="53"/>
        <v>0.70498166312192856</v>
      </c>
      <c r="Y1725" s="12">
        <v>135.52682102408221</v>
      </c>
    </row>
    <row r="1726" spans="14:25" x14ac:dyDescent="0.25">
      <c r="N1726" s="33">
        <v>1724</v>
      </c>
      <c r="O1726" s="33">
        <f t="shared" ca="1" si="52"/>
        <v>0.56749490412785641</v>
      </c>
      <c r="P1726" s="33">
        <v>154.92527608553178</v>
      </c>
      <c r="Q1726" s="31">
        <f t="shared" si="53"/>
        <v>0.98074670248229923</v>
      </c>
      <c r="Y1726" s="12">
        <v>154.92527608553178</v>
      </c>
    </row>
    <row r="1727" spans="14:25" x14ac:dyDescent="0.25">
      <c r="N1727" s="33">
        <v>1725</v>
      </c>
      <c r="O1727" s="33">
        <f t="shared" ca="1" si="52"/>
        <v>0.99579489046473824</v>
      </c>
      <c r="P1727" s="33">
        <v>120.8659449669573</v>
      </c>
      <c r="Q1727" s="31">
        <f t="shared" si="53"/>
        <v>0.2970068755437647</v>
      </c>
      <c r="Y1727" s="12">
        <v>120.8659449669573</v>
      </c>
    </row>
    <row r="1728" spans="14:25" x14ac:dyDescent="0.25">
      <c r="N1728" s="33">
        <v>1726</v>
      </c>
      <c r="O1728" s="33">
        <f t="shared" ca="1" si="52"/>
        <v>0.17054154114949749</v>
      </c>
      <c r="P1728" s="33">
        <v>108.74383771862438</v>
      </c>
      <c r="Q1728" s="31">
        <f t="shared" si="53"/>
        <v>8.63509610050293E-2</v>
      </c>
      <c r="Y1728" s="12">
        <v>108.74383771862438</v>
      </c>
    </row>
    <row r="1729" spans="14:25" x14ac:dyDescent="0.25">
      <c r="N1729" s="33">
        <v>1727</v>
      </c>
      <c r="O1729" s="33">
        <f t="shared" ca="1" si="52"/>
        <v>5.9721505978571288E-2</v>
      </c>
      <c r="P1729" s="33">
        <v>131.67232397153813</v>
      </c>
      <c r="Q1729" s="31">
        <f t="shared" si="53"/>
        <v>0.59862399898089347</v>
      </c>
      <c r="Y1729" s="12">
        <v>131.67232397153813</v>
      </c>
    </row>
    <row r="1730" spans="14:25" x14ac:dyDescent="0.25">
      <c r="N1730" s="33">
        <v>1728</v>
      </c>
      <c r="O1730" s="33">
        <f t="shared" ca="1" si="52"/>
        <v>0.31935706109710982</v>
      </c>
      <c r="P1730" s="33">
        <v>152.99860072407972</v>
      </c>
      <c r="Q1730" s="31">
        <f t="shared" si="53"/>
        <v>0.97205624579549266</v>
      </c>
      <c r="Y1730" s="12">
        <v>152.99860072407972</v>
      </c>
    </row>
    <row r="1731" spans="14:25" x14ac:dyDescent="0.25">
      <c r="N1731" s="33">
        <v>1729</v>
      </c>
      <c r="O1731" s="33">
        <f t="shared" ca="1" si="52"/>
        <v>0.33798406367926659</v>
      </c>
      <c r="P1731" s="33">
        <v>122.89922561237373</v>
      </c>
      <c r="Q1731" s="31">
        <f t="shared" si="53"/>
        <v>0.34870524275626374</v>
      </c>
      <c r="Y1731" s="12">
        <v>122.89922561237373</v>
      </c>
    </row>
    <row r="1732" spans="14:25" x14ac:dyDescent="0.25">
      <c r="N1732" s="33">
        <v>1730</v>
      </c>
      <c r="O1732" s="33">
        <f t="shared" ref="O1732:O1795" ca="1" si="54">RAND()</f>
        <v>0.41682047321288263</v>
      </c>
      <c r="P1732" s="33">
        <v>119.76629408380921</v>
      </c>
      <c r="Q1732" s="31">
        <f t="shared" ref="Q1732:Q1795" si="55">_xlfn.NORM.S.DIST(($L$5+$L$6*ASINH((P1732-$L$3)/$L$4)),TRUE)</f>
        <v>0.27078870768310359</v>
      </c>
      <c r="Y1732" s="12">
        <v>119.76629408380921</v>
      </c>
    </row>
    <row r="1733" spans="14:25" x14ac:dyDescent="0.25">
      <c r="N1733" s="33">
        <v>1731</v>
      </c>
      <c r="O1733" s="33">
        <f t="shared" ca="1" si="54"/>
        <v>0.11682375926964583</v>
      </c>
      <c r="P1733" s="33">
        <v>92.430433445150342</v>
      </c>
      <c r="Q1733" s="31">
        <f t="shared" si="55"/>
        <v>8.084276976205975E-3</v>
      </c>
      <c r="Y1733" s="12">
        <v>92.430433445150342</v>
      </c>
    </row>
    <row r="1734" spans="14:25" x14ac:dyDescent="0.25">
      <c r="N1734" s="33">
        <v>1732</v>
      </c>
      <c r="O1734" s="33">
        <f t="shared" ca="1" si="54"/>
        <v>0.47439813088023686</v>
      </c>
      <c r="P1734" s="33">
        <v>134.38994329524922</v>
      </c>
      <c r="Q1734" s="31">
        <f t="shared" si="55"/>
        <v>0.67472941949676191</v>
      </c>
      <c r="Y1734" s="12">
        <v>134.38994329524922</v>
      </c>
    </row>
    <row r="1735" spans="14:25" x14ac:dyDescent="0.25">
      <c r="N1735" s="33">
        <v>1733</v>
      </c>
      <c r="O1735" s="33">
        <f t="shared" ca="1" si="54"/>
        <v>0.47980946483824272</v>
      </c>
      <c r="P1735" s="33">
        <v>153.57090284621205</v>
      </c>
      <c r="Q1735" s="31">
        <f t="shared" si="55"/>
        <v>0.97491888760387213</v>
      </c>
      <c r="Y1735" s="12">
        <v>153.57090284621205</v>
      </c>
    </row>
    <row r="1736" spans="14:25" x14ac:dyDescent="0.25">
      <c r="N1736" s="33">
        <v>1734</v>
      </c>
      <c r="O1736" s="33">
        <f t="shared" ca="1" si="54"/>
        <v>0.11848729532671709</v>
      </c>
      <c r="P1736" s="33">
        <v>115.7168165442133</v>
      </c>
      <c r="Q1736" s="31">
        <f t="shared" si="55"/>
        <v>0.18622473178501547</v>
      </c>
      <c r="Y1736" s="12">
        <v>115.7168165442133</v>
      </c>
    </row>
    <row r="1737" spans="14:25" x14ac:dyDescent="0.25">
      <c r="N1737" s="33">
        <v>1735</v>
      </c>
      <c r="O1737" s="33">
        <f t="shared" ca="1" si="54"/>
        <v>0.92308851001052905</v>
      </c>
      <c r="P1737" s="33">
        <v>112.9973123169701</v>
      </c>
      <c r="Q1737" s="31">
        <f t="shared" si="55"/>
        <v>0.14056305245719911</v>
      </c>
      <c r="Y1737" s="12">
        <v>112.9973123169701</v>
      </c>
    </row>
    <row r="1738" spans="14:25" x14ac:dyDescent="0.25">
      <c r="N1738" s="33">
        <v>1736</v>
      </c>
      <c r="O1738" s="33">
        <f t="shared" ca="1" si="54"/>
        <v>0.91767484062657168</v>
      </c>
      <c r="P1738" s="33">
        <v>125.5606047065282</v>
      </c>
      <c r="Q1738" s="31">
        <f t="shared" si="55"/>
        <v>0.42155900421249715</v>
      </c>
      <c r="Y1738" s="12">
        <v>125.5606047065282</v>
      </c>
    </row>
    <row r="1739" spans="14:25" x14ac:dyDescent="0.25">
      <c r="N1739" s="33">
        <v>1737</v>
      </c>
      <c r="O1739" s="33">
        <f t="shared" ca="1" si="54"/>
        <v>0.90164145698130871</v>
      </c>
      <c r="P1739" s="33">
        <v>95.601918829595121</v>
      </c>
      <c r="Q1739" s="31">
        <f t="shared" si="55"/>
        <v>1.3580370158941207E-2</v>
      </c>
      <c r="Y1739" s="12">
        <v>95.601918829595121</v>
      </c>
    </row>
    <row r="1740" spans="14:25" x14ac:dyDescent="0.25">
      <c r="N1740" s="33">
        <v>1738</v>
      </c>
      <c r="O1740" s="33">
        <f t="shared" ca="1" si="54"/>
        <v>0.82936857844343115</v>
      </c>
      <c r="P1740" s="33">
        <v>107.59025095787673</v>
      </c>
      <c r="Q1740" s="31">
        <f t="shared" si="55"/>
        <v>7.4927566377085419E-2</v>
      </c>
      <c r="Y1740" s="12">
        <v>107.59025095787673</v>
      </c>
    </row>
    <row r="1741" spans="14:25" x14ac:dyDescent="0.25">
      <c r="N1741" s="33">
        <v>1739</v>
      </c>
      <c r="O1741" s="33">
        <f t="shared" ca="1" si="54"/>
        <v>0.3522244008874722</v>
      </c>
      <c r="P1741" s="33">
        <v>116.10565511547821</v>
      </c>
      <c r="Q1741" s="31">
        <f t="shared" si="55"/>
        <v>0.19348919628877947</v>
      </c>
      <c r="Y1741" s="12">
        <v>116.10565511547821</v>
      </c>
    </row>
    <row r="1742" spans="14:25" x14ac:dyDescent="0.25">
      <c r="N1742" s="33">
        <v>1740</v>
      </c>
      <c r="O1742" s="33">
        <f t="shared" ca="1" si="54"/>
        <v>0.4412092361400618</v>
      </c>
      <c r="P1742" s="33">
        <v>113.44878113410924</v>
      </c>
      <c r="Q1742" s="31">
        <f t="shared" si="55"/>
        <v>0.14752568387570883</v>
      </c>
      <c r="Y1742" s="12">
        <v>113.44878113410924</v>
      </c>
    </row>
    <row r="1743" spans="14:25" x14ac:dyDescent="0.25">
      <c r="N1743" s="33">
        <v>1741</v>
      </c>
      <c r="O1743" s="33">
        <f t="shared" ca="1" si="54"/>
        <v>0.90325882641814914</v>
      </c>
      <c r="P1743" s="33">
        <v>134.69824237591371</v>
      </c>
      <c r="Q1743" s="31">
        <f t="shared" si="55"/>
        <v>0.6830434068818978</v>
      </c>
      <c r="Y1743" s="12">
        <v>134.69824237591371</v>
      </c>
    </row>
    <row r="1744" spans="14:25" x14ac:dyDescent="0.25">
      <c r="N1744" s="33">
        <v>1742</v>
      </c>
      <c r="O1744" s="33">
        <f t="shared" ca="1" si="54"/>
        <v>0.34496434607179061</v>
      </c>
      <c r="P1744" s="33">
        <v>137.26223172833389</v>
      </c>
      <c r="Q1744" s="31">
        <f t="shared" si="55"/>
        <v>0.74875277826049058</v>
      </c>
      <c r="Y1744" s="12">
        <v>137.26223172833389</v>
      </c>
    </row>
    <row r="1745" spans="14:25" x14ac:dyDescent="0.25">
      <c r="N1745" s="33">
        <v>1743</v>
      </c>
      <c r="O1745" s="33">
        <f t="shared" ca="1" si="54"/>
        <v>0.26598001891727208</v>
      </c>
      <c r="P1745" s="33">
        <v>137.30852925507241</v>
      </c>
      <c r="Q1745" s="31">
        <f t="shared" si="55"/>
        <v>0.7498761615504983</v>
      </c>
      <c r="Y1745" s="12">
        <v>137.30852925507241</v>
      </c>
    </row>
    <row r="1746" spans="14:25" x14ac:dyDescent="0.25">
      <c r="N1746" s="33">
        <v>1744</v>
      </c>
      <c r="O1746" s="33">
        <f t="shared" ca="1" si="54"/>
        <v>0.89970980455649252</v>
      </c>
      <c r="P1746" s="33">
        <v>147.12279748416086</v>
      </c>
      <c r="Q1746" s="31">
        <f t="shared" si="55"/>
        <v>0.92490005883869353</v>
      </c>
      <c r="Y1746" s="12">
        <v>147.12279748416086</v>
      </c>
    </row>
    <row r="1747" spans="14:25" x14ac:dyDescent="0.25">
      <c r="N1747" s="33">
        <v>1745</v>
      </c>
      <c r="O1747" s="33">
        <f t="shared" ca="1" si="54"/>
        <v>4.1102059741362607E-2</v>
      </c>
      <c r="P1747" s="33">
        <v>146.09490596880335</v>
      </c>
      <c r="Q1747" s="31">
        <f t="shared" si="55"/>
        <v>0.91264415394112364</v>
      </c>
      <c r="Y1747" s="12">
        <v>146.09490596880335</v>
      </c>
    </row>
    <row r="1748" spans="14:25" x14ac:dyDescent="0.25">
      <c r="N1748" s="33">
        <v>1746</v>
      </c>
      <c r="O1748" s="33">
        <f t="shared" ca="1" si="54"/>
        <v>0.31981254695145922</v>
      </c>
      <c r="P1748" s="33">
        <v>110.40300585623363</v>
      </c>
      <c r="Q1748" s="31">
        <f t="shared" si="55"/>
        <v>0.10513638884555927</v>
      </c>
      <c r="Y1748" s="12">
        <v>110.40300585623363</v>
      </c>
    </row>
    <row r="1749" spans="14:25" x14ac:dyDescent="0.25">
      <c r="N1749" s="33">
        <v>1747</v>
      </c>
      <c r="O1749" s="33">
        <f t="shared" ca="1" si="54"/>
        <v>0.64540272731346371</v>
      </c>
      <c r="P1749" s="33">
        <v>114.77507813240436</v>
      </c>
      <c r="Q1749" s="31">
        <f t="shared" si="55"/>
        <v>0.1693966484523643</v>
      </c>
      <c r="Y1749" s="12">
        <v>114.77507813240436</v>
      </c>
    </row>
    <row r="1750" spans="14:25" x14ac:dyDescent="0.25">
      <c r="N1750" s="33">
        <v>1748</v>
      </c>
      <c r="O1750" s="33">
        <f t="shared" ca="1" si="54"/>
        <v>0.86640588622601877</v>
      </c>
      <c r="P1750" s="33">
        <v>143.43553800555583</v>
      </c>
      <c r="Q1750" s="31">
        <f t="shared" si="55"/>
        <v>0.87445626864461312</v>
      </c>
      <c r="Y1750" s="12">
        <v>143.43553800555583</v>
      </c>
    </row>
    <row r="1751" spans="14:25" x14ac:dyDescent="0.25">
      <c r="N1751" s="33">
        <v>1749</v>
      </c>
      <c r="O1751" s="33">
        <f t="shared" ca="1" si="54"/>
        <v>0.17379565499726612</v>
      </c>
      <c r="P1751" s="33">
        <v>123.31152217613359</v>
      </c>
      <c r="Q1751" s="31">
        <f t="shared" si="55"/>
        <v>0.35964692559645872</v>
      </c>
      <c r="Y1751" s="12">
        <v>123.31152217613359</v>
      </c>
    </row>
    <row r="1752" spans="14:25" x14ac:dyDescent="0.25">
      <c r="N1752" s="33">
        <v>1750</v>
      </c>
      <c r="O1752" s="33">
        <f t="shared" ca="1" si="54"/>
        <v>0.16067322207084522</v>
      </c>
      <c r="P1752" s="33">
        <v>126.45031583208572</v>
      </c>
      <c r="Q1752" s="31">
        <f t="shared" si="55"/>
        <v>0.44688386107327582</v>
      </c>
      <c r="Y1752" s="12">
        <v>126.45031583208572</v>
      </c>
    </row>
    <row r="1753" spans="14:25" x14ac:dyDescent="0.25">
      <c r="N1753" s="33">
        <v>1751</v>
      </c>
      <c r="O1753" s="33">
        <f t="shared" ca="1" si="54"/>
        <v>0.81562309496241769</v>
      </c>
      <c r="P1753" s="33">
        <v>128.03821065627085</v>
      </c>
      <c r="Q1753" s="31">
        <f t="shared" si="55"/>
        <v>0.49282861901313846</v>
      </c>
      <c r="Y1753" s="12">
        <v>128.03821065627085</v>
      </c>
    </row>
    <row r="1754" spans="14:25" x14ac:dyDescent="0.25">
      <c r="N1754" s="33">
        <v>1752</v>
      </c>
      <c r="O1754" s="33">
        <f t="shared" ca="1" si="54"/>
        <v>0.67956769645385695</v>
      </c>
      <c r="P1754" s="33">
        <v>132.38783833210672</v>
      </c>
      <c r="Q1754" s="31">
        <f t="shared" si="55"/>
        <v>0.61907242092239689</v>
      </c>
      <c r="Y1754" s="12">
        <v>132.38783833210672</v>
      </c>
    </row>
    <row r="1755" spans="14:25" x14ac:dyDescent="0.25">
      <c r="N1755" s="33">
        <v>1753</v>
      </c>
      <c r="O1755" s="33">
        <f t="shared" ca="1" si="54"/>
        <v>0.82367212443797044</v>
      </c>
      <c r="P1755" s="33">
        <v>111.35422748961969</v>
      </c>
      <c r="Q1755" s="31">
        <f t="shared" si="55"/>
        <v>0.11723875337817925</v>
      </c>
      <c r="Y1755" s="12">
        <v>111.35422748961969</v>
      </c>
    </row>
    <row r="1756" spans="14:25" x14ac:dyDescent="0.25">
      <c r="N1756" s="33">
        <v>1754</v>
      </c>
      <c r="O1756" s="33">
        <f t="shared" ca="1" si="54"/>
        <v>0.82635073943152626</v>
      </c>
      <c r="P1756" s="33">
        <v>133.99521877450283</v>
      </c>
      <c r="Q1756" s="31">
        <f t="shared" si="55"/>
        <v>0.66397442671009888</v>
      </c>
      <c r="Y1756" s="12">
        <v>133.99521877450283</v>
      </c>
    </row>
    <row r="1757" spans="14:25" x14ac:dyDescent="0.25">
      <c r="N1757" s="33">
        <v>1755</v>
      </c>
      <c r="O1757" s="33">
        <f t="shared" ca="1" si="54"/>
        <v>0.24158618942529153</v>
      </c>
      <c r="P1757" s="33">
        <v>142.8764601774443</v>
      </c>
      <c r="Q1757" s="31">
        <f t="shared" si="55"/>
        <v>0.86519658700917579</v>
      </c>
      <c r="Y1757" s="12">
        <v>142.8764601774443</v>
      </c>
    </row>
    <row r="1758" spans="14:25" x14ac:dyDescent="0.25">
      <c r="N1758" s="33">
        <v>1756</v>
      </c>
      <c r="O1758" s="33">
        <f t="shared" ca="1" si="54"/>
        <v>0.29630851568244987</v>
      </c>
      <c r="P1758" s="33">
        <v>139.96671993155769</v>
      </c>
      <c r="Q1758" s="31">
        <f t="shared" si="55"/>
        <v>0.81003023860454504</v>
      </c>
      <c r="Y1758" s="12">
        <v>139.96671993155769</v>
      </c>
    </row>
    <row r="1759" spans="14:25" x14ac:dyDescent="0.25">
      <c r="N1759" s="33">
        <v>1757</v>
      </c>
      <c r="O1759" s="33">
        <f t="shared" ca="1" si="54"/>
        <v>0.64406719965890347</v>
      </c>
      <c r="P1759" s="33">
        <v>145.02166304547637</v>
      </c>
      <c r="Q1759" s="31">
        <f t="shared" si="55"/>
        <v>0.89838170973983844</v>
      </c>
      <c r="Y1759" s="12">
        <v>145.02166304547637</v>
      </c>
    </row>
    <row r="1760" spans="14:25" x14ac:dyDescent="0.25">
      <c r="N1760" s="33">
        <v>1758</v>
      </c>
      <c r="O1760" s="33">
        <f t="shared" ca="1" si="54"/>
        <v>0.53478402006733416</v>
      </c>
      <c r="P1760" s="33">
        <v>138.34949533378168</v>
      </c>
      <c r="Q1760" s="31">
        <f t="shared" si="55"/>
        <v>0.77447445508402746</v>
      </c>
      <c r="Y1760" s="12">
        <v>138.34949533378168</v>
      </c>
    </row>
    <row r="1761" spans="14:25" x14ac:dyDescent="0.25">
      <c r="N1761" s="33">
        <v>1759</v>
      </c>
      <c r="O1761" s="33">
        <f t="shared" ca="1" si="54"/>
        <v>0.43161141898099642</v>
      </c>
      <c r="P1761" s="33">
        <v>118.18006011331215</v>
      </c>
      <c r="Q1761" s="31">
        <f t="shared" si="55"/>
        <v>0.23534728094394577</v>
      </c>
      <c r="Y1761" s="12">
        <v>118.18006011331215</v>
      </c>
    </row>
    <row r="1762" spans="14:25" x14ac:dyDescent="0.25">
      <c r="N1762" s="33">
        <v>1760</v>
      </c>
      <c r="O1762" s="33">
        <f t="shared" ca="1" si="54"/>
        <v>0.29602925533857871</v>
      </c>
      <c r="P1762" s="33">
        <v>134.12651475880284</v>
      </c>
      <c r="Q1762" s="31">
        <f t="shared" si="55"/>
        <v>0.66756513223903102</v>
      </c>
      <c r="Y1762" s="12">
        <v>134.12651475880284</v>
      </c>
    </row>
    <row r="1763" spans="14:25" x14ac:dyDescent="0.25">
      <c r="N1763" s="33">
        <v>1761</v>
      </c>
      <c r="O1763" s="33">
        <f t="shared" ca="1" si="54"/>
        <v>0.29698147812664022</v>
      </c>
      <c r="P1763" s="33">
        <v>134.53519620067726</v>
      </c>
      <c r="Q1763" s="31">
        <f t="shared" si="55"/>
        <v>0.67865619949378186</v>
      </c>
      <c r="Y1763" s="12">
        <v>134.53519620067726</v>
      </c>
    </row>
    <row r="1764" spans="14:25" x14ac:dyDescent="0.25">
      <c r="N1764" s="33">
        <v>1762</v>
      </c>
      <c r="O1764" s="33">
        <f t="shared" ca="1" si="54"/>
        <v>0.85131914683702814</v>
      </c>
      <c r="P1764" s="33">
        <v>108.19687420288855</v>
      </c>
      <c r="Q1764" s="31">
        <f t="shared" si="55"/>
        <v>8.0773775703470121E-2</v>
      </c>
      <c r="Y1764" s="12">
        <v>108.19687420288855</v>
      </c>
    </row>
    <row r="1765" spans="14:25" x14ac:dyDescent="0.25">
      <c r="N1765" s="33">
        <v>1763</v>
      </c>
      <c r="O1765" s="33">
        <f t="shared" ca="1" si="54"/>
        <v>0.99248142895390179</v>
      </c>
      <c r="P1765" s="33">
        <v>112.03417356406911</v>
      </c>
      <c r="Q1765" s="31">
        <f t="shared" si="55"/>
        <v>0.12651235354303769</v>
      </c>
      <c r="Y1765" s="12">
        <v>112.03417356406911</v>
      </c>
    </row>
    <row r="1766" spans="14:25" x14ac:dyDescent="0.25">
      <c r="N1766" s="33">
        <v>1764</v>
      </c>
      <c r="O1766" s="33">
        <f t="shared" ca="1" si="54"/>
        <v>0.53883016250754723</v>
      </c>
      <c r="P1766" s="33">
        <v>134.654008746464</v>
      </c>
      <c r="Q1766" s="31">
        <f t="shared" si="55"/>
        <v>0.68185536320098983</v>
      </c>
      <c r="Y1766" s="12">
        <v>134.654008746464</v>
      </c>
    </row>
    <row r="1767" spans="14:25" x14ac:dyDescent="0.25">
      <c r="N1767" s="33">
        <v>1765</v>
      </c>
      <c r="O1767" s="33">
        <f t="shared" ca="1" si="54"/>
        <v>0.65751717166554191</v>
      </c>
      <c r="P1767" s="33">
        <v>128.8535026005149</v>
      </c>
      <c r="Q1767" s="31">
        <f t="shared" si="55"/>
        <v>0.51662960469637143</v>
      </c>
      <c r="Y1767" s="12">
        <v>128.8535026005149</v>
      </c>
    </row>
    <row r="1768" spans="14:25" x14ac:dyDescent="0.25">
      <c r="N1768" s="33">
        <v>1766</v>
      </c>
      <c r="O1768" s="33">
        <f t="shared" ca="1" si="54"/>
        <v>3.4903858336379212E-2</v>
      </c>
      <c r="P1768" s="33">
        <v>118.98884618961141</v>
      </c>
      <c r="Q1768" s="31">
        <f t="shared" si="55"/>
        <v>0.25305683113070299</v>
      </c>
      <c r="Y1768" s="12">
        <v>118.98884618961141</v>
      </c>
    </row>
    <row r="1769" spans="14:25" x14ac:dyDescent="0.25">
      <c r="N1769" s="33">
        <v>1767</v>
      </c>
      <c r="O1769" s="33">
        <f t="shared" ca="1" si="54"/>
        <v>0.62202823103558991</v>
      </c>
      <c r="P1769" s="33">
        <v>131.3958589693809</v>
      </c>
      <c r="Q1769" s="31">
        <f t="shared" si="55"/>
        <v>0.5906651083163913</v>
      </c>
      <c r="Y1769" s="12">
        <v>131.3958589693809</v>
      </c>
    </row>
    <row r="1770" spans="14:25" x14ac:dyDescent="0.25">
      <c r="N1770" s="33">
        <v>1768</v>
      </c>
      <c r="O1770" s="33">
        <f t="shared" ca="1" si="54"/>
        <v>3.2162360177183436E-2</v>
      </c>
      <c r="P1770" s="33">
        <v>103.79638415374465</v>
      </c>
      <c r="Q1770" s="31">
        <f t="shared" si="55"/>
        <v>4.5662001989990916E-2</v>
      </c>
      <c r="Y1770" s="12">
        <v>103.79638415374465</v>
      </c>
    </row>
    <row r="1771" spans="14:25" x14ac:dyDescent="0.25">
      <c r="N1771" s="33">
        <v>1769</v>
      </c>
      <c r="O1771" s="33">
        <f t="shared" ca="1" si="54"/>
        <v>8.7891014139011236E-2</v>
      </c>
      <c r="P1771" s="33">
        <v>134.85930332177057</v>
      </c>
      <c r="Q1771" s="31">
        <f t="shared" si="55"/>
        <v>0.68735526652477708</v>
      </c>
      <c r="Y1771" s="12">
        <v>134.85930332177057</v>
      </c>
    </row>
    <row r="1772" spans="14:25" x14ac:dyDescent="0.25">
      <c r="N1772" s="33">
        <v>1770</v>
      </c>
      <c r="O1772" s="33">
        <f t="shared" ca="1" si="54"/>
        <v>0.50961014037840568</v>
      </c>
      <c r="P1772" s="33">
        <v>135.80755310210412</v>
      </c>
      <c r="Q1772" s="31">
        <f t="shared" si="55"/>
        <v>0.71227100771639273</v>
      </c>
      <c r="Y1772" s="12">
        <v>135.80755310210412</v>
      </c>
    </row>
    <row r="1773" spans="14:25" x14ac:dyDescent="0.25">
      <c r="N1773" s="33">
        <v>1771</v>
      </c>
      <c r="O1773" s="33">
        <f t="shared" ca="1" si="54"/>
        <v>3.5753795042487213E-2</v>
      </c>
      <c r="P1773" s="33">
        <v>141.15210204719159</v>
      </c>
      <c r="Q1773" s="31">
        <f t="shared" si="55"/>
        <v>0.83390554204718492</v>
      </c>
      <c r="Y1773" s="12">
        <v>141.15210204719159</v>
      </c>
    </row>
    <row r="1774" spans="14:25" x14ac:dyDescent="0.25">
      <c r="N1774" s="33">
        <v>1772</v>
      </c>
      <c r="O1774" s="33">
        <f t="shared" ca="1" si="54"/>
        <v>0.53535219129114053</v>
      </c>
      <c r="P1774" s="33">
        <v>112.96197796596122</v>
      </c>
      <c r="Q1774" s="31">
        <f t="shared" si="55"/>
        <v>0.14002833522849481</v>
      </c>
      <c r="Y1774" s="12">
        <v>112.96197796596122</v>
      </c>
    </row>
    <row r="1775" spans="14:25" x14ac:dyDescent="0.25">
      <c r="N1775" s="33">
        <v>1773</v>
      </c>
      <c r="O1775" s="33">
        <f t="shared" ca="1" si="54"/>
        <v>0.67938364909062143</v>
      </c>
      <c r="P1775" s="33">
        <v>139.20771306084379</v>
      </c>
      <c r="Q1775" s="31">
        <f t="shared" si="55"/>
        <v>0.7937604135688423</v>
      </c>
      <c r="Y1775" s="12">
        <v>139.20771306084379</v>
      </c>
    </row>
    <row r="1776" spans="14:25" x14ac:dyDescent="0.25">
      <c r="N1776" s="33">
        <v>1774</v>
      </c>
      <c r="O1776" s="33">
        <f t="shared" ca="1" si="54"/>
        <v>0.4336432131432636</v>
      </c>
      <c r="P1776" s="33">
        <v>121.5536593000385</v>
      </c>
      <c r="Q1776" s="31">
        <f t="shared" si="55"/>
        <v>0.31404684570058206</v>
      </c>
      <c r="Y1776" s="12">
        <v>121.5536593000385</v>
      </c>
    </row>
    <row r="1777" spans="14:25" x14ac:dyDescent="0.25">
      <c r="N1777" s="33">
        <v>1775</v>
      </c>
      <c r="O1777" s="33">
        <f t="shared" ca="1" si="54"/>
        <v>0.59779499195526131</v>
      </c>
      <c r="P1777" s="33">
        <v>119.98422724249511</v>
      </c>
      <c r="Q1777" s="31">
        <f t="shared" si="55"/>
        <v>0.27588071374236739</v>
      </c>
      <c r="Y1777" s="12">
        <v>119.98422724249511</v>
      </c>
    </row>
    <row r="1778" spans="14:25" x14ac:dyDescent="0.25">
      <c r="N1778" s="33">
        <v>1776</v>
      </c>
      <c r="O1778" s="33">
        <f t="shared" ca="1" si="54"/>
        <v>0.82698789216930935</v>
      </c>
      <c r="P1778" s="33">
        <v>149.50255308987576</v>
      </c>
      <c r="Q1778" s="31">
        <f t="shared" si="55"/>
        <v>0.94835299091837655</v>
      </c>
      <c r="Y1778" s="12">
        <v>149.50255308987576</v>
      </c>
    </row>
    <row r="1779" spans="14:25" x14ac:dyDescent="0.25">
      <c r="N1779" s="33">
        <v>1777</v>
      </c>
      <c r="O1779" s="33">
        <f t="shared" ca="1" si="54"/>
        <v>0.33056267904789249</v>
      </c>
      <c r="P1779" s="33">
        <v>119.0044472644375</v>
      </c>
      <c r="Q1779" s="31">
        <f t="shared" si="55"/>
        <v>0.25340590289958176</v>
      </c>
      <c r="Y1779" s="12">
        <v>119.0044472644375</v>
      </c>
    </row>
    <row r="1780" spans="14:25" x14ac:dyDescent="0.25">
      <c r="N1780" s="33">
        <v>1778</v>
      </c>
      <c r="O1780" s="33">
        <f t="shared" ca="1" si="54"/>
        <v>0.71847407194170931</v>
      </c>
      <c r="P1780" s="33">
        <v>149.79186223588209</v>
      </c>
      <c r="Q1780" s="31">
        <f t="shared" si="55"/>
        <v>0.95076795972890871</v>
      </c>
      <c r="Y1780" s="12">
        <v>149.79186223588209</v>
      </c>
    </row>
    <row r="1781" spans="14:25" x14ac:dyDescent="0.25">
      <c r="N1781" s="33">
        <v>1779</v>
      </c>
      <c r="O1781" s="33">
        <f t="shared" ca="1" si="54"/>
        <v>0.65685636053129748</v>
      </c>
      <c r="P1781" s="33">
        <v>136.66752976791594</v>
      </c>
      <c r="Q1781" s="31">
        <f t="shared" si="55"/>
        <v>0.73411020708072516</v>
      </c>
      <c r="Y1781" s="12">
        <v>136.66752976791594</v>
      </c>
    </row>
    <row r="1782" spans="14:25" x14ac:dyDescent="0.25">
      <c r="N1782" s="33">
        <v>1780</v>
      </c>
      <c r="O1782" s="33">
        <f t="shared" ca="1" si="54"/>
        <v>0.76706037265616245</v>
      </c>
      <c r="P1782" s="33">
        <v>131.32387676680284</v>
      </c>
      <c r="Q1782" s="31">
        <f t="shared" si="55"/>
        <v>0.58858827974393968</v>
      </c>
      <c r="Y1782" s="12">
        <v>131.32387676680284</v>
      </c>
    </row>
    <row r="1783" spans="14:25" x14ac:dyDescent="0.25">
      <c r="N1783" s="33">
        <v>1781</v>
      </c>
      <c r="O1783" s="33">
        <f t="shared" ca="1" si="54"/>
        <v>0.6155742364496698</v>
      </c>
      <c r="P1783" s="33">
        <v>129.46376345289372</v>
      </c>
      <c r="Q1783" s="31">
        <f t="shared" si="55"/>
        <v>0.5344708953793269</v>
      </c>
      <c r="Y1783" s="12">
        <v>129.46376345289372</v>
      </c>
    </row>
    <row r="1784" spans="14:25" x14ac:dyDescent="0.25">
      <c r="N1784" s="33">
        <v>1782</v>
      </c>
      <c r="O1784" s="33">
        <f t="shared" ca="1" si="54"/>
        <v>0.92817540397707554</v>
      </c>
      <c r="P1784" s="33">
        <v>109.62364700992917</v>
      </c>
      <c r="Q1784" s="31">
        <f t="shared" si="55"/>
        <v>9.5953989884608029E-2</v>
      </c>
      <c r="Y1784" s="12">
        <v>109.62364700992917</v>
      </c>
    </row>
    <row r="1785" spans="14:25" x14ac:dyDescent="0.25">
      <c r="N1785" s="33">
        <v>1783</v>
      </c>
      <c r="O1785" s="33">
        <f t="shared" ca="1" si="54"/>
        <v>0.58129258368964953</v>
      </c>
      <c r="P1785" s="33">
        <v>118.58197120618179</v>
      </c>
      <c r="Q1785" s="31">
        <f t="shared" si="55"/>
        <v>0.24405234084484828</v>
      </c>
      <c r="Y1785" s="12">
        <v>118.58197120618179</v>
      </c>
    </row>
    <row r="1786" spans="14:25" x14ac:dyDescent="0.25">
      <c r="N1786" s="33">
        <v>1784</v>
      </c>
      <c r="O1786" s="33">
        <f t="shared" ca="1" si="54"/>
        <v>7.8924297024415169E-2</v>
      </c>
      <c r="P1786" s="33">
        <v>134.05220110600794</v>
      </c>
      <c r="Q1786" s="31">
        <f t="shared" si="55"/>
        <v>0.66553438575317614</v>
      </c>
      <c r="Y1786" s="12">
        <v>134.05220110600794</v>
      </c>
    </row>
    <row r="1787" spans="14:25" x14ac:dyDescent="0.25">
      <c r="N1787" s="33">
        <v>1785</v>
      </c>
      <c r="O1787" s="33">
        <f t="shared" ca="1" si="54"/>
        <v>1.7080821066314478E-2</v>
      </c>
      <c r="P1787" s="33">
        <v>112.45539026206775</v>
      </c>
      <c r="Q1787" s="31">
        <f t="shared" si="55"/>
        <v>0.13252386204170905</v>
      </c>
      <c r="Y1787" s="12">
        <v>112.45539026206775</v>
      </c>
    </row>
    <row r="1788" spans="14:25" x14ac:dyDescent="0.25">
      <c r="N1788" s="33">
        <v>1786</v>
      </c>
      <c r="O1788" s="33">
        <f t="shared" ca="1" si="54"/>
        <v>0.80445351882042471</v>
      </c>
      <c r="P1788" s="33">
        <v>128.08109946788795</v>
      </c>
      <c r="Q1788" s="31">
        <f t="shared" si="55"/>
        <v>0.49407849714776159</v>
      </c>
      <c r="Y1788" s="12">
        <v>128.08109946788795</v>
      </c>
    </row>
    <row r="1789" spans="14:25" x14ac:dyDescent="0.25">
      <c r="N1789" s="33">
        <v>1787</v>
      </c>
      <c r="O1789" s="33">
        <f t="shared" ca="1" si="54"/>
        <v>0.84691317765103968</v>
      </c>
      <c r="P1789" s="33">
        <v>123.72930246949703</v>
      </c>
      <c r="Q1789" s="31">
        <f t="shared" si="55"/>
        <v>0.37087530664391133</v>
      </c>
      <c r="Y1789" s="12">
        <v>123.72930246949703</v>
      </c>
    </row>
    <row r="1790" spans="14:25" x14ac:dyDescent="0.25">
      <c r="N1790" s="33">
        <v>1788</v>
      </c>
      <c r="O1790" s="33">
        <f t="shared" ca="1" si="54"/>
        <v>0.35268121448040501</v>
      </c>
      <c r="P1790" s="33">
        <v>137.25237838908632</v>
      </c>
      <c r="Q1790" s="31">
        <f t="shared" si="55"/>
        <v>0.74851337896051517</v>
      </c>
      <c r="Y1790" s="12">
        <v>137.25237838908632</v>
      </c>
    </row>
    <row r="1791" spans="14:25" x14ac:dyDescent="0.25">
      <c r="N1791" s="33">
        <v>1789</v>
      </c>
      <c r="O1791" s="33">
        <f t="shared" ca="1" si="54"/>
        <v>0.32280055294197618</v>
      </c>
      <c r="P1791" s="33">
        <v>124.94286133380439</v>
      </c>
      <c r="Q1791" s="31">
        <f t="shared" si="55"/>
        <v>0.40422037897198704</v>
      </c>
      <c r="Y1791" s="12">
        <v>124.94286133380439</v>
      </c>
    </row>
    <row r="1792" spans="14:25" x14ac:dyDescent="0.25">
      <c r="N1792" s="33">
        <v>1790</v>
      </c>
      <c r="O1792" s="33">
        <f t="shared" ca="1" si="54"/>
        <v>0.20201609527081721</v>
      </c>
      <c r="P1792" s="33">
        <v>129.69370663798367</v>
      </c>
      <c r="Q1792" s="31">
        <f t="shared" si="55"/>
        <v>0.5411906867569255</v>
      </c>
      <c r="Y1792" s="12">
        <v>129.69370663798367</v>
      </c>
    </row>
    <row r="1793" spans="14:25" x14ac:dyDescent="0.25">
      <c r="N1793" s="33">
        <v>1791</v>
      </c>
      <c r="O1793" s="33">
        <f t="shared" ca="1" si="54"/>
        <v>0.15142149138108529</v>
      </c>
      <c r="P1793" s="33">
        <v>117.85068784528829</v>
      </c>
      <c r="Q1793" s="31">
        <f t="shared" si="55"/>
        <v>0.22835551193991568</v>
      </c>
      <c r="Y1793" s="12">
        <v>117.85068784528829</v>
      </c>
    </row>
    <row r="1794" spans="14:25" x14ac:dyDescent="0.25">
      <c r="N1794" s="33">
        <v>1792</v>
      </c>
      <c r="O1794" s="33">
        <f t="shared" ca="1" si="54"/>
        <v>0.4273732630792958</v>
      </c>
      <c r="P1794" s="33">
        <v>136.33072883288929</v>
      </c>
      <c r="Q1794" s="31">
        <f t="shared" si="55"/>
        <v>0.72564788339900743</v>
      </c>
      <c r="Y1794" s="12">
        <v>136.33072883288929</v>
      </c>
    </row>
    <row r="1795" spans="14:25" x14ac:dyDescent="0.25">
      <c r="N1795" s="33">
        <v>1793</v>
      </c>
      <c r="O1795" s="33">
        <f t="shared" ca="1" si="54"/>
        <v>0.95727863902740384</v>
      </c>
      <c r="P1795" s="33">
        <v>145.37895162862287</v>
      </c>
      <c r="Q1795" s="31">
        <f t="shared" si="55"/>
        <v>0.90329951752998838</v>
      </c>
      <c r="Y1795" s="12">
        <v>145.37895162862287</v>
      </c>
    </row>
    <row r="1796" spans="14:25" x14ac:dyDescent="0.25">
      <c r="N1796" s="33">
        <v>1794</v>
      </c>
      <c r="O1796" s="33">
        <f t="shared" ref="O1796:O1859" ca="1" si="56">RAND()</f>
        <v>0.71616940596365541</v>
      </c>
      <c r="P1796" s="33">
        <v>145.81533607113698</v>
      </c>
      <c r="Q1796" s="31">
        <f t="shared" ref="Q1796:Q1859" si="57">_xlfn.NORM.S.DIST(($L$5+$L$6*ASINH((P1796-$L$3)/$L$4)),TRUE)</f>
        <v>0.90907547771537445</v>
      </c>
      <c r="Y1796" s="12">
        <v>145.81533607113698</v>
      </c>
    </row>
    <row r="1797" spans="14:25" x14ac:dyDescent="0.25">
      <c r="N1797" s="33">
        <v>1795</v>
      </c>
      <c r="O1797" s="33">
        <f t="shared" ca="1" si="56"/>
        <v>0.72087861312867074</v>
      </c>
      <c r="P1797" s="33">
        <v>138.97488991854195</v>
      </c>
      <c r="Q1797" s="31">
        <f t="shared" si="57"/>
        <v>0.78862019152333673</v>
      </c>
      <c r="Y1797" s="12">
        <v>138.97488991854195</v>
      </c>
    </row>
    <row r="1798" spans="14:25" x14ac:dyDescent="0.25">
      <c r="N1798" s="33">
        <v>1796</v>
      </c>
      <c r="O1798" s="33">
        <f t="shared" ca="1" si="56"/>
        <v>0.52369848708328115</v>
      </c>
      <c r="P1798" s="33">
        <v>143.04176717216399</v>
      </c>
      <c r="Q1798" s="31">
        <f t="shared" si="57"/>
        <v>0.86797964404974359</v>
      </c>
      <c r="Y1798" s="12">
        <v>143.04176717216399</v>
      </c>
    </row>
    <row r="1799" spans="14:25" x14ac:dyDescent="0.25">
      <c r="N1799" s="33">
        <v>1797</v>
      </c>
      <c r="O1799" s="33">
        <f t="shared" ca="1" si="56"/>
        <v>0.40199045991507265</v>
      </c>
      <c r="P1799" s="33">
        <v>139.01543312804046</v>
      </c>
      <c r="Q1799" s="31">
        <f t="shared" si="57"/>
        <v>0.78952026934348307</v>
      </c>
      <c r="Y1799" s="12">
        <v>139.01543312804046</v>
      </c>
    </row>
    <row r="1800" spans="14:25" x14ac:dyDescent="0.25">
      <c r="N1800" s="33">
        <v>1798</v>
      </c>
      <c r="O1800" s="33">
        <f t="shared" ca="1" si="56"/>
        <v>0.88319196046670168</v>
      </c>
      <c r="P1800" s="33">
        <v>103.67683324124803</v>
      </c>
      <c r="Q1800" s="31">
        <f t="shared" si="57"/>
        <v>4.4923420027764956E-2</v>
      </c>
      <c r="Y1800" s="12">
        <v>103.67683324124803</v>
      </c>
    </row>
    <row r="1801" spans="14:25" x14ac:dyDescent="0.25">
      <c r="N1801" s="33">
        <v>1799</v>
      </c>
      <c r="O1801" s="33">
        <f t="shared" ca="1" si="56"/>
        <v>0.43819581751639214</v>
      </c>
      <c r="P1801" s="33">
        <v>127.94355606923808</v>
      </c>
      <c r="Q1801" s="31">
        <f t="shared" si="57"/>
        <v>0.49007133344601844</v>
      </c>
      <c r="Y1801" s="12">
        <v>127.94355606923808</v>
      </c>
    </row>
    <row r="1802" spans="14:25" x14ac:dyDescent="0.25">
      <c r="N1802" s="33">
        <v>1800</v>
      </c>
      <c r="O1802" s="33">
        <f t="shared" ca="1" si="56"/>
        <v>0.57165363883188858</v>
      </c>
      <c r="P1802" s="33">
        <v>125.59661342745572</v>
      </c>
      <c r="Q1802" s="31">
        <f t="shared" si="57"/>
        <v>0.4225763330025239</v>
      </c>
      <c r="Y1802" s="12">
        <v>125.59661342745572</v>
      </c>
    </row>
    <row r="1803" spans="14:25" x14ac:dyDescent="0.25">
      <c r="N1803" s="33">
        <v>1801</v>
      </c>
      <c r="O1803" s="33">
        <f t="shared" ca="1" si="56"/>
        <v>0.20558545722240551</v>
      </c>
      <c r="P1803" s="33">
        <v>140.97484102179112</v>
      </c>
      <c r="Q1803" s="31">
        <f t="shared" si="57"/>
        <v>0.83045636515477694</v>
      </c>
      <c r="Y1803" s="12">
        <v>140.97484102179112</v>
      </c>
    </row>
    <row r="1804" spans="14:25" x14ac:dyDescent="0.25">
      <c r="N1804" s="33">
        <v>1802</v>
      </c>
      <c r="O1804" s="33">
        <f t="shared" ca="1" si="56"/>
        <v>0.90934778448470399</v>
      </c>
      <c r="P1804" s="33">
        <v>122.84381361655169</v>
      </c>
      <c r="Q1804" s="31">
        <f t="shared" si="57"/>
        <v>0.34724565717851164</v>
      </c>
      <c r="Y1804" s="12">
        <v>122.84381361655169</v>
      </c>
    </row>
    <row r="1805" spans="14:25" x14ac:dyDescent="0.25">
      <c r="N1805" s="33">
        <v>1803</v>
      </c>
      <c r="O1805" s="33">
        <f t="shared" ca="1" si="56"/>
        <v>0.27667043006025394</v>
      </c>
      <c r="P1805" s="33">
        <v>125.54781455930892</v>
      </c>
      <c r="Q1805" s="31">
        <f t="shared" si="57"/>
        <v>0.42119782109303383</v>
      </c>
      <c r="Y1805" s="12">
        <v>125.54781455930892</v>
      </c>
    </row>
    <row r="1806" spans="14:25" x14ac:dyDescent="0.25">
      <c r="N1806" s="33">
        <v>1804</v>
      </c>
      <c r="O1806" s="33">
        <f t="shared" ca="1" si="56"/>
        <v>0.65087685250378169</v>
      </c>
      <c r="P1806" s="33">
        <v>106.67455097214086</v>
      </c>
      <c r="Q1806" s="31">
        <f t="shared" si="57"/>
        <v>6.6751272705712211E-2</v>
      </c>
      <c r="Y1806" s="12">
        <v>106.67455097214086</v>
      </c>
    </row>
    <row r="1807" spans="14:25" x14ac:dyDescent="0.25">
      <c r="N1807" s="33">
        <v>1805</v>
      </c>
      <c r="O1807" s="33">
        <f t="shared" ca="1" si="56"/>
        <v>0.86563601564385273</v>
      </c>
      <c r="P1807" s="33">
        <v>141.63355603781213</v>
      </c>
      <c r="Q1807" s="31">
        <f t="shared" si="57"/>
        <v>0.84305614734413847</v>
      </c>
      <c r="Y1807" s="12">
        <v>141.63355603781213</v>
      </c>
    </row>
    <row r="1808" spans="14:25" x14ac:dyDescent="0.25">
      <c r="N1808" s="33">
        <v>1806</v>
      </c>
      <c r="O1808" s="33">
        <f t="shared" ca="1" si="56"/>
        <v>0.99863260777962859</v>
      </c>
      <c r="P1808" s="33">
        <v>139.08774003782585</v>
      </c>
      <c r="Q1808" s="31">
        <f t="shared" si="57"/>
        <v>0.79112032084684125</v>
      </c>
      <c r="Y1808" s="12">
        <v>139.08774003782585</v>
      </c>
    </row>
    <row r="1809" spans="14:25" x14ac:dyDescent="0.25">
      <c r="N1809" s="33">
        <v>1807</v>
      </c>
      <c r="O1809" s="33">
        <f t="shared" ca="1" si="56"/>
        <v>0.40102877546527449</v>
      </c>
      <c r="P1809" s="33">
        <v>118.97001894582986</v>
      </c>
      <c r="Q1809" s="31">
        <f t="shared" si="57"/>
        <v>0.25263594682084967</v>
      </c>
      <c r="Y1809" s="12">
        <v>118.97001894582986</v>
      </c>
    </row>
    <row r="1810" spans="14:25" x14ac:dyDescent="0.25">
      <c r="N1810" s="33">
        <v>1808</v>
      </c>
      <c r="O1810" s="33">
        <f t="shared" ca="1" si="56"/>
        <v>0.99669145312000507</v>
      </c>
      <c r="P1810" s="33">
        <v>105.96900909840593</v>
      </c>
      <c r="Q1810" s="31">
        <f t="shared" si="57"/>
        <v>6.0958961456720126E-2</v>
      </c>
      <c r="Y1810" s="12">
        <v>105.96900909840593</v>
      </c>
    </row>
    <row r="1811" spans="14:25" x14ac:dyDescent="0.25">
      <c r="N1811" s="33">
        <v>1809</v>
      </c>
      <c r="O1811" s="33">
        <f t="shared" ca="1" si="56"/>
        <v>9.3189438383193601E-2</v>
      </c>
      <c r="P1811" s="33">
        <v>140.05821431599384</v>
      </c>
      <c r="Q1811" s="31">
        <f t="shared" si="57"/>
        <v>0.81194032911737524</v>
      </c>
      <c r="Y1811" s="12">
        <v>140.05821431599384</v>
      </c>
    </row>
    <row r="1812" spans="14:25" x14ac:dyDescent="0.25">
      <c r="N1812" s="33">
        <v>1810</v>
      </c>
      <c r="O1812" s="33">
        <f t="shared" ca="1" si="56"/>
        <v>0.18147121279014078</v>
      </c>
      <c r="P1812" s="33">
        <v>125.23615966383947</v>
      </c>
      <c r="Q1812" s="31">
        <f t="shared" si="57"/>
        <v>0.41242495158373049</v>
      </c>
      <c r="Y1812" s="12">
        <v>125.23615966383947</v>
      </c>
    </row>
    <row r="1813" spans="14:25" x14ac:dyDescent="0.25">
      <c r="N1813" s="33">
        <v>1811</v>
      </c>
      <c r="O1813" s="33">
        <f t="shared" ca="1" si="56"/>
        <v>0.61063411605465212</v>
      </c>
      <c r="P1813" s="33">
        <v>155.42056208639121</v>
      </c>
      <c r="Q1813" s="31">
        <f t="shared" si="57"/>
        <v>0.98257499336014786</v>
      </c>
      <c r="Y1813" s="12">
        <v>155.42056208639121</v>
      </c>
    </row>
    <row r="1814" spans="14:25" x14ac:dyDescent="0.25">
      <c r="N1814" s="33">
        <v>1812</v>
      </c>
      <c r="O1814" s="33">
        <f t="shared" ca="1" si="56"/>
        <v>6.2403146835599221E-2</v>
      </c>
      <c r="P1814" s="33">
        <v>125.91893822514783</v>
      </c>
      <c r="Q1814" s="31">
        <f t="shared" si="57"/>
        <v>0.4317128261737615</v>
      </c>
      <c r="Y1814" s="12">
        <v>125.91893822514783</v>
      </c>
    </row>
    <row r="1815" spans="14:25" x14ac:dyDescent="0.25">
      <c r="N1815" s="33">
        <v>1813</v>
      </c>
      <c r="O1815" s="33">
        <f t="shared" ca="1" si="56"/>
        <v>0.98468541127230735</v>
      </c>
      <c r="P1815" s="33">
        <v>111.1469286950928</v>
      </c>
      <c r="Q1815" s="31">
        <f t="shared" si="57"/>
        <v>0.11451566884515849</v>
      </c>
      <c r="Y1815" s="12">
        <v>111.1469286950928</v>
      </c>
    </row>
    <row r="1816" spans="14:25" x14ac:dyDescent="0.25">
      <c r="N1816" s="33">
        <v>1814</v>
      </c>
      <c r="O1816" s="33">
        <f t="shared" ca="1" si="56"/>
        <v>0.9023902575919206</v>
      </c>
      <c r="P1816" s="33">
        <v>128.23988178642492</v>
      </c>
      <c r="Q1816" s="31">
        <f t="shared" si="57"/>
        <v>0.49870839939900941</v>
      </c>
      <c r="Y1816" s="12">
        <v>128.23988178642492</v>
      </c>
    </row>
    <row r="1817" spans="14:25" x14ac:dyDescent="0.25">
      <c r="N1817" s="33">
        <v>1815</v>
      </c>
      <c r="O1817" s="33">
        <f t="shared" ca="1" si="56"/>
        <v>0.24144757161153285</v>
      </c>
      <c r="P1817" s="33">
        <v>141.37643927330797</v>
      </c>
      <c r="Q1817" s="31">
        <f t="shared" si="57"/>
        <v>0.83820900922494357</v>
      </c>
      <c r="Y1817" s="12">
        <v>141.37643927330797</v>
      </c>
    </row>
    <row r="1818" spans="14:25" x14ac:dyDescent="0.25">
      <c r="N1818" s="33">
        <v>1816</v>
      </c>
      <c r="O1818" s="33">
        <f t="shared" ca="1" si="56"/>
        <v>0.92212840326610535</v>
      </c>
      <c r="P1818" s="33">
        <v>107.82669337462445</v>
      </c>
      <c r="Q1818" s="31">
        <f t="shared" si="57"/>
        <v>7.7164545056743541E-2</v>
      </c>
      <c r="Y1818" s="12">
        <v>107.82669337462445</v>
      </c>
    </row>
    <row r="1819" spans="14:25" x14ac:dyDescent="0.25">
      <c r="N1819" s="33">
        <v>1817</v>
      </c>
      <c r="O1819" s="33">
        <f t="shared" ca="1" si="56"/>
        <v>6.1593671518196835E-2</v>
      </c>
      <c r="P1819" s="33">
        <v>123.51278860899401</v>
      </c>
      <c r="Q1819" s="31">
        <f t="shared" si="57"/>
        <v>0.3650389666102164</v>
      </c>
      <c r="Y1819" s="12">
        <v>123.51278860899401</v>
      </c>
    </row>
    <row r="1820" spans="14:25" x14ac:dyDescent="0.25">
      <c r="N1820" s="33">
        <v>1818</v>
      </c>
      <c r="O1820" s="33">
        <f t="shared" ca="1" si="56"/>
        <v>0.18529349077254353</v>
      </c>
      <c r="P1820" s="33">
        <v>142.96519161668198</v>
      </c>
      <c r="Q1820" s="31">
        <f t="shared" si="57"/>
        <v>0.86669516080428266</v>
      </c>
      <c r="Y1820" s="12">
        <v>142.96519161668198</v>
      </c>
    </row>
    <row r="1821" spans="14:25" x14ac:dyDescent="0.25">
      <c r="N1821" s="33">
        <v>1819</v>
      </c>
      <c r="O1821" s="33">
        <f t="shared" ca="1" si="56"/>
        <v>0.14086241092779261</v>
      </c>
      <c r="P1821" s="33">
        <v>154.91344671994966</v>
      </c>
      <c r="Q1821" s="31">
        <f t="shared" si="57"/>
        <v>0.98070115727210971</v>
      </c>
      <c r="Y1821" s="12">
        <v>154.91344671994966</v>
      </c>
    </row>
    <row r="1822" spans="14:25" x14ac:dyDescent="0.25">
      <c r="N1822" s="33">
        <v>1820</v>
      </c>
      <c r="O1822" s="33">
        <f t="shared" ca="1" si="56"/>
        <v>0.41143175917058217</v>
      </c>
      <c r="P1822" s="33">
        <v>127.73416971788166</v>
      </c>
      <c r="Q1822" s="31">
        <f t="shared" si="57"/>
        <v>0.48397818337140036</v>
      </c>
      <c r="Y1822" s="12">
        <v>127.73416971788166</v>
      </c>
    </row>
    <row r="1823" spans="14:25" x14ac:dyDescent="0.25">
      <c r="N1823" s="33">
        <v>1821</v>
      </c>
      <c r="O1823" s="33">
        <f t="shared" ca="1" si="56"/>
        <v>0.61401526471862022</v>
      </c>
      <c r="P1823" s="33">
        <v>141.63858392321157</v>
      </c>
      <c r="Q1823" s="31">
        <f t="shared" si="57"/>
        <v>0.84315002374661274</v>
      </c>
      <c r="Y1823" s="12">
        <v>141.63858392321157</v>
      </c>
    </row>
    <row r="1824" spans="14:25" x14ac:dyDescent="0.25">
      <c r="N1824" s="33">
        <v>1822</v>
      </c>
      <c r="O1824" s="33">
        <f t="shared" ca="1" si="56"/>
        <v>0.84106541435784488</v>
      </c>
      <c r="P1824" s="33">
        <v>114.79324512770222</v>
      </c>
      <c r="Q1824" s="31">
        <f t="shared" si="57"/>
        <v>0.16971103486945691</v>
      </c>
      <c r="Y1824" s="12">
        <v>114.79324512770222</v>
      </c>
    </row>
    <row r="1825" spans="14:25" x14ac:dyDescent="0.25">
      <c r="N1825" s="33">
        <v>1823</v>
      </c>
      <c r="O1825" s="33">
        <f t="shared" ca="1" si="56"/>
        <v>0.95654938033230608</v>
      </c>
      <c r="P1825" s="33">
        <v>138.92804493323069</v>
      </c>
      <c r="Q1825" s="31">
        <f t="shared" si="57"/>
        <v>0.78757761219565703</v>
      </c>
      <c r="Y1825" s="12">
        <v>138.92804493323069</v>
      </c>
    </row>
    <row r="1826" spans="14:25" x14ac:dyDescent="0.25">
      <c r="N1826" s="33">
        <v>1824</v>
      </c>
      <c r="O1826" s="33">
        <f t="shared" ca="1" si="56"/>
        <v>0.55145350771781942</v>
      </c>
      <c r="P1826" s="33">
        <v>132.86774855150767</v>
      </c>
      <c r="Q1826" s="31">
        <f t="shared" si="57"/>
        <v>0.63264477942814634</v>
      </c>
      <c r="Y1826" s="12">
        <v>132.86774855150767</v>
      </c>
    </row>
    <row r="1827" spans="14:25" x14ac:dyDescent="0.25">
      <c r="N1827" s="33">
        <v>1825</v>
      </c>
      <c r="O1827" s="33">
        <f t="shared" ca="1" si="56"/>
        <v>0.72716592196671681</v>
      </c>
      <c r="P1827" s="33">
        <v>145.06409323911018</v>
      </c>
      <c r="Q1827" s="31">
        <f t="shared" si="57"/>
        <v>0.89897468840345907</v>
      </c>
      <c r="Y1827" s="12">
        <v>145.06409323911018</v>
      </c>
    </row>
    <row r="1828" spans="14:25" x14ac:dyDescent="0.25">
      <c r="N1828" s="33">
        <v>1826</v>
      </c>
      <c r="O1828" s="33">
        <f t="shared" ca="1" si="56"/>
        <v>0.32831492750526325</v>
      </c>
      <c r="P1828" s="33">
        <v>124.67863672137973</v>
      </c>
      <c r="Q1828" s="31">
        <f t="shared" si="57"/>
        <v>0.39687470334959063</v>
      </c>
      <c r="Y1828" s="12">
        <v>124.67863672137973</v>
      </c>
    </row>
    <row r="1829" spans="14:25" x14ac:dyDescent="0.25">
      <c r="N1829" s="33">
        <v>1827</v>
      </c>
      <c r="O1829" s="33">
        <f t="shared" ca="1" si="56"/>
        <v>0.65783865384466811</v>
      </c>
      <c r="P1829" s="33">
        <v>136.22589019782271</v>
      </c>
      <c r="Q1829" s="31">
        <f t="shared" si="57"/>
        <v>0.72298954236674784</v>
      </c>
      <c r="Y1829" s="12">
        <v>136.22589019782271</v>
      </c>
    </row>
    <row r="1830" spans="14:25" x14ac:dyDescent="0.25">
      <c r="N1830" s="33">
        <v>1828</v>
      </c>
      <c r="O1830" s="33">
        <f t="shared" ca="1" si="56"/>
        <v>0.35790652931222711</v>
      </c>
      <c r="P1830" s="33">
        <v>127.91637618783669</v>
      </c>
      <c r="Q1830" s="31">
        <f t="shared" si="57"/>
        <v>0.48927989480242157</v>
      </c>
      <c r="Y1830" s="12">
        <v>127.91637618783669</v>
      </c>
    </row>
    <row r="1831" spans="14:25" x14ac:dyDescent="0.25">
      <c r="N1831" s="33">
        <v>1829</v>
      </c>
      <c r="O1831" s="33">
        <f t="shared" ca="1" si="56"/>
        <v>0.30924306703426863</v>
      </c>
      <c r="P1831" s="33">
        <v>126.7238312743695</v>
      </c>
      <c r="Q1831" s="31">
        <f t="shared" si="57"/>
        <v>0.45473978941606985</v>
      </c>
      <c r="Y1831" s="12">
        <v>126.7238312743695</v>
      </c>
    </row>
    <row r="1832" spans="14:25" x14ac:dyDescent="0.25">
      <c r="N1832" s="33">
        <v>1830</v>
      </c>
      <c r="O1832" s="33">
        <f t="shared" ca="1" si="56"/>
        <v>0.95770615465603814</v>
      </c>
      <c r="P1832" s="33">
        <v>132.14961389065138</v>
      </c>
      <c r="Q1832" s="31">
        <f t="shared" si="57"/>
        <v>0.61229051361243036</v>
      </c>
      <c r="Y1832" s="12">
        <v>132.14961389065138</v>
      </c>
    </row>
    <row r="1833" spans="14:25" x14ac:dyDescent="0.25">
      <c r="N1833" s="33">
        <v>1831</v>
      </c>
      <c r="O1833" s="33">
        <f t="shared" ca="1" si="56"/>
        <v>0.32041250664285548</v>
      </c>
      <c r="P1833" s="33">
        <v>122.33013990530917</v>
      </c>
      <c r="Q1833" s="31">
        <f t="shared" si="57"/>
        <v>0.33384367517683855</v>
      </c>
      <c r="Y1833" s="12">
        <v>122.33013990530917</v>
      </c>
    </row>
    <row r="1834" spans="14:25" x14ac:dyDescent="0.25">
      <c r="N1834" s="33">
        <v>1832</v>
      </c>
      <c r="O1834" s="33">
        <f t="shared" ca="1" si="56"/>
        <v>0.89601029190399595</v>
      </c>
      <c r="P1834" s="33">
        <v>130.13897836687505</v>
      </c>
      <c r="Q1834" s="31">
        <f t="shared" si="57"/>
        <v>0.55418866809038669</v>
      </c>
      <c r="Y1834" s="12">
        <v>130.13897836687505</v>
      </c>
    </row>
    <row r="1835" spans="14:25" x14ac:dyDescent="0.25">
      <c r="N1835" s="33">
        <v>1833</v>
      </c>
      <c r="O1835" s="33">
        <f t="shared" ca="1" si="56"/>
        <v>0.950758589172914</v>
      </c>
      <c r="P1835" s="33">
        <v>125.85693702637128</v>
      </c>
      <c r="Q1835" s="31">
        <f t="shared" si="57"/>
        <v>0.4299512702850205</v>
      </c>
      <c r="Y1835" s="12">
        <v>125.85693702637128</v>
      </c>
    </row>
    <row r="1836" spans="14:25" x14ac:dyDescent="0.25">
      <c r="N1836" s="33">
        <v>1834</v>
      </c>
      <c r="O1836" s="33">
        <f t="shared" ca="1" si="56"/>
        <v>0.41795096682923516</v>
      </c>
      <c r="P1836" s="33">
        <v>109.64516461309579</v>
      </c>
      <c r="Q1836" s="31">
        <f t="shared" si="57"/>
        <v>9.6198863839786555E-2</v>
      </c>
      <c r="Y1836" s="12">
        <v>109.64516461309579</v>
      </c>
    </row>
    <row r="1837" spans="14:25" x14ac:dyDescent="0.25">
      <c r="N1837" s="33">
        <v>1835</v>
      </c>
      <c r="O1837" s="33">
        <f t="shared" ca="1" si="56"/>
        <v>0.84477619990510633</v>
      </c>
      <c r="P1837" s="33">
        <v>141.46928476851588</v>
      </c>
      <c r="Q1837" s="31">
        <f t="shared" si="57"/>
        <v>0.83996983015183435</v>
      </c>
      <c r="Y1837" s="12">
        <v>141.46928476851588</v>
      </c>
    </row>
    <row r="1838" spans="14:25" x14ac:dyDescent="0.25">
      <c r="N1838" s="33">
        <v>1836</v>
      </c>
      <c r="O1838" s="33">
        <f t="shared" ca="1" si="56"/>
        <v>0.9817332375379193</v>
      </c>
      <c r="P1838" s="33">
        <v>112.16785943615416</v>
      </c>
      <c r="Q1838" s="31">
        <f t="shared" si="57"/>
        <v>0.12839800107279276</v>
      </c>
      <c r="Y1838" s="12">
        <v>112.16785943615416</v>
      </c>
    </row>
    <row r="1839" spans="14:25" x14ac:dyDescent="0.25">
      <c r="N1839" s="33">
        <v>1837</v>
      </c>
      <c r="O1839" s="33">
        <f t="shared" ca="1" si="56"/>
        <v>5.4911612335513338E-2</v>
      </c>
      <c r="P1839" s="33">
        <v>112.12269879624502</v>
      </c>
      <c r="Q1839" s="31">
        <f t="shared" si="57"/>
        <v>0.12775869720034883</v>
      </c>
      <c r="Y1839" s="12">
        <v>112.12269879624502</v>
      </c>
    </row>
    <row r="1840" spans="14:25" x14ac:dyDescent="0.25">
      <c r="N1840" s="33">
        <v>1838</v>
      </c>
      <c r="O1840" s="33">
        <f t="shared" ca="1" si="56"/>
        <v>0.86206505791987931</v>
      </c>
      <c r="P1840" s="33">
        <v>120.26112092617485</v>
      </c>
      <c r="Q1840" s="31">
        <f t="shared" si="57"/>
        <v>0.28242537911844012</v>
      </c>
      <c r="Y1840" s="12">
        <v>120.26112092617485</v>
      </c>
    </row>
    <row r="1841" spans="14:25" x14ac:dyDescent="0.25">
      <c r="N1841" s="33">
        <v>1839</v>
      </c>
      <c r="O1841" s="33">
        <f t="shared" ca="1" si="56"/>
        <v>0.1164782944177335</v>
      </c>
      <c r="P1841" s="33">
        <v>132.93839923355404</v>
      </c>
      <c r="Q1841" s="31">
        <f t="shared" si="57"/>
        <v>0.63463192383509892</v>
      </c>
      <c r="Y1841" s="12">
        <v>132.93839923355404</v>
      </c>
    </row>
    <row r="1842" spans="14:25" x14ac:dyDescent="0.25">
      <c r="N1842" s="33">
        <v>1840</v>
      </c>
      <c r="O1842" s="33">
        <f t="shared" ca="1" si="56"/>
        <v>3.4758453459643457E-3</v>
      </c>
      <c r="P1842" s="33">
        <v>139.23986563779241</v>
      </c>
      <c r="Q1842" s="31">
        <f t="shared" si="57"/>
        <v>0.79446481659894963</v>
      </c>
      <c r="Y1842" s="12">
        <v>139.23986563779241</v>
      </c>
    </row>
    <row r="1843" spans="14:25" x14ac:dyDescent="0.25">
      <c r="N1843" s="33">
        <v>1841</v>
      </c>
      <c r="O1843" s="33">
        <f t="shared" ca="1" si="56"/>
        <v>7.5140229583057216E-3</v>
      </c>
      <c r="P1843" s="33">
        <v>134.29355434232482</v>
      </c>
      <c r="Q1843" s="31">
        <f t="shared" si="57"/>
        <v>0.67211429816486112</v>
      </c>
      <c r="Y1843" s="12">
        <v>134.29355434232482</v>
      </c>
    </row>
    <row r="1844" spans="14:25" x14ac:dyDescent="0.25">
      <c r="N1844" s="33">
        <v>1842</v>
      </c>
      <c r="O1844" s="33">
        <f t="shared" ca="1" si="56"/>
        <v>0.41563745719158429</v>
      </c>
      <c r="P1844" s="33">
        <v>143.44777960886779</v>
      </c>
      <c r="Q1844" s="31">
        <f t="shared" si="57"/>
        <v>0.87465416973561272</v>
      </c>
      <c r="Y1844" s="12">
        <v>143.44777960886779</v>
      </c>
    </row>
    <row r="1845" spans="14:25" x14ac:dyDescent="0.25">
      <c r="N1845" s="33">
        <v>1843</v>
      </c>
      <c r="O1845" s="33">
        <f t="shared" ca="1" si="56"/>
        <v>0.17615522832682151</v>
      </c>
      <c r="P1845" s="33">
        <v>116.97901880267271</v>
      </c>
      <c r="Q1845" s="31">
        <f t="shared" si="57"/>
        <v>0.21047833158189339</v>
      </c>
      <c r="Y1845" s="12">
        <v>116.97901880267271</v>
      </c>
    </row>
    <row r="1846" spans="14:25" x14ac:dyDescent="0.25">
      <c r="N1846" s="33">
        <v>1844</v>
      </c>
      <c r="O1846" s="33">
        <f t="shared" ca="1" si="56"/>
        <v>0.10873471388936951</v>
      </c>
      <c r="P1846" s="33">
        <v>135.38690986483385</v>
      </c>
      <c r="Q1846" s="31">
        <f t="shared" si="57"/>
        <v>0.70132083485657848</v>
      </c>
      <c r="Y1846" s="12">
        <v>135.38690986483385</v>
      </c>
    </row>
    <row r="1847" spans="14:25" x14ac:dyDescent="0.25">
      <c r="N1847" s="33">
        <v>1845</v>
      </c>
      <c r="O1847" s="33">
        <f t="shared" ca="1" si="56"/>
        <v>0.57852183022827508</v>
      </c>
      <c r="P1847" s="33">
        <v>131.0397172149857</v>
      </c>
      <c r="Q1847" s="31">
        <f t="shared" si="57"/>
        <v>0.58037283419238839</v>
      </c>
      <c r="Y1847" s="12">
        <v>131.0397172149857</v>
      </c>
    </row>
    <row r="1848" spans="14:25" x14ac:dyDescent="0.25">
      <c r="N1848" s="33">
        <v>1846</v>
      </c>
      <c r="O1848" s="33">
        <f t="shared" ca="1" si="56"/>
        <v>1.0126192734583039E-3</v>
      </c>
      <c r="P1848" s="33">
        <v>122.80960424359954</v>
      </c>
      <c r="Q1848" s="31">
        <f t="shared" si="57"/>
        <v>0.34634588460123461</v>
      </c>
      <c r="Y1848" s="12">
        <v>122.80960424359954</v>
      </c>
    </row>
    <row r="1849" spans="14:25" x14ac:dyDescent="0.25">
      <c r="N1849" s="33">
        <v>1847</v>
      </c>
      <c r="O1849" s="33">
        <f t="shared" ca="1" si="56"/>
        <v>0.82038114435343656</v>
      </c>
      <c r="P1849" s="33">
        <v>146.70734564952608</v>
      </c>
      <c r="Q1849" s="31">
        <f t="shared" si="57"/>
        <v>0.92010824620450515</v>
      </c>
      <c r="Y1849" s="12">
        <v>146.70734564952608</v>
      </c>
    </row>
    <row r="1850" spans="14:25" x14ac:dyDescent="0.25">
      <c r="N1850" s="33">
        <v>1848</v>
      </c>
      <c r="O1850" s="33">
        <f t="shared" ca="1" si="56"/>
        <v>5.7826152340751502E-2</v>
      </c>
      <c r="P1850" s="33">
        <v>143.04762696027683</v>
      </c>
      <c r="Q1850" s="31">
        <f t="shared" si="57"/>
        <v>0.86807760109571053</v>
      </c>
      <c r="Y1850" s="12">
        <v>143.04762696027683</v>
      </c>
    </row>
    <row r="1851" spans="14:25" x14ac:dyDescent="0.25">
      <c r="N1851" s="33">
        <v>1849</v>
      </c>
      <c r="O1851" s="33">
        <f t="shared" ca="1" si="56"/>
        <v>0.90427412190386025</v>
      </c>
      <c r="P1851" s="33">
        <v>110.50576344844416</v>
      </c>
      <c r="Q1851" s="31">
        <f t="shared" si="57"/>
        <v>0.10639577099505138</v>
      </c>
      <c r="Y1851" s="12">
        <v>110.50576344844416</v>
      </c>
    </row>
    <row r="1852" spans="14:25" x14ac:dyDescent="0.25">
      <c r="N1852" s="33">
        <v>1850</v>
      </c>
      <c r="O1852" s="33">
        <f t="shared" ca="1" si="56"/>
        <v>2.4586157123048902E-2</v>
      </c>
      <c r="P1852" s="33">
        <v>168.94514996410075</v>
      </c>
      <c r="Q1852" s="31">
        <f t="shared" si="57"/>
        <v>0.99941919572509264</v>
      </c>
      <c r="Y1852" s="12">
        <v>168.94514996410075</v>
      </c>
    </row>
    <row r="1853" spans="14:25" x14ac:dyDescent="0.25">
      <c r="N1853" s="33">
        <v>1851</v>
      </c>
      <c r="O1853" s="33">
        <f t="shared" ca="1" si="56"/>
        <v>0.15486056881130561</v>
      </c>
      <c r="P1853" s="33">
        <v>127.72899851812862</v>
      </c>
      <c r="Q1853" s="31">
        <f t="shared" si="57"/>
        <v>0.483827819333151</v>
      </c>
      <c r="Y1853" s="12">
        <v>127.72899851812862</v>
      </c>
    </row>
    <row r="1854" spans="14:25" x14ac:dyDescent="0.25">
      <c r="N1854" s="33">
        <v>1852</v>
      </c>
      <c r="O1854" s="33">
        <f t="shared" ca="1" si="56"/>
        <v>0.55465618804176009</v>
      </c>
      <c r="P1854" s="33">
        <v>135.12547831946387</v>
      </c>
      <c r="Q1854" s="31">
        <f t="shared" si="57"/>
        <v>0.69443196992256107</v>
      </c>
      <c r="Y1854" s="12">
        <v>135.12547831946387</v>
      </c>
    </row>
    <row r="1855" spans="14:25" x14ac:dyDescent="0.25">
      <c r="N1855" s="33">
        <v>1853</v>
      </c>
      <c r="O1855" s="33">
        <f t="shared" ca="1" si="56"/>
        <v>0.47355772173277688</v>
      </c>
      <c r="P1855" s="33">
        <v>104.97284779647272</v>
      </c>
      <c r="Q1855" s="31">
        <f t="shared" si="57"/>
        <v>5.3489039967778818E-2</v>
      </c>
      <c r="Y1855" s="12">
        <v>104.97284779647272</v>
      </c>
    </row>
    <row r="1856" spans="14:25" x14ac:dyDescent="0.25">
      <c r="N1856" s="33">
        <v>1854</v>
      </c>
      <c r="O1856" s="33">
        <f t="shared" ca="1" si="56"/>
        <v>0.21725752690772682</v>
      </c>
      <c r="P1856" s="33">
        <v>124.20640726825555</v>
      </c>
      <c r="Q1856" s="31">
        <f t="shared" si="57"/>
        <v>0.38386154135243133</v>
      </c>
      <c r="Y1856" s="12">
        <v>124.20640726825555</v>
      </c>
    </row>
    <row r="1857" spans="14:25" x14ac:dyDescent="0.25">
      <c r="N1857" s="33">
        <v>1855</v>
      </c>
      <c r="O1857" s="33">
        <f t="shared" ca="1" si="56"/>
        <v>0.81018221271239443</v>
      </c>
      <c r="P1857" s="33">
        <v>115.3477063000462</v>
      </c>
      <c r="Q1857" s="31">
        <f t="shared" si="57"/>
        <v>0.17949989582343953</v>
      </c>
      <c r="Y1857" s="12">
        <v>115.3477063000462</v>
      </c>
    </row>
    <row r="1858" spans="14:25" x14ac:dyDescent="0.25">
      <c r="N1858" s="33">
        <v>1856</v>
      </c>
      <c r="O1858" s="33">
        <f t="shared" ca="1" si="56"/>
        <v>0.76880236635813215</v>
      </c>
      <c r="P1858" s="33">
        <v>147.26105307733826</v>
      </c>
      <c r="Q1858" s="31">
        <f t="shared" si="57"/>
        <v>0.92644687163317485</v>
      </c>
      <c r="Y1858" s="12">
        <v>147.26105307733826</v>
      </c>
    </row>
    <row r="1859" spans="14:25" x14ac:dyDescent="0.25">
      <c r="N1859" s="33">
        <v>1857</v>
      </c>
      <c r="O1859" s="33">
        <f t="shared" ca="1" si="56"/>
        <v>0.17310568389546499</v>
      </c>
      <c r="P1859" s="33">
        <v>162.87717450161992</v>
      </c>
      <c r="Q1859" s="31">
        <f t="shared" si="57"/>
        <v>0.99684558238794063</v>
      </c>
      <c r="Y1859" s="12">
        <v>162.87717450161992</v>
      </c>
    </row>
    <row r="1860" spans="14:25" x14ac:dyDescent="0.25">
      <c r="N1860" s="33">
        <v>1858</v>
      </c>
      <c r="O1860" s="33">
        <f t="shared" ref="O1860:O1923" ca="1" si="58">RAND()</f>
        <v>0.79255909282019343</v>
      </c>
      <c r="P1860" s="33">
        <v>126.88030537974086</v>
      </c>
      <c r="Q1860" s="31">
        <f t="shared" ref="Q1860:Q1923" si="59">_xlfn.NORM.S.DIST(($L$5+$L$6*ASINH((P1860-$L$3)/$L$4)),TRUE)</f>
        <v>0.4592468446229872</v>
      </c>
      <c r="Y1860" s="12">
        <v>126.88030537974086</v>
      </c>
    </row>
    <row r="1861" spans="14:25" x14ac:dyDescent="0.25">
      <c r="N1861" s="33">
        <v>1859</v>
      </c>
      <c r="O1861" s="33">
        <f t="shared" ca="1" si="58"/>
        <v>0.22452033085600098</v>
      </c>
      <c r="P1861" s="33">
        <v>162.72858829464931</v>
      </c>
      <c r="Q1861" s="31">
        <f t="shared" si="59"/>
        <v>0.99672353276593806</v>
      </c>
      <c r="Y1861" s="12">
        <v>162.72858829464931</v>
      </c>
    </row>
    <row r="1862" spans="14:25" x14ac:dyDescent="0.25">
      <c r="N1862" s="33">
        <v>1860</v>
      </c>
      <c r="O1862" s="33">
        <f t="shared" ca="1" si="58"/>
        <v>0.53956129361515548</v>
      </c>
      <c r="P1862" s="33">
        <v>131.69505890280362</v>
      </c>
      <c r="Q1862" s="31">
        <f t="shared" si="59"/>
        <v>0.59927717974621375</v>
      </c>
      <c r="Y1862" s="12">
        <v>131.69505890280362</v>
      </c>
    </row>
    <row r="1863" spans="14:25" x14ac:dyDescent="0.25">
      <c r="N1863" s="33">
        <v>1861</v>
      </c>
      <c r="O1863" s="33">
        <f t="shared" ca="1" si="58"/>
        <v>0.99147226293848534</v>
      </c>
      <c r="P1863" s="33">
        <v>118.5213752281111</v>
      </c>
      <c r="Q1863" s="31">
        <f t="shared" si="59"/>
        <v>0.24272775699575705</v>
      </c>
      <c r="Y1863" s="12">
        <v>118.5213752281111</v>
      </c>
    </row>
    <row r="1864" spans="14:25" x14ac:dyDescent="0.25">
      <c r="N1864" s="33">
        <v>1862</v>
      </c>
      <c r="O1864" s="33">
        <f t="shared" ca="1" si="58"/>
        <v>0.12896804263551465</v>
      </c>
      <c r="P1864" s="33">
        <v>130.04806334360995</v>
      </c>
      <c r="Q1864" s="31">
        <f t="shared" si="59"/>
        <v>0.55153681276795385</v>
      </c>
      <c r="Y1864" s="12">
        <v>130.04806334360995</v>
      </c>
    </row>
    <row r="1865" spans="14:25" x14ac:dyDescent="0.25">
      <c r="N1865" s="33">
        <v>1863</v>
      </c>
      <c r="O1865" s="33">
        <f t="shared" ca="1" si="58"/>
        <v>0.63106480422872391</v>
      </c>
      <c r="P1865" s="33">
        <v>130.99885140325171</v>
      </c>
      <c r="Q1865" s="31">
        <f t="shared" si="59"/>
        <v>0.57918927034667256</v>
      </c>
      <c r="Y1865" s="12">
        <v>130.99885140325171</v>
      </c>
    </row>
    <row r="1866" spans="14:25" x14ac:dyDescent="0.25">
      <c r="N1866" s="33">
        <v>1864</v>
      </c>
      <c r="O1866" s="33">
        <f t="shared" ca="1" si="58"/>
        <v>0.85592271339424841</v>
      </c>
      <c r="P1866" s="33">
        <v>129.08462543824939</v>
      </c>
      <c r="Q1866" s="31">
        <f t="shared" si="59"/>
        <v>0.52338641582929113</v>
      </c>
      <c r="Y1866" s="12">
        <v>129.08462543824939</v>
      </c>
    </row>
    <row r="1867" spans="14:25" x14ac:dyDescent="0.25">
      <c r="N1867" s="33">
        <v>1865</v>
      </c>
      <c r="O1867" s="33">
        <f t="shared" ca="1" si="58"/>
        <v>0.94688022371368707</v>
      </c>
      <c r="P1867" s="33">
        <v>119.79031615864871</v>
      </c>
      <c r="Q1867" s="31">
        <f t="shared" si="59"/>
        <v>0.27134740995245155</v>
      </c>
      <c r="Y1867" s="12">
        <v>119.79031615864871</v>
      </c>
    </row>
    <row r="1868" spans="14:25" x14ac:dyDescent="0.25">
      <c r="N1868" s="33">
        <v>1866</v>
      </c>
      <c r="O1868" s="33">
        <f t="shared" ca="1" si="58"/>
        <v>0.34851901325380519</v>
      </c>
      <c r="P1868" s="33">
        <v>155.68664250970883</v>
      </c>
      <c r="Q1868" s="31">
        <f t="shared" si="59"/>
        <v>0.98349575324046368</v>
      </c>
      <c r="Y1868" s="12">
        <v>155.68664250970883</v>
      </c>
    </row>
    <row r="1869" spans="14:25" x14ac:dyDescent="0.25">
      <c r="N1869" s="33">
        <v>1867</v>
      </c>
      <c r="O1869" s="33">
        <f t="shared" ca="1" si="58"/>
        <v>0.621272027155783</v>
      </c>
      <c r="P1869" s="33">
        <v>108.44010465161116</v>
      </c>
      <c r="Q1869" s="31">
        <f t="shared" si="59"/>
        <v>8.3217503678145843E-2</v>
      </c>
      <c r="Y1869" s="12">
        <v>108.44010465161116</v>
      </c>
    </row>
    <row r="1870" spans="14:25" x14ac:dyDescent="0.25">
      <c r="N1870" s="33">
        <v>1868</v>
      </c>
      <c r="O1870" s="33">
        <f t="shared" ca="1" si="58"/>
        <v>6.0615269645329928E-3</v>
      </c>
      <c r="P1870" s="33">
        <v>169.57531417892071</v>
      </c>
      <c r="Q1870" s="31">
        <f t="shared" si="59"/>
        <v>0.99952061553651317</v>
      </c>
      <c r="Y1870" s="12">
        <v>169.57531417892071</v>
      </c>
    </row>
    <row r="1871" spans="14:25" x14ac:dyDescent="0.25">
      <c r="N1871" s="33">
        <v>1869</v>
      </c>
      <c r="O1871" s="33">
        <f t="shared" ca="1" si="58"/>
        <v>0.29288478649221106</v>
      </c>
      <c r="P1871" s="33">
        <v>106.68762312658411</v>
      </c>
      <c r="Q1871" s="31">
        <f t="shared" si="59"/>
        <v>6.686267616814251E-2</v>
      </c>
      <c r="Y1871" s="12">
        <v>106.68762312658411</v>
      </c>
    </row>
    <row r="1872" spans="14:25" x14ac:dyDescent="0.25">
      <c r="N1872" s="33">
        <v>1870</v>
      </c>
      <c r="O1872" s="33">
        <f t="shared" ca="1" si="58"/>
        <v>0.56293759183095005</v>
      </c>
      <c r="P1872" s="33">
        <v>122.49093144448581</v>
      </c>
      <c r="Q1872" s="31">
        <f t="shared" si="59"/>
        <v>0.33801347555518302</v>
      </c>
      <c r="Y1872" s="12">
        <v>122.49093144448581</v>
      </c>
    </row>
    <row r="1873" spans="14:25" x14ac:dyDescent="0.25">
      <c r="N1873" s="33">
        <v>1871</v>
      </c>
      <c r="O1873" s="33">
        <f t="shared" ca="1" si="58"/>
        <v>0.5244581676395772</v>
      </c>
      <c r="P1873" s="33">
        <v>124.5387222737983</v>
      </c>
      <c r="Q1873" s="31">
        <f t="shared" si="59"/>
        <v>0.39300330383034077</v>
      </c>
      <c r="Y1873" s="12">
        <v>124.5387222737983</v>
      </c>
    </row>
    <row r="1874" spans="14:25" x14ac:dyDescent="0.25">
      <c r="N1874" s="33">
        <v>1872</v>
      </c>
      <c r="O1874" s="33">
        <f t="shared" ca="1" si="58"/>
        <v>0.55981213736818591</v>
      </c>
      <c r="P1874" s="33">
        <v>117.64475890216693</v>
      </c>
      <c r="Q1874" s="31">
        <f t="shared" si="59"/>
        <v>0.22404975754113454</v>
      </c>
      <c r="Y1874" s="12">
        <v>117.64475890216693</v>
      </c>
    </row>
    <row r="1875" spans="14:25" x14ac:dyDescent="0.25">
      <c r="N1875" s="33">
        <v>1873</v>
      </c>
      <c r="O1875" s="33">
        <f t="shared" ca="1" si="58"/>
        <v>0.15062908912855744</v>
      </c>
      <c r="P1875" s="33">
        <v>129.20301183737783</v>
      </c>
      <c r="Q1875" s="31">
        <f t="shared" si="59"/>
        <v>0.5268477817107744</v>
      </c>
      <c r="Y1875" s="12">
        <v>129.20301183737783</v>
      </c>
    </row>
    <row r="1876" spans="14:25" x14ac:dyDescent="0.25">
      <c r="N1876" s="33">
        <v>1874</v>
      </c>
      <c r="O1876" s="33">
        <f t="shared" ca="1" si="58"/>
        <v>0.58981035576018503</v>
      </c>
      <c r="P1876" s="33">
        <v>137.65179620952892</v>
      </c>
      <c r="Q1876" s="31">
        <f t="shared" si="59"/>
        <v>0.75812871630061318</v>
      </c>
      <c r="Y1876" s="12">
        <v>137.65179620952892</v>
      </c>
    </row>
    <row r="1877" spans="14:25" x14ac:dyDescent="0.25">
      <c r="N1877" s="33">
        <v>1875</v>
      </c>
      <c r="O1877" s="33">
        <f t="shared" ca="1" si="58"/>
        <v>0.71927307842048405</v>
      </c>
      <c r="P1877" s="33">
        <v>131.65664276667553</v>
      </c>
      <c r="Q1877" s="31">
        <f t="shared" si="59"/>
        <v>0.59817335324801679</v>
      </c>
      <c r="Y1877" s="12">
        <v>131.65664276667553</v>
      </c>
    </row>
    <row r="1878" spans="14:25" x14ac:dyDescent="0.25">
      <c r="N1878" s="33">
        <v>1876</v>
      </c>
      <c r="O1878" s="33">
        <f t="shared" ca="1" si="58"/>
        <v>0.55533639491725217</v>
      </c>
      <c r="P1878" s="33">
        <v>130.22987741650857</v>
      </c>
      <c r="Q1878" s="31">
        <f t="shared" si="59"/>
        <v>0.55683876643349772</v>
      </c>
      <c r="Y1878" s="12">
        <v>130.22987741650857</v>
      </c>
    </row>
    <row r="1879" spans="14:25" x14ac:dyDescent="0.25">
      <c r="N1879" s="33">
        <v>1877</v>
      </c>
      <c r="O1879" s="33">
        <f t="shared" ca="1" si="58"/>
        <v>0.12524022576577853</v>
      </c>
      <c r="P1879" s="33">
        <v>146.85650932629895</v>
      </c>
      <c r="Q1879" s="31">
        <f t="shared" si="59"/>
        <v>0.92185366842182326</v>
      </c>
      <c r="Y1879" s="12">
        <v>146.85650932629895</v>
      </c>
    </row>
    <row r="1880" spans="14:25" x14ac:dyDescent="0.25">
      <c r="N1880" s="33">
        <v>1878</v>
      </c>
      <c r="O1880" s="33">
        <f t="shared" ca="1" si="58"/>
        <v>0.1552296594936311</v>
      </c>
      <c r="P1880" s="33">
        <v>104.54894044441065</v>
      </c>
      <c r="Q1880" s="31">
        <f t="shared" si="59"/>
        <v>5.0549095703293113E-2</v>
      </c>
      <c r="Y1880" s="12">
        <v>104.54894044441065</v>
      </c>
    </row>
    <row r="1881" spans="14:25" x14ac:dyDescent="0.25">
      <c r="N1881" s="33">
        <v>1879</v>
      </c>
      <c r="O1881" s="33">
        <f t="shared" ca="1" si="58"/>
        <v>0.68656766536110725</v>
      </c>
      <c r="P1881" s="33">
        <v>143.83064128155573</v>
      </c>
      <c r="Q1881" s="31">
        <f t="shared" si="59"/>
        <v>0.8807390115049345</v>
      </c>
      <c r="Y1881" s="12">
        <v>143.83064128155573</v>
      </c>
    </row>
    <row r="1882" spans="14:25" x14ac:dyDescent="0.25">
      <c r="N1882" s="33">
        <v>1880</v>
      </c>
      <c r="O1882" s="33">
        <f t="shared" ca="1" si="58"/>
        <v>0.79565565284803552</v>
      </c>
      <c r="P1882" s="33">
        <v>151.3446610702953</v>
      </c>
      <c r="Q1882" s="31">
        <f t="shared" si="59"/>
        <v>0.96226741034219698</v>
      </c>
      <c r="Y1882" s="12">
        <v>151.3446610702953</v>
      </c>
    </row>
    <row r="1883" spans="14:25" x14ac:dyDescent="0.25">
      <c r="N1883" s="33">
        <v>1881</v>
      </c>
      <c r="O1883" s="33">
        <f t="shared" ca="1" si="58"/>
        <v>0.44666135463809054</v>
      </c>
      <c r="P1883" s="33">
        <v>116.01242774305403</v>
      </c>
      <c r="Q1883" s="31">
        <f t="shared" si="59"/>
        <v>0.19173063428897069</v>
      </c>
      <c r="Y1883" s="12">
        <v>116.01242774305403</v>
      </c>
    </row>
    <row r="1884" spans="14:25" x14ac:dyDescent="0.25">
      <c r="N1884" s="33">
        <v>1882</v>
      </c>
      <c r="O1884" s="33">
        <f t="shared" ca="1" si="58"/>
        <v>0.1164496276578707</v>
      </c>
      <c r="P1884" s="33">
        <v>121.62526733308026</v>
      </c>
      <c r="Q1884" s="31">
        <f t="shared" si="59"/>
        <v>0.31584832462787937</v>
      </c>
      <c r="Y1884" s="12">
        <v>121.62526733308026</v>
      </c>
    </row>
    <row r="1885" spans="14:25" x14ac:dyDescent="0.25">
      <c r="N1885" s="33">
        <v>1883</v>
      </c>
      <c r="O1885" s="33">
        <f t="shared" ca="1" si="58"/>
        <v>0.48250744662325062</v>
      </c>
      <c r="P1885" s="33">
        <v>143.07609014075359</v>
      </c>
      <c r="Q1885" s="31">
        <f t="shared" si="59"/>
        <v>0.86855273683069656</v>
      </c>
      <c r="Y1885" s="12">
        <v>143.07609014075359</v>
      </c>
    </row>
    <row r="1886" spans="14:25" x14ac:dyDescent="0.25">
      <c r="N1886" s="33">
        <v>1884</v>
      </c>
      <c r="O1886" s="33">
        <f t="shared" ca="1" si="58"/>
        <v>0.38052643090761273</v>
      </c>
      <c r="P1886" s="33">
        <v>124.16486089084668</v>
      </c>
      <c r="Q1886" s="31">
        <f t="shared" si="59"/>
        <v>0.38272406826778926</v>
      </c>
      <c r="Y1886" s="12">
        <v>124.16486089084668</v>
      </c>
    </row>
    <row r="1887" spans="14:25" x14ac:dyDescent="0.25">
      <c r="N1887" s="33">
        <v>1885</v>
      </c>
      <c r="O1887" s="33">
        <f t="shared" ca="1" si="58"/>
        <v>1.487940061124593E-2</v>
      </c>
      <c r="P1887" s="33">
        <v>132.1777509980883</v>
      </c>
      <c r="Q1887" s="31">
        <f t="shared" si="59"/>
        <v>0.6130929766008727</v>
      </c>
      <c r="Y1887" s="12">
        <v>132.1777509980883</v>
      </c>
    </row>
    <row r="1888" spans="14:25" x14ac:dyDescent="0.25">
      <c r="N1888" s="33">
        <v>1886</v>
      </c>
      <c r="O1888" s="33">
        <f t="shared" ca="1" si="58"/>
        <v>0.43904907795126225</v>
      </c>
      <c r="P1888" s="33">
        <v>124.57980881616773</v>
      </c>
      <c r="Q1888" s="31">
        <f t="shared" si="59"/>
        <v>0.39413881044081622</v>
      </c>
      <c r="Y1888" s="12">
        <v>124.57980881616773</v>
      </c>
    </row>
    <row r="1889" spans="14:25" x14ac:dyDescent="0.25">
      <c r="N1889" s="33">
        <v>1887</v>
      </c>
      <c r="O1889" s="33">
        <f t="shared" ca="1" si="58"/>
        <v>0.3081058443760879</v>
      </c>
      <c r="P1889" s="33">
        <v>130.95049313371013</v>
      </c>
      <c r="Q1889" s="31">
        <f t="shared" si="59"/>
        <v>0.57778807637098595</v>
      </c>
      <c r="Y1889" s="12">
        <v>130.95049313371013</v>
      </c>
    </row>
    <row r="1890" spans="14:25" x14ac:dyDescent="0.25">
      <c r="N1890" s="33">
        <v>1888</v>
      </c>
      <c r="O1890" s="33">
        <f t="shared" ca="1" si="58"/>
        <v>0.29155968524464115</v>
      </c>
      <c r="P1890" s="33">
        <v>159.0983187189801</v>
      </c>
      <c r="Q1890" s="31">
        <f t="shared" si="59"/>
        <v>0.9921205647722301</v>
      </c>
      <c r="Y1890" s="12">
        <v>159.0983187189801</v>
      </c>
    </row>
    <row r="1891" spans="14:25" x14ac:dyDescent="0.25">
      <c r="N1891" s="33">
        <v>1889</v>
      </c>
      <c r="O1891" s="33">
        <f t="shared" ca="1" si="58"/>
        <v>6.3125396035923154E-2</v>
      </c>
      <c r="P1891" s="33">
        <v>111.83556650975184</v>
      </c>
      <c r="Q1891" s="31">
        <f t="shared" si="59"/>
        <v>0.12374901210822063</v>
      </c>
      <c r="Y1891" s="12">
        <v>111.83556650975184</v>
      </c>
    </row>
    <row r="1892" spans="14:25" x14ac:dyDescent="0.25">
      <c r="N1892" s="33">
        <v>1890</v>
      </c>
      <c r="O1892" s="33">
        <f t="shared" ca="1" si="58"/>
        <v>0.25092030777155638</v>
      </c>
      <c r="P1892" s="33">
        <v>130.43199851387851</v>
      </c>
      <c r="Q1892" s="31">
        <f t="shared" si="59"/>
        <v>0.56272623325546511</v>
      </c>
      <c r="Y1892" s="12">
        <v>130.43199851387851</v>
      </c>
    </row>
    <row r="1893" spans="14:25" x14ac:dyDescent="0.25">
      <c r="N1893" s="33">
        <v>1891</v>
      </c>
      <c r="O1893" s="33">
        <f t="shared" ca="1" si="58"/>
        <v>0.53625663887543007</v>
      </c>
      <c r="P1893" s="33">
        <v>126.20467303540262</v>
      </c>
      <c r="Q1893" s="31">
        <f t="shared" si="59"/>
        <v>0.43985482650161695</v>
      </c>
      <c r="Y1893" s="12">
        <v>126.20467303540262</v>
      </c>
    </row>
    <row r="1894" spans="14:25" x14ac:dyDescent="0.25">
      <c r="N1894" s="33">
        <v>1892</v>
      </c>
      <c r="O1894" s="33">
        <f t="shared" ca="1" si="58"/>
        <v>0.66980519966901975</v>
      </c>
      <c r="P1894" s="33">
        <v>136.57591596295072</v>
      </c>
      <c r="Q1894" s="31">
        <f t="shared" si="59"/>
        <v>0.73182024096233844</v>
      </c>
      <c r="Y1894" s="12">
        <v>136.57591596295072</v>
      </c>
    </row>
    <row r="1895" spans="14:25" x14ac:dyDescent="0.25">
      <c r="N1895" s="33">
        <v>1893</v>
      </c>
      <c r="O1895" s="33">
        <f t="shared" ca="1" si="58"/>
        <v>0.71706547965852663</v>
      </c>
      <c r="P1895" s="33">
        <v>133.46033346798541</v>
      </c>
      <c r="Q1895" s="31">
        <f t="shared" si="59"/>
        <v>0.64921688436961944</v>
      </c>
      <c r="Y1895" s="12">
        <v>133.46033346798541</v>
      </c>
    </row>
    <row r="1896" spans="14:25" x14ac:dyDescent="0.25">
      <c r="N1896" s="33">
        <v>1894</v>
      </c>
      <c r="O1896" s="33">
        <f t="shared" ca="1" si="58"/>
        <v>0.48704548883561227</v>
      </c>
      <c r="P1896" s="33">
        <v>135.82981442520042</v>
      </c>
      <c r="Q1896" s="31">
        <f t="shared" si="59"/>
        <v>0.71284576913184095</v>
      </c>
      <c r="Y1896" s="12">
        <v>135.82981442520042</v>
      </c>
    </row>
    <row r="1897" spans="14:25" x14ac:dyDescent="0.25">
      <c r="N1897" s="33">
        <v>1895</v>
      </c>
      <c r="O1897" s="33">
        <f t="shared" ca="1" si="58"/>
        <v>0.34556099740739954</v>
      </c>
      <c r="P1897" s="33">
        <v>109.16850014057876</v>
      </c>
      <c r="Q1897" s="31">
        <f t="shared" si="59"/>
        <v>9.0887132808680549E-2</v>
      </c>
      <c r="Y1897" s="12">
        <v>109.16850014057876</v>
      </c>
    </row>
    <row r="1898" spans="14:25" x14ac:dyDescent="0.25">
      <c r="N1898" s="33">
        <v>1896</v>
      </c>
      <c r="O1898" s="33">
        <f t="shared" ca="1" si="58"/>
        <v>0.47490634361820072</v>
      </c>
      <c r="P1898" s="33">
        <v>131.92029088447748</v>
      </c>
      <c r="Q1898" s="31">
        <f t="shared" si="59"/>
        <v>0.60573660619534409</v>
      </c>
      <c r="Y1898" s="12">
        <v>131.92029088447748</v>
      </c>
    </row>
    <row r="1899" spans="14:25" x14ac:dyDescent="0.25">
      <c r="N1899" s="33">
        <v>1897</v>
      </c>
      <c r="O1899" s="33">
        <f t="shared" ca="1" si="58"/>
        <v>0.26403832745633804</v>
      </c>
      <c r="P1899" s="33">
        <v>120.57700943671415</v>
      </c>
      <c r="Q1899" s="31">
        <f t="shared" si="59"/>
        <v>0.28999270487206402</v>
      </c>
      <c r="Y1899" s="12">
        <v>120.57700943671415</v>
      </c>
    </row>
    <row r="1900" spans="14:25" x14ac:dyDescent="0.25">
      <c r="N1900" s="33">
        <v>1898</v>
      </c>
      <c r="O1900" s="33">
        <f t="shared" ca="1" si="58"/>
        <v>0.27992485044423199</v>
      </c>
      <c r="P1900" s="33">
        <v>113.7641649043871</v>
      </c>
      <c r="Q1900" s="31">
        <f t="shared" si="59"/>
        <v>0.15253403899787762</v>
      </c>
      <c r="Y1900" s="12">
        <v>113.7641649043871</v>
      </c>
    </row>
    <row r="1901" spans="14:25" x14ac:dyDescent="0.25">
      <c r="N1901" s="33">
        <v>1899</v>
      </c>
      <c r="O1901" s="33">
        <f t="shared" ca="1" si="58"/>
        <v>0.6852462574682795</v>
      </c>
      <c r="P1901" s="33">
        <v>122.36172575928062</v>
      </c>
      <c r="Q1901" s="31">
        <f t="shared" si="59"/>
        <v>0.33466093642961547</v>
      </c>
      <c r="Y1901" s="12">
        <v>122.36172575928062</v>
      </c>
    </row>
    <row r="1902" spans="14:25" x14ac:dyDescent="0.25">
      <c r="N1902" s="33">
        <v>1900</v>
      </c>
      <c r="O1902" s="33">
        <f t="shared" ca="1" si="58"/>
        <v>0.24355586120739992</v>
      </c>
      <c r="P1902" s="33">
        <v>130.42407294792898</v>
      </c>
      <c r="Q1902" s="31">
        <f t="shared" si="59"/>
        <v>0.56249552177015549</v>
      </c>
      <c r="Y1902" s="12">
        <v>130.42407294792898</v>
      </c>
    </row>
    <row r="1903" spans="14:25" x14ac:dyDescent="0.25">
      <c r="N1903" s="33">
        <v>1901</v>
      </c>
      <c r="O1903" s="33">
        <f t="shared" ca="1" si="58"/>
        <v>3.1618275668124807E-2</v>
      </c>
      <c r="P1903" s="33">
        <v>130.41980590276407</v>
      </c>
      <c r="Q1903" s="31">
        <f t="shared" si="59"/>
        <v>0.56237130376694755</v>
      </c>
      <c r="Y1903" s="12">
        <v>130.41980590276407</v>
      </c>
    </row>
    <row r="1904" spans="14:25" x14ac:dyDescent="0.25">
      <c r="N1904" s="33">
        <v>1902</v>
      </c>
      <c r="O1904" s="33">
        <f t="shared" ca="1" si="58"/>
        <v>0.66149399895868866</v>
      </c>
      <c r="P1904" s="33">
        <v>121.16233804976775</v>
      </c>
      <c r="Q1904" s="31">
        <f t="shared" si="59"/>
        <v>0.30429207988521467</v>
      </c>
      <c r="Y1904" s="12">
        <v>121.16233804976775</v>
      </c>
    </row>
    <row r="1905" spans="14:25" x14ac:dyDescent="0.25">
      <c r="N1905" s="33">
        <v>1903</v>
      </c>
      <c r="O1905" s="33">
        <f t="shared" ca="1" si="58"/>
        <v>0.33544346168712258</v>
      </c>
      <c r="P1905" s="33">
        <v>140.31234180648354</v>
      </c>
      <c r="Q1905" s="31">
        <f t="shared" si="59"/>
        <v>0.81718711230736207</v>
      </c>
      <c r="Y1905" s="12">
        <v>140.31234180648354</v>
      </c>
    </row>
    <row r="1906" spans="14:25" x14ac:dyDescent="0.25">
      <c r="N1906" s="33">
        <v>1904</v>
      </c>
      <c r="O1906" s="33">
        <f t="shared" ca="1" si="58"/>
        <v>0.83667941889299913</v>
      </c>
      <c r="P1906" s="33">
        <v>145.16702526574736</v>
      </c>
      <c r="Q1906" s="31">
        <f t="shared" si="59"/>
        <v>0.90040315013000705</v>
      </c>
      <c r="Y1906" s="12">
        <v>145.16702526574736</v>
      </c>
    </row>
    <row r="1907" spans="14:25" x14ac:dyDescent="0.25">
      <c r="N1907" s="33">
        <v>1905</v>
      </c>
      <c r="O1907" s="33">
        <f t="shared" ca="1" si="58"/>
        <v>0.28841232567857311</v>
      </c>
      <c r="P1907" s="33">
        <v>136.89887214289553</v>
      </c>
      <c r="Q1907" s="31">
        <f t="shared" si="59"/>
        <v>0.73985253535563122</v>
      </c>
      <c r="Y1907" s="12">
        <v>136.89887214289553</v>
      </c>
    </row>
    <row r="1908" spans="14:25" x14ac:dyDescent="0.25">
      <c r="N1908" s="33">
        <v>1906</v>
      </c>
      <c r="O1908" s="33">
        <f t="shared" ca="1" si="58"/>
        <v>0.99861439959202547</v>
      </c>
      <c r="P1908" s="33">
        <v>115.67443874026483</v>
      </c>
      <c r="Q1908" s="31">
        <f t="shared" si="59"/>
        <v>0.18544418205768556</v>
      </c>
      <c r="Y1908" s="12">
        <v>115.67443874026483</v>
      </c>
    </row>
    <row r="1909" spans="14:25" x14ac:dyDescent="0.25">
      <c r="N1909" s="33">
        <v>1907</v>
      </c>
      <c r="O1909" s="33">
        <f t="shared" ca="1" si="58"/>
        <v>0.50901007923925168</v>
      </c>
      <c r="P1909" s="33">
        <v>114.77247911549338</v>
      </c>
      <c r="Q1909" s="31">
        <f t="shared" si="59"/>
        <v>0.16935170441020791</v>
      </c>
      <c r="Y1909" s="12">
        <v>114.77247911549338</v>
      </c>
    </row>
    <row r="1910" spans="14:25" x14ac:dyDescent="0.25">
      <c r="N1910" s="33">
        <v>1908</v>
      </c>
      <c r="O1910" s="33">
        <f t="shared" ca="1" si="58"/>
        <v>0.76446442794712077</v>
      </c>
      <c r="P1910" s="33">
        <v>112.68555160676908</v>
      </c>
      <c r="Q1910" s="31">
        <f t="shared" si="59"/>
        <v>0.13589603145761098</v>
      </c>
      <c r="Y1910" s="12">
        <v>112.68555160676908</v>
      </c>
    </row>
    <row r="1911" spans="14:25" x14ac:dyDescent="0.25">
      <c r="N1911" s="33">
        <v>1909</v>
      </c>
      <c r="O1911" s="33">
        <f t="shared" ca="1" si="58"/>
        <v>0.76247167220432555</v>
      </c>
      <c r="P1911" s="33">
        <v>108.45873433189695</v>
      </c>
      <c r="Q1911" s="31">
        <f t="shared" si="59"/>
        <v>8.3407066507442798E-2</v>
      </c>
      <c r="Y1911" s="12">
        <v>108.45873433189695</v>
      </c>
    </row>
    <row r="1912" spans="14:25" x14ac:dyDescent="0.25">
      <c r="N1912" s="33">
        <v>1910</v>
      </c>
      <c r="O1912" s="33">
        <f t="shared" ca="1" si="58"/>
        <v>0.91540532170133859</v>
      </c>
      <c r="P1912" s="33">
        <v>124.34418670609118</v>
      </c>
      <c r="Q1912" s="31">
        <f t="shared" si="59"/>
        <v>0.38764247137697788</v>
      </c>
      <c r="Y1912" s="12">
        <v>124.34418670609118</v>
      </c>
    </row>
    <row r="1913" spans="14:25" x14ac:dyDescent="0.25">
      <c r="N1913" s="33">
        <v>1911</v>
      </c>
      <c r="O1913" s="33">
        <f t="shared" ca="1" si="58"/>
        <v>0.54010323989034426</v>
      </c>
      <c r="P1913" s="33">
        <v>114.9716951877717</v>
      </c>
      <c r="Q1913" s="31">
        <f t="shared" si="59"/>
        <v>0.17282056673494217</v>
      </c>
      <c r="Y1913" s="12">
        <v>114.9716951877717</v>
      </c>
    </row>
    <row r="1914" spans="14:25" x14ac:dyDescent="0.25">
      <c r="N1914" s="33">
        <v>1912</v>
      </c>
      <c r="O1914" s="33">
        <f t="shared" ca="1" si="58"/>
        <v>0.69222273264916723</v>
      </c>
      <c r="P1914" s="33">
        <v>122.56536674857584</v>
      </c>
      <c r="Q1914" s="31">
        <f t="shared" si="59"/>
        <v>0.33995169765888089</v>
      </c>
      <c r="Y1914" s="12">
        <v>122.56536674857584</v>
      </c>
    </row>
    <row r="1915" spans="14:25" x14ac:dyDescent="0.25">
      <c r="N1915" s="33">
        <v>1913</v>
      </c>
      <c r="O1915" s="33">
        <f t="shared" ca="1" si="58"/>
        <v>0.99320876293246418</v>
      </c>
      <c r="P1915" s="33">
        <v>110.92184161410047</v>
      </c>
      <c r="Q1915" s="31">
        <f t="shared" si="59"/>
        <v>0.11161332230118019</v>
      </c>
      <c r="Y1915" s="12">
        <v>110.92184161410047</v>
      </c>
    </row>
    <row r="1916" spans="14:25" x14ac:dyDescent="0.25">
      <c r="N1916" s="33">
        <v>1914</v>
      </c>
      <c r="O1916" s="33">
        <f t="shared" ca="1" si="58"/>
        <v>0.40719710256724295</v>
      </c>
      <c r="P1916" s="33">
        <v>125.91370799524459</v>
      </c>
      <c r="Q1916" s="31">
        <f t="shared" si="59"/>
        <v>0.43156415360354877</v>
      </c>
      <c r="Y1916" s="12">
        <v>125.91370799524459</v>
      </c>
    </row>
    <row r="1917" spans="14:25" x14ac:dyDescent="0.25">
      <c r="N1917" s="33">
        <v>1915</v>
      </c>
      <c r="O1917" s="33">
        <f t="shared" ca="1" si="58"/>
        <v>0.41001068935958951</v>
      </c>
      <c r="P1917" s="33">
        <v>149.32411984540198</v>
      </c>
      <c r="Q1917" s="31">
        <f t="shared" si="59"/>
        <v>0.94681865515725083</v>
      </c>
      <c r="Y1917" s="12">
        <v>149.32411984540198</v>
      </c>
    </row>
    <row r="1918" spans="14:25" x14ac:dyDescent="0.25">
      <c r="N1918" s="33">
        <v>1916</v>
      </c>
      <c r="O1918" s="33">
        <f t="shared" ca="1" si="58"/>
        <v>0.45251718107624539</v>
      </c>
      <c r="P1918" s="33">
        <v>128.51190067730298</v>
      </c>
      <c r="Q1918" s="31">
        <f t="shared" si="59"/>
        <v>0.50664829945636103</v>
      </c>
      <c r="Y1918" s="12">
        <v>128.51190067730298</v>
      </c>
    </row>
    <row r="1919" spans="14:25" x14ac:dyDescent="0.25">
      <c r="N1919" s="33">
        <v>1917</v>
      </c>
      <c r="O1919" s="33">
        <f t="shared" ca="1" si="58"/>
        <v>0.40781624762081548</v>
      </c>
      <c r="P1919" s="33">
        <v>144.14495273021379</v>
      </c>
      <c r="Q1919" s="31">
        <f t="shared" si="59"/>
        <v>0.88558328687401888</v>
      </c>
      <c r="Y1919" s="12">
        <v>144.14495273021379</v>
      </c>
    </row>
    <row r="1920" spans="14:25" x14ac:dyDescent="0.25">
      <c r="N1920" s="33">
        <v>1918</v>
      </c>
      <c r="O1920" s="33">
        <f t="shared" ca="1" si="58"/>
        <v>0.78061533603240085</v>
      </c>
      <c r="P1920" s="33">
        <v>124.68651851985882</v>
      </c>
      <c r="Q1920" s="31">
        <f t="shared" si="59"/>
        <v>0.39709317504426489</v>
      </c>
      <c r="Y1920" s="12">
        <v>124.68651851985882</v>
      </c>
    </row>
    <row r="1921" spans="14:25" x14ac:dyDescent="0.25">
      <c r="N1921" s="33">
        <v>1919</v>
      </c>
      <c r="O1921" s="33">
        <f t="shared" ca="1" si="58"/>
        <v>0.28323301652448574</v>
      </c>
      <c r="P1921" s="33">
        <v>111.6645752381871</v>
      </c>
      <c r="Q1921" s="31">
        <f t="shared" si="59"/>
        <v>0.12140612232413134</v>
      </c>
      <c r="Y1921" s="12">
        <v>111.6645752381871</v>
      </c>
    </row>
    <row r="1922" spans="14:25" x14ac:dyDescent="0.25">
      <c r="N1922" s="33">
        <v>1920</v>
      </c>
      <c r="O1922" s="33">
        <f t="shared" ca="1" si="58"/>
        <v>0.75693414155998318</v>
      </c>
      <c r="P1922" s="33">
        <v>150.10663689428389</v>
      </c>
      <c r="Q1922" s="31">
        <f t="shared" si="59"/>
        <v>0.95329515912703033</v>
      </c>
      <c r="Y1922" s="12">
        <v>150.10663689428389</v>
      </c>
    </row>
    <row r="1923" spans="14:25" x14ac:dyDescent="0.25">
      <c r="N1923" s="33">
        <v>1921</v>
      </c>
      <c r="O1923" s="33">
        <f t="shared" ca="1" si="58"/>
        <v>0.79120237232240354</v>
      </c>
      <c r="P1923" s="33">
        <v>139.5558760035554</v>
      </c>
      <c r="Q1923" s="31">
        <f t="shared" si="59"/>
        <v>0.80131692221251738</v>
      </c>
      <c r="Y1923" s="12">
        <v>139.5558760035554</v>
      </c>
    </row>
    <row r="1924" spans="14:25" x14ac:dyDescent="0.25">
      <c r="N1924" s="33">
        <v>1922</v>
      </c>
      <c r="O1924" s="33">
        <f t="shared" ref="O1924:O1987" ca="1" si="60">RAND()</f>
        <v>0.55572738372586328</v>
      </c>
      <c r="P1924" s="33">
        <v>78.317947999513223</v>
      </c>
      <c r="Q1924" s="31">
        <f t="shared" ref="Q1924:Q1987" si="61">_xlfn.NORM.S.DIST(($L$5+$L$6*ASINH((P1924-$L$3)/$L$4)),TRUE)</f>
        <v>5.9707674738018789E-4</v>
      </c>
      <c r="Y1924" s="12">
        <v>78.317947999513223</v>
      </c>
    </row>
    <row r="1925" spans="14:25" x14ac:dyDescent="0.25">
      <c r="N1925" s="33">
        <v>1923</v>
      </c>
      <c r="O1925" s="33">
        <f t="shared" ca="1" si="60"/>
        <v>0.4628636189139308</v>
      </c>
      <c r="P1925" s="33">
        <v>140.95501781398775</v>
      </c>
      <c r="Q1925" s="31">
        <f t="shared" si="61"/>
        <v>0.83006797228092166</v>
      </c>
      <c r="Y1925" s="12">
        <v>140.95501781398775</v>
      </c>
    </row>
    <row r="1926" spans="14:25" x14ac:dyDescent="0.25">
      <c r="N1926" s="33">
        <v>1924</v>
      </c>
      <c r="O1926" s="33">
        <f t="shared" ca="1" si="60"/>
        <v>0.69313130054410155</v>
      </c>
      <c r="P1926" s="33">
        <v>129.33646356047294</v>
      </c>
      <c r="Q1926" s="31">
        <f t="shared" si="61"/>
        <v>0.53074949852881548</v>
      </c>
      <c r="Y1926" s="12">
        <v>129.33646356047294</v>
      </c>
    </row>
    <row r="1927" spans="14:25" x14ac:dyDescent="0.25">
      <c r="N1927" s="33">
        <v>1925</v>
      </c>
      <c r="O1927" s="33">
        <f t="shared" ca="1" si="60"/>
        <v>0.28778087666459073</v>
      </c>
      <c r="P1927" s="33">
        <v>120.47676955579334</v>
      </c>
      <c r="Q1927" s="31">
        <f t="shared" si="61"/>
        <v>0.28757984890501742</v>
      </c>
      <c r="Y1927" s="12">
        <v>120.47676955579334</v>
      </c>
    </row>
    <row r="1928" spans="14:25" x14ac:dyDescent="0.25">
      <c r="N1928" s="33">
        <v>1926</v>
      </c>
      <c r="O1928" s="33">
        <f t="shared" ca="1" si="60"/>
        <v>0.74714163606435768</v>
      </c>
      <c r="P1928" s="33">
        <v>144.81640527103971</v>
      </c>
      <c r="Q1928" s="31">
        <f t="shared" si="61"/>
        <v>0.8954788839468466</v>
      </c>
      <c r="Y1928" s="12">
        <v>144.81640527103971</v>
      </c>
    </row>
    <row r="1929" spans="14:25" x14ac:dyDescent="0.25">
      <c r="N1929" s="33">
        <v>1927</v>
      </c>
      <c r="O1929" s="33">
        <f t="shared" ca="1" si="60"/>
        <v>0.57845554648354602</v>
      </c>
      <c r="P1929" s="33">
        <v>120.69666588150993</v>
      </c>
      <c r="Q1929" s="31">
        <f t="shared" si="61"/>
        <v>0.29288685124716529</v>
      </c>
      <c r="Y1929" s="12">
        <v>120.69666588150993</v>
      </c>
    </row>
    <row r="1930" spans="14:25" x14ac:dyDescent="0.25">
      <c r="N1930" s="33">
        <v>1928</v>
      </c>
      <c r="O1930" s="33">
        <f t="shared" ca="1" si="60"/>
        <v>0.92788002579762063</v>
      </c>
      <c r="P1930" s="33">
        <v>144.27846314803753</v>
      </c>
      <c r="Q1930" s="31">
        <f t="shared" si="61"/>
        <v>0.8875999353931231</v>
      </c>
      <c r="Y1930" s="12">
        <v>144.27846314803753</v>
      </c>
    </row>
    <row r="1931" spans="14:25" x14ac:dyDescent="0.25">
      <c r="N1931" s="33">
        <v>1929</v>
      </c>
      <c r="O1931" s="33">
        <f t="shared" ca="1" si="60"/>
        <v>0.74615345395523103</v>
      </c>
      <c r="P1931" s="33">
        <v>119.06762349869366</v>
      </c>
      <c r="Q1931" s="31">
        <f t="shared" si="61"/>
        <v>0.25482231841965186</v>
      </c>
      <c r="Y1931" s="12">
        <v>119.06762349869366</v>
      </c>
    </row>
    <row r="1932" spans="14:25" x14ac:dyDescent="0.25">
      <c r="N1932" s="33">
        <v>1930</v>
      </c>
      <c r="O1932" s="33">
        <f t="shared" ca="1" si="60"/>
        <v>0.51391321380102484</v>
      </c>
      <c r="P1932" s="33">
        <v>116.19345610558305</v>
      </c>
      <c r="Q1932" s="31">
        <f t="shared" si="61"/>
        <v>0.19515510893487215</v>
      </c>
      <c r="Y1932" s="12">
        <v>116.19345610558305</v>
      </c>
    </row>
    <row r="1933" spans="14:25" x14ac:dyDescent="0.25">
      <c r="N1933" s="33">
        <v>1931</v>
      </c>
      <c r="O1933" s="33">
        <f t="shared" ca="1" si="60"/>
        <v>0.86580959632096222</v>
      </c>
      <c r="P1933" s="33">
        <v>110.60273264541918</v>
      </c>
      <c r="Q1933" s="31">
        <f t="shared" si="61"/>
        <v>0.10759476500156824</v>
      </c>
      <c r="Y1933" s="12">
        <v>110.60273264541918</v>
      </c>
    </row>
    <row r="1934" spans="14:25" x14ac:dyDescent="0.25">
      <c r="N1934" s="33">
        <v>1932</v>
      </c>
      <c r="O1934" s="33">
        <f t="shared" ca="1" si="60"/>
        <v>0.40872841944045613</v>
      </c>
      <c r="P1934" s="33">
        <v>121.19501984187983</v>
      </c>
      <c r="Q1934" s="31">
        <f t="shared" si="61"/>
        <v>0.30510087933056262</v>
      </c>
      <c r="Y1934" s="12">
        <v>121.19501984187983</v>
      </c>
    </row>
    <row r="1935" spans="14:25" x14ac:dyDescent="0.25">
      <c r="N1935" s="33">
        <v>1933</v>
      </c>
      <c r="O1935" s="33">
        <f t="shared" ca="1" si="60"/>
        <v>9.5703554434338756E-3</v>
      </c>
      <c r="P1935" s="33">
        <v>128.45695675459655</v>
      </c>
      <c r="Q1935" s="31">
        <f t="shared" si="61"/>
        <v>0.50504383998659752</v>
      </c>
      <c r="Y1935" s="12">
        <v>128.45695675459655</v>
      </c>
    </row>
    <row r="1936" spans="14:25" x14ac:dyDescent="0.25">
      <c r="N1936" s="33">
        <v>1934</v>
      </c>
      <c r="O1936" s="33">
        <f t="shared" ca="1" si="60"/>
        <v>0.68361902099579253</v>
      </c>
      <c r="P1936" s="33">
        <v>140.1944578814888</v>
      </c>
      <c r="Q1936" s="31">
        <f t="shared" si="61"/>
        <v>0.81476397998476591</v>
      </c>
      <c r="Y1936" s="12">
        <v>140.1944578814888</v>
      </c>
    </row>
    <row r="1937" spans="14:25" x14ac:dyDescent="0.25">
      <c r="N1937" s="33">
        <v>1935</v>
      </c>
      <c r="O1937" s="33">
        <f t="shared" ca="1" si="60"/>
        <v>0.86416695348889516</v>
      </c>
      <c r="P1937" s="33">
        <v>127.26397693023381</v>
      </c>
      <c r="Q1937" s="31">
        <f t="shared" si="61"/>
        <v>0.47033333966739682</v>
      </c>
      <c r="Y1937" s="12">
        <v>127.26397693023381</v>
      </c>
    </row>
    <row r="1938" spans="14:25" x14ac:dyDescent="0.25">
      <c r="N1938" s="33">
        <v>1936</v>
      </c>
      <c r="O1938" s="33">
        <f t="shared" ca="1" si="60"/>
        <v>0.70585190314402757</v>
      </c>
      <c r="P1938" s="33">
        <v>115.78037458371348</v>
      </c>
      <c r="Q1938" s="31">
        <f t="shared" si="61"/>
        <v>0.18739951396222779</v>
      </c>
      <c r="Y1938" s="12">
        <v>115.78037458371348</v>
      </c>
    </row>
    <row r="1939" spans="14:25" x14ac:dyDescent="0.25">
      <c r="N1939" s="33">
        <v>1937</v>
      </c>
      <c r="O1939" s="33">
        <f t="shared" ca="1" si="60"/>
        <v>0.67644269261733225</v>
      </c>
      <c r="P1939" s="33">
        <v>126.70833202951927</v>
      </c>
      <c r="Q1939" s="31">
        <f t="shared" si="61"/>
        <v>0.45429384182709559</v>
      </c>
      <c r="Y1939" s="12">
        <v>126.70833202951927</v>
      </c>
    </row>
    <row r="1940" spans="14:25" x14ac:dyDescent="0.25">
      <c r="N1940" s="33">
        <v>1938</v>
      </c>
      <c r="O1940" s="33">
        <f t="shared" ca="1" si="60"/>
        <v>0.47629784168626765</v>
      </c>
      <c r="P1940" s="33">
        <v>138.21600198044689</v>
      </c>
      <c r="Q1940" s="31">
        <f t="shared" si="61"/>
        <v>0.77139229012666566</v>
      </c>
      <c r="Y1940" s="12">
        <v>138.21600198044689</v>
      </c>
    </row>
    <row r="1941" spans="14:25" x14ac:dyDescent="0.25">
      <c r="N1941" s="33">
        <v>1939</v>
      </c>
      <c r="O1941" s="33">
        <f t="shared" ca="1" si="60"/>
        <v>0.77177619880283022</v>
      </c>
      <c r="P1941" s="33">
        <v>133.29430347262632</v>
      </c>
      <c r="Q1941" s="31">
        <f t="shared" si="61"/>
        <v>0.64459612560428148</v>
      </c>
      <c r="Y1941" s="12">
        <v>133.29430347262632</v>
      </c>
    </row>
    <row r="1942" spans="14:25" x14ac:dyDescent="0.25">
      <c r="N1942" s="33">
        <v>1940</v>
      </c>
      <c r="O1942" s="33">
        <f t="shared" ca="1" si="60"/>
        <v>0.92379849004336856</v>
      </c>
      <c r="P1942" s="33">
        <v>130.51546975761744</v>
      </c>
      <c r="Q1942" s="31">
        <f t="shared" si="61"/>
        <v>0.56515527283747735</v>
      </c>
      <c r="Y1942" s="12">
        <v>130.51546975761744</v>
      </c>
    </row>
    <row r="1943" spans="14:25" x14ac:dyDescent="0.25">
      <c r="N1943" s="33">
        <v>1941</v>
      </c>
      <c r="O1943" s="33">
        <f t="shared" ca="1" si="60"/>
        <v>0.88416763611476157</v>
      </c>
      <c r="P1943" s="33">
        <v>113.16899066229918</v>
      </c>
      <c r="Q1943" s="31">
        <f t="shared" si="61"/>
        <v>0.14318213517869119</v>
      </c>
      <c r="Y1943" s="12">
        <v>113.16899066229918</v>
      </c>
    </row>
    <row r="1944" spans="14:25" x14ac:dyDescent="0.25">
      <c r="N1944" s="33">
        <v>1942</v>
      </c>
      <c r="O1944" s="33">
        <f t="shared" ca="1" si="60"/>
        <v>0.7570813090711711</v>
      </c>
      <c r="P1944" s="33">
        <v>134.17407422064741</v>
      </c>
      <c r="Q1944" s="31">
        <f t="shared" si="61"/>
        <v>0.66886256629161711</v>
      </c>
      <c r="Y1944" s="12">
        <v>134.17407422064741</v>
      </c>
    </row>
    <row r="1945" spans="14:25" x14ac:dyDescent="0.25">
      <c r="N1945" s="33">
        <v>1943</v>
      </c>
      <c r="O1945" s="33">
        <f t="shared" ca="1" si="60"/>
        <v>0.79153648732825288</v>
      </c>
      <c r="P1945" s="33">
        <v>135.41383967783543</v>
      </c>
      <c r="Q1945" s="31">
        <f t="shared" si="61"/>
        <v>0.70202688533396329</v>
      </c>
      <c r="Y1945" s="12">
        <v>135.41383967783543</v>
      </c>
    </row>
    <row r="1946" spans="14:25" x14ac:dyDescent="0.25">
      <c r="N1946" s="33">
        <v>1944</v>
      </c>
      <c r="O1946" s="33">
        <f t="shared" ca="1" si="60"/>
        <v>0.46526588312772987</v>
      </c>
      <c r="P1946" s="33">
        <v>143.16377016891622</v>
      </c>
      <c r="Q1946" s="31">
        <f t="shared" si="61"/>
        <v>0.87000931067761456</v>
      </c>
      <c r="Y1946" s="12">
        <v>143.16377016891622</v>
      </c>
    </row>
    <row r="1947" spans="14:25" x14ac:dyDescent="0.25">
      <c r="N1947" s="33">
        <v>1945</v>
      </c>
      <c r="O1947" s="33">
        <f t="shared" ca="1" si="60"/>
        <v>4.2508376840676987E-2</v>
      </c>
      <c r="P1947" s="33">
        <v>127.07343181201234</v>
      </c>
      <c r="Q1947" s="31">
        <f t="shared" si="61"/>
        <v>0.46482143971887041</v>
      </c>
      <c r="Y1947" s="12">
        <v>127.07343181201234</v>
      </c>
    </row>
    <row r="1948" spans="14:25" x14ac:dyDescent="0.25">
      <c r="N1948" s="33">
        <v>1946</v>
      </c>
      <c r="O1948" s="33">
        <f t="shared" ca="1" si="60"/>
        <v>0.4202448262941515</v>
      </c>
      <c r="P1948" s="33">
        <v>110.65724112922005</v>
      </c>
      <c r="Q1948" s="31">
        <f t="shared" si="61"/>
        <v>0.10827326082767029</v>
      </c>
      <c r="Y1948" s="12">
        <v>110.65724112922005</v>
      </c>
    </row>
    <row r="1949" spans="14:25" x14ac:dyDescent="0.25">
      <c r="N1949" s="33">
        <v>1947</v>
      </c>
      <c r="O1949" s="33">
        <f t="shared" ca="1" si="60"/>
        <v>0.56765783447579798</v>
      </c>
      <c r="P1949" s="33">
        <v>134.62369902814183</v>
      </c>
      <c r="Q1949" s="31">
        <f t="shared" si="61"/>
        <v>0.681040349818407</v>
      </c>
      <c r="Y1949" s="12">
        <v>134.62369902814183</v>
      </c>
    </row>
    <row r="1950" spans="14:25" x14ac:dyDescent="0.25">
      <c r="N1950" s="33">
        <v>1948</v>
      </c>
      <c r="O1950" s="33">
        <f t="shared" ca="1" si="60"/>
        <v>0.68460309572028744</v>
      </c>
      <c r="P1950" s="33">
        <v>123.4951024257013</v>
      </c>
      <c r="Q1950" s="31">
        <f t="shared" si="61"/>
        <v>0.36456384427034971</v>
      </c>
      <c r="Y1950" s="12">
        <v>123.4951024257013</v>
      </c>
    </row>
    <row r="1951" spans="14:25" x14ac:dyDescent="0.25">
      <c r="N1951" s="33">
        <v>1949</v>
      </c>
      <c r="O1951" s="33">
        <f t="shared" ca="1" si="60"/>
        <v>0.96413069880011748</v>
      </c>
      <c r="P1951" s="33">
        <v>132.80415675140671</v>
      </c>
      <c r="Q1951" s="31">
        <f t="shared" si="61"/>
        <v>0.63085368781084084</v>
      </c>
      <c r="Y1951" s="12">
        <v>132.80415675140671</v>
      </c>
    </row>
    <row r="1952" spans="14:25" x14ac:dyDescent="0.25">
      <c r="N1952" s="33">
        <v>1950</v>
      </c>
      <c r="O1952" s="33">
        <f t="shared" ca="1" si="60"/>
        <v>0.6182570909195908</v>
      </c>
      <c r="P1952" s="33">
        <v>122.58438392085603</v>
      </c>
      <c r="Q1952" s="31">
        <f t="shared" si="61"/>
        <v>0.3404476800925138</v>
      </c>
      <c r="Y1952" s="12">
        <v>122.58438392085603</v>
      </c>
    </row>
    <row r="1953" spans="14:25" x14ac:dyDescent="0.25">
      <c r="N1953" s="33">
        <v>1951</v>
      </c>
      <c r="O1953" s="33">
        <f t="shared" ca="1" si="60"/>
        <v>0.71214599992289906</v>
      </c>
      <c r="P1953" s="33">
        <v>142.60849625509209</v>
      </c>
      <c r="Q1953" s="31">
        <f t="shared" si="61"/>
        <v>0.8606045738171697</v>
      </c>
      <c r="Y1953" s="12">
        <v>142.60849625509209</v>
      </c>
    </row>
    <row r="1954" spans="14:25" x14ac:dyDescent="0.25">
      <c r="N1954" s="33">
        <v>1952</v>
      </c>
      <c r="O1954" s="33">
        <f t="shared" ca="1" si="60"/>
        <v>0.27588531377071834</v>
      </c>
      <c r="P1954" s="33">
        <v>130.08556824998365</v>
      </c>
      <c r="Q1954" s="31">
        <f t="shared" si="61"/>
        <v>0.55263092359911281</v>
      </c>
      <c r="Y1954" s="12">
        <v>130.08556824998365</v>
      </c>
    </row>
    <row r="1955" spans="14:25" x14ac:dyDescent="0.25">
      <c r="N1955" s="33">
        <v>1953</v>
      </c>
      <c r="O1955" s="33">
        <f t="shared" ca="1" si="60"/>
        <v>0.88284800826552767</v>
      </c>
      <c r="P1955" s="33">
        <v>116.26167716556239</v>
      </c>
      <c r="Q1955" s="31">
        <f t="shared" si="61"/>
        <v>0.19645601646437644</v>
      </c>
      <c r="Y1955" s="12">
        <v>116.26167716556239</v>
      </c>
    </row>
    <row r="1956" spans="14:25" x14ac:dyDescent="0.25">
      <c r="N1956" s="33">
        <v>1954</v>
      </c>
      <c r="O1956" s="33">
        <f t="shared" ca="1" si="60"/>
        <v>0.75633638916836987</v>
      </c>
      <c r="P1956" s="33">
        <v>129.36887874915783</v>
      </c>
      <c r="Q1956" s="31">
        <f t="shared" si="61"/>
        <v>0.53169715781305626</v>
      </c>
      <c r="Y1956" s="12">
        <v>129.36887874915783</v>
      </c>
    </row>
    <row r="1957" spans="14:25" x14ac:dyDescent="0.25">
      <c r="N1957" s="33">
        <v>1955</v>
      </c>
      <c r="O1957" s="33">
        <f t="shared" ca="1" si="60"/>
        <v>0.72058014274063786</v>
      </c>
      <c r="P1957" s="33">
        <v>126.97654897032881</v>
      </c>
      <c r="Q1957" s="31">
        <f t="shared" si="61"/>
        <v>0.46202334288700236</v>
      </c>
      <c r="Y1957" s="12">
        <v>126.97654897032881</v>
      </c>
    </row>
    <row r="1958" spans="14:25" x14ac:dyDescent="0.25">
      <c r="N1958" s="33">
        <v>1956</v>
      </c>
      <c r="O1958" s="33">
        <f t="shared" ca="1" si="60"/>
        <v>0.16871260116508191</v>
      </c>
      <c r="P1958" s="33">
        <v>125.14251796382281</v>
      </c>
      <c r="Q1958" s="31">
        <f t="shared" si="61"/>
        <v>0.40979986734597385</v>
      </c>
      <c r="Y1958" s="12">
        <v>125.14251796382281</v>
      </c>
    </row>
    <row r="1959" spans="14:25" x14ac:dyDescent="0.25">
      <c r="N1959" s="33">
        <v>1957</v>
      </c>
      <c r="O1959" s="33">
        <f t="shared" ca="1" si="60"/>
        <v>0.3259812415566764</v>
      </c>
      <c r="P1959" s="33">
        <v>156.80340201082194</v>
      </c>
      <c r="Q1959" s="31">
        <f t="shared" si="61"/>
        <v>0.98692778076019638</v>
      </c>
      <c r="Y1959" s="12">
        <v>156.80340201082194</v>
      </c>
    </row>
    <row r="1960" spans="14:25" x14ac:dyDescent="0.25">
      <c r="N1960" s="33">
        <v>1958</v>
      </c>
      <c r="O1960" s="33">
        <f t="shared" ca="1" si="60"/>
        <v>0.77762124091640028</v>
      </c>
      <c r="P1960" s="33">
        <v>114.34951638577094</v>
      </c>
      <c r="Q1960" s="31">
        <f t="shared" si="61"/>
        <v>0.16214705440973345</v>
      </c>
      <c r="Y1960" s="12">
        <v>114.34951638577094</v>
      </c>
    </row>
    <row r="1961" spans="14:25" x14ac:dyDescent="0.25">
      <c r="N1961" s="33">
        <v>1959</v>
      </c>
      <c r="O1961" s="33">
        <f t="shared" ca="1" si="60"/>
        <v>0.79496019278938257</v>
      </c>
      <c r="P1961" s="33">
        <v>137.90835369765463</v>
      </c>
      <c r="Q1961" s="31">
        <f t="shared" si="61"/>
        <v>0.76420699580532347</v>
      </c>
      <c r="Y1961" s="12">
        <v>137.90835369765463</v>
      </c>
    </row>
    <row r="1962" spans="14:25" x14ac:dyDescent="0.25">
      <c r="N1962" s="33">
        <v>1960</v>
      </c>
      <c r="O1962" s="33">
        <f t="shared" ca="1" si="60"/>
        <v>0.81840291087670891</v>
      </c>
      <c r="P1962" s="33">
        <v>105.83412312937935</v>
      </c>
      <c r="Q1962" s="31">
        <f t="shared" si="61"/>
        <v>5.9899918694058481E-2</v>
      </c>
      <c r="Y1962" s="12">
        <v>105.83412312937935</v>
      </c>
    </row>
    <row r="1963" spans="14:25" x14ac:dyDescent="0.25">
      <c r="N1963" s="33">
        <v>1961</v>
      </c>
      <c r="O1963" s="33">
        <f t="shared" ca="1" si="60"/>
        <v>9.9294045624646832E-2</v>
      </c>
      <c r="P1963" s="33">
        <v>120.6775426954308</v>
      </c>
      <c r="Q1963" s="31">
        <f t="shared" si="61"/>
        <v>0.29242330375267112</v>
      </c>
      <c r="Y1963" s="12">
        <v>120.6775426954308</v>
      </c>
    </row>
    <row r="1964" spans="14:25" x14ac:dyDescent="0.25">
      <c r="N1964" s="33">
        <v>1962</v>
      </c>
      <c r="O1964" s="33">
        <f t="shared" ca="1" si="60"/>
        <v>0.95455368907282534</v>
      </c>
      <c r="P1964" s="33">
        <v>129.16585896569444</v>
      </c>
      <c r="Q1964" s="31">
        <f t="shared" si="61"/>
        <v>0.5257615087171148</v>
      </c>
      <c r="Y1964" s="12">
        <v>129.16585896569444</v>
      </c>
    </row>
    <row r="1965" spans="14:25" x14ac:dyDescent="0.25">
      <c r="N1965" s="33">
        <v>1963</v>
      </c>
      <c r="O1965" s="33">
        <f t="shared" ca="1" si="60"/>
        <v>0.28388879984284021</v>
      </c>
      <c r="P1965" s="33">
        <v>117.71895055874292</v>
      </c>
      <c r="Q1965" s="31">
        <f t="shared" si="61"/>
        <v>0.22559518642753293</v>
      </c>
      <c r="Y1965" s="12">
        <v>117.71895055874292</v>
      </c>
    </row>
    <row r="1966" spans="14:25" x14ac:dyDescent="0.25">
      <c r="N1966" s="33">
        <v>1964</v>
      </c>
      <c r="O1966" s="33">
        <f t="shared" ca="1" si="60"/>
        <v>0.8448959485370191</v>
      </c>
      <c r="P1966" s="33">
        <v>130.30724749502602</v>
      </c>
      <c r="Q1966" s="31">
        <f t="shared" si="61"/>
        <v>0.55909333009185591</v>
      </c>
      <c r="Y1966" s="12">
        <v>130.30724749502602</v>
      </c>
    </row>
    <row r="1967" spans="14:25" x14ac:dyDescent="0.25">
      <c r="N1967" s="33">
        <v>1965</v>
      </c>
      <c r="O1967" s="33">
        <f t="shared" ca="1" si="60"/>
        <v>0.70712830665329818</v>
      </c>
      <c r="P1967" s="33">
        <v>147.25160272615119</v>
      </c>
      <c r="Q1967" s="31">
        <f t="shared" si="61"/>
        <v>0.92634189432463299</v>
      </c>
      <c r="Y1967" s="12">
        <v>147.25160272615119</v>
      </c>
    </row>
    <row r="1968" spans="14:25" x14ac:dyDescent="0.25">
      <c r="N1968" s="33">
        <v>1966</v>
      </c>
      <c r="O1968" s="33">
        <f t="shared" ca="1" si="60"/>
        <v>0.69314038994411886</v>
      </c>
      <c r="P1968" s="33">
        <v>133.03665084873006</v>
      </c>
      <c r="Q1968" s="31">
        <f t="shared" si="61"/>
        <v>0.63739044964652569</v>
      </c>
      <c r="Y1968" s="12">
        <v>133.03665084873006</v>
      </c>
    </row>
    <row r="1969" spans="14:25" x14ac:dyDescent="0.25">
      <c r="N1969" s="33">
        <v>1967</v>
      </c>
      <c r="O1969" s="33">
        <f t="shared" ca="1" si="60"/>
        <v>0.40410621367164146</v>
      </c>
      <c r="P1969" s="33">
        <v>130.66699127645967</v>
      </c>
      <c r="Q1969" s="31">
        <f t="shared" si="61"/>
        <v>0.569560679653904</v>
      </c>
      <c r="Y1969" s="12">
        <v>130.66699127645967</v>
      </c>
    </row>
    <row r="1970" spans="14:25" x14ac:dyDescent="0.25">
      <c r="N1970" s="33">
        <v>1968</v>
      </c>
      <c r="O1970" s="33">
        <f t="shared" ca="1" si="60"/>
        <v>0.78632873616088983</v>
      </c>
      <c r="P1970" s="33">
        <v>129.00633907957848</v>
      </c>
      <c r="Q1970" s="31">
        <f t="shared" si="61"/>
        <v>0.5210975661176489</v>
      </c>
      <c r="Y1970" s="12">
        <v>129.00633907957848</v>
      </c>
    </row>
    <row r="1971" spans="14:25" x14ac:dyDescent="0.25">
      <c r="N1971" s="33">
        <v>1969</v>
      </c>
      <c r="O1971" s="33">
        <f t="shared" ca="1" si="60"/>
        <v>0.69363440586674541</v>
      </c>
      <c r="P1971" s="33">
        <v>118.52104633232454</v>
      </c>
      <c r="Q1971" s="31">
        <f t="shared" si="61"/>
        <v>0.24272057927863477</v>
      </c>
      <c r="Y1971" s="12">
        <v>118.52104633232454</v>
      </c>
    </row>
    <row r="1972" spans="14:25" x14ac:dyDescent="0.25">
      <c r="N1972" s="33">
        <v>1970</v>
      </c>
      <c r="O1972" s="33">
        <f t="shared" ca="1" si="60"/>
        <v>0.32644033992999322</v>
      </c>
      <c r="P1972" s="33">
        <v>125.49969867304944</v>
      </c>
      <c r="Q1972" s="31">
        <f t="shared" si="61"/>
        <v>0.41983986284163083</v>
      </c>
      <c r="Y1972" s="12">
        <v>125.49969867304944</v>
      </c>
    </row>
    <row r="1973" spans="14:25" x14ac:dyDescent="0.25">
      <c r="N1973" s="33">
        <v>1971</v>
      </c>
      <c r="O1973" s="33">
        <f t="shared" ca="1" si="60"/>
        <v>0.82962714423527151</v>
      </c>
      <c r="P1973" s="33">
        <v>124.26071222263582</v>
      </c>
      <c r="Q1973" s="31">
        <f t="shared" si="61"/>
        <v>0.38535017597272758</v>
      </c>
      <c r="Y1973" s="12">
        <v>124.26071222263582</v>
      </c>
    </row>
    <row r="1974" spans="14:25" x14ac:dyDescent="0.25">
      <c r="N1974" s="33">
        <v>1972</v>
      </c>
      <c r="O1974" s="33">
        <f t="shared" ca="1" si="60"/>
        <v>0.48219142145738902</v>
      </c>
      <c r="P1974" s="33">
        <v>142.66770910631433</v>
      </c>
      <c r="Q1974" s="31">
        <f t="shared" si="61"/>
        <v>0.86162787449488121</v>
      </c>
      <c r="Y1974" s="12">
        <v>142.66770910631433</v>
      </c>
    </row>
    <row r="1975" spans="14:25" x14ac:dyDescent="0.25">
      <c r="N1975" s="33">
        <v>1973</v>
      </c>
      <c r="O1975" s="33">
        <f t="shared" ca="1" si="60"/>
        <v>0.2008762404601484</v>
      </c>
      <c r="P1975" s="33">
        <v>129.08815429283609</v>
      </c>
      <c r="Q1975" s="31">
        <f t="shared" si="61"/>
        <v>0.52348959087730129</v>
      </c>
      <c r="Y1975" s="12">
        <v>129.08815429283609</v>
      </c>
    </row>
    <row r="1976" spans="14:25" x14ac:dyDescent="0.25">
      <c r="N1976" s="33">
        <v>1974</v>
      </c>
      <c r="O1976" s="33">
        <f t="shared" ca="1" si="60"/>
        <v>0.95050430484931114</v>
      </c>
      <c r="P1976" s="33">
        <v>103.49351364313286</v>
      </c>
      <c r="Q1976" s="31">
        <f t="shared" si="61"/>
        <v>4.3810421356767361E-2</v>
      </c>
      <c r="Y1976" s="12">
        <v>103.49351364313286</v>
      </c>
    </row>
    <row r="1977" spans="14:25" x14ac:dyDescent="0.25">
      <c r="N1977" s="33">
        <v>1975</v>
      </c>
      <c r="O1977" s="33">
        <f t="shared" ca="1" si="60"/>
        <v>0.56869973452893041</v>
      </c>
      <c r="P1977" s="33">
        <v>131.91310837537489</v>
      </c>
      <c r="Q1977" s="31">
        <f t="shared" si="61"/>
        <v>0.60553095272935797</v>
      </c>
      <c r="Y1977" s="12">
        <v>131.91310837537489</v>
      </c>
    </row>
    <row r="1978" spans="14:25" x14ac:dyDescent="0.25">
      <c r="N1978" s="33">
        <v>1976</v>
      </c>
      <c r="O1978" s="33">
        <f t="shared" ca="1" si="60"/>
        <v>0.11985073967306836</v>
      </c>
      <c r="P1978" s="33">
        <v>128.61169967334246</v>
      </c>
      <c r="Q1978" s="31">
        <f t="shared" si="61"/>
        <v>0.50956337976845445</v>
      </c>
      <c r="Y1978" s="12">
        <v>128.61169967334246</v>
      </c>
    </row>
    <row r="1979" spans="14:25" x14ac:dyDescent="0.25">
      <c r="N1979" s="33">
        <v>1977</v>
      </c>
      <c r="O1979" s="33">
        <f t="shared" ca="1" si="60"/>
        <v>0.93030287434726877</v>
      </c>
      <c r="P1979" s="33">
        <v>116.44221623693933</v>
      </c>
      <c r="Q1979" s="31">
        <f t="shared" si="61"/>
        <v>0.19992612022601294</v>
      </c>
      <c r="Y1979" s="12">
        <v>116.44221623693933</v>
      </c>
    </row>
    <row r="1980" spans="14:25" x14ac:dyDescent="0.25">
      <c r="N1980" s="33">
        <v>1978</v>
      </c>
      <c r="O1980" s="33">
        <f t="shared" ca="1" si="60"/>
        <v>0.26675138306525392</v>
      </c>
      <c r="P1980" s="33">
        <v>132.18424641885753</v>
      </c>
      <c r="Q1980" s="31">
        <f t="shared" si="61"/>
        <v>0.61327817068462276</v>
      </c>
      <c r="Y1980" s="12">
        <v>132.18424641885753</v>
      </c>
    </row>
    <row r="1981" spans="14:25" x14ac:dyDescent="0.25">
      <c r="N1981" s="33">
        <v>1979</v>
      </c>
      <c r="O1981" s="33">
        <f t="shared" ca="1" si="60"/>
        <v>0.82872423909974213</v>
      </c>
      <c r="P1981" s="33">
        <v>128.62905303031761</v>
      </c>
      <c r="Q1981" s="31">
        <f t="shared" si="61"/>
        <v>0.51007035558851821</v>
      </c>
      <c r="Y1981" s="12">
        <v>128.62905303031761</v>
      </c>
    </row>
    <row r="1982" spans="14:25" x14ac:dyDescent="0.25">
      <c r="N1982" s="33">
        <v>1980</v>
      </c>
      <c r="O1982" s="33">
        <f t="shared" ca="1" si="60"/>
        <v>0.14736744019049186</v>
      </c>
      <c r="P1982" s="33">
        <v>124.10976887933202</v>
      </c>
      <c r="Q1982" s="31">
        <f t="shared" si="61"/>
        <v>0.3812176479903201</v>
      </c>
      <c r="Y1982" s="12">
        <v>124.10976887933202</v>
      </c>
    </row>
    <row r="1983" spans="14:25" x14ac:dyDescent="0.25">
      <c r="N1983" s="33">
        <v>1981</v>
      </c>
      <c r="O1983" s="33">
        <f t="shared" ca="1" si="60"/>
        <v>0.76807549578859857</v>
      </c>
      <c r="P1983" s="33">
        <v>146.20210050925365</v>
      </c>
      <c r="Q1983" s="31">
        <f t="shared" si="61"/>
        <v>0.91398546635904043</v>
      </c>
      <c r="Y1983" s="12">
        <v>146.20210050925365</v>
      </c>
    </row>
    <row r="1984" spans="14:25" x14ac:dyDescent="0.25">
      <c r="N1984" s="33">
        <v>1982</v>
      </c>
      <c r="O1984" s="33">
        <f t="shared" ca="1" si="60"/>
        <v>0.46791258147171977</v>
      </c>
      <c r="P1984" s="33">
        <v>125.72721963506802</v>
      </c>
      <c r="Q1984" s="31">
        <f t="shared" si="61"/>
        <v>0.42627201978221319</v>
      </c>
      <c r="Y1984" s="12">
        <v>125.72721963506802</v>
      </c>
    </row>
    <row r="1985" spans="14:25" x14ac:dyDescent="0.25">
      <c r="N1985" s="33">
        <v>1983</v>
      </c>
      <c r="O1985" s="33">
        <f t="shared" ca="1" si="60"/>
        <v>0.34951061035372399</v>
      </c>
      <c r="P1985" s="33">
        <v>128.31843488376279</v>
      </c>
      <c r="Q1985" s="31">
        <f t="shared" si="61"/>
        <v>0.50100030484083002</v>
      </c>
      <c r="Y1985" s="12">
        <v>128.31843488376279</v>
      </c>
    </row>
    <row r="1986" spans="14:25" x14ac:dyDescent="0.25">
      <c r="N1986" s="33">
        <v>1984</v>
      </c>
      <c r="O1986" s="33">
        <f t="shared" ca="1" si="60"/>
        <v>0.75618881050513098</v>
      </c>
      <c r="P1986" s="33">
        <v>124.87115174966443</v>
      </c>
      <c r="Q1986" s="31">
        <f t="shared" si="61"/>
        <v>0.40222240788293934</v>
      </c>
      <c r="Y1986" s="12">
        <v>124.87115174966443</v>
      </c>
    </row>
    <row r="1987" spans="14:25" x14ac:dyDescent="0.25">
      <c r="N1987" s="33">
        <v>1985</v>
      </c>
      <c r="O1987" s="33">
        <f t="shared" ca="1" si="60"/>
        <v>0.29617821753122209</v>
      </c>
      <c r="P1987" s="33">
        <v>111.93717549426285</v>
      </c>
      <c r="Q1987" s="31">
        <f t="shared" si="61"/>
        <v>0.12515709536365188</v>
      </c>
      <c r="Y1987" s="12">
        <v>111.93717549426285</v>
      </c>
    </row>
    <row r="1988" spans="14:25" x14ac:dyDescent="0.25">
      <c r="N1988" s="33">
        <v>1986</v>
      </c>
      <c r="O1988" s="33">
        <f t="shared" ref="O1988:O2002" ca="1" si="62">RAND()</f>
        <v>0.70706334645295077</v>
      </c>
      <c r="P1988" s="33">
        <v>124.48219785047218</v>
      </c>
      <c r="Q1988" s="31">
        <f t="shared" ref="Q1988:Q2002" si="63">_xlfn.NORM.S.DIST(($L$5+$L$6*ASINH((P1988-$L$3)/$L$4)),TRUE)</f>
        <v>0.3914429958131258</v>
      </c>
      <c r="Y1988" s="12">
        <v>124.48219785047218</v>
      </c>
    </row>
    <row r="1989" spans="14:25" x14ac:dyDescent="0.25">
      <c r="N1989" s="33">
        <v>1987</v>
      </c>
      <c r="O1989" s="33">
        <f t="shared" ca="1" si="62"/>
        <v>0.4865580298034804</v>
      </c>
      <c r="P1989" s="33">
        <v>145.04354876001213</v>
      </c>
      <c r="Q1989" s="31">
        <f t="shared" si="63"/>
        <v>0.89868787368148628</v>
      </c>
      <c r="Y1989" s="12">
        <v>145.04354876001213</v>
      </c>
    </row>
    <row r="1990" spans="14:25" x14ac:dyDescent="0.25">
      <c r="N1990" s="33">
        <v>1988</v>
      </c>
      <c r="O1990" s="33">
        <f t="shared" ca="1" si="62"/>
        <v>0.58132199837403764</v>
      </c>
      <c r="P1990" s="33">
        <v>130.17850012926823</v>
      </c>
      <c r="Q1990" s="31">
        <f t="shared" si="63"/>
        <v>0.55534106316893639</v>
      </c>
      <c r="Y1990" s="12">
        <v>130.17850012926823</v>
      </c>
    </row>
    <row r="1991" spans="14:25" x14ac:dyDescent="0.25">
      <c r="N1991" s="33">
        <v>1989</v>
      </c>
      <c r="O1991" s="33">
        <f t="shared" ca="1" si="62"/>
        <v>0.59548973731848953</v>
      </c>
      <c r="P1991" s="33">
        <v>118.24997621492469</v>
      </c>
      <c r="Q1991" s="31">
        <f t="shared" si="63"/>
        <v>0.23684795869058525</v>
      </c>
      <c r="Y1991" s="12">
        <v>118.24997621492469</v>
      </c>
    </row>
    <row r="1992" spans="14:25" x14ac:dyDescent="0.25">
      <c r="N1992" s="33">
        <v>1990</v>
      </c>
      <c r="O1992" s="33">
        <f t="shared" ca="1" si="62"/>
        <v>0.77121441221032827</v>
      </c>
      <c r="P1992" s="33">
        <v>113.06795015942144</v>
      </c>
      <c r="Q1992" s="31">
        <f t="shared" si="63"/>
        <v>0.14163645273758796</v>
      </c>
      <c r="Y1992" s="12">
        <v>113.06795015942144</v>
      </c>
    </row>
    <row r="1993" spans="14:25" x14ac:dyDescent="0.25">
      <c r="N1993" s="33">
        <v>1991</v>
      </c>
      <c r="O1993" s="33">
        <f t="shared" ca="1" si="62"/>
        <v>0.56126000871166382</v>
      </c>
      <c r="P1993" s="33">
        <v>117.57244642836551</v>
      </c>
      <c r="Q1993" s="31">
        <f t="shared" si="63"/>
        <v>0.22254981522474063</v>
      </c>
      <c r="Y1993" s="12">
        <v>117.57244642836551</v>
      </c>
    </row>
    <row r="1994" spans="14:25" x14ac:dyDescent="0.25">
      <c r="N1994" s="33">
        <v>1992</v>
      </c>
      <c r="O1994" s="33">
        <f t="shared" ca="1" si="62"/>
        <v>0.30509767756395656</v>
      </c>
      <c r="P1994" s="33">
        <v>136.21749551730713</v>
      </c>
      <c r="Q1994" s="31">
        <f t="shared" si="63"/>
        <v>0.72277619340465393</v>
      </c>
      <c r="Y1994" s="12">
        <v>136.21749551730713</v>
      </c>
    </row>
    <row r="1995" spans="14:25" x14ac:dyDescent="0.25">
      <c r="N1995" s="33">
        <v>1993</v>
      </c>
      <c r="O1995" s="33">
        <f t="shared" ca="1" si="62"/>
        <v>0.18712236947362004</v>
      </c>
      <c r="P1995" s="33">
        <v>133.53008356109603</v>
      </c>
      <c r="Q1995" s="31">
        <f t="shared" si="63"/>
        <v>0.6511526235157683</v>
      </c>
      <c r="Y1995" s="12">
        <v>133.53008356109603</v>
      </c>
    </row>
    <row r="1996" spans="14:25" x14ac:dyDescent="0.25">
      <c r="N1996" s="33">
        <v>1994</v>
      </c>
      <c r="O1996" s="33">
        <f t="shared" ca="1" si="62"/>
        <v>0.76610508480668915</v>
      </c>
      <c r="P1996" s="33">
        <v>145.50450748159517</v>
      </c>
      <c r="Q1996" s="31">
        <f t="shared" si="63"/>
        <v>0.90498721616304101</v>
      </c>
      <c r="Y1996" s="12">
        <v>145.50450748159517</v>
      </c>
    </row>
    <row r="1997" spans="14:25" x14ac:dyDescent="0.25">
      <c r="N1997" s="33">
        <v>1995</v>
      </c>
      <c r="O1997" s="33">
        <f t="shared" ca="1" si="62"/>
        <v>3.8432233637159419E-2</v>
      </c>
      <c r="P1997" s="33">
        <v>130.06951236236341</v>
      </c>
      <c r="Q1997" s="31">
        <f t="shared" si="63"/>
        <v>0.55216255860723384</v>
      </c>
      <c r="Y1997" s="12">
        <v>130.06951236236341</v>
      </c>
    </row>
    <row r="1998" spans="14:25" x14ac:dyDescent="0.25">
      <c r="N1998" s="33">
        <v>1996</v>
      </c>
      <c r="O1998" s="33">
        <f t="shared" ca="1" si="62"/>
        <v>0.16439432676536714</v>
      </c>
      <c r="P1998" s="33">
        <v>121.94070071316304</v>
      </c>
      <c r="Q1998" s="31">
        <f t="shared" si="63"/>
        <v>0.32384309573715364</v>
      </c>
      <c r="Y1998" s="12">
        <v>121.94070071316304</v>
      </c>
    </row>
    <row r="1999" spans="14:25" x14ac:dyDescent="0.25">
      <c r="N1999" s="33">
        <v>1997</v>
      </c>
      <c r="O1999" s="33">
        <f t="shared" ca="1" si="62"/>
        <v>0.82302109551510105</v>
      </c>
      <c r="P1999" s="33">
        <v>121.78246144614099</v>
      </c>
      <c r="Q1999" s="31">
        <f t="shared" si="63"/>
        <v>0.31982047381418149</v>
      </c>
      <c r="Y1999" s="12">
        <v>121.78246144614099</v>
      </c>
    </row>
    <row r="2000" spans="14:25" x14ac:dyDescent="0.25">
      <c r="N2000" s="33">
        <v>1998</v>
      </c>
      <c r="O2000" s="33">
        <f t="shared" ca="1" si="62"/>
        <v>0.53984680476266256</v>
      </c>
      <c r="P2000" s="33">
        <v>133.97231314102163</v>
      </c>
      <c r="Q2000" s="31">
        <f t="shared" si="63"/>
        <v>0.66334667449063611</v>
      </c>
      <c r="Y2000" s="12">
        <v>133.97231314102163</v>
      </c>
    </row>
    <row r="2001" spans="14:25" x14ac:dyDescent="0.25">
      <c r="N2001" s="33">
        <v>1999</v>
      </c>
      <c r="O2001" s="33">
        <f t="shared" ca="1" si="62"/>
        <v>0.30258663837315225</v>
      </c>
      <c r="P2001" s="33">
        <v>129.45388883946558</v>
      </c>
      <c r="Q2001" s="31">
        <f t="shared" si="63"/>
        <v>0.53418225154855525</v>
      </c>
      <c r="Y2001" s="12">
        <v>129.45388883946558</v>
      </c>
    </row>
    <row r="2002" spans="14:25" x14ac:dyDescent="0.25">
      <c r="N2002" s="33">
        <v>2000</v>
      </c>
      <c r="O2002" s="33">
        <f t="shared" ca="1" si="62"/>
        <v>0.32129894957007465</v>
      </c>
      <c r="P2002" s="33">
        <v>119.83849280984012</v>
      </c>
      <c r="Q2002" s="31">
        <f t="shared" si="63"/>
        <v>0.27246982260012376</v>
      </c>
      <c r="Y2002" s="12">
        <v>119.83849280984012</v>
      </c>
    </row>
  </sheetData>
  <mergeCells count="9">
    <mergeCell ref="B16:H16"/>
    <mergeCell ref="S16:T16"/>
    <mergeCell ref="B17:H20"/>
    <mergeCell ref="B2:H2"/>
    <mergeCell ref="J2:L2"/>
    <mergeCell ref="B3:H11"/>
    <mergeCell ref="S10:T10"/>
    <mergeCell ref="B12:H12"/>
    <mergeCell ref="B13:H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L2002"/>
  <sheetViews>
    <sheetView zoomScale="80" zoomScaleNormal="80" workbookViewId="0">
      <selection activeCell="H7" sqref="H7"/>
    </sheetView>
  </sheetViews>
  <sheetFormatPr baseColWidth="10" defaultRowHeight="15" x14ac:dyDescent="0.25"/>
  <cols>
    <col min="1" max="1" width="6" style="82" customWidth="1"/>
    <col min="2" max="2" width="5.28515625" style="82" customWidth="1"/>
    <col min="3" max="3" width="5.7109375" style="82" customWidth="1"/>
    <col min="4" max="4" width="9.7109375" style="82" customWidth="1"/>
    <col min="5" max="5" width="8.7109375" style="82" customWidth="1"/>
    <col min="6" max="8" width="11.42578125" style="82"/>
    <col min="9" max="9" width="5.7109375" style="82" customWidth="1"/>
    <col min="10" max="10" width="11.42578125" style="82"/>
    <col min="11" max="11" width="17.85546875" style="82" bestFit="1" customWidth="1"/>
    <col min="12" max="12" width="18.85546875" style="82" bestFit="1" customWidth="1"/>
    <col min="13" max="16384" width="11.42578125" style="82"/>
  </cols>
  <sheetData>
    <row r="2" spans="2:12" x14ac:dyDescent="0.25">
      <c r="B2" s="83" t="s">
        <v>54</v>
      </c>
      <c r="C2" s="84">
        <v>100</v>
      </c>
      <c r="E2" s="83" t="s">
        <v>32</v>
      </c>
      <c r="F2" s="83" t="s">
        <v>13</v>
      </c>
      <c r="G2" s="83" t="s">
        <v>33</v>
      </c>
      <c r="H2" s="85" t="s">
        <v>117</v>
      </c>
      <c r="J2" s="81" t="s">
        <v>15</v>
      </c>
      <c r="K2" s="81" t="s">
        <v>16</v>
      </c>
      <c r="L2" s="81" t="s">
        <v>17</v>
      </c>
    </row>
    <row r="3" spans="2:12" x14ac:dyDescent="0.25">
      <c r="B3" s="83" t="s">
        <v>55</v>
      </c>
      <c r="C3" s="84">
        <v>200</v>
      </c>
      <c r="E3" s="84">
        <v>1</v>
      </c>
      <c r="F3" s="84">
        <f t="shared" ref="F3:F66" ca="1" si="0">RAND()</f>
        <v>0.35478010811510929</v>
      </c>
      <c r="G3" s="84">
        <f ca="1">IF(F3&lt;(($C$3-$C$2)/($C$5+$C$4-$C$3-$C$2)),$C$2+SQRT(F3*($C$5+$C$4-$C$3-$C$2)*($C$3-$C$2)),IF(F3&lt;1-(($C$5-$C$4)/($C$5+$C$4-$C$3-$C$2)),(F3*($C$5+$C$4-$C$3-$C$2)+$C$2+$C$3)/2,$C$5-SQRT((1-F3)*($C$5+$C$4-$C$3-$C$2)*($C$5-$C$4))))</f>
        <v>398.34607568057652</v>
      </c>
      <c r="H3" s="58">
        <f ca="1">IF(G3&lt;$C$3,(1/($C$5+$C$4-$C$3-$C$2))*(1/($C$3-$C$2))*(G3-$C$2)^2,IF(G3&lt;$C$4,(1/($C$5+$C$4-$C$3-$C$2))*(2*G3-$C$2-$C$3),1-(1/($C$5+$C$4-$C$3-$C$2))*(1/($C$5-$C$4))*($C$5-G3)^2))</f>
        <v>0.35478010811510929</v>
      </c>
      <c r="J3" s="84" t="s">
        <v>19</v>
      </c>
      <c r="K3" s="84">
        <f ca="1">AVERAGE(G3:G2002)</f>
        <v>500.3817626638197</v>
      </c>
      <c r="L3" s="84">
        <f>(1/(3*($C$5+$C$4-$C$3-$C$2)))*((C5^3-C4^3)/(C5-C4)-(C3^3-C2^3)/(C3-C2))</f>
        <v>504.76190476190476</v>
      </c>
    </row>
    <row r="4" spans="2:12" x14ac:dyDescent="0.25">
      <c r="B4" s="83" t="s">
        <v>56</v>
      </c>
      <c r="C4" s="84">
        <v>700</v>
      </c>
      <c r="E4" s="84">
        <v>2</v>
      </c>
      <c r="F4" s="84">
        <f t="shared" ca="1" si="0"/>
        <v>0.71854786544212301</v>
      </c>
      <c r="G4" s="84">
        <f t="shared" ref="G4:G67" ca="1" si="1">IF(F4&lt;(($C$3-$C$2)/($C$5+$C$4-$C$3-$C$2)),$C$2+SQRT(F4*($C$5+$C$4-$C$3-$C$2)*($C$3-$C$2)),IF(F4&lt;1-(($C$5-$C$4)/($C$5+$C$4-$C$3-$C$2)),(F4*($C$5+$C$4-$C$3-$C$2)+$C$2+$C$3)/2,$C$5-SQRT((1-F4)*($C$5+$C$4-$C$3-$C$2)*($C$5-$C$4))))</f>
        <v>652.98350580948613</v>
      </c>
      <c r="H4" s="58">
        <f t="shared" ref="H4:H67" ca="1" si="2">IF(G4&lt;$C$3,(1/($C$5+$C$4-$C$3-$C$2))*(1/($C$3-$C$2))*(G4-$C$2)^2,IF(G4&lt;$C$4,(1/($C$5+$C$4-$C$3-$C$2))*(2*G4-$C$2-$C$3),1-(1/($C$5+$C$4-$C$3-$C$2))*(1/($C$5-$C$4))*($C$5-G4)^2))</f>
        <v>0.71854786544212301</v>
      </c>
      <c r="J4" s="84" t="s">
        <v>21</v>
      </c>
      <c r="K4" s="84">
        <f ca="1">_xlfn.VAR.S(G3:G2002)</f>
        <v>44754.131170980123</v>
      </c>
      <c r="L4" s="84">
        <f>(1/(6*($C$5+$C$4-$C$3-$C$2)))*((C5^4-C4^4)/(C5-C4)-(C3^4-C2^4)/(C3-C2))-L3^2</f>
        <v>44977.324263038521</v>
      </c>
    </row>
    <row r="5" spans="2:12" x14ac:dyDescent="0.25">
      <c r="B5" s="83" t="s">
        <v>57</v>
      </c>
      <c r="C5" s="84">
        <v>1000</v>
      </c>
      <c r="E5" s="84">
        <v>3</v>
      </c>
      <c r="F5" s="84">
        <f t="shared" ca="1" si="0"/>
        <v>0.41704289988661236</v>
      </c>
      <c r="G5" s="84">
        <f t="shared" ca="1" si="1"/>
        <v>441.93002992062867</v>
      </c>
      <c r="H5" s="58">
        <f t="shared" ca="1" si="2"/>
        <v>0.41704289988661236</v>
      </c>
      <c r="J5" s="84" t="s">
        <v>22</v>
      </c>
      <c r="K5" s="84">
        <f ca="1">_xlfn.STDEV.S(G3:G22002)</f>
        <v>211.5517222122763</v>
      </c>
      <c r="L5" s="84">
        <f>SQRT(L4)</f>
        <v>212.07858039660329</v>
      </c>
    </row>
    <row r="6" spans="2:12" x14ac:dyDescent="0.25">
      <c r="E6" s="84">
        <v>4</v>
      </c>
      <c r="F6" s="84">
        <f t="shared" ca="1" si="0"/>
        <v>0.27013693803361571</v>
      </c>
      <c r="G6" s="84">
        <f t="shared" ca="1" si="1"/>
        <v>339.09585662353101</v>
      </c>
      <c r="H6" s="58">
        <f t="shared" ca="1" si="2"/>
        <v>0.27013693803361571</v>
      </c>
      <c r="J6" s="84" t="s">
        <v>23</v>
      </c>
      <c r="K6" s="84">
        <f ca="1">SKEW(G3:G2002)</f>
        <v>0.16004478499871375</v>
      </c>
      <c r="L6" s="84">
        <f>SQRT(2)*(C2+C3-2*C4)*(2*C2-C3-C4)*(C2-2*C3+C4)/(5*(C2^2+C3^2+C4^2-C2*C3-C2*C4-C3*C4)^(3/2))</f>
        <v>0.50472308536849908</v>
      </c>
    </row>
    <row r="7" spans="2:12" x14ac:dyDescent="0.25">
      <c r="E7" s="84">
        <v>5</v>
      </c>
      <c r="F7" s="84">
        <f t="shared" ca="1" si="0"/>
        <v>0.34695880708925464</v>
      </c>
      <c r="G7" s="84">
        <f t="shared" ca="1" si="1"/>
        <v>392.87116496247825</v>
      </c>
      <c r="H7" s="58">
        <f t="shared" ca="1" si="2"/>
        <v>0.34695880708925464</v>
      </c>
      <c r="J7" s="84" t="s">
        <v>24</v>
      </c>
      <c r="K7" s="84">
        <f ca="1">K19/(K5^4)</f>
        <v>2.0141721731084967</v>
      </c>
      <c r="L7" s="46"/>
    </row>
    <row r="8" spans="2:12" x14ac:dyDescent="0.25">
      <c r="E8" s="84">
        <v>6</v>
      </c>
      <c r="F8" s="84">
        <f t="shared" ca="1" si="0"/>
        <v>0.59960068585508097</v>
      </c>
      <c r="G8" s="84">
        <f t="shared" ca="1" si="1"/>
        <v>569.72048009855666</v>
      </c>
      <c r="H8" s="58">
        <f t="shared" ca="1" si="2"/>
        <v>0.59960068585508097</v>
      </c>
    </row>
    <row r="9" spans="2:12" x14ac:dyDescent="0.25">
      <c r="E9" s="84">
        <v>7</v>
      </c>
      <c r="F9" s="84">
        <f t="shared" ca="1" si="0"/>
        <v>0.7631733654613031</v>
      </c>
      <c r="G9" s="84">
        <f t="shared" ca="1" si="1"/>
        <v>684.22135582291219</v>
      </c>
      <c r="H9" s="58">
        <f t="shared" ca="1" si="2"/>
        <v>0.7631733654613031</v>
      </c>
      <c r="J9" s="96" t="s">
        <v>26</v>
      </c>
      <c r="K9" s="96"/>
    </row>
    <row r="10" spans="2:12" x14ac:dyDescent="0.25">
      <c r="E10" s="84">
        <v>8</v>
      </c>
      <c r="F10" s="84">
        <f t="shared" ca="1" si="0"/>
        <v>0.85148612934665979</v>
      </c>
      <c r="G10" s="84">
        <f t="shared" ca="1" si="1"/>
        <v>750.24847212799102</v>
      </c>
      <c r="H10" s="58">
        <f t="shared" ca="1" si="2"/>
        <v>0.85148612934665979</v>
      </c>
      <c r="J10" s="84"/>
      <c r="K10" s="84">
        <f ca="1">SUMPRODUCT(G3:G2160)/COUNT(G3:G2160)</f>
        <v>500.3817626638197</v>
      </c>
    </row>
    <row r="11" spans="2:12" x14ac:dyDescent="0.25">
      <c r="E11" s="84">
        <v>9</v>
      </c>
      <c r="F11" s="84">
        <f t="shared" ca="1" si="0"/>
        <v>0.90134654291182137</v>
      </c>
      <c r="G11" s="84">
        <f t="shared" ca="1" si="1"/>
        <v>796.44545699730736</v>
      </c>
      <c r="H11" s="58">
        <f t="shared" ca="1" si="2"/>
        <v>0.90134654291182126</v>
      </c>
      <c r="J11" s="84"/>
      <c r="K11" s="84">
        <f ca="1">SUMPRODUCT(G3:G2160,G3:G2160)/COUNT(G3:G2160)</f>
        <v>295113.66251194582</v>
      </c>
    </row>
    <row r="12" spans="2:12" x14ac:dyDescent="0.25">
      <c r="E12" s="84">
        <v>10</v>
      </c>
      <c r="F12" s="84">
        <f t="shared" ca="1" si="0"/>
        <v>7.7864364066269176E-2</v>
      </c>
      <c r="G12" s="84">
        <f t="shared" ca="1" si="1"/>
        <v>204.50505484638842</v>
      </c>
      <c r="H12" s="58">
        <f t="shared" ca="1" si="2"/>
        <v>7.7864364066269162E-2</v>
      </c>
      <c r="J12" s="84"/>
      <c r="K12" s="84">
        <f ca="1">SUMPRODUCT(G3:G2160,G3:G2160,G3:G2160)/COUNT(G3:G2160)</f>
        <v>193948404.59294289</v>
      </c>
    </row>
    <row r="13" spans="2:12" x14ac:dyDescent="0.25">
      <c r="E13" s="84">
        <v>11</v>
      </c>
      <c r="F13" s="84">
        <f t="shared" ca="1" si="0"/>
        <v>0.94100762487549605</v>
      </c>
      <c r="G13" s="84">
        <f t="shared" ca="1" si="1"/>
        <v>842.59352760355864</v>
      </c>
      <c r="H13" s="58">
        <f t="shared" ca="1" si="2"/>
        <v>0.94100762487549605</v>
      </c>
      <c r="J13" s="84"/>
      <c r="K13" s="84">
        <f ca="1">SUMPRODUCT(G3:G2160,G3:G2160,G3:G2160,G3:G2160)/COUNT(G3:G2160)</f>
        <v>136953796713.00975</v>
      </c>
    </row>
    <row r="14" spans="2:12" x14ac:dyDescent="0.25">
      <c r="E14" s="84">
        <v>12</v>
      </c>
      <c r="F14" s="84">
        <f t="shared" ca="1" si="0"/>
        <v>0.55028411419942114</v>
      </c>
      <c r="G14" s="84">
        <f t="shared" ca="1" si="1"/>
        <v>535.1988799395948</v>
      </c>
      <c r="H14" s="58">
        <f t="shared" ca="1" si="2"/>
        <v>0.55028411419942114</v>
      </c>
    </row>
    <row r="15" spans="2:12" x14ac:dyDescent="0.25">
      <c r="E15" s="84">
        <v>13</v>
      </c>
      <c r="F15" s="84">
        <f t="shared" ca="1" si="0"/>
        <v>0.20003937289558271</v>
      </c>
      <c r="G15" s="84">
        <f t="shared" ca="1" si="1"/>
        <v>290.0275610269079</v>
      </c>
      <c r="H15" s="58">
        <f t="shared" ca="1" si="2"/>
        <v>0.20003937289558271</v>
      </c>
      <c r="J15" s="96" t="s">
        <v>27</v>
      </c>
      <c r="K15" s="96"/>
    </row>
    <row r="16" spans="2:12" x14ac:dyDescent="0.25">
      <c r="E16" s="84">
        <v>14</v>
      </c>
      <c r="F16" s="84">
        <f t="shared" ca="1" si="0"/>
        <v>0.46258572812966769</v>
      </c>
      <c r="G16" s="84">
        <f t="shared" ca="1" si="1"/>
        <v>473.8100096907674</v>
      </c>
      <c r="H16" s="58">
        <f t="shared" ca="1" si="2"/>
        <v>0.46258572812966769</v>
      </c>
      <c r="J16" s="84"/>
      <c r="K16" s="84">
        <v>0</v>
      </c>
    </row>
    <row r="17" spans="5:11" x14ac:dyDescent="0.25">
      <c r="E17" s="84">
        <v>15</v>
      </c>
      <c r="F17" s="84">
        <f t="shared" ca="1" si="0"/>
        <v>0.93842788127689147</v>
      </c>
      <c r="G17" s="84">
        <f t="shared" ca="1" si="1"/>
        <v>839.18865132178769</v>
      </c>
      <c r="H17" s="58">
        <f t="shared" ca="1" si="2"/>
        <v>0.93842788127689147</v>
      </c>
      <c r="J17" s="84"/>
      <c r="K17" s="84">
        <f ca="1">K11-K10^2</f>
        <v>44731.754105394619</v>
      </c>
    </row>
    <row r="18" spans="5:11" x14ac:dyDescent="0.25">
      <c r="E18" s="84">
        <v>16</v>
      </c>
      <c r="F18" s="84">
        <f t="shared" ca="1" si="0"/>
        <v>0.11056042506472907</v>
      </c>
      <c r="G18" s="84">
        <f t="shared" ca="1" si="1"/>
        <v>227.39229754531036</v>
      </c>
      <c r="H18" s="58">
        <f t="shared" ca="1" si="2"/>
        <v>0.11056042506472907</v>
      </c>
      <c r="J18" s="84"/>
      <c r="K18" s="84">
        <f ca="1">K12-3*K10*K11+2*K10^3</f>
        <v>1513002.0264359713</v>
      </c>
    </row>
    <row r="19" spans="5:11" x14ac:dyDescent="0.25">
      <c r="E19" s="84">
        <v>17</v>
      </c>
      <c r="F19" s="84">
        <f t="shared" ca="1" si="0"/>
        <v>0.90659926360749987</v>
      </c>
      <c r="G19" s="84">
        <f t="shared" ca="1" si="1"/>
        <v>801.93862243019203</v>
      </c>
      <c r="H19" s="58">
        <f t="shared" ca="1" si="2"/>
        <v>0.90659926360749987</v>
      </c>
      <c r="J19" s="84"/>
      <c r="K19" s="84">
        <f ca="1">K13-4*K10*K12+6*(K10^2)*K11-3*(K10^4)</f>
        <v>4034250416.4075317</v>
      </c>
    </row>
    <row r="20" spans="5:11" x14ac:dyDescent="0.25">
      <c r="E20" s="84">
        <v>18</v>
      </c>
      <c r="F20" s="84">
        <f t="shared" ca="1" si="0"/>
        <v>0.37454697997863973</v>
      </c>
      <c r="G20" s="84">
        <f t="shared" ca="1" si="1"/>
        <v>412.18288598504779</v>
      </c>
      <c r="H20" s="58">
        <f t="shared" ca="1" si="2"/>
        <v>0.37454697997863973</v>
      </c>
    </row>
    <row r="21" spans="5:11" x14ac:dyDescent="0.25">
      <c r="E21" s="84">
        <v>19</v>
      </c>
      <c r="F21" s="84">
        <f t="shared" ca="1" si="0"/>
        <v>0.22972857607489283</v>
      </c>
      <c r="G21" s="84">
        <f t="shared" ca="1" si="1"/>
        <v>310.81000325242496</v>
      </c>
      <c r="H21" s="58">
        <f t="shared" ca="1" si="2"/>
        <v>0.2297285760748928</v>
      </c>
    </row>
    <row r="22" spans="5:11" x14ac:dyDescent="0.25">
      <c r="E22" s="84">
        <v>20</v>
      </c>
      <c r="F22" s="84">
        <f t="shared" ca="1" si="0"/>
        <v>0.83895294955915611</v>
      </c>
      <c r="G22" s="84">
        <f t="shared" ca="1" si="1"/>
        <v>739.92354742277325</v>
      </c>
      <c r="H22" s="58">
        <f t="shared" ca="1" si="2"/>
        <v>0.838952949559156</v>
      </c>
    </row>
    <row r="23" spans="5:11" x14ac:dyDescent="0.25">
      <c r="E23" s="84">
        <v>21</v>
      </c>
      <c r="F23" s="84">
        <f t="shared" ca="1" si="0"/>
        <v>0.41122410990546687</v>
      </c>
      <c r="G23" s="84">
        <f t="shared" ca="1" si="1"/>
        <v>437.85687693382681</v>
      </c>
      <c r="H23" s="58">
        <f t="shared" ca="1" si="2"/>
        <v>0.41122410990546687</v>
      </c>
    </row>
    <row r="24" spans="5:11" x14ac:dyDescent="0.25">
      <c r="E24" s="84">
        <v>22</v>
      </c>
      <c r="F24" s="84">
        <f t="shared" ca="1" si="0"/>
        <v>0.49204482034827113</v>
      </c>
      <c r="G24" s="84">
        <f t="shared" ca="1" si="1"/>
        <v>494.43137424378978</v>
      </c>
      <c r="H24" s="58">
        <f t="shared" ca="1" si="2"/>
        <v>0.49204482034827113</v>
      </c>
    </row>
    <row r="25" spans="5:11" x14ac:dyDescent="0.25">
      <c r="E25" s="84">
        <v>23</v>
      </c>
      <c r="F25" s="84">
        <f t="shared" ca="1" si="0"/>
        <v>0.28746463633204244</v>
      </c>
      <c r="G25" s="84">
        <f t="shared" ca="1" si="1"/>
        <v>351.22524543242969</v>
      </c>
      <c r="H25" s="58">
        <f t="shared" ca="1" si="2"/>
        <v>0.28746463633204239</v>
      </c>
    </row>
    <row r="26" spans="5:11" x14ac:dyDescent="0.25">
      <c r="E26" s="84">
        <v>24</v>
      </c>
      <c r="F26" s="84">
        <f t="shared" ca="1" si="0"/>
        <v>0.92026643548840092</v>
      </c>
      <c r="G26" s="84">
        <f t="shared" ca="1" si="1"/>
        <v>817.00246697053092</v>
      </c>
      <c r="H26" s="58">
        <f t="shared" ca="1" si="2"/>
        <v>0.92026643548840092</v>
      </c>
    </row>
    <row r="27" spans="5:11" x14ac:dyDescent="0.25">
      <c r="E27" s="84">
        <v>25</v>
      </c>
      <c r="F27" s="84">
        <f t="shared" ca="1" si="0"/>
        <v>0.77418843129992521</v>
      </c>
      <c r="G27" s="84">
        <f t="shared" ca="1" si="1"/>
        <v>691.93190190994767</v>
      </c>
      <c r="H27" s="58">
        <f t="shared" ca="1" si="2"/>
        <v>0.77418843129992521</v>
      </c>
    </row>
    <row r="28" spans="5:11" x14ac:dyDescent="0.25">
      <c r="E28" s="84">
        <v>26</v>
      </c>
      <c r="F28" s="84">
        <f t="shared" ca="1" si="0"/>
        <v>0.87767203128858984</v>
      </c>
      <c r="G28" s="84">
        <f t="shared" ca="1" si="1"/>
        <v>773.33340153698805</v>
      </c>
      <c r="H28" s="58">
        <f t="shared" ca="1" si="2"/>
        <v>0.87767203128858973</v>
      </c>
    </row>
    <row r="29" spans="5:11" x14ac:dyDescent="0.25">
      <c r="E29" s="84">
        <v>27</v>
      </c>
      <c r="F29" s="84">
        <f t="shared" ca="1" si="0"/>
        <v>0.84189307853118156</v>
      </c>
      <c r="G29" s="84">
        <f t="shared" ca="1" si="1"/>
        <v>742.30850418202829</v>
      </c>
      <c r="H29" s="58">
        <f t="shared" ca="1" si="2"/>
        <v>0.84189307853118156</v>
      </c>
    </row>
    <row r="30" spans="5:11" x14ac:dyDescent="0.25">
      <c r="E30" s="84">
        <v>28</v>
      </c>
      <c r="F30" s="84">
        <f t="shared" ca="1" si="0"/>
        <v>0.45453865094353585</v>
      </c>
      <c r="G30" s="84">
        <f t="shared" ca="1" si="1"/>
        <v>468.17705566047511</v>
      </c>
      <c r="H30" s="58">
        <f t="shared" ca="1" si="2"/>
        <v>0.45453865094353585</v>
      </c>
    </row>
    <row r="31" spans="5:11" x14ac:dyDescent="0.25">
      <c r="E31" s="84">
        <v>29</v>
      </c>
      <c r="F31" s="84">
        <f t="shared" ca="1" si="0"/>
        <v>0.38502492402584543</v>
      </c>
      <c r="G31" s="84">
        <f t="shared" ca="1" si="1"/>
        <v>419.5174468180918</v>
      </c>
      <c r="H31" s="58">
        <f t="shared" ca="1" si="2"/>
        <v>0.38502492402584543</v>
      </c>
    </row>
    <row r="32" spans="5:11" x14ac:dyDescent="0.25">
      <c r="E32" s="84">
        <v>30</v>
      </c>
      <c r="F32" s="84">
        <f t="shared" ca="1" si="0"/>
        <v>0.91255039344117594</v>
      </c>
      <c r="G32" s="84">
        <f t="shared" ca="1" si="1"/>
        <v>808.35231607267963</v>
      </c>
      <c r="H32" s="58">
        <f t="shared" ca="1" si="2"/>
        <v>0.91255039344117594</v>
      </c>
    </row>
    <row r="33" spans="5:8" x14ac:dyDescent="0.25">
      <c r="E33" s="84">
        <v>31</v>
      </c>
      <c r="F33" s="84">
        <f t="shared" ca="1" si="0"/>
        <v>0.42819625315103971</v>
      </c>
      <c r="G33" s="84">
        <f t="shared" ca="1" si="1"/>
        <v>449.7373772057278</v>
      </c>
      <c r="H33" s="58">
        <f t="shared" ca="1" si="2"/>
        <v>0.42819625315103971</v>
      </c>
    </row>
    <row r="34" spans="5:8" x14ac:dyDescent="0.25">
      <c r="E34" s="84">
        <v>32</v>
      </c>
      <c r="F34" s="84">
        <f t="shared" ca="1" si="0"/>
        <v>6.2764185571025366E-2</v>
      </c>
      <c r="G34" s="84">
        <f t="shared" ca="1" si="1"/>
        <v>193.73892457215175</v>
      </c>
      <c r="H34" s="58">
        <f t="shared" ca="1" si="2"/>
        <v>6.2764185571025394E-2</v>
      </c>
    </row>
    <row r="35" spans="5:8" x14ac:dyDescent="0.25">
      <c r="E35" s="84">
        <v>33</v>
      </c>
      <c r="F35" s="84">
        <f t="shared" ca="1" si="0"/>
        <v>0.3917089011204562</v>
      </c>
      <c r="G35" s="84">
        <f t="shared" ca="1" si="1"/>
        <v>424.19623078431931</v>
      </c>
      <c r="H35" s="58">
        <f t="shared" ca="1" si="2"/>
        <v>0.39170890112045614</v>
      </c>
    </row>
    <row r="36" spans="5:8" x14ac:dyDescent="0.25">
      <c r="E36" s="84">
        <v>34</v>
      </c>
      <c r="F36" s="84">
        <f t="shared" ca="1" si="0"/>
        <v>0.37217559926880839</v>
      </c>
      <c r="G36" s="84">
        <f t="shared" ca="1" si="1"/>
        <v>410.52291948816588</v>
      </c>
      <c r="H36" s="58">
        <f t="shared" ca="1" si="2"/>
        <v>0.37217559926880839</v>
      </c>
    </row>
    <row r="37" spans="5:8" x14ac:dyDescent="0.25">
      <c r="E37" s="84">
        <v>35</v>
      </c>
      <c r="F37" s="84">
        <f t="shared" ca="1" si="0"/>
        <v>0.41330336646694554</v>
      </c>
      <c r="G37" s="84">
        <f t="shared" ca="1" si="1"/>
        <v>439.31235652686189</v>
      </c>
      <c r="H37" s="58">
        <f t="shared" ca="1" si="2"/>
        <v>0.41330336646694554</v>
      </c>
    </row>
    <row r="38" spans="5:8" x14ac:dyDescent="0.25">
      <c r="E38" s="84">
        <v>36</v>
      </c>
      <c r="F38" s="84">
        <f t="shared" ca="1" si="0"/>
        <v>0.15244965140154165</v>
      </c>
      <c r="G38" s="84">
        <f t="shared" ca="1" si="1"/>
        <v>256.71475598107918</v>
      </c>
      <c r="H38" s="58">
        <f t="shared" ca="1" si="2"/>
        <v>0.15244965140154168</v>
      </c>
    </row>
    <row r="39" spans="5:8" x14ac:dyDescent="0.25">
      <c r="E39" s="84">
        <v>37</v>
      </c>
      <c r="F39" s="84">
        <f t="shared" ca="1" si="0"/>
        <v>1.7265699070683094E-2</v>
      </c>
      <c r="G39" s="84">
        <f t="shared" ca="1" si="1"/>
        <v>149.16500655848256</v>
      </c>
      <c r="H39" s="58">
        <f t="shared" ca="1" si="2"/>
        <v>1.7265699070683094E-2</v>
      </c>
    </row>
    <row r="40" spans="5:8" x14ac:dyDescent="0.25">
      <c r="E40" s="84">
        <v>38</v>
      </c>
      <c r="F40" s="84">
        <f t="shared" ca="1" si="0"/>
        <v>0.10191915059002898</v>
      </c>
      <c r="G40" s="84">
        <f t="shared" ca="1" si="1"/>
        <v>221.34340541302029</v>
      </c>
      <c r="H40" s="58">
        <f t="shared" ca="1" si="2"/>
        <v>0.10191915059002898</v>
      </c>
    </row>
    <row r="41" spans="5:8" x14ac:dyDescent="0.25">
      <c r="E41" s="84">
        <v>39</v>
      </c>
      <c r="F41" s="84">
        <f t="shared" ca="1" si="0"/>
        <v>0.57905285266596496</v>
      </c>
      <c r="G41" s="84">
        <f t="shared" ca="1" si="1"/>
        <v>555.33699686617547</v>
      </c>
      <c r="H41" s="58">
        <f t="shared" ca="1" si="2"/>
        <v>0.57905285266596496</v>
      </c>
    </row>
    <row r="42" spans="5:8" x14ac:dyDescent="0.25">
      <c r="E42" s="84">
        <v>40</v>
      </c>
      <c r="F42" s="84">
        <f t="shared" ca="1" si="0"/>
        <v>0.89424251387306908</v>
      </c>
      <c r="G42" s="84">
        <f t="shared" ca="1" si="1"/>
        <v>789.24387512266458</v>
      </c>
      <c r="H42" s="58">
        <f t="shared" ca="1" si="2"/>
        <v>0.89424251387306897</v>
      </c>
    </row>
    <row r="43" spans="5:8" x14ac:dyDescent="0.25">
      <c r="E43" s="84">
        <v>41</v>
      </c>
      <c r="F43" s="84">
        <f t="shared" ca="1" si="0"/>
        <v>0.40793669205963401</v>
      </c>
      <c r="G43" s="84">
        <f t="shared" ca="1" si="1"/>
        <v>435.55568444174378</v>
      </c>
      <c r="H43" s="58">
        <f t="shared" ca="1" si="2"/>
        <v>0.40793669205963395</v>
      </c>
    </row>
    <row r="44" spans="5:8" x14ac:dyDescent="0.25">
      <c r="E44" s="84">
        <v>42</v>
      </c>
      <c r="F44" s="84">
        <f t="shared" ca="1" si="0"/>
        <v>0.82037823994063552</v>
      </c>
      <c r="G44" s="84">
        <f t="shared" ca="1" si="1"/>
        <v>725.33449574995211</v>
      </c>
      <c r="H44" s="58">
        <f t="shared" ca="1" si="2"/>
        <v>0.82037823994063552</v>
      </c>
    </row>
    <row r="45" spans="5:8" x14ac:dyDescent="0.25">
      <c r="E45" s="84">
        <v>43</v>
      </c>
      <c r="F45" s="84">
        <f t="shared" ca="1" si="0"/>
        <v>0.40585132765602472</v>
      </c>
      <c r="G45" s="84">
        <f t="shared" ca="1" si="1"/>
        <v>434.09592935921728</v>
      </c>
      <c r="H45" s="58">
        <f t="shared" ca="1" si="2"/>
        <v>0.40585132765602466</v>
      </c>
    </row>
    <row r="46" spans="5:8" x14ac:dyDescent="0.25">
      <c r="E46" s="84">
        <v>44</v>
      </c>
      <c r="F46" s="84">
        <f t="shared" ca="1" si="0"/>
        <v>0.2804005795782647</v>
      </c>
      <c r="G46" s="84">
        <f t="shared" ca="1" si="1"/>
        <v>346.28040570478527</v>
      </c>
      <c r="H46" s="58">
        <f t="shared" ca="1" si="2"/>
        <v>0.28040057957826464</v>
      </c>
    </row>
    <row r="47" spans="5:8" x14ac:dyDescent="0.25">
      <c r="E47" s="84">
        <v>45</v>
      </c>
      <c r="F47" s="84">
        <f t="shared" ca="1" si="0"/>
        <v>0.60025884334626056</v>
      </c>
      <c r="G47" s="84">
        <f t="shared" ca="1" si="1"/>
        <v>570.18119034238237</v>
      </c>
      <c r="H47" s="58">
        <f t="shared" ca="1" si="2"/>
        <v>0.60025884334626056</v>
      </c>
    </row>
    <row r="48" spans="5:8" x14ac:dyDescent="0.25">
      <c r="E48" s="84">
        <v>46</v>
      </c>
      <c r="F48" s="84">
        <f t="shared" ca="1" si="0"/>
        <v>0.5950273768947475</v>
      </c>
      <c r="G48" s="84">
        <f t="shared" ca="1" si="1"/>
        <v>566.51916382632317</v>
      </c>
      <c r="H48" s="58">
        <f t="shared" ca="1" si="2"/>
        <v>0.59502737689474738</v>
      </c>
    </row>
    <row r="49" spans="5:8" x14ac:dyDescent="0.25">
      <c r="E49" s="84">
        <v>47</v>
      </c>
      <c r="F49" s="84">
        <f t="shared" ca="1" si="0"/>
        <v>0.9863840885617664</v>
      </c>
      <c r="G49" s="84">
        <f t="shared" ca="1" si="1"/>
        <v>924.37802697589734</v>
      </c>
      <c r="H49" s="58">
        <f t="shared" ca="1" si="2"/>
        <v>0.9863840885617664</v>
      </c>
    </row>
    <row r="50" spans="5:8" x14ac:dyDescent="0.25">
      <c r="E50" s="84">
        <v>48</v>
      </c>
      <c r="F50" s="84">
        <f t="shared" ca="1" si="0"/>
        <v>0.32399910394139797</v>
      </c>
      <c r="G50" s="84">
        <f t="shared" ca="1" si="1"/>
        <v>376.79937275897862</v>
      </c>
      <c r="H50" s="58">
        <f t="shared" ca="1" si="2"/>
        <v>0.32399910394139803</v>
      </c>
    </row>
    <row r="51" spans="5:8" x14ac:dyDescent="0.25">
      <c r="E51" s="84">
        <v>49</v>
      </c>
      <c r="F51" s="84">
        <f t="shared" ca="1" si="0"/>
        <v>0.79830356416252213</v>
      </c>
      <c r="G51" s="84">
        <f t="shared" ca="1" si="1"/>
        <v>708.94587607845051</v>
      </c>
      <c r="H51" s="58">
        <f t="shared" ca="1" si="2"/>
        <v>0.79830356416252213</v>
      </c>
    </row>
    <row r="52" spans="5:8" x14ac:dyDescent="0.25">
      <c r="E52" s="84">
        <v>50</v>
      </c>
      <c r="F52" s="84">
        <f t="shared" ca="1" si="0"/>
        <v>0.43278040472833679</v>
      </c>
      <c r="G52" s="84">
        <f t="shared" ca="1" si="1"/>
        <v>452.94628330983574</v>
      </c>
      <c r="H52" s="58">
        <f t="shared" ca="1" si="2"/>
        <v>0.43278040472833679</v>
      </c>
    </row>
    <row r="53" spans="5:8" x14ac:dyDescent="0.25">
      <c r="E53" s="84">
        <v>51</v>
      </c>
      <c r="F53" s="84">
        <f t="shared" ca="1" si="0"/>
        <v>0.61400880730823815</v>
      </c>
      <c r="G53" s="84">
        <f t="shared" ca="1" si="1"/>
        <v>579.8061651157667</v>
      </c>
      <c r="H53" s="58">
        <f t="shared" ca="1" si="2"/>
        <v>0.61400880730823815</v>
      </c>
    </row>
    <row r="54" spans="5:8" x14ac:dyDescent="0.25">
      <c r="E54" s="84">
        <v>52</v>
      </c>
      <c r="F54" s="84">
        <f t="shared" ca="1" si="0"/>
        <v>0.94295684865436591</v>
      </c>
      <c r="G54" s="84">
        <f t="shared" ca="1" si="1"/>
        <v>845.21588077206911</v>
      </c>
      <c r="H54" s="58">
        <f t="shared" ca="1" si="2"/>
        <v>0.94295684865436591</v>
      </c>
    </row>
    <row r="55" spans="5:8" x14ac:dyDescent="0.25">
      <c r="E55" s="84">
        <v>53</v>
      </c>
      <c r="F55" s="84">
        <f t="shared" ca="1" si="0"/>
        <v>0.43909784578081257</v>
      </c>
      <c r="G55" s="84">
        <f t="shared" ca="1" si="1"/>
        <v>457.3684920465688</v>
      </c>
      <c r="H55" s="58">
        <f t="shared" ca="1" si="2"/>
        <v>0.43909784578081257</v>
      </c>
    </row>
    <row r="56" spans="5:8" x14ac:dyDescent="0.25">
      <c r="E56" s="84">
        <v>54</v>
      </c>
      <c r="F56" s="84">
        <f t="shared" ca="1" si="0"/>
        <v>0.73687198055861547</v>
      </c>
      <c r="G56" s="84">
        <f t="shared" ca="1" si="1"/>
        <v>665.81038639103087</v>
      </c>
      <c r="H56" s="58">
        <f t="shared" ca="1" si="2"/>
        <v>0.73687198055861558</v>
      </c>
    </row>
    <row r="57" spans="5:8" x14ac:dyDescent="0.25">
      <c r="E57" s="84">
        <v>55</v>
      </c>
      <c r="F57" s="84">
        <f t="shared" ca="1" si="0"/>
        <v>0.93235919822536339</v>
      </c>
      <c r="G57" s="84">
        <f t="shared" ca="1" si="1"/>
        <v>831.44989841193399</v>
      </c>
      <c r="H57" s="58">
        <f t="shared" ca="1" si="2"/>
        <v>0.93235919822536339</v>
      </c>
    </row>
    <row r="58" spans="5:8" x14ac:dyDescent="0.25">
      <c r="E58" s="84">
        <v>56</v>
      </c>
      <c r="F58" s="84">
        <f t="shared" ca="1" si="0"/>
        <v>0.62500402767038432</v>
      </c>
      <c r="G58" s="84">
        <f t="shared" ca="1" si="1"/>
        <v>587.50281936926899</v>
      </c>
      <c r="H58" s="58">
        <f t="shared" ca="1" si="2"/>
        <v>0.62500402767038432</v>
      </c>
    </row>
    <row r="59" spans="5:8" x14ac:dyDescent="0.25">
      <c r="E59" s="84">
        <v>57</v>
      </c>
      <c r="F59" s="84">
        <f t="shared" ca="1" si="0"/>
        <v>0.9876338984580727</v>
      </c>
      <c r="G59" s="84">
        <f t="shared" ca="1" si="1"/>
        <v>927.93223572491331</v>
      </c>
      <c r="H59" s="58">
        <f t="shared" ca="1" si="2"/>
        <v>0.9876338984580727</v>
      </c>
    </row>
    <row r="60" spans="5:8" x14ac:dyDescent="0.25">
      <c r="E60" s="84">
        <v>58</v>
      </c>
      <c r="F60" s="84">
        <f t="shared" ca="1" si="0"/>
        <v>0.97313168785335824</v>
      </c>
      <c r="G60" s="84">
        <f t="shared" ca="1" si="1"/>
        <v>893.77057327844818</v>
      </c>
      <c r="H60" s="58">
        <f t="shared" ca="1" si="2"/>
        <v>0.97313168785335824</v>
      </c>
    </row>
    <row r="61" spans="5:8" x14ac:dyDescent="0.25">
      <c r="E61" s="84">
        <v>59</v>
      </c>
      <c r="F61" s="84">
        <f t="shared" ca="1" si="0"/>
        <v>0.72404275950461294</v>
      </c>
      <c r="G61" s="84">
        <f t="shared" ca="1" si="1"/>
        <v>656.8299316532291</v>
      </c>
      <c r="H61" s="58">
        <f t="shared" ca="1" si="2"/>
        <v>0.72404275950461294</v>
      </c>
    </row>
    <row r="62" spans="5:8" x14ac:dyDescent="0.25">
      <c r="E62" s="84">
        <v>60</v>
      </c>
      <c r="F62" s="84">
        <f t="shared" ca="1" si="0"/>
        <v>0.95704519240694874</v>
      </c>
      <c r="G62" s="84">
        <f t="shared" ca="1" si="1"/>
        <v>865.68313885039777</v>
      </c>
      <c r="H62" s="58">
        <f t="shared" ca="1" si="2"/>
        <v>0.95704519240694874</v>
      </c>
    </row>
    <row r="63" spans="5:8" x14ac:dyDescent="0.25">
      <c r="E63" s="84">
        <v>61</v>
      </c>
      <c r="F63" s="84">
        <f t="shared" ca="1" si="0"/>
        <v>0.84317531495679654</v>
      </c>
      <c r="G63" s="84">
        <f t="shared" ca="1" si="1"/>
        <v>743.3555616847591</v>
      </c>
      <c r="H63" s="58">
        <f t="shared" ca="1" si="2"/>
        <v>0.84317531495679643</v>
      </c>
    </row>
    <row r="64" spans="5:8" x14ac:dyDescent="0.25">
      <c r="E64" s="84">
        <v>62</v>
      </c>
      <c r="F64" s="84">
        <f t="shared" ca="1" si="0"/>
        <v>0.95706367904172374</v>
      </c>
      <c r="G64" s="84">
        <f t="shared" ca="1" si="1"/>
        <v>865.71204520704009</v>
      </c>
      <c r="H64" s="58">
        <f t="shared" ca="1" si="2"/>
        <v>0.95706367904172374</v>
      </c>
    </row>
    <row r="65" spans="5:8" x14ac:dyDescent="0.25">
      <c r="E65" s="84">
        <v>63</v>
      </c>
      <c r="F65" s="84">
        <f t="shared" ca="1" si="0"/>
        <v>0.32279544539439953</v>
      </c>
      <c r="G65" s="84">
        <f t="shared" ca="1" si="1"/>
        <v>375.95681177607969</v>
      </c>
      <c r="H65" s="58">
        <f t="shared" ca="1" si="2"/>
        <v>0.32279544539439958</v>
      </c>
    </row>
    <row r="66" spans="5:8" x14ac:dyDescent="0.25">
      <c r="E66" s="84">
        <v>64</v>
      </c>
      <c r="F66" s="84">
        <f t="shared" ca="1" si="0"/>
        <v>0.53464814588234666</v>
      </c>
      <c r="G66" s="84">
        <f t="shared" ca="1" si="1"/>
        <v>524.25370211764266</v>
      </c>
      <c r="H66" s="58">
        <f t="shared" ca="1" si="2"/>
        <v>0.53464814588234666</v>
      </c>
    </row>
    <row r="67" spans="5:8" x14ac:dyDescent="0.25">
      <c r="E67" s="84">
        <v>65</v>
      </c>
      <c r="F67" s="84">
        <f t="shared" ref="F67:F130" ca="1" si="3">RAND()</f>
        <v>0.92810797522817101</v>
      </c>
      <c r="G67" s="84">
        <f t="shared" ca="1" si="1"/>
        <v>826.23392044427032</v>
      </c>
      <c r="H67" s="58">
        <f t="shared" ca="1" si="2"/>
        <v>0.92810797522817101</v>
      </c>
    </row>
    <row r="68" spans="5:8" x14ac:dyDescent="0.25">
      <c r="E68" s="84">
        <v>66</v>
      </c>
      <c r="F68" s="84">
        <f t="shared" ca="1" si="3"/>
        <v>0.63406771698108455</v>
      </c>
      <c r="G68" s="84">
        <f t="shared" ref="G68:G131" ca="1" si="4">IF(F68&lt;(($C$3-$C$2)/($C$5+$C$4-$C$3-$C$2)),$C$2+SQRT(F68*($C$5+$C$4-$C$3-$C$2)*($C$3-$C$2)),IF(F68&lt;1-(($C$5-$C$4)/($C$5+$C$4-$C$3-$C$2)),(F68*($C$5+$C$4-$C$3-$C$2)+$C$2+$C$3)/2,$C$5-SQRT((1-F68)*($C$5+$C$4-$C$3-$C$2)*($C$5-$C$4))))</f>
        <v>593.84740188675914</v>
      </c>
      <c r="H68" s="58">
        <f t="shared" ref="H68:H131" ca="1" si="5">IF(G68&lt;$C$3,(1/($C$5+$C$4-$C$3-$C$2))*(1/($C$3-$C$2))*(G68-$C$2)^2,IF(G68&lt;$C$4,(1/($C$5+$C$4-$C$3-$C$2))*(2*G68-$C$2-$C$3),1-(1/($C$5+$C$4-$C$3-$C$2))*(1/($C$5-$C$4))*($C$5-G68)^2))</f>
        <v>0.63406771698108444</v>
      </c>
    </row>
    <row r="69" spans="5:8" x14ac:dyDescent="0.25">
      <c r="E69" s="84">
        <v>67</v>
      </c>
      <c r="F69" s="84">
        <f t="shared" ca="1" si="3"/>
        <v>0.59214936890990588</v>
      </c>
      <c r="G69" s="84">
        <f t="shared" ca="1" si="4"/>
        <v>564.50455823693414</v>
      </c>
      <c r="H69" s="58">
        <f t="shared" ca="1" si="5"/>
        <v>0.59214936890990588</v>
      </c>
    </row>
    <row r="70" spans="5:8" x14ac:dyDescent="0.25">
      <c r="E70" s="84">
        <v>68</v>
      </c>
      <c r="F70" s="84">
        <f t="shared" ca="1" si="3"/>
        <v>0.63997293720861859</v>
      </c>
      <c r="G70" s="84">
        <f t="shared" ca="1" si="4"/>
        <v>597.98105604603302</v>
      </c>
      <c r="H70" s="58">
        <f t="shared" ca="1" si="5"/>
        <v>0.63997293720861859</v>
      </c>
    </row>
    <row r="71" spans="5:8" x14ac:dyDescent="0.25">
      <c r="E71" s="84">
        <v>69</v>
      </c>
      <c r="F71" s="84">
        <f t="shared" ca="1" si="3"/>
        <v>0.85639839002216089</v>
      </c>
      <c r="G71" s="84">
        <f t="shared" ca="1" si="4"/>
        <v>754.41360748060083</v>
      </c>
      <c r="H71" s="58">
        <f t="shared" ca="1" si="5"/>
        <v>0.856398390022161</v>
      </c>
    </row>
    <row r="72" spans="5:8" x14ac:dyDescent="0.25">
      <c r="E72" s="84">
        <v>70</v>
      </c>
      <c r="F72" s="84">
        <f t="shared" ca="1" si="3"/>
        <v>0.95395361860236016</v>
      </c>
      <c r="G72" s="84">
        <f t="shared" ca="1" si="4"/>
        <v>860.93354039521705</v>
      </c>
      <c r="H72" s="58">
        <f t="shared" ca="1" si="5"/>
        <v>0.95395361860236016</v>
      </c>
    </row>
    <row r="73" spans="5:8" x14ac:dyDescent="0.25">
      <c r="E73" s="84">
        <v>71</v>
      </c>
      <c r="F73" s="84">
        <f t="shared" ca="1" si="3"/>
        <v>0.64681772964206363</v>
      </c>
      <c r="G73" s="84">
        <f t="shared" ca="1" si="4"/>
        <v>602.77241074944459</v>
      </c>
      <c r="H73" s="58">
        <f t="shared" ca="1" si="5"/>
        <v>0.64681772964206374</v>
      </c>
    </row>
    <row r="74" spans="5:8" x14ac:dyDescent="0.25">
      <c r="E74" s="84">
        <v>72</v>
      </c>
      <c r="F74" s="84">
        <f t="shared" ca="1" si="3"/>
        <v>0.64520094593420296</v>
      </c>
      <c r="G74" s="84">
        <f t="shared" ca="1" si="4"/>
        <v>601.640662153942</v>
      </c>
      <c r="H74" s="58">
        <f t="shared" ca="1" si="5"/>
        <v>0.64520094593420285</v>
      </c>
    </row>
    <row r="75" spans="5:8" x14ac:dyDescent="0.25">
      <c r="E75" s="84">
        <v>73</v>
      </c>
      <c r="F75" s="84">
        <f t="shared" ca="1" si="3"/>
        <v>0.83549219064570757</v>
      </c>
      <c r="G75" s="84">
        <f t="shared" ca="1" si="4"/>
        <v>737.14399392670748</v>
      </c>
      <c r="H75" s="58">
        <f t="shared" ca="1" si="5"/>
        <v>0.83549219064570757</v>
      </c>
    </row>
    <row r="76" spans="5:8" x14ac:dyDescent="0.25">
      <c r="E76" s="84">
        <v>74</v>
      </c>
      <c r="F76" s="84">
        <f t="shared" ca="1" si="3"/>
        <v>0.88186305933187137</v>
      </c>
      <c r="G76" s="84">
        <f t="shared" ca="1" si="4"/>
        <v>777.25010644084693</v>
      </c>
      <c r="H76" s="58">
        <f t="shared" ca="1" si="5"/>
        <v>0.88186305933187137</v>
      </c>
    </row>
    <row r="77" spans="5:8" x14ac:dyDescent="0.25">
      <c r="E77" s="84">
        <v>75</v>
      </c>
      <c r="F77" s="84">
        <f t="shared" ca="1" si="3"/>
        <v>0.94592520117506451</v>
      </c>
      <c r="G77" s="84">
        <f t="shared" ca="1" si="4"/>
        <v>849.296929339602</v>
      </c>
      <c r="H77" s="58">
        <f t="shared" ca="1" si="5"/>
        <v>0.94592520117506451</v>
      </c>
    </row>
    <row r="78" spans="5:8" x14ac:dyDescent="0.25">
      <c r="E78" s="84">
        <v>76</v>
      </c>
      <c r="F78" s="84">
        <f t="shared" ca="1" si="3"/>
        <v>0.82074201317561535</v>
      </c>
      <c r="G78" s="84">
        <f t="shared" ca="1" si="4"/>
        <v>725.61276548235423</v>
      </c>
      <c r="H78" s="58">
        <f t="shared" ca="1" si="5"/>
        <v>0.82074201317561535</v>
      </c>
    </row>
    <row r="79" spans="5:8" x14ac:dyDescent="0.25">
      <c r="E79" s="84">
        <v>77</v>
      </c>
      <c r="F79" s="84">
        <f t="shared" ca="1" si="3"/>
        <v>0.23627663157760848</v>
      </c>
      <c r="G79" s="84">
        <f t="shared" ca="1" si="4"/>
        <v>315.39364210432592</v>
      </c>
      <c r="H79" s="58">
        <f t="shared" ca="1" si="5"/>
        <v>0.23627663157760845</v>
      </c>
    </row>
    <row r="80" spans="5:8" x14ac:dyDescent="0.25">
      <c r="E80" s="84">
        <v>78</v>
      </c>
      <c r="F80" s="84">
        <f t="shared" ca="1" si="3"/>
        <v>0.33225694051641108</v>
      </c>
      <c r="G80" s="84">
        <f t="shared" ca="1" si="4"/>
        <v>382.57985836148777</v>
      </c>
      <c r="H80" s="58">
        <f t="shared" ca="1" si="5"/>
        <v>0.33225694051641108</v>
      </c>
    </row>
    <row r="81" spans="5:8" x14ac:dyDescent="0.25">
      <c r="E81" s="84">
        <v>79</v>
      </c>
      <c r="F81" s="84">
        <f t="shared" ca="1" si="3"/>
        <v>0.50706396868914561</v>
      </c>
      <c r="G81" s="84">
        <f t="shared" ca="1" si="4"/>
        <v>504.94477808240191</v>
      </c>
      <c r="H81" s="58">
        <f t="shared" ca="1" si="5"/>
        <v>0.50706396868914561</v>
      </c>
    </row>
    <row r="82" spans="5:8" x14ac:dyDescent="0.25">
      <c r="E82" s="84">
        <v>80</v>
      </c>
      <c r="F82" s="84">
        <f t="shared" ca="1" si="3"/>
        <v>0.77490307782774903</v>
      </c>
      <c r="G82" s="84">
        <f t="shared" ca="1" si="4"/>
        <v>692.4321544794243</v>
      </c>
      <c r="H82" s="58">
        <f t="shared" ca="1" si="5"/>
        <v>0.77490307782774903</v>
      </c>
    </row>
    <row r="83" spans="5:8" x14ac:dyDescent="0.25">
      <c r="E83" s="84">
        <v>81</v>
      </c>
      <c r="F83" s="84">
        <f t="shared" ca="1" si="3"/>
        <v>0.60293794208650109</v>
      </c>
      <c r="G83" s="84">
        <f t="shared" ca="1" si="4"/>
        <v>572.05655946055072</v>
      </c>
      <c r="H83" s="58">
        <f t="shared" ca="1" si="5"/>
        <v>0.60293794208650098</v>
      </c>
    </row>
    <row r="84" spans="5:8" x14ac:dyDescent="0.25">
      <c r="E84" s="84">
        <v>82</v>
      </c>
      <c r="F84" s="84">
        <f t="shared" ca="1" si="3"/>
        <v>2.9046371702738383E-2</v>
      </c>
      <c r="G84" s="84">
        <f t="shared" ca="1" si="4"/>
        <v>163.76905235600867</v>
      </c>
      <c r="H84" s="58">
        <f t="shared" ca="1" si="5"/>
        <v>2.9046371702738393E-2</v>
      </c>
    </row>
    <row r="85" spans="5:8" x14ac:dyDescent="0.25">
      <c r="E85" s="84">
        <v>83</v>
      </c>
      <c r="F85" s="84">
        <f t="shared" ca="1" si="3"/>
        <v>7.4745390689230251E-2</v>
      </c>
      <c r="G85" s="84">
        <f t="shared" ca="1" si="4"/>
        <v>202.32177348246117</v>
      </c>
      <c r="H85" s="58">
        <f t="shared" ca="1" si="5"/>
        <v>7.4745390689230237E-2</v>
      </c>
    </row>
    <row r="86" spans="5:8" x14ac:dyDescent="0.25">
      <c r="E86" s="84">
        <v>84</v>
      </c>
      <c r="F86" s="84">
        <f t="shared" ca="1" si="3"/>
        <v>0.68019118127472722</v>
      </c>
      <c r="G86" s="84">
        <f t="shared" ca="1" si="4"/>
        <v>626.13382689230912</v>
      </c>
      <c r="H86" s="58">
        <f t="shared" ca="1" si="5"/>
        <v>0.68019118127472733</v>
      </c>
    </row>
    <row r="87" spans="5:8" x14ac:dyDescent="0.25">
      <c r="E87" s="84">
        <v>85</v>
      </c>
      <c r="F87" s="84">
        <f t="shared" ca="1" si="3"/>
        <v>0.49353703610563693</v>
      </c>
      <c r="G87" s="84">
        <f t="shared" ca="1" si="4"/>
        <v>495.47592527394585</v>
      </c>
      <c r="H87" s="58">
        <f t="shared" ca="1" si="5"/>
        <v>0.49353703610563693</v>
      </c>
    </row>
    <row r="88" spans="5:8" x14ac:dyDescent="0.25">
      <c r="E88" s="84">
        <v>86</v>
      </c>
      <c r="F88" s="84">
        <f t="shared" ca="1" si="3"/>
        <v>0.39346382433172633</v>
      </c>
      <c r="G88" s="84">
        <f t="shared" ca="1" si="4"/>
        <v>425.42467703220842</v>
      </c>
      <c r="H88" s="58">
        <f t="shared" ca="1" si="5"/>
        <v>0.39346382433172633</v>
      </c>
    </row>
    <row r="89" spans="5:8" x14ac:dyDescent="0.25">
      <c r="E89" s="84">
        <v>87</v>
      </c>
      <c r="F89" s="84">
        <f t="shared" ca="1" si="3"/>
        <v>0.24391341220478635</v>
      </c>
      <c r="G89" s="84">
        <f t="shared" ca="1" si="4"/>
        <v>320.73938854335046</v>
      </c>
      <c r="H89" s="58">
        <f t="shared" ca="1" si="5"/>
        <v>0.24391341220478638</v>
      </c>
    </row>
    <row r="90" spans="5:8" x14ac:dyDescent="0.25">
      <c r="E90" s="84">
        <v>88</v>
      </c>
      <c r="F90" s="84">
        <f t="shared" ca="1" si="3"/>
        <v>0.97460189614953496</v>
      </c>
      <c r="G90" s="84">
        <f t="shared" ca="1" si="4"/>
        <v>896.71784463327981</v>
      </c>
      <c r="H90" s="58">
        <f t="shared" ca="1" si="5"/>
        <v>0.97460189614953496</v>
      </c>
    </row>
    <row r="91" spans="5:8" x14ac:dyDescent="0.25">
      <c r="E91" s="84">
        <v>89</v>
      </c>
      <c r="F91" s="84">
        <f t="shared" ca="1" si="3"/>
        <v>9.3949575584298506E-2</v>
      </c>
      <c r="G91" s="84">
        <f t="shared" ca="1" si="4"/>
        <v>215.76470290900897</v>
      </c>
      <c r="H91" s="58">
        <f t="shared" ca="1" si="5"/>
        <v>9.3949575584298534E-2</v>
      </c>
    </row>
    <row r="92" spans="5:8" x14ac:dyDescent="0.25">
      <c r="E92" s="84">
        <v>90</v>
      </c>
      <c r="F92" s="84">
        <f t="shared" ca="1" si="3"/>
        <v>0.56804785942236213</v>
      </c>
      <c r="G92" s="84">
        <f t="shared" ca="1" si="4"/>
        <v>547.63350159565357</v>
      </c>
      <c r="H92" s="58">
        <f t="shared" ca="1" si="5"/>
        <v>0.56804785942236224</v>
      </c>
    </row>
    <row r="93" spans="5:8" x14ac:dyDescent="0.25">
      <c r="E93" s="84">
        <v>91</v>
      </c>
      <c r="F93" s="84">
        <f t="shared" ca="1" si="3"/>
        <v>0.49781024195574797</v>
      </c>
      <c r="G93" s="84">
        <f t="shared" ca="1" si="4"/>
        <v>498.46716936902357</v>
      </c>
      <c r="H93" s="58">
        <f t="shared" ca="1" si="5"/>
        <v>0.49781024195574797</v>
      </c>
    </row>
    <row r="94" spans="5:8" x14ac:dyDescent="0.25">
      <c r="E94" s="84">
        <v>92</v>
      </c>
      <c r="F94" s="84">
        <f t="shared" ca="1" si="3"/>
        <v>2.1734060126511134E-2</v>
      </c>
      <c r="G94" s="84">
        <f t="shared" ca="1" si="4"/>
        <v>155.16129456159962</v>
      </c>
      <c r="H94" s="58">
        <f t="shared" ca="1" si="5"/>
        <v>2.1734060126511141E-2</v>
      </c>
    </row>
    <row r="95" spans="5:8" x14ac:dyDescent="0.25">
      <c r="E95" s="84">
        <v>93</v>
      </c>
      <c r="F95" s="84">
        <f t="shared" ca="1" si="3"/>
        <v>0.65892726551490977</v>
      </c>
      <c r="G95" s="84">
        <f t="shared" ca="1" si="4"/>
        <v>611.24908586043682</v>
      </c>
      <c r="H95" s="58">
        <f t="shared" ca="1" si="5"/>
        <v>0.65892726551490977</v>
      </c>
    </row>
    <row r="96" spans="5:8" x14ac:dyDescent="0.25">
      <c r="E96" s="84">
        <v>94</v>
      </c>
      <c r="F96" s="84">
        <f t="shared" ca="1" si="3"/>
        <v>0.30110427433990872</v>
      </c>
      <c r="G96" s="84">
        <f t="shared" ca="1" si="4"/>
        <v>360.77299203793609</v>
      </c>
      <c r="H96" s="58">
        <f t="shared" ca="1" si="5"/>
        <v>0.30110427433990872</v>
      </c>
    </row>
    <row r="97" spans="5:8" x14ac:dyDescent="0.25">
      <c r="E97" s="84">
        <v>95</v>
      </c>
      <c r="F97" s="84">
        <f t="shared" ca="1" si="3"/>
        <v>8.6307236030249146E-2</v>
      </c>
      <c r="G97" s="84">
        <f t="shared" ca="1" si="4"/>
        <v>210.41506522117442</v>
      </c>
      <c r="H97" s="58">
        <f t="shared" ca="1" si="5"/>
        <v>8.630723603024916E-2</v>
      </c>
    </row>
    <row r="98" spans="5:8" x14ac:dyDescent="0.25">
      <c r="E98" s="84">
        <v>96</v>
      </c>
      <c r="F98" s="84">
        <f t="shared" ca="1" si="3"/>
        <v>0.35940358619077561</v>
      </c>
      <c r="G98" s="84">
        <f t="shared" ca="1" si="4"/>
        <v>401.58251033354293</v>
      </c>
      <c r="H98" s="58">
        <f t="shared" ca="1" si="5"/>
        <v>0.35940358619077561</v>
      </c>
    </row>
    <row r="99" spans="5:8" x14ac:dyDescent="0.25">
      <c r="E99" s="84">
        <v>97</v>
      </c>
      <c r="F99" s="84">
        <f t="shared" ca="1" si="3"/>
        <v>0.25520751547865539</v>
      </c>
      <c r="G99" s="84">
        <f t="shared" ca="1" si="4"/>
        <v>328.64526083505876</v>
      </c>
      <c r="H99" s="58">
        <f t="shared" ca="1" si="5"/>
        <v>0.25520751547865539</v>
      </c>
    </row>
    <row r="100" spans="5:8" x14ac:dyDescent="0.25">
      <c r="E100" s="84">
        <v>98</v>
      </c>
      <c r="F100" s="84">
        <f t="shared" ca="1" si="3"/>
        <v>0.94839907055023254</v>
      </c>
      <c r="G100" s="84">
        <f t="shared" ca="1" si="4"/>
        <v>852.78454439529003</v>
      </c>
      <c r="H100" s="58">
        <f t="shared" ca="1" si="5"/>
        <v>0.94839907055023254</v>
      </c>
    </row>
    <row r="101" spans="5:8" x14ac:dyDescent="0.25">
      <c r="E101" s="84">
        <v>99</v>
      </c>
      <c r="F101" s="84">
        <f t="shared" ca="1" si="3"/>
        <v>4.1069977745525454E-2</v>
      </c>
      <c r="G101" s="84">
        <f t="shared" ca="1" si="4"/>
        <v>175.82741512390862</v>
      </c>
      <c r="H101" s="58">
        <f t="shared" ca="1" si="5"/>
        <v>4.1069977745525475E-2</v>
      </c>
    </row>
    <row r="102" spans="5:8" x14ac:dyDescent="0.25">
      <c r="E102" s="84">
        <v>100</v>
      </c>
      <c r="F102" s="84">
        <f t="shared" ca="1" si="3"/>
        <v>0.13227554141445308</v>
      </c>
      <c r="G102" s="84">
        <f t="shared" ca="1" si="4"/>
        <v>242.59287899011716</v>
      </c>
      <c r="H102" s="58">
        <f t="shared" ca="1" si="5"/>
        <v>0.13227554141445308</v>
      </c>
    </row>
    <row r="103" spans="5:8" x14ac:dyDescent="0.25">
      <c r="E103" s="84">
        <v>101</v>
      </c>
      <c r="F103" s="84">
        <f t="shared" ca="1" si="3"/>
        <v>0.75731170763317146</v>
      </c>
      <c r="G103" s="84">
        <f t="shared" ca="1" si="4"/>
        <v>680.11819534322001</v>
      </c>
      <c r="H103" s="58">
        <f t="shared" ca="1" si="5"/>
        <v>0.75731170763317146</v>
      </c>
    </row>
    <row r="104" spans="5:8" x14ac:dyDescent="0.25">
      <c r="E104" s="84">
        <v>102</v>
      </c>
      <c r="F104" s="84">
        <f t="shared" ca="1" si="3"/>
        <v>0.4112117856266968</v>
      </c>
      <c r="G104" s="84">
        <f t="shared" ca="1" si="4"/>
        <v>437.84824993868779</v>
      </c>
      <c r="H104" s="58">
        <f t="shared" ca="1" si="5"/>
        <v>0.41121178562669686</v>
      </c>
    </row>
    <row r="105" spans="5:8" x14ac:dyDescent="0.25">
      <c r="E105" s="84">
        <v>103</v>
      </c>
      <c r="F105" s="84">
        <f t="shared" ca="1" si="3"/>
        <v>0.14633767545236498</v>
      </c>
      <c r="G105" s="84">
        <f t="shared" ca="1" si="4"/>
        <v>252.43637281665548</v>
      </c>
      <c r="H105" s="58">
        <f t="shared" ca="1" si="5"/>
        <v>0.14633767545236498</v>
      </c>
    </row>
    <row r="106" spans="5:8" x14ac:dyDescent="0.25">
      <c r="E106" s="84">
        <v>104</v>
      </c>
      <c r="F106" s="84">
        <f t="shared" ca="1" si="3"/>
        <v>0.98180295977405274</v>
      </c>
      <c r="G106" s="84">
        <f t="shared" ca="1" si="4"/>
        <v>912.57713745879823</v>
      </c>
      <c r="H106" s="58">
        <f t="shared" ca="1" si="5"/>
        <v>0.98180295977405274</v>
      </c>
    </row>
    <row r="107" spans="5:8" x14ac:dyDescent="0.25">
      <c r="E107" s="84">
        <v>105</v>
      </c>
      <c r="F107" s="84">
        <f t="shared" ca="1" si="3"/>
        <v>0.9413515441361987</v>
      </c>
      <c r="G107" s="84">
        <f t="shared" ca="1" si="4"/>
        <v>843.05302977503345</v>
      </c>
      <c r="H107" s="58">
        <f t="shared" ca="1" si="5"/>
        <v>0.9413515441361987</v>
      </c>
    </row>
    <row r="108" spans="5:8" x14ac:dyDescent="0.25">
      <c r="E108" s="84">
        <v>106</v>
      </c>
      <c r="F108" s="84">
        <f t="shared" ca="1" si="3"/>
        <v>0.85614376673572379</v>
      </c>
      <c r="G108" s="84">
        <f t="shared" ca="1" si="4"/>
        <v>754.19597649550974</v>
      </c>
      <c r="H108" s="58">
        <f t="shared" ca="1" si="5"/>
        <v>0.85614376673572379</v>
      </c>
    </row>
    <row r="109" spans="5:8" x14ac:dyDescent="0.25">
      <c r="E109" s="84">
        <v>107</v>
      </c>
      <c r="F109" s="84">
        <f t="shared" ca="1" si="3"/>
        <v>0.49241088771887509</v>
      </c>
      <c r="G109" s="84">
        <f t="shared" ca="1" si="4"/>
        <v>494.68762140321257</v>
      </c>
      <c r="H109" s="58">
        <f t="shared" ca="1" si="5"/>
        <v>0.49241088771887509</v>
      </c>
    </row>
    <row r="110" spans="5:8" x14ac:dyDescent="0.25">
      <c r="E110" s="84">
        <v>108</v>
      </c>
      <c r="F110" s="84">
        <f t="shared" ca="1" si="3"/>
        <v>0.48698245200323165</v>
      </c>
      <c r="G110" s="84">
        <f t="shared" ca="1" si="4"/>
        <v>490.88771640226213</v>
      </c>
      <c r="H110" s="58">
        <f t="shared" ca="1" si="5"/>
        <v>0.48698245200323159</v>
      </c>
    </row>
    <row r="111" spans="5:8" x14ac:dyDescent="0.25">
      <c r="E111" s="84">
        <v>109</v>
      </c>
      <c r="F111" s="84">
        <f t="shared" ca="1" si="3"/>
        <v>0.6423169299840723</v>
      </c>
      <c r="G111" s="84">
        <f t="shared" ca="1" si="4"/>
        <v>599.62185098885061</v>
      </c>
      <c r="H111" s="58">
        <f t="shared" ca="1" si="5"/>
        <v>0.6423169299840723</v>
      </c>
    </row>
    <row r="112" spans="5:8" x14ac:dyDescent="0.25">
      <c r="E112" s="84">
        <v>110</v>
      </c>
      <c r="F112" s="84">
        <f t="shared" ca="1" si="3"/>
        <v>0.5421598169278159</v>
      </c>
      <c r="G112" s="84">
        <f t="shared" ca="1" si="4"/>
        <v>529.51187184947116</v>
      </c>
      <c r="H112" s="58">
        <f t="shared" ca="1" si="5"/>
        <v>0.5421598169278159</v>
      </c>
    </row>
    <row r="113" spans="5:8" x14ac:dyDescent="0.25">
      <c r="E113" s="84">
        <v>111</v>
      </c>
      <c r="F113" s="84">
        <f t="shared" ca="1" si="3"/>
        <v>0.45087620056083821</v>
      </c>
      <c r="G113" s="84">
        <f t="shared" ca="1" si="4"/>
        <v>465.61334039258674</v>
      </c>
      <c r="H113" s="58">
        <f t="shared" ca="1" si="5"/>
        <v>0.45087620056083821</v>
      </c>
    </row>
    <row r="114" spans="5:8" x14ac:dyDescent="0.25">
      <c r="E114" s="84">
        <v>112</v>
      </c>
      <c r="F114" s="84">
        <f t="shared" ca="1" si="3"/>
        <v>3.6823725449711353E-2</v>
      </c>
      <c r="G114" s="84">
        <f t="shared" ca="1" si="4"/>
        <v>171.8005679849372</v>
      </c>
      <c r="H114" s="58">
        <f t="shared" ca="1" si="5"/>
        <v>3.6823725449711346E-2</v>
      </c>
    </row>
    <row r="115" spans="5:8" x14ac:dyDescent="0.25">
      <c r="E115" s="84">
        <v>113</v>
      </c>
      <c r="F115" s="84">
        <f t="shared" ca="1" si="3"/>
        <v>0.83040873153920836</v>
      </c>
      <c r="G115" s="84">
        <f t="shared" ca="1" si="4"/>
        <v>733.11363325652519</v>
      </c>
      <c r="H115" s="58">
        <f t="shared" ca="1" si="5"/>
        <v>0.83040873153920824</v>
      </c>
    </row>
    <row r="116" spans="5:8" x14ac:dyDescent="0.25">
      <c r="E116" s="84">
        <v>114</v>
      </c>
      <c r="F116" s="84">
        <f t="shared" ca="1" si="3"/>
        <v>0.2996177264094988</v>
      </c>
      <c r="G116" s="84">
        <f t="shared" ca="1" si="4"/>
        <v>359.73240848664915</v>
      </c>
      <c r="H116" s="58">
        <f t="shared" ca="1" si="5"/>
        <v>0.2996177264094988</v>
      </c>
    </row>
    <row r="117" spans="5:8" x14ac:dyDescent="0.25">
      <c r="E117" s="84">
        <v>115</v>
      </c>
      <c r="F117" s="84">
        <f t="shared" ca="1" si="3"/>
        <v>0.28090021253224307</v>
      </c>
      <c r="G117" s="84">
        <f t="shared" ca="1" si="4"/>
        <v>346.63014877257012</v>
      </c>
      <c r="H117" s="58">
        <f t="shared" ca="1" si="5"/>
        <v>0.28090021253224301</v>
      </c>
    </row>
    <row r="118" spans="5:8" x14ac:dyDescent="0.25">
      <c r="E118" s="84">
        <v>116</v>
      </c>
      <c r="F118" s="84">
        <f t="shared" ca="1" si="3"/>
        <v>0.83066331844417773</v>
      </c>
      <c r="G118" s="84">
        <f t="shared" ca="1" si="4"/>
        <v>733.31403064007031</v>
      </c>
      <c r="H118" s="58">
        <f t="shared" ca="1" si="5"/>
        <v>0.83066331844417773</v>
      </c>
    </row>
    <row r="119" spans="5:8" x14ac:dyDescent="0.25">
      <c r="E119" s="84">
        <v>117</v>
      </c>
      <c r="F119" s="84">
        <f t="shared" ca="1" si="3"/>
        <v>4.9038419582015935E-3</v>
      </c>
      <c r="G119" s="84">
        <f t="shared" ca="1" si="4"/>
        <v>126.20186776068117</v>
      </c>
      <c r="H119" s="58">
        <f t="shared" ca="1" si="5"/>
        <v>4.9038419582015944E-3</v>
      </c>
    </row>
    <row r="120" spans="5:8" x14ac:dyDescent="0.25">
      <c r="E120" s="84">
        <v>118</v>
      </c>
      <c r="F120" s="84">
        <f t="shared" ca="1" si="3"/>
        <v>0.43672461645747696</v>
      </c>
      <c r="G120" s="84">
        <f t="shared" ca="1" si="4"/>
        <v>455.70723152023385</v>
      </c>
      <c r="H120" s="58">
        <f t="shared" ca="1" si="5"/>
        <v>0.4367246164574769</v>
      </c>
    </row>
    <row r="121" spans="5:8" x14ac:dyDescent="0.25">
      <c r="E121" s="84">
        <v>119</v>
      </c>
      <c r="F121" s="84">
        <f t="shared" ca="1" si="3"/>
        <v>0.23329860317293405</v>
      </c>
      <c r="G121" s="84">
        <f t="shared" ca="1" si="4"/>
        <v>313.30902222105385</v>
      </c>
      <c r="H121" s="58">
        <f t="shared" ca="1" si="5"/>
        <v>0.23329860317293408</v>
      </c>
    </row>
    <row r="122" spans="5:8" x14ac:dyDescent="0.25">
      <c r="E122" s="84">
        <v>120</v>
      </c>
      <c r="F122" s="84">
        <f t="shared" ca="1" si="3"/>
        <v>0.51885674159114115</v>
      </c>
      <c r="G122" s="84">
        <f t="shared" ca="1" si="4"/>
        <v>513.19971911379878</v>
      </c>
      <c r="H122" s="58">
        <f t="shared" ca="1" si="5"/>
        <v>0.51885674159114115</v>
      </c>
    </row>
    <row r="123" spans="5:8" x14ac:dyDescent="0.25">
      <c r="E123" s="84">
        <v>121</v>
      </c>
      <c r="F123" s="84">
        <f t="shared" ca="1" si="3"/>
        <v>0.10076602301774085</v>
      </c>
      <c r="G123" s="84">
        <f t="shared" ca="1" si="4"/>
        <v>220.53621611241857</v>
      </c>
      <c r="H123" s="58">
        <f t="shared" ca="1" si="5"/>
        <v>0.10076602301774082</v>
      </c>
    </row>
    <row r="124" spans="5:8" x14ac:dyDescent="0.25">
      <c r="E124" s="84">
        <v>122</v>
      </c>
      <c r="F124" s="84">
        <f t="shared" ca="1" si="3"/>
        <v>0.13224020954161986</v>
      </c>
      <c r="G124" s="84">
        <f t="shared" ca="1" si="4"/>
        <v>242.56814667913392</v>
      </c>
      <c r="H124" s="58">
        <f t="shared" ca="1" si="5"/>
        <v>0.13224020954161989</v>
      </c>
    </row>
    <row r="125" spans="5:8" x14ac:dyDescent="0.25">
      <c r="E125" s="84">
        <v>123</v>
      </c>
      <c r="F125" s="84">
        <f t="shared" ca="1" si="3"/>
        <v>0.10756933646171307</v>
      </c>
      <c r="G125" s="84">
        <f t="shared" ca="1" si="4"/>
        <v>225.29853552319915</v>
      </c>
      <c r="H125" s="58">
        <f t="shared" ca="1" si="5"/>
        <v>0.10756933646171307</v>
      </c>
    </row>
    <row r="126" spans="5:8" x14ac:dyDescent="0.25">
      <c r="E126" s="84">
        <v>124</v>
      </c>
      <c r="F126" s="84">
        <f t="shared" ca="1" si="3"/>
        <v>0.79843911384848498</v>
      </c>
      <c r="G126" s="84">
        <f t="shared" ca="1" si="4"/>
        <v>709.04369368642938</v>
      </c>
      <c r="H126" s="58">
        <f t="shared" ca="1" si="5"/>
        <v>0.79843911384848487</v>
      </c>
    </row>
    <row r="127" spans="5:8" x14ac:dyDescent="0.25">
      <c r="E127" s="84">
        <v>125</v>
      </c>
      <c r="F127" s="84">
        <f t="shared" ca="1" si="3"/>
        <v>0.53906756402758027</v>
      </c>
      <c r="G127" s="84">
        <f t="shared" ca="1" si="4"/>
        <v>527.34729481930617</v>
      </c>
      <c r="H127" s="58">
        <f t="shared" ca="1" si="5"/>
        <v>0.53906756402758027</v>
      </c>
    </row>
    <row r="128" spans="5:8" x14ac:dyDescent="0.25">
      <c r="E128" s="84">
        <v>126</v>
      </c>
      <c r="F128" s="84">
        <f t="shared" ca="1" si="3"/>
        <v>0.1043139573867683</v>
      </c>
      <c r="G128" s="84">
        <f t="shared" ca="1" si="4"/>
        <v>223.01977017073781</v>
      </c>
      <c r="H128" s="58">
        <f t="shared" ca="1" si="5"/>
        <v>0.10431395738676831</v>
      </c>
    </row>
    <row r="129" spans="5:8" x14ac:dyDescent="0.25">
      <c r="E129" s="84">
        <v>127</v>
      </c>
      <c r="F129" s="84">
        <f t="shared" ca="1" si="3"/>
        <v>0.52955006351890721</v>
      </c>
      <c r="G129" s="84">
        <f t="shared" ca="1" si="4"/>
        <v>520.68504446323504</v>
      </c>
      <c r="H129" s="58">
        <f t="shared" ca="1" si="5"/>
        <v>0.52955006351890721</v>
      </c>
    </row>
    <row r="130" spans="5:8" x14ac:dyDescent="0.25">
      <c r="E130" s="84">
        <v>128</v>
      </c>
      <c r="F130" s="84">
        <f t="shared" ca="1" si="3"/>
        <v>0.38101037749634792</v>
      </c>
      <c r="G130" s="84">
        <f t="shared" ca="1" si="4"/>
        <v>416.70726424744356</v>
      </c>
      <c r="H130" s="58">
        <f t="shared" ca="1" si="5"/>
        <v>0.38101037749634792</v>
      </c>
    </row>
    <row r="131" spans="5:8" x14ac:dyDescent="0.25">
      <c r="E131" s="84">
        <v>129</v>
      </c>
      <c r="F131" s="84">
        <f t="shared" ref="F131:F194" ca="1" si="6">RAND()</f>
        <v>0.36272541969824112</v>
      </c>
      <c r="G131" s="84">
        <f t="shared" ca="1" si="4"/>
        <v>403.9077937887688</v>
      </c>
      <c r="H131" s="58">
        <f t="shared" ca="1" si="5"/>
        <v>0.36272541969824112</v>
      </c>
    </row>
    <row r="132" spans="5:8" x14ac:dyDescent="0.25">
      <c r="E132" s="84">
        <v>130</v>
      </c>
      <c r="F132" s="84">
        <f t="shared" ca="1" si="6"/>
        <v>0.34810233994613549</v>
      </c>
      <c r="G132" s="84">
        <f t="shared" ref="G132:G195" ca="1" si="7">IF(F132&lt;(($C$3-$C$2)/($C$5+$C$4-$C$3-$C$2)),$C$2+SQRT(F132*($C$5+$C$4-$C$3-$C$2)*($C$3-$C$2)),IF(F132&lt;1-(($C$5-$C$4)/($C$5+$C$4-$C$3-$C$2)),(F132*($C$5+$C$4-$C$3-$C$2)+$C$2+$C$3)/2,$C$5-SQRT((1-F132)*($C$5+$C$4-$C$3-$C$2)*($C$5-$C$4))))</f>
        <v>393.67163796229488</v>
      </c>
      <c r="H132" s="58">
        <f t="shared" ref="H132:H195" ca="1" si="8">IF(G132&lt;$C$3,(1/($C$5+$C$4-$C$3-$C$2))*(1/($C$3-$C$2))*(G132-$C$2)^2,IF(G132&lt;$C$4,(1/($C$5+$C$4-$C$3-$C$2))*(2*G132-$C$2-$C$3),1-(1/($C$5+$C$4-$C$3-$C$2))*(1/($C$5-$C$4))*($C$5-G132)^2))</f>
        <v>0.34810233994613554</v>
      </c>
    </row>
    <row r="133" spans="5:8" x14ac:dyDescent="0.25">
      <c r="E133" s="84">
        <v>131</v>
      </c>
      <c r="F133" s="84">
        <f t="shared" ca="1" si="6"/>
        <v>0.96223872049623604</v>
      </c>
      <c r="G133" s="84">
        <f t="shared" ca="1" si="7"/>
        <v>874.06455069528329</v>
      </c>
      <c r="H133" s="58">
        <f t="shared" ca="1" si="8"/>
        <v>0.96223872049623604</v>
      </c>
    </row>
    <row r="134" spans="5:8" x14ac:dyDescent="0.25">
      <c r="E134" s="84">
        <v>132</v>
      </c>
      <c r="F134" s="84">
        <f t="shared" ca="1" si="6"/>
        <v>0.57478876634342468</v>
      </c>
      <c r="G134" s="84">
        <f t="shared" ca="1" si="7"/>
        <v>552.35213644039732</v>
      </c>
      <c r="H134" s="58">
        <f t="shared" ca="1" si="8"/>
        <v>0.57478876634342468</v>
      </c>
    </row>
    <row r="135" spans="5:8" x14ac:dyDescent="0.25">
      <c r="E135" s="84">
        <v>133</v>
      </c>
      <c r="F135" s="84">
        <f t="shared" ca="1" si="6"/>
        <v>0.30198120764432879</v>
      </c>
      <c r="G135" s="84">
        <f t="shared" ca="1" si="7"/>
        <v>361.38684535103016</v>
      </c>
      <c r="H135" s="58">
        <f t="shared" ca="1" si="8"/>
        <v>0.30198120764432879</v>
      </c>
    </row>
    <row r="136" spans="5:8" x14ac:dyDescent="0.25">
      <c r="E136" s="84">
        <v>134</v>
      </c>
      <c r="F136" s="84">
        <f t="shared" ca="1" si="6"/>
        <v>0.28861465993463831</v>
      </c>
      <c r="G136" s="84">
        <f t="shared" ca="1" si="7"/>
        <v>352.03026195424684</v>
      </c>
      <c r="H136" s="58">
        <f t="shared" ca="1" si="8"/>
        <v>0.28861465993463836</v>
      </c>
    </row>
    <row r="137" spans="5:8" x14ac:dyDescent="0.25">
      <c r="E137" s="84">
        <v>135</v>
      </c>
      <c r="F137" s="84">
        <f t="shared" ca="1" si="6"/>
        <v>0.27504628407743414</v>
      </c>
      <c r="G137" s="84">
        <f t="shared" ca="1" si="7"/>
        <v>342.5323988542039</v>
      </c>
      <c r="H137" s="58">
        <f t="shared" ca="1" si="8"/>
        <v>0.27504628407743414</v>
      </c>
    </row>
    <row r="138" spans="5:8" x14ac:dyDescent="0.25">
      <c r="E138" s="84">
        <v>136</v>
      </c>
      <c r="F138" s="84">
        <f t="shared" ca="1" si="6"/>
        <v>0.60171008369124535</v>
      </c>
      <c r="G138" s="84">
        <f t="shared" ca="1" si="7"/>
        <v>571.19705858387169</v>
      </c>
      <c r="H138" s="58">
        <f t="shared" ca="1" si="8"/>
        <v>0.60171008369124523</v>
      </c>
    </row>
    <row r="139" spans="5:8" x14ac:dyDescent="0.25">
      <c r="E139" s="84">
        <v>137</v>
      </c>
      <c r="F139" s="84">
        <f t="shared" ca="1" si="6"/>
        <v>0.42928311717887635</v>
      </c>
      <c r="G139" s="84">
        <f t="shared" ca="1" si="7"/>
        <v>450.49818202521345</v>
      </c>
      <c r="H139" s="58">
        <f t="shared" ca="1" si="8"/>
        <v>0.42928311717887635</v>
      </c>
    </row>
    <row r="140" spans="5:8" x14ac:dyDescent="0.25">
      <c r="E140" s="84">
        <v>138</v>
      </c>
      <c r="F140" s="84">
        <f t="shared" ca="1" si="6"/>
        <v>0.78901172429810906</v>
      </c>
      <c r="G140" s="84">
        <f t="shared" ca="1" si="7"/>
        <v>702.3171556928512</v>
      </c>
      <c r="H140" s="58">
        <f t="shared" ca="1" si="8"/>
        <v>0.78901172429810906</v>
      </c>
    </row>
    <row r="141" spans="5:8" x14ac:dyDescent="0.25">
      <c r="E141" s="84">
        <v>139</v>
      </c>
      <c r="F141" s="84">
        <f t="shared" ca="1" si="6"/>
        <v>0.21806610473823473</v>
      </c>
      <c r="G141" s="84">
        <f t="shared" ca="1" si="7"/>
        <v>302.64627331676434</v>
      </c>
      <c r="H141" s="58">
        <f t="shared" ca="1" si="8"/>
        <v>0.21806610473823476</v>
      </c>
    </row>
    <row r="142" spans="5:8" x14ac:dyDescent="0.25">
      <c r="E142" s="84">
        <v>140</v>
      </c>
      <c r="F142" s="84">
        <f t="shared" ca="1" si="6"/>
        <v>0.76382859440031459</v>
      </c>
      <c r="G142" s="84">
        <f t="shared" ca="1" si="7"/>
        <v>684.68001608022018</v>
      </c>
      <c r="H142" s="58">
        <f t="shared" ca="1" si="8"/>
        <v>0.76382859440031459</v>
      </c>
    </row>
    <row r="143" spans="5:8" x14ac:dyDescent="0.25">
      <c r="E143" s="84">
        <v>141</v>
      </c>
      <c r="F143" s="84">
        <f t="shared" ca="1" si="6"/>
        <v>0.29390046122111313</v>
      </c>
      <c r="G143" s="84">
        <f t="shared" ca="1" si="7"/>
        <v>355.73032285477916</v>
      </c>
      <c r="H143" s="58">
        <f t="shared" ca="1" si="8"/>
        <v>0.29390046122111307</v>
      </c>
    </row>
    <row r="144" spans="5:8" x14ac:dyDescent="0.25">
      <c r="E144" s="84">
        <v>142</v>
      </c>
      <c r="F144" s="84">
        <f t="shared" ca="1" si="6"/>
        <v>0.98600390986594577</v>
      </c>
      <c r="G144" s="84">
        <f t="shared" ca="1" si="7"/>
        <v>923.32955030585265</v>
      </c>
      <c r="H144" s="58">
        <f t="shared" ca="1" si="8"/>
        <v>0.98600390986594577</v>
      </c>
    </row>
    <row r="145" spans="5:8" x14ac:dyDescent="0.25">
      <c r="E145" s="84">
        <v>143</v>
      </c>
      <c r="F145" s="84">
        <f t="shared" ca="1" si="6"/>
        <v>0.12440765879501114</v>
      </c>
      <c r="G145" s="84">
        <f t="shared" ca="1" si="7"/>
        <v>237.08536115650782</v>
      </c>
      <c r="H145" s="58">
        <f t="shared" ca="1" si="8"/>
        <v>0.12440765879501116</v>
      </c>
    </row>
    <row r="146" spans="5:8" x14ac:dyDescent="0.25">
      <c r="E146" s="84">
        <v>144</v>
      </c>
      <c r="F146" s="84">
        <f t="shared" ca="1" si="6"/>
        <v>0.24157891456346337</v>
      </c>
      <c r="G146" s="84">
        <f t="shared" ca="1" si="7"/>
        <v>319.10524019442437</v>
      </c>
      <c r="H146" s="58">
        <f t="shared" ca="1" si="8"/>
        <v>0.24157891456346339</v>
      </c>
    </row>
    <row r="147" spans="5:8" x14ac:dyDescent="0.25">
      <c r="E147" s="84">
        <v>145</v>
      </c>
      <c r="F147" s="84">
        <f t="shared" ca="1" si="6"/>
        <v>0.17539344168694082</v>
      </c>
      <c r="G147" s="84">
        <f t="shared" ca="1" si="7"/>
        <v>272.77540918085856</v>
      </c>
      <c r="H147" s="58">
        <f t="shared" ca="1" si="8"/>
        <v>0.17539344168694079</v>
      </c>
    </row>
    <row r="148" spans="5:8" x14ac:dyDescent="0.25">
      <c r="E148" s="84">
        <v>146</v>
      </c>
      <c r="F148" s="84">
        <f t="shared" ca="1" si="6"/>
        <v>0.74722720152597655</v>
      </c>
      <c r="G148" s="84">
        <f t="shared" ca="1" si="7"/>
        <v>673.05904106818355</v>
      </c>
      <c r="H148" s="58">
        <f t="shared" ca="1" si="8"/>
        <v>0.74722720152597655</v>
      </c>
    </row>
    <row r="149" spans="5:8" x14ac:dyDescent="0.25">
      <c r="E149" s="84">
        <v>147</v>
      </c>
      <c r="F149" s="84">
        <f t="shared" ca="1" si="6"/>
        <v>0.20781524744580526</v>
      </c>
      <c r="G149" s="84">
        <f t="shared" ca="1" si="7"/>
        <v>295.47067321206367</v>
      </c>
      <c r="H149" s="58">
        <f t="shared" ca="1" si="8"/>
        <v>0.20781524744580523</v>
      </c>
    </row>
    <row r="150" spans="5:8" x14ac:dyDescent="0.25">
      <c r="E150" s="84">
        <v>148</v>
      </c>
      <c r="F150" s="84">
        <f t="shared" ca="1" si="6"/>
        <v>0.10694880117391781</v>
      </c>
      <c r="G150" s="84">
        <f t="shared" ca="1" si="7"/>
        <v>224.86416082174247</v>
      </c>
      <c r="H150" s="58">
        <f t="shared" ca="1" si="8"/>
        <v>0.10694880117391782</v>
      </c>
    </row>
    <row r="151" spans="5:8" x14ac:dyDescent="0.25">
      <c r="E151" s="84">
        <v>149</v>
      </c>
      <c r="F151" s="84">
        <f t="shared" ca="1" si="6"/>
        <v>0.99100570816345024</v>
      </c>
      <c r="G151" s="84">
        <f t="shared" ca="1" si="7"/>
        <v>938.53779558662984</v>
      </c>
      <c r="H151" s="58">
        <f t="shared" ca="1" si="8"/>
        <v>0.99100570816345024</v>
      </c>
    </row>
    <row r="152" spans="5:8" x14ac:dyDescent="0.25">
      <c r="E152" s="84">
        <v>150</v>
      </c>
      <c r="F152" s="84">
        <f t="shared" ca="1" si="6"/>
        <v>0.22777997230170655</v>
      </c>
      <c r="G152" s="84">
        <f t="shared" ca="1" si="7"/>
        <v>309.44598061119461</v>
      </c>
      <c r="H152" s="58">
        <f t="shared" ca="1" si="8"/>
        <v>0.2277799723017066</v>
      </c>
    </row>
    <row r="153" spans="5:8" x14ac:dyDescent="0.25">
      <c r="E153" s="84">
        <v>151</v>
      </c>
      <c r="F153" s="84">
        <f t="shared" ca="1" si="6"/>
        <v>0.15772830408760397</v>
      </c>
      <c r="G153" s="84">
        <f t="shared" ca="1" si="7"/>
        <v>260.40981286132279</v>
      </c>
      <c r="H153" s="58">
        <f t="shared" ca="1" si="8"/>
        <v>0.15772830408760399</v>
      </c>
    </row>
    <row r="154" spans="5:8" x14ac:dyDescent="0.25">
      <c r="E154" s="84">
        <v>152</v>
      </c>
      <c r="F154" s="84">
        <f t="shared" ca="1" si="6"/>
        <v>0.41778568155578488</v>
      </c>
      <c r="G154" s="84">
        <f t="shared" ca="1" si="7"/>
        <v>442.44997708904941</v>
      </c>
      <c r="H154" s="58">
        <f t="shared" ca="1" si="8"/>
        <v>0.41778568155578488</v>
      </c>
    </row>
    <row r="155" spans="5:8" x14ac:dyDescent="0.25">
      <c r="E155" s="84">
        <v>153</v>
      </c>
      <c r="F155" s="84">
        <f t="shared" ca="1" si="6"/>
        <v>5.9021217753496891E-2</v>
      </c>
      <c r="G155" s="84">
        <f t="shared" ca="1" si="7"/>
        <v>190.90088275418213</v>
      </c>
      <c r="H155" s="58">
        <f t="shared" ca="1" si="8"/>
        <v>5.9021217753496898E-2</v>
      </c>
    </row>
    <row r="156" spans="5:8" x14ac:dyDescent="0.25">
      <c r="E156" s="84">
        <v>154</v>
      </c>
      <c r="F156" s="84">
        <f t="shared" ca="1" si="6"/>
        <v>0.15872640088501688</v>
      </c>
      <c r="G156" s="84">
        <f t="shared" ca="1" si="7"/>
        <v>261.10848061951185</v>
      </c>
      <c r="H156" s="58">
        <f t="shared" ca="1" si="8"/>
        <v>0.15872640088501694</v>
      </c>
    </row>
    <row r="157" spans="5:8" x14ac:dyDescent="0.25">
      <c r="E157" s="84">
        <v>155</v>
      </c>
      <c r="F157" s="84">
        <f t="shared" ca="1" si="6"/>
        <v>0.43461569394076793</v>
      </c>
      <c r="G157" s="84">
        <f t="shared" ca="1" si="7"/>
        <v>454.23098575853754</v>
      </c>
      <c r="H157" s="58">
        <f t="shared" ca="1" si="8"/>
        <v>0.43461569394076793</v>
      </c>
    </row>
    <row r="158" spans="5:8" x14ac:dyDescent="0.25">
      <c r="E158" s="84">
        <v>156</v>
      </c>
      <c r="F158" s="84">
        <f t="shared" ca="1" si="6"/>
        <v>0.95447287251699409</v>
      </c>
      <c r="G158" s="84">
        <f t="shared" ca="1" si="7"/>
        <v>861.71987292867243</v>
      </c>
      <c r="H158" s="58">
        <f t="shared" ca="1" si="8"/>
        <v>0.95447287251699409</v>
      </c>
    </row>
    <row r="159" spans="5:8" x14ac:dyDescent="0.25">
      <c r="E159" s="84">
        <v>157</v>
      </c>
      <c r="F159" s="84">
        <f t="shared" ca="1" si="6"/>
        <v>0.769713304084641</v>
      </c>
      <c r="G159" s="84">
        <f t="shared" ca="1" si="7"/>
        <v>688.79931285924874</v>
      </c>
      <c r="H159" s="58">
        <f t="shared" ca="1" si="8"/>
        <v>0.76971330408464111</v>
      </c>
    </row>
    <row r="160" spans="5:8" x14ac:dyDescent="0.25">
      <c r="E160" s="84">
        <v>158</v>
      </c>
      <c r="F160" s="84">
        <f t="shared" ca="1" si="6"/>
        <v>0.6928708640741511</v>
      </c>
      <c r="G160" s="84">
        <f t="shared" ca="1" si="7"/>
        <v>635.00960485190581</v>
      </c>
      <c r="H160" s="58">
        <f t="shared" ca="1" si="8"/>
        <v>0.6928708640741511</v>
      </c>
    </row>
    <row r="161" spans="5:8" x14ac:dyDescent="0.25">
      <c r="E161" s="84">
        <v>159</v>
      </c>
      <c r="F161" s="84">
        <f t="shared" ca="1" si="6"/>
        <v>0.98885186726892615</v>
      </c>
      <c r="G161" s="84">
        <f t="shared" ca="1" si="7"/>
        <v>931.57328192108719</v>
      </c>
      <c r="H161" s="58">
        <f t="shared" ca="1" si="8"/>
        <v>0.98885186726892615</v>
      </c>
    </row>
    <row r="162" spans="5:8" x14ac:dyDescent="0.25">
      <c r="E162" s="84">
        <v>160</v>
      </c>
      <c r="F162" s="84">
        <f t="shared" ca="1" si="6"/>
        <v>3.8352302247127601E-2</v>
      </c>
      <c r="G162" s="84">
        <f t="shared" ca="1" si="7"/>
        <v>173.2756597691066</v>
      </c>
      <c r="H162" s="58">
        <f t="shared" ca="1" si="8"/>
        <v>3.8352302247127622E-2</v>
      </c>
    </row>
    <row r="163" spans="5:8" x14ac:dyDescent="0.25">
      <c r="E163" s="84">
        <v>161</v>
      </c>
      <c r="F163" s="84">
        <f t="shared" ca="1" si="6"/>
        <v>0.92954096455809132</v>
      </c>
      <c r="G163" s="84">
        <f t="shared" ca="1" si="7"/>
        <v>827.97443537194351</v>
      </c>
      <c r="H163" s="58">
        <f t="shared" ca="1" si="8"/>
        <v>0.92954096455809132</v>
      </c>
    </row>
    <row r="164" spans="5:8" x14ac:dyDescent="0.25">
      <c r="E164" s="84">
        <v>162</v>
      </c>
      <c r="F164" s="84">
        <f t="shared" ca="1" si="6"/>
        <v>0.79515610102732459</v>
      </c>
      <c r="G164" s="84">
        <f t="shared" ca="1" si="7"/>
        <v>706.68372433749323</v>
      </c>
      <c r="H164" s="58">
        <f t="shared" ca="1" si="8"/>
        <v>0.79515610102732459</v>
      </c>
    </row>
    <row r="165" spans="5:8" x14ac:dyDescent="0.25">
      <c r="E165" s="84">
        <v>163</v>
      </c>
      <c r="F165" s="84">
        <f t="shared" ca="1" si="6"/>
        <v>0.6068129223336487</v>
      </c>
      <c r="G165" s="84">
        <f t="shared" ca="1" si="7"/>
        <v>574.76904563355401</v>
      </c>
      <c r="H165" s="58">
        <f t="shared" ca="1" si="8"/>
        <v>0.60681292233364859</v>
      </c>
    </row>
    <row r="166" spans="5:8" x14ac:dyDescent="0.25">
      <c r="E166" s="84">
        <v>164</v>
      </c>
      <c r="F166" s="84">
        <f t="shared" ca="1" si="6"/>
        <v>0.64064522974483784</v>
      </c>
      <c r="G166" s="84">
        <f t="shared" ca="1" si="7"/>
        <v>598.45166082138644</v>
      </c>
      <c r="H166" s="58">
        <f t="shared" ca="1" si="8"/>
        <v>0.64064522974483773</v>
      </c>
    </row>
    <row r="167" spans="5:8" x14ac:dyDescent="0.25">
      <c r="E167" s="84">
        <v>165</v>
      </c>
      <c r="F167" s="84">
        <f t="shared" ca="1" si="6"/>
        <v>0.99524740631795661</v>
      </c>
      <c r="G167" s="84">
        <f t="shared" ca="1" si="7"/>
        <v>955.32238427961693</v>
      </c>
      <c r="H167" s="58">
        <f t="shared" ca="1" si="8"/>
        <v>0.99524740631795661</v>
      </c>
    </row>
    <row r="168" spans="5:8" x14ac:dyDescent="0.25">
      <c r="E168" s="84">
        <v>166</v>
      </c>
      <c r="F168" s="84">
        <f t="shared" ca="1" si="6"/>
        <v>0.82785777302669383</v>
      </c>
      <c r="G168" s="84">
        <f t="shared" ca="1" si="7"/>
        <v>731.11389896688866</v>
      </c>
      <c r="H168" s="58">
        <f t="shared" ca="1" si="8"/>
        <v>0.82785777302669383</v>
      </c>
    </row>
    <row r="169" spans="5:8" x14ac:dyDescent="0.25">
      <c r="E169" s="84">
        <v>167</v>
      </c>
      <c r="F169" s="84">
        <f t="shared" ca="1" si="6"/>
        <v>0.90274740213404414</v>
      </c>
      <c r="G169" s="84">
        <f t="shared" ca="1" si="7"/>
        <v>797.89584095397379</v>
      </c>
      <c r="H169" s="58">
        <f t="shared" ca="1" si="8"/>
        <v>0.90274740213404414</v>
      </c>
    </row>
    <row r="170" spans="5:8" x14ac:dyDescent="0.25">
      <c r="E170" s="84">
        <v>168</v>
      </c>
      <c r="F170" s="84">
        <f t="shared" ca="1" si="6"/>
        <v>0.16789798847252391</v>
      </c>
      <c r="G170" s="84">
        <f t="shared" ca="1" si="7"/>
        <v>267.52859193076677</v>
      </c>
      <c r="H170" s="58">
        <f t="shared" ca="1" si="8"/>
        <v>0.16789798847252396</v>
      </c>
    </row>
    <row r="171" spans="5:8" x14ac:dyDescent="0.25">
      <c r="E171" s="84">
        <v>169</v>
      </c>
      <c r="F171" s="84">
        <f t="shared" ca="1" si="6"/>
        <v>0.75204289303740712</v>
      </c>
      <c r="G171" s="84">
        <f t="shared" ca="1" si="7"/>
        <v>676.430025126185</v>
      </c>
      <c r="H171" s="58">
        <f t="shared" ca="1" si="8"/>
        <v>0.75204289303740712</v>
      </c>
    </row>
    <row r="172" spans="5:8" x14ac:dyDescent="0.25">
      <c r="E172" s="84">
        <v>170</v>
      </c>
      <c r="F172" s="84">
        <f t="shared" ca="1" si="6"/>
        <v>0.97404125258251451</v>
      </c>
      <c r="G172" s="84">
        <f t="shared" ca="1" si="7"/>
        <v>895.58412996414813</v>
      </c>
      <c r="H172" s="58">
        <f t="shared" ca="1" si="8"/>
        <v>0.97404125258251451</v>
      </c>
    </row>
    <row r="173" spans="5:8" x14ac:dyDescent="0.25">
      <c r="E173" s="84">
        <v>171</v>
      </c>
      <c r="F173" s="84">
        <f t="shared" ca="1" si="6"/>
        <v>0.6825659574395081</v>
      </c>
      <c r="G173" s="84">
        <f t="shared" ca="1" si="7"/>
        <v>627.79617020765568</v>
      </c>
      <c r="H173" s="58">
        <f t="shared" ca="1" si="8"/>
        <v>0.6825659574395081</v>
      </c>
    </row>
    <row r="174" spans="5:8" x14ac:dyDescent="0.25">
      <c r="E174" s="84">
        <v>172</v>
      </c>
      <c r="F174" s="84">
        <f t="shared" ca="1" si="6"/>
        <v>0.91617926359791302</v>
      </c>
      <c r="G174" s="84">
        <f t="shared" ca="1" si="7"/>
        <v>812.37081972977512</v>
      </c>
      <c r="H174" s="58">
        <f t="shared" ca="1" si="8"/>
        <v>0.91617926359791302</v>
      </c>
    </row>
    <row r="175" spans="5:8" x14ac:dyDescent="0.25">
      <c r="E175" s="84">
        <v>173</v>
      </c>
      <c r="F175" s="84">
        <f t="shared" ca="1" si="6"/>
        <v>0.4916269122125374</v>
      </c>
      <c r="G175" s="84">
        <f t="shared" ca="1" si="7"/>
        <v>494.13883854877616</v>
      </c>
      <c r="H175" s="58">
        <f t="shared" ca="1" si="8"/>
        <v>0.4916269122125374</v>
      </c>
    </row>
    <row r="176" spans="5:8" x14ac:dyDescent="0.25">
      <c r="E176" s="84">
        <v>174</v>
      </c>
      <c r="F176" s="84">
        <f t="shared" ca="1" si="6"/>
        <v>0.1596289292580696</v>
      </c>
      <c r="G176" s="84">
        <f t="shared" ca="1" si="7"/>
        <v>261.74025048064868</v>
      </c>
      <c r="H176" s="58">
        <f t="shared" ca="1" si="8"/>
        <v>0.15962892925806954</v>
      </c>
    </row>
    <row r="177" spans="5:8" x14ac:dyDescent="0.25">
      <c r="E177" s="84">
        <v>175</v>
      </c>
      <c r="F177" s="84">
        <f t="shared" ca="1" si="6"/>
        <v>0.42254625924216305</v>
      </c>
      <c r="G177" s="84">
        <f t="shared" ca="1" si="7"/>
        <v>445.78238146951412</v>
      </c>
      <c r="H177" s="58">
        <f t="shared" ca="1" si="8"/>
        <v>0.42254625924216305</v>
      </c>
    </row>
    <row r="178" spans="5:8" x14ac:dyDescent="0.25">
      <c r="E178" s="84">
        <v>176</v>
      </c>
      <c r="F178" s="84">
        <f t="shared" ca="1" si="6"/>
        <v>0.25423918475441942</v>
      </c>
      <c r="G178" s="84">
        <f t="shared" ca="1" si="7"/>
        <v>327.9674293280936</v>
      </c>
      <c r="H178" s="58">
        <f t="shared" ca="1" si="8"/>
        <v>0.25423918475441942</v>
      </c>
    </row>
    <row r="179" spans="5:8" x14ac:dyDescent="0.25">
      <c r="E179" s="84">
        <v>177</v>
      </c>
      <c r="F179" s="84">
        <f t="shared" ca="1" si="6"/>
        <v>0.60863070191222512</v>
      </c>
      <c r="G179" s="84">
        <f t="shared" ca="1" si="7"/>
        <v>576.04149133855753</v>
      </c>
      <c r="H179" s="58">
        <f t="shared" ca="1" si="8"/>
        <v>0.60863070191222501</v>
      </c>
    </row>
    <row r="180" spans="5:8" x14ac:dyDescent="0.25">
      <c r="E180" s="84">
        <v>178</v>
      </c>
      <c r="F180" s="84">
        <f t="shared" ca="1" si="6"/>
        <v>0.37053923060812199</v>
      </c>
      <c r="G180" s="84">
        <f t="shared" ca="1" si="7"/>
        <v>409.3774614256854</v>
      </c>
      <c r="H180" s="58">
        <f t="shared" ca="1" si="8"/>
        <v>0.37053923060812199</v>
      </c>
    </row>
    <row r="181" spans="5:8" x14ac:dyDescent="0.25">
      <c r="E181" s="84">
        <v>179</v>
      </c>
      <c r="F181" s="84">
        <f t="shared" ca="1" si="6"/>
        <v>0.81612661652990359</v>
      </c>
      <c r="G181" s="84">
        <f t="shared" ca="1" si="7"/>
        <v>722.10285885342319</v>
      </c>
      <c r="H181" s="58">
        <f t="shared" ca="1" si="8"/>
        <v>0.8161266165299037</v>
      </c>
    </row>
    <row r="182" spans="5:8" x14ac:dyDescent="0.25">
      <c r="E182" s="84">
        <v>180</v>
      </c>
      <c r="F182" s="84">
        <f t="shared" ca="1" si="6"/>
        <v>0.66915822944724679</v>
      </c>
      <c r="G182" s="84">
        <f t="shared" ca="1" si="7"/>
        <v>618.41076061307274</v>
      </c>
      <c r="H182" s="58">
        <f t="shared" ca="1" si="8"/>
        <v>0.66915822944724679</v>
      </c>
    </row>
    <row r="183" spans="5:8" x14ac:dyDescent="0.25">
      <c r="E183" s="84">
        <v>181</v>
      </c>
      <c r="F183" s="84">
        <f t="shared" ca="1" si="6"/>
        <v>0.79409373127752592</v>
      </c>
      <c r="G183" s="84">
        <f t="shared" ca="1" si="7"/>
        <v>705.92410356603671</v>
      </c>
      <c r="H183" s="58">
        <f t="shared" ca="1" si="8"/>
        <v>0.79409373127752592</v>
      </c>
    </row>
    <row r="184" spans="5:8" x14ac:dyDescent="0.25">
      <c r="E184" s="84">
        <v>182</v>
      </c>
      <c r="F184" s="84">
        <f t="shared" ca="1" si="6"/>
        <v>0.64880166992632282</v>
      </c>
      <c r="G184" s="84">
        <f t="shared" ca="1" si="7"/>
        <v>604.16116894842594</v>
      </c>
      <c r="H184" s="58">
        <f t="shared" ca="1" si="8"/>
        <v>0.64880166992632282</v>
      </c>
    </row>
    <row r="185" spans="5:8" x14ac:dyDescent="0.25">
      <c r="E185" s="84">
        <v>183</v>
      </c>
      <c r="F185" s="84">
        <f t="shared" ca="1" si="6"/>
        <v>0.91818083674312956</v>
      </c>
      <c r="G185" s="84">
        <f t="shared" ca="1" si="7"/>
        <v>814.62457399135781</v>
      </c>
      <c r="H185" s="58">
        <f t="shared" ca="1" si="8"/>
        <v>0.91818083674312956</v>
      </c>
    </row>
    <row r="186" spans="5:8" x14ac:dyDescent="0.25">
      <c r="E186" s="84">
        <v>184</v>
      </c>
      <c r="F186" s="84">
        <f t="shared" ca="1" si="6"/>
        <v>0.26350983924464177</v>
      </c>
      <c r="G186" s="84">
        <f t="shared" ca="1" si="7"/>
        <v>334.45688747124927</v>
      </c>
      <c r="H186" s="58">
        <f t="shared" ca="1" si="8"/>
        <v>0.26350983924464183</v>
      </c>
    </row>
    <row r="187" spans="5:8" x14ac:dyDescent="0.25">
      <c r="E187" s="84">
        <v>185</v>
      </c>
      <c r="F187" s="84">
        <f t="shared" ca="1" si="6"/>
        <v>0.95459190347699141</v>
      </c>
      <c r="G187" s="84">
        <f t="shared" ca="1" si="7"/>
        <v>861.90075836680489</v>
      </c>
      <c r="H187" s="58">
        <f t="shared" ca="1" si="8"/>
        <v>0.95459190347699141</v>
      </c>
    </row>
    <row r="188" spans="5:8" x14ac:dyDescent="0.25">
      <c r="E188" s="84">
        <v>186</v>
      </c>
      <c r="F188" s="84">
        <f t="shared" ca="1" si="6"/>
        <v>0.40024419387307009</v>
      </c>
      <c r="G188" s="84">
        <f t="shared" ca="1" si="7"/>
        <v>430.17093571114907</v>
      </c>
      <c r="H188" s="58">
        <f t="shared" ca="1" si="8"/>
        <v>0.40024419387307009</v>
      </c>
    </row>
    <row r="189" spans="5:8" x14ac:dyDescent="0.25">
      <c r="E189" s="84">
        <v>187</v>
      </c>
      <c r="F189" s="84">
        <f t="shared" ca="1" si="6"/>
        <v>0.72011577489427614</v>
      </c>
      <c r="G189" s="84">
        <f t="shared" ca="1" si="7"/>
        <v>654.08104242599325</v>
      </c>
      <c r="H189" s="58">
        <f t="shared" ca="1" si="8"/>
        <v>0.72011577489427603</v>
      </c>
    </row>
    <row r="190" spans="5:8" x14ac:dyDescent="0.25">
      <c r="E190" s="84">
        <v>188</v>
      </c>
      <c r="F190" s="84">
        <f t="shared" ca="1" si="6"/>
        <v>0.62717485419741237</v>
      </c>
      <c r="G190" s="84">
        <f t="shared" ca="1" si="7"/>
        <v>589.02239793818865</v>
      </c>
      <c r="H190" s="58">
        <f t="shared" ca="1" si="8"/>
        <v>0.62717485419741237</v>
      </c>
    </row>
    <row r="191" spans="5:8" x14ac:dyDescent="0.25">
      <c r="E191" s="84">
        <v>189</v>
      </c>
      <c r="F191" s="84">
        <f t="shared" ca="1" si="6"/>
        <v>0.97195645362452165</v>
      </c>
      <c r="G191" s="84">
        <f t="shared" ca="1" si="7"/>
        <v>891.47217187421052</v>
      </c>
      <c r="H191" s="58">
        <f t="shared" ca="1" si="8"/>
        <v>0.97195645362452165</v>
      </c>
    </row>
    <row r="192" spans="5:8" x14ac:dyDescent="0.25">
      <c r="E192" s="84">
        <v>190</v>
      </c>
      <c r="F192" s="84">
        <f t="shared" ca="1" si="6"/>
        <v>0.68181462908749557</v>
      </c>
      <c r="G192" s="84">
        <f t="shared" ca="1" si="7"/>
        <v>627.27024036124692</v>
      </c>
      <c r="H192" s="58">
        <f t="shared" ca="1" si="8"/>
        <v>0.68181462908749557</v>
      </c>
    </row>
    <row r="193" spans="5:8" x14ac:dyDescent="0.25">
      <c r="E193" s="84">
        <v>191</v>
      </c>
      <c r="F193" s="84">
        <f t="shared" ca="1" si="6"/>
        <v>0.90724718761978806</v>
      </c>
      <c r="G193" s="84">
        <f t="shared" ca="1" si="7"/>
        <v>802.62679715906461</v>
      </c>
      <c r="H193" s="58">
        <f t="shared" ca="1" si="8"/>
        <v>0.90724718761978806</v>
      </c>
    </row>
    <row r="194" spans="5:8" x14ac:dyDescent="0.25">
      <c r="E194" s="84">
        <v>192</v>
      </c>
      <c r="F194" s="84">
        <f t="shared" ca="1" si="6"/>
        <v>0.19943065100376933</v>
      </c>
      <c r="G194" s="84">
        <f t="shared" ca="1" si="7"/>
        <v>289.60145570263853</v>
      </c>
      <c r="H194" s="58">
        <f t="shared" ca="1" si="8"/>
        <v>0.19943065100376933</v>
      </c>
    </row>
    <row r="195" spans="5:8" x14ac:dyDescent="0.25">
      <c r="E195" s="84">
        <v>193</v>
      </c>
      <c r="F195" s="84">
        <f t="shared" ref="F195:F258" ca="1" si="9">RAND()</f>
        <v>0.4307099505438472</v>
      </c>
      <c r="G195" s="84">
        <f t="shared" ca="1" si="7"/>
        <v>451.49696538069304</v>
      </c>
      <c r="H195" s="58">
        <f t="shared" ca="1" si="8"/>
        <v>0.4307099505438472</v>
      </c>
    </row>
    <row r="196" spans="5:8" x14ac:dyDescent="0.25">
      <c r="E196" s="84">
        <v>194</v>
      </c>
      <c r="F196" s="84">
        <f t="shared" ca="1" si="9"/>
        <v>6.537279188752021E-2</v>
      </c>
      <c r="G196" s="84">
        <f t="shared" ref="G196:G259" ca="1" si="10">IF(F196&lt;(($C$3-$C$2)/($C$5+$C$4-$C$3-$C$2)),$C$2+SQRT(F196*($C$5+$C$4-$C$3-$C$2)*($C$3-$C$2)),IF(F196&lt;1-(($C$5-$C$4)/($C$5+$C$4-$C$3-$C$2)),(F196*($C$5+$C$4-$C$3-$C$2)+$C$2+$C$3)/2,$C$5-SQRT((1-F196)*($C$5+$C$4-$C$3-$C$2)*($C$5-$C$4))))</f>
        <v>195.66708349402541</v>
      </c>
      <c r="H196" s="58">
        <f t="shared" ref="H196:H259" ca="1" si="11">IF(G196&lt;$C$3,(1/($C$5+$C$4-$C$3-$C$2))*(1/($C$3-$C$2))*(G196-$C$2)^2,IF(G196&lt;$C$4,(1/($C$5+$C$4-$C$3-$C$2))*(2*G196-$C$2-$C$3),1-(1/($C$5+$C$4-$C$3-$C$2))*(1/($C$5-$C$4))*($C$5-G196)^2))</f>
        <v>6.537279188752021E-2</v>
      </c>
    </row>
    <row r="197" spans="5:8" x14ac:dyDescent="0.25">
      <c r="E197" s="84">
        <v>195</v>
      </c>
      <c r="F197" s="84">
        <f t="shared" ca="1" si="9"/>
        <v>0.39628386932059989</v>
      </c>
      <c r="G197" s="84">
        <f t="shared" ca="1" si="10"/>
        <v>427.39870852441993</v>
      </c>
      <c r="H197" s="58">
        <f t="shared" ca="1" si="11"/>
        <v>0.39628386932059989</v>
      </c>
    </row>
    <row r="198" spans="5:8" x14ac:dyDescent="0.25">
      <c r="E198" s="84">
        <v>196</v>
      </c>
      <c r="F198" s="84">
        <f t="shared" ca="1" si="9"/>
        <v>0.48252717780017818</v>
      </c>
      <c r="G198" s="84">
        <f t="shared" ca="1" si="10"/>
        <v>487.76902446012474</v>
      </c>
      <c r="H198" s="58">
        <f t="shared" ca="1" si="11"/>
        <v>0.48252717780017818</v>
      </c>
    </row>
    <row r="199" spans="5:8" x14ac:dyDescent="0.25">
      <c r="E199" s="84">
        <v>197</v>
      </c>
      <c r="F199" s="84">
        <f t="shared" ca="1" si="9"/>
        <v>0.12891106074890524</v>
      </c>
      <c r="G199" s="84">
        <f t="shared" ca="1" si="10"/>
        <v>240.23774252423368</v>
      </c>
      <c r="H199" s="58">
        <f t="shared" ca="1" si="11"/>
        <v>0.12891106074890527</v>
      </c>
    </row>
    <row r="200" spans="5:8" x14ac:dyDescent="0.25">
      <c r="E200" s="84">
        <v>198</v>
      </c>
      <c r="F200" s="84">
        <f t="shared" ca="1" si="9"/>
        <v>0.75925202012180149</v>
      </c>
      <c r="G200" s="84">
        <f t="shared" ca="1" si="10"/>
        <v>681.47641408526101</v>
      </c>
      <c r="H200" s="58">
        <f t="shared" ca="1" si="11"/>
        <v>0.75925202012180149</v>
      </c>
    </row>
    <row r="201" spans="5:8" x14ac:dyDescent="0.25">
      <c r="E201" s="84">
        <v>199</v>
      </c>
      <c r="F201" s="84">
        <f t="shared" ca="1" si="9"/>
        <v>2.3150449579161569E-2</v>
      </c>
      <c r="G201" s="84">
        <f t="shared" ca="1" si="10"/>
        <v>156.93033410302999</v>
      </c>
      <c r="H201" s="58">
        <f t="shared" ca="1" si="11"/>
        <v>2.3150449579161569E-2</v>
      </c>
    </row>
    <row r="202" spans="5:8" x14ac:dyDescent="0.25">
      <c r="E202" s="84">
        <v>200</v>
      </c>
      <c r="F202" s="84">
        <f t="shared" ca="1" si="9"/>
        <v>2.9619294333651625E-2</v>
      </c>
      <c r="G202" s="84">
        <f t="shared" ca="1" si="10"/>
        <v>164.39488494213828</v>
      </c>
      <c r="H202" s="58">
        <f t="shared" ca="1" si="11"/>
        <v>2.9619294333651625E-2</v>
      </c>
    </row>
    <row r="203" spans="5:8" x14ac:dyDescent="0.25">
      <c r="E203" s="84">
        <v>201</v>
      </c>
      <c r="F203" s="84">
        <f t="shared" ca="1" si="9"/>
        <v>0.72329974054972113</v>
      </c>
      <c r="G203" s="84">
        <f t="shared" ca="1" si="10"/>
        <v>656.30981838480477</v>
      </c>
      <c r="H203" s="58">
        <f t="shared" ca="1" si="11"/>
        <v>0.72329974054972113</v>
      </c>
    </row>
    <row r="204" spans="5:8" x14ac:dyDescent="0.25">
      <c r="E204" s="84">
        <v>202</v>
      </c>
      <c r="F204" s="84">
        <f t="shared" ca="1" si="9"/>
        <v>0.19453858190367102</v>
      </c>
      <c r="G204" s="84">
        <f t="shared" ca="1" si="10"/>
        <v>286.1770073325697</v>
      </c>
      <c r="H204" s="58">
        <f t="shared" ca="1" si="11"/>
        <v>0.19453858190367102</v>
      </c>
    </row>
    <row r="205" spans="5:8" x14ac:dyDescent="0.25">
      <c r="E205" s="84">
        <v>203</v>
      </c>
      <c r="F205" s="84">
        <f t="shared" ca="1" si="9"/>
        <v>0.96388839778207769</v>
      </c>
      <c r="G205" s="84">
        <f t="shared" ca="1" si="10"/>
        <v>876.84614122355981</v>
      </c>
      <c r="H205" s="58">
        <f t="shared" ca="1" si="11"/>
        <v>0.96388839778207769</v>
      </c>
    </row>
    <row r="206" spans="5:8" x14ac:dyDescent="0.25">
      <c r="E206" s="84">
        <v>204</v>
      </c>
      <c r="F206" s="84">
        <f t="shared" ca="1" si="9"/>
        <v>0.82458805464134277</v>
      </c>
      <c r="G206" s="84">
        <f t="shared" ca="1" si="10"/>
        <v>728.5722618252953</v>
      </c>
      <c r="H206" s="58">
        <f t="shared" ca="1" si="11"/>
        <v>0.82458805464134277</v>
      </c>
    </row>
    <row r="207" spans="5:8" x14ac:dyDescent="0.25">
      <c r="E207" s="84">
        <v>205</v>
      </c>
      <c r="F207" s="84">
        <f t="shared" ca="1" si="9"/>
        <v>0.38678273138053687</v>
      </c>
      <c r="G207" s="84">
        <f t="shared" ca="1" si="10"/>
        <v>420.7479119663758</v>
      </c>
      <c r="H207" s="58">
        <f t="shared" ca="1" si="11"/>
        <v>0.38678273138053687</v>
      </c>
    </row>
    <row r="208" spans="5:8" x14ac:dyDescent="0.25">
      <c r="E208" s="84">
        <v>206</v>
      </c>
      <c r="F208" s="84">
        <f t="shared" ca="1" si="9"/>
        <v>0.9106029546753025</v>
      </c>
      <c r="G208" s="84">
        <f t="shared" ca="1" si="10"/>
        <v>806.23013898861109</v>
      </c>
      <c r="H208" s="58">
        <f t="shared" ca="1" si="11"/>
        <v>0.91060295467530239</v>
      </c>
    </row>
    <row r="209" spans="5:8" x14ac:dyDescent="0.25">
      <c r="E209" s="84">
        <v>207</v>
      </c>
      <c r="F209" s="84">
        <f t="shared" ca="1" si="9"/>
        <v>6.7642649116347764E-2</v>
      </c>
      <c r="G209" s="84">
        <f t="shared" ca="1" si="10"/>
        <v>197.31377536756389</v>
      </c>
      <c r="H209" s="58">
        <f t="shared" ca="1" si="11"/>
        <v>6.764264911634775E-2</v>
      </c>
    </row>
    <row r="210" spans="5:8" x14ac:dyDescent="0.25">
      <c r="E210" s="84">
        <v>208</v>
      </c>
      <c r="F210" s="84">
        <f t="shared" ca="1" si="9"/>
        <v>0.48429945586995615</v>
      </c>
      <c r="G210" s="84">
        <f t="shared" ca="1" si="10"/>
        <v>489.00961910896933</v>
      </c>
      <c r="H210" s="58">
        <f t="shared" ca="1" si="11"/>
        <v>0.48429945586995621</v>
      </c>
    </row>
    <row r="211" spans="5:8" x14ac:dyDescent="0.25">
      <c r="E211" s="84">
        <v>209</v>
      </c>
      <c r="F211" s="84">
        <f t="shared" ca="1" si="9"/>
        <v>0.56136567266450321</v>
      </c>
      <c r="G211" s="84">
        <f t="shared" ca="1" si="10"/>
        <v>542.95597086515227</v>
      </c>
      <c r="H211" s="58">
        <f t="shared" ca="1" si="11"/>
        <v>0.56136567266450321</v>
      </c>
    </row>
    <row r="212" spans="5:8" x14ac:dyDescent="0.25">
      <c r="E212" s="84">
        <v>210</v>
      </c>
      <c r="F212" s="84">
        <f t="shared" ca="1" si="9"/>
        <v>8.1909476729127739E-2</v>
      </c>
      <c r="G212" s="84">
        <f t="shared" ca="1" si="10"/>
        <v>207.33663371038944</v>
      </c>
      <c r="H212" s="58">
        <f t="shared" ca="1" si="11"/>
        <v>8.1909476729127767E-2</v>
      </c>
    </row>
    <row r="213" spans="5:8" x14ac:dyDescent="0.25">
      <c r="E213" s="84">
        <v>211</v>
      </c>
      <c r="F213" s="84">
        <f t="shared" ca="1" si="9"/>
        <v>0.90851857347261333</v>
      </c>
      <c r="G213" s="84">
        <f t="shared" ca="1" si="10"/>
        <v>803.98418650143958</v>
      </c>
      <c r="H213" s="58">
        <f t="shared" ca="1" si="11"/>
        <v>0.90851857347261322</v>
      </c>
    </row>
    <row r="214" spans="5:8" x14ac:dyDescent="0.25">
      <c r="E214" s="84">
        <v>212</v>
      </c>
      <c r="F214" s="84">
        <f t="shared" ca="1" si="9"/>
        <v>0.34233612780115918</v>
      </c>
      <c r="G214" s="84">
        <f t="shared" ca="1" si="10"/>
        <v>389.63528946081146</v>
      </c>
      <c r="H214" s="58">
        <f t="shared" ca="1" si="11"/>
        <v>0.34233612780115924</v>
      </c>
    </row>
    <row r="215" spans="5:8" x14ac:dyDescent="0.25">
      <c r="E215" s="84">
        <v>213</v>
      </c>
      <c r="F215" s="84">
        <f t="shared" ca="1" si="9"/>
        <v>0.53628972542088371</v>
      </c>
      <c r="G215" s="84">
        <f t="shared" ca="1" si="10"/>
        <v>525.40280779461864</v>
      </c>
      <c r="H215" s="58">
        <f t="shared" ca="1" si="11"/>
        <v>0.53628972542088382</v>
      </c>
    </row>
    <row r="216" spans="5:8" x14ac:dyDescent="0.25">
      <c r="E216" s="84">
        <v>214</v>
      </c>
      <c r="F216" s="84">
        <f t="shared" ca="1" si="9"/>
        <v>0.79002347230555658</v>
      </c>
      <c r="G216" s="84">
        <f t="shared" ca="1" si="10"/>
        <v>703.03174979189066</v>
      </c>
      <c r="H216" s="58">
        <f t="shared" ca="1" si="11"/>
        <v>0.79002347230555658</v>
      </c>
    </row>
    <row r="217" spans="5:8" x14ac:dyDescent="0.25">
      <c r="E217" s="84">
        <v>215</v>
      </c>
      <c r="F217" s="84">
        <f t="shared" ca="1" si="9"/>
        <v>0.9265227067245253</v>
      </c>
      <c r="G217" s="84">
        <f t="shared" ca="1" si="10"/>
        <v>824.32853625104792</v>
      </c>
      <c r="H217" s="58">
        <f t="shared" ca="1" si="11"/>
        <v>0.9265227067245253</v>
      </c>
    </row>
    <row r="218" spans="5:8" x14ac:dyDescent="0.25">
      <c r="E218" s="84">
        <v>216</v>
      </c>
      <c r="F218" s="84">
        <f t="shared" ca="1" si="9"/>
        <v>0.71918892864974748</v>
      </c>
      <c r="G218" s="84">
        <f t="shared" ca="1" si="10"/>
        <v>653.43225005482327</v>
      </c>
      <c r="H218" s="58">
        <f t="shared" ca="1" si="11"/>
        <v>0.71918892864974748</v>
      </c>
    </row>
    <row r="219" spans="5:8" x14ac:dyDescent="0.25">
      <c r="E219" s="84">
        <v>217</v>
      </c>
      <c r="F219" s="84">
        <f t="shared" ca="1" si="9"/>
        <v>0.17470805893139796</v>
      </c>
      <c r="G219" s="84">
        <f t="shared" ca="1" si="10"/>
        <v>272.29564125197857</v>
      </c>
      <c r="H219" s="58">
        <f t="shared" ca="1" si="11"/>
        <v>0.17470805893139796</v>
      </c>
    </row>
    <row r="220" spans="5:8" x14ac:dyDescent="0.25">
      <c r="E220" s="84">
        <v>218</v>
      </c>
      <c r="F220" s="84">
        <f t="shared" ca="1" si="9"/>
        <v>0.10387029999833364</v>
      </c>
      <c r="G220" s="84">
        <f t="shared" ca="1" si="10"/>
        <v>222.70920999883356</v>
      </c>
      <c r="H220" s="58">
        <f t="shared" ca="1" si="11"/>
        <v>0.10387029999833365</v>
      </c>
    </row>
    <row r="221" spans="5:8" x14ac:dyDescent="0.25">
      <c r="E221" s="84">
        <v>219</v>
      </c>
      <c r="F221" s="84">
        <f t="shared" ca="1" si="9"/>
        <v>0.15575877223612344</v>
      </c>
      <c r="G221" s="84">
        <f t="shared" ca="1" si="10"/>
        <v>259.03114056528642</v>
      </c>
      <c r="H221" s="58">
        <f t="shared" ca="1" si="11"/>
        <v>0.15575877223612347</v>
      </c>
    </row>
    <row r="222" spans="5:8" x14ac:dyDescent="0.25">
      <c r="E222" s="84">
        <v>220</v>
      </c>
      <c r="F222" s="84">
        <f t="shared" ca="1" si="9"/>
        <v>0.16081881637606421</v>
      </c>
      <c r="G222" s="84">
        <f t="shared" ca="1" si="10"/>
        <v>262.57317146324493</v>
      </c>
      <c r="H222" s="58">
        <f t="shared" ca="1" si="11"/>
        <v>0.16081881637606418</v>
      </c>
    </row>
    <row r="223" spans="5:8" x14ac:dyDescent="0.25">
      <c r="E223" s="84">
        <v>221</v>
      </c>
      <c r="F223" s="84">
        <f t="shared" ca="1" si="9"/>
        <v>9.3557447774818225E-2</v>
      </c>
      <c r="G223" s="84">
        <f t="shared" ca="1" si="10"/>
        <v>215.49021344237275</v>
      </c>
      <c r="H223" s="58">
        <f t="shared" ca="1" si="11"/>
        <v>9.3557447774818212E-2</v>
      </c>
    </row>
    <row r="224" spans="5:8" x14ac:dyDescent="0.25">
      <c r="E224" s="84">
        <v>222</v>
      </c>
      <c r="F224" s="84">
        <f t="shared" ca="1" si="9"/>
        <v>5.2634034466071178E-2</v>
      </c>
      <c r="G224" s="84">
        <f t="shared" ca="1" si="10"/>
        <v>185.84150991944378</v>
      </c>
      <c r="H224" s="58">
        <f t="shared" ca="1" si="11"/>
        <v>5.2634034466071178E-2</v>
      </c>
    </row>
    <row r="225" spans="5:8" x14ac:dyDescent="0.25">
      <c r="E225" s="84">
        <v>223</v>
      </c>
      <c r="F225" s="84">
        <f t="shared" ca="1" si="9"/>
        <v>0.98733616047410666</v>
      </c>
      <c r="G225" s="84">
        <f t="shared" ca="1" si="10"/>
        <v>927.06981008611592</v>
      </c>
      <c r="H225" s="58">
        <f t="shared" ca="1" si="11"/>
        <v>0.98733616047410666</v>
      </c>
    </row>
    <row r="226" spans="5:8" x14ac:dyDescent="0.25">
      <c r="E226" s="84">
        <v>224</v>
      </c>
      <c r="F226" s="84">
        <f t="shared" ca="1" si="9"/>
        <v>0.48059534201989906</v>
      </c>
      <c r="G226" s="84">
        <f t="shared" ca="1" si="10"/>
        <v>486.41673941392935</v>
      </c>
      <c r="H226" s="58">
        <f t="shared" ca="1" si="11"/>
        <v>0.48059534201989906</v>
      </c>
    </row>
    <row r="227" spans="5:8" x14ac:dyDescent="0.25">
      <c r="E227" s="84">
        <v>225</v>
      </c>
      <c r="F227" s="84">
        <f t="shared" ca="1" si="9"/>
        <v>0.10647645872752698</v>
      </c>
      <c r="G227" s="84">
        <f t="shared" ca="1" si="10"/>
        <v>224.53352110926889</v>
      </c>
      <c r="H227" s="58">
        <f t="shared" ca="1" si="11"/>
        <v>0.10647645872752698</v>
      </c>
    </row>
    <row r="228" spans="5:8" x14ac:dyDescent="0.25">
      <c r="E228" s="84">
        <v>226</v>
      </c>
      <c r="F228" s="84">
        <f t="shared" ca="1" si="9"/>
        <v>0.81486563894023745</v>
      </c>
      <c r="G228" s="84">
        <f t="shared" ca="1" si="10"/>
        <v>721.15159737753515</v>
      </c>
      <c r="H228" s="58">
        <f t="shared" ca="1" si="11"/>
        <v>0.81486563894023745</v>
      </c>
    </row>
    <row r="229" spans="5:8" x14ac:dyDescent="0.25">
      <c r="E229" s="84">
        <v>227</v>
      </c>
      <c r="F229" s="84">
        <f t="shared" ca="1" si="9"/>
        <v>2.7784070328268573E-2</v>
      </c>
      <c r="G229" s="84">
        <f t="shared" ca="1" si="10"/>
        <v>162.36801941666579</v>
      </c>
      <c r="H229" s="58">
        <f t="shared" ca="1" si="11"/>
        <v>2.7784070328268577E-2</v>
      </c>
    </row>
    <row r="230" spans="5:8" x14ac:dyDescent="0.25">
      <c r="E230" s="84">
        <v>228</v>
      </c>
      <c r="F230" s="84">
        <f t="shared" ca="1" si="9"/>
        <v>0.75891782130168717</v>
      </c>
      <c r="G230" s="84">
        <f t="shared" ca="1" si="10"/>
        <v>681.24247491118103</v>
      </c>
      <c r="H230" s="58">
        <f t="shared" ca="1" si="11"/>
        <v>0.75891782130168717</v>
      </c>
    </row>
    <row r="231" spans="5:8" x14ac:dyDescent="0.25">
      <c r="E231" s="84">
        <v>229</v>
      </c>
      <c r="F231" s="84">
        <f t="shared" ca="1" si="9"/>
        <v>0.70026180769877477</v>
      </c>
      <c r="G231" s="84">
        <f t="shared" ca="1" si="10"/>
        <v>640.18326538914232</v>
      </c>
      <c r="H231" s="58">
        <f t="shared" ca="1" si="11"/>
        <v>0.70026180769877477</v>
      </c>
    </row>
    <row r="232" spans="5:8" x14ac:dyDescent="0.25">
      <c r="E232" s="84">
        <v>230</v>
      </c>
      <c r="F232" s="84">
        <f t="shared" ca="1" si="9"/>
        <v>0.15971218488912331</v>
      </c>
      <c r="G232" s="84">
        <f t="shared" ca="1" si="10"/>
        <v>261.79852942238631</v>
      </c>
      <c r="H232" s="58">
        <f t="shared" ca="1" si="11"/>
        <v>0.15971218488912331</v>
      </c>
    </row>
    <row r="233" spans="5:8" x14ac:dyDescent="0.25">
      <c r="E233" s="84">
        <v>231</v>
      </c>
      <c r="F233" s="84">
        <f t="shared" ca="1" si="9"/>
        <v>0.95660003137452987</v>
      </c>
      <c r="G233" s="84">
        <f t="shared" ca="1" si="10"/>
        <v>864.9889381469153</v>
      </c>
      <c r="H233" s="58">
        <f t="shared" ca="1" si="11"/>
        <v>0.95660003137452987</v>
      </c>
    </row>
    <row r="234" spans="5:8" x14ac:dyDescent="0.25">
      <c r="E234" s="84">
        <v>232</v>
      </c>
      <c r="F234" s="84">
        <f t="shared" ca="1" si="9"/>
        <v>9.2988014395454899E-2</v>
      </c>
      <c r="G234" s="84">
        <f t="shared" ca="1" si="10"/>
        <v>215.09161007681843</v>
      </c>
      <c r="H234" s="58">
        <f t="shared" ca="1" si="11"/>
        <v>9.2988014395454899E-2</v>
      </c>
    </row>
    <row r="235" spans="5:8" x14ac:dyDescent="0.25">
      <c r="E235" s="84">
        <v>233</v>
      </c>
      <c r="F235" s="84">
        <f t="shared" ca="1" si="9"/>
        <v>0.4614354388240467</v>
      </c>
      <c r="G235" s="84">
        <f t="shared" ca="1" si="10"/>
        <v>473.00480717683268</v>
      </c>
      <c r="H235" s="58">
        <f t="shared" ca="1" si="11"/>
        <v>0.4614354388240467</v>
      </c>
    </row>
    <row r="236" spans="5:8" x14ac:dyDescent="0.25">
      <c r="E236" s="84">
        <v>234</v>
      </c>
      <c r="F236" s="84">
        <f t="shared" ca="1" si="9"/>
        <v>0.95331265782157371</v>
      </c>
      <c r="G236" s="84">
        <f t="shared" ca="1" si="10"/>
        <v>859.96899016668112</v>
      </c>
      <c r="H236" s="58">
        <f t="shared" ca="1" si="11"/>
        <v>0.95331265782157371</v>
      </c>
    </row>
    <row r="237" spans="5:8" x14ac:dyDescent="0.25">
      <c r="E237" s="84">
        <v>235</v>
      </c>
      <c r="F237" s="84">
        <f t="shared" ca="1" si="9"/>
        <v>0.82803746542836565</v>
      </c>
      <c r="G237" s="84">
        <f t="shared" ca="1" si="10"/>
        <v>731.25427534547384</v>
      </c>
      <c r="H237" s="58">
        <f t="shared" ca="1" si="11"/>
        <v>0.82803746542836576</v>
      </c>
    </row>
    <row r="238" spans="5:8" x14ac:dyDescent="0.25">
      <c r="E238" s="84">
        <v>236</v>
      </c>
      <c r="F238" s="84">
        <f t="shared" ca="1" si="9"/>
        <v>0.13522131103934065</v>
      </c>
      <c r="G238" s="84">
        <f t="shared" ca="1" si="10"/>
        <v>244.65491772753847</v>
      </c>
      <c r="H238" s="58">
        <f t="shared" ca="1" si="11"/>
        <v>0.13522131103934068</v>
      </c>
    </row>
    <row r="239" spans="5:8" x14ac:dyDescent="0.25">
      <c r="E239" s="84">
        <v>237</v>
      </c>
      <c r="F239" s="84">
        <f t="shared" ca="1" si="9"/>
        <v>0.91434480354948711</v>
      </c>
      <c r="G239" s="84">
        <f t="shared" ca="1" si="10"/>
        <v>810.32875149560641</v>
      </c>
      <c r="H239" s="58">
        <f t="shared" ca="1" si="11"/>
        <v>0.91434480354948711</v>
      </c>
    </row>
    <row r="240" spans="5:8" x14ac:dyDescent="0.25">
      <c r="E240" s="84">
        <v>238</v>
      </c>
      <c r="F240" s="84">
        <f t="shared" ca="1" si="9"/>
        <v>0.49790677921687365</v>
      </c>
      <c r="G240" s="84">
        <f t="shared" ca="1" si="10"/>
        <v>498.53474545181155</v>
      </c>
      <c r="H240" s="58">
        <f t="shared" ca="1" si="11"/>
        <v>0.49790677921687365</v>
      </c>
    </row>
    <row r="241" spans="5:8" x14ac:dyDescent="0.25">
      <c r="E241" s="84">
        <v>239</v>
      </c>
      <c r="F241" s="84">
        <f t="shared" ca="1" si="9"/>
        <v>0.58011749477288177</v>
      </c>
      <c r="G241" s="84">
        <f t="shared" ca="1" si="10"/>
        <v>556.08224634101725</v>
      </c>
      <c r="H241" s="58">
        <f t="shared" ca="1" si="11"/>
        <v>0.58011749477288177</v>
      </c>
    </row>
    <row r="242" spans="5:8" x14ac:dyDescent="0.25">
      <c r="E242" s="84">
        <v>240</v>
      </c>
      <c r="F242" s="84">
        <f t="shared" ca="1" si="9"/>
        <v>0.13123216858341591</v>
      </c>
      <c r="G242" s="84">
        <f t="shared" ca="1" si="10"/>
        <v>241.86251800839113</v>
      </c>
      <c r="H242" s="58">
        <f t="shared" ca="1" si="11"/>
        <v>0.13123216858341591</v>
      </c>
    </row>
    <row r="243" spans="5:8" x14ac:dyDescent="0.25">
      <c r="E243" s="84">
        <v>241</v>
      </c>
      <c r="F243" s="84">
        <f t="shared" ca="1" si="9"/>
        <v>4.4870174541773222E-2</v>
      </c>
      <c r="G243" s="84">
        <f t="shared" ca="1" si="10"/>
        <v>179.25796134047513</v>
      </c>
      <c r="H243" s="58">
        <f t="shared" ca="1" si="11"/>
        <v>4.4870174541773215E-2</v>
      </c>
    </row>
    <row r="244" spans="5:8" x14ac:dyDescent="0.25">
      <c r="E244" s="84">
        <v>242</v>
      </c>
      <c r="F244" s="84">
        <f t="shared" ca="1" si="9"/>
        <v>0.95091407559803998</v>
      </c>
      <c r="G244" s="84">
        <f t="shared" ca="1" si="10"/>
        <v>856.41696392392578</v>
      </c>
      <c r="H244" s="58">
        <f t="shared" ca="1" si="11"/>
        <v>0.95091407559803987</v>
      </c>
    </row>
    <row r="245" spans="5:8" x14ac:dyDescent="0.25">
      <c r="E245" s="84">
        <v>243</v>
      </c>
      <c r="F245" s="84">
        <f t="shared" ca="1" si="9"/>
        <v>0.29285720979800833</v>
      </c>
      <c r="G245" s="84">
        <f t="shared" ca="1" si="10"/>
        <v>355.00004685860586</v>
      </c>
      <c r="H245" s="58">
        <f t="shared" ca="1" si="11"/>
        <v>0.29285720979800839</v>
      </c>
    </row>
    <row r="246" spans="5:8" x14ac:dyDescent="0.25">
      <c r="E246" s="84">
        <v>244</v>
      </c>
      <c r="F246" s="84">
        <f t="shared" ca="1" si="9"/>
        <v>0.76513140118441569</v>
      </c>
      <c r="G246" s="84">
        <f t="shared" ca="1" si="10"/>
        <v>685.59198082909097</v>
      </c>
      <c r="H246" s="58">
        <f t="shared" ca="1" si="11"/>
        <v>0.76513140118441569</v>
      </c>
    </row>
    <row r="247" spans="5:8" x14ac:dyDescent="0.25">
      <c r="E247" s="84">
        <v>245</v>
      </c>
      <c r="F247" s="84">
        <f t="shared" ca="1" si="9"/>
        <v>0.48543273654654573</v>
      </c>
      <c r="G247" s="84">
        <f t="shared" ca="1" si="10"/>
        <v>489.80291558258199</v>
      </c>
      <c r="H247" s="58">
        <f t="shared" ca="1" si="11"/>
        <v>0.48543273654654567</v>
      </c>
    </row>
    <row r="248" spans="5:8" x14ac:dyDescent="0.25">
      <c r="E248" s="84">
        <v>246</v>
      </c>
      <c r="F248" s="84">
        <f t="shared" ca="1" si="9"/>
        <v>0.94660220068252565</v>
      </c>
      <c r="G248" s="84">
        <f t="shared" ca="1" si="10"/>
        <v>850.24327823653721</v>
      </c>
      <c r="H248" s="58">
        <f t="shared" ca="1" si="11"/>
        <v>0.94660220068252565</v>
      </c>
    </row>
    <row r="249" spans="5:8" x14ac:dyDescent="0.25">
      <c r="E249" s="84">
        <v>247</v>
      </c>
      <c r="F249" s="84">
        <f t="shared" ca="1" si="9"/>
        <v>0.38734195205467559</v>
      </c>
      <c r="G249" s="84">
        <f t="shared" ca="1" si="10"/>
        <v>421.13936643827293</v>
      </c>
      <c r="H249" s="58">
        <f t="shared" ca="1" si="11"/>
        <v>0.38734195205467559</v>
      </c>
    </row>
    <row r="250" spans="5:8" x14ac:dyDescent="0.25">
      <c r="E250" s="84">
        <v>248</v>
      </c>
      <c r="F250" s="84">
        <f t="shared" ca="1" si="9"/>
        <v>0.8675861508628786</v>
      </c>
      <c r="G250" s="84">
        <f t="shared" ca="1" si="10"/>
        <v>764.17418157124735</v>
      </c>
      <c r="H250" s="58">
        <f t="shared" ca="1" si="11"/>
        <v>0.86758615086287849</v>
      </c>
    </row>
    <row r="251" spans="5:8" x14ac:dyDescent="0.25">
      <c r="E251" s="84">
        <v>249</v>
      </c>
      <c r="F251" s="84">
        <f t="shared" ca="1" si="9"/>
        <v>0.57912073613022996</v>
      </c>
      <c r="G251" s="84">
        <f t="shared" ca="1" si="10"/>
        <v>555.38451529116105</v>
      </c>
      <c r="H251" s="58">
        <f t="shared" ca="1" si="11"/>
        <v>0.57912073613023007</v>
      </c>
    </row>
    <row r="252" spans="5:8" x14ac:dyDescent="0.25">
      <c r="E252" s="84">
        <v>250</v>
      </c>
      <c r="F252" s="84">
        <f t="shared" ca="1" si="9"/>
        <v>0.14530042593390113</v>
      </c>
      <c r="G252" s="84">
        <f t="shared" ca="1" si="10"/>
        <v>251.71029815373078</v>
      </c>
      <c r="H252" s="58">
        <f t="shared" ca="1" si="11"/>
        <v>0.14530042593390111</v>
      </c>
    </row>
    <row r="253" spans="5:8" x14ac:dyDescent="0.25">
      <c r="E253" s="84">
        <v>251</v>
      </c>
      <c r="F253" s="84">
        <f t="shared" ca="1" si="9"/>
        <v>0.54177876309224471</v>
      </c>
      <c r="G253" s="84">
        <f t="shared" ca="1" si="10"/>
        <v>529.24513416457125</v>
      </c>
      <c r="H253" s="58">
        <f t="shared" ca="1" si="11"/>
        <v>0.5417787630922446</v>
      </c>
    </row>
    <row r="254" spans="5:8" x14ac:dyDescent="0.25">
      <c r="E254" s="84">
        <v>252</v>
      </c>
      <c r="F254" s="84">
        <f t="shared" ca="1" si="9"/>
        <v>6.491574785001919E-2</v>
      </c>
      <c r="G254" s="84">
        <f t="shared" ca="1" si="10"/>
        <v>195.33207591887782</v>
      </c>
      <c r="H254" s="58">
        <f t="shared" ca="1" si="11"/>
        <v>6.4915747850019176E-2</v>
      </c>
    </row>
    <row r="255" spans="5:8" x14ac:dyDescent="0.25">
      <c r="E255" s="84">
        <v>253</v>
      </c>
      <c r="F255" s="84">
        <f t="shared" ca="1" si="9"/>
        <v>0.40725096945669259</v>
      </c>
      <c r="G255" s="84">
        <f t="shared" ca="1" si="10"/>
        <v>435.07567861968482</v>
      </c>
      <c r="H255" s="58">
        <f t="shared" ca="1" si="11"/>
        <v>0.40725096945669259</v>
      </c>
    </row>
    <row r="256" spans="5:8" x14ac:dyDescent="0.25">
      <c r="E256" s="84">
        <v>254</v>
      </c>
      <c r="F256" s="84">
        <f t="shared" ca="1" si="9"/>
        <v>0.58339525767679112</v>
      </c>
      <c r="G256" s="84">
        <f t="shared" ca="1" si="10"/>
        <v>558.37668037375374</v>
      </c>
      <c r="H256" s="58">
        <f t="shared" ca="1" si="11"/>
        <v>0.58339525767679101</v>
      </c>
    </row>
    <row r="257" spans="5:8" x14ac:dyDescent="0.25">
      <c r="E257" s="84">
        <v>255</v>
      </c>
      <c r="F257" s="84">
        <f t="shared" ca="1" si="9"/>
        <v>0.71728384004764523</v>
      </c>
      <c r="G257" s="84">
        <f t="shared" ca="1" si="10"/>
        <v>652.09868803335166</v>
      </c>
      <c r="H257" s="58">
        <f t="shared" ca="1" si="11"/>
        <v>0.71728384004764523</v>
      </c>
    </row>
    <row r="258" spans="5:8" x14ac:dyDescent="0.25">
      <c r="E258" s="84">
        <v>256</v>
      </c>
      <c r="F258" s="84">
        <f t="shared" ca="1" si="9"/>
        <v>1.4635799931853488E-2</v>
      </c>
      <c r="G258" s="84">
        <f t="shared" ca="1" si="10"/>
        <v>145.26601363561286</v>
      </c>
      <c r="H258" s="58">
        <f t="shared" ca="1" si="11"/>
        <v>1.4635799931853499E-2</v>
      </c>
    </row>
    <row r="259" spans="5:8" x14ac:dyDescent="0.25">
      <c r="E259" s="84">
        <v>257</v>
      </c>
      <c r="F259" s="84">
        <f t="shared" ref="F259:F322" ca="1" si="12">RAND()</f>
        <v>0.3022535347485189</v>
      </c>
      <c r="G259" s="84">
        <f t="shared" ca="1" si="10"/>
        <v>361.5774743239632</v>
      </c>
      <c r="H259" s="58">
        <f t="shared" ca="1" si="11"/>
        <v>0.30225353474851885</v>
      </c>
    </row>
    <row r="260" spans="5:8" x14ac:dyDescent="0.25">
      <c r="E260" s="84">
        <v>258</v>
      </c>
      <c r="F260" s="84">
        <f t="shared" ca="1" si="12"/>
        <v>0.91024766106624766</v>
      </c>
      <c r="G260" s="84">
        <f t="shared" ref="G260:G323" ca="1" si="13">IF(F260&lt;(($C$3-$C$2)/($C$5+$C$4-$C$3-$C$2)),$C$2+SQRT(F260*($C$5+$C$4-$C$3-$C$2)*($C$3-$C$2)),IF(F260&lt;1-(($C$5-$C$4)/($C$5+$C$4-$C$3-$C$2)),(F260*($C$5+$C$4-$C$3-$C$2)+$C$2+$C$3)/2,$C$5-SQRT((1-F260)*($C$5+$C$4-$C$3-$C$2)*($C$5-$C$4))))</f>
        <v>805.84546785568978</v>
      </c>
      <c r="H260" s="58">
        <f t="shared" ref="H260:H323" ca="1" si="14">IF(G260&lt;$C$3,(1/($C$5+$C$4-$C$3-$C$2))*(1/($C$3-$C$2))*(G260-$C$2)^2,IF(G260&lt;$C$4,(1/($C$5+$C$4-$C$3-$C$2))*(2*G260-$C$2-$C$3),1-(1/($C$5+$C$4-$C$3-$C$2))*(1/($C$5-$C$4))*($C$5-G260)^2))</f>
        <v>0.91024766106624766</v>
      </c>
    </row>
    <row r="261" spans="5:8" x14ac:dyDescent="0.25">
      <c r="E261" s="84">
        <v>259</v>
      </c>
      <c r="F261" s="84">
        <f t="shared" ca="1" si="12"/>
        <v>0.82894494859297951</v>
      </c>
      <c r="G261" s="84">
        <f t="shared" ca="1" si="13"/>
        <v>731.96432776410415</v>
      </c>
      <c r="H261" s="58">
        <f t="shared" ca="1" si="14"/>
        <v>0.82894494859297951</v>
      </c>
    </row>
    <row r="262" spans="5:8" x14ac:dyDescent="0.25">
      <c r="E262" s="84">
        <v>260</v>
      </c>
      <c r="F262" s="84">
        <f t="shared" ca="1" si="12"/>
        <v>0.40895780060576259</v>
      </c>
      <c r="G262" s="84">
        <f t="shared" ca="1" si="13"/>
        <v>436.27046042403379</v>
      </c>
      <c r="H262" s="58">
        <f t="shared" ca="1" si="14"/>
        <v>0.40895780060576253</v>
      </c>
    </row>
    <row r="263" spans="5:8" x14ac:dyDescent="0.25">
      <c r="E263" s="84">
        <v>261</v>
      </c>
      <c r="F263" s="84">
        <f t="shared" ca="1" si="12"/>
        <v>0.7952303980124692</v>
      </c>
      <c r="G263" s="84">
        <f t="shared" ca="1" si="13"/>
        <v>706.73692214197354</v>
      </c>
      <c r="H263" s="58">
        <f t="shared" ca="1" si="14"/>
        <v>0.79523039801246931</v>
      </c>
    </row>
    <row r="264" spans="5:8" x14ac:dyDescent="0.25">
      <c r="E264" s="84">
        <v>262</v>
      </c>
      <c r="F264" s="84">
        <f t="shared" ca="1" si="12"/>
        <v>0.60942091324174186</v>
      </c>
      <c r="G264" s="84">
        <f t="shared" ca="1" si="13"/>
        <v>576.59463926921933</v>
      </c>
      <c r="H264" s="58">
        <f t="shared" ca="1" si="14"/>
        <v>0.60942091324174186</v>
      </c>
    </row>
    <row r="265" spans="5:8" x14ac:dyDescent="0.25">
      <c r="E265" s="84">
        <v>263</v>
      </c>
      <c r="F265" s="84">
        <f t="shared" ca="1" si="12"/>
        <v>0.1619602914779803</v>
      </c>
      <c r="G265" s="84">
        <f t="shared" ca="1" si="13"/>
        <v>263.37220403458622</v>
      </c>
      <c r="H265" s="58">
        <f t="shared" ca="1" si="14"/>
        <v>0.1619602914779803</v>
      </c>
    </row>
    <row r="266" spans="5:8" x14ac:dyDescent="0.25">
      <c r="E266" s="84">
        <v>264</v>
      </c>
      <c r="F266" s="84">
        <f t="shared" ca="1" si="12"/>
        <v>0.75223113125593377</v>
      </c>
      <c r="G266" s="84">
        <f t="shared" ca="1" si="13"/>
        <v>676.56179187915359</v>
      </c>
      <c r="H266" s="58">
        <f t="shared" ca="1" si="14"/>
        <v>0.75223113125593366</v>
      </c>
    </row>
    <row r="267" spans="5:8" x14ac:dyDescent="0.25">
      <c r="E267" s="84">
        <v>265</v>
      </c>
      <c r="F267" s="84">
        <f t="shared" ca="1" si="12"/>
        <v>0.18606425658192471</v>
      </c>
      <c r="G267" s="84">
        <f t="shared" ca="1" si="13"/>
        <v>280.24497960734732</v>
      </c>
      <c r="H267" s="58">
        <f t="shared" ca="1" si="14"/>
        <v>0.18606425658192474</v>
      </c>
    </row>
    <row r="268" spans="5:8" x14ac:dyDescent="0.25">
      <c r="E268" s="84">
        <v>266</v>
      </c>
      <c r="F268" s="84">
        <f t="shared" ca="1" si="12"/>
        <v>0.44766887433563995</v>
      </c>
      <c r="G268" s="84">
        <f t="shared" ca="1" si="13"/>
        <v>463.36821203494799</v>
      </c>
      <c r="H268" s="58">
        <f t="shared" ca="1" si="14"/>
        <v>0.44766887433563995</v>
      </c>
    </row>
    <row r="269" spans="5:8" x14ac:dyDescent="0.25">
      <c r="E269" s="84">
        <v>267</v>
      </c>
      <c r="F269" s="84">
        <f t="shared" ca="1" si="12"/>
        <v>0.71254541102530267</v>
      </c>
      <c r="G269" s="84">
        <f t="shared" ca="1" si="13"/>
        <v>648.78178771771195</v>
      </c>
      <c r="H269" s="58">
        <f t="shared" ca="1" si="14"/>
        <v>0.71254541102530278</v>
      </c>
    </row>
    <row r="270" spans="5:8" x14ac:dyDescent="0.25">
      <c r="E270" s="84">
        <v>268</v>
      </c>
      <c r="F270" s="84">
        <f t="shared" ca="1" si="12"/>
        <v>0.12681438926050159</v>
      </c>
      <c r="G270" s="84">
        <f t="shared" ca="1" si="13"/>
        <v>238.77007248235111</v>
      </c>
      <c r="H270" s="58">
        <f t="shared" ca="1" si="14"/>
        <v>0.12681438926050159</v>
      </c>
    </row>
    <row r="271" spans="5:8" x14ac:dyDescent="0.25">
      <c r="E271" s="84">
        <v>269</v>
      </c>
      <c r="F271" s="84">
        <f t="shared" ca="1" si="12"/>
        <v>0.81689364697724154</v>
      </c>
      <c r="G271" s="84">
        <f t="shared" ca="1" si="13"/>
        <v>722.68309054520569</v>
      </c>
      <c r="H271" s="58">
        <f t="shared" ca="1" si="14"/>
        <v>0.81689364697724143</v>
      </c>
    </row>
    <row r="272" spans="5:8" x14ac:dyDescent="0.25">
      <c r="E272" s="84">
        <v>270</v>
      </c>
      <c r="F272" s="84">
        <f t="shared" ca="1" si="12"/>
        <v>0.45798131955586818</v>
      </c>
      <c r="G272" s="84">
        <f t="shared" ca="1" si="13"/>
        <v>470.58692368910772</v>
      </c>
      <c r="H272" s="58">
        <f t="shared" ca="1" si="14"/>
        <v>0.45798131955586818</v>
      </c>
    </row>
    <row r="273" spans="5:8" x14ac:dyDescent="0.25">
      <c r="E273" s="84">
        <v>271</v>
      </c>
      <c r="F273" s="84">
        <f t="shared" ca="1" si="12"/>
        <v>0.76213649836782849</v>
      </c>
      <c r="G273" s="84">
        <f t="shared" ca="1" si="13"/>
        <v>683.49554885747989</v>
      </c>
      <c r="H273" s="58">
        <f t="shared" ca="1" si="14"/>
        <v>0.76213649836782837</v>
      </c>
    </row>
    <row r="274" spans="5:8" x14ac:dyDescent="0.25">
      <c r="E274" s="84">
        <v>272</v>
      </c>
      <c r="F274" s="84">
        <f t="shared" ca="1" si="12"/>
        <v>0.31504285180432434</v>
      </c>
      <c r="G274" s="84">
        <f t="shared" ca="1" si="13"/>
        <v>370.52999626302704</v>
      </c>
      <c r="H274" s="58">
        <f t="shared" ca="1" si="14"/>
        <v>0.31504285180432434</v>
      </c>
    </row>
    <row r="275" spans="5:8" x14ac:dyDescent="0.25">
      <c r="E275" s="84">
        <v>273</v>
      </c>
      <c r="F275" s="84">
        <f t="shared" ca="1" si="12"/>
        <v>0.78157074240178026</v>
      </c>
      <c r="G275" s="84">
        <f t="shared" ca="1" si="13"/>
        <v>697.09951968124619</v>
      </c>
      <c r="H275" s="58">
        <f t="shared" ca="1" si="14"/>
        <v>0.78157074240178026</v>
      </c>
    </row>
    <row r="276" spans="5:8" x14ac:dyDescent="0.25">
      <c r="E276" s="84">
        <v>274</v>
      </c>
      <c r="F276" s="84">
        <f t="shared" ca="1" si="12"/>
        <v>0.65217719686210907</v>
      </c>
      <c r="G276" s="84">
        <f t="shared" ca="1" si="13"/>
        <v>606.5240378034764</v>
      </c>
      <c r="H276" s="58">
        <f t="shared" ca="1" si="14"/>
        <v>0.65217719686210918</v>
      </c>
    </row>
    <row r="277" spans="5:8" x14ac:dyDescent="0.25">
      <c r="E277" s="84">
        <v>275</v>
      </c>
      <c r="F277" s="84">
        <f t="shared" ca="1" si="12"/>
        <v>0.90154877430525771</v>
      </c>
      <c r="G277" s="84">
        <f t="shared" ca="1" si="13"/>
        <v>796.65419898165646</v>
      </c>
      <c r="H277" s="58">
        <f t="shared" ca="1" si="14"/>
        <v>0.90154877430525771</v>
      </c>
    </row>
    <row r="278" spans="5:8" x14ac:dyDescent="0.25">
      <c r="E278" s="84">
        <v>276</v>
      </c>
      <c r="F278" s="84">
        <f t="shared" ca="1" si="12"/>
        <v>0.78374942212477305</v>
      </c>
      <c r="G278" s="84">
        <f t="shared" ca="1" si="13"/>
        <v>698.62459548734114</v>
      </c>
      <c r="H278" s="58">
        <f t="shared" ca="1" si="14"/>
        <v>0.78374942212477305</v>
      </c>
    </row>
    <row r="279" spans="5:8" x14ac:dyDescent="0.25">
      <c r="E279" s="84">
        <v>277</v>
      </c>
      <c r="F279" s="84">
        <f t="shared" ca="1" si="12"/>
        <v>0.68163222769803034</v>
      </c>
      <c r="G279" s="84">
        <f t="shared" ca="1" si="13"/>
        <v>627.14255938862129</v>
      </c>
      <c r="H279" s="58">
        <f t="shared" ca="1" si="14"/>
        <v>0.68163222769803045</v>
      </c>
    </row>
    <row r="280" spans="5:8" x14ac:dyDescent="0.25">
      <c r="E280" s="84">
        <v>278</v>
      </c>
      <c r="F280" s="84">
        <f t="shared" ca="1" si="12"/>
        <v>0.7379765055816836</v>
      </c>
      <c r="G280" s="84">
        <f t="shared" ca="1" si="13"/>
        <v>666.5835539071785</v>
      </c>
      <c r="H280" s="58">
        <f t="shared" ca="1" si="14"/>
        <v>0.7379765055816836</v>
      </c>
    </row>
    <row r="281" spans="5:8" x14ac:dyDescent="0.25">
      <c r="E281" s="84">
        <v>279</v>
      </c>
      <c r="F281" s="84">
        <f t="shared" ca="1" si="12"/>
        <v>0.2261958199582671</v>
      </c>
      <c r="G281" s="84">
        <f t="shared" ca="1" si="13"/>
        <v>308.33707397078695</v>
      </c>
      <c r="H281" s="58">
        <f t="shared" ca="1" si="14"/>
        <v>0.22619581995826707</v>
      </c>
    </row>
    <row r="282" spans="5:8" x14ac:dyDescent="0.25">
      <c r="E282" s="84">
        <v>280</v>
      </c>
      <c r="F282" s="84">
        <f t="shared" ca="1" si="12"/>
        <v>0.46418319252704787</v>
      </c>
      <c r="G282" s="84">
        <f t="shared" ca="1" si="13"/>
        <v>474.92823476893352</v>
      </c>
      <c r="H282" s="58">
        <f t="shared" ca="1" si="14"/>
        <v>0.46418319252704787</v>
      </c>
    </row>
    <row r="283" spans="5:8" x14ac:dyDescent="0.25">
      <c r="E283" s="84">
        <v>281</v>
      </c>
      <c r="F283" s="84">
        <f t="shared" ca="1" si="12"/>
        <v>0.72717238009884522</v>
      </c>
      <c r="G283" s="84">
        <f t="shared" ca="1" si="13"/>
        <v>659.02066606919163</v>
      </c>
      <c r="H283" s="58">
        <f t="shared" ca="1" si="14"/>
        <v>0.72717238009884522</v>
      </c>
    </row>
    <row r="284" spans="5:8" x14ac:dyDescent="0.25">
      <c r="E284" s="84">
        <v>282</v>
      </c>
      <c r="F284" s="84">
        <f t="shared" ca="1" si="12"/>
        <v>0.17877969952916373</v>
      </c>
      <c r="G284" s="84">
        <f t="shared" ca="1" si="13"/>
        <v>275.14578967041462</v>
      </c>
      <c r="H284" s="58">
        <f t="shared" ca="1" si="14"/>
        <v>0.17877969952916373</v>
      </c>
    </row>
    <row r="285" spans="5:8" x14ac:dyDescent="0.25">
      <c r="E285" s="84">
        <v>283</v>
      </c>
      <c r="F285" s="84">
        <f t="shared" ca="1" si="12"/>
        <v>0.20045186237026447</v>
      </c>
      <c r="G285" s="84">
        <f t="shared" ca="1" si="13"/>
        <v>290.31630365918511</v>
      </c>
      <c r="H285" s="58">
        <f t="shared" ca="1" si="14"/>
        <v>0.20045186237026444</v>
      </c>
    </row>
    <row r="286" spans="5:8" x14ac:dyDescent="0.25">
      <c r="E286" s="84">
        <v>284</v>
      </c>
      <c r="F286" s="84">
        <f t="shared" ca="1" si="12"/>
        <v>0.54730205554320766</v>
      </c>
      <c r="G286" s="84">
        <f t="shared" ca="1" si="13"/>
        <v>533.11143888024537</v>
      </c>
      <c r="H286" s="58">
        <f t="shared" ca="1" si="14"/>
        <v>0.54730205554320766</v>
      </c>
    </row>
    <row r="287" spans="5:8" x14ac:dyDescent="0.25">
      <c r="E287" s="84">
        <v>285</v>
      </c>
      <c r="F287" s="84">
        <f t="shared" ca="1" si="12"/>
        <v>0.93461865377161113</v>
      </c>
      <c r="G287" s="84">
        <f t="shared" ca="1" si="13"/>
        <v>834.28890979803634</v>
      </c>
      <c r="H287" s="58">
        <f t="shared" ca="1" si="14"/>
        <v>0.93461865377161113</v>
      </c>
    </row>
    <row r="288" spans="5:8" x14ac:dyDescent="0.25">
      <c r="E288" s="84">
        <v>286</v>
      </c>
      <c r="F288" s="84">
        <f t="shared" ca="1" si="12"/>
        <v>0.5357130503708547</v>
      </c>
      <c r="G288" s="84">
        <f t="shared" ca="1" si="13"/>
        <v>524.99913525959823</v>
      </c>
      <c r="H288" s="58">
        <f t="shared" ca="1" si="14"/>
        <v>0.53571305037085459</v>
      </c>
    </row>
    <row r="289" spans="5:8" x14ac:dyDescent="0.25">
      <c r="E289" s="84">
        <v>287</v>
      </c>
      <c r="F289" s="84">
        <f t="shared" ca="1" si="12"/>
        <v>0.47001580801842713</v>
      </c>
      <c r="G289" s="84">
        <f t="shared" ca="1" si="13"/>
        <v>479.01106561289902</v>
      </c>
      <c r="H289" s="58">
        <f t="shared" ca="1" si="14"/>
        <v>0.47001580801842718</v>
      </c>
    </row>
    <row r="290" spans="5:8" x14ac:dyDescent="0.25">
      <c r="E290" s="84">
        <v>288</v>
      </c>
      <c r="F290" s="84">
        <f t="shared" ca="1" si="12"/>
        <v>2.684953477197527E-2</v>
      </c>
      <c r="G290" s="84">
        <f t="shared" ca="1" si="13"/>
        <v>161.3101530586618</v>
      </c>
      <c r="H290" s="58">
        <f t="shared" ca="1" si="14"/>
        <v>2.6849534771975259E-2</v>
      </c>
    </row>
    <row r="291" spans="5:8" x14ac:dyDescent="0.25">
      <c r="E291" s="84">
        <v>289</v>
      </c>
      <c r="F291" s="84">
        <f t="shared" ca="1" si="12"/>
        <v>0.29407056169875057</v>
      </c>
      <c r="G291" s="84">
        <f t="shared" ca="1" si="13"/>
        <v>355.84939318912541</v>
      </c>
      <c r="H291" s="58">
        <f t="shared" ca="1" si="14"/>
        <v>0.29407056169875057</v>
      </c>
    </row>
    <row r="292" spans="5:8" x14ac:dyDescent="0.25">
      <c r="E292" s="84">
        <v>290</v>
      </c>
      <c r="F292" s="84">
        <f t="shared" ca="1" si="12"/>
        <v>0.26355556155898063</v>
      </c>
      <c r="G292" s="84">
        <f t="shared" ca="1" si="13"/>
        <v>334.48889309128646</v>
      </c>
      <c r="H292" s="58">
        <f t="shared" ca="1" si="14"/>
        <v>0.26355556155898063</v>
      </c>
    </row>
    <row r="293" spans="5:8" x14ac:dyDescent="0.25">
      <c r="E293" s="84">
        <v>291</v>
      </c>
      <c r="F293" s="84">
        <f t="shared" ca="1" si="12"/>
        <v>0.21135742286441539</v>
      </c>
      <c r="G293" s="84">
        <f t="shared" ca="1" si="13"/>
        <v>297.95019600509079</v>
      </c>
      <c r="H293" s="58">
        <f t="shared" ca="1" si="14"/>
        <v>0.21135742286441542</v>
      </c>
    </row>
    <row r="294" spans="5:8" x14ac:dyDescent="0.25">
      <c r="E294" s="84">
        <v>292</v>
      </c>
      <c r="F294" s="84">
        <f t="shared" ca="1" si="12"/>
        <v>0.75715907891756162</v>
      </c>
      <c r="G294" s="84">
        <f t="shared" ca="1" si="13"/>
        <v>680.01135524229312</v>
      </c>
      <c r="H294" s="58">
        <f t="shared" ca="1" si="14"/>
        <v>0.75715907891756162</v>
      </c>
    </row>
    <row r="295" spans="5:8" x14ac:dyDescent="0.25">
      <c r="E295" s="84">
        <v>293</v>
      </c>
      <c r="F295" s="84">
        <f t="shared" ca="1" si="12"/>
        <v>0.56906634436139913</v>
      </c>
      <c r="G295" s="84">
        <f t="shared" ca="1" si="13"/>
        <v>548.34644105297934</v>
      </c>
      <c r="H295" s="58">
        <f t="shared" ca="1" si="14"/>
        <v>0.56906634436139902</v>
      </c>
    </row>
    <row r="296" spans="5:8" x14ac:dyDescent="0.25">
      <c r="E296" s="84">
        <v>294</v>
      </c>
      <c r="F296" s="84">
        <f t="shared" ca="1" si="12"/>
        <v>0.9409502265790306</v>
      </c>
      <c r="G296" s="84">
        <f t="shared" ca="1" si="13"/>
        <v>842.51696968623207</v>
      </c>
      <c r="H296" s="58">
        <f t="shared" ca="1" si="14"/>
        <v>0.9409502265790306</v>
      </c>
    </row>
    <row r="297" spans="5:8" x14ac:dyDescent="0.25">
      <c r="E297" s="84">
        <v>295</v>
      </c>
      <c r="F297" s="84">
        <f t="shared" ca="1" si="12"/>
        <v>0.83383605954946161</v>
      </c>
      <c r="G297" s="84">
        <f t="shared" ca="1" si="13"/>
        <v>735.82419681351189</v>
      </c>
      <c r="H297" s="58">
        <f t="shared" ca="1" si="14"/>
        <v>0.83383605954946161</v>
      </c>
    </row>
    <row r="298" spans="5:8" x14ac:dyDescent="0.25">
      <c r="E298" s="84">
        <v>296</v>
      </c>
      <c r="F298" s="84">
        <f t="shared" ca="1" si="12"/>
        <v>0.85553890031805235</v>
      </c>
      <c r="G298" s="84">
        <f t="shared" ca="1" si="13"/>
        <v>753.67975749764696</v>
      </c>
      <c r="H298" s="58">
        <f t="shared" ca="1" si="14"/>
        <v>0.85553890031805235</v>
      </c>
    </row>
    <row r="299" spans="5:8" x14ac:dyDescent="0.25">
      <c r="E299" s="84">
        <v>297</v>
      </c>
      <c r="F299" s="84">
        <f t="shared" ca="1" si="12"/>
        <v>0.91154251381679485</v>
      </c>
      <c r="G299" s="84">
        <f t="shared" ca="1" si="13"/>
        <v>807.25108509528218</v>
      </c>
      <c r="H299" s="58">
        <f t="shared" ca="1" si="14"/>
        <v>0.91154251381679485</v>
      </c>
    </row>
    <row r="300" spans="5:8" x14ac:dyDescent="0.25">
      <c r="E300" s="84">
        <v>298</v>
      </c>
      <c r="F300" s="84">
        <f t="shared" ca="1" si="12"/>
        <v>0.82631487187307728</v>
      </c>
      <c r="G300" s="84">
        <f t="shared" ca="1" si="13"/>
        <v>729.91158148986187</v>
      </c>
      <c r="H300" s="58">
        <f t="shared" ca="1" si="14"/>
        <v>0.82631487187307728</v>
      </c>
    </row>
    <row r="301" spans="5:8" x14ac:dyDescent="0.25">
      <c r="E301" s="84">
        <v>299</v>
      </c>
      <c r="F301" s="84">
        <f t="shared" ca="1" si="12"/>
        <v>0.62935343267558896</v>
      </c>
      <c r="G301" s="84">
        <f t="shared" ca="1" si="13"/>
        <v>590.54740287291224</v>
      </c>
      <c r="H301" s="58">
        <f t="shared" ca="1" si="14"/>
        <v>0.62935343267558896</v>
      </c>
    </row>
    <row r="302" spans="5:8" x14ac:dyDescent="0.25">
      <c r="E302" s="84">
        <v>300</v>
      </c>
      <c r="F302" s="84">
        <f t="shared" ca="1" si="12"/>
        <v>0.64831242045129556</v>
      </c>
      <c r="G302" s="84">
        <f t="shared" ca="1" si="13"/>
        <v>603.8186943159069</v>
      </c>
      <c r="H302" s="58">
        <f t="shared" ca="1" si="14"/>
        <v>0.64831242045129556</v>
      </c>
    </row>
    <row r="303" spans="5:8" x14ac:dyDescent="0.25">
      <c r="E303" s="84">
        <v>301</v>
      </c>
      <c r="F303" s="84">
        <f t="shared" ca="1" si="12"/>
        <v>0.7837454469216073</v>
      </c>
      <c r="G303" s="84">
        <f t="shared" ca="1" si="13"/>
        <v>698.62181284512508</v>
      </c>
      <c r="H303" s="58">
        <f t="shared" ca="1" si="14"/>
        <v>0.7837454469216073</v>
      </c>
    </row>
    <row r="304" spans="5:8" x14ac:dyDescent="0.25">
      <c r="E304" s="84">
        <v>302</v>
      </c>
      <c r="F304" s="84">
        <f t="shared" ca="1" si="12"/>
        <v>4.7465266665310146E-2</v>
      </c>
      <c r="G304" s="84">
        <f t="shared" ca="1" si="13"/>
        <v>181.51771177568358</v>
      </c>
      <c r="H304" s="58">
        <f t="shared" ca="1" si="14"/>
        <v>4.7465266665310153E-2</v>
      </c>
    </row>
    <row r="305" spans="5:8" x14ac:dyDescent="0.25">
      <c r="E305" s="84">
        <v>303</v>
      </c>
      <c r="F305" s="84">
        <f t="shared" ca="1" si="12"/>
        <v>0.53796546662661193</v>
      </c>
      <c r="G305" s="84">
        <f t="shared" ca="1" si="13"/>
        <v>526.57582663862831</v>
      </c>
      <c r="H305" s="58">
        <f t="shared" ca="1" si="14"/>
        <v>0.53796546662661182</v>
      </c>
    </row>
    <row r="306" spans="5:8" x14ac:dyDescent="0.25">
      <c r="E306" s="84">
        <v>304</v>
      </c>
      <c r="F306" s="84">
        <f t="shared" ca="1" si="12"/>
        <v>0.47250712679180784</v>
      </c>
      <c r="G306" s="84">
        <f t="shared" ca="1" si="13"/>
        <v>480.75498875426547</v>
      </c>
      <c r="H306" s="58">
        <f t="shared" ca="1" si="14"/>
        <v>0.47250712679180779</v>
      </c>
    </row>
    <row r="307" spans="5:8" x14ac:dyDescent="0.25">
      <c r="E307" s="84">
        <v>305</v>
      </c>
      <c r="F307" s="84">
        <f t="shared" ca="1" si="12"/>
        <v>2.2502132343018122E-2</v>
      </c>
      <c r="G307" s="84">
        <f t="shared" ca="1" si="13"/>
        <v>156.12752023760302</v>
      </c>
      <c r="H307" s="58">
        <f t="shared" ca="1" si="14"/>
        <v>2.2502132343018118E-2</v>
      </c>
    </row>
    <row r="308" spans="5:8" x14ac:dyDescent="0.25">
      <c r="E308" s="84">
        <v>306</v>
      </c>
      <c r="F308" s="84">
        <f t="shared" ca="1" si="12"/>
        <v>0.88741523887379603</v>
      </c>
      <c r="G308" s="84">
        <f t="shared" ca="1" si="13"/>
        <v>782.54747719788202</v>
      </c>
      <c r="H308" s="58">
        <f t="shared" ca="1" si="14"/>
        <v>0.88741523887379603</v>
      </c>
    </row>
    <row r="309" spans="5:8" x14ac:dyDescent="0.25">
      <c r="E309" s="84">
        <v>307</v>
      </c>
      <c r="F309" s="84">
        <f t="shared" ca="1" si="12"/>
        <v>0.78165885800965895</v>
      </c>
      <c r="G309" s="84">
        <f t="shared" ca="1" si="13"/>
        <v>697.16120060676121</v>
      </c>
      <c r="H309" s="58">
        <f t="shared" ca="1" si="14"/>
        <v>0.78165885800965884</v>
      </c>
    </row>
    <row r="310" spans="5:8" x14ac:dyDescent="0.25">
      <c r="E310" s="84">
        <v>308</v>
      </c>
      <c r="F310" s="84">
        <f t="shared" ca="1" si="12"/>
        <v>0.79816070188284161</v>
      </c>
      <c r="G310" s="84">
        <f t="shared" ca="1" si="13"/>
        <v>708.84281700564816</v>
      </c>
      <c r="H310" s="58">
        <f t="shared" ca="1" si="14"/>
        <v>0.79816070188284172</v>
      </c>
    </row>
    <row r="311" spans="5:8" x14ac:dyDescent="0.25">
      <c r="E311" s="84">
        <v>309</v>
      </c>
      <c r="F311" s="84">
        <f t="shared" ca="1" si="12"/>
        <v>0.20747554125468648</v>
      </c>
      <c r="G311" s="84">
        <f t="shared" ca="1" si="13"/>
        <v>295.23287887828053</v>
      </c>
      <c r="H311" s="58">
        <f t="shared" ca="1" si="14"/>
        <v>0.20747554125468648</v>
      </c>
    </row>
    <row r="312" spans="5:8" x14ac:dyDescent="0.25">
      <c r="E312" s="84">
        <v>310</v>
      </c>
      <c r="F312" s="84">
        <f t="shared" ca="1" si="12"/>
        <v>0.25536073080070443</v>
      </c>
      <c r="G312" s="84">
        <f t="shared" ca="1" si="13"/>
        <v>328.75251156049308</v>
      </c>
      <c r="H312" s="58">
        <f t="shared" ca="1" si="14"/>
        <v>0.25536073080070437</v>
      </c>
    </row>
    <row r="313" spans="5:8" x14ac:dyDescent="0.25">
      <c r="E313" s="84">
        <v>311</v>
      </c>
      <c r="F313" s="84">
        <f t="shared" ca="1" si="12"/>
        <v>0.35943904687583439</v>
      </c>
      <c r="G313" s="84">
        <f t="shared" ca="1" si="13"/>
        <v>401.6073328130841</v>
      </c>
      <c r="H313" s="58">
        <f t="shared" ca="1" si="14"/>
        <v>0.35943904687583444</v>
      </c>
    </row>
    <row r="314" spans="5:8" x14ac:dyDescent="0.25">
      <c r="E314" s="84">
        <v>312</v>
      </c>
      <c r="F314" s="84">
        <f t="shared" ca="1" si="12"/>
        <v>0.78118678221336624</v>
      </c>
      <c r="G314" s="84">
        <f t="shared" ca="1" si="13"/>
        <v>696.83074754935637</v>
      </c>
      <c r="H314" s="58">
        <f t="shared" ca="1" si="14"/>
        <v>0.78118678221336624</v>
      </c>
    </row>
    <row r="315" spans="5:8" x14ac:dyDescent="0.25">
      <c r="E315" s="84">
        <v>313</v>
      </c>
      <c r="F315" s="84">
        <f t="shared" ca="1" si="12"/>
        <v>0.62527914782180583</v>
      </c>
      <c r="G315" s="84">
        <f t="shared" ca="1" si="13"/>
        <v>587.69540347526413</v>
      </c>
      <c r="H315" s="58">
        <f t="shared" ca="1" si="14"/>
        <v>0.62527914782180594</v>
      </c>
    </row>
    <row r="316" spans="5:8" x14ac:dyDescent="0.25">
      <c r="E316" s="84">
        <v>314</v>
      </c>
      <c r="F316" s="84">
        <f t="shared" ca="1" si="12"/>
        <v>0.89067051290638743</v>
      </c>
      <c r="G316" s="84">
        <f t="shared" ca="1" si="13"/>
        <v>785.71424550540632</v>
      </c>
      <c r="H316" s="58">
        <f t="shared" ca="1" si="14"/>
        <v>0.89067051290638743</v>
      </c>
    </row>
    <row r="317" spans="5:8" x14ac:dyDescent="0.25">
      <c r="E317" s="84">
        <v>315</v>
      </c>
      <c r="F317" s="84">
        <f t="shared" ca="1" si="12"/>
        <v>5.681793459922635E-2</v>
      </c>
      <c r="G317" s="84">
        <f t="shared" ca="1" si="13"/>
        <v>189.18806446992608</v>
      </c>
      <c r="H317" s="58">
        <f t="shared" ca="1" si="14"/>
        <v>5.6817934599226357E-2</v>
      </c>
    </row>
    <row r="318" spans="5:8" x14ac:dyDescent="0.25">
      <c r="E318" s="84">
        <v>316</v>
      </c>
      <c r="F318" s="84">
        <f t="shared" ca="1" si="12"/>
        <v>0.57991522363657666</v>
      </c>
      <c r="G318" s="84">
        <f t="shared" ca="1" si="13"/>
        <v>555.94065654560359</v>
      </c>
      <c r="H318" s="58">
        <f t="shared" ca="1" si="14"/>
        <v>0.57991522363657655</v>
      </c>
    </row>
    <row r="319" spans="5:8" x14ac:dyDescent="0.25">
      <c r="E319" s="84">
        <v>317</v>
      </c>
      <c r="F319" s="84">
        <f t="shared" ca="1" si="12"/>
        <v>4.9322043371931024E-2</v>
      </c>
      <c r="G319" s="84">
        <f t="shared" ca="1" si="13"/>
        <v>183.09684754592286</v>
      </c>
      <c r="H319" s="58">
        <f t="shared" ca="1" si="14"/>
        <v>4.9322043371931037E-2</v>
      </c>
    </row>
    <row r="320" spans="5:8" x14ac:dyDescent="0.25">
      <c r="E320" s="84">
        <v>318</v>
      </c>
      <c r="F320" s="84">
        <f t="shared" ca="1" si="12"/>
        <v>8.1368635804562328E-2</v>
      </c>
      <c r="G320" s="84">
        <f t="shared" ca="1" si="13"/>
        <v>206.95804506319362</v>
      </c>
      <c r="H320" s="58">
        <f t="shared" ca="1" si="14"/>
        <v>8.1368635804562314E-2</v>
      </c>
    </row>
    <row r="321" spans="5:8" x14ac:dyDescent="0.25">
      <c r="E321" s="84">
        <v>319</v>
      </c>
      <c r="F321" s="84">
        <f t="shared" ca="1" si="12"/>
        <v>4.8275670436164098E-2</v>
      </c>
      <c r="G321" s="84">
        <f t="shared" ca="1" si="13"/>
        <v>182.21066756244579</v>
      </c>
      <c r="H321" s="58">
        <f t="shared" ca="1" si="14"/>
        <v>4.8275670436164118E-2</v>
      </c>
    </row>
    <row r="322" spans="5:8" x14ac:dyDescent="0.25">
      <c r="E322" s="84">
        <v>320</v>
      </c>
      <c r="F322" s="84">
        <f t="shared" ca="1" si="12"/>
        <v>0.68091384380429776</v>
      </c>
      <c r="G322" s="84">
        <f t="shared" ca="1" si="13"/>
        <v>626.63969066300842</v>
      </c>
      <c r="H322" s="58">
        <f t="shared" ca="1" si="14"/>
        <v>0.68091384380429776</v>
      </c>
    </row>
    <row r="323" spans="5:8" x14ac:dyDescent="0.25">
      <c r="E323" s="84">
        <v>321</v>
      </c>
      <c r="F323" s="84">
        <f t="shared" ref="F323:F386" ca="1" si="15">RAND()</f>
        <v>0.25372038791432794</v>
      </c>
      <c r="G323" s="84">
        <f t="shared" ca="1" si="13"/>
        <v>327.60427154002957</v>
      </c>
      <c r="H323" s="58">
        <f t="shared" ca="1" si="14"/>
        <v>0.25372038791432794</v>
      </c>
    </row>
    <row r="324" spans="5:8" x14ac:dyDescent="0.25">
      <c r="E324" s="84">
        <v>322</v>
      </c>
      <c r="F324" s="84">
        <f t="shared" ca="1" si="15"/>
        <v>0.26424034924488859</v>
      </c>
      <c r="G324" s="84">
        <f t="shared" ref="G324:G387" ca="1" si="16">IF(F324&lt;(($C$3-$C$2)/($C$5+$C$4-$C$3-$C$2)),$C$2+SQRT(F324*($C$5+$C$4-$C$3-$C$2)*($C$3-$C$2)),IF(F324&lt;1-(($C$5-$C$4)/($C$5+$C$4-$C$3-$C$2)),(F324*($C$5+$C$4-$C$3-$C$2)+$C$2+$C$3)/2,$C$5-SQRT((1-F324)*($C$5+$C$4-$C$3-$C$2)*($C$5-$C$4))))</f>
        <v>334.96824447142205</v>
      </c>
      <c r="H324" s="58">
        <f t="shared" ref="H324:H387" ca="1" si="17">IF(G324&lt;$C$3,(1/($C$5+$C$4-$C$3-$C$2))*(1/($C$3-$C$2))*(G324-$C$2)^2,IF(G324&lt;$C$4,(1/($C$5+$C$4-$C$3-$C$2))*(2*G324-$C$2-$C$3),1-(1/($C$5+$C$4-$C$3-$C$2))*(1/($C$5-$C$4))*($C$5-G324)^2))</f>
        <v>0.26424034924488865</v>
      </c>
    </row>
    <row r="325" spans="5:8" x14ac:dyDescent="0.25">
      <c r="E325" s="84">
        <v>323</v>
      </c>
      <c r="F325" s="84">
        <f t="shared" ca="1" si="15"/>
        <v>0.2468098224015105</v>
      </c>
      <c r="G325" s="84">
        <f t="shared" ca="1" si="16"/>
        <v>322.76687568105734</v>
      </c>
      <c r="H325" s="58">
        <f t="shared" ca="1" si="17"/>
        <v>0.24680982240151048</v>
      </c>
    </row>
    <row r="326" spans="5:8" x14ac:dyDescent="0.25">
      <c r="E326" s="84">
        <v>324</v>
      </c>
      <c r="F326" s="84">
        <f t="shared" ca="1" si="15"/>
        <v>0.53836768803007951</v>
      </c>
      <c r="G326" s="84">
        <f t="shared" ca="1" si="16"/>
        <v>526.85738162105565</v>
      </c>
      <c r="H326" s="58">
        <f t="shared" ca="1" si="17"/>
        <v>0.53836768803007951</v>
      </c>
    </row>
    <row r="327" spans="5:8" x14ac:dyDescent="0.25">
      <c r="E327" s="84">
        <v>325</v>
      </c>
      <c r="F327" s="84">
        <f t="shared" ca="1" si="15"/>
        <v>0.52719308393028685</v>
      </c>
      <c r="G327" s="84">
        <f t="shared" ca="1" si="16"/>
        <v>519.03515875120081</v>
      </c>
      <c r="H327" s="58">
        <f t="shared" ca="1" si="17"/>
        <v>0.52719308393028685</v>
      </c>
    </row>
    <row r="328" spans="5:8" x14ac:dyDescent="0.25">
      <c r="E328" s="84">
        <v>326</v>
      </c>
      <c r="F328" s="84">
        <f t="shared" ca="1" si="15"/>
        <v>0.20716468714679792</v>
      </c>
      <c r="G328" s="84">
        <f t="shared" ca="1" si="16"/>
        <v>295.01528100275857</v>
      </c>
      <c r="H328" s="58">
        <f t="shared" ca="1" si="17"/>
        <v>0.20716468714679795</v>
      </c>
    </row>
    <row r="329" spans="5:8" x14ac:dyDescent="0.25">
      <c r="E329" s="84">
        <v>327</v>
      </c>
      <c r="F329" s="84">
        <f t="shared" ca="1" si="15"/>
        <v>0.55550208539923074</v>
      </c>
      <c r="G329" s="84">
        <f t="shared" ca="1" si="16"/>
        <v>538.85145977946149</v>
      </c>
      <c r="H329" s="58">
        <f t="shared" ca="1" si="17"/>
        <v>0.55550208539923074</v>
      </c>
    </row>
    <row r="330" spans="5:8" x14ac:dyDescent="0.25">
      <c r="E330" s="84">
        <v>328</v>
      </c>
      <c r="F330" s="84">
        <f t="shared" ca="1" si="15"/>
        <v>5.9522841036835361E-2</v>
      </c>
      <c r="G330" s="84">
        <f t="shared" ca="1" si="16"/>
        <v>191.28635026747946</v>
      </c>
      <c r="H330" s="58">
        <f t="shared" ca="1" si="17"/>
        <v>5.952284103683534E-2</v>
      </c>
    </row>
    <row r="331" spans="5:8" x14ac:dyDescent="0.25">
      <c r="E331" s="84">
        <v>329</v>
      </c>
      <c r="F331" s="84">
        <f t="shared" ca="1" si="15"/>
        <v>0.31357866817852476</v>
      </c>
      <c r="G331" s="84">
        <f t="shared" ca="1" si="16"/>
        <v>369.50506772496732</v>
      </c>
      <c r="H331" s="58">
        <f t="shared" ca="1" si="17"/>
        <v>0.31357866817852476</v>
      </c>
    </row>
    <row r="332" spans="5:8" x14ac:dyDescent="0.25">
      <c r="E332" s="84">
        <v>330</v>
      </c>
      <c r="F332" s="84">
        <f t="shared" ca="1" si="15"/>
        <v>4.6857084159276918E-2</v>
      </c>
      <c r="G332" s="84">
        <f t="shared" ca="1" si="16"/>
        <v>180.99377619483346</v>
      </c>
      <c r="H332" s="58">
        <f t="shared" ca="1" si="17"/>
        <v>4.6857084159276932E-2</v>
      </c>
    </row>
    <row r="333" spans="5:8" x14ac:dyDescent="0.25">
      <c r="E333" s="84">
        <v>331</v>
      </c>
      <c r="F333" s="84">
        <f t="shared" ca="1" si="15"/>
        <v>0.29828250242341425</v>
      </c>
      <c r="G333" s="84">
        <f t="shared" ca="1" si="16"/>
        <v>358.79775169638998</v>
      </c>
      <c r="H333" s="58">
        <f t="shared" ca="1" si="17"/>
        <v>0.29828250242341425</v>
      </c>
    </row>
    <row r="334" spans="5:8" x14ac:dyDescent="0.25">
      <c r="E334" s="84">
        <v>332</v>
      </c>
      <c r="F334" s="84">
        <f t="shared" ca="1" si="15"/>
        <v>0.66274425868406461</v>
      </c>
      <c r="G334" s="84">
        <f t="shared" ca="1" si="16"/>
        <v>613.92098107884522</v>
      </c>
      <c r="H334" s="58">
        <f t="shared" ca="1" si="17"/>
        <v>0.66274425868406461</v>
      </c>
    </row>
    <row r="335" spans="5:8" x14ac:dyDescent="0.25">
      <c r="E335" s="84">
        <v>333</v>
      </c>
      <c r="F335" s="84">
        <f t="shared" ca="1" si="15"/>
        <v>5.5540349384916476E-2</v>
      </c>
      <c r="G335" s="84">
        <f t="shared" ca="1" si="16"/>
        <v>188.17964001904468</v>
      </c>
      <c r="H335" s="58">
        <f t="shared" ca="1" si="17"/>
        <v>5.5540349384916469E-2</v>
      </c>
    </row>
    <row r="336" spans="5:8" x14ac:dyDescent="0.25">
      <c r="E336" s="84">
        <v>334</v>
      </c>
      <c r="F336" s="84">
        <f t="shared" ca="1" si="15"/>
        <v>0.96977553099876757</v>
      </c>
      <c r="G336" s="84">
        <f t="shared" ca="1" si="16"/>
        <v>887.33111795833941</v>
      </c>
      <c r="H336" s="58">
        <f t="shared" ca="1" si="17"/>
        <v>0.96977553099876757</v>
      </c>
    </row>
    <row r="337" spans="5:8" x14ac:dyDescent="0.25">
      <c r="E337" s="84">
        <v>335</v>
      </c>
      <c r="F337" s="84">
        <f t="shared" ca="1" si="15"/>
        <v>0.12791019879594334</v>
      </c>
      <c r="G337" s="84">
        <f t="shared" ca="1" si="16"/>
        <v>239.53713915716034</v>
      </c>
      <c r="H337" s="58">
        <f t="shared" ca="1" si="17"/>
        <v>0.12791019879594334</v>
      </c>
    </row>
    <row r="338" spans="5:8" x14ac:dyDescent="0.25">
      <c r="E338" s="84">
        <v>336</v>
      </c>
      <c r="F338" s="84">
        <f t="shared" ca="1" si="15"/>
        <v>0.75576777872342504</v>
      </c>
      <c r="G338" s="84">
        <f t="shared" ca="1" si="16"/>
        <v>679.03744510639751</v>
      </c>
      <c r="H338" s="58">
        <f t="shared" ca="1" si="17"/>
        <v>0.75576777872342504</v>
      </c>
    </row>
    <row r="339" spans="5:8" x14ac:dyDescent="0.25">
      <c r="E339" s="84">
        <v>337</v>
      </c>
      <c r="F339" s="84">
        <f t="shared" ca="1" si="15"/>
        <v>0.28088239040379559</v>
      </c>
      <c r="G339" s="84">
        <f t="shared" ca="1" si="16"/>
        <v>346.61767328265694</v>
      </c>
      <c r="H339" s="58">
        <f t="shared" ca="1" si="17"/>
        <v>0.28088239040379565</v>
      </c>
    </row>
    <row r="340" spans="5:8" x14ac:dyDescent="0.25">
      <c r="E340" s="84">
        <v>338</v>
      </c>
      <c r="F340" s="84">
        <f t="shared" ca="1" si="15"/>
        <v>0.90559290418371696</v>
      </c>
      <c r="G340" s="84">
        <f t="shared" ca="1" si="16"/>
        <v>800.87446109843449</v>
      </c>
      <c r="H340" s="58">
        <f t="shared" ca="1" si="17"/>
        <v>0.90559290418371696</v>
      </c>
    </row>
    <row r="341" spans="5:8" x14ac:dyDescent="0.25">
      <c r="E341" s="84">
        <v>339</v>
      </c>
      <c r="F341" s="84">
        <f t="shared" ca="1" si="15"/>
        <v>0.5859845222992891</v>
      </c>
      <c r="G341" s="84">
        <f t="shared" ca="1" si="16"/>
        <v>560.18916560950242</v>
      </c>
      <c r="H341" s="58">
        <f t="shared" ca="1" si="17"/>
        <v>0.58598452229928921</v>
      </c>
    </row>
    <row r="342" spans="5:8" x14ac:dyDescent="0.25">
      <c r="E342" s="84">
        <v>340</v>
      </c>
      <c r="F342" s="84">
        <f t="shared" ca="1" si="15"/>
        <v>0.93647037963463797</v>
      </c>
      <c r="G342" s="84">
        <f t="shared" ca="1" si="16"/>
        <v>836.65239348722594</v>
      </c>
      <c r="H342" s="58">
        <f t="shared" ca="1" si="17"/>
        <v>0.93647037963463797</v>
      </c>
    </row>
    <row r="343" spans="5:8" x14ac:dyDescent="0.25">
      <c r="E343" s="84">
        <v>341</v>
      </c>
      <c r="F343" s="84">
        <f t="shared" ca="1" si="15"/>
        <v>7.7109862525821526E-2</v>
      </c>
      <c r="G343" s="84">
        <f t="shared" ca="1" si="16"/>
        <v>203.97690376807506</v>
      </c>
      <c r="H343" s="58">
        <f t="shared" ca="1" si="17"/>
        <v>7.7109862525821513E-2</v>
      </c>
    </row>
    <row r="344" spans="5:8" x14ac:dyDescent="0.25">
      <c r="E344" s="84">
        <v>342</v>
      </c>
      <c r="F344" s="84">
        <f t="shared" ca="1" si="15"/>
        <v>0.40450001033735095</v>
      </c>
      <c r="G344" s="84">
        <f t="shared" ca="1" si="16"/>
        <v>433.15000723614565</v>
      </c>
      <c r="H344" s="58">
        <f t="shared" ca="1" si="17"/>
        <v>0.40450001033735095</v>
      </c>
    </row>
    <row r="345" spans="5:8" x14ac:dyDescent="0.25">
      <c r="E345" s="84">
        <v>343</v>
      </c>
      <c r="F345" s="84">
        <f t="shared" ca="1" si="15"/>
        <v>0.86874866194693878</v>
      </c>
      <c r="G345" s="84">
        <f t="shared" ca="1" si="16"/>
        <v>765.21166557453137</v>
      </c>
      <c r="H345" s="58">
        <f t="shared" ca="1" si="17"/>
        <v>0.86874866194693878</v>
      </c>
    </row>
    <row r="346" spans="5:8" x14ac:dyDescent="0.25">
      <c r="E346" s="84">
        <v>344</v>
      </c>
      <c r="F346" s="84">
        <f t="shared" ca="1" si="15"/>
        <v>0.16573331769258881</v>
      </c>
      <c r="G346" s="84">
        <f t="shared" ca="1" si="16"/>
        <v>266.01332238481217</v>
      </c>
      <c r="H346" s="58">
        <f t="shared" ca="1" si="17"/>
        <v>0.16573331769258881</v>
      </c>
    </row>
    <row r="347" spans="5:8" x14ac:dyDescent="0.25">
      <c r="E347" s="84">
        <v>345</v>
      </c>
      <c r="F347" s="84">
        <f t="shared" ca="1" si="15"/>
        <v>0.1640048420034772</v>
      </c>
      <c r="G347" s="84">
        <f t="shared" ca="1" si="16"/>
        <v>264.80338940243405</v>
      </c>
      <c r="H347" s="58">
        <f t="shared" ca="1" si="17"/>
        <v>0.1640048420034772</v>
      </c>
    </row>
    <row r="348" spans="5:8" x14ac:dyDescent="0.25">
      <c r="E348" s="84">
        <v>346</v>
      </c>
      <c r="F348" s="84">
        <f t="shared" ca="1" si="15"/>
        <v>0.23280260780410356</v>
      </c>
      <c r="G348" s="84">
        <f t="shared" ca="1" si="16"/>
        <v>312.96182546287253</v>
      </c>
      <c r="H348" s="58">
        <f t="shared" ca="1" si="17"/>
        <v>0.23280260780410361</v>
      </c>
    </row>
    <row r="349" spans="5:8" x14ac:dyDescent="0.25">
      <c r="E349" s="84">
        <v>347</v>
      </c>
      <c r="F349" s="84">
        <f t="shared" ca="1" si="15"/>
        <v>0.22815484194940849</v>
      </c>
      <c r="G349" s="84">
        <f t="shared" ca="1" si="16"/>
        <v>309.70838936458597</v>
      </c>
      <c r="H349" s="58">
        <f t="shared" ca="1" si="17"/>
        <v>0.22815484194940852</v>
      </c>
    </row>
    <row r="350" spans="5:8" x14ac:dyDescent="0.25">
      <c r="E350" s="84">
        <v>348</v>
      </c>
      <c r="F350" s="84">
        <f t="shared" ca="1" si="15"/>
        <v>0.89140723150858003</v>
      </c>
      <c r="G350" s="84">
        <f t="shared" ca="1" si="16"/>
        <v>786.43744999088347</v>
      </c>
      <c r="H350" s="58">
        <f t="shared" ca="1" si="17"/>
        <v>0.89140723150858003</v>
      </c>
    </row>
    <row r="351" spans="5:8" x14ac:dyDescent="0.25">
      <c r="E351" s="84">
        <v>349</v>
      </c>
      <c r="F351" s="84">
        <f t="shared" ca="1" si="15"/>
        <v>0.45418755098518659</v>
      </c>
      <c r="G351" s="84">
        <f t="shared" ca="1" si="16"/>
        <v>467.93128568963061</v>
      </c>
      <c r="H351" s="58">
        <f t="shared" ca="1" si="17"/>
        <v>0.45418755098518659</v>
      </c>
    </row>
    <row r="352" spans="5:8" x14ac:dyDescent="0.25">
      <c r="E352" s="84">
        <v>350</v>
      </c>
      <c r="F352" s="84">
        <f t="shared" ca="1" si="15"/>
        <v>0.85174518288888079</v>
      </c>
      <c r="G352" s="84">
        <f t="shared" ca="1" si="16"/>
        <v>750.46638866343062</v>
      </c>
      <c r="H352" s="58">
        <f t="shared" ca="1" si="17"/>
        <v>0.85174518288888079</v>
      </c>
    </row>
    <row r="353" spans="5:8" x14ac:dyDescent="0.25">
      <c r="E353" s="84">
        <v>351</v>
      </c>
      <c r="F353" s="84">
        <f t="shared" ca="1" si="15"/>
        <v>0.48632625478404345</v>
      </c>
      <c r="G353" s="84">
        <f t="shared" ca="1" si="16"/>
        <v>490.42837834883039</v>
      </c>
      <c r="H353" s="58">
        <f t="shared" ca="1" si="17"/>
        <v>0.4863262547840434</v>
      </c>
    </row>
    <row r="354" spans="5:8" x14ac:dyDescent="0.25">
      <c r="E354" s="84">
        <v>352</v>
      </c>
      <c r="F354" s="84">
        <f t="shared" ca="1" si="15"/>
        <v>0.21252287579113827</v>
      </c>
      <c r="G354" s="84">
        <f t="shared" ca="1" si="16"/>
        <v>298.76601305379677</v>
      </c>
      <c r="H354" s="58">
        <f t="shared" ca="1" si="17"/>
        <v>0.21252287579113824</v>
      </c>
    </row>
    <row r="355" spans="5:8" x14ac:dyDescent="0.25">
      <c r="E355" s="84">
        <v>353</v>
      </c>
      <c r="F355" s="84">
        <f t="shared" ca="1" si="15"/>
        <v>0.28887543745492883</v>
      </c>
      <c r="G355" s="84">
        <f t="shared" ca="1" si="16"/>
        <v>352.21280621845017</v>
      </c>
      <c r="H355" s="58">
        <f t="shared" ca="1" si="17"/>
        <v>0.28887543745492883</v>
      </c>
    </row>
    <row r="356" spans="5:8" x14ac:dyDescent="0.25">
      <c r="E356" s="84">
        <v>354</v>
      </c>
      <c r="F356" s="84">
        <f t="shared" ca="1" si="15"/>
        <v>0.34760441555335009</v>
      </c>
      <c r="G356" s="84">
        <f t="shared" ca="1" si="16"/>
        <v>393.32309088734507</v>
      </c>
      <c r="H356" s="58">
        <f t="shared" ca="1" si="17"/>
        <v>0.34760441555335009</v>
      </c>
    </row>
    <row r="357" spans="5:8" x14ac:dyDescent="0.25">
      <c r="E357" s="84">
        <v>355</v>
      </c>
      <c r="F357" s="84">
        <f t="shared" ca="1" si="15"/>
        <v>0.98678861676585705</v>
      </c>
      <c r="G357" s="84">
        <f t="shared" ca="1" si="16"/>
        <v>925.50985999247928</v>
      </c>
      <c r="H357" s="58">
        <f t="shared" ca="1" si="17"/>
        <v>0.98678861676585705</v>
      </c>
    </row>
    <row r="358" spans="5:8" x14ac:dyDescent="0.25">
      <c r="E358" s="84">
        <v>356</v>
      </c>
      <c r="F358" s="84">
        <f t="shared" ca="1" si="15"/>
        <v>0.16408710467116738</v>
      </c>
      <c r="G358" s="84">
        <f t="shared" ca="1" si="16"/>
        <v>264.86097326981718</v>
      </c>
      <c r="H358" s="58">
        <f t="shared" ca="1" si="17"/>
        <v>0.16408710467116741</v>
      </c>
    </row>
    <row r="359" spans="5:8" x14ac:dyDescent="0.25">
      <c r="E359" s="84">
        <v>357</v>
      </c>
      <c r="F359" s="84">
        <f t="shared" ca="1" si="15"/>
        <v>0.57845282914610985</v>
      </c>
      <c r="G359" s="84">
        <f t="shared" ca="1" si="16"/>
        <v>554.91698040227698</v>
      </c>
      <c r="H359" s="58">
        <f t="shared" ca="1" si="17"/>
        <v>0.57845282914610996</v>
      </c>
    </row>
    <row r="360" spans="5:8" x14ac:dyDescent="0.25">
      <c r="E360" s="84">
        <v>358</v>
      </c>
      <c r="F360" s="84">
        <f t="shared" ca="1" si="15"/>
        <v>0.12268122037217688</v>
      </c>
      <c r="G360" s="84">
        <f t="shared" ca="1" si="16"/>
        <v>235.87685426052383</v>
      </c>
      <c r="H360" s="58">
        <f t="shared" ca="1" si="17"/>
        <v>0.12268122037217689</v>
      </c>
    </row>
    <row r="361" spans="5:8" x14ac:dyDescent="0.25">
      <c r="E361" s="84">
        <v>359</v>
      </c>
      <c r="F361" s="84">
        <f t="shared" ca="1" si="15"/>
        <v>0.60584070169625703</v>
      </c>
      <c r="G361" s="84">
        <f t="shared" ca="1" si="16"/>
        <v>574.08849118737999</v>
      </c>
      <c r="H361" s="58">
        <f t="shared" ca="1" si="17"/>
        <v>0.60584070169625714</v>
      </c>
    </row>
    <row r="362" spans="5:8" x14ac:dyDescent="0.25">
      <c r="E362" s="84">
        <v>360</v>
      </c>
      <c r="F362" s="84">
        <f t="shared" ca="1" si="15"/>
        <v>0.5300378079337128</v>
      </c>
      <c r="G362" s="84">
        <f t="shared" ca="1" si="16"/>
        <v>521.02646555359888</v>
      </c>
      <c r="H362" s="58">
        <f t="shared" ca="1" si="17"/>
        <v>0.53003780793371269</v>
      </c>
    </row>
    <row r="363" spans="5:8" x14ac:dyDescent="0.25">
      <c r="E363" s="84">
        <v>361</v>
      </c>
      <c r="F363" s="84">
        <f t="shared" ca="1" si="15"/>
        <v>0.88594701111802709</v>
      </c>
      <c r="G363" s="84">
        <f t="shared" ca="1" si="16"/>
        <v>781.1341613443783</v>
      </c>
      <c r="H363" s="58">
        <f t="shared" ca="1" si="17"/>
        <v>0.88594701111802709</v>
      </c>
    </row>
    <row r="364" spans="5:8" x14ac:dyDescent="0.25">
      <c r="E364" s="84">
        <v>362</v>
      </c>
      <c r="F364" s="84">
        <f t="shared" ca="1" si="15"/>
        <v>0.57444220082765374</v>
      </c>
      <c r="G364" s="84">
        <f t="shared" ca="1" si="16"/>
        <v>552.1095405793576</v>
      </c>
      <c r="H364" s="58">
        <f t="shared" ca="1" si="17"/>
        <v>0.57444220082765374</v>
      </c>
    </row>
    <row r="365" spans="5:8" x14ac:dyDescent="0.25">
      <c r="E365" s="84">
        <v>363</v>
      </c>
      <c r="F365" s="84">
        <f t="shared" ca="1" si="15"/>
        <v>0.87197652763560729</v>
      </c>
      <c r="G365" s="84">
        <f t="shared" ca="1" si="16"/>
        <v>768.11671385577415</v>
      </c>
      <c r="H365" s="58">
        <f t="shared" ca="1" si="17"/>
        <v>0.87197652763560729</v>
      </c>
    </row>
    <row r="366" spans="5:8" x14ac:dyDescent="0.25">
      <c r="E366" s="84">
        <v>364</v>
      </c>
      <c r="F366" s="84">
        <f t="shared" ca="1" si="15"/>
        <v>0.16080157642521553</v>
      </c>
      <c r="G366" s="84">
        <f t="shared" ca="1" si="16"/>
        <v>262.56110349765089</v>
      </c>
      <c r="H366" s="58">
        <f t="shared" ca="1" si="17"/>
        <v>0.16080157642521556</v>
      </c>
    </row>
    <row r="367" spans="5:8" x14ac:dyDescent="0.25">
      <c r="E367" s="84">
        <v>365</v>
      </c>
      <c r="F367" s="84">
        <f t="shared" ca="1" si="15"/>
        <v>0.68669210135758008</v>
      </c>
      <c r="G367" s="84">
        <f t="shared" ca="1" si="16"/>
        <v>630.68447095030604</v>
      </c>
      <c r="H367" s="58">
        <f t="shared" ca="1" si="17"/>
        <v>0.68669210135758008</v>
      </c>
    </row>
    <row r="368" spans="5:8" x14ac:dyDescent="0.25">
      <c r="E368" s="84">
        <v>366</v>
      </c>
      <c r="F368" s="84">
        <f t="shared" ca="1" si="15"/>
        <v>0.57768936222094847</v>
      </c>
      <c r="G368" s="84">
        <f t="shared" ca="1" si="16"/>
        <v>554.3825535546639</v>
      </c>
      <c r="H368" s="58">
        <f t="shared" ca="1" si="17"/>
        <v>0.57768936222094847</v>
      </c>
    </row>
    <row r="369" spans="5:8" x14ac:dyDescent="0.25">
      <c r="E369" s="84">
        <v>367</v>
      </c>
      <c r="F369" s="84">
        <f t="shared" ca="1" si="15"/>
        <v>0.88332527256807158</v>
      </c>
      <c r="G369" s="84">
        <f t="shared" ca="1" si="16"/>
        <v>778.63291680692464</v>
      </c>
      <c r="H369" s="58">
        <f t="shared" ca="1" si="17"/>
        <v>0.88332527256807158</v>
      </c>
    </row>
    <row r="370" spans="5:8" x14ac:dyDescent="0.25">
      <c r="E370" s="84">
        <v>368</v>
      </c>
      <c r="F370" s="84">
        <f t="shared" ca="1" si="15"/>
        <v>0.77558382100346224</v>
      </c>
      <c r="G370" s="84">
        <f t="shared" ca="1" si="16"/>
        <v>692.90867470242358</v>
      </c>
      <c r="H370" s="58">
        <f t="shared" ca="1" si="17"/>
        <v>0.77558382100346224</v>
      </c>
    </row>
    <row r="371" spans="5:8" x14ac:dyDescent="0.25">
      <c r="E371" s="84">
        <v>369</v>
      </c>
      <c r="F371" s="84">
        <f t="shared" ca="1" si="15"/>
        <v>0.77860577064491143</v>
      </c>
      <c r="G371" s="84">
        <f t="shared" ca="1" si="16"/>
        <v>695.02403945143806</v>
      </c>
      <c r="H371" s="58">
        <f t="shared" ca="1" si="17"/>
        <v>0.77860577064491154</v>
      </c>
    </row>
    <row r="372" spans="5:8" x14ac:dyDescent="0.25">
      <c r="E372" s="84">
        <v>370</v>
      </c>
      <c r="F372" s="84">
        <f t="shared" ca="1" si="15"/>
        <v>2.0066577793349416E-2</v>
      </c>
      <c r="G372" s="84">
        <f t="shared" ca="1" si="16"/>
        <v>153.00302718778352</v>
      </c>
      <c r="H372" s="58">
        <f t="shared" ca="1" si="17"/>
        <v>2.006657779334942E-2</v>
      </c>
    </row>
    <row r="373" spans="5:8" x14ac:dyDescent="0.25">
      <c r="E373" s="84">
        <v>371</v>
      </c>
      <c r="F373" s="84">
        <f t="shared" ca="1" si="15"/>
        <v>0.13542166533712163</v>
      </c>
      <c r="G373" s="84">
        <f t="shared" ca="1" si="16"/>
        <v>244.79516573598514</v>
      </c>
      <c r="H373" s="58">
        <f t="shared" ca="1" si="17"/>
        <v>0.13542166533712163</v>
      </c>
    </row>
    <row r="374" spans="5:8" x14ac:dyDescent="0.25">
      <c r="E374" s="84">
        <v>372</v>
      </c>
      <c r="F374" s="84">
        <f t="shared" ca="1" si="15"/>
        <v>0.65760712963355483</v>
      </c>
      <c r="G374" s="84">
        <f t="shared" ca="1" si="16"/>
        <v>610.32499074348834</v>
      </c>
      <c r="H374" s="58">
        <f t="shared" ca="1" si="17"/>
        <v>0.65760712963355472</v>
      </c>
    </row>
    <row r="375" spans="5:8" x14ac:dyDescent="0.25">
      <c r="E375" s="84">
        <v>373</v>
      </c>
      <c r="F375" s="84">
        <f t="shared" ca="1" si="15"/>
        <v>0.73882585128011458</v>
      </c>
      <c r="G375" s="84">
        <f t="shared" ca="1" si="16"/>
        <v>667.17809589608021</v>
      </c>
      <c r="H375" s="58">
        <f t="shared" ca="1" si="17"/>
        <v>0.73882585128011458</v>
      </c>
    </row>
    <row r="376" spans="5:8" x14ac:dyDescent="0.25">
      <c r="E376" s="84">
        <v>374</v>
      </c>
      <c r="F376" s="84">
        <f t="shared" ca="1" si="15"/>
        <v>0.69792409848276538</v>
      </c>
      <c r="G376" s="84">
        <f t="shared" ca="1" si="16"/>
        <v>638.54686893793576</v>
      </c>
      <c r="H376" s="58">
        <f t="shared" ca="1" si="17"/>
        <v>0.69792409848276538</v>
      </c>
    </row>
    <row r="377" spans="5:8" x14ac:dyDescent="0.25">
      <c r="E377" s="84">
        <v>375</v>
      </c>
      <c r="F377" s="84">
        <f t="shared" ca="1" si="15"/>
        <v>2.001384156884467E-2</v>
      </c>
      <c r="G377" s="84">
        <f t="shared" ca="1" si="16"/>
        <v>152.93333372874085</v>
      </c>
      <c r="H377" s="58">
        <f t="shared" ca="1" si="17"/>
        <v>2.0013841568844667E-2</v>
      </c>
    </row>
    <row r="378" spans="5:8" x14ac:dyDescent="0.25">
      <c r="E378" s="84">
        <v>376</v>
      </c>
      <c r="F378" s="84">
        <f t="shared" ca="1" si="15"/>
        <v>0.80250318366323414</v>
      </c>
      <c r="G378" s="84">
        <f t="shared" ca="1" si="16"/>
        <v>711.9919048682109</v>
      </c>
      <c r="H378" s="58">
        <f t="shared" ca="1" si="17"/>
        <v>0.80250318366323403</v>
      </c>
    </row>
    <row r="379" spans="5:8" x14ac:dyDescent="0.25">
      <c r="E379" s="84">
        <v>377</v>
      </c>
      <c r="F379" s="84">
        <f t="shared" ca="1" si="15"/>
        <v>0.7052273966971252</v>
      </c>
      <c r="G379" s="84">
        <f t="shared" ca="1" si="16"/>
        <v>643.65917768798772</v>
      </c>
      <c r="H379" s="58">
        <f t="shared" ca="1" si="17"/>
        <v>0.70522739669712531</v>
      </c>
    </row>
    <row r="380" spans="5:8" x14ac:dyDescent="0.25">
      <c r="E380" s="84">
        <v>378</v>
      </c>
      <c r="F380" s="84">
        <f t="shared" ca="1" si="15"/>
        <v>0.28145717732614028</v>
      </c>
      <c r="G380" s="84">
        <f t="shared" ca="1" si="16"/>
        <v>347.02002412829819</v>
      </c>
      <c r="H380" s="58">
        <f t="shared" ca="1" si="17"/>
        <v>0.28145717732614028</v>
      </c>
    </row>
    <row r="381" spans="5:8" x14ac:dyDescent="0.25">
      <c r="E381" s="84">
        <v>379</v>
      </c>
      <c r="F381" s="84">
        <f t="shared" ca="1" si="15"/>
        <v>0.47836194941029175</v>
      </c>
      <c r="G381" s="84">
        <f t="shared" ca="1" si="16"/>
        <v>484.85336458720423</v>
      </c>
      <c r="H381" s="58">
        <f t="shared" ca="1" si="17"/>
        <v>0.47836194941029175</v>
      </c>
    </row>
    <row r="382" spans="5:8" x14ac:dyDescent="0.25">
      <c r="E382" s="84">
        <v>380</v>
      </c>
      <c r="F382" s="84">
        <f t="shared" ca="1" si="15"/>
        <v>0.27979828705248522</v>
      </c>
      <c r="G382" s="84">
        <f t="shared" ca="1" si="16"/>
        <v>345.85880093673961</v>
      </c>
      <c r="H382" s="58">
        <f t="shared" ca="1" si="17"/>
        <v>0.27979828705248516</v>
      </c>
    </row>
    <row r="383" spans="5:8" x14ac:dyDescent="0.25">
      <c r="E383" s="84">
        <v>381</v>
      </c>
      <c r="F383" s="84">
        <f t="shared" ca="1" si="15"/>
        <v>0.66275431219821423</v>
      </c>
      <c r="G383" s="84">
        <f t="shared" ca="1" si="16"/>
        <v>613.92801853874994</v>
      </c>
      <c r="H383" s="58">
        <f t="shared" ca="1" si="17"/>
        <v>0.66275431219821423</v>
      </c>
    </row>
    <row r="384" spans="5:8" x14ac:dyDescent="0.25">
      <c r="E384" s="84">
        <v>382</v>
      </c>
      <c r="F384" s="84">
        <f t="shared" ca="1" si="15"/>
        <v>0.10281345472973691</v>
      </c>
      <c r="G384" s="84">
        <f t="shared" ca="1" si="16"/>
        <v>221.96941831081585</v>
      </c>
      <c r="H384" s="58">
        <f t="shared" ca="1" si="17"/>
        <v>0.10281345472973694</v>
      </c>
    </row>
    <row r="385" spans="5:8" x14ac:dyDescent="0.25">
      <c r="E385" s="84">
        <v>383</v>
      </c>
      <c r="F385" s="84">
        <f t="shared" ca="1" si="15"/>
        <v>0.31349438465367419</v>
      </c>
      <c r="G385" s="84">
        <f t="shared" ca="1" si="16"/>
        <v>369.44606925757193</v>
      </c>
      <c r="H385" s="58">
        <f t="shared" ca="1" si="17"/>
        <v>0.31349438465367419</v>
      </c>
    </row>
    <row r="386" spans="5:8" x14ac:dyDescent="0.25">
      <c r="E386" s="84">
        <v>384</v>
      </c>
      <c r="F386" s="84">
        <f t="shared" ca="1" si="15"/>
        <v>0.33327123887652699</v>
      </c>
      <c r="G386" s="84">
        <f t="shared" ca="1" si="16"/>
        <v>383.28986721356887</v>
      </c>
      <c r="H386" s="58">
        <f t="shared" ca="1" si="17"/>
        <v>0.33327123887652693</v>
      </c>
    </row>
    <row r="387" spans="5:8" x14ac:dyDescent="0.25">
      <c r="E387" s="84">
        <v>385</v>
      </c>
      <c r="F387" s="84">
        <f t="shared" ref="F387:F450" ca="1" si="18">RAND()</f>
        <v>0.18899912059679036</v>
      </c>
      <c r="G387" s="84">
        <f t="shared" ca="1" si="16"/>
        <v>282.29938441775323</v>
      </c>
      <c r="H387" s="58">
        <f t="shared" ca="1" si="17"/>
        <v>0.18899912059679033</v>
      </c>
    </row>
    <row r="388" spans="5:8" x14ac:dyDescent="0.25">
      <c r="E388" s="84">
        <v>386</v>
      </c>
      <c r="F388" s="84">
        <f t="shared" ca="1" si="18"/>
        <v>0.43297156288739369</v>
      </c>
      <c r="G388" s="84">
        <f t="shared" ref="G388:G451" ca="1" si="19">IF(F388&lt;(($C$3-$C$2)/($C$5+$C$4-$C$3-$C$2)),$C$2+SQRT(F388*($C$5+$C$4-$C$3-$C$2)*($C$3-$C$2)),IF(F388&lt;1-(($C$5-$C$4)/($C$5+$C$4-$C$3-$C$2)),(F388*($C$5+$C$4-$C$3-$C$2)+$C$2+$C$3)/2,$C$5-SQRT((1-F388)*($C$5+$C$4-$C$3-$C$2)*($C$5-$C$4))))</f>
        <v>453.08009402117557</v>
      </c>
      <c r="H388" s="58">
        <f t="shared" ref="H388:H451" ca="1" si="20">IF(G388&lt;$C$3,(1/($C$5+$C$4-$C$3-$C$2))*(1/($C$3-$C$2))*(G388-$C$2)^2,IF(G388&lt;$C$4,(1/($C$5+$C$4-$C$3-$C$2))*(2*G388-$C$2-$C$3),1-(1/($C$5+$C$4-$C$3-$C$2))*(1/($C$5-$C$4))*($C$5-G388)^2))</f>
        <v>0.43297156288739369</v>
      </c>
    </row>
    <row r="389" spans="5:8" x14ac:dyDescent="0.25">
      <c r="E389" s="84">
        <v>387</v>
      </c>
      <c r="F389" s="84">
        <f t="shared" ca="1" si="18"/>
        <v>0.34277927965839772</v>
      </c>
      <c r="G389" s="84">
        <f t="shared" ca="1" si="19"/>
        <v>389.94549576087843</v>
      </c>
      <c r="H389" s="58">
        <f t="shared" ca="1" si="20"/>
        <v>0.34277927965839777</v>
      </c>
    </row>
    <row r="390" spans="5:8" x14ac:dyDescent="0.25">
      <c r="E390" s="84">
        <v>388</v>
      </c>
      <c r="F390" s="84">
        <f t="shared" ca="1" si="18"/>
        <v>0.73476793232373294</v>
      </c>
      <c r="G390" s="84">
        <f t="shared" ca="1" si="19"/>
        <v>664.33755262661305</v>
      </c>
      <c r="H390" s="58">
        <f t="shared" ca="1" si="20"/>
        <v>0.73476793232373294</v>
      </c>
    </row>
    <row r="391" spans="5:8" x14ac:dyDescent="0.25">
      <c r="E391" s="84">
        <v>389</v>
      </c>
      <c r="F391" s="84">
        <f t="shared" ca="1" si="18"/>
        <v>0.35235411352900892</v>
      </c>
      <c r="G391" s="84">
        <f t="shared" ca="1" si="19"/>
        <v>396.64787947030624</v>
      </c>
      <c r="H391" s="58">
        <f t="shared" ca="1" si="20"/>
        <v>0.35235411352900892</v>
      </c>
    </row>
    <row r="392" spans="5:8" x14ac:dyDescent="0.25">
      <c r="E392" s="84">
        <v>390</v>
      </c>
      <c r="F392" s="84">
        <f t="shared" ca="1" si="18"/>
        <v>0.16103991163316045</v>
      </c>
      <c r="G392" s="84">
        <f t="shared" ca="1" si="19"/>
        <v>262.72793814321233</v>
      </c>
      <c r="H392" s="58">
        <f t="shared" ca="1" si="20"/>
        <v>0.16103991163316048</v>
      </c>
    </row>
    <row r="393" spans="5:8" x14ac:dyDescent="0.25">
      <c r="E393" s="84">
        <v>391</v>
      </c>
      <c r="F393" s="84">
        <f t="shared" ca="1" si="18"/>
        <v>0.50991835025802523</v>
      </c>
      <c r="G393" s="84">
        <f t="shared" ca="1" si="19"/>
        <v>506.94284518061767</v>
      </c>
      <c r="H393" s="58">
        <f t="shared" ca="1" si="20"/>
        <v>0.50991835025802523</v>
      </c>
    </row>
    <row r="394" spans="5:8" x14ac:dyDescent="0.25">
      <c r="E394" s="84">
        <v>392</v>
      </c>
      <c r="F394" s="84">
        <f t="shared" ca="1" si="18"/>
        <v>0.99053788792520159</v>
      </c>
      <c r="G394" s="84">
        <f t="shared" ca="1" si="19"/>
        <v>936.95963934577048</v>
      </c>
      <c r="H394" s="58">
        <f t="shared" ca="1" si="20"/>
        <v>0.99053788792520159</v>
      </c>
    </row>
    <row r="395" spans="5:8" x14ac:dyDescent="0.25">
      <c r="E395" s="84">
        <v>393</v>
      </c>
      <c r="F395" s="84">
        <f t="shared" ca="1" si="18"/>
        <v>5.0896377806555315E-2</v>
      </c>
      <c r="G395" s="84">
        <f t="shared" ca="1" si="19"/>
        <v>184.41263467584542</v>
      </c>
      <c r="H395" s="58">
        <f t="shared" ca="1" si="20"/>
        <v>5.0896377806555294E-2</v>
      </c>
    </row>
    <row r="396" spans="5:8" x14ac:dyDescent="0.25">
      <c r="E396" s="84">
        <v>394</v>
      </c>
      <c r="F396" s="84">
        <f t="shared" ca="1" si="18"/>
        <v>4.9577016354767744E-2</v>
      </c>
      <c r="G396" s="84">
        <f t="shared" ca="1" si="19"/>
        <v>183.31135750704993</v>
      </c>
      <c r="H396" s="58">
        <f t="shared" ca="1" si="20"/>
        <v>4.9577016354767751E-2</v>
      </c>
    </row>
    <row r="397" spans="5:8" x14ac:dyDescent="0.25">
      <c r="E397" s="84">
        <v>395</v>
      </c>
      <c r="F397" s="84">
        <f t="shared" ca="1" si="18"/>
        <v>0.22980980370350867</v>
      </c>
      <c r="G397" s="84">
        <f t="shared" ca="1" si="19"/>
        <v>310.86686259245607</v>
      </c>
      <c r="H397" s="58">
        <f t="shared" ca="1" si="20"/>
        <v>0.22980980370350867</v>
      </c>
    </row>
    <row r="398" spans="5:8" x14ac:dyDescent="0.25">
      <c r="E398" s="84">
        <v>396</v>
      </c>
      <c r="F398" s="84">
        <f t="shared" ca="1" si="18"/>
        <v>0.22315481984378671</v>
      </c>
      <c r="G398" s="84">
        <f t="shared" ca="1" si="19"/>
        <v>306.20837389065071</v>
      </c>
      <c r="H398" s="58">
        <f t="shared" ca="1" si="20"/>
        <v>0.22315481984378671</v>
      </c>
    </row>
    <row r="399" spans="5:8" x14ac:dyDescent="0.25">
      <c r="E399" s="84">
        <v>397</v>
      </c>
      <c r="F399" s="84">
        <f t="shared" ca="1" si="18"/>
        <v>6.867312293437644E-2</v>
      </c>
      <c r="G399" s="84">
        <f t="shared" ca="1" si="19"/>
        <v>198.05221675624017</v>
      </c>
      <c r="H399" s="58">
        <f t="shared" ca="1" si="20"/>
        <v>6.8673122934376468E-2</v>
      </c>
    </row>
    <row r="400" spans="5:8" x14ac:dyDescent="0.25">
      <c r="E400" s="84">
        <v>398</v>
      </c>
      <c r="F400" s="84">
        <f t="shared" ca="1" si="18"/>
        <v>0.74308834777860011</v>
      </c>
      <c r="G400" s="84">
        <f t="shared" ca="1" si="19"/>
        <v>670.16184344502005</v>
      </c>
      <c r="H400" s="58">
        <f t="shared" ca="1" si="20"/>
        <v>0.74308834777860011</v>
      </c>
    </row>
    <row r="401" spans="5:8" x14ac:dyDescent="0.25">
      <c r="E401" s="84">
        <v>399</v>
      </c>
      <c r="F401" s="84">
        <f t="shared" ca="1" si="18"/>
        <v>0.16479558757707025</v>
      </c>
      <c r="G401" s="84">
        <f t="shared" ca="1" si="19"/>
        <v>265.35691130394918</v>
      </c>
      <c r="H401" s="58">
        <f t="shared" ca="1" si="20"/>
        <v>0.16479558757707025</v>
      </c>
    </row>
    <row r="402" spans="5:8" x14ac:dyDescent="0.25">
      <c r="E402" s="84">
        <v>400</v>
      </c>
      <c r="F402" s="84">
        <f t="shared" ca="1" si="18"/>
        <v>0.35264183352720657</v>
      </c>
      <c r="G402" s="84">
        <f t="shared" ca="1" si="19"/>
        <v>396.84928346904462</v>
      </c>
      <c r="H402" s="58">
        <f t="shared" ca="1" si="20"/>
        <v>0.35264183352720663</v>
      </c>
    </row>
    <row r="403" spans="5:8" x14ac:dyDescent="0.25">
      <c r="E403" s="84">
        <v>401</v>
      </c>
      <c r="F403" s="84">
        <f t="shared" ca="1" si="18"/>
        <v>0.69949398033952592</v>
      </c>
      <c r="G403" s="84">
        <f t="shared" ca="1" si="19"/>
        <v>639.64578623766806</v>
      </c>
      <c r="H403" s="58">
        <f t="shared" ca="1" si="20"/>
        <v>0.69949398033952581</v>
      </c>
    </row>
    <row r="404" spans="5:8" x14ac:dyDescent="0.25">
      <c r="E404" s="84">
        <v>402</v>
      </c>
      <c r="F404" s="84">
        <f t="shared" ca="1" si="18"/>
        <v>0.26474291793325755</v>
      </c>
      <c r="G404" s="84">
        <f t="shared" ca="1" si="19"/>
        <v>335.32004255328025</v>
      </c>
      <c r="H404" s="58">
        <f t="shared" ca="1" si="20"/>
        <v>0.26474291793325749</v>
      </c>
    </row>
    <row r="405" spans="5:8" x14ac:dyDescent="0.25">
      <c r="E405" s="84">
        <v>403</v>
      </c>
      <c r="F405" s="84">
        <f t="shared" ca="1" si="18"/>
        <v>0.57622622511503196</v>
      </c>
      <c r="G405" s="84">
        <f t="shared" ca="1" si="19"/>
        <v>553.35835758052235</v>
      </c>
      <c r="H405" s="58">
        <f t="shared" ca="1" si="20"/>
        <v>0.57622622511503196</v>
      </c>
    </row>
    <row r="406" spans="5:8" x14ac:dyDescent="0.25">
      <c r="E406" s="84">
        <v>404</v>
      </c>
      <c r="F406" s="84">
        <f t="shared" ca="1" si="18"/>
        <v>0.97561829125748989</v>
      </c>
      <c r="G406" s="84">
        <f t="shared" ca="1" si="19"/>
        <v>898.80554525146033</v>
      </c>
      <c r="H406" s="58">
        <f t="shared" ca="1" si="20"/>
        <v>0.97561829125748989</v>
      </c>
    </row>
    <row r="407" spans="5:8" x14ac:dyDescent="0.25">
      <c r="E407" s="84">
        <v>405</v>
      </c>
      <c r="F407" s="84">
        <f t="shared" ca="1" si="18"/>
        <v>0.870840123813308</v>
      </c>
      <c r="G407" s="84">
        <f t="shared" ca="1" si="19"/>
        <v>767.08982847799314</v>
      </c>
      <c r="H407" s="58">
        <f t="shared" ca="1" si="20"/>
        <v>0.87084012381330789</v>
      </c>
    </row>
    <row r="408" spans="5:8" x14ac:dyDescent="0.25">
      <c r="E408" s="84">
        <v>406</v>
      </c>
      <c r="F408" s="84">
        <f t="shared" ca="1" si="18"/>
        <v>0.34724361569874207</v>
      </c>
      <c r="G408" s="84">
        <f t="shared" ca="1" si="19"/>
        <v>393.07053098911945</v>
      </c>
      <c r="H408" s="58">
        <f t="shared" ca="1" si="20"/>
        <v>0.34724361569874207</v>
      </c>
    </row>
    <row r="409" spans="5:8" x14ac:dyDescent="0.25">
      <c r="E409" s="84">
        <v>407</v>
      </c>
      <c r="F409" s="84">
        <f t="shared" ca="1" si="18"/>
        <v>0.60026078842805408</v>
      </c>
      <c r="G409" s="84">
        <f t="shared" ca="1" si="19"/>
        <v>570.18255189963793</v>
      </c>
      <c r="H409" s="58">
        <f t="shared" ca="1" si="20"/>
        <v>0.60026078842805419</v>
      </c>
    </row>
    <row r="410" spans="5:8" x14ac:dyDescent="0.25">
      <c r="E410" s="84">
        <v>408</v>
      </c>
      <c r="F410" s="84">
        <f t="shared" ca="1" si="18"/>
        <v>0.67333237596724205</v>
      </c>
      <c r="G410" s="84">
        <f t="shared" ca="1" si="19"/>
        <v>621.33266317706943</v>
      </c>
      <c r="H410" s="58">
        <f t="shared" ca="1" si="20"/>
        <v>0.67333237596724205</v>
      </c>
    </row>
    <row r="411" spans="5:8" x14ac:dyDescent="0.25">
      <c r="E411" s="84">
        <v>409</v>
      </c>
      <c r="F411" s="84">
        <f t="shared" ca="1" si="18"/>
        <v>0.19171260041778193</v>
      </c>
      <c r="G411" s="84">
        <f t="shared" ca="1" si="19"/>
        <v>284.19882029244735</v>
      </c>
      <c r="H411" s="58">
        <f t="shared" ca="1" si="20"/>
        <v>0.19171260041778193</v>
      </c>
    </row>
    <row r="412" spans="5:8" x14ac:dyDescent="0.25">
      <c r="E412" s="84">
        <v>410</v>
      </c>
      <c r="F412" s="84">
        <f t="shared" ca="1" si="18"/>
        <v>0.88955159947445051</v>
      </c>
      <c r="G412" s="84">
        <f t="shared" ca="1" si="19"/>
        <v>784.62050185607086</v>
      </c>
      <c r="H412" s="58">
        <f t="shared" ca="1" si="20"/>
        <v>0.88955159947445051</v>
      </c>
    </row>
    <row r="413" spans="5:8" x14ac:dyDescent="0.25">
      <c r="E413" s="84">
        <v>411</v>
      </c>
      <c r="F413" s="84">
        <f t="shared" ca="1" si="18"/>
        <v>0.9012929723088573</v>
      </c>
      <c r="G413" s="84">
        <f t="shared" ca="1" si="19"/>
        <v>796.39019760758094</v>
      </c>
      <c r="H413" s="58">
        <f t="shared" ca="1" si="20"/>
        <v>0.9012929723088573</v>
      </c>
    </row>
    <row r="414" spans="5:8" x14ac:dyDescent="0.25">
      <c r="E414" s="84">
        <v>412</v>
      </c>
      <c r="F414" s="84">
        <f t="shared" ca="1" si="18"/>
        <v>0.78181589163063991</v>
      </c>
      <c r="G414" s="84">
        <f t="shared" ca="1" si="19"/>
        <v>697.2711241414479</v>
      </c>
      <c r="H414" s="58">
        <f t="shared" ca="1" si="20"/>
        <v>0.7818158916306398</v>
      </c>
    </row>
    <row r="415" spans="5:8" x14ac:dyDescent="0.25">
      <c r="E415" s="84">
        <v>413</v>
      </c>
      <c r="F415" s="84">
        <f t="shared" ca="1" si="18"/>
        <v>0.2603454076391859</v>
      </c>
      <c r="G415" s="84">
        <f t="shared" ca="1" si="19"/>
        <v>332.2417853474301</v>
      </c>
      <c r="H415" s="58">
        <f t="shared" ca="1" si="20"/>
        <v>0.26034540763918584</v>
      </c>
    </row>
    <row r="416" spans="5:8" x14ac:dyDescent="0.25">
      <c r="E416" s="84">
        <v>414</v>
      </c>
      <c r="F416" s="84">
        <f t="shared" ca="1" si="18"/>
        <v>0.1879901304830115</v>
      </c>
      <c r="G416" s="84">
        <f t="shared" ca="1" si="19"/>
        <v>281.59309133810802</v>
      </c>
      <c r="H416" s="58">
        <f t="shared" ca="1" si="20"/>
        <v>0.18799013048301147</v>
      </c>
    </row>
    <row r="417" spans="5:8" x14ac:dyDescent="0.25">
      <c r="E417" s="84">
        <v>415</v>
      </c>
      <c r="F417" s="84">
        <f t="shared" ca="1" si="18"/>
        <v>0.36661258116563089</v>
      </c>
      <c r="G417" s="84">
        <f t="shared" ca="1" si="19"/>
        <v>406.62880681594163</v>
      </c>
      <c r="H417" s="58">
        <f t="shared" ca="1" si="20"/>
        <v>0.36661258116563089</v>
      </c>
    </row>
    <row r="418" spans="5:8" x14ac:dyDescent="0.25">
      <c r="E418" s="84">
        <v>416</v>
      </c>
      <c r="F418" s="84">
        <f t="shared" ca="1" si="18"/>
        <v>0.8356465814735986</v>
      </c>
      <c r="G418" s="84">
        <f t="shared" ca="1" si="19"/>
        <v>737.26736825988178</v>
      </c>
      <c r="H418" s="58">
        <f t="shared" ca="1" si="20"/>
        <v>0.8356465814735986</v>
      </c>
    </row>
    <row r="419" spans="5:8" x14ac:dyDescent="0.25">
      <c r="E419" s="84">
        <v>417</v>
      </c>
      <c r="F419" s="84">
        <f t="shared" ca="1" si="18"/>
        <v>4.7117259769196451E-2</v>
      </c>
      <c r="G419" s="84">
        <f t="shared" ca="1" si="19"/>
        <v>181.21832531939759</v>
      </c>
      <c r="H419" s="58">
        <f t="shared" ca="1" si="20"/>
        <v>4.711725976919643E-2</v>
      </c>
    </row>
    <row r="420" spans="5:8" x14ac:dyDescent="0.25">
      <c r="E420" s="84">
        <v>418</v>
      </c>
      <c r="F420" s="84">
        <f t="shared" ca="1" si="18"/>
        <v>0.92819428465071008</v>
      </c>
      <c r="G420" s="84">
        <f t="shared" ca="1" si="19"/>
        <v>826.33825854062798</v>
      </c>
      <c r="H420" s="58">
        <f t="shared" ca="1" si="20"/>
        <v>0.92819428465071008</v>
      </c>
    </row>
    <row r="421" spans="5:8" x14ac:dyDescent="0.25">
      <c r="E421" s="84">
        <v>419</v>
      </c>
      <c r="F421" s="84">
        <f t="shared" ca="1" si="18"/>
        <v>0.33322276521225069</v>
      </c>
      <c r="G421" s="84">
        <f t="shared" ca="1" si="19"/>
        <v>383.25593564857547</v>
      </c>
      <c r="H421" s="58">
        <f t="shared" ca="1" si="20"/>
        <v>0.33322276521225069</v>
      </c>
    </row>
    <row r="422" spans="5:8" x14ac:dyDescent="0.25">
      <c r="E422" s="84">
        <v>420</v>
      </c>
      <c r="F422" s="84">
        <f t="shared" ca="1" si="18"/>
        <v>9.5342366927747557E-3</v>
      </c>
      <c r="G422" s="84">
        <f t="shared" ca="1" si="19"/>
        <v>136.53482088348684</v>
      </c>
      <c r="H422" s="58">
        <f t="shared" ca="1" si="20"/>
        <v>9.5342366927747592E-3</v>
      </c>
    </row>
    <row r="423" spans="5:8" x14ac:dyDescent="0.25">
      <c r="E423" s="84">
        <v>421</v>
      </c>
      <c r="F423" s="84">
        <f t="shared" ca="1" si="18"/>
        <v>0.17335753219963568</v>
      </c>
      <c r="G423" s="84">
        <f t="shared" ca="1" si="19"/>
        <v>271.35027253974499</v>
      </c>
      <c r="H423" s="58">
        <f t="shared" ca="1" si="20"/>
        <v>0.17335753219963571</v>
      </c>
    </row>
    <row r="424" spans="5:8" x14ac:dyDescent="0.25">
      <c r="E424" s="84">
        <v>422</v>
      </c>
      <c r="F424" s="84">
        <f t="shared" ca="1" si="18"/>
        <v>0.77273854477796466</v>
      </c>
      <c r="G424" s="84">
        <f t="shared" ca="1" si="19"/>
        <v>690.91698134457522</v>
      </c>
      <c r="H424" s="58">
        <f t="shared" ca="1" si="20"/>
        <v>0.77273854477796455</v>
      </c>
    </row>
    <row r="425" spans="5:8" x14ac:dyDescent="0.25">
      <c r="E425" s="84">
        <v>423</v>
      </c>
      <c r="F425" s="84">
        <f t="shared" ca="1" si="18"/>
        <v>0.50233053352093149</v>
      </c>
      <c r="G425" s="84">
        <f t="shared" ca="1" si="19"/>
        <v>501.63137346465203</v>
      </c>
      <c r="H425" s="58">
        <f t="shared" ca="1" si="20"/>
        <v>0.50233053352093149</v>
      </c>
    </row>
    <row r="426" spans="5:8" x14ac:dyDescent="0.25">
      <c r="E426" s="84">
        <v>424</v>
      </c>
      <c r="F426" s="84">
        <f t="shared" ca="1" si="18"/>
        <v>0.10771539945386488</v>
      </c>
      <c r="G426" s="84">
        <f t="shared" ca="1" si="19"/>
        <v>225.40077961770541</v>
      </c>
      <c r="H426" s="58">
        <f t="shared" ca="1" si="20"/>
        <v>0.10771539945386487</v>
      </c>
    </row>
    <row r="427" spans="5:8" x14ac:dyDescent="0.25">
      <c r="E427" s="84">
        <v>425</v>
      </c>
      <c r="F427" s="84">
        <f t="shared" ca="1" si="18"/>
        <v>0.18770718317201618</v>
      </c>
      <c r="G427" s="84">
        <f t="shared" ca="1" si="19"/>
        <v>281.39502822041129</v>
      </c>
      <c r="H427" s="58">
        <f t="shared" ca="1" si="20"/>
        <v>0.18770718317201612</v>
      </c>
    </row>
    <row r="428" spans="5:8" x14ac:dyDescent="0.25">
      <c r="E428" s="84">
        <v>426</v>
      </c>
      <c r="F428" s="84">
        <f t="shared" ca="1" si="18"/>
        <v>0.72894743307025089</v>
      </c>
      <c r="G428" s="84">
        <f t="shared" ca="1" si="19"/>
        <v>660.26320314917564</v>
      </c>
      <c r="H428" s="58">
        <f t="shared" ca="1" si="20"/>
        <v>0.72894743307025089</v>
      </c>
    </row>
    <row r="429" spans="5:8" x14ac:dyDescent="0.25">
      <c r="E429" s="84">
        <v>427</v>
      </c>
      <c r="F429" s="84">
        <f t="shared" ca="1" si="18"/>
        <v>0.63709322401571877</v>
      </c>
      <c r="G429" s="84">
        <f t="shared" ca="1" si="19"/>
        <v>595.9652568110032</v>
      </c>
      <c r="H429" s="58">
        <f t="shared" ca="1" si="20"/>
        <v>0.63709322401571888</v>
      </c>
    </row>
    <row r="430" spans="5:8" x14ac:dyDescent="0.25">
      <c r="E430" s="84">
        <v>428</v>
      </c>
      <c r="F430" s="84">
        <f t="shared" ca="1" si="18"/>
        <v>0.76810739483994495</v>
      </c>
      <c r="G430" s="84">
        <f t="shared" ca="1" si="19"/>
        <v>687.67517638796141</v>
      </c>
      <c r="H430" s="58">
        <f t="shared" ca="1" si="20"/>
        <v>0.76810739483994483</v>
      </c>
    </row>
    <row r="431" spans="5:8" x14ac:dyDescent="0.25">
      <c r="E431" s="84">
        <v>429</v>
      </c>
      <c r="F431" s="84">
        <f t="shared" ca="1" si="18"/>
        <v>0.32165232870314586</v>
      </c>
      <c r="G431" s="84">
        <f t="shared" ca="1" si="19"/>
        <v>375.15663009220214</v>
      </c>
      <c r="H431" s="58">
        <f t="shared" ca="1" si="20"/>
        <v>0.32165232870314592</v>
      </c>
    </row>
    <row r="432" spans="5:8" x14ac:dyDescent="0.25">
      <c r="E432" s="84">
        <v>430</v>
      </c>
      <c r="F432" s="84">
        <f t="shared" ca="1" si="18"/>
        <v>0.60803466001414586</v>
      </c>
      <c r="G432" s="84">
        <f t="shared" ca="1" si="19"/>
        <v>575.62426200990217</v>
      </c>
      <c r="H432" s="58">
        <f t="shared" ca="1" si="20"/>
        <v>0.60803466001414597</v>
      </c>
    </row>
    <row r="433" spans="5:8" x14ac:dyDescent="0.25">
      <c r="E433" s="84">
        <v>431</v>
      </c>
      <c r="F433" s="84">
        <f t="shared" ca="1" si="18"/>
        <v>0.79801987958953269</v>
      </c>
      <c r="G433" s="84">
        <f t="shared" ca="1" si="19"/>
        <v>708.74126524274629</v>
      </c>
      <c r="H433" s="58">
        <f t="shared" ca="1" si="20"/>
        <v>0.79801987958953269</v>
      </c>
    </row>
    <row r="434" spans="5:8" x14ac:dyDescent="0.25">
      <c r="E434" s="84">
        <v>432</v>
      </c>
      <c r="F434" s="84">
        <f t="shared" ca="1" si="18"/>
        <v>0.71763016514823463</v>
      </c>
      <c r="G434" s="84">
        <f t="shared" ca="1" si="19"/>
        <v>652.34111560376425</v>
      </c>
      <c r="H434" s="58">
        <f t="shared" ca="1" si="20"/>
        <v>0.71763016514823463</v>
      </c>
    </row>
    <row r="435" spans="5:8" x14ac:dyDescent="0.25">
      <c r="E435" s="84">
        <v>433</v>
      </c>
      <c r="F435" s="84">
        <f t="shared" ca="1" si="18"/>
        <v>0.58061712976255497</v>
      </c>
      <c r="G435" s="84">
        <f t="shared" ca="1" si="19"/>
        <v>556.4319908337884</v>
      </c>
      <c r="H435" s="58">
        <f t="shared" ca="1" si="20"/>
        <v>0.58061712976255486</v>
      </c>
    </row>
    <row r="436" spans="5:8" x14ac:dyDescent="0.25">
      <c r="E436" s="84">
        <v>434</v>
      </c>
      <c r="F436" s="84">
        <f t="shared" ca="1" si="18"/>
        <v>0.44363107663021284</v>
      </c>
      <c r="G436" s="84">
        <f t="shared" ca="1" si="19"/>
        <v>460.541753641149</v>
      </c>
      <c r="H436" s="58">
        <f t="shared" ca="1" si="20"/>
        <v>0.44363107663021284</v>
      </c>
    </row>
    <row r="437" spans="5:8" x14ac:dyDescent="0.25">
      <c r="E437" s="84">
        <v>435</v>
      </c>
      <c r="F437" s="84">
        <f t="shared" ca="1" si="18"/>
        <v>0.37418308389035149</v>
      </c>
      <c r="G437" s="84">
        <f t="shared" ca="1" si="19"/>
        <v>411.92815872324604</v>
      </c>
      <c r="H437" s="58">
        <f t="shared" ca="1" si="20"/>
        <v>0.37418308389035149</v>
      </c>
    </row>
    <row r="438" spans="5:8" x14ac:dyDescent="0.25">
      <c r="E438" s="84">
        <v>436</v>
      </c>
      <c r="F438" s="84">
        <f t="shared" ca="1" si="18"/>
        <v>0.78696183951880072</v>
      </c>
      <c r="G438" s="84">
        <f t="shared" ca="1" si="19"/>
        <v>700.87456242889721</v>
      </c>
      <c r="H438" s="58">
        <f t="shared" ca="1" si="20"/>
        <v>0.78696183951880061</v>
      </c>
    </row>
    <row r="439" spans="5:8" x14ac:dyDescent="0.25">
      <c r="E439" s="84">
        <v>437</v>
      </c>
      <c r="F439" s="84">
        <f t="shared" ca="1" si="18"/>
        <v>0.95668780203444914</v>
      </c>
      <c r="G439" s="84">
        <f t="shared" ca="1" si="19"/>
        <v>865.12552819183543</v>
      </c>
      <c r="H439" s="58">
        <f t="shared" ca="1" si="20"/>
        <v>0.95668780203444914</v>
      </c>
    </row>
    <row r="440" spans="5:8" x14ac:dyDescent="0.25">
      <c r="E440" s="84">
        <v>438</v>
      </c>
      <c r="F440" s="84">
        <f t="shared" ca="1" si="18"/>
        <v>0.80948708153883986</v>
      </c>
      <c r="G440" s="84">
        <f t="shared" ca="1" si="19"/>
        <v>717.13001970218329</v>
      </c>
      <c r="H440" s="58">
        <f t="shared" ca="1" si="20"/>
        <v>0.80948708153883997</v>
      </c>
    </row>
    <row r="441" spans="5:8" x14ac:dyDescent="0.25">
      <c r="E441" s="84">
        <v>439</v>
      </c>
      <c r="F441" s="84">
        <f t="shared" ca="1" si="18"/>
        <v>0.69094062765386033</v>
      </c>
      <c r="G441" s="84">
        <f t="shared" ca="1" si="19"/>
        <v>633.65843935770226</v>
      </c>
      <c r="H441" s="58">
        <f t="shared" ca="1" si="20"/>
        <v>0.69094062765386033</v>
      </c>
    </row>
    <row r="442" spans="5:8" x14ac:dyDescent="0.25">
      <c r="E442" s="84">
        <v>440</v>
      </c>
      <c r="F442" s="84">
        <f t="shared" ca="1" si="18"/>
        <v>0.64264391237373486</v>
      </c>
      <c r="G442" s="84">
        <f t="shared" ca="1" si="19"/>
        <v>599.8507386616144</v>
      </c>
      <c r="H442" s="58">
        <f t="shared" ca="1" si="20"/>
        <v>0.64264391237373486</v>
      </c>
    </row>
    <row r="443" spans="5:8" x14ac:dyDescent="0.25">
      <c r="E443" s="84">
        <v>441</v>
      </c>
      <c r="F443" s="84">
        <f t="shared" ca="1" si="18"/>
        <v>0.95256501767142798</v>
      </c>
      <c r="G443" s="84">
        <f t="shared" ca="1" si="19"/>
        <v>858.85223140977314</v>
      </c>
      <c r="H443" s="58">
        <f t="shared" ca="1" si="20"/>
        <v>0.95256501767142798</v>
      </c>
    </row>
    <row r="444" spans="5:8" x14ac:dyDescent="0.25">
      <c r="E444" s="84">
        <v>442</v>
      </c>
      <c r="F444" s="84">
        <f t="shared" ca="1" si="18"/>
        <v>0.71060921214498218</v>
      </c>
      <c r="G444" s="84">
        <f t="shared" ca="1" si="19"/>
        <v>647.42644850148758</v>
      </c>
      <c r="H444" s="58">
        <f t="shared" ca="1" si="20"/>
        <v>0.71060921214498229</v>
      </c>
    </row>
    <row r="445" spans="5:8" x14ac:dyDescent="0.25">
      <c r="E445" s="84">
        <v>443</v>
      </c>
      <c r="F445" s="84">
        <f t="shared" ca="1" si="18"/>
        <v>0.55275497613544189</v>
      </c>
      <c r="G445" s="84">
        <f t="shared" ca="1" si="19"/>
        <v>536.92848329480933</v>
      </c>
      <c r="H445" s="58">
        <f t="shared" ca="1" si="20"/>
        <v>0.55275497613544189</v>
      </c>
    </row>
    <row r="446" spans="5:8" x14ac:dyDescent="0.25">
      <c r="E446" s="84">
        <v>444</v>
      </c>
      <c r="F446" s="84">
        <f t="shared" ca="1" si="18"/>
        <v>0.32440232941763492</v>
      </c>
      <c r="G446" s="84">
        <f t="shared" ca="1" si="19"/>
        <v>377.08163059234448</v>
      </c>
      <c r="H446" s="58">
        <f t="shared" ca="1" si="20"/>
        <v>0.32440232941763497</v>
      </c>
    </row>
    <row r="447" spans="5:8" x14ac:dyDescent="0.25">
      <c r="E447" s="84">
        <v>445</v>
      </c>
      <c r="F447" s="84">
        <f t="shared" ca="1" si="18"/>
        <v>0.30641477809635542</v>
      </c>
      <c r="G447" s="84">
        <f t="shared" ca="1" si="19"/>
        <v>364.49034466744877</v>
      </c>
      <c r="H447" s="58">
        <f t="shared" ca="1" si="20"/>
        <v>0.30641477809635537</v>
      </c>
    </row>
    <row r="448" spans="5:8" x14ac:dyDescent="0.25">
      <c r="E448" s="84">
        <v>446</v>
      </c>
      <c r="F448" s="84">
        <f t="shared" ca="1" si="18"/>
        <v>3.8262407886113237E-2</v>
      </c>
      <c r="G448" s="84">
        <f t="shared" ca="1" si="19"/>
        <v>173.18973359738271</v>
      </c>
      <c r="H448" s="58">
        <f t="shared" ca="1" si="20"/>
        <v>3.826240788611323E-2</v>
      </c>
    </row>
    <row r="449" spans="5:8" x14ac:dyDescent="0.25">
      <c r="E449" s="84">
        <v>447</v>
      </c>
      <c r="F449" s="84">
        <f t="shared" ca="1" si="18"/>
        <v>0.34043379387714867</v>
      </c>
      <c r="G449" s="84">
        <f t="shared" ca="1" si="19"/>
        <v>388.30365571400409</v>
      </c>
      <c r="H449" s="58">
        <f t="shared" ca="1" si="20"/>
        <v>0.34043379387714873</v>
      </c>
    </row>
    <row r="450" spans="5:8" x14ac:dyDescent="0.25">
      <c r="E450" s="84">
        <v>448</v>
      </c>
      <c r="F450" s="84">
        <f t="shared" ca="1" si="18"/>
        <v>0.6818103308012986</v>
      </c>
      <c r="G450" s="84">
        <f t="shared" ca="1" si="19"/>
        <v>627.26723156090907</v>
      </c>
      <c r="H450" s="58">
        <f t="shared" ca="1" si="20"/>
        <v>0.68181033080129871</v>
      </c>
    </row>
    <row r="451" spans="5:8" x14ac:dyDescent="0.25">
      <c r="E451" s="84">
        <v>449</v>
      </c>
      <c r="F451" s="84">
        <f t="shared" ref="F451:F514" ca="1" si="21">RAND()</f>
        <v>0.45475694542088885</v>
      </c>
      <c r="G451" s="84">
        <f t="shared" ca="1" si="19"/>
        <v>468.32986179462222</v>
      </c>
      <c r="H451" s="58">
        <f t="shared" ca="1" si="20"/>
        <v>0.4547569454208889</v>
      </c>
    </row>
    <row r="452" spans="5:8" x14ac:dyDescent="0.25">
      <c r="E452" s="84">
        <v>450</v>
      </c>
      <c r="F452" s="84">
        <f t="shared" ca="1" si="21"/>
        <v>1.3844475049966887E-2</v>
      </c>
      <c r="G452" s="84">
        <f t="shared" ref="G452:G515" ca="1" si="22">IF(F452&lt;(($C$3-$C$2)/($C$5+$C$4-$C$3-$C$2)),$C$2+SQRT(F452*($C$5+$C$4-$C$3-$C$2)*($C$3-$C$2)),IF(F452&lt;1-(($C$5-$C$4)/($C$5+$C$4-$C$3-$C$2)),(F452*($C$5+$C$4-$C$3-$C$2)+$C$2+$C$3)/2,$C$5-SQRT((1-F452)*($C$5+$C$4-$C$3-$C$2)*($C$5-$C$4))))</f>
        <v>144.02529394558729</v>
      </c>
      <c r="H452" s="58">
        <f t="shared" ref="H452:H515" ca="1" si="23">IF(G452&lt;$C$3,(1/($C$5+$C$4-$C$3-$C$2))*(1/($C$3-$C$2))*(G452-$C$2)^2,IF(G452&lt;$C$4,(1/($C$5+$C$4-$C$3-$C$2))*(2*G452-$C$2-$C$3),1-(1/($C$5+$C$4-$C$3-$C$2))*(1/($C$5-$C$4))*($C$5-G452)^2))</f>
        <v>1.3844475049966895E-2</v>
      </c>
    </row>
    <row r="453" spans="5:8" x14ac:dyDescent="0.25">
      <c r="E453" s="84">
        <v>451</v>
      </c>
      <c r="F453" s="84">
        <f t="shared" ca="1" si="21"/>
        <v>0.42047618655076491</v>
      </c>
      <c r="G453" s="84">
        <f t="shared" ca="1" si="22"/>
        <v>444.33333058553546</v>
      </c>
      <c r="H453" s="58">
        <f t="shared" ca="1" si="23"/>
        <v>0.42047618655076496</v>
      </c>
    </row>
    <row r="454" spans="5:8" x14ac:dyDescent="0.25">
      <c r="E454" s="84">
        <v>452</v>
      </c>
      <c r="F454" s="84">
        <f t="shared" ca="1" si="21"/>
        <v>0.74381752218672681</v>
      </c>
      <c r="G454" s="84">
        <f t="shared" ca="1" si="22"/>
        <v>670.67226553070873</v>
      </c>
      <c r="H454" s="58">
        <f t="shared" ca="1" si="23"/>
        <v>0.7438175221867267</v>
      </c>
    </row>
    <row r="455" spans="5:8" x14ac:dyDescent="0.25">
      <c r="E455" s="84">
        <v>453</v>
      </c>
      <c r="F455" s="84">
        <f t="shared" ca="1" si="21"/>
        <v>0.34144761319020223</v>
      </c>
      <c r="G455" s="84">
        <f t="shared" ca="1" si="22"/>
        <v>389.01332923314158</v>
      </c>
      <c r="H455" s="58">
        <f t="shared" ca="1" si="23"/>
        <v>0.34144761319020223</v>
      </c>
    </row>
    <row r="456" spans="5:8" x14ac:dyDescent="0.25">
      <c r="E456" s="84">
        <v>454</v>
      </c>
      <c r="F456" s="84">
        <f t="shared" ca="1" si="21"/>
        <v>0.31201048346896043</v>
      </c>
      <c r="G456" s="84">
        <f t="shared" ca="1" si="22"/>
        <v>368.40733842827228</v>
      </c>
      <c r="H456" s="58">
        <f t="shared" ca="1" si="23"/>
        <v>0.31201048346896043</v>
      </c>
    </row>
    <row r="457" spans="5:8" x14ac:dyDescent="0.25">
      <c r="E457" s="84">
        <v>455</v>
      </c>
      <c r="F457" s="84">
        <f t="shared" ca="1" si="21"/>
        <v>0.28982018522003361</v>
      </c>
      <c r="G457" s="84">
        <f t="shared" ca="1" si="22"/>
        <v>352.87412965402353</v>
      </c>
      <c r="H457" s="58">
        <f t="shared" ca="1" si="23"/>
        <v>0.28982018522003361</v>
      </c>
    </row>
    <row r="458" spans="5:8" x14ac:dyDescent="0.25">
      <c r="E458" s="84">
        <v>456</v>
      </c>
      <c r="F458" s="84">
        <f t="shared" ca="1" si="21"/>
        <v>0.46681942122864806</v>
      </c>
      <c r="G458" s="84">
        <f t="shared" ca="1" si="22"/>
        <v>476.77359486005366</v>
      </c>
      <c r="H458" s="58">
        <f t="shared" ca="1" si="23"/>
        <v>0.46681942122864811</v>
      </c>
    </row>
    <row r="459" spans="5:8" x14ac:dyDescent="0.25">
      <c r="E459" s="84">
        <v>457</v>
      </c>
      <c r="F459" s="84">
        <f t="shared" ca="1" si="21"/>
        <v>0.93817441278504288</v>
      </c>
      <c r="G459" s="84">
        <f t="shared" ca="1" si="22"/>
        <v>838.85799234748879</v>
      </c>
      <c r="H459" s="58">
        <f t="shared" ca="1" si="23"/>
        <v>0.93817441278504288</v>
      </c>
    </row>
    <row r="460" spans="5:8" x14ac:dyDescent="0.25">
      <c r="E460" s="84">
        <v>458</v>
      </c>
      <c r="F460" s="84">
        <f t="shared" ca="1" si="21"/>
        <v>3.4627443641036759E-2</v>
      </c>
      <c r="G460" s="84">
        <f t="shared" ca="1" si="22"/>
        <v>169.62644691311732</v>
      </c>
      <c r="H460" s="58">
        <f t="shared" ca="1" si="23"/>
        <v>3.4627443641036745E-2</v>
      </c>
    </row>
    <row r="461" spans="5:8" x14ac:dyDescent="0.25">
      <c r="E461" s="84">
        <v>459</v>
      </c>
      <c r="F461" s="84">
        <f t="shared" ca="1" si="21"/>
        <v>0.1065998333445427</v>
      </c>
      <c r="G461" s="84">
        <f t="shared" ca="1" si="22"/>
        <v>224.6198833411799</v>
      </c>
      <c r="H461" s="58">
        <f t="shared" ca="1" si="23"/>
        <v>0.10659983334454272</v>
      </c>
    </row>
    <row r="462" spans="5:8" x14ac:dyDescent="0.25">
      <c r="E462" s="84">
        <v>460</v>
      </c>
      <c r="F462" s="84">
        <f t="shared" ca="1" si="21"/>
        <v>0.84891472119554579</v>
      </c>
      <c r="G462" s="84">
        <f t="shared" ca="1" si="22"/>
        <v>748.09561913719972</v>
      </c>
      <c r="H462" s="58">
        <f t="shared" ca="1" si="23"/>
        <v>0.8489147211955459</v>
      </c>
    </row>
    <row r="463" spans="5:8" x14ac:dyDescent="0.25">
      <c r="E463" s="84">
        <v>461</v>
      </c>
      <c r="F463" s="84">
        <f t="shared" ca="1" si="21"/>
        <v>0.92206011538418842</v>
      </c>
      <c r="G463" s="84">
        <f t="shared" ca="1" si="22"/>
        <v>819.07252409144462</v>
      </c>
      <c r="H463" s="58">
        <f t="shared" ca="1" si="23"/>
        <v>0.92206011538418831</v>
      </c>
    </row>
    <row r="464" spans="5:8" x14ac:dyDescent="0.25">
      <c r="E464" s="84">
        <v>462</v>
      </c>
      <c r="F464" s="84">
        <f t="shared" ca="1" si="21"/>
        <v>0.44078052912715193</v>
      </c>
      <c r="G464" s="84">
        <f t="shared" ca="1" si="22"/>
        <v>458.54637038900637</v>
      </c>
      <c r="H464" s="58">
        <f t="shared" ca="1" si="23"/>
        <v>0.44078052912715193</v>
      </c>
    </row>
    <row r="465" spans="5:8" x14ac:dyDescent="0.25">
      <c r="E465" s="84">
        <v>463</v>
      </c>
      <c r="F465" s="84">
        <f t="shared" ca="1" si="21"/>
        <v>0.17213392464176769</v>
      </c>
      <c r="G465" s="84">
        <f t="shared" ca="1" si="22"/>
        <v>270.4937472492374</v>
      </c>
      <c r="H465" s="58">
        <f t="shared" ca="1" si="23"/>
        <v>0.17213392464176772</v>
      </c>
    </row>
    <row r="466" spans="5:8" x14ac:dyDescent="0.25">
      <c r="E466" s="84">
        <v>464</v>
      </c>
      <c r="F466" s="84">
        <f t="shared" ca="1" si="21"/>
        <v>0.71751802089997541</v>
      </c>
      <c r="G466" s="84">
        <f t="shared" ca="1" si="22"/>
        <v>652.26261462998286</v>
      </c>
      <c r="H466" s="58">
        <f t="shared" ca="1" si="23"/>
        <v>0.71751802089997552</v>
      </c>
    </row>
    <row r="467" spans="5:8" x14ac:dyDescent="0.25">
      <c r="E467" s="84">
        <v>465</v>
      </c>
      <c r="F467" s="84">
        <f t="shared" ca="1" si="21"/>
        <v>0.39037714834021908</v>
      </c>
      <c r="G467" s="84">
        <f t="shared" ca="1" si="22"/>
        <v>423.26400383815337</v>
      </c>
      <c r="H467" s="58">
        <f t="shared" ca="1" si="23"/>
        <v>0.39037714834021908</v>
      </c>
    </row>
    <row r="468" spans="5:8" x14ac:dyDescent="0.25">
      <c r="E468" s="84">
        <v>466</v>
      </c>
      <c r="F468" s="84">
        <f t="shared" ca="1" si="21"/>
        <v>0.94080545516412717</v>
      </c>
      <c r="G468" s="84">
        <f t="shared" ca="1" si="22"/>
        <v>842.32403851231288</v>
      </c>
      <c r="H468" s="58">
        <f t="shared" ca="1" si="23"/>
        <v>0.94080545516412717</v>
      </c>
    </row>
    <row r="469" spans="5:8" x14ac:dyDescent="0.25">
      <c r="E469" s="84">
        <v>467</v>
      </c>
      <c r="F469" s="84">
        <f t="shared" ca="1" si="21"/>
        <v>0.14369537779533736</v>
      </c>
      <c r="G469" s="84">
        <f t="shared" ca="1" si="22"/>
        <v>250.58676445673615</v>
      </c>
      <c r="H469" s="58">
        <f t="shared" ca="1" si="23"/>
        <v>0.14369537779533736</v>
      </c>
    </row>
    <row r="470" spans="5:8" x14ac:dyDescent="0.25">
      <c r="E470" s="84">
        <v>468</v>
      </c>
      <c r="F470" s="84">
        <f t="shared" ca="1" si="21"/>
        <v>0.91453579391658546</v>
      </c>
      <c r="G470" s="84">
        <f t="shared" ca="1" si="22"/>
        <v>810.54033000389211</v>
      </c>
      <c r="H470" s="58">
        <f t="shared" ca="1" si="23"/>
        <v>0.91453579391658546</v>
      </c>
    </row>
    <row r="471" spans="5:8" x14ac:dyDescent="0.25">
      <c r="E471" s="84">
        <v>469</v>
      </c>
      <c r="F471" s="84">
        <f t="shared" ca="1" si="21"/>
        <v>0.45154334505119831</v>
      </c>
      <c r="G471" s="84">
        <f t="shared" ca="1" si="22"/>
        <v>466.08034153583884</v>
      </c>
      <c r="H471" s="58">
        <f t="shared" ca="1" si="23"/>
        <v>0.45154334505119836</v>
      </c>
    </row>
    <row r="472" spans="5:8" x14ac:dyDescent="0.25">
      <c r="E472" s="84">
        <v>470</v>
      </c>
      <c r="F472" s="84">
        <f t="shared" ca="1" si="21"/>
        <v>0.42799203658053964</v>
      </c>
      <c r="G472" s="84">
        <f t="shared" ca="1" si="22"/>
        <v>449.59442560637774</v>
      </c>
      <c r="H472" s="58">
        <f t="shared" ca="1" si="23"/>
        <v>0.42799203658053964</v>
      </c>
    </row>
    <row r="473" spans="5:8" x14ac:dyDescent="0.25">
      <c r="E473" s="84">
        <v>471</v>
      </c>
      <c r="F473" s="84">
        <f t="shared" ca="1" si="21"/>
        <v>0.4597488658775235</v>
      </c>
      <c r="G473" s="84">
        <f t="shared" ca="1" si="22"/>
        <v>471.82420611426647</v>
      </c>
      <c r="H473" s="58">
        <f t="shared" ca="1" si="23"/>
        <v>0.45974886587752356</v>
      </c>
    </row>
    <row r="474" spans="5:8" x14ac:dyDescent="0.25">
      <c r="E474" s="84">
        <v>472</v>
      </c>
      <c r="F474" s="84">
        <f t="shared" ca="1" si="21"/>
        <v>0.44504617796357926</v>
      </c>
      <c r="G474" s="84">
        <f t="shared" ca="1" si="22"/>
        <v>461.53232457450548</v>
      </c>
      <c r="H474" s="58">
        <f t="shared" ca="1" si="23"/>
        <v>0.44504617796357926</v>
      </c>
    </row>
    <row r="475" spans="5:8" x14ac:dyDescent="0.25">
      <c r="E475" s="84">
        <v>473</v>
      </c>
      <c r="F475" s="84">
        <f t="shared" ca="1" si="21"/>
        <v>0.40002107909446638</v>
      </c>
      <c r="G475" s="84">
        <f t="shared" ca="1" si="22"/>
        <v>430.01475536612645</v>
      </c>
      <c r="H475" s="58">
        <f t="shared" ca="1" si="23"/>
        <v>0.40002107909446638</v>
      </c>
    </row>
    <row r="476" spans="5:8" x14ac:dyDescent="0.25">
      <c r="E476" s="84">
        <v>474</v>
      </c>
      <c r="F476" s="84">
        <f t="shared" ca="1" si="21"/>
        <v>0.81485995650821264</v>
      </c>
      <c r="G476" s="84">
        <f t="shared" ca="1" si="22"/>
        <v>721.14731798573166</v>
      </c>
      <c r="H476" s="58">
        <f t="shared" ca="1" si="23"/>
        <v>0.81485995650821275</v>
      </c>
    </row>
    <row r="477" spans="5:8" x14ac:dyDescent="0.25">
      <c r="E477" s="84">
        <v>475</v>
      </c>
      <c r="F477" s="84">
        <f t="shared" ca="1" si="21"/>
        <v>0.59056770905370848</v>
      </c>
      <c r="G477" s="84">
        <f t="shared" ca="1" si="22"/>
        <v>563.39739633759586</v>
      </c>
      <c r="H477" s="58">
        <f t="shared" ca="1" si="23"/>
        <v>0.59056770905370837</v>
      </c>
    </row>
    <row r="478" spans="5:8" x14ac:dyDescent="0.25">
      <c r="E478" s="84">
        <v>476</v>
      </c>
      <c r="F478" s="84">
        <f t="shared" ca="1" si="21"/>
        <v>0.27481873666262602</v>
      </c>
      <c r="G478" s="84">
        <f t="shared" ca="1" si="22"/>
        <v>342.37311566383823</v>
      </c>
      <c r="H478" s="58">
        <f t="shared" ca="1" si="23"/>
        <v>0.27481873666262607</v>
      </c>
    </row>
    <row r="479" spans="5:8" x14ac:dyDescent="0.25">
      <c r="E479" s="84">
        <v>477</v>
      </c>
      <c r="F479" s="84">
        <f t="shared" ca="1" si="21"/>
        <v>0.97434378773642394</v>
      </c>
      <c r="G479" s="84">
        <f t="shared" ca="1" si="22"/>
        <v>896.19436840564981</v>
      </c>
      <c r="H479" s="58">
        <f t="shared" ca="1" si="23"/>
        <v>0.97434378773642394</v>
      </c>
    </row>
    <row r="480" spans="5:8" x14ac:dyDescent="0.25">
      <c r="E480" s="84">
        <v>478</v>
      </c>
      <c r="F480" s="84">
        <f t="shared" ca="1" si="21"/>
        <v>0.39437739685927009</v>
      </c>
      <c r="G480" s="84">
        <f t="shared" ca="1" si="22"/>
        <v>426.06417780148905</v>
      </c>
      <c r="H480" s="58">
        <f t="shared" ca="1" si="23"/>
        <v>0.39437739685927009</v>
      </c>
    </row>
    <row r="481" spans="5:8" x14ac:dyDescent="0.25">
      <c r="E481" s="84">
        <v>479</v>
      </c>
      <c r="F481" s="84">
        <f t="shared" ca="1" si="21"/>
        <v>0.43219875402621755</v>
      </c>
      <c r="G481" s="84">
        <f t="shared" ca="1" si="22"/>
        <v>452.53912781835226</v>
      </c>
      <c r="H481" s="58">
        <f t="shared" ca="1" si="23"/>
        <v>0.43219875402621749</v>
      </c>
    </row>
    <row r="482" spans="5:8" x14ac:dyDescent="0.25">
      <c r="E482" s="84">
        <v>480</v>
      </c>
      <c r="F482" s="84">
        <f t="shared" ca="1" si="21"/>
        <v>4.8338286206546233E-2</v>
      </c>
      <c r="G482" s="84">
        <f t="shared" ca="1" si="22"/>
        <v>182.26396579861972</v>
      </c>
      <c r="H482" s="58">
        <f t="shared" ca="1" si="23"/>
        <v>4.8338286206546247E-2</v>
      </c>
    </row>
    <row r="483" spans="5:8" x14ac:dyDescent="0.25">
      <c r="E483" s="84">
        <v>481</v>
      </c>
      <c r="F483" s="84">
        <f t="shared" ca="1" si="21"/>
        <v>0.9685462190753128</v>
      </c>
      <c r="G483" s="84">
        <f t="shared" ca="1" si="22"/>
        <v>885.0626780007093</v>
      </c>
      <c r="H483" s="58">
        <f t="shared" ca="1" si="23"/>
        <v>0.9685462190753128</v>
      </c>
    </row>
    <row r="484" spans="5:8" x14ac:dyDescent="0.25">
      <c r="E484" s="84">
        <v>482</v>
      </c>
      <c r="F484" s="84">
        <f t="shared" ca="1" si="21"/>
        <v>0.43121003866566165</v>
      </c>
      <c r="G484" s="84">
        <f t="shared" ca="1" si="22"/>
        <v>451.84702706596318</v>
      </c>
      <c r="H484" s="58">
        <f t="shared" ca="1" si="23"/>
        <v>0.43121003866566165</v>
      </c>
    </row>
    <row r="485" spans="5:8" x14ac:dyDescent="0.25">
      <c r="E485" s="84">
        <v>483</v>
      </c>
      <c r="F485" s="84">
        <f t="shared" ca="1" si="21"/>
        <v>0.45914563784616613</v>
      </c>
      <c r="G485" s="84">
        <f t="shared" ca="1" si="22"/>
        <v>471.40194649231631</v>
      </c>
      <c r="H485" s="58">
        <f t="shared" ca="1" si="23"/>
        <v>0.45914563784616619</v>
      </c>
    </row>
    <row r="486" spans="5:8" x14ac:dyDescent="0.25">
      <c r="E486" s="84">
        <v>484</v>
      </c>
      <c r="F486" s="84">
        <f t="shared" ca="1" si="21"/>
        <v>0.82467538431712673</v>
      </c>
      <c r="G486" s="84">
        <f t="shared" ca="1" si="22"/>
        <v>728.63983603556176</v>
      </c>
      <c r="H486" s="58">
        <f t="shared" ca="1" si="23"/>
        <v>0.82467538431712661</v>
      </c>
    </row>
    <row r="487" spans="5:8" x14ac:dyDescent="0.25">
      <c r="E487" s="84">
        <v>485</v>
      </c>
      <c r="F487" s="84">
        <f t="shared" ca="1" si="21"/>
        <v>0.32784606182265563</v>
      </c>
      <c r="G487" s="84">
        <f t="shared" ca="1" si="22"/>
        <v>379.49224327585898</v>
      </c>
      <c r="H487" s="58">
        <f t="shared" ca="1" si="23"/>
        <v>0.32784606182265569</v>
      </c>
    </row>
    <row r="488" spans="5:8" x14ac:dyDescent="0.25">
      <c r="E488" s="84">
        <v>486</v>
      </c>
      <c r="F488" s="84">
        <f t="shared" ca="1" si="21"/>
        <v>0.39624764897090536</v>
      </c>
      <c r="G488" s="84">
        <f t="shared" ca="1" si="22"/>
        <v>427.37335427963376</v>
      </c>
      <c r="H488" s="58">
        <f t="shared" ca="1" si="23"/>
        <v>0.39624764897090536</v>
      </c>
    </row>
    <row r="489" spans="5:8" x14ac:dyDescent="0.25">
      <c r="E489" s="84">
        <v>487</v>
      </c>
      <c r="F489" s="84">
        <f t="shared" ca="1" si="21"/>
        <v>0.49563700111273978</v>
      </c>
      <c r="G489" s="84">
        <f t="shared" ca="1" si="22"/>
        <v>496.94590077891786</v>
      </c>
      <c r="H489" s="58">
        <f t="shared" ca="1" si="23"/>
        <v>0.49563700111273978</v>
      </c>
    </row>
    <row r="490" spans="5:8" x14ac:dyDescent="0.25">
      <c r="E490" s="84">
        <v>488</v>
      </c>
      <c r="F490" s="84">
        <f t="shared" ca="1" si="21"/>
        <v>0.25180046818390556</v>
      </c>
      <c r="G490" s="84">
        <f t="shared" ca="1" si="22"/>
        <v>326.2603277287339</v>
      </c>
      <c r="H490" s="58">
        <f t="shared" ca="1" si="23"/>
        <v>0.25180046818390556</v>
      </c>
    </row>
    <row r="491" spans="5:8" x14ac:dyDescent="0.25">
      <c r="E491" s="84">
        <v>489</v>
      </c>
      <c r="F491" s="84">
        <f t="shared" ca="1" si="21"/>
        <v>0.26988366166448152</v>
      </c>
      <c r="G491" s="84">
        <f t="shared" ca="1" si="22"/>
        <v>338.91856316513707</v>
      </c>
      <c r="H491" s="58">
        <f t="shared" ca="1" si="23"/>
        <v>0.26988366166448152</v>
      </c>
    </row>
    <row r="492" spans="5:8" x14ac:dyDescent="0.25">
      <c r="E492" s="84">
        <v>490</v>
      </c>
      <c r="F492" s="84">
        <f t="shared" ca="1" si="21"/>
        <v>0.75479375262865422</v>
      </c>
      <c r="G492" s="84">
        <f t="shared" ca="1" si="22"/>
        <v>678.35562684005799</v>
      </c>
      <c r="H492" s="58">
        <f t="shared" ca="1" si="23"/>
        <v>0.75479375262865422</v>
      </c>
    </row>
    <row r="493" spans="5:8" x14ac:dyDescent="0.25">
      <c r="E493" s="84">
        <v>491</v>
      </c>
      <c r="F493" s="84">
        <f t="shared" ca="1" si="21"/>
        <v>0.85682922105176595</v>
      </c>
      <c r="G493" s="84">
        <f t="shared" ca="1" si="22"/>
        <v>754.78228620619939</v>
      </c>
      <c r="H493" s="58">
        <f t="shared" ca="1" si="23"/>
        <v>0.85682922105176584</v>
      </c>
    </row>
    <row r="494" spans="5:8" x14ac:dyDescent="0.25">
      <c r="E494" s="84">
        <v>492</v>
      </c>
      <c r="F494" s="84">
        <f t="shared" ca="1" si="21"/>
        <v>0.38857861517086756</v>
      </c>
      <c r="G494" s="84">
        <f t="shared" ca="1" si="22"/>
        <v>422.00503061960728</v>
      </c>
      <c r="H494" s="58">
        <f t="shared" ca="1" si="23"/>
        <v>0.38857861517086756</v>
      </c>
    </row>
    <row r="495" spans="5:8" x14ac:dyDescent="0.25">
      <c r="E495" s="84">
        <v>493</v>
      </c>
      <c r="F495" s="84">
        <f t="shared" ca="1" si="21"/>
        <v>0.70469249329660333</v>
      </c>
      <c r="G495" s="84">
        <f t="shared" ca="1" si="22"/>
        <v>643.2847453076223</v>
      </c>
      <c r="H495" s="58">
        <f t="shared" ca="1" si="23"/>
        <v>0.70469249329660333</v>
      </c>
    </row>
    <row r="496" spans="5:8" x14ac:dyDescent="0.25">
      <c r="E496" s="84">
        <v>494</v>
      </c>
      <c r="F496" s="84">
        <f t="shared" ca="1" si="21"/>
        <v>0.71990828444183708</v>
      </c>
      <c r="G496" s="84">
        <f t="shared" ca="1" si="22"/>
        <v>653.93579910928588</v>
      </c>
      <c r="H496" s="58">
        <f t="shared" ca="1" si="23"/>
        <v>0.71990828444183697</v>
      </c>
    </row>
    <row r="497" spans="5:8" x14ac:dyDescent="0.25">
      <c r="E497" s="84">
        <v>495</v>
      </c>
      <c r="F497" s="84">
        <f t="shared" ca="1" si="21"/>
        <v>0.91945851048079519</v>
      </c>
      <c r="G497" s="84">
        <f t="shared" ca="1" si="22"/>
        <v>816.07766422191662</v>
      </c>
      <c r="H497" s="58">
        <f t="shared" ca="1" si="23"/>
        <v>0.91945851048079508</v>
      </c>
    </row>
    <row r="498" spans="5:8" x14ac:dyDescent="0.25">
      <c r="E498" s="84">
        <v>496</v>
      </c>
      <c r="F498" s="84">
        <f t="shared" ca="1" si="21"/>
        <v>0.41532885020397914</v>
      </c>
      <c r="G498" s="84">
        <f t="shared" ca="1" si="22"/>
        <v>440.73019514278542</v>
      </c>
      <c r="H498" s="58">
        <f t="shared" ca="1" si="23"/>
        <v>0.41532885020397919</v>
      </c>
    </row>
    <row r="499" spans="5:8" x14ac:dyDescent="0.25">
      <c r="E499" s="84">
        <v>497</v>
      </c>
      <c r="F499" s="84">
        <f t="shared" ca="1" si="21"/>
        <v>0.85470921109591869</v>
      </c>
      <c r="G499" s="84">
        <f t="shared" ca="1" si="22"/>
        <v>752.97341977083897</v>
      </c>
      <c r="H499" s="58">
        <f t="shared" ca="1" si="23"/>
        <v>0.85470921109591869</v>
      </c>
    </row>
    <row r="500" spans="5:8" x14ac:dyDescent="0.25">
      <c r="E500" s="84">
        <v>498</v>
      </c>
      <c r="F500" s="84">
        <f t="shared" ca="1" si="21"/>
        <v>0.14192885081161311</v>
      </c>
      <c r="G500" s="84">
        <f t="shared" ca="1" si="22"/>
        <v>249.35019556812918</v>
      </c>
      <c r="H500" s="58">
        <f t="shared" ca="1" si="23"/>
        <v>0.14192885081161311</v>
      </c>
    </row>
    <row r="501" spans="5:8" x14ac:dyDescent="0.25">
      <c r="E501" s="84">
        <v>499</v>
      </c>
      <c r="F501" s="84">
        <f t="shared" ca="1" si="21"/>
        <v>5.0588152943830345E-2</v>
      </c>
      <c r="G501" s="84">
        <f t="shared" ca="1" si="22"/>
        <v>184.15664805668206</v>
      </c>
      <c r="H501" s="58">
        <f t="shared" ca="1" si="23"/>
        <v>5.0588152943830345E-2</v>
      </c>
    </row>
    <row r="502" spans="5:8" x14ac:dyDescent="0.25">
      <c r="E502" s="84">
        <v>500</v>
      </c>
      <c r="F502" s="84">
        <f t="shared" ca="1" si="21"/>
        <v>7.2087324599607761E-2</v>
      </c>
      <c r="G502" s="84">
        <f t="shared" ca="1" si="22"/>
        <v>200.46112721972543</v>
      </c>
      <c r="H502" s="58">
        <f t="shared" ca="1" si="23"/>
        <v>7.2087324599607747E-2</v>
      </c>
    </row>
    <row r="503" spans="5:8" x14ac:dyDescent="0.25">
      <c r="E503" s="84">
        <v>501</v>
      </c>
      <c r="F503" s="84">
        <f t="shared" ca="1" si="21"/>
        <v>5.0182702960264169E-2</v>
      </c>
      <c r="G503" s="84">
        <f t="shared" ca="1" si="22"/>
        <v>183.81872353142217</v>
      </c>
      <c r="H503" s="58">
        <f t="shared" ca="1" si="23"/>
        <v>5.0182702960264169E-2</v>
      </c>
    </row>
    <row r="504" spans="5:8" x14ac:dyDescent="0.25">
      <c r="E504" s="84">
        <v>502</v>
      </c>
      <c r="F504" s="84">
        <f t="shared" ca="1" si="21"/>
        <v>0.35505921674841512</v>
      </c>
      <c r="G504" s="84">
        <f t="shared" ca="1" si="22"/>
        <v>398.54145172389059</v>
      </c>
      <c r="H504" s="58">
        <f t="shared" ca="1" si="23"/>
        <v>0.35505921674841512</v>
      </c>
    </row>
    <row r="505" spans="5:8" x14ac:dyDescent="0.25">
      <c r="E505" s="84">
        <v>503</v>
      </c>
      <c r="F505" s="84">
        <f t="shared" ca="1" si="21"/>
        <v>0.44587712637052535</v>
      </c>
      <c r="G505" s="84">
        <f t="shared" ca="1" si="22"/>
        <v>462.11398845936776</v>
      </c>
      <c r="H505" s="58">
        <f t="shared" ca="1" si="23"/>
        <v>0.44587712637052535</v>
      </c>
    </row>
    <row r="506" spans="5:8" x14ac:dyDescent="0.25">
      <c r="E506" s="84">
        <v>504</v>
      </c>
      <c r="F506" s="84">
        <f t="shared" ca="1" si="21"/>
        <v>0.49420599798811715</v>
      </c>
      <c r="G506" s="84">
        <f t="shared" ca="1" si="22"/>
        <v>495.94419859168198</v>
      </c>
      <c r="H506" s="58">
        <f t="shared" ca="1" si="23"/>
        <v>0.4942059979881171</v>
      </c>
    </row>
    <row r="507" spans="5:8" x14ac:dyDescent="0.25">
      <c r="E507" s="84">
        <v>505</v>
      </c>
      <c r="F507" s="84">
        <f t="shared" ca="1" si="21"/>
        <v>0.89591951198107589</v>
      </c>
      <c r="G507" s="84">
        <f t="shared" ca="1" si="22"/>
        <v>790.92153394491311</v>
      </c>
      <c r="H507" s="58">
        <f t="shared" ca="1" si="23"/>
        <v>0.89591951198107589</v>
      </c>
    </row>
    <row r="508" spans="5:8" x14ac:dyDescent="0.25">
      <c r="E508" s="84">
        <v>506</v>
      </c>
      <c r="F508" s="84">
        <f t="shared" ca="1" si="21"/>
        <v>0.24505303958215374</v>
      </c>
      <c r="G508" s="84">
        <f t="shared" ca="1" si="22"/>
        <v>321.53712770750758</v>
      </c>
      <c r="H508" s="58">
        <f t="shared" ca="1" si="23"/>
        <v>0.24505303958215369</v>
      </c>
    </row>
    <row r="509" spans="5:8" x14ac:dyDescent="0.25">
      <c r="E509" s="84">
        <v>507</v>
      </c>
      <c r="F509" s="84">
        <f t="shared" ca="1" si="21"/>
        <v>8.5841208491979071E-3</v>
      </c>
      <c r="G509" s="84">
        <f t="shared" ca="1" si="22"/>
        <v>134.66665427882691</v>
      </c>
      <c r="H509" s="58">
        <f t="shared" ca="1" si="23"/>
        <v>8.5841208491979158E-3</v>
      </c>
    </row>
    <row r="510" spans="5:8" x14ac:dyDescent="0.25">
      <c r="E510" s="84">
        <v>508</v>
      </c>
      <c r="F510" s="84">
        <f t="shared" ca="1" si="21"/>
        <v>0.4507086976754886</v>
      </c>
      <c r="G510" s="84">
        <f t="shared" ca="1" si="22"/>
        <v>465.496088372842</v>
      </c>
      <c r="H510" s="58">
        <f t="shared" ca="1" si="23"/>
        <v>0.45070869767548855</v>
      </c>
    </row>
    <row r="511" spans="5:8" x14ac:dyDescent="0.25">
      <c r="E511" s="84">
        <v>509</v>
      </c>
      <c r="F511" s="84">
        <f t="shared" ca="1" si="21"/>
        <v>0.84911240644899688</v>
      </c>
      <c r="G511" s="84">
        <f t="shared" ca="1" si="22"/>
        <v>748.26047332327539</v>
      </c>
      <c r="H511" s="58">
        <f t="shared" ca="1" si="23"/>
        <v>0.84911240644899677</v>
      </c>
    </row>
    <row r="512" spans="5:8" x14ac:dyDescent="0.25">
      <c r="E512" s="84">
        <v>510</v>
      </c>
      <c r="F512" s="84">
        <f t="shared" ca="1" si="21"/>
        <v>3.1783267726313569E-2</v>
      </c>
      <c r="G512" s="84">
        <f t="shared" ca="1" si="22"/>
        <v>166.70575298790877</v>
      </c>
      <c r="H512" s="58">
        <f t="shared" ca="1" si="23"/>
        <v>3.1783267726313569E-2</v>
      </c>
    </row>
    <row r="513" spans="5:8" x14ac:dyDescent="0.25">
      <c r="E513" s="84">
        <v>511</v>
      </c>
      <c r="F513" s="84">
        <f t="shared" ca="1" si="21"/>
        <v>0.67855261824643476</v>
      </c>
      <c r="G513" s="84">
        <f t="shared" ca="1" si="22"/>
        <v>624.98683277250439</v>
      </c>
      <c r="H513" s="58">
        <f t="shared" ca="1" si="23"/>
        <v>0.67855261824643487</v>
      </c>
    </row>
    <row r="514" spans="5:8" x14ac:dyDescent="0.25">
      <c r="E514" s="84">
        <v>512</v>
      </c>
      <c r="F514" s="84">
        <f t="shared" ca="1" si="21"/>
        <v>0.44560779606654066</v>
      </c>
      <c r="G514" s="84">
        <f t="shared" ca="1" si="22"/>
        <v>461.92545724657845</v>
      </c>
      <c r="H514" s="58">
        <f t="shared" ca="1" si="23"/>
        <v>0.44560779606654066</v>
      </c>
    </row>
    <row r="515" spans="5:8" x14ac:dyDescent="0.25">
      <c r="E515" s="84">
        <v>513</v>
      </c>
      <c r="F515" s="84">
        <f t="shared" ref="F515:F578" ca="1" si="24">RAND()</f>
        <v>0.7146827544287464</v>
      </c>
      <c r="G515" s="84">
        <f t="shared" ca="1" si="22"/>
        <v>650.27792810012249</v>
      </c>
      <c r="H515" s="58">
        <f t="shared" ca="1" si="23"/>
        <v>0.7146827544287464</v>
      </c>
    </row>
    <row r="516" spans="5:8" x14ac:dyDescent="0.25">
      <c r="E516" s="84">
        <v>514</v>
      </c>
      <c r="F516" s="84">
        <f t="shared" ca="1" si="24"/>
        <v>0.16803160780600757</v>
      </c>
      <c r="G516" s="84">
        <f t="shared" ref="G516:G579" ca="1" si="25">IF(F516&lt;(($C$3-$C$2)/($C$5+$C$4-$C$3-$C$2)),$C$2+SQRT(F516*($C$5+$C$4-$C$3-$C$2)*($C$3-$C$2)),IF(F516&lt;1-(($C$5-$C$4)/($C$5+$C$4-$C$3-$C$2)),(F516*($C$5+$C$4-$C$3-$C$2)+$C$2+$C$3)/2,$C$5-SQRT((1-F516)*($C$5+$C$4-$C$3-$C$2)*($C$5-$C$4))))</f>
        <v>267.62212546420528</v>
      </c>
      <c r="H516" s="58">
        <f t="shared" ref="H516:H579" ca="1" si="26">IF(G516&lt;$C$3,(1/($C$5+$C$4-$C$3-$C$2))*(1/($C$3-$C$2))*(G516-$C$2)^2,IF(G516&lt;$C$4,(1/($C$5+$C$4-$C$3-$C$2))*(2*G516-$C$2-$C$3),1-(1/($C$5+$C$4-$C$3-$C$2))*(1/($C$5-$C$4))*($C$5-G516)^2))</f>
        <v>0.16803160780600754</v>
      </c>
    </row>
    <row r="517" spans="5:8" x14ac:dyDescent="0.25">
      <c r="E517" s="84">
        <v>515</v>
      </c>
      <c r="F517" s="84">
        <f t="shared" ca="1" si="24"/>
        <v>0.31649909181580371</v>
      </c>
      <c r="G517" s="84">
        <f t="shared" ca="1" si="25"/>
        <v>371.54936427106259</v>
      </c>
      <c r="H517" s="58">
        <f t="shared" ca="1" si="26"/>
        <v>0.31649909181580371</v>
      </c>
    </row>
    <row r="518" spans="5:8" x14ac:dyDescent="0.25">
      <c r="E518" s="84">
        <v>516</v>
      </c>
      <c r="F518" s="84">
        <f t="shared" ca="1" si="24"/>
        <v>0.41379749511131092</v>
      </c>
      <c r="G518" s="84">
        <f t="shared" ca="1" si="25"/>
        <v>439.65824657791762</v>
      </c>
      <c r="H518" s="58">
        <f t="shared" ca="1" si="26"/>
        <v>0.41379749511131086</v>
      </c>
    </row>
    <row r="519" spans="5:8" x14ac:dyDescent="0.25">
      <c r="E519" s="84">
        <v>517</v>
      </c>
      <c r="F519" s="84">
        <f t="shared" ca="1" si="24"/>
        <v>0.72517288298845883</v>
      </c>
      <c r="G519" s="84">
        <f t="shared" ca="1" si="25"/>
        <v>657.6210180919212</v>
      </c>
      <c r="H519" s="58">
        <f t="shared" ca="1" si="26"/>
        <v>0.72517288298845883</v>
      </c>
    </row>
    <row r="520" spans="5:8" x14ac:dyDescent="0.25">
      <c r="E520" s="84">
        <v>518</v>
      </c>
      <c r="F520" s="84">
        <f t="shared" ca="1" si="24"/>
        <v>0.20045223700205161</v>
      </c>
      <c r="G520" s="84">
        <f t="shared" ca="1" si="25"/>
        <v>290.31656590143609</v>
      </c>
      <c r="H520" s="58">
        <f t="shared" ca="1" si="26"/>
        <v>0.20045223700205156</v>
      </c>
    </row>
    <row r="521" spans="5:8" x14ac:dyDescent="0.25">
      <c r="E521" s="84">
        <v>519</v>
      </c>
      <c r="F521" s="84">
        <f t="shared" ca="1" si="24"/>
        <v>0.45368523190696275</v>
      </c>
      <c r="G521" s="84">
        <f t="shared" ca="1" si="25"/>
        <v>467.57966233487394</v>
      </c>
      <c r="H521" s="58">
        <f t="shared" ca="1" si="26"/>
        <v>0.4536852319069628</v>
      </c>
    </row>
    <row r="522" spans="5:8" x14ac:dyDescent="0.25">
      <c r="E522" s="84">
        <v>520</v>
      </c>
      <c r="F522" s="84">
        <f t="shared" ca="1" si="24"/>
        <v>0.48439071995886329</v>
      </c>
      <c r="G522" s="84">
        <f t="shared" ca="1" si="25"/>
        <v>489.07350397120433</v>
      </c>
      <c r="H522" s="58">
        <f t="shared" ca="1" si="26"/>
        <v>0.48439071995886335</v>
      </c>
    </row>
    <row r="523" spans="5:8" x14ac:dyDescent="0.25">
      <c r="E523" s="84">
        <v>521</v>
      </c>
      <c r="F523" s="84">
        <f t="shared" ca="1" si="24"/>
        <v>0.42263979748670866</v>
      </c>
      <c r="G523" s="84">
        <f t="shared" ca="1" si="25"/>
        <v>445.84785824069604</v>
      </c>
      <c r="H523" s="58">
        <f t="shared" ca="1" si="26"/>
        <v>0.42263979748670866</v>
      </c>
    </row>
    <row r="524" spans="5:8" x14ac:dyDescent="0.25">
      <c r="E524" s="84">
        <v>522</v>
      </c>
      <c r="F524" s="84">
        <f t="shared" ca="1" si="24"/>
        <v>0.18717006694556104</v>
      </c>
      <c r="G524" s="84">
        <f t="shared" ca="1" si="25"/>
        <v>281.01904686189272</v>
      </c>
      <c r="H524" s="58">
        <f t="shared" ca="1" si="26"/>
        <v>0.18717006694556101</v>
      </c>
    </row>
    <row r="525" spans="5:8" x14ac:dyDescent="0.25">
      <c r="E525" s="84">
        <v>523</v>
      </c>
      <c r="F525" s="84">
        <f t="shared" ca="1" si="24"/>
        <v>0.72606597236691572</v>
      </c>
      <c r="G525" s="84">
        <f t="shared" ca="1" si="25"/>
        <v>658.24618065684103</v>
      </c>
      <c r="H525" s="58">
        <f t="shared" ca="1" si="26"/>
        <v>0.72606597236691572</v>
      </c>
    </row>
    <row r="526" spans="5:8" x14ac:dyDescent="0.25">
      <c r="E526" s="84">
        <v>524</v>
      </c>
      <c r="F526" s="84">
        <f t="shared" ca="1" si="24"/>
        <v>0.87451978266873165</v>
      </c>
      <c r="G526" s="84">
        <f t="shared" ca="1" si="25"/>
        <v>770.43151070076556</v>
      </c>
      <c r="H526" s="58">
        <f t="shared" ca="1" si="26"/>
        <v>0.87451978266873165</v>
      </c>
    </row>
    <row r="527" spans="5:8" x14ac:dyDescent="0.25">
      <c r="E527" s="84">
        <v>525</v>
      </c>
      <c r="F527" s="84">
        <f t="shared" ca="1" si="24"/>
        <v>3.4424593613768595E-2</v>
      </c>
      <c r="G527" s="84">
        <f t="shared" ca="1" si="25"/>
        <v>169.42220902512108</v>
      </c>
      <c r="H527" s="58">
        <f t="shared" ca="1" si="26"/>
        <v>3.4424593613768588E-2</v>
      </c>
    </row>
    <row r="528" spans="5:8" x14ac:dyDescent="0.25">
      <c r="E528" s="84">
        <v>526</v>
      </c>
      <c r="F528" s="84">
        <f t="shared" ca="1" si="24"/>
        <v>0.39587675421136825</v>
      </c>
      <c r="G528" s="84">
        <f t="shared" ca="1" si="25"/>
        <v>427.11372794795778</v>
      </c>
      <c r="H528" s="58">
        <f t="shared" ca="1" si="26"/>
        <v>0.39587675421136825</v>
      </c>
    </row>
    <row r="529" spans="5:8" x14ac:dyDescent="0.25">
      <c r="E529" s="84">
        <v>527</v>
      </c>
      <c r="F529" s="84">
        <f t="shared" ca="1" si="24"/>
        <v>0.65955058591848548</v>
      </c>
      <c r="G529" s="84">
        <f t="shared" ca="1" si="25"/>
        <v>611.68541014293987</v>
      </c>
      <c r="H529" s="58">
        <f t="shared" ca="1" si="26"/>
        <v>0.65955058591848548</v>
      </c>
    </row>
    <row r="530" spans="5:8" x14ac:dyDescent="0.25">
      <c r="E530" s="84">
        <v>528</v>
      </c>
      <c r="F530" s="84">
        <f t="shared" ca="1" si="24"/>
        <v>4.0100732409359741E-2</v>
      </c>
      <c r="G530" s="84">
        <f t="shared" ca="1" si="25"/>
        <v>174.92731502803477</v>
      </c>
      <c r="H530" s="58">
        <f t="shared" ca="1" si="26"/>
        <v>4.0100732409359748E-2</v>
      </c>
    </row>
    <row r="531" spans="5:8" x14ac:dyDescent="0.25">
      <c r="E531" s="84">
        <v>529</v>
      </c>
      <c r="F531" s="84">
        <f t="shared" ca="1" si="24"/>
        <v>0.98156345392659017</v>
      </c>
      <c r="G531" s="84">
        <f t="shared" ca="1" si="25"/>
        <v>912.00369694792778</v>
      </c>
      <c r="H531" s="58">
        <f t="shared" ca="1" si="26"/>
        <v>0.98156345392659017</v>
      </c>
    </row>
    <row r="532" spans="5:8" x14ac:dyDescent="0.25">
      <c r="E532" s="84">
        <v>530</v>
      </c>
      <c r="F532" s="84">
        <f t="shared" ca="1" si="24"/>
        <v>3.0295558430745828E-2</v>
      </c>
      <c r="G532" s="84">
        <f t="shared" ca="1" si="25"/>
        <v>165.12586414247733</v>
      </c>
      <c r="H532" s="58">
        <f t="shared" ca="1" si="26"/>
        <v>3.0295558430745814E-2</v>
      </c>
    </row>
    <row r="533" spans="5:8" x14ac:dyDescent="0.25">
      <c r="E533" s="84">
        <v>531</v>
      </c>
      <c r="F533" s="84">
        <f t="shared" ca="1" si="24"/>
        <v>1.0238132539600375E-2</v>
      </c>
      <c r="G533" s="84">
        <f t="shared" ca="1" si="25"/>
        <v>137.85945794044142</v>
      </c>
      <c r="H533" s="58">
        <f t="shared" ca="1" si="26"/>
        <v>1.0238132539600375E-2</v>
      </c>
    </row>
    <row r="534" spans="5:8" x14ac:dyDescent="0.25">
      <c r="E534" s="84">
        <v>532</v>
      </c>
      <c r="F534" s="84">
        <f t="shared" ca="1" si="24"/>
        <v>0.36584409709280741</v>
      </c>
      <c r="G534" s="84">
        <f t="shared" ca="1" si="25"/>
        <v>406.09086796496518</v>
      </c>
      <c r="H534" s="58">
        <f t="shared" ca="1" si="26"/>
        <v>0.36584409709280741</v>
      </c>
    </row>
    <row r="535" spans="5:8" x14ac:dyDescent="0.25">
      <c r="E535" s="84">
        <v>533</v>
      </c>
      <c r="F535" s="84">
        <f t="shared" ca="1" si="24"/>
        <v>0.49469060330410564</v>
      </c>
      <c r="G535" s="84">
        <f t="shared" ca="1" si="25"/>
        <v>496.28342231287394</v>
      </c>
      <c r="H535" s="58">
        <f t="shared" ca="1" si="26"/>
        <v>0.49469060330410564</v>
      </c>
    </row>
    <row r="536" spans="5:8" x14ac:dyDescent="0.25">
      <c r="E536" s="84">
        <v>534</v>
      </c>
      <c r="F536" s="84">
        <f t="shared" ca="1" si="24"/>
        <v>0.23028475008299687</v>
      </c>
      <c r="G536" s="84">
        <f t="shared" ca="1" si="25"/>
        <v>311.19932505809777</v>
      </c>
      <c r="H536" s="58">
        <f t="shared" ca="1" si="26"/>
        <v>0.23028475008299681</v>
      </c>
    </row>
    <row r="537" spans="5:8" x14ac:dyDescent="0.25">
      <c r="E537" s="84">
        <v>535</v>
      </c>
      <c r="F537" s="84">
        <f t="shared" ca="1" si="24"/>
        <v>0.65946003658654917</v>
      </c>
      <c r="G537" s="84">
        <f t="shared" ca="1" si="25"/>
        <v>611.62202561058439</v>
      </c>
      <c r="H537" s="58">
        <f t="shared" ca="1" si="26"/>
        <v>0.65946003658654917</v>
      </c>
    </row>
    <row r="538" spans="5:8" x14ac:dyDescent="0.25">
      <c r="E538" s="84">
        <v>536</v>
      </c>
      <c r="F538" s="84">
        <f t="shared" ca="1" si="24"/>
        <v>0.96650562675756879</v>
      </c>
      <c r="G538" s="84">
        <f t="shared" ca="1" si="25"/>
        <v>881.39293123164578</v>
      </c>
      <c r="H538" s="58">
        <f t="shared" ca="1" si="26"/>
        <v>0.96650562675756879</v>
      </c>
    </row>
    <row r="539" spans="5:8" x14ac:dyDescent="0.25">
      <c r="E539" s="84">
        <v>537</v>
      </c>
      <c r="F539" s="84">
        <f t="shared" ca="1" si="24"/>
        <v>0.22046034431684314</v>
      </c>
      <c r="G539" s="84">
        <f t="shared" ca="1" si="25"/>
        <v>304.32224102179021</v>
      </c>
      <c r="H539" s="58">
        <f t="shared" ca="1" si="26"/>
        <v>0.22046034431684314</v>
      </c>
    </row>
    <row r="540" spans="5:8" x14ac:dyDescent="0.25">
      <c r="E540" s="84">
        <v>538</v>
      </c>
      <c r="F540" s="84">
        <f t="shared" ca="1" si="24"/>
        <v>0.90522014398082684</v>
      </c>
      <c r="G540" s="84">
        <f t="shared" ca="1" si="25"/>
        <v>800.48173134258423</v>
      </c>
      <c r="H540" s="58">
        <f t="shared" ca="1" si="26"/>
        <v>0.90522014398082684</v>
      </c>
    </row>
    <row r="541" spans="5:8" x14ac:dyDescent="0.25">
      <c r="E541" s="84">
        <v>539</v>
      </c>
      <c r="F541" s="84">
        <f t="shared" ca="1" si="24"/>
        <v>0.39628742193228028</v>
      </c>
      <c r="G541" s="84">
        <f t="shared" ca="1" si="25"/>
        <v>427.40119535259618</v>
      </c>
      <c r="H541" s="58">
        <f t="shared" ca="1" si="26"/>
        <v>0.39628742193228023</v>
      </c>
    </row>
    <row r="542" spans="5:8" x14ac:dyDescent="0.25">
      <c r="E542" s="84">
        <v>540</v>
      </c>
      <c r="F542" s="84">
        <f t="shared" ca="1" si="24"/>
        <v>0.71028895286126403</v>
      </c>
      <c r="G542" s="84">
        <f t="shared" ca="1" si="25"/>
        <v>647.20226700288481</v>
      </c>
      <c r="H542" s="58">
        <f t="shared" ca="1" si="26"/>
        <v>0.71028895286126403</v>
      </c>
    </row>
    <row r="543" spans="5:8" x14ac:dyDescent="0.25">
      <c r="E543" s="84">
        <v>541</v>
      </c>
      <c r="F543" s="84">
        <f t="shared" ca="1" si="24"/>
        <v>0.68530377108859841</v>
      </c>
      <c r="G543" s="84">
        <f t="shared" ca="1" si="25"/>
        <v>629.71263976201885</v>
      </c>
      <c r="H543" s="58">
        <f t="shared" ca="1" si="26"/>
        <v>0.68530377108859841</v>
      </c>
    </row>
    <row r="544" spans="5:8" x14ac:dyDescent="0.25">
      <c r="E544" s="84">
        <v>542</v>
      </c>
      <c r="F544" s="84">
        <f t="shared" ca="1" si="24"/>
        <v>0.81637970202609189</v>
      </c>
      <c r="G544" s="84">
        <f t="shared" ca="1" si="25"/>
        <v>722.29417516184253</v>
      </c>
      <c r="H544" s="58">
        <f t="shared" ca="1" si="26"/>
        <v>0.81637970202609189</v>
      </c>
    </row>
    <row r="545" spans="5:8" x14ac:dyDescent="0.25">
      <c r="E545" s="84">
        <v>543</v>
      </c>
      <c r="F545" s="84">
        <f t="shared" ca="1" si="24"/>
        <v>7.5328522403392828E-2</v>
      </c>
      <c r="G545" s="84">
        <f t="shared" ca="1" si="25"/>
        <v>202.729965682375</v>
      </c>
      <c r="H545" s="58">
        <f t="shared" ca="1" si="26"/>
        <v>7.5328522403392856E-2</v>
      </c>
    </row>
    <row r="546" spans="5:8" x14ac:dyDescent="0.25">
      <c r="E546" s="84">
        <v>544</v>
      </c>
      <c r="F546" s="84">
        <f t="shared" ca="1" si="24"/>
        <v>0.58637850569672767</v>
      </c>
      <c r="G546" s="84">
        <f t="shared" ca="1" si="25"/>
        <v>560.46495398770935</v>
      </c>
      <c r="H546" s="58">
        <f t="shared" ca="1" si="26"/>
        <v>0.58637850569672767</v>
      </c>
    </row>
    <row r="547" spans="5:8" x14ac:dyDescent="0.25">
      <c r="E547" s="84">
        <v>545</v>
      </c>
      <c r="F547" s="84">
        <f t="shared" ca="1" si="24"/>
        <v>0.60019911094501743</v>
      </c>
      <c r="G547" s="84">
        <f t="shared" ca="1" si="25"/>
        <v>570.13937766151219</v>
      </c>
      <c r="H547" s="58">
        <f t="shared" ca="1" si="26"/>
        <v>0.60019911094501743</v>
      </c>
    </row>
    <row r="548" spans="5:8" x14ac:dyDescent="0.25">
      <c r="E548" s="84">
        <v>546</v>
      </c>
      <c r="F548" s="84">
        <f t="shared" ca="1" si="24"/>
        <v>0.97613786774833344</v>
      </c>
      <c r="G548" s="84">
        <f t="shared" ca="1" si="25"/>
        <v>899.88958323081488</v>
      </c>
      <c r="H548" s="58">
        <f t="shared" ca="1" si="26"/>
        <v>0.97613786774833344</v>
      </c>
    </row>
    <row r="549" spans="5:8" x14ac:dyDescent="0.25">
      <c r="E549" s="84">
        <v>547</v>
      </c>
      <c r="F549" s="84">
        <f t="shared" ca="1" si="24"/>
        <v>0.84904675046927125</v>
      </c>
      <c r="G549" s="84">
        <f t="shared" ca="1" si="25"/>
        <v>748.20570935204648</v>
      </c>
      <c r="H549" s="58">
        <f t="shared" ca="1" si="26"/>
        <v>0.84904675046927114</v>
      </c>
    </row>
    <row r="550" spans="5:8" x14ac:dyDescent="0.25">
      <c r="E550" s="84">
        <v>548</v>
      </c>
      <c r="F550" s="84">
        <f t="shared" ca="1" si="24"/>
        <v>0.20687513645584887</v>
      </c>
      <c r="G550" s="84">
        <f t="shared" ca="1" si="25"/>
        <v>294.8125955190942</v>
      </c>
      <c r="H550" s="58">
        <f t="shared" ca="1" si="26"/>
        <v>0.20687513645584887</v>
      </c>
    </row>
    <row r="551" spans="5:8" x14ac:dyDescent="0.25">
      <c r="E551" s="84">
        <v>549</v>
      </c>
      <c r="F551" s="84">
        <f t="shared" ca="1" si="24"/>
        <v>0.49113846901902369</v>
      </c>
      <c r="G551" s="84">
        <f t="shared" ca="1" si="25"/>
        <v>493.79692831331658</v>
      </c>
      <c r="H551" s="58">
        <f t="shared" ca="1" si="26"/>
        <v>0.49113846901902369</v>
      </c>
    </row>
    <row r="552" spans="5:8" x14ac:dyDescent="0.25">
      <c r="E552" s="84">
        <v>550</v>
      </c>
      <c r="F552" s="84">
        <f t="shared" ca="1" si="24"/>
        <v>0.82152921504827148</v>
      </c>
      <c r="G552" s="84">
        <f t="shared" ca="1" si="25"/>
        <v>726.21590681756913</v>
      </c>
      <c r="H552" s="58">
        <f t="shared" ca="1" si="26"/>
        <v>0.82152921504827137</v>
      </c>
    </row>
    <row r="553" spans="5:8" x14ac:dyDescent="0.25">
      <c r="E553" s="84">
        <v>551</v>
      </c>
      <c r="F553" s="84">
        <f t="shared" ca="1" si="24"/>
        <v>0.15409283575007948</v>
      </c>
      <c r="G553" s="84">
        <f t="shared" ca="1" si="25"/>
        <v>257.8649850250556</v>
      </c>
      <c r="H553" s="58">
        <f t="shared" ca="1" si="26"/>
        <v>0.15409283575007943</v>
      </c>
    </row>
    <row r="554" spans="5:8" x14ac:dyDescent="0.25">
      <c r="E554" s="84">
        <v>552</v>
      </c>
      <c r="F554" s="84">
        <f t="shared" ca="1" si="24"/>
        <v>0.639671899245701</v>
      </c>
      <c r="G554" s="84">
        <f t="shared" ca="1" si="25"/>
        <v>597.77032947199064</v>
      </c>
      <c r="H554" s="58">
        <f t="shared" ca="1" si="26"/>
        <v>0.63967189924570089</v>
      </c>
    </row>
    <row r="555" spans="5:8" x14ac:dyDescent="0.25">
      <c r="E555" s="84">
        <v>553</v>
      </c>
      <c r="F555" s="84">
        <f t="shared" ca="1" si="24"/>
        <v>0.44174923123406873</v>
      </c>
      <c r="G555" s="84">
        <f t="shared" ca="1" si="25"/>
        <v>459.22446186384809</v>
      </c>
      <c r="H555" s="58">
        <f t="shared" ca="1" si="26"/>
        <v>0.44174923123406873</v>
      </c>
    </row>
    <row r="556" spans="5:8" x14ac:dyDescent="0.25">
      <c r="E556" s="84">
        <v>554</v>
      </c>
      <c r="F556" s="84">
        <f t="shared" ca="1" si="24"/>
        <v>5.9862430188035831E-2</v>
      </c>
      <c r="G556" s="84">
        <f t="shared" ca="1" si="25"/>
        <v>191.54638292322105</v>
      </c>
      <c r="H556" s="58">
        <f t="shared" ca="1" si="26"/>
        <v>5.9862430188035845E-2</v>
      </c>
    </row>
    <row r="557" spans="5:8" x14ac:dyDescent="0.25">
      <c r="E557" s="84">
        <v>555</v>
      </c>
      <c r="F557" s="84">
        <f t="shared" ca="1" si="24"/>
        <v>0.85164621596028933</v>
      </c>
      <c r="G557" s="84">
        <f t="shared" ca="1" si="25"/>
        <v>750.38311496078938</v>
      </c>
      <c r="H557" s="58">
        <f t="shared" ca="1" si="26"/>
        <v>0.85164621596028933</v>
      </c>
    </row>
    <row r="558" spans="5:8" x14ac:dyDescent="0.25">
      <c r="E558" s="84">
        <v>556</v>
      </c>
      <c r="F558" s="84">
        <f t="shared" ca="1" si="24"/>
        <v>0.35373502361632703</v>
      </c>
      <c r="G558" s="84">
        <f t="shared" ca="1" si="25"/>
        <v>397.61451653142893</v>
      </c>
      <c r="H558" s="58">
        <f t="shared" ca="1" si="26"/>
        <v>0.35373502361632703</v>
      </c>
    </row>
    <row r="559" spans="5:8" x14ac:dyDescent="0.25">
      <c r="E559" s="84">
        <v>557</v>
      </c>
      <c r="F559" s="84">
        <f t="shared" ca="1" si="24"/>
        <v>0.15607378573439867</v>
      </c>
      <c r="G559" s="84">
        <f t="shared" ca="1" si="25"/>
        <v>259.25165001407908</v>
      </c>
      <c r="H559" s="58">
        <f t="shared" ca="1" si="26"/>
        <v>0.15607378573439867</v>
      </c>
    </row>
    <row r="560" spans="5:8" x14ac:dyDescent="0.25">
      <c r="E560" s="84">
        <v>558</v>
      </c>
      <c r="F560" s="84">
        <f t="shared" ca="1" si="24"/>
        <v>0.85715371780375071</v>
      </c>
      <c r="G560" s="84">
        <f t="shared" ca="1" si="25"/>
        <v>755.0603369757672</v>
      </c>
      <c r="H560" s="58">
        <f t="shared" ca="1" si="26"/>
        <v>0.85715371780375071</v>
      </c>
    </row>
    <row r="561" spans="5:8" x14ac:dyDescent="0.25">
      <c r="E561" s="84">
        <v>559</v>
      </c>
      <c r="F561" s="84">
        <f t="shared" ca="1" si="24"/>
        <v>0.54103459424952161</v>
      </c>
      <c r="G561" s="84">
        <f t="shared" ca="1" si="25"/>
        <v>528.72421597466519</v>
      </c>
      <c r="H561" s="58">
        <f t="shared" ca="1" si="26"/>
        <v>0.54103459424952172</v>
      </c>
    </row>
    <row r="562" spans="5:8" x14ac:dyDescent="0.25">
      <c r="E562" s="84">
        <v>560</v>
      </c>
      <c r="F562" s="84">
        <f t="shared" ca="1" si="24"/>
        <v>4.7467361456515533E-2</v>
      </c>
      <c r="G562" s="84">
        <f t="shared" ca="1" si="25"/>
        <v>181.51951057208436</v>
      </c>
      <c r="H562" s="58">
        <f t="shared" ca="1" si="26"/>
        <v>4.7467361456515519E-2</v>
      </c>
    </row>
    <row r="563" spans="5:8" x14ac:dyDescent="0.25">
      <c r="E563" s="84">
        <v>561</v>
      </c>
      <c r="F563" s="84">
        <f t="shared" ca="1" si="24"/>
        <v>0.58377190019318381</v>
      </c>
      <c r="G563" s="84">
        <f t="shared" ca="1" si="25"/>
        <v>558.64033013522862</v>
      </c>
      <c r="H563" s="58">
        <f t="shared" ca="1" si="26"/>
        <v>0.5837719001931837</v>
      </c>
    </row>
    <row r="564" spans="5:8" x14ac:dyDescent="0.25">
      <c r="E564" s="84">
        <v>562</v>
      </c>
      <c r="F564" s="84">
        <f t="shared" ca="1" si="24"/>
        <v>0.51582071370848326</v>
      </c>
      <c r="G564" s="84">
        <f t="shared" ca="1" si="25"/>
        <v>511.07449959593828</v>
      </c>
      <c r="H564" s="58">
        <f t="shared" ca="1" si="26"/>
        <v>0.51582071370848326</v>
      </c>
    </row>
    <row r="565" spans="5:8" x14ac:dyDescent="0.25">
      <c r="E565" s="84">
        <v>563</v>
      </c>
      <c r="F565" s="84">
        <f t="shared" ca="1" si="24"/>
        <v>5.1520133576035354E-2</v>
      </c>
      <c r="G565" s="84">
        <f t="shared" ca="1" si="25"/>
        <v>184.92831507009279</v>
      </c>
      <c r="H565" s="58">
        <f t="shared" ca="1" si="26"/>
        <v>5.1520133576035361E-2</v>
      </c>
    </row>
    <row r="566" spans="5:8" x14ac:dyDescent="0.25">
      <c r="E566" s="84">
        <v>564</v>
      </c>
      <c r="F566" s="84">
        <f t="shared" ca="1" si="24"/>
        <v>0.75967829316870383</v>
      </c>
      <c r="G566" s="84">
        <f t="shared" ca="1" si="25"/>
        <v>681.77480521809264</v>
      </c>
      <c r="H566" s="58">
        <f t="shared" ca="1" si="26"/>
        <v>0.75967829316870372</v>
      </c>
    </row>
    <row r="567" spans="5:8" x14ac:dyDescent="0.25">
      <c r="E567" s="84">
        <v>565</v>
      </c>
      <c r="F567" s="84">
        <f t="shared" ca="1" si="24"/>
        <v>0.68779834514314542</v>
      </c>
      <c r="G567" s="84">
        <f t="shared" ca="1" si="25"/>
        <v>631.45884160020182</v>
      </c>
      <c r="H567" s="58">
        <f t="shared" ca="1" si="26"/>
        <v>0.68779834514314542</v>
      </c>
    </row>
    <row r="568" spans="5:8" x14ac:dyDescent="0.25">
      <c r="E568" s="84">
        <v>566</v>
      </c>
      <c r="F568" s="84">
        <f t="shared" ca="1" si="24"/>
        <v>0.23340598793382505</v>
      </c>
      <c r="G568" s="84">
        <f t="shared" ca="1" si="25"/>
        <v>313.38419155367751</v>
      </c>
      <c r="H568" s="58">
        <f t="shared" ca="1" si="26"/>
        <v>0.23340598793382503</v>
      </c>
    </row>
    <row r="569" spans="5:8" x14ac:dyDescent="0.25">
      <c r="E569" s="84">
        <v>567</v>
      </c>
      <c r="F569" s="84">
        <f t="shared" ca="1" si="24"/>
        <v>0.32569846677000203</v>
      </c>
      <c r="G569" s="84">
        <f t="shared" ca="1" si="25"/>
        <v>377.98892673900139</v>
      </c>
      <c r="H569" s="58">
        <f t="shared" ca="1" si="26"/>
        <v>0.32569846677000197</v>
      </c>
    </row>
    <row r="570" spans="5:8" x14ac:dyDescent="0.25">
      <c r="E570" s="84">
        <v>568</v>
      </c>
      <c r="F570" s="84">
        <f t="shared" ca="1" si="24"/>
        <v>0.84445403930602192</v>
      </c>
      <c r="G570" s="84">
        <f t="shared" ca="1" si="25"/>
        <v>744.40402293566751</v>
      </c>
      <c r="H570" s="58">
        <f t="shared" ca="1" si="26"/>
        <v>0.84445403930602192</v>
      </c>
    </row>
    <row r="571" spans="5:8" x14ac:dyDescent="0.25">
      <c r="E571" s="84">
        <v>569</v>
      </c>
      <c r="F571" s="84">
        <f t="shared" ca="1" si="24"/>
        <v>0.68421809338077588</v>
      </c>
      <c r="G571" s="84">
        <f t="shared" ca="1" si="25"/>
        <v>628.9526653665431</v>
      </c>
      <c r="H571" s="58">
        <f t="shared" ca="1" si="26"/>
        <v>0.68421809338077588</v>
      </c>
    </row>
    <row r="572" spans="5:8" x14ac:dyDescent="0.25">
      <c r="E572" s="84">
        <v>570</v>
      </c>
      <c r="F572" s="84">
        <f t="shared" ca="1" si="24"/>
        <v>0.78311340382181593</v>
      </c>
      <c r="G572" s="84">
        <f t="shared" ca="1" si="25"/>
        <v>698.1793826752712</v>
      </c>
      <c r="H572" s="58">
        <f t="shared" ca="1" si="26"/>
        <v>0.78311340382181605</v>
      </c>
    </row>
    <row r="573" spans="5:8" x14ac:dyDescent="0.25">
      <c r="E573" s="84">
        <v>571</v>
      </c>
      <c r="F573" s="84">
        <f t="shared" ca="1" si="24"/>
        <v>0.24210032352310162</v>
      </c>
      <c r="G573" s="84">
        <f t="shared" ca="1" si="25"/>
        <v>319.47022646617114</v>
      </c>
      <c r="H573" s="58">
        <f t="shared" ca="1" si="26"/>
        <v>0.24210032352310162</v>
      </c>
    </row>
    <row r="574" spans="5:8" x14ac:dyDescent="0.25">
      <c r="E574" s="84">
        <v>572</v>
      </c>
      <c r="F574" s="84">
        <f t="shared" ca="1" si="24"/>
        <v>0.69961185732631526</v>
      </c>
      <c r="G574" s="84">
        <f t="shared" ca="1" si="25"/>
        <v>639.72830012842064</v>
      </c>
      <c r="H574" s="58">
        <f t="shared" ca="1" si="26"/>
        <v>0.69961185732631526</v>
      </c>
    </row>
    <row r="575" spans="5:8" x14ac:dyDescent="0.25">
      <c r="E575" s="84">
        <v>573</v>
      </c>
      <c r="F575" s="84">
        <f t="shared" ca="1" si="24"/>
        <v>0.82586077041416051</v>
      </c>
      <c r="G575" s="84">
        <f t="shared" ca="1" si="25"/>
        <v>729.55873756755864</v>
      </c>
      <c r="H575" s="58">
        <f t="shared" ca="1" si="26"/>
        <v>0.82586077041416039</v>
      </c>
    </row>
    <row r="576" spans="5:8" x14ac:dyDescent="0.25">
      <c r="E576" s="84">
        <v>574</v>
      </c>
      <c r="F576" s="84">
        <f t="shared" ca="1" si="24"/>
        <v>0.95780588244277776</v>
      </c>
      <c r="G576" s="84">
        <f t="shared" ca="1" si="25"/>
        <v>866.87776529056714</v>
      </c>
      <c r="H576" s="58">
        <f t="shared" ca="1" si="26"/>
        <v>0.95780588244277776</v>
      </c>
    </row>
    <row r="577" spans="5:8" x14ac:dyDescent="0.25">
      <c r="E577" s="84">
        <v>575</v>
      </c>
      <c r="F577" s="84">
        <f t="shared" ca="1" si="24"/>
        <v>0.41317591164182554</v>
      </c>
      <c r="G577" s="84">
        <f t="shared" ca="1" si="25"/>
        <v>439.22313814927787</v>
      </c>
      <c r="H577" s="58">
        <f t="shared" ca="1" si="26"/>
        <v>0.41317591164182554</v>
      </c>
    </row>
    <row r="578" spans="5:8" x14ac:dyDescent="0.25">
      <c r="E578" s="84">
        <v>576</v>
      </c>
      <c r="F578" s="84">
        <f t="shared" ca="1" si="24"/>
        <v>0.59539001329174968</v>
      </c>
      <c r="G578" s="84">
        <f t="shared" ca="1" si="25"/>
        <v>566.77300930422484</v>
      </c>
      <c r="H578" s="58">
        <f t="shared" ca="1" si="26"/>
        <v>0.59539001329174979</v>
      </c>
    </row>
    <row r="579" spans="5:8" x14ac:dyDescent="0.25">
      <c r="E579" s="84">
        <v>577</v>
      </c>
      <c r="F579" s="84">
        <f t="shared" ref="F579:F642" ca="1" si="27">RAND()</f>
        <v>0.9423906829816967</v>
      </c>
      <c r="G579" s="84">
        <f t="shared" ca="1" si="25"/>
        <v>844.4496443344234</v>
      </c>
      <c r="H579" s="58">
        <f t="shared" ca="1" si="26"/>
        <v>0.9423906829816967</v>
      </c>
    </row>
    <row r="580" spans="5:8" x14ac:dyDescent="0.25">
      <c r="E580" s="84">
        <v>578</v>
      </c>
      <c r="F580" s="84">
        <f t="shared" ca="1" si="27"/>
        <v>0.16856344645040844</v>
      </c>
      <c r="G580" s="84">
        <f t="shared" ref="G580:G643" ca="1" si="28">IF(F580&lt;(($C$3-$C$2)/($C$5+$C$4-$C$3-$C$2)),$C$2+SQRT(F580*($C$5+$C$4-$C$3-$C$2)*($C$3-$C$2)),IF(F580&lt;1-(($C$5-$C$4)/($C$5+$C$4-$C$3-$C$2)),(F580*($C$5+$C$4-$C$3-$C$2)+$C$2+$C$3)/2,$C$5-SQRT((1-F580)*($C$5+$C$4-$C$3-$C$2)*($C$5-$C$4))))</f>
        <v>267.99441251528589</v>
      </c>
      <c r="H580" s="58">
        <f t="shared" ref="H580:H643" ca="1" si="29">IF(G580&lt;$C$3,(1/($C$5+$C$4-$C$3-$C$2))*(1/($C$3-$C$2))*(G580-$C$2)^2,IF(G580&lt;$C$4,(1/($C$5+$C$4-$C$3-$C$2))*(2*G580-$C$2-$C$3),1-(1/($C$5+$C$4-$C$3-$C$2))*(1/($C$5-$C$4))*($C$5-G580)^2))</f>
        <v>0.16856344645040841</v>
      </c>
    </row>
    <row r="581" spans="5:8" x14ac:dyDescent="0.25">
      <c r="E581" s="84">
        <v>579</v>
      </c>
      <c r="F581" s="84">
        <f t="shared" ca="1" si="27"/>
        <v>4.9305483881595058E-2</v>
      </c>
      <c r="G581" s="84">
        <f t="shared" ca="1" si="28"/>
        <v>183.08289681651277</v>
      </c>
      <c r="H581" s="58">
        <f t="shared" ca="1" si="29"/>
        <v>4.9305483881595058E-2</v>
      </c>
    </row>
    <row r="582" spans="5:8" x14ac:dyDescent="0.25">
      <c r="E582" s="84">
        <v>580</v>
      </c>
      <c r="F582" s="84">
        <f t="shared" ca="1" si="27"/>
        <v>0.13013231939457415</v>
      </c>
      <c r="G582" s="84">
        <f t="shared" ca="1" si="28"/>
        <v>241.0926235762019</v>
      </c>
      <c r="H582" s="58">
        <f t="shared" ca="1" si="29"/>
        <v>0.13013231939457415</v>
      </c>
    </row>
    <row r="583" spans="5:8" x14ac:dyDescent="0.25">
      <c r="E583" s="84">
        <v>581</v>
      </c>
      <c r="F583" s="84">
        <f t="shared" ca="1" si="27"/>
        <v>0.31508414945950458</v>
      </c>
      <c r="G583" s="84">
        <f t="shared" ca="1" si="28"/>
        <v>370.5589046216532</v>
      </c>
      <c r="H583" s="58">
        <f t="shared" ca="1" si="29"/>
        <v>0.31508414945950458</v>
      </c>
    </row>
    <row r="584" spans="5:8" x14ac:dyDescent="0.25">
      <c r="E584" s="84">
        <v>582</v>
      </c>
      <c r="F584" s="84">
        <f t="shared" ca="1" si="27"/>
        <v>0.96813887585017155</v>
      </c>
      <c r="G584" s="84">
        <f t="shared" ca="1" si="28"/>
        <v>884.32082234503935</v>
      </c>
      <c r="H584" s="58">
        <f t="shared" ca="1" si="29"/>
        <v>0.96813887585017155</v>
      </c>
    </row>
    <row r="585" spans="5:8" x14ac:dyDescent="0.25">
      <c r="E585" s="84">
        <v>583</v>
      </c>
      <c r="F585" s="84">
        <f t="shared" ca="1" si="27"/>
        <v>0.19508111118744276</v>
      </c>
      <c r="G585" s="84">
        <f t="shared" ca="1" si="28"/>
        <v>286.55677783120996</v>
      </c>
      <c r="H585" s="58">
        <f t="shared" ca="1" si="29"/>
        <v>0.19508111118744279</v>
      </c>
    </row>
    <row r="586" spans="5:8" x14ac:dyDescent="0.25">
      <c r="E586" s="84">
        <v>584</v>
      </c>
      <c r="F586" s="84">
        <f t="shared" ca="1" si="27"/>
        <v>0.29669995802728089</v>
      </c>
      <c r="G586" s="84">
        <f t="shared" ca="1" si="28"/>
        <v>357.68997061909658</v>
      </c>
      <c r="H586" s="58">
        <f t="shared" ca="1" si="29"/>
        <v>0.29669995802728083</v>
      </c>
    </row>
    <row r="587" spans="5:8" x14ac:dyDescent="0.25">
      <c r="E587" s="84">
        <v>585</v>
      </c>
      <c r="F587" s="84">
        <f t="shared" ca="1" si="27"/>
        <v>0.27421759614038543</v>
      </c>
      <c r="G587" s="84">
        <f t="shared" ca="1" si="28"/>
        <v>341.9523172982698</v>
      </c>
      <c r="H587" s="58">
        <f t="shared" ca="1" si="29"/>
        <v>0.27421759614038543</v>
      </c>
    </row>
    <row r="588" spans="5:8" x14ac:dyDescent="0.25">
      <c r="E588" s="84">
        <v>586</v>
      </c>
      <c r="F588" s="84">
        <f t="shared" ca="1" si="27"/>
        <v>0.52013742459033729</v>
      </c>
      <c r="G588" s="84">
        <f t="shared" ca="1" si="28"/>
        <v>514.09619721323611</v>
      </c>
      <c r="H588" s="58">
        <f t="shared" ca="1" si="29"/>
        <v>0.52013742459033729</v>
      </c>
    </row>
    <row r="589" spans="5:8" x14ac:dyDescent="0.25">
      <c r="E589" s="84">
        <v>587</v>
      </c>
      <c r="F589" s="84">
        <f t="shared" ca="1" si="27"/>
        <v>0.64782912512224222</v>
      </c>
      <c r="G589" s="84">
        <f t="shared" ca="1" si="28"/>
        <v>603.48038758556959</v>
      </c>
      <c r="H589" s="58">
        <f t="shared" ca="1" si="29"/>
        <v>0.64782912512224222</v>
      </c>
    </row>
    <row r="590" spans="5:8" x14ac:dyDescent="0.25">
      <c r="E590" s="84">
        <v>588</v>
      </c>
      <c r="F590" s="84">
        <f t="shared" ca="1" si="27"/>
        <v>0.45236651201543077</v>
      </c>
      <c r="G590" s="84">
        <f t="shared" ca="1" si="28"/>
        <v>466.65655841080155</v>
      </c>
      <c r="H590" s="58">
        <f t="shared" ca="1" si="29"/>
        <v>0.45236651201543077</v>
      </c>
    </row>
    <row r="591" spans="5:8" x14ac:dyDescent="0.25">
      <c r="E591" s="84">
        <v>589</v>
      </c>
      <c r="F591" s="84">
        <f t="shared" ca="1" si="27"/>
        <v>0.2633207794155682</v>
      </c>
      <c r="G591" s="84">
        <f t="shared" ca="1" si="28"/>
        <v>334.32454559089774</v>
      </c>
      <c r="H591" s="58">
        <f t="shared" ca="1" si="29"/>
        <v>0.2633207794155682</v>
      </c>
    </row>
    <row r="592" spans="5:8" x14ac:dyDescent="0.25">
      <c r="E592" s="84">
        <v>590</v>
      </c>
      <c r="F592" s="84">
        <f t="shared" ca="1" si="27"/>
        <v>0.37500250449256711</v>
      </c>
      <c r="G592" s="84">
        <f t="shared" ca="1" si="28"/>
        <v>412.50175314479696</v>
      </c>
      <c r="H592" s="58">
        <f t="shared" ca="1" si="29"/>
        <v>0.37500250449256711</v>
      </c>
    </row>
    <row r="593" spans="5:8" x14ac:dyDescent="0.25">
      <c r="E593" s="84">
        <v>591</v>
      </c>
      <c r="F593" s="84">
        <f t="shared" ca="1" si="27"/>
        <v>0.63966697970179298</v>
      </c>
      <c r="G593" s="84">
        <f t="shared" ca="1" si="28"/>
        <v>597.76688579125516</v>
      </c>
      <c r="H593" s="58">
        <f t="shared" ca="1" si="29"/>
        <v>0.63966697970179309</v>
      </c>
    </row>
    <row r="594" spans="5:8" x14ac:dyDescent="0.25">
      <c r="E594" s="84">
        <v>592</v>
      </c>
      <c r="F594" s="84">
        <f t="shared" ca="1" si="27"/>
        <v>0.20212425172674353</v>
      </c>
      <c r="G594" s="84">
        <f t="shared" ca="1" si="28"/>
        <v>291.48697620872048</v>
      </c>
      <c r="H594" s="58">
        <f t="shared" ca="1" si="29"/>
        <v>0.20212425172674353</v>
      </c>
    </row>
    <row r="595" spans="5:8" x14ac:dyDescent="0.25">
      <c r="E595" s="84">
        <v>593</v>
      </c>
      <c r="F595" s="84">
        <f t="shared" ca="1" si="27"/>
        <v>0.65223468905883353</v>
      </c>
      <c r="G595" s="84">
        <f t="shared" ca="1" si="28"/>
        <v>606.56428234118346</v>
      </c>
      <c r="H595" s="58">
        <f t="shared" ca="1" si="29"/>
        <v>0.65223468905883353</v>
      </c>
    </row>
    <row r="596" spans="5:8" x14ac:dyDescent="0.25">
      <c r="E596" s="84">
        <v>594</v>
      </c>
      <c r="F596" s="84">
        <f t="shared" ca="1" si="27"/>
        <v>0.22652949451104076</v>
      </c>
      <c r="G596" s="84">
        <f t="shared" ca="1" si="28"/>
        <v>308.57064615772856</v>
      </c>
      <c r="H596" s="58">
        <f t="shared" ca="1" si="29"/>
        <v>0.22652949451104079</v>
      </c>
    </row>
    <row r="597" spans="5:8" x14ac:dyDescent="0.25">
      <c r="E597" s="84">
        <v>595</v>
      </c>
      <c r="F597" s="84">
        <f t="shared" ca="1" si="27"/>
        <v>0.65109060565737276</v>
      </c>
      <c r="G597" s="84">
        <f t="shared" ca="1" si="28"/>
        <v>605.76342396016094</v>
      </c>
      <c r="H597" s="58">
        <f t="shared" ca="1" si="29"/>
        <v>0.65109060565737276</v>
      </c>
    </row>
    <row r="598" spans="5:8" x14ac:dyDescent="0.25">
      <c r="E598" s="84">
        <v>596</v>
      </c>
      <c r="F598" s="84">
        <f t="shared" ca="1" si="27"/>
        <v>0.4665695667135813</v>
      </c>
      <c r="G598" s="84">
        <f t="shared" ca="1" si="28"/>
        <v>476.59869669950689</v>
      </c>
      <c r="H598" s="58">
        <f t="shared" ca="1" si="29"/>
        <v>0.4665695667135813</v>
      </c>
    </row>
    <row r="599" spans="5:8" x14ac:dyDescent="0.25">
      <c r="E599" s="84">
        <v>597</v>
      </c>
      <c r="F599" s="84">
        <f t="shared" ca="1" si="27"/>
        <v>0.44883831077563896</v>
      </c>
      <c r="G599" s="84">
        <f t="shared" ca="1" si="28"/>
        <v>464.18681754294727</v>
      </c>
      <c r="H599" s="58">
        <f t="shared" ca="1" si="29"/>
        <v>0.44883831077563896</v>
      </c>
    </row>
    <row r="600" spans="5:8" x14ac:dyDescent="0.25">
      <c r="E600" s="84">
        <v>598</v>
      </c>
      <c r="F600" s="84">
        <f t="shared" ca="1" si="27"/>
        <v>0.48991977671572873</v>
      </c>
      <c r="G600" s="84">
        <f t="shared" ca="1" si="28"/>
        <v>492.94384370101011</v>
      </c>
      <c r="H600" s="58">
        <f t="shared" ca="1" si="29"/>
        <v>0.48991977671572873</v>
      </c>
    </row>
    <row r="601" spans="5:8" x14ac:dyDescent="0.25">
      <c r="E601" s="84">
        <v>599</v>
      </c>
      <c r="F601" s="84">
        <f t="shared" ca="1" si="27"/>
        <v>0.27410606717672892</v>
      </c>
      <c r="G601" s="84">
        <f t="shared" ca="1" si="28"/>
        <v>341.87424702371027</v>
      </c>
      <c r="H601" s="58">
        <f t="shared" ca="1" si="29"/>
        <v>0.27410606717672897</v>
      </c>
    </row>
    <row r="602" spans="5:8" x14ac:dyDescent="0.25">
      <c r="E602" s="84">
        <v>600</v>
      </c>
      <c r="F602" s="84">
        <f t="shared" ca="1" si="27"/>
        <v>0.68188389539585159</v>
      </c>
      <c r="G602" s="84">
        <f t="shared" ca="1" si="28"/>
        <v>627.31872677709612</v>
      </c>
      <c r="H602" s="58">
        <f t="shared" ca="1" si="29"/>
        <v>0.68188389539585159</v>
      </c>
    </row>
    <row r="603" spans="5:8" x14ac:dyDescent="0.25">
      <c r="E603" s="84">
        <v>601</v>
      </c>
      <c r="F603" s="84">
        <f t="shared" ca="1" si="27"/>
        <v>0.64461899431241299</v>
      </c>
      <c r="G603" s="84">
        <f t="shared" ca="1" si="28"/>
        <v>601.23329601868909</v>
      </c>
      <c r="H603" s="58">
        <f t="shared" ca="1" si="29"/>
        <v>0.64461899431241299</v>
      </c>
    </row>
    <row r="604" spans="5:8" x14ac:dyDescent="0.25">
      <c r="E604" s="84">
        <v>602</v>
      </c>
      <c r="F604" s="84">
        <f t="shared" ca="1" si="27"/>
        <v>0.5454437075319114</v>
      </c>
      <c r="G604" s="84">
        <f t="shared" ca="1" si="28"/>
        <v>531.81059527233799</v>
      </c>
      <c r="H604" s="58">
        <f t="shared" ca="1" si="29"/>
        <v>0.5454437075319114</v>
      </c>
    </row>
    <row r="605" spans="5:8" x14ac:dyDescent="0.25">
      <c r="E605" s="84">
        <v>603</v>
      </c>
      <c r="F605" s="84">
        <f t="shared" ca="1" si="27"/>
        <v>0.2790917482395423</v>
      </c>
      <c r="G605" s="84">
        <f t="shared" ca="1" si="28"/>
        <v>345.36422376767962</v>
      </c>
      <c r="H605" s="58">
        <f t="shared" ca="1" si="29"/>
        <v>0.2790917482395423</v>
      </c>
    </row>
    <row r="606" spans="5:8" x14ac:dyDescent="0.25">
      <c r="E606" s="84">
        <v>604</v>
      </c>
      <c r="F606" s="84">
        <f t="shared" ca="1" si="27"/>
        <v>0.47520034743615647</v>
      </c>
      <c r="G606" s="84">
        <f t="shared" ca="1" si="28"/>
        <v>482.6402432053095</v>
      </c>
      <c r="H606" s="58">
        <f t="shared" ca="1" si="29"/>
        <v>0.47520034743615641</v>
      </c>
    </row>
    <row r="607" spans="5:8" x14ac:dyDescent="0.25">
      <c r="E607" s="84">
        <v>605</v>
      </c>
      <c r="F607" s="84">
        <f t="shared" ca="1" si="27"/>
        <v>0.71909115881725127</v>
      </c>
      <c r="G607" s="84">
        <f t="shared" ca="1" si="28"/>
        <v>653.36381117207588</v>
      </c>
      <c r="H607" s="58">
        <f t="shared" ca="1" si="29"/>
        <v>0.71909115881725127</v>
      </c>
    </row>
    <row r="608" spans="5:8" x14ac:dyDescent="0.25">
      <c r="E608" s="84">
        <v>606</v>
      </c>
      <c r="F608" s="84">
        <f t="shared" ca="1" si="27"/>
        <v>0.13649888466846705</v>
      </c>
      <c r="G608" s="84">
        <f t="shared" ca="1" si="28"/>
        <v>245.54921926792693</v>
      </c>
      <c r="H608" s="58">
        <f t="shared" ca="1" si="29"/>
        <v>0.13649888466846705</v>
      </c>
    </row>
    <row r="609" spans="5:8" x14ac:dyDescent="0.25">
      <c r="E609" s="84">
        <v>607</v>
      </c>
      <c r="F609" s="84">
        <f t="shared" ca="1" si="27"/>
        <v>0.94047350775265437</v>
      </c>
      <c r="G609" s="84">
        <f t="shared" ca="1" si="28"/>
        <v>841.88255395471015</v>
      </c>
      <c r="H609" s="58">
        <f t="shared" ca="1" si="29"/>
        <v>0.94047350775265437</v>
      </c>
    </row>
    <row r="610" spans="5:8" x14ac:dyDescent="0.25">
      <c r="E610" s="84">
        <v>608</v>
      </c>
      <c r="F610" s="84">
        <f t="shared" ca="1" si="27"/>
        <v>0.70859280784324563</v>
      </c>
      <c r="G610" s="84">
        <f t="shared" ca="1" si="28"/>
        <v>646.01496549027195</v>
      </c>
      <c r="H610" s="58">
        <f t="shared" ca="1" si="29"/>
        <v>0.70859280784324563</v>
      </c>
    </row>
    <row r="611" spans="5:8" x14ac:dyDescent="0.25">
      <c r="E611" s="84">
        <v>609</v>
      </c>
      <c r="F611" s="84">
        <f t="shared" ca="1" si="27"/>
        <v>2.0276129343573923E-2</v>
      </c>
      <c r="G611" s="84">
        <f t="shared" ca="1" si="28"/>
        <v>153.27905881395006</v>
      </c>
      <c r="H611" s="58">
        <f t="shared" ca="1" si="29"/>
        <v>2.0276129343573927E-2</v>
      </c>
    </row>
    <row r="612" spans="5:8" x14ac:dyDescent="0.25">
      <c r="E612" s="84">
        <v>610</v>
      </c>
      <c r="F612" s="84">
        <f t="shared" ca="1" si="27"/>
        <v>0.56849896505504227</v>
      </c>
      <c r="G612" s="84">
        <f t="shared" ca="1" si="28"/>
        <v>547.94927553852961</v>
      </c>
      <c r="H612" s="58">
        <f t="shared" ca="1" si="29"/>
        <v>0.56849896505504227</v>
      </c>
    </row>
    <row r="613" spans="5:8" x14ac:dyDescent="0.25">
      <c r="E613" s="84">
        <v>611</v>
      </c>
      <c r="F613" s="84">
        <f t="shared" ca="1" si="27"/>
        <v>0.79812279476826564</v>
      </c>
      <c r="G613" s="84">
        <f t="shared" ca="1" si="28"/>
        <v>708.81547740766086</v>
      </c>
      <c r="H613" s="58">
        <f t="shared" ca="1" si="29"/>
        <v>0.79812279476826553</v>
      </c>
    </row>
    <row r="614" spans="5:8" x14ac:dyDescent="0.25">
      <c r="E614" s="84">
        <v>612</v>
      </c>
      <c r="F614" s="84">
        <f t="shared" ca="1" si="27"/>
        <v>0.26728053660591899</v>
      </c>
      <c r="G614" s="84">
        <f t="shared" ca="1" si="28"/>
        <v>337.09637562414332</v>
      </c>
      <c r="H614" s="58">
        <f t="shared" ca="1" si="29"/>
        <v>0.26728053660591905</v>
      </c>
    </row>
    <row r="615" spans="5:8" x14ac:dyDescent="0.25">
      <c r="E615" s="84">
        <v>613</v>
      </c>
      <c r="F615" s="84">
        <f t="shared" ca="1" si="27"/>
        <v>0.48553797271439547</v>
      </c>
      <c r="G615" s="84">
        <f t="shared" ca="1" si="28"/>
        <v>489.87658090007682</v>
      </c>
      <c r="H615" s="58">
        <f t="shared" ca="1" si="29"/>
        <v>0.48553797271439547</v>
      </c>
    </row>
    <row r="616" spans="5:8" x14ac:dyDescent="0.25">
      <c r="E616" s="84">
        <v>614</v>
      </c>
      <c r="F616" s="84">
        <f t="shared" ca="1" si="27"/>
        <v>0.77949859260784393</v>
      </c>
      <c r="G616" s="84">
        <f t="shared" ca="1" si="28"/>
        <v>695.64901482549078</v>
      </c>
      <c r="H616" s="58">
        <f t="shared" ca="1" si="29"/>
        <v>0.77949859260784393</v>
      </c>
    </row>
    <row r="617" spans="5:8" x14ac:dyDescent="0.25">
      <c r="E617" s="84">
        <v>615</v>
      </c>
      <c r="F617" s="84">
        <f t="shared" ca="1" si="27"/>
        <v>0.75934496815789565</v>
      </c>
      <c r="G617" s="84">
        <f t="shared" ca="1" si="28"/>
        <v>681.54147771052692</v>
      </c>
      <c r="H617" s="58">
        <f t="shared" ca="1" si="29"/>
        <v>0.75934496815789565</v>
      </c>
    </row>
    <row r="618" spans="5:8" x14ac:dyDescent="0.25">
      <c r="E618" s="84">
        <v>616</v>
      </c>
      <c r="F618" s="84">
        <f t="shared" ca="1" si="27"/>
        <v>0.54258488190616772</v>
      </c>
      <c r="G618" s="84">
        <f t="shared" ca="1" si="28"/>
        <v>529.80941733431746</v>
      </c>
      <c r="H618" s="58">
        <f t="shared" ca="1" si="29"/>
        <v>0.54258488190616783</v>
      </c>
    </row>
    <row r="619" spans="5:8" x14ac:dyDescent="0.25">
      <c r="E619" s="84">
        <v>617</v>
      </c>
      <c r="F619" s="84">
        <f t="shared" ca="1" si="27"/>
        <v>4.4897670573579407E-2</v>
      </c>
      <c r="G619" s="84">
        <f t="shared" ca="1" si="28"/>
        <v>179.28224189754673</v>
      </c>
      <c r="H619" s="58">
        <f t="shared" ca="1" si="29"/>
        <v>4.4897670573579379E-2</v>
      </c>
    </row>
    <row r="620" spans="5:8" x14ac:dyDescent="0.25">
      <c r="E620" s="84">
        <v>618</v>
      </c>
      <c r="F620" s="84">
        <f t="shared" ca="1" si="27"/>
        <v>0.83720293766579135</v>
      </c>
      <c r="G620" s="84">
        <f t="shared" ca="1" si="28"/>
        <v>738.51430979809311</v>
      </c>
      <c r="H620" s="58">
        <f t="shared" ca="1" si="29"/>
        <v>0.83720293766579135</v>
      </c>
    </row>
    <row r="621" spans="5:8" x14ac:dyDescent="0.25">
      <c r="E621" s="84">
        <v>619</v>
      </c>
      <c r="F621" s="84">
        <f t="shared" ca="1" si="27"/>
        <v>0.95342775648031675</v>
      </c>
      <c r="G621" s="84">
        <f t="shared" ca="1" si="28"/>
        <v>860.14170643731222</v>
      </c>
      <c r="H621" s="58">
        <f t="shared" ca="1" si="29"/>
        <v>0.95342775648031675</v>
      </c>
    </row>
    <row r="622" spans="5:8" x14ac:dyDescent="0.25">
      <c r="E622" s="84">
        <v>620</v>
      </c>
      <c r="F622" s="84">
        <f t="shared" ca="1" si="27"/>
        <v>0.72736621475011654</v>
      </c>
      <c r="G622" s="84">
        <f t="shared" ca="1" si="28"/>
        <v>659.15635032508158</v>
      </c>
      <c r="H622" s="58">
        <f t="shared" ca="1" si="29"/>
        <v>0.72736621475011654</v>
      </c>
    </row>
    <row r="623" spans="5:8" x14ac:dyDescent="0.25">
      <c r="E623" s="84">
        <v>621</v>
      </c>
      <c r="F623" s="84">
        <f t="shared" ca="1" si="27"/>
        <v>9.4757515062510622E-2</v>
      </c>
      <c r="G623" s="84">
        <f t="shared" ca="1" si="28"/>
        <v>216.33026054375745</v>
      </c>
      <c r="H623" s="58">
        <f t="shared" ca="1" si="29"/>
        <v>9.4757515062510636E-2</v>
      </c>
    </row>
    <row r="624" spans="5:8" x14ac:dyDescent="0.25">
      <c r="E624" s="84">
        <v>622</v>
      </c>
      <c r="F624" s="84">
        <f t="shared" ca="1" si="27"/>
        <v>0.36990525919843298</v>
      </c>
      <c r="G624" s="84">
        <f t="shared" ca="1" si="28"/>
        <v>408.93368143890308</v>
      </c>
      <c r="H624" s="58">
        <f t="shared" ca="1" si="29"/>
        <v>0.36990525919843298</v>
      </c>
    </row>
    <row r="625" spans="5:8" x14ac:dyDescent="0.25">
      <c r="E625" s="84">
        <v>623</v>
      </c>
      <c r="F625" s="84">
        <f t="shared" ca="1" si="27"/>
        <v>0.65490517431915207</v>
      </c>
      <c r="G625" s="84">
        <f t="shared" ca="1" si="28"/>
        <v>608.43362202340643</v>
      </c>
      <c r="H625" s="58">
        <f t="shared" ca="1" si="29"/>
        <v>0.65490517431915207</v>
      </c>
    </row>
    <row r="626" spans="5:8" x14ac:dyDescent="0.25">
      <c r="E626" s="84">
        <v>624</v>
      </c>
      <c r="F626" s="84">
        <f t="shared" ca="1" si="27"/>
        <v>0.57998036122804164</v>
      </c>
      <c r="G626" s="84">
        <f t="shared" ca="1" si="28"/>
        <v>555.98625285962908</v>
      </c>
      <c r="H626" s="58">
        <f t="shared" ca="1" si="29"/>
        <v>0.57998036122804153</v>
      </c>
    </row>
    <row r="627" spans="5:8" x14ac:dyDescent="0.25">
      <c r="E627" s="84">
        <v>625</v>
      </c>
      <c r="F627" s="84">
        <f t="shared" ca="1" si="27"/>
        <v>0.54100845995392777</v>
      </c>
      <c r="G627" s="84">
        <f t="shared" ca="1" si="28"/>
        <v>528.70592196774942</v>
      </c>
      <c r="H627" s="58">
        <f t="shared" ca="1" si="29"/>
        <v>0.54100845995392777</v>
      </c>
    </row>
    <row r="628" spans="5:8" x14ac:dyDescent="0.25">
      <c r="E628" s="84">
        <v>626</v>
      </c>
      <c r="F628" s="84">
        <f t="shared" ca="1" si="27"/>
        <v>0.90748445399527811</v>
      </c>
      <c r="G628" s="84">
        <f t="shared" ca="1" si="28"/>
        <v>802.87940411518844</v>
      </c>
      <c r="H628" s="58">
        <f t="shared" ca="1" si="29"/>
        <v>0.90748445399527811</v>
      </c>
    </row>
    <row r="629" spans="5:8" x14ac:dyDescent="0.25">
      <c r="E629" s="84">
        <v>627</v>
      </c>
      <c r="F629" s="84">
        <f t="shared" ca="1" si="27"/>
        <v>0.86190116158183794</v>
      </c>
      <c r="G629" s="84">
        <f t="shared" ca="1" si="28"/>
        <v>759.16496904389498</v>
      </c>
      <c r="H629" s="58">
        <f t="shared" ca="1" si="29"/>
        <v>0.86190116158183794</v>
      </c>
    </row>
    <row r="630" spans="5:8" x14ac:dyDescent="0.25">
      <c r="E630" s="84">
        <v>628</v>
      </c>
      <c r="F630" s="84">
        <f t="shared" ca="1" si="27"/>
        <v>4.8275505516752859E-2</v>
      </c>
      <c r="G630" s="84">
        <f t="shared" ca="1" si="28"/>
        <v>182.21052713822849</v>
      </c>
      <c r="H630" s="58">
        <f t="shared" ca="1" si="29"/>
        <v>4.8275505516752873E-2</v>
      </c>
    </row>
    <row r="631" spans="5:8" x14ac:dyDescent="0.25">
      <c r="E631" s="84">
        <v>629</v>
      </c>
      <c r="F631" s="84">
        <f t="shared" ca="1" si="27"/>
        <v>0.14609161094666478</v>
      </c>
      <c r="G631" s="84">
        <f t="shared" ca="1" si="28"/>
        <v>252.26412766266535</v>
      </c>
      <c r="H631" s="58">
        <f t="shared" ca="1" si="29"/>
        <v>0.14609161094666478</v>
      </c>
    </row>
    <row r="632" spans="5:8" x14ac:dyDescent="0.25">
      <c r="E632" s="84">
        <v>630</v>
      </c>
      <c r="F632" s="84">
        <f t="shared" ca="1" si="27"/>
        <v>0.81161583271247872</v>
      </c>
      <c r="G632" s="84">
        <f t="shared" ca="1" si="28"/>
        <v>718.71482395839098</v>
      </c>
      <c r="H632" s="58">
        <f t="shared" ca="1" si="29"/>
        <v>0.81161583271247861</v>
      </c>
    </row>
    <row r="633" spans="5:8" x14ac:dyDescent="0.25">
      <c r="E633" s="84">
        <v>631</v>
      </c>
      <c r="F633" s="84">
        <f t="shared" ca="1" si="27"/>
        <v>0.63555740986364095</v>
      </c>
      <c r="G633" s="84">
        <f t="shared" ca="1" si="28"/>
        <v>594.89018690454873</v>
      </c>
      <c r="H633" s="58">
        <f t="shared" ca="1" si="29"/>
        <v>0.63555740986364107</v>
      </c>
    </row>
    <row r="634" spans="5:8" x14ac:dyDescent="0.25">
      <c r="E634" s="84">
        <v>632</v>
      </c>
      <c r="F634" s="84">
        <f t="shared" ca="1" si="27"/>
        <v>0.48976526609733051</v>
      </c>
      <c r="G634" s="84">
        <f t="shared" ca="1" si="28"/>
        <v>492.83568626813138</v>
      </c>
      <c r="H634" s="58">
        <f t="shared" ca="1" si="29"/>
        <v>0.48976526609733056</v>
      </c>
    </row>
    <row r="635" spans="5:8" x14ac:dyDescent="0.25">
      <c r="E635" s="84">
        <v>633</v>
      </c>
      <c r="F635" s="84">
        <f t="shared" ca="1" si="27"/>
        <v>0.90474339793702674</v>
      </c>
      <c r="G635" s="84">
        <f t="shared" ca="1" si="28"/>
        <v>799.98056877780914</v>
      </c>
      <c r="H635" s="58">
        <f t="shared" ca="1" si="29"/>
        <v>0.90474339793702685</v>
      </c>
    </row>
    <row r="636" spans="5:8" x14ac:dyDescent="0.25">
      <c r="E636" s="84">
        <v>634</v>
      </c>
      <c r="F636" s="84">
        <f t="shared" ca="1" si="27"/>
        <v>0.91789913994475758</v>
      </c>
      <c r="G636" s="84">
        <f t="shared" ca="1" si="28"/>
        <v>814.305731851514</v>
      </c>
      <c r="H636" s="58">
        <f t="shared" ca="1" si="29"/>
        <v>0.91789913994475758</v>
      </c>
    </row>
    <row r="637" spans="5:8" x14ac:dyDescent="0.25">
      <c r="E637" s="84">
        <v>635</v>
      </c>
      <c r="F637" s="84">
        <f t="shared" ca="1" si="27"/>
        <v>0.42339359719923353</v>
      </c>
      <c r="G637" s="84">
        <f t="shared" ca="1" si="28"/>
        <v>446.37551803946349</v>
      </c>
      <c r="H637" s="58">
        <f t="shared" ca="1" si="29"/>
        <v>0.42339359719923353</v>
      </c>
    </row>
    <row r="638" spans="5:8" x14ac:dyDescent="0.25">
      <c r="E638" s="84">
        <v>636</v>
      </c>
      <c r="F638" s="84">
        <f t="shared" ca="1" si="27"/>
        <v>0.92546334143810505</v>
      </c>
      <c r="G638" s="84">
        <f t="shared" ca="1" si="28"/>
        <v>823.06668884578039</v>
      </c>
      <c r="H638" s="58">
        <f t="shared" ca="1" si="29"/>
        <v>0.92546334143810505</v>
      </c>
    </row>
    <row r="639" spans="5:8" x14ac:dyDescent="0.25">
      <c r="E639" s="84">
        <v>637</v>
      </c>
      <c r="F639" s="84">
        <f t="shared" ca="1" si="27"/>
        <v>0.72550422924927538</v>
      </c>
      <c r="G639" s="84">
        <f t="shared" ca="1" si="28"/>
        <v>657.85296047449276</v>
      </c>
      <c r="H639" s="58">
        <f t="shared" ca="1" si="29"/>
        <v>0.72550422924927538</v>
      </c>
    </row>
    <row r="640" spans="5:8" x14ac:dyDescent="0.25">
      <c r="E640" s="84">
        <v>638</v>
      </c>
      <c r="F640" s="84">
        <f t="shared" ca="1" si="27"/>
        <v>0.11328098280560617</v>
      </c>
      <c r="G640" s="84">
        <f t="shared" ca="1" si="28"/>
        <v>229.29668796392431</v>
      </c>
      <c r="H640" s="58">
        <f t="shared" ca="1" si="29"/>
        <v>0.11328098280560617</v>
      </c>
    </row>
    <row r="641" spans="5:8" x14ac:dyDescent="0.25">
      <c r="E641" s="84">
        <v>639</v>
      </c>
      <c r="F641" s="84">
        <f t="shared" ca="1" si="27"/>
        <v>0.78951033241865021</v>
      </c>
      <c r="G641" s="84">
        <f t="shared" ca="1" si="28"/>
        <v>702.6691062399218</v>
      </c>
      <c r="H641" s="58">
        <f t="shared" ca="1" si="29"/>
        <v>0.78951033241865021</v>
      </c>
    </row>
    <row r="642" spans="5:8" x14ac:dyDescent="0.25">
      <c r="E642" s="84">
        <v>640</v>
      </c>
      <c r="F642" s="84">
        <f t="shared" ca="1" si="27"/>
        <v>0.82228165724878832</v>
      </c>
      <c r="G642" s="84">
        <f t="shared" ca="1" si="28"/>
        <v>726.79366047708754</v>
      </c>
      <c r="H642" s="58">
        <f t="shared" ca="1" si="29"/>
        <v>0.82228165724878832</v>
      </c>
    </row>
    <row r="643" spans="5:8" x14ac:dyDescent="0.25">
      <c r="E643" s="84">
        <v>641</v>
      </c>
      <c r="F643" s="84">
        <f t="shared" ref="F643:F706" ca="1" si="30">RAND()</f>
        <v>2.2154175693531286E-2</v>
      </c>
      <c r="G643" s="84">
        <f t="shared" ca="1" si="28"/>
        <v>155.69187191228519</v>
      </c>
      <c r="H643" s="58">
        <f t="shared" ca="1" si="29"/>
        <v>2.215417569353129E-2</v>
      </c>
    </row>
    <row r="644" spans="5:8" x14ac:dyDescent="0.25">
      <c r="E644" s="84">
        <v>642</v>
      </c>
      <c r="F644" s="84">
        <f t="shared" ca="1" si="30"/>
        <v>0.73033396890416802</v>
      </c>
      <c r="G644" s="84">
        <f t="shared" ref="G644:G707" ca="1" si="31">IF(F644&lt;(($C$3-$C$2)/($C$5+$C$4-$C$3-$C$2)),$C$2+SQRT(F644*($C$5+$C$4-$C$3-$C$2)*($C$3-$C$2)),IF(F644&lt;1-(($C$5-$C$4)/($C$5+$C$4-$C$3-$C$2)),(F644*($C$5+$C$4-$C$3-$C$2)+$C$2+$C$3)/2,$C$5-SQRT((1-F644)*($C$5+$C$4-$C$3-$C$2)*($C$5-$C$4))))</f>
        <v>661.23377823291753</v>
      </c>
      <c r="H644" s="58">
        <f t="shared" ref="H644:H707" ca="1" si="32">IF(G644&lt;$C$3,(1/($C$5+$C$4-$C$3-$C$2))*(1/($C$3-$C$2))*(G644-$C$2)^2,IF(G644&lt;$C$4,(1/($C$5+$C$4-$C$3-$C$2))*(2*G644-$C$2-$C$3),1-(1/($C$5+$C$4-$C$3-$C$2))*(1/($C$5-$C$4))*($C$5-G644)^2))</f>
        <v>0.73033396890416791</v>
      </c>
    </row>
    <row r="645" spans="5:8" x14ac:dyDescent="0.25">
      <c r="E645" s="84">
        <v>643</v>
      </c>
      <c r="F645" s="84">
        <f t="shared" ca="1" si="30"/>
        <v>0.66187253593531603</v>
      </c>
      <c r="G645" s="84">
        <f t="shared" ca="1" si="31"/>
        <v>613.31077515472123</v>
      </c>
      <c r="H645" s="58">
        <f t="shared" ca="1" si="32"/>
        <v>0.66187253593531603</v>
      </c>
    </row>
    <row r="646" spans="5:8" x14ac:dyDescent="0.25">
      <c r="E646" s="84">
        <v>644</v>
      </c>
      <c r="F646" s="84">
        <f t="shared" ca="1" si="30"/>
        <v>0.85807726086429126</v>
      </c>
      <c r="G646" s="84">
        <f t="shared" ca="1" si="31"/>
        <v>755.85342427755063</v>
      </c>
      <c r="H646" s="58">
        <f t="shared" ca="1" si="32"/>
        <v>0.85807726086429115</v>
      </c>
    </row>
    <row r="647" spans="5:8" x14ac:dyDescent="0.25">
      <c r="E647" s="84">
        <v>645</v>
      </c>
      <c r="F647" s="84">
        <f t="shared" ca="1" si="30"/>
        <v>0.56611149157774276</v>
      </c>
      <c r="G647" s="84">
        <f t="shared" ca="1" si="31"/>
        <v>546.27804410441991</v>
      </c>
      <c r="H647" s="58">
        <f t="shared" ca="1" si="32"/>
        <v>0.56611149157774276</v>
      </c>
    </row>
    <row r="648" spans="5:8" x14ac:dyDescent="0.25">
      <c r="E648" s="84">
        <v>646</v>
      </c>
      <c r="F648" s="84">
        <f t="shared" ca="1" si="30"/>
        <v>0.86687767580179886</v>
      </c>
      <c r="G648" s="84">
        <f t="shared" ca="1" si="31"/>
        <v>763.5441348512486</v>
      </c>
      <c r="H648" s="58">
        <f t="shared" ca="1" si="32"/>
        <v>0.86687767580179875</v>
      </c>
    </row>
    <row r="649" spans="5:8" x14ac:dyDescent="0.25">
      <c r="E649" s="84">
        <v>647</v>
      </c>
      <c r="F649" s="84">
        <f t="shared" ca="1" si="30"/>
        <v>0.86524675134330864</v>
      </c>
      <c r="G649" s="84">
        <f t="shared" ca="1" si="31"/>
        <v>762.10009576334346</v>
      </c>
      <c r="H649" s="58">
        <f t="shared" ca="1" si="32"/>
        <v>0.86524675134330864</v>
      </c>
    </row>
    <row r="650" spans="5:8" x14ac:dyDescent="0.25">
      <c r="E650" s="84">
        <v>648</v>
      </c>
      <c r="F650" s="84">
        <f t="shared" ca="1" si="30"/>
        <v>0.45108214074016861</v>
      </c>
      <c r="G650" s="84">
        <f t="shared" ca="1" si="31"/>
        <v>465.75749851811804</v>
      </c>
      <c r="H650" s="58">
        <f t="shared" ca="1" si="32"/>
        <v>0.45108214074016861</v>
      </c>
    </row>
    <row r="651" spans="5:8" x14ac:dyDescent="0.25">
      <c r="E651" s="84">
        <v>649</v>
      </c>
      <c r="F651" s="84">
        <f t="shared" ca="1" si="30"/>
        <v>3.0453608516397779E-2</v>
      </c>
      <c r="G651" s="84">
        <f t="shared" ca="1" si="31"/>
        <v>165.29552199267334</v>
      </c>
      <c r="H651" s="58">
        <f t="shared" ca="1" si="32"/>
        <v>3.0453608516397772E-2</v>
      </c>
    </row>
    <row r="652" spans="5:8" x14ac:dyDescent="0.25">
      <c r="E652" s="84">
        <v>650</v>
      </c>
      <c r="F652" s="84">
        <f t="shared" ca="1" si="30"/>
        <v>0.69261869605032567</v>
      </c>
      <c r="G652" s="84">
        <f t="shared" ca="1" si="31"/>
        <v>634.83308723522805</v>
      </c>
      <c r="H652" s="58">
        <f t="shared" ca="1" si="32"/>
        <v>0.69261869605032578</v>
      </c>
    </row>
    <row r="653" spans="5:8" x14ac:dyDescent="0.25">
      <c r="E653" s="84">
        <v>651</v>
      </c>
      <c r="F653" s="84">
        <f t="shared" ca="1" si="30"/>
        <v>4.3323192315131154E-3</v>
      </c>
      <c r="G653" s="84">
        <f t="shared" ca="1" si="31"/>
        <v>124.6277220305053</v>
      </c>
      <c r="H653" s="58">
        <f t="shared" ca="1" si="32"/>
        <v>4.3323192315131136E-3</v>
      </c>
    </row>
    <row r="654" spans="5:8" x14ac:dyDescent="0.25">
      <c r="E654" s="84">
        <v>652</v>
      </c>
      <c r="F654" s="84">
        <f t="shared" ca="1" si="30"/>
        <v>0.33124239767252095</v>
      </c>
      <c r="G654" s="84">
        <f t="shared" ca="1" si="31"/>
        <v>381.86967837076463</v>
      </c>
      <c r="H654" s="58">
        <f t="shared" ca="1" si="32"/>
        <v>0.33124239767252089</v>
      </c>
    </row>
    <row r="655" spans="5:8" x14ac:dyDescent="0.25">
      <c r="E655" s="84">
        <v>653</v>
      </c>
      <c r="F655" s="84">
        <f t="shared" ca="1" si="30"/>
        <v>0.19180934206806677</v>
      </c>
      <c r="G655" s="84">
        <f t="shared" ca="1" si="31"/>
        <v>284.26653944764678</v>
      </c>
      <c r="H655" s="58">
        <f t="shared" ca="1" si="32"/>
        <v>0.19180934206806682</v>
      </c>
    </row>
    <row r="656" spans="5:8" x14ac:dyDescent="0.25">
      <c r="E656" s="84">
        <v>654</v>
      </c>
      <c r="F656" s="84">
        <f t="shared" ca="1" si="30"/>
        <v>0.21449918206783147</v>
      </c>
      <c r="G656" s="84">
        <f t="shared" ca="1" si="31"/>
        <v>300.14942744748203</v>
      </c>
      <c r="H656" s="58">
        <f t="shared" ca="1" si="32"/>
        <v>0.21449918206783147</v>
      </c>
    </row>
    <row r="657" spans="5:8" x14ac:dyDescent="0.25">
      <c r="E657" s="84">
        <v>655</v>
      </c>
      <c r="F657" s="84">
        <f t="shared" ca="1" si="30"/>
        <v>6.9938985462444259E-2</v>
      </c>
      <c r="G657" s="84">
        <f t="shared" ca="1" si="31"/>
        <v>198.95179616733694</v>
      </c>
      <c r="H657" s="58">
        <f t="shared" ca="1" si="32"/>
        <v>6.9938985462444259E-2</v>
      </c>
    </row>
    <row r="658" spans="5:8" x14ac:dyDescent="0.25">
      <c r="E658" s="84">
        <v>656</v>
      </c>
      <c r="F658" s="84">
        <f t="shared" ca="1" si="30"/>
        <v>0.59829498933482872</v>
      </c>
      <c r="G658" s="84">
        <f t="shared" ca="1" si="31"/>
        <v>568.80649253438014</v>
      </c>
      <c r="H658" s="58">
        <f t="shared" ca="1" si="32"/>
        <v>0.59829498933482872</v>
      </c>
    </row>
    <row r="659" spans="5:8" x14ac:dyDescent="0.25">
      <c r="E659" s="84">
        <v>657</v>
      </c>
      <c r="F659" s="84">
        <f t="shared" ca="1" si="30"/>
        <v>5.8727259504377294E-2</v>
      </c>
      <c r="G659" s="84">
        <f t="shared" ca="1" si="31"/>
        <v>190.67423189976756</v>
      </c>
      <c r="H659" s="58">
        <f t="shared" ca="1" si="32"/>
        <v>5.8727259504377329E-2</v>
      </c>
    </row>
    <row r="660" spans="5:8" x14ac:dyDescent="0.25">
      <c r="E660" s="84">
        <v>658</v>
      </c>
      <c r="F660" s="84">
        <f t="shared" ca="1" si="30"/>
        <v>0.55151562533614107</v>
      </c>
      <c r="G660" s="84">
        <f t="shared" ca="1" si="31"/>
        <v>536.06093773529869</v>
      </c>
      <c r="H660" s="58">
        <f t="shared" ca="1" si="32"/>
        <v>0.55151562533614096</v>
      </c>
    </row>
    <row r="661" spans="5:8" x14ac:dyDescent="0.25">
      <c r="E661" s="84">
        <v>659</v>
      </c>
      <c r="F661" s="84">
        <f t="shared" ca="1" si="30"/>
        <v>0.2869937816135637</v>
      </c>
      <c r="G661" s="84">
        <f t="shared" ca="1" si="31"/>
        <v>350.89564712949459</v>
      </c>
      <c r="H661" s="58">
        <f t="shared" ca="1" si="32"/>
        <v>0.2869937816135637</v>
      </c>
    </row>
    <row r="662" spans="5:8" x14ac:dyDescent="0.25">
      <c r="E662" s="84">
        <v>660</v>
      </c>
      <c r="F662" s="84">
        <f t="shared" ca="1" si="30"/>
        <v>0.43607213309637793</v>
      </c>
      <c r="G662" s="84">
        <f t="shared" ca="1" si="31"/>
        <v>455.25049316746453</v>
      </c>
      <c r="H662" s="58">
        <f t="shared" ca="1" si="32"/>
        <v>0.43607213309637788</v>
      </c>
    </row>
    <row r="663" spans="5:8" x14ac:dyDescent="0.25">
      <c r="E663" s="84">
        <v>661</v>
      </c>
      <c r="F663" s="84">
        <f t="shared" ca="1" si="30"/>
        <v>0.49521391573995266</v>
      </c>
      <c r="G663" s="84">
        <f t="shared" ca="1" si="31"/>
        <v>496.64974101796685</v>
      </c>
      <c r="H663" s="58">
        <f t="shared" ca="1" si="32"/>
        <v>0.49521391573995266</v>
      </c>
    </row>
    <row r="664" spans="5:8" x14ac:dyDescent="0.25">
      <c r="E664" s="84">
        <v>662</v>
      </c>
      <c r="F664" s="84">
        <f t="shared" ca="1" si="30"/>
        <v>0.49526502347303081</v>
      </c>
      <c r="G664" s="84">
        <f t="shared" ca="1" si="31"/>
        <v>496.68551643112158</v>
      </c>
      <c r="H664" s="58">
        <f t="shared" ca="1" si="32"/>
        <v>0.49526502347303081</v>
      </c>
    </row>
    <row r="665" spans="5:8" x14ac:dyDescent="0.25">
      <c r="E665" s="84">
        <v>663</v>
      </c>
      <c r="F665" s="84">
        <f t="shared" ca="1" si="30"/>
        <v>2.199420353261361E-2</v>
      </c>
      <c r="G665" s="84">
        <f t="shared" ca="1" si="31"/>
        <v>155.49043606393724</v>
      </c>
      <c r="H665" s="58">
        <f t="shared" ca="1" si="32"/>
        <v>2.199420353261362E-2</v>
      </c>
    </row>
    <row r="666" spans="5:8" x14ac:dyDescent="0.25">
      <c r="E666" s="84">
        <v>664</v>
      </c>
      <c r="F666" s="84">
        <f t="shared" ca="1" si="30"/>
        <v>0.63149707567243207</v>
      </c>
      <c r="G666" s="84">
        <f t="shared" ca="1" si="31"/>
        <v>592.04795297070245</v>
      </c>
      <c r="H666" s="58">
        <f t="shared" ca="1" si="32"/>
        <v>0.63149707567243207</v>
      </c>
    </row>
    <row r="667" spans="5:8" x14ac:dyDescent="0.25">
      <c r="E667" s="84">
        <v>665</v>
      </c>
      <c r="F667" s="84">
        <f t="shared" ca="1" si="30"/>
        <v>0.56830871128587901</v>
      </c>
      <c r="G667" s="84">
        <f t="shared" ca="1" si="31"/>
        <v>547.81609790011532</v>
      </c>
      <c r="H667" s="58">
        <f t="shared" ca="1" si="32"/>
        <v>0.56830871128587901</v>
      </c>
    </row>
    <row r="668" spans="5:8" x14ac:dyDescent="0.25">
      <c r="E668" s="84">
        <v>666</v>
      </c>
      <c r="F668" s="84">
        <f t="shared" ca="1" si="30"/>
        <v>0.86542803783511568</v>
      </c>
      <c r="G668" s="84">
        <f t="shared" ca="1" si="31"/>
        <v>762.26017559262095</v>
      </c>
      <c r="H668" s="58">
        <f t="shared" ca="1" si="32"/>
        <v>0.86542803783511568</v>
      </c>
    </row>
    <row r="669" spans="5:8" x14ac:dyDescent="0.25">
      <c r="E669" s="84">
        <v>667</v>
      </c>
      <c r="F669" s="84">
        <f t="shared" ca="1" si="30"/>
        <v>6.1591210467249691E-2</v>
      </c>
      <c r="G669" s="84">
        <f t="shared" ca="1" si="31"/>
        <v>192.85886853400143</v>
      </c>
      <c r="H669" s="58">
        <f t="shared" ca="1" si="32"/>
        <v>6.1591210467249725E-2</v>
      </c>
    </row>
    <row r="670" spans="5:8" x14ac:dyDescent="0.25">
      <c r="E670" s="84">
        <v>668</v>
      </c>
      <c r="F670" s="84">
        <f t="shared" ca="1" si="30"/>
        <v>0.27624313406532874</v>
      </c>
      <c r="G670" s="84">
        <f t="shared" ca="1" si="31"/>
        <v>343.37019384573011</v>
      </c>
      <c r="H670" s="58">
        <f t="shared" ca="1" si="32"/>
        <v>0.27624313406532874</v>
      </c>
    </row>
    <row r="671" spans="5:8" x14ac:dyDescent="0.25">
      <c r="E671" s="84">
        <v>669</v>
      </c>
      <c r="F671" s="84">
        <f t="shared" ca="1" si="30"/>
        <v>7.1135203786046985E-2</v>
      </c>
      <c r="G671" s="84">
        <f t="shared" ca="1" si="31"/>
        <v>199.79443135789981</v>
      </c>
      <c r="H671" s="58">
        <f t="shared" ca="1" si="32"/>
        <v>7.1135203786046972E-2</v>
      </c>
    </row>
    <row r="672" spans="5:8" x14ac:dyDescent="0.25">
      <c r="E672" s="84">
        <v>670</v>
      </c>
      <c r="F672" s="84">
        <f t="shared" ca="1" si="30"/>
        <v>0.38258814994706336</v>
      </c>
      <c r="G672" s="84">
        <f t="shared" ca="1" si="31"/>
        <v>417.81170496294436</v>
      </c>
      <c r="H672" s="58">
        <f t="shared" ca="1" si="32"/>
        <v>0.38258814994706336</v>
      </c>
    </row>
    <row r="673" spans="5:8" x14ac:dyDescent="0.25">
      <c r="E673" s="84">
        <v>671</v>
      </c>
      <c r="F673" s="84">
        <f t="shared" ca="1" si="30"/>
        <v>0.60037418448150714</v>
      </c>
      <c r="G673" s="84">
        <f t="shared" ca="1" si="31"/>
        <v>570.26192913705495</v>
      </c>
      <c r="H673" s="58">
        <f t="shared" ca="1" si="32"/>
        <v>0.60037418448150703</v>
      </c>
    </row>
    <row r="674" spans="5:8" x14ac:dyDescent="0.25">
      <c r="E674" s="84">
        <v>672</v>
      </c>
      <c r="F674" s="84">
        <f t="shared" ca="1" si="30"/>
        <v>0.17694358590239845</v>
      </c>
      <c r="G674" s="84">
        <f t="shared" ca="1" si="31"/>
        <v>273.86051013167889</v>
      </c>
      <c r="H674" s="58">
        <f t="shared" ca="1" si="32"/>
        <v>0.17694358590239842</v>
      </c>
    </row>
    <row r="675" spans="5:8" x14ac:dyDescent="0.25">
      <c r="E675" s="84">
        <v>673</v>
      </c>
      <c r="F675" s="84">
        <f t="shared" ca="1" si="30"/>
        <v>0.26867575487600037</v>
      </c>
      <c r="G675" s="84">
        <f t="shared" ca="1" si="31"/>
        <v>338.07302841320029</v>
      </c>
      <c r="H675" s="58">
        <f t="shared" ca="1" si="32"/>
        <v>0.26867575487600043</v>
      </c>
    </row>
    <row r="676" spans="5:8" x14ac:dyDescent="0.25">
      <c r="E676" s="84">
        <v>674</v>
      </c>
      <c r="F676" s="84">
        <f t="shared" ca="1" si="30"/>
        <v>0.37137169942049109</v>
      </c>
      <c r="G676" s="84">
        <f t="shared" ca="1" si="31"/>
        <v>409.96018959434377</v>
      </c>
      <c r="H676" s="58">
        <f t="shared" ca="1" si="32"/>
        <v>0.37137169942049109</v>
      </c>
    </row>
    <row r="677" spans="5:8" x14ac:dyDescent="0.25">
      <c r="E677" s="84">
        <v>675</v>
      </c>
      <c r="F677" s="84">
        <f t="shared" ca="1" si="30"/>
        <v>0.2332079171993181</v>
      </c>
      <c r="G677" s="84">
        <f t="shared" ca="1" si="31"/>
        <v>313.24554203952266</v>
      </c>
      <c r="H677" s="58">
        <f t="shared" ca="1" si="32"/>
        <v>0.23320791719931808</v>
      </c>
    </row>
    <row r="678" spans="5:8" x14ac:dyDescent="0.25">
      <c r="E678" s="84">
        <v>676</v>
      </c>
      <c r="F678" s="84">
        <f t="shared" ca="1" si="30"/>
        <v>0.17377183880102964</v>
      </c>
      <c r="G678" s="84">
        <f t="shared" ca="1" si="31"/>
        <v>271.64028716072073</v>
      </c>
      <c r="H678" s="58">
        <f t="shared" ca="1" si="32"/>
        <v>0.17377183880102962</v>
      </c>
    </row>
    <row r="679" spans="5:8" x14ac:dyDescent="0.25">
      <c r="E679" s="84">
        <v>677</v>
      </c>
      <c r="F679" s="84">
        <f t="shared" ca="1" si="30"/>
        <v>0.40995634076790644</v>
      </c>
      <c r="G679" s="84">
        <f t="shared" ca="1" si="31"/>
        <v>436.96943853753453</v>
      </c>
      <c r="H679" s="58">
        <f t="shared" ca="1" si="32"/>
        <v>0.40995634076790649</v>
      </c>
    </row>
    <row r="680" spans="5:8" x14ac:dyDescent="0.25">
      <c r="E680" s="84">
        <v>678</v>
      </c>
      <c r="F680" s="84">
        <f t="shared" ca="1" si="30"/>
        <v>0.57546221027060418</v>
      </c>
      <c r="G680" s="84">
        <f t="shared" ca="1" si="31"/>
        <v>552.82354718942292</v>
      </c>
      <c r="H680" s="58">
        <f t="shared" ca="1" si="32"/>
        <v>0.57546221027060418</v>
      </c>
    </row>
    <row r="681" spans="5:8" x14ac:dyDescent="0.25">
      <c r="E681" s="84">
        <v>679</v>
      </c>
      <c r="F681" s="84">
        <f t="shared" ca="1" si="30"/>
        <v>0.28545447017914638</v>
      </c>
      <c r="G681" s="84">
        <f t="shared" ca="1" si="31"/>
        <v>349.81812912540249</v>
      </c>
      <c r="H681" s="58">
        <f t="shared" ca="1" si="32"/>
        <v>0.28545447017914644</v>
      </c>
    </row>
    <row r="682" spans="5:8" x14ac:dyDescent="0.25">
      <c r="E682" s="84">
        <v>680</v>
      </c>
      <c r="F682" s="84">
        <f t="shared" ca="1" si="30"/>
        <v>0.41646784675338711</v>
      </c>
      <c r="G682" s="84">
        <f t="shared" ca="1" si="31"/>
        <v>441.527492727371</v>
      </c>
      <c r="H682" s="58">
        <f t="shared" ca="1" si="32"/>
        <v>0.41646784675338716</v>
      </c>
    </row>
    <row r="683" spans="5:8" x14ac:dyDescent="0.25">
      <c r="E683" s="84">
        <v>681</v>
      </c>
      <c r="F683" s="84">
        <f t="shared" ca="1" si="30"/>
        <v>0.53444760505156963</v>
      </c>
      <c r="G683" s="84">
        <f t="shared" ca="1" si="31"/>
        <v>524.11332353609873</v>
      </c>
      <c r="H683" s="58">
        <f t="shared" ca="1" si="32"/>
        <v>0.53444760505156963</v>
      </c>
    </row>
    <row r="684" spans="5:8" x14ac:dyDescent="0.25">
      <c r="E684" s="84">
        <v>682</v>
      </c>
      <c r="F684" s="84">
        <f t="shared" ca="1" si="30"/>
        <v>8.6227981809193333E-2</v>
      </c>
      <c r="G684" s="84">
        <f t="shared" ca="1" si="31"/>
        <v>210.35958726643534</v>
      </c>
      <c r="H684" s="58">
        <f t="shared" ca="1" si="32"/>
        <v>8.6227981809193346E-2</v>
      </c>
    </row>
    <row r="685" spans="5:8" x14ac:dyDescent="0.25">
      <c r="E685" s="84">
        <v>683</v>
      </c>
      <c r="F685" s="84">
        <f t="shared" ca="1" si="30"/>
        <v>0.44450878814971029</v>
      </c>
      <c r="G685" s="84">
        <f t="shared" ca="1" si="31"/>
        <v>461.1561517047972</v>
      </c>
      <c r="H685" s="58">
        <f t="shared" ca="1" si="32"/>
        <v>0.44450878814971029</v>
      </c>
    </row>
    <row r="686" spans="5:8" x14ac:dyDescent="0.25">
      <c r="E686" s="84">
        <v>684</v>
      </c>
      <c r="F686" s="84">
        <f t="shared" ca="1" si="30"/>
        <v>0.2629388370732092</v>
      </c>
      <c r="G686" s="84">
        <f t="shared" ca="1" si="31"/>
        <v>334.05718595124642</v>
      </c>
      <c r="H686" s="58">
        <f t="shared" ca="1" si="32"/>
        <v>0.2629388370732092</v>
      </c>
    </row>
    <row r="687" spans="5:8" x14ac:dyDescent="0.25">
      <c r="E687" s="84">
        <v>685</v>
      </c>
      <c r="F687" s="84">
        <f t="shared" ca="1" si="30"/>
        <v>0.65068029987285947</v>
      </c>
      <c r="G687" s="84">
        <f t="shared" ca="1" si="31"/>
        <v>605.47620991100166</v>
      </c>
      <c r="H687" s="58">
        <f t="shared" ca="1" si="32"/>
        <v>0.65068029987285947</v>
      </c>
    </row>
    <row r="688" spans="5:8" x14ac:dyDescent="0.25">
      <c r="E688" s="84">
        <v>686</v>
      </c>
      <c r="F688" s="84">
        <f t="shared" ca="1" si="30"/>
        <v>0.73416517116214097</v>
      </c>
      <c r="G688" s="84">
        <f t="shared" ca="1" si="31"/>
        <v>663.91561981349867</v>
      </c>
      <c r="H688" s="58">
        <f t="shared" ca="1" si="32"/>
        <v>0.73416517116214097</v>
      </c>
    </row>
    <row r="689" spans="5:8" x14ac:dyDescent="0.25">
      <c r="E689" s="84">
        <v>687</v>
      </c>
      <c r="F689" s="84">
        <f t="shared" ca="1" si="30"/>
        <v>0.95788215768163398</v>
      </c>
      <c r="G689" s="84">
        <f t="shared" ca="1" si="31"/>
        <v>866.9981437207972</v>
      </c>
      <c r="H689" s="58">
        <f t="shared" ca="1" si="32"/>
        <v>0.95788215768163398</v>
      </c>
    </row>
    <row r="690" spans="5:8" x14ac:dyDescent="0.25">
      <c r="E690" s="84">
        <v>688</v>
      </c>
      <c r="F690" s="84">
        <f t="shared" ca="1" si="30"/>
        <v>0.76414028891117558</v>
      </c>
      <c r="G690" s="84">
        <f t="shared" ca="1" si="31"/>
        <v>684.89820223782294</v>
      </c>
      <c r="H690" s="58">
        <f t="shared" ca="1" si="32"/>
        <v>0.76414028891117558</v>
      </c>
    </row>
    <row r="691" spans="5:8" x14ac:dyDescent="0.25">
      <c r="E691" s="84">
        <v>689</v>
      </c>
      <c r="F691" s="84">
        <f t="shared" ca="1" si="30"/>
        <v>0.64612963832521131</v>
      </c>
      <c r="G691" s="84">
        <f t="shared" ca="1" si="31"/>
        <v>602.29074682764792</v>
      </c>
      <c r="H691" s="58">
        <f t="shared" ca="1" si="32"/>
        <v>0.64612963832521131</v>
      </c>
    </row>
    <row r="692" spans="5:8" x14ac:dyDescent="0.25">
      <c r="E692" s="84">
        <v>690</v>
      </c>
      <c r="F692" s="84">
        <f t="shared" ca="1" si="30"/>
        <v>0.2346917276286602</v>
      </c>
      <c r="G692" s="84">
        <f t="shared" ca="1" si="31"/>
        <v>314.28420934006215</v>
      </c>
      <c r="H692" s="58">
        <f t="shared" ca="1" si="32"/>
        <v>0.23469172762866022</v>
      </c>
    </row>
    <row r="693" spans="5:8" x14ac:dyDescent="0.25">
      <c r="E693" s="84">
        <v>691</v>
      </c>
      <c r="F693" s="84">
        <f t="shared" ca="1" si="30"/>
        <v>0.21230239777313153</v>
      </c>
      <c r="G693" s="84">
        <f t="shared" ca="1" si="31"/>
        <v>298.61167844119211</v>
      </c>
      <c r="H693" s="58">
        <f t="shared" ca="1" si="32"/>
        <v>0.21230239777313159</v>
      </c>
    </row>
    <row r="694" spans="5:8" x14ac:dyDescent="0.25">
      <c r="E694" s="84">
        <v>692</v>
      </c>
      <c r="F694" s="84">
        <f t="shared" ca="1" si="30"/>
        <v>0.8507955617917603</v>
      </c>
      <c r="G694" s="84">
        <f t="shared" ca="1" si="31"/>
        <v>749.66849170058379</v>
      </c>
      <c r="H694" s="58">
        <f t="shared" ca="1" si="32"/>
        <v>0.85079556179176019</v>
      </c>
    </row>
    <row r="695" spans="5:8" x14ac:dyDescent="0.25">
      <c r="E695" s="84">
        <v>693</v>
      </c>
      <c r="F695" s="84">
        <f t="shared" ca="1" si="30"/>
        <v>0.34870480440500673</v>
      </c>
      <c r="G695" s="84">
        <f t="shared" ca="1" si="31"/>
        <v>394.0933630835047</v>
      </c>
      <c r="H695" s="58">
        <f t="shared" ca="1" si="32"/>
        <v>0.34870480440500673</v>
      </c>
    </row>
    <row r="696" spans="5:8" x14ac:dyDescent="0.25">
      <c r="E696" s="84">
        <v>694</v>
      </c>
      <c r="F696" s="84">
        <f t="shared" ca="1" si="30"/>
        <v>0.64490157019429695</v>
      </c>
      <c r="G696" s="84">
        <f t="shared" ca="1" si="31"/>
        <v>601.43109913600779</v>
      </c>
      <c r="H696" s="58">
        <f t="shared" ca="1" si="32"/>
        <v>0.64490157019429684</v>
      </c>
    </row>
    <row r="697" spans="5:8" x14ac:dyDescent="0.25">
      <c r="E697" s="84">
        <v>695</v>
      </c>
      <c r="F697" s="84">
        <f t="shared" ca="1" si="30"/>
        <v>0.15048881614307263</v>
      </c>
      <c r="G697" s="84">
        <f t="shared" ca="1" si="31"/>
        <v>255.34217130015082</v>
      </c>
      <c r="H697" s="58">
        <f t="shared" ca="1" si="32"/>
        <v>0.15048881614307261</v>
      </c>
    </row>
    <row r="698" spans="5:8" x14ac:dyDescent="0.25">
      <c r="E698" s="84">
        <v>696</v>
      </c>
      <c r="F698" s="84">
        <f t="shared" ca="1" si="30"/>
        <v>9.8222702068159196E-2</v>
      </c>
      <c r="G698" s="84">
        <f t="shared" ca="1" si="31"/>
        <v>218.75589144771143</v>
      </c>
      <c r="H698" s="58">
        <f t="shared" ca="1" si="32"/>
        <v>9.8222702068159196E-2</v>
      </c>
    </row>
    <row r="699" spans="5:8" x14ac:dyDescent="0.25">
      <c r="E699" s="84">
        <v>697</v>
      </c>
      <c r="F699" s="84">
        <f t="shared" ca="1" si="30"/>
        <v>0.39603644085427359</v>
      </c>
      <c r="G699" s="84">
        <f t="shared" ca="1" si="31"/>
        <v>427.22550859799151</v>
      </c>
      <c r="H699" s="58">
        <f t="shared" ca="1" si="32"/>
        <v>0.39603644085427359</v>
      </c>
    </row>
    <row r="700" spans="5:8" x14ac:dyDescent="0.25">
      <c r="E700" s="84">
        <v>698</v>
      </c>
      <c r="F700" s="84">
        <f t="shared" ca="1" si="30"/>
        <v>0.49251384297895173</v>
      </c>
      <c r="G700" s="84">
        <f t="shared" ca="1" si="31"/>
        <v>494.75969008526619</v>
      </c>
      <c r="H700" s="58">
        <f t="shared" ca="1" si="32"/>
        <v>0.49251384297895168</v>
      </c>
    </row>
    <row r="701" spans="5:8" x14ac:dyDescent="0.25">
      <c r="E701" s="84">
        <v>699</v>
      </c>
      <c r="F701" s="84">
        <f t="shared" ca="1" si="30"/>
        <v>0.73425856605158979</v>
      </c>
      <c r="G701" s="84">
        <f t="shared" ca="1" si="31"/>
        <v>663.9809962361129</v>
      </c>
      <c r="H701" s="58">
        <f t="shared" ca="1" si="32"/>
        <v>0.7342585660515899</v>
      </c>
    </row>
    <row r="702" spans="5:8" x14ac:dyDescent="0.25">
      <c r="E702" s="84">
        <v>700</v>
      </c>
      <c r="F702" s="84">
        <f t="shared" ca="1" si="30"/>
        <v>0.16686418507798317</v>
      </c>
      <c r="G702" s="84">
        <f t="shared" ca="1" si="31"/>
        <v>266.80492955458823</v>
      </c>
      <c r="H702" s="58">
        <f t="shared" ca="1" si="32"/>
        <v>0.16686418507798317</v>
      </c>
    </row>
    <row r="703" spans="5:8" x14ac:dyDescent="0.25">
      <c r="E703" s="84">
        <v>701</v>
      </c>
      <c r="F703" s="84">
        <f t="shared" ca="1" si="30"/>
        <v>0.8803681078862049</v>
      </c>
      <c r="G703" s="84">
        <f t="shared" ca="1" si="31"/>
        <v>775.84515466358096</v>
      </c>
      <c r="H703" s="58">
        <f t="shared" ca="1" si="32"/>
        <v>0.8803681078862049</v>
      </c>
    </row>
    <row r="704" spans="5:8" x14ac:dyDescent="0.25">
      <c r="E704" s="84">
        <v>702</v>
      </c>
      <c r="F704" s="84">
        <f t="shared" ca="1" si="30"/>
        <v>0.83516228268772119</v>
      </c>
      <c r="G704" s="84">
        <f t="shared" ca="1" si="31"/>
        <v>736.88055702560268</v>
      </c>
      <c r="H704" s="58">
        <f t="shared" ca="1" si="32"/>
        <v>0.83516228268772119</v>
      </c>
    </row>
    <row r="705" spans="5:8" x14ac:dyDescent="0.25">
      <c r="E705" s="84">
        <v>703</v>
      </c>
      <c r="F705" s="84">
        <f t="shared" ca="1" si="30"/>
        <v>0.63751618547756361</v>
      </c>
      <c r="G705" s="84">
        <f t="shared" ca="1" si="31"/>
        <v>596.26132983429454</v>
      </c>
      <c r="H705" s="58">
        <f t="shared" ca="1" si="32"/>
        <v>0.63751618547756361</v>
      </c>
    </row>
    <row r="706" spans="5:8" x14ac:dyDescent="0.25">
      <c r="E706" s="84">
        <v>704</v>
      </c>
      <c r="F706" s="84">
        <f t="shared" ca="1" si="30"/>
        <v>0.58993616074401189</v>
      </c>
      <c r="G706" s="84">
        <f t="shared" ca="1" si="31"/>
        <v>562.95531252080832</v>
      </c>
      <c r="H706" s="58">
        <f t="shared" ca="1" si="32"/>
        <v>0.58993616074401189</v>
      </c>
    </row>
    <row r="707" spans="5:8" x14ac:dyDescent="0.25">
      <c r="E707" s="84">
        <v>705</v>
      </c>
      <c r="F707" s="84">
        <f t="shared" ref="F707:F770" ca="1" si="33">RAND()</f>
        <v>4.5745730934970474E-2</v>
      </c>
      <c r="G707" s="84">
        <f t="shared" ca="1" si="31"/>
        <v>180.02750983815417</v>
      </c>
      <c r="H707" s="58">
        <f t="shared" ca="1" si="32"/>
        <v>4.5745730934970447E-2</v>
      </c>
    </row>
    <row r="708" spans="5:8" x14ac:dyDescent="0.25">
      <c r="E708" s="84">
        <v>706</v>
      </c>
      <c r="F708" s="84">
        <f t="shared" ca="1" si="33"/>
        <v>0.32772599434436833</v>
      </c>
      <c r="G708" s="84">
        <f t="shared" ref="G708:G771" ca="1" si="34">IF(F708&lt;(($C$3-$C$2)/($C$5+$C$4-$C$3-$C$2)),$C$2+SQRT(F708*($C$5+$C$4-$C$3-$C$2)*($C$3-$C$2)),IF(F708&lt;1-(($C$5-$C$4)/($C$5+$C$4-$C$3-$C$2)),(F708*($C$5+$C$4-$C$3-$C$2)+$C$2+$C$3)/2,$C$5-SQRT((1-F708)*($C$5+$C$4-$C$3-$C$2)*($C$5-$C$4))))</f>
        <v>379.40819604105786</v>
      </c>
      <c r="H708" s="58">
        <f t="shared" ref="H708:H771" ca="1" si="35">IF(G708&lt;$C$3,(1/($C$5+$C$4-$C$3-$C$2))*(1/($C$3-$C$2))*(G708-$C$2)^2,IF(G708&lt;$C$4,(1/($C$5+$C$4-$C$3-$C$2))*(2*G708-$C$2-$C$3),1-(1/($C$5+$C$4-$C$3-$C$2))*(1/($C$5-$C$4))*($C$5-G708)^2))</f>
        <v>0.32772599434436839</v>
      </c>
    </row>
    <row r="709" spans="5:8" x14ac:dyDescent="0.25">
      <c r="E709" s="84">
        <v>707</v>
      </c>
      <c r="F709" s="84">
        <f t="shared" ca="1" si="33"/>
        <v>0.59377169869452484</v>
      </c>
      <c r="G709" s="84">
        <f t="shared" ca="1" si="34"/>
        <v>565.64018908616731</v>
      </c>
      <c r="H709" s="58">
        <f t="shared" ca="1" si="35"/>
        <v>0.59377169869452473</v>
      </c>
    </row>
    <row r="710" spans="5:8" x14ac:dyDescent="0.25">
      <c r="E710" s="84">
        <v>708</v>
      </c>
      <c r="F710" s="84">
        <f t="shared" ca="1" si="33"/>
        <v>0.8268173906608407</v>
      </c>
      <c r="G710" s="84">
        <f t="shared" ca="1" si="34"/>
        <v>730.30258450914494</v>
      </c>
      <c r="H710" s="58">
        <f t="shared" ca="1" si="35"/>
        <v>0.8268173906608407</v>
      </c>
    </row>
    <row r="711" spans="5:8" x14ac:dyDescent="0.25">
      <c r="E711" s="84">
        <v>709</v>
      </c>
      <c r="F711" s="84">
        <f t="shared" ca="1" si="33"/>
        <v>0.54615088681523094</v>
      </c>
      <c r="G711" s="84">
        <f t="shared" ca="1" si="34"/>
        <v>532.30562077066168</v>
      </c>
      <c r="H711" s="58">
        <f t="shared" ca="1" si="35"/>
        <v>0.54615088681523094</v>
      </c>
    </row>
    <row r="712" spans="5:8" x14ac:dyDescent="0.25">
      <c r="E712" s="84">
        <v>710</v>
      </c>
      <c r="F712" s="84">
        <f t="shared" ca="1" si="33"/>
        <v>0.36625506292290388</v>
      </c>
      <c r="G712" s="84">
        <f t="shared" ca="1" si="34"/>
        <v>406.37854404603274</v>
      </c>
      <c r="H712" s="58">
        <f t="shared" ca="1" si="35"/>
        <v>0.36625506292290394</v>
      </c>
    </row>
    <row r="713" spans="5:8" x14ac:dyDescent="0.25">
      <c r="E713" s="84">
        <v>711</v>
      </c>
      <c r="F713" s="84">
        <f t="shared" ca="1" si="33"/>
        <v>0.18947651506426799</v>
      </c>
      <c r="G713" s="84">
        <f t="shared" ca="1" si="34"/>
        <v>282.63356054498763</v>
      </c>
      <c r="H713" s="58">
        <f t="shared" ca="1" si="35"/>
        <v>0.18947651506426805</v>
      </c>
    </row>
    <row r="714" spans="5:8" x14ac:dyDescent="0.25">
      <c r="E714" s="84">
        <v>712</v>
      </c>
      <c r="F714" s="84">
        <f t="shared" ca="1" si="33"/>
        <v>0.93449866632523626</v>
      </c>
      <c r="G714" s="84">
        <f t="shared" ca="1" si="34"/>
        <v>834.13692350797066</v>
      </c>
      <c r="H714" s="58">
        <f t="shared" ca="1" si="35"/>
        <v>0.93449866632523626</v>
      </c>
    </row>
    <row r="715" spans="5:8" x14ac:dyDescent="0.25">
      <c r="E715" s="84">
        <v>713</v>
      </c>
      <c r="F715" s="84">
        <f t="shared" ca="1" si="33"/>
        <v>0.55949282742053463</v>
      </c>
      <c r="G715" s="84">
        <f t="shared" ca="1" si="34"/>
        <v>541.64497919437417</v>
      </c>
      <c r="H715" s="58">
        <f t="shared" ca="1" si="35"/>
        <v>0.55949282742053452</v>
      </c>
    </row>
    <row r="716" spans="5:8" x14ac:dyDescent="0.25">
      <c r="E716" s="84">
        <v>714</v>
      </c>
      <c r="F716" s="84">
        <f t="shared" ca="1" si="33"/>
        <v>0.6507690814924818</v>
      </c>
      <c r="G716" s="84">
        <f t="shared" ca="1" si="34"/>
        <v>605.53835704473727</v>
      </c>
      <c r="H716" s="58">
        <f t="shared" ca="1" si="35"/>
        <v>0.6507690814924818</v>
      </c>
    </row>
    <row r="717" spans="5:8" x14ac:dyDescent="0.25">
      <c r="E717" s="84">
        <v>715</v>
      </c>
      <c r="F717" s="84">
        <f t="shared" ca="1" si="33"/>
        <v>0.69892679963347792</v>
      </c>
      <c r="G717" s="84">
        <f t="shared" ca="1" si="34"/>
        <v>639.24875974343456</v>
      </c>
      <c r="H717" s="58">
        <f t="shared" ca="1" si="35"/>
        <v>0.69892679963347792</v>
      </c>
    </row>
    <row r="718" spans="5:8" x14ac:dyDescent="0.25">
      <c r="E718" s="84">
        <v>716</v>
      </c>
      <c r="F718" s="84">
        <f t="shared" ca="1" si="33"/>
        <v>0.97925991430200732</v>
      </c>
      <c r="G718" s="84">
        <f t="shared" ca="1" si="34"/>
        <v>906.66814052448694</v>
      </c>
      <c r="H718" s="58">
        <f t="shared" ca="1" si="35"/>
        <v>0.97925991430200732</v>
      </c>
    </row>
    <row r="719" spans="5:8" x14ac:dyDescent="0.25">
      <c r="E719" s="84">
        <v>717</v>
      </c>
      <c r="F719" s="84">
        <f t="shared" ca="1" si="33"/>
        <v>0.12314348886536031</v>
      </c>
      <c r="G719" s="84">
        <f t="shared" ca="1" si="34"/>
        <v>236.20044220575221</v>
      </c>
      <c r="H719" s="58">
        <f t="shared" ca="1" si="35"/>
        <v>0.12314348886536031</v>
      </c>
    </row>
    <row r="720" spans="5:8" x14ac:dyDescent="0.25">
      <c r="E720" s="84">
        <v>718</v>
      </c>
      <c r="F720" s="84">
        <f t="shared" ca="1" si="33"/>
        <v>0.8608611255857469</v>
      </c>
      <c r="G720" s="84">
        <f t="shared" ca="1" si="34"/>
        <v>758.25979388197277</v>
      </c>
      <c r="H720" s="58">
        <f t="shared" ca="1" si="35"/>
        <v>0.8608611255857469</v>
      </c>
    </row>
    <row r="721" spans="5:8" x14ac:dyDescent="0.25">
      <c r="E721" s="84">
        <v>719</v>
      </c>
      <c r="F721" s="84">
        <f t="shared" ca="1" si="33"/>
        <v>3.4272422736114194E-2</v>
      </c>
      <c r="G721" s="84">
        <f t="shared" ca="1" si="34"/>
        <v>169.26860171142468</v>
      </c>
      <c r="H721" s="58">
        <f t="shared" ca="1" si="35"/>
        <v>3.4272422736114187E-2</v>
      </c>
    </row>
    <row r="722" spans="5:8" x14ac:dyDescent="0.25">
      <c r="E722" s="84">
        <v>720</v>
      </c>
      <c r="F722" s="84">
        <f t="shared" ca="1" si="33"/>
        <v>0.41958102023368027</v>
      </c>
      <c r="G722" s="84">
        <f t="shared" ca="1" si="34"/>
        <v>443.70671416357618</v>
      </c>
      <c r="H722" s="58">
        <f t="shared" ca="1" si="35"/>
        <v>0.41958102023368027</v>
      </c>
    </row>
    <row r="723" spans="5:8" x14ac:dyDescent="0.25">
      <c r="E723" s="84">
        <v>721</v>
      </c>
      <c r="F723" s="84">
        <f t="shared" ca="1" si="33"/>
        <v>0.14392253389876497</v>
      </c>
      <c r="G723" s="84">
        <f t="shared" ca="1" si="34"/>
        <v>250.74577372913546</v>
      </c>
      <c r="H723" s="58">
        <f t="shared" ca="1" si="35"/>
        <v>0.14392253389876494</v>
      </c>
    </row>
    <row r="724" spans="5:8" x14ac:dyDescent="0.25">
      <c r="E724" s="84">
        <v>722</v>
      </c>
      <c r="F724" s="84">
        <f t="shared" ca="1" si="33"/>
        <v>0.34915437725947573</v>
      </c>
      <c r="G724" s="84">
        <f t="shared" ca="1" si="34"/>
        <v>394.40806408163303</v>
      </c>
      <c r="H724" s="58">
        <f t="shared" ca="1" si="35"/>
        <v>0.34915437725947573</v>
      </c>
    </row>
    <row r="725" spans="5:8" x14ac:dyDescent="0.25">
      <c r="E725" s="84">
        <v>723</v>
      </c>
      <c r="F725" s="84">
        <f t="shared" ca="1" si="33"/>
        <v>0.6917842035706705</v>
      </c>
      <c r="G725" s="84">
        <f t="shared" ca="1" si="34"/>
        <v>634.24894249946942</v>
      </c>
      <c r="H725" s="58">
        <f t="shared" ca="1" si="35"/>
        <v>0.69178420357067061</v>
      </c>
    </row>
    <row r="726" spans="5:8" x14ac:dyDescent="0.25">
      <c r="E726" s="84">
        <v>724</v>
      </c>
      <c r="F726" s="84">
        <f t="shared" ca="1" si="33"/>
        <v>0.3409513689743936</v>
      </c>
      <c r="G726" s="84">
        <f t="shared" ca="1" si="34"/>
        <v>388.66595828207551</v>
      </c>
      <c r="H726" s="58">
        <f t="shared" ca="1" si="35"/>
        <v>0.3409513689743936</v>
      </c>
    </row>
    <row r="727" spans="5:8" x14ac:dyDescent="0.25">
      <c r="E727" s="84">
        <v>725</v>
      </c>
      <c r="F727" s="84">
        <f t="shared" ca="1" si="33"/>
        <v>0.90215462271993441</v>
      </c>
      <c r="G727" s="84">
        <f t="shared" ca="1" si="34"/>
        <v>797.28083845470462</v>
      </c>
      <c r="H727" s="58">
        <f t="shared" ca="1" si="35"/>
        <v>0.90215462271993441</v>
      </c>
    </row>
    <row r="728" spans="5:8" x14ac:dyDescent="0.25">
      <c r="E728" s="84">
        <v>726</v>
      </c>
      <c r="F728" s="84">
        <f t="shared" ca="1" si="33"/>
        <v>0.19221595822654569</v>
      </c>
      <c r="G728" s="84">
        <f t="shared" ca="1" si="34"/>
        <v>284.55117075858197</v>
      </c>
      <c r="H728" s="58">
        <f t="shared" ca="1" si="35"/>
        <v>0.19221595822654569</v>
      </c>
    </row>
    <row r="729" spans="5:8" x14ac:dyDescent="0.25">
      <c r="E729" s="84">
        <v>727</v>
      </c>
      <c r="F729" s="84">
        <f t="shared" ca="1" si="33"/>
        <v>0.16243869773393249</v>
      </c>
      <c r="G729" s="84">
        <f t="shared" ca="1" si="34"/>
        <v>263.70708841375273</v>
      </c>
      <c r="H729" s="58">
        <f t="shared" ca="1" si="35"/>
        <v>0.16243869773393246</v>
      </c>
    </row>
    <row r="730" spans="5:8" x14ac:dyDescent="0.25">
      <c r="E730" s="84">
        <v>728</v>
      </c>
      <c r="F730" s="84">
        <f t="shared" ca="1" si="33"/>
        <v>0.88266467729166365</v>
      </c>
      <c r="G730" s="84">
        <f t="shared" ca="1" si="34"/>
        <v>778.00712728220014</v>
      </c>
      <c r="H730" s="58">
        <f t="shared" ca="1" si="35"/>
        <v>0.88266467729166354</v>
      </c>
    </row>
    <row r="731" spans="5:8" x14ac:dyDescent="0.25">
      <c r="E731" s="84">
        <v>729</v>
      </c>
      <c r="F731" s="84">
        <f t="shared" ca="1" si="33"/>
        <v>0.43417152222789623</v>
      </c>
      <c r="G731" s="84">
        <f t="shared" ca="1" si="34"/>
        <v>453.92006555952736</v>
      </c>
      <c r="H731" s="58">
        <f t="shared" ca="1" si="35"/>
        <v>0.43417152222789623</v>
      </c>
    </row>
    <row r="732" spans="5:8" x14ac:dyDescent="0.25">
      <c r="E732" s="84">
        <v>730</v>
      </c>
      <c r="F732" s="84">
        <f t="shared" ca="1" si="33"/>
        <v>0.40078028520530118</v>
      </c>
      <c r="G732" s="84">
        <f t="shared" ca="1" si="34"/>
        <v>430.54619964371085</v>
      </c>
      <c r="H732" s="58">
        <f t="shared" ca="1" si="35"/>
        <v>0.40078028520530123</v>
      </c>
    </row>
    <row r="733" spans="5:8" x14ac:dyDescent="0.25">
      <c r="E733" s="84">
        <v>731</v>
      </c>
      <c r="F733" s="84">
        <f t="shared" ca="1" si="33"/>
        <v>0.70664231786939413</v>
      </c>
      <c r="G733" s="84">
        <f t="shared" ca="1" si="34"/>
        <v>644.64962250857593</v>
      </c>
      <c r="H733" s="58">
        <f t="shared" ca="1" si="35"/>
        <v>0.70664231786939413</v>
      </c>
    </row>
    <row r="734" spans="5:8" x14ac:dyDescent="0.25">
      <c r="E734" s="84">
        <v>732</v>
      </c>
      <c r="F734" s="84">
        <f t="shared" ca="1" si="33"/>
        <v>0.76435043671516611</v>
      </c>
      <c r="G734" s="84">
        <f t="shared" ca="1" si="34"/>
        <v>685.04530570061627</v>
      </c>
      <c r="H734" s="58">
        <f t="shared" ca="1" si="35"/>
        <v>0.76435043671516611</v>
      </c>
    </row>
    <row r="735" spans="5:8" x14ac:dyDescent="0.25">
      <c r="E735" s="84">
        <v>733</v>
      </c>
      <c r="F735" s="84">
        <f t="shared" ca="1" si="33"/>
        <v>0.67902258970114038</v>
      </c>
      <c r="G735" s="84">
        <f t="shared" ca="1" si="34"/>
        <v>625.31581279079819</v>
      </c>
      <c r="H735" s="58">
        <f t="shared" ca="1" si="35"/>
        <v>0.67902258970114027</v>
      </c>
    </row>
    <row r="736" spans="5:8" x14ac:dyDescent="0.25">
      <c r="E736" s="84">
        <v>734</v>
      </c>
      <c r="F736" s="84">
        <f t="shared" ca="1" si="33"/>
        <v>3.5607488092210815E-3</v>
      </c>
      <c r="G736" s="84">
        <f t="shared" ca="1" si="34"/>
        <v>122.32722179965415</v>
      </c>
      <c r="H736" s="58">
        <f t="shared" ca="1" si="35"/>
        <v>3.5607488092210837E-3</v>
      </c>
    </row>
    <row r="737" spans="5:8" x14ac:dyDescent="0.25">
      <c r="E737" s="84">
        <v>735</v>
      </c>
      <c r="F737" s="84">
        <f t="shared" ca="1" si="33"/>
        <v>0.65123448426552721</v>
      </c>
      <c r="G737" s="84">
        <f t="shared" ca="1" si="34"/>
        <v>605.86413898586898</v>
      </c>
      <c r="H737" s="58">
        <f t="shared" ca="1" si="35"/>
        <v>0.6512344842655271</v>
      </c>
    </row>
    <row r="738" spans="5:8" x14ac:dyDescent="0.25">
      <c r="E738" s="84">
        <v>736</v>
      </c>
      <c r="F738" s="84">
        <f t="shared" ca="1" si="33"/>
        <v>0.76459852769316861</v>
      </c>
      <c r="G738" s="84">
        <f t="shared" ca="1" si="34"/>
        <v>685.21896938521797</v>
      </c>
      <c r="H738" s="58">
        <f t="shared" ca="1" si="35"/>
        <v>0.76459852769316849</v>
      </c>
    </row>
    <row r="739" spans="5:8" x14ac:dyDescent="0.25">
      <c r="E739" s="84">
        <v>737</v>
      </c>
      <c r="F739" s="84">
        <f t="shared" ca="1" si="33"/>
        <v>0.73228974337280672</v>
      </c>
      <c r="G739" s="84">
        <f t="shared" ca="1" si="34"/>
        <v>662.60282036096476</v>
      </c>
      <c r="H739" s="58">
        <f t="shared" ca="1" si="35"/>
        <v>0.73228974337280683</v>
      </c>
    </row>
    <row r="740" spans="5:8" x14ac:dyDescent="0.25">
      <c r="E740" s="84">
        <v>738</v>
      </c>
      <c r="F740" s="84">
        <f t="shared" ca="1" si="33"/>
        <v>0.74609450662446097</v>
      </c>
      <c r="G740" s="84">
        <f t="shared" ca="1" si="34"/>
        <v>672.26615463712267</v>
      </c>
      <c r="H740" s="58">
        <f t="shared" ca="1" si="35"/>
        <v>0.74609450662446097</v>
      </c>
    </row>
    <row r="741" spans="5:8" x14ac:dyDescent="0.25">
      <c r="E741" s="84">
        <v>739</v>
      </c>
      <c r="F741" s="84">
        <f t="shared" ca="1" si="33"/>
        <v>0.71521561659305</v>
      </c>
      <c r="G741" s="84">
        <f t="shared" ca="1" si="34"/>
        <v>650.65093161513505</v>
      </c>
      <c r="H741" s="58">
        <f t="shared" ca="1" si="35"/>
        <v>0.71521561659305011</v>
      </c>
    </row>
    <row r="742" spans="5:8" x14ac:dyDescent="0.25">
      <c r="E742" s="84">
        <v>740</v>
      </c>
      <c r="F742" s="84">
        <f t="shared" ca="1" si="33"/>
        <v>4.7037560879031992E-2</v>
      </c>
      <c r="G742" s="84">
        <f t="shared" ca="1" si="34"/>
        <v>181.14960580966786</v>
      </c>
      <c r="H742" s="58">
        <f t="shared" ca="1" si="35"/>
        <v>4.7037560879031999E-2</v>
      </c>
    </row>
    <row r="743" spans="5:8" x14ac:dyDescent="0.25">
      <c r="E743" s="84">
        <v>741</v>
      </c>
      <c r="F743" s="84">
        <f t="shared" ca="1" si="33"/>
        <v>0.2774151824768587</v>
      </c>
      <c r="G743" s="84">
        <f t="shared" ca="1" si="34"/>
        <v>344.19062773380108</v>
      </c>
      <c r="H743" s="58">
        <f t="shared" ca="1" si="35"/>
        <v>0.2774151824768587</v>
      </c>
    </row>
    <row r="744" spans="5:8" x14ac:dyDescent="0.25">
      <c r="E744" s="84">
        <v>742</v>
      </c>
      <c r="F744" s="84">
        <f t="shared" ca="1" si="33"/>
        <v>0.66079541718221724</v>
      </c>
      <c r="G744" s="84">
        <f t="shared" ca="1" si="34"/>
        <v>612.55679202755209</v>
      </c>
      <c r="H744" s="58">
        <f t="shared" ca="1" si="35"/>
        <v>0.66079541718221724</v>
      </c>
    </row>
    <row r="745" spans="5:8" x14ac:dyDescent="0.25">
      <c r="E745" s="84">
        <v>743</v>
      </c>
      <c r="F745" s="84">
        <f t="shared" ca="1" si="33"/>
        <v>0.79068552003290304</v>
      </c>
      <c r="G745" s="84">
        <f t="shared" ca="1" si="34"/>
        <v>703.50028400320389</v>
      </c>
      <c r="H745" s="58">
        <f t="shared" ca="1" si="35"/>
        <v>0.79068552003290293</v>
      </c>
    </row>
    <row r="746" spans="5:8" x14ac:dyDescent="0.25">
      <c r="E746" s="84">
        <v>744</v>
      </c>
      <c r="F746" s="84">
        <f t="shared" ca="1" si="33"/>
        <v>0.78830956275057862</v>
      </c>
      <c r="G746" s="84">
        <f t="shared" ca="1" si="34"/>
        <v>701.82222811759266</v>
      </c>
      <c r="H746" s="58">
        <f t="shared" ca="1" si="35"/>
        <v>0.78830956275057862</v>
      </c>
    </row>
    <row r="747" spans="5:8" x14ac:dyDescent="0.25">
      <c r="E747" s="84">
        <v>745</v>
      </c>
      <c r="F747" s="84">
        <f t="shared" ca="1" si="33"/>
        <v>0.94782695115886617</v>
      </c>
      <c r="G747" s="84">
        <f t="shared" ca="1" si="34"/>
        <v>851.97067684652404</v>
      </c>
      <c r="H747" s="58">
        <f t="shared" ca="1" si="35"/>
        <v>0.94782695115886617</v>
      </c>
    </row>
    <row r="748" spans="5:8" x14ac:dyDescent="0.25">
      <c r="E748" s="84">
        <v>746</v>
      </c>
      <c r="F748" s="84">
        <f t="shared" ca="1" si="33"/>
        <v>0.74507413661865629</v>
      </c>
      <c r="G748" s="84">
        <f t="shared" ca="1" si="34"/>
        <v>671.55189563305942</v>
      </c>
      <c r="H748" s="58">
        <f t="shared" ca="1" si="35"/>
        <v>0.74507413661865629</v>
      </c>
    </row>
    <row r="749" spans="5:8" x14ac:dyDescent="0.25">
      <c r="E749" s="84">
        <v>747</v>
      </c>
      <c r="F749" s="84">
        <f t="shared" ca="1" si="33"/>
        <v>0.30339197305599197</v>
      </c>
      <c r="G749" s="84">
        <f t="shared" ca="1" si="34"/>
        <v>362.37438113919438</v>
      </c>
      <c r="H749" s="58">
        <f t="shared" ca="1" si="35"/>
        <v>0.30339197305599197</v>
      </c>
    </row>
    <row r="750" spans="5:8" x14ac:dyDescent="0.25">
      <c r="E750" s="84">
        <v>748</v>
      </c>
      <c r="F750" s="84">
        <f t="shared" ca="1" si="33"/>
        <v>0.46213128441993889</v>
      </c>
      <c r="G750" s="84">
        <f t="shared" ca="1" si="34"/>
        <v>473.49189909395722</v>
      </c>
      <c r="H750" s="58">
        <f t="shared" ca="1" si="35"/>
        <v>0.46213128441993889</v>
      </c>
    </row>
    <row r="751" spans="5:8" x14ac:dyDescent="0.25">
      <c r="E751" s="84">
        <v>749</v>
      </c>
      <c r="F751" s="84">
        <f t="shared" ca="1" si="33"/>
        <v>0.84788389247146223</v>
      </c>
      <c r="G751" s="84">
        <f t="shared" ca="1" si="34"/>
        <v>747.23772994771184</v>
      </c>
      <c r="H751" s="58">
        <f t="shared" ca="1" si="35"/>
        <v>0.84788389247146223</v>
      </c>
    </row>
    <row r="752" spans="5:8" x14ac:dyDescent="0.25">
      <c r="E752" s="84">
        <v>750</v>
      </c>
      <c r="F752" s="84">
        <f t="shared" ca="1" si="33"/>
        <v>0.18851648060010717</v>
      </c>
      <c r="G752" s="84">
        <f t="shared" ca="1" si="34"/>
        <v>281.96153642007505</v>
      </c>
      <c r="H752" s="58">
        <f t="shared" ca="1" si="35"/>
        <v>0.1885164806001072</v>
      </c>
    </row>
    <row r="753" spans="5:8" x14ac:dyDescent="0.25">
      <c r="E753" s="84">
        <v>751</v>
      </c>
      <c r="F753" s="84">
        <f t="shared" ca="1" si="33"/>
        <v>0.41714323004023435</v>
      </c>
      <c r="G753" s="84">
        <f t="shared" ca="1" si="34"/>
        <v>442.00026102816406</v>
      </c>
      <c r="H753" s="58">
        <f t="shared" ca="1" si="35"/>
        <v>0.41714323004023435</v>
      </c>
    </row>
    <row r="754" spans="5:8" x14ac:dyDescent="0.25">
      <c r="E754" s="84">
        <v>752</v>
      </c>
      <c r="F754" s="84">
        <f t="shared" ca="1" si="33"/>
        <v>4.4286183240309418E-2</v>
      </c>
      <c r="G754" s="84">
        <f t="shared" ca="1" si="34"/>
        <v>178.7404956400664</v>
      </c>
      <c r="H754" s="58">
        <f t="shared" ca="1" si="35"/>
        <v>4.4286183240309397E-2</v>
      </c>
    </row>
    <row r="755" spans="5:8" x14ac:dyDescent="0.25">
      <c r="E755" s="84">
        <v>753</v>
      </c>
      <c r="F755" s="84">
        <f t="shared" ca="1" si="33"/>
        <v>0.32559799553687341</v>
      </c>
      <c r="G755" s="84">
        <f t="shared" ca="1" si="34"/>
        <v>377.91859687581137</v>
      </c>
      <c r="H755" s="58">
        <f t="shared" ca="1" si="35"/>
        <v>0.32559799553687341</v>
      </c>
    </row>
    <row r="756" spans="5:8" x14ac:dyDescent="0.25">
      <c r="E756" s="84">
        <v>754</v>
      </c>
      <c r="F756" s="84">
        <f t="shared" ca="1" si="33"/>
        <v>0.56054654540192606</v>
      </c>
      <c r="G756" s="84">
        <f t="shared" ca="1" si="34"/>
        <v>542.38258178134822</v>
      </c>
      <c r="H756" s="58">
        <f t="shared" ca="1" si="35"/>
        <v>0.56054654540192606</v>
      </c>
    </row>
    <row r="757" spans="5:8" x14ac:dyDescent="0.25">
      <c r="E757" s="84">
        <v>755</v>
      </c>
      <c r="F757" s="84">
        <f t="shared" ca="1" si="33"/>
        <v>0.15693435893934826</v>
      </c>
      <c r="G757" s="84">
        <f t="shared" ca="1" si="34"/>
        <v>259.8540512575438</v>
      </c>
      <c r="H757" s="58">
        <f t="shared" ca="1" si="35"/>
        <v>0.15693435893934829</v>
      </c>
    </row>
    <row r="758" spans="5:8" x14ac:dyDescent="0.25">
      <c r="E758" s="84">
        <v>756</v>
      </c>
      <c r="F758" s="84">
        <f t="shared" ca="1" si="33"/>
        <v>0.9669154922490828</v>
      </c>
      <c r="G758" s="84">
        <f t="shared" ca="1" si="34"/>
        <v>882.1208531784132</v>
      </c>
      <c r="H758" s="58">
        <f t="shared" ca="1" si="35"/>
        <v>0.9669154922490828</v>
      </c>
    </row>
    <row r="759" spans="5:8" x14ac:dyDescent="0.25">
      <c r="E759" s="84">
        <v>757</v>
      </c>
      <c r="F759" s="84">
        <f t="shared" ca="1" si="33"/>
        <v>0.17515001416178444</v>
      </c>
      <c r="G759" s="84">
        <f t="shared" ca="1" si="34"/>
        <v>272.60500991324909</v>
      </c>
      <c r="H759" s="58">
        <f t="shared" ca="1" si="35"/>
        <v>0.17515001416178441</v>
      </c>
    </row>
    <row r="760" spans="5:8" x14ac:dyDescent="0.25">
      <c r="E760" s="84">
        <v>758</v>
      </c>
      <c r="F760" s="84">
        <f t="shared" ca="1" si="33"/>
        <v>0.89058272337427424</v>
      </c>
      <c r="G760" s="84">
        <f t="shared" ca="1" si="34"/>
        <v>785.62822904401605</v>
      </c>
      <c r="H760" s="58">
        <f t="shared" ca="1" si="35"/>
        <v>0.89058272337427413</v>
      </c>
    </row>
    <row r="761" spans="5:8" x14ac:dyDescent="0.25">
      <c r="E761" s="84">
        <v>759</v>
      </c>
      <c r="F761" s="84">
        <f t="shared" ca="1" si="33"/>
        <v>0.22540563615962061</v>
      </c>
      <c r="G761" s="84">
        <f t="shared" ca="1" si="34"/>
        <v>307.78394531173444</v>
      </c>
      <c r="H761" s="58">
        <f t="shared" ca="1" si="35"/>
        <v>0.22540563615962064</v>
      </c>
    </row>
    <row r="762" spans="5:8" x14ac:dyDescent="0.25">
      <c r="E762" s="84">
        <v>760</v>
      </c>
      <c r="F762" s="84">
        <f t="shared" ca="1" si="33"/>
        <v>0.91186550727320725</v>
      </c>
      <c r="G762" s="84">
        <f t="shared" ca="1" si="34"/>
        <v>807.60330838277662</v>
      </c>
      <c r="H762" s="58">
        <f t="shared" ca="1" si="35"/>
        <v>0.91186550727320725</v>
      </c>
    </row>
    <row r="763" spans="5:8" x14ac:dyDescent="0.25">
      <c r="E763" s="84">
        <v>761</v>
      </c>
      <c r="F763" s="84">
        <f t="shared" ca="1" si="33"/>
        <v>0.33158945631217962</v>
      </c>
      <c r="G763" s="84">
        <f t="shared" ca="1" si="34"/>
        <v>382.1126194185257</v>
      </c>
      <c r="H763" s="58">
        <f t="shared" ca="1" si="35"/>
        <v>0.33158945631217956</v>
      </c>
    </row>
    <row r="764" spans="5:8" x14ac:dyDescent="0.25">
      <c r="E764" s="84">
        <v>762</v>
      </c>
      <c r="F764" s="84">
        <f t="shared" ca="1" si="33"/>
        <v>0.67102652396286444</v>
      </c>
      <c r="G764" s="84">
        <f t="shared" ca="1" si="34"/>
        <v>619.71856677400513</v>
      </c>
      <c r="H764" s="58">
        <f t="shared" ca="1" si="35"/>
        <v>0.67102652396286444</v>
      </c>
    </row>
    <row r="765" spans="5:8" x14ac:dyDescent="0.25">
      <c r="E765" s="84">
        <v>763</v>
      </c>
      <c r="F765" s="84">
        <f t="shared" ca="1" si="33"/>
        <v>0.87756240586354428</v>
      </c>
      <c r="G765" s="84">
        <f t="shared" ca="1" si="34"/>
        <v>773.23185951877758</v>
      </c>
      <c r="H765" s="58">
        <f t="shared" ca="1" si="35"/>
        <v>0.87756240586354428</v>
      </c>
    </row>
    <row r="766" spans="5:8" x14ac:dyDescent="0.25">
      <c r="E766" s="84">
        <v>764</v>
      </c>
      <c r="F766" s="84">
        <f t="shared" ca="1" si="33"/>
        <v>1.4466401470992762E-3</v>
      </c>
      <c r="G766" s="84">
        <f t="shared" ca="1" si="34"/>
        <v>114.2312901942831</v>
      </c>
      <c r="H766" s="58">
        <f t="shared" ca="1" si="35"/>
        <v>1.4466401470992745E-3</v>
      </c>
    </row>
    <row r="767" spans="5:8" x14ac:dyDescent="0.25">
      <c r="E767" s="84">
        <v>765</v>
      </c>
      <c r="F767" s="84">
        <f t="shared" ca="1" si="33"/>
        <v>0.46205497827634223</v>
      </c>
      <c r="G767" s="84">
        <f t="shared" ca="1" si="34"/>
        <v>473.43848479343956</v>
      </c>
      <c r="H767" s="58">
        <f t="shared" ca="1" si="35"/>
        <v>0.46205497827634223</v>
      </c>
    </row>
    <row r="768" spans="5:8" x14ac:dyDescent="0.25">
      <c r="E768" s="84">
        <v>766</v>
      </c>
      <c r="F768" s="84">
        <f t="shared" ca="1" si="33"/>
        <v>0.25973638348787409</v>
      </c>
      <c r="G768" s="84">
        <f t="shared" ca="1" si="34"/>
        <v>331.81546844151183</v>
      </c>
      <c r="H768" s="58">
        <f t="shared" ca="1" si="35"/>
        <v>0.25973638348787403</v>
      </c>
    </row>
    <row r="769" spans="5:8" x14ac:dyDescent="0.25">
      <c r="E769" s="84">
        <v>767</v>
      </c>
      <c r="F769" s="84">
        <f t="shared" ca="1" si="33"/>
        <v>0.5625521851828863</v>
      </c>
      <c r="G769" s="84">
        <f t="shared" ca="1" si="34"/>
        <v>543.78652962802039</v>
      </c>
      <c r="H769" s="58">
        <f t="shared" ca="1" si="35"/>
        <v>0.5625521851828863</v>
      </c>
    </row>
    <row r="770" spans="5:8" x14ac:dyDescent="0.25">
      <c r="E770" s="84">
        <v>768</v>
      </c>
      <c r="F770" s="84">
        <f t="shared" ca="1" si="33"/>
        <v>0.42118423536277017</v>
      </c>
      <c r="G770" s="84">
        <f t="shared" ca="1" si="34"/>
        <v>444.82896475393909</v>
      </c>
      <c r="H770" s="58">
        <f t="shared" ca="1" si="35"/>
        <v>0.42118423536277011</v>
      </c>
    </row>
    <row r="771" spans="5:8" x14ac:dyDescent="0.25">
      <c r="E771" s="84">
        <v>769</v>
      </c>
      <c r="F771" s="84">
        <f t="shared" ref="F771:F834" ca="1" si="36">RAND()</f>
        <v>0.17738284984810271</v>
      </c>
      <c r="G771" s="84">
        <f t="shared" ca="1" si="34"/>
        <v>274.1679948936719</v>
      </c>
      <c r="H771" s="58">
        <f t="shared" ca="1" si="35"/>
        <v>0.17738284984810271</v>
      </c>
    </row>
    <row r="772" spans="5:8" x14ac:dyDescent="0.25">
      <c r="E772" s="84">
        <v>770</v>
      </c>
      <c r="F772" s="84">
        <f t="shared" ca="1" si="36"/>
        <v>0.7776290894335155</v>
      </c>
      <c r="G772" s="84">
        <f t="shared" ref="G772:G835" ca="1" si="37">IF(F772&lt;(($C$3-$C$2)/($C$5+$C$4-$C$3-$C$2)),$C$2+SQRT(F772*($C$5+$C$4-$C$3-$C$2)*($C$3-$C$2)),IF(F772&lt;1-(($C$5-$C$4)/($C$5+$C$4-$C$3-$C$2)),(F772*($C$5+$C$4-$C$3-$C$2)+$C$2+$C$3)/2,$C$5-SQRT((1-F772)*($C$5+$C$4-$C$3-$C$2)*($C$5-$C$4))))</f>
        <v>694.3403626034609</v>
      </c>
      <c r="H772" s="58">
        <f t="shared" ref="H772:H835" ca="1" si="38">IF(G772&lt;$C$3,(1/($C$5+$C$4-$C$3-$C$2))*(1/($C$3-$C$2))*(G772-$C$2)^2,IF(G772&lt;$C$4,(1/($C$5+$C$4-$C$3-$C$2))*(2*G772-$C$2-$C$3),1-(1/($C$5+$C$4-$C$3-$C$2))*(1/($C$5-$C$4))*($C$5-G772)^2))</f>
        <v>0.77762908943351561</v>
      </c>
    </row>
    <row r="773" spans="5:8" x14ac:dyDescent="0.25">
      <c r="E773" s="84">
        <v>771</v>
      </c>
      <c r="F773" s="84">
        <f t="shared" ca="1" si="36"/>
        <v>0.44911198164233923</v>
      </c>
      <c r="G773" s="84">
        <f t="shared" ca="1" si="37"/>
        <v>464.37838714963743</v>
      </c>
      <c r="H773" s="58">
        <f t="shared" ca="1" si="38"/>
        <v>0.44911198164233918</v>
      </c>
    </row>
    <row r="774" spans="5:8" x14ac:dyDescent="0.25">
      <c r="E774" s="84">
        <v>772</v>
      </c>
      <c r="F774" s="84">
        <f t="shared" ca="1" si="36"/>
        <v>0.45198754901643734</v>
      </c>
      <c r="G774" s="84">
        <f t="shared" ca="1" si="37"/>
        <v>466.39128431150613</v>
      </c>
      <c r="H774" s="58">
        <f t="shared" ca="1" si="38"/>
        <v>0.45198754901643734</v>
      </c>
    </row>
    <row r="775" spans="5:8" x14ac:dyDescent="0.25">
      <c r="E775" s="84">
        <v>773</v>
      </c>
      <c r="F775" s="84">
        <f t="shared" ca="1" si="36"/>
        <v>0.91598422585212536</v>
      </c>
      <c r="G775" s="84">
        <f t="shared" ca="1" si="37"/>
        <v>812.15265468442908</v>
      </c>
      <c r="H775" s="58">
        <f t="shared" ca="1" si="38"/>
        <v>0.91598422585212536</v>
      </c>
    </row>
    <row r="776" spans="5:8" x14ac:dyDescent="0.25">
      <c r="E776" s="84">
        <v>774</v>
      </c>
      <c r="F776" s="84">
        <f t="shared" ca="1" si="36"/>
        <v>0.53842443407521778</v>
      </c>
      <c r="G776" s="84">
        <f t="shared" ca="1" si="37"/>
        <v>526.89710385265244</v>
      </c>
      <c r="H776" s="58">
        <f t="shared" ca="1" si="38"/>
        <v>0.53842443407521778</v>
      </c>
    </row>
    <row r="777" spans="5:8" x14ac:dyDescent="0.25">
      <c r="E777" s="84">
        <v>775</v>
      </c>
      <c r="F777" s="84">
        <f t="shared" ca="1" si="36"/>
        <v>0.1479782095160076</v>
      </c>
      <c r="G777" s="84">
        <f t="shared" ca="1" si="37"/>
        <v>253.58474666120532</v>
      </c>
      <c r="H777" s="58">
        <f t="shared" ca="1" si="38"/>
        <v>0.1479782095160076</v>
      </c>
    </row>
    <row r="778" spans="5:8" x14ac:dyDescent="0.25">
      <c r="E778" s="84">
        <v>776</v>
      </c>
      <c r="F778" s="84">
        <f t="shared" ca="1" si="36"/>
        <v>0.46751829597624595</v>
      </c>
      <c r="G778" s="84">
        <f t="shared" ca="1" si="37"/>
        <v>477.26280718337216</v>
      </c>
      <c r="H778" s="58">
        <f t="shared" ca="1" si="38"/>
        <v>0.46751829597624595</v>
      </c>
    </row>
    <row r="779" spans="5:8" x14ac:dyDescent="0.25">
      <c r="E779" s="84">
        <v>777</v>
      </c>
      <c r="F779" s="84">
        <f t="shared" ca="1" si="36"/>
        <v>0.44809622363341872</v>
      </c>
      <c r="G779" s="84">
        <f t="shared" ca="1" si="37"/>
        <v>463.66735654339311</v>
      </c>
      <c r="H779" s="58">
        <f t="shared" ca="1" si="38"/>
        <v>0.44809622363341872</v>
      </c>
    </row>
    <row r="780" spans="5:8" x14ac:dyDescent="0.25">
      <c r="E780" s="84">
        <v>778</v>
      </c>
      <c r="F780" s="84">
        <f t="shared" ca="1" si="36"/>
        <v>0.43700358859058319</v>
      </c>
      <c r="G780" s="84">
        <f t="shared" ca="1" si="37"/>
        <v>455.90251201340823</v>
      </c>
      <c r="H780" s="58">
        <f t="shared" ca="1" si="38"/>
        <v>0.43700358859058319</v>
      </c>
    </row>
    <row r="781" spans="5:8" x14ac:dyDescent="0.25">
      <c r="E781" s="84">
        <v>779</v>
      </c>
      <c r="F781" s="84">
        <f t="shared" ca="1" si="36"/>
        <v>0.12501994733066779</v>
      </c>
      <c r="G781" s="84">
        <f t="shared" ca="1" si="37"/>
        <v>237.51396313146745</v>
      </c>
      <c r="H781" s="58">
        <f t="shared" ca="1" si="38"/>
        <v>0.12501994733066779</v>
      </c>
    </row>
    <row r="782" spans="5:8" x14ac:dyDescent="0.25">
      <c r="E782" s="84">
        <v>780</v>
      </c>
      <c r="F782" s="84">
        <f t="shared" ca="1" si="36"/>
        <v>0.20315346430225123</v>
      </c>
      <c r="G782" s="84">
        <f t="shared" ca="1" si="37"/>
        <v>292.20742501157588</v>
      </c>
      <c r="H782" s="58">
        <f t="shared" ca="1" si="38"/>
        <v>0.20315346430225126</v>
      </c>
    </row>
    <row r="783" spans="5:8" x14ac:dyDescent="0.25">
      <c r="E783" s="84">
        <v>781</v>
      </c>
      <c r="F783" s="84">
        <f t="shared" ca="1" si="36"/>
        <v>0.24645702361788968</v>
      </c>
      <c r="G783" s="84">
        <f t="shared" ca="1" si="37"/>
        <v>322.51991653252276</v>
      </c>
      <c r="H783" s="58">
        <f t="shared" ca="1" si="38"/>
        <v>0.24645702361788965</v>
      </c>
    </row>
    <row r="784" spans="5:8" x14ac:dyDescent="0.25">
      <c r="E784" s="84">
        <v>782</v>
      </c>
      <c r="F784" s="84">
        <f t="shared" ca="1" si="36"/>
        <v>0.37421830707579984</v>
      </c>
      <c r="G784" s="84">
        <f t="shared" ca="1" si="37"/>
        <v>411.95281495305989</v>
      </c>
      <c r="H784" s="58">
        <f t="shared" ca="1" si="38"/>
        <v>0.37421830707579984</v>
      </c>
    </row>
    <row r="785" spans="5:8" x14ac:dyDescent="0.25">
      <c r="E785" s="84">
        <v>783</v>
      </c>
      <c r="F785" s="84">
        <f t="shared" ca="1" si="36"/>
        <v>0.23385314502815213</v>
      </c>
      <c r="G785" s="84">
        <f t="shared" ca="1" si="37"/>
        <v>313.69720151970648</v>
      </c>
      <c r="H785" s="58">
        <f t="shared" ca="1" si="38"/>
        <v>0.2338531450281521</v>
      </c>
    </row>
    <row r="786" spans="5:8" x14ac:dyDescent="0.25">
      <c r="E786" s="84">
        <v>784</v>
      </c>
      <c r="F786" s="84">
        <f t="shared" ca="1" si="36"/>
        <v>0.65489037612726198</v>
      </c>
      <c r="G786" s="84">
        <f t="shared" ca="1" si="37"/>
        <v>608.42326328908337</v>
      </c>
      <c r="H786" s="58">
        <f t="shared" ca="1" si="38"/>
        <v>0.65489037612726198</v>
      </c>
    </row>
    <row r="787" spans="5:8" x14ac:dyDescent="0.25">
      <c r="E787" s="84">
        <v>785</v>
      </c>
      <c r="F787" s="84">
        <f t="shared" ca="1" si="36"/>
        <v>0.59918331611163311</v>
      </c>
      <c r="G787" s="84">
        <f t="shared" ca="1" si="37"/>
        <v>569.42832127814313</v>
      </c>
      <c r="H787" s="58">
        <f t="shared" ca="1" si="38"/>
        <v>0.599183316111633</v>
      </c>
    </row>
    <row r="788" spans="5:8" x14ac:dyDescent="0.25">
      <c r="E788" s="84">
        <v>786</v>
      </c>
      <c r="F788" s="84">
        <f t="shared" ca="1" si="36"/>
        <v>0.20198757914863752</v>
      </c>
      <c r="G788" s="84">
        <f t="shared" ca="1" si="37"/>
        <v>291.39130540404625</v>
      </c>
      <c r="H788" s="58">
        <f t="shared" ca="1" si="38"/>
        <v>0.20198757914863749</v>
      </c>
    </row>
    <row r="789" spans="5:8" x14ac:dyDescent="0.25">
      <c r="E789" s="84">
        <v>787</v>
      </c>
      <c r="F789" s="84">
        <f t="shared" ca="1" si="36"/>
        <v>0.46630629394675838</v>
      </c>
      <c r="G789" s="84">
        <f t="shared" ca="1" si="37"/>
        <v>476.41440576273084</v>
      </c>
      <c r="H789" s="58">
        <f t="shared" ca="1" si="38"/>
        <v>0.46630629394675832</v>
      </c>
    </row>
    <row r="790" spans="5:8" x14ac:dyDescent="0.25">
      <c r="E790" s="84">
        <v>788</v>
      </c>
      <c r="F790" s="84">
        <f t="shared" ca="1" si="36"/>
        <v>0.60813841517668854</v>
      </c>
      <c r="G790" s="84">
        <f t="shared" ca="1" si="37"/>
        <v>575.69689062368195</v>
      </c>
      <c r="H790" s="58">
        <f t="shared" ca="1" si="38"/>
        <v>0.60813841517668854</v>
      </c>
    </row>
    <row r="791" spans="5:8" x14ac:dyDescent="0.25">
      <c r="E791" s="84">
        <v>789</v>
      </c>
      <c r="F791" s="84">
        <f t="shared" ca="1" si="36"/>
        <v>0.97851210415354795</v>
      </c>
      <c r="G791" s="84">
        <f t="shared" ca="1" si="37"/>
        <v>905.00044076149686</v>
      </c>
      <c r="H791" s="58">
        <f t="shared" ca="1" si="38"/>
        <v>0.97851210415354795</v>
      </c>
    </row>
    <row r="792" spans="5:8" x14ac:dyDescent="0.25">
      <c r="E792" s="84">
        <v>790</v>
      </c>
      <c r="F792" s="84">
        <f t="shared" ca="1" si="36"/>
        <v>0.60744124288051982</v>
      </c>
      <c r="G792" s="84">
        <f t="shared" ca="1" si="37"/>
        <v>575.20887001636379</v>
      </c>
      <c r="H792" s="58">
        <f t="shared" ca="1" si="38"/>
        <v>0.60744124288051971</v>
      </c>
    </row>
    <row r="793" spans="5:8" x14ac:dyDescent="0.25">
      <c r="E793" s="84">
        <v>791</v>
      </c>
      <c r="F793" s="84">
        <f t="shared" ca="1" si="36"/>
        <v>0.34756318766844219</v>
      </c>
      <c r="G793" s="84">
        <f t="shared" ca="1" si="37"/>
        <v>393.29423136790956</v>
      </c>
      <c r="H793" s="58">
        <f t="shared" ca="1" si="38"/>
        <v>0.34756318766844224</v>
      </c>
    </row>
    <row r="794" spans="5:8" x14ac:dyDescent="0.25">
      <c r="E794" s="84">
        <v>792</v>
      </c>
      <c r="F794" s="84">
        <f t="shared" ca="1" si="36"/>
        <v>0.1450882339900933</v>
      </c>
      <c r="G794" s="84">
        <f t="shared" ca="1" si="37"/>
        <v>251.56176379306532</v>
      </c>
      <c r="H794" s="58">
        <f t="shared" ca="1" si="38"/>
        <v>0.14508823399009332</v>
      </c>
    </row>
    <row r="795" spans="5:8" x14ac:dyDescent="0.25">
      <c r="E795" s="84">
        <v>793</v>
      </c>
      <c r="F795" s="84">
        <f t="shared" ca="1" si="36"/>
        <v>0.85457287835184836</v>
      </c>
      <c r="G795" s="84">
        <f t="shared" ca="1" si="37"/>
        <v>752.85754898799019</v>
      </c>
      <c r="H795" s="58">
        <f t="shared" ca="1" si="38"/>
        <v>0.85457287835184836</v>
      </c>
    </row>
    <row r="796" spans="5:8" x14ac:dyDescent="0.25">
      <c r="E796" s="84">
        <v>794</v>
      </c>
      <c r="F796" s="84">
        <f t="shared" ca="1" si="36"/>
        <v>0.50469734961264856</v>
      </c>
      <c r="G796" s="84">
        <f t="shared" ca="1" si="37"/>
        <v>503.28814472885398</v>
      </c>
      <c r="H796" s="58">
        <f t="shared" ca="1" si="38"/>
        <v>0.50469734961264856</v>
      </c>
    </row>
    <row r="797" spans="5:8" x14ac:dyDescent="0.25">
      <c r="E797" s="84">
        <v>795</v>
      </c>
      <c r="F797" s="84">
        <f t="shared" ca="1" si="36"/>
        <v>0.88144555614151876</v>
      </c>
      <c r="G797" s="84">
        <f t="shared" ca="1" si="37"/>
        <v>776.85684769511272</v>
      </c>
      <c r="H797" s="58">
        <f t="shared" ca="1" si="38"/>
        <v>0.88144555614151876</v>
      </c>
    </row>
    <row r="798" spans="5:8" x14ac:dyDescent="0.25">
      <c r="E798" s="84">
        <v>796</v>
      </c>
      <c r="F798" s="84">
        <f t="shared" ca="1" si="36"/>
        <v>0.23631590020105198</v>
      </c>
      <c r="G798" s="84">
        <f t="shared" ca="1" si="37"/>
        <v>315.42113014073641</v>
      </c>
      <c r="H798" s="58">
        <f t="shared" ca="1" si="38"/>
        <v>0.236315900201052</v>
      </c>
    </row>
    <row r="799" spans="5:8" x14ac:dyDescent="0.25">
      <c r="E799" s="84">
        <v>797</v>
      </c>
      <c r="F799" s="84">
        <f t="shared" ca="1" si="36"/>
        <v>0.87511685155273355</v>
      </c>
      <c r="G799" s="84">
        <f t="shared" ca="1" si="37"/>
        <v>770.97833650972689</v>
      </c>
      <c r="H799" s="58">
        <f t="shared" ca="1" si="38"/>
        <v>0.87511685155273355</v>
      </c>
    </row>
    <row r="800" spans="5:8" x14ac:dyDescent="0.25">
      <c r="E800" s="84">
        <v>798</v>
      </c>
      <c r="F800" s="84">
        <f t="shared" ca="1" si="36"/>
        <v>0.39605258650329977</v>
      </c>
      <c r="G800" s="84">
        <f t="shared" ca="1" si="37"/>
        <v>427.23681055230986</v>
      </c>
      <c r="H800" s="58">
        <f t="shared" ca="1" si="38"/>
        <v>0.39605258650329977</v>
      </c>
    </row>
    <row r="801" spans="5:8" x14ac:dyDescent="0.25">
      <c r="E801" s="84">
        <v>799</v>
      </c>
      <c r="F801" s="84">
        <f t="shared" ca="1" si="36"/>
        <v>7.5565937552093176E-2</v>
      </c>
      <c r="G801" s="84">
        <f t="shared" ca="1" si="37"/>
        <v>202.89615628646521</v>
      </c>
      <c r="H801" s="58">
        <f t="shared" ca="1" si="38"/>
        <v>7.5565937552093163E-2</v>
      </c>
    </row>
    <row r="802" spans="5:8" x14ac:dyDescent="0.25">
      <c r="E802" s="84">
        <v>800</v>
      </c>
      <c r="F802" s="84">
        <f t="shared" ca="1" si="36"/>
        <v>0.99034555360744114</v>
      </c>
      <c r="G802" s="84">
        <f t="shared" ca="1" si="37"/>
        <v>936.32215860383837</v>
      </c>
      <c r="H802" s="58">
        <f t="shared" ca="1" si="38"/>
        <v>0.99034555360744114</v>
      </c>
    </row>
    <row r="803" spans="5:8" x14ac:dyDescent="0.25">
      <c r="E803" s="84">
        <v>801</v>
      </c>
      <c r="F803" s="84">
        <f t="shared" ca="1" si="36"/>
        <v>0.48151748637941139</v>
      </c>
      <c r="G803" s="84">
        <f t="shared" ca="1" si="37"/>
        <v>487.06224046558799</v>
      </c>
      <c r="H803" s="58">
        <f t="shared" ca="1" si="38"/>
        <v>0.48151748637941144</v>
      </c>
    </row>
    <row r="804" spans="5:8" x14ac:dyDescent="0.25">
      <c r="E804" s="84">
        <v>802</v>
      </c>
      <c r="F804" s="84">
        <f t="shared" ca="1" si="36"/>
        <v>0.21306942807136431</v>
      </c>
      <c r="G804" s="84">
        <f t="shared" ca="1" si="37"/>
        <v>299.14859964995503</v>
      </c>
      <c r="H804" s="58">
        <f t="shared" ca="1" si="38"/>
        <v>0.21306942807136434</v>
      </c>
    </row>
    <row r="805" spans="5:8" x14ac:dyDescent="0.25">
      <c r="E805" s="84">
        <v>803</v>
      </c>
      <c r="F805" s="84">
        <f t="shared" ca="1" si="36"/>
        <v>0.66769416228014056</v>
      </c>
      <c r="G805" s="84">
        <f t="shared" ca="1" si="37"/>
        <v>617.38591359609836</v>
      </c>
      <c r="H805" s="58">
        <f t="shared" ca="1" si="38"/>
        <v>0.66769416228014056</v>
      </c>
    </row>
    <row r="806" spans="5:8" x14ac:dyDescent="0.25">
      <c r="E806" s="84">
        <v>804</v>
      </c>
      <c r="F806" s="84">
        <f t="shared" ca="1" si="36"/>
        <v>0.48559889427183733</v>
      </c>
      <c r="G806" s="84">
        <f t="shared" ca="1" si="37"/>
        <v>489.91922599028612</v>
      </c>
      <c r="H806" s="58">
        <f t="shared" ca="1" si="38"/>
        <v>0.48559889427183733</v>
      </c>
    </row>
    <row r="807" spans="5:8" x14ac:dyDescent="0.25">
      <c r="E807" s="84">
        <v>805</v>
      </c>
      <c r="F807" s="84">
        <f t="shared" ca="1" si="36"/>
        <v>0.19751615107880782</v>
      </c>
      <c r="G807" s="84">
        <f t="shared" ca="1" si="37"/>
        <v>288.26130575516549</v>
      </c>
      <c r="H807" s="58">
        <f t="shared" ca="1" si="38"/>
        <v>0.19751615107880785</v>
      </c>
    </row>
    <row r="808" spans="5:8" x14ac:dyDescent="0.25">
      <c r="E808" s="84">
        <v>806</v>
      </c>
      <c r="F808" s="84">
        <f t="shared" ca="1" si="36"/>
        <v>0.41546386630075993</v>
      </c>
      <c r="G808" s="84">
        <f t="shared" ca="1" si="37"/>
        <v>440.82470641053197</v>
      </c>
      <c r="H808" s="58">
        <f t="shared" ca="1" si="38"/>
        <v>0.41546386630075999</v>
      </c>
    </row>
    <row r="809" spans="5:8" x14ac:dyDescent="0.25">
      <c r="E809" s="84">
        <v>807</v>
      </c>
      <c r="F809" s="84">
        <f t="shared" ca="1" si="36"/>
        <v>0.8860843845816766</v>
      </c>
      <c r="G809" s="84">
        <f t="shared" ca="1" si="37"/>
        <v>781.26600978426825</v>
      </c>
      <c r="H809" s="58">
        <f t="shared" ca="1" si="38"/>
        <v>0.8860843845816766</v>
      </c>
    </row>
    <row r="810" spans="5:8" x14ac:dyDescent="0.25">
      <c r="E810" s="84">
        <v>808</v>
      </c>
      <c r="F810" s="84">
        <f t="shared" ca="1" si="36"/>
        <v>0.20632071769067828</v>
      </c>
      <c r="G810" s="84">
        <f t="shared" ca="1" si="37"/>
        <v>294.42450238347476</v>
      </c>
      <c r="H810" s="58">
        <f t="shared" ca="1" si="38"/>
        <v>0.20632071769067822</v>
      </c>
    </row>
    <row r="811" spans="5:8" x14ac:dyDescent="0.25">
      <c r="E811" s="84">
        <v>809</v>
      </c>
      <c r="F811" s="84">
        <f t="shared" ca="1" si="36"/>
        <v>0.17304582835397064</v>
      </c>
      <c r="G811" s="84">
        <f t="shared" ca="1" si="37"/>
        <v>271.13207984777944</v>
      </c>
      <c r="H811" s="58">
        <f t="shared" ca="1" si="38"/>
        <v>0.17304582835397062</v>
      </c>
    </row>
    <row r="812" spans="5:8" x14ac:dyDescent="0.25">
      <c r="E812" s="84">
        <v>810</v>
      </c>
      <c r="F812" s="84">
        <f t="shared" ca="1" si="36"/>
        <v>0.85516750721250712</v>
      </c>
      <c r="G812" s="84">
        <f t="shared" ca="1" si="37"/>
        <v>753.3633300363731</v>
      </c>
      <c r="H812" s="58">
        <f t="shared" ca="1" si="38"/>
        <v>0.85516750721250712</v>
      </c>
    </row>
    <row r="813" spans="5:8" x14ac:dyDescent="0.25">
      <c r="E813" s="84">
        <v>811</v>
      </c>
      <c r="F813" s="84">
        <f t="shared" ca="1" si="36"/>
        <v>0.94418968257594738</v>
      </c>
      <c r="G813" s="84">
        <f t="shared" ca="1" si="37"/>
        <v>846.89763777752444</v>
      </c>
      <c r="H813" s="58">
        <f t="shared" ca="1" si="38"/>
        <v>0.94418968257594738</v>
      </c>
    </row>
    <row r="814" spans="5:8" x14ac:dyDescent="0.25">
      <c r="E814" s="84">
        <v>812</v>
      </c>
      <c r="F814" s="84">
        <f t="shared" ca="1" si="36"/>
        <v>0.41832426099241482</v>
      </c>
      <c r="G814" s="84">
        <f t="shared" ca="1" si="37"/>
        <v>442.8269826946904</v>
      </c>
      <c r="H814" s="58">
        <f t="shared" ca="1" si="38"/>
        <v>0.41832426099241488</v>
      </c>
    </row>
    <row r="815" spans="5:8" x14ac:dyDescent="0.25">
      <c r="E815" s="84">
        <v>813</v>
      </c>
      <c r="F815" s="84">
        <f t="shared" ca="1" si="36"/>
        <v>2.4589444449216957E-2</v>
      </c>
      <c r="G815" s="84">
        <f t="shared" ca="1" si="37"/>
        <v>158.6730110262834</v>
      </c>
      <c r="H815" s="58">
        <f t="shared" ca="1" si="38"/>
        <v>2.4589444449216957E-2</v>
      </c>
    </row>
    <row r="816" spans="5:8" x14ac:dyDescent="0.25">
      <c r="E816" s="84">
        <v>814</v>
      </c>
      <c r="F816" s="84">
        <f t="shared" ca="1" si="36"/>
        <v>5.0159432075403187E-2</v>
      </c>
      <c r="G816" s="84">
        <f t="shared" ca="1" si="37"/>
        <v>183.79928693346051</v>
      </c>
      <c r="H816" s="58">
        <f t="shared" ca="1" si="38"/>
        <v>5.0159432075403181E-2</v>
      </c>
    </row>
    <row r="817" spans="5:8" x14ac:dyDescent="0.25">
      <c r="E817" s="84">
        <v>815</v>
      </c>
      <c r="F817" s="84">
        <f t="shared" ca="1" si="36"/>
        <v>1.8453629596428711E-2</v>
      </c>
      <c r="G817" s="84">
        <f t="shared" ca="1" si="37"/>
        <v>150.82822191952044</v>
      </c>
      <c r="H817" s="58">
        <f t="shared" ca="1" si="38"/>
        <v>1.8453629596428704E-2</v>
      </c>
    </row>
    <row r="818" spans="5:8" x14ac:dyDescent="0.25">
      <c r="E818" s="84">
        <v>816</v>
      </c>
      <c r="F818" s="84">
        <f t="shared" ca="1" si="36"/>
        <v>6.2995638769298479E-2</v>
      </c>
      <c r="G818" s="84">
        <f t="shared" ca="1" si="37"/>
        <v>193.91160432929354</v>
      </c>
      <c r="H818" s="58">
        <f t="shared" ca="1" si="38"/>
        <v>6.2995638769298465E-2</v>
      </c>
    </row>
    <row r="819" spans="5:8" x14ac:dyDescent="0.25">
      <c r="E819" s="84">
        <v>817</v>
      </c>
      <c r="F819" s="84">
        <f t="shared" ca="1" si="36"/>
        <v>0.7951270446487777</v>
      </c>
      <c r="G819" s="84">
        <f t="shared" ca="1" si="37"/>
        <v>706.66292213988129</v>
      </c>
      <c r="H819" s="58">
        <f t="shared" ca="1" si="38"/>
        <v>0.7951270446487777</v>
      </c>
    </row>
    <row r="820" spans="5:8" x14ac:dyDescent="0.25">
      <c r="E820" s="84">
        <v>818</v>
      </c>
      <c r="F820" s="84">
        <f t="shared" ca="1" si="36"/>
        <v>0.63944086488357876</v>
      </c>
      <c r="G820" s="84">
        <f t="shared" ca="1" si="37"/>
        <v>597.60860541850514</v>
      </c>
      <c r="H820" s="58">
        <f t="shared" ca="1" si="38"/>
        <v>0.63944086488357876</v>
      </c>
    </row>
    <row r="821" spans="5:8" x14ac:dyDescent="0.25">
      <c r="E821" s="84">
        <v>819</v>
      </c>
      <c r="F821" s="84">
        <f t="shared" ca="1" si="36"/>
        <v>0.13457220921504764</v>
      </c>
      <c r="G821" s="84">
        <f t="shared" ca="1" si="37"/>
        <v>244.20054645053335</v>
      </c>
      <c r="H821" s="58">
        <f t="shared" ca="1" si="38"/>
        <v>0.13457220921504764</v>
      </c>
    </row>
    <row r="822" spans="5:8" x14ac:dyDescent="0.25">
      <c r="E822" s="84">
        <v>820</v>
      </c>
      <c r="F822" s="84">
        <f t="shared" ca="1" si="36"/>
        <v>0.17169888653165166</v>
      </c>
      <c r="G822" s="84">
        <f t="shared" ca="1" si="37"/>
        <v>270.18922057215616</v>
      </c>
      <c r="H822" s="58">
        <f t="shared" ca="1" si="38"/>
        <v>0.17169888653165166</v>
      </c>
    </row>
    <row r="823" spans="5:8" x14ac:dyDescent="0.25">
      <c r="E823" s="84">
        <v>821</v>
      </c>
      <c r="F823" s="84">
        <f t="shared" ca="1" si="36"/>
        <v>0.5940732274448256</v>
      </c>
      <c r="G823" s="84">
        <f t="shared" ca="1" si="37"/>
        <v>565.85125921137796</v>
      </c>
      <c r="H823" s="58">
        <f t="shared" ca="1" si="38"/>
        <v>0.59407322744482571</v>
      </c>
    </row>
    <row r="824" spans="5:8" x14ac:dyDescent="0.25">
      <c r="E824" s="84">
        <v>822</v>
      </c>
      <c r="F824" s="84">
        <f t="shared" ca="1" si="36"/>
        <v>0.43246398591005064</v>
      </c>
      <c r="G824" s="84">
        <f t="shared" ca="1" si="37"/>
        <v>452.72479013703543</v>
      </c>
      <c r="H824" s="58">
        <f t="shared" ca="1" si="38"/>
        <v>0.43246398591005059</v>
      </c>
    </row>
    <row r="825" spans="5:8" x14ac:dyDescent="0.25">
      <c r="E825" s="84">
        <v>823</v>
      </c>
      <c r="F825" s="84">
        <f t="shared" ca="1" si="36"/>
        <v>0.75335754398498311</v>
      </c>
      <c r="G825" s="84">
        <f t="shared" ca="1" si="37"/>
        <v>677.35028078948812</v>
      </c>
      <c r="H825" s="58">
        <f t="shared" ca="1" si="38"/>
        <v>0.753357543984983</v>
      </c>
    </row>
    <row r="826" spans="5:8" x14ac:dyDescent="0.25">
      <c r="E826" s="84">
        <v>824</v>
      </c>
      <c r="F826" s="84">
        <f t="shared" ca="1" si="36"/>
        <v>0.80467557706960446</v>
      </c>
      <c r="G826" s="84">
        <f t="shared" ca="1" si="37"/>
        <v>713.58027716170432</v>
      </c>
      <c r="H826" s="58">
        <f t="shared" ca="1" si="38"/>
        <v>0.80467557706960446</v>
      </c>
    </row>
    <row r="827" spans="5:8" x14ac:dyDescent="0.25">
      <c r="E827" s="84">
        <v>825</v>
      </c>
      <c r="F827" s="84">
        <f t="shared" ca="1" si="36"/>
        <v>0.77956765645784731</v>
      </c>
      <c r="G827" s="84">
        <f t="shared" ca="1" si="37"/>
        <v>695.69735952049314</v>
      </c>
      <c r="H827" s="58">
        <f t="shared" ca="1" si="38"/>
        <v>0.77956765645784731</v>
      </c>
    </row>
    <row r="828" spans="5:8" x14ac:dyDescent="0.25">
      <c r="E828" s="84">
        <v>826</v>
      </c>
      <c r="F828" s="84">
        <f t="shared" ca="1" si="36"/>
        <v>0.73626959167708084</v>
      </c>
      <c r="G828" s="84">
        <f t="shared" ca="1" si="37"/>
        <v>665.3887141739566</v>
      </c>
      <c r="H828" s="58">
        <f t="shared" ca="1" si="38"/>
        <v>0.73626959167708084</v>
      </c>
    </row>
    <row r="829" spans="5:8" x14ac:dyDescent="0.25">
      <c r="E829" s="84">
        <v>827</v>
      </c>
      <c r="F829" s="84">
        <f t="shared" ca="1" si="36"/>
        <v>0.62446317220849901</v>
      </c>
      <c r="G829" s="84">
        <f t="shared" ca="1" si="37"/>
        <v>587.12422054594936</v>
      </c>
      <c r="H829" s="58">
        <f t="shared" ca="1" si="38"/>
        <v>0.62446317220849912</v>
      </c>
    </row>
    <row r="830" spans="5:8" x14ac:dyDescent="0.25">
      <c r="E830" s="84">
        <v>828</v>
      </c>
      <c r="F830" s="84">
        <f t="shared" ca="1" si="36"/>
        <v>0.27743824670567518</v>
      </c>
      <c r="G830" s="84">
        <f t="shared" ca="1" si="37"/>
        <v>344.20677269397265</v>
      </c>
      <c r="H830" s="58">
        <f t="shared" ca="1" si="38"/>
        <v>0.27743824670567524</v>
      </c>
    </row>
    <row r="831" spans="5:8" x14ac:dyDescent="0.25">
      <c r="E831" s="84">
        <v>829</v>
      </c>
      <c r="F831" s="84">
        <f t="shared" ca="1" si="36"/>
        <v>0.70186210880311106</v>
      </c>
      <c r="G831" s="84">
        <f t="shared" ca="1" si="37"/>
        <v>641.30347616217773</v>
      </c>
      <c r="H831" s="58">
        <f t="shared" ca="1" si="38"/>
        <v>0.70186210880311106</v>
      </c>
    </row>
    <row r="832" spans="5:8" x14ac:dyDescent="0.25">
      <c r="E832" s="84">
        <v>830</v>
      </c>
      <c r="F832" s="84">
        <f t="shared" ca="1" si="36"/>
        <v>0.92326949282982973</v>
      </c>
      <c r="G832" s="84">
        <f t="shared" ca="1" si="37"/>
        <v>820.4817195618466</v>
      </c>
      <c r="H832" s="58">
        <f t="shared" ca="1" si="38"/>
        <v>0.92326949282982973</v>
      </c>
    </row>
    <row r="833" spans="5:8" x14ac:dyDescent="0.25">
      <c r="E833" s="84">
        <v>831</v>
      </c>
      <c r="F833" s="84">
        <f t="shared" ca="1" si="36"/>
        <v>0.43033612713377545</v>
      </c>
      <c r="G833" s="84">
        <f t="shared" ca="1" si="37"/>
        <v>451.23528899364283</v>
      </c>
      <c r="H833" s="58">
        <f t="shared" ca="1" si="38"/>
        <v>0.43033612713377545</v>
      </c>
    </row>
    <row r="834" spans="5:8" x14ac:dyDescent="0.25">
      <c r="E834" s="84">
        <v>832</v>
      </c>
      <c r="F834" s="84">
        <f t="shared" ca="1" si="36"/>
        <v>0.28185050805608547</v>
      </c>
      <c r="G834" s="84">
        <f t="shared" ca="1" si="37"/>
        <v>347.29535563925981</v>
      </c>
      <c r="H834" s="58">
        <f t="shared" ca="1" si="38"/>
        <v>0.28185050805608547</v>
      </c>
    </row>
    <row r="835" spans="5:8" x14ac:dyDescent="0.25">
      <c r="E835" s="84">
        <v>833</v>
      </c>
      <c r="F835" s="84">
        <f t="shared" ref="F835:F898" ca="1" si="39">RAND()</f>
        <v>0.84683138170355721</v>
      </c>
      <c r="G835" s="84">
        <f t="shared" ca="1" si="37"/>
        <v>746.36479013254893</v>
      </c>
      <c r="H835" s="58">
        <f t="shared" ca="1" si="38"/>
        <v>0.84683138170355721</v>
      </c>
    </row>
    <row r="836" spans="5:8" x14ac:dyDescent="0.25">
      <c r="E836" s="84">
        <v>834</v>
      </c>
      <c r="F836" s="84">
        <f t="shared" ca="1" si="39"/>
        <v>0.53205918229320548</v>
      </c>
      <c r="G836" s="84">
        <f t="shared" ref="G836:G899" ca="1" si="40">IF(F836&lt;(($C$3-$C$2)/($C$5+$C$4-$C$3-$C$2)),$C$2+SQRT(F836*($C$5+$C$4-$C$3-$C$2)*($C$3-$C$2)),IF(F836&lt;1-(($C$5-$C$4)/($C$5+$C$4-$C$3-$C$2)),(F836*($C$5+$C$4-$C$3-$C$2)+$C$2+$C$3)/2,$C$5-SQRT((1-F836)*($C$5+$C$4-$C$3-$C$2)*($C$5-$C$4))))</f>
        <v>522.44142760524392</v>
      </c>
      <c r="H836" s="58">
        <f t="shared" ref="H836:H899" ca="1" si="41">IF(G836&lt;$C$3,(1/($C$5+$C$4-$C$3-$C$2))*(1/($C$3-$C$2))*(G836-$C$2)^2,IF(G836&lt;$C$4,(1/($C$5+$C$4-$C$3-$C$2))*(2*G836-$C$2-$C$3),1-(1/($C$5+$C$4-$C$3-$C$2))*(1/($C$5-$C$4))*($C$5-G836)^2))</f>
        <v>0.53205918229320559</v>
      </c>
    </row>
    <row r="837" spans="5:8" x14ac:dyDescent="0.25">
      <c r="E837" s="84">
        <v>835</v>
      </c>
      <c r="F837" s="84">
        <f t="shared" ca="1" si="39"/>
        <v>0.41895893415933283</v>
      </c>
      <c r="G837" s="84">
        <f t="shared" ca="1" si="40"/>
        <v>443.27125391153299</v>
      </c>
      <c r="H837" s="58">
        <f t="shared" ca="1" si="41"/>
        <v>0.41895893415933283</v>
      </c>
    </row>
    <row r="838" spans="5:8" x14ac:dyDescent="0.25">
      <c r="E838" s="84">
        <v>836</v>
      </c>
      <c r="F838" s="84">
        <f t="shared" ca="1" si="39"/>
        <v>0.51726582588053316</v>
      </c>
      <c r="G838" s="84">
        <f t="shared" ca="1" si="40"/>
        <v>512.08607811637319</v>
      </c>
      <c r="H838" s="58">
        <f t="shared" ca="1" si="41"/>
        <v>0.51726582588053316</v>
      </c>
    </row>
    <row r="839" spans="5:8" x14ac:dyDescent="0.25">
      <c r="E839" s="84">
        <v>837</v>
      </c>
      <c r="F839" s="84">
        <f t="shared" ca="1" si="39"/>
        <v>0.54330467514395364</v>
      </c>
      <c r="G839" s="84">
        <f t="shared" ca="1" si="40"/>
        <v>530.3132726007675</v>
      </c>
      <c r="H839" s="58">
        <f t="shared" ca="1" si="41"/>
        <v>0.54330467514395353</v>
      </c>
    </row>
    <row r="840" spans="5:8" x14ac:dyDescent="0.25">
      <c r="E840" s="84">
        <v>838</v>
      </c>
      <c r="F840" s="84">
        <f t="shared" ca="1" si="39"/>
        <v>0.23478568844030112</v>
      </c>
      <c r="G840" s="84">
        <f t="shared" ca="1" si="40"/>
        <v>314.34998190821079</v>
      </c>
      <c r="H840" s="58">
        <f t="shared" ca="1" si="41"/>
        <v>0.23478568844030112</v>
      </c>
    </row>
    <row r="841" spans="5:8" x14ac:dyDescent="0.25">
      <c r="E841" s="84">
        <v>839</v>
      </c>
      <c r="F841" s="84">
        <f t="shared" ca="1" si="39"/>
        <v>0.61506064570441166</v>
      </c>
      <c r="G841" s="84">
        <f t="shared" ca="1" si="40"/>
        <v>580.54245199308821</v>
      </c>
      <c r="H841" s="58">
        <f t="shared" ca="1" si="41"/>
        <v>0.61506064570441177</v>
      </c>
    </row>
    <row r="842" spans="5:8" x14ac:dyDescent="0.25">
      <c r="E842" s="84">
        <v>840</v>
      </c>
      <c r="F842" s="84">
        <f t="shared" ca="1" si="39"/>
        <v>0.4215419555900034</v>
      </c>
      <c r="G842" s="84">
        <f t="shared" ca="1" si="40"/>
        <v>445.07936891300238</v>
      </c>
      <c r="H842" s="58">
        <f t="shared" ca="1" si="41"/>
        <v>0.4215419555900034</v>
      </c>
    </row>
    <row r="843" spans="5:8" x14ac:dyDescent="0.25">
      <c r="E843" s="84">
        <v>841</v>
      </c>
      <c r="F843" s="84">
        <f t="shared" ca="1" si="39"/>
        <v>0.94231742497357573</v>
      </c>
      <c r="G843" s="84">
        <f t="shared" ca="1" si="40"/>
        <v>844.35077413909767</v>
      </c>
      <c r="H843" s="58">
        <f t="shared" ca="1" si="41"/>
        <v>0.94231742497357573</v>
      </c>
    </row>
    <row r="844" spans="5:8" x14ac:dyDescent="0.25">
      <c r="E844" s="84">
        <v>842</v>
      </c>
      <c r="F844" s="84">
        <f t="shared" ca="1" si="39"/>
        <v>0.64761681718228437</v>
      </c>
      <c r="G844" s="84">
        <f t="shared" ca="1" si="40"/>
        <v>603.33177202759907</v>
      </c>
      <c r="H844" s="58">
        <f t="shared" ca="1" si="41"/>
        <v>0.64761681718228437</v>
      </c>
    </row>
    <row r="845" spans="5:8" x14ac:dyDescent="0.25">
      <c r="E845" s="84">
        <v>843</v>
      </c>
      <c r="F845" s="84">
        <f t="shared" ca="1" si="39"/>
        <v>4.2001537836813263E-2</v>
      </c>
      <c r="G845" s="84">
        <f t="shared" ca="1" si="40"/>
        <v>176.68256188439364</v>
      </c>
      <c r="H845" s="58">
        <f t="shared" ca="1" si="41"/>
        <v>4.2001537836813284E-2</v>
      </c>
    </row>
    <row r="846" spans="5:8" x14ac:dyDescent="0.25">
      <c r="E846" s="84">
        <v>844</v>
      </c>
      <c r="F846" s="84">
        <f t="shared" ca="1" si="39"/>
        <v>0.80333655445570817</v>
      </c>
      <c r="G846" s="84">
        <f t="shared" ca="1" si="40"/>
        <v>712.60019636645097</v>
      </c>
      <c r="H846" s="58">
        <f t="shared" ca="1" si="41"/>
        <v>0.80333655445570828</v>
      </c>
    </row>
    <row r="847" spans="5:8" x14ac:dyDescent="0.25">
      <c r="E847" s="84">
        <v>845</v>
      </c>
      <c r="F847" s="84">
        <f t="shared" ca="1" si="39"/>
        <v>0.47211087511799088</v>
      </c>
      <c r="G847" s="84">
        <f t="shared" ca="1" si="40"/>
        <v>480.47761258259362</v>
      </c>
      <c r="H847" s="58">
        <f t="shared" ca="1" si="41"/>
        <v>0.47211087511799088</v>
      </c>
    </row>
    <row r="848" spans="5:8" x14ac:dyDescent="0.25">
      <c r="E848" s="84">
        <v>846</v>
      </c>
      <c r="F848" s="84">
        <f t="shared" ca="1" si="39"/>
        <v>0.43428127543789141</v>
      </c>
      <c r="G848" s="84">
        <f t="shared" ca="1" si="40"/>
        <v>453.99689280652399</v>
      </c>
      <c r="H848" s="58">
        <f t="shared" ca="1" si="41"/>
        <v>0.43428127543789141</v>
      </c>
    </row>
    <row r="849" spans="5:8" x14ac:dyDescent="0.25">
      <c r="E849" s="84">
        <v>847</v>
      </c>
      <c r="F849" s="84">
        <f t="shared" ca="1" si="39"/>
        <v>0.1276620913795341</v>
      </c>
      <c r="G849" s="84">
        <f t="shared" ca="1" si="40"/>
        <v>239.36346396567387</v>
      </c>
      <c r="H849" s="58">
        <f t="shared" ca="1" si="41"/>
        <v>0.1276620913795341</v>
      </c>
    </row>
    <row r="850" spans="5:8" x14ac:dyDescent="0.25">
      <c r="E850" s="84">
        <v>848</v>
      </c>
      <c r="F850" s="84">
        <f t="shared" ca="1" si="39"/>
        <v>0.87896651783655688</v>
      </c>
      <c r="G850" s="84">
        <f t="shared" ca="1" si="40"/>
        <v>774.53589529894987</v>
      </c>
      <c r="H850" s="58">
        <f t="shared" ca="1" si="41"/>
        <v>0.87896651783655688</v>
      </c>
    </row>
    <row r="851" spans="5:8" x14ac:dyDescent="0.25">
      <c r="E851" s="84">
        <v>849</v>
      </c>
      <c r="F851" s="84">
        <f t="shared" ca="1" si="39"/>
        <v>0.41037074763403192</v>
      </c>
      <c r="G851" s="84">
        <f t="shared" ca="1" si="40"/>
        <v>437.25952334382237</v>
      </c>
      <c r="H851" s="58">
        <f t="shared" ca="1" si="41"/>
        <v>0.41037074763403197</v>
      </c>
    </row>
    <row r="852" spans="5:8" x14ac:dyDescent="0.25">
      <c r="E852" s="84">
        <v>850</v>
      </c>
      <c r="F852" s="84">
        <f t="shared" ca="1" si="39"/>
        <v>0.52968149657548202</v>
      </c>
      <c r="G852" s="84">
        <f t="shared" ca="1" si="40"/>
        <v>520.77704760283746</v>
      </c>
      <c r="H852" s="58">
        <f t="shared" ca="1" si="41"/>
        <v>0.52968149657548202</v>
      </c>
    </row>
    <row r="853" spans="5:8" x14ac:dyDescent="0.25">
      <c r="E853" s="84">
        <v>851</v>
      </c>
      <c r="F853" s="84">
        <f t="shared" ca="1" si="39"/>
        <v>0.75480437844859904</v>
      </c>
      <c r="G853" s="84">
        <f t="shared" ca="1" si="40"/>
        <v>678.36306491401933</v>
      </c>
      <c r="H853" s="58">
        <f t="shared" ca="1" si="41"/>
        <v>0.75480437844859904</v>
      </c>
    </row>
    <row r="854" spans="5:8" x14ac:dyDescent="0.25">
      <c r="E854" s="84">
        <v>852</v>
      </c>
      <c r="F854" s="84">
        <f t="shared" ca="1" si="39"/>
        <v>0.69725982539042319</v>
      </c>
      <c r="G854" s="84">
        <f t="shared" ca="1" si="40"/>
        <v>638.08187777329624</v>
      </c>
      <c r="H854" s="58">
        <f t="shared" ca="1" si="41"/>
        <v>0.69725982539042319</v>
      </c>
    </row>
    <row r="855" spans="5:8" x14ac:dyDescent="0.25">
      <c r="E855" s="84">
        <v>853</v>
      </c>
      <c r="F855" s="84">
        <f t="shared" ca="1" si="39"/>
        <v>4.3650690507961554E-2</v>
      </c>
      <c r="G855" s="84">
        <f t="shared" ca="1" si="40"/>
        <v>178.1735036384747</v>
      </c>
      <c r="H855" s="58">
        <f t="shared" ca="1" si="41"/>
        <v>4.3650690507961547E-2</v>
      </c>
    </row>
    <row r="856" spans="5:8" x14ac:dyDescent="0.25">
      <c r="E856" s="84">
        <v>854</v>
      </c>
      <c r="F856" s="84">
        <f t="shared" ca="1" si="39"/>
        <v>0.71566961861285272</v>
      </c>
      <c r="G856" s="84">
        <f t="shared" ca="1" si="40"/>
        <v>650.96873302899689</v>
      </c>
      <c r="H856" s="58">
        <f t="shared" ca="1" si="41"/>
        <v>0.71566961861285272</v>
      </c>
    </row>
    <row r="857" spans="5:8" x14ac:dyDescent="0.25">
      <c r="E857" s="84">
        <v>855</v>
      </c>
      <c r="F857" s="84">
        <f t="shared" ca="1" si="39"/>
        <v>0.44141480488663842</v>
      </c>
      <c r="G857" s="84">
        <f t="shared" ca="1" si="40"/>
        <v>458.99036342064687</v>
      </c>
      <c r="H857" s="58">
        <f t="shared" ca="1" si="41"/>
        <v>0.44141480488663837</v>
      </c>
    </row>
    <row r="858" spans="5:8" x14ac:dyDescent="0.25">
      <c r="E858" s="84">
        <v>856</v>
      </c>
      <c r="F858" s="84">
        <f t="shared" ca="1" si="39"/>
        <v>0.78434344048808025</v>
      </c>
      <c r="G858" s="84">
        <f t="shared" ca="1" si="40"/>
        <v>699.04040834165619</v>
      </c>
      <c r="H858" s="58">
        <f t="shared" ca="1" si="41"/>
        <v>0.78434344048808025</v>
      </c>
    </row>
    <row r="859" spans="5:8" x14ac:dyDescent="0.25">
      <c r="E859" s="84">
        <v>857</v>
      </c>
      <c r="F859" s="84">
        <f t="shared" ca="1" si="39"/>
        <v>0.41742746409573828</v>
      </c>
      <c r="G859" s="84">
        <f t="shared" ca="1" si="40"/>
        <v>442.19922486701677</v>
      </c>
      <c r="H859" s="58">
        <f t="shared" ca="1" si="41"/>
        <v>0.41742746409573822</v>
      </c>
    </row>
    <row r="860" spans="5:8" x14ac:dyDescent="0.25">
      <c r="E860" s="84">
        <v>858</v>
      </c>
      <c r="F860" s="84">
        <f t="shared" ca="1" si="39"/>
        <v>0.68443913818310609</v>
      </c>
      <c r="G860" s="84">
        <f t="shared" ca="1" si="40"/>
        <v>629.10739672817431</v>
      </c>
      <c r="H860" s="58">
        <f t="shared" ca="1" si="41"/>
        <v>0.6844391381831062</v>
      </c>
    </row>
    <row r="861" spans="5:8" x14ac:dyDescent="0.25">
      <c r="E861" s="84">
        <v>859</v>
      </c>
      <c r="F861" s="84">
        <f t="shared" ca="1" si="39"/>
        <v>0.42652997486397903</v>
      </c>
      <c r="G861" s="84">
        <f t="shared" ca="1" si="40"/>
        <v>448.5709824047853</v>
      </c>
      <c r="H861" s="58">
        <f t="shared" ca="1" si="41"/>
        <v>0.42652997486397898</v>
      </c>
    </row>
    <row r="862" spans="5:8" x14ac:dyDescent="0.25">
      <c r="E862" s="84">
        <v>860</v>
      </c>
      <c r="F862" s="84">
        <f t="shared" ca="1" si="39"/>
        <v>0.12297501808597733</v>
      </c>
      <c r="G862" s="84">
        <f t="shared" ca="1" si="40"/>
        <v>236.08251266018414</v>
      </c>
      <c r="H862" s="58">
        <f t="shared" ca="1" si="41"/>
        <v>0.12297501808597734</v>
      </c>
    </row>
    <row r="863" spans="5:8" x14ac:dyDescent="0.25">
      <c r="E863" s="84">
        <v>861</v>
      </c>
      <c r="F863" s="84">
        <f t="shared" ca="1" si="39"/>
        <v>0.10413874091338005</v>
      </c>
      <c r="G863" s="84">
        <f t="shared" ca="1" si="40"/>
        <v>222.89711863936603</v>
      </c>
      <c r="H863" s="58">
        <f t="shared" ca="1" si="41"/>
        <v>0.10413874091338005</v>
      </c>
    </row>
    <row r="864" spans="5:8" x14ac:dyDescent="0.25">
      <c r="E864" s="84">
        <v>862</v>
      </c>
      <c r="F864" s="84">
        <f t="shared" ca="1" si="39"/>
        <v>0.53068866061330155</v>
      </c>
      <c r="G864" s="84">
        <f t="shared" ca="1" si="40"/>
        <v>521.4820624293111</v>
      </c>
      <c r="H864" s="58">
        <f t="shared" ca="1" si="41"/>
        <v>0.53068866061330155</v>
      </c>
    </row>
    <row r="865" spans="5:8" x14ac:dyDescent="0.25">
      <c r="E865" s="84">
        <v>863</v>
      </c>
      <c r="F865" s="84">
        <f t="shared" ca="1" si="39"/>
        <v>0.21883452198330133</v>
      </c>
      <c r="G865" s="84">
        <f t="shared" ca="1" si="40"/>
        <v>303.18416538831093</v>
      </c>
      <c r="H865" s="58">
        <f t="shared" ca="1" si="41"/>
        <v>0.21883452198330133</v>
      </c>
    </row>
    <row r="866" spans="5:8" x14ac:dyDescent="0.25">
      <c r="E866" s="84">
        <v>864</v>
      </c>
      <c r="F866" s="84">
        <f t="shared" ca="1" si="39"/>
        <v>0.3529058223483369</v>
      </c>
      <c r="G866" s="84">
        <f t="shared" ca="1" si="40"/>
        <v>397.03407564383582</v>
      </c>
      <c r="H866" s="58">
        <f t="shared" ca="1" si="41"/>
        <v>0.3529058223483369</v>
      </c>
    </row>
    <row r="867" spans="5:8" x14ac:dyDescent="0.25">
      <c r="E867" s="84">
        <v>865</v>
      </c>
      <c r="F867" s="84">
        <f t="shared" ca="1" si="39"/>
        <v>0.61163412227231639</v>
      </c>
      <c r="G867" s="84">
        <f t="shared" ca="1" si="40"/>
        <v>578.14388559062149</v>
      </c>
      <c r="H867" s="58">
        <f t="shared" ca="1" si="41"/>
        <v>0.61163412227231639</v>
      </c>
    </row>
    <row r="868" spans="5:8" x14ac:dyDescent="0.25">
      <c r="E868" s="84">
        <v>866</v>
      </c>
      <c r="F868" s="84">
        <f t="shared" ca="1" si="39"/>
        <v>0.68720424895040677</v>
      </c>
      <c r="G868" s="84">
        <f t="shared" ca="1" si="40"/>
        <v>631.04297426528478</v>
      </c>
      <c r="H868" s="58">
        <f t="shared" ca="1" si="41"/>
        <v>0.68720424895040688</v>
      </c>
    </row>
    <row r="869" spans="5:8" x14ac:dyDescent="0.25">
      <c r="E869" s="84">
        <v>867</v>
      </c>
      <c r="F869" s="84">
        <f t="shared" ca="1" si="39"/>
        <v>0.50459446193313418</v>
      </c>
      <c r="G869" s="84">
        <f t="shared" ca="1" si="40"/>
        <v>503.21612335319395</v>
      </c>
      <c r="H869" s="58">
        <f t="shared" ca="1" si="41"/>
        <v>0.50459446193313418</v>
      </c>
    </row>
    <row r="870" spans="5:8" x14ac:dyDescent="0.25">
      <c r="E870" s="84">
        <v>868</v>
      </c>
      <c r="F870" s="84">
        <f t="shared" ca="1" si="39"/>
        <v>0.53420778563102511</v>
      </c>
      <c r="G870" s="84">
        <f t="shared" ca="1" si="40"/>
        <v>523.94544994171758</v>
      </c>
      <c r="H870" s="58">
        <f t="shared" ca="1" si="41"/>
        <v>0.53420778563102511</v>
      </c>
    </row>
    <row r="871" spans="5:8" x14ac:dyDescent="0.25">
      <c r="E871" s="84">
        <v>869</v>
      </c>
      <c r="F871" s="84">
        <f t="shared" ca="1" si="39"/>
        <v>0.46614469702715755</v>
      </c>
      <c r="G871" s="84">
        <f t="shared" ca="1" si="40"/>
        <v>476.30128791901029</v>
      </c>
      <c r="H871" s="58">
        <f t="shared" ca="1" si="41"/>
        <v>0.46614469702715755</v>
      </c>
    </row>
    <row r="872" spans="5:8" x14ac:dyDescent="0.25">
      <c r="E872" s="84">
        <v>870</v>
      </c>
      <c r="F872" s="84">
        <f t="shared" ca="1" si="39"/>
        <v>0.6197202334569023</v>
      </c>
      <c r="G872" s="84">
        <f t="shared" ca="1" si="40"/>
        <v>583.80416341983164</v>
      </c>
      <c r="H872" s="58">
        <f t="shared" ca="1" si="41"/>
        <v>0.6197202334569023</v>
      </c>
    </row>
    <row r="873" spans="5:8" x14ac:dyDescent="0.25">
      <c r="E873" s="84">
        <v>871</v>
      </c>
      <c r="F873" s="84">
        <f t="shared" ca="1" si="39"/>
        <v>0.11300622133558624</v>
      </c>
      <c r="G873" s="84">
        <f t="shared" ca="1" si="40"/>
        <v>229.10435493491036</v>
      </c>
      <c r="H873" s="58">
        <f t="shared" ca="1" si="41"/>
        <v>0.11300622133558623</v>
      </c>
    </row>
    <row r="874" spans="5:8" x14ac:dyDescent="0.25">
      <c r="E874" s="84">
        <v>872</v>
      </c>
      <c r="F874" s="84">
        <f t="shared" ca="1" si="39"/>
        <v>4.2768940146902135E-2</v>
      </c>
      <c r="G874" s="84">
        <f t="shared" ca="1" si="40"/>
        <v>177.37991742413726</v>
      </c>
      <c r="H874" s="58">
        <f t="shared" ca="1" si="41"/>
        <v>4.2768940146902149E-2</v>
      </c>
    </row>
    <row r="875" spans="5:8" x14ac:dyDescent="0.25">
      <c r="E875" s="84">
        <v>873</v>
      </c>
      <c r="F875" s="84">
        <f t="shared" ca="1" si="39"/>
        <v>5.2553922690227739E-2</v>
      </c>
      <c r="G875" s="84">
        <f t="shared" ca="1" si="40"/>
        <v>185.77615739022053</v>
      </c>
      <c r="H875" s="58">
        <f t="shared" ca="1" si="41"/>
        <v>5.2553922690227746E-2</v>
      </c>
    </row>
    <row r="876" spans="5:8" x14ac:dyDescent="0.25">
      <c r="E876" s="84">
        <v>874</v>
      </c>
      <c r="F876" s="84">
        <f t="shared" ca="1" si="39"/>
        <v>0.53146226808728991</v>
      </c>
      <c r="G876" s="84">
        <f t="shared" ca="1" si="40"/>
        <v>522.02358766110297</v>
      </c>
      <c r="H876" s="58">
        <f t="shared" ca="1" si="41"/>
        <v>0.53146226808728991</v>
      </c>
    </row>
    <row r="877" spans="5:8" x14ac:dyDescent="0.25">
      <c r="E877" s="84">
        <v>875</v>
      </c>
      <c r="F877" s="84">
        <f t="shared" ca="1" si="39"/>
        <v>0.6980811519746758</v>
      </c>
      <c r="G877" s="84">
        <f t="shared" ca="1" si="40"/>
        <v>638.65680638227309</v>
      </c>
      <c r="H877" s="58">
        <f t="shared" ca="1" si="41"/>
        <v>0.6980811519746758</v>
      </c>
    </row>
    <row r="878" spans="5:8" x14ac:dyDescent="0.25">
      <c r="E878" s="84">
        <v>876</v>
      </c>
      <c r="F878" s="84">
        <f t="shared" ca="1" si="39"/>
        <v>0.39415879971864165</v>
      </c>
      <c r="G878" s="84">
        <f t="shared" ca="1" si="40"/>
        <v>425.91115980304915</v>
      </c>
      <c r="H878" s="58">
        <f t="shared" ca="1" si="41"/>
        <v>0.39415879971864165</v>
      </c>
    </row>
    <row r="879" spans="5:8" x14ac:dyDescent="0.25">
      <c r="E879" s="84">
        <v>877</v>
      </c>
      <c r="F879" s="84">
        <f t="shared" ca="1" si="39"/>
        <v>0.13250380689967134</v>
      </c>
      <c r="G879" s="84">
        <f t="shared" ca="1" si="40"/>
        <v>242.75266482976994</v>
      </c>
      <c r="H879" s="58">
        <f t="shared" ca="1" si="41"/>
        <v>0.13250380689967134</v>
      </c>
    </row>
    <row r="880" spans="5:8" x14ac:dyDescent="0.25">
      <c r="E880" s="84">
        <v>878</v>
      </c>
      <c r="F880" s="84">
        <f t="shared" ca="1" si="39"/>
        <v>0.27519132412261982</v>
      </c>
      <c r="G880" s="84">
        <f t="shared" ca="1" si="40"/>
        <v>342.63392688583389</v>
      </c>
      <c r="H880" s="58">
        <f t="shared" ca="1" si="41"/>
        <v>0.27519132412261982</v>
      </c>
    </row>
    <row r="881" spans="5:8" x14ac:dyDescent="0.25">
      <c r="E881" s="84">
        <v>879</v>
      </c>
      <c r="F881" s="84">
        <f t="shared" ca="1" si="39"/>
        <v>0.36697772572077691</v>
      </c>
      <c r="G881" s="84">
        <f t="shared" ca="1" si="40"/>
        <v>406.88440800454384</v>
      </c>
      <c r="H881" s="58">
        <f t="shared" ca="1" si="41"/>
        <v>0.36697772572077691</v>
      </c>
    </row>
    <row r="882" spans="5:8" x14ac:dyDescent="0.25">
      <c r="E882" s="84">
        <v>880</v>
      </c>
      <c r="F882" s="84">
        <f t="shared" ca="1" si="39"/>
        <v>0.21056718148906861</v>
      </c>
      <c r="G882" s="84">
        <f t="shared" ca="1" si="40"/>
        <v>297.39702704234799</v>
      </c>
      <c r="H882" s="58">
        <f t="shared" ca="1" si="41"/>
        <v>0.21056718148906856</v>
      </c>
    </row>
    <row r="883" spans="5:8" x14ac:dyDescent="0.25">
      <c r="E883" s="84">
        <v>881</v>
      </c>
      <c r="F883" s="84">
        <f t="shared" ca="1" si="39"/>
        <v>0.27892345298406462</v>
      </c>
      <c r="G883" s="84">
        <f t="shared" ca="1" si="40"/>
        <v>345.24641708884525</v>
      </c>
      <c r="H883" s="58">
        <f t="shared" ca="1" si="41"/>
        <v>0.27892345298406462</v>
      </c>
    </row>
    <row r="884" spans="5:8" x14ac:dyDescent="0.25">
      <c r="E884" s="84">
        <v>882</v>
      </c>
      <c r="F884" s="84">
        <f t="shared" ca="1" si="39"/>
        <v>0.10995964286217808</v>
      </c>
      <c r="G884" s="84">
        <f t="shared" ca="1" si="40"/>
        <v>226.97175000352465</v>
      </c>
      <c r="H884" s="58">
        <f t="shared" ca="1" si="41"/>
        <v>0.10995964286217806</v>
      </c>
    </row>
    <row r="885" spans="5:8" x14ac:dyDescent="0.25">
      <c r="E885" s="84">
        <v>883</v>
      </c>
      <c r="F885" s="84">
        <f t="shared" ca="1" si="39"/>
        <v>6.7577660831267039E-2</v>
      </c>
      <c r="G885" s="84">
        <f t="shared" ca="1" si="40"/>
        <v>197.2670165902984</v>
      </c>
      <c r="H885" s="58">
        <f t="shared" ca="1" si="41"/>
        <v>6.7577660831267025E-2</v>
      </c>
    </row>
    <row r="886" spans="5:8" x14ac:dyDescent="0.25">
      <c r="E886" s="84">
        <v>884</v>
      </c>
      <c r="F886" s="84">
        <f t="shared" ca="1" si="39"/>
        <v>0.9474735100229188</v>
      </c>
      <c r="G886" s="84">
        <f t="shared" ca="1" si="40"/>
        <v>851.47011819039881</v>
      </c>
      <c r="H886" s="58">
        <f t="shared" ca="1" si="41"/>
        <v>0.9474735100229188</v>
      </c>
    </row>
    <row r="887" spans="5:8" x14ac:dyDescent="0.25">
      <c r="E887" s="84">
        <v>885</v>
      </c>
      <c r="F887" s="84">
        <f t="shared" ca="1" si="39"/>
        <v>0.37288590613985551</v>
      </c>
      <c r="G887" s="84">
        <f t="shared" ca="1" si="40"/>
        <v>411.02013429789884</v>
      </c>
      <c r="H887" s="58">
        <f t="shared" ca="1" si="41"/>
        <v>0.37288590613985551</v>
      </c>
    </row>
    <row r="888" spans="5:8" x14ac:dyDescent="0.25">
      <c r="E888" s="84">
        <v>886</v>
      </c>
      <c r="F888" s="84">
        <f t="shared" ca="1" si="39"/>
        <v>4.7925764066053422E-2</v>
      </c>
      <c r="G888" s="84">
        <f t="shared" ca="1" si="40"/>
        <v>181.91219060217765</v>
      </c>
      <c r="H888" s="58">
        <f t="shared" ca="1" si="41"/>
        <v>4.7925764066053422E-2</v>
      </c>
    </row>
    <row r="889" spans="5:8" x14ac:dyDescent="0.25">
      <c r="E889" s="84">
        <v>887</v>
      </c>
      <c r="F889" s="84">
        <f t="shared" ca="1" si="39"/>
        <v>0.55291191957514219</v>
      </c>
      <c r="G889" s="84">
        <f t="shared" ca="1" si="40"/>
        <v>537.0383437025996</v>
      </c>
      <c r="H889" s="58">
        <f t="shared" ca="1" si="41"/>
        <v>0.5529119195751423</v>
      </c>
    </row>
    <row r="890" spans="5:8" x14ac:dyDescent="0.25">
      <c r="E890" s="84">
        <v>888</v>
      </c>
      <c r="F890" s="84">
        <f t="shared" ca="1" si="39"/>
        <v>0.6890468200529074</v>
      </c>
      <c r="G890" s="84">
        <f t="shared" ca="1" si="40"/>
        <v>632.33277403703516</v>
      </c>
      <c r="H890" s="58">
        <f t="shared" ca="1" si="41"/>
        <v>0.6890468200529074</v>
      </c>
    </row>
    <row r="891" spans="5:8" x14ac:dyDescent="0.25">
      <c r="E891" s="84">
        <v>889</v>
      </c>
      <c r="F891" s="84">
        <f t="shared" ca="1" si="39"/>
        <v>0.23866716616011596</v>
      </c>
      <c r="G891" s="84">
        <f t="shared" ca="1" si="40"/>
        <v>317.06701631208114</v>
      </c>
      <c r="H891" s="58">
        <f t="shared" ca="1" si="41"/>
        <v>0.23866716616011591</v>
      </c>
    </row>
    <row r="892" spans="5:8" x14ac:dyDescent="0.25">
      <c r="E892" s="84">
        <v>890</v>
      </c>
      <c r="F892" s="84">
        <f t="shared" ca="1" si="39"/>
        <v>0.30552435155860158</v>
      </c>
      <c r="G892" s="84">
        <f t="shared" ca="1" si="40"/>
        <v>363.86704609102111</v>
      </c>
      <c r="H892" s="58">
        <f t="shared" ca="1" si="41"/>
        <v>0.30552435155860158</v>
      </c>
    </row>
    <row r="893" spans="5:8" x14ac:dyDescent="0.25">
      <c r="E893" s="84">
        <v>891</v>
      </c>
      <c r="F893" s="84">
        <f t="shared" ca="1" si="39"/>
        <v>9.5452782130162395E-2</v>
      </c>
      <c r="G893" s="84">
        <f t="shared" ca="1" si="40"/>
        <v>216.81694749111369</v>
      </c>
      <c r="H893" s="58">
        <f t="shared" ca="1" si="41"/>
        <v>9.5452782130162422E-2</v>
      </c>
    </row>
    <row r="894" spans="5:8" x14ac:dyDescent="0.25">
      <c r="E894" s="84">
        <v>892</v>
      </c>
      <c r="F894" s="84">
        <f t="shared" ca="1" si="39"/>
        <v>0.5900416019768433</v>
      </c>
      <c r="G894" s="84">
        <f t="shared" ca="1" si="40"/>
        <v>563.02912138379031</v>
      </c>
      <c r="H894" s="58">
        <f t="shared" ca="1" si="41"/>
        <v>0.5900416019768433</v>
      </c>
    </row>
    <row r="895" spans="5:8" x14ac:dyDescent="0.25">
      <c r="E895" s="84">
        <v>893</v>
      </c>
      <c r="F895" s="84">
        <f t="shared" ca="1" si="39"/>
        <v>0.6766828227077526</v>
      </c>
      <c r="G895" s="84">
        <f t="shared" ca="1" si="40"/>
        <v>623.67797589542681</v>
      </c>
      <c r="H895" s="58">
        <f t="shared" ca="1" si="41"/>
        <v>0.6766828227077526</v>
      </c>
    </row>
    <row r="896" spans="5:8" x14ac:dyDescent="0.25">
      <c r="E896" s="84">
        <v>894</v>
      </c>
      <c r="F896" s="84">
        <f t="shared" ca="1" si="39"/>
        <v>0.84287623406776702</v>
      </c>
      <c r="G896" s="84">
        <f t="shared" ca="1" si="40"/>
        <v>743.11095451238521</v>
      </c>
      <c r="H896" s="58">
        <f t="shared" ca="1" si="41"/>
        <v>0.84287623406776713</v>
      </c>
    </row>
    <row r="897" spans="5:8" x14ac:dyDescent="0.25">
      <c r="E897" s="84">
        <v>895</v>
      </c>
      <c r="F897" s="84">
        <f t="shared" ca="1" si="39"/>
        <v>0.93858118179660588</v>
      </c>
      <c r="G897" s="84">
        <f t="shared" ca="1" si="40"/>
        <v>839.38896785891222</v>
      </c>
      <c r="H897" s="58">
        <f t="shared" ca="1" si="41"/>
        <v>0.93858118179660588</v>
      </c>
    </row>
    <row r="898" spans="5:8" x14ac:dyDescent="0.25">
      <c r="E898" s="84">
        <v>896</v>
      </c>
      <c r="F898" s="84">
        <f t="shared" ca="1" si="39"/>
        <v>0.1271005436653958</v>
      </c>
      <c r="G898" s="84">
        <f t="shared" ca="1" si="40"/>
        <v>238.97038056577708</v>
      </c>
      <c r="H898" s="58">
        <f t="shared" ca="1" si="41"/>
        <v>0.12710054366539583</v>
      </c>
    </row>
    <row r="899" spans="5:8" x14ac:dyDescent="0.25">
      <c r="E899" s="84">
        <v>897</v>
      </c>
      <c r="F899" s="84">
        <f t="shared" ref="F899:F962" ca="1" si="42">RAND()</f>
        <v>0.19878274257029449</v>
      </c>
      <c r="G899" s="84">
        <f t="shared" ca="1" si="40"/>
        <v>289.14791979920614</v>
      </c>
      <c r="H899" s="58">
        <f t="shared" ca="1" si="41"/>
        <v>0.19878274257029449</v>
      </c>
    </row>
    <row r="900" spans="5:8" x14ac:dyDescent="0.25">
      <c r="E900" s="84">
        <v>898</v>
      </c>
      <c r="F900" s="84">
        <f t="shared" ca="1" si="42"/>
        <v>0.91006005952662705</v>
      </c>
      <c r="G900" s="84">
        <f t="shared" ref="G900:G963" ca="1" si="43">IF(F900&lt;(($C$3-$C$2)/($C$5+$C$4-$C$3-$C$2)),$C$2+SQRT(F900*($C$5+$C$4-$C$3-$C$2)*($C$3-$C$2)),IF(F900&lt;1-(($C$5-$C$4)/($C$5+$C$4-$C$3-$C$2)),(F900*($C$5+$C$4-$C$3-$C$2)+$C$2+$C$3)/2,$C$5-SQRT((1-F900)*($C$5+$C$4-$C$3-$C$2)*($C$5-$C$4))))</f>
        <v>805.64266157714383</v>
      </c>
      <c r="H900" s="58">
        <f t="shared" ref="H900:H963" ca="1" si="44">IF(G900&lt;$C$3,(1/($C$5+$C$4-$C$3-$C$2))*(1/($C$3-$C$2))*(G900-$C$2)^2,IF(G900&lt;$C$4,(1/($C$5+$C$4-$C$3-$C$2))*(2*G900-$C$2-$C$3),1-(1/($C$5+$C$4-$C$3-$C$2))*(1/($C$5-$C$4))*($C$5-G900)^2))</f>
        <v>0.91006005952662705</v>
      </c>
    </row>
    <row r="901" spans="5:8" x14ac:dyDescent="0.25">
      <c r="E901" s="84">
        <v>899</v>
      </c>
      <c r="F901" s="84">
        <f t="shared" ca="1" si="42"/>
        <v>0.8795478943000995</v>
      </c>
      <c r="G901" s="84">
        <f t="shared" ca="1" si="43"/>
        <v>775.07804821681316</v>
      </c>
      <c r="H901" s="58">
        <f t="shared" ca="1" si="44"/>
        <v>0.87954789430009939</v>
      </c>
    </row>
    <row r="902" spans="5:8" x14ac:dyDescent="0.25">
      <c r="E902" s="84">
        <v>900</v>
      </c>
      <c r="F902" s="84">
        <f t="shared" ca="1" si="42"/>
        <v>0.95378999476816873</v>
      </c>
      <c r="G902" s="84">
        <f t="shared" ca="1" si="43"/>
        <v>860.68667616710479</v>
      </c>
      <c r="H902" s="58">
        <f t="shared" ca="1" si="44"/>
        <v>0.95378999476816873</v>
      </c>
    </row>
    <row r="903" spans="5:8" x14ac:dyDescent="0.25">
      <c r="E903" s="84">
        <v>901</v>
      </c>
      <c r="F903" s="84">
        <f t="shared" ca="1" si="42"/>
        <v>0.77761844501266564</v>
      </c>
      <c r="G903" s="84">
        <f t="shared" ca="1" si="43"/>
        <v>694.33291150886589</v>
      </c>
      <c r="H903" s="58">
        <f t="shared" ca="1" si="44"/>
        <v>0.77761844501266553</v>
      </c>
    </row>
    <row r="904" spans="5:8" x14ac:dyDescent="0.25">
      <c r="E904" s="84">
        <v>902</v>
      </c>
      <c r="F904" s="84">
        <f t="shared" ca="1" si="42"/>
        <v>0.47880794665848381</v>
      </c>
      <c r="G904" s="84">
        <f t="shared" ca="1" si="43"/>
        <v>485.16556266093869</v>
      </c>
      <c r="H904" s="58">
        <f t="shared" ca="1" si="44"/>
        <v>0.47880794665848386</v>
      </c>
    </row>
    <row r="905" spans="5:8" x14ac:dyDescent="0.25">
      <c r="E905" s="84">
        <v>903</v>
      </c>
      <c r="F905" s="84">
        <f t="shared" ca="1" si="42"/>
        <v>9.9445181543668881E-2</v>
      </c>
      <c r="G905" s="84">
        <f t="shared" ca="1" si="43"/>
        <v>219.61162708056821</v>
      </c>
      <c r="H905" s="58">
        <f t="shared" ca="1" si="44"/>
        <v>9.9445181543668867E-2</v>
      </c>
    </row>
    <row r="906" spans="5:8" x14ac:dyDescent="0.25">
      <c r="E906" s="84">
        <v>904</v>
      </c>
      <c r="F906" s="84">
        <f t="shared" ca="1" si="42"/>
        <v>0.93401158332052292</v>
      </c>
      <c r="G906" s="84">
        <f t="shared" ca="1" si="43"/>
        <v>833.52136772131871</v>
      </c>
      <c r="H906" s="58">
        <f t="shared" ca="1" si="44"/>
        <v>0.93401158332052292</v>
      </c>
    </row>
    <row r="907" spans="5:8" x14ac:dyDescent="0.25">
      <c r="E907" s="84">
        <v>905</v>
      </c>
      <c r="F907" s="84">
        <f t="shared" ca="1" si="42"/>
        <v>0.1854785942113486</v>
      </c>
      <c r="G907" s="84">
        <f t="shared" ca="1" si="43"/>
        <v>279.83501594794404</v>
      </c>
      <c r="H907" s="58">
        <f t="shared" ca="1" si="44"/>
        <v>0.18547859421134863</v>
      </c>
    </row>
    <row r="908" spans="5:8" x14ac:dyDescent="0.25">
      <c r="E908" s="84">
        <v>906</v>
      </c>
      <c r="F908" s="84">
        <f t="shared" ca="1" si="42"/>
        <v>0.77709665147477724</v>
      </c>
      <c r="G908" s="84">
        <f t="shared" ca="1" si="43"/>
        <v>693.96765603234405</v>
      </c>
      <c r="H908" s="58">
        <f t="shared" ca="1" si="44"/>
        <v>0.77709665147477724</v>
      </c>
    </row>
    <row r="909" spans="5:8" x14ac:dyDescent="0.25">
      <c r="E909" s="84">
        <v>907</v>
      </c>
      <c r="F909" s="84">
        <f t="shared" ca="1" si="42"/>
        <v>0.26831488210813226</v>
      </c>
      <c r="G909" s="84">
        <f t="shared" ca="1" si="43"/>
        <v>337.82041747569258</v>
      </c>
      <c r="H909" s="58">
        <f t="shared" ca="1" si="44"/>
        <v>0.26831488210813226</v>
      </c>
    </row>
    <row r="910" spans="5:8" x14ac:dyDescent="0.25">
      <c r="E910" s="84">
        <v>908</v>
      </c>
      <c r="F910" s="84">
        <f t="shared" ca="1" si="42"/>
        <v>0.50050326969709757</v>
      </c>
      <c r="G910" s="84">
        <f t="shared" ca="1" si="43"/>
        <v>500.35228878796829</v>
      </c>
      <c r="H910" s="58">
        <f t="shared" ca="1" si="44"/>
        <v>0.50050326969709757</v>
      </c>
    </row>
    <row r="911" spans="5:8" x14ac:dyDescent="0.25">
      <c r="E911" s="84">
        <v>909</v>
      </c>
      <c r="F911" s="84">
        <f t="shared" ca="1" si="42"/>
        <v>0.25574138077166531</v>
      </c>
      <c r="G911" s="84">
        <f t="shared" ca="1" si="43"/>
        <v>329.01896654016571</v>
      </c>
      <c r="H911" s="58">
        <f t="shared" ca="1" si="44"/>
        <v>0.25574138077166531</v>
      </c>
    </row>
    <row r="912" spans="5:8" x14ac:dyDescent="0.25">
      <c r="E912" s="84">
        <v>910</v>
      </c>
      <c r="F912" s="84">
        <f t="shared" ca="1" si="42"/>
        <v>0.31703275792484253</v>
      </c>
      <c r="G912" s="84">
        <f t="shared" ca="1" si="43"/>
        <v>371.9229305473898</v>
      </c>
      <c r="H912" s="58">
        <f t="shared" ca="1" si="44"/>
        <v>0.31703275792484259</v>
      </c>
    </row>
    <row r="913" spans="5:8" x14ac:dyDescent="0.25">
      <c r="E913" s="84">
        <v>911</v>
      </c>
      <c r="F913" s="84">
        <f t="shared" ca="1" si="42"/>
        <v>0.29956313329067763</v>
      </c>
      <c r="G913" s="84">
        <f t="shared" ca="1" si="43"/>
        <v>359.69419330347432</v>
      </c>
      <c r="H913" s="58">
        <f t="shared" ca="1" si="44"/>
        <v>0.29956313329067757</v>
      </c>
    </row>
    <row r="914" spans="5:8" x14ac:dyDescent="0.25">
      <c r="E914" s="84">
        <v>912</v>
      </c>
      <c r="F914" s="84">
        <f t="shared" ca="1" si="42"/>
        <v>0.87851675572158594</v>
      </c>
      <c r="G914" s="84">
        <f t="shared" ca="1" si="43"/>
        <v>774.11736986449375</v>
      </c>
      <c r="H914" s="58">
        <f t="shared" ca="1" si="44"/>
        <v>0.87851675572158594</v>
      </c>
    </row>
    <row r="915" spans="5:8" x14ac:dyDescent="0.25">
      <c r="E915" s="84">
        <v>913</v>
      </c>
      <c r="F915" s="84">
        <f t="shared" ca="1" si="42"/>
        <v>0.33474808860994265</v>
      </c>
      <c r="G915" s="84">
        <f t="shared" ca="1" si="43"/>
        <v>384.32366202695982</v>
      </c>
      <c r="H915" s="58">
        <f t="shared" ca="1" si="44"/>
        <v>0.3347480886099426</v>
      </c>
    </row>
    <row r="916" spans="5:8" x14ac:dyDescent="0.25">
      <c r="E916" s="84">
        <v>914</v>
      </c>
      <c r="F916" s="84">
        <f t="shared" ca="1" si="42"/>
        <v>0.30995599231007176</v>
      </c>
      <c r="G916" s="84">
        <f t="shared" ca="1" si="43"/>
        <v>366.96919461705022</v>
      </c>
      <c r="H916" s="58">
        <f t="shared" ca="1" si="44"/>
        <v>0.30995599231007176</v>
      </c>
    </row>
    <row r="917" spans="5:8" x14ac:dyDescent="0.25">
      <c r="E917" s="84">
        <v>915</v>
      </c>
      <c r="F917" s="84">
        <f t="shared" ca="1" si="42"/>
        <v>0.28268846576170104</v>
      </c>
      <c r="G917" s="84">
        <f t="shared" ca="1" si="43"/>
        <v>347.88192603319072</v>
      </c>
      <c r="H917" s="58">
        <f t="shared" ca="1" si="44"/>
        <v>0.28268846576170104</v>
      </c>
    </row>
    <row r="918" spans="5:8" x14ac:dyDescent="0.25">
      <c r="E918" s="84">
        <v>916</v>
      </c>
      <c r="F918" s="84">
        <f t="shared" ca="1" si="42"/>
        <v>0.16025875085723451</v>
      </c>
      <c r="G918" s="84">
        <f t="shared" ca="1" si="43"/>
        <v>262.18112560006415</v>
      </c>
      <c r="H918" s="58">
        <f t="shared" ca="1" si="44"/>
        <v>0.16025875085723451</v>
      </c>
    </row>
    <row r="919" spans="5:8" x14ac:dyDescent="0.25">
      <c r="E919" s="84">
        <v>917</v>
      </c>
      <c r="F919" s="84">
        <f t="shared" ca="1" si="42"/>
        <v>0.88697213122230489</v>
      </c>
      <c r="G919" s="84">
        <f t="shared" ca="1" si="43"/>
        <v>782.11997593484625</v>
      </c>
      <c r="H919" s="58">
        <f t="shared" ca="1" si="44"/>
        <v>0.88697213122230478</v>
      </c>
    </row>
    <row r="920" spans="5:8" x14ac:dyDescent="0.25">
      <c r="E920" s="84">
        <v>918</v>
      </c>
      <c r="F920" s="84">
        <f t="shared" ca="1" si="42"/>
        <v>0.59773568552941259</v>
      </c>
      <c r="G920" s="84">
        <f t="shared" ca="1" si="43"/>
        <v>568.41497987058881</v>
      </c>
      <c r="H920" s="58">
        <f t="shared" ca="1" si="44"/>
        <v>0.59773568552941259</v>
      </c>
    </row>
    <row r="921" spans="5:8" x14ac:dyDescent="0.25">
      <c r="E921" s="84">
        <v>919</v>
      </c>
      <c r="F921" s="84">
        <f t="shared" ca="1" si="42"/>
        <v>0.18921763886372689</v>
      </c>
      <c r="G921" s="84">
        <f t="shared" ca="1" si="43"/>
        <v>282.45234720460883</v>
      </c>
      <c r="H921" s="58">
        <f t="shared" ca="1" si="44"/>
        <v>0.18921763886372689</v>
      </c>
    </row>
    <row r="922" spans="5:8" x14ac:dyDescent="0.25">
      <c r="E922" s="84">
        <v>920</v>
      </c>
      <c r="F922" s="84">
        <f t="shared" ca="1" si="42"/>
        <v>0.31321683558875346</v>
      </c>
      <c r="G922" s="84">
        <f t="shared" ca="1" si="43"/>
        <v>369.25178491212739</v>
      </c>
      <c r="H922" s="58">
        <f t="shared" ca="1" si="44"/>
        <v>0.31321683558875341</v>
      </c>
    </row>
    <row r="923" spans="5:8" x14ac:dyDescent="0.25">
      <c r="E923" s="84">
        <v>921</v>
      </c>
      <c r="F923" s="84">
        <f t="shared" ca="1" si="42"/>
        <v>0.80099103153429196</v>
      </c>
      <c r="G923" s="84">
        <f t="shared" ca="1" si="43"/>
        <v>710.89142739171962</v>
      </c>
      <c r="H923" s="58">
        <f t="shared" ca="1" si="44"/>
        <v>0.80099103153429208</v>
      </c>
    </row>
    <row r="924" spans="5:8" x14ac:dyDescent="0.25">
      <c r="E924" s="84">
        <v>922</v>
      </c>
      <c r="F924" s="84">
        <f t="shared" ca="1" si="42"/>
        <v>0.94577288060185805</v>
      </c>
      <c r="G924" s="84">
        <f t="shared" ca="1" si="43"/>
        <v>849.08482466226394</v>
      </c>
      <c r="H924" s="58">
        <f t="shared" ca="1" si="44"/>
        <v>0.94577288060185805</v>
      </c>
    </row>
    <row r="925" spans="5:8" x14ac:dyDescent="0.25">
      <c r="E925" s="84">
        <v>923</v>
      </c>
      <c r="F925" s="84">
        <f t="shared" ca="1" si="42"/>
        <v>0.12437619744072759</v>
      </c>
      <c r="G925" s="84">
        <f t="shared" ca="1" si="43"/>
        <v>237.06333820850932</v>
      </c>
      <c r="H925" s="58">
        <f t="shared" ca="1" si="44"/>
        <v>0.1243761974407276</v>
      </c>
    </row>
    <row r="926" spans="5:8" x14ac:dyDescent="0.25">
      <c r="E926" s="84">
        <v>924</v>
      </c>
      <c r="F926" s="84">
        <f t="shared" ca="1" si="42"/>
        <v>0.16529775087956655</v>
      </c>
      <c r="G926" s="84">
        <f t="shared" ca="1" si="43"/>
        <v>265.70842561569657</v>
      </c>
      <c r="H926" s="58">
        <f t="shared" ca="1" si="44"/>
        <v>0.16529775087956652</v>
      </c>
    </row>
    <row r="927" spans="5:8" x14ac:dyDescent="0.25">
      <c r="E927" s="84">
        <v>925</v>
      </c>
      <c r="F927" s="84">
        <f t="shared" ca="1" si="42"/>
        <v>0.61841042998966311</v>
      </c>
      <c r="G927" s="84">
        <f t="shared" ca="1" si="43"/>
        <v>582.88730099276415</v>
      </c>
      <c r="H927" s="58">
        <f t="shared" ca="1" si="44"/>
        <v>0.61841042998966311</v>
      </c>
    </row>
    <row r="928" spans="5:8" x14ac:dyDescent="0.25">
      <c r="E928" s="84">
        <v>926</v>
      </c>
      <c r="F928" s="84">
        <f t="shared" ca="1" si="42"/>
        <v>0.30662759491838243</v>
      </c>
      <c r="G928" s="84">
        <f t="shared" ca="1" si="43"/>
        <v>364.63931644286771</v>
      </c>
      <c r="H928" s="58">
        <f t="shared" ca="1" si="44"/>
        <v>0.30662759491838243</v>
      </c>
    </row>
    <row r="929" spans="5:8" x14ac:dyDescent="0.25">
      <c r="E929" s="84">
        <v>927</v>
      </c>
      <c r="F929" s="84">
        <f t="shared" ca="1" si="42"/>
        <v>0.17417004380907319</v>
      </c>
      <c r="G929" s="84">
        <f t="shared" ca="1" si="43"/>
        <v>271.9190306663512</v>
      </c>
      <c r="H929" s="58">
        <f t="shared" ca="1" si="44"/>
        <v>0.17417004380907314</v>
      </c>
    </row>
    <row r="930" spans="5:8" x14ac:dyDescent="0.25">
      <c r="E930" s="84">
        <v>928</v>
      </c>
      <c r="F930" s="84">
        <f t="shared" ca="1" si="42"/>
        <v>0.89689855654278683</v>
      </c>
      <c r="G930" s="84">
        <f t="shared" ca="1" si="43"/>
        <v>791.90721720340821</v>
      </c>
      <c r="H930" s="58">
        <f t="shared" ca="1" si="44"/>
        <v>0.89689855654278683</v>
      </c>
    </row>
    <row r="931" spans="5:8" x14ac:dyDescent="0.25">
      <c r="E931" s="84">
        <v>929</v>
      </c>
      <c r="F931" s="84">
        <f t="shared" ca="1" si="42"/>
        <v>0.67327878269204522</v>
      </c>
      <c r="G931" s="84">
        <f t="shared" ca="1" si="43"/>
        <v>621.29514788443157</v>
      </c>
      <c r="H931" s="58">
        <f t="shared" ca="1" si="44"/>
        <v>0.67327878269204511</v>
      </c>
    </row>
    <row r="932" spans="5:8" x14ac:dyDescent="0.25">
      <c r="E932" s="84">
        <v>930</v>
      </c>
      <c r="F932" s="84">
        <f t="shared" ca="1" si="42"/>
        <v>0.94474170829140525</v>
      </c>
      <c r="G932" s="84">
        <f t="shared" ca="1" si="43"/>
        <v>847.6566951992645</v>
      </c>
      <c r="H932" s="58">
        <f t="shared" ca="1" si="44"/>
        <v>0.94474170829140525</v>
      </c>
    </row>
    <row r="933" spans="5:8" x14ac:dyDescent="0.25">
      <c r="E933" s="84">
        <v>931</v>
      </c>
      <c r="F933" s="84">
        <f t="shared" ca="1" si="42"/>
        <v>0.30430584805144467</v>
      </c>
      <c r="G933" s="84">
        <f t="shared" ca="1" si="43"/>
        <v>363.01409363601124</v>
      </c>
      <c r="H933" s="58">
        <f t="shared" ca="1" si="44"/>
        <v>0.30430584805144462</v>
      </c>
    </row>
    <row r="934" spans="5:8" x14ac:dyDescent="0.25">
      <c r="E934" s="84">
        <v>932</v>
      </c>
      <c r="F934" s="84">
        <f t="shared" ca="1" si="42"/>
        <v>6.273361196146221E-2</v>
      </c>
      <c r="G934" s="84">
        <f t="shared" ca="1" si="43"/>
        <v>193.71609079877749</v>
      </c>
      <c r="H934" s="58">
        <f t="shared" ca="1" si="44"/>
        <v>6.2733611961462182E-2</v>
      </c>
    </row>
    <row r="935" spans="5:8" x14ac:dyDescent="0.25">
      <c r="E935" s="84">
        <v>933</v>
      </c>
      <c r="F935" s="84">
        <f t="shared" ca="1" si="42"/>
        <v>0.76550605487232337</v>
      </c>
      <c r="G935" s="84">
        <f t="shared" ca="1" si="43"/>
        <v>685.85423841062641</v>
      </c>
      <c r="H935" s="58">
        <f t="shared" ca="1" si="44"/>
        <v>0.76550605487232348</v>
      </c>
    </row>
    <row r="936" spans="5:8" x14ac:dyDescent="0.25">
      <c r="E936" s="84">
        <v>934</v>
      </c>
      <c r="F936" s="84">
        <f t="shared" ca="1" si="42"/>
        <v>0.83495008616085264</v>
      </c>
      <c r="G936" s="84">
        <f t="shared" ca="1" si="43"/>
        <v>736.71125391988005</v>
      </c>
      <c r="H936" s="58">
        <f t="shared" ca="1" si="44"/>
        <v>0.83495008616085264</v>
      </c>
    </row>
    <row r="937" spans="5:8" x14ac:dyDescent="0.25">
      <c r="E937" s="84">
        <v>935</v>
      </c>
      <c r="F937" s="84">
        <f t="shared" ca="1" si="42"/>
        <v>0.4476673247332863</v>
      </c>
      <c r="G937" s="84">
        <f t="shared" ca="1" si="43"/>
        <v>463.36712731330039</v>
      </c>
      <c r="H937" s="58">
        <f t="shared" ca="1" si="44"/>
        <v>0.44766732473328624</v>
      </c>
    </row>
    <row r="938" spans="5:8" x14ac:dyDescent="0.25">
      <c r="E938" s="84">
        <v>936</v>
      </c>
      <c r="F938" s="84">
        <f t="shared" ca="1" si="42"/>
        <v>0.65934168967943618</v>
      </c>
      <c r="G938" s="84">
        <f t="shared" ca="1" si="43"/>
        <v>611.53918277560535</v>
      </c>
      <c r="H938" s="58">
        <f t="shared" ca="1" si="44"/>
        <v>0.65934168967943618</v>
      </c>
    </row>
    <row r="939" spans="5:8" x14ac:dyDescent="0.25">
      <c r="E939" s="84">
        <v>937</v>
      </c>
      <c r="F939" s="84">
        <f t="shared" ca="1" si="42"/>
        <v>0.19709637998010832</v>
      </c>
      <c r="G939" s="84">
        <f t="shared" ca="1" si="43"/>
        <v>287.96746598607581</v>
      </c>
      <c r="H939" s="58">
        <f t="shared" ca="1" si="44"/>
        <v>0.19709637998010829</v>
      </c>
    </row>
    <row r="940" spans="5:8" x14ac:dyDescent="0.25">
      <c r="E940" s="84">
        <v>938</v>
      </c>
      <c r="F940" s="84">
        <f t="shared" ca="1" si="42"/>
        <v>0.99736741255368033</v>
      </c>
      <c r="G940" s="84">
        <f t="shared" ca="1" si="43"/>
        <v>966.74813197045523</v>
      </c>
      <c r="H940" s="58">
        <f t="shared" ca="1" si="44"/>
        <v>0.99736741255368033</v>
      </c>
    </row>
    <row r="941" spans="5:8" x14ac:dyDescent="0.25">
      <c r="E941" s="84">
        <v>939</v>
      </c>
      <c r="F941" s="84">
        <f t="shared" ca="1" si="42"/>
        <v>0.29533425878615316</v>
      </c>
      <c r="G941" s="84">
        <f t="shared" ca="1" si="43"/>
        <v>356.73398115030722</v>
      </c>
      <c r="H941" s="58">
        <f t="shared" ca="1" si="44"/>
        <v>0.29533425878615316</v>
      </c>
    </row>
    <row r="942" spans="5:8" x14ac:dyDescent="0.25">
      <c r="E942" s="84">
        <v>940</v>
      </c>
      <c r="F942" s="84">
        <f t="shared" ca="1" si="42"/>
        <v>0.30716873992430604</v>
      </c>
      <c r="G942" s="84">
        <f t="shared" ca="1" si="43"/>
        <v>365.01811794701422</v>
      </c>
      <c r="H942" s="58">
        <f t="shared" ca="1" si="44"/>
        <v>0.30716873992430604</v>
      </c>
    </row>
    <row r="943" spans="5:8" x14ac:dyDescent="0.25">
      <c r="E943" s="84">
        <v>941</v>
      </c>
      <c r="F943" s="84">
        <f t="shared" ca="1" si="42"/>
        <v>0.48178506332490878</v>
      </c>
      <c r="G943" s="84">
        <f t="shared" ca="1" si="43"/>
        <v>487.24954432743613</v>
      </c>
      <c r="H943" s="58">
        <f t="shared" ca="1" si="44"/>
        <v>0.48178506332490872</v>
      </c>
    </row>
    <row r="944" spans="5:8" x14ac:dyDescent="0.25">
      <c r="E944" s="84">
        <v>942</v>
      </c>
      <c r="F944" s="84">
        <f t="shared" ca="1" si="42"/>
        <v>2.6528429560594868E-2</v>
      </c>
      <c r="G944" s="84">
        <f t="shared" ca="1" si="43"/>
        <v>160.94243298788851</v>
      </c>
      <c r="H944" s="58">
        <f t="shared" ca="1" si="44"/>
        <v>2.6528429560594868E-2</v>
      </c>
    </row>
    <row r="945" spans="5:8" x14ac:dyDescent="0.25">
      <c r="E945" s="84">
        <v>943</v>
      </c>
      <c r="F945" s="84">
        <f t="shared" ca="1" si="42"/>
        <v>0.60647537124953788</v>
      </c>
      <c r="G945" s="84">
        <f t="shared" ca="1" si="43"/>
        <v>574.53275987467646</v>
      </c>
      <c r="H945" s="58">
        <f t="shared" ca="1" si="44"/>
        <v>0.60647537124953776</v>
      </c>
    </row>
    <row r="946" spans="5:8" x14ac:dyDescent="0.25">
      <c r="E946" s="84">
        <v>944</v>
      </c>
      <c r="F946" s="84">
        <f t="shared" ca="1" si="42"/>
        <v>0.16323205165223342</v>
      </c>
      <c r="G946" s="84">
        <f t="shared" ca="1" si="43"/>
        <v>264.26243615656341</v>
      </c>
      <c r="H946" s="58">
        <f t="shared" ca="1" si="44"/>
        <v>0.16323205165223345</v>
      </c>
    </row>
    <row r="947" spans="5:8" x14ac:dyDescent="0.25">
      <c r="E947" s="84">
        <v>945</v>
      </c>
      <c r="F947" s="84">
        <f t="shared" ca="1" si="42"/>
        <v>0.43360677556636462</v>
      </c>
      <c r="G947" s="84">
        <f t="shared" ca="1" si="43"/>
        <v>453.52474289645522</v>
      </c>
      <c r="H947" s="58">
        <f t="shared" ca="1" si="44"/>
        <v>0.43360677556636462</v>
      </c>
    </row>
    <row r="948" spans="5:8" x14ac:dyDescent="0.25">
      <c r="E948" s="84">
        <v>946</v>
      </c>
      <c r="F948" s="84">
        <f t="shared" ca="1" si="42"/>
        <v>1.4609166850869659E-3</v>
      </c>
      <c r="G948" s="84">
        <f t="shared" ca="1" si="43"/>
        <v>114.30134035369326</v>
      </c>
      <c r="H948" s="58">
        <f t="shared" ca="1" si="44"/>
        <v>1.4609166850869668E-3</v>
      </c>
    </row>
    <row r="949" spans="5:8" x14ac:dyDescent="0.25">
      <c r="E949" s="84">
        <v>947</v>
      </c>
      <c r="F949" s="84">
        <f t="shared" ca="1" si="42"/>
        <v>0.68131442699185119</v>
      </c>
      <c r="G949" s="84">
        <f t="shared" ca="1" si="43"/>
        <v>626.92009889429585</v>
      </c>
      <c r="H949" s="58">
        <f t="shared" ca="1" si="44"/>
        <v>0.68131442699185119</v>
      </c>
    </row>
    <row r="950" spans="5:8" x14ac:dyDescent="0.25">
      <c r="E950" s="84">
        <v>948</v>
      </c>
      <c r="F950" s="84">
        <f t="shared" ca="1" si="42"/>
        <v>0.19344608983218747</v>
      </c>
      <c r="G950" s="84">
        <f t="shared" ca="1" si="43"/>
        <v>285.41226288253119</v>
      </c>
      <c r="H950" s="58">
        <f t="shared" ca="1" si="44"/>
        <v>0.19344608983218742</v>
      </c>
    </row>
    <row r="951" spans="5:8" x14ac:dyDescent="0.25">
      <c r="E951" s="84">
        <v>949</v>
      </c>
      <c r="F951" s="84">
        <f t="shared" ca="1" si="42"/>
        <v>0.73064135159426113</v>
      </c>
      <c r="G951" s="84">
        <f t="shared" ca="1" si="43"/>
        <v>661.44894611598284</v>
      </c>
      <c r="H951" s="58">
        <f t="shared" ca="1" si="44"/>
        <v>0.73064135159426125</v>
      </c>
    </row>
    <row r="952" spans="5:8" x14ac:dyDescent="0.25">
      <c r="E952" s="84">
        <v>950</v>
      </c>
      <c r="F952" s="84">
        <f t="shared" ca="1" si="42"/>
        <v>0.25392595640993432</v>
      </c>
      <c r="G952" s="84">
        <f t="shared" ca="1" si="43"/>
        <v>327.748169486954</v>
      </c>
      <c r="H952" s="58">
        <f t="shared" ca="1" si="44"/>
        <v>0.25392595640993426</v>
      </c>
    </row>
    <row r="953" spans="5:8" x14ac:dyDescent="0.25">
      <c r="E953" s="84">
        <v>951</v>
      </c>
      <c r="F953" s="84">
        <f t="shared" ca="1" si="42"/>
        <v>0.6066918000726097</v>
      </c>
      <c r="G953" s="84">
        <f t="shared" ca="1" si="43"/>
        <v>574.68426005082677</v>
      </c>
      <c r="H953" s="58">
        <f t="shared" ca="1" si="44"/>
        <v>0.6066918000726097</v>
      </c>
    </row>
    <row r="954" spans="5:8" x14ac:dyDescent="0.25">
      <c r="E954" s="84">
        <v>952</v>
      </c>
      <c r="F954" s="84">
        <f t="shared" ca="1" si="42"/>
        <v>3.9003221697438972E-3</v>
      </c>
      <c r="G954" s="84">
        <f t="shared" ca="1" si="43"/>
        <v>123.36760800262076</v>
      </c>
      <c r="H954" s="58">
        <f t="shared" ca="1" si="44"/>
        <v>3.9003221697438968E-3</v>
      </c>
    </row>
    <row r="955" spans="5:8" x14ac:dyDescent="0.25">
      <c r="E955" s="84">
        <v>953</v>
      </c>
      <c r="F955" s="84">
        <f t="shared" ca="1" si="42"/>
        <v>0.3685127345146294</v>
      </c>
      <c r="G955" s="84">
        <f t="shared" ca="1" si="43"/>
        <v>407.95891416024057</v>
      </c>
      <c r="H955" s="58">
        <f t="shared" ca="1" si="44"/>
        <v>0.3685127345146294</v>
      </c>
    </row>
    <row r="956" spans="5:8" x14ac:dyDescent="0.25">
      <c r="E956" s="84">
        <v>954</v>
      </c>
      <c r="F956" s="84">
        <f t="shared" ca="1" si="42"/>
        <v>0.37024553840637886</v>
      </c>
      <c r="G956" s="84">
        <f t="shared" ca="1" si="43"/>
        <v>409.17187688446518</v>
      </c>
      <c r="H956" s="58">
        <f t="shared" ca="1" si="44"/>
        <v>0.3702455384063788</v>
      </c>
    </row>
    <row r="957" spans="5:8" x14ac:dyDescent="0.25">
      <c r="E957" s="84">
        <v>955</v>
      </c>
      <c r="F957" s="84">
        <f t="shared" ca="1" si="42"/>
        <v>9.614556656296247E-2</v>
      </c>
      <c r="G957" s="84">
        <f t="shared" ca="1" si="43"/>
        <v>217.30189659407372</v>
      </c>
      <c r="H957" s="58">
        <f t="shared" ca="1" si="44"/>
        <v>9.614556656296247E-2</v>
      </c>
    </row>
    <row r="958" spans="5:8" x14ac:dyDescent="0.25">
      <c r="E958" s="84">
        <v>956</v>
      </c>
      <c r="F958" s="84">
        <f t="shared" ca="1" si="42"/>
        <v>0.68142734697567908</v>
      </c>
      <c r="G958" s="84">
        <f t="shared" ca="1" si="43"/>
        <v>626.99914288297532</v>
      </c>
      <c r="H958" s="58">
        <f t="shared" ca="1" si="44"/>
        <v>0.68142734697567908</v>
      </c>
    </row>
    <row r="959" spans="5:8" x14ac:dyDescent="0.25">
      <c r="E959" s="84">
        <v>957</v>
      </c>
      <c r="F959" s="84">
        <f t="shared" ca="1" si="42"/>
        <v>0.37536727481573806</v>
      </c>
      <c r="G959" s="84">
        <f t="shared" ca="1" si="43"/>
        <v>412.75709237101665</v>
      </c>
      <c r="H959" s="58">
        <f t="shared" ca="1" si="44"/>
        <v>0.37536727481573806</v>
      </c>
    </row>
    <row r="960" spans="5:8" x14ac:dyDescent="0.25">
      <c r="E960" s="84">
        <v>958</v>
      </c>
      <c r="F960" s="84">
        <f t="shared" ca="1" si="42"/>
        <v>0.24435359218317532</v>
      </c>
      <c r="G960" s="84">
        <f t="shared" ca="1" si="43"/>
        <v>321.04751452822273</v>
      </c>
      <c r="H960" s="58">
        <f t="shared" ca="1" si="44"/>
        <v>0.24435359218317534</v>
      </c>
    </row>
    <row r="961" spans="5:8" x14ac:dyDescent="0.25">
      <c r="E961" s="84">
        <v>959</v>
      </c>
      <c r="F961" s="84">
        <f t="shared" ca="1" si="42"/>
        <v>0.6348123275097487</v>
      </c>
      <c r="G961" s="84">
        <f t="shared" ca="1" si="43"/>
        <v>594.36862925682408</v>
      </c>
      <c r="H961" s="58">
        <f t="shared" ca="1" si="44"/>
        <v>0.6348123275097487</v>
      </c>
    </row>
    <row r="962" spans="5:8" x14ac:dyDescent="0.25">
      <c r="E962" s="84">
        <v>960</v>
      </c>
      <c r="F962" s="84">
        <f t="shared" ca="1" si="42"/>
        <v>0.45574477494696475</v>
      </c>
      <c r="G962" s="84">
        <f t="shared" ca="1" si="43"/>
        <v>469.02134246287534</v>
      </c>
      <c r="H962" s="58">
        <f t="shared" ca="1" si="44"/>
        <v>0.45574477494696475</v>
      </c>
    </row>
    <row r="963" spans="5:8" x14ac:dyDescent="0.25">
      <c r="E963" s="84">
        <v>961</v>
      </c>
      <c r="F963" s="84">
        <f t="shared" ref="F963:F1026" ca="1" si="45">RAND()</f>
        <v>0.15582675577500893</v>
      </c>
      <c r="G963" s="84">
        <f t="shared" ca="1" si="43"/>
        <v>259.07872904250627</v>
      </c>
      <c r="H963" s="58">
        <f t="shared" ca="1" si="44"/>
        <v>0.15582675577500896</v>
      </c>
    </row>
    <row r="964" spans="5:8" x14ac:dyDescent="0.25">
      <c r="E964" s="84">
        <v>962</v>
      </c>
      <c r="F964" s="84">
        <f t="shared" ca="1" si="45"/>
        <v>0.4597540561867125</v>
      </c>
      <c r="G964" s="84">
        <f t="shared" ref="G964:G1027" ca="1" si="46">IF(F964&lt;(($C$3-$C$2)/($C$5+$C$4-$C$3-$C$2)),$C$2+SQRT(F964*($C$5+$C$4-$C$3-$C$2)*($C$3-$C$2)),IF(F964&lt;1-(($C$5-$C$4)/($C$5+$C$4-$C$3-$C$2)),(F964*($C$5+$C$4-$C$3-$C$2)+$C$2+$C$3)/2,$C$5-SQRT((1-F964)*($C$5+$C$4-$C$3-$C$2)*($C$5-$C$4))))</f>
        <v>471.82783933069874</v>
      </c>
      <c r="H964" s="58">
        <f t="shared" ref="H964:H1027" ca="1" si="47">IF(G964&lt;$C$3,(1/($C$5+$C$4-$C$3-$C$2))*(1/($C$3-$C$2))*(G964-$C$2)^2,IF(G964&lt;$C$4,(1/($C$5+$C$4-$C$3-$C$2))*(2*G964-$C$2-$C$3),1-(1/($C$5+$C$4-$C$3-$C$2))*(1/($C$5-$C$4))*($C$5-G964)^2))</f>
        <v>0.4597540561867125</v>
      </c>
    </row>
    <row r="965" spans="5:8" x14ac:dyDescent="0.25">
      <c r="E965" s="84">
        <v>963</v>
      </c>
      <c r="F965" s="84">
        <f t="shared" ca="1" si="45"/>
        <v>0.40189366688028483</v>
      </c>
      <c r="G965" s="84">
        <f t="shared" ca="1" si="46"/>
        <v>431.3255668161994</v>
      </c>
      <c r="H965" s="58">
        <f t="shared" ca="1" si="47"/>
        <v>0.40189366688028483</v>
      </c>
    </row>
    <row r="966" spans="5:8" x14ac:dyDescent="0.25">
      <c r="E966" s="84">
        <v>964</v>
      </c>
      <c r="F966" s="84">
        <f t="shared" ca="1" si="45"/>
        <v>0.4958348040712649</v>
      </c>
      <c r="G966" s="84">
        <f t="shared" ca="1" si="46"/>
        <v>497.08436284988545</v>
      </c>
      <c r="H966" s="58">
        <f t="shared" ca="1" si="47"/>
        <v>0.49583480407126496</v>
      </c>
    </row>
    <row r="967" spans="5:8" x14ac:dyDescent="0.25">
      <c r="E967" s="84">
        <v>965</v>
      </c>
      <c r="F967" s="84">
        <f t="shared" ca="1" si="45"/>
        <v>0.65373690138710494</v>
      </c>
      <c r="G967" s="84">
        <f t="shared" ca="1" si="46"/>
        <v>607.61583097097343</v>
      </c>
      <c r="H967" s="58">
        <f t="shared" ca="1" si="47"/>
        <v>0.65373690138710494</v>
      </c>
    </row>
    <row r="968" spans="5:8" x14ac:dyDescent="0.25">
      <c r="E968" s="84">
        <v>966</v>
      </c>
      <c r="F968" s="84">
        <f t="shared" ca="1" si="45"/>
        <v>0.65093730682651685</v>
      </c>
      <c r="G968" s="84">
        <f t="shared" ca="1" si="46"/>
        <v>605.6561147785618</v>
      </c>
      <c r="H968" s="58">
        <f t="shared" ca="1" si="47"/>
        <v>0.65093730682651685</v>
      </c>
    </row>
    <row r="969" spans="5:8" x14ac:dyDescent="0.25">
      <c r="E969" s="84">
        <v>967</v>
      </c>
      <c r="F969" s="84">
        <f t="shared" ca="1" si="45"/>
        <v>0.63522912332703729</v>
      </c>
      <c r="G969" s="84">
        <f t="shared" ca="1" si="46"/>
        <v>594.66038632892605</v>
      </c>
      <c r="H969" s="58">
        <f t="shared" ca="1" si="47"/>
        <v>0.63522912332703718</v>
      </c>
    </row>
    <row r="970" spans="5:8" x14ac:dyDescent="0.25">
      <c r="E970" s="84">
        <v>968</v>
      </c>
      <c r="F970" s="84">
        <f t="shared" ca="1" si="45"/>
        <v>0.37670594943857838</v>
      </c>
      <c r="G970" s="84">
        <f t="shared" ca="1" si="46"/>
        <v>413.69416460700489</v>
      </c>
      <c r="H970" s="58">
        <f t="shared" ca="1" si="47"/>
        <v>0.37670594943857844</v>
      </c>
    </row>
    <row r="971" spans="5:8" x14ac:dyDescent="0.25">
      <c r="E971" s="84">
        <v>969</v>
      </c>
      <c r="F971" s="84">
        <f t="shared" ca="1" si="45"/>
        <v>0.64371302041536482</v>
      </c>
      <c r="G971" s="84">
        <f t="shared" ca="1" si="46"/>
        <v>600.59911429075532</v>
      </c>
      <c r="H971" s="58">
        <f t="shared" ca="1" si="47"/>
        <v>0.64371302041536471</v>
      </c>
    </row>
    <row r="972" spans="5:8" x14ac:dyDescent="0.25">
      <c r="E972" s="84">
        <v>970</v>
      </c>
      <c r="F972" s="84">
        <f t="shared" ca="1" si="45"/>
        <v>0.65924463323608617</v>
      </c>
      <c r="G972" s="84">
        <f t="shared" ca="1" si="46"/>
        <v>611.47124326526034</v>
      </c>
      <c r="H972" s="58">
        <f t="shared" ca="1" si="47"/>
        <v>0.65924463323608617</v>
      </c>
    </row>
    <row r="973" spans="5:8" x14ac:dyDescent="0.25">
      <c r="E973" s="84">
        <v>971</v>
      </c>
      <c r="F973" s="84">
        <f t="shared" ca="1" si="45"/>
        <v>0.81486075553815029</v>
      </c>
      <c r="G973" s="84">
        <f t="shared" ca="1" si="46"/>
        <v>721.14791972449461</v>
      </c>
      <c r="H973" s="58">
        <f t="shared" ca="1" si="47"/>
        <v>0.81486075553815018</v>
      </c>
    </row>
    <row r="974" spans="5:8" x14ac:dyDescent="0.25">
      <c r="E974" s="84">
        <v>972</v>
      </c>
      <c r="F974" s="84">
        <f t="shared" ca="1" si="45"/>
        <v>0.4036960987170225</v>
      </c>
      <c r="G974" s="84">
        <f t="shared" ca="1" si="46"/>
        <v>432.58726910191575</v>
      </c>
      <c r="H974" s="58">
        <f t="shared" ca="1" si="47"/>
        <v>0.4036960987170225</v>
      </c>
    </row>
    <row r="975" spans="5:8" x14ac:dyDescent="0.25">
      <c r="E975" s="84">
        <v>973</v>
      </c>
      <c r="F975" s="84">
        <f t="shared" ca="1" si="45"/>
        <v>0.74739378783928434</v>
      </c>
      <c r="G975" s="84">
        <f t="shared" ca="1" si="46"/>
        <v>673.17565148749907</v>
      </c>
      <c r="H975" s="58">
        <f t="shared" ca="1" si="47"/>
        <v>0.74739378783928434</v>
      </c>
    </row>
    <row r="976" spans="5:8" x14ac:dyDescent="0.25">
      <c r="E976" s="84">
        <v>974</v>
      </c>
      <c r="F976" s="84">
        <f t="shared" ca="1" si="45"/>
        <v>0.69643274719734194</v>
      </c>
      <c r="G976" s="84">
        <f t="shared" ca="1" si="46"/>
        <v>637.50292303813933</v>
      </c>
      <c r="H976" s="58">
        <f t="shared" ca="1" si="47"/>
        <v>0.69643274719734194</v>
      </c>
    </row>
    <row r="977" spans="5:8" x14ac:dyDescent="0.25">
      <c r="E977" s="84">
        <v>975</v>
      </c>
      <c r="F977" s="84">
        <f t="shared" ca="1" si="45"/>
        <v>7.3395511365450194E-2</v>
      </c>
      <c r="G977" s="84">
        <f t="shared" ca="1" si="46"/>
        <v>201.37685795581513</v>
      </c>
      <c r="H977" s="58">
        <f t="shared" ca="1" si="47"/>
        <v>7.3395511365450181E-2</v>
      </c>
    </row>
    <row r="978" spans="5:8" x14ac:dyDescent="0.25">
      <c r="E978" s="84">
        <v>976</v>
      </c>
      <c r="F978" s="84">
        <f t="shared" ca="1" si="45"/>
        <v>6.2892869108582272E-2</v>
      </c>
      <c r="G978" s="84">
        <f t="shared" ca="1" si="46"/>
        <v>193.83497042788215</v>
      </c>
      <c r="H978" s="58">
        <f t="shared" ca="1" si="47"/>
        <v>6.2892869108582272E-2</v>
      </c>
    </row>
    <row r="979" spans="5:8" x14ac:dyDescent="0.25">
      <c r="E979" s="84">
        <v>977</v>
      </c>
      <c r="F979" s="84">
        <f t="shared" ca="1" si="45"/>
        <v>8.3558006446606048E-2</v>
      </c>
      <c r="G979" s="84">
        <f t="shared" ca="1" si="46"/>
        <v>208.49060451262423</v>
      </c>
      <c r="H979" s="58">
        <f t="shared" ca="1" si="47"/>
        <v>8.3558006446606048E-2</v>
      </c>
    </row>
    <row r="980" spans="5:8" x14ac:dyDescent="0.25">
      <c r="E980" s="84">
        <v>978</v>
      </c>
      <c r="F980" s="84">
        <f t="shared" ca="1" si="45"/>
        <v>0.73581634905669591</v>
      </c>
      <c r="G980" s="84">
        <f t="shared" ca="1" si="46"/>
        <v>665.0714443396871</v>
      </c>
      <c r="H980" s="58">
        <f t="shared" ca="1" si="47"/>
        <v>0.73581634905669591</v>
      </c>
    </row>
    <row r="981" spans="5:8" x14ac:dyDescent="0.25">
      <c r="E981" s="84">
        <v>979</v>
      </c>
      <c r="F981" s="84">
        <f t="shared" ca="1" si="45"/>
        <v>0.22078637372660204</v>
      </c>
      <c r="G981" s="84">
        <f t="shared" ca="1" si="46"/>
        <v>304.55046160862139</v>
      </c>
      <c r="H981" s="58">
        <f t="shared" ca="1" si="47"/>
        <v>0.22078637372660198</v>
      </c>
    </row>
    <row r="982" spans="5:8" x14ac:dyDescent="0.25">
      <c r="E982" s="84">
        <v>980</v>
      </c>
      <c r="F982" s="84">
        <f t="shared" ca="1" si="45"/>
        <v>0.96748097527425803</v>
      </c>
      <c r="G982" s="84">
        <f t="shared" ca="1" si="46"/>
        <v>883.1325948571988</v>
      </c>
      <c r="H982" s="58">
        <f t="shared" ca="1" si="47"/>
        <v>0.96748097527425803</v>
      </c>
    </row>
    <row r="983" spans="5:8" x14ac:dyDescent="0.25">
      <c r="E983" s="84">
        <v>981</v>
      </c>
      <c r="F983" s="84">
        <f t="shared" ca="1" si="45"/>
        <v>0.54051049891110547</v>
      </c>
      <c r="G983" s="84">
        <f t="shared" ca="1" si="46"/>
        <v>528.35734923777386</v>
      </c>
      <c r="H983" s="58">
        <f t="shared" ca="1" si="47"/>
        <v>0.54051049891110547</v>
      </c>
    </row>
    <row r="984" spans="5:8" x14ac:dyDescent="0.25">
      <c r="E984" s="84">
        <v>982</v>
      </c>
      <c r="F984" s="84">
        <f t="shared" ca="1" si="45"/>
        <v>0.98879218376741629</v>
      </c>
      <c r="G984" s="84">
        <f t="shared" ca="1" si="46"/>
        <v>931.39035914913154</v>
      </c>
      <c r="H984" s="58">
        <f t="shared" ca="1" si="47"/>
        <v>0.98879218376741629</v>
      </c>
    </row>
    <row r="985" spans="5:8" x14ac:dyDescent="0.25">
      <c r="E985" s="84">
        <v>983</v>
      </c>
      <c r="F985" s="84">
        <f t="shared" ca="1" si="45"/>
        <v>0.17323021346072298</v>
      </c>
      <c r="G985" s="84">
        <f t="shared" ca="1" si="46"/>
        <v>271.26114942250609</v>
      </c>
      <c r="H985" s="58">
        <f t="shared" ca="1" si="47"/>
        <v>0.17323021346072298</v>
      </c>
    </row>
    <row r="986" spans="5:8" x14ac:dyDescent="0.25">
      <c r="E986" s="84">
        <v>984</v>
      </c>
      <c r="F986" s="84">
        <f t="shared" ca="1" si="45"/>
        <v>5.0456037185098279E-2</v>
      </c>
      <c r="G986" s="84">
        <f t="shared" ca="1" si="46"/>
        <v>184.04668468127556</v>
      </c>
      <c r="H986" s="58">
        <f t="shared" ca="1" si="47"/>
        <v>5.0456037185098293E-2</v>
      </c>
    </row>
    <row r="987" spans="5:8" x14ac:dyDescent="0.25">
      <c r="E987" s="84">
        <v>985</v>
      </c>
      <c r="F987" s="84">
        <f t="shared" ca="1" si="45"/>
        <v>0.29476321029509955</v>
      </c>
      <c r="G987" s="84">
        <f t="shared" ca="1" si="46"/>
        <v>356.33424720656967</v>
      </c>
      <c r="H987" s="58">
        <f t="shared" ca="1" si="47"/>
        <v>0.29476321029509955</v>
      </c>
    </row>
    <row r="988" spans="5:8" x14ac:dyDescent="0.25">
      <c r="E988" s="84">
        <v>986</v>
      </c>
      <c r="F988" s="84">
        <f t="shared" ca="1" si="45"/>
        <v>0.63477707138240436</v>
      </c>
      <c r="G988" s="84">
        <f t="shared" ca="1" si="46"/>
        <v>594.3439499676831</v>
      </c>
      <c r="H988" s="58">
        <f t="shared" ca="1" si="47"/>
        <v>0.63477707138240447</v>
      </c>
    </row>
    <row r="989" spans="5:8" x14ac:dyDescent="0.25">
      <c r="E989" s="84">
        <v>987</v>
      </c>
      <c r="F989" s="84">
        <f t="shared" ca="1" si="45"/>
        <v>0.92303712908225832</v>
      </c>
      <c r="G989" s="84">
        <f t="shared" ca="1" si="46"/>
        <v>820.21010655364546</v>
      </c>
      <c r="H989" s="58">
        <f t="shared" ca="1" si="47"/>
        <v>0.92303712908225832</v>
      </c>
    </row>
    <row r="990" spans="5:8" x14ac:dyDescent="0.25">
      <c r="E990" s="84">
        <v>988</v>
      </c>
      <c r="F990" s="84">
        <f t="shared" ca="1" si="45"/>
        <v>1.1190388802713169E-2</v>
      </c>
      <c r="G990" s="84">
        <f t="shared" ca="1" si="46"/>
        <v>139.58098574290241</v>
      </c>
      <c r="H990" s="58">
        <f t="shared" ca="1" si="47"/>
        <v>1.1190388802713173E-2</v>
      </c>
    </row>
    <row r="991" spans="5:8" x14ac:dyDescent="0.25">
      <c r="E991" s="84">
        <v>989</v>
      </c>
      <c r="F991" s="84">
        <f t="shared" ca="1" si="45"/>
        <v>0.27313682662323713</v>
      </c>
      <c r="G991" s="84">
        <f t="shared" ca="1" si="46"/>
        <v>341.19577863626603</v>
      </c>
      <c r="H991" s="58">
        <f t="shared" ca="1" si="47"/>
        <v>0.27313682662323718</v>
      </c>
    </row>
    <row r="992" spans="5:8" x14ac:dyDescent="0.25">
      <c r="E992" s="84">
        <v>990</v>
      </c>
      <c r="F992" s="84">
        <f t="shared" ca="1" si="45"/>
        <v>0.6812585396984947</v>
      </c>
      <c r="G992" s="84">
        <f t="shared" ca="1" si="46"/>
        <v>626.88097778894621</v>
      </c>
      <c r="H992" s="58">
        <f t="shared" ca="1" si="47"/>
        <v>0.68125853969849459</v>
      </c>
    </row>
    <row r="993" spans="5:8" x14ac:dyDescent="0.25">
      <c r="E993" s="84">
        <v>991</v>
      </c>
      <c r="F993" s="84">
        <f t="shared" ca="1" si="45"/>
        <v>0.30060735784635162</v>
      </c>
      <c r="G993" s="84">
        <f t="shared" ca="1" si="46"/>
        <v>360.42515049244616</v>
      </c>
      <c r="H993" s="58">
        <f t="shared" ca="1" si="47"/>
        <v>0.30060735784635167</v>
      </c>
    </row>
    <row r="994" spans="5:8" x14ac:dyDescent="0.25">
      <c r="E994" s="84">
        <v>992</v>
      </c>
      <c r="F994" s="84">
        <f t="shared" ca="1" si="45"/>
        <v>0.65309351513868441</v>
      </c>
      <c r="G994" s="84">
        <f t="shared" ca="1" si="46"/>
        <v>607.16546059707912</v>
      </c>
      <c r="H994" s="58">
        <f t="shared" ca="1" si="47"/>
        <v>0.65309351513868441</v>
      </c>
    </row>
    <row r="995" spans="5:8" x14ac:dyDescent="0.25">
      <c r="E995" s="84">
        <v>993</v>
      </c>
      <c r="F995" s="84">
        <f t="shared" ca="1" si="45"/>
        <v>9.9794862667094586E-2</v>
      </c>
      <c r="G995" s="84">
        <f t="shared" ca="1" si="46"/>
        <v>219.85640386696622</v>
      </c>
      <c r="H995" s="58">
        <f t="shared" ca="1" si="47"/>
        <v>9.97948626670946E-2</v>
      </c>
    </row>
    <row r="996" spans="5:8" x14ac:dyDescent="0.25">
      <c r="E996" s="84">
        <v>994</v>
      </c>
      <c r="F996" s="84">
        <f t="shared" ca="1" si="45"/>
        <v>0.2380068848434671</v>
      </c>
      <c r="G996" s="84">
        <f t="shared" ca="1" si="46"/>
        <v>316.604819390427</v>
      </c>
      <c r="H996" s="58">
        <f t="shared" ca="1" si="47"/>
        <v>0.23800688484346713</v>
      </c>
    </row>
    <row r="997" spans="5:8" x14ac:dyDescent="0.25">
      <c r="E997" s="84">
        <v>995</v>
      </c>
      <c r="F997" s="84">
        <f t="shared" ca="1" si="45"/>
        <v>0.1333229586777932</v>
      </c>
      <c r="G997" s="84">
        <f t="shared" ca="1" si="46"/>
        <v>243.32607107445523</v>
      </c>
      <c r="H997" s="58">
        <f t="shared" ca="1" si="47"/>
        <v>0.13332295867779317</v>
      </c>
    </row>
    <row r="998" spans="5:8" x14ac:dyDescent="0.25">
      <c r="E998" s="84">
        <v>996</v>
      </c>
      <c r="F998" s="84">
        <f t="shared" ca="1" si="45"/>
        <v>0.56283539679805061</v>
      </c>
      <c r="G998" s="84">
        <f t="shared" ca="1" si="46"/>
        <v>543.98477775863535</v>
      </c>
      <c r="H998" s="58">
        <f t="shared" ca="1" si="47"/>
        <v>0.5628353967980505</v>
      </c>
    </row>
    <row r="999" spans="5:8" x14ac:dyDescent="0.25">
      <c r="E999" s="84">
        <v>997</v>
      </c>
      <c r="F999" s="84">
        <f t="shared" ca="1" si="45"/>
        <v>0.21075875053806881</v>
      </c>
      <c r="G999" s="84">
        <f t="shared" ca="1" si="46"/>
        <v>297.53112537664816</v>
      </c>
      <c r="H999" s="58">
        <f t="shared" ca="1" si="47"/>
        <v>0.21075875053806881</v>
      </c>
    </row>
    <row r="1000" spans="5:8" x14ac:dyDescent="0.25">
      <c r="E1000" s="84">
        <v>998</v>
      </c>
      <c r="F1000" s="84">
        <f t="shared" ca="1" si="45"/>
        <v>0.56284054342541523</v>
      </c>
      <c r="G1000" s="84">
        <f t="shared" ca="1" si="46"/>
        <v>543.98838039779071</v>
      </c>
      <c r="H1000" s="58">
        <f t="shared" ca="1" si="47"/>
        <v>0.56284054342541534</v>
      </c>
    </row>
    <row r="1001" spans="5:8" x14ac:dyDescent="0.25">
      <c r="E1001" s="84">
        <v>999</v>
      </c>
      <c r="F1001" s="84">
        <f t="shared" ca="1" si="45"/>
        <v>0.35230980136592704</v>
      </c>
      <c r="G1001" s="84">
        <f t="shared" ca="1" si="46"/>
        <v>396.61686095614891</v>
      </c>
      <c r="H1001" s="58">
        <f t="shared" ca="1" si="47"/>
        <v>0.35230980136592704</v>
      </c>
    </row>
    <row r="1002" spans="5:8" x14ac:dyDescent="0.25">
      <c r="E1002" s="84">
        <v>1000</v>
      </c>
      <c r="F1002" s="84">
        <f t="shared" ca="1" si="45"/>
        <v>0.24602392727676381</v>
      </c>
      <c r="G1002" s="84">
        <f t="shared" ca="1" si="46"/>
        <v>322.21674909373468</v>
      </c>
      <c r="H1002" s="58">
        <f t="shared" ca="1" si="47"/>
        <v>0.24602392727676384</v>
      </c>
    </row>
    <row r="1003" spans="5:8" x14ac:dyDescent="0.25">
      <c r="E1003" s="84">
        <v>1001</v>
      </c>
      <c r="F1003" s="84">
        <f t="shared" ca="1" si="45"/>
        <v>0.83542664901577945</v>
      </c>
      <c r="G1003" s="84">
        <f t="shared" ca="1" si="46"/>
        <v>737.09163685159683</v>
      </c>
      <c r="H1003" s="58">
        <f t="shared" ca="1" si="47"/>
        <v>0.83542664901577945</v>
      </c>
    </row>
    <row r="1004" spans="5:8" x14ac:dyDescent="0.25">
      <c r="E1004" s="84">
        <v>1002</v>
      </c>
      <c r="F1004" s="84">
        <f t="shared" ca="1" si="45"/>
        <v>0.71017967128355919</v>
      </c>
      <c r="G1004" s="84">
        <f t="shared" ca="1" si="46"/>
        <v>647.1257698984914</v>
      </c>
      <c r="H1004" s="58">
        <f t="shared" ca="1" si="47"/>
        <v>0.71017967128355919</v>
      </c>
    </row>
    <row r="1005" spans="5:8" x14ac:dyDescent="0.25">
      <c r="E1005" s="84">
        <v>1003</v>
      </c>
      <c r="F1005" s="84">
        <f t="shared" ca="1" si="45"/>
        <v>6.403955396346539E-2</v>
      </c>
      <c r="G1005" s="84">
        <f t="shared" ca="1" si="46"/>
        <v>194.68652256200539</v>
      </c>
      <c r="H1005" s="58">
        <f t="shared" ca="1" si="47"/>
        <v>6.4039553963465404E-2</v>
      </c>
    </row>
    <row r="1006" spans="5:8" x14ac:dyDescent="0.25">
      <c r="E1006" s="84">
        <v>1004</v>
      </c>
      <c r="F1006" s="84">
        <f t="shared" ca="1" si="45"/>
        <v>0.30434161381167157</v>
      </c>
      <c r="G1006" s="84">
        <f t="shared" ca="1" si="46"/>
        <v>363.03912966817006</v>
      </c>
      <c r="H1006" s="58">
        <f t="shared" ca="1" si="47"/>
        <v>0.30434161381167152</v>
      </c>
    </row>
    <row r="1007" spans="5:8" x14ac:dyDescent="0.25">
      <c r="E1007" s="84">
        <v>1005</v>
      </c>
      <c r="F1007" s="84">
        <f t="shared" ca="1" si="45"/>
        <v>0.27161639738643517</v>
      </c>
      <c r="G1007" s="84">
        <f t="shared" ca="1" si="46"/>
        <v>340.13147817050458</v>
      </c>
      <c r="H1007" s="58">
        <f t="shared" ca="1" si="47"/>
        <v>0.27161639738643512</v>
      </c>
    </row>
    <row r="1008" spans="5:8" x14ac:dyDescent="0.25">
      <c r="E1008" s="84">
        <v>1006</v>
      </c>
      <c r="F1008" s="84">
        <f t="shared" ca="1" si="45"/>
        <v>0.13270368776127806</v>
      </c>
      <c r="G1008" s="84">
        <f t="shared" ca="1" si="46"/>
        <v>242.89258143289464</v>
      </c>
      <c r="H1008" s="58">
        <f t="shared" ca="1" si="47"/>
        <v>0.13270368776127806</v>
      </c>
    </row>
    <row r="1009" spans="5:8" x14ac:dyDescent="0.25">
      <c r="E1009" s="84">
        <v>1007</v>
      </c>
      <c r="F1009" s="84">
        <f t="shared" ca="1" si="45"/>
        <v>0.76298438153025894</v>
      </c>
      <c r="G1009" s="84">
        <f t="shared" ca="1" si="46"/>
        <v>684.08906707118126</v>
      </c>
      <c r="H1009" s="58">
        <f t="shared" ca="1" si="47"/>
        <v>0.76298438153025894</v>
      </c>
    </row>
    <row r="1010" spans="5:8" x14ac:dyDescent="0.25">
      <c r="E1010" s="84">
        <v>1008</v>
      </c>
      <c r="F1010" s="84">
        <f t="shared" ca="1" si="45"/>
        <v>0.46271174580926056</v>
      </c>
      <c r="G1010" s="84">
        <f t="shared" ca="1" si="46"/>
        <v>473.89822206648239</v>
      </c>
      <c r="H1010" s="58">
        <f t="shared" ca="1" si="47"/>
        <v>0.46271174580926056</v>
      </c>
    </row>
    <row r="1011" spans="5:8" x14ac:dyDescent="0.25">
      <c r="E1011" s="84">
        <v>1009</v>
      </c>
      <c r="F1011" s="84">
        <f t="shared" ca="1" si="45"/>
        <v>0.87786626068419882</v>
      </c>
      <c r="G1011" s="84">
        <f t="shared" ca="1" si="46"/>
        <v>773.51342089952323</v>
      </c>
      <c r="H1011" s="58">
        <f t="shared" ca="1" si="47"/>
        <v>0.87786626068419871</v>
      </c>
    </row>
    <row r="1012" spans="5:8" x14ac:dyDescent="0.25">
      <c r="E1012" s="84">
        <v>1010</v>
      </c>
      <c r="F1012" s="84">
        <f t="shared" ca="1" si="45"/>
        <v>2.0295496620202913E-3</v>
      </c>
      <c r="G1012" s="84">
        <f t="shared" ca="1" si="46"/>
        <v>116.85636237990987</v>
      </c>
      <c r="H1012" s="58">
        <f t="shared" ca="1" si="47"/>
        <v>2.0295496620202904E-3</v>
      </c>
    </row>
    <row r="1013" spans="5:8" x14ac:dyDescent="0.25">
      <c r="E1013" s="84">
        <v>1011</v>
      </c>
      <c r="F1013" s="84">
        <f t="shared" ca="1" si="45"/>
        <v>0.58205104276370567</v>
      </c>
      <c r="G1013" s="84">
        <f t="shared" ca="1" si="46"/>
        <v>557.43572993459395</v>
      </c>
      <c r="H1013" s="58">
        <f t="shared" ca="1" si="47"/>
        <v>0.58205104276370567</v>
      </c>
    </row>
    <row r="1014" spans="5:8" x14ac:dyDescent="0.25">
      <c r="E1014" s="84">
        <v>1012</v>
      </c>
      <c r="F1014" s="84">
        <f t="shared" ca="1" si="45"/>
        <v>0.49244774648691114</v>
      </c>
      <c r="G1014" s="84">
        <f t="shared" ca="1" si="46"/>
        <v>494.71342254083783</v>
      </c>
      <c r="H1014" s="58">
        <f t="shared" ca="1" si="47"/>
        <v>0.4924477464869112</v>
      </c>
    </row>
    <row r="1015" spans="5:8" x14ac:dyDescent="0.25">
      <c r="E1015" s="84">
        <v>1013</v>
      </c>
      <c r="F1015" s="84">
        <f t="shared" ca="1" si="45"/>
        <v>0.57497718430224154</v>
      </c>
      <c r="G1015" s="84">
        <f t="shared" ca="1" si="46"/>
        <v>552.48402901156908</v>
      </c>
      <c r="H1015" s="58">
        <f t="shared" ca="1" si="47"/>
        <v>0.57497718430224154</v>
      </c>
    </row>
    <row r="1016" spans="5:8" x14ac:dyDescent="0.25">
      <c r="E1016" s="84">
        <v>1014</v>
      </c>
      <c r="F1016" s="84">
        <f t="shared" ca="1" si="45"/>
        <v>0.52265719105695541</v>
      </c>
      <c r="G1016" s="84">
        <f t="shared" ca="1" si="46"/>
        <v>515.86003373986887</v>
      </c>
      <c r="H1016" s="58">
        <f t="shared" ca="1" si="47"/>
        <v>0.52265719105695552</v>
      </c>
    </row>
    <row r="1017" spans="5:8" x14ac:dyDescent="0.25">
      <c r="E1017" s="84">
        <v>1015</v>
      </c>
      <c r="F1017" s="84">
        <f t="shared" ca="1" si="45"/>
        <v>0.4532553781679044</v>
      </c>
      <c r="G1017" s="84">
        <f t="shared" ca="1" si="46"/>
        <v>467.27876471753308</v>
      </c>
      <c r="H1017" s="58">
        <f t="shared" ca="1" si="47"/>
        <v>0.4532553781679044</v>
      </c>
    </row>
    <row r="1018" spans="5:8" x14ac:dyDescent="0.25">
      <c r="E1018" s="84">
        <v>1016</v>
      </c>
      <c r="F1018" s="84">
        <f t="shared" ca="1" si="45"/>
        <v>0.99182825631104932</v>
      </c>
      <c r="G1018" s="84">
        <f t="shared" ca="1" si="46"/>
        <v>941.41559636422608</v>
      </c>
      <c r="H1018" s="58">
        <f t="shared" ca="1" si="47"/>
        <v>0.99182825631104932</v>
      </c>
    </row>
    <row r="1019" spans="5:8" x14ac:dyDescent="0.25">
      <c r="E1019" s="84">
        <v>1017</v>
      </c>
      <c r="F1019" s="84">
        <f t="shared" ca="1" si="45"/>
        <v>0.4719029299756532</v>
      </c>
      <c r="G1019" s="84">
        <f t="shared" ca="1" si="46"/>
        <v>480.33205098295724</v>
      </c>
      <c r="H1019" s="58">
        <f t="shared" ca="1" si="47"/>
        <v>0.4719029299756532</v>
      </c>
    </row>
    <row r="1020" spans="5:8" x14ac:dyDescent="0.25">
      <c r="E1020" s="84">
        <v>1018</v>
      </c>
      <c r="F1020" s="84">
        <f t="shared" ca="1" si="45"/>
        <v>0.89858694612497236</v>
      </c>
      <c r="G1020" s="84">
        <f t="shared" ca="1" si="46"/>
        <v>793.61811458485113</v>
      </c>
      <c r="H1020" s="58">
        <f t="shared" ca="1" si="47"/>
        <v>0.89858694612497225</v>
      </c>
    </row>
    <row r="1021" spans="5:8" x14ac:dyDescent="0.25">
      <c r="E1021" s="84">
        <v>1019</v>
      </c>
      <c r="F1021" s="84">
        <f t="shared" ca="1" si="45"/>
        <v>0.46990343829249948</v>
      </c>
      <c r="G1021" s="84">
        <f t="shared" ca="1" si="46"/>
        <v>478.93240680474963</v>
      </c>
      <c r="H1021" s="58">
        <f t="shared" ca="1" si="47"/>
        <v>0.46990343829249948</v>
      </c>
    </row>
    <row r="1022" spans="5:8" x14ac:dyDescent="0.25">
      <c r="E1022" s="84">
        <v>1020</v>
      </c>
      <c r="F1022" s="84">
        <f t="shared" ca="1" si="45"/>
        <v>0.58821760247260502</v>
      </c>
      <c r="G1022" s="84">
        <f t="shared" ca="1" si="46"/>
        <v>561.7523217308235</v>
      </c>
      <c r="H1022" s="58">
        <f t="shared" ca="1" si="47"/>
        <v>0.58821760247260502</v>
      </c>
    </row>
    <row r="1023" spans="5:8" x14ac:dyDescent="0.25">
      <c r="E1023" s="84">
        <v>1021</v>
      </c>
      <c r="F1023" s="84">
        <f t="shared" ca="1" si="45"/>
        <v>0.34762985387122314</v>
      </c>
      <c r="G1023" s="84">
        <f t="shared" ca="1" si="46"/>
        <v>393.34089770985622</v>
      </c>
      <c r="H1023" s="58">
        <f t="shared" ca="1" si="47"/>
        <v>0.34762985387122319</v>
      </c>
    </row>
    <row r="1024" spans="5:8" x14ac:dyDescent="0.25">
      <c r="E1024" s="84">
        <v>1022</v>
      </c>
      <c r="F1024" s="84">
        <f t="shared" ca="1" si="45"/>
        <v>6.5596180303081897E-2</v>
      </c>
      <c r="G1024" s="84">
        <f t="shared" ca="1" si="46"/>
        <v>195.83039832136495</v>
      </c>
      <c r="H1024" s="58">
        <f t="shared" ca="1" si="47"/>
        <v>6.5596180303081897E-2</v>
      </c>
    </row>
    <row r="1025" spans="5:8" x14ac:dyDescent="0.25">
      <c r="E1025" s="84">
        <v>1023</v>
      </c>
      <c r="F1025" s="84">
        <f t="shared" ca="1" si="45"/>
        <v>0.82518967549972333</v>
      </c>
      <c r="G1025" s="84">
        <f t="shared" ca="1" si="46"/>
        <v>729.03812760811502</v>
      </c>
      <c r="H1025" s="58">
        <f t="shared" ca="1" si="47"/>
        <v>0.82518967549972344</v>
      </c>
    </row>
    <row r="1026" spans="5:8" x14ac:dyDescent="0.25">
      <c r="E1026" s="84">
        <v>1024</v>
      </c>
      <c r="F1026" s="84">
        <f t="shared" ca="1" si="45"/>
        <v>0.45057045877266366</v>
      </c>
      <c r="G1026" s="84">
        <f t="shared" ca="1" si="46"/>
        <v>465.39932114086457</v>
      </c>
      <c r="H1026" s="58">
        <f t="shared" ca="1" si="47"/>
        <v>0.45057045877266366</v>
      </c>
    </row>
    <row r="1027" spans="5:8" x14ac:dyDescent="0.25">
      <c r="E1027" s="84">
        <v>1025</v>
      </c>
      <c r="F1027" s="84">
        <f t="shared" ref="F1027:F1090" ca="1" si="48">RAND()</f>
        <v>0.5483444084616278</v>
      </c>
      <c r="G1027" s="84">
        <f t="shared" ca="1" si="46"/>
        <v>533.84108592313942</v>
      </c>
      <c r="H1027" s="58">
        <f t="shared" ca="1" si="47"/>
        <v>0.54834440846162769</v>
      </c>
    </row>
    <row r="1028" spans="5:8" x14ac:dyDescent="0.25">
      <c r="E1028" s="84">
        <v>1026</v>
      </c>
      <c r="F1028" s="84">
        <f t="shared" ca="1" si="48"/>
        <v>0.56732827069452352</v>
      </c>
      <c r="G1028" s="84">
        <f t="shared" ref="G1028:G1091" ca="1" si="49">IF(F1028&lt;(($C$3-$C$2)/($C$5+$C$4-$C$3-$C$2)),$C$2+SQRT(F1028*($C$5+$C$4-$C$3-$C$2)*($C$3-$C$2)),IF(F1028&lt;1-(($C$5-$C$4)/($C$5+$C$4-$C$3-$C$2)),(F1028*($C$5+$C$4-$C$3-$C$2)+$C$2+$C$3)/2,$C$5-SQRT((1-F1028)*($C$5+$C$4-$C$3-$C$2)*($C$5-$C$4))))</f>
        <v>547.12978948616649</v>
      </c>
      <c r="H1028" s="58">
        <f t="shared" ref="H1028:H1091" ca="1" si="50">IF(G1028&lt;$C$3,(1/($C$5+$C$4-$C$3-$C$2))*(1/($C$3-$C$2))*(G1028-$C$2)^2,IF(G1028&lt;$C$4,(1/($C$5+$C$4-$C$3-$C$2))*(2*G1028-$C$2-$C$3),1-(1/($C$5+$C$4-$C$3-$C$2))*(1/($C$5-$C$4))*($C$5-G1028)^2))</f>
        <v>0.56732827069452352</v>
      </c>
    </row>
    <row r="1029" spans="5:8" x14ac:dyDescent="0.25">
      <c r="E1029" s="84">
        <v>1027</v>
      </c>
      <c r="F1029" s="84">
        <f t="shared" ca="1" si="48"/>
        <v>0.39744377899008021</v>
      </c>
      <c r="G1029" s="84">
        <f t="shared" ca="1" si="49"/>
        <v>428.21064529305613</v>
      </c>
      <c r="H1029" s="58">
        <f t="shared" ca="1" si="50"/>
        <v>0.39744377899008021</v>
      </c>
    </row>
    <row r="1030" spans="5:8" x14ac:dyDescent="0.25">
      <c r="E1030" s="84">
        <v>1028</v>
      </c>
      <c r="F1030" s="84">
        <f t="shared" ca="1" si="48"/>
        <v>1.5325423947086803E-3</v>
      </c>
      <c r="G1030" s="84">
        <f t="shared" ca="1" si="49"/>
        <v>114.64772798966499</v>
      </c>
      <c r="H1030" s="58">
        <f t="shared" ca="1" si="50"/>
        <v>1.532542394708679E-3</v>
      </c>
    </row>
    <row r="1031" spans="5:8" x14ac:dyDescent="0.25">
      <c r="E1031" s="84">
        <v>1029</v>
      </c>
      <c r="F1031" s="84">
        <f t="shared" ca="1" si="48"/>
        <v>0.37994965796947822</v>
      </c>
      <c r="G1031" s="84">
        <f t="shared" ca="1" si="49"/>
        <v>415.96476057863475</v>
      </c>
      <c r="H1031" s="58">
        <f t="shared" ca="1" si="50"/>
        <v>0.37994965796947822</v>
      </c>
    </row>
    <row r="1032" spans="5:8" x14ac:dyDescent="0.25">
      <c r="E1032" s="84">
        <v>1030</v>
      </c>
      <c r="F1032" s="84">
        <f t="shared" ca="1" si="48"/>
        <v>0.48316670457398436</v>
      </c>
      <c r="G1032" s="84">
        <f t="shared" ca="1" si="49"/>
        <v>488.21669320178904</v>
      </c>
      <c r="H1032" s="58">
        <f t="shared" ca="1" si="50"/>
        <v>0.48316670457398436</v>
      </c>
    </row>
    <row r="1033" spans="5:8" x14ac:dyDescent="0.25">
      <c r="E1033" s="84">
        <v>1031</v>
      </c>
      <c r="F1033" s="84">
        <f t="shared" ca="1" si="48"/>
        <v>0.3711222932017747</v>
      </c>
      <c r="G1033" s="84">
        <f t="shared" ca="1" si="49"/>
        <v>409.78560524124231</v>
      </c>
      <c r="H1033" s="58">
        <f t="shared" ca="1" si="50"/>
        <v>0.3711222932017747</v>
      </c>
    </row>
    <row r="1034" spans="5:8" x14ac:dyDescent="0.25">
      <c r="E1034" s="84">
        <v>1032</v>
      </c>
      <c r="F1034" s="84">
        <f t="shared" ca="1" si="48"/>
        <v>0.6420871584409491</v>
      </c>
      <c r="G1034" s="84">
        <f t="shared" ca="1" si="49"/>
        <v>599.46101090866432</v>
      </c>
      <c r="H1034" s="58">
        <f t="shared" ca="1" si="50"/>
        <v>0.64208715844094899</v>
      </c>
    </row>
    <row r="1035" spans="5:8" x14ac:dyDescent="0.25">
      <c r="E1035" s="84">
        <v>1033</v>
      </c>
      <c r="F1035" s="84">
        <f t="shared" ca="1" si="48"/>
        <v>0.37144207584274702</v>
      </c>
      <c r="G1035" s="84">
        <f t="shared" ca="1" si="49"/>
        <v>410.00945308992294</v>
      </c>
      <c r="H1035" s="58">
        <f t="shared" ca="1" si="50"/>
        <v>0.37144207584274708</v>
      </c>
    </row>
    <row r="1036" spans="5:8" x14ac:dyDescent="0.25">
      <c r="E1036" s="84">
        <v>1034</v>
      </c>
      <c r="F1036" s="84">
        <f t="shared" ca="1" si="48"/>
        <v>0.13308638962533947</v>
      </c>
      <c r="G1036" s="84">
        <f t="shared" ca="1" si="49"/>
        <v>243.16047273773762</v>
      </c>
      <c r="H1036" s="58">
        <f t="shared" ca="1" si="50"/>
        <v>0.13308638962533945</v>
      </c>
    </row>
    <row r="1037" spans="5:8" x14ac:dyDescent="0.25">
      <c r="E1037" s="84">
        <v>1035</v>
      </c>
      <c r="F1037" s="84">
        <f t="shared" ca="1" si="48"/>
        <v>0.6230593773129729</v>
      </c>
      <c r="G1037" s="84">
        <f t="shared" ca="1" si="49"/>
        <v>586.14156411908107</v>
      </c>
      <c r="H1037" s="58">
        <f t="shared" ca="1" si="50"/>
        <v>0.62305937731297301</v>
      </c>
    </row>
    <row r="1038" spans="5:8" x14ac:dyDescent="0.25">
      <c r="E1038" s="84">
        <v>1036</v>
      </c>
      <c r="F1038" s="84">
        <f t="shared" ca="1" si="48"/>
        <v>0.96072495743485808</v>
      </c>
      <c r="G1038" s="84">
        <f t="shared" ca="1" si="49"/>
        <v>871.56512203704324</v>
      </c>
      <c r="H1038" s="58">
        <f t="shared" ca="1" si="50"/>
        <v>0.96072495743485808</v>
      </c>
    </row>
    <row r="1039" spans="5:8" x14ac:dyDescent="0.25">
      <c r="E1039" s="84">
        <v>1037</v>
      </c>
      <c r="F1039" s="84">
        <f t="shared" ca="1" si="48"/>
        <v>0.68278967593358852</v>
      </c>
      <c r="G1039" s="84">
        <f t="shared" ca="1" si="49"/>
        <v>627.952773153512</v>
      </c>
      <c r="H1039" s="58">
        <f t="shared" ca="1" si="50"/>
        <v>0.68278967593358852</v>
      </c>
    </row>
    <row r="1040" spans="5:8" x14ac:dyDescent="0.25">
      <c r="E1040" s="84">
        <v>1038</v>
      </c>
      <c r="F1040" s="84">
        <f t="shared" ca="1" si="48"/>
        <v>2.669322535975871E-2</v>
      </c>
      <c r="G1040" s="84">
        <f t="shared" ca="1" si="49"/>
        <v>161.13142849930975</v>
      </c>
      <c r="H1040" s="58">
        <f t="shared" ca="1" si="50"/>
        <v>2.6693225359758713E-2</v>
      </c>
    </row>
    <row r="1041" spans="5:8" x14ac:dyDescent="0.25">
      <c r="E1041" s="84">
        <v>1039</v>
      </c>
      <c r="F1041" s="84">
        <f t="shared" ca="1" si="48"/>
        <v>0.44114218544711215</v>
      </c>
      <c r="G1041" s="84">
        <f t="shared" ca="1" si="49"/>
        <v>458.79952981297851</v>
      </c>
      <c r="H1041" s="58">
        <f t="shared" ca="1" si="50"/>
        <v>0.44114218544711215</v>
      </c>
    </row>
    <row r="1042" spans="5:8" x14ac:dyDescent="0.25">
      <c r="E1042" s="84">
        <v>1040</v>
      </c>
      <c r="F1042" s="84">
        <f t="shared" ca="1" si="48"/>
        <v>0.56775108637741034</v>
      </c>
      <c r="G1042" s="84">
        <f t="shared" ca="1" si="49"/>
        <v>547.42576046418731</v>
      </c>
      <c r="H1042" s="58">
        <f t="shared" ca="1" si="50"/>
        <v>0.56775108637741045</v>
      </c>
    </row>
    <row r="1043" spans="5:8" x14ac:dyDescent="0.25">
      <c r="E1043" s="84">
        <v>1041</v>
      </c>
      <c r="F1043" s="84">
        <f t="shared" ca="1" si="48"/>
        <v>0.4183570161436011</v>
      </c>
      <c r="G1043" s="84">
        <f t="shared" ca="1" si="49"/>
        <v>442.84991130052077</v>
      </c>
      <c r="H1043" s="58">
        <f t="shared" ca="1" si="50"/>
        <v>0.4183570161436011</v>
      </c>
    </row>
    <row r="1044" spans="5:8" x14ac:dyDescent="0.25">
      <c r="E1044" s="84">
        <v>1042</v>
      </c>
      <c r="F1044" s="84">
        <f t="shared" ca="1" si="48"/>
        <v>0.87552028011271199</v>
      </c>
      <c r="G1044" s="84">
        <f t="shared" ca="1" si="49"/>
        <v>771.34855707286476</v>
      </c>
      <c r="H1044" s="58">
        <f t="shared" ca="1" si="50"/>
        <v>0.87552028011271199</v>
      </c>
    </row>
    <row r="1045" spans="5:8" x14ac:dyDescent="0.25">
      <c r="E1045" s="84">
        <v>1043</v>
      </c>
      <c r="F1045" s="84">
        <f t="shared" ca="1" si="48"/>
        <v>0.80997549990062401</v>
      </c>
      <c r="G1045" s="84">
        <f t="shared" ca="1" si="49"/>
        <v>717.49284957414284</v>
      </c>
      <c r="H1045" s="58">
        <f t="shared" ca="1" si="50"/>
        <v>0.80997549990062412</v>
      </c>
    </row>
    <row r="1046" spans="5:8" x14ac:dyDescent="0.25">
      <c r="E1046" s="84">
        <v>1044</v>
      </c>
      <c r="F1046" s="84">
        <f t="shared" ca="1" si="48"/>
        <v>0.19285572428620634</v>
      </c>
      <c r="G1046" s="84">
        <f t="shared" ca="1" si="49"/>
        <v>284.99900700034448</v>
      </c>
      <c r="H1046" s="58">
        <f t="shared" ca="1" si="50"/>
        <v>0.1928557242862064</v>
      </c>
    </row>
    <row r="1047" spans="5:8" x14ac:dyDescent="0.25">
      <c r="E1047" s="84">
        <v>1045</v>
      </c>
      <c r="F1047" s="84">
        <f t="shared" ca="1" si="48"/>
        <v>0.20012141461633637</v>
      </c>
      <c r="G1047" s="84">
        <f t="shared" ca="1" si="49"/>
        <v>290.08499023143543</v>
      </c>
      <c r="H1047" s="58">
        <f t="shared" ca="1" si="50"/>
        <v>0.20012141461633631</v>
      </c>
    </row>
    <row r="1048" spans="5:8" x14ac:dyDescent="0.25">
      <c r="E1048" s="84">
        <v>1046</v>
      </c>
      <c r="F1048" s="84">
        <f t="shared" ca="1" si="48"/>
        <v>0.65347808595533519</v>
      </c>
      <c r="G1048" s="84">
        <f t="shared" ca="1" si="49"/>
        <v>607.43466016873458</v>
      </c>
      <c r="H1048" s="58">
        <f t="shared" ca="1" si="50"/>
        <v>0.65347808595533508</v>
      </c>
    </row>
    <row r="1049" spans="5:8" x14ac:dyDescent="0.25">
      <c r="E1049" s="84">
        <v>1047</v>
      </c>
      <c r="F1049" s="84">
        <f t="shared" ca="1" si="48"/>
        <v>0.36093953301119031</v>
      </c>
      <c r="G1049" s="84">
        <f t="shared" ca="1" si="49"/>
        <v>402.6576731078332</v>
      </c>
      <c r="H1049" s="58">
        <f t="shared" ca="1" si="50"/>
        <v>0.36093953301119031</v>
      </c>
    </row>
    <row r="1050" spans="5:8" x14ac:dyDescent="0.25">
      <c r="E1050" s="84">
        <v>1048</v>
      </c>
      <c r="F1050" s="84">
        <f t="shared" ca="1" si="48"/>
        <v>0.24153765691655238</v>
      </c>
      <c r="G1050" s="84">
        <f t="shared" ca="1" si="49"/>
        <v>319.07635984158668</v>
      </c>
      <c r="H1050" s="58">
        <f t="shared" ca="1" si="50"/>
        <v>0.24153765691655241</v>
      </c>
    </row>
    <row r="1051" spans="5:8" x14ac:dyDescent="0.25">
      <c r="E1051" s="84">
        <v>1049</v>
      </c>
      <c r="F1051" s="84">
        <f t="shared" ca="1" si="48"/>
        <v>0.80792732910346143</v>
      </c>
      <c r="G1051" s="84">
        <f t="shared" ca="1" si="49"/>
        <v>715.97443464267826</v>
      </c>
      <c r="H1051" s="58">
        <f t="shared" ca="1" si="50"/>
        <v>0.80792732910346132</v>
      </c>
    </row>
    <row r="1052" spans="5:8" x14ac:dyDescent="0.25">
      <c r="E1052" s="84">
        <v>1050</v>
      </c>
      <c r="F1052" s="84">
        <f t="shared" ca="1" si="48"/>
        <v>0.27401951095229427</v>
      </c>
      <c r="G1052" s="84">
        <f t="shared" ca="1" si="49"/>
        <v>341.81365766660599</v>
      </c>
      <c r="H1052" s="58">
        <f t="shared" ca="1" si="50"/>
        <v>0.27401951095229427</v>
      </c>
    </row>
    <row r="1053" spans="5:8" x14ac:dyDescent="0.25">
      <c r="E1053" s="84">
        <v>1051</v>
      </c>
      <c r="F1053" s="84">
        <f t="shared" ca="1" si="48"/>
        <v>0.50105917195759719</v>
      </c>
      <c r="G1053" s="84">
        <f t="shared" ca="1" si="49"/>
        <v>500.74142037031805</v>
      </c>
      <c r="H1053" s="58">
        <f t="shared" ca="1" si="50"/>
        <v>0.50105917195759719</v>
      </c>
    </row>
    <row r="1054" spans="5:8" x14ac:dyDescent="0.25">
      <c r="E1054" s="84">
        <v>1052</v>
      </c>
      <c r="F1054" s="84">
        <f t="shared" ca="1" si="48"/>
        <v>0.80054030392656117</v>
      </c>
      <c r="G1054" s="84">
        <f t="shared" ca="1" si="49"/>
        <v>710.5642172245382</v>
      </c>
      <c r="H1054" s="58">
        <f t="shared" ca="1" si="50"/>
        <v>0.80054030392656117</v>
      </c>
    </row>
    <row r="1055" spans="5:8" x14ac:dyDescent="0.25">
      <c r="E1055" s="84">
        <v>1053</v>
      </c>
      <c r="F1055" s="84">
        <f t="shared" ca="1" si="48"/>
        <v>5.9156608817692469E-2</v>
      </c>
      <c r="G1055" s="84">
        <f t="shared" ca="1" si="49"/>
        <v>191.00508356392487</v>
      </c>
      <c r="H1055" s="58">
        <f t="shared" ca="1" si="50"/>
        <v>5.915660881769249E-2</v>
      </c>
    </row>
    <row r="1056" spans="5:8" x14ac:dyDescent="0.25">
      <c r="E1056" s="84">
        <v>1054</v>
      </c>
      <c r="F1056" s="84">
        <f t="shared" ca="1" si="48"/>
        <v>0.35432635833405468</v>
      </c>
      <c r="G1056" s="84">
        <f t="shared" ca="1" si="49"/>
        <v>398.02845083383829</v>
      </c>
      <c r="H1056" s="58">
        <f t="shared" ca="1" si="50"/>
        <v>0.35432635833405468</v>
      </c>
    </row>
    <row r="1057" spans="5:8" x14ac:dyDescent="0.25">
      <c r="E1057" s="84">
        <v>1055</v>
      </c>
      <c r="F1057" s="84">
        <f t="shared" ca="1" si="48"/>
        <v>0.2473903068681883</v>
      </c>
      <c r="G1057" s="84">
        <f t="shared" ca="1" si="49"/>
        <v>323.17321480773182</v>
      </c>
      <c r="H1057" s="58">
        <f t="shared" ca="1" si="50"/>
        <v>0.24739030686818833</v>
      </c>
    </row>
    <row r="1058" spans="5:8" x14ac:dyDescent="0.25">
      <c r="E1058" s="84">
        <v>1056</v>
      </c>
      <c r="F1058" s="84">
        <f t="shared" ca="1" si="48"/>
        <v>0.81161236549448745</v>
      </c>
      <c r="G1058" s="84">
        <f t="shared" ca="1" si="49"/>
        <v>718.71223543795008</v>
      </c>
      <c r="H1058" s="58">
        <f t="shared" ca="1" si="50"/>
        <v>0.81161236549448756</v>
      </c>
    </row>
    <row r="1059" spans="5:8" x14ac:dyDescent="0.25">
      <c r="E1059" s="84">
        <v>1057</v>
      </c>
      <c r="F1059" s="84">
        <f t="shared" ca="1" si="48"/>
        <v>0.94014048740750045</v>
      </c>
      <c r="G1059" s="84">
        <f t="shared" ca="1" si="49"/>
        <v>841.44087762336153</v>
      </c>
      <c r="H1059" s="58">
        <f t="shared" ca="1" si="50"/>
        <v>0.94014048740750045</v>
      </c>
    </row>
    <row r="1060" spans="5:8" x14ac:dyDescent="0.25">
      <c r="E1060" s="84">
        <v>1058</v>
      </c>
      <c r="F1060" s="84">
        <f t="shared" ca="1" si="48"/>
        <v>0.44342348162469047</v>
      </c>
      <c r="G1060" s="84">
        <f t="shared" ca="1" si="49"/>
        <v>460.39643713728333</v>
      </c>
      <c r="H1060" s="58">
        <f t="shared" ca="1" si="50"/>
        <v>0.44342348162469047</v>
      </c>
    </row>
    <row r="1061" spans="5:8" x14ac:dyDescent="0.25">
      <c r="E1061" s="84">
        <v>1059</v>
      </c>
      <c r="F1061" s="84">
        <f t="shared" ca="1" si="48"/>
        <v>0.24815932640856053</v>
      </c>
      <c r="G1061" s="84">
        <f t="shared" ca="1" si="49"/>
        <v>323.7115284859924</v>
      </c>
      <c r="H1061" s="58">
        <f t="shared" ca="1" si="50"/>
        <v>0.24815932640856059</v>
      </c>
    </row>
    <row r="1062" spans="5:8" x14ac:dyDescent="0.25">
      <c r="E1062" s="84">
        <v>1060</v>
      </c>
      <c r="F1062" s="84">
        <f t="shared" ca="1" si="48"/>
        <v>0.27185238810927725</v>
      </c>
      <c r="G1062" s="84">
        <f t="shared" ca="1" si="49"/>
        <v>340.29667167649404</v>
      </c>
      <c r="H1062" s="58">
        <f t="shared" ca="1" si="50"/>
        <v>0.2718523881092772</v>
      </c>
    </row>
    <row r="1063" spans="5:8" x14ac:dyDescent="0.25">
      <c r="E1063" s="84">
        <v>1061</v>
      </c>
      <c r="F1063" s="84">
        <f t="shared" ca="1" si="48"/>
        <v>1.6586675614009505E-2</v>
      </c>
      <c r="G1063" s="84">
        <f t="shared" ca="1" si="49"/>
        <v>148.18853168505274</v>
      </c>
      <c r="H1063" s="58">
        <f t="shared" ca="1" si="50"/>
        <v>1.6586675614009512E-2</v>
      </c>
    </row>
    <row r="1064" spans="5:8" x14ac:dyDescent="0.25">
      <c r="E1064" s="84">
        <v>1062</v>
      </c>
      <c r="F1064" s="84">
        <f t="shared" ca="1" si="48"/>
        <v>0.78545941230968874</v>
      </c>
      <c r="G1064" s="84">
        <f t="shared" ca="1" si="49"/>
        <v>699.82158861678215</v>
      </c>
      <c r="H1064" s="58">
        <f t="shared" ca="1" si="50"/>
        <v>0.78545941230968874</v>
      </c>
    </row>
    <row r="1065" spans="5:8" x14ac:dyDescent="0.25">
      <c r="E1065" s="84">
        <v>1063</v>
      </c>
      <c r="F1065" s="84">
        <f t="shared" ca="1" si="48"/>
        <v>0.70594176152148647</v>
      </c>
      <c r="G1065" s="84">
        <f t="shared" ca="1" si="49"/>
        <v>644.15923306504055</v>
      </c>
      <c r="H1065" s="58">
        <f t="shared" ca="1" si="50"/>
        <v>0.70594176152148647</v>
      </c>
    </row>
    <row r="1066" spans="5:8" x14ac:dyDescent="0.25">
      <c r="E1066" s="84">
        <v>1064</v>
      </c>
      <c r="F1066" s="84">
        <f t="shared" ca="1" si="48"/>
        <v>0.955526456723921</v>
      </c>
      <c r="G1066" s="84">
        <f t="shared" ca="1" si="49"/>
        <v>863.32927096136063</v>
      </c>
      <c r="H1066" s="58">
        <f t="shared" ca="1" si="50"/>
        <v>0.955526456723921</v>
      </c>
    </row>
    <row r="1067" spans="5:8" x14ac:dyDescent="0.25">
      <c r="E1067" s="84">
        <v>1065</v>
      </c>
      <c r="F1067" s="84">
        <f t="shared" ca="1" si="48"/>
        <v>0.72047824622619816</v>
      </c>
      <c r="G1067" s="84">
        <f t="shared" ca="1" si="49"/>
        <v>654.3347723583388</v>
      </c>
      <c r="H1067" s="58">
        <f t="shared" ca="1" si="50"/>
        <v>0.72047824622619827</v>
      </c>
    </row>
    <row r="1068" spans="5:8" x14ac:dyDescent="0.25">
      <c r="E1068" s="84">
        <v>1066</v>
      </c>
      <c r="F1068" s="84">
        <f t="shared" ca="1" si="48"/>
        <v>0.87829976900832885</v>
      </c>
      <c r="G1068" s="84">
        <f t="shared" ca="1" si="49"/>
        <v>773.91573027629306</v>
      </c>
      <c r="H1068" s="58">
        <f t="shared" ca="1" si="50"/>
        <v>0.87829976900832885</v>
      </c>
    </row>
    <row r="1069" spans="5:8" x14ac:dyDescent="0.25">
      <c r="E1069" s="84">
        <v>1067</v>
      </c>
      <c r="F1069" s="84">
        <f t="shared" ca="1" si="48"/>
        <v>0.23151296961725221</v>
      </c>
      <c r="G1069" s="84">
        <f t="shared" ca="1" si="49"/>
        <v>312.05907873207656</v>
      </c>
      <c r="H1069" s="58">
        <f t="shared" ca="1" si="50"/>
        <v>0.23151296961725223</v>
      </c>
    </row>
    <row r="1070" spans="5:8" x14ac:dyDescent="0.25">
      <c r="E1070" s="84">
        <v>1068</v>
      </c>
      <c r="F1070" s="84">
        <f t="shared" ca="1" si="48"/>
        <v>0.47715537783610007</v>
      </c>
      <c r="G1070" s="84">
        <f t="shared" ca="1" si="49"/>
        <v>484.00876448527004</v>
      </c>
      <c r="H1070" s="58">
        <f t="shared" ca="1" si="50"/>
        <v>0.47715537783610007</v>
      </c>
    </row>
    <row r="1071" spans="5:8" x14ac:dyDescent="0.25">
      <c r="E1071" s="84">
        <v>1069</v>
      </c>
      <c r="F1071" s="84">
        <f t="shared" ca="1" si="48"/>
        <v>6.4289971038273275E-2</v>
      </c>
      <c r="G1071" s="84">
        <f t="shared" ca="1" si="49"/>
        <v>194.87147066088022</v>
      </c>
      <c r="H1071" s="58">
        <f t="shared" ca="1" si="50"/>
        <v>6.4289971038273261E-2</v>
      </c>
    </row>
    <row r="1072" spans="5:8" x14ac:dyDescent="0.25">
      <c r="E1072" s="84">
        <v>1070</v>
      </c>
      <c r="F1072" s="84">
        <f t="shared" ca="1" si="48"/>
        <v>0.41115543197296966</v>
      </c>
      <c r="G1072" s="84">
        <f t="shared" ca="1" si="49"/>
        <v>437.80880238107875</v>
      </c>
      <c r="H1072" s="58">
        <f t="shared" ca="1" si="50"/>
        <v>0.41115543197296966</v>
      </c>
    </row>
    <row r="1073" spans="5:8" x14ac:dyDescent="0.25">
      <c r="E1073" s="84">
        <v>1071</v>
      </c>
      <c r="F1073" s="84">
        <f t="shared" ca="1" si="48"/>
        <v>0.27239093337332054</v>
      </c>
      <c r="G1073" s="84">
        <f t="shared" ca="1" si="49"/>
        <v>340.67365336132434</v>
      </c>
      <c r="H1073" s="58">
        <f t="shared" ca="1" si="50"/>
        <v>0.27239093337332049</v>
      </c>
    </row>
    <row r="1074" spans="5:8" x14ac:dyDescent="0.25">
      <c r="E1074" s="84">
        <v>1072</v>
      </c>
      <c r="F1074" s="84">
        <f t="shared" ca="1" si="48"/>
        <v>0.88713026919922577</v>
      </c>
      <c r="G1074" s="84">
        <f t="shared" ca="1" si="49"/>
        <v>782.27244791638066</v>
      </c>
      <c r="H1074" s="58">
        <f t="shared" ca="1" si="50"/>
        <v>0.88713026919922577</v>
      </c>
    </row>
    <row r="1075" spans="5:8" x14ac:dyDescent="0.25">
      <c r="E1075" s="84">
        <v>1073</v>
      </c>
      <c r="F1075" s="84">
        <f t="shared" ca="1" si="48"/>
        <v>0.66435611493798163</v>
      </c>
      <c r="G1075" s="84">
        <f t="shared" ca="1" si="49"/>
        <v>615.04928045658721</v>
      </c>
      <c r="H1075" s="58">
        <f t="shared" ca="1" si="50"/>
        <v>0.66435611493798175</v>
      </c>
    </row>
    <row r="1076" spans="5:8" x14ac:dyDescent="0.25">
      <c r="E1076" s="84">
        <v>1074</v>
      </c>
      <c r="F1076" s="84">
        <f t="shared" ca="1" si="48"/>
        <v>0.63303918007578608</v>
      </c>
      <c r="G1076" s="84">
        <f t="shared" ca="1" si="49"/>
        <v>593.12742605305027</v>
      </c>
      <c r="H1076" s="58">
        <f t="shared" ca="1" si="50"/>
        <v>0.63303918007578608</v>
      </c>
    </row>
    <row r="1077" spans="5:8" x14ac:dyDescent="0.25">
      <c r="E1077" s="84">
        <v>1075</v>
      </c>
      <c r="F1077" s="84">
        <f t="shared" ca="1" si="48"/>
        <v>0.9358276142247709</v>
      </c>
      <c r="G1077" s="84">
        <f t="shared" ca="1" si="49"/>
        <v>835.82813266093297</v>
      </c>
      <c r="H1077" s="58">
        <f t="shared" ca="1" si="50"/>
        <v>0.9358276142247709</v>
      </c>
    </row>
    <row r="1078" spans="5:8" x14ac:dyDescent="0.25">
      <c r="E1078" s="84">
        <v>1076</v>
      </c>
      <c r="F1078" s="84">
        <f t="shared" ca="1" si="48"/>
        <v>0.12616792274543365</v>
      </c>
      <c r="G1078" s="84">
        <f t="shared" ca="1" si="49"/>
        <v>238.31754592180357</v>
      </c>
      <c r="H1078" s="58">
        <f t="shared" ca="1" si="50"/>
        <v>0.12616792274543367</v>
      </c>
    </row>
    <row r="1079" spans="5:8" x14ac:dyDescent="0.25">
      <c r="E1079" s="84">
        <v>1077</v>
      </c>
      <c r="F1079" s="84">
        <f t="shared" ca="1" si="48"/>
        <v>0.39511819045267838</v>
      </c>
      <c r="G1079" s="84">
        <f t="shared" ca="1" si="49"/>
        <v>426.58273331687485</v>
      </c>
      <c r="H1079" s="58">
        <f t="shared" ca="1" si="50"/>
        <v>0.39511819045267838</v>
      </c>
    </row>
    <row r="1080" spans="5:8" x14ac:dyDescent="0.25">
      <c r="E1080" s="84">
        <v>1078</v>
      </c>
      <c r="F1080" s="84">
        <f t="shared" ca="1" si="48"/>
        <v>0.120059191258438</v>
      </c>
      <c r="G1080" s="84">
        <f t="shared" ca="1" si="49"/>
        <v>234.0414338809066</v>
      </c>
      <c r="H1080" s="58">
        <f t="shared" ca="1" si="50"/>
        <v>0.12005919125843799</v>
      </c>
    </row>
    <row r="1081" spans="5:8" x14ac:dyDescent="0.25">
      <c r="E1081" s="84">
        <v>1079</v>
      </c>
      <c r="F1081" s="84">
        <f t="shared" ca="1" si="48"/>
        <v>0.67517150755029443</v>
      </c>
      <c r="G1081" s="84">
        <f t="shared" ca="1" si="49"/>
        <v>622.62005528520604</v>
      </c>
      <c r="H1081" s="58">
        <f t="shared" ca="1" si="50"/>
        <v>0.67517150755029431</v>
      </c>
    </row>
    <row r="1082" spans="5:8" x14ac:dyDescent="0.25">
      <c r="E1082" s="84">
        <v>1080</v>
      </c>
      <c r="F1082" s="84">
        <f t="shared" ca="1" si="48"/>
        <v>0.63359504161505975</v>
      </c>
      <c r="G1082" s="84">
        <f t="shared" ca="1" si="49"/>
        <v>593.51652913054181</v>
      </c>
      <c r="H1082" s="58">
        <f t="shared" ca="1" si="50"/>
        <v>0.63359504161505975</v>
      </c>
    </row>
    <row r="1083" spans="5:8" x14ac:dyDescent="0.25">
      <c r="E1083" s="84">
        <v>1081</v>
      </c>
      <c r="F1083" s="84">
        <f t="shared" ca="1" si="48"/>
        <v>0.32896154447292447</v>
      </c>
      <c r="G1083" s="84">
        <f t="shared" ca="1" si="49"/>
        <v>380.27308113104709</v>
      </c>
      <c r="H1083" s="58">
        <f t="shared" ca="1" si="50"/>
        <v>0.32896154447292442</v>
      </c>
    </row>
    <row r="1084" spans="5:8" x14ac:dyDescent="0.25">
      <c r="E1084" s="84">
        <v>1082</v>
      </c>
      <c r="F1084" s="84">
        <f t="shared" ca="1" si="48"/>
        <v>9.0735052052642651E-2</v>
      </c>
      <c r="G1084" s="84">
        <f t="shared" ca="1" si="49"/>
        <v>213.51453643684985</v>
      </c>
      <c r="H1084" s="58">
        <f t="shared" ca="1" si="50"/>
        <v>9.0735052052642651E-2</v>
      </c>
    </row>
    <row r="1085" spans="5:8" x14ac:dyDescent="0.25">
      <c r="E1085" s="84">
        <v>1083</v>
      </c>
      <c r="F1085" s="84">
        <f t="shared" ca="1" si="48"/>
        <v>0.21025150571838636</v>
      </c>
      <c r="G1085" s="84">
        <f t="shared" ca="1" si="49"/>
        <v>297.17605400287044</v>
      </c>
      <c r="H1085" s="58">
        <f t="shared" ca="1" si="50"/>
        <v>0.21025150571838636</v>
      </c>
    </row>
    <row r="1086" spans="5:8" x14ac:dyDescent="0.25">
      <c r="E1086" s="84">
        <v>1084</v>
      </c>
      <c r="F1086" s="84">
        <f t="shared" ca="1" si="48"/>
        <v>0.26388363964998718</v>
      </c>
      <c r="G1086" s="84">
        <f t="shared" ca="1" si="49"/>
        <v>334.71854775499105</v>
      </c>
      <c r="H1086" s="58">
        <f t="shared" ca="1" si="50"/>
        <v>0.26388363964998723</v>
      </c>
    </row>
    <row r="1087" spans="5:8" x14ac:dyDescent="0.25">
      <c r="E1087" s="84">
        <v>1085</v>
      </c>
      <c r="F1087" s="84">
        <f t="shared" ca="1" si="48"/>
        <v>0.77578993025108145</v>
      </c>
      <c r="G1087" s="84">
        <f t="shared" ca="1" si="49"/>
        <v>693.05295117575702</v>
      </c>
      <c r="H1087" s="58">
        <f t="shared" ca="1" si="50"/>
        <v>0.77578993025108145</v>
      </c>
    </row>
    <row r="1088" spans="5:8" x14ac:dyDescent="0.25">
      <c r="E1088" s="84">
        <v>1086</v>
      </c>
      <c r="F1088" s="84">
        <f t="shared" ca="1" si="48"/>
        <v>0.38455639833551758</v>
      </c>
      <c r="G1088" s="84">
        <f t="shared" ca="1" si="49"/>
        <v>419.18947883486231</v>
      </c>
      <c r="H1088" s="58">
        <f t="shared" ca="1" si="50"/>
        <v>0.38455639833551758</v>
      </c>
    </row>
    <row r="1089" spans="5:8" x14ac:dyDescent="0.25">
      <c r="E1089" s="84">
        <v>1087</v>
      </c>
      <c r="F1089" s="84">
        <f t="shared" ca="1" si="48"/>
        <v>0.23033877782104983</v>
      </c>
      <c r="G1089" s="84">
        <f t="shared" ca="1" si="49"/>
        <v>311.23714447473492</v>
      </c>
      <c r="H1089" s="58">
        <f t="shared" ca="1" si="50"/>
        <v>0.23033877782104989</v>
      </c>
    </row>
    <row r="1090" spans="5:8" x14ac:dyDescent="0.25">
      <c r="E1090" s="84">
        <v>1088</v>
      </c>
      <c r="F1090" s="84">
        <f t="shared" ca="1" si="48"/>
        <v>0.48382517737541897</v>
      </c>
      <c r="G1090" s="84">
        <f t="shared" ca="1" si="49"/>
        <v>488.67762416279328</v>
      </c>
      <c r="H1090" s="58">
        <f t="shared" ca="1" si="50"/>
        <v>0.48382517737541897</v>
      </c>
    </row>
    <row r="1091" spans="5:8" x14ac:dyDescent="0.25">
      <c r="E1091" s="84">
        <v>1089</v>
      </c>
      <c r="F1091" s="84">
        <f t="shared" ref="F1091:F1154" ca="1" si="51">RAND()</f>
        <v>0.7111859170309075</v>
      </c>
      <c r="G1091" s="84">
        <f t="shared" ca="1" si="49"/>
        <v>647.83014192163523</v>
      </c>
      <c r="H1091" s="58">
        <f t="shared" ca="1" si="50"/>
        <v>0.7111859170309075</v>
      </c>
    </row>
    <row r="1092" spans="5:8" x14ac:dyDescent="0.25">
      <c r="E1092" s="84">
        <v>1090</v>
      </c>
      <c r="F1092" s="84">
        <f t="shared" ca="1" si="51"/>
        <v>2.1186183865148478E-2</v>
      </c>
      <c r="G1092" s="84">
        <f t="shared" ref="G1092:G1155" ca="1" si="52">IF(F1092&lt;(($C$3-$C$2)/($C$5+$C$4-$C$3-$C$2)),$C$2+SQRT(F1092*($C$5+$C$4-$C$3-$C$2)*($C$3-$C$2)),IF(F1092&lt;1-(($C$5-$C$4)/($C$5+$C$4-$C$3-$C$2)),(F1092*($C$5+$C$4-$C$3-$C$2)+$C$2+$C$3)/2,$C$5-SQRT((1-F1092)*($C$5+$C$4-$C$3-$C$2)*($C$5-$C$4))))</f>
        <v>154.46159877492386</v>
      </c>
      <c r="H1092" s="58">
        <f t="shared" ref="H1092:H1155" ca="1" si="53">IF(G1092&lt;$C$3,(1/($C$5+$C$4-$C$3-$C$2))*(1/($C$3-$C$2))*(G1092-$C$2)^2,IF(G1092&lt;$C$4,(1/($C$5+$C$4-$C$3-$C$2))*(2*G1092-$C$2-$C$3),1-(1/($C$5+$C$4-$C$3-$C$2))*(1/($C$5-$C$4))*($C$5-G1092)^2))</f>
        <v>2.1186183865148481E-2</v>
      </c>
    </row>
    <row r="1093" spans="5:8" x14ac:dyDescent="0.25">
      <c r="E1093" s="84">
        <v>1091</v>
      </c>
      <c r="F1093" s="84">
        <f t="shared" ca="1" si="51"/>
        <v>0.37589446682189498</v>
      </c>
      <c r="G1093" s="84">
        <f t="shared" ca="1" si="52"/>
        <v>413.1261267753265</v>
      </c>
      <c r="H1093" s="58">
        <f t="shared" ca="1" si="53"/>
        <v>0.37589446682189498</v>
      </c>
    </row>
    <row r="1094" spans="5:8" x14ac:dyDescent="0.25">
      <c r="E1094" s="84">
        <v>1092</v>
      </c>
      <c r="F1094" s="84">
        <f t="shared" ca="1" si="51"/>
        <v>0.52124385624145619</v>
      </c>
      <c r="G1094" s="84">
        <f t="shared" ca="1" si="52"/>
        <v>514.87069936901935</v>
      </c>
      <c r="H1094" s="58">
        <f t="shared" ca="1" si="53"/>
        <v>0.52124385624145619</v>
      </c>
    </row>
    <row r="1095" spans="5:8" x14ac:dyDescent="0.25">
      <c r="E1095" s="84">
        <v>1093</v>
      </c>
      <c r="F1095" s="84">
        <f t="shared" ca="1" si="51"/>
        <v>0.96854641615966008</v>
      </c>
      <c r="G1095" s="84">
        <f t="shared" ca="1" si="52"/>
        <v>885.06303809068743</v>
      </c>
      <c r="H1095" s="58">
        <f t="shared" ca="1" si="53"/>
        <v>0.96854641615966008</v>
      </c>
    </row>
    <row r="1096" spans="5:8" x14ac:dyDescent="0.25">
      <c r="E1096" s="84">
        <v>1094</v>
      </c>
      <c r="F1096" s="84">
        <f t="shared" ca="1" si="51"/>
        <v>0.83704502937083025</v>
      </c>
      <c r="G1096" s="84">
        <f t="shared" ca="1" si="52"/>
        <v>738.38752387500449</v>
      </c>
      <c r="H1096" s="58">
        <f t="shared" ca="1" si="53"/>
        <v>0.83704502937083014</v>
      </c>
    </row>
    <row r="1097" spans="5:8" x14ac:dyDescent="0.25">
      <c r="E1097" s="84">
        <v>1095</v>
      </c>
      <c r="F1097" s="84">
        <f t="shared" ca="1" si="51"/>
        <v>0.70936371134812692</v>
      </c>
      <c r="G1097" s="84">
        <f t="shared" ca="1" si="52"/>
        <v>646.5545979436888</v>
      </c>
      <c r="H1097" s="58">
        <f t="shared" ca="1" si="53"/>
        <v>0.70936371134812681</v>
      </c>
    </row>
    <row r="1098" spans="5:8" x14ac:dyDescent="0.25">
      <c r="E1098" s="84">
        <v>1096</v>
      </c>
      <c r="F1098" s="84">
        <f t="shared" ca="1" si="51"/>
        <v>0.14805058120736803</v>
      </c>
      <c r="G1098" s="84">
        <f t="shared" ca="1" si="52"/>
        <v>253.6354068451576</v>
      </c>
      <c r="H1098" s="58">
        <f t="shared" ca="1" si="53"/>
        <v>0.148050581207368</v>
      </c>
    </row>
    <row r="1099" spans="5:8" x14ac:dyDescent="0.25">
      <c r="E1099" s="84">
        <v>1097</v>
      </c>
      <c r="F1099" s="84">
        <f t="shared" ca="1" si="51"/>
        <v>0.42610615592297307</v>
      </c>
      <c r="G1099" s="84">
        <f t="shared" ca="1" si="52"/>
        <v>448.27430914608112</v>
      </c>
      <c r="H1099" s="58">
        <f t="shared" ca="1" si="53"/>
        <v>0.42610615592297302</v>
      </c>
    </row>
    <row r="1100" spans="5:8" x14ac:dyDescent="0.25">
      <c r="E1100" s="84">
        <v>1098</v>
      </c>
      <c r="F1100" s="84">
        <f t="shared" ca="1" si="51"/>
        <v>0.69889075132510381</v>
      </c>
      <c r="G1100" s="84">
        <f t="shared" ca="1" si="52"/>
        <v>639.22352592757261</v>
      </c>
      <c r="H1100" s="58">
        <f t="shared" ca="1" si="53"/>
        <v>0.6988907513251037</v>
      </c>
    </row>
    <row r="1101" spans="5:8" x14ac:dyDescent="0.25">
      <c r="E1101" s="84">
        <v>1099</v>
      </c>
      <c r="F1101" s="84">
        <f t="shared" ca="1" si="51"/>
        <v>0.56558015600202471</v>
      </c>
      <c r="G1101" s="84">
        <f t="shared" ca="1" si="52"/>
        <v>545.90610920141728</v>
      </c>
      <c r="H1101" s="58">
        <f t="shared" ca="1" si="53"/>
        <v>0.56558015600202471</v>
      </c>
    </row>
    <row r="1102" spans="5:8" x14ac:dyDescent="0.25">
      <c r="E1102" s="84">
        <v>1100</v>
      </c>
      <c r="F1102" s="84">
        <f t="shared" ca="1" si="51"/>
        <v>3.5954930813260844E-2</v>
      </c>
      <c r="G1102" s="84">
        <f t="shared" ca="1" si="52"/>
        <v>170.94850466258271</v>
      </c>
      <c r="H1102" s="58">
        <f t="shared" ca="1" si="53"/>
        <v>3.5954930813260857E-2</v>
      </c>
    </row>
    <row r="1103" spans="5:8" x14ac:dyDescent="0.25">
      <c r="E1103" s="84">
        <v>1101</v>
      </c>
      <c r="F1103" s="84">
        <f t="shared" ca="1" si="51"/>
        <v>0.77976375529318498</v>
      </c>
      <c r="G1103" s="84">
        <f t="shared" ca="1" si="52"/>
        <v>695.83462870522953</v>
      </c>
      <c r="H1103" s="58">
        <f t="shared" ca="1" si="53"/>
        <v>0.77976375529318509</v>
      </c>
    </row>
    <row r="1104" spans="5:8" x14ac:dyDescent="0.25">
      <c r="E1104" s="84">
        <v>1102</v>
      </c>
      <c r="F1104" s="84">
        <f t="shared" ca="1" si="51"/>
        <v>0.57851636296314357</v>
      </c>
      <c r="G1104" s="84">
        <f t="shared" ca="1" si="52"/>
        <v>554.96145407420045</v>
      </c>
      <c r="H1104" s="58">
        <f t="shared" ca="1" si="53"/>
        <v>0.57851636296314346</v>
      </c>
    </row>
    <row r="1105" spans="5:8" x14ac:dyDescent="0.25">
      <c r="E1105" s="84">
        <v>1103</v>
      </c>
      <c r="F1105" s="84">
        <f t="shared" ca="1" si="51"/>
        <v>0.91987756668480347</v>
      </c>
      <c r="G1105" s="84">
        <f t="shared" ca="1" si="52"/>
        <v>816.55676084308107</v>
      </c>
      <c r="H1105" s="58">
        <f t="shared" ca="1" si="53"/>
        <v>0.91987756668480347</v>
      </c>
    </row>
    <row r="1106" spans="5:8" x14ac:dyDescent="0.25">
      <c r="E1106" s="84">
        <v>1104</v>
      </c>
      <c r="F1106" s="84">
        <f t="shared" ca="1" si="51"/>
        <v>0.62321072702837066</v>
      </c>
      <c r="G1106" s="84">
        <f t="shared" ca="1" si="52"/>
        <v>586.24750891985946</v>
      </c>
      <c r="H1106" s="58">
        <f t="shared" ca="1" si="53"/>
        <v>0.62321072702837066</v>
      </c>
    </row>
    <row r="1107" spans="5:8" x14ac:dyDescent="0.25">
      <c r="E1107" s="84">
        <v>1105</v>
      </c>
      <c r="F1107" s="84">
        <f t="shared" ca="1" si="51"/>
        <v>0.8435412190671987</v>
      </c>
      <c r="G1107" s="84">
        <f t="shared" ca="1" si="52"/>
        <v>743.65513855008419</v>
      </c>
      <c r="H1107" s="58">
        <f t="shared" ca="1" si="53"/>
        <v>0.8435412190671987</v>
      </c>
    </row>
    <row r="1108" spans="5:8" x14ac:dyDescent="0.25">
      <c r="E1108" s="84">
        <v>1106</v>
      </c>
      <c r="F1108" s="84">
        <f t="shared" ca="1" si="51"/>
        <v>0.86360379086074779</v>
      </c>
      <c r="G1108" s="84">
        <f t="shared" ca="1" si="52"/>
        <v>760.65420864680755</v>
      </c>
      <c r="H1108" s="58">
        <f t="shared" ca="1" si="53"/>
        <v>0.86360379086074779</v>
      </c>
    </row>
    <row r="1109" spans="5:8" x14ac:dyDescent="0.25">
      <c r="E1109" s="84">
        <v>1107</v>
      </c>
      <c r="F1109" s="84">
        <f t="shared" ca="1" si="51"/>
        <v>0.50286260483575962</v>
      </c>
      <c r="G1109" s="84">
        <f t="shared" ca="1" si="52"/>
        <v>502.00382338503175</v>
      </c>
      <c r="H1109" s="58">
        <f t="shared" ca="1" si="53"/>
        <v>0.50286260483575962</v>
      </c>
    </row>
    <row r="1110" spans="5:8" x14ac:dyDescent="0.25">
      <c r="E1110" s="84">
        <v>1108</v>
      </c>
      <c r="F1110" s="84">
        <f t="shared" ca="1" si="51"/>
        <v>0.6423302606042488</v>
      </c>
      <c r="G1110" s="84">
        <f t="shared" ca="1" si="52"/>
        <v>599.63118242297423</v>
      </c>
      <c r="H1110" s="58">
        <f t="shared" ca="1" si="53"/>
        <v>0.64233026060424891</v>
      </c>
    </row>
    <row r="1111" spans="5:8" x14ac:dyDescent="0.25">
      <c r="E1111" s="84">
        <v>1109</v>
      </c>
      <c r="F1111" s="84">
        <f t="shared" ca="1" si="51"/>
        <v>6.5057055991436297E-2</v>
      </c>
      <c r="G1111" s="84">
        <f t="shared" ca="1" si="52"/>
        <v>195.43577860949782</v>
      </c>
      <c r="H1111" s="58">
        <f t="shared" ca="1" si="53"/>
        <v>6.5057055991436283E-2</v>
      </c>
    </row>
    <row r="1112" spans="5:8" x14ac:dyDescent="0.25">
      <c r="E1112" s="84">
        <v>1110</v>
      </c>
      <c r="F1112" s="84">
        <f t="shared" ca="1" si="51"/>
        <v>2.1341859128437002E-2</v>
      </c>
      <c r="G1112" s="84">
        <f t="shared" ca="1" si="52"/>
        <v>154.6613234195915</v>
      </c>
      <c r="H1112" s="58">
        <f t="shared" ca="1" si="53"/>
        <v>2.1341859128437012E-2</v>
      </c>
    </row>
    <row r="1113" spans="5:8" x14ac:dyDescent="0.25">
      <c r="E1113" s="84">
        <v>1111</v>
      </c>
      <c r="F1113" s="84">
        <f t="shared" ca="1" si="51"/>
        <v>0.55818150377006703</v>
      </c>
      <c r="G1113" s="84">
        <f t="shared" ca="1" si="52"/>
        <v>540.72705263904686</v>
      </c>
      <c r="H1113" s="58">
        <f t="shared" ca="1" si="53"/>
        <v>0.55818150377006692</v>
      </c>
    </row>
    <row r="1114" spans="5:8" x14ac:dyDescent="0.25">
      <c r="E1114" s="84">
        <v>1112</v>
      </c>
      <c r="F1114" s="84">
        <f t="shared" ca="1" si="51"/>
        <v>0.692097660846827</v>
      </c>
      <c r="G1114" s="84">
        <f t="shared" ca="1" si="52"/>
        <v>634.46836259277893</v>
      </c>
      <c r="H1114" s="58">
        <f t="shared" ca="1" si="53"/>
        <v>0.692097660846827</v>
      </c>
    </row>
    <row r="1115" spans="5:8" x14ac:dyDescent="0.25">
      <c r="E1115" s="84">
        <v>1113</v>
      </c>
      <c r="F1115" s="84">
        <f t="shared" ca="1" si="51"/>
        <v>0.99043934870640493</v>
      </c>
      <c r="G1115" s="84">
        <f t="shared" ca="1" si="52"/>
        <v>936.63223577156975</v>
      </c>
      <c r="H1115" s="58">
        <f t="shared" ca="1" si="53"/>
        <v>0.99043934870640493</v>
      </c>
    </row>
    <row r="1116" spans="5:8" x14ac:dyDescent="0.25">
      <c r="E1116" s="84">
        <v>1114</v>
      </c>
      <c r="F1116" s="84">
        <f t="shared" ca="1" si="51"/>
        <v>0.41121133376271934</v>
      </c>
      <c r="G1116" s="84">
        <f t="shared" ca="1" si="52"/>
        <v>437.84793363390355</v>
      </c>
      <c r="H1116" s="58">
        <f t="shared" ca="1" si="53"/>
        <v>0.41121133376271934</v>
      </c>
    </row>
    <row r="1117" spans="5:8" x14ac:dyDescent="0.25">
      <c r="E1117" s="84">
        <v>1115</v>
      </c>
      <c r="F1117" s="84">
        <f t="shared" ca="1" si="51"/>
        <v>0.63672743831902678</v>
      </c>
      <c r="G1117" s="84">
        <f t="shared" ca="1" si="52"/>
        <v>595.70920682331871</v>
      </c>
      <c r="H1117" s="58">
        <f t="shared" ca="1" si="53"/>
        <v>0.63672743831902667</v>
      </c>
    </row>
    <row r="1118" spans="5:8" x14ac:dyDescent="0.25">
      <c r="E1118" s="84">
        <v>1116</v>
      </c>
      <c r="F1118" s="84">
        <f t="shared" ca="1" si="51"/>
        <v>0.65194582254738831</v>
      </c>
      <c r="G1118" s="84">
        <f t="shared" ca="1" si="52"/>
        <v>606.3620757831718</v>
      </c>
      <c r="H1118" s="58">
        <f t="shared" ca="1" si="53"/>
        <v>0.65194582254738831</v>
      </c>
    </row>
    <row r="1119" spans="5:8" x14ac:dyDescent="0.25">
      <c r="E1119" s="84">
        <v>1117</v>
      </c>
      <c r="F1119" s="84">
        <f t="shared" ca="1" si="51"/>
        <v>0.36206224415842059</v>
      </c>
      <c r="G1119" s="84">
        <f t="shared" ca="1" si="52"/>
        <v>403.44357091089444</v>
      </c>
      <c r="H1119" s="58">
        <f t="shared" ca="1" si="53"/>
        <v>0.36206224415842064</v>
      </c>
    </row>
    <row r="1120" spans="5:8" x14ac:dyDescent="0.25">
      <c r="E1120" s="84">
        <v>1118</v>
      </c>
      <c r="F1120" s="84">
        <f t="shared" ca="1" si="51"/>
        <v>0.2263362475989108</v>
      </c>
      <c r="G1120" s="84">
        <f t="shared" ca="1" si="52"/>
        <v>308.43537331923756</v>
      </c>
      <c r="H1120" s="58">
        <f t="shared" ca="1" si="53"/>
        <v>0.2263362475989108</v>
      </c>
    </row>
    <row r="1121" spans="5:8" x14ac:dyDescent="0.25">
      <c r="E1121" s="84">
        <v>1119</v>
      </c>
      <c r="F1121" s="84">
        <f t="shared" ca="1" si="51"/>
        <v>0.92926156035684138</v>
      </c>
      <c r="G1121" s="84">
        <f t="shared" ca="1" si="52"/>
        <v>827.63369050151755</v>
      </c>
      <c r="H1121" s="58">
        <f t="shared" ca="1" si="53"/>
        <v>0.92926156035684127</v>
      </c>
    </row>
    <row r="1122" spans="5:8" x14ac:dyDescent="0.25">
      <c r="E1122" s="84">
        <v>1120</v>
      </c>
      <c r="F1122" s="84">
        <f t="shared" ca="1" si="51"/>
        <v>0.39289042462023493</v>
      </c>
      <c r="G1122" s="84">
        <f t="shared" ca="1" si="52"/>
        <v>425.02329723416443</v>
      </c>
      <c r="H1122" s="58">
        <f t="shared" ca="1" si="53"/>
        <v>0.39289042462023488</v>
      </c>
    </row>
    <row r="1123" spans="5:8" x14ac:dyDescent="0.25">
      <c r="E1123" s="84">
        <v>1121</v>
      </c>
      <c r="F1123" s="84">
        <f t="shared" ca="1" si="51"/>
        <v>0.41575161894542068</v>
      </c>
      <c r="G1123" s="84">
        <f t="shared" ca="1" si="52"/>
        <v>441.02613326179448</v>
      </c>
      <c r="H1123" s="58">
        <f t="shared" ca="1" si="53"/>
        <v>0.41575161894542068</v>
      </c>
    </row>
    <row r="1124" spans="5:8" x14ac:dyDescent="0.25">
      <c r="E1124" s="84">
        <v>1122</v>
      </c>
      <c r="F1124" s="84">
        <f t="shared" ca="1" si="51"/>
        <v>0.26641264065563375</v>
      </c>
      <c r="G1124" s="84">
        <f t="shared" ca="1" si="52"/>
        <v>336.48884845894361</v>
      </c>
      <c r="H1124" s="58">
        <f t="shared" ca="1" si="53"/>
        <v>0.26641264065563375</v>
      </c>
    </row>
    <row r="1125" spans="5:8" x14ac:dyDescent="0.25">
      <c r="E1125" s="84">
        <v>1123</v>
      </c>
      <c r="F1125" s="84">
        <f t="shared" ca="1" si="51"/>
        <v>0.30610517077048705</v>
      </c>
      <c r="G1125" s="84">
        <f t="shared" ca="1" si="52"/>
        <v>364.27361953934093</v>
      </c>
      <c r="H1125" s="58">
        <f t="shared" ca="1" si="53"/>
        <v>0.30610517077048705</v>
      </c>
    </row>
    <row r="1126" spans="5:8" x14ac:dyDescent="0.25">
      <c r="E1126" s="84">
        <v>1124</v>
      </c>
      <c r="F1126" s="84">
        <f t="shared" ca="1" si="51"/>
        <v>0.24392162578074728</v>
      </c>
      <c r="G1126" s="84">
        <f t="shared" ca="1" si="52"/>
        <v>320.7451380465231</v>
      </c>
      <c r="H1126" s="58">
        <f t="shared" ca="1" si="53"/>
        <v>0.24392162578074728</v>
      </c>
    </row>
    <row r="1127" spans="5:8" x14ac:dyDescent="0.25">
      <c r="E1127" s="84">
        <v>1125</v>
      </c>
      <c r="F1127" s="84">
        <f t="shared" ca="1" si="51"/>
        <v>9.4342755698056724E-2</v>
      </c>
      <c r="G1127" s="84">
        <f t="shared" ca="1" si="52"/>
        <v>216.0399289886397</v>
      </c>
      <c r="H1127" s="58">
        <f t="shared" ca="1" si="53"/>
        <v>9.434275569805671E-2</v>
      </c>
    </row>
    <row r="1128" spans="5:8" x14ac:dyDescent="0.25">
      <c r="E1128" s="84">
        <v>1126</v>
      </c>
      <c r="F1128" s="84">
        <f t="shared" ca="1" si="51"/>
        <v>0.53787863030607186</v>
      </c>
      <c r="G1128" s="84">
        <f t="shared" ca="1" si="52"/>
        <v>526.51504121425023</v>
      </c>
      <c r="H1128" s="58">
        <f t="shared" ca="1" si="53"/>
        <v>0.53787863030607175</v>
      </c>
    </row>
    <row r="1129" spans="5:8" x14ac:dyDescent="0.25">
      <c r="E1129" s="84">
        <v>1127</v>
      </c>
      <c r="F1129" s="84">
        <f t="shared" ca="1" si="51"/>
        <v>0.94993951798945864</v>
      </c>
      <c r="G1129" s="84">
        <f t="shared" ca="1" si="52"/>
        <v>854.99861226723601</v>
      </c>
      <c r="H1129" s="58">
        <f t="shared" ca="1" si="53"/>
        <v>0.94993951798945864</v>
      </c>
    </row>
    <row r="1130" spans="5:8" x14ac:dyDescent="0.25">
      <c r="E1130" s="84">
        <v>1128</v>
      </c>
      <c r="F1130" s="84">
        <f t="shared" ca="1" si="51"/>
        <v>0.96399689668363975</v>
      </c>
      <c r="G1130" s="84">
        <f t="shared" ca="1" si="52"/>
        <v>877.03129100103843</v>
      </c>
      <c r="H1130" s="58">
        <f t="shared" ca="1" si="53"/>
        <v>0.96399689668363975</v>
      </c>
    </row>
    <row r="1131" spans="5:8" x14ac:dyDescent="0.25">
      <c r="E1131" s="84">
        <v>1129</v>
      </c>
      <c r="F1131" s="84">
        <f t="shared" ca="1" si="51"/>
        <v>0.92366189659992692</v>
      </c>
      <c r="G1131" s="84">
        <f t="shared" ca="1" si="52"/>
        <v>820.94134081806965</v>
      </c>
      <c r="H1131" s="58">
        <f t="shared" ca="1" si="53"/>
        <v>0.92366189659992692</v>
      </c>
    </row>
    <row r="1132" spans="5:8" x14ac:dyDescent="0.25">
      <c r="E1132" s="84">
        <v>1130</v>
      </c>
      <c r="F1132" s="84">
        <f t="shared" ca="1" si="51"/>
        <v>0.11556899384782438</v>
      </c>
      <c r="G1132" s="84">
        <f t="shared" ca="1" si="52"/>
        <v>230.89829569347705</v>
      </c>
      <c r="H1132" s="58">
        <f t="shared" ca="1" si="53"/>
        <v>0.11556899384782436</v>
      </c>
    </row>
    <row r="1133" spans="5:8" x14ac:dyDescent="0.25">
      <c r="E1133" s="84">
        <v>1131</v>
      </c>
      <c r="F1133" s="84">
        <f t="shared" ca="1" si="51"/>
        <v>0.48626045880136193</v>
      </c>
      <c r="G1133" s="84">
        <f t="shared" ca="1" si="52"/>
        <v>490.38232116095332</v>
      </c>
      <c r="H1133" s="58">
        <f t="shared" ca="1" si="53"/>
        <v>0.48626045880136187</v>
      </c>
    </row>
    <row r="1134" spans="5:8" x14ac:dyDescent="0.25">
      <c r="E1134" s="84">
        <v>1132</v>
      </c>
      <c r="F1134" s="84">
        <f t="shared" ca="1" si="51"/>
        <v>0.64512626150524399</v>
      </c>
      <c r="G1134" s="84">
        <f t="shared" ca="1" si="52"/>
        <v>601.58838305367078</v>
      </c>
      <c r="H1134" s="58">
        <f t="shared" ca="1" si="53"/>
        <v>0.64512626150524399</v>
      </c>
    </row>
    <row r="1135" spans="5:8" x14ac:dyDescent="0.25">
      <c r="E1135" s="84">
        <v>1133</v>
      </c>
      <c r="F1135" s="84">
        <f t="shared" ca="1" si="51"/>
        <v>0.40190195432941422</v>
      </c>
      <c r="G1135" s="84">
        <f t="shared" ca="1" si="52"/>
        <v>431.33136803058994</v>
      </c>
      <c r="H1135" s="58">
        <f t="shared" ca="1" si="53"/>
        <v>0.40190195432941422</v>
      </c>
    </row>
    <row r="1136" spans="5:8" x14ac:dyDescent="0.25">
      <c r="E1136" s="84">
        <v>1134</v>
      </c>
      <c r="F1136" s="84">
        <f t="shared" ca="1" si="51"/>
        <v>0.73490605633922512</v>
      </c>
      <c r="G1136" s="84">
        <f t="shared" ca="1" si="52"/>
        <v>664.43423943745756</v>
      </c>
      <c r="H1136" s="58">
        <f t="shared" ca="1" si="53"/>
        <v>0.73490605633922512</v>
      </c>
    </row>
    <row r="1137" spans="5:8" x14ac:dyDescent="0.25">
      <c r="E1137" s="84">
        <v>1135</v>
      </c>
      <c r="F1137" s="84">
        <f t="shared" ca="1" si="51"/>
        <v>0.56070408504160618</v>
      </c>
      <c r="G1137" s="84">
        <f t="shared" ca="1" si="52"/>
        <v>542.4928595291243</v>
      </c>
      <c r="H1137" s="58">
        <f t="shared" ca="1" si="53"/>
        <v>0.56070408504160618</v>
      </c>
    </row>
    <row r="1138" spans="5:8" x14ac:dyDescent="0.25">
      <c r="E1138" s="84">
        <v>1136</v>
      </c>
      <c r="F1138" s="84">
        <f t="shared" ca="1" si="51"/>
        <v>0.47090073202935157</v>
      </c>
      <c r="G1138" s="84">
        <f t="shared" ca="1" si="52"/>
        <v>479.6305124205461</v>
      </c>
      <c r="H1138" s="58">
        <f t="shared" ca="1" si="53"/>
        <v>0.47090073202935157</v>
      </c>
    </row>
    <row r="1139" spans="5:8" x14ac:dyDescent="0.25">
      <c r="E1139" s="84">
        <v>1137</v>
      </c>
      <c r="F1139" s="84">
        <f t="shared" ca="1" si="51"/>
        <v>0.89514089278230535</v>
      </c>
      <c r="G1139" s="84">
        <f t="shared" ca="1" si="52"/>
        <v>790.14094007779477</v>
      </c>
      <c r="H1139" s="58">
        <f t="shared" ca="1" si="53"/>
        <v>0.89514089278230546</v>
      </c>
    </row>
    <row r="1140" spans="5:8" x14ac:dyDescent="0.25">
      <c r="E1140" s="84">
        <v>1138</v>
      </c>
      <c r="F1140" s="84">
        <f t="shared" ca="1" si="51"/>
        <v>0.56576187286251245</v>
      </c>
      <c r="G1140" s="84">
        <f t="shared" ca="1" si="52"/>
        <v>546.03331100375874</v>
      </c>
      <c r="H1140" s="58">
        <f t="shared" ca="1" si="53"/>
        <v>0.56576187286251245</v>
      </c>
    </row>
    <row r="1141" spans="5:8" x14ac:dyDescent="0.25">
      <c r="E1141" s="84">
        <v>1139</v>
      </c>
      <c r="F1141" s="84">
        <f t="shared" ca="1" si="51"/>
        <v>0.67926312626897289</v>
      </c>
      <c r="G1141" s="84">
        <f t="shared" ca="1" si="52"/>
        <v>625.48418838828104</v>
      </c>
      <c r="H1141" s="58">
        <f t="shared" ca="1" si="53"/>
        <v>0.67926312626897289</v>
      </c>
    </row>
    <row r="1142" spans="5:8" x14ac:dyDescent="0.25">
      <c r="E1142" s="84">
        <v>1140</v>
      </c>
      <c r="F1142" s="84">
        <f t="shared" ca="1" si="51"/>
        <v>0.34280073787593868</v>
      </c>
      <c r="G1142" s="84">
        <f t="shared" ca="1" si="52"/>
        <v>389.96051651315707</v>
      </c>
      <c r="H1142" s="58">
        <f t="shared" ca="1" si="53"/>
        <v>0.34280073787593868</v>
      </c>
    </row>
    <row r="1143" spans="5:8" x14ac:dyDescent="0.25">
      <c r="E1143" s="84">
        <v>1141</v>
      </c>
      <c r="F1143" s="84">
        <f t="shared" ca="1" si="51"/>
        <v>0.96728139765263543</v>
      </c>
      <c r="G1143" s="84">
        <f t="shared" ca="1" si="52"/>
        <v>882.77452074786333</v>
      </c>
      <c r="H1143" s="58">
        <f t="shared" ca="1" si="53"/>
        <v>0.96728139765263543</v>
      </c>
    </row>
    <row r="1144" spans="5:8" x14ac:dyDescent="0.25">
      <c r="E1144" s="84">
        <v>1142</v>
      </c>
      <c r="F1144" s="84">
        <f t="shared" ca="1" si="51"/>
        <v>0.56408914142772848</v>
      </c>
      <c r="G1144" s="84">
        <f t="shared" ca="1" si="52"/>
        <v>544.86239899940995</v>
      </c>
      <c r="H1144" s="58">
        <f t="shared" ca="1" si="53"/>
        <v>0.56408914142772848</v>
      </c>
    </row>
    <row r="1145" spans="5:8" x14ac:dyDescent="0.25">
      <c r="E1145" s="84">
        <v>1143</v>
      </c>
      <c r="F1145" s="84">
        <f t="shared" ca="1" si="51"/>
        <v>0.33461529172895499</v>
      </c>
      <c r="G1145" s="84">
        <f t="shared" ca="1" si="52"/>
        <v>384.23070421026853</v>
      </c>
      <c r="H1145" s="58">
        <f t="shared" ca="1" si="53"/>
        <v>0.33461529172895504</v>
      </c>
    </row>
    <row r="1146" spans="5:8" x14ac:dyDescent="0.25">
      <c r="E1146" s="84">
        <v>1144</v>
      </c>
      <c r="F1146" s="84">
        <f t="shared" ca="1" si="51"/>
        <v>0.44492714181322002</v>
      </c>
      <c r="G1146" s="84">
        <f t="shared" ca="1" si="52"/>
        <v>461.44899926925399</v>
      </c>
      <c r="H1146" s="58">
        <f t="shared" ca="1" si="53"/>
        <v>0.44492714181321996</v>
      </c>
    </row>
    <row r="1147" spans="5:8" x14ac:dyDescent="0.25">
      <c r="E1147" s="84">
        <v>1145</v>
      </c>
      <c r="F1147" s="84">
        <f t="shared" ca="1" si="51"/>
        <v>8.7539673694294606E-2</v>
      </c>
      <c r="G1147" s="84">
        <f t="shared" ca="1" si="52"/>
        <v>211.27777158600622</v>
      </c>
      <c r="H1147" s="58">
        <f t="shared" ca="1" si="53"/>
        <v>8.7539673694294606E-2</v>
      </c>
    </row>
    <row r="1148" spans="5:8" x14ac:dyDescent="0.25">
      <c r="E1148" s="84">
        <v>1146</v>
      </c>
      <c r="F1148" s="84">
        <f t="shared" ca="1" si="51"/>
        <v>0.48299490460073624</v>
      </c>
      <c r="G1148" s="84">
        <f t="shared" ca="1" si="52"/>
        <v>488.09643322051539</v>
      </c>
      <c r="H1148" s="58">
        <f t="shared" ca="1" si="53"/>
        <v>0.4829949046007363</v>
      </c>
    </row>
    <row r="1149" spans="5:8" x14ac:dyDescent="0.25">
      <c r="E1149" s="84">
        <v>1147</v>
      </c>
      <c r="F1149" s="84">
        <f t="shared" ca="1" si="51"/>
        <v>0.91057440997015549</v>
      </c>
      <c r="G1149" s="84">
        <f t="shared" ca="1" si="52"/>
        <v>806.19920585164084</v>
      </c>
      <c r="H1149" s="58">
        <f t="shared" ca="1" si="53"/>
        <v>0.91057440997015549</v>
      </c>
    </row>
    <row r="1150" spans="5:8" x14ac:dyDescent="0.25">
      <c r="E1150" s="84">
        <v>1148</v>
      </c>
      <c r="F1150" s="84">
        <f t="shared" ca="1" si="51"/>
        <v>0.54832316449802987</v>
      </c>
      <c r="G1150" s="84">
        <f t="shared" ca="1" si="52"/>
        <v>533.82621514862092</v>
      </c>
      <c r="H1150" s="58">
        <f t="shared" ca="1" si="53"/>
        <v>0.54832316449802987</v>
      </c>
    </row>
    <row r="1151" spans="5:8" x14ac:dyDescent="0.25">
      <c r="E1151" s="84">
        <v>1149</v>
      </c>
      <c r="F1151" s="84">
        <f t="shared" ca="1" si="51"/>
        <v>0.24413185672850246</v>
      </c>
      <c r="G1151" s="84">
        <f t="shared" ca="1" si="52"/>
        <v>320.89229970995171</v>
      </c>
      <c r="H1151" s="58">
        <f t="shared" ca="1" si="53"/>
        <v>0.24413185672850246</v>
      </c>
    </row>
    <row r="1152" spans="5:8" x14ac:dyDescent="0.25">
      <c r="E1152" s="84">
        <v>1150</v>
      </c>
      <c r="F1152" s="84">
        <f t="shared" ca="1" si="51"/>
        <v>0.14212399570893663</v>
      </c>
      <c r="G1152" s="84">
        <f t="shared" ca="1" si="52"/>
        <v>249.48679699625563</v>
      </c>
      <c r="H1152" s="58">
        <f t="shared" ca="1" si="53"/>
        <v>0.14212399570893661</v>
      </c>
    </row>
    <row r="1153" spans="5:8" x14ac:dyDescent="0.25">
      <c r="E1153" s="84">
        <v>1151</v>
      </c>
      <c r="F1153" s="84">
        <f t="shared" ca="1" si="51"/>
        <v>0.95549926592621826</v>
      </c>
      <c r="G1153" s="84">
        <f t="shared" ca="1" si="52"/>
        <v>863.28749760541893</v>
      </c>
      <c r="H1153" s="58">
        <f t="shared" ca="1" si="53"/>
        <v>0.95549926592621826</v>
      </c>
    </row>
    <row r="1154" spans="5:8" x14ac:dyDescent="0.25">
      <c r="E1154" s="84">
        <v>1152</v>
      </c>
      <c r="F1154" s="84">
        <f t="shared" ca="1" si="51"/>
        <v>0.63127784605368598</v>
      </c>
      <c r="G1154" s="84">
        <f t="shared" ca="1" si="52"/>
        <v>591.89449223758015</v>
      </c>
      <c r="H1154" s="58">
        <f t="shared" ca="1" si="53"/>
        <v>0.63127784605368598</v>
      </c>
    </row>
    <row r="1155" spans="5:8" x14ac:dyDescent="0.25">
      <c r="E1155" s="84">
        <v>1153</v>
      </c>
      <c r="F1155" s="84">
        <f t="shared" ref="F1155:F1218" ca="1" si="54">RAND()</f>
        <v>0.98943608361524826</v>
      </c>
      <c r="G1155" s="84">
        <f t="shared" ca="1" si="52"/>
        <v>933.39035444024842</v>
      </c>
      <c r="H1155" s="58">
        <f t="shared" ca="1" si="53"/>
        <v>0.98943608361524826</v>
      </c>
    </row>
    <row r="1156" spans="5:8" x14ac:dyDescent="0.25">
      <c r="E1156" s="84">
        <v>1154</v>
      </c>
      <c r="F1156" s="84">
        <f t="shared" ca="1" si="54"/>
        <v>0.317090100514411</v>
      </c>
      <c r="G1156" s="84">
        <f t="shared" ref="G1156:G1219" ca="1" si="55">IF(F1156&lt;(($C$3-$C$2)/($C$5+$C$4-$C$3-$C$2)),$C$2+SQRT(F1156*($C$5+$C$4-$C$3-$C$2)*($C$3-$C$2)),IF(F1156&lt;1-(($C$5-$C$4)/($C$5+$C$4-$C$3-$C$2)),(F1156*($C$5+$C$4-$C$3-$C$2)+$C$2+$C$3)/2,$C$5-SQRT((1-F1156)*($C$5+$C$4-$C$3-$C$2)*($C$5-$C$4))))</f>
        <v>371.96307036008773</v>
      </c>
      <c r="H1156" s="58">
        <f t="shared" ref="H1156:H1219" ca="1" si="56">IF(G1156&lt;$C$3,(1/($C$5+$C$4-$C$3-$C$2))*(1/($C$3-$C$2))*(G1156-$C$2)^2,IF(G1156&lt;$C$4,(1/($C$5+$C$4-$C$3-$C$2))*(2*G1156-$C$2-$C$3),1-(1/($C$5+$C$4-$C$3-$C$2))*(1/($C$5-$C$4))*($C$5-G1156)^2))</f>
        <v>0.31709010051441106</v>
      </c>
    </row>
    <row r="1157" spans="5:8" x14ac:dyDescent="0.25">
      <c r="E1157" s="84">
        <v>1155</v>
      </c>
      <c r="F1157" s="84">
        <f t="shared" ca="1" si="54"/>
        <v>5.7616231004191443E-2</v>
      </c>
      <c r="G1157" s="84">
        <f t="shared" ca="1" si="55"/>
        <v>189.81242865320368</v>
      </c>
      <c r="H1157" s="58">
        <f t="shared" ca="1" si="56"/>
        <v>5.7616231004191443E-2</v>
      </c>
    </row>
    <row r="1158" spans="5:8" x14ac:dyDescent="0.25">
      <c r="E1158" s="84">
        <v>1156</v>
      </c>
      <c r="F1158" s="84">
        <f t="shared" ca="1" si="54"/>
        <v>0.6839085596804011</v>
      </c>
      <c r="G1158" s="84">
        <f t="shared" ca="1" si="55"/>
        <v>628.7359917762808</v>
      </c>
      <c r="H1158" s="58">
        <f t="shared" ca="1" si="56"/>
        <v>0.6839085596804011</v>
      </c>
    </row>
    <row r="1159" spans="5:8" x14ac:dyDescent="0.25">
      <c r="E1159" s="84">
        <v>1157</v>
      </c>
      <c r="F1159" s="84">
        <f t="shared" ca="1" si="54"/>
        <v>0.15619978007149848</v>
      </c>
      <c r="G1159" s="84">
        <f t="shared" ca="1" si="55"/>
        <v>259.33984605004895</v>
      </c>
      <c r="H1159" s="58">
        <f t="shared" ca="1" si="56"/>
        <v>0.15619978007149848</v>
      </c>
    </row>
    <row r="1160" spans="5:8" x14ac:dyDescent="0.25">
      <c r="E1160" s="84">
        <v>1158</v>
      </c>
      <c r="F1160" s="84">
        <f t="shared" ca="1" si="54"/>
        <v>0.45474142228901915</v>
      </c>
      <c r="G1160" s="84">
        <f t="shared" ca="1" si="55"/>
        <v>468.31899560231341</v>
      </c>
      <c r="H1160" s="58">
        <f t="shared" ca="1" si="56"/>
        <v>0.45474142228901915</v>
      </c>
    </row>
    <row r="1161" spans="5:8" x14ac:dyDescent="0.25">
      <c r="E1161" s="84">
        <v>1159</v>
      </c>
      <c r="F1161" s="84">
        <f t="shared" ca="1" si="54"/>
        <v>0.53927292351885181</v>
      </c>
      <c r="G1161" s="84">
        <f t="shared" ca="1" si="55"/>
        <v>527.4910464631962</v>
      </c>
      <c r="H1161" s="58">
        <f t="shared" ca="1" si="56"/>
        <v>0.5392729235188517</v>
      </c>
    </row>
    <row r="1162" spans="5:8" x14ac:dyDescent="0.25">
      <c r="E1162" s="84">
        <v>1160</v>
      </c>
      <c r="F1162" s="84">
        <f t="shared" ca="1" si="54"/>
        <v>0.10341679146286664</v>
      </c>
      <c r="G1162" s="84">
        <f t="shared" ca="1" si="55"/>
        <v>222.39175402400664</v>
      </c>
      <c r="H1162" s="58">
        <f t="shared" ca="1" si="56"/>
        <v>0.10341679146286663</v>
      </c>
    </row>
    <row r="1163" spans="5:8" x14ac:dyDescent="0.25">
      <c r="E1163" s="84">
        <v>1161</v>
      </c>
      <c r="F1163" s="84">
        <f t="shared" ca="1" si="54"/>
        <v>0.29678798035655929</v>
      </c>
      <c r="G1163" s="84">
        <f t="shared" ca="1" si="55"/>
        <v>357.75158624959147</v>
      </c>
      <c r="H1163" s="58">
        <f t="shared" ca="1" si="56"/>
        <v>0.29678798035655923</v>
      </c>
    </row>
    <row r="1164" spans="5:8" x14ac:dyDescent="0.25">
      <c r="E1164" s="84">
        <v>1162</v>
      </c>
      <c r="F1164" s="84">
        <f t="shared" ca="1" si="54"/>
        <v>0.51572985492649026</v>
      </c>
      <c r="G1164" s="84">
        <f t="shared" ca="1" si="55"/>
        <v>511.01089844854317</v>
      </c>
      <c r="H1164" s="58">
        <f t="shared" ca="1" si="56"/>
        <v>0.51572985492649026</v>
      </c>
    </row>
    <row r="1165" spans="5:8" x14ac:dyDescent="0.25">
      <c r="E1165" s="84">
        <v>1163</v>
      </c>
      <c r="F1165" s="84">
        <f t="shared" ca="1" si="54"/>
        <v>0.85741421110280547</v>
      </c>
      <c r="G1165" s="84">
        <f t="shared" ca="1" si="55"/>
        <v>755.28377385873716</v>
      </c>
      <c r="H1165" s="58">
        <f t="shared" ca="1" si="56"/>
        <v>0.85741421110280547</v>
      </c>
    </row>
    <row r="1166" spans="5:8" x14ac:dyDescent="0.25">
      <c r="E1166" s="84">
        <v>1164</v>
      </c>
      <c r="F1166" s="84">
        <f t="shared" ca="1" si="54"/>
        <v>0.50060251377891463</v>
      </c>
      <c r="G1166" s="84">
        <f t="shared" ca="1" si="55"/>
        <v>500.42175964524023</v>
      </c>
      <c r="H1166" s="58">
        <f t="shared" ca="1" si="56"/>
        <v>0.50060251377891463</v>
      </c>
    </row>
    <row r="1167" spans="5:8" x14ac:dyDescent="0.25">
      <c r="E1167" s="84">
        <v>1165</v>
      </c>
      <c r="F1167" s="84">
        <f t="shared" ca="1" si="54"/>
        <v>9.404821376754291E-2</v>
      </c>
      <c r="G1167" s="84">
        <f t="shared" ca="1" si="55"/>
        <v>215.83374963728005</v>
      </c>
      <c r="H1167" s="58">
        <f t="shared" ca="1" si="56"/>
        <v>9.4048213767542924E-2</v>
      </c>
    </row>
    <row r="1168" spans="5:8" x14ac:dyDescent="0.25">
      <c r="E1168" s="84">
        <v>1166</v>
      </c>
      <c r="F1168" s="84">
        <f t="shared" ca="1" si="54"/>
        <v>0.81371014779617268</v>
      </c>
      <c r="G1168" s="84">
        <f t="shared" ca="1" si="55"/>
        <v>720.28275361428382</v>
      </c>
      <c r="H1168" s="58">
        <f t="shared" ca="1" si="56"/>
        <v>0.81371014779617279</v>
      </c>
    </row>
    <row r="1169" spans="5:8" x14ac:dyDescent="0.25">
      <c r="E1169" s="84">
        <v>1167</v>
      </c>
      <c r="F1169" s="84">
        <f t="shared" ca="1" si="54"/>
        <v>0.91258153465711878</v>
      </c>
      <c r="G1169" s="84">
        <f t="shared" ca="1" si="55"/>
        <v>808.38644243162196</v>
      </c>
      <c r="H1169" s="58">
        <f t="shared" ca="1" si="56"/>
        <v>0.91258153465711878</v>
      </c>
    </row>
    <row r="1170" spans="5:8" x14ac:dyDescent="0.25">
      <c r="E1170" s="84">
        <v>1168</v>
      </c>
      <c r="F1170" s="84">
        <f t="shared" ca="1" si="54"/>
        <v>0.37159398618187234</v>
      </c>
      <c r="G1170" s="84">
        <f t="shared" ca="1" si="55"/>
        <v>410.11579032731066</v>
      </c>
      <c r="H1170" s="58">
        <f t="shared" ca="1" si="56"/>
        <v>0.37159398618187239</v>
      </c>
    </row>
    <row r="1171" spans="5:8" x14ac:dyDescent="0.25">
      <c r="E1171" s="84">
        <v>1169</v>
      </c>
      <c r="F1171" s="84">
        <f t="shared" ca="1" si="54"/>
        <v>0.12938420661112093</v>
      </c>
      <c r="G1171" s="84">
        <f t="shared" ca="1" si="55"/>
        <v>240.56894462778467</v>
      </c>
      <c r="H1171" s="58">
        <f t="shared" ca="1" si="56"/>
        <v>0.12938420661112096</v>
      </c>
    </row>
    <row r="1172" spans="5:8" x14ac:dyDescent="0.25">
      <c r="E1172" s="84">
        <v>1170</v>
      </c>
      <c r="F1172" s="84">
        <f t="shared" ca="1" si="54"/>
        <v>0.46291103329252148</v>
      </c>
      <c r="G1172" s="84">
        <f t="shared" ca="1" si="55"/>
        <v>474.03772330476505</v>
      </c>
      <c r="H1172" s="58">
        <f t="shared" ca="1" si="56"/>
        <v>0.46291103329252148</v>
      </c>
    </row>
    <row r="1173" spans="5:8" x14ac:dyDescent="0.25">
      <c r="E1173" s="84">
        <v>1171</v>
      </c>
      <c r="F1173" s="84">
        <f t="shared" ca="1" si="54"/>
        <v>0.56114222906148903</v>
      </c>
      <c r="G1173" s="84">
        <f t="shared" ca="1" si="55"/>
        <v>542.79956034304234</v>
      </c>
      <c r="H1173" s="58">
        <f t="shared" ca="1" si="56"/>
        <v>0.56114222906148903</v>
      </c>
    </row>
    <row r="1174" spans="5:8" x14ac:dyDescent="0.25">
      <c r="E1174" s="84">
        <v>1172</v>
      </c>
      <c r="F1174" s="84">
        <f t="shared" ca="1" si="54"/>
        <v>0.9375245092560357</v>
      </c>
      <c r="G1174" s="84">
        <f t="shared" ca="1" si="55"/>
        <v>838.01325328143355</v>
      </c>
      <c r="H1174" s="58">
        <f t="shared" ca="1" si="56"/>
        <v>0.9375245092560357</v>
      </c>
    </row>
    <row r="1175" spans="5:8" x14ac:dyDescent="0.25">
      <c r="E1175" s="84">
        <v>1173</v>
      </c>
      <c r="F1175" s="84">
        <f t="shared" ca="1" si="54"/>
        <v>0.79946503924366719</v>
      </c>
      <c r="G1175" s="84">
        <f t="shared" ca="1" si="55"/>
        <v>709.7851080360283</v>
      </c>
      <c r="H1175" s="58">
        <f t="shared" ca="1" si="56"/>
        <v>0.79946503924366719</v>
      </c>
    </row>
    <row r="1176" spans="5:8" x14ac:dyDescent="0.25">
      <c r="E1176" s="84">
        <v>1174</v>
      </c>
      <c r="F1176" s="84">
        <f t="shared" ca="1" si="54"/>
        <v>0.57688455064985489</v>
      </c>
      <c r="G1176" s="84">
        <f t="shared" ca="1" si="55"/>
        <v>553.81918545489839</v>
      </c>
      <c r="H1176" s="58">
        <f t="shared" ca="1" si="56"/>
        <v>0.57688455064985489</v>
      </c>
    </row>
    <row r="1177" spans="5:8" x14ac:dyDescent="0.25">
      <c r="E1177" s="84">
        <v>1175</v>
      </c>
      <c r="F1177" s="84">
        <f t="shared" ca="1" si="54"/>
        <v>0.56362399935331797</v>
      </c>
      <c r="G1177" s="84">
        <f t="shared" ca="1" si="55"/>
        <v>544.53679954732252</v>
      </c>
      <c r="H1177" s="58">
        <f t="shared" ca="1" si="56"/>
        <v>0.56362399935331786</v>
      </c>
    </row>
    <row r="1178" spans="5:8" x14ac:dyDescent="0.25">
      <c r="E1178" s="84">
        <v>1176</v>
      </c>
      <c r="F1178" s="84">
        <f t="shared" ca="1" si="54"/>
        <v>0.70665568890781627</v>
      </c>
      <c r="G1178" s="84">
        <f t="shared" ca="1" si="55"/>
        <v>644.6589822354714</v>
      </c>
      <c r="H1178" s="58">
        <f t="shared" ca="1" si="56"/>
        <v>0.70665568890781627</v>
      </c>
    </row>
    <row r="1179" spans="5:8" x14ac:dyDescent="0.25">
      <c r="E1179" s="84">
        <v>1177</v>
      </c>
      <c r="F1179" s="84">
        <f t="shared" ca="1" si="54"/>
        <v>0.14018859464864553</v>
      </c>
      <c r="G1179" s="84">
        <f t="shared" ca="1" si="55"/>
        <v>248.13201625405185</v>
      </c>
      <c r="H1179" s="58">
        <f t="shared" ca="1" si="56"/>
        <v>0.1401885946486455</v>
      </c>
    </row>
    <row r="1180" spans="5:8" x14ac:dyDescent="0.25">
      <c r="E1180" s="84">
        <v>1178</v>
      </c>
      <c r="F1180" s="84">
        <f t="shared" ca="1" si="54"/>
        <v>0.68211350522095127</v>
      </c>
      <c r="G1180" s="84">
        <f t="shared" ca="1" si="55"/>
        <v>627.4794536546658</v>
      </c>
      <c r="H1180" s="58">
        <f t="shared" ca="1" si="56"/>
        <v>0.68211350522095116</v>
      </c>
    </row>
    <row r="1181" spans="5:8" x14ac:dyDescent="0.25">
      <c r="E1181" s="84">
        <v>1179</v>
      </c>
      <c r="F1181" s="84">
        <f t="shared" ca="1" si="54"/>
        <v>1.4937551483846678E-2</v>
      </c>
      <c r="G1181" s="84">
        <f t="shared" ca="1" si="55"/>
        <v>145.73026577375791</v>
      </c>
      <c r="H1181" s="58">
        <f t="shared" ca="1" si="56"/>
        <v>1.493755148384667E-2</v>
      </c>
    </row>
    <row r="1182" spans="5:8" x14ac:dyDescent="0.25">
      <c r="E1182" s="84">
        <v>1180</v>
      </c>
      <c r="F1182" s="84">
        <f t="shared" ca="1" si="54"/>
        <v>1.0175818842815598E-2</v>
      </c>
      <c r="G1182" s="84">
        <f t="shared" ca="1" si="55"/>
        <v>137.74406758676366</v>
      </c>
      <c r="H1182" s="58">
        <f t="shared" ca="1" si="56"/>
        <v>1.0175818842815595E-2</v>
      </c>
    </row>
    <row r="1183" spans="5:8" x14ac:dyDescent="0.25">
      <c r="E1183" s="84">
        <v>1181</v>
      </c>
      <c r="F1183" s="84">
        <f t="shared" ca="1" si="54"/>
        <v>0.58351005567721326</v>
      </c>
      <c r="G1183" s="84">
        <f t="shared" ca="1" si="55"/>
        <v>558.45703897404928</v>
      </c>
      <c r="H1183" s="58">
        <f t="shared" ca="1" si="56"/>
        <v>0.58351005567721326</v>
      </c>
    </row>
    <row r="1184" spans="5:8" x14ac:dyDescent="0.25">
      <c r="E1184" s="84">
        <v>1182</v>
      </c>
      <c r="F1184" s="84">
        <f t="shared" ca="1" si="54"/>
        <v>0.49053788617971306</v>
      </c>
      <c r="G1184" s="84">
        <f t="shared" ca="1" si="55"/>
        <v>493.37652032579916</v>
      </c>
      <c r="H1184" s="58">
        <f t="shared" ca="1" si="56"/>
        <v>0.49053788617971311</v>
      </c>
    </row>
    <row r="1185" spans="5:8" x14ac:dyDescent="0.25">
      <c r="E1185" s="84">
        <v>1183</v>
      </c>
      <c r="F1185" s="84">
        <f t="shared" ca="1" si="54"/>
        <v>0.31214170000603103</v>
      </c>
      <c r="G1185" s="84">
        <f t="shared" ca="1" si="55"/>
        <v>368.49919000422176</v>
      </c>
      <c r="H1185" s="58">
        <f t="shared" ca="1" si="56"/>
        <v>0.31214170000603109</v>
      </c>
    </row>
    <row r="1186" spans="5:8" x14ac:dyDescent="0.25">
      <c r="E1186" s="84">
        <v>1184</v>
      </c>
      <c r="F1186" s="84">
        <f t="shared" ca="1" si="54"/>
        <v>0.7087662459173325</v>
      </c>
      <c r="G1186" s="84">
        <f t="shared" ca="1" si="55"/>
        <v>646.13637214213281</v>
      </c>
      <c r="H1186" s="58">
        <f t="shared" ca="1" si="56"/>
        <v>0.70876624591733262</v>
      </c>
    </row>
    <row r="1187" spans="5:8" x14ac:dyDescent="0.25">
      <c r="E1187" s="84">
        <v>1185</v>
      </c>
      <c r="F1187" s="84">
        <f t="shared" ca="1" si="54"/>
        <v>1.9664425029563226E-2</v>
      </c>
      <c r="G1187" s="84">
        <f t="shared" ca="1" si="55"/>
        <v>152.46922435236536</v>
      </c>
      <c r="H1187" s="58">
        <f t="shared" ca="1" si="56"/>
        <v>1.9664425029563216E-2</v>
      </c>
    </row>
    <row r="1188" spans="5:8" x14ac:dyDescent="0.25">
      <c r="E1188" s="84">
        <v>1186</v>
      </c>
      <c r="F1188" s="84">
        <f t="shared" ca="1" si="54"/>
        <v>0.90973273308701774</v>
      </c>
      <c r="G1188" s="84">
        <f t="shared" ca="1" si="55"/>
        <v>805.28931178938183</v>
      </c>
      <c r="H1188" s="58">
        <f t="shared" ca="1" si="56"/>
        <v>0.90973273308701774</v>
      </c>
    </row>
    <row r="1189" spans="5:8" x14ac:dyDescent="0.25">
      <c r="E1189" s="84">
        <v>1187</v>
      </c>
      <c r="F1189" s="84">
        <f t="shared" ca="1" si="54"/>
        <v>0.52442774008069315</v>
      </c>
      <c r="G1189" s="84">
        <f t="shared" ca="1" si="55"/>
        <v>517.09941805648521</v>
      </c>
      <c r="H1189" s="58">
        <f t="shared" ca="1" si="56"/>
        <v>0.52442774008069315</v>
      </c>
    </row>
    <row r="1190" spans="5:8" x14ac:dyDescent="0.25">
      <c r="E1190" s="84">
        <v>1188</v>
      </c>
      <c r="F1190" s="84">
        <f t="shared" ca="1" si="54"/>
        <v>0.93483194794623381</v>
      </c>
      <c r="G1190" s="84">
        <f t="shared" ca="1" si="55"/>
        <v>834.55943102557399</v>
      </c>
      <c r="H1190" s="58">
        <f t="shared" ca="1" si="56"/>
        <v>0.93483194794623381</v>
      </c>
    </row>
    <row r="1191" spans="5:8" x14ac:dyDescent="0.25">
      <c r="E1191" s="84">
        <v>1189</v>
      </c>
      <c r="F1191" s="84">
        <f t="shared" ca="1" si="54"/>
        <v>0.32275529451527074</v>
      </c>
      <c r="G1191" s="84">
        <f t="shared" ca="1" si="55"/>
        <v>375.92870616068956</v>
      </c>
      <c r="H1191" s="58">
        <f t="shared" ca="1" si="56"/>
        <v>0.3227552945152708</v>
      </c>
    </row>
    <row r="1192" spans="5:8" x14ac:dyDescent="0.25">
      <c r="E1192" s="84">
        <v>1190</v>
      </c>
      <c r="F1192" s="84">
        <f t="shared" ca="1" si="54"/>
        <v>0.6322865466830967</v>
      </c>
      <c r="G1192" s="84">
        <f t="shared" ca="1" si="55"/>
        <v>592.60058267816771</v>
      </c>
      <c r="H1192" s="58">
        <f t="shared" ca="1" si="56"/>
        <v>0.6322865466830967</v>
      </c>
    </row>
    <row r="1193" spans="5:8" x14ac:dyDescent="0.25">
      <c r="E1193" s="84">
        <v>1191</v>
      </c>
      <c r="F1193" s="84">
        <f t="shared" ca="1" si="54"/>
        <v>0.6885168472322406</v>
      </c>
      <c r="G1193" s="84">
        <f t="shared" ca="1" si="55"/>
        <v>631.9617930625684</v>
      </c>
      <c r="H1193" s="58">
        <f t="shared" ca="1" si="56"/>
        <v>0.6885168472322406</v>
      </c>
    </row>
    <row r="1194" spans="5:8" x14ac:dyDescent="0.25">
      <c r="E1194" s="84">
        <v>1192</v>
      </c>
      <c r="F1194" s="84">
        <f t="shared" ca="1" si="54"/>
        <v>0.28441698472480381</v>
      </c>
      <c r="G1194" s="84">
        <f t="shared" ca="1" si="55"/>
        <v>349.09188930736264</v>
      </c>
      <c r="H1194" s="58">
        <f t="shared" ca="1" si="56"/>
        <v>0.28441698472480376</v>
      </c>
    </row>
    <row r="1195" spans="5:8" x14ac:dyDescent="0.25">
      <c r="E1195" s="84">
        <v>1193</v>
      </c>
      <c r="F1195" s="84">
        <f t="shared" ca="1" si="54"/>
        <v>0.18896410038201039</v>
      </c>
      <c r="G1195" s="84">
        <f t="shared" ca="1" si="55"/>
        <v>282.27487026740727</v>
      </c>
      <c r="H1195" s="58">
        <f t="shared" ca="1" si="56"/>
        <v>0.18896410038201039</v>
      </c>
    </row>
    <row r="1196" spans="5:8" x14ac:dyDescent="0.25">
      <c r="E1196" s="84">
        <v>1194</v>
      </c>
      <c r="F1196" s="84">
        <f t="shared" ca="1" si="54"/>
        <v>0.11012625999982661</v>
      </c>
      <c r="G1196" s="84">
        <f t="shared" ca="1" si="55"/>
        <v>227.08838199987864</v>
      </c>
      <c r="H1196" s="58">
        <f t="shared" ca="1" si="56"/>
        <v>0.11012625999982661</v>
      </c>
    </row>
    <row r="1197" spans="5:8" x14ac:dyDescent="0.25">
      <c r="E1197" s="84">
        <v>1195</v>
      </c>
      <c r="F1197" s="84">
        <f t="shared" ca="1" si="54"/>
        <v>0.94561591206836515</v>
      </c>
      <c r="G1197" s="84">
        <f t="shared" ca="1" si="55"/>
        <v>848.8665591892825</v>
      </c>
      <c r="H1197" s="58">
        <f t="shared" ca="1" si="56"/>
        <v>0.94561591206836515</v>
      </c>
    </row>
    <row r="1198" spans="5:8" x14ac:dyDescent="0.25">
      <c r="E1198" s="84">
        <v>1196</v>
      </c>
      <c r="F1198" s="84">
        <f t="shared" ca="1" si="54"/>
        <v>0.64978324631802153</v>
      </c>
      <c r="G1198" s="84">
        <f t="shared" ca="1" si="55"/>
        <v>604.84827242261508</v>
      </c>
      <c r="H1198" s="58">
        <f t="shared" ca="1" si="56"/>
        <v>0.64978324631802153</v>
      </c>
    </row>
    <row r="1199" spans="5:8" x14ac:dyDescent="0.25">
      <c r="E1199" s="84">
        <v>1197</v>
      </c>
      <c r="F1199" s="84">
        <f t="shared" ca="1" si="54"/>
        <v>0.15876392594466848</v>
      </c>
      <c r="G1199" s="84">
        <f t="shared" ca="1" si="55"/>
        <v>261.13474816126791</v>
      </c>
      <c r="H1199" s="58">
        <f t="shared" ca="1" si="56"/>
        <v>0.15876392594466843</v>
      </c>
    </row>
    <row r="1200" spans="5:8" x14ac:dyDescent="0.25">
      <c r="E1200" s="84">
        <v>1198</v>
      </c>
      <c r="F1200" s="84">
        <f t="shared" ca="1" si="54"/>
        <v>0.76613593908119448</v>
      </c>
      <c r="G1200" s="84">
        <f t="shared" ca="1" si="55"/>
        <v>686.29515735683617</v>
      </c>
      <c r="H1200" s="58">
        <f t="shared" ca="1" si="56"/>
        <v>0.76613593908119448</v>
      </c>
    </row>
    <row r="1201" spans="5:8" x14ac:dyDescent="0.25">
      <c r="E1201" s="84">
        <v>1199</v>
      </c>
      <c r="F1201" s="84">
        <f t="shared" ca="1" si="54"/>
        <v>0.37229052255340422</v>
      </c>
      <c r="G1201" s="84">
        <f t="shared" ca="1" si="55"/>
        <v>410.60336578738298</v>
      </c>
      <c r="H1201" s="58">
        <f t="shared" ca="1" si="56"/>
        <v>0.37229052255340428</v>
      </c>
    </row>
    <row r="1202" spans="5:8" x14ac:dyDescent="0.25">
      <c r="E1202" s="84">
        <v>1200</v>
      </c>
      <c r="F1202" s="84">
        <f t="shared" ca="1" si="54"/>
        <v>0.84915044811475549</v>
      </c>
      <c r="G1202" s="84">
        <f t="shared" ca="1" si="55"/>
        <v>748.29220951308901</v>
      </c>
      <c r="H1202" s="58">
        <f t="shared" ca="1" si="56"/>
        <v>0.84915044811475549</v>
      </c>
    </row>
    <row r="1203" spans="5:8" x14ac:dyDescent="0.25">
      <c r="E1203" s="84">
        <v>1201</v>
      </c>
      <c r="F1203" s="84">
        <f t="shared" ca="1" si="54"/>
        <v>0.73479125156450631</v>
      </c>
      <c r="G1203" s="84">
        <f t="shared" ca="1" si="55"/>
        <v>664.35387609515442</v>
      </c>
      <c r="H1203" s="58">
        <f t="shared" ca="1" si="56"/>
        <v>0.73479125156450631</v>
      </c>
    </row>
    <row r="1204" spans="5:8" x14ac:dyDescent="0.25">
      <c r="E1204" s="84">
        <v>1202</v>
      </c>
      <c r="F1204" s="84">
        <f t="shared" ca="1" si="54"/>
        <v>5.4797902263057474E-2</v>
      </c>
      <c r="G1204" s="84">
        <f t="shared" ca="1" si="55"/>
        <v>187.58827727971391</v>
      </c>
      <c r="H1204" s="58">
        <f t="shared" ca="1" si="56"/>
        <v>5.4797902263057481E-2</v>
      </c>
    </row>
    <row r="1205" spans="5:8" x14ac:dyDescent="0.25">
      <c r="E1205" s="84">
        <v>1203</v>
      </c>
      <c r="F1205" s="84">
        <f t="shared" ca="1" si="54"/>
        <v>0.25487706895390605</v>
      </c>
      <c r="G1205" s="84">
        <f t="shared" ca="1" si="55"/>
        <v>328.41394826773421</v>
      </c>
      <c r="H1205" s="58">
        <f t="shared" ca="1" si="56"/>
        <v>0.25487706895390599</v>
      </c>
    </row>
    <row r="1206" spans="5:8" x14ac:dyDescent="0.25">
      <c r="E1206" s="84">
        <v>1204</v>
      </c>
      <c r="F1206" s="84">
        <f t="shared" ca="1" si="54"/>
        <v>0.51541481146401247</v>
      </c>
      <c r="G1206" s="84">
        <f t="shared" ca="1" si="55"/>
        <v>510.79036802480874</v>
      </c>
      <c r="H1206" s="58">
        <f t="shared" ca="1" si="56"/>
        <v>0.51541481146401247</v>
      </c>
    </row>
    <row r="1207" spans="5:8" x14ac:dyDescent="0.25">
      <c r="E1207" s="84">
        <v>1205</v>
      </c>
      <c r="F1207" s="84">
        <f t="shared" ca="1" si="54"/>
        <v>0.83996882627669067</v>
      </c>
      <c r="G1207" s="84">
        <f t="shared" ca="1" si="55"/>
        <v>740.74511969147056</v>
      </c>
      <c r="H1207" s="58">
        <f t="shared" ca="1" si="56"/>
        <v>0.83996882627669067</v>
      </c>
    </row>
    <row r="1208" spans="5:8" x14ac:dyDescent="0.25">
      <c r="E1208" s="84">
        <v>1206</v>
      </c>
      <c r="F1208" s="84">
        <f t="shared" ca="1" si="54"/>
        <v>0.2214729997982593</v>
      </c>
      <c r="G1208" s="84">
        <f t="shared" ca="1" si="55"/>
        <v>305.03109985878154</v>
      </c>
      <c r="H1208" s="58">
        <f t="shared" ca="1" si="56"/>
        <v>0.22147299979825935</v>
      </c>
    </row>
    <row r="1209" spans="5:8" x14ac:dyDescent="0.25">
      <c r="E1209" s="84">
        <v>1207</v>
      </c>
      <c r="F1209" s="84">
        <f t="shared" ca="1" si="54"/>
        <v>0.32633202089293711</v>
      </c>
      <c r="G1209" s="84">
        <f t="shared" ca="1" si="55"/>
        <v>378.43241462505597</v>
      </c>
      <c r="H1209" s="58">
        <f t="shared" ca="1" si="56"/>
        <v>0.32633202089293711</v>
      </c>
    </row>
    <row r="1210" spans="5:8" x14ac:dyDescent="0.25">
      <c r="E1210" s="84">
        <v>1208</v>
      </c>
      <c r="F1210" s="84">
        <f t="shared" ca="1" si="54"/>
        <v>0.41238929979479866</v>
      </c>
      <c r="G1210" s="84">
        <f t="shared" ca="1" si="55"/>
        <v>438.67250985635906</v>
      </c>
      <c r="H1210" s="58">
        <f t="shared" ca="1" si="56"/>
        <v>0.41238929979479866</v>
      </c>
    </row>
    <row r="1211" spans="5:8" x14ac:dyDescent="0.25">
      <c r="E1211" s="84">
        <v>1209</v>
      </c>
      <c r="F1211" s="84">
        <f t="shared" ca="1" si="54"/>
        <v>0.64030684104670177</v>
      </c>
      <c r="G1211" s="84">
        <f t="shared" ca="1" si="55"/>
        <v>598.2147887326912</v>
      </c>
      <c r="H1211" s="58">
        <f t="shared" ca="1" si="56"/>
        <v>0.64030684104670177</v>
      </c>
    </row>
    <row r="1212" spans="5:8" x14ac:dyDescent="0.25">
      <c r="E1212" s="84">
        <v>1210</v>
      </c>
      <c r="F1212" s="84">
        <f t="shared" ca="1" si="54"/>
        <v>0.53093444462452866</v>
      </c>
      <c r="G1212" s="84">
        <f t="shared" ca="1" si="55"/>
        <v>521.65411123717013</v>
      </c>
      <c r="H1212" s="58">
        <f t="shared" ca="1" si="56"/>
        <v>0.53093444462452877</v>
      </c>
    </row>
    <row r="1213" spans="5:8" x14ac:dyDescent="0.25">
      <c r="E1213" s="84">
        <v>1211</v>
      </c>
      <c r="F1213" s="84">
        <f t="shared" ca="1" si="54"/>
        <v>3.9317879950671042E-3</v>
      </c>
      <c r="G1213" s="84">
        <f t="shared" ca="1" si="55"/>
        <v>123.46167767465478</v>
      </c>
      <c r="H1213" s="58">
        <f t="shared" ca="1" si="56"/>
        <v>3.9317879950671042E-3</v>
      </c>
    </row>
    <row r="1214" spans="5:8" x14ac:dyDescent="0.25">
      <c r="E1214" s="84">
        <v>1212</v>
      </c>
      <c r="F1214" s="84">
        <f t="shared" ca="1" si="54"/>
        <v>0.23290223255981701</v>
      </c>
      <c r="G1214" s="84">
        <f t="shared" ca="1" si="55"/>
        <v>313.03156279187192</v>
      </c>
      <c r="H1214" s="58">
        <f t="shared" ca="1" si="56"/>
        <v>0.23290223255981704</v>
      </c>
    </row>
    <row r="1215" spans="5:8" x14ac:dyDescent="0.25">
      <c r="E1215" s="84">
        <v>1213</v>
      </c>
      <c r="F1215" s="84">
        <f t="shared" ca="1" si="54"/>
        <v>0.76841729126228753</v>
      </c>
      <c r="G1215" s="84">
        <f t="shared" ca="1" si="55"/>
        <v>687.89210388360129</v>
      </c>
      <c r="H1215" s="58">
        <f t="shared" ca="1" si="56"/>
        <v>0.76841729126228753</v>
      </c>
    </row>
    <row r="1216" spans="5:8" x14ac:dyDescent="0.25">
      <c r="E1216" s="84">
        <v>1214</v>
      </c>
      <c r="F1216" s="84">
        <f t="shared" ca="1" si="54"/>
        <v>0.37942751525872509</v>
      </c>
      <c r="G1216" s="84">
        <f t="shared" ca="1" si="55"/>
        <v>415.59926068110758</v>
      </c>
      <c r="H1216" s="58">
        <f t="shared" ca="1" si="56"/>
        <v>0.37942751525872509</v>
      </c>
    </row>
    <row r="1217" spans="5:8" x14ac:dyDescent="0.25">
      <c r="E1217" s="84">
        <v>1215</v>
      </c>
      <c r="F1217" s="84">
        <f t="shared" ca="1" si="54"/>
        <v>0.60136906631061915</v>
      </c>
      <c r="G1217" s="84">
        <f t="shared" ca="1" si="55"/>
        <v>570.9583464174334</v>
      </c>
      <c r="H1217" s="58">
        <f t="shared" ca="1" si="56"/>
        <v>0.60136906631061915</v>
      </c>
    </row>
    <row r="1218" spans="5:8" x14ac:dyDescent="0.25">
      <c r="E1218" s="84">
        <v>1216</v>
      </c>
      <c r="F1218" s="84">
        <f t="shared" ca="1" si="54"/>
        <v>0.15856623423111305</v>
      </c>
      <c r="G1218" s="84">
        <f t="shared" ca="1" si="55"/>
        <v>260.99636396177914</v>
      </c>
      <c r="H1218" s="58">
        <f t="shared" ca="1" si="56"/>
        <v>0.15856623423111305</v>
      </c>
    </row>
    <row r="1219" spans="5:8" x14ac:dyDescent="0.25">
      <c r="E1219" s="84">
        <v>1217</v>
      </c>
      <c r="F1219" s="84">
        <f t="shared" ref="F1219:F1282" ca="1" si="57">RAND()</f>
        <v>0.44742108356144994</v>
      </c>
      <c r="G1219" s="84">
        <f t="shared" ca="1" si="55"/>
        <v>463.19475849301494</v>
      </c>
      <c r="H1219" s="58">
        <f t="shared" ca="1" si="56"/>
        <v>0.44742108356144994</v>
      </c>
    </row>
    <row r="1220" spans="5:8" x14ac:dyDescent="0.25">
      <c r="E1220" s="84">
        <v>1218</v>
      </c>
      <c r="F1220" s="84">
        <f t="shared" ca="1" si="57"/>
        <v>5.1361032768151293E-2</v>
      </c>
      <c r="G1220" s="84">
        <f t="shared" ref="G1220:G1283" ca="1" si="58">IF(F1220&lt;(($C$3-$C$2)/($C$5+$C$4-$C$3-$C$2)),$C$2+SQRT(F1220*($C$5+$C$4-$C$3-$C$2)*($C$3-$C$2)),IF(F1220&lt;1-(($C$5-$C$4)/($C$5+$C$4-$C$3-$C$2)),(F1220*($C$5+$C$4-$C$3-$C$2)+$C$2+$C$3)/2,$C$5-SQRT((1-F1220)*($C$5+$C$4-$C$3-$C$2)*($C$5-$C$4))))</f>
        <v>184.79707888566199</v>
      </c>
      <c r="H1220" s="58">
        <f t="shared" ref="H1220:H1283" ca="1" si="59">IF(G1220&lt;$C$3,(1/($C$5+$C$4-$C$3-$C$2))*(1/($C$3-$C$2))*(G1220-$C$2)^2,IF(G1220&lt;$C$4,(1/($C$5+$C$4-$C$3-$C$2))*(2*G1220-$C$2-$C$3),1-(1/($C$5+$C$4-$C$3-$C$2))*(1/($C$5-$C$4))*($C$5-G1220)^2))</f>
        <v>5.13610327681513E-2</v>
      </c>
    </row>
    <row r="1221" spans="5:8" x14ac:dyDescent="0.25">
      <c r="E1221" s="84">
        <v>1219</v>
      </c>
      <c r="F1221" s="84">
        <f t="shared" ca="1" si="57"/>
        <v>0.81924257786839905</v>
      </c>
      <c r="G1221" s="84">
        <f t="shared" ca="1" si="58"/>
        <v>724.46757487498428</v>
      </c>
      <c r="H1221" s="58">
        <f t="shared" ca="1" si="59"/>
        <v>0.81924257786839905</v>
      </c>
    </row>
    <row r="1222" spans="5:8" x14ac:dyDescent="0.25">
      <c r="E1222" s="84">
        <v>1220</v>
      </c>
      <c r="F1222" s="84">
        <f t="shared" ca="1" si="57"/>
        <v>0.40536773283697491</v>
      </c>
      <c r="G1222" s="84">
        <f t="shared" ca="1" si="58"/>
        <v>433.75741298588247</v>
      </c>
      <c r="H1222" s="58">
        <f t="shared" ca="1" si="59"/>
        <v>0.40536773283697497</v>
      </c>
    </row>
    <row r="1223" spans="5:8" x14ac:dyDescent="0.25">
      <c r="E1223" s="84">
        <v>1221</v>
      </c>
      <c r="F1223" s="84">
        <f t="shared" ca="1" si="57"/>
        <v>0.82130700768155729</v>
      </c>
      <c r="G1223" s="84">
        <f t="shared" ca="1" si="58"/>
        <v>726.04552061748302</v>
      </c>
      <c r="H1223" s="58">
        <f t="shared" ca="1" si="59"/>
        <v>0.82130700768155729</v>
      </c>
    </row>
    <row r="1224" spans="5:8" x14ac:dyDescent="0.25">
      <c r="E1224" s="84">
        <v>1222</v>
      </c>
      <c r="F1224" s="84">
        <f t="shared" ca="1" si="57"/>
        <v>0.96741845805407778</v>
      </c>
      <c r="G1224" s="84">
        <f t="shared" ca="1" si="58"/>
        <v>883.02031109082509</v>
      </c>
      <c r="H1224" s="58">
        <f t="shared" ca="1" si="59"/>
        <v>0.96741845805407778</v>
      </c>
    </row>
    <row r="1225" spans="5:8" x14ac:dyDescent="0.25">
      <c r="E1225" s="84">
        <v>1223</v>
      </c>
      <c r="F1225" s="84">
        <f t="shared" ca="1" si="57"/>
        <v>0.93379668523457426</v>
      </c>
      <c r="G1225" s="84">
        <f t="shared" ca="1" si="58"/>
        <v>833.25051064102536</v>
      </c>
      <c r="H1225" s="58">
        <f t="shared" ca="1" si="59"/>
        <v>0.93379668523457426</v>
      </c>
    </row>
    <row r="1226" spans="5:8" x14ac:dyDescent="0.25">
      <c r="E1226" s="84">
        <v>1224</v>
      </c>
      <c r="F1226" s="84">
        <f t="shared" ca="1" si="57"/>
        <v>0.90207999929730587</v>
      </c>
      <c r="G1226" s="84">
        <f t="shared" ca="1" si="58"/>
        <v>797.20354959928034</v>
      </c>
      <c r="H1226" s="58">
        <f t="shared" ca="1" si="59"/>
        <v>0.90207999929730587</v>
      </c>
    </row>
    <row r="1227" spans="5:8" x14ac:dyDescent="0.25">
      <c r="E1227" s="84">
        <v>1225</v>
      </c>
      <c r="F1227" s="84">
        <f t="shared" ca="1" si="57"/>
        <v>0.13309756158309116</v>
      </c>
      <c r="G1227" s="84">
        <f t="shared" ca="1" si="58"/>
        <v>243.16829310816382</v>
      </c>
      <c r="H1227" s="58">
        <f t="shared" ca="1" si="59"/>
        <v>0.13309756158309116</v>
      </c>
    </row>
    <row r="1228" spans="5:8" x14ac:dyDescent="0.25">
      <c r="E1228" s="84">
        <v>1226</v>
      </c>
      <c r="F1228" s="84">
        <f t="shared" ca="1" si="57"/>
        <v>0.68087903786899129</v>
      </c>
      <c r="G1228" s="84">
        <f t="shared" ca="1" si="58"/>
        <v>626.61532650829395</v>
      </c>
      <c r="H1228" s="58">
        <f t="shared" ca="1" si="59"/>
        <v>0.6808790378689914</v>
      </c>
    </row>
    <row r="1229" spans="5:8" x14ac:dyDescent="0.25">
      <c r="E1229" s="84">
        <v>1227</v>
      </c>
      <c r="F1229" s="84">
        <f t="shared" ca="1" si="57"/>
        <v>0.53061365626489321</v>
      </c>
      <c r="G1229" s="84">
        <f t="shared" ca="1" si="58"/>
        <v>521.42955938542525</v>
      </c>
      <c r="H1229" s="58">
        <f t="shared" ca="1" si="59"/>
        <v>0.53061365626489321</v>
      </c>
    </row>
    <row r="1230" spans="5:8" x14ac:dyDescent="0.25">
      <c r="E1230" s="84">
        <v>1228</v>
      </c>
      <c r="F1230" s="84">
        <f t="shared" ca="1" si="57"/>
        <v>0.68314703807672916</v>
      </c>
      <c r="G1230" s="84">
        <f t="shared" ca="1" si="58"/>
        <v>628.20292665371039</v>
      </c>
      <c r="H1230" s="58">
        <f t="shared" ca="1" si="59"/>
        <v>0.68314703807672916</v>
      </c>
    </row>
    <row r="1231" spans="5:8" x14ac:dyDescent="0.25">
      <c r="E1231" s="84">
        <v>1229</v>
      </c>
      <c r="F1231" s="84">
        <f t="shared" ca="1" si="57"/>
        <v>0.49271496370729662</v>
      </c>
      <c r="G1231" s="84">
        <f t="shared" ca="1" si="58"/>
        <v>494.90047459510765</v>
      </c>
      <c r="H1231" s="58">
        <f t="shared" ca="1" si="59"/>
        <v>0.49271496370729667</v>
      </c>
    </row>
    <row r="1232" spans="5:8" x14ac:dyDescent="0.25">
      <c r="E1232" s="84">
        <v>1230</v>
      </c>
      <c r="F1232" s="84">
        <f t="shared" ca="1" si="57"/>
        <v>0.26766379750486891</v>
      </c>
      <c r="G1232" s="84">
        <f t="shared" ca="1" si="58"/>
        <v>337.36465825340827</v>
      </c>
      <c r="H1232" s="58">
        <f t="shared" ca="1" si="59"/>
        <v>0.26766379750486896</v>
      </c>
    </row>
    <row r="1233" spans="5:8" x14ac:dyDescent="0.25">
      <c r="E1233" s="84">
        <v>1231</v>
      </c>
      <c r="F1233" s="84">
        <f t="shared" ca="1" si="57"/>
        <v>0.25501175698969747</v>
      </c>
      <c r="G1233" s="84">
        <f t="shared" ca="1" si="58"/>
        <v>328.50822989278822</v>
      </c>
      <c r="H1233" s="58">
        <f t="shared" ca="1" si="59"/>
        <v>0.25501175698969747</v>
      </c>
    </row>
    <row r="1234" spans="5:8" x14ac:dyDescent="0.25">
      <c r="E1234" s="84">
        <v>1232</v>
      </c>
      <c r="F1234" s="84">
        <f t="shared" ca="1" si="57"/>
        <v>0.3775396390360829</v>
      </c>
      <c r="G1234" s="84">
        <f t="shared" ca="1" si="58"/>
        <v>414.27774732525802</v>
      </c>
      <c r="H1234" s="58">
        <f t="shared" ca="1" si="59"/>
        <v>0.3775396390360829</v>
      </c>
    </row>
    <row r="1235" spans="5:8" x14ac:dyDescent="0.25">
      <c r="E1235" s="84">
        <v>1233</v>
      </c>
      <c r="F1235" s="84">
        <f t="shared" ca="1" si="57"/>
        <v>0.16628879664745155</v>
      </c>
      <c r="G1235" s="84">
        <f t="shared" ca="1" si="58"/>
        <v>266.40215765321608</v>
      </c>
      <c r="H1235" s="58">
        <f t="shared" ca="1" si="59"/>
        <v>0.16628879664745155</v>
      </c>
    </row>
    <row r="1236" spans="5:8" x14ac:dyDescent="0.25">
      <c r="E1236" s="84">
        <v>1234</v>
      </c>
      <c r="F1236" s="84">
        <f t="shared" ca="1" si="57"/>
        <v>0.32473200280053149</v>
      </c>
      <c r="G1236" s="84">
        <f t="shared" ca="1" si="58"/>
        <v>377.31240196037209</v>
      </c>
      <c r="H1236" s="58">
        <f t="shared" ca="1" si="59"/>
        <v>0.32473200280053155</v>
      </c>
    </row>
    <row r="1237" spans="5:8" x14ac:dyDescent="0.25">
      <c r="E1237" s="84">
        <v>1235</v>
      </c>
      <c r="F1237" s="84">
        <f t="shared" ca="1" si="57"/>
        <v>0.40110157794035983</v>
      </c>
      <c r="G1237" s="84">
        <f t="shared" ca="1" si="58"/>
        <v>430.77110455825186</v>
      </c>
      <c r="H1237" s="58">
        <f t="shared" ca="1" si="59"/>
        <v>0.40110157794035983</v>
      </c>
    </row>
    <row r="1238" spans="5:8" x14ac:dyDescent="0.25">
      <c r="E1238" s="84">
        <v>1236</v>
      </c>
      <c r="F1238" s="84">
        <f t="shared" ca="1" si="57"/>
        <v>0.30549434181686097</v>
      </c>
      <c r="G1238" s="84">
        <f t="shared" ca="1" si="58"/>
        <v>363.84603927180268</v>
      </c>
      <c r="H1238" s="58">
        <f t="shared" ca="1" si="59"/>
        <v>0.30549434181686097</v>
      </c>
    </row>
    <row r="1239" spans="5:8" x14ac:dyDescent="0.25">
      <c r="E1239" s="84">
        <v>1237</v>
      </c>
      <c r="F1239" s="84">
        <f t="shared" ca="1" si="57"/>
        <v>0.24145990913418325</v>
      </c>
      <c r="G1239" s="84">
        <f t="shared" ca="1" si="58"/>
        <v>319.02193639392829</v>
      </c>
      <c r="H1239" s="58">
        <f t="shared" ca="1" si="59"/>
        <v>0.24145990913418328</v>
      </c>
    </row>
    <row r="1240" spans="5:8" x14ac:dyDescent="0.25">
      <c r="E1240" s="84">
        <v>1238</v>
      </c>
      <c r="F1240" s="84">
        <f t="shared" ca="1" si="57"/>
        <v>8.8059408823889185E-2</v>
      </c>
      <c r="G1240" s="84">
        <f t="shared" ca="1" si="58"/>
        <v>211.64158617672243</v>
      </c>
      <c r="H1240" s="58">
        <f t="shared" ca="1" si="59"/>
        <v>8.8059408823889185E-2</v>
      </c>
    </row>
    <row r="1241" spans="5:8" x14ac:dyDescent="0.25">
      <c r="E1241" s="84">
        <v>1239</v>
      </c>
      <c r="F1241" s="84">
        <f t="shared" ca="1" si="57"/>
        <v>0.15680752279343013</v>
      </c>
      <c r="G1241" s="84">
        <f t="shared" ca="1" si="58"/>
        <v>259.76526595540111</v>
      </c>
      <c r="H1241" s="58">
        <f t="shared" ca="1" si="59"/>
        <v>0.15680752279343016</v>
      </c>
    </row>
    <row r="1242" spans="5:8" x14ac:dyDescent="0.25">
      <c r="E1242" s="84">
        <v>1240</v>
      </c>
      <c r="F1242" s="84">
        <f t="shared" ca="1" si="57"/>
        <v>0.157178811687822</v>
      </c>
      <c r="G1242" s="84">
        <f t="shared" ca="1" si="58"/>
        <v>260.02516818147541</v>
      </c>
      <c r="H1242" s="58">
        <f t="shared" ca="1" si="59"/>
        <v>0.15717881168782202</v>
      </c>
    </row>
    <row r="1243" spans="5:8" x14ac:dyDescent="0.25">
      <c r="E1243" s="84">
        <v>1241</v>
      </c>
      <c r="F1243" s="84">
        <f t="shared" ca="1" si="57"/>
        <v>0.3258074710219554</v>
      </c>
      <c r="G1243" s="84">
        <f t="shared" ca="1" si="58"/>
        <v>378.06522971536879</v>
      </c>
      <c r="H1243" s="58">
        <f t="shared" ca="1" si="59"/>
        <v>0.3258074710219554</v>
      </c>
    </row>
    <row r="1244" spans="5:8" x14ac:dyDescent="0.25">
      <c r="E1244" s="84">
        <v>1242</v>
      </c>
      <c r="F1244" s="84">
        <f t="shared" ca="1" si="57"/>
        <v>0.671013864540977</v>
      </c>
      <c r="G1244" s="84">
        <f t="shared" ca="1" si="58"/>
        <v>619.70970517868386</v>
      </c>
      <c r="H1244" s="58">
        <f t="shared" ca="1" si="59"/>
        <v>0.67101386454097689</v>
      </c>
    </row>
    <row r="1245" spans="5:8" x14ac:dyDescent="0.25">
      <c r="E1245" s="84">
        <v>1243</v>
      </c>
      <c r="F1245" s="84">
        <f t="shared" ca="1" si="57"/>
        <v>0.24705662754077085</v>
      </c>
      <c r="G1245" s="84">
        <f t="shared" ca="1" si="58"/>
        <v>322.93963927853963</v>
      </c>
      <c r="H1245" s="58">
        <f t="shared" ca="1" si="59"/>
        <v>0.2470566275407709</v>
      </c>
    </row>
    <row r="1246" spans="5:8" x14ac:dyDescent="0.25">
      <c r="E1246" s="84">
        <v>1244</v>
      </c>
      <c r="F1246" s="84">
        <f t="shared" ca="1" si="57"/>
        <v>0.2237754153757846</v>
      </c>
      <c r="G1246" s="84">
        <f t="shared" ca="1" si="58"/>
        <v>306.64279076304922</v>
      </c>
      <c r="H1246" s="58">
        <f t="shared" ca="1" si="59"/>
        <v>0.2237754153757846</v>
      </c>
    </row>
    <row r="1247" spans="5:8" x14ac:dyDescent="0.25">
      <c r="E1247" s="84">
        <v>1245</v>
      </c>
      <c r="F1247" s="84">
        <f t="shared" ca="1" si="57"/>
        <v>0.72234298017438092</v>
      </c>
      <c r="G1247" s="84">
        <f t="shared" ca="1" si="58"/>
        <v>655.64008612206658</v>
      </c>
      <c r="H1247" s="58">
        <f t="shared" ca="1" si="59"/>
        <v>0.72234298017438081</v>
      </c>
    </row>
    <row r="1248" spans="5:8" x14ac:dyDescent="0.25">
      <c r="E1248" s="84">
        <v>1246</v>
      </c>
      <c r="F1248" s="84">
        <f t="shared" ca="1" si="57"/>
        <v>0.88747795076646896</v>
      </c>
      <c r="G1248" s="84">
        <f t="shared" ca="1" si="58"/>
        <v>782.60804826745994</v>
      </c>
      <c r="H1248" s="58">
        <f t="shared" ca="1" si="59"/>
        <v>0.88747795076646896</v>
      </c>
    </row>
    <row r="1249" spans="5:8" x14ac:dyDescent="0.25">
      <c r="E1249" s="84">
        <v>1247</v>
      </c>
      <c r="F1249" s="84">
        <f t="shared" ca="1" si="57"/>
        <v>0.42639308891534233</v>
      </c>
      <c r="G1249" s="84">
        <f t="shared" ca="1" si="58"/>
        <v>448.47516224073962</v>
      </c>
      <c r="H1249" s="58">
        <f t="shared" ca="1" si="59"/>
        <v>0.42639308891534233</v>
      </c>
    </row>
    <row r="1250" spans="5:8" x14ac:dyDescent="0.25">
      <c r="E1250" s="84">
        <v>1248</v>
      </c>
      <c r="F1250" s="84">
        <f t="shared" ca="1" si="57"/>
        <v>0.40608860346308862</v>
      </c>
      <c r="G1250" s="84">
        <f t="shared" ca="1" si="58"/>
        <v>434.26202242416201</v>
      </c>
      <c r="H1250" s="58">
        <f t="shared" ca="1" si="59"/>
        <v>0.40608860346308862</v>
      </c>
    </row>
    <row r="1251" spans="5:8" x14ac:dyDescent="0.25">
      <c r="E1251" s="84">
        <v>1249</v>
      </c>
      <c r="F1251" s="84">
        <f t="shared" ca="1" si="57"/>
        <v>0.76758161185323315</v>
      </c>
      <c r="G1251" s="84">
        <f t="shared" ca="1" si="58"/>
        <v>687.30712829726315</v>
      </c>
      <c r="H1251" s="58">
        <f t="shared" ca="1" si="59"/>
        <v>0.76758161185323304</v>
      </c>
    </row>
    <row r="1252" spans="5:8" x14ac:dyDescent="0.25">
      <c r="E1252" s="84">
        <v>1250</v>
      </c>
      <c r="F1252" s="84">
        <f t="shared" ca="1" si="57"/>
        <v>0.67761346358651731</v>
      </c>
      <c r="G1252" s="84">
        <f t="shared" ca="1" si="58"/>
        <v>624.32942451056215</v>
      </c>
      <c r="H1252" s="58">
        <f t="shared" ca="1" si="59"/>
        <v>0.67761346358651731</v>
      </c>
    </row>
    <row r="1253" spans="5:8" x14ac:dyDescent="0.25">
      <c r="E1253" s="84">
        <v>1251</v>
      </c>
      <c r="F1253" s="84">
        <f t="shared" ca="1" si="57"/>
        <v>0.69105273329084771</v>
      </c>
      <c r="G1253" s="84">
        <f t="shared" ca="1" si="58"/>
        <v>633.73691330359338</v>
      </c>
      <c r="H1253" s="58">
        <f t="shared" ca="1" si="59"/>
        <v>0.69105273329084771</v>
      </c>
    </row>
    <row r="1254" spans="5:8" x14ac:dyDescent="0.25">
      <c r="E1254" s="84">
        <v>1252</v>
      </c>
      <c r="F1254" s="84">
        <f t="shared" ca="1" si="57"/>
        <v>0.96605508059489009</v>
      </c>
      <c r="G1254" s="84">
        <f t="shared" ca="1" si="58"/>
        <v>880.59788046208655</v>
      </c>
      <c r="H1254" s="58">
        <f t="shared" ca="1" si="59"/>
        <v>0.96605508059489009</v>
      </c>
    </row>
    <row r="1255" spans="5:8" x14ac:dyDescent="0.25">
      <c r="E1255" s="84">
        <v>1253</v>
      </c>
      <c r="F1255" s="84">
        <f t="shared" ca="1" si="57"/>
        <v>0.35471432926700763</v>
      </c>
      <c r="G1255" s="84">
        <f t="shared" ca="1" si="58"/>
        <v>398.30003048690537</v>
      </c>
      <c r="H1255" s="58">
        <f t="shared" ca="1" si="59"/>
        <v>0.35471432926700769</v>
      </c>
    </row>
    <row r="1256" spans="5:8" x14ac:dyDescent="0.25">
      <c r="E1256" s="84">
        <v>1254</v>
      </c>
      <c r="F1256" s="84">
        <f t="shared" ca="1" si="57"/>
        <v>0.86719957558409377</v>
      </c>
      <c r="G1256" s="84">
        <f t="shared" ca="1" si="58"/>
        <v>763.83019190700816</v>
      </c>
      <c r="H1256" s="58">
        <f t="shared" ca="1" si="59"/>
        <v>0.86719957558409377</v>
      </c>
    </row>
    <row r="1257" spans="5:8" x14ac:dyDescent="0.25">
      <c r="E1257" s="84">
        <v>1255</v>
      </c>
      <c r="F1257" s="84">
        <f t="shared" ca="1" si="57"/>
        <v>7.2597736399481749E-2</v>
      </c>
      <c r="G1257" s="84">
        <f t="shared" ca="1" si="58"/>
        <v>200.81841547963722</v>
      </c>
      <c r="H1257" s="58">
        <f t="shared" ca="1" si="59"/>
        <v>7.2597736399481749E-2</v>
      </c>
    </row>
    <row r="1258" spans="5:8" x14ac:dyDescent="0.25">
      <c r="E1258" s="84">
        <v>1256</v>
      </c>
      <c r="F1258" s="84">
        <f t="shared" ca="1" si="57"/>
        <v>0.54755130067802837</v>
      </c>
      <c r="G1258" s="84">
        <f t="shared" ca="1" si="58"/>
        <v>533.28591047461987</v>
      </c>
      <c r="H1258" s="58">
        <f t="shared" ca="1" si="59"/>
        <v>0.54755130067802837</v>
      </c>
    </row>
    <row r="1259" spans="5:8" x14ac:dyDescent="0.25">
      <c r="E1259" s="84">
        <v>1257</v>
      </c>
      <c r="F1259" s="84">
        <f t="shared" ca="1" si="57"/>
        <v>5.18722705330108E-2</v>
      </c>
      <c r="G1259" s="84">
        <f t="shared" ca="1" si="58"/>
        <v>185.21806073023203</v>
      </c>
      <c r="H1259" s="58">
        <f t="shared" ca="1" si="59"/>
        <v>5.1872270533010814E-2</v>
      </c>
    </row>
    <row r="1260" spans="5:8" x14ac:dyDescent="0.25">
      <c r="E1260" s="84">
        <v>1258</v>
      </c>
      <c r="F1260" s="84">
        <f t="shared" ca="1" si="57"/>
        <v>5.9408702850015871E-2</v>
      </c>
      <c r="G1260" s="84">
        <f t="shared" ca="1" si="58"/>
        <v>191.19878507415666</v>
      </c>
      <c r="H1260" s="58">
        <f t="shared" ca="1" si="59"/>
        <v>5.9408702850015857E-2</v>
      </c>
    </row>
    <row r="1261" spans="5:8" x14ac:dyDescent="0.25">
      <c r="E1261" s="84">
        <v>1259</v>
      </c>
      <c r="F1261" s="84">
        <f t="shared" ca="1" si="57"/>
        <v>0.80422164672066543</v>
      </c>
      <c r="G1261" s="84">
        <f t="shared" ca="1" si="58"/>
        <v>713.24765323136319</v>
      </c>
      <c r="H1261" s="58">
        <f t="shared" ca="1" si="59"/>
        <v>0.80422164672066532</v>
      </c>
    </row>
    <row r="1262" spans="5:8" x14ac:dyDescent="0.25">
      <c r="E1262" s="84">
        <v>1260</v>
      </c>
      <c r="F1262" s="84">
        <f t="shared" ca="1" si="57"/>
        <v>0.31663238323822651</v>
      </c>
      <c r="G1262" s="84">
        <f t="shared" ca="1" si="58"/>
        <v>371.64266826675856</v>
      </c>
      <c r="H1262" s="58">
        <f t="shared" ca="1" si="59"/>
        <v>0.31663238323822651</v>
      </c>
    </row>
    <row r="1263" spans="5:8" x14ac:dyDescent="0.25">
      <c r="E1263" s="84">
        <v>1261</v>
      </c>
      <c r="F1263" s="84">
        <f t="shared" ca="1" si="57"/>
        <v>7.7638698294453246E-2</v>
      </c>
      <c r="G1263" s="84">
        <f t="shared" ca="1" si="58"/>
        <v>204.34708880611726</v>
      </c>
      <c r="H1263" s="58">
        <f t="shared" ca="1" si="59"/>
        <v>7.7638698294453218E-2</v>
      </c>
    </row>
    <row r="1264" spans="5:8" x14ac:dyDescent="0.25">
      <c r="E1264" s="84">
        <v>1262</v>
      </c>
      <c r="F1264" s="84">
        <f t="shared" ca="1" si="57"/>
        <v>0.10814142234750401</v>
      </c>
      <c r="G1264" s="84">
        <f t="shared" ca="1" si="58"/>
        <v>225.69899564325283</v>
      </c>
      <c r="H1264" s="58">
        <f t="shared" ca="1" si="59"/>
        <v>0.10814142234750404</v>
      </c>
    </row>
    <row r="1265" spans="5:8" x14ac:dyDescent="0.25">
      <c r="E1265" s="84">
        <v>1263</v>
      </c>
      <c r="F1265" s="84">
        <f t="shared" ca="1" si="57"/>
        <v>0.41933065094574795</v>
      </c>
      <c r="G1265" s="84">
        <f t="shared" ca="1" si="58"/>
        <v>443.53145566202357</v>
      </c>
      <c r="H1265" s="58">
        <f t="shared" ca="1" si="59"/>
        <v>0.41933065094574795</v>
      </c>
    </row>
    <row r="1266" spans="5:8" x14ac:dyDescent="0.25">
      <c r="E1266" s="84">
        <v>1264</v>
      </c>
      <c r="F1266" s="84">
        <f t="shared" ca="1" si="57"/>
        <v>0.17657434299939434</v>
      </c>
      <c r="G1266" s="84">
        <f t="shared" ca="1" si="58"/>
        <v>273.60204009957602</v>
      </c>
      <c r="H1266" s="58">
        <f t="shared" ca="1" si="59"/>
        <v>0.17657434299939431</v>
      </c>
    </row>
    <row r="1267" spans="5:8" x14ac:dyDescent="0.25">
      <c r="E1267" s="84">
        <v>1265</v>
      </c>
      <c r="F1267" s="84">
        <f t="shared" ca="1" si="57"/>
        <v>2.0066479114789759E-2</v>
      </c>
      <c r="G1267" s="84">
        <f t="shared" ca="1" si="58"/>
        <v>153.00289686489378</v>
      </c>
      <c r="H1267" s="58">
        <f t="shared" ca="1" si="59"/>
        <v>2.0066479114789766E-2</v>
      </c>
    </row>
    <row r="1268" spans="5:8" x14ac:dyDescent="0.25">
      <c r="E1268" s="84">
        <v>1266</v>
      </c>
      <c r="F1268" s="84">
        <f t="shared" ca="1" si="57"/>
        <v>0.61981931702491</v>
      </c>
      <c r="G1268" s="84">
        <f t="shared" ca="1" si="58"/>
        <v>583.87352191743707</v>
      </c>
      <c r="H1268" s="58">
        <f t="shared" ca="1" si="59"/>
        <v>0.61981931702491011</v>
      </c>
    </row>
    <row r="1269" spans="5:8" x14ac:dyDescent="0.25">
      <c r="E1269" s="84">
        <v>1267</v>
      </c>
      <c r="F1269" s="84">
        <f t="shared" ca="1" si="57"/>
        <v>0.13204794654731289</v>
      </c>
      <c r="G1269" s="84">
        <f t="shared" ca="1" si="58"/>
        <v>242.43356258311903</v>
      </c>
      <c r="H1269" s="58">
        <f t="shared" ca="1" si="59"/>
        <v>0.13204794654731289</v>
      </c>
    </row>
    <row r="1270" spans="5:8" x14ac:dyDescent="0.25">
      <c r="E1270" s="84">
        <v>1268</v>
      </c>
      <c r="F1270" s="84">
        <f t="shared" ca="1" si="57"/>
        <v>0.48295570659466591</v>
      </c>
      <c r="G1270" s="84">
        <f t="shared" ca="1" si="58"/>
        <v>488.06899461626614</v>
      </c>
      <c r="H1270" s="58">
        <f t="shared" ca="1" si="59"/>
        <v>0.48295570659466591</v>
      </c>
    </row>
    <row r="1271" spans="5:8" x14ac:dyDescent="0.25">
      <c r="E1271" s="84">
        <v>1269</v>
      </c>
      <c r="F1271" s="84">
        <f t="shared" ca="1" si="57"/>
        <v>0.7373936619021525</v>
      </c>
      <c r="G1271" s="84">
        <f t="shared" ca="1" si="58"/>
        <v>666.17556333150674</v>
      </c>
      <c r="H1271" s="58">
        <f t="shared" ca="1" si="59"/>
        <v>0.7373936619021525</v>
      </c>
    </row>
    <row r="1272" spans="5:8" x14ac:dyDescent="0.25">
      <c r="E1272" s="84">
        <v>1270</v>
      </c>
      <c r="F1272" s="84">
        <f t="shared" ca="1" si="57"/>
        <v>1.9653006351282865E-2</v>
      </c>
      <c r="G1272" s="84">
        <f t="shared" ca="1" si="58"/>
        <v>152.45398830574851</v>
      </c>
      <c r="H1272" s="58">
        <f t="shared" ca="1" si="59"/>
        <v>1.9653006351282868E-2</v>
      </c>
    </row>
    <row r="1273" spans="5:8" x14ac:dyDescent="0.25">
      <c r="E1273" s="84">
        <v>1271</v>
      </c>
      <c r="F1273" s="84">
        <f t="shared" ca="1" si="57"/>
        <v>8.4347358154943652E-3</v>
      </c>
      <c r="G1273" s="84">
        <f t="shared" ca="1" si="58"/>
        <v>134.36368743556505</v>
      </c>
      <c r="H1273" s="58">
        <f t="shared" ca="1" si="59"/>
        <v>8.434735815494367E-3</v>
      </c>
    </row>
    <row r="1274" spans="5:8" x14ac:dyDescent="0.25">
      <c r="E1274" s="84">
        <v>1272</v>
      </c>
      <c r="F1274" s="84">
        <f t="shared" ca="1" si="57"/>
        <v>2.4095537758514585E-2</v>
      </c>
      <c r="G1274" s="84">
        <f t="shared" ca="1" si="58"/>
        <v>158.08076519978056</v>
      </c>
      <c r="H1274" s="58">
        <f t="shared" ca="1" si="59"/>
        <v>2.4095537758514571E-2</v>
      </c>
    </row>
    <row r="1275" spans="5:8" x14ac:dyDescent="0.25">
      <c r="E1275" s="84">
        <v>1273</v>
      </c>
      <c r="F1275" s="84">
        <f t="shared" ca="1" si="57"/>
        <v>0.69325959187010644</v>
      </c>
      <c r="G1275" s="84">
        <f t="shared" ca="1" si="58"/>
        <v>635.28171430907446</v>
      </c>
      <c r="H1275" s="58">
        <f t="shared" ca="1" si="59"/>
        <v>0.69325959187010633</v>
      </c>
    </row>
    <row r="1276" spans="5:8" x14ac:dyDescent="0.25">
      <c r="E1276" s="84">
        <v>1274</v>
      </c>
      <c r="F1276" s="84">
        <f t="shared" ca="1" si="57"/>
        <v>0.78165185295341788</v>
      </c>
      <c r="G1276" s="84">
        <f t="shared" ca="1" si="58"/>
        <v>697.15629706739253</v>
      </c>
      <c r="H1276" s="58">
        <f t="shared" ca="1" si="59"/>
        <v>0.78165185295341788</v>
      </c>
    </row>
    <row r="1277" spans="5:8" x14ac:dyDescent="0.25">
      <c r="E1277" s="84">
        <v>1275</v>
      </c>
      <c r="F1277" s="84">
        <f t="shared" ca="1" si="57"/>
        <v>0.44230861827727053</v>
      </c>
      <c r="G1277" s="84">
        <f t="shared" ca="1" si="58"/>
        <v>459.61603279408939</v>
      </c>
      <c r="H1277" s="58">
        <f t="shared" ca="1" si="59"/>
        <v>0.44230861827727058</v>
      </c>
    </row>
    <row r="1278" spans="5:8" x14ac:dyDescent="0.25">
      <c r="E1278" s="84">
        <v>1276</v>
      </c>
      <c r="F1278" s="84">
        <f t="shared" ca="1" si="57"/>
        <v>0.83821880059702725</v>
      </c>
      <c r="G1278" s="84">
        <f t="shared" ca="1" si="58"/>
        <v>739.33142930293934</v>
      </c>
      <c r="H1278" s="58">
        <f t="shared" ca="1" si="59"/>
        <v>0.83821880059702736</v>
      </c>
    </row>
    <row r="1279" spans="5:8" x14ac:dyDescent="0.25">
      <c r="E1279" s="84">
        <v>1277</v>
      </c>
      <c r="F1279" s="84">
        <f t="shared" ca="1" si="57"/>
        <v>6.3397116418675958E-2</v>
      </c>
      <c r="G1279" s="84">
        <f t="shared" ca="1" si="58"/>
        <v>194.21038317836647</v>
      </c>
      <c r="H1279" s="58">
        <f t="shared" ca="1" si="59"/>
        <v>6.3397116418675958E-2</v>
      </c>
    </row>
    <row r="1280" spans="5:8" x14ac:dyDescent="0.25">
      <c r="E1280" s="84">
        <v>1278</v>
      </c>
      <c r="F1280" s="84">
        <f t="shared" ca="1" si="57"/>
        <v>0.63921594738686072</v>
      </c>
      <c r="G1280" s="84">
        <f t="shared" ca="1" si="58"/>
        <v>597.45116317080249</v>
      </c>
      <c r="H1280" s="58">
        <f t="shared" ca="1" si="59"/>
        <v>0.63921594738686072</v>
      </c>
    </row>
    <row r="1281" spans="5:8" x14ac:dyDescent="0.25">
      <c r="E1281" s="84">
        <v>1279</v>
      </c>
      <c r="F1281" s="84">
        <f t="shared" ca="1" si="57"/>
        <v>0.17457103124475737</v>
      </c>
      <c r="G1281" s="84">
        <f t="shared" ca="1" si="58"/>
        <v>272.19972187133015</v>
      </c>
      <c r="H1281" s="58">
        <f t="shared" ca="1" si="59"/>
        <v>0.17457103124475737</v>
      </c>
    </row>
    <row r="1282" spans="5:8" x14ac:dyDescent="0.25">
      <c r="E1282" s="84">
        <v>1280</v>
      </c>
      <c r="F1282" s="84">
        <f t="shared" ca="1" si="57"/>
        <v>0.41990627958246551</v>
      </c>
      <c r="G1282" s="84">
        <f t="shared" ca="1" si="58"/>
        <v>443.93439570772586</v>
      </c>
      <c r="H1282" s="58">
        <f t="shared" ca="1" si="59"/>
        <v>0.41990627958246551</v>
      </c>
    </row>
    <row r="1283" spans="5:8" x14ac:dyDescent="0.25">
      <c r="E1283" s="84">
        <v>1281</v>
      </c>
      <c r="F1283" s="84">
        <f t="shared" ref="F1283:F1346" ca="1" si="60">RAND()</f>
        <v>8.3119590235226637E-2</v>
      </c>
      <c r="G1283" s="84">
        <f t="shared" ca="1" si="58"/>
        <v>208.18371316465866</v>
      </c>
      <c r="H1283" s="58">
        <f t="shared" ca="1" si="59"/>
        <v>8.3119590235226651E-2</v>
      </c>
    </row>
    <row r="1284" spans="5:8" x14ac:dyDescent="0.25">
      <c r="E1284" s="84">
        <v>1282</v>
      </c>
      <c r="F1284" s="84">
        <f t="shared" ca="1" si="60"/>
        <v>0.23487672783070168</v>
      </c>
      <c r="G1284" s="84">
        <f t="shared" ref="G1284:G1347" ca="1" si="61">IF(F1284&lt;(($C$3-$C$2)/($C$5+$C$4-$C$3-$C$2)),$C$2+SQRT(F1284*($C$5+$C$4-$C$3-$C$2)*($C$3-$C$2)),IF(F1284&lt;1-(($C$5-$C$4)/($C$5+$C$4-$C$3-$C$2)),(F1284*($C$5+$C$4-$C$3-$C$2)+$C$2+$C$3)/2,$C$5-SQRT((1-F1284)*($C$5+$C$4-$C$3-$C$2)*($C$5-$C$4))))</f>
        <v>314.4137094814912</v>
      </c>
      <c r="H1284" s="58">
        <f t="shared" ref="H1284:H1347" ca="1" si="62">IF(G1284&lt;$C$3,(1/($C$5+$C$4-$C$3-$C$2))*(1/($C$3-$C$2))*(G1284-$C$2)^2,IF(G1284&lt;$C$4,(1/($C$5+$C$4-$C$3-$C$2))*(2*G1284-$C$2-$C$3),1-(1/($C$5+$C$4-$C$3-$C$2))*(1/($C$5-$C$4))*($C$5-G1284)^2))</f>
        <v>0.23487672783070171</v>
      </c>
    </row>
    <row r="1285" spans="5:8" x14ac:dyDescent="0.25">
      <c r="E1285" s="84">
        <v>1283</v>
      </c>
      <c r="F1285" s="84">
        <f t="shared" ca="1" si="60"/>
        <v>0.39708570836239132</v>
      </c>
      <c r="G1285" s="84">
        <f t="shared" ca="1" si="61"/>
        <v>427.95999585367395</v>
      </c>
      <c r="H1285" s="58">
        <f t="shared" ca="1" si="62"/>
        <v>0.39708570836239138</v>
      </c>
    </row>
    <row r="1286" spans="5:8" x14ac:dyDescent="0.25">
      <c r="E1286" s="84">
        <v>1284</v>
      </c>
      <c r="F1286" s="84">
        <f t="shared" ca="1" si="60"/>
        <v>0.13842820140083811</v>
      </c>
      <c r="G1286" s="84">
        <f t="shared" ca="1" si="61"/>
        <v>246.89974098058667</v>
      </c>
      <c r="H1286" s="58">
        <f t="shared" ca="1" si="62"/>
        <v>0.13842820140083811</v>
      </c>
    </row>
    <row r="1287" spans="5:8" x14ac:dyDescent="0.25">
      <c r="E1287" s="84">
        <v>1285</v>
      </c>
      <c r="F1287" s="84">
        <f t="shared" ca="1" si="60"/>
        <v>0.56066653122491383</v>
      </c>
      <c r="G1287" s="84">
        <f t="shared" ca="1" si="61"/>
        <v>542.4665718574397</v>
      </c>
      <c r="H1287" s="58">
        <f t="shared" ca="1" si="62"/>
        <v>0.56066653122491383</v>
      </c>
    </row>
    <row r="1288" spans="5:8" x14ac:dyDescent="0.25">
      <c r="E1288" s="84">
        <v>1286</v>
      </c>
      <c r="F1288" s="84">
        <f t="shared" ca="1" si="60"/>
        <v>3.1674281872296484E-2</v>
      </c>
      <c r="G1288" s="84">
        <f t="shared" ca="1" si="61"/>
        <v>166.59128668318033</v>
      </c>
      <c r="H1288" s="58">
        <f t="shared" ca="1" si="62"/>
        <v>3.1674281872296497E-2</v>
      </c>
    </row>
    <row r="1289" spans="5:8" x14ac:dyDescent="0.25">
      <c r="E1289" s="84">
        <v>1287</v>
      </c>
      <c r="F1289" s="84">
        <f t="shared" ca="1" si="60"/>
        <v>0.23725243148173658</v>
      </c>
      <c r="G1289" s="84">
        <f t="shared" ca="1" si="61"/>
        <v>316.07670203721557</v>
      </c>
      <c r="H1289" s="58">
        <f t="shared" ca="1" si="62"/>
        <v>0.23725243148173653</v>
      </c>
    </row>
    <row r="1290" spans="5:8" x14ac:dyDescent="0.25">
      <c r="E1290" s="84">
        <v>1288</v>
      </c>
      <c r="F1290" s="84">
        <f t="shared" ca="1" si="60"/>
        <v>0.89189092141332871</v>
      </c>
      <c r="G1290" s="84">
        <f t="shared" ca="1" si="61"/>
        <v>786.91360201457735</v>
      </c>
      <c r="H1290" s="58">
        <f t="shared" ca="1" si="62"/>
        <v>0.89189092141332871</v>
      </c>
    </row>
    <row r="1291" spans="5:8" x14ac:dyDescent="0.25">
      <c r="E1291" s="84">
        <v>1289</v>
      </c>
      <c r="F1291" s="84">
        <f t="shared" ca="1" si="60"/>
        <v>0.68926484195539095</v>
      </c>
      <c r="G1291" s="84">
        <f t="shared" ca="1" si="61"/>
        <v>632.48538936877367</v>
      </c>
      <c r="H1291" s="58">
        <f t="shared" ca="1" si="62"/>
        <v>0.68926484195539095</v>
      </c>
    </row>
    <row r="1292" spans="5:8" x14ac:dyDescent="0.25">
      <c r="E1292" s="84">
        <v>1290</v>
      </c>
      <c r="F1292" s="84">
        <f t="shared" ca="1" si="60"/>
        <v>0.71813349032516627</v>
      </c>
      <c r="G1292" s="84">
        <f t="shared" ca="1" si="61"/>
        <v>652.6934432276164</v>
      </c>
      <c r="H1292" s="58">
        <f t="shared" ca="1" si="62"/>
        <v>0.71813349032516627</v>
      </c>
    </row>
    <row r="1293" spans="5:8" x14ac:dyDescent="0.25">
      <c r="E1293" s="84">
        <v>1291</v>
      </c>
      <c r="F1293" s="84">
        <f t="shared" ca="1" si="60"/>
        <v>0.892764838595135</v>
      </c>
      <c r="G1293" s="84">
        <f t="shared" ca="1" si="61"/>
        <v>787.77660875849881</v>
      </c>
      <c r="H1293" s="58">
        <f t="shared" ca="1" si="62"/>
        <v>0.892764838595135</v>
      </c>
    </row>
    <row r="1294" spans="5:8" x14ac:dyDescent="0.25">
      <c r="E1294" s="84">
        <v>1292</v>
      </c>
      <c r="F1294" s="84">
        <f t="shared" ca="1" si="60"/>
        <v>0.80240314149552927</v>
      </c>
      <c r="G1294" s="84">
        <f t="shared" ca="1" si="61"/>
        <v>711.91896873990868</v>
      </c>
      <c r="H1294" s="58">
        <f t="shared" ca="1" si="62"/>
        <v>0.80240314149552927</v>
      </c>
    </row>
    <row r="1295" spans="5:8" x14ac:dyDescent="0.25">
      <c r="E1295" s="84">
        <v>1293</v>
      </c>
      <c r="F1295" s="84">
        <f t="shared" ca="1" si="60"/>
        <v>0.46800962205117935</v>
      </c>
      <c r="G1295" s="84">
        <f t="shared" ca="1" si="61"/>
        <v>477.60673543582556</v>
      </c>
      <c r="H1295" s="58">
        <f t="shared" ca="1" si="62"/>
        <v>0.46800962205117935</v>
      </c>
    </row>
    <row r="1296" spans="5:8" x14ac:dyDescent="0.25">
      <c r="E1296" s="84">
        <v>1294</v>
      </c>
      <c r="F1296" s="84">
        <f t="shared" ca="1" si="60"/>
        <v>0.17524138692502644</v>
      </c>
      <c r="G1296" s="84">
        <f t="shared" ca="1" si="61"/>
        <v>272.66897084751849</v>
      </c>
      <c r="H1296" s="58">
        <f t="shared" ca="1" si="62"/>
        <v>0.17524138692502642</v>
      </c>
    </row>
    <row r="1297" spans="5:8" x14ac:dyDescent="0.25">
      <c r="E1297" s="84">
        <v>1295</v>
      </c>
      <c r="F1297" s="84">
        <f t="shared" ca="1" si="60"/>
        <v>0.20556796872591743</v>
      </c>
      <c r="G1297" s="84">
        <f t="shared" ca="1" si="61"/>
        <v>293.89757810814217</v>
      </c>
      <c r="H1297" s="58">
        <f t="shared" ca="1" si="62"/>
        <v>0.2055679687259174</v>
      </c>
    </row>
    <row r="1298" spans="5:8" x14ac:dyDescent="0.25">
      <c r="E1298" s="84">
        <v>1296</v>
      </c>
      <c r="F1298" s="84">
        <f t="shared" ca="1" si="60"/>
        <v>0.23859028614510325</v>
      </c>
      <c r="G1298" s="84">
        <f t="shared" ca="1" si="61"/>
        <v>317.01320030157228</v>
      </c>
      <c r="H1298" s="58">
        <f t="shared" ca="1" si="62"/>
        <v>0.23859028614510325</v>
      </c>
    </row>
    <row r="1299" spans="5:8" x14ac:dyDescent="0.25">
      <c r="E1299" s="84">
        <v>1297</v>
      </c>
      <c r="F1299" s="84">
        <f t="shared" ca="1" si="60"/>
        <v>0.23201522387455065</v>
      </c>
      <c r="G1299" s="84">
        <f t="shared" ca="1" si="61"/>
        <v>312.41065671218541</v>
      </c>
      <c r="H1299" s="58">
        <f t="shared" ca="1" si="62"/>
        <v>0.23201522387455059</v>
      </c>
    </row>
    <row r="1300" spans="5:8" x14ac:dyDescent="0.25">
      <c r="E1300" s="84">
        <v>1298</v>
      </c>
      <c r="F1300" s="84">
        <f t="shared" ca="1" si="60"/>
        <v>0.93609123236379066</v>
      </c>
      <c r="G1300" s="84">
        <f t="shared" ca="1" si="61"/>
        <v>836.16568611182845</v>
      </c>
      <c r="H1300" s="58">
        <f t="shared" ca="1" si="62"/>
        <v>0.93609123236379066</v>
      </c>
    </row>
    <row r="1301" spans="5:8" x14ac:dyDescent="0.25">
      <c r="E1301" s="84">
        <v>1299</v>
      </c>
      <c r="F1301" s="84">
        <f t="shared" ca="1" si="60"/>
        <v>0.59288255032386972</v>
      </c>
      <c r="G1301" s="84">
        <f t="shared" ca="1" si="61"/>
        <v>565.01778522670884</v>
      </c>
      <c r="H1301" s="58">
        <f t="shared" ca="1" si="62"/>
        <v>0.59288255032386972</v>
      </c>
    </row>
    <row r="1302" spans="5:8" x14ac:dyDescent="0.25">
      <c r="E1302" s="84">
        <v>1300</v>
      </c>
      <c r="F1302" s="84">
        <f t="shared" ca="1" si="60"/>
        <v>0.7609555621830808</v>
      </c>
      <c r="G1302" s="84">
        <f t="shared" ca="1" si="61"/>
        <v>682.66889352815656</v>
      </c>
      <c r="H1302" s="58">
        <f t="shared" ca="1" si="62"/>
        <v>0.7609555621830808</v>
      </c>
    </row>
    <row r="1303" spans="5:8" x14ac:dyDescent="0.25">
      <c r="E1303" s="84">
        <v>1301</v>
      </c>
      <c r="F1303" s="84">
        <f t="shared" ca="1" si="60"/>
        <v>0.26932836673130711</v>
      </c>
      <c r="G1303" s="84">
        <f t="shared" ca="1" si="61"/>
        <v>338.52985671191499</v>
      </c>
      <c r="H1303" s="58">
        <f t="shared" ca="1" si="62"/>
        <v>0.26932836673130711</v>
      </c>
    </row>
    <row r="1304" spans="5:8" x14ac:dyDescent="0.25">
      <c r="E1304" s="84">
        <v>1302</v>
      </c>
      <c r="F1304" s="84">
        <f t="shared" ca="1" si="60"/>
        <v>9.4753893217589313E-2</v>
      </c>
      <c r="G1304" s="84">
        <f t="shared" ca="1" si="61"/>
        <v>216.32772525231252</v>
      </c>
      <c r="H1304" s="58">
        <f t="shared" ca="1" si="62"/>
        <v>9.4753893217589313E-2</v>
      </c>
    </row>
    <row r="1305" spans="5:8" x14ac:dyDescent="0.25">
      <c r="E1305" s="84">
        <v>1303</v>
      </c>
      <c r="F1305" s="84">
        <f t="shared" ca="1" si="60"/>
        <v>0.36806284106785203</v>
      </c>
      <c r="G1305" s="84">
        <f t="shared" ca="1" si="61"/>
        <v>407.64398874749639</v>
      </c>
      <c r="H1305" s="58">
        <f t="shared" ca="1" si="62"/>
        <v>0.36806284106785198</v>
      </c>
    </row>
    <row r="1306" spans="5:8" x14ac:dyDescent="0.25">
      <c r="E1306" s="84">
        <v>1304</v>
      </c>
      <c r="F1306" s="84">
        <f t="shared" ca="1" si="60"/>
        <v>0.55457601203464746</v>
      </c>
      <c r="G1306" s="84">
        <f t="shared" ca="1" si="61"/>
        <v>538.20320842425326</v>
      </c>
      <c r="H1306" s="58">
        <f t="shared" ca="1" si="62"/>
        <v>0.55457601203464757</v>
      </c>
    </row>
    <row r="1307" spans="5:8" x14ac:dyDescent="0.25">
      <c r="E1307" s="84">
        <v>1305</v>
      </c>
      <c r="F1307" s="84">
        <f t="shared" ca="1" si="60"/>
        <v>7.5931765498414738E-2</v>
      </c>
      <c r="G1307" s="84">
        <f t="shared" ca="1" si="61"/>
        <v>203.15223584889031</v>
      </c>
      <c r="H1307" s="58">
        <f t="shared" ca="1" si="62"/>
        <v>7.5931765498414738E-2</v>
      </c>
    </row>
    <row r="1308" spans="5:8" x14ac:dyDescent="0.25">
      <c r="E1308" s="84">
        <v>1306</v>
      </c>
      <c r="F1308" s="84">
        <f t="shared" ca="1" si="60"/>
        <v>3.7921014992686075E-2</v>
      </c>
      <c r="G1308" s="84">
        <f t="shared" ca="1" si="61"/>
        <v>172.86248759805039</v>
      </c>
      <c r="H1308" s="58">
        <f t="shared" ca="1" si="62"/>
        <v>3.7921014992686054E-2</v>
      </c>
    </row>
    <row r="1309" spans="5:8" x14ac:dyDescent="0.25">
      <c r="E1309" s="84">
        <v>1307</v>
      </c>
      <c r="F1309" s="84">
        <f t="shared" ca="1" si="60"/>
        <v>0.9030778100359943</v>
      </c>
      <c r="G1309" s="84">
        <f t="shared" ca="1" si="61"/>
        <v>798.23944938397301</v>
      </c>
      <c r="H1309" s="58">
        <f t="shared" ca="1" si="62"/>
        <v>0.9030778100359943</v>
      </c>
    </row>
    <row r="1310" spans="5:8" x14ac:dyDescent="0.25">
      <c r="E1310" s="84">
        <v>1308</v>
      </c>
      <c r="F1310" s="84">
        <f t="shared" ca="1" si="60"/>
        <v>0.19150276018072498</v>
      </c>
      <c r="G1310" s="84">
        <f t="shared" ca="1" si="61"/>
        <v>284.0519321265075</v>
      </c>
      <c r="H1310" s="58">
        <f t="shared" ca="1" si="62"/>
        <v>0.19150276018072498</v>
      </c>
    </row>
    <row r="1311" spans="5:8" x14ac:dyDescent="0.25">
      <c r="E1311" s="84">
        <v>1309</v>
      </c>
      <c r="F1311" s="84">
        <f t="shared" ca="1" si="60"/>
        <v>0.56290573131911215</v>
      </c>
      <c r="G1311" s="84">
        <f t="shared" ca="1" si="61"/>
        <v>544.03401192337856</v>
      </c>
      <c r="H1311" s="58">
        <f t="shared" ca="1" si="62"/>
        <v>0.56290573131911226</v>
      </c>
    </row>
    <row r="1312" spans="5:8" x14ac:dyDescent="0.25">
      <c r="E1312" s="84">
        <v>1310</v>
      </c>
      <c r="F1312" s="84">
        <f t="shared" ca="1" si="60"/>
        <v>0.37533213046530056</v>
      </c>
      <c r="G1312" s="84">
        <f t="shared" ca="1" si="61"/>
        <v>412.73249132571038</v>
      </c>
      <c r="H1312" s="58">
        <f t="shared" ca="1" si="62"/>
        <v>0.37533213046530056</v>
      </c>
    </row>
    <row r="1313" spans="5:8" x14ac:dyDescent="0.25">
      <c r="E1313" s="84">
        <v>1311</v>
      </c>
      <c r="F1313" s="84">
        <f t="shared" ca="1" si="60"/>
        <v>0.62720456979668049</v>
      </c>
      <c r="G1313" s="84">
        <f t="shared" ca="1" si="61"/>
        <v>589.04319885767632</v>
      </c>
      <c r="H1313" s="58">
        <f t="shared" ca="1" si="62"/>
        <v>0.62720456979668049</v>
      </c>
    </row>
    <row r="1314" spans="5:8" x14ac:dyDescent="0.25">
      <c r="E1314" s="84">
        <v>1312</v>
      </c>
      <c r="F1314" s="84">
        <f t="shared" ca="1" si="60"/>
        <v>0.15693228020151717</v>
      </c>
      <c r="G1314" s="84">
        <f t="shared" ca="1" si="61"/>
        <v>259.85259614106201</v>
      </c>
      <c r="H1314" s="58">
        <f t="shared" ca="1" si="62"/>
        <v>0.15693228020151714</v>
      </c>
    </row>
    <row r="1315" spans="5:8" x14ac:dyDescent="0.25">
      <c r="E1315" s="84">
        <v>1313</v>
      </c>
      <c r="F1315" s="84">
        <f t="shared" ca="1" si="60"/>
        <v>0.28916388596964815</v>
      </c>
      <c r="G1315" s="84">
        <f t="shared" ca="1" si="61"/>
        <v>352.41472017875367</v>
      </c>
      <c r="H1315" s="58">
        <f t="shared" ca="1" si="62"/>
        <v>0.28916388596964809</v>
      </c>
    </row>
    <row r="1316" spans="5:8" x14ac:dyDescent="0.25">
      <c r="E1316" s="84">
        <v>1314</v>
      </c>
      <c r="F1316" s="84">
        <f t="shared" ca="1" si="60"/>
        <v>0.37611904234502869</v>
      </c>
      <c r="G1316" s="84">
        <f t="shared" ca="1" si="61"/>
        <v>413.28332964152008</v>
      </c>
      <c r="H1316" s="58">
        <f t="shared" ca="1" si="62"/>
        <v>0.37611904234502869</v>
      </c>
    </row>
    <row r="1317" spans="5:8" x14ac:dyDescent="0.25">
      <c r="E1317" s="84">
        <v>1315</v>
      </c>
      <c r="F1317" s="84">
        <f t="shared" ca="1" si="60"/>
        <v>3.5695569616056577E-2</v>
      </c>
      <c r="G1317" s="84">
        <f t="shared" ca="1" si="61"/>
        <v>170.69214769865124</v>
      </c>
      <c r="H1317" s="58">
        <f t="shared" ca="1" si="62"/>
        <v>3.5695569616056584E-2</v>
      </c>
    </row>
    <row r="1318" spans="5:8" x14ac:dyDescent="0.25">
      <c r="E1318" s="84">
        <v>1316</v>
      </c>
      <c r="F1318" s="84">
        <f t="shared" ca="1" si="60"/>
        <v>0.70447313904495346</v>
      </c>
      <c r="G1318" s="84">
        <f t="shared" ca="1" si="61"/>
        <v>643.13119733146743</v>
      </c>
      <c r="H1318" s="58">
        <f t="shared" ca="1" si="62"/>
        <v>0.70447313904495346</v>
      </c>
    </row>
    <row r="1319" spans="5:8" x14ac:dyDescent="0.25">
      <c r="E1319" s="84">
        <v>1317</v>
      </c>
      <c r="F1319" s="84">
        <f t="shared" ca="1" si="60"/>
        <v>0.86452125067554841</v>
      </c>
      <c r="G1319" s="84">
        <f t="shared" ca="1" si="61"/>
        <v>761.46053845061681</v>
      </c>
      <c r="H1319" s="58">
        <f t="shared" ca="1" si="62"/>
        <v>0.86452125067554841</v>
      </c>
    </row>
    <row r="1320" spans="5:8" x14ac:dyDescent="0.25">
      <c r="E1320" s="84">
        <v>1318</v>
      </c>
      <c r="F1320" s="84">
        <f t="shared" ca="1" si="60"/>
        <v>0.34605006356675783</v>
      </c>
      <c r="G1320" s="84">
        <f t="shared" ca="1" si="61"/>
        <v>392.23504449673044</v>
      </c>
      <c r="H1320" s="58">
        <f t="shared" ca="1" si="62"/>
        <v>0.34605006356675777</v>
      </c>
    </row>
    <row r="1321" spans="5:8" x14ac:dyDescent="0.25">
      <c r="E1321" s="84">
        <v>1319</v>
      </c>
      <c r="F1321" s="84">
        <f t="shared" ca="1" si="60"/>
        <v>0.46559129722758541</v>
      </c>
      <c r="G1321" s="84">
        <f t="shared" ca="1" si="61"/>
        <v>475.91390805930979</v>
      </c>
      <c r="H1321" s="58">
        <f t="shared" ca="1" si="62"/>
        <v>0.46559129722758541</v>
      </c>
    </row>
    <row r="1322" spans="5:8" x14ac:dyDescent="0.25">
      <c r="E1322" s="84">
        <v>1320</v>
      </c>
      <c r="F1322" s="84">
        <f t="shared" ca="1" si="60"/>
        <v>0.67885147708290494</v>
      </c>
      <c r="G1322" s="84">
        <f t="shared" ca="1" si="61"/>
        <v>625.19603395803347</v>
      </c>
      <c r="H1322" s="58">
        <f t="shared" ca="1" si="62"/>
        <v>0.67885147708290494</v>
      </c>
    </row>
    <row r="1323" spans="5:8" x14ac:dyDescent="0.25">
      <c r="E1323" s="84">
        <v>1321</v>
      </c>
      <c r="F1323" s="84">
        <f t="shared" ca="1" si="60"/>
        <v>0.25148969935863819</v>
      </c>
      <c r="G1323" s="84">
        <f t="shared" ca="1" si="61"/>
        <v>326.04278955104672</v>
      </c>
      <c r="H1323" s="58">
        <f t="shared" ca="1" si="62"/>
        <v>0.25148969935863819</v>
      </c>
    </row>
    <row r="1324" spans="5:8" x14ac:dyDescent="0.25">
      <c r="E1324" s="84">
        <v>1322</v>
      </c>
      <c r="F1324" s="84">
        <f t="shared" ca="1" si="60"/>
        <v>0.6200028134563017</v>
      </c>
      <c r="G1324" s="84">
        <f t="shared" ca="1" si="61"/>
        <v>584.00196941941113</v>
      </c>
      <c r="H1324" s="58">
        <f t="shared" ca="1" si="62"/>
        <v>0.62000281345630159</v>
      </c>
    </row>
    <row r="1325" spans="5:8" x14ac:dyDescent="0.25">
      <c r="E1325" s="84">
        <v>1323</v>
      </c>
      <c r="F1325" s="84">
        <f t="shared" ca="1" si="60"/>
        <v>7.3618009888730906E-2</v>
      </c>
      <c r="G1325" s="84">
        <f t="shared" ca="1" si="61"/>
        <v>201.53260692211163</v>
      </c>
      <c r="H1325" s="58">
        <f t="shared" ca="1" si="62"/>
        <v>7.3618009888730893E-2</v>
      </c>
    </row>
    <row r="1326" spans="5:8" x14ac:dyDescent="0.25">
      <c r="E1326" s="84">
        <v>1324</v>
      </c>
      <c r="F1326" s="84">
        <f t="shared" ca="1" si="60"/>
        <v>0.29768923844650874</v>
      </c>
      <c r="G1326" s="84">
        <f t="shared" ca="1" si="61"/>
        <v>358.38246691255608</v>
      </c>
      <c r="H1326" s="58">
        <f t="shared" ca="1" si="62"/>
        <v>0.29768923844650869</v>
      </c>
    </row>
    <row r="1327" spans="5:8" x14ac:dyDescent="0.25">
      <c r="E1327" s="84">
        <v>1325</v>
      </c>
      <c r="F1327" s="84">
        <f t="shared" ca="1" si="60"/>
        <v>0.16919679877037086</v>
      </c>
      <c r="G1327" s="84">
        <f t="shared" ca="1" si="61"/>
        <v>268.43775913925958</v>
      </c>
      <c r="H1327" s="58">
        <f t="shared" ca="1" si="62"/>
        <v>0.16919679877037083</v>
      </c>
    </row>
    <row r="1328" spans="5:8" x14ac:dyDescent="0.25">
      <c r="E1328" s="84">
        <v>1326</v>
      </c>
      <c r="F1328" s="84">
        <f t="shared" ca="1" si="60"/>
        <v>0.4238510325745638</v>
      </c>
      <c r="G1328" s="84">
        <f t="shared" ca="1" si="61"/>
        <v>446.69572280219467</v>
      </c>
      <c r="H1328" s="58">
        <f t="shared" ca="1" si="62"/>
        <v>0.4238510325745638</v>
      </c>
    </row>
    <row r="1329" spans="5:8" x14ac:dyDescent="0.25">
      <c r="E1329" s="84">
        <v>1327</v>
      </c>
      <c r="F1329" s="84">
        <f t="shared" ca="1" si="60"/>
        <v>0.65360311968008977</v>
      </c>
      <c r="G1329" s="84">
        <f t="shared" ca="1" si="61"/>
        <v>607.52218377606277</v>
      </c>
      <c r="H1329" s="58">
        <f t="shared" ca="1" si="62"/>
        <v>0.65360311968008966</v>
      </c>
    </row>
    <row r="1330" spans="5:8" x14ac:dyDescent="0.25">
      <c r="E1330" s="84">
        <v>1328</v>
      </c>
      <c r="F1330" s="84">
        <f t="shared" ca="1" si="60"/>
        <v>0.31141535686662702</v>
      </c>
      <c r="G1330" s="84">
        <f t="shared" ca="1" si="61"/>
        <v>367.99074980663892</v>
      </c>
      <c r="H1330" s="58">
        <f t="shared" ca="1" si="62"/>
        <v>0.31141535686662702</v>
      </c>
    </row>
    <row r="1331" spans="5:8" x14ac:dyDescent="0.25">
      <c r="E1331" s="84">
        <v>1329</v>
      </c>
      <c r="F1331" s="84">
        <f t="shared" ca="1" si="60"/>
        <v>0.84513309388460423</v>
      </c>
      <c r="G1331" s="84">
        <f t="shared" ca="1" si="61"/>
        <v>744.96255065487685</v>
      </c>
      <c r="H1331" s="58">
        <f t="shared" ca="1" si="62"/>
        <v>0.84513309388460411</v>
      </c>
    </row>
    <row r="1332" spans="5:8" x14ac:dyDescent="0.25">
      <c r="E1332" s="84">
        <v>1330</v>
      </c>
      <c r="F1332" s="84">
        <f t="shared" ca="1" si="60"/>
        <v>0.76159282258659844</v>
      </c>
      <c r="G1332" s="84">
        <f t="shared" ca="1" si="61"/>
        <v>683.11497581061894</v>
      </c>
      <c r="H1332" s="58">
        <f t="shared" ca="1" si="62"/>
        <v>0.76159282258659844</v>
      </c>
    </row>
    <row r="1333" spans="5:8" x14ac:dyDescent="0.25">
      <c r="E1333" s="84">
        <v>1331</v>
      </c>
      <c r="F1333" s="84">
        <f t="shared" ca="1" si="60"/>
        <v>0.43983320256607106</v>
      </c>
      <c r="G1333" s="84">
        <f t="shared" ca="1" si="61"/>
        <v>457.88324179624976</v>
      </c>
      <c r="H1333" s="58">
        <f t="shared" ca="1" si="62"/>
        <v>0.43983320256607111</v>
      </c>
    </row>
    <row r="1334" spans="5:8" x14ac:dyDescent="0.25">
      <c r="E1334" s="84">
        <v>1332</v>
      </c>
      <c r="F1334" s="84">
        <f t="shared" ca="1" si="60"/>
        <v>0.77660619898786465</v>
      </c>
      <c r="G1334" s="84">
        <f t="shared" ca="1" si="61"/>
        <v>693.62433929150529</v>
      </c>
      <c r="H1334" s="58">
        <f t="shared" ca="1" si="62"/>
        <v>0.77660619898786476</v>
      </c>
    </row>
    <row r="1335" spans="5:8" x14ac:dyDescent="0.25">
      <c r="E1335" s="84">
        <v>1333</v>
      </c>
      <c r="F1335" s="84">
        <f t="shared" ca="1" si="60"/>
        <v>0.30067664140876516</v>
      </c>
      <c r="G1335" s="84">
        <f t="shared" ca="1" si="61"/>
        <v>360.47364898613557</v>
      </c>
      <c r="H1335" s="58">
        <f t="shared" ca="1" si="62"/>
        <v>0.3006766414087651</v>
      </c>
    </row>
    <row r="1336" spans="5:8" x14ac:dyDescent="0.25">
      <c r="E1336" s="84">
        <v>1334</v>
      </c>
      <c r="F1336" s="84">
        <f t="shared" ca="1" si="60"/>
        <v>0.3057567653278398</v>
      </c>
      <c r="G1336" s="84">
        <f t="shared" ca="1" si="61"/>
        <v>364.02973572948787</v>
      </c>
      <c r="H1336" s="58">
        <f t="shared" ca="1" si="62"/>
        <v>0.3057567653278398</v>
      </c>
    </row>
    <row r="1337" spans="5:8" x14ac:dyDescent="0.25">
      <c r="E1337" s="84">
        <v>1335</v>
      </c>
      <c r="F1337" s="84">
        <f t="shared" ca="1" si="60"/>
        <v>0.58634830355827805</v>
      </c>
      <c r="G1337" s="84">
        <f t="shared" ca="1" si="61"/>
        <v>560.4438124907947</v>
      </c>
      <c r="H1337" s="58">
        <f t="shared" ca="1" si="62"/>
        <v>0.58634830355827816</v>
      </c>
    </row>
    <row r="1338" spans="5:8" x14ac:dyDescent="0.25">
      <c r="E1338" s="84">
        <v>1336</v>
      </c>
      <c r="F1338" s="84">
        <f t="shared" ca="1" si="60"/>
        <v>0.38670357776900377</v>
      </c>
      <c r="G1338" s="84">
        <f t="shared" ca="1" si="61"/>
        <v>420.69250443830265</v>
      </c>
      <c r="H1338" s="58">
        <f t="shared" ca="1" si="62"/>
        <v>0.38670357776900377</v>
      </c>
    </row>
    <row r="1339" spans="5:8" x14ac:dyDescent="0.25">
      <c r="E1339" s="84">
        <v>1337</v>
      </c>
      <c r="F1339" s="84">
        <f t="shared" ca="1" si="60"/>
        <v>6.0466066786451056E-2</v>
      </c>
      <c r="G1339" s="84">
        <f t="shared" ca="1" si="61"/>
        <v>192.00678969566945</v>
      </c>
      <c r="H1339" s="58">
        <f t="shared" ca="1" si="62"/>
        <v>6.0466066786451056E-2</v>
      </c>
    </row>
    <row r="1340" spans="5:8" x14ac:dyDescent="0.25">
      <c r="E1340" s="84">
        <v>1338</v>
      </c>
      <c r="F1340" s="84">
        <f t="shared" ca="1" si="60"/>
        <v>9.8386361486485829E-2</v>
      </c>
      <c r="G1340" s="84">
        <f t="shared" ca="1" si="61"/>
        <v>218.8704530405401</v>
      </c>
      <c r="H1340" s="58">
        <f t="shared" ca="1" si="62"/>
        <v>9.8386361486485857E-2</v>
      </c>
    </row>
    <row r="1341" spans="5:8" x14ac:dyDescent="0.25">
      <c r="E1341" s="84">
        <v>1339</v>
      </c>
      <c r="F1341" s="84">
        <f t="shared" ca="1" si="60"/>
        <v>1.3163008513960572E-2</v>
      </c>
      <c r="G1341" s="84">
        <f t="shared" ca="1" si="61"/>
        <v>142.92809327182468</v>
      </c>
      <c r="H1341" s="58">
        <f t="shared" ca="1" si="62"/>
        <v>1.3163008513960565E-2</v>
      </c>
    </row>
    <row r="1342" spans="5:8" x14ac:dyDescent="0.25">
      <c r="E1342" s="84">
        <v>1340</v>
      </c>
      <c r="F1342" s="84">
        <f t="shared" ca="1" si="60"/>
        <v>0.32330806460113748</v>
      </c>
      <c r="G1342" s="84">
        <f t="shared" ca="1" si="61"/>
        <v>376.31564522079623</v>
      </c>
      <c r="H1342" s="58">
        <f t="shared" ca="1" si="62"/>
        <v>0.32330806460113748</v>
      </c>
    </row>
    <row r="1343" spans="5:8" x14ac:dyDescent="0.25">
      <c r="E1343" s="84">
        <v>1341</v>
      </c>
      <c r="F1343" s="84">
        <f t="shared" ca="1" si="60"/>
        <v>0.7678279037134994</v>
      </c>
      <c r="G1343" s="84">
        <f t="shared" ca="1" si="61"/>
        <v>687.47953259944961</v>
      </c>
      <c r="H1343" s="58">
        <f t="shared" ca="1" si="62"/>
        <v>0.7678279037134994</v>
      </c>
    </row>
    <row r="1344" spans="5:8" x14ac:dyDescent="0.25">
      <c r="E1344" s="84">
        <v>1342</v>
      </c>
      <c r="F1344" s="84">
        <f t="shared" ca="1" si="60"/>
        <v>0.85484084658893333</v>
      </c>
      <c r="G1344" s="84">
        <f t="shared" ca="1" si="61"/>
        <v>753.08534990274882</v>
      </c>
      <c r="H1344" s="58">
        <f t="shared" ca="1" si="62"/>
        <v>0.85484084658893333</v>
      </c>
    </row>
    <row r="1345" spans="5:8" x14ac:dyDescent="0.25">
      <c r="E1345" s="84">
        <v>1343</v>
      </c>
      <c r="F1345" s="84">
        <f t="shared" ca="1" si="60"/>
        <v>0.31198394186323375</v>
      </c>
      <c r="G1345" s="84">
        <f t="shared" ca="1" si="61"/>
        <v>368.38875930426366</v>
      </c>
      <c r="H1345" s="58">
        <f t="shared" ca="1" si="62"/>
        <v>0.3119839418632338</v>
      </c>
    </row>
    <row r="1346" spans="5:8" x14ac:dyDescent="0.25">
      <c r="E1346" s="84">
        <v>1344</v>
      </c>
      <c r="F1346" s="84">
        <f t="shared" ca="1" si="60"/>
        <v>0.25088666678360383</v>
      </c>
      <c r="G1346" s="84">
        <f t="shared" ca="1" si="61"/>
        <v>325.62066674852269</v>
      </c>
      <c r="H1346" s="58">
        <f t="shared" ca="1" si="62"/>
        <v>0.25088666678360383</v>
      </c>
    </row>
    <row r="1347" spans="5:8" x14ac:dyDescent="0.25">
      <c r="E1347" s="84">
        <v>1345</v>
      </c>
      <c r="F1347" s="84">
        <f t="shared" ref="F1347:F1410" ca="1" si="63">RAND()</f>
        <v>0.9927251437355773</v>
      </c>
      <c r="G1347" s="84">
        <f t="shared" ca="1" si="61"/>
        <v>944.72396874722699</v>
      </c>
      <c r="H1347" s="58">
        <f t="shared" ca="1" si="62"/>
        <v>0.9927251437355773</v>
      </c>
    </row>
    <row r="1348" spans="5:8" x14ac:dyDescent="0.25">
      <c r="E1348" s="84">
        <v>1346</v>
      </c>
      <c r="F1348" s="84">
        <f t="shared" ca="1" si="63"/>
        <v>0.97206420086883683</v>
      </c>
      <c r="G1348" s="84">
        <f t="shared" ref="G1348:G1411" ca="1" si="64">IF(F1348&lt;(($C$3-$C$2)/($C$5+$C$4-$C$3-$C$2)),$C$2+SQRT(F1348*($C$5+$C$4-$C$3-$C$2)*($C$3-$C$2)),IF(F1348&lt;1-(($C$5-$C$4)/($C$5+$C$4-$C$3-$C$2)),(F1348*($C$5+$C$4-$C$3-$C$2)+$C$2+$C$3)/2,$C$5-SQRT((1-F1348)*($C$5+$C$4-$C$3-$C$2)*($C$5-$C$4))))</f>
        <v>891.68086210143406</v>
      </c>
      <c r="H1348" s="58">
        <f t="shared" ref="H1348:H1411" ca="1" si="65">IF(G1348&lt;$C$3,(1/($C$5+$C$4-$C$3-$C$2))*(1/($C$3-$C$2))*(G1348-$C$2)^2,IF(G1348&lt;$C$4,(1/($C$5+$C$4-$C$3-$C$2))*(2*G1348-$C$2-$C$3),1-(1/($C$5+$C$4-$C$3-$C$2))*(1/($C$5-$C$4))*($C$5-G1348)^2))</f>
        <v>0.97206420086883683</v>
      </c>
    </row>
    <row r="1349" spans="5:8" x14ac:dyDescent="0.25">
      <c r="E1349" s="84">
        <v>1347</v>
      </c>
      <c r="F1349" s="84">
        <f t="shared" ca="1" si="63"/>
        <v>0.83893832687222469</v>
      </c>
      <c r="G1349" s="84">
        <f t="shared" ca="1" si="64"/>
        <v>739.91174053090049</v>
      </c>
      <c r="H1349" s="58">
        <f t="shared" ca="1" si="65"/>
        <v>0.83893832687222469</v>
      </c>
    </row>
    <row r="1350" spans="5:8" x14ac:dyDescent="0.25">
      <c r="E1350" s="84">
        <v>1348</v>
      </c>
      <c r="F1350" s="84">
        <f t="shared" ca="1" si="63"/>
        <v>0.14610234884054618</v>
      </c>
      <c r="G1350" s="84">
        <f t="shared" ca="1" si="64"/>
        <v>252.27164418838231</v>
      </c>
      <c r="H1350" s="58">
        <f t="shared" ca="1" si="65"/>
        <v>0.14610234884054615</v>
      </c>
    </row>
    <row r="1351" spans="5:8" x14ac:dyDescent="0.25">
      <c r="E1351" s="84">
        <v>1349</v>
      </c>
      <c r="F1351" s="84">
        <f t="shared" ca="1" si="63"/>
        <v>5.1173351788583732E-3</v>
      </c>
      <c r="G1351" s="84">
        <f t="shared" ca="1" si="64"/>
        <v>126.76615260062925</v>
      </c>
      <c r="H1351" s="58">
        <f t="shared" ca="1" si="65"/>
        <v>5.1173351788583732E-3</v>
      </c>
    </row>
    <row r="1352" spans="5:8" x14ac:dyDescent="0.25">
      <c r="E1352" s="84">
        <v>1350</v>
      </c>
      <c r="F1352" s="84">
        <f t="shared" ca="1" si="63"/>
        <v>0.28423445467963027</v>
      </c>
      <c r="G1352" s="84">
        <f t="shared" ca="1" si="64"/>
        <v>348.96411827574116</v>
      </c>
      <c r="H1352" s="58">
        <f t="shared" ca="1" si="65"/>
        <v>0.28423445467963021</v>
      </c>
    </row>
    <row r="1353" spans="5:8" x14ac:dyDescent="0.25">
      <c r="E1353" s="84">
        <v>1351</v>
      </c>
      <c r="F1353" s="84">
        <f t="shared" ca="1" si="63"/>
        <v>0.83638337721847111</v>
      </c>
      <c r="G1353" s="84">
        <f t="shared" ca="1" si="64"/>
        <v>737.85694445924742</v>
      </c>
      <c r="H1353" s="58">
        <f t="shared" ca="1" si="65"/>
        <v>0.83638337721847122</v>
      </c>
    </row>
    <row r="1354" spans="5:8" x14ac:dyDescent="0.25">
      <c r="E1354" s="84">
        <v>1352</v>
      </c>
      <c r="F1354" s="84">
        <f t="shared" ca="1" si="63"/>
        <v>0.28961351073742181</v>
      </c>
      <c r="G1354" s="84">
        <f t="shared" ca="1" si="64"/>
        <v>352.72945751619523</v>
      </c>
      <c r="H1354" s="58">
        <f t="shared" ca="1" si="65"/>
        <v>0.28961351073742175</v>
      </c>
    </row>
    <row r="1355" spans="5:8" x14ac:dyDescent="0.25">
      <c r="E1355" s="84">
        <v>1353</v>
      </c>
      <c r="F1355" s="84">
        <f t="shared" ca="1" si="63"/>
        <v>0.49485057663865684</v>
      </c>
      <c r="G1355" s="84">
        <f t="shared" ca="1" si="64"/>
        <v>496.39540364705977</v>
      </c>
      <c r="H1355" s="58">
        <f t="shared" ca="1" si="65"/>
        <v>0.49485057663865678</v>
      </c>
    </row>
    <row r="1356" spans="5:8" x14ac:dyDescent="0.25">
      <c r="E1356" s="84">
        <v>1354</v>
      </c>
      <c r="F1356" s="84">
        <f t="shared" ca="1" si="63"/>
        <v>4.2202906884057034E-2</v>
      </c>
      <c r="G1356" s="84">
        <f t="shared" ca="1" si="64"/>
        <v>176.86616267102181</v>
      </c>
      <c r="H1356" s="58">
        <f t="shared" ca="1" si="65"/>
        <v>4.2202906884057048E-2</v>
      </c>
    </row>
    <row r="1357" spans="5:8" x14ac:dyDescent="0.25">
      <c r="E1357" s="84">
        <v>1355</v>
      </c>
      <c r="F1357" s="84">
        <f t="shared" ca="1" si="63"/>
        <v>0.51184413286255737</v>
      </c>
      <c r="G1357" s="84">
        <f t="shared" ca="1" si="64"/>
        <v>508.29089300379013</v>
      </c>
      <c r="H1357" s="58">
        <f t="shared" ca="1" si="65"/>
        <v>0.51184413286255737</v>
      </c>
    </row>
    <row r="1358" spans="5:8" x14ac:dyDescent="0.25">
      <c r="E1358" s="84">
        <v>1356</v>
      </c>
      <c r="F1358" s="84">
        <f t="shared" ca="1" si="63"/>
        <v>0.59821470679406941</v>
      </c>
      <c r="G1358" s="84">
        <f t="shared" ca="1" si="64"/>
        <v>568.75029475584859</v>
      </c>
      <c r="H1358" s="58">
        <f t="shared" ca="1" si="65"/>
        <v>0.59821470679406941</v>
      </c>
    </row>
    <row r="1359" spans="5:8" x14ac:dyDescent="0.25">
      <c r="E1359" s="84">
        <v>1357</v>
      </c>
      <c r="F1359" s="84">
        <f t="shared" ca="1" si="63"/>
        <v>0.38255327444175757</v>
      </c>
      <c r="G1359" s="84">
        <f t="shared" ca="1" si="64"/>
        <v>417.78729210923029</v>
      </c>
      <c r="H1359" s="58">
        <f t="shared" ca="1" si="65"/>
        <v>0.38255327444175757</v>
      </c>
    </row>
    <row r="1360" spans="5:8" x14ac:dyDescent="0.25">
      <c r="E1360" s="84">
        <v>1358</v>
      </c>
      <c r="F1360" s="84">
        <f t="shared" ca="1" si="63"/>
        <v>0.21932263363816107</v>
      </c>
      <c r="G1360" s="84">
        <f t="shared" ca="1" si="64"/>
        <v>303.52584354671274</v>
      </c>
      <c r="H1360" s="58">
        <f t="shared" ca="1" si="65"/>
        <v>0.21932263363816104</v>
      </c>
    </row>
    <row r="1361" spans="5:8" x14ac:dyDescent="0.25">
      <c r="E1361" s="84">
        <v>1359</v>
      </c>
      <c r="F1361" s="84">
        <f t="shared" ca="1" si="63"/>
        <v>0.60335581353533307</v>
      </c>
      <c r="G1361" s="84">
        <f t="shared" ca="1" si="64"/>
        <v>572.34906947473314</v>
      </c>
      <c r="H1361" s="58">
        <f t="shared" ca="1" si="65"/>
        <v>0.60335581353533307</v>
      </c>
    </row>
    <row r="1362" spans="5:8" x14ac:dyDescent="0.25">
      <c r="E1362" s="84">
        <v>1360</v>
      </c>
      <c r="F1362" s="84">
        <f t="shared" ca="1" si="63"/>
        <v>0.10268198197132572</v>
      </c>
      <c r="G1362" s="84">
        <f t="shared" ca="1" si="64"/>
        <v>221.877387379928</v>
      </c>
      <c r="H1362" s="58">
        <f t="shared" ca="1" si="65"/>
        <v>0.10268198197132571</v>
      </c>
    </row>
    <row r="1363" spans="5:8" x14ac:dyDescent="0.25">
      <c r="E1363" s="84">
        <v>1361</v>
      </c>
      <c r="F1363" s="84">
        <f t="shared" ca="1" si="63"/>
        <v>0.16355263548678578</v>
      </c>
      <c r="G1363" s="84">
        <f t="shared" ca="1" si="64"/>
        <v>264.48684484075005</v>
      </c>
      <c r="H1363" s="58">
        <f t="shared" ca="1" si="65"/>
        <v>0.16355263548678578</v>
      </c>
    </row>
    <row r="1364" spans="5:8" x14ac:dyDescent="0.25">
      <c r="E1364" s="84">
        <v>1362</v>
      </c>
      <c r="F1364" s="84">
        <f t="shared" ca="1" si="63"/>
        <v>0.98290833617712181</v>
      </c>
      <c r="G1364" s="84">
        <f t="shared" ca="1" si="64"/>
        <v>915.27397799017797</v>
      </c>
      <c r="H1364" s="58">
        <f t="shared" ca="1" si="65"/>
        <v>0.98290833617712181</v>
      </c>
    </row>
    <row r="1365" spans="5:8" x14ac:dyDescent="0.25">
      <c r="E1365" s="84">
        <v>1363</v>
      </c>
      <c r="F1365" s="84">
        <f t="shared" ca="1" si="63"/>
        <v>0.1470011654917307</v>
      </c>
      <c r="G1365" s="84">
        <f t="shared" ca="1" si="64"/>
        <v>252.90081584421148</v>
      </c>
      <c r="H1365" s="58">
        <f t="shared" ca="1" si="65"/>
        <v>0.14700116549173067</v>
      </c>
    </row>
    <row r="1366" spans="5:8" x14ac:dyDescent="0.25">
      <c r="E1366" s="84">
        <v>1364</v>
      </c>
      <c r="F1366" s="84">
        <f t="shared" ca="1" si="63"/>
        <v>3.4249854668184088E-2</v>
      </c>
      <c r="G1366" s="84">
        <f t="shared" ca="1" si="64"/>
        <v>169.24579159447723</v>
      </c>
      <c r="H1366" s="58">
        <f t="shared" ca="1" si="65"/>
        <v>3.4249854668184088E-2</v>
      </c>
    </row>
    <row r="1367" spans="5:8" x14ac:dyDescent="0.25">
      <c r="E1367" s="84">
        <v>1365</v>
      </c>
      <c r="F1367" s="84">
        <f t="shared" ca="1" si="63"/>
        <v>0.85818658063129782</v>
      </c>
      <c r="G1367" s="84">
        <f t="shared" ca="1" si="64"/>
        <v>755.94747259072506</v>
      </c>
      <c r="H1367" s="58">
        <f t="shared" ca="1" si="65"/>
        <v>0.85818658063129782</v>
      </c>
    </row>
    <row r="1368" spans="5:8" x14ac:dyDescent="0.25">
      <c r="E1368" s="84">
        <v>1366</v>
      </c>
      <c r="F1368" s="84">
        <f t="shared" ca="1" si="63"/>
        <v>0.20167441976823064</v>
      </c>
      <c r="G1368" s="84">
        <f t="shared" ca="1" si="64"/>
        <v>291.17209383776145</v>
      </c>
      <c r="H1368" s="58">
        <f t="shared" ca="1" si="65"/>
        <v>0.20167441976823064</v>
      </c>
    </row>
    <row r="1369" spans="5:8" x14ac:dyDescent="0.25">
      <c r="E1369" s="84">
        <v>1367</v>
      </c>
      <c r="F1369" s="84">
        <f t="shared" ca="1" si="63"/>
        <v>0.31261356398800044</v>
      </c>
      <c r="G1369" s="84">
        <f t="shared" ca="1" si="64"/>
        <v>368.82949479160027</v>
      </c>
      <c r="H1369" s="58">
        <f t="shared" ca="1" si="65"/>
        <v>0.31261356398800039</v>
      </c>
    </row>
    <row r="1370" spans="5:8" x14ac:dyDescent="0.25">
      <c r="E1370" s="84">
        <v>1368</v>
      </c>
      <c r="F1370" s="84">
        <f t="shared" ca="1" si="63"/>
        <v>0.36867029409186391</v>
      </c>
      <c r="G1370" s="84">
        <f t="shared" ca="1" si="64"/>
        <v>408.06920586430476</v>
      </c>
      <c r="H1370" s="58">
        <f t="shared" ca="1" si="65"/>
        <v>0.36867029409186397</v>
      </c>
    </row>
    <row r="1371" spans="5:8" x14ac:dyDescent="0.25">
      <c r="E1371" s="84">
        <v>1369</v>
      </c>
      <c r="F1371" s="84">
        <f t="shared" ca="1" si="63"/>
        <v>0.93796394527252724</v>
      </c>
      <c r="G1371" s="84">
        <f t="shared" ca="1" si="64"/>
        <v>838.58394446171542</v>
      </c>
      <c r="H1371" s="58">
        <f t="shared" ca="1" si="65"/>
        <v>0.93796394527252724</v>
      </c>
    </row>
    <row r="1372" spans="5:8" x14ac:dyDescent="0.25">
      <c r="E1372" s="84">
        <v>1370</v>
      </c>
      <c r="F1372" s="84">
        <f t="shared" ca="1" si="63"/>
        <v>0.78994254207116466</v>
      </c>
      <c r="G1372" s="84">
        <f t="shared" ca="1" si="64"/>
        <v>702.97452578926698</v>
      </c>
      <c r="H1372" s="58">
        <f t="shared" ca="1" si="65"/>
        <v>0.78994254207116466</v>
      </c>
    </row>
    <row r="1373" spans="5:8" x14ac:dyDescent="0.25">
      <c r="E1373" s="84">
        <v>1371</v>
      </c>
      <c r="F1373" s="84">
        <f t="shared" ca="1" si="63"/>
        <v>0.29770435851091237</v>
      </c>
      <c r="G1373" s="84">
        <f t="shared" ca="1" si="64"/>
        <v>358.39305095763865</v>
      </c>
      <c r="H1373" s="58">
        <f t="shared" ca="1" si="65"/>
        <v>0.29770435851091237</v>
      </c>
    </row>
    <row r="1374" spans="5:8" x14ac:dyDescent="0.25">
      <c r="E1374" s="84">
        <v>1372</v>
      </c>
      <c r="F1374" s="84">
        <f t="shared" ca="1" si="63"/>
        <v>0.64671141419008171</v>
      </c>
      <c r="G1374" s="84">
        <f t="shared" ca="1" si="64"/>
        <v>602.69798993305722</v>
      </c>
      <c r="H1374" s="58">
        <f t="shared" ca="1" si="65"/>
        <v>0.64671141419008171</v>
      </c>
    </row>
    <row r="1375" spans="5:8" x14ac:dyDescent="0.25">
      <c r="E1375" s="84">
        <v>1373</v>
      </c>
      <c r="F1375" s="84">
        <f t="shared" ca="1" si="63"/>
        <v>0.78943571529904089</v>
      </c>
      <c r="G1375" s="84">
        <f t="shared" ca="1" si="64"/>
        <v>702.616410045203</v>
      </c>
      <c r="H1375" s="58">
        <f t="shared" ca="1" si="65"/>
        <v>0.78943571529904077</v>
      </c>
    </row>
    <row r="1376" spans="5:8" x14ac:dyDescent="0.25">
      <c r="E1376" s="84">
        <v>1374</v>
      </c>
      <c r="F1376" s="84">
        <f t="shared" ca="1" si="63"/>
        <v>0.68299768537607319</v>
      </c>
      <c r="G1376" s="84">
        <f t="shared" ca="1" si="64"/>
        <v>628.09837976325116</v>
      </c>
      <c r="H1376" s="58">
        <f t="shared" ca="1" si="65"/>
        <v>0.68299768537607308</v>
      </c>
    </row>
    <row r="1377" spans="5:8" x14ac:dyDescent="0.25">
      <c r="E1377" s="84">
        <v>1375</v>
      </c>
      <c r="F1377" s="84">
        <f t="shared" ca="1" si="63"/>
        <v>0.71962165577518999</v>
      </c>
      <c r="G1377" s="84">
        <f t="shared" ca="1" si="64"/>
        <v>653.73515904263297</v>
      </c>
      <c r="H1377" s="58">
        <f t="shared" ca="1" si="65"/>
        <v>0.71962165577518999</v>
      </c>
    </row>
    <row r="1378" spans="5:8" x14ac:dyDescent="0.25">
      <c r="E1378" s="84">
        <v>1376</v>
      </c>
      <c r="F1378" s="84">
        <f t="shared" ca="1" si="63"/>
        <v>0.40456090369727693</v>
      </c>
      <c r="G1378" s="84">
        <f t="shared" ca="1" si="64"/>
        <v>433.19263258809383</v>
      </c>
      <c r="H1378" s="58">
        <f t="shared" ca="1" si="65"/>
        <v>0.40456090369727687</v>
      </c>
    </row>
    <row r="1379" spans="5:8" x14ac:dyDescent="0.25">
      <c r="E1379" s="84">
        <v>1377</v>
      </c>
      <c r="F1379" s="84">
        <f t="shared" ca="1" si="63"/>
        <v>0.96492444656813592</v>
      </c>
      <c r="G1379" s="84">
        <f t="shared" ca="1" si="64"/>
        <v>878.62565163353952</v>
      </c>
      <c r="H1379" s="58">
        <f t="shared" ca="1" si="65"/>
        <v>0.96492444656813592</v>
      </c>
    </row>
    <row r="1380" spans="5:8" x14ac:dyDescent="0.25">
      <c r="E1380" s="84">
        <v>1378</v>
      </c>
      <c r="F1380" s="84">
        <f t="shared" ca="1" si="63"/>
        <v>0.6070286909921806</v>
      </c>
      <c r="G1380" s="84">
        <f t="shared" ca="1" si="64"/>
        <v>574.9200836945264</v>
      </c>
      <c r="H1380" s="58">
        <f t="shared" ca="1" si="65"/>
        <v>0.6070286909921806</v>
      </c>
    </row>
    <row r="1381" spans="5:8" x14ac:dyDescent="0.25">
      <c r="E1381" s="84">
        <v>1379</v>
      </c>
      <c r="F1381" s="84">
        <f t="shared" ca="1" si="63"/>
        <v>0.49812319068286048</v>
      </c>
      <c r="G1381" s="84">
        <f t="shared" ca="1" si="64"/>
        <v>498.68623347800235</v>
      </c>
      <c r="H1381" s="58">
        <f t="shared" ca="1" si="65"/>
        <v>0.49812319068286048</v>
      </c>
    </row>
    <row r="1382" spans="5:8" x14ac:dyDescent="0.25">
      <c r="E1382" s="84">
        <v>1380</v>
      </c>
      <c r="F1382" s="84">
        <f t="shared" ca="1" si="63"/>
        <v>0.83302095861125325</v>
      </c>
      <c r="G1382" s="84">
        <f t="shared" ca="1" si="64"/>
        <v>735.17704521081714</v>
      </c>
      <c r="H1382" s="58">
        <f t="shared" ca="1" si="65"/>
        <v>0.83302095861125336</v>
      </c>
    </row>
    <row r="1383" spans="5:8" x14ac:dyDescent="0.25">
      <c r="E1383" s="84">
        <v>1381</v>
      </c>
      <c r="F1383" s="84">
        <f t="shared" ca="1" si="63"/>
        <v>0.40672852684506045</v>
      </c>
      <c r="G1383" s="84">
        <f t="shared" ca="1" si="64"/>
        <v>434.70996879154234</v>
      </c>
      <c r="H1383" s="58">
        <f t="shared" ca="1" si="65"/>
        <v>0.4067285268450605</v>
      </c>
    </row>
    <row r="1384" spans="5:8" x14ac:dyDescent="0.25">
      <c r="E1384" s="84">
        <v>1382</v>
      </c>
      <c r="F1384" s="84">
        <f t="shared" ca="1" si="63"/>
        <v>8.9353977725686873E-3</v>
      </c>
      <c r="G1384" s="84">
        <f t="shared" ca="1" si="64"/>
        <v>135.36885194856649</v>
      </c>
      <c r="H1384" s="58">
        <f t="shared" ca="1" si="65"/>
        <v>8.9353977725686821E-3</v>
      </c>
    </row>
    <row r="1385" spans="5:8" x14ac:dyDescent="0.25">
      <c r="E1385" s="84">
        <v>1383</v>
      </c>
      <c r="F1385" s="84">
        <f t="shared" ca="1" si="63"/>
        <v>0.97486834263883737</v>
      </c>
      <c r="G1385" s="84">
        <f t="shared" ca="1" si="64"/>
        <v>897.26102934286178</v>
      </c>
      <c r="H1385" s="58">
        <f t="shared" ca="1" si="65"/>
        <v>0.97486834263883737</v>
      </c>
    </row>
    <row r="1386" spans="5:8" x14ac:dyDescent="0.25">
      <c r="E1386" s="84">
        <v>1384</v>
      </c>
      <c r="F1386" s="84">
        <f t="shared" ca="1" si="63"/>
        <v>0.10220054620585972</v>
      </c>
      <c r="G1386" s="84">
        <f t="shared" ca="1" si="64"/>
        <v>221.5403823441018</v>
      </c>
      <c r="H1386" s="58">
        <f t="shared" ca="1" si="65"/>
        <v>0.10220054620585972</v>
      </c>
    </row>
    <row r="1387" spans="5:8" x14ac:dyDescent="0.25">
      <c r="E1387" s="84">
        <v>1385</v>
      </c>
      <c r="F1387" s="84">
        <f t="shared" ca="1" si="63"/>
        <v>0.22800386565311836</v>
      </c>
      <c r="G1387" s="84">
        <f t="shared" ca="1" si="64"/>
        <v>309.60270595718282</v>
      </c>
      <c r="H1387" s="58">
        <f t="shared" ca="1" si="65"/>
        <v>0.22800386565311831</v>
      </c>
    </row>
    <row r="1388" spans="5:8" x14ac:dyDescent="0.25">
      <c r="E1388" s="84">
        <v>1386</v>
      </c>
      <c r="F1388" s="84">
        <f t="shared" ca="1" si="63"/>
        <v>0.56045976352367866</v>
      </c>
      <c r="G1388" s="84">
        <f t="shared" ca="1" si="64"/>
        <v>542.32183446657507</v>
      </c>
      <c r="H1388" s="58">
        <f t="shared" ca="1" si="65"/>
        <v>0.56045976352367866</v>
      </c>
    </row>
    <row r="1389" spans="5:8" x14ac:dyDescent="0.25">
      <c r="E1389" s="84">
        <v>1387</v>
      </c>
      <c r="F1389" s="84">
        <f t="shared" ca="1" si="63"/>
        <v>0.62234841279373554</v>
      </c>
      <c r="G1389" s="84">
        <f t="shared" ca="1" si="64"/>
        <v>585.6438889556149</v>
      </c>
      <c r="H1389" s="58">
        <f t="shared" ca="1" si="65"/>
        <v>0.62234841279373554</v>
      </c>
    </row>
    <row r="1390" spans="5:8" x14ac:dyDescent="0.25">
      <c r="E1390" s="84">
        <v>1388</v>
      </c>
      <c r="F1390" s="84">
        <f t="shared" ca="1" si="63"/>
        <v>0.92153913989154868</v>
      </c>
      <c r="G1390" s="84">
        <f t="shared" ca="1" si="64"/>
        <v>818.46884221834102</v>
      </c>
      <c r="H1390" s="58">
        <f t="shared" ca="1" si="65"/>
        <v>0.92153913989154868</v>
      </c>
    </row>
    <row r="1391" spans="5:8" x14ac:dyDescent="0.25">
      <c r="E1391" s="84">
        <v>1389</v>
      </c>
      <c r="F1391" s="84">
        <f t="shared" ca="1" si="63"/>
        <v>0.45073073650071527</v>
      </c>
      <c r="G1391" s="84">
        <f t="shared" ca="1" si="64"/>
        <v>465.51151555050069</v>
      </c>
      <c r="H1391" s="58">
        <f t="shared" ca="1" si="65"/>
        <v>0.45073073650071527</v>
      </c>
    </row>
    <row r="1392" spans="5:8" x14ac:dyDescent="0.25">
      <c r="E1392" s="84">
        <v>1390</v>
      </c>
      <c r="F1392" s="84">
        <f t="shared" ca="1" si="63"/>
        <v>0.91301260887822933</v>
      </c>
      <c r="G1392" s="84">
        <f t="shared" ca="1" si="64"/>
        <v>808.85946460485241</v>
      </c>
      <c r="H1392" s="58">
        <f t="shared" ca="1" si="65"/>
        <v>0.91301260887822933</v>
      </c>
    </row>
    <row r="1393" spans="5:8" x14ac:dyDescent="0.25">
      <c r="E1393" s="84">
        <v>1391</v>
      </c>
      <c r="F1393" s="84">
        <f t="shared" ca="1" si="63"/>
        <v>0.81528911239262813</v>
      </c>
      <c r="G1393" s="84">
        <f t="shared" ca="1" si="64"/>
        <v>721.47069670302881</v>
      </c>
      <c r="H1393" s="58">
        <f t="shared" ca="1" si="65"/>
        <v>0.81528911239262813</v>
      </c>
    </row>
    <row r="1394" spans="5:8" x14ac:dyDescent="0.25">
      <c r="E1394" s="84">
        <v>1392</v>
      </c>
      <c r="F1394" s="84">
        <f t="shared" ca="1" si="63"/>
        <v>0.96173370180110862</v>
      </c>
      <c r="G1394" s="84">
        <f t="shared" ca="1" si="64"/>
        <v>873.22521842442643</v>
      </c>
      <c r="H1394" s="58">
        <f t="shared" ca="1" si="65"/>
        <v>0.96173370180110862</v>
      </c>
    </row>
    <row r="1395" spans="5:8" x14ac:dyDescent="0.25">
      <c r="E1395" s="84">
        <v>1393</v>
      </c>
      <c r="F1395" s="84">
        <f t="shared" ca="1" si="63"/>
        <v>0.27623169421807514</v>
      </c>
      <c r="G1395" s="84">
        <f t="shared" ca="1" si="64"/>
        <v>343.36218595265257</v>
      </c>
      <c r="H1395" s="58">
        <f t="shared" ca="1" si="65"/>
        <v>0.27623169421807509</v>
      </c>
    </row>
    <row r="1396" spans="5:8" x14ac:dyDescent="0.25">
      <c r="E1396" s="84">
        <v>1394</v>
      </c>
      <c r="F1396" s="84">
        <f t="shared" ca="1" si="63"/>
        <v>0.24163292106937972</v>
      </c>
      <c r="G1396" s="84">
        <f t="shared" ca="1" si="64"/>
        <v>319.14304474856579</v>
      </c>
      <c r="H1396" s="58">
        <f t="shared" ca="1" si="65"/>
        <v>0.2416329210693797</v>
      </c>
    </row>
    <row r="1397" spans="5:8" x14ac:dyDescent="0.25">
      <c r="E1397" s="84">
        <v>1395</v>
      </c>
      <c r="F1397" s="84">
        <f t="shared" ca="1" si="63"/>
        <v>0.79674870157059829</v>
      </c>
      <c r="G1397" s="84">
        <f t="shared" ca="1" si="64"/>
        <v>707.826172732141</v>
      </c>
      <c r="H1397" s="58">
        <f t="shared" ca="1" si="65"/>
        <v>0.79674870157059829</v>
      </c>
    </row>
    <row r="1398" spans="5:8" x14ac:dyDescent="0.25">
      <c r="E1398" s="84">
        <v>1396</v>
      </c>
      <c r="F1398" s="84">
        <f t="shared" ca="1" si="63"/>
        <v>0.55976403806703934</v>
      </c>
      <c r="G1398" s="84">
        <f t="shared" ca="1" si="64"/>
        <v>541.83482664692747</v>
      </c>
      <c r="H1398" s="58">
        <f t="shared" ca="1" si="65"/>
        <v>0.55976403806703923</v>
      </c>
    </row>
    <row r="1399" spans="5:8" x14ac:dyDescent="0.25">
      <c r="E1399" s="84">
        <v>1397</v>
      </c>
      <c r="F1399" s="84">
        <f t="shared" ca="1" si="63"/>
        <v>0.97796138770563035</v>
      </c>
      <c r="G1399" s="84">
        <f t="shared" ca="1" si="64"/>
        <v>903.79076362617127</v>
      </c>
      <c r="H1399" s="58">
        <f t="shared" ca="1" si="65"/>
        <v>0.97796138770563035</v>
      </c>
    </row>
    <row r="1400" spans="5:8" x14ac:dyDescent="0.25">
      <c r="E1400" s="84">
        <v>1398</v>
      </c>
      <c r="F1400" s="84">
        <f t="shared" ca="1" si="63"/>
        <v>0.92463649169046835</v>
      </c>
      <c r="G1400" s="84">
        <f t="shared" ca="1" si="64"/>
        <v>822.08801757609672</v>
      </c>
      <c r="H1400" s="58">
        <f t="shared" ca="1" si="65"/>
        <v>0.92463649169046835</v>
      </c>
    </row>
    <row r="1401" spans="5:8" x14ac:dyDescent="0.25">
      <c r="E1401" s="84">
        <v>1399</v>
      </c>
      <c r="F1401" s="84">
        <f t="shared" ca="1" si="63"/>
        <v>0.2622970193796047</v>
      </c>
      <c r="G1401" s="84">
        <f t="shared" ca="1" si="64"/>
        <v>333.60791356572327</v>
      </c>
      <c r="H1401" s="58">
        <f t="shared" ca="1" si="65"/>
        <v>0.26229701937960465</v>
      </c>
    </row>
    <row r="1402" spans="5:8" x14ac:dyDescent="0.25">
      <c r="E1402" s="84">
        <v>1400</v>
      </c>
      <c r="F1402" s="84">
        <f t="shared" ca="1" si="63"/>
        <v>0.13276002453786828</v>
      </c>
      <c r="G1402" s="84">
        <f t="shared" ca="1" si="64"/>
        <v>242.9320171765078</v>
      </c>
      <c r="H1402" s="58">
        <f t="shared" ca="1" si="65"/>
        <v>0.13276002453786828</v>
      </c>
    </row>
    <row r="1403" spans="5:8" x14ac:dyDescent="0.25">
      <c r="E1403" s="84">
        <v>1401</v>
      </c>
      <c r="F1403" s="84">
        <f t="shared" ca="1" si="63"/>
        <v>0.3676428941640324</v>
      </c>
      <c r="G1403" s="84">
        <f t="shared" ca="1" si="64"/>
        <v>407.35002591482265</v>
      </c>
      <c r="H1403" s="58">
        <f t="shared" ca="1" si="65"/>
        <v>0.36764289416403234</v>
      </c>
    </row>
    <row r="1404" spans="5:8" x14ac:dyDescent="0.25">
      <c r="E1404" s="84">
        <v>1402</v>
      </c>
      <c r="F1404" s="84">
        <f t="shared" ca="1" si="63"/>
        <v>0.20978782624742431</v>
      </c>
      <c r="G1404" s="84">
        <f t="shared" ca="1" si="64"/>
        <v>296.85147837319698</v>
      </c>
      <c r="H1404" s="58">
        <f t="shared" ca="1" si="65"/>
        <v>0.20978782624742426</v>
      </c>
    </row>
    <row r="1405" spans="5:8" x14ac:dyDescent="0.25">
      <c r="E1405" s="84">
        <v>1403</v>
      </c>
      <c r="F1405" s="84">
        <f t="shared" ca="1" si="63"/>
        <v>0.61133148358733436</v>
      </c>
      <c r="G1405" s="84">
        <f t="shared" ca="1" si="64"/>
        <v>577.93203851113412</v>
      </c>
      <c r="H1405" s="58">
        <f t="shared" ca="1" si="65"/>
        <v>0.61133148358733447</v>
      </c>
    </row>
    <row r="1406" spans="5:8" x14ac:dyDescent="0.25">
      <c r="E1406" s="84">
        <v>1404</v>
      </c>
      <c r="F1406" s="84">
        <f t="shared" ca="1" si="63"/>
        <v>0.5442312578061218</v>
      </c>
      <c r="G1406" s="84">
        <f t="shared" ca="1" si="64"/>
        <v>530.96188046428529</v>
      </c>
      <c r="H1406" s="58">
        <f t="shared" ca="1" si="65"/>
        <v>0.5442312578061218</v>
      </c>
    </row>
    <row r="1407" spans="5:8" x14ac:dyDescent="0.25">
      <c r="E1407" s="84">
        <v>1405</v>
      </c>
      <c r="F1407" s="84">
        <f t="shared" ca="1" si="63"/>
        <v>0.52295393950225189</v>
      </c>
      <c r="G1407" s="84">
        <f t="shared" ca="1" si="64"/>
        <v>516.06775765157636</v>
      </c>
      <c r="H1407" s="58">
        <f t="shared" ca="1" si="65"/>
        <v>0.52295393950225189</v>
      </c>
    </row>
    <row r="1408" spans="5:8" x14ac:dyDescent="0.25">
      <c r="E1408" s="84">
        <v>1406</v>
      </c>
      <c r="F1408" s="84">
        <f t="shared" ca="1" si="63"/>
        <v>0.3083275526352347</v>
      </c>
      <c r="G1408" s="84">
        <f t="shared" ca="1" si="64"/>
        <v>365.8292868446643</v>
      </c>
      <c r="H1408" s="58">
        <f t="shared" ca="1" si="65"/>
        <v>0.3083275526352347</v>
      </c>
    </row>
    <row r="1409" spans="5:8" x14ac:dyDescent="0.25">
      <c r="E1409" s="84">
        <v>1407</v>
      </c>
      <c r="F1409" s="84">
        <f t="shared" ca="1" si="63"/>
        <v>0.50339084749479168</v>
      </c>
      <c r="G1409" s="84">
        <f t="shared" ca="1" si="64"/>
        <v>502.37359324635418</v>
      </c>
      <c r="H1409" s="58">
        <f t="shared" ca="1" si="65"/>
        <v>0.50339084749479168</v>
      </c>
    </row>
    <row r="1410" spans="5:8" x14ac:dyDescent="0.25">
      <c r="E1410" s="84">
        <v>1408</v>
      </c>
      <c r="F1410" s="84">
        <f t="shared" ca="1" si="63"/>
        <v>0.21105206132480525</v>
      </c>
      <c r="G1410" s="84">
        <f t="shared" ca="1" si="64"/>
        <v>297.73644292736367</v>
      </c>
      <c r="H1410" s="58">
        <f t="shared" ca="1" si="65"/>
        <v>0.21105206132480525</v>
      </c>
    </row>
    <row r="1411" spans="5:8" x14ac:dyDescent="0.25">
      <c r="E1411" s="84">
        <v>1409</v>
      </c>
      <c r="F1411" s="84">
        <f t="shared" ref="F1411:F1474" ca="1" si="66">RAND()</f>
        <v>0.89774486009313348</v>
      </c>
      <c r="G1411" s="84">
        <f t="shared" ca="1" si="64"/>
        <v>792.76303717511223</v>
      </c>
      <c r="H1411" s="58">
        <f t="shared" ca="1" si="65"/>
        <v>0.89774486009313348</v>
      </c>
    </row>
    <row r="1412" spans="5:8" x14ac:dyDescent="0.25">
      <c r="E1412" s="84">
        <v>1410</v>
      </c>
      <c r="F1412" s="84">
        <f t="shared" ca="1" si="66"/>
        <v>0.28845611448307151</v>
      </c>
      <c r="G1412" s="84">
        <f t="shared" ref="G1412:G1475" ca="1" si="67">IF(F1412&lt;(($C$3-$C$2)/($C$5+$C$4-$C$3-$C$2)),$C$2+SQRT(F1412*($C$5+$C$4-$C$3-$C$2)*($C$3-$C$2)),IF(F1412&lt;1-(($C$5-$C$4)/($C$5+$C$4-$C$3-$C$2)),(F1412*($C$5+$C$4-$C$3-$C$2)+$C$2+$C$3)/2,$C$5-SQRT((1-F1412)*($C$5+$C$4-$C$3-$C$2)*($C$5-$C$4))))</f>
        <v>351.91928013815004</v>
      </c>
      <c r="H1412" s="58">
        <f t="shared" ref="H1412:H1475" ca="1" si="68">IF(G1412&lt;$C$3,(1/($C$5+$C$4-$C$3-$C$2))*(1/($C$3-$C$2))*(G1412-$C$2)^2,IF(G1412&lt;$C$4,(1/($C$5+$C$4-$C$3-$C$2))*(2*G1412-$C$2-$C$3),1-(1/($C$5+$C$4-$C$3-$C$2))*(1/($C$5-$C$4))*($C$5-G1412)^2))</f>
        <v>0.28845611448307151</v>
      </c>
    </row>
    <row r="1413" spans="5:8" x14ac:dyDescent="0.25">
      <c r="E1413" s="84">
        <v>1411</v>
      </c>
      <c r="F1413" s="84">
        <f t="shared" ca="1" si="66"/>
        <v>0.2310077161930133</v>
      </c>
      <c r="G1413" s="84">
        <f t="shared" ca="1" si="67"/>
        <v>311.70540133510929</v>
      </c>
      <c r="H1413" s="58">
        <f t="shared" ca="1" si="68"/>
        <v>0.23100771619301327</v>
      </c>
    </row>
    <row r="1414" spans="5:8" x14ac:dyDescent="0.25">
      <c r="E1414" s="84">
        <v>1412</v>
      </c>
      <c r="F1414" s="84">
        <f t="shared" ca="1" si="66"/>
        <v>0.54660947995263154</v>
      </c>
      <c r="G1414" s="84">
        <f t="shared" ca="1" si="67"/>
        <v>532.62663596684206</v>
      </c>
      <c r="H1414" s="58">
        <f t="shared" ca="1" si="68"/>
        <v>0.54660947995263154</v>
      </c>
    </row>
    <row r="1415" spans="5:8" x14ac:dyDescent="0.25">
      <c r="E1415" s="84">
        <v>1413</v>
      </c>
      <c r="F1415" s="84">
        <f t="shared" ca="1" si="66"/>
        <v>0.4579669781970015</v>
      </c>
      <c r="G1415" s="84">
        <f t="shared" ca="1" si="67"/>
        <v>470.57688473790103</v>
      </c>
      <c r="H1415" s="58">
        <f t="shared" ca="1" si="68"/>
        <v>0.45796697819700144</v>
      </c>
    </row>
    <row r="1416" spans="5:8" x14ac:dyDescent="0.25">
      <c r="E1416" s="84">
        <v>1414</v>
      </c>
      <c r="F1416" s="84">
        <f t="shared" ca="1" si="66"/>
        <v>0.27422364940875599</v>
      </c>
      <c r="G1416" s="84">
        <f t="shared" ca="1" si="67"/>
        <v>341.95655458612919</v>
      </c>
      <c r="H1416" s="58">
        <f t="shared" ca="1" si="68"/>
        <v>0.27422364940875599</v>
      </c>
    </row>
    <row r="1417" spans="5:8" x14ac:dyDescent="0.25">
      <c r="E1417" s="84">
        <v>1415</v>
      </c>
      <c r="F1417" s="84">
        <f t="shared" ca="1" si="66"/>
        <v>0.17869507968692444</v>
      </c>
      <c r="G1417" s="84">
        <f t="shared" ca="1" si="67"/>
        <v>275.08655578084711</v>
      </c>
      <c r="H1417" s="58">
        <f t="shared" ca="1" si="68"/>
        <v>0.17869507968692444</v>
      </c>
    </row>
    <row r="1418" spans="5:8" x14ac:dyDescent="0.25">
      <c r="E1418" s="84">
        <v>1416</v>
      </c>
      <c r="F1418" s="84">
        <f t="shared" ca="1" si="66"/>
        <v>0.4843899046160749</v>
      </c>
      <c r="G1418" s="84">
        <f t="shared" ca="1" si="67"/>
        <v>489.07293323125242</v>
      </c>
      <c r="H1418" s="58">
        <f t="shared" ca="1" si="68"/>
        <v>0.4843899046160749</v>
      </c>
    </row>
    <row r="1419" spans="5:8" x14ac:dyDescent="0.25">
      <c r="E1419" s="84">
        <v>1417</v>
      </c>
      <c r="F1419" s="84">
        <f t="shared" ca="1" si="66"/>
        <v>0.66205217257011273</v>
      </c>
      <c r="G1419" s="84">
        <f t="shared" ca="1" si="67"/>
        <v>613.43652079907883</v>
      </c>
      <c r="H1419" s="58">
        <f t="shared" ca="1" si="68"/>
        <v>0.66205217257011262</v>
      </c>
    </row>
    <row r="1420" spans="5:8" x14ac:dyDescent="0.25">
      <c r="E1420" s="84">
        <v>1418</v>
      </c>
      <c r="F1420" s="84">
        <f t="shared" ca="1" si="66"/>
        <v>0.70192408964744823</v>
      </c>
      <c r="G1420" s="84">
        <f t="shared" ca="1" si="67"/>
        <v>641.34686275321383</v>
      </c>
      <c r="H1420" s="58">
        <f t="shared" ca="1" si="68"/>
        <v>0.70192408964744835</v>
      </c>
    </row>
    <row r="1421" spans="5:8" x14ac:dyDescent="0.25">
      <c r="E1421" s="84">
        <v>1419</v>
      </c>
      <c r="F1421" s="84">
        <f t="shared" ca="1" si="66"/>
        <v>0.44040932471574179</v>
      </c>
      <c r="G1421" s="84">
        <f t="shared" ca="1" si="67"/>
        <v>458.28652730101925</v>
      </c>
      <c r="H1421" s="58">
        <f t="shared" ca="1" si="68"/>
        <v>0.44040932471574179</v>
      </c>
    </row>
    <row r="1422" spans="5:8" x14ac:dyDescent="0.25">
      <c r="E1422" s="84">
        <v>1420</v>
      </c>
      <c r="F1422" s="84">
        <f t="shared" ca="1" si="66"/>
        <v>0.79346273763731212</v>
      </c>
      <c r="G1422" s="84">
        <f t="shared" ca="1" si="67"/>
        <v>705.47385482383925</v>
      </c>
      <c r="H1422" s="58">
        <f t="shared" ca="1" si="68"/>
        <v>0.79346273763731212</v>
      </c>
    </row>
    <row r="1423" spans="5:8" x14ac:dyDescent="0.25">
      <c r="E1423" s="84">
        <v>1421</v>
      </c>
      <c r="F1423" s="84">
        <f t="shared" ca="1" si="66"/>
        <v>0.51418142365789654</v>
      </c>
      <c r="G1423" s="84">
        <f t="shared" ca="1" si="67"/>
        <v>509.92699656052758</v>
      </c>
      <c r="H1423" s="58">
        <f t="shared" ca="1" si="68"/>
        <v>0.51418142365789654</v>
      </c>
    </row>
    <row r="1424" spans="5:8" x14ac:dyDescent="0.25">
      <c r="E1424" s="84">
        <v>1422</v>
      </c>
      <c r="F1424" s="84">
        <f t="shared" ca="1" si="66"/>
        <v>0.15968482753322255</v>
      </c>
      <c r="G1424" s="84">
        <f t="shared" ca="1" si="67"/>
        <v>261.77937927325581</v>
      </c>
      <c r="H1424" s="58">
        <f t="shared" ca="1" si="68"/>
        <v>0.15968482753322258</v>
      </c>
    </row>
    <row r="1425" spans="5:8" x14ac:dyDescent="0.25">
      <c r="E1425" s="84">
        <v>1423</v>
      </c>
      <c r="F1425" s="84">
        <f t="shared" ca="1" si="66"/>
        <v>0.91508545308391565</v>
      </c>
      <c r="G1425" s="84">
        <f t="shared" ca="1" si="67"/>
        <v>811.15056339836372</v>
      </c>
      <c r="H1425" s="58">
        <f t="shared" ca="1" si="68"/>
        <v>0.91508545308391565</v>
      </c>
    </row>
    <row r="1426" spans="5:8" x14ac:dyDescent="0.25">
      <c r="E1426" s="84">
        <v>1424</v>
      </c>
      <c r="F1426" s="84">
        <f t="shared" ca="1" si="66"/>
        <v>0.22644492468679767</v>
      </c>
      <c r="G1426" s="84">
        <f t="shared" ca="1" si="67"/>
        <v>308.51144728075838</v>
      </c>
      <c r="H1426" s="58">
        <f t="shared" ca="1" si="68"/>
        <v>0.22644492468679767</v>
      </c>
    </row>
    <row r="1427" spans="5:8" x14ac:dyDescent="0.25">
      <c r="E1427" s="84">
        <v>1425</v>
      </c>
      <c r="F1427" s="84">
        <f t="shared" ca="1" si="66"/>
        <v>0.8999802293954704</v>
      </c>
      <c r="G1427" s="84">
        <f t="shared" ca="1" si="67"/>
        <v>795.04072684091011</v>
      </c>
      <c r="H1427" s="58">
        <f t="shared" ca="1" si="68"/>
        <v>0.8999802293954704</v>
      </c>
    </row>
    <row r="1428" spans="5:8" x14ac:dyDescent="0.25">
      <c r="E1428" s="84">
        <v>1426</v>
      </c>
      <c r="F1428" s="84">
        <f t="shared" ca="1" si="66"/>
        <v>0.81162310903832813</v>
      </c>
      <c r="G1428" s="84">
        <f t="shared" ca="1" si="67"/>
        <v>718.72025632139412</v>
      </c>
      <c r="H1428" s="58">
        <f t="shared" ca="1" si="68"/>
        <v>0.81162310903832802</v>
      </c>
    </row>
    <row r="1429" spans="5:8" x14ac:dyDescent="0.25">
      <c r="E1429" s="84">
        <v>1427</v>
      </c>
      <c r="F1429" s="84">
        <f t="shared" ca="1" si="66"/>
        <v>0.60518285732911825</v>
      </c>
      <c r="G1429" s="84">
        <f t="shared" ca="1" si="67"/>
        <v>573.62800013038282</v>
      </c>
      <c r="H1429" s="58">
        <f t="shared" ca="1" si="68"/>
        <v>0.60518285732911836</v>
      </c>
    </row>
    <row r="1430" spans="5:8" x14ac:dyDescent="0.25">
      <c r="E1430" s="84">
        <v>1428</v>
      </c>
      <c r="F1430" s="84">
        <f t="shared" ca="1" si="66"/>
        <v>0.17549128287049331</v>
      </c>
      <c r="G1430" s="84">
        <f t="shared" ca="1" si="67"/>
        <v>272.84389800934531</v>
      </c>
      <c r="H1430" s="58">
        <f t="shared" ca="1" si="68"/>
        <v>0.17549128287049329</v>
      </c>
    </row>
    <row r="1431" spans="5:8" x14ac:dyDescent="0.25">
      <c r="E1431" s="84">
        <v>1429</v>
      </c>
      <c r="F1431" s="84">
        <f t="shared" ca="1" si="66"/>
        <v>0.28914506658765837</v>
      </c>
      <c r="G1431" s="84">
        <f t="shared" ca="1" si="67"/>
        <v>352.40154661136086</v>
      </c>
      <c r="H1431" s="58">
        <f t="shared" ca="1" si="68"/>
        <v>0.28914506658765837</v>
      </c>
    </row>
    <row r="1432" spans="5:8" x14ac:dyDescent="0.25">
      <c r="E1432" s="84">
        <v>1430</v>
      </c>
      <c r="F1432" s="84">
        <f t="shared" ca="1" si="66"/>
        <v>0.57155628715924478</v>
      </c>
      <c r="G1432" s="84">
        <f t="shared" ca="1" si="67"/>
        <v>550.08940101147141</v>
      </c>
      <c r="H1432" s="58">
        <f t="shared" ca="1" si="68"/>
        <v>0.57155628715924489</v>
      </c>
    </row>
    <row r="1433" spans="5:8" x14ac:dyDescent="0.25">
      <c r="E1433" s="84">
        <v>1431</v>
      </c>
      <c r="F1433" s="84">
        <f t="shared" ca="1" si="66"/>
        <v>0.57976886448546316</v>
      </c>
      <c r="G1433" s="84">
        <f t="shared" ca="1" si="67"/>
        <v>555.83820513982414</v>
      </c>
      <c r="H1433" s="58">
        <f t="shared" ca="1" si="68"/>
        <v>0.57976886448546305</v>
      </c>
    </row>
    <row r="1434" spans="5:8" x14ac:dyDescent="0.25">
      <c r="E1434" s="84">
        <v>1432</v>
      </c>
      <c r="F1434" s="84">
        <f t="shared" ca="1" si="66"/>
        <v>0.1088858780116867</v>
      </c>
      <c r="G1434" s="84">
        <f t="shared" ca="1" si="67"/>
        <v>226.22011460818069</v>
      </c>
      <c r="H1434" s="58">
        <f t="shared" ca="1" si="68"/>
        <v>0.1088858780116867</v>
      </c>
    </row>
    <row r="1435" spans="5:8" x14ac:dyDescent="0.25">
      <c r="E1435" s="84">
        <v>1433</v>
      </c>
      <c r="F1435" s="84">
        <f t="shared" ca="1" si="66"/>
        <v>0.96884492927286781</v>
      </c>
      <c r="G1435" s="84">
        <f t="shared" ca="1" si="67"/>
        <v>885.60974820643355</v>
      </c>
      <c r="H1435" s="58">
        <f t="shared" ca="1" si="68"/>
        <v>0.96884492927286781</v>
      </c>
    </row>
    <row r="1436" spans="5:8" x14ac:dyDescent="0.25">
      <c r="E1436" s="84">
        <v>1434</v>
      </c>
      <c r="F1436" s="84">
        <f t="shared" ca="1" si="66"/>
        <v>0.81125332227958469</v>
      </c>
      <c r="G1436" s="84">
        <f t="shared" ca="1" si="67"/>
        <v>718.44431342525786</v>
      </c>
      <c r="H1436" s="58">
        <f t="shared" ca="1" si="68"/>
        <v>0.81125332227958469</v>
      </c>
    </row>
    <row r="1437" spans="5:8" x14ac:dyDescent="0.25">
      <c r="E1437" s="84">
        <v>1435</v>
      </c>
      <c r="F1437" s="84">
        <f t="shared" ca="1" si="66"/>
        <v>0.26362170650412686</v>
      </c>
      <c r="G1437" s="84">
        <f t="shared" ca="1" si="67"/>
        <v>334.53519455288881</v>
      </c>
      <c r="H1437" s="58">
        <f t="shared" ca="1" si="68"/>
        <v>0.26362170650412686</v>
      </c>
    </row>
    <row r="1438" spans="5:8" x14ac:dyDescent="0.25">
      <c r="E1438" s="84">
        <v>1436</v>
      </c>
      <c r="F1438" s="84">
        <f t="shared" ca="1" si="66"/>
        <v>0.65640714149994051</v>
      </c>
      <c r="G1438" s="84">
        <f t="shared" ca="1" si="67"/>
        <v>609.48499904995833</v>
      </c>
      <c r="H1438" s="58">
        <f t="shared" ca="1" si="68"/>
        <v>0.65640714149994051</v>
      </c>
    </row>
    <row r="1439" spans="5:8" x14ac:dyDescent="0.25">
      <c r="E1439" s="84">
        <v>1437</v>
      </c>
      <c r="F1439" s="84">
        <f t="shared" ca="1" si="66"/>
        <v>0.76860586402648678</v>
      </c>
      <c r="G1439" s="84">
        <f t="shared" ca="1" si="67"/>
        <v>688.02410481854076</v>
      </c>
      <c r="H1439" s="58">
        <f t="shared" ca="1" si="68"/>
        <v>0.76860586402648678</v>
      </c>
    </row>
    <row r="1440" spans="5:8" x14ac:dyDescent="0.25">
      <c r="E1440" s="84">
        <v>1438</v>
      </c>
      <c r="F1440" s="84">
        <f t="shared" ca="1" si="66"/>
        <v>0.32860542168168361</v>
      </c>
      <c r="G1440" s="84">
        <f t="shared" ca="1" si="67"/>
        <v>380.0237951771785</v>
      </c>
      <c r="H1440" s="58">
        <f t="shared" ca="1" si="68"/>
        <v>0.32860542168168355</v>
      </c>
    </row>
    <row r="1441" spans="5:8" x14ac:dyDescent="0.25">
      <c r="E1441" s="84">
        <v>1439</v>
      </c>
      <c r="F1441" s="84">
        <f t="shared" ca="1" si="66"/>
        <v>0.63198506662442167</v>
      </c>
      <c r="G1441" s="84">
        <f t="shared" ca="1" si="67"/>
        <v>592.38954663709524</v>
      </c>
      <c r="H1441" s="58">
        <f t="shared" ca="1" si="68"/>
        <v>0.63198506662442178</v>
      </c>
    </row>
    <row r="1442" spans="5:8" x14ac:dyDescent="0.25">
      <c r="E1442" s="84">
        <v>1440</v>
      </c>
      <c r="F1442" s="84">
        <f t="shared" ca="1" si="66"/>
        <v>0.75409966051606681</v>
      </c>
      <c r="G1442" s="84">
        <f t="shared" ca="1" si="67"/>
        <v>677.86976236124679</v>
      </c>
      <c r="H1442" s="58">
        <f t="shared" ca="1" si="68"/>
        <v>0.75409966051606681</v>
      </c>
    </row>
    <row r="1443" spans="5:8" x14ac:dyDescent="0.25">
      <c r="E1443" s="84">
        <v>1441</v>
      </c>
      <c r="F1443" s="84">
        <f t="shared" ca="1" si="66"/>
        <v>0.93167536218854829</v>
      </c>
      <c r="G1443" s="84">
        <f t="shared" ca="1" si="67"/>
        <v>830.60003577093141</v>
      </c>
      <c r="H1443" s="58">
        <f t="shared" ca="1" si="68"/>
        <v>0.93167536218854829</v>
      </c>
    </row>
    <row r="1444" spans="5:8" x14ac:dyDescent="0.25">
      <c r="E1444" s="84">
        <v>1442</v>
      </c>
      <c r="F1444" s="84">
        <f t="shared" ca="1" si="66"/>
        <v>0.56438393805576392</v>
      </c>
      <c r="G1444" s="84">
        <f t="shared" ca="1" si="67"/>
        <v>545.06875663903475</v>
      </c>
      <c r="H1444" s="58">
        <f t="shared" ca="1" si="68"/>
        <v>0.56438393805576392</v>
      </c>
    </row>
    <row r="1445" spans="5:8" x14ac:dyDescent="0.25">
      <c r="E1445" s="84">
        <v>1443</v>
      </c>
      <c r="F1445" s="84">
        <f t="shared" ca="1" si="66"/>
        <v>0.68897456966673443</v>
      </c>
      <c r="G1445" s="84">
        <f t="shared" ca="1" si="67"/>
        <v>632.28219876671415</v>
      </c>
      <c r="H1445" s="58">
        <f t="shared" ca="1" si="68"/>
        <v>0.68897456966673454</v>
      </c>
    </row>
    <row r="1446" spans="5:8" x14ac:dyDescent="0.25">
      <c r="E1446" s="84">
        <v>1444</v>
      </c>
      <c r="F1446" s="84">
        <f t="shared" ca="1" si="66"/>
        <v>0.15258062170698394</v>
      </c>
      <c r="G1446" s="84">
        <f t="shared" ca="1" si="67"/>
        <v>256.80643519488876</v>
      </c>
      <c r="H1446" s="58">
        <f t="shared" ca="1" si="68"/>
        <v>0.15258062170698394</v>
      </c>
    </row>
    <row r="1447" spans="5:8" x14ac:dyDescent="0.25">
      <c r="E1447" s="84">
        <v>1445</v>
      </c>
      <c r="F1447" s="84">
        <f t="shared" ca="1" si="66"/>
        <v>0.46482844508614563</v>
      </c>
      <c r="G1447" s="84">
        <f t="shared" ca="1" si="67"/>
        <v>475.37991156030193</v>
      </c>
      <c r="H1447" s="58">
        <f t="shared" ca="1" si="68"/>
        <v>0.46482844508614563</v>
      </c>
    </row>
    <row r="1448" spans="5:8" x14ac:dyDescent="0.25">
      <c r="E1448" s="84">
        <v>1446</v>
      </c>
      <c r="F1448" s="84">
        <f t="shared" ca="1" si="66"/>
        <v>0.27022294280803905</v>
      </c>
      <c r="G1448" s="84">
        <f t="shared" ca="1" si="67"/>
        <v>339.15605996562732</v>
      </c>
      <c r="H1448" s="58">
        <f t="shared" ca="1" si="68"/>
        <v>0.27022294280803905</v>
      </c>
    </row>
    <row r="1449" spans="5:8" x14ac:dyDescent="0.25">
      <c r="E1449" s="84">
        <v>1447</v>
      </c>
      <c r="F1449" s="84">
        <f t="shared" ca="1" si="66"/>
        <v>0.18276015101041199</v>
      </c>
      <c r="G1449" s="84">
        <f t="shared" ca="1" si="67"/>
        <v>277.93210570728837</v>
      </c>
      <c r="H1449" s="58">
        <f t="shared" ca="1" si="68"/>
        <v>0.18276015101041196</v>
      </c>
    </row>
    <row r="1450" spans="5:8" x14ac:dyDescent="0.25">
      <c r="E1450" s="84">
        <v>1448</v>
      </c>
      <c r="F1450" s="84">
        <f t="shared" ca="1" si="66"/>
        <v>0.41539835258798408</v>
      </c>
      <c r="G1450" s="84">
        <f t="shared" ca="1" si="67"/>
        <v>440.77884681158883</v>
      </c>
      <c r="H1450" s="58">
        <f t="shared" ca="1" si="68"/>
        <v>0.41539835258798408</v>
      </c>
    </row>
    <row r="1451" spans="5:8" x14ac:dyDescent="0.25">
      <c r="E1451" s="84">
        <v>1449</v>
      </c>
      <c r="F1451" s="84">
        <f t="shared" ca="1" si="66"/>
        <v>0.35913157480399616</v>
      </c>
      <c r="G1451" s="84">
        <f t="shared" ca="1" si="67"/>
        <v>401.39210236279735</v>
      </c>
      <c r="H1451" s="58">
        <f t="shared" ca="1" si="68"/>
        <v>0.35913157480399621</v>
      </c>
    </row>
    <row r="1452" spans="5:8" x14ac:dyDescent="0.25">
      <c r="E1452" s="84">
        <v>1450</v>
      </c>
      <c r="F1452" s="84">
        <f t="shared" ca="1" si="66"/>
        <v>0.34471877136290929</v>
      </c>
      <c r="G1452" s="84">
        <f t="shared" ca="1" si="67"/>
        <v>391.30313995403651</v>
      </c>
      <c r="H1452" s="58">
        <f t="shared" ca="1" si="68"/>
        <v>0.34471877136290929</v>
      </c>
    </row>
    <row r="1453" spans="5:8" x14ac:dyDescent="0.25">
      <c r="E1453" s="84">
        <v>1451</v>
      </c>
      <c r="F1453" s="84">
        <f t="shared" ca="1" si="66"/>
        <v>0.54348874140678971</v>
      </c>
      <c r="G1453" s="84">
        <f t="shared" ca="1" si="67"/>
        <v>530.44211898475282</v>
      </c>
      <c r="H1453" s="58">
        <f t="shared" ca="1" si="68"/>
        <v>0.54348874140678971</v>
      </c>
    </row>
    <row r="1454" spans="5:8" x14ac:dyDescent="0.25">
      <c r="E1454" s="84">
        <v>1452</v>
      </c>
      <c r="F1454" s="84">
        <f t="shared" ca="1" si="66"/>
        <v>0.498137417412858</v>
      </c>
      <c r="G1454" s="84">
        <f t="shared" ca="1" si="67"/>
        <v>498.69619218900061</v>
      </c>
      <c r="H1454" s="58">
        <f t="shared" ca="1" si="68"/>
        <v>0.498137417412858</v>
      </c>
    </row>
    <row r="1455" spans="5:8" x14ac:dyDescent="0.25">
      <c r="E1455" s="84">
        <v>1453</v>
      </c>
      <c r="F1455" s="84">
        <f t="shared" ca="1" si="66"/>
        <v>0.67094804295497679</v>
      </c>
      <c r="G1455" s="84">
        <f t="shared" ca="1" si="67"/>
        <v>619.66363006848383</v>
      </c>
      <c r="H1455" s="58">
        <f t="shared" ca="1" si="68"/>
        <v>0.6709480429549769</v>
      </c>
    </row>
    <row r="1456" spans="5:8" x14ac:dyDescent="0.25">
      <c r="E1456" s="84">
        <v>1454</v>
      </c>
      <c r="F1456" s="84">
        <f t="shared" ca="1" si="66"/>
        <v>0.58057715772010776</v>
      </c>
      <c r="G1456" s="84">
        <f t="shared" ca="1" si="67"/>
        <v>556.40401040407551</v>
      </c>
      <c r="H1456" s="58">
        <f t="shared" ca="1" si="68"/>
        <v>0.58057715772010787</v>
      </c>
    </row>
    <row r="1457" spans="5:8" x14ac:dyDescent="0.25">
      <c r="E1457" s="84">
        <v>1455</v>
      </c>
      <c r="F1457" s="84">
        <f t="shared" ca="1" si="66"/>
        <v>9.7782919245904654E-2</v>
      </c>
      <c r="G1457" s="84">
        <f t="shared" ca="1" si="67"/>
        <v>218.44804347213326</v>
      </c>
      <c r="H1457" s="58">
        <f t="shared" ca="1" si="68"/>
        <v>9.7782919245904668E-2</v>
      </c>
    </row>
    <row r="1458" spans="5:8" x14ac:dyDescent="0.25">
      <c r="E1458" s="84">
        <v>1456</v>
      </c>
      <c r="F1458" s="84">
        <f t="shared" ca="1" si="66"/>
        <v>0.42043639319163639</v>
      </c>
      <c r="G1458" s="84">
        <f t="shared" ca="1" si="67"/>
        <v>444.30547523414549</v>
      </c>
      <c r="H1458" s="58">
        <f t="shared" ca="1" si="68"/>
        <v>0.42043639319163639</v>
      </c>
    </row>
    <row r="1459" spans="5:8" x14ac:dyDescent="0.25">
      <c r="E1459" s="84">
        <v>1457</v>
      </c>
      <c r="F1459" s="84">
        <f t="shared" ca="1" si="66"/>
        <v>0.88069434342278574</v>
      </c>
      <c r="G1459" s="84">
        <f t="shared" ca="1" si="67"/>
        <v>776.15099785250322</v>
      </c>
      <c r="H1459" s="58">
        <f t="shared" ca="1" si="68"/>
        <v>0.88069434342278563</v>
      </c>
    </row>
    <row r="1460" spans="5:8" x14ac:dyDescent="0.25">
      <c r="E1460" s="84">
        <v>1458</v>
      </c>
      <c r="F1460" s="84">
        <f t="shared" ca="1" si="66"/>
        <v>0.12142045272670432</v>
      </c>
      <c r="G1460" s="84">
        <f t="shared" ca="1" si="67"/>
        <v>234.99431690869301</v>
      </c>
      <c r="H1460" s="58">
        <f t="shared" ca="1" si="68"/>
        <v>0.12142045272670429</v>
      </c>
    </row>
    <row r="1461" spans="5:8" x14ac:dyDescent="0.25">
      <c r="E1461" s="84">
        <v>1459</v>
      </c>
      <c r="F1461" s="84">
        <f t="shared" ca="1" si="66"/>
        <v>0.60750925990996807</v>
      </c>
      <c r="G1461" s="84">
        <f t="shared" ca="1" si="67"/>
        <v>575.25648193697771</v>
      </c>
      <c r="H1461" s="58">
        <f t="shared" ca="1" si="68"/>
        <v>0.60750925990996818</v>
      </c>
    </row>
    <row r="1462" spans="5:8" x14ac:dyDescent="0.25">
      <c r="E1462" s="84">
        <v>1460</v>
      </c>
      <c r="F1462" s="84">
        <f t="shared" ca="1" si="66"/>
        <v>0.94390610750071802</v>
      </c>
      <c r="G1462" s="84">
        <f t="shared" ca="1" si="67"/>
        <v>846.50917014460299</v>
      </c>
      <c r="H1462" s="58">
        <f t="shared" ca="1" si="68"/>
        <v>0.94390610750071802</v>
      </c>
    </row>
    <row r="1463" spans="5:8" x14ac:dyDescent="0.25">
      <c r="E1463" s="84">
        <v>1461</v>
      </c>
      <c r="F1463" s="84">
        <f t="shared" ca="1" si="66"/>
        <v>0.85772305716159447</v>
      </c>
      <c r="G1463" s="84">
        <f t="shared" ca="1" si="67"/>
        <v>755.54894970131477</v>
      </c>
      <c r="H1463" s="58">
        <f t="shared" ca="1" si="68"/>
        <v>0.85772305716159436</v>
      </c>
    </row>
    <row r="1464" spans="5:8" x14ac:dyDescent="0.25">
      <c r="E1464" s="84">
        <v>1462</v>
      </c>
      <c r="F1464" s="84">
        <f t="shared" ca="1" si="66"/>
        <v>0.17599718017302046</v>
      </c>
      <c r="G1464" s="84">
        <f t="shared" ca="1" si="67"/>
        <v>273.19802612111431</v>
      </c>
      <c r="H1464" s="58">
        <f t="shared" ca="1" si="68"/>
        <v>0.17599718017302043</v>
      </c>
    </row>
    <row r="1465" spans="5:8" x14ac:dyDescent="0.25">
      <c r="E1465" s="84">
        <v>1463</v>
      </c>
      <c r="F1465" s="84">
        <f t="shared" ca="1" si="66"/>
        <v>0.12614372802375728</v>
      </c>
      <c r="G1465" s="84">
        <f t="shared" ca="1" si="67"/>
        <v>238.30060961663008</v>
      </c>
      <c r="H1465" s="58">
        <f t="shared" ca="1" si="68"/>
        <v>0.12614372802375726</v>
      </c>
    </row>
    <row r="1466" spans="5:8" x14ac:dyDescent="0.25">
      <c r="E1466" s="84">
        <v>1464</v>
      </c>
      <c r="F1466" s="84">
        <f t="shared" ca="1" si="66"/>
        <v>0.32627829697351274</v>
      </c>
      <c r="G1466" s="84">
        <f t="shared" ca="1" si="67"/>
        <v>378.39480788145892</v>
      </c>
      <c r="H1466" s="58">
        <f t="shared" ca="1" si="68"/>
        <v>0.32627829697351274</v>
      </c>
    </row>
    <row r="1467" spans="5:8" x14ac:dyDescent="0.25">
      <c r="E1467" s="84">
        <v>1465</v>
      </c>
      <c r="F1467" s="84">
        <f t="shared" ca="1" si="66"/>
        <v>0.73525059745096977</v>
      </c>
      <c r="G1467" s="84">
        <f t="shared" ca="1" si="67"/>
        <v>664.67541821567886</v>
      </c>
      <c r="H1467" s="58">
        <f t="shared" ca="1" si="68"/>
        <v>0.73525059745096977</v>
      </c>
    </row>
    <row r="1468" spans="5:8" x14ac:dyDescent="0.25">
      <c r="E1468" s="84">
        <v>1466</v>
      </c>
      <c r="F1468" s="84">
        <f t="shared" ca="1" si="66"/>
        <v>0.51702560068234116</v>
      </c>
      <c r="G1468" s="84">
        <f t="shared" ca="1" si="67"/>
        <v>511.9179204776388</v>
      </c>
      <c r="H1468" s="58">
        <f t="shared" ca="1" si="68"/>
        <v>0.51702560068234116</v>
      </c>
    </row>
    <row r="1469" spans="5:8" x14ac:dyDescent="0.25">
      <c r="E1469" s="84">
        <v>1467</v>
      </c>
      <c r="F1469" s="84">
        <f t="shared" ca="1" si="66"/>
        <v>7.926947246757321E-2</v>
      </c>
      <c r="G1469" s="84">
        <f t="shared" ca="1" si="67"/>
        <v>205.48863072730126</v>
      </c>
      <c r="H1469" s="58">
        <f t="shared" ca="1" si="68"/>
        <v>7.9269472467573224E-2</v>
      </c>
    </row>
    <row r="1470" spans="5:8" x14ac:dyDescent="0.25">
      <c r="E1470" s="84">
        <v>1468</v>
      </c>
      <c r="F1470" s="84">
        <f t="shared" ca="1" si="66"/>
        <v>0.9267940874381374</v>
      </c>
      <c r="G1470" s="84">
        <f t="shared" ca="1" si="67"/>
        <v>824.65324845899681</v>
      </c>
      <c r="H1470" s="58">
        <f t="shared" ca="1" si="68"/>
        <v>0.9267940874381374</v>
      </c>
    </row>
    <row r="1471" spans="5:8" x14ac:dyDescent="0.25">
      <c r="E1471" s="84">
        <v>1469</v>
      </c>
      <c r="F1471" s="84">
        <f t="shared" ca="1" si="66"/>
        <v>0.5607170568120915</v>
      </c>
      <c r="G1471" s="84">
        <f t="shared" ca="1" si="67"/>
        <v>542.50193976846413</v>
      </c>
      <c r="H1471" s="58">
        <f t="shared" ca="1" si="68"/>
        <v>0.56071705681209161</v>
      </c>
    </row>
    <row r="1472" spans="5:8" x14ac:dyDescent="0.25">
      <c r="E1472" s="84">
        <v>1470</v>
      </c>
      <c r="F1472" s="84">
        <f t="shared" ca="1" si="66"/>
        <v>8.4821793976100124E-2</v>
      </c>
      <c r="G1472" s="84">
        <f t="shared" ca="1" si="67"/>
        <v>209.37525578327009</v>
      </c>
      <c r="H1472" s="58">
        <f t="shared" ca="1" si="68"/>
        <v>8.4821793976100124E-2</v>
      </c>
    </row>
    <row r="1473" spans="5:8" x14ac:dyDescent="0.25">
      <c r="E1473" s="84">
        <v>1471</v>
      </c>
      <c r="F1473" s="84">
        <f t="shared" ca="1" si="66"/>
        <v>0.78919715574284621</v>
      </c>
      <c r="G1473" s="84">
        <f t="shared" ca="1" si="67"/>
        <v>702.44799683415908</v>
      </c>
      <c r="H1473" s="58">
        <f t="shared" ca="1" si="68"/>
        <v>0.78919715574284621</v>
      </c>
    </row>
    <row r="1474" spans="5:8" x14ac:dyDescent="0.25">
      <c r="E1474" s="84">
        <v>1472</v>
      </c>
      <c r="F1474" s="84">
        <f t="shared" ca="1" si="66"/>
        <v>0.85419377958409137</v>
      </c>
      <c r="G1474" s="84">
        <f t="shared" ca="1" si="67"/>
        <v>752.53563372743611</v>
      </c>
      <c r="H1474" s="58">
        <f t="shared" ca="1" si="68"/>
        <v>0.85419377958409126</v>
      </c>
    </row>
    <row r="1475" spans="5:8" x14ac:dyDescent="0.25">
      <c r="E1475" s="84">
        <v>1473</v>
      </c>
      <c r="F1475" s="84">
        <f t="shared" ref="F1475:F1538" ca="1" si="69">RAND()</f>
        <v>0.26347385477250962</v>
      </c>
      <c r="G1475" s="84">
        <f t="shared" ca="1" si="67"/>
        <v>334.43169834075672</v>
      </c>
      <c r="H1475" s="58">
        <f t="shared" ca="1" si="68"/>
        <v>0.26347385477250962</v>
      </c>
    </row>
    <row r="1476" spans="5:8" x14ac:dyDescent="0.25">
      <c r="E1476" s="84">
        <v>1474</v>
      </c>
      <c r="F1476" s="84">
        <f t="shared" ca="1" si="69"/>
        <v>0.60624824116705966</v>
      </c>
      <c r="G1476" s="84">
        <f t="shared" ref="G1476:G1539" ca="1" si="70">IF(F1476&lt;(($C$3-$C$2)/($C$5+$C$4-$C$3-$C$2)),$C$2+SQRT(F1476*($C$5+$C$4-$C$3-$C$2)*($C$3-$C$2)),IF(F1476&lt;1-(($C$5-$C$4)/($C$5+$C$4-$C$3-$C$2)),(F1476*($C$5+$C$4-$C$3-$C$2)+$C$2+$C$3)/2,$C$5-SQRT((1-F1476)*($C$5+$C$4-$C$3-$C$2)*($C$5-$C$4))))</f>
        <v>574.37376881694172</v>
      </c>
      <c r="H1476" s="58">
        <f t="shared" ref="H1476:H1539" ca="1" si="71">IF(G1476&lt;$C$3,(1/($C$5+$C$4-$C$3-$C$2))*(1/($C$3-$C$2))*(G1476-$C$2)^2,IF(G1476&lt;$C$4,(1/($C$5+$C$4-$C$3-$C$2))*(2*G1476-$C$2-$C$3),1-(1/($C$5+$C$4-$C$3-$C$2))*(1/($C$5-$C$4))*($C$5-G1476)^2))</f>
        <v>0.60624824116705955</v>
      </c>
    </row>
    <row r="1477" spans="5:8" x14ac:dyDescent="0.25">
      <c r="E1477" s="84">
        <v>1475</v>
      </c>
      <c r="F1477" s="84">
        <f t="shared" ca="1" si="69"/>
        <v>0.2627560468436152</v>
      </c>
      <c r="G1477" s="84">
        <f t="shared" ca="1" si="70"/>
        <v>333.92923279053065</v>
      </c>
      <c r="H1477" s="58">
        <f t="shared" ca="1" si="71"/>
        <v>0.2627560468436152</v>
      </c>
    </row>
    <row r="1478" spans="5:8" x14ac:dyDescent="0.25">
      <c r="E1478" s="84">
        <v>1476</v>
      </c>
      <c r="F1478" s="84">
        <f t="shared" ca="1" si="69"/>
        <v>0.31576591281869815</v>
      </c>
      <c r="G1478" s="84">
        <f t="shared" ca="1" si="70"/>
        <v>371.03613897308867</v>
      </c>
      <c r="H1478" s="58">
        <f t="shared" ca="1" si="71"/>
        <v>0.31576591281869809</v>
      </c>
    </row>
    <row r="1479" spans="5:8" x14ac:dyDescent="0.25">
      <c r="E1479" s="84">
        <v>1477</v>
      </c>
      <c r="F1479" s="84">
        <f t="shared" ca="1" si="69"/>
        <v>0.83659394604891779</v>
      </c>
      <c r="G1479" s="84">
        <f t="shared" ca="1" si="70"/>
        <v>738.02568320643627</v>
      </c>
      <c r="H1479" s="58">
        <f t="shared" ca="1" si="71"/>
        <v>0.8365939460489179</v>
      </c>
    </row>
    <row r="1480" spans="5:8" x14ac:dyDescent="0.25">
      <c r="E1480" s="84">
        <v>1478</v>
      </c>
      <c r="F1480" s="84">
        <f t="shared" ca="1" si="69"/>
        <v>0.99279831509423222</v>
      </c>
      <c r="G1480" s="84">
        <f t="shared" ca="1" si="70"/>
        <v>945.00265769673535</v>
      </c>
      <c r="H1480" s="58">
        <f t="shared" ca="1" si="71"/>
        <v>0.99279831509423222</v>
      </c>
    </row>
    <row r="1481" spans="5:8" x14ac:dyDescent="0.25">
      <c r="E1481" s="84">
        <v>1479</v>
      </c>
      <c r="F1481" s="84">
        <f t="shared" ca="1" si="69"/>
        <v>0.24945924403025599</v>
      </c>
      <c r="G1481" s="84">
        <f t="shared" ca="1" si="70"/>
        <v>324.62147082117917</v>
      </c>
      <c r="H1481" s="58">
        <f t="shared" ca="1" si="71"/>
        <v>0.24945924403025596</v>
      </c>
    </row>
    <row r="1482" spans="5:8" x14ac:dyDescent="0.25">
      <c r="E1482" s="84">
        <v>1480</v>
      </c>
      <c r="F1482" s="84">
        <f t="shared" ca="1" si="69"/>
        <v>0.42616931802014657</v>
      </c>
      <c r="G1482" s="84">
        <f t="shared" ca="1" si="70"/>
        <v>448.31852261410262</v>
      </c>
      <c r="H1482" s="58">
        <f t="shared" ca="1" si="71"/>
        <v>0.42616931802014663</v>
      </c>
    </row>
    <row r="1483" spans="5:8" x14ac:dyDescent="0.25">
      <c r="E1483" s="84">
        <v>1481</v>
      </c>
      <c r="F1483" s="84">
        <f t="shared" ca="1" si="69"/>
        <v>0.41207734978164345</v>
      </c>
      <c r="G1483" s="84">
        <f t="shared" ca="1" si="70"/>
        <v>438.45414484715042</v>
      </c>
      <c r="H1483" s="58">
        <f t="shared" ca="1" si="71"/>
        <v>0.41207734978164345</v>
      </c>
    </row>
    <row r="1484" spans="5:8" x14ac:dyDescent="0.25">
      <c r="E1484" s="84">
        <v>1482</v>
      </c>
      <c r="F1484" s="84">
        <f t="shared" ca="1" si="69"/>
        <v>0.91963902720241819</v>
      </c>
      <c r="G1484" s="84">
        <f t="shared" ca="1" si="70"/>
        <v>816.28389135684279</v>
      </c>
      <c r="H1484" s="58">
        <f t="shared" ca="1" si="71"/>
        <v>0.91963902720241819</v>
      </c>
    </row>
    <row r="1485" spans="5:8" x14ac:dyDescent="0.25">
      <c r="E1485" s="84">
        <v>1483</v>
      </c>
      <c r="F1485" s="84">
        <f t="shared" ca="1" si="69"/>
        <v>0.6076446699929301</v>
      </c>
      <c r="G1485" s="84">
        <f t="shared" ca="1" si="70"/>
        <v>575.35126899505099</v>
      </c>
      <c r="H1485" s="58">
        <f t="shared" ca="1" si="71"/>
        <v>0.60764466999292999</v>
      </c>
    </row>
    <row r="1486" spans="5:8" x14ac:dyDescent="0.25">
      <c r="E1486" s="84">
        <v>1484</v>
      </c>
      <c r="F1486" s="84">
        <f t="shared" ca="1" si="69"/>
        <v>0.41529597608740798</v>
      </c>
      <c r="G1486" s="84">
        <f t="shared" ca="1" si="70"/>
        <v>440.70718326118561</v>
      </c>
      <c r="H1486" s="58">
        <f t="shared" ca="1" si="71"/>
        <v>0.41529597608740798</v>
      </c>
    </row>
    <row r="1487" spans="5:8" x14ac:dyDescent="0.25">
      <c r="E1487" s="84">
        <v>1485</v>
      </c>
      <c r="F1487" s="84">
        <f t="shared" ca="1" si="69"/>
        <v>0.51059113316788229</v>
      </c>
      <c r="G1487" s="84">
        <f t="shared" ca="1" si="70"/>
        <v>507.41379321751759</v>
      </c>
      <c r="H1487" s="58">
        <f t="shared" ca="1" si="71"/>
        <v>0.51059113316788229</v>
      </c>
    </row>
    <row r="1488" spans="5:8" x14ac:dyDescent="0.25">
      <c r="E1488" s="84">
        <v>1486</v>
      </c>
      <c r="F1488" s="84">
        <f t="shared" ca="1" si="69"/>
        <v>0.91813594636940388</v>
      </c>
      <c r="G1488" s="84">
        <f t="shared" ca="1" si="70"/>
        <v>814.57372752263404</v>
      </c>
      <c r="H1488" s="58">
        <f t="shared" ca="1" si="71"/>
        <v>0.91813594636940388</v>
      </c>
    </row>
    <row r="1489" spans="5:8" x14ac:dyDescent="0.25">
      <c r="E1489" s="84">
        <v>1487</v>
      </c>
      <c r="F1489" s="84">
        <f t="shared" ca="1" si="69"/>
        <v>0.38966311296048095</v>
      </c>
      <c r="G1489" s="84">
        <f t="shared" ca="1" si="70"/>
        <v>422.76417907233667</v>
      </c>
      <c r="H1489" s="58">
        <f t="shared" ca="1" si="71"/>
        <v>0.38966311296048095</v>
      </c>
    </row>
    <row r="1490" spans="5:8" x14ac:dyDescent="0.25">
      <c r="E1490" s="84">
        <v>1488</v>
      </c>
      <c r="F1490" s="84">
        <f t="shared" ca="1" si="69"/>
        <v>0.35076488850064935</v>
      </c>
      <c r="G1490" s="84">
        <f t="shared" ca="1" si="70"/>
        <v>395.53542195045452</v>
      </c>
      <c r="H1490" s="58">
        <f t="shared" ca="1" si="71"/>
        <v>0.3507648885006493</v>
      </c>
    </row>
    <row r="1491" spans="5:8" x14ac:dyDescent="0.25">
      <c r="E1491" s="84">
        <v>1489</v>
      </c>
      <c r="F1491" s="84">
        <f t="shared" ca="1" si="69"/>
        <v>0.25053449625007851</v>
      </c>
      <c r="G1491" s="84">
        <f t="shared" ca="1" si="70"/>
        <v>325.37414737505492</v>
      </c>
      <c r="H1491" s="58">
        <f t="shared" ca="1" si="71"/>
        <v>0.25053449625007845</v>
      </c>
    </row>
    <row r="1492" spans="5:8" x14ac:dyDescent="0.25">
      <c r="E1492" s="84">
        <v>1490</v>
      </c>
      <c r="F1492" s="84">
        <f t="shared" ca="1" si="69"/>
        <v>0.21966557905703443</v>
      </c>
      <c r="G1492" s="84">
        <f t="shared" ca="1" si="70"/>
        <v>303.76590533992407</v>
      </c>
      <c r="H1492" s="58">
        <f t="shared" ca="1" si="71"/>
        <v>0.2196655790570344</v>
      </c>
    </row>
    <row r="1493" spans="5:8" x14ac:dyDescent="0.25">
      <c r="E1493" s="84">
        <v>1491</v>
      </c>
      <c r="F1493" s="84">
        <f t="shared" ca="1" si="69"/>
        <v>0.95927195637267637</v>
      </c>
      <c r="G1493" s="84">
        <f t="shared" ca="1" si="70"/>
        <v>869.21093958791539</v>
      </c>
      <c r="H1493" s="58">
        <f t="shared" ca="1" si="71"/>
        <v>0.95927195637267637</v>
      </c>
    </row>
    <row r="1494" spans="5:8" x14ac:dyDescent="0.25">
      <c r="E1494" s="84">
        <v>1492</v>
      </c>
      <c r="F1494" s="84">
        <f t="shared" ca="1" si="69"/>
        <v>0.29864472472742232</v>
      </c>
      <c r="G1494" s="84">
        <f t="shared" ca="1" si="70"/>
        <v>359.05130730919564</v>
      </c>
      <c r="H1494" s="58">
        <f t="shared" ca="1" si="71"/>
        <v>0.29864472472742232</v>
      </c>
    </row>
    <row r="1495" spans="5:8" x14ac:dyDescent="0.25">
      <c r="E1495" s="84">
        <v>1493</v>
      </c>
      <c r="F1495" s="84">
        <f t="shared" ca="1" si="69"/>
        <v>0.20837657419474931</v>
      </c>
      <c r="G1495" s="84">
        <f t="shared" ca="1" si="70"/>
        <v>295.86360193632453</v>
      </c>
      <c r="H1495" s="58">
        <f t="shared" ca="1" si="71"/>
        <v>0.20837657419474934</v>
      </c>
    </row>
    <row r="1496" spans="5:8" x14ac:dyDescent="0.25">
      <c r="E1496" s="84">
        <v>1494</v>
      </c>
      <c r="F1496" s="84">
        <f t="shared" ca="1" si="69"/>
        <v>0.12821923184692907</v>
      </c>
      <c r="G1496" s="84">
        <f t="shared" ca="1" si="70"/>
        <v>239.75346229285034</v>
      </c>
      <c r="H1496" s="58">
        <f t="shared" ca="1" si="71"/>
        <v>0.12821923184692907</v>
      </c>
    </row>
    <row r="1497" spans="5:8" x14ac:dyDescent="0.25">
      <c r="E1497" s="84">
        <v>1495</v>
      </c>
      <c r="F1497" s="84">
        <f t="shared" ca="1" si="69"/>
        <v>0.13761292619190424</v>
      </c>
      <c r="G1497" s="84">
        <f t="shared" ca="1" si="70"/>
        <v>246.32904833433298</v>
      </c>
      <c r="H1497" s="58">
        <f t="shared" ca="1" si="71"/>
        <v>0.13761292619190427</v>
      </c>
    </row>
    <row r="1498" spans="5:8" x14ac:dyDescent="0.25">
      <c r="E1498" s="84">
        <v>1496</v>
      </c>
      <c r="F1498" s="84">
        <f t="shared" ca="1" si="69"/>
        <v>0.63543309765445344</v>
      </c>
      <c r="G1498" s="84">
        <f t="shared" ca="1" si="70"/>
        <v>594.80316835811743</v>
      </c>
      <c r="H1498" s="58">
        <f t="shared" ca="1" si="71"/>
        <v>0.63543309765445344</v>
      </c>
    </row>
    <row r="1499" spans="5:8" x14ac:dyDescent="0.25">
      <c r="E1499" s="84">
        <v>1497</v>
      </c>
      <c r="F1499" s="84">
        <f t="shared" ca="1" si="69"/>
        <v>0.29019563208965549</v>
      </c>
      <c r="G1499" s="84">
        <f t="shared" ca="1" si="70"/>
        <v>353.13694246275884</v>
      </c>
      <c r="H1499" s="58">
        <f t="shared" ca="1" si="71"/>
        <v>0.29019563208965549</v>
      </c>
    </row>
    <row r="1500" spans="5:8" x14ac:dyDescent="0.25">
      <c r="E1500" s="84">
        <v>1498</v>
      </c>
      <c r="F1500" s="84">
        <f t="shared" ca="1" si="69"/>
        <v>0.80699484323551063</v>
      </c>
      <c r="G1500" s="84">
        <f t="shared" ca="1" si="70"/>
        <v>715.28581728146116</v>
      </c>
      <c r="H1500" s="58">
        <f t="shared" ca="1" si="71"/>
        <v>0.80699484323551063</v>
      </c>
    </row>
    <row r="1501" spans="5:8" x14ac:dyDescent="0.25">
      <c r="E1501" s="84">
        <v>1499</v>
      </c>
      <c r="F1501" s="84">
        <f t="shared" ca="1" si="69"/>
        <v>0.30152759396478024</v>
      </c>
      <c r="G1501" s="84">
        <f t="shared" ca="1" si="70"/>
        <v>361.06931577534613</v>
      </c>
      <c r="H1501" s="58">
        <f t="shared" ca="1" si="71"/>
        <v>0.30152759396478018</v>
      </c>
    </row>
    <row r="1502" spans="5:8" x14ac:dyDescent="0.25">
      <c r="E1502" s="84">
        <v>1500</v>
      </c>
      <c r="F1502" s="84">
        <f t="shared" ca="1" si="69"/>
        <v>0.46937214128038995</v>
      </c>
      <c r="G1502" s="84">
        <f t="shared" ca="1" si="70"/>
        <v>478.56049889627297</v>
      </c>
      <c r="H1502" s="58">
        <f t="shared" ca="1" si="71"/>
        <v>0.46937214128038995</v>
      </c>
    </row>
    <row r="1503" spans="5:8" x14ac:dyDescent="0.25">
      <c r="E1503" s="84">
        <v>1501</v>
      </c>
      <c r="F1503" s="84">
        <f t="shared" ca="1" si="69"/>
        <v>0.39884333018327855</v>
      </c>
      <c r="G1503" s="84">
        <f t="shared" ca="1" si="70"/>
        <v>429.19033112829499</v>
      </c>
      <c r="H1503" s="58">
        <f t="shared" ca="1" si="71"/>
        <v>0.39884333018327855</v>
      </c>
    </row>
    <row r="1504" spans="5:8" x14ac:dyDescent="0.25">
      <c r="E1504" s="84">
        <v>1502</v>
      </c>
      <c r="F1504" s="84">
        <f t="shared" ca="1" si="69"/>
        <v>0.84235864723345943</v>
      </c>
      <c r="G1504" s="84">
        <f t="shared" ca="1" si="70"/>
        <v>742.68818884095685</v>
      </c>
      <c r="H1504" s="58">
        <f t="shared" ca="1" si="71"/>
        <v>0.84235864723345932</v>
      </c>
    </row>
    <row r="1505" spans="5:8" x14ac:dyDescent="0.25">
      <c r="E1505" s="84">
        <v>1503</v>
      </c>
      <c r="F1505" s="84">
        <f t="shared" ca="1" si="69"/>
        <v>0.95800650162944123</v>
      </c>
      <c r="G1505" s="84">
        <f t="shared" ca="1" si="70"/>
        <v>867.19461864956418</v>
      </c>
      <c r="H1505" s="58">
        <f t="shared" ca="1" si="71"/>
        <v>0.95800650162944123</v>
      </c>
    </row>
    <row r="1506" spans="5:8" x14ac:dyDescent="0.25">
      <c r="E1506" s="84">
        <v>1504</v>
      </c>
      <c r="F1506" s="84">
        <f t="shared" ca="1" si="69"/>
        <v>0.21052844937812598</v>
      </c>
      <c r="G1506" s="84">
        <f t="shared" ca="1" si="70"/>
        <v>297.3699145646882</v>
      </c>
      <c r="H1506" s="58">
        <f t="shared" ca="1" si="71"/>
        <v>0.21052844937812601</v>
      </c>
    </row>
    <row r="1507" spans="5:8" x14ac:dyDescent="0.25">
      <c r="E1507" s="84">
        <v>1505</v>
      </c>
      <c r="F1507" s="84">
        <f t="shared" ca="1" si="69"/>
        <v>0.16792442803746455</v>
      </c>
      <c r="G1507" s="84">
        <f t="shared" ca="1" si="70"/>
        <v>267.54709962622519</v>
      </c>
      <c r="H1507" s="58">
        <f t="shared" ca="1" si="71"/>
        <v>0.16792442803746455</v>
      </c>
    </row>
    <row r="1508" spans="5:8" x14ac:dyDescent="0.25">
      <c r="E1508" s="84">
        <v>1506</v>
      </c>
      <c r="F1508" s="84">
        <f t="shared" ca="1" si="69"/>
        <v>0.38307729389853606</v>
      </c>
      <c r="G1508" s="84">
        <f t="shared" ca="1" si="70"/>
        <v>418.15410572897525</v>
      </c>
      <c r="H1508" s="58">
        <f t="shared" ca="1" si="71"/>
        <v>0.38307729389853606</v>
      </c>
    </row>
    <row r="1509" spans="5:8" x14ac:dyDescent="0.25">
      <c r="E1509" s="84">
        <v>1507</v>
      </c>
      <c r="F1509" s="84">
        <f t="shared" ca="1" si="69"/>
        <v>0.36814084226337174</v>
      </c>
      <c r="G1509" s="84">
        <f t="shared" ca="1" si="70"/>
        <v>407.69858958436021</v>
      </c>
      <c r="H1509" s="58">
        <f t="shared" ca="1" si="71"/>
        <v>0.36814084226337174</v>
      </c>
    </row>
    <row r="1510" spans="5:8" x14ac:dyDescent="0.25">
      <c r="E1510" s="84">
        <v>1508</v>
      </c>
      <c r="F1510" s="84">
        <f t="shared" ca="1" si="69"/>
        <v>0.33951853650184605</v>
      </c>
      <c r="G1510" s="84">
        <f t="shared" ca="1" si="70"/>
        <v>387.66297555129222</v>
      </c>
      <c r="H1510" s="58">
        <f t="shared" ca="1" si="71"/>
        <v>0.33951853650184605</v>
      </c>
    </row>
    <row r="1511" spans="5:8" x14ac:dyDescent="0.25">
      <c r="E1511" s="84">
        <v>1509</v>
      </c>
      <c r="F1511" s="84">
        <f t="shared" ca="1" si="69"/>
        <v>0.25381986425687075</v>
      </c>
      <c r="G1511" s="84">
        <f t="shared" ca="1" si="70"/>
        <v>327.67390497980955</v>
      </c>
      <c r="H1511" s="58">
        <f t="shared" ca="1" si="71"/>
        <v>0.25381986425687081</v>
      </c>
    </row>
    <row r="1512" spans="5:8" x14ac:dyDescent="0.25">
      <c r="E1512" s="84">
        <v>1510</v>
      </c>
      <c r="F1512" s="84">
        <f t="shared" ca="1" si="69"/>
        <v>0.40603802432309399</v>
      </c>
      <c r="G1512" s="84">
        <f t="shared" ca="1" si="70"/>
        <v>434.2266170261658</v>
      </c>
      <c r="H1512" s="58">
        <f t="shared" ca="1" si="71"/>
        <v>0.40603802432309399</v>
      </c>
    </row>
    <row r="1513" spans="5:8" x14ac:dyDescent="0.25">
      <c r="E1513" s="84">
        <v>1511</v>
      </c>
      <c r="F1513" s="84">
        <f t="shared" ca="1" si="69"/>
        <v>0.60676573138139123</v>
      </c>
      <c r="G1513" s="84">
        <f t="shared" ca="1" si="70"/>
        <v>574.73601196697382</v>
      </c>
      <c r="H1513" s="58">
        <f t="shared" ca="1" si="71"/>
        <v>0.60676573138139112</v>
      </c>
    </row>
    <row r="1514" spans="5:8" x14ac:dyDescent="0.25">
      <c r="E1514" s="84">
        <v>1512</v>
      </c>
      <c r="F1514" s="84">
        <f t="shared" ca="1" si="69"/>
        <v>6.1122610069599403E-3</v>
      </c>
      <c r="G1514" s="84">
        <f t="shared" ca="1" si="70"/>
        <v>129.25263306053648</v>
      </c>
      <c r="H1514" s="58">
        <f t="shared" ca="1" si="71"/>
        <v>6.1122610069599421E-3</v>
      </c>
    </row>
    <row r="1515" spans="5:8" x14ac:dyDescent="0.25">
      <c r="E1515" s="84">
        <v>1513</v>
      </c>
      <c r="F1515" s="84">
        <f t="shared" ca="1" si="69"/>
        <v>0.15512627845611571</v>
      </c>
      <c r="G1515" s="84">
        <f t="shared" ca="1" si="70"/>
        <v>258.58839491928097</v>
      </c>
      <c r="H1515" s="58">
        <f t="shared" ca="1" si="71"/>
        <v>0.15512627845611568</v>
      </c>
    </row>
    <row r="1516" spans="5:8" x14ac:dyDescent="0.25">
      <c r="E1516" s="84">
        <v>1514</v>
      </c>
      <c r="F1516" s="84">
        <f t="shared" ca="1" si="69"/>
        <v>0.9957334725673942</v>
      </c>
      <c r="G1516" s="84">
        <f t="shared" ca="1" si="70"/>
        <v>957.6686697386624</v>
      </c>
      <c r="H1516" s="58">
        <f t="shared" ca="1" si="71"/>
        <v>0.9957334725673942</v>
      </c>
    </row>
    <row r="1517" spans="5:8" x14ac:dyDescent="0.25">
      <c r="E1517" s="84">
        <v>1515</v>
      </c>
      <c r="F1517" s="84">
        <f t="shared" ca="1" si="69"/>
        <v>0.47694648910726445</v>
      </c>
      <c r="G1517" s="84">
        <f t="shared" ca="1" si="70"/>
        <v>483.86254237508513</v>
      </c>
      <c r="H1517" s="58">
        <f t="shared" ca="1" si="71"/>
        <v>0.47694648910726445</v>
      </c>
    </row>
    <row r="1518" spans="5:8" x14ac:dyDescent="0.25">
      <c r="E1518" s="84">
        <v>1516</v>
      </c>
      <c r="F1518" s="84">
        <f t="shared" ca="1" si="69"/>
        <v>0.24237521681847818</v>
      </c>
      <c r="G1518" s="84">
        <f t="shared" ca="1" si="70"/>
        <v>319.66265177293474</v>
      </c>
      <c r="H1518" s="58">
        <f t="shared" ca="1" si="71"/>
        <v>0.24237521681847821</v>
      </c>
    </row>
    <row r="1519" spans="5:8" x14ac:dyDescent="0.25">
      <c r="E1519" s="84">
        <v>1517</v>
      </c>
      <c r="F1519" s="84">
        <f t="shared" ca="1" si="69"/>
        <v>0.91964532804335941</v>
      </c>
      <c r="G1519" s="84">
        <f t="shared" ca="1" si="70"/>
        <v>816.29109378751104</v>
      </c>
      <c r="H1519" s="58">
        <f t="shared" ca="1" si="71"/>
        <v>0.91964532804335941</v>
      </c>
    </row>
    <row r="1520" spans="5:8" x14ac:dyDescent="0.25">
      <c r="E1520" s="84">
        <v>1518</v>
      </c>
      <c r="F1520" s="84">
        <f t="shared" ca="1" si="69"/>
        <v>0.762292363006153</v>
      </c>
      <c r="G1520" s="84">
        <f t="shared" ca="1" si="70"/>
        <v>683.60465410430709</v>
      </c>
      <c r="H1520" s="58">
        <f t="shared" ca="1" si="71"/>
        <v>0.762292363006153</v>
      </c>
    </row>
    <row r="1521" spans="5:8" x14ac:dyDescent="0.25">
      <c r="E1521" s="84">
        <v>1519</v>
      </c>
      <c r="F1521" s="84">
        <f t="shared" ca="1" si="69"/>
        <v>0.93139611239655706</v>
      </c>
      <c r="G1521" s="84">
        <f t="shared" ca="1" si="70"/>
        <v>830.25421126447338</v>
      </c>
      <c r="H1521" s="58">
        <f t="shared" ca="1" si="71"/>
        <v>0.93139611239655706</v>
      </c>
    </row>
    <row r="1522" spans="5:8" x14ac:dyDescent="0.25">
      <c r="E1522" s="84">
        <v>1520</v>
      </c>
      <c r="F1522" s="84">
        <f t="shared" ca="1" si="69"/>
        <v>0.12981245890969662</v>
      </c>
      <c r="G1522" s="84">
        <f t="shared" ca="1" si="70"/>
        <v>240.86872123678762</v>
      </c>
      <c r="H1522" s="58">
        <f t="shared" ca="1" si="71"/>
        <v>0.12981245890969662</v>
      </c>
    </row>
    <row r="1523" spans="5:8" x14ac:dyDescent="0.25">
      <c r="E1523" s="84">
        <v>1521</v>
      </c>
      <c r="F1523" s="84">
        <f t="shared" ca="1" si="69"/>
        <v>0.78713719861307918</v>
      </c>
      <c r="G1523" s="84">
        <f t="shared" ca="1" si="70"/>
        <v>700.99769803142522</v>
      </c>
      <c r="H1523" s="58">
        <f t="shared" ca="1" si="71"/>
        <v>0.78713719861307907</v>
      </c>
    </row>
    <row r="1524" spans="5:8" x14ac:dyDescent="0.25">
      <c r="E1524" s="84">
        <v>1522</v>
      </c>
      <c r="F1524" s="84">
        <f t="shared" ca="1" si="69"/>
        <v>0.39793953447157138</v>
      </c>
      <c r="G1524" s="84">
        <f t="shared" ca="1" si="70"/>
        <v>428.55767413009994</v>
      </c>
      <c r="H1524" s="58">
        <f t="shared" ca="1" si="71"/>
        <v>0.39793953447157132</v>
      </c>
    </row>
    <row r="1525" spans="5:8" x14ac:dyDescent="0.25">
      <c r="E1525" s="84">
        <v>1523</v>
      </c>
      <c r="F1525" s="84">
        <f t="shared" ca="1" si="69"/>
        <v>0.25842153132903045</v>
      </c>
      <c r="G1525" s="84">
        <f t="shared" ca="1" si="70"/>
        <v>330.89507193032131</v>
      </c>
      <c r="H1525" s="58">
        <f t="shared" ca="1" si="71"/>
        <v>0.25842153132903045</v>
      </c>
    </row>
    <row r="1526" spans="5:8" x14ac:dyDescent="0.25">
      <c r="E1526" s="84">
        <v>1524</v>
      </c>
      <c r="F1526" s="84">
        <f t="shared" ca="1" si="69"/>
        <v>0.81744293903741594</v>
      </c>
      <c r="G1526" s="84">
        <f t="shared" ca="1" si="70"/>
        <v>723.09935788394182</v>
      </c>
      <c r="H1526" s="58">
        <f t="shared" ca="1" si="71"/>
        <v>0.81744293903741583</v>
      </c>
    </row>
    <row r="1527" spans="5:8" x14ac:dyDescent="0.25">
      <c r="E1527" s="84">
        <v>1525</v>
      </c>
      <c r="F1527" s="84">
        <f t="shared" ca="1" si="69"/>
        <v>0.4287299227881034</v>
      </c>
      <c r="G1527" s="84">
        <f t="shared" ca="1" si="70"/>
        <v>450.11094595167236</v>
      </c>
      <c r="H1527" s="58">
        <f t="shared" ca="1" si="71"/>
        <v>0.4287299227881034</v>
      </c>
    </row>
    <row r="1528" spans="5:8" x14ac:dyDescent="0.25">
      <c r="E1528" s="84">
        <v>1526</v>
      </c>
      <c r="F1528" s="84">
        <f t="shared" ca="1" si="69"/>
        <v>0.88998323810576052</v>
      </c>
      <c r="G1528" s="84">
        <f t="shared" ca="1" si="70"/>
        <v>785.04177150994997</v>
      </c>
      <c r="H1528" s="58">
        <f t="shared" ca="1" si="71"/>
        <v>0.88998323810576063</v>
      </c>
    </row>
    <row r="1529" spans="5:8" x14ac:dyDescent="0.25">
      <c r="E1529" s="84">
        <v>1527</v>
      </c>
      <c r="F1529" s="84">
        <f t="shared" ca="1" si="69"/>
        <v>0.21296926384888237</v>
      </c>
      <c r="G1529" s="84">
        <f t="shared" ca="1" si="70"/>
        <v>299.07848469421765</v>
      </c>
      <c r="H1529" s="58">
        <f t="shared" ca="1" si="71"/>
        <v>0.21296926384888235</v>
      </c>
    </row>
    <row r="1530" spans="5:8" x14ac:dyDescent="0.25">
      <c r="E1530" s="84">
        <v>1528</v>
      </c>
      <c r="F1530" s="84">
        <f t="shared" ca="1" si="69"/>
        <v>0.433750058799246</v>
      </c>
      <c r="G1530" s="84">
        <f t="shared" ca="1" si="70"/>
        <v>453.62504115947218</v>
      </c>
      <c r="H1530" s="58">
        <f t="shared" ca="1" si="71"/>
        <v>0.43375005879924594</v>
      </c>
    </row>
    <row r="1531" spans="5:8" x14ac:dyDescent="0.25">
      <c r="E1531" s="84">
        <v>1529</v>
      </c>
      <c r="F1531" s="84">
        <f t="shared" ca="1" si="69"/>
        <v>6.9388332216269388E-2</v>
      </c>
      <c r="G1531" s="84">
        <f t="shared" ca="1" si="70"/>
        <v>198.5614859378536</v>
      </c>
      <c r="H1531" s="58">
        <f t="shared" ca="1" si="71"/>
        <v>6.9388332216269388E-2</v>
      </c>
    </row>
    <row r="1532" spans="5:8" x14ac:dyDescent="0.25">
      <c r="E1532" s="84">
        <v>1530</v>
      </c>
      <c r="F1532" s="84">
        <f t="shared" ca="1" si="69"/>
        <v>0.47181955673053566</v>
      </c>
      <c r="G1532" s="84">
        <f t="shared" ca="1" si="70"/>
        <v>480.27368971137497</v>
      </c>
      <c r="H1532" s="58">
        <f t="shared" ca="1" si="71"/>
        <v>0.47181955673053566</v>
      </c>
    </row>
    <row r="1533" spans="5:8" x14ac:dyDescent="0.25">
      <c r="E1533" s="84">
        <v>1531</v>
      </c>
      <c r="F1533" s="84">
        <f t="shared" ca="1" si="69"/>
        <v>0.22972013572048866</v>
      </c>
      <c r="G1533" s="84">
        <f t="shared" ca="1" si="70"/>
        <v>310.80409500434206</v>
      </c>
      <c r="H1533" s="58">
        <f t="shared" ca="1" si="71"/>
        <v>0.22972013572048866</v>
      </c>
    </row>
    <row r="1534" spans="5:8" x14ac:dyDescent="0.25">
      <c r="E1534" s="84">
        <v>1532</v>
      </c>
      <c r="F1534" s="84">
        <f t="shared" ca="1" si="69"/>
        <v>0.18179366582716838</v>
      </c>
      <c r="G1534" s="84">
        <f t="shared" ca="1" si="70"/>
        <v>277.25556607901785</v>
      </c>
      <c r="H1534" s="58">
        <f t="shared" ca="1" si="71"/>
        <v>0.18179366582716835</v>
      </c>
    </row>
    <row r="1535" spans="5:8" x14ac:dyDescent="0.25">
      <c r="E1535" s="84">
        <v>1533</v>
      </c>
      <c r="F1535" s="84">
        <f t="shared" ca="1" si="69"/>
        <v>0.48109429517098223</v>
      </c>
      <c r="G1535" s="84">
        <f t="shared" ca="1" si="70"/>
        <v>486.76600661968757</v>
      </c>
      <c r="H1535" s="58">
        <f t="shared" ca="1" si="71"/>
        <v>0.48109429517098223</v>
      </c>
    </row>
    <row r="1536" spans="5:8" x14ac:dyDescent="0.25">
      <c r="E1536" s="84">
        <v>1534</v>
      </c>
      <c r="F1536" s="84">
        <f t="shared" ca="1" si="69"/>
        <v>0.42677714580711035</v>
      </c>
      <c r="G1536" s="84">
        <f t="shared" ca="1" si="70"/>
        <v>448.74400206497722</v>
      </c>
      <c r="H1536" s="58">
        <f t="shared" ca="1" si="71"/>
        <v>0.42677714580711029</v>
      </c>
    </row>
    <row r="1537" spans="5:8" x14ac:dyDescent="0.25">
      <c r="E1537" s="84">
        <v>1535</v>
      </c>
      <c r="F1537" s="84">
        <f t="shared" ca="1" si="69"/>
        <v>0.3066970130294171</v>
      </c>
      <c r="G1537" s="84">
        <f t="shared" ca="1" si="70"/>
        <v>364.68790912059194</v>
      </c>
      <c r="H1537" s="58">
        <f t="shared" ca="1" si="71"/>
        <v>0.30669701302941704</v>
      </c>
    </row>
    <row r="1538" spans="5:8" x14ac:dyDescent="0.25">
      <c r="E1538" s="84">
        <v>1536</v>
      </c>
      <c r="F1538" s="84">
        <f t="shared" ca="1" si="69"/>
        <v>0.60265463588686896</v>
      </c>
      <c r="G1538" s="84">
        <f t="shared" ca="1" si="70"/>
        <v>571.85824512080831</v>
      </c>
      <c r="H1538" s="58">
        <f t="shared" ca="1" si="71"/>
        <v>0.60265463588686896</v>
      </c>
    </row>
    <row r="1539" spans="5:8" x14ac:dyDescent="0.25">
      <c r="E1539" s="84">
        <v>1537</v>
      </c>
      <c r="F1539" s="84">
        <f t="shared" ref="F1539:F1602" ca="1" si="72">RAND()</f>
        <v>0.33249308233797059</v>
      </c>
      <c r="G1539" s="84">
        <f t="shared" ca="1" si="70"/>
        <v>382.74515763657939</v>
      </c>
      <c r="H1539" s="58">
        <f t="shared" ca="1" si="71"/>
        <v>0.33249308233797054</v>
      </c>
    </row>
    <row r="1540" spans="5:8" x14ac:dyDescent="0.25">
      <c r="E1540" s="84">
        <v>1538</v>
      </c>
      <c r="F1540" s="84">
        <f t="shared" ca="1" si="72"/>
        <v>0.9437337590004844</v>
      </c>
      <c r="G1540" s="84">
        <f t="shared" ref="G1540:G1603" ca="1" si="73">IF(F1540&lt;(($C$3-$C$2)/($C$5+$C$4-$C$3-$C$2)),$C$2+SQRT(F1540*($C$5+$C$4-$C$3-$C$2)*($C$3-$C$2)),IF(F1540&lt;1-(($C$5-$C$4)/($C$5+$C$4-$C$3-$C$2)),(F1540*($C$5+$C$4-$C$3-$C$2)+$C$2+$C$3)/2,$C$5-SQRT((1-F1540)*($C$5+$C$4-$C$3-$C$2)*($C$5-$C$4))))</f>
        <v>846.27355068240036</v>
      </c>
      <c r="H1540" s="58">
        <f t="shared" ref="H1540:H1603" ca="1" si="74">IF(G1540&lt;$C$3,(1/($C$5+$C$4-$C$3-$C$2))*(1/($C$3-$C$2))*(G1540-$C$2)^2,IF(G1540&lt;$C$4,(1/($C$5+$C$4-$C$3-$C$2))*(2*G1540-$C$2-$C$3),1-(1/($C$5+$C$4-$C$3-$C$2))*(1/($C$5-$C$4))*($C$5-G1540)^2))</f>
        <v>0.9437337590004844</v>
      </c>
    </row>
    <row r="1541" spans="5:8" x14ac:dyDescent="0.25">
      <c r="E1541" s="84">
        <v>1539</v>
      </c>
      <c r="F1541" s="84">
        <f t="shared" ca="1" si="72"/>
        <v>0.57234784305800512</v>
      </c>
      <c r="G1541" s="84">
        <f t="shared" ca="1" si="73"/>
        <v>550.6434901406036</v>
      </c>
      <c r="H1541" s="58">
        <f t="shared" ca="1" si="74"/>
        <v>0.57234784305800512</v>
      </c>
    </row>
    <row r="1542" spans="5:8" x14ac:dyDescent="0.25">
      <c r="E1542" s="84">
        <v>1540</v>
      </c>
      <c r="F1542" s="84">
        <f t="shared" ca="1" si="72"/>
        <v>9.2601902520709212E-3</v>
      </c>
      <c r="G1542" s="84">
        <f t="shared" ca="1" si="73"/>
        <v>136.00592500255937</v>
      </c>
      <c r="H1542" s="58">
        <f t="shared" ca="1" si="74"/>
        <v>9.2601902520709264E-3</v>
      </c>
    </row>
    <row r="1543" spans="5:8" x14ac:dyDescent="0.25">
      <c r="E1543" s="84">
        <v>1541</v>
      </c>
      <c r="F1543" s="84">
        <f t="shared" ca="1" si="72"/>
        <v>5.1081727573898283E-2</v>
      </c>
      <c r="G1543" s="84">
        <f t="shared" ca="1" si="73"/>
        <v>184.56619809560885</v>
      </c>
      <c r="H1543" s="58">
        <f t="shared" ca="1" si="74"/>
        <v>5.1081727573898277E-2</v>
      </c>
    </row>
    <row r="1544" spans="5:8" x14ac:dyDescent="0.25">
      <c r="E1544" s="84">
        <v>1542</v>
      </c>
      <c r="F1544" s="84">
        <f t="shared" ca="1" si="72"/>
        <v>0.51140852948506288</v>
      </c>
      <c r="G1544" s="84">
        <f t="shared" ca="1" si="73"/>
        <v>507.98597063954401</v>
      </c>
      <c r="H1544" s="58">
        <f t="shared" ca="1" si="74"/>
        <v>0.51140852948506288</v>
      </c>
    </row>
    <row r="1545" spans="5:8" x14ac:dyDescent="0.25">
      <c r="E1545" s="84">
        <v>1543</v>
      </c>
      <c r="F1545" s="84">
        <f t="shared" ca="1" si="72"/>
        <v>0.71614767332299722</v>
      </c>
      <c r="G1545" s="84">
        <f t="shared" ca="1" si="73"/>
        <v>651.30337132609804</v>
      </c>
      <c r="H1545" s="58">
        <f t="shared" ca="1" si="74"/>
        <v>0.71614767332299722</v>
      </c>
    </row>
    <row r="1546" spans="5:8" x14ac:dyDescent="0.25">
      <c r="E1546" s="84">
        <v>1544</v>
      </c>
      <c r="F1546" s="84">
        <f t="shared" ca="1" si="72"/>
        <v>0.58885542127984702</v>
      </c>
      <c r="G1546" s="84">
        <f t="shared" ca="1" si="73"/>
        <v>562.19879489589289</v>
      </c>
      <c r="H1546" s="58">
        <f t="shared" ca="1" si="74"/>
        <v>0.58885542127984702</v>
      </c>
    </row>
    <row r="1547" spans="5:8" x14ac:dyDescent="0.25">
      <c r="E1547" s="84">
        <v>1545</v>
      </c>
      <c r="F1547" s="84">
        <f t="shared" ca="1" si="72"/>
        <v>0.62033329786134339</v>
      </c>
      <c r="G1547" s="84">
        <f t="shared" ca="1" si="73"/>
        <v>584.23330850294042</v>
      </c>
      <c r="H1547" s="58">
        <f t="shared" ca="1" si="74"/>
        <v>0.6203332978613435</v>
      </c>
    </row>
    <row r="1548" spans="5:8" x14ac:dyDescent="0.25">
      <c r="E1548" s="84">
        <v>1546</v>
      </c>
      <c r="F1548" s="84">
        <f t="shared" ca="1" si="72"/>
        <v>0.44781269380674593</v>
      </c>
      <c r="G1548" s="84">
        <f t="shared" ca="1" si="73"/>
        <v>463.46888566472217</v>
      </c>
      <c r="H1548" s="58">
        <f t="shared" ca="1" si="74"/>
        <v>0.44781269380674593</v>
      </c>
    </row>
    <row r="1549" spans="5:8" x14ac:dyDescent="0.25">
      <c r="E1549" s="84">
        <v>1547</v>
      </c>
      <c r="F1549" s="84">
        <f t="shared" ca="1" si="72"/>
        <v>0.58350022010736746</v>
      </c>
      <c r="G1549" s="84">
        <f t="shared" ca="1" si="73"/>
        <v>558.45015407515723</v>
      </c>
      <c r="H1549" s="58">
        <f t="shared" ca="1" si="74"/>
        <v>0.58350022010736746</v>
      </c>
    </row>
    <row r="1550" spans="5:8" x14ac:dyDescent="0.25">
      <c r="E1550" s="84">
        <v>1548</v>
      </c>
      <c r="F1550" s="84">
        <f t="shared" ca="1" si="72"/>
        <v>0.47663341638135948</v>
      </c>
      <c r="G1550" s="84">
        <f t="shared" ca="1" si="73"/>
        <v>483.64339146695164</v>
      </c>
      <c r="H1550" s="58">
        <f t="shared" ca="1" si="74"/>
        <v>0.47663341638135948</v>
      </c>
    </row>
    <row r="1551" spans="5:8" x14ac:dyDescent="0.25">
      <c r="E1551" s="84">
        <v>1549</v>
      </c>
      <c r="F1551" s="84">
        <f t="shared" ca="1" si="72"/>
        <v>0.68225845971173404</v>
      </c>
      <c r="G1551" s="84">
        <f t="shared" ca="1" si="73"/>
        <v>627.58092179821381</v>
      </c>
      <c r="H1551" s="58">
        <f t="shared" ca="1" si="74"/>
        <v>0.68225845971173404</v>
      </c>
    </row>
    <row r="1552" spans="5:8" x14ac:dyDescent="0.25">
      <c r="E1552" s="84">
        <v>1550</v>
      </c>
      <c r="F1552" s="84">
        <f t="shared" ca="1" si="72"/>
        <v>0.2956557664368662</v>
      </c>
      <c r="G1552" s="84">
        <f t="shared" ca="1" si="73"/>
        <v>356.95903650580635</v>
      </c>
      <c r="H1552" s="58">
        <f t="shared" ca="1" si="74"/>
        <v>0.2956557664368662</v>
      </c>
    </row>
    <row r="1553" spans="5:8" x14ac:dyDescent="0.25">
      <c r="E1553" s="84">
        <v>1551</v>
      </c>
      <c r="F1553" s="84">
        <f t="shared" ca="1" si="72"/>
        <v>0.14680209614710515</v>
      </c>
      <c r="G1553" s="84">
        <f t="shared" ca="1" si="73"/>
        <v>252.76146730297361</v>
      </c>
      <c r="H1553" s="58">
        <f t="shared" ca="1" si="74"/>
        <v>0.14680209614710515</v>
      </c>
    </row>
    <row r="1554" spans="5:8" x14ac:dyDescent="0.25">
      <c r="E1554" s="84">
        <v>1552</v>
      </c>
      <c r="F1554" s="84">
        <f t="shared" ca="1" si="72"/>
        <v>0.54083490671658574</v>
      </c>
      <c r="G1554" s="84">
        <f t="shared" ca="1" si="73"/>
        <v>528.58443470161001</v>
      </c>
      <c r="H1554" s="58">
        <f t="shared" ca="1" si="74"/>
        <v>0.54083490671658574</v>
      </c>
    </row>
    <row r="1555" spans="5:8" x14ac:dyDescent="0.25">
      <c r="E1555" s="84">
        <v>1553</v>
      </c>
      <c r="F1555" s="84">
        <f t="shared" ca="1" si="72"/>
        <v>0.35876289550619611</v>
      </c>
      <c r="G1555" s="84">
        <f t="shared" ca="1" si="73"/>
        <v>401.13402685433726</v>
      </c>
      <c r="H1555" s="58">
        <f t="shared" ca="1" si="74"/>
        <v>0.35876289550619611</v>
      </c>
    </row>
    <row r="1556" spans="5:8" x14ac:dyDescent="0.25">
      <c r="E1556" s="84">
        <v>1554</v>
      </c>
      <c r="F1556" s="84">
        <f t="shared" ca="1" si="72"/>
        <v>0.44246076527505929</v>
      </c>
      <c r="G1556" s="84">
        <f t="shared" ca="1" si="73"/>
        <v>459.7225356925415</v>
      </c>
      <c r="H1556" s="58">
        <f t="shared" ca="1" si="74"/>
        <v>0.44246076527505929</v>
      </c>
    </row>
    <row r="1557" spans="5:8" x14ac:dyDescent="0.25">
      <c r="E1557" s="84">
        <v>1555</v>
      </c>
      <c r="F1557" s="84">
        <f t="shared" ca="1" si="72"/>
        <v>0.13580915199194143</v>
      </c>
      <c r="G1557" s="84">
        <f t="shared" ca="1" si="73"/>
        <v>245.06640639435901</v>
      </c>
      <c r="H1557" s="58">
        <f t="shared" ca="1" si="74"/>
        <v>0.13580915199194143</v>
      </c>
    </row>
    <row r="1558" spans="5:8" x14ac:dyDescent="0.25">
      <c r="E1558" s="84">
        <v>1556</v>
      </c>
      <c r="F1558" s="84">
        <f t="shared" ca="1" si="72"/>
        <v>0.23977879361663668</v>
      </c>
      <c r="G1558" s="84">
        <f t="shared" ca="1" si="73"/>
        <v>317.84515553164567</v>
      </c>
      <c r="H1558" s="58">
        <f t="shared" ca="1" si="74"/>
        <v>0.23977879361663668</v>
      </c>
    </row>
    <row r="1559" spans="5:8" x14ac:dyDescent="0.25">
      <c r="E1559" s="84">
        <v>1557</v>
      </c>
      <c r="F1559" s="84">
        <f t="shared" ca="1" si="72"/>
        <v>0.18091871295899831</v>
      </c>
      <c r="G1559" s="84">
        <f t="shared" ca="1" si="73"/>
        <v>276.64309907129882</v>
      </c>
      <c r="H1559" s="58">
        <f t="shared" ca="1" si="74"/>
        <v>0.18091871295899831</v>
      </c>
    </row>
    <row r="1560" spans="5:8" x14ac:dyDescent="0.25">
      <c r="E1560" s="84">
        <v>1558</v>
      </c>
      <c r="F1560" s="84">
        <f t="shared" ca="1" si="72"/>
        <v>0.99774332475492311</v>
      </c>
      <c r="G1560" s="84">
        <f t="shared" ca="1" si="73"/>
        <v>969.21358086863142</v>
      </c>
      <c r="H1560" s="58">
        <f t="shared" ca="1" si="74"/>
        <v>0.99774332475492311</v>
      </c>
    </row>
    <row r="1561" spans="5:8" x14ac:dyDescent="0.25">
      <c r="E1561" s="84">
        <v>1559</v>
      </c>
      <c r="F1561" s="84">
        <f t="shared" ca="1" si="72"/>
        <v>0.48644034455592533</v>
      </c>
      <c r="G1561" s="84">
        <f t="shared" ca="1" si="73"/>
        <v>490.50824118914772</v>
      </c>
      <c r="H1561" s="58">
        <f t="shared" ca="1" si="74"/>
        <v>0.48644034455592533</v>
      </c>
    </row>
    <row r="1562" spans="5:8" x14ac:dyDescent="0.25">
      <c r="E1562" s="84">
        <v>1560</v>
      </c>
      <c r="F1562" s="84">
        <f t="shared" ca="1" si="72"/>
        <v>0.7232222526065083</v>
      </c>
      <c r="G1562" s="84">
        <f t="shared" ca="1" si="73"/>
        <v>656.25557682455587</v>
      </c>
      <c r="H1562" s="58">
        <f t="shared" ca="1" si="74"/>
        <v>0.72322225260650841</v>
      </c>
    </row>
    <row r="1563" spans="5:8" x14ac:dyDescent="0.25">
      <c r="E1563" s="84">
        <v>1561</v>
      </c>
      <c r="F1563" s="84">
        <f t="shared" ca="1" si="72"/>
        <v>0.14167487812054114</v>
      </c>
      <c r="G1563" s="84">
        <f t="shared" ca="1" si="73"/>
        <v>249.17241468437879</v>
      </c>
      <c r="H1563" s="58">
        <f t="shared" ca="1" si="74"/>
        <v>0.14167487812054114</v>
      </c>
    </row>
    <row r="1564" spans="5:8" x14ac:dyDescent="0.25">
      <c r="E1564" s="84">
        <v>1562</v>
      </c>
      <c r="F1564" s="84">
        <f t="shared" ca="1" si="72"/>
        <v>0.92404438024320212</v>
      </c>
      <c r="G1564" s="84">
        <f t="shared" ca="1" si="73"/>
        <v>821.39048094276973</v>
      </c>
      <c r="H1564" s="58">
        <f t="shared" ca="1" si="74"/>
        <v>0.92404438024320212</v>
      </c>
    </row>
    <row r="1565" spans="5:8" x14ac:dyDescent="0.25">
      <c r="E1565" s="84">
        <v>1563</v>
      </c>
      <c r="F1565" s="84">
        <f t="shared" ca="1" si="72"/>
        <v>0.58091163163497173</v>
      </c>
      <c r="G1565" s="84">
        <f t="shared" ca="1" si="73"/>
        <v>556.63814214448018</v>
      </c>
      <c r="H1565" s="58">
        <f t="shared" ca="1" si="74"/>
        <v>0.58091163163497173</v>
      </c>
    </row>
    <row r="1566" spans="5:8" x14ac:dyDescent="0.25">
      <c r="E1566" s="84">
        <v>1564</v>
      </c>
      <c r="F1566" s="84">
        <f t="shared" ca="1" si="72"/>
        <v>0.87027486863018044</v>
      </c>
      <c r="G1566" s="84">
        <f t="shared" ca="1" si="73"/>
        <v>766.58073092539212</v>
      </c>
      <c r="H1566" s="58">
        <f t="shared" ca="1" si="74"/>
        <v>0.87027486863018044</v>
      </c>
    </row>
    <row r="1567" spans="5:8" x14ac:dyDescent="0.25">
      <c r="E1567" s="84">
        <v>1565</v>
      </c>
      <c r="F1567" s="84">
        <f t="shared" ca="1" si="72"/>
        <v>0.65585434763012451</v>
      </c>
      <c r="G1567" s="84">
        <f t="shared" ca="1" si="73"/>
        <v>609.09804334108708</v>
      </c>
      <c r="H1567" s="58">
        <f t="shared" ca="1" si="74"/>
        <v>0.6558543476301244</v>
      </c>
    </row>
    <row r="1568" spans="5:8" x14ac:dyDescent="0.25">
      <c r="E1568" s="84">
        <v>1566</v>
      </c>
      <c r="F1568" s="84">
        <f t="shared" ca="1" si="72"/>
        <v>0.67518485941780126</v>
      </c>
      <c r="G1568" s="84">
        <f t="shared" ca="1" si="73"/>
        <v>622.62940159246091</v>
      </c>
      <c r="H1568" s="58">
        <f t="shared" ca="1" si="74"/>
        <v>0.67518485941780126</v>
      </c>
    </row>
    <row r="1569" spans="5:8" x14ac:dyDescent="0.25">
      <c r="E1569" s="84">
        <v>1567</v>
      </c>
      <c r="F1569" s="84">
        <f t="shared" ca="1" si="72"/>
        <v>4.8159586367128582E-2</v>
      </c>
      <c r="G1569" s="84">
        <f t="shared" ca="1" si="73"/>
        <v>182.11176585239173</v>
      </c>
      <c r="H1569" s="58">
        <f t="shared" ca="1" si="74"/>
        <v>4.8159586367128603E-2</v>
      </c>
    </row>
    <row r="1570" spans="5:8" x14ac:dyDescent="0.25">
      <c r="E1570" s="84">
        <v>1568</v>
      </c>
      <c r="F1570" s="84">
        <f t="shared" ca="1" si="72"/>
        <v>0.99669192020482278</v>
      </c>
      <c r="G1570" s="84">
        <f t="shared" ca="1" si="73"/>
        <v>962.72543073388465</v>
      </c>
      <c r="H1570" s="58">
        <f t="shared" ca="1" si="74"/>
        <v>0.99669192020482278</v>
      </c>
    </row>
    <row r="1571" spans="5:8" x14ac:dyDescent="0.25">
      <c r="E1571" s="84">
        <v>1569</v>
      </c>
      <c r="F1571" s="84">
        <f t="shared" ca="1" si="72"/>
        <v>0.36749569466006082</v>
      </c>
      <c r="G1571" s="84">
        <f t="shared" ca="1" si="73"/>
        <v>407.24698626204258</v>
      </c>
      <c r="H1571" s="58">
        <f t="shared" ca="1" si="74"/>
        <v>0.36749569466006082</v>
      </c>
    </row>
    <row r="1572" spans="5:8" x14ac:dyDescent="0.25">
      <c r="E1572" s="84">
        <v>1570</v>
      </c>
      <c r="F1572" s="84">
        <f t="shared" ca="1" si="72"/>
        <v>2.357724912176995E-2</v>
      </c>
      <c r="G1572" s="84">
        <f t="shared" ca="1" si="73"/>
        <v>157.45271862190503</v>
      </c>
      <c r="H1572" s="58">
        <f t="shared" ca="1" si="74"/>
        <v>2.3577249121769953E-2</v>
      </c>
    </row>
    <row r="1573" spans="5:8" x14ac:dyDescent="0.25">
      <c r="E1573" s="84">
        <v>1571</v>
      </c>
      <c r="F1573" s="84">
        <f t="shared" ca="1" si="72"/>
        <v>0.3727937050250959</v>
      </c>
      <c r="G1573" s="84">
        <f t="shared" ca="1" si="73"/>
        <v>410.95559351756714</v>
      </c>
      <c r="H1573" s="58">
        <f t="shared" ca="1" si="74"/>
        <v>0.3727937050250959</v>
      </c>
    </row>
    <row r="1574" spans="5:8" x14ac:dyDescent="0.25">
      <c r="E1574" s="84">
        <v>1572</v>
      </c>
      <c r="F1574" s="84">
        <f t="shared" ca="1" si="72"/>
        <v>0.24620322853699828</v>
      </c>
      <c r="G1574" s="84">
        <f t="shared" ca="1" si="73"/>
        <v>322.3422599758988</v>
      </c>
      <c r="H1574" s="58">
        <f t="shared" ca="1" si="74"/>
        <v>0.24620322853699828</v>
      </c>
    </row>
    <row r="1575" spans="5:8" x14ac:dyDescent="0.25">
      <c r="E1575" s="84">
        <v>1573</v>
      </c>
      <c r="F1575" s="84">
        <f t="shared" ca="1" si="72"/>
        <v>0.80780013659984229</v>
      </c>
      <c r="G1575" s="84">
        <f t="shared" ca="1" si="73"/>
        <v>715.88040787712964</v>
      </c>
      <c r="H1575" s="58">
        <f t="shared" ca="1" si="74"/>
        <v>0.80780013659984229</v>
      </c>
    </row>
    <row r="1576" spans="5:8" x14ac:dyDescent="0.25">
      <c r="E1576" s="84">
        <v>1574</v>
      </c>
      <c r="F1576" s="84">
        <f t="shared" ca="1" si="72"/>
        <v>3.6025052836280436E-2</v>
      </c>
      <c r="G1576" s="84">
        <f t="shared" ca="1" si="73"/>
        <v>171.01765553071476</v>
      </c>
      <c r="H1576" s="58">
        <f t="shared" ca="1" si="74"/>
        <v>3.6025052836280436E-2</v>
      </c>
    </row>
    <row r="1577" spans="5:8" x14ac:dyDescent="0.25">
      <c r="E1577" s="84">
        <v>1575</v>
      </c>
      <c r="F1577" s="84">
        <f t="shared" ca="1" si="72"/>
        <v>0.8244868361261728</v>
      </c>
      <c r="G1577" s="84">
        <f t="shared" ca="1" si="73"/>
        <v>728.49396171170076</v>
      </c>
      <c r="H1577" s="58">
        <f t="shared" ca="1" si="74"/>
        <v>0.8244868361261728</v>
      </c>
    </row>
    <row r="1578" spans="5:8" x14ac:dyDescent="0.25">
      <c r="E1578" s="84">
        <v>1576</v>
      </c>
      <c r="F1578" s="84">
        <f t="shared" ca="1" si="72"/>
        <v>0.34655761162666177</v>
      </c>
      <c r="G1578" s="84">
        <f t="shared" ca="1" si="73"/>
        <v>392.59032813866327</v>
      </c>
      <c r="H1578" s="58">
        <f t="shared" ca="1" si="74"/>
        <v>0.34655761162666182</v>
      </c>
    </row>
    <row r="1579" spans="5:8" x14ac:dyDescent="0.25">
      <c r="E1579" s="84">
        <v>1577</v>
      </c>
      <c r="F1579" s="84">
        <f t="shared" ca="1" si="72"/>
        <v>0.61917284825215191</v>
      </c>
      <c r="G1579" s="84">
        <f t="shared" ca="1" si="73"/>
        <v>583.42099377650629</v>
      </c>
      <c r="H1579" s="58">
        <f t="shared" ca="1" si="74"/>
        <v>0.6191728482521518</v>
      </c>
    </row>
    <row r="1580" spans="5:8" x14ac:dyDescent="0.25">
      <c r="E1580" s="84">
        <v>1578</v>
      </c>
      <c r="F1580" s="84">
        <f t="shared" ca="1" si="72"/>
        <v>0.9735708680254952</v>
      </c>
      <c r="G1580" s="84">
        <f t="shared" ca="1" si="73"/>
        <v>894.64234517942225</v>
      </c>
      <c r="H1580" s="58">
        <f t="shared" ca="1" si="74"/>
        <v>0.9735708680254952</v>
      </c>
    </row>
    <row r="1581" spans="5:8" x14ac:dyDescent="0.25">
      <c r="E1581" s="84">
        <v>1579</v>
      </c>
      <c r="F1581" s="84">
        <f t="shared" ca="1" si="72"/>
        <v>0.83482934943269493</v>
      </c>
      <c r="G1581" s="84">
        <f t="shared" ca="1" si="73"/>
        <v>736.61497149938816</v>
      </c>
      <c r="H1581" s="58">
        <f t="shared" ca="1" si="74"/>
        <v>0.83482934943269493</v>
      </c>
    </row>
    <row r="1582" spans="5:8" x14ac:dyDescent="0.25">
      <c r="E1582" s="84">
        <v>1580</v>
      </c>
      <c r="F1582" s="84">
        <f t="shared" ca="1" si="72"/>
        <v>0.48781740517016892</v>
      </c>
      <c r="G1582" s="84">
        <f t="shared" ca="1" si="73"/>
        <v>491.47218361911825</v>
      </c>
      <c r="H1582" s="58">
        <f t="shared" ca="1" si="74"/>
        <v>0.48781740517016892</v>
      </c>
    </row>
    <row r="1583" spans="5:8" x14ac:dyDescent="0.25">
      <c r="E1583" s="84">
        <v>1581</v>
      </c>
      <c r="F1583" s="84">
        <f t="shared" ca="1" si="72"/>
        <v>0.97887367744426024</v>
      </c>
      <c r="G1583" s="84">
        <f t="shared" ca="1" si="73"/>
        <v>905.80310263384092</v>
      </c>
      <c r="H1583" s="58">
        <f t="shared" ca="1" si="74"/>
        <v>0.97887367744426024</v>
      </c>
    </row>
    <row r="1584" spans="5:8" x14ac:dyDescent="0.25">
      <c r="E1584" s="84">
        <v>1582</v>
      </c>
      <c r="F1584" s="84">
        <f t="shared" ca="1" si="72"/>
        <v>0.74637835024346877</v>
      </c>
      <c r="G1584" s="84">
        <f t="shared" ca="1" si="73"/>
        <v>672.46484517042813</v>
      </c>
      <c r="H1584" s="58">
        <f t="shared" ca="1" si="74"/>
        <v>0.74637835024346877</v>
      </c>
    </row>
    <row r="1585" spans="5:8" x14ac:dyDescent="0.25">
      <c r="E1585" s="84">
        <v>1583</v>
      </c>
      <c r="F1585" s="84">
        <f t="shared" ca="1" si="72"/>
        <v>0.30023571962515916</v>
      </c>
      <c r="G1585" s="84">
        <f t="shared" ca="1" si="73"/>
        <v>360.16500373761141</v>
      </c>
      <c r="H1585" s="58">
        <f t="shared" ca="1" si="74"/>
        <v>0.30023571962515916</v>
      </c>
    </row>
    <row r="1586" spans="5:8" x14ac:dyDescent="0.25">
      <c r="E1586" s="84">
        <v>1584</v>
      </c>
      <c r="F1586" s="84">
        <f t="shared" ca="1" si="72"/>
        <v>0.10634044937843634</v>
      </c>
      <c r="G1586" s="84">
        <f t="shared" ca="1" si="73"/>
        <v>224.43831456490545</v>
      </c>
      <c r="H1586" s="58">
        <f t="shared" ca="1" si="74"/>
        <v>0.10634044937843637</v>
      </c>
    </row>
    <row r="1587" spans="5:8" x14ac:dyDescent="0.25">
      <c r="E1587" s="84">
        <v>1585</v>
      </c>
      <c r="F1587" s="84">
        <f t="shared" ca="1" si="72"/>
        <v>0.952910572863648</v>
      </c>
      <c r="G1587" s="84">
        <f t="shared" ca="1" si="73"/>
        <v>859.36728902112486</v>
      </c>
      <c r="H1587" s="58">
        <f t="shared" ca="1" si="74"/>
        <v>0.952910572863648</v>
      </c>
    </row>
    <row r="1588" spans="5:8" x14ac:dyDescent="0.25">
      <c r="E1588" s="84">
        <v>1586</v>
      </c>
      <c r="F1588" s="84">
        <f t="shared" ca="1" si="72"/>
        <v>0.22691626971598211</v>
      </c>
      <c r="G1588" s="84">
        <f t="shared" ca="1" si="73"/>
        <v>308.84138880118746</v>
      </c>
      <c r="H1588" s="58">
        <f t="shared" ca="1" si="74"/>
        <v>0.22691626971598208</v>
      </c>
    </row>
    <row r="1589" spans="5:8" x14ac:dyDescent="0.25">
      <c r="E1589" s="84">
        <v>1587</v>
      </c>
      <c r="F1589" s="84">
        <f t="shared" ca="1" si="72"/>
        <v>0.46037559065335498</v>
      </c>
      <c r="G1589" s="84">
        <f t="shared" ca="1" si="73"/>
        <v>472.26291345734847</v>
      </c>
      <c r="H1589" s="58">
        <f t="shared" ca="1" si="74"/>
        <v>0.46037559065335498</v>
      </c>
    </row>
    <row r="1590" spans="5:8" x14ac:dyDescent="0.25">
      <c r="E1590" s="84">
        <v>1588</v>
      </c>
      <c r="F1590" s="84">
        <f t="shared" ca="1" si="72"/>
        <v>0.25662821441563544</v>
      </c>
      <c r="G1590" s="84">
        <f t="shared" ca="1" si="73"/>
        <v>329.6397500909448</v>
      </c>
      <c r="H1590" s="58">
        <f t="shared" ca="1" si="74"/>
        <v>0.25662821441563544</v>
      </c>
    </row>
    <row r="1591" spans="5:8" x14ac:dyDescent="0.25">
      <c r="E1591" s="84">
        <v>1589</v>
      </c>
      <c r="F1591" s="84">
        <f t="shared" ca="1" si="72"/>
        <v>0.93933203884294181</v>
      </c>
      <c r="G1591" s="84">
        <f t="shared" ca="1" si="73"/>
        <v>840.37373748043706</v>
      </c>
      <c r="H1591" s="58">
        <f t="shared" ca="1" si="74"/>
        <v>0.93933203884294181</v>
      </c>
    </row>
    <row r="1592" spans="5:8" x14ac:dyDescent="0.25">
      <c r="E1592" s="84">
        <v>1590</v>
      </c>
      <c r="F1592" s="84">
        <f t="shared" ca="1" si="72"/>
        <v>0.51687653550737656</v>
      </c>
      <c r="G1592" s="84">
        <f t="shared" ca="1" si="73"/>
        <v>511.81357485516361</v>
      </c>
      <c r="H1592" s="58">
        <f t="shared" ca="1" si="74"/>
        <v>0.51687653550737656</v>
      </c>
    </row>
    <row r="1593" spans="5:8" x14ac:dyDescent="0.25">
      <c r="E1593" s="84">
        <v>1591</v>
      </c>
      <c r="F1593" s="84">
        <f t="shared" ca="1" si="72"/>
        <v>2.0142331413005476E-2</v>
      </c>
      <c r="G1593" s="84">
        <f t="shared" ca="1" si="73"/>
        <v>153.10297918027544</v>
      </c>
      <c r="H1593" s="58">
        <f t="shared" ca="1" si="74"/>
        <v>2.0142331413005476E-2</v>
      </c>
    </row>
    <row r="1594" spans="5:8" x14ac:dyDescent="0.25">
      <c r="E1594" s="84">
        <v>1592</v>
      </c>
      <c r="F1594" s="84">
        <f t="shared" ca="1" si="72"/>
        <v>0.62394046691519811</v>
      </c>
      <c r="G1594" s="84">
        <f t="shared" ca="1" si="73"/>
        <v>586.75832684063869</v>
      </c>
      <c r="H1594" s="58">
        <f t="shared" ca="1" si="74"/>
        <v>0.62394046691519811</v>
      </c>
    </row>
    <row r="1595" spans="5:8" x14ac:dyDescent="0.25">
      <c r="E1595" s="84">
        <v>1593</v>
      </c>
      <c r="F1595" s="84">
        <f t="shared" ca="1" si="72"/>
        <v>0.75803712200073181</v>
      </c>
      <c r="G1595" s="84">
        <f t="shared" ca="1" si="73"/>
        <v>680.62598540051226</v>
      </c>
      <c r="H1595" s="58">
        <f t="shared" ca="1" si="74"/>
        <v>0.75803712200073181</v>
      </c>
    </row>
    <row r="1596" spans="5:8" x14ac:dyDescent="0.25">
      <c r="E1596" s="84">
        <v>1594</v>
      </c>
      <c r="F1596" s="84">
        <f t="shared" ca="1" si="72"/>
        <v>8.8436970430927797E-2</v>
      </c>
      <c r="G1596" s="84">
        <f t="shared" ca="1" si="73"/>
        <v>211.90587930164946</v>
      </c>
      <c r="H1596" s="58">
        <f t="shared" ca="1" si="74"/>
        <v>8.8436970430927811E-2</v>
      </c>
    </row>
    <row r="1597" spans="5:8" x14ac:dyDescent="0.25">
      <c r="E1597" s="84">
        <v>1595</v>
      </c>
      <c r="F1597" s="84">
        <f t="shared" ca="1" si="72"/>
        <v>0.98931355008822641</v>
      </c>
      <c r="G1597" s="84">
        <f t="shared" ca="1" si="73"/>
        <v>933.00515719143073</v>
      </c>
      <c r="H1597" s="58">
        <f t="shared" ca="1" si="74"/>
        <v>0.98931355008822641</v>
      </c>
    </row>
    <row r="1598" spans="5:8" x14ac:dyDescent="0.25">
      <c r="E1598" s="84">
        <v>1596</v>
      </c>
      <c r="F1598" s="84">
        <f t="shared" ca="1" si="72"/>
        <v>0.86743118166651778</v>
      </c>
      <c r="G1598" s="84">
        <f t="shared" ca="1" si="73"/>
        <v>764.03622375444456</v>
      </c>
      <c r="H1598" s="58">
        <f t="shared" ca="1" si="74"/>
        <v>0.86743118166651767</v>
      </c>
    </row>
    <row r="1599" spans="5:8" x14ac:dyDescent="0.25">
      <c r="E1599" s="84">
        <v>1597</v>
      </c>
      <c r="F1599" s="84">
        <f t="shared" ca="1" si="72"/>
        <v>0.33167745785790126</v>
      </c>
      <c r="G1599" s="84">
        <f t="shared" ca="1" si="73"/>
        <v>382.17422050053085</v>
      </c>
      <c r="H1599" s="58">
        <f t="shared" ca="1" si="74"/>
        <v>0.3316774578579012</v>
      </c>
    </row>
    <row r="1600" spans="5:8" x14ac:dyDescent="0.25">
      <c r="E1600" s="84">
        <v>1598</v>
      </c>
      <c r="F1600" s="84">
        <f t="shared" ca="1" si="72"/>
        <v>0.14064499880842662</v>
      </c>
      <c r="G1600" s="84">
        <f t="shared" ca="1" si="73"/>
        <v>248.45149916589864</v>
      </c>
      <c r="H1600" s="58">
        <f t="shared" ca="1" si="74"/>
        <v>0.14064499880842662</v>
      </c>
    </row>
    <row r="1601" spans="5:8" x14ac:dyDescent="0.25">
      <c r="E1601" s="84">
        <v>1599</v>
      </c>
      <c r="F1601" s="84">
        <f t="shared" ca="1" si="72"/>
        <v>0.76219642142687005</v>
      </c>
      <c r="G1601" s="84">
        <f t="shared" ca="1" si="73"/>
        <v>683.53749499880905</v>
      </c>
      <c r="H1601" s="58">
        <f t="shared" ca="1" si="74"/>
        <v>0.76219642142687005</v>
      </c>
    </row>
    <row r="1602" spans="5:8" x14ac:dyDescent="0.25">
      <c r="E1602" s="84">
        <v>1600</v>
      </c>
      <c r="F1602" s="84">
        <f t="shared" ca="1" si="72"/>
        <v>0.17586651890214711</v>
      </c>
      <c r="G1602" s="84">
        <f t="shared" ca="1" si="73"/>
        <v>273.10656323150295</v>
      </c>
      <c r="H1602" s="58">
        <f t="shared" ca="1" si="74"/>
        <v>0.17586651890214708</v>
      </c>
    </row>
    <row r="1603" spans="5:8" x14ac:dyDescent="0.25">
      <c r="E1603" s="84">
        <v>1601</v>
      </c>
      <c r="F1603" s="84">
        <f t="shared" ref="F1603:F1666" ca="1" si="75">RAND()</f>
        <v>0.98451870924500184</v>
      </c>
      <c r="G1603" s="84">
        <f t="shared" ca="1" si="73"/>
        <v>919.36413876506788</v>
      </c>
      <c r="H1603" s="58">
        <f t="shared" ca="1" si="74"/>
        <v>0.98451870924500184</v>
      </c>
    </row>
    <row r="1604" spans="5:8" x14ac:dyDescent="0.25">
      <c r="E1604" s="84">
        <v>1602</v>
      </c>
      <c r="F1604" s="84">
        <f t="shared" ca="1" si="75"/>
        <v>0.61960245948747239</v>
      </c>
      <c r="G1604" s="84">
        <f t="shared" ref="G1604:G1667" ca="1" si="76">IF(F1604&lt;(($C$3-$C$2)/($C$5+$C$4-$C$3-$C$2)),$C$2+SQRT(F1604*($C$5+$C$4-$C$3-$C$2)*($C$3-$C$2)),IF(F1604&lt;1-(($C$5-$C$4)/($C$5+$C$4-$C$3-$C$2)),(F1604*($C$5+$C$4-$C$3-$C$2)+$C$2+$C$3)/2,$C$5-SQRT((1-F1604)*($C$5+$C$4-$C$3-$C$2)*($C$5-$C$4))))</f>
        <v>583.72172164123072</v>
      </c>
      <c r="H1604" s="58">
        <f t="shared" ref="H1604:H1667" ca="1" si="77">IF(G1604&lt;$C$3,(1/($C$5+$C$4-$C$3-$C$2))*(1/($C$3-$C$2))*(G1604-$C$2)^2,IF(G1604&lt;$C$4,(1/($C$5+$C$4-$C$3-$C$2))*(2*G1604-$C$2-$C$3),1-(1/($C$5+$C$4-$C$3-$C$2))*(1/($C$5-$C$4))*($C$5-G1604)^2))</f>
        <v>0.6196024594874725</v>
      </c>
    </row>
    <row r="1605" spans="5:8" x14ac:dyDescent="0.25">
      <c r="E1605" s="84">
        <v>1603</v>
      </c>
      <c r="F1605" s="84">
        <f t="shared" ca="1" si="75"/>
        <v>0.22237151798753396</v>
      </c>
      <c r="G1605" s="84">
        <f t="shared" ca="1" si="76"/>
        <v>305.6600625912738</v>
      </c>
      <c r="H1605" s="58">
        <f t="shared" ca="1" si="77"/>
        <v>0.22237151798753399</v>
      </c>
    </row>
    <row r="1606" spans="5:8" x14ac:dyDescent="0.25">
      <c r="E1606" s="84">
        <v>1604</v>
      </c>
      <c r="F1606" s="84">
        <f t="shared" ca="1" si="75"/>
        <v>0.47406614832103677</v>
      </c>
      <c r="G1606" s="84">
        <f t="shared" ca="1" si="76"/>
        <v>481.84630382472574</v>
      </c>
      <c r="H1606" s="58">
        <f t="shared" ca="1" si="77"/>
        <v>0.47406614832103677</v>
      </c>
    </row>
    <row r="1607" spans="5:8" x14ac:dyDescent="0.25">
      <c r="E1607" s="84">
        <v>1605</v>
      </c>
      <c r="F1607" s="84">
        <f t="shared" ca="1" si="75"/>
        <v>0.68286581657908907</v>
      </c>
      <c r="G1607" s="84">
        <f t="shared" ca="1" si="76"/>
        <v>628.00607160536242</v>
      </c>
      <c r="H1607" s="58">
        <f t="shared" ca="1" si="77"/>
        <v>0.68286581657908918</v>
      </c>
    </row>
    <row r="1608" spans="5:8" x14ac:dyDescent="0.25">
      <c r="E1608" s="84">
        <v>1606</v>
      </c>
      <c r="F1608" s="84">
        <f t="shared" ca="1" si="75"/>
        <v>0.59553645540300837</v>
      </c>
      <c r="G1608" s="84">
        <f t="shared" ca="1" si="76"/>
        <v>566.87551878210593</v>
      </c>
      <c r="H1608" s="58">
        <f t="shared" ca="1" si="77"/>
        <v>0.59553645540300848</v>
      </c>
    </row>
    <row r="1609" spans="5:8" x14ac:dyDescent="0.25">
      <c r="E1609" s="84">
        <v>1607</v>
      </c>
      <c r="F1609" s="84">
        <f t="shared" ca="1" si="75"/>
        <v>0.32126344958593811</v>
      </c>
      <c r="G1609" s="84">
        <f t="shared" ca="1" si="76"/>
        <v>374.88441471015665</v>
      </c>
      <c r="H1609" s="58">
        <f t="shared" ca="1" si="77"/>
        <v>0.32126344958593805</v>
      </c>
    </row>
    <row r="1610" spans="5:8" x14ac:dyDescent="0.25">
      <c r="E1610" s="84">
        <v>1608</v>
      </c>
      <c r="F1610" s="84">
        <f t="shared" ca="1" si="75"/>
        <v>0.93887923162300513</v>
      </c>
      <c r="G1610" s="84">
        <f t="shared" ca="1" si="76"/>
        <v>839.77914393457434</v>
      </c>
      <c r="H1610" s="58">
        <f t="shared" ca="1" si="77"/>
        <v>0.93887923162300513</v>
      </c>
    </row>
    <row r="1611" spans="5:8" x14ac:dyDescent="0.25">
      <c r="E1611" s="84">
        <v>1609</v>
      </c>
      <c r="F1611" s="84">
        <f t="shared" ca="1" si="75"/>
        <v>0.24327373184482415</v>
      </c>
      <c r="G1611" s="84">
        <f t="shared" ca="1" si="76"/>
        <v>320.29161229137691</v>
      </c>
      <c r="H1611" s="58">
        <f t="shared" ca="1" si="77"/>
        <v>0.24327373184482415</v>
      </c>
    </row>
    <row r="1612" spans="5:8" x14ac:dyDescent="0.25">
      <c r="E1612" s="84">
        <v>1610</v>
      </c>
      <c r="F1612" s="84">
        <f t="shared" ca="1" si="75"/>
        <v>0.34383502992122172</v>
      </c>
      <c r="G1612" s="84">
        <f t="shared" ca="1" si="76"/>
        <v>390.68452094485519</v>
      </c>
      <c r="H1612" s="58">
        <f t="shared" ca="1" si="77"/>
        <v>0.34383502992122172</v>
      </c>
    </row>
    <row r="1613" spans="5:8" x14ac:dyDescent="0.25">
      <c r="E1613" s="84">
        <v>1611</v>
      </c>
      <c r="F1613" s="84">
        <f t="shared" ca="1" si="75"/>
        <v>0.19304960523349401</v>
      </c>
      <c r="G1613" s="84">
        <f t="shared" ca="1" si="76"/>
        <v>285.13472366344581</v>
      </c>
      <c r="H1613" s="58">
        <f t="shared" ca="1" si="77"/>
        <v>0.19304960523349401</v>
      </c>
    </row>
    <row r="1614" spans="5:8" x14ac:dyDescent="0.25">
      <c r="E1614" s="84">
        <v>1612</v>
      </c>
      <c r="F1614" s="84">
        <f t="shared" ca="1" si="75"/>
        <v>0.79486608524609126</v>
      </c>
      <c r="G1614" s="84">
        <f t="shared" ca="1" si="76"/>
        <v>706.47616076945019</v>
      </c>
      <c r="H1614" s="58">
        <f t="shared" ca="1" si="77"/>
        <v>0.79486608524609126</v>
      </c>
    </row>
    <row r="1615" spans="5:8" x14ac:dyDescent="0.25">
      <c r="E1615" s="84">
        <v>1613</v>
      </c>
      <c r="F1615" s="84">
        <f t="shared" ca="1" si="75"/>
        <v>0.76785758152782468</v>
      </c>
      <c r="G1615" s="84">
        <f t="shared" ca="1" si="76"/>
        <v>687.50030706947723</v>
      </c>
      <c r="H1615" s="58">
        <f t="shared" ca="1" si="77"/>
        <v>0.76785758152782457</v>
      </c>
    </row>
    <row r="1616" spans="5:8" x14ac:dyDescent="0.25">
      <c r="E1616" s="84">
        <v>1614</v>
      </c>
      <c r="F1616" s="84">
        <f t="shared" ca="1" si="75"/>
        <v>0.98975608420497163</v>
      </c>
      <c r="G1616" s="84">
        <f t="shared" ca="1" si="76"/>
        <v>934.40697724672305</v>
      </c>
      <c r="H1616" s="58">
        <f t="shared" ca="1" si="77"/>
        <v>0.98975608420497163</v>
      </c>
    </row>
    <row r="1617" spans="5:8" x14ac:dyDescent="0.25">
      <c r="E1617" s="84">
        <v>1615</v>
      </c>
      <c r="F1617" s="84">
        <f t="shared" ca="1" si="75"/>
        <v>0.6295014484947109</v>
      </c>
      <c r="G1617" s="84">
        <f t="shared" ca="1" si="76"/>
        <v>590.65101394629755</v>
      </c>
      <c r="H1617" s="58">
        <f t="shared" ca="1" si="77"/>
        <v>0.62950144849471079</v>
      </c>
    </row>
    <row r="1618" spans="5:8" x14ac:dyDescent="0.25">
      <c r="E1618" s="84">
        <v>1616</v>
      </c>
      <c r="F1618" s="84">
        <f t="shared" ca="1" si="75"/>
        <v>0.43102294291751464</v>
      </c>
      <c r="G1618" s="84">
        <f t="shared" ca="1" si="76"/>
        <v>451.71606004226027</v>
      </c>
      <c r="H1618" s="58">
        <f t="shared" ca="1" si="77"/>
        <v>0.43102294291751464</v>
      </c>
    </row>
    <row r="1619" spans="5:8" x14ac:dyDescent="0.25">
      <c r="E1619" s="84">
        <v>1617</v>
      </c>
      <c r="F1619" s="84">
        <f t="shared" ca="1" si="75"/>
        <v>0.71966117604610669</v>
      </c>
      <c r="G1619" s="84">
        <f t="shared" ca="1" si="76"/>
        <v>653.76282323227474</v>
      </c>
      <c r="H1619" s="58">
        <f t="shared" ca="1" si="77"/>
        <v>0.7196611760461068</v>
      </c>
    </row>
    <row r="1620" spans="5:8" x14ac:dyDescent="0.25">
      <c r="E1620" s="84">
        <v>1618</v>
      </c>
      <c r="F1620" s="84">
        <f t="shared" ca="1" si="75"/>
        <v>0.35820106419763753</v>
      </c>
      <c r="G1620" s="84">
        <f t="shared" ca="1" si="76"/>
        <v>400.74074493834627</v>
      </c>
      <c r="H1620" s="58">
        <f t="shared" ca="1" si="77"/>
        <v>0.35820106419763753</v>
      </c>
    </row>
    <row r="1621" spans="5:8" x14ac:dyDescent="0.25">
      <c r="E1621" s="84">
        <v>1619</v>
      </c>
      <c r="F1621" s="84">
        <f t="shared" ca="1" si="75"/>
        <v>0.74008238061173959</v>
      </c>
      <c r="G1621" s="84">
        <f t="shared" ca="1" si="76"/>
        <v>668.05766642821766</v>
      </c>
      <c r="H1621" s="58">
        <f t="shared" ca="1" si="77"/>
        <v>0.74008238061173948</v>
      </c>
    </row>
    <row r="1622" spans="5:8" x14ac:dyDescent="0.25">
      <c r="E1622" s="84">
        <v>1620</v>
      </c>
      <c r="F1622" s="84">
        <f t="shared" ca="1" si="75"/>
        <v>0.39259783470609133</v>
      </c>
      <c r="G1622" s="84">
        <f t="shared" ca="1" si="76"/>
        <v>424.81848429426395</v>
      </c>
      <c r="H1622" s="58">
        <f t="shared" ca="1" si="77"/>
        <v>0.39259783470609139</v>
      </c>
    </row>
    <row r="1623" spans="5:8" x14ac:dyDescent="0.25">
      <c r="E1623" s="84">
        <v>1621</v>
      </c>
      <c r="F1623" s="84">
        <f t="shared" ca="1" si="75"/>
        <v>0.61152897987648891</v>
      </c>
      <c r="G1623" s="84">
        <f t="shared" ca="1" si="76"/>
        <v>578.07028591354219</v>
      </c>
      <c r="H1623" s="58">
        <f t="shared" ca="1" si="77"/>
        <v>0.6115289798764888</v>
      </c>
    </row>
    <row r="1624" spans="5:8" x14ac:dyDescent="0.25">
      <c r="E1624" s="84">
        <v>1622</v>
      </c>
      <c r="F1624" s="84">
        <f t="shared" ca="1" si="75"/>
        <v>0.98479027492986959</v>
      </c>
      <c r="G1624" s="84">
        <f t="shared" ca="1" si="76"/>
        <v>920.07450638591729</v>
      </c>
      <c r="H1624" s="58">
        <f t="shared" ca="1" si="77"/>
        <v>0.98479027492986959</v>
      </c>
    </row>
    <row r="1625" spans="5:8" x14ac:dyDescent="0.25">
      <c r="E1625" s="84">
        <v>1623</v>
      </c>
      <c r="F1625" s="84">
        <f t="shared" ca="1" si="75"/>
        <v>0.63796463966662464</v>
      </c>
      <c r="G1625" s="84">
        <f t="shared" ca="1" si="76"/>
        <v>596.57524776663718</v>
      </c>
      <c r="H1625" s="58">
        <f t="shared" ca="1" si="77"/>
        <v>0.63796463966662453</v>
      </c>
    </row>
    <row r="1626" spans="5:8" x14ac:dyDescent="0.25">
      <c r="E1626" s="84">
        <v>1624</v>
      </c>
      <c r="F1626" s="84">
        <f t="shared" ca="1" si="75"/>
        <v>0.53948741732335159</v>
      </c>
      <c r="G1626" s="84">
        <f t="shared" ca="1" si="76"/>
        <v>527.64119212634614</v>
      </c>
      <c r="H1626" s="58">
        <f t="shared" ca="1" si="77"/>
        <v>0.53948741732335159</v>
      </c>
    </row>
    <row r="1627" spans="5:8" x14ac:dyDescent="0.25">
      <c r="E1627" s="84">
        <v>1625</v>
      </c>
      <c r="F1627" s="84">
        <f t="shared" ca="1" si="75"/>
        <v>0.66852842874489293</v>
      </c>
      <c r="G1627" s="84">
        <f t="shared" ca="1" si="76"/>
        <v>617.9699001214251</v>
      </c>
      <c r="H1627" s="58">
        <f t="shared" ca="1" si="77"/>
        <v>0.66852842874489304</v>
      </c>
    </row>
    <row r="1628" spans="5:8" x14ac:dyDescent="0.25">
      <c r="E1628" s="84">
        <v>1626</v>
      </c>
      <c r="F1628" s="84">
        <f t="shared" ca="1" si="75"/>
        <v>0.22833673309164082</v>
      </c>
      <c r="G1628" s="84">
        <f t="shared" ca="1" si="76"/>
        <v>309.83571316414861</v>
      </c>
      <c r="H1628" s="58">
        <f t="shared" ca="1" si="77"/>
        <v>0.22833673309164088</v>
      </c>
    </row>
    <row r="1629" spans="5:8" x14ac:dyDescent="0.25">
      <c r="E1629" s="84">
        <v>1627</v>
      </c>
      <c r="F1629" s="84">
        <f t="shared" ca="1" si="75"/>
        <v>0.18530056810620588</v>
      </c>
      <c r="G1629" s="84">
        <f t="shared" ca="1" si="76"/>
        <v>279.71039767434411</v>
      </c>
      <c r="H1629" s="58">
        <f t="shared" ca="1" si="77"/>
        <v>0.18530056810620588</v>
      </c>
    </row>
    <row r="1630" spans="5:8" x14ac:dyDescent="0.25">
      <c r="E1630" s="84">
        <v>1628</v>
      </c>
      <c r="F1630" s="84">
        <f t="shared" ca="1" si="75"/>
        <v>0.66710253418495535</v>
      </c>
      <c r="G1630" s="84">
        <f t="shared" ca="1" si="76"/>
        <v>616.97177392946878</v>
      </c>
      <c r="H1630" s="58">
        <f t="shared" ca="1" si="77"/>
        <v>0.66710253418495535</v>
      </c>
    </row>
    <row r="1631" spans="5:8" x14ac:dyDescent="0.25">
      <c r="E1631" s="84">
        <v>1629</v>
      </c>
      <c r="F1631" s="84">
        <f t="shared" ca="1" si="75"/>
        <v>0.86251130107505536</v>
      </c>
      <c r="G1631" s="84">
        <f t="shared" ca="1" si="76"/>
        <v>759.69757897916065</v>
      </c>
      <c r="H1631" s="58">
        <f t="shared" ca="1" si="77"/>
        <v>0.86251130107505536</v>
      </c>
    </row>
    <row r="1632" spans="5:8" x14ac:dyDescent="0.25">
      <c r="E1632" s="84">
        <v>1630</v>
      </c>
      <c r="F1632" s="84">
        <f t="shared" ca="1" si="75"/>
        <v>0.80449535495995939</v>
      </c>
      <c r="G1632" s="84">
        <f t="shared" ca="1" si="76"/>
        <v>713.44817062734171</v>
      </c>
      <c r="H1632" s="58">
        <f t="shared" ca="1" si="77"/>
        <v>0.80449535495995939</v>
      </c>
    </row>
    <row r="1633" spans="5:8" x14ac:dyDescent="0.25">
      <c r="E1633" s="84">
        <v>1631</v>
      </c>
      <c r="F1633" s="84">
        <f t="shared" ca="1" si="75"/>
        <v>0.81232534929148714</v>
      </c>
      <c r="G1633" s="84">
        <f t="shared" ca="1" si="76"/>
        <v>719.24502979007593</v>
      </c>
      <c r="H1633" s="58">
        <f t="shared" ca="1" si="77"/>
        <v>0.81232534929148725</v>
      </c>
    </row>
    <row r="1634" spans="5:8" x14ac:dyDescent="0.25">
      <c r="E1634" s="84">
        <v>1632</v>
      </c>
      <c r="F1634" s="84">
        <f t="shared" ca="1" si="75"/>
        <v>0.59469311931487667</v>
      </c>
      <c r="G1634" s="84">
        <f t="shared" ca="1" si="76"/>
        <v>566.28518352041374</v>
      </c>
      <c r="H1634" s="58">
        <f t="shared" ca="1" si="77"/>
        <v>0.59469311931487678</v>
      </c>
    </row>
    <row r="1635" spans="5:8" x14ac:dyDescent="0.25">
      <c r="E1635" s="84">
        <v>1633</v>
      </c>
      <c r="F1635" s="84">
        <f t="shared" ca="1" si="75"/>
        <v>0.1879832207091009</v>
      </c>
      <c r="G1635" s="84">
        <f t="shared" ca="1" si="76"/>
        <v>281.58825449637061</v>
      </c>
      <c r="H1635" s="58">
        <f t="shared" ca="1" si="77"/>
        <v>0.18798322070910087</v>
      </c>
    </row>
    <row r="1636" spans="5:8" x14ac:dyDescent="0.25">
      <c r="E1636" s="84">
        <v>1634</v>
      </c>
      <c r="F1636" s="84">
        <f t="shared" ca="1" si="75"/>
        <v>0.43998107100820583</v>
      </c>
      <c r="G1636" s="84">
        <f t="shared" ca="1" si="76"/>
        <v>457.9867497057441</v>
      </c>
      <c r="H1636" s="58">
        <f t="shared" ca="1" si="77"/>
        <v>0.43998107100820588</v>
      </c>
    </row>
    <row r="1637" spans="5:8" x14ac:dyDescent="0.25">
      <c r="E1637" s="84">
        <v>1635</v>
      </c>
      <c r="F1637" s="84">
        <f t="shared" ca="1" si="75"/>
        <v>0.90149406462728165</v>
      </c>
      <c r="G1637" s="84">
        <f t="shared" ca="1" si="76"/>
        <v>796.59770685525268</v>
      </c>
      <c r="H1637" s="58">
        <f t="shared" ca="1" si="77"/>
        <v>0.90149406462728154</v>
      </c>
    </row>
    <row r="1638" spans="5:8" x14ac:dyDescent="0.25">
      <c r="E1638" s="84">
        <v>1636</v>
      </c>
      <c r="F1638" s="84">
        <f t="shared" ca="1" si="75"/>
        <v>0.8393655788615999</v>
      </c>
      <c r="G1638" s="84">
        <f t="shared" ca="1" si="76"/>
        <v>740.25694065456139</v>
      </c>
      <c r="H1638" s="58">
        <f t="shared" ca="1" si="77"/>
        <v>0.8393655788615999</v>
      </c>
    </row>
    <row r="1639" spans="5:8" x14ac:dyDescent="0.25">
      <c r="E1639" s="84">
        <v>1637</v>
      </c>
      <c r="F1639" s="84">
        <f t="shared" ca="1" si="75"/>
        <v>0.79308057868380699</v>
      </c>
      <c r="G1639" s="84">
        <f t="shared" ca="1" si="76"/>
        <v>705.20149770936587</v>
      </c>
      <c r="H1639" s="58">
        <f t="shared" ca="1" si="77"/>
        <v>0.7930805786838071</v>
      </c>
    </row>
    <row r="1640" spans="5:8" x14ac:dyDescent="0.25">
      <c r="E1640" s="84">
        <v>1638</v>
      </c>
      <c r="F1640" s="84">
        <f t="shared" ca="1" si="75"/>
        <v>0.42220646861599265</v>
      </c>
      <c r="G1640" s="84">
        <f t="shared" ca="1" si="76"/>
        <v>445.54452803119483</v>
      </c>
      <c r="H1640" s="58">
        <f t="shared" ca="1" si="77"/>
        <v>0.42220646861599259</v>
      </c>
    </row>
    <row r="1641" spans="5:8" x14ac:dyDescent="0.25">
      <c r="E1641" s="84">
        <v>1639</v>
      </c>
      <c r="F1641" s="84">
        <f t="shared" ca="1" si="75"/>
        <v>0.61157536520544187</v>
      </c>
      <c r="G1641" s="84">
        <f t="shared" ca="1" si="76"/>
        <v>578.10275564380936</v>
      </c>
      <c r="H1641" s="58">
        <f t="shared" ca="1" si="77"/>
        <v>0.61157536520544198</v>
      </c>
    </row>
    <row r="1642" spans="5:8" x14ac:dyDescent="0.25">
      <c r="E1642" s="84">
        <v>1640</v>
      </c>
      <c r="F1642" s="84">
        <f t="shared" ca="1" si="75"/>
        <v>0.40648304813960201</v>
      </c>
      <c r="G1642" s="84">
        <f t="shared" ca="1" si="76"/>
        <v>434.53813369772143</v>
      </c>
      <c r="H1642" s="58">
        <f t="shared" ca="1" si="77"/>
        <v>0.40648304813960207</v>
      </c>
    </row>
    <row r="1643" spans="5:8" x14ac:dyDescent="0.25">
      <c r="E1643" s="84">
        <v>1641</v>
      </c>
      <c r="F1643" s="84">
        <f t="shared" ca="1" si="75"/>
        <v>0.80332623351080834</v>
      </c>
      <c r="G1643" s="84">
        <f t="shared" ca="1" si="76"/>
        <v>712.5926550599994</v>
      </c>
      <c r="H1643" s="58">
        <f t="shared" ca="1" si="77"/>
        <v>0.80332623351080834</v>
      </c>
    </row>
    <row r="1644" spans="5:8" x14ac:dyDescent="0.25">
      <c r="E1644" s="84">
        <v>1642</v>
      </c>
      <c r="F1644" s="84">
        <f t="shared" ca="1" si="75"/>
        <v>0.49257898822176716</v>
      </c>
      <c r="G1644" s="84">
        <f t="shared" ca="1" si="76"/>
        <v>494.80529175523702</v>
      </c>
      <c r="H1644" s="58">
        <f t="shared" ca="1" si="77"/>
        <v>0.49257898822176716</v>
      </c>
    </row>
    <row r="1645" spans="5:8" x14ac:dyDescent="0.25">
      <c r="E1645" s="84">
        <v>1643</v>
      </c>
      <c r="F1645" s="84">
        <f t="shared" ca="1" si="75"/>
        <v>0.29369747674692581</v>
      </c>
      <c r="G1645" s="84">
        <f t="shared" ca="1" si="76"/>
        <v>355.58823372284803</v>
      </c>
      <c r="H1645" s="58">
        <f t="shared" ca="1" si="77"/>
        <v>0.29369747674692576</v>
      </c>
    </row>
    <row r="1646" spans="5:8" x14ac:dyDescent="0.25">
      <c r="E1646" s="84">
        <v>1644</v>
      </c>
      <c r="F1646" s="84">
        <f t="shared" ca="1" si="75"/>
        <v>0.41485448310458473</v>
      </c>
      <c r="G1646" s="84">
        <f t="shared" ca="1" si="76"/>
        <v>440.3981381732093</v>
      </c>
      <c r="H1646" s="58">
        <f t="shared" ca="1" si="77"/>
        <v>0.41485448310458473</v>
      </c>
    </row>
    <row r="1647" spans="5:8" x14ac:dyDescent="0.25">
      <c r="E1647" s="84">
        <v>1645</v>
      </c>
      <c r="F1647" s="84">
        <f t="shared" ca="1" si="75"/>
        <v>0.10438433185455476</v>
      </c>
      <c r="G1647" s="84">
        <f t="shared" ca="1" si="76"/>
        <v>223.06903229818835</v>
      </c>
      <c r="H1647" s="58">
        <f t="shared" ca="1" si="77"/>
        <v>0.10438433185455478</v>
      </c>
    </row>
    <row r="1648" spans="5:8" x14ac:dyDescent="0.25">
      <c r="E1648" s="84">
        <v>1646</v>
      </c>
      <c r="F1648" s="84">
        <f t="shared" ca="1" si="75"/>
        <v>0.58748531367761214</v>
      </c>
      <c r="G1648" s="84">
        <f t="shared" ca="1" si="76"/>
        <v>561.23971957432855</v>
      </c>
      <c r="H1648" s="58">
        <f t="shared" ca="1" si="77"/>
        <v>0.58748531367761225</v>
      </c>
    </row>
    <row r="1649" spans="5:8" x14ac:dyDescent="0.25">
      <c r="E1649" s="84">
        <v>1647</v>
      </c>
      <c r="F1649" s="84">
        <f t="shared" ca="1" si="75"/>
        <v>0.33451226061092787</v>
      </c>
      <c r="G1649" s="84">
        <f t="shared" ca="1" si="76"/>
        <v>384.15858242764955</v>
      </c>
      <c r="H1649" s="58">
        <f t="shared" ca="1" si="77"/>
        <v>0.33451226061092793</v>
      </c>
    </row>
    <row r="1650" spans="5:8" x14ac:dyDescent="0.25">
      <c r="E1650" s="84">
        <v>1648</v>
      </c>
      <c r="F1650" s="84">
        <f t="shared" ca="1" si="75"/>
        <v>0.80910700843626926</v>
      </c>
      <c r="G1650" s="84">
        <f t="shared" ca="1" si="76"/>
        <v>716.84799761123554</v>
      </c>
      <c r="H1650" s="58">
        <f t="shared" ca="1" si="77"/>
        <v>0.80910700843626926</v>
      </c>
    </row>
    <row r="1651" spans="5:8" x14ac:dyDescent="0.25">
      <c r="E1651" s="84">
        <v>1649</v>
      </c>
      <c r="F1651" s="84">
        <f t="shared" ca="1" si="75"/>
        <v>0.92841974076971678</v>
      </c>
      <c r="G1651" s="84">
        <f t="shared" ca="1" si="76"/>
        <v>826.61110509401431</v>
      </c>
      <c r="H1651" s="58">
        <f t="shared" ca="1" si="77"/>
        <v>0.92841974076971678</v>
      </c>
    </row>
    <row r="1652" spans="5:8" x14ac:dyDescent="0.25">
      <c r="E1652" s="84">
        <v>1650</v>
      </c>
      <c r="F1652" s="84">
        <f t="shared" ca="1" si="75"/>
        <v>0.32778517483320802</v>
      </c>
      <c r="G1652" s="84">
        <f t="shared" ca="1" si="76"/>
        <v>379.44962238324558</v>
      </c>
      <c r="H1652" s="58">
        <f t="shared" ca="1" si="77"/>
        <v>0.32778517483320796</v>
      </c>
    </row>
    <row r="1653" spans="5:8" x14ac:dyDescent="0.25">
      <c r="E1653" s="84">
        <v>1651</v>
      </c>
      <c r="F1653" s="84">
        <f t="shared" ca="1" si="75"/>
        <v>0.66774575855022689</v>
      </c>
      <c r="G1653" s="84">
        <f t="shared" ca="1" si="76"/>
        <v>617.42203098515881</v>
      </c>
      <c r="H1653" s="58">
        <f t="shared" ca="1" si="77"/>
        <v>0.66774575855022689</v>
      </c>
    </row>
    <row r="1654" spans="5:8" x14ac:dyDescent="0.25">
      <c r="E1654" s="84">
        <v>1652</v>
      </c>
      <c r="F1654" s="84">
        <f t="shared" ca="1" si="75"/>
        <v>0.15908920184698716</v>
      </c>
      <c r="G1654" s="84">
        <f t="shared" ca="1" si="76"/>
        <v>261.36244129289099</v>
      </c>
      <c r="H1654" s="58">
        <f t="shared" ca="1" si="77"/>
        <v>0.15908920184698713</v>
      </c>
    </row>
    <row r="1655" spans="5:8" x14ac:dyDescent="0.25">
      <c r="E1655" s="84">
        <v>1653</v>
      </c>
      <c r="F1655" s="84">
        <f t="shared" ca="1" si="75"/>
        <v>0.78681855552200564</v>
      </c>
      <c r="G1655" s="84">
        <f t="shared" ca="1" si="76"/>
        <v>700.77398729261915</v>
      </c>
      <c r="H1655" s="58">
        <f t="shared" ca="1" si="77"/>
        <v>0.78681855552200552</v>
      </c>
    </row>
    <row r="1656" spans="5:8" x14ac:dyDescent="0.25">
      <c r="E1656" s="84">
        <v>1654</v>
      </c>
      <c r="F1656" s="84">
        <f t="shared" ca="1" si="75"/>
        <v>0.4577886781293814</v>
      </c>
      <c r="G1656" s="84">
        <f t="shared" ca="1" si="76"/>
        <v>470.45207469056697</v>
      </c>
      <c r="H1656" s="58">
        <f t="shared" ca="1" si="77"/>
        <v>0.4577886781293814</v>
      </c>
    </row>
    <row r="1657" spans="5:8" x14ac:dyDescent="0.25">
      <c r="E1657" s="84">
        <v>1655</v>
      </c>
      <c r="F1657" s="84">
        <f t="shared" ca="1" si="75"/>
        <v>6.2493603610880299E-6</v>
      </c>
      <c r="G1657" s="84">
        <f t="shared" ca="1" si="76"/>
        <v>100.93536647927554</v>
      </c>
      <c r="H1657" s="58">
        <f t="shared" ca="1" si="77"/>
        <v>6.249360361088046E-6</v>
      </c>
    </row>
    <row r="1658" spans="5:8" x14ac:dyDescent="0.25">
      <c r="E1658" s="84">
        <v>1656</v>
      </c>
      <c r="F1658" s="84">
        <f t="shared" ca="1" si="75"/>
        <v>0.61730754647736452</v>
      </c>
      <c r="G1658" s="84">
        <f t="shared" ca="1" si="76"/>
        <v>582.11528253415509</v>
      </c>
      <c r="H1658" s="58">
        <f t="shared" ca="1" si="77"/>
        <v>0.61730754647736441</v>
      </c>
    </row>
    <row r="1659" spans="5:8" x14ac:dyDescent="0.25">
      <c r="E1659" s="84">
        <v>1657</v>
      </c>
      <c r="F1659" s="84">
        <f t="shared" ca="1" si="75"/>
        <v>0.39142136514189796</v>
      </c>
      <c r="G1659" s="84">
        <f t="shared" ca="1" si="76"/>
        <v>423.99495559932859</v>
      </c>
      <c r="H1659" s="58">
        <f t="shared" ca="1" si="77"/>
        <v>0.39142136514189801</v>
      </c>
    </row>
    <row r="1660" spans="5:8" x14ac:dyDescent="0.25">
      <c r="E1660" s="84">
        <v>1658</v>
      </c>
      <c r="F1660" s="84">
        <f t="shared" ca="1" si="75"/>
        <v>0.17423261367870779</v>
      </c>
      <c r="G1660" s="84">
        <f t="shared" ca="1" si="76"/>
        <v>271.96282957509544</v>
      </c>
      <c r="H1660" s="58">
        <f t="shared" ca="1" si="77"/>
        <v>0.17423261367870777</v>
      </c>
    </row>
    <row r="1661" spans="5:8" x14ac:dyDescent="0.25">
      <c r="E1661" s="84">
        <v>1659</v>
      </c>
      <c r="F1661" s="84">
        <f t="shared" ca="1" si="75"/>
        <v>0.92511828497790938</v>
      </c>
      <c r="G1661" s="84">
        <f t="shared" ca="1" si="76"/>
        <v>822.65761840643381</v>
      </c>
      <c r="H1661" s="58">
        <f t="shared" ca="1" si="77"/>
        <v>0.92511828497790938</v>
      </c>
    </row>
    <row r="1662" spans="5:8" x14ac:dyDescent="0.25">
      <c r="E1662" s="84">
        <v>1660</v>
      </c>
      <c r="F1662" s="84">
        <f t="shared" ca="1" si="75"/>
        <v>0.93307581488498603</v>
      </c>
      <c r="G1662" s="84">
        <f t="shared" ca="1" si="76"/>
        <v>832.34512310014406</v>
      </c>
      <c r="H1662" s="58">
        <f t="shared" ca="1" si="77"/>
        <v>0.93307581488498603</v>
      </c>
    </row>
    <row r="1663" spans="5:8" x14ac:dyDescent="0.25">
      <c r="E1663" s="84">
        <v>1661</v>
      </c>
      <c r="F1663" s="84">
        <f t="shared" ca="1" si="75"/>
        <v>0.84219531566109829</v>
      </c>
      <c r="G1663" s="84">
        <f t="shared" ca="1" si="76"/>
        <v>742.55492348398127</v>
      </c>
      <c r="H1663" s="58">
        <f t="shared" ca="1" si="77"/>
        <v>0.84219531566109818</v>
      </c>
    </row>
    <row r="1664" spans="5:8" x14ac:dyDescent="0.25">
      <c r="E1664" s="84">
        <v>1662</v>
      </c>
      <c r="F1664" s="84">
        <f t="shared" ca="1" si="75"/>
        <v>0.13610386430037491</v>
      </c>
      <c r="G1664" s="84">
        <f t="shared" ca="1" si="76"/>
        <v>245.27270501026243</v>
      </c>
      <c r="H1664" s="58">
        <f t="shared" ca="1" si="77"/>
        <v>0.13610386430037488</v>
      </c>
    </row>
    <row r="1665" spans="5:8" x14ac:dyDescent="0.25">
      <c r="E1665" s="84">
        <v>1663</v>
      </c>
      <c r="F1665" s="84">
        <f t="shared" ca="1" si="75"/>
        <v>0.62089997707253031</v>
      </c>
      <c r="G1665" s="84">
        <f t="shared" ca="1" si="76"/>
        <v>584.62998395077125</v>
      </c>
      <c r="H1665" s="58">
        <f t="shared" ca="1" si="77"/>
        <v>0.62089997707253031</v>
      </c>
    </row>
    <row r="1666" spans="5:8" x14ac:dyDescent="0.25">
      <c r="E1666" s="84">
        <v>1664</v>
      </c>
      <c r="F1666" s="84">
        <f t="shared" ca="1" si="75"/>
        <v>0.80655110590489021</v>
      </c>
      <c r="G1666" s="84">
        <f t="shared" ca="1" si="76"/>
        <v>714.95871260474189</v>
      </c>
      <c r="H1666" s="58">
        <f t="shared" ca="1" si="77"/>
        <v>0.8065511059048901</v>
      </c>
    </row>
    <row r="1667" spans="5:8" x14ac:dyDescent="0.25">
      <c r="E1667" s="84">
        <v>1665</v>
      </c>
      <c r="F1667" s="84">
        <f t="shared" ref="F1667:F1730" ca="1" si="78">RAND()</f>
        <v>0.75865720958013483</v>
      </c>
      <c r="G1667" s="84">
        <f t="shared" ca="1" si="76"/>
        <v>681.06004670609434</v>
      </c>
      <c r="H1667" s="58">
        <f t="shared" ca="1" si="77"/>
        <v>0.75865720958013472</v>
      </c>
    </row>
    <row r="1668" spans="5:8" x14ac:dyDescent="0.25">
      <c r="E1668" s="84">
        <v>1666</v>
      </c>
      <c r="F1668" s="84">
        <f t="shared" ca="1" si="78"/>
        <v>0.28494153537391187</v>
      </c>
      <c r="G1668" s="84">
        <f t="shared" ref="G1668:G1731" ca="1" si="79">IF(F1668&lt;(($C$3-$C$2)/($C$5+$C$4-$C$3-$C$2)),$C$2+SQRT(F1668*($C$5+$C$4-$C$3-$C$2)*($C$3-$C$2)),IF(F1668&lt;1-(($C$5-$C$4)/($C$5+$C$4-$C$3-$C$2)),(F1668*($C$5+$C$4-$C$3-$C$2)+$C$2+$C$3)/2,$C$5-SQRT((1-F1668)*($C$5+$C$4-$C$3-$C$2)*($C$5-$C$4))))</f>
        <v>349.45907476173829</v>
      </c>
      <c r="H1668" s="58">
        <f t="shared" ref="H1668:H1731" ca="1" si="80">IF(G1668&lt;$C$3,(1/($C$5+$C$4-$C$3-$C$2))*(1/($C$3-$C$2))*(G1668-$C$2)^2,IF(G1668&lt;$C$4,(1/($C$5+$C$4-$C$3-$C$2))*(2*G1668-$C$2-$C$3),1-(1/($C$5+$C$4-$C$3-$C$2))*(1/($C$5-$C$4))*($C$5-G1668)^2))</f>
        <v>0.28494153537391187</v>
      </c>
    </row>
    <row r="1669" spans="5:8" x14ac:dyDescent="0.25">
      <c r="E1669" s="84">
        <v>1667</v>
      </c>
      <c r="F1669" s="84">
        <f t="shared" ca="1" si="78"/>
        <v>0.35841923607409187</v>
      </c>
      <c r="G1669" s="84">
        <f t="shared" ca="1" si="79"/>
        <v>400.89346525186431</v>
      </c>
      <c r="H1669" s="58">
        <f t="shared" ca="1" si="80"/>
        <v>0.35841923607409187</v>
      </c>
    </row>
    <row r="1670" spans="5:8" x14ac:dyDescent="0.25">
      <c r="E1670" s="84">
        <v>1668</v>
      </c>
      <c r="F1670" s="84">
        <f t="shared" ca="1" si="78"/>
        <v>0.54410603471859986</v>
      </c>
      <c r="G1670" s="84">
        <f t="shared" ca="1" si="79"/>
        <v>530.8742243030199</v>
      </c>
      <c r="H1670" s="58">
        <f t="shared" ca="1" si="80"/>
        <v>0.54410603471859986</v>
      </c>
    </row>
    <row r="1671" spans="5:8" x14ac:dyDescent="0.25">
      <c r="E1671" s="84">
        <v>1669</v>
      </c>
      <c r="F1671" s="84">
        <f t="shared" ca="1" si="78"/>
        <v>0.8290138827865926</v>
      </c>
      <c r="G1671" s="84">
        <f t="shared" ca="1" si="79"/>
        <v>732.01834161713396</v>
      </c>
      <c r="H1671" s="58">
        <f t="shared" ca="1" si="80"/>
        <v>0.82901388278659249</v>
      </c>
    </row>
    <row r="1672" spans="5:8" x14ac:dyDescent="0.25">
      <c r="E1672" s="84">
        <v>1670</v>
      </c>
      <c r="F1672" s="84">
        <f t="shared" ca="1" si="78"/>
        <v>0.86429388854480582</v>
      </c>
      <c r="G1672" s="84">
        <f t="shared" ca="1" si="79"/>
        <v>761.26046240477558</v>
      </c>
      <c r="H1672" s="58">
        <f t="shared" ca="1" si="80"/>
        <v>0.86429388854480571</v>
      </c>
    </row>
    <row r="1673" spans="5:8" x14ac:dyDescent="0.25">
      <c r="E1673" s="84">
        <v>1671</v>
      </c>
      <c r="F1673" s="84">
        <f t="shared" ca="1" si="78"/>
        <v>0.28813053741783823</v>
      </c>
      <c r="G1673" s="84">
        <f t="shared" ca="1" si="79"/>
        <v>351.69137619248676</v>
      </c>
      <c r="H1673" s="58">
        <f t="shared" ca="1" si="80"/>
        <v>0.28813053741783823</v>
      </c>
    </row>
    <row r="1674" spans="5:8" x14ac:dyDescent="0.25">
      <c r="E1674" s="84">
        <v>1672</v>
      </c>
      <c r="F1674" s="84">
        <f t="shared" ca="1" si="78"/>
        <v>0.45006964626166357</v>
      </c>
      <c r="G1674" s="84">
        <f t="shared" ca="1" si="79"/>
        <v>465.04875238316453</v>
      </c>
      <c r="H1674" s="58">
        <f t="shared" ca="1" si="80"/>
        <v>0.45006964626166363</v>
      </c>
    </row>
    <row r="1675" spans="5:8" x14ac:dyDescent="0.25">
      <c r="E1675" s="84">
        <v>1673</v>
      </c>
      <c r="F1675" s="84">
        <f t="shared" ca="1" si="78"/>
        <v>0.10488327684191967</v>
      </c>
      <c r="G1675" s="84">
        <f t="shared" ca="1" si="79"/>
        <v>223.41829378934375</v>
      </c>
      <c r="H1675" s="58">
        <f t="shared" ca="1" si="80"/>
        <v>0.10488327684191964</v>
      </c>
    </row>
    <row r="1676" spans="5:8" x14ac:dyDescent="0.25">
      <c r="E1676" s="84">
        <v>1674</v>
      </c>
      <c r="F1676" s="84">
        <f t="shared" ca="1" si="78"/>
        <v>0.56151151213068051</v>
      </c>
      <c r="G1676" s="84">
        <f t="shared" ca="1" si="79"/>
        <v>543.05805849147634</v>
      </c>
      <c r="H1676" s="58">
        <f t="shared" ca="1" si="80"/>
        <v>0.56151151213068051</v>
      </c>
    </row>
    <row r="1677" spans="5:8" x14ac:dyDescent="0.25">
      <c r="E1677" s="84">
        <v>1675</v>
      </c>
      <c r="F1677" s="84">
        <f t="shared" ca="1" si="78"/>
        <v>0.76943769448935651</v>
      </c>
      <c r="G1677" s="84">
        <f t="shared" ca="1" si="79"/>
        <v>688.60638614254958</v>
      </c>
      <c r="H1677" s="58">
        <f t="shared" ca="1" si="80"/>
        <v>0.76943769448935651</v>
      </c>
    </row>
    <row r="1678" spans="5:8" x14ac:dyDescent="0.25">
      <c r="E1678" s="84">
        <v>1676</v>
      </c>
      <c r="F1678" s="84">
        <f t="shared" ca="1" si="78"/>
        <v>0.9066041862222034</v>
      </c>
      <c r="G1678" s="84">
        <f t="shared" ca="1" si="79"/>
        <v>801.94384183602222</v>
      </c>
      <c r="H1678" s="58">
        <f t="shared" ca="1" si="80"/>
        <v>0.9066041862222034</v>
      </c>
    </row>
    <row r="1679" spans="5:8" x14ac:dyDescent="0.25">
      <c r="E1679" s="84">
        <v>1677</v>
      </c>
      <c r="F1679" s="84">
        <f t="shared" ca="1" si="78"/>
        <v>0.51836898548763144</v>
      </c>
      <c r="G1679" s="84">
        <f t="shared" ca="1" si="79"/>
        <v>512.85828984134196</v>
      </c>
      <c r="H1679" s="58">
        <f t="shared" ca="1" si="80"/>
        <v>0.51836898548763133</v>
      </c>
    </row>
    <row r="1680" spans="5:8" x14ac:dyDescent="0.25">
      <c r="E1680" s="84">
        <v>1678</v>
      </c>
      <c r="F1680" s="84">
        <f t="shared" ca="1" si="78"/>
        <v>0.4569482409548784</v>
      </c>
      <c r="G1680" s="84">
        <f t="shared" ca="1" si="79"/>
        <v>469.86376866841488</v>
      </c>
      <c r="H1680" s="58">
        <f t="shared" ca="1" si="80"/>
        <v>0.4569482409548784</v>
      </c>
    </row>
    <row r="1681" spans="5:8" x14ac:dyDescent="0.25">
      <c r="E1681" s="84">
        <v>1679</v>
      </c>
      <c r="F1681" s="84">
        <f t="shared" ca="1" si="78"/>
        <v>0.92059540739061141</v>
      </c>
      <c r="G1681" s="84">
        <f t="shared" ca="1" si="79"/>
        <v>817.38037100042288</v>
      </c>
      <c r="H1681" s="58">
        <f t="shared" ca="1" si="80"/>
        <v>0.92059540739061141</v>
      </c>
    </row>
    <row r="1682" spans="5:8" x14ac:dyDescent="0.25">
      <c r="E1682" s="84">
        <v>1680</v>
      </c>
      <c r="F1682" s="84">
        <f t="shared" ca="1" si="78"/>
        <v>0.53577153615928819</v>
      </c>
      <c r="G1682" s="84">
        <f t="shared" ca="1" si="79"/>
        <v>525.04007531150171</v>
      </c>
      <c r="H1682" s="58">
        <f t="shared" ca="1" si="80"/>
        <v>0.53577153615928819</v>
      </c>
    </row>
    <row r="1683" spans="5:8" x14ac:dyDescent="0.25">
      <c r="E1683" s="84">
        <v>1681</v>
      </c>
      <c r="F1683" s="84">
        <f t="shared" ca="1" si="78"/>
        <v>0.64774960932170322</v>
      </c>
      <c r="G1683" s="84">
        <f t="shared" ca="1" si="79"/>
        <v>603.42472652519223</v>
      </c>
      <c r="H1683" s="58">
        <f t="shared" ca="1" si="80"/>
        <v>0.64774960932170322</v>
      </c>
    </row>
    <row r="1684" spans="5:8" x14ac:dyDescent="0.25">
      <c r="E1684" s="84">
        <v>1682</v>
      </c>
      <c r="F1684" s="84">
        <f t="shared" ca="1" si="78"/>
        <v>0.37066710950873871</v>
      </c>
      <c r="G1684" s="84">
        <f t="shared" ca="1" si="79"/>
        <v>409.46697665611708</v>
      </c>
      <c r="H1684" s="58">
        <f t="shared" ca="1" si="80"/>
        <v>0.37066710950873871</v>
      </c>
    </row>
    <row r="1685" spans="5:8" x14ac:dyDescent="0.25">
      <c r="E1685" s="84">
        <v>1683</v>
      </c>
      <c r="F1685" s="84">
        <f t="shared" ca="1" si="78"/>
        <v>0.18347005893909107</v>
      </c>
      <c r="G1685" s="84">
        <f t="shared" ca="1" si="79"/>
        <v>278.42904125736379</v>
      </c>
      <c r="H1685" s="58">
        <f t="shared" ca="1" si="80"/>
        <v>0.18347005893909113</v>
      </c>
    </row>
    <row r="1686" spans="5:8" x14ac:dyDescent="0.25">
      <c r="E1686" s="84">
        <v>1684</v>
      </c>
      <c r="F1686" s="84">
        <f t="shared" ca="1" si="78"/>
        <v>0.65561062008063486</v>
      </c>
      <c r="G1686" s="84">
        <f t="shared" ca="1" si="79"/>
        <v>608.92743405644433</v>
      </c>
      <c r="H1686" s="58">
        <f t="shared" ca="1" si="80"/>
        <v>0.65561062008063475</v>
      </c>
    </row>
    <row r="1687" spans="5:8" x14ac:dyDescent="0.25">
      <c r="E1687" s="84">
        <v>1685</v>
      </c>
      <c r="F1687" s="84">
        <f t="shared" ca="1" si="78"/>
        <v>0.8890961969339316</v>
      </c>
      <c r="G1687" s="84">
        <f t="shared" ca="1" si="79"/>
        <v>784.17693059418161</v>
      </c>
      <c r="H1687" s="58">
        <f t="shared" ca="1" si="80"/>
        <v>0.88909619693393172</v>
      </c>
    </row>
    <row r="1688" spans="5:8" x14ac:dyDescent="0.25">
      <c r="E1688" s="84">
        <v>1686</v>
      </c>
      <c r="F1688" s="84">
        <f t="shared" ca="1" si="78"/>
        <v>0.99912384678798527</v>
      </c>
      <c r="G1688" s="84">
        <f t="shared" ca="1" si="79"/>
        <v>980.81708184226954</v>
      </c>
      <c r="H1688" s="58">
        <f t="shared" ca="1" si="80"/>
        <v>0.99912384678798527</v>
      </c>
    </row>
    <row r="1689" spans="5:8" x14ac:dyDescent="0.25">
      <c r="E1689" s="84">
        <v>1687</v>
      </c>
      <c r="F1689" s="84">
        <f t="shared" ca="1" si="78"/>
        <v>0.54533127903219258</v>
      </c>
      <c r="G1689" s="84">
        <f t="shared" ca="1" si="79"/>
        <v>531.7318953225348</v>
      </c>
      <c r="H1689" s="58">
        <f t="shared" ca="1" si="80"/>
        <v>0.54533127903219258</v>
      </c>
    </row>
    <row r="1690" spans="5:8" x14ac:dyDescent="0.25">
      <c r="E1690" s="84">
        <v>1688</v>
      </c>
      <c r="F1690" s="84">
        <f t="shared" ca="1" si="78"/>
        <v>0.52178892681509137</v>
      </c>
      <c r="G1690" s="84">
        <f t="shared" ca="1" si="79"/>
        <v>515.25224877056394</v>
      </c>
      <c r="H1690" s="58">
        <f t="shared" ca="1" si="80"/>
        <v>0.52178892681509137</v>
      </c>
    </row>
    <row r="1691" spans="5:8" x14ac:dyDescent="0.25">
      <c r="E1691" s="84">
        <v>1689</v>
      </c>
      <c r="F1691" s="84">
        <f t="shared" ca="1" si="78"/>
        <v>0.49633983672987925</v>
      </c>
      <c r="G1691" s="84">
        <f t="shared" ca="1" si="79"/>
        <v>497.43788571091545</v>
      </c>
      <c r="H1691" s="58">
        <f t="shared" ca="1" si="80"/>
        <v>0.49633983672987919</v>
      </c>
    </row>
    <row r="1692" spans="5:8" x14ac:dyDescent="0.25">
      <c r="E1692" s="84">
        <v>1690</v>
      </c>
      <c r="F1692" s="84">
        <f t="shared" ca="1" si="78"/>
        <v>0.76553266167347322</v>
      </c>
      <c r="G1692" s="84">
        <f t="shared" ca="1" si="79"/>
        <v>685.87286317143128</v>
      </c>
      <c r="H1692" s="58">
        <f t="shared" ca="1" si="80"/>
        <v>0.76553266167347322</v>
      </c>
    </row>
    <row r="1693" spans="5:8" x14ac:dyDescent="0.25">
      <c r="E1693" s="84">
        <v>1691</v>
      </c>
      <c r="F1693" s="84">
        <f t="shared" ca="1" si="78"/>
        <v>0.88576451787752308</v>
      </c>
      <c r="G1693" s="84">
        <f t="shared" ca="1" si="79"/>
        <v>780.95913054536993</v>
      </c>
      <c r="H1693" s="58">
        <f t="shared" ca="1" si="80"/>
        <v>0.88576451787752308</v>
      </c>
    </row>
    <row r="1694" spans="5:8" x14ac:dyDescent="0.25">
      <c r="E1694" s="84">
        <v>1692</v>
      </c>
      <c r="F1694" s="84">
        <f t="shared" ca="1" si="78"/>
        <v>0.28718947585217391</v>
      </c>
      <c r="G1694" s="84">
        <f t="shared" ca="1" si="79"/>
        <v>351.03263309652175</v>
      </c>
      <c r="H1694" s="58">
        <f t="shared" ca="1" si="80"/>
        <v>0.28718947585217391</v>
      </c>
    </row>
    <row r="1695" spans="5:8" x14ac:dyDescent="0.25">
      <c r="E1695" s="84">
        <v>1693</v>
      </c>
      <c r="F1695" s="84">
        <f t="shared" ca="1" si="78"/>
        <v>1.8019409662705099E-2</v>
      </c>
      <c r="G1695" s="84">
        <f t="shared" ca="1" si="79"/>
        <v>150.22665978122291</v>
      </c>
      <c r="H1695" s="58">
        <f t="shared" ca="1" si="80"/>
        <v>1.8019409662705103E-2</v>
      </c>
    </row>
    <row r="1696" spans="5:8" x14ac:dyDescent="0.25">
      <c r="E1696" s="84">
        <v>1694</v>
      </c>
      <c r="F1696" s="84">
        <f t="shared" ca="1" si="78"/>
        <v>0.72033947641578644</v>
      </c>
      <c r="G1696" s="84">
        <f t="shared" ca="1" si="79"/>
        <v>654.23763349105047</v>
      </c>
      <c r="H1696" s="58">
        <f t="shared" ca="1" si="80"/>
        <v>0.72033947641578644</v>
      </c>
    </row>
    <row r="1697" spans="5:8" x14ac:dyDescent="0.25">
      <c r="E1697" s="84">
        <v>1695</v>
      </c>
      <c r="F1697" s="84">
        <f t="shared" ca="1" si="78"/>
        <v>0.15075861730656759</v>
      </c>
      <c r="G1697" s="84">
        <f t="shared" ca="1" si="79"/>
        <v>255.53103211459731</v>
      </c>
      <c r="H1697" s="58">
        <f t="shared" ca="1" si="80"/>
        <v>0.15075861730656759</v>
      </c>
    </row>
    <row r="1698" spans="5:8" x14ac:dyDescent="0.25">
      <c r="E1698" s="84">
        <v>1696</v>
      </c>
      <c r="F1698" s="84">
        <f t="shared" ca="1" si="78"/>
        <v>0.1845112068161836</v>
      </c>
      <c r="G1698" s="84">
        <f t="shared" ca="1" si="79"/>
        <v>279.15784477132854</v>
      </c>
      <c r="H1698" s="58">
        <f t="shared" ca="1" si="80"/>
        <v>0.18451120681618363</v>
      </c>
    </row>
    <row r="1699" spans="5:8" x14ac:dyDescent="0.25">
      <c r="E1699" s="84">
        <v>1697</v>
      </c>
      <c r="F1699" s="84">
        <f t="shared" ca="1" si="78"/>
        <v>0.56363504546184873</v>
      </c>
      <c r="G1699" s="84">
        <f t="shared" ca="1" si="79"/>
        <v>544.54453182329416</v>
      </c>
      <c r="H1699" s="58">
        <f t="shared" ca="1" si="80"/>
        <v>0.56363504546184884</v>
      </c>
    </row>
    <row r="1700" spans="5:8" x14ac:dyDescent="0.25">
      <c r="E1700" s="84">
        <v>1698</v>
      </c>
      <c r="F1700" s="84">
        <f t="shared" ca="1" si="78"/>
        <v>0.95487882170712368</v>
      </c>
      <c r="G1700" s="84">
        <f t="shared" ca="1" si="79"/>
        <v>862.33775069755666</v>
      </c>
      <c r="H1700" s="58">
        <f t="shared" ca="1" si="80"/>
        <v>0.95487882170712368</v>
      </c>
    </row>
    <row r="1701" spans="5:8" x14ac:dyDescent="0.25">
      <c r="E1701" s="84">
        <v>1699</v>
      </c>
      <c r="F1701" s="84">
        <f t="shared" ca="1" si="78"/>
        <v>0.48850788253619037</v>
      </c>
      <c r="G1701" s="84">
        <f t="shared" ca="1" si="79"/>
        <v>491.95551777533325</v>
      </c>
      <c r="H1701" s="58">
        <f t="shared" ca="1" si="80"/>
        <v>0.48850788253619037</v>
      </c>
    </row>
    <row r="1702" spans="5:8" x14ac:dyDescent="0.25">
      <c r="E1702" s="84">
        <v>1700</v>
      </c>
      <c r="F1702" s="84">
        <f t="shared" ca="1" si="78"/>
        <v>0.58476981871658062</v>
      </c>
      <c r="G1702" s="84">
        <f t="shared" ca="1" si="79"/>
        <v>559.3388731016064</v>
      </c>
      <c r="H1702" s="58">
        <f t="shared" ca="1" si="80"/>
        <v>0.58476981871658051</v>
      </c>
    </row>
    <row r="1703" spans="5:8" x14ac:dyDescent="0.25">
      <c r="E1703" s="84">
        <v>1701</v>
      </c>
      <c r="F1703" s="84">
        <f t="shared" ca="1" si="78"/>
        <v>0.84922396658158483</v>
      </c>
      <c r="G1703" s="84">
        <f t="shared" ca="1" si="79"/>
        <v>748.35355350068153</v>
      </c>
      <c r="H1703" s="58">
        <f t="shared" ca="1" si="80"/>
        <v>0.84922396658158483</v>
      </c>
    </row>
    <row r="1704" spans="5:8" x14ac:dyDescent="0.25">
      <c r="E1704" s="84">
        <v>1702</v>
      </c>
      <c r="F1704" s="84">
        <f t="shared" ca="1" si="78"/>
        <v>0.91817105537350463</v>
      </c>
      <c r="G1704" s="84">
        <f t="shared" ca="1" si="79"/>
        <v>814.61349363255135</v>
      </c>
      <c r="H1704" s="58">
        <f t="shared" ca="1" si="80"/>
        <v>0.91817105537350452</v>
      </c>
    </row>
    <row r="1705" spans="5:8" x14ac:dyDescent="0.25">
      <c r="E1705" s="84">
        <v>1703</v>
      </c>
      <c r="F1705" s="84">
        <f t="shared" ca="1" si="78"/>
        <v>0.4699375660426014</v>
      </c>
      <c r="G1705" s="84">
        <f t="shared" ca="1" si="79"/>
        <v>478.95629622982096</v>
      </c>
      <c r="H1705" s="58">
        <f t="shared" ca="1" si="80"/>
        <v>0.4699375660426014</v>
      </c>
    </row>
    <row r="1706" spans="5:8" x14ac:dyDescent="0.25">
      <c r="E1706" s="84">
        <v>1704</v>
      </c>
      <c r="F1706" s="84">
        <f t="shared" ca="1" si="78"/>
        <v>0.9564494659042887</v>
      </c>
      <c r="G1706" s="84">
        <f t="shared" ca="1" si="79"/>
        <v>864.75494715074137</v>
      </c>
      <c r="H1706" s="58">
        <f t="shared" ca="1" si="80"/>
        <v>0.9564494659042887</v>
      </c>
    </row>
    <row r="1707" spans="5:8" x14ac:dyDescent="0.25">
      <c r="E1707" s="84">
        <v>1705</v>
      </c>
      <c r="F1707" s="84">
        <f t="shared" ca="1" si="78"/>
        <v>0.79258761543706502</v>
      </c>
      <c r="G1707" s="84">
        <f t="shared" ca="1" si="79"/>
        <v>704.85054376395556</v>
      </c>
      <c r="H1707" s="58">
        <f t="shared" ca="1" si="80"/>
        <v>0.79258761543706491</v>
      </c>
    </row>
    <row r="1708" spans="5:8" x14ac:dyDescent="0.25">
      <c r="E1708" s="84">
        <v>1706</v>
      </c>
      <c r="F1708" s="84">
        <f t="shared" ca="1" si="78"/>
        <v>0.29716492240086523</v>
      </c>
      <c r="G1708" s="84">
        <f t="shared" ca="1" si="79"/>
        <v>358.01544568060569</v>
      </c>
      <c r="H1708" s="58">
        <f t="shared" ca="1" si="80"/>
        <v>0.29716492240086528</v>
      </c>
    </row>
    <row r="1709" spans="5:8" x14ac:dyDescent="0.25">
      <c r="E1709" s="84">
        <v>1707</v>
      </c>
      <c r="F1709" s="84">
        <f t="shared" ca="1" si="78"/>
        <v>0.17210357945884991</v>
      </c>
      <c r="G1709" s="84">
        <f t="shared" ca="1" si="79"/>
        <v>270.47250562119495</v>
      </c>
      <c r="H1709" s="58">
        <f t="shared" ca="1" si="80"/>
        <v>0.17210357945884994</v>
      </c>
    </row>
    <row r="1710" spans="5:8" x14ac:dyDescent="0.25">
      <c r="E1710" s="84">
        <v>1708</v>
      </c>
      <c r="F1710" s="84">
        <f t="shared" ca="1" si="78"/>
        <v>0.47380767100011878</v>
      </c>
      <c r="G1710" s="84">
        <f t="shared" ca="1" si="79"/>
        <v>481.66536970008315</v>
      </c>
      <c r="H1710" s="58">
        <f t="shared" ca="1" si="80"/>
        <v>0.47380767100011878</v>
      </c>
    </row>
    <row r="1711" spans="5:8" x14ac:dyDescent="0.25">
      <c r="E1711" s="84">
        <v>1709</v>
      </c>
      <c r="F1711" s="84">
        <f t="shared" ca="1" si="78"/>
        <v>0.75886664548427607</v>
      </c>
      <c r="G1711" s="84">
        <f t="shared" ca="1" si="79"/>
        <v>681.20665183899325</v>
      </c>
      <c r="H1711" s="58">
        <f t="shared" ca="1" si="80"/>
        <v>0.75886664548427607</v>
      </c>
    </row>
    <row r="1712" spans="5:8" x14ac:dyDescent="0.25">
      <c r="E1712" s="84">
        <v>1710</v>
      </c>
      <c r="F1712" s="84">
        <f t="shared" ca="1" si="78"/>
        <v>1.0748935534214077E-2</v>
      </c>
      <c r="G1712" s="84">
        <f t="shared" ca="1" si="79"/>
        <v>138.79240872632133</v>
      </c>
      <c r="H1712" s="58">
        <f t="shared" ca="1" si="80"/>
        <v>1.0748935534214077E-2</v>
      </c>
    </row>
    <row r="1713" spans="5:8" x14ac:dyDescent="0.25">
      <c r="E1713" s="84">
        <v>1711</v>
      </c>
      <c r="F1713" s="84">
        <f t="shared" ca="1" si="78"/>
        <v>0.97125510761779588</v>
      </c>
      <c r="G1713" s="84">
        <f t="shared" ca="1" si="79"/>
        <v>890.12345654997273</v>
      </c>
      <c r="H1713" s="58">
        <f t="shared" ca="1" si="80"/>
        <v>0.97125510761779588</v>
      </c>
    </row>
    <row r="1714" spans="5:8" x14ac:dyDescent="0.25">
      <c r="E1714" s="84">
        <v>1712</v>
      </c>
      <c r="F1714" s="84">
        <f t="shared" ca="1" si="78"/>
        <v>0.8052522861718564</v>
      </c>
      <c r="G1714" s="84">
        <f t="shared" ca="1" si="79"/>
        <v>714.00342692993627</v>
      </c>
      <c r="H1714" s="58">
        <f t="shared" ca="1" si="80"/>
        <v>0.8052522861718564</v>
      </c>
    </row>
    <row r="1715" spans="5:8" x14ac:dyDescent="0.25">
      <c r="E1715" s="84">
        <v>1713</v>
      </c>
      <c r="F1715" s="84">
        <f t="shared" ca="1" si="78"/>
        <v>0.52073692336107336</v>
      </c>
      <c r="G1715" s="84">
        <f t="shared" ca="1" si="79"/>
        <v>514.5158463527514</v>
      </c>
      <c r="H1715" s="58">
        <f t="shared" ca="1" si="80"/>
        <v>0.52073692336107347</v>
      </c>
    </row>
    <row r="1716" spans="5:8" x14ac:dyDescent="0.25">
      <c r="E1716" s="84">
        <v>1714</v>
      </c>
      <c r="F1716" s="84">
        <f t="shared" ca="1" si="78"/>
        <v>0.87455870282562886</v>
      </c>
      <c r="G1716" s="84">
        <f t="shared" ca="1" si="79"/>
        <v>770.46711605254495</v>
      </c>
      <c r="H1716" s="58">
        <f t="shared" ca="1" si="80"/>
        <v>0.87455870282562886</v>
      </c>
    </row>
    <row r="1717" spans="5:8" x14ac:dyDescent="0.25">
      <c r="E1717" s="84">
        <v>1715</v>
      </c>
      <c r="F1717" s="84">
        <f t="shared" ca="1" si="78"/>
        <v>0.98950655868129023</v>
      </c>
      <c r="G1717" s="84">
        <f t="shared" ca="1" si="79"/>
        <v>933.61291274759742</v>
      </c>
      <c r="H1717" s="58">
        <f t="shared" ca="1" si="80"/>
        <v>0.98950655868129023</v>
      </c>
    </row>
    <row r="1718" spans="5:8" x14ac:dyDescent="0.25">
      <c r="E1718" s="84">
        <v>1716</v>
      </c>
      <c r="F1718" s="84">
        <f t="shared" ca="1" si="78"/>
        <v>5.0615366863064337E-2</v>
      </c>
      <c r="G1718" s="84">
        <f t="shared" ca="1" si="79"/>
        <v>184.17928106623987</v>
      </c>
      <c r="H1718" s="58">
        <f t="shared" ca="1" si="80"/>
        <v>5.0615366863064351E-2</v>
      </c>
    </row>
    <row r="1719" spans="5:8" x14ac:dyDescent="0.25">
      <c r="E1719" s="84">
        <v>1717</v>
      </c>
      <c r="F1719" s="84">
        <f t="shared" ca="1" si="78"/>
        <v>0.16983170077448684</v>
      </c>
      <c r="G1719" s="84">
        <f t="shared" ca="1" si="79"/>
        <v>268.88219054214079</v>
      </c>
      <c r="H1719" s="58">
        <f t="shared" ca="1" si="80"/>
        <v>0.16983170077448684</v>
      </c>
    </row>
    <row r="1720" spans="5:8" x14ac:dyDescent="0.25">
      <c r="E1720" s="84">
        <v>1718</v>
      </c>
      <c r="F1720" s="84">
        <f t="shared" ca="1" si="78"/>
        <v>7.8184804533777852E-2</v>
      </c>
      <c r="G1720" s="84">
        <f t="shared" ca="1" si="79"/>
        <v>204.72936317364449</v>
      </c>
      <c r="H1720" s="58">
        <f t="shared" ca="1" si="80"/>
        <v>7.8184804533777838E-2</v>
      </c>
    </row>
    <row r="1721" spans="5:8" x14ac:dyDescent="0.25">
      <c r="E1721" s="84">
        <v>1719</v>
      </c>
      <c r="F1721" s="84">
        <f t="shared" ca="1" si="78"/>
        <v>0.13445801236095312</v>
      </c>
      <c r="G1721" s="84">
        <f t="shared" ca="1" si="79"/>
        <v>244.12060865266719</v>
      </c>
      <c r="H1721" s="58">
        <f t="shared" ca="1" si="80"/>
        <v>0.13445801236095312</v>
      </c>
    </row>
    <row r="1722" spans="5:8" x14ac:dyDescent="0.25">
      <c r="E1722" s="84">
        <v>1720</v>
      </c>
      <c r="F1722" s="84">
        <f t="shared" ca="1" si="78"/>
        <v>0.45538120282959804</v>
      </c>
      <c r="G1722" s="84">
        <f t="shared" ca="1" si="79"/>
        <v>468.76684198071865</v>
      </c>
      <c r="H1722" s="58">
        <f t="shared" ca="1" si="80"/>
        <v>0.4553812028295981</v>
      </c>
    </row>
    <row r="1723" spans="5:8" x14ac:dyDescent="0.25">
      <c r="E1723" s="84">
        <v>1721</v>
      </c>
      <c r="F1723" s="84">
        <f t="shared" ca="1" si="78"/>
        <v>0.79217504352371826</v>
      </c>
      <c r="G1723" s="84">
        <f t="shared" ca="1" si="79"/>
        <v>704.55714305463675</v>
      </c>
      <c r="H1723" s="58">
        <f t="shared" ca="1" si="80"/>
        <v>0.79217504352371815</v>
      </c>
    </row>
    <row r="1724" spans="5:8" x14ac:dyDescent="0.25">
      <c r="E1724" s="84">
        <v>1722</v>
      </c>
      <c r="F1724" s="84">
        <f t="shared" ca="1" si="78"/>
        <v>0.89198487574349972</v>
      </c>
      <c r="G1724" s="84">
        <f t="shared" ca="1" si="79"/>
        <v>787.00621561244998</v>
      </c>
      <c r="H1724" s="58">
        <f t="shared" ca="1" si="80"/>
        <v>0.89198487574349961</v>
      </c>
    </row>
    <row r="1725" spans="5:8" x14ac:dyDescent="0.25">
      <c r="E1725" s="84">
        <v>1723</v>
      </c>
      <c r="F1725" s="84">
        <f t="shared" ca="1" si="78"/>
        <v>0.43496752824025053</v>
      </c>
      <c r="G1725" s="84">
        <f t="shared" ca="1" si="79"/>
        <v>454.47726976817535</v>
      </c>
      <c r="H1725" s="58">
        <f t="shared" ca="1" si="80"/>
        <v>0.43496752824025048</v>
      </c>
    </row>
    <row r="1726" spans="5:8" x14ac:dyDescent="0.25">
      <c r="E1726" s="84">
        <v>1724</v>
      </c>
      <c r="F1726" s="84">
        <f t="shared" ca="1" si="78"/>
        <v>0.18251477971024666</v>
      </c>
      <c r="G1726" s="84">
        <f t="shared" ca="1" si="79"/>
        <v>277.76034579717265</v>
      </c>
      <c r="H1726" s="58">
        <f t="shared" ca="1" si="80"/>
        <v>0.18251477971024663</v>
      </c>
    </row>
    <row r="1727" spans="5:8" x14ac:dyDescent="0.25">
      <c r="E1727" s="84">
        <v>1725</v>
      </c>
      <c r="F1727" s="84">
        <f t="shared" ca="1" si="78"/>
        <v>0.56218511258875026</v>
      </c>
      <c r="G1727" s="84">
        <f t="shared" ca="1" si="79"/>
        <v>543.52957881212524</v>
      </c>
      <c r="H1727" s="58">
        <f t="shared" ca="1" si="80"/>
        <v>0.56218511258875037</v>
      </c>
    </row>
    <row r="1728" spans="5:8" x14ac:dyDescent="0.25">
      <c r="E1728" s="84">
        <v>1726</v>
      </c>
      <c r="F1728" s="84">
        <f t="shared" ca="1" si="78"/>
        <v>0.44261132297585148</v>
      </c>
      <c r="G1728" s="84">
        <f t="shared" ca="1" si="79"/>
        <v>459.82792608309603</v>
      </c>
      <c r="H1728" s="58">
        <f t="shared" ca="1" si="80"/>
        <v>0.44261132297585148</v>
      </c>
    </row>
    <row r="1729" spans="5:8" x14ac:dyDescent="0.25">
      <c r="E1729" s="84">
        <v>1727</v>
      </c>
      <c r="F1729" s="84">
        <f t="shared" ca="1" si="78"/>
        <v>0.47036625027063095</v>
      </c>
      <c r="G1729" s="84">
        <f t="shared" ca="1" si="79"/>
        <v>479.25637518944166</v>
      </c>
      <c r="H1729" s="58">
        <f t="shared" ca="1" si="80"/>
        <v>0.47036625027063095</v>
      </c>
    </row>
    <row r="1730" spans="5:8" x14ac:dyDescent="0.25">
      <c r="E1730" s="84">
        <v>1728</v>
      </c>
      <c r="F1730" s="84">
        <f t="shared" ca="1" si="78"/>
        <v>0.3819329769610611</v>
      </c>
      <c r="G1730" s="84">
        <f t="shared" ca="1" si="79"/>
        <v>417.35308387274279</v>
      </c>
      <c r="H1730" s="58">
        <f t="shared" ca="1" si="80"/>
        <v>0.3819329769610611</v>
      </c>
    </row>
    <row r="1731" spans="5:8" x14ac:dyDescent="0.25">
      <c r="E1731" s="84">
        <v>1729</v>
      </c>
      <c r="F1731" s="84">
        <f t="shared" ref="F1731:F1794" ca="1" si="81">RAND()</f>
        <v>0.84834760839815726</v>
      </c>
      <c r="G1731" s="84">
        <f t="shared" ca="1" si="79"/>
        <v>747.62328856890554</v>
      </c>
      <c r="H1731" s="58">
        <f t="shared" ca="1" si="80"/>
        <v>0.84834760839815726</v>
      </c>
    </row>
    <row r="1732" spans="5:8" x14ac:dyDescent="0.25">
      <c r="E1732" s="84">
        <v>1730</v>
      </c>
      <c r="F1732" s="84">
        <f t="shared" ca="1" si="81"/>
        <v>6.2634188351000208E-2</v>
      </c>
      <c r="G1732" s="84">
        <f t="shared" ref="G1732:G1795" ca="1" si="82">IF(F1732&lt;(($C$3-$C$2)/($C$5+$C$4-$C$3-$C$2)),$C$2+SQRT(F1732*($C$5+$C$4-$C$3-$C$2)*($C$3-$C$2)),IF(F1732&lt;1-(($C$5-$C$4)/($C$5+$C$4-$C$3-$C$2)),(F1732*($C$5+$C$4-$C$3-$C$2)+$C$2+$C$3)/2,$C$5-SQRT((1-F1732)*($C$5+$C$4-$C$3-$C$2)*($C$5-$C$4))))</f>
        <v>193.64179819471661</v>
      </c>
      <c r="H1732" s="58">
        <f t="shared" ref="H1732:H1795" ca="1" si="83">IF(G1732&lt;$C$3,(1/($C$5+$C$4-$C$3-$C$2))*(1/($C$3-$C$2))*(G1732-$C$2)^2,IF(G1732&lt;$C$4,(1/($C$5+$C$4-$C$3-$C$2))*(2*G1732-$C$2-$C$3),1-(1/($C$5+$C$4-$C$3-$C$2))*(1/($C$5-$C$4))*($C$5-G1732)^2))</f>
        <v>6.2634188351000236E-2</v>
      </c>
    </row>
    <row r="1733" spans="5:8" x14ac:dyDescent="0.25">
      <c r="E1733" s="84">
        <v>1731</v>
      </c>
      <c r="F1733" s="84">
        <f t="shared" ca="1" si="81"/>
        <v>0.31754207092762299</v>
      </c>
      <c r="G1733" s="84">
        <f t="shared" ca="1" si="82"/>
        <v>372.27944964933613</v>
      </c>
      <c r="H1733" s="58">
        <f t="shared" ca="1" si="83"/>
        <v>0.31754207092762304</v>
      </c>
    </row>
    <row r="1734" spans="5:8" x14ac:dyDescent="0.25">
      <c r="E1734" s="84">
        <v>1732</v>
      </c>
      <c r="F1734" s="84">
        <f t="shared" ca="1" si="81"/>
        <v>0.39504820726206757</v>
      </c>
      <c r="G1734" s="84">
        <f t="shared" ca="1" si="82"/>
        <v>426.53374508344729</v>
      </c>
      <c r="H1734" s="58">
        <f t="shared" ca="1" si="83"/>
        <v>0.39504820726206757</v>
      </c>
    </row>
    <row r="1735" spans="5:8" x14ac:dyDescent="0.25">
      <c r="E1735" s="84">
        <v>1733</v>
      </c>
      <c r="F1735" s="84">
        <f t="shared" ca="1" si="81"/>
        <v>0.45978898571060844</v>
      </c>
      <c r="G1735" s="84">
        <f t="shared" ca="1" si="82"/>
        <v>471.85228999742588</v>
      </c>
      <c r="H1735" s="58">
        <f t="shared" ca="1" si="83"/>
        <v>0.45978898571060839</v>
      </c>
    </row>
    <row r="1736" spans="5:8" x14ac:dyDescent="0.25">
      <c r="E1736" s="84">
        <v>1734</v>
      </c>
      <c r="F1736" s="84">
        <f t="shared" ca="1" si="81"/>
        <v>0.79831686404214719</v>
      </c>
      <c r="G1736" s="84">
        <f t="shared" ca="1" si="82"/>
        <v>708.95547230312309</v>
      </c>
      <c r="H1736" s="58">
        <f t="shared" ca="1" si="83"/>
        <v>0.79831686404214719</v>
      </c>
    </row>
    <row r="1737" spans="5:8" x14ac:dyDescent="0.25">
      <c r="E1737" s="84">
        <v>1735</v>
      </c>
      <c r="F1737" s="84">
        <f t="shared" ca="1" si="81"/>
        <v>0.68758179980987566</v>
      </c>
      <c r="G1737" s="84">
        <f t="shared" ca="1" si="82"/>
        <v>631.307259866913</v>
      </c>
      <c r="H1737" s="58">
        <f t="shared" ca="1" si="83"/>
        <v>0.68758179980987566</v>
      </c>
    </row>
    <row r="1738" spans="5:8" x14ac:dyDescent="0.25">
      <c r="E1738" s="84">
        <v>1736</v>
      </c>
      <c r="F1738" s="84">
        <f t="shared" ca="1" si="81"/>
        <v>3.938273865890829E-2</v>
      </c>
      <c r="G1738" s="84">
        <f t="shared" ca="1" si="82"/>
        <v>174.25350774372319</v>
      </c>
      <c r="H1738" s="58">
        <f t="shared" ca="1" si="83"/>
        <v>3.9382738658908283E-2</v>
      </c>
    </row>
    <row r="1739" spans="5:8" x14ac:dyDescent="0.25">
      <c r="E1739" s="84">
        <v>1737</v>
      </c>
      <c r="F1739" s="84">
        <f t="shared" ca="1" si="81"/>
        <v>0.49099883680450707</v>
      </c>
      <c r="G1739" s="84">
        <f t="shared" ca="1" si="82"/>
        <v>493.69918576315496</v>
      </c>
      <c r="H1739" s="58">
        <f t="shared" ca="1" si="83"/>
        <v>0.49099883680450707</v>
      </c>
    </row>
    <row r="1740" spans="5:8" x14ac:dyDescent="0.25">
      <c r="E1740" s="84">
        <v>1738</v>
      </c>
      <c r="F1740" s="84">
        <f t="shared" ca="1" si="81"/>
        <v>0.71452761288821443</v>
      </c>
      <c r="G1740" s="84">
        <f t="shared" ca="1" si="82"/>
        <v>650.16932902175017</v>
      </c>
      <c r="H1740" s="58">
        <f t="shared" ca="1" si="83"/>
        <v>0.71452761288821454</v>
      </c>
    </row>
    <row r="1741" spans="5:8" x14ac:dyDescent="0.25">
      <c r="E1741" s="84">
        <v>1739</v>
      </c>
      <c r="F1741" s="84">
        <f t="shared" ca="1" si="81"/>
        <v>2.1907969329883703E-2</v>
      </c>
      <c r="G1741" s="84">
        <f t="shared" ca="1" si="82"/>
        <v>155.3815466214489</v>
      </c>
      <c r="H1741" s="58">
        <f t="shared" ca="1" si="83"/>
        <v>2.1907969329883703E-2</v>
      </c>
    </row>
    <row r="1742" spans="5:8" x14ac:dyDescent="0.25">
      <c r="E1742" s="84">
        <v>1740</v>
      </c>
      <c r="F1742" s="84">
        <f t="shared" ca="1" si="81"/>
        <v>9.0973675144132127E-2</v>
      </c>
      <c r="G1742" s="84">
        <f t="shared" ca="1" si="82"/>
        <v>213.68157260089248</v>
      </c>
      <c r="H1742" s="58">
        <f t="shared" ca="1" si="83"/>
        <v>9.0973675144132113E-2</v>
      </c>
    </row>
    <row r="1743" spans="5:8" x14ac:dyDescent="0.25">
      <c r="E1743" s="84">
        <v>1741</v>
      </c>
      <c r="F1743" s="84">
        <f t="shared" ca="1" si="81"/>
        <v>0.75765340765344691</v>
      </c>
      <c r="G1743" s="84">
        <f t="shared" ca="1" si="82"/>
        <v>680.3573853574128</v>
      </c>
      <c r="H1743" s="58">
        <f t="shared" ca="1" si="83"/>
        <v>0.7576534076534468</v>
      </c>
    </row>
    <row r="1744" spans="5:8" x14ac:dyDescent="0.25">
      <c r="E1744" s="84">
        <v>1742</v>
      </c>
      <c r="F1744" s="84">
        <f t="shared" ca="1" si="81"/>
        <v>0.3496227077247146</v>
      </c>
      <c r="G1744" s="84">
        <f t="shared" ca="1" si="82"/>
        <v>394.73589540730018</v>
      </c>
      <c r="H1744" s="58">
        <f t="shared" ca="1" si="83"/>
        <v>0.34962270772471454</v>
      </c>
    </row>
    <row r="1745" spans="5:8" x14ac:dyDescent="0.25">
      <c r="E1745" s="84">
        <v>1743</v>
      </c>
      <c r="F1745" s="84">
        <f t="shared" ca="1" si="81"/>
        <v>0.34735632598360111</v>
      </c>
      <c r="G1745" s="84">
        <f t="shared" ca="1" si="82"/>
        <v>393.1494281885208</v>
      </c>
      <c r="H1745" s="58">
        <f t="shared" ca="1" si="83"/>
        <v>0.34735632598360117</v>
      </c>
    </row>
    <row r="1746" spans="5:8" x14ac:dyDescent="0.25">
      <c r="E1746" s="84">
        <v>1744</v>
      </c>
      <c r="F1746" s="84">
        <f t="shared" ca="1" si="81"/>
        <v>0.70812185686712126</v>
      </c>
      <c r="G1746" s="84">
        <f t="shared" ca="1" si="82"/>
        <v>645.68529980698486</v>
      </c>
      <c r="H1746" s="58">
        <f t="shared" ca="1" si="83"/>
        <v>0.70812185686712126</v>
      </c>
    </row>
    <row r="1747" spans="5:8" x14ac:dyDescent="0.25">
      <c r="E1747" s="84">
        <v>1745</v>
      </c>
      <c r="F1747" s="84">
        <f t="shared" ca="1" si="81"/>
        <v>0.97122020767020112</v>
      </c>
      <c r="G1747" s="84">
        <f t="shared" ca="1" si="82"/>
        <v>890.05677474934828</v>
      </c>
      <c r="H1747" s="58">
        <f t="shared" ca="1" si="83"/>
        <v>0.97122020767020112</v>
      </c>
    </row>
    <row r="1748" spans="5:8" x14ac:dyDescent="0.25">
      <c r="E1748" s="84">
        <v>1746</v>
      </c>
      <c r="F1748" s="84">
        <f t="shared" ca="1" si="81"/>
        <v>0.46607208482706131</v>
      </c>
      <c r="G1748" s="84">
        <f t="shared" ca="1" si="82"/>
        <v>476.25045937894294</v>
      </c>
      <c r="H1748" s="58">
        <f t="shared" ca="1" si="83"/>
        <v>0.46607208482706136</v>
      </c>
    </row>
    <row r="1749" spans="5:8" x14ac:dyDescent="0.25">
      <c r="E1749" s="84">
        <v>1747</v>
      </c>
      <c r="F1749" s="84">
        <f t="shared" ca="1" si="81"/>
        <v>0.14424637225959136</v>
      </c>
      <c r="G1749" s="84">
        <f t="shared" ca="1" si="82"/>
        <v>250.97246058171396</v>
      </c>
      <c r="H1749" s="58">
        <f t="shared" ca="1" si="83"/>
        <v>0.14424637225959136</v>
      </c>
    </row>
    <row r="1750" spans="5:8" x14ac:dyDescent="0.25">
      <c r="E1750" s="84">
        <v>1748</v>
      </c>
      <c r="F1750" s="84">
        <f t="shared" ca="1" si="81"/>
        <v>0.30059272673130877</v>
      </c>
      <c r="G1750" s="84">
        <f t="shared" ca="1" si="82"/>
        <v>360.41490871191615</v>
      </c>
      <c r="H1750" s="58">
        <f t="shared" ca="1" si="83"/>
        <v>0.30059272673130877</v>
      </c>
    </row>
    <row r="1751" spans="5:8" x14ac:dyDescent="0.25">
      <c r="E1751" s="84">
        <v>1749</v>
      </c>
      <c r="F1751" s="84">
        <f t="shared" ca="1" si="81"/>
        <v>0.20257342109330345</v>
      </c>
      <c r="G1751" s="84">
        <f t="shared" ca="1" si="82"/>
        <v>291.80139476531241</v>
      </c>
      <c r="H1751" s="58">
        <f t="shared" ca="1" si="83"/>
        <v>0.20257342109330345</v>
      </c>
    </row>
    <row r="1752" spans="5:8" x14ac:dyDescent="0.25">
      <c r="E1752" s="84">
        <v>1750</v>
      </c>
      <c r="F1752" s="84">
        <f t="shared" ca="1" si="81"/>
        <v>0.43813530223876562</v>
      </c>
      <c r="G1752" s="84">
        <f t="shared" ca="1" si="82"/>
        <v>456.69471156713593</v>
      </c>
      <c r="H1752" s="58">
        <f t="shared" ca="1" si="83"/>
        <v>0.43813530223876562</v>
      </c>
    </row>
    <row r="1753" spans="5:8" x14ac:dyDescent="0.25">
      <c r="E1753" s="84">
        <v>1751</v>
      </c>
      <c r="F1753" s="84">
        <f t="shared" ca="1" si="81"/>
        <v>0.56504367654625864</v>
      </c>
      <c r="G1753" s="84">
        <f t="shared" ca="1" si="82"/>
        <v>545.53057358238107</v>
      </c>
      <c r="H1753" s="58">
        <f t="shared" ca="1" si="83"/>
        <v>0.56504367654625864</v>
      </c>
    </row>
    <row r="1754" spans="5:8" x14ac:dyDescent="0.25">
      <c r="E1754" s="84">
        <v>1752</v>
      </c>
      <c r="F1754" s="84">
        <f t="shared" ca="1" si="81"/>
        <v>0.55244153279448938</v>
      </c>
      <c r="G1754" s="84">
        <f t="shared" ca="1" si="82"/>
        <v>536.70907295614256</v>
      </c>
      <c r="H1754" s="58">
        <f t="shared" ca="1" si="83"/>
        <v>0.55244153279448938</v>
      </c>
    </row>
    <row r="1755" spans="5:8" x14ac:dyDescent="0.25">
      <c r="E1755" s="84">
        <v>1753</v>
      </c>
      <c r="F1755" s="84">
        <f t="shared" ca="1" si="81"/>
        <v>0.4010414162949355</v>
      </c>
      <c r="G1755" s="84">
        <f t="shared" ca="1" si="82"/>
        <v>430.72899140645484</v>
      </c>
      <c r="H1755" s="58">
        <f t="shared" ca="1" si="83"/>
        <v>0.4010414162949355</v>
      </c>
    </row>
    <row r="1756" spans="5:8" x14ac:dyDescent="0.25">
      <c r="E1756" s="84">
        <v>1754</v>
      </c>
      <c r="F1756" s="84">
        <f t="shared" ca="1" si="81"/>
        <v>0.24766636263425157</v>
      </c>
      <c r="G1756" s="84">
        <f t="shared" ca="1" si="82"/>
        <v>323.3664538439761</v>
      </c>
      <c r="H1756" s="58">
        <f t="shared" ca="1" si="83"/>
        <v>0.24766636263425157</v>
      </c>
    </row>
    <row r="1757" spans="5:8" x14ac:dyDescent="0.25">
      <c r="E1757" s="84">
        <v>1755</v>
      </c>
      <c r="F1757" s="84">
        <f t="shared" ca="1" si="81"/>
        <v>0.22826977623237854</v>
      </c>
      <c r="G1757" s="84">
        <f t="shared" ca="1" si="82"/>
        <v>309.78884336266498</v>
      </c>
      <c r="H1757" s="58">
        <f t="shared" ca="1" si="83"/>
        <v>0.22826977623237854</v>
      </c>
    </row>
    <row r="1758" spans="5:8" x14ac:dyDescent="0.25">
      <c r="E1758" s="84">
        <v>1756</v>
      </c>
      <c r="F1758" s="84">
        <f t="shared" ca="1" si="81"/>
        <v>0.39576713778316475</v>
      </c>
      <c r="G1758" s="84">
        <f t="shared" ca="1" si="82"/>
        <v>427.03699644821535</v>
      </c>
      <c r="H1758" s="58">
        <f t="shared" ca="1" si="83"/>
        <v>0.3957671377831648</v>
      </c>
    </row>
    <row r="1759" spans="5:8" x14ac:dyDescent="0.25">
      <c r="E1759" s="84">
        <v>1757</v>
      </c>
      <c r="F1759" s="84">
        <f t="shared" ca="1" si="81"/>
        <v>0.4338227556058547</v>
      </c>
      <c r="G1759" s="84">
        <f t="shared" ca="1" si="82"/>
        <v>453.67592892409829</v>
      </c>
      <c r="H1759" s="58">
        <f t="shared" ca="1" si="83"/>
        <v>0.4338227556058547</v>
      </c>
    </row>
    <row r="1760" spans="5:8" x14ac:dyDescent="0.25">
      <c r="E1760" s="84">
        <v>1758</v>
      </c>
      <c r="F1760" s="84">
        <f t="shared" ca="1" si="81"/>
        <v>0.93187529187011242</v>
      </c>
      <c r="G1760" s="84">
        <f t="shared" ca="1" si="82"/>
        <v>830.84806411231125</v>
      </c>
      <c r="H1760" s="58">
        <f t="shared" ca="1" si="83"/>
        <v>0.93187529187011242</v>
      </c>
    </row>
    <row r="1761" spans="5:8" x14ac:dyDescent="0.25">
      <c r="E1761" s="84">
        <v>1759</v>
      </c>
      <c r="F1761" s="84">
        <f t="shared" ca="1" si="81"/>
        <v>0.34549144670956677</v>
      </c>
      <c r="G1761" s="84">
        <f t="shared" ca="1" si="82"/>
        <v>391.84401269669672</v>
      </c>
      <c r="H1761" s="58">
        <f t="shared" ca="1" si="83"/>
        <v>0.34549144670956677</v>
      </c>
    </row>
    <row r="1762" spans="5:8" x14ac:dyDescent="0.25">
      <c r="E1762" s="84">
        <v>1760</v>
      </c>
      <c r="F1762" s="84">
        <f t="shared" ca="1" si="81"/>
        <v>0.65032038762191935</v>
      </c>
      <c r="G1762" s="84">
        <f t="shared" ca="1" si="82"/>
        <v>605.22427133534347</v>
      </c>
      <c r="H1762" s="58">
        <f t="shared" ca="1" si="83"/>
        <v>0.65032038762191924</v>
      </c>
    </row>
    <row r="1763" spans="5:8" x14ac:dyDescent="0.25">
      <c r="E1763" s="84">
        <v>1761</v>
      </c>
      <c r="F1763" s="84">
        <f t="shared" ca="1" si="81"/>
        <v>0.34011425247085536</v>
      </c>
      <c r="G1763" s="84">
        <f t="shared" ca="1" si="82"/>
        <v>388.07997672959874</v>
      </c>
      <c r="H1763" s="58">
        <f t="shared" ca="1" si="83"/>
        <v>0.34011425247085536</v>
      </c>
    </row>
    <row r="1764" spans="5:8" x14ac:dyDescent="0.25">
      <c r="E1764" s="84">
        <v>1762</v>
      </c>
      <c r="F1764" s="84">
        <f t="shared" ca="1" si="81"/>
        <v>0.32499296933307531</v>
      </c>
      <c r="G1764" s="84">
        <f t="shared" ca="1" si="82"/>
        <v>377.49507853315271</v>
      </c>
      <c r="H1764" s="58">
        <f t="shared" ca="1" si="83"/>
        <v>0.32499296933307531</v>
      </c>
    </row>
    <row r="1765" spans="5:8" x14ac:dyDescent="0.25">
      <c r="E1765" s="84">
        <v>1763</v>
      </c>
      <c r="F1765" s="84">
        <f t="shared" ca="1" si="81"/>
        <v>0.85440320604891085</v>
      </c>
      <c r="G1765" s="84">
        <f t="shared" ca="1" si="82"/>
        <v>752.71341835947214</v>
      </c>
      <c r="H1765" s="58">
        <f t="shared" ca="1" si="83"/>
        <v>0.85440320604891085</v>
      </c>
    </row>
    <row r="1766" spans="5:8" x14ac:dyDescent="0.25">
      <c r="E1766" s="84">
        <v>1764</v>
      </c>
      <c r="F1766" s="84">
        <f t="shared" ca="1" si="81"/>
        <v>0.16009845589919447</v>
      </c>
      <c r="G1766" s="84">
        <f t="shared" ca="1" si="82"/>
        <v>262.06891912943615</v>
      </c>
      <c r="H1766" s="58">
        <f t="shared" ca="1" si="83"/>
        <v>0.1600984558991945</v>
      </c>
    </row>
    <row r="1767" spans="5:8" x14ac:dyDescent="0.25">
      <c r="E1767" s="84">
        <v>1765</v>
      </c>
      <c r="F1767" s="84">
        <f t="shared" ca="1" si="81"/>
        <v>6.1599144595450572E-2</v>
      </c>
      <c r="G1767" s="84">
        <f t="shared" ca="1" si="82"/>
        <v>192.86484934227309</v>
      </c>
      <c r="H1767" s="58">
        <f t="shared" ca="1" si="83"/>
        <v>6.1599144595450565E-2</v>
      </c>
    </row>
    <row r="1768" spans="5:8" x14ac:dyDescent="0.25">
      <c r="E1768" s="84">
        <v>1766</v>
      </c>
      <c r="F1768" s="84">
        <f t="shared" ca="1" si="81"/>
        <v>0.77354870183067648</v>
      </c>
      <c r="G1768" s="84">
        <f t="shared" ca="1" si="82"/>
        <v>691.48409128147352</v>
      </c>
      <c r="H1768" s="58">
        <f t="shared" ca="1" si="83"/>
        <v>0.77354870183067648</v>
      </c>
    </row>
    <row r="1769" spans="5:8" x14ac:dyDescent="0.25">
      <c r="E1769" s="84">
        <v>1767</v>
      </c>
      <c r="F1769" s="84">
        <f t="shared" ca="1" si="81"/>
        <v>0.17138797444634013</v>
      </c>
      <c r="G1769" s="84">
        <f t="shared" ca="1" si="82"/>
        <v>269.97158211243811</v>
      </c>
      <c r="H1769" s="58">
        <f t="shared" ca="1" si="83"/>
        <v>0.17138797444634016</v>
      </c>
    </row>
    <row r="1770" spans="5:8" x14ac:dyDescent="0.25">
      <c r="E1770" s="84">
        <v>1768</v>
      </c>
      <c r="F1770" s="84">
        <f t="shared" ca="1" si="81"/>
        <v>0.18680265211901637</v>
      </c>
      <c r="G1770" s="84">
        <f t="shared" ca="1" si="82"/>
        <v>280.76185648331148</v>
      </c>
      <c r="H1770" s="58">
        <f t="shared" ca="1" si="83"/>
        <v>0.18680265211901639</v>
      </c>
    </row>
    <row r="1771" spans="5:8" x14ac:dyDescent="0.25">
      <c r="E1771" s="84">
        <v>1769</v>
      </c>
      <c r="F1771" s="84">
        <f t="shared" ca="1" si="81"/>
        <v>0.99099540196306668</v>
      </c>
      <c r="G1771" s="84">
        <f t="shared" ca="1" si="82"/>
        <v>938.50259212363505</v>
      </c>
      <c r="H1771" s="58">
        <f t="shared" ca="1" si="83"/>
        <v>0.99099540196306668</v>
      </c>
    </row>
    <row r="1772" spans="5:8" x14ac:dyDescent="0.25">
      <c r="E1772" s="84">
        <v>1770</v>
      </c>
      <c r="F1772" s="84">
        <f t="shared" ca="1" si="81"/>
        <v>0.46372836255517269</v>
      </c>
      <c r="G1772" s="84">
        <f t="shared" ca="1" si="82"/>
        <v>474.60985378862091</v>
      </c>
      <c r="H1772" s="58">
        <f t="shared" ca="1" si="83"/>
        <v>0.46372836255517275</v>
      </c>
    </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="1" si="82"/>
        <v>695.76155578421947</v>
      </c>
      <c r="H1773" s="58">
        <f t="shared" ca="1" si="83"/>
        <v>0.77965936540602776</v>
      </c>
    </row>
    <row r="1774" spans="5:8" x14ac:dyDescent="0.25">
      <c r="E1774" s="84">
        <v>1772</v>
      </c>
      <c r="F1774" s="84">
        <f t="shared" ca="1" si="81"/>
        <v>0.22985139998767423</v>
      </c>
      <c r="G1774" s="84">
        <f t="shared" ca="1" si="82"/>
        <v>310.89597999137197</v>
      </c>
      <c r="H1774" s="58">
        <f t="shared" ca="1" si="83"/>
        <v>0.22985139998767426</v>
      </c>
    </row>
    <row r="1775" spans="5:8" x14ac:dyDescent="0.25">
      <c r="E1775" s="84">
        <v>1773</v>
      </c>
      <c r="F1775" s="84">
        <f t="shared" ca="1" si="81"/>
        <v>0.38496742292364172</v>
      </c>
      <c r="G1775" s="84">
        <f t="shared" ca="1" si="82"/>
        <v>419.47719604654918</v>
      </c>
      <c r="H1775" s="58">
        <f t="shared" ca="1" si="83"/>
        <v>0.38496742292364167</v>
      </c>
    </row>
    <row r="1776" spans="5:8" x14ac:dyDescent="0.25">
      <c r="E1776" s="84">
        <v>1774</v>
      </c>
      <c r="F1776" s="84">
        <f t="shared" ca="1" si="81"/>
        <v>0.64065665090832813</v>
      </c>
      <c r="G1776" s="84">
        <f t="shared" ca="1" si="82"/>
        <v>598.45965563582968</v>
      </c>
      <c r="H1776" s="58">
        <f t="shared" ca="1" si="83"/>
        <v>0.64065665090832813</v>
      </c>
    </row>
    <row r="1777" spans="5:8" x14ac:dyDescent="0.25">
      <c r="E1777" s="84">
        <v>1775</v>
      </c>
      <c r="F1777" s="84">
        <f t="shared" ca="1" si="81"/>
        <v>0.27113012837712747</v>
      </c>
      <c r="G1777" s="84">
        <f t="shared" ca="1" si="82"/>
        <v>339.79108986398921</v>
      </c>
      <c r="H1777" s="58">
        <f t="shared" ca="1" si="83"/>
        <v>0.27113012837712747</v>
      </c>
    </row>
    <row r="1778" spans="5:8" x14ac:dyDescent="0.25">
      <c r="E1778" s="84">
        <v>1776</v>
      </c>
      <c r="F1778" s="84">
        <f t="shared" ca="1" si="81"/>
        <v>0.88246772626516368</v>
      </c>
      <c r="G1778" s="84">
        <f t="shared" ca="1" si="82"/>
        <v>777.82089439231413</v>
      </c>
      <c r="H1778" s="58">
        <f t="shared" ca="1" si="83"/>
        <v>0.88246772626516368</v>
      </c>
    </row>
    <row r="1779" spans="5:8" x14ac:dyDescent="0.25">
      <c r="E1779" s="84">
        <v>1777</v>
      </c>
      <c r="F1779" s="84">
        <f t="shared" ca="1" si="81"/>
        <v>0.41760294335043369</v>
      </c>
      <c r="G1779" s="84">
        <f t="shared" ca="1" si="82"/>
        <v>442.32206034530356</v>
      </c>
      <c r="H1779" s="58">
        <f t="shared" ca="1" si="83"/>
        <v>0.41760294335043363</v>
      </c>
    </row>
    <row r="1780" spans="5:8" x14ac:dyDescent="0.25">
      <c r="E1780" s="84">
        <v>1778</v>
      </c>
      <c r="F1780" s="84">
        <f t="shared" ca="1" si="81"/>
        <v>2.0993533348840243E-2</v>
      </c>
      <c r="G1780" s="84">
        <f t="shared" ca="1" si="82"/>
        <v>154.21341779336214</v>
      </c>
      <c r="H1780" s="58">
        <f t="shared" ca="1" si="83"/>
        <v>2.0993533348840247E-2</v>
      </c>
    </row>
    <row r="1781" spans="5:8" x14ac:dyDescent="0.25">
      <c r="E1781" s="84">
        <v>1779</v>
      </c>
      <c r="F1781" s="84">
        <f t="shared" ca="1" si="81"/>
        <v>0.50471416812652503</v>
      </c>
      <c r="G1781" s="84">
        <f t="shared" ca="1" si="82"/>
        <v>503.29991768856752</v>
      </c>
      <c r="H1781" s="58">
        <f t="shared" ca="1" si="83"/>
        <v>0.50471416812652503</v>
      </c>
    </row>
    <row r="1782" spans="5:8" x14ac:dyDescent="0.25">
      <c r="E1782" s="84">
        <v>1780</v>
      </c>
      <c r="F1782" s="84">
        <f t="shared" ca="1" si="81"/>
        <v>5.3535226918619894E-2</v>
      </c>
      <c r="G1782" s="84">
        <f t="shared" ca="1" si="82"/>
        <v>186.57327398572141</v>
      </c>
      <c r="H1782" s="58">
        <f t="shared" ca="1" si="83"/>
        <v>5.3535226918619915E-2</v>
      </c>
    </row>
    <row r="1783" spans="5:8" x14ac:dyDescent="0.25">
      <c r="E1783" s="84">
        <v>1781</v>
      </c>
      <c r="F1783" s="84">
        <f t="shared" ca="1" si="81"/>
        <v>0.35893790495987321</v>
      </c>
      <c r="G1783" s="84">
        <f t="shared" ca="1" si="82"/>
        <v>401.25653347191121</v>
      </c>
      <c r="H1783" s="58">
        <f t="shared" ca="1" si="83"/>
        <v>0.35893790495987316</v>
      </c>
    </row>
    <row r="1784" spans="5:8" x14ac:dyDescent="0.25">
      <c r="E1784" s="84">
        <v>1782</v>
      </c>
      <c r="F1784" s="84">
        <f t="shared" ca="1" si="81"/>
        <v>0.89637316791188437</v>
      </c>
      <c r="G1784" s="84">
        <f t="shared" ca="1" si="82"/>
        <v>791.37768701069251</v>
      </c>
      <c r="H1784" s="58">
        <f t="shared" ca="1" si="83"/>
        <v>0.89637316791188437</v>
      </c>
    </row>
    <row r="1785" spans="5:8" x14ac:dyDescent="0.25">
      <c r="E1785" s="84">
        <v>1783</v>
      </c>
      <c r="F1785" s="84">
        <f t="shared" ca="1" si="81"/>
        <v>0.96013579572196106</v>
      </c>
      <c r="G1785" s="84">
        <f t="shared" ca="1" si="82"/>
        <v>870.60538729616155</v>
      </c>
      <c r="H1785" s="58">
        <f t="shared" ca="1" si="83"/>
        <v>0.96013579572196106</v>
      </c>
    </row>
    <row r="1786" spans="5:8" x14ac:dyDescent="0.25">
      <c r="E1786" s="84">
        <v>1784</v>
      </c>
      <c r="F1786" s="84">
        <f t="shared" ca="1" si="81"/>
        <v>0.23433142458944489</v>
      </c>
      <c r="G1786" s="84">
        <f t="shared" ca="1" si="82"/>
        <v>314.03199721261143</v>
      </c>
      <c r="H1786" s="58">
        <f t="shared" ca="1" si="83"/>
        <v>0.23433142458944489</v>
      </c>
    </row>
    <row r="1787" spans="5:8" x14ac:dyDescent="0.25">
      <c r="E1787" s="84">
        <v>1785</v>
      </c>
      <c r="F1787" s="84">
        <f t="shared" ca="1" si="81"/>
        <v>0.32449297356194051</v>
      </c>
      <c r="G1787" s="84">
        <f t="shared" ca="1" si="82"/>
        <v>377.14508149335836</v>
      </c>
      <c r="H1787" s="58">
        <f t="shared" ca="1" si="83"/>
        <v>0.32449297356194051</v>
      </c>
    </row>
    <row r="1788" spans="5:8" x14ac:dyDescent="0.25">
      <c r="E1788" s="84">
        <v>1786</v>
      </c>
      <c r="F1788" s="84">
        <f t="shared" ca="1" si="81"/>
        <v>0.35574119930351578</v>
      </c>
      <c r="G1788" s="84">
        <f t="shared" ca="1" si="82"/>
        <v>399.01883951246106</v>
      </c>
      <c r="H1788" s="58">
        <f t="shared" ca="1" si="83"/>
        <v>0.35574119930351578</v>
      </c>
    </row>
    <row r="1789" spans="5:8" x14ac:dyDescent="0.25">
      <c r="E1789" s="84">
        <v>1787</v>
      </c>
      <c r="F1789" s="84">
        <f t="shared" ca="1" si="81"/>
        <v>4.2871533988209642E-2</v>
      </c>
      <c r="G1789" s="84">
        <f t="shared" ca="1" si="82"/>
        <v>177.47267104178962</v>
      </c>
      <c r="H1789" s="58">
        <f t="shared" ca="1" si="83"/>
        <v>4.2871533988209636E-2</v>
      </c>
    </row>
    <row r="1790" spans="5:8" x14ac:dyDescent="0.25">
      <c r="E1790" s="84">
        <v>1788</v>
      </c>
      <c r="F1790" s="84">
        <f t="shared" ca="1" si="81"/>
        <v>0.69857835582204719</v>
      </c>
      <c r="G1790" s="84">
        <f t="shared" ca="1" si="82"/>
        <v>639.00484907543296</v>
      </c>
      <c r="H1790" s="58">
        <f t="shared" ca="1" si="83"/>
        <v>0.69857835582204708</v>
      </c>
    </row>
    <row r="1791" spans="5:8" x14ac:dyDescent="0.25">
      <c r="E1791" s="84">
        <v>1789</v>
      </c>
      <c r="F1791" s="84">
        <f t="shared" ca="1" si="81"/>
        <v>0.18719798651617225</v>
      </c>
      <c r="G1791" s="84">
        <f t="shared" ca="1" si="82"/>
        <v>281.03859056132058</v>
      </c>
      <c r="H1791" s="58">
        <f t="shared" ca="1" si="83"/>
        <v>0.18719798651617225</v>
      </c>
    </row>
    <row r="1792" spans="5:8" x14ac:dyDescent="0.25">
      <c r="E1792" s="84">
        <v>1790</v>
      </c>
      <c r="F1792" s="84">
        <f t="shared" ca="1" si="81"/>
        <v>0.3724370507360909</v>
      </c>
      <c r="G1792" s="84">
        <f t="shared" ca="1" si="82"/>
        <v>410.7059355152636</v>
      </c>
      <c r="H1792" s="58">
        <f t="shared" ca="1" si="83"/>
        <v>0.37243705073609085</v>
      </c>
    </row>
    <row r="1793" spans="5:8" x14ac:dyDescent="0.25">
      <c r="E1793" s="84">
        <v>1791</v>
      </c>
      <c r="F1793" s="84">
        <f t="shared" ca="1" si="81"/>
        <v>0.44395069261709319</v>
      </c>
      <c r="G1793" s="84">
        <f t="shared" ca="1" si="82"/>
        <v>460.76548483196524</v>
      </c>
      <c r="H1793" s="58">
        <f t="shared" ca="1" si="83"/>
        <v>0.44395069261709319</v>
      </c>
    </row>
    <row r="1794" spans="5:8" x14ac:dyDescent="0.25">
      <c r="E1794" s="84">
        <v>1792</v>
      </c>
      <c r="F1794" s="84">
        <f t="shared" ca="1" si="81"/>
        <v>0.51731597001328744</v>
      </c>
      <c r="G1794" s="84">
        <f t="shared" ca="1" si="82"/>
        <v>512.12117900930116</v>
      </c>
      <c r="H1794" s="58">
        <f t="shared" ca="1" si="83"/>
        <v>0.51731597001328733</v>
      </c>
    </row>
    <row r="1795" spans="5:8" x14ac:dyDescent="0.25">
      <c r="E1795" s="84">
        <v>1793</v>
      </c>
      <c r="F1795" s="84">
        <f t="shared" ref="F1795:F1858" ca="1" si="84">RAND()</f>
        <v>0.99433725854053634</v>
      </c>
      <c r="G1795" s="84">
        <f t="shared" ca="1" si="82"/>
        <v>951.23165562606482</v>
      </c>
      <c r="H1795" s="58">
        <f t="shared" ca="1" si="83"/>
        <v>0.99433725854053634</v>
      </c>
    </row>
    <row r="1796" spans="5:8" x14ac:dyDescent="0.25">
      <c r="E1796" s="84">
        <v>1794</v>
      </c>
      <c r="F1796" s="84">
        <f t="shared" ca="1" si="84"/>
        <v>0.90397282530952028</v>
      </c>
      <c r="G1796" s="84">
        <f t="shared" ref="G1796:G1859" ca="1" si="85">IF(F1796&lt;(($C$3-$C$2)/($C$5+$C$4-$C$3-$C$2)),$C$2+SQRT(F1796*($C$5+$C$4-$C$3-$C$2)*($C$3-$C$2)),IF(F1796&lt;1-(($C$5-$C$4)/($C$5+$C$4-$C$3-$C$2)),(F1796*($C$5+$C$4-$C$3-$C$2)+$C$2+$C$3)/2,$C$5-SQRT((1-F1796)*($C$5+$C$4-$C$3-$C$2)*($C$5-$C$4))))</f>
        <v>799.17317567117311</v>
      </c>
      <c r="H1796" s="58">
        <f t="shared" ref="H1796:H1859" ca="1" si="86">IF(G1796&lt;$C$3,(1/($C$5+$C$4-$C$3-$C$2))*(1/($C$3-$C$2))*(G1796-$C$2)^2,IF(G1796&lt;$C$4,(1/($C$5+$C$4-$C$3-$C$2))*(2*G1796-$C$2-$C$3),1-(1/($C$5+$C$4-$C$3-$C$2))*(1/($C$5-$C$4))*($C$5-G1796)^2))</f>
        <v>0.90397282530952028</v>
      </c>
    </row>
    <row r="1797" spans="5:8" x14ac:dyDescent="0.25">
      <c r="E1797" s="84">
        <v>1795</v>
      </c>
      <c r="F1797" s="84">
        <f t="shared" ca="1" si="84"/>
        <v>0.69706689785498488</v>
      </c>
      <c r="G1797" s="84">
        <f t="shared" ca="1" si="85"/>
        <v>637.94682849848937</v>
      </c>
      <c r="H1797" s="58">
        <f t="shared" ca="1" si="86"/>
        <v>0.69706689785498477</v>
      </c>
    </row>
    <row r="1798" spans="5:8" x14ac:dyDescent="0.25">
      <c r="E1798" s="84">
        <v>1796</v>
      </c>
      <c r="F1798" s="84">
        <f t="shared" ca="1" si="84"/>
        <v>0.26522202834285935</v>
      </c>
      <c r="G1798" s="84">
        <f t="shared" ca="1" si="85"/>
        <v>335.65541984000151</v>
      </c>
      <c r="H1798" s="58">
        <f t="shared" ca="1" si="86"/>
        <v>0.2652220283428593</v>
      </c>
    </row>
    <row r="1799" spans="5:8" x14ac:dyDescent="0.25">
      <c r="E1799" s="84">
        <v>1797</v>
      </c>
      <c r="F1799" s="84">
        <f t="shared" ca="1" si="84"/>
        <v>0.44951266822089486</v>
      </c>
      <c r="G1799" s="84">
        <f t="shared" ca="1" si="85"/>
        <v>464.65886775462639</v>
      </c>
      <c r="H1799" s="58">
        <f t="shared" ca="1" si="86"/>
        <v>0.44951266822089486</v>
      </c>
    </row>
    <row r="1800" spans="5:8" x14ac:dyDescent="0.25">
      <c r="E1800" s="84">
        <v>1798</v>
      </c>
      <c r="F1800" s="84">
        <f t="shared" ca="1" si="84"/>
        <v>0.74428675802899047</v>
      </c>
      <c r="G1800" s="84">
        <f t="shared" ca="1" si="85"/>
        <v>671.00073062029333</v>
      </c>
      <c r="H1800" s="58">
        <f t="shared" ca="1" si="86"/>
        <v>0.74428675802899047</v>
      </c>
    </row>
    <row r="1801" spans="5:8" x14ac:dyDescent="0.25">
      <c r="E1801" s="84">
        <v>1799</v>
      </c>
      <c r="F1801" s="84">
        <f t="shared" ca="1" si="84"/>
        <v>0.74366940779206459</v>
      </c>
      <c r="G1801" s="84">
        <f t="shared" ca="1" si="85"/>
        <v>670.56858545444516</v>
      </c>
      <c r="H1801" s="58">
        <f t="shared" ca="1" si="86"/>
        <v>0.74366940779206447</v>
      </c>
    </row>
    <row r="1802" spans="5:8" x14ac:dyDescent="0.25">
      <c r="E1802" s="84">
        <v>1800</v>
      </c>
      <c r="F1802" s="84">
        <f t="shared" ca="1" si="84"/>
        <v>0.54979897392452803</v>
      </c>
      <c r="G1802" s="84">
        <f t="shared" ca="1" si="85"/>
        <v>534.85928174716969</v>
      </c>
      <c r="H1802" s="58">
        <f t="shared" ca="1" si="86"/>
        <v>0.54979897392452814</v>
      </c>
    </row>
    <row r="1803" spans="5:8" x14ac:dyDescent="0.25">
      <c r="E1803" s="84">
        <v>1801</v>
      </c>
      <c r="F1803" s="84">
        <f t="shared" ca="1" si="84"/>
        <v>0.83332909742216377</v>
      </c>
      <c r="G1803" s="84">
        <f t="shared" ca="1" si="85"/>
        <v>735.42150676464416</v>
      </c>
      <c r="H1803" s="58">
        <f t="shared" ca="1" si="86"/>
        <v>0.83332909742216366</v>
      </c>
    </row>
    <row r="1804" spans="5:8" x14ac:dyDescent="0.25">
      <c r="E1804" s="84">
        <v>1802</v>
      </c>
      <c r="F1804" s="84">
        <f t="shared" ca="1" si="84"/>
        <v>0.75859198197295685</v>
      </c>
      <c r="G1804" s="84">
        <f t="shared" ca="1" si="85"/>
        <v>681.01438738106981</v>
      </c>
      <c r="H1804" s="58">
        <f t="shared" ca="1" si="86"/>
        <v>0.75859198197295685</v>
      </c>
    </row>
    <row r="1805" spans="5:8" x14ac:dyDescent="0.25">
      <c r="E1805" s="84">
        <v>1803</v>
      </c>
      <c r="F1805" s="84">
        <f t="shared" ca="1" si="84"/>
        <v>0.62722940465545818</v>
      </c>
      <c r="G1805" s="84">
        <f t="shared" ca="1" si="85"/>
        <v>589.06058325882077</v>
      </c>
      <c r="H1805" s="58">
        <f t="shared" ca="1" si="86"/>
        <v>0.62722940465545829</v>
      </c>
    </row>
    <row r="1806" spans="5:8" x14ac:dyDescent="0.25">
      <c r="E1806" s="84">
        <v>1804</v>
      </c>
      <c r="F1806" s="84">
        <f t="shared" ca="1" si="84"/>
        <v>0.99431118078978986</v>
      </c>
      <c r="G1806" s="84">
        <f t="shared" ca="1" si="85"/>
        <v>951.11949193913529</v>
      </c>
      <c r="H1806" s="58">
        <f t="shared" ca="1" si="86"/>
        <v>0.99431118078978986</v>
      </c>
    </row>
    <row r="1807" spans="5:8" x14ac:dyDescent="0.25">
      <c r="E1807" s="84">
        <v>1805</v>
      </c>
      <c r="F1807" s="84">
        <f t="shared" ca="1" si="84"/>
        <v>0.76304904346059566</v>
      </c>
      <c r="G1807" s="84">
        <f t="shared" ca="1" si="85"/>
        <v>684.13433042241695</v>
      </c>
      <c r="H1807" s="58">
        <f t="shared" ca="1" si="86"/>
        <v>0.76304904346059566</v>
      </c>
    </row>
    <row r="1808" spans="5:8" x14ac:dyDescent="0.25">
      <c r="E1808" s="84">
        <v>1806</v>
      </c>
      <c r="F1808" s="84">
        <f t="shared" ca="1" si="84"/>
        <v>0.96446867026803074</v>
      </c>
      <c r="G1808" s="84">
        <f t="shared" ca="1" si="85"/>
        <v>877.83961981302161</v>
      </c>
      <c r="H1808" s="58">
        <f t="shared" ca="1" si="86"/>
        <v>0.96446867026803074</v>
      </c>
    </row>
    <row r="1809" spans="5:8" x14ac:dyDescent="0.25">
      <c r="E1809" s="84">
        <v>1807</v>
      </c>
      <c r="F1809" s="84">
        <f t="shared" ca="1" si="84"/>
        <v>0.98300964476367703</v>
      </c>
      <c r="G1809" s="84">
        <f t="shared" ca="1" si="85"/>
        <v>915.52545235838397</v>
      </c>
      <c r="H1809" s="58">
        <f t="shared" ca="1" si="86"/>
        <v>0.98300964476367703</v>
      </c>
    </row>
    <row r="1810" spans="5:8" x14ac:dyDescent="0.25">
      <c r="E1810" s="84">
        <v>1808</v>
      </c>
      <c r="F1810" s="84">
        <f t="shared" ca="1" si="84"/>
        <v>0.96138972187037453</v>
      </c>
      <c r="G1810" s="84">
        <f t="shared" ca="1" si="85"/>
        <v>872.65669701769673</v>
      </c>
      <c r="H1810" s="58">
        <f t="shared" ca="1" si="86"/>
        <v>0.96138972187037453</v>
      </c>
    </row>
    <row r="1811" spans="5:8" x14ac:dyDescent="0.25">
      <c r="E1811" s="84">
        <v>1809</v>
      </c>
      <c r="F1811" s="84">
        <f t="shared" ca="1" si="84"/>
        <v>0.49561445285879691</v>
      </c>
      <c r="G1811" s="84">
        <f t="shared" ca="1" si="85"/>
        <v>496.93011700115784</v>
      </c>
      <c r="H1811" s="58">
        <f t="shared" ca="1" si="86"/>
        <v>0.49561445285879691</v>
      </c>
    </row>
    <row r="1812" spans="5:8" x14ac:dyDescent="0.25">
      <c r="E1812" s="84">
        <v>1810</v>
      </c>
      <c r="F1812" s="84">
        <f t="shared" ca="1" si="84"/>
        <v>6.3874176729427079E-3</v>
      </c>
      <c r="G1812" s="84">
        <f t="shared" ca="1" si="85"/>
        <v>129.90382039492579</v>
      </c>
      <c r="H1812" s="58">
        <f t="shared" ca="1" si="86"/>
        <v>6.3874176729427105E-3</v>
      </c>
    </row>
    <row r="1813" spans="5:8" x14ac:dyDescent="0.25">
      <c r="E1813" s="84">
        <v>1811</v>
      </c>
      <c r="F1813" s="84">
        <f t="shared" ca="1" si="84"/>
        <v>0.51859572923594133</v>
      </c>
      <c r="G1813" s="84">
        <f t="shared" ca="1" si="85"/>
        <v>513.01701046515893</v>
      </c>
      <c r="H1813" s="58">
        <f t="shared" ca="1" si="86"/>
        <v>0.51859572923594133</v>
      </c>
    </row>
    <row r="1814" spans="5:8" x14ac:dyDescent="0.25">
      <c r="E1814" s="84">
        <v>1812</v>
      </c>
      <c r="F1814" s="84">
        <f t="shared" ca="1" si="84"/>
        <v>0.94005731997225006</v>
      </c>
      <c r="G1814" s="84">
        <f t="shared" ca="1" si="85"/>
        <v>841.33076665069882</v>
      </c>
      <c r="H1814" s="58">
        <f t="shared" ca="1" si="86"/>
        <v>0.94005731997225006</v>
      </c>
    </row>
    <row r="1815" spans="5:8" x14ac:dyDescent="0.25">
      <c r="E1815" s="84">
        <v>1813</v>
      </c>
      <c r="F1815" s="84">
        <f t="shared" ca="1" si="84"/>
        <v>4.0868380756338141E-2</v>
      </c>
      <c r="G1815" s="84">
        <f t="shared" ca="1" si="85"/>
        <v>175.6410821305945</v>
      </c>
      <c r="H1815" s="58">
        <f t="shared" ca="1" si="86"/>
        <v>4.0868380756338155E-2</v>
      </c>
    </row>
    <row r="1816" spans="5:8" x14ac:dyDescent="0.25">
      <c r="E1816" s="84">
        <v>1814</v>
      </c>
      <c r="F1816" s="84">
        <f t="shared" ca="1" si="84"/>
        <v>0.90060379718930428</v>
      </c>
      <c r="G1816" s="84">
        <f t="shared" ca="1" si="85"/>
        <v>795.68062945356314</v>
      </c>
      <c r="H1816" s="58">
        <f t="shared" ca="1" si="86"/>
        <v>0.90060379718930439</v>
      </c>
    </row>
    <row r="1817" spans="5:8" x14ac:dyDescent="0.25">
      <c r="E1817" s="84">
        <v>1815</v>
      </c>
      <c r="F1817" s="84">
        <f t="shared" ca="1" si="84"/>
        <v>0.72263177390746625</v>
      </c>
      <c r="G1817" s="84">
        <f t="shared" ca="1" si="85"/>
        <v>655.84224173522637</v>
      </c>
      <c r="H1817" s="58">
        <f t="shared" ca="1" si="86"/>
        <v>0.72263177390746625</v>
      </c>
    </row>
    <row r="1818" spans="5:8" x14ac:dyDescent="0.25">
      <c r="E1818" s="84">
        <v>1816</v>
      </c>
      <c r="F1818" s="84">
        <f t="shared" ca="1" si="84"/>
        <v>0.9741708270055891</v>
      </c>
      <c r="G1818" s="84">
        <f t="shared" ca="1" si="85"/>
        <v>895.84505456939371</v>
      </c>
      <c r="H1818" s="58">
        <f t="shared" ca="1" si="86"/>
        <v>0.9741708270055891</v>
      </c>
    </row>
    <row r="1819" spans="5:8" x14ac:dyDescent="0.25">
      <c r="E1819" s="84">
        <v>1817</v>
      </c>
      <c r="F1819" s="84">
        <f t="shared" ca="1" si="84"/>
        <v>0.16663052414995594</v>
      </c>
      <c r="G1819" s="84">
        <f t="shared" ca="1" si="85"/>
        <v>266.64136690496917</v>
      </c>
      <c r="H1819" s="58">
        <f t="shared" ca="1" si="86"/>
        <v>0.16663052414995597</v>
      </c>
    </row>
    <row r="1820" spans="5:8" x14ac:dyDescent="0.25">
      <c r="E1820" s="84">
        <v>1818</v>
      </c>
      <c r="F1820" s="84">
        <f t="shared" ca="1" si="84"/>
        <v>0.79192626821254752</v>
      </c>
      <c r="G1820" s="84">
        <f t="shared" ca="1" si="85"/>
        <v>704.38036710879624</v>
      </c>
      <c r="H1820" s="58">
        <f t="shared" ca="1" si="86"/>
        <v>0.79192626821254741</v>
      </c>
    </row>
    <row r="1821" spans="5:8" x14ac:dyDescent="0.25">
      <c r="E1821" s="84">
        <v>1819</v>
      </c>
      <c r="F1821" s="84">
        <f t="shared" ca="1" si="84"/>
        <v>0.87866674168310688</v>
      </c>
      <c r="G1821" s="84">
        <f t="shared" ca="1" si="85"/>
        <v>774.25685283248333</v>
      </c>
      <c r="H1821" s="58">
        <f t="shared" ca="1" si="86"/>
        <v>0.87866674168310688</v>
      </c>
    </row>
    <row r="1822" spans="5:8" x14ac:dyDescent="0.25">
      <c r="E1822" s="84">
        <v>1820</v>
      </c>
      <c r="F1822" s="84">
        <f t="shared" ca="1" si="84"/>
        <v>0.77509290944908471</v>
      </c>
      <c r="G1822" s="84">
        <f t="shared" ca="1" si="85"/>
        <v>692.56503661435931</v>
      </c>
      <c r="H1822" s="58">
        <f t="shared" ca="1" si="86"/>
        <v>0.77509290944908471</v>
      </c>
    </row>
    <row r="1823" spans="5:8" x14ac:dyDescent="0.25">
      <c r="E1823" s="84">
        <v>1821</v>
      </c>
      <c r="F1823" s="84">
        <f t="shared" ca="1" si="84"/>
        <v>0.81126673966731033</v>
      </c>
      <c r="G1823" s="84">
        <f t="shared" ca="1" si="85"/>
        <v>718.4543210423401</v>
      </c>
      <c r="H1823" s="58">
        <f t="shared" ca="1" si="86"/>
        <v>0.81126673966731022</v>
      </c>
    </row>
    <row r="1824" spans="5:8" x14ac:dyDescent="0.25">
      <c r="E1824" s="84">
        <v>1822</v>
      </c>
      <c r="F1824" s="84">
        <f t="shared" ca="1" si="84"/>
        <v>0.61860662504767239</v>
      </c>
      <c r="G1824" s="84">
        <f t="shared" ca="1" si="85"/>
        <v>583.02463753337065</v>
      </c>
      <c r="H1824" s="58">
        <f t="shared" ca="1" si="86"/>
        <v>0.61860662504767239</v>
      </c>
    </row>
    <row r="1825" spans="5:8" x14ac:dyDescent="0.25">
      <c r="E1825" s="84">
        <v>1823</v>
      </c>
      <c r="F1825" s="84">
        <f t="shared" ca="1" si="84"/>
        <v>0.71584843951657251</v>
      </c>
      <c r="G1825" s="84">
        <f t="shared" ca="1" si="85"/>
        <v>651.09390766160072</v>
      </c>
      <c r="H1825" s="58">
        <f t="shared" ca="1" si="86"/>
        <v>0.71584843951657251</v>
      </c>
    </row>
    <row r="1826" spans="5:8" x14ac:dyDescent="0.25">
      <c r="E1826" s="84">
        <v>1824</v>
      </c>
      <c r="F1826" s="84">
        <f t="shared" ca="1" si="84"/>
        <v>0.41477223226979809</v>
      </c>
      <c r="G1826" s="84">
        <f t="shared" ca="1" si="85"/>
        <v>440.34056258885869</v>
      </c>
      <c r="H1826" s="58">
        <f t="shared" ca="1" si="86"/>
        <v>0.41477223226979815</v>
      </c>
    </row>
    <row r="1827" spans="5:8" x14ac:dyDescent="0.25">
      <c r="E1827" s="84">
        <v>1825</v>
      </c>
      <c r="F1827" s="84">
        <f t="shared" ca="1" si="84"/>
        <v>0.10034918688979944</v>
      </c>
      <c r="G1827" s="84">
        <f t="shared" ca="1" si="85"/>
        <v>220.24443082285961</v>
      </c>
      <c r="H1827" s="58">
        <f t="shared" ca="1" si="86"/>
        <v>0.10034918688979945</v>
      </c>
    </row>
    <row r="1828" spans="5:8" x14ac:dyDescent="0.25">
      <c r="E1828" s="84">
        <v>1826</v>
      </c>
      <c r="F1828" s="84">
        <f t="shared" ca="1" si="84"/>
        <v>0.12342992139691922</v>
      </c>
      <c r="G1828" s="84">
        <f t="shared" ca="1" si="85"/>
        <v>236.40094497784344</v>
      </c>
      <c r="H1828" s="58">
        <f t="shared" ca="1" si="86"/>
        <v>0.12342992139691919</v>
      </c>
    </row>
    <row r="1829" spans="5:8" x14ac:dyDescent="0.25">
      <c r="E1829" s="84">
        <v>1827</v>
      </c>
      <c r="F1829" s="84">
        <f t="shared" ca="1" si="84"/>
        <v>0.52863763519421281</v>
      </c>
      <c r="G1829" s="84">
        <f t="shared" ca="1" si="85"/>
        <v>520.04634463594903</v>
      </c>
      <c r="H1829" s="58">
        <f t="shared" ca="1" si="86"/>
        <v>0.52863763519421292</v>
      </c>
    </row>
    <row r="1830" spans="5:8" x14ac:dyDescent="0.25">
      <c r="E1830" s="84">
        <v>1828</v>
      </c>
      <c r="F1830" s="84">
        <f t="shared" ca="1" si="84"/>
        <v>0.51257418150924083</v>
      </c>
      <c r="G1830" s="84">
        <f t="shared" ca="1" si="85"/>
        <v>508.80192705646857</v>
      </c>
      <c r="H1830" s="58">
        <f t="shared" ca="1" si="86"/>
        <v>0.51257418150924083</v>
      </c>
    </row>
    <row r="1831" spans="5:8" x14ac:dyDescent="0.25">
      <c r="E1831" s="84">
        <v>1829</v>
      </c>
      <c r="F1831" s="84">
        <f t="shared" ca="1" si="84"/>
        <v>0.52826088096495039</v>
      </c>
      <c r="G1831" s="84">
        <f t="shared" ca="1" si="85"/>
        <v>519.78261667546531</v>
      </c>
      <c r="H1831" s="58">
        <f t="shared" ca="1" si="86"/>
        <v>0.52826088096495039</v>
      </c>
    </row>
    <row r="1832" spans="5:8" x14ac:dyDescent="0.25">
      <c r="E1832" s="84">
        <v>1830</v>
      </c>
      <c r="F1832" s="84">
        <f t="shared" ca="1" si="84"/>
        <v>0.35656285010355593</v>
      </c>
      <c r="G1832" s="84">
        <f t="shared" ca="1" si="85"/>
        <v>399.59399507248918</v>
      </c>
      <c r="H1832" s="58">
        <f t="shared" ca="1" si="86"/>
        <v>0.35656285010355598</v>
      </c>
    </row>
    <row r="1833" spans="5:8" x14ac:dyDescent="0.25">
      <c r="E1833" s="84">
        <v>1831</v>
      </c>
      <c r="F1833" s="84">
        <f t="shared" ca="1" si="84"/>
        <v>0.93599441379170623</v>
      </c>
      <c r="G1833" s="84">
        <f t="shared" ca="1" si="85"/>
        <v>836.04163270060485</v>
      </c>
      <c r="H1833" s="58">
        <f t="shared" ca="1" si="86"/>
        <v>0.93599441379170623</v>
      </c>
    </row>
    <row r="1834" spans="5:8" x14ac:dyDescent="0.25">
      <c r="E1834" s="84">
        <v>1832</v>
      </c>
      <c r="F1834" s="84">
        <f t="shared" ca="1" si="84"/>
        <v>3.3537810474259744E-2</v>
      </c>
      <c r="G1834" s="84">
        <f t="shared" ca="1" si="85"/>
        <v>168.52221148209071</v>
      </c>
      <c r="H1834" s="58">
        <f t="shared" ca="1" si="86"/>
        <v>3.3537810474259744E-2</v>
      </c>
    </row>
    <row r="1835" spans="5:8" x14ac:dyDescent="0.25">
      <c r="E1835" s="84">
        <v>1833</v>
      </c>
      <c r="F1835" s="84">
        <f t="shared" ca="1" si="84"/>
        <v>0.27753607859655594</v>
      </c>
      <c r="G1835" s="84">
        <f t="shared" ca="1" si="85"/>
        <v>344.27525501758919</v>
      </c>
      <c r="H1835" s="58">
        <f t="shared" ca="1" si="86"/>
        <v>0.27753607859655599</v>
      </c>
    </row>
    <row r="1836" spans="5:8" x14ac:dyDescent="0.25">
      <c r="E1836" s="84">
        <v>1834</v>
      </c>
      <c r="F1836" s="84">
        <f t="shared" ca="1" si="84"/>
        <v>0.54103322384570052</v>
      </c>
      <c r="G1836" s="84">
        <f t="shared" ca="1" si="85"/>
        <v>528.7232566919904</v>
      </c>
      <c r="H1836" s="58">
        <f t="shared" ca="1" si="86"/>
        <v>0.54103322384570052</v>
      </c>
    </row>
    <row r="1837" spans="5:8" x14ac:dyDescent="0.25">
      <c r="E1837" s="84">
        <v>1835</v>
      </c>
      <c r="F1837" s="84">
        <f t="shared" ca="1" si="84"/>
        <v>0.54514214410911743</v>
      </c>
      <c r="G1837" s="84">
        <f t="shared" ca="1" si="85"/>
        <v>531.59950087638219</v>
      </c>
      <c r="H1837" s="58">
        <f t="shared" ca="1" si="86"/>
        <v>0.54514214410911743</v>
      </c>
    </row>
    <row r="1838" spans="5:8" x14ac:dyDescent="0.25">
      <c r="E1838" s="84">
        <v>1836</v>
      </c>
      <c r="F1838" s="84">
        <f t="shared" ca="1" si="84"/>
        <v>0.22176571596633143</v>
      </c>
      <c r="G1838" s="84">
        <f t="shared" ca="1" si="85"/>
        <v>305.23600117643201</v>
      </c>
      <c r="H1838" s="58">
        <f t="shared" ca="1" si="86"/>
        <v>0.22176571596633143</v>
      </c>
    </row>
    <row r="1839" spans="5:8" x14ac:dyDescent="0.25">
      <c r="E1839" s="84">
        <v>1837</v>
      </c>
      <c r="F1839" s="84">
        <f t="shared" ca="1" si="84"/>
        <v>0.62877151516693475</v>
      </c>
      <c r="G1839" s="84">
        <f t="shared" ca="1" si="85"/>
        <v>590.14006061685427</v>
      </c>
      <c r="H1839" s="58">
        <f t="shared" ca="1" si="86"/>
        <v>0.62877151516693464</v>
      </c>
    </row>
    <row r="1840" spans="5:8" x14ac:dyDescent="0.25">
      <c r="E1840" s="84">
        <v>1838</v>
      </c>
      <c r="F1840" s="84">
        <f t="shared" ca="1" si="84"/>
        <v>0.41683837858520134</v>
      </c>
      <c r="G1840" s="84">
        <f t="shared" ca="1" si="85"/>
        <v>441.78686500964096</v>
      </c>
      <c r="H1840" s="58">
        <f t="shared" ca="1" si="86"/>
        <v>0.4168383785852014</v>
      </c>
    </row>
    <row r="1841" spans="5:8" x14ac:dyDescent="0.25">
      <c r="E1841" s="84">
        <v>1839</v>
      </c>
      <c r="F1841" s="84">
        <f t="shared" ca="1" si="84"/>
        <v>0.45961083557959337</v>
      </c>
      <c r="G1841" s="84">
        <f t="shared" ca="1" si="85"/>
        <v>471.72758490571533</v>
      </c>
      <c r="H1841" s="58">
        <f t="shared" ca="1" si="86"/>
        <v>0.45961083557959331</v>
      </c>
    </row>
    <row r="1842" spans="5:8" x14ac:dyDescent="0.25">
      <c r="E1842" s="84">
        <v>1840</v>
      </c>
      <c r="F1842" s="84">
        <f t="shared" ca="1" si="84"/>
        <v>0.64882700626077827</v>
      </c>
      <c r="G1842" s="84">
        <f t="shared" ca="1" si="85"/>
        <v>604.17890438254472</v>
      </c>
      <c r="H1842" s="58">
        <f t="shared" ca="1" si="86"/>
        <v>0.64882700626077816</v>
      </c>
    </row>
    <row r="1843" spans="5:8" x14ac:dyDescent="0.25">
      <c r="E1843" s="84">
        <v>1841</v>
      </c>
      <c r="F1843" s="84">
        <f t="shared" ca="1" si="84"/>
        <v>0.58569129823718113</v>
      </c>
      <c r="G1843" s="84">
        <f t="shared" ca="1" si="85"/>
        <v>559.98390876602684</v>
      </c>
      <c r="H1843" s="58">
        <f t="shared" ca="1" si="86"/>
        <v>0.58569129823718125</v>
      </c>
    </row>
    <row r="1844" spans="5:8" x14ac:dyDescent="0.25">
      <c r="E1844" s="84">
        <v>1842</v>
      </c>
      <c r="F1844" s="84">
        <f t="shared" ca="1" si="84"/>
        <v>0.39472821306452233</v>
      </c>
      <c r="G1844" s="84">
        <f t="shared" ca="1" si="85"/>
        <v>426.30974914516565</v>
      </c>
      <c r="H1844" s="58">
        <f t="shared" ca="1" si="86"/>
        <v>0.39472821306452238</v>
      </c>
    </row>
    <row r="1845" spans="5:8" x14ac:dyDescent="0.25">
      <c r="E1845" s="84">
        <v>1843</v>
      </c>
      <c r="F1845" s="84">
        <f t="shared" ca="1" si="84"/>
        <v>0.92390769462789213</v>
      </c>
      <c r="G1845" s="84">
        <f t="shared" ca="1" si="85"/>
        <v>821.22984517463408</v>
      </c>
      <c r="H1845" s="58">
        <f t="shared" ca="1" si="86"/>
        <v>0.92390769462789213</v>
      </c>
    </row>
    <row r="1846" spans="5:8" x14ac:dyDescent="0.25">
      <c r="E1846" s="84">
        <v>1844</v>
      </c>
      <c r="F1846" s="84">
        <f t="shared" ca="1" si="84"/>
        <v>0.23438839090747787</v>
      </c>
      <c r="G1846" s="84">
        <f t="shared" ca="1" si="85"/>
        <v>314.07187363523451</v>
      </c>
      <c r="H1846" s="58">
        <f t="shared" ca="1" si="86"/>
        <v>0.23438839090747787</v>
      </c>
    </row>
    <row r="1847" spans="5:8" x14ac:dyDescent="0.25">
      <c r="E1847" s="84">
        <v>1845</v>
      </c>
      <c r="F1847" s="84">
        <f t="shared" ca="1" si="84"/>
        <v>0.38465341041429291</v>
      </c>
      <c r="G1847" s="84">
        <f t="shared" ca="1" si="85"/>
        <v>419.25738729000506</v>
      </c>
      <c r="H1847" s="58">
        <f t="shared" ca="1" si="86"/>
        <v>0.38465341041429296</v>
      </c>
    </row>
    <row r="1848" spans="5:8" x14ac:dyDescent="0.25">
      <c r="E1848" s="84">
        <v>1846</v>
      </c>
      <c r="F1848" s="84">
        <f t="shared" ca="1" si="84"/>
        <v>0.79007401791266241</v>
      </c>
      <c r="G1848" s="84">
        <f t="shared" ca="1" si="85"/>
        <v>703.06749508233054</v>
      </c>
      <c r="H1848" s="58">
        <f t="shared" ca="1" si="86"/>
        <v>0.79007401791266241</v>
      </c>
    </row>
    <row r="1849" spans="5:8" x14ac:dyDescent="0.25">
      <c r="E1849" s="84">
        <v>1847</v>
      </c>
      <c r="F1849" s="84">
        <f t="shared" ca="1" si="84"/>
        <v>0.77173285571928774</v>
      </c>
      <c r="G1849" s="84">
        <f t="shared" ca="1" si="85"/>
        <v>690.21299900350141</v>
      </c>
      <c r="H1849" s="58">
        <f t="shared" ca="1" si="86"/>
        <v>0.77173285571928774</v>
      </c>
    </row>
    <row r="1850" spans="5:8" x14ac:dyDescent="0.25">
      <c r="E1850" s="84">
        <v>1848</v>
      </c>
      <c r="F1850" s="84">
        <f t="shared" ca="1" si="84"/>
        <v>0.93093333181200866</v>
      </c>
      <c r="G1850" s="84">
        <f t="shared" ca="1" si="85"/>
        <v>829.68264727586802</v>
      </c>
      <c r="H1850" s="58">
        <f t="shared" ca="1" si="86"/>
        <v>0.93093333181200855</v>
      </c>
    </row>
    <row r="1851" spans="5:8" x14ac:dyDescent="0.25">
      <c r="E1851" s="84">
        <v>1849</v>
      </c>
      <c r="F1851" s="84">
        <f t="shared" ca="1" si="84"/>
        <v>0.45081913664428441</v>
      </c>
      <c r="G1851" s="84">
        <f t="shared" ca="1" si="85"/>
        <v>465.57339565099909</v>
      </c>
      <c r="H1851" s="58">
        <f t="shared" ca="1" si="86"/>
        <v>0.45081913664428441</v>
      </c>
    </row>
    <row r="1852" spans="5:8" x14ac:dyDescent="0.25">
      <c r="E1852" s="84">
        <v>1850</v>
      </c>
      <c r="F1852" s="84">
        <f t="shared" ca="1" si="84"/>
        <v>0.94365999915511067</v>
      </c>
      <c r="G1852" s="84">
        <f t="shared" ca="1" si="85"/>
        <v>846.172823094053</v>
      </c>
      <c r="H1852" s="58">
        <f t="shared" ca="1" si="86"/>
        <v>0.94365999915511067</v>
      </c>
    </row>
    <row r="1853" spans="5:8" x14ac:dyDescent="0.25">
      <c r="E1853" s="84">
        <v>1851</v>
      </c>
      <c r="F1853" s="84">
        <f t="shared" ca="1" si="84"/>
        <v>0.25831221279110061</v>
      </c>
      <c r="G1853" s="84">
        <f t="shared" ca="1" si="85"/>
        <v>330.81854895377046</v>
      </c>
      <c r="H1853" s="58">
        <f t="shared" ca="1" si="86"/>
        <v>0.25831221279110067</v>
      </c>
    </row>
    <row r="1854" spans="5:8" x14ac:dyDescent="0.25">
      <c r="E1854" s="84">
        <v>1852</v>
      </c>
      <c r="F1854" s="84">
        <f t="shared" ca="1" si="84"/>
        <v>0.93187899532515828</v>
      </c>
      <c r="G1854" s="84">
        <f t="shared" ca="1" si="85"/>
        <v>830.85266196763985</v>
      </c>
      <c r="H1854" s="58">
        <f t="shared" ca="1" si="86"/>
        <v>0.93187899532515828</v>
      </c>
    </row>
    <row r="1855" spans="5:8" x14ac:dyDescent="0.25">
      <c r="E1855" s="84">
        <v>1853</v>
      </c>
      <c r="F1855" s="84">
        <f t="shared" ca="1" si="84"/>
        <v>0.86692770048449386</v>
      </c>
      <c r="G1855" s="84">
        <f t="shared" ca="1" si="85"/>
        <v>763.58856669671707</v>
      </c>
      <c r="H1855" s="58">
        <f t="shared" ca="1" si="86"/>
        <v>0.86692770048449375</v>
      </c>
    </row>
    <row r="1856" spans="5:8" x14ac:dyDescent="0.25">
      <c r="E1856" s="84">
        <v>1854</v>
      </c>
      <c r="F1856" s="84">
        <f t="shared" ca="1" si="84"/>
        <v>0.25265550394921132</v>
      </c>
      <c r="G1856" s="84">
        <f t="shared" ca="1" si="85"/>
        <v>326.85885276444793</v>
      </c>
      <c r="H1856" s="58">
        <f t="shared" ca="1" si="86"/>
        <v>0.25265550394921132</v>
      </c>
    </row>
    <row r="1857" spans="5:8" x14ac:dyDescent="0.25">
      <c r="E1857" s="84">
        <v>1855</v>
      </c>
      <c r="F1857" s="84">
        <f t="shared" ca="1" si="84"/>
        <v>0.70637048799609403</v>
      </c>
      <c r="G1857" s="84">
        <f t="shared" ca="1" si="85"/>
        <v>644.45934159726585</v>
      </c>
      <c r="H1857" s="58">
        <f t="shared" ca="1" si="86"/>
        <v>0.70637048799609403</v>
      </c>
    </row>
    <row r="1858" spans="5:8" x14ac:dyDescent="0.25">
      <c r="E1858" s="84">
        <v>1856</v>
      </c>
      <c r="F1858" s="84">
        <f t="shared" ca="1" si="84"/>
        <v>5.6001165278346532E-2</v>
      </c>
      <c r="G1858" s="84">
        <f t="shared" ca="1" si="85"/>
        <v>188.54469571334306</v>
      </c>
      <c r="H1858" s="58">
        <f t="shared" ca="1" si="86"/>
        <v>5.6001165278346518E-2</v>
      </c>
    </row>
    <row r="1859" spans="5:8" x14ac:dyDescent="0.25">
      <c r="E1859" s="84">
        <v>1857</v>
      </c>
      <c r="F1859" s="84">
        <f t="shared" ref="F1859:F1922" ca="1" si="87">RAND()</f>
        <v>1.8964678115983347E-2</v>
      </c>
      <c r="G1859" s="84">
        <f t="shared" ca="1" si="85"/>
        <v>151.52722519443162</v>
      </c>
      <c r="H1859" s="58">
        <f t="shared" ca="1" si="86"/>
        <v>1.896467811598335E-2</v>
      </c>
    </row>
    <row r="1860" spans="5:8" x14ac:dyDescent="0.25">
      <c r="E1860" s="84">
        <v>1858</v>
      </c>
      <c r="F1860" s="84">
        <f t="shared" ca="1" si="87"/>
        <v>0.1576509878673612</v>
      </c>
      <c r="G1860" s="84">
        <f t="shared" ref="G1860:G1923" ca="1" si="88">IF(F1860&lt;(($C$3-$C$2)/($C$5+$C$4-$C$3-$C$2)),$C$2+SQRT(F1860*($C$5+$C$4-$C$3-$C$2)*($C$3-$C$2)),IF(F1860&lt;1-(($C$5-$C$4)/($C$5+$C$4-$C$3-$C$2)),(F1860*($C$5+$C$4-$C$3-$C$2)+$C$2+$C$3)/2,$C$5-SQRT((1-F1860)*($C$5+$C$4-$C$3-$C$2)*($C$5-$C$4))))</f>
        <v>260.35569150715287</v>
      </c>
      <c r="H1860" s="58">
        <f t="shared" ref="H1860:H1923" ca="1" si="89">IF(G1860&lt;$C$3,(1/($C$5+$C$4-$C$3-$C$2))*(1/($C$3-$C$2))*(G1860-$C$2)^2,IF(G1860&lt;$C$4,(1/($C$5+$C$4-$C$3-$C$2))*(2*G1860-$C$2-$C$3),1-(1/($C$5+$C$4-$C$3-$C$2))*(1/($C$5-$C$4))*($C$5-G1860)^2))</f>
        <v>0.15765098786736123</v>
      </c>
    </row>
    <row r="1861" spans="5:8" x14ac:dyDescent="0.25">
      <c r="E1861" s="84">
        <v>1859</v>
      </c>
      <c r="F1861" s="84">
        <f t="shared" ca="1" si="87"/>
        <v>0.47562570218419054</v>
      </c>
      <c r="G1861" s="84">
        <f t="shared" ca="1" si="88"/>
        <v>482.93799152893337</v>
      </c>
      <c r="H1861" s="58">
        <f t="shared" ca="1" si="89"/>
        <v>0.47562570218419054</v>
      </c>
    </row>
    <row r="1862" spans="5:8" x14ac:dyDescent="0.25">
      <c r="E1862" s="84">
        <v>1860</v>
      </c>
      <c r="F1862" s="84">
        <f t="shared" ca="1" si="87"/>
        <v>0.95443353083475124</v>
      </c>
      <c r="G1862" s="84">
        <f t="shared" ca="1" si="88"/>
        <v>861.66013933285717</v>
      </c>
      <c r="H1862" s="58">
        <f t="shared" ca="1" si="89"/>
        <v>0.95443353083475124</v>
      </c>
    </row>
    <row r="1863" spans="5:8" x14ac:dyDescent="0.25">
      <c r="E1863" s="84">
        <v>1861</v>
      </c>
      <c r="F1863" s="84">
        <f t="shared" ca="1" si="87"/>
        <v>0.40719003230619366</v>
      </c>
      <c r="G1863" s="84">
        <f t="shared" ca="1" si="88"/>
        <v>435.03302261433555</v>
      </c>
      <c r="H1863" s="58">
        <f t="shared" ca="1" si="89"/>
        <v>0.40719003230619366</v>
      </c>
    </row>
    <row r="1864" spans="5:8" x14ac:dyDescent="0.25">
      <c r="E1864" s="84">
        <v>1862</v>
      </c>
      <c r="F1864" s="84">
        <f t="shared" ca="1" si="87"/>
        <v>0.76912505845216417</v>
      </c>
      <c r="G1864" s="84">
        <f t="shared" ca="1" si="88"/>
        <v>688.38754091651492</v>
      </c>
      <c r="H1864" s="58">
        <f t="shared" ca="1" si="89"/>
        <v>0.76912505845216417</v>
      </c>
    </row>
    <row r="1865" spans="5:8" x14ac:dyDescent="0.25">
      <c r="E1865" s="84">
        <v>1863</v>
      </c>
      <c r="F1865" s="84">
        <f t="shared" ca="1" si="87"/>
        <v>0.11605725176356474</v>
      </c>
      <c r="G1865" s="84">
        <f t="shared" ca="1" si="88"/>
        <v>231.24007623449532</v>
      </c>
      <c r="H1865" s="58">
        <f t="shared" ca="1" si="89"/>
        <v>0.11605725176356474</v>
      </c>
    </row>
    <row r="1866" spans="5:8" x14ac:dyDescent="0.25">
      <c r="E1866" s="84">
        <v>1864</v>
      </c>
      <c r="F1866" s="84">
        <f t="shared" ca="1" si="87"/>
        <v>0.97374756969600873</v>
      </c>
      <c r="G1866" s="84">
        <f t="shared" ca="1" si="88"/>
        <v>894.99513950451467</v>
      </c>
      <c r="H1866" s="58">
        <f t="shared" ca="1" si="89"/>
        <v>0.97374756969600873</v>
      </c>
    </row>
    <row r="1867" spans="5:8" x14ac:dyDescent="0.25">
      <c r="E1867" s="84">
        <v>1865</v>
      </c>
      <c r="F1867" s="84">
        <f t="shared" ca="1" si="87"/>
        <v>0.34313146639869274</v>
      </c>
      <c r="G1867" s="84">
        <f t="shared" ca="1" si="88"/>
        <v>390.19202647908492</v>
      </c>
      <c r="H1867" s="58">
        <f t="shared" ca="1" si="89"/>
        <v>0.34313146639869274</v>
      </c>
    </row>
    <row r="1868" spans="5:8" x14ac:dyDescent="0.25">
      <c r="E1868" s="84">
        <v>1866</v>
      </c>
      <c r="F1868" s="84">
        <f t="shared" ca="1" si="87"/>
        <v>2.7390868587799932E-3</v>
      </c>
      <c r="G1868" s="84">
        <f t="shared" ca="1" si="88"/>
        <v>119.58244520557122</v>
      </c>
      <c r="H1868" s="58">
        <f t="shared" ca="1" si="89"/>
        <v>2.7390868587799946E-3</v>
      </c>
    </row>
    <row r="1869" spans="5:8" x14ac:dyDescent="0.25">
      <c r="E1869" s="84">
        <v>1867</v>
      </c>
      <c r="F1869" s="84">
        <f t="shared" ca="1" si="87"/>
        <v>0.68107225894165691</v>
      </c>
      <c r="G1869" s="84">
        <f t="shared" ca="1" si="88"/>
        <v>626.75058125915984</v>
      </c>
      <c r="H1869" s="58">
        <f t="shared" ca="1" si="89"/>
        <v>0.68107225894165691</v>
      </c>
    </row>
    <row r="1870" spans="5:8" x14ac:dyDescent="0.25">
      <c r="E1870" s="84">
        <v>1868</v>
      </c>
      <c r="F1870" s="84">
        <f t="shared" ca="1" si="87"/>
        <v>0.94502447691923319</v>
      </c>
      <c r="G1870" s="84">
        <f t="shared" ca="1" si="88"/>
        <v>848.04698195191361</v>
      </c>
      <c r="H1870" s="58">
        <f t="shared" ca="1" si="89"/>
        <v>0.94502447691923319</v>
      </c>
    </row>
    <row r="1871" spans="5:8" x14ac:dyDescent="0.25">
      <c r="E1871" s="84">
        <v>1869</v>
      </c>
      <c r="F1871" s="84">
        <f t="shared" ca="1" si="87"/>
        <v>0.3962896238653203</v>
      </c>
      <c r="G1871" s="84">
        <f t="shared" ca="1" si="88"/>
        <v>427.40273670572418</v>
      </c>
      <c r="H1871" s="58">
        <f t="shared" ca="1" si="89"/>
        <v>0.39628962386532024</v>
      </c>
    </row>
    <row r="1872" spans="5:8" x14ac:dyDescent="0.25">
      <c r="E1872" s="84">
        <v>1870</v>
      </c>
      <c r="F1872" s="84">
        <f t="shared" ca="1" si="87"/>
        <v>0.92146066118049397</v>
      </c>
      <c r="G1872" s="84">
        <f t="shared" ca="1" si="88"/>
        <v>818.37807867938261</v>
      </c>
      <c r="H1872" s="58">
        <f t="shared" ca="1" si="89"/>
        <v>0.92146066118049397</v>
      </c>
    </row>
    <row r="1873" spans="5:8" x14ac:dyDescent="0.25">
      <c r="E1873" s="84">
        <v>1871</v>
      </c>
      <c r="F1873" s="84">
        <f t="shared" ca="1" si="87"/>
        <v>0.28773433038638185</v>
      </c>
      <c r="G1873" s="84">
        <f t="shared" ca="1" si="88"/>
        <v>351.41403127046726</v>
      </c>
      <c r="H1873" s="58">
        <f t="shared" ca="1" si="89"/>
        <v>0.2877343303863818</v>
      </c>
    </row>
    <row r="1874" spans="5:8" x14ac:dyDescent="0.25">
      <c r="E1874" s="84">
        <v>1872</v>
      </c>
      <c r="F1874" s="84">
        <f t="shared" ca="1" si="87"/>
        <v>0.77306529925544443</v>
      </c>
      <c r="G1874" s="84">
        <f t="shared" ca="1" si="88"/>
        <v>691.14570947881111</v>
      </c>
      <c r="H1874" s="58">
        <f t="shared" ca="1" si="89"/>
        <v>0.77306529925544443</v>
      </c>
    </row>
    <row r="1875" spans="5:8" x14ac:dyDescent="0.25">
      <c r="E1875" s="84">
        <v>1873</v>
      </c>
      <c r="F1875" s="84">
        <f t="shared" ca="1" si="87"/>
        <v>0.80142080672407079</v>
      </c>
      <c r="G1875" s="84">
        <f t="shared" ca="1" si="88"/>
        <v>711.20377222704201</v>
      </c>
      <c r="H1875" s="58">
        <f t="shared" ca="1" si="89"/>
        <v>0.8014208067240709</v>
      </c>
    </row>
    <row r="1876" spans="5:8" x14ac:dyDescent="0.25">
      <c r="E1876" s="84">
        <v>1874</v>
      </c>
      <c r="F1876" s="84">
        <f t="shared" ca="1" si="87"/>
        <v>2.0921425007608407E-3</v>
      </c>
      <c r="G1876" s="84">
        <f t="shared" ca="1" si="88"/>
        <v>117.11432003050422</v>
      </c>
      <c r="H1876" s="58">
        <f t="shared" ca="1" si="89"/>
        <v>2.0921425007608416E-3</v>
      </c>
    </row>
    <row r="1877" spans="5:8" x14ac:dyDescent="0.25">
      <c r="E1877" s="84">
        <v>1875</v>
      </c>
      <c r="F1877" s="84">
        <f t="shared" ca="1" si="87"/>
        <v>0.83478882534113652</v>
      </c>
      <c r="G1877" s="84">
        <f t="shared" ca="1" si="88"/>
        <v>736.58266314321168</v>
      </c>
      <c r="H1877" s="58">
        <f t="shared" ca="1" si="89"/>
        <v>0.83478882534113641</v>
      </c>
    </row>
    <row r="1878" spans="5:8" x14ac:dyDescent="0.25">
      <c r="E1878" s="84">
        <v>1876</v>
      </c>
      <c r="F1878" s="84">
        <f t="shared" ca="1" si="87"/>
        <v>0.17892141076847712</v>
      </c>
      <c r="G1878" s="84">
        <f t="shared" ca="1" si="88"/>
        <v>275.24498753793398</v>
      </c>
      <c r="H1878" s="58">
        <f t="shared" ca="1" si="89"/>
        <v>0.17892141076847712</v>
      </c>
    </row>
    <row r="1879" spans="5:8" x14ac:dyDescent="0.25">
      <c r="E1879" s="84">
        <v>1877</v>
      </c>
      <c r="F1879" s="84">
        <f t="shared" ca="1" si="87"/>
        <v>0.81615406680047498</v>
      </c>
      <c r="G1879" s="84">
        <f t="shared" ca="1" si="88"/>
        <v>722.12360311857992</v>
      </c>
      <c r="H1879" s="58">
        <f t="shared" ca="1" si="89"/>
        <v>0.81615406680047498</v>
      </c>
    </row>
    <row r="1880" spans="5:8" x14ac:dyDescent="0.25">
      <c r="E1880" s="84">
        <v>1878</v>
      </c>
      <c r="F1880" s="84">
        <f t="shared" ca="1" si="87"/>
        <v>0.46267750048609191</v>
      </c>
      <c r="G1880" s="84">
        <f t="shared" ca="1" si="88"/>
        <v>473.87425034026433</v>
      </c>
      <c r="H1880" s="58">
        <f t="shared" ca="1" si="89"/>
        <v>0.46267750048609191</v>
      </c>
    </row>
    <row r="1881" spans="5:8" x14ac:dyDescent="0.25">
      <c r="E1881" s="84">
        <v>1879</v>
      </c>
      <c r="F1881" s="84">
        <f t="shared" ca="1" si="87"/>
        <v>0.72012238760653491</v>
      </c>
      <c r="G1881" s="84">
        <f t="shared" ca="1" si="88"/>
        <v>654.08567132457438</v>
      </c>
      <c r="H1881" s="58">
        <f t="shared" ca="1" si="89"/>
        <v>0.7201223876065348</v>
      </c>
    </row>
    <row r="1882" spans="5:8" x14ac:dyDescent="0.25">
      <c r="E1882" s="84">
        <v>1880</v>
      </c>
      <c r="F1882" s="84">
        <f t="shared" ca="1" si="87"/>
        <v>0.43653391873565817</v>
      </c>
      <c r="G1882" s="84">
        <f t="shared" ca="1" si="88"/>
        <v>455.57374311496073</v>
      </c>
      <c r="H1882" s="58">
        <f t="shared" ca="1" si="89"/>
        <v>0.43653391873565817</v>
      </c>
    </row>
    <row r="1883" spans="5:8" x14ac:dyDescent="0.25">
      <c r="E1883" s="84">
        <v>1881</v>
      </c>
      <c r="F1883" s="84">
        <f t="shared" ca="1" si="87"/>
        <v>0.66729785637302019</v>
      </c>
      <c r="G1883" s="84">
        <f t="shared" ca="1" si="88"/>
        <v>617.10849946111421</v>
      </c>
      <c r="H1883" s="58">
        <f t="shared" ca="1" si="89"/>
        <v>0.6672978563730203</v>
      </c>
    </row>
    <row r="1884" spans="5:8" x14ac:dyDescent="0.25">
      <c r="E1884" s="84">
        <v>1882</v>
      </c>
      <c r="F1884" s="84">
        <f t="shared" ca="1" si="87"/>
        <v>0.98954645606343483</v>
      </c>
      <c r="G1884" s="84">
        <f t="shared" ca="1" si="88"/>
        <v>933.73923896183078</v>
      </c>
      <c r="H1884" s="58">
        <f t="shared" ca="1" si="89"/>
        <v>0.98954645606343483</v>
      </c>
    </row>
    <row r="1885" spans="5:8" x14ac:dyDescent="0.25">
      <c r="E1885" s="84">
        <v>1883</v>
      </c>
      <c r="F1885" s="84">
        <f t="shared" ca="1" si="87"/>
        <v>0.54485021365925446</v>
      </c>
      <c r="G1885" s="84">
        <f t="shared" ca="1" si="88"/>
        <v>531.39514956147809</v>
      </c>
      <c r="H1885" s="58">
        <f t="shared" ca="1" si="89"/>
        <v>0.54485021365925446</v>
      </c>
    </row>
    <row r="1886" spans="5:8" x14ac:dyDescent="0.25">
      <c r="E1886" s="84">
        <v>1884</v>
      </c>
      <c r="F1886" s="84">
        <f t="shared" ca="1" si="87"/>
        <v>0.73915490077284773</v>
      </c>
      <c r="G1886" s="84">
        <f t="shared" ca="1" si="88"/>
        <v>667.40843054099344</v>
      </c>
      <c r="H1886" s="58">
        <f t="shared" ca="1" si="89"/>
        <v>0.73915490077284773</v>
      </c>
    </row>
    <row r="1887" spans="5:8" x14ac:dyDescent="0.25">
      <c r="E1887" s="84">
        <v>1885</v>
      </c>
      <c r="F1887" s="84">
        <f t="shared" ca="1" si="87"/>
        <v>0.19005210836407271</v>
      </c>
      <c r="G1887" s="84">
        <f t="shared" ca="1" si="88"/>
        <v>283.03647585485089</v>
      </c>
      <c r="H1887" s="58">
        <f t="shared" ca="1" si="89"/>
        <v>0.19005210836407271</v>
      </c>
    </row>
    <row r="1888" spans="5:8" x14ac:dyDescent="0.25">
      <c r="E1888" s="84">
        <v>1886</v>
      </c>
      <c r="F1888" s="84">
        <f t="shared" ca="1" si="87"/>
        <v>9.886553154632205E-2</v>
      </c>
      <c r="G1888" s="84">
        <f t="shared" ca="1" si="88"/>
        <v>219.20587208242543</v>
      </c>
      <c r="H1888" s="58">
        <f t="shared" ca="1" si="89"/>
        <v>9.8865531546322036E-2</v>
      </c>
    </row>
    <row r="1889" spans="5:8" x14ac:dyDescent="0.25">
      <c r="E1889" s="84">
        <v>1887</v>
      </c>
      <c r="F1889" s="84">
        <f t="shared" ca="1" si="87"/>
        <v>0.89580786651017386</v>
      </c>
      <c r="G1889" s="84">
        <f t="shared" ca="1" si="88"/>
        <v>790.80942644151719</v>
      </c>
      <c r="H1889" s="58">
        <f t="shared" ca="1" si="89"/>
        <v>0.89580786651017374</v>
      </c>
    </row>
    <row r="1890" spans="5:8" x14ac:dyDescent="0.25">
      <c r="E1890" s="84">
        <v>1888</v>
      </c>
      <c r="F1890" s="84">
        <f t="shared" ca="1" si="87"/>
        <v>0.8992103242207411</v>
      </c>
      <c r="G1890" s="84">
        <f t="shared" ca="1" si="88"/>
        <v>794.25339898970697</v>
      </c>
      <c r="H1890" s="58">
        <f t="shared" ca="1" si="89"/>
        <v>0.89921032422074121</v>
      </c>
    </row>
    <row r="1891" spans="5:8" x14ac:dyDescent="0.25">
      <c r="E1891" s="84">
        <v>1889</v>
      </c>
      <c r="F1891" s="84">
        <f t="shared" ca="1" si="87"/>
        <v>0.45432933077431226</v>
      </c>
      <c r="G1891" s="84">
        <f t="shared" ca="1" si="88"/>
        <v>468.03053154201859</v>
      </c>
      <c r="H1891" s="58">
        <f t="shared" ca="1" si="89"/>
        <v>0.45432933077431226</v>
      </c>
    </row>
    <row r="1892" spans="5:8" x14ac:dyDescent="0.25">
      <c r="E1892" s="84">
        <v>1890</v>
      </c>
      <c r="F1892" s="84">
        <f t="shared" ca="1" si="87"/>
        <v>0.9582670440002885</v>
      </c>
      <c r="G1892" s="84">
        <f t="shared" ca="1" si="88"/>
        <v>867.60724521380018</v>
      </c>
      <c r="H1892" s="58">
        <f t="shared" ca="1" si="89"/>
        <v>0.9582670440002885</v>
      </c>
    </row>
    <row r="1893" spans="5:8" x14ac:dyDescent="0.25">
      <c r="E1893" s="84">
        <v>1891</v>
      </c>
      <c r="F1893" s="84">
        <f t="shared" ca="1" si="87"/>
        <v>0.43275896081079246</v>
      </c>
      <c r="G1893" s="84">
        <f t="shared" ca="1" si="88"/>
        <v>452.93127256755474</v>
      </c>
      <c r="H1893" s="58">
        <f t="shared" ca="1" si="89"/>
        <v>0.43275896081079251</v>
      </c>
    </row>
    <row r="1894" spans="5:8" x14ac:dyDescent="0.25">
      <c r="E1894" s="84">
        <v>1892</v>
      </c>
      <c r="F1894" s="84">
        <f t="shared" ca="1" si="87"/>
        <v>0.65502762406164927</v>
      </c>
      <c r="G1894" s="84">
        <f t="shared" ca="1" si="88"/>
        <v>608.51933684315441</v>
      </c>
      <c r="H1894" s="58">
        <f t="shared" ca="1" si="89"/>
        <v>0.65502762406164916</v>
      </c>
    </row>
    <row r="1895" spans="5:8" x14ac:dyDescent="0.25">
      <c r="E1895" s="84">
        <v>1893</v>
      </c>
      <c r="F1895" s="84">
        <f t="shared" ca="1" si="87"/>
        <v>0.14286469664870038</v>
      </c>
      <c r="G1895" s="84">
        <f t="shared" ca="1" si="88"/>
        <v>250.00528765409027</v>
      </c>
      <c r="H1895" s="58">
        <f t="shared" ca="1" si="89"/>
        <v>0.14286469664870038</v>
      </c>
    </row>
    <row r="1896" spans="5:8" x14ac:dyDescent="0.25">
      <c r="E1896" s="84">
        <v>1894</v>
      </c>
      <c r="F1896" s="84">
        <f t="shared" ca="1" si="87"/>
        <v>0.10109621732423146</v>
      </c>
      <c r="G1896" s="84">
        <f t="shared" ca="1" si="88"/>
        <v>220.76735212696201</v>
      </c>
      <c r="H1896" s="58">
        <f t="shared" ca="1" si="89"/>
        <v>0.10109621732423144</v>
      </c>
    </row>
    <row r="1897" spans="5:8" x14ac:dyDescent="0.25">
      <c r="E1897" s="84">
        <v>1895</v>
      </c>
      <c r="F1897" s="84">
        <f t="shared" ca="1" si="87"/>
        <v>0.34099372431021358</v>
      </c>
      <c r="G1897" s="84">
        <f t="shared" ca="1" si="88"/>
        <v>388.69560701714954</v>
      </c>
      <c r="H1897" s="58">
        <f t="shared" ca="1" si="89"/>
        <v>0.34099372431021363</v>
      </c>
    </row>
    <row r="1898" spans="5:8" x14ac:dyDescent="0.25">
      <c r="E1898" s="84">
        <v>1896</v>
      </c>
      <c r="F1898" s="84">
        <f t="shared" ca="1" si="87"/>
        <v>0.87605050119608618</v>
      </c>
      <c r="G1898" s="84">
        <f t="shared" ca="1" si="88"/>
        <v>771.83604689249489</v>
      </c>
      <c r="H1898" s="58">
        <f t="shared" ca="1" si="89"/>
        <v>0.87605050119608618</v>
      </c>
    </row>
    <row r="1899" spans="5:8" x14ac:dyDescent="0.25">
      <c r="E1899" s="84">
        <v>1897</v>
      </c>
      <c r="F1899" s="84">
        <f t="shared" ca="1" si="87"/>
        <v>0.84014890113928076</v>
      </c>
      <c r="G1899" s="84">
        <f t="shared" ca="1" si="88"/>
        <v>740.89102384999842</v>
      </c>
      <c r="H1899" s="58">
        <f t="shared" ca="1" si="89"/>
        <v>0.84014890113928076</v>
      </c>
    </row>
    <row r="1900" spans="5:8" x14ac:dyDescent="0.25">
      <c r="E1900" s="84">
        <v>1898</v>
      </c>
      <c r="F1900" s="84">
        <f t="shared" ca="1" si="87"/>
        <v>0.26985251084014095</v>
      </c>
      <c r="G1900" s="84">
        <f t="shared" ca="1" si="88"/>
        <v>338.89675758809869</v>
      </c>
      <c r="H1900" s="58">
        <f t="shared" ca="1" si="89"/>
        <v>0.269852510840141</v>
      </c>
    </row>
    <row r="1901" spans="5:8" x14ac:dyDescent="0.25">
      <c r="E1901" s="84">
        <v>1899</v>
      </c>
      <c r="F1901" s="84">
        <f t="shared" ca="1" si="87"/>
        <v>8.1151893435063127E-2</v>
      </c>
      <c r="G1901" s="84">
        <f t="shared" ca="1" si="88"/>
        <v>206.8063254045442</v>
      </c>
      <c r="H1901" s="58">
        <f t="shared" ca="1" si="89"/>
        <v>8.1151893435063141E-2</v>
      </c>
    </row>
    <row r="1902" spans="5:8" x14ac:dyDescent="0.25">
      <c r="E1902" s="84">
        <v>1900</v>
      </c>
      <c r="F1902" s="84">
        <f t="shared" ca="1" si="87"/>
        <v>6.6408221787923605E-3</v>
      </c>
      <c r="G1902" s="84">
        <f t="shared" ca="1" si="88"/>
        <v>130.49122996913917</v>
      </c>
      <c r="H1902" s="58">
        <f t="shared" ca="1" si="89"/>
        <v>6.6408221787923613E-3</v>
      </c>
    </row>
    <row r="1903" spans="5:8" x14ac:dyDescent="0.25">
      <c r="E1903" s="84">
        <v>1901</v>
      </c>
      <c r="F1903" s="84">
        <f t="shared" ca="1" si="87"/>
        <v>1.5058011211407152E-2</v>
      </c>
      <c r="G1903" s="84">
        <f t="shared" ca="1" si="88"/>
        <v>145.91428502761426</v>
      </c>
      <c r="H1903" s="58">
        <f t="shared" ca="1" si="89"/>
        <v>1.5058011211407162E-2</v>
      </c>
    </row>
    <row r="1904" spans="5:8" x14ac:dyDescent="0.25">
      <c r="E1904" s="84">
        <v>1902</v>
      </c>
      <c r="F1904" s="84">
        <f t="shared" ca="1" si="87"/>
        <v>0.71726884155964066</v>
      </c>
      <c r="G1904" s="84">
        <f t="shared" ca="1" si="88"/>
        <v>652.08818909174852</v>
      </c>
      <c r="H1904" s="58">
        <f t="shared" ca="1" si="89"/>
        <v>0.71726884155964077</v>
      </c>
    </row>
    <row r="1905" spans="5:8" x14ac:dyDescent="0.25">
      <c r="E1905" s="84">
        <v>1903</v>
      </c>
      <c r="F1905" s="84">
        <f t="shared" ca="1" si="87"/>
        <v>0.54282673699275819</v>
      </c>
      <c r="G1905" s="84">
        <f t="shared" ca="1" si="88"/>
        <v>529.9787158949307</v>
      </c>
      <c r="H1905" s="58">
        <f t="shared" ca="1" si="89"/>
        <v>0.54282673699275819</v>
      </c>
    </row>
    <row r="1906" spans="5:8" x14ac:dyDescent="0.25">
      <c r="E1906" s="84">
        <v>1904</v>
      </c>
      <c r="F1906" s="84">
        <f t="shared" ca="1" si="87"/>
        <v>0.30696384676918376</v>
      </c>
      <c r="G1906" s="84">
        <f t="shared" ca="1" si="88"/>
        <v>364.87469273842862</v>
      </c>
      <c r="H1906" s="58">
        <f t="shared" ca="1" si="89"/>
        <v>0.30696384676918376</v>
      </c>
    </row>
    <row r="1907" spans="5:8" x14ac:dyDescent="0.25">
      <c r="E1907" s="84">
        <v>1905</v>
      </c>
      <c r="F1907" s="84">
        <f t="shared" ca="1" si="87"/>
        <v>0.95409238788546213</v>
      </c>
      <c r="G1907" s="84">
        <f t="shared" ca="1" si="88"/>
        <v>861.14324975678744</v>
      </c>
      <c r="H1907" s="58">
        <f t="shared" ca="1" si="89"/>
        <v>0.95409238788546213</v>
      </c>
    </row>
    <row r="1908" spans="5:8" x14ac:dyDescent="0.25">
      <c r="E1908" s="84">
        <v>1906</v>
      </c>
      <c r="F1908" s="84">
        <f t="shared" ca="1" si="87"/>
        <v>0.80343524025505297</v>
      </c>
      <c r="G1908" s="84">
        <f t="shared" ca="1" si="88"/>
        <v>712.67231408568068</v>
      </c>
      <c r="H1908" s="58">
        <f t="shared" ca="1" si="89"/>
        <v>0.80343524025505297</v>
      </c>
    </row>
    <row r="1909" spans="5:8" x14ac:dyDescent="0.25">
      <c r="E1909" s="84">
        <v>1907</v>
      </c>
      <c r="F1909" s="84">
        <f t="shared" ca="1" si="87"/>
        <v>0.60777175363394753</v>
      </c>
      <c r="G1909" s="84">
        <f t="shared" ca="1" si="88"/>
        <v>575.44022754376329</v>
      </c>
      <c r="H1909" s="58">
        <f t="shared" ca="1" si="89"/>
        <v>0.60777175363394753</v>
      </c>
    </row>
    <row r="1910" spans="5:8" x14ac:dyDescent="0.25">
      <c r="E1910" s="84">
        <v>1908</v>
      </c>
      <c r="F1910" s="84">
        <f t="shared" ca="1" si="87"/>
        <v>0.37650342283254823</v>
      </c>
      <c r="G1910" s="84">
        <f t="shared" ca="1" si="88"/>
        <v>413.55239598278376</v>
      </c>
      <c r="H1910" s="58">
        <f t="shared" ca="1" si="89"/>
        <v>0.37650342283254823</v>
      </c>
    </row>
    <row r="1911" spans="5:8" x14ac:dyDescent="0.25">
      <c r="E1911" s="84">
        <v>1909</v>
      </c>
      <c r="F1911" s="84">
        <f t="shared" ca="1" si="87"/>
        <v>8.8900875472792795E-2</v>
      </c>
      <c r="G1911" s="84">
        <f t="shared" ca="1" si="88"/>
        <v>212.23061283095495</v>
      </c>
      <c r="H1911" s="58">
        <f t="shared" ca="1" si="89"/>
        <v>8.8900875472792795E-2</v>
      </c>
    </row>
    <row r="1912" spans="5:8" x14ac:dyDescent="0.25">
      <c r="E1912" s="84">
        <v>1910</v>
      </c>
      <c r="F1912" s="84">
        <f t="shared" ca="1" si="87"/>
        <v>0.82402190386458785</v>
      </c>
      <c r="G1912" s="84">
        <f t="shared" ca="1" si="88"/>
        <v>728.13459143011028</v>
      </c>
      <c r="H1912" s="58">
        <f t="shared" ca="1" si="89"/>
        <v>0.82402190386458796</v>
      </c>
    </row>
    <row r="1913" spans="5:8" x14ac:dyDescent="0.25">
      <c r="E1913" s="84">
        <v>1911</v>
      </c>
      <c r="F1913" s="84">
        <f t="shared" ca="1" si="87"/>
        <v>0.48069005160189948</v>
      </c>
      <c r="G1913" s="84">
        <f t="shared" ca="1" si="88"/>
        <v>486.48303612132963</v>
      </c>
      <c r="H1913" s="58">
        <f t="shared" ca="1" si="89"/>
        <v>0.48069005160189948</v>
      </c>
    </row>
    <row r="1914" spans="5:8" x14ac:dyDescent="0.25">
      <c r="E1914" s="84">
        <v>1912</v>
      </c>
      <c r="F1914" s="84">
        <f t="shared" ca="1" si="87"/>
        <v>0.34287572582627401</v>
      </c>
      <c r="G1914" s="84">
        <f t="shared" ca="1" si="88"/>
        <v>390.01300807839181</v>
      </c>
      <c r="H1914" s="58">
        <f t="shared" ca="1" si="89"/>
        <v>0.34287572582627401</v>
      </c>
    </row>
    <row r="1915" spans="5:8" x14ac:dyDescent="0.25">
      <c r="E1915" s="84">
        <v>1913</v>
      </c>
      <c r="F1915" s="84">
        <f t="shared" ca="1" si="87"/>
        <v>0.89249574470063697</v>
      </c>
      <c r="G1915" s="84">
        <f t="shared" ca="1" si="88"/>
        <v>787.5105009047918</v>
      </c>
      <c r="H1915" s="58">
        <f t="shared" ca="1" si="89"/>
        <v>0.89249574470063697</v>
      </c>
    </row>
    <row r="1916" spans="5:8" x14ac:dyDescent="0.25">
      <c r="E1916" s="84">
        <v>1914</v>
      </c>
      <c r="F1916" s="84">
        <f t="shared" ca="1" si="87"/>
        <v>0.11795061962603426</v>
      </c>
      <c r="G1916" s="84">
        <f t="shared" ca="1" si="88"/>
        <v>232.56543373822399</v>
      </c>
      <c r="H1916" s="58">
        <f t="shared" ca="1" si="89"/>
        <v>0.11795061962603427</v>
      </c>
    </row>
    <row r="1917" spans="5:8" x14ac:dyDescent="0.25">
      <c r="E1917" s="84">
        <v>1915</v>
      </c>
      <c r="F1917" s="84">
        <f t="shared" ca="1" si="87"/>
        <v>0.49252067659852172</v>
      </c>
      <c r="G1917" s="84">
        <f t="shared" ca="1" si="88"/>
        <v>494.76447361896521</v>
      </c>
      <c r="H1917" s="58">
        <f t="shared" ca="1" si="89"/>
        <v>0.49252067659852172</v>
      </c>
    </row>
    <row r="1918" spans="5:8" x14ac:dyDescent="0.25">
      <c r="E1918" s="84">
        <v>1916</v>
      </c>
      <c r="F1918" s="84">
        <f t="shared" ca="1" si="87"/>
        <v>0.47077232100336575</v>
      </c>
      <c r="G1918" s="84">
        <f t="shared" ca="1" si="88"/>
        <v>479.54062470235601</v>
      </c>
      <c r="H1918" s="58">
        <f t="shared" ca="1" si="89"/>
        <v>0.47077232100336575</v>
      </c>
    </row>
    <row r="1919" spans="5:8" x14ac:dyDescent="0.25">
      <c r="E1919" s="84">
        <v>1917</v>
      </c>
      <c r="F1919" s="84">
        <f t="shared" ca="1" si="87"/>
        <v>0.46370983766978902</v>
      </c>
      <c r="G1919" s="84">
        <f t="shared" ca="1" si="88"/>
        <v>474.59688636885232</v>
      </c>
      <c r="H1919" s="58">
        <f t="shared" ca="1" si="89"/>
        <v>0.46370983766978902</v>
      </c>
    </row>
    <row r="1920" spans="5:8" x14ac:dyDescent="0.25">
      <c r="E1920" s="84">
        <v>1918</v>
      </c>
      <c r="F1920" s="84">
        <f t="shared" ca="1" si="87"/>
        <v>0.35843559094019994</v>
      </c>
      <c r="G1920" s="84">
        <f t="shared" ca="1" si="88"/>
        <v>400.90491365813995</v>
      </c>
      <c r="H1920" s="58">
        <f t="shared" ca="1" si="89"/>
        <v>0.35843559094019994</v>
      </c>
    </row>
    <row r="1921" spans="5:8" x14ac:dyDescent="0.25">
      <c r="E1921" s="84">
        <v>1919</v>
      </c>
      <c r="F1921" s="84">
        <f t="shared" ca="1" si="87"/>
        <v>0.36186487338890849</v>
      </c>
      <c r="G1921" s="84">
        <f t="shared" ca="1" si="88"/>
        <v>403.30541137223594</v>
      </c>
      <c r="H1921" s="58">
        <f t="shared" ca="1" si="89"/>
        <v>0.36186487338890849</v>
      </c>
    </row>
    <row r="1922" spans="5:8" x14ac:dyDescent="0.25">
      <c r="E1922" s="84">
        <v>1920</v>
      </c>
      <c r="F1922" s="84">
        <f t="shared" ca="1" si="87"/>
        <v>0.67899226053246142</v>
      </c>
      <c r="G1922" s="84">
        <f t="shared" ca="1" si="88"/>
        <v>625.29458237272297</v>
      </c>
      <c r="H1922" s="58">
        <f t="shared" ca="1" si="89"/>
        <v>0.67899226053246142</v>
      </c>
    </row>
    <row r="1923" spans="5:8" x14ac:dyDescent="0.25">
      <c r="E1923" s="84">
        <v>1921</v>
      </c>
      <c r="F1923" s="84">
        <f t="shared" ref="F1923:F1986" ca="1" si="90">RAND()</f>
        <v>0.10928290084508241</v>
      </c>
      <c r="G1923" s="84">
        <f t="shared" ca="1" si="88"/>
        <v>226.49803059155769</v>
      </c>
      <c r="H1923" s="58">
        <f t="shared" ca="1" si="89"/>
        <v>0.10928290084508242</v>
      </c>
    </row>
    <row r="1924" spans="5:8" x14ac:dyDescent="0.25">
      <c r="E1924" s="84">
        <v>1922</v>
      </c>
      <c r="F1924" s="84">
        <f t="shared" ca="1" si="90"/>
        <v>0.63360234166459328</v>
      </c>
      <c r="G1924" s="84">
        <f t="shared" ref="G1924:G1987" ca="1" si="91">IF(F1924&lt;(($C$3-$C$2)/($C$5+$C$4-$C$3-$C$2)),$C$2+SQRT(F1924*($C$5+$C$4-$C$3-$C$2)*($C$3-$C$2)),IF(F1924&lt;1-(($C$5-$C$4)/($C$5+$C$4-$C$3-$C$2)),(F1924*($C$5+$C$4-$C$3-$C$2)+$C$2+$C$3)/2,$C$5-SQRT((1-F1924)*($C$5+$C$4-$C$3-$C$2)*($C$5-$C$4))))</f>
        <v>593.52163916521522</v>
      </c>
      <c r="H1924" s="58">
        <f t="shared" ref="H1924:H1987" ca="1" si="92">IF(G1924&lt;$C$3,(1/($C$5+$C$4-$C$3-$C$2))*(1/($C$3-$C$2))*(G1924-$C$2)^2,IF(G1924&lt;$C$4,(1/($C$5+$C$4-$C$3-$C$2))*(2*G1924-$C$2-$C$3),1-(1/($C$5+$C$4-$C$3-$C$2))*(1/($C$5-$C$4))*($C$5-G1924)^2))</f>
        <v>0.63360234166459317</v>
      </c>
    </row>
    <row r="1925" spans="5:8" x14ac:dyDescent="0.25">
      <c r="E1925" s="84">
        <v>1923</v>
      </c>
      <c r="F1925" s="84">
        <f t="shared" ca="1" si="90"/>
        <v>0.33323678670213719</v>
      </c>
      <c r="G1925" s="84">
        <f t="shared" ca="1" si="91"/>
        <v>383.26575069149601</v>
      </c>
      <c r="H1925" s="58">
        <f t="shared" ca="1" si="92"/>
        <v>0.33323678670213713</v>
      </c>
    </row>
    <row r="1926" spans="5:8" x14ac:dyDescent="0.25">
      <c r="E1926" s="84">
        <v>1924</v>
      </c>
      <c r="F1926" s="84">
        <f t="shared" ca="1" si="90"/>
        <v>0.69245418124010449</v>
      </c>
      <c r="G1926" s="84">
        <f t="shared" ca="1" si="91"/>
        <v>634.71792686807316</v>
      </c>
      <c r="H1926" s="58">
        <f t="shared" ca="1" si="92"/>
        <v>0.69245418124010449</v>
      </c>
    </row>
    <row r="1927" spans="5:8" x14ac:dyDescent="0.25">
      <c r="E1927" s="84">
        <v>1925</v>
      </c>
      <c r="F1927" s="84">
        <f t="shared" ca="1" si="90"/>
        <v>0.24585984740761657</v>
      </c>
      <c r="G1927" s="84">
        <f t="shared" ca="1" si="91"/>
        <v>322.10189318533162</v>
      </c>
      <c r="H1927" s="58">
        <f t="shared" ca="1" si="92"/>
        <v>0.2458598474076166</v>
      </c>
    </row>
    <row r="1928" spans="5:8" x14ac:dyDescent="0.25">
      <c r="E1928" s="84">
        <v>1926</v>
      </c>
      <c r="F1928" s="84">
        <f t="shared" ca="1" si="90"/>
        <v>0.41292818139558574</v>
      </c>
      <c r="G1928" s="84">
        <f t="shared" ca="1" si="91"/>
        <v>439.04972697690999</v>
      </c>
      <c r="H1928" s="58">
        <f t="shared" ca="1" si="92"/>
        <v>0.41292818139558568</v>
      </c>
    </row>
    <row r="1929" spans="5:8" x14ac:dyDescent="0.25">
      <c r="E1929" s="84">
        <v>1927</v>
      </c>
      <c r="F1929" s="84">
        <f t="shared" ca="1" si="90"/>
        <v>7.2058509538698301E-3</v>
      </c>
      <c r="G1929" s="84">
        <f t="shared" ca="1" si="91"/>
        <v>131.76191325379779</v>
      </c>
      <c r="H1929" s="58">
        <f t="shared" ca="1" si="92"/>
        <v>7.2058509538698249E-3</v>
      </c>
    </row>
    <row r="1930" spans="5:8" x14ac:dyDescent="0.25">
      <c r="E1930" s="84">
        <v>1928</v>
      </c>
      <c r="F1930" s="84">
        <f t="shared" ca="1" si="90"/>
        <v>0.218101388046959</v>
      </c>
      <c r="G1930" s="84">
        <f t="shared" ca="1" si="91"/>
        <v>302.67097163287133</v>
      </c>
      <c r="H1930" s="58">
        <f t="shared" ca="1" si="92"/>
        <v>0.21810138804695903</v>
      </c>
    </row>
    <row r="1931" spans="5:8" x14ac:dyDescent="0.25">
      <c r="E1931" s="84">
        <v>1929</v>
      </c>
      <c r="F1931" s="84">
        <f t="shared" ca="1" si="90"/>
        <v>0.6011924936549885</v>
      </c>
      <c r="G1931" s="84">
        <f t="shared" ca="1" si="91"/>
        <v>570.83474555849193</v>
      </c>
      <c r="H1931" s="58">
        <f t="shared" ca="1" si="92"/>
        <v>0.6011924936549885</v>
      </c>
    </row>
    <row r="1932" spans="5:8" x14ac:dyDescent="0.25">
      <c r="E1932" s="84">
        <v>1930</v>
      </c>
      <c r="F1932" s="84">
        <f t="shared" ca="1" si="90"/>
        <v>0.90312860781785187</v>
      </c>
      <c r="G1932" s="84">
        <f t="shared" ca="1" si="91"/>
        <v>798.29232856308556</v>
      </c>
      <c r="H1932" s="58">
        <f t="shared" ca="1" si="92"/>
        <v>0.90312860781785187</v>
      </c>
    </row>
    <row r="1933" spans="5:8" x14ac:dyDescent="0.25">
      <c r="E1933" s="84">
        <v>1931</v>
      </c>
      <c r="F1933" s="84">
        <f t="shared" ca="1" si="90"/>
        <v>0.97097739180452802</v>
      </c>
      <c r="G1933" s="84">
        <f t="shared" ca="1" si="91"/>
        <v>889.59395196775574</v>
      </c>
      <c r="H1933" s="58">
        <f t="shared" ca="1" si="92"/>
        <v>0.97097739180452802</v>
      </c>
    </row>
    <row r="1934" spans="5:8" x14ac:dyDescent="0.25">
      <c r="E1934" s="84">
        <v>1932</v>
      </c>
      <c r="F1934" s="84">
        <f t="shared" ca="1" si="90"/>
        <v>0.87153388189271841</v>
      </c>
      <c r="G1934" s="84">
        <f t="shared" ca="1" si="91"/>
        <v>767.71618738048437</v>
      </c>
      <c r="H1934" s="58">
        <f t="shared" ca="1" si="92"/>
        <v>0.87153388189271841</v>
      </c>
    </row>
    <row r="1935" spans="5:8" x14ac:dyDescent="0.25">
      <c r="E1935" s="84">
        <v>1933</v>
      </c>
      <c r="F1935" s="84">
        <f t="shared" ca="1" si="90"/>
        <v>0.5346763438593658</v>
      </c>
      <c r="G1935" s="84">
        <f t="shared" ca="1" si="91"/>
        <v>524.27344070155607</v>
      </c>
      <c r="H1935" s="58">
        <f t="shared" ca="1" si="92"/>
        <v>0.5346763438593658</v>
      </c>
    </row>
    <row r="1936" spans="5:8" x14ac:dyDescent="0.25">
      <c r="E1936" s="84">
        <v>1934</v>
      </c>
      <c r="F1936" s="84">
        <f t="shared" ca="1" si="90"/>
        <v>0.38679592813618191</v>
      </c>
      <c r="G1936" s="84">
        <f t="shared" ca="1" si="91"/>
        <v>420.75714969532731</v>
      </c>
      <c r="H1936" s="58">
        <f t="shared" ca="1" si="92"/>
        <v>0.38679592813618185</v>
      </c>
    </row>
    <row r="1937" spans="5:8" x14ac:dyDescent="0.25">
      <c r="E1937" s="84">
        <v>1935</v>
      </c>
      <c r="F1937" s="84">
        <f t="shared" ca="1" si="90"/>
        <v>0.54538457683906394</v>
      </c>
      <c r="G1937" s="84">
        <f t="shared" ca="1" si="91"/>
        <v>531.76920378734474</v>
      </c>
      <c r="H1937" s="58">
        <f t="shared" ca="1" si="92"/>
        <v>0.54538457683906394</v>
      </c>
    </row>
    <row r="1938" spans="5:8" x14ac:dyDescent="0.25">
      <c r="E1938" s="84">
        <v>1936</v>
      </c>
      <c r="F1938" s="84">
        <f t="shared" ca="1" si="90"/>
        <v>0.26801392275823732</v>
      </c>
      <c r="G1938" s="84">
        <f t="shared" ca="1" si="91"/>
        <v>337.60974593076617</v>
      </c>
      <c r="H1938" s="58">
        <f t="shared" ca="1" si="92"/>
        <v>0.26801392275823738</v>
      </c>
    </row>
    <row r="1939" spans="5:8" x14ac:dyDescent="0.25">
      <c r="E1939" s="84">
        <v>1937</v>
      </c>
      <c r="F1939" s="84">
        <f t="shared" ca="1" si="90"/>
        <v>0.32608739762223693</v>
      </c>
      <c r="G1939" s="84">
        <f t="shared" ca="1" si="91"/>
        <v>378.26117833556589</v>
      </c>
      <c r="H1939" s="58">
        <f t="shared" ca="1" si="92"/>
        <v>0.32608739762223699</v>
      </c>
    </row>
    <row r="1940" spans="5:8" x14ac:dyDescent="0.25">
      <c r="E1940" s="84">
        <v>1938</v>
      </c>
      <c r="F1940" s="84">
        <f t="shared" ca="1" si="90"/>
        <v>4.0989688781196354E-2</v>
      </c>
      <c r="G1940" s="84">
        <f t="shared" ca="1" si="91"/>
        <v>175.75326018969406</v>
      </c>
      <c r="H1940" s="58">
        <f t="shared" ca="1" si="92"/>
        <v>4.0989688781196333E-2</v>
      </c>
    </row>
    <row r="1941" spans="5:8" x14ac:dyDescent="0.25">
      <c r="E1941" s="84">
        <v>1939</v>
      </c>
      <c r="F1941" s="84">
        <f t="shared" ca="1" si="90"/>
        <v>0.15733083901972422</v>
      </c>
      <c r="G1941" s="84">
        <f t="shared" ca="1" si="91"/>
        <v>260.13158731380696</v>
      </c>
      <c r="H1941" s="58">
        <f t="shared" ca="1" si="92"/>
        <v>0.15733083901972422</v>
      </c>
    </row>
    <row r="1942" spans="5:8" x14ac:dyDescent="0.25">
      <c r="E1942" s="84">
        <v>1940</v>
      </c>
      <c r="F1942" s="84">
        <f t="shared" ca="1" si="90"/>
        <v>0.91422509830590737</v>
      </c>
      <c r="G1942" s="84">
        <f t="shared" ca="1" si="91"/>
        <v>810.19626265134048</v>
      </c>
      <c r="H1942" s="58">
        <f t="shared" ca="1" si="92"/>
        <v>0.91422509830590726</v>
      </c>
    </row>
    <row r="1943" spans="5:8" x14ac:dyDescent="0.25">
      <c r="E1943" s="84">
        <v>1941</v>
      </c>
      <c r="F1943" s="84">
        <f t="shared" ca="1" si="90"/>
        <v>0.4314251648711992</v>
      </c>
      <c r="G1943" s="84">
        <f t="shared" ca="1" si="91"/>
        <v>451.99761540983945</v>
      </c>
      <c r="H1943" s="58">
        <f t="shared" ca="1" si="92"/>
        <v>0.4314251648711992</v>
      </c>
    </row>
    <row r="1944" spans="5:8" x14ac:dyDescent="0.25">
      <c r="E1944" s="84">
        <v>1942</v>
      </c>
      <c r="F1944" s="84">
        <f t="shared" ca="1" si="90"/>
        <v>0.79773644621966722</v>
      </c>
      <c r="G1944" s="84">
        <f t="shared" ca="1" si="91"/>
        <v>708.53697903895295</v>
      </c>
      <c r="H1944" s="58">
        <f t="shared" ca="1" si="92"/>
        <v>0.79773644621966722</v>
      </c>
    </row>
    <row r="1945" spans="5:8" x14ac:dyDescent="0.25">
      <c r="E1945" s="84">
        <v>1943</v>
      </c>
      <c r="F1945" s="84">
        <f t="shared" ca="1" si="90"/>
        <v>0.24360515554291162</v>
      </c>
      <c r="G1945" s="84">
        <f t="shared" ca="1" si="91"/>
        <v>320.52360888003813</v>
      </c>
      <c r="H1945" s="58">
        <f t="shared" ca="1" si="92"/>
        <v>0.24360515554291159</v>
      </c>
    </row>
    <row r="1946" spans="5:8" x14ac:dyDescent="0.25">
      <c r="E1946" s="84">
        <v>1944</v>
      </c>
      <c r="F1946" s="84">
        <f t="shared" ca="1" si="90"/>
        <v>0.60819746966783317</v>
      </c>
      <c r="G1946" s="84">
        <f t="shared" ca="1" si="91"/>
        <v>575.73822876748318</v>
      </c>
      <c r="H1946" s="58">
        <f t="shared" ca="1" si="92"/>
        <v>0.60819746966783306</v>
      </c>
    </row>
    <row r="1947" spans="5:8" x14ac:dyDescent="0.25">
      <c r="E1947" s="84">
        <v>1945</v>
      </c>
      <c r="F1947" s="84">
        <f t="shared" ca="1" si="90"/>
        <v>0.14668406066198614</v>
      </c>
      <c r="G1947" s="84">
        <f t="shared" ca="1" si="91"/>
        <v>252.67884246339031</v>
      </c>
      <c r="H1947" s="58">
        <f t="shared" ca="1" si="92"/>
        <v>0.14668406066198617</v>
      </c>
    </row>
    <row r="1948" spans="5:8" x14ac:dyDescent="0.25">
      <c r="E1948" s="84">
        <v>1946</v>
      </c>
      <c r="F1948" s="84">
        <f t="shared" ca="1" si="90"/>
        <v>0.65844913703035757</v>
      </c>
      <c r="G1948" s="84">
        <f t="shared" ca="1" si="91"/>
        <v>610.91439592125028</v>
      </c>
      <c r="H1948" s="58">
        <f t="shared" ca="1" si="92"/>
        <v>0.65844913703035757</v>
      </c>
    </row>
    <row r="1949" spans="5:8" x14ac:dyDescent="0.25">
      <c r="E1949" s="84">
        <v>1947</v>
      </c>
      <c r="F1949" s="84">
        <f t="shared" ca="1" si="90"/>
        <v>0.46871023209124563</v>
      </c>
      <c r="G1949" s="84">
        <f t="shared" ca="1" si="91"/>
        <v>478.09716246387194</v>
      </c>
      <c r="H1949" s="58">
        <f t="shared" ca="1" si="92"/>
        <v>0.46871023209124563</v>
      </c>
    </row>
    <row r="1950" spans="5:8" x14ac:dyDescent="0.25">
      <c r="E1950" s="84">
        <v>1948</v>
      </c>
      <c r="F1950" s="84">
        <f t="shared" ca="1" si="90"/>
        <v>0.1246476793825515</v>
      </c>
      <c r="G1950" s="84">
        <f t="shared" ca="1" si="91"/>
        <v>237.25337556778607</v>
      </c>
      <c r="H1950" s="58">
        <f t="shared" ca="1" si="92"/>
        <v>0.12464767938255152</v>
      </c>
    </row>
    <row r="1951" spans="5:8" x14ac:dyDescent="0.25">
      <c r="E1951" s="84">
        <v>1949</v>
      </c>
      <c r="F1951" s="84">
        <f t="shared" ca="1" si="90"/>
        <v>0.38013367433149414</v>
      </c>
      <c r="G1951" s="84">
        <f t="shared" ca="1" si="91"/>
        <v>416.09357203204593</v>
      </c>
      <c r="H1951" s="58">
        <f t="shared" ca="1" si="92"/>
        <v>0.3801336743314942</v>
      </c>
    </row>
    <row r="1952" spans="5:8" x14ac:dyDescent="0.25">
      <c r="E1952" s="84">
        <v>1950</v>
      </c>
      <c r="F1952" s="84">
        <f t="shared" ca="1" si="90"/>
        <v>0.44143339736724208</v>
      </c>
      <c r="G1952" s="84">
        <f t="shared" ca="1" si="91"/>
        <v>459.00337815706945</v>
      </c>
      <c r="H1952" s="58">
        <f t="shared" ca="1" si="92"/>
        <v>0.44143339736724208</v>
      </c>
    </row>
    <row r="1953" spans="5:8" x14ac:dyDescent="0.25">
      <c r="E1953" s="84">
        <v>1951</v>
      </c>
      <c r="F1953" s="84">
        <f t="shared" ca="1" si="90"/>
        <v>0.27913805156152538</v>
      </c>
      <c r="G1953" s="84">
        <f t="shared" ca="1" si="91"/>
        <v>345.39663609306774</v>
      </c>
      <c r="H1953" s="58">
        <f t="shared" ca="1" si="92"/>
        <v>0.27913805156152532</v>
      </c>
    </row>
    <row r="1954" spans="5:8" x14ac:dyDescent="0.25">
      <c r="E1954" s="84">
        <v>1952</v>
      </c>
      <c r="F1954" s="84">
        <f t="shared" ca="1" si="90"/>
        <v>0.75441409186045461</v>
      </c>
      <c r="G1954" s="84">
        <f t="shared" ca="1" si="91"/>
        <v>678.08986430231823</v>
      </c>
      <c r="H1954" s="58">
        <f t="shared" ca="1" si="92"/>
        <v>0.75441409186045461</v>
      </c>
    </row>
    <row r="1955" spans="5:8" x14ac:dyDescent="0.25">
      <c r="E1955" s="84">
        <v>1953</v>
      </c>
      <c r="F1955" s="84">
        <f t="shared" ca="1" si="90"/>
        <v>0.4353068456214304</v>
      </c>
      <c r="G1955" s="84">
        <f t="shared" ca="1" si="91"/>
        <v>454.7147919350013</v>
      </c>
      <c r="H1955" s="58">
        <f t="shared" ca="1" si="92"/>
        <v>0.4353068456214304</v>
      </c>
    </row>
    <row r="1956" spans="5:8" x14ac:dyDescent="0.25">
      <c r="E1956" s="84">
        <v>1954</v>
      </c>
      <c r="F1956" s="84">
        <f t="shared" ca="1" si="90"/>
        <v>0.20873768884370381</v>
      </c>
      <c r="G1956" s="84">
        <f t="shared" ca="1" si="91"/>
        <v>296.11638219059267</v>
      </c>
      <c r="H1956" s="58">
        <f t="shared" ca="1" si="92"/>
        <v>0.20873768884370381</v>
      </c>
    </row>
    <row r="1957" spans="5:8" x14ac:dyDescent="0.25">
      <c r="E1957" s="84">
        <v>1955</v>
      </c>
      <c r="F1957" s="84">
        <f t="shared" ca="1" si="90"/>
        <v>0.28838756006166988</v>
      </c>
      <c r="G1957" s="84">
        <f t="shared" ca="1" si="91"/>
        <v>351.87129204316892</v>
      </c>
      <c r="H1957" s="58">
        <f t="shared" ca="1" si="92"/>
        <v>0.28838756006166988</v>
      </c>
    </row>
    <row r="1958" spans="5:8" x14ac:dyDescent="0.25">
      <c r="E1958" s="84">
        <v>1956</v>
      </c>
      <c r="F1958" s="84">
        <f t="shared" ca="1" si="90"/>
        <v>0.11682011309867735</v>
      </c>
      <c r="G1958" s="84">
        <f t="shared" ca="1" si="91"/>
        <v>231.77407916907413</v>
      </c>
      <c r="H1958" s="58">
        <f t="shared" ca="1" si="92"/>
        <v>0.11682011309867732</v>
      </c>
    </row>
    <row r="1959" spans="5:8" x14ac:dyDescent="0.25">
      <c r="E1959" s="84">
        <v>1957</v>
      </c>
      <c r="F1959" s="84">
        <f t="shared" ca="1" si="90"/>
        <v>0.83870993979832509</v>
      </c>
      <c r="G1959" s="84">
        <f t="shared" ca="1" si="91"/>
        <v>739.72740197111898</v>
      </c>
      <c r="H1959" s="58">
        <f t="shared" ca="1" si="92"/>
        <v>0.83870993979832509</v>
      </c>
    </row>
    <row r="1960" spans="5:8" x14ac:dyDescent="0.25">
      <c r="E1960" s="84">
        <v>1958</v>
      </c>
      <c r="F1960" s="84">
        <f t="shared" ca="1" si="90"/>
        <v>0.59492780375343801</v>
      </c>
      <c r="G1960" s="84">
        <f t="shared" ca="1" si="91"/>
        <v>566.44946262740655</v>
      </c>
      <c r="H1960" s="58">
        <f t="shared" ca="1" si="92"/>
        <v>0.5949278037534379</v>
      </c>
    </row>
    <row r="1961" spans="5:8" x14ac:dyDescent="0.25">
      <c r="E1961" s="84">
        <v>1959</v>
      </c>
      <c r="F1961" s="84">
        <f t="shared" ca="1" si="90"/>
        <v>0.13208684983433072</v>
      </c>
      <c r="G1961" s="84">
        <f t="shared" ca="1" si="91"/>
        <v>242.46079488403149</v>
      </c>
      <c r="H1961" s="58">
        <f t="shared" ca="1" si="92"/>
        <v>0.13208684983433069</v>
      </c>
    </row>
    <row r="1962" spans="5:8" x14ac:dyDescent="0.25">
      <c r="E1962" s="84">
        <v>1960</v>
      </c>
      <c r="F1962" s="84">
        <f t="shared" ca="1" si="90"/>
        <v>0.31833748304770615</v>
      </c>
      <c r="G1962" s="84">
        <f t="shared" ca="1" si="91"/>
        <v>372.83623813339432</v>
      </c>
      <c r="H1962" s="58">
        <f t="shared" ca="1" si="92"/>
        <v>0.31833748304770615</v>
      </c>
    </row>
    <row r="1963" spans="5:8" x14ac:dyDescent="0.25">
      <c r="E1963" s="84">
        <v>1961</v>
      </c>
      <c r="F1963" s="84">
        <f t="shared" ca="1" si="90"/>
        <v>0.75873125906156358</v>
      </c>
      <c r="G1963" s="84">
        <f t="shared" ca="1" si="91"/>
        <v>681.11188134309452</v>
      </c>
      <c r="H1963" s="58">
        <f t="shared" ca="1" si="92"/>
        <v>0.75873125906156358</v>
      </c>
    </row>
    <row r="1964" spans="5:8" x14ac:dyDescent="0.25">
      <c r="E1964" s="84">
        <v>1962</v>
      </c>
      <c r="F1964" s="84">
        <f t="shared" ca="1" si="90"/>
        <v>6.0994747047998565E-2</v>
      </c>
      <c r="G1964" s="84">
        <f t="shared" ca="1" si="91"/>
        <v>192.40814134436317</v>
      </c>
      <c r="H1964" s="58">
        <f t="shared" ca="1" si="92"/>
        <v>6.0994747047998586E-2</v>
      </c>
    </row>
    <row r="1965" spans="5:8" x14ac:dyDescent="0.25">
      <c r="E1965" s="84">
        <v>1963</v>
      </c>
      <c r="F1965" s="84">
        <f t="shared" ca="1" si="90"/>
        <v>0.69230178193279013</v>
      </c>
      <c r="G1965" s="84">
        <f t="shared" ca="1" si="91"/>
        <v>634.61124735295311</v>
      </c>
      <c r="H1965" s="58">
        <f t="shared" ca="1" si="92"/>
        <v>0.69230178193279013</v>
      </c>
    </row>
    <row r="1966" spans="5:8" x14ac:dyDescent="0.25">
      <c r="E1966" s="84">
        <v>1964</v>
      </c>
      <c r="F1966" s="84">
        <f t="shared" ca="1" si="90"/>
        <v>0.55620574197189787</v>
      </c>
      <c r="G1966" s="84">
        <f t="shared" ca="1" si="91"/>
        <v>539.34401938032852</v>
      </c>
      <c r="H1966" s="58">
        <f t="shared" ca="1" si="92"/>
        <v>0.55620574197189787</v>
      </c>
    </row>
    <row r="1967" spans="5:8" x14ac:dyDescent="0.25">
      <c r="E1967" s="84">
        <v>1965</v>
      </c>
      <c r="F1967" s="84">
        <f t="shared" ca="1" si="90"/>
        <v>0.28347524549481007</v>
      </c>
      <c r="G1967" s="84">
        <f t="shared" ca="1" si="91"/>
        <v>348.43267184636704</v>
      </c>
      <c r="H1967" s="58">
        <f t="shared" ca="1" si="92"/>
        <v>0.28347524549481007</v>
      </c>
    </row>
    <row r="1968" spans="5:8" x14ac:dyDescent="0.25">
      <c r="E1968" s="84">
        <v>1966</v>
      </c>
      <c r="F1968" s="84">
        <f t="shared" ca="1" si="90"/>
        <v>0.50119943726801375</v>
      </c>
      <c r="G1968" s="84">
        <f t="shared" ca="1" si="91"/>
        <v>500.83960608760964</v>
      </c>
      <c r="H1968" s="58">
        <f t="shared" ca="1" si="92"/>
        <v>0.50119943726801375</v>
      </c>
    </row>
    <row r="1969" spans="5:8" x14ac:dyDescent="0.25">
      <c r="E1969" s="84">
        <v>1967</v>
      </c>
      <c r="F1969" s="84">
        <f t="shared" ca="1" si="90"/>
        <v>0.55299507568319817</v>
      </c>
      <c r="G1969" s="84">
        <f t="shared" ca="1" si="91"/>
        <v>537.09655297823872</v>
      </c>
      <c r="H1969" s="58">
        <f t="shared" ca="1" si="92"/>
        <v>0.55299507568319817</v>
      </c>
    </row>
    <row r="1970" spans="5:8" x14ac:dyDescent="0.25">
      <c r="E1970" s="84">
        <v>1968</v>
      </c>
      <c r="F1970" s="84">
        <f t="shared" ca="1" si="90"/>
        <v>4.4023316923485711E-2</v>
      </c>
      <c r="G1970" s="84">
        <f t="shared" ca="1" si="91"/>
        <v>178.50646068501624</v>
      </c>
      <c r="H1970" s="58">
        <f t="shared" ca="1" si="92"/>
        <v>4.4023316923485711E-2</v>
      </c>
    </row>
    <row r="1971" spans="5:8" x14ac:dyDescent="0.25">
      <c r="E1971" s="84">
        <v>1969</v>
      </c>
      <c r="F1971" s="84">
        <f t="shared" ca="1" si="90"/>
        <v>0.35249757764078704</v>
      </c>
      <c r="G1971" s="84">
        <f t="shared" ca="1" si="91"/>
        <v>396.74830434855096</v>
      </c>
      <c r="H1971" s="58">
        <f t="shared" ca="1" si="92"/>
        <v>0.3524975776407871</v>
      </c>
    </row>
    <row r="1972" spans="5:8" x14ac:dyDescent="0.25">
      <c r="E1972" s="84">
        <v>1970</v>
      </c>
      <c r="F1972" s="84">
        <f t="shared" ca="1" si="90"/>
        <v>0.34950203484407083</v>
      </c>
      <c r="G1972" s="84">
        <f t="shared" ca="1" si="91"/>
        <v>394.65142439084957</v>
      </c>
      <c r="H1972" s="58">
        <f t="shared" ca="1" si="92"/>
        <v>0.34950203484407083</v>
      </c>
    </row>
    <row r="1973" spans="5:8" x14ac:dyDescent="0.25">
      <c r="E1973" s="84">
        <v>1971</v>
      </c>
      <c r="F1973" s="84">
        <f t="shared" ca="1" si="90"/>
        <v>8.5797403189376342E-2</v>
      </c>
      <c r="G1973" s="84">
        <f t="shared" ca="1" si="91"/>
        <v>210.05818223256344</v>
      </c>
      <c r="H1973" s="58">
        <f t="shared" ca="1" si="92"/>
        <v>8.5797403189376342E-2</v>
      </c>
    </row>
    <row r="1974" spans="5:8" x14ac:dyDescent="0.25">
      <c r="E1974" s="84">
        <v>1972</v>
      </c>
      <c r="F1974" s="84">
        <f t="shared" ca="1" si="90"/>
        <v>0.54265931480666207</v>
      </c>
      <c r="G1974" s="84">
        <f t="shared" ca="1" si="91"/>
        <v>529.86152036466342</v>
      </c>
      <c r="H1974" s="58">
        <f t="shared" ca="1" si="92"/>
        <v>0.54265931480666207</v>
      </c>
    </row>
    <row r="1975" spans="5:8" x14ac:dyDescent="0.25">
      <c r="E1975" s="84">
        <v>1973</v>
      </c>
      <c r="F1975" s="84">
        <f t="shared" ca="1" si="90"/>
        <v>0.44736001140318127</v>
      </c>
      <c r="G1975" s="84">
        <f t="shared" ca="1" si="91"/>
        <v>463.15200798222691</v>
      </c>
      <c r="H1975" s="58">
        <f t="shared" ca="1" si="92"/>
        <v>0.44736001140318127</v>
      </c>
    </row>
    <row r="1976" spans="5:8" x14ac:dyDescent="0.25">
      <c r="E1976" s="84">
        <v>1974</v>
      </c>
      <c r="F1976" s="84">
        <f t="shared" ca="1" si="90"/>
        <v>0.92206433333070281</v>
      </c>
      <c r="G1976" s="84">
        <f t="shared" ca="1" si="91"/>
        <v>819.07741986942369</v>
      </c>
      <c r="H1976" s="58">
        <f t="shared" ca="1" si="92"/>
        <v>0.92206433333070281</v>
      </c>
    </row>
    <row r="1977" spans="5:8" x14ac:dyDescent="0.25">
      <c r="E1977" s="84">
        <v>1975</v>
      </c>
      <c r="F1977" s="84">
        <f t="shared" ca="1" si="90"/>
        <v>8.9361765924703462E-2</v>
      </c>
      <c r="G1977" s="84">
        <f t="shared" ca="1" si="91"/>
        <v>212.55323614729241</v>
      </c>
      <c r="H1977" s="58">
        <f t="shared" ca="1" si="92"/>
        <v>8.9361765924703448E-2</v>
      </c>
    </row>
    <row r="1978" spans="5:8" x14ac:dyDescent="0.25">
      <c r="E1978" s="84">
        <v>1976</v>
      </c>
      <c r="F1978" s="84">
        <f t="shared" ca="1" si="90"/>
        <v>0.10341587995905588</v>
      </c>
      <c r="G1978" s="84">
        <f t="shared" ca="1" si="91"/>
        <v>222.3911159713391</v>
      </c>
      <c r="H1978" s="58">
        <f t="shared" ca="1" si="92"/>
        <v>0.10341587995905586</v>
      </c>
    </row>
    <row r="1979" spans="5:8" x14ac:dyDescent="0.25">
      <c r="E1979" s="84">
        <v>1977</v>
      </c>
      <c r="F1979" s="84">
        <f t="shared" ca="1" si="90"/>
        <v>6.6075980806678314E-2</v>
      </c>
      <c r="G1979" s="84">
        <f t="shared" ca="1" si="91"/>
        <v>196.18023348347083</v>
      </c>
      <c r="H1979" s="58">
        <f t="shared" ca="1" si="92"/>
        <v>6.60759808066783E-2</v>
      </c>
    </row>
    <row r="1980" spans="5:8" x14ac:dyDescent="0.25">
      <c r="E1980" s="84">
        <v>1978</v>
      </c>
      <c r="F1980" s="84">
        <f t="shared" ca="1" si="90"/>
        <v>0.62748179654949854</v>
      </c>
      <c r="G1980" s="84">
        <f t="shared" ca="1" si="91"/>
        <v>589.237257584649</v>
      </c>
      <c r="H1980" s="58">
        <f t="shared" ca="1" si="92"/>
        <v>0.62748179654949854</v>
      </c>
    </row>
    <row r="1981" spans="5:8" x14ac:dyDescent="0.25">
      <c r="E1981" s="84">
        <v>1979</v>
      </c>
      <c r="F1981" s="84">
        <f t="shared" ca="1" si="90"/>
        <v>0.93329395314545505</v>
      </c>
      <c r="G1981" s="84">
        <f t="shared" ca="1" si="91"/>
        <v>832.61858024586809</v>
      </c>
      <c r="H1981" s="58">
        <f t="shared" ca="1" si="92"/>
        <v>0.93329395314545494</v>
      </c>
    </row>
    <row r="1982" spans="5:8" x14ac:dyDescent="0.25">
      <c r="E1982" s="84">
        <v>1980</v>
      </c>
      <c r="F1982" s="84">
        <f t="shared" ca="1" si="90"/>
        <v>0.14113422193899616</v>
      </c>
      <c r="G1982" s="84">
        <f t="shared" ca="1" si="91"/>
        <v>248.79395535729731</v>
      </c>
      <c r="H1982" s="58">
        <f t="shared" ca="1" si="92"/>
        <v>0.14113422193899616</v>
      </c>
    </row>
    <row r="1983" spans="5:8" x14ac:dyDescent="0.25">
      <c r="E1983" s="84">
        <v>1981</v>
      </c>
      <c r="F1983" s="84">
        <f t="shared" ca="1" si="90"/>
        <v>4.834714505108384E-2</v>
      </c>
      <c r="G1983" s="84">
        <f t="shared" ca="1" si="91"/>
        <v>182.27150361547876</v>
      </c>
      <c r="H1983" s="58">
        <f t="shared" ca="1" si="92"/>
        <v>4.8347145051083819E-2</v>
      </c>
    </row>
    <row r="1984" spans="5:8" x14ac:dyDescent="0.25">
      <c r="E1984" s="84">
        <v>1982</v>
      </c>
      <c r="F1984" s="84">
        <f t="shared" ca="1" si="90"/>
        <v>9.9636166024043571E-2</v>
      </c>
      <c r="G1984" s="84">
        <f t="shared" ca="1" si="91"/>
        <v>219.7453162168305</v>
      </c>
      <c r="H1984" s="58">
        <f t="shared" ca="1" si="92"/>
        <v>9.9636166024043571E-2</v>
      </c>
    </row>
    <row r="1985" spans="5:8" x14ac:dyDescent="0.25">
      <c r="E1985" s="84">
        <v>1983</v>
      </c>
      <c r="F1985" s="84">
        <f t="shared" ca="1" si="90"/>
        <v>0.36576991991133034</v>
      </c>
      <c r="G1985" s="84">
        <f t="shared" ca="1" si="91"/>
        <v>406.03894393793126</v>
      </c>
      <c r="H1985" s="58">
        <f t="shared" ca="1" si="92"/>
        <v>0.3657699199113304</v>
      </c>
    </row>
    <row r="1986" spans="5:8" x14ac:dyDescent="0.25">
      <c r="E1986" s="84">
        <v>1984</v>
      </c>
      <c r="F1986" s="84">
        <f t="shared" ca="1" si="90"/>
        <v>0.14831158045792336</v>
      </c>
      <c r="G1986" s="84">
        <f t="shared" ca="1" si="91"/>
        <v>253.81810632054635</v>
      </c>
      <c r="H1986" s="58">
        <f t="shared" ca="1" si="92"/>
        <v>0.14831158045792336</v>
      </c>
    </row>
    <row r="1987" spans="5:8" x14ac:dyDescent="0.25">
      <c r="E1987" s="84">
        <v>1985</v>
      </c>
      <c r="F1987" s="84">
        <f t="shared" ref="F1987:F2002" ca="1" si="93">RAND()</f>
        <v>0.80035388865358403</v>
      </c>
      <c r="G1987" s="84">
        <f t="shared" ca="1" si="91"/>
        <v>710.42899529563613</v>
      </c>
      <c r="H1987" s="58">
        <f t="shared" ca="1" si="92"/>
        <v>0.80035388865358392</v>
      </c>
    </row>
    <row r="1988" spans="5:8" x14ac:dyDescent="0.25">
      <c r="E1988" s="84">
        <v>1986</v>
      </c>
      <c r="F1988" s="84">
        <f t="shared" ca="1" si="93"/>
        <v>0.19374036495504532</v>
      </c>
      <c r="G1988" s="84">
        <f t="shared" ref="G1988:G2002" ca="1" si="94">IF(F1988&lt;(($C$3-$C$2)/($C$5+$C$4-$C$3-$C$2)),$C$2+SQRT(F1988*($C$5+$C$4-$C$3-$C$2)*($C$3-$C$2)),IF(F1988&lt;1-(($C$5-$C$4)/($C$5+$C$4-$C$3-$C$2)),(F1988*($C$5+$C$4-$C$3-$C$2)+$C$2+$C$3)/2,$C$5-SQRT((1-F1988)*($C$5+$C$4-$C$3-$C$2)*($C$5-$C$4))))</f>
        <v>285.61825546853174</v>
      </c>
      <c r="H1988" s="58">
        <f t="shared" ref="H1988:H2002" ca="1" si="95">IF(G1988&lt;$C$3,(1/($C$5+$C$4-$C$3-$C$2))*(1/($C$3-$C$2))*(G1988-$C$2)^2,IF(G1988&lt;$C$4,(1/($C$5+$C$4-$C$3-$C$2))*(2*G1988-$C$2-$C$3),1-(1/($C$5+$C$4-$C$3-$C$2))*(1/($C$5-$C$4))*($C$5-G1988)^2))</f>
        <v>0.19374036495504535</v>
      </c>
    </row>
    <row r="1989" spans="5:8" x14ac:dyDescent="0.25">
      <c r="E1989" s="84">
        <v>1987</v>
      </c>
      <c r="F1989" s="84">
        <f t="shared" ca="1" si="93"/>
        <v>0.38701207589254349</v>
      </c>
      <c r="G1989" s="84">
        <f t="shared" ca="1" si="94"/>
        <v>420.90845312478046</v>
      </c>
      <c r="H1989" s="58">
        <f t="shared" ca="1" si="95"/>
        <v>0.38701207589254349</v>
      </c>
    </row>
    <row r="1990" spans="5:8" x14ac:dyDescent="0.25">
      <c r="E1990" s="84">
        <v>1988</v>
      </c>
      <c r="F1990" s="84">
        <f t="shared" ca="1" si="93"/>
        <v>0.84674357977657677</v>
      </c>
      <c r="G1990" s="84">
        <f t="shared" ca="1" si="94"/>
        <v>746.29210399785006</v>
      </c>
      <c r="H1990" s="58">
        <f t="shared" ca="1" si="95"/>
        <v>0.84674357977657677</v>
      </c>
    </row>
    <row r="1991" spans="5:8" x14ac:dyDescent="0.25">
      <c r="E1991" s="84">
        <v>1989</v>
      </c>
      <c r="F1991" s="84">
        <f t="shared" ca="1" si="93"/>
        <v>3.8595831253068091E-2</v>
      </c>
      <c r="G1991" s="84">
        <f t="shared" ca="1" si="94"/>
        <v>173.50793409850078</v>
      </c>
      <c r="H1991" s="58">
        <f t="shared" ca="1" si="95"/>
        <v>3.8595831253068098E-2</v>
      </c>
    </row>
    <row r="1992" spans="5:8" x14ac:dyDescent="0.25">
      <c r="E1992" s="84">
        <v>1990</v>
      </c>
      <c r="F1992" s="84">
        <f t="shared" ca="1" si="93"/>
        <v>0.81459951235779615</v>
      </c>
      <c r="G1992" s="84">
        <f t="shared" ca="1" si="94"/>
        <v>720.95125011975847</v>
      </c>
      <c r="H1992" s="58">
        <f t="shared" ca="1" si="95"/>
        <v>0.81459951235779615</v>
      </c>
    </row>
    <row r="1993" spans="5:8" x14ac:dyDescent="0.25">
      <c r="E1993" s="84">
        <v>1991</v>
      </c>
      <c r="F1993" s="84">
        <f t="shared" ca="1" si="93"/>
        <v>1.9045081660913121E-2</v>
      </c>
      <c r="G1993" s="84">
        <f t="shared" ca="1" si="94"/>
        <v>151.6363382951177</v>
      </c>
      <c r="H1993" s="58">
        <f t="shared" ca="1" si="95"/>
        <v>1.9045081660913132E-2</v>
      </c>
    </row>
    <row r="1994" spans="5:8" x14ac:dyDescent="0.25">
      <c r="E1994" s="84">
        <v>1992</v>
      </c>
      <c r="F1994" s="84">
        <f t="shared" ca="1" si="93"/>
        <v>0.23136008827775956</v>
      </c>
      <c r="G1994" s="84">
        <f t="shared" ca="1" si="94"/>
        <v>311.9520617944317</v>
      </c>
      <c r="H1994" s="58">
        <f t="shared" ca="1" si="95"/>
        <v>0.23136008827775956</v>
      </c>
    </row>
    <row r="1995" spans="5:8" x14ac:dyDescent="0.25">
      <c r="E1995" s="84">
        <v>1993</v>
      </c>
      <c r="F1995" s="84">
        <f t="shared" ca="1" si="93"/>
        <v>0.48730892334251441</v>
      </c>
      <c r="G1995" s="84">
        <f t="shared" ca="1" si="94"/>
        <v>491.1162463397601</v>
      </c>
      <c r="H1995" s="58">
        <f t="shared" ca="1" si="95"/>
        <v>0.48730892334251441</v>
      </c>
    </row>
    <row r="1996" spans="5:8" x14ac:dyDescent="0.25">
      <c r="E1996" s="84">
        <v>1994</v>
      </c>
      <c r="F1996" s="84">
        <f t="shared" ca="1" si="93"/>
        <v>0.14561146655237345</v>
      </c>
      <c r="G1996" s="84">
        <f t="shared" ca="1" si="94"/>
        <v>251.92802658666142</v>
      </c>
      <c r="H1996" s="58">
        <f t="shared" ca="1" si="95"/>
        <v>0.14561146655237345</v>
      </c>
    </row>
    <row r="1997" spans="5:8" x14ac:dyDescent="0.25">
      <c r="E1997" s="84">
        <v>1995</v>
      </c>
      <c r="F1997" s="84">
        <f t="shared" ca="1" si="93"/>
        <v>0.97636955071218712</v>
      </c>
      <c r="G1997" s="84">
        <f t="shared" ca="1" si="94"/>
        <v>900.37676625966503</v>
      </c>
      <c r="H1997" s="58">
        <f t="shared" ca="1" si="95"/>
        <v>0.97636955071218712</v>
      </c>
    </row>
    <row r="1998" spans="5:8" x14ac:dyDescent="0.25">
      <c r="E1998" s="84">
        <v>1996</v>
      </c>
      <c r="F1998" s="84">
        <f t="shared" ca="1" si="93"/>
        <v>0.46510478762324692</v>
      </c>
      <c r="G1998" s="84">
        <f t="shared" ca="1" si="94"/>
        <v>475.57335133627282</v>
      </c>
      <c r="H1998" s="58">
        <f t="shared" ca="1" si="95"/>
        <v>0.46510478762324686</v>
      </c>
    </row>
    <row r="1999" spans="5:8" x14ac:dyDescent="0.25">
      <c r="E1999" s="84">
        <v>1997</v>
      </c>
      <c r="F1999" s="84">
        <f t="shared" ca="1" si="93"/>
        <v>0.86483637937542546</v>
      </c>
      <c r="G1999" s="84">
        <f t="shared" ca="1" si="94"/>
        <v>761.73812587339683</v>
      </c>
      <c r="H1999" s="58">
        <f t="shared" ca="1" si="95"/>
        <v>0.86483637937542546</v>
      </c>
    </row>
    <row r="2000" spans="5:8" x14ac:dyDescent="0.25">
      <c r="E2000" s="84">
        <v>1998</v>
      </c>
      <c r="F2000" s="84">
        <f t="shared" ca="1" si="93"/>
        <v>0.96755060134066906</v>
      </c>
      <c r="G2000" s="84">
        <f t="shared" ca="1" si="94"/>
        <v>883.25777354821867</v>
      </c>
      <c r="H2000" s="58">
        <f t="shared" ca="1" si="95"/>
        <v>0.96755060134066906</v>
      </c>
    </row>
    <row r="2001" spans="5:8" x14ac:dyDescent="0.25">
      <c r="E2001" s="84">
        <v>1999</v>
      </c>
      <c r="F2001" s="84">
        <f t="shared" ca="1" si="93"/>
        <v>0.36309040086126831</v>
      </c>
      <c r="G2001" s="84">
        <f t="shared" ca="1" si="94"/>
        <v>404.16328060288782</v>
      </c>
      <c r="H2001" s="58">
        <f t="shared" ca="1" si="95"/>
        <v>0.36309040086126831</v>
      </c>
    </row>
    <row r="2002" spans="5:8" x14ac:dyDescent="0.25">
      <c r="E2002" s="84">
        <v>2000</v>
      </c>
      <c r="F2002" s="84">
        <f t="shared" ca="1" si="93"/>
        <v>0.24665067467869306</v>
      </c>
      <c r="G2002" s="84">
        <f t="shared" ca="1" si="94"/>
        <v>322.65547227508512</v>
      </c>
      <c r="H2002" s="58">
        <f t="shared" ca="1" si="95"/>
        <v>0.24665067467869303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8" tint="-0.249977111117893"/>
  </sheetPr>
  <dimension ref="B2:L2002"/>
  <sheetViews>
    <sheetView zoomScale="80" zoomScaleNormal="80" workbookViewId="0">
      <selection activeCell="G21" sqref="G21"/>
    </sheetView>
  </sheetViews>
  <sheetFormatPr baseColWidth="10" defaultRowHeight="15" x14ac:dyDescent="0.25"/>
  <cols>
    <col min="1" max="1" width="6" style="40" customWidth="1"/>
    <col min="2" max="2" width="5.28515625" style="40" customWidth="1"/>
    <col min="3" max="3" width="7.140625" style="40" customWidth="1"/>
    <col min="4" max="4" width="5.7109375" style="40" customWidth="1"/>
    <col min="5" max="5" width="9.7109375" style="40" customWidth="1"/>
    <col min="6" max="6" width="8.7109375" style="40" customWidth="1"/>
    <col min="7" max="8" width="11.42578125" style="40"/>
    <col min="9" max="9" width="5.7109375" style="40" customWidth="1"/>
    <col min="10" max="10" width="11.42578125" style="40"/>
    <col min="11" max="11" width="17.85546875" style="40" bestFit="1" customWidth="1"/>
    <col min="12" max="12" width="18.85546875" style="40" bestFit="1" customWidth="1"/>
    <col min="13" max="16384" width="11.42578125" style="40"/>
  </cols>
  <sheetData>
    <row r="2" spans="2:12" x14ac:dyDescent="0.25">
      <c r="B2" s="41" t="s">
        <v>54</v>
      </c>
      <c r="C2" s="41" t="s">
        <v>67</v>
      </c>
      <c r="D2" s="42">
        <v>100</v>
      </c>
      <c r="F2" s="41" t="s">
        <v>32</v>
      </c>
      <c r="G2" s="41" t="s">
        <v>13</v>
      </c>
      <c r="H2" s="41" t="s">
        <v>33</v>
      </c>
      <c r="J2" s="43" t="s">
        <v>15</v>
      </c>
      <c r="K2" s="43" t="s">
        <v>16</v>
      </c>
      <c r="L2" s="43" t="s">
        <v>17</v>
      </c>
    </row>
    <row r="3" spans="2:12" x14ac:dyDescent="0.25">
      <c r="B3" s="41" t="s">
        <v>55</v>
      </c>
      <c r="C3" s="41" t="s">
        <v>68</v>
      </c>
      <c r="D3" s="42">
        <v>1000</v>
      </c>
      <c r="F3" s="42">
        <v>1</v>
      </c>
      <c r="G3" s="42">
        <f t="shared" ref="G3:G66" ca="1" si="0">RAND()</f>
        <v>0.89307879457005979</v>
      </c>
      <c r="H3" s="42">
        <f t="shared" ref="H3:H66" ca="1" si="1">IF(G3&lt;(($D$4-$D$2)/($D$3-$D$2)),$D$2+SQRT(G3*($D$3-$D$2)*($D$4-$D$2)),$D$3-SQRT((1-G3)*($D$3-$D$2)*($D$3-$D$4)))</f>
        <v>722.54141226201523</v>
      </c>
      <c r="J3" s="45" t="s">
        <v>19</v>
      </c>
      <c r="K3" s="45">
        <f ca="1">AVERAGE(H3:H2002)</f>
        <v>432.72272905202919</v>
      </c>
      <c r="L3" s="45">
        <f>(D2+D3+D4)/3</f>
        <v>433.33333333333331</v>
      </c>
    </row>
    <row r="4" spans="2:12" x14ac:dyDescent="0.25">
      <c r="B4" s="41" t="s">
        <v>56</v>
      </c>
      <c r="C4" s="41" t="s">
        <v>25</v>
      </c>
      <c r="D4" s="42">
        <v>200</v>
      </c>
      <c r="F4" s="42">
        <v>2</v>
      </c>
      <c r="G4" s="42">
        <f t="shared" ca="1" si="0"/>
        <v>0.36014578232518657</v>
      </c>
      <c r="H4" s="42">
        <f t="shared" ca="1" si="1"/>
        <v>321.25480721712245</v>
      </c>
      <c r="J4" s="45" t="s">
        <v>21</v>
      </c>
      <c r="K4" s="45">
        <f ca="1">_xlfn.VAR.S(H3:H2002)</f>
        <v>38920.175704583846</v>
      </c>
      <c r="L4" s="45">
        <f>(D2^2+D3^2+D4^2-D2*D3-D2*D4-D3*D4)/18</f>
        <v>40555.555555555555</v>
      </c>
    </row>
    <row r="5" spans="2:12" x14ac:dyDescent="0.25">
      <c r="F5" s="42">
        <v>3</v>
      </c>
      <c r="G5" s="42">
        <f t="shared" ca="1" si="0"/>
        <v>0.43353461387934367</v>
      </c>
      <c r="H5" s="42">
        <f t="shared" ca="1" si="1"/>
        <v>361.36467525913304</v>
      </c>
      <c r="J5" s="45" t="s">
        <v>22</v>
      </c>
      <c r="K5" s="45">
        <f ca="1">_xlfn.STDEV.S(H3:H22002)</f>
        <v>197.28197004436024</v>
      </c>
      <c r="L5" s="45">
        <f>SQRT(L4)</f>
        <v>201.38409955990954</v>
      </c>
    </row>
    <row r="6" spans="2:12" x14ac:dyDescent="0.25">
      <c r="B6" s="75"/>
      <c r="C6" s="75"/>
      <c r="D6" s="75"/>
      <c r="F6" s="42">
        <v>4</v>
      </c>
      <c r="G6" s="42">
        <f t="shared" ca="1" si="0"/>
        <v>0.89438757608975405</v>
      </c>
      <c r="H6" s="42">
        <f t="shared" ca="1" si="1"/>
        <v>724.24477300443232</v>
      </c>
      <c r="J6" s="45" t="s">
        <v>23</v>
      </c>
      <c r="K6" s="45">
        <f ca="1">SKEW(H3:H2002)</f>
        <v>0.56044005694817634</v>
      </c>
      <c r="L6" s="45">
        <f>SQRT(2)*(D2+D3-2*D4)*(2*D2-D3-D4)*(D2-2*D3+D4)/(5*(D2^2+D3^2+D4^2-D2*D3-D2*D4-D3*D4)^(3/2))</f>
        <v>0.53964438763661149</v>
      </c>
    </row>
    <row r="7" spans="2:12" x14ac:dyDescent="0.25">
      <c r="F7" s="42">
        <v>5</v>
      </c>
      <c r="G7" s="42">
        <f t="shared" ca="1" si="0"/>
        <v>0.83179000727730801</v>
      </c>
      <c r="H7" s="42">
        <f t="shared" ca="1" si="1"/>
        <v>651.98966285419306</v>
      </c>
      <c r="J7" s="45" t="s">
        <v>24</v>
      </c>
      <c r="K7" s="45">
        <f ca="1">K19/(K5^4)</f>
        <v>2.4566269565771162</v>
      </c>
      <c r="L7" s="46"/>
    </row>
    <row r="8" spans="2:12" x14ac:dyDescent="0.25">
      <c r="F8" s="42">
        <v>6</v>
      </c>
      <c r="G8" s="42">
        <f t="shared" ca="1" si="0"/>
        <v>0.54193994999702944</v>
      </c>
      <c r="H8" s="42">
        <f t="shared" ca="1" si="1"/>
        <v>425.71502196023027</v>
      </c>
    </row>
    <row r="9" spans="2:12" x14ac:dyDescent="0.25">
      <c r="F9" s="42">
        <v>7</v>
      </c>
      <c r="G9" s="42">
        <f t="shared" ca="1" si="0"/>
        <v>0.92240562164384965</v>
      </c>
      <c r="H9" s="42">
        <f t="shared" ca="1" si="1"/>
        <v>763.63597478374959</v>
      </c>
      <c r="J9" s="96" t="s">
        <v>26</v>
      </c>
      <c r="K9" s="96"/>
    </row>
    <row r="10" spans="2:12" x14ac:dyDescent="0.25">
      <c r="F10" s="42">
        <v>8</v>
      </c>
      <c r="G10" s="42">
        <f t="shared" ca="1" si="0"/>
        <v>0.48926740879718222</v>
      </c>
      <c r="H10" s="42">
        <f t="shared" ca="1" si="1"/>
        <v>393.59463585318701</v>
      </c>
      <c r="J10" s="45"/>
      <c r="K10" s="45">
        <f ca="1">SUMPRODUCT(H3:H2160)/COUNT(H3:H2160)</f>
        <v>432.72272905202919</v>
      </c>
    </row>
    <row r="11" spans="2:12" x14ac:dyDescent="0.25">
      <c r="F11" s="42">
        <v>9</v>
      </c>
      <c r="G11" s="42">
        <f t="shared" ca="1" si="0"/>
        <v>0.15451801473827309</v>
      </c>
      <c r="H11" s="42">
        <f t="shared" ca="1" si="1"/>
        <v>219.77757697663969</v>
      </c>
      <c r="J11" s="45"/>
      <c r="K11" s="45">
        <f ca="1">SUMPRODUCT(H3:H2160,H3:H2160)/COUNT(H3:H2160)</f>
        <v>226149.67585496741</v>
      </c>
    </row>
    <row r="12" spans="2:12" x14ac:dyDescent="0.25">
      <c r="F12" s="42">
        <v>10</v>
      </c>
      <c r="G12" s="42">
        <f t="shared" ca="1" si="0"/>
        <v>0.68956982351951668</v>
      </c>
      <c r="H12" s="42">
        <f t="shared" ca="1" si="1"/>
        <v>527.23184639196779</v>
      </c>
      <c r="J12" s="45"/>
      <c r="K12" s="45">
        <f ca="1">SUMPRODUCT(H3:H2160,H3:H2160,H3:H2160)/COUNT(H3:H2160)</f>
        <v>135823298.18366301</v>
      </c>
    </row>
    <row r="13" spans="2:12" x14ac:dyDescent="0.25">
      <c r="F13" s="42">
        <v>11</v>
      </c>
      <c r="G13" s="42">
        <f t="shared" ca="1" si="0"/>
        <v>0.39741094300577962</v>
      </c>
      <c r="H13" s="42">
        <f t="shared" ca="1" si="1"/>
        <v>341.31637257645559</v>
      </c>
      <c r="J13" s="45"/>
      <c r="K13" s="45">
        <f ca="1">SUMPRODUCT(H3:H2160,H3:H2160,H3:H2160,H3:H2160)/COUNT(H3:H2160)</f>
        <v>89925331964.228455</v>
      </c>
    </row>
    <row r="14" spans="2:12" x14ac:dyDescent="0.25">
      <c r="F14" s="42">
        <v>12</v>
      </c>
      <c r="G14" s="42">
        <f t="shared" ca="1" si="0"/>
        <v>0.98598755651831937</v>
      </c>
      <c r="H14" s="42">
        <f t="shared" ca="1" si="1"/>
        <v>899.55618831003051</v>
      </c>
      <c r="J14" s="44"/>
      <c r="K14" s="44"/>
    </row>
    <row r="15" spans="2:12" x14ac:dyDescent="0.25">
      <c r="F15" s="42">
        <v>13</v>
      </c>
      <c r="G15" s="42">
        <f t="shared" ca="1" si="0"/>
        <v>0.44813947659675013</v>
      </c>
      <c r="H15" s="42">
        <f t="shared" ca="1" si="1"/>
        <v>369.65122602614679</v>
      </c>
      <c r="J15" s="96" t="s">
        <v>27</v>
      </c>
      <c r="K15" s="96"/>
    </row>
    <row r="16" spans="2:12" x14ac:dyDescent="0.25">
      <c r="F16" s="42">
        <v>14</v>
      </c>
      <c r="G16" s="42">
        <f t="shared" ca="1" si="0"/>
        <v>0.92548775010417539</v>
      </c>
      <c r="H16" s="42">
        <f t="shared" ca="1" si="1"/>
        <v>768.37785096197354</v>
      </c>
      <c r="J16" s="45"/>
      <c r="K16" s="45">
        <v>0</v>
      </c>
    </row>
    <row r="17" spans="6:11" x14ac:dyDescent="0.25">
      <c r="F17" s="42">
        <v>15</v>
      </c>
      <c r="G17" s="42">
        <f t="shared" ca="1" si="0"/>
        <v>0.13886452986869802</v>
      </c>
      <c r="H17" s="42">
        <f t="shared" ca="1" si="1"/>
        <v>212.58807572240983</v>
      </c>
      <c r="J17" s="45"/>
      <c r="K17" s="45">
        <f ca="1">K11-K10^2</f>
        <v>38900.715616731555</v>
      </c>
    </row>
    <row r="18" spans="6:11" x14ac:dyDescent="0.25">
      <c r="F18" s="42">
        <v>16</v>
      </c>
      <c r="G18" s="42">
        <f t="shared" ca="1" si="0"/>
        <v>0.29214757907931022</v>
      </c>
      <c r="H18" s="42">
        <f t="shared" ca="1" si="1"/>
        <v>286.09962665446335</v>
      </c>
      <c r="J18" s="45"/>
      <c r="K18" s="45">
        <f ca="1">K12-3*K10*K11+2*K10^3</f>
        <v>4296745.6259717345</v>
      </c>
    </row>
    <row r="19" spans="6:11" x14ac:dyDescent="0.25">
      <c r="F19" s="42">
        <v>17</v>
      </c>
      <c r="G19" s="42">
        <f t="shared" ca="1" si="0"/>
        <v>0.15251455936613278</v>
      </c>
      <c r="H19" s="42">
        <f t="shared" ca="1" si="1"/>
        <v>218.8537158403783</v>
      </c>
      <c r="J19" s="45"/>
      <c r="K19" s="45">
        <f ca="1">K13-4*K10*K12+6*(K10^2)*K11-3*(K10^4)</f>
        <v>3721249570.1387482</v>
      </c>
    </row>
    <row r="20" spans="6:11" x14ac:dyDescent="0.25">
      <c r="F20" s="42">
        <v>18</v>
      </c>
      <c r="G20" s="42">
        <f t="shared" ca="1" si="0"/>
        <v>3.8608245540222019E-2</v>
      </c>
      <c r="H20" s="42">
        <f t="shared" ca="1" si="1"/>
        <v>158.94694308121484</v>
      </c>
    </row>
    <row r="21" spans="6:11" x14ac:dyDescent="0.25">
      <c r="F21" s="42">
        <v>19</v>
      </c>
      <c r="G21" s="42">
        <f t="shared" ca="1" si="0"/>
        <v>6.866239025553833E-2</v>
      </c>
      <c r="H21" s="42">
        <f t="shared" ca="1" si="1"/>
        <v>178.61052806716447</v>
      </c>
    </row>
    <row r="22" spans="6:11" x14ac:dyDescent="0.25">
      <c r="F22" s="42">
        <v>20</v>
      </c>
      <c r="G22" s="42">
        <f t="shared" ca="1" si="0"/>
        <v>0.7734509735133086</v>
      </c>
      <c r="H22" s="42">
        <f t="shared" ca="1" si="1"/>
        <v>596.12464909279515</v>
      </c>
    </row>
    <row r="23" spans="6:11" x14ac:dyDescent="0.25">
      <c r="F23" s="42">
        <v>21</v>
      </c>
      <c r="G23" s="42">
        <f t="shared" ca="1" si="0"/>
        <v>0.62491473141050435</v>
      </c>
      <c r="H23" s="42">
        <f t="shared" ca="1" si="1"/>
        <v>480.32568527544402</v>
      </c>
    </row>
    <row r="24" spans="6:11" x14ac:dyDescent="0.25">
      <c r="F24" s="42">
        <v>22</v>
      </c>
      <c r="G24" s="42">
        <f t="shared" ca="1" si="0"/>
        <v>0.77024523853992599</v>
      </c>
      <c r="H24" s="42">
        <f t="shared" ca="1" si="1"/>
        <v>593.2772095748096</v>
      </c>
    </row>
    <row r="25" spans="6:11" x14ac:dyDescent="0.25">
      <c r="F25" s="42">
        <v>23</v>
      </c>
      <c r="G25" s="42">
        <f t="shared" ca="1" si="0"/>
        <v>0.88966261216738085</v>
      </c>
      <c r="H25" s="42">
        <f t="shared" ca="1" si="1"/>
        <v>718.14379687598534</v>
      </c>
    </row>
    <row r="26" spans="6:11" x14ac:dyDescent="0.25">
      <c r="F26" s="42">
        <v>24</v>
      </c>
      <c r="G26" s="42">
        <f t="shared" ca="1" si="0"/>
        <v>0.11189257571230271</v>
      </c>
      <c r="H26" s="42">
        <f t="shared" ca="1" si="1"/>
        <v>200.35173639459333</v>
      </c>
    </row>
    <row r="27" spans="6:11" x14ac:dyDescent="0.25">
      <c r="F27" s="42">
        <v>25</v>
      </c>
      <c r="G27" s="42">
        <f t="shared" ca="1" si="0"/>
        <v>0.40549470515503538</v>
      </c>
      <c r="H27" s="42">
        <f t="shared" ca="1" si="1"/>
        <v>345.74942698659061</v>
      </c>
    </row>
    <row r="28" spans="6:11" x14ac:dyDescent="0.25">
      <c r="F28" s="42">
        <v>26</v>
      </c>
      <c r="G28" s="42">
        <f t="shared" ca="1" si="0"/>
        <v>0.30501171986741071</v>
      </c>
      <c r="H28" s="42">
        <f t="shared" ca="1" si="1"/>
        <v>292.61639706912604</v>
      </c>
    </row>
    <row r="29" spans="6:11" x14ac:dyDescent="0.25">
      <c r="F29" s="42">
        <v>27</v>
      </c>
      <c r="G29" s="42">
        <f t="shared" ca="1" si="0"/>
        <v>0.90067297356744769</v>
      </c>
      <c r="H29" s="42">
        <f t="shared" ca="1" si="1"/>
        <v>732.57625567007403</v>
      </c>
    </row>
    <row r="30" spans="6:11" x14ac:dyDescent="0.25">
      <c r="F30" s="42">
        <v>28</v>
      </c>
      <c r="G30" s="42">
        <f t="shared" ca="1" si="0"/>
        <v>0.33535976760720221</v>
      </c>
      <c r="H30" s="42">
        <f t="shared" ca="1" si="1"/>
        <v>308.23344448953412</v>
      </c>
    </row>
    <row r="31" spans="6:11" x14ac:dyDescent="0.25">
      <c r="F31" s="42">
        <v>29</v>
      </c>
      <c r="G31" s="42">
        <f t="shared" ca="1" si="0"/>
        <v>0.61302557681956937</v>
      </c>
      <c r="H31" s="42">
        <f t="shared" ca="1" si="1"/>
        <v>472.15382478423692</v>
      </c>
    </row>
    <row r="32" spans="6:11" x14ac:dyDescent="0.25">
      <c r="F32" s="42">
        <v>30</v>
      </c>
      <c r="G32" s="42">
        <f t="shared" ca="1" si="0"/>
        <v>1.625565658696293E-2</v>
      </c>
      <c r="H32" s="42">
        <f t="shared" ca="1" si="1"/>
        <v>138.24930186064398</v>
      </c>
    </row>
    <row r="33" spans="6:8" x14ac:dyDescent="0.25">
      <c r="F33" s="42">
        <v>31</v>
      </c>
      <c r="G33" s="42">
        <f t="shared" ca="1" si="0"/>
        <v>0.60259102379106644</v>
      </c>
      <c r="H33" s="42">
        <f t="shared" ca="1" si="1"/>
        <v>465.08462083201221</v>
      </c>
    </row>
    <row r="34" spans="6:8" x14ac:dyDescent="0.25">
      <c r="F34" s="42">
        <v>32</v>
      </c>
      <c r="G34" s="42">
        <f t="shared" ca="1" si="0"/>
        <v>0.58796048764354258</v>
      </c>
      <c r="H34" s="42">
        <f t="shared" ca="1" si="1"/>
        <v>455.32720932962945</v>
      </c>
    </row>
    <row r="35" spans="6:8" x14ac:dyDescent="0.25">
      <c r="F35" s="42">
        <v>33</v>
      </c>
      <c r="G35" s="42">
        <f t="shared" ca="1" si="0"/>
        <v>0.39555820762448235</v>
      </c>
      <c r="H35" s="42">
        <f t="shared" ca="1" si="1"/>
        <v>340.30454715045005</v>
      </c>
    </row>
    <row r="36" spans="6:8" x14ac:dyDescent="0.25">
      <c r="F36" s="42">
        <v>34</v>
      </c>
      <c r="G36" s="42">
        <f t="shared" ca="1" si="0"/>
        <v>0.27119390408938659</v>
      </c>
      <c r="H36" s="42">
        <f t="shared" ca="1" si="1"/>
        <v>275.61033341464508</v>
      </c>
    </row>
    <row r="37" spans="6:8" x14ac:dyDescent="0.25">
      <c r="F37" s="42">
        <v>35</v>
      </c>
      <c r="G37" s="42">
        <f t="shared" ca="1" si="0"/>
        <v>0.99620340599441237</v>
      </c>
      <c r="H37" s="42">
        <f t="shared" ca="1" si="1"/>
        <v>947.71665959387167</v>
      </c>
    </row>
    <row r="38" spans="6:8" x14ac:dyDescent="0.25">
      <c r="F38" s="42">
        <v>36</v>
      </c>
      <c r="G38" s="42">
        <f t="shared" ca="1" si="0"/>
        <v>0.32684118657154704</v>
      </c>
      <c r="H38" s="42">
        <f t="shared" ca="1" si="1"/>
        <v>303.81443158559648</v>
      </c>
    </row>
    <row r="39" spans="6:8" x14ac:dyDescent="0.25">
      <c r="F39" s="42">
        <v>37</v>
      </c>
      <c r="G39" s="42">
        <f t="shared" ca="1" si="0"/>
        <v>6.3360349498061908E-2</v>
      </c>
      <c r="H39" s="42">
        <f t="shared" ca="1" si="1"/>
        <v>175.51444533879311</v>
      </c>
    </row>
    <row r="40" spans="6:8" x14ac:dyDescent="0.25">
      <c r="F40" s="42">
        <v>38</v>
      </c>
      <c r="G40" s="42">
        <f t="shared" ca="1" si="0"/>
        <v>0.74970428868165462</v>
      </c>
      <c r="H40" s="42">
        <f t="shared" ca="1" si="1"/>
        <v>575.4850860697486</v>
      </c>
    </row>
    <row r="41" spans="6:8" x14ac:dyDescent="0.25">
      <c r="F41" s="42">
        <v>39</v>
      </c>
      <c r="G41" s="42">
        <f t="shared" ca="1" si="0"/>
        <v>0.32324854953919901</v>
      </c>
      <c r="H41" s="42">
        <f t="shared" ca="1" si="1"/>
        <v>301.95913849418764</v>
      </c>
    </row>
    <row r="42" spans="6:8" x14ac:dyDescent="0.25">
      <c r="F42" s="42">
        <v>40</v>
      </c>
      <c r="G42" s="42">
        <f t="shared" ca="1" si="0"/>
        <v>0.15545532982925059</v>
      </c>
      <c r="H42" s="42">
        <f t="shared" ca="1" si="1"/>
        <v>220.21018054674528</v>
      </c>
    </row>
    <row r="43" spans="6:8" x14ac:dyDescent="0.25">
      <c r="F43" s="42">
        <v>41</v>
      </c>
      <c r="G43" s="42">
        <f t="shared" ca="1" si="0"/>
        <v>0.10499163171534853</v>
      </c>
      <c r="H43" s="42">
        <f t="shared" ca="1" si="1"/>
        <v>197.20723663586659</v>
      </c>
    </row>
    <row r="44" spans="6:8" x14ac:dyDescent="0.25">
      <c r="F44" s="42">
        <v>42</v>
      </c>
      <c r="G44" s="42">
        <f t="shared" ca="1" si="0"/>
        <v>0.4238868297919216</v>
      </c>
      <c r="H44" s="42">
        <f t="shared" ca="1" si="1"/>
        <v>355.94916151765131</v>
      </c>
    </row>
    <row r="45" spans="6:8" x14ac:dyDescent="0.25">
      <c r="F45" s="42">
        <v>43</v>
      </c>
      <c r="G45" s="42">
        <f t="shared" ca="1" si="0"/>
        <v>0.25050648326973002</v>
      </c>
      <c r="H45" s="42">
        <f t="shared" ca="1" si="1"/>
        <v>265.40124418442258</v>
      </c>
    </row>
    <row r="46" spans="6:8" x14ac:dyDescent="0.25">
      <c r="F46" s="42">
        <v>44</v>
      </c>
      <c r="G46" s="42">
        <f t="shared" ca="1" si="0"/>
        <v>0.34845499955094505</v>
      </c>
      <c r="H46" s="42">
        <f t="shared" ca="1" si="1"/>
        <v>315.0821944763594</v>
      </c>
    </row>
    <row r="47" spans="6:8" x14ac:dyDescent="0.25">
      <c r="F47" s="42">
        <v>45</v>
      </c>
      <c r="G47" s="42">
        <f t="shared" ca="1" si="0"/>
        <v>0.92171973074190827</v>
      </c>
      <c r="H47" s="42">
        <f t="shared" ca="1" si="1"/>
        <v>762.59361030960849</v>
      </c>
    </row>
    <row r="48" spans="6:8" x14ac:dyDescent="0.25">
      <c r="F48" s="42">
        <v>46</v>
      </c>
      <c r="G48" s="42">
        <f t="shared" ca="1" si="0"/>
        <v>0.23435293239583466</v>
      </c>
      <c r="H48" s="42">
        <f t="shared" ca="1" si="1"/>
        <v>257.52717984090555</v>
      </c>
    </row>
    <row r="49" spans="6:8" x14ac:dyDescent="0.25">
      <c r="F49" s="42">
        <v>47</v>
      </c>
      <c r="G49" s="42">
        <f t="shared" ca="1" si="0"/>
        <v>0.79025230611986441</v>
      </c>
      <c r="H49" s="42">
        <f t="shared" ca="1" si="1"/>
        <v>611.38921837692453</v>
      </c>
    </row>
    <row r="50" spans="6:8" x14ac:dyDescent="0.25">
      <c r="F50" s="42">
        <v>48</v>
      </c>
      <c r="G50" s="42">
        <f t="shared" ca="1" si="0"/>
        <v>0.96814689585498892</v>
      </c>
      <c r="H50" s="42">
        <f t="shared" ca="1" si="1"/>
        <v>848.55946716810593</v>
      </c>
    </row>
    <row r="51" spans="6:8" x14ac:dyDescent="0.25">
      <c r="F51" s="42">
        <v>49</v>
      </c>
      <c r="G51" s="42">
        <f t="shared" ca="1" si="0"/>
        <v>0.51333792143059787</v>
      </c>
      <c r="H51" s="42">
        <f t="shared" ca="1" si="1"/>
        <v>408.05684684256244</v>
      </c>
    </row>
    <row r="52" spans="6:8" x14ac:dyDescent="0.25">
      <c r="F52" s="42">
        <v>50</v>
      </c>
      <c r="G52" s="42">
        <f t="shared" ca="1" si="0"/>
        <v>0.89015834141666206</v>
      </c>
      <c r="H52" s="42">
        <f t="shared" ca="1" si="1"/>
        <v>718.77767837526949</v>
      </c>
    </row>
    <row r="53" spans="6:8" x14ac:dyDescent="0.25">
      <c r="F53" s="42">
        <v>51</v>
      </c>
      <c r="G53" s="42">
        <f t="shared" ca="1" si="0"/>
        <v>0.14860422328402745</v>
      </c>
      <c r="H53" s="42">
        <f t="shared" ca="1" si="1"/>
        <v>217.05366771693718</v>
      </c>
    </row>
    <row r="54" spans="6:8" x14ac:dyDescent="0.25">
      <c r="F54" s="42">
        <v>52</v>
      </c>
      <c r="G54" s="42">
        <f t="shared" ca="1" si="0"/>
        <v>0.83797908881827121</v>
      </c>
      <c r="H54" s="42">
        <f t="shared" ca="1" si="1"/>
        <v>658.4519710921395</v>
      </c>
    </row>
    <row r="55" spans="6:8" x14ac:dyDescent="0.25">
      <c r="F55" s="42">
        <v>53</v>
      </c>
      <c r="G55" s="42">
        <f t="shared" ca="1" si="0"/>
        <v>0.35656944244465105</v>
      </c>
      <c r="H55" s="42">
        <f t="shared" ca="1" si="1"/>
        <v>319.36059367690791</v>
      </c>
    </row>
    <row r="56" spans="6:8" x14ac:dyDescent="0.25">
      <c r="F56" s="42">
        <v>54</v>
      </c>
      <c r="G56" s="42">
        <f t="shared" ca="1" si="0"/>
        <v>0.77607133745938195</v>
      </c>
      <c r="H56" s="42">
        <f t="shared" ca="1" si="1"/>
        <v>598.46714078515947</v>
      </c>
    </row>
    <row r="57" spans="6:8" x14ac:dyDescent="0.25">
      <c r="F57" s="42">
        <v>55</v>
      </c>
      <c r="G57" s="42">
        <f t="shared" ca="1" si="0"/>
        <v>0.40848564459980452</v>
      </c>
      <c r="H57" s="42">
        <f t="shared" ca="1" si="1"/>
        <v>347.39726028146288</v>
      </c>
    </row>
    <row r="58" spans="6:8" x14ac:dyDescent="0.25">
      <c r="F58" s="42">
        <v>56</v>
      </c>
      <c r="G58" s="42">
        <f t="shared" ca="1" si="0"/>
        <v>0.68511311538863029</v>
      </c>
      <c r="H58" s="42">
        <f t="shared" ca="1" si="1"/>
        <v>523.85027888259117</v>
      </c>
    </row>
    <row r="59" spans="6:8" x14ac:dyDescent="0.25">
      <c r="F59" s="42">
        <v>57</v>
      </c>
      <c r="G59" s="42">
        <f t="shared" ca="1" si="0"/>
        <v>1.8588819043199423E-2</v>
      </c>
      <c r="H59" s="42">
        <f t="shared" ca="1" si="1"/>
        <v>140.90224582939118</v>
      </c>
    </row>
    <row r="60" spans="6:8" x14ac:dyDescent="0.25">
      <c r="F60" s="42">
        <v>58</v>
      </c>
      <c r="G60" s="42">
        <f t="shared" ca="1" si="0"/>
        <v>0.25997784616789865</v>
      </c>
      <c r="H60" s="42">
        <f t="shared" ca="1" si="1"/>
        <v>270.05757024330137</v>
      </c>
    </row>
    <row r="61" spans="6:8" x14ac:dyDescent="0.25">
      <c r="F61" s="42">
        <v>59</v>
      </c>
      <c r="G61" s="42">
        <f t="shared" ca="1" si="0"/>
        <v>0.93700962883170391</v>
      </c>
      <c r="H61" s="42">
        <f t="shared" ca="1" si="1"/>
        <v>787.0374041265153</v>
      </c>
    </row>
    <row r="62" spans="6:8" x14ac:dyDescent="0.25">
      <c r="F62" s="42">
        <v>60</v>
      </c>
      <c r="G62" s="42">
        <f t="shared" ca="1" si="0"/>
        <v>0.977467962092747</v>
      </c>
      <c r="H62" s="42">
        <f t="shared" ca="1" si="1"/>
        <v>872.63019473508587</v>
      </c>
    </row>
    <row r="63" spans="6:8" x14ac:dyDescent="0.25">
      <c r="F63" s="42">
        <v>61</v>
      </c>
      <c r="G63" s="42">
        <f t="shared" ca="1" si="0"/>
        <v>0.67483806498919874</v>
      </c>
      <c r="H63" s="42">
        <f t="shared" ca="1" si="1"/>
        <v>516.14403671363425</v>
      </c>
    </row>
    <row r="64" spans="6:8" x14ac:dyDescent="0.25">
      <c r="F64" s="42">
        <v>62</v>
      </c>
      <c r="G64" s="42">
        <f t="shared" ca="1" si="0"/>
        <v>0.57869854449157709</v>
      </c>
      <c r="H64" s="42">
        <f t="shared" ca="1" si="1"/>
        <v>449.23957298471009</v>
      </c>
    </row>
    <row r="65" spans="6:8" x14ac:dyDescent="0.25">
      <c r="F65" s="42">
        <v>63</v>
      </c>
      <c r="G65" s="42">
        <f t="shared" ca="1" si="0"/>
        <v>0.88283056257389758</v>
      </c>
      <c r="H65" s="42">
        <f t="shared" ca="1" si="1"/>
        <v>709.54863583244492</v>
      </c>
    </row>
    <row r="66" spans="6:8" x14ac:dyDescent="0.25">
      <c r="F66" s="42">
        <v>64</v>
      </c>
      <c r="G66" s="42">
        <f t="shared" ca="1" si="0"/>
        <v>0.46333031471794628</v>
      </c>
      <c r="H66" s="42">
        <f t="shared" ca="1" si="1"/>
        <v>378.38744108321077</v>
      </c>
    </row>
    <row r="67" spans="6:8" x14ac:dyDescent="0.25">
      <c r="F67" s="42">
        <v>65</v>
      </c>
      <c r="G67" s="42">
        <f t="shared" ref="G67:G130" ca="1" si="2">RAND()</f>
        <v>0.88175591038920353</v>
      </c>
      <c r="H67" s="42">
        <f t="shared" ref="H67:H130" ca="1" si="3">IF(G67&lt;(($D$4-$D$2)/($D$3-$D$2)),$D$2+SQRT(G67*($D$3-$D$2)*($D$4-$D$2)),$D$3-SQRT((1-G67)*($D$3-$D$2)*($D$3-$D$4)))</f>
        <v>708.21969819781611</v>
      </c>
    </row>
    <row r="68" spans="6:8" x14ac:dyDescent="0.25">
      <c r="F68" s="42">
        <v>66</v>
      </c>
      <c r="G68" s="42">
        <f t="shared" ca="1" si="2"/>
        <v>3.7453748029037115E-2</v>
      </c>
      <c r="H68" s="42">
        <f t="shared" ca="1" si="3"/>
        <v>158.05891251662695</v>
      </c>
    </row>
    <row r="69" spans="6:8" x14ac:dyDescent="0.25">
      <c r="F69" s="42">
        <v>67</v>
      </c>
      <c r="G69" s="42">
        <f t="shared" ca="1" si="2"/>
        <v>0.38961882093954259</v>
      </c>
      <c r="H69" s="42">
        <f t="shared" ca="1" si="3"/>
        <v>337.07130932239079</v>
      </c>
    </row>
    <row r="70" spans="6:8" x14ac:dyDescent="0.25">
      <c r="F70" s="42">
        <v>68</v>
      </c>
      <c r="G70" s="42">
        <f t="shared" ca="1" si="2"/>
        <v>0.39271275326846145</v>
      </c>
      <c r="H70" s="42">
        <f t="shared" ca="1" si="3"/>
        <v>338.75358780050249</v>
      </c>
    </row>
    <row r="71" spans="6:8" x14ac:dyDescent="0.25">
      <c r="F71" s="42">
        <v>69</v>
      </c>
      <c r="G71" s="42">
        <f t="shared" ca="1" si="2"/>
        <v>0.38714515727514209</v>
      </c>
      <c r="H71" s="42">
        <f t="shared" ca="1" si="3"/>
        <v>335.72935729335609</v>
      </c>
    </row>
    <row r="72" spans="6:8" x14ac:dyDescent="0.25">
      <c r="F72" s="42">
        <v>70</v>
      </c>
      <c r="G72" s="42">
        <f t="shared" ca="1" si="2"/>
        <v>0.65492677469152416</v>
      </c>
      <c r="H72" s="42">
        <f t="shared" ca="1" si="3"/>
        <v>501.54967928377999</v>
      </c>
    </row>
    <row r="73" spans="6:8" x14ac:dyDescent="0.25">
      <c r="F73" s="42">
        <v>71</v>
      </c>
      <c r="G73" s="42">
        <f t="shared" ca="1" si="2"/>
        <v>0.70538071273255698</v>
      </c>
      <c r="H73" s="42">
        <f t="shared" ca="1" si="3"/>
        <v>539.42873859460246</v>
      </c>
    </row>
    <row r="74" spans="6:8" x14ac:dyDescent="0.25">
      <c r="F74" s="42">
        <v>72</v>
      </c>
      <c r="G74" s="42">
        <f t="shared" ca="1" si="2"/>
        <v>0.34636065272704919</v>
      </c>
      <c r="H74" s="42">
        <f t="shared" ca="1" si="3"/>
        <v>313.98226696642564</v>
      </c>
    </row>
    <row r="75" spans="6:8" x14ac:dyDescent="0.25">
      <c r="F75" s="42">
        <v>73</v>
      </c>
      <c r="G75" s="42">
        <f t="shared" ca="1" si="2"/>
        <v>0.13529435923936228</v>
      </c>
      <c r="H75" s="42">
        <f t="shared" ca="1" si="3"/>
        <v>210.95750345899671</v>
      </c>
    </row>
    <row r="76" spans="6:8" x14ac:dyDescent="0.25">
      <c r="F76" s="42">
        <v>74</v>
      </c>
      <c r="G76" s="42">
        <f t="shared" ca="1" si="2"/>
        <v>0.87713918781532496</v>
      </c>
      <c r="H76" s="42">
        <f t="shared" ca="1" si="3"/>
        <v>702.57810307079603</v>
      </c>
    </row>
    <row r="77" spans="6:8" x14ac:dyDescent="0.25">
      <c r="F77" s="42">
        <v>75</v>
      </c>
      <c r="G77" s="42">
        <f t="shared" ca="1" si="2"/>
        <v>0.72569170210501166</v>
      </c>
      <c r="H77" s="42">
        <f t="shared" ca="1" si="3"/>
        <v>555.58805767127319</v>
      </c>
    </row>
    <row r="78" spans="6:8" x14ac:dyDescent="0.25">
      <c r="F78" s="42">
        <v>76</v>
      </c>
      <c r="G78" s="42">
        <f t="shared" ca="1" si="2"/>
        <v>0.42563502457038149</v>
      </c>
      <c r="H78" s="42">
        <f t="shared" ca="1" si="3"/>
        <v>356.9270785444894</v>
      </c>
    </row>
    <row r="79" spans="6:8" x14ac:dyDescent="0.25">
      <c r="F79" s="42">
        <v>77</v>
      </c>
      <c r="G79" s="42">
        <f t="shared" ca="1" si="2"/>
        <v>0.46254198508075917</v>
      </c>
      <c r="H79" s="42">
        <f t="shared" ca="1" si="3"/>
        <v>377.93105627924695</v>
      </c>
    </row>
    <row r="80" spans="6:8" x14ac:dyDescent="0.25">
      <c r="F80" s="42">
        <v>78</v>
      </c>
      <c r="G80" s="42">
        <f t="shared" ca="1" si="2"/>
        <v>3.751925305024395E-2</v>
      </c>
      <c r="H80" s="42">
        <f t="shared" ca="1" si="3"/>
        <v>158.10966162801117</v>
      </c>
    </row>
    <row r="81" spans="6:8" x14ac:dyDescent="0.25">
      <c r="F81" s="42">
        <v>79</v>
      </c>
      <c r="G81" s="42">
        <f t="shared" ca="1" si="2"/>
        <v>0.65615840175729745</v>
      </c>
      <c r="H81" s="42">
        <f t="shared" ca="1" si="3"/>
        <v>502.44000287930521</v>
      </c>
    </row>
    <row r="82" spans="6:8" x14ac:dyDescent="0.25">
      <c r="F82" s="42">
        <v>80</v>
      </c>
      <c r="G82" s="42">
        <f t="shared" ca="1" si="2"/>
        <v>0.48034951357512867</v>
      </c>
      <c r="H82" s="42">
        <f t="shared" ca="1" si="3"/>
        <v>388.32332868916171</v>
      </c>
    </row>
    <row r="83" spans="6:8" x14ac:dyDescent="0.25">
      <c r="F83" s="42">
        <v>81</v>
      </c>
      <c r="G83" s="42">
        <f t="shared" ca="1" si="2"/>
        <v>0.89169092966331442</v>
      </c>
      <c r="H83" s="42">
        <f t="shared" ca="1" si="3"/>
        <v>720.74647604298059</v>
      </c>
    </row>
    <row r="84" spans="6:8" x14ac:dyDescent="0.25">
      <c r="F84" s="42">
        <v>82</v>
      </c>
      <c r="G84" s="42">
        <f t="shared" ca="1" si="2"/>
        <v>0.56184446188275505</v>
      </c>
      <c r="H84" s="42">
        <f t="shared" ca="1" si="3"/>
        <v>438.33106953970093</v>
      </c>
    </row>
    <row r="85" spans="6:8" x14ac:dyDescent="0.25">
      <c r="F85" s="42">
        <v>83</v>
      </c>
      <c r="G85" s="42">
        <f t="shared" ca="1" si="2"/>
        <v>0.46157168609043064</v>
      </c>
      <c r="H85" s="42">
        <f t="shared" ca="1" si="3"/>
        <v>377.3697838886311</v>
      </c>
    </row>
    <row r="86" spans="6:8" x14ac:dyDescent="0.25">
      <c r="F86" s="42">
        <v>84</v>
      </c>
      <c r="G86" s="42">
        <f t="shared" ca="1" si="2"/>
        <v>0.9340873055911163</v>
      </c>
      <c r="H86" s="42">
        <f t="shared" ca="1" si="3"/>
        <v>782.15340265591419</v>
      </c>
    </row>
    <row r="87" spans="6:8" x14ac:dyDescent="0.25">
      <c r="F87" s="42">
        <v>85</v>
      </c>
      <c r="G87" s="42">
        <f t="shared" ca="1" si="2"/>
        <v>0.14034416525807725</v>
      </c>
      <c r="H87" s="42">
        <f t="shared" ca="1" si="3"/>
        <v>213.26484696933471</v>
      </c>
    </row>
    <row r="88" spans="6:8" x14ac:dyDescent="0.25">
      <c r="F88" s="42">
        <v>86</v>
      </c>
      <c r="G88" s="42">
        <f t="shared" ca="1" si="2"/>
        <v>0.36106996914678224</v>
      </c>
      <c r="H88" s="42">
        <f t="shared" ca="1" si="3"/>
        <v>321.74516425290653</v>
      </c>
    </row>
    <row r="89" spans="6:8" x14ac:dyDescent="0.25">
      <c r="F89" s="42">
        <v>87</v>
      </c>
      <c r="G89" s="42">
        <f t="shared" ca="1" si="2"/>
        <v>0.32219696185899371</v>
      </c>
      <c r="H89" s="42">
        <f t="shared" ca="1" si="3"/>
        <v>301.41701462065043</v>
      </c>
    </row>
    <row r="90" spans="6:8" x14ac:dyDescent="0.25">
      <c r="F90" s="42">
        <v>88</v>
      </c>
      <c r="G90" s="42">
        <f t="shared" ca="1" si="2"/>
        <v>0.58117967453784714</v>
      </c>
      <c r="H90" s="42">
        <f t="shared" ca="1" si="3"/>
        <v>450.86373791858364</v>
      </c>
    </row>
    <row r="91" spans="6:8" x14ac:dyDescent="0.25">
      <c r="F91" s="42">
        <v>89</v>
      </c>
      <c r="G91" s="42">
        <f t="shared" ca="1" si="2"/>
        <v>0.17010239922631809</v>
      </c>
      <c r="H91" s="42">
        <f t="shared" ca="1" si="3"/>
        <v>227.00176419538252</v>
      </c>
    </row>
    <row r="92" spans="6:8" x14ac:dyDescent="0.25">
      <c r="F92" s="42">
        <v>90</v>
      </c>
      <c r="G92" s="42">
        <f t="shared" ca="1" si="2"/>
        <v>0.47019218547325003</v>
      </c>
      <c r="H92" s="42">
        <f t="shared" ca="1" si="3"/>
        <v>382.37420191570698</v>
      </c>
    </row>
    <row r="93" spans="6:8" x14ac:dyDescent="0.25">
      <c r="F93" s="42">
        <v>91</v>
      </c>
      <c r="G93" s="42">
        <f t="shared" ca="1" si="2"/>
        <v>7.5934374290354434E-2</v>
      </c>
      <c r="H93" s="42">
        <f t="shared" ca="1" si="3"/>
        <v>182.66857738059787</v>
      </c>
    </row>
    <row r="94" spans="6:8" x14ac:dyDescent="0.25">
      <c r="F94" s="42">
        <v>92</v>
      </c>
      <c r="G94" s="42">
        <f t="shared" ca="1" si="2"/>
        <v>0.6464326123348707</v>
      </c>
      <c r="H94" s="42">
        <f t="shared" ca="1" si="3"/>
        <v>495.45216369615349</v>
      </c>
    </row>
    <row r="95" spans="6:8" x14ac:dyDescent="0.25">
      <c r="F95" s="42">
        <v>93</v>
      </c>
      <c r="G95" s="42">
        <f t="shared" ca="1" si="2"/>
        <v>0.53165341598613847</v>
      </c>
      <c r="H95" s="42">
        <f t="shared" ca="1" si="3"/>
        <v>419.30253962155109</v>
      </c>
    </row>
    <row r="96" spans="6:8" x14ac:dyDescent="0.25">
      <c r="F96" s="42">
        <v>94</v>
      </c>
      <c r="G96" s="42">
        <f t="shared" ca="1" si="2"/>
        <v>0.99294619014652497</v>
      </c>
      <c r="H96" s="42">
        <f t="shared" ca="1" si="3"/>
        <v>928.73469922534514</v>
      </c>
    </row>
    <row r="97" spans="6:8" x14ac:dyDescent="0.25">
      <c r="F97" s="42">
        <v>95</v>
      </c>
      <c r="G97" s="42">
        <f t="shared" ca="1" si="2"/>
        <v>0.28724496801790356</v>
      </c>
      <c r="H97" s="42">
        <f t="shared" ca="1" si="3"/>
        <v>283.63164291887551</v>
      </c>
    </row>
    <row r="98" spans="6:8" x14ac:dyDescent="0.25">
      <c r="F98" s="42">
        <v>96</v>
      </c>
      <c r="G98" s="42">
        <f t="shared" ca="1" si="2"/>
        <v>0.43815697438714929</v>
      </c>
      <c r="H98" s="42">
        <f t="shared" ca="1" si="3"/>
        <v>363.97564634579248</v>
      </c>
    </row>
    <row r="99" spans="6:8" x14ac:dyDescent="0.25">
      <c r="F99" s="42">
        <v>97</v>
      </c>
      <c r="G99" s="42">
        <f t="shared" ca="1" si="2"/>
        <v>0.60812931164323281</v>
      </c>
      <c r="H99" s="42">
        <f t="shared" ca="1" si="3"/>
        <v>468.82498588801036</v>
      </c>
    </row>
    <row r="100" spans="6:8" x14ac:dyDescent="0.25">
      <c r="F100" s="42">
        <v>98</v>
      </c>
      <c r="G100" s="42">
        <f t="shared" ca="1" si="2"/>
        <v>0.91849597155774665</v>
      </c>
      <c r="H100" s="42">
        <f t="shared" ca="1" si="3"/>
        <v>757.75446241793759</v>
      </c>
    </row>
    <row r="101" spans="6:8" x14ac:dyDescent="0.25">
      <c r="F101" s="42">
        <v>99</v>
      </c>
      <c r="G101" s="42">
        <f t="shared" ca="1" si="2"/>
        <v>0.41147134266893792</v>
      </c>
      <c r="H101" s="42">
        <f t="shared" ca="1" si="3"/>
        <v>349.04636626072613</v>
      </c>
    </row>
    <row r="102" spans="6:8" x14ac:dyDescent="0.25">
      <c r="F102" s="42">
        <v>100</v>
      </c>
      <c r="G102" s="42">
        <f t="shared" ca="1" si="2"/>
        <v>0.92512141188553543</v>
      </c>
      <c r="H102" s="42">
        <f t="shared" ca="1" si="3"/>
        <v>767.8091658949163</v>
      </c>
    </row>
    <row r="103" spans="6:8" x14ac:dyDescent="0.25">
      <c r="F103" s="42">
        <v>101</v>
      </c>
      <c r="G103" s="42">
        <f t="shared" ca="1" si="2"/>
        <v>0.56178294875132972</v>
      </c>
      <c r="H103" s="42">
        <f t="shared" ca="1" si="3"/>
        <v>438.29164426809302</v>
      </c>
    </row>
    <row r="104" spans="6:8" x14ac:dyDescent="0.25">
      <c r="F104" s="42">
        <v>102</v>
      </c>
      <c r="G104" s="42">
        <f t="shared" ca="1" si="2"/>
        <v>0.42080383090517381</v>
      </c>
      <c r="H104" s="42">
        <f t="shared" ca="1" si="3"/>
        <v>354.22818136103615</v>
      </c>
    </row>
    <row r="105" spans="6:8" x14ac:dyDescent="0.25">
      <c r="F105" s="42">
        <v>103</v>
      </c>
      <c r="G105" s="42">
        <f t="shared" ca="1" si="2"/>
        <v>0.19038291958426223</v>
      </c>
      <c r="H105" s="42">
        <f t="shared" ca="1" si="3"/>
        <v>236.50520768028082</v>
      </c>
    </row>
    <row r="106" spans="6:8" x14ac:dyDescent="0.25">
      <c r="F106" s="42">
        <v>104</v>
      </c>
      <c r="G106" s="42">
        <f t="shared" ca="1" si="2"/>
        <v>0.82699355727338486</v>
      </c>
      <c r="H106" s="42">
        <f t="shared" ca="1" si="3"/>
        <v>647.06284020641442</v>
      </c>
    </row>
    <row r="107" spans="6:8" x14ac:dyDescent="0.25">
      <c r="F107" s="42">
        <v>105</v>
      </c>
      <c r="G107" s="42">
        <f t="shared" ca="1" si="2"/>
        <v>0.84775593748355116</v>
      </c>
      <c r="H107" s="42">
        <f t="shared" ca="1" si="3"/>
        <v>668.91734413919653</v>
      </c>
    </row>
    <row r="108" spans="6:8" x14ac:dyDescent="0.25">
      <c r="F108" s="42">
        <v>106</v>
      </c>
      <c r="G108" s="42">
        <f t="shared" ca="1" si="2"/>
        <v>0.97256963680021069</v>
      </c>
      <c r="H108" s="42">
        <f t="shared" ca="1" si="3"/>
        <v>859.46579952250659</v>
      </c>
    </row>
    <row r="109" spans="6:8" x14ac:dyDescent="0.25">
      <c r="F109" s="42">
        <v>107</v>
      </c>
      <c r="G109" s="42">
        <f t="shared" ca="1" si="2"/>
        <v>0.52230633835710816</v>
      </c>
      <c r="H109" s="42">
        <f t="shared" ca="1" si="3"/>
        <v>413.53650038311662</v>
      </c>
    </row>
    <row r="110" spans="6:8" x14ac:dyDescent="0.25">
      <c r="F110" s="42">
        <v>108</v>
      </c>
      <c r="G110" s="42">
        <f t="shared" ca="1" si="2"/>
        <v>0.25681341055093299</v>
      </c>
      <c r="H110" s="42">
        <f t="shared" ca="1" si="3"/>
        <v>268.49856842017846</v>
      </c>
    </row>
    <row r="111" spans="6:8" x14ac:dyDescent="0.25">
      <c r="F111" s="42">
        <v>109</v>
      </c>
      <c r="G111" s="42">
        <f t="shared" ca="1" si="2"/>
        <v>0.19506829293866024</v>
      </c>
      <c r="H111" s="42">
        <f t="shared" ca="1" si="3"/>
        <v>238.71764168334721</v>
      </c>
    </row>
    <row r="112" spans="6:8" x14ac:dyDescent="0.25">
      <c r="F112" s="42">
        <v>110</v>
      </c>
      <c r="G112" s="42">
        <f t="shared" ca="1" si="2"/>
        <v>0.96325891459602098</v>
      </c>
      <c r="H112" s="42">
        <f t="shared" ca="1" si="3"/>
        <v>837.3544298455538</v>
      </c>
    </row>
    <row r="113" spans="6:8" x14ac:dyDescent="0.25">
      <c r="F113" s="42">
        <v>111</v>
      </c>
      <c r="G113" s="42">
        <f t="shared" ca="1" si="2"/>
        <v>0.79581332606226096</v>
      </c>
      <c r="H113" s="42">
        <f t="shared" ca="1" si="3"/>
        <v>616.57542432028163</v>
      </c>
    </row>
    <row r="114" spans="6:8" x14ac:dyDescent="0.25">
      <c r="F114" s="42">
        <v>112</v>
      </c>
      <c r="G114" s="42">
        <f t="shared" ca="1" si="2"/>
        <v>0.62031547602305648</v>
      </c>
      <c r="H114" s="42">
        <f t="shared" ca="1" si="3"/>
        <v>477.14929734827808</v>
      </c>
    </row>
    <row r="115" spans="6:8" x14ac:dyDescent="0.25">
      <c r="F115" s="42">
        <v>113</v>
      </c>
      <c r="G115" s="42">
        <f t="shared" ca="1" si="2"/>
        <v>0.4454834831815041</v>
      </c>
      <c r="H115" s="42">
        <f t="shared" ca="1" si="3"/>
        <v>368.13617597672442</v>
      </c>
    </row>
    <row r="116" spans="6:8" x14ac:dyDescent="0.25">
      <c r="F116" s="42">
        <v>114</v>
      </c>
      <c r="G116" s="42">
        <f t="shared" ca="1" si="2"/>
        <v>0.67342103129499553</v>
      </c>
      <c r="H116" s="42">
        <f t="shared" ca="1" si="3"/>
        <v>515.09087710416998</v>
      </c>
    </row>
    <row r="117" spans="6:8" x14ac:dyDescent="0.25">
      <c r="F117" s="42">
        <v>115</v>
      </c>
      <c r="G117" s="42">
        <f t="shared" ca="1" si="2"/>
        <v>0.15847090137947051</v>
      </c>
      <c r="H117" s="42">
        <f t="shared" ca="1" si="3"/>
        <v>221.6036029073739</v>
      </c>
    </row>
    <row r="118" spans="6:8" x14ac:dyDescent="0.25">
      <c r="F118" s="42">
        <v>116</v>
      </c>
      <c r="G118" s="42">
        <f t="shared" ca="1" si="2"/>
        <v>0.54464581245841226</v>
      </c>
      <c r="H118" s="42">
        <f t="shared" ca="1" si="3"/>
        <v>427.41374882910156</v>
      </c>
    </row>
    <row r="119" spans="6:8" x14ac:dyDescent="0.25">
      <c r="F119" s="42">
        <v>117</v>
      </c>
      <c r="G119" s="42">
        <f t="shared" ca="1" si="2"/>
        <v>0.14745132348415824</v>
      </c>
      <c r="H119" s="42">
        <f t="shared" ca="1" si="3"/>
        <v>216.52374184573659</v>
      </c>
    </row>
    <row r="120" spans="6:8" x14ac:dyDescent="0.25">
      <c r="F120" s="42">
        <v>118</v>
      </c>
      <c r="G120" s="42">
        <f t="shared" ca="1" si="2"/>
        <v>0.13292090150921354</v>
      </c>
      <c r="H120" s="42">
        <f t="shared" ca="1" si="3"/>
        <v>209.87535735596362</v>
      </c>
    </row>
    <row r="121" spans="6:8" x14ac:dyDescent="0.25">
      <c r="F121" s="42">
        <v>119</v>
      </c>
      <c r="G121" s="42">
        <f t="shared" ca="1" si="2"/>
        <v>0.59016900238398862</v>
      </c>
      <c r="H121" s="42">
        <f t="shared" ca="1" si="3"/>
        <v>456.78888240065612</v>
      </c>
    </row>
    <row r="122" spans="6:8" x14ac:dyDescent="0.25">
      <c r="F122" s="42">
        <v>120</v>
      </c>
      <c r="G122" s="42">
        <f t="shared" ca="1" si="2"/>
        <v>0.54254902876157218</v>
      </c>
      <c r="H122" s="42">
        <f t="shared" ca="1" si="3"/>
        <v>426.09696002576527</v>
      </c>
    </row>
    <row r="123" spans="6:8" x14ac:dyDescent="0.25">
      <c r="F123" s="42">
        <v>121</v>
      </c>
      <c r="G123" s="42">
        <f t="shared" ca="1" si="2"/>
        <v>8.5525897592181099E-2</v>
      </c>
      <c r="H123" s="42">
        <f t="shared" ca="1" si="3"/>
        <v>187.73443328190078</v>
      </c>
    </row>
    <row r="124" spans="6:8" x14ac:dyDescent="0.25">
      <c r="F124" s="42">
        <v>122</v>
      </c>
      <c r="G124" s="42">
        <f t="shared" ca="1" si="2"/>
        <v>9.9322357467805933E-2</v>
      </c>
      <c r="H124" s="42">
        <f t="shared" ca="1" si="3"/>
        <v>194.5463493324969</v>
      </c>
    </row>
    <row r="125" spans="6:8" x14ac:dyDescent="0.25">
      <c r="F125" s="42">
        <v>123</v>
      </c>
      <c r="G125" s="42">
        <f t="shared" ca="1" si="2"/>
        <v>0.38367328399043799</v>
      </c>
      <c r="H125" s="42">
        <f t="shared" ca="1" si="3"/>
        <v>333.85044057142488</v>
      </c>
    </row>
    <row r="126" spans="6:8" x14ac:dyDescent="0.25">
      <c r="F126" s="42">
        <v>124</v>
      </c>
      <c r="G126" s="42">
        <f t="shared" ca="1" si="2"/>
        <v>0.40168702677424317</v>
      </c>
      <c r="H126" s="42">
        <f t="shared" ca="1" si="3"/>
        <v>343.65760404911759</v>
      </c>
    </row>
    <row r="127" spans="6:8" x14ac:dyDescent="0.25">
      <c r="F127" s="42">
        <v>125</v>
      </c>
      <c r="G127" s="42">
        <f t="shared" ca="1" si="2"/>
        <v>0.90609682623785681</v>
      </c>
      <c r="H127" s="42">
        <f t="shared" ca="1" si="3"/>
        <v>739.98022169699652</v>
      </c>
    </row>
    <row r="128" spans="6:8" x14ac:dyDescent="0.25">
      <c r="F128" s="42">
        <v>126</v>
      </c>
      <c r="G128" s="42">
        <f t="shared" ca="1" si="2"/>
        <v>0.65756235642892324</v>
      </c>
      <c r="H128" s="42">
        <f t="shared" ca="1" si="3"/>
        <v>503.4568464159683</v>
      </c>
    </row>
    <row r="129" spans="6:8" x14ac:dyDescent="0.25">
      <c r="F129" s="42">
        <v>127</v>
      </c>
      <c r="G129" s="42">
        <f t="shared" ca="1" si="2"/>
        <v>0.67726171692166959</v>
      </c>
      <c r="H129" s="42">
        <f t="shared" ca="1" si="3"/>
        <v>517.95066246659167</v>
      </c>
    </row>
    <row r="130" spans="6:8" x14ac:dyDescent="0.25">
      <c r="F130" s="42">
        <v>128</v>
      </c>
      <c r="G130" s="42">
        <f t="shared" ca="1" si="2"/>
        <v>0.77846680321794515</v>
      </c>
      <c r="H130" s="42">
        <f t="shared" ca="1" si="3"/>
        <v>600.62060433332385</v>
      </c>
    </row>
    <row r="131" spans="6:8" x14ac:dyDescent="0.25">
      <c r="F131" s="42">
        <v>129</v>
      </c>
      <c r="G131" s="42">
        <f t="shared" ref="G131:G194" ca="1" si="4">RAND()</f>
        <v>0.20156475734417945</v>
      </c>
      <c r="H131" s="42">
        <f t="shared" ref="H131:H194" ca="1" si="5">IF(G131&lt;(($D$4-$D$2)/($D$3-$D$2)),$D$2+SQRT(G131*($D$3-$D$2)*($D$4-$D$2)),$D$3-SQRT((1-G131)*($D$3-$D$2)*($D$3-$D$4)))</f>
        <v>241.79595443430219</v>
      </c>
    </row>
    <row r="132" spans="6:8" x14ac:dyDescent="0.25">
      <c r="F132" s="42">
        <v>130</v>
      </c>
      <c r="G132" s="42">
        <f t="shared" ca="1" si="4"/>
        <v>0.23962832303602122</v>
      </c>
      <c r="H132" s="42">
        <f t="shared" ca="1" si="5"/>
        <v>260.08945985743333</v>
      </c>
    </row>
    <row r="133" spans="6:8" x14ac:dyDescent="0.25">
      <c r="F133" s="42">
        <v>131</v>
      </c>
      <c r="G133" s="42">
        <f t="shared" ca="1" si="4"/>
        <v>6.018711706324098E-2</v>
      </c>
      <c r="H133" s="42">
        <f t="shared" ca="1" si="5"/>
        <v>173.5991884173439</v>
      </c>
    </row>
    <row r="134" spans="6:8" x14ac:dyDescent="0.25">
      <c r="F134" s="42">
        <v>132</v>
      </c>
      <c r="G134" s="42">
        <f t="shared" ca="1" si="4"/>
        <v>0.75975368731370063</v>
      </c>
      <c r="H134" s="42">
        <f t="shared" ca="1" si="5"/>
        <v>584.09454784273919</v>
      </c>
    </row>
    <row r="135" spans="6:8" x14ac:dyDescent="0.25">
      <c r="F135" s="42">
        <v>133</v>
      </c>
      <c r="G135" s="42">
        <f t="shared" ca="1" si="4"/>
        <v>0.75566845098915103</v>
      </c>
      <c r="H135" s="42">
        <f t="shared" ca="1" si="5"/>
        <v>580.57334933529637</v>
      </c>
    </row>
    <row r="136" spans="6:8" x14ac:dyDescent="0.25">
      <c r="F136" s="42">
        <v>134</v>
      </c>
      <c r="G136" s="42">
        <f t="shared" ca="1" si="4"/>
        <v>0.91021057632923574</v>
      </c>
      <c r="H136" s="42">
        <f t="shared" ca="1" si="5"/>
        <v>745.73953307100555</v>
      </c>
    </row>
    <row r="137" spans="6:8" x14ac:dyDescent="0.25">
      <c r="F137" s="42">
        <v>135</v>
      </c>
      <c r="G137" s="42">
        <f t="shared" ca="1" si="4"/>
        <v>0.71823811120651126</v>
      </c>
      <c r="H137" s="42">
        <f t="shared" ca="1" si="5"/>
        <v>549.59067512837623</v>
      </c>
    </row>
    <row r="138" spans="6:8" x14ac:dyDescent="0.25">
      <c r="F138" s="42">
        <v>136</v>
      </c>
      <c r="G138" s="42">
        <f t="shared" ca="1" si="4"/>
        <v>0.74366879733482083</v>
      </c>
      <c r="H138" s="42">
        <f t="shared" ca="1" si="5"/>
        <v>570.39731621074691</v>
      </c>
    </row>
    <row r="139" spans="6:8" x14ac:dyDescent="0.25">
      <c r="F139" s="42">
        <v>137</v>
      </c>
      <c r="G139" s="42">
        <f t="shared" ca="1" si="4"/>
        <v>0.78114587448964312</v>
      </c>
      <c r="H139" s="42">
        <f t="shared" ca="1" si="5"/>
        <v>603.04286079293524</v>
      </c>
    </row>
    <row r="140" spans="6:8" x14ac:dyDescent="0.25">
      <c r="F140" s="42">
        <v>138</v>
      </c>
      <c r="G140" s="42">
        <f t="shared" ca="1" si="4"/>
        <v>0.39498335854806088</v>
      </c>
      <c r="H140" s="42">
        <f t="shared" ca="1" si="5"/>
        <v>339.99092290681631</v>
      </c>
    </row>
    <row r="141" spans="6:8" x14ac:dyDescent="0.25">
      <c r="F141" s="42">
        <v>139</v>
      </c>
      <c r="G141" s="42">
        <f t="shared" ca="1" si="4"/>
        <v>0.93070699871762008</v>
      </c>
      <c r="H141" s="42">
        <f t="shared" ca="1" si="5"/>
        <v>776.63715411171552</v>
      </c>
    </row>
    <row r="142" spans="6:8" x14ac:dyDescent="0.25">
      <c r="F142" s="42">
        <v>140</v>
      </c>
      <c r="G142" s="42">
        <f t="shared" ca="1" si="4"/>
        <v>0.27340701312343585</v>
      </c>
      <c r="H142" s="42">
        <f t="shared" ca="1" si="5"/>
        <v>276.71101864391289</v>
      </c>
    </row>
    <row r="143" spans="6:8" x14ac:dyDescent="0.25">
      <c r="F143" s="42">
        <v>141</v>
      </c>
      <c r="G143" s="42">
        <f t="shared" ca="1" si="4"/>
        <v>0.35363833855034366</v>
      </c>
      <c r="H143" s="42">
        <f t="shared" ca="1" si="5"/>
        <v>317.81205211191786</v>
      </c>
    </row>
    <row r="144" spans="6:8" x14ac:dyDescent="0.25">
      <c r="F144" s="42">
        <v>142</v>
      </c>
      <c r="G144" s="42">
        <f t="shared" ca="1" si="4"/>
        <v>0.37135268286149159</v>
      </c>
      <c r="H144" s="42">
        <f t="shared" ca="1" si="5"/>
        <v>327.22509831316825</v>
      </c>
    </row>
    <row r="145" spans="6:8" x14ac:dyDescent="0.25">
      <c r="F145" s="42">
        <v>143</v>
      </c>
      <c r="G145" s="42">
        <f t="shared" ca="1" si="4"/>
        <v>0.65452335154195018</v>
      </c>
      <c r="H145" s="42">
        <f t="shared" ca="1" si="5"/>
        <v>501.25839667238921</v>
      </c>
    </row>
    <row r="146" spans="6:8" x14ac:dyDescent="0.25">
      <c r="F146" s="42">
        <v>144</v>
      </c>
      <c r="G146" s="42">
        <f t="shared" ca="1" si="4"/>
        <v>0.80849847617530057</v>
      </c>
      <c r="H146" s="42">
        <f t="shared" ca="1" si="5"/>
        <v>628.67655991873653</v>
      </c>
    </row>
    <row r="147" spans="6:8" x14ac:dyDescent="0.25">
      <c r="F147" s="42">
        <v>145</v>
      </c>
      <c r="G147" s="42">
        <f t="shared" ca="1" si="4"/>
        <v>0.18047287577680649</v>
      </c>
      <c r="H147" s="42">
        <f t="shared" ca="1" si="5"/>
        <v>231.84667582526254</v>
      </c>
    </row>
    <row r="148" spans="6:8" x14ac:dyDescent="0.25">
      <c r="F148" s="42">
        <v>146</v>
      </c>
      <c r="G148" s="42">
        <f t="shared" ca="1" si="4"/>
        <v>0.61981515465569237</v>
      </c>
      <c r="H148" s="42">
        <f t="shared" ca="1" si="5"/>
        <v>476.80492295138947</v>
      </c>
    </row>
    <row r="149" spans="6:8" x14ac:dyDescent="0.25">
      <c r="F149" s="42">
        <v>147</v>
      </c>
      <c r="G149" s="42">
        <f t="shared" ca="1" si="4"/>
        <v>0.96463843165657759</v>
      </c>
      <c r="H149" s="42">
        <f t="shared" ca="1" si="5"/>
        <v>840.43706819168767</v>
      </c>
    </row>
    <row r="150" spans="6:8" x14ac:dyDescent="0.25">
      <c r="F150" s="42">
        <v>148</v>
      </c>
      <c r="G150" s="42">
        <f t="shared" ca="1" si="4"/>
        <v>0.50391295012747994</v>
      </c>
      <c r="H150" s="42">
        <f t="shared" ca="1" si="5"/>
        <v>402.35238149205816</v>
      </c>
    </row>
    <row r="151" spans="6:8" x14ac:dyDescent="0.25">
      <c r="F151" s="42">
        <v>149</v>
      </c>
      <c r="G151" s="42">
        <f t="shared" ca="1" si="4"/>
        <v>0.3133205730313422</v>
      </c>
      <c r="H151" s="42">
        <f t="shared" ca="1" si="5"/>
        <v>296.85763360651242</v>
      </c>
    </row>
    <row r="152" spans="6:8" x14ac:dyDescent="0.25">
      <c r="F152" s="42">
        <v>150</v>
      </c>
      <c r="G152" s="42">
        <f t="shared" ca="1" si="4"/>
        <v>0.42913782249612775</v>
      </c>
      <c r="H152" s="42">
        <f t="shared" ca="1" si="5"/>
        <v>358.89098602282309</v>
      </c>
    </row>
    <row r="153" spans="6:8" x14ac:dyDescent="0.25">
      <c r="F153" s="42">
        <v>151</v>
      </c>
      <c r="G153" s="42">
        <f t="shared" ca="1" si="4"/>
        <v>0.71352879006051506</v>
      </c>
      <c r="H153" s="42">
        <f t="shared" ca="1" si="5"/>
        <v>545.84223979279056</v>
      </c>
    </row>
    <row r="154" spans="6:8" x14ac:dyDescent="0.25">
      <c r="F154" s="42">
        <v>152</v>
      </c>
      <c r="G154" s="42">
        <f t="shared" ca="1" si="4"/>
        <v>0.91617883784662169</v>
      </c>
      <c r="H154" s="42">
        <f t="shared" ca="1" si="5"/>
        <v>754.33511290696754</v>
      </c>
    </row>
    <row r="155" spans="6:8" x14ac:dyDescent="0.25">
      <c r="F155" s="42">
        <v>153</v>
      </c>
      <c r="G155" s="42">
        <f t="shared" ca="1" si="4"/>
        <v>0.61036592060355477</v>
      </c>
      <c r="H155" s="42">
        <f t="shared" ca="1" si="5"/>
        <v>470.34300045648354</v>
      </c>
    </row>
    <row r="156" spans="6:8" x14ac:dyDescent="0.25">
      <c r="F156" s="42">
        <v>154</v>
      </c>
      <c r="G156" s="42">
        <f t="shared" ca="1" si="4"/>
        <v>0.46686252140143736</v>
      </c>
      <c r="H156" s="42">
        <f t="shared" ca="1" si="5"/>
        <v>380.43645637354916</v>
      </c>
    </row>
    <row r="157" spans="6:8" x14ac:dyDescent="0.25">
      <c r="F157" s="42">
        <v>155</v>
      </c>
      <c r="G157" s="42">
        <f t="shared" ca="1" si="4"/>
        <v>4.1466132882276074E-2</v>
      </c>
      <c r="H157" s="42">
        <f t="shared" ca="1" si="5"/>
        <v>161.08970420132059</v>
      </c>
    </row>
    <row r="158" spans="6:8" x14ac:dyDescent="0.25">
      <c r="F158" s="42">
        <v>156</v>
      </c>
      <c r="G158" s="42">
        <f t="shared" ca="1" si="4"/>
        <v>0.67676607156713198</v>
      </c>
      <c r="H158" s="42">
        <f t="shared" ca="1" si="5"/>
        <v>517.58065081128325</v>
      </c>
    </row>
    <row r="159" spans="6:8" x14ac:dyDescent="0.25">
      <c r="F159" s="42">
        <v>157</v>
      </c>
      <c r="G159" s="42">
        <f t="shared" ca="1" si="4"/>
        <v>0.93796922975720398</v>
      </c>
      <c r="H159" s="42">
        <f t="shared" ca="1" si="5"/>
        <v>788.66577519291127</v>
      </c>
    </row>
    <row r="160" spans="6:8" x14ac:dyDescent="0.25">
      <c r="F160" s="42">
        <v>158</v>
      </c>
      <c r="G160" s="42">
        <f t="shared" ca="1" si="4"/>
        <v>0.27052633644539892</v>
      </c>
      <c r="H160" s="42">
        <f t="shared" ca="1" si="5"/>
        <v>275.27864819689989</v>
      </c>
    </row>
    <row r="161" spans="6:8" x14ac:dyDescent="0.25">
      <c r="F161" s="42">
        <v>159</v>
      </c>
      <c r="G161" s="42">
        <f t="shared" ca="1" si="4"/>
        <v>0.41251445916478202</v>
      </c>
      <c r="H161" s="42">
        <f t="shared" ca="1" si="5"/>
        <v>349.62350180733233</v>
      </c>
    </row>
    <row r="162" spans="6:8" x14ac:dyDescent="0.25">
      <c r="F162" s="42">
        <v>160</v>
      </c>
      <c r="G162" s="42">
        <f t="shared" ca="1" si="4"/>
        <v>0.68356772850337932</v>
      </c>
      <c r="H162" s="42">
        <f t="shared" ca="1" si="5"/>
        <v>522.68329646075983</v>
      </c>
    </row>
    <row r="163" spans="6:8" x14ac:dyDescent="0.25">
      <c r="F163" s="42">
        <v>161</v>
      </c>
      <c r="G163" s="42">
        <f t="shared" ca="1" si="4"/>
        <v>0.25667734263645126</v>
      </c>
      <c r="H163" s="42">
        <f t="shared" ca="1" si="5"/>
        <v>268.4316072288558</v>
      </c>
    </row>
    <row r="164" spans="6:8" x14ac:dyDescent="0.25">
      <c r="F164" s="42">
        <v>162</v>
      </c>
      <c r="G164" s="42">
        <f t="shared" ca="1" si="4"/>
        <v>0.34777874164963629</v>
      </c>
      <c r="H164" s="42">
        <f t="shared" ca="1" si="5"/>
        <v>314.7268383978095</v>
      </c>
    </row>
    <row r="165" spans="6:8" x14ac:dyDescent="0.25">
      <c r="F165" s="42">
        <v>163</v>
      </c>
      <c r="G165" s="42">
        <f t="shared" ca="1" si="4"/>
        <v>0.90448073620839653</v>
      </c>
      <c r="H165" s="42">
        <f t="shared" ca="1" si="5"/>
        <v>737.75227373730286</v>
      </c>
    </row>
    <row r="166" spans="6:8" x14ac:dyDescent="0.25">
      <c r="F166" s="42">
        <v>164</v>
      </c>
      <c r="G166" s="42">
        <f t="shared" ca="1" si="4"/>
        <v>7.1403672930580031E-2</v>
      </c>
      <c r="H166" s="42">
        <f t="shared" ca="1" si="5"/>
        <v>180.16439710839347</v>
      </c>
    </row>
    <row r="167" spans="6:8" x14ac:dyDescent="0.25">
      <c r="F167" s="42">
        <v>165</v>
      </c>
      <c r="G167" s="42">
        <f t="shared" ca="1" si="4"/>
        <v>0.4722007831106424</v>
      </c>
      <c r="H167" s="42">
        <f t="shared" ca="1" si="5"/>
        <v>383.54607945091516</v>
      </c>
    </row>
    <row r="168" spans="6:8" x14ac:dyDescent="0.25">
      <c r="F168" s="42">
        <v>166</v>
      </c>
      <c r="G168" s="42">
        <f t="shared" ca="1" si="4"/>
        <v>0.65871054341920721</v>
      </c>
      <c r="H168" s="42">
        <f t="shared" ca="1" si="5"/>
        <v>504.28999532168933</v>
      </c>
    </row>
    <row r="169" spans="6:8" x14ac:dyDescent="0.25">
      <c r="F169" s="42">
        <v>167</v>
      </c>
      <c r="G169" s="42">
        <f t="shared" ca="1" si="4"/>
        <v>0.77662422447846857</v>
      </c>
      <c r="H169" s="42">
        <f t="shared" ca="1" si="5"/>
        <v>598.9631458637466</v>
      </c>
    </row>
    <row r="170" spans="6:8" x14ac:dyDescent="0.25">
      <c r="F170" s="42">
        <v>168</v>
      </c>
      <c r="G170" s="42">
        <f t="shared" ca="1" si="4"/>
        <v>0.37220296869661174</v>
      </c>
      <c r="H170" s="42">
        <f t="shared" ca="1" si="5"/>
        <v>327.68023787899881</v>
      </c>
    </row>
    <row r="171" spans="6:8" x14ac:dyDescent="0.25">
      <c r="F171" s="42">
        <v>169</v>
      </c>
      <c r="G171" s="42">
        <f t="shared" ca="1" si="4"/>
        <v>0.9731393530658522</v>
      </c>
      <c r="H171" s="42">
        <f t="shared" ca="1" si="5"/>
        <v>860.93287306992204</v>
      </c>
    </row>
    <row r="172" spans="6:8" x14ac:dyDescent="0.25">
      <c r="F172" s="42">
        <v>170</v>
      </c>
      <c r="G172" s="42">
        <f t="shared" ca="1" si="4"/>
        <v>0.64980958553472867</v>
      </c>
      <c r="H172" s="42">
        <f t="shared" ca="1" si="5"/>
        <v>497.86744935724852</v>
      </c>
    </row>
    <row r="173" spans="6:8" x14ac:dyDescent="0.25">
      <c r="F173" s="42">
        <v>171</v>
      </c>
      <c r="G173" s="42">
        <f t="shared" ca="1" si="4"/>
        <v>0.22215469127411458</v>
      </c>
      <c r="H173" s="42">
        <f t="shared" ca="1" si="5"/>
        <v>251.63603622125311</v>
      </c>
    </row>
    <row r="174" spans="6:8" x14ac:dyDescent="0.25">
      <c r="F174" s="42">
        <v>172</v>
      </c>
      <c r="G174" s="42">
        <f t="shared" ca="1" si="4"/>
        <v>8.1244790391149513E-2</v>
      </c>
      <c r="H174" s="42">
        <f t="shared" ca="1" si="5"/>
        <v>185.51041536095738</v>
      </c>
    </row>
    <row r="175" spans="6:8" x14ac:dyDescent="0.25">
      <c r="F175" s="42">
        <v>173</v>
      </c>
      <c r="G175" s="42">
        <f t="shared" ca="1" si="4"/>
        <v>0.8058600159502074</v>
      </c>
      <c r="H175" s="42">
        <f t="shared" ca="1" si="5"/>
        <v>626.12730974855799</v>
      </c>
    </row>
    <row r="176" spans="6:8" x14ac:dyDescent="0.25">
      <c r="F176" s="42">
        <v>174</v>
      </c>
      <c r="G176" s="42">
        <f t="shared" ca="1" si="4"/>
        <v>0.46205555402601972</v>
      </c>
      <c r="H176" s="42">
        <f t="shared" ca="1" si="5"/>
        <v>377.64961548877807</v>
      </c>
    </row>
    <row r="177" spans="6:8" x14ac:dyDescent="0.25">
      <c r="F177" s="42">
        <v>175</v>
      </c>
      <c r="G177" s="42">
        <f t="shared" ca="1" si="4"/>
        <v>0.57334283374734996</v>
      </c>
      <c r="H177" s="42">
        <f t="shared" ca="1" si="5"/>
        <v>445.74991231222339</v>
      </c>
    </row>
    <row r="178" spans="6:8" x14ac:dyDescent="0.25">
      <c r="F178" s="42">
        <v>176</v>
      </c>
      <c r="G178" s="42">
        <f t="shared" ca="1" si="4"/>
        <v>2.0029102912699992E-2</v>
      </c>
      <c r="H178" s="42">
        <f t="shared" ca="1" si="5"/>
        <v>142.4572639502712</v>
      </c>
    </row>
    <row r="179" spans="6:8" x14ac:dyDescent="0.25">
      <c r="F179" s="42">
        <v>177</v>
      </c>
      <c r="G179" s="42">
        <f t="shared" ca="1" si="4"/>
        <v>0.5839774755291175</v>
      </c>
      <c r="H179" s="42">
        <f t="shared" ca="1" si="5"/>
        <v>452.70097970210531</v>
      </c>
    </row>
    <row r="180" spans="6:8" x14ac:dyDescent="0.25">
      <c r="F180" s="42">
        <v>178</v>
      </c>
      <c r="G180" s="42">
        <f t="shared" ca="1" si="4"/>
        <v>0.49593296697658296</v>
      </c>
      <c r="H180" s="42">
        <f t="shared" ca="1" si="5"/>
        <v>397.56472233370971</v>
      </c>
    </row>
    <row r="181" spans="6:8" x14ac:dyDescent="0.25">
      <c r="F181" s="42">
        <v>179</v>
      </c>
      <c r="G181" s="42">
        <f t="shared" ca="1" si="4"/>
        <v>0.79336890143363614</v>
      </c>
      <c r="H181" s="42">
        <f t="shared" ca="1" si="5"/>
        <v>614.28716515031294</v>
      </c>
    </row>
    <row r="182" spans="6:8" x14ac:dyDescent="0.25">
      <c r="F182" s="42">
        <v>180</v>
      </c>
      <c r="G182" s="42">
        <f t="shared" ca="1" si="4"/>
        <v>0.8133432113558392</v>
      </c>
      <c r="H182" s="42">
        <f t="shared" ca="1" si="5"/>
        <v>633.40364455740178</v>
      </c>
    </row>
    <row r="183" spans="6:8" x14ac:dyDescent="0.25">
      <c r="F183" s="42">
        <v>181</v>
      </c>
      <c r="G183" s="42">
        <f t="shared" ca="1" si="4"/>
        <v>0.5861455082214091</v>
      </c>
      <c r="H183" s="42">
        <f t="shared" ca="1" si="5"/>
        <v>454.128921740137</v>
      </c>
    </row>
    <row r="184" spans="6:8" x14ac:dyDescent="0.25">
      <c r="F184" s="42">
        <v>182</v>
      </c>
      <c r="G184" s="42">
        <f t="shared" ca="1" si="4"/>
        <v>0.89807897377498092</v>
      </c>
      <c r="H184" s="42">
        <f t="shared" ca="1" si="5"/>
        <v>729.10677586544602</v>
      </c>
    </row>
    <row r="185" spans="6:8" x14ac:dyDescent="0.25">
      <c r="F185" s="42">
        <v>183</v>
      </c>
      <c r="G185" s="42">
        <f t="shared" ca="1" si="4"/>
        <v>0.6999136943247195</v>
      </c>
      <c r="H185" s="42">
        <f t="shared" ca="1" si="5"/>
        <v>535.17515117390508</v>
      </c>
    </row>
    <row r="186" spans="6:8" x14ac:dyDescent="0.25">
      <c r="F186" s="42">
        <v>184</v>
      </c>
      <c r="G186" s="42">
        <f t="shared" ca="1" si="4"/>
        <v>0.10832262265532289</v>
      </c>
      <c r="H186" s="42">
        <f t="shared" ca="1" si="5"/>
        <v>198.73720696363182</v>
      </c>
    </row>
    <row r="187" spans="6:8" x14ac:dyDescent="0.25">
      <c r="F187" s="42">
        <v>185</v>
      </c>
      <c r="G187" s="42">
        <f t="shared" ca="1" si="4"/>
        <v>0.23648870434727953</v>
      </c>
      <c r="H187" s="42">
        <f t="shared" ca="1" si="5"/>
        <v>258.56346672829864</v>
      </c>
    </row>
    <row r="188" spans="6:8" x14ac:dyDescent="0.25">
      <c r="F188" s="42">
        <v>186</v>
      </c>
      <c r="G188" s="42">
        <f t="shared" ca="1" si="4"/>
        <v>0.77598588485462039</v>
      </c>
      <c r="H188" s="42">
        <f t="shared" ca="1" si="5"/>
        <v>598.39053434378161</v>
      </c>
    </row>
    <row r="189" spans="6:8" x14ac:dyDescent="0.25">
      <c r="F189" s="42">
        <v>187</v>
      </c>
      <c r="G189" s="42">
        <f t="shared" ca="1" si="4"/>
        <v>0.60728067505519145</v>
      </c>
      <c r="H189" s="42">
        <f t="shared" ca="1" si="5"/>
        <v>468.2501396706698</v>
      </c>
    </row>
    <row r="190" spans="6:8" x14ac:dyDescent="0.25">
      <c r="F190" s="42">
        <v>188</v>
      </c>
      <c r="G190" s="42">
        <f t="shared" ca="1" si="4"/>
        <v>0.36431493858432018</v>
      </c>
      <c r="H190" s="42">
        <f t="shared" ca="1" si="5"/>
        <v>323.46970192068295</v>
      </c>
    </row>
    <row r="191" spans="6:8" x14ac:dyDescent="0.25">
      <c r="F191" s="42">
        <v>189</v>
      </c>
      <c r="G191" s="42">
        <f t="shared" ca="1" si="4"/>
        <v>0.74822117453567039</v>
      </c>
      <c r="H191" s="42">
        <f t="shared" ca="1" si="5"/>
        <v>574.22922324997774</v>
      </c>
    </row>
    <row r="192" spans="6:8" x14ac:dyDescent="0.25">
      <c r="F192" s="42">
        <v>190</v>
      </c>
      <c r="G192" s="42">
        <f t="shared" ca="1" si="4"/>
        <v>0.97430733925210722</v>
      </c>
      <c r="H192" s="42">
        <f t="shared" ca="1" si="5"/>
        <v>863.99001603381168</v>
      </c>
    </row>
    <row r="193" spans="6:8" x14ac:dyDescent="0.25">
      <c r="F193" s="42">
        <v>191</v>
      </c>
      <c r="G193" s="42">
        <f t="shared" ca="1" si="4"/>
        <v>0.74037352209073304</v>
      </c>
      <c r="H193" s="42">
        <f t="shared" ca="1" si="5"/>
        <v>567.64474781185754</v>
      </c>
    </row>
    <row r="194" spans="6:8" x14ac:dyDescent="0.25">
      <c r="F194" s="42">
        <v>192</v>
      </c>
      <c r="G194" s="42">
        <f t="shared" ca="1" si="4"/>
        <v>0.36893368135392079</v>
      </c>
      <c r="H194" s="42">
        <f t="shared" ca="1" si="5"/>
        <v>325.93194006452359</v>
      </c>
    </row>
    <row r="195" spans="6:8" x14ac:dyDescent="0.25">
      <c r="F195" s="42">
        <v>193</v>
      </c>
      <c r="G195" s="42">
        <f t="shared" ref="G195:G258" ca="1" si="6">RAND()</f>
        <v>0.84994603353603881</v>
      </c>
      <c r="H195" s="42">
        <f t="shared" ref="H195:H258" ca="1" si="7">IF(G195&lt;(($D$4-$D$2)/($D$3-$D$2)),$D$2+SQRT(G195*($D$3-$D$2)*($D$4-$D$2)),$D$3-SQRT((1-G195)*($D$3-$D$2)*($D$3-$D$4)))</f>
        <v>671.30735351387602</v>
      </c>
    </row>
    <row r="196" spans="6:8" x14ac:dyDescent="0.25">
      <c r="F196" s="42">
        <v>194</v>
      </c>
      <c r="G196" s="42">
        <f t="shared" ca="1" si="6"/>
        <v>0.37215588697660928</v>
      </c>
      <c r="H196" s="42">
        <f t="shared" ca="1" si="7"/>
        <v>327.65502799764965</v>
      </c>
    </row>
    <row r="197" spans="6:8" x14ac:dyDescent="0.25">
      <c r="F197" s="42">
        <v>195</v>
      </c>
      <c r="G197" s="42">
        <f t="shared" ca="1" si="6"/>
        <v>0.41662301957514425</v>
      </c>
      <c r="H197" s="42">
        <f t="shared" ca="1" si="7"/>
        <v>351.90168499995616</v>
      </c>
    </row>
    <row r="198" spans="6:8" x14ac:dyDescent="0.25">
      <c r="F198" s="42">
        <v>196</v>
      </c>
      <c r="G198" s="42">
        <f t="shared" ca="1" si="6"/>
        <v>5.983711647670642E-2</v>
      </c>
      <c r="H198" s="42">
        <f t="shared" ca="1" si="7"/>
        <v>173.38487911622923</v>
      </c>
    </row>
    <row r="199" spans="6:8" x14ac:dyDescent="0.25">
      <c r="F199" s="42">
        <v>197</v>
      </c>
      <c r="G199" s="42">
        <f t="shared" ca="1" si="6"/>
        <v>0.45594853408785851</v>
      </c>
      <c r="H199" s="42">
        <f t="shared" ca="1" si="7"/>
        <v>374.12696538615614</v>
      </c>
    </row>
    <row r="200" spans="6:8" x14ac:dyDescent="0.25">
      <c r="F200" s="42">
        <v>198</v>
      </c>
      <c r="G200" s="42">
        <f t="shared" ca="1" si="6"/>
        <v>0.47235367511242277</v>
      </c>
      <c r="H200" s="42">
        <f t="shared" ca="1" si="7"/>
        <v>383.63537259260602</v>
      </c>
    </row>
    <row r="201" spans="6:8" x14ac:dyDescent="0.25">
      <c r="F201" s="42">
        <v>199</v>
      </c>
      <c r="G201" s="42">
        <f t="shared" ca="1" si="6"/>
        <v>0.82437080251497219</v>
      </c>
      <c r="H201" s="42">
        <f t="shared" ca="1" si="7"/>
        <v>644.39766284623488</v>
      </c>
    </row>
    <row r="202" spans="6:8" x14ac:dyDescent="0.25">
      <c r="F202" s="42">
        <v>200</v>
      </c>
      <c r="G202" s="42">
        <f t="shared" ca="1" si="6"/>
        <v>0.24904186345309709</v>
      </c>
      <c r="H202" s="42">
        <f t="shared" ca="1" si="7"/>
        <v>264.68383785355968</v>
      </c>
    </row>
    <row r="203" spans="6:8" x14ac:dyDescent="0.25">
      <c r="F203" s="42">
        <v>201</v>
      </c>
      <c r="G203" s="42">
        <f t="shared" ca="1" si="6"/>
        <v>0.30377120612542563</v>
      </c>
      <c r="H203" s="42">
        <f t="shared" ca="1" si="7"/>
        <v>291.98535919820586</v>
      </c>
    </row>
    <row r="204" spans="6:8" x14ac:dyDescent="0.25">
      <c r="F204" s="42">
        <v>202</v>
      </c>
      <c r="G204" s="42">
        <f t="shared" ca="1" si="6"/>
        <v>0.18572827068953313</v>
      </c>
      <c r="H204" s="42">
        <f t="shared" ca="1" si="7"/>
        <v>234.31361178120972</v>
      </c>
    </row>
    <row r="205" spans="6:8" x14ac:dyDescent="0.25">
      <c r="F205" s="42">
        <v>203</v>
      </c>
      <c r="G205" s="42">
        <f t="shared" ca="1" si="6"/>
        <v>0.85189184847644261</v>
      </c>
      <c r="H205" s="42">
        <f t="shared" ca="1" si="7"/>
        <v>673.44545769969557</v>
      </c>
    </row>
    <row r="206" spans="6:8" x14ac:dyDescent="0.25">
      <c r="F206" s="42">
        <v>204</v>
      </c>
      <c r="G206" s="42">
        <f t="shared" ca="1" si="6"/>
        <v>0.19262193483330792</v>
      </c>
      <c r="H206" s="42">
        <f t="shared" ca="1" si="7"/>
        <v>237.561670087332</v>
      </c>
    </row>
    <row r="207" spans="6:8" x14ac:dyDescent="0.25">
      <c r="F207" s="42">
        <v>205</v>
      </c>
      <c r="G207" s="42">
        <f t="shared" ca="1" si="6"/>
        <v>0.96513051008215633</v>
      </c>
      <c r="H207" s="42">
        <f t="shared" ca="1" si="7"/>
        <v>841.55116680502999</v>
      </c>
    </row>
    <row r="208" spans="6:8" x14ac:dyDescent="0.25">
      <c r="F208" s="42">
        <v>206</v>
      </c>
      <c r="G208" s="42">
        <f t="shared" ca="1" si="6"/>
        <v>0.57901951026746967</v>
      </c>
      <c r="H208" s="42">
        <f t="shared" ca="1" si="7"/>
        <v>449.44940958398581</v>
      </c>
    </row>
    <row r="209" spans="6:8" x14ac:dyDescent="0.25">
      <c r="F209" s="42">
        <v>207</v>
      </c>
      <c r="G209" s="42">
        <f t="shared" ca="1" si="6"/>
        <v>0.81279059571069812</v>
      </c>
      <c r="H209" s="42">
        <f t="shared" ca="1" si="7"/>
        <v>632.86137347277486</v>
      </c>
    </row>
    <row r="210" spans="6:8" x14ac:dyDescent="0.25">
      <c r="F210" s="42">
        <v>208</v>
      </c>
      <c r="G210" s="42">
        <f t="shared" ca="1" si="6"/>
        <v>4.9223103281705538E-2</v>
      </c>
      <c r="H210" s="42">
        <f t="shared" ca="1" si="7"/>
        <v>166.55884085043471</v>
      </c>
    </row>
    <row r="211" spans="6:8" x14ac:dyDescent="0.25">
      <c r="F211" s="42">
        <v>209</v>
      </c>
      <c r="G211" s="42">
        <f t="shared" ca="1" si="6"/>
        <v>0.91430715952498964</v>
      </c>
      <c r="H211" s="42">
        <f t="shared" ca="1" si="7"/>
        <v>751.60747768500062</v>
      </c>
    </row>
    <row r="212" spans="6:8" x14ac:dyDescent="0.25">
      <c r="F212" s="42">
        <v>210</v>
      </c>
      <c r="G212" s="42">
        <f t="shared" ca="1" si="6"/>
        <v>0.10142794879083838</v>
      </c>
      <c r="H212" s="42">
        <f t="shared" ca="1" si="7"/>
        <v>195.54326449925946</v>
      </c>
    </row>
    <row r="213" spans="6:8" x14ac:dyDescent="0.25">
      <c r="F213" s="42">
        <v>211</v>
      </c>
      <c r="G213" s="42">
        <f t="shared" ca="1" si="6"/>
        <v>0.78211856133726776</v>
      </c>
      <c r="H213" s="42">
        <f t="shared" ca="1" si="7"/>
        <v>603.925971771479</v>
      </c>
    </row>
    <row r="214" spans="6:8" x14ac:dyDescent="0.25">
      <c r="F214" s="42">
        <v>212</v>
      </c>
      <c r="G214" s="42">
        <f t="shared" ca="1" si="6"/>
        <v>0.78942014977309916</v>
      </c>
      <c r="H214" s="42">
        <f t="shared" ca="1" si="7"/>
        <v>610.61909116731385</v>
      </c>
    </row>
    <row r="215" spans="6:8" x14ac:dyDescent="0.25">
      <c r="F215" s="42">
        <v>213</v>
      </c>
      <c r="G215" s="42">
        <f t="shared" ca="1" si="6"/>
        <v>0.8597818677509671</v>
      </c>
      <c r="H215" s="42">
        <f t="shared" ca="1" si="7"/>
        <v>682.26260021945222</v>
      </c>
    </row>
    <row r="216" spans="6:8" x14ac:dyDescent="0.25">
      <c r="F216" s="42">
        <v>214</v>
      </c>
      <c r="G216" s="42">
        <f t="shared" ca="1" si="6"/>
        <v>0.61319203011163859</v>
      </c>
      <c r="H216" s="42">
        <f t="shared" ca="1" si="7"/>
        <v>472.26736094910689</v>
      </c>
    </row>
    <row r="217" spans="6:8" x14ac:dyDescent="0.25">
      <c r="F217" s="42">
        <v>215</v>
      </c>
      <c r="G217" s="42">
        <f t="shared" ca="1" si="6"/>
        <v>0.9910143786426272</v>
      </c>
      <c r="H217" s="42">
        <f t="shared" ca="1" si="7"/>
        <v>919.56588175837067</v>
      </c>
    </row>
    <row r="218" spans="6:8" x14ac:dyDescent="0.25">
      <c r="F218" s="42">
        <v>216</v>
      </c>
      <c r="G218" s="42">
        <f t="shared" ca="1" si="6"/>
        <v>0.12230014258618793</v>
      </c>
      <c r="H218" s="42">
        <f t="shared" ca="1" si="7"/>
        <v>205.05100960002176</v>
      </c>
    </row>
    <row r="219" spans="6:8" x14ac:dyDescent="0.25">
      <c r="F219" s="42">
        <v>217</v>
      </c>
      <c r="G219" s="42">
        <f t="shared" ca="1" si="6"/>
        <v>0.72501899345474974</v>
      </c>
      <c r="H219" s="42">
        <f t="shared" ca="1" si="7"/>
        <v>555.04345750109462</v>
      </c>
    </row>
    <row r="220" spans="6:8" x14ac:dyDescent="0.25">
      <c r="F220" s="42">
        <v>218</v>
      </c>
      <c r="G220" s="42">
        <f t="shared" ca="1" si="6"/>
        <v>0.52227750276028029</v>
      </c>
      <c r="H220" s="42">
        <f t="shared" ca="1" si="7"/>
        <v>413.51879994956516</v>
      </c>
    </row>
    <row r="221" spans="6:8" x14ac:dyDescent="0.25">
      <c r="F221" s="42">
        <v>219</v>
      </c>
      <c r="G221" s="42">
        <f t="shared" ca="1" si="6"/>
        <v>0.68569107878966251</v>
      </c>
      <c r="H221" s="42">
        <f t="shared" ca="1" si="7"/>
        <v>524.28745731120034</v>
      </c>
    </row>
    <row r="222" spans="6:8" x14ac:dyDescent="0.25">
      <c r="F222" s="42">
        <v>220</v>
      </c>
      <c r="G222" s="42">
        <f t="shared" ca="1" si="6"/>
        <v>0.11386583802944039</v>
      </c>
      <c r="H222" s="42">
        <f t="shared" ca="1" si="7"/>
        <v>201.24058902645595</v>
      </c>
    </row>
    <row r="223" spans="6:8" x14ac:dyDescent="0.25">
      <c r="F223" s="42">
        <v>221</v>
      </c>
      <c r="G223" s="42">
        <f t="shared" ca="1" si="6"/>
        <v>0.79291949263439809</v>
      </c>
      <c r="H223" s="42">
        <f t="shared" ca="1" si="7"/>
        <v>613.86794318104921</v>
      </c>
    </row>
    <row r="224" spans="6:8" x14ac:dyDescent="0.25">
      <c r="F224" s="42">
        <v>222</v>
      </c>
      <c r="G224" s="42">
        <f t="shared" ca="1" si="6"/>
        <v>0.67996324602527458</v>
      </c>
      <c r="H224" s="42">
        <f t="shared" ca="1" si="7"/>
        <v>519.97243531042693</v>
      </c>
    </row>
    <row r="225" spans="6:8" x14ac:dyDescent="0.25">
      <c r="F225" s="42">
        <v>223</v>
      </c>
      <c r="G225" s="42">
        <f t="shared" ca="1" si="6"/>
        <v>0.66133602225654919</v>
      </c>
      <c r="H225" s="42">
        <f t="shared" ca="1" si="7"/>
        <v>506.20038074611222</v>
      </c>
    </row>
    <row r="226" spans="6:8" x14ac:dyDescent="0.25">
      <c r="F226" s="42">
        <v>224</v>
      </c>
      <c r="G226" s="42">
        <f t="shared" ca="1" si="6"/>
        <v>0.82894971215343405</v>
      </c>
      <c r="H226" s="42">
        <f t="shared" ca="1" si="7"/>
        <v>649.0638131375913</v>
      </c>
    </row>
    <row r="227" spans="6:8" x14ac:dyDescent="0.25">
      <c r="F227" s="42">
        <v>225</v>
      </c>
      <c r="G227" s="42">
        <f t="shared" ca="1" si="6"/>
        <v>0.75399772709571689</v>
      </c>
      <c r="H227" s="42">
        <f t="shared" ca="1" si="7"/>
        <v>579.14178576261122</v>
      </c>
    </row>
    <row r="228" spans="6:8" x14ac:dyDescent="0.25">
      <c r="F228" s="42">
        <v>226</v>
      </c>
      <c r="G228" s="42">
        <f t="shared" ca="1" si="6"/>
        <v>0.22961530699426724</v>
      </c>
      <c r="H228" s="42">
        <f t="shared" ca="1" si="7"/>
        <v>255.23360779092104</v>
      </c>
    </row>
    <row r="229" spans="6:8" x14ac:dyDescent="0.25">
      <c r="F229" s="42">
        <v>227</v>
      </c>
      <c r="G229" s="42">
        <f t="shared" ca="1" si="6"/>
        <v>0.85280003413714267</v>
      </c>
      <c r="H229" s="42">
        <f t="shared" ca="1" si="7"/>
        <v>674.44819855934247</v>
      </c>
    </row>
    <row r="230" spans="6:8" x14ac:dyDescent="0.25">
      <c r="F230" s="42">
        <v>228</v>
      </c>
      <c r="G230" s="42">
        <f t="shared" ca="1" si="6"/>
        <v>0.41698476459499456</v>
      </c>
      <c r="H230" s="42">
        <f t="shared" ca="1" si="7"/>
        <v>352.10265512845024</v>
      </c>
    </row>
    <row r="231" spans="6:8" x14ac:dyDescent="0.25">
      <c r="F231" s="42">
        <v>229</v>
      </c>
      <c r="G231" s="42">
        <f t="shared" ca="1" si="6"/>
        <v>0.45647281973452691</v>
      </c>
      <c r="H231" s="42">
        <f t="shared" ca="1" si="7"/>
        <v>374.42860536055468</v>
      </c>
    </row>
    <row r="232" spans="6:8" x14ac:dyDescent="0.25">
      <c r="F232" s="42">
        <v>230</v>
      </c>
      <c r="G232" s="42">
        <f t="shared" ca="1" si="6"/>
        <v>0.92471977408837347</v>
      </c>
      <c r="H232" s="42">
        <f t="shared" ca="1" si="7"/>
        <v>767.18727986561578</v>
      </c>
    </row>
    <row r="233" spans="6:8" x14ac:dyDescent="0.25">
      <c r="F233" s="42">
        <v>231</v>
      </c>
      <c r="G233" s="42">
        <f t="shared" ca="1" si="6"/>
        <v>0.71249009269572561</v>
      </c>
      <c r="H233" s="42">
        <f t="shared" ca="1" si="7"/>
        <v>545.01963420486209</v>
      </c>
    </row>
    <row r="234" spans="6:8" x14ac:dyDescent="0.25">
      <c r="F234" s="42">
        <v>232</v>
      </c>
      <c r="G234" s="42">
        <f t="shared" ca="1" si="6"/>
        <v>0.7300373138604529</v>
      </c>
      <c r="H234" s="42">
        <f t="shared" ca="1" si="7"/>
        <v>559.12231399120014</v>
      </c>
    </row>
    <row r="235" spans="6:8" x14ac:dyDescent="0.25">
      <c r="F235" s="42">
        <v>233</v>
      </c>
      <c r="G235" s="42">
        <f t="shared" ca="1" si="6"/>
        <v>0.14743895259819506</v>
      </c>
      <c r="H235" s="42">
        <f t="shared" ca="1" si="7"/>
        <v>216.51805756016336</v>
      </c>
    </row>
    <row r="236" spans="6:8" x14ac:dyDescent="0.25">
      <c r="F236" s="42">
        <v>234</v>
      </c>
      <c r="G236" s="42">
        <f t="shared" ca="1" si="6"/>
        <v>0.43322366450468452</v>
      </c>
      <c r="H236" s="42">
        <f t="shared" ca="1" si="7"/>
        <v>361.18941652738158</v>
      </c>
    </row>
    <row r="237" spans="6:8" x14ac:dyDescent="0.25">
      <c r="F237" s="42">
        <v>235</v>
      </c>
      <c r="G237" s="42">
        <f t="shared" ca="1" si="6"/>
        <v>0.17366951957781729</v>
      </c>
      <c r="H237" s="42">
        <f t="shared" ca="1" si="7"/>
        <v>228.66482907624936</v>
      </c>
    </row>
    <row r="238" spans="6:8" x14ac:dyDescent="0.25">
      <c r="F238" s="42">
        <v>236</v>
      </c>
      <c r="G238" s="42">
        <f t="shared" ca="1" si="6"/>
        <v>0.47028254597432284</v>
      </c>
      <c r="H238" s="42">
        <f t="shared" ca="1" si="7"/>
        <v>382.42687323808559</v>
      </c>
    </row>
    <row r="239" spans="6:8" x14ac:dyDescent="0.25">
      <c r="F239" s="42">
        <v>237</v>
      </c>
      <c r="G239" s="42">
        <f t="shared" ca="1" si="6"/>
        <v>0.84431338070620776</v>
      </c>
      <c r="H239" s="42">
        <f t="shared" ca="1" si="7"/>
        <v>665.19503305427145</v>
      </c>
    </row>
    <row r="240" spans="6:8" x14ac:dyDescent="0.25">
      <c r="F240" s="42">
        <v>238</v>
      </c>
      <c r="G240" s="42">
        <f t="shared" ca="1" si="6"/>
        <v>0.95145768612275272</v>
      </c>
      <c r="H240" s="42">
        <f t="shared" ca="1" si="7"/>
        <v>813.04956274023311</v>
      </c>
    </row>
    <row r="241" spans="6:8" x14ac:dyDescent="0.25">
      <c r="F241" s="42">
        <v>239</v>
      </c>
      <c r="G241" s="42">
        <f t="shared" ca="1" si="6"/>
        <v>0.64835876110635382</v>
      </c>
      <c r="H241" s="42">
        <f t="shared" ca="1" si="7"/>
        <v>496.82836725087009</v>
      </c>
    </row>
    <row r="242" spans="6:8" x14ac:dyDescent="0.25">
      <c r="F242" s="42">
        <v>240</v>
      </c>
      <c r="G242" s="42">
        <f t="shared" ca="1" si="6"/>
        <v>0.58754279632748574</v>
      </c>
      <c r="H242" s="42">
        <f t="shared" ca="1" si="7"/>
        <v>455.05120731924706</v>
      </c>
    </row>
    <row r="243" spans="6:8" x14ac:dyDescent="0.25">
      <c r="F243" s="42">
        <v>241</v>
      </c>
      <c r="G243" s="42">
        <f t="shared" ca="1" si="6"/>
        <v>0.32775285575571478</v>
      </c>
      <c r="H243" s="42">
        <f t="shared" ca="1" si="7"/>
        <v>304.28601864280074</v>
      </c>
    </row>
    <row r="244" spans="6:8" x14ac:dyDescent="0.25">
      <c r="F244" s="42">
        <v>242</v>
      </c>
      <c r="G244" s="42">
        <f t="shared" ca="1" si="6"/>
        <v>0.69978712035642754</v>
      </c>
      <c r="H244" s="42">
        <f t="shared" ca="1" si="7"/>
        <v>535.07713183435237</v>
      </c>
    </row>
    <row r="245" spans="6:8" x14ac:dyDescent="0.25">
      <c r="F245" s="42">
        <v>243</v>
      </c>
      <c r="G245" s="42">
        <f t="shared" ca="1" si="6"/>
        <v>0.20315470799057644</v>
      </c>
      <c r="H245" s="42">
        <f t="shared" ca="1" si="7"/>
        <v>242.55124909550148</v>
      </c>
    </row>
    <row r="246" spans="6:8" x14ac:dyDescent="0.25">
      <c r="F246" s="42">
        <v>244</v>
      </c>
      <c r="G246" s="42">
        <f t="shared" ca="1" si="6"/>
        <v>0.66812459072225427</v>
      </c>
      <c r="H246" s="42">
        <f t="shared" ca="1" si="7"/>
        <v>511.17457647951971</v>
      </c>
    </row>
    <row r="247" spans="6:8" x14ac:dyDescent="0.25">
      <c r="F247" s="42">
        <v>245</v>
      </c>
      <c r="G247" s="42">
        <f t="shared" ca="1" si="6"/>
        <v>0.70701580014358867</v>
      </c>
      <c r="H247" s="42">
        <f t="shared" ca="1" si="7"/>
        <v>540.70856322307054</v>
      </c>
    </row>
    <row r="248" spans="6:8" x14ac:dyDescent="0.25">
      <c r="F248" s="42">
        <v>246</v>
      </c>
      <c r="G248" s="42">
        <f t="shared" ca="1" si="6"/>
        <v>0.13377548641488157</v>
      </c>
      <c r="H248" s="42">
        <f t="shared" ca="1" si="7"/>
        <v>210.26482300629084</v>
      </c>
    </row>
    <row r="249" spans="6:8" x14ac:dyDescent="0.25">
      <c r="F249" s="42">
        <v>247</v>
      </c>
      <c r="G249" s="42">
        <f t="shared" ca="1" si="6"/>
        <v>0.30427454083723371</v>
      </c>
      <c r="H249" s="42">
        <f t="shared" ca="1" si="7"/>
        <v>292.24133308224918</v>
      </c>
    </row>
    <row r="250" spans="6:8" x14ac:dyDescent="0.25">
      <c r="F250" s="42">
        <v>248</v>
      </c>
      <c r="G250" s="42">
        <f t="shared" ca="1" si="6"/>
        <v>0.59822576152595119</v>
      </c>
      <c r="H250" s="42">
        <f t="shared" ca="1" si="7"/>
        <v>462.15480693668439</v>
      </c>
    </row>
    <row r="251" spans="6:8" x14ac:dyDescent="0.25">
      <c r="F251" s="42">
        <v>249</v>
      </c>
      <c r="G251" s="42">
        <f t="shared" ca="1" si="6"/>
        <v>0.77282364071296394</v>
      </c>
      <c r="H251" s="42">
        <f t="shared" ca="1" si="7"/>
        <v>595.56585370833739</v>
      </c>
    </row>
    <row r="252" spans="6:8" x14ac:dyDescent="0.25">
      <c r="F252" s="42">
        <v>250</v>
      </c>
      <c r="G252" s="42">
        <f t="shared" ca="1" si="6"/>
        <v>0.97206426063932427</v>
      </c>
      <c r="H252" s="42">
        <f t="shared" ca="1" si="7"/>
        <v>858.17710925352526</v>
      </c>
    </row>
    <row r="253" spans="6:8" x14ac:dyDescent="0.25">
      <c r="F253" s="42">
        <v>251</v>
      </c>
      <c r="G253" s="42">
        <f t="shared" ca="1" si="6"/>
        <v>0.68572117749491468</v>
      </c>
      <c r="H253" s="42">
        <f t="shared" ca="1" si="7"/>
        <v>524.31023533855443</v>
      </c>
    </row>
    <row r="254" spans="6:8" x14ac:dyDescent="0.25">
      <c r="F254" s="42">
        <v>252</v>
      </c>
      <c r="G254" s="42">
        <f t="shared" ca="1" si="6"/>
        <v>0.70779224383301853</v>
      </c>
      <c r="H254" s="42">
        <f t="shared" ca="1" si="7"/>
        <v>541.3175559930088</v>
      </c>
    </row>
    <row r="255" spans="6:8" x14ac:dyDescent="0.25">
      <c r="F255" s="42">
        <v>253</v>
      </c>
      <c r="G255" s="42">
        <f t="shared" ca="1" si="6"/>
        <v>0.77707096304619105</v>
      </c>
      <c r="H255" s="42">
        <f t="shared" ca="1" si="7"/>
        <v>599.36437177062942</v>
      </c>
    </row>
    <row r="256" spans="6:8" x14ac:dyDescent="0.25">
      <c r="F256" s="42">
        <v>254</v>
      </c>
      <c r="G256" s="42">
        <f t="shared" ca="1" si="6"/>
        <v>0.22628105204993365</v>
      </c>
      <c r="H256" s="42">
        <f t="shared" ca="1" si="7"/>
        <v>253.62365891994693</v>
      </c>
    </row>
    <row r="257" spans="6:8" x14ac:dyDescent="0.25">
      <c r="F257" s="42">
        <v>255</v>
      </c>
      <c r="G257" s="42">
        <f t="shared" ca="1" si="6"/>
        <v>0.19920911744702252</v>
      </c>
      <c r="H257" s="42">
        <f t="shared" ca="1" si="7"/>
        <v>240.67830569768137</v>
      </c>
    </row>
    <row r="258" spans="6:8" x14ac:dyDescent="0.25">
      <c r="F258" s="42">
        <v>256</v>
      </c>
      <c r="G258" s="42">
        <f t="shared" ca="1" si="6"/>
        <v>0.14923216726872446</v>
      </c>
      <c r="H258" s="42">
        <f t="shared" ca="1" si="7"/>
        <v>217.34245064235256</v>
      </c>
    </row>
    <row r="259" spans="6:8" x14ac:dyDescent="0.25">
      <c r="F259" s="42">
        <v>257</v>
      </c>
      <c r="G259" s="42">
        <f t="shared" ref="G259:G322" ca="1" si="8">RAND()</f>
        <v>0.79448698738995727</v>
      </c>
      <c r="H259" s="42">
        <f t="shared" ref="H259:H322" ca="1" si="9">IF(G259&lt;(($D$4-$D$2)/($D$3-$D$2)),$D$2+SQRT(G259*($D$3-$D$2)*($D$4-$D$2)),$D$3-SQRT((1-G259)*($D$3-$D$2)*($D$3-$D$4)))</f>
        <v>615.3321314702373</v>
      </c>
    </row>
    <row r="260" spans="6:8" x14ac:dyDescent="0.25">
      <c r="F260" s="42">
        <v>258</v>
      </c>
      <c r="G260" s="42">
        <f t="shared" ca="1" si="8"/>
        <v>0.82662116877492842</v>
      </c>
      <c r="H260" s="42">
        <f t="shared" ca="1" si="9"/>
        <v>646.68320379289707</v>
      </c>
    </row>
    <row r="261" spans="6:8" x14ac:dyDescent="0.25">
      <c r="F261" s="42">
        <v>259</v>
      </c>
      <c r="G261" s="42">
        <f t="shared" ca="1" si="8"/>
        <v>0.94463211514317857</v>
      </c>
      <c r="H261" s="42">
        <f t="shared" ca="1" si="9"/>
        <v>800.33809302495524</v>
      </c>
    </row>
    <row r="262" spans="6:8" x14ac:dyDescent="0.25">
      <c r="F262" s="42">
        <v>260</v>
      </c>
      <c r="G262" s="42">
        <f t="shared" ca="1" si="8"/>
        <v>5.1242810386967208E-2</v>
      </c>
      <c r="H262" s="42">
        <f t="shared" ca="1" si="9"/>
        <v>167.91062460931315</v>
      </c>
    </row>
    <row r="263" spans="6:8" x14ac:dyDescent="0.25">
      <c r="F263" s="42">
        <v>261</v>
      </c>
      <c r="G263" s="42">
        <f t="shared" ca="1" si="8"/>
        <v>0.90090776743235568</v>
      </c>
      <c r="H263" s="42">
        <f t="shared" ca="1" si="9"/>
        <v>732.89251704846617</v>
      </c>
    </row>
    <row r="264" spans="6:8" x14ac:dyDescent="0.25">
      <c r="F264" s="42">
        <v>262</v>
      </c>
      <c r="G264" s="42">
        <f t="shared" ca="1" si="8"/>
        <v>0.77965014093062135</v>
      </c>
      <c r="H264" s="42">
        <f t="shared" ca="1" si="9"/>
        <v>601.68869143601682</v>
      </c>
    </row>
    <row r="265" spans="6:8" x14ac:dyDescent="0.25">
      <c r="F265" s="42">
        <v>263</v>
      </c>
      <c r="G265" s="42">
        <f t="shared" ca="1" si="8"/>
        <v>0.84372282278504362</v>
      </c>
      <c r="H265" s="42">
        <f t="shared" ca="1" si="9"/>
        <v>664.56063499528182</v>
      </c>
    </row>
    <row r="266" spans="6:8" x14ac:dyDescent="0.25">
      <c r="F266" s="42">
        <v>264</v>
      </c>
      <c r="G266" s="42">
        <f t="shared" ca="1" si="8"/>
        <v>0.18838429029228021</v>
      </c>
      <c r="H266" s="42">
        <f t="shared" ca="1" si="9"/>
        <v>235.56340289755997</v>
      </c>
    </row>
    <row r="267" spans="6:8" x14ac:dyDescent="0.25">
      <c r="F267" s="42">
        <v>265</v>
      </c>
      <c r="G267" s="42">
        <f t="shared" ca="1" si="8"/>
        <v>0.43444389433365593</v>
      </c>
      <c r="H267" s="42">
        <f t="shared" ca="1" si="9"/>
        <v>361.87744431044621</v>
      </c>
    </row>
    <row r="268" spans="6:8" x14ac:dyDescent="0.25">
      <c r="F268" s="42">
        <v>266</v>
      </c>
      <c r="G268" s="42">
        <f t="shared" ca="1" si="8"/>
        <v>0.68335650396180503</v>
      </c>
      <c r="H268" s="42">
        <f t="shared" ca="1" si="9"/>
        <v>522.52401406196316</v>
      </c>
    </row>
    <row r="269" spans="6:8" x14ac:dyDescent="0.25">
      <c r="F269" s="42">
        <v>267</v>
      </c>
      <c r="G269" s="42">
        <f t="shared" ca="1" si="8"/>
        <v>0.10113030262708578</v>
      </c>
      <c r="H269" s="42">
        <f t="shared" ca="1" si="9"/>
        <v>195.40297289098345</v>
      </c>
    </row>
    <row r="270" spans="6:8" x14ac:dyDescent="0.25">
      <c r="F270" s="42">
        <v>268</v>
      </c>
      <c r="G270" s="42">
        <f t="shared" ca="1" si="8"/>
        <v>0.87122669731607971</v>
      </c>
      <c r="H270" s="42">
        <f t="shared" ca="1" si="9"/>
        <v>695.50570131376412</v>
      </c>
    </row>
    <row r="271" spans="6:8" x14ac:dyDescent="0.25">
      <c r="F271" s="42">
        <v>269</v>
      </c>
      <c r="G271" s="42">
        <f t="shared" ca="1" si="8"/>
        <v>7.0175542846794614E-2</v>
      </c>
      <c r="H271" s="42">
        <f t="shared" ca="1" si="9"/>
        <v>179.47200045432049</v>
      </c>
    </row>
    <row r="272" spans="6:8" x14ac:dyDescent="0.25">
      <c r="F272" s="42">
        <v>270</v>
      </c>
      <c r="G272" s="42">
        <f t="shared" ca="1" si="8"/>
        <v>0.50369677829613824</v>
      </c>
      <c r="H272" s="42">
        <f t="shared" ca="1" si="9"/>
        <v>402.22218205525519</v>
      </c>
    </row>
    <row r="273" spans="6:8" x14ac:dyDescent="0.25">
      <c r="F273" s="42">
        <v>271</v>
      </c>
      <c r="G273" s="42">
        <f t="shared" ca="1" si="8"/>
        <v>0.80621683200048033</v>
      </c>
      <c r="H273" s="42">
        <f t="shared" ca="1" si="9"/>
        <v>626.47104401445108</v>
      </c>
    </row>
    <row r="274" spans="6:8" x14ac:dyDescent="0.25">
      <c r="F274" s="42">
        <v>272</v>
      </c>
      <c r="G274" s="42">
        <f t="shared" ca="1" si="8"/>
        <v>0.42663738832489195</v>
      </c>
      <c r="H274" s="42">
        <f t="shared" ca="1" si="9"/>
        <v>357.48845893160967</v>
      </c>
    </row>
    <row r="275" spans="6:8" x14ac:dyDescent="0.25">
      <c r="F275" s="42">
        <v>273</v>
      </c>
      <c r="G275" s="42">
        <f t="shared" ca="1" si="8"/>
        <v>0.96998273497530796</v>
      </c>
      <c r="H275" s="42">
        <f t="shared" ca="1" si="9"/>
        <v>852.98833101492164</v>
      </c>
    </row>
    <row r="276" spans="6:8" x14ac:dyDescent="0.25">
      <c r="F276" s="42">
        <v>274</v>
      </c>
      <c r="G276" s="42">
        <f t="shared" ca="1" si="8"/>
        <v>0.12658348169511213</v>
      </c>
      <c r="H276" s="42">
        <f t="shared" ca="1" si="9"/>
        <v>206.99313169461186</v>
      </c>
    </row>
    <row r="277" spans="6:8" x14ac:dyDescent="0.25">
      <c r="F277" s="42">
        <v>275</v>
      </c>
      <c r="G277" s="42">
        <f t="shared" ca="1" si="8"/>
        <v>0.13803924432627857</v>
      </c>
      <c r="H277" s="42">
        <f t="shared" ca="1" si="9"/>
        <v>212.21085049038697</v>
      </c>
    </row>
    <row r="278" spans="6:8" x14ac:dyDescent="0.25">
      <c r="F278" s="42">
        <v>276</v>
      </c>
      <c r="G278" s="42">
        <f t="shared" ca="1" si="8"/>
        <v>0.12695038242854884</v>
      </c>
      <c r="H278" s="42">
        <f t="shared" ca="1" si="9"/>
        <v>207.15971050189125</v>
      </c>
    </row>
    <row r="279" spans="6:8" x14ac:dyDescent="0.25">
      <c r="F279" s="42">
        <v>277</v>
      </c>
      <c r="G279" s="42">
        <f t="shared" ca="1" si="8"/>
        <v>0.93656822906152848</v>
      </c>
      <c r="H279" s="42">
        <f t="shared" ca="1" si="9"/>
        <v>786.29254791725327</v>
      </c>
    </row>
    <row r="280" spans="6:8" x14ac:dyDescent="0.25">
      <c r="F280" s="42">
        <v>278</v>
      </c>
      <c r="G280" s="42">
        <f t="shared" ca="1" si="8"/>
        <v>0.5868039520355498</v>
      </c>
      <c r="H280" s="42">
        <f t="shared" ca="1" si="9"/>
        <v>454.56333590928807</v>
      </c>
    </row>
    <row r="281" spans="6:8" x14ac:dyDescent="0.25">
      <c r="F281" s="42">
        <v>279</v>
      </c>
      <c r="G281" s="42">
        <f t="shared" ca="1" si="8"/>
        <v>0.20297906488410478</v>
      </c>
      <c r="H281" s="42">
        <f t="shared" ca="1" si="9"/>
        <v>242.46777409575213</v>
      </c>
    </row>
    <row r="282" spans="6:8" x14ac:dyDescent="0.25">
      <c r="F282" s="42">
        <v>280</v>
      </c>
      <c r="G282" s="42">
        <f t="shared" ca="1" si="8"/>
        <v>0.47155050483813565</v>
      </c>
      <c r="H282" s="42">
        <f t="shared" ca="1" si="9"/>
        <v>383.16644342534164</v>
      </c>
    </row>
    <row r="283" spans="6:8" x14ac:dyDescent="0.25">
      <c r="F283" s="42">
        <v>281</v>
      </c>
      <c r="G283" s="42">
        <f t="shared" ca="1" si="8"/>
        <v>0.63551726989424473</v>
      </c>
      <c r="H283" s="42">
        <f t="shared" ca="1" si="9"/>
        <v>487.72315524109058</v>
      </c>
    </row>
    <row r="284" spans="6:8" x14ac:dyDescent="0.25">
      <c r="F284" s="42">
        <v>282</v>
      </c>
      <c r="G284" s="42">
        <f t="shared" ca="1" si="8"/>
        <v>6.1885621869045893E-2</v>
      </c>
      <c r="H284" s="42">
        <f t="shared" ca="1" si="9"/>
        <v>174.6304627361651</v>
      </c>
    </row>
    <row r="285" spans="6:8" x14ac:dyDescent="0.25">
      <c r="F285" s="42">
        <v>283</v>
      </c>
      <c r="G285" s="42">
        <f t="shared" ca="1" si="8"/>
        <v>0.86665257397084872</v>
      </c>
      <c r="H285" s="42">
        <f t="shared" ca="1" si="9"/>
        <v>690.14495850319145</v>
      </c>
    </row>
    <row r="286" spans="6:8" x14ac:dyDescent="0.25">
      <c r="F286" s="42">
        <v>284</v>
      </c>
      <c r="G286" s="42">
        <f t="shared" ca="1" si="8"/>
        <v>0.75413585414257689</v>
      </c>
      <c r="H286" s="42">
        <f t="shared" ca="1" si="9"/>
        <v>579.25995553388952</v>
      </c>
    </row>
    <row r="287" spans="6:8" x14ac:dyDescent="0.25">
      <c r="F287" s="42">
        <v>285</v>
      </c>
      <c r="G287" s="42">
        <f t="shared" ca="1" si="8"/>
        <v>0.68638309755996696</v>
      </c>
      <c r="H287" s="42">
        <f t="shared" ca="1" si="9"/>
        <v>524.81143768307743</v>
      </c>
    </row>
    <row r="288" spans="6:8" x14ac:dyDescent="0.25">
      <c r="F288" s="42">
        <v>286</v>
      </c>
      <c r="G288" s="42">
        <f t="shared" ca="1" si="8"/>
        <v>0.37097531726479183</v>
      </c>
      <c r="H288" s="42">
        <f t="shared" ca="1" si="9"/>
        <v>327.02320131422812</v>
      </c>
    </row>
    <row r="289" spans="6:8" x14ac:dyDescent="0.25">
      <c r="F289" s="42">
        <v>287</v>
      </c>
      <c r="G289" s="42">
        <f t="shared" ca="1" si="8"/>
        <v>0.3760905153742784</v>
      </c>
      <c r="H289" s="42">
        <f t="shared" ca="1" si="9"/>
        <v>329.76509421657283</v>
      </c>
    </row>
    <row r="290" spans="6:8" x14ac:dyDescent="0.25">
      <c r="F290" s="42">
        <v>288</v>
      </c>
      <c r="G290" s="42">
        <f t="shared" ca="1" si="8"/>
        <v>0.93602366202004161</v>
      </c>
      <c r="H290" s="42">
        <f t="shared" ca="1" si="9"/>
        <v>785.37716024250813</v>
      </c>
    </row>
    <row r="291" spans="6:8" x14ac:dyDescent="0.25">
      <c r="F291" s="42">
        <v>289</v>
      </c>
      <c r="G291" s="42">
        <f t="shared" ca="1" si="8"/>
        <v>5.2143150396751548E-2</v>
      </c>
      <c r="H291" s="42">
        <f t="shared" ca="1" si="9"/>
        <v>168.50462419214955</v>
      </c>
    </row>
    <row r="292" spans="6:8" x14ac:dyDescent="0.25">
      <c r="F292" s="42">
        <v>290</v>
      </c>
      <c r="G292" s="42">
        <f t="shared" ca="1" si="8"/>
        <v>0.34718071516545002</v>
      </c>
      <c r="H292" s="42">
        <f t="shared" ca="1" si="9"/>
        <v>314.41274437102027</v>
      </c>
    </row>
    <row r="293" spans="6:8" x14ac:dyDescent="0.25">
      <c r="F293" s="42">
        <v>291</v>
      </c>
      <c r="G293" s="42">
        <f t="shared" ca="1" si="8"/>
        <v>5.8039334608231741E-2</v>
      </c>
      <c r="H293" s="42">
        <f t="shared" ca="1" si="9"/>
        <v>172.27406253104124</v>
      </c>
    </row>
    <row r="294" spans="6:8" x14ac:dyDescent="0.25">
      <c r="F294" s="42">
        <v>292</v>
      </c>
      <c r="G294" s="42">
        <f t="shared" ca="1" si="8"/>
        <v>0.64975960004588307</v>
      </c>
      <c r="H294" s="42">
        <f t="shared" ca="1" si="9"/>
        <v>497.83161393117928</v>
      </c>
    </row>
    <row r="295" spans="6:8" x14ac:dyDescent="0.25">
      <c r="F295" s="42">
        <v>293</v>
      </c>
      <c r="G295" s="42">
        <f t="shared" ca="1" si="8"/>
        <v>0.77934464254701918</v>
      </c>
      <c r="H295" s="42">
        <f t="shared" ca="1" si="9"/>
        <v>601.41267284803666</v>
      </c>
    </row>
    <row r="296" spans="6:8" x14ac:dyDescent="0.25">
      <c r="F296" s="42">
        <v>294</v>
      </c>
      <c r="G296" s="42">
        <f t="shared" ca="1" si="8"/>
        <v>0.902723982344799</v>
      </c>
      <c r="H296" s="42">
        <f t="shared" ca="1" si="9"/>
        <v>735.35168107137974</v>
      </c>
    </row>
    <row r="297" spans="6:8" x14ac:dyDescent="0.25">
      <c r="F297" s="42">
        <v>295</v>
      </c>
      <c r="G297" s="42">
        <f t="shared" ca="1" si="8"/>
        <v>0.18124731317501919</v>
      </c>
      <c r="H297" s="42">
        <f t="shared" ca="1" si="9"/>
        <v>232.20970668157952</v>
      </c>
    </row>
    <row r="298" spans="6:8" x14ac:dyDescent="0.25">
      <c r="F298" s="42">
        <v>296</v>
      </c>
      <c r="G298" s="42">
        <f t="shared" ca="1" si="8"/>
        <v>0.48536424310944692</v>
      </c>
      <c r="H298" s="42">
        <f t="shared" ca="1" si="9"/>
        <v>391.2818838237207</v>
      </c>
    </row>
    <row r="299" spans="6:8" x14ac:dyDescent="0.25">
      <c r="F299" s="42">
        <v>297</v>
      </c>
      <c r="G299" s="42">
        <f t="shared" ca="1" si="8"/>
        <v>0.76357893843963676</v>
      </c>
      <c r="H299" s="42">
        <f t="shared" ca="1" si="9"/>
        <v>587.41889970157195</v>
      </c>
    </row>
    <row r="300" spans="6:8" x14ac:dyDescent="0.25">
      <c r="F300" s="42">
        <v>298</v>
      </c>
      <c r="G300" s="42">
        <f t="shared" ca="1" si="8"/>
        <v>0.65860921686107476</v>
      </c>
      <c r="H300" s="42">
        <f t="shared" ca="1" si="9"/>
        <v>504.21641428943394</v>
      </c>
    </row>
    <row r="301" spans="6:8" x14ac:dyDescent="0.25">
      <c r="F301" s="42">
        <v>299</v>
      </c>
      <c r="G301" s="42">
        <f t="shared" ca="1" si="8"/>
        <v>0.62856081562076904</v>
      </c>
      <c r="H301" s="42">
        <f t="shared" ca="1" si="9"/>
        <v>482.85764749631437</v>
      </c>
    </row>
    <row r="302" spans="6:8" x14ac:dyDescent="0.25">
      <c r="F302" s="42">
        <v>300</v>
      </c>
      <c r="G302" s="42">
        <f t="shared" ca="1" si="8"/>
        <v>0.73120214042883069</v>
      </c>
      <c r="H302" s="42">
        <f t="shared" ca="1" si="9"/>
        <v>560.07448483721487</v>
      </c>
    </row>
    <row r="303" spans="6:8" x14ac:dyDescent="0.25">
      <c r="F303" s="42">
        <v>301</v>
      </c>
      <c r="G303" s="42">
        <f t="shared" ca="1" si="8"/>
        <v>0.36562292617178849</v>
      </c>
      <c r="H303" s="42">
        <f t="shared" ca="1" si="9"/>
        <v>324.16607575802152</v>
      </c>
    </row>
    <row r="304" spans="6:8" x14ac:dyDescent="0.25">
      <c r="F304" s="42">
        <v>302</v>
      </c>
      <c r="G304" s="42">
        <f t="shared" ca="1" si="8"/>
        <v>0.74137124730380644</v>
      </c>
      <c r="H304" s="42">
        <f t="shared" ca="1" si="9"/>
        <v>568.476301993437</v>
      </c>
    </row>
    <row r="305" spans="6:8" x14ac:dyDescent="0.25">
      <c r="F305" s="42">
        <v>303</v>
      </c>
      <c r="G305" s="42">
        <f t="shared" ca="1" si="8"/>
        <v>0.54467076271919168</v>
      </c>
      <c r="H305" s="42">
        <f t="shared" ca="1" si="9"/>
        <v>427.42943592760378</v>
      </c>
    </row>
    <row r="306" spans="6:8" x14ac:dyDescent="0.25">
      <c r="F306" s="42">
        <v>304</v>
      </c>
      <c r="G306" s="42">
        <f t="shared" ca="1" si="8"/>
        <v>0.50108878450606176</v>
      </c>
      <c r="H306" s="42">
        <f t="shared" ca="1" si="9"/>
        <v>400.65362672688548</v>
      </c>
    </row>
    <row r="307" spans="6:8" x14ac:dyDescent="0.25">
      <c r="F307" s="42">
        <v>305</v>
      </c>
      <c r="G307" s="42">
        <f t="shared" ca="1" si="8"/>
        <v>0.46941004709111223</v>
      </c>
      <c r="H307" s="42">
        <f t="shared" ca="1" si="9"/>
        <v>381.9184794103619</v>
      </c>
    </row>
    <row r="308" spans="6:8" x14ac:dyDescent="0.25">
      <c r="F308" s="42">
        <v>306</v>
      </c>
      <c r="G308" s="42">
        <f t="shared" ca="1" si="8"/>
        <v>0.46232071070608549</v>
      </c>
      <c r="H308" s="42">
        <f t="shared" ca="1" si="9"/>
        <v>377.80301488064208</v>
      </c>
    </row>
    <row r="309" spans="6:8" x14ac:dyDescent="0.25">
      <c r="F309" s="42">
        <v>307</v>
      </c>
      <c r="G309" s="42">
        <f t="shared" ca="1" si="8"/>
        <v>0.29799845274774606</v>
      </c>
      <c r="H309" s="42">
        <f t="shared" ca="1" si="9"/>
        <v>289.05618082606361</v>
      </c>
    </row>
    <row r="310" spans="6:8" x14ac:dyDescent="0.25">
      <c r="F310" s="42">
        <v>308</v>
      </c>
      <c r="G310" s="42">
        <f t="shared" ca="1" si="8"/>
        <v>0.18653457204582924</v>
      </c>
      <c r="H310" s="42">
        <f t="shared" ca="1" si="9"/>
        <v>234.69280146662481</v>
      </c>
    </row>
    <row r="311" spans="6:8" x14ac:dyDescent="0.25">
      <c r="F311" s="42">
        <v>309</v>
      </c>
      <c r="G311" s="42">
        <f t="shared" ca="1" si="8"/>
        <v>0.66589213382204748</v>
      </c>
      <c r="H311" s="42">
        <f t="shared" ca="1" si="9"/>
        <v>509.53321860891964</v>
      </c>
    </row>
    <row r="312" spans="6:8" x14ac:dyDescent="0.25">
      <c r="F312" s="42">
        <v>310</v>
      </c>
      <c r="G312" s="42">
        <f t="shared" ca="1" si="8"/>
        <v>0.41550192156298649</v>
      </c>
      <c r="H312" s="42">
        <f t="shared" ca="1" si="9"/>
        <v>351.27924615081895</v>
      </c>
    </row>
    <row r="313" spans="6:8" x14ac:dyDescent="0.25">
      <c r="F313" s="42">
        <v>311</v>
      </c>
      <c r="G313" s="42">
        <f t="shared" ca="1" si="8"/>
        <v>0.35306952860118457</v>
      </c>
      <c r="H313" s="42">
        <f t="shared" ca="1" si="9"/>
        <v>317.51194925687741</v>
      </c>
    </row>
    <row r="314" spans="6:8" x14ac:dyDescent="0.25">
      <c r="F314" s="42">
        <v>312</v>
      </c>
      <c r="G314" s="42">
        <f t="shared" ca="1" si="8"/>
        <v>0.96236015863082114</v>
      </c>
      <c r="H314" s="42">
        <f t="shared" ca="1" si="9"/>
        <v>835.37714075557801</v>
      </c>
    </row>
    <row r="315" spans="6:8" x14ac:dyDescent="0.25">
      <c r="F315" s="42">
        <v>313</v>
      </c>
      <c r="G315" s="42">
        <f t="shared" ca="1" si="8"/>
        <v>0.29418301199650554</v>
      </c>
      <c r="H315" s="42">
        <f t="shared" ca="1" si="9"/>
        <v>287.12677749650595</v>
      </c>
    </row>
    <row r="316" spans="6:8" x14ac:dyDescent="0.25">
      <c r="F316" s="42">
        <v>314</v>
      </c>
      <c r="G316" s="42">
        <f t="shared" ca="1" si="8"/>
        <v>0.12568955844777696</v>
      </c>
      <c r="H316" s="42">
        <f t="shared" ca="1" si="9"/>
        <v>206.58742263712475</v>
      </c>
    </row>
    <row r="317" spans="6:8" x14ac:dyDescent="0.25">
      <c r="F317" s="42">
        <v>315</v>
      </c>
      <c r="G317" s="42">
        <f t="shared" ca="1" si="8"/>
        <v>0.12767236610381938</v>
      </c>
      <c r="H317" s="42">
        <f t="shared" ca="1" si="9"/>
        <v>207.48760488857329</v>
      </c>
    </row>
    <row r="318" spans="6:8" x14ac:dyDescent="0.25">
      <c r="F318" s="42">
        <v>316</v>
      </c>
      <c r="G318" s="42">
        <f t="shared" ca="1" si="8"/>
        <v>0.45714292783167265</v>
      </c>
      <c r="H318" s="42">
        <f t="shared" ca="1" si="9"/>
        <v>374.81435400259249</v>
      </c>
    </row>
    <row r="319" spans="6:8" x14ac:dyDescent="0.25">
      <c r="F319" s="42">
        <v>317</v>
      </c>
      <c r="G319" s="42">
        <f t="shared" ca="1" si="8"/>
        <v>0.78645751408263342</v>
      </c>
      <c r="H319" s="42">
        <f t="shared" ca="1" si="9"/>
        <v>607.88956930412587</v>
      </c>
    </row>
    <row r="320" spans="6:8" x14ac:dyDescent="0.25">
      <c r="F320" s="42">
        <v>318</v>
      </c>
      <c r="G320" s="42">
        <f t="shared" ca="1" si="8"/>
        <v>0.90729647675921776</v>
      </c>
      <c r="H320" s="42">
        <f t="shared" ca="1" si="9"/>
        <v>741.64648883097561</v>
      </c>
    </row>
    <row r="321" spans="6:8" x14ac:dyDescent="0.25">
      <c r="F321" s="42">
        <v>319</v>
      </c>
      <c r="G321" s="42">
        <f t="shared" ca="1" si="8"/>
        <v>1.2314569540184728E-2</v>
      </c>
      <c r="H321" s="42">
        <f t="shared" ca="1" si="9"/>
        <v>133.2913090553169</v>
      </c>
    </row>
    <row r="322" spans="6:8" x14ac:dyDescent="0.25">
      <c r="F322" s="42">
        <v>320</v>
      </c>
      <c r="G322" s="42">
        <f t="shared" ca="1" si="8"/>
        <v>0.93284596653631868</v>
      </c>
      <c r="H322" s="42">
        <f t="shared" ca="1" si="9"/>
        <v>780.11160991573354</v>
      </c>
    </row>
    <row r="323" spans="6:8" x14ac:dyDescent="0.25">
      <c r="F323" s="42">
        <v>321</v>
      </c>
      <c r="G323" s="42">
        <f t="shared" ref="G323:G386" ca="1" si="10">RAND()</f>
        <v>5.1599217435233546E-2</v>
      </c>
      <c r="H323" s="42">
        <f t="shared" ref="H323:H386" ca="1" si="11">IF(G323&lt;(($D$4-$D$2)/($D$3-$D$2)),$D$2+SQRT(G323*($D$3-$D$2)*($D$4-$D$2)),$D$3-SQRT((1-G323)*($D$3-$D$2)*($D$3-$D$4)))</f>
        <v>168.14638339025058</v>
      </c>
    </row>
    <row r="324" spans="6:8" x14ac:dyDescent="0.25">
      <c r="F324" s="42">
        <v>322</v>
      </c>
      <c r="G324" s="42">
        <f t="shared" ca="1" si="10"/>
        <v>0.50412873344904896</v>
      </c>
      <c r="H324" s="42">
        <f t="shared" ca="1" si="11"/>
        <v>402.48237522506099</v>
      </c>
    </row>
    <row r="325" spans="6:8" x14ac:dyDescent="0.25">
      <c r="F325" s="42">
        <v>323</v>
      </c>
      <c r="G325" s="42">
        <f t="shared" ca="1" si="10"/>
        <v>0.34195341100266619</v>
      </c>
      <c r="H325" s="42">
        <f t="shared" ca="1" si="11"/>
        <v>311.67337398726158</v>
      </c>
    </row>
    <row r="326" spans="6:8" x14ac:dyDescent="0.25">
      <c r="F326" s="42">
        <v>324</v>
      </c>
      <c r="G326" s="42">
        <f t="shared" ca="1" si="10"/>
        <v>0.22409704763227534</v>
      </c>
      <c r="H326" s="42">
        <f t="shared" ca="1" si="11"/>
        <v>252.57098952157219</v>
      </c>
    </row>
    <row r="327" spans="6:8" x14ac:dyDescent="0.25">
      <c r="F327" s="42">
        <v>325</v>
      </c>
      <c r="G327" s="42">
        <f t="shared" ca="1" si="10"/>
        <v>0.13694904578638301</v>
      </c>
      <c r="H327" s="42">
        <f t="shared" ca="1" si="11"/>
        <v>211.71281436661411</v>
      </c>
    </row>
    <row r="328" spans="6:8" x14ac:dyDescent="0.25">
      <c r="F328" s="42">
        <v>326</v>
      </c>
      <c r="G328" s="42">
        <f t="shared" ca="1" si="10"/>
        <v>0.14680425735761793</v>
      </c>
      <c r="H328" s="42">
        <f t="shared" ca="1" si="11"/>
        <v>216.22647741677622</v>
      </c>
    </row>
    <row r="329" spans="6:8" x14ac:dyDescent="0.25">
      <c r="F329" s="42">
        <v>327</v>
      </c>
      <c r="G329" s="42">
        <f t="shared" ca="1" si="10"/>
        <v>0.32011653543742047</v>
      </c>
      <c r="H329" s="42">
        <f t="shared" ca="1" si="11"/>
        <v>300.34573217548564</v>
      </c>
    </row>
    <row r="330" spans="6:8" x14ac:dyDescent="0.25">
      <c r="F330" s="42">
        <v>328</v>
      </c>
      <c r="G330" s="42">
        <f t="shared" ca="1" si="10"/>
        <v>0.95450579733614471</v>
      </c>
      <c r="H330" s="42">
        <f t="shared" ca="1" si="11"/>
        <v>819.01429360865041</v>
      </c>
    </row>
    <row r="331" spans="6:8" x14ac:dyDescent="0.25">
      <c r="F331" s="42">
        <v>329</v>
      </c>
      <c r="G331" s="42">
        <f t="shared" ca="1" si="10"/>
        <v>0.29021008597183739</v>
      </c>
      <c r="H331" s="42">
        <f t="shared" ca="1" si="11"/>
        <v>285.12327069607511</v>
      </c>
    </row>
    <row r="332" spans="6:8" x14ac:dyDescent="0.25">
      <c r="F332" s="42">
        <v>330</v>
      </c>
      <c r="G332" s="42">
        <f t="shared" ca="1" si="10"/>
        <v>0.12545020408802443</v>
      </c>
      <c r="H332" s="42">
        <f t="shared" ca="1" si="11"/>
        <v>206.47882633377549</v>
      </c>
    </row>
    <row r="333" spans="6:8" x14ac:dyDescent="0.25">
      <c r="F333" s="42">
        <v>331</v>
      </c>
      <c r="G333" s="42">
        <f t="shared" ca="1" si="10"/>
        <v>2.2774490098148359E-2</v>
      </c>
      <c r="H333" s="42">
        <f t="shared" ca="1" si="11"/>
        <v>145.27365800146208</v>
      </c>
    </row>
    <row r="334" spans="6:8" x14ac:dyDescent="0.25">
      <c r="F334" s="42">
        <v>332</v>
      </c>
      <c r="G334" s="42">
        <f t="shared" ca="1" si="10"/>
        <v>0.45176434480702343</v>
      </c>
      <c r="H334" s="42">
        <f t="shared" ca="1" si="11"/>
        <v>371.72484392668912</v>
      </c>
    </row>
    <row r="335" spans="6:8" x14ac:dyDescent="0.25">
      <c r="F335" s="42">
        <v>333</v>
      </c>
      <c r="G335" s="42">
        <f t="shared" ca="1" si="10"/>
        <v>0.54860444826543431</v>
      </c>
      <c r="H335" s="42">
        <f t="shared" ca="1" si="11"/>
        <v>429.90808000035008</v>
      </c>
    </row>
    <row r="336" spans="6:8" x14ac:dyDescent="0.25">
      <c r="F336" s="42">
        <v>334</v>
      </c>
      <c r="G336" s="42">
        <f t="shared" ca="1" si="10"/>
        <v>0.22385554911700412</v>
      </c>
      <c r="H336" s="42">
        <f t="shared" ca="1" si="11"/>
        <v>252.45468054722119</v>
      </c>
    </row>
    <row r="337" spans="6:8" x14ac:dyDescent="0.25">
      <c r="F337" s="42">
        <v>335</v>
      </c>
      <c r="G337" s="42">
        <f t="shared" ca="1" si="10"/>
        <v>0.64684371123137896</v>
      </c>
      <c r="H337" s="42">
        <f t="shared" ca="1" si="11"/>
        <v>495.7455722421397</v>
      </c>
    </row>
    <row r="338" spans="6:8" x14ac:dyDescent="0.25">
      <c r="F338" s="42">
        <v>336</v>
      </c>
      <c r="G338" s="42">
        <f t="shared" ca="1" si="10"/>
        <v>0.54448116532953206</v>
      </c>
      <c r="H338" s="42">
        <f t="shared" ca="1" si="11"/>
        <v>427.31024021488133</v>
      </c>
    </row>
    <row r="339" spans="6:8" x14ac:dyDescent="0.25">
      <c r="F339" s="42">
        <v>337</v>
      </c>
      <c r="G339" s="42">
        <f t="shared" ca="1" si="10"/>
        <v>0.14533249357933464</v>
      </c>
      <c r="H339" s="42">
        <f t="shared" ca="1" si="11"/>
        <v>215.5507635143756</v>
      </c>
    </row>
    <row r="340" spans="6:8" x14ac:dyDescent="0.25">
      <c r="F340" s="42">
        <v>338</v>
      </c>
      <c r="G340" s="42">
        <f t="shared" ca="1" si="10"/>
        <v>0.83372311901160268</v>
      </c>
      <c r="H340" s="42">
        <f t="shared" ca="1" si="11"/>
        <v>653.99515276278851</v>
      </c>
    </row>
    <row r="341" spans="6:8" x14ac:dyDescent="0.25">
      <c r="F341" s="42">
        <v>339</v>
      </c>
      <c r="G341" s="42">
        <f t="shared" ca="1" si="10"/>
        <v>0.96883951344005237</v>
      </c>
      <c r="H341" s="42">
        <f t="shared" ca="1" si="11"/>
        <v>850.21498631985139</v>
      </c>
    </row>
    <row r="342" spans="6:8" x14ac:dyDescent="0.25">
      <c r="F342" s="42">
        <v>340</v>
      </c>
      <c r="G342" s="42">
        <f t="shared" ca="1" si="10"/>
        <v>0.51530824391730889</v>
      </c>
      <c r="H342" s="42">
        <f t="shared" ca="1" si="11"/>
        <v>409.25634630616844</v>
      </c>
    </row>
    <row r="343" spans="6:8" x14ac:dyDescent="0.25">
      <c r="F343" s="42">
        <v>341</v>
      </c>
      <c r="G343" s="42">
        <f t="shared" ca="1" si="10"/>
        <v>0.49424948173685901</v>
      </c>
      <c r="H343" s="42">
        <f t="shared" ca="1" si="11"/>
        <v>396.55955293876639</v>
      </c>
    </row>
    <row r="344" spans="6:8" x14ac:dyDescent="0.25">
      <c r="F344" s="42">
        <v>342</v>
      </c>
      <c r="G344" s="42">
        <f t="shared" ca="1" si="10"/>
        <v>0.83183046425724849</v>
      </c>
      <c r="H344" s="42">
        <f t="shared" ca="1" si="11"/>
        <v>652.03151617598883</v>
      </c>
    </row>
    <row r="345" spans="6:8" x14ac:dyDescent="0.25">
      <c r="F345" s="42">
        <v>343</v>
      </c>
      <c r="G345" s="42">
        <f t="shared" ca="1" si="10"/>
        <v>7.997944846493299E-3</v>
      </c>
      <c r="H345" s="42">
        <f t="shared" ca="1" si="11"/>
        <v>126.82936891140746</v>
      </c>
    </row>
    <row r="346" spans="6:8" x14ac:dyDescent="0.25">
      <c r="F346" s="42">
        <v>344</v>
      </c>
      <c r="G346" s="42">
        <f t="shared" ca="1" si="10"/>
        <v>0.23710353094751024</v>
      </c>
      <c r="H346" s="42">
        <f t="shared" ca="1" si="11"/>
        <v>258.86205216721453</v>
      </c>
    </row>
    <row r="347" spans="6:8" x14ac:dyDescent="0.25">
      <c r="F347" s="42">
        <v>345</v>
      </c>
      <c r="G347" s="42">
        <f t="shared" ca="1" si="10"/>
        <v>0.49614238001576938</v>
      </c>
      <c r="H347" s="42">
        <f t="shared" ca="1" si="11"/>
        <v>397.68987523980138</v>
      </c>
    </row>
    <row r="348" spans="6:8" x14ac:dyDescent="0.25">
      <c r="F348" s="42">
        <v>346</v>
      </c>
      <c r="G348" s="42">
        <f t="shared" ca="1" si="10"/>
        <v>0.58508998857027084</v>
      </c>
      <c r="H348" s="42">
        <f t="shared" ca="1" si="11"/>
        <v>453.43325363739427</v>
      </c>
    </row>
    <row r="349" spans="6:8" x14ac:dyDescent="0.25">
      <c r="F349" s="42">
        <v>347</v>
      </c>
      <c r="G349" s="42">
        <f t="shared" ca="1" si="10"/>
        <v>4.896000956638269E-2</v>
      </c>
      <c r="H349" s="42">
        <f t="shared" ca="1" si="11"/>
        <v>166.38072657763277</v>
      </c>
    </row>
    <row r="350" spans="6:8" x14ac:dyDescent="0.25">
      <c r="F350" s="42">
        <v>348</v>
      </c>
      <c r="G350" s="42">
        <f t="shared" ca="1" si="10"/>
        <v>0.98497193916625625</v>
      </c>
      <c r="H350" s="42">
        <f t="shared" ca="1" si="11"/>
        <v>895.97979138506071</v>
      </c>
    </row>
    <row r="351" spans="6:8" x14ac:dyDescent="0.25">
      <c r="F351" s="42">
        <v>349</v>
      </c>
      <c r="G351" s="42">
        <f t="shared" ca="1" si="10"/>
        <v>0.56544325306995191</v>
      </c>
      <c r="H351" s="42">
        <f t="shared" ca="1" si="11"/>
        <v>440.64245979013151</v>
      </c>
    </row>
    <row r="352" spans="6:8" x14ac:dyDescent="0.25">
      <c r="F352" s="42">
        <v>350</v>
      </c>
      <c r="G352" s="42">
        <f t="shared" ca="1" si="10"/>
        <v>6.7128347331007032E-2</v>
      </c>
      <c r="H352" s="42">
        <f t="shared" ca="1" si="11"/>
        <v>177.7274163972445</v>
      </c>
    </row>
    <row r="353" spans="6:8" x14ac:dyDescent="0.25">
      <c r="F353" s="42">
        <v>351</v>
      </c>
      <c r="G353" s="42">
        <f t="shared" ca="1" si="10"/>
        <v>0.15914700713571761</v>
      </c>
      <c r="H353" s="42">
        <f t="shared" ca="1" si="11"/>
        <v>221.91635741246728</v>
      </c>
    </row>
    <row r="354" spans="6:8" x14ac:dyDescent="0.25">
      <c r="F354" s="42">
        <v>352</v>
      </c>
      <c r="G354" s="42">
        <f t="shared" ca="1" si="10"/>
        <v>0.68378405894922067</v>
      </c>
      <c r="H354" s="42">
        <f t="shared" ca="1" si="11"/>
        <v>522.84648428774926</v>
      </c>
    </row>
    <row r="355" spans="6:8" x14ac:dyDescent="0.25">
      <c r="F355" s="42">
        <v>353</v>
      </c>
      <c r="G355" s="42">
        <f t="shared" ca="1" si="10"/>
        <v>0.89400070799288711</v>
      </c>
      <c r="H355" s="42">
        <f t="shared" ca="1" si="11"/>
        <v>723.74017620160316</v>
      </c>
    </row>
    <row r="356" spans="6:8" x14ac:dyDescent="0.25">
      <c r="F356" s="42">
        <v>354</v>
      </c>
      <c r="G356" s="42">
        <f t="shared" ca="1" si="10"/>
        <v>0.50324004097952491</v>
      </c>
      <c r="H356" s="42">
        <f t="shared" ca="1" si="11"/>
        <v>401.94718419294929</v>
      </c>
    </row>
    <row r="357" spans="6:8" x14ac:dyDescent="0.25">
      <c r="F357" s="42">
        <v>355</v>
      </c>
      <c r="G357" s="42">
        <f t="shared" ca="1" si="10"/>
        <v>0.78612336825638662</v>
      </c>
      <c r="H357" s="42">
        <f t="shared" ca="1" si="11"/>
        <v>607.58290702952081</v>
      </c>
    </row>
    <row r="358" spans="6:8" x14ac:dyDescent="0.25">
      <c r="F358" s="42">
        <v>356</v>
      </c>
      <c r="G358" s="42">
        <f t="shared" ca="1" si="10"/>
        <v>0.40054542863356224</v>
      </c>
      <c r="H358" s="42">
        <f t="shared" ca="1" si="11"/>
        <v>343.03174248382811</v>
      </c>
    </row>
    <row r="359" spans="6:8" x14ac:dyDescent="0.25">
      <c r="F359" s="42">
        <v>357</v>
      </c>
      <c r="G359" s="42">
        <f t="shared" ca="1" si="10"/>
        <v>0.85725957348160564</v>
      </c>
      <c r="H359" s="42">
        <f t="shared" ca="1" si="11"/>
        <v>679.41755024137092</v>
      </c>
    </row>
    <row r="360" spans="6:8" x14ac:dyDescent="0.25">
      <c r="F360" s="42">
        <v>358</v>
      </c>
      <c r="G360" s="42">
        <f t="shared" ca="1" si="10"/>
        <v>0.32008016112448545</v>
      </c>
      <c r="H360" s="42">
        <f t="shared" ca="1" si="11"/>
        <v>300.32701639239315</v>
      </c>
    </row>
    <row r="361" spans="6:8" x14ac:dyDescent="0.25">
      <c r="F361" s="42">
        <v>359</v>
      </c>
      <c r="G361" s="42">
        <f t="shared" ca="1" si="10"/>
        <v>0.90911490769818026</v>
      </c>
      <c r="H361" s="42">
        <f t="shared" ca="1" si="11"/>
        <v>744.19291163591606</v>
      </c>
    </row>
    <row r="362" spans="6:8" x14ac:dyDescent="0.25">
      <c r="F362" s="42">
        <v>360</v>
      </c>
      <c r="G362" s="42">
        <f t="shared" ca="1" si="10"/>
        <v>0.9990331424078851</v>
      </c>
      <c r="H362" s="42">
        <f t="shared" ca="1" si="11"/>
        <v>973.61558288832725</v>
      </c>
    </row>
    <row r="363" spans="6:8" x14ac:dyDescent="0.25">
      <c r="F363" s="42">
        <v>361</v>
      </c>
      <c r="G363" s="42">
        <f t="shared" ca="1" si="10"/>
        <v>0.26129122568496954</v>
      </c>
      <c r="H363" s="42">
        <f t="shared" ca="1" si="11"/>
        <v>270.70560299230192</v>
      </c>
    </row>
    <row r="364" spans="6:8" x14ac:dyDescent="0.25">
      <c r="F364" s="42">
        <v>362</v>
      </c>
      <c r="G364" s="42">
        <f t="shared" ca="1" si="10"/>
        <v>0.70387183688845312</v>
      </c>
      <c r="H364" s="42">
        <f t="shared" ca="1" si="11"/>
        <v>538.25085009248392</v>
      </c>
    </row>
    <row r="365" spans="6:8" x14ac:dyDescent="0.25">
      <c r="F365" s="42">
        <v>363</v>
      </c>
      <c r="G365" s="42">
        <f t="shared" ca="1" si="10"/>
        <v>0.23719815581382908</v>
      </c>
      <c r="H365" s="42">
        <f t="shared" ca="1" si="11"/>
        <v>258.90801663083482</v>
      </c>
    </row>
    <row r="366" spans="6:8" x14ac:dyDescent="0.25">
      <c r="F366" s="42">
        <v>364</v>
      </c>
      <c r="G366" s="42">
        <f t="shared" ca="1" si="10"/>
        <v>0.89422992128630885</v>
      </c>
      <c r="H366" s="42">
        <f t="shared" ca="1" si="11"/>
        <v>724.03903052450039</v>
      </c>
    </row>
    <row r="367" spans="6:8" x14ac:dyDescent="0.25">
      <c r="F367" s="42">
        <v>365</v>
      </c>
      <c r="G367" s="42">
        <f t="shared" ca="1" si="10"/>
        <v>0.90906855674909104</v>
      </c>
      <c r="H367" s="42">
        <f t="shared" ca="1" si="11"/>
        <v>744.12768977348401</v>
      </c>
    </row>
    <row r="368" spans="6:8" x14ac:dyDescent="0.25">
      <c r="F368" s="42">
        <v>366</v>
      </c>
      <c r="G368" s="42">
        <f t="shared" ca="1" si="10"/>
        <v>0.71007792075645193</v>
      </c>
      <c r="H368" s="42">
        <f t="shared" ca="1" si="11"/>
        <v>543.11500675185812</v>
      </c>
    </row>
    <row r="369" spans="6:8" x14ac:dyDescent="0.25">
      <c r="F369" s="42">
        <v>367</v>
      </c>
      <c r="G369" s="42">
        <f t="shared" ca="1" si="10"/>
        <v>0.59572151459628264</v>
      </c>
      <c r="H369" s="42">
        <f t="shared" ca="1" si="11"/>
        <v>460.48122415371256</v>
      </c>
    </row>
    <row r="370" spans="6:8" x14ac:dyDescent="0.25">
      <c r="F370" s="42">
        <v>368</v>
      </c>
      <c r="G370" s="42">
        <f t="shared" ca="1" si="10"/>
        <v>0.89280531927583473</v>
      </c>
      <c r="H370" s="42">
        <f t="shared" ca="1" si="11"/>
        <v>722.18680715020207</v>
      </c>
    </row>
    <row r="371" spans="6:8" x14ac:dyDescent="0.25">
      <c r="F371" s="42">
        <v>369</v>
      </c>
      <c r="G371" s="42">
        <f t="shared" ca="1" si="10"/>
        <v>0.31260816175289163</v>
      </c>
      <c r="H371" s="42">
        <f t="shared" ca="1" si="11"/>
        <v>296.49298259511443</v>
      </c>
    </row>
    <row r="372" spans="6:8" x14ac:dyDescent="0.25">
      <c r="F372" s="42">
        <v>370</v>
      </c>
      <c r="G372" s="42">
        <f t="shared" ca="1" si="10"/>
        <v>0.51890868266725654</v>
      </c>
      <c r="H372" s="42">
        <f t="shared" ca="1" si="11"/>
        <v>411.45454850149827</v>
      </c>
    </row>
    <row r="373" spans="6:8" x14ac:dyDescent="0.25">
      <c r="F373" s="42">
        <v>371</v>
      </c>
      <c r="G373" s="42">
        <f t="shared" ca="1" si="10"/>
        <v>0.31021898098018419</v>
      </c>
      <c r="H373" s="42">
        <f t="shared" ca="1" si="11"/>
        <v>295.2714468007789</v>
      </c>
    </row>
    <row r="374" spans="6:8" x14ac:dyDescent="0.25">
      <c r="F374" s="42">
        <v>372</v>
      </c>
      <c r="G374" s="42">
        <f t="shared" ca="1" si="10"/>
        <v>0.35478629488905344</v>
      </c>
      <c r="H374" s="42">
        <f t="shared" ca="1" si="11"/>
        <v>318.4181137384287</v>
      </c>
    </row>
    <row r="375" spans="6:8" x14ac:dyDescent="0.25">
      <c r="F375" s="42">
        <v>373</v>
      </c>
      <c r="G375" s="42">
        <f t="shared" ca="1" si="10"/>
        <v>0.19612481630928269</v>
      </c>
      <c r="H375" s="42">
        <f t="shared" ca="1" si="11"/>
        <v>239.21742116599671</v>
      </c>
    </row>
    <row r="376" spans="6:8" x14ac:dyDescent="0.25">
      <c r="F376" s="42">
        <v>374</v>
      </c>
      <c r="G376" s="42">
        <f t="shared" ca="1" si="10"/>
        <v>0.19719016410569146</v>
      </c>
      <c r="H376" s="42">
        <f t="shared" ca="1" si="11"/>
        <v>239.72170763338102</v>
      </c>
    </row>
    <row r="377" spans="6:8" x14ac:dyDescent="0.25">
      <c r="F377" s="42">
        <v>375</v>
      </c>
      <c r="G377" s="42">
        <f t="shared" ca="1" si="10"/>
        <v>0.99440873499022209</v>
      </c>
      <c r="H377" s="42">
        <f t="shared" ca="1" si="11"/>
        <v>936.55151060080232</v>
      </c>
    </row>
    <row r="378" spans="6:8" x14ac:dyDescent="0.25">
      <c r="F378" s="42">
        <v>376</v>
      </c>
      <c r="G378" s="42">
        <f t="shared" ca="1" si="10"/>
        <v>0.32136843969359052</v>
      </c>
      <c r="H378" s="42">
        <f t="shared" ca="1" si="11"/>
        <v>300.99018360210789</v>
      </c>
    </row>
    <row r="379" spans="6:8" x14ac:dyDescent="0.25">
      <c r="F379" s="42">
        <v>377</v>
      </c>
      <c r="G379" s="42">
        <f t="shared" ca="1" si="10"/>
        <v>0.3644331009674705</v>
      </c>
      <c r="H379" s="42">
        <f t="shared" ca="1" si="11"/>
        <v>323.53258223073215</v>
      </c>
    </row>
    <row r="380" spans="6:8" x14ac:dyDescent="0.25">
      <c r="F380" s="42">
        <v>378</v>
      </c>
      <c r="G380" s="42">
        <f t="shared" ca="1" si="10"/>
        <v>0.60387564465035215</v>
      </c>
      <c r="H380" s="42">
        <f t="shared" ca="1" si="11"/>
        <v>465.94987515051878</v>
      </c>
    </row>
    <row r="381" spans="6:8" x14ac:dyDescent="0.25">
      <c r="F381" s="42">
        <v>379</v>
      </c>
      <c r="G381" s="42">
        <f t="shared" ca="1" si="10"/>
        <v>0.2784998240436779</v>
      </c>
      <c r="H381" s="42">
        <f t="shared" ca="1" si="11"/>
        <v>279.25030233197333</v>
      </c>
    </row>
    <row r="382" spans="6:8" x14ac:dyDescent="0.25">
      <c r="F382" s="42">
        <v>380</v>
      </c>
      <c r="G382" s="42">
        <f t="shared" ca="1" si="10"/>
        <v>0.83177247989264258</v>
      </c>
      <c r="H382" s="42">
        <f t="shared" ca="1" si="11"/>
        <v>651.97153208782288</v>
      </c>
    </row>
    <row r="383" spans="6:8" x14ac:dyDescent="0.25">
      <c r="F383" s="42">
        <v>381</v>
      </c>
      <c r="G383" s="42">
        <f t="shared" ca="1" si="10"/>
        <v>1.0994720997114182E-2</v>
      </c>
      <c r="H383" s="42">
        <f t="shared" ca="1" si="11"/>
        <v>131.45671454141828</v>
      </c>
    </row>
    <row r="384" spans="6:8" x14ac:dyDescent="0.25">
      <c r="F384" s="42">
        <v>382</v>
      </c>
      <c r="G384" s="42">
        <f t="shared" ca="1" si="10"/>
        <v>0.80837000438563067</v>
      </c>
      <c r="H384" s="42">
        <f t="shared" ca="1" si="11"/>
        <v>628.55202673544454</v>
      </c>
    </row>
    <row r="385" spans="6:8" x14ac:dyDescent="0.25">
      <c r="F385" s="42">
        <v>383</v>
      </c>
      <c r="G385" s="42">
        <f t="shared" ca="1" si="10"/>
        <v>0.62420631497705881</v>
      </c>
      <c r="H385" s="42">
        <f t="shared" ca="1" si="11"/>
        <v>479.83516726280152</v>
      </c>
    </row>
    <row r="386" spans="6:8" x14ac:dyDescent="0.25">
      <c r="F386" s="42">
        <v>384</v>
      </c>
      <c r="G386" s="42">
        <f t="shared" ca="1" si="10"/>
        <v>0.91376209812794695</v>
      </c>
      <c r="H386" s="42">
        <f t="shared" ca="1" si="11"/>
        <v>750.81876204682226</v>
      </c>
    </row>
    <row r="387" spans="6:8" x14ac:dyDescent="0.25">
      <c r="F387" s="42">
        <v>385</v>
      </c>
      <c r="G387" s="42">
        <f t="shared" ref="G387:G450" ca="1" si="12">RAND()</f>
        <v>0.49459434211776443</v>
      </c>
      <c r="H387" s="42">
        <f t="shared" ref="H387:H450" ca="1" si="13">IF(G387&lt;(($D$4-$D$2)/($D$3-$D$2)),$D$2+SQRT(G387*($D$3-$D$2)*($D$4-$D$2)),$D$3-SQRT((1-G387)*($D$3-$D$2)*($D$3-$D$4)))</f>
        <v>396.76532454175879</v>
      </c>
    </row>
    <row r="388" spans="6:8" x14ac:dyDescent="0.25">
      <c r="F388" s="42">
        <v>386</v>
      </c>
      <c r="G388" s="42">
        <f t="shared" ca="1" si="12"/>
        <v>0.94145413052019367</v>
      </c>
      <c r="H388" s="42">
        <f t="shared" ca="1" si="13"/>
        <v>794.68797885788433</v>
      </c>
    </row>
    <row r="389" spans="6:8" x14ac:dyDescent="0.25">
      <c r="F389" s="42">
        <v>387</v>
      </c>
      <c r="G389" s="42">
        <f t="shared" ca="1" si="12"/>
        <v>9.4257285204958463E-2</v>
      </c>
      <c r="H389" s="42">
        <f t="shared" ca="1" si="13"/>
        <v>192.10404805678337</v>
      </c>
    </row>
    <row r="390" spans="6:8" x14ac:dyDescent="0.25">
      <c r="F390" s="42">
        <v>388</v>
      </c>
      <c r="G390" s="42">
        <f t="shared" ca="1" si="12"/>
        <v>0.20243463609720458</v>
      </c>
      <c r="H390" s="42">
        <f t="shared" ca="1" si="13"/>
        <v>242.20909083704851</v>
      </c>
    </row>
    <row r="391" spans="6:8" x14ac:dyDescent="0.25">
      <c r="F391" s="42">
        <v>389</v>
      </c>
      <c r="G391" s="42">
        <f t="shared" ca="1" si="12"/>
        <v>0.21906891985512733</v>
      </c>
      <c r="H391" s="42">
        <f t="shared" ca="1" si="13"/>
        <v>250.15309715628723</v>
      </c>
    </row>
    <row r="392" spans="6:8" x14ac:dyDescent="0.25">
      <c r="F392" s="42">
        <v>390</v>
      </c>
      <c r="G392" s="42">
        <f t="shared" ca="1" si="12"/>
        <v>0.33306334209596566</v>
      </c>
      <c r="H392" s="42">
        <f t="shared" ca="1" si="13"/>
        <v>307.03939961141748</v>
      </c>
    </row>
    <row r="393" spans="6:8" x14ac:dyDescent="0.25">
      <c r="F393" s="42">
        <v>391</v>
      </c>
      <c r="G393" s="42">
        <f t="shared" ca="1" si="12"/>
        <v>0.67829022449521048</v>
      </c>
      <c r="H393" s="42">
        <f t="shared" ca="1" si="13"/>
        <v>518.71937670061095</v>
      </c>
    </row>
    <row r="394" spans="6:8" x14ac:dyDescent="0.25">
      <c r="F394" s="42">
        <v>392</v>
      </c>
      <c r="G394" s="42">
        <f t="shared" ca="1" si="12"/>
        <v>0.17116339869755604</v>
      </c>
      <c r="H394" s="42">
        <f t="shared" ca="1" si="13"/>
        <v>227.49604988857197</v>
      </c>
    </row>
    <row r="395" spans="6:8" x14ac:dyDescent="0.25">
      <c r="F395" s="42">
        <v>393</v>
      </c>
      <c r="G395" s="42">
        <f t="shared" ca="1" si="12"/>
        <v>0.18414032605304564</v>
      </c>
      <c r="H395" s="42">
        <f t="shared" ca="1" si="13"/>
        <v>233.56737723280128</v>
      </c>
    </row>
    <row r="396" spans="6:8" x14ac:dyDescent="0.25">
      <c r="F396" s="42">
        <v>394</v>
      </c>
      <c r="G396" s="42">
        <f t="shared" ca="1" si="12"/>
        <v>0.82611096727530997</v>
      </c>
      <c r="H396" s="42">
        <f t="shared" ca="1" si="13"/>
        <v>646.16373339950474</v>
      </c>
    </row>
    <row r="397" spans="6:8" x14ac:dyDescent="0.25">
      <c r="F397" s="42">
        <v>395</v>
      </c>
      <c r="G397" s="42">
        <f t="shared" ca="1" si="12"/>
        <v>0.32631658986019074</v>
      </c>
      <c r="H397" s="42">
        <f t="shared" ca="1" si="13"/>
        <v>303.54321361576012</v>
      </c>
    </row>
    <row r="398" spans="6:8" x14ac:dyDescent="0.25">
      <c r="F398" s="42">
        <v>396</v>
      </c>
      <c r="G398" s="42">
        <f t="shared" ca="1" si="12"/>
        <v>0.14540158792981772</v>
      </c>
      <c r="H398" s="42">
        <f t="shared" ca="1" si="13"/>
        <v>215.58247298359572</v>
      </c>
    </row>
    <row r="399" spans="6:8" x14ac:dyDescent="0.25">
      <c r="F399" s="42">
        <v>397</v>
      </c>
      <c r="G399" s="42">
        <f t="shared" ca="1" si="12"/>
        <v>0.98572911172997857</v>
      </c>
      <c r="H399" s="42">
        <f t="shared" ca="1" si="13"/>
        <v>898.63413022907844</v>
      </c>
    </row>
    <row r="400" spans="6:8" x14ac:dyDescent="0.25">
      <c r="F400" s="42">
        <v>398</v>
      </c>
      <c r="G400" s="42">
        <f t="shared" ca="1" si="12"/>
        <v>8.9090547444326651E-2</v>
      </c>
      <c r="H400" s="42">
        <f t="shared" ca="1" si="13"/>
        <v>189.54411912565445</v>
      </c>
    </row>
    <row r="401" spans="6:8" x14ac:dyDescent="0.25">
      <c r="F401" s="42">
        <v>399</v>
      </c>
      <c r="G401" s="42">
        <f t="shared" ca="1" si="12"/>
        <v>0.37586206617880968</v>
      </c>
      <c r="H401" s="42">
        <f t="shared" ca="1" si="13"/>
        <v>329.64239964683247</v>
      </c>
    </row>
    <row r="402" spans="6:8" x14ac:dyDescent="0.25">
      <c r="F402" s="42">
        <v>400</v>
      </c>
      <c r="G402" s="42">
        <f t="shared" ca="1" si="12"/>
        <v>0.82655521688585476</v>
      </c>
      <c r="H402" s="42">
        <f t="shared" ca="1" si="13"/>
        <v>646.61601077272257</v>
      </c>
    </row>
    <row r="403" spans="6:8" x14ac:dyDescent="0.25">
      <c r="F403" s="42">
        <v>401</v>
      </c>
      <c r="G403" s="42">
        <f t="shared" ca="1" si="12"/>
        <v>0.53527729732045792</v>
      </c>
      <c r="H403" s="42">
        <f t="shared" ca="1" si="13"/>
        <v>421.55350642495</v>
      </c>
    </row>
    <row r="404" spans="6:8" x14ac:dyDescent="0.25">
      <c r="F404" s="42">
        <v>402</v>
      </c>
      <c r="G404" s="42">
        <f t="shared" ca="1" si="12"/>
        <v>0.45053647336528846</v>
      </c>
      <c r="H404" s="42">
        <f t="shared" ca="1" si="13"/>
        <v>371.02167034388833</v>
      </c>
    </row>
    <row r="405" spans="6:8" x14ac:dyDescent="0.25">
      <c r="F405" s="42">
        <v>403</v>
      </c>
      <c r="G405" s="42">
        <f t="shared" ca="1" si="12"/>
        <v>0.70765212935865929</v>
      </c>
      <c r="H405" s="42">
        <f t="shared" ca="1" si="13"/>
        <v>541.20759938533706</v>
      </c>
    </row>
    <row r="406" spans="6:8" x14ac:dyDescent="0.25">
      <c r="F406" s="42">
        <v>404</v>
      </c>
      <c r="G406" s="42">
        <f t="shared" ca="1" si="12"/>
        <v>0.72694367227433832</v>
      </c>
      <c r="H406" s="42">
        <f t="shared" ca="1" si="13"/>
        <v>556.60338751578581</v>
      </c>
    </row>
    <row r="407" spans="6:8" x14ac:dyDescent="0.25">
      <c r="F407" s="42">
        <v>405</v>
      </c>
      <c r="G407" s="42">
        <f t="shared" ca="1" si="12"/>
        <v>0.70871712718610425</v>
      </c>
      <c r="H407" s="42">
        <f t="shared" ca="1" si="13"/>
        <v>542.04403221924827</v>
      </c>
    </row>
    <row r="408" spans="6:8" x14ac:dyDescent="0.25">
      <c r="F408" s="42">
        <v>406</v>
      </c>
      <c r="G408" s="42">
        <f t="shared" ca="1" si="12"/>
        <v>0.95612459701344243</v>
      </c>
      <c r="H408" s="42">
        <f t="shared" ca="1" si="13"/>
        <v>822.26342483798828</v>
      </c>
    </row>
    <row r="409" spans="6:8" x14ac:dyDescent="0.25">
      <c r="F409" s="42">
        <v>407</v>
      </c>
      <c r="G409" s="42">
        <f t="shared" ca="1" si="12"/>
        <v>0.46581010162523917</v>
      </c>
      <c r="H409" s="42">
        <f t="shared" ca="1" si="13"/>
        <v>379.82524492702237</v>
      </c>
    </row>
    <row r="410" spans="6:8" x14ac:dyDescent="0.25">
      <c r="F410" s="42">
        <v>408</v>
      </c>
      <c r="G410" s="42">
        <f t="shared" ca="1" si="12"/>
        <v>0.26703782949565558</v>
      </c>
      <c r="H410" s="42">
        <f t="shared" ca="1" si="13"/>
        <v>273.54782486172701</v>
      </c>
    </row>
    <row r="411" spans="6:8" x14ac:dyDescent="0.25">
      <c r="F411" s="42">
        <v>409</v>
      </c>
      <c r="G411" s="42">
        <f t="shared" ca="1" si="12"/>
        <v>0.62073489619247435</v>
      </c>
      <c r="H411" s="42">
        <f t="shared" ca="1" si="13"/>
        <v>477.4381618014778</v>
      </c>
    </row>
    <row r="412" spans="6:8" x14ac:dyDescent="0.25">
      <c r="F412" s="42">
        <v>410</v>
      </c>
      <c r="G412" s="42">
        <f t="shared" ca="1" si="12"/>
        <v>0.21580558864506016</v>
      </c>
      <c r="H412" s="42">
        <f t="shared" ca="1" si="13"/>
        <v>248.58801169028675</v>
      </c>
    </row>
    <row r="413" spans="6:8" x14ac:dyDescent="0.25">
      <c r="F413" s="42">
        <v>411</v>
      </c>
      <c r="G413" s="42">
        <f t="shared" ca="1" si="12"/>
        <v>0.17743561108386197</v>
      </c>
      <c r="H413" s="42">
        <f t="shared" ca="1" si="13"/>
        <v>230.42455859115455</v>
      </c>
    </row>
    <row r="414" spans="6:8" x14ac:dyDescent="0.25">
      <c r="F414" s="42">
        <v>412</v>
      </c>
      <c r="G414" s="42">
        <f t="shared" ca="1" si="12"/>
        <v>0.5327792657089977</v>
      </c>
      <c r="H414" s="42">
        <f t="shared" ca="1" si="13"/>
        <v>420.00092354425112</v>
      </c>
    </row>
    <row r="415" spans="6:8" x14ac:dyDescent="0.25">
      <c r="F415" s="42">
        <v>413</v>
      </c>
      <c r="G415" s="42">
        <f t="shared" ca="1" si="12"/>
        <v>0.96987442173305427</v>
      </c>
      <c r="H415" s="42">
        <f t="shared" ca="1" si="13"/>
        <v>852.72333398599449</v>
      </c>
    </row>
    <row r="416" spans="6:8" x14ac:dyDescent="0.25">
      <c r="F416" s="42">
        <v>414</v>
      </c>
      <c r="G416" s="42">
        <f t="shared" ca="1" si="12"/>
        <v>0.63379587433086404</v>
      </c>
      <c r="H416" s="42">
        <f t="shared" ca="1" si="13"/>
        <v>486.51487803269515</v>
      </c>
    </row>
    <row r="417" spans="6:8" x14ac:dyDescent="0.25">
      <c r="F417" s="42">
        <v>415</v>
      </c>
      <c r="G417" s="42">
        <f t="shared" ca="1" si="12"/>
        <v>0.27708467017324145</v>
      </c>
      <c r="H417" s="42">
        <f t="shared" ca="1" si="13"/>
        <v>278.54380765339181</v>
      </c>
    </row>
    <row r="418" spans="6:8" x14ac:dyDescent="0.25">
      <c r="F418" s="42">
        <v>416</v>
      </c>
      <c r="G418" s="42">
        <f t="shared" ca="1" si="12"/>
        <v>0.57951272483609673</v>
      </c>
      <c r="H418" s="42">
        <f t="shared" ca="1" si="13"/>
        <v>449.77201260022184</v>
      </c>
    </row>
    <row r="419" spans="6:8" x14ac:dyDescent="0.25">
      <c r="F419" s="42">
        <v>417</v>
      </c>
      <c r="G419" s="42">
        <f t="shared" ca="1" si="12"/>
        <v>0.98245522288136555</v>
      </c>
      <c r="H419" s="42">
        <f t="shared" ca="1" si="13"/>
        <v>887.60676388048614</v>
      </c>
    </row>
    <row r="420" spans="6:8" x14ac:dyDescent="0.25">
      <c r="F420" s="42">
        <v>418</v>
      </c>
      <c r="G420" s="42">
        <f t="shared" ca="1" si="12"/>
        <v>0.74417101338858938</v>
      </c>
      <c r="H420" s="42">
        <f t="shared" ca="1" si="13"/>
        <v>570.81837136217541</v>
      </c>
    </row>
    <row r="421" spans="6:8" x14ac:dyDescent="0.25">
      <c r="F421" s="42">
        <v>419</v>
      </c>
      <c r="G421" s="42">
        <f t="shared" ca="1" si="12"/>
        <v>0.44235128202184826</v>
      </c>
      <c r="H421" s="42">
        <f t="shared" ca="1" si="13"/>
        <v>366.35413917214828</v>
      </c>
    </row>
    <row r="422" spans="6:8" x14ac:dyDescent="0.25">
      <c r="F422" s="42">
        <v>420</v>
      </c>
      <c r="G422" s="42">
        <f t="shared" ca="1" si="12"/>
        <v>0.10149827898466823</v>
      </c>
      <c r="H422" s="42">
        <f t="shared" ca="1" si="13"/>
        <v>195.57638363434842</v>
      </c>
    </row>
    <row r="423" spans="6:8" x14ac:dyDescent="0.25">
      <c r="F423" s="42">
        <v>421</v>
      </c>
      <c r="G423" s="42">
        <f t="shared" ca="1" si="12"/>
        <v>0.18317065080499606</v>
      </c>
      <c r="H423" s="42">
        <f t="shared" ca="1" si="13"/>
        <v>233.11204767554034</v>
      </c>
    </row>
    <row r="424" spans="6:8" x14ac:dyDescent="0.25">
      <c r="F424" s="42">
        <v>422</v>
      </c>
      <c r="G424" s="42">
        <f t="shared" ca="1" si="12"/>
        <v>0.75729269525625276</v>
      </c>
      <c r="H424" s="42">
        <f t="shared" ca="1" si="13"/>
        <v>581.96978648009417</v>
      </c>
    </row>
    <row r="425" spans="6:8" x14ac:dyDescent="0.25">
      <c r="F425" s="42">
        <v>423</v>
      </c>
      <c r="G425" s="42">
        <f t="shared" ca="1" si="12"/>
        <v>0.14522262621881588</v>
      </c>
      <c r="H425" s="42">
        <f t="shared" ca="1" si="13"/>
        <v>215.50034472763946</v>
      </c>
    </row>
    <row r="426" spans="6:8" x14ac:dyDescent="0.25">
      <c r="F426" s="42">
        <v>424</v>
      </c>
      <c r="G426" s="42">
        <f t="shared" ca="1" si="12"/>
        <v>0.94081845150623455</v>
      </c>
      <c r="H426" s="42">
        <f t="shared" ca="1" si="13"/>
        <v>793.5763702588506</v>
      </c>
    </row>
    <row r="427" spans="6:8" x14ac:dyDescent="0.25">
      <c r="F427" s="42">
        <v>425</v>
      </c>
      <c r="G427" s="42">
        <f t="shared" ca="1" si="12"/>
        <v>0.72157774760568927</v>
      </c>
      <c r="H427" s="42">
        <f t="shared" ca="1" si="13"/>
        <v>552.26791300611058</v>
      </c>
    </row>
    <row r="428" spans="6:8" x14ac:dyDescent="0.25">
      <c r="F428" s="42">
        <v>426</v>
      </c>
      <c r="G428" s="42">
        <f t="shared" ca="1" si="12"/>
        <v>0.90486588294334358</v>
      </c>
      <c r="H428" s="42">
        <f t="shared" ca="1" si="13"/>
        <v>738.28151712041313</v>
      </c>
    </row>
    <row r="429" spans="6:8" x14ac:dyDescent="0.25">
      <c r="F429" s="42">
        <v>427</v>
      </c>
      <c r="G429" s="42">
        <f t="shared" ca="1" si="12"/>
        <v>0.15384224475549169</v>
      </c>
      <c r="H429" s="42">
        <f t="shared" ca="1" si="13"/>
        <v>219.46583433135606</v>
      </c>
    </row>
    <row r="430" spans="6:8" x14ac:dyDescent="0.25">
      <c r="F430" s="42">
        <v>428</v>
      </c>
      <c r="G430" s="42">
        <f t="shared" ca="1" si="12"/>
        <v>0.22772111810445816</v>
      </c>
      <c r="H430" s="42">
        <f t="shared" ca="1" si="13"/>
        <v>254.31857005502002</v>
      </c>
    </row>
    <row r="431" spans="6:8" x14ac:dyDescent="0.25">
      <c r="F431" s="42">
        <v>429</v>
      </c>
      <c r="G431" s="42">
        <f t="shared" ca="1" si="12"/>
        <v>0.26177244442725633</v>
      </c>
      <c r="H431" s="42">
        <f t="shared" ca="1" si="13"/>
        <v>270.94318464719402</v>
      </c>
    </row>
    <row r="432" spans="6:8" x14ac:dyDescent="0.25">
      <c r="F432" s="42">
        <v>430</v>
      </c>
      <c r="G432" s="42">
        <f t="shared" ca="1" si="12"/>
        <v>0.24529797390592301</v>
      </c>
      <c r="H432" s="42">
        <f t="shared" ca="1" si="13"/>
        <v>262.85316334685706</v>
      </c>
    </row>
    <row r="433" spans="6:8" x14ac:dyDescent="0.25">
      <c r="F433" s="42">
        <v>431</v>
      </c>
      <c r="G433" s="42">
        <f t="shared" ca="1" si="12"/>
        <v>0.47195169009838334</v>
      </c>
      <c r="H433" s="42">
        <f t="shared" ca="1" si="13"/>
        <v>383.40062996369841</v>
      </c>
    </row>
    <row r="434" spans="6:8" x14ac:dyDescent="0.25">
      <c r="F434" s="42">
        <v>432</v>
      </c>
      <c r="G434" s="42">
        <f t="shared" ca="1" si="12"/>
        <v>7.1093677838420577E-2</v>
      </c>
      <c r="H434" s="42">
        <f t="shared" ca="1" si="13"/>
        <v>179.99019318302621</v>
      </c>
    </row>
    <row r="435" spans="6:8" x14ac:dyDescent="0.25">
      <c r="F435" s="42">
        <v>433</v>
      </c>
      <c r="G435" s="42">
        <f t="shared" ca="1" si="12"/>
        <v>0.1996243367972248</v>
      </c>
      <c r="H435" s="42">
        <f t="shared" ca="1" si="13"/>
        <v>240.87518977048433</v>
      </c>
    </row>
    <row r="436" spans="6:8" x14ac:dyDescent="0.25">
      <c r="F436" s="42">
        <v>434</v>
      </c>
      <c r="G436" s="42">
        <f t="shared" ca="1" si="12"/>
        <v>0.22200070169398656</v>
      </c>
      <c r="H436" s="42">
        <f t="shared" ca="1" si="13"/>
        <v>251.56196329934585</v>
      </c>
    </row>
    <row r="437" spans="6:8" x14ac:dyDescent="0.25">
      <c r="F437" s="42">
        <v>435</v>
      </c>
      <c r="G437" s="42">
        <f t="shared" ca="1" si="12"/>
        <v>0.4582841345533738</v>
      </c>
      <c r="H437" s="42">
        <f t="shared" ca="1" si="13"/>
        <v>375.47183960883649</v>
      </c>
    </row>
    <row r="438" spans="6:8" x14ac:dyDescent="0.25">
      <c r="F438" s="42">
        <v>436</v>
      </c>
      <c r="G438" s="42">
        <f t="shared" ca="1" si="12"/>
        <v>5.2602694674755535E-2</v>
      </c>
      <c r="H438" s="42">
        <f t="shared" ca="1" si="13"/>
        <v>168.80583202554851</v>
      </c>
    </row>
    <row r="439" spans="6:8" x14ac:dyDescent="0.25">
      <c r="F439" s="42">
        <v>437</v>
      </c>
      <c r="G439" s="42">
        <f t="shared" ca="1" si="12"/>
        <v>0.83804736132234814</v>
      </c>
      <c r="H439" s="42">
        <f t="shared" ca="1" si="13"/>
        <v>658.52393956836545</v>
      </c>
    </row>
    <row r="440" spans="6:8" x14ac:dyDescent="0.25">
      <c r="F440" s="42">
        <v>438</v>
      </c>
      <c r="G440" s="42">
        <f t="shared" ca="1" si="12"/>
        <v>0.69877831301110649</v>
      </c>
      <c r="H440" s="42">
        <f t="shared" ca="1" si="13"/>
        <v>534.29664524291502</v>
      </c>
    </row>
    <row r="441" spans="6:8" x14ac:dyDescent="0.25">
      <c r="F441" s="42">
        <v>439</v>
      </c>
      <c r="G441" s="42">
        <f t="shared" ca="1" si="12"/>
        <v>0.46647897798360738</v>
      </c>
      <c r="H441" s="42">
        <f t="shared" ca="1" si="13"/>
        <v>380.2136369265595</v>
      </c>
    </row>
    <row r="442" spans="6:8" x14ac:dyDescent="0.25">
      <c r="F442" s="42">
        <v>440</v>
      </c>
      <c r="G442" s="42">
        <f t="shared" ca="1" si="12"/>
        <v>0.74780868589998106</v>
      </c>
      <c r="H442" s="42">
        <f t="shared" ca="1" si="13"/>
        <v>573.88059636762182</v>
      </c>
    </row>
    <row r="443" spans="6:8" x14ac:dyDescent="0.25">
      <c r="F443" s="42">
        <v>441</v>
      </c>
      <c r="G443" s="42">
        <f t="shared" ca="1" si="12"/>
        <v>5.3216668328650796E-2</v>
      </c>
      <c r="H443" s="42">
        <f t="shared" ca="1" si="13"/>
        <v>169.2062146745404</v>
      </c>
    </row>
    <row r="444" spans="6:8" x14ac:dyDescent="0.25">
      <c r="F444" s="42">
        <v>442</v>
      </c>
      <c r="G444" s="42">
        <f t="shared" ca="1" si="12"/>
        <v>0.33832746345875453</v>
      </c>
      <c r="H444" s="42">
        <f t="shared" ca="1" si="13"/>
        <v>309.77958135846438</v>
      </c>
    </row>
    <row r="445" spans="6:8" x14ac:dyDescent="0.25">
      <c r="F445" s="42">
        <v>443</v>
      </c>
      <c r="G445" s="42">
        <f t="shared" ca="1" si="12"/>
        <v>0.81404913983043192</v>
      </c>
      <c r="H445" s="42">
        <f t="shared" ca="1" si="13"/>
        <v>634.09752758133891</v>
      </c>
    </row>
    <row r="446" spans="6:8" x14ac:dyDescent="0.25">
      <c r="F446" s="42">
        <v>444</v>
      </c>
      <c r="G446" s="42">
        <f t="shared" ca="1" si="12"/>
        <v>0.24723465653453025</v>
      </c>
      <c r="H446" s="42">
        <f t="shared" ca="1" si="13"/>
        <v>263.79958754756308</v>
      </c>
    </row>
    <row r="447" spans="6:8" x14ac:dyDescent="0.25">
      <c r="F447" s="42">
        <v>445</v>
      </c>
      <c r="G447" s="42">
        <f t="shared" ca="1" si="12"/>
        <v>0.84043127013742791</v>
      </c>
      <c r="H447" s="42">
        <f t="shared" ca="1" si="13"/>
        <v>661.04648474893804</v>
      </c>
    </row>
    <row r="448" spans="6:8" x14ac:dyDescent="0.25">
      <c r="F448" s="42">
        <v>446</v>
      </c>
      <c r="G448" s="42">
        <f t="shared" ca="1" si="12"/>
        <v>0.94575294978273139</v>
      </c>
      <c r="H448" s="42">
        <f t="shared" ca="1" si="13"/>
        <v>802.36934408742809</v>
      </c>
    </row>
    <row r="449" spans="6:8" x14ac:dyDescent="0.25">
      <c r="F449" s="42">
        <v>447</v>
      </c>
      <c r="G449" s="42">
        <f t="shared" ca="1" si="12"/>
        <v>0.28283604819662245</v>
      </c>
      <c r="H449" s="42">
        <f t="shared" ca="1" si="13"/>
        <v>281.41942323881881</v>
      </c>
    </row>
    <row r="450" spans="6:8" x14ac:dyDescent="0.25">
      <c r="F450" s="42">
        <v>448</v>
      </c>
      <c r="G450" s="42">
        <f t="shared" ca="1" si="12"/>
        <v>0.52325254116568343</v>
      </c>
      <c r="H450" s="42">
        <f t="shared" ca="1" si="13"/>
        <v>414.1176138842302</v>
      </c>
    </row>
    <row r="451" spans="6:8" x14ac:dyDescent="0.25">
      <c r="F451" s="42">
        <v>449</v>
      </c>
      <c r="G451" s="42">
        <f t="shared" ref="G451:G514" ca="1" si="14">RAND()</f>
        <v>0.33473389865897929</v>
      </c>
      <c r="H451" s="42">
        <f t="shared" ref="H451:H514" ca="1" si="15">IF(G451&lt;(($D$4-$D$2)/($D$3-$D$2)),$D$2+SQRT(G451*($D$3-$D$2)*($D$4-$D$2)),$D$3-SQRT((1-G451)*($D$3-$D$2)*($D$3-$D$4)))</f>
        <v>307.90781469118224</v>
      </c>
    </row>
    <row r="452" spans="6:8" x14ac:dyDescent="0.25">
      <c r="F452" s="42">
        <v>450</v>
      </c>
      <c r="G452" s="42">
        <f t="shared" ca="1" si="14"/>
        <v>0.40369844075583239</v>
      </c>
      <c r="H452" s="42">
        <f t="shared" ca="1" si="15"/>
        <v>344.76178174972063</v>
      </c>
    </row>
    <row r="453" spans="6:8" x14ac:dyDescent="0.25">
      <c r="F453" s="42">
        <v>451</v>
      </c>
      <c r="G453" s="42">
        <f t="shared" ca="1" si="14"/>
        <v>0.99988828418091358</v>
      </c>
      <c r="H453" s="42">
        <f t="shared" ca="1" si="15"/>
        <v>991.03142208919257</v>
      </c>
    </row>
    <row r="454" spans="6:8" x14ac:dyDescent="0.25">
      <c r="F454" s="42">
        <v>452</v>
      </c>
      <c r="G454" s="42">
        <f t="shared" ca="1" si="14"/>
        <v>0.59527490543985628</v>
      </c>
      <c r="H454" s="42">
        <f t="shared" ca="1" si="15"/>
        <v>460.18330140379737</v>
      </c>
    </row>
    <row r="455" spans="6:8" x14ac:dyDescent="0.25">
      <c r="F455" s="42">
        <v>453</v>
      </c>
      <c r="G455" s="42">
        <f t="shared" ca="1" si="14"/>
        <v>0.88485943677373435</v>
      </c>
      <c r="H455" s="42">
        <f t="shared" ca="1" si="15"/>
        <v>712.07430555278461</v>
      </c>
    </row>
    <row r="456" spans="6:8" x14ac:dyDescent="0.25">
      <c r="F456" s="42">
        <v>454</v>
      </c>
      <c r="G456" s="42">
        <f t="shared" ca="1" si="14"/>
        <v>0.32504433870499017</v>
      </c>
      <c r="H456" s="42">
        <f t="shared" ca="1" si="15"/>
        <v>302.88589446747881</v>
      </c>
    </row>
    <row r="457" spans="6:8" x14ac:dyDescent="0.25">
      <c r="F457" s="42">
        <v>455</v>
      </c>
      <c r="G457" s="42">
        <f t="shared" ca="1" si="14"/>
        <v>4.7303667268265848E-2</v>
      </c>
      <c r="H457" s="42">
        <f t="shared" ca="1" si="15"/>
        <v>165.2482187813884</v>
      </c>
    </row>
    <row r="458" spans="6:8" x14ac:dyDescent="0.25">
      <c r="F458" s="42">
        <v>456</v>
      </c>
      <c r="G458" s="42">
        <f t="shared" ca="1" si="14"/>
        <v>0.70262006014580547</v>
      </c>
      <c r="H458" s="42">
        <f t="shared" ca="1" si="15"/>
        <v>537.27593892793948</v>
      </c>
    </row>
    <row r="459" spans="6:8" x14ac:dyDescent="0.25">
      <c r="F459" s="42">
        <v>457</v>
      </c>
      <c r="G459" s="42">
        <f t="shared" ca="1" si="14"/>
        <v>0.33824274572652824</v>
      </c>
      <c r="H459" s="42">
        <f t="shared" ca="1" si="15"/>
        <v>309.73539633203006</v>
      </c>
    </row>
    <row r="460" spans="6:8" x14ac:dyDescent="0.25">
      <c r="F460" s="42">
        <v>458</v>
      </c>
      <c r="G460" s="42">
        <f t="shared" ca="1" si="14"/>
        <v>0.67658317916944943</v>
      </c>
      <c r="H460" s="42">
        <f t="shared" ca="1" si="15"/>
        <v>517.44418872217852</v>
      </c>
    </row>
    <row r="461" spans="6:8" x14ac:dyDescent="0.25">
      <c r="F461" s="42">
        <v>459</v>
      </c>
      <c r="G461" s="42">
        <f t="shared" ca="1" si="14"/>
        <v>0.67846019789103473</v>
      </c>
      <c r="H461" s="42">
        <f t="shared" ca="1" si="15"/>
        <v>518.84653433810229</v>
      </c>
    </row>
    <row r="462" spans="6:8" x14ac:dyDescent="0.25">
      <c r="F462" s="42">
        <v>460</v>
      </c>
      <c r="G462" s="42">
        <f t="shared" ca="1" si="14"/>
        <v>0.20596400008577442</v>
      </c>
      <c r="H462" s="42">
        <f t="shared" ca="1" si="15"/>
        <v>243.88762744004623</v>
      </c>
    </row>
    <row r="463" spans="6:8" x14ac:dyDescent="0.25">
      <c r="F463" s="42">
        <v>461</v>
      </c>
      <c r="G463" s="42">
        <f t="shared" ca="1" si="14"/>
        <v>0.23352928465494727</v>
      </c>
      <c r="H463" s="42">
        <f t="shared" ca="1" si="15"/>
        <v>257.1279282080676</v>
      </c>
    </row>
    <row r="464" spans="6:8" x14ac:dyDescent="0.25">
      <c r="F464" s="42">
        <v>462</v>
      </c>
      <c r="G464" s="42">
        <f t="shared" ca="1" si="14"/>
        <v>0.2756608487689256</v>
      </c>
      <c r="H464" s="42">
        <f t="shared" ca="1" si="15"/>
        <v>277.8336833620848</v>
      </c>
    </row>
    <row r="465" spans="6:8" x14ac:dyDescent="0.25">
      <c r="F465" s="42">
        <v>463</v>
      </c>
      <c r="G465" s="42">
        <f t="shared" ca="1" si="14"/>
        <v>4.2029538891554252E-2</v>
      </c>
      <c r="H465" s="42">
        <f t="shared" ca="1" si="15"/>
        <v>161.50332105049193</v>
      </c>
    </row>
    <row r="466" spans="6:8" x14ac:dyDescent="0.25">
      <c r="F466" s="42">
        <v>464</v>
      </c>
      <c r="G466" s="42">
        <f t="shared" ca="1" si="14"/>
        <v>0.95697583561816213</v>
      </c>
      <c r="H466" s="42">
        <f t="shared" ca="1" si="15"/>
        <v>823.99602744561912</v>
      </c>
    </row>
    <row r="467" spans="6:8" x14ac:dyDescent="0.25">
      <c r="F467" s="42">
        <v>465</v>
      </c>
      <c r="G467" s="42">
        <f t="shared" ca="1" si="14"/>
        <v>0.89229700699571501</v>
      </c>
      <c r="H467" s="42">
        <f t="shared" ca="1" si="15"/>
        <v>721.52889743622382</v>
      </c>
    </row>
    <row r="468" spans="6:8" x14ac:dyDescent="0.25">
      <c r="F468" s="42">
        <v>466</v>
      </c>
      <c r="G468" s="42">
        <f t="shared" ca="1" si="14"/>
        <v>0.1648573809188516</v>
      </c>
      <c r="H468" s="42">
        <f t="shared" ca="1" si="15"/>
        <v>224.56290665301105</v>
      </c>
    </row>
    <row r="469" spans="6:8" x14ac:dyDescent="0.25">
      <c r="F469" s="42">
        <v>467</v>
      </c>
      <c r="G469" s="42">
        <f t="shared" ca="1" si="14"/>
        <v>1.7546494721549788E-2</v>
      </c>
      <c r="H469" s="42">
        <f t="shared" ca="1" si="15"/>
        <v>139.73895475398768</v>
      </c>
    </row>
    <row r="470" spans="6:8" x14ac:dyDescent="0.25">
      <c r="F470" s="42">
        <v>468</v>
      </c>
      <c r="G470" s="42">
        <f t="shared" ca="1" si="14"/>
        <v>0.24879924823868704</v>
      </c>
      <c r="H470" s="42">
        <f t="shared" ca="1" si="15"/>
        <v>264.56506659790409</v>
      </c>
    </row>
    <row r="471" spans="6:8" x14ac:dyDescent="0.25">
      <c r="F471" s="42">
        <v>469</v>
      </c>
      <c r="G471" s="42">
        <f t="shared" ca="1" si="14"/>
        <v>3.8218613515751065E-2</v>
      </c>
      <c r="H471" s="42">
        <f t="shared" ca="1" si="15"/>
        <v>158.648744372046</v>
      </c>
    </row>
    <row r="472" spans="6:8" x14ac:dyDescent="0.25">
      <c r="F472" s="42">
        <v>470</v>
      </c>
      <c r="G472" s="42">
        <f t="shared" ca="1" si="14"/>
        <v>0.98780634983325344</v>
      </c>
      <c r="H472" s="42">
        <f t="shared" ca="1" si="15"/>
        <v>906.30139744874782</v>
      </c>
    </row>
    <row r="473" spans="6:8" x14ac:dyDescent="0.25">
      <c r="F473" s="42">
        <v>471</v>
      </c>
      <c r="G473" s="42">
        <f t="shared" ca="1" si="14"/>
        <v>0.20574547464505766</v>
      </c>
      <c r="H473" s="42">
        <f t="shared" ca="1" si="15"/>
        <v>243.78359032909202</v>
      </c>
    </row>
    <row r="474" spans="6:8" x14ac:dyDescent="0.25">
      <c r="F474" s="42">
        <v>472</v>
      </c>
      <c r="G474" s="42">
        <f t="shared" ca="1" si="14"/>
        <v>0.37167982648922671</v>
      </c>
      <c r="H474" s="42">
        <f t="shared" ca="1" si="15"/>
        <v>327.40017474893978</v>
      </c>
    </row>
    <row r="475" spans="6:8" x14ac:dyDescent="0.25">
      <c r="F475" s="42">
        <v>473</v>
      </c>
      <c r="G475" s="42">
        <f t="shared" ca="1" si="14"/>
        <v>0.68436099931205907</v>
      </c>
      <c r="H475" s="42">
        <f t="shared" ca="1" si="15"/>
        <v>523.28196961377944</v>
      </c>
    </row>
    <row r="476" spans="6:8" x14ac:dyDescent="0.25">
      <c r="F476" s="42">
        <v>474</v>
      </c>
      <c r="G476" s="42">
        <f t="shared" ca="1" si="14"/>
        <v>0.10738860361931313</v>
      </c>
      <c r="H476" s="42">
        <f t="shared" ca="1" si="15"/>
        <v>198.31060128866153</v>
      </c>
    </row>
    <row r="477" spans="6:8" x14ac:dyDescent="0.25">
      <c r="F477" s="42">
        <v>475</v>
      </c>
      <c r="G477" s="42">
        <f t="shared" ca="1" si="14"/>
        <v>6.1423255260370402E-2</v>
      </c>
      <c r="H477" s="42">
        <f t="shared" ca="1" si="15"/>
        <v>174.35114641640257</v>
      </c>
    </row>
    <row r="478" spans="6:8" x14ac:dyDescent="0.25">
      <c r="F478" s="42">
        <v>476</v>
      </c>
      <c r="G478" s="42">
        <f t="shared" ca="1" si="14"/>
        <v>0.27396313870619637</v>
      </c>
      <c r="H478" s="42">
        <f t="shared" ca="1" si="15"/>
        <v>276.98786999695596</v>
      </c>
    </row>
    <row r="479" spans="6:8" x14ac:dyDescent="0.25">
      <c r="F479" s="42">
        <v>477</v>
      </c>
      <c r="G479" s="42">
        <f t="shared" ca="1" si="14"/>
        <v>0.4917963160784945</v>
      </c>
      <c r="H479" s="42">
        <f t="shared" ca="1" si="15"/>
        <v>395.09781582186042</v>
      </c>
    </row>
    <row r="480" spans="6:8" x14ac:dyDescent="0.25">
      <c r="F480" s="42">
        <v>478</v>
      </c>
      <c r="G480" s="42">
        <f t="shared" ca="1" si="14"/>
        <v>0.45057963356757058</v>
      </c>
      <c r="H480" s="42">
        <f t="shared" ca="1" si="15"/>
        <v>371.046373862628</v>
      </c>
    </row>
    <row r="481" spans="6:8" x14ac:dyDescent="0.25">
      <c r="F481" s="42">
        <v>479</v>
      </c>
      <c r="G481" s="42">
        <f t="shared" ca="1" si="14"/>
        <v>0.62039435035096069</v>
      </c>
      <c r="H481" s="42">
        <f t="shared" ca="1" si="15"/>
        <v>477.20360775220695</v>
      </c>
    </row>
    <row r="482" spans="6:8" x14ac:dyDescent="0.25">
      <c r="F482" s="42">
        <v>480</v>
      </c>
      <c r="G482" s="42">
        <f t="shared" ca="1" si="14"/>
        <v>0.8281930867235644</v>
      </c>
      <c r="H482" s="42">
        <f t="shared" ca="1" si="15"/>
        <v>648.28850237867732</v>
      </c>
    </row>
    <row r="483" spans="6:8" x14ac:dyDescent="0.25">
      <c r="F483" s="42">
        <v>481</v>
      </c>
      <c r="G483" s="42">
        <f t="shared" ca="1" si="14"/>
        <v>0.92604876356985355</v>
      </c>
      <c r="H483" s="42">
        <f t="shared" ca="1" si="15"/>
        <v>769.25145671162852</v>
      </c>
    </row>
    <row r="484" spans="6:8" x14ac:dyDescent="0.25">
      <c r="F484" s="42">
        <v>482</v>
      </c>
      <c r="G484" s="42">
        <f t="shared" ca="1" si="14"/>
        <v>0.80541412741313745</v>
      </c>
      <c r="H484" s="42">
        <f t="shared" ca="1" si="15"/>
        <v>625.69821231719845</v>
      </c>
    </row>
    <row r="485" spans="6:8" x14ac:dyDescent="0.25">
      <c r="F485" s="42">
        <v>483</v>
      </c>
      <c r="G485" s="42">
        <f t="shared" ca="1" si="14"/>
        <v>0.52062429515053266</v>
      </c>
      <c r="H485" s="42">
        <f t="shared" ca="1" si="15"/>
        <v>412.50488726150536</v>
      </c>
    </row>
    <row r="486" spans="6:8" x14ac:dyDescent="0.25">
      <c r="F486" s="42">
        <v>484</v>
      </c>
      <c r="G486" s="42">
        <f t="shared" ca="1" si="14"/>
        <v>0.59358014720971797</v>
      </c>
      <c r="H486" s="42">
        <f t="shared" ca="1" si="15"/>
        <v>459.05425964427536</v>
      </c>
    </row>
    <row r="487" spans="6:8" x14ac:dyDescent="0.25">
      <c r="F487" s="42">
        <v>485</v>
      </c>
      <c r="G487" s="42">
        <f t="shared" ca="1" si="14"/>
        <v>0.68537441541251631</v>
      </c>
      <c r="H487" s="42">
        <f t="shared" ca="1" si="15"/>
        <v>524.04787961078659</v>
      </c>
    </row>
    <row r="488" spans="6:8" x14ac:dyDescent="0.25">
      <c r="F488" s="42">
        <v>486</v>
      </c>
      <c r="G488" s="42">
        <f t="shared" ca="1" si="14"/>
        <v>0.68129310539695509</v>
      </c>
      <c r="H488" s="42">
        <f t="shared" ca="1" si="15"/>
        <v>520.97081079104123</v>
      </c>
    </row>
    <row r="489" spans="6:8" x14ac:dyDescent="0.25">
      <c r="F489" s="42">
        <v>487</v>
      </c>
      <c r="G489" s="42">
        <f t="shared" ca="1" si="14"/>
        <v>0.94709883473809386</v>
      </c>
      <c r="H489" s="42">
        <f t="shared" ca="1" si="15"/>
        <v>804.83637893149137</v>
      </c>
    </row>
    <row r="490" spans="6:8" x14ac:dyDescent="0.25">
      <c r="F490" s="42">
        <v>488</v>
      </c>
      <c r="G490" s="42">
        <f t="shared" ca="1" si="14"/>
        <v>0.31825528083333632</v>
      </c>
      <c r="H490" s="42">
        <f t="shared" ca="1" si="15"/>
        <v>299.38869706520018</v>
      </c>
    </row>
    <row r="491" spans="6:8" x14ac:dyDescent="0.25">
      <c r="F491" s="42">
        <v>489</v>
      </c>
      <c r="G491" s="42">
        <f t="shared" ca="1" si="14"/>
        <v>0.78038728761244991</v>
      </c>
      <c r="H491" s="42">
        <f t="shared" ca="1" si="15"/>
        <v>602.35549429290984</v>
      </c>
    </row>
    <row r="492" spans="6:8" x14ac:dyDescent="0.25">
      <c r="F492" s="42">
        <v>490</v>
      </c>
      <c r="G492" s="42">
        <f t="shared" ca="1" si="14"/>
        <v>0.88792781719013925</v>
      </c>
      <c r="H492" s="42">
        <f t="shared" ca="1" si="15"/>
        <v>715.93667673721097</v>
      </c>
    </row>
    <row r="493" spans="6:8" x14ac:dyDescent="0.25">
      <c r="F493" s="42">
        <v>491</v>
      </c>
      <c r="G493" s="42">
        <f t="shared" ca="1" si="14"/>
        <v>0.60057320898243771</v>
      </c>
      <c r="H493" s="42">
        <f t="shared" ca="1" si="15"/>
        <v>463.72834353040355</v>
      </c>
    </row>
    <row r="494" spans="6:8" x14ac:dyDescent="0.25">
      <c r="F494" s="42">
        <v>492</v>
      </c>
      <c r="G494" s="42">
        <f t="shared" ca="1" si="14"/>
        <v>0.79248097521422922</v>
      </c>
      <c r="H494" s="42">
        <f t="shared" ca="1" si="15"/>
        <v>613.45931928740674</v>
      </c>
    </row>
    <row r="495" spans="6:8" x14ac:dyDescent="0.25">
      <c r="F495" s="42">
        <v>493</v>
      </c>
      <c r="G495" s="42">
        <f t="shared" ca="1" si="14"/>
        <v>6.7474362842379398E-2</v>
      </c>
      <c r="H495" s="42">
        <f t="shared" ca="1" si="15"/>
        <v>177.92748331502915</v>
      </c>
    </row>
    <row r="496" spans="6:8" x14ac:dyDescent="0.25">
      <c r="F496" s="42">
        <v>494</v>
      </c>
      <c r="G496" s="42">
        <f t="shared" ca="1" si="14"/>
        <v>0.1682755821399381</v>
      </c>
      <c r="H496" s="42">
        <f t="shared" ca="1" si="15"/>
        <v>226.15144837039043</v>
      </c>
    </row>
    <row r="497" spans="6:8" x14ac:dyDescent="0.25">
      <c r="F497" s="42">
        <v>495</v>
      </c>
      <c r="G497" s="42">
        <f t="shared" ca="1" si="14"/>
        <v>0.77569701207224351</v>
      </c>
      <c r="H497" s="42">
        <f t="shared" ca="1" si="15"/>
        <v>598.13167416679289</v>
      </c>
    </row>
    <row r="498" spans="6:8" x14ac:dyDescent="0.25">
      <c r="F498" s="42">
        <v>496</v>
      </c>
      <c r="G498" s="42">
        <f t="shared" ca="1" si="14"/>
        <v>0.20983528624471093</v>
      </c>
      <c r="H498" s="42">
        <f t="shared" ca="1" si="15"/>
        <v>245.73307516250713</v>
      </c>
    </row>
    <row r="499" spans="6:8" x14ac:dyDescent="0.25">
      <c r="F499" s="42">
        <v>497</v>
      </c>
      <c r="G499" s="42">
        <f t="shared" ca="1" si="14"/>
        <v>0.24711601603905409</v>
      </c>
      <c r="H499" s="42">
        <f t="shared" ca="1" si="15"/>
        <v>263.74157495354859</v>
      </c>
    </row>
    <row r="500" spans="6:8" x14ac:dyDescent="0.25">
      <c r="F500" s="42">
        <v>498</v>
      </c>
      <c r="G500" s="42">
        <f t="shared" ca="1" si="14"/>
        <v>0.3378914714992427</v>
      </c>
      <c r="H500" s="42">
        <f t="shared" ca="1" si="15"/>
        <v>309.55221738313526</v>
      </c>
    </row>
    <row r="501" spans="6:8" x14ac:dyDescent="0.25">
      <c r="F501" s="42">
        <v>499</v>
      </c>
      <c r="G501" s="42">
        <f t="shared" ca="1" si="14"/>
        <v>0.86208232712926869</v>
      </c>
      <c r="H501" s="42">
        <f t="shared" ca="1" si="15"/>
        <v>684.87982535717174</v>
      </c>
    </row>
    <row r="502" spans="6:8" x14ac:dyDescent="0.25">
      <c r="F502" s="42">
        <v>500</v>
      </c>
      <c r="G502" s="42">
        <f t="shared" ca="1" si="14"/>
        <v>0.13618991677810388</v>
      </c>
      <c r="H502" s="42">
        <f t="shared" ca="1" si="15"/>
        <v>211.36620670949867</v>
      </c>
    </row>
    <row r="503" spans="6:8" x14ac:dyDescent="0.25">
      <c r="F503" s="42">
        <v>501</v>
      </c>
      <c r="G503" s="42">
        <f t="shared" ca="1" si="14"/>
        <v>0.95342019395374178</v>
      </c>
      <c r="H503" s="42">
        <f t="shared" ca="1" si="15"/>
        <v>816.86764252785383</v>
      </c>
    </row>
    <row r="504" spans="6:8" x14ac:dyDescent="0.25">
      <c r="F504" s="42">
        <v>502</v>
      </c>
      <c r="G504" s="42">
        <f t="shared" ca="1" si="14"/>
        <v>0.65059978447948719</v>
      </c>
      <c r="H504" s="42">
        <f t="shared" ca="1" si="15"/>
        <v>498.43429625345277</v>
      </c>
    </row>
    <row r="505" spans="6:8" x14ac:dyDescent="0.25">
      <c r="F505" s="42">
        <v>503</v>
      </c>
      <c r="G505" s="42">
        <f t="shared" ca="1" si="14"/>
        <v>0.98054740925807393</v>
      </c>
      <c r="H505" s="42">
        <f t="shared" ca="1" si="15"/>
        <v>881.65362137274008</v>
      </c>
    </row>
    <row r="506" spans="6:8" x14ac:dyDescent="0.25">
      <c r="F506" s="42">
        <v>504</v>
      </c>
      <c r="G506" s="42">
        <f t="shared" ca="1" si="14"/>
        <v>0.92192680746720823</v>
      </c>
      <c r="H506" s="42">
        <f t="shared" ca="1" si="15"/>
        <v>762.90782673481169</v>
      </c>
    </row>
    <row r="507" spans="6:8" x14ac:dyDescent="0.25">
      <c r="F507" s="42">
        <v>505</v>
      </c>
      <c r="G507" s="42">
        <f t="shared" ca="1" si="14"/>
        <v>0.71465546556692661</v>
      </c>
      <c r="H507" s="42">
        <f t="shared" ca="1" si="15"/>
        <v>546.73620838212446</v>
      </c>
    </row>
    <row r="508" spans="6:8" x14ac:dyDescent="0.25">
      <c r="F508" s="42">
        <v>506</v>
      </c>
      <c r="G508" s="42">
        <f t="shared" ca="1" si="14"/>
        <v>0.47779285021887308</v>
      </c>
      <c r="H508" s="42">
        <f t="shared" ca="1" si="15"/>
        <v>386.82046035242547</v>
      </c>
    </row>
    <row r="509" spans="6:8" x14ac:dyDescent="0.25">
      <c r="F509" s="42">
        <v>507</v>
      </c>
      <c r="G509" s="42">
        <f t="shared" ca="1" si="14"/>
        <v>0.59405120051147409</v>
      </c>
      <c r="H509" s="42">
        <f t="shared" ca="1" si="15"/>
        <v>459.36783703543995</v>
      </c>
    </row>
    <row r="510" spans="6:8" x14ac:dyDescent="0.25">
      <c r="F510" s="42">
        <v>508</v>
      </c>
      <c r="G510" s="42">
        <f t="shared" ca="1" si="14"/>
        <v>0.43747315591848768</v>
      </c>
      <c r="H510" s="42">
        <f t="shared" ca="1" si="15"/>
        <v>363.58871180761662</v>
      </c>
    </row>
    <row r="511" spans="6:8" x14ac:dyDescent="0.25">
      <c r="F511" s="42">
        <v>509</v>
      </c>
      <c r="G511" s="42">
        <f t="shared" ca="1" si="14"/>
        <v>0.83081562593516367</v>
      </c>
      <c r="H511" s="42">
        <f t="shared" ca="1" si="15"/>
        <v>650.98316755966891</v>
      </c>
    </row>
    <row r="512" spans="6:8" x14ac:dyDescent="0.25">
      <c r="F512" s="42">
        <v>510</v>
      </c>
      <c r="G512" s="42">
        <f t="shared" ca="1" si="14"/>
        <v>0.67236242117234624</v>
      </c>
      <c r="H512" s="42">
        <f t="shared" ca="1" si="15"/>
        <v>514.30559324209764</v>
      </c>
    </row>
    <row r="513" spans="6:8" x14ac:dyDescent="0.25">
      <c r="F513" s="42">
        <v>511</v>
      </c>
      <c r="G513" s="42">
        <f t="shared" ca="1" si="14"/>
        <v>0.12875795389263633</v>
      </c>
      <c r="H513" s="42">
        <f t="shared" ca="1" si="15"/>
        <v>207.98088836360648</v>
      </c>
    </row>
    <row r="514" spans="6:8" x14ac:dyDescent="0.25">
      <c r="F514" s="42">
        <v>512</v>
      </c>
      <c r="G514" s="42">
        <f t="shared" ca="1" si="14"/>
        <v>0.71217019500202428</v>
      </c>
      <c r="H514" s="42">
        <f t="shared" ca="1" si="15"/>
        <v>544.76658778320927</v>
      </c>
    </row>
    <row r="515" spans="6:8" x14ac:dyDescent="0.25">
      <c r="F515" s="42">
        <v>513</v>
      </c>
      <c r="G515" s="42">
        <f t="shared" ref="G515:G578" ca="1" si="16">RAND()</f>
        <v>0.23785325923454848</v>
      </c>
      <c r="H515" s="42">
        <f t="shared" ref="H515:H578" ca="1" si="17">IF(G515&lt;(($D$4-$D$2)/($D$3-$D$2)),$D$2+SQRT(G515*($D$3-$D$2)*($D$4-$D$2)),$D$3-SQRT((1-G515)*($D$3-$D$2)*($D$3-$D$4)))</f>
        <v>259.226314350243</v>
      </c>
    </row>
    <row r="516" spans="6:8" x14ac:dyDescent="0.25">
      <c r="F516" s="42">
        <v>514</v>
      </c>
      <c r="G516" s="42">
        <f t="shared" ca="1" si="16"/>
        <v>0.72343134850208923</v>
      </c>
      <c r="H516" s="42">
        <f t="shared" ca="1" si="17"/>
        <v>553.76079388012568</v>
      </c>
    </row>
    <row r="517" spans="6:8" x14ac:dyDescent="0.25">
      <c r="F517" s="42">
        <v>515</v>
      </c>
      <c r="G517" s="42">
        <f t="shared" ca="1" si="16"/>
        <v>0.29988454692440536</v>
      </c>
      <c r="H517" s="42">
        <f t="shared" ca="1" si="17"/>
        <v>290.01188304702725</v>
      </c>
    </row>
    <row r="518" spans="6:8" x14ac:dyDescent="0.25">
      <c r="F518" s="42">
        <v>516</v>
      </c>
      <c r="G518" s="42">
        <f t="shared" ca="1" si="16"/>
        <v>0.7579129736138337</v>
      </c>
      <c r="H518" s="42">
        <f t="shared" ca="1" si="17"/>
        <v>582.5043006233002</v>
      </c>
    </row>
    <row r="519" spans="6:8" x14ac:dyDescent="0.25">
      <c r="F519" s="42">
        <v>517</v>
      </c>
      <c r="G519" s="42">
        <f t="shared" ca="1" si="16"/>
        <v>0.15001645969338906</v>
      </c>
      <c r="H519" s="42">
        <f t="shared" ca="1" si="17"/>
        <v>217.7032858174847</v>
      </c>
    </row>
    <row r="520" spans="6:8" x14ac:dyDescent="0.25">
      <c r="F520" s="42">
        <v>518</v>
      </c>
      <c r="G520" s="42">
        <f t="shared" ca="1" si="16"/>
        <v>0.32020153443600941</v>
      </c>
      <c r="H520" s="42">
        <f t="shared" ca="1" si="17"/>
        <v>300.38946891425849</v>
      </c>
    </row>
    <row r="521" spans="6:8" x14ac:dyDescent="0.25">
      <c r="F521" s="42">
        <v>519</v>
      </c>
      <c r="G521" s="42">
        <f t="shared" ca="1" si="16"/>
        <v>0.51189278021526596</v>
      </c>
      <c r="H521" s="42">
        <f t="shared" ca="1" si="17"/>
        <v>407.17861185260153</v>
      </c>
    </row>
    <row r="522" spans="6:8" x14ac:dyDescent="0.25">
      <c r="F522" s="42">
        <v>520</v>
      </c>
      <c r="G522" s="42">
        <f t="shared" ca="1" si="16"/>
        <v>0.13089906758809211</v>
      </c>
      <c r="H522" s="42">
        <f t="shared" ca="1" si="17"/>
        <v>208.95469703905474</v>
      </c>
    </row>
    <row r="523" spans="6:8" x14ac:dyDescent="0.25">
      <c r="F523" s="42">
        <v>521</v>
      </c>
      <c r="G523" s="42">
        <f t="shared" ca="1" si="16"/>
        <v>0.86690996252475305</v>
      </c>
      <c r="H523" s="42">
        <f t="shared" ca="1" si="17"/>
        <v>690.44414561798737</v>
      </c>
    </row>
    <row r="524" spans="6:8" x14ac:dyDescent="0.25">
      <c r="F524" s="42">
        <v>522</v>
      </c>
      <c r="G524" s="42">
        <f t="shared" ca="1" si="16"/>
        <v>0.40193069089151501</v>
      </c>
      <c r="H524" s="42">
        <f t="shared" ca="1" si="17"/>
        <v>343.79126601506653</v>
      </c>
    </row>
    <row r="525" spans="6:8" x14ac:dyDescent="0.25">
      <c r="F525" s="42">
        <v>523</v>
      </c>
      <c r="G525" s="42">
        <f t="shared" ca="1" si="16"/>
        <v>0.37222635277784744</v>
      </c>
      <c r="H525" s="42">
        <f t="shared" ca="1" si="17"/>
        <v>327.69275922391716</v>
      </c>
    </row>
    <row r="526" spans="6:8" x14ac:dyDescent="0.25">
      <c r="F526" s="42">
        <v>524</v>
      </c>
      <c r="G526" s="42">
        <f t="shared" ca="1" si="16"/>
        <v>0.126469525120947</v>
      </c>
      <c r="H526" s="42">
        <f t="shared" ca="1" si="17"/>
        <v>206.94140070678372</v>
      </c>
    </row>
    <row r="527" spans="6:8" x14ac:dyDescent="0.25">
      <c r="F527" s="42">
        <v>525</v>
      </c>
      <c r="G527" s="42">
        <f t="shared" ca="1" si="16"/>
        <v>0.33408361706643674</v>
      </c>
      <c r="H527" s="42">
        <f t="shared" ca="1" si="17"/>
        <v>307.56964558725076</v>
      </c>
    </row>
    <row r="528" spans="6:8" x14ac:dyDescent="0.25">
      <c r="F528" s="42">
        <v>526</v>
      </c>
      <c r="G528" s="42">
        <f t="shared" ca="1" si="16"/>
        <v>0.96657786399407586</v>
      </c>
      <c r="H528" s="42">
        <f t="shared" ca="1" si="17"/>
        <v>844.87444464478017</v>
      </c>
    </row>
    <row r="529" spans="6:8" x14ac:dyDescent="0.25">
      <c r="F529" s="42">
        <v>527</v>
      </c>
      <c r="G529" s="42">
        <f t="shared" ca="1" si="16"/>
        <v>0.4004722243394343</v>
      </c>
      <c r="H529" s="42">
        <f t="shared" ca="1" si="17"/>
        <v>342.99162982835048</v>
      </c>
    </row>
    <row r="530" spans="6:8" x14ac:dyDescent="0.25">
      <c r="F530" s="42">
        <v>528</v>
      </c>
      <c r="G530" s="42">
        <f t="shared" ca="1" si="16"/>
        <v>0.55001544403788716</v>
      </c>
      <c r="H530" s="42">
        <f t="shared" ca="1" si="17"/>
        <v>430.79978892069857</v>
      </c>
    </row>
    <row r="531" spans="6:8" x14ac:dyDescent="0.25">
      <c r="F531" s="42">
        <v>529</v>
      </c>
      <c r="G531" s="42">
        <f t="shared" ca="1" si="16"/>
        <v>0.25127216984731215</v>
      </c>
      <c r="H531" s="42">
        <f t="shared" ca="1" si="17"/>
        <v>265.77657507408878</v>
      </c>
    </row>
    <row r="532" spans="6:8" x14ac:dyDescent="0.25">
      <c r="F532" s="42">
        <v>530</v>
      </c>
      <c r="G532" s="42">
        <f t="shared" ca="1" si="16"/>
        <v>0.36461702982734345</v>
      </c>
      <c r="H532" s="42">
        <f t="shared" ca="1" si="17"/>
        <v>323.6304719132354</v>
      </c>
    </row>
    <row r="533" spans="6:8" x14ac:dyDescent="0.25">
      <c r="F533" s="42">
        <v>531</v>
      </c>
      <c r="G533" s="42">
        <f t="shared" ca="1" si="16"/>
        <v>0.47416447821804919</v>
      </c>
      <c r="H533" s="42">
        <f t="shared" ca="1" si="17"/>
        <v>384.69391707622083</v>
      </c>
    </row>
    <row r="534" spans="6:8" x14ac:dyDescent="0.25">
      <c r="F534" s="42">
        <v>532</v>
      </c>
      <c r="G534" s="42">
        <f t="shared" ca="1" si="16"/>
        <v>3.8591851712112546E-2</v>
      </c>
      <c r="H534" s="42">
        <f t="shared" ca="1" si="17"/>
        <v>158.93442673081779</v>
      </c>
    </row>
    <row r="535" spans="6:8" x14ac:dyDescent="0.25">
      <c r="F535" s="42">
        <v>533</v>
      </c>
      <c r="G535" s="42">
        <f t="shared" ca="1" si="16"/>
        <v>0.7472437633475647</v>
      </c>
      <c r="H535" s="42">
        <f t="shared" ca="1" si="17"/>
        <v>573.40359777682909</v>
      </c>
    </row>
    <row r="536" spans="6:8" x14ac:dyDescent="0.25">
      <c r="F536" s="42">
        <v>534</v>
      </c>
      <c r="G536" s="42">
        <f t="shared" ca="1" si="16"/>
        <v>0.20497400387664455</v>
      </c>
      <c r="H536" s="42">
        <f t="shared" ca="1" si="17"/>
        <v>243.41641756590047</v>
      </c>
    </row>
    <row r="537" spans="6:8" x14ac:dyDescent="0.25">
      <c r="F537" s="42">
        <v>535</v>
      </c>
      <c r="G537" s="42">
        <f t="shared" ca="1" si="16"/>
        <v>0.12961983224226725</v>
      </c>
      <c r="H537" s="42">
        <f t="shared" ca="1" si="17"/>
        <v>208.37273873017261</v>
      </c>
    </row>
    <row r="538" spans="6:8" x14ac:dyDescent="0.25">
      <c r="F538" s="42">
        <v>536</v>
      </c>
      <c r="G538" s="42">
        <f t="shared" ca="1" si="16"/>
        <v>0.43822888509710312</v>
      </c>
      <c r="H538" s="42">
        <f t="shared" ca="1" si="17"/>
        <v>364.01635026513009</v>
      </c>
    </row>
    <row r="539" spans="6:8" x14ac:dyDescent="0.25">
      <c r="F539" s="42">
        <v>537</v>
      </c>
      <c r="G539" s="42">
        <f t="shared" ca="1" si="16"/>
        <v>0.28274758117001941</v>
      </c>
      <c r="H539" s="42">
        <f t="shared" ca="1" si="17"/>
        <v>281.37510371711585</v>
      </c>
    </row>
    <row r="540" spans="6:8" x14ac:dyDescent="0.25">
      <c r="F540" s="42">
        <v>538</v>
      </c>
      <c r="G540" s="42">
        <f t="shared" ca="1" si="16"/>
        <v>0.48254667901045822</v>
      </c>
      <c r="H540" s="42">
        <f t="shared" ca="1" si="17"/>
        <v>389.61783191801055</v>
      </c>
    </row>
    <row r="541" spans="6:8" x14ac:dyDescent="0.25">
      <c r="F541" s="42">
        <v>539</v>
      </c>
      <c r="G541" s="42">
        <f t="shared" ca="1" si="16"/>
        <v>0.71786463426724811</v>
      </c>
      <c r="H541" s="42">
        <f t="shared" ca="1" si="17"/>
        <v>549.29226395858109</v>
      </c>
    </row>
    <row r="542" spans="6:8" x14ac:dyDescent="0.25">
      <c r="F542" s="42">
        <v>540</v>
      </c>
      <c r="G542" s="42">
        <f t="shared" ca="1" si="16"/>
        <v>0.76156025496495561</v>
      </c>
      <c r="H542" s="42">
        <f t="shared" ca="1" si="17"/>
        <v>585.66122987918209</v>
      </c>
    </row>
    <row r="543" spans="6:8" x14ac:dyDescent="0.25">
      <c r="F543" s="42">
        <v>541</v>
      </c>
      <c r="G543" s="42">
        <f t="shared" ca="1" si="16"/>
        <v>0.37125169582295348</v>
      </c>
      <c r="H543" s="42">
        <f t="shared" ca="1" si="17"/>
        <v>327.17106259653679</v>
      </c>
    </row>
    <row r="544" spans="6:8" x14ac:dyDescent="0.25">
      <c r="F544" s="42">
        <v>542</v>
      </c>
      <c r="G544" s="42">
        <f t="shared" ca="1" si="16"/>
        <v>0.72287873420150928</v>
      </c>
      <c r="H544" s="42">
        <f t="shared" ca="1" si="17"/>
        <v>553.31519907779125</v>
      </c>
    </row>
    <row r="545" spans="6:8" x14ac:dyDescent="0.25">
      <c r="F545" s="42">
        <v>543</v>
      </c>
      <c r="G545" s="42">
        <f t="shared" ca="1" si="16"/>
        <v>0.707074546412642</v>
      </c>
      <c r="H545" s="42">
        <f t="shared" ca="1" si="17"/>
        <v>540.75461180007733</v>
      </c>
    </row>
    <row r="546" spans="6:8" x14ac:dyDescent="0.25">
      <c r="F546" s="42">
        <v>544</v>
      </c>
      <c r="G546" s="42">
        <f t="shared" ca="1" si="16"/>
        <v>0.59298283466808199</v>
      </c>
      <c r="H546" s="42">
        <f t="shared" ca="1" si="17"/>
        <v>458.65689342249777</v>
      </c>
    </row>
    <row r="547" spans="6:8" x14ac:dyDescent="0.25">
      <c r="F547" s="42">
        <v>545</v>
      </c>
      <c r="G547" s="42">
        <f t="shared" ca="1" si="16"/>
        <v>0.56723528845575433</v>
      </c>
      <c r="H547" s="42">
        <f t="shared" ca="1" si="17"/>
        <v>441.79699722067346</v>
      </c>
    </row>
    <row r="548" spans="6:8" x14ac:dyDescent="0.25">
      <c r="F548" s="42">
        <v>546</v>
      </c>
      <c r="G548" s="42">
        <f t="shared" ca="1" si="16"/>
        <v>0.96944919881019609</v>
      </c>
      <c r="H548" s="42">
        <f t="shared" ca="1" si="17"/>
        <v>851.68757012084654</v>
      </c>
    </row>
    <row r="549" spans="6:8" x14ac:dyDescent="0.25">
      <c r="F549" s="42">
        <v>547</v>
      </c>
      <c r="G549" s="42">
        <f t="shared" ca="1" si="16"/>
        <v>8.8230921104911819E-2</v>
      </c>
      <c r="H549" s="42">
        <f t="shared" ca="1" si="17"/>
        <v>189.11107057735342</v>
      </c>
    </row>
    <row r="550" spans="6:8" x14ac:dyDescent="0.25">
      <c r="F550" s="42">
        <v>548</v>
      </c>
      <c r="G550" s="42">
        <f t="shared" ca="1" si="16"/>
        <v>0.52588997470834664</v>
      </c>
      <c r="H550" s="42">
        <f t="shared" ca="1" si="17"/>
        <v>415.74045304334959</v>
      </c>
    </row>
    <row r="551" spans="6:8" x14ac:dyDescent="0.25">
      <c r="F551" s="42">
        <v>549</v>
      </c>
      <c r="G551" s="42">
        <f t="shared" ca="1" si="16"/>
        <v>0.68701065415149265</v>
      </c>
      <c r="H551" s="42">
        <f t="shared" ca="1" si="17"/>
        <v>525.28710886376246</v>
      </c>
    </row>
    <row r="552" spans="6:8" x14ac:dyDescent="0.25">
      <c r="F552" s="42">
        <v>550</v>
      </c>
      <c r="G552" s="42">
        <f t="shared" ca="1" si="16"/>
        <v>0.58301376009234429</v>
      </c>
      <c r="H552" s="42">
        <f t="shared" ca="1" si="17"/>
        <v>452.06743778680925</v>
      </c>
    </row>
    <row r="553" spans="6:8" x14ac:dyDescent="0.25">
      <c r="F553" s="42">
        <v>551</v>
      </c>
      <c r="G553" s="42">
        <f t="shared" ca="1" si="16"/>
        <v>0.37360669809154745</v>
      </c>
      <c r="H553" s="42">
        <f t="shared" ca="1" si="17"/>
        <v>328.43229874115752</v>
      </c>
    </row>
    <row r="554" spans="6:8" x14ac:dyDescent="0.25">
      <c r="F554" s="42">
        <v>552</v>
      </c>
      <c r="G554" s="42">
        <f t="shared" ca="1" si="16"/>
        <v>0.54918018382127287</v>
      </c>
      <c r="H554" s="42">
        <f t="shared" ca="1" si="17"/>
        <v>430.27175982870267</v>
      </c>
    </row>
    <row r="555" spans="6:8" x14ac:dyDescent="0.25">
      <c r="F555" s="42">
        <v>553</v>
      </c>
      <c r="G555" s="42">
        <f t="shared" ca="1" si="16"/>
        <v>0.38442144860859484</v>
      </c>
      <c r="H555" s="42">
        <f t="shared" ca="1" si="17"/>
        <v>334.25488585960181</v>
      </c>
    </row>
    <row r="556" spans="6:8" x14ac:dyDescent="0.25">
      <c r="F556" s="42">
        <v>554</v>
      </c>
      <c r="G556" s="42">
        <f t="shared" ca="1" si="16"/>
        <v>0.24902423551375819</v>
      </c>
      <c r="H556" s="42">
        <f t="shared" ca="1" si="17"/>
        <v>264.67520752384928</v>
      </c>
    </row>
    <row r="557" spans="6:8" x14ac:dyDescent="0.25">
      <c r="F557" s="42">
        <v>555</v>
      </c>
      <c r="G557" s="42">
        <f t="shared" ca="1" si="16"/>
        <v>0.34409532379038943</v>
      </c>
      <c r="H557" s="42">
        <f t="shared" ca="1" si="17"/>
        <v>312.79452354414434</v>
      </c>
    </row>
    <row r="558" spans="6:8" x14ac:dyDescent="0.25">
      <c r="F558" s="42">
        <v>556</v>
      </c>
      <c r="G558" s="42">
        <f t="shared" ca="1" si="16"/>
        <v>0.97389746278142098</v>
      </c>
      <c r="H558" s="42">
        <f t="shared" ca="1" si="17"/>
        <v>862.90942119395334</v>
      </c>
    </row>
    <row r="559" spans="6:8" x14ac:dyDescent="0.25">
      <c r="F559" s="42">
        <v>557</v>
      </c>
      <c r="G559" s="42">
        <f t="shared" ca="1" si="16"/>
        <v>0.4674819188177064</v>
      </c>
      <c r="H559" s="42">
        <f t="shared" ca="1" si="17"/>
        <v>380.79646443899287</v>
      </c>
    </row>
    <row r="560" spans="6:8" x14ac:dyDescent="0.25">
      <c r="F560" s="42">
        <v>558</v>
      </c>
      <c r="G560" s="42">
        <f t="shared" ca="1" si="16"/>
        <v>0.5028194445523454</v>
      </c>
      <c r="H560" s="42">
        <f t="shared" ca="1" si="17"/>
        <v>401.69405825922865</v>
      </c>
    </row>
    <row r="561" spans="6:8" x14ac:dyDescent="0.25">
      <c r="F561" s="42">
        <v>559</v>
      </c>
      <c r="G561" s="42">
        <f t="shared" ca="1" si="16"/>
        <v>5.1964086912038798E-2</v>
      </c>
      <c r="H561" s="42">
        <f t="shared" ca="1" si="17"/>
        <v>168.38689802939956</v>
      </c>
    </row>
    <row r="562" spans="6:8" x14ac:dyDescent="0.25">
      <c r="F562" s="42">
        <v>560</v>
      </c>
      <c r="G562" s="42">
        <f t="shared" ca="1" si="16"/>
        <v>0.61375056794721106</v>
      </c>
      <c r="H562" s="42">
        <f t="shared" ca="1" si="17"/>
        <v>472.64851277538992</v>
      </c>
    </row>
    <row r="563" spans="6:8" x14ac:dyDescent="0.25">
      <c r="F563" s="42">
        <v>561</v>
      </c>
      <c r="G563" s="42">
        <f t="shared" ca="1" si="16"/>
        <v>0.91051726680053457</v>
      </c>
      <c r="H563" s="42">
        <f t="shared" ca="1" si="17"/>
        <v>746.17413862331705</v>
      </c>
    </row>
    <row r="564" spans="6:8" x14ac:dyDescent="0.25">
      <c r="F564" s="42">
        <v>562</v>
      </c>
      <c r="G564" s="42">
        <f t="shared" ca="1" si="16"/>
        <v>0.40391484698302638</v>
      </c>
      <c r="H564" s="42">
        <f t="shared" ca="1" si="17"/>
        <v>344.88069012414155</v>
      </c>
    </row>
    <row r="565" spans="6:8" x14ac:dyDescent="0.25">
      <c r="F565" s="42">
        <v>563</v>
      </c>
      <c r="G565" s="42">
        <f t="shared" ca="1" si="16"/>
        <v>0.27297044096667233</v>
      </c>
      <c r="H565" s="42">
        <f t="shared" ca="1" si="17"/>
        <v>276.49375779887293</v>
      </c>
    </row>
    <row r="566" spans="6:8" x14ac:dyDescent="0.25">
      <c r="F566" s="42">
        <v>564</v>
      </c>
      <c r="G566" s="42">
        <f t="shared" ca="1" si="16"/>
        <v>0.83504207495683513</v>
      </c>
      <c r="H566" s="42">
        <f t="shared" ca="1" si="17"/>
        <v>655.37018986878297</v>
      </c>
    </row>
    <row r="567" spans="6:8" x14ac:dyDescent="0.25">
      <c r="F567" s="42">
        <v>565</v>
      </c>
      <c r="G567" s="42">
        <f t="shared" ca="1" si="16"/>
        <v>0.49579413369519898</v>
      </c>
      <c r="H567" s="42">
        <f t="shared" ca="1" si="17"/>
        <v>397.48176480752329</v>
      </c>
    </row>
    <row r="568" spans="6:8" x14ac:dyDescent="0.25">
      <c r="F568" s="42">
        <v>566</v>
      </c>
      <c r="G568" s="42">
        <f t="shared" ca="1" si="16"/>
        <v>0.29415989059580516</v>
      </c>
      <c r="H568" s="42">
        <f t="shared" ca="1" si="17"/>
        <v>287.11510131647458</v>
      </c>
    </row>
    <row r="569" spans="6:8" x14ac:dyDescent="0.25">
      <c r="F569" s="42">
        <v>567</v>
      </c>
      <c r="G569" s="42">
        <f t="shared" ca="1" si="16"/>
        <v>0.15308664859161092</v>
      </c>
      <c r="H569" s="42">
        <f t="shared" ca="1" si="17"/>
        <v>219.11741406659598</v>
      </c>
    </row>
    <row r="570" spans="6:8" x14ac:dyDescent="0.25">
      <c r="F570" s="42">
        <v>568</v>
      </c>
      <c r="G570" s="42">
        <f t="shared" ca="1" si="16"/>
        <v>0.2960087900026388</v>
      </c>
      <c r="H570" s="42">
        <f t="shared" ca="1" si="17"/>
        <v>288.04938991661777</v>
      </c>
    </row>
    <row r="571" spans="6:8" x14ac:dyDescent="0.25">
      <c r="F571" s="42">
        <v>569</v>
      </c>
      <c r="G571" s="42">
        <f t="shared" ca="1" si="16"/>
        <v>5.5146982712765968E-3</v>
      </c>
      <c r="H571" s="42">
        <f t="shared" ca="1" si="17"/>
        <v>122.27830434334925</v>
      </c>
    </row>
    <row r="572" spans="6:8" x14ac:dyDescent="0.25">
      <c r="F572" s="42">
        <v>570</v>
      </c>
      <c r="G572" s="42">
        <f t="shared" ca="1" si="16"/>
        <v>0.54454315808601084</v>
      </c>
      <c r="H572" s="42">
        <f t="shared" ca="1" si="17"/>
        <v>427.34921096878577</v>
      </c>
    </row>
    <row r="573" spans="6:8" x14ac:dyDescent="0.25">
      <c r="F573" s="42">
        <v>571</v>
      </c>
      <c r="G573" s="42">
        <f t="shared" ca="1" si="16"/>
        <v>0.57188183044132612</v>
      </c>
      <c r="H573" s="42">
        <f t="shared" ca="1" si="17"/>
        <v>444.80176325726211</v>
      </c>
    </row>
    <row r="574" spans="6:8" x14ac:dyDescent="0.25">
      <c r="F574" s="42">
        <v>572</v>
      </c>
      <c r="G574" s="42">
        <f t="shared" ca="1" si="16"/>
        <v>0.68443842834932511</v>
      </c>
      <c r="H574" s="42">
        <f t="shared" ca="1" si="17"/>
        <v>523.34044477375051</v>
      </c>
    </row>
    <row r="575" spans="6:8" x14ac:dyDescent="0.25">
      <c r="F575" s="42">
        <v>573</v>
      </c>
      <c r="G575" s="42">
        <f t="shared" ca="1" si="16"/>
        <v>0.76482338428181051</v>
      </c>
      <c r="H575" s="42">
        <f t="shared" ca="1" si="17"/>
        <v>588.50618070608107</v>
      </c>
    </row>
    <row r="576" spans="6:8" x14ac:dyDescent="0.25">
      <c r="F576" s="42">
        <v>574</v>
      </c>
      <c r="G576" s="42">
        <f t="shared" ca="1" si="16"/>
        <v>0.18272175450153827</v>
      </c>
      <c r="H576" s="42">
        <f t="shared" ca="1" si="17"/>
        <v>232.90135135114963</v>
      </c>
    </row>
    <row r="577" spans="6:8" x14ac:dyDescent="0.25">
      <c r="F577" s="42">
        <v>575</v>
      </c>
      <c r="G577" s="42">
        <f t="shared" ca="1" si="16"/>
        <v>0.3455348413842646</v>
      </c>
      <c r="H577" s="42">
        <f t="shared" ca="1" si="17"/>
        <v>313.54904457541215</v>
      </c>
    </row>
    <row r="578" spans="6:8" x14ac:dyDescent="0.25">
      <c r="F578" s="42">
        <v>576</v>
      </c>
      <c r="G578" s="42">
        <f t="shared" ca="1" si="16"/>
        <v>0.29001299952363602</v>
      </c>
      <c r="H578" s="42">
        <f t="shared" ca="1" si="17"/>
        <v>285.02402813592255</v>
      </c>
    </row>
    <row r="579" spans="6:8" x14ac:dyDescent="0.25">
      <c r="F579" s="42">
        <v>577</v>
      </c>
      <c r="G579" s="42">
        <f t="shared" ref="G579:G642" ca="1" si="18">RAND()</f>
        <v>0.31968917275551745</v>
      </c>
      <c r="H579" s="42">
        <f t="shared" ref="H579:H642" ca="1" si="19">IF(G579&lt;(($D$4-$D$2)/($D$3-$D$2)),$D$2+SQRT(G579*($D$3-$D$2)*($D$4-$D$2)),$D$3-SQRT((1-G579)*($D$3-$D$2)*($D$3-$D$4)))</f>
        <v>300.12587159116424</v>
      </c>
    </row>
    <row r="580" spans="6:8" x14ac:dyDescent="0.25">
      <c r="F580" s="42">
        <v>578</v>
      </c>
      <c r="G580" s="42">
        <f t="shared" ca="1" si="18"/>
        <v>0.52852089404440838</v>
      </c>
      <c r="H580" s="42">
        <f t="shared" ca="1" si="19"/>
        <v>417.36378735266896</v>
      </c>
    </row>
    <row r="581" spans="6:8" x14ac:dyDescent="0.25">
      <c r="F581" s="42">
        <v>579</v>
      </c>
      <c r="G581" s="42">
        <f t="shared" ca="1" si="18"/>
        <v>0.25113872271320348</v>
      </c>
      <c r="H581" s="42">
        <f t="shared" ca="1" si="19"/>
        <v>265.71114699561622</v>
      </c>
    </row>
    <row r="582" spans="6:8" x14ac:dyDescent="0.25">
      <c r="F582" s="42">
        <v>580</v>
      </c>
      <c r="G582" s="42">
        <f t="shared" ca="1" si="18"/>
        <v>0.61240900905516915</v>
      </c>
      <c r="H582" s="42">
        <f t="shared" ca="1" si="19"/>
        <v>471.73348252962478</v>
      </c>
    </row>
    <row r="583" spans="6:8" x14ac:dyDescent="0.25">
      <c r="F583" s="42">
        <v>581</v>
      </c>
      <c r="G583" s="42">
        <f t="shared" ca="1" si="18"/>
        <v>0.2483942590700452</v>
      </c>
      <c r="H583" s="42">
        <f t="shared" ca="1" si="19"/>
        <v>264.36684857901662</v>
      </c>
    </row>
    <row r="584" spans="6:8" x14ac:dyDescent="0.25">
      <c r="F584" s="42">
        <v>582</v>
      </c>
      <c r="G584" s="42">
        <f t="shared" ca="1" si="18"/>
        <v>0.79807986339807468</v>
      </c>
      <c r="H584" s="42">
        <f t="shared" ca="1" si="19"/>
        <v>618.70943054753343</v>
      </c>
    </row>
    <row r="585" spans="6:8" x14ac:dyDescent="0.25">
      <c r="F585" s="42">
        <v>583</v>
      </c>
      <c r="G585" s="42">
        <f t="shared" ca="1" si="18"/>
        <v>0.66134640795763899</v>
      </c>
      <c r="H585" s="42">
        <f t="shared" ca="1" si="19"/>
        <v>506.20795240253221</v>
      </c>
    </row>
    <row r="586" spans="6:8" x14ac:dyDescent="0.25">
      <c r="F586" s="42">
        <v>584</v>
      </c>
      <c r="G586" s="42">
        <f t="shared" ca="1" si="18"/>
        <v>0.81510753118883894</v>
      </c>
      <c r="H586" s="42">
        <f t="shared" ca="1" si="19"/>
        <v>635.14033171089466</v>
      </c>
    </row>
    <row r="587" spans="6:8" x14ac:dyDescent="0.25">
      <c r="F587" s="42">
        <v>585</v>
      </c>
      <c r="G587" s="42">
        <f t="shared" ca="1" si="18"/>
        <v>0.47086298472771515</v>
      </c>
      <c r="H587" s="42">
        <f t="shared" ca="1" si="19"/>
        <v>382.76531935086064</v>
      </c>
    </row>
    <row r="588" spans="6:8" x14ac:dyDescent="0.25">
      <c r="F588" s="42">
        <v>586</v>
      </c>
      <c r="G588" s="42">
        <f t="shared" ca="1" si="18"/>
        <v>0.38417771841759951</v>
      </c>
      <c r="H588" s="42">
        <f t="shared" ca="1" si="19"/>
        <v>334.12310241357045</v>
      </c>
    </row>
    <row r="589" spans="6:8" x14ac:dyDescent="0.25">
      <c r="F589" s="42">
        <v>587</v>
      </c>
      <c r="G589" s="42">
        <f t="shared" ca="1" si="18"/>
        <v>0.80955055860732106</v>
      </c>
      <c r="H589" s="42">
        <f t="shared" ca="1" si="19"/>
        <v>629.69796408508796</v>
      </c>
    </row>
    <row r="590" spans="6:8" x14ac:dyDescent="0.25">
      <c r="F590" s="42">
        <v>588</v>
      </c>
      <c r="G590" s="42">
        <f t="shared" ca="1" si="18"/>
        <v>0.68587052119657477</v>
      </c>
      <c r="H590" s="42">
        <f t="shared" ca="1" si="19"/>
        <v>524.42327144984677</v>
      </c>
    </row>
    <row r="591" spans="6:8" x14ac:dyDescent="0.25">
      <c r="F591" s="42">
        <v>589</v>
      </c>
      <c r="G591" s="42">
        <f t="shared" ca="1" si="18"/>
        <v>0.30867435689838396</v>
      </c>
      <c r="H591" s="42">
        <f t="shared" ca="1" si="19"/>
        <v>294.48284001509671</v>
      </c>
    </row>
    <row r="592" spans="6:8" x14ac:dyDescent="0.25">
      <c r="F592" s="42">
        <v>590</v>
      </c>
      <c r="G592" s="42">
        <f t="shared" ca="1" si="18"/>
        <v>0.94175979088762929</v>
      </c>
      <c r="H592" s="42">
        <f t="shared" ca="1" si="19"/>
        <v>795.22463390117719</v>
      </c>
    </row>
    <row r="593" spans="6:8" x14ac:dyDescent="0.25">
      <c r="F593" s="42">
        <v>591</v>
      </c>
      <c r="G593" s="42">
        <f t="shared" ca="1" si="18"/>
        <v>0.7582282214239876</v>
      </c>
      <c r="H593" s="42">
        <f t="shared" ca="1" si="19"/>
        <v>582.77622242407028</v>
      </c>
    </row>
    <row r="594" spans="6:8" x14ac:dyDescent="0.25">
      <c r="F594" s="42">
        <v>592</v>
      </c>
      <c r="G594" s="42">
        <f t="shared" ca="1" si="18"/>
        <v>0.93656539285177065</v>
      </c>
      <c r="H594" s="42">
        <f t="shared" ca="1" si="19"/>
        <v>786.28777024530132</v>
      </c>
    </row>
    <row r="595" spans="6:8" x14ac:dyDescent="0.25">
      <c r="F595" s="42">
        <v>593</v>
      </c>
      <c r="G595" s="42">
        <f t="shared" ca="1" si="18"/>
        <v>0.88529024694418512</v>
      </c>
      <c r="H595" s="42">
        <f t="shared" ca="1" si="19"/>
        <v>712.61346204077904</v>
      </c>
    </row>
    <row r="596" spans="6:8" x14ac:dyDescent="0.25">
      <c r="F596" s="42">
        <v>594</v>
      </c>
      <c r="G596" s="42">
        <f t="shared" ca="1" si="18"/>
        <v>0.96883191371957722</v>
      </c>
      <c r="H596" s="42">
        <f t="shared" ca="1" si="19"/>
        <v>850.19672192537178</v>
      </c>
    </row>
    <row r="597" spans="6:8" x14ac:dyDescent="0.25">
      <c r="F597" s="42">
        <v>595</v>
      </c>
      <c r="G597" s="42">
        <f t="shared" ca="1" si="18"/>
        <v>0.73120335800527059</v>
      </c>
      <c r="H597" s="42">
        <f t="shared" ca="1" si="19"/>
        <v>560.07548120591741</v>
      </c>
    </row>
    <row r="598" spans="6:8" x14ac:dyDescent="0.25">
      <c r="F598" s="42">
        <v>596</v>
      </c>
      <c r="G598" s="42">
        <f t="shared" ca="1" si="18"/>
        <v>0.1360422064856126</v>
      </c>
      <c r="H598" s="42">
        <f t="shared" ca="1" si="19"/>
        <v>211.2987819647044</v>
      </c>
    </row>
    <row r="599" spans="6:8" x14ac:dyDescent="0.25">
      <c r="F599" s="42">
        <v>597</v>
      </c>
      <c r="G599" s="42">
        <f t="shared" ca="1" si="18"/>
        <v>4.7568722434829014E-2</v>
      </c>
      <c r="H599" s="42">
        <f t="shared" ca="1" si="19"/>
        <v>165.43076508137904</v>
      </c>
    </row>
    <row r="600" spans="6:8" x14ac:dyDescent="0.25">
      <c r="F600" s="42">
        <v>598</v>
      </c>
      <c r="G600" s="42">
        <f t="shared" ca="1" si="18"/>
        <v>0.76262578489400912</v>
      </c>
      <c r="H600" s="42">
        <f t="shared" ca="1" si="19"/>
        <v>586.58805668399782</v>
      </c>
    </row>
    <row r="601" spans="6:8" x14ac:dyDescent="0.25">
      <c r="F601" s="42">
        <v>599</v>
      </c>
      <c r="G601" s="42">
        <f t="shared" ca="1" si="18"/>
        <v>0.92330129394895022</v>
      </c>
      <c r="H601" s="42">
        <f t="shared" ca="1" si="19"/>
        <v>765.00410991518197</v>
      </c>
    </row>
    <row r="602" spans="6:8" x14ac:dyDescent="0.25">
      <c r="F602" s="42">
        <v>600</v>
      </c>
      <c r="G602" s="42">
        <f t="shared" ca="1" si="18"/>
        <v>0.31329473045288014</v>
      </c>
      <c r="H602" s="42">
        <f t="shared" ca="1" si="19"/>
        <v>296.84440265761498</v>
      </c>
    </row>
    <row r="603" spans="6:8" x14ac:dyDescent="0.25">
      <c r="F603" s="42">
        <v>601</v>
      </c>
      <c r="G603" s="42">
        <f t="shared" ca="1" si="18"/>
        <v>0.45839728840422522</v>
      </c>
      <c r="H603" s="42">
        <f t="shared" ca="1" si="19"/>
        <v>375.53706887521514</v>
      </c>
    </row>
    <row r="604" spans="6:8" x14ac:dyDescent="0.25">
      <c r="F604" s="42">
        <v>602</v>
      </c>
      <c r="G604" s="42">
        <f t="shared" ca="1" si="18"/>
        <v>0.21313422447994645</v>
      </c>
      <c r="H604" s="42">
        <f t="shared" ca="1" si="19"/>
        <v>247.30925449130268</v>
      </c>
    </row>
    <row r="605" spans="6:8" x14ac:dyDescent="0.25">
      <c r="F605" s="42">
        <v>603</v>
      </c>
      <c r="G605" s="42">
        <f t="shared" ca="1" si="18"/>
        <v>0.50370819616087126</v>
      </c>
      <c r="H605" s="42">
        <f t="shared" ca="1" si="19"/>
        <v>402.22905828053774</v>
      </c>
    </row>
    <row r="606" spans="6:8" x14ac:dyDescent="0.25">
      <c r="F606" s="42">
        <v>604</v>
      </c>
      <c r="G606" s="42">
        <f t="shared" ca="1" si="18"/>
        <v>0.29129110936782765</v>
      </c>
      <c r="H606" s="42">
        <f t="shared" ca="1" si="19"/>
        <v>285.6678634870442</v>
      </c>
    </row>
    <row r="607" spans="6:8" x14ac:dyDescent="0.25">
      <c r="F607" s="42">
        <v>605</v>
      </c>
      <c r="G607" s="42">
        <f t="shared" ca="1" si="18"/>
        <v>0.20330526488102107</v>
      </c>
      <c r="H607" s="42">
        <f t="shared" ca="1" si="19"/>
        <v>242.62280910654249</v>
      </c>
    </row>
    <row r="608" spans="6:8" x14ac:dyDescent="0.25">
      <c r="F608" s="42">
        <v>606</v>
      </c>
      <c r="G608" s="42">
        <f t="shared" ca="1" si="18"/>
        <v>0.36820836403970292</v>
      </c>
      <c r="H608" s="42">
        <f t="shared" ca="1" si="19"/>
        <v>325.54468058186842</v>
      </c>
    </row>
    <row r="609" spans="6:8" x14ac:dyDescent="0.25">
      <c r="F609" s="42">
        <v>607</v>
      </c>
      <c r="G609" s="42">
        <f t="shared" ca="1" si="18"/>
        <v>0.69304258868284474</v>
      </c>
      <c r="H609" s="42">
        <f t="shared" ca="1" si="19"/>
        <v>529.88369933775766</v>
      </c>
    </row>
    <row r="610" spans="6:8" x14ac:dyDescent="0.25">
      <c r="F610" s="42">
        <v>608</v>
      </c>
      <c r="G610" s="42">
        <f t="shared" ca="1" si="18"/>
        <v>0.72940237422130449</v>
      </c>
      <c r="H610" s="42">
        <f t="shared" ca="1" si="19"/>
        <v>558.60415661148238</v>
      </c>
    </row>
    <row r="611" spans="6:8" x14ac:dyDescent="0.25">
      <c r="F611" s="42">
        <v>609</v>
      </c>
      <c r="G611" s="42">
        <f t="shared" ca="1" si="18"/>
        <v>0.20723419333267123</v>
      </c>
      <c r="H611" s="42">
        <f t="shared" ca="1" si="19"/>
        <v>244.49263352335424</v>
      </c>
    </row>
    <row r="612" spans="6:8" x14ac:dyDescent="0.25">
      <c r="F612" s="42">
        <v>610</v>
      </c>
      <c r="G612" s="42">
        <f t="shared" ca="1" si="18"/>
        <v>0.12356783546752736</v>
      </c>
      <c r="H612" s="42">
        <f t="shared" ca="1" si="19"/>
        <v>205.6253034849484</v>
      </c>
    </row>
    <row r="613" spans="6:8" x14ac:dyDescent="0.25">
      <c r="F613" s="42">
        <v>611</v>
      </c>
      <c r="G613" s="42">
        <f t="shared" ca="1" si="18"/>
        <v>0.95531991305040753</v>
      </c>
      <c r="H613" s="42">
        <f t="shared" ca="1" si="19"/>
        <v>820.64096732055395</v>
      </c>
    </row>
    <row r="614" spans="6:8" x14ac:dyDescent="0.25">
      <c r="F614" s="42">
        <v>612</v>
      </c>
      <c r="G614" s="42">
        <f t="shared" ca="1" si="18"/>
        <v>0.1226901600899063</v>
      </c>
      <c r="H614" s="42">
        <f t="shared" ca="1" si="19"/>
        <v>205.22765225803971</v>
      </c>
    </row>
    <row r="615" spans="6:8" x14ac:dyDescent="0.25">
      <c r="F615" s="42">
        <v>613</v>
      </c>
      <c r="G615" s="42">
        <f t="shared" ca="1" si="18"/>
        <v>0.69025807217856416</v>
      </c>
      <c r="H615" s="42">
        <f t="shared" ca="1" si="19"/>
        <v>527.75621970063617</v>
      </c>
    </row>
    <row r="616" spans="6:8" x14ac:dyDescent="0.25">
      <c r="F616" s="42">
        <v>614</v>
      </c>
      <c r="G616" s="42">
        <f t="shared" ca="1" si="18"/>
        <v>0.38377189514520771</v>
      </c>
      <c r="H616" s="42">
        <f t="shared" ca="1" si="19"/>
        <v>333.90373406282299</v>
      </c>
    </row>
    <row r="617" spans="6:8" x14ac:dyDescent="0.25">
      <c r="F617" s="42">
        <v>615</v>
      </c>
      <c r="G617" s="42">
        <f t="shared" ca="1" si="18"/>
        <v>0.53306744921118754</v>
      </c>
      <c r="H617" s="42">
        <f t="shared" ca="1" si="19"/>
        <v>420.17982393853777</v>
      </c>
    </row>
    <row r="618" spans="6:8" x14ac:dyDescent="0.25">
      <c r="F618" s="42">
        <v>616</v>
      </c>
      <c r="G618" s="42">
        <f t="shared" ca="1" si="18"/>
        <v>0.31434829167854894</v>
      </c>
      <c r="H618" s="42">
        <f t="shared" ca="1" si="19"/>
        <v>297.38400958173122</v>
      </c>
    </row>
    <row r="619" spans="6:8" x14ac:dyDescent="0.25">
      <c r="F619" s="42">
        <v>617</v>
      </c>
      <c r="G619" s="42">
        <f t="shared" ca="1" si="18"/>
        <v>0.87063089500681146</v>
      </c>
      <c r="H619" s="42">
        <f t="shared" ca="1" si="19"/>
        <v>694.80210420925937</v>
      </c>
    </row>
    <row r="620" spans="6:8" x14ac:dyDescent="0.25">
      <c r="F620" s="42">
        <v>618</v>
      </c>
      <c r="G620" s="42">
        <f t="shared" ca="1" si="18"/>
        <v>0.97274594693830951</v>
      </c>
      <c r="H620" s="42">
        <f t="shared" ca="1" si="19"/>
        <v>859.91817318289588</v>
      </c>
    </row>
    <row r="621" spans="6:8" x14ac:dyDescent="0.25">
      <c r="F621" s="42">
        <v>619</v>
      </c>
      <c r="G621" s="42">
        <f t="shared" ca="1" si="18"/>
        <v>4.0620756765221255E-2</v>
      </c>
      <c r="H621" s="42">
        <f t="shared" ca="1" si="19"/>
        <v>160.46377517877886</v>
      </c>
    </row>
    <row r="622" spans="6:8" x14ac:dyDescent="0.25">
      <c r="F622" s="42">
        <v>620</v>
      </c>
      <c r="G622" s="42">
        <f t="shared" ca="1" si="18"/>
        <v>0.73013470049283691</v>
      </c>
      <c r="H622" s="42">
        <f t="shared" ca="1" si="19"/>
        <v>559.20184251161231</v>
      </c>
    </row>
    <row r="623" spans="6:8" x14ac:dyDescent="0.25">
      <c r="F623" s="42">
        <v>621</v>
      </c>
      <c r="G623" s="42">
        <f t="shared" ca="1" si="18"/>
        <v>0.9384973411407056</v>
      </c>
      <c r="H623" s="42">
        <f t="shared" ca="1" si="19"/>
        <v>789.56731627740908</v>
      </c>
    </row>
    <row r="624" spans="6:8" x14ac:dyDescent="0.25">
      <c r="F624" s="42">
        <v>622</v>
      </c>
      <c r="G624" s="42">
        <f t="shared" ca="1" si="18"/>
        <v>0.18750935754517306</v>
      </c>
      <c r="H624" s="42">
        <f t="shared" ca="1" si="19"/>
        <v>235.15147737118866</v>
      </c>
    </row>
    <row r="625" spans="6:8" x14ac:dyDescent="0.25">
      <c r="F625" s="42">
        <v>623</v>
      </c>
      <c r="G625" s="42">
        <f t="shared" ca="1" si="18"/>
        <v>0.78116802924059026</v>
      </c>
      <c r="H625" s="42">
        <f t="shared" ca="1" si="19"/>
        <v>603.06295342110604</v>
      </c>
    </row>
    <row r="626" spans="6:8" x14ac:dyDescent="0.25">
      <c r="F626" s="42">
        <v>624</v>
      </c>
      <c r="G626" s="42">
        <f t="shared" ca="1" si="18"/>
        <v>8.3158069382109678E-2</v>
      </c>
      <c r="H626" s="42">
        <f t="shared" ca="1" si="19"/>
        <v>186.51142262377766</v>
      </c>
    </row>
    <row r="627" spans="6:8" x14ac:dyDescent="0.25">
      <c r="F627" s="42">
        <v>625</v>
      </c>
      <c r="G627" s="42">
        <f t="shared" ca="1" si="18"/>
        <v>0.72427792955030434</v>
      </c>
      <c r="H627" s="42">
        <f t="shared" ca="1" si="19"/>
        <v>554.44428998857961</v>
      </c>
    </row>
    <row r="628" spans="6:8" x14ac:dyDescent="0.25">
      <c r="F628" s="42">
        <v>626</v>
      </c>
      <c r="G628" s="42">
        <f t="shared" ca="1" si="18"/>
        <v>0.25888744765961091</v>
      </c>
      <c r="H628" s="42">
        <f t="shared" ca="1" si="19"/>
        <v>269.51999501349781</v>
      </c>
    </row>
    <row r="629" spans="6:8" x14ac:dyDescent="0.25">
      <c r="F629" s="42">
        <v>627</v>
      </c>
      <c r="G629" s="42">
        <f t="shared" ca="1" si="18"/>
        <v>0.4874117543660369</v>
      </c>
      <c r="H629" s="42">
        <f t="shared" ca="1" si="19"/>
        <v>392.49400261688493</v>
      </c>
    </row>
    <row r="630" spans="6:8" x14ac:dyDescent="0.25">
      <c r="F630" s="42">
        <v>628</v>
      </c>
      <c r="G630" s="42">
        <f t="shared" ca="1" si="18"/>
        <v>0.22427627822140817</v>
      </c>
      <c r="H630" s="42">
        <f t="shared" ca="1" si="19"/>
        <v>252.65732111662044</v>
      </c>
    </row>
    <row r="631" spans="6:8" x14ac:dyDescent="0.25">
      <c r="F631" s="42">
        <v>629</v>
      </c>
      <c r="G631" s="42">
        <f t="shared" ca="1" si="18"/>
        <v>0.46692737457347544</v>
      </c>
      <c r="H631" s="42">
        <f t="shared" ca="1" si="19"/>
        <v>380.47414072768709</v>
      </c>
    </row>
    <row r="632" spans="6:8" x14ac:dyDescent="0.25">
      <c r="F632" s="42">
        <v>630</v>
      </c>
      <c r="G632" s="42">
        <f t="shared" ca="1" si="18"/>
        <v>0.99817959171581339</v>
      </c>
      <c r="H632" s="42">
        <f t="shared" ca="1" si="19"/>
        <v>963.79649237139631</v>
      </c>
    </row>
    <row r="633" spans="6:8" x14ac:dyDescent="0.25">
      <c r="F633" s="42">
        <v>631</v>
      </c>
      <c r="G633" s="42">
        <f t="shared" ca="1" si="18"/>
        <v>8.0711945080680025E-2</v>
      </c>
      <c r="H633" s="42">
        <f t="shared" ca="1" si="19"/>
        <v>185.22954333598886</v>
      </c>
    </row>
    <row r="634" spans="6:8" x14ac:dyDescent="0.25">
      <c r="F634" s="42">
        <v>632</v>
      </c>
      <c r="G634" s="42">
        <f t="shared" ca="1" si="18"/>
        <v>0.6926133201756004</v>
      </c>
      <c r="H634" s="42">
        <f t="shared" ca="1" si="19"/>
        <v>529.55509411455228</v>
      </c>
    </row>
    <row r="635" spans="6:8" x14ac:dyDescent="0.25">
      <c r="F635" s="42">
        <v>633</v>
      </c>
      <c r="G635" s="42">
        <f t="shared" ca="1" si="18"/>
        <v>0.60279078584420398</v>
      </c>
      <c r="H635" s="42">
        <f t="shared" ca="1" si="19"/>
        <v>465.21907832068916</v>
      </c>
    </row>
    <row r="636" spans="6:8" x14ac:dyDescent="0.25">
      <c r="F636" s="42">
        <v>634</v>
      </c>
      <c r="G636" s="42">
        <f t="shared" ca="1" si="18"/>
        <v>0.39845431629818984</v>
      </c>
      <c r="H636" s="42">
        <f t="shared" ca="1" si="19"/>
        <v>341.88686970604863</v>
      </c>
    </row>
    <row r="637" spans="6:8" x14ac:dyDescent="0.25">
      <c r="F637" s="42">
        <v>635</v>
      </c>
      <c r="G637" s="42">
        <f t="shared" ca="1" si="18"/>
        <v>1.6025516902371306E-2</v>
      </c>
      <c r="H637" s="42">
        <f t="shared" ca="1" si="19"/>
        <v>137.97757919106243</v>
      </c>
    </row>
    <row r="638" spans="6:8" x14ac:dyDescent="0.25">
      <c r="F638" s="42">
        <v>636</v>
      </c>
      <c r="G638" s="42">
        <f t="shared" ca="1" si="18"/>
        <v>0.20539437984937858</v>
      </c>
      <c r="H638" s="42">
        <f t="shared" ca="1" si="19"/>
        <v>243.61646864276099</v>
      </c>
    </row>
    <row r="639" spans="6:8" x14ac:dyDescent="0.25">
      <c r="F639" s="42">
        <v>637</v>
      </c>
      <c r="G639" s="42">
        <f t="shared" ca="1" si="18"/>
        <v>0.92355365383062371</v>
      </c>
      <c r="H639" s="42">
        <f t="shared" ca="1" si="19"/>
        <v>765.39102906761877</v>
      </c>
    </row>
    <row r="640" spans="6:8" x14ac:dyDescent="0.25">
      <c r="F640" s="42">
        <v>638</v>
      </c>
      <c r="G640" s="42">
        <f t="shared" ca="1" si="18"/>
        <v>0.29637415668791656</v>
      </c>
      <c r="H640" s="42">
        <f t="shared" ca="1" si="19"/>
        <v>288.2341626737765</v>
      </c>
    </row>
    <row r="641" spans="6:8" x14ac:dyDescent="0.25">
      <c r="F641" s="42">
        <v>639</v>
      </c>
      <c r="G641" s="42">
        <f t="shared" ca="1" si="18"/>
        <v>0.4550734243431237</v>
      </c>
      <c r="H641" s="42">
        <f t="shared" ca="1" si="19"/>
        <v>373.62380754617527</v>
      </c>
    </row>
    <row r="642" spans="6:8" x14ac:dyDescent="0.25">
      <c r="F642" s="42">
        <v>640</v>
      </c>
      <c r="G642" s="42">
        <f t="shared" ca="1" si="18"/>
        <v>0.80413553365184753</v>
      </c>
      <c r="H642" s="42">
        <f t="shared" ca="1" si="19"/>
        <v>624.47048615232688</v>
      </c>
    </row>
    <row r="643" spans="6:8" x14ac:dyDescent="0.25">
      <c r="F643" s="42">
        <v>641</v>
      </c>
      <c r="G643" s="42">
        <f t="shared" ref="G643:G706" ca="1" si="20">RAND()</f>
        <v>0.74868268223076817</v>
      </c>
      <c r="H643" s="42">
        <f t="shared" ref="H643:H706" ca="1" si="21">IF(G643&lt;(($D$4-$D$2)/($D$3-$D$2)),$D$2+SQRT(G643*($D$3-$D$2)*($D$4-$D$2)),$D$3-SQRT((1-G643)*($D$3-$D$2)*($D$3-$D$4)))</f>
        <v>574.61961870127698</v>
      </c>
    </row>
    <row r="644" spans="6:8" x14ac:dyDescent="0.25">
      <c r="F644" s="42">
        <v>642</v>
      </c>
      <c r="G644" s="42">
        <f t="shared" ca="1" si="20"/>
        <v>0.13248581211065591</v>
      </c>
      <c r="H644" s="42">
        <f t="shared" ca="1" si="21"/>
        <v>209.67714490828007</v>
      </c>
    </row>
    <row r="645" spans="6:8" x14ac:dyDescent="0.25">
      <c r="F645" s="42">
        <v>643</v>
      </c>
      <c r="G645" s="42">
        <f t="shared" ca="1" si="20"/>
        <v>0.70408132807727852</v>
      </c>
      <c r="H645" s="42">
        <f t="shared" ca="1" si="21"/>
        <v>538.41420755794547</v>
      </c>
    </row>
    <row r="646" spans="6:8" x14ac:dyDescent="0.25">
      <c r="F646" s="42">
        <v>644</v>
      </c>
      <c r="G646" s="42">
        <f t="shared" ca="1" si="20"/>
        <v>0.21472321192358601</v>
      </c>
      <c r="H646" s="42">
        <f t="shared" ca="1" si="21"/>
        <v>248.06962595262974</v>
      </c>
    </row>
    <row r="647" spans="6:8" x14ac:dyDescent="0.25">
      <c r="F647" s="42">
        <v>645</v>
      </c>
      <c r="G647" s="42">
        <f t="shared" ca="1" si="20"/>
        <v>0.89603607464112101</v>
      </c>
      <c r="H647" s="42">
        <f t="shared" ca="1" si="21"/>
        <v>726.40536142242684</v>
      </c>
    </row>
    <row r="648" spans="6:8" x14ac:dyDescent="0.25">
      <c r="F648" s="42">
        <v>646</v>
      </c>
      <c r="G648" s="42">
        <f t="shared" ca="1" si="20"/>
        <v>0.96491462749206125</v>
      </c>
      <c r="H648" s="42">
        <f t="shared" ca="1" si="21"/>
        <v>841.06143260455656</v>
      </c>
    </row>
    <row r="649" spans="6:8" x14ac:dyDescent="0.25">
      <c r="F649" s="42">
        <v>647</v>
      </c>
      <c r="G649" s="42">
        <f t="shared" ca="1" si="20"/>
        <v>0.34598487642567899</v>
      </c>
      <c r="H649" s="42">
        <f t="shared" ca="1" si="21"/>
        <v>313.78510000619258</v>
      </c>
    </row>
    <row r="650" spans="6:8" x14ac:dyDescent="0.25">
      <c r="F650" s="42">
        <v>648</v>
      </c>
      <c r="G650" s="42">
        <f t="shared" ca="1" si="20"/>
        <v>0.78221418161844136</v>
      </c>
      <c r="H650" s="42">
        <f t="shared" ca="1" si="21"/>
        <v>604.01289259027362</v>
      </c>
    </row>
    <row r="651" spans="6:8" x14ac:dyDescent="0.25">
      <c r="F651" s="42">
        <v>649</v>
      </c>
      <c r="G651" s="42">
        <f t="shared" ca="1" si="20"/>
        <v>0.42317647496894328</v>
      </c>
      <c r="H651" s="42">
        <f t="shared" ca="1" si="21"/>
        <v>355.55222242422087</v>
      </c>
    </row>
    <row r="652" spans="6:8" x14ac:dyDescent="0.25">
      <c r="F652" s="42">
        <v>650</v>
      </c>
      <c r="G652" s="42">
        <f t="shared" ca="1" si="20"/>
        <v>0.41664054913464543</v>
      </c>
      <c r="H652" s="42">
        <f t="shared" ca="1" si="21"/>
        <v>351.91142223994154</v>
      </c>
    </row>
    <row r="653" spans="6:8" x14ac:dyDescent="0.25">
      <c r="F653" s="42">
        <v>651</v>
      </c>
      <c r="G653" s="42">
        <f t="shared" ca="1" si="20"/>
        <v>0.62043288013932851</v>
      </c>
      <c r="H653" s="42">
        <f t="shared" ca="1" si="21"/>
        <v>477.23014021494748</v>
      </c>
    </row>
    <row r="654" spans="6:8" x14ac:dyDescent="0.25">
      <c r="F654" s="42">
        <v>652</v>
      </c>
      <c r="G654" s="42">
        <f t="shared" ca="1" si="20"/>
        <v>0.86749460829091241</v>
      </c>
      <c r="H654" s="42">
        <f t="shared" ca="1" si="21"/>
        <v>691.12481156534591</v>
      </c>
    </row>
    <row r="655" spans="6:8" x14ac:dyDescent="0.25">
      <c r="F655" s="42">
        <v>653</v>
      </c>
      <c r="G655" s="42">
        <f t="shared" ca="1" si="20"/>
        <v>0.59919880525567637</v>
      </c>
      <c r="H655" s="42">
        <f t="shared" ca="1" si="21"/>
        <v>462.80649648761289</v>
      </c>
    </row>
    <row r="656" spans="6:8" x14ac:dyDescent="0.25">
      <c r="F656" s="42">
        <v>654</v>
      </c>
      <c r="G656" s="42">
        <f t="shared" ca="1" si="20"/>
        <v>0.4249777839875426</v>
      </c>
      <c r="H656" s="42">
        <f t="shared" ca="1" si="21"/>
        <v>356.55925251118163</v>
      </c>
    </row>
    <row r="657" spans="6:8" x14ac:dyDescent="0.25">
      <c r="F657" s="42">
        <v>655</v>
      </c>
      <c r="G657" s="42">
        <f t="shared" ca="1" si="20"/>
        <v>0.25674524131143395</v>
      </c>
      <c r="H657" s="42">
        <f t="shared" ca="1" si="21"/>
        <v>268.46502048379966</v>
      </c>
    </row>
    <row r="658" spans="6:8" x14ac:dyDescent="0.25">
      <c r="F658" s="42">
        <v>656</v>
      </c>
      <c r="G658" s="42">
        <f t="shared" ca="1" si="20"/>
        <v>0.69628392226429203</v>
      </c>
      <c r="H658" s="42">
        <f t="shared" ca="1" si="21"/>
        <v>532.37239605674506</v>
      </c>
    </row>
    <row r="659" spans="6:8" x14ac:dyDescent="0.25">
      <c r="F659" s="42">
        <v>657</v>
      </c>
      <c r="G659" s="42">
        <f t="shared" ca="1" si="20"/>
        <v>0.10587412115113359</v>
      </c>
      <c r="H659" s="42">
        <f t="shared" ca="1" si="21"/>
        <v>197.61491127692543</v>
      </c>
    </row>
    <row r="660" spans="6:8" x14ac:dyDescent="0.25">
      <c r="F660" s="42">
        <v>658</v>
      </c>
      <c r="G660" s="42">
        <f t="shared" ca="1" si="20"/>
        <v>0.61536866382480748</v>
      </c>
      <c r="H660" s="42">
        <f t="shared" ca="1" si="21"/>
        <v>473.754275983036</v>
      </c>
    </row>
    <row r="661" spans="6:8" x14ac:dyDescent="0.25">
      <c r="F661" s="42">
        <v>659</v>
      </c>
      <c r="G661" s="42">
        <f t="shared" ca="1" si="20"/>
        <v>1.4268186860713739E-2</v>
      </c>
      <c r="H661" s="42">
        <f t="shared" ca="1" si="21"/>
        <v>135.8348547850307</v>
      </c>
    </row>
    <row r="662" spans="6:8" x14ac:dyDescent="0.25">
      <c r="F662" s="42">
        <v>660</v>
      </c>
      <c r="G662" s="42">
        <f t="shared" ca="1" si="20"/>
        <v>0.96745881305512749</v>
      </c>
      <c r="H662" s="42">
        <f t="shared" ca="1" si="21"/>
        <v>846.93251618874694</v>
      </c>
    </row>
    <row r="663" spans="6:8" x14ac:dyDescent="0.25">
      <c r="F663" s="42">
        <v>661</v>
      </c>
      <c r="G663" s="42">
        <f t="shared" ca="1" si="20"/>
        <v>0.22084086043257567</v>
      </c>
      <c r="H663" s="42">
        <f t="shared" ca="1" si="21"/>
        <v>251.00428540041332</v>
      </c>
    </row>
    <row r="664" spans="6:8" x14ac:dyDescent="0.25">
      <c r="F664" s="42">
        <v>662</v>
      </c>
      <c r="G664" s="42">
        <f t="shared" ca="1" si="20"/>
        <v>0.51340959000530373</v>
      </c>
      <c r="H664" s="42">
        <f t="shared" ca="1" si="21"/>
        <v>408.10043487414077</v>
      </c>
    </row>
    <row r="665" spans="6:8" x14ac:dyDescent="0.25">
      <c r="F665" s="42">
        <v>663</v>
      </c>
      <c r="G665" s="42">
        <f t="shared" ca="1" si="20"/>
        <v>3.152155567073911E-2</v>
      </c>
      <c r="H665" s="42">
        <f t="shared" ca="1" si="21"/>
        <v>153.26293279914768</v>
      </c>
    </row>
    <row r="666" spans="6:8" x14ac:dyDescent="0.25">
      <c r="F666" s="42">
        <v>664</v>
      </c>
      <c r="G666" s="42">
        <f t="shared" ca="1" si="20"/>
        <v>0.97749528592423796</v>
      </c>
      <c r="H666" s="42">
        <f t="shared" ca="1" si="21"/>
        <v>872.70744666498092</v>
      </c>
    </row>
    <row r="667" spans="6:8" x14ac:dyDescent="0.25">
      <c r="F667" s="42">
        <v>665</v>
      </c>
      <c r="G667" s="42">
        <f t="shared" ca="1" si="20"/>
        <v>0.54061631349639616</v>
      </c>
      <c r="H667" s="42">
        <f t="shared" ca="1" si="21"/>
        <v>424.8858771664577</v>
      </c>
    </row>
    <row r="668" spans="6:8" x14ac:dyDescent="0.25">
      <c r="F668" s="42">
        <v>666</v>
      </c>
      <c r="G668" s="42">
        <f t="shared" ca="1" si="20"/>
        <v>0.63225654781456353</v>
      </c>
      <c r="H668" s="42">
        <f t="shared" ca="1" si="21"/>
        <v>485.43680118617669</v>
      </c>
    </row>
    <row r="669" spans="6:8" x14ac:dyDescent="0.25">
      <c r="F669" s="42">
        <v>667</v>
      </c>
      <c r="G669" s="42">
        <f t="shared" ca="1" si="20"/>
        <v>3.4411251486471839E-2</v>
      </c>
      <c r="H669" s="42">
        <f t="shared" ca="1" si="21"/>
        <v>155.65080982144343</v>
      </c>
    </row>
    <row r="670" spans="6:8" x14ac:dyDescent="0.25">
      <c r="F670" s="42">
        <v>668</v>
      </c>
      <c r="G670" s="42">
        <f t="shared" ca="1" si="20"/>
        <v>0.16489454066996112</v>
      </c>
      <c r="H670" s="42">
        <f t="shared" ca="1" si="21"/>
        <v>224.5801584189195</v>
      </c>
    </row>
    <row r="671" spans="6:8" x14ac:dyDescent="0.25">
      <c r="F671" s="42">
        <v>669</v>
      </c>
      <c r="G671" s="42">
        <f t="shared" ca="1" si="20"/>
        <v>0.69270484718770475</v>
      </c>
      <c r="H671" s="42">
        <f t="shared" ca="1" si="21"/>
        <v>529.62513882558255</v>
      </c>
    </row>
    <row r="672" spans="6:8" x14ac:dyDescent="0.25">
      <c r="F672" s="42">
        <v>670</v>
      </c>
      <c r="G672" s="42">
        <f t="shared" ca="1" si="20"/>
        <v>0.58401687242470046</v>
      </c>
      <c r="H672" s="42">
        <f t="shared" ca="1" si="21"/>
        <v>452.72689463649351</v>
      </c>
    </row>
    <row r="673" spans="6:8" x14ac:dyDescent="0.25">
      <c r="F673" s="42">
        <v>671</v>
      </c>
      <c r="G673" s="42">
        <f t="shared" ca="1" si="20"/>
        <v>0.18824136987369855</v>
      </c>
      <c r="H673" s="42">
        <f t="shared" ca="1" si="21"/>
        <v>235.49609962346369</v>
      </c>
    </row>
    <row r="674" spans="6:8" x14ac:dyDescent="0.25">
      <c r="F674" s="42">
        <v>672</v>
      </c>
      <c r="G674" s="42">
        <f t="shared" ca="1" si="20"/>
        <v>0.62418098343264117</v>
      </c>
      <c r="H674" s="42">
        <f t="shared" ca="1" si="21"/>
        <v>479.81763589247055</v>
      </c>
    </row>
    <row r="675" spans="6:8" x14ac:dyDescent="0.25">
      <c r="F675" s="42">
        <v>673</v>
      </c>
      <c r="G675" s="42">
        <f t="shared" ca="1" si="20"/>
        <v>0.16104424267935491</v>
      </c>
      <c r="H675" s="42">
        <f t="shared" ca="1" si="21"/>
        <v>222.79465694652845</v>
      </c>
    </row>
    <row r="676" spans="6:8" x14ac:dyDescent="0.25">
      <c r="F676" s="42">
        <v>674</v>
      </c>
      <c r="G676" s="42">
        <f t="shared" ca="1" si="20"/>
        <v>0.94826868075578252</v>
      </c>
      <c r="H676" s="42">
        <f t="shared" ca="1" si="21"/>
        <v>807.00634762812388</v>
      </c>
    </row>
    <row r="677" spans="6:8" x14ac:dyDescent="0.25">
      <c r="F677" s="42">
        <v>675</v>
      </c>
      <c r="G677" s="42">
        <f t="shared" ca="1" si="20"/>
        <v>0.73091290622377758</v>
      </c>
      <c r="H677" s="42">
        <f t="shared" ca="1" si="21"/>
        <v>559.8378622383791</v>
      </c>
    </row>
    <row r="678" spans="6:8" x14ac:dyDescent="0.25">
      <c r="F678" s="42">
        <v>676</v>
      </c>
      <c r="G678" s="42">
        <f t="shared" ca="1" si="20"/>
        <v>0.95564679696073218</v>
      </c>
      <c r="H678" s="42">
        <f t="shared" ca="1" si="21"/>
        <v>821.29827592249467</v>
      </c>
    </row>
    <row r="679" spans="6:8" x14ac:dyDescent="0.25">
      <c r="F679" s="42">
        <v>677</v>
      </c>
      <c r="G679" s="42">
        <f t="shared" ca="1" si="20"/>
        <v>0.88297768188756254</v>
      </c>
      <c r="H679" s="42">
        <f t="shared" ca="1" si="21"/>
        <v>709.73104016971615</v>
      </c>
    </row>
    <row r="680" spans="6:8" x14ac:dyDescent="0.25">
      <c r="F680" s="42">
        <v>678</v>
      </c>
      <c r="G680" s="42">
        <f t="shared" ca="1" si="20"/>
        <v>0.57340890641503095</v>
      </c>
      <c r="H680" s="42">
        <f t="shared" ca="1" si="21"/>
        <v>445.79282990818524</v>
      </c>
    </row>
    <row r="681" spans="6:8" x14ac:dyDescent="0.25">
      <c r="F681" s="42">
        <v>679</v>
      </c>
      <c r="G681" s="42">
        <f t="shared" ca="1" si="20"/>
        <v>0.83827434539925039</v>
      </c>
      <c r="H681" s="42">
        <f t="shared" ca="1" si="21"/>
        <v>658.76332068117335</v>
      </c>
    </row>
    <row r="682" spans="6:8" x14ac:dyDescent="0.25">
      <c r="F682" s="42">
        <v>680</v>
      </c>
      <c r="G682" s="42">
        <f t="shared" ca="1" si="20"/>
        <v>0.34353299228499212</v>
      </c>
      <c r="H682" s="42">
        <f t="shared" ca="1" si="21"/>
        <v>312.50000323286861</v>
      </c>
    </row>
    <row r="683" spans="6:8" x14ac:dyDescent="0.25">
      <c r="F683" s="42">
        <v>681</v>
      </c>
      <c r="G683" s="42">
        <f t="shared" ca="1" si="20"/>
        <v>0.74709001542575293</v>
      </c>
      <c r="H683" s="42">
        <f t="shared" ca="1" si="21"/>
        <v>573.27387132557976</v>
      </c>
    </row>
    <row r="684" spans="6:8" x14ac:dyDescent="0.25">
      <c r="F684" s="42">
        <v>682</v>
      </c>
      <c r="G684" s="42">
        <f t="shared" ca="1" si="20"/>
        <v>0.78089635505665</v>
      </c>
      <c r="H684" s="42">
        <f t="shared" ca="1" si="21"/>
        <v>602.81663635140512</v>
      </c>
    </row>
    <row r="685" spans="6:8" x14ac:dyDescent="0.25">
      <c r="F685" s="42">
        <v>683</v>
      </c>
      <c r="G685" s="42">
        <f t="shared" ca="1" si="20"/>
        <v>0.7433281142133541</v>
      </c>
      <c r="H685" s="42">
        <f t="shared" ca="1" si="21"/>
        <v>570.11192414026527</v>
      </c>
    </row>
    <row r="686" spans="6:8" x14ac:dyDescent="0.25">
      <c r="F686" s="42">
        <v>684</v>
      </c>
      <c r="G686" s="42">
        <f t="shared" ca="1" si="20"/>
        <v>0.91706933445655914</v>
      </c>
      <c r="H686" s="42">
        <f t="shared" ca="1" si="21"/>
        <v>755.64354072118863</v>
      </c>
    </row>
    <row r="687" spans="6:8" x14ac:dyDescent="0.25">
      <c r="F687" s="42">
        <v>685</v>
      </c>
      <c r="G687" s="42">
        <f t="shared" ca="1" si="20"/>
        <v>0.6198979843129665</v>
      </c>
      <c r="H687" s="42">
        <f t="shared" ca="1" si="21"/>
        <v>476.86191947568557</v>
      </c>
    </row>
    <row r="688" spans="6:8" x14ac:dyDescent="0.25">
      <c r="F688" s="42">
        <v>686</v>
      </c>
      <c r="G688" s="42">
        <f t="shared" ca="1" si="20"/>
        <v>0.79009190337621493</v>
      </c>
      <c r="H688" s="42">
        <f t="shared" ca="1" si="21"/>
        <v>611.2406533996575</v>
      </c>
    </row>
    <row r="689" spans="6:8" x14ac:dyDescent="0.25">
      <c r="F689" s="42">
        <v>687</v>
      </c>
      <c r="G689" s="42">
        <f t="shared" ca="1" si="20"/>
        <v>0.80461134737153317</v>
      </c>
      <c r="H689" s="42">
        <f t="shared" ca="1" si="21"/>
        <v>624.92690060136795</v>
      </c>
    </row>
    <row r="690" spans="6:8" x14ac:dyDescent="0.25">
      <c r="F690" s="42">
        <v>688</v>
      </c>
      <c r="G690" s="42">
        <f t="shared" ca="1" si="20"/>
        <v>0.7612345904793909</v>
      </c>
      <c r="H690" s="42">
        <f t="shared" ca="1" si="21"/>
        <v>585.37837145797789</v>
      </c>
    </row>
    <row r="691" spans="6:8" x14ac:dyDescent="0.25">
      <c r="F691" s="42">
        <v>689</v>
      </c>
      <c r="G691" s="42">
        <f t="shared" ca="1" si="20"/>
        <v>0.3768749042927203</v>
      </c>
      <c r="H691" s="42">
        <f t="shared" ca="1" si="21"/>
        <v>330.18654170788614</v>
      </c>
    </row>
    <row r="692" spans="6:8" x14ac:dyDescent="0.25">
      <c r="F692" s="42">
        <v>690</v>
      </c>
      <c r="G692" s="42">
        <f t="shared" ca="1" si="20"/>
        <v>0.18812567370474287</v>
      </c>
      <c r="H692" s="42">
        <f t="shared" ca="1" si="21"/>
        <v>235.44162097810658</v>
      </c>
    </row>
    <row r="693" spans="6:8" x14ac:dyDescent="0.25">
      <c r="F693" s="42">
        <v>691</v>
      </c>
      <c r="G693" s="42">
        <f t="shared" ca="1" si="20"/>
        <v>0.16403440456820728</v>
      </c>
      <c r="H693" s="42">
        <f t="shared" ca="1" si="21"/>
        <v>224.18093042843373</v>
      </c>
    </row>
    <row r="694" spans="6:8" x14ac:dyDescent="0.25">
      <c r="F694" s="42">
        <v>692</v>
      </c>
      <c r="G694" s="42">
        <f t="shared" ca="1" si="20"/>
        <v>0.64655039435770922</v>
      </c>
      <c r="H694" s="42">
        <f t="shared" ca="1" si="21"/>
        <v>495.53620936438921</v>
      </c>
    </row>
    <row r="695" spans="6:8" x14ac:dyDescent="0.25">
      <c r="F695" s="42">
        <v>693</v>
      </c>
      <c r="G695" s="42">
        <f t="shared" ca="1" si="20"/>
        <v>0.50326681079216429</v>
      </c>
      <c r="H695" s="42">
        <f t="shared" ca="1" si="21"/>
        <v>401.96329859310333</v>
      </c>
    </row>
    <row r="696" spans="6:8" x14ac:dyDescent="0.25">
      <c r="F696" s="42">
        <v>694</v>
      </c>
      <c r="G696" s="42">
        <f t="shared" ca="1" si="20"/>
        <v>0.81923689258701426</v>
      </c>
      <c r="H696" s="42">
        <f t="shared" ca="1" si="21"/>
        <v>639.23769967283204</v>
      </c>
    </row>
    <row r="697" spans="6:8" x14ac:dyDescent="0.25">
      <c r="F697" s="42">
        <v>695</v>
      </c>
      <c r="G697" s="42">
        <f t="shared" ca="1" si="20"/>
        <v>0.92779075027370439</v>
      </c>
      <c r="H697" s="42">
        <f t="shared" ca="1" si="21"/>
        <v>771.98539563674251</v>
      </c>
    </row>
    <row r="698" spans="6:8" x14ac:dyDescent="0.25">
      <c r="F698" s="42">
        <v>696</v>
      </c>
      <c r="G698" s="42">
        <f t="shared" ca="1" si="20"/>
        <v>0.528039163991186</v>
      </c>
      <c r="H698" s="42">
        <f t="shared" ca="1" si="21"/>
        <v>417.06621137015395</v>
      </c>
    </row>
    <row r="699" spans="6:8" x14ac:dyDescent="0.25">
      <c r="F699" s="42">
        <v>697</v>
      </c>
      <c r="G699" s="42">
        <f t="shared" ca="1" si="20"/>
        <v>0.17225113333504227</v>
      </c>
      <c r="H699" s="42">
        <f t="shared" ca="1" si="21"/>
        <v>228.00311917808278</v>
      </c>
    </row>
    <row r="700" spans="6:8" x14ac:dyDescent="0.25">
      <c r="F700" s="42">
        <v>698</v>
      </c>
      <c r="G700" s="42">
        <f t="shared" ca="1" si="20"/>
        <v>0.52669756094976194</v>
      </c>
      <c r="H700" s="42">
        <f t="shared" ca="1" si="21"/>
        <v>416.23827111040293</v>
      </c>
    </row>
    <row r="701" spans="6:8" x14ac:dyDescent="0.25">
      <c r="F701" s="42">
        <v>699</v>
      </c>
      <c r="G701" s="42">
        <f t="shared" ca="1" si="20"/>
        <v>0.82159741861387414</v>
      </c>
      <c r="H701" s="42">
        <f t="shared" ca="1" si="21"/>
        <v>641.60097851973615</v>
      </c>
    </row>
    <row r="702" spans="6:8" x14ac:dyDescent="0.25">
      <c r="F702" s="42">
        <v>700</v>
      </c>
      <c r="G702" s="42">
        <f t="shared" ca="1" si="20"/>
        <v>0.48851638953399368</v>
      </c>
      <c r="H702" s="42">
        <f t="shared" ca="1" si="21"/>
        <v>393.14894781707392</v>
      </c>
    </row>
    <row r="703" spans="6:8" x14ac:dyDescent="0.25">
      <c r="F703" s="42">
        <v>701</v>
      </c>
      <c r="G703" s="42">
        <f t="shared" ca="1" si="20"/>
        <v>0.76313297475270858</v>
      </c>
      <c r="H703" s="42">
        <f t="shared" ca="1" si="21"/>
        <v>587.02995486591306</v>
      </c>
    </row>
    <row r="704" spans="6:8" x14ac:dyDescent="0.25">
      <c r="F704" s="42">
        <v>702</v>
      </c>
      <c r="G704" s="42">
        <f t="shared" ca="1" si="20"/>
        <v>0.88698703336489348</v>
      </c>
      <c r="H704" s="42">
        <f t="shared" ca="1" si="21"/>
        <v>714.7468913801697</v>
      </c>
    </row>
    <row r="705" spans="6:8" x14ac:dyDescent="0.25">
      <c r="F705" s="42">
        <v>703</v>
      </c>
      <c r="G705" s="42">
        <f t="shared" ca="1" si="20"/>
        <v>0.81515842301185915</v>
      </c>
      <c r="H705" s="42">
        <f t="shared" ca="1" si="21"/>
        <v>635.19054914728235</v>
      </c>
    </row>
    <row r="706" spans="6:8" x14ac:dyDescent="0.25">
      <c r="F706" s="42">
        <v>704</v>
      </c>
      <c r="G706" s="42">
        <f t="shared" ca="1" si="20"/>
        <v>0.97546863313276932</v>
      </c>
      <c r="H706" s="42">
        <f t="shared" ca="1" si="21"/>
        <v>867.09934483078689</v>
      </c>
    </row>
    <row r="707" spans="6:8" x14ac:dyDescent="0.25">
      <c r="F707" s="42">
        <v>705</v>
      </c>
      <c r="G707" s="42">
        <f t="shared" ref="G707:G770" ca="1" si="22">RAND()</f>
        <v>0.10608731337503252</v>
      </c>
      <c r="H707" s="42">
        <f t="shared" ref="H707:H770" ca="1" si="23">IF(G707&lt;(($D$4-$D$2)/($D$3-$D$2)),$D$2+SQRT(G707*($D$3-$D$2)*($D$4-$D$2)),$D$3-SQRT((1-G707)*($D$3-$D$2)*($D$3-$D$4)))</f>
        <v>197.71314243106158</v>
      </c>
    </row>
    <row r="708" spans="6:8" x14ac:dyDescent="0.25">
      <c r="F708" s="42">
        <v>706</v>
      </c>
      <c r="G708" s="42">
        <f t="shared" ca="1" si="22"/>
        <v>0.89242405187286056</v>
      </c>
      <c r="H708" s="42">
        <f t="shared" ca="1" si="23"/>
        <v>721.69318612089205</v>
      </c>
    </row>
    <row r="709" spans="6:8" x14ac:dyDescent="0.25">
      <c r="F709" s="42">
        <v>707</v>
      </c>
      <c r="G709" s="42">
        <f t="shared" ca="1" si="22"/>
        <v>0.54469186681287984</v>
      </c>
      <c r="H709" s="42">
        <f t="shared" ca="1" si="23"/>
        <v>427.44270514233551</v>
      </c>
    </row>
    <row r="710" spans="6:8" x14ac:dyDescent="0.25">
      <c r="F710" s="42">
        <v>708</v>
      </c>
      <c r="G710" s="42">
        <f t="shared" ca="1" si="22"/>
        <v>0.35219008655721218</v>
      </c>
      <c r="H710" s="42">
        <f t="shared" ca="1" si="23"/>
        <v>317.0482171640466</v>
      </c>
    </row>
    <row r="711" spans="6:8" x14ac:dyDescent="0.25">
      <c r="F711" s="42">
        <v>709</v>
      </c>
      <c r="G711" s="42">
        <f t="shared" ca="1" si="22"/>
        <v>0.34275031499867559</v>
      </c>
      <c r="H711" s="42">
        <f t="shared" ca="1" si="23"/>
        <v>312.0902870281933</v>
      </c>
    </row>
    <row r="712" spans="6:8" x14ac:dyDescent="0.25">
      <c r="F712" s="42">
        <v>710</v>
      </c>
      <c r="G712" s="42">
        <f t="shared" ca="1" si="22"/>
        <v>0.35955217409830598</v>
      </c>
      <c r="H712" s="42">
        <f t="shared" ca="1" si="23"/>
        <v>320.94003604304601</v>
      </c>
    </row>
    <row r="713" spans="6:8" x14ac:dyDescent="0.25">
      <c r="F713" s="42">
        <v>711</v>
      </c>
      <c r="G713" s="42">
        <f t="shared" ca="1" si="22"/>
        <v>0.82365751920376973</v>
      </c>
      <c r="H713" s="42">
        <f t="shared" ca="1" si="23"/>
        <v>643.67629018926368</v>
      </c>
    </row>
    <row r="714" spans="6:8" x14ac:dyDescent="0.25">
      <c r="F714" s="42">
        <v>712</v>
      </c>
      <c r="G714" s="42">
        <f t="shared" ca="1" si="22"/>
        <v>0.67775008567018202</v>
      </c>
      <c r="H714" s="42">
        <f t="shared" ca="1" si="23"/>
        <v>518.31551995370569</v>
      </c>
    </row>
    <row r="715" spans="6:8" x14ac:dyDescent="0.25">
      <c r="F715" s="42">
        <v>713</v>
      </c>
      <c r="G715" s="42">
        <f t="shared" ca="1" si="22"/>
        <v>0.27583149893863879</v>
      </c>
      <c r="H715" s="42">
        <f t="shared" ca="1" si="23"/>
        <v>277.918757504268</v>
      </c>
    </row>
    <row r="716" spans="6:8" x14ac:dyDescent="0.25">
      <c r="F716" s="42">
        <v>714</v>
      </c>
      <c r="G716" s="42">
        <f t="shared" ca="1" si="22"/>
        <v>0.10251018523306876</v>
      </c>
      <c r="H716" s="42">
        <f t="shared" ca="1" si="23"/>
        <v>196.05163544144466</v>
      </c>
    </row>
    <row r="717" spans="6:8" x14ac:dyDescent="0.25">
      <c r="F717" s="42">
        <v>715</v>
      </c>
      <c r="G717" s="42">
        <f t="shared" ca="1" si="22"/>
        <v>0.54139543092824371</v>
      </c>
      <c r="H717" s="42">
        <f t="shared" ca="1" si="23"/>
        <v>425.37378259283673</v>
      </c>
    </row>
    <row r="718" spans="6:8" x14ac:dyDescent="0.25">
      <c r="F718" s="42">
        <v>716</v>
      </c>
      <c r="G718" s="42">
        <f t="shared" ca="1" si="22"/>
        <v>0.52183586870337573</v>
      </c>
      <c r="H718" s="42">
        <f t="shared" ca="1" si="23"/>
        <v>413.24777415541962</v>
      </c>
    </row>
    <row r="719" spans="6:8" x14ac:dyDescent="0.25">
      <c r="F719" s="42">
        <v>717</v>
      </c>
      <c r="G719" s="42">
        <f t="shared" ca="1" si="22"/>
        <v>0.88028359897621788</v>
      </c>
      <c r="H719" s="42">
        <f t="shared" ca="1" si="23"/>
        <v>706.40877271770682</v>
      </c>
    </row>
    <row r="720" spans="6:8" x14ac:dyDescent="0.25">
      <c r="F720" s="42">
        <v>718</v>
      </c>
      <c r="G720" s="42">
        <f t="shared" ca="1" si="22"/>
        <v>0.11572380086459422</v>
      </c>
      <c r="H720" s="42">
        <f t="shared" ca="1" si="23"/>
        <v>202.07841025731591</v>
      </c>
    </row>
    <row r="721" spans="6:8" x14ac:dyDescent="0.25">
      <c r="F721" s="42">
        <v>719</v>
      </c>
      <c r="G721" s="42">
        <f t="shared" ca="1" si="22"/>
        <v>0.35048508956660573</v>
      </c>
      <c r="H721" s="42">
        <f t="shared" ca="1" si="23"/>
        <v>316.15006360163795</v>
      </c>
    </row>
    <row r="722" spans="6:8" x14ac:dyDescent="0.25">
      <c r="F722" s="42">
        <v>720</v>
      </c>
      <c r="G722" s="42">
        <f t="shared" ca="1" si="22"/>
        <v>0.12865414342870274</v>
      </c>
      <c r="H722" s="42">
        <f t="shared" ca="1" si="23"/>
        <v>207.93370433319535</v>
      </c>
    </row>
    <row r="723" spans="6:8" x14ac:dyDescent="0.25">
      <c r="F723" s="42">
        <v>721</v>
      </c>
      <c r="G723" s="42">
        <f t="shared" ca="1" si="22"/>
        <v>0.1529776288821374</v>
      </c>
      <c r="H723" s="42">
        <f t="shared" ca="1" si="23"/>
        <v>219.0671557650677</v>
      </c>
    </row>
    <row r="724" spans="6:8" x14ac:dyDescent="0.25">
      <c r="F724" s="42">
        <v>722</v>
      </c>
      <c r="G724" s="42">
        <f t="shared" ca="1" si="22"/>
        <v>0.49476436730143925</v>
      </c>
      <c r="H724" s="42">
        <f t="shared" ca="1" si="23"/>
        <v>396.86680116000593</v>
      </c>
    </row>
    <row r="725" spans="6:8" x14ac:dyDescent="0.25">
      <c r="F725" s="42">
        <v>723</v>
      </c>
      <c r="G725" s="42">
        <f t="shared" ca="1" si="22"/>
        <v>0.83828671094821217</v>
      </c>
      <c r="H725" s="42">
        <f t="shared" ca="1" si="23"/>
        <v>658.77636641450636</v>
      </c>
    </row>
    <row r="726" spans="6:8" x14ac:dyDescent="0.25">
      <c r="F726" s="42">
        <v>724</v>
      </c>
      <c r="G726" s="42">
        <f t="shared" ca="1" si="22"/>
        <v>0.75062899463417909</v>
      </c>
      <c r="H726" s="42">
        <f t="shared" ca="1" si="23"/>
        <v>576.26998706323502</v>
      </c>
    </row>
    <row r="727" spans="6:8" x14ac:dyDescent="0.25">
      <c r="F727" s="42">
        <v>725</v>
      </c>
      <c r="G727" s="42">
        <f t="shared" ca="1" si="22"/>
        <v>0.87202585549565814</v>
      </c>
      <c r="H727" s="42">
        <f t="shared" ca="1" si="23"/>
        <v>696.4520070184517</v>
      </c>
    </row>
    <row r="728" spans="6:8" x14ac:dyDescent="0.25">
      <c r="F728" s="42">
        <v>726</v>
      </c>
      <c r="G728" s="42">
        <f t="shared" ca="1" si="22"/>
        <v>0.50197427856599952</v>
      </c>
      <c r="H728" s="42">
        <f t="shared" ca="1" si="23"/>
        <v>401.18573878665825</v>
      </c>
    </row>
    <row r="729" spans="6:8" x14ac:dyDescent="0.25">
      <c r="F729" s="42">
        <v>727</v>
      </c>
      <c r="G729" s="42">
        <f t="shared" ca="1" si="22"/>
        <v>0.45398683395768313</v>
      </c>
      <c r="H729" s="42">
        <f t="shared" ca="1" si="23"/>
        <v>372.99961758347536</v>
      </c>
    </row>
    <row r="730" spans="6:8" x14ac:dyDescent="0.25">
      <c r="F730" s="42">
        <v>728</v>
      </c>
      <c r="G730" s="42">
        <f t="shared" ca="1" si="22"/>
        <v>0.25075487433190702</v>
      </c>
      <c r="H730" s="42">
        <f t="shared" ca="1" si="23"/>
        <v>265.52298165223237</v>
      </c>
    </row>
    <row r="731" spans="6:8" x14ac:dyDescent="0.25">
      <c r="F731" s="42">
        <v>729</v>
      </c>
      <c r="G731" s="42">
        <f t="shared" ca="1" si="22"/>
        <v>0.69142531338655877</v>
      </c>
      <c r="H731" s="42">
        <f t="shared" ca="1" si="23"/>
        <v>528.6468687261347</v>
      </c>
    </row>
    <row r="732" spans="6:8" x14ac:dyDescent="0.25">
      <c r="F732" s="42">
        <v>730</v>
      </c>
      <c r="G732" s="42">
        <f t="shared" ca="1" si="22"/>
        <v>0.76583414261449045</v>
      </c>
      <c r="H732" s="42">
        <f t="shared" ca="1" si="23"/>
        <v>589.39140618154761</v>
      </c>
    </row>
    <row r="733" spans="6:8" x14ac:dyDescent="0.25">
      <c r="F733" s="42">
        <v>731</v>
      </c>
      <c r="G733" s="42">
        <f t="shared" ca="1" si="22"/>
        <v>0.20457489069872403</v>
      </c>
      <c r="H733" s="42">
        <f t="shared" ca="1" si="23"/>
        <v>243.22653409562599</v>
      </c>
    </row>
    <row r="734" spans="6:8" x14ac:dyDescent="0.25">
      <c r="F734" s="42">
        <v>732</v>
      </c>
      <c r="G734" s="42">
        <f t="shared" ca="1" si="22"/>
        <v>0.68698190536733095</v>
      </c>
      <c r="H734" s="42">
        <f t="shared" ca="1" si="23"/>
        <v>525.26530763433584</v>
      </c>
    </row>
    <row r="735" spans="6:8" x14ac:dyDescent="0.25">
      <c r="F735" s="42">
        <v>733</v>
      </c>
      <c r="G735" s="42">
        <f t="shared" ca="1" si="22"/>
        <v>0.17876673686637923</v>
      </c>
      <c r="H735" s="42">
        <f t="shared" ca="1" si="23"/>
        <v>231.04749856951048</v>
      </c>
    </row>
    <row r="736" spans="6:8" x14ac:dyDescent="0.25">
      <c r="F736" s="42">
        <v>734</v>
      </c>
      <c r="G736" s="42">
        <f t="shared" ca="1" si="22"/>
        <v>0.31448855061669811</v>
      </c>
      <c r="H736" s="42">
        <f t="shared" ca="1" si="23"/>
        <v>297.45587785821067</v>
      </c>
    </row>
    <row r="737" spans="6:8" x14ac:dyDescent="0.25">
      <c r="F737" s="42">
        <v>735</v>
      </c>
      <c r="G737" s="42">
        <f t="shared" ca="1" si="22"/>
        <v>0.83806643606163</v>
      </c>
      <c r="H737" s="42">
        <f t="shared" ca="1" si="23"/>
        <v>658.5440496409143</v>
      </c>
    </row>
    <row r="738" spans="6:8" x14ac:dyDescent="0.25">
      <c r="F738" s="42">
        <v>736</v>
      </c>
      <c r="G738" s="42">
        <f t="shared" ca="1" si="22"/>
        <v>0.34228595201753997</v>
      </c>
      <c r="H738" s="42">
        <f t="shared" ca="1" si="23"/>
        <v>311.84731741613382</v>
      </c>
    </row>
    <row r="739" spans="6:8" x14ac:dyDescent="0.25">
      <c r="F739" s="42">
        <v>737</v>
      </c>
      <c r="G739" s="42">
        <f t="shared" ca="1" si="22"/>
        <v>0.66722674387245706</v>
      </c>
      <c r="H739" s="42">
        <f t="shared" ca="1" si="23"/>
        <v>510.51379548364088</v>
      </c>
    </row>
    <row r="740" spans="6:8" x14ac:dyDescent="0.25">
      <c r="F740" s="42">
        <v>738</v>
      </c>
      <c r="G740" s="42">
        <f t="shared" ca="1" si="22"/>
        <v>0.97327298799735296</v>
      </c>
      <c r="H740" s="42">
        <f t="shared" ca="1" si="23"/>
        <v>861.27924220973318</v>
      </c>
    </row>
    <row r="741" spans="6:8" x14ac:dyDescent="0.25">
      <c r="F741" s="42">
        <v>739</v>
      </c>
      <c r="G741" s="42">
        <f t="shared" ca="1" si="22"/>
        <v>0.85574498581820402</v>
      </c>
      <c r="H741" s="42">
        <f t="shared" ca="1" si="23"/>
        <v>677.72122283511578</v>
      </c>
    </row>
    <row r="742" spans="6:8" x14ac:dyDescent="0.25">
      <c r="F742" s="42">
        <v>740</v>
      </c>
      <c r="G742" s="42">
        <f t="shared" ca="1" si="22"/>
        <v>0.9194957053035151</v>
      </c>
      <c r="H742" s="42">
        <f t="shared" ca="1" si="23"/>
        <v>759.24474630557052</v>
      </c>
    </row>
    <row r="743" spans="6:8" x14ac:dyDescent="0.25">
      <c r="F743" s="42">
        <v>741</v>
      </c>
      <c r="G743" s="42">
        <f t="shared" ca="1" si="22"/>
        <v>0.37668977538261406</v>
      </c>
      <c r="H743" s="42">
        <f t="shared" ca="1" si="23"/>
        <v>330.08704914405644</v>
      </c>
    </row>
    <row r="744" spans="6:8" x14ac:dyDescent="0.25">
      <c r="F744" s="42">
        <v>742</v>
      </c>
      <c r="G744" s="42">
        <f t="shared" ca="1" si="22"/>
        <v>0.65150366475759158</v>
      </c>
      <c r="H744" s="42">
        <f t="shared" ca="1" si="23"/>
        <v>499.08347863687504</v>
      </c>
    </row>
    <row r="745" spans="6:8" x14ac:dyDescent="0.25">
      <c r="F745" s="42">
        <v>743</v>
      </c>
      <c r="G745" s="42">
        <f t="shared" ca="1" si="22"/>
        <v>0.33254825879498007</v>
      </c>
      <c r="H745" s="42">
        <f t="shared" ca="1" si="23"/>
        <v>306.77186030310747</v>
      </c>
    </row>
    <row r="746" spans="6:8" x14ac:dyDescent="0.25">
      <c r="F746" s="42">
        <v>744</v>
      </c>
      <c r="G746" s="42">
        <f t="shared" ca="1" si="22"/>
        <v>1.6359836837793407E-2</v>
      </c>
      <c r="H746" s="42">
        <f t="shared" ca="1" si="23"/>
        <v>138.37167334638153</v>
      </c>
    </row>
    <row r="747" spans="6:8" x14ac:dyDescent="0.25">
      <c r="F747" s="42">
        <v>745</v>
      </c>
      <c r="G747" s="42">
        <f t="shared" ca="1" si="22"/>
        <v>0.13060641273229134</v>
      </c>
      <c r="H747" s="42">
        <f t="shared" ca="1" si="23"/>
        <v>208.82152276951433</v>
      </c>
    </row>
    <row r="748" spans="6:8" x14ac:dyDescent="0.25">
      <c r="F748" s="42">
        <v>746</v>
      </c>
      <c r="G748" s="42">
        <f t="shared" ca="1" si="22"/>
        <v>0.94674718700622384</v>
      </c>
      <c r="H748" s="42">
        <f t="shared" ca="1" si="23"/>
        <v>804.18880176170001</v>
      </c>
    </row>
    <row r="749" spans="6:8" x14ac:dyDescent="0.25">
      <c r="F749" s="42">
        <v>747</v>
      </c>
      <c r="G749" s="42">
        <f t="shared" ca="1" si="22"/>
        <v>7.5709193457929036E-4</v>
      </c>
      <c r="H749" s="42">
        <f t="shared" ca="1" si="23"/>
        <v>108.25459109296979</v>
      </c>
    </row>
    <row r="750" spans="6:8" x14ac:dyDescent="0.25">
      <c r="F750" s="42">
        <v>748</v>
      </c>
      <c r="G750" s="42">
        <f t="shared" ca="1" si="22"/>
        <v>0.43500949070739447</v>
      </c>
      <c r="H750" s="42">
        <f t="shared" ca="1" si="23"/>
        <v>362.19660812231803</v>
      </c>
    </row>
    <row r="751" spans="6:8" x14ac:dyDescent="0.25">
      <c r="F751" s="42">
        <v>749</v>
      </c>
      <c r="G751" s="42">
        <f t="shared" ca="1" si="22"/>
        <v>0.54853721730730631</v>
      </c>
      <c r="H751" s="42">
        <f t="shared" ca="1" si="23"/>
        <v>429.86562676967151</v>
      </c>
    </row>
    <row r="752" spans="6:8" x14ac:dyDescent="0.25">
      <c r="F752" s="42">
        <v>750</v>
      </c>
      <c r="G752" s="42">
        <f t="shared" ca="1" si="22"/>
        <v>0.96145636444693294</v>
      </c>
      <c r="H752" s="42">
        <f t="shared" ca="1" si="23"/>
        <v>833.41243264214381</v>
      </c>
    </row>
    <row r="753" spans="6:8" x14ac:dyDescent="0.25">
      <c r="F753" s="42">
        <v>751</v>
      </c>
      <c r="G753" s="42">
        <f t="shared" ca="1" si="22"/>
        <v>0.32001756836049644</v>
      </c>
      <c r="H753" s="42">
        <f t="shared" ca="1" si="23"/>
        <v>300.29481152385142</v>
      </c>
    </row>
    <row r="754" spans="6:8" x14ac:dyDescent="0.25">
      <c r="F754" s="42">
        <v>752</v>
      </c>
      <c r="G754" s="42">
        <f t="shared" ca="1" si="22"/>
        <v>0.88345988898146577</v>
      </c>
      <c r="H754" s="42">
        <f t="shared" ca="1" si="23"/>
        <v>710.32970477913227</v>
      </c>
    </row>
    <row r="755" spans="6:8" x14ac:dyDescent="0.25">
      <c r="F755" s="42">
        <v>753</v>
      </c>
      <c r="G755" s="42">
        <f t="shared" ca="1" si="22"/>
        <v>0.76409295841201907</v>
      </c>
      <c r="H755" s="42">
        <f t="shared" ca="1" si="23"/>
        <v>587.86765482026738</v>
      </c>
    </row>
    <row r="756" spans="6:8" x14ac:dyDescent="0.25">
      <c r="F756" s="42">
        <v>754</v>
      </c>
      <c r="G756" s="42">
        <f t="shared" ca="1" si="22"/>
        <v>0.33311775280687206</v>
      </c>
      <c r="H756" s="42">
        <f t="shared" ca="1" si="23"/>
        <v>307.06766709941144</v>
      </c>
    </row>
    <row r="757" spans="6:8" x14ac:dyDescent="0.25">
      <c r="F757" s="42">
        <v>755</v>
      </c>
      <c r="G757" s="42">
        <f t="shared" ca="1" si="22"/>
        <v>0.76910467465204024</v>
      </c>
      <c r="H757" s="42">
        <f t="shared" ca="1" si="23"/>
        <v>592.26891919976106</v>
      </c>
    </row>
    <row r="758" spans="6:8" x14ac:dyDescent="0.25">
      <c r="F758" s="42">
        <v>756</v>
      </c>
      <c r="G758" s="42">
        <f t="shared" ca="1" si="22"/>
        <v>0.95462671263460797</v>
      </c>
      <c r="H758" s="42">
        <f t="shared" ca="1" si="23"/>
        <v>819.25496714132851</v>
      </c>
    </row>
    <row r="759" spans="6:8" x14ac:dyDescent="0.25">
      <c r="F759" s="42">
        <v>757</v>
      </c>
      <c r="G759" s="42">
        <f t="shared" ca="1" si="22"/>
        <v>0.30927806324408702</v>
      </c>
      <c r="H759" s="42">
        <f t="shared" ca="1" si="23"/>
        <v>294.79095690408417</v>
      </c>
    </row>
    <row r="760" spans="6:8" x14ac:dyDescent="0.25">
      <c r="F760" s="42">
        <v>758</v>
      </c>
      <c r="G760" s="42">
        <f t="shared" ca="1" si="22"/>
        <v>0.32759159923342973</v>
      </c>
      <c r="H760" s="42">
        <f t="shared" ca="1" si="23"/>
        <v>304.20258080966516</v>
      </c>
    </row>
    <row r="761" spans="6:8" x14ac:dyDescent="0.25">
      <c r="F761" s="42">
        <v>759</v>
      </c>
      <c r="G761" s="42">
        <f t="shared" ca="1" si="22"/>
        <v>0.52594887990102168</v>
      </c>
      <c r="H761" s="42">
        <f t="shared" ca="1" si="23"/>
        <v>415.77674946022182</v>
      </c>
    </row>
    <row r="762" spans="6:8" x14ac:dyDescent="0.25">
      <c r="F762" s="42">
        <v>760</v>
      </c>
      <c r="G762" s="42">
        <f t="shared" ca="1" si="22"/>
        <v>1.4097033830764882E-2</v>
      </c>
      <c r="H762" s="42">
        <f t="shared" ca="1" si="23"/>
        <v>135.6192791163555</v>
      </c>
    </row>
    <row r="763" spans="6:8" x14ac:dyDescent="0.25">
      <c r="F763" s="42">
        <v>761</v>
      </c>
      <c r="G763" s="42">
        <f t="shared" ca="1" si="22"/>
        <v>0.97098979463402468</v>
      </c>
      <c r="H763" s="42">
        <f t="shared" ca="1" si="23"/>
        <v>855.4754420055117</v>
      </c>
    </row>
    <row r="764" spans="6:8" x14ac:dyDescent="0.25">
      <c r="F764" s="42">
        <v>762</v>
      </c>
      <c r="G764" s="42">
        <f t="shared" ca="1" si="22"/>
        <v>0.14131750818368227</v>
      </c>
      <c r="H764" s="42">
        <f t="shared" ca="1" si="23"/>
        <v>213.71036245684331</v>
      </c>
    </row>
    <row r="765" spans="6:8" x14ac:dyDescent="0.25">
      <c r="F765" s="42">
        <v>763</v>
      </c>
      <c r="G765" s="42">
        <f t="shared" ca="1" si="22"/>
        <v>0.52834821065113602</v>
      </c>
      <c r="H765" s="42">
        <f t="shared" ca="1" si="23"/>
        <v>417.25709928718811</v>
      </c>
    </row>
    <row r="766" spans="6:8" x14ac:dyDescent="0.25">
      <c r="F766" s="42">
        <v>764</v>
      </c>
      <c r="G766" s="42">
        <f t="shared" ca="1" si="22"/>
        <v>0.16185655844518465</v>
      </c>
      <c r="H766" s="42">
        <f t="shared" ca="1" si="23"/>
        <v>223.17101114887123</v>
      </c>
    </row>
    <row r="767" spans="6:8" x14ac:dyDescent="0.25">
      <c r="F767" s="42">
        <v>765</v>
      </c>
      <c r="G767" s="42">
        <f t="shared" ca="1" si="22"/>
        <v>0.3807094303509071</v>
      </c>
      <c r="H767" s="42">
        <f t="shared" ca="1" si="23"/>
        <v>332.25063822767538</v>
      </c>
    </row>
    <row r="768" spans="6:8" x14ac:dyDescent="0.25">
      <c r="F768" s="42">
        <v>766</v>
      </c>
      <c r="G768" s="42">
        <f t="shared" ca="1" si="22"/>
        <v>0.83667464423395888</v>
      </c>
      <c r="H768" s="42">
        <f t="shared" ca="1" si="23"/>
        <v>657.07981081372645</v>
      </c>
    </row>
    <row r="769" spans="6:8" x14ac:dyDescent="0.25">
      <c r="F769" s="42">
        <v>767</v>
      </c>
      <c r="G769" s="42">
        <f t="shared" ca="1" si="22"/>
        <v>0.12192110705002246</v>
      </c>
      <c r="H769" s="42">
        <f t="shared" ca="1" si="23"/>
        <v>204.87937838087487</v>
      </c>
    </row>
    <row r="770" spans="6:8" x14ac:dyDescent="0.25">
      <c r="F770" s="42">
        <v>768</v>
      </c>
      <c r="G770" s="42">
        <f t="shared" ca="1" si="22"/>
        <v>0.41730246980672114</v>
      </c>
      <c r="H770" s="42">
        <f t="shared" ca="1" si="23"/>
        <v>352.27921004559323</v>
      </c>
    </row>
    <row r="771" spans="6:8" x14ac:dyDescent="0.25">
      <c r="F771" s="42">
        <v>769</v>
      </c>
      <c r="G771" s="42">
        <f t="shared" ref="G771:G834" ca="1" si="24">RAND()</f>
        <v>0.44682789056494998</v>
      </c>
      <c r="H771" s="42">
        <f t="shared" ref="H771:H834" ca="1" si="25">IF(G771&lt;(($D$4-$D$2)/($D$3-$D$2)),$D$2+SQRT(G771*($D$3-$D$2)*($D$4-$D$2)),$D$3-SQRT((1-G771)*($D$3-$D$2)*($D$3-$D$4)))</f>
        <v>368.90260752144127</v>
      </c>
    </row>
    <row r="772" spans="6:8" x14ac:dyDescent="0.25">
      <c r="F772" s="42">
        <v>770</v>
      </c>
      <c r="G772" s="42">
        <f t="shared" ca="1" si="24"/>
        <v>0.84773855990158453</v>
      </c>
      <c r="H772" s="42">
        <f t="shared" ca="1" si="25"/>
        <v>668.8984493076797</v>
      </c>
    </row>
    <row r="773" spans="6:8" x14ac:dyDescent="0.25">
      <c r="F773" s="42">
        <v>771</v>
      </c>
      <c r="G773" s="42">
        <f t="shared" ca="1" si="24"/>
        <v>5.5978175326169111E-2</v>
      </c>
      <c r="H773" s="42">
        <f t="shared" ca="1" si="25"/>
        <v>170.97912213711311</v>
      </c>
    </row>
    <row r="774" spans="6:8" x14ac:dyDescent="0.25">
      <c r="F774" s="42">
        <v>772</v>
      </c>
      <c r="G774" s="42">
        <f t="shared" ca="1" si="24"/>
        <v>0.47889982095030481</v>
      </c>
      <c r="H774" s="42">
        <f t="shared" ca="1" si="25"/>
        <v>387.47071178940303</v>
      </c>
    </row>
    <row r="775" spans="6:8" x14ac:dyDescent="0.25">
      <c r="F775" s="42">
        <v>773</v>
      </c>
      <c r="G775" s="42">
        <f t="shared" ca="1" si="24"/>
        <v>0.86292693038288359</v>
      </c>
      <c r="H775" s="42">
        <f t="shared" ca="1" si="25"/>
        <v>685.84619988877455</v>
      </c>
    </row>
    <row r="776" spans="6:8" x14ac:dyDescent="0.25">
      <c r="F776" s="42">
        <v>774</v>
      </c>
      <c r="G776" s="42">
        <f t="shared" ca="1" si="24"/>
        <v>0.43743251792227211</v>
      </c>
      <c r="H776" s="42">
        <f t="shared" ca="1" si="25"/>
        <v>363.5657244491274</v>
      </c>
    </row>
    <row r="777" spans="6:8" x14ac:dyDescent="0.25">
      <c r="F777" s="42">
        <v>775</v>
      </c>
      <c r="G777" s="42">
        <f t="shared" ca="1" si="24"/>
        <v>0.32955790612751779</v>
      </c>
      <c r="H777" s="42">
        <f t="shared" ca="1" si="25"/>
        <v>305.22067705768097</v>
      </c>
    </row>
    <row r="778" spans="6:8" x14ac:dyDescent="0.25">
      <c r="F778" s="42">
        <v>776</v>
      </c>
      <c r="G778" s="42">
        <f t="shared" ca="1" si="24"/>
        <v>0.11263584917139091</v>
      </c>
      <c r="H778" s="42">
        <f t="shared" ca="1" si="25"/>
        <v>200.68642661556248</v>
      </c>
    </row>
    <row r="779" spans="6:8" x14ac:dyDescent="0.25">
      <c r="F779" s="42">
        <v>777</v>
      </c>
      <c r="G779" s="42">
        <f t="shared" ca="1" si="24"/>
        <v>0.59046870485030556</v>
      </c>
      <c r="H779" s="42">
        <f t="shared" ca="1" si="25"/>
        <v>456.98753927024836</v>
      </c>
    </row>
    <row r="780" spans="6:8" x14ac:dyDescent="0.25">
      <c r="F780" s="42">
        <v>778</v>
      </c>
      <c r="G780" s="42">
        <f t="shared" ca="1" si="24"/>
        <v>0.31945936288600363</v>
      </c>
      <c r="H780" s="42">
        <f t="shared" ca="1" si="25"/>
        <v>300.00767238342007</v>
      </c>
    </row>
    <row r="781" spans="6:8" x14ac:dyDescent="0.25">
      <c r="F781" s="42">
        <v>779</v>
      </c>
      <c r="G781" s="42">
        <f t="shared" ca="1" si="24"/>
        <v>0.58871132987263919</v>
      </c>
      <c r="H781" s="42">
        <f t="shared" ca="1" si="25"/>
        <v>455.82370274726247</v>
      </c>
    </row>
    <row r="782" spans="6:8" x14ac:dyDescent="0.25">
      <c r="F782" s="42">
        <v>780</v>
      </c>
      <c r="G782" s="42">
        <f t="shared" ca="1" si="24"/>
        <v>9.6295573341419805E-2</v>
      </c>
      <c r="H782" s="42">
        <f t="shared" ca="1" si="25"/>
        <v>193.09458416432065</v>
      </c>
    </row>
    <row r="783" spans="6:8" x14ac:dyDescent="0.25">
      <c r="F783" s="42">
        <v>781</v>
      </c>
      <c r="G783" s="42">
        <f t="shared" ca="1" si="24"/>
        <v>0.84513219713810672</v>
      </c>
      <c r="H783" s="42">
        <f t="shared" ca="1" si="25"/>
        <v>666.07662846011635</v>
      </c>
    </row>
    <row r="784" spans="6:8" x14ac:dyDescent="0.25">
      <c r="F784" s="42">
        <v>782</v>
      </c>
      <c r="G784" s="42">
        <f t="shared" ca="1" si="24"/>
        <v>8.4893257361469132E-3</v>
      </c>
      <c r="H784" s="42">
        <f t="shared" ca="1" si="25"/>
        <v>127.64126111908107</v>
      </c>
    </row>
    <row r="785" spans="6:8" x14ac:dyDescent="0.25">
      <c r="F785" s="42">
        <v>783</v>
      </c>
      <c r="G785" s="42">
        <f t="shared" ca="1" si="24"/>
        <v>0.43994933475679299</v>
      </c>
      <c r="H785" s="42">
        <f t="shared" ca="1" si="25"/>
        <v>364.99096150124831</v>
      </c>
    </row>
    <row r="786" spans="6:8" x14ac:dyDescent="0.25">
      <c r="F786" s="42">
        <v>784</v>
      </c>
      <c r="G786" s="42">
        <f t="shared" ca="1" si="24"/>
        <v>0.49206368884620932</v>
      </c>
      <c r="H786" s="42">
        <f t="shared" ca="1" si="25"/>
        <v>395.25696032882752</v>
      </c>
    </row>
    <row r="787" spans="6:8" x14ac:dyDescent="0.25">
      <c r="F787" s="42">
        <v>785</v>
      </c>
      <c r="G787" s="42">
        <f t="shared" ca="1" si="24"/>
        <v>0.31628180631888503</v>
      </c>
      <c r="H787" s="42">
        <f t="shared" ca="1" si="25"/>
        <v>298.37538565811224</v>
      </c>
    </row>
    <row r="788" spans="6:8" x14ac:dyDescent="0.25">
      <c r="F788" s="42">
        <v>786</v>
      </c>
      <c r="G788" s="42">
        <f t="shared" ca="1" si="24"/>
        <v>0.64446943644991661</v>
      </c>
      <c r="H788" s="42">
        <f t="shared" ca="1" si="25"/>
        <v>494.05335680917887</v>
      </c>
    </row>
    <row r="789" spans="6:8" x14ac:dyDescent="0.25">
      <c r="F789" s="42">
        <v>787</v>
      </c>
      <c r="G789" s="42">
        <f t="shared" ca="1" si="24"/>
        <v>0.12436239046002628</v>
      </c>
      <c r="H789" s="42">
        <f t="shared" ca="1" si="25"/>
        <v>205.98546684032226</v>
      </c>
    </row>
    <row r="790" spans="6:8" x14ac:dyDescent="0.25">
      <c r="F790" s="42">
        <v>788</v>
      </c>
      <c r="G790" s="42">
        <f t="shared" ca="1" si="24"/>
        <v>0.16614118090827845</v>
      </c>
      <c r="H790" s="42">
        <f t="shared" ca="1" si="25"/>
        <v>225.15914553629818</v>
      </c>
    </row>
    <row r="791" spans="6:8" x14ac:dyDescent="0.25">
      <c r="F791" s="42">
        <v>789</v>
      </c>
      <c r="G791" s="42">
        <f t="shared" ca="1" si="24"/>
        <v>0.10306816156478993</v>
      </c>
      <c r="H791" s="42">
        <f t="shared" ca="1" si="25"/>
        <v>196.31269148368295</v>
      </c>
    </row>
    <row r="792" spans="6:8" x14ac:dyDescent="0.25">
      <c r="F792" s="42">
        <v>790</v>
      </c>
      <c r="G792" s="42">
        <f t="shared" ca="1" si="24"/>
        <v>0.70350357122178331</v>
      </c>
      <c r="H792" s="42">
        <f t="shared" ca="1" si="25"/>
        <v>537.96382314767163</v>
      </c>
    </row>
    <row r="793" spans="6:8" x14ac:dyDescent="0.25">
      <c r="F793" s="42">
        <v>791</v>
      </c>
      <c r="G793" s="42">
        <f t="shared" ca="1" si="24"/>
        <v>5.4691320611515604E-2</v>
      </c>
      <c r="H793" s="42">
        <f t="shared" ca="1" si="25"/>
        <v>170.15852660251926</v>
      </c>
    </row>
    <row r="794" spans="6:8" x14ac:dyDescent="0.25">
      <c r="F794" s="42">
        <v>792</v>
      </c>
      <c r="G794" s="42">
        <f t="shared" ca="1" si="24"/>
        <v>0.25835155386047481</v>
      </c>
      <c r="H794" s="42">
        <f t="shared" ca="1" si="25"/>
        <v>269.2559400033017</v>
      </c>
    </row>
    <row r="795" spans="6:8" x14ac:dyDescent="0.25">
      <c r="F795" s="42">
        <v>793</v>
      </c>
      <c r="G795" s="42">
        <f t="shared" ca="1" si="24"/>
        <v>0.51280747403914961</v>
      </c>
      <c r="H795" s="42">
        <f t="shared" ca="1" si="25"/>
        <v>407.73433436352877</v>
      </c>
    </row>
    <row r="796" spans="6:8" x14ac:dyDescent="0.25">
      <c r="F796" s="42">
        <v>794</v>
      </c>
      <c r="G796" s="42">
        <f t="shared" ca="1" si="24"/>
        <v>0.76387057288538895</v>
      </c>
      <c r="H796" s="42">
        <f t="shared" ca="1" si="25"/>
        <v>587.67344552828035</v>
      </c>
    </row>
    <row r="797" spans="6:8" x14ac:dyDescent="0.25">
      <c r="F797" s="42">
        <v>795</v>
      </c>
      <c r="G797" s="42">
        <f t="shared" ca="1" si="24"/>
        <v>0.49650095756896284</v>
      </c>
      <c r="H797" s="42">
        <f t="shared" ca="1" si="25"/>
        <v>397.90423473475028</v>
      </c>
    </row>
    <row r="798" spans="6:8" x14ac:dyDescent="0.25">
      <c r="F798" s="42">
        <v>796</v>
      </c>
      <c r="G798" s="42">
        <f t="shared" ca="1" si="24"/>
        <v>0.88852149136242353</v>
      </c>
      <c r="H798" s="42">
        <f t="shared" ca="1" si="25"/>
        <v>716.69005273542712</v>
      </c>
    </row>
    <row r="799" spans="6:8" x14ac:dyDescent="0.25">
      <c r="F799" s="42">
        <v>797</v>
      </c>
      <c r="G799" s="42">
        <f t="shared" ca="1" si="24"/>
        <v>0.78627963571776227</v>
      </c>
      <c r="H799" s="42">
        <f t="shared" ca="1" si="25"/>
        <v>607.72629162380622</v>
      </c>
    </row>
    <row r="800" spans="6:8" x14ac:dyDescent="0.25">
      <c r="F800" s="42">
        <v>798</v>
      </c>
      <c r="G800" s="42">
        <f t="shared" ca="1" si="24"/>
        <v>0.57090036983289727</v>
      </c>
      <c r="H800" s="42">
        <f t="shared" ca="1" si="25"/>
        <v>444.16573178661076</v>
      </c>
    </row>
    <row r="801" spans="6:8" x14ac:dyDescent="0.25">
      <c r="F801" s="42">
        <v>799</v>
      </c>
      <c r="G801" s="42">
        <f t="shared" ca="1" si="24"/>
        <v>0.24656529091389079</v>
      </c>
      <c r="H801" s="42">
        <f t="shared" ca="1" si="25"/>
        <v>263.47234231021662</v>
      </c>
    </row>
    <row r="802" spans="6:8" x14ac:dyDescent="0.25">
      <c r="F802" s="42">
        <v>800</v>
      </c>
      <c r="G802" s="42">
        <f t="shared" ca="1" si="24"/>
        <v>0.85517242879048005</v>
      </c>
      <c r="H802" s="42">
        <f t="shared" ca="1" si="25"/>
        <v>677.08228405543559</v>
      </c>
    </row>
    <row r="803" spans="6:8" x14ac:dyDescent="0.25">
      <c r="F803" s="42">
        <v>801</v>
      </c>
      <c r="G803" s="42">
        <f t="shared" ca="1" si="24"/>
        <v>9.1570985676345251E-2</v>
      </c>
      <c r="H803" s="42">
        <f t="shared" ca="1" si="25"/>
        <v>190.78209466007641</v>
      </c>
    </row>
    <row r="804" spans="6:8" x14ac:dyDescent="0.25">
      <c r="F804" s="42">
        <v>802</v>
      </c>
      <c r="G804" s="42">
        <f t="shared" ca="1" si="24"/>
        <v>0.47932239959392509</v>
      </c>
      <c r="H804" s="42">
        <f t="shared" ca="1" si="25"/>
        <v>387.71912303880174</v>
      </c>
    </row>
    <row r="805" spans="6:8" x14ac:dyDescent="0.25">
      <c r="F805" s="42">
        <v>803</v>
      </c>
      <c r="G805" s="42">
        <f t="shared" ca="1" si="24"/>
        <v>0.14488811687136349</v>
      </c>
      <c r="H805" s="42">
        <f t="shared" ca="1" si="25"/>
        <v>215.34685634184939</v>
      </c>
    </row>
    <row r="806" spans="6:8" x14ac:dyDescent="0.25">
      <c r="F806" s="42">
        <v>804</v>
      </c>
      <c r="G806" s="42">
        <f t="shared" ca="1" si="24"/>
        <v>0.56415316518093706</v>
      </c>
      <c r="H806" s="42">
        <f t="shared" ca="1" si="25"/>
        <v>439.81278034060324</v>
      </c>
    </row>
    <row r="807" spans="6:8" x14ac:dyDescent="0.25">
      <c r="F807" s="42">
        <v>805</v>
      </c>
      <c r="G807" s="42">
        <f t="shared" ca="1" si="24"/>
        <v>0.50680727436569595</v>
      </c>
      <c r="H807" s="42">
        <f t="shared" ca="1" si="25"/>
        <v>404.0983617603498</v>
      </c>
    </row>
    <row r="808" spans="6:8" x14ac:dyDescent="0.25">
      <c r="F808" s="42">
        <v>806</v>
      </c>
      <c r="G808" s="42">
        <f t="shared" ca="1" si="24"/>
        <v>0.28776835111413246</v>
      </c>
      <c r="H808" s="42">
        <f t="shared" ca="1" si="25"/>
        <v>283.89470941919114</v>
      </c>
    </row>
    <row r="809" spans="6:8" x14ac:dyDescent="0.25">
      <c r="F809" s="42">
        <v>807</v>
      </c>
      <c r="G809" s="42">
        <f t="shared" ca="1" si="24"/>
        <v>0.53963132212277565</v>
      </c>
      <c r="H809" s="42">
        <f t="shared" ca="1" si="25"/>
        <v>424.2696394390847</v>
      </c>
    </row>
    <row r="810" spans="6:8" x14ac:dyDescent="0.25">
      <c r="F810" s="42">
        <v>808</v>
      </c>
      <c r="G810" s="42">
        <f t="shared" ca="1" si="24"/>
        <v>5.9495876976387585E-2</v>
      </c>
      <c r="H810" s="42">
        <f t="shared" ca="1" si="25"/>
        <v>173.17533004964776</v>
      </c>
    </row>
    <row r="811" spans="6:8" x14ac:dyDescent="0.25">
      <c r="F811" s="42">
        <v>809</v>
      </c>
      <c r="G811" s="42">
        <f t="shared" ca="1" si="24"/>
        <v>0.4159450645760725</v>
      </c>
      <c r="H811" s="42">
        <f t="shared" ca="1" si="25"/>
        <v>351.52520981519433</v>
      </c>
    </row>
    <row r="812" spans="6:8" x14ac:dyDescent="0.25">
      <c r="F812" s="42">
        <v>810</v>
      </c>
      <c r="G812" s="42">
        <f t="shared" ca="1" si="24"/>
        <v>0.54502317882869156</v>
      </c>
      <c r="H812" s="42">
        <f t="shared" ca="1" si="25"/>
        <v>427.65105814429774</v>
      </c>
    </row>
    <row r="813" spans="6:8" x14ac:dyDescent="0.25">
      <c r="F813" s="42">
        <v>811</v>
      </c>
      <c r="G813" s="42">
        <f t="shared" ca="1" si="24"/>
        <v>0.16074176957541819</v>
      </c>
      <c r="H813" s="42">
        <f t="shared" ca="1" si="25"/>
        <v>222.65456462027203</v>
      </c>
    </row>
    <row r="814" spans="6:8" x14ac:dyDescent="0.25">
      <c r="F814" s="42">
        <v>812</v>
      </c>
      <c r="G814" s="42">
        <f t="shared" ca="1" si="24"/>
        <v>0.29436129393847343</v>
      </c>
      <c r="H814" s="42">
        <f t="shared" ca="1" si="25"/>
        <v>287.2168153187821</v>
      </c>
    </row>
    <row r="815" spans="6:8" x14ac:dyDescent="0.25">
      <c r="F815" s="42">
        <v>813</v>
      </c>
      <c r="G815" s="42">
        <f t="shared" ca="1" si="24"/>
        <v>0.15217296152703053</v>
      </c>
      <c r="H815" s="42">
        <f t="shared" ca="1" si="25"/>
        <v>218.69630251704427</v>
      </c>
    </row>
    <row r="816" spans="6:8" x14ac:dyDescent="0.25">
      <c r="F816" s="42">
        <v>814</v>
      </c>
      <c r="G816" s="42">
        <f t="shared" ca="1" si="24"/>
        <v>0.15584274432747036</v>
      </c>
      <c r="H816" s="42">
        <f t="shared" ca="1" si="25"/>
        <v>220.38905594891673</v>
      </c>
    </row>
    <row r="817" spans="6:8" x14ac:dyDescent="0.25">
      <c r="F817" s="42">
        <v>815</v>
      </c>
      <c r="G817" s="42">
        <f t="shared" ca="1" si="24"/>
        <v>0.71357268623352388</v>
      </c>
      <c r="H817" s="42">
        <f t="shared" ca="1" si="25"/>
        <v>545.87703657284317</v>
      </c>
    </row>
    <row r="818" spans="6:8" x14ac:dyDescent="0.25">
      <c r="F818" s="42">
        <v>816</v>
      </c>
      <c r="G818" s="42">
        <f t="shared" ca="1" si="24"/>
        <v>0.91554184043586639</v>
      </c>
      <c r="H818" s="42">
        <f t="shared" ca="1" si="25"/>
        <v>753.40341671836529</v>
      </c>
    </row>
    <row r="819" spans="6:8" x14ac:dyDescent="0.25">
      <c r="F819" s="42">
        <v>817</v>
      </c>
      <c r="G819" s="42">
        <f t="shared" ca="1" si="24"/>
        <v>0.53072968518033503</v>
      </c>
      <c r="H819" s="42">
        <f t="shared" ca="1" si="25"/>
        <v>418.73016019222291</v>
      </c>
    </row>
    <row r="820" spans="6:8" x14ac:dyDescent="0.25">
      <c r="F820" s="42">
        <v>818</v>
      </c>
      <c r="G820" s="42">
        <f t="shared" ca="1" si="24"/>
        <v>0.1168110662994204</v>
      </c>
      <c r="H820" s="42">
        <f t="shared" ca="1" si="25"/>
        <v>202.56910502262497</v>
      </c>
    </row>
    <row r="821" spans="6:8" x14ac:dyDescent="0.25">
      <c r="F821" s="42">
        <v>819</v>
      </c>
      <c r="G821" s="42">
        <f t="shared" ca="1" si="24"/>
        <v>0.13454745433376492</v>
      </c>
      <c r="H821" s="42">
        <f t="shared" ca="1" si="25"/>
        <v>210.61680225654072</v>
      </c>
    </row>
    <row r="822" spans="6:8" x14ac:dyDescent="0.25">
      <c r="F822" s="42">
        <v>820</v>
      </c>
      <c r="G822" s="42">
        <f t="shared" ca="1" si="24"/>
        <v>0.65776631797541485</v>
      </c>
      <c r="H822" s="42">
        <f t="shared" ca="1" si="25"/>
        <v>503.60474311522546</v>
      </c>
    </row>
    <row r="823" spans="6:8" x14ac:dyDescent="0.25">
      <c r="F823" s="42">
        <v>821</v>
      </c>
      <c r="G823" s="42">
        <f t="shared" ca="1" si="24"/>
        <v>0.46070342434803579</v>
      </c>
      <c r="H823" s="42">
        <f t="shared" ca="1" si="25"/>
        <v>376.86796385564139</v>
      </c>
    </row>
    <row r="824" spans="6:8" x14ac:dyDescent="0.25">
      <c r="F824" s="42">
        <v>822</v>
      </c>
      <c r="G824" s="42">
        <f t="shared" ca="1" si="24"/>
        <v>0.45362781121157503</v>
      </c>
      <c r="H824" s="42">
        <f t="shared" ca="1" si="25"/>
        <v>372.79351412181177</v>
      </c>
    </row>
    <row r="825" spans="6:8" x14ac:dyDescent="0.25">
      <c r="F825" s="42">
        <v>823</v>
      </c>
      <c r="G825" s="42">
        <f t="shared" ca="1" si="24"/>
        <v>0.1697078856815577</v>
      </c>
      <c r="H825" s="42">
        <f t="shared" ca="1" si="25"/>
        <v>226.81805355448284</v>
      </c>
    </row>
    <row r="826" spans="6:8" x14ac:dyDescent="0.25">
      <c r="F826" s="42">
        <v>824</v>
      </c>
      <c r="G826" s="42">
        <f t="shared" ca="1" si="24"/>
        <v>0.48408554122474956</v>
      </c>
      <c r="H826" s="42">
        <f t="shared" ca="1" si="25"/>
        <v>390.52612006897266</v>
      </c>
    </row>
    <row r="827" spans="6:8" x14ac:dyDescent="0.25">
      <c r="F827" s="42">
        <v>825</v>
      </c>
      <c r="G827" s="42">
        <f t="shared" ca="1" si="24"/>
        <v>6.8711410795967098E-2</v>
      </c>
      <c r="H827" s="42">
        <f t="shared" ca="1" si="25"/>
        <v>178.63858449665176</v>
      </c>
    </row>
    <row r="828" spans="6:8" x14ac:dyDescent="0.25">
      <c r="F828" s="42">
        <v>826</v>
      </c>
      <c r="G828" s="42">
        <f t="shared" ca="1" si="24"/>
        <v>0.13961422051952355</v>
      </c>
      <c r="H828" s="42">
        <f t="shared" ca="1" si="25"/>
        <v>212.93090441439449</v>
      </c>
    </row>
    <row r="829" spans="6:8" x14ac:dyDescent="0.25">
      <c r="F829" s="42">
        <v>827</v>
      </c>
      <c r="G829" s="42">
        <f t="shared" ca="1" si="24"/>
        <v>0.14708707047718916</v>
      </c>
      <c r="H829" s="42">
        <f t="shared" ca="1" si="25"/>
        <v>216.35638887538687</v>
      </c>
    </row>
    <row r="830" spans="6:8" x14ac:dyDescent="0.25">
      <c r="F830" s="42">
        <v>828</v>
      </c>
      <c r="G830" s="42">
        <f t="shared" ca="1" si="24"/>
        <v>0.80989049374335864</v>
      </c>
      <c r="H830" s="42">
        <f t="shared" ca="1" si="25"/>
        <v>630.02858961160018</v>
      </c>
    </row>
    <row r="831" spans="6:8" x14ac:dyDescent="0.25">
      <c r="F831" s="42">
        <v>829</v>
      </c>
      <c r="G831" s="42">
        <f t="shared" ca="1" si="24"/>
        <v>0.25235930157253639</v>
      </c>
      <c r="H831" s="42">
        <f t="shared" ca="1" si="25"/>
        <v>266.30980457159319</v>
      </c>
    </row>
    <row r="832" spans="6:8" x14ac:dyDescent="0.25">
      <c r="F832" s="42">
        <v>830</v>
      </c>
      <c r="G832" s="42">
        <f t="shared" ca="1" si="24"/>
        <v>0.531910607580932</v>
      </c>
      <c r="H832" s="42">
        <f t="shared" ca="1" si="25"/>
        <v>419.46200594471941</v>
      </c>
    </row>
    <row r="833" spans="6:8" x14ac:dyDescent="0.25">
      <c r="F833" s="42">
        <v>831</v>
      </c>
      <c r="G833" s="42">
        <f t="shared" ca="1" si="24"/>
        <v>0.88053918414136967</v>
      </c>
      <c r="H833" s="42">
        <f t="shared" ca="1" si="25"/>
        <v>706.72233733505402</v>
      </c>
    </row>
    <row r="834" spans="6:8" x14ac:dyDescent="0.25">
      <c r="F834" s="42">
        <v>832</v>
      </c>
      <c r="G834" s="42">
        <f t="shared" ca="1" si="24"/>
        <v>0.52582735857124785</v>
      </c>
      <c r="H834" s="42">
        <f t="shared" ca="1" si="25"/>
        <v>415.70187247544459</v>
      </c>
    </row>
    <row r="835" spans="6:8" x14ac:dyDescent="0.25">
      <c r="F835" s="42">
        <v>833</v>
      </c>
      <c r="G835" s="42">
        <f t="shared" ref="G835:G898" ca="1" si="26">RAND()</f>
        <v>1.7242928076823816E-2</v>
      </c>
      <c r="H835" s="42">
        <f t="shared" ref="H835:H898" ca="1" si="27">IF(G835&lt;(($D$4-$D$2)/($D$3-$D$2)),$D$2+SQRT(G835*($D$3-$D$2)*($D$4-$D$2)),$D$3-SQRT((1-G835)*($D$3-$D$2)*($D$3-$D$4)))</f>
        <v>139.39369907630081</v>
      </c>
    </row>
    <row r="836" spans="6:8" x14ac:dyDescent="0.25">
      <c r="F836" s="42">
        <v>834</v>
      </c>
      <c r="G836" s="42">
        <f t="shared" ca="1" si="26"/>
        <v>0.40368277099478345</v>
      </c>
      <c r="H836" s="42">
        <f t="shared" ca="1" si="27"/>
        <v>344.75317254964455</v>
      </c>
    </row>
    <row r="837" spans="6:8" x14ac:dyDescent="0.25">
      <c r="F837" s="42">
        <v>835</v>
      </c>
      <c r="G837" s="42">
        <f t="shared" ca="1" si="26"/>
        <v>0.26254178821384799</v>
      </c>
      <c r="H837" s="42">
        <f t="shared" ca="1" si="27"/>
        <v>271.32317692544291</v>
      </c>
    </row>
    <row r="838" spans="6:8" x14ac:dyDescent="0.25">
      <c r="F838" s="42">
        <v>836</v>
      </c>
      <c r="G838" s="42">
        <f t="shared" ca="1" si="26"/>
        <v>0.19300729870051081</v>
      </c>
      <c r="H838" s="42">
        <f t="shared" ca="1" si="27"/>
        <v>237.74364880597273</v>
      </c>
    </row>
    <row r="839" spans="6:8" x14ac:dyDescent="0.25">
      <c r="F839" s="42">
        <v>837</v>
      </c>
      <c r="G839" s="42">
        <f t="shared" ca="1" si="26"/>
        <v>0.34275274536402078</v>
      </c>
      <c r="H839" s="42">
        <f t="shared" ca="1" si="27"/>
        <v>312.09155889907481</v>
      </c>
    </row>
    <row r="840" spans="6:8" x14ac:dyDescent="0.25">
      <c r="F840" s="42">
        <v>838</v>
      </c>
      <c r="G840" s="42">
        <f t="shared" ca="1" si="26"/>
        <v>0.63112616078710015</v>
      </c>
      <c r="H840" s="42">
        <f t="shared" ca="1" si="27"/>
        <v>484.64656377075755</v>
      </c>
    </row>
    <row r="841" spans="6:8" x14ac:dyDescent="0.25">
      <c r="F841" s="42">
        <v>839</v>
      </c>
      <c r="G841" s="42">
        <f t="shared" ca="1" si="26"/>
        <v>0.35618629004917401</v>
      </c>
      <c r="H841" s="42">
        <f t="shared" ca="1" si="27"/>
        <v>319.15796900852638</v>
      </c>
    </row>
    <row r="842" spans="6:8" x14ac:dyDescent="0.25">
      <c r="F842" s="42">
        <v>840</v>
      </c>
      <c r="G842" s="42">
        <f t="shared" ca="1" si="26"/>
        <v>0.71920448374191037</v>
      </c>
      <c r="H842" s="42">
        <f t="shared" ca="1" si="27"/>
        <v>550.36373399621721</v>
      </c>
    </row>
    <row r="843" spans="6:8" x14ac:dyDescent="0.25">
      <c r="F843" s="42">
        <v>841</v>
      </c>
      <c r="G843" s="42">
        <f t="shared" ca="1" si="26"/>
        <v>0.77112958363935036</v>
      </c>
      <c r="H843" s="42">
        <f t="shared" ca="1" si="27"/>
        <v>594.06071909746436</v>
      </c>
    </row>
    <row r="844" spans="6:8" x14ac:dyDescent="0.25">
      <c r="F844" s="42">
        <v>842</v>
      </c>
      <c r="G844" s="42">
        <f t="shared" ca="1" si="26"/>
        <v>0.81359301462864797</v>
      </c>
      <c r="H844" s="42">
        <f t="shared" ca="1" si="27"/>
        <v>633.64903512154706</v>
      </c>
    </row>
    <row r="845" spans="6:8" x14ac:dyDescent="0.25">
      <c r="F845" s="42">
        <v>843</v>
      </c>
      <c r="G845" s="42">
        <f t="shared" ca="1" si="26"/>
        <v>0.70294872554534549</v>
      </c>
      <c r="H845" s="42">
        <f t="shared" ca="1" si="27"/>
        <v>537.53171178193065</v>
      </c>
    </row>
    <row r="846" spans="6:8" x14ac:dyDescent="0.25">
      <c r="F846" s="42">
        <v>844</v>
      </c>
      <c r="G846" s="42">
        <f t="shared" ca="1" si="26"/>
        <v>0.36125068774248337</v>
      </c>
      <c r="H846" s="42">
        <f t="shared" ca="1" si="27"/>
        <v>321.84109175989443</v>
      </c>
    </row>
    <row r="847" spans="6:8" x14ac:dyDescent="0.25">
      <c r="F847" s="42">
        <v>845</v>
      </c>
      <c r="G847" s="42">
        <f t="shared" ca="1" si="26"/>
        <v>0.19414131419604619</v>
      </c>
      <c r="H847" s="42">
        <f t="shared" ca="1" si="27"/>
        <v>238.27941226533289</v>
      </c>
    </row>
    <row r="848" spans="6:8" x14ac:dyDescent="0.25">
      <c r="F848" s="42">
        <v>846</v>
      </c>
      <c r="G848" s="42">
        <f t="shared" ca="1" si="26"/>
        <v>0.73137475019355513</v>
      </c>
      <c r="H848" s="42">
        <f t="shared" ca="1" si="27"/>
        <v>560.21575760307155</v>
      </c>
    </row>
    <row r="849" spans="6:8" x14ac:dyDescent="0.25">
      <c r="F849" s="42">
        <v>847</v>
      </c>
      <c r="G849" s="42">
        <f t="shared" ca="1" si="26"/>
        <v>0.59939296442796997</v>
      </c>
      <c r="H849" s="42">
        <f t="shared" ca="1" si="27"/>
        <v>462.9366279368312</v>
      </c>
    </row>
    <row r="850" spans="6:8" x14ac:dyDescent="0.25">
      <c r="F850" s="42">
        <v>848</v>
      </c>
      <c r="G850" s="42">
        <f t="shared" ca="1" si="26"/>
        <v>6.0363090855146684E-3</v>
      </c>
      <c r="H850" s="42">
        <f t="shared" ca="1" si="27"/>
        <v>123.30810626576772</v>
      </c>
    </row>
    <row r="851" spans="6:8" x14ac:dyDescent="0.25">
      <c r="F851" s="42">
        <v>849</v>
      </c>
      <c r="G851" s="42">
        <f t="shared" ca="1" si="26"/>
        <v>0.79300268051971168</v>
      </c>
      <c r="H851" s="42">
        <f t="shared" ca="1" si="27"/>
        <v>613.94550899412195</v>
      </c>
    </row>
    <row r="852" spans="6:8" x14ac:dyDescent="0.25">
      <c r="F852" s="42">
        <v>850</v>
      </c>
      <c r="G852" s="42">
        <f t="shared" ca="1" si="26"/>
        <v>0.80597606103909558</v>
      </c>
      <c r="H852" s="42">
        <f t="shared" ca="1" si="27"/>
        <v>626.23906564241997</v>
      </c>
    </row>
    <row r="853" spans="6:8" x14ac:dyDescent="0.25">
      <c r="F853" s="42">
        <v>851</v>
      </c>
      <c r="G853" s="42">
        <f t="shared" ca="1" si="26"/>
        <v>0.40414947889585084</v>
      </c>
      <c r="H853" s="42">
        <f t="shared" ca="1" si="27"/>
        <v>345.00963732663411</v>
      </c>
    </row>
    <row r="854" spans="6:8" x14ac:dyDescent="0.25">
      <c r="F854" s="42">
        <v>852</v>
      </c>
      <c r="G854" s="42">
        <f t="shared" ca="1" si="26"/>
        <v>9.3292184808056344E-2</v>
      </c>
      <c r="H854" s="42">
        <f t="shared" ca="1" si="27"/>
        <v>191.63130814697053</v>
      </c>
    </row>
    <row r="855" spans="6:8" x14ac:dyDescent="0.25">
      <c r="F855" s="42">
        <v>853</v>
      </c>
      <c r="G855" s="42">
        <f t="shared" ca="1" si="26"/>
        <v>0.39234069451418097</v>
      </c>
      <c r="H855" s="42">
        <f t="shared" ca="1" si="27"/>
        <v>338.55106020964126</v>
      </c>
    </row>
    <row r="856" spans="6:8" x14ac:dyDescent="0.25">
      <c r="F856" s="42">
        <v>854</v>
      </c>
      <c r="G856" s="42">
        <f t="shared" ca="1" si="26"/>
        <v>0.45660419084251658</v>
      </c>
      <c r="H856" s="42">
        <f t="shared" ca="1" si="27"/>
        <v>374.50421057101585</v>
      </c>
    </row>
    <row r="857" spans="6:8" x14ac:dyDescent="0.25">
      <c r="F857" s="42">
        <v>855</v>
      </c>
      <c r="G857" s="42">
        <f t="shared" ca="1" si="26"/>
        <v>0.54531975316515413</v>
      </c>
      <c r="H857" s="42">
        <f t="shared" ca="1" si="27"/>
        <v>427.83762993264838</v>
      </c>
    </row>
    <row r="858" spans="6:8" x14ac:dyDescent="0.25">
      <c r="F858" s="42">
        <v>856</v>
      </c>
      <c r="G858" s="42">
        <f t="shared" ca="1" si="26"/>
        <v>0.59354723801657794</v>
      </c>
      <c r="H858" s="42">
        <f t="shared" ca="1" si="27"/>
        <v>459.03235898247681</v>
      </c>
    </row>
    <row r="859" spans="6:8" x14ac:dyDescent="0.25">
      <c r="F859" s="42">
        <v>857</v>
      </c>
      <c r="G859" s="42">
        <f t="shared" ca="1" si="26"/>
        <v>0.15142635083329914</v>
      </c>
      <c r="H859" s="42">
        <f t="shared" ca="1" si="27"/>
        <v>218.35236365736728</v>
      </c>
    </row>
    <row r="860" spans="6:8" x14ac:dyDescent="0.25">
      <c r="F860" s="42">
        <v>858</v>
      </c>
      <c r="G860" s="42">
        <f t="shared" ca="1" si="26"/>
        <v>0.96968957774335285</v>
      </c>
      <c r="H860" s="42">
        <f t="shared" ca="1" si="27"/>
        <v>852.27219616881212</v>
      </c>
    </row>
    <row r="861" spans="6:8" x14ac:dyDescent="0.25">
      <c r="F861" s="42">
        <v>859</v>
      </c>
      <c r="G861" s="42">
        <f t="shared" ca="1" si="26"/>
        <v>0.6609560133674095</v>
      </c>
      <c r="H861" s="42">
        <f t="shared" ca="1" si="27"/>
        <v>505.92341648741825</v>
      </c>
    </row>
    <row r="862" spans="6:8" x14ac:dyDescent="0.25">
      <c r="F862" s="42">
        <v>860</v>
      </c>
      <c r="G862" s="42">
        <f t="shared" ca="1" si="26"/>
        <v>0.43675918549544757</v>
      </c>
      <c r="H862" s="42">
        <f t="shared" ca="1" si="27"/>
        <v>363.1849668520083</v>
      </c>
    </row>
    <row r="863" spans="6:8" x14ac:dyDescent="0.25">
      <c r="F863" s="42">
        <v>861</v>
      </c>
      <c r="G863" s="42">
        <f t="shared" ca="1" si="26"/>
        <v>0.90864645637343755</v>
      </c>
      <c r="H863" s="42">
        <f t="shared" ca="1" si="27"/>
        <v>743.53450249375658</v>
      </c>
    </row>
    <row r="864" spans="6:8" x14ac:dyDescent="0.25">
      <c r="F864" s="42">
        <v>862</v>
      </c>
      <c r="G864" s="42">
        <f t="shared" ca="1" si="26"/>
        <v>0.91354911747055811</v>
      </c>
      <c r="H864" s="42">
        <f t="shared" ca="1" si="27"/>
        <v>750.51125191464416</v>
      </c>
    </row>
    <row r="865" spans="6:8" x14ac:dyDescent="0.25">
      <c r="F865" s="42">
        <v>863</v>
      </c>
      <c r="G865" s="42">
        <f t="shared" ca="1" si="26"/>
        <v>5.5265883070995003E-2</v>
      </c>
      <c r="H865" s="42">
        <f t="shared" ca="1" si="27"/>
        <v>170.52609074937834</v>
      </c>
    </row>
    <row r="866" spans="6:8" x14ac:dyDescent="0.25">
      <c r="F866" s="42">
        <v>864</v>
      </c>
      <c r="G866" s="42">
        <f t="shared" ca="1" si="26"/>
        <v>0.9429167093816242</v>
      </c>
      <c r="H866" s="42">
        <f t="shared" ca="1" si="27"/>
        <v>797.26872652392626</v>
      </c>
    </row>
    <row r="867" spans="6:8" x14ac:dyDescent="0.25">
      <c r="F867" s="42">
        <v>865</v>
      </c>
      <c r="G867" s="42">
        <f t="shared" ca="1" si="26"/>
        <v>0.54738179182964519</v>
      </c>
      <c r="H867" s="42">
        <f t="shared" ca="1" si="27"/>
        <v>429.13652255319789</v>
      </c>
    </row>
    <row r="868" spans="6:8" x14ac:dyDescent="0.25">
      <c r="F868" s="42">
        <v>866</v>
      </c>
      <c r="G868" s="42">
        <f t="shared" ca="1" si="26"/>
        <v>0.121163988632502</v>
      </c>
      <c r="H868" s="42">
        <f t="shared" ca="1" si="27"/>
        <v>204.53665817675892</v>
      </c>
    </row>
    <row r="869" spans="6:8" x14ac:dyDescent="0.25">
      <c r="F869" s="42">
        <v>867</v>
      </c>
      <c r="G869" s="42">
        <f t="shared" ca="1" si="26"/>
        <v>9.2522899550114723E-2</v>
      </c>
      <c r="H869" s="42">
        <f t="shared" ca="1" si="27"/>
        <v>191.25273124411305</v>
      </c>
    </row>
    <row r="870" spans="6:8" x14ac:dyDescent="0.25">
      <c r="F870" s="42">
        <v>868</v>
      </c>
      <c r="G870" s="42">
        <f t="shared" ca="1" si="26"/>
        <v>0.54587345039327717</v>
      </c>
      <c r="H870" s="42">
        <f t="shared" ca="1" si="27"/>
        <v>428.1861179397265</v>
      </c>
    </row>
    <row r="871" spans="6:8" x14ac:dyDescent="0.25">
      <c r="F871" s="42">
        <v>869</v>
      </c>
      <c r="G871" s="42">
        <f t="shared" ca="1" si="26"/>
        <v>0.64150722698181584</v>
      </c>
      <c r="H871" s="42">
        <f t="shared" ca="1" si="27"/>
        <v>491.95000583299617</v>
      </c>
    </row>
    <row r="872" spans="6:8" x14ac:dyDescent="0.25">
      <c r="F872" s="42">
        <v>870</v>
      </c>
      <c r="G872" s="42">
        <f t="shared" ca="1" si="26"/>
        <v>0.84221166351164145</v>
      </c>
      <c r="H872" s="42">
        <f t="shared" ca="1" si="27"/>
        <v>662.94273146597448</v>
      </c>
    </row>
    <row r="873" spans="6:8" x14ac:dyDescent="0.25">
      <c r="F873" s="42">
        <v>871</v>
      </c>
      <c r="G873" s="42">
        <f t="shared" ca="1" si="26"/>
        <v>0.36557776962259725</v>
      </c>
      <c r="H873" s="42">
        <f t="shared" ca="1" si="27"/>
        <v>324.14202241023304</v>
      </c>
    </row>
    <row r="874" spans="6:8" x14ac:dyDescent="0.25">
      <c r="F874" s="42">
        <v>872</v>
      </c>
      <c r="G874" s="42">
        <f t="shared" ca="1" si="26"/>
        <v>0.12573109496935919</v>
      </c>
      <c r="H874" s="42">
        <f t="shared" ca="1" si="27"/>
        <v>206.60626948402137</v>
      </c>
    </row>
    <row r="875" spans="6:8" x14ac:dyDescent="0.25">
      <c r="F875" s="42">
        <v>873</v>
      </c>
      <c r="G875" s="42">
        <f t="shared" ca="1" si="26"/>
        <v>0.43991755565892965</v>
      </c>
      <c r="H875" s="42">
        <f t="shared" ca="1" si="27"/>
        <v>364.97294551683024</v>
      </c>
    </row>
    <row r="876" spans="6:8" x14ac:dyDescent="0.25">
      <c r="F876" s="42">
        <v>874</v>
      </c>
      <c r="G876" s="42">
        <f t="shared" ca="1" si="26"/>
        <v>0.34732278902841263</v>
      </c>
      <c r="H876" s="42">
        <f t="shared" ca="1" si="27"/>
        <v>314.4873510287772</v>
      </c>
    </row>
    <row r="877" spans="6:8" x14ac:dyDescent="0.25">
      <c r="F877" s="42">
        <v>875</v>
      </c>
      <c r="G877" s="42">
        <f t="shared" ca="1" si="26"/>
        <v>0.94189075871663264</v>
      </c>
      <c r="H877" s="42">
        <f t="shared" ca="1" si="27"/>
        <v>795.45500806906932</v>
      </c>
    </row>
    <row r="878" spans="6:8" x14ac:dyDescent="0.25">
      <c r="F878" s="42">
        <v>876</v>
      </c>
      <c r="G878" s="42">
        <f t="shared" ca="1" si="26"/>
        <v>0.4154797449991624</v>
      </c>
      <c r="H878" s="42">
        <f t="shared" ca="1" si="27"/>
        <v>351.26693964265769</v>
      </c>
    </row>
    <row r="879" spans="6:8" x14ac:dyDescent="0.25">
      <c r="F879" s="42">
        <v>877</v>
      </c>
      <c r="G879" s="42">
        <f t="shared" ca="1" si="26"/>
        <v>0.58422088615880308</v>
      </c>
      <c r="H879" s="42">
        <f t="shared" ca="1" si="27"/>
        <v>452.86111272761673</v>
      </c>
    </row>
    <row r="880" spans="6:8" x14ac:dyDescent="0.25">
      <c r="F880" s="42">
        <v>878</v>
      </c>
      <c r="G880" s="42">
        <f t="shared" ca="1" si="26"/>
        <v>0.34893652259856478</v>
      </c>
      <c r="H880" s="42">
        <f t="shared" ca="1" si="27"/>
        <v>315.33533483242081</v>
      </c>
    </row>
    <row r="881" spans="6:8" x14ac:dyDescent="0.25">
      <c r="F881" s="42">
        <v>879</v>
      </c>
      <c r="G881" s="42">
        <f t="shared" ca="1" si="26"/>
        <v>0.15489518217772946</v>
      </c>
      <c r="H881" s="42">
        <f t="shared" ca="1" si="27"/>
        <v>219.95162404371695</v>
      </c>
    </row>
    <row r="882" spans="6:8" x14ac:dyDescent="0.25">
      <c r="F882" s="42">
        <v>880</v>
      </c>
      <c r="G882" s="42">
        <f t="shared" ca="1" si="26"/>
        <v>0.19652263972041117</v>
      </c>
      <c r="H882" s="42">
        <f t="shared" ca="1" si="27"/>
        <v>239.40569328892298</v>
      </c>
    </row>
    <row r="883" spans="6:8" x14ac:dyDescent="0.25">
      <c r="F883" s="42">
        <v>881</v>
      </c>
      <c r="G883" s="42">
        <f t="shared" ca="1" si="26"/>
        <v>4.3727358364050728E-2</v>
      </c>
      <c r="H883" s="42">
        <f t="shared" ca="1" si="27"/>
        <v>162.73326273010647</v>
      </c>
    </row>
    <row r="884" spans="6:8" x14ac:dyDescent="0.25">
      <c r="F884" s="42">
        <v>882</v>
      </c>
      <c r="G884" s="42">
        <f t="shared" ca="1" si="26"/>
        <v>0.88149036059407015</v>
      </c>
      <c r="H884" s="42">
        <f t="shared" ca="1" si="27"/>
        <v>707.89224527193824</v>
      </c>
    </row>
    <row r="885" spans="6:8" x14ac:dyDescent="0.25">
      <c r="F885" s="42">
        <v>883</v>
      </c>
      <c r="G885" s="42">
        <f t="shared" ca="1" si="26"/>
        <v>0.87846894615129612</v>
      </c>
      <c r="H885" s="42">
        <f t="shared" ca="1" si="27"/>
        <v>704.1920238210829</v>
      </c>
    </row>
    <row r="886" spans="6:8" x14ac:dyDescent="0.25">
      <c r="F886" s="42">
        <v>884</v>
      </c>
      <c r="G886" s="42">
        <f t="shared" ca="1" si="26"/>
        <v>0.40343943506260638</v>
      </c>
      <c r="H886" s="42">
        <f t="shared" ca="1" si="27"/>
        <v>344.61949467891304</v>
      </c>
    </row>
    <row r="887" spans="6:8" x14ac:dyDescent="0.25">
      <c r="F887" s="42">
        <v>885</v>
      </c>
      <c r="G887" s="42">
        <f t="shared" ca="1" si="26"/>
        <v>0.33109810165795128</v>
      </c>
      <c r="H887" s="42">
        <f t="shared" ca="1" si="27"/>
        <v>306.01918844518832</v>
      </c>
    </row>
    <row r="888" spans="6:8" x14ac:dyDescent="0.25">
      <c r="F888" s="42">
        <v>886</v>
      </c>
      <c r="G888" s="42">
        <f t="shared" ca="1" si="26"/>
        <v>0.12132720153028786</v>
      </c>
      <c r="H888" s="42">
        <f t="shared" ca="1" si="27"/>
        <v>204.61052628401433</v>
      </c>
    </row>
    <row r="889" spans="6:8" x14ac:dyDescent="0.25">
      <c r="F889" s="42">
        <v>887</v>
      </c>
      <c r="G889" s="42">
        <f t="shared" ca="1" si="26"/>
        <v>0.1094661159606175</v>
      </c>
      <c r="H889" s="42">
        <f t="shared" ca="1" si="27"/>
        <v>199.25699187692311</v>
      </c>
    </row>
    <row r="890" spans="6:8" x14ac:dyDescent="0.25">
      <c r="F890" s="42">
        <v>888</v>
      </c>
      <c r="G890" s="42">
        <f t="shared" ca="1" si="26"/>
        <v>0.72048386748445248</v>
      </c>
      <c r="H890" s="42">
        <f t="shared" ca="1" si="27"/>
        <v>551.38923841352823</v>
      </c>
    </row>
    <row r="891" spans="6:8" x14ac:dyDescent="0.25">
      <c r="F891" s="42">
        <v>889</v>
      </c>
      <c r="G891" s="42">
        <f t="shared" ca="1" si="26"/>
        <v>0.27240015818520313</v>
      </c>
      <c r="H891" s="42">
        <f t="shared" ca="1" si="27"/>
        <v>276.21005387843798</v>
      </c>
    </row>
    <row r="892" spans="6:8" x14ac:dyDescent="0.25">
      <c r="F892" s="42">
        <v>890</v>
      </c>
      <c r="G892" s="42">
        <f t="shared" ca="1" si="26"/>
        <v>0.43145249006423236</v>
      </c>
      <c r="H892" s="42">
        <f t="shared" ca="1" si="27"/>
        <v>360.19205447747629</v>
      </c>
    </row>
    <row r="893" spans="6:8" x14ac:dyDescent="0.25">
      <c r="F893" s="42">
        <v>891</v>
      </c>
      <c r="G893" s="42">
        <f t="shared" ca="1" si="26"/>
        <v>0.72822932197402268</v>
      </c>
      <c r="H893" s="42">
        <f t="shared" ca="1" si="27"/>
        <v>557.64845633963967</v>
      </c>
    </row>
    <row r="894" spans="6:8" x14ac:dyDescent="0.25">
      <c r="F894" s="42">
        <v>892</v>
      </c>
      <c r="G894" s="42">
        <f t="shared" ca="1" si="26"/>
        <v>0.6228458448876163</v>
      </c>
      <c r="H894" s="42">
        <f t="shared" ca="1" si="27"/>
        <v>478.89445245620698</v>
      </c>
    </row>
    <row r="895" spans="6:8" x14ac:dyDescent="0.25">
      <c r="F895" s="42">
        <v>893</v>
      </c>
      <c r="G895" s="42">
        <f t="shared" ca="1" si="26"/>
        <v>0.81341881237540858</v>
      </c>
      <c r="H895" s="42">
        <f t="shared" ca="1" si="27"/>
        <v>633.47789276810897</v>
      </c>
    </row>
    <row r="896" spans="6:8" x14ac:dyDescent="0.25">
      <c r="F896" s="42">
        <v>894</v>
      </c>
      <c r="G896" s="42">
        <f t="shared" ca="1" si="26"/>
        <v>0.48036476156037933</v>
      </c>
      <c r="H896" s="42">
        <f t="shared" ca="1" si="27"/>
        <v>388.33230289925655</v>
      </c>
    </row>
    <row r="897" spans="6:8" x14ac:dyDescent="0.25">
      <c r="F897" s="42">
        <v>895</v>
      </c>
      <c r="G897" s="42">
        <f t="shared" ca="1" si="26"/>
        <v>0.19521643625839102</v>
      </c>
      <c r="H897" s="42">
        <f t="shared" ca="1" si="27"/>
        <v>238.78769985374083</v>
      </c>
    </row>
    <row r="898" spans="6:8" x14ac:dyDescent="0.25">
      <c r="F898" s="42">
        <v>896</v>
      </c>
      <c r="G898" s="42">
        <f t="shared" ca="1" si="26"/>
        <v>0.16196770030965935</v>
      </c>
      <c r="H898" s="42">
        <f t="shared" ca="1" si="27"/>
        <v>223.22251849255747</v>
      </c>
    </row>
    <row r="899" spans="6:8" x14ac:dyDescent="0.25">
      <c r="F899" s="42">
        <v>897</v>
      </c>
      <c r="G899" s="42">
        <f t="shared" ref="G899:G962" ca="1" si="28">RAND()</f>
        <v>0.32621116327385014</v>
      </c>
      <c r="H899" s="42">
        <f t="shared" ref="H899:H962" ca="1" si="29">IF(G899&lt;(($D$4-$D$2)/($D$3-$D$2)),$D$2+SQRT(G899*($D$3-$D$2)*($D$4-$D$2)),$D$3-SQRT((1-G899)*($D$3-$D$2)*($D$3-$D$4)))</f>
        <v>303.48872052002787</v>
      </c>
    </row>
    <row r="900" spans="6:8" x14ac:dyDescent="0.25">
      <c r="F900" s="42">
        <v>898</v>
      </c>
      <c r="G900" s="42">
        <f t="shared" ca="1" si="28"/>
        <v>0.93370837682687879</v>
      </c>
      <c r="H900" s="42">
        <f t="shared" ca="1" si="29"/>
        <v>781.52810550405513</v>
      </c>
    </row>
    <row r="901" spans="6:8" x14ac:dyDescent="0.25">
      <c r="F901" s="42">
        <v>899</v>
      </c>
      <c r="G901" s="42">
        <f t="shared" ca="1" si="28"/>
        <v>0.12167899508677094</v>
      </c>
      <c r="H901" s="42">
        <f t="shared" ca="1" si="29"/>
        <v>204.76976696209238</v>
      </c>
    </row>
    <row r="902" spans="6:8" x14ac:dyDescent="0.25">
      <c r="F902" s="42">
        <v>900</v>
      </c>
      <c r="G902" s="42">
        <f t="shared" ca="1" si="28"/>
        <v>0.86159381982818739</v>
      </c>
      <c r="H902" s="42">
        <f t="shared" ca="1" si="29"/>
        <v>684.3222375210679</v>
      </c>
    </row>
    <row r="903" spans="6:8" x14ac:dyDescent="0.25">
      <c r="F903" s="42">
        <v>901</v>
      </c>
      <c r="G903" s="42">
        <f t="shared" ca="1" si="28"/>
        <v>0.76215993399155002</v>
      </c>
      <c r="H903" s="42">
        <f t="shared" ca="1" si="29"/>
        <v>586.18259156231238</v>
      </c>
    </row>
    <row r="904" spans="6:8" x14ac:dyDescent="0.25">
      <c r="F904" s="42">
        <v>902</v>
      </c>
      <c r="G904" s="42">
        <f t="shared" ca="1" si="28"/>
        <v>0.48738793488252552</v>
      </c>
      <c r="H904" s="42">
        <f t="shared" ca="1" si="29"/>
        <v>392.47988767071945</v>
      </c>
    </row>
    <row r="905" spans="6:8" x14ac:dyDescent="0.25">
      <c r="F905" s="42">
        <v>903</v>
      </c>
      <c r="G905" s="42">
        <f t="shared" ca="1" si="28"/>
        <v>0.62550214674175586</v>
      </c>
      <c r="H905" s="42">
        <f t="shared" ca="1" si="29"/>
        <v>480.73277173892848</v>
      </c>
    </row>
    <row r="906" spans="6:8" x14ac:dyDescent="0.25">
      <c r="F906" s="42">
        <v>904</v>
      </c>
      <c r="G906" s="42">
        <f t="shared" ca="1" si="28"/>
        <v>0.30542285171041883</v>
      </c>
      <c r="H906" s="42">
        <f t="shared" ca="1" si="29"/>
        <v>292.82566027287271</v>
      </c>
    </row>
    <row r="907" spans="6:8" x14ac:dyDescent="0.25">
      <c r="F907" s="42">
        <v>905</v>
      </c>
      <c r="G907" s="42">
        <f t="shared" ca="1" si="28"/>
        <v>0.157011166807691</v>
      </c>
      <c r="H907" s="42">
        <f t="shared" ca="1" si="29"/>
        <v>220.92878380826926</v>
      </c>
    </row>
    <row r="908" spans="6:8" x14ac:dyDescent="0.25">
      <c r="F908" s="42">
        <v>906</v>
      </c>
      <c r="G908" s="42">
        <f t="shared" ca="1" si="28"/>
        <v>0.74150151015937127</v>
      </c>
      <c r="H908" s="42">
        <f t="shared" ca="1" si="29"/>
        <v>568.58498787680946</v>
      </c>
    </row>
    <row r="909" spans="6:8" x14ac:dyDescent="0.25">
      <c r="F909" s="42">
        <v>907</v>
      </c>
      <c r="G909" s="42">
        <f t="shared" ca="1" si="28"/>
        <v>0.50183165014746656</v>
      </c>
      <c r="H909" s="42">
        <f t="shared" ca="1" si="29"/>
        <v>401.09999841891454</v>
      </c>
    </row>
    <row r="910" spans="6:8" x14ac:dyDescent="0.25">
      <c r="F910" s="42">
        <v>908</v>
      </c>
      <c r="G910" s="42">
        <f t="shared" ca="1" si="28"/>
        <v>0.3350841610891464</v>
      </c>
      <c r="H910" s="42">
        <f t="shared" ca="1" si="29"/>
        <v>308.09003185687914</v>
      </c>
    </row>
    <row r="911" spans="6:8" x14ac:dyDescent="0.25">
      <c r="F911" s="42">
        <v>909</v>
      </c>
      <c r="G911" s="42">
        <f t="shared" ca="1" si="28"/>
        <v>0.99618014520104015</v>
      </c>
      <c r="H911" s="42">
        <f t="shared" ca="1" si="29"/>
        <v>947.55674061186608</v>
      </c>
    </row>
    <row r="912" spans="6:8" x14ac:dyDescent="0.25">
      <c r="F912" s="42">
        <v>910</v>
      </c>
      <c r="G912" s="42">
        <f t="shared" ca="1" si="28"/>
        <v>0.2497081598329578</v>
      </c>
      <c r="H912" s="42">
        <f t="shared" ca="1" si="29"/>
        <v>265.01011917151516</v>
      </c>
    </row>
    <row r="913" spans="6:8" x14ac:dyDescent="0.25">
      <c r="F913" s="42">
        <v>911</v>
      </c>
      <c r="G913" s="42">
        <f t="shared" ca="1" si="28"/>
        <v>9.7928647981023076E-2</v>
      </c>
      <c r="H913" s="42">
        <f t="shared" ca="1" si="29"/>
        <v>193.88065998006232</v>
      </c>
    </row>
    <row r="914" spans="6:8" x14ac:dyDescent="0.25">
      <c r="F914" s="42">
        <v>912</v>
      </c>
      <c r="G914" s="42">
        <f t="shared" ca="1" si="28"/>
        <v>0.40155302022477068</v>
      </c>
      <c r="H914" s="42">
        <f t="shared" ca="1" si="29"/>
        <v>343.5841063486007</v>
      </c>
    </row>
    <row r="915" spans="6:8" x14ac:dyDescent="0.25">
      <c r="F915" s="42">
        <v>913</v>
      </c>
      <c r="G915" s="42">
        <f t="shared" ca="1" si="28"/>
        <v>0.76022709404901545</v>
      </c>
      <c r="H915" s="42">
        <f t="shared" ca="1" si="29"/>
        <v>584.50452194433103</v>
      </c>
    </row>
    <row r="916" spans="6:8" x14ac:dyDescent="0.25">
      <c r="F916" s="42">
        <v>914</v>
      </c>
      <c r="G916" s="42">
        <f t="shared" ca="1" si="28"/>
        <v>7.3452000382508986E-3</v>
      </c>
      <c r="H916" s="42">
        <f t="shared" ca="1" si="29"/>
        <v>125.71124274403283</v>
      </c>
    </row>
    <row r="917" spans="6:8" x14ac:dyDescent="0.25">
      <c r="F917" s="42">
        <v>915</v>
      </c>
      <c r="G917" s="42">
        <f t="shared" ca="1" si="28"/>
        <v>0.48569710751800033</v>
      </c>
      <c r="H917" s="42">
        <f t="shared" ca="1" si="29"/>
        <v>391.47877392235546</v>
      </c>
    </row>
    <row r="918" spans="6:8" x14ac:dyDescent="0.25">
      <c r="F918" s="42">
        <v>916</v>
      </c>
      <c r="G918" s="42">
        <f t="shared" ca="1" si="28"/>
        <v>0.1490400045086967</v>
      </c>
      <c r="H918" s="42">
        <f t="shared" ca="1" si="29"/>
        <v>217.25406628093015</v>
      </c>
    </row>
    <row r="919" spans="6:8" x14ac:dyDescent="0.25">
      <c r="F919" s="42">
        <v>917</v>
      </c>
      <c r="G919" s="42">
        <f t="shared" ca="1" si="28"/>
        <v>0.18652239031607443</v>
      </c>
      <c r="H919" s="42">
        <f t="shared" ca="1" si="29"/>
        <v>234.68707121045816</v>
      </c>
    </row>
    <row r="920" spans="6:8" x14ac:dyDescent="0.25">
      <c r="F920" s="42">
        <v>918</v>
      </c>
      <c r="G920" s="42">
        <f t="shared" ca="1" si="28"/>
        <v>0.79417041379740272</v>
      </c>
      <c r="H920" s="42">
        <f t="shared" ca="1" si="29"/>
        <v>615.03597302362118</v>
      </c>
    </row>
    <row r="921" spans="6:8" x14ac:dyDescent="0.25">
      <c r="F921" s="42">
        <v>919</v>
      </c>
      <c r="G921" s="42">
        <f t="shared" ca="1" si="28"/>
        <v>0.32658504113638487</v>
      </c>
      <c r="H921" s="42">
        <f t="shared" ca="1" si="29"/>
        <v>303.68199048006602</v>
      </c>
    </row>
    <row r="922" spans="6:8" x14ac:dyDescent="0.25">
      <c r="F922" s="42">
        <v>920</v>
      </c>
      <c r="G922" s="42">
        <f t="shared" ca="1" si="28"/>
        <v>0.3834534905595286</v>
      </c>
      <c r="H922" s="42">
        <f t="shared" ca="1" si="29"/>
        <v>333.73167057322962</v>
      </c>
    </row>
    <row r="923" spans="6:8" x14ac:dyDescent="0.25">
      <c r="F923" s="42">
        <v>921</v>
      </c>
      <c r="G923" s="42">
        <f t="shared" ca="1" si="28"/>
        <v>0.63446833775357225</v>
      </c>
      <c r="H923" s="42">
        <f t="shared" ca="1" si="29"/>
        <v>486.98655298576432</v>
      </c>
    </row>
    <row r="924" spans="6:8" x14ac:dyDescent="0.25">
      <c r="F924" s="42">
        <v>922</v>
      </c>
      <c r="G924" s="42">
        <f t="shared" ca="1" si="28"/>
        <v>0.61595397430695797</v>
      </c>
      <c r="H924" s="42">
        <f t="shared" ca="1" si="29"/>
        <v>474.15483410133902</v>
      </c>
    </row>
    <row r="925" spans="6:8" x14ac:dyDescent="0.25">
      <c r="F925" s="42">
        <v>923</v>
      </c>
      <c r="G925" s="42">
        <f t="shared" ca="1" si="28"/>
        <v>0.29840260667601137</v>
      </c>
      <c r="H925" s="42">
        <f t="shared" ca="1" si="29"/>
        <v>289.26086136102526</v>
      </c>
    </row>
    <row r="926" spans="6:8" x14ac:dyDescent="0.25">
      <c r="F926" s="42">
        <v>924</v>
      </c>
      <c r="G926" s="42">
        <f t="shared" ca="1" si="28"/>
        <v>0.22619018060412399</v>
      </c>
      <c r="H926" s="42">
        <f t="shared" ca="1" si="29"/>
        <v>253.57983014589513</v>
      </c>
    </row>
    <row r="927" spans="6:8" x14ac:dyDescent="0.25">
      <c r="F927" s="42">
        <v>925</v>
      </c>
      <c r="G927" s="42">
        <f t="shared" ca="1" si="28"/>
        <v>0.91505630468449251</v>
      </c>
      <c r="H927" s="42">
        <f t="shared" ca="1" si="29"/>
        <v>752.69561138717052</v>
      </c>
    </row>
    <row r="928" spans="6:8" x14ac:dyDescent="0.25">
      <c r="F928" s="42">
        <v>926</v>
      </c>
      <c r="G928" s="42">
        <f t="shared" ca="1" si="28"/>
        <v>0.58526384518147057</v>
      </c>
      <c r="H928" s="42">
        <f t="shared" ca="1" si="29"/>
        <v>453.54777750535118</v>
      </c>
    </row>
    <row r="929" spans="6:8" x14ac:dyDescent="0.25">
      <c r="F929" s="42">
        <v>927</v>
      </c>
      <c r="G929" s="42">
        <f t="shared" ca="1" si="28"/>
        <v>0.24075139427421532</v>
      </c>
      <c r="H929" s="42">
        <f t="shared" ca="1" si="29"/>
        <v>260.63608681342509</v>
      </c>
    </row>
    <row r="930" spans="6:8" x14ac:dyDescent="0.25">
      <c r="F930" s="42">
        <v>928</v>
      </c>
      <c r="G930" s="42">
        <f t="shared" ca="1" si="28"/>
        <v>0.22901776371627958</v>
      </c>
      <c r="H930" s="42">
        <f t="shared" ca="1" si="29"/>
        <v>254.94482746290612</v>
      </c>
    </row>
    <row r="931" spans="6:8" x14ac:dyDescent="0.25">
      <c r="F931" s="42">
        <v>929</v>
      </c>
      <c r="G931" s="42">
        <f t="shared" ca="1" si="28"/>
        <v>0.69724528511169082</v>
      </c>
      <c r="H931" s="42">
        <f t="shared" ca="1" si="29"/>
        <v>533.11308144307304</v>
      </c>
    </row>
    <row r="932" spans="6:8" x14ac:dyDescent="0.25">
      <c r="F932" s="42">
        <v>930</v>
      </c>
      <c r="G932" s="42">
        <f t="shared" ca="1" si="28"/>
        <v>0.59643667239592368</v>
      </c>
      <c r="H932" s="42">
        <f t="shared" ca="1" si="29"/>
        <v>460.95863250123841</v>
      </c>
    </row>
    <row r="933" spans="6:8" x14ac:dyDescent="0.25">
      <c r="F933" s="42">
        <v>931</v>
      </c>
      <c r="G933" s="42">
        <f t="shared" ca="1" si="28"/>
        <v>0.42902147510987609</v>
      </c>
      <c r="H933" s="42">
        <f t="shared" ca="1" si="29"/>
        <v>358.82565715642579</v>
      </c>
    </row>
    <row r="934" spans="6:8" x14ac:dyDescent="0.25">
      <c r="F934" s="42">
        <v>932</v>
      </c>
      <c r="G934" s="42">
        <f t="shared" ca="1" si="28"/>
        <v>0.30742715553755418</v>
      </c>
      <c r="H934" s="42">
        <f t="shared" ca="1" si="29"/>
        <v>293.84672484441376</v>
      </c>
    </row>
    <row r="935" spans="6:8" x14ac:dyDescent="0.25">
      <c r="F935" s="42">
        <v>933</v>
      </c>
      <c r="G935" s="42">
        <f t="shared" ca="1" si="28"/>
        <v>0.15079562501002697</v>
      </c>
      <c r="H935" s="42">
        <f t="shared" ca="1" si="29"/>
        <v>218.06192700906252</v>
      </c>
    </row>
    <row r="936" spans="6:8" x14ac:dyDescent="0.25">
      <c r="F936" s="42">
        <v>934</v>
      </c>
      <c r="G936" s="42">
        <f t="shared" ca="1" si="28"/>
        <v>0.44511697204925482</v>
      </c>
      <c r="H936" s="42">
        <f t="shared" ca="1" si="29"/>
        <v>367.92739331265386</v>
      </c>
    </row>
    <row r="937" spans="6:8" x14ac:dyDescent="0.25">
      <c r="F937" s="42">
        <v>935</v>
      </c>
      <c r="G937" s="42">
        <f t="shared" ca="1" si="28"/>
        <v>0.27659873330788565</v>
      </c>
      <c r="H937" s="42">
        <f t="shared" ca="1" si="29"/>
        <v>278.3013703641094</v>
      </c>
    </row>
    <row r="938" spans="6:8" x14ac:dyDescent="0.25">
      <c r="F938" s="42">
        <v>936</v>
      </c>
      <c r="G938" s="42">
        <f t="shared" ca="1" si="28"/>
        <v>0.41124645579188635</v>
      </c>
      <c r="H938" s="42">
        <f t="shared" ca="1" si="29"/>
        <v>348.92200787475406</v>
      </c>
    </row>
    <row r="939" spans="6:8" x14ac:dyDescent="0.25">
      <c r="F939" s="42">
        <v>937</v>
      </c>
      <c r="G939" s="42">
        <f t="shared" ca="1" si="28"/>
        <v>0.20568614999327917</v>
      </c>
      <c r="H939" s="42">
        <f t="shared" ca="1" si="29"/>
        <v>243.75534910662736</v>
      </c>
    </row>
    <row r="940" spans="6:8" x14ac:dyDescent="0.25">
      <c r="F940" s="42">
        <v>938</v>
      </c>
      <c r="G940" s="42">
        <f t="shared" ca="1" si="28"/>
        <v>0.79068900928578378</v>
      </c>
      <c r="H940" s="42">
        <f t="shared" ca="1" si="29"/>
        <v>611.79398083719047</v>
      </c>
    </row>
    <row r="941" spans="6:8" x14ac:dyDescent="0.25">
      <c r="F941" s="42">
        <v>939</v>
      </c>
      <c r="G941" s="42">
        <f t="shared" ca="1" si="28"/>
        <v>0.5774287328515163</v>
      </c>
      <c r="H941" s="42">
        <f t="shared" ca="1" si="29"/>
        <v>448.41019557382299</v>
      </c>
    </row>
    <row r="942" spans="6:8" x14ac:dyDescent="0.25">
      <c r="F942" s="42">
        <v>940</v>
      </c>
      <c r="G942" s="42">
        <f t="shared" ca="1" si="28"/>
        <v>0.14911967015820948</v>
      </c>
      <c r="H942" s="42">
        <f t="shared" ca="1" si="29"/>
        <v>217.29070691214531</v>
      </c>
    </row>
    <row r="943" spans="6:8" x14ac:dyDescent="0.25">
      <c r="F943" s="42">
        <v>941</v>
      </c>
      <c r="G943" s="42">
        <f t="shared" ca="1" si="28"/>
        <v>0.97959218317706132</v>
      </c>
      <c r="H943" s="42">
        <f t="shared" ca="1" si="29"/>
        <v>878.78272353943987</v>
      </c>
    </row>
    <row r="944" spans="6:8" x14ac:dyDescent="0.25">
      <c r="F944" s="42">
        <v>942</v>
      </c>
      <c r="G944" s="42">
        <f t="shared" ca="1" si="28"/>
        <v>0.63419427650536475</v>
      </c>
      <c r="H944" s="42">
        <f t="shared" ca="1" si="29"/>
        <v>486.79427037869368</v>
      </c>
    </row>
    <row r="945" spans="6:8" x14ac:dyDescent="0.25">
      <c r="F945" s="42">
        <v>943</v>
      </c>
      <c r="G945" s="42">
        <f t="shared" ca="1" si="28"/>
        <v>0.69056586248571794</v>
      </c>
      <c r="H945" s="42">
        <f t="shared" ca="1" si="29"/>
        <v>527.99091215286649</v>
      </c>
    </row>
    <row r="946" spans="6:8" x14ac:dyDescent="0.25">
      <c r="F946" s="42">
        <v>944</v>
      </c>
      <c r="G946" s="42">
        <f t="shared" ca="1" si="28"/>
        <v>0.937989086315827</v>
      </c>
      <c r="H946" s="42">
        <f t="shared" ca="1" si="29"/>
        <v>788.69960281011163</v>
      </c>
    </row>
    <row r="947" spans="6:8" x14ac:dyDescent="0.25">
      <c r="F947" s="42">
        <v>945</v>
      </c>
      <c r="G947" s="42">
        <f t="shared" ca="1" si="28"/>
        <v>0.5283691387684688</v>
      </c>
      <c r="H947" s="42">
        <f t="shared" ca="1" si="29"/>
        <v>417.27002815480444</v>
      </c>
    </row>
    <row r="948" spans="6:8" x14ac:dyDescent="0.25">
      <c r="F948" s="42">
        <v>946</v>
      </c>
      <c r="G948" s="42">
        <f t="shared" ca="1" si="28"/>
        <v>0.72413188633350611</v>
      </c>
      <c r="H948" s="42">
        <f t="shared" ca="1" si="29"/>
        <v>554.32630564517763</v>
      </c>
    </row>
    <row r="949" spans="6:8" x14ac:dyDescent="0.25">
      <c r="F949" s="42">
        <v>947</v>
      </c>
      <c r="G949" s="42">
        <f t="shared" ca="1" si="28"/>
        <v>0.12958393902731213</v>
      </c>
      <c r="H949" s="42">
        <f t="shared" ca="1" si="29"/>
        <v>208.35641611875906</v>
      </c>
    </row>
    <row r="950" spans="6:8" x14ac:dyDescent="0.25">
      <c r="F950" s="42">
        <v>948</v>
      </c>
      <c r="G950" s="42">
        <f t="shared" ca="1" si="28"/>
        <v>0.59338989677928056</v>
      </c>
      <c r="H950" s="42">
        <f t="shared" ca="1" si="29"/>
        <v>458.92766258205552</v>
      </c>
    </row>
    <row r="951" spans="6:8" x14ac:dyDescent="0.25">
      <c r="F951" s="42">
        <v>949</v>
      </c>
      <c r="G951" s="42">
        <f t="shared" ca="1" si="28"/>
        <v>0.26404873827472886</v>
      </c>
      <c r="H951" s="42">
        <f t="shared" ca="1" si="29"/>
        <v>272.06806057008646</v>
      </c>
    </row>
    <row r="952" spans="6:8" x14ac:dyDescent="0.25">
      <c r="F952" s="42">
        <v>950</v>
      </c>
      <c r="G952" s="42">
        <f t="shared" ca="1" si="28"/>
        <v>0.73935096694852886</v>
      </c>
      <c r="H952" s="42">
        <f t="shared" ca="1" si="29"/>
        <v>566.79415539831507</v>
      </c>
    </row>
    <row r="953" spans="6:8" x14ac:dyDescent="0.25">
      <c r="F953" s="42">
        <v>951</v>
      </c>
      <c r="G953" s="42">
        <f t="shared" ca="1" si="28"/>
        <v>0.44782659592087926</v>
      </c>
      <c r="H953" s="42">
        <f t="shared" ca="1" si="29"/>
        <v>369.47256131317567</v>
      </c>
    </row>
    <row r="954" spans="6:8" x14ac:dyDescent="0.25">
      <c r="F954" s="42">
        <v>952</v>
      </c>
      <c r="G954" s="42">
        <f t="shared" ca="1" si="28"/>
        <v>0.94043388256116123</v>
      </c>
      <c r="H954" s="42">
        <f t="shared" ca="1" si="29"/>
        <v>792.9067732735715</v>
      </c>
    </row>
    <row r="955" spans="6:8" x14ac:dyDescent="0.25">
      <c r="F955" s="42">
        <v>953</v>
      </c>
      <c r="G955" s="42">
        <f t="shared" ca="1" si="28"/>
        <v>0.39731468552304217</v>
      </c>
      <c r="H955" s="42">
        <f t="shared" ca="1" si="29"/>
        <v>341.2637656668569</v>
      </c>
    </row>
    <row r="956" spans="6:8" x14ac:dyDescent="0.25">
      <c r="F956" s="42">
        <v>954</v>
      </c>
      <c r="G956" s="42">
        <f t="shared" ca="1" si="28"/>
        <v>0.99411296358108725</v>
      </c>
      <c r="H956" s="42">
        <f t="shared" ca="1" si="29"/>
        <v>934.8949600905031</v>
      </c>
    </row>
    <row r="957" spans="6:8" x14ac:dyDescent="0.25">
      <c r="F957" s="42">
        <v>955</v>
      </c>
      <c r="G957" s="42">
        <f t="shared" ca="1" si="28"/>
        <v>0.353723828631054</v>
      </c>
      <c r="H957" s="42">
        <f t="shared" ca="1" si="29"/>
        <v>317.85716789982973</v>
      </c>
    </row>
    <row r="958" spans="6:8" x14ac:dyDescent="0.25">
      <c r="F958" s="42">
        <v>956</v>
      </c>
      <c r="G958" s="42">
        <f t="shared" ca="1" si="28"/>
        <v>0.40298134964865029</v>
      </c>
      <c r="H958" s="42">
        <f t="shared" ca="1" si="29"/>
        <v>344.36791700453546</v>
      </c>
    </row>
    <row r="959" spans="6:8" x14ac:dyDescent="0.25">
      <c r="F959" s="42">
        <v>957</v>
      </c>
      <c r="G959" s="42">
        <f t="shared" ca="1" si="28"/>
        <v>0.37411844655086157</v>
      </c>
      <c r="H959" s="42">
        <f t="shared" ca="1" si="29"/>
        <v>328.7066822294596</v>
      </c>
    </row>
    <row r="960" spans="6:8" x14ac:dyDescent="0.25">
      <c r="F960" s="42">
        <v>958</v>
      </c>
      <c r="G960" s="42">
        <f t="shared" ca="1" si="28"/>
        <v>0.44296336225846245</v>
      </c>
      <c r="H960" s="42">
        <f t="shared" ca="1" si="29"/>
        <v>366.70198233856195</v>
      </c>
    </row>
    <row r="961" spans="6:8" x14ac:dyDescent="0.25">
      <c r="F961" s="42">
        <v>959</v>
      </c>
      <c r="G961" s="42">
        <f t="shared" ca="1" si="28"/>
        <v>0.91770174327399812</v>
      </c>
      <c r="H961" s="42">
        <f t="shared" ca="1" si="29"/>
        <v>756.57702482567231</v>
      </c>
    </row>
    <row r="962" spans="6:8" x14ac:dyDescent="0.25">
      <c r="F962" s="42">
        <v>960</v>
      </c>
      <c r="G962" s="42">
        <f t="shared" ca="1" si="28"/>
        <v>0.69334439795263536</v>
      </c>
      <c r="H962" s="42">
        <f t="shared" ca="1" si="29"/>
        <v>530.11487204413197</v>
      </c>
    </row>
    <row r="963" spans="6:8" x14ac:dyDescent="0.25">
      <c r="F963" s="42">
        <v>961</v>
      </c>
      <c r="G963" s="42">
        <f t="shared" ref="G963:G1026" ca="1" si="30">RAND()</f>
        <v>0.99642149762016086</v>
      </c>
      <c r="H963" s="42">
        <f t="shared" ref="H963:H1026" ca="1" si="31">IF(G963&lt;(($D$4-$D$2)/($D$3-$D$2)),$D$2+SQRT(G963*($D$3-$D$2)*($D$4-$D$2)),$D$3-SQRT((1-G963)*($D$3-$D$2)*($D$3-$D$4)))</f>
        <v>949.24055050057984</v>
      </c>
    </row>
    <row r="964" spans="6:8" x14ac:dyDescent="0.25">
      <c r="F964" s="42">
        <v>962</v>
      </c>
      <c r="G964" s="42">
        <f t="shared" ca="1" si="30"/>
        <v>0.66835164349257337</v>
      </c>
      <c r="H964" s="42">
        <f t="shared" ca="1" si="31"/>
        <v>511.34182020010434</v>
      </c>
    </row>
    <row r="965" spans="6:8" x14ac:dyDescent="0.25">
      <c r="F965" s="42">
        <v>963</v>
      </c>
      <c r="G965" s="42">
        <f t="shared" ca="1" si="30"/>
        <v>0.51557444029083688</v>
      </c>
      <c r="H965" s="42">
        <f t="shared" ca="1" si="31"/>
        <v>409.41858902383547</v>
      </c>
    </row>
    <row r="966" spans="6:8" x14ac:dyDescent="0.25">
      <c r="F966" s="42">
        <v>964</v>
      </c>
      <c r="G966" s="42">
        <f t="shared" ca="1" si="30"/>
        <v>0.49431266279669672</v>
      </c>
      <c r="H966" s="42">
        <f t="shared" ca="1" si="31"/>
        <v>396.59724662015469</v>
      </c>
    </row>
    <row r="967" spans="6:8" x14ac:dyDescent="0.25">
      <c r="F967" s="42">
        <v>965</v>
      </c>
      <c r="G967" s="42">
        <f t="shared" ca="1" si="30"/>
        <v>0.61453577810482285</v>
      </c>
      <c r="H967" s="42">
        <f t="shared" ca="1" si="31"/>
        <v>473.18481441351037</v>
      </c>
    </row>
    <row r="968" spans="6:8" x14ac:dyDescent="0.25">
      <c r="F968" s="42">
        <v>966</v>
      </c>
      <c r="G968" s="42">
        <f t="shared" ca="1" si="30"/>
        <v>0.24057235568721369</v>
      </c>
      <c r="H968" s="42">
        <f t="shared" ca="1" si="31"/>
        <v>260.54891716543807</v>
      </c>
    </row>
    <row r="969" spans="6:8" x14ac:dyDescent="0.25">
      <c r="F969" s="42">
        <v>967</v>
      </c>
      <c r="G969" s="42">
        <f t="shared" ca="1" si="30"/>
        <v>0.83592237666704139</v>
      </c>
      <c r="H969" s="42">
        <f t="shared" ca="1" si="31"/>
        <v>656.29098237065386</v>
      </c>
    </row>
    <row r="970" spans="6:8" x14ac:dyDescent="0.25">
      <c r="F970" s="42">
        <v>968</v>
      </c>
      <c r="G970" s="42">
        <f t="shared" ca="1" si="30"/>
        <v>0.87293297706532336</v>
      </c>
      <c r="H970" s="42">
        <f t="shared" ca="1" si="31"/>
        <v>697.52974276308237</v>
      </c>
    </row>
    <row r="971" spans="6:8" x14ac:dyDescent="0.25">
      <c r="F971" s="42">
        <v>969</v>
      </c>
      <c r="G971" s="42">
        <f t="shared" ca="1" si="30"/>
        <v>0.53701602969127338</v>
      </c>
      <c r="H971" s="42">
        <f t="shared" ca="1" si="31"/>
        <v>422.63663207449406</v>
      </c>
    </row>
    <row r="972" spans="6:8" x14ac:dyDescent="0.25">
      <c r="F972" s="42">
        <v>970</v>
      </c>
      <c r="G972" s="42">
        <f t="shared" ca="1" si="30"/>
        <v>0.84742113539026154</v>
      </c>
      <c r="H972" s="42">
        <f t="shared" ca="1" si="31"/>
        <v>668.55349976351886</v>
      </c>
    </row>
    <row r="973" spans="6:8" x14ac:dyDescent="0.25">
      <c r="F973" s="42">
        <v>971</v>
      </c>
      <c r="G973" s="42">
        <f t="shared" ca="1" si="30"/>
        <v>0.67003760875270635</v>
      </c>
      <c r="H973" s="42">
        <f t="shared" ca="1" si="31"/>
        <v>512.5854724179311</v>
      </c>
    </row>
    <row r="974" spans="6:8" x14ac:dyDescent="0.25">
      <c r="F974" s="42">
        <v>972</v>
      </c>
      <c r="G974" s="42">
        <f t="shared" ca="1" si="30"/>
        <v>0.95993471314331547</v>
      </c>
      <c r="H974" s="42">
        <f t="shared" ca="1" si="31"/>
        <v>830.15593464352992</v>
      </c>
    </row>
    <row r="975" spans="6:8" x14ac:dyDescent="0.25">
      <c r="F975" s="42">
        <v>973</v>
      </c>
      <c r="G975" s="42">
        <f t="shared" ca="1" si="30"/>
        <v>0.58378816903461583</v>
      </c>
      <c r="H975" s="42">
        <f t="shared" ca="1" si="31"/>
        <v>452.57647265113224</v>
      </c>
    </row>
    <row r="976" spans="6:8" x14ac:dyDescent="0.25">
      <c r="F976" s="42">
        <v>974</v>
      </c>
      <c r="G976" s="42">
        <f t="shared" ca="1" si="30"/>
        <v>0.33431013807575294</v>
      </c>
      <c r="H976" s="42">
        <f t="shared" ca="1" si="31"/>
        <v>307.68742566275898</v>
      </c>
    </row>
    <row r="977" spans="6:8" x14ac:dyDescent="0.25">
      <c r="F977" s="42">
        <v>975</v>
      </c>
      <c r="G977" s="42">
        <f t="shared" ca="1" si="30"/>
        <v>0.98821901785523647</v>
      </c>
      <c r="H977" s="42">
        <f t="shared" ca="1" si="31"/>
        <v>907.90055839349657</v>
      </c>
    </row>
    <row r="978" spans="6:8" x14ac:dyDescent="0.25">
      <c r="F978" s="42">
        <v>976</v>
      </c>
      <c r="G978" s="42">
        <f t="shared" ca="1" si="30"/>
        <v>0.67489683801624156</v>
      </c>
      <c r="H978" s="42">
        <f t="shared" ca="1" si="31"/>
        <v>516.18776717789979</v>
      </c>
    </row>
    <row r="979" spans="6:8" x14ac:dyDescent="0.25">
      <c r="F979" s="42">
        <v>977</v>
      </c>
      <c r="G979" s="42">
        <f t="shared" ca="1" si="30"/>
        <v>0.58877951077955482</v>
      </c>
      <c r="H979" s="42">
        <f t="shared" ca="1" si="31"/>
        <v>455.86880971706785</v>
      </c>
    </row>
    <row r="980" spans="6:8" x14ac:dyDescent="0.25">
      <c r="F980" s="42">
        <v>978</v>
      </c>
      <c r="G980" s="42">
        <f t="shared" ca="1" si="30"/>
        <v>0.89408779484813439</v>
      </c>
      <c r="H980" s="42">
        <f t="shared" ca="1" si="31"/>
        <v>723.85368423724492</v>
      </c>
    </row>
    <row r="981" spans="6:8" x14ac:dyDescent="0.25">
      <c r="F981" s="42">
        <v>979</v>
      </c>
      <c r="G981" s="42">
        <f t="shared" ca="1" si="30"/>
        <v>0.70102135993687442</v>
      </c>
      <c r="H981" s="42">
        <f t="shared" ca="1" si="31"/>
        <v>536.0338149762955</v>
      </c>
    </row>
    <row r="982" spans="6:8" x14ac:dyDescent="0.25">
      <c r="F982" s="42">
        <v>980</v>
      </c>
      <c r="G982" s="42">
        <f t="shared" ca="1" si="30"/>
        <v>0.20218955423442309</v>
      </c>
      <c r="H982" s="42">
        <f t="shared" ca="1" si="31"/>
        <v>242.09266994492305</v>
      </c>
    </row>
    <row r="983" spans="6:8" x14ac:dyDescent="0.25">
      <c r="F983" s="42">
        <v>981</v>
      </c>
      <c r="G983" s="42">
        <f t="shared" ca="1" si="30"/>
        <v>0.77184752047410132</v>
      </c>
      <c r="H983" s="42">
        <f t="shared" ca="1" si="31"/>
        <v>594.69790864264337</v>
      </c>
    </row>
    <row r="984" spans="6:8" x14ac:dyDescent="0.25">
      <c r="F984" s="42">
        <v>982</v>
      </c>
      <c r="G984" s="42">
        <f t="shared" ca="1" si="30"/>
        <v>0.55589899537010279</v>
      </c>
      <c r="H984" s="42">
        <f t="shared" ca="1" si="31"/>
        <v>434.53318104991695</v>
      </c>
    </row>
    <row r="985" spans="6:8" x14ac:dyDescent="0.25">
      <c r="F985" s="42">
        <v>983</v>
      </c>
      <c r="G985" s="42">
        <f t="shared" ca="1" si="30"/>
        <v>7.478109654344034E-2</v>
      </c>
      <c r="H985" s="42">
        <f t="shared" ca="1" si="31"/>
        <v>182.03839764957399</v>
      </c>
    </row>
    <row r="986" spans="6:8" x14ac:dyDescent="0.25">
      <c r="F986" s="42">
        <v>984</v>
      </c>
      <c r="G986" s="42">
        <f t="shared" ca="1" si="30"/>
        <v>0.49115363382451926</v>
      </c>
      <c r="H986" s="42">
        <f t="shared" ca="1" si="31"/>
        <v>394.71545233142945</v>
      </c>
    </row>
    <row r="987" spans="6:8" x14ac:dyDescent="0.25">
      <c r="F987" s="42">
        <v>985</v>
      </c>
      <c r="G987" s="42">
        <f t="shared" ca="1" si="30"/>
        <v>0.50876427373066058</v>
      </c>
      <c r="H987" s="42">
        <f t="shared" ca="1" si="31"/>
        <v>405.28181218839086</v>
      </c>
    </row>
    <row r="988" spans="6:8" x14ac:dyDescent="0.25">
      <c r="F988" s="42">
        <v>986</v>
      </c>
      <c r="G988" s="42">
        <f t="shared" ca="1" si="30"/>
        <v>0.46084473721588359</v>
      </c>
      <c r="H988" s="42">
        <f t="shared" ca="1" si="31"/>
        <v>376.94960941785473</v>
      </c>
    </row>
    <row r="989" spans="6:8" x14ac:dyDescent="0.25">
      <c r="F989" s="42">
        <v>987</v>
      </c>
      <c r="G989" s="42">
        <f t="shared" ca="1" si="30"/>
        <v>0.44375126170025303</v>
      </c>
      <c r="H989" s="42">
        <f t="shared" ca="1" si="31"/>
        <v>367.15002443247431</v>
      </c>
    </row>
    <row r="990" spans="6:8" x14ac:dyDescent="0.25">
      <c r="F990" s="42">
        <v>988</v>
      </c>
      <c r="G990" s="42">
        <f t="shared" ca="1" si="30"/>
        <v>0.70479196936296251</v>
      </c>
      <c r="H990" s="42">
        <f t="shared" ca="1" si="31"/>
        <v>538.96878407350005</v>
      </c>
    </row>
    <row r="991" spans="6:8" x14ac:dyDescent="0.25">
      <c r="F991" s="42">
        <v>989</v>
      </c>
      <c r="G991" s="42">
        <f t="shared" ca="1" si="30"/>
        <v>0.35266793606344704</v>
      </c>
      <c r="H991" s="42">
        <f t="shared" ca="1" si="31"/>
        <v>317.30014938164948</v>
      </c>
    </row>
    <row r="992" spans="6:8" x14ac:dyDescent="0.25">
      <c r="F992" s="42">
        <v>990</v>
      </c>
      <c r="G992" s="42">
        <f t="shared" ca="1" si="30"/>
        <v>0.11627286420090577</v>
      </c>
      <c r="H992" s="42">
        <f t="shared" ca="1" si="31"/>
        <v>202.32617080955458</v>
      </c>
    </row>
    <row r="993" spans="6:8" x14ac:dyDescent="0.25">
      <c r="F993" s="42">
        <v>991</v>
      </c>
      <c r="G993" s="42">
        <f t="shared" ca="1" si="30"/>
        <v>0.78631274015517127</v>
      </c>
      <c r="H993" s="42">
        <f t="shared" ca="1" si="31"/>
        <v>607.75667362174704</v>
      </c>
    </row>
    <row r="994" spans="6:8" x14ac:dyDescent="0.25">
      <c r="F994" s="42">
        <v>992</v>
      </c>
      <c r="G994" s="42">
        <f t="shared" ca="1" si="30"/>
        <v>0.27790117790908664</v>
      </c>
      <c r="H994" s="42">
        <f t="shared" ca="1" si="31"/>
        <v>278.95135260826009</v>
      </c>
    </row>
    <row r="995" spans="6:8" x14ac:dyDescent="0.25">
      <c r="F995" s="42">
        <v>993</v>
      </c>
      <c r="G995" s="42">
        <f t="shared" ca="1" si="30"/>
        <v>0.24591856735706397</v>
      </c>
      <c r="H995" s="42">
        <f t="shared" ca="1" si="31"/>
        <v>263.15630456458825</v>
      </c>
    </row>
    <row r="996" spans="6:8" x14ac:dyDescent="0.25">
      <c r="F996" s="42">
        <v>994</v>
      </c>
      <c r="G996" s="42">
        <f t="shared" ca="1" si="30"/>
        <v>0.78756296879443277</v>
      </c>
      <c r="H996" s="42">
        <f t="shared" ca="1" si="31"/>
        <v>608.90581381461516</v>
      </c>
    </row>
    <row r="997" spans="6:8" x14ac:dyDescent="0.25">
      <c r="F997" s="42">
        <v>995</v>
      </c>
      <c r="G997" s="42">
        <f t="shared" ca="1" si="30"/>
        <v>0.22399777508469787</v>
      </c>
      <c r="H997" s="42">
        <f t="shared" ca="1" si="31"/>
        <v>252.52317631981555</v>
      </c>
    </row>
    <row r="998" spans="6:8" x14ac:dyDescent="0.25">
      <c r="F998" s="42">
        <v>996</v>
      </c>
      <c r="G998" s="42">
        <f t="shared" ca="1" si="30"/>
        <v>0.51175937215983636</v>
      </c>
      <c r="H998" s="42">
        <f t="shared" ca="1" si="31"/>
        <v>407.09760327274955</v>
      </c>
    </row>
    <row r="999" spans="6:8" x14ac:dyDescent="0.25">
      <c r="F999" s="42">
        <v>997</v>
      </c>
      <c r="G999" s="42">
        <f t="shared" ca="1" si="30"/>
        <v>0.96570159143851431</v>
      </c>
      <c r="H999" s="42">
        <f t="shared" ca="1" si="31"/>
        <v>842.85403548207262</v>
      </c>
    </row>
    <row r="1000" spans="6:8" x14ac:dyDescent="0.25">
      <c r="F1000" s="42">
        <v>998</v>
      </c>
      <c r="G1000" s="42">
        <f t="shared" ca="1" si="30"/>
        <v>0.29572688014683135</v>
      </c>
      <c r="H1000" s="42">
        <f t="shared" ca="1" si="31"/>
        <v>287.90685560505392</v>
      </c>
    </row>
    <row r="1001" spans="6:8" x14ac:dyDescent="0.25">
      <c r="F1001" s="42">
        <v>999</v>
      </c>
      <c r="G1001" s="42">
        <f t="shared" ca="1" si="30"/>
        <v>0.64840332239602216</v>
      </c>
      <c r="H1001" s="42">
        <f t="shared" ca="1" si="31"/>
        <v>496.86025015423002</v>
      </c>
    </row>
    <row r="1002" spans="6:8" x14ac:dyDescent="0.25">
      <c r="F1002" s="42">
        <v>1000</v>
      </c>
      <c r="G1002" s="42">
        <f t="shared" ca="1" si="30"/>
        <v>0.33611747244262591</v>
      </c>
      <c r="H1002" s="42">
        <f t="shared" ca="1" si="31"/>
        <v>308.62787166294493</v>
      </c>
    </row>
    <row r="1003" spans="6:8" x14ac:dyDescent="0.25">
      <c r="F1003" s="42">
        <v>1001</v>
      </c>
      <c r="G1003" s="42">
        <f t="shared" ca="1" si="30"/>
        <v>0.34161721839023518</v>
      </c>
      <c r="H1003" s="42">
        <f t="shared" ca="1" si="31"/>
        <v>311.49756517567005</v>
      </c>
    </row>
    <row r="1004" spans="6:8" x14ac:dyDescent="0.25">
      <c r="F1004" s="42">
        <v>1002</v>
      </c>
      <c r="G1004" s="42">
        <f t="shared" ca="1" si="30"/>
        <v>0.91965019391905534</v>
      </c>
      <c r="H1004" s="42">
        <f t="shared" ca="1" si="31"/>
        <v>759.47586321061215</v>
      </c>
    </row>
    <row r="1005" spans="6:8" x14ac:dyDescent="0.25">
      <c r="F1005" s="42">
        <v>1003</v>
      </c>
      <c r="G1005" s="42">
        <f t="shared" ca="1" si="30"/>
        <v>0.58315097945200278</v>
      </c>
      <c r="H1005" s="42">
        <f t="shared" ca="1" si="31"/>
        <v>452.15760040449766</v>
      </c>
    </row>
    <row r="1006" spans="6:8" x14ac:dyDescent="0.25">
      <c r="F1006" s="42">
        <v>1004</v>
      </c>
      <c r="G1006" s="42">
        <f t="shared" ca="1" si="30"/>
        <v>0.55876989016308642</v>
      </c>
      <c r="H1006" s="42">
        <f t="shared" ca="1" si="31"/>
        <v>436.36387706022799</v>
      </c>
    </row>
    <row r="1007" spans="6:8" x14ac:dyDescent="0.25">
      <c r="F1007" s="42">
        <v>1005</v>
      </c>
      <c r="G1007" s="42">
        <f t="shared" ca="1" si="30"/>
        <v>6.6526241999508517E-2</v>
      </c>
      <c r="H1007" s="42">
        <f t="shared" ca="1" si="31"/>
        <v>177.37804456017074</v>
      </c>
    </row>
    <row r="1008" spans="6:8" x14ac:dyDescent="0.25">
      <c r="F1008" s="42">
        <v>1006</v>
      </c>
      <c r="G1008" s="42">
        <f t="shared" ca="1" si="30"/>
        <v>1.8471786965196468E-2</v>
      </c>
      <c r="H1008" s="42">
        <f t="shared" ca="1" si="31"/>
        <v>140.77328570115097</v>
      </c>
    </row>
    <row r="1009" spans="6:8" x14ac:dyDescent="0.25">
      <c r="F1009" s="42">
        <v>1007</v>
      </c>
      <c r="G1009" s="42">
        <f t="shared" ca="1" si="30"/>
        <v>0.42567836565322825</v>
      </c>
      <c r="H1009" s="42">
        <f t="shared" ca="1" si="31"/>
        <v>356.95134186464895</v>
      </c>
    </row>
    <row r="1010" spans="6:8" x14ac:dyDescent="0.25">
      <c r="F1010" s="42">
        <v>1008</v>
      </c>
      <c r="G1010" s="42">
        <f t="shared" ca="1" si="30"/>
        <v>0.42992302212571554</v>
      </c>
      <c r="H1010" s="42">
        <f t="shared" ca="1" si="31"/>
        <v>359.33204850758705</v>
      </c>
    </row>
    <row r="1011" spans="6:8" x14ac:dyDescent="0.25">
      <c r="F1011" s="42">
        <v>1009</v>
      </c>
      <c r="G1011" s="42">
        <f t="shared" ca="1" si="30"/>
        <v>0.13901133248658626</v>
      </c>
      <c r="H1011" s="42">
        <f t="shared" ca="1" si="31"/>
        <v>212.65519585783898</v>
      </c>
    </row>
    <row r="1012" spans="6:8" x14ac:dyDescent="0.25">
      <c r="F1012" s="42">
        <v>1010</v>
      </c>
      <c r="G1012" s="42">
        <f t="shared" ca="1" si="30"/>
        <v>0.58742971534381316</v>
      </c>
      <c r="H1012" s="42">
        <f t="shared" ca="1" si="31"/>
        <v>454.97650972416386</v>
      </c>
    </row>
    <row r="1013" spans="6:8" x14ac:dyDescent="0.25">
      <c r="F1013" s="42">
        <v>1011</v>
      </c>
      <c r="G1013" s="42">
        <f t="shared" ca="1" si="30"/>
        <v>9.0814990231492421E-2</v>
      </c>
      <c r="H1013" s="42">
        <f t="shared" ca="1" si="31"/>
        <v>190.40657675652983</v>
      </c>
    </row>
    <row r="1014" spans="6:8" x14ac:dyDescent="0.25">
      <c r="F1014" s="42">
        <v>1012</v>
      </c>
      <c r="G1014" s="42">
        <f t="shared" ca="1" si="30"/>
        <v>0.13198756634949649</v>
      </c>
      <c r="H1014" s="42">
        <f t="shared" ca="1" si="31"/>
        <v>209.45022153670641</v>
      </c>
    </row>
    <row r="1015" spans="6:8" x14ac:dyDescent="0.25">
      <c r="F1015" s="42">
        <v>1013</v>
      </c>
      <c r="G1015" s="42">
        <f t="shared" ca="1" si="30"/>
        <v>2.124456297813726E-2</v>
      </c>
      <c r="H1015" s="42">
        <f t="shared" ca="1" si="31"/>
        <v>143.72654420409134</v>
      </c>
    </row>
    <row r="1016" spans="6:8" x14ac:dyDescent="0.25">
      <c r="F1016" s="42">
        <v>1014</v>
      </c>
      <c r="G1016" s="42">
        <f t="shared" ca="1" si="30"/>
        <v>0.61571708530296909</v>
      </c>
      <c r="H1016" s="42">
        <f t="shared" ca="1" si="31"/>
        <v>473.99268200731058</v>
      </c>
    </row>
    <row r="1017" spans="6:8" x14ac:dyDescent="0.25">
      <c r="F1017" s="42">
        <v>1015</v>
      </c>
      <c r="G1017" s="42">
        <f t="shared" ca="1" si="30"/>
        <v>6.531134075379097E-2</v>
      </c>
      <c r="H1017" s="42">
        <f t="shared" ca="1" si="31"/>
        <v>176.66825071593317</v>
      </c>
    </row>
    <row r="1018" spans="6:8" x14ac:dyDescent="0.25">
      <c r="F1018" s="42">
        <v>1016</v>
      </c>
      <c r="G1018" s="42">
        <f t="shared" ca="1" si="30"/>
        <v>0.19974265165778826</v>
      </c>
      <c r="H1018" s="42">
        <f t="shared" ca="1" si="31"/>
        <v>240.93130033811008</v>
      </c>
    </row>
    <row r="1019" spans="6:8" x14ac:dyDescent="0.25">
      <c r="F1019" s="42">
        <v>1017</v>
      </c>
      <c r="G1019" s="42">
        <f t="shared" ca="1" si="30"/>
        <v>0.79994987038777354</v>
      </c>
      <c r="H1019" s="42">
        <f t="shared" ca="1" si="31"/>
        <v>620.47912663358943</v>
      </c>
    </row>
    <row r="1020" spans="6:8" x14ac:dyDescent="0.25">
      <c r="F1020" s="42">
        <v>1018</v>
      </c>
      <c r="G1020" s="42">
        <f t="shared" ca="1" si="30"/>
        <v>0.79506989218887969</v>
      </c>
      <c r="H1020" s="42">
        <f t="shared" ca="1" si="31"/>
        <v>615.87804329353071</v>
      </c>
    </row>
    <row r="1021" spans="6:8" x14ac:dyDescent="0.25">
      <c r="F1021" s="42">
        <v>1019</v>
      </c>
      <c r="G1021" s="42">
        <f t="shared" ca="1" si="30"/>
        <v>0.89354585208467163</v>
      </c>
      <c r="H1021" s="42">
        <f t="shared" ca="1" si="31"/>
        <v>723.14807839020432</v>
      </c>
    </row>
    <row r="1022" spans="6:8" x14ac:dyDescent="0.25">
      <c r="F1022" s="42">
        <v>1020</v>
      </c>
      <c r="G1022" s="42">
        <f t="shared" ca="1" si="30"/>
        <v>0.81187467263988111</v>
      </c>
      <c r="H1022" s="42">
        <f t="shared" ca="1" si="31"/>
        <v>631.96435539572303</v>
      </c>
    </row>
    <row r="1023" spans="6:8" x14ac:dyDescent="0.25">
      <c r="F1023" s="42">
        <v>1021</v>
      </c>
      <c r="G1023" s="42">
        <f t="shared" ca="1" si="30"/>
        <v>0.49910317864669029</v>
      </c>
      <c r="H1023" s="42">
        <f t="shared" ca="1" si="31"/>
        <v>399.46214825842742</v>
      </c>
    </row>
    <row r="1024" spans="6:8" x14ac:dyDescent="0.25">
      <c r="F1024" s="42">
        <v>1022</v>
      </c>
      <c r="G1024" s="42">
        <f t="shared" ca="1" si="30"/>
        <v>0.83604094109656191</v>
      </c>
      <c r="H1024" s="42">
        <f t="shared" ca="1" si="31"/>
        <v>656.41518891185626</v>
      </c>
    </row>
    <row r="1025" spans="6:8" x14ac:dyDescent="0.25">
      <c r="F1025" s="42">
        <v>1023</v>
      </c>
      <c r="G1025" s="42">
        <f t="shared" ca="1" si="30"/>
        <v>9.5983458397136845E-2</v>
      </c>
      <c r="H1025" s="42">
        <f t="shared" ca="1" si="31"/>
        <v>192.94359179492858</v>
      </c>
    </row>
    <row r="1026" spans="6:8" x14ac:dyDescent="0.25">
      <c r="F1026" s="42">
        <v>1024</v>
      </c>
      <c r="G1026" s="42">
        <f t="shared" ca="1" si="30"/>
        <v>0.47764027529465214</v>
      </c>
      <c r="H1026" s="42">
        <f t="shared" ca="1" si="31"/>
        <v>386.73088958610469</v>
      </c>
    </row>
    <row r="1027" spans="6:8" x14ac:dyDescent="0.25">
      <c r="F1027" s="42">
        <v>1025</v>
      </c>
      <c r="G1027" s="42">
        <f t="shared" ref="G1027:G1090" ca="1" si="32">RAND()</f>
        <v>0.93234383923706188</v>
      </c>
      <c r="H1027" s="42">
        <f t="shared" ref="H1027:H1090" ca="1" si="33">IF(G1027&lt;(($D$4-$D$2)/($D$3-$D$2)),$D$2+SQRT(G1027*($D$3-$D$2)*($D$4-$D$2)),$D$3-SQRT((1-G1027)*($D$3-$D$2)*($D$3-$D$4)))</f>
        <v>779.29106101175819</v>
      </c>
    </row>
    <row r="1028" spans="6:8" x14ac:dyDescent="0.25">
      <c r="F1028" s="42">
        <v>1026</v>
      </c>
      <c r="G1028" s="42">
        <f t="shared" ca="1" si="32"/>
        <v>0.40487419747622444</v>
      </c>
      <c r="H1028" s="42">
        <f t="shared" ca="1" si="33"/>
        <v>345.40808298824948</v>
      </c>
    </row>
    <row r="1029" spans="6:8" x14ac:dyDescent="0.25">
      <c r="F1029" s="42">
        <v>1027</v>
      </c>
      <c r="G1029" s="42">
        <f t="shared" ca="1" si="32"/>
        <v>0.33410702679934234</v>
      </c>
      <c r="H1029" s="42">
        <f t="shared" ca="1" si="33"/>
        <v>307.5818165989042</v>
      </c>
    </row>
    <row r="1030" spans="6:8" x14ac:dyDescent="0.25">
      <c r="F1030" s="42">
        <v>1028</v>
      </c>
      <c r="G1030" s="42">
        <f t="shared" ca="1" si="32"/>
        <v>0.79990057010272608</v>
      </c>
      <c r="H1030" s="42">
        <f t="shared" ca="1" si="33"/>
        <v>620.43236501772549</v>
      </c>
    </row>
    <row r="1031" spans="6:8" x14ac:dyDescent="0.25">
      <c r="F1031" s="42">
        <v>1029</v>
      </c>
      <c r="G1031" s="42">
        <f t="shared" ca="1" si="32"/>
        <v>0.28366531874077061</v>
      </c>
      <c r="H1031" s="42">
        <f t="shared" ca="1" si="33"/>
        <v>281.83499771525692</v>
      </c>
    </row>
    <row r="1032" spans="6:8" x14ac:dyDescent="0.25">
      <c r="F1032" s="42">
        <v>1030</v>
      </c>
      <c r="G1032" s="42">
        <f t="shared" ca="1" si="32"/>
        <v>0.44375403996216245</v>
      </c>
      <c r="H1032" s="42">
        <f t="shared" ca="1" si="33"/>
        <v>367.1516048631845</v>
      </c>
    </row>
    <row r="1033" spans="6:8" x14ac:dyDescent="0.25">
      <c r="F1033" s="42">
        <v>1031</v>
      </c>
      <c r="G1033" s="42">
        <f t="shared" ca="1" si="32"/>
        <v>0.31696333819991285</v>
      </c>
      <c r="H1033" s="42">
        <f t="shared" ca="1" si="33"/>
        <v>298.72516336598619</v>
      </c>
    </row>
    <row r="1034" spans="6:8" x14ac:dyDescent="0.25">
      <c r="F1034" s="42">
        <v>1032</v>
      </c>
      <c r="G1034" s="42">
        <f t="shared" ca="1" si="32"/>
        <v>0.7669459154173236</v>
      </c>
      <c r="H1034" s="42">
        <f t="shared" ca="1" si="33"/>
        <v>590.36730977676234</v>
      </c>
    </row>
    <row r="1035" spans="6:8" x14ac:dyDescent="0.25">
      <c r="F1035" s="42">
        <v>1033</v>
      </c>
      <c r="G1035" s="42">
        <f t="shared" ca="1" si="32"/>
        <v>0.20592821599378008</v>
      </c>
      <c r="H1035" s="42">
        <f t="shared" ca="1" si="33"/>
        <v>243.87059012066038</v>
      </c>
    </row>
    <row r="1036" spans="6:8" x14ac:dyDescent="0.25">
      <c r="F1036" s="42">
        <v>1034</v>
      </c>
      <c r="G1036" s="42">
        <f t="shared" ca="1" si="32"/>
        <v>0.52655199993189883</v>
      </c>
      <c r="H1036" s="42">
        <f t="shared" ca="1" si="33"/>
        <v>416.14851199210523</v>
      </c>
    </row>
    <row r="1037" spans="6:8" x14ac:dyDescent="0.25">
      <c r="F1037" s="42">
        <v>1035</v>
      </c>
      <c r="G1037" s="42">
        <f t="shared" ca="1" si="32"/>
        <v>0.23434155195294082</v>
      </c>
      <c r="H1037" s="42">
        <f t="shared" ca="1" si="33"/>
        <v>257.52166186892521</v>
      </c>
    </row>
    <row r="1038" spans="6:8" x14ac:dyDescent="0.25">
      <c r="F1038" s="42">
        <v>1036</v>
      </c>
      <c r="G1038" s="42">
        <f t="shared" ca="1" si="32"/>
        <v>0.21561238840173125</v>
      </c>
      <c r="H1038" s="42">
        <f t="shared" ca="1" si="33"/>
        <v>248.49545553552809</v>
      </c>
    </row>
    <row r="1039" spans="6:8" x14ac:dyDescent="0.25">
      <c r="F1039" s="42">
        <v>1037</v>
      </c>
      <c r="G1039" s="42">
        <f t="shared" ca="1" si="32"/>
        <v>4.4292162826513048E-2</v>
      </c>
      <c r="H1039" s="42">
        <f t="shared" ca="1" si="33"/>
        <v>163.13710996225734</v>
      </c>
    </row>
    <row r="1040" spans="6:8" x14ac:dyDescent="0.25">
      <c r="F1040" s="42">
        <v>1038</v>
      </c>
      <c r="G1040" s="42">
        <f t="shared" ca="1" si="32"/>
        <v>0.49073246754220423</v>
      </c>
      <c r="H1040" s="42">
        <f t="shared" ca="1" si="33"/>
        <v>394.46501061490017</v>
      </c>
    </row>
    <row r="1041" spans="6:8" x14ac:dyDescent="0.25">
      <c r="F1041" s="42">
        <v>1039</v>
      </c>
      <c r="G1041" s="42">
        <f t="shared" ca="1" si="32"/>
        <v>0.64877301043354862</v>
      </c>
      <c r="H1041" s="42">
        <f t="shared" ca="1" si="33"/>
        <v>497.12483409115839</v>
      </c>
    </row>
    <row r="1042" spans="6:8" x14ac:dyDescent="0.25">
      <c r="F1042" s="42">
        <v>1040</v>
      </c>
      <c r="G1042" s="42">
        <f t="shared" ca="1" si="32"/>
        <v>4.571605659548228E-2</v>
      </c>
      <c r="H1042" s="42">
        <f t="shared" ca="1" si="33"/>
        <v>164.1439404277084</v>
      </c>
    </row>
    <row r="1043" spans="6:8" x14ac:dyDescent="0.25">
      <c r="F1043" s="42">
        <v>1041</v>
      </c>
      <c r="G1043" s="42">
        <f t="shared" ca="1" si="32"/>
        <v>0.73454121242505321</v>
      </c>
      <c r="H1043" s="42">
        <f t="shared" ca="1" si="33"/>
        <v>562.81545423704461</v>
      </c>
    </row>
    <row r="1044" spans="6:8" x14ac:dyDescent="0.25">
      <c r="F1044" s="42">
        <v>1042</v>
      </c>
      <c r="G1044" s="42">
        <f t="shared" ca="1" si="32"/>
        <v>0.12007644683099583</v>
      </c>
      <c r="H1044" s="42">
        <f t="shared" ca="1" si="33"/>
        <v>204.04462544582123</v>
      </c>
    </row>
    <row r="1045" spans="6:8" x14ac:dyDescent="0.25">
      <c r="F1045" s="42">
        <v>1043</v>
      </c>
      <c r="G1045" s="42">
        <f t="shared" ca="1" si="32"/>
        <v>0.21303285177614395</v>
      </c>
      <c r="H1045" s="42">
        <f t="shared" ca="1" si="33"/>
        <v>247.26077110251765</v>
      </c>
    </row>
    <row r="1046" spans="6:8" x14ac:dyDescent="0.25">
      <c r="F1046" s="42">
        <v>1044</v>
      </c>
      <c r="G1046" s="42">
        <f t="shared" ca="1" si="32"/>
        <v>0.14686557586347915</v>
      </c>
      <c r="H1046" s="42">
        <f t="shared" ca="1" si="33"/>
        <v>216.25464251563506</v>
      </c>
    </row>
    <row r="1047" spans="6:8" x14ac:dyDescent="0.25">
      <c r="F1047" s="42">
        <v>1045</v>
      </c>
      <c r="G1047" s="42">
        <f t="shared" ca="1" si="32"/>
        <v>0.90036673095082853</v>
      </c>
      <c r="H1047" s="42">
        <f t="shared" ca="1" si="33"/>
        <v>732.16431582889584</v>
      </c>
    </row>
    <row r="1048" spans="6:8" x14ac:dyDescent="0.25">
      <c r="F1048" s="42">
        <v>1046</v>
      </c>
      <c r="G1048" s="42">
        <f t="shared" ca="1" si="32"/>
        <v>0.55939098590637537</v>
      </c>
      <c r="H1048" s="42">
        <f t="shared" ca="1" si="33"/>
        <v>436.76071679311133</v>
      </c>
    </row>
    <row r="1049" spans="6:8" x14ac:dyDescent="0.25">
      <c r="F1049" s="42">
        <v>1047</v>
      </c>
      <c r="G1049" s="42">
        <f t="shared" ca="1" si="32"/>
        <v>0.9633506628914823</v>
      </c>
      <c r="H1049" s="42">
        <f t="shared" ca="1" si="33"/>
        <v>837.55763262580558</v>
      </c>
    </row>
    <row r="1050" spans="6:8" x14ac:dyDescent="0.25">
      <c r="F1050" s="42">
        <v>1048</v>
      </c>
      <c r="G1050" s="42">
        <f t="shared" ca="1" si="32"/>
        <v>0.63148811954450867</v>
      </c>
      <c r="H1050" s="42">
        <f t="shared" ca="1" si="33"/>
        <v>484.89947201739949</v>
      </c>
    </row>
    <row r="1051" spans="6:8" x14ac:dyDescent="0.25">
      <c r="F1051" s="42">
        <v>1049</v>
      </c>
      <c r="G1051" s="42">
        <f t="shared" ca="1" si="32"/>
        <v>0.77444198151306431</v>
      </c>
      <c r="H1051" s="42">
        <f t="shared" ca="1" si="33"/>
        <v>597.00896621563197</v>
      </c>
    </row>
    <row r="1052" spans="6:8" x14ac:dyDescent="0.25">
      <c r="F1052" s="42">
        <v>1050</v>
      </c>
      <c r="G1052" s="42">
        <f t="shared" ca="1" si="32"/>
        <v>0.76426204814961352</v>
      </c>
      <c r="H1052" s="42">
        <f t="shared" ca="1" si="33"/>
        <v>588.01538216545237</v>
      </c>
    </row>
    <row r="1053" spans="6:8" x14ac:dyDescent="0.25">
      <c r="F1053" s="42">
        <v>1051</v>
      </c>
      <c r="G1053" s="42">
        <f t="shared" ca="1" si="32"/>
        <v>0.21408875742623601</v>
      </c>
      <c r="H1053" s="42">
        <f t="shared" ca="1" si="33"/>
        <v>247.76593094096688</v>
      </c>
    </row>
    <row r="1054" spans="6:8" x14ac:dyDescent="0.25">
      <c r="F1054" s="42">
        <v>1052</v>
      </c>
      <c r="G1054" s="42">
        <f t="shared" ca="1" si="32"/>
        <v>0.63452931475746488</v>
      </c>
      <c r="H1054" s="42">
        <f t="shared" ca="1" si="33"/>
        <v>487.0293445287291</v>
      </c>
    </row>
    <row r="1055" spans="6:8" x14ac:dyDescent="0.25">
      <c r="F1055" s="42">
        <v>1053</v>
      </c>
      <c r="G1055" s="42">
        <f t="shared" ca="1" si="32"/>
        <v>0.71154814704205971</v>
      </c>
      <c r="H1055" s="42">
        <f t="shared" ca="1" si="33"/>
        <v>544.27493581138526</v>
      </c>
    </row>
    <row r="1056" spans="6:8" x14ac:dyDescent="0.25">
      <c r="F1056" s="42">
        <v>1054</v>
      </c>
      <c r="G1056" s="42">
        <f t="shared" ca="1" si="32"/>
        <v>0.10243718332731477</v>
      </c>
      <c r="H1056" s="42">
        <f t="shared" ca="1" si="33"/>
        <v>196.01742810270608</v>
      </c>
    </row>
    <row r="1057" spans="6:8" x14ac:dyDescent="0.25">
      <c r="F1057" s="42">
        <v>1055</v>
      </c>
      <c r="G1057" s="42">
        <f t="shared" ca="1" si="32"/>
        <v>0.2454337092200064</v>
      </c>
      <c r="H1057" s="42">
        <f t="shared" ca="1" si="33"/>
        <v>262.91945530926182</v>
      </c>
    </row>
    <row r="1058" spans="6:8" x14ac:dyDescent="0.25">
      <c r="F1058" s="42">
        <v>1056</v>
      </c>
      <c r="G1058" s="42">
        <f t="shared" ca="1" si="32"/>
        <v>0.42981997850960674</v>
      </c>
      <c r="H1058" s="42">
        <f t="shared" ca="1" si="33"/>
        <v>359.27414952018432</v>
      </c>
    </row>
    <row r="1059" spans="6:8" x14ac:dyDescent="0.25">
      <c r="F1059" s="42">
        <v>1057</v>
      </c>
      <c r="G1059" s="42">
        <f t="shared" ca="1" si="32"/>
        <v>3.274328219538214E-2</v>
      </c>
      <c r="H1059" s="42">
        <f t="shared" ca="1" si="33"/>
        <v>154.28531475071682</v>
      </c>
    </row>
    <row r="1060" spans="6:8" x14ac:dyDescent="0.25">
      <c r="F1060" s="42">
        <v>1058</v>
      </c>
      <c r="G1060" s="42">
        <f t="shared" ca="1" si="32"/>
        <v>9.0198833695008251E-2</v>
      </c>
      <c r="H1060" s="42">
        <f t="shared" ca="1" si="33"/>
        <v>190.09936199857768</v>
      </c>
    </row>
    <row r="1061" spans="6:8" x14ac:dyDescent="0.25">
      <c r="F1061" s="42">
        <v>1059</v>
      </c>
      <c r="G1061" s="42">
        <f t="shared" ca="1" si="32"/>
        <v>0.47202166719088501</v>
      </c>
      <c r="H1061" s="42">
        <f t="shared" ca="1" si="33"/>
        <v>383.44148726778349</v>
      </c>
    </row>
    <row r="1062" spans="6:8" x14ac:dyDescent="0.25">
      <c r="F1062" s="42">
        <v>1060</v>
      </c>
      <c r="G1062" s="42">
        <f t="shared" ca="1" si="32"/>
        <v>3.4620366631168631E-2</v>
      </c>
      <c r="H1062" s="42">
        <f t="shared" ca="1" si="33"/>
        <v>155.81964705016662</v>
      </c>
    </row>
    <row r="1063" spans="6:8" x14ac:dyDescent="0.25">
      <c r="F1063" s="42">
        <v>1061</v>
      </c>
      <c r="G1063" s="42">
        <f t="shared" ca="1" si="32"/>
        <v>0.70984592519873879</v>
      </c>
      <c r="H1063" s="42">
        <f t="shared" ca="1" si="33"/>
        <v>542.93224369147629</v>
      </c>
    </row>
    <row r="1064" spans="6:8" x14ac:dyDescent="0.25">
      <c r="F1064" s="42">
        <v>1062</v>
      </c>
      <c r="G1064" s="42">
        <f t="shared" ca="1" si="32"/>
        <v>0.2776942876071965</v>
      </c>
      <c r="H1064" s="42">
        <f t="shared" ca="1" si="33"/>
        <v>278.8480652991226</v>
      </c>
    </row>
    <row r="1065" spans="6:8" x14ac:dyDescent="0.25">
      <c r="F1065" s="42">
        <v>1063</v>
      </c>
      <c r="G1065" s="42">
        <f t="shared" ca="1" si="32"/>
        <v>0.69992274624045758</v>
      </c>
      <c r="H1065" s="42">
        <f t="shared" ca="1" si="33"/>
        <v>535.18216180220611</v>
      </c>
    </row>
    <row r="1066" spans="6:8" x14ac:dyDescent="0.25">
      <c r="F1066" s="42">
        <v>1064</v>
      </c>
      <c r="G1066" s="42">
        <f t="shared" ca="1" si="32"/>
        <v>0.91500119014201275</v>
      </c>
      <c r="H1066" s="42">
        <f t="shared" ca="1" si="33"/>
        <v>752.61539438002455</v>
      </c>
    </row>
    <row r="1067" spans="6:8" x14ac:dyDescent="0.25">
      <c r="F1067" s="42">
        <v>1065</v>
      </c>
      <c r="G1067" s="42">
        <f t="shared" ca="1" si="32"/>
        <v>0.32928753170267855</v>
      </c>
      <c r="H1067" s="42">
        <f t="shared" ca="1" si="33"/>
        <v>305.08059663434972</v>
      </c>
    </row>
    <row r="1068" spans="6:8" x14ac:dyDescent="0.25">
      <c r="F1068" s="42">
        <v>1066</v>
      </c>
      <c r="G1068" s="42">
        <f t="shared" ca="1" si="32"/>
        <v>0.5413480835485035</v>
      </c>
      <c r="H1068" s="42">
        <f t="shared" ca="1" si="33"/>
        <v>425.34412049899163</v>
      </c>
    </row>
    <row r="1069" spans="6:8" x14ac:dyDescent="0.25">
      <c r="F1069" s="42">
        <v>1067</v>
      </c>
      <c r="G1069" s="42">
        <f t="shared" ca="1" si="32"/>
        <v>0.82438623752234397</v>
      </c>
      <c r="H1069" s="42">
        <f t="shared" ca="1" si="33"/>
        <v>644.41328907858156</v>
      </c>
    </row>
    <row r="1070" spans="6:8" x14ac:dyDescent="0.25">
      <c r="F1070" s="42">
        <v>1068</v>
      </c>
      <c r="G1070" s="42">
        <f t="shared" ca="1" si="32"/>
        <v>0.32769102273803608</v>
      </c>
      <c r="H1070" s="42">
        <f t="shared" ca="1" si="33"/>
        <v>304.25402363462138</v>
      </c>
    </row>
    <row r="1071" spans="6:8" x14ac:dyDescent="0.25">
      <c r="F1071" s="42">
        <v>1069</v>
      </c>
      <c r="G1071" s="42">
        <f t="shared" ca="1" si="32"/>
        <v>0.58780721144394432</v>
      </c>
      <c r="H1071" s="42">
        <f t="shared" ca="1" si="33"/>
        <v>455.22591126196164</v>
      </c>
    </row>
    <row r="1072" spans="6:8" x14ac:dyDescent="0.25">
      <c r="F1072" s="42">
        <v>1070</v>
      </c>
      <c r="G1072" s="42">
        <f t="shared" ca="1" si="32"/>
        <v>0.64279829543373501</v>
      </c>
      <c r="H1072" s="42">
        <f t="shared" ca="1" si="33"/>
        <v>492.86567135746884</v>
      </c>
    </row>
    <row r="1073" spans="6:8" x14ac:dyDescent="0.25">
      <c r="F1073" s="42">
        <v>1071</v>
      </c>
      <c r="G1073" s="42">
        <f t="shared" ca="1" si="32"/>
        <v>0.84927760990927448</v>
      </c>
      <c r="H1073" s="42">
        <f t="shared" ca="1" si="33"/>
        <v>670.57607727227469</v>
      </c>
    </row>
    <row r="1074" spans="6:8" x14ac:dyDescent="0.25">
      <c r="F1074" s="42">
        <v>1072</v>
      </c>
      <c r="G1074" s="42">
        <f t="shared" ca="1" si="32"/>
        <v>0.37611187877780405</v>
      </c>
      <c r="H1074" s="42">
        <f t="shared" ca="1" si="33"/>
        <v>329.77656913535088</v>
      </c>
    </row>
    <row r="1075" spans="6:8" x14ac:dyDescent="0.25">
      <c r="F1075" s="42">
        <v>1073</v>
      </c>
      <c r="G1075" s="42">
        <f t="shared" ca="1" si="32"/>
        <v>0.6166044394336998</v>
      </c>
      <c r="H1075" s="42">
        <f t="shared" ca="1" si="33"/>
        <v>474.60033916290342</v>
      </c>
    </row>
    <row r="1076" spans="6:8" x14ac:dyDescent="0.25">
      <c r="F1076" s="42">
        <v>1074</v>
      </c>
      <c r="G1076" s="42">
        <f t="shared" ca="1" si="32"/>
        <v>0.38175137856165486</v>
      </c>
      <c r="H1076" s="42">
        <f t="shared" ca="1" si="33"/>
        <v>332.812614451076</v>
      </c>
    </row>
    <row r="1077" spans="6:8" x14ac:dyDescent="0.25">
      <c r="F1077" s="42">
        <v>1075</v>
      </c>
      <c r="G1077" s="42">
        <f t="shared" ca="1" si="32"/>
        <v>0.23122433967249378</v>
      </c>
      <c r="H1077" s="42">
        <f t="shared" ca="1" si="33"/>
        <v>256.01177735410056</v>
      </c>
    </row>
    <row r="1078" spans="6:8" x14ac:dyDescent="0.25">
      <c r="F1078" s="42">
        <v>1076</v>
      </c>
      <c r="G1078" s="42">
        <f t="shared" ca="1" si="32"/>
        <v>0.40088936349617621</v>
      </c>
      <c r="H1078" s="42">
        <f t="shared" ca="1" si="33"/>
        <v>343.22023608917948</v>
      </c>
    </row>
    <row r="1079" spans="6:8" x14ac:dyDescent="0.25">
      <c r="F1079" s="42">
        <v>1077</v>
      </c>
      <c r="G1079" s="42">
        <f t="shared" ca="1" si="32"/>
        <v>3.6428963894614586E-2</v>
      </c>
      <c r="H1079" s="42">
        <f t="shared" ca="1" si="33"/>
        <v>157.25911936552387</v>
      </c>
    </row>
    <row r="1080" spans="6:8" x14ac:dyDescent="0.25">
      <c r="F1080" s="42">
        <v>1078</v>
      </c>
      <c r="G1080" s="42">
        <f t="shared" ca="1" si="32"/>
        <v>8.9410504377255284E-3</v>
      </c>
      <c r="H1080" s="42">
        <f t="shared" ca="1" si="33"/>
        <v>128.36713837163165</v>
      </c>
    </row>
    <row r="1081" spans="6:8" x14ac:dyDescent="0.25">
      <c r="F1081" s="42">
        <v>1079</v>
      </c>
      <c r="G1081" s="42">
        <f t="shared" ca="1" si="32"/>
        <v>0.37403304550472161</v>
      </c>
      <c r="H1081" s="42">
        <f t="shared" ca="1" si="33"/>
        <v>328.66088506880487</v>
      </c>
    </row>
    <row r="1082" spans="6:8" x14ac:dyDescent="0.25">
      <c r="F1082" s="42">
        <v>1080</v>
      </c>
      <c r="G1082" s="42">
        <f t="shared" ca="1" si="32"/>
        <v>0.85234915484056117</v>
      </c>
      <c r="H1082" s="42">
        <f t="shared" ca="1" si="33"/>
        <v>673.94999077626767</v>
      </c>
    </row>
    <row r="1083" spans="6:8" x14ac:dyDescent="0.25">
      <c r="F1083" s="42">
        <v>1081</v>
      </c>
      <c r="G1083" s="42">
        <f t="shared" ca="1" si="32"/>
        <v>0.85498251269893732</v>
      </c>
      <c r="H1083" s="42">
        <f t="shared" ca="1" si="33"/>
        <v>676.87062829763499</v>
      </c>
    </row>
    <row r="1084" spans="6:8" x14ac:dyDescent="0.25">
      <c r="F1084" s="42">
        <v>1082</v>
      </c>
      <c r="G1084" s="42">
        <f t="shared" ca="1" si="32"/>
        <v>0.44645757160587629</v>
      </c>
      <c r="H1084" s="42">
        <f t="shared" ca="1" si="33"/>
        <v>368.69139999223114</v>
      </c>
    </row>
    <row r="1085" spans="6:8" x14ac:dyDescent="0.25">
      <c r="F1085" s="42">
        <v>1083</v>
      </c>
      <c r="G1085" s="42">
        <f t="shared" ca="1" si="32"/>
        <v>6.3007918561208687E-4</v>
      </c>
      <c r="H1085" s="42">
        <f t="shared" ca="1" si="33"/>
        <v>107.53041344848262</v>
      </c>
    </row>
    <row r="1086" spans="6:8" x14ac:dyDescent="0.25">
      <c r="F1086" s="42">
        <v>1084</v>
      </c>
      <c r="G1086" s="42">
        <f t="shared" ca="1" si="32"/>
        <v>0.58888548235965632</v>
      </c>
      <c r="H1086" s="42">
        <f t="shared" ca="1" si="33"/>
        <v>455.93892557815946</v>
      </c>
    </row>
    <row r="1087" spans="6:8" x14ac:dyDescent="0.25">
      <c r="F1087" s="42">
        <v>1085</v>
      </c>
      <c r="G1087" s="42">
        <f t="shared" ca="1" si="32"/>
        <v>0.85452184029582634</v>
      </c>
      <c r="H1087" s="42">
        <f t="shared" ca="1" si="33"/>
        <v>676.35779788938976</v>
      </c>
    </row>
    <row r="1088" spans="6:8" x14ac:dyDescent="0.25">
      <c r="F1088" s="42">
        <v>1086</v>
      </c>
      <c r="G1088" s="42">
        <f t="shared" ca="1" si="32"/>
        <v>0.3942404481663826</v>
      </c>
      <c r="H1088" s="42">
        <f t="shared" ca="1" si="33"/>
        <v>339.58582895261509</v>
      </c>
    </row>
    <row r="1089" spans="6:8" x14ac:dyDescent="0.25">
      <c r="F1089" s="42">
        <v>1087</v>
      </c>
      <c r="G1089" s="42">
        <f t="shared" ca="1" si="32"/>
        <v>0.66257314711486248</v>
      </c>
      <c r="H1089" s="42">
        <f t="shared" ca="1" si="33"/>
        <v>507.10312023984267</v>
      </c>
    </row>
    <row r="1090" spans="6:8" x14ac:dyDescent="0.25">
      <c r="F1090" s="42">
        <v>1088</v>
      </c>
      <c r="G1090" s="42">
        <f t="shared" ca="1" si="32"/>
        <v>3.7790973766344438E-2</v>
      </c>
      <c r="H1090" s="42">
        <f t="shared" ca="1" si="33"/>
        <v>158.31970197944258</v>
      </c>
    </row>
    <row r="1091" spans="6:8" x14ac:dyDescent="0.25">
      <c r="F1091" s="42">
        <v>1089</v>
      </c>
      <c r="G1091" s="42">
        <f t="shared" ref="G1091:G1154" ca="1" si="34">RAND()</f>
        <v>0.38734370211726366</v>
      </c>
      <c r="H1091" s="42">
        <f t="shared" ref="H1091:H1154" ca="1" si="35">IF(G1091&lt;(($D$4-$D$2)/($D$3-$D$2)),$D$2+SQRT(G1091*($D$3-$D$2)*($D$4-$D$2)),$D$3-SQRT((1-G1091)*($D$3-$D$2)*($D$3-$D$4)))</f>
        <v>335.83696694593868</v>
      </c>
    </row>
    <row r="1092" spans="6:8" x14ac:dyDescent="0.25">
      <c r="F1092" s="42">
        <v>1090</v>
      </c>
      <c r="G1092" s="42">
        <f t="shared" ca="1" si="34"/>
        <v>0.14851769678484728</v>
      </c>
      <c r="H1092" s="42">
        <f t="shared" ca="1" si="35"/>
        <v>217.01388370232894</v>
      </c>
    </row>
    <row r="1093" spans="6:8" x14ac:dyDescent="0.25">
      <c r="F1093" s="42">
        <v>1091</v>
      </c>
      <c r="G1093" s="42">
        <f t="shared" ca="1" si="34"/>
        <v>0.52015706139432039</v>
      </c>
      <c r="H1093" s="42">
        <f t="shared" ca="1" si="35"/>
        <v>412.21864966971827</v>
      </c>
    </row>
    <row r="1094" spans="6:8" x14ac:dyDescent="0.25">
      <c r="F1094" s="42">
        <v>1092</v>
      </c>
      <c r="G1094" s="42">
        <f t="shared" ca="1" si="34"/>
        <v>0.91848216370386826</v>
      </c>
      <c r="H1094" s="42">
        <f t="shared" ca="1" si="35"/>
        <v>757.73394349761907</v>
      </c>
    </row>
    <row r="1095" spans="6:8" x14ac:dyDescent="0.25">
      <c r="F1095" s="42">
        <v>1093</v>
      </c>
      <c r="G1095" s="42">
        <f t="shared" ca="1" si="34"/>
        <v>0.29063083898700881</v>
      </c>
      <c r="H1095" s="42">
        <f t="shared" ca="1" si="35"/>
        <v>285.33518630804713</v>
      </c>
    </row>
    <row r="1096" spans="6:8" x14ac:dyDescent="0.25">
      <c r="F1096" s="42">
        <v>1094</v>
      </c>
      <c r="G1096" s="42">
        <f t="shared" ca="1" si="34"/>
        <v>0.6378437926712629</v>
      </c>
      <c r="H1096" s="42">
        <f t="shared" ca="1" si="35"/>
        <v>489.36072489800517</v>
      </c>
    </row>
    <row r="1097" spans="6:8" x14ac:dyDescent="0.25">
      <c r="F1097" s="42">
        <v>1095</v>
      </c>
      <c r="G1097" s="42">
        <f t="shared" ca="1" si="34"/>
        <v>0.5570840905757739</v>
      </c>
      <c r="H1097" s="42">
        <f t="shared" ca="1" si="35"/>
        <v>435.28816659694235</v>
      </c>
    </row>
    <row r="1098" spans="6:8" x14ac:dyDescent="0.25">
      <c r="F1098" s="42">
        <v>1096</v>
      </c>
      <c r="G1098" s="42">
        <f t="shared" ca="1" si="34"/>
        <v>0.65874876803449356</v>
      </c>
      <c r="H1098" s="42">
        <f t="shared" ca="1" si="35"/>
        <v>504.3177560017258</v>
      </c>
    </row>
    <row r="1099" spans="6:8" x14ac:dyDescent="0.25">
      <c r="F1099" s="42">
        <v>1097</v>
      </c>
      <c r="G1099" s="42">
        <f t="shared" ca="1" si="34"/>
        <v>0.80001796695002636</v>
      </c>
      <c r="H1099" s="42">
        <f t="shared" ca="1" si="35"/>
        <v>620.54372610802568</v>
      </c>
    </row>
    <row r="1100" spans="6:8" x14ac:dyDescent="0.25">
      <c r="F1100" s="42">
        <v>1098</v>
      </c>
      <c r="G1100" s="42">
        <f t="shared" ca="1" si="34"/>
        <v>0.59546776946360924</v>
      </c>
      <c r="H1100" s="42">
        <f t="shared" ca="1" si="35"/>
        <v>460.31193640566653</v>
      </c>
    </row>
    <row r="1101" spans="6:8" x14ac:dyDescent="0.25">
      <c r="F1101" s="42">
        <v>1099</v>
      </c>
      <c r="G1101" s="42">
        <f t="shared" ca="1" si="34"/>
        <v>6.6495890079238618E-2</v>
      </c>
      <c r="H1101" s="42">
        <f t="shared" ca="1" si="35"/>
        <v>177.36039107405983</v>
      </c>
    </row>
    <row r="1102" spans="6:8" x14ac:dyDescent="0.25">
      <c r="F1102" s="42">
        <v>1100</v>
      </c>
      <c r="G1102" s="42">
        <f t="shared" ca="1" si="34"/>
        <v>0.2832408811276651</v>
      </c>
      <c r="H1102" s="42">
        <f t="shared" ca="1" si="35"/>
        <v>281.62226817078954</v>
      </c>
    </row>
    <row r="1103" spans="6:8" x14ac:dyDescent="0.25">
      <c r="F1103" s="42">
        <v>1101</v>
      </c>
      <c r="G1103" s="42">
        <f t="shared" ca="1" si="34"/>
        <v>0.55985368350089182</v>
      </c>
      <c r="H1103" s="42">
        <f t="shared" ca="1" si="35"/>
        <v>437.05653225269782</v>
      </c>
    </row>
    <row r="1104" spans="6:8" x14ac:dyDescent="0.25">
      <c r="F1104" s="42">
        <v>1102</v>
      </c>
      <c r="G1104" s="42">
        <f t="shared" ca="1" si="34"/>
        <v>0.73766651931160288</v>
      </c>
      <c r="H1104" s="42">
        <f t="shared" ca="1" si="35"/>
        <v>565.39661057966202</v>
      </c>
    </row>
    <row r="1105" spans="6:8" x14ac:dyDescent="0.25">
      <c r="F1105" s="42">
        <v>1103</v>
      </c>
      <c r="G1105" s="42">
        <f t="shared" ca="1" si="34"/>
        <v>0.87517394267478099</v>
      </c>
      <c r="H1105" s="42">
        <f t="shared" ca="1" si="35"/>
        <v>700.20880387483408</v>
      </c>
    </row>
    <row r="1106" spans="6:8" x14ac:dyDescent="0.25">
      <c r="F1106" s="42">
        <v>1104</v>
      </c>
      <c r="G1106" s="42">
        <f t="shared" ca="1" si="34"/>
        <v>0.39643340355504175</v>
      </c>
      <c r="H1106" s="42">
        <f t="shared" ca="1" si="35"/>
        <v>340.78232013972058</v>
      </c>
    </row>
    <row r="1107" spans="6:8" x14ac:dyDescent="0.25">
      <c r="F1107" s="42">
        <v>1105</v>
      </c>
      <c r="G1107" s="42">
        <f t="shared" ca="1" si="34"/>
        <v>7.9976952343521091E-2</v>
      </c>
      <c r="H1107" s="42">
        <f t="shared" ca="1" si="35"/>
        <v>184.84058999628007</v>
      </c>
    </row>
    <row r="1108" spans="6:8" x14ac:dyDescent="0.25">
      <c r="F1108" s="42">
        <v>1106</v>
      </c>
      <c r="G1108" s="42">
        <f t="shared" ca="1" si="34"/>
        <v>5.5563791536083929E-2</v>
      </c>
      <c r="H1108" s="42">
        <f t="shared" ca="1" si="35"/>
        <v>170.71591927032804</v>
      </c>
    </row>
    <row r="1109" spans="6:8" x14ac:dyDescent="0.25">
      <c r="F1109" s="42">
        <v>1107</v>
      </c>
      <c r="G1109" s="42">
        <f t="shared" ca="1" si="34"/>
        <v>0.26507374743578949</v>
      </c>
      <c r="H1109" s="42">
        <f t="shared" ca="1" si="35"/>
        <v>272.57515725249561</v>
      </c>
    </row>
    <row r="1110" spans="6:8" x14ac:dyDescent="0.25">
      <c r="F1110" s="42">
        <v>1108</v>
      </c>
      <c r="G1110" s="42">
        <f t="shared" ca="1" si="34"/>
        <v>0.20962222888832172</v>
      </c>
      <c r="H1110" s="42">
        <f t="shared" ca="1" si="35"/>
        <v>245.63139301770491</v>
      </c>
    </row>
    <row r="1111" spans="6:8" x14ac:dyDescent="0.25">
      <c r="F1111" s="42">
        <v>1109</v>
      </c>
      <c r="G1111" s="42">
        <f t="shared" ca="1" si="34"/>
        <v>0.89615673951668184</v>
      </c>
      <c r="H1111" s="42">
        <f t="shared" ca="1" si="35"/>
        <v>726.56418020312503</v>
      </c>
    </row>
    <row r="1112" spans="6:8" x14ac:dyDescent="0.25">
      <c r="F1112" s="42">
        <v>1110</v>
      </c>
      <c r="G1112" s="42">
        <f t="shared" ca="1" si="34"/>
        <v>0.93840327577914617</v>
      </c>
      <c r="H1112" s="42">
        <f t="shared" ca="1" si="35"/>
        <v>789.40645442223365</v>
      </c>
    </row>
    <row r="1113" spans="6:8" x14ac:dyDescent="0.25">
      <c r="F1113" s="42">
        <v>1111</v>
      </c>
      <c r="G1113" s="42">
        <f t="shared" ca="1" si="34"/>
        <v>0.77632026034965385</v>
      </c>
      <c r="H1113" s="42">
        <f t="shared" ca="1" si="35"/>
        <v>598.69037820125811</v>
      </c>
    </row>
    <row r="1114" spans="6:8" x14ac:dyDescent="0.25">
      <c r="F1114" s="42">
        <v>1112</v>
      </c>
      <c r="G1114" s="42">
        <f t="shared" ca="1" si="34"/>
        <v>0.99942082545257094</v>
      </c>
      <c r="H1114" s="42">
        <f t="shared" ca="1" si="35"/>
        <v>979.57928321167628</v>
      </c>
    </row>
    <row r="1115" spans="6:8" x14ac:dyDescent="0.25">
      <c r="F1115" s="42">
        <v>1113</v>
      </c>
      <c r="G1115" s="42">
        <f t="shared" ca="1" si="34"/>
        <v>0.39504381714735248</v>
      </c>
      <c r="H1115" s="42">
        <f t="shared" ca="1" si="35"/>
        <v>340.0239006949522</v>
      </c>
    </row>
    <row r="1116" spans="6:8" x14ac:dyDescent="0.25">
      <c r="F1116" s="42">
        <v>1114</v>
      </c>
      <c r="G1116" s="42">
        <f t="shared" ca="1" si="34"/>
        <v>0.70664280699497339</v>
      </c>
      <c r="H1116" s="42">
        <f t="shared" ca="1" si="35"/>
        <v>540.41629819627065</v>
      </c>
    </row>
    <row r="1117" spans="6:8" x14ac:dyDescent="0.25">
      <c r="F1117" s="42">
        <v>1115</v>
      </c>
      <c r="G1117" s="42">
        <f t="shared" ca="1" si="34"/>
        <v>0.63773030050542234</v>
      </c>
      <c r="H1117" s="42">
        <f t="shared" ca="1" si="35"/>
        <v>489.28071934173477</v>
      </c>
    </row>
    <row r="1118" spans="6:8" x14ac:dyDescent="0.25">
      <c r="F1118" s="42">
        <v>1116</v>
      </c>
      <c r="G1118" s="42">
        <f t="shared" ca="1" si="34"/>
        <v>0.44387967499935921</v>
      </c>
      <c r="H1118" s="42">
        <f t="shared" ca="1" si="35"/>
        <v>367.22307722194751</v>
      </c>
    </row>
    <row r="1119" spans="6:8" x14ac:dyDescent="0.25">
      <c r="F1119" s="42">
        <v>1117</v>
      </c>
      <c r="G1119" s="42">
        <f t="shared" ca="1" si="34"/>
        <v>0.44596974589393157</v>
      </c>
      <c r="H1119" s="42">
        <f t="shared" ca="1" si="35"/>
        <v>368.41328152313929</v>
      </c>
    </row>
    <row r="1120" spans="6:8" x14ac:dyDescent="0.25">
      <c r="F1120" s="42">
        <v>1118</v>
      </c>
      <c r="G1120" s="42">
        <f t="shared" ca="1" si="34"/>
        <v>0.6760779262917227</v>
      </c>
      <c r="H1120" s="42">
        <f t="shared" ca="1" si="35"/>
        <v>517.06740318139668</v>
      </c>
    </row>
    <row r="1121" spans="6:8" x14ac:dyDescent="0.25">
      <c r="F1121" s="42">
        <v>1119</v>
      </c>
      <c r="G1121" s="42">
        <f t="shared" ca="1" si="34"/>
        <v>0.17611274012451072</v>
      </c>
      <c r="H1121" s="42">
        <f t="shared" ca="1" si="35"/>
        <v>229.80598086563134</v>
      </c>
    </row>
    <row r="1122" spans="6:8" x14ac:dyDescent="0.25">
      <c r="F1122" s="42">
        <v>1120</v>
      </c>
      <c r="G1122" s="42">
        <f t="shared" ca="1" si="34"/>
        <v>0.62863821334693804</v>
      </c>
      <c r="H1122" s="42">
        <f t="shared" ca="1" si="35"/>
        <v>482.91152943601162</v>
      </c>
    </row>
    <row r="1123" spans="6:8" x14ac:dyDescent="0.25">
      <c r="F1123" s="42">
        <v>1121</v>
      </c>
      <c r="G1123" s="42">
        <f t="shared" ca="1" si="34"/>
        <v>0.52594284011360193</v>
      </c>
      <c r="H1123" s="42">
        <f t="shared" ca="1" si="35"/>
        <v>415.77302773818576</v>
      </c>
    </row>
    <row r="1124" spans="6:8" x14ac:dyDescent="0.25">
      <c r="F1124" s="42">
        <v>1122</v>
      </c>
      <c r="G1124" s="42">
        <f t="shared" ca="1" si="34"/>
        <v>0.49202070522436936</v>
      </c>
      <c r="H1124" s="42">
        <f t="shared" ca="1" si="35"/>
        <v>395.23137297107246</v>
      </c>
    </row>
    <row r="1125" spans="6:8" x14ac:dyDescent="0.25">
      <c r="F1125" s="42">
        <v>1123</v>
      </c>
      <c r="G1125" s="42">
        <f t="shared" ca="1" si="34"/>
        <v>0.58378642351346322</v>
      </c>
      <c r="H1125" s="42">
        <f t="shared" ca="1" si="35"/>
        <v>452.57532475206563</v>
      </c>
    </row>
    <row r="1126" spans="6:8" x14ac:dyDescent="0.25">
      <c r="F1126" s="42">
        <v>1124</v>
      </c>
      <c r="G1126" s="42">
        <f t="shared" ca="1" si="34"/>
        <v>0.34967226366199711</v>
      </c>
      <c r="H1126" s="42">
        <f t="shared" ca="1" si="35"/>
        <v>315.7223004047537</v>
      </c>
    </row>
    <row r="1127" spans="6:8" x14ac:dyDescent="0.25">
      <c r="F1127" s="42">
        <v>1125</v>
      </c>
      <c r="G1127" s="42">
        <f t="shared" ca="1" si="34"/>
        <v>0.86283941072511683</v>
      </c>
      <c r="H1127" s="42">
        <f t="shared" ca="1" si="35"/>
        <v>685.74592400747474</v>
      </c>
    </row>
    <row r="1128" spans="6:8" x14ac:dyDescent="0.25">
      <c r="F1128" s="42">
        <v>1126</v>
      </c>
      <c r="G1128" s="42">
        <f t="shared" ca="1" si="34"/>
        <v>0.49834199109363886</v>
      </c>
      <c r="H1128" s="42">
        <f t="shared" ca="1" si="35"/>
        <v>399.006017989714</v>
      </c>
    </row>
    <row r="1129" spans="6:8" x14ac:dyDescent="0.25">
      <c r="F1129" s="42">
        <v>1127</v>
      </c>
      <c r="G1129" s="42">
        <f t="shared" ca="1" si="34"/>
        <v>0.6069979987141032</v>
      </c>
      <c r="H1129" s="42">
        <f t="shared" ca="1" si="35"/>
        <v>468.05879937172972</v>
      </c>
    </row>
    <row r="1130" spans="6:8" x14ac:dyDescent="0.25">
      <c r="F1130" s="42">
        <v>1128</v>
      </c>
      <c r="G1130" s="42">
        <f t="shared" ca="1" si="34"/>
        <v>0.98132837565321096</v>
      </c>
      <c r="H1130" s="42">
        <f t="shared" ca="1" si="35"/>
        <v>884.05359199316217</v>
      </c>
    </row>
    <row r="1131" spans="6:8" x14ac:dyDescent="0.25">
      <c r="F1131" s="42">
        <v>1129</v>
      </c>
      <c r="G1131" s="42">
        <f t="shared" ca="1" si="34"/>
        <v>0.82396926467992992</v>
      </c>
      <c r="H1131" s="42">
        <f t="shared" ca="1" si="35"/>
        <v>643.99139135345274</v>
      </c>
    </row>
    <row r="1132" spans="6:8" x14ac:dyDescent="0.25">
      <c r="F1132" s="42">
        <v>1130</v>
      </c>
      <c r="G1132" s="42">
        <f t="shared" ca="1" si="34"/>
        <v>0.66116670863428761</v>
      </c>
      <c r="H1132" s="42">
        <f t="shared" ca="1" si="35"/>
        <v>506.07695965533975</v>
      </c>
    </row>
    <row r="1133" spans="6:8" x14ac:dyDescent="0.25">
      <c r="F1133" s="42">
        <v>1131</v>
      </c>
      <c r="G1133" s="42">
        <f t="shared" ca="1" si="34"/>
        <v>0.75142273139214111</v>
      </c>
      <c r="H1133" s="42">
        <f t="shared" ca="1" si="35"/>
        <v>576.94488137163694</v>
      </c>
    </row>
    <row r="1134" spans="6:8" x14ac:dyDescent="0.25">
      <c r="F1134" s="42">
        <v>1132</v>
      </c>
      <c r="G1134" s="42">
        <f t="shared" ca="1" si="34"/>
        <v>0.10668726379645277</v>
      </c>
      <c r="H1134" s="42">
        <f t="shared" ca="1" si="35"/>
        <v>197.98904909060371</v>
      </c>
    </row>
    <row r="1135" spans="6:8" x14ac:dyDescent="0.25">
      <c r="F1135" s="42">
        <v>1133</v>
      </c>
      <c r="G1135" s="42">
        <f t="shared" ca="1" si="34"/>
        <v>0.10360382232937426</v>
      </c>
      <c r="H1135" s="42">
        <f t="shared" ca="1" si="35"/>
        <v>196.56264293008806</v>
      </c>
    </row>
    <row r="1136" spans="6:8" x14ac:dyDescent="0.25">
      <c r="F1136" s="42">
        <v>1134</v>
      </c>
      <c r="G1136" s="42">
        <f t="shared" ca="1" si="34"/>
        <v>0.5647015628667118</v>
      </c>
      <c r="H1136" s="42">
        <f t="shared" ca="1" si="35"/>
        <v>440.16531481519701</v>
      </c>
    </row>
    <row r="1137" spans="6:8" x14ac:dyDescent="0.25">
      <c r="F1137" s="42">
        <v>1135</v>
      </c>
      <c r="G1137" s="42">
        <f t="shared" ca="1" si="34"/>
        <v>2.963764901705046E-2</v>
      </c>
      <c r="H1137" s="42">
        <f t="shared" ca="1" si="35"/>
        <v>151.64676574127893</v>
      </c>
    </row>
    <row r="1138" spans="6:8" x14ac:dyDescent="0.25">
      <c r="F1138" s="42">
        <v>1136</v>
      </c>
      <c r="G1138" s="42">
        <f t="shared" ca="1" si="34"/>
        <v>0.38929205292790814</v>
      </c>
      <c r="H1138" s="42">
        <f t="shared" ca="1" si="35"/>
        <v>336.89388338524111</v>
      </c>
    </row>
    <row r="1139" spans="6:8" x14ac:dyDescent="0.25">
      <c r="F1139" s="42">
        <v>1137</v>
      </c>
      <c r="G1139" s="42">
        <f t="shared" ca="1" si="34"/>
        <v>0.19762625062185946</v>
      </c>
      <c r="H1139" s="42">
        <f t="shared" ca="1" si="35"/>
        <v>239.92822736779578</v>
      </c>
    </row>
    <row r="1140" spans="6:8" x14ac:dyDescent="0.25">
      <c r="F1140" s="42">
        <v>1138</v>
      </c>
      <c r="G1140" s="42">
        <f t="shared" ca="1" si="34"/>
        <v>0.32372058005182258</v>
      </c>
      <c r="H1140" s="42">
        <f t="shared" ca="1" si="35"/>
        <v>302.2026208399119</v>
      </c>
    </row>
    <row r="1141" spans="6:8" x14ac:dyDescent="0.25">
      <c r="F1141" s="42">
        <v>1139</v>
      </c>
      <c r="G1141" s="42">
        <f t="shared" ca="1" si="34"/>
        <v>7.4707072486743575E-2</v>
      </c>
      <c r="H1141" s="42">
        <f t="shared" ca="1" si="35"/>
        <v>181.99778365179708</v>
      </c>
    </row>
    <row r="1142" spans="6:8" x14ac:dyDescent="0.25">
      <c r="F1142" s="42">
        <v>1140</v>
      </c>
      <c r="G1142" s="42">
        <f t="shared" ca="1" si="34"/>
        <v>0.54469136462339862</v>
      </c>
      <c r="H1142" s="42">
        <f t="shared" ca="1" si="35"/>
        <v>427.44238938675085</v>
      </c>
    </row>
    <row r="1143" spans="6:8" x14ac:dyDescent="0.25">
      <c r="F1143" s="42">
        <v>1141</v>
      </c>
      <c r="G1143" s="42">
        <f t="shared" ca="1" si="34"/>
        <v>0.54042337917778527</v>
      </c>
      <c r="H1143" s="42">
        <f t="shared" ca="1" si="35"/>
        <v>424.76512015351977</v>
      </c>
    </row>
    <row r="1144" spans="6:8" x14ac:dyDescent="0.25">
      <c r="F1144" s="42">
        <v>1142</v>
      </c>
      <c r="G1144" s="42">
        <f t="shared" ca="1" si="34"/>
        <v>0.31407269569854912</v>
      </c>
      <c r="H1144" s="42">
        <f t="shared" ca="1" si="35"/>
        <v>297.24281640310176</v>
      </c>
    </row>
    <row r="1145" spans="6:8" x14ac:dyDescent="0.25">
      <c r="F1145" s="42">
        <v>1143</v>
      </c>
      <c r="G1145" s="42">
        <f t="shared" ca="1" si="34"/>
        <v>0.94832232082315082</v>
      </c>
      <c r="H1145" s="42">
        <f t="shared" ca="1" si="35"/>
        <v>807.10643088134998</v>
      </c>
    </row>
    <row r="1146" spans="6:8" x14ac:dyDescent="0.25">
      <c r="F1146" s="42">
        <v>1144</v>
      </c>
      <c r="G1146" s="42">
        <f t="shared" ca="1" si="34"/>
        <v>0.4645574696711926</v>
      </c>
      <c r="H1146" s="42">
        <f t="shared" ca="1" si="35"/>
        <v>379.09854096101424</v>
      </c>
    </row>
    <row r="1147" spans="6:8" x14ac:dyDescent="0.25">
      <c r="F1147" s="42">
        <v>1145</v>
      </c>
      <c r="G1147" s="42">
        <f t="shared" ca="1" si="34"/>
        <v>0.87787890380273714</v>
      </c>
      <c r="H1147" s="42">
        <f t="shared" ca="1" si="35"/>
        <v>703.47480838547756</v>
      </c>
    </row>
    <row r="1148" spans="6:8" x14ac:dyDescent="0.25">
      <c r="F1148" s="42">
        <v>1146</v>
      </c>
      <c r="G1148" s="42">
        <f t="shared" ca="1" si="34"/>
        <v>0.97803838871927606</v>
      </c>
      <c r="H1148" s="42">
        <f t="shared" ca="1" si="35"/>
        <v>874.25279278599771</v>
      </c>
    </row>
    <row r="1149" spans="6:8" x14ac:dyDescent="0.25">
      <c r="F1149" s="42">
        <v>1147</v>
      </c>
      <c r="G1149" s="42">
        <f t="shared" ca="1" si="34"/>
        <v>0.12573206370308554</v>
      </c>
      <c r="H1149" s="42">
        <f t="shared" ca="1" si="35"/>
        <v>206.60670904413462</v>
      </c>
    </row>
    <row r="1150" spans="6:8" x14ac:dyDescent="0.25">
      <c r="F1150" s="42">
        <v>1148</v>
      </c>
      <c r="G1150" s="42">
        <f t="shared" ca="1" si="34"/>
        <v>0.78717741216855697</v>
      </c>
      <c r="H1150" s="42">
        <f t="shared" ca="1" si="35"/>
        <v>608.55107199196596</v>
      </c>
    </row>
    <row r="1151" spans="6:8" x14ac:dyDescent="0.25">
      <c r="F1151" s="42">
        <v>1149</v>
      </c>
      <c r="G1151" s="42">
        <f t="shared" ca="1" si="34"/>
        <v>0.82103633601185133</v>
      </c>
      <c r="H1151" s="42">
        <f t="shared" ca="1" si="35"/>
        <v>641.03783197742541</v>
      </c>
    </row>
    <row r="1152" spans="6:8" x14ac:dyDescent="0.25">
      <c r="F1152" s="42">
        <v>1150</v>
      </c>
      <c r="G1152" s="42">
        <f t="shared" ca="1" si="34"/>
        <v>0.78447151700697548</v>
      </c>
      <c r="H1152" s="42">
        <f t="shared" ca="1" si="35"/>
        <v>606.07042792527284</v>
      </c>
    </row>
    <row r="1153" spans="6:8" x14ac:dyDescent="0.25">
      <c r="F1153" s="42">
        <v>1151</v>
      </c>
      <c r="G1153" s="42">
        <f t="shared" ca="1" si="34"/>
        <v>0.88405374149373683</v>
      </c>
      <c r="H1153" s="42">
        <f t="shared" ca="1" si="35"/>
        <v>711.06868268650851</v>
      </c>
    </row>
    <row r="1154" spans="6:8" x14ac:dyDescent="0.25">
      <c r="F1154" s="42">
        <v>1152</v>
      </c>
      <c r="G1154" s="42">
        <f t="shared" ca="1" si="34"/>
        <v>2.2376847507993736E-2</v>
      </c>
      <c r="H1154" s="42">
        <f t="shared" ca="1" si="35"/>
        <v>144.87667852815576</v>
      </c>
    </row>
    <row r="1155" spans="6:8" x14ac:dyDescent="0.25">
      <c r="F1155" s="42">
        <v>1153</v>
      </c>
      <c r="G1155" s="42">
        <f t="shared" ref="G1155:G1218" ca="1" si="36">RAND()</f>
        <v>0.13035539271941421</v>
      </c>
      <c r="H1155" s="42">
        <f t="shared" ref="H1155:H1218" ca="1" si="37">IF(G1155&lt;(($D$4-$D$2)/($D$3-$D$2)),$D$2+SQRT(G1155*($D$3-$D$2)*($D$4-$D$2)),$D$3-SQRT((1-G1155)*($D$3-$D$2)*($D$3-$D$4)))</f>
        <v>208.70731253093095</v>
      </c>
    </row>
    <row r="1156" spans="6:8" x14ac:dyDescent="0.25">
      <c r="F1156" s="42">
        <v>1154</v>
      </c>
      <c r="G1156" s="42">
        <f t="shared" ca="1" si="36"/>
        <v>0.38102463962682709</v>
      </c>
      <c r="H1156" s="42">
        <f t="shared" ca="1" si="37"/>
        <v>332.42059688102677</v>
      </c>
    </row>
    <row r="1157" spans="6:8" x14ac:dyDescent="0.25">
      <c r="F1157" s="42">
        <v>1155</v>
      </c>
      <c r="G1157" s="42">
        <f t="shared" ca="1" si="36"/>
        <v>0.17575288154350721</v>
      </c>
      <c r="H1157" s="42">
        <f t="shared" ca="1" si="37"/>
        <v>229.63779604093065</v>
      </c>
    </row>
    <row r="1158" spans="6:8" x14ac:dyDescent="0.25">
      <c r="F1158" s="42">
        <v>1156</v>
      </c>
      <c r="G1158" s="42">
        <f t="shared" ca="1" si="36"/>
        <v>0.38988699307387686</v>
      </c>
      <c r="H1158" s="42">
        <f t="shared" ca="1" si="37"/>
        <v>337.21695481341055</v>
      </c>
    </row>
    <row r="1159" spans="6:8" x14ac:dyDescent="0.25">
      <c r="F1159" s="42">
        <v>1157</v>
      </c>
      <c r="G1159" s="42">
        <f t="shared" ca="1" si="36"/>
        <v>0.42747358633985466</v>
      </c>
      <c r="H1159" s="42">
        <f t="shared" ca="1" si="37"/>
        <v>357.95715264843523</v>
      </c>
    </row>
    <row r="1160" spans="6:8" x14ac:dyDescent="0.25">
      <c r="F1160" s="42">
        <v>1158</v>
      </c>
      <c r="G1160" s="42">
        <f t="shared" ca="1" si="36"/>
        <v>0.77619453147830964</v>
      </c>
      <c r="H1160" s="42">
        <f t="shared" ca="1" si="37"/>
        <v>598.57760733160762</v>
      </c>
    </row>
    <row r="1161" spans="6:8" x14ac:dyDescent="0.25">
      <c r="F1161" s="42">
        <v>1159</v>
      </c>
      <c r="G1161" s="42">
        <f t="shared" ca="1" si="36"/>
        <v>0.57543994435028123</v>
      </c>
      <c r="H1161" s="42">
        <f t="shared" ca="1" si="37"/>
        <v>447.11371868367223</v>
      </c>
    </row>
    <row r="1162" spans="6:8" x14ac:dyDescent="0.25">
      <c r="F1162" s="42">
        <v>1160</v>
      </c>
      <c r="G1162" s="42">
        <f t="shared" ca="1" si="36"/>
        <v>0.5751531658456791</v>
      </c>
      <c r="H1162" s="42">
        <f t="shared" ca="1" si="37"/>
        <v>446.9270205559568</v>
      </c>
    </row>
    <row r="1163" spans="6:8" x14ac:dyDescent="0.25">
      <c r="F1163" s="42">
        <v>1161</v>
      </c>
      <c r="G1163" s="42">
        <f t="shared" ca="1" si="36"/>
        <v>0.29658993506522968</v>
      </c>
      <c r="H1163" s="42">
        <f t="shared" ca="1" si="37"/>
        <v>288.34330836207641</v>
      </c>
    </row>
    <row r="1164" spans="6:8" x14ac:dyDescent="0.25">
      <c r="F1164" s="42">
        <v>1162</v>
      </c>
      <c r="G1164" s="42">
        <f t="shared" ca="1" si="36"/>
        <v>6.9527568835352827E-2</v>
      </c>
      <c r="H1164" s="42">
        <f t="shared" ca="1" si="37"/>
        <v>179.10424258648681</v>
      </c>
    </row>
    <row r="1165" spans="6:8" x14ac:dyDescent="0.25">
      <c r="F1165" s="42">
        <v>1163</v>
      </c>
      <c r="G1165" s="42">
        <f t="shared" ca="1" si="36"/>
        <v>0.93707087328398575</v>
      </c>
      <c r="H1165" s="42">
        <f t="shared" ca="1" si="37"/>
        <v>787.14095923468449</v>
      </c>
    </row>
    <row r="1166" spans="6:8" x14ac:dyDescent="0.25">
      <c r="F1166" s="42">
        <v>1164</v>
      </c>
      <c r="G1166" s="42">
        <f t="shared" ca="1" si="36"/>
        <v>0.29640170655318521</v>
      </c>
      <c r="H1166" s="42">
        <f t="shared" ca="1" si="37"/>
        <v>288.24809710004524</v>
      </c>
    </row>
    <row r="1167" spans="6:8" x14ac:dyDescent="0.25">
      <c r="F1167" s="42">
        <v>1165</v>
      </c>
      <c r="G1167" s="42">
        <f t="shared" ca="1" si="36"/>
        <v>0.4923785974467606</v>
      </c>
      <c r="H1167" s="42">
        <f t="shared" ca="1" si="37"/>
        <v>395.44445264447995</v>
      </c>
    </row>
    <row r="1168" spans="6:8" x14ac:dyDescent="0.25">
      <c r="F1168" s="42">
        <v>1166</v>
      </c>
      <c r="G1168" s="42">
        <f t="shared" ca="1" si="36"/>
        <v>1.2289301039724365E-2</v>
      </c>
      <c r="H1168" s="42">
        <f t="shared" ca="1" si="37"/>
        <v>133.25713597974413</v>
      </c>
    </row>
    <row r="1169" spans="6:8" x14ac:dyDescent="0.25">
      <c r="F1169" s="42">
        <v>1167</v>
      </c>
      <c r="G1169" s="42">
        <f t="shared" ca="1" si="36"/>
        <v>0.48612132919239692</v>
      </c>
      <c r="H1169" s="42">
        <f t="shared" ca="1" si="37"/>
        <v>391.72979443221595</v>
      </c>
    </row>
    <row r="1170" spans="6:8" x14ac:dyDescent="0.25">
      <c r="F1170" s="42">
        <v>1168</v>
      </c>
      <c r="G1170" s="42">
        <f t="shared" ca="1" si="36"/>
        <v>0.44323398555434257</v>
      </c>
      <c r="H1170" s="42">
        <f t="shared" ca="1" si="37"/>
        <v>366.85583758446182</v>
      </c>
    </row>
    <row r="1171" spans="6:8" x14ac:dyDescent="0.25">
      <c r="F1171" s="42">
        <v>1169</v>
      </c>
      <c r="G1171" s="42">
        <f t="shared" ca="1" si="36"/>
        <v>0.16840673596268041</v>
      </c>
      <c r="H1171" s="42">
        <f t="shared" ca="1" si="37"/>
        <v>226.21246449243574</v>
      </c>
    </row>
    <row r="1172" spans="6:8" x14ac:dyDescent="0.25">
      <c r="F1172" s="42">
        <v>1170</v>
      </c>
      <c r="G1172" s="42">
        <f t="shared" ca="1" si="36"/>
        <v>8.3415308360985763E-2</v>
      </c>
      <c r="H1172" s="42">
        <f t="shared" ca="1" si="37"/>
        <v>186.64512538215129</v>
      </c>
    </row>
    <row r="1173" spans="6:8" x14ac:dyDescent="0.25">
      <c r="F1173" s="42">
        <v>1171</v>
      </c>
      <c r="G1173" s="42">
        <f t="shared" ca="1" si="36"/>
        <v>0.34611096509741868</v>
      </c>
      <c r="H1173" s="42">
        <f t="shared" ca="1" si="37"/>
        <v>313.85125145500808</v>
      </c>
    </row>
    <row r="1174" spans="6:8" x14ac:dyDescent="0.25">
      <c r="F1174" s="42">
        <v>1172</v>
      </c>
      <c r="G1174" s="42">
        <f t="shared" ca="1" si="36"/>
        <v>0.25282155588633426</v>
      </c>
      <c r="H1174" s="42">
        <f t="shared" ca="1" si="37"/>
        <v>266.53665411157772</v>
      </c>
    </row>
    <row r="1175" spans="6:8" x14ac:dyDescent="0.25">
      <c r="F1175" s="42">
        <v>1173</v>
      </c>
      <c r="G1175" s="42">
        <f t="shared" ca="1" si="36"/>
        <v>0.53168837791820334</v>
      </c>
      <c r="H1175" s="42">
        <f t="shared" ca="1" si="37"/>
        <v>419.32421447171259</v>
      </c>
    </row>
    <row r="1176" spans="6:8" x14ac:dyDescent="0.25">
      <c r="F1176" s="42">
        <v>1174</v>
      </c>
      <c r="G1176" s="42">
        <f t="shared" ca="1" si="36"/>
        <v>0.50965365927965312</v>
      </c>
      <c r="H1176" s="42">
        <f t="shared" ca="1" si="37"/>
        <v>405.8204267070015</v>
      </c>
    </row>
    <row r="1177" spans="6:8" x14ac:dyDescent="0.25">
      <c r="F1177" s="42">
        <v>1175</v>
      </c>
      <c r="G1177" s="42">
        <f t="shared" ca="1" si="36"/>
        <v>0.88608424490333193</v>
      </c>
      <c r="H1177" s="42">
        <f t="shared" ca="1" si="37"/>
        <v>713.60980521393367</v>
      </c>
    </row>
    <row r="1178" spans="6:8" x14ac:dyDescent="0.25">
      <c r="F1178" s="42">
        <v>1176</v>
      </c>
      <c r="G1178" s="42">
        <f t="shared" ca="1" si="36"/>
        <v>0.99447039751024446</v>
      </c>
      <c r="H1178" s="42">
        <f t="shared" ca="1" si="37"/>
        <v>936.90234717024737</v>
      </c>
    </row>
    <row r="1179" spans="6:8" x14ac:dyDescent="0.25">
      <c r="F1179" s="42">
        <v>1177</v>
      </c>
      <c r="G1179" s="42">
        <f t="shared" ca="1" si="36"/>
        <v>0.81102788035363715</v>
      </c>
      <c r="H1179" s="42">
        <f t="shared" ca="1" si="37"/>
        <v>631.13698186809074</v>
      </c>
    </row>
    <row r="1180" spans="6:8" x14ac:dyDescent="0.25">
      <c r="F1180" s="42">
        <v>1178</v>
      </c>
      <c r="G1180" s="42">
        <f t="shared" ca="1" si="36"/>
        <v>0.89366864303287363</v>
      </c>
      <c r="H1180" s="42">
        <f t="shared" ca="1" si="37"/>
        <v>723.30779371957192</v>
      </c>
    </row>
    <row r="1181" spans="6:8" x14ac:dyDescent="0.25">
      <c r="F1181" s="42">
        <v>1179</v>
      </c>
      <c r="G1181" s="42">
        <f t="shared" ca="1" si="36"/>
        <v>0.75805283815732327</v>
      </c>
      <c r="H1181" s="42">
        <f t="shared" ca="1" si="37"/>
        <v>582.62492105214619</v>
      </c>
    </row>
    <row r="1182" spans="6:8" x14ac:dyDescent="0.25">
      <c r="F1182" s="42">
        <v>1180</v>
      </c>
      <c r="G1182" s="42">
        <f t="shared" ca="1" si="36"/>
        <v>0.61753992182056661</v>
      </c>
      <c r="H1182" s="42">
        <f t="shared" ca="1" si="37"/>
        <v>475.2417163215124</v>
      </c>
    </row>
    <row r="1183" spans="6:8" x14ac:dyDescent="0.25">
      <c r="F1183" s="42">
        <v>1181</v>
      </c>
      <c r="G1183" s="42">
        <f t="shared" ca="1" si="36"/>
        <v>3.7671220510770209E-2</v>
      </c>
      <c r="H1183" s="42">
        <f t="shared" ca="1" si="37"/>
        <v>158.22722598552431</v>
      </c>
    </row>
    <row r="1184" spans="6:8" x14ac:dyDescent="0.25">
      <c r="F1184" s="42">
        <v>1182</v>
      </c>
      <c r="G1184" s="42">
        <f t="shared" ca="1" si="36"/>
        <v>0.30783531390130447</v>
      </c>
      <c r="H1184" s="42">
        <f t="shared" ca="1" si="37"/>
        <v>294.0548364135775</v>
      </c>
    </row>
    <row r="1185" spans="6:8" x14ac:dyDescent="0.25">
      <c r="F1185" s="42">
        <v>1183</v>
      </c>
      <c r="G1185" s="42">
        <f t="shared" ca="1" si="36"/>
        <v>0.84494837294632874</v>
      </c>
      <c r="H1185" s="42">
        <f t="shared" ca="1" si="37"/>
        <v>665.87850790671473</v>
      </c>
    </row>
    <row r="1186" spans="6:8" x14ac:dyDescent="0.25">
      <c r="F1186" s="42">
        <v>1184</v>
      </c>
      <c r="G1186" s="42">
        <f t="shared" ca="1" si="36"/>
        <v>0.66004639082936145</v>
      </c>
      <c r="H1186" s="42">
        <f t="shared" ca="1" si="37"/>
        <v>505.26108036373392</v>
      </c>
    </row>
    <row r="1187" spans="6:8" x14ac:dyDescent="0.25">
      <c r="F1187" s="42">
        <v>1185</v>
      </c>
      <c r="G1187" s="42">
        <f t="shared" ca="1" si="36"/>
        <v>0.38198344803001394</v>
      </c>
      <c r="H1187" s="42">
        <f t="shared" ca="1" si="37"/>
        <v>332.93784591060034</v>
      </c>
    </row>
    <row r="1188" spans="6:8" x14ac:dyDescent="0.25">
      <c r="F1188" s="42">
        <v>1186</v>
      </c>
      <c r="G1188" s="42">
        <f t="shared" ca="1" si="36"/>
        <v>0.31653343867705608</v>
      </c>
      <c r="H1188" s="42">
        <f t="shared" ca="1" si="37"/>
        <v>298.50450881526001</v>
      </c>
    </row>
    <row r="1189" spans="6:8" x14ac:dyDescent="0.25">
      <c r="F1189" s="42">
        <v>1187</v>
      </c>
      <c r="G1189" s="42">
        <f t="shared" ca="1" si="36"/>
        <v>0.86525638907318281</v>
      </c>
      <c r="H1189" s="42">
        <f t="shared" ca="1" si="37"/>
        <v>688.52704793624798</v>
      </c>
    </row>
    <row r="1190" spans="6:8" x14ac:dyDescent="0.25">
      <c r="F1190" s="42">
        <v>1188</v>
      </c>
      <c r="G1190" s="42">
        <f t="shared" ca="1" si="36"/>
        <v>0.12025601802652985</v>
      </c>
      <c r="H1190" s="42">
        <f t="shared" ca="1" si="37"/>
        <v>204.12584724662747</v>
      </c>
    </row>
    <row r="1191" spans="6:8" x14ac:dyDescent="0.25">
      <c r="F1191" s="42">
        <v>1189</v>
      </c>
      <c r="G1191" s="42">
        <f t="shared" ca="1" si="36"/>
        <v>0.55652346398282337</v>
      </c>
      <c r="H1191" s="42">
        <f t="shared" ca="1" si="37"/>
        <v>434.93088393333051</v>
      </c>
    </row>
    <row r="1192" spans="6:8" x14ac:dyDescent="0.25">
      <c r="F1192" s="42">
        <v>1190</v>
      </c>
      <c r="G1192" s="42">
        <f t="shared" ca="1" si="36"/>
        <v>0.97469102430729138</v>
      </c>
      <c r="H1192" s="42">
        <f t="shared" ca="1" si="37"/>
        <v>865.00939847993038</v>
      </c>
    </row>
    <row r="1193" spans="6:8" x14ac:dyDescent="0.25">
      <c r="F1193" s="42">
        <v>1191</v>
      </c>
      <c r="G1193" s="42">
        <f t="shared" ca="1" si="36"/>
        <v>0.19222496349683027</v>
      </c>
      <c r="H1193" s="42">
        <f t="shared" ca="1" si="37"/>
        <v>237.37425542912456</v>
      </c>
    </row>
    <row r="1194" spans="6:8" x14ac:dyDescent="0.25">
      <c r="F1194" s="42">
        <v>1192</v>
      </c>
      <c r="G1194" s="42">
        <f t="shared" ca="1" si="36"/>
        <v>0.53304740225251657</v>
      </c>
      <c r="H1194" s="42">
        <f t="shared" ca="1" si="37"/>
        <v>420.16737727324437</v>
      </c>
    </row>
    <row r="1195" spans="6:8" x14ac:dyDescent="0.25">
      <c r="F1195" s="42">
        <v>1193</v>
      </c>
      <c r="G1195" s="42">
        <f t="shared" ca="1" si="36"/>
        <v>5.8401843207276372E-3</v>
      </c>
      <c r="H1195" s="42">
        <f t="shared" ca="1" si="37"/>
        <v>122.92632959864024</v>
      </c>
    </row>
    <row r="1196" spans="6:8" x14ac:dyDescent="0.25">
      <c r="F1196" s="42">
        <v>1194</v>
      </c>
      <c r="G1196" s="42">
        <f t="shared" ca="1" si="36"/>
        <v>0.31420237655646832</v>
      </c>
      <c r="H1196" s="42">
        <f t="shared" ca="1" si="37"/>
        <v>297.3092508938638</v>
      </c>
    </row>
    <row r="1197" spans="6:8" x14ac:dyDescent="0.25">
      <c r="F1197" s="42">
        <v>1195</v>
      </c>
      <c r="G1197" s="42">
        <f t="shared" ca="1" si="36"/>
        <v>0.66146927012400669</v>
      </c>
      <c r="H1197" s="42">
        <f t="shared" ca="1" si="37"/>
        <v>506.29753341641572</v>
      </c>
    </row>
    <row r="1198" spans="6:8" x14ac:dyDescent="0.25">
      <c r="F1198" s="42">
        <v>1196</v>
      </c>
      <c r="G1198" s="42">
        <f t="shared" ca="1" si="36"/>
        <v>0.53245780876619908</v>
      </c>
      <c r="H1198" s="42">
        <f t="shared" ca="1" si="37"/>
        <v>419.80143253508743</v>
      </c>
    </row>
    <row r="1199" spans="6:8" x14ac:dyDescent="0.25">
      <c r="F1199" s="42">
        <v>1197</v>
      </c>
      <c r="G1199" s="42">
        <f t="shared" ca="1" si="36"/>
        <v>0.58722319065918338</v>
      </c>
      <c r="H1199" s="42">
        <f t="shared" ca="1" si="37"/>
        <v>454.8401126959285</v>
      </c>
    </row>
    <row r="1200" spans="6:8" x14ac:dyDescent="0.25">
      <c r="F1200" s="42">
        <v>1198</v>
      </c>
      <c r="G1200" s="42">
        <f t="shared" ca="1" si="36"/>
        <v>0.68035417250691099</v>
      </c>
      <c r="H1200" s="42">
        <f t="shared" ca="1" si="37"/>
        <v>520.26570291980988</v>
      </c>
    </row>
    <row r="1201" spans="6:8" x14ac:dyDescent="0.25">
      <c r="F1201" s="42">
        <v>1199</v>
      </c>
      <c r="G1201" s="42">
        <f t="shared" ca="1" si="36"/>
        <v>0.64388280119114949</v>
      </c>
      <c r="H1201" s="42">
        <f t="shared" ca="1" si="37"/>
        <v>493.63611587873652</v>
      </c>
    </row>
    <row r="1202" spans="6:8" x14ac:dyDescent="0.25">
      <c r="F1202" s="42">
        <v>1200</v>
      </c>
      <c r="G1202" s="42">
        <f t="shared" ca="1" si="36"/>
        <v>0.23153034510921</v>
      </c>
      <c r="H1202" s="42">
        <f t="shared" ca="1" si="37"/>
        <v>256.15986158222893</v>
      </c>
    </row>
    <row r="1203" spans="6:8" x14ac:dyDescent="0.25">
      <c r="F1203" s="42">
        <v>1201</v>
      </c>
      <c r="G1203" s="42">
        <f t="shared" ca="1" si="36"/>
        <v>0.30852281672207871</v>
      </c>
      <c r="H1203" s="42">
        <f t="shared" ca="1" si="37"/>
        <v>294.40551875733661</v>
      </c>
    </row>
    <row r="1204" spans="6:8" x14ac:dyDescent="0.25">
      <c r="F1204" s="42">
        <v>1202</v>
      </c>
      <c r="G1204" s="42">
        <f t="shared" ca="1" si="36"/>
        <v>0.75805607559810539</v>
      </c>
      <c r="H1204" s="42">
        <f t="shared" ca="1" si="37"/>
        <v>582.62771346271188</v>
      </c>
    </row>
    <row r="1205" spans="6:8" x14ac:dyDescent="0.25">
      <c r="F1205" s="42">
        <v>1203</v>
      </c>
      <c r="G1205" s="42">
        <f t="shared" ca="1" si="36"/>
        <v>8.3028757633187067E-2</v>
      </c>
      <c r="H1205" s="42">
        <f t="shared" ca="1" si="37"/>
        <v>186.4441333289127</v>
      </c>
    </row>
    <row r="1206" spans="6:8" x14ac:dyDescent="0.25">
      <c r="F1206" s="42">
        <v>1204</v>
      </c>
      <c r="G1206" s="42">
        <f t="shared" ca="1" si="36"/>
        <v>0.22085116818824102</v>
      </c>
      <c r="H1206" s="42">
        <f t="shared" ca="1" si="37"/>
        <v>251.00923977363618</v>
      </c>
    </row>
    <row r="1207" spans="6:8" x14ac:dyDescent="0.25">
      <c r="F1207" s="42">
        <v>1205</v>
      </c>
      <c r="G1207" s="42">
        <f t="shared" ca="1" si="36"/>
        <v>4.7122638567112407E-2</v>
      </c>
      <c r="H1207" s="42">
        <f t="shared" ca="1" si="37"/>
        <v>165.12324831456209</v>
      </c>
    </row>
    <row r="1208" spans="6:8" x14ac:dyDescent="0.25">
      <c r="F1208" s="42">
        <v>1206</v>
      </c>
      <c r="G1208" s="42">
        <f t="shared" ca="1" si="36"/>
        <v>0.7006219140062363</v>
      </c>
      <c r="H1208" s="42">
        <f t="shared" ca="1" si="37"/>
        <v>535.72398089551314</v>
      </c>
    </row>
    <row r="1209" spans="6:8" x14ac:dyDescent="0.25">
      <c r="F1209" s="42">
        <v>1207</v>
      </c>
      <c r="G1209" s="42">
        <f t="shared" ca="1" si="36"/>
        <v>3.9293127364191105E-2</v>
      </c>
      <c r="H1209" s="42">
        <f t="shared" ca="1" si="37"/>
        <v>159.46748239817455</v>
      </c>
    </row>
    <row r="1210" spans="6:8" x14ac:dyDescent="0.25">
      <c r="F1210" s="42">
        <v>1208</v>
      </c>
      <c r="G1210" s="42">
        <f t="shared" ca="1" si="36"/>
        <v>0.33685562146339343</v>
      </c>
      <c r="H1210" s="42">
        <f t="shared" ca="1" si="37"/>
        <v>309.0123354600629</v>
      </c>
    </row>
    <row r="1211" spans="6:8" x14ac:dyDescent="0.25">
      <c r="F1211" s="42">
        <v>1209</v>
      </c>
      <c r="G1211" s="42">
        <f t="shared" ca="1" si="36"/>
        <v>0.34741378774465781</v>
      </c>
      <c r="H1211" s="42">
        <f t="shared" ca="1" si="37"/>
        <v>314.53514107297497</v>
      </c>
    </row>
    <row r="1212" spans="6:8" x14ac:dyDescent="0.25">
      <c r="F1212" s="42">
        <v>1210</v>
      </c>
      <c r="G1212" s="42">
        <f t="shared" ca="1" si="36"/>
        <v>8.677788061951941E-2</v>
      </c>
      <c r="H1212" s="42">
        <f t="shared" ca="1" si="37"/>
        <v>188.37425674797356</v>
      </c>
    </row>
    <row r="1213" spans="6:8" x14ac:dyDescent="0.25">
      <c r="F1213" s="42">
        <v>1211</v>
      </c>
      <c r="G1213" s="42">
        <f t="shared" ca="1" si="36"/>
        <v>0.10838083721572567</v>
      </c>
      <c r="H1213" s="42">
        <f t="shared" ca="1" si="37"/>
        <v>198.76373499121684</v>
      </c>
    </row>
    <row r="1214" spans="6:8" x14ac:dyDescent="0.25">
      <c r="F1214" s="42">
        <v>1212</v>
      </c>
      <c r="G1214" s="42">
        <f t="shared" ca="1" si="36"/>
        <v>0.82011787629508515</v>
      </c>
      <c r="H1214" s="42">
        <f t="shared" ca="1" si="37"/>
        <v>640.1178955997691</v>
      </c>
    </row>
    <row r="1215" spans="6:8" x14ac:dyDescent="0.25">
      <c r="F1215" s="42">
        <v>1213</v>
      </c>
      <c r="G1215" s="42">
        <f t="shared" ca="1" si="36"/>
        <v>0.27944572699505754</v>
      </c>
      <c r="H1215" s="42">
        <f t="shared" ca="1" si="37"/>
        <v>279.72291681356501</v>
      </c>
    </row>
    <row r="1216" spans="6:8" x14ac:dyDescent="0.25">
      <c r="F1216" s="42">
        <v>1214</v>
      </c>
      <c r="G1216" s="42">
        <f t="shared" ca="1" si="36"/>
        <v>0.77737748489835834</v>
      </c>
      <c r="H1216" s="42">
        <f t="shared" ca="1" si="37"/>
        <v>599.63989849988548</v>
      </c>
    </row>
    <row r="1217" spans="6:8" x14ac:dyDescent="0.25">
      <c r="F1217" s="42">
        <v>1215</v>
      </c>
      <c r="G1217" s="42">
        <f t="shared" ca="1" si="36"/>
        <v>0.30814423466927909</v>
      </c>
      <c r="H1217" s="42">
        <f t="shared" ca="1" si="37"/>
        <v>294.21238956884554</v>
      </c>
    </row>
    <row r="1218" spans="6:8" x14ac:dyDescent="0.25">
      <c r="F1218" s="42">
        <v>1216</v>
      </c>
      <c r="G1218" s="42">
        <f t="shared" ca="1" si="36"/>
        <v>0.65358530243347668</v>
      </c>
      <c r="H1218" s="42">
        <f t="shared" ca="1" si="37"/>
        <v>500.58175619237056</v>
      </c>
    </row>
    <row r="1219" spans="6:8" x14ac:dyDescent="0.25">
      <c r="F1219" s="42">
        <v>1217</v>
      </c>
      <c r="G1219" s="42">
        <f t="shared" ref="G1219:G1282" ca="1" si="38">RAND()</f>
        <v>0.33052473191538323</v>
      </c>
      <c r="H1219" s="42">
        <f t="shared" ref="H1219:H1282" ca="1" si="39">IF(G1219&lt;(($D$4-$D$2)/($D$3-$D$2)),$D$2+SQRT(G1219*($D$3-$D$2)*($D$4-$D$2)),$D$3-SQRT((1-G1219)*($D$3-$D$2)*($D$3-$D$4)))</f>
        <v>305.72181870598581</v>
      </c>
    </row>
    <row r="1220" spans="6:8" x14ac:dyDescent="0.25">
      <c r="F1220" s="42">
        <v>1218</v>
      </c>
      <c r="G1220" s="42">
        <f t="shared" ca="1" si="38"/>
        <v>0.81333190615497952</v>
      </c>
      <c r="H1220" s="42">
        <f t="shared" ca="1" si="39"/>
        <v>633.39254294488944</v>
      </c>
    </row>
    <row r="1221" spans="6:8" x14ac:dyDescent="0.25">
      <c r="F1221" s="42">
        <v>1219</v>
      </c>
      <c r="G1221" s="42">
        <f t="shared" ca="1" si="38"/>
        <v>0.47325361366883278</v>
      </c>
      <c r="H1221" s="42">
        <f t="shared" ca="1" si="39"/>
        <v>384.1612238918043</v>
      </c>
    </row>
    <row r="1222" spans="6:8" x14ac:dyDescent="0.25">
      <c r="F1222" s="42">
        <v>1220</v>
      </c>
      <c r="G1222" s="42">
        <f t="shared" ca="1" si="38"/>
        <v>6.0398239425093148E-2</v>
      </c>
      <c r="H1222" s="42">
        <f t="shared" ca="1" si="39"/>
        <v>173.72815980518152</v>
      </c>
    </row>
    <row r="1223" spans="6:8" x14ac:dyDescent="0.25">
      <c r="F1223" s="42">
        <v>1221</v>
      </c>
      <c r="G1223" s="42">
        <f t="shared" ca="1" si="38"/>
        <v>0.53817635507557926</v>
      </c>
      <c r="H1223" s="42">
        <f t="shared" ca="1" si="39"/>
        <v>423.36057683715126</v>
      </c>
    </row>
    <row r="1224" spans="6:8" x14ac:dyDescent="0.25">
      <c r="F1224" s="42">
        <v>1222</v>
      </c>
      <c r="G1224" s="42">
        <f t="shared" ca="1" si="38"/>
        <v>0.39521111095836536</v>
      </c>
      <c r="H1224" s="42">
        <f t="shared" ca="1" si="39"/>
        <v>340.11516147893121</v>
      </c>
    </row>
    <row r="1225" spans="6:8" x14ac:dyDescent="0.25">
      <c r="F1225" s="42">
        <v>1223</v>
      </c>
      <c r="G1225" s="42">
        <f t="shared" ca="1" si="38"/>
        <v>0.5688645728756504</v>
      </c>
      <c r="H1225" s="42">
        <f t="shared" ca="1" si="39"/>
        <v>442.84875704210106</v>
      </c>
    </row>
    <row r="1226" spans="6:8" x14ac:dyDescent="0.25">
      <c r="F1226" s="42">
        <v>1224</v>
      </c>
      <c r="G1226" s="42">
        <f t="shared" ca="1" si="38"/>
        <v>0.30093176860241178</v>
      </c>
      <c r="H1226" s="42">
        <f t="shared" ca="1" si="39"/>
        <v>290.54307628562572</v>
      </c>
    </row>
    <row r="1227" spans="6:8" x14ac:dyDescent="0.25">
      <c r="F1227" s="42">
        <v>1225</v>
      </c>
      <c r="G1227" s="42">
        <f t="shared" ca="1" si="38"/>
        <v>0.17417663338408951</v>
      </c>
      <c r="H1227" s="42">
        <f t="shared" ca="1" si="39"/>
        <v>228.90154716569725</v>
      </c>
    </row>
    <row r="1228" spans="6:8" x14ac:dyDescent="0.25">
      <c r="F1228" s="42">
        <v>1226</v>
      </c>
      <c r="G1228" s="42">
        <f t="shared" ca="1" si="38"/>
        <v>0.94106917399878409</v>
      </c>
      <c r="H1228" s="42">
        <f t="shared" ca="1" si="39"/>
        <v>794.0140909652423</v>
      </c>
    </row>
    <row r="1229" spans="6:8" x14ac:dyDescent="0.25">
      <c r="F1229" s="42">
        <v>1227</v>
      </c>
      <c r="G1229" s="42">
        <f t="shared" ca="1" si="38"/>
        <v>0.44434748059754714</v>
      </c>
      <c r="H1229" s="42">
        <f t="shared" ca="1" si="39"/>
        <v>367.48927758514162</v>
      </c>
    </row>
    <row r="1230" spans="6:8" x14ac:dyDescent="0.25">
      <c r="F1230" s="42">
        <v>1228</v>
      </c>
      <c r="G1230" s="42">
        <f t="shared" ca="1" si="38"/>
        <v>0.95823740549448799</v>
      </c>
      <c r="H1230" s="42">
        <f t="shared" ca="1" si="39"/>
        <v>826.5956516001728</v>
      </c>
    </row>
    <row r="1231" spans="6:8" x14ac:dyDescent="0.25">
      <c r="F1231" s="42">
        <v>1229</v>
      </c>
      <c r="G1231" s="42">
        <f t="shared" ca="1" si="38"/>
        <v>0.5499723121977399</v>
      </c>
      <c r="H1231" s="42">
        <f t="shared" ca="1" si="39"/>
        <v>430.77251013533498</v>
      </c>
    </row>
    <row r="1232" spans="6:8" x14ac:dyDescent="0.25">
      <c r="F1232" s="42">
        <v>1230</v>
      </c>
      <c r="G1232" s="42">
        <f t="shared" ca="1" si="38"/>
        <v>0.5803200785035264</v>
      </c>
      <c r="H1232" s="42">
        <f t="shared" ca="1" si="39"/>
        <v>450.30049711004744</v>
      </c>
    </row>
    <row r="1233" spans="6:8" x14ac:dyDescent="0.25">
      <c r="F1233" s="42">
        <v>1231</v>
      </c>
      <c r="G1233" s="42">
        <f t="shared" ca="1" si="38"/>
        <v>0.39397263784643066</v>
      </c>
      <c r="H1233" s="42">
        <f t="shared" ca="1" si="39"/>
        <v>339.43985833947727</v>
      </c>
    </row>
    <row r="1234" spans="6:8" x14ac:dyDescent="0.25">
      <c r="F1234" s="42">
        <v>1232</v>
      </c>
      <c r="G1234" s="42">
        <f t="shared" ca="1" si="38"/>
        <v>0.30076803529509133</v>
      </c>
      <c r="H1234" s="42">
        <f t="shared" ca="1" si="39"/>
        <v>290.45999789473865</v>
      </c>
    </row>
    <row r="1235" spans="6:8" x14ac:dyDescent="0.25">
      <c r="F1235" s="42">
        <v>1233</v>
      </c>
      <c r="G1235" s="42">
        <f t="shared" ca="1" si="38"/>
        <v>3.6308050090710253E-2</v>
      </c>
      <c r="H1235" s="42">
        <f t="shared" ca="1" si="39"/>
        <v>157.16401410121514</v>
      </c>
    </row>
    <row r="1236" spans="6:8" x14ac:dyDescent="0.25">
      <c r="F1236" s="42">
        <v>1234</v>
      </c>
      <c r="G1236" s="42">
        <f t="shared" ca="1" si="38"/>
        <v>0.17044349961481586</v>
      </c>
      <c r="H1236" s="42">
        <f t="shared" ca="1" si="39"/>
        <v>227.1606374689934</v>
      </c>
    </row>
    <row r="1237" spans="6:8" x14ac:dyDescent="0.25">
      <c r="F1237" s="42">
        <v>1235</v>
      </c>
      <c r="G1237" s="42">
        <f t="shared" ca="1" si="38"/>
        <v>0.87983622847773446</v>
      </c>
      <c r="H1237" s="42">
        <f t="shared" ca="1" si="39"/>
        <v>705.86072092284041</v>
      </c>
    </row>
    <row r="1238" spans="6:8" x14ac:dyDescent="0.25">
      <c r="F1238" s="42">
        <v>1236</v>
      </c>
      <c r="G1238" s="42">
        <f t="shared" ca="1" si="38"/>
        <v>0.19150051607310448</v>
      </c>
      <c r="H1238" s="42">
        <f t="shared" ca="1" si="39"/>
        <v>237.0323542722374</v>
      </c>
    </row>
    <row r="1239" spans="6:8" x14ac:dyDescent="0.25">
      <c r="F1239" s="42">
        <v>1237</v>
      </c>
      <c r="G1239" s="42">
        <f t="shared" ca="1" si="38"/>
        <v>0.30731089805855272</v>
      </c>
      <c r="H1239" s="42">
        <f t="shared" ca="1" si="39"/>
        <v>293.78745876482617</v>
      </c>
    </row>
    <row r="1240" spans="6:8" x14ac:dyDescent="0.25">
      <c r="F1240" s="42">
        <v>1238</v>
      </c>
      <c r="G1240" s="42">
        <f t="shared" ca="1" si="38"/>
        <v>0.72044747255104924</v>
      </c>
      <c r="H1240" s="42">
        <f t="shared" ca="1" si="39"/>
        <v>551.36003325244803</v>
      </c>
    </row>
    <row r="1241" spans="6:8" x14ac:dyDescent="0.25">
      <c r="F1241" s="42">
        <v>1239</v>
      </c>
      <c r="G1241" s="42">
        <f t="shared" ca="1" si="38"/>
        <v>0.15987272040357925</v>
      </c>
      <c r="H1241" s="42">
        <f t="shared" ca="1" si="39"/>
        <v>222.25219941846001</v>
      </c>
    </row>
    <row r="1242" spans="6:8" x14ac:dyDescent="0.25">
      <c r="F1242" s="42">
        <v>1240</v>
      </c>
      <c r="G1242" s="42">
        <f t="shared" ca="1" si="38"/>
        <v>0.61792607691331514</v>
      </c>
      <c r="H1242" s="42">
        <f t="shared" ca="1" si="39"/>
        <v>475.5066972568543</v>
      </c>
    </row>
    <row r="1243" spans="6:8" x14ac:dyDescent="0.25">
      <c r="F1243" s="42">
        <v>1241</v>
      </c>
      <c r="G1243" s="42">
        <f t="shared" ca="1" si="38"/>
        <v>0.67031065475446894</v>
      </c>
      <c r="H1243" s="42">
        <f t="shared" ca="1" si="39"/>
        <v>512.78718348468874</v>
      </c>
    </row>
    <row r="1244" spans="6:8" x14ac:dyDescent="0.25">
      <c r="F1244" s="42">
        <v>1242</v>
      </c>
      <c r="G1244" s="42">
        <f t="shared" ca="1" si="38"/>
        <v>0.32414052842976016</v>
      </c>
      <c r="H1244" s="42">
        <f t="shared" ca="1" si="39"/>
        <v>302.41930966333882</v>
      </c>
    </row>
    <row r="1245" spans="6:8" x14ac:dyDescent="0.25">
      <c r="F1245" s="42">
        <v>1243</v>
      </c>
      <c r="G1245" s="42">
        <f t="shared" ca="1" si="38"/>
        <v>0.51569673848436792</v>
      </c>
      <c r="H1245" s="42">
        <f t="shared" ca="1" si="39"/>
        <v>409.49314289226481</v>
      </c>
    </row>
    <row r="1246" spans="6:8" x14ac:dyDescent="0.25">
      <c r="F1246" s="42">
        <v>1244</v>
      </c>
      <c r="G1246" s="42">
        <f t="shared" ca="1" si="38"/>
        <v>6.2277507814239907E-2</v>
      </c>
      <c r="H1246" s="42">
        <f t="shared" ca="1" si="39"/>
        <v>174.8663856699493</v>
      </c>
    </row>
    <row r="1247" spans="6:8" x14ac:dyDescent="0.25">
      <c r="F1247" s="42">
        <v>1245</v>
      </c>
      <c r="G1247" s="42">
        <f t="shared" ca="1" si="38"/>
        <v>0.44637565342751473</v>
      </c>
      <c r="H1247" s="42">
        <f t="shared" ca="1" si="39"/>
        <v>368.6446883630507</v>
      </c>
    </row>
    <row r="1248" spans="6:8" x14ac:dyDescent="0.25">
      <c r="F1248" s="42">
        <v>1246</v>
      </c>
      <c r="G1248" s="42">
        <f t="shared" ca="1" si="38"/>
        <v>0.95571661938949126</v>
      </c>
      <c r="H1248" s="42">
        <f t="shared" ca="1" si="39"/>
        <v>821.43899070747193</v>
      </c>
    </row>
    <row r="1249" spans="6:8" x14ac:dyDescent="0.25">
      <c r="F1249" s="42">
        <v>1247</v>
      </c>
      <c r="G1249" s="42">
        <f t="shared" ca="1" si="38"/>
        <v>0.35736276860514471</v>
      </c>
      <c r="H1249" s="42">
        <f t="shared" ca="1" si="39"/>
        <v>319.78032474479551</v>
      </c>
    </row>
    <row r="1250" spans="6:8" x14ac:dyDescent="0.25">
      <c r="F1250" s="42">
        <v>1248</v>
      </c>
      <c r="G1250" s="42">
        <f t="shared" ca="1" si="38"/>
        <v>0.38269722441305354</v>
      </c>
      <c r="H1250" s="42">
        <f t="shared" ca="1" si="39"/>
        <v>333.32316792721713</v>
      </c>
    </row>
    <row r="1251" spans="6:8" x14ac:dyDescent="0.25">
      <c r="F1251" s="42">
        <v>1249</v>
      </c>
      <c r="G1251" s="42">
        <f t="shared" ca="1" si="38"/>
        <v>0.73583589751259204</v>
      </c>
      <c r="H1251" s="42">
        <f t="shared" ca="1" si="39"/>
        <v>563.88286689132042</v>
      </c>
    </row>
    <row r="1252" spans="6:8" x14ac:dyDescent="0.25">
      <c r="F1252" s="42">
        <v>1250</v>
      </c>
      <c r="G1252" s="42">
        <f t="shared" ca="1" si="38"/>
        <v>0.51169397921177351</v>
      </c>
      <c r="H1252" s="42">
        <f t="shared" ca="1" si="39"/>
        <v>407.05789914400316</v>
      </c>
    </row>
    <row r="1253" spans="6:8" x14ac:dyDescent="0.25">
      <c r="F1253" s="42">
        <v>1251</v>
      </c>
      <c r="G1253" s="42">
        <f t="shared" ca="1" si="38"/>
        <v>0.10633551645914952</v>
      </c>
      <c r="H1253" s="42">
        <f t="shared" ca="1" si="39"/>
        <v>197.82738104091032</v>
      </c>
    </row>
    <row r="1254" spans="6:8" x14ac:dyDescent="0.25">
      <c r="F1254" s="42">
        <v>1252</v>
      </c>
      <c r="G1254" s="42">
        <f t="shared" ca="1" si="38"/>
        <v>0.68072329469636761</v>
      </c>
      <c r="H1254" s="42">
        <f t="shared" ca="1" si="39"/>
        <v>520.54277790545768</v>
      </c>
    </row>
    <row r="1255" spans="6:8" x14ac:dyDescent="0.25">
      <c r="F1255" s="42">
        <v>1253</v>
      </c>
      <c r="G1255" s="42">
        <f t="shared" ca="1" si="38"/>
        <v>0.64539331180468451</v>
      </c>
      <c r="H1255" s="42">
        <f t="shared" ca="1" si="39"/>
        <v>494.71115636635398</v>
      </c>
    </row>
    <row r="1256" spans="6:8" x14ac:dyDescent="0.25">
      <c r="F1256" s="42">
        <v>1254</v>
      </c>
      <c r="G1256" s="42">
        <f t="shared" ca="1" si="38"/>
        <v>0.38961541837532765</v>
      </c>
      <c r="H1256" s="42">
        <f t="shared" ca="1" si="39"/>
        <v>337.06946158005053</v>
      </c>
    </row>
    <row r="1257" spans="6:8" x14ac:dyDescent="0.25">
      <c r="F1257" s="42">
        <v>1255</v>
      </c>
      <c r="G1257" s="42">
        <f t="shared" ca="1" si="38"/>
        <v>0.89524437794185541</v>
      </c>
      <c r="H1257" s="42">
        <f t="shared" ca="1" si="39"/>
        <v>725.36561052580441</v>
      </c>
    </row>
    <row r="1258" spans="6:8" x14ac:dyDescent="0.25">
      <c r="F1258" s="42">
        <v>1256</v>
      </c>
      <c r="G1258" s="42">
        <f t="shared" ca="1" si="38"/>
        <v>0.65392536560950321</v>
      </c>
      <c r="H1258" s="42">
        <f t="shared" ca="1" si="39"/>
        <v>500.82694708031596</v>
      </c>
    </row>
    <row r="1259" spans="6:8" x14ac:dyDescent="0.25">
      <c r="F1259" s="42">
        <v>1257</v>
      </c>
      <c r="G1259" s="42">
        <f t="shared" ca="1" si="38"/>
        <v>0.14178869970772645</v>
      </c>
      <c r="H1259" s="42">
        <f t="shared" ca="1" si="39"/>
        <v>213.92612547519627</v>
      </c>
    </row>
    <row r="1260" spans="6:8" x14ac:dyDescent="0.25">
      <c r="F1260" s="42">
        <v>1258</v>
      </c>
      <c r="G1260" s="42">
        <f t="shared" ca="1" si="38"/>
        <v>0.30506348817061935</v>
      </c>
      <c r="H1260" s="42">
        <f t="shared" ca="1" si="39"/>
        <v>292.64274336290714</v>
      </c>
    </row>
    <row r="1261" spans="6:8" x14ac:dyDescent="0.25">
      <c r="F1261" s="42">
        <v>1259</v>
      </c>
      <c r="G1261" s="42">
        <f t="shared" ca="1" si="38"/>
        <v>0.12944231811161599</v>
      </c>
      <c r="H1261" s="42">
        <f t="shared" ca="1" si="39"/>
        <v>208.29201661241495</v>
      </c>
    </row>
    <row r="1262" spans="6:8" x14ac:dyDescent="0.25">
      <c r="F1262" s="42">
        <v>1260</v>
      </c>
      <c r="G1262" s="42">
        <f t="shared" ca="1" si="38"/>
        <v>0.25214995657581762</v>
      </c>
      <c r="H1262" s="42">
        <f t="shared" ca="1" si="39"/>
        <v>266.20709238545282</v>
      </c>
    </row>
    <row r="1263" spans="6:8" x14ac:dyDescent="0.25">
      <c r="F1263" s="42">
        <v>1261</v>
      </c>
      <c r="G1263" s="42">
        <f t="shared" ca="1" si="38"/>
        <v>0.7152507918594796</v>
      </c>
      <c r="H1263" s="42">
        <f t="shared" ca="1" si="39"/>
        <v>547.209286909311</v>
      </c>
    </row>
    <row r="1264" spans="6:8" x14ac:dyDescent="0.25">
      <c r="F1264" s="42">
        <v>1262</v>
      </c>
      <c r="G1264" s="42">
        <f t="shared" ca="1" si="38"/>
        <v>0.65982015876049716</v>
      </c>
      <c r="H1264" s="42">
        <f t="shared" ca="1" si="39"/>
        <v>505.09648850261522</v>
      </c>
    </row>
    <row r="1265" spans="6:8" x14ac:dyDescent="0.25">
      <c r="F1265" s="42">
        <v>1263</v>
      </c>
      <c r="G1265" s="42">
        <f t="shared" ca="1" si="38"/>
        <v>4.4386855567509764E-3</v>
      </c>
      <c r="H1265" s="42">
        <f t="shared" ca="1" si="39"/>
        <v>119.98703830254968</v>
      </c>
    </row>
    <row r="1266" spans="6:8" x14ac:dyDescent="0.25">
      <c r="F1266" s="42">
        <v>1264</v>
      </c>
      <c r="G1266" s="42">
        <f t="shared" ca="1" si="38"/>
        <v>0.83608794690991151</v>
      </c>
      <c r="H1266" s="42">
        <f t="shared" ca="1" si="39"/>
        <v>656.46444401654185</v>
      </c>
    </row>
    <row r="1267" spans="6:8" x14ac:dyDescent="0.25">
      <c r="F1267" s="42">
        <v>1265</v>
      </c>
      <c r="G1267" s="42">
        <f t="shared" ca="1" si="38"/>
        <v>0.24939281819747183</v>
      </c>
      <c r="H1267" s="42">
        <f t="shared" ca="1" si="39"/>
        <v>264.85568022474649</v>
      </c>
    </row>
    <row r="1268" spans="6:8" x14ac:dyDescent="0.25">
      <c r="F1268" s="42">
        <v>1266</v>
      </c>
      <c r="G1268" s="42">
        <f t="shared" ca="1" si="38"/>
        <v>0.98001564064598101</v>
      </c>
      <c r="H1268" s="42">
        <f t="shared" ca="1" si="39"/>
        <v>880.04693111514962</v>
      </c>
    </row>
    <row r="1269" spans="6:8" x14ac:dyDescent="0.25">
      <c r="F1269" s="42">
        <v>1267</v>
      </c>
      <c r="G1269" s="42">
        <f t="shared" ca="1" si="38"/>
        <v>0.74342564656224186</v>
      </c>
      <c r="H1269" s="42">
        <f t="shared" ca="1" si="39"/>
        <v>570.19360814991842</v>
      </c>
    </row>
    <row r="1270" spans="6:8" x14ac:dyDescent="0.25">
      <c r="F1270" s="42">
        <v>1268</v>
      </c>
      <c r="G1270" s="42">
        <f t="shared" ca="1" si="38"/>
        <v>0.43999010266996952</v>
      </c>
      <c r="H1270" s="42">
        <f t="shared" ca="1" si="39"/>
        <v>365.01407411059733</v>
      </c>
    </row>
    <row r="1271" spans="6:8" x14ac:dyDescent="0.25">
      <c r="F1271" s="42">
        <v>1269</v>
      </c>
      <c r="G1271" s="42">
        <f t="shared" ca="1" si="38"/>
        <v>0.61054723142834799</v>
      </c>
      <c r="H1271" s="42">
        <f t="shared" ca="1" si="39"/>
        <v>470.46624907227169</v>
      </c>
    </row>
    <row r="1272" spans="6:8" x14ac:dyDescent="0.25">
      <c r="F1272" s="42">
        <v>1270</v>
      </c>
      <c r="G1272" s="42">
        <f t="shared" ca="1" si="38"/>
        <v>0.25351025546434069</v>
      </c>
      <c r="H1272" s="42">
        <f t="shared" ca="1" si="39"/>
        <v>266.87476099531625</v>
      </c>
    </row>
    <row r="1273" spans="6:8" x14ac:dyDescent="0.25">
      <c r="F1273" s="42">
        <v>1271</v>
      </c>
      <c r="G1273" s="42">
        <f t="shared" ca="1" si="38"/>
        <v>0.92610293804821164</v>
      </c>
      <c r="H1273" s="42">
        <f t="shared" ca="1" si="39"/>
        <v>769.33599195954389</v>
      </c>
    </row>
    <row r="1274" spans="6:8" x14ac:dyDescent="0.25">
      <c r="F1274" s="42">
        <v>1272</v>
      </c>
      <c r="G1274" s="42">
        <f t="shared" ca="1" si="38"/>
        <v>0.87967346173346428</v>
      </c>
      <c r="H1274" s="42">
        <f t="shared" ca="1" si="39"/>
        <v>705.66157649415572</v>
      </c>
    </row>
    <row r="1275" spans="6:8" x14ac:dyDescent="0.25">
      <c r="F1275" s="42">
        <v>1273</v>
      </c>
      <c r="G1275" s="42">
        <f t="shared" ca="1" si="38"/>
        <v>0.88442821938287997</v>
      </c>
      <c r="H1275" s="42">
        <f t="shared" ca="1" si="39"/>
        <v>711.53564857278047</v>
      </c>
    </row>
    <row r="1276" spans="6:8" x14ac:dyDescent="0.25">
      <c r="F1276" s="42">
        <v>1274</v>
      </c>
      <c r="G1276" s="42">
        <f t="shared" ca="1" si="38"/>
        <v>0.31754131609781344</v>
      </c>
      <c r="H1276" s="42">
        <f t="shared" ca="1" si="39"/>
        <v>299.02193157733223</v>
      </c>
    </row>
    <row r="1277" spans="6:8" x14ac:dyDescent="0.25">
      <c r="F1277" s="42">
        <v>1275</v>
      </c>
      <c r="G1277" s="42">
        <f t="shared" ca="1" si="38"/>
        <v>0.83961942533707734</v>
      </c>
      <c r="H1277" s="42">
        <f t="shared" ca="1" si="39"/>
        <v>660.18532439386274</v>
      </c>
    </row>
    <row r="1278" spans="6:8" x14ac:dyDescent="0.25">
      <c r="F1278" s="42">
        <v>1276</v>
      </c>
      <c r="G1278" s="42">
        <f t="shared" ca="1" si="38"/>
        <v>0.24374059166078499</v>
      </c>
      <c r="H1278" s="42">
        <f t="shared" ca="1" si="39"/>
        <v>262.09297739875467</v>
      </c>
    </row>
    <row r="1279" spans="6:8" x14ac:dyDescent="0.25">
      <c r="F1279" s="42">
        <v>1277</v>
      </c>
      <c r="G1279" s="42">
        <f t="shared" ca="1" si="38"/>
        <v>0.55586112624419481</v>
      </c>
      <c r="H1279" s="42">
        <f t="shared" ca="1" si="39"/>
        <v>434.50907248287376</v>
      </c>
    </row>
    <row r="1280" spans="6:8" x14ac:dyDescent="0.25">
      <c r="F1280" s="42">
        <v>1278</v>
      </c>
      <c r="G1280" s="42">
        <f t="shared" ca="1" si="38"/>
        <v>4.9559239091946039E-2</v>
      </c>
      <c r="H1280" s="42">
        <f t="shared" ca="1" si="39"/>
        <v>166.78571342940901</v>
      </c>
    </row>
    <row r="1281" spans="6:8" x14ac:dyDescent="0.25">
      <c r="F1281" s="42">
        <v>1279</v>
      </c>
      <c r="G1281" s="42">
        <f t="shared" ca="1" si="38"/>
        <v>0.33743789513084388</v>
      </c>
      <c r="H1281" s="42">
        <f t="shared" ca="1" si="39"/>
        <v>309.31576280778472</v>
      </c>
    </row>
    <row r="1282" spans="6:8" x14ac:dyDescent="0.25">
      <c r="F1282" s="42">
        <v>1280</v>
      </c>
      <c r="G1282" s="42">
        <f t="shared" ca="1" si="38"/>
        <v>0.60484089459723001</v>
      </c>
      <c r="H1282" s="42">
        <f t="shared" ca="1" si="39"/>
        <v>466.60094123630631</v>
      </c>
    </row>
    <row r="1283" spans="6:8" x14ac:dyDescent="0.25">
      <c r="F1283" s="42">
        <v>1281</v>
      </c>
      <c r="G1283" s="42">
        <f t="shared" ref="G1283:G1346" ca="1" si="40">RAND()</f>
        <v>7.9842357345514037E-2</v>
      </c>
      <c r="H1283" s="42">
        <f t="shared" ref="H1283:H1346" ca="1" si="41">IF(G1283&lt;(($D$4-$D$2)/($D$3-$D$2)),$D$2+SQRT(G1283*($D$3-$D$2)*($D$4-$D$2)),$D$3-SQRT((1-G1283)*($D$3-$D$2)*($D$3-$D$4)))</f>
        <v>184.76916987381827</v>
      </c>
    </row>
    <row r="1284" spans="6:8" x14ac:dyDescent="0.25">
      <c r="F1284" s="42">
        <v>1282</v>
      </c>
      <c r="G1284" s="42">
        <f t="shared" ca="1" si="40"/>
        <v>0.2586735261850599</v>
      </c>
      <c r="H1284" s="42">
        <f t="shared" ca="1" si="41"/>
        <v>269.41457642055514</v>
      </c>
    </row>
    <row r="1285" spans="6:8" x14ac:dyDescent="0.25">
      <c r="F1285" s="42">
        <v>1283</v>
      </c>
      <c r="G1285" s="42">
        <f t="shared" ca="1" si="40"/>
        <v>0.65387275155001168</v>
      </c>
      <c r="H1285" s="42">
        <f t="shared" ca="1" si="41"/>
        <v>500.78900364275665</v>
      </c>
    </row>
    <row r="1286" spans="6:8" x14ac:dyDescent="0.25">
      <c r="F1286" s="42">
        <v>1284</v>
      </c>
      <c r="G1286" s="42">
        <f t="shared" ca="1" si="40"/>
        <v>0.59999240918185648</v>
      </c>
      <c r="H1286" s="42">
        <f t="shared" ca="1" si="41"/>
        <v>463.33859334859619</v>
      </c>
    </row>
    <row r="1287" spans="6:8" x14ac:dyDescent="0.25">
      <c r="F1287" s="42">
        <v>1285</v>
      </c>
      <c r="G1287" s="42">
        <f t="shared" ca="1" si="40"/>
        <v>0.386078573616774</v>
      </c>
      <c r="H1287" s="42">
        <f t="shared" ca="1" si="41"/>
        <v>335.15157592431433</v>
      </c>
    </row>
    <row r="1288" spans="6:8" x14ac:dyDescent="0.25">
      <c r="F1288" s="42">
        <v>1286</v>
      </c>
      <c r="G1288" s="42">
        <f t="shared" ca="1" si="40"/>
        <v>0.14610797776759032</v>
      </c>
      <c r="H1288" s="42">
        <f t="shared" ca="1" si="41"/>
        <v>215.90673003313248</v>
      </c>
    </row>
    <row r="1289" spans="6:8" x14ac:dyDescent="0.25">
      <c r="F1289" s="42">
        <v>1287</v>
      </c>
      <c r="G1289" s="42">
        <f t="shared" ca="1" si="40"/>
        <v>0.62128606822485399</v>
      </c>
      <c r="H1289" s="42">
        <f t="shared" ca="1" si="41"/>
        <v>477.8180098106551</v>
      </c>
    </row>
    <row r="1290" spans="6:8" x14ac:dyDescent="0.25">
      <c r="F1290" s="42">
        <v>1288</v>
      </c>
      <c r="G1290" s="42">
        <f t="shared" ca="1" si="40"/>
        <v>0.56044290201749936</v>
      </c>
      <c r="H1290" s="42">
        <f t="shared" ca="1" si="41"/>
        <v>437.43346122667367</v>
      </c>
    </row>
    <row r="1291" spans="6:8" x14ac:dyDescent="0.25">
      <c r="F1291" s="42">
        <v>1289</v>
      </c>
      <c r="G1291" s="42">
        <f t="shared" ca="1" si="40"/>
        <v>0.53302637145332021</v>
      </c>
      <c r="H1291" s="42">
        <f t="shared" ca="1" si="41"/>
        <v>420.15432005264586</v>
      </c>
    </row>
    <row r="1292" spans="6:8" x14ac:dyDescent="0.25">
      <c r="F1292" s="42">
        <v>1290</v>
      </c>
      <c r="G1292" s="42">
        <f t="shared" ca="1" si="40"/>
        <v>0.95597449069340812</v>
      </c>
      <c r="H1292" s="42">
        <f t="shared" ca="1" si="41"/>
        <v>821.95964867270641</v>
      </c>
    </row>
    <row r="1293" spans="6:8" x14ac:dyDescent="0.25">
      <c r="F1293" s="42">
        <v>1291</v>
      </c>
      <c r="G1293" s="42">
        <f t="shared" ca="1" si="40"/>
        <v>0.58874613089891659</v>
      </c>
      <c r="H1293" s="42">
        <f t="shared" ca="1" si="41"/>
        <v>455.8467258641366</v>
      </c>
    </row>
    <row r="1294" spans="6:8" x14ac:dyDescent="0.25">
      <c r="F1294" s="42">
        <v>1292</v>
      </c>
      <c r="G1294" s="42">
        <f t="shared" ca="1" si="40"/>
        <v>0.31039669436122541</v>
      </c>
      <c r="H1294" s="42">
        <f t="shared" ca="1" si="41"/>
        <v>295.3622348611184</v>
      </c>
    </row>
    <row r="1295" spans="6:8" x14ac:dyDescent="0.25">
      <c r="F1295" s="42">
        <v>1293</v>
      </c>
      <c r="G1295" s="42">
        <f t="shared" ca="1" si="40"/>
        <v>0.37803990902497131</v>
      </c>
      <c r="H1295" s="42">
        <f t="shared" ca="1" si="41"/>
        <v>330.81298166953309</v>
      </c>
    </row>
    <row r="1296" spans="6:8" x14ac:dyDescent="0.25">
      <c r="F1296" s="42">
        <v>1294</v>
      </c>
      <c r="G1296" s="42">
        <f t="shared" ca="1" si="40"/>
        <v>0.94938621358328978</v>
      </c>
      <c r="H1296" s="42">
        <f t="shared" ca="1" si="41"/>
        <v>809.10231478608398</v>
      </c>
    </row>
    <row r="1297" spans="6:8" x14ac:dyDescent="0.25">
      <c r="F1297" s="42">
        <v>1295</v>
      </c>
      <c r="G1297" s="42">
        <f t="shared" ca="1" si="40"/>
        <v>0.76517043597627499</v>
      </c>
      <c r="H1297" s="42">
        <f t="shared" ca="1" si="41"/>
        <v>588.80991488475547</v>
      </c>
    </row>
    <row r="1298" spans="6:8" x14ac:dyDescent="0.25">
      <c r="F1298" s="42">
        <v>1296</v>
      </c>
      <c r="G1298" s="42">
        <f t="shared" ca="1" si="40"/>
        <v>0.89061467869271715</v>
      </c>
      <c r="H1298" s="42">
        <f t="shared" ca="1" si="41"/>
        <v>719.36245557437678</v>
      </c>
    </row>
    <row r="1299" spans="6:8" x14ac:dyDescent="0.25">
      <c r="F1299" s="42">
        <v>1297</v>
      </c>
      <c r="G1299" s="42">
        <f t="shared" ca="1" si="40"/>
        <v>0.17567376476807883</v>
      </c>
      <c r="H1299" s="42">
        <f t="shared" ca="1" si="41"/>
        <v>229.6008246584222</v>
      </c>
    </row>
    <row r="1300" spans="6:8" x14ac:dyDescent="0.25">
      <c r="F1300" s="42">
        <v>1298</v>
      </c>
      <c r="G1300" s="42">
        <f t="shared" ca="1" si="40"/>
        <v>0.46901646883485693</v>
      </c>
      <c r="H1300" s="42">
        <f t="shared" ca="1" si="41"/>
        <v>381.6892832572745</v>
      </c>
    </row>
    <row r="1301" spans="6:8" x14ac:dyDescent="0.25">
      <c r="F1301" s="42">
        <v>1299</v>
      </c>
      <c r="G1301" s="42">
        <f t="shared" ca="1" si="40"/>
        <v>7.8991045962519824E-3</v>
      </c>
      <c r="H1301" s="42">
        <f t="shared" ca="1" si="41"/>
        <v>126.66307209724113</v>
      </c>
    </row>
    <row r="1302" spans="6:8" x14ac:dyDescent="0.25">
      <c r="F1302" s="42">
        <v>1300</v>
      </c>
      <c r="G1302" s="42">
        <f t="shared" ca="1" si="40"/>
        <v>0.92472660408928609</v>
      </c>
      <c r="H1302" s="42">
        <f t="shared" ca="1" si="41"/>
        <v>767.19784138519242</v>
      </c>
    </row>
    <row r="1303" spans="6:8" x14ac:dyDescent="0.25">
      <c r="F1303" s="42">
        <v>1301</v>
      </c>
      <c r="G1303" s="42">
        <f t="shared" ca="1" si="40"/>
        <v>0.58929004801858831</v>
      </c>
      <c r="H1303" s="42">
        <f t="shared" ca="1" si="41"/>
        <v>456.20668868896848</v>
      </c>
    </row>
    <row r="1304" spans="6:8" x14ac:dyDescent="0.25">
      <c r="F1304" s="42">
        <v>1302</v>
      </c>
      <c r="G1304" s="42">
        <f t="shared" ca="1" si="40"/>
        <v>0.22706701551683273</v>
      </c>
      <c r="H1304" s="42">
        <f t="shared" ca="1" si="41"/>
        <v>254.00284931651345</v>
      </c>
    </row>
    <row r="1305" spans="6:8" x14ac:dyDescent="0.25">
      <c r="F1305" s="42">
        <v>1303</v>
      </c>
      <c r="G1305" s="42">
        <f t="shared" ca="1" si="40"/>
        <v>3.9956818214847978E-2</v>
      </c>
      <c r="H1305" s="42">
        <f t="shared" ca="1" si="41"/>
        <v>159.9676049157903</v>
      </c>
    </row>
    <row r="1306" spans="6:8" x14ac:dyDescent="0.25">
      <c r="F1306" s="42">
        <v>1304</v>
      </c>
      <c r="G1306" s="42">
        <f t="shared" ca="1" si="40"/>
        <v>0.93532307402538173</v>
      </c>
      <c r="H1306" s="42">
        <f t="shared" ca="1" si="41"/>
        <v>784.20522086545941</v>
      </c>
    </row>
    <row r="1307" spans="6:8" x14ac:dyDescent="0.25">
      <c r="F1307" s="42">
        <v>1305</v>
      </c>
      <c r="G1307" s="42">
        <f t="shared" ca="1" si="40"/>
        <v>0.74565030898081286</v>
      </c>
      <c r="H1307" s="42">
        <f t="shared" ca="1" si="41"/>
        <v>572.06101190261393</v>
      </c>
    </row>
    <row r="1308" spans="6:8" x14ac:dyDescent="0.25">
      <c r="F1308" s="42">
        <v>1306</v>
      </c>
      <c r="G1308" s="42">
        <f t="shared" ca="1" si="40"/>
        <v>0.17306595564386451</v>
      </c>
      <c r="H1308" s="42">
        <f t="shared" ca="1" si="41"/>
        <v>228.38318322083103</v>
      </c>
    </row>
    <row r="1309" spans="6:8" x14ac:dyDescent="0.25">
      <c r="F1309" s="42">
        <v>1307</v>
      </c>
      <c r="G1309" s="42">
        <f t="shared" ca="1" si="40"/>
        <v>0.40244818334269816</v>
      </c>
      <c r="H1309" s="42">
        <f t="shared" ca="1" si="41"/>
        <v>344.07522687944061</v>
      </c>
    </row>
    <row r="1310" spans="6:8" x14ac:dyDescent="0.25">
      <c r="F1310" s="42">
        <v>1308</v>
      </c>
      <c r="G1310" s="42">
        <f t="shared" ca="1" si="40"/>
        <v>0.15719977947945662</v>
      </c>
      <c r="H1310" s="42">
        <f t="shared" ca="1" si="41"/>
        <v>221.01594446690297</v>
      </c>
    </row>
    <row r="1311" spans="6:8" x14ac:dyDescent="0.25">
      <c r="F1311" s="42">
        <v>1309</v>
      </c>
      <c r="G1311" s="42">
        <f t="shared" ca="1" si="40"/>
        <v>0.69608139117401602</v>
      </c>
      <c r="H1311" s="42">
        <f t="shared" ca="1" si="41"/>
        <v>532.21650482866698</v>
      </c>
    </row>
    <row r="1312" spans="6:8" x14ac:dyDescent="0.25">
      <c r="F1312" s="42">
        <v>1310</v>
      </c>
      <c r="G1312" s="42">
        <f t="shared" ca="1" si="40"/>
        <v>2.5618800814012244E-2</v>
      </c>
      <c r="H1312" s="42">
        <f t="shared" ca="1" si="41"/>
        <v>148.01762252820419</v>
      </c>
    </row>
    <row r="1313" spans="6:8" x14ac:dyDescent="0.25">
      <c r="F1313" s="42">
        <v>1311</v>
      </c>
      <c r="G1313" s="42">
        <f t="shared" ca="1" si="40"/>
        <v>0.63470206114824368</v>
      </c>
      <c r="H1313" s="42">
        <f t="shared" ca="1" si="41"/>
        <v>487.15059132990655</v>
      </c>
    </row>
    <row r="1314" spans="6:8" x14ac:dyDescent="0.25">
      <c r="F1314" s="42">
        <v>1312</v>
      </c>
      <c r="G1314" s="42">
        <f t="shared" ca="1" si="40"/>
        <v>5.890937510053329E-2</v>
      </c>
      <c r="H1314" s="42">
        <f t="shared" ca="1" si="41"/>
        <v>172.81376078083042</v>
      </c>
    </row>
    <row r="1315" spans="6:8" x14ac:dyDescent="0.25">
      <c r="F1315" s="42">
        <v>1313</v>
      </c>
      <c r="G1315" s="42">
        <f t="shared" ca="1" si="40"/>
        <v>0.86932630332247796</v>
      </c>
      <c r="H1315" s="42">
        <f t="shared" ca="1" si="41"/>
        <v>693.26711684624377</v>
      </c>
    </row>
    <row r="1316" spans="6:8" x14ac:dyDescent="0.25">
      <c r="F1316" s="42">
        <v>1314</v>
      </c>
      <c r="G1316" s="42">
        <f t="shared" ca="1" si="40"/>
        <v>0.92089753980857658</v>
      </c>
      <c r="H1316" s="42">
        <f t="shared" ca="1" si="41"/>
        <v>761.35010719083721</v>
      </c>
    </row>
    <row r="1317" spans="6:8" x14ac:dyDescent="0.25">
      <c r="F1317" s="42">
        <v>1315</v>
      </c>
      <c r="G1317" s="42">
        <f t="shared" ca="1" si="40"/>
        <v>0.30677579912733222</v>
      </c>
      <c r="H1317" s="42">
        <f t="shared" ca="1" si="41"/>
        <v>293.51473856256507</v>
      </c>
    </row>
    <row r="1318" spans="6:8" x14ac:dyDescent="0.25">
      <c r="F1318" s="42">
        <v>1316</v>
      </c>
      <c r="G1318" s="42">
        <f t="shared" ca="1" si="40"/>
        <v>0.80769238003708588</v>
      </c>
      <c r="H1318" s="42">
        <f t="shared" ca="1" si="41"/>
        <v>627.89586622385104</v>
      </c>
    </row>
    <row r="1319" spans="6:8" x14ac:dyDescent="0.25">
      <c r="F1319" s="42">
        <v>1317</v>
      </c>
      <c r="G1319" s="42">
        <f t="shared" ca="1" si="40"/>
        <v>0.37196479541450911</v>
      </c>
      <c r="H1319" s="42">
        <f t="shared" ca="1" si="41"/>
        <v>327.55271782722366</v>
      </c>
    </row>
    <row r="1320" spans="6:8" x14ac:dyDescent="0.25">
      <c r="F1320" s="42">
        <v>1318</v>
      </c>
      <c r="G1320" s="42">
        <f t="shared" ca="1" si="40"/>
        <v>0.69165548791155174</v>
      </c>
      <c r="H1320" s="42">
        <f t="shared" ca="1" si="41"/>
        <v>528.82269929072049</v>
      </c>
    </row>
    <row r="1321" spans="6:8" x14ac:dyDescent="0.25">
      <c r="F1321" s="42">
        <v>1319</v>
      </c>
      <c r="G1321" s="42">
        <f t="shared" ca="1" si="40"/>
        <v>0.92787526146559607</v>
      </c>
      <c r="H1321" s="42">
        <f t="shared" ca="1" si="41"/>
        <v>772.1188648773865</v>
      </c>
    </row>
    <row r="1322" spans="6:8" x14ac:dyDescent="0.25">
      <c r="F1322" s="42">
        <v>1320</v>
      </c>
      <c r="G1322" s="42">
        <f t="shared" ca="1" si="40"/>
        <v>0.5940782048986224</v>
      </c>
      <c r="H1322" s="42">
        <f t="shared" ca="1" si="41"/>
        <v>459.38581920838237</v>
      </c>
    </row>
    <row r="1323" spans="6:8" x14ac:dyDescent="0.25">
      <c r="F1323" s="42">
        <v>1321</v>
      </c>
      <c r="G1323" s="42">
        <f t="shared" ca="1" si="40"/>
        <v>0.78641011306314634</v>
      </c>
      <c r="H1323" s="42">
        <f t="shared" ca="1" si="41"/>
        <v>607.84605243025453</v>
      </c>
    </row>
    <row r="1324" spans="6:8" x14ac:dyDescent="0.25">
      <c r="F1324" s="42">
        <v>1322</v>
      </c>
      <c r="G1324" s="42">
        <f t="shared" ca="1" si="40"/>
        <v>0.17504368683114135</v>
      </c>
      <c r="H1324" s="42">
        <f t="shared" ca="1" si="41"/>
        <v>229.30645164139446</v>
      </c>
    </row>
    <row r="1325" spans="6:8" x14ac:dyDescent="0.25">
      <c r="F1325" s="42">
        <v>1323</v>
      </c>
      <c r="G1325" s="42">
        <f t="shared" ca="1" si="40"/>
        <v>0.5713609464790711</v>
      </c>
      <c r="H1325" s="42">
        <f t="shared" ca="1" si="41"/>
        <v>444.46411588892943</v>
      </c>
    </row>
    <row r="1326" spans="6:8" x14ac:dyDescent="0.25">
      <c r="F1326" s="42">
        <v>1324</v>
      </c>
      <c r="G1326" s="42">
        <f t="shared" ca="1" si="40"/>
        <v>0.88026620398880284</v>
      </c>
      <c r="H1326" s="42">
        <f t="shared" ca="1" si="41"/>
        <v>706.38744385148993</v>
      </c>
    </row>
    <row r="1327" spans="6:8" x14ac:dyDescent="0.25">
      <c r="F1327" s="42">
        <v>1325</v>
      </c>
      <c r="G1327" s="42">
        <f t="shared" ca="1" si="40"/>
        <v>0.9935444853094797</v>
      </c>
      <c r="H1327" s="42">
        <f t="shared" ca="1" si="41"/>
        <v>931.82397358913749</v>
      </c>
    </row>
    <row r="1328" spans="6:8" x14ac:dyDescent="0.25">
      <c r="F1328" s="42">
        <v>1326</v>
      </c>
      <c r="G1328" s="42">
        <f t="shared" ca="1" si="40"/>
        <v>0.43903217571765984</v>
      </c>
      <c r="H1328" s="42">
        <f t="shared" ca="1" si="41"/>
        <v>364.47121742340823</v>
      </c>
    </row>
    <row r="1329" spans="6:8" x14ac:dyDescent="0.25">
      <c r="F1329" s="42">
        <v>1327</v>
      </c>
      <c r="G1329" s="42">
        <f t="shared" ca="1" si="40"/>
        <v>0.73118436729211755</v>
      </c>
      <c r="H1329" s="42">
        <f t="shared" ca="1" si="41"/>
        <v>560.05994095823075</v>
      </c>
    </row>
    <row r="1330" spans="6:8" x14ac:dyDescent="0.25">
      <c r="F1330" s="42">
        <v>1328</v>
      </c>
      <c r="G1330" s="42">
        <f t="shared" ca="1" si="40"/>
        <v>0.12303008263450821</v>
      </c>
      <c r="H1330" s="42">
        <f t="shared" ca="1" si="41"/>
        <v>205.38163845582199</v>
      </c>
    </row>
    <row r="1331" spans="6:8" x14ac:dyDescent="0.25">
      <c r="F1331" s="42">
        <v>1329</v>
      </c>
      <c r="G1331" s="42">
        <f t="shared" ca="1" si="40"/>
        <v>0.67592975655292054</v>
      </c>
      <c r="H1331" s="42">
        <f t="shared" ca="1" si="41"/>
        <v>516.95696332324883</v>
      </c>
    </row>
    <row r="1332" spans="6:8" x14ac:dyDescent="0.25">
      <c r="F1332" s="42">
        <v>1330</v>
      </c>
      <c r="G1332" s="42">
        <f t="shared" ca="1" si="40"/>
        <v>0.87072785337047776</v>
      </c>
      <c r="H1332" s="42">
        <f t="shared" ca="1" si="41"/>
        <v>694.91649409832723</v>
      </c>
    </row>
    <row r="1333" spans="6:8" x14ac:dyDescent="0.25">
      <c r="F1333" s="42">
        <v>1331</v>
      </c>
      <c r="G1333" s="42">
        <f t="shared" ca="1" si="40"/>
        <v>0.82751475275308395</v>
      </c>
      <c r="H1333" s="42">
        <f t="shared" ca="1" si="41"/>
        <v>647.5948666409929</v>
      </c>
    </row>
    <row r="1334" spans="6:8" x14ac:dyDescent="0.25">
      <c r="F1334" s="42">
        <v>1332</v>
      </c>
      <c r="G1334" s="42">
        <f t="shared" ca="1" si="40"/>
        <v>0.36347482930144126</v>
      </c>
      <c r="H1334" s="42">
        <f t="shared" ca="1" si="41"/>
        <v>323.02280473936025</v>
      </c>
    </row>
    <row r="1335" spans="6:8" x14ac:dyDescent="0.25">
      <c r="F1335" s="42">
        <v>1333</v>
      </c>
      <c r="G1335" s="42">
        <f t="shared" ca="1" si="40"/>
        <v>3.1818700259497623E-2</v>
      </c>
      <c r="H1335" s="42">
        <f t="shared" ca="1" si="41"/>
        <v>153.51339106573965</v>
      </c>
    </row>
    <row r="1336" spans="6:8" x14ac:dyDescent="0.25">
      <c r="F1336" s="42">
        <v>1334</v>
      </c>
      <c r="G1336" s="42">
        <f t="shared" ca="1" si="40"/>
        <v>0.76933766581356233</v>
      </c>
      <c r="H1336" s="42">
        <f t="shared" ca="1" si="41"/>
        <v>592.47468714908632</v>
      </c>
    </row>
    <row r="1337" spans="6:8" x14ac:dyDescent="0.25">
      <c r="F1337" s="42">
        <v>1335</v>
      </c>
      <c r="G1337" s="42">
        <f t="shared" ca="1" si="40"/>
        <v>0.45827091425650268</v>
      </c>
      <c r="H1337" s="42">
        <f t="shared" ca="1" si="41"/>
        <v>375.46421901117787</v>
      </c>
    </row>
    <row r="1338" spans="6:8" x14ac:dyDescent="0.25">
      <c r="F1338" s="42">
        <v>1336</v>
      </c>
      <c r="G1338" s="42">
        <f t="shared" ca="1" si="40"/>
        <v>0.52039120408160811</v>
      </c>
      <c r="H1338" s="42">
        <f t="shared" ca="1" si="41"/>
        <v>412.36207315963497</v>
      </c>
    </row>
    <row r="1339" spans="6:8" x14ac:dyDescent="0.25">
      <c r="F1339" s="42">
        <v>1337</v>
      </c>
      <c r="G1339" s="42">
        <f t="shared" ca="1" si="40"/>
        <v>0.27248089485681859</v>
      </c>
      <c r="H1339" s="42">
        <f t="shared" ca="1" si="41"/>
        <v>276.25021194953661</v>
      </c>
    </row>
    <row r="1340" spans="6:8" x14ac:dyDescent="0.25">
      <c r="F1340" s="42">
        <v>1338</v>
      </c>
      <c r="G1340" s="42">
        <f t="shared" ca="1" si="40"/>
        <v>0.70019925394892124</v>
      </c>
      <c r="H1340" s="42">
        <f t="shared" ca="1" si="41"/>
        <v>535.39636553641049</v>
      </c>
    </row>
    <row r="1341" spans="6:8" x14ac:dyDescent="0.25">
      <c r="F1341" s="42">
        <v>1339</v>
      </c>
      <c r="G1341" s="42">
        <f t="shared" ca="1" si="40"/>
        <v>0.4897295992871521</v>
      </c>
      <c r="H1341" s="42">
        <f t="shared" ca="1" si="41"/>
        <v>393.8690830247557</v>
      </c>
    </row>
    <row r="1342" spans="6:8" x14ac:dyDescent="0.25">
      <c r="F1342" s="42">
        <v>1340</v>
      </c>
      <c r="G1342" s="42">
        <f t="shared" ca="1" si="40"/>
        <v>0.61993930887590054</v>
      </c>
      <c r="H1342" s="42">
        <f t="shared" ca="1" si="41"/>
        <v>476.89035794648976</v>
      </c>
    </row>
    <row r="1343" spans="6:8" x14ac:dyDescent="0.25">
      <c r="F1343" s="42">
        <v>1341</v>
      </c>
      <c r="G1343" s="42">
        <f t="shared" ca="1" si="40"/>
        <v>0.75796375073253264</v>
      </c>
      <c r="H1343" s="42">
        <f t="shared" ca="1" si="41"/>
        <v>582.54808723330007</v>
      </c>
    </row>
    <row r="1344" spans="6:8" x14ac:dyDescent="0.25">
      <c r="F1344" s="42">
        <v>1342</v>
      </c>
      <c r="G1344" s="42">
        <f t="shared" ca="1" si="40"/>
        <v>0.34217363407109347</v>
      </c>
      <c r="H1344" s="42">
        <f t="shared" ca="1" si="41"/>
        <v>311.7885619456672</v>
      </c>
    </row>
    <row r="1345" spans="6:8" x14ac:dyDescent="0.25">
      <c r="F1345" s="42">
        <v>1343</v>
      </c>
      <c r="G1345" s="42">
        <f t="shared" ca="1" si="40"/>
        <v>9.9994108821874761E-2</v>
      </c>
      <c r="H1345" s="42">
        <f t="shared" ca="1" si="41"/>
        <v>194.8655353327473</v>
      </c>
    </row>
    <row r="1346" spans="6:8" x14ac:dyDescent="0.25">
      <c r="F1346" s="42">
        <v>1344</v>
      </c>
      <c r="G1346" s="42">
        <f t="shared" ca="1" si="40"/>
        <v>0.92172905108430836</v>
      </c>
      <c r="H1346" s="42">
        <f t="shared" ca="1" si="41"/>
        <v>762.60774397782484</v>
      </c>
    </row>
    <row r="1347" spans="6:8" x14ac:dyDescent="0.25">
      <c r="F1347" s="42">
        <v>1345</v>
      </c>
      <c r="G1347" s="42">
        <f t="shared" ref="G1347:G1410" ca="1" si="42">RAND()</f>
        <v>0.98371821580928542</v>
      </c>
      <c r="H1347" s="42">
        <f t="shared" ref="H1347:H1410" ca="1" si="43">IF(G1347&lt;(($D$4-$D$2)/($D$3-$D$2)),$D$2+SQRT(G1347*($D$3-$D$2)*($D$4-$D$2)),$D$3-SQRT((1-G1347)*($D$3-$D$2)*($D$3-$D$4)))</f>
        <v>891.72772923174421</v>
      </c>
    </row>
    <row r="1348" spans="6:8" x14ac:dyDescent="0.25">
      <c r="F1348" s="42">
        <v>1346</v>
      </c>
      <c r="G1348" s="42">
        <f t="shared" ca="1" si="42"/>
        <v>6.8038785879554031E-2</v>
      </c>
      <c r="H1348" s="42">
        <f t="shared" ca="1" si="43"/>
        <v>178.25273624072108</v>
      </c>
    </row>
    <row r="1349" spans="6:8" x14ac:dyDescent="0.25">
      <c r="F1349" s="42">
        <v>1347</v>
      </c>
      <c r="G1349" s="42">
        <f t="shared" ca="1" si="42"/>
        <v>0.63610932706185197</v>
      </c>
      <c r="H1349" s="42">
        <f t="shared" ca="1" si="43"/>
        <v>488.13938956443758</v>
      </c>
    </row>
    <row r="1350" spans="6:8" x14ac:dyDescent="0.25">
      <c r="F1350" s="42">
        <v>1348</v>
      </c>
      <c r="G1350" s="42">
        <f t="shared" ca="1" si="42"/>
        <v>0.3298919683132242</v>
      </c>
      <c r="H1350" s="42">
        <f t="shared" ca="1" si="43"/>
        <v>305.39379299168468</v>
      </c>
    </row>
    <row r="1351" spans="6:8" x14ac:dyDescent="0.25">
      <c r="F1351" s="42">
        <v>1349</v>
      </c>
      <c r="G1351" s="42">
        <f t="shared" ca="1" si="42"/>
        <v>0.49161027163657667</v>
      </c>
      <c r="H1351" s="42">
        <f t="shared" ca="1" si="43"/>
        <v>394.98710392119347</v>
      </c>
    </row>
    <row r="1352" spans="6:8" x14ac:dyDescent="0.25">
      <c r="F1352" s="42">
        <v>1350</v>
      </c>
      <c r="G1352" s="42">
        <f t="shared" ca="1" si="42"/>
        <v>0.78132736544843284</v>
      </c>
      <c r="H1352" s="42">
        <f t="shared" ca="1" si="43"/>
        <v>603.20748888477192</v>
      </c>
    </row>
    <row r="1353" spans="6:8" x14ac:dyDescent="0.25">
      <c r="F1353" s="42">
        <v>1351</v>
      </c>
      <c r="G1353" s="42">
        <f t="shared" ca="1" si="42"/>
        <v>0.16279891242548228</v>
      </c>
      <c r="H1353" s="42">
        <f t="shared" ca="1" si="43"/>
        <v>223.60784196795703</v>
      </c>
    </row>
    <row r="1354" spans="6:8" x14ac:dyDescent="0.25">
      <c r="F1354" s="42">
        <v>1352</v>
      </c>
      <c r="G1354" s="42">
        <f t="shared" ca="1" si="42"/>
        <v>0.77764564990213458</v>
      </c>
      <c r="H1354" s="42">
        <f t="shared" ca="1" si="43"/>
        <v>599.88110258266602</v>
      </c>
    </row>
    <row r="1355" spans="6:8" x14ac:dyDescent="0.25">
      <c r="F1355" s="42">
        <v>1353</v>
      </c>
      <c r="G1355" s="42">
        <f t="shared" ca="1" si="42"/>
        <v>0.64027438713769935</v>
      </c>
      <c r="H1355" s="42">
        <f t="shared" ca="1" si="43"/>
        <v>491.07717553556665</v>
      </c>
    </row>
    <row r="1356" spans="6:8" x14ac:dyDescent="0.25">
      <c r="F1356" s="42">
        <v>1354</v>
      </c>
      <c r="G1356" s="42">
        <f t="shared" ca="1" si="42"/>
        <v>0.23880431228372356</v>
      </c>
      <c r="H1356" s="42">
        <f t="shared" ca="1" si="43"/>
        <v>259.6886498535099</v>
      </c>
    </row>
    <row r="1357" spans="6:8" x14ac:dyDescent="0.25">
      <c r="F1357" s="42">
        <v>1355</v>
      </c>
      <c r="G1357" s="42">
        <f t="shared" ca="1" si="42"/>
        <v>0.38604493256608396</v>
      </c>
      <c r="H1357" s="42">
        <f t="shared" ca="1" si="43"/>
        <v>335.13336032523068</v>
      </c>
    </row>
    <row r="1358" spans="6:8" x14ac:dyDescent="0.25">
      <c r="F1358" s="42">
        <v>1356</v>
      </c>
      <c r="G1358" s="42">
        <f t="shared" ca="1" si="42"/>
        <v>0.91725409226164212</v>
      </c>
      <c r="H1358" s="42">
        <f t="shared" ca="1" si="43"/>
        <v>755.91588832613934</v>
      </c>
    </row>
    <row r="1359" spans="6:8" x14ac:dyDescent="0.25">
      <c r="F1359" s="42">
        <v>1357</v>
      </c>
      <c r="G1359" s="42">
        <f t="shared" ca="1" si="42"/>
        <v>0.8897260862993176</v>
      </c>
      <c r="H1359" s="42">
        <f t="shared" ca="1" si="43"/>
        <v>718.22488068587154</v>
      </c>
    </row>
    <row r="1360" spans="6:8" x14ac:dyDescent="0.25">
      <c r="F1360" s="42">
        <v>1358</v>
      </c>
      <c r="G1360" s="42">
        <f t="shared" ca="1" si="42"/>
        <v>0.24359264942822945</v>
      </c>
      <c r="H1360" s="42">
        <f t="shared" ca="1" si="43"/>
        <v>262.02080489239074</v>
      </c>
    </row>
    <row r="1361" spans="6:8" x14ac:dyDescent="0.25">
      <c r="F1361" s="42">
        <v>1359</v>
      </c>
      <c r="G1361" s="42">
        <f t="shared" ca="1" si="42"/>
        <v>0.82443361767659429</v>
      </c>
      <c r="H1361" s="42">
        <f t="shared" ca="1" si="43"/>
        <v>644.46126051743374</v>
      </c>
    </row>
    <row r="1362" spans="6:8" x14ac:dyDescent="0.25">
      <c r="F1362" s="42">
        <v>1360</v>
      </c>
      <c r="G1362" s="42">
        <f t="shared" ca="1" si="42"/>
        <v>9.1588625536384916E-2</v>
      </c>
      <c r="H1362" s="42">
        <f t="shared" ca="1" si="43"/>
        <v>190.79083818466842</v>
      </c>
    </row>
    <row r="1363" spans="6:8" x14ac:dyDescent="0.25">
      <c r="F1363" s="42">
        <v>1361</v>
      </c>
      <c r="G1363" s="42">
        <f t="shared" ca="1" si="42"/>
        <v>0.31355488890535466</v>
      </c>
      <c r="H1363" s="42">
        <f t="shared" ca="1" si="43"/>
        <v>296.97761060678545</v>
      </c>
    </row>
    <row r="1364" spans="6:8" x14ac:dyDescent="0.25">
      <c r="F1364" s="42">
        <v>1362</v>
      </c>
      <c r="G1364" s="42">
        <f t="shared" ca="1" si="42"/>
        <v>0.94330840410024919</v>
      </c>
      <c r="H1364" s="42">
        <f t="shared" ca="1" si="43"/>
        <v>797.96547560424085</v>
      </c>
    </row>
    <row r="1365" spans="6:8" x14ac:dyDescent="0.25">
      <c r="F1365" s="42">
        <v>1363</v>
      </c>
      <c r="G1365" s="42">
        <f t="shared" ca="1" si="42"/>
        <v>0.51595036703369901</v>
      </c>
      <c r="H1365" s="42">
        <f t="shared" ca="1" si="43"/>
        <v>409.6477867105632</v>
      </c>
    </row>
    <row r="1366" spans="6:8" x14ac:dyDescent="0.25">
      <c r="F1366" s="42">
        <v>1364</v>
      </c>
      <c r="G1366" s="42">
        <f t="shared" ca="1" si="42"/>
        <v>0.66287532479507738</v>
      </c>
      <c r="H1366" s="42">
        <f t="shared" ca="1" si="43"/>
        <v>507.32387296770275</v>
      </c>
    </row>
    <row r="1367" spans="6:8" x14ac:dyDescent="0.25">
      <c r="F1367" s="42">
        <v>1365</v>
      </c>
      <c r="G1367" s="42">
        <f t="shared" ca="1" si="42"/>
        <v>0.2400163505510976</v>
      </c>
      <c r="H1367" s="42">
        <f t="shared" ca="1" si="43"/>
        <v>260.278276915427</v>
      </c>
    </row>
    <row r="1368" spans="6:8" x14ac:dyDescent="0.25">
      <c r="F1368" s="42">
        <v>1366</v>
      </c>
      <c r="G1368" s="42">
        <f t="shared" ca="1" si="42"/>
        <v>0.82239238942179183</v>
      </c>
      <c r="H1368" s="42">
        <f t="shared" ca="1" si="43"/>
        <v>642.40039203557581</v>
      </c>
    </row>
    <row r="1369" spans="6:8" x14ac:dyDescent="0.25">
      <c r="F1369" s="42">
        <v>1367</v>
      </c>
      <c r="G1369" s="42">
        <f t="shared" ca="1" si="42"/>
        <v>0.42713973356010349</v>
      </c>
      <c r="H1369" s="42">
        <f t="shared" ca="1" si="43"/>
        <v>357.76998525705335</v>
      </c>
    </row>
    <row r="1370" spans="6:8" x14ac:dyDescent="0.25">
      <c r="F1370" s="42">
        <v>1368</v>
      </c>
      <c r="G1370" s="42">
        <f t="shared" ca="1" si="42"/>
        <v>0.28718822781174536</v>
      </c>
      <c r="H1370" s="42">
        <f t="shared" ca="1" si="43"/>
        <v>283.60312956047653</v>
      </c>
    </row>
    <row r="1371" spans="6:8" x14ac:dyDescent="0.25">
      <c r="F1371" s="42">
        <v>1369</v>
      </c>
      <c r="G1371" s="42">
        <f t="shared" ca="1" si="42"/>
        <v>1.3657649577790698E-2</v>
      </c>
      <c r="H1371" s="42">
        <f t="shared" ca="1" si="43"/>
        <v>135.05978411230114</v>
      </c>
    </row>
    <row r="1372" spans="6:8" x14ac:dyDescent="0.25">
      <c r="F1372" s="42">
        <v>1370</v>
      </c>
      <c r="G1372" s="42">
        <f t="shared" ca="1" si="42"/>
        <v>0.8268640165169393</v>
      </c>
      <c r="H1372" s="42">
        <f t="shared" ca="1" si="43"/>
        <v>646.93073185590947</v>
      </c>
    </row>
    <row r="1373" spans="6:8" x14ac:dyDescent="0.25">
      <c r="F1373" s="42">
        <v>1371</v>
      </c>
      <c r="G1373" s="42">
        <f t="shared" ca="1" si="42"/>
        <v>0.77898986403846571</v>
      </c>
      <c r="H1373" s="42">
        <f t="shared" ca="1" si="43"/>
        <v>601.09236922276773</v>
      </c>
    </row>
    <row r="1374" spans="6:8" x14ac:dyDescent="0.25">
      <c r="F1374" s="42">
        <v>1372</v>
      </c>
      <c r="G1374" s="42">
        <f t="shared" ca="1" si="42"/>
        <v>9.9302500153244044E-2</v>
      </c>
      <c r="H1374" s="42">
        <f t="shared" ca="1" si="43"/>
        <v>194.53689763151721</v>
      </c>
    </row>
    <row r="1375" spans="6:8" x14ac:dyDescent="0.25">
      <c r="F1375" s="42">
        <v>1373</v>
      </c>
      <c r="G1375" s="42">
        <f t="shared" ca="1" si="42"/>
        <v>0.70749777081058074</v>
      </c>
      <c r="H1375" s="42">
        <f t="shared" ca="1" si="43"/>
        <v>541.08649505992753</v>
      </c>
    </row>
    <row r="1376" spans="6:8" x14ac:dyDescent="0.25">
      <c r="F1376" s="42">
        <v>1374</v>
      </c>
      <c r="G1376" s="42">
        <f t="shared" ca="1" si="42"/>
        <v>0.73943709131320057</v>
      </c>
      <c r="H1376" s="42">
        <f t="shared" ca="1" si="43"/>
        <v>566.86573184000372</v>
      </c>
    </row>
    <row r="1377" spans="6:8" x14ac:dyDescent="0.25">
      <c r="F1377" s="42">
        <v>1375</v>
      </c>
      <c r="G1377" s="42">
        <f t="shared" ca="1" si="42"/>
        <v>0.19661254501173708</v>
      </c>
      <c r="H1377" s="42">
        <f t="shared" ca="1" si="43"/>
        <v>239.44824792026861</v>
      </c>
    </row>
    <row r="1378" spans="6:8" x14ac:dyDescent="0.25">
      <c r="F1378" s="42">
        <v>1376</v>
      </c>
      <c r="G1378" s="42">
        <f t="shared" ca="1" si="42"/>
        <v>0.35761811798594867</v>
      </c>
      <c r="H1378" s="42">
        <f t="shared" ca="1" si="43"/>
        <v>319.91547948058917</v>
      </c>
    </row>
    <row r="1379" spans="6:8" x14ac:dyDescent="0.25">
      <c r="F1379" s="42">
        <v>1377</v>
      </c>
      <c r="G1379" s="42">
        <f t="shared" ca="1" si="42"/>
        <v>0.10368777396872131</v>
      </c>
      <c r="H1379" s="42">
        <f t="shared" ca="1" si="43"/>
        <v>196.60175804396584</v>
      </c>
    </row>
    <row r="1380" spans="6:8" x14ac:dyDescent="0.25">
      <c r="F1380" s="42">
        <v>1378</v>
      </c>
      <c r="G1380" s="42">
        <f t="shared" ca="1" si="42"/>
        <v>4.9699391427058481E-2</v>
      </c>
      <c r="H1380" s="42">
        <f t="shared" ca="1" si="43"/>
        <v>166.880080954162</v>
      </c>
    </row>
    <row r="1381" spans="6:8" x14ac:dyDescent="0.25">
      <c r="F1381" s="42">
        <v>1379</v>
      </c>
      <c r="G1381" s="42">
        <f t="shared" ca="1" si="42"/>
        <v>0.81318066423169966</v>
      </c>
      <c r="H1381" s="42">
        <f t="shared" ca="1" si="43"/>
        <v>633.24405696270401</v>
      </c>
    </row>
    <row r="1382" spans="6:8" x14ac:dyDescent="0.25">
      <c r="F1382" s="42">
        <v>1380</v>
      </c>
      <c r="G1382" s="42">
        <f t="shared" ca="1" si="42"/>
        <v>8.7530124487568695E-2</v>
      </c>
      <c r="H1382" s="42">
        <f t="shared" ca="1" si="43"/>
        <v>188.75647133522818</v>
      </c>
    </row>
    <row r="1383" spans="6:8" x14ac:dyDescent="0.25">
      <c r="F1383" s="42">
        <v>1381</v>
      </c>
      <c r="G1383" s="42">
        <f t="shared" ca="1" si="42"/>
        <v>0.61888661690413771</v>
      </c>
      <c r="H1383" s="42">
        <f t="shared" ca="1" si="43"/>
        <v>476.16640444791926</v>
      </c>
    </row>
    <row r="1384" spans="6:8" x14ac:dyDescent="0.25">
      <c r="F1384" s="42">
        <v>1382</v>
      </c>
      <c r="G1384" s="42">
        <f t="shared" ca="1" si="42"/>
        <v>0.4443152432252595</v>
      </c>
      <c r="H1384" s="42">
        <f t="shared" ca="1" si="43"/>
        <v>367.47092961839837</v>
      </c>
    </row>
    <row r="1385" spans="6:8" x14ac:dyDescent="0.25">
      <c r="F1385" s="42">
        <v>1383</v>
      </c>
      <c r="G1385" s="42">
        <f t="shared" ca="1" si="42"/>
        <v>0.57288477687076533</v>
      </c>
      <c r="H1385" s="42">
        <f t="shared" ca="1" si="43"/>
        <v>445.45247214233393</v>
      </c>
    </row>
    <row r="1386" spans="6:8" x14ac:dyDescent="0.25">
      <c r="F1386" s="42">
        <v>1384</v>
      </c>
      <c r="G1386" s="42">
        <f t="shared" ca="1" si="42"/>
        <v>0.61572951274510412</v>
      </c>
      <c r="H1386" s="42">
        <f t="shared" ca="1" si="43"/>
        <v>474.00118743144958</v>
      </c>
    </row>
    <row r="1387" spans="6:8" x14ac:dyDescent="0.25">
      <c r="F1387" s="42">
        <v>1385</v>
      </c>
      <c r="G1387" s="42">
        <f t="shared" ca="1" si="42"/>
        <v>0.1286935182834551</v>
      </c>
      <c r="H1387" s="42">
        <f t="shared" ca="1" si="43"/>
        <v>207.95160069859844</v>
      </c>
    </row>
    <row r="1388" spans="6:8" x14ac:dyDescent="0.25">
      <c r="F1388" s="42">
        <v>1386</v>
      </c>
      <c r="G1388" s="42">
        <f t="shared" ca="1" si="42"/>
        <v>0.88241169812453735</v>
      </c>
      <c r="H1388" s="42">
        <f t="shared" ca="1" si="43"/>
        <v>709.02993736411111</v>
      </c>
    </row>
    <row r="1389" spans="6:8" x14ac:dyDescent="0.25">
      <c r="F1389" s="42">
        <v>1387</v>
      </c>
      <c r="G1389" s="42">
        <f t="shared" ca="1" si="42"/>
        <v>0.68099986980144467</v>
      </c>
      <c r="H1389" s="42">
        <f t="shared" ca="1" si="43"/>
        <v>520.75048905297785</v>
      </c>
    </row>
    <row r="1390" spans="6:8" x14ac:dyDescent="0.25">
      <c r="F1390" s="42">
        <v>1388</v>
      </c>
      <c r="G1390" s="42">
        <f t="shared" ca="1" si="42"/>
        <v>0.75374536370554535</v>
      </c>
      <c r="H1390" s="42">
        <f t="shared" ca="1" si="43"/>
        <v>578.92597072247816</v>
      </c>
    </row>
    <row r="1391" spans="6:8" x14ac:dyDescent="0.25">
      <c r="F1391" s="42">
        <v>1389</v>
      </c>
      <c r="G1391" s="42">
        <f t="shared" ca="1" si="42"/>
        <v>0.30569820175246121</v>
      </c>
      <c r="H1391" s="42">
        <f t="shared" ca="1" si="43"/>
        <v>292.96584613031041</v>
      </c>
    </row>
    <row r="1392" spans="6:8" x14ac:dyDescent="0.25">
      <c r="F1392" s="42">
        <v>1390</v>
      </c>
      <c r="G1392" s="42">
        <f t="shared" ca="1" si="42"/>
        <v>0.50346719420863451</v>
      </c>
      <c r="H1392" s="42">
        <f t="shared" ca="1" si="43"/>
        <v>402.08393551453798</v>
      </c>
    </row>
    <row r="1393" spans="6:8" x14ac:dyDescent="0.25">
      <c r="F1393" s="42">
        <v>1391</v>
      </c>
      <c r="G1393" s="42">
        <f t="shared" ca="1" si="42"/>
        <v>0.31548822722319114</v>
      </c>
      <c r="H1393" s="42">
        <f t="shared" ca="1" si="43"/>
        <v>297.96832236764237</v>
      </c>
    </row>
    <row r="1394" spans="6:8" x14ac:dyDescent="0.25">
      <c r="F1394" s="42">
        <v>1392</v>
      </c>
      <c r="G1394" s="42">
        <f t="shared" ca="1" si="42"/>
        <v>0.92322234430279015</v>
      </c>
      <c r="H1394" s="42">
        <f t="shared" ca="1" si="43"/>
        <v>764.88319476908691</v>
      </c>
    </row>
    <row r="1395" spans="6:8" x14ac:dyDescent="0.25">
      <c r="F1395" s="42">
        <v>1393</v>
      </c>
      <c r="G1395" s="42">
        <f t="shared" ca="1" si="42"/>
        <v>2.9013644256145832E-2</v>
      </c>
      <c r="H1395" s="42">
        <f t="shared" ca="1" si="43"/>
        <v>151.10017595912097</v>
      </c>
    </row>
    <row r="1396" spans="6:8" x14ac:dyDescent="0.25">
      <c r="F1396" s="42">
        <v>1394</v>
      </c>
      <c r="G1396" s="42">
        <f t="shared" ca="1" si="42"/>
        <v>0.9260665056041042</v>
      </c>
      <c r="H1396" s="42">
        <f t="shared" ca="1" si="43"/>
        <v>769.27913842687531</v>
      </c>
    </row>
    <row r="1397" spans="6:8" x14ac:dyDescent="0.25">
      <c r="F1397" s="42">
        <v>1395</v>
      </c>
      <c r="G1397" s="42">
        <f t="shared" ca="1" si="42"/>
        <v>0.35654936294483597</v>
      </c>
      <c r="H1397" s="42">
        <f t="shared" ca="1" si="43"/>
        <v>319.34997342267138</v>
      </c>
    </row>
    <row r="1398" spans="6:8" x14ac:dyDescent="0.25">
      <c r="F1398" s="42">
        <v>1396</v>
      </c>
      <c r="G1398" s="42">
        <f t="shared" ca="1" si="42"/>
        <v>0.79763978277773773</v>
      </c>
      <c r="H1398" s="42">
        <f t="shared" ca="1" si="43"/>
        <v>618.29414937673687</v>
      </c>
    </row>
    <row r="1399" spans="6:8" x14ac:dyDescent="0.25">
      <c r="F1399" s="42">
        <v>1397</v>
      </c>
      <c r="G1399" s="42">
        <f t="shared" ca="1" si="42"/>
        <v>0.61549625904058836</v>
      </c>
      <c r="H1399" s="42">
        <f t="shared" ca="1" si="43"/>
        <v>473.84156997081539</v>
      </c>
    </row>
    <row r="1400" spans="6:8" x14ac:dyDescent="0.25">
      <c r="F1400" s="42">
        <v>1398</v>
      </c>
      <c r="G1400" s="42">
        <f t="shared" ca="1" si="42"/>
        <v>0.31027817924021917</v>
      </c>
      <c r="H1400" s="42">
        <f t="shared" ca="1" si="43"/>
        <v>295.30168799191654</v>
      </c>
    </row>
    <row r="1401" spans="6:8" x14ac:dyDescent="0.25">
      <c r="F1401" s="42">
        <v>1399</v>
      </c>
      <c r="G1401" s="42">
        <f t="shared" ca="1" si="42"/>
        <v>0.29442021650988326</v>
      </c>
      <c r="H1401" s="42">
        <f t="shared" ca="1" si="43"/>
        <v>287.24657551655071</v>
      </c>
    </row>
    <row r="1402" spans="6:8" x14ac:dyDescent="0.25">
      <c r="F1402" s="42">
        <v>1400</v>
      </c>
      <c r="G1402" s="42">
        <f t="shared" ca="1" si="42"/>
        <v>0.76439143419446987</v>
      </c>
      <c r="H1402" s="42">
        <f t="shared" ca="1" si="43"/>
        <v>588.12845767159183</v>
      </c>
    </row>
    <row r="1403" spans="6:8" x14ac:dyDescent="0.25">
      <c r="F1403" s="42">
        <v>1401</v>
      </c>
      <c r="G1403" s="42">
        <f t="shared" ca="1" si="42"/>
        <v>1.1417469147259718E-2</v>
      </c>
      <c r="H1403" s="42">
        <f t="shared" ca="1" si="43"/>
        <v>132.05576739454813</v>
      </c>
    </row>
    <row r="1404" spans="6:8" x14ac:dyDescent="0.25">
      <c r="F1404" s="42">
        <v>1402</v>
      </c>
      <c r="G1404" s="42">
        <f t="shared" ca="1" si="42"/>
        <v>0.65282053882344404</v>
      </c>
      <c r="H1404" s="42">
        <f t="shared" ca="1" si="43"/>
        <v>500.03078890083611</v>
      </c>
    </row>
    <row r="1405" spans="6:8" x14ac:dyDescent="0.25">
      <c r="F1405" s="42">
        <v>1403</v>
      </c>
      <c r="G1405" s="42">
        <f t="shared" ca="1" si="42"/>
        <v>2.9925913496436474E-2</v>
      </c>
      <c r="H1405" s="42">
        <f t="shared" ca="1" si="43"/>
        <v>151.89732377184089</v>
      </c>
    </row>
    <row r="1406" spans="6:8" x14ac:dyDescent="0.25">
      <c r="F1406" s="42">
        <v>1404</v>
      </c>
      <c r="G1406" s="42">
        <f t="shared" ca="1" si="42"/>
        <v>9.6329099388075767E-2</v>
      </c>
      <c r="H1406" s="42">
        <f t="shared" ca="1" si="43"/>
        <v>193.11078855281389</v>
      </c>
    </row>
    <row r="1407" spans="6:8" x14ac:dyDescent="0.25">
      <c r="F1407" s="42">
        <v>1405</v>
      </c>
      <c r="G1407" s="42">
        <f t="shared" ca="1" si="42"/>
        <v>0.14061465581207755</v>
      </c>
      <c r="H1407" s="42">
        <f t="shared" ca="1" si="43"/>
        <v>213.38862974445624</v>
      </c>
    </row>
    <row r="1408" spans="6:8" x14ac:dyDescent="0.25">
      <c r="F1408" s="42">
        <v>1406</v>
      </c>
      <c r="G1408" s="42">
        <f t="shared" ca="1" si="42"/>
        <v>0.29428341804232683</v>
      </c>
      <c r="H1408" s="42">
        <f t="shared" ca="1" si="43"/>
        <v>287.17748421537306</v>
      </c>
    </row>
    <row r="1409" spans="6:8" x14ac:dyDescent="0.25">
      <c r="F1409" s="42">
        <v>1407</v>
      </c>
      <c r="G1409" s="42">
        <f t="shared" ca="1" si="42"/>
        <v>1.6116309307456333E-2</v>
      </c>
      <c r="H1409" s="42">
        <f t="shared" ca="1" si="43"/>
        <v>138.08500804346863</v>
      </c>
    </row>
    <row r="1410" spans="6:8" x14ac:dyDescent="0.25">
      <c r="F1410" s="42">
        <v>1408</v>
      </c>
      <c r="G1410" s="42">
        <f t="shared" ca="1" si="42"/>
        <v>0.89684154481466649</v>
      </c>
      <c r="H1410" s="42">
        <f t="shared" ca="1" si="43"/>
        <v>727.46727217921125</v>
      </c>
    </row>
    <row r="1411" spans="6:8" x14ac:dyDescent="0.25">
      <c r="F1411" s="42">
        <v>1409</v>
      </c>
      <c r="G1411" s="42">
        <f t="shared" ref="G1411:G1474" ca="1" si="44">RAND()</f>
        <v>0.12627725417059177</v>
      </c>
      <c r="H1411" s="42">
        <f t="shared" ref="H1411:H1474" ca="1" si="45">IF(G1411&lt;(($D$4-$D$2)/($D$3-$D$2)),$D$2+SQRT(G1411*($D$3-$D$2)*($D$4-$D$2)),$D$3-SQRT((1-G1411)*($D$3-$D$2)*($D$3-$D$4)))</f>
        <v>206.85412628119036</v>
      </c>
    </row>
    <row r="1412" spans="6:8" x14ac:dyDescent="0.25">
      <c r="F1412" s="42">
        <v>1410</v>
      </c>
      <c r="G1412" s="42">
        <f t="shared" ca="1" si="44"/>
        <v>0.52060430993785178</v>
      </c>
      <c r="H1412" s="42">
        <f t="shared" ca="1" si="45"/>
        <v>412.49264102928316</v>
      </c>
    </row>
    <row r="1413" spans="6:8" x14ac:dyDescent="0.25">
      <c r="F1413" s="42">
        <v>1411</v>
      </c>
      <c r="G1413" s="42">
        <f t="shared" ca="1" si="44"/>
        <v>0.59799423324669554</v>
      </c>
      <c r="H1413" s="42">
        <f t="shared" ca="1" si="45"/>
        <v>461.99985867810483</v>
      </c>
    </row>
    <row r="1414" spans="6:8" x14ac:dyDescent="0.25">
      <c r="F1414" s="42">
        <v>1412</v>
      </c>
      <c r="G1414" s="42">
        <f t="shared" ca="1" si="44"/>
        <v>0.98589720284771731</v>
      </c>
      <c r="H1414" s="42">
        <f t="shared" ca="1" si="45"/>
        <v>899.2328726734579</v>
      </c>
    </row>
    <row r="1415" spans="6:8" x14ac:dyDescent="0.25">
      <c r="F1415" s="42">
        <v>1413</v>
      </c>
      <c r="G1415" s="42">
        <f t="shared" ca="1" si="44"/>
        <v>0.58821559184126748</v>
      </c>
      <c r="H1415" s="42">
        <f t="shared" ca="1" si="45"/>
        <v>455.49584586131266</v>
      </c>
    </row>
    <row r="1416" spans="6:8" x14ac:dyDescent="0.25">
      <c r="F1416" s="42">
        <v>1414</v>
      </c>
      <c r="G1416" s="42">
        <f t="shared" ca="1" si="44"/>
        <v>0.51557024969104359</v>
      </c>
      <c r="H1416" s="42">
        <f t="shared" ca="1" si="45"/>
        <v>409.41603457048666</v>
      </c>
    </row>
    <row r="1417" spans="6:8" x14ac:dyDescent="0.25">
      <c r="F1417" s="42">
        <v>1415</v>
      </c>
      <c r="G1417" s="42">
        <f t="shared" ca="1" si="44"/>
        <v>0.40492094176075299</v>
      </c>
      <c r="H1417" s="42">
        <f t="shared" ca="1" si="45"/>
        <v>345.4337910247292</v>
      </c>
    </row>
    <row r="1418" spans="6:8" x14ac:dyDescent="0.25">
      <c r="F1418" s="42">
        <v>1416</v>
      </c>
      <c r="G1418" s="42">
        <f t="shared" ca="1" si="44"/>
        <v>0.70027271598983321</v>
      </c>
      <c r="H1418" s="42">
        <f t="shared" ca="1" si="45"/>
        <v>535.45329138253487</v>
      </c>
    </row>
    <row r="1419" spans="6:8" x14ac:dyDescent="0.25">
      <c r="F1419" s="42">
        <v>1417</v>
      </c>
      <c r="G1419" s="42">
        <f t="shared" ca="1" si="44"/>
        <v>0.26426746962543501</v>
      </c>
      <c r="H1419" s="42">
        <f t="shared" ca="1" si="45"/>
        <v>272.17624257675755</v>
      </c>
    </row>
    <row r="1420" spans="6:8" x14ac:dyDescent="0.25">
      <c r="F1420" s="42">
        <v>1418</v>
      </c>
      <c r="G1420" s="42">
        <f t="shared" ca="1" si="44"/>
        <v>0.59597162255274605</v>
      </c>
      <c r="H1420" s="42">
        <f t="shared" ca="1" si="45"/>
        <v>460.64813733331482</v>
      </c>
    </row>
    <row r="1421" spans="6:8" x14ac:dyDescent="0.25">
      <c r="F1421" s="42">
        <v>1419</v>
      </c>
      <c r="G1421" s="42">
        <f t="shared" ca="1" si="44"/>
        <v>0.8838437091945438</v>
      </c>
      <c r="H1421" s="42">
        <f t="shared" ca="1" si="45"/>
        <v>710.80710696850019</v>
      </c>
    </row>
    <row r="1422" spans="6:8" x14ac:dyDescent="0.25">
      <c r="F1422" s="42">
        <v>1420</v>
      </c>
      <c r="G1422" s="42">
        <f t="shared" ca="1" si="44"/>
        <v>0.87352405406907507</v>
      </c>
      <c r="H1422" s="42">
        <f t="shared" ca="1" si="45"/>
        <v>698.23406244198804</v>
      </c>
    </row>
    <row r="1423" spans="6:8" x14ac:dyDescent="0.25">
      <c r="F1423" s="42">
        <v>1421</v>
      </c>
      <c r="G1423" s="42">
        <f t="shared" ca="1" si="44"/>
        <v>0.643229358929166</v>
      </c>
      <c r="H1423" s="42">
        <f t="shared" ca="1" si="45"/>
        <v>493.17176324616594</v>
      </c>
    </row>
    <row r="1424" spans="6:8" x14ac:dyDescent="0.25">
      <c r="F1424" s="42">
        <v>1422</v>
      </c>
      <c r="G1424" s="42">
        <f t="shared" ca="1" si="44"/>
        <v>0.97120919556123064</v>
      </c>
      <c r="H1424" s="42">
        <f t="shared" ca="1" si="45"/>
        <v>856.02299073840322</v>
      </c>
    </row>
    <row r="1425" spans="6:8" x14ac:dyDescent="0.25">
      <c r="F1425" s="42">
        <v>1423</v>
      </c>
      <c r="G1425" s="42">
        <f t="shared" ca="1" si="44"/>
        <v>0.38797035327853191</v>
      </c>
      <c r="H1425" s="42">
        <f t="shared" ca="1" si="45"/>
        <v>336.17672107747148</v>
      </c>
    </row>
    <row r="1426" spans="6:8" x14ac:dyDescent="0.25">
      <c r="F1426" s="42">
        <v>1424</v>
      </c>
      <c r="G1426" s="42">
        <f t="shared" ca="1" si="44"/>
        <v>0.78142424152819212</v>
      </c>
      <c r="H1426" s="42">
        <f t="shared" ca="1" si="45"/>
        <v>603.29539188496733</v>
      </c>
    </row>
    <row r="1427" spans="6:8" x14ac:dyDescent="0.25">
      <c r="F1427" s="42">
        <v>1425</v>
      </c>
      <c r="G1427" s="42">
        <f t="shared" ca="1" si="44"/>
        <v>0.69191242203503178</v>
      </c>
      <c r="H1427" s="42">
        <f t="shared" ca="1" si="45"/>
        <v>529.01904907440564</v>
      </c>
    </row>
    <row r="1428" spans="6:8" x14ac:dyDescent="0.25">
      <c r="F1428" s="42">
        <v>1426</v>
      </c>
      <c r="G1428" s="42">
        <f t="shared" ca="1" si="44"/>
        <v>0.70692831503282105</v>
      </c>
      <c r="H1428" s="42">
        <f t="shared" ca="1" si="45"/>
        <v>540.63999610722658</v>
      </c>
    </row>
    <row r="1429" spans="6:8" x14ac:dyDescent="0.25">
      <c r="F1429" s="42">
        <v>1427</v>
      </c>
      <c r="G1429" s="42">
        <f t="shared" ca="1" si="44"/>
        <v>0.29801717378862791</v>
      </c>
      <c r="H1429" s="42">
        <f t="shared" ca="1" si="45"/>
        <v>289.06566064636604</v>
      </c>
    </row>
    <row r="1430" spans="6:8" x14ac:dyDescent="0.25">
      <c r="F1430" s="42">
        <v>1428</v>
      </c>
      <c r="G1430" s="42">
        <f t="shared" ca="1" si="44"/>
        <v>0.83124069115002674</v>
      </c>
      <c r="H1430" s="42">
        <f t="shared" ca="1" si="45"/>
        <v>651.42188483500468</v>
      </c>
    </row>
    <row r="1431" spans="6:8" x14ac:dyDescent="0.25">
      <c r="F1431" s="42">
        <v>1429</v>
      </c>
      <c r="G1431" s="42">
        <f t="shared" ca="1" si="44"/>
        <v>0.90827909137027485</v>
      </c>
      <c r="H1431" s="42">
        <f t="shared" ca="1" si="45"/>
        <v>743.01935050786005</v>
      </c>
    </row>
    <row r="1432" spans="6:8" x14ac:dyDescent="0.25">
      <c r="F1432" s="42">
        <v>1430</v>
      </c>
      <c r="G1432" s="42">
        <f t="shared" ca="1" si="44"/>
        <v>8.4287538040628274E-4</v>
      </c>
      <c r="H1432" s="42">
        <f t="shared" ca="1" si="45"/>
        <v>108.70969484175912</v>
      </c>
    </row>
    <row r="1433" spans="6:8" x14ac:dyDescent="0.25">
      <c r="F1433" s="42">
        <v>1431</v>
      </c>
      <c r="G1433" s="42">
        <f t="shared" ca="1" si="44"/>
        <v>0.79232125340872794</v>
      </c>
      <c r="H1433" s="42">
        <f t="shared" ca="1" si="45"/>
        <v>613.31059292280077</v>
      </c>
    </row>
    <row r="1434" spans="6:8" x14ac:dyDescent="0.25">
      <c r="F1434" s="42">
        <v>1432</v>
      </c>
      <c r="G1434" s="42">
        <f t="shared" ca="1" si="44"/>
        <v>0.46736753604079873</v>
      </c>
      <c r="H1434" s="42">
        <f t="shared" ca="1" si="45"/>
        <v>380.72996677489323</v>
      </c>
    </row>
    <row r="1435" spans="6:8" x14ac:dyDescent="0.25">
      <c r="F1435" s="42">
        <v>1433</v>
      </c>
      <c r="G1435" s="42">
        <f t="shared" ca="1" si="44"/>
        <v>0.76529047536893913</v>
      </c>
      <c r="H1435" s="42">
        <f t="shared" ca="1" si="45"/>
        <v>588.91502370633407</v>
      </c>
    </row>
    <row r="1436" spans="6:8" x14ac:dyDescent="0.25">
      <c r="F1436" s="42">
        <v>1434</v>
      </c>
      <c r="G1436" s="42">
        <f t="shared" ca="1" si="44"/>
        <v>0.79783183815283398</v>
      </c>
      <c r="H1436" s="42">
        <f t="shared" ca="1" si="45"/>
        <v>618.47532644669036</v>
      </c>
    </row>
    <row r="1437" spans="6:8" x14ac:dyDescent="0.25">
      <c r="F1437" s="42">
        <v>1435</v>
      </c>
      <c r="G1437" s="42">
        <f t="shared" ca="1" si="44"/>
        <v>0.42613398657668311</v>
      </c>
      <c r="H1437" s="42">
        <f t="shared" ca="1" si="45"/>
        <v>357.2064642011494</v>
      </c>
    </row>
    <row r="1438" spans="6:8" x14ac:dyDescent="0.25">
      <c r="F1438" s="42">
        <v>1436</v>
      </c>
      <c r="G1438" s="42">
        <f t="shared" ca="1" si="44"/>
        <v>0.74921261591579125</v>
      </c>
      <c r="H1438" s="42">
        <f t="shared" ca="1" si="45"/>
        <v>575.06833897598278</v>
      </c>
    </row>
    <row r="1439" spans="6:8" x14ac:dyDescent="0.25">
      <c r="F1439" s="42">
        <v>1437</v>
      </c>
      <c r="G1439" s="42">
        <f t="shared" ca="1" si="44"/>
        <v>0.73510663809856591</v>
      </c>
      <c r="H1439" s="42">
        <f t="shared" ca="1" si="45"/>
        <v>563.28130270272084</v>
      </c>
    </row>
    <row r="1440" spans="6:8" x14ac:dyDescent="0.25">
      <c r="F1440" s="42">
        <v>1438</v>
      </c>
      <c r="G1440" s="42">
        <f t="shared" ca="1" si="44"/>
        <v>0.30779627663633569</v>
      </c>
      <c r="H1440" s="42">
        <f t="shared" ca="1" si="45"/>
        <v>294.0349294605021</v>
      </c>
    </row>
    <row r="1441" spans="6:8" x14ac:dyDescent="0.25">
      <c r="F1441" s="42">
        <v>1439</v>
      </c>
      <c r="G1441" s="42">
        <f t="shared" ca="1" si="44"/>
        <v>0.34412024736666047</v>
      </c>
      <c r="H1441" s="42">
        <f t="shared" ca="1" si="45"/>
        <v>312.80758015239689</v>
      </c>
    </row>
    <row r="1442" spans="6:8" x14ac:dyDescent="0.25">
      <c r="F1442" s="42">
        <v>1440</v>
      </c>
      <c r="G1442" s="42">
        <f t="shared" ca="1" si="44"/>
        <v>0.78134746749804074</v>
      </c>
      <c r="H1442" s="42">
        <f t="shared" ca="1" si="45"/>
        <v>603.22572739476846</v>
      </c>
    </row>
    <row r="1443" spans="6:8" x14ac:dyDescent="0.25">
      <c r="F1443" s="42">
        <v>1441</v>
      </c>
      <c r="G1443" s="42">
        <f t="shared" ca="1" si="44"/>
        <v>0.8916471101925062</v>
      </c>
      <c r="H1443" s="42">
        <f t="shared" ca="1" si="45"/>
        <v>720.68999183452888</v>
      </c>
    </row>
    <row r="1444" spans="6:8" x14ac:dyDescent="0.25">
      <c r="F1444" s="42">
        <v>1442</v>
      </c>
      <c r="G1444" s="42">
        <f t="shared" ca="1" si="44"/>
        <v>0.33308505272146816</v>
      </c>
      <c r="H1444" s="42">
        <f t="shared" ca="1" si="45"/>
        <v>307.05067859146948</v>
      </c>
    </row>
    <row r="1445" spans="6:8" x14ac:dyDescent="0.25">
      <c r="F1445" s="42">
        <v>1443</v>
      </c>
      <c r="G1445" s="42">
        <f t="shared" ca="1" si="44"/>
        <v>0.6709795596777608</v>
      </c>
      <c r="H1445" s="42">
        <f t="shared" ca="1" si="45"/>
        <v>513.28168615511061</v>
      </c>
    </row>
    <row r="1446" spans="6:8" x14ac:dyDescent="0.25">
      <c r="F1446" s="42">
        <v>1444</v>
      </c>
      <c r="G1446" s="42">
        <f t="shared" ca="1" si="44"/>
        <v>0.63936867016985921</v>
      </c>
      <c r="H1446" s="42">
        <f t="shared" ca="1" si="45"/>
        <v>490.43689549016466</v>
      </c>
    </row>
    <row r="1447" spans="6:8" x14ac:dyDescent="0.25">
      <c r="F1447" s="42">
        <v>1445</v>
      </c>
      <c r="G1447" s="42">
        <f t="shared" ca="1" si="44"/>
        <v>0.69353474820668082</v>
      </c>
      <c r="H1447" s="42">
        <f t="shared" ca="1" si="45"/>
        <v>530.26073052044092</v>
      </c>
    </row>
    <row r="1448" spans="6:8" x14ac:dyDescent="0.25">
      <c r="F1448" s="42">
        <v>1446</v>
      </c>
      <c r="G1448" s="42">
        <f t="shared" ca="1" si="44"/>
        <v>0.20254629411372027</v>
      </c>
      <c r="H1448" s="42">
        <f t="shared" ca="1" si="45"/>
        <v>242.26213751844136</v>
      </c>
    </row>
    <row r="1449" spans="6:8" x14ac:dyDescent="0.25">
      <c r="F1449" s="42">
        <v>1447</v>
      </c>
      <c r="G1449" s="42">
        <f t="shared" ca="1" si="44"/>
        <v>0.82833270475578913</v>
      </c>
      <c r="H1449" s="42">
        <f t="shared" ca="1" si="45"/>
        <v>648.43143972216194</v>
      </c>
    </row>
    <row r="1450" spans="6:8" x14ac:dyDescent="0.25">
      <c r="F1450" s="42">
        <v>1448</v>
      </c>
      <c r="G1450" s="42">
        <f t="shared" ca="1" si="44"/>
        <v>0.12567393833942353</v>
      </c>
      <c r="H1450" s="42">
        <f t="shared" ca="1" si="45"/>
        <v>206.58033526032705</v>
      </c>
    </row>
    <row r="1451" spans="6:8" x14ac:dyDescent="0.25">
      <c r="F1451" s="42">
        <v>1449</v>
      </c>
      <c r="G1451" s="42">
        <f t="shared" ca="1" si="44"/>
        <v>0.95470319234345602</v>
      </c>
      <c r="H1451" s="42">
        <f t="shared" ca="1" si="45"/>
        <v>819.40736030305197</v>
      </c>
    </row>
    <row r="1452" spans="6:8" x14ac:dyDescent="0.25">
      <c r="F1452" s="42">
        <v>1450</v>
      </c>
      <c r="G1452" s="42">
        <f t="shared" ca="1" si="44"/>
        <v>0.825473480804639</v>
      </c>
      <c r="H1452" s="42">
        <f t="shared" ca="1" si="45"/>
        <v>645.51573543997756</v>
      </c>
    </row>
    <row r="1453" spans="6:8" x14ac:dyDescent="0.25">
      <c r="F1453" s="42">
        <v>1451</v>
      </c>
      <c r="G1453" s="42">
        <f t="shared" ca="1" si="44"/>
        <v>0.69639171900040253</v>
      </c>
      <c r="H1453" s="42">
        <f t="shared" ca="1" si="45"/>
        <v>532.45539002175406</v>
      </c>
    </row>
    <row r="1454" spans="6:8" x14ac:dyDescent="0.25">
      <c r="F1454" s="42">
        <v>1452</v>
      </c>
      <c r="G1454" s="42">
        <f t="shared" ca="1" si="44"/>
        <v>0.86169525724562634</v>
      </c>
      <c r="H1454" s="42">
        <f t="shared" ca="1" si="45"/>
        <v>684.43793830191021</v>
      </c>
    </row>
    <row r="1455" spans="6:8" x14ac:dyDescent="0.25">
      <c r="F1455" s="42">
        <v>1453</v>
      </c>
      <c r="G1455" s="42">
        <f t="shared" ca="1" si="44"/>
        <v>0.76299298176946018</v>
      </c>
      <c r="H1455" s="42">
        <f t="shared" ca="1" si="45"/>
        <v>586.90793625876972</v>
      </c>
    </row>
    <row r="1456" spans="6:8" x14ac:dyDescent="0.25">
      <c r="F1456" s="42">
        <v>1454</v>
      </c>
      <c r="G1456" s="42">
        <f t="shared" ca="1" si="44"/>
        <v>0.9009042824110437</v>
      </c>
      <c r="H1456" s="42">
        <f t="shared" ca="1" si="45"/>
        <v>732.88782007544364</v>
      </c>
    </row>
    <row r="1457" spans="6:8" x14ac:dyDescent="0.25">
      <c r="F1457" s="42">
        <v>1455</v>
      </c>
      <c r="G1457" s="42">
        <f t="shared" ca="1" si="44"/>
        <v>0.41612198370516373</v>
      </c>
      <c r="H1457" s="42">
        <f t="shared" ca="1" si="45"/>
        <v>351.62343369590997</v>
      </c>
    </row>
    <row r="1458" spans="6:8" x14ac:dyDescent="0.25">
      <c r="F1458" s="42">
        <v>1456</v>
      </c>
      <c r="G1458" s="42">
        <f t="shared" ca="1" si="44"/>
        <v>0.50088733394488272</v>
      </c>
      <c r="H1458" s="42">
        <f t="shared" ca="1" si="45"/>
        <v>400.53263678521716</v>
      </c>
    </row>
    <row r="1459" spans="6:8" x14ac:dyDescent="0.25">
      <c r="F1459" s="42">
        <v>1457</v>
      </c>
      <c r="G1459" s="42">
        <f t="shared" ca="1" si="44"/>
        <v>9.0421093824319954E-2</v>
      </c>
      <c r="H1459" s="42">
        <f t="shared" ca="1" si="45"/>
        <v>190.21030120883532</v>
      </c>
    </row>
    <row r="1460" spans="6:8" x14ac:dyDescent="0.25">
      <c r="F1460" s="42">
        <v>1458</v>
      </c>
      <c r="G1460" s="42">
        <f t="shared" ca="1" si="44"/>
        <v>0.31429126162775678</v>
      </c>
      <c r="H1460" s="42">
        <f t="shared" ca="1" si="45"/>
        <v>297.35478964984384</v>
      </c>
    </row>
    <row r="1461" spans="6:8" x14ac:dyDescent="0.25">
      <c r="F1461" s="42">
        <v>1459</v>
      </c>
      <c r="G1461" s="42">
        <f t="shared" ca="1" si="44"/>
        <v>0.68128156458321498</v>
      </c>
      <c r="H1461" s="42">
        <f t="shared" ca="1" si="45"/>
        <v>520.96213771760677</v>
      </c>
    </row>
    <row r="1462" spans="6:8" x14ac:dyDescent="0.25">
      <c r="F1462" s="42">
        <v>1460</v>
      </c>
      <c r="G1462" s="42">
        <f t="shared" ca="1" si="44"/>
        <v>0.35029637027007043</v>
      </c>
      <c r="H1462" s="42">
        <f t="shared" ca="1" si="45"/>
        <v>316.0507230754979</v>
      </c>
    </row>
    <row r="1463" spans="6:8" x14ac:dyDescent="0.25">
      <c r="F1463" s="42">
        <v>1461</v>
      </c>
      <c r="G1463" s="42">
        <f t="shared" ca="1" si="44"/>
        <v>0.6743540563889534</v>
      </c>
      <c r="H1463" s="42">
        <f t="shared" ca="1" si="45"/>
        <v>515.78405705723242</v>
      </c>
    </row>
    <row r="1464" spans="6:8" x14ac:dyDescent="0.25">
      <c r="F1464" s="42">
        <v>1462</v>
      </c>
      <c r="G1464" s="42">
        <f t="shared" ca="1" si="44"/>
        <v>0.28638077907732862</v>
      </c>
      <c r="H1464" s="42">
        <f t="shared" ca="1" si="45"/>
        <v>283.19748949635823</v>
      </c>
    </row>
    <row r="1465" spans="6:8" x14ac:dyDescent="0.25">
      <c r="F1465" s="42">
        <v>1463</v>
      </c>
      <c r="G1465" s="42">
        <f t="shared" ca="1" si="44"/>
        <v>0.59498724934388014</v>
      </c>
      <c r="H1465" s="42">
        <f t="shared" ca="1" si="45"/>
        <v>459.9914996294907</v>
      </c>
    </row>
    <row r="1466" spans="6:8" x14ac:dyDescent="0.25">
      <c r="F1466" s="42">
        <v>1464</v>
      </c>
      <c r="G1466" s="42">
        <f t="shared" ca="1" si="44"/>
        <v>0.84028565099420316</v>
      </c>
      <c r="H1466" s="42">
        <f t="shared" ca="1" si="45"/>
        <v>660.89185901224118</v>
      </c>
    </row>
    <row r="1467" spans="6:8" x14ac:dyDescent="0.25">
      <c r="F1467" s="42">
        <v>1465</v>
      </c>
      <c r="G1467" s="42">
        <f t="shared" ca="1" si="44"/>
        <v>0.62431633564915401</v>
      </c>
      <c r="H1467" s="42">
        <f t="shared" ca="1" si="45"/>
        <v>479.91131685777941</v>
      </c>
    </row>
    <row r="1468" spans="6:8" x14ac:dyDescent="0.25">
      <c r="F1468" s="42">
        <v>1466</v>
      </c>
      <c r="G1468" s="42">
        <f t="shared" ca="1" si="44"/>
        <v>0.36882370358575367</v>
      </c>
      <c r="H1468" s="42">
        <f t="shared" ca="1" si="45"/>
        <v>325.87320671979126</v>
      </c>
    </row>
    <row r="1469" spans="6:8" x14ac:dyDescent="0.25">
      <c r="F1469" s="42">
        <v>1467</v>
      </c>
      <c r="G1469" s="42">
        <f t="shared" ca="1" si="44"/>
        <v>0.71170325236906895</v>
      </c>
      <c r="H1469" s="42">
        <f t="shared" ca="1" si="45"/>
        <v>544.3974777349556</v>
      </c>
    </row>
    <row r="1470" spans="6:8" x14ac:dyDescent="0.25">
      <c r="F1470" s="42">
        <v>1468</v>
      </c>
      <c r="G1470" s="42">
        <f t="shared" ca="1" si="44"/>
        <v>0.47045132718838811</v>
      </c>
      <c r="H1470" s="42">
        <f t="shared" ca="1" si="45"/>
        <v>382.52526818957153</v>
      </c>
    </row>
    <row r="1471" spans="6:8" x14ac:dyDescent="0.25">
      <c r="F1471" s="42">
        <v>1469</v>
      </c>
      <c r="G1471" s="42">
        <f t="shared" ca="1" si="44"/>
        <v>0.58685844201442416</v>
      </c>
      <c r="H1471" s="42">
        <f t="shared" ca="1" si="45"/>
        <v>454.59930166013305</v>
      </c>
    </row>
    <row r="1472" spans="6:8" x14ac:dyDescent="0.25">
      <c r="F1472" s="42">
        <v>1470</v>
      </c>
      <c r="G1472" s="42">
        <f t="shared" ca="1" si="44"/>
        <v>3.5707430826256159E-3</v>
      </c>
      <c r="H1472" s="42">
        <f t="shared" ca="1" si="45"/>
        <v>117.9267084942079</v>
      </c>
    </row>
    <row r="1473" spans="6:8" x14ac:dyDescent="0.25">
      <c r="F1473" s="42">
        <v>1471</v>
      </c>
      <c r="G1473" s="42">
        <f t="shared" ca="1" si="44"/>
        <v>0.36067589727294902</v>
      </c>
      <c r="H1473" s="42">
        <f t="shared" ca="1" si="45"/>
        <v>321.53603340820177</v>
      </c>
    </row>
    <row r="1474" spans="6:8" x14ac:dyDescent="0.25">
      <c r="F1474" s="42">
        <v>1472</v>
      </c>
      <c r="G1474" s="42">
        <f t="shared" ca="1" si="44"/>
        <v>0.17804252395843412</v>
      </c>
      <c r="H1474" s="42">
        <f t="shared" ca="1" si="45"/>
        <v>230.70851899301033</v>
      </c>
    </row>
    <row r="1475" spans="6:8" x14ac:dyDescent="0.25">
      <c r="F1475" s="42">
        <v>1473</v>
      </c>
      <c r="G1475" s="42">
        <f t="shared" ref="G1475:G1538" ca="1" si="46">RAND()</f>
        <v>0.95926495140781454</v>
      </c>
      <c r="H1475" s="42">
        <f t="shared" ref="H1475:H1538" ca="1" si="47">IF(G1475&lt;(($D$4-$D$2)/($D$3-$D$2)),$D$2+SQRT(G1475*($D$3-$D$2)*($D$4-$D$2)),$D$3-SQRT((1-G1475)*($D$3-$D$2)*($D$3-$D$4)))</f>
        <v>828.74219729783545</v>
      </c>
    </row>
    <row r="1476" spans="6:8" x14ac:dyDescent="0.25">
      <c r="F1476" s="42">
        <v>1474</v>
      </c>
      <c r="G1476" s="42">
        <f t="shared" ca="1" si="46"/>
        <v>0.36823635892916062</v>
      </c>
      <c r="H1476" s="42">
        <f t="shared" ca="1" si="47"/>
        <v>325.55962341285908</v>
      </c>
    </row>
    <row r="1477" spans="6:8" x14ac:dyDescent="0.25">
      <c r="F1477" s="42">
        <v>1475</v>
      </c>
      <c r="G1477" s="42">
        <f t="shared" ca="1" si="46"/>
        <v>0.63465622298496505</v>
      </c>
      <c r="H1477" s="42">
        <f t="shared" ca="1" si="47"/>
        <v>487.11841576166421</v>
      </c>
    </row>
    <row r="1478" spans="6:8" x14ac:dyDescent="0.25">
      <c r="F1478" s="42">
        <v>1476</v>
      </c>
      <c r="G1478" s="42">
        <f t="shared" ca="1" si="46"/>
        <v>0.38346331712674431</v>
      </c>
      <c r="H1478" s="42">
        <f t="shared" ca="1" si="47"/>
        <v>333.73698011315071</v>
      </c>
    </row>
    <row r="1479" spans="6:8" x14ac:dyDescent="0.25">
      <c r="F1479" s="42">
        <v>1477</v>
      </c>
      <c r="G1479" s="42">
        <f t="shared" ca="1" si="46"/>
        <v>0.19709966902027887</v>
      </c>
      <c r="H1479" s="42">
        <f t="shared" ca="1" si="47"/>
        <v>239.67885843848899</v>
      </c>
    </row>
    <row r="1480" spans="6:8" x14ac:dyDescent="0.25">
      <c r="F1480" s="42">
        <v>1478</v>
      </c>
      <c r="G1480" s="42">
        <f t="shared" ca="1" si="46"/>
        <v>0.64050964431670609</v>
      </c>
      <c r="H1480" s="42">
        <f t="shared" ca="1" si="47"/>
        <v>491.24361813145617</v>
      </c>
    </row>
    <row r="1481" spans="6:8" x14ac:dyDescent="0.25">
      <c r="F1481" s="42">
        <v>1479</v>
      </c>
      <c r="G1481" s="42">
        <f t="shared" ca="1" si="46"/>
        <v>0.83094997983956942</v>
      </c>
      <c r="H1481" s="42">
        <f t="shared" ca="1" si="47"/>
        <v>651.12177695432172</v>
      </c>
    </row>
    <row r="1482" spans="6:8" x14ac:dyDescent="0.25">
      <c r="F1482" s="42">
        <v>1480</v>
      </c>
      <c r="G1482" s="42">
        <f t="shared" ca="1" si="46"/>
        <v>0.51632490308199996</v>
      </c>
      <c r="H1482" s="42">
        <f t="shared" ca="1" si="47"/>
        <v>409.8762250332901</v>
      </c>
    </row>
    <row r="1483" spans="6:8" x14ac:dyDescent="0.25">
      <c r="F1483" s="42">
        <v>1481</v>
      </c>
      <c r="G1483" s="42">
        <f t="shared" ca="1" si="46"/>
        <v>0.93353570913020112</v>
      </c>
      <c r="H1483" s="42">
        <f t="shared" ca="1" si="47"/>
        <v>781.24376711449986</v>
      </c>
    </row>
    <row r="1484" spans="6:8" x14ac:dyDescent="0.25">
      <c r="F1484" s="42">
        <v>1482</v>
      </c>
      <c r="G1484" s="42">
        <f t="shared" ca="1" si="46"/>
        <v>0.35274530954740602</v>
      </c>
      <c r="H1484" s="42">
        <f t="shared" ca="1" si="47"/>
        <v>317.34095104080859</v>
      </c>
    </row>
    <row r="1485" spans="6:8" x14ac:dyDescent="0.25">
      <c r="F1485" s="42">
        <v>1483</v>
      </c>
      <c r="G1485" s="42">
        <f t="shared" ca="1" si="46"/>
        <v>0.50034688944015715</v>
      </c>
      <c r="H1485" s="42">
        <f t="shared" ca="1" si="47"/>
        <v>400.20816977630739</v>
      </c>
    </row>
    <row r="1486" spans="6:8" x14ac:dyDescent="0.25">
      <c r="F1486" s="42">
        <v>1484</v>
      </c>
      <c r="G1486" s="42">
        <f t="shared" ca="1" si="46"/>
        <v>0.34946584866862018</v>
      </c>
      <c r="H1486" s="42">
        <f t="shared" ca="1" si="47"/>
        <v>315.61371363929754</v>
      </c>
    </row>
    <row r="1487" spans="6:8" x14ac:dyDescent="0.25">
      <c r="F1487" s="42">
        <v>1485</v>
      </c>
      <c r="G1487" s="42">
        <f t="shared" ca="1" si="46"/>
        <v>0.49126918189411084</v>
      </c>
      <c r="H1487" s="42">
        <f t="shared" ca="1" si="47"/>
        <v>394.78417978687946</v>
      </c>
    </row>
    <row r="1488" spans="6:8" x14ac:dyDescent="0.25">
      <c r="F1488" s="42">
        <v>1486</v>
      </c>
      <c r="G1488" s="42">
        <f t="shared" ca="1" si="46"/>
        <v>0.7548449157993089</v>
      </c>
      <c r="H1488" s="42">
        <f t="shared" ca="1" si="47"/>
        <v>579.86709171442237</v>
      </c>
    </row>
    <row r="1489" spans="6:8" x14ac:dyDescent="0.25">
      <c r="F1489" s="42">
        <v>1487</v>
      </c>
      <c r="G1489" s="42">
        <f t="shared" ca="1" si="46"/>
        <v>0.41885676705678787</v>
      </c>
      <c r="H1489" s="42">
        <f t="shared" ca="1" si="47"/>
        <v>353.14365758762733</v>
      </c>
    </row>
    <row r="1490" spans="6:8" x14ac:dyDescent="0.25">
      <c r="F1490" s="42">
        <v>1488</v>
      </c>
      <c r="G1490" s="42">
        <f t="shared" ca="1" si="46"/>
        <v>0.73545820823068042</v>
      </c>
      <c r="H1490" s="42">
        <f t="shared" ca="1" si="47"/>
        <v>563.57120847277952</v>
      </c>
    </row>
    <row r="1491" spans="6:8" x14ac:dyDescent="0.25">
      <c r="F1491" s="42">
        <v>1489</v>
      </c>
      <c r="G1491" s="42">
        <f t="shared" ca="1" si="46"/>
        <v>0.20975487357536848</v>
      </c>
      <c r="H1491" s="42">
        <f t="shared" ca="1" si="47"/>
        <v>245.69469640885154</v>
      </c>
    </row>
    <row r="1492" spans="6:8" x14ac:dyDescent="0.25">
      <c r="F1492" s="42">
        <v>1490</v>
      </c>
      <c r="G1492" s="42">
        <f t="shared" ca="1" si="46"/>
        <v>0.8711609927730859</v>
      </c>
      <c r="H1492" s="42">
        <f t="shared" ca="1" si="47"/>
        <v>695.42802951785245</v>
      </c>
    </row>
    <row r="1493" spans="6:8" x14ac:dyDescent="0.25">
      <c r="F1493" s="42">
        <v>1491</v>
      </c>
      <c r="G1493" s="42">
        <f t="shared" ca="1" si="46"/>
        <v>0.91888635856611478</v>
      </c>
      <c r="H1493" s="42">
        <f t="shared" ca="1" si="47"/>
        <v>758.33531115945516</v>
      </c>
    </row>
    <row r="1494" spans="6:8" x14ac:dyDescent="0.25">
      <c r="F1494" s="42">
        <v>1492</v>
      </c>
      <c r="G1494" s="42">
        <f t="shared" ca="1" si="46"/>
        <v>0.97081842774049953</v>
      </c>
      <c r="H1494" s="42">
        <f t="shared" ca="1" si="47"/>
        <v>855.04920825728368</v>
      </c>
    </row>
    <row r="1495" spans="6:8" x14ac:dyDescent="0.25">
      <c r="F1495" s="42">
        <v>1493</v>
      </c>
      <c r="G1495" s="42">
        <f t="shared" ca="1" si="46"/>
        <v>0.94544332966344935</v>
      </c>
      <c r="H1495" s="42">
        <f t="shared" ca="1" si="47"/>
        <v>801.8061488281827</v>
      </c>
    </row>
    <row r="1496" spans="6:8" x14ac:dyDescent="0.25">
      <c r="F1496" s="42">
        <v>1494</v>
      </c>
      <c r="G1496" s="42">
        <f t="shared" ca="1" si="46"/>
        <v>0.97128308921143847</v>
      </c>
      <c r="H1496" s="42">
        <f t="shared" ca="1" si="47"/>
        <v>856.20787306752743</v>
      </c>
    </row>
    <row r="1497" spans="6:8" x14ac:dyDescent="0.25">
      <c r="F1497" s="42">
        <v>1495</v>
      </c>
      <c r="G1497" s="42">
        <f t="shared" ca="1" si="46"/>
        <v>0.46318695567220447</v>
      </c>
      <c r="H1497" s="42">
        <f t="shared" ca="1" si="47"/>
        <v>378.30442183009473</v>
      </c>
    </row>
    <row r="1498" spans="6:8" x14ac:dyDescent="0.25">
      <c r="F1498" s="42">
        <v>1496</v>
      </c>
      <c r="G1498" s="42">
        <f t="shared" ca="1" si="46"/>
        <v>0.54471758159436312</v>
      </c>
      <c r="H1498" s="42">
        <f t="shared" ca="1" si="47"/>
        <v>427.45887374612244</v>
      </c>
    </row>
    <row r="1499" spans="6:8" x14ac:dyDescent="0.25">
      <c r="F1499" s="42">
        <v>1497</v>
      </c>
      <c r="G1499" s="42">
        <f t="shared" ca="1" si="46"/>
        <v>0.80998221669475912</v>
      </c>
      <c r="H1499" s="42">
        <f t="shared" ca="1" si="47"/>
        <v>630.11785122856577</v>
      </c>
    </row>
    <row r="1500" spans="6:8" x14ac:dyDescent="0.25">
      <c r="F1500" s="42">
        <v>1498</v>
      </c>
      <c r="G1500" s="42">
        <f t="shared" ca="1" si="46"/>
        <v>0.23007734858443996</v>
      </c>
      <c r="H1500" s="42">
        <f t="shared" ca="1" si="47"/>
        <v>255.45697973911331</v>
      </c>
    </row>
    <row r="1501" spans="6:8" x14ac:dyDescent="0.25">
      <c r="F1501" s="42">
        <v>1499</v>
      </c>
      <c r="G1501" s="42">
        <f t="shared" ca="1" si="46"/>
        <v>0.63422025105383983</v>
      </c>
      <c r="H1501" s="42">
        <f t="shared" ca="1" si="47"/>
        <v>486.81249114847378</v>
      </c>
    </row>
    <row r="1502" spans="6:8" x14ac:dyDescent="0.25">
      <c r="F1502" s="42">
        <v>1500</v>
      </c>
      <c r="G1502" s="42">
        <f t="shared" ca="1" si="46"/>
        <v>8.4546651610614809E-2</v>
      </c>
      <c r="H1502" s="42">
        <f t="shared" ca="1" si="47"/>
        <v>187.2307207637042</v>
      </c>
    </row>
    <row r="1503" spans="6:8" x14ac:dyDescent="0.25">
      <c r="F1503" s="42">
        <v>1501</v>
      </c>
      <c r="G1503" s="42">
        <f t="shared" ca="1" si="46"/>
        <v>0.5822250772596621</v>
      </c>
      <c r="H1503" s="42">
        <f t="shared" ca="1" si="47"/>
        <v>451.54950599617177</v>
      </c>
    </row>
    <row r="1504" spans="6:8" x14ac:dyDescent="0.25">
      <c r="F1504" s="42">
        <v>1502</v>
      </c>
      <c r="G1504" s="42">
        <f t="shared" ca="1" si="46"/>
        <v>0.91943059769735092</v>
      </c>
      <c r="H1504" s="42">
        <f t="shared" ca="1" si="47"/>
        <v>759.14741093791963</v>
      </c>
    </row>
    <row r="1505" spans="6:8" x14ac:dyDescent="0.25">
      <c r="F1505" s="42">
        <v>1503</v>
      </c>
      <c r="G1505" s="42">
        <f t="shared" ca="1" si="46"/>
        <v>0.21666614264373241</v>
      </c>
      <c r="H1505" s="42">
        <f t="shared" ca="1" si="47"/>
        <v>249.0004145829954</v>
      </c>
    </row>
    <row r="1506" spans="6:8" x14ac:dyDescent="0.25">
      <c r="F1506" s="42">
        <v>1504</v>
      </c>
      <c r="G1506" s="42">
        <f t="shared" ca="1" si="46"/>
        <v>0.98622193130573022</v>
      </c>
      <c r="H1506" s="42">
        <f t="shared" ca="1" si="47"/>
        <v>900.39975170776813</v>
      </c>
    </row>
    <row r="1507" spans="6:8" x14ac:dyDescent="0.25">
      <c r="F1507" s="42">
        <v>1505</v>
      </c>
      <c r="G1507" s="42">
        <f t="shared" ca="1" si="46"/>
        <v>0.77143884661554551</v>
      </c>
      <c r="H1507" s="42">
        <f t="shared" ca="1" si="47"/>
        <v>594.33507615667918</v>
      </c>
    </row>
    <row r="1508" spans="6:8" x14ac:dyDescent="0.25">
      <c r="F1508" s="42">
        <v>1506</v>
      </c>
      <c r="G1508" s="42">
        <f t="shared" ca="1" si="46"/>
        <v>0.8643773260257005</v>
      </c>
      <c r="H1508" s="42">
        <f t="shared" ca="1" si="47"/>
        <v>687.51267983885225</v>
      </c>
    </row>
    <row r="1509" spans="6:8" x14ac:dyDescent="0.25">
      <c r="F1509" s="42">
        <v>1507</v>
      </c>
      <c r="G1509" s="42">
        <f t="shared" ca="1" si="46"/>
        <v>0.59430854306272929</v>
      </c>
      <c r="H1509" s="42">
        <f t="shared" ca="1" si="47"/>
        <v>459.53922529490183</v>
      </c>
    </row>
    <row r="1510" spans="6:8" x14ac:dyDescent="0.25">
      <c r="F1510" s="42">
        <v>1508</v>
      </c>
      <c r="G1510" s="42">
        <f t="shared" ca="1" si="46"/>
        <v>0.28423204947892133</v>
      </c>
      <c r="H1510" s="42">
        <f t="shared" ca="1" si="47"/>
        <v>282.11914332866024</v>
      </c>
    </row>
    <row r="1511" spans="6:8" x14ac:dyDescent="0.25">
      <c r="F1511" s="42">
        <v>1509</v>
      </c>
      <c r="G1511" s="42">
        <f t="shared" ca="1" si="46"/>
        <v>6.777386129321239E-2</v>
      </c>
      <c r="H1511" s="42">
        <f t="shared" ca="1" si="47"/>
        <v>178.10024018137918</v>
      </c>
    </row>
    <row r="1512" spans="6:8" x14ac:dyDescent="0.25">
      <c r="F1512" s="42">
        <v>1510</v>
      </c>
      <c r="G1512" s="42">
        <f t="shared" ca="1" si="46"/>
        <v>0.76488518447615428</v>
      </c>
      <c r="H1512" s="42">
        <f t="shared" ca="1" si="47"/>
        <v>588.56025085418776</v>
      </c>
    </row>
    <row r="1513" spans="6:8" x14ac:dyDescent="0.25">
      <c r="F1513" s="42">
        <v>1511</v>
      </c>
      <c r="G1513" s="42">
        <f t="shared" ca="1" si="46"/>
        <v>0.19945203715591819</v>
      </c>
      <c r="H1513" s="42">
        <f t="shared" ca="1" si="47"/>
        <v>240.79348445384176</v>
      </c>
    </row>
    <row r="1514" spans="6:8" x14ac:dyDescent="0.25">
      <c r="F1514" s="42">
        <v>1512</v>
      </c>
      <c r="G1514" s="42">
        <f t="shared" ca="1" si="46"/>
        <v>0.45860200660323569</v>
      </c>
      <c r="H1514" s="42">
        <f t="shared" ca="1" si="47"/>
        <v>375.65509912735706</v>
      </c>
    </row>
    <row r="1515" spans="6:8" x14ac:dyDescent="0.25">
      <c r="F1515" s="42">
        <v>1513</v>
      </c>
      <c r="G1515" s="42">
        <f t="shared" ca="1" si="46"/>
        <v>0.42384089986007867</v>
      </c>
      <c r="H1515" s="42">
        <f t="shared" ca="1" si="47"/>
        <v>355.92348893881922</v>
      </c>
    </row>
    <row r="1516" spans="6:8" x14ac:dyDescent="0.25">
      <c r="F1516" s="42">
        <v>1514</v>
      </c>
      <c r="G1516" s="42">
        <f t="shared" ca="1" si="46"/>
        <v>0.78350628557781954</v>
      </c>
      <c r="H1516" s="42">
        <f t="shared" ca="1" si="47"/>
        <v>605.1893183005684</v>
      </c>
    </row>
    <row r="1517" spans="6:8" x14ac:dyDescent="0.25">
      <c r="F1517" s="42">
        <v>1515</v>
      </c>
      <c r="G1517" s="42">
        <f t="shared" ca="1" si="46"/>
        <v>0.2870828740382142</v>
      </c>
      <c r="H1517" s="42">
        <f t="shared" ca="1" si="47"/>
        <v>283.55018969052287</v>
      </c>
    </row>
    <row r="1518" spans="6:8" x14ac:dyDescent="0.25">
      <c r="F1518" s="42">
        <v>1516</v>
      </c>
      <c r="G1518" s="42">
        <f t="shared" ca="1" si="46"/>
        <v>0.5466939831283989</v>
      </c>
      <c r="H1518" s="42">
        <f t="shared" ca="1" si="47"/>
        <v>428.70293878967584</v>
      </c>
    </row>
    <row r="1519" spans="6:8" x14ac:dyDescent="0.25">
      <c r="F1519" s="42">
        <v>1517</v>
      </c>
      <c r="G1519" s="42">
        <f t="shared" ca="1" si="46"/>
        <v>0.37770370444784107</v>
      </c>
      <c r="H1519" s="42">
        <f t="shared" ca="1" si="47"/>
        <v>330.63213940497974</v>
      </c>
    </row>
    <row r="1520" spans="6:8" x14ac:dyDescent="0.25">
      <c r="F1520" s="42">
        <v>1518</v>
      </c>
      <c r="G1520" s="42">
        <f t="shared" ca="1" si="46"/>
        <v>0.26979210576718893</v>
      </c>
      <c r="H1520" s="42">
        <f t="shared" ca="1" si="47"/>
        <v>274.91401623833326</v>
      </c>
    </row>
    <row r="1521" spans="6:8" x14ac:dyDescent="0.25">
      <c r="F1521" s="42">
        <v>1519</v>
      </c>
      <c r="G1521" s="42">
        <f t="shared" ca="1" si="46"/>
        <v>0.8596479800419099</v>
      </c>
      <c r="H1521" s="42">
        <f t="shared" ca="1" si="47"/>
        <v>682.11094015391961</v>
      </c>
    </row>
    <row r="1522" spans="6:8" x14ac:dyDescent="0.25">
      <c r="F1522" s="42">
        <v>1520</v>
      </c>
      <c r="G1522" s="42">
        <f t="shared" ca="1" si="46"/>
        <v>0.39439259400965099</v>
      </c>
      <c r="H1522" s="42">
        <f t="shared" ca="1" si="47"/>
        <v>339.66877075739376</v>
      </c>
    </row>
    <row r="1523" spans="6:8" x14ac:dyDescent="0.25">
      <c r="F1523" s="42">
        <v>1521</v>
      </c>
      <c r="G1523" s="42">
        <f t="shared" ca="1" si="46"/>
        <v>0.41668433119784887</v>
      </c>
      <c r="H1523" s="42">
        <f t="shared" ca="1" si="47"/>
        <v>351.93574274031369</v>
      </c>
    </row>
    <row r="1524" spans="6:8" x14ac:dyDescent="0.25">
      <c r="F1524" s="42">
        <v>1522</v>
      </c>
      <c r="G1524" s="42">
        <f t="shared" ca="1" si="46"/>
        <v>0.64095332554920492</v>
      </c>
      <c r="H1524" s="42">
        <f t="shared" ca="1" si="47"/>
        <v>491.55766737556905</v>
      </c>
    </row>
    <row r="1525" spans="6:8" x14ac:dyDescent="0.25">
      <c r="F1525" s="42">
        <v>1523</v>
      </c>
      <c r="G1525" s="42">
        <f t="shared" ca="1" si="46"/>
        <v>0.416644403041742</v>
      </c>
      <c r="H1525" s="42">
        <f t="shared" ca="1" si="47"/>
        <v>351.91356301034523</v>
      </c>
    </row>
    <row r="1526" spans="6:8" x14ac:dyDescent="0.25">
      <c r="F1526" s="42">
        <v>1524</v>
      </c>
      <c r="G1526" s="42">
        <f t="shared" ca="1" si="46"/>
        <v>0.92252364123095154</v>
      </c>
      <c r="H1526" s="42">
        <f t="shared" ca="1" si="47"/>
        <v>763.81579579972993</v>
      </c>
    </row>
    <row r="1527" spans="6:8" x14ac:dyDescent="0.25">
      <c r="F1527" s="42">
        <v>1525</v>
      </c>
      <c r="G1527" s="42">
        <f t="shared" ca="1" si="46"/>
        <v>0.35289707813425186</v>
      </c>
      <c r="H1527" s="42">
        <f t="shared" ca="1" si="47"/>
        <v>317.42099084183769</v>
      </c>
    </row>
    <row r="1528" spans="6:8" x14ac:dyDescent="0.25">
      <c r="F1528" s="42">
        <v>1526</v>
      </c>
      <c r="G1528" s="42">
        <f t="shared" ca="1" si="46"/>
        <v>0.41382034878591711</v>
      </c>
      <c r="H1528" s="42">
        <f t="shared" ca="1" si="47"/>
        <v>350.3467471996006</v>
      </c>
    </row>
    <row r="1529" spans="6:8" x14ac:dyDescent="0.25">
      <c r="F1529" s="42">
        <v>1527</v>
      </c>
      <c r="G1529" s="42">
        <f t="shared" ca="1" si="46"/>
        <v>0.51412281077332689</v>
      </c>
      <c r="H1529" s="42">
        <f t="shared" ca="1" si="47"/>
        <v>408.53438287318454</v>
      </c>
    </row>
    <row r="1530" spans="6:8" x14ac:dyDescent="0.25">
      <c r="F1530" s="42">
        <v>1528</v>
      </c>
      <c r="G1530" s="42">
        <f t="shared" ca="1" si="46"/>
        <v>0.12283797293263488</v>
      </c>
      <c r="H1530" s="42">
        <f t="shared" ca="1" si="47"/>
        <v>205.29460836829423</v>
      </c>
    </row>
    <row r="1531" spans="6:8" x14ac:dyDescent="0.25">
      <c r="F1531" s="42">
        <v>1529</v>
      </c>
      <c r="G1531" s="42">
        <f t="shared" ca="1" si="46"/>
        <v>2.8794438441154591E-2</v>
      </c>
      <c r="H1531" s="42">
        <f t="shared" ca="1" si="47"/>
        <v>150.90677223812088</v>
      </c>
    </row>
    <row r="1532" spans="6:8" x14ac:dyDescent="0.25">
      <c r="F1532" s="42">
        <v>1530</v>
      </c>
      <c r="G1532" s="42">
        <f t="shared" ca="1" si="46"/>
        <v>0.63348700192498331</v>
      </c>
      <c r="H1532" s="42">
        <f t="shared" ca="1" si="47"/>
        <v>486.29837588926</v>
      </c>
    </row>
    <row r="1533" spans="6:8" x14ac:dyDescent="0.25">
      <c r="F1533" s="42">
        <v>1531</v>
      </c>
      <c r="G1533" s="42">
        <f t="shared" ca="1" si="46"/>
        <v>0.5111848444740078</v>
      </c>
      <c r="H1533" s="42">
        <f t="shared" ca="1" si="47"/>
        <v>406.74886264018471</v>
      </c>
    </row>
    <row r="1534" spans="6:8" x14ac:dyDescent="0.25">
      <c r="F1534" s="42">
        <v>1532</v>
      </c>
      <c r="G1534" s="42">
        <f t="shared" ca="1" si="46"/>
        <v>0.16186864544302026</v>
      </c>
      <c r="H1534" s="42">
        <f t="shared" ca="1" si="47"/>
        <v>223.1766125553213</v>
      </c>
    </row>
    <row r="1535" spans="6:8" x14ac:dyDescent="0.25">
      <c r="F1535" s="42">
        <v>1533</v>
      </c>
      <c r="G1535" s="42">
        <f t="shared" ca="1" si="46"/>
        <v>0.9833998647571337</v>
      </c>
      <c r="H1535" s="42">
        <f t="shared" ca="1" si="47"/>
        <v>890.67435170618137</v>
      </c>
    </row>
    <row r="1536" spans="6:8" x14ac:dyDescent="0.25">
      <c r="F1536" s="42">
        <v>1534</v>
      </c>
      <c r="G1536" s="42">
        <f t="shared" ca="1" si="46"/>
        <v>0.14342682694362541</v>
      </c>
      <c r="H1536" s="42">
        <f t="shared" ca="1" si="47"/>
        <v>214.67670058721058</v>
      </c>
    </row>
    <row r="1537" spans="6:8" x14ac:dyDescent="0.25">
      <c r="F1537" s="42">
        <v>1535</v>
      </c>
      <c r="G1537" s="42">
        <f t="shared" ca="1" si="46"/>
        <v>0.50327296418786205</v>
      </c>
      <c r="H1537" s="42">
        <f t="shared" ca="1" si="47"/>
        <v>401.96700276260731</v>
      </c>
    </row>
    <row r="1538" spans="6:8" x14ac:dyDescent="0.25">
      <c r="F1538" s="42">
        <v>1536</v>
      </c>
      <c r="G1538" s="42">
        <f t="shared" ca="1" si="46"/>
        <v>2.4925845904775201E-2</v>
      </c>
      <c r="H1538" s="42">
        <f t="shared" ca="1" si="47"/>
        <v>147.36376390691271</v>
      </c>
    </row>
    <row r="1539" spans="6:8" x14ac:dyDescent="0.25">
      <c r="F1539" s="42">
        <v>1537</v>
      </c>
      <c r="G1539" s="42">
        <f t="shared" ref="G1539:G1602" ca="1" si="48">RAND()</f>
        <v>0.92212771200972476</v>
      </c>
      <c r="H1539" s="42">
        <f t="shared" ref="H1539:H1602" ca="1" si="49">IF(G1539&lt;(($D$4-$D$2)/($D$3-$D$2)),$D$2+SQRT(G1539*($D$3-$D$2)*($D$4-$D$2)),$D$3-SQRT((1-G1539)*($D$3-$D$2)*($D$3-$D$4)))</f>
        <v>763.21307605148854</v>
      </c>
    </row>
    <row r="1540" spans="6:8" x14ac:dyDescent="0.25">
      <c r="F1540" s="42">
        <v>1538</v>
      </c>
      <c r="G1540" s="42">
        <f t="shared" ca="1" si="48"/>
        <v>0.84976358434664068</v>
      </c>
      <c r="H1540" s="42">
        <f t="shared" ca="1" si="49"/>
        <v>671.10758708900153</v>
      </c>
    </row>
    <row r="1541" spans="6:8" x14ac:dyDescent="0.25">
      <c r="F1541" s="42">
        <v>1539</v>
      </c>
      <c r="G1541" s="42">
        <f t="shared" ca="1" si="48"/>
        <v>0.50245734343590642</v>
      </c>
      <c r="H1541" s="42">
        <f t="shared" ca="1" si="49"/>
        <v>401.4762220879212</v>
      </c>
    </row>
    <row r="1542" spans="6:8" x14ac:dyDescent="0.25">
      <c r="F1542" s="42">
        <v>1540</v>
      </c>
      <c r="G1542" s="42">
        <f t="shared" ca="1" si="48"/>
        <v>0.52740611520959824</v>
      </c>
      <c r="H1542" s="42">
        <f t="shared" ca="1" si="49"/>
        <v>416.67539307081404</v>
      </c>
    </row>
    <row r="1543" spans="6:8" x14ac:dyDescent="0.25">
      <c r="F1543" s="42">
        <v>1541</v>
      </c>
      <c r="G1543" s="42">
        <f t="shared" ca="1" si="48"/>
        <v>0.10439562891692777</v>
      </c>
      <c r="H1543" s="42">
        <f t="shared" ca="1" si="49"/>
        <v>196.93093728280718</v>
      </c>
    </row>
    <row r="1544" spans="6:8" x14ac:dyDescent="0.25">
      <c r="F1544" s="42">
        <v>1542</v>
      </c>
      <c r="G1544" s="42">
        <f t="shared" ca="1" si="48"/>
        <v>0.51212133502692081</v>
      </c>
      <c r="H1544" s="42">
        <f t="shared" ca="1" si="49"/>
        <v>407.3174215647831</v>
      </c>
    </row>
    <row r="1545" spans="6:8" x14ac:dyDescent="0.25">
      <c r="F1545" s="42">
        <v>1543</v>
      </c>
      <c r="G1545" s="42">
        <f t="shared" ca="1" si="48"/>
        <v>0.97047231773628406</v>
      </c>
      <c r="H1545" s="42">
        <f t="shared" ca="1" si="49"/>
        <v>854.19214277044102</v>
      </c>
    </row>
    <row r="1546" spans="6:8" x14ac:dyDescent="0.25">
      <c r="F1546" s="42">
        <v>1544</v>
      </c>
      <c r="G1546" s="42">
        <f t="shared" ca="1" si="48"/>
        <v>0.34382789881135811</v>
      </c>
      <c r="H1546" s="42">
        <f t="shared" ca="1" si="49"/>
        <v>312.65444436162818</v>
      </c>
    </row>
    <row r="1547" spans="6:8" x14ac:dyDescent="0.25">
      <c r="F1547" s="42">
        <v>1545</v>
      </c>
      <c r="G1547" s="42">
        <f t="shared" ca="1" si="48"/>
        <v>0.14235003598237095</v>
      </c>
      <c r="H1547" s="42">
        <f t="shared" ca="1" si="49"/>
        <v>214.18324394761544</v>
      </c>
    </row>
    <row r="1548" spans="6:8" x14ac:dyDescent="0.25">
      <c r="F1548" s="42">
        <v>1546</v>
      </c>
      <c r="G1548" s="42">
        <f t="shared" ca="1" si="48"/>
        <v>1.8579644004797613E-2</v>
      </c>
      <c r="H1548" s="42">
        <f t="shared" ca="1" si="49"/>
        <v>140.89215035225936</v>
      </c>
    </row>
    <row r="1549" spans="6:8" x14ac:dyDescent="0.25">
      <c r="F1549" s="42">
        <v>1547</v>
      </c>
      <c r="G1549" s="42">
        <f t="shared" ca="1" si="48"/>
        <v>0.76512570845254479</v>
      </c>
      <c r="H1549" s="42">
        <f t="shared" ca="1" si="49"/>
        <v>588.77075746711819</v>
      </c>
    </row>
    <row r="1550" spans="6:8" x14ac:dyDescent="0.25">
      <c r="F1550" s="42">
        <v>1548</v>
      </c>
      <c r="G1550" s="42">
        <f t="shared" ca="1" si="48"/>
        <v>0.20246812928044122</v>
      </c>
      <c r="H1550" s="42">
        <f t="shared" ca="1" si="49"/>
        <v>242.22500244592243</v>
      </c>
    </row>
    <row r="1551" spans="6:8" x14ac:dyDescent="0.25">
      <c r="F1551" s="42">
        <v>1549</v>
      </c>
      <c r="G1551" s="42">
        <f t="shared" ca="1" si="48"/>
        <v>0.32515626092494299</v>
      </c>
      <c r="H1551" s="42">
        <f t="shared" ca="1" si="49"/>
        <v>302.94369514791629</v>
      </c>
    </row>
    <row r="1552" spans="6:8" x14ac:dyDescent="0.25">
      <c r="F1552" s="42">
        <v>1550</v>
      </c>
      <c r="G1552" s="42">
        <f t="shared" ca="1" si="48"/>
        <v>0.5457086549659188</v>
      </c>
      <c r="H1552" s="42">
        <f t="shared" ca="1" si="49"/>
        <v>428.08237618994599</v>
      </c>
    </row>
    <row r="1553" spans="6:8" x14ac:dyDescent="0.25">
      <c r="F1553" s="42">
        <v>1551</v>
      </c>
      <c r="G1553" s="42">
        <f t="shared" ca="1" si="48"/>
        <v>0.46702419414582097</v>
      </c>
      <c r="H1553" s="42">
        <f t="shared" ca="1" si="49"/>
        <v>380.53040412381097</v>
      </c>
    </row>
    <row r="1554" spans="6:8" x14ac:dyDescent="0.25">
      <c r="F1554" s="42">
        <v>1552</v>
      </c>
      <c r="G1554" s="42">
        <f t="shared" ca="1" si="48"/>
        <v>0.33743775502030293</v>
      </c>
      <c r="H1554" s="42">
        <f t="shared" ca="1" si="49"/>
        <v>309.31568977905545</v>
      </c>
    </row>
    <row r="1555" spans="6:8" x14ac:dyDescent="0.25">
      <c r="F1555" s="42">
        <v>1553</v>
      </c>
      <c r="G1555" s="42">
        <f t="shared" ca="1" si="48"/>
        <v>8.6780773765669394E-2</v>
      </c>
      <c r="H1555" s="42">
        <f t="shared" ca="1" si="49"/>
        <v>188.37572992009879</v>
      </c>
    </row>
    <row r="1556" spans="6:8" x14ac:dyDescent="0.25">
      <c r="F1556" s="42">
        <v>1554</v>
      </c>
      <c r="G1556" s="42">
        <f t="shared" ca="1" si="48"/>
        <v>0.2858014300712548</v>
      </c>
      <c r="H1556" s="42">
        <f t="shared" ca="1" si="49"/>
        <v>282.90658185373331</v>
      </c>
    </row>
    <row r="1557" spans="6:8" x14ac:dyDescent="0.25">
      <c r="F1557" s="42">
        <v>1555</v>
      </c>
      <c r="G1557" s="42">
        <f t="shared" ca="1" si="48"/>
        <v>0.11267780499479829</v>
      </c>
      <c r="H1557" s="42">
        <f t="shared" ca="1" si="49"/>
        <v>200.70532317314587</v>
      </c>
    </row>
    <row r="1558" spans="6:8" x14ac:dyDescent="0.25">
      <c r="F1558" s="42">
        <v>1556</v>
      </c>
      <c r="G1558" s="42">
        <f t="shared" ca="1" si="48"/>
        <v>0.35250443756251859</v>
      </c>
      <c r="H1558" s="42">
        <f t="shared" ca="1" si="49"/>
        <v>317.21393910318682</v>
      </c>
    </row>
    <row r="1559" spans="6:8" x14ac:dyDescent="0.25">
      <c r="F1559" s="42">
        <v>1557</v>
      </c>
      <c r="G1559" s="42">
        <f t="shared" ca="1" si="48"/>
        <v>0.61574365442017243</v>
      </c>
      <c r="H1559" s="42">
        <f t="shared" ca="1" si="49"/>
        <v>474.01086625532287</v>
      </c>
    </row>
    <row r="1560" spans="6:8" x14ac:dyDescent="0.25">
      <c r="F1560" s="42">
        <v>1558</v>
      </c>
      <c r="G1560" s="42">
        <f t="shared" ca="1" si="48"/>
        <v>0.28672296578530909</v>
      </c>
      <c r="H1560" s="42">
        <f t="shared" ca="1" si="49"/>
        <v>283.36936666468307</v>
      </c>
    </row>
    <row r="1561" spans="6:8" x14ac:dyDescent="0.25">
      <c r="F1561" s="42">
        <v>1559</v>
      </c>
      <c r="G1561" s="42">
        <f t="shared" ca="1" si="48"/>
        <v>2.8215493441865358E-2</v>
      </c>
      <c r="H1561" s="42">
        <f t="shared" ca="1" si="49"/>
        <v>150.39240428643868</v>
      </c>
    </row>
    <row r="1562" spans="6:8" x14ac:dyDescent="0.25">
      <c r="F1562" s="42">
        <v>1560</v>
      </c>
      <c r="G1562" s="42">
        <f t="shared" ca="1" si="48"/>
        <v>0.47222295606115305</v>
      </c>
      <c r="H1562" s="42">
        <f t="shared" ca="1" si="49"/>
        <v>383.55902826307056</v>
      </c>
    </row>
    <row r="1563" spans="6:8" x14ac:dyDescent="0.25">
      <c r="F1563" s="42">
        <v>1561</v>
      </c>
      <c r="G1563" s="42">
        <f t="shared" ca="1" si="48"/>
        <v>0.17054592136631841</v>
      </c>
      <c r="H1563" s="42">
        <f t="shared" ca="1" si="49"/>
        <v>227.20834850766482</v>
      </c>
    </row>
    <row r="1564" spans="6:8" x14ac:dyDescent="0.25">
      <c r="F1564" s="42">
        <v>1562</v>
      </c>
      <c r="G1564" s="42">
        <f t="shared" ca="1" si="48"/>
        <v>0.60475995486132672</v>
      </c>
      <c r="H1564" s="42">
        <f t="shared" ca="1" si="49"/>
        <v>466.54631644364406</v>
      </c>
    </row>
    <row r="1565" spans="6:8" x14ac:dyDescent="0.25">
      <c r="F1565" s="42">
        <v>1563</v>
      </c>
      <c r="G1565" s="42">
        <f t="shared" ca="1" si="48"/>
        <v>1.916786435445228E-2</v>
      </c>
      <c r="H1565" s="42">
        <f t="shared" ca="1" si="49"/>
        <v>141.53441695631113</v>
      </c>
    </row>
    <row r="1566" spans="6:8" x14ac:dyDescent="0.25">
      <c r="F1566" s="42">
        <v>1564</v>
      </c>
      <c r="G1566" s="42">
        <f t="shared" ca="1" si="48"/>
        <v>0.29264622571628751</v>
      </c>
      <c r="H1566" s="42">
        <f t="shared" ca="1" si="49"/>
        <v>286.35112451271038</v>
      </c>
    </row>
    <row r="1567" spans="6:8" x14ac:dyDescent="0.25">
      <c r="F1567" s="42">
        <v>1565</v>
      </c>
      <c r="G1567" s="42">
        <f t="shared" ca="1" si="48"/>
        <v>0.32907044823966813</v>
      </c>
      <c r="H1567" s="42">
        <f t="shared" ca="1" si="49"/>
        <v>304.96814658072037</v>
      </c>
    </row>
    <row r="1568" spans="6:8" x14ac:dyDescent="0.25">
      <c r="F1568" s="42">
        <v>1566</v>
      </c>
      <c r="G1568" s="42">
        <f t="shared" ca="1" si="48"/>
        <v>0.41425285339403506</v>
      </c>
      <c r="H1568" s="42">
        <f t="shared" ca="1" si="49"/>
        <v>350.58646029183012</v>
      </c>
    </row>
    <row r="1569" spans="6:8" x14ac:dyDescent="0.25">
      <c r="F1569" s="42">
        <v>1567</v>
      </c>
      <c r="G1569" s="42">
        <f t="shared" ca="1" si="48"/>
        <v>0.21359244422242241</v>
      </c>
      <c r="H1569" s="42">
        <f t="shared" ca="1" si="49"/>
        <v>247.52844561415088</v>
      </c>
    </row>
    <row r="1570" spans="6:8" x14ac:dyDescent="0.25">
      <c r="F1570" s="42">
        <v>1568</v>
      </c>
      <c r="G1570" s="42">
        <f t="shared" ca="1" si="48"/>
        <v>0.3164568125576801</v>
      </c>
      <c r="H1570" s="42">
        <f t="shared" ca="1" si="49"/>
        <v>298.46518621064115</v>
      </c>
    </row>
    <row r="1571" spans="6:8" x14ac:dyDescent="0.25">
      <c r="F1571" s="42">
        <v>1569</v>
      </c>
      <c r="G1571" s="42">
        <f t="shared" ca="1" si="48"/>
        <v>0.17874056224225698</v>
      </c>
      <c r="H1571" s="42">
        <f t="shared" ca="1" si="49"/>
        <v>231.03524451014334</v>
      </c>
    </row>
    <row r="1572" spans="6:8" x14ac:dyDescent="0.25">
      <c r="F1572" s="42">
        <v>1570</v>
      </c>
      <c r="G1572" s="42">
        <f t="shared" ca="1" si="48"/>
        <v>0.23287997536149896</v>
      </c>
      <c r="H1572" s="42">
        <f t="shared" ca="1" si="49"/>
        <v>256.81333587064364</v>
      </c>
    </row>
    <row r="1573" spans="6:8" x14ac:dyDescent="0.25">
      <c r="F1573" s="42">
        <v>1571</v>
      </c>
      <c r="G1573" s="42">
        <f t="shared" ca="1" si="48"/>
        <v>8.1196295033253207E-2</v>
      </c>
      <c r="H1573" s="42">
        <f t="shared" ca="1" si="49"/>
        <v>185.48489078774557</v>
      </c>
    </row>
    <row r="1574" spans="6:8" x14ac:dyDescent="0.25">
      <c r="F1574" s="42">
        <v>1572</v>
      </c>
      <c r="G1574" s="42">
        <f t="shared" ca="1" si="48"/>
        <v>0.37288069205143581</v>
      </c>
      <c r="H1574" s="42">
        <f t="shared" ca="1" si="49"/>
        <v>328.04322927515182</v>
      </c>
    </row>
    <row r="1575" spans="6:8" x14ac:dyDescent="0.25">
      <c r="F1575" s="42">
        <v>1573</v>
      </c>
      <c r="G1575" s="42">
        <f t="shared" ca="1" si="48"/>
        <v>0.28987430973218431</v>
      </c>
      <c r="H1575" s="42">
        <f t="shared" ca="1" si="49"/>
        <v>284.95419937403494</v>
      </c>
    </row>
    <row r="1576" spans="6:8" x14ac:dyDescent="0.25">
      <c r="F1576" s="42">
        <v>1574</v>
      </c>
      <c r="G1576" s="42">
        <f t="shared" ca="1" si="48"/>
        <v>0.19460665229272944</v>
      </c>
      <c r="H1576" s="42">
        <f t="shared" ca="1" si="49"/>
        <v>238.4993694360885</v>
      </c>
    </row>
    <row r="1577" spans="6:8" x14ac:dyDescent="0.25">
      <c r="F1577" s="42">
        <v>1575</v>
      </c>
      <c r="G1577" s="42">
        <f t="shared" ca="1" si="48"/>
        <v>0.57255281750889808</v>
      </c>
      <c r="H1577" s="42">
        <f t="shared" ca="1" si="49"/>
        <v>445.23701331686402</v>
      </c>
    </row>
    <row r="1578" spans="6:8" x14ac:dyDescent="0.25">
      <c r="F1578" s="42">
        <v>1576</v>
      </c>
      <c r="G1578" s="42">
        <f t="shared" ca="1" si="48"/>
        <v>0.30964561772048937</v>
      </c>
      <c r="H1578" s="42">
        <f t="shared" ca="1" si="49"/>
        <v>294.97861362846038</v>
      </c>
    </row>
    <row r="1579" spans="6:8" x14ac:dyDescent="0.25">
      <c r="F1579" s="42">
        <v>1577</v>
      </c>
      <c r="G1579" s="42">
        <f t="shared" ca="1" si="48"/>
        <v>0.99857921122221971</v>
      </c>
      <c r="H1579" s="42">
        <f t="shared" ca="1" si="49"/>
        <v>968.01613031539478</v>
      </c>
    </row>
    <row r="1580" spans="6:8" x14ac:dyDescent="0.25">
      <c r="F1580" s="42">
        <v>1578</v>
      </c>
      <c r="G1580" s="42">
        <f t="shared" ca="1" si="48"/>
        <v>0.55163432776311094</v>
      </c>
      <c r="H1580" s="42">
        <f t="shared" ca="1" si="49"/>
        <v>431.82460101605932</v>
      </c>
    </row>
    <row r="1581" spans="6:8" x14ac:dyDescent="0.25">
      <c r="F1581" s="42">
        <v>1579</v>
      </c>
      <c r="G1581" s="42">
        <f t="shared" ca="1" si="48"/>
        <v>0.80645768118406502</v>
      </c>
      <c r="H1581" s="42">
        <f t="shared" ca="1" si="49"/>
        <v>626.70324198103037</v>
      </c>
    </row>
    <row r="1582" spans="6:8" x14ac:dyDescent="0.25">
      <c r="F1582" s="42">
        <v>1580</v>
      </c>
      <c r="G1582" s="42">
        <f t="shared" ca="1" si="48"/>
        <v>0.48177817721309779</v>
      </c>
      <c r="H1582" s="42">
        <f t="shared" ca="1" si="49"/>
        <v>389.16474200765913</v>
      </c>
    </row>
    <row r="1583" spans="6:8" x14ac:dyDescent="0.25">
      <c r="F1583" s="42">
        <v>1581</v>
      </c>
      <c r="G1583" s="42">
        <f t="shared" ca="1" si="48"/>
        <v>0.49586706154433124</v>
      </c>
      <c r="H1583" s="42">
        <f t="shared" ca="1" si="49"/>
        <v>397.52534021082556</v>
      </c>
    </row>
    <row r="1584" spans="6:8" x14ac:dyDescent="0.25">
      <c r="F1584" s="42">
        <v>1582</v>
      </c>
      <c r="G1584" s="42">
        <f t="shared" ca="1" si="48"/>
        <v>0.85882200943880327</v>
      </c>
      <c r="H1584" s="42">
        <f t="shared" ca="1" si="49"/>
        <v>681.17692491906791</v>
      </c>
    </row>
    <row r="1585" spans="6:8" x14ac:dyDescent="0.25">
      <c r="F1585" s="42">
        <v>1583</v>
      </c>
      <c r="G1585" s="42">
        <f t="shared" ca="1" si="48"/>
        <v>0.53098298440113745</v>
      </c>
      <c r="H1585" s="42">
        <f t="shared" ca="1" si="49"/>
        <v>418.88705811074817</v>
      </c>
    </row>
    <row r="1586" spans="6:8" x14ac:dyDescent="0.25">
      <c r="F1586" s="42">
        <v>1584</v>
      </c>
      <c r="G1586" s="42">
        <f t="shared" ca="1" si="48"/>
        <v>0.67292622346759234</v>
      </c>
      <c r="H1586" s="42">
        <f t="shared" ca="1" si="49"/>
        <v>514.72366727468204</v>
      </c>
    </row>
    <row r="1587" spans="6:8" x14ac:dyDescent="0.25">
      <c r="F1587" s="42">
        <v>1585</v>
      </c>
      <c r="G1587" s="42">
        <f t="shared" ca="1" si="48"/>
        <v>0.70019617877424511</v>
      </c>
      <c r="H1587" s="42">
        <f t="shared" ca="1" si="49"/>
        <v>535.39398273102029</v>
      </c>
    </row>
    <row r="1588" spans="6:8" x14ac:dyDescent="0.25">
      <c r="F1588" s="42">
        <v>1586</v>
      </c>
      <c r="G1588" s="42">
        <f t="shared" ca="1" si="48"/>
        <v>0.26040801220718901</v>
      </c>
      <c r="H1588" s="42">
        <f t="shared" ca="1" si="49"/>
        <v>270.26975449086399</v>
      </c>
    </row>
    <row r="1589" spans="6:8" x14ac:dyDescent="0.25">
      <c r="F1589" s="42">
        <v>1587</v>
      </c>
      <c r="G1589" s="42">
        <f t="shared" ca="1" si="48"/>
        <v>0.86843678180069495</v>
      </c>
      <c r="H1589" s="42">
        <f t="shared" ca="1" si="49"/>
        <v>692.22489200148163</v>
      </c>
    </row>
    <row r="1590" spans="6:8" x14ac:dyDescent="0.25">
      <c r="F1590" s="42">
        <v>1588</v>
      </c>
      <c r="G1590" s="42">
        <f t="shared" ca="1" si="48"/>
        <v>0.82139842081872994</v>
      </c>
      <c r="H1590" s="42">
        <f t="shared" ca="1" si="49"/>
        <v>641.40114750530165</v>
      </c>
    </row>
    <row r="1591" spans="6:8" x14ac:dyDescent="0.25">
      <c r="F1591" s="42">
        <v>1589</v>
      </c>
      <c r="G1591" s="42">
        <f t="shared" ca="1" si="48"/>
        <v>0.61795890769460327</v>
      </c>
      <c r="H1591" s="42">
        <f t="shared" ca="1" si="49"/>
        <v>475.52923202538193</v>
      </c>
    </row>
    <row r="1592" spans="6:8" x14ac:dyDescent="0.25">
      <c r="F1592" s="42">
        <v>1590</v>
      </c>
      <c r="G1592" s="42">
        <f t="shared" ca="1" si="48"/>
        <v>0.91441341264956777</v>
      </c>
      <c r="H1592" s="42">
        <f t="shared" ca="1" si="49"/>
        <v>751.76152012165562</v>
      </c>
    </row>
    <row r="1593" spans="6:8" x14ac:dyDescent="0.25">
      <c r="F1593" s="42">
        <v>1591</v>
      </c>
      <c r="G1593" s="42">
        <f t="shared" ca="1" si="48"/>
        <v>0.42117039569822989</v>
      </c>
      <c r="H1593" s="42">
        <f t="shared" ca="1" si="49"/>
        <v>354.4325634782416</v>
      </c>
    </row>
    <row r="1594" spans="6:8" x14ac:dyDescent="0.25">
      <c r="F1594" s="42">
        <v>1592</v>
      </c>
      <c r="G1594" s="42">
        <f t="shared" ca="1" si="48"/>
        <v>0.97626349201933216</v>
      </c>
      <c r="H1594" s="42">
        <f t="shared" ca="1" si="49"/>
        <v>869.27018034862567</v>
      </c>
    </row>
    <row r="1595" spans="6:8" x14ac:dyDescent="0.25">
      <c r="F1595" s="42">
        <v>1593</v>
      </c>
      <c r="G1595" s="42">
        <f t="shared" ca="1" si="48"/>
        <v>0.55516405527829571</v>
      </c>
      <c r="H1595" s="42">
        <f t="shared" ca="1" si="49"/>
        <v>434.0654806431869</v>
      </c>
    </row>
    <row r="1596" spans="6:8" x14ac:dyDescent="0.25">
      <c r="F1596" s="42">
        <v>1594</v>
      </c>
      <c r="G1596" s="42">
        <f t="shared" ca="1" si="48"/>
        <v>0.58866749301817123</v>
      </c>
      <c r="H1596" s="42">
        <f t="shared" ca="1" si="49"/>
        <v>455.79470323515159</v>
      </c>
    </row>
    <row r="1597" spans="6:8" x14ac:dyDescent="0.25">
      <c r="F1597" s="42">
        <v>1595</v>
      </c>
      <c r="G1597" s="42">
        <f t="shared" ca="1" si="48"/>
        <v>0.20242209337953221</v>
      </c>
      <c r="H1597" s="42">
        <f t="shared" ca="1" si="49"/>
        <v>242.20313225328209</v>
      </c>
    </row>
    <row r="1598" spans="6:8" x14ac:dyDescent="0.25">
      <c r="F1598" s="42">
        <v>1596</v>
      </c>
      <c r="G1598" s="42">
        <f t="shared" ca="1" si="48"/>
        <v>3.2864349803928272E-3</v>
      </c>
      <c r="H1598" s="42">
        <f t="shared" ca="1" si="49"/>
        <v>117.19823096237965</v>
      </c>
    </row>
    <row r="1599" spans="6:8" x14ac:dyDescent="0.25">
      <c r="F1599" s="42">
        <v>1597</v>
      </c>
      <c r="G1599" s="42">
        <f t="shared" ca="1" si="48"/>
        <v>7.3373755806415919E-2</v>
      </c>
      <c r="H1599" s="42">
        <f t="shared" ca="1" si="49"/>
        <v>181.26277144287803</v>
      </c>
    </row>
    <row r="1600" spans="6:8" x14ac:dyDescent="0.25">
      <c r="F1600" s="42">
        <v>1598</v>
      </c>
      <c r="G1600" s="42">
        <f t="shared" ca="1" si="48"/>
        <v>0.23749715038475172</v>
      </c>
      <c r="H1600" s="42">
        <f t="shared" ca="1" si="49"/>
        <v>259.0532733569986</v>
      </c>
    </row>
    <row r="1601" spans="6:8" x14ac:dyDescent="0.25">
      <c r="F1601" s="42">
        <v>1599</v>
      </c>
      <c r="G1601" s="42">
        <f t="shared" ca="1" si="48"/>
        <v>0.35725899783591419</v>
      </c>
      <c r="H1601" s="42">
        <f t="shared" ca="1" si="49"/>
        <v>319.72540723753195</v>
      </c>
    </row>
    <row r="1602" spans="6:8" x14ac:dyDescent="0.25">
      <c r="F1602" s="42">
        <v>1600</v>
      </c>
      <c r="G1602" s="42">
        <f t="shared" ca="1" si="48"/>
        <v>0.38879034416517833</v>
      </c>
      <c r="H1602" s="42">
        <f t="shared" ca="1" si="49"/>
        <v>336.62156185095103</v>
      </c>
    </row>
    <row r="1603" spans="6:8" x14ac:dyDescent="0.25">
      <c r="F1603" s="42">
        <v>1601</v>
      </c>
      <c r="G1603" s="42">
        <f t="shared" ref="G1603:G1666" ca="1" si="50">RAND()</f>
        <v>0.77199669476301291</v>
      </c>
      <c r="H1603" s="42">
        <f t="shared" ref="H1603:H1666" ca="1" si="51">IF(G1603&lt;(($D$4-$D$2)/($D$3-$D$2)),$D$2+SQRT(G1603*($D$3-$D$2)*($D$4-$D$2)),$D$3-SQRT((1-G1603)*($D$3-$D$2)*($D$3-$D$4)))</f>
        <v>594.83043084329415</v>
      </c>
    </row>
    <row r="1604" spans="6:8" x14ac:dyDescent="0.25">
      <c r="F1604" s="42">
        <v>1602</v>
      </c>
      <c r="G1604" s="42">
        <f t="shared" ca="1" si="50"/>
        <v>0.26942083582212462</v>
      </c>
      <c r="H1604" s="42">
        <f t="shared" ca="1" si="51"/>
        <v>274.72970679334298</v>
      </c>
    </row>
    <row r="1605" spans="6:8" x14ac:dyDescent="0.25">
      <c r="F1605" s="42">
        <v>1603</v>
      </c>
      <c r="G1605" s="42">
        <f t="shared" ca="1" si="50"/>
        <v>0.61697457488209551</v>
      </c>
      <c r="H1605" s="42">
        <f t="shared" ca="1" si="51"/>
        <v>474.85401450178517</v>
      </c>
    </row>
    <row r="1606" spans="6:8" x14ac:dyDescent="0.25">
      <c r="F1606" s="42">
        <v>1604</v>
      </c>
      <c r="G1606" s="42">
        <f t="shared" ca="1" si="50"/>
        <v>8.4843402086451802E-2</v>
      </c>
      <c r="H1606" s="42">
        <f t="shared" ca="1" si="51"/>
        <v>187.38367231800606</v>
      </c>
    </row>
    <row r="1607" spans="6:8" x14ac:dyDescent="0.25">
      <c r="F1607" s="42">
        <v>1605</v>
      </c>
      <c r="G1607" s="42">
        <f t="shared" ca="1" si="50"/>
        <v>0.43860796392990342</v>
      </c>
      <c r="H1607" s="42">
        <f t="shared" ca="1" si="51"/>
        <v>364.23096491692081</v>
      </c>
    </row>
    <row r="1608" spans="6:8" x14ac:dyDescent="0.25">
      <c r="F1608" s="42">
        <v>1606</v>
      </c>
      <c r="G1608" s="42">
        <f t="shared" ca="1" si="50"/>
        <v>0.27460882594785396</v>
      </c>
      <c r="H1608" s="42">
        <f t="shared" ca="1" si="51"/>
        <v>277.30944013530575</v>
      </c>
    </row>
    <row r="1609" spans="6:8" x14ac:dyDescent="0.25">
      <c r="F1609" s="42">
        <v>1607</v>
      </c>
      <c r="G1609" s="42">
        <f t="shared" ca="1" si="50"/>
        <v>0.49258956437104118</v>
      </c>
      <c r="H1609" s="42">
        <f t="shared" ca="1" si="51"/>
        <v>395.57009202650272</v>
      </c>
    </row>
    <row r="1610" spans="6:8" x14ac:dyDescent="0.25">
      <c r="F1610" s="42">
        <v>1608</v>
      </c>
      <c r="G1610" s="42">
        <f t="shared" ca="1" si="50"/>
        <v>0.62598621963693046</v>
      </c>
      <c r="H1610" s="42">
        <f t="shared" ca="1" si="51"/>
        <v>481.06848056664535</v>
      </c>
    </row>
    <row r="1611" spans="6:8" x14ac:dyDescent="0.25">
      <c r="F1611" s="42">
        <v>1609</v>
      </c>
      <c r="G1611" s="42">
        <f t="shared" ca="1" si="50"/>
        <v>0.68362035575693425</v>
      </c>
      <c r="H1611" s="42">
        <f t="shared" ca="1" si="51"/>
        <v>522.72299043950659</v>
      </c>
    </row>
    <row r="1612" spans="6:8" x14ac:dyDescent="0.25">
      <c r="F1612" s="42">
        <v>1610</v>
      </c>
      <c r="G1612" s="42">
        <f t="shared" ca="1" si="50"/>
        <v>9.22485368961945E-2</v>
      </c>
      <c r="H1612" s="42">
        <f t="shared" ca="1" si="51"/>
        <v>191.11733271259374</v>
      </c>
    </row>
    <row r="1613" spans="6:8" x14ac:dyDescent="0.25">
      <c r="F1613" s="42">
        <v>1611</v>
      </c>
      <c r="G1613" s="42">
        <f t="shared" ca="1" si="50"/>
        <v>0.12301641297797072</v>
      </c>
      <c r="H1613" s="42">
        <f t="shared" ca="1" si="51"/>
        <v>205.37544547386335</v>
      </c>
    </row>
    <row r="1614" spans="6:8" x14ac:dyDescent="0.25">
      <c r="F1614" s="42">
        <v>1612</v>
      </c>
      <c r="G1614" s="42">
        <f t="shared" ca="1" si="50"/>
        <v>0.56179280793694053</v>
      </c>
      <c r="H1614" s="42">
        <f t="shared" ca="1" si="51"/>
        <v>438.29796307525919</v>
      </c>
    </row>
    <row r="1615" spans="6:8" x14ac:dyDescent="0.25">
      <c r="F1615" s="42">
        <v>1613</v>
      </c>
      <c r="G1615" s="42">
        <f t="shared" ca="1" si="50"/>
        <v>0.70053938545726369</v>
      </c>
      <c r="H1615" s="42">
        <f t="shared" ca="1" si="51"/>
        <v>535.65999260157423</v>
      </c>
    </row>
    <row r="1616" spans="6:8" x14ac:dyDescent="0.25">
      <c r="F1616" s="42">
        <v>1614</v>
      </c>
      <c r="G1616" s="42">
        <f t="shared" ca="1" si="50"/>
        <v>0.38379230110308793</v>
      </c>
      <c r="H1616" s="42">
        <f t="shared" ca="1" si="51"/>
        <v>333.91476280750919</v>
      </c>
    </row>
    <row r="1617" spans="6:8" x14ac:dyDescent="0.25">
      <c r="F1617" s="42">
        <v>1615</v>
      </c>
      <c r="G1617" s="42">
        <f t="shared" ca="1" si="50"/>
        <v>0.15915014501867975</v>
      </c>
      <c r="H1617" s="42">
        <f t="shared" ca="1" si="51"/>
        <v>221.91780923442889</v>
      </c>
    </row>
    <row r="1618" spans="6:8" x14ac:dyDescent="0.25">
      <c r="F1618" s="42">
        <v>1616</v>
      </c>
      <c r="G1618" s="42">
        <f t="shared" ca="1" si="50"/>
        <v>0.40021900243138364</v>
      </c>
      <c r="H1618" s="42">
        <f t="shared" ca="1" si="51"/>
        <v>342.85289451340975</v>
      </c>
    </row>
    <row r="1619" spans="6:8" x14ac:dyDescent="0.25">
      <c r="F1619" s="42">
        <v>1617</v>
      </c>
      <c r="G1619" s="42">
        <f t="shared" ca="1" si="50"/>
        <v>0.19589645019495339</v>
      </c>
      <c r="H1619" s="42">
        <f t="shared" ca="1" si="51"/>
        <v>239.10936668951331</v>
      </c>
    </row>
    <row r="1620" spans="6:8" x14ac:dyDescent="0.25">
      <c r="F1620" s="42">
        <v>1618</v>
      </c>
      <c r="G1620" s="42">
        <f t="shared" ca="1" si="50"/>
        <v>0.30346667916372072</v>
      </c>
      <c r="H1620" s="42">
        <f t="shared" ca="1" si="51"/>
        <v>291.83053511033029</v>
      </c>
    </row>
    <row r="1621" spans="6:8" x14ac:dyDescent="0.25">
      <c r="F1621" s="42">
        <v>1619</v>
      </c>
      <c r="G1621" s="42">
        <f t="shared" ca="1" si="50"/>
        <v>0.72639286881305876</v>
      </c>
      <c r="H1621" s="42">
        <f t="shared" ca="1" si="51"/>
        <v>556.15640766752335</v>
      </c>
    </row>
    <row r="1622" spans="6:8" x14ac:dyDescent="0.25">
      <c r="F1622" s="42">
        <v>1620</v>
      </c>
      <c r="G1622" s="42">
        <f t="shared" ca="1" si="50"/>
        <v>0.21085994110603279</v>
      </c>
      <c r="H1622" s="42">
        <f t="shared" ca="1" si="51"/>
        <v>246.22228581387708</v>
      </c>
    </row>
    <row r="1623" spans="6:8" x14ac:dyDescent="0.25">
      <c r="F1623" s="42">
        <v>1621</v>
      </c>
      <c r="G1623" s="42">
        <f t="shared" ca="1" si="50"/>
        <v>0.70418295012621979</v>
      </c>
      <c r="H1623" s="42">
        <f t="shared" ca="1" si="51"/>
        <v>538.49347143391162</v>
      </c>
    </row>
    <row r="1624" spans="6:8" x14ac:dyDescent="0.25">
      <c r="F1624" s="42">
        <v>1622</v>
      </c>
      <c r="G1624" s="42">
        <f t="shared" ca="1" si="50"/>
        <v>0.90949581237538502</v>
      </c>
      <c r="H1624" s="42">
        <f t="shared" ca="1" si="51"/>
        <v>744.72952562091564</v>
      </c>
    </row>
    <row r="1625" spans="6:8" x14ac:dyDescent="0.25">
      <c r="F1625" s="42">
        <v>1623</v>
      </c>
      <c r="G1625" s="42">
        <f t="shared" ca="1" si="50"/>
        <v>0.17119859661753112</v>
      </c>
      <c r="H1625" s="42">
        <f t="shared" ca="1" si="51"/>
        <v>227.51245289300778</v>
      </c>
    </row>
    <row r="1626" spans="6:8" x14ac:dyDescent="0.25">
      <c r="F1626" s="42">
        <v>1624</v>
      </c>
      <c r="G1626" s="42">
        <f t="shared" ca="1" si="50"/>
        <v>5.9987928253598E-2</v>
      </c>
      <c r="H1626" s="42">
        <f t="shared" ca="1" si="51"/>
        <v>173.47729950688048</v>
      </c>
    </row>
    <row r="1627" spans="6:8" x14ac:dyDescent="0.25">
      <c r="F1627" s="42">
        <v>1625</v>
      </c>
      <c r="G1627" s="42">
        <f t="shared" ca="1" si="50"/>
        <v>2.6960763746129768E-2</v>
      </c>
      <c r="H1627" s="42">
        <f t="shared" ca="1" si="51"/>
        <v>149.25919951797511</v>
      </c>
    </row>
    <row r="1628" spans="6:8" x14ac:dyDescent="0.25">
      <c r="F1628" s="42">
        <v>1626</v>
      </c>
      <c r="G1628" s="42">
        <f t="shared" ca="1" si="50"/>
        <v>6.2077077521437762E-2</v>
      </c>
      <c r="H1628" s="42">
        <f t="shared" ca="1" si="51"/>
        <v>174.74581578208506</v>
      </c>
    </row>
    <row r="1629" spans="6:8" x14ac:dyDescent="0.25">
      <c r="F1629" s="42">
        <v>1627</v>
      </c>
      <c r="G1629" s="42">
        <f t="shared" ca="1" si="50"/>
        <v>0.62428607158003691</v>
      </c>
      <c r="H1629" s="42">
        <f t="shared" ca="1" si="51"/>
        <v>479.89036880444769</v>
      </c>
    </row>
    <row r="1630" spans="6:8" x14ac:dyDescent="0.25">
      <c r="F1630" s="42">
        <v>1628</v>
      </c>
      <c r="G1630" s="42">
        <f t="shared" ca="1" si="50"/>
        <v>0.41934642447465698</v>
      </c>
      <c r="H1630" s="42">
        <f t="shared" ca="1" si="51"/>
        <v>353.4162278727938</v>
      </c>
    </row>
    <row r="1631" spans="6:8" x14ac:dyDescent="0.25">
      <c r="F1631" s="42">
        <v>1629</v>
      </c>
      <c r="G1631" s="42">
        <f t="shared" ca="1" si="50"/>
        <v>0.51530045906146749</v>
      </c>
      <c r="H1631" s="42">
        <f t="shared" ca="1" si="51"/>
        <v>409.25160222329555</v>
      </c>
    </row>
    <row r="1632" spans="6:8" x14ac:dyDescent="0.25">
      <c r="F1632" s="42">
        <v>1630</v>
      </c>
      <c r="G1632" s="42">
        <f t="shared" ca="1" si="50"/>
        <v>0.504742221943146</v>
      </c>
      <c r="H1632" s="42">
        <f t="shared" ca="1" si="51"/>
        <v>402.85211195137356</v>
      </c>
    </row>
    <row r="1633" spans="6:8" x14ac:dyDescent="0.25">
      <c r="F1633" s="42">
        <v>1631</v>
      </c>
      <c r="G1633" s="42">
        <f t="shared" ca="1" si="50"/>
        <v>0.78034354809245776</v>
      </c>
      <c r="H1633" s="42">
        <f t="shared" ca="1" si="51"/>
        <v>602.31589750980686</v>
      </c>
    </row>
    <row r="1634" spans="6:8" x14ac:dyDescent="0.25">
      <c r="F1634" s="42">
        <v>1632</v>
      </c>
      <c r="G1634" s="42">
        <f t="shared" ca="1" si="50"/>
        <v>0.57895151431317482</v>
      </c>
      <c r="H1634" s="42">
        <f t="shared" ca="1" si="51"/>
        <v>449.40494944604336</v>
      </c>
    </row>
    <row r="1635" spans="6:8" x14ac:dyDescent="0.25">
      <c r="F1635" s="42">
        <v>1633</v>
      </c>
      <c r="G1635" s="42">
        <f t="shared" ca="1" si="50"/>
        <v>0.53446844033509799</v>
      </c>
      <c r="H1635" s="42">
        <f t="shared" ca="1" si="51"/>
        <v>421.05032778424561</v>
      </c>
    </row>
    <row r="1636" spans="6:8" x14ac:dyDescent="0.25">
      <c r="F1636" s="42">
        <v>1634</v>
      </c>
      <c r="G1636" s="42">
        <f t="shared" ca="1" si="50"/>
        <v>0.30609896091731181</v>
      </c>
      <c r="H1636" s="42">
        <f t="shared" ca="1" si="51"/>
        <v>293.16992979957661</v>
      </c>
    </row>
    <row r="1637" spans="6:8" x14ac:dyDescent="0.25">
      <c r="F1637" s="42">
        <v>1635</v>
      </c>
      <c r="G1637" s="42">
        <f t="shared" ca="1" si="50"/>
        <v>0.3052949002241685</v>
      </c>
      <c r="H1637" s="42">
        <f t="shared" ca="1" si="51"/>
        <v>292.76052723380974</v>
      </c>
    </row>
    <row r="1638" spans="6:8" x14ac:dyDescent="0.25">
      <c r="F1638" s="42">
        <v>1636</v>
      </c>
      <c r="G1638" s="42">
        <f t="shared" ca="1" si="50"/>
        <v>0.84909278842001057</v>
      </c>
      <c r="H1638" s="42">
        <f t="shared" ca="1" si="51"/>
        <v>670.37416312189293</v>
      </c>
    </row>
    <row r="1639" spans="6:8" x14ac:dyDescent="0.25">
      <c r="F1639" s="42">
        <v>1637</v>
      </c>
      <c r="G1639" s="42">
        <f t="shared" ca="1" si="50"/>
        <v>0.6246072753395765</v>
      </c>
      <c r="H1639" s="42">
        <f t="shared" ca="1" si="51"/>
        <v>480.11274130297738</v>
      </c>
    </row>
    <row r="1640" spans="6:8" x14ac:dyDescent="0.25">
      <c r="F1640" s="42">
        <v>1638</v>
      </c>
      <c r="G1640" s="42">
        <f t="shared" ca="1" si="50"/>
        <v>0.79265249409543648</v>
      </c>
      <c r="H1640" s="42">
        <f t="shared" ca="1" si="51"/>
        <v>613.61909434951917</v>
      </c>
    </row>
    <row r="1641" spans="6:8" x14ac:dyDescent="0.25">
      <c r="F1641" s="42">
        <v>1639</v>
      </c>
      <c r="G1641" s="42">
        <f t="shared" ca="1" si="50"/>
        <v>0.92964076256944805</v>
      </c>
      <c r="H1641" s="42">
        <f t="shared" ca="1" si="51"/>
        <v>774.92523253372588</v>
      </c>
    </row>
    <row r="1642" spans="6:8" x14ac:dyDescent="0.25">
      <c r="F1642" s="42">
        <v>1640</v>
      </c>
      <c r="G1642" s="42">
        <f t="shared" ca="1" si="50"/>
        <v>0.50540636261259186</v>
      </c>
      <c r="H1642" s="42">
        <f t="shared" ca="1" si="51"/>
        <v>403.25263392375678</v>
      </c>
    </row>
    <row r="1643" spans="6:8" x14ac:dyDescent="0.25">
      <c r="F1643" s="42">
        <v>1641</v>
      </c>
      <c r="G1643" s="42">
        <f t="shared" ca="1" si="50"/>
        <v>0.40963419832857162</v>
      </c>
      <c r="H1643" s="42">
        <f t="shared" ca="1" si="51"/>
        <v>348.03115319562357</v>
      </c>
    </row>
    <row r="1644" spans="6:8" x14ac:dyDescent="0.25">
      <c r="F1644" s="42">
        <v>1642</v>
      </c>
      <c r="G1644" s="42">
        <f t="shared" ca="1" si="50"/>
        <v>0.11800970626218088</v>
      </c>
      <c r="H1644" s="42">
        <f t="shared" ca="1" si="51"/>
        <v>203.11041449192612</v>
      </c>
    </row>
    <row r="1645" spans="6:8" x14ac:dyDescent="0.25">
      <c r="F1645" s="42">
        <v>1643</v>
      </c>
      <c r="G1645" s="42">
        <f t="shared" ca="1" si="50"/>
        <v>0.10934267334192316</v>
      </c>
      <c r="H1645" s="42">
        <f t="shared" ca="1" si="51"/>
        <v>199.20101108745357</v>
      </c>
    </row>
    <row r="1646" spans="6:8" x14ac:dyDescent="0.25">
      <c r="F1646" s="42">
        <v>1644</v>
      </c>
      <c r="G1646" s="42">
        <f t="shared" ca="1" si="50"/>
        <v>0.54240538104116287</v>
      </c>
      <c r="H1646" s="42">
        <f t="shared" ca="1" si="51"/>
        <v>426.00685923056301</v>
      </c>
    </row>
    <row r="1647" spans="6:8" x14ac:dyDescent="0.25">
      <c r="F1647" s="42">
        <v>1645</v>
      </c>
      <c r="G1647" s="42">
        <f t="shared" ca="1" si="50"/>
        <v>0.62038267288826965</v>
      </c>
      <c r="H1647" s="42">
        <f t="shared" ca="1" si="51"/>
        <v>477.19556665953394</v>
      </c>
    </row>
    <row r="1648" spans="6:8" x14ac:dyDescent="0.25">
      <c r="F1648" s="42">
        <v>1646</v>
      </c>
      <c r="G1648" s="42">
        <f t="shared" ca="1" si="50"/>
        <v>0.8574400228930551</v>
      </c>
      <c r="H1648" s="42">
        <f t="shared" ca="1" si="51"/>
        <v>679.62025108162607</v>
      </c>
    </row>
    <row r="1649" spans="6:8" x14ac:dyDescent="0.25">
      <c r="F1649" s="42">
        <v>1647</v>
      </c>
      <c r="G1649" s="42">
        <f t="shared" ca="1" si="50"/>
        <v>0.24889020114951976</v>
      </c>
      <c r="H1649" s="42">
        <f t="shared" ca="1" si="51"/>
        <v>264.60958996438785</v>
      </c>
    </row>
    <row r="1650" spans="6:8" x14ac:dyDescent="0.25">
      <c r="F1650" s="42">
        <v>1648</v>
      </c>
      <c r="G1650" s="42">
        <f t="shared" ca="1" si="50"/>
        <v>0.46222495502227667</v>
      </c>
      <c r="H1650" s="42">
        <f t="shared" ca="1" si="51"/>
        <v>377.74761359721504</v>
      </c>
    </row>
    <row r="1651" spans="6:8" x14ac:dyDescent="0.25">
      <c r="F1651" s="42">
        <v>1649</v>
      </c>
      <c r="G1651" s="42">
        <f t="shared" ca="1" si="50"/>
        <v>0.31479602882942881</v>
      </c>
      <c r="H1651" s="42">
        <f t="shared" ca="1" si="51"/>
        <v>297.61345454029993</v>
      </c>
    </row>
    <row r="1652" spans="6:8" x14ac:dyDescent="0.25">
      <c r="F1652" s="42">
        <v>1650</v>
      </c>
      <c r="G1652" s="42">
        <f t="shared" ca="1" si="50"/>
        <v>0.25119172594363026</v>
      </c>
      <c r="H1652" s="42">
        <f t="shared" ca="1" si="51"/>
        <v>265.73713336395247</v>
      </c>
    </row>
    <row r="1653" spans="6:8" x14ac:dyDescent="0.25">
      <c r="F1653" s="42">
        <v>1651</v>
      </c>
      <c r="G1653" s="42">
        <f t="shared" ca="1" si="50"/>
        <v>0.27092994957792516</v>
      </c>
      <c r="H1653" s="42">
        <f t="shared" ca="1" si="51"/>
        <v>275.47916779164041</v>
      </c>
    </row>
    <row r="1654" spans="6:8" x14ac:dyDescent="0.25">
      <c r="F1654" s="42">
        <v>1652</v>
      </c>
      <c r="G1654" s="42">
        <f t="shared" ca="1" si="50"/>
        <v>0.2830524562780673</v>
      </c>
      <c r="H1654" s="42">
        <f t="shared" ca="1" si="51"/>
        <v>281.52784919678925</v>
      </c>
    </row>
    <row r="1655" spans="6:8" x14ac:dyDescent="0.25">
      <c r="F1655" s="42">
        <v>1653</v>
      </c>
      <c r="G1655" s="42">
        <f t="shared" ca="1" si="50"/>
        <v>0.15687066771730918</v>
      </c>
      <c r="H1655" s="42">
        <f t="shared" ca="1" si="51"/>
        <v>220.86386347215466</v>
      </c>
    </row>
    <row r="1656" spans="6:8" x14ac:dyDescent="0.25">
      <c r="F1656" s="42">
        <v>1654</v>
      </c>
      <c r="G1656" s="42">
        <f t="shared" ca="1" si="50"/>
        <v>6.1074431835407283E-2</v>
      </c>
      <c r="H1656" s="42">
        <f t="shared" ca="1" si="51"/>
        <v>174.13972528399773</v>
      </c>
    </row>
    <row r="1657" spans="6:8" x14ac:dyDescent="0.25">
      <c r="F1657" s="42">
        <v>1655</v>
      </c>
      <c r="G1657" s="42">
        <f t="shared" ca="1" si="50"/>
        <v>0.95290459060768418</v>
      </c>
      <c r="H1657" s="42">
        <f t="shared" ca="1" si="51"/>
        <v>815.85686338484561</v>
      </c>
    </row>
    <row r="1658" spans="6:8" x14ac:dyDescent="0.25">
      <c r="F1658" s="42">
        <v>1656</v>
      </c>
      <c r="G1658" s="42">
        <f t="shared" ca="1" si="50"/>
        <v>0.23817777288233777</v>
      </c>
      <c r="H1658" s="42">
        <f t="shared" ca="1" si="51"/>
        <v>259.38403775997585</v>
      </c>
    </row>
    <row r="1659" spans="6:8" x14ac:dyDescent="0.25">
      <c r="F1659" s="42">
        <v>1657</v>
      </c>
      <c r="G1659" s="42">
        <f t="shared" ca="1" si="50"/>
        <v>0.84580401063406829</v>
      </c>
      <c r="H1659" s="42">
        <f t="shared" ca="1" si="51"/>
        <v>666.80169216595527</v>
      </c>
    </row>
    <row r="1660" spans="6:8" x14ac:dyDescent="0.25">
      <c r="F1660" s="42">
        <v>1658</v>
      </c>
      <c r="G1660" s="42">
        <f t="shared" ca="1" si="50"/>
        <v>0.97062480143476404</v>
      </c>
      <c r="H1660" s="42">
        <f t="shared" ca="1" si="51"/>
        <v>854.56911274777326</v>
      </c>
    </row>
    <row r="1661" spans="6:8" x14ac:dyDescent="0.25">
      <c r="F1661" s="42">
        <v>1659</v>
      </c>
      <c r="G1661" s="42">
        <f t="shared" ca="1" si="50"/>
        <v>0.82454180898729568</v>
      </c>
      <c r="H1661" s="42">
        <f t="shared" ca="1" si="51"/>
        <v>644.57082628300316</v>
      </c>
    </row>
    <row r="1662" spans="6:8" x14ac:dyDescent="0.25">
      <c r="F1662" s="42">
        <v>1660</v>
      </c>
      <c r="G1662" s="42">
        <f t="shared" ca="1" si="50"/>
        <v>0.37639284575996401</v>
      </c>
      <c r="H1662" s="42">
        <f t="shared" ca="1" si="51"/>
        <v>329.92750313654426</v>
      </c>
    </row>
    <row r="1663" spans="6:8" x14ac:dyDescent="0.25">
      <c r="F1663" s="42">
        <v>1661</v>
      </c>
      <c r="G1663" s="42">
        <f t="shared" ca="1" si="50"/>
        <v>0.15429182589365731</v>
      </c>
      <c r="H1663" s="42">
        <f t="shared" ca="1" si="51"/>
        <v>219.67321886496381</v>
      </c>
    </row>
    <row r="1664" spans="6:8" x14ac:dyDescent="0.25">
      <c r="F1664" s="42">
        <v>1662</v>
      </c>
      <c r="G1664" s="42">
        <f t="shared" ca="1" si="50"/>
        <v>0.63934511636001612</v>
      </c>
      <c r="H1664" s="42">
        <f t="shared" ca="1" si="51"/>
        <v>490.42025528795944</v>
      </c>
    </row>
    <row r="1665" spans="6:8" x14ac:dyDescent="0.25">
      <c r="F1665" s="42">
        <v>1663</v>
      </c>
      <c r="G1665" s="42">
        <f t="shared" ca="1" si="50"/>
        <v>0.30206668648081858</v>
      </c>
      <c r="H1665" s="42">
        <f t="shared" ca="1" si="51"/>
        <v>291.1192020277241</v>
      </c>
    </row>
    <row r="1666" spans="6:8" x14ac:dyDescent="0.25">
      <c r="F1666" s="42">
        <v>1664</v>
      </c>
      <c r="G1666" s="42">
        <f t="shared" ca="1" si="50"/>
        <v>0.53264620383466799</v>
      </c>
      <c r="H1666" s="42">
        <f t="shared" ca="1" si="51"/>
        <v>419.91833916332178</v>
      </c>
    </row>
    <row r="1667" spans="6:8" x14ac:dyDescent="0.25">
      <c r="F1667" s="42">
        <v>1665</v>
      </c>
      <c r="G1667" s="42">
        <f t="shared" ref="G1667:G1730" ca="1" si="52">RAND()</f>
        <v>0.40998462892744547</v>
      </c>
      <c r="H1667" s="42">
        <f t="shared" ref="H1667:H1730" ca="1" si="53">IF(G1667&lt;(($D$4-$D$2)/($D$3-$D$2)),$D$2+SQRT(G1667*($D$3-$D$2)*($D$4-$D$2)),$D$3-SQRT((1-G1667)*($D$3-$D$2)*($D$3-$D$4)))</f>
        <v>348.22468045173775</v>
      </c>
    </row>
    <row r="1668" spans="6:8" x14ac:dyDescent="0.25">
      <c r="F1668" s="42">
        <v>1666</v>
      </c>
      <c r="G1668" s="42">
        <f t="shared" ca="1" si="52"/>
        <v>0.82340829082331679</v>
      </c>
      <c r="H1668" s="42">
        <f t="shared" ca="1" si="53"/>
        <v>643.42457935632763</v>
      </c>
    </row>
    <row r="1669" spans="6:8" x14ac:dyDescent="0.25">
      <c r="F1669" s="42">
        <v>1667</v>
      </c>
      <c r="G1669" s="42">
        <f t="shared" ca="1" si="52"/>
        <v>0.48249479916288185</v>
      </c>
      <c r="H1669" s="42">
        <f t="shared" ca="1" si="53"/>
        <v>389.58723424003904</v>
      </c>
    </row>
    <row r="1670" spans="6:8" x14ac:dyDescent="0.25">
      <c r="F1670" s="42">
        <v>1668</v>
      </c>
      <c r="G1670" s="42">
        <f t="shared" ca="1" si="52"/>
        <v>0.72967867941791031</v>
      </c>
      <c r="H1670" s="42">
        <f t="shared" ca="1" si="53"/>
        <v>558.82956715221212</v>
      </c>
    </row>
    <row r="1671" spans="6:8" x14ac:dyDescent="0.25">
      <c r="F1671" s="42">
        <v>1669</v>
      </c>
      <c r="G1671" s="42">
        <f t="shared" ca="1" si="52"/>
        <v>2.3960005490503367E-2</v>
      </c>
      <c r="H1671" s="42">
        <f t="shared" ca="1" si="53"/>
        <v>146.43705949072682</v>
      </c>
    </row>
    <row r="1672" spans="6:8" x14ac:dyDescent="0.25">
      <c r="F1672" s="42">
        <v>1670</v>
      </c>
      <c r="G1672" s="42">
        <f t="shared" ca="1" si="52"/>
        <v>0.96603386368169253</v>
      </c>
      <c r="H1672" s="42">
        <f t="shared" ca="1" si="53"/>
        <v>843.6170784606536</v>
      </c>
    </row>
    <row r="1673" spans="6:8" x14ac:dyDescent="0.25">
      <c r="F1673" s="42">
        <v>1671</v>
      </c>
      <c r="G1673" s="42">
        <f t="shared" ca="1" si="52"/>
        <v>0.71507721912451316</v>
      </c>
      <c r="H1673" s="42">
        <f t="shared" ca="1" si="53"/>
        <v>547.07130557851542</v>
      </c>
    </row>
    <row r="1674" spans="6:8" x14ac:dyDescent="0.25">
      <c r="F1674" s="42">
        <v>1672</v>
      </c>
      <c r="G1674" s="42">
        <f t="shared" ca="1" si="52"/>
        <v>0.48747301839688206</v>
      </c>
      <c r="H1674" s="42">
        <f t="shared" ca="1" si="53"/>
        <v>392.53030795417874</v>
      </c>
    </row>
    <row r="1675" spans="6:8" x14ac:dyDescent="0.25">
      <c r="F1675" s="42">
        <v>1673</v>
      </c>
      <c r="G1675" s="42">
        <f t="shared" ca="1" si="52"/>
        <v>1.4900743378821413E-2</v>
      </c>
      <c r="H1675" s="42">
        <f t="shared" ca="1" si="53"/>
        <v>136.62058033529681</v>
      </c>
    </row>
    <row r="1676" spans="6:8" x14ac:dyDescent="0.25">
      <c r="F1676" s="42">
        <v>1674</v>
      </c>
      <c r="G1676" s="42">
        <f t="shared" ca="1" si="52"/>
        <v>3.12823207309183E-2</v>
      </c>
      <c r="H1676" s="42">
        <f t="shared" ca="1" si="53"/>
        <v>153.06042655108087</v>
      </c>
    </row>
    <row r="1677" spans="6:8" x14ac:dyDescent="0.25">
      <c r="F1677" s="42">
        <v>1675</v>
      </c>
      <c r="G1677" s="42">
        <f t="shared" ca="1" si="52"/>
        <v>0.75192714453617149</v>
      </c>
      <c r="H1677" s="42">
        <f t="shared" ca="1" si="53"/>
        <v>577.37433119371872</v>
      </c>
    </row>
    <row r="1678" spans="6:8" x14ac:dyDescent="0.25">
      <c r="F1678" s="42">
        <v>1676</v>
      </c>
      <c r="G1678" s="42">
        <f t="shared" ca="1" si="52"/>
        <v>0.21520226589461289</v>
      </c>
      <c r="H1678" s="42">
        <f t="shared" ca="1" si="53"/>
        <v>248.29901652593355</v>
      </c>
    </row>
    <row r="1679" spans="6:8" x14ac:dyDescent="0.25">
      <c r="F1679" s="42">
        <v>1677</v>
      </c>
      <c r="G1679" s="42">
        <f t="shared" ca="1" si="52"/>
        <v>9.1493152363019137E-3</v>
      </c>
      <c r="H1679" s="42">
        <f t="shared" ca="1" si="53"/>
        <v>128.69561588931612</v>
      </c>
    </row>
    <row r="1680" spans="6:8" x14ac:dyDescent="0.25">
      <c r="F1680" s="42">
        <v>1678</v>
      </c>
      <c r="G1680" s="42">
        <f t="shared" ca="1" si="52"/>
        <v>0.36507228496809807</v>
      </c>
      <c r="H1680" s="42">
        <f t="shared" ca="1" si="53"/>
        <v>323.87282644241452</v>
      </c>
    </row>
    <row r="1681" spans="6:8" x14ac:dyDescent="0.25">
      <c r="F1681" s="42">
        <v>1679</v>
      </c>
      <c r="G1681" s="42">
        <f t="shared" ca="1" si="52"/>
        <v>0.61041531464182974</v>
      </c>
      <c r="H1681" s="42">
        <f t="shared" ca="1" si="53"/>
        <v>470.37657391512357</v>
      </c>
    </row>
    <row r="1682" spans="6:8" x14ac:dyDescent="0.25">
      <c r="F1682" s="42">
        <v>1680</v>
      </c>
      <c r="G1682" s="42">
        <f t="shared" ca="1" si="52"/>
        <v>0.36099757780960773</v>
      </c>
      <c r="H1682" s="42">
        <f t="shared" ca="1" si="53"/>
        <v>321.7067419050353</v>
      </c>
    </row>
    <row r="1683" spans="6:8" x14ac:dyDescent="0.25">
      <c r="F1683" s="42">
        <v>1681</v>
      </c>
      <c r="G1683" s="42">
        <f t="shared" ca="1" si="52"/>
        <v>0.48533164960782216</v>
      </c>
      <c r="H1683" s="42">
        <f t="shared" ca="1" si="53"/>
        <v>391.26260811219413</v>
      </c>
    </row>
    <row r="1684" spans="6:8" x14ac:dyDescent="0.25">
      <c r="F1684" s="42">
        <v>1682</v>
      </c>
      <c r="G1684" s="42">
        <f t="shared" ca="1" si="52"/>
        <v>0.15535510183885515</v>
      </c>
      <c r="H1684" s="42">
        <f t="shared" ca="1" si="53"/>
        <v>220.16391037858193</v>
      </c>
    </row>
    <row r="1685" spans="6:8" x14ac:dyDescent="0.25">
      <c r="F1685" s="42">
        <v>1683</v>
      </c>
      <c r="G1685" s="42">
        <f t="shared" ca="1" si="52"/>
        <v>0.24848735551234535</v>
      </c>
      <c r="H1685" s="42">
        <f t="shared" ca="1" si="53"/>
        <v>264.41240900140838</v>
      </c>
    </row>
    <row r="1686" spans="6:8" x14ac:dyDescent="0.25">
      <c r="F1686" s="42">
        <v>1684</v>
      </c>
      <c r="G1686" s="42">
        <f t="shared" ca="1" si="52"/>
        <v>0.21826966988800311</v>
      </c>
      <c r="H1686" s="42">
        <f t="shared" ca="1" si="53"/>
        <v>249.76947697348533</v>
      </c>
    </row>
    <row r="1687" spans="6:8" x14ac:dyDescent="0.25">
      <c r="F1687" s="42">
        <v>1685</v>
      </c>
      <c r="G1687" s="42">
        <f t="shared" ca="1" si="52"/>
        <v>0.77243131039951562</v>
      </c>
      <c r="H1687" s="42">
        <f t="shared" ca="1" si="53"/>
        <v>595.21677837100424</v>
      </c>
    </row>
    <row r="1688" spans="6:8" x14ac:dyDescent="0.25">
      <c r="F1688" s="42">
        <v>1686</v>
      </c>
      <c r="G1688" s="42">
        <f t="shared" ca="1" si="52"/>
        <v>0.29442013608510809</v>
      </c>
      <c r="H1688" s="42">
        <f t="shared" ca="1" si="53"/>
        <v>287.24653489532432</v>
      </c>
    </row>
    <row r="1689" spans="6:8" x14ac:dyDescent="0.25">
      <c r="F1689" s="42">
        <v>1687</v>
      </c>
      <c r="G1689" s="42">
        <f t="shared" ca="1" si="52"/>
        <v>7.7718642517336511E-2</v>
      </c>
      <c r="H1689" s="42">
        <f t="shared" ca="1" si="53"/>
        <v>183.63419053569112</v>
      </c>
    </row>
    <row r="1690" spans="6:8" x14ac:dyDescent="0.25">
      <c r="F1690" s="42">
        <v>1688</v>
      </c>
      <c r="G1690" s="42">
        <f t="shared" ca="1" si="52"/>
        <v>0.51878772068069934</v>
      </c>
      <c r="H1690" s="42">
        <f t="shared" ca="1" si="53"/>
        <v>411.38056342837569</v>
      </c>
    </row>
    <row r="1691" spans="6:8" x14ac:dyDescent="0.25">
      <c r="F1691" s="42">
        <v>1689</v>
      </c>
      <c r="G1691" s="42">
        <f t="shared" ca="1" si="52"/>
        <v>0.29570295925167456</v>
      </c>
      <c r="H1691" s="42">
        <f t="shared" ca="1" si="53"/>
        <v>287.89476245515903</v>
      </c>
    </row>
    <row r="1692" spans="6:8" x14ac:dyDescent="0.25">
      <c r="F1692" s="42">
        <v>1690</v>
      </c>
      <c r="G1692" s="42">
        <f t="shared" ca="1" si="52"/>
        <v>0.25494534564618943</v>
      </c>
      <c r="H1692" s="42">
        <f t="shared" ca="1" si="53"/>
        <v>267.57979879392758</v>
      </c>
    </row>
    <row r="1693" spans="6:8" x14ac:dyDescent="0.25">
      <c r="F1693" s="42">
        <v>1691</v>
      </c>
      <c r="G1693" s="42">
        <f t="shared" ca="1" si="52"/>
        <v>0.70598911045747603</v>
      </c>
      <c r="H1693" s="42">
        <f t="shared" ca="1" si="53"/>
        <v>539.90453113444244</v>
      </c>
    </row>
    <row r="1694" spans="6:8" x14ac:dyDescent="0.25">
      <c r="F1694" s="42">
        <v>1692</v>
      </c>
      <c r="G1694" s="42">
        <f t="shared" ca="1" si="52"/>
        <v>0.28627096653557882</v>
      </c>
      <c r="H1694" s="42">
        <f t="shared" ca="1" si="53"/>
        <v>283.14234042288194</v>
      </c>
    </row>
    <row r="1695" spans="6:8" x14ac:dyDescent="0.25">
      <c r="F1695" s="42">
        <v>1693</v>
      </c>
      <c r="G1695" s="42">
        <f t="shared" ca="1" si="52"/>
        <v>0.13513865512575851</v>
      </c>
      <c r="H1695" s="42">
        <f t="shared" ca="1" si="53"/>
        <v>210.88646678094926</v>
      </c>
    </row>
    <row r="1696" spans="6:8" x14ac:dyDescent="0.25">
      <c r="F1696" s="42">
        <v>1694</v>
      </c>
      <c r="G1696" s="42">
        <f t="shared" ca="1" si="52"/>
        <v>0.49484209192903361</v>
      </c>
      <c r="H1696" s="42">
        <f t="shared" ca="1" si="53"/>
        <v>396.9131954593139</v>
      </c>
    </row>
    <row r="1697" spans="6:8" x14ac:dyDescent="0.25">
      <c r="F1697" s="42">
        <v>1695</v>
      </c>
      <c r="G1697" s="42">
        <f t="shared" ca="1" si="52"/>
        <v>0.13670469531940055</v>
      </c>
      <c r="H1697" s="42">
        <f t="shared" ca="1" si="53"/>
        <v>211.60123074041292</v>
      </c>
    </row>
    <row r="1698" spans="6:8" x14ac:dyDescent="0.25">
      <c r="F1698" s="42">
        <v>1696</v>
      </c>
      <c r="G1698" s="42">
        <f t="shared" ca="1" si="52"/>
        <v>0.13311581806700323</v>
      </c>
      <c r="H1698" s="42">
        <f t="shared" ca="1" si="53"/>
        <v>209.96417107085722</v>
      </c>
    </row>
    <row r="1699" spans="6:8" x14ac:dyDescent="0.25">
      <c r="F1699" s="42">
        <v>1697</v>
      </c>
      <c r="G1699" s="42">
        <f t="shared" ca="1" si="52"/>
        <v>4.3556427991429114E-2</v>
      </c>
      <c r="H1699" s="42">
        <f t="shared" ca="1" si="53"/>
        <v>162.61053041804246</v>
      </c>
    </row>
    <row r="1700" spans="6:8" x14ac:dyDescent="0.25">
      <c r="F1700" s="42">
        <v>1698</v>
      </c>
      <c r="G1700" s="42">
        <f t="shared" ca="1" si="52"/>
        <v>0.13759828386594386</v>
      </c>
      <c r="H1700" s="42">
        <f t="shared" ca="1" si="53"/>
        <v>212.0093683193179</v>
      </c>
    </row>
    <row r="1701" spans="6:8" x14ac:dyDescent="0.25">
      <c r="F1701" s="42">
        <v>1699</v>
      </c>
      <c r="G1701" s="42">
        <f t="shared" ca="1" si="52"/>
        <v>0.79821353377305249</v>
      </c>
      <c r="H1701" s="42">
        <f t="shared" ca="1" si="53"/>
        <v>618.83565790672105</v>
      </c>
    </row>
    <row r="1702" spans="6:8" x14ac:dyDescent="0.25">
      <c r="F1702" s="42">
        <v>1700</v>
      </c>
      <c r="G1702" s="42">
        <f t="shared" ca="1" si="52"/>
        <v>0.19016462802869916</v>
      </c>
      <c r="H1702" s="42">
        <f t="shared" ca="1" si="53"/>
        <v>236.40228665917505</v>
      </c>
    </row>
    <row r="1703" spans="6:8" x14ac:dyDescent="0.25">
      <c r="F1703" s="42">
        <v>1701</v>
      </c>
      <c r="G1703" s="42">
        <f t="shared" ca="1" si="52"/>
        <v>0.92294125494375545</v>
      </c>
      <c r="H1703" s="42">
        <f t="shared" ca="1" si="53"/>
        <v>764.45319692151179</v>
      </c>
    </row>
    <row r="1704" spans="6:8" x14ac:dyDescent="0.25">
      <c r="F1704" s="42">
        <v>1702</v>
      </c>
      <c r="G1704" s="42">
        <f t="shared" ca="1" si="52"/>
        <v>8.4889834873911107E-2</v>
      </c>
      <c r="H1704" s="42">
        <f t="shared" ca="1" si="53"/>
        <v>187.40758055599071</v>
      </c>
    </row>
    <row r="1705" spans="6:8" x14ac:dyDescent="0.25">
      <c r="F1705" s="42">
        <v>1703</v>
      </c>
      <c r="G1705" s="42">
        <f t="shared" ca="1" si="52"/>
        <v>0.39522523435601531</v>
      </c>
      <c r="H1705" s="42">
        <f t="shared" ca="1" si="53"/>
        <v>340.12286653978606</v>
      </c>
    </row>
    <row r="1706" spans="6:8" x14ac:dyDescent="0.25">
      <c r="F1706" s="42">
        <v>1704</v>
      </c>
      <c r="G1706" s="42">
        <f t="shared" ca="1" si="52"/>
        <v>2.2741456552957562E-2</v>
      </c>
      <c r="H1706" s="42">
        <f t="shared" ca="1" si="53"/>
        <v>145.24081221382062</v>
      </c>
    </row>
    <row r="1707" spans="6:8" x14ac:dyDescent="0.25">
      <c r="F1707" s="42">
        <v>1705</v>
      </c>
      <c r="G1707" s="42">
        <f t="shared" ca="1" si="52"/>
        <v>0.17155552992418466</v>
      </c>
      <c r="H1707" s="42">
        <f t="shared" ca="1" si="53"/>
        <v>227.67881133909907</v>
      </c>
    </row>
    <row r="1708" spans="6:8" x14ac:dyDescent="0.25">
      <c r="F1708" s="42">
        <v>1706</v>
      </c>
      <c r="G1708" s="42">
        <f t="shared" ca="1" si="52"/>
        <v>0.56880498988186701</v>
      </c>
      <c r="H1708" s="42">
        <f t="shared" ca="1" si="53"/>
        <v>442.81025917102909</v>
      </c>
    </row>
    <row r="1709" spans="6:8" x14ac:dyDescent="0.25">
      <c r="F1709" s="42">
        <v>1707</v>
      </c>
      <c r="G1709" s="42">
        <f t="shared" ca="1" si="52"/>
        <v>0.61424777736197633</v>
      </c>
      <c r="H1709" s="42">
        <f t="shared" ca="1" si="53"/>
        <v>472.98804539234879</v>
      </c>
    </row>
    <row r="1710" spans="6:8" x14ac:dyDescent="0.25">
      <c r="F1710" s="42">
        <v>1708</v>
      </c>
      <c r="G1710" s="42">
        <f t="shared" ca="1" si="52"/>
        <v>0.60824748657883509</v>
      </c>
      <c r="H1710" s="42">
        <f t="shared" ca="1" si="53"/>
        <v>468.90508412973986</v>
      </c>
    </row>
    <row r="1711" spans="6:8" x14ac:dyDescent="0.25">
      <c r="F1711" s="42">
        <v>1709</v>
      </c>
      <c r="G1711" s="42">
        <f t="shared" ca="1" si="52"/>
        <v>0.65307192762906341</v>
      </c>
      <c r="H1711" s="42">
        <f t="shared" ca="1" si="53"/>
        <v>500.21183276604643</v>
      </c>
    </row>
    <row r="1712" spans="6:8" x14ac:dyDescent="0.25">
      <c r="F1712" s="42">
        <v>1710</v>
      </c>
      <c r="G1712" s="42">
        <f t="shared" ca="1" si="52"/>
        <v>0.91337664834387577</v>
      </c>
      <c r="H1712" s="42">
        <f t="shared" ca="1" si="53"/>
        <v>750.26251143969307</v>
      </c>
    </row>
    <row r="1713" spans="6:8" x14ac:dyDescent="0.25">
      <c r="F1713" s="42">
        <v>1711</v>
      </c>
      <c r="G1713" s="42">
        <f t="shared" ca="1" si="52"/>
        <v>0.81206395980183721</v>
      </c>
      <c r="H1713" s="42">
        <f t="shared" ca="1" si="53"/>
        <v>632.14955628315852</v>
      </c>
    </row>
    <row r="1714" spans="6:8" x14ac:dyDescent="0.25">
      <c r="F1714" s="42">
        <v>1712</v>
      </c>
      <c r="G1714" s="42">
        <f t="shared" ca="1" si="52"/>
        <v>0.42469001001930329</v>
      </c>
      <c r="H1714" s="42">
        <f t="shared" ca="1" si="53"/>
        <v>356.39826539535989</v>
      </c>
    </row>
    <row r="1715" spans="6:8" x14ac:dyDescent="0.25">
      <c r="F1715" s="42">
        <v>1713</v>
      </c>
      <c r="G1715" s="42">
        <f t="shared" ca="1" si="52"/>
        <v>0.23422920002283443</v>
      </c>
      <c r="H1715" s="42">
        <f t="shared" ca="1" si="53"/>
        <v>257.4671886148335</v>
      </c>
    </row>
    <row r="1716" spans="6:8" x14ac:dyDescent="0.25">
      <c r="F1716" s="42">
        <v>1714</v>
      </c>
      <c r="G1716" s="42">
        <f t="shared" ca="1" si="52"/>
        <v>0.79693707094601096</v>
      </c>
      <c r="H1716" s="42">
        <f t="shared" ca="1" si="53"/>
        <v>617.63197189242919</v>
      </c>
    </row>
    <row r="1717" spans="6:8" x14ac:dyDescent="0.25">
      <c r="F1717" s="42">
        <v>1715</v>
      </c>
      <c r="G1717" s="42">
        <f t="shared" ca="1" si="52"/>
        <v>0.98547591993035766</v>
      </c>
      <c r="H1717" s="42">
        <f t="shared" ca="1" si="53"/>
        <v>897.73887517662206</v>
      </c>
    </row>
    <row r="1718" spans="6:8" x14ac:dyDescent="0.25">
      <c r="F1718" s="42">
        <v>1716</v>
      </c>
      <c r="G1718" s="42">
        <f t="shared" ca="1" si="52"/>
        <v>0.38470060232577674</v>
      </c>
      <c r="H1718" s="42">
        <f t="shared" ca="1" si="53"/>
        <v>334.40585464906565</v>
      </c>
    </row>
    <row r="1719" spans="6:8" x14ac:dyDescent="0.25">
      <c r="F1719" s="42">
        <v>1717</v>
      </c>
      <c r="G1719" s="42">
        <f t="shared" ca="1" si="52"/>
        <v>0.80736363532962252</v>
      </c>
      <c r="H1719" s="42">
        <f t="shared" ca="1" si="53"/>
        <v>627.57795102508794</v>
      </c>
    </row>
    <row r="1720" spans="6:8" x14ac:dyDescent="0.25">
      <c r="F1720" s="42">
        <v>1718</v>
      </c>
      <c r="G1720" s="42">
        <f t="shared" ca="1" si="52"/>
        <v>0.2458605942919514</v>
      </c>
      <c r="H1720" s="42">
        <f t="shared" ca="1" si="53"/>
        <v>263.12798118683122</v>
      </c>
    </row>
    <row r="1721" spans="6:8" x14ac:dyDescent="0.25">
      <c r="F1721" s="42">
        <v>1719</v>
      </c>
      <c r="G1721" s="42">
        <f t="shared" ca="1" si="52"/>
        <v>0.91521100366945141</v>
      </c>
      <c r="H1721" s="42">
        <f t="shared" ca="1" si="53"/>
        <v>752.92090869926892</v>
      </c>
    </row>
    <row r="1722" spans="6:8" x14ac:dyDescent="0.25">
      <c r="F1722" s="42">
        <v>1720</v>
      </c>
      <c r="G1722" s="42">
        <f t="shared" ca="1" si="52"/>
        <v>0.69818611323535917</v>
      </c>
      <c r="H1722" s="42">
        <f t="shared" ca="1" si="53"/>
        <v>533.83908521783871</v>
      </c>
    </row>
    <row r="1723" spans="6:8" x14ac:dyDescent="0.25">
      <c r="F1723" s="42">
        <v>1721</v>
      </c>
      <c r="G1723" s="42">
        <f t="shared" ca="1" si="52"/>
        <v>0.77409701190430269</v>
      </c>
      <c r="H1723" s="42">
        <f t="shared" ca="1" si="53"/>
        <v>596.7009156607196</v>
      </c>
    </row>
    <row r="1724" spans="6:8" x14ac:dyDescent="0.25">
      <c r="F1724" s="42">
        <v>1722</v>
      </c>
      <c r="G1724" s="42">
        <f t="shared" ca="1" si="52"/>
        <v>0.66491765309591122</v>
      </c>
      <c r="H1724" s="42">
        <f t="shared" ca="1" si="53"/>
        <v>508.81847574349473</v>
      </c>
    </row>
    <row r="1725" spans="6:8" x14ac:dyDescent="0.25">
      <c r="F1725" s="42">
        <v>1723</v>
      </c>
      <c r="G1725" s="42">
        <f t="shared" ca="1" si="52"/>
        <v>0.69004085821398597</v>
      </c>
      <c r="H1725" s="42">
        <f t="shared" ca="1" si="53"/>
        <v>527.59066257542054</v>
      </c>
    </row>
    <row r="1726" spans="6:8" x14ac:dyDescent="0.25">
      <c r="F1726" s="42">
        <v>1724</v>
      </c>
      <c r="G1726" s="42">
        <f t="shared" ca="1" si="52"/>
        <v>0.26450436916680098</v>
      </c>
      <c r="H1726" s="42">
        <f t="shared" ca="1" si="53"/>
        <v>272.29342850301032</v>
      </c>
    </row>
    <row r="1727" spans="6:8" x14ac:dyDescent="0.25">
      <c r="F1727" s="42">
        <v>1725</v>
      </c>
      <c r="G1727" s="42">
        <f t="shared" ca="1" si="52"/>
        <v>5.4928438753587328E-2</v>
      </c>
      <c r="H1727" s="42">
        <f t="shared" ca="1" si="53"/>
        <v>170.31045077243397</v>
      </c>
    </row>
    <row r="1728" spans="6:8" x14ac:dyDescent="0.25">
      <c r="F1728" s="42">
        <v>1726</v>
      </c>
      <c r="G1728" s="42">
        <f t="shared" ca="1" si="52"/>
        <v>0.93095296190628529</v>
      </c>
      <c r="H1728" s="42">
        <f t="shared" ca="1" si="53"/>
        <v>777.033932116399</v>
      </c>
    </row>
    <row r="1729" spans="6:8" x14ac:dyDescent="0.25">
      <c r="F1729" s="42">
        <v>1727</v>
      </c>
      <c r="G1729" s="42">
        <f t="shared" ca="1" si="52"/>
        <v>0.15966533019646911</v>
      </c>
      <c r="H1729" s="42">
        <f t="shared" ca="1" si="53"/>
        <v>222.15620960340482</v>
      </c>
    </row>
    <row r="1730" spans="6:8" x14ac:dyDescent="0.25">
      <c r="F1730" s="42">
        <v>1728</v>
      </c>
      <c r="G1730" s="42">
        <f t="shared" ca="1" si="52"/>
        <v>0.17399045712394678</v>
      </c>
      <c r="H1730" s="42">
        <f t="shared" ca="1" si="53"/>
        <v>228.8146326136897</v>
      </c>
    </row>
    <row r="1731" spans="6:8" x14ac:dyDescent="0.25">
      <c r="F1731" s="42">
        <v>1729</v>
      </c>
      <c r="G1731" s="42">
        <f t="shared" ref="G1731:G1794" ca="1" si="54">RAND()</f>
        <v>0.77786754943430814</v>
      </c>
      <c r="H1731" s="42">
        <f t="shared" ref="H1731:H1794" ca="1" si="55">IF(G1731&lt;(($D$4-$D$2)/($D$3-$D$2)),$D$2+SQRT(G1731*($D$3-$D$2)*($D$4-$D$2)),$D$3-SQRT((1-G1731)*($D$3-$D$2)*($D$3-$D$4)))</f>
        <v>600.08080265221304</v>
      </c>
    </row>
    <row r="1732" spans="6:8" x14ac:dyDescent="0.25">
      <c r="F1732" s="42">
        <v>1730</v>
      </c>
      <c r="G1732" s="42">
        <f t="shared" ca="1" si="54"/>
        <v>8.8776955205940422E-2</v>
      </c>
      <c r="H1732" s="42">
        <f t="shared" ca="1" si="55"/>
        <v>189.38638581201636</v>
      </c>
    </row>
    <row r="1733" spans="6:8" x14ac:dyDescent="0.25">
      <c r="F1733" s="42">
        <v>1731</v>
      </c>
      <c r="G1733" s="42">
        <f t="shared" ca="1" si="54"/>
        <v>0.75887997082474978</v>
      </c>
      <c r="H1733" s="42">
        <f t="shared" ca="1" si="55"/>
        <v>583.33896149726195</v>
      </c>
    </row>
    <row r="1734" spans="6:8" x14ac:dyDescent="0.25">
      <c r="F1734" s="42">
        <v>1732</v>
      </c>
      <c r="G1734" s="42">
        <f t="shared" ca="1" si="54"/>
        <v>0.42195279396775642</v>
      </c>
      <c r="H1734" s="42">
        <f t="shared" ca="1" si="55"/>
        <v>354.869014584468</v>
      </c>
    </row>
    <row r="1735" spans="6:8" x14ac:dyDescent="0.25">
      <c r="F1735" s="42">
        <v>1733</v>
      </c>
      <c r="G1735" s="42">
        <f t="shared" ca="1" si="54"/>
        <v>0.14451059835209334</v>
      </c>
      <c r="H1735" s="42">
        <f t="shared" ca="1" si="55"/>
        <v>215.17366941055502</v>
      </c>
    </row>
    <row r="1736" spans="6:8" x14ac:dyDescent="0.25">
      <c r="F1736" s="42">
        <v>1734</v>
      </c>
      <c r="G1736" s="42">
        <f t="shared" ca="1" si="54"/>
        <v>7.0854312878576575E-3</v>
      </c>
      <c r="H1736" s="42">
        <f t="shared" ca="1" si="55"/>
        <v>125.2525011812135</v>
      </c>
    </row>
    <row r="1737" spans="6:8" x14ac:dyDescent="0.25">
      <c r="F1737" s="42">
        <v>1735</v>
      </c>
      <c r="G1737" s="42">
        <f t="shared" ca="1" si="54"/>
        <v>0.75203900943304669</v>
      </c>
      <c r="H1737" s="42">
        <f t="shared" ca="1" si="55"/>
        <v>577.46963043089272</v>
      </c>
    </row>
    <row r="1738" spans="6:8" x14ac:dyDescent="0.25">
      <c r="F1738" s="42">
        <v>1736</v>
      </c>
      <c r="G1738" s="42">
        <f t="shared" ca="1" si="54"/>
        <v>0.31464840157809182</v>
      </c>
      <c r="H1738" s="42">
        <f t="shared" ca="1" si="55"/>
        <v>297.53779399616531</v>
      </c>
    </row>
    <row r="1739" spans="6:8" x14ac:dyDescent="0.25">
      <c r="F1739" s="42">
        <v>1737</v>
      </c>
      <c r="G1739" s="42">
        <f t="shared" ca="1" si="54"/>
        <v>0.96043189772999793</v>
      </c>
      <c r="H1739" s="42">
        <f t="shared" ca="1" si="55"/>
        <v>831.21305253544779</v>
      </c>
    </row>
    <row r="1740" spans="6:8" x14ac:dyDescent="0.25">
      <c r="F1740" s="42">
        <v>1738</v>
      </c>
      <c r="G1740" s="42">
        <f t="shared" ca="1" si="54"/>
        <v>0.50490013432230174</v>
      </c>
      <c r="H1740" s="42">
        <f t="shared" ca="1" si="55"/>
        <v>402.9473195035946</v>
      </c>
    </row>
    <row r="1741" spans="6:8" x14ac:dyDescent="0.25">
      <c r="F1741" s="42">
        <v>1739</v>
      </c>
      <c r="G1741" s="42">
        <f t="shared" ca="1" si="54"/>
        <v>0.57268819690744821</v>
      </c>
      <c r="H1741" s="42">
        <f t="shared" ca="1" si="55"/>
        <v>445.32487145479718</v>
      </c>
    </row>
    <row r="1742" spans="6:8" x14ac:dyDescent="0.25">
      <c r="F1742" s="42">
        <v>1740</v>
      </c>
      <c r="G1742" s="42">
        <f t="shared" ca="1" si="54"/>
        <v>0.99758723614957923</v>
      </c>
      <c r="H1742" s="42">
        <f t="shared" ca="1" si="55"/>
        <v>958.32038900969735</v>
      </c>
    </row>
    <row r="1743" spans="6:8" x14ac:dyDescent="0.25">
      <c r="F1743" s="42">
        <v>1741</v>
      </c>
      <c r="G1743" s="42">
        <f t="shared" ca="1" si="54"/>
        <v>8.3619453234338392E-2</v>
      </c>
      <c r="H1743" s="42">
        <f t="shared" ca="1" si="55"/>
        <v>186.75108524445361</v>
      </c>
    </row>
    <row r="1744" spans="6:8" x14ac:dyDescent="0.25">
      <c r="F1744" s="42">
        <v>1742</v>
      </c>
      <c r="G1744" s="42">
        <f t="shared" ca="1" si="54"/>
        <v>0.60645983684202476</v>
      </c>
      <c r="H1744" s="42">
        <f t="shared" ca="1" si="55"/>
        <v>467.69471402799115</v>
      </c>
    </row>
    <row r="1745" spans="6:8" x14ac:dyDescent="0.25">
      <c r="F1745" s="42">
        <v>1743</v>
      </c>
      <c r="G1745" s="42">
        <f t="shared" ca="1" si="54"/>
        <v>0.89705293188230995</v>
      </c>
      <c r="H1745" s="42">
        <f t="shared" ca="1" si="55"/>
        <v>727.74664548487772</v>
      </c>
    </row>
    <row r="1746" spans="6:8" x14ac:dyDescent="0.25">
      <c r="F1746" s="42">
        <v>1744</v>
      </c>
      <c r="G1746" s="42">
        <f t="shared" ca="1" si="54"/>
        <v>0.38823650475459015</v>
      </c>
      <c r="H1746" s="42">
        <f t="shared" ca="1" si="55"/>
        <v>336.32107418067346</v>
      </c>
    </row>
    <row r="1747" spans="6:8" x14ac:dyDescent="0.25">
      <c r="F1747" s="42">
        <v>1745</v>
      </c>
      <c r="G1747" s="42">
        <f t="shared" ca="1" si="54"/>
        <v>0.7178347885080768</v>
      </c>
      <c r="H1747" s="42">
        <f t="shared" ca="1" si="55"/>
        <v>549.26842547455726</v>
      </c>
    </row>
    <row r="1748" spans="6:8" x14ac:dyDescent="0.25">
      <c r="F1748" s="42">
        <v>1746</v>
      </c>
      <c r="G1748" s="42">
        <f t="shared" ca="1" si="54"/>
        <v>0.56106202338458999</v>
      </c>
      <c r="H1748" s="42">
        <f t="shared" ca="1" si="55"/>
        <v>437.82979164394067</v>
      </c>
    </row>
    <row r="1749" spans="6:8" x14ac:dyDescent="0.25">
      <c r="F1749" s="42">
        <v>1747</v>
      </c>
      <c r="G1749" s="42">
        <f t="shared" ca="1" si="54"/>
        <v>0.72165799117064866</v>
      </c>
      <c r="H1749" s="42">
        <f t="shared" ca="1" si="55"/>
        <v>552.33243767597708</v>
      </c>
    </row>
    <row r="1750" spans="6:8" x14ac:dyDescent="0.25">
      <c r="F1750" s="42">
        <v>1748</v>
      </c>
      <c r="G1750" s="42">
        <f t="shared" ca="1" si="54"/>
        <v>0.52181758619492224</v>
      </c>
      <c r="H1750" s="42">
        <f t="shared" ca="1" si="55"/>
        <v>413.2365570865411</v>
      </c>
    </row>
    <row r="1751" spans="6:8" x14ac:dyDescent="0.25">
      <c r="F1751" s="42">
        <v>1749</v>
      </c>
      <c r="G1751" s="42">
        <f t="shared" ca="1" si="54"/>
        <v>0.5152311510591645</v>
      </c>
      <c r="H1751" s="42">
        <f t="shared" ca="1" si="55"/>
        <v>409.20936767971557</v>
      </c>
    </row>
    <row r="1752" spans="6:8" x14ac:dyDescent="0.25">
      <c r="F1752" s="42">
        <v>1750</v>
      </c>
      <c r="G1752" s="42">
        <f t="shared" ca="1" si="54"/>
        <v>0.19874992556751347</v>
      </c>
      <c r="H1752" s="42">
        <f t="shared" ca="1" si="55"/>
        <v>240.46063065079352</v>
      </c>
    </row>
    <row r="1753" spans="6:8" x14ac:dyDescent="0.25">
      <c r="F1753" s="42">
        <v>1751</v>
      </c>
      <c r="G1753" s="42">
        <f t="shared" ca="1" si="54"/>
        <v>0.50436367641346647</v>
      </c>
      <c r="H1753" s="42">
        <f t="shared" ca="1" si="55"/>
        <v>402.62394341394622</v>
      </c>
    </row>
    <row r="1754" spans="6:8" x14ac:dyDescent="0.25">
      <c r="F1754" s="42">
        <v>1752</v>
      </c>
      <c r="G1754" s="42">
        <f t="shared" ca="1" si="54"/>
        <v>0.45198298725000674</v>
      </c>
      <c r="H1754" s="42">
        <f t="shared" ca="1" si="55"/>
        <v>371.85013796069723</v>
      </c>
    </row>
    <row r="1755" spans="6:8" x14ac:dyDescent="0.25">
      <c r="F1755" s="42">
        <v>1753</v>
      </c>
      <c r="G1755" s="42">
        <f t="shared" ca="1" si="54"/>
        <v>0.34982277446625154</v>
      </c>
      <c r="H1755" s="42">
        <f t="shared" ca="1" si="55"/>
        <v>315.80148905138731</v>
      </c>
    </row>
    <row r="1756" spans="6:8" x14ac:dyDescent="0.25">
      <c r="F1756" s="42">
        <v>1754</v>
      </c>
      <c r="G1756" s="42">
        <f t="shared" ca="1" si="54"/>
        <v>0.40329755802534195</v>
      </c>
      <c r="H1756" s="42">
        <f t="shared" ca="1" si="55"/>
        <v>344.54156636613959</v>
      </c>
    </row>
    <row r="1757" spans="6:8" x14ac:dyDescent="0.25">
      <c r="F1757" s="42">
        <v>1755</v>
      </c>
      <c r="G1757" s="42">
        <f t="shared" ca="1" si="54"/>
        <v>0.66233592165870847</v>
      </c>
      <c r="H1757" s="42">
        <f t="shared" ca="1" si="55"/>
        <v>506.92988692709235</v>
      </c>
    </row>
    <row r="1758" spans="6:8" x14ac:dyDescent="0.25">
      <c r="F1758" s="42">
        <v>1756</v>
      </c>
      <c r="G1758" s="42">
        <f t="shared" ca="1" si="54"/>
        <v>0.81592859177971466</v>
      </c>
      <c r="H1758" s="42">
        <f t="shared" ca="1" si="55"/>
        <v>635.95135775750316</v>
      </c>
    </row>
    <row r="1759" spans="6:8" x14ac:dyDescent="0.25">
      <c r="F1759" s="42">
        <v>1757</v>
      </c>
      <c r="G1759" s="42">
        <f t="shared" ca="1" si="54"/>
        <v>0.73016076259177487</v>
      </c>
      <c r="H1759" s="42">
        <f t="shared" ca="1" si="55"/>
        <v>559.22312795029484</v>
      </c>
    </row>
    <row r="1760" spans="6:8" x14ac:dyDescent="0.25">
      <c r="F1760" s="42">
        <v>1758</v>
      </c>
      <c r="G1760" s="42">
        <f t="shared" ca="1" si="54"/>
        <v>0.24378887382010828</v>
      </c>
      <c r="H1760" s="42">
        <f t="shared" ca="1" si="55"/>
        <v>262.11653301519073</v>
      </c>
    </row>
    <row r="1761" spans="6:8" x14ac:dyDescent="0.25">
      <c r="F1761" s="42">
        <v>1759</v>
      </c>
      <c r="G1761" s="42">
        <f t="shared" ca="1" si="54"/>
        <v>0.96714220976900778</v>
      </c>
      <c r="H1761" s="42">
        <f t="shared" ca="1" si="55"/>
        <v>846.18969811383113</v>
      </c>
    </row>
    <row r="1762" spans="6:8" x14ac:dyDescent="0.25">
      <c r="F1762" s="42">
        <v>1760</v>
      </c>
      <c r="G1762" s="42">
        <f t="shared" ca="1" si="54"/>
        <v>0.31633478247517122</v>
      </c>
      <c r="H1762" s="42">
        <f t="shared" ca="1" si="55"/>
        <v>298.40256797941686</v>
      </c>
    </row>
    <row r="1763" spans="6:8" x14ac:dyDescent="0.25">
      <c r="F1763" s="42">
        <v>1761</v>
      </c>
      <c r="G1763" s="42">
        <f t="shared" ca="1" si="54"/>
        <v>0.68992481547627771</v>
      </c>
      <c r="H1763" s="42">
        <f t="shared" ca="1" si="55"/>
        <v>527.50224036818963</v>
      </c>
    </row>
    <row r="1764" spans="6:8" x14ac:dyDescent="0.25">
      <c r="F1764" s="42">
        <v>1762</v>
      </c>
      <c r="G1764" s="42">
        <f t="shared" ca="1" si="54"/>
        <v>0.55104667605193891</v>
      </c>
      <c r="H1764" s="42">
        <f t="shared" ca="1" si="55"/>
        <v>431.45238260757435</v>
      </c>
    </row>
    <row r="1765" spans="6:8" x14ac:dyDescent="0.25">
      <c r="F1765" s="42">
        <v>1763</v>
      </c>
      <c r="G1765" s="42">
        <f t="shared" ca="1" si="54"/>
        <v>0.91457539473344052</v>
      </c>
      <c r="H1765" s="42">
        <f t="shared" ca="1" si="55"/>
        <v>751.99654076621664</v>
      </c>
    </row>
    <row r="1766" spans="6:8" x14ac:dyDescent="0.25">
      <c r="F1766" s="42">
        <v>1764</v>
      </c>
      <c r="G1766" s="42">
        <f t="shared" ca="1" si="54"/>
        <v>0.74600144395881518</v>
      </c>
      <c r="H1766" s="42">
        <f t="shared" ca="1" si="55"/>
        <v>572.35650320663933</v>
      </c>
    </row>
    <row r="1767" spans="6:8" x14ac:dyDescent="0.25">
      <c r="F1767" s="42">
        <v>1765</v>
      </c>
      <c r="G1767" s="42">
        <f t="shared" ca="1" si="54"/>
        <v>0.21525959777648462</v>
      </c>
      <c r="H1767" s="42">
        <f t="shared" ca="1" si="55"/>
        <v>248.32647405876321</v>
      </c>
    </row>
    <row r="1768" spans="6:8" x14ac:dyDescent="0.25">
      <c r="F1768" s="42">
        <v>1766</v>
      </c>
      <c r="G1768" s="42">
        <f t="shared" ca="1" si="54"/>
        <v>0.67409421462394103</v>
      </c>
      <c r="H1768" s="42">
        <f t="shared" ca="1" si="55"/>
        <v>515.59091103617538</v>
      </c>
    </row>
    <row r="1769" spans="6:8" x14ac:dyDescent="0.25">
      <c r="F1769" s="42">
        <v>1767</v>
      </c>
      <c r="G1769" s="42">
        <f t="shared" ca="1" si="54"/>
        <v>0.68641598568940465</v>
      </c>
      <c r="H1769" s="42">
        <f t="shared" ca="1" si="55"/>
        <v>524.83635418560414</v>
      </c>
    </row>
    <row r="1770" spans="6:8" x14ac:dyDescent="0.25">
      <c r="F1770" s="42">
        <v>1768</v>
      </c>
      <c r="G1770" s="42">
        <f t="shared" ca="1" si="54"/>
        <v>0.35224518140670147</v>
      </c>
      <c r="H1770" s="42">
        <f t="shared" ca="1" si="55"/>
        <v>317.07725957676962</v>
      </c>
    </row>
    <row r="1771" spans="6:8" x14ac:dyDescent="0.25">
      <c r="F1771" s="42">
        <v>1769</v>
      </c>
      <c r="G1771" s="42">
        <f t="shared" ca="1" si="54"/>
        <v>0.46837913432122891</v>
      </c>
      <c r="H1771" s="42">
        <f t="shared" ca="1" si="55"/>
        <v>381.31831828579629</v>
      </c>
    </row>
    <row r="1772" spans="6:8" x14ac:dyDescent="0.25">
      <c r="F1772" s="42">
        <v>1770</v>
      </c>
      <c r="G1772" s="42">
        <f t="shared" ca="1" si="54"/>
        <v>0.88242834051713803</v>
      </c>
      <c r="H1772" s="42">
        <f t="shared" ca="1" si="55"/>
        <v>709.05052873796001</v>
      </c>
    </row>
    <row r="1773" spans="6:8" x14ac:dyDescent="0.25">
      <c r="F1773" s="42">
        <v>1771</v>
      </c>
      <c r="G1773" s="42">
        <f t="shared" ca="1" si="54"/>
        <v>0.39404811287022978</v>
      </c>
      <c r="H1773" s="42">
        <f t="shared" ca="1" si="55"/>
        <v>339.48099290524988</v>
      </c>
    </row>
    <row r="1774" spans="6:8" x14ac:dyDescent="0.25">
      <c r="F1774" s="42">
        <v>1772</v>
      </c>
      <c r="G1774" s="42">
        <f t="shared" ca="1" si="54"/>
        <v>0.56549565454710182</v>
      </c>
      <c r="H1774" s="42">
        <f t="shared" ca="1" si="55"/>
        <v>440.67618616217783</v>
      </c>
    </row>
    <row r="1775" spans="6:8" x14ac:dyDescent="0.25">
      <c r="F1775" s="42">
        <v>1773</v>
      </c>
      <c r="G1775" s="42">
        <f t="shared" ca="1" si="54"/>
        <v>0.6046911974024024</v>
      </c>
      <c r="H1775" s="42">
        <f t="shared" ca="1" si="55"/>
        <v>466.49991764736319</v>
      </c>
    </row>
    <row r="1776" spans="6:8" x14ac:dyDescent="0.25">
      <c r="F1776" s="42">
        <v>1774</v>
      </c>
      <c r="G1776" s="42">
        <f t="shared" ca="1" si="54"/>
        <v>0.64784755776394809</v>
      </c>
      <c r="H1776" s="42">
        <f t="shared" ca="1" si="55"/>
        <v>496.46275370141944</v>
      </c>
    </row>
    <row r="1777" spans="6:8" x14ac:dyDescent="0.25">
      <c r="F1777" s="42">
        <v>1775</v>
      </c>
      <c r="G1777" s="42">
        <f t="shared" ca="1" si="54"/>
        <v>0.62991235601605655</v>
      </c>
      <c r="H1777" s="42">
        <f t="shared" ca="1" si="55"/>
        <v>483.79935715999034</v>
      </c>
    </row>
    <row r="1778" spans="6:8" x14ac:dyDescent="0.25">
      <c r="F1778" s="42">
        <v>1776</v>
      </c>
      <c r="G1778" s="42">
        <f t="shared" ca="1" si="54"/>
        <v>0.48344975460353512</v>
      </c>
      <c r="H1778" s="42">
        <f t="shared" ca="1" si="55"/>
        <v>390.15069346152836</v>
      </c>
    </row>
    <row r="1779" spans="6:8" x14ac:dyDescent="0.25">
      <c r="F1779" s="42">
        <v>1777</v>
      </c>
      <c r="G1779" s="42">
        <f t="shared" ca="1" si="54"/>
        <v>0.75505383402205617</v>
      </c>
      <c r="H1779" s="42">
        <f t="shared" ca="1" si="55"/>
        <v>580.04614598253829</v>
      </c>
    </row>
    <row r="1780" spans="6:8" x14ac:dyDescent="0.25">
      <c r="F1780" s="42">
        <v>1778</v>
      </c>
      <c r="G1780" s="42">
        <f t="shared" ca="1" si="54"/>
        <v>0.79093464330531094</v>
      </c>
      <c r="H1780" s="42">
        <f t="shared" ca="1" si="55"/>
        <v>612.02183460898709</v>
      </c>
    </row>
    <row r="1781" spans="6:8" x14ac:dyDescent="0.25">
      <c r="F1781" s="42">
        <v>1779</v>
      </c>
      <c r="G1781" s="42">
        <f t="shared" ca="1" si="54"/>
        <v>0.25030944391429888</v>
      </c>
      <c r="H1781" s="42">
        <f t="shared" ca="1" si="55"/>
        <v>265.3046887438951</v>
      </c>
    </row>
    <row r="1782" spans="6:8" x14ac:dyDescent="0.25">
      <c r="F1782" s="42">
        <v>1780</v>
      </c>
      <c r="G1782" s="42">
        <f t="shared" ca="1" si="54"/>
        <v>0.18617692798116836</v>
      </c>
      <c r="H1782" s="42">
        <f t="shared" ca="1" si="55"/>
        <v>234.5245844224919</v>
      </c>
    </row>
    <row r="1783" spans="6:8" x14ac:dyDescent="0.25">
      <c r="F1783" s="42">
        <v>1781</v>
      </c>
      <c r="G1783" s="42">
        <f t="shared" ca="1" si="54"/>
        <v>0.35483278040918875</v>
      </c>
      <c r="H1783" s="42">
        <f t="shared" ca="1" si="55"/>
        <v>318.44266704452218</v>
      </c>
    </row>
    <row r="1784" spans="6:8" x14ac:dyDescent="0.25">
      <c r="F1784" s="42">
        <v>1782</v>
      </c>
      <c r="G1784" s="42">
        <f t="shared" ca="1" si="54"/>
        <v>2.6356725968913142E-2</v>
      </c>
      <c r="H1784" s="42">
        <f t="shared" ca="1" si="55"/>
        <v>148.70426405564695</v>
      </c>
    </row>
    <row r="1785" spans="6:8" x14ac:dyDescent="0.25">
      <c r="F1785" s="42">
        <v>1783</v>
      </c>
      <c r="G1785" s="42">
        <f t="shared" ca="1" si="54"/>
        <v>0.71902830766784365</v>
      </c>
      <c r="H1785" s="42">
        <f t="shared" ca="1" si="55"/>
        <v>550.2227012407667</v>
      </c>
    </row>
    <row r="1786" spans="6:8" x14ac:dyDescent="0.25">
      <c r="F1786" s="42">
        <v>1784</v>
      </c>
      <c r="G1786" s="42">
        <f t="shared" ca="1" si="54"/>
        <v>0.943587172638092</v>
      </c>
      <c r="H1786" s="42">
        <f t="shared" ca="1" si="55"/>
        <v>798.46281806928585</v>
      </c>
    </row>
    <row r="1787" spans="6:8" x14ac:dyDescent="0.25">
      <c r="F1787" s="42">
        <v>1785</v>
      </c>
      <c r="G1787" s="42">
        <f t="shared" ca="1" si="54"/>
        <v>0.11361346527813587</v>
      </c>
      <c r="H1787" s="42">
        <f t="shared" ca="1" si="55"/>
        <v>201.12685299871157</v>
      </c>
    </row>
    <row r="1788" spans="6:8" x14ac:dyDescent="0.25">
      <c r="F1788" s="42">
        <v>1786</v>
      </c>
      <c r="G1788" s="42">
        <f t="shared" ca="1" si="54"/>
        <v>8.5635861287445492E-2</v>
      </c>
      <c r="H1788" s="42">
        <f t="shared" ca="1" si="55"/>
        <v>187.79081680830916</v>
      </c>
    </row>
    <row r="1789" spans="6:8" x14ac:dyDescent="0.25">
      <c r="F1789" s="42">
        <v>1787</v>
      </c>
      <c r="G1789" s="42">
        <f t="shared" ca="1" si="54"/>
        <v>0.17246502918222528</v>
      </c>
      <c r="H1789" s="42">
        <f t="shared" ca="1" si="55"/>
        <v>228.10287020303167</v>
      </c>
    </row>
    <row r="1790" spans="6:8" x14ac:dyDescent="0.25">
      <c r="F1790" s="42">
        <v>1788</v>
      </c>
      <c r="G1790" s="42">
        <f t="shared" ca="1" si="54"/>
        <v>0.77691409405518808</v>
      </c>
      <c r="H1790" s="42">
        <f t="shared" ca="1" si="55"/>
        <v>599.22343845945215</v>
      </c>
    </row>
    <row r="1791" spans="6:8" x14ac:dyDescent="0.25">
      <c r="F1791" s="42">
        <v>1789</v>
      </c>
      <c r="G1791" s="42">
        <f t="shared" ca="1" si="54"/>
        <v>5.6911987359964722E-2</v>
      </c>
      <c r="H1791" s="42">
        <f t="shared" ca="1" si="55"/>
        <v>171.56870029836244</v>
      </c>
    </row>
    <row r="1792" spans="6:8" x14ac:dyDescent="0.25">
      <c r="F1792" s="42">
        <v>1790</v>
      </c>
      <c r="G1792" s="42">
        <f t="shared" ca="1" si="54"/>
        <v>0.47216517653911949</v>
      </c>
      <c r="H1792" s="42">
        <f t="shared" ca="1" si="55"/>
        <v>383.52528608885018</v>
      </c>
    </row>
    <row r="1793" spans="6:8" x14ac:dyDescent="0.25">
      <c r="F1793" s="42">
        <v>1791</v>
      </c>
      <c r="G1793" s="42">
        <f t="shared" ca="1" si="54"/>
        <v>0.27406800329498116</v>
      </c>
      <c r="H1793" s="42">
        <f t="shared" ca="1" si="55"/>
        <v>277.04008573945578</v>
      </c>
    </row>
    <row r="1794" spans="6:8" x14ac:dyDescent="0.25">
      <c r="F1794" s="42">
        <v>1792</v>
      </c>
      <c r="G1794" s="42">
        <f t="shared" ca="1" si="54"/>
        <v>0.56081154484315532</v>
      </c>
      <c r="H1794" s="42">
        <f t="shared" ca="1" si="55"/>
        <v>437.66941421177512</v>
      </c>
    </row>
    <row r="1795" spans="6:8" x14ac:dyDescent="0.25">
      <c r="F1795" s="42">
        <v>1793</v>
      </c>
      <c r="G1795" s="42">
        <f t="shared" ref="G1795:G1858" ca="1" si="56">RAND()</f>
        <v>0.97350040934229276</v>
      </c>
      <c r="H1795" s="42">
        <f t="shared" ref="H1795:H1858" ca="1" si="57">IF(G1795&lt;(($D$4-$D$2)/($D$3-$D$2)),$D$2+SQRT(G1795*($D$3-$D$2)*($D$4-$D$2)),$D$3-SQRT((1-G1795)*($D$3-$D$2)*($D$3-$D$4)))</f>
        <v>861.87069364704234</v>
      </c>
    </row>
    <row r="1796" spans="6:8" x14ac:dyDescent="0.25">
      <c r="F1796" s="42">
        <v>1794</v>
      </c>
      <c r="G1796" s="42">
        <f t="shared" ca="1" si="56"/>
        <v>0.55157068151272559</v>
      </c>
      <c r="H1796" s="42">
        <f t="shared" ca="1" si="57"/>
        <v>431.78427572722205</v>
      </c>
    </row>
    <row r="1797" spans="6:8" x14ac:dyDescent="0.25">
      <c r="F1797" s="42">
        <v>1795</v>
      </c>
      <c r="G1797" s="42">
        <f t="shared" ca="1" si="56"/>
        <v>0.25396841882741428</v>
      </c>
      <c r="H1797" s="42">
        <f t="shared" ca="1" si="57"/>
        <v>267.09977592835889</v>
      </c>
    </row>
    <row r="1798" spans="6:8" x14ac:dyDescent="0.25">
      <c r="F1798" s="42">
        <v>1796</v>
      </c>
      <c r="G1798" s="42">
        <f t="shared" ca="1" si="56"/>
        <v>5.7737303757926517E-3</v>
      </c>
      <c r="H1798" s="42">
        <f t="shared" ca="1" si="57"/>
        <v>122.79552003840533</v>
      </c>
    </row>
    <row r="1799" spans="6:8" x14ac:dyDescent="0.25">
      <c r="F1799" s="42">
        <v>1797</v>
      </c>
      <c r="G1799" s="42">
        <f t="shared" ca="1" si="56"/>
        <v>0.7480093695389215</v>
      </c>
      <c r="H1799" s="42">
        <f t="shared" ca="1" si="57"/>
        <v>574.05017439611913</v>
      </c>
    </row>
    <row r="1800" spans="6:8" x14ac:dyDescent="0.25">
      <c r="F1800" s="42">
        <v>1798</v>
      </c>
      <c r="G1800" s="42">
        <f t="shared" ca="1" si="56"/>
        <v>0.66549969738212944</v>
      </c>
      <c r="H1800" s="42">
        <f t="shared" ca="1" si="57"/>
        <v>509.2452568900971</v>
      </c>
    </row>
    <row r="1801" spans="6:8" x14ac:dyDescent="0.25">
      <c r="F1801" s="42">
        <v>1799</v>
      </c>
      <c r="G1801" s="42">
        <f t="shared" ca="1" si="56"/>
        <v>0.15042947756711345</v>
      </c>
      <c r="H1801" s="42">
        <f t="shared" ca="1" si="57"/>
        <v>217.89337290131709</v>
      </c>
    </row>
    <row r="1802" spans="6:8" x14ac:dyDescent="0.25">
      <c r="F1802" s="42">
        <v>1800</v>
      </c>
      <c r="G1802" s="42">
        <f t="shared" ca="1" si="56"/>
        <v>0.44239321120572628</v>
      </c>
      <c r="H1802" s="42">
        <f t="shared" ca="1" si="57"/>
        <v>366.37796129563401</v>
      </c>
    </row>
    <row r="1803" spans="6:8" x14ac:dyDescent="0.25">
      <c r="F1803" s="42">
        <v>1801</v>
      </c>
      <c r="G1803" s="42">
        <f t="shared" ca="1" si="56"/>
        <v>0.14368736394809722</v>
      </c>
      <c r="H1803" s="42">
        <f t="shared" ca="1" si="57"/>
        <v>214.79614242072785</v>
      </c>
    </row>
    <row r="1804" spans="6:8" x14ac:dyDescent="0.25">
      <c r="F1804" s="42">
        <v>1802</v>
      </c>
      <c r="G1804" s="42">
        <f t="shared" ca="1" si="56"/>
        <v>0.90805482955282857</v>
      </c>
      <c r="H1804" s="42">
        <f t="shared" ca="1" si="57"/>
        <v>742.70537758833075</v>
      </c>
    </row>
    <row r="1805" spans="6:8" x14ac:dyDescent="0.25">
      <c r="F1805" s="42">
        <v>1803</v>
      </c>
      <c r="G1805" s="42">
        <f t="shared" ca="1" si="56"/>
        <v>0.74028265507540336</v>
      </c>
      <c r="H1805" s="42">
        <f t="shared" ca="1" si="57"/>
        <v>567.56909413675157</v>
      </c>
    </row>
    <row r="1806" spans="6:8" x14ac:dyDescent="0.25">
      <c r="F1806" s="42">
        <v>1804</v>
      </c>
      <c r="G1806" s="42">
        <f t="shared" ca="1" si="56"/>
        <v>0.44930532964775016</v>
      </c>
      <c r="H1806" s="42">
        <f t="shared" ca="1" si="57"/>
        <v>370.31741118749369</v>
      </c>
    </row>
    <row r="1807" spans="6:8" x14ac:dyDescent="0.25">
      <c r="F1807" s="42">
        <v>1805</v>
      </c>
      <c r="G1807" s="42">
        <f t="shared" ca="1" si="56"/>
        <v>0.61389048083445807</v>
      </c>
      <c r="H1807" s="42">
        <f t="shared" ca="1" si="57"/>
        <v>472.74403388943028</v>
      </c>
    </row>
    <row r="1808" spans="6:8" x14ac:dyDescent="0.25">
      <c r="F1808" s="42">
        <v>1806</v>
      </c>
      <c r="G1808" s="42">
        <f t="shared" ca="1" si="56"/>
        <v>0.26915815511908714</v>
      </c>
      <c r="H1808" s="42">
        <f t="shared" ca="1" si="57"/>
        <v>274.59933256561089</v>
      </c>
    </row>
    <row r="1809" spans="6:8" x14ac:dyDescent="0.25">
      <c r="F1809" s="42">
        <v>1807</v>
      </c>
      <c r="G1809" s="42">
        <f t="shared" ca="1" si="56"/>
        <v>0.80803519500544785</v>
      </c>
      <c r="H1809" s="42">
        <f t="shared" ca="1" si="57"/>
        <v>628.22767774338342</v>
      </c>
    </row>
    <row r="1810" spans="6:8" x14ac:dyDescent="0.25">
      <c r="F1810" s="42">
        <v>1808</v>
      </c>
      <c r="G1810" s="42">
        <f t="shared" ca="1" si="56"/>
        <v>0.48125060022119426</v>
      </c>
      <c r="H1810" s="42">
        <f t="shared" ca="1" si="57"/>
        <v>388.85388994059679</v>
      </c>
    </row>
    <row r="1811" spans="6:8" x14ac:dyDescent="0.25">
      <c r="F1811" s="42">
        <v>1809</v>
      </c>
      <c r="G1811" s="42">
        <f t="shared" ca="1" si="56"/>
        <v>0.28576925409176912</v>
      </c>
      <c r="H1811" s="42">
        <f t="shared" ca="1" si="57"/>
        <v>282.89042883675984</v>
      </c>
    </row>
    <row r="1812" spans="6:8" x14ac:dyDescent="0.25">
      <c r="F1812" s="42">
        <v>1810</v>
      </c>
      <c r="G1812" s="42">
        <f t="shared" ca="1" si="56"/>
        <v>0.52350475844175504</v>
      </c>
      <c r="H1812" s="42">
        <f t="shared" ca="1" si="57"/>
        <v>414.27261125849986</v>
      </c>
    </row>
    <row r="1813" spans="6:8" x14ac:dyDescent="0.25">
      <c r="F1813" s="42">
        <v>1811</v>
      </c>
      <c r="G1813" s="42">
        <f t="shared" ca="1" si="56"/>
        <v>0.35474557584344102</v>
      </c>
      <c r="H1813" s="42">
        <f t="shared" ca="1" si="57"/>
        <v>318.39660696800922</v>
      </c>
    </row>
    <row r="1814" spans="6:8" x14ac:dyDescent="0.25">
      <c r="F1814" s="42">
        <v>1812</v>
      </c>
      <c r="G1814" s="42">
        <f t="shared" ca="1" si="56"/>
        <v>0.60706859615617759</v>
      </c>
      <c r="H1814" s="42">
        <f t="shared" ca="1" si="57"/>
        <v>468.10657950341954</v>
      </c>
    </row>
    <row r="1815" spans="6:8" x14ac:dyDescent="0.25">
      <c r="F1815" s="42">
        <v>1813</v>
      </c>
      <c r="G1815" s="42">
        <f t="shared" ca="1" si="56"/>
        <v>0.10796642358939346</v>
      </c>
      <c r="H1815" s="42">
        <f t="shared" ca="1" si="57"/>
        <v>198.57473369502657</v>
      </c>
    </row>
    <row r="1816" spans="6:8" x14ac:dyDescent="0.25">
      <c r="F1816" s="42">
        <v>1814</v>
      </c>
      <c r="G1816" s="42">
        <f t="shared" ca="1" si="56"/>
        <v>0.98240742674553505</v>
      </c>
      <c r="H1816" s="42">
        <f t="shared" ca="1" si="57"/>
        <v>887.45377508234776</v>
      </c>
    </row>
    <row r="1817" spans="6:8" x14ac:dyDescent="0.25">
      <c r="F1817" s="42">
        <v>1815</v>
      </c>
      <c r="G1817" s="42">
        <f t="shared" ca="1" si="56"/>
        <v>1.6207783081268023E-2</v>
      </c>
      <c r="H1817" s="42">
        <f t="shared" ca="1" si="57"/>
        <v>138.19293753188043</v>
      </c>
    </row>
    <row r="1818" spans="6:8" x14ac:dyDescent="0.25">
      <c r="F1818" s="42">
        <v>1816</v>
      </c>
      <c r="G1818" s="42">
        <f t="shared" ca="1" si="56"/>
        <v>8.739403497531395E-2</v>
      </c>
      <c r="H1818" s="42">
        <f t="shared" ca="1" si="57"/>
        <v>188.68744639337777</v>
      </c>
    </row>
    <row r="1819" spans="6:8" x14ac:dyDescent="0.25">
      <c r="F1819" s="42">
        <v>1817</v>
      </c>
      <c r="G1819" s="42">
        <f t="shared" ca="1" si="56"/>
        <v>0.97768629990775868</v>
      </c>
      <c r="H1819" s="42">
        <f t="shared" ca="1" si="57"/>
        <v>873.24881039448292</v>
      </c>
    </row>
    <row r="1820" spans="6:8" x14ac:dyDescent="0.25">
      <c r="F1820" s="42">
        <v>1818</v>
      </c>
      <c r="G1820" s="42">
        <f t="shared" ca="1" si="56"/>
        <v>0.67563583197141219</v>
      </c>
      <c r="H1820" s="42">
        <f t="shared" ca="1" si="57"/>
        <v>516.73795826634262</v>
      </c>
    </row>
    <row r="1821" spans="6:8" x14ac:dyDescent="0.25">
      <c r="F1821" s="42">
        <v>1819</v>
      </c>
      <c r="G1821" s="42">
        <f t="shared" ca="1" si="56"/>
        <v>0.53109204679461097</v>
      </c>
      <c r="H1821" s="42">
        <f t="shared" ca="1" si="57"/>
        <v>418.9546262916466</v>
      </c>
    </row>
    <row r="1822" spans="6:8" x14ac:dyDescent="0.25">
      <c r="F1822" s="42">
        <v>1820</v>
      </c>
      <c r="G1822" s="42">
        <f t="shared" ca="1" si="56"/>
        <v>8.8942206938250501E-2</v>
      </c>
      <c r="H1822" s="42">
        <f t="shared" ca="1" si="57"/>
        <v>189.46954020471182</v>
      </c>
    </row>
    <row r="1823" spans="6:8" x14ac:dyDescent="0.25">
      <c r="F1823" s="42">
        <v>1821</v>
      </c>
      <c r="G1823" s="42">
        <f t="shared" ca="1" si="56"/>
        <v>0.73091344874054565</v>
      </c>
      <c r="H1823" s="42">
        <f t="shared" ca="1" si="57"/>
        <v>559.83830595245217</v>
      </c>
    </row>
    <row r="1824" spans="6:8" x14ac:dyDescent="0.25">
      <c r="F1824" s="42">
        <v>1822</v>
      </c>
      <c r="G1824" s="42">
        <f t="shared" ca="1" si="56"/>
        <v>0.62506496979206128</v>
      </c>
      <c r="H1824" s="42">
        <f t="shared" ca="1" si="57"/>
        <v>480.42977207145918</v>
      </c>
    </row>
    <row r="1825" spans="6:8" x14ac:dyDescent="0.25">
      <c r="F1825" s="42">
        <v>1823</v>
      </c>
      <c r="G1825" s="42">
        <f t="shared" ca="1" si="56"/>
        <v>0.5905169961115222</v>
      </c>
      <c r="H1825" s="42">
        <f t="shared" ca="1" si="57"/>
        <v>457.01955578519767</v>
      </c>
    </row>
    <row r="1826" spans="6:8" x14ac:dyDescent="0.25">
      <c r="F1826" s="42">
        <v>1824</v>
      </c>
      <c r="G1826" s="42">
        <f t="shared" ca="1" si="56"/>
        <v>4.3987377882606538E-2</v>
      </c>
      <c r="H1826" s="42">
        <f t="shared" ca="1" si="57"/>
        <v>162.91950420525092</v>
      </c>
    </row>
    <row r="1827" spans="6:8" x14ac:dyDescent="0.25">
      <c r="F1827" s="42">
        <v>1825</v>
      </c>
      <c r="G1827" s="42">
        <f t="shared" ca="1" si="56"/>
        <v>0.40282847528426802</v>
      </c>
      <c r="H1827" s="42">
        <f t="shared" ca="1" si="57"/>
        <v>344.28398083062893</v>
      </c>
    </row>
    <row r="1828" spans="6:8" x14ac:dyDescent="0.25">
      <c r="F1828" s="42">
        <v>1826</v>
      </c>
      <c r="G1828" s="42">
        <f t="shared" ca="1" si="56"/>
        <v>0.8187773668554732</v>
      </c>
      <c r="H1828" s="42">
        <f t="shared" ca="1" si="57"/>
        <v>638.77943598950606</v>
      </c>
    </row>
    <row r="1829" spans="6:8" x14ac:dyDescent="0.25">
      <c r="F1829" s="42">
        <v>1827</v>
      </c>
      <c r="G1829" s="42">
        <f t="shared" ca="1" si="56"/>
        <v>0.30751285038257303</v>
      </c>
      <c r="H1829" s="42">
        <f t="shared" ca="1" si="57"/>
        <v>293.89041379928324</v>
      </c>
    </row>
    <row r="1830" spans="6:8" x14ac:dyDescent="0.25">
      <c r="F1830" s="42">
        <v>1828</v>
      </c>
      <c r="G1830" s="42">
        <f t="shared" ca="1" si="56"/>
        <v>0.7520590622609411</v>
      </c>
      <c r="H1830" s="42">
        <f t="shared" ca="1" si="57"/>
        <v>577.48671598147075</v>
      </c>
    </row>
    <row r="1831" spans="6:8" x14ac:dyDescent="0.25">
      <c r="F1831" s="42">
        <v>1829</v>
      </c>
      <c r="G1831" s="42">
        <f t="shared" ca="1" si="56"/>
        <v>0.85438792034130906</v>
      </c>
      <c r="H1831" s="42">
        <f t="shared" ca="1" si="57"/>
        <v>676.20886770287007</v>
      </c>
    </row>
    <row r="1832" spans="6:8" x14ac:dyDescent="0.25">
      <c r="F1832" s="42">
        <v>1830</v>
      </c>
      <c r="G1832" s="42">
        <f t="shared" ca="1" si="56"/>
        <v>0.26857909011268111</v>
      </c>
      <c r="H1832" s="42">
        <f t="shared" ca="1" si="57"/>
        <v>274.31201255713927</v>
      </c>
    </row>
    <row r="1833" spans="6:8" x14ac:dyDescent="0.25">
      <c r="F1833" s="42">
        <v>1831</v>
      </c>
      <c r="G1833" s="42">
        <f t="shared" ca="1" si="56"/>
        <v>0.82001051349838916</v>
      </c>
      <c r="H1833" s="42">
        <f t="shared" ca="1" si="57"/>
        <v>640.01051365191256</v>
      </c>
    </row>
    <row r="1834" spans="6:8" x14ac:dyDescent="0.25">
      <c r="F1834" s="42">
        <v>1832</v>
      </c>
      <c r="G1834" s="42">
        <f t="shared" ca="1" si="56"/>
        <v>0.991017330264236</v>
      </c>
      <c r="H1834" s="42">
        <f t="shared" ca="1" si="57"/>
        <v>919.57909345356711</v>
      </c>
    </row>
    <row r="1835" spans="6:8" x14ac:dyDescent="0.25">
      <c r="F1835" s="42">
        <v>1833</v>
      </c>
      <c r="G1835" s="42">
        <f t="shared" ca="1" si="56"/>
        <v>0.38639064465247941</v>
      </c>
      <c r="H1835" s="42">
        <f t="shared" ca="1" si="57"/>
        <v>335.32057663094849</v>
      </c>
    </row>
    <row r="1836" spans="6:8" x14ac:dyDescent="0.25">
      <c r="F1836" s="42">
        <v>1834</v>
      </c>
      <c r="G1836" s="42">
        <f t="shared" ca="1" si="56"/>
        <v>0.85378394309742311</v>
      </c>
      <c r="H1836" s="42">
        <f t="shared" ca="1" si="57"/>
        <v>675.53804387901596</v>
      </c>
    </row>
    <row r="1837" spans="6:8" x14ac:dyDescent="0.25">
      <c r="F1837" s="42">
        <v>1835</v>
      </c>
      <c r="G1837" s="42">
        <f t="shared" ca="1" si="56"/>
        <v>3.3328873651806701E-2</v>
      </c>
      <c r="H1837" s="42">
        <f t="shared" ca="1" si="57"/>
        <v>154.76859162569914</v>
      </c>
    </row>
    <row r="1838" spans="6:8" x14ac:dyDescent="0.25">
      <c r="F1838" s="42">
        <v>1836</v>
      </c>
      <c r="G1838" s="42">
        <f t="shared" ca="1" si="56"/>
        <v>0.51602825256383533</v>
      </c>
      <c r="H1838" s="42">
        <f t="shared" ca="1" si="57"/>
        <v>409.69528364238988</v>
      </c>
    </row>
    <row r="1839" spans="6:8" x14ac:dyDescent="0.25">
      <c r="F1839" s="42">
        <v>1837</v>
      </c>
      <c r="G1839" s="42">
        <f t="shared" ca="1" si="56"/>
        <v>0.13545354735540494</v>
      </c>
      <c r="H1839" s="42">
        <f t="shared" ca="1" si="57"/>
        <v>211.03013625100459</v>
      </c>
    </row>
    <row r="1840" spans="6:8" x14ac:dyDescent="0.25">
      <c r="F1840" s="42">
        <v>1838</v>
      </c>
      <c r="G1840" s="42">
        <f t="shared" ca="1" si="56"/>
        <v>0.22505483028676154</v>
      </c>
      <c r="H1840" s="42">
        <f t="shared" ca="1" si="57"/>
        <v>253.03244903574841</v>
      </c>
    </row>
    <row r="1841" spans="6:8" x14ac:dyDescent="0.25">
      <c r="F1841" s="42">
        <v>1839</v>
      </c>
      <c r="G1841" s="42">
        <f t="shared" ca="1" si="56"/>
        <v>0.19107624822675739</v>
      </c>
      <c r="H1841" s="42">
        <f t="shared" ca="1" si="57"/>
        <v>236.83219323877745</v>
      </c>
    </row>
    <row r="1842" spans="6:8" x14ac:dyDescent="0.25">
      <c r="F1842" s="42">
        <v>1840</v>
      </c>
      <c r="G1842" s="42">
        <f t="shared" ca="1" si="56"/>
        <v>0.7329045994374298</v>
      </c>
      <c r="H1842" s="42">
        <f t="shared" ca="1" si="57"/>
        <v>561.46985462222722</v>
      </c>
    </row>
    <row r="1843" spans="6:8" x14ac:dyDescent="0.25">
      <c r="F1843" s="42">
        <v>1841</v>
      </c>
      <c r="G1843" s="42">
        <f t="shared" ca="1" si="56"/>
        <v>0.26780208470705968</v>
      </c>
      <c r="H1843" s="42">
        <f t="shared" ca="1" si="57"/>
        <v>273.92665727840063</v>
      </c>
    </row>
    <row r="1844" spans="6:8" x14ac:dyDescent="0.25">
      <c r="F1844" s="42">
        <v>1842</v>
      </c>
      <c r="G1844" s="42">
        <f t="shared" ca="1" si="56"/>
        <v>0.53351881576264903</v>
      </c>
      <c r="H1844" s="42">
        <f t="shared" ca="1" si="57"/>
        <v>420.46013713387003</v>
      </c>
    </row>
    <row r="1845" spans="6:8" x14ac:dyDescent="0.25">
      <c r="F1845" s="42">
        <v>1843</v>
      </c>
      <c r="G1845" s="42">
        <f t="shared" ca="1" si="56"/>
        <v>0.83006373436235503</v>
      </c>
      <c r="H1845" s="42">
        <f t="shared" ca="1" si="57"/>
        <v>650.20847457506295</v>
      </c>
    </row>
    <row r="1846" spans="6:8" x14ac:dyDescent="0.25">
      <c r="F1846" s="42">
        <v>1844</v>
      </c>
      <c r="G1846" s="42">
        <f t="shared" ca="1" si="56"/>
        <v>0.27407257582340305</v>
      </c>
      <c r="H1846" s="42">
        <f t="shared" ca="1" si="57"/>
        <v>277.04236264691849</v>
      </c>
    </row>
    <row r="1847" spans="6:8" x14ac:dyDescent="0.25">
      <c r="F1847" s="42">
        <v>1845</v>
      </c>
      <c r="G1847" s="42">
        <f t="shared" ca="1" si="56"/>
        <v>0.31332250509827464</v>
      </c>
      <c r="H1847" s="42">
        <f t="shared" ca="1" si="57"/>
        <v>296.85862280104561</v>
      </c>
    </row>
    <row r="1848" spans="6:8" x14ac:dyDescent="0.25">
      <c r="F1848" s="42">
        <v>1846</v>
      </c>
      <c r="G1848" s="42">
        <f t="shared" ca="1" si="56"/>
        <v>0.73394007373476122</v>
      </c>
      <c r="H1848" s="42">
        <f t="shared" ca="1" si="57"/>
        <v>562.32072597509045</v>
      </c>
    </row>
    <row r="1849" spans="6:8" x14ac:dyDescent="0.25">
      <c r="F1849" s="42">
        <v>1847</v>
      </c>
      <c r="G1849" s="42">
        <f t="shared" ca="1" si="56"/>
        <v>0.76021372890120686</v>
      </c>
      <c r="H1849" s="42">
        <f t="shared" ca="1" si="57"/>
        <v>584.49294206821105</v>
      </c>
    </row>
    <row r="1850" spans="6:8" x14ac:dyDescent="0.25">
      <c r="F1850" s="42">
        <v>1848</v>
      </c>
      <c r="G1850" s="42">
        <f t="shared" ca="1" si="56"/>
        <v>0.69098185711987725</v>
      </c>
      <c r="H1850" s="42">
        <f t="shared" ca="1" si="57"/>
        <v>528.30829679367014</v>
      </c>
    </row>
    <row r="1851" spans="6:8" x14ac:dyDescent="0.25">
      <c r="F1851" s="42">
        <v>1849</v>
      </c>
      <c r="G1851" s="42">
        <f t="shared" ca="1" si="56"/>
        <v>0.93790525797490543</v>
      </c>
      <c r="H1851" s="42">
        <f t="shared" ca="1" si="57"/>
        <v>788.55682971997396</v>
      </c>
    </row>
    <row r="1852" spans="6:8" x14ac:dyDescent="0.25">
      <c r="F1852" s="42">
        <v>1850</v>
      </c>
      <c r="G1852" s="42">
        <f t="shared" ca="1" si="56"/>
        <v>0.47903302438632545</v>
      </c>
      <c r="H1852" s="42">
        <f t="shared" ca="1" si="57"/>
        <v>387.54900404861314</v>
      </c>
    </row>
    <row r="1853" spans="6:8" x14ac:dyDescent="0.25">
      <c r="F1853" s="42">
        <v>1851</v>
      </c>
      <c r="G1853" s="42">
        <f t="shared" ca="1" si="56"/>
        <v>0.66621490591129673</v>
      </c>
      <c r="H1853" s="42">
        <f t="shared" ca="1" si="57"/>
        <v>509.77018884622453</v>
      </c>
    </row>
    <row r="1854" spans="6:8" x14ac:dyDescent="0.25">
      <c r="F1854" s="42">
        <v>1852</v>
      </c>
      <c r="G1854" s="42">
        <f t="shared" ca="1" si="56"/>
        <v>0.84189687565114657</v>
      </c>
      <c r="H1854" s="42">
        <f t="shared" ca="1" si="57"/>
        <v>662.6066842227392</v>
      </c>
    </row>
    <row r="1855" spans="6:8" x14ac:dyDescent="0.25">
      <c r="F1855" s="42">
        <v>1853</v>
      </c>
      <c r="G1855" s="42">
        <f t="shared" ca="1" si="56"/>
        <v>0.96400869789491539</v>
      </c>
      <c r="H1855" s="42">
        <f t="shared" ca="1" si="57"/>
        <v>839.02255587921354</v>
      </c>
    </row>
    <row r="1856" spans="6:8" x14ac:dyDescent="0.25">
      <c r="F1856" s="42">
        <v>1854</v>
      </c>
      <c r="G1856" s="42">
        <f t="shared" ca="1" si="56"/>
        <v>0.96520789819601693</v>
      </c>
      <c r="H1856" s="42">
        <f t="shared" ca="1" si="57"/>
        <v>841.72709234089427</v>
      </c>
    </row>
    <row r="1857" spans="6:8" x14ac:dyDescent="0.25">
      <c r="F1857" s="42">
        <v>1855</v>
      </c>
      <c r="G1857" s="42">
        <f t="shared" ca="1" si="56"/>
        <v>9.1139747734804266E-2</v>
      </c>
      <c r="H1857" s="42">
        <f t="shared" ca="1" si="57"/>
        <v>190.5680810006063</v>
      </c>
    </row>
    <row r="1858" spans="6:8" x14ac:dyDescent="0.25">
      <c r="F1858" s="42">
        <v>1856</v>
      </c>
      <c r="G1858" s="42">
        <f t="shared" ca="1" si="56"/>
        <v>0.72813413458922049</v>
      </c>
      <c r="H1858" s="42">
        <f t="shared" ca="1" si="57"/>
        <v>557.57099654773845</v>
      </c>
    </row>
    <row r="1859" spans="6:8" x14ac:dyDescent="0.25">
      <c r="F1859" s="42">
        <v>1857</v>
      </c>
      <c r="G1859" s="42">
        <f t="shared" ref="G1859:G1922" ca="1" si="58">RAND()</f>
        <v>0.20750598654146202</v>
      </c>
      <c r="H1859" s="42">
        <f t="shared" ref="H1859:H1922" ca="1" si="59">IF(G1859&lt;(($D$4-$D$2)/($D$3-$D$2)),$D$2+SQRT(G1859*($D$3-$D$2)*($D$4-$D$2)),$D$3-SQRT((1-G1859)*($D$3-$D$2)*($D$3-$D$4)))</f>
        <v>244.62215435575069</v>
      </c>
    </row>
    <row r="1860" spans="6:8" x14ac:dyDescent="0.25">
      <c r="F1860" s="42">
        <v>1858</v>
      </c>
      <c r="G1860" s="42">
        <f t="shared" ca="1" si="58"/>
        <v>0.51031741516237583</v>
      </c>
      <c r="H1860" s="42">
        <f t="shared" ca="1" si="59"/>
        <v>406.22271760946478</v>
      </c>
    </row>
    <row r="1861" spans="6:8" x14ac:dyDescent="0.25">
      <c r="F1861" s="42">
        <v>1859</v>
      </c>
      <c r="G1861" s="42">
        <f t="shared" ca="1" si="58"/>
        <v>0.64357779354994771</v>
      </c>
      <c r="H1861" s="42">
        <f t="shared" ca="1" si="59"/>
        <v>493.41931674802515</v>
      </c>
    </row>
    <row r="1862" spans="6:8" x14ac:dyDescent="0.25">
      <c r="F1862" s="42">
        <v>1860</v>
      </c>
      <c r="G1862" s="42">
        <f t="shared" ca="1" si="58"/>
        <v>0.41141496809257161</v>
      </c>
      <c r="H1862" s="42">
        <f t="shared" ca="1" si="59"/>
        <v>349.01518990582554</v>
      </c>
    </row>
    <row r="1863" spans="6:8" x14ac:dyDescent="0.25">
      <c r="F1863" s="42">
        <v>1861</v>
      </c>
      <c r="G1863" s="42">
        <f t="shared" ca="1" si="58"/>
        <v>0.54252679499019296</v>
      </c>
      <c r="H1863" s="42">
        <f t="shared" ca="1" si="59"/>
        <v>426.08301331371888</v>
      </c>
    </row>
    <row r="1864" spans="6:8" x14ac:dyDescent="0.25">
      <c r="F1864" s="42">
        <v>1862</v>
      </c>
      <c r="G1864" s="42">
        <f t="shared" ca="1" si="58"/>
        <v>0.42647098040689024</v>
      </c>
      <c r="H1864" s="42">
        <f t="shared" ca="1" si="59"/>
        <v>357.395227136431</v>
      </c>
    </row>
    <row r="1865" spans="6:8" x14ac:dyDescent="0.25">
      <c r="F1865" s="42">
        <v>1863</v>
      </c>
      <c r="G1865" s="42">
        <f t="shared" ca="1" si="58"/>
        <v>5.6019019883255416E-2</v>
      </c>
      <c r="H1865" s="42">
        <f t="shared" ca="1" si="59"/>
        <v>171.00501242513087</v>
      </c>
    </row>
    <row r="1866" spans="6:8" x14ac:dyDescent="0.25">
      <c r="F1866" s="42">
        <v>1864</v>
      </c>
      <c r="G1866" s="42">
        <f t="shared" ca="1" si="58"/>
        <v>0.47865181410072</v>
      </c>
      <c r="H1866" s="42">
        <f t="shared" ca="1" si="59"/>
        <v>387.32496880688734</v>
      </c>
    </row>
    <row r="1867" spans="6:8" x14ac:dyDescent="0.25">
      <c r="F1867" s="42">
        <v>1865</v>
      </c>
      <c r="G1867" s="42">
        <f t="shared" ca="1" si="58"/>
        <v>0.99429985686105415</v>
      </c>
      <c r="H1867" s="42">
        <f t="shared" ca="1" si="59"/>
        <v>935.93672612142734</v>
      </c>
    </row>
    <row r="1868" spans="6:8" x14ac:dyDescent="0.25">
      <c r="F1868" s="42">
        <v>1866</v>
      </c>
      <c r="G1868" s="42">
        <f t="shared" ca="1" si="58"/>
        <v>0.76524460859648724</v>
      </c>
      <c r="H1868" s="42">
        <f t="shared" ca="1" si="59"/>
        <v>588.87485869807324</v>
      </c>
    </row>
    <row r="1869" spans="6:8" x14ac:dyDescent="0.25">
      <c r="F1869" s="42">
        <v>1867</v>
      </c>
      <c r="G1869" s="42">
        <f t="shared" ca="1" si="58"/>
        <v>0.21276242952421065</v>
      </c>
      <c r="H1869" s="42">
        <f t="shared" ca="1" si="59"/>
        <v>247.1314518838177</v>
      </c>
    </row>
    <row r="1870" spans="6:8" x14ac:dyDescent="0.25">
      <c r="F1870" s="42">
        <v>1868</v>
      </c>
      <c r="G1870" s="42">
        <f t="shared" ca="1" si="58"/>
        <v>0.44169804437104465</v>
      </c>
      <c r="H1870" s="42">
        <f t="shared" ca="1" si="59"/>
        <v>365.98311690235892</v>
      </c>
    </row>
    <row r="1871" spans="6:8" x14ac:dyDescent="0.25">
      <c r="F1871" s="42">
        <v>1869</v>
      </c>
      <c r="G1871" s="42">
        <f t="shared" ca="1" si="58"/>
        <v>0.27737102107948486</v>
      </c>
      <c r="H1871" s="42">
        <f t="shared" ca="1" si="59"/>
        <v>278.68670827249343</v>
      </c>
    </row>
    <row r="1872" spans="6:8" x14ac:dyDescent="0.25">
      <c r="F1872" s="42">
        <v>1870</v>
      </c>
      <c r="G1872" s="42">
        <f t="shared" ca="1" si="58"/>
        <v>0.91961401263495346</v>
      </c>
      <c r="H1872" s="42">
        <f t="shared" ca="1" si="59"/>
        <v>759.42171564575176</v>
      </c>
    </row>
    <row r="1873" spans="6:8" x14ac:dyDescent="0.25">
      <c r="F1873" s="42">
        <v>1871</v>
      </c>
      <c r="G1873" s="42">
        <f t="shared" ca="1" si="58"/>
        <v>0.86818722508101298</v>
      </c>
      <c r="H1873" s="42">
        <f t="shared" ca="1" si="59"/>
        <v>691.93312748419271</v>
      </c>
    </row>
    <row r="1874" spans="6:8" x14ac:dyDescent="0.25">
      <c r="F1874" s="42">
        <v>1872</v>
      </c>
      <c r="G1874" s="42">
        <f t="shared" ca="1" si="58"/>
        <v>0.58431557204495743</v>
      </c>
      <c r="H1874" s="42">
        <f t="shared" ca="1" si="59"/>
        <v>452.92341657896679</v>
      </c>
    </row>
    <row r="1875" spans="6:8" x14ac:dyDescent="0.25">
      <c r="F1875" s="42">
        <v>1873</v>
      </c>
      <c r="G1875" s="42">
        <f t="shared" ca="1" si="58"/>
        <v>0.88282148537644445</v>
      </c>
      <c r="H1875" s="42">
        <f t="shared" ca="1" si="59"/>
        <v>709.53738531618228</v>
      </c>
    </row>
    <row r="1876" spans="6:8" x14ac:dyDescent="0.25">
      <c r="F1876" s="42">
        <v>1874</v>
      </c>
      <c r="G1876" s="42">
        <f t="shared" ca="1" si="58"/>
        <v>0.32176265235283186</v>
      </c>
      <c r="H1876" s="42">
        <f t="shared" ca="1" si="59"/>
        <v>301.19323822249612</v>
      </c>
    </row>
    <row r="1877" spans="6:8" x14ac:dyDescent="0.25">
      <c r="F1877" s="42">
        <v>1875</v>
      </c>
      <c r="G1877" s="42">
        <f t="shared" ca="1" si="58"/>
        <v>0.78181016155662253</v>
      </c>
      <c r="H1877" s="42">
        <f t="shared" ca="1" si="59"/>
        <v>603.64575985713009</v>
      </c>
    </row>
    <row r="1878" spans="6:8" x14ac:dyDescent="0.25">
      <c r="F1878" s="42">
        <v>1876</v>
      </c>
      <c r="G1878" s="42">
        <f t="shared" ca="1" si="58"/>
        <v>0.65423323322677318</v>
      </c>
      <c r="H1878" s="42">
        <f t="shared" ca="1" si="59"/>
        <v>501.04902838382679</v>
      </c>
    </row>
    <row r="1879" spans="6:8" x14ac:dyDescent="0.25">
      <c r="F1879" s="42">
        <v>1877</v>
      </c>
      <c r="G1879" s="42">
        <f t="shared" ca="1" si="58"/>
        <v>0.98988901906450988</v>
      </c>
      <c r="H1879" s="42">
        <f t="shared" ca="1" si="59"/>
        <v>914.67763321641337</v>
      </c>
    </row>
    <row r="1880" spans="6:8" x14ac:dyDescent="0.25">
      <c r="F1880" s="42">
        <v>1878</v>
      </c>
      <c r="G1880" s="42">
        <f t="shared" ca="1" si="58"/>
        <v>0.96738124212712429</v>
      </c>
      <c r="H1880" s="42">
        <f t="shared" ca="1" si="59"/>
        <v>846.75018542108933</v>
      </c>
    </row>
    <row r="1881" spans="6:8" x14ac:dyDescent="0.25">
      <c r="F1881" s="42">
        <v>1879</v>
      </c>
      <c r="G1881" s="42">
        <f t="shared" ca="1" si="58"/>
        <v>0.44324148227357696</v>
      </c>
      <c r="H1881" s="42">
        <f t="shared" ca="1" si="59"/>
        <v>366.86010016503883</v>
      </c>
    </row>
    <row r="1882" spans="6:8" x14ac:dyDescent="0.25">
      <c r="F1882" s="42">
        <v>1880</v>
      </c>
      <c r="G1882" s="42">
        <f t="shared" ca="1" si="58"/>
        <v>0.37918713106232749</v>
      </c>
      <c r="H1882" s="42">
        <f t="shared" ca="1" si="59"/>
        <v>331.4304332119774</v>
      </c>
    </row>
    <row r="1883" spans="6:8" x14ac:dyDescent="0.25">
      <c r="F1883" s="42">
        <v>1881</v>
      </c>
      <c r="G1883" s="42">
        <f t="shared" ca="1" si="58"/>
        <v>0.41721904668931475</v>
      </c>
      <c r="H1883" s="42">
        <f t="shared" ca="1" si="59"/>
        <v>352.23284555042983</v>
      </c>
    </row>
    <row r="1884" spans="6:8" x14ac:dyDescent="0.25">
      <c r="F1884" s="42">
        <v>1882</v>
      </c>
      <c r="G1884" s="42">
        <f t="shared" ca="1" si="58"/>
        <v>0.70606618375972341</v>
      </c>
      <c r="H1884" s="42">
        <f t="shared" ca="1" si="59"/>
        <v>539.96484080779305</v>
      </c>
    </row>
    <row r="1885" spans="6:8" x14ac:dyDescent="0.25">
      <c r="F1885" s="42">
        <v>1883</v>
      </c>
      <c r="G1885" s="42">
        <f t="shared" ca="1" si="58"/>
        <v>0.20869319128428032</v>
      </c>
      <c r="H1885" s="42">
        <f t="shared" ca="1" si="59"/>
        <v>245.18816763691484</v>
      </c>
    </row>
    <row r="1886" spans="6:8" x14ac:dyDescent="0.25">
      <c r="F1886" s="42">
        <v>1884</v>
      </c>
      <c r="G1886" s="42">
        <f t="shared" ca="1" si="58"/>
        <v>0.39328759775491229</v>
      </c>
      <c r="H1886" s="42">
        <f t="shared" ca="1" si="59"/>
        <v>339.06662240702121</v>
      </c>
    </row>
    <row r="1887" spans="6:8" x14ac:dyDescent="0.25">
      <c r="F1887" s="42">
        <v>1885</v>
      </c>
      <c r="G1887" s="42">
        <f t="shared" ca="1" si="58"/>
        <v>5.7849476674968536E-2</v>
      </c>
      <c r="H1887" s="42">
        <f t="shared" ca="1" si="59"/>
        <v>172.15575445345416</v>
      </c>
    </row>
    <row r="1888" spans="6:8" x14ac:dyDescent="0.25">
      <c r="F1888" s="42">
        <v>1886</v>
      </c>
      <c r="G1888" s="42">
        <f t="shared" ca="1" si="58"/>
        <v>0.59696498567122691</v>
      </c>
      <c r="H1888" s="42">
        <f t="shared" ca="1" si="59"/>
        <v>461.31158327218816</v>
      </c>
    </row>
    <row r="1889" spans="6:8" x14ac:dyDescent="0.25">
      <c r="F1889" s="42">
        <v>1887</v>
      </c>
      <c r="G1889" s="42">
        <f t="shared" ca="1" si="58"/>
        <v>0.41975535104098038</v>
      </c>
      <c r="H1889" s="42">
        <f t="shared" ca="1" si="59"/>
        <v>353.64394699941568</v>
      </c>
    </row>
    <row r="1890" spans="6:8" x14ac:dyDescent="0.25">
      <c r="F1890" s="42">
        <v>1888</v>
      </c>
      <c r="G1890" s="42">
        <f t="shared" ca="1" si="58"/>
        <v>0.70750313734920933</v>
      </c>
      <c r="H1890" s="42">
        <f t="shared" ca="1" si="59"/>
        <v>541.09070492245496</v>
      </c>
    </row>
    <row r="1891" spans="6:8" x14ac:dyDescent="0.25">
      <c r="F1891" s="42">
        <v>1889</v>
      </c>
      <c r="G1891" s="42">
        <f t="shared" ca="1" si="58"/>
        <v>0.46972351365570419</v>
      </c>
      <c r="H1891" s="42">
        <f t="shared" ca="1" si="59"/>
        <v>382.10108418294419</v>
      </c>
    </row>
    <row r="1892" spans="6:8" x14ac:dyDescent="0.25">
      <c r="F1892" s="42">
        <v>1890</v>
      </c>
      <c r="G1892" s="42">
        <f t="shared" ca="1" si="58"/>
        <v>0.39764785970546768</v>
      </c>
      <c r="H1892" s="42">
        <f t="shared" ca="1" si="59"/>
        <v>341.44587085641683</v>
      </c>
    </row>
    <row r="1893" spans="6:8" x14ac:dyDescent="0.25">
      <c r="F1893" s="42">
        <v>1891</v>
      </c>
      <c r="G1893" s="42">
        <f t="shared" ca="1" si="58"/>
        <v>0.14640612969511735</v>
      </c>
      <c r="H1893" s="42">
        <f t="shared" ca="1" si="59"/>
        <v>216.0436321965899</v>
      </c>
    </row>
    <row r="1894" spans="6:8" x14ac:dyDescent="0.25">
      <c r="F1894" s="42">
        <v>1892</v>
      </c>
      <c r="G1894" s="42">
        <f t="shared" ca="1" si="58"/>
        <v>0.22946146362824371</v>
      </c>
      <c r="H1894" s="42">
        <f t="shared" ca="1" si="59"/>
        <v>255.15924776656823</v>
      </c>
    </row>
    <row r="1895" spans="6:8" x14ac:dyDescent="0.25">
      <c r="F1895" s="42">
        <v>1893</v>
      </c>
      <c r="G1895" s="42">
        <f t="shared" ca="1" si="58"/>
        <v>0.127174054905284</v>
      </c>
      <c r="H1895" s="42">
        <f t="shared" ca="1" si="59"/>
        <v>207.2612785613436</v>
      </c>
    </row>
    <row r="1896" spans="6:8" x14ac:dyDescent="0.25">
      <c r="F1896" s="42">
        <v>1894</v>
      </c>
      <c r="G1896" s="42">
        <f t="shared" ca="1" si="58"/>
        <v>0.3236735255905393</v>
      </c>
      <c r="H1896" s="42">
        <f t="shared" ca="1" si="59"/>
        <v>302.17834543859874</v>
      </c>
    </row>
    <row r="1897" spans="6:8" x14ac:dyDescent="0.25">
      <c r="F1897" s="42">
        <v>1895</v>
      </c>
      <c r="G1897" s="42">
        <f t="shared" ca="1" si="58"/>
        <v>0.25077824928985992</v>
      </c>
      <c r="H1897" s="42">
        <f t="shared" ca="1" si="59"/>
        <v>265.53443885278</v>
      </c>
    </row>
    <row r="1898" spans="6:8" x14ac:dyDescent="0.25">
      <c r="F1898" s="42">
        <v>1896</v>
      </c>
      <c r="G1898" s="42">
        <f t="shared" ca="1" si="58"/>
        <v>0.65139131695087316</v>
      </c>
      <c r="H1898" s="42">
        <f t="shared" ca="1" si="59"/>
        <v>499.00274272669782</v>
      </c>
    </row>
    <row r="1899" spans="6:8" x14ac:dyDescent="0.25">
      <c r="F1899" s="42">
        <v>1897</v>
      </c>
      <c r="G1899" s="42">
        <f t="shared" ca="1" si="58"/>
        <v>0.72849996632194081</v>
      </c>
      <c r="H1899" s="42">
        <f t="shared" ca="1" si="59"/>
        <v>557.86877033147425</v>
      </c>
    </row>
    <row r="1900" spans="6:8" x14ac:dyDescent="0.25">
      <c r="F1900" s="42">
        <v>1898</v>
      </c>
      <c r="G1900" s="42">
        <f t="shared" ca="1" si="58"/>
        <v>0.59774175602734581</v>
      </c>
      <c r="H1900" s="42">
        <f t="shared" ca="1" si="59"/>
        <v>461.83094137593616</v>
      </c>
    </row>
    <row r="1901" spans="6:8" x14ac:dyDescent="0.25">
      <c r="F1901" s="42">
        <v>1899</v>
      </c>
      <c r="G1901" s="42">
        <f t="shared" ca="1" si="58"/>
        <v>3.171081902754691E-2</v>
      </c>
      <c r="H1901" s="42">
        <f t="shared" ca="1" si="59"/>
        <v>153.42259552360986</v>
      </c>
    </row>
    <row r="1902" spans="6:8" x14ac:dyDescent="0.25">
      <c r="F1902" s="42">
        <v>1900</v>
      </c>
      <c r="G1902" s="42">
        <f t="shared" ca="1" si="58"/>
        <v>0.57910839047779683</v>
      </c>
      <c r="H1902" s="42">
        <f t="shared" ca="1" si="59"/>
        <v>449.5075306091951</v>
      </c>
    </row>
    <row r="1903" spans="6:8" x14ac:dyDescent="0.25">
      <c r="F1903" s="42">
        <v>1901</v>
      </c>
      <c r="G1903" s="42">
        <f t="shared" ca="1" si="58"/>
        <v>0.11685046055381676</v>
      </c>
      <c r="H1903" s="42">
        <f t="shared" ca="1" si="59"/>
        <v>202.58688974832376</v>
      </c>
    </row>
    <row r="1904" spans="6:8" x14ac:dyDescent="0.25">
      <c r="F1904" s="42">
        <v>1902</v>
      </c>
      <c r="G1904" s="42">
        <f t="shared" ca="1" si="58"/>
        <v>0.90149653169786503</v>
      </c>
      <c r="H1904" s="42">
        <f t="shared" ca="1" si="59"/>
        <v>733.68721927489628</v>
      </c>
    </row>
    <row r="1905" spans="6:8" x14ac:dyDescent="0.25">
      <c r="F1905" s="42">
        <v>1903</v>
      </c>
      <c r="G1905" s="42">
        <f t="shared" ca="1" si="58"/>
        <v>4.5188798211158399E-2</v>
      </c>
      <c r="H1905" s="42">
        <f t="shared" ca="1" si="59"/>
        <v>163.7729710692881</v>
      </c>
    </row>
    <row r="1906" spans="6:8" x14ac:dyDescent="0.25">
      <c r="F1906" s="42">
        <v>1904</v>
      </c>
      <c r="G1906" s="42">
        <f t="shared" ca="1" si="58"/>
        <v>0.42428542190871965</v>
      </c>
      <c r="H1906" s="42">
        <f t="shared" ca="1" si="59"/>
        <v>356.17199794842588</v>
      </c>
    </row>
    <row r="1907" spans="6:8" x14ac:dyDescent="0.25">
      <c r="F1907" s="42">
        <v>1905</v>
      </c>
      <c r="G1907" s="42">
        <f t="shared" ca="1" si="58"/>
        <v>0.10571499133458628</v>
      </c>
      <c r="H1907" s="42">
        <f t="shared" ca="1" si="59"/>
        <v>197.54152561915754</v>
      </c>
    </row>
    <row r="1908" spans="6:8" x14ac:dyDescent="0.25">
      <c r="F1908" s="42">
        <v>1906</v>
      </c>
      <c r="G1908" s="42">
        <f t="shared" ca="1" si="58"/>
        <v>0.56260010068389954</v>
      </c>
      <c r="H1908" s="42">
        <f t="shared" ca="1" si="59"/>
        <v>438.81560293643918</v>
      </c>
    </row>
    <row r="1909" spans="6:8" x14ac:dyDescent="0.25">
      <c r="F1909" s="42">
        <v>1907</v>
      </c>
      <c r="G1909" s="42">
        <f t="shared" ca="1" si="58"/>
        <v>0.14879416057386263</v>
      </c>
      <c r="H1909" s="42">
        <f t="shared" ca="1" si="59"/>
        <v>217.14100606378747</v>
      </c>
    </row>
    <row r="1910" spans="6:8" x14ac:dyDescent="0.25">
      <c r="F1910" s="42">
        <v>1908</v>
      </c>
      <c r="G1910" s="42">
        <f t="shared" ca="1" si="58"/>
        <v>0.66184033665419795</v>
      </c>
      <c r="H1910" s="42">
        <f t="shared" ca="1" si="59"/>
        <v>506.56818342452073</v>
      </c>
    </row>
    <row r="1911" spans="6:8" x14ac:dyDescent="0.25">
      <c r="F1911" s="42">
        <v>1909</v>
      </c>
      <c r="G1911" s="42">
        <f t="shared" ca="1" si="58"/>
        <v>0.70560066289652335</v>
      </c>
      <c r="H1911" s="42">
        <f t="shared" ca="1" si="59"/>
        <v>539.60069210032123</v>
      </c>
    </row>
    <row r="1912" spans="6:8" x14ac:dyDescent="0.25">
      <c r="F1912" s="42">
        <v>1910</v>
      </c>
      <c r="G1912" s="42">
        <f t="shared" ca="1" si="58"/>
        <v>0.47180169030115837</v>
      </c>
      <c r="H1912" s="42">
        <f t="shared" ca="1" si="59"/>
        <v>383.31305917575492</v>
      </c>
    </row>
    <row r="1913" spans="6:8" x14ac:dyDescent="0.25">
      <c r="F1913" s="42">
        <v>1911</v>
      </c>
      <c r="G1913" s="42">
        <f t="shared" ca="1" si="58"/>
        <v>0.76139803108463255</v>
      </c>
      <c r="H1913" s="42">
        <f t="shared" ca="1" si="59"/>
        <v>585.52030493754637</v>
      </c>
    </row>
    <row r="1914" spans="6:8" x14ac:dyDescent="0.25">
      <c r="F1914" s="42">
        <v>1912</v>
      </c>
      <c r="G1914" s="42">
        <f t="shared" ca="1" si="58"/>
        <v>0.77251336732171871</v>
      </c>
      <c r="H1914" s="42">
        <f t="shared" ca="1" si="59"/>
        <v>595.28976349941127</v>
      </c>
    </row>
    <row r="1915" spans="6:8" x14ac:dyDescent="0.25">
      <c r="F1915" s="42">
        <v>1913</v>
      </c>
      <c r="G1915" s="42">
        <f t="shared" ca="1" si="58"/>
        <v>0.81153784413787922</v>
      </c>
      <c r="H1915" s="42">
        <f t="shared" ca="1" si="59"/>
        <v>631.63502851013777</v>
      </c>
    </row>
    <row r="1916" spans="6:8" x14ac:dyDescent="0.25">
      <c r="F1916" s="42">
        <v>1914</v>
      </c>
      <c r="G1916" s="42">
        <f t="shared" ca="1" si="58"/>
        <v>0.3401708014652064</v>
      </c>
      <c r="H1916" s="42">
        <f t="shared" ca="1" si="59"/>
        <v>310.74168634317402</v>
      </c>
    </row>
    <row r="1917" spans="6:8" x14ac:dyDescent="0.25">
      <c r="F1917" s="42">
        <v>1915</v>
      </c>
      <c r="G1917" s="42">
        <f t="shared" ca="1" si="58"/>
        <v>0.20710240705751481</v>
      </c>
      <c r="H1917" s="42">
        <f t="shared" ca="1" si="59"/>
        <v>244.42983984371813</v>
      </c>
    </row>
    <row r="1918" spans="6:8" x14ac:dyDescent="0.25">
      <c r="F1918" s="42">
        <v>1916</v>
      </c>
      <c r="G1918" s="42">
        <f t="shared" ca="1" si="58"/>
        <v>0.84323461705783909</v>
      </c>
      <c r="H1918" s="42">
        <f t="shared" ca="1" si="59"/>
        <v>664.03709175214613</v>
      </c>
    </row>
    <row r="1919" spans="6:8" x14ac:dyDescent="0.25">
      <c r="F1919" s="42">
        <v>1917</v>
      </c>
      <c r="G1919" s="42">
        <f t="shared" ca="1" si="58"/>
        <v>0.16412222536848875</v>
      </c>
      <c r="H1919" s="42">
        <f t="shared" ca="1" si="59"/>
        <v>224.2216826085637</v>
      </c>
    </row>
    <row r="1920" spans="6:8" x14ac:dyDescent="0.25">
      <c r="F1920" s="42">
        <v>1918</v>
      </c>
      <c r="G1920" s="42">
        <f t="shared" ca="1" si="58"/>
        <v>0.7578324207140954</v>
      </c>
      <c r="H1920" s="42">
        <f t="shared" ca="1" si="59"/>
        <v>582.43484689709635</v>
      </c>
    </row>
    <row r="1921" spans="6:8" x14ac:dyDescent="0.25">
      <c r="F1921" s="42">
        <v>1919</v>
      </c>
      <c r="G1921" s="42">
        <f t="shared" ca="1" si="58"/>
        <v>0.87880522774037551</v>
      </c>
      <c r="H1921" s="42">
        <f t="shared" ca="1" si="59"/>
        <v>704.60156393960096</v>
      </c>
    </row>
    <row r="1922" spans="6:8" x14ac:dyDescent="0.25">
      <c r="F1922" s="42">
        <v>1920</v>
      </c>
      <c r="G1922" s="42">
        <f t="shared" ca="1" si="58"/>
        <v>0.51185805305660714</v>
      </c>
      <c r="H1922" s="42">
        <f t="shared" ca="1" si="59"/>
        <v>407.15752362095134</v>
      </c>
    </row>
    <row r="1923" spans="6:8" x14ac:dyDescent="0.25">
      <c r="F1923" s="42">
        <v>1921</v>
      </c>
      <c r="G1923" s="42">
        <f t="shared" ref="G1923:G1986" ca="1" si="60">RAND()</f>
        <v>0.13609058785420736</v>
      </c>
      <c r="H1923" s="42">
        <f t="shared" ref="H1923:H1986" ca="1" si="61">IF(G1923&lt;(($D$4-$D$2)/($D$3-$D$2)),$D$2+SQRT(G1923*($D$3-$D$2)*($D$4-$D$2)),$D$3-SQRT((1-G1923)*($D$3-$D$2)*($D$3-$D$4)))</f>
        <v>211.32086578572989</v>
      </c>
    </row>
    <row r="1924" spans="6:8" x14ac:dyDescent="0.25">
      <c r="F1924" s="42">
        <v>1922</v>
      </c>
      <c r="G1924" s="42">
        <f t="shared" ca="1" si="60"/>
        <v>0.58780421259278037</v>
      </c>
      <c r="H1924" s="42">
        <f t="shared" ca="1" si="61"/>
        <v>455.22392955160183</v>
      </c>
    </row>
    <row r="1925" spans="6:8" x14ac:dyDescent="0.25">
      <c r="F1925" s="42">
        <v>1923</v>
      </c>
      <c r="G1925" s="42">
        <f t="shared" ca="1" si="60"/>
        <v>0.83218874312509794</v>
      </c>
      <c r="H1925" s="42">
        <f t="shared" ca="1" si="61"/>
        <v>652.40238069007228</v>
      </c>
    </row>
    <row r="1926" spans="6:8" x14ac:dyDescent="0.25">
      <c r="F1926" s="42">
        <v>1924</v>
      </c>
      <c r="G1926" s="42">
        <f t="shared" ca="1" si="60"/>
        <v>0.47535826258029412</v>
      </c>
      <c r="H1926" s="42">
        <f t="shared" ca="1" si="61"/>
        <v>385.39276692981537</v>
      </c>
    </row>
    <row r="1927" spans="6:8" x14ac:dyDescent="0.25">
      <c r="F1927" s="42">
        <v>1925</v>
      </c>
      <c r="G1927" s="42">
        <f t="shared" ca="1" si="60"/>
        <v>0.44615149275127375</v>
      </c>
      <c r="H1927" s="42">
        <f t="shared" ca="1" si="61"/>
        <v>368.51688445447496</v>
      </c>
    </row>
    <row r="1928" spans="6:8" x14ac:dyDescent="0.25">
      <c r="F1928" s="42">
        <v>1926</v>
      </c>
      <c r="G1928" s="42">
        <f t="shared" ca="1" si="60"/>
        <v>0.42502800913579863</v>
      </c>
      <c r="H1928" s="42">
        <f t="shared" ca="1" si="61"/>
        <v>356.58735369731426</v>
      </c>
    </row>
    <row r="1929" spans="6:8" x14ac:dyDescent="0.25">
      <c r="F1929" s="42">
        <v>1927</v>
      </c>
      <c r="G1929" s="42">
        <f t="shared" ca="1" si="60"/>
        <v>0.74037020792579666</v>
      </c>
      <c r="H1929" s="42">
        <f t="shared" ca="1" si="61"/>
        <v>567.6419882858346</v>
      </c>
    </row>
    <row r="1930" spans="6:8" x14ac:dyDescent="0.25">
      <c r="F1930" s="42">
        <v>1928</v>
      </c>
      <c r="G1930" s="42">
        <f t="shared" ca="1" si="60"/>
        <v>0.3049520414118353</v>
      </c>
      <c r="H1930" s="42">
        <f t="shared" ca="1" si="61"/>
        <v>292.58602630179928</v>
      </c>
    </row>
    <row r="1931" spans="6:8" x14ac:dyDescent="0.25">
      <c r="F1931" s="42">
        <v>1929</v>
      </c>
      <c r="G1931" s="42">
        <f t="shared" ca="1" si="60"/>
        <v>0.37633134715566585</v>
      </c>
      <c r="H1931" s="42">
        <f t="shared" ca="1" si="61"/>
        <v>329.89446350002413</v>
      </c>
    </row>
    <row r="1932" spans="6:8" x14ac:dyDescent="0.25">
      <c r="F1932" s="42">
        <v>1930</v>
      </c>
      <c r="G1932" s="42">
        <f t="shared" ca="1" si="60"/>
        <v>0.21079128542888459</v>
      </c>
      <c r="H1932" s="42">
        <f t="shared" ca="1" si="61"/>
        <v>246.18949696146899</v>
      </c>
    </row>
    <row r="1933" spans="6:8" x14ac:dyDescent="0.25">
      <c r="F1933" s="42">
        <v>1931</v>
      </c>
      <c r="G1933" s="42">
        <f t="shared" ca="1" si="60"/>
        <v>0.45560152156959255</v>
      </c>
      <c r="H1933" s="42">
        <f t="shared" ca="1" si="61"/>
        <v>373.92739680617444</v>
      </c>
    </row>
    <row r="1934" spans="6:8" x14ac:dyDescent="0.25">
      <c r="F1934" s="42">
        <v>1932</v>
      </c>
      <c r="G1934" s="42">
        <f t="shared" ca="1" si="60"/>
        <v>7.9028026402449436E-2</v>
      </c>
      <c r="H1934" s="42">
        <f t="shared" ca="1" si="61"/>
        <v>184.33577162877239</v>
      </c>
    </row>
    <row r="1935" spans="6:8" x14ac:dyDescent="0.25">
      <c r="F1935" s="42">
        <v>1933</v>
      </c>
      <c r="G1935" s="42">
        <f t="shared" ca="1" si="60"/>
        <v>0.6850155810690941</v>
      </c>
      <c r="H1935" s="42">
        <f t="shared" ca="1" si="61"/>
        <v>523.77654233516364</v>
      </c>
    </row>
    <row r="1936" spans="6:8" x14ac:dyDescent="0.25">
      <c r="F1936" s="42">
        <v>1934</v>
      </c>
      <c r="G1936" s="42">
        <f t="shared" ca="1" si="60"/>
        <v>0.25723461102418821</v>
      </c>
      <c r="H1936" s="42">
        <f t="shared" ca="1" si="61"/>
        <v>268.70588675787599</v>
      </c>
    </row>
    <row r="1937" spans="6:8" x14ac:dyDescent="0.25">
      <c r="F1937" s="42">
        <v>1935</v>
      </c>
      <c r="G1937" s="42">
        <f t="shared" ca="1" si="60"/>
        <v>0.37225115426343602</v>
      </c>
      <c r="H1937" s="42">
        <f t="shared" ca="1" si="61"/>
        <v>327.7060397933609</v>
      </c>
    </row>
    <row r="1938" spans="6:8" x14ac:dyDescent="0.25">
      <c r="F1938" s="42">
        <v>1936</v>
      </c>
      <c r="G1938" s="42">
        <f t="shared" ca="1" si="60"/>
        <v>0.10613263399685424</v>
      </c>
      <c r="H1938" s="42">
        <f t="shared" ca="1" si="61"/>
        <v>197.73401178564646</v>
      </c>
    </row>
    <row r="1939" spans="6:8" x14ac:dyDescent="0.25">
      <c r="F1939" s="42">
        <v>1937</v>
      </c>
      <c r="G1939" s="42">
        <f t="shared" ca="1" si="60"/>
        <v>0.23502194654333852</v>
      </c>
      <c r="H1939" s="42">
        <f t="shared" ca="1" si="61"/>
        <v>257.85163310238545</v>
      </c>
    </row>
    <row r="1940" spans="6:8" x14ac:dyDescent="0.25">
      <c r="F1940" s="42">
        <v>1938</v>
      </c>
      <c r="G1940" s="42">
        <f t="shared" ca="1" si="60"/>
        <v>0.91273749466070231</v>
      </c>
      <c r="H1940" s="42">
        <f t="shared" ca="1" si="61"/>
        <v>749.34285598791655</v>
      </c>
    </row>
    <row r="1941" spans="6:8" x14ac:dyDescent="0.25">
      <c r="F1941" s="42">
        <v>1939</v>
      </c>
      <c r="G1941" s="42">
        <f t="shared" ca="1" si="60"/>
        <v>0.72845609841234027</v>
      </c>
      <c r="H1941" s="42">
        <f t="shared" ca="1" si="61"/>
        <v>557.83305285999154</v>
      </c>
    </row>
    <row r="1942" spans="6:8" x14ac:dyDescent="0.25">
      <c r="F1942" s="42">
        <v>1940</v>
      </c>
      <c r="G1942" s="42">
        <f t="shared" ca="1" si="60"/>
        <v>0.74144610828435109</v>
      </c>
      <c r="H1942" s="42">
        <f t="shared" ca="1" si="61"/>
        <v>568.53875952147541</v>
      </c>
    </row>
    <row r="1943" spans="6:8" x14ac:dyDescent="0.25">
      <c r="F1943" s="42">
        <v>1941</v>
      </c>
      <c r="G1943" s="42">
        <f t="shared" ca="1" si="60"/>
        <v>0.34635091927440453</v>
      </c>
      <c r="H1943" s="42">
        <f t="shared" ca="1" si="61"/>
        <v>313.97715918314441</v>
      </c>
    </row>
    <row r="1944" spans="6:8" x14ac:dyDescent="0.25">
      <c r="F1944" s="42">
        <v>1942</v>
      </c>
      <c r="G1944" s="42">
        <f t="shared" ca="1" si="60"/>
        <v>0.67620628925256521</v>
      </c>
      <c r="H1944" s="42">
        <f t="shared" ca="1" si="61"/>
        <v>517.16310027282191</v>
      </c>
    </row>
    <row r="1945" spans="6:8" x14ac:dyDescent="0.25">
      <c r="F1945" s="42">
        <v>1943</v>
      </c>
      <c r="G1945" s="42">
        <f t="shared" ca="1" si="60"/>
        <v>0.30510016776738702</v>
      </c>
      <c r="H1945" s="42">
        <f t="shared" ca="1" si="61"/>
        <v>292.66141119865279</v>
      </c>
    </row>
    <row r="1946" spans="6:8" x14ac:dyDescent="0.25">
      <c r="F1946" s="42">
        <v>1944</v>
      </c>
      <c r="G1946" s="42">
        <f t="shared" ca="1" si="60"/>
        <v>0.24328329636392576</v>
      </c>
      <c r="H1946" s="42">
        <f t="shared" ca="1" si="61"/>
        <v>261.86991213067768</v>
      </c>
    </row>
    <row r="1947" spans="6:8" x14ac:dyDescent="0.25">
      <c r="F1947" s="42">
        <v>1945</v>
      </c>
      <c r="G1947" s="42">
        <f t="shared" ca="1" si="60"/>
        <v>0.53169417653802187</v>
      </c>
      <c r="H1947" s="42">
        <f t="shared" ca="1" si="61"/>
        <v>419.32780943752414</v>
      </c>
    </row>
    <row r="1948" spans="6:8" x14ac:dyDescent="0.25">
      <c r="F1948" s="42">
        <v>1946</v>
      </c>
      <c r="G1948" s="42">
        <f t="shared" ca="1" si="60"/>
        <v>0.49421984100417882</v>
      </c>
      <c r="H1948" s="42">
        <f t="shared" ca="1" si="61"/>
        <v>396.54187015419927</v>
      </c>
    </row>
    <row r="1949" spans="6:8" x14ac:dyDescent="0.25">
      <c r="F1949" s="42">
        <v>1947</v>
      </c>
      <c r="G1949" s="42">
        <f t="shared" ca="1" si="60"/>
        <v>0.89525720411431731</v>
      </c>
      <c r="H1949" s="42">
        <f t="shared" ca="1" si="61"/>
        <v>725.38242401897946</v>
      </c>
    </row>
    <row r="1950" spans="6:8" x14ac:dyDescent="0.25">
      <c r="F1950" s="42">
        <v>1948</v>
      </c>
      <c r="G1950" s="42">
        <f t="shared" ca="1" si="60"/>
        <v>0.51944525168734368</v>
      </c>
      <c r="H1950" s="42">
        <f t="shared" ca="1" si="61"/>
        <v>411.78284725357378</v>
      </c>
    </row>
    <row r="1951" spans="6:8" x14ac:dyDescent="0.25">
      <c r="F1951" s="42">
        <v>1949</v>
      </c>
      <c r="G1951" s="42">
        <f t="shared" ca="1" si="60"/>
        <v>4.7059192571802022E-2</v>
      </c>
      <c r="H1951" s="42">
        <f t="shared" ca="1" si="61"/>
        <v>165.07939252530082</v>
      </c>
    </row>
    <row r="1952" spans="6:8" x14ac:dyDescent="0.25">
      <c r="F1952" s="42">
        <v>1950</v>
      </c>
      <c r="G1952" s="42">
        <f t="shared" ca="1" si="60"/>
        <v>0.41610676795227197</v>
      </c>
      <c r="H1952" s="42">
        <f t="shared" ca="1" si="61"/>
        <v>351.61498546437383</v>
      </c>
    </row>
    <row r="1953" spans="6:8" x14ac:dyDescent="0.25">
      <c r="F1953" s="42">
        <v>1951</v>
      </c>
      <c r="G1953" s="42">
        <f t="shared" ca="1" si="60"/>
        <v>0.68843836684912374</v>
      </c>
      <c r="H1953" s="42">
        <f t="shared" ca="1" si="61"/>
        <v>526.3710567663428</v>
      </c>
    </row>
    <row r="1954" spans="6:8" x14ac:dyDescent="0.25">
      <c r="F1954" s="42">
        <v>1952</v>
      </c>
      <c r="G1954" s="42">
        <f t="shared" ca="1" si="60"/>
        <v>0.45633824645307663</v>
      </c>
      <c r="H1954" s="42">
        <f t="shared" ca="1" si="61"/>
        <v>374.35116674464678</v>
      </c>
    </row>
    <row r="1955" spans="6:8" x14ac:dyDescent="0.25">
      <c r="F1955" s="42">
        <v>1953</v>
      </c>
      <c r="G1955" s="42">
        <f t="shared" ca="1" si="60"/>
        <v>0.63262376490480565</v>
      </c>
      <c r="H1955" s="42">
        <f t="shared" ca="1" si="61"/>
        <v>485.69377869936284</v>
      </c>
    </row>
    <row r="1956" spans="6:8" x14ac:dyDescent="0.25">
      <c r="F1956" s="42">
        <v>1954</v>
      </c>
      <c r="G1956" s="42">
        <f t="shared" ca="1" si="60"/>
        <v>0.47276004233412394</v>
      </c>
      <c r="H1956" s="42">
        <f t="shared" ca="1" si="61"/>
        <v>383.8727651536326</v>
      </c>
    </row>
    <row r="1957" spans="6:8" x14ac:dyDescent="0.25">
      <c r="F1957" s="42">
        <v>1955</v>
      </c>
      <c r="G1957" s="42">
        <f t="shared" ca="1" si="60"/>
        <v>0.85059627191492859</v>
      </c>
      <c r="H1957" s="42">
        <f t="shared" ca="1" si="61"/>
        <v>672.02029907134283</v>
      </c>
    </row>
    <row r="1958" spans="6:8" x14ac:dyDescent="0.25">
      <c r="F1958" s="42">
        <v>1956</v>
      </c>
      <c r="G1958" s="42">
        <f t="shared" ca="1" si="60"/>
        <v>0.38686341588609308</v>
      </c>
      <c r="H1958" s="42">
        <f t="shared" ca="1" si="61"/>
        <v>335.57668571759689</v>
      </c>
    </row>
    <row r="1959" spans="6:8" x14ac:dyDescent="0.25">
      <c r="F1959" s="42">
        <v>1957</v>
      </c>
      <c r="G1959" s="42">
        <f t="shared" ca="1" si="60"/>
        <v>0.90217270714313225</v>
      </c>
      <c r="H1959" s="42">
        <f t="shared" ca="1" si="61"/>
        <v>734.60284316341153</v>
      </c>
    </row>
    <row r="1960" spans="6:8" x14ac:dyDescent="0.25">
      <c r="F1960" s="42">
        <v>1958</v>
      </c>
      <c r="G1960" s="42">
        <f t="shared" ca="1" si="60"/>
        <v>0.2263665660984846</v>
      </c>
      <c r="H1960" s="42">
        <f t="shared" ca="1" si="61"/>
        <v>253.66490608501397</v>
      </c>
    </row>
    <row r="1961" spans="6:8" x14ac:dyDescent="0.25">
      <c r="F1961" s="42">
        <v>1959</v>
      </c>
      <c r="G1961" s="42">
        <f t="shared" ca="1" si="60"/>
        <v>0.82109312804939427</v>
      </c>
      <c r="H1961" s="42">
        <f t="shared" ca="1" si="61"/>
        <v>641.09479273151226</v>
      </c>
    </row>
    <row r="1962" spans="6:8" x14ac:dyDescent="0.25">
      <c r="F1962" s="42">
        <v>1960</v>
      </c>
      <c r="G1962" s="42">
        <f t="shared" ca="1" si="60"/>
        <v>0.15379623633569739</v>
      </c>
      <c r="H1962" s="42">
        <f t="shared" ca="1" si="61"/>
        <v>219.44461449664061</v>
      </c>
    </row>
    <row r="1963" spans="6:8" x14ac:dyDescent="0.25">
      <c r="F1963" s="42">
        <v>1961</v>
      </c>
      <c r="G1963" s="42">
        <f t="shared" ca="1" si="60"/>
        <v>0.94535957088965694</v>
      </c>
      <c r="H1963" s="42">
        <f t="shared" ca="1" si="61"/>
        <v>801.65406744919869</v>
      </c>
    </row>
    <row r="1964" spans="6:8" x14ac:dyDescent="0.25">
      <c r="F1964" s="42">
        <v>1962</v>
      </c>
      <c r="G1964" s="42">
        <f t="shared" ca="1" si="60"/>
        <v>0.86548459856587034</v>
      </c>
      <c r="H1964" s="42">
        <f t="shared" ca="1" si="61"/>
        <v>688.79092392320342</v>
      </c>
    </row>
    <row r="1965" spans="6:8" x14ac:dyDescent="0.25">
      <c r="F1965" s="42">
        <v>1963</v>
      </c>
      <c r="G1965" s="42">
        <f t="shared" ca="1" si="60"/>
        <v>0.37662357598656993</v>
      </c>
      <c r="H1965" s="42">
        <f t="shared" ca="1" si="61"/>
        <v>330.05147564184483</v>
      </c>
    </row>
    <row r="1966" spans="6:8" x14ac:dyDescent="0.25">
      <c r="F1966" s="42">
        <v>1964</v>
      </c>
      <c r="G1966" s="42">
        <f t="shared" ca="1" si="60"/>
        <v>0.35280451846207772</v>
      </c>
      <c r="H1966" s="42">
        <f t="shared" ca="1" si="61"/>
        <v>317.37217555442112</v>
      </c>
    </row>
    <row r="1967" spans="6:8" x14ac:dyDescent="0.25">
      <c r="F1967" s="42">
        <v>1965</v>
      </c>
      <c r="G1967" s="42">
        <f t="shared" ca="1" si="60"/>
        <v>0.43204784458311762</v>
      </c>
      <c r="H1967" s="42">
        <f t="shared" ca="1" si="61"/>
        <v>360.52712966056538</v>
      </c>
    </row>
    <row r="1968" spans="6:8" x14ac:dyDescent="0.25">
      <c r="F1968" s="42">
        <v>1966</v>
      </c>
      <c r="G1968" s="42">
        <f t="shared" ca="1" si="60"/>
        <v>0.8339907495762614</v>
      </c>
      <c r="H1968" s="42">
        <f t="shared" ca="1" si="61"/>
        <v>654.2737205460196</v>
      </c>
    </row>
    <row r="1969" spans="6:8" x14ac:dyDescent="0.25">
      <c r="F1969" s="42">
        <v>1967</v>
      </c>
      <c r="G1969" s="42">
        <f t="shared" ca="1" si="60"/>
        <v>0.51519892259520017</v>
      </c>
      <c r="H1969" s="42">
        <f t="shared" ca="1" si="61"/>
        <v>409.18972949731494</v>
      </c>
    </row>
    <row r="1970" spans="6:8" x14ac:dyDescent="0.25">
      <c r="F1970" s="42">
        <v>1968</v>
      </c>
      <c r="G1970" s="42">
        <f t="shared" ca="1" si="60"/>
        <v>0.69725915059340626</v>
      </c>
      <c r="H1970" s="42">
        <f t="shared" ca="1" si="61"/>
        <v>533.12377274833591</v>
      </c>
    </row>
    <row r="1971" spans="6:8" x14ac:dyDescent="0.25">
      <c r="F1971" s="42">
        <v>1969</v>
      </c>
      <c r="G1971" s="42">
        <f t="shared" ca="1" si="60"/>
        <v>0.84852386946840141</v>
      </c>
      <c r="H1971" s="42">
        <f t="shared" ca="1" si="61"/>
        <v>669.75340428287382</v>
      </c>
    </row>
    <row r="1972" spans="6:8" x14ac:dyDescent="0.25">
      <c r="F1972" s="42">
        <v>1970</v>
      </c>
      <c r="G1972" s="42">
        <f t="shared" ca="1" si="60"/>
        <v>0.94823606501255697</v>
      </c>
      <c r="H1972" s="42">
        <f t="shared" ca="1" si="61"/>
        <v>806.94551755797283</v>
      </c>
    </row>
    <row r="1973" spans="6:8" x14ac:dyDescent="0.25">
      <c r="F1973" s="42">
        <v>1971</v>
      </c>
      <c r="G1973" s="42">
        <f t="shared" ca="1" si="60"/>
        <v>0.6603867377674697</v>
      </c>
      <c r="H1973" s="42">
        <f t="shared" ca="1" si="61"/>
        <v>505.50879804851752</v>
      </c>
    </row>
    <row r="1974" spans="6:8" x14ac:dyDescent="0.25">
      <c r="F1974" s="42">
        <v>1972</v>
      </c>
      <c r="G1974" s="42">
        <f t="shared" ca="1" si="60"/>
        <v>0.61069157870564295</v>
      </c>
      <c r="H1974" s="42">
        <f t="shared" ca="1" si="61"/>
        <v>470.56439170382862</v>
      </c>
    </row>
    <row r="1975" spans="6:8" x14ac:dyDescent="0.25">
      <c r="F1975" s="42">
        <v>1973</v>
      </c>
      <c r="G1975" s="42">
        <f t="shared" ca="1" si="60"/>
        <v>0.23582956530580523</v>
      </c>
      <c r="H1975" s="42">
        <f t="shared" ca="1" si="61"/>
        <v>258.24349481799607</v>
      </c>
    </row>
    <row r="1976" spans="6:8" x14ac:dyDescent="0.25">
      <c r="F1976" s="42">
        <v>1974</v>
      </c>
      <c r="G1976" s="42">
        <f t="shared" ca="1" si="60"/>
        <v>0.16340984300572814</v>
      </c>
      <c r="H1976" s="42">
        <f t="shared" ca="1" si="61"/>
        <v>223.89117191216292</v>
      </c>
    </row>
    <row r="1977" spans="6:8" x14ac:dyDescent="0.25">
      <c r="F1977" s="42">
        <v>1975</v>
      </c>
      <c r="G1977" s="42">
        <f t="shared" ca="1" si="60"/>
        <v>0.45106690327791044</v>
      </c>
      <c r="H1977" s="42">
        <f t="shared" ca="1" si="61"/>
        <v>371.3253387960475</v>
      </c>
    </row>
    <row r="1978" spans="6:8" x14ac:dyDescent="0.25">
      <c r="F1978" s="42">
        <v>1976</v>
      </c>
      <c r="G1978" s="42">
        <f t="shared" ca="1" si="60"/>
        <v>0.56419718161852472</v>
      </c>
      <c r="H1978" s="42">
        <f t="shared" ca="1" si="61"/>
        <v>439.84106787924713</v>
      </c>
    </row>
    <row r="1979" spans="6:8" x14ac:dyDescent="0.25">
      <c r="F1979" s="42">
        <v>1977</v>
      </c>
      <c r="G1979" s="42">
        <f t="shared" ca="1" si="60"/>
        <v>0.45359916093336061</v>
      </c>
      <c r="H1979" s="42">
        <f t="shared" ca="1" si="61"/>
        <v>372.77706983243957</v>
      </c>
    </row>
    <row r="1980" spans="6:8" x14ac:dyDescent="0.25">
      <c r="F1980" s="42">
        <v>1978</v>
      </c>
      <c r="G1980" s="42">
        <f t="shared" ca="1" si="60"/>
        <v>0.69555568028285675</v>
      </c>
      <c r="H1980" s="42">
        <f t="shared" ca="1" si="61"/>
        <v>531.81209947677723</v>
      </c>
    </row>
    <row r="1981" spans="6:8" x14ac:dyDescent="0.25">
      <c r="F1981" s="42">
        <v>1979</v>
      </c>
      <c r="G1981" s="42">
        <f t="shared" ca="1" si="60"/>
        <v>0.88659886686805156</v>
      </c>
      <c r="H1981" s="42">
        <f t="shared" ca="1" si="61"/>
        <v>714.25743079652466</v>
      </c>
    </row>
    <row r="1982" spans="6:8" x14ac:dyDescent="0.25">
      <c r="F1982" s="42">
        <v>1980</v>
      </c>
      <c r="G1982" s="42">
        <f t="shared" ca="1" si="60"/>
        <v>0.82377480827592675</v>
      </c>
      <c r="H1982" s="42">
        <f t="shared" ca="1" si="61"/>
        <v>643.79480907581831</v>
      </c>
    </row>
    <row r="1983" spans="6:8" x14ac:dyDescent="0.25">
      <c r="F1983" s="42">
        <v>1981</v>
      </c>
      <c r="G1983" s="42">
        <f t="shared" ca="1" si="60"/>
        <v>0.67427356154465523</v>
      </c>
      <c r="H1983" s="42">
        <f t="shared" ca="1" si="61"/>
        <v>515.72421525761979</v>
      </c>
    </row>
    <row r="1984" spans="6:8" x14ac:dyDescent="0.25">
      <c r="F1984" s="42">
        <v>1982</v>
      </c>
      <c r="G1984" s="42">
        <f t="shared" ca="1" si="60"/>
        <v>0.26228335542293202</v>
      </c>
      <c r="H1984" s="42">
        <f t="shared" ca="1" si="61"/>
        <v>271.19551037641861</v>
      </c>
    </row>
    <row r="1985" spans="6:8" x14ac:dyDescent="0.25">
      <c r="F1985" s="42">
        <v>1983</v>
      </c>
      <c r="G1985" s="42">
        <f t="shared" ca="1" si="60"/>
        <v>0.88977027972869316</v>
      </c>
      <c r="H1985" s="42">
        <f t="shared" ca="1" si="61"/>
        <v>718.28134851355526</v>
      </c>
    </row>
    <row r="1986" spans="6:8" x14ac:dyDescent="0.25">
      <c r="F1986" s="42">
        <v>1984</v>
      </c>
      <c r="G1986" s="42">
        <f t="shared" ca="1" si="60"/>
        <v>0.140052743206592</v>
      </c>
      <c r="H1986" s="42">
        <f t="shared" ca="1" si="61"/>
        <v>213.13150724453726</v>
      </c>
    </row>
    <row r="1987" spans="6:8" x14ac:dyDescent="0.25">
      <c r="F1987" s="42">
        <v>1985</v>
      </c>
      <c r="G1987" s="42">
        <f t="shared" ref="G1987:G2002" ca="1" si="62">RAND()</f>
        <v>9.2193230836152273E-2</v>
      </c>
      <c r="H1987" s="42">
        <f t="shared" ref="H1987:H2002" ca="1" si="63">IF(G1987&lt;(($D$4-$D$2)/($D$3-$D$2)),$D$2+SQRT(G1987*($D$3-$D$2)*($D$4-$D$2)),$D$3-SQRT((1-G1987)*($D$3-$D$2)*($D$3-$D$4)))</f>
        <v>191.0900146846717</v>
      </c>
    </row>
    <row r="1988" spans="6:8" x14ac:dyDescent="0.25">
      <c r="F1988" s="42">
        <v>1986</v>
      </c>
      <c r="G1988" s="42">
        <f t="shared" ca="1" si="62"/>
        <v>0.96428637427014874</v>
      </c>
      <c r="H1988" s="42">
        <f t="shared" ca="1" si="63"/>
        <v>839.64473652077118</v>
      </c>
    </row>
    <row r="1989" spans="6:8" x14ac:dyDescent="0.25">
      <c r="F1989" s="42">
        <v>1987</v>
      </c>
      <c r="G1989" s="42">
        <f t="shared" ca="1" si="62"/>
        <v>0.51993227493292693</v>
      </c>
      <c r="H1989" s="42">
        <f t="shared" ca="1" si="63"/>
        <v>412.08099023054831</v>
      </c>
    </row>
    <row r="1990" spans="6:8" x14ac:dyDescent="0.25">
      <c r="F1990" s="42">
        <v>1988</v>
      </c>
      <c r="G1990" s="42">
        <f t="shared" ca="1" si="62"/>
        <v>0.34142145505016064</v>
      </c>
      <c r="H1990" s="42">
        <f t="shared" ca="1" si="63"/>
        <v>311.39521322903636</v>
      </c>
    </row>
    <row r="1991" spans="6:8" x14ac:dyDescent="0.25">
      <c r="F1991" s="42">
        <v>1989</v>
      </c>
      <c r="G1991" s="42">
        <f t="shared" ca="1" si="62"/>
        <v>0.59967368487242156</v>
      </c>
      <c r="H1991" s="42">
        <f t="shared" ca="1" si="63"/>
        <v>463.12483118339651</v>
      </c>
    </row>
    <row r="1992" spans="6:8" x14ac:dyDescent="0.25">
      <c r="F1992" s="42">
        <v>1990</v>
      </c>
      <c r="G1992" s="42">
        <f t="shared" ca="1" si="62"/>
        <v>0.85732758518785668</v>
      </c>
      <c r="H1992" s="42">
        <f t="shared" ca="1" si="63"/>
        <v>679.49393349775232</v>
      </c>
    </row>
    <row r="1993" spans="6:8" x14ac:dyDescent="0.25">
      <c r="F1993" s="42">
        <v>1991</v>
      </c>
      <c r="G1993" s="42">
        <f t="shared" ca="1" si="62"/>
        <v>0.36554379193397379</v>
      </c>
      <c r="H1993" s="42">
        <f t="shared" ca="1" si="63"/>
        <v>324.12392422313178</v>
      </c>
    </row>
    <row r="1994" spans="6:8" x14ac:dyDescent="0.25">
      <c r="F1994" s="42">
        <v>1992</v>
      </c>
      <c r="G1994" s="42">
        <f t="shared" ca="1" si="62"/>
        <v>0.72243693228149986</v>
      </c>
      <c r="H1994" s="42">
        <f t="shared" ca="1" si="63"/>
        <v>552.95927617573795</v>
      </c>
    </row>
    <row r="1995" spans="6:8" x14ac:dyDescent="0.25">
      <c r="F1995" s="42">
        <v>1993</v>
      </c>
      <c r="G1995" s="42">
        <f t="shared" ca="1" si="62"/>
        <v>1.2231018170745345E-2</v>
      </c>
      <c r="H1995" s="42">
        <f t="shared" ca="1" si="63"/>
        <v>133.17818010932911</v>
      </c>
    </row>
    <row r="1996" spans="6:8" x14ac:dyDescent="0.25">
      <c r="F1996" s="42">
        <v>1994</v>
      </c>
      <c r="G1996" s="42">
        <f t="shared" ca="1" si="62"/>
        <v>0.26798769018506208</v>
      </c>
      <c r="H1996" s="42">
        <f t="shared" ca="1" si="63"/>
        <v>274.01868958852992</v>
      </c>
    </row>
    <row r="1997" spans="6:8" x14ac:dyDescent="0.25">
      <c r="F1997" s="42">
        <v>1995</v>
      </c>
      <c r="G1997" s="42">
        <f t="shared" ca="1" si="62"/>
        <v>0.53028658691384034</v>
      </c>
      <c r="H1997" s="42">
        <f t="shared" ca="1" si="63"/>
        <v>418.45579925337154</v>
      </c>
    </row>
    <row r="1998" spans="6:8" x14ac:dyDescent="0.25">
      <c r="F1998" s="42">
        <v>1996</v>
      </c>
      <c r="G1998" s="42">
        <f t="shared" ca="1" si="62"/>
        <v>0.42244410676705568</v>
      </c>
      <c r="H1998" s="42">
        <f t="shared" ca="1" si="63"/>
        <v>355.14323828642387</v>
      </c>
    </row>
    <row r="1999" spans="6:8" x14ac:dyDescent="0.25">
      <c r="F1999" s="42">
        <v>1997</v>
      </c>
      <c r="G1999" s="42">
        <f t="shared" ca="1" si="62"/>
        <v>0.32124670267849653</v>
      </c>
      <c r="H1999" s="42">
        <f t="shared" ca="1" si="63"/>
        <v>300.92749011888441</v>
      </c>
    </row>
    <row r="2000" spans="6:8" x14ac:dyDescent="0.25">
      <c r="F2000" s="42">
        <v>1998</v>
      </c>
      <c r="G2000" s="42">
        <f t="shared" ca="1" si="62"/>
        <v>0.36841766885551719</v>
      </c>
      <c r="H2000" s="42">
        <f t="shared" ca="1" si="63"/>
        <v>325.65640922150999</v>
      </c>
    </row>
    <row r="2001" spans="6:8" x14ac:dyDescent="0.25">
      <c r="F2001" s="42">
        <v>1999</v>
      </c>
      <c r="G2001" s="42">
        <f t="shared" ca="1" si="62"/>
        <v>0.159129885283538</v>
      </c>
      <c r="H2001" s="42">
        <f t="shared" ca="1" si="63"/>
        <v>221.90843559652137</v>
      </c>
    </row>
    <row r="2002" spans="6:8" x14ac:dyDescent="0.25">
      <c r="F2002" s="42">
        <v>2000</v>
      </c>
      <c r="G2002" s="42">
        <f t="shared" ca="1" si="62"/>
        <v>0.12305090015748232</v>
      </c>
      <c r="H2002" s="42">
        <f t="shared" ca="1" si="63"/>
        <v>205.39106984214391</v>
      </c>
    </row>
  </sheetData>
  <mergeCells count="2">
    <mergeCell ref="J9:K9"/>
    <mergeCell ref="J15:K1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C4" sqref="C4"/>
    </sheetView>
  </sheetViews>
  <sheetFormatPr baseColWidth="10" defaultRowHeight="15" x14ac:dyDescent="0.25"/>
  <cols>
    <col min="1" max="1" width="4.28515625" style="38" customWidth="1"/>
    <col min="2" max="2" width="10.28515625" style="38" bestFit="1" customWidth="1"/>
    <col min="3" max="3" width="11.42578125" style="38"/>
    <col min="4" max="4" width="5.140625" style="38" customWidth="1"/>
    <col min="5" max="6" width="11.42578125" style="38"/>
    <col min="7" max="7" width="4.28515625" style="38" customWidth="1"/>
    <col min="8" max="8" width="11.42578125" style="38"/>
    <col min="9" max="9" width="17.7109375" style="38" bestFit="1" customWidth="1"/>
    <col min="10" max="10" width="18.7109375" style="38" bestFit="1" customWidth="1"/>
    <col min="11" max="11" width="11.42578125" style="38"/>
    <col min="12" max="12" width="12" style="38" bestFit="1" customWidth="1"/>
    <col min="13" max="13" width="11.42578125" style="38"/>
    <col min="14" max="14" width="11.7109375" style="38" bestFit="1" customWidth="1"/>
    <col min="15" max="16384" width="11.42578125" style="38"/>
  </cols>
  <sheetData>
    <row r="2" spans="2:10" x14ac:dyDescent="0.25">
      <c r="B2" s="37" t="s">
        <v>11</v>
      </c>
      <c r="C2" s="37" t="s">
        <v>12</v>
      </c>
      <c r="E2" s="37" t="s">
        <v>13</v>
      </c>
      <c r="F2" s="37" t="s">
        <v>14</v>
      </c>
      <c r="H2" s="37" t="s">
        <v>15</v>
      </c>
      <c r="I2" s="37" t="s">
        <v>16</v>
      </c>
      <c r="J2" s="37" t="s">
        <v>17</v>
      </c>
    </row>
    <row r="3" spans="2:10" x14ac:dyDescent="0.25">
      <c r="B3" s="39" t="s">
        <v>67</v>
      </c>
      <c r="C3" s="39">
        <v>50</v>
      </c>
      <c r="E3" s="39">
        <f ca="1">RAND()</f>
        <v>0.17968070084025722</v>
      </c>
      <c r="F3" s="39">
        <f ca="1">$C$3+E3*($C$4-$C$3)</f>
        <v>94.920175210064315</v>
      </c>
      <c r="H3" s="39" t="s">
        <v>19</v>
      </c>
      <c r="I3" s="39">
        <f ca="1">AVERAGE(F3:F2160)</f>
        <v>172.26535890419566</v>
      </c>
      <c r="J3" s="39">
        <f>(C3+C4)/2</f>
        <v>175</v>
      </c>
    </row>
    <row r="4" spans="2:10" x14ac:dyDescent="0.25">
      <c r="B4" s="39" t="s">
        <v>68</v>
      </c>
      <c r="C4" s="39">
        <v>300</v>
      </c>
      <c r="E4" s="39">
        <f t="shared" ref="E4:E67" ca="1" si="0">RAND()</f>
        <v>0.14301480890117535</v>
      </c>
      <c r="F4" s="39">
        <f t="shared" ref="F4:F67" ca="1" si="1">$C$3+E4*($C$4-$C$3)</f>
        <v>85.753702225293836</v>
      </c>
      <c r="H4" s="39" t="s">
        <v>21</v>
      </c>
      <c r="I4" s="39">
        <f ca="1">_xlfn.VAR.S(F3:F2160)</f>
        <v>5311.6913945986498</v>
      </c>
      <c r="J4" s="39">
        <f>(C4-C3) ^2/12</f>
        <v>5208.333333333333</v>
      </c>
    </row>
    <row r="5" spans="2:10" x14ac:dyDescent="0.25">
      <c r="E5" s="39">
        <f t="shared" ca="1" si="0"/>
        <v>0.59730892759056653</v>
      </c>
      <c r="F5" s="39">
        <f t="shared" ca="1" si="1"/>
        <v>199.32723189764164</v>
      </c>
      <c r="H5" s="39" t="s">
        <v>22</v>
      </c>
      <c r="I5" s="39">
        <f ca="1">_xlfn.STDEV.S(F3:F2160)</f>
        <v>72.881351487185313</v>
      </c>
      <c r="J5" s="39">
        <f>SQRT(J4)</f>
        <v>72.168783648703211</v>
      </c>
    </row>
    <row r="6" spans="2:10" x14ac:dyDescent="0.25">
      <c r="E6" s="39">
        <f t="shared" ca="1" si="0"/>
        <v>0.7590191125957233</v>
      </c>
      <c r="F6" s="39">
        <f t="shared" ca="1" si="1"/>
        <v>239.75477814893082</v>
      </c>
      <c r="H6" s="39" t="s">
        <v>23</v>
      </c>
      <c r="I6" s="39">
        <f ca="1">SKEW(F3:F2160)</f>
        <v>2.8322724986628856E-2</v>
      </c>
      <c r="J6" s="39"/>
    </row>
    <row r="7" spans="2:10" x14ac:dyDescent="0.25">
      <c r="E7" s="39">
        <f t="shared" ca="1" si="0"/>
        <v>2.476214661643561E-2</v>
      </c>
      <c r="F7" s="39">
        <f t="shared" ca="1" si="1"/>
        <v>56.190536654108904</v>
      </c>
      <c r="H7" s="39" t="s">
        <v>24</v>
      </c>
      <c r="I7" s="39">
        <f ca="1">I19/(I5^4)</f>
        <v>1.7908151157689687</v>
      </c>
      <c r="J7" s="39"/>
    </row>
    <row r="8" spans="2:10" x14ac:dyDescent="0.25">
      <c r="E8" s="39">
        <f t="shared" ca="1" si="0"/>
        <v>0.36282668798584883</v>
      </c>
      <c r="F8" s="39">
        <f t="shared" ca="1" si="1"/>
        <v>140.70667199646221</v>
      </c>
    </row>
    <row r="9" spans="2:10" x14ac:dyDescent="0.25">
      <c r="E9" s="39">
        <f t="shared" ca="1" si="0"/>
        <v>0.39084931429722747</v>
      </c>
      <c r="F9" s="39">
        <f t="shared" ca="1" si="1"/>
        <v>147.71232857430687</v>
      </c>
      <c r="H9" s="96" t="s">
        <v>26</v>
      </c>
      <c r="I9" s="96"/>
    </row>
    <row r="10" spans="2:10" x14ac:dyDescent="0.25">
      <c r="E10" s="39">
        <f t="shared" ca="1" si="0"/>
        <v>0.75876956142099428</v>
      </c>
      <c r="F10" s="39">
        <f t="shared" ca="1" si="1"/>
        <v>239.69239035524856</v>
      </c>
      <c r="H10" s="39"/>
      <c r="I10" s="39">
        <f ca="1">SUMPRODUCT(F3:F2160)/COUNT(F3:F2160)</f>
        <v>172.26535890419566</v>
      </c>
    </row>
    <row r="11" spans="2:10" x14ac:dyDescent="0.25">
      <c r="E11" s="39">
        <f t="shared" ca="1" si="0"/>
        <v>0.57086706255644037</v>
      </c>
      <c r="F11" s="39">
        <f t="shared" ca="1" si="1"/>
        <v>192.71676563911009</v>
      </c>
      <c r="H11" s="39"/>
      <c r="I11" s="39">
        <f ca="1">SUMPRODUCT(F3:F2160,F3:F2160)/COUNT(F3:F2160)</f>
        <v>34984.58387753374</v>
      </c>
    </row>
    <row r="12" spans="2:10" x14ac:dyDescent="0.25">
      <c r="E12" s="39">
        <f t="shared" ca="1" si="0"/>
        <v>0.60763649312466028</v>
      </c>
      <c r="F12" s="39">
        <f t="shared" ca="1" si="1"/>
        <v>201.90912328116508</v>
      </c>
      <c r="H12" s="39"/>
      <c r="I12" s="39">
        <f ca="1">SUMPRODUCT(F3:F2160,F3:F2160,F3:F2160)/COUNT(F3:F2160)</f>
        <v>7866773.8679497149</v>
      </c>
    </row>
    <row r="13" spans="2:10" x14ac:dyDescent="0.25">
      <c r="E13" s="39">
        <f t="shared" ca="1" si="0"/>
        <v>0.9274162922218333</v>
      </c>
      <c r="F13" s="39">
        <f t="shared" ca="1" si="1"/>
        <v>281.85407305545834</v>
      </c>
      <c r="H13" s="39"/>
      <c r="I13" s="39">
        <f ca="1">SUMPRODUCT(F3:F2160,F3:F2160,F3:F2160,F3:F2160)/COUNT(F3:F2160)</f>
        <v>1884017112.3443949</v>
      </c>
    </row>
    <row r="14" spans="2:10" x14ac:dyDescent="0.25">
      <c r="E14" s="39">
        <f t="shared" ca="1" si="0"/>
        <v>0.63306466240229897</v>
      </c>
      <c r="F14" s="39">
        <f t="shared" ca="1" si="1"/>
        <v>208.26616560057474</v>
      </c>
    </row>
    <row r="15" spans="2:10" x14ac:dyDescent="0.25">
      <c r="E15" s="39">
        <f t="shared" ca="1" si="0"/>
        <v>0.12941577427463125</v>
      </c>
      <c r="F15" s="39">
        <f t="shared" ca="1" si="1"/>
        <v>82.353943568657812</v>
      </c>
      <c r="H15" s="96" t="s">
        <v>27</v>
      </c>
      <c r="I15" s="96"/>
    </row>
    <row r="16" spans="2:10" x14ac:dyDescent="0.25">
      <c r="E16" s="39">
        <f t="shared" ca="1" si="0"/>
        <v>0.93640495390165635</v>
      </c>
      <c r="F16" s="39">
        <f t="shared" ca="1" si="1"/>
        <v>284.10123847541411</v>
      </c>
      <c r="H16" s="39"/>
      <c r="I16" s="39">
        <v>0</v>
      </c>
    </row>
    <row r="17" spans="5:9" x14ac:dyDescent="0.25">
      <c r="E17" s="39">
        <f t="shared" ca="1" si="0"/>
        <v>9.6086767551435415E-3</v>
      </c>
      <c r="F17" s="39">
        <f t="shared" ca="1" si="1"/>
        <v>52.402169188785884</v>
      </c>
      <c r="H17" s="39"/>
      <c r="I17" s="39">
        <f ca="1">I11-I10^2</f>
        <v>5309.2299991423934</v>
      </c>
    </row>
    <row r="18" spans="5:9" x14ac:dyDescent="0.25">
      <c r="E18" s="39">
        <f t="shared" ca="1" si="0"/>
        <v>0.51053353668623502</v>
      </c>
      <c r="F18" s="39">
        <f t="shared" ca="1" si="1"/>
        <v>177.63338417155876</v>
      </c>
      <c r="H18" s="39"/>
      <c r="I18" s="39">
        <f ca="1">I12-3*I10*I11+2*I10^3</f>
        <v>10949.147558055818</v>
      </c>
    </row>
    <row r="19" spans="5:9" x14ac:dyDescent="0.25">
      <c r="E19" s="39">
        <f t="shared" ca="1" si="0"/>
        <v>0.62925434749120923</v>
      </c>
      <c r="F19" s="39">
        <f t="shared" ca="1" si="1"/>
        <v>207.31358687280232</v>
      </c>
      <c r="H19" s="39"/>
      <c r="I19" s="39">
        <f ca="1">I13-4*I10*I12+6*(I10^2)*I11-3*(I10^4)</f>
        <v>50526174.923573971</v>
      </c>
    </row>
    <row r="20" spans="5:9" x14ac:dyDescent="0.25">
      <c r="E20" s="39">
        <f t="shared" ca="1" si="0"/>
        <v>0.23938908093434863</v>
      </c>
      <c r="F20" s="39">
        <f t="shared" ca="1" si="1"/>
        <v>109.84727023358715</v>
      </c>
    </row>
    <row r="21" spans="5:9" x14ac:dyDescent="0.25">
      <c r="E21" s="39">
        <f t="shared" ca="1" si="0"/>
        <v>0.16638203061741974</v>
      </c>
      <c r="F21" s="39">
        <f t="shared" ca="1" si="1"/>
        <v>91.595507654354932</v>
      </c>
    </row>
    <row r="22" spans="5:9" x14ac:dyDescent="0.25">
      <c r="E22" s="39">
        <f t="shared" ca="1" si="0"/>
        <v>0.84301453547748373</v>
      </c>
      <c r="F22" s="39">
        <f t="shared" ca="1" si="1"/>
        <v>260.7536338693709</v>
      </c>
    </row>
    <row r="23" spans="5:9" x14ac:dyDescent="0.25">
      <c r="E23" s="39">
        <f t="shared" ca="1" si="0"/>
        <v>0.37373570955809787</v>
      </c>
      <c r="F23" s="39">
        <f t="shared" ca="1" si="1"/>
        <v>143.43392738952446</v>
      </c>
    </row>
    <row r="24" spans="5:9" x14ac:dyDescent="0.25">
      <c r="E24" s="39">
        <f t="shared" ca="1" si="0"/>
        <v>0.3566263042426312</v>
      </c>
      <c r="F24" s="39">
        <f t="shared" ca="1" si="1"/>
        <v>139.15657606065781</v>
      </c>
    </row>
    <row r="25" spans="5:9" x14ac:dyDescent="0.25">
      <c r="E25" s="39">
        <f t="shared" ca="1" si="0"/>
        <v>0.92066391338795206</v>
      </c>
      <c r="F25" s="39">
        <f t="shared" ca="1" si="1"/>
        <v>280.16597834698803</v>
      </c>
    </row>
    <row r="26" spans="5:9" x14ac:dyDescent="0.25">
      <c r="E26" s="39">
        <f t="shared" ca="1" si="0"/>
        <v>0.7009125806721912</v>
      </c>
      <c r="F26" s="39">
        <f t="shared" ca="1" si="1"/>
        <v>225.2281451680478</v>
      </c>
    </row>
    <row r="27" spans="5:9" x14ac:dyDescent="0.25">
      <c r="E27" s="39">
        <f t="shared" ca="1" si="0"/>
        <v>0.84384993958449894</v>
      </c>
      <c r="F27" s="39">
        <f t="shared" ca="1" si="1"/>
        <v>260.96248489612475</v>
      </c>
    </row>
    <row r="28" spans="5:9" x14ac:dyDescent="0.25">
      <c r="E28" s="39">
        <f t="shared" ca="1" si="0"/>
        <v>0.24118219183236922</v>
      </c>
      <c r="F28" s="39">
        <f t="shared" ca="1" si="1"/>
        <v>110.2955479580923</v>
      </c>
    </row>
    <row r="29" spans="5:9" x14ac:dyDescent="0.25">
      <c r="E29" s="39">
        <f t="shared" ca="1" si="0"/>
        <v>0.54516093504291652</v>
      </c>
      <c r="F29" s="39">
        <f t="shared" ca="1" si="1"/>
        <v>186.29023376072914</v>
      </c>
    </row>
    <row r="30" spans="5:9" x14ac:dyDescent="0.25">
      <c r="E30" s="39">
        <f t="shared" ca="1" si="0"/>
        <v>7.3611544727683498E-2</v>
      </c>
      <c r="F30" s="39">
        <f t="shared" ca="1" si="1"/>
        <v>68.402886181920877</v>
      </c>
    </row>
    <row r="31" spans="5:9" x14ac:dyDescent="0.25">
      <c r="E31" s="39">
        <f t="shared" ca="1" si="0"/>
        <v>0.13608291916149906</v>
      </c>
      <c r="F31" s="39">
        <f t="shared" ca="1" si="1"/>
        <v>84.020729790374759</v>
      </c>
    </row>
    <row r="32" spans="5:9" x14ac:dyDescent="0.25">
      <c r="E32" s="39">
        <f t="shared" ca="1" si="0"/>
        <v>0.53447884433830206</v>
      </c>
      <c r="F32" s="39">
        <f t="shared" ca="1" si="1"/>
        <v>183.61971108457553</v>
      </c>
    </row>
    <row r="33" spans="5:6" x14ac:dyDescent="0.25">
      <c r="E33" s="39">
        <f t="shared" ca="1" si="0"/>
        <v>0.25288954714073275</v>
      </c>
      <c r="F33" s="39">
        <f t="shared" ca="1" si="1"/>
        <v>113.22238678518319</v>
      </c>
    </row>
    <row r="34" spans="5:6" x14ac:dyDescent="0.25">
      <c r="E34" s="39">
        <f t="shared" ca="1" si="0"/>
        <v>0.35071859711910991</v>
      </c>
      <c r="F34" s="39">
        <f t="shared" ca="1" si="1"/>
        <v>137.67964927977749</v>
      </c>
    </row>
    <row r="35" spans="5:6" x14ac:dyDescent="0.25">
      <c r="E35" s="39">
        <f t="shared" ca="1" si="0"/>
        <v>0.2127536666624581</v>
      </c>
      <c r="F35" s="39">
        <f t="shared" ca="1" si="1"/>
        <v>103.18841666561453</v>
      </c>
    </row>
    <row r="36" spans="5:6" x14ac:dyDescent="0.25">
      <c r="E36" s="39">
        <f t="shared" ca="1" si="0"/>
        <v>1.6348663235101424E-2</v>
      </c>
      <c r="F36" s="39">
        <f t="shared" ca="1" si="1"/>
        <v>54.087165808775353</v>
      </c>
    </row>
    <row r="37" spans="5:6" x14ac:dyDescent="0.25">
      <c r="E37" s="39">
        <f t="shared" ca="1" si="0"/>
        <v>0.7740638568209538</v>
      </c>
      <c r="F37" s="39">
        <f t="shared" ca="1" si="1"/>
        <v>243.51596420523845</v>
      </c>
    </row>
    <row r="38" spans="5:6" x14ac:dyDescent="0.25">
      <c r="E38" s="39">
        <f t="shared" ca="1" si="0"/>
        <v>0.83206937787013002</v>
      </c>
      <c r="F38" s="39">
        <f t="shared" ca="1" si="1"/>
        <v>258.0173444675325</v>
      </c>
    </row>
    <row r="39" spans="5:6" x14ac:dyDescent="0.25">
      <c r="E39" s="39">
        <f t="shared" ca="1" si="0"/>
        <v>0.52114911855652457</v>
      </c>
      <c r="F39" s="39">
        <f t="shared" ca="1" si="1"/>
        <v>180.28727963913116</v>
      </c>
    </row>
    <row r="40" spans="5:6" x14ac:dyDescent="0.25">
      <c r="E40" s="39">
        <f t="shared" ca="1" si="0"/>
        <v>0.43279495091140241</v>
      </c>
      <c r="F40" s="39">
        <f t="shared" ca="1" si="1"/>
        <v>158.19873772785058</v>
      </c>
    </row>
    <row r="41" spans="5:6" x14ac:dyDescent="0.25">
      <c r="E41" s="39">
        <f t="shared" ca="1" si="0"/>
        <v>0.95441920662636948</v>
      </c>
      <c r="F41" s="39">
        <f t="shared" ca="1" si="1"/>
        <v>288.60480165659237</v>
      </c>
    </row>
    <row r="42" spans="5:6" x14ac:dyDescent="0.25">
      <c r="E42" s="39">
        <f t="shared" ca="1" si="0"/>
        <v>0.36017185872561841</v>
      </c>
      <c r="F42" s="39">
        <f t="shared" ca="1" si="1"/>
        <v>140.04296468140461</v>
      </c>
    </row>
    <row r="43" spans="5:6" x14ac:dyDescent="0.25">
      <c r="E43" s="39">
        <f t="shared" ca="1" si="0"/>
        <v>0.3354228038233783</v>
      </c>
      <c r="F43" s="39">
        <f t="shared" ca="1" si="1"/>
        <v>133.85570095584455</v>
      </c>
    </row>
    <row r="44" spans="5:6" x14ac:dyDescent="0.25">
      <c r="E44" s="39">
        <f t="shared" ca="1" si="0"/>
        <v>0.56739461206765995</v>
      </c>
      <c r="F44" s="39">
        <f t="shared" ca="1" si="1"/>
        <v>191.84865301691499</v>
      </c>
    </row>
    <row r="45" spans="5:6" x14ac:dyDescent="0.25">
      <c r="E45" s="39">
        <f t="shared" ca="1" si="0"/>
        <v>0.52263527375394792</v>
      </c>
      <c r="F45" s="39">
        <f t="shared" ca="1" si="1"/>
        <v>180.65881843848697</v>
      </c>
    </row>
    <row r="46" spans="5:6" x14ac:dyDescent="0.25">
      <c r="E46" s="39">
        <f t="shared" ca="1" si="0"/>
        <v>0.92025051031038196</v>
      </c>
      <c r="F46" s="39">
        <f t="shared" ca="1" si="1"/>
        <v>280.06262757759549</v>
      </c>
    </row>
    <row r="47" spans="5:6" x14ac:dyDescent="0.25">
      <c r="E47" s="39">
        <f t="shared" ca="1" si="0"/>
        <v>0.35679919313929953</v>
      </c>
      <c r="F47" s="39">
        <f t="shared" ca="1" si="1"/>
        <v>139.19979828482488</v>
      </c>
    </row>
    <row r="48" spans="5:6" x14ac:dyDescent="0.25">
      <c r="E48" s="39">
        <f t="shared" ca="1" si="0"/>
        <v>0.57429785065649686</v>
      </c>
      <c r="F48" s="39">
        <f t="shared" ca="1" si="1"/>
        <v>193.57446266412421</v>
      </c>
    </row>
    <row r="49" spans="5:6" x14ac:dyDescent="0.25">
      <c r="E49" s="39">
        <f t="shared" ca="1" si="0"/>
        <v>0.88172646052673875</v>
      </c>
      <c r="F49" s="39">
        <f t="shared" ca="1" si="1"/>
        <v>270.43161513168468</v>
      </c>
    </row>
    <row r="50" spans="5:6" x14ac:dyDescent="0.25">
      <c r="E50" s="39">
        <f t="shared" ca="1" si="0"/>
        <v>0.82895434162878445</v>
      </c>
      <c r="F50" s="39">
        <f t="shared" ca="1" si="1"/>
        <v>257.23858540719613</v>
      </c>
    </row>
    <row r="51" spans="5:6" x14ac:dyDescent="0.25">
      <c r="E51" s="39">
        <f t="shared" ca="1" si="0"/>
        <v>0.32536856634196476</v>
      </c>
      <c r="F51" s="39">
        <f t="shared" ca="1" si="1"/>
        <v>131.34214158549119</v>
      </c>
    </row>
    <row r="52" spans="5:6" x14ac:dyDescent="0.25">
      <c r="E52" s="39">
        <f t="shared" ca="1" si="0"/>
        <v>0.22815163882263434</v>
      </c>
      <c r="F52" s="39">
        <f t="shared" ca="1" si="1"/>
        <v>107.03790970565859</v>
      </c>
    </row>
    <row r="53" spans="5:6" x14ac:dyDescent="0.25">
      <c r="E53" s="39">
        <f t="shared" ca="1" si="0"/>
        <v>0.18332164126690764</v>
      </c>
      <c r="F53" s="39">
        <f t="shared" ca="1" si="1"/>
        <v>95.830410316726912</v>
      </c>
    </row>
    <row r="54" spans="5:6" x14ac:dyDescent="0.25">
      <c r="E54" s="39">
        <f t="shared" ca="1" si="0"/>
        <v>0.14837381687053997</v>
      </c>
      <c r="F54" s="39">
        <f t="shared" ca="1" si="1"/>
        <v>87.093454217634985</v>
      </c>
    </row>
    <row r="55" spans="5:6" x14ac:dyDescent="0.25">
      <c r="E55" s="39">
        <f t="shared" ca="1" si="0"/>
        <v>0.37044820861700145</v>
      </c>
      <c r="F55" s="39">
        <f t="shared" ca="1" si="1"/>
        <v>142.61205215425036</v>
      </c>
    </row>
    <row r="56" spans="5:6" x14ac:dyDescent="0.25">
      <c r="E56" s="39">
        <f t="shared" ca="1" si="0"/>
        <v>0.94641060497905138</v>
      </c>
      <c r="F56" s="39">
        <f t="shared" ca="1" si="1"/>
        <v>286.60265124476285</v>
      </c>
    </row>
    <row r="57" spans="5:6" x14ac:dyDescent="0.25">
      <c r="E57" s="39">
        <f t="shared" ca="1" si="0"/>
        <v>0.13389686858822791</v>
      </c>
      <c r="F57" s="39">
        <f t="shared" ca="1" si="1"/>
        <v>83.474217147056976</v>
      </c>
    </row>
    <row r="58" spans="5:6" x14ac:dyDescent="0.25">
      <c r="E58" s="39">
        <f t="shared" ca="1" si="0"/>
        <v>0.69947699557514453</v>
      </c>
      <c r="F58" s="39">
        <f t="shared" ca="1" si="1"/>
        <v>224.86924889378614</v>
      </c>
    </row>
    <row r="59" spans="5:6" x14ac:dyDescent="0.25">
      <c r="E59" s="39">
        <f t="shared" ca="1" si="0"/>
        <v>0.92305928755409039</v>
      </c>
      <c r="F59" s="39">
        <f t="shared" ca="1" si="1"/>
        <v>280.76482188852259</v>
      </c>
    </row>
    <row r="60" spans="5:6" x14ac:dyDescent="0.25">
      <c r="E60" s="39">
        <f t="shared" ca="1" si="0"/>
        <v>0.7677880560743362</v>
      </c>
      <c r="F60" s="39">
        <f t="shared" ca="1" si="1"/>
        <v>241.94701401858404</v>
      </c>
    </row>
    <row r="61" spans="5:6" x14ac:dyDescent="0.25">
      <c r="E61" s="39">
        <f t="shared" ca="1" si="0"/>
        <v>0.64757407455658766</v>
      </c>
      <c r="F61" s="39">
        <f t="shared" ca="1" si="1"/>
        <v>211.89351863914692</v>
      </c>
    </row>
    <row r="62" spans="5:6" x14ac:dyDescent="0.25">
      <c r="E62" s="39">
        <f t="shared" ca="1" si="0"/>
        <v>0.48215017204132615</v>
      </c>
      <c r="F62" s="39">
        <f t="shared" ca="1" si="1"/>
        <v>170.53754301033155</v>
      </c>
    </row>
    <row r="63" spans="5:6" x14ac:dyDescent="0.25">
      <c r="E63" s="39">
        <f t="shared" ca="1" si="0"/>
        <v>0.19477283971104953</v>
      </c>
      <c r="F63" s="39">
        <f t="shared" ca="1" si="1"/>
        <v>98.693209927762382</v>
      </c>
    </row>
    <row r="64" spans="5:6" x14ac:dyDescent="0.25">
      <c r="E64" s="39">
        <f t="shared" ca="1" si="0"/>
        <v>0.81320397893017371</v>
      </c>
      <c r="F64" s="39">
        <f t="shared" ca="1" si="1"/>
        <v>253.30099473254342</v>
      </c>
    </row>
    <row r="65" spans="5:6" x14ac:dyDescent="0.25">
      <c r="E65" s="39">
        <f t="shared" ca="1" si="0"/>
        <v>0.83977798341992049</v>
      </c>
      <c r="F65" s="39">
        <f t="shared" ca="1" si="1"/>
        <v>259.94449585498012</v>
      </c>
    </row>
    <row r="66" spans="5:6" x14ac:dyDescent="0.25">
      <c r="E66" s="39">
        <f t="shared" ca="1" si="0"/>
        <v>7.2186247080557875E-2</v>
      </c>
      <c r="F66" s="39">
        <f t="shared" ca="1" si="1"/>
        <v>68.046561770139476</v>
      </c>
    </row>
    <row r="67" spans="5:6" x14ac:dyDescent="0.25">
      <c r="E67" s="39">
        <f t="shared" ca="1" si="0"/>
        <v>7.2543992541079017E-2</v>
      </c>
      <c r="F67" s="39">
        <f t="shared" ca="1" si="1"/>
        <v>68.135998135269759</v>
      </c>
    </row>
    <row r="68" spans="5:6" x14ac:dyDescent="0.25">
      <c r="E68" s="39">
        <f t="shared" ref="E68:E131" ca="1" si="2">RAND()</f>
        <v>0.69340863212369974</v>
      </c>
      <c r="F68" s="39">
        <f t="shared" ref="F68:F131" ca="1" si="3">$C$3+E68*($C$4-$C$3)</f>
        <v>223.35215803092493</v>
      </c>
    </row>
    <row r="69" spans="5:6" x14ac:dyDescent="0.25">
      <c r="E69" s="39">
        <f t="shared" ca="1" si="2"/>
        <v>0.50379527357203346</v>
      </c>
      <c r="F69" s="39">
        <f t="shared" ca="1" si="3"/>
        <v>175.94881839300837</v>
      </c>
    </row>
    <row r="70" spans="5:6" x14ac:dyDescent="0.25">
      <c r="E70" s="39">
        <f t="shared" ca="1" si="2"/>
        <v>0.93249340192820496</v>
      </c>
      <c r="F70" s="39">
        <f t="shared" ca="1" si="3"/>
        <v>283.12335048205125</v>
      </c>
    </row>
    <row r="71" spans="5:6" x14ac:dyDescent="0.25">
      <c r="E71" s="39">
        <f t="shared" ca="1" si="2"/>
        <v>0.17844583807253356</v>
      </c>
      <c r="F71" s="39">
        <f t="shared" ca="1" si="3"/>
        <v>94.611459518133387</v>
      </c>
    </row>
    <row r="72" spans="5:6" x14ac:dyDescent="0.25">
      <c r="E72" s="39">
        <f t="shared" ca="1" si="2"/>
        <v>0.91054781212457436</v>
      </c>
      <c r="F72" s="39">
        <f t="shared" ca="1" si="3"/>
        <v>277.63695303114355</v>
      </c>
    </row>
    <row r="73" spans="5:6" x14ac:dyDescent="0.25">
      <c r="E73" s="39">
        <f t="shared" ca="1" si="2"/>
        <v>0.99226913638391767</v>
      </c>
      <c r="F73" s="39">
        <f t="shared" ca="1" si="3"/>
        <v>298.0672840959794</v>
      </c>
    </row>
    <row r="74" spans="5:6" x14ac:dyDescent="0.25">
      <c r="E74" s="39">
        <f t="shared" ca="1" si="2"/>
        <v>0.12157269165321549</v>
      </c>
      <c r="F74" s="39">
        <f t="shared" ca="1" si="3"/>
        <v>80.393172913303871</v>
      </c>
    </row>
    <row r="75" spans="5:6" x14ac:dyDescent="0.25">
      <c r="E75" s="39">
        <f t="shared" ca="1" si="2"/>
        <v>0.26272486618501734</v>
      </c>
      <c r="F75" s="39">
        <f t="shared" ca="1" si="3"/>
        <v>115.68121654625433</v>
      </c>
    </row>
    <row r="76" spans="5:6" x14ac:dyDescent="0.25">
      <c r="E76" s="39">
        <f t="shared" ca="1" si="2"/>
        <v>0.24296186089297878</v>
      </c>
      <c r="F76" s="39">
        <f t="shared" ca="1" si="3"/>
        <v>110.74046522324468</v>
      </c>
    </row>
    <row r="77" spans="5:6" x14ac:dyDescent="0.25">
      <c r="E77" s="39">
        <f t="shared" ca="1" si="2"/>
        <v>0.62472142618911986</v>
      </c>
      <c r="F77" s="39">
        <f t="shared" ca="1" si="3"/>
        <v>206.18035654727996</v>
      </c>
    </row>
    <row r="78" spans="5:6" x14ac:dyDescent="0.25">
      <c r="E78" s="39">
        <f t="shared" ca="1" si="2"/>
        <v>9.980092312442046E-2</v>
      </c>
      <c r="F78" s="39">
        <f t="shared" ca="1" si="3"/>
        <v>74.95023078110512</v>
      </c>
    </row>
    <row r="79" spans="5:6" x14ac:dyDescent="0.25">
      <c r="E79" s="39">
        <f t="shared" ca="1" si="2"/>
        <v>0.74868423494503145</v>
      </c>
      <c r="F79" s="39">
        <f t="shared" ca="1" si="3"/>
        <v>237.17105873625786</v>
      </c>
    </row>
    <row r="80" spans="5:6" x14ac:dyDescent="0.25">
      <c r="E80" s="39">
        <f t="shared" ca="1" si="2"/>
        <v>0.1236472260447069</v>
      </c>
      <c r="F80" s="39">
        <f t="shared" ca="1" si="3"/>
        <v>80.911806511176721</v>
      </c>
    </row>
    <row r="81" spans="5:6" x14ac:dyDescent="0.25">
      <c r="E81" s="39">
        <f t="shared" ca="1" si="2"/>
        <v>0.23793028663621218</v>
      </c>
      <c r="F81" s="39">
        <f t="shared" ca="1" si="3"/>
        <v>109.48257165905304</v>
      </c>
    </row>
    <row r="82" spans="5:6" x14ac:dyDescent="0.25">
      <c r="E82" s="39">
        <f t="shared" ca="1" si="2"/>
        <v>5.8319446208530135E-3</v>
      </c>
      <c r="F82" s="39">
        <f t="shared" ca="1" si="3"/>
        <v>51.457986155213256</v>
      </c>
    </row>
    <row r="83" spans="5:6" x14ac:dyDescent="0.25">
      <c r="E83" s="39">
        <f t="shared" ca="1" si="2"/>
        <v>0.54359547949202369</v>
      </c>
      <c r="F83" s="39">
        <f t="shared" ca="1" si="3"/>
        <v>185.89886987300594</v>
      </c>
    </row>
    <row r="84" spans="5:6" x14ac:dyDescent="0.25">
      <c r="E84" s="39">
        <f t="shared" ca="1" si="2"/>
        <v>0.37739322358865968</v>
      </c>
      <c r="F84" s="39">
        <f t="shared" ca="1" si="3"/>
        <v>144.34830589716492</v>
      </c>
    </row>
    <row r="85" spans="5:6" x14ac:dyDescent="0.25">
      <c r="E85" s="39">
        <f t="shared" ca="1" si="2"/>
        <v>0.38870443415375422</v>
      </c>
      <c r="F85" s="39">
        <f t="shared" ca="1" si="3"/>
        <v>147.17610853843854</v>
      </c>
    </row>
    <row r="86" spans="5:6" x14ac:dyDescent="0.25">
      <c r="E86" s="39">
        <f t="shared" ca="1" si="2"/>
        <v>0.12478781479513257</v>
      </c>
      <c r="F86" s="39">
        <f t="shared" ca="1" si="3"/>
        <v>81.196953698783148</v>
      </c>
    </row>
    <row r="87" spans="5:6" x14ac:dyDescent="0.25">
      <c r="E87" s="39">
        <f t="shared" ca="1" si="2"/>
        <v>0.50379978125509639</v>
      </c>
      <c r="F87" s="39">
        <f t="shared" ca="1" si="3"/>
        <v>175.94994531377409</v>
      </c>
    </row>
    <row r="88" spans="5:6" x14ac:dyDescent="0.25">
      <c r="E88" s="39">
        <f t="shared" ca="1" si="2"/>
        <v>0.89910859835994239</v>
      </c>
      <c r="F88" s="39">
        <f t="shared" ca="1" si="3"/>
        <v>274.77714958998558</v>
      </c>
    </row>
    <row r="89" spans="5:6" x14ac:dyDescent="0.25">
      <c r="E89" s="39">
        <f t="shared" ca="1" si="2"/>
        <v>0.96322471740985738</v>
      </c>
      <c r="F89" s="39">
        <f t="shared" ca="1" si="3"/>
        <v>290.80617935246437</v>
      </c>
    </row>
    <row r="90" spans="5:6" x14ac:dyDescent="0.25">
      <c r="E90" s="39">
        <f t="shared" ca="1" si="2"/>
        <v>0.61784033313652165</v>
      </c>
      <c r="F90" s="39">
        <f t="shared" ca="1" si="3"/>
        <v>204.46008328413041</v>
      </c>
    </row>
    <row r="91" spans="5:6" x14ac:dyDescent="0.25">
      <c r="E91" s="39">
        <f t="shared" ca="1" si="2"/>
        <v>0.58109707829710944</v>
      </c>
      <c r="F91" s="39">
        <f t="shared" ca="1" si="3"/>
        <v>195.27426957427735</v>
      </c>
    </row>
    <row r="92" spans="5:6" x14ac:dyDescent="0.25">
      <c r="E92" s="39">
        <f t="shared" ca="1" si="2"/>
        <v>0.54930590859152695</v>
      </c>
      <c r="F92" s="39">
        <f t="shared" ca="1" si="3"/>
        <v>187.32647714788175</v>
      </c>
    </row>
    <row r="93" spans="5:6" x14ac:dyDescent="0.25">
      <c r="E93" s="39">
        <f t="shared" ca="1" si="2"/>
        <v>2.5385297753589553E-3</v>
      </c>
      <c r="F93" s="39">
        <f t="shared" ca="1" si="3"/>
        <v>50.634632443839742</v>
      </c>
    </row>
    <row r="94" spans="5:6" x14ac:dyDescent="0.25">
      <c r="E94" s="39">
        <f t="shared" ca="1" si="2"/>
        <v>0.54325980917234074</v>
      </c>
      <c r="F94" s="39">
        <f t="shared" ca="1" si="3"/>
        <v>185.81495229308518</v>
      </c>
    </row>
    <row r="95" spans="5:6" x14ac:dyDescent="0.25">
      <c r="E95" s="39">
        <f t="shared" ca="1" si="2"/>
        <v>0.25859622449481412</v>
      </c>
      <c r="F95" s="39">
        <f t="shared" ca="1" si="3"/>
        <v>114.64905612370353</v>
      </c>
    </row>
    <row r="96" spans="5:6" x14ac:dyDescent="0.25">
      <c r="E96" s="39">
        <f t="shared" ca="1" si="2"/>
        <v>0.56607162303602587</v>
      </c>
      <c r="F96" s="39">
        <f t="shared" ca="1" si="3"/>
        <v>191.51790575900648</v>
      </c>
    </row>
    <row r="97" spans="5:6" x14ac:dyDescent="0.25">
      <c r="E97" s="39">
        <f t="shared" ca="1" si="2"/>
        <v>0.84239259174701764</v>
      </c>
      <c r="F97" s="39">
        <f t="shared" ca="1" si="3"/>
        <v>260.5981479367544</v>
      </c>
    </row>
    <row r="98" spans="5:6" x14ac:dyDescent="0.25">
      <c r="E98" s="39">
        <f t="shared" ca="1" si="2"/>
        <v>0.14035399006021809</v>
      </c>
      <c r="F98" s="39">
        <f t="shared" ca="1" si="3"/>
        <v>85.088497515054513</v>
      </c>
    </row>
    <row r="99" spans="5:6" x14ac:dyDescent="0.25">
      <c r="E99" s="39">
        <f t="shared" ca="1" si="2"/>
        <v>0.78661674550881078</v>
      </c>
      <c r="F99" s="39">
        <f t="shared" ca="1" si="3"/>
        <v>246.65418637720271</v>
      </c>
    </row>
    <row r="100" spans="5:6" x14ac:dyDescent="0.25">
      <c r="E100" s="39">
        <f t="shared" ca="1" si="2"/>
        <v>0.43868922480759798</v>
      </c>
      <c r="F100" s="39">
        <f t="shared" ca="1" si="3"/>
        <v>159.67230620189949</v>
      </c>
    </row>
    <row r="101" spans="5:6" x14ac:dyDescent="0.25">
      <c r="E101" s="39">
        <f t="shared" ca="1" si="2"/>
        <v>0.46162037182188609</v>
      </c>
      <c r="F101" s="39">
        <f t="shared" ca="1" si="3"/>
        <v>165.4050929554715</v>
      </c>
    </row>
    <row r="102" spans="5:6" x14ac:dyDescent="0.25">
      <c r="E102" s="39">
        <f t="shared" ca="1" si="2"/>
        <v>0.54366719227944094</v>
      </c>
      <c r="F102" s="39">
        <f t="shared" ca="1" si="3"/>
        <v>185.91679806986022</v>
      </c>
    </row>
    <row r="103" spans="5:6" x14ac:dyDescent="0.25">
      <c r="E103" s="39">
        <f t="shared" ca="1" si="2"/>
        <v>6.0037952917307513E-2</v>
      </c>
      <c r="F103" s="39">
        <f t="shared" ca="1" si="3"/>
        <v>65.009488229326877</v>
      </c>
    </row>
    <row r="104" spans="5:6" x14ac:dyDescent="0.25">
      <c r="E104" s="39">
        <f t="shared" ca="1" si="2"/>
        <v>1.5880195952431397E-2</v>
      </c>
      <c r="F104" s="39">
        <f t="shared" ca="1" si="3"/>
        <v>53.970048988107848</v>
      </c>
    </row>
    <row r="105" spans="5:6" x14ac:dyDescent="0.25">
      <c r="E105" s="39">
        <f t="shared" ca="1" si="2"/>
        <v>0.3585030328932125</v>
      </c>
      <c r="F105" s="39">
        <f t="shared" ca="1" si="3"/>
        <v>139.62575822330314</v>
      </c>
    </row>
    <row r="106" spans="5:6" x14ac:dyDescent="0.25">
      <c r="E106" s="39">
        <f t="shared" ca="1" si="2"/>
        <v>2.9008567553175713E-2</v>
      </c>
      <c r="F106" s="39">
        <f t="shared" ca="1" si="3"/>
        <v>57.252141888293927</v>
      </c>
    </row>
    <row r="107" spans="5:6" x14ac:dyDescent="0.25">
      <c r="E107" s="39">
        <f t="shared" ca="1" si="2"/>
        <v>0.13812289362642005</v>
      </c>
      <c r="F107" s="39">
        <f t="shared" ca="1" si="3"/>
        <v>84.530723406605006</v>
      </c>
    </row>
    <row r="108" spans="5:6" x14ac:dyDescent="0.25">
      <c r="E108" s="39">
        <f t="shared" ca="1" si="2"/>
        <v>0.43701310593576725</v>
      </c>
      <c r="F108" s="39">
        <f t="shared" ca="1" si="3"/>
        <v>159.25327648394182</v>
      </c>
    </row>
    <row r="109" spans="5:6" x14ac:dyDescent="0.25">
      <c r="E109" s="39">
        <f t="shared" ca="1" si="2"/>
        <v>0.66037338620632791</v>
      </c>
      <c r="F109" s="39">
        <f t="shared" ca="1" si="3"/>
        <v>215.09334655158199</v>
      </c>
    </row>
    <row r="110" spans="5:6" x14ac:dyDescent="0.25">
      <c r="E110" s="39">
        <f t="shared" ca="1" si="2"/>
        <v>0.35251761387037406</v>
      </c>
      <c r="F110" s="39">
        <f t="shared" ca="1" si="3"/>
        <v>138.12940346759353</v>
      </c>
    </row>
    <row r="111" spans="5:6" x14ac:dyDescent="0.25">
      <c r="E111" s="39">
        <f t="shared" ca="1" si="2"/>
        <v>0.68963085047700778</v>
      </c>
      <c r="F111" s="39">
        <f t="shared" ca="1" si="3"/>
        <v>222.40771261925195</v>
      </c>
    </row>
    <row r="112" spans="5:6" x14ac:dyDescent="0.25">
      <c r="E112" s="39">
        <f t="shared" ca="1" si="2"/>
        <v>0.64107979184025055</v>
      </c>
      <c r="F112" s="39">
        <f t="shared" ca="1" si="3"/>
        <v>210.26994796006264</v>
      </c>
    </row>
    <row r="113" spans="5:6" x14ac:dyDescent="0.25">
      <c r="E113" s="39">
        <f t="shared" ca="1" si="2"/>
        <v>0.5845537895109767</v>
      </c>
      <c r="F113" s="39">
        <f t="shared" ca="1" si="3"/>
        <v>196.13844737774417</v>
      </c>
    </row>
    <row r="114" spans="5:6" x14ac:dyDescent="0.25">
      <c r="E114" s="39">
        <f t="shared" ca="1" si="2"/>
        <v>0.25320236051320177</v>
      </c>
      <c r="F114" s="39">
        <f t="shared" ca="1" si="3"/>
        <v>113.30059012830044</v>
      </c>
    </row>
    <row r="115" spans="5:6" x14ac:dyDescent="0.25">
      <c r="E115" s="39">
        <f t="shared" ca="1" si="2"/>
        <v>0.39317420438949535</v>
      </c>
      <c r="F115" s="39">
        <f t="shared" ca="1" si="3"/>
        <v>148.29355109737384</v>
      </c>
    </row>
    <row r="116" spans="5:6" x14ac:dyDescent="0.25">
      <c r="E116" s="39">
        <f t="shared" ca="1" si="2"/>
        <v>0.55787327861717917</v>
      </c>
      <c r="F116" s="39">
        <f t="shared" ca="1" si="3"/>
        <v>189.46831965429479</v>
      </c>
    </row>
    <row r="117" spans="5:6" x14ac:dyDescent="0.25">
      <c r="E117" s="39">
        <f t="shared" ca="1" si="2"/>
        <v>0.58244954429172124</v>
      </c>
      <c r="F117" s="39">
        <f t="shared" ca="1" si="3"/>
        <v>195.61238607293032</v>
      </c>
    </row>
    <row r="118" spans="5:6" x14ac:dyDescent="0.25">
      <c r="E118" s="39">
        <f t="shared" ca="1" si="2"/>
        <v>0.30762612971553494</v>
      </c>
      <c r="F118" s="39">
        <f t="shared" ca="1" si="3"/>
        <v>126.90653242888374</v>
      </c>
    </row>
    <row r="119" spans="5:6" x14ac:dyDescent="0.25">
      <c r="E119" s="39">
        <f t="shared" ca="1" si="2"/>
        <v>0.1691696061570368</v>
      </c>
      <c r="F119" s="39">
        <f t="shared" ca="1" si="3"/>
        <v>92.292401539259203</v>
      </c>
    </row>
    <row r="120" spans="5:6" x14ac:dyDescent="0.25">
      <c r="E120" s="39">
        <f t="shared" ca="1" si="2"/>
        <v>0.30924795322724796</v>
      </c>
      <c r="F120" s="39">
        <f t="shared" ca="1" si="3"/>
        <v>127.311988306812</v>
      </c>
    </row>
    <row r="121" spans="5:6" x14ac:dyDescent="0.25">
      <c r="E121" s="39">
        <f t="shared" ca="1" si="2"/>
        <v>0.69697461781255077</v>
      </c>
      <c r="F121" s="39">
        <f t="shared" ca="1" si="3"/>
        <v>224.24365445313768</v>
      </c>
    </row>
    <row r="122" spans="5:6" x14ac:dyDescent="0.25">
      <c r="E122" s="39">
        <f t="shared" ca="1" si="2"/>
        <v>0.73540568891698344</v>
      </c>
      <c r="F122" s="39">
        <f t="shared" ca="1" si="3"/>
        <v>233.85142222924586</v>
      </c>
    </row>
    <row r="123" spans="5:6" x14ac:dyDescent="0.25">
      <c r="E123" s="39">
        <f t="shared" ca="1" si="2"/>
        <v>0.33469524489669378</v>
      </c>
      <c r="F123" s="39">
        <f t="shared" ca="1" si="3"/>
        <v>133.67381122417345</v>
      </c>
    </row>
    <row r="124" spans="5:6" x14ac:dyDescent="0.25">
      <c r="E124" s="39">
        <f t="shared" ca="1" si="2"/>
        <v>0.37823139771180669</v>
      </c>
      <c r="F124" s="39">
        <f t="shared" ca="1" si="3"/>
        <v>144.55784942795168</v>
      </c>
    </row>
    <row r="125" spans="5:6" x14ac:dyDescent="0.25">
      <c r="E125" s="39">
        <f t="shared" ca="1" si="2"/>
        <v>0.19002719695189041</v>
      </c>
      <c r="F125" s="39">
        <f t="shared" ca="1" si="3"/>
        <v>97.506799237972601</v>
      </c>
    </row>
    <row r="126" spans="5:6" x14ac:dyDescent="0.25">
      <c r="E126" s="39">
        <f t="shared" ca="1" si="2"/>
        <v>0.88753302807559387</v>
      </c>
      <c r="F126" s="39">
        <f t="shared" ca="1" si="3"/>
        <v>271.88325701889846</v>
      </c>
    </row>
    <row r="127" spans="5:6" x14ac:dyDescent="0.25">
      <c r="E127" s="39">
        <f t="shared" ca="1" si="2"/>
        <v>0.11961839526761642</v>
      </c>
      <c r="F127" s="39">
        <f t="shared" ca="1" si="3"/>
        <v>79.904598816904098</v>
      </c>
    </row>
    <row r="128" spans="5:6" x14ac:dyDescent="0.25">
      <c r="E128" s="39">
        <f t="shared" ca="1" si="2"/>
        <v>0.94023075601107076</v>
      </c>
      <c r="F128" s="39">
        <f t="shared" ca="1" si="3"/>
        <v>285.05768900276769</v>
      </c>
    </row>
    <row r="129" spans="5:6" x14ac:dyDescent="0.25">
      <c r="E129" s="39">
        <f t="shared" ca="1" si="2"/>
        <v>0.12101688798611021</v>
      </c>
      <c r="F129" s="39">
        <f t="shared" ca="1" si="3"/>
        <v>80.254221996527548</v>
      </c>
    </row>
    <row r="130" spans="5:6" x14ac:dyDescent="0.25">
      <c r="E130" s="39">
        <f t="shared" ca="1" si="2"/>
        <v>0.24627984874855857</v>
      </c>
      <c r="F130" s="39">
        <f t="shared" ca="1" si="3"/>
        <v>111.56996218713965</v>
      </c>
    </row>
    <row r="131" spans="5:6" x14ac:dyDescent="0.25">
      <c r="E131" s="39">
        <f t="shared" ca="1" si="2"/>
        <v>0.97108855356530177</v>
      </c>
      <c r="F131" s="39">
        <f t="shared" ca="1" si="3"/>
        <v>292.77213839132548</v>
      </c>
    </row>
    <row r="132" spans="5:6" x14ac:dyDescent="0.25">
      <c r="E132" s="39">
        <f t="shared" ref="E132:E195" ca="1" si="4">RAND()</f>
        <v>0.23163025131367321</v>
      </c>
      <c r="F132" s="39">
        <f t="shared" ref="F132:F195" ca="1" si="5">$C$3+E132*($C$4-$C$3)</f>
        <v>107.90756282841829</v>
      </c>
    </row>
    <row r="133" spans="5:6" x14ac:dyDescent="0.25">
      <c r="E133" s="39">
        <f t="shared" ca="1" si="4"/>
        <v>0.5569571502723164</v>
      </c>
      <c r="F133" s="39">
        <f t="shared" ca="1" si="5"/>
        <v>189.23928756807911</v>
      </c>
    </row>
    <row r="134" spans="5:6" x14ac:dyDescent="0.25">
      <c r="E134" s="39">
        <f t="shared" ca="1" si="4"/>
        <v>0.69389787431088257</v>
      </c>
      <c r="F134" s="39">
        <f t="shared" ca="1" si="5"/>
        <v>223.47446857772064</v>
      </c>
    </row>
    <row r="135" spans="5:6" x14ac:dyDescent="0.25">
      <c r="E135" s="39">
        <f t="shared" ca="1" si="4"/>
        <v>0.95179049811662331</v>
      </c>
      <c r="F135" s="39">
        <f t="shared" ca="1" si="5"/>
        <v>287.94762452915586</v>
      </c>
    </row>
    <row r="136" spans="5:6" x14ac:dyDescent="0.25">
      <c r="E136" s="39">
        <f t="shared" ca="1" si="4"/>
        <v>0.13190490938315313</v>
      </c>
      <c r="F136" s="39">
        <f t="shared" ca="1" si="5"/>
        <v>82.976227345788288</v>
      </c>
    </row>
    <row r="137" spans="5:6" x14ac:dyDescent="0.25">
      <c r="E137" s="39">
        <f t="shared" ca="1" si="4"/>
        <v>8.2993475164690134E-2</v>
      </c>
      <c r="F137" s="39">
        <f t="shared" ca="1" si="5"/>
        <v>70.748368791172538</v>
      </c>
    </row>
    <row r="138" spans="5:6" x14ac:dyDescent="0.25">
      <c r="E138" s="39">
        <f t="shared" ca="1" si="4"/>
        <v>0.96897842263497869</v>
      </c>
      <c r="F138" s="39">
        <f t="shared" ca="1" si="5"/>
        <v>292.24460565874466</v>
      </c>
    </row>
    <row r="139" spans="5:6" x14ac:dyDescent="0.25">
      <c r="E139" s="39">
        <f t="shared" ca="1" si="4"/>
        <v>0.21861222104240263</v>
      </c>
      <c r="F139" s="39">
        <f t="shared" ca="1" si="5"/>
        <v>104.65305526060067</v>
      </c>
    </row>
    <row r="140" spans="5:6" x14ac:dyDescent="0.25">
      <c r="E140" s="39">
        <f t="shared" ca="1" si="4"/>
        <v>0.75024273763676874</v>
      </c>
      <c r="F140" s="39">
        <f t="shared" ca="1" si="5"/>
        <v>237.56068440919219</v>
      </c>
    </row>
    <row r="141" spans="5:6" x14ac:dyDescent="0.25">
      <c r="E141" s="39">
        <f t="shared" ca="1" si="4"/>
        <v>0.2532730385407006</v>
      </c>
      <c r="F141" s="39">
        <f t="shared" ca="1" si="5"/>
        <v>113.31825963517515</v>
      </c>
    </row>
    <row r="142" spans="5:6" x14ac:dyDescent="0.25">
      <c r="E142" s="39">
        <f t="shared" ca="1" si="4"/>
        <v>0.65785451372722781</v>
      </c>
      <c r="F142" s="39">
        <f t="shared" ca="1" si="5"/>
        <v>214.46362843180694</v>
      </c>
    </row>
    <row r="143" spans="5:6" x14ac:dyDescent="0.25">
      <c r="E143" s="39">
        <f t="shared" ca="1" si="4"/>
        <v>0.98002942524296133</v>
      </c>
      <c r="F143" s="39">
        <f t="shared" ca="1" si="5"/>
        <v>295.00735631074031</v>
      </c>
    </row>
    <row r="144" spans="5:6" x14ac:dyDescent="0.25">
      <c r="E144" s="39">
        <f t="shared" ca="1" si="4"/>
        <v>0.84892266849104603</v>
      </c>
      <c r="F144" s="39">
        <f t="shared" ca="1" si="5"/>
        <v>262.23066712276147</v>
      </c>
    </row>
    <row r="145" spans="5:6" x14ac:dyDescent="0.25">
      <c r="E145" s="39">
        <f t="shared" ca="1" si="4"/>
        <v>0.53965719805442292</v>
      </c>
      <c r="F145" s="39">
        <f t="shared" ca="1" si="5"/>
        <v>184.91429951360573</v>
      </c>
    </row>
    <row r="146" spans="5:6" x14ac:dyDescent="0.25">
      <c r="E146" s="39">
        <f t="shared" ca="1" si="4"/>
        <v>0.94576482135296702</v>
      </c>
      <c r="F146" s="39">
        <f t="shared" ca="1" si="5"/>
        <v>286.44120533824173</v>
      </c>
    </row>
    <row r="147" spans="5:6" x14ac:dyDescent="0.25">
      <c r="E147" s="39">
        <f t="shared" ca="1" si="4"/>
        <v>0.19082120998854679</v>
      </c>
      <c r="F147" s="39">
        <f t="shared" ca="1" si="5"/>
        <v>97.705302497136699</v>
      </c>
    </row>
    <row r="148" spans="5:6" x14ac:dyDescent="0.25">
      <c r="E148" s="39">
        <f t="shared" ca="1" si="4"/>
        <v>7.6715137388543853E-2</v>
      </c>
      <c r="F148" s="39">
        <f t="shared" ca="1" si="5"/>
        <v>69.178784347135959</v>
      </c>
    </row>
    <row r="149" spans="5:6" x14ac:dyDescent="0.25">
      <c r="E149" s="39">
        <f t="shared" ca="1" si="4"/>
        <v>2.151726302255752E-2</v>
      </c>
      <c r="F149" s="39">
        <f t="shared" ca="1" si="5"/>
        <v>55.379315755639382</v>
      </c>
    </row>
    <row r="150" spans="5:6" x14ac:dyDescent="0.25">
      <c r="E150" s="39">
        <f t="shared" ca="1" si="4"/>
        <v>0.74994155526280004</v>
      </c>
      <c r="F150" s="39">
        <f t="shared" ca="1" si="5"/>
        <v>237.48538881570002</v>
      </c>
    </row>
    <row r="151" spans="5:6" x14ac:dyDescent="0.25">
      <c r="E151" s="39">
        <f t="shared" ca="1" si="4"/>
        <v>0.23111352445383515</v>
      </c>
      <c r="F151" s="39">
        <f t="shared" ca="1" si="5"/>
        <v>107.77838111345878</v>
      </c>
    </row>
    <row r="152" spans="5:6" x14ac:dyDescent="0.25">
      <c r="E152" s="39">
        <f t="shared" ca="1" si="4"/>
        <v>0.89210744377731832</v>
      </c>
      <c r="F152" s="39">
        <f t="shared" ca="1" si="5"/>
        <v>273.02686094432954</v>
      </c>
    </row>
    <row r="153" spans="5:6" x14ac:dyDescent="0.25">
      <c r="E153" s="39">
        <f t="shared" ca="1" si="4"/>
        <v>0.65991875727293559</v>
      </c>
      <c r="F153" s="39">
        <f t="shared" ca="1" si="5"/>
        <v>214.97968931823391</v>
      </c>
    </row>
    <row r="154" spans="5:6" x14ac:dyDescent="0.25">
      <c r="E154" s="39">
        <f t="shared" ca="1" si="4"/>
        <v>2.1633180190919754E-2</v>
      </c>
      <c r="F154" s="39">
        <f t="shared" ca="1" si="5"/>
        <v>55.408295047729936</v>
      </c>
    </row>
    <row r="155" spans="5:6" x14ac:dyDescent="0.25">
      <c r="E155" s="39">
        <f t="shared" ca="1" si="4"/>
        <v>0.32119071518198028</v>
      </c>
      <c r="F155" s="39">
        <f t="shared" ca="1" si="5"/>
        <v>130.29767879549507</v>
      </c>
    </row>
    <row r="156" spans="5:6" x14ac:dyDescent="0.25">
      <c r="E156" s="39">
        <f t="shared" ca="1" si="4"/>
        <v>0.61907528344629581</v>
      </c>
      <c r="F156" s="39">
        <f t="shared" ca="1" si="5"/>
        <v>204.76882086157394</v>
      </c>
    </row>
    <row r="157" spans="5:6" x14ac:dyDescent="0.25">
      <c r="E157" s="39">
        <f t="shared" ca="1" si="4"/>
        <v>0.72971449988163706</v>
      </c>
      <c r="F157" s="39">
        <f t="shared" ca="1" si="5"/>
        <v>232.42862497040926</v>
      </c>
    </row>
    <row r="158" spans="5:6" x14ac:dyDescent="0.25">
      <c r="E158" s="39">
        <f t="shared" ca="1" si="4"/>
        <v>0.37241616893915619</v>
      </c>
      <c r="F158" s="39">
        <f t="shared" ca="1" si="5"/>
        <v>143.10404223478906</v>
      </c>
    </row>
    <row r="159" spans="5:6" x14ac:dyDescent="0.25">
      <c r="E159" s="39">
        <f t="shared" ca="1" si="4"/>
        <v>6.8798017297808656E-2</v>
      </c>
      <c r="F159" s="39">
        <f t="shared" ca="1" si="5"/>
        <v>67.199504324452164</v>
      </c>
    </row>
    <row r="160" spans="5:6" x14ac:dyDescent="0.25">
      <c r="E160" s="39">
        <f t="shared" ca="1" si="4"/>
        <v>0.78582059526110393</v>
      </c>
      <c r="F160" s="39">
        <f t="shared" ca="1" si="5"/>
        <v>246.45514881527598</v>
      </c>
    </row>
    <row r="161" spans="5:6" x14ac:dyDescent="0.25">
      <c r="E161" s="39">
        <f t="shared" ca="1" si="4"/>
        <v>9.4657129826724473E-2</v>
      </c>
      <c r="F161" s="39">
        <f t="shared" ca="1" si="5"/>
        <v>73.664282456681121</v>
      </c>
    </row>
    <row r="162" spans="5:6" x14ac:dyDescent="0.25">
      <c r="E162" s="39">
        <f t="shared" ca="1" si="4"/>
        <v>0.78800040967427265</v>
      </c>
      <c r="F162" s="39">
        <f t="shared" ca="1" si="5"/>
        <v>247.00010241856816</v>
      </c>
    </row>
    <row r="163" spans="5:6" x14ac:dyDescent="0.25">
      <c r="E163" s="39">
        <f t="shared" ca="1" si="4"/>
        <v>0.66081781732246714</v>
      </c>
      <c r="F163" s="39">
        <f t="shared" ca="1" si="5"/>
        <v>215.20445433061678</v>
      </c>
    </row>
    <row r="164" spans="5:6" x14ac:dyDescent="0.25">
      <c r="E164" s="39">
        <f t="shared" ca="1" si="4"/>
        <v>0.83350187598188508</v>
      </c>
      <c r="F164" s="39">
        <f t="shared" ca="1" si="5"/>
        <v>258.37546899547124</v>
      </c>
    </row>
    <row r="165" spans="5:6" x14ac:dyDescent="0.25">
      <c r="E165" s="39">
        <f t="shared" ca="1" si="4"/>
        <v>0.10741013870580196</v>
      </c>
      <c r="F165" s="39">
        <f t="shared" ca="1" si="5"/>
        <v>76.852534676450489</v>
      </c>
    </row>
    <row r="166" spans="5:6" x14ac:dyDescent="0.25">
      <c r="E166" s="39">
        <f t="shared" ca="1" si="4"/>
        <v>0.20359514339770557</v>
      </c>
      <c r="F166" s="39">
        <f t="shared" ca="1" si="5"/>
        <v>100.89878584942639</v>
      </c>
    </row>
    <row r="167" spans="5:6" x14ac:dyDescent="0.25">
      <c r="E167" s="39">
        <f t="shared" ca="1" si="4"/>
        <v>8.0696367658394497E-2</v>
      </c>
      <c r="F167" s="39">
        <f t="shared" ca="1" si="5"/>
        <v>70.17409191459862</v>
      </c>
    </row>
    <row r="168" spans="5:6" x14ac:dyDescent="0.25">
      <c r="E168" s="39">
        <f t="shared" ca="1" si="4"/>
        <v>0.64152645956004806</v>
      </c>
      <c r="F168" s="39">
        <f t="shared" ca="1" si="5"/>
        <v>210.381614890012</v>
      </c>
    </row>
    <row r="169" spans="5:6" x14ac:dyDescent="0.25">
      <c r="E169" s="39">
        <f t="shared" ca="1" si="4"/>
        <v>0.9907928057098937</v>
      </c>
      <c r="F169" s="39">
        <f t="shared" ca="1" si="5"/>
        <v>297.69820142747346</v>
      </c>
    </row>
    <row r="170" spans="5:6" x14ac:dyDescent="0.25">
      <c r="E170" s="39">
        <f t="shared" ca="1" si="4"/>
        <v>0.1918437681875822</v>
      </c>
      <c r="F170" s="39">
        <f t="shared" ca="1" si="5"/>
        <v>97.960942046895553</v>
      </c>
    </row>
    <row r="171" spans="5:6" x14ac:dyDescent="0.25">
      <c r="E171" s="39">
        <f t="shared" ca="1" si="4"/>
        <v>0.88634994462048522</v>
      </c>
      <c r="F171" s="39">
        <f t="shared" ca="1" si="5"/>
        <v>271.58748615512127</v>
      </c>
    </row>
    <row r="172" spans="5:6" x14ac:dyDescent="0.25">
      <c r="E172" s="39">
        <f t="shared" ca="1" si="4"/>
        <v>0.43015550375817424</v>
      </c>
      <c r="F172" s="39">
        <f t="shared" ca="1" si="5"/>
        <v>157.53887593954357</v>
      </c>
    </row>
    <row r="173" spans="5:6" x14ac:dyDescent="0.25">
      <c r="E173" s="39">
        <f t="shared" ca="1" si="4"/>
        <v>0.75918635579973115</v>
      </c>
      <c r="F173" s="39">
        <f t="shared" ca="1" si="5"/>
        <v>239.79658894993278</v>
      </c>
    </row>
    <row r="174" spans="5:6" x14ac:dyDescent="0.25">
      <c r="E174" s="39">
        <f t="shared" ca="1" si="4"/>
        <v>0.77782261585927115</v>
      </c>
      <c r="F174" s="39">
        <f t="shared" ca="1" si="5"/>
        <v>244.4556539648178</v>
      </c>
    </row>
    <row r="175" spans="5:6" x14ac:dyDescent="0.25">
      <c r="E175" s="39">
        <f t="shared" ca="1" si="4"/>
        <v>0.10197065388424043</v>
      </c>
      <c r="F175" s="39">
        <f t="shared" ca="1" si="5"/>
        <v>75.492663471060098</v>
      </c>
    </row>
    <row r="176" spans="5:6" x14ac:dyDescent="0.25">
      <c r="E176" s="39">
        <f t="shared" ca="1" si="4"/>
        <v>0.20722461175927331</v>
      </c>
      <c r="F176" s="39">
        <f t="shared" ca="1" si="5"/>
        <v>101.80615293981833</v>
      </c>
    </row>
    <row r="177" spans="5:6" x14ac:dyDescent="0.25">
      <c r="E177" s="39">
        <f t="shared" ca="1" si="4"/>
        <v>7.8848701828503676E-2</v>
      </c>
      <c r="F177" s="39">
        <f t="shared" ca="1" si="5"/>
        <v>69.712175457125923</v>
      </c>
    </row>
    <row r="178" spans="5:6" x14ac:dyDescent="0.25">
      <c r="E178" s="39">
        <f t="shared" ca="1" si="4"/>
        <v>1.949480344523824E-2</v>
      </c>
      <c r="F178" s="39">
        <f t="shared" ca="1" si="5"/>
        <v>54.873700861309558</v>
      </c>
    </row>
    <row r="179" spans="5:6" x14ac:dyDescent="0.25">
      <c r="E179" s="39">
        <f t="shared" ca="1" si="4"/>
        <v>0.41942186471910425</v>
      </c>
      <c r="F179" s="39">
        <f t="shared" ca="1" si="5"/>
        <v>154.85546617977604</v>
      </c>
    </row>
    <row r="180" spans="5:6" x14ac:dyDescent="0.25">
      <c r="E180" s="39">
        <f t="shared" ca="1" si="4"/>
        <v>0.48082824070849584</v>
      </c>
      <c r="F180" s="39">
        <f t="shared" ca="1" si="5"/>
        <v>170.20706017712396</v>
      </c>
    </row>
    <row r="181" spans="5:6" x14ac:dyDescent="0.25">
      <c r="E181" s="39">
        <f t="shared" ca="1" si="4"/>
        <v>0.14357867332459651</v>
      </c>
      <c r="F181" s="39">
        <f t="shared" ca="1" si="5"/>
        <v>85.89466833114912</v>
      </c>
    </row>
    <row r="182" spans="5:6" x14ac:dyDescent="0.25">
      <c r="E182" s="39">
        <f t="shared" ca="1" si="4"/>
        <v>0.76168150925947231</v>
      </c>
      <c r="F182" s="39">
        <f t="shared" ca="1" si="5"/>
        <v>240.42037731486809</v>
      </c>
    </row>
    <row r="183" spans="5:6" x14ac:dyDescent="0.25">
      <c r="E183" s="39">
        <f t="shared" ca="1" si="4"/>
        <v>0.28877260694090823</v>
      </c>
      <c r="F183" s="39">
        <f t="shared" ca="1" si="5"/>
        <v>122.19315173522706</v>
      </c>
    </row>
    <row r="184" spans="5:6" x14ac:dyDescent="0.25">
      <c r="E184" s="39">
        <f t="shared" ca="1" si="4"/>
        <v>0.30324445281785095</v>
      </c>
      <c r="F184" s="39">
        <f t="shared" ca="1" si="5"/>
        <v>125.81111320446274</v>
      </c>
    </row>
    <row r="185" spans="5:6" x14ac:dyDescent="0.25">
      <c r="E185" s="39">
        <f t="shared" ca="1" si="4"/>
        <v>0.40742905957651809</v>
      </c>
      <c r="F185" s="39">
        <f t="shared" ca="1" si="5"/>
        <v>151.85726489412951</v>
      </c>
    </row>
    <row r="186" spans="5:6" x14ac:dyDescent="0.25">
      <c r="E186" s="39">
        <f t="shared" ca="1" si="4"/>
        <v>0.30843187119824922</v>
      </c>
      <c r="F186" s="39">
        <f t="shared" ca="1" si="5"/>
        <v>127.1079677995623</v>
      </c>
    </row>
    <row r="187" spans="5:6" x14ac:dyDescent="0.25">
      <c r="E187" s="39">
        <f t="shared" ca="1" si="4"/>
        <v>0.86256628656969447</v>
      </c>
      <c r="F187" s="39">
        <f t="shared" ca="1" si="5"/>
        <v>265.64157164242363</v>
      </c>
    </row>
    <row r="188" spans="5:6" x14ac:dyDescent="0.25">
      <c r="E188" s="39">
        <f t="shared" ca="1" si="4"/>
        <v>0.80667016708726225</v>
      </c>
      <c r="F188" s="39">
        <f t="shared" ca="1" si="5"/>
        <v>251.66754177181556</v>
      </c>
    </row>
    <row r="189" spans="5:6" x14ac:dyDescent="0.25">
      <c r="E189" s="39">
        <f t="shared" ca="1" si="4"/>
        <v>0.28353209771226873</v>
      </c>
      <c r="F189" s="39">
        <f t="shared" ca="1" si="5"/>
        <v>120.88302442806719</v>
      </c>
    </row>
    <row r="190" spans="5:6" x14ac:dyDescent="0.25">
      <c r="E190" s="39">
        <f t="shared" ca="1" si="4"/>
        <v>0.5257220750292696</v>
      </c>
      <c r="F190" s="39">
        <f t="shared" ca="1" si="5"/>
        <v>181.4305187573174</v>
      </c>
    </row>
    <row r="191" spans="5:6" x14ac:dyDescent="0.25">
      <c r="E191" s="39">
        <f t="shared" ca="1" si="4"/>
        <v>0.48396178942286416</v>
      </c>
      <c r="F191" s="39">
        <f t="shared" ca="1" si="5"/>
        <v>170.99044735571604</v>
      </c>
    </row>
    <row r="192" spans="5:6" x14ac:dyDescent="0.25">
      <c r="E192" s="39">
        <f t="shared" ca="1" si="4"/>
        <v>4.2454894624696093E-3</v>
      </c>
      <c r="F192" s="39">
        <f t="shared" ca="1" si="5"/>
        <v>51.061372365617402</v>
      </c>
    </row>
    <row r="193" spans="5:6" x14ac:dyDescent="0.25">
      <c r="E193" s="39">
        <f t="shared" ca="1" si="4"/>
        <v>0.2802689874244777</v>
      </c>
      <c r="F193" s="39">
        <f t="shared" ca="1" si="5"/>
        <v>120.06724685611943</v>
      </c>
    </row>
    <row r="194" spans="5:6" x14ac:dyDescent="0.25">
      <c r="E194" s="39">
        <f t="shared" ca="1" si="4"/>
        <v>0.85216164676440831</v>
      </c>
      <c r="F194" s="39">
        <f t="shared" ca="1" si="5"/>
        <v>263.04041169110207</v>
      </c>
    </row>
    <row r="195" spans="5:6" x14ac:dyDescent="0.25">
      <c r="E195" s="39">
        <f t="shared" ca="1" si="4"/>
        <v>0.80248617718684978</v>
      </c>
      <c r="F195" s="39">
        <f t="shared" ca="1" si="5"/>
        <v>250.62154429671244</v>
      </c>
    </row>
    <row r="196" spans="5:6" x14ac:dyDescent="0.25">
      <c r="E196" s="39">
        <f t="shared" ref="E196:E259" ca="1" si="6">RAND()</f>
        <v>0.49186744429677642</v>
      </c>
      <c r="F196" s="39">
        <f t="shared" ref="F196:F259" ca="1" si="7">$C$3+E196*($C$4-$C$3)</f>
        <v>172.9668610741941</v>
      </c>
    </row>
    <row r="197" spans="5:6" x14ac:dyDescent="0.25">
      <c r="E197" s="39">
        <f t="shared" ca="1" si="6"/>
        <v>0.31200750668989397</v>
      </c>
      <c r="F197" s="39">
        <f t="shared" ca="1" si="7"/>
        <v>128.00187667247349</v>
      </c>
    </row>
    <row r="198" spans="5:6" x14ac:dyDescent="0.25">
      <c r="E198" s="39">
        <f t="shared" ca="1" si="6"/>
        <v>0.42462002355115558</v>
      </c>
      <c r="F198" s="39">
        <f t="shared" ca="1" si="7"/>
        <v>156.15500588778889</v>
      </c>
    </row>
    <row r="199" spans="5:6" x14ac:dyDescent="0.25">
      <c r="E199" s="39">
        <f t="shared" ca="1" si="6"/>
        <v>0.21047656116427138</v>
      </c>
      <c r="F199" s="39">
        <f t="shared" ca="1" si="7"/>
        <v>102.61914029106785</v>
      </c>
    </row>
    <row r="200" spans="5:6" x14ac:dyDescent="0.25">
      <c r="E200" s="39">
        <f t="shared" ca="1" si="6"/>
        <v>1.0500746582001397E-2</v>
      </c>
      <c r="F200" s="39">
        <f t="shared" ca="1" si="7"/>
        <v>52.625186645500349</v>
      </c>
    </row>
    <row r="201" spans="5:6" x14ac:dyDescent="0.25">
      <c r="E201" s="39">
        <f t="shared" ca="1" si="6"/>
        <v>0.57479358799290858</v>
      </c>
      <c r="F201" s="39">
        <f t="shared" ca="1" si="7"/>
        <v>193.69839699822714</v>
      </c>
    </row>
    <row r="202" spans="5:6" x14ac:dyDescent="0.25">
      <c r="E202" s="39">
        <f t="shared" ca="1" si="6"/>
        <v>0.15878346691206902</v>
      </c>
      <c r="F202" s="39">
        <f t="shared" ca="1" si="7"/>
        <v>89.695866728017251</v>
      </c>
    </row>
    <row r="203" spans="5:6" x14ac:dyDescent="0.25">
      <c r="E203" s="39">
        <f t="shared" ca="1" si="6"/>
        <v>0.64465354525783891</v>
      </c>
      <c r="F203" s="39">
        <f t="shared" ca="1" si="7"/>
        <v>211.16338631445973</v>
      </c>
    </row>
    <row r="204" spans="5:6" x14ac:dyDescent="0.25">
      <c r="E204" s="39">
        <f t="shared" ca="1" si="6"/>
        <v>0.27785286916726504</v>
      </c>
      <c r="F204" s="39">
        <f t="shared" ca="1" si="7"/>
        <v>119.46321729181626</v>
      </c>
    </row>
    <row r="205" spans="5:6" x14ac:dyDescent="0.25">
      <c r="E205" s="39">
        <f t="shared" ca="1" si="6"/>
        <v>4.779181815381317E-2</v>
      </c>
      <c r="F205" s="39">
        <f t="shared" ca="1" si="7"/>
        <v>61.947954538453288</v>
      </c>
    </row>
    <row r="206" spans="5:6" x14ac:dyDescent="0.25">
      <c r="E206" s="39">
        <f t="shared" ca="1" si="6"/>
        <v>0.35824891624989941</v>
      </c>
      <c r="F206" s="39">
        <f t="shared" ca="1" si="7"/>
        <v>139.56222906247484</v>
      </c>
    </row>
    <row r="207" spans="5:6" x14ac:dyDescent="0.25">
      <c r="E207" s="39">
        <f t="shared" ca="1" si="6"/>
        <v>0.92083203875205133</v>
      </c>
      <c r="F207" s="39">
        <f t="shared" ca="1" si="7"/>
        <v>280.20800968801279</v>
      </c>
    </row>
    <row r="208" spans="5:6" x14ac:dyDescent="0.25">
      <c r="E208" s="39">
        <f t="shared" ca="1" si="6"/>
        <v>0.81430190676374015</v>
      </c>
      <c r="F208" s="39">
        <f t="shared" ca="1" si="7"/>
        <v>253.57547669093503</v>
      </c>
    </row>
    <row r="209" spans="5:6" x14ac:dyDescent="0.25">
      <c r="E209" s="39">
        <f t="shared" ca="1" si="6"/>
        <v>4.0016935873110615E-4</v>
      </c>
      <c r="F209" s="39">
        <f t="shared" ca="1" si="7"/>
        <v>50.10004233968278</v>
      </c>
    </row>
    <row r="210" spans="5:6" x14ac:dyDescent="0.25">
      <c r="E210" s="39">
        <f t="shared" ca="1" si="6"/>
        <v>0.45698329588549857</v>
      </c>
      <c r="F210" s="39">
        <f t="shared" ca="1" si="7"/>
        <v>164.24582397137465</v>
      </c>
    </row>
    <row r="211" spans="5:6" x14ac:dyDescent="0.25">
      <c r="E211" s="39">
        <f t="shared" ca="1" si="6"/>
        <v>7.6214852366560004E-2</v>
      </c>
      <c r="F211" s="39">
        <f t="shared" ca="1" si="7"/>
        <v>69.053713091640006</v>
      </c>
    </row>
    <row r="212" spans="5:6" x14ac:dyDescent="0.25">
      <c r="E212" s="39">
        <f t="shared" ca="1" si="6"/>
        <v>0.3026004897467689</v>
      </c>
      <c r="F212" s="39">
        <f t="shared" ca="1" si="7"/>
        <v>125.65012243669223</v>
      </c>
    </row>
    <row r="213" spans="5:6" x14ac:dyDescent="0.25">
      <c r="E213" s="39">
        <f t="shared" ca="1" si="6"/>
        <v>0.99069645398358386</v>
      </c>
      <c r="F213" s="39">
        <f t="shared" ca="1" si="7"/>
        <v>297.67411349589599</v>
      </c>
    </row>
    <row r="214" spans="5:6" x14ac:dyDescent="0.25">
      <c r="E214" s="39">
        <f t="shared" ca="1" si="6"/>
        <v>0.84741337365159741</v>
      </c>
      <c r="F214" s="39">
        <f t="shared" ca="1" si="7"/>
        <v>261.85334341289933</v>
      </c>
    </row>
    <row r="215" spans="5:6" x14ac:dyDescent="0.25">
      <c r="E215" s="39">
        <f t="shared" ca="1" si="6"/>
        <v>0.19317203160843033</v>
      </c>
      <c r="F215" s="39">
        <f t="shared" ca="1" si="7"/>
        <v>98.293007902107576</v>
      </c>
    </row>
    <row r="216" spans="5:6" x14ac:dyDescent="0.25">
      <c r="E216" s="39">
        <f t="shared" ca="1" si="6"/>
        <v>0.18438640918389815</v>
      </c>
      <c r="F216" s="39">
        <f t="shared" ca="1" si="7"/>
        <v>96.096602295974535</v>
      </c>
    </row>
    <row r="217" spans="5:6" x14ac:dyDescent="0.25">
      <c r="E217" s="39">
        <f t="shared" ca="1" si="6"/>
        <v>0.38419782880225151</v>
      </c>
      <c r="F217" s="39">
        <f t="shared" ca="1" si="7"/>
        <v>146.04945720056287</v>
      </c>
    </row>
    <row r="218" spans="5:6" x14ac:dyDescent="0.25">
      <c r="E218" s="39">
        <f t="shared" ca="1" si="6"/>
        <v>0.73876393835244625</v>
      </c>
      <c r="F218" s="39">
        <f t="shared" ca="1" si="7"/>
        <v>234.69098458811158</v>
      </c>
    </row>
    <row r="219" spans="5:6" x14ac:dyDescent="0.25">
      <c r="E219" s="39">
        <f t="shared" ca="1" si="6"/>
        <v>0.68953062420296118</v>
      </c>
      <c r="F219" s="39">
        <f t="shared" ca="1" si="7"/>
        <v>222.38265605074031</v>
      </c>
    </row>
    <row r="220" spans="5:6" x14ac:dyDescent="0.25">
      <c r="E220" s="39">
        <f t="shared" ca="1" si="6"/>
        <v>7.7648729217426604E-2</v>
      </c>
      <c r="F220" s="39">
        <f t="shared" ca="1" si="7"/>
        <v>69.412182304356648</v>
      </c>
    </row>
    <row r="221" spans="5:6" x14ac:dyDescent="0.25">
      <c r="E221" s="39">
        <f t="shared" ca="1" si="6"/>
        <v>0.29872638001300444</v>
      </c>
      <c r="F221" s="39">
        <f t="shared" ca="1" si="7"/>
        <v>124.68159500325112</v>
      </c>
    </row>
    <row r="222" spans="5:6" x14ac:dyDescent="0.25">
      <c r="E222" s="39">
        <f t="shared" ca="1" si="6"/>
        <v>0.40379501723510614</v>
      </c>
      <c r="F222" s="39">
        <f t="shared" ca="1" si="7"/>
        <v>150.94875430877653</v>
      </c>
    </row>
    <row r="223" spans="5:6" x14ac:dyDescent="0.25">
      <c r="E223" s="39">
        <f t="shared" ca="1" si="6"/>
        <v>0.7370614909160198</v>
      </c>
      <c r="F223" s="39">
        <f t="shared" ca="1" si="7"/>
        <v>234.26537272900495</v>
      </c>
    </row>
    <row r="224" spans="5:6" x14ac:dyDescent="0.25">
      <c r="E224" s="39">
        <f t="shared" ca="1" si="6"/>
        <v>0.38301767275131227</v>
      </c>
      <c r="F224" s="39">
        <f t="shared" ca="1" si="7"/>
        <v>145.75441818782807</v>
      </c>
    </row>
    <row r="225" spans="5:6" x14ac:dyDescent="0.25">
      <c r="E225" s="39">
        <f t="shared" ca="1" si="6"/>
        <v>0.933480681034624</v>
      </c>
      <c r="F225" s="39">
        <f t="shared" ca="1" si="7"/>
        <v>283.370170258656</v>
      </c>
    </row>
    <row r="226" spans="5:6" x14ac:dyDescent="0.25">
      <c r="E226" s="39">
        <f t="shared" ca="1" si="6"/>
        <v>0.46375591997294607</v>
      </c>
      <c r="F226" s="39">
        <f t="shared" ca="1" si="7"/>
        <v>165.9389799932365</v>
      </c>
    </row>
    <row r="227" spans="5:6" x14ac:dyDescent="0.25">
      <c r="E227" s="39">
        <f t="shared" ca="1" si="6"/>
        <v>0.63714437915154698</v>
      </c>
      <c r="F227" s="39">
        <f t="shared" ca="1" si="7"/>
        <v>209.28609478788675</v>
      </c>
    </row>
    <row r="228" spans="5:6" x14ac:dyDescent="0.25">
      <c r="E228" s="39">
        <f t="shared" ca="1" si="6"/>
        <v>0.42217598258875599</v>
      </c>
      <c r="F228" s="39">
        <f t="shared" ca="1" si="7"/>
        <v>155.54399564718898</v>
      </c>
    </row>
    <row r="229" spans="5:6" x14ac:dyDescent="0.25">
      <c r="E229" s="39">
        <f t="shared" ca="1" si="6"/>
        <v>0.22446095305338942</v>
      </c>
      <c r="F229" s="39">
        <f t="shared" ca="1" si="7"/>
        <v>106.11523826334735</v>
      </c>
    </row>
    <row r="230" spans="5:6" x14ac:dyDescent="0.25">
      <c r="E230" s="39">
        <f t="shared" ca="1" si="6"/>
        <v>0.63180098425734843</v>
      </c>
      <c r="F230" s="39">
        <f t="shared" ca="1" si="7"/>
        <v>207.95024606433711</v>
      </c>
    </row>
    <row r="231" spans="5:6" x14ac:dyDescent="0.25">
      <c r="E231" s="39">
        <f t="shared" ca="1" si="6"/>
        <v>0.33561369143298803</v>
      </c>
      <c r="F231" s="39">
        <f t="shared" ca="1" si="7"/>
        <v>133.90342285824701</v>
      </c>
    </row>
    <row r="232" spans="5:6" x14ac:dyDescent="0.25">
      <c r="E232" s="39">
        <f t="shared" ca="1" si="6"/>
        <v>0.40970006226116062</v>
      </c>
      <c r="F232" s="39">
        <f t="shared" ca="1" si="7"/>
        <v>152.42501556529015</v>
      </c>
    </row>
    <row r="233" spans="5:6" x14ac:dyDescent="0.25">
      <c r="E233" s="39">
        <f t="shared" ca="1" si="6"/>
        <v>0.22464139396830263</v>
      </c>
      <c r="F233" s="39">
        <f t="shared" ca="1" si="7"/>
        <v>106.16034849207566</v>
      </c>
    </row>
    <row r="234" spans="5:6" x14ac:dyDescent="0.25">
      <c r="E234" s="39">
        <f t="shared" ca="1" si="6"/>
        <v>0.46045800097637779</v>
      </c>
      <c r="F234" s="39">
        <f t="shared" ca="1" si="7"/>
        <v>165.11450024409444</v>
      </c>
    </row>
    <row r="235" spans="5:6" x14ac:dyDescent="0.25">
      <c r="E235" s="39">
        <f t="shared" ca="1" si="6"/>
        <v>0.41428341015575787</v>
      </c>
      <c r="F235" s="39">
        <f t="shared" ca="1" si="7"/>
        <v>153.57085253893945</v>
      </c>
    </row>
    <row r="236" spans="5:6" x14ac:dyDescent="0.25">
      <c r="E236" s="39">
        <f t="shared" ca="1" si="6"/>
        <v>0.38243204202208769</v>
      </c>
      <c r="F236" s="39">
        <f t="shared" ca="1" si="7"/>
        <v>145.60801050552192</v>
      </c>
    </row>
    <row r="237" spans="5:6" x14ac:dyDescent="0.25">
      <c r="E237" s="39">
        <f t="shared" ca="1" si="6"/>
        <v>0.55225322349550965</v>
      </c>
      <c r="F237" s="39">
        <f t="shared" ca="1" si="7"/>
        <v>188.06330587387743</v>
      </c>
    </row>
    <row r="238" spans="5:6" x14ac:dyDescent="0.25">
      <c r="E238" s="39">
        <f t="shared" ca="1" si="6"/>
        <v>0.62469396003657007</v>
      </c>
      <c r="F238" s="39">
        <f t="shared" ca="1" si="7"/>
        <v>206.17349000914251</v>
      </c>
    </row>
    <row r="239" spans="5:6" x14ac:dyDescent="0.25">
      <c r="E239" s="39">
        <f t="shared" ca="1" si="6"/>
        <v>0.14579486953216347</v>
      </c>
      <c r="F239" s="39">
        <f t="shared" ca="1" si="7"/>
        <v>86.448717383040872</v>
      </c>
    </row>
    <row r="240" spans="5:6" x14ac:dyDescent="0.25">
      <c r="E240" s="39">
        <f t="shared" ca="1" si="6"/>
        <v>0.14006669645366465</v>
      </c>
      <c r="F240" s="39">
        <f t="shared" ca="1" si="7"/>
        <v>85.016674113416173</v>
      </c>
    </row>
    <row r="241" spans="5:6" x14ac:dyDescent="0.25">
      <c r="E241" s="39">
        <f t="shared" ca="1" si="6"/>
        <v>0.27446726956712519</v>
      </c>
      <c r="F241" s="39">
        <f t="shared" ca="1" si="7"/>
        <v>118.6168173917813</v>
      </c>
    </row>
    <row r="242" spans="5:6" x14ac:dyDescent="0.25">
      <c r="E242" s="39">
        <f t="shared" ca="1" si="6"/>
        <v>0.45152961504782363</v>
      </c>
      <c r="F242" s="39">
        <f t="shared" ca="1" si="7"/>
        <v>162.88240376195591</v>
      </c>
    </row>
    <row r="243" spans="5:6" x14ac:dyDescent="0.25">
      <c r="E243" s="39">
        <f t="shared" ca="1" si="6"/>
        <v>9.0007799399701716E-3</v>
      </c>
      <c r="F243" s="39">
        <f t="shared" ca="1" si="7"/>
        <v>52.250194984992547</v>
      </c>
    </row>
    <row r="244" spans="5:6" x14ac:dyDescent="0.25">
      <c r="E244" s="39">
        <f t="shared" ca="1" si="6"/>
        <v>0.36320718331782054</v>
      </c>
      <c r="F244" s="39">
        <f t="shared" ca="1" si="7"/>
        <v>140.80179582945513</v>
      </c>
    </row>
    <row r="245" spans="5:6" x14ac:dyDescent="0.25">
      <c r="E245" s="39">
        <f t="shared" ca="1" si="6"/>
        <v>6.9702125963866601E-2</v>
      </c>
      <c r="F245" s="39">
        <f t="shared" ca="1" si="7"/>
        <v>67.425531490966648</v>
      </c>
    </row>
    <row r="246" spans="5:6" x14ac:dyDescent="0.25">
      <c r="E246" s="39">
        <f t="shared" ca="1" si="6"/>
        <v>0.89907783031833655</v>
      </c>
      <c r="F246" s="39">
        <f t="shared" ca="1" si="7"/>
        <v>274.76945757958413</v>
      </c>
    </row>
    <row r="247" spans="5:6" x14ac:dyDescent="0.25">
      <c r="E247" s="39">
        <f t="shared" ca="1" si="6"/>
        <v>0.97078185871808109</v>
      </c>
      <c r="F247" s="39">
        <f t="shared" ca="1" si="7"/>
        <v>292.69546467952028</v>
      </c>
    </row>
    <row r="248" spans="5:6" x14ac:dyDescent="0.25">
      <c r="E248" s="39">
        <f t="shared" ca="1" si="6"/>
        <v>3.8135363629927532E-2</v>
      </c>
      <c r="F248" s="39">
        <f t="shared" ca="1" si="7"/>
        <v>59.533840907481881</v>
      </c>
    </row>
    <row r="249" spans="5:6" x14ac:dyDescent="0.25">
      <c r="E249" s="39">
        <f t="shared" ca="1" si="6"/>
        <v>0.77405478682322848</v>
      </c>
      <c r="F249" s="39">
        <f t="shared" ca="1" si="7"/>
        <v>243.51369670580712</v>
      </c>
    </row>
    <row r="250" spans="5:6" x14ac:dyDescent="0.25">
      <c r="E250" s="39">
        <f t="shared" ca="1" si="6"/>
        <v>0.37789766767206456</v>
      </c>
      <c r="F250" s="39">
        <f t="shared" ca="1" si="7"/>
        <v>144.47441691801615</v>
      </c>
    </row>
    <row r="251" spans="5:6" x14ac:dyDescent="0.25">
      <c r="E251" s="39">
        <f t="shared" ca="1" si="6"/>
        <v>0.68653962680634861</v>
      </c>
      <c r="F251" s="39">
        <f t="shared" ca="1" si="7"/>
        <v>221.63490670158714</v>
      </c>
    </row>
    <row r="252" spans="5:6" x14ac:dyDescent="0.25">
      <c r="E252" s="39">
        <f t="shared" ca="1" si="6"/>
        <v>0.49606449489496829</v>
      </c>
      <c r="F252" s="39">
        <f t="shared" ca="1" si="7"/>
        <v>174.01612372374206</v>
      </c>
    </row>
    <row r="253" spans="5:6" x14ac:dyDescent="0.25">
      <c r="E253" s="39">
        <f t="shared" ca="1" si="6"/>
        <v>0.98581250275055698</v>
      </c>
      <c r="F253" s="39">
        <f t="shared" ca="1" si="7"/>
        <v>296.45312568763927</v>
      </c>
    </row>
    <row r="254" spans="5:6" x14ac:dyDescent="0.25">
      <c r="E254" s="39">
        <f t="shared" ca="1" si="6"/>
        <v>0.82583647107297742</v>
      </c>
      <c r="F254" s="39">
        <f t="shared" ca="1" si="7"/>
        <v>256.45911776824437</v>
      </c>
    </row>
    <row r="255" spans="5:6" x14ac:dyDescent="0.25">
      <c r="E255" s="39">
        <f t="shared" ca="1" si="6"/>
        <v>0.21538852856658985</v>
      </c>
      <c r="F255" s="39">
        <f t="shared" ca="1" si="7"/>
        <v>103.84713214164746</v>
      </c>
    </row>
    <row r="256" spans="5:6" x14ac:dyDescent="0.25">
      <c r="E256" s="39">
        <f t="shared" ca="1" si="6"/>
        <v>0.67709396195624216</v>
      </c>
      <c r="F256" s="39">
        <f t="shared" ca="1" si="7"/>
        <v>219.27349048906055</v>
      </c>
    </row>
    <row r="257" spans="5:6" x14ac:dyDescent="0.25">
      <c r="E257" s="39">
        <f t="shared" ca="1" si="6"/>
        <v>3.2147371279696024E-3</v>
      </c>
      <c r="F257" s="39">
        <f t="shared" ca="1" si="7"/>
        <v>50.803684281992403</v>
      </c>
    </row>
    <row r="258" spans="5:6" x14ac:dyDescent="0.25">
      <c r="E258" s="39">
        <f t="shared" ca="1" si="6"/>
        <v>0.71875464779195319</v>
      </c>
      <c r="F258" s="39">
        <f t="shared" ca="1" si="7"/>
        <v>229.68866194798829</v>
      </c>
    </row>
    <row r="259" spans="5:6" x14ac:dyDescent="0.25">
      <c r="E259" s="39">
        <f t="shared" ca="1" si="6"/>
        <v>0.21502785623084486</v>
      </c>
      <c r="F259" s="39">
        <f t="shared" ca="1" si="7"/>
        <v>103.75696405771122</v>
      </c>
    </row>
    <row r="260" spans="5:6" x14ac:dyDescent="0.25">
      <c r="E260" s="39">
        <f t="shared" ref="E260:E323" ca="1" si="8">RAND()</f>
        <v>0.28872994456244694</v>
      </c>
      <c r="F260" s="39">
        <f t="shared" ref="F260:F323" ca="1" si="9">$C$3+E260*($C$4-$C$3)</f>
        <v>122.18248614061173</v>
      </c>
    </row>
    <row r="261" spans="5:6" x14ac:dyDescent="0.25">
      <c r="E261" s="39">
        <f t="shared" ca="1" si="8"/>
        <v>0.95433030256444906</v>
      </c>
      <c r="F261" s="39">
        <f t="shared" ca="1" si="9"/>
        <v>288.58257564111227</v>
      </c>
    </row>
    <row r="262" spans="5:6" x14ac:dyDescent="0.25">
      <c r="E262" s="39">
        <f t="shared" ca="1" si="8"/>
        <v>0.4409053808024791</v>
      </c>
      <c r="F262" s="39">
        <f t="shared" ca="1" si="9"/>
        <v>160.22634520061979</v>
      </c>
    </row>
    <row r="263" spans="5:6" x14ac:dyDescent="0.25">
      <c r="E263" s="39">
        <f t="shared" ca="1" si="8"/>
        <v>2.8595238920485988E-2</v>
      </c>
      <c r="F263" s="39">
        <f t="shared" ca="1" si="9"/>
        <v>57.148809730121499</v>
      </c>
    </row>
    <row r="264" spans="5:6" x14ac:dyDescent="0.25">
      <c r="E264" s="39">
        <f t="shared" ca="1" si="8"/>
        <v>0.52820260236105476</v>
      </c>
      <c r="F264" s="39">
        <f t="shared" ca="1" si="9"/>
        <v>182.0506505902637</v>
      </c>
    </row>
    <row r="265" spans="5:6" x14ac:dyDescent="0.25">
      <c r="E265" s="39">
        <f t="shared" ca="1" si="8"/>
        <v>0.34376885414557179</v>
      </c>
      <c r="F265" s="39">
        <f t="shared" ca="1" si="9"/>
        <v>135.94221353639296</v>
      </c>
    </row>
    <row r="266" spans="5:6" x14ac:dyDescent="0.25">
      <c r="E266" s="39">
        <f t="shared" ca="1" si="8"/>
        <v>0.15516730427443193</v>
      </c>
      <c r="F266" s="39">
        <f t="shared" ca="1" si="9"/>
        <v>88.791826068607975</v>
      </c>
    </row>
    <row r="267" spans="5:6" x14ac:dyDescent="0.25">
      <c r="E267" s="39">
        <f t="shared" ca="1" si="8"/>
        <v>7.6681022135317356E-2</v>
      </c>
      <c r="F267" s="39">
        <f t="shared" ca="1" si="9"/>
        <v>69.170255533829334</v>
      </c>
    </row>
    <row r="268" spans="5:6" x14ac:dyDescent="0.25">
      <c r="E268" s="39">
        <f t="shared" ca="1" si="8"/>
        <v>0.47541002505651186</v>
      </c>
      <c r="F268" s="39">
        <f t="shared" ca="1" si="9"/>
        <v>168.85250626412795</v>
      </c>
    </row>
    <row r="269" spans="5:6" x14ac:dyDescent="0.25">
      <c r="E269" s="39">
        <f t="shared" ca="1" si="8"/>
        <v>0.32208107972172517</v>
      </c>
      <c r="F269" s="39">
        <f t="shared" ca="1" si="9"/>
        <v>130.52026993043131</v>
      </c>
    </row>
    <row r="270" spans="5:6" x14ac:dyDescent="0.25">
      <c r="E270" s="39">
        <f t="shared" ca="1" si="8"/>
        <v>0.47686979664601903</v>
      </c>
      <c r="F270" s="39">
        <f t="shared" ca="1" si="9"/>
        <v>169.21744916150476</v>
      </c>
    </row>
    <row r="271" spans="5:6" x14ac:dyDescent="0.25">
      <c r="E271" s="39">
        <f t="shared" ca="1" si="8"/>
        <v>0.3656780090771895</v>
      </c>
      <c r="F271" s="39">
        <f t="shared" ca="1" si="9"/>
        <v>141.41950226929737</v>
      </c>
    </row>
    <row r="272" spans="5:6" x14ac:dyDescent="0.25">
      <c r="E272" s="39">
        <f t="shared" ca="1" si="8"/>
        <v>0.13194775739537379</v>
      </c>
      <c r="F272" s="39">
        <f t="shared" ca="1" si="9"/>
        <v>82.98693934884345</v>
      </c>
    </row>
    <row r="273" spans="5:6" x14ac:dyDescent="0.25">
      <c r="E273" s="39">
        <f t="shared" ca="1" si="8"/>
        <v>0.31855485625794266</v>
      </c>
      <c r="F273" s="39">
        <f t="shared" ca="1" si="9"/>
        <v>129.63871406448567</v>
      </c>
    </row>
    <row r="274" spans="5:6" x14ac:dyDescent="0.25">
      <c r="E274" s="39">
        <f t="shared" ca="1" si="8"/>
        <v>0.76588655352381274</v>
      </c>
      <c r="F274" s="39">
        <f t="shared" ca="1" si="9"/>
        <v>241.47163838095318</v>
      </c>
    </row>
    <row r="275" spans="5:6" x14ac:dyDescent="0.25">
      <c r="E275" s="39">
        <f t="shared" ca="1" si="8"/>
        <v>0.41411134363065227</v>
      </c>
      <c r="F275" s="39">
        <f t="shared" ca="1" si="9"/>
        <v>153.52783590766307</v>
      </c>
    </row>
    <row r="276" spans="5:6" x14ac:dyDescent="0.25">
      <c r="E276" s="39">
        <f t="shared" ca="1" si="8"/>
        <v>0.17085118283234724</v>
      </c>
      <c r="F276" s="39">
        <f t="shared" ca="1" si="9"/>
        <v>92.712795708086816</v>
      </c>
    </row>
    <row r="277" spans="5:6" x14ac:dyDescent="0.25">
      <c r="E277" s="39">
        <f t="shared" ca="1" si="8"/>
        <v>9.290859603479662E-2</v>
      </c>
      <c r="F277" s="39">
        <f t="shared" ca="1" si="9"/>
        <v>73.227149008699158</v>
      </c>
    </row>
    <row r="278" spans="5:6" x14ac:dyDescent="0.25">
      <c r="E278" s="39">
        <f t="shared" ca="1" si="8"/>
        <v>0.88854015937432329</v>
      </c>
      <c r="F278" s="39">
        <f t="shared" ca="1" si="9"/>
        <v>272.13503984358078</v>
      </c>
    </row>
    <row r="279" spans="5:6" x14ac:dyDescent="0.25">
      <c r="E279" s="39">
        <f t="shared" ca="1" si="8"/>
        <v>0.43738867145392413</v>
      </c>
      <c r="F279" s="39">
        <f t="shared" ca="1" si="9"/>
        <v>159.34716786348105</v>
      </c>
    </row>
    <row r="280" spans="5:6" x14ac:dyDescent="0.25">
      <c r="E280" s="39">
        <f t="shared" ca="1" si="8"/>
        <v>0.54889395348022474</v>
      </c>
      <c r="F280" s="39">
        <f t="shared" ca="1" si="9"/>
        <v>187.22348837005617</v>
      </c>
    </row>
    <row r="281" spans="5:6" x14ac:dyDescent="0.25">
      <c r="E281" s="39">
        <f t="shared" ca="1" si="8"/>
        <v>0.89516156235809097</v>
      </c>
      <c r="F281" s="39">
        <f t="shared" ca="1" si="9"/>
        <v>273.79039058952276</v>
      </c>
    </row>
    <row r="282" spans="5:6" x14ac:dyDescent="0.25">
      <c r="E282" s="39">
        <f t="shared" ca="1" si="8"/>
        <v>0.92186844147926195</v>
      </c>
      <c r="F282" s="39">
        <f t="shared" ca="1" si="9"/>
        <v>280.46711036981549</v>
      </c>
    </row>
    <row r="283" spans="5:6" x14ac:dyDescent="0.25">
      <c r="E283" s="39">
        <f t="shared" ca="1" si="8"/>
        <v>0.79053815573687536</v>
      </c>
      <c r="F283" s="39">
        <f t="shared" ca="1" si="9"/>
        <v>247.63453893421885</v>
      </c>
    </row>
    <row r="284" spans="5:6" x14ac:dyDescent="0.25">
      <c r="E284" s="39">
        <f t="shared" ca="1" si="8"/>
        <v>0.23830178464506901</v>
      </c>
      <c r="F284" s="39">
        <f t="shared" ca="1" si="9"/>
        <v>109.57544616126725</v>
      </c>
    </row>
    <row r="285" spans="5:6" x14ac:dyDescent="0.25">
      <c r="E285" s="39">
        <f t="shared" ca="1" si="8"/>
        <v>0.65892817517279312</v>
      </c>
      <c r="F285" s="39">
        <f t="shared" ca="1" si="9"/>
        <v>214.73204379319827</v>
      </c>
    </row>
    <row r="286" spans="5:6" x14ac:dyDescent="0.25">
      <c r="E286" s="39">
        <f t="shared" ca="1" si="8"/>
        <v>3.623949064326859E-2</v>
      </c>
      <c r="F286" s="39">
        <f t="shared" ca="1" si="9"/>
        <v>59.059872660817149</v>
      </c>
    </row>
    <row r="287" spans="5:6" x14ac:dyDescent="0.25">
      <c r="E287" s="39">
        <f t="shared" ca="1" si="8"/>
        <v>0.97259180900603459</v>
      </c>
      <c r="F287" s="39">
        <f t="shared" ca="1" si="9"/>
        <v>293.14795225150863</v>
      </c>
    </row>
    <row r="288" spans="5:6" x14ac:dyDescent="0.25">
      <c r="E288" s="39">
        <f t="shared" ca="1" si="8"/>
        <v>0.33506356797676717</v>
      </c>
      <c r="F288" s="39">
        <f t="shared" ca="1" si="9"/>
        <v>133.7658919941918</v>
      </c>
    </row>
    <row r="289" spans="5:6" x14ac:dyDescent="0.25">
      <c r="E289" s="39">
        <f t="shared" ca="1" si="8"/>
        <v>0.29564860402768645</v>
      </c>
      <c r="F289" s="39">
        <f t="shared" ca="1" si="9"/>
        <v>123.91215100692162</v>
      </c>
    </row>
    <row r="290" spans="5:6" x14ac:dyDescent="0.25">
      <c r="E290" s="39">
        <f t="shared" ca="1" si="8"/>
        <v>0.36993003232026989</v>
      </c>
      <c r="F290" s="39">
        <f t="shared" ca="1" si="9"/>
        <v>142.48250808006748</v>
      </c>
    </row>
    <row r="291" spans="5:6" x14ac:dyDescent="0.25">
      <c r="E291" s="39">
        <f t="shared" ca="1" si="8"/>
        <v>0.42286762752302209</v>
      </c>
      <c r="F291" s="39">
        <f t="shared" ca="1" si="9"/>
        <v>155.71690688075552</v>
      </c>
    </row>
    <row r="292" spans="5:6" x14ac:dyDescent="0.25">
      <c r="E292" s="39">
        <f t="shared" ca="1" si="8"/>
        <v>0.56536099910325388</v>
      </c>
      <c r="F292" s="39">
        <f t="shared" ca="1" si="9"/>
        <v>191.34024977581348</v>
      </c>
    </row>
    <row r="293" spans="5:6" x14ac:dyDescent="0.25">
      <c r="E293" s="39">
        <f t="shared" ca="1" si="8"/>
        <v>0.19670625580885526</v>
      </c>
      <c r="F293" s="39">
        <f t="shared" ca="1" si="9"/>
        <v>99.176563952213812</v>
      </c>
    </row>
    <row r="294" spans="5:6" x14ac:dyDescent="0.25">
      <c r="E294" s="39">
        <f t="shared" ca="1" si="8"/>
        <v>0.30418389574579552</v>
      </c>
      <c r="F294" s="39">
        <f t="shared" ca="1" si="9"/>
        <v>126.04597393644887</v>
      </c>
    </row>
    <row r="295" spans="5:6" x14ac:dyDescent="0.25">
      <c r="E295" s="39">
        <f t="shared" ca="1" si="8"/>
        <v>0.18156606689138688</v>
      </c>
      <c r="F295" s="39">
        <f t="shared" ca="1" si="9"/>
        <v>95.391516722846717</v>
      </c>
    </row>
    <row r="296" spans="5:6" x14ac:dyDescent="0.25">
      <c r="E296" s="39">
        <f t="shared" ca="1" si="8"/>
        <v>0.50723112030157114</v>
      </c>
      <c r="F296" s="39">
        <f t="shared" ca="1" si="9"/>
        <v>176.80778007539277</v>
      </c>
    </row>
    <row r="297" spans="5:6" x14ac:dyDescent="0.25">
      <c r="E297" s="39">
        <f t="shared" ca="1" si="8"/>
        <v>0.8340313273349611</v>
      </c>
      <c r="F297" s="39">
        <f t="shared" ca="1" si="9"/>
        <v>258.50783183374028</v>
      </c>
    </row>
    <row r="298" spans="5:6" x14ac:dyDescent="0.25">
      <c r="E298" s="39">
        <f t="shared" ca="1" si="8"/>
        <v>0.14030778868744154</v>
      </c>
      <c r="F298" s="39">
        <f t="shared" ca="1" si="9"/>
        <v>85.076947171860382</v>
      </c>
    </row>
    <row r="299" spans="5:6" x14ac:dyDescent="0.25">
      <c r="E299" s="39">
        <f t="shared" ca="1" si="8"/>
        <v>0.55913796182053166</v>
      </c>
      <c r="F299" s="39">
        <f t="shared" ca="1" si="9"/>
        <v>189.78449045513293</v>
      </c>
    </row>
    <row r="300" spans="5:6" x14ac:dyDescent="0.25">
      <c r="E300" s="39">
        <f t="shared" ca="1" si="8"/>
        <v>8.635827473073987E-2</v>
      </c>
      <c r="F300" s="39">
        <f t="shared" ca="1" si="9"/>
        <v>71.58956868268497</v>
      </c>
    </row>
    <row r="301" spans="5:6" x14ac:dyDescent="0.25">
      <c r="E301" s="39">
        <f t="shared" ca="1" si="8"/>
        <v>8.5845335448136662E-2</v>
      </c>
      <c r="F301" s="39">
        <f t="shared" ca="1" si="9"/>
        <v>71.461333862034166</v>
      </c>
    </row>
    <row r="302" spans="5:6" x14ac:dyDescent="0.25">
      <c r="E302" s="39">
        <f t="shared" ca="1" si="8"/>
        <v>0.18737457369250565</v>
      </c>
      <c r="F302" s="39">
        <f t="shared" ca="1" si="9"/>
        <v>96.843643423126423</v>
      </c>
    </row>
    <row r="303" spans="5:6" x14ac:dyDescent="0.25">
      <c r="E303" s="39">
        <f t="shared" ca="1" si="8"/>
        <v>0.81025253032015043</v>
      </c>
      <c r="F303" s="39">
        <f t="shared" ca="1" si="9"/>
        <v>252.5631325800376</v>
      </c>
    </row>
    <row r="304" spans="5:6" x14ac:dyDescent="0.25">
      <c r="E304" s="39">
        <f t="shared" ca="1" si="8"/>
        <v>0.61601921996186282</v>
      </c>
      <c r="F304" s="39">
        <f t="shared" ca="1" si="9"/>
        <v>204.00480499046571</v>
      </c>
    </row>
    <row r="305" spans="5:6" x14ac:dyDescent="0.25">
      <c r="E305" s="39">
        <f t="shared" ca="1" si="8"/>
        <v>0.43645843953883379</v>
      </c>
      <c r="F305" s="39">
        <f t="shared" ca="1" si="9"/>
        <v>159.11460988470844</v>
      </c>
    </row>
    <row r="306" spans="5:6" x14ac:dyDescent="0.25">
      <c r="E306" s="39">
        <f t="shared" ca="1" si="8"/>
        <v>0.50702391975038419</v>
      </c>
      <c r="F306" s="39">
        <f t="shared" ca="1" si="9"/>
        <v>176.75597993759607</v>
      </c>
    </row>
    <row r="307" spans="5:6" x14ac:dyDescent="0.25">
      <c r="E307" s="39">
        <f t="shared" ca="1" si="8"/>
        <v>0.75829936220085459</v>
      </c>
      <c r="F307" s="39">
        <f t="shared" ca="1" si="9"/>
        <v>239.57484055021365</v>
      </c>
    </row>
    <row r="308" spans="5:6" x14ac:dyDescent="0.25">
      <c r="E308" s="39">
        <f t="shared" ca="1" si="8"/>
        <v>0.46768786945607033</v>
      </c>
      <c r="F308" s="39">
        <f t="shared" ca="1" si="9"/>
        <v>166.92196736401758</v>
      </c>
    </row>
    <row r="309" spans="5:6" x14ac:dyDescent="0.25">
      <c r="E309" s="39">
        <f t="shared" ca="1" si="8"/>
        <v>4.5062861731934634E-2</v>
      </c>
      <c r="F309" s="39">
        <f t="shared" ca="1" si="9"/>
        <v>61.265715432983654</v>
      </c>
    </row>
    <row r="310" spans="5:6" x14ac:dyDescent="0.25">
      <c r="E310" s="39">
        <f t="shared" ca="1" si="8"/>
        <v>0.72239271076085909</v>
      </c>
      <c r="F310" s="39">
        <f t="shared" ca="1" si="9"/>
        <v>230.59817769021478</v>
      </c>
    </row>
    <row r="311" spans="5:6" x14ac:dyDescent="0.25">
      <c r="E311" s="39">
        <f t="shared" ca="1" si="8"/>
        <v>0.81275861712361208</v>
      </c>
      <c r="F311" s="39">
        <f t="shared" ca="1" si="9"/>
        <v>253.18965428090303</v>
      </c>
    </row>
    <row r="312" spans="5:6" x14ac:dyDescent="0.25">
      <c r="E312" s="39">
        <f t="shared" ca="1" si="8"/>
        <v>0.76335030257900194</v>
      </c>
      <c r="F312" s="39">
        <f t="shared" ca="1" si="9"/>
        <v>240.83757564475047</v>
      </c>
    </row>
    <row r="313" spans="5:6" x14ac:dyDescent="0.25">
      <c r="E313" s="39">
        <f t="shared" ca="1" si="8"/>
        <v>8.3224811953972577E-2</v>
      </c>
      <c r="F313" s="39">
        <f t="shared" ca="1" si="9"/>
        <v>70.806202988493141</v>
      </c>
    </row>
    <row r="314" spans="5:6" x14ac:dyDescent="0.25">
      <c r="E314" s="39">
        <f t="shared" ca="1" si="8"/>
        <v>0.51583431984241146</v>
      </c>
      <c r="F314" s="39">
        <f t="shared" ca="1" si="9"/>
        <v>178.95857996060286</v>
      </c>
    </row>
    <row r="315" spans="5:6" x14ac:dyDescent="0.25">
      <c r="E315" s="39">
        <f t="shared" ca="1" si="8"/>
        <v>0.99322821915184101</v>
      </c>
      <c r="F315" s="39">
        <f t="shared" ca="1" si="9"/>
        <v>298.30705478796028</v>
      </c>
    </row>
    <row r="316" spans="5:6" x14ac:dyDescent="0.25">
      <c r="E316" s="39">
        <f t="shared" ca="1" si="8"/>
        <v>0.60202259403116565</v>
      </c>
      <c r="F316" s="39">
        <f t="shared" ca="1" si="9"/>
        <v>200.50564850779142</v>
      </c>
    </row>
    <row r="317" spans="5:6" x14ac:dyDescent="0.25">
      <c r="E317" s="39">
        <f t="shared" ca="1" si="8"/>
        <v>0.77176035934795406</v>
      </c>
      <c r="F317" s="39">
        <f t="shared" ca="1" si="9"/>
        <v>242.94008983698851</v>
      </c>
    </row>
    <row r="318" spans="5:6" x14ac:dyDescent="0.25">
      <c r="E318" s="39">
        <f t="shared" ca="1" si="8"/>
        <v>0.17336291485658484</v>
      </c>
      <c r="F318" s="39">
        <f t="shared" ca="1" si="9"/>
        <v>93.340728714146209</v>
      </c>
    </row>
    <row r="319" spans="5:6" x14ac:dyDescent="0.25">
      <c r="E319" s="39">
        <f t="shared" ca="1" si="8"/>
        <v>0.81325547060052361</v>
      </c>
      <c r="F319" s="39">
        <f t="shared" ca="1" si="9"/>
        <v>253.3138676501309</v>
      </c>
    </row>
    <row r="320" spans="5:6" x14ac:dyDescent="0.25">
      <c r="E320" s="39">
        <f t="shared" ca="1" si="8"/>
        <v>3.2441006830027597E-2</v>
      </c>
      <c r="F320" s="39">
        <f t="shared" ca="1" si="9"/>
        <v>58.110251707506897</v>
      </c>
    </row>
    <row r="321" spans="5:6" x14ac:dyDescent="0.25">
      <c r="E321" s="39">
        <f t="shared" ca="1" si="8"/>
        <v>0.49909805239454319</v>
      </c>
      <c r="F321" s="39">
        <f t="shared" ca="1" si="9"/>
        <v>174.77451309863579</v>
      </c>
    </row>
    <row r="322" spans="5:6" x14ac:dyDescent="0.25">
      <c r="E322" s="39">
        <f t="shared" ca="1" si="8"/>
        <v>0.26197548621207545</v>
      </c>
      <c r="F322" s="39">
        <f t="shared" ca="1" si="9"/>
        <v>115.49387155301886</v>
      </c>
    </row>
    <row r="323" spans="5:6" x14ac:dyDescent="0.25">
      <c r="E323" s="39">
        <f t="shared" ca="1" si="8"/>
        <v>6.0004161256368649E-2</v>
      </c>
      <c r="F323" s="39">
        <f t="shared" ca="1" si="9"/>
        <v>65.001040314092165</v>
      </c>
    </row>
    <row r="324" spans="5:6" x14ac:dyDescent="0.25">
      <c r="E324" s="39">
        <f t="shared" ref="E324:E387" ca="1" si="10">RAND()</f>
        <v>0.5709818475089814</v>
      </c>
      <c r="F324" s="39">
        <f t="shared" ref="F324:F387" ca="1" si="11">$C$3+E324*($C$4-$C$3)</f>
        <v>192.74546187724536</v>
      </c>
    </row>
    <row r="325" spans="5:6" x14ac:dyDescent="0.25">
      <c r="E325" s="39">
        <f t="shared" ca="1" si="10"/>
        <v>0.95821743619710753</v>
      </c>
      <c r="F325" s="39">
        <f t="shared" ca="1" si="11"/>
        <v>289.55435904927685</v>
      </c>
    </row>
    <row r="326" spans="5:6" x14ac:dyDescent="0.25">
      <c r="E326" s="39">
        <f t="shared" ca="1" si="10"/>
        <v>1.3251259294099871E-2</v>
      </c>
      <c r="F326" s="39">
        <f t="shared" ca="1" si="11"/>
        <v>53.312814823524967</v>
      </c>
    </row>
    <row r="327" spans="5:6" x14ac:dyDescent="0.25">
      <c r="E327" s="39">
        <f t="shared" ca="1" si="10"/>
        <v>0.16568273581787163</v>
      </c>
      <c r="F327" s="39">
        <f t="shared" ca="1" si="11"/>
        <v>91.420683954467904</v>
      </c>
    </row>
    <row r="328" spans="5:6" x14ac:dyDescent="0.25">
      <c r="E328" s="39">
        <f t="shared" ca="1" si="10"/>
        <v>0.37890902661934489</v>
      </c>
      <c r="F328" s="39">
        <f t="shared" ca="1" si="11"/>
        <v>144.72725665483622</v>
      </c>
    </row>
    <row r="329" spans="5:6" x14ac:dyDescent="0.25">
      <c r="E329" s="39">
        <f t="shared" ca="1" si="10"/>
        <v>5.2713437757530679E-2</v>
      </c>
      <c r="F329" s="39">
        <f t="shared" ca="1" si="11"/>
        <v>63.178359439382668</v>
      </c>
    </row>
    <row r="330" spans="5:6" x14ac:dyDescent="0.25">
      <c r="E330" s="39">
        <f t="shared" ca="1" si="10"/>
        <v>0.87947276000512065</v>
      </c>
      <c r="F330" s="39">
        <f t="shared" ca="1" si="11"/>
        <v>269.86819000128014</v>
      </c>
    </row>
    <row r="331" spans="5:6" x14ac:dyDescent="0.25">
      <c r="E331" s="39">
        <f t="shared" ca="1" si="10"/>
        <v>7.4545865671789446E-2</v>
      </c>
      <c r="F331" s="39">
        <f t="shared" ca="1" si="11"/>
        <v>68.636466417947361</v>
      </c>
    </row>
    <row r="332" spans="5:6" x14ac:dyDescent="0.25">
      <c r="E332" s="39">
        <f t="shared" ca="1" si="10"/>
        <v>0.36894527417955703</v>
      </c>
      <c r="F332" s="39">
        <f t="shared" ca="1" si="11"/>
        <v>142.23631854488926</v>
      </c>
    </row>
    <row r="333" spans="5:6" x14ac:dyDescent="0.25">
      <c r="E333" s="39">
        <f t="shared" ca="1" si="10"/>
        <v>0.35234788285048879</v>
      </c>
      <c r="F333" s="39">
        <f t="shared" ca="1" si="11"/>
        <v>138.08697071262219</v>
      </c>
    </row>
    <row r="334" spans="5:6" x14ac:dyDescent="0.25">
      <c r="E334" s="39">
        <f t="shared" ca="1" si="10"/>
        <v>0.9130747781167009</v>
      </c>
      <c r="F334" s="39">
        <f t="shared" ca="1" si="11"/>
        <v>278.26869452917526</v>
      </c>
    </row>
    <row r="335" spans="5:6" x14ac:dyDescent="0.25">
      <c r="E335" s="39">
        <f t="shared" ca="1" si="10"/>
        <v>0.91737059136078003</v>
      </c>
      <c r="F335" s="39">
        <f t="shared" ca="1" si="11"/>
        <v>279.34264784019501</v>
      </c>
    </row>
    <row r="336" spans="5:6" x14ac:dyDescent="0.25">
      <c r="E336" s="39">
        <f t="shared" ca="1" si="10"/>
        <v>0.91019112547230419</v>
      </c>
      <c r="F336" s="39">
        <f t="shared" ca="1" si="11"/>
        <v>277.54778136807602</v>
      </c>
    </row>
    <row r="337" spans="5:6" x14ac:dyDescent="0.25">
      <c r="E337" s="39">
        <f t="shared" ca="1" si="10"/>
        <v>0.8277562231436898</v>
      </c>
      <c r="F337" s="39">
        <f t="shared" ca="1" si="11"/>
        <v>256.93905578592245</v>
      </c>
    </row>
    <row r="338" spans="5:6" x14ac:dyDescent="0.25">
      <c r="E338" s="39">
        <f t="shared" ca="1" si="10"/>
        <v>0.79607379852992899</v>
      </c>
      <c r="F338" s="39">
        <f t="shared" ca="1" si="11"/>
        <v>249.01844963248226</v>
      </c>
    </row>
    <row r="339" spans="5:6" x14ac:dyDescent="0.25">
      <c r="E339" s="39">
        <f t="shared" ca="1" si="10"/>
        <v>0.68970857241314121</v>
      </c>
      <c r="F339" s="39">
        <f t="shared" ca="1" si="11"/>
        <v>222.42714310328529</v>
      </c>
    </row>
    <row r="340" spans="5:6" x14ac:dyDescent="0.25">
      <c r="E340" s="39">
        <f t="shared" ca="1" si="10"/>
        <v>0.20703977783453287</v>
      </c>
      <c r="F340" s="39">
        <f t="shared" ca="1" si="11"/>
        <v>101.75994445863321</v>
      </c>
    </row>
    <row r="341" spans="5:6" x14ac:dyDescent="0.25">
      <c r="E341" s="39">
        <f t="shared" ca="1" si="10"/>
        <v>0.39468634130384306</v>
      </c>
      <c r="F341" s="39">
        <f t="shared" ca="1" si="11"/>
        <v>148.67158532596076</v>
      </c>
    </row>
    <row r="342" spans="5:6" x14ac:dyDescent="0.25">
      <c r="E342" s="39">
        <f t="shared" ca="1" si="10"/>
        <v>6.4335141904922066E-3</v>
      </c>
      <c r="F342" s="39">
        <f t="shared" ca="1" si="11"/>
        <v>51.608378547623055</v>
      </c>
    </row>
    <row r="343" spans="5:6" x14ac:dyDescent="0.25">
      <c r="E343" s="39">
        <f t="shared" ca="1" si="10"/>
        <v>0.52445087108764088</v>
      </c>
      <c r="F343" s="39">
        <f t="shared" ca="1" si="11"/>
        <v>181.11271777191021</v>
      </c>
    </row>
    <row r="344" spans="5:6" x14ac:dyDescent="0.25">
      <c r="E344" s="39">
        <f t="shared" ca="1" si="10"/>
        <v>4.7910363717594939E-2</v>
      </c>
      <c r="F344" s="39">
        <f t="shared" ca="1" si="11"/>
        <v>61.977590929398737</v>
      </c>
    </row>
    <row r="345" spans="5:6" x14ac:dyDescent="0.25">
      <c r="E345" s="39">
        <f t="shared" ca="1" si="10"/>
        <v>0.11341113818096271</v>
      </c>
      <c r="F345" s="39">
        <f t="shared" ca="1" si="11"/>
        <v>78.352784545240681</v>
      </c>
    </row>
    <row r="346" spans="5:6" x14ac:dyDescent="0.25">
      <c r="E346" s="39">
        <f t="shared" ca="1" si="10"/>
        <v>0.14951858122765727</v>
      </c>
      <c r="F346" s="39">
        <f t="shared" ca="1" si="11"/>
        <v>87.379645306914313</v>
      </c>
    </row>
    <row r="347" spans="5:6" x14ac:dyDescent="0.25">
      <c r="E347" s="39">
        <f t="shared" ca="1" si="10"/>
        <v>0.76667350067068896</v>
      </c>
      <c r="F347" s="39">
        <f t="shared" ca="1" si="11"/>
        <v>241.66837516767225</v>
      </c>
    </row>
    <row r="348" spans="5:6" x14ac:dyDescent="0.25">
      <c r="E348" s="39">
        <f t="shared" ca="1" si="10"/>
        <v>0.32476450319969341</v>
      </c>
      <c r="F348" s="39">
        <f t="shared" ca="1" si="11"/>
        <v>131.19112579992336</v>
      </c>
    </row>
    <row r="349" spans="5:6" x14ac:dyDescent="0.25">
      <c r="E349" s="39">
        <f t="shared" ca="1" si="10"/>
        <v>0.13320605900302962</v>
      </c>
      <c r="F349" s="39">
        <f t="shared" ca="1" si="11"/>
        <v>83.301514750757406</v>
      </c>
    </row>
    <row r="350" spans="5:6" x14ac:dyDescent="0.25">
      <c r="E350" s="39">
        <f t="shared" ca="1" si="10"/>
        <v>0.48434634083535444</v>
      </c>
      <c r="F350" s="39">
        <f t="shared" ca="1" si="11"/>
        <v>171.08658520883861</v>
      </c>
    </row>
    <row r="351" spans="5:6" x14ac:dyDescent="0.25">
      <c r="E351" s="39">
        <f t="shared" ca="1" si="10"/>
        <v>0.76704295407299228</v>
      </c>
      <c r="F351" s="39">
        <f t="shared" ca="1" si="11"/>
        <v>241.76073851824808</v>
      </c>
    </row>
    <row r="352" spans="5:6" x14ac:dyDescent="0.25">
      <c r="E352" s="39">
        <f t="shared" ca="1" si="10"/>
        <v>0.32609910788262253</v>
      </c>
      <c r="F352" s="39">
        <f t="shared" ca="1" si="11"/>
        <v>131.52477697065564</v>
      </c>
    </row>
    <row r="353" spans="5:6" x14ac:dyDescent="0.25">
      <c r="E353" s="39">
        <f t="shared" ca="1" si="10"/>
        <v>0.53390671672101442</v>
      </c>
      <c r="F353" s="39">
        <f t="shared" ca="1" si="11"/>
        <v>183.4766791802536</v>
      </c>
    </row>
    <row r="354" spans="5:6" x14ac:dyDescent="0.25">
      <c r="E354" s="39">
        <f t="shared" ca="1" si="10"/>
        <v>0.26028832465249385</v>
      </c>
      <c r="F354" s="39">
        <f t="shared" ca="1" si="11"/>
        <v>115.07208116312346</v>
      </c>
    </row>
    <row r="355" spans="5:6" x14ac:dyDescent="0.25">
      <c r="E355" s="39">
        <f t="shared" ca="1" si="10"/>
        <v>0.36429612224945329</v>
      </c>
      <c r="F355" s="39">
        <f t="shared" ca="1" si="11"/>
        <v>141.0740305623633</v>
      </c>
    </row>
    <row r="356" spans="5:6" x14ac:dyDescent="0.25">
      <c r="E356" s="39">
        <f t="shared" ca="1" si="10"/>
        <v>0.56188375177977523</v>
      </c>
      <c r="F356" s="39">
        <f t="shared" ca="1" si="11"/>
        <v>190.47093794494381</v>
      </c>
    </row>
    <row r="357" spans="5:6" x14ac:dyDescent="0.25">
      <c r="E357" s="39">
        <f t="shared" ca="1" si="10"/>
        <v>0.76637165981749267</v>
      </c>
      <c r="F357" s="39">
        <f t="shared" ca="1" si="11"/>
        <v>241.59291495437316</v>
      </c>
    </row>
    <row r="358" spans="5:6" x14ac:dyDescent="0.25">
      <c r="E358" s="39">
        <f t="shared" ca="1" si="10"/>
        <v>0.27336201327904908</v>
      </c>
      <c r="F358" s="39">
        <f t="shared" ca="1" si="11"/>
        <v>118.34050331976226</v>
      </c>
    </row>
    <row r="359" spans="5:6" x14ac:dyDescent="0.25">
      <c r="E359" s="39">
        <f t="shared" ca="1" si="10"/>
        <v>0.59902415215894489</v>
      </c>
      <c r="F359" s="39">
        <f t="shared" ca="1" si="11"/>
        <v>199.75603803973621</v>
      </c>
    </row>
    <row r="360" spans="5:6" x14ac:dyDescent="0.25">
      <c r="E360" s="39">
        <f t="shared" ca="1" si="10"/>
        <v>0.64150788300930539</v>
      </c>
      <c r="F360" s="39">
        <f t="shared" ca="1" si="11"/>
        <v>210.37697075232634</v>
      </c>
    </row>
    <row r="361" spans="5:6" x14ac:dyDescent="0.25">
      <c r="E361" s="39">
        <f t="shared" ca="1" si="10"/>
        <v>0.3488391715320539</v>
      </c>
      <c r="F361" s="39">
        <f t="shared" ca="1" si="11"/>
        <v>137.20979288301348</v>
      </c>
    </row>
    <row r="362" spans="5:6" x14ac:dyDescent="0.25">
      <c r="E362" s="39">
        <f t="shared" ca="1" si="10"/>
        <v>0.91517306101766172</v>
      </c>
      <c r="F362" s="39">
        <f t="shared" ca="1" si="11"/>
        <v>278.79326525441542</v>
      </c>
    </row>
    <row r="363" spans="5:6" x14ac:dyDescent="0.25">
      <c r="E363" s="39">
        <f t="shared" ca="1" si="10"/>
        <v>3.3511762266142942E-3</v>
      </c>
      <c r="F363" s="39">
        <f t="shared" ca="1" si="11"/>
        <v>50.837794056653571</v>
      </c>
    </row>
    <row r="364" spans="5:6" x14ac:dyDescent="0.25">
      <c r="E364" s="39">
        <f t="shared" ca="1" si="10"/>
        <v>0.57384085215692127</v>
      </c>
      <c r="F364" s="39">
        <f t="shared" ca="1" si="11"/>
        <v>193.46021303923033</v>
      </c>
    </row>
    <row r="365" spans="5:6" x14ac:dyDescent="0.25">
      <c r="E365" s="39">
        <f t="shared" ca="1" si="10"/>
        <v>0.44175642844320273</v>
      </c>
      <c r="F365" s="39">
        <f t="shared" ca="1" si="11"/>
        <v>160.43910711080068</v>
      </c>
    </row>
    <row r="366" spans="5:6" x14ac:dyDescent="0.25">
      <c r="E366" s="39">
        <f t="shared" ca="1" si="10"/>
        <v>0.1388521717628669</v>
      </c>
      <c r="F366" s="39">
        <f t="shared" ca="1" si="11"/>
        <v>84.713042940716718</v>
      </c>
    </row>
    <row r="367" spans="5:6" x14ac:dyDescent="0.25">
      <c r="E367" s="39">
        <f t="shared" ca="1" si="10"/>
        <v>0.84749225919689153</v>
      </c>
      <c r="F367" s="39">
        <f t="shared" ca="1" si="11"/>
        <v>261.8730647992229</v>
      </c>
    </row>
    <row r="368" spans="5:6" x14ac:dyDescent="0.25">
      <c r="E368" s="39">
        <f t="shared" ca="1" si="10"/>
        <v>0.10243021350700188</v>
      </c>
      <c r="F368" s="39">
        <f t="shared" ca="1" si="11"/>
        <v>75.607553376750474</v>
      </c>
    </row>
    <row r="369" spans="5:6" x14ac:dyDescent="0.25">
      <c r="E369" s="39">
        <f t="shared" ca="1" si="10"/>
        <v>0.46071151880804806</v>
      </c>
      <c r="F369" s="39">
        <f t="shared" ca="1" si="11"/>
        <v>165.17787970201204</v>
      </c>
    </row>
    <row r="370" spans="5:6" x14ac:dyDescent="0.25">
      <c r="E370" s="39">
        <f t="shared" ca="1" si="10"/>
        <v>0.61981391390490581</v>
      </c>
      <c r="F370" s="39">
        <f t="shared" ca="1" si="11"/>
        <v>204.95347847622645</v>
      </c>
    </row>
    <row r="371" spans="5:6" x14ac:dyDescent="0.25">
      <c r="E371" s="39">
        <f t="shared" ca="1" si="10"/>
        <v>0.61011739728070691</v>
      </c>
      <c r="F371" s="39">
        <f t="shared" ca="1" si="11"/>
        <v>202.52934932017672</v>
      </c>
    </row>
    <row r="372" spans="5:6" x14ac:dyDescent="0.25">
      <c r="E372" s="39">
        <f t="shared" ca="1" si="10"/>
        <v>0.16477395967293218</v>
      </c>
      <c r="F372" s="39">
        <f t="shared" ca="1" si="11"/>
        <v>91.193489918233041</v>
      </c>
    </row>
    <row r="373" spans="5:6" x14ac:dyDescent="0.25">
      <c r="E373" s="39">
        <f t="shared" ca="1" si="10"/>
        <v>0.82386868900608701</v>
      </c>
      <c r="F373" s="39">
        <f t="shared" ca="1" si="11"/>
        <v>255.96717225152176</v>
      </c>
    </row>
    <row r="374" spans="5:6" x14ac:dyDescent="0.25">
      <c r="E374" s="39">
        <f t="shared" ca="1" si="10"/>
        <v>0.2047338402327179</v>
      </c>
      <c r="F374" s="39">
        <f t="shared" ca="1" si="11"/>
        <v>101.18346005817948</v>
      </c>
    </row>
    <row r="375" spans="5:6" x14ac:dyDescent="0.25">
      <c r="E375" s="39">
        <f t="shared" ca="1" si="10"/>
        <v>1.6101309376004735E-2</v>
      </c>
      <c r="F375" s="39">
        <f t="shared" ca="1" si="11"/>
        <v>54.025327344001184</v>
      </c>
    </row>
    <row r="376" spans="5:6" x14ac:dyDescent="0.25">
      <c r="E376" s="39">
        <f t="shared" ca="1" si="10"/>
        <v>0.84144113745850413</v>
      </c>
      <c r="F376" s="39">
        <f t="shared" ca="1" si="11"/>
        <v>260.36028436462607</v>
      </c>
    </row>
    <row r="377" spans="5:6" x14ac:dyDescent="0.25">
      <c r="E377" s="39">
        <f t="shared" ca="1" si="10"/>
        <v>0.15156302013548084</v>
      </c>
      <c r="F377" s="39">
        <f t="shared" ca="1" si="11"/>
        <v>87.890755033870221</v>
      </c>
    </row>
    <row r="378" spans="5:6" x14ac:dyDescent="0.25">
      <c r="E378" s="39">
        <f t="shared" ca="1" si="10"/>
        <v>0.79112884499132752</v>
      </c>
      <c r="F378" s="39">
        <f t="shared" ca="1" si="11"/>
        <v>247.78221124783187</v>
      </c>
    </row>
    <row r="379" spans="5:6" x14ac:dyDescent="0.25">
      <c r="E379" s="39">
        <f t="shared" ca="1" si="10"/>
        <v>0.79551165999677675</v>
      </c>
      <c r="F379" s="39">
        <f t="shared" ca="1" si="11"/>
        <v>248.87791499919419</v>
      </c>
    </row>
    <row r="380" spans="5:6" x14ac:dyDescent="0.25">
      <c r="E380" s="39">
        <f t="shared" ca="1" si="10"/>
        <v>0.70688788810079728</v>
      </c>
      <c r="F380" s="39">
        <f t="shared" ca="1" si="11"/>
        <v>226.72197202519931</v>
      </c>
    </row>
    <row r="381" spans="5:6" x14ac:dyDescent="0.25">
      <c r="E381" s="39">
        <f t="shared" ca="1" si="10"/>
        <v>0.26820809861766148</v>
      </c>
      <c r="F381" s="39">
        <f t="shared" ca="1" si="11"/>
        <v>117.05202465441538</v>
      </c>
    </row>
    <row r="382" spans="5:6" x14ac:dyDescent="0.25">
      <c r="E382" s="39">
        <f t="shared" ca="1" si="10"/>
        <v>0.7901247972351545</v>
      </c>
      <c r="F382" s="39">
        <f t="shared" ca="1" si="11"/>
        <v>247.53119930878862</v>
      </c>
    </row>
    <row r="383" spans="5:6" x14ac:dyDescent="0.25">
      <c r="E383" s="39">
        <f t="shared" ca="1" si="10"/>
        <v>0.24764544438468838</v>
      </c>
      <c r="F383" s="39">
        <f t="shared" ca="1" si="11"/>
        <v>111.9113610961721</v>
      </c>
    </row>
    <row r="384" spans="5:6" x14ac:dyDescent="0.25">
      <c r="E384" s="39">
        <f t="shared" ca="1" si="10"/>
        <v>0.6251946473150487</v>
      </c>
      <c r="F384" s="39">
        <f t="shared" ca="1" si="11"/>
        <v>206.29866182876216</v>
      </c>
    </row>
    <row r="385" spans="5:6" x14ac:dyDescent="0.25">
      <c r="E385" s="39">
        <f t="shared" ca="1" si="10"/>
        <v>0.42384398243873966</v>
      </c>
      <c r="F385" s="39">
        <f t="shared" ca="1" si="11"/>
        <v>155.96099560968491</v>
      </c>
    </row>
    <row r="386" spans="5:6" x14ac:dyDescent="0.25">
      <c r="E386" s="39">
        <f t="shared" ca="1" si="10"/>
        <v>0.89183262176119327</v>
      </c>
      <c r="F386" s="39">
        <f t="shared" ca="1" si="11"/>
        <v>272.95815544029836</v>
      </c>
    </row>
    <row r="387" spans="5:6" x14ac:dyDescent="0.25">
      <c r="E387" s="39">
        <f t="shared" ca="1" si="10"/>
        <v>0.15298360575105241</v>
      </c>
      <c r="F387" s="39">
        <f t="shared" ca="1" si="11"/>
        <v>88.245901437763109</v>
      </c>
    </row>
    <row r="388" spans="5:6" x14ac:dyDescent="0.25">
      <c r="E388" s="39">
        <f t="shared" ref="E388:E451" ca="1" si="12">RAND()</f>
        <v>0.52703136274278828</v>
      </c>
      <c r="F388" s="39">
        <f t="shared" ref="F388:F451" ca="1" si="13">$C$3+E388*($C$4-$C$3)</f>
        <v>181.75784068569706</v>
      </c>
    </row>
    <row r="389" spans="5:6" x14ac:dyDescent="0.25">
      <c r="E389" s="39">
        <f t="shared" ca="1" si="12"/>
        <v>0.54721894815808991</v>
      </c>
      <c r="F389" s="39">
        <f t="shared" ca="1" si="13"/>
        <v>186.80473703952248</v>
      </c>
    </row>
    <row r="390" spans="5:6" x14ac:dyDescent="0.25">
      <c r="E390" s="39">
        <f t="shared" ca="1" si="12"/>
        <v>0.72647235034373936</v>
      </c>
      <c r="F390" s="39">
        <f t="shared" ca="1" si="13"/>
        <v>231.61808758593483</v>
      </c>
    </row>
    <row r="391" spans="5:6" x14ac:dyDescent="0.25">
      <c r="E391" s="39">
        <f t="shared" ca="1" si="12"/>
        <v>0.57420915465717759</v>
      </c>
      <c r="F391" s="39">
        <f t="shared" ca="1" si="13"/>
        <v>193.55228866429439</v>
      </c>
    </row>
    <row r="392" spans="5:6" x14ac:dyDescent="0.25">
      <c r="E392" s="39">
        <f t="shared" ca="1" si="12"/>
        <v>0.29804653861622388</v>
      </c>
      <c r="F392" s="39">
        <f t="shared" ca="1" si="13"/>
        <v>124.51163465405597</v>
      </c>
    </row>
    <row r="393" spans="5:6" x14ac:dyDescent="0.25">
      <c r="E393" s="39">
        <f t="shared" ca="1" si="12"/>
        <v>0.64844125657593188</v>
      </c>
      <c r="F393" s="39">
        <f t="shared" ca="1" si="13"/>
        <v>212.11031414398298</v>
      </c>
    </row>
    <row r="394" spans="5:6" x14ac:dyDescent="0.25">
      <c r="E394" s="39">
        <f t="shared" ca="1" si="12"/>
        <v>0.69613459823010138</v>
      </c>
      <c r="F394" s="39">
        <f t="shared" ca="1" si="13"/>
        <v>224.03364955752534</v>
      </c>
    </row>
    <row r="395" spans="5:6" x14ac:dyDescent="0.25">
      <c r="E395" s="39">
        <f t="shared" ca="1" si="12"/>
        <v>0.57467384065220817</v>
      </c>
      <c r="F395" s="39">
        <f t="shared" ca="1" si="13"/>
        <v>193.66846016305203</v>
      </c>
    </row>
    <row r="396" spans="5:6" x14ac:dyDescent="0.25">
      <c r="E396" s="39">
        <f t="shared" ca="1" si="12"/>
        <v>0.18319162507150744</v>
      </c>
      <c r="F396" s="39">
        <f t="shared" ca="1" si="13"/>
        <v>95.797906267876868</v>
      </c>
    </row>
    <row r="397" spans="5:6" x14ac:dyDescent="0.25">
      <c r="E397" s="39">
        <f t="shared" ca="1" si="12"/>
        <v>0.83460459812205134</v>
      </c>
      <c r="F397" s="39">
        <f t="shared" ca="1" si="13"/>
        <v>258.65114953051284</v>
      </c>
    </row>
    <row r="398" spans="5:6" x14ac:dyDescent="0.25">
      <c r="E398" s="39">
        <f t="shared" ca="1" si="12"/>
        <v>0.38993020192461381</v>
      </c>
      <c r="F398" s="39">
        <f t="shared" ca="1" si="13"/>
        <v>147.48255048115345</v>
      </c>
    </row>
    <row r="399" spans="5:6" x14ac:dyDescent="0.25">
      <c r="E399" s="39">
        <f t="shared" ca="1" si="12"/>
        <v>0.94275393121597584</v>
      </c>
      <c r="F399" s="39">
        <f t="shared" ca="1" si="13"/>
        <v>285.68848280399396</v>
      </c>
    </row>
    <row r="400" spans="5:6" x14ac:dyDescent="0.25">
      <c r="E400" s="39">
        <f t="shared" ca="1" si="12"/>
        <v>0.35973247266539543</v>
      </c>
      <c r="F400" s="39">
        <f t="shared" ca="1" si="13"/>
        <v>139.93311816634886</v>
      </c>
    </row>
    <row r="401" spans="5:6" x14ac:dyDescent="0.25">
      <c r="E401" s="39">
        <f t="shared" ca="1" si="12"/>
        <v>0.60054055278824536</v>
      </c>
      <c r="F401" s="39">
        <f t="shared" ca="1" si="13"/>
        <v>200.13513819706134</v>
      </c>
    </row>
    <row r="402" spans="5:6" x14ac:dyDescent="0.25">
      <c r="E402" s="39">
        <f t="shared" ca="1" si="12"/>
        <v>0.14691619986044013</v>
      </c>
      <c r="F402" s="39">
        <f t="shared" ca="1" si="13"/>
        <v>86.729049965110036</v>
      </c>
    </row>
    <row r="403" spans="5:6" x14ac:dyDescent="0.25">
      <c r="E403" s="39">
        <f t="shared" ca="1" si="12"/>
        <v>0.10807225190155256</v>
      </c>
      <c r="F403" s="39">
        <f t="shared" ca="1" si="13"/>
        <v>77.018062975388148</v>
      </c>
    </row>
    <row r="404" spans="5:6" x14ac:dyDescent="0.25">
      <c r="E404" s="39">
        <f t="shared" ca="1" si="12"/>
        <v>0.48366722553968811</v>
      </c>
      <c r="F404" s="39">
        <f t="shared" ca="1" si="13"/>
        <v>170.91680638492204</v>
      </c>
    </row>
    <row r="405" spans="5:6" x14ac:dyDescent="0.25">
      <c r="E405" s="39">
        <f t="shared" ca="1" si="12"/>
        <v>0.9703715195243835</v>
      </c>
      <c r="F405" s="39">
        <f t="shared" ca="1" si="13"/>
        <v>292.59287988109588</v>
      </c>
    </row>
    <row r="406" spans="5:6" x14ac:dyDescent="0.25">
      <c r="E406" s="39">
        <f t="shared" ca="1" si="12"/>
        <v>0.32024832553386462</v>
      </c>
      <c r="F406" s="39">
        <f t="shared" ca="1" si="13"/>
        <v>130.06208138346614</v>
      </c>
    </row>
    <row r="407" spans="5:6" x14ac:dyDescent="0.25">
      <c r="E407" s="39">
        <f t="shared" ca="1" si="12"/>
        <v>7.0301549628584481E-2</v>
      </c>
      <c r="F407" s="39">
        <f t="shared" ca="1" si="13"/>
        <v>67.575387407146124</v>
      </c>
    </row>
    <row r="408" spans="5:6" x14ac:dyDescent="0.25">
      <c r="E408" s="39">
        <f t="shared" ca="1" si="12"/>
        <v>0.88334617495871626</v>
      </c>
      <c r="F408" s="39">
        <f t="shared" ca="1" si="13"/>
        <v>270.83654373967909</v>
      </c>
    </row>
    <row r="409" spans="5:6" x14ac:dyDescent="0.25">
      <c r="E409" s="39">
        <f t="shared" ca="1" si="12"/>
        <v>0.8849070870581679</v>
      </c>
      <c r="F409" s="39">
        <f t="shared" ca="1" si="13"/>
        <v>271.22677176454198</v>
      </c>
    </row>
    <row r="410" spans="5:6" x14ac:dyDescent="0.25">
      <c r="E410" s="39">
        <f t="shared" ca="1" si="12"/>
        <v>0.67284213121642999</v>
      </c>
      <c r="F410" s="39">
        <f t="shared" ca="1" si="13"/>
        <v>218.21053280410749</v>
      </c>
    </row>
    <row r="411" spans="5:6" x14ac:dyDescent="0.25">
      <c r="E411" s="39">
        <f t="shared" ca="1" si="12"/>
        <v>0.61827242736293564</v>
      </c>
      <c r="F411" s="39">
        <f t="shared" ca="1" si="13"/>
        <v>204.56810684073392</v>
      </c>
    </row>
    <row r="412" spans="5:6" x14ac:dyDescent="0.25">
      <c r="E412" s="39">
        <f t="shared" ca="1" si="12"/>
        <v>0.85483949542924997</v>
      </c>
      <c r="F412" s="39">
        <f t="shared" ca="1" si="13"/>
        <v>263.70987385731246</v>
      </c>
    </row>
    <row r="413" spans="5:6" x14ac:dyDescent="0.25">
      <c r="E413" s="39">
        <f t="shared" ca="1" si="12"/>
        <v>0.69578578857487283</v>
      </c>
      <c r="F413" s="39">
        <f t="shared" ca="1" si="13"/>
        <v>223.94644714371822</v>
      </c>
    </row>
    <row r="414" spans="5:6" x14ac:dyDescent="0.25">
      <c r="E414" s="39">
        <f t="shared" ca="1" si="12"/>
        <v>0.51070078844227418</v>
      </c>
      <c r="F414" s="39">
        <f t="shared" ca="1" si="13"/>
        <v>177.67519711056855</v>
      </c>
    </row>
    <row r="415" spans="5:6" x14ac:dyDescent="0.25">
      <c r="E415" s="39">
        <f t="shared" ca="1" si="12"/>
        <v>0.96961262246504587</v>
      </c>
      <c r="F415" s="39">
        <f t="shared" ca="1" si="13"/>
        <v>292.40315561626147</v>
      </c>
    </row>
    <row r="416" spans="5:6" x14ac:dyDescent="0.25">
      <c r="E416" s="39">
        <f t="shared" ca="1" si="12"/>
        <v>0.2203444161390592</v>
      </c>
      <c r="F416" s="39">
        <f t="shared" ca="1" si="13"/>
        <v>105.0861040347648</v>
      </c>
    </row>
    <row r="417" spans="5:6" x14ac:dyDescent="0.25">
      <c r="E417" s="39">
        <f t="shared" ca="1" si="12"/>
        <v>0.79964841508322182</v>
      </c>
      <c r="F417" s="39">
        <f t="shared" ca="1" si="13"/>
        <v>249.91210377080546</v>
      </c>
    </row>
    <row r="418" spans="5:6" x14ac:dyDescent="0.25">
      <c r="E418" s="39">
        <f t="shared" ca="1" si="12"/>
        <v>0.13408611233832313</v>
      </c>
      <c r="F418" s="39">
        <f t="shared" ca="1" si="13"/>
        <v>83.52152808458078</v>
      </c>
    </row>
    <row r="419" spans="5:6" x14ac:dyDescent="0.25">
      <c r="E419" s="39">
        <f t="shared" ca="1" si="12"/>
        <v>0.6034303152432583</v>
      </c>
      <c r="F419" s="39">
        <f t="shared" ca="1" si="13"/>
        <v>200.85757881081457</v>
      </c>
    </row>
    <row r="420" spans="5:6" x14ac:dyDescent="0.25">
      <c r="E420" s="39">
        <f t="shared" ca="1" si="12"/>
        <v>3.6007551681496164E-3</v>
      </c>
      <c r="F420" s="39">
        <f t="shared" ca="1" si="13"/>
        <v>50.900188792037405</v>
      </c>
    </row>
    <row r="421" spans="5:6" x14ac:dyDescent="0.25">
      <c r="E421" s="39">
        <f t="shared" ca="1" si="12"/>
        <v>9.8691192186000309E-2</v>
      </c>
      <c r="F421" s="39">
        <f t="shared" ca="1" si="13"/>
        <v>74.672798046500077</v>
      </c>
    </row>
    <row r="422" spans="5:6" x14ac:dyDescent="0.25">
      <c r="E422" s="39">
        <f t="shared" ca="1" si="12"/>
        <v>0.23240793213834998</v>
      </c>
      <c r="F422" s="39">
        <f t="shared" ca="1" si="13"/>
        <v>108.10198303458751</v>
      </c>
    </row>
    <row r="423" spans="5:6" x14ac:dyDescent="0.25">
      <c r="E423" s="39">
        <f t="shared" ca="1" si="12"/>
        <v>0.83779422119429137</v>
      </c>
      <c r="F423" s="39">
        <f t="shared" ca="1" si="13"/>
        <v>259.44855529857284</v>
      </c>
    </row>
    <row r="424" spans="5:6" x14ac:dyDescent="0.25">
      <c r="E424" s="39">
        <f t="shared" ca="1" si="12"/>
        <v>0.43046473491000214</v>
      </c>
      <c r="F424" s="39">
        <f t="shared" ca="1" si="13"/>
        <v>157.61618372750053</v>
      </c>
    </row>
    <row r="425" spans="5:6" x14ac:dyDescent="0.25">
      <c r="E425" s="39">
        <f t="shared" ca="1" si="12"/>
        <v>0.95840691727320837</v>
      </c>
      <c r="F425" s="39">
        <f t="shared" ca="1" si="13"/>
        <v>289.60172931830209</v>
      </c>
    </row>
    <row r="426" spans="5:6" x14ac:dyDescent="0.25">
      <c r="E426" s="39">
        <f t="shared" ca="1" si="12"/>
        <v>0.16677182100138499</v>
      </c>
      <c r="F426" s="39">
        <f t="shared" ca="1" si="13"/>
        <v>91.692955250346245</v>
      </c>
    </row>
    <row r="427" spans="5:6" x14ac:dyDescent="0.25">
      <c r="E427" s="39">
        <f t="shared" ca="1" si="12"/>
        <v>0.12264916897973488</v>
      </c>
      <c r="F427" s="39">
        <f t="shared" ca="1" si="13"/>
        <v>80.662292244933724</v>
      </c>
    </row>
    <row r="428" spans="5:6" x14ac:dyDescent="0.25">
      <c r="E428" s="39">
        <f t="shared" ca="1" si="12"/>
        <v>0.6954823654377319</v>
      </c>
      <c r="F428" s="39">
        <f t="shared" ca="1" si="13"/>
        <v>223.87059135943298</v>
      </c>
    </row>
    <row r="429" spans="5:6" x14ac:dyDescent="0.25">
      <c r="E429" s="39">
        <f t="shared" ca="1" si="12"/>
        <v>0.77850077000008444</v>
      </c>
      <c r="F429" s="39">
        <f t="shared" ca="1" si="13"/>
        <v>244.62519250002111</v>
      </c>
    </row>
    <row r="430" spans="5:6" x14ac:dyDescent="0.25">
      <c r="E430" s="39">
        <f t="shared" ca="1" si="12"/>
        <v>0.34647369254147353</v>
      </c>
      <c r="F430" s="39">
        <f t="shared" ca="1" si="13"/>
        <v>136.6184231353684</v>
      </c>
    </row>
    <row r="431" spans="5:6" x14ac:dyDescent="0.25">
      <c r="E431" s="39">
        <f t="shared" ca="1" si="12"/>
        <v>0.11477035009451619</v>
      </c>
      <c r="F431" s="39">
        <f t="shared" ca="1" si="13"/>
        <v>78.692587523629044</v>
      </c>
    </row>
    <row r="432" spans="5:6" x14ac:dyDescent="0.25">
      <c r="E432" s="39">
        <f t="shared" ca="1" si="12"/>
        <v>0.86720493340187321</v>
      </c>
      <c r="F432" s="39">
        <f t="shared" ca="1" si="13"/>
        <v>266.80123335046829</v>
      </c>
    </row>
    <row r="433" spans="5:6" x14ac:dyDescent="0.25">
      <c r="E433" s="39">
        <f t="shared" ca="1" si="12"/>
        <v>0.24569003129665679</v>
      </c>
      <c r="F433" s="39">
        <f t="shared" ca="1" si="13"/>
        <v>111.4225078241642</v>
      </c>
    </row>
    <row r="434" spans="5:6" x14ac:dyDescent="0.25">
      <c r="E434" s="39">
        <f t="shared" ca="1" si="12"/>
        <v>0.12710264819663331</v>
      </c>
      <c r="F434" s="39">
        <f t="shared" ca="1" si="13"/>
        <v>81.775662049158328</v>
      </c>
    </row>
    <row r="435" spans="5:6" x14ac:dyDescent="0.25">
      <c r="E435" s="39">
        <f t="shared" ca="1" si="12"/>
        <v>0.63277063854521054</v>
      </c>
      <c r="F435" s="39">
        <f t="shared" ca="1" si="13"/>
        <v>208.19265963630264</v>
      </c>
    </row>
    <row r="436" spans="5:6" x14ac:dyDescent="0.25">
      <c r="E436" s="39">
        <f t="shared" ca="1" si="12"/>
        <v>0.19088272898919068</v>
      </c>
      <c r="F436" s="39">
        <f t="shared" ca="1" si="13"/>
        <v>97.720682247297674</v>
      </c>
    </row>
    <row r="437" spans="5:6" x14ac:dyDescent="0.25">
      <c r="E437" s="39">
        <f t="shared" ca="1" si="12"/>
        <v>0.93196907176326793</v>
      </c>
      <c r="F437" s="39">
        <f t="shared" ca="1" si="13"/>
        <v>282.99226794081699</v>
      </c>
    </row>
    <row r="438" spans="5:6" x14ac:dyDescent="0.25">
      <c r="E438" s="39">
        <f t="shared" ca="1" si="12"/>
        <v>0.58751486234988792</v>
      </c>
      <c r="F438" s="39">
        <f t="shared" ca="1" si="13"/>
        <v>196.87871558747199</v>
      </c>
    </row>
    <row r="439" spans="5:6" x14ac:dyDescent="0.25">
      <c r="E439" s="39">
        <f t="shared" ca="1" si="12"/>
        <v>0.53211852475813237</v>
      </c>
      <c r="F439" s="39">
        <f t="shared" ca="1" si="13"/>
        <v>183.02963118953309</v>
      </c>
    </row>
    <row r="440" spans="5:6" x14ac:dyDescent="0.25">
      <c r="E440" s="39">
        <f t="shared" ca="1" si="12"/>
        <v>1.8807347117884787E-2</v>
      </c>
      <c r="F440" s="39">
        <f t="shared" ca="1" si="13"/>
        <v>54.701836779471193</v>
      </c>
    </row>
    <row r="441" spans="5:6" x14ac:dyDescent="0.25">
      <c r="E441" s="39">
        <f t="shared" ca="1" si="12"/>
        <v>0.73046866489360285</v>
      </c>
      <c r="F441" s="39">
        <f t="shared" ca="1" si="13"/>
        <v>232.61716622340072</v>
      </c>
    </row>
    <row r="442" spans="5:6" x14ac:dyDescent="0.25">
      <c r="E442" s="39">
        <f t="shared" ca="1" si="12"/>
        <v>0.32080172634965221</v>
      </c>
      <c r="F442" s="39">
        <f t="shared" ca="1" si="13"/>
        <v>130.20043158741305</v>
      </c>
    </row>
    <row r="443" spans="5:6" x14ac:dyDescent="0.25">
      <c r="E443" s="39">
        <f t="shared" ca="1" si="12"/>
        <v>0.60803409846018408</v>
      </c>
      <c r="F443" s="39">
        <f t="shared" ca="1" si="13"/>
        <v>202.00852461504601</v>
      </c>
    </row>
    <row r="444" spans="5:6" x14ac:dyDescent="0.25">
      <c r="E444" s="39">
        <f t="shared" ca="1" si="12"/>
        <v>0.45006949839395582</v>
      </c>
      <c r="F444" s="39">
        <f t="shared" ca="1" si="13"/>
        <v>162.51737459848897</v>
      </c>
    </row>
    <row r="445" spans="5:6" x14ac:dyDescent="0.25">
      <c r="E445" s="39">
        <f t="shared" ca="1" si="12"/>
        <v>0.22767355566828529</v>
      </c>
      <c r="F445" s="39">
        <f t="shared" ca="1" si="13"/>
        <v>106.91838891707133</v>
      </c>
    </row>
    <row r="446" spans="5:6" x14ac:dyDescent="0.25">
      <c r="E446" s="39">
        <f t="shared" ca="1" si="12"/>
        <v>0.83564303135794316</v>
      </c>
      <c r="F446" s="39">
        <f t="shared" ca="1" si="13"/>
        <v>258.91075783948577</v>
      </c>
    </row>
    <row r="447" spans="5:6" x14ac:dyDescent="0.25">
      <c r="E447" s="39">
        <f t="shared" ca="1" si="12"/>
        <v>0.88566092330332402</v>
      </c>
      <c r="F447" s="39">
        <f t="shared" ca="1" si="13"/>
        <v>271.41523082583103</v>
      </c>
    </row>
    <row r="448" spans="5:6" x14ac:dyDescent="0.25">
      <c r="E448" s="39">
        <f t="shared" ca="1" si="12"/>
        <v>0.83167638613198935</v>
      </c>
      <c r="F448" s="39">
        <f t="shared" ca="1" si="13"/>
        <v>257.91909653299734</v>
      </c>
    </row>
    <row r="449" spans="5:6" x14ac:dyDescent="0.25">
      <c r="E449" s="39">
        <f t="shared" ca="1" si="12"/>
        <v>0.53256076323640522</v>
      </c>
      <c r="F449" s="39">
        <f t="shared" ca="1" si="13"/>
        <v>183.14019080910131</v>
      </c>
    </row>
    <row r="450" spans="5:6" x14ac:dyDescent="0.25">
      <c r="E450" s="39">
        <f t="shared" ca="1" si="12"/>
        <v>0.35483920727122487</v>
      </c>
      <c r="F450" s="39">
        <f t="shared" ca="1" si="13"/>
        <v>138.70980181780624</v>
      </c>
    </row>
    <row r="451" spans="5:6" x14ac:dyDescent="0.25">
      <c r="E451" s="39">
        <f t="shared" ca="1" si="12"/>
        <v>0.39177372844566016</v>
      </c>
      <c r="F451" s="39">
        <f t="shared" ca="1" si="13"/>
        <v>147.94343211141504</v>
      </c>
    </row>
    <row r="452" spans="5:6" x14ac:dyDescent="0.25">
      <c r="E452" s="39">
        <f t="shared" ref="E452:E515" ca="1" si="14">RAND()</f>
        <v>0.43130244683979757</v>
      </c>
      <c r="F452" s="39">
        <f t="shared" ref="F452:F515" ca="1" si="15">$C$3+E452*($C$4-$C$3)</f>
        <v>157.82561170994938</v>
      </c>
    </row>
    <row r="453" spans="5:6" x14ac:dyDescent="0.25">
      <c r="E453" s="39">
        <f t="shared" ca="1" si="14"/>
        <v>0.18270046378409255</v>
      </c>
      <c r="F453" s="39">
        <f t="shared" ca="1" si="15"/>
        <v>95.675115946023141</v>
      </c>
    </row>
    <row r="454" spans="5:6" x14ac:dyDescent="0.25">
      <c r="E454" s="39">
        <f t="shared" ca="1" si="14"/>
        <v>0.25521051577090414</v>
      </c>
      <c r="F454" s="39">
        <f t="shared" ca="1" si="15"/>
        <v>113.80262894272605</v>
      </c>
    </row>
    <row r="455" spans="5:6" x14ac:dyDescent="0.25">
      <c r="E455" s="39">
        <f t="shared" ca="1" si="14"/>
        <v>0.70257572791091771</v>
      </c>
      <c r="F455" s="39">
        <f t="shared" ca="1" si="15"/>
        <v>225.64393197772944</v>
      </c>
    </row>
    <row r="456" spans="5:6" x14ac:dyDescent="0.25">
      <c r="E456" s="39">
        <f t="shared" ca="1" si="14"/>
        <v>0.14094790329024065</v>
      </c>
      <c r="F456" s="39">
        <f t="shared" ca="1" si="15"/>
        <v>85.236975822560169</v>
      </c>
    </row>
    <row r="457" spans="5:6" x14ac:dyDescent="0.25">
      <c r="E457" s="39">
        <f t="shared" ca="1" si="14"/>
        <v>0.52409060963476195</v>
      </c>
      <c r="F457" s="39">
        <f t="shared" ca="1" si="15"/>
        <v>181.02265240869048</v>
      </c>
    </row>
    <row r="458" spans="5:6" x14ac:dyDescent="0.25">
      <c r="E458" s="39">
        <f t="shared" ca="1" si="14"/>
        <v>0.41453846930485416</v>
      </c>
      <c r="F458" s="39">
        <f t="shared" ca="1" si="15"/>
        <v>153.63461732621354</v>
      </c>
    </row>
    <row r="459" spans="5:6" x14ac:dyDescent="0.25">
      <c r="E459" s="39">
        <f t="shared" ca="1" si="14"/>
        <v>0.51905153414705374</v>
      </c>
      <c r="F459" s="39">
        <f t="shared" ca="1" si="15"/>
        <v>179.76288353676344</v>
      </c>
    </row>
    <row r="460" spans="5:6" x14ac:dyDescent="0.25">
      <c r="E460" s="39">
        <f t="shared" ca="1" si="14"/>
        <v>6.9966924771569294E-2</v>
      </c>
      <c r="F460" s="39">
        <f t="shared" ca="1" si="15"/>
        <v>67.491731192892331</v>
      </c>
    </row>
    <row r="461" spans="5:6" x14ac:dyDescent="0.25">
      <c r="E461" s="39">
        <f t="shared" ca="1" si="14"/>
        <v>0.95002121283809726</v>
      </c>
      <c r="F461" s="39">
        <f t="shared" ca="1" si="15"/>
        <v>287.5053032095243</v>
      </c>
    </row>
    <row r="462" spans="5:6" x14ac:dyDescent="0.25">
      <c r="E462" s="39">
        <f t="shared" ca="1" si="14"/>
        <v>0.52055931328896732</v>
      </c>
      <c r="F462" s="39">
        <f t="shared" ca="1" si="15"/>
        <v>180.13982832224184</v>
      </c>
    </row>
    <row r="463" spans="5:6" x14ac:dyDescent="0.25">
      <c r="E463" s="39">
        <f t="shared" ca="1" si="14"/>
        <v>0.83318749235223899</v>
      </c>
      <c r="F463" s="39">
        <f t="shared" ca="1" si="15"/>
        <v>258.29687308805978</v>
      </c>
    </row>
    <row r="464" spans="5:6" x14ac:dyDescent="0.25">
      <c r="E464" s="39">
        <f t="shared" ca="1" si="14"/>
        <v>0.18219252030128041</v>
      </c>
      <c r="F464" s="39">
        <f t="shared" ca="1" si="15"/>
        <v>95.548130075320103</v>
      </c>
    </row>
    <row r="465" spans="5:6" x14ac:dyDescent="0.25">
      <c r="E465" s="39">
        <f t="shared" ca="1" si="14"/>
        <v>0.56321959334905647</v>
      </c>
      <c r="F465" s="39">
        <f t="shared" ca="1" si="15"/>
        <v>190.80489833726412</v>
      </c>
    </row>
    <row r="466" spans="5:6" x14ac:dyDescent="0.25">
      <c r="E466" s="39">
        <f t="shared" ca="1" si="14"/>
        <v>0.57478952957755114</v>
      </c>
      <c r="F466" s="39">
        <f t="shared" ca="1" si="15"/>
        <v>193.69738239438777</v>
      </c>
    </row>
    <row r="467" spans="5:6" x14ac:dyDescent="0.25">
      <c r="E467" s="39">
        <f t="shared" ca="1" si="14"/>
        <v>0.60008666158261081</v>
      </c>
      <c r="F467" s="39">
        <f t="shared" ca="1" si="15"/>
        <v>200.02166539565269</v>
      </c>
    </row>
    <row r="468" spans="5:6" x14ac:dyDescent="0.25">
      <c r="E468" s="39">
        <f t="shared" ca="1" si="14"/>
        <v>0.49085377826967502</v>
      </c>
      <c r="F468" s="39">
        <f t="shared" ca="1" si="15"/>
        <v>172.71344456741878</v>
      </c>
    </row>
    <row r="469" spans="5:6" x14ac:dyDescent="0.25">
      <c r="E469" s="39">
        <f t="shared" ca="1" si="14"/>
        <v>0.40856904155537777</v>
      </c>
      <c r="F469" s="39">
        <f t="shared" ca="1" si="15"/>
        <v>152.14226038884445</v>
      </c>
    </row>
    <row r="470" spans="5:6" x14ac:dyDescent="0.25">
      <c r="E470" s="39">
        <f t="shared" ca="1" si="14"/>
        <v>0.13063510600517292</v>
      </c>
      <c r="F470" s="39">
        <f t="shared" ca="1" si="15"/>
        <v>82.658776501293232</v>
      </c>
    </row>
    <row r="471" spans="5:6" x14ac:dyDescent="0.25">
      <c r="E471" s="39">
        <f t="shared" ca="1" si="14"/>
        <v>0.46852527513403563</v>
      </c>
      <c r="F471" s="39">
        <f t="shared" ca="1" si="15"/>
        <v>167.1313187835089</v>
      </c>
    </row>
    <row r="472" spans="5:6" x14ac:dyDescent="0.25">
      <c r="E472" s="39">
        <f t="shared" ca="1" si="14"/>
        <v>0.83856551041810312</v>
      </c>
      <c r="F472" s="39">
        <f t="shared" ca="1" si="15"/>
        <v>259.64137760452581</v>
      </c>
    </row>
    <row r="473" spans="5:6" x14ac:dyDescent="0.25">
      <c r="E473" s="39">
        <f t="shared" ca="1" si="14"/>
        <v>0.21395068787300697</v>
      </c>
      <c r="F473" s="39">
        <f t="shared" ca="1" si="15"/>
        <v>103.48767196825175</v>
      </c>
    </row>
    <row r="474" spans="5:6" x14ac:dyDescent="0.25">
      <c r="E474" s="39">
        <f t="shared" ca="1" si="14"/>
        <v>0.9390860622265027</v>
      </c>
      <c r="F474" s="39">
        <f t="shared" ca="1" si="15"/>
        <v>284.77151555662567</v>
      </c>
    </row>
    <row r="475" spans="5:6" x14ac:dyDescent="0.25">
      <c r="E475" s="39">
        <f t="shared" ca="1" si="14"/>
        <v>0.81189604819118932</v>
      </c>
      <c r="F475" s="39">
        <f t="shared" ca="1" si="15"/>
        <v>252.97401204779734</v>
      </c>
    </row>
    <row r="476" spans="5:6" x14ac:dyDescent="0.25">
      <c r="E476" s="39">
        <f t="shared" ca="1" si="14"/>
        <v>0.9569641703831836</v>
      </c>
      <c r="F476" s="39">
        <f t="shared" ca="1" si="15"/>
        <v>289.24104259579588</v>
      </c>
    </row>
    <row r="477" spans="5:6" x14ac:dyDescent="0.25">
      <c r="E477" s="39">
        <f t="shared" ca="1" si="14"/>
        <v>0.44406163456655101</v>
      </c>
      <c r="F477" s="39">
        <f t="shared" ca="1" si="15"/>
        <v>161.01540864163775</v>
      </c>
    </row>
    <row r="478" spans="5:6" x14ac:dyDescent="0.25">
      <c r="E478" s="39">
        <f t="shared" ca="1" si="14"/>
        <v>0.16002571509111907</v>
      </c>
      <c r="F478" s="39">
        <f t="shared" ca="1" si="15"/>
        <v>90.00642877277977</v>
      </c>
    </row>
    <row r="479" spans="5:6" x14ac:dyDescent="0.25">
      <c r="E479" s="39">
        <f t="shared" ca="1" si="14"/>
        <v>0.83097678796591345</v>
      </c>
      <c r="F479" s="39">
        <f t="shared" ca="1" si="15"/>
        <v>257.74419699147836</v>
      </c>
    </row>
    <row r="480" spans="5:6" x14ac:dyDescent="0.25">
      <c r="E480" s="39">
        <f t="shared" ca="1" si="14"/>
        <v>4.6560485989451172E-2</v>
      </c>
      <c r="F480" s="39">
        <f t="shared" ca="1" si="15"/>
        <v>61.640121497362792</v>
      </c>
    </row>
    <row r="481" spans="5:6" x14ac:dyDescent="0.25">
      <c r="E481" s="39">
        <f t="shared" ca="1" si="14"/>
        <v>0.11615687922641404</v>
      </c>
      <c r="F481" s="39">
        <f t="shared" ca="1" si="15"/>
        <v>79.039219806603512</v>
      </c>
    </row>
    <row r="482" spans="5:6" x14ac:dyDescent="0.25">
      <c r="E482" s="39">
        <f t="shared" ca="1" si="14"/>
        <v>0.82592087783915558</v>
      </c>
      <c r="F482" s="39">
        <f t="shared" ca="1" si="15"/>
        <v>256.48021945978888</v>
      </c>
    </row>
    <row r="483" spans="5:6" x14ac:dyDescent="0.25">
      <c r="E483" s="39">
        <f t="shared" ca="1" si="14"/>
        <v>0.39216605800985582</v>
      </c>
      <c r="F483" s="39">
        <f t="shared" ca="1" si="15"/>
        <v>148.04151450246394</v>
      </c>
    </row>
    <row r="484" spans="5:6" x14ac:dyDescent="0.25">
      <c r="E484" s="39">
        <f t="shared" ca="1" si="14"/>
        <v>0.18681332811257745</v>
      </c>
      <c r="F484" s="39">
        <f t="shared" ca="1" si="15"/>
        <v>96.703332028144359</v>
      </c>
    </row>
    <row r="485" spans="5:6" x14ac:dyDescent="0.25">
      <c r="E485" s="39">
        <f t="shared" ca="1" si="14"/>
        <v>0.76112232863403229</v>
      </c>
      <c r="F485" s="39">
        <f t="shared" ca="1" si="15"/>
        <v>240.28058215850808</v>
      </c>
    </row>
    <row r="486" spans="5:6" x14ac:dyDescent="0.25">
      <c r="E486" s="39">
        <f t="shared" ca="1" si="14"/>
        <v>0.95810777206537445</v>
      </c>
      <c r="F486" s="39">
        <f t="shared" ca="1" si="15"/>
        <v>289.52694301634358</v>
      </c>
    </row>
    <row r="487" spans="5:6" x14ac:dyDescent="0.25">
      <c r="E487" s="39">
        <f t="shared" ca="1" si="14"/>
        <v>8.9598328203750466E-2</v>
      </c>
      <c r="F487" s="39">
        <f t="shared" ca="1" si="15"/>
        <v>72.399582050937624</v>
      </c>
    </row>
    <row r="488" spans="5:6" x14ac:dyDescent="0.25">
      <c r="E488" s="39">
        <f t="shared" ca="1" si="14"/>
        <v>0.94680738107875684</v>
      </c>
      <c r="F488" s="39">
        <f t="shared" ca="1" si="15"/>
        <v>286.70184526968922</v>
      </c>
    </row>
    <row r="489" spans="5:6" x14ac:dyDescent="0.25">
      <c r="E489" s="39">
        <f t="shared" ca="1" si="14"/>
        <v>0.88454890625513038</v>
      </c>
      <c r="F489" s="39">
        <f t="shared" ca="1" si="15"/>
        <v>271.13722656378263</v>
      </c>
    </row>
    <row r="490" spans="5:6" x14ac:dyDescent="0.25">
      <c r="E490" s="39">
        <f t="shared" ca="1" si="14"/>
        <v>0.37622478520050706</v>
      </c>
      <c r="F490" s="39">
        <f t="shared" ca="1" si="15"/>
        <v>144.05619630012677</v>
      </c>
    </row>
    <row r="491" spans="5:6" x14ac:dyDescent="0.25">
      <c r="E491" s="39">
        <f t="shared" ca="1" si="14"/>
        <v>0.55728222496017632</v>
      </c>
      <c r="F491" s="39">
        <f t="shared" ca="1" si="15"/>
        <v>189.32055624004408</v>
      </c>
    </row>
    <row r="492" spans="5:6" x14ac:dyDescent="0.25">
      <c r="E492" s="39">
        <f t="shared" ca="1" si="14"/>
        <v>0.91938103020940054</v>
      </c>
      <c r="F492" s="39">
        <f t="shared" ca="1" si="15"/>
        <v>279.84525755235018</v>
      </c>
    </row>
    <row r="493" spans="5:6" x14ac:dyDescent="0.25">
      <c r="E493" s="39">
        <f t="shared" ca="1" si="14"/>
        <v>0.27098101306282218</v>
      </c>
      <c r="F493" s="39">
        <f t="shared" ca="1" si="15"/>
        <v>117.74525326570554</v>
      </c>
    </row>
    <row r="494" spans="5:6" x14ac:dyDescent="0.25">
      <c r="E494" s="39">
        <f t="shared" ca="1" si="14"/>
        <v>0.67152152233107809</v>
      </c>
      <c r="F494" s="39">
        <f t="shared" ca="1" si="15"/>
        <v>217.88038058276953</v>
      </c>
    </row>
    <row r="495" spans="5:6" x14ac:dyDescent="0.25">
      <c r="E495" s="39">
        <f t="shared" ca="1" si="14"/>
        <v>3.0067107048644903E-2</v>
      </c>
      <c r="F495" s="39">
        <f t="shared" ca="1" si="15"/>
        <v>57.516776762161228</v>
      </c>
    </row>
    <row r="496" spans="5:6" x14ac:dyDescent="0.25">
      <c r="E496" s="39">
        <f t="shared" ca="1" si="14"/>
        <v>0.94453478427812598</v>
      </c>
      <c r="F496" s="39">
        <f t="shared" ca="1" si="15"/>
        <v>286.13369606953148</v>
      </c>
    </row>
    <row r="497" spans="5:6" x14ac:dyDescent="0.25">
      <c r="E497" s="39">
        <f t="shared" ca="1" si="14"/>
        <v>0.84925137815097607</v>
      </c>
      <c r="F497" s="39">
        <f t="shared" ca="1" si="15"/>
        <v>262.31284453774401</v>
      </c>
    </row>
    <row r="498" spans="5:6" x14ac:dyDescent="0.25">
      <c r="E498" s="39">
        <f t="shared" ca="1" si="14"/>
        <v>0.93211867276062099</v>
      </c>
      <c r="F498" s="39">
        <f t="shared" ca="1" si="15"/>
        <v>283.02966819015523</v>
      </c>
    </row>
    <row r="499" spans="5:6" x14ac:dyDescent="0.25">
      <c r="E499" s="39">
        <f t="shared" ca="1" si="14"/>
        <v>0.75169496407280234</v>
      </c>
      <c r="F499" s="39">
        <f t="shared" ca="1" si="15"/>
        <v>237.92374101820059</v>
      </c>
    </row>
    <row r="500" spans="5:6" x14ac:dyDescent="0.25">
      <c r="E500" s="39">
        <f t="shared" ca="1" si="14"/>
        <v>0.33546781644078416</v>
      </c>
      <c r="F500" s="39">
        <f t="shared" ca="1" si="15"/>
        <v>133.86695411019605</v>
      </c>
    </row>
    <row r="501" spans="5:6" x14ac:dyDescent="0.25">
      <c r="E501" s="39">
        <f t="shared" ca="1" si="14"/>
        <v>0.98223104778275627</v>
      </c>
      <c r="F501" s="39">
        <f t="shared" ca="1" si="15"/>
        <v>295.55776194568909</v>
      </c>
    </row>
    <row r="502" spans="5:6" x14ac:dyDescent="0.25">
      <c r="E502" s="39">
        <f t="shared" ca="1" si="14"/>
        <v>0.40782824640344428</v>
      </c>
      <c r="F502" s="39">
        <f t="shared" ca="1" si="15"/>
        <v>151.95706160086107</v>
      </c>
    </row>
    <row r="503" spans="5:6" x14ac:dyDescent="0.25">
      <c r="E503" s="39">
        <f t="shared" ca="1" si="14"/>
        <v>0.65247274720114978</v>
      </c>
      <c r="F503" s="39">
        <f t="shared" ca="1" si="15"/>
        <v>213.11818680028745</v>
      </c>
    </row>
    <row r="504" spans="5:6" x14ac:dyDescent="0.25">
      <c r="E504" s="39">
        <f t="shared" ca="1" si="14"/>
        <v>0.8780041601818942</v>
      </c>
      <c r="F504" s="39">
        <f t="shared" ca="1" si="15"/>
        <v>269.50104004547359</v>
      </c>
    </row>
    <row r="505" spans="5:6" x14ac:dyDescent="0.25">
      <c r="E505" s="39">
        <f t="shared" ca="1" si="14"/>
        <v>4.5630015871622742E-4</v>
      </c>
      <c r="F505" s="39">
        <f t="shared" ca="1" si="15"/>
        <v>50.114075039679058</v>
      </c>
    </row>
    <row r="506" spans="5:6" x14ac:dyDescent="0.25">
      <c r="E506" s="39">
        <f t="shared" ca="1" si="14"/>
        <v>0.17161452079404482</v>
      </c>
      <c r="F506" s="39">
        <f t="shared" ca="1" si="15"/>
        <v>92.903630198511209</v>
      </c>
    </row>
    <row r="507" spans="5:6" x14ac:dyDescent="0.25">
      <c r="E507" s="39">
        <f t="shared" ca="1" si="14"/>
        <v>0.91911490734533685</v>
      </c>
      <c r="F507" s="39">
        <f t="shared" ca="1" si="15"/>
        <v>279.77872683633422</v>
      </c>
    </row>
    <row r="508" spans="5:6" x14ac:dyDescent="0.25">
      <c r="E508" s="39">
        <f t="shared" ca="1" si="14"/>
        <v>0.87516809369881565</v>
      </c>
      <c r="F508" s="39">
        <f t="shared" ca="1" si="15"/>
        <v>268.79202342470387</v>
      </c>
    </row>
    <row r="509" spans="5:6" x14ac:dyDescent="0.25">
      <c r="E509" s="39">
        <f t="shared" ca="1" si="14"/>
        <v>4.0045173241470722E-2</v>
      </c>
      <c r="F509" s="39">
        <f t="shared" ca="1" si="15"/>
        <v>60.011293310367677</v>
      </c>
    </row>
    <row r="510" spans="5:6" x14ac:dyDescent="0.25">
      <c r="E510" s="39">
        <f t="shared" ca="1" si="14"/>
        <v>0.6562445184513932</v>
      </c>
      <c r="F510" s="39">
        <f t="shared" ca="1" si="15"/>
        <v>214.0611296128483</v>
      </c>
    </row>
    <row r="511" spans="5:6" x14ac:dyDescent="0.25">
      <c r="E511" s="39">
        <f t="shared" ca="1" si="14"/>
        <v>0.17144608317837906</v>
      </c>
      <c r="F511" s="39">
        <f t="shared" ca="1" si="15"/>
        <v>92.861520794594767</v>
      </c>
    </row>
    <row r="512" spans="5:6" x14ac:dyDescent="0.25">
      <c r="E512" s="39">
        <f t="shared" ca="1" si="14"/>
        <v>0.76033630856493095</v>
      </c>
      <c r="F512" s="39">
        <f t="shared" ca="1" si="15"/>
        <v>240.08407714123274</v>
      </c>
    </row>
    <row r="513" spans="5:6" x14ac:dyDescent="0.25">
      <c r="E513" s="39">
        <f t="shared" ca="1" si="14"/>
        <v>0.7517962693390372</v>
      </c>
      <c r="F513" s="39">
        <f t="shared" ca="1" si="15"/>
        <v>237.94906733475929</v>
      </c>
    </row>
    <row r="514" spans="5:6" x14ac:dyDescent="0.25">
      <c r="E514" s="39">
        <f t="shared" ca="1" si="14"/>
        <v>0.88230446417906805</v>
      </c>
      <c r="F514" s="39">
        <f t="shared" ca="1" si="15"/>
        <v>270.57611604476699</v>
      </c>
    </row>
    <row r="515" spans="5:6" x14ac:dyDescent="0.25">
      <c r="E515" s="39">
        <f t="shared" ca="1" si="14"/>
        <v>0.5098531999916206</v>
      </c>
      <c r="F515" s="39">
        <f t="shared" ca="1" si="15"/>
        <v>177.46329999790515</v>
      </c>
    </row>
    <row r="516" spans="5:6" x14ac:dyDescent="0.25">
      <c r="E516" s="39">
        <f t="shared" ref="E516:E579" ca="1" si="16">RAND()</f>
        <v>0.1487150057326394</v>
      </c>
      <c r="F516" s="39">
        <f t="shared" ref="F516:F579" ca="1" si="17">$C$3+E516*($C$4-$C$3)</f>
        <v>87.178751433159846</v>
      </c>
    </row>
    <row r="517" spans="5:6" x14ac:dyDescent="0.25">
      <c r="E517" s="39">
        <f t="shared" ca="1" si="16"/>
        <v>0.61736825179386079</v>
      </c>
      <c r="F517" s="39">
        <f t="shared" ca="1" si="17"/>
        <v>204.34206294846518</v>
      </c>
    </row>
    <row r="518" spans="5:6" x14ac:dyDescent="0.25">
      <c r="E518" s="39">
        <f t="shared" ca="1" si="16"/>
        <v>1.9978144679970722E-3</v>
      </c>
      <c r="F518" s="39">
        <f t="shared" ca="1" si="17"/>
        <v>50.499453616999268</v>
      </c>
    </row>
    <row r="519" spans="5:6" x14ac:dyDescent="0.25">
      <c r="E519" s="39">
        <f t="shared" ca="1" si="16"/>
        <v>0.67934048299803207</v>
      </c>
      <c r="F519" s="39">
        <f t="shared" ca="1" si="17"/>
        <v>219.83512074950801</v>
      </c>
    </row>
    <row r="520" spans="5:6" x14ac:dyDescent="0.25">
      <c r="E520" s="39">
        <f t="shared" ca="1" si="16"/>
        <v>0.72396632110841452</v>
      </c>
      <c r="F520" s="39">
        <f t="shared" ca="1" si="17"/>
        <v>230.99158027710362</v>
      </c>
    </row>
    <row r="521" spans="5:6" x14ac:dyDescent="0.25">
      <c r="E521" s="39">
        <f t="shared" ca="1" si="16"/>
        <v>0.98674762353444934</v>
      </c>
      <c r="F521" s="39">
        <f t="shared" ca="1" si="17"/>
        <v>296.68690588361233</v>
      </c>
    </row>
    <row r="522" spans="5:6" x14ac:dyDescent="0.25">
      <c r="E522" s="39">
        <f t="shared" ca="1" si="16"/>
        <v>5.0549397010584918E-2</v>
      </c>
      <c r="F522" s="39">
        <f t="shared" ca="1" si="17"/>
        <v>62.637349252646231</v>
      </c>
    </row>
    <row r="523" spans="5:6" x14ac:dyDescent="0.25">
      <c r="E523" s="39">
        <f t="shared" ca="1" si="16"/>
        <v>0.79646940690074131</v>
      </c>
      <c r="F523" s="39">
        <f t="shared" ca="1" si="17"/>
        <v>249.11735172518533</v>
      </c>
    </row>
    <row r="524" spans="5:6" x14ac:dyDescent="0.25">
      <c r="E524" s="39">
        <f t="shared" ca="1" si="16"/>
        <v>0.82850872330179204</v>
      </c>
      <c r="F524" s="39">
        <f t="shared" ca="1" si="17"/>
        <v>257.12718082544802</v>
      </c>
    </row>
    <row r="525" spans="5:6" x14ac:dyDescent="0.25">
      <c r="E525" s="39">
        <f t="shared" ca="1" si="16"/>
        <v>0.16686513399010172</v>
      </c>
      <c r="F525" s="39">
        <f t="shared" ca="1" si="17"/>
        <v>91.716283497525438</v>
      </c>
    </row>
    <row r="526" spans="5:6" x14ac:dyDescent="0.25">
      <c r="E526" s="39">
        <f t="shared" ca="1" si="16"/>
        <v>0.43780284879526365</v>
      </c>
      <c r="F526" s="39">
        <f t="shared" ca="1" si="17"/>
        <v>159.45071219881589</v>
      </c>
    </row>
    <row r="527" spans="5:6" x14ac:dyDescent="0.25">
      <c r="E527" s="39">
        <f t="shared" ca="1" si="16"/>
        <v>7.5234764481664884E-2</v>
      </c>
      <c r="F527" s="39">
        <f t="shared" ca="1" si="17"/>
        <v>68.808691120416228</v>
      </c>
    </row>
    <row r="528" spans="5:6" x14ac:dyDescent="0.25">
      <c r="E528" s="39">
        <f t="shared" ca="1" si="16"/>
        <v>0.40606631355054512</v>
      </c>
      <c r="F528" s="39">
        <f t="shared" ca="1" si="17"/>
        <v>151.51657838763629</v>
      </c>
    </row>
    <row r="529" spans="5:6" x14ac:dyDescent="0.25">
      <c r="E529" s="39">
        <f t="shared" ca="1" si="16"/>
        <v>0.35318760841290309</v>
      </c>
      <c r="F529" s="39">
        <f t="shared" ca="1" si="17"/>
        <v>138.29690210322576</v>
      </c>
    </row>
    <row r="530" spans="5:6" x14ac:dyDescent="0.25">
      <c r="E530" s="39">
        <f t="shared" ca="1" si="16"/>
        <v>0.88160551362638628</v>
      </c>
      <c r="F530" s="39">
        <f t="shared" ca="1" si="17"/>
        <v>270.40137840659656</v>
      </c>
    </row>
    <row r="531" spans="5:6" x14ac:dyDescent="0.25">
      <c r="E531" s="39">
        <f t="shared" ca="1" si="16"/>
        <v>0.19743051532173606</v>
      </c>
      <c r="F531" s="39">
        <f t="shared" ca="1" si="17"/>
        <v>99.35762883043401</v>
      </c>
    </row>
    <row r="532" spans="5:6" x14ac:dyDescent="0.25">
      <c r="E532" s="39">
        <f t="shared" ca="1" si="16"/>
        <v>0.46465846530724175</v>
      </c>
      <c r="F532" s="39">
        <f t="shared" ca="1" si="17"/>
        <v>166.16461632681043</v>
      </c>
    </row>
    <row r="533" spans="5:6" x14ac:dyDescent="0.25">
      <c r="E533" s="39">
        <f t="shared" ca="1" si="16"/>
        <v>1.1495351058382175E-2</v>
      </c>
      <c r="F533" s="39">
        <f t="shared" ca="1" si="17"/>
        <v>52.873837764595542</v>
      </c>
    </row>
    <row r="534" spans="5:6" x14ac:dyDescent="0.25">
      <c r="E534" s="39">
        <f t="shared" ca="1" si="16"/>
        <v>0.46222496820410008</v>
      </c>
      <c r="F534" s="39">
        <f t="shared" ca="1" si="17"/>
        <v>165.55624205102504</v>
      </c>
    </row>
    <row r="535" spans="5:6" x14ac:dyDescent="0.25">
      <c r="E535" s="39">
        <f t="shared" ca="1" si="16"/>
        <v>0.95984523301728875</v>
      </c>
      <c r="F535" s="39">
        <f t="shared" ca="1" si="17"/>
        <v>289.96130825432215</v>
      </c>
    </row>
    <row r="536" spans="5:6" x14ac:dyDescent="0.25">
      <c r="E536" s="39">
        <f t="shared" ca="1" si="16"/>
        <v>0.49766464275161904</v>
      </c>
      <c r="F536" s="39">
        <f t="shared" ca="1" si="17"/>
        <v>174.41616068790478</v>
      </c>
    </row>
    <row r="537" spans="5:6" x14ac:dyDescent="0.25">
      <c r="E537" s="39">
        <f t="shared" ca="1" si="16"/>
        <v>5.9207353559953657E-2</v>
      </c>
      <c r="F537" s="39">
        <f t="shared" ca="1" si="17"/>
        <v>64.801838389988418</v>
      </c>
    </row>
    <row r="538" spans="5:6" x14ac:dyDescent="0.25">
      <c r="E538" s="39">
        <f t="shared" ca="1" si="16"/>
        <v>9.1937403198810941E-2</v>
      </c>
      <c r="F538" s="39">
        <f t="shared" ca="1" si="17"/>
        <v>72.984350799702739</v>
      </c>
    </row>
    <row r="539" spans="5:6" x14ac:dyDescent="0.25">
      <c r="E539" s="39">
        <f t="shared" ca="1" si="16"/>
        <v>0.98909655790101025</v>
      </c>
      <c r="F539" s="39">
        <f t="shared" ca="1" si="17"/>
        <v>297.27413947525258</v>
      </c>
    </row>
    <row r="540" spans="5:6" x14ac:dyDescent="0.25">
      <c r="E540" s="39">
        <f t="shared" ca="1" si="16"/>
        <v>0.99082516079033156</v>
      </c>
      <c r="F540" s="39">
        <f t="shared" ca="1" si="17"/>
        <v>297.70629019758292</v>
      </c>
    </row>
    <row r="541" spans="5:6" x14ac:dyDescent="0.25">
      <c r="E541" s="39">
        <f t="shared" ca="1" si="16"/>
        <v>0.93304716344555161</v>
      </c>
      <c r="F541" s="39">
        <f t="shared" ca="1" si="17"/>
        <v>283.26179086138791</v>
      </c>
    </row>
    <row r="542" spans="5:6" x14ac:dyDescent="0.25">
      <c r="E542" s="39">
        <f t="shared" ca="1" si="16"/>
        <v>0.14154117990609083</v>
      </c>
      <c r="F542" s="39">
        <f t="shared" ca="1" si="17"/>
        <v>85.385294976522715</v>
      </c>
    </row>
    <row r="543" spans="5:6" x14ac:dyDescent="0.25">
      <c r="E543" s="39">
        <f t="shared" ca="1" si="16"/>
        <v>0.76517932075269335</v>
      </c>
      <c r="F543" s="39">
        <f t="shared" ca="1" si="17"/>
        <v>241.29483018817334</v>
      </c>
    </row>
    <row r="544" spans="5:6" x14ac:dyDescent="0.25">
      <c r="E544" s="39">
        <f t="shared" ca="1" si="16"/>
        <v>0.22479667570567552</v>
      </c>
      <c r="F544" s="39">
        <f t="shared" ca="1" si="17"/>
        <v>106.19916892641888</v>
      </c>
    </row>
    <row r="545" spans="5:6" x14ac:dyDescent="0.25">
      <c r="E545" s="39">
        <f t="shared" ca="1" si="16"/>
        <v>0.50858009160332696</v>
      </c>
      <c r="F545" s="39">
        <f t="shared" ca="1" si="17"/>
        <v>177.14502290083175</v>
      </c>
    </row>
    <row r="546" spans="5:6" x14ac:dyDescent="0.25">
      <c r="E546" s="39">
        <f t="shared" ca="1" si="16"/>
        <v>0.1867608642241918</v>
      </c>
      <c r="F546" s="39">
        <f t="shared" ca="1" si="17"/>
        <v>96.690216056047944</v>
      </c>
    </row>
    <row r="547" spans="5:6" x14ac:dyDescent="0.25">
      <c r="E547" s="39">
        <f t="shared" ca="1" si="16"/>
        <v>0.75836542922427541</v>
      </c>
      <c r="F547" s="39">
        <f t="shared" ca="1" si="17"/>
        <v>239.59135730606886</v>
      </c>
    </row>
    <row r="548" spans="5:6" x14ac:dyDescent="0.25">
      <c r="E548" s="39">
        <f t="shared" ca="1" si="16"/>
        <v>0.46903675372539066</v>
      </c>
      <c r="F548" s="39">
        <f t="shared" ca="1" si="17"/>
        <v>167.25918843134767</v>
      </c>
    </row>
    <row r="549" spans="5:6" x14ac:dyDescent="0.25">
      <c r="E549" s="39">
        <f t="shared" ca="1" si="16"/>
        <v>0.37753189743384341</v>
      </c>
      <c r="F549" s="39">
        <f t="shared" ca="1" si="17"/>
        <v>144.38297435846084</v>
      </c>
    </row>
    <row r="550" spans="5:6" x14ac:dyDescent="0.25">
      <c r="E550" s="39">
        <f t="shared" ca="1" si="16"/>
        <v>0.99963997187567488</v>
      </c>
      <c r="F550" s="39">
        <f t="shared" ca="1" si="17"/>
        <v>299.90999296891869</v>
      </c>
    </row>
    <row r="551" spans="5:6" x14ac:dyDescent="0.25">
      <c r="E551" s="39">
        <f t="shared" ca="1" si="16"/>
        <v>0.73785753834173073</v>
      </c>
      <c r="F551" s="39">
        <f t="shared" ca="1" si="17"/>
        <v>234.4643845854327</v>
      </c>
    </row>
    <row r="552" spans="5:6" x14ac:dyDescent="0.25">
      <c r="E552" s="39">
        <f t="shared" ca="1" si="16"/>
        <v>0.92860568762896012</v>
      </c>
      <c r="F552" s="39">
        <f t="shared" ca="1" si="17"/>
        <v>282.15142190724004</v>
      </c>
    </row>
    <row r="553" spans="5:6" x14ac:dyDescent="0.25">
      <c r="E553" s="39">
        <f t="shared" ca="1" si="16"/>
        <v>0.87121894697736024</v>
      </c>
      <c r="F553" s="39">
        <f t="shared" ca="1" si="17"/>
        <v>267.80473674434006</v>
      </c>
    </row>
    <row r="554" spans="5:6" x14ac:dyDescent="0.25">
      <c r="E554" s="39">
        <f t="shared" ca="1" si="16"/>
        <v>0.23986789302185807</v>
      </c>
      <c r="F554" s="39">
        <f t="shared" ca="1" si="17"/>
        <v>109.96697325546452</v>
      </c>
    </row>
    <row r="555" spans="5:6" x14ac:dyDescent="0.25">
      <c r="E555" s="39">
        <f t="shared" ca="1" si="16"/>
        <v>6.346905133113756E-3</v>
      </c>
      <c r="F555" s="39">
        <f t="shared" ca="1" si="17"/>
        <v>51.586726283278438</v>
      </c>
    </row>
    <row r="556" spans="5:6" x14ac:dyDescent="0.25">
      <c r="E556" s="39">
        <f t="shared" ca="1" si="16"/>
        <v>4.7009163907727802E-2</v>
      </c>
      <c r="F556" s="39">
        <f t="shared" ca="1" si="17"/>
        <v>61.752290976931953</v>
      </c>
    </row>
    <row r="557" spans="5:6" x14ac:dyDescent="0.25">
      <c r="E557" s="39">
        <f t="shared" ca="1" si="16"/>
        <v>0.72849754867609062</v>
      </c>
      <c r="F557" s="39">
        <f t="shared" ca="1" si="17"/>
        <v>232.12438716902267</v>
      </c>
    </row>
    <row r="558" spans="5:6" x14ac:dyDescent="0.25">
      <c r="E558" s="39">
        <f t="shared" ca="1" si="16"/>
        <v>2.8810416104669501E-2</v>
      </c>
      <c r="F558" s="39">
        <f t="shared" ca="1" si="17"/>
        <v>57.202604026167378</v>
      </c>
    </row>
    <row r="559" spans="5:6" x14ac:dyDescent="0.25">
      <c r="E559" s="39">
        <f t="shared" ca="1" si="16"/>
        <v>0.453396408487313</v>
      </c>
      <c r="F559" s="39">
        <f t="shared" ca="1" si="17"/>
        <v>163.34910212182825</v>
      </c>
    </row>
    <row r="560" spans="5:6" x14ac:dyDescent="0.25">
      <c r="E560" s="39">
        <f t="shared" ca="1" si="16"/>
        <v>0.10304317430215904</v>
      </c>
      <c r="F560" s="39">
        <f t="shared" ca="1" si="17"/>
        <v>75.760793575539765</v>
      </c>
    </row>
    <row r="561" spans="5:6" x14ac:dyDescent="0.25">
      <c r="E561" s="39">
        <f t="shared" ca="1" si="16"/>
        <v>9.025505439949788E-2</v>
      </c>
      <c r="F561" s="39">
        <f t="shared" ca="1" si="17"/>
        <v>72.563763599874477</v>
      </c>
    </row>
    <row r="562" spans="5:6" x14ac:dyDescent="0.25">
      <c r="E562" s="39">
        <f t="shared" ca="1" si="16"/>
        <v>0.70000339477471096</v>
      </c>
      <c r="F562" s="39">
        <f t="shared" ca="1" si="17"/>
        <v>225.00084869367774</v>
      </c>
    </row>
    <row r="563" spans="5:6" x14ac:dyDescent="0.25">
      <c r="E563" s="39">
        <f t="shared" ca="1" si="16"/>
        <v>0.8720362442477223</v>
      </c>
      <c r="F563" s="39">
        <f t="shared" ca="1" si="17"/>
        <v>268.00906106193054</v>
      </c>
    </row>
    <row r="564" spans="5:6" x14ac:dyDescent="0.25">
      <c r="E564" s="39">
        <f t="shared" ca="1" si="16"/>
        <v>0.62521782049883667</v>
      </c>
      <c r="F564" s="39">
        <f t="shared" ca="1" si="17"/>
        <v>206.30445512470916</v>
      </c>
    </row>
    <row r="565" spans="5:6" x14ac:dyDescent="0.25">
      <c r="E565" s="39">
        <f t="shared" ca="1" si="16"/>
        <v>0.94320595344993918</v>
      </c>
      <c r="F565" s="39">
        <f t="shared" ca="1" si="17"/>
        <v>285.8014883624848</v>
      </c>
    </row>
    <row r="566" spans="5:6" x14ac:dyDescent="0.25">
      <c r="E566" s="39">
        <f t="shared" ca="1" si="16"/>
        <v>0.95028800791370793</v>
      </c>
      <c r="F566" s="39">
        <f t="shared" ca="1" si="17"/>
        <v>287.57200197842701</v>
      </c>
    </row>
    <row r="567" spans="5:6" x14ac:dyDescent="0.25">
      <c r="E567" s="39">
        <f t="shared" ca="1" si="16"/>
        <v>0.13673434297594045</v>
      </c>
      <c r="F567" s="39">
        <f t="shared" ca="1" si="17"/>
        <v>84.183585743985105</v>
      </c>
    </row>
    <row r="568" spans="5:6" x14ac:dyDescent="0.25">
      <c r="E568" s="39">
        <f t="shared" ca="1" si="16"/>
        <v>0.51830093702082258</v>
      </c>
      <c r="F568" s="39">
        <f t="shared" ca="1" si="17"/>
        <v>179.57523425520566</v>
      </c>
    </row>
    <row r="569" spans="5:6" x14ac:dyDescent="0.25">
      <c r="E569" s="39">
        <f t="shared" ca="1" si="16"/>
        <v>0.13968155852167197</v>
      </c>
      <c r="F569" s="39">
        <f t="shared" ca="1" si="17"/>
        <v>84.920389630417986</v>
      </c>
    </row>
    <row r="570" spans="5:6" x14ac:dyDescent="0.25">
      <c r="E570" s="39">
        <f t="shared" ca="1" si="16"/>
        <v>0.72326934645586105</v>
      </c>
      <c r="F570" s="39">
        <f t="shared" ca="1" si="17"/>
        <v>230.81733661396527</v>
      </c>
    </row>
    <row r="571" spans="5:6" x14ac:dyDescent="0.25">
      <c r="E571" s="39">
        <f t="shared" ca="1" si="16"/>
        <v>0.27778027371533798</v>
      </c>
      <c r="F571" s="39">
        <f t="shared" ca="1" si="17"/>
        <v>119.44506842883449</v>
      </c>
    </row>
    <row r="572" spans="5:6" x14ac:dyDescent="0.25">
      <c r="E572" s="39">
        <f t="shared" ca="1" si="16"/>
        <v>0.91256442266283744</v>
      </c>
      <c r="F572" s="39">
        <f t="shared" ca="1" si="17"/>
        <v>278.14110566570935</v>
      </c>
    </row>
    <row r="573" spans="5:6" x14ac:dyDescent="0.25">
      <c r="E573" s="39">
        <f t="shared" ca="1" si="16"/>
        <v>0.53044555474204413</v>
      </c>
      <c r="F573" s="39">
        <f t="shared" ca="1" si="17"/>
        <v>182.61138868551103</v>
      </c>
    </row>
    <row r="574" spans="5:6" x14ac:dyDescent="0.25">
      <c r="E574" s="39">
        <f t="shared" ca="1" si="16"/>
        <v>9.194143223857687E-2</v>
      </c>
      <c r="F574" s="39">
        <f t="shared" ca="1" si="17"/>
        <v>72.985358059644213</v>
      </c>
    </row>
    <row r="575" spans="5:6" x14ac:dyDescent="0.25">
      <c r="E575" s="39">
        <f t="shared" ca="1" si="16"/>
        <v>0.64336568257593185</v>
      </c>
      <c r="F575" s="39">
        <f t="shared" ca="1" si="17"/>
        <v>210.84142064398296</v>
      </c>
    </row>
    <row r="576" spans="5:6" x14ac:dyDescent="0.25">
      <c r="E576" s="39">
        <f t="shared" ca="1" si="16"/>
        <v>2.7270431046596544E-3</v>
      </c>
      <c r="F576" s="39">
        <f t="shared" ca="1" si="17"/>
        <v>50.681760776164914</v>
      </c>
    </row>
    <row r="577" spans="5:6" x14ac:dyDescent="0.25">
      <c r="E577" s="39">
        <f t="shared" ca="1" si="16"/>
        <v>0.59680456595654952</v>
      </c>
      <c r="F577" s="39">
        <f t="shared" ca="1" si="17"/>
        <v>199.20114148913737</v>
      </c>
    </row>
    <row r="578" spans="5:6" x14ac:dyDescent="0.25">
      <c r="E578" s="39">
        <f t="shared" ca="1" si="16"/>
        <v>0.97155876374721084</v>
      </c>
      <c r="F578" s="39">
        <f t="shared" ca="1" si="17"/>
        <v>292.88969093680271</v>
      </c>
    </row>
    <row r="579" spans="5:6" x14ac:dyDescent="0.25">
      <c r="E579" s="39">
        <f t="shared" ca="1" si="16"/>
        <v>0.12301245427959195</v>
      </c>
      <c r="F579" s="39">
        <f t="shared" ca="1" si="17"/>
        <v>80.753113569897991</v>
      </c>
    </row>
    <row r="580" spans="5:6" x14ac:dyDescent="0.25">
      <c r="E580" s="39">
        <f t="shared" ref="E580:E643" ca="1" si="18">RAND()</f>
        <v>0.5592452003257814</v>
      </c>
      <c r="F580" s="39">
        <f t="shared" ref="F580:F643" ca="1" si="19">$C$3+E580*($C$4-$C$3)</f>
        <v>189.81130008144535</v>
      </c>
    </row>
    <row r="581" spans="5:6" x14ac:dyDescent="0.25">
      <c r="E581" s="39">
        <f t="shared" ca="1" si="18"/>
        <v>0.45607521091989467</v>
      </c>
      <c r="F581" s="39">
        <f t="shared" ca="1" si="19"/>
        <v>164.01880272997369</v>
      </c>
    </row>
    <row r="582" spans="5:6" x14ac:dyDescent="0.25">
      <c r="E582" s="39">
        <f t="shared" ca="1" si="18"/>
        <v>0.59893297994331574</v>
      </c>
      <c r="F582" s="39">
        <f t="shared" ca="1" si="19"/>
        <v>199.73324498582895</v>
      </c>
    </row>
    <row r="583" spans="5:6" x14ac:dyDescent="0.25">
      <c r="E583" s="39">
        <f t="shared" ca="1" si="18"/>
        <v>0.63930559597594117</v>
      </c>
      <c r="F583" s="39">
        <f t="shared" ca="1" si="19"/>
        <v>209.82639899398529</v>
      </c>
    </row>
    <row r="584" spans="5:6" x14ac:dyDescent="0.25">
      <c r="E584" s="39">
        <f t="shared" ca="1" si="18"/>
        <v>0.93774057440000713</v>
      </c>
      <c r="F584" s="39">
        <f t="shared" ca="1" si="19"/>
        <v>284.43514360000177</v>
      </c>
    </row>
    <row r="585" spans="5:6" x14ac:dyDescent="0.25">
      <c r="E585" s="39">
        <f t="shared" ca="1" si="18"/>
        <v>0.628352138054451</v>
      </c>
      <c r="F585" s="39">
        <f t="shared" ca="1" si="19"/>
        <v>207.08803451361274</v>
      </c>
    </row>
    <row r="586" spans="5:6" x14ac:dyDescent="0.25">
      <c r="E586" s="39">
        <f t="shared" ca="1" si="18"/>
        <v>0.12150904374736871</v>
      </c>
      <c r="F586" s="39">
        <f t="shared" ca="1" si="19"/>
        <v>80.377260936842177</v>
      </c>
    </row>
    <row r="587" spans="5:6" x14ac:dyDescent="0.25">
      <c r="E587" s="39">
        <f t="shared" ca="1" si="18"/>
        <v>0.49184768670424517</v>
      </c>
      <c r="F587" s="39">
        <f t="shared" ca="1" si="19"/>
        <v>172.96192167606131</v>
      </c>
    </row>
    <row r="588" spans="5:6" x14ac:dyDescent="0.25">
      <c r="E588" s="39">
        <f t="shared" ca="1" si="18"/>
        <v>0.16935839611135961</v>
      </c>
      <c r="F588" s="39">
        <f t="shared" ca="1" si="19"/>
        <v>92.33959902783991</v>
      </c>
    </row>
    <row r="589" spans="5:6" x14ac:dyDescent="0.25">
      <c r="E589" s="39">
        <f t="shared" ca="1" si="18"/>
        <v>0.62118298128490868</v>
      </c>
      <c r="F589" s="39">
        <f t="shared" ca="1" si="19"/>
        <v>205.29574532122717</v>
      </c>
    </row>
    <row r="590" spans="5:6" x14ac:dyDescent="0.25">
      <c r="E590" s="39">
        <f t="shared" ca="1" si="18"/>
        <v>0.84093868509495107</v>
      </c>
      <c r="F590" s="39">
        <f t="shared" ca="1" si="19"/>
        <v>260.23467127373777</v>
      </c>
    </row>
    <row r="591" spans="5:6" x14ac:dyDescent="0.25">
      <c r="E591" s="39">
        <f t="shared" ca="1" si="18"/>
        <v>0.24001520819129019</v>
      </c>
      <c r="F591" s="39">
        <f t="shared" ca="1" si="19"/>
        <v>110.00380204782255</v>
      </c>
    </row>
    <row r="592" spans="5:6" x14ac:dyDescent="0.25">
      <c r="E592" s="39">
        <f t="shared" ca="1" si="18"/>
        <v>0.19369846304121463</v>
      </c>
      <c r="F592" s="39">
        <f t="shared" ca="1" si="19"/>
        <v>98.424615760303652</v>
      </c>
    </row>
    <row r="593" spans="5:6" x14ac:dyDescent="0.25">
      <c r="E593" s="39">
        <f t="shared" ca="1" si="18"/>
        <v>0.71717100407981227</v>
      </c>
      <c r="F593" s="39">
        <f t="shared" ca="1" si="19"/>
        <v>229.29275101995307</v>
      </c>
    </row>
    <row r="594" spans="5:6" x14ac:dyDescent="0.25">
      <c r="E594" s="39">
        <f t="shared" ca="1" si="18"/>
        <v>0.27326322578940632</v>
      </c>
      <c r="F594" s="39">
        <f t="shared" ca="1" si="19"/>
        <v>118.31580644735158</v>
      </c>
    </row>
    <row r="595" spans="5:6" x14ac:dyDescent="0.25">
      <c r="E595" s="39">
        <f t="shared" ca="1" si="18"/>
        <v>0.40346169509890906</v>
      </c>
      <c r="F595" s="39">
        <f t="shared" ca="1" si="19"/>
        <v>150.86542377472728</v>
      </c>
    </row>
    <row r="596" spans="5:6" x14ac:dyDescent="0.25">
      <c r="E596" s="39">
        <f t="shared" ca="1" si="18"/>
        <v>0.93611960338865308</v>
      </c>
      <c r="F596" s="39">
        <f t="shared" ca="1" si="19"/>
        <v>284.02990084716328</v>
      </c>
    </row>
    <row r="597" spans="5:6" x14ac:dyDescent="0.25">
      <c r="E597" s="39">
        <f t="shared" ca="1" si="18"/>
        <v>0.76390783300060783</v>
      </c>
      <c r="F597" s="39">
        <f t="shared" ca="1" si="19"/>
        <v>240.97695825015197</v>
      </c>
    </row>
    <row r="598" spans="5:6" x14ac:dyDescent="0.25">
      <c r="E598" s="39">
        <f t="shared" ca="1" si="18"/>
        <v>0.33901875028818229</v>
      </c>
      <c r="F598" s="39">
        <f t="shared" ca="1" si="19"/>
        <v>134.75468757204555</v>
      </c>
    </row>
    <row r="599" spans="5:6" x14ac:dyDescent="0.25">
      <c r="E599" s="39">
        <f t="shared" ca="1" si="18"/>
        <v>0.58535478795422324</v>
      </c>
      <c r="F599" s="39">
        <f t="shared" ca="1" si="19"/>
        <v>196.33869698855582</v>
      </c>
    </row>
    <row r="600" spans="5:6" x14ac:dyDescent="0.25">
      <c r="E600" s="39">
        <f t="shared" ca="1" si="18"/>
        <v>0.49148599558241901</v>
      </c>
      <c r="F600" s="39">
        <f t="shared" ca="1" si="19"/>
        <v>172.87149889560476</v>
      </c>
    </row>
    <row r="601" spans="5:6" x14ac:dyDescent="0.25">
      <c r="E601" s="39">
        <f t="shared" ca="1" si="18"/>
        <v>0.638634026929085</v>
      </c>
      <c r="F601" s="39">
        <f t="shared" ca="1" si="19"/>
        <v>209.65850673227126</v>
      </c>
    </row>
    <row r="602" spans="5:6" x14ac:dyDescent="0.25">
      <c r="E602" s="39">
        <f t="shared" ca="1" si="18"/>
        <v>0.37709796685504593</v>
      </c>
      <c r="F602" s="39">
        <f t="shared" ca="1" si="19"/>
        <v>144.27449171376148</v>
      </c>
    </row>
    <row r="603" spans="5:6" x14ac:dyDescent="0.25">
      <c r="E603" s="39">
        <f t="shared" ca="1" si="18"/>
        <v>0.34723547573175684</v>
      </c>
      <c r="F603" s="39">
        <f t="shared" ca="1" si="19"/>
        <v>136.80886893293922</v>
      </c>
    </row>
    <row r="604" spans="5:6" x14ac:dyDescent="0.25">
      <c r="E604" s="39">
        <f t="shared" ca="1" si="18"/>
        <v>0.25003992403997999</v>
      </c>
      <c r="F604" s="39">
        <f t="shared" ca="1" si="19"/>
        <v>112.50998100999499</v>
      </c>
    </row>
    <row r="605" spans="5:6" x14ac:dyDescent="0.25">
      <c r="E605" s="39">
        <f t="shared" ca="1" si="18"/>
        <v>0.13971485615023782</v>
      </c>
      <c r="F605" s="39">
        <f t="shared" ca="1" si="19"/>
        <v>84.928714037559445</v>
      </c>
    </row>
    <row r="606" spans="5:6" x14ac:dyDescent="0.25">
      <c r="E606" s="39">
        <f t="shared" ca="1" si="18"/>
        <v>0.18158318844031884</v>
      </c>
      <c r="F606" s="39">
        <f t="shared" ca="1" si="19"/>
        <v>95.395797110079712</v>
      </c>
    </row>
    <row r="607" spans="5:6" x14ac:dyDescent="0.25">
      <c r="E607" s="39">
        <f t="shared" ca="1" si="18"/>
        <v>0.5107793436246636</v>
      </c>
      <c r="F607" s="39">
        <f t="shared" ca="1" si="19"/>
        <v>177.69483590616591</v>
      </c>
    </row>
    <row r="608" spans="5:6" x14ac:dyDescent="0.25">
      <c r="E608" s="39">
        <f t="shared" ca="1" si="18"/>
        <v>4.808215525561621E-2</v>
      </c>
      <c r="F608" s="39">
        <f t="shared" ca="1" si="19"/>
        <v>62.020538813904054</v>
      </c>
    </row>
    <row r="609" spans="5:6" x14ac:dyDescent="0.25">
      <c r="E609" s="39">
        <f t="shared" ca="1" si="18"/>
        <v>0.61532923176407084</v>
      </c>
      <c r="F609" s="39">
        <f t="shared" ca="1" si="19"/>
        <v>203.83230794101772</v>
      </c>
    </row>
    <row r="610" spans="5:6" x14ac:dyDescent="0.25">
      <c r="E610" s="39">
        <f t="shared" ca="1" si="18"/>
        <v>0.863844187721451</v>
      </c>
      <c r="F610" s="39">
        <f t="shared" ca="1" si="19"/>
        <v>265.96104693036273</v>
      </c>
    </row>
    <row r="611" spans="5:6" x14ac:dyDescent="0.25">
      <c r="E611" s="39">
        <f t="shared" ca="1" si="18"/>
        <v>0.17152421717029487</v>
      </c>
      <c r="F611" s="39">
        <f t="shared" ca="1" si="19"/>
        <v>92.881054292573708</v>
      </c>
    </row>
    <row r="612" spans="5:6" x14ac:dyDescent="0.25">
      <c r="E612" s="39">
        <f t="shared" ca="1" si="18"/>
        <v>0.66671878087725722</v>
      </c>
      <c r="F612" s="39">
        <f t="shared" ca="1" si="19"/>
        <v>216.67969521931431</v>
      </c>
    </row>
    <row r="613" spans="5:6" x14ac:dyDescent="0.25">
      <c r="E613" s="39">
        <f t="shared" ca="1" si="18"/>
        <v>0.62328763044211688</v>
      </c>
      <c r="F613" s="39">
        <f t="shared" ca="1" si="19"/>
        <v>205.82190761052922</v>
      </c>
    </row>
    <row r="614" spans="5:6" x14ac:dyDescent="0.25">
      <c r="E614" s="39">
        <f t="shared" ca="1" si="18"/>
        <v>0.83624515283236289</v>
      </c>
      <c r="F614" s="39">
        <f t="shared" ca="1" si="19"/>
        <v>259.06128820809073</v>
      </c>
    </row>
    <row r="615" spans="5:6" x14ac:dyDescent="0.25">
      <c r="E615" s="39">
        <f t="shared" ca="1" si="18"/>
        <v>0.69208835491161169</v>
      </c>
      <c r="F615" s="39">
        <f t="shared" ca="1" si="19"/>
        <v>223.02208872790291</v>
      </c>
    </row>
    <row r="616" spans="5:6" x14ac:dyDescent="0.25">
      <c r="E616" s="39">
        <f t="shared" ca="1" si="18"/>
        <v>0.1461145010999817</v>
      </c>
      <c r="F616" s="39">
        <f t="shared" ca="1" si="19"/>
        <v>86.52862527499542</v>
      </c>
    </row>
    <row r="617" spans="5:6" x14ac:dyDescent="0.25">
      <c r="E617" s="39">
        <f t="shared" ca="1" si="18"/>
        <v>0.85738932418301661</v>
      </c>
      <c r="F617" s="39">
        <f t="shared" ca="1" si="19"/>
        <v>264.34733104575412</v>
      </c>
    </row>
    <row r="618" spans="5:6" x14ac:dyDescent="0.25">
      <c r="E618" s="39">
        <f t="shared" ca="1" si="18"/>
        <v>0.25518885692293491</v>
      </c>
      <c r="F618" s="39">
        <f t="shared" ca="1" si="19"/>
        <v>113.79721423073373</v>
      </c>
    </row>
    <row r="619" spans="5:6" x14ac:dyDescent="0.25">
      <c r="E619" s="39">
        <f t="shared" ca="1" si="18"/>
        <v>0.64114383382753004</v>
      </c>
      <c r="F619" s="39">
        <f t="shared" ca="1" si="19"/>
        <v>210.2859584568825</v>
      </c>
    </row>
    <row r="620" spans="5:6" x14ac:dyDescent="0.25">
      <c r="E620" s="39">
        <f t="shared" ca="1" si="18"/>
        <v>0.61363081473454695</v>
      </c>
      <c r="F620" s="39">
        <f t="shared" ca="1" si="19"/>
        <v>203.40770368363673</v>
      </c>
    </row>
    <row r="621" spans="5:6" x14ac:dyDescent="0.25">
      <c r="E621" s="39">
        <f t="shared" ca="1" si="18"/>
        <v>0.24331104417019855</v>
      </c>
      <c r="F621" s="39">
        <f t="shared" ca="1" si="19"/>
        <v>110.82776104254964</v>
      </c>
    </row>
    <row r="622" spans="5:6" x14ac:dyDescent="0.25">
      <c r="E622" s="39">
        <f t="shared" ca="1" si="18"/>
        <v>0.57283480296568157</v>
      </c>
      <c r="F622" s="39">
        <f t="shared" ca="1" si="19"/>
        <v>193.20870074142039</v>
      </c>
    </row>
    <row r="623" spans="5:6" x14ac:dyDescent="0.25">
      <c r="E623" s="39">
        <f t="shared" ca="1" si="18"/>
        <v>0.19113132232579022</v>
      </c>
      <c r="F623" s="39">
        <f t="shared" ca="1" si="19"/>
        <v>97.782830581447556</v>
      </c>
    </row>
    <row r="624" spans="5:6" x14ac:dyDescent="0.25">
      <c r="E624" s="39">
        <f t="shared" ca="1" si="18"/>
        <v>3.0314309823729069E-2</v>
      </c>
      <c r="F624" s="39">
        <f t="shared" ca="1" si="19"/>
        <v>57.578577455932269</v>
      </c>
    </row>
    <row r="625" spans="5:6" x14ac:dyDescent="0.25">
      <c r="E625" s="39">
        <f t="shared" ca="1" si="18"/>
        <v>0.8512356129453108</v>
      </c>
      <c r="F625" s="39">
        <f t="shared" ca="1" si="19"/>
        <v>262.80890323632769</v>
      </c>
    </row>
    <row r="626" spans="5:6" x14ac:dyDescent="0.25">
      <c r="E626" s="39">
        <f t="shared" ca="1" si="18"/>
        <v>0.87530114048818963</v>
      </c>
      <c r="F626" s="39">
        <f t="shared" ca="1" si="19"/>
        <v>268.82528512204738</v>
      </c>
    </row>
    <row r="627" spans="5:6" x14ac:dyDescent="0.25">
      <c r="E627" s="39">
        <f t="shared" ca="1" si="18"/>
        <v>0.41674363459090569</v>
      </c>
      <c r="F627" s="39">
        <f t="shared" ca="1" si="19"/>
        <v>154.18590864772642</v>
      </c>
    </row>
    <row r="628" spans="5:6" x14ac:dyDescent="0.25">
      <c r="E628" s="39">
        <f t="shared" ca="1" si="18"/>
        <v>0.84867618648088017</v>
      </c>
      <c r="F628" s="39">
        <f t="shared" ca="1" si="19"/>
        <v>262.16904662022</v>
      </c>
    </row>
    <row r="629" spans="5:6" x14ac:dyDescent="0.25">
      <c r="E629" s="39">
        <f t="shared" ca="1" si="18"/>
        <v>0.42156082018304364</v>
      </c>
      <c r="F629" s="39">
        <f t="shared" ca="1" si="19"/>
        <v>155.39020504576092</v>
      </c>
    </row>
    <row r="630" spans="5:6" x14ac:dyDescent="0.25">
      <c r="E630" s="39">
        <f t="shared" ca="1" si="18"/>
        <v>0.21246292433455161</v>
      </c>
      <c r="F630" s="39">
        <f t="shared" ca="1" si="19"/>
        <v>103.11573108363791</v>
      </c>
    </row>
    <row r="631" spans="5:6" x14ac:dyDescent="0.25">
      <c r="E631" s="39">
        <f t="shared" ca="1" si="18"/>
        <v>0.39396015700846465</v>
      </c>
      <c r="F631" s="39">
        <f t="shared" ca="1" si="19"/>
        <v>148.49003925211616</v>
      </c>
    </row>
    <row r="632" spans="5:6" x14ac:dyDescent="0.25">
      <c r="E632" s="39">
        <f t="shared" ca="1" si="18"/>
        <v>0.16450148850324764</v>
      </c>
      <c r="F632" s="39">
        <f t="shared" ca="1" si="19"/>
        <v>91.125372125811907</v>
      </c>
    </row>
    <row r="633" spans="5:6" x14ac:dyDescent="0.25">
      <c r="E633" s="39">
        <f t="shared" ca="1" si="18"/>
        <v>0.37309724506355579</v>
      </c>
      <c r="F633" s="39">
        <f t="shared" ca="1" si="19"/>
        <v>143.27431126588897</v>
      </c>
    </row>
    <row r="634" spans="5:6" x14ac:dyDescent="0.25">
      <c r="E634" s="39">
        <f t="shared" ca="1" si="18"/>
        <v>0.96094493879436393</v>
      </c>
      <c r="F634" s="39">
        <f t="shared" ca="1" si="19"/>
        <v>290.23623469859098</v>
      </c>
    </row>
    <row r="635" spans="5:6" x14ac:dyDescent="0.25">
      <c r="E635" s="39">
        <f t="shared" ca="1" si="18"/>
        <v>0.83551263482851601</v>
      </c>
      <c r="F635" s="39">
        <f t="shared" ca="1" si="19"/>
        <v>258.87815870712899</v>
      </c>
    </row>
    <row r="636" spans="5:6" x14ac:dyDescent="0.25">
      <c r="E636" s="39">
        <f t="shared" ca="1" si="18"/>
        <v>0.63908597958988222</v>
      </c>
      <c r="F636" s="39">
        <f t="shared" ca="1" si="19"/>
        <v>209.77149489747055</v>
      </c>
    </row>
    <row r="637" spans="5:6" x14ac:dyDescent="0.25">
      <c r="E637" s="39">
        <f t="shared" ca="1" si="18"/>
        <v>0.79735949495416281</v>
      </c>
      <c r="F637" s="39">
        <f t="shared" ca="1" si="19"/>
        <v>249.33987373854069</v>
      </c>
    </row>
    <row r="638" spans="5:6" x14ac:dyDescent="0.25">
      <c r="E638" s="39">
        <f t="shared" ca="1" si="18"/>
        <v>0.79877507554767346</v>
      </c>
      <c r="F638" s="39">
        <f t="shared" ca="1" si="19"/>
        <v>249.69376888691838</v>
      </c>
    </row>
    <row r="639" spans="5:6" x14ac:dyDescent="0.25">
      <c r="E639" s="39">
        <f t="shared" ca="1" si="18"/>
        <v>0.90140992195060765</v>
      </c>
      <c r="F639" s="39">
        <f t="shared" ca="1" si="19"/>
        <v>275.35248048765192</v>
      </c>
    </row>
    <row r="640" spans="5:6" x14ac:dyDescent="0.25">
      <c r="E640" s="39">
        <f t="shared" ca="1" si="18"/>
        <v>0.62575288729140166</v>
      </c>
      <c r="F640" s="39">
        <f t="shared" ca="1" si="19"/>
        <v>206.43822182285041</v>
      </c>
    </row>
    <row r="641" spans="5:6" x14ac:dyDescent="0.25">
      <c r="E641" s="39">
        <f t="shared" ca="1" si="18"/>
        <v>0.25072397085264975</v>
      </c>
      <c r="F641" s="39">
        <f t="shared" ca="1" si="19"/>
        <v>112.68099271316244</v>
      </c>
    </row>
    <row r="642" spans="5:6" x14ac:dyDescent="0.25">
      <c r="E642" s="39">
        <f t="shared" ca="1" si="18"/>
        <v>0.49423669751873234</v>
      </c>
      <c r="F642" s="39">
        <f t="shared" ca="1" si="19"/>
        <v>173.5591743796831</v>
      </c>
    </row>
    <row r="643" spans="5:6" x14ac:dyDescent="0.25">
      <c r="E643" s="39">
        <f t="shared" ca="1" si="18"/>
        <v>6.6754737981817747E-2</v>
      </c>
      <c r="F643" s="39">
        <f t="shared" ca="1" si="19"/>
        <v>66.688684495454439</v>
      </c>
    </row>
    <row r="644" spans="5:6" x14ac:dyDescent="0.25">
      <c r="E644" s="39">
        <f t="shared" ref="E644:E707" ca="1" si="20">RAND()</f>
        <v>0.59988143610251765</v>
      </c>
      <c r="F644" s="39">
        <f t="shared" ref="F644:F707" ca="1" si="21">$C$3+E644*($C$4-$C$3)</f>
        <v>199.97035902562942</v>
      </c>
    </row>
    <row r="645" spans="5:6" x14ac:dyDescent="0.25">
      <c r="E645" s="39">
        <f t="shared" ca="1" si="20"/>
        <v>0.65659040730853746</v>
      </c>
      <c r="F645" s="39">
        <f t="shared" ca="1" si="21"/>
        <v>214.14760182713437</v>
      </c>
    </row>
    <row r="646" spans="5:6" x14ac:dyDescent="0.25">
      <c r="E646" s="39">
        <f t="shared" ca="1" si="20"/>
        <v>0.22781465766996956</v>
      </c>
      <c r="F646" s="39">
        <f t="shared" ca="1" si="21"/>
        <v>106.95366441749239</v>
      </c>
    </row>
    <row r="647" spans="5:6" x14ac:dyDescent="0.25">
      <c r="E647" s="39">
        <f t="shared" ca="1" si="20"/>
        <v>0.44844165372167744</v>
      </c>
      <c r="F647" s="39">
        <f t="shared" ca="1" si="21"/>
        <v>162.11041343041936</v>
      </c>
    </row>
    <row r="648" spans="5:6" x14ac:dyDescent="0.25">
      <c r="E648" s="39">
        <f t="shared" ca="1" si="20"/>
        <v>7.9008535585724182E-2</v>
      </c>
      <c r="F648" s="39">
        <f t="shared" ca="1" si="21"/>
        <v>69.752133896431047</v>
      </c>
    </row>
    <row r="649" spans="5:6" x14ac:dyDescent="0.25">
      <c r="E649" s="39">
        <f t="shared" ca="1" si="20"/>
        <v>0.57751786943579286</v>
      </c>
      <c r="F649" s="39">
        <f t="shared" ca="1" si="21"/>
        <v>194.3794673589482</v>
      </c>
    </row>
    <row r="650" spans="5:6" x14ac:dyDescent="0.25">
      <c r="E650" s="39">
        <f t="shared" ca="1" si="20"/>
        <v>0.88009364621330677</v>
      </c>
      <c r="F650" s="39">
        <f t="shared" ca="1" si="21"/>
        <v>270.0234115533267</v>
      </c>
    </row>
    <row r="651" spans="5:6" x14ac:dyDescent="0.25">
      <c r="E651" s="39">
        <f t="shared" ca="1" si="20"/>
        <v>0.21523947934013155</v>
      </c>
      <c r="F651" s="39">
        <f t="shared" ca="1" si="21"/>
        <v>103.80986983503288</v>
      </c>
    </row>
    <row r="652" spans="5:6" x14ac:dyDescent="0.25">
      <c r="E652" s="39">
        <f t="shared" ca="1" si="20"/>
        <v>0.71331772368301083</v>
      </c>
      <c r="F652" s="39">
        <f t="shared" ca="1" si="21"/>
        <v>228.32943092075271</v>
      </c>
    </row>
    <row r="653" spans="5:6" x14ac:dyDescent="0.25">
      <c r="E653" s="39">
        <f t="shared" ca="1" si="20"/>
        <v>0.24887093346074174</v>
      </c>
      <c r="F653" s="39">
        <f t="shared" ca="1" si="21"/>
        <v>112.21773336518544</v>
      </c>
    </row>
    <row r="654" spans="5:6" x14ac:dyDescent="0.25">
      <c r="E654" s="39">
        <f t="shared" ca="1" si="20"/>
        <v>0.39853810260364464</v>
      </c>
      <c r="F654" s="39">
        <f t="shared" ca="1" si="21"/>
        <v>149.63452565091114</v>
      </c>
    </row>
    <row r="655" spans="5:6" x14ac:dyDescent="0.25">
      <c r="E655" s="39">
        <f t="shared" ca="1" si="20"/>
        <v>0.78117908267527425</v>
      </c>
      <c r="F655" s="39">
        <f t="shared" ca="1" si="21"/>
        <v>245.29477066881856</v>
      </c>
    </row>
    <row r="656" spans="5:6" x14ac:dyDescent="0.25">
      <c r="E656" s="39">
        <f t="shared" ca="1" si="20"/>
        <v>0.13374886579374701</v>
      </c>
      <c r="F656" s="39">
        <f t="shared" ca="1" si="21"/>
        <v>83.437216448436743</v>
      </c>
    </row>
    <row r="657" spans="5:6" x14ac:dyDescent="0.25">
      <c r="E657" s="39">
        <f t="shared" ca="1" si="20"/>
        <v>0.39727250303992767</v>
      </c>
      <c r="F657" s="39">
        <f t="shared" ca="1" si="21"/>
        <v>149.31812575998191</v>
      </c>
    </row>
    <row r="658" spans="5:6" x14ac:dyDescent="0.25">
      <c r="E658" s="39">
        <f t="shared" ca="1" si="20"/>
        <v>0.77455100401980126</v>
      </c>
      <c r="F658" s="39">
        <f t="shared" ca="1" si="21"/>
        <v>243.6377510049503</v>
      </c>
    </row>
    <row r="659" spans="5:6" x14ac:dyDescent="0.25">
      <c r="E659" s="39">
        <f t="shared" ca="1" si="20"/>
        <v>0.66659953469118771</v>
      </c>
      <c r="F659" s="39">
        <f t="shared" ca="1" si="21"/>
        <v>216.64988367279693</v>
      </c>
    </row>
    <row r="660" spans="5:6" x14ac:dyDescent="0.25">
      <c r="E660" s="39">
        <f t="shared" ca="1" si="20"/>
        <v>0.11696250680969056</v>
      </c>
      <c r="F660" s="39">
        <f t="shared" ca="1" si="21"/>
        <v>79.240626702422645</v>
      </c>
    </row>
    <row r="661" spans="5:6" x14ac:dyDescent="0.25">
      <c r="E661" s="39">
        <f t="shared" ca="1" si="20"/>
        <v>0.89485859976640414</v>
      </c>
      <c r="F661" s="39">
        <f t="shared" ca="1" si="21"/>
        <v>273.71464994160101</v>
      </c>
    </row>
    <row r="662" spans="5:6" x14ac:dyDescent="0.25">
      <c r="E662" s="39">
        <f t="shared" ca="1" si="20"/>
        <v>0.98228916828722457</v>
      </c>
      <c r="F662" s="39">
        <f t="shared" ca="1" si="21"/>
        <v>295.57229207180615</v>
      </c>
    </row>
    <row r="663" spans="5:6" x14ac:dyDescent="0.25">
      <c r="E663" s="39">
        <f t="shared" ca="1" si="20"/>
        <v>0.98758988356644573</v>
      </c>
      <c r="F663" s="39">
        <f t="shared" ca="1" si="21"/>
        <v>296.89747089161142</v>
      </c>
    </row>
    <row r="664" spans="5:6" x14ac:dyDescent="0.25">
      <c r="E664" s="39">
        <f t="shared" ca="1" si="20"/>
        <v>0.71625093224327685</v>
      </c>
      <c r="F664" s="39">
        <f t="shared" ca="1" si="21"/>
        <v>229.0627330608192</v>
      </c>
    </row>
    <row r="665" spans="5:6" x14ac:dyDescent="0.25">
      <c r="E665" s="39">
        <f t="shared" ca="1" si="20"/>
        <v>0.36568686392704608</v>
      </c>
      <c r="F665" s="39">
        <f t="shared" ca="1" si="21"/>
        <v>141.42171598176151</v>
      </c>
    </row>
    <row r="666" spans="5:6" x14ac:dyDescent="0.25">
      <c r="E666" s="39">
        <f t="shared" ca="1" si="20"/>
        <v>0.54106258679775598</v>
      </c>
      <c r="F666" s="39">
        <f t="shared" ca="1" si="21"/>
        <v>185.265646699439</v>
      </c>
    </row>
    <row r="667" spans="5:6" x14ac:dyDescent="0.25">
      <c r="E667" s="39">
        <f t="shared" ca="1" si="20"/>
        <v>0.9416128810467701</v>
      </c>
      <c r="F667" s="39">
        <f t="shared" ca="1" si="21"/>
        <v>285.40322026169252</v>
      </c>
    </row>
    <row r="668" spans="5:6" x14ac:dyDescent="0.25">
      <c r="E668" s="39">
        <f t="shared" ca="1" si="20"/>
        <v>0.83814279925659729</v>
      </c>
      <c r="F668" s="39">
        <f t="shared" ca="1" si="21"/>
        <v>259.53569981414932</v>
      </c>
    </row>
    <row r="669" spans="5:6" x14ac:dyDescent="0.25">
      <c r="E669" s="39">
        <f t="shared" ca="1" si="20"/>
        <v>0.6936730183647255</v>
      </c>
      <c r="F669" s="39">
        <f t="shared" ca="1" si="21"/>
        <v>223.41825459118138</v>
      </c>
    </row>
    <row r="670" spans="5:6" x14ac:dyDescent="0.25">
      <c r="E670" s="39">
        <f t="shared" ca="1" si="20"/>
        <v>0.77475883589402517</v>
      </c>
      <c r="F670" s="39">
        <f t="shared" ca="1" si="21"/>
        <v>243.6897089735063</v>
      </c>
    </row>
    <row r="671" spans="5:6" x14ac:dyDescent="0.25">
      <c r="E671" s="39">
        <f t="shared" ca="1" si="20"/>
        <v>0.82624026244397208</v>
      </c>
      <c r="F671" s="39">
        <f t="shared" ca="1" si="21"/>
        <v>256.56006561099298</v>
      </c>
    </row>
    <row r="672" spans="5:6" x14ac:dyDescent="0.25">
      <c r="E672" s="39">
        <f t="shared" ca="1" si="20"/>
        <v>0.1819096194044697</v>
      </c>
      <c r="F672" s="39">
        <f t="shared" ca="1" si="21"/>
        <v>95.477404851117427</v>
      </c>
    </row>
    <row r="673" spans="5:6" x14ac:dyDescent="0.25">
      <c r="E673" s="39">
        <f t="shared" ca="1" si="20"/>
        <v>0.32002576929585491</v>
      </c>
      <c r="F673" s="39">
        <f t="shared" ca="1" si="21"/>
        <v>130.00644232396371</v>
      </c>
    </row>
    <row r="674" spans="5:6" x14ac:dyDescent="0.25">
      <c r="E674" s="39">
        <f t="shared" ca="1" si="20"/>
        <v>0.27656001108980222</v>
      </c>
      <c r="F674" s="39">
        <f t="shared" ca="1" si="21"/>
        <v>119.14000277245056</v>
      </c>
    </row>
    <row r="675" spans="5:6" x14ac:dyDescent="0.25">
      <c r="E675" s="39">
        <f t="shared" ca="1" si="20"/>
        <v>0.72858844215973195</v>
      </c>
      <c r="F675" s="39">
        <f t="shared" ca="1" si="21"/>
        <v>232.14711053993298</v>
      </c>
    </row>
    <row r="676" spans="5:6" x14ac:dyDescent="0.25">
      <c r="E676" s="39">
        <f t="shared" ca="1" si="20"/>
        <v>0.65787091117445229</v>
      </c>
      <c r="F676" s="39">
        <f t="shared" ca="1" si="21"/>
        <v>214.46772779361308</v>
      </c>
    </row>
    <row r="677" spans="5:6" x14ac:dyDescent="0.25">
      <c r="E677" s="39">
        <f t="shared" ca="1" si="20"/>
        <v>0.63279799972876172</v>
      </c>
      <c r="F677" s="39">
        <f t="shared" ca="1" si="21"/>
        <v>208.19949993219043</v>
      </c>
    </row>
    <row r="678" spans="5:6" x14ac:dyDescent="0.25">
      <c r="E678" s="39">
        <f t="shared" ca="1" si="20"/>
        <v>0.33241300099150317</v>
      </c>
      <c r="F678" s="39">
        <f t="shared" ca="1" si="21"/>
        <v>133.10325024787579</v>
      </c>
    </row>
    <row r="679" spans="5:6" x14ac:dyDescent="0.25">
      <c r="E679" s="39">
        <f t="shared" ca="1" si="20"/>
        <v>0.98194097033114458</v>
      </c>
      <c r="F679" s="39">
        <f t="shared" ca="1" si="21"/>
        <v>295.48524258278616</v>
      </c>
    </row>
    <row r="680" spans="5:6" x14ac:dyDescent="0.25">
      <c r="E680" s="39">
        <f t="shared" ca="1" si="20"/>
        <v>0.64882868338756683</v>
      </c>
      <c r="F680" s="39">
        <f t="shared" ca="1" si="21"/>
        <v>212.2071708468917</v>
      </c>
    </row>
    <row r="681" spans="5:6" x14ac:dyDescent="0.25">
      <c r="E681" s="39">
        <f t="shared" ca="1" si="20"/>
        <v>0.48714533469078714</v>
      </c>
      <c r="F681" s="39">
        <f t="shared" ca="1" si="21"/>
        <v>171.7863336726968</v>
      </c>
    </row>
    <row r="682" spans="5:6" x14ac:dyDescent="0.25">
      <c r="E682" s="39">
        <f t="shared" ca="1" si="20"/>
        <v>0.49634606680818105</v>
      </c>
      <c r="F682" s="39">
        <f t="shared" ca="1" si="21"/>
        <v>174.08651670204526</v>
      </c>
    </row>
    <row r="683" spans="5:6" x14ac:dyDescent="0.25">
      <c r="E683" s="39">
        <f t="shared" ca="1" si="20"/>
        <v>0.79909152221905833</v>
      </c>
      <c r="F683" s="39">
        <f t="shared" ca="1" si="21"/>
        <v>249.77288055476458</v>
      </c>
    </row>
    <row r="684" spans="5:6" x14ac:dyDescent="0.25">
      <c r="E684" s="39">
        <f t="shared" ca="1" si="20"/>
        <v>0.10071451003468679</v>
      </c>
      <c r="F684" s="39">
        <f t="shared" ca="1" si="21"/>
        <v>75.178627508671696</v>
      </c>
    </row>
    <row r="685" spans="5:6" x14ac:dyDescent="0.25">
      <c r="E685" s="39">
        <f t="shared" ca="1" si="20"/>
        <v>0.65989838818753532</v>
      </c>
      <c r="F685" s="39">
        <f t="shared" ca="1" si="21"/>
        <v>214.97459704688384</v>
      </c>
    </row>
    <row r="686" spans="5:6" x14ac:dyDescent="0.25">
      <c r="E686" s="39">
        <f t="shared" ca="1" si="20"/>
        <v>0.38753792412888699</v>
      </c>
      <c r="F686" s="39">
        <f t="shared" ca="1" si="21"/>
        <v>146.88448103222174</v>
      </c>
    </row>
    <row r="687" spans="5:6" x14ac:dyDescent="0.25">
      <c r="E687" s="39">
        <f t="shared" ca="1" si="20"/>
        <v>0.24322809155708081</v>
      </c>
      <c r="F687" s="39">
        <f t="shared" ca="1" si="21"/>
        <v>110.8070228892702</v>
      </c>
    </row>
    <row r="688" spans="5:6" x14ac:dyDescent="0.25">
      <c r="E688" s="39">
        <f t="shared" ca="1" si="20"/>
        <v>0.28300607821015844</v>
      </c>
      <c r="F688" s="39">
        <f t="shared" ca="1" si="21"/>
        <v>120.75151955253961</v>
      </c>
    </row>
    <row r="689" spans="5:6" x14ac:dyDescent="0.25">
      <c r="E689" s="39">
        <f t="shared" ca="1" si="20"/>
        <v>0.59534780144880495</v>
      </c>
      <c r="F689" s="39">
        <f t="shared" ca="1" si="21"/>
        <v>198.83695036220124</v>
      </c>
    </row>
    <row r="690" spans="5:6" x14ac:dyDescent="0.25">
      <c r="E690" s="39">
        <f t="shared" ca="1" si="20"/>
        <v>0.78332872592913738</v>
      </c>
      <c r="F690" s="39">
        <f t="shared" ca="1" si="21"/>
        <v>245.83218148228434</v>
      </c>
    </row>
    <row r="691" spans="5:6" x14ac:dyDescent="0.25">
      <c r="E691" s="39">
        <f t="shared" ca="1" si="20"/>
        <v>0.64773877269730495</v>
      </c>
      <c r="F691" s="39">
        <f t="shared" ca="1" si="21"/>
        <v>211.93469317432624</v>
      </c>
    </row>
    <row r="692" spans="5:6" x14ac:dyDescent="0.25">
      <c r="E692" s="39">
        <f t="shared" ca="1" si="20"/>
        <v>0.78809308951086987</v>
      </c>
      <c r="F692" s="39">
        <f t="shared" ca="1" si="21"/>
        <v>247.02327237771746</v>
      </c>
    </row>
    <row r="693" spans="5:6" x14ac:dyDescent="0.25">
      <c r="E693" s="39">
        <f t="shared" ca="1" si="20"/>
        <v>2.2240063260973941E-2</v>
      </c>
      <c r="F693" s="39">
        <f t="shared" ca="1" si="21"/>
        <v>55.560015815243489</v>
      </c>
    </row>
    <row r="694" spans="5:6" x14ac:dyDescent="0.25">
      <c r="E694" s="39">
        <f t="shared" ca="1" si="20"/>
        <v>2.1886841653842026E-3</v>
      </c>
      <c r="F694" s="39">
        <f t="shared" ca="1" si="21"/>
        <v>50.547171041346047</v>
      </c>
    </row>
    <row r="695" spans="5:6" x14ac:dyDescent="0.25">
      <c r="E695" s="39">
        <f t="shared" ca="1" si="20"/>
        <v>0.86317152577369893</v>
      </c>
      <c r="F695" s="39">
        <f t="shared" ca="1" si="21"/>
        <v>265.79288144342473</v>
      </c>
    </row>
    <row r="696" spans="5:6" x14ac:dyDescent="0.25">
      <c r="E696" s="39">
        <f t="shared" ca="1" si="20"/>
        <v>0.26876768501958725</v>
      </c>
      <c r="F696" s="39">
        <f t="shared" ca="1" si="21"/>
        <v>117.19192125489681</v>
      </c>
    </row>
    <row r="697" spans="5:6" x14ac:dyDescent="0.25">
      <c r="E697" s="39">
        <f t="shared" ca="1" si="20"/>
        <v>0.22342872668825664</v>
      </c>
      <c r="F697" s="39">
        <f t="shared" ca="1" si="21"/>
        <v>105.85718167206416</v>
      </c>
    </row>
    <row r="698" spans="5:6" x14ac:dyDescent="0.25">
      <c r="E698" s="39">
        <f t="shared" ca="1" si="20"/>
        <v>0.40232498453558996</v>
      </c>
      <c r="F698" s="39">
        <f t="shared" ca="1" si="21"/>
        <v>150.58124613389748</v>
      </c>
    </row>
    <row r="699" spans="5:6" x14ac:dyDescent="0.25">
      <c r="E699" s="39">
        <f t="shared" ca="1" si="20"/>
        <v>2.7991154006091867E-2</v>
      </c>
      <c r="F699" s="39">
        <f t="shared" ca="1" si="21"/>
        <v>56.997788501522969</v>
      </c>
    </row>
    <row r="700" spans="5:6" x14ac:dyDescent="0.25">
      <c r="E700" s="39">
        <f t="shared" ca="1" si="20"/>
        <v>0.57371017650880218</v>
      </c>
      <c r="F700" s="39">
        <f t="shared" ca="1" si="21"/>
        <v>193.42754412720055</v>
      </c>
    </row>
    <row r="701" spans="5:6" x14ac:dyDescent="0.25">
      <c r="E701" s="39">
        <f t="shared" ca="1" si="20"/>
        <v>0.38158299181404898</v>
      </c>
      <c r="F701" s="39">
        <f t="shared" ca="1" si="21"/>
        <v>145.39574795351223</v>
      </c>
    </row>
    <row r="702" spans="5:6" x14ac:dyDescent="0.25">
      <c r="E702" s="39">
        <f t="shared" ca="1" si="20"/>
        <v>0.21078328112629519</v>
      </c>
      <c r="F702" s="39">
        <f t="shared" ca="1" si="21"/>
        <v>102.69582028157379</v>
      </c>
    </row>
    <row r="703" spans="5:6" x14ac:dyDescent="0.25">
      <c r="E703" s="39">
        <f t="shared" ca="1" si="20"/>
        <v>0.60632957981322366</v>
      </c>
      <c r="F703" s="39">
        <f t="shared" ca="1" si="21"/>
        <v>201.58239495330591</v>
      </c>
    </row>
    <row r="704" spans="5:6" x14ac:dyDescent="0.25">
      <c r="E704" s="39">
        <f t="shared" ca="1" si="20"/>
        <v>0.60170097747964191</v>
      </c>
      <c r="F704" s="39">
        <f t="shared" ca="1" si="21"/>
        <v>200.42524436991047</v>
      </c>
    </row>
    <row r="705" spans="5:6" x14ac:dyDescent="0.25">
      <c r="E705" s="39">
        <f t="shared" ca="1" si="20"/>
        <v>0.30164464462268303</v>
      </c>
      <c r="F705" s="39">
        <f t="shared" ca="1" si="21"/>
        <v>125.41116115567075</v>
      </c>
    </row>
    <row r="706" spans="5:6" x14ac:dyDescent="0.25">
      <c r="E706" s="39">
        <f t="shared" ca="1" si="20"/>
        <v>0.57739144337298576</v>
      </c>
      <c r="F706" s="39">
        <f t="shared" ca="1" si="21"/>
        <v>194.34786084324645</v>
      </c>
    </row>
    <row r="707" spans="5:6" x14ac:dyDescent="0.25">
      <c r="E707" s="39">
        <f t="shared" ca="1" si="20"/>
        <v>0.23808003561357871</v>
      </c>
      <c r="F707" s="39">
        <f t="shared" ca="1" si="21"/>
        <v>109.52000890339468</v>
      </c>
    </row>
    <row r="708" spans="5:6" x14ac:dyDescent="0.25">
      <c r="E708" s="39">
        <f t="shared" ref="E708:E771" ca="1" si="22">RAND()</f>
        <v>0.41079961792201392</v>
      </c>
      <c r="F708" s="39">
        <f t="shared" ref="F708:F771" ca="1" si="23">$C$3+E708*($C$4-$C$3)</f>
        <v>152.69990448050348</v>
      </c>
    </row>
    <row r="709" spans="5:6" x14ac:dyDescent="0.25">
      <c r="E709" s="39">
        <f t="shared" ca="1" si="22"/>
        <v>0.52276964664683512</v>
      </c>
      <c r="F709" s="39">
        <f t="shared" ca="1" si="23"/>
        <v>180.69241166170877</v>
      </c>
    </row>
    <row r="710" spans="5:6" x14ac:dyDescent="0.25">
      <c r="E710" s="39">
        <f t="shared" ca="1" si="22"/>
        <v>9.0377055957194807E-3</v>
      </c>
      <c r="F710" s="39">
        <f t="shared" ca="1" si="23"/>
        <v>52.259426398929868</v>
      </c>
    </row>
    <row r="711" spans="5:6" x14ac:dyDescent="0.25">
      <c r="E711" s="39">
        <f t="shared" ca="1" si="22"/>
        <v>0.62134283662734435</v>
      </c>
      <c r="F711" s="39">
        <f t="shared" ca="1" si="23"/>
        <v>205.33570915683609</v>
      </c>
    </row>
    <row r="712" spans="5:6" x14ac:dyDescent="0.25">
      <c r="E712" s="39">
        <f t="shared" ca="1" si="22"/>
        <v>0.48986154627878109</v>
      </c>
      <c r="F712" s="39">
        <f t="shared" ca="1" si="23"/>
        <v>172.46538656969528</v>
      </c>
    </row>
    <row r="713" spans="5:6" x14ac:dyDescent="0.25">
      <c r="E713" s="39">
        <f t="shared" ca="1" si="22"/>
        <v>0.99099163705341231</v>
      </c>
      <c r="F713" s="39">
        <f t="shared" ca="1" si="23"/>
        <v>297.74790926335311</v>
      </c>
    </row>
    <row r="714" spans="5:6" x14ac:dyDescent="0.25">
      <c r="E714" s="39">
        <f t="shared" ca="1" si="22"/>
        <v>0.31933271126548202</v>
      </c>
      <c r="F714" s="39">
        <f t="shared" ca="1" si="23"/>
        <v>129.83317781637049</v>
      </c>
    </row>
    <row r="715" spans="5:6" x14ac:dyDescent="0.25">
      <c r="E715" s="39">
        <f t="shared" ca="1" si="22"/>
        <v>7.2701028273913226E-2</v>
      </c>
      <c r="F715" s="39">
        <f t="shared" ca="1" si="23"/>
        <v>68.175257068478302</v>
      </c>
    </row>
    <row r="716" spans="5:6" x14ac:dyDescent="0.25">
      <c r="E716" s="39">
        <f t="shared" ca="1" si="22"/>
        <v>0.6708454815933852</v>
      </c>
      <c r="F716" s="39">
        <f t="shared" ca="1" si="23"/>
        <v>217.7113703983463</v>
      </c>
    </row>
    <row r="717" spans="5:6" x14ac:dyDescent="0.25">
      <c r="E717" s="39">
        <f t="shared" ca="1" si="22"/>
        <v>4.3495972843125119E-2</v>
      </c>
      <c r="F717" s="39">
        <f t="shared" ca="1" si="23"/>
        <v>60.873993210781279</v>
      </c>
    </row>
    <row r="718" spans="5:6" x14ac:dyDescent="0.25">
      <c r="E718" s="39">
        <f t="shared" ca="1" si="22"/>
        <v>0.77015478597307208</v>
      </c>
      <c r="F718" s="39">
        <f t="shared" ca="1" si="23"/>
        <v>242.53869649326802</v>
      </c>
    </row>
    <row r="719" spans="5:6" x14ac:dyDescent="0.25">
      <c r="E719" s="39">
        <f t="shared" ca="1" si="22"/>
        <v>0.5174624253707143</v>
      </c>
      <c r="F719" s="39">
        <f t="shared" ca="1" si="23"/>
        <v>179.36560634267857</v>
      </c>
    </row>
    <row r="720" spans="5:6" x14ac:dyDescent="0.25">
      <c r="E720" s="39">
        <f t="shared" ca="1" si="22"/>
        <v>2.4888026360411208E-2</v>
      </c>
      <c r="F720" s="39">
        <f t="shared" ca="1" si="23"/>
        <v>56.222006590102801</v>
      </c>
    </row>
    <row r="721" spans="5:6" x14ac:dyDescent="0.25">
      <c r="E721" s="39">
        <f t="shared" ca="1" si="22"/>
        <v>0.81470925811596173</v>
      </c>
      <c r="F721" s="39">
        <f t="shared" ca="1" si="23"/>
        <v>253.67731452899042</v>
      </c>
    </row>
    <row r="722" spans="5:6" x14ac:dyDescent="0.25">
      <c r="E722" s="39">
        <f t="shared" ca="1" si="22"/>
        <v>0.78752148199984862</v>
      </c>
      <c r="F722" s="39">
        <f t="shared" ca="1" si="23"/>
        <v>246.88037049996214</v>
      </c>
    </row>
    <row r="723" spans="5:6" x14ac:dyDescent="0.25">
      <c r="E723" s="39">
        <f t="shared" ca="1" si="22"/>
        <v>0.39785821332777072</v>
      </c>
      <c r="F723" s="39">
        <f t="shared" ca="1" si="23"/>
        <v>149.46455333194268</v>
      </c>
    </row>
    <row r="724" spans="5:6" x14ac:dyDescent="0.25">
      <c r="E724" s="39">
        <f t="shared" ca="1" si="22"/>
        <v>0.64181133441040883</v>
      </c>
      <c r="F724" s="39">
        <f t="shared" ca="1" si="23"/>
        <v>210.4528336026022</v>
      </c>
    </row>
    <row r="725" spans="5:6" x14ac:dyDescent="0.25">
      <c r="E725" s="39">
        <f t="shared" ca="1" si="22"/>
        <v>4.9288233990711916E-3</v>
      </c>
      <c r="F725" s="39">
        <f t="shared" ca="1" si="23"/>
        <v>51.232205849767794</v>
      </c>
    </row>
    <row r="726" spans="5:6" x14ac:dyDescent="0.25">
      <c r="E726" s="39">
        <f t="shared" ca="1" si="22"/>
        <v>0.72836962805271965</v>
      </c>
      <c r="F726" s="39">
        <f t="shared" ca="1" si="23"/>
        <v>232.09240701317992</v>
      </c>
    </row>
    <row r="727" spans="5:6" x14ac:dyDescent="0.25">
      <c r="E727" s="39">
        <f t="shared" ca="1" si="22"/>
        <v>0.56769345561672213</v>
      </c>
      <c r="F727" s="39">
        <f t="shared" ca="1" si="23"/>
        <v>191.92336390418052</v>
      </c>
    </row>
    <row r="728" spans="5:6" x14ac:dyDescent="0.25">
      <c r="E728" s="39">
        <f t="shared" ca="1" si="22"/>
        <v>0.26819476506281792</v>
      </c>
      <c r="F728" s="39">
        <f t="shared" ca="1" si="23"/>
        <v>117.04869126570448</v>
      </c>
    </row>
    <row r="729" spans="5:6" x14ac:dyDescent="0.25">
      <c r="E729" s="39">
        <f t="shared" ca="1" si="22"/>
        <v>0.80853883434769447</v>
      </c>
      <c r="F729" s="39">
        <f t="shared" ca="1" si="23"/>
        <v>252.13470858692361</v>
      </c>
    </row>
    <row r="730" spans="5:6" x14ac:dyDescent="0.25">
      <c r="E730" s="39">
        <f t="shared" ca="1" si="22"/>
        <v>0.16701751109969187</v>
      </c>
      <c r="F730" s="39">
        <f t="shared" ca="1" si="23"/>
        <v>91.754377774922972</v>
      </c>
    </row>
    <row r="731" spans="5:6" x14ac:dyDescent="0.25">
      <c r="E731" s="39">
        <f t="shared" ca="1" si="22"/>
        <v>0.53145123928471483</v>
      </c>
      <c r="F731" s="39">
        <f t="shared" ca="1" si="23"/>
        <v>182.8628098211787</v>
      </c>
    </row>
    <row r="732" spans="5:6" x14ac:dyDescent="0.25">
      <c r="E732" s="39">
        <f t="shared" ca="1" si="22"/>
        <v>0.97619991644539195</v>
      </c>
      <c r="F732" s="39">
        <f t="shared" ca="1" si="23"/>
        <v>294.04997911134797</v>
      </c>
    </row>
    <row r="733" spans="5:6" x14ac:dyDescent="0.25">
      <c r="E733" s="39">
        <f t="shared" ca="1" si="22"/>
        <v>0.20994759168406885</v>
      </c>
      <c r="F733" s="39">
        <f t="shared" ca="1" si="23"/>
        <v>102.4868979210172</v>
      </c>
    </row>
    <row r="734" spans="5:6" x14ac:dyDescent="0.25">
      <c r="E734" s="39">
        <f t="shared" ca="1" si="22"/>
        <v>0.51686047598971463</v>
      </c>
      <c r="F734" s="39">
        <f t="shared" ca="1" si="23"/>
        <v>179.21511899742865</v>
      </c>
    </row>
    <row r="735" spans="5:6" x14ac:dyDescent="0.25">
      <c r="E735" s="39">
        <f t="shared" ca="1" si="22"/>
        <v>0.22868108860712544</v>
      </c>
      <c r="F735" s="39">
        <f t="shared" ca="1" si="23"/>
        <v>107.17027215178136</v>
      </c>
    </row>
    <row r="736" spans="5:6" x14ac:dyDescent="0.25">
      <c r="E736" s="39">
        <f t="shared" ca="1" si="22"/>
        <v>0.89284690102010511</v>
      </c>
      <c r="F736" s="39">
        <f t="shared" ca="1" si="23"/>
        <v>273.21172525502629</v>
      </c>
    </row>
    <row r="737" spans="5:6" x14ac:dyDescent="0.25">
      <c r="E737" s="39">
        <f t="shared" ca="1" si="22"/>
        <v>0.34891399643748278</v>
      </c>
      <c r="F737" s="39">
        <f t="shared" ca="1" si="23"/>
        <v>137.22849910937069</v>
      </c>
    </row>
    <row r="738" spans="5:6" x14ac:dyDescent="0.25">
      <c r="E738" s="39">
        <f t="shared" ca="1" si="22"/>
        <v>0.19347698969091731</v>
      </c>
      <c r="F738" s="39">
        <f t="shared" ca="1" si="23"/>
        <v>98.36924742272933</v>
      </c>
    </row>
    <row r="739" spans="5:6" x14ac:dyDescent="0.25">
      <c r="E739" s="39">
        <f t="shared" ca="1" si="22"/>
        <v>0.33391619059253619</v>
      </c>
      <c r="F739" s="39">
        <f t="shared" ca="1" si="23"/>
        <v>133.47904764813404</v>
      </c>
    </row>
    <row r="740" spans="5:6" x14ac:dyDescent="0.25">
      <c r="E740" s="39">
        <f t="shared" ca="1" si="22"/>
        <v>0.64524406597564077</v>
      </c>
      <c r="F740" s="39">
        <f t="shared" ca="1" si="23"/>
        <v>211.31101649391019</v>
      </c>
    </row>
    <row r="741" spans="5:6" x14ac:dyDescent="0.25">
      <c r="E741" s="39">
        <f t="shared" ca="1" si="22"/>
        <v>0.74761928865606642</v>
      </c>
      <c r="F741" s="39">
        <f t="shared" ca="1" si="23"/>
        <v>236.90482216401659</v>
      </c>
    </row>
    <row r="742" spans="5:6" x14ac:dyDescent="0.25">
      <c r="E742" s="39">
        <f t="shared" ca="1" si="22"/>
        <v>5.8202998400231576E-2</v>
      </c>
      <c r="F742" s="39">
        <f t="shared" ca="1" si="23"/>
        <v>64.550749600057898</v>
      </c>
    </row>
    <row r="743" spans="5:6" x14ac:dyDescent="0.25">
      <c r="E743" s="39">
        <f t="shared" ca="1" si="22"/>
        <v>0.57516884377199484</v>
      </c>
      <c r="F743" s="39">
        <f t="shared" ca="1" si="23"/>
        <v>193.79221094299871</v>
      </c>
    </row>
    <row r="744" spans="5:6" x14ac:dyDescent="0.25">
      <c r="E744" s="39">
        <f t="shared" ca="1" si="22"/>
        <v>0.55440761808139871</v>
      </c>
      <c r="F744" s="39">
        <f t="shared" ca="1" si="23"/>
        <v>188.60190452034968</v>
      </c>
    </row>
    <row r="745" spans="5:6" x14ac:dyDescent="0.25">
      <c r="E745" s="39">
        <f t="shared" ca="1" si="22"/>
        <v>0.35242578315021011</v>
      </c>
      <c r="F745" s="39">
        <f t="shared" ca="1" si="23"/>
        <v>138.10644578755253</v>
      </c>
    </row>
    <row r="746" spans="5:6" x14ac:dyDescent="0.25">
      <c r="E746" s="39">
        <f t="shared" ca="1" si="22"/>
        <v>0.50450569390253452</v>
      </c>
      <c r="F746" s="39">
        <f t="shared" ca="1" si="23"/>
        <v>176.12642347563363</v>
      </c>
    </row>
    <row r="747" spans="5:6" x14ac:dyDescent="0.25">
      <c r="E747" s="39">
        <f t="shared" ca="1" si="22"/>
        <v>0.84248063885167934</v>
      </c>
      <c r="F747" s="39">
        <f t="shared" ca="1" si="23"/>
        <v>260.62015971291987</v>
      </c>
    </row>
    <row r="748" spans="5:6" x14ac:dyDescent="0.25">
      <c r="E748" s="39">
        <f t="shared" ca="1" si="22"/>
        <v>0.56516711916175844</v>
      </c>
      <c r="F748" s="39">
        <f t="shared" ca="1" si="23"/>
        <v>191.29177979043962</v>
      </c>
    </row>
    <row r="749" spans="5:6" x14ac:dyDescent="0.25">
      <c r="E749" s="39">
        <f t="shared" ca="1" si="22"/>
        <v>0.96575534379066486</v>
      </c>
      <c r="F749" s="39">
        <f t="shared" ca="1" si="23"/>
        <v>291.43883594766623</v>
      </c>
    </row>
    <row r="750" spans="5:6" x14ac:dyDescent="0.25">
      <c r="E750" s="39">
        <f t="shared" ca="1" si="22"/>
        <v>4.2563284814896907E-2</v>
      </c>
      <c r="F750" s="39">
        <f t="shared" ca="1" si="23"/>
        <v>60.640821203724229</v>
      </c>
    </row>
    <row r="751" spans="5:6" x14ac:dyDescent="0.25">
      <c r="E751" s="39">
        <f t="shared" ca="1" si="22"/>
        <v>5.2232925373076999E-2</v>
      </c>
      <c r="F751" s="39">
        <f t="shared" ca="1" si="23"/>
        <v>63.058231343269249</v>
      </c>
    </row>
    <row r="752" spans="5:6" x14ac:dyDescent="0.25">
      <c r="E752" s="39">
        <f t="shared" ca="1" si="22"/>
        <v>0.87237307155663701</v>
      </c>
      <c r="F752" s="39">
        <f t="shared" ca="1" si="23"/>
        <v>268.09326788915928</v>
      </c>
    </row>
    <row r="753" spans="5:6" x14ac:dyDescent="0.25">
      <c r="E753" s="39">
        <f t="shared" ca="1" si="22"/>
        <v>0.25479023584259408</v>
      </c>
      <c r="F753" s="39">
        <f t="shared" ca="1" si="23"/>
        <v>113.69755896064852</v>
      </c>
    </row>
    <row r="754" spans="5:6" x14ac:dyDescent="0.25">
      <c r="E754" s="39">
        <f t="shared" ca="1" si="22"/>
        <v>0.19241793317315081</v>
      </c>
      <c r="F754" s="39">
        <f t="shared" ca="1" si="23"/>
        <v>98.1044832932877</v>
      </c>
    </row>
    <row r="755" spans="5:6" x14ac:dyDescent="0.25">
      <c r="E755" s="39">
        <f t="shared" ca="1" si="22"/>
        <v>0.24624320551348977</v>
      </c>
      <c r="F755" s="39">
        <f t="shared" ca="1" si="23"/>
        <v>111.56080137837245</v>
      </c>
    </row>
    <row r="756" spans="5:6" x14ac:dyDescent="0.25">
      <c r="E756" s="39">
        <f t="shared" ca="1" si="22"/>
        <v>0.73911096466140758</v>
      </c>
      <c r="F756" s="39">
        <f t="shared" ca="1" si="23"/>
        <v>234.7777411653519</v>
      </c>
    </row>
    <row r="757" spans="5:6" x14ac:dyDescent="0.25">
      <c r="E757" s="39">
        <f t="shared" ca="1" si="22"/>
        <v>8.4187958764013859E-2</v>
      </c>
      <c r="F757" s="39">
        <f t="shared" ca="1" si="23"/>
        <v>71.046989691003461</v>
      </c>
    </row>
    <row r="758" spans="5:6" x14ac:dyDescent="0.25">
      <c r="E758" s="39">
        <f t="shared" ca="1" si="22"/>
        <v>0.80837271922407938</v>
      </c>
      <c r="F758" s="39">
        <f t="shared" ca="1" si="23"/>
        <v>252.09317980601983</v>
      </c>
    </row>
    <row r="759" spans="5:6" x14ac:dyDescent="0.25">
      <c r="E759" s="39">
        <f t="shared" ca="1" si="22"/>
        <v>0.94323932355237972</v>
      </c>
      <c r="F759" s="39">
        <f t="shared" ca="1" si="23"/>
        <v>285.80983088809489</v>
      </c>
    </row>
    <row r="760" spans="5:6" x14ac:dyDescent="0.25">
      <c r="E760" s="39">
        <f t="shared" ca="1" si="22"/>
        <v>0.61168621562016956</v>
      </c>
      <c r="F760" s="39">
        <f t="shared" ca="1" si="23"/>
        <v>202.9215539050424</v>
      </c>
    </row>
    <row r="761" spans="5:6" x14ac:dyDescent="0.25">
      <c r="E761" s="39">
        <f t="shared" ca="1" si="22"/>
        <v>0.993090252938434</v>
      </c>
      <c r="F761" s="39">
        <f t="shared" ca="1" si="23"/>
        <v>298.27256323460847</v>
      </c>
    </row>
    <row r="762" spans="5:6" x14ac:dyDescent="0.25">
      <c r="E762" s="39">
        <f t="shared" ca="1" si="22"/>
        <v>0.6389307993902138</v>
      </c>
      <c r="F762" s="39">
        <f t="shared" ca="1" si="23"/>
        <v>209.73269984755345</v>
      </c>
    </row>
    <row r="763" spans="5:6" x14ac:dyDescent="0.25">
      <c r="E763" s="39">
        <f t="shared" ca="1" si="22"/>
        <v>1.5029789003986327E-2</v>
      </c>
      <c r="F763" s="39">
        <f t="shared" ca="1" si="23"/>
        <v>53.757447250996584</v>
      </c>
    </row>
    <row r="764" spans="5:6" x14ac:dyDescent="0.25">
      <c r="E764" s="39">
        <f t="shared" ca="1" si="22"/>
        <v>0.59399711201639827</v>
      </c>
      <c r="F764" s="39">
        <f t="shared" ca="1" si="23"/>
        <v>198.49927800409958</v>
      </c>
    </row>
    <row r="765" spans="5:6" x14ac:dyDescent="0.25">
      <c r="E765" s="39">
        <f t="shared" ca="1" si="22"/>
        <v>0.96680910821834043</v>
      </c>
      <c r="F765" s="39">
        <f t="shared" ca="1" si="23"/>
        <v>291.70227705458512</v>
      </c>
    </row>
    <row r="766" spans="5:6" x14ac:dyDescent="0.25">
      <c r="E766" s="39">
        <f t="shared" ca="1" si="22"/>
        <v>0.19041097600334322</v>
      </c>
      <c r="F766" s="39">
        <f t="shared" ca="1" si="23"/>
        <v>97.602744000835798</v>
      </c>
    </row>
    <row r="767" spans="5:6" x14ac:dyDescent="0.25">
      <c r="E767" s="39">
        <f t="shared" ca="1" si="22"/>
        <v>0.31581252728255815</v>
      </c>
      <c r="F767" s="39">
        <f t="shared" ca="1" si="23"/>
        <v>128.95313182063956</v>
      </c>
    </row>
    <row r="768" spans="5:6" x14ac:dyDescent="0.25">
      <c r="E768" s="39">
        <f t="shared" ca="1" si="22"/>
        <v>0.53666105495137417</v>
      </c>
      <c r="F768" s="39">
        <f t="shared" ca="1" si="23"/>
        <v>184.16526373784353</v>
      </c>
    </row>
    <row r="769" spans="5:6" x14ac:dyDescent="0.25">
      <c r="E769" s="39">
        <f t="shared" ca="1" si="22"/>
        <v>0.41480837504212875</v>
      </c>
      <c r="F769" s="39">
        <f t="shared" ca="1" si="23"/>
        <v>153.70209376053219</v>
      </c>
    </row>
    <row r="770" spans="5:6" x14ac:dyDescent="0.25">
      <c r="E770" s="39">
        <f t="shared" ca="1" si="22"/>
        <v>0.46822151923978839</v>
      </c>
      <c r="F770" s="39">
        <f t="shared" ca="1" si="23"/>
        <v>167.05537980994711</v>
      </c>
    </row>
    <row r="771" spans="5:6" x14ac:dyDescent="0.25">
      <c r="E771" s="39">
        <f t="shared" ca="1" si="22"/>
        <v>0.5280626539726605</v>
      </c>
      <c r="F771" s="39">
        <f t="shared" ca="1" si="23"/>
        <v>182.01566349316514</v>
      </c>
    </row>
    <row r="772" spans="5:6" x14ac:dyDescent="0.25">
      <c r="E772" s="39">
        <f t="shared" ref="E772:E835" ca="1" si="24">RAND()</f>
        <v>0.16282578098515965</v>
      </c>
      <c r="F772" s="39">
        <f t="shared" ref="F772:F835" ca="1" si="25">$C$3+E772*($C$4-$C$3)</f>
        <v>90.706445246289917</v>
      </c>
    </row>
    <row r="773" spans="5:6" x14ac:dyDescent="0.25">
      <c r="E773" s="39">
        <f t="shared" ca="1" si="24"/>
        <v>0.79928063896797474</v>
      </c>
      <c r="F773" s="39">
        <f t="shared" ca="1" si="25"/>
        <v>249.82015974199368</v>
      </c>
    </row>
    <row r="774" spans="5:6" x14ac:dyDescent="0.25">
      <c r="E774" s="39">
        <f t="shared" ca="1" si="24"/>
        <v>0.38441023420896259</v>
      </c>
      <c r="F774" s="39">
        <f t="shared" ca="1" si="25"/>
        <v>146.10255855224065</v>
      </c>
    </row>
    <row r="775" spans="5:6" x14ac:dyDescent="0.25">
      <c r="E775" s="39">
        <f t="shared" ca="1" si="24"/>
        <v>0.77778061485538308</v>
      </c>
      <c r="F775" s="39">
        <f t="shared" ca="1" si="25"/>
        <v>244.44515371384577</v>
      </c>
    </row>
    <row r="776" spans="5:6" x14ac:dyDescent="0.25">
      <c r="E776" s="39">
        <f t="shared" ca="1" si="24"/>
        <v>0.16005230458195863</v>
      </c>
      <c r="F776" s="39">
        <f t="shared" ca="1" si="25"/>
        <v>90.013076145489663</v>
      </c>
    </row>
    <row r="777" spans="5:6" x14ac:dyDescent="0.25">
      <c r="E777" s="39">
        <f t="shared" ca="1" si="24"/>
        <v>0.55152434449413812</v>
      </c>
      <c r="F777" s="39">
        <f t="shared" ca="1" si="25"/>
        <v>187.88108612353452</v>
      </c>
    </row>
    <row r="778" spans="5:6" x14ac:dyDescent="0.25">
      <c r="E778" s="39">
        <f t="shared" ca="1" si="24"/>
        <v>0.90396065176851081</v>
      </c>
      <c r="F778" s="39">
        <f t="shared" ca="1" si="25"/>
        <v>275.99016294212771</v>
      </c>
    </row>
    <row r="779" spans="5:6" x14ac:dyDescent="0.25">
      <c r="E779" s="39">
        <f t="shared" ca="1" si="24"/>
        <v>0.1603968041917222</v>
      </c>
      <c r="F779" s="39">
        <f t="shared" ca="1" si="25"/>
        <v>90.099201047930549</v>
      </c>
    </row>
    <row r="780" spans="5:6" x14ac:dyDescent="0.25">
      <c r="E780" s="39">
        <f t="shared" ca="1" si="24"/>
        <v>9.795398770261432E-2</v>
      </c>
      <c r="F780" s="39">
        <f t="shared" ca="1" si="25"/>
        <v>74.488496925653578</v>
      </c>
    </row>
    <row r="781" spans="5:6" x14ac:dyDescent="0.25">
      <c r="E781" s="39">
        <f t="shared" ca="1" si="24"/>
        <v>0.87609301618258206</v>
      </c>
      <c r="F781" s="39">
        <f t="shared" ca="1" si="25"/>
        <v>269.02325404564556</v>
      </c>
    </row>
    <row r="782" spans="5:6" x14ac:dyDescent="0.25">
      <c r="E782" s="39">
        <f t="shared" ca="1" si="24"/>
        <v>0.6829686070264458</v>
      </c>
      <c r="F782" s="39">
        <f t="shared" ca="1" si="25"/>
        <v>220.74215175661146</v>
      </c>
    </row>
    <row r="783" spans="5:6" x14ac:dyDescent="0.25">
      <c r="E783" s="39">
        <f t="shared" ca="1" si="24"/>
        <v>0.5624748579325739</v>
      </c>
      <c r="F783" s="39">
        <f t="shared" ca="1" si="25"/>
        <v>190.61871448314346</v>
      </c>
    </row>
    <row r="784" spans="5:6" x14ac:dyDescent="0.25">
      <c r="E784" s="39">
        <f t="shared" ca="1" si="24"/>
        <v>0.46584608175016207</v>
      </c>
      <c r="F784" s="39">
        <f t="shared" ca="1" si="25"/>
        <v>166.46152043754051</v>
      </c>
    </row>
    <row r="785" spans="5:6" x14ac:dyDescent="0.25">
      <c r="E785" s="39">
        <f t="shared" ca="1" si="24"/>
        <v>0.59989806012209346</v>
      </c>
      <c r="F785" s="39">
        <f t="shared" ca="1" si="25"/>
        <v>199.97451503052338</v>
      </c>
    </row>
    <row r="786" spans="5:6" x14ac:dyDescent="0.25">
      <c r="E786" s="39">
        <f t="shared" ca="1" si="24"/>
        <v>0.9557362689062171</v>
      </c>
      <c r="F786" s="39">
        <f t="shared" ca="1" si="25"/>
        <v>288.93406722655425</v>
      </c>
    </row>
    <row r="787" spans="5:6" x14ac:dyDescent="0.25">
      <c r="E787" s="39">
        <f t="shared" ca="1" si="24"/>
        <v>0.74839315055514644</v>
      </c>
      <c r="F787" s="39">
        <f t="shared" ca="1" si="25"/>
        <v>237.09828763878662</v>
      </c>
    </row>
    <row r="788" spans="5:6" x14ac:dyDescent="0.25">
      <c r="E788" s="39">
        <f t="shared" ca="1" si="24"/>
        <v>0.20427961427797681</v>
      </c>
      <c r="F788" s="39">
        <f t="shared" ca="1" si="25"/>
        <v>101.0699035694942</v>
      </c>
    </row>
    <row r="789" spans="5:6" x14ac:dyDescent="0.25">
      <c r="E789" s="39">
        <f t="shared" ca="1" si="24"/>
        <v>8.6488276713880818E-2</v>
      </c>
      <c r="F789" s="39">
        <f t="shared" ca="1" si="25"/>
        <v>71.622069178470213</v>
      </c>
    </row>
    <row r="790" spans="5:6" x14ac:dyDescent="0.25">
      <c r="E790" s="39">
        <f t="shared" ca="1" si="24"/>
        <v>0.10204310312913312</v>
      </c>
      <c r="F790" s="39">
        <f t="shared" ca="1" si="25"/>
        <v>75.510775782283275</v>
      </c>
    </row>
    <row r="791" spans="5:6" x14ac:dyDescent="0.25">
      <c r="E791" s="39">
        <f t="shared" ca="1" si="24"/>
        <v>0.71348837159651479</v>
      </c>
      <c r="F791" s="39">
        <f t="shared" ca="1" si="25"/>
        <v>228.37209289912869</v>
      </c>
    </row>
    <row r="792" spans="5:6" x14ac:dyDescent="0.25">
      <c r="E792" s="39">
        <f t="shared" ca="1" si="24"/>
        <v>0.28996900813490301</v>
      </c>
      <c r="F792" s="39">
        <f t="shared" ca="1" si="25"/>
        <v>122.49225203372575</v>
      </c>
    </row>
    <row r="793" spans="5:6" x14ac:dyDescent="0.25">
      <c r="E793" s="39">
        <f t="shared" ca="1" si="24"/>
        <v>0.17837066988266503</v>
      </c>
      <c r="F793" s="39">
        <f t="shared" ca="1" si="25"/>
        <v>94.592667470666257</v>
      </c>
    </row>
    <row r="794" spans="5:6" x14ac:dyDescent="0.25">
      <c r="E794" s="39">
        <f t="shared" ca="1" si="24"/>
        <v>0.43422493800055517</v>
      </c>
      <c r="F794" s="39">
        <f t="shared" ca="1" si="25"/>
        <v>158.5562345001388</v>
      </c>
    </row>
    <row r="795" spans="5:6" x14ac:dyDescent="0.25">
      <c r="E795" s="39">
        <f t="shared" ca="1" si="24"/>
        <v>0.32208247987588223</v>
      </c>
      <c r="F795" s="39">
        <f t="shared" ca="1" si="25"/>
        <v>130.52061996897055</v>
      </c>
    </row>
    <row r="796" spans="5:6" x14ac:dyDescent="0.25">
      <c r="E796" s="39">
        <f t="shared" ca="1" si="24"/>
        <v>1.8693082052724908E-2</v>
      </c>
      <c r="F796" s="39">
        <f t="shared" ca="1" si="25"/>
        <v>54.67327051318123</v>
      </c>
    </row>
    <row r="797" spans="5:6" x14ac:dyDescent="0.25">
      <c r="E797" s="39">
        <f t="shared" ca="1" si="24"/>
        <v>0.88414998741638562</v>
      </c>
      <c r="F797" s="39">
        <f t="shared" ca="1" si="25"/>
        <v>271.03749685409639</v>
      </c>
    </row>
    <row r="798" spans="5:6" x14ac:dyDescent="0.25">
      <c r="E798" s="39">
        <f t="shared" ca="1" si="24"/>
        <v>0.18686323180978326</v>
      </c>
      <c r="F798" s="39">
        <f t="shared" ca="1" si="25"/>
        <v>96.715807952445815</v>
      </c>
    </row>
    <row r="799" spans="5:6" x14ac:dyDescent="0.25">
      <c r="E799" s="39">
        <f t="shared" ca="1" si="24"/>
        <v>0.27338579066178714</v>
      </c>
      <c r="F799" s="39">
        <f t="shared" ca="1" si="25"/>
        <v>118.34644766544679</v>
      </c>
    </row>
    <row r="800" spans="5:6" x14ac:dyDescent="0.25">
      <c r="E800" s="39">
        <f t="shared" ca="1" si="24"/>
        <v>0.72311475896953081</v>
      </c>
      <c r="F800" s="39">
        <f t="shared" ca="1" si="25"/>
        <v>230.77868974238271</v>
      </c>
    </row>
    <row r="801" spans="5:6" x14ac:dyDescent="0.25">
      <c r="E801" s="39">
        <f t="shared" ca="1" si="24"/>
        <v>0.98854665398869779</v>
      </c>
      <c r="F801" s="39">
        <f t="shared" ca="1" si="25"/>
        <v>297.13666349717448</v>
      </c>
    </row>
    <row r="802" spans="5:6" x14ac:dyDescent="0.25">
      <c r="E802" s="39">
        <f t="shared" ca="1" si="24"/>
        <v>0.82225332425555586</v>
      </c>
      <c r="F802" s="39">
        <f t="shared" ca="1" si="25"/>
        <v>255.56333106388897</v>
      </c>
    </row>
    <row r="803" spans="5:6" x14ac:dyDescent="0.25">
      <c r="E803" s="39">
        <f t="shared" ca="1" si="24"/>
        <v>0.44284029602856834</v>
      </c>
      <c r="F803" s="39">
        <f t="shared" ca="1" si="25"/>
        <v>160.71007400714208</v>
      </c>
    </row>
    <row r="804" spans="5:6" x14ac:dyDescent="0.25">
      <c r="E804" s="39">
        <f t="shared" ca="1" si="24"/>
        <v>5.3535734481481079E-2</v>
      </c>
      <c r="F804" s="39">
        <f t="shared" ca="1" si="25"/>
        <v>63.383933620370271</v>
      </c>
    </row>
    <row r="805" spans="5:6" x14ac:dyDescent="0.25">
      <c r="E805" s="39">
        <f t="shared" ca="1" si="24"/>
        <v>0.25750167440525662</v>
      </c>
      <c r="F805" s="39">
        <f t="shared" ca="1" si="25"/>
        <v>114.37541860131415</v>
      </c>
    </row>
    <row r="806" spans="5:6" x14ac:dyDescent="0.25">
      <c r="E806" s="39">
        <f t="shared" ca="1" si="24"/>
        <v>0.86486829957128397</v>
      </c>
      <c r="F806" s="39">
        <f t="shared" ca="1" si="25"/>
        <v>266.21707489282096</v>
      </c>
    </row>
    <row r="807" spans="5:6" x14ac:dyDescent="0.25">
      <c r="E807" s="39">
        <f t="shared" ca="1" si="24"/>
        <v>0.16002431654004923</v>
      </c>
      <c r="F807" s="39">
        <f t="shared" ca="1" si="25"/>
        <v>90.0060791350123</v>
      </c>
    </row>
    <row r="808" spans="5:6" x14ac:dyDescent="0.25">
      <c r="E808" s="39">
        <f t="shared" ca="1" si="24"/>
        <v>0.85246495697881275</v>
      </c>
      <c r="F808" s="39">
        <f t="shared" ca="1" si="25"/>
        <v>263.11623924470319</v>
      </c>
    </row>
    <row r="809" spans="5:6" x14ac:dyDescent="0.25">
      <c r="E809" s="39">
        <f t="shared" ca="1" si="24"/>
        <v>0.75424443274769826</v>
      </c>
      <c r="F809" s="39">
        <f t="shared" ca="1" si="25"/>
        <v>238.56110818692457</v>
      </c>
    </row>
    <row r="810" spans="5:6" x14ac:dyDescent="0.25">
      <c r="E810" s="39">
        <f t="shared" ca="1" si="24"/>
        <v>0.12661292506425237</v>
      </c>
      <c r="F810" s="39">
        <f t="shared" ca="1" si="25"/>
        <v>81.653231266063088</v>
      </c>
    </row>
    <row r="811" spans="5:6" x14ac:dyDescent="0.25">
      <c r="E811" s="39">
        <f t="shared" ca="1" si="24"/>
        <v>0.38141741885721514</v>
      </c>
      <c r="F811" s="39">
        <f t="shared" ca="1" si="25"/>
        <v>145.35435471430378</v>
      </c>
    </row>
    <row r="812" spans="5:6" x14ac:dyDescent="0.25">
      <c r="E812" s="39">
        <f t="shared" ca="1" si="24"/>
        <v>0.11908733287845652</v>
      </c>
      <c r="F812" s="39">
        <f t="shared" ca="1" si="25"/>
        <v>79.771833219614138</v>
      </c>
    </row>
    <row r="813" spans="5:6" x14ac:dyDescent="0.25">
      <c r="E813" s="39">
        <f t="shared" ca="1" si="24"/>
        <v>0.79370892046576025</v>
      </c>
      <c r="F813" s="39">
        <f t="shared" ca="1" si="25"/>
        <v>248.42723011644006</v>
      </c>
    </row>
    <row r="814" spans="5:6" x14ac:dyDescent="0.25">
      <c r="E814" s="39">
        <f t="shared" ca="1" si="24"/>
        <v>0.80169395239053498</v>
      </c>
      <c r="F814" s="39">
        <f t="shared" ca="1" si="25"/>
        <v>250.42348809763374</v>
      </c>
    </row>
    <row r="815" spans="5:6" x14ac:dyDescent="0.25">
      <c r="E815" s="39">
        <f t="shared" ca="1" si="24"/>
        <v>0.91275436428695977</v>
      </c>
      <c r="F815" s="39">
        <f t="shared" ca="1" si="25"/>
        <v>278.18859107173995</v>
      </c>
    </row>
    <row r="816" spans="5:6" x14ac:dyDescent="0.25">
      <c r="E816" s="39">
        <f t="shared" ca="1" si="24"/>
        <v>0.88915506092630459</v>
      </c>
      <c r="F816" s="39">
        <f t="shared" ca="1" si="25"/>
        <v>272.28876523157612</v>
      </c>
    </row>
    <row r="817" spans="5:6" x14ac:dyDescent="0.25">
      <c r="E817" s="39">
        <f t="shared" ca="1" si="24"/>
        <v>0.99893269755741354</v>
      </c>
      <c r="F817" s="39">
        <f t="shared" ca="1" si="25"/>
        <v>299.73317438935339</v>
      </c>
    </row>
    <row r="818" spans="5:6" x14ac:dyDescent="0.25">
      <c r="E818" s="39">
        <f t="shared" ca="1" si="24"/>
        <v>0.36743290597039424</v>
      </c>
      <c r="F818" s="39">
        <f t="shared" ca="1" si="25"/>
        <v>141.85822649259856</v>
      </c>
    </row>
    <row r="819" spans="5:6" x14ac:dyDescent="0.25">
      <c r="E819" s="39">
        <f t="shared" ca="1" si="24"/>
        <v>0.91718836076351928</v>
      </c>
      <c r="F819" s="39">
        <f t="shared" ca="1" si="25"/>
        <v>279.29709019087983</v>
      </c>
    </row>
    <row r="820" spans="5:6" x14ac:dyDescent="0.25">
      <c r="E820" s="39">
        <f t="shared" ca="1" si="24"/>
        <v>0.68703110521732513</v>
      </c>
      <c r="F820" s="39">
        <f t="shared" ca="1" si="25"/>
        <v>221.75777630433129</v>
      </c>
    </row>
    <row r="821" spans="5:6" x14ac:dyDescent="0.25">
      <c r="E821" s="39">
        <f t="shared" ca="1" si="24"/>
        <v>7.4570077411677538E-3</v>
      </c>
      <c r="F821" s="39">
        <f t="shared" ca="1" si="25"/>
        <v>51.864251935291939</v>
      </c>
    </row>
    <row r="822" spans="5:6" x14ac:dyDescent="0.25">
      <c r="E822" s="39">
        <f t="shared" ca="1" si="24"/>
        <v>0.14284054830554294</v>
      </c>
      <c r="F822" s="39">
        <f t="shared" ca="1" si="25"/>
        <v>85.710137076385735</v>
      </c>
    </row>
    <row r="823" spans="5:6" x14ac:dyDescent="0.25">
      <c r="E823" s="39">
        <f t="shared" ca="1" si="24"/>
        <v>0.130415382975822</v>
      </c>
      <c r="F823" s="39">
        <f t="shared" ca="1" si="25"/>
        <v>82.603845743955503</v>
      </c>
    </row>
    <row r="824" spans="5:6" x14ac:dyDescent="0.25">
      <c r="E824" s="39">
        <f t="shared" ca="1" si="24"/>
        <v>0.2390569284729297</v>
      </c>
      <c r="F824" s="39">
        <f t="shared" ca="1" si="25"/>
        <v>109.76423211823243</v>
      </c>
    </row>
    <row r="825" spans="5:6" x14ac:dyDescent="0.25">
      <c r="E825" s="39">
        <f t="shared" ca="1" si="24"/>
        <v>0.63838313443423167</v>
      </c>
      <c r="F825" s="39">
        <f t="shared" ca="1" si="25"/>
        <v>209.59578360855792</v>
      </c>
    </row>
    <row r="826" spans="5:6" x14ac:dyDescent="0.25">
      <c r="E826" s="39">
        <f t="shared" ca="1" si="24"/>
        <v>0.37432091841850701</v>
      </c>
      <c r="F826" s="39">
        <f t="shared" ca="1" si="25"/>
        <v>143.58022960462677</v>
      </c>
    </row>
    <row r="827" spans="5:6" x14ac:dyDescent="0.25">
      <c r="E827" s="39">
        <f t="shared" ca="1" si="24"/>
        <v>0.25846408330495196</v>
      </c>
      <c r="F827" s="39">
        <f t="shared" ca="1" si="25"/>
        <v>114.61602082623799</v>
      </c>
    </row>
    <row r="828" spans="5:6" x14ac:dyDescent="0.25">
      <c r="E828" s="39">
        <f t="shared" ca="1" si="24"/>
        <v>3.6961754291813254E-3</v>
      </c>
      <c r="F828" s="39">
        <f t="shared" ca="1" si="25"/>
        <v>50.924043857295331</v>
      </c>
    </row>
    <row r="829" spans="5:6" x14ac:dyDescent="0.25">
      <c r="E829" s="39">
        <f t="shared" ca="1" si="24"/>
        <v>0.51502039141690326</v>
      </c>
      <c r="F829" s="39">
        <f t="shared" ca="1" si="25"/>
        <v>178.75509785422582</v>
      </c>
    </row>
    <row r="830" spans="5:6" x14ac:dyDescent="0.25">
      <c r="E830" s="39">
        <f t="shared" ca="1" si="24"/>
        <v>0.52411610121452379</v>
      </c>
      <c r="F830" s="39">
        <f t="shared" ca="1" si="25"/>
        <v>181.02902530363096</v>
      </c>
    </row>
    <row r="831" spans="5:6" x14ac:dyDescent="0.25">
      <c r="E831" s="39">
        <f t="shared" ca="1" si="24"/>
        <v>0.65871671384057329</v>
      </c>
      <c r="F831" s="39">
        <f t="shared" ca="1" si="25"/>
        <v>214.67917846014333</v>
      </c>
    </row>
    <row r="832" spans="5:6" x14ac:dyDescent="0.25">
      <c r="E832" s="39">
        <f t="shared" ca="1" si="24"/>
        <v>0.6093432895121953</v>
      </c>
      <c r="F832" s="39">
        <f t="shared" ca="1" si="25"/>
        <v>202.33582237804882</v>
      </c>
    </row>
    <row r="833" spans="5:6" x14ac:dyDescent="0.25">
      <c r="E833" s="39">
        <f t="shared" ca="1" si="24"/>
        <v>0.58324295858685204</v>
      </c>
      <c r="F833" s="39">
        <f t="shared" ca="1" si="25"/>
        <v>195.81073964671302</v>
      </c>
    </row>
    <row r="834" spans="5:6" x14ac:dyDescent="0.25">
      <c r="E834" s="39">
        <f t="shared" ca="1" si="24"/>
        <v>0.36835540433800362</v>
      </c>
      <c r="F834" s="39">
        <f t="shared" ca="1" si="25"/>
        <v>142.0888510845009</v>
      </c>
    </row>
    <row r="835" spans="5:6" x14ac:dyDescent="0.25">
      <c r="E835" s="39">
        <f t="shared" ca="1" si="24"/>
        <v>0.41005289171912884</v>
      </c>
      <c r="F835" s="39">
        <f t="shared" ca="1" si="25"/>
        <v>152.51322292978222</v>
      </c>
    </row>
    <row r="836" spans="5:6" x14ac:dyDescent="0.25">
      <c r="E836" s="39">
        <f t="shared" ref="E836:E899" ca="1" si="26">RAND()</f>
        <v>0.98739486491287831</v>
      </c>
      <c r="F836" s="39">
        <f t="shared" ref="F836:F899" ca="1" si="27">$C$3+E836*($C$4-$C$3)</f>
        <v>296.84871622821959</v>
      </c>
    </row>
    <row r="837" spans="5:6" x14ac:dyDescent="0.25">
      <c r="E837" s="39">
        <f t="shared" ca="1" si="26"/>
        <v>0.64796078774208377</v>
      </c>
      <c r="F837" s="39">
        <f t="shared" ca="1" si="27"/>
        <v>211.99019693552094</v>
      </c>
    </row>
    <row r="838" spans="5:6" x14ac:dyDescent="0.25">
      <c r="E838" s="39">
        <f t="shared" ca="1" si="26"/>
        <v>9.3599840023202652E-2</v>
      </c>
      <c r="F838" s="39">
        <f t="shared" ca="1" si="27"/>
        <v>73.399960005800665</v>
      </c>
    </row>
    <row r="839" spans="5:6" x14ac:dyDescent="0.25">
      <c r="E839" s="39">
        <f t="shared" ca="1" si="26"/>
        <v>0.75801027499670193</v>
      </c>
      <c r="F839" s="39">
        <f t="shared" ca="1" si="27"/>
        <v>239.50256874917548</v>
      </c>
    </row>
    <row r="840" spans="5:6" x14ac:dyDescent="0.25">
      <c r="E840" s="39">
        <f t="shared" ca="1" si="26"/>
        <v>3.6130853532094998E-2</v>
      </c>
      <c r="F840" s="39">
        <f t="shared" ca="1" si="27"/>
        <v>59.032713383023747</v>
      </c>
    </row>
    <row r="841" spans="5:6" x14ac:dyDescent="0.25">
      <c r="E841" s="39">
        <f t="shared" ca="1" si="26"/>
        <v>0.36765692819870421</v>
      </c>
      <c r="F841" s="39">
        <f t="shared" ca="1" si="27"/>
        <v>141.91423204967606</v>
      </c>
    </row>
    <row r="842" spans="5:6" x14ac:dyDescent="0.25">
      <c r="E842" s="39">
        <f t="shared" ca="1" si="26"/>
        <v>0.15862430229952251</v>
      </c>
      <c r="F842" s="39">
        <f t="shared" ca="1" si="27"/>
        <v>89.656075574880632</v>
      </c>
    </row>
    <row r="843" spans="5:6" x14ac:dyDescent="0.25">
      <c r="E843" s="39">
        <f t="shared" ca="1" si="26"/>
        <v>0.54267818855698224</v>
      </c>
      <c r="F843" s="39">
        <f t="shared" ca="1" si="27"/>
        <v>185.66954713924557</v>
      </c>
    </row>
    <row r="844" spans="5:6" x14ac:dyDescent="0.25">
      <c r="E844" s="39">
        <f t="shared" ca="1" si="26"/>
        <v>0.15338206420319433</v>
      </c>
      <c r="F844" s="39">
        <f t="shared" ca="1" si="27"/>
        <v>88.345516050798579</v>
      </c>
    </row>
    <row r="845" spans="5:6" x14ac:dyDescent="0.25">
      <c r="E845" s="39">
        <f t="shared" ca="1" si="26"/>
        <v>0.62680523218727102</v>
      </c>
      <c r="F845" s="39">
        <f t="shared" ca="1" si="27"/>
        <v>206.70130804681776</v>
      </c>
    </row>
    <row r="846" spans="5:6" x14ac:dyDescent="0.25">
      <c r="E846" s="39">
        <f t="shared" ca="1" si="26"/>
        <v>0.73680716314491257</v>
      </c>
      <c r="F846" s="39">
        <f t="shared" ca="1" si="27"/>
        <v>234.20179078622814</v>
      </c>
    </row>
    <row r="847" spans="5:6" x14ac:dyDescent="0.25">
      <c r="E847" s="39">
        <f t="shared" ca="1" si="26"/>
        <v>0.40423655132755809</v>
      </c>
      <c r="F847" s="39">
        <f t="shared" ca="1" si="27"/>
        <v>151.05913783188953</v>
      </c>
    </row>
    <row r="848" spans="5:6" x14ac:dyDescent="0.25">
      <c r="E848" s="39">
        <f t="shared" ca="1" si="26"/>
        <v>0.43420796437604237</v>
      </c>
      <c r="F848" s="39">
        <f t="shared" ca="1" si="27"/>
        <v>158.55199109401059</v>
      </c>
    </row>
    <row r="849" spans="5:6" x14ac:dyDescent="0.25">
      <c r="E849" s="39">
        <f t="shared" ca="1" si="26"/>
        <v>0.8502397809381933</v>
      </c>
      <c r="F849" s="39">
        <f t="shared" ca="1" si="27"/>
        <v>262.55994523454831</v>
      </c>
    </row>
    <row r="850" spans="5:6" x14ac:dyDescent="0.25">
      <c r="E850" s="39">
        <f t="shared" ca="1" si="26"/>
        <v>0.84438951948161478</v>
      </c>
      <c r="F850" s="39">
        <f t="shared" ca="1" si="27"/>
        <v>261.0973798704037</v>
      </c>
    </row>
    <row r="851" spans="5:6" x14ac:dyDescent="0.25">
      <c r="E851" s="39">
        <f t="shared" ca="1" si="26"/>
        <v>0.31343552453341195</v>
      </c>
      <c r="F851" s="39">
        <f t="shared" ca="1" si="27"/>
        <v>128.35888113335298</v>
      </c>
    </row>
    <row r="852" spans="5:6" x14ac:dyDescent="0.25">
      <c r="E852" s="39">
        <f t="shared" ca="1" si="26"/>
        <v>0.21999915620794552</v>
      </c>
      <c r="F852" s="39">
        <f t="shared" ca="1" si="27"/>
        <v>104.99978905198638</v>
      </c>
    </row>
    <row r="853" spans="5:6" x14ac:dyDescent="0.25">
      <c r="E853" s="39">
        <f t="shared" ca="1" si="26"/>
        <v>0.2695874935161463</v>
      </c>
      <c r="F853" s="39">
        <f t="shared" ca="1" si="27"/>
        <v>117.39687337903658</v>
      </c>
    </row>
    <row r="854" spans="5:6" x14ac:dyDescent="0.25">
      <c r="E854" s="39">
        <f t="shared" ca="1" si="26"/>
        <v>0.86112083480369983</v>
      </c>
      <c r="F854" s="39">
        <f t="shared" ca="1" si="27"/>
        <v>265.28020870092496</v>
      </c>
    </row>
    <row r="855" spans="5:6" x14ac:dyDescent="0.25">
      <c r="E855" s="39">
        <f t="shared" ca="1" si="26"/>
        <v>0.39983986370937041</v>
      </c>
      <c r="F855" s="39">
        <f t="shared" ca="1" si="27"/>
        <v>149.95996592734261</v>
      </c>
    </row>
    <row r="856" spans="5:6" x14ac:dyDescent="0.25">
      <c r="E856" s="39">
        <f t="shared" ca="1" si="26"/>
        <v>0.29164460207614318</v>
      </c>
      <c r="F856" s="39">
        <f t="shared" ca="1" si="27"/>
        <v>122.9111505190358</v>
      </c>
    </row>
    <row r="857" spans="5:6" x14ac:dyDescent="0.25">
      <c r="E857" s="39">
        <f t="shared" ca="1" si="26"/>
        <v>0.13443363518581419</v>
      </c>
      <c r="F857" s="39">
        <f t="shared" ca="1" si="27"/>
        <v>83.608408796453546</v>
      </c>
    </row>
    <row r="858" spans="5:6" x14ac:dyDescent="0.25">
      <c r="E858" s="39">
        <f t="shared" ca="1" si="26"/>
        <v>0.63805477830766977</v>
      </c>
      <c r="F858" s="39">
        <f t="shared" ca="1" si="27"/>
        <v>209.51369457691743</v>
      </c>
    </row>
    <row r="859" spans="5:6" x14ac:dyDescent="0.25">
      <c r="E859" s="39">
        <f t="shared" ca="1" si="26"/>
        <v>0.1372157844329509</v>
      </c>
      <c r="F859" s="39">
        <f t="shared" ca="1" si="27"/>
        <v>84.303946108237724</v>
      </c>
    </row>
    <row r="860" spans="5:6" x14ac:dyDescent="0.25">
      <c r="E860" s="39">
        <f t="shared" ca="1" si="26"/>
        <v>0.17887199462096037</v>
      </c>
      <c r="F860" s="39">
        <f t="shared" ca="1" si="27"/>
        <v>94.717998655240095</v>
      </c>
    </row>
    <row r="861" spans="5:6" x14ac:dyDescent="0.25">
      <c r="E861" s="39">
        <f t="shared" ca="1" si="26"/>
        <v>4.0563647026813254E-2</v>
      </c>
      <c r="F861" s="39">
        <f t="shared" ca="1" si="27"/>
        <v>60.140911756703318</v>
      </c>
    </row>
    <row r="862" spans="5:6" x14ac:dyDescent="0.25">
      <c r="E862" s="39">
        <f t="shared" ca="1" si="26"/>
        <v>0.42953434310641803</v>
      </c>
      <c r="F862" s="39">
        <f t="shared" ca="1" si="27"/>
        <v>157.38358577660449</v>
      </c>
    </row>
    <row r="863" spans="5:6" x14ac:dyDescent="0.25">
      <c r="E863" s="39">
        <f t="shared" ca="1" si="26"/>
        <v>0.32693430567020498</v>
      </c>
      <c r="F863" s="39">
        <f t="shared" ca="1" si="27"/>
        <v>131.73357641755126</v>
      </c>
    </row>
    <row r="864" spans="5:6" x14ac:dyDescent="0.25">
      <c r="E864" s="39">
        <f t="shared" ca="1" si="26"/>
        <v>0.62095352290450834</v>
      </c>
      <c r="F864" s="39">
        <f t="shared" ca="1" si="27"/>
        <v>205.23838072612708</v>
      </c>
    </row>
    <row r="865" spans="5:6" x14ac:dyDescent="0.25">
      <c r="E865" s="39">
        <f t="shared" ca="1" si="26"/>
        <v>0.72908440020316889</v>
      </c>
      <c r="F865" s="39">
        <f t="shared" ca="1" si="27"/>
        <v>232.27110005079223</v>
      </c>
    </row>
    <row r="866" spans="5:6" x14ac:dyDescent="0.25">
      <c r="E866" s="39">
        <f t="shared" ca="1" si="26"/>
        <v>0.22592579395407886</v>
      </c>
      <c r="F866" s="39">
        <f t="shared" ca="1" si="27"/>
        <v>106.48144848851972</v>
      </c>
    </row>
    <row r="867" spans="5:6" x14ac:dyDescent="0.25">
      <c r="E867" s="39">
        <f t="shared" ca="1" si="26"/>
        <v>0.94728736283889825</v>
      </c>
      <c r="F867" s="39">
        <f t="shared" ca="1" si="27"/>
        <v>286.8218407097246</v>
      </c>
    </row>
    <row r="868" spans="5:6" x14ac:dyDescent="0.25">
      <c r="E868" s="39">
        <f t="shared" ca="1" si="26"/>
        <v>0.71657023135703979</v>
      </c>
      <c r="F868" s="39">
        <f t="shared" ca="1" si="27"/>
        <v>229.14255783925995</v>
      </c>
    </row>
    <row r="869" spans="5:6" x14ac:dyDescent="0.25">
      <c r="E869" s="39">
        <f t="shared" ca="1" si="26"/>
        <v>0.40642176142471576</v>
      </c>
      <c r="F869" s="39">
        <f t="shared" ca="1" si="27"/>
        <v>151.60544035617895</v>
      </c>
    </row>
    <row r="870" spans="5:6" x14ac:dyDescent="0.25">
      <c r="E870" s="39">
        <f t="shared" ca="1" si="26"/>
        <v>0.364156463141875</v>
      </c>
      <c r="F870" s="39">
        <f t="shared" ca="1" si="27"/>
        <v>141.03911578546877</v>
      </c>
    </row>
    <row r="871" spans="5:6" x14ac:dyDescent="0.25">
      <c r="E871" s="39">
        <f t="shared" ca="1" si="26"/>
        <v>6.7518451372892696E-2</v>
      </c>
      <c r="F871" s="39">
        <f t="shared" ca="1" si="27"/>
        <v>66.879612843223171</v>
      </c>
    </row>
    <row r="872" spans="5:6" x14ac:dyDescent="0.25">
      <c r="E872" s="39">
        <f t="shared" ca="1" si="26"/>
        <v>5.1955430794982882E-2</v>
      </c>
      <c r="F872" s="39">
        <f t="shared" ca="1" si="27"/>
        <v>62.988857698745718</v>
      </c>
    </row>
    <row r="873" spans="5:6" x14ac:dyDescent="0.25">
      <c r="E873" s="39">
        <f t="shared" ca="1" si="26"/>
        <v>7.2783544003769518E-2</v>
      </c>
      <c r="F873" s="39">
        <f t="shared" ca="1" si="27"/>
        <v>68.19588600094238</v>
      </c>
    </row>
    <row r="874" spans="5:6" x14ac:dyDescent="0.25">
      <c r="E874" s="39">
        <f t="shared" ca="1" si="26"/>
        <v>0.59346135290035629</v>
      </c>
      <c r="F874" s="39">
        <f t="shared" ca="1" si="27"/>
        <v>198.36533822508906</v>
      </c>
    </row>
    <row r="875" spans="5:6" x14ac:dyDescent="0.25">
      <c r="E875" s="39">
        <f t="shared" ca="1" si="26"/>
        <v>0.91659640585284452</v>
      </c>
      <c r="F875" s="39">
        <f t="shared" ca="1" si="27"/>
        <v>279.14910146321114</v>
      </c>
    </row>
    <row r="876" spans="5:6" x14ac:dyDescent="0.25">
      <c r="E876" s="39">
        <f t="shared" ca="1" si="26"/>
        <v>0.93777501872509472</v>
      </c>
      <c r="F876" s="39">
        <f t="shared" ca="1" si="27"/>
        <v>284.44375468127367</v>
      </c>
    </row>
    <row r="877" spans="5:6" x14ac:dyDescent="0.25">
      <c r="E877" s="39">
        <f t="shared" ca="1" si="26"/>
        <v>0.30855129173741724</v>
      </c>
      <c r="F877" s="39">
        <f t="shared" ca="1" si="27"/>
        <v>127.1378229343543</v>
      </c>
    </row>
    <row r="878" spans="5:6" x14ac:dyDescent="0.25">
      <c r="E878" s="39">
        <f t="shared" ca="1" si="26"/>
        <v>0.91135641020551961</v>
      </c>
      <c r="F878" s="39">
        <f t="shared" ca="1" si="27"/>
        <v>277.83910255137994</v>
      </c>
    </row>
    <row r="879" spans="5:6" x14ac:dyDescent="0.25">
      <c r="E879" s="39">
        <f t="shared" ca="1" si="26"/>
        <v>0.59810469783657094</v>
      </c>
      <c r="F879" s="39">
        <f t="shared" ca="1" si="27"/>
        <v>199.52617445914274</v>
      </c>
    </row>
    <row r="880" spans="5:6" x14ac:dyDescent="0.25">
      <c r="E880" s="39">
        <f t="shared" ca="1" si="26"/>
        <v>5.4390381551892575E-2</v>
      </c>
      <c r="F880" s="39">
        <f t="shared" ca="1" si="27"/>
        <v>63.597595387973143</v>
      </c>
    </row>
    <row r="881" spans="5:6" x14ac:dyDescent="0.25">
      <c r="E881" s="39">
        <f t="shared" ca="1" si="26"/>
        <v>0.98579394843778034</v>
      </c>
      <c r="F881" s="39">
        <f t="shared" ca="1" si="27"/>
        <v>296.44848710944507</v>
      </c>
    </row>
    <row r="882" spans="5:6" x14ac:dyDescent="0.25">
      <c r="E882" s="39">
        <f t="shared" ca="1" si="26"/>
        <v>0.75664735397562866</v>
      </c>
      <c r="F882" s="39">
        <f t="shared" ca="1" si="27"/>
        <v>239.16183849390717</v>
      </c>
    </row>
    <row r="883" spans="5:6" x14ac:dyDescent="0.25">
      <c r="E883" s="39">
        <f t="shared" ca="1" si="26"/>
        <v>0.15735560251501857</v>
      </c>
      <c r="F883" s="39">
        <f t="shared" ca="1" si="27"/>
        <v>89.338900628754644</v>
      </c>
    </row>
    <row r="884" spans="5:6" x14ac:dyDescent="0.25">
      <c r="E884" s="39">
        <f t="shared" ca="1" si="26"/>
        <v>9.0146813295324146E-2</v>
      </c>
      <c r="F884" s="39">
        <f t="shared" ca="1" si="27"/>
        <v>72.536703323831034</v>
      </c>
    </row>
    <row r="885" spans="5:6" x14ac:dyDescent="0.25">
      <c r="E885" s="39">
        <f t="shared" ca="1" si="26"/>
        <v>0.52206010311736628</v>
      </c>
      <c r="F885" s="39">
        <f t="shared" ca="1" si="27"/>
        <v>180.51502577934156</v>
      </c>
    </row>
    <row r="886" spans="5:6" x14ac:dyDescent="0.25">
      <c r="E886" s="39">
        <f t="shared" ca="1" si="26"/>
        <v>0.66804489283373147</v>
      </c>
      <c r="F886" s="39">
        <f t="shared" ca="1" si="27"/>
        <v>217.01122320843288</v>
      </c>
    </row>
    <row r="887" spans="5:6" x14ac:dyDescent="0.25">
      <c r="E887" s="39">
        <f t="shared" ca="1" si="26"/>
        <v>0.2680715895667013</v>
      </c>
      <c r="F887" s="39">
        <f t="shared" ca="1" si="27"/>
        <v>117.01789739167532</v>
      </c>
    </row>
    <row r="888" spans="5:6" x14ac:dyDescent="0.25">
      <c r="E888" s="39">
        <f t="shared" ca="1" si="26"/>
        <v>0.80030436457191789</v>
      </c>
      <c r="F888" s="39">
        <f t="shared" ca="1" si="27"/>
        <v>250.07609114297946</v>
      </c>
    </row>
    <row r="889" spans="5:6" x14ac:dyDescent="0.25">
      <c r="E889" s="39">
        <f t="shared" ca="1" si="26"/>
        <v>0.10456991734055954</v>
      </c>
      <c r="F889" s="39">
        <f t="shared" ca="1" si="27"/>
        <v>76.142479335139882</v>
      </c>
    </row>
    <row r="890" spans="5:6" x14ac:dyDescent="0.25">
      <c r="E890" s="39">
        <f t="shared" ca="1" si="26"/>
        <v>0.33899467010997331</v>
      </c>
      <c r="F890" s="39">
        <f t="shared" ca="1" si="27"/>
        <v>134.74866752749332</v>
      </c>
    </row>
    <row r="891" spans="5:6" x14ac:dyDescent="0.25">
      <c r="E891" s="39">
        <f t="shared" ca="1" si="26"/>
        <v>0.43522717298853131</v>
      </c>
      <c r="F891" s="39">
        <f t="shared" ca="1" si="27"/>
        <v>158.80679324713282</v>
      </c>
    </row>
    <row r="892" spans="5:6" x14ac:dyDescent="0.25">
      <c r="E892" s="39">
        <f t="shared" ca="1" si="26"/>
        <v>0.85538168179010732</v>
      </c>
      <c r="F892" s="39">
        <f t="shared" ca="1" si="27"/>
        <v>263.84542044752686</v>
      </c>
    </row>
    <row r="893" spans="5:6" x14ac:dyDescent="0.25">
      <c r="E893" s="39">
        <f t="shared" ca="1" si="26"/>
        <v>0.25980210800491221</v>
      </c>
      <c r="F893" s="39">
        <f t="shared" ca="1" si="27"/>
        <v>114.95052700122805</v>
      </c>
    </row>
    <row r="894" spans="5:6" x14ac:dyDescent="0.25">
      <c r="E894" s="39">
        <f t="shared" ca="1" si="26"/>
        <v>0.52672508377224947</v>
      </c>
      <c r="F894" s="39">
        <f t="shared" ca="1" si="27"/>
        <v>181.68127094306237</v>
      </c>
    </row>
    <row r="895" spans="5:6" x14ac:dyDescent="0.25">
      <c r="E895" s="39">
        <f t="shared" ca="1" si="26"/>
        <v>0.58901885020119105</v>
      </c>
      <c r="F895" s="39">
        <f t="shared" ca="1" si="27"/>
        <v>197.25471255029777</v>
      </c>
    </row>
    <row r="896" spans="5:6" x14ac:dyDescent="0.25">
      <c r="E896" s="39">
        <f t="shared" ca="1" si="26"/>
        <v>0.60378538053939956</v>
      </c>
      <c r="F896" s="39">
        <f t="shared" ca="1" si="27"/>
        <v>200.94634513484988</v>
      </c>
    </row>
    <row r="897" spans="5:6" x14ac:dyDescent="0.25">
      <c r="E897" s="39">
        <f t="shared" ca="1" si="26"/>
        <v>3.5525527343437724E-2</v>
      </c>
      <c r="F897" s="39">
        <f t="shared" ca="1" si="27"/>
        <v>58.881381835859429</v>
      </c>
    </row>
    <row r="898" spans="5:6" x14ac:dyDescent="0.25">
      <c r="E898" s="39">
        <f t="shared" ca="1" si="26"/>
        <v>0.19991767085161782</v>
      </c>
      <c r="F898" s="39">
        <f t="shared" ca="1" si="27"/>
        <v>99.97941771290445</v>
      </c>
    </row>
    <row r="899" spans="5:6" x14ac:dyDescent="0.25">
      <c r="E899" s="39">
        <f t="shared" ca="1" si="26"/>
        <v>0.52851467208663516</v>
      </c>
      <c r="F899" s="39">
        <f t="shared" ca="1" si="27"/>
        <v>182.1286680216588</v>
      </c>
    </row>
    <row r="900" spans="5:6" x14ac:dyDescent="0.25">
      <c r="E900" s="39">
        <f t="shared" ref="E900:E963" ca="1" si="28">RAND()</f>
        <v>0.78716636702945675</v>
      </c>
      <c r="F900" s="39">
        <f t="shared" ref="F900:F963" ca="1" si="29">$C$3+E900*($C$4-$C$3)</f>
        <v>246.79159175736419</v>
      </c>
    </row>
    <row r="901" spans="5:6" x14ac:dyDescent="0.25">
      <c r="E901" s="39">
        <f t="shared" ca="1" si="28"/>
        <v>0.86529993157851182</v>
      </c>
      <c r="F901" s="39">
        <f t="shared" ca="1" si="29"/>
        <v>266.32498289462796</v>
      </c>
    </row>
    <row r="902" spans="5:6" x14ac:dyDescent="0.25">
      <c r="E902" s="39">
        <f t="shared" ca="1" si="28"/>
        <v>6.0137703303711598E-2</v>
      </c>
      <c r="F902" s="39">
        <f t="shared" ca="1" si="29"/>
        <v>65.034425825927897</v>
      </c>
    </row>
    <row r="903" spans="5:6" x14ac:dyDescent="0.25">
      <c r="E903" s="39">
        <f t="shared" ca="1" si="28"/>
        <v>0.64017844333928176</v>
      </c>
      <c r="F903" s="39">
        <f t="shared" ca="1" si="29"/>
        <v>210.04461083482045</v>
      </c>
    </row>
    <row r="904" spans="5:6" x14ac:dyDescent="0.25">
      <c r="E904" s="39">
        <f t="shared" ca="1" si="28"/>
        <v>0.38243876434982393</v>
      </c>
      <c r="F904" s="39">
        <f t="shared" ca="1" si="29"/>
        <v>145.60969108745599</v>
      </c>
    </row>
    <row r="905" spans="5:6" x14ac:dyDescent="0.25">
      <c r="E905" s="39">
        <f t="shared" ca="1" si="28"/>
        <v>3.080596144592318E-2</v>
      </c>
      <c r="F905" s="39">
        <f t="shared" ca="1" si="29"/>
        <v>57.701490361480793</v>
      </c>
    </row>
    <row r="906" spans="5:6" x14ac:dyDescent="0.25">
      <c r="E906" s="39">
        <f t="shared" ca="1" si="28"/>
        <v>0.6921769964582325</v>
      </c>
      <c r="F906" s="39">
        <f t="shared" ca="1" si="29"/>
        <v>223.04424911455811</v>
      </c>
    </row>
    <row r="907" spans="5:6" x14ac:dyDescent="0.25">
      <c r="E907" s="39">
        <f t="shared" ca="1" si="28"/>
        <v>0.11653106641008015</v>
      </c>
      <c r="F907" s="39">
        <f t="shared" ca="1" si="29"/>
        <v>79.132766602520036</v>
      </c>
    </row>
    <row r="908" spans="5:6" x14ac:dyDescent="0.25">
      <c r="E908" s="39">
        <f t="shared" ca="1" si="28"/>
        <v>0.57282198900061099</v>
      </c>
      <c r="F908" s="39">
        <f t="shared" ca="1" si="29"/>
        <v>193.20549725015275</v>
      </c>
    </row>
    <row r="909" spans="5:6" x14ac:dyDescent="0.25">
      <c r="E909" s="39">
        <f t="shared" ca="1" si="28"/>
        <v>0.24084296157214957</v>
      </c>
      <c r="F909" s="39">
        <f t="shared" ca="1" si="29"/>
        <v>110.21074039303738</v>
      </c>
    </row>
    <row r="910" spans="5:6" x14ac:dyDescent="0.25">
      <c r="E910" s="39">
        <f t="shared" ca="1" si="28"/>
        <v>0.70599266486642254</v>
      </c>
      <c r="F910" s="39">
        <f t="shared" ca="1" si="29"/>
        <v>226.49816621660563</v>
      </c>
    </row>
    <row r="911" spans="5:6" x14ac:dyDescent="0.25">
      <c r="E911" s="39">
        <f t="shared" ca="1" si="28"/>
        <v>0.14412354148661877</v>
      </c>
      <c r="F911" s="39">
        <f t="shared" ca="1" si="29"/>
        <v>86.030885371654691</v>
      </c>
    </row>
    <row r="912" spans="5:6" x14ac:dyDescent="0.25">
      <c r="E912" s="39">
        <f t="shared" ca="1" si="28"/>
        <v>0.1912688570568597</v>
      </c>
      <c r="F912" s="39">
        <f t="shared" ca="1" si="29"/>
        <v>97.817214264214925</v>
      </c>
    </row>
    <row r="913" spans="5:6" x14ac:dyDescent="0.25">
      <c r="E913" s="39">
        <f t="shared" ca="1" si="28"/>
        <v>0.36029671078014169</v>
      </c>
      <c r="F913" s="39">
        <f t="shared" ca="1" si="29"/>
        <v>140.07417769503542</v>
      </c>
    </row>
    <row r="914" spans="5:6" x14ac:dyDescent="0.25">
      <c r="E914" s="39">
        <f t="shared" ca="1" si="28"/>
        <v>0.60099202619456604</v>
      </c>
      <c r="F914" s="39">
        <f t="shared" ca="1" si="29"/>
        <v>200.24800654864151</v>
      </c>
    </row>
    <row r="915" spans="5:6" x14ac:dyDescent="0.25">
      <c r="E915" s="39">
        <f t="shared" ca="1" si="28"/>
        <v>0.19939856741405182</v>
      </c>
      <c r="F915" s="39">
        <f t="shared" ca="1" si="29"/>
        <v>99.849641853512964</v>
      </c>
    </row>
    <row r="916" spans="5:6" x14ac:dyDescent="0.25">
      <c r="E916" s="39">
        <f t="shared" ca="1" si="28"/>
        <v>0.99775270763671264</v>
      </c>
      <c r="F916" s="39">
        <f t="shared" ca="1" si="29"/>
        <v>299.4381769091782</v>
      </c>
    </row>
    <row r="917" spans="5:6" x14ac:dyDescent="0.25">
      <c r="E917" s="39">
        <f t="shared" ca="1" si="28"/>
        <v>0.18915107147111898</v>
      </c>
      <c r="F917" s="39">
        <f t="shared" ca="1" si="29"/>
        <v>97.287767867779735</v>
      </c>
    </row>
    <row r="918" spans="5:6" x14ac:dyDescent="0.25">
      <c r="E918" s="39">
        <f t="shared" ca="1" si="28"/>
        <v>0.68479364294205569</v>
      </c>
      <c r="F918" s="39">
        <f t="shared" ca="1" si="29"/>
        <v>221.19841073551393</v>
      </c>
    </row>
    <row r="919" spans="5:6" x14ac:dyDescent="0.25">
      <c r="E919" s="39">
        <f t="shared" ca="1" si="28"/>
        <v>8.0504765200946848E-2</v>
      </c>
      <c r="F919" s="39">
        <f t="shared" ca="1" si="29"/>
        <v>70.126191300236712</v>
      </c>
    </row>
    <row r="920" spans="5:6" x14ac:dyDescent="0.25">
      <c r="E920" s="39">
        <f t="shared" ca="1" si="28"/>
        <v>0.77302544385209082</v>
      </c>
      <c r="F920" s="39">
        <f t="shared" ca="1" si="29"/>
        <v>243.2563609630227</v>
      </c>
    </row>
    <row r="921" spans="5:6" x14ac:dyDescent="0.25">
      <c r="E921" s="39">
        <f t="shared" ca="1" si="28"/>
        <v>8.4169682118807154E-2</v>
      </c>
      <c r="F921" s="39">
        <f t="shared" ca="1" si="29"/>
        <v>71.042420529701786</v>
      </c>
    </row>
    <row r="922" spans="5:6" x14ac:dyDescent="0.25">
      <c r="E922" s="39">
        <f t="shared" ca="1" si="28"/>
        <v>0.43867892094759287</v>
      </c>
      <c r="F922" s="39">
        <f t="shared" ca="1" si="29"/>
        <v>159.6697302368982</v>
      </c>
    </row>
    <row r="923" spans="5:6" x14ac:dyDescent="0.25">
      <c r="E923" s="39">
        <f t="shared" ca="1" si="28"/>
        <v>0.37477800182333643</v>
      </c>
      <c r="F923" s="39">
        <f t="shared" ca="1" si="29"/>
        <v>143.69450045583409</v>
      </c>
    </row>
    <row r="924" spans="5:6" x14ac:dyDescent="0.25">
      <c r="E924" s="39">
        <f t="shared" ca="1" si="28"/>
        <v>0.33581667845650265</v>
      </c>
      <c r="F924" s="39">
        <f t="shared" ca="1" si="29"/>
        <v>133.95416961412565</v>
      </c>
    </row>
    <row r="925" spans="5:6" x14ac:dyDescent="0.25">
      <c r="E925" s="39">
        <f t="shared" ca="1" si="28"/>
        <v>0.84757211303616031</v>
      </c>
      <c r="F925" s="39">
        <f t="shared" ca="1" si="29"/>
        <v>261.89302825904008</v>
      </c>
    </row>
    <row r="926" spans="5:6" x14ac:dyDescent="0.25">
      <c r="E926" s="39">
        <f t="shared" ca="1" si="28"/>
        <v>0.33776801533929401</v>
      </c>
      <c r="F926" s="39">
        <f t="shared" ca="1" si="29"/>
        <v>134.44200383482351</v>
      </c>
    </row>
    <row r="927" spans="5:6" x14ac:dyDescent="0.25">
      <c r="E927" s="39">
        <f t="shared" ca="1" si="28"/>
        <v>5.5403147899403149E-2</v>
      </c>
      <c r="F927" s="39">
        <f t="shared" ca="1" si="29"/>
        <v>63.850786974850791</v>
      </c>
    </row>
    <row r="928" spans="5:6" x14ac:dyDescent="0.25">
      <c r="E928" s="39">
        <f t="shared" ca="1" si="28"/>
        <v>0.56961061317553885</v>
      </c>
      <c r="F928" s="39">
        <f t="shared" ca="1" si="29"/>
        <v>192.40265329388473</v>
      </c>
    </row>
    <row r="929" spans="5:6" x14ac:dyDescent="0.25">
      <c r="E929" s="39">
        <f t="shared" ca="1" si="28"/>
        <v>0.73721261159403939</v>
      </c>
      <c r="F929" s="39">
        <f t="shared" ca="1" si="29"/>
        <v>234.30315289850984</v>
      </c>
    </row>
    <row r="930" spans="5:6" x14ac:dyDescent="0.25">
      <c r="E930" s="39">
        <f t="shared" ca="1" si="28"/>
        <v>0.65021196868235476</v>
      </c>
      <c r="F930" s="39">
        <f t="shared" ca="1" si="29"/>
        <v>212.55299217058868</v>
      </c>
    </row>
    <row r="931" spans="5:6" x14ac:dyDescent="0.25">
      <c r="E931" s="39">
        <f t="shared" ca="1" si="28"/>
        <v>0.44378491140049225</v>
      </c>
      <c r="F931" s="39">
        <f t="shared" ca="1" si="29"/>
        <v>160.94622785012308</v>
      </c>
    </row>
    <row r="932" spans="5:6" x14ac:dyDescent="0.25">
      <c r="E932" s="39">
        <f t="shared" ca="1" si="28"/>
        <v>0.6088940038085201</v>
      </c>
      <c r="F932" s="39">
        <f t="shared" ca="1" si="29"/>
        <v>202.22350095213002</v>
      </c>
    </row>
    <row r="933" spans="5:6" x14ac:dyDescent="0.25">
      <c r="E933" s="39">
        <f t="shared" ca="1" si="28"/>
        <v>0.31529022450106226</v>
      </c>
      <c r="F933" s="39">
        <f t="shared" ca="1" si="29"/>
        <v>128.82255612526558</v>
      </c>
    </row>
    <row r="934" spans="5:6" x14ac:dyDescent="0.25">
      <c r="E934" s="39">
        <f t="shared" ca="1" si="28"/>
        <v>0.36140403130678267</v>
      </c>
      <c r="F934" s="39">
        <f t="shared" ca="1" si="29"/>
        <v>140.35100782669565</v>
      </c>
    </row>
    <row r="935" spans="5:6" x14ac:dyDescent="0.25">
      <c r="E935" s="39">
        <f t="shared" ca="1" si="28"/>
        <v>0.60486666034856518</v>
      </c>
      <c r="F935" s="39">
        <f t="shared" ca="1" si="29"/>
        <v>201.21666508714131</v>
      </c>
    </row>
    <row r="936" spans="5:6" x14ac:dyDescent="0.25">
      <c r="E936" s="39">
        <f t="shared" ca="1" si="28"/>
        <v>0.91751220852862359</v>
      </c>
      <c r="F936" s="39">
        <f t="shared" ca="1" si="29"/>
        <v>279.37805213215586</v>
      </c>
    </row>
    <row r="937" spans="5:6" x14ac:dyDescent="0.25">
      <c r="E937" s="39">
        <f t="shared" ca="1" si="28"/>
        <v>0.51996196085531299</v>
      </c>
      <c r="F937" s="39">
        <f t="shared" ca="1" si="29"/>
        <v>179.99049021382825</v>
      </c>
    </row>
    <row r="938" spans="5:6" x14ac:dyDescent="0.25">
      <c r="E938" s="39">
        <f t="shared" ca="1" si="28"/>
        <v>0.79639786338215568</v>
      </c>
      <c r="F938" s="39">
        <f t="shared" ca="1" si="29"/>
        <v>249.09946584553893</v>
      </c>
    </row>
    <row r="939" spans="5:6" x14ac:dyDescent="0.25">
      <c r="E939" s="39">
        <f t="shared" ca="1" si="28"/>
        <v>4.5033266893777402E-2</v>
      </c>
      <c r="F939" s="39">
        <f t="shared" ca="1" si="29"/>
        <v>61.258316723444352</v>
      </c>
    </row>
    <row r="940" spans="5:6" x14ac:dyDescent="0.25">
      <c r="E940" s="39">
        <f t="shared" ca="1" si="28"/>
        <v>0.25009498627396232</v>
      </c>
      <c r="F940" s="39">
        <f t="shared" ca="1" si="29"/>
        <v>112.52374656849058</v>
      </c>
    </row>
    <row r="941" spans="5:6" x14ac:dyDescent="0.25">
      <c r="E941" s="39">
        <f t="shared" ca="1" si="28"/>
        <v>0.6027810735803425</v>
      </c>
      <c r="F941" s="39">
        <f t="shared" ca="1" si="29"/>
        <v>200.69526839508563</v>
      </c>
    </row>
    <row r="942" spans="5:6" x14ac:dyDescent="0.25">
      <c r="E942" s="39">
        <f t="shared" ca="1" si="28"/>
        <v>0.45976494643993449</v>
      </c>
      <c r="F942" s="39">
        <f t="shared" ca="1" si="29"/>
        <v>164.9412366099836</v>
      </c>
    </row>
    <row r="943" spans="5:6" x14ac:dyDescent="0.25">
      <c r="E943" s="39">
        <f t="shared" ca="1" si="28"/>
        <v>0.48289326920630127</v>
      </c>
      <c r="F943" s="39">
        <f t="shared" ca="1" si="29"/>
        <v>170.72331730157532</v>
      </c>
    </row>
    <row r="944" spans="5:6" x14ac:dyDescent="0.25">
      <c r="E944" s="39">
        <f t="shared" ca="1" si="28"/>
        <v>0.42687510414329222</v>
      </c>
      <c r="F944" s="39">
        <f t="shared" ca="1" si="29"/>
        <v>156.71877603582305</v>
      </c>
    </row>
    <row r="945" spans="5:6" x14ac:dyDescent="0.25">
      <c r="E945" s="39">
        <f t="shared" ca="1" si="28"/>
        <v>0.99058193056685595</v>
      </c>
      <c r="F945" s="39">
        <f t="shared" ca="1" si="29"/>
        <v>297.64548264171401</v>
      </c>
    </row>
    <row r="946" spans="5:6" x14ac:dyDescent="0.25">
      <c r="E946" s="39">
        <f t="shared" ca="1" si="28"/>
        <v>0.54089817959042119</v>
      </c>
      <c r="F946" s="39">
        <f t="shared" ca="1" si="29"/>
        <v>185.22454489760528</v>
      </c>
    </row>
    <row r="947" spans="5:6" x14ac:dyDescent="0.25">
      <c r="E947" s="39">
        <f t="shared" ca="1" si="28"/>
        <v>0.93481101474540107</v>
      </c>
      <c r="F947" s="39">
        <f t="shared" ca="1" si="29"/>
        <v>283.70275368635026</v>
      </c>
    </row>
    <row r="948" spans="5:6" x14ac:dyDescent="0.25">
      <c r="E948" s="39">
        <f t="shared" ca="1" si="28"/>
        <v>0.8887742337845107</v>
      </c>
      <c r="F948" s="39">
        <f t="shared" ca="1" si="29"/>
        <v>272.19355844612767</v>
      </c>
    </row>
    <row r="949" spans="5:6" x14ac:dyDescent="0.25">
      <c r="E949" s="39">
        <f t="shared" ca="1" si="28"/>
        <v>0.78257571312379492</v>
      </c>
      <c r="F949" s="39">
        <f t="shared" ca="1" si="29"/>
        <v>245.64392828094873</v>
      </c>
    </row>
    <row r="950" spans="5:6" x14ac:dyDescent="0.25">
      <c r="E950" s="39">
        <f t="shared" ca="1" si="28"/>
        <v>0.84406082527468484</v>
      </c>
      <c r="F950" s="39">
        <f t="shared" ca="1" si="29"/>
        <v>261.01520631867118</v>
      </c>
    </row>
    <row r="951" spans="5:6" x14ac:dyDescent="0.25">
      <c r="E951" s="39">
        <f t="shared" ca="1" si="28"/>
        <v>0.49644673828716102</v>
      </c>
      <c r="F951" s="39">
        <f t="shared" ca="1" si="29"/>
        <v>174.11168457179025</v>
      </c>
    </row>
    <row r="952" spans="5:6" x14ac:dyDescent="0.25">
      <c r="E952" s="39">
        <f t="shared" ca="1" si="28"/>
        <v>0.76827138181968857</v>
      </c>
      <c r="F952" s="39">
        <f t="shared" ca="1" si="29"/>
        <v>242.06784545492215</v>
      </c>
    </row>
    <row r="953" spans="5:6" x14ac:dyDescent="0.25">
      <c r="E953" s="39">
        <f t="shared" ca="1" si="28"/>
        <v>0.62017941543567146</v>
      </c>
      <c r="F953" s="39">
        <f t="shared" ca="1" si="29"/>
        <v>205.04485385891786</v>
      </c>
    </row>
    <row r="954" spans="5:6" x14ac:dyDescent="0.25">
      <c r="E954" s="39">
        <f t="shared" ca="1" si="28"/>
        <v>3.2161535660648499E-2</v>
      </c>
      <c r="F954" s="39">
        <f t="shared" ca="1" si="29"/>
        <v>58.040383915162124</v>
      </c>
    </row>
    <row r="955" spans="5:6" x14ac:dyDescent="0.25">
      <c r="E955" s="39">
        <f t="shared" ca="1" si="28"/>
        <v>0.59932696176905131</v>
      </c>
      <c r="F955" s="39">
        <f t="shared" ca="1" si="29"/>
        <v>199.83174044226283</v>
      </c>
    </row>
    <row r="956" spans="5:6" x14ac:dyDescent="0.25">
      <c r="E956" s="39">
        <f t="shared" ca="1" si="28"/>
        <v>0.5561684703626798</v>
      </c>
      <c r="F956" s="39">
        <f t="shared" ca="1" si="29"/>
        <v>189.04211759066996</v>
      </c>
    </row>
    <row r="957" spans="5:6" x14ac:dyDescent="0.25">
      <c r="E957" s="39">
        <f t="shared" ca="1" si="28"/>
        <v>0.3487505196162447</v>
      </c>
      <c r="F957" s="39">
        <f t="shared" ca="1" si="29"/>
        <v>137.18762990406117</v>
      </c>
    </row>
    <row r="958" spans="5:6" x14ac:dyDescent="0.25">
      <c r="E958" s="39">
        <f t="shared" ca="1" si="28"/>
        <v>0.20789963637011699</v>
      </c>
      <c r="F958" s="39">
        <f t="shared" ca="1" si="29"/>
        <v>101.97490909252924</v>
      </c>
    </row>
    <row r="959" spans="5:6" x14ac:dyDescent="0.25">
      <c r="E959" s="39">
        <f t="shared" ca="1" si="28"/>
        <v>3.7046469288394057E-2</v>
      </c>
      <c r="F959" s="39">
        <f t="shared" ca="1" si="29"/>
        <v>59.261617322098516</v>
      </c>
    </row>
    <row r="960" spans="5:6" x14ac:dyDescent="0.25">
      <c r="E960" s="39">
        <f t="shared" ca="1" si="28"/>
        <v>0.60659608285135824</v>
      </c>
      <c r="F960" s="39">
        <f t="shared" ca="1" si="29"/>
        <v>201.64902071283956</v>
      </c>
    </row>
    <row r="961" spans="5:6" x14ac:dyDescent="0.25">
      <c r="E961" s="39">
        <f t="shared" ca="1" si="28"/>
        <v>0.24217947121710681</v>
      </c>
      <c r="F961" s="39">
        <f t="shared" ca="1" si="29"/>
        <v>110.54486780427671</v>
      </c>
    </row>
    <row r="962" spans="5:6" x14ac:dyDescent="0.25">
      <c r="E962" s="39">
        <f t="shared" ca="1" si="28"/>
        <v>0.35440803438367485</v>
      </c>
      <c r="F962" s="39">
        <f t="shared" ca="1" si="29"/>
        <v>138.60200859591873</v>
      </c>
    </row>
    <row r="963" spans="5:6" x14ac:dyDescent="0.25">
      <c r="E963" s="39">
        <f t="shared" ca="1" si="28"/>
        <v>0.68243494491076084</v>
      </c>
      <c r="F963" s="39">
        <f t="shared" ca="1" si="29"/>
        <v>220.6087362276902</v>
      </c>
    </row>
    <row r="964" spans="5:6" x14ac:dyDescent="0.25">
      <c r="E964" s="39">
        <f t="shared" ref="E964:E1027" ca="1" si="30">RAND()</f>
        <v>0.78498729407586543</v>
      </c>
      <c r="F964" s="39">
        <f t="shared" ref="F964:F1027" ca="1" si="31">$C$3+E964*($C$4-$C$3)</f>
        <v>246.24682351896635</v>
      </c>
    </row>
    <row r="965" spans="5:6" x14ac:dyDescent="0.25">
      <c r="E965" s="39">
        <f t="shared" ca="1" si="30"/>
        <v>0.61399145645291164</v>
      </c>
      <c r="F965" s="39">
        <f t="shared" ca="1" si="31"/>
        <v>203.49786411322791</v>
      </c>
    </row>
    <row r="966" spans="5:6" x14ac:dyDescent="0.25">
      <c r="E966" s="39">
        <f t="shared" ca="1" si="30"/>
        <v>0.81183710780260754</v>
      </c>
      <c r="F966" s="39">
        <f t="shared" ca="1" si="31"/>
        <v>252.95927695065188</v>
      </c>
    </row>
    <row r="967" spans="5:6" x14ac:dyDescent="0.25">
      <c r="E967" s="39">
        <f t="shared" ca="1" si="30"/>
        <v>0.62972178673875356</v>
      </c>
      <c r="F967" s="39">
        <f t="shared" ca="1" si="31"/>
        <v>207.43044668468838</v>
      </c>
    </row>
    <row r="968" spans="5:6" x14ac:dyDescent="0.25">
      <c r="E968" s="39">
        <f t="shared" ca="1" si="30"/>
        <v>0.89210861578576617</v>
      </c>
      <c r="F968" s="39">
        <f t="shared" ca="1" si="31"/>
        <v>273.02715394644156</v>
      </c>
    </row>
    <row r="969" spans="5:6" x14ac:dyDescent="0.25">
      <c r="E969" s="39">
        <f t="shared" ca="1" si="30"/>
        <v>0.62727670703540217</v>
      </c>
      <c r="F969" s="39">
        <f t="shared" ca="1" si="31"/>
        <v>206.81917675885055</v>
      </c>
    </row>
    <row r="970" spans="5:6" x14ac:dyDescent="0.25">
      <c r="E970" s="39">
        <f t="shared" ca="1" si="30"/>
        <v>0.83627613968983139</v>
      </c>
      <c r="F970" s="39">
        <f t="shared" ca="1" si="31"/>
        <v>259.06903492245783</v>
      </c>
    </row>
    <row r="971" spans="5:6" x14ac:dyDescent="0.25">
      <c r="E971" s="39">
        <f t="shared" ca="1" si="30"/>
        <v>0.8287696354686146</v>
      </c>
      <c r="F971" s="39">
        <f t="shared" ca="1" si="31"/>
        <v>257.19240886715363</v>
      </c>
    </row>
    <row r="972" spans="5:6" x14ac:dyDescent="0.25">
      <c r="E972" s="39">
        <f t="shared" ca="1" si="30"/>
        <v>0.54325737108719874</v>
      </c>
      <c r="F972" s="39">
        <f t="shared" ca="1" si="31"/>
        <v>185.81434277179969</v>
      </c>
    </row>
    <row r="973" spans="5:6" x14ac:dyDescent="0.25">
      <c r="E973" s="39">
        <f t="shared" ca="1" si="30"/>
        <v>0.98385816599027942</v>
      </c>
      <c r="F973" s="39">
        <f t="shared" ca="1" si="31"/>
        <v>295.96454149756983</v>
      </c>
    </row>
    <row r="974" spans="5:6" x14ac:dyDescent="0.25">
      <c r="E974" s="39">
        <f t="shared" ca="1" si="30"/>
        <v>0.25920122951747115</v>
      </c>
      <c r="F974" s="39">
        <f t="shared" ca="1" si="31"/>
        <v>114.80030737936779</v>
      </c>
    </row>
    <row r="975" spans="5:6" x14ac:dyDescent="0.25">
      <c r="E975" s="39">
        <f t="shared" ca="1" si="30"/>
        <v>0.40360260971483597</v>
      </c>
      <c r="F975" s="39">
        <f t="shared" ca="1" si="31"/>
        <v>150.90065242870901</v>
      </c>
    </row>
    <row r="976" spans="5:6" x14ac:dyDescent="0.25">
      <c r="E976" s="39">
        <f t="shared" ca="1" si="30"/>
        <v>0.74886519962420017</v>
      </c>
      <c r="F976" s="39">
        <f t="shared" ca="1" si="31"/>
        <v>237.21629990605004</v>
      </c>
    </row>
    <row r="977" spans="5:6" x14ac:dyDescent="0.25">
      <c r="E977" s="39">
        <f t="shared" ca="1" si="30"/>
        <v>0.3730728461229359</v>
      </c>
      <c r="F977" s="39">
        <f t="shared" ca="1" si="31"/>
        <v>143.26821153073399</v>
      </c>
    </row>
    <row r="978" spans="5:6" x14ac:dyDescent="0.25">
      <c r="E978" s="39">
        <f t="shared" ca="1" si="30"/>
        <v>0.82181731769350608</v>
      </c>
      <c r="F978" s="39">
        <f t="shared" ca="1" si="31"/>
        <v>255.45432942337652</v>
      </c>
    </row>
    <row r="979" spans="5:6" x14ac:dyDescent="0.25">
      <c r="E979" s="39">
        <f t="shared" ca="1" si="30"/>
        <v>0.55119260362030686</v>
      </c>
      <c r="F979" s="39">
        <f t="shared" ca="1" si="31"/>
        <v>187.79815090507671</v>
      </c>
    </row>
    <row r="980" spans="5:6" x14ac:dyDescent="0.25">
      <c r="E980" s="39">
        <f t="shared" ca="1" si="30"/>
        <v>0.543015390150556</v>
      </c>
      <c r="F980" s="39">
        <f t="shared" ca="1" si="31"/>
        <v>185.75384753763899</v>
      </c>
    </row>
    <row r="981" spans="5:6" x14ac:dyDescent="0.25">
      <c r="E981" s="39">
        <f t="shared" ca="1" si="30"/>
        <v>0.55344494358018204</v>
      </c>
      <c r="F981" s="39">
        <f t="shared" ca="1" si="31"/>
        <v>188.3612358950455</v>
      </c>
    </row>
    <row r="982" spans="5:6" x14ac:dyDescent="0.25">
      <c r="E982" s="39">
        <f t="shared" ca="1" si="30"/>
        <v>8.1611070056009982E-2</v>
      </c>
      <c r="F982" s="39">
        <f t="shared" ca="1" si="31"/>
        <v>70.402767514002491</v>
      </c>
    </row>
    <row r="983" spans="5:6" x14ac:dyDescent="0.25">
      <c r="E983" s="39">
        <f t="shared" ca="1" si="30"/>
        <v>0.1137436949552979</v>
      </c>
      <c r="F983" s="39">
        <f t="shared" ca="1" si="31"/>
        <v>78.435923738824471</v>
      </c>
    </row>
    <row r="984" spans="5:6" x14ac:dyDescent="0.25">
      <c r="E984" s="39">
        <f t="shared" ca="1" si="30"/>
        <v>6.5773553897001569E-2</v>
      </c>
      <c r="F984" s="39">
        <f t="shared" ca="1" si="31"/>
        <v>66.443388474250384</v>
      </c>
    </row>
    <row r="985" spans="5:6" x14ac:dyDescent="0.25">
      <c r="E985" s="39">
        <f t="shared" ca="1" si="30"/>
        <v>0.36984482556354004</v>
      </c>
      <c r="F985" s="39">
        <f t="shared" ca="1" si="31"/>
        <v>142.46120639088502</v>
      </c>
    </row>
    <row r="986" spans="5:6" x14ac:dyDescent="0.25">
      <c r="E986" s="39">
        <f t="shared" ca="1" si="30"/>
        <v>0.61512104497494902</v>
      </c>
      <c r="F986" s="39">
        <f t="shared" ca="1" si="31"/>
        <v>203.78026124373724</v>
      </c>
    </row>
    <row r="987" spans="5:6" x14ac:dyDescent="0.25">
      <c r="E987" s="39">
        <f t="shared" ca="1" si="30"/>
        <v>2.8147703403440971E-2</v>
      </c>
      <c r="F987" s="39">
        <f t="shared" ca="1" si="31"/>
        <v>57.036925850860243</v>
      </c>
    </row>
    <row r="988" spans="5:6" x14ac:dyDescent="0.25">
      <c r="E988" s="39">
        <f t="shared" ca="1" si="30"/>
        <v>0.9381273078743334</v>
      </c>
      <c r="F988" s="39">
        <f t="shared" ca="1" si="31"/>
        <v>284.53182696858335</v>
      </c>
    </row>
    <row r="989" spans="5:6" x14ac:dyDescent="0.25">
      <c r="E989" s="39">
        <f t="shared" ca="1" si="30"/>
        <v>0.44461641656620621</v>
      </c>
      <c r="F989" s="39">
        <f t="shared" ca="1" si="31"/>
        <v>161.15410414155156</v>
      </c>
    </row>
    <row r="990" spans="5:6" x14ac:dyDescent="0.25">
      <c r="E990" s="39">
        <f t="shared" ca="1" si="30"/>
        <v>1.5621351173036202E-2</v>
      </c>
      <c r="F990" s="39">
        <f t="shared" ca="1" si="31"/>
        <v>53.905337793259051</v>
      </c>
    </row>
    <row r="991" spans="5:6" x14ac:dyDescent="0.25">
      <c r="E991" s="39">
        <f t="shared" ca="1" si="30"/>
        <v>1.5703971802791372E-2</v>
      </c>
      <c r="F991" s="39">
        <f t="shared" ca="1" si="31"/>
        <v>53.925992950697847</v>
      </c>
    </row>
    <row r="992" spans="5:6" x14ac:dyDescent="0.25">
      <c r="E992" s="39">
        <f t="shared" ca="1" si="30"/>
        <v>0.7721126426992263</v>
      </c>
      <c r="F992" s="39">
        <f t="shared" ca="1" si="31"/>
        <v>243.02816067480657</v>
      </c>
    </row>
    <row r="993" spans="5:6" x14ac:dyDescent="0.25">
      <c r="E993" s="39">
        <f t="shared" ca="1" si="30"/>
        <v>0.10553379489399162</v>
      </c>
      <c r="F993" s="39">
        <f t="shared" ca="1" si="31"/>
        <v>76.383448723497906</v>
      </c>
    </row>
    <row r="994" spans="5:6" x14ac:dyDescent="0.25">
      <c r="E994" s="39">
        <f t="shared" ca="1" si="30"/>
        <v>0.46495158857061225</v>
      </c>
      <c r="F994" s="39">
        <f t="shared" ca="1" si="31"/>
        <v>166.23789714265308</v>
      </c>
    </row>
    <row r="995" spans="5:6" x14ac:dyDescent="0.25">
      <c r="E995" s="39">
        <f t="shared" ca="1" si="30"/>
        <v>0.13874975676191503</v>
      </c>
      <c r="F995" s="39">
        <f t="shared" ca="1" si="31"/>
        <v>84.687439190478756</v>
      </c>
    </row>
    <row r="996" spans="5:6" x14ac:dyDescent="0.25">
      <c r="E996" s="39">
        <f t="shared" ca="1" si="30"/>
        <v>0.22084589013552447</v>
      </c>
      <c r="F996" s="39">
        <f t="shared" ca="1" si="31"/>
        <v>105.21147253388111</v>
      </c>
    </row>
    <row r="997" spans="5:6" x14ac:dyDescent="0.25">
      <c r="E997" s="39">
        <f t="shared" ca="1" si="30"/>
        <v>0.51453763786396289</v>
      </c>
      <c r="F997" s="39">
        <f t="shared" ca="1" si="31"/>
        <v>178.63440946599073</v>
      </c>
    </row>
    <row r="998" spans="5:6" x14ac:dyDescent="0.25">
      <c r="E998" s="39">
        <f t="shared" ca="1" si="30"/>
        <v>0.62534899817800083</v>
      </c>
      <c r="F998" s="39">
        <f t="shared" ca="1" si="31"/>
        <v>206.3372495445002</v>
      </c>
    </row>
    <row r="999" spans="5:6" x14ac:dyDescent="0.25">
      <c r="E999" s="39">
        <f t="shared" ca="1" si="30"/>
        <v>8.4364045653966713E-2</v>
      </c>
      <c r="F999" s="39">
        <f t="shared" ca="1" si="31"/>
        <v>71.091011413491685</v>
      </c>
    </row>
    <row r="1000" spans="5:6" x14ac:dyDescent="0.25">
      <c r="E1000" s="39">
        <f t="shared" ca="1" si="30"/>
        <v>9.1873937207557321E-2</v>
      </c>
      <c r="F1000" s="39">
        <f t="shared" ca="1" si="31"/>
        <v>72.968484301889333</v>
      </c>
    </row>
    <row r="1001" spans="5:6" x14ac:dyDescent="0.25">
      <c r="E1001" s="39">
        <f t="shared" ca="1" si="30"/>
        <v>6.9417144539823394E-2</v>
      </c>
      <c r="F1001" s="39">
        <f t="shared" ca="1" si="31"/>
        <v>67.354286134955856</v>
      </c>
    </row>
    <row r="1002" spans="5:6" x14ac:dyDescent="0.25">
      <c r="E1002" s="39">
        <f t="shared" ca="1" si="30"/>
        <v>9.5815493838110166E-2</v>
      </c>
      <c r="F1002" s="39">
        <f t="shared" ca="1" si="31"/>
        <v>73.953873459527543</v>
      </c>
    </row>
    <row r="1003" spans="5:6" x14ac:dyDescent="0.25">
      <c r="E1003" s="39">
        <f t="shared" ca="1" si="30"/>
        <v>0.96165248038391138</v>
      </c>
      <c r="F1003" s="39">
        <f t="shared" ca="1" si="31"/>
        <v>290.41312009597783</v>
      </c>
    </row>
    <row r="1004" spans="5:6" x14ac:dyDescent="0.25">
      <c r="E1004" s="39">
        <f t="shared" ca="1" si="30"/>
        <v>0.20934454855393159</v>
      </c>
      <c r="F1004" s="39">
        <f t="shared" ca="1" si="31"/>
        <v>102.3361371384829</v>
      </c>
    </row>
    <row r="1005" spans="5:6" x14ac:dyDescent="0.25">
      <c r="E1005" s="39">
        <f t="shared" ca="1" si="30"/>
        <v>7.3828358268479888E-2</v>
      </c>
      <c r="F1005" s="39">
        <f t="shared" ca="1" si="31"/>
        <v>68.457089567119965</v>
      </c>
    </row>
    <row r="1006" spans="5:6" x14ac:dyDescent="0.25">
      <c r="E1006" s="39">
        <f t="shared" ca="1" si="30"/>
        <v>0.20452375452121363</v>
      </c>
      <c r="F1006" s="39">
        <f t="shared" ca="1" si="31"/>
        <v>101.1309386303034</v>
      </c>
    </row>
    <row r="1007" spans="5:6" x14ac:dyDescent="0.25">
      <c r="E1007" s="39">
        <f t="shared" ca="1" si="30"/>
        <v>0.72965629080064154</v>
      </c>
      <c r="F1007" s="39">
        <f t="shared" ca="1" si="31"/>
        <v>232.41407270016038</v>
      </c>
    </row>
    <row r="1008" spans="5:6" x14ac:dyDescent="0.25">
      <c r="E1008" s="39">
        <f t="shared" ca="1" si="30"/>
        <v>0.46434878985925154</v>
      </c>
      <c r="F1008" s="39">
        <f t="shared" ca="1" si="31"/>
        <v>166.0871974648129</v>
      </c>
    </row>
    <row r="1009" spans="5:6" x14ac:dyDescent="0.25">
      <c r="E1009" s="39">
        <f t="shared" ca="1" si="30"/>
        <v>0.84111759857824009</v>
      </c>
      <c r="F1009" s="39">
        <f t="shared" ca="1" si="31"/>
        <v>260.27939964456004</v>
      </c>
    </row>
    <row r="1010" spans="5:6" x14ac:dyDescent="0.25">
      <c r="E1010" s="39">
        <f t="shared" ca="1" si="30"/>
        <v>0.39291376461511385</v>
      </c>
      <c r="F1010" s="39">
        <f t="shared" ca="1" si="31"/>
        <v>148.22844115377848</v>
      </c>
    </row>
    <row r="1011" spans="5:6" x14ac:dyDescent="0.25">
      <c r="E1011" s="39">
        <f t="shared" ca="1" si="30"/>
        <v>0.95159090095028964</v>
      </c>
      <c r="F1011" s="39">
        <f t="shared" ca="1" si="31"/>
        <v>287.89772523757244</v>
      </c>
    </row>
    <row r="1012" spans="5:6" x14ac:dyDescent="0.25">
      <c r="E1012" s="39">
        <f t="shared" ca="1" si="30"/>
        <v>0.93161951458084236</v>
      </c>
      <c r="F1012" s="39">
        <f t="shared" ca="1" si="31"/>
        <v>282.9048786452106</v>
      </c>
    </row>
    <row r="1013" spans="5:6" x14ac:dyDescent="0.25">
      <c r="E1013" s="39">
        <f t="shared" ca="1" si="30"/>
        <v>0.22232062411608167</v>
      </c>
      <c r="F1013" s="39">
        <f t="shared" ca="1" si="31"/>
        <v>105.58015602902042</v>
      </c>
    </row>
    <row r="1014" spans="5:6" x14ac:dyDescent="0.25">
      <c r="E1014" s="39">
        <f t="shared" ca="1" si="30"/>
        <v>0.72071329475207757</v>
      </c>
      <c r="F1014" s="39">
        <f t="shared" ca="1" si="31"/>
        <v>230.17832368801939</v>
      </c>
    </row>
    <row r="1015" spans="5:6" x14ac:dyDescent="0.25">
      <c r="E1015" s="39">
        <f t="shared" ca="1" si="30"/>
        <v>0.74335497598651401</v>
      </c>
      <c r="F1015" s="39">
        <f t="shared" ca="1" si="31"/>
        <v>235.83874399662849</v>
      </c>
    </row>
    <row r="1016" spans="5:6" x14ac:dyDescent="0.25">
      <c r="E1016" s="39">
        <f t="shared" ca="1" si="30"/>
        <v>0.90017591748786707</v>
      </c>
      <c r="F1016" s="39">
        <f t="shared" ca="1" si="31"/>
        <v>275.04397937196677</v>
      </c>
    </row>
    <row r="1017" spans="5:6" x14ac:dyDescent="0.25">
      <c r="E1017" s="39">
        <f t="shared" ca="1" si="30"/>
        <v>0.38619629118156207</v>
      </c>
      <c r="F1017" s="39">
        <f t="shared" ca="1" si="31"/>
        <v>146.54907279539052</v>
      </c>
    </row>
    <row r="1018" spans="5:6" x14ac:dyDescent="0.25">
      <c r="E1018" s="39">
        <f t="shared" ca="1" si="30"/>
        <v>0.6230267614185524</v>
      </c>
      <c r="F1018" s="39">
        <f t="shared" ca="1" si="31"/>
        <v>205.7566903546381</v>
      </c>
    </row>
    <row r="1019" spans="5:6" x14ac:dyDescent="0.25">
      <c r="E1019" s="39">
        <f t="shared" ca="1" si="30"/>
        <v>0.14422938605435254</v>
      </c>
      <c r="F1019" s="39">
        <f t="shared" ca="1" si="31"/>
        <v>86.057346513588129</v>
      </c>
    </row>
    <row r="1020" spans="5:6" x14ac:dyDescent="0.25">
      <c r="E1020" s="39">
        <f t="shared" ca="1" si="30"/>
        <v>0.4813301763758584</v>
      </c>
      <c r="F1020" s="39">
        <f t="shared" ca="1" si="31"/>
        <v>170.3325440939646</v>
      </c>
    </row>
    <row r="1021" spans="5:6" x14ac:dyDescent="0.25">
      <c r="E1021" s="39">
        <f t="shared" ca="1" si="30"/>
        <v>0.93137077009699909</v>
      </c>
      <c r="F1021" s="39">
        <f t="shared" ca="1" si="31"/>
        <v>282.84269252424974</v>
      </c>
    </row>
    <row r="1022" spans="5:6" x14ac:dyDescent="0.25">
      <c r="E1022" s="39">
        <f t="shared" ca="1" si="30"/>
        <v>0.26833435047017129</v>
      </c>
      <c r="F1022" s="39">
        <f t="shared" ca="1" si="31"/>
        <v>117.08358761754282</v>
      </c>
    </row>
    <row r="1023" spans="5:6" x14ac:dyDescent="0.25">
      <c r="E1023" s="39">
        <f t="shared" ca="1" si="30"/>
        <v>0.69092655050517848</v>
      </c>
      <c r="F1023" s="39">
        <f t="shared" ca="1" si="31"/>
        <v>222.73163762629463</v>
      </c>
    </row>
    <row r="1024" spans="5:6" x14ac:dyDescent="0.25">
      <c r="E1024" s="39">
        <f t="shared" ca="1" si="30"/>
        <v>0.47916340150882109</v>
      </c>
      <c r="F1024" s="39">
        <f t="shared" ca="1" si="31"/>
        <v>169.79085037720529</v>
      </c>
    </row>
    <row r="1025" spans="5:6" x14ac:dyDescent="0.25">
      <c r="E1025" s="39">
        <f t="shared" ca="1" si="30"/>
        <v>0.16151286688120148</v>
      </c>
      <c r="F1025" s="39">
        <f t="shared" ca="1" si="31"/>
        <v>90.378216720300372</v>
      </c>
    </row>
    <row r="1026" spans="5:6" x14ac:dyDescent="0.25">
      <c r="E1026" s="39">
        <f t="shared" ca="1" si="30"/>
        <v>0.99604867846198175</v>
      </c>
      <c r="F1026" s="39">
        <f t="shared" ca="1" si="31"/>
        <v>299.01216961549545</v>
      </c>
    </row>
    <row r="1027" spans="5:6" x14ac:dyDescent="0.25">
      <c r="E1027" s="39">
        <f t="shared" ca="1" si="30"/>
        <v>0.435361885967953</v>
      </c>
      <c r="F1027" s="39">
        <f t="shared" ca="1" si="31"/>
        <v>158.84047149198824</v>
      </c>
    </row>
    <row r="1028" spans="5:6" x14ac:dyDescent="0.25">
      <c r="E1028" s="39">
        <f t="shared" ref="E1028:E1091" ca="1" si="32">RAND()</f>
        <v>0.83428930084830766</v>
      </c>
      <c r="F1028" s="39">
        <f t="shared" ref="F1028:F1091" ca="1" si="33">$C$3+E1028*($C$4-$C$3)</f>
        <v>258.57232521207692</v>
      </c>
    </row>
    <row r="1029" spans="5:6" x14ac:dyDescent="0.25">
      <c r="E1029" s="39">
        <f t="shared" ca="1" si="32"/>
        <v>0.21222571848666139</v>
      </c>
      <c r="F1029" s="39">
        <f t="shared" ca="1" si="33"/>
        <v>103.05642962166534</v>
      </c>
    </row>
    <row r="1030" spans="5:6" x14ac:dyDescent="0.25">
      <c r="E1030" s="39">
        <f t="shared" ca="1" si="32"/>
        <v>0.12550228071118041</v>
      </c>
      <c r="F1030" s="39">
        <f t="shared" ca="1" si="33"/>
        <v>81.375570177795112</v>
      </c>
    </row>
    <row r="1031" spans="5:6" x14ac:dyDescent="0.25">
      <c r="E1031" s="39">
        <f t="shared" ca="1" si="32"/>
        <v>0.23398498576802884</v>
      </c>
      <c r="F1031" s="39">
        <f t="shared" ca="1" si="33"/>
        <v>108.49624644200722</v>
      </c>
    </row>
    <row r="1032" spans="5:6" x14ac:dyDescent="0.25">
      <c r="E1032" s="39">
        <f t="shared" ca="1" si="32"/>
        <v>0.46445531945101937</v>
      </c>
      <c r="F1032" s="39">
        <f t="shared" ca="1" si="33"/>
        <v>166.11382986275484</v>
      </c>
    </row>
    <row r="1033" spans="5:6" x14ac:dyDescent="0.25">
      <c r="E1033" s="39">
        <f t="shared" ca="1" si="32"/>
        <v>0.84796105243859998</v>
      </c>
      <c r="F1033" s="39">
        <f t="shared" ca="1" si="33"/>
        <v>261.99026310964996</v>
      </c>
    </row>
    <row r="1034" spans="5:6" x14ac:dyDescent="0.25">
      <c r="E1034" s="39">
        <f t="shared" ca="1" si="32"/>
        <v>0.47729932376716988</v>
      </c>
      <c r="F1034" s="39">
        <f t="shared" ca="1" si="33"/>
        <v>169.32483094179247</v>
      </c>
    </row>
    <row r="1035" spans="5:6" x14ac:dyDescent="0.25">
      <c r="E1035" s="39">
        <f t="shared" ca="1" si="32"/>
        <v>0.73027838391600275</v>
      </c>
      <c r="F1035" s="39">
        <f t="shared" ca="1" si="33"/>
        <v>232.5695959790007</v>
      </c>
    </row>
    <row r="1036" spans="5:6" x14ac:dyDescent="0.25">
      <c r="E1036" s="39">
        <f t="shared" ca="1" si="32"/>
        <v>0.39204480900047034</v>
      </c>
      <c r="F1036" s="39">
        <f t="shared" ca="1" si="33"/>
        <v>148.01120225011761</v>
      </c>
    </row>
    <row r="1037" spans="5:6" x14ac:dyDescent="0.25">
      <c r="E1037" s="39">
        <f t="shared" ca="1" si="32"/>
        <v>0.61774626803698063</v>
      </c>
      <c r="F1037" s="39">
        <f t="shared" ca="1" si="33"/>
        <v>204.43656700924515</v>
      </c>
    </row>
    <row r="1038" spans="5:6" x14ac:dyDescent="0.25">
      <c r="E1038" s="39">
        <f t="shared" ca="1" si="32"/>
        <v>0.59587733625956629</v>
      </c>
      <c r="F1038" s="39">
        <f t="shared" ca="1" si="33"/>
        <v>198.96933406489157</v>
      </c>
    </row>
    <row r="1039" spans="5:6" x14ac:dyDescent="0.25">
      <c r="E1039" s="39">
        <f t="shared" ca="1" si="32"/>
        <v>0.13525555615769524</v>
      </c>
      <c r="F1039" s="39">
        <f t="shared" ca="1" si="33"/>
        <v>83.813889039423813</v>
      </c>
    </row>
    <row r="1040" spans="5:6" x14ac:dyDescent="0.25">
      <c r="E1040" s="39">
        <f t="shared" ca="1" si="32"/>
        <v>0.29191852580951705</v>
      </c>
      <c r="F1040" s="39">
        <f t="shared" ca="1" si="33"/>
        <v>122.97963145237927</v>
      </c>
    </row>
    <row r="1041" spans="5:6" x14ac:dyDescent="0.25">
      <c r="E1041" s="39">
        <f t="shared" ca="1" si="32"/>
        <v>0.79600037664568268</v>
      </c>
      <c r="F1041" s="39">
        <f t="shared" ca="1" si="33"/>
        <v>249.00009416142066</v>
      </c>
    </row>
    <row r="1042" spans="5:6" x14ac:dyDescent="0.25">
      <c r="E1042" s="39">
        <f t="shared" ca="1" si="32"/>
        <v>0.2612677583514319</v>
      </c>
      <c r="F1042" s="39">
        <f t="shared" ca="1" si="33"/>
        <v>115.31693958785797</v>
      </c>
    </row>
    <row r="1043" spans="5:6" x14ac:dyDescent="0.25">
      <c r="E1043" s="39">
        <f t="shared" ca="1" si="32"/>
        <v>0.82209268700720317</v>
      </c>
      <c r="F1043" s="39">
        <f t="shared" ca="1" si="33"/>
        <v>255.52317175180079</v>
      </c>
    </row>
    <row r="1044" spans="5:6" x14ac:dyDescent="0.25">
      <c r="E1044" s="39">
        <f t="shared" ca="1" si="32"/>
        <v>0.45921663392069778</v>
      </c>
      <c r="F1044" s="39">
        <f t="shared" ca="1" si="33"/>
        <v>164.80415848017446</v>
      </c>
    </row>
    <row r="1045" spans="5:6" x14ac:dyDescent="0.25">
      <c r="E1045" s="39">
        <f t="shared" ca="1" si="32"/>
        <v>0.52124328286308941</v>
      </c>
      <c r="F1045" s="39">
        <f t="shared" ca="1" si="33"/>
        <v>180.31082071577237</v>
      </c>
    </row>
    <row r="1046" spans="5:6" x14ac:dyDescent="0.25">
      <c r="E1046" s="39">
        <f t="shared" ca="1" si="32"/>
        <v>0.1179487133869016</v>
      </c>
      <c r="F1046" s="39">
        <f t="shared" ca="1" si="33"/>
        <v>79.487178346725401</v>
      </c>
    </row>
    <row r="1047" spans="5:6" x14ac:dyDescent="0.25">
      <c r="E1047" s="39">
        <f t="shared" ca="1" si="32"/>
        <v>0.67027146348846289</v>
      </c>
      <c r="F1047" s="39">
        <f t="shared" ca="1" si="33"/>
        <v>217.56786587211573</v>
      </c>
    </row>
    <row r="1048" spans="5:6" x14ac:dyDescent="0.25">
      <c r="E1048" s="39">
        <f t="shared" ca="1" si="32"/>
        <v>0.35036167106421323</v>
      </c>
      <c r="F1048" s="39">
        <f t="shared" ca="1" si="33"/>
        <v>137.59041776605329</v>
      </c>
    </row>
    <row r="1049" spans="5:6" x14ac:dyDescent="0.25">
      <c r="E1049" s="39">
        <f t="shared" ca="1" si="32"/>
        <v>0.71467021991310564</v>
      </c>
      <c r="F1049" s="39">
        <f t="shared" ca="1" si="33"/>
        <v>228.6675549782764</v>
      </c>
    </row>
    <row r="1050" spans="5:6" x14ac:dyDescent="0.25">
      <c r="E1050" s="39">
        <f t="shared" ca="1" si="32"/>
        <v>0.54043894029459927</v>
      </c>
      <c r="F1050" s="39">
        <f t="shared" ca="1" si="33"/>
        <v>185.10973507364983</v>
      </c>
    </row>
    <row r="1051" spans="5:6" x14ac:dyDescent="0.25">
      <c r="E1051" s="39">
        <f t="shared" ca="1" si="32"/>
        <v>0.49055215311157963</v>
      </c>
      <c r="F1051" s="39">
        <f t="shared" ca="1" si="33"/>
        <v>172.63803827789491</v>
      </c>
    </row>
    <row r="1052" spans="5:6" x14ac:dyDescent="0.25">
      <c r="E1052" s="39">
        <f t="shared" ca="1" si="32"/>
        <v>2.1252636341091313E-2</v>
      </c>
      <c r="F1052" s="39">
        <f t="shared" ca="1" si="33"/>
        <v>55.313159085272829</v>
      </c>
    </row>
    <row r="1053" spans="5:6" x14ac:dyDescent="0.25">
      <c r="E1053" s="39">
        <f t="shared" ca="1" si="32"/>
        <v>9.2248981471176883E-3</v>
      </c>
      <c r="F1053" s="39">
        <f t="shared" ca="1" si="33"/>
        <v>52.306224536779425</v>
      </c>
    </row>
    <row r="1054" spans="5:6" x14ac:dyDescent="0.25">
      <c r="E1054" s="39">
        <f t="shared" ca="1" si="32"/>
        <v>2.6613977634924235E-2</v>
      </c>
      <c r="F1054" s="39">
        <f t="shared" ca="1" si="33"/>
        <v>56.653494408731056</v>
      </c>
    </row>
    <row r="1055" spans="5:6" x14ac:dyDescent="0.25">
      <c r="E1055" s="39">
        <f t="shared" ca="1" si="32"/>
        <v>0.51311642998378815</v>
      </c>
      <c r="F1055" s="39">
        <f t="shared" ca="1" si="33"/>
        <v>178.27910749594704</v>
      </c>
    </row>
    <row r="1056" spans="5:6" x14ac:dyDescent="0.25">
      <c r="E1056" s="39">
        <f t="shared" ca="1" si="32"/>
        <v>0.60672867747375137</v>
      </c>
      <c r="F1056" s="39">
        <f t="shared" ca="1" si="33"/>
        <v>201.68216936843785</v>
      </c>
    </row>
    <row r="1057" spans="5:6" x14ac:dyDescent="0.25">
      <c r="E1057" s="39">
        <f t="shared" ca="1" si="32"/>
        <v>0.71474600636388519</v>
      </c>
      <c r="F1057" s="39">
        <f t="shared" ca="1" si="33"/>
        <v>228.68650159097129</v>
      </c>
    </row>
    <row r="1058" spans="5:6" x14ac:dyDescent="0.25">
      <c r="E1058" s="39">
        <f t="shared" ca="1" si="32"/>
        <v>0.53265102702130662</v>
      </c>
      <c r="F1058" s="39">
        <f t="shared" ca="1" si="33"/>
        <v>183.16275675532665</v>
      </c>
    </row>
    <row r="1059" spans="5:6" x14ac:dyDescent="0.25">
      <c r="E1059" s="39">
        <f t="shared" ca="1" si="32"/>
        <v>0.15526399668331559</v>
      </c>
      <c r="F1059" s="39">
        <f t="shared" ca="1" si="33"/>
        <v>88.815999170828889</v>
      </c>
    </row>
    <row r="1060" spans="5:6" x14ac:dyDescent="0.25">
      <c r="E1060" s="39">
        <f t="shared" ca="1" si="32"/>
        <v>0.50561365764845356</v>
      </c>
      <c r="F1060" s="39">
        <f t="shared" ca="1" si="33"/>
        <v>176.40341441211339</v>
      </c>
    </row>
    <row r="1061" spans="5:6" x14ac:dyDescent="0.25">
      <c r="E1061" s="39">
        <f t="shared" ca="1" si="32"/>
        <v>0.1867570886372778</v>
      </c>
      <c r="F1061" s="39">
        <f t="shared" ca="1" si="33"/>
        <v>96.689272159319444</v>
      </c>
    </row>
    <row r="1062" spans="5:6" x14ac:dyDescent="0.25">
      <c r="E1062" s="39">
        <f t="shared" ca="1" si="32"/>
        <v>0.78853761198895966</v>
      </c>
      <c r="F1062" s="39">
        <f t="shared" ca="1" si="33"/>
        <v>247.1344029972399</v>
      </c>
    </row>
    <row r="1063" spans="5:6" x14ac:dyDescent="0.25">
      <c r="E1063" s="39">
        <f t="shared" ca="1" si="32"/>
        <v>0.13632447274433968</v>
      </c>
      <c r="F1063" s="39">
        <f t="shared" ca="1" si="33"/>
        <v>84.081118186084922</v>
      </c>
    </row>
    <row r="1064" spans="5:6" x14ac:dyDescent="0.25">
      <c r="E1064" s="39">
        <f t="shared" ca="1" si="32"/>
        <v>0.59598732804557708</v>
      </c>
      <c r="F1064" s="39">
        <f t="shared" ca="1" si="33"/>
        <v>198.99683201139428</v>
      </c>
    </row>
    <row r="1065" spans="5:6" x14ac:dyDescent="0.25">
      <c r="E1065" s="39">
        <f t="shared" ca="1" si="32"/>
        <v>0.62603630367431129</v>
      </c>
      <c r="F1065" s="39">
        <f t="shared" ca="1" si="33"/>
        <v>206.50907591857782</v>
      </c>
    </row>
    <row r="1066" spans="5:6" x14ac:dyDescent="0.25">
      <c r="E1066" s="39">
        <f t="shared" ca="1" si="32"/>
        <v>0.1394621393932276</v>
      </c>
      <c r="F1066" s="39">
        <f t="shared" ca="1" si="33"/>
        <v>84.865534848306908</v>
      </c>
    </row>
    <row r="1067" spans="5:6" x14ac:dyDescent="0.25">
      <c r="E1067" s="39">
        <f t="shared" ca="1" si="32"/>
        <v>3.5837010768940192E-2</v>
      </c>
      <c r="F1067" s="39">
        <f t="shared" ca="1" si="33"/>
        <v>58.959252692235047</v>
      </c>
    </row>
    <row r="1068" spans="5:6" x14ac:dyDescent="0.25">
      <c r="E1068" s="39">
        <f t="shared" ca="1" si="32"/>
        <v>0.51372412344897633</v>
      </c>
      <c r="F1068" s="39">
        <f t="shared" ca="1" si="33"/>
        <v>178.43103086224409</v>
      </c>
    </row>
    <row r="1069" spans="5:6" x14ac:dyDescent="0.25">
      <c r="E1069" s="39">
        <f t="shared" ca="1" si="32"/>
        <v>0.23285048860058533</v>
      </c>
      <c r="F1069" s="39">
        <f t="shared" ca="1" si="33"/>
        <v>108.21262215014633</v>
      </c>
    </row>
    <row r="1070" spans="5:6" x14ac:dyDescent="0.25">
      <c r="E1070" s="39">
        <f t="shared" ca="1" si="32"/>
        <v>0.97313485218590667</v>
      </c>
      <c r="F1070" s="39">
        <f t="shared" ca="1" si="33"/>
        <v>293.28371304647669</v>
      </c>
    </row>
    <row r="1071" spans="5:6" x14ac:dyDescent="0.25">
      <c r="E1071" s="39">
        <f t="shared" ca="1" si="32"/>
        <v>0.96723530265724755</v>
      </c>
      <c r="F1071" s="39">
        <f t="shared" ca="1" si="33"/>
        <v>291.80882566431188</v>
      </c>
    </row>
    <row r="1072" spans="5:6" x14ac:dyDescent="0.25">
      <c r="E1072" s="39">
        <f t="shared" ca="1" si="32"/>
        <v>0.66023965608686186</v>
      </c>
      <c r="F1072" s="39">
        <f t="shared" ca="1" si="33"/>
        <v>215.05991402171546</v>
      </c>
    </row>
    <row r="1073" spans="5:6" x14ac:dyDescent="0.25">
      <c r="E1073" s="39">
        <f t="shared" ca="1" si="32"/>
        <v>6.3069182004858115E-2</v>
      </c>
      <c r="F1073" s="39">
        <f t="shared" ca="1" si="33"/>
        <v>65.767295501214534</v>
      </c>
    </row>
    <row r="1074" spans="5:6" x14ac:dyDescent="0.25">
      <c r="E1074" s="39">
        <f t="shared" ca="1" si="32"/>
        <v>0.53822517125543079</v>
      </c>
      <c r="F1074" s="39">
        <f t="shared" ca="1" si="33"/>
        <v>184.55629281385771</v>
      </c>
    </row>
    <row r="1075" spans="5:6" x14ac:dyDescent="0.25">
      <c r="E1075" s="39">
        <f t="shared" ca="1" si="32"/>
        <v>0.23855570603906551</v>
      </c>
      <c r="F1075" s="39">
        <f t="shared" ca="1" si="33"/>
        <v>109.63892650976638</v>
      </c>
    </row>
    <row r="1076" spans="5:6" x14ac:dyDescent="0.25">
      <c r="E1076" s="39">
        <f t="shared" ca="1" si="32"/>
        <v>0.43141599320523061</v>
      </c>
      <c r="F1076" s="39">
        <f t="shared" ca="1" si="33"/>
        <v>157.85399830130766</v>
      </c>
    </row>
    <row r="1077" spans="5:6" x14ac:dyDescent="0.25">
      <c r="E1077" s="39">
        <f t="shared" ca="1" si="32"/>
        <v>2.1817867646709899E-2</v>
      </c>
      <c r="F1077" s="39">
        <f t="shared" ca="1" si="33"/>
        <v>55.454466911677471</v>
      </c>
    </row>
    <row r="1078" spans="5:6" x14ac:dyDescent="0.25">
      <c r="E1078" s="39">
        <f t="shared" ca="1" si="32"/>
        <v>0.57573028037033369</v>
      </c>
      <c r="F1078" s="39">
        <f t="shared" ca="1" si="33"/>
        <v>193.93257009258343</v>
      </c>
    </row>
    <row r="1079" spans="5:6" x14ac:dyDescent="0.25">
      <c r="E1079" s="39">
        <f t="shared" ca="1" si="32"/>
        <v>0.2818295634141248</v>
      </c>
      <c r="F1079" s="39">
        <f t="shared" ca="1" si="33"/>
        <v>120.45739085353119</v>
      </c>
    </row>
    <row r="1080" spans="5:6" x14ac:dyDescent="0.25">
      <c r="E1080" s="39">
        <f t="shared" ca="1" si="32"/>
        <v>0.32179848397560828</v>
      </c>
      <c r="F1080" s="39">
        <f t="shared" ca="1" si="33"/>
        <v>130.44962099390207</v>
      </c>
    </row>
    <row r="1081" spans="5:6" x14ac:dyDescent="0.25">
      <c r="E1081" s="39">
        <f t="shared" ca="1" si="32"/>
        <v>0.5159235516826044</v>
      </c>
      <c r="F1081" s="39">
        <f t="shared" ca="1" si="33"/>
        <v>178.9808879206511</v>
      </c>
    </row>
    <row r="1082" spans="5:6" x14ac:dyDescent="0.25">
      <c r="E1082" s="39">
        <f t="shared" ca="1" si="32"/>
        <v>0.40904352800204324</v>
      </c>
      <c r="F1082" s="39">
        <f t="shared" ca="1" si="33"/>
        <v>152.2608820005108</v>
      </c>
    </row>
    <row r="1083" spans="5:6" x14ac:dyDescent="0.25">
      <c r="E1083" s="39">
        <f t="shared" ca="1" si="32"/>
        <v>0.72590365525341172</v>
      </c>
      <c r="F1083" s="39">
        <f t="shared" ca="1" si="33"/>
        <v>231.47591381335292</v>
      </c>
    </row>
    <row r="1084" spans="5:6" x14ac:dyDescent="0.25">
      <c r="E1084" s="39">
        <f t="shared" ca="1" si="32"/>
        <v>0.89036786706580595</v>
      </c>
      <c r="F1084" s="39">
        <f t="shared" ca="1" si="33"/>
        <v>272.59196676645149</v>
      </c>
    </row>
    <row r="1085" spans="5:6" x14ac:dyDescent="0.25">
      <c r="E1085" s="39">
        <f t="shared" ca="1" si="32"/>
        <v>0.44098165031402448</v>
      </c>
      <c r="F1085" s="39">
        <f t="shared" ca="1" si="33"/>
        <v>160.24541257850612</v>
      </c>
    </row>
    <row r="1086" spans="5:6" x14ac:dyDescent="0.25">
      <c r="E1086" s="39">
        <f t="shared" ca="1" si="32"/>
        <v>0.53560669991816001</v>
      </c>
      <c r="F1086" s="39">
        <f t="shared" ca="1" si="33"/>
        <v>183.90167497953999</v>
      </c>
    </row>
    <row r="1087" spans="5:6" x14ac:dyDescent="0.25">
      <c r="E1087" s="39">
        <f t="shared" ca="1" si="32"/>
        <v>0.58453467359799582</v>
      </c>
      <c r="F1087" s="39">
        <f t="shared" ca="1" si="33"/>
        <v>196.13366839949896</v>
      </c>
    </row>
    <row r="1088" spans="5:6" x14ac:dyDescent="0.25">
      <c r="E1088" s="39">
        <f t="shared" ca="1" si="32"/>
        <v>0.53891718463074811</v>
      </c>
      <c r="F1088" s="39">
        <f t="shared" ca="1" si="33"/>
        <v>184.72929615768703</v>
      </c>
    </row>
    <row r="1089" spans="5:6" x14ac:dyDescent="0.25">
      <c r="E1089" s="39">
        <f t="shared" ca="1" si="32"/>
        <v>0.67118200006150119</v>
      </c>
      <c r="F1089" s="39">
        <f t="shared" ca="1" si="33"/>
        <v>217.7955000153753</v>
      </c>
    </row>
    <row r="1090" spans="5:6" x14ac:dyDescent="0.25">
      <c r="E1090" s="39">
        <f t="shared" ca="1" si="32"/>
        <v>0.74769754302600855</v>
      </c>
      <c r="F1090" s="39">
        <f t="shared" ca="1" si="33"/>
        <v>236.92438575650215</v>
      </c>
    </row>
    <row r="1091" spans="5:6" x14ac:dyDescent="0.25">
      <c r="E1091" s="39">
        <f t="shared" ca="1" si="32"/>
        <v>0.48283326569214702</v>
      </c>
      <c r="F1091" s="39">
        <f t="shared" ca="1" si="33"/>
        <v>170.70831642303676</v>
      </c>
    </row>
    <row r="1092" spans="5:6" x14ac:dyDescent="0.25">
      <c r="E1092" s="39">
        <f t="shared" ref="E1092:E1155" ca="1" si="34">RAND()</f>
        <v>0.59907806960234256</v>
      </c>
      <c r="F1092" s="39">
        <f t="shared" ref="F1092:F1155" ca="1" si="35">$C$3+E1092*($C$4-$C$3)</f>
        <v>199.76951740058564</v>
      </c>
    </row>
    <row r="1093" spans="5:6" x14ac:dyDescent="0.25">
      <c r="E1093" s="39">
        <f t="shared" ca="1" si="34"/>
        <v>0.75217672328076957</v>
      </c>
      <c r="F1093" s="39">
        <f t="shared" ca="1" si="35"/>
        <v>238.04418082019239</v>
      </c>
    </row>
    <row r="1094" spans="5:6" x14ac:dyDescent="0.25">
      <c r="E1094" s="39">
        <f t="shared" ca="1" si="34"/>
        <v>0.50493907768548818</v>
      </c>
      <c r="F1094" s="39">
        <f t="shared" ca="1" si="35"/>
        <v>176.23476942137205</v>
      </c>
    </row>
    <row r="1095" spans="5:6" x14ac:dyDescent="0.25">
      <c r="E1095" s="39">
        <f t="shared" ca="1" si="34"/>
        <v>0.52152225018083453</v>
      </c>
      <c r="F1095" s="39">
        <f t="shared" ca="1" si="35"/>
        <v>180.38056254520865</v>
      </c>
    </row>
    <row r="1096" spans="5:6" x14ac:dyDescent="0.25">
      <c r="E1096" s="39">
        <f t="shared" ca="1" si="34"/>
        <v>0.89237367214307461</v>
      </c>
      <c r="F1096" s="39">
        <f t="shared" ca="1" si="35"/>
        <v>273.09341803576865</v>
      </c>
    </row>
    <row r="1097" spans="5:6" x14ac:dyDescent="0.25">
      <c r="E1097" s="39">
        <f t="shared" ca="1" si="34"/>
        <v>0.19722747277208608</v>
      </c>
      <c r="F1097" s="39">
        <f t="shared" ca="1" si="35"/>
        <v>99.306868193021529</v>
      </c>
    </row>
    <row r="1098" spans="5:6" x14ac:dyDescent="0.25">
      <c r="E1098" s="39">
        <f t="shared" ca="1" si="34"/>
        <v>0.59065871299343375</v>
      </c>
      <c r="F1098" s="39">
        <f t="shared" ca="1" si="35"/>
        <v>197.66467824835843</v>
      </c>
    </row>
    <row r="1099" spans="5:6" x14ac:dyDescent="0.25">
      <c r="E1099" s="39">
        <f t="shared" ca="1" si="34"/>
        <v>0.69195391481448454</v>
      </c>
      <c r="F1099" s="39">
        <f t="shared" ca="1" si="35"/>
        <v>222.98847870362113</v>
      </c>
    </row>
    <row r="1100" spans="5:6" x14ac:dyDescent="0.25">
      <c r="E1100" s="39">
        <f t="shared" ca="1" si="34"/>
        <v>0.77264261169012172</v>
      </c>
      <c r="F1100" s="39">
        <f t="shared" ca="1" si="35"/>
        <v>243.16065292253043</v>
      </c>
    </row>
    <row r="1101" spans="5:6" x14ac:dyDescent="0.25">
      <c r="E1101" s="39">
        <f t="shared" ca="1" si="34"/>
        <v>0.28289874502389478</v>
      </c>
      <c r="F1101" s="39">
        <f t="shared" ca="1" si="35"/>
        <v>120.72468625597369</v>
      </c>
    </row>
    <row r="1102" spans="5:6" x14ac:dyDescent="0.25">
      <c r="E1102" s="39">
        <f t="shared" ca="1" si="34"/>
        <v>0.8023300773185732</v>
      </c>
      <c r="F1102" s="39">
        <f t="shared" ca="1" si="35"/>
        <v>250.5825193296433</v>
      </c>
    </row>
    <row r="1103" spans="5:6" x14ac:dyDescent="0.25">
      <c r="E1103" s="39">
        <f t="shared" ca="1" si="34"/>
        <v>0.45154400342054601</v>
      </c>
      <c r="F1103" s="39">
        <f t="shared" ca="1" si="35"/>
        <v>162.8860008551365</v>
      </c>
    </row>
    <row r="1104" spans="5:6" x14ac:dyDescent="0.25">
      <c r="E1104" s="39">
        <f t="shared" ca="1" si="34"/>
        <v>0.72630718965132068</v>
      </c>
      <c r="F1104" s="39">
        <f t="shared" ca="1" si="35"/>
        <v>231.57679741283016</v>
      </c>
    </row>
    <row r="1105" spans="5:6" x14ac:dyDescent="0.25">
      <c r="E1105" s="39">
        <f t="shared" ca="1" si="34"/>
        <v>0.45663564840745241</v>
      </c>
      <c r="F1105" s="39">
        <f t="shared" ca="1" si="35"/>
        <v>164.15891210186311</v>
      </c>
    </row>
    <row r="1106" spans="5:6" x14ac:dyDescent="0.25">
      <c r="E1106" s="39">
        <f t="shared" ca="1" si="34"/>
        <v>0.49773866622813323</v>
      </c>
      <c r="F1106" s="39">
        <f t="shared" ca="1" si="35"/>
        <v>174.43466655703332</v>
      </c>
    </row>
    <row r="1107" spans="5:6" x14ac:dyDescent="0.25">
      <c r="E1107" s="39">
        <f t="shared" ca="1" si="34"/>
        <v>0.753803318996772</v>
      </c>
      <c r="F1107" s="39">
        <f t="shared" ca="1" si="35"/>
        <v>238.45082974919299</v>
      </c>
    </row>
    <row r="1108" spans="5:6" x14ac:dyDescent="0.25">
      <c r="E1108" s="39">
        <f t="shared" ca="1" si="34"/>
        <v>0.22796409386212202</v>
      </c>
      <c r="F1108" s="39">
        <f t="shared" ca="1" si="35"/>
        <v>106.9910234655305</v>
      </c>
    </row>
    <row r="1109" spans="5:6" x14ac:dyDescent="0.25">
      <c r="E1109" s="39">
        <f t="shared" ca="1" si="34"/>
        <v>0.25918049927489084</v>
      </c>
      <c r="F1109" s="39">
        <f t="shared" ca="1" si="35"/>
        <v>114.79512481872271</v>
      </c>
    </row>
    <row r="1110" spans="5:6" x14ac:dyDescent="0.25">
      <c r="E1110" s="39">
        <f t="shared" ca="1" si="34"/>
        <v>0.73512297948539884</v>
      </c>
      <c r="F1110" s="39">
        <f t="shared" ca="1" si="35"/>
        <v>233.7807448713497</v>
      </c>
    </row>
    <row r="1111" spans="5:6" x14ac:dyDescent="0.25">
      <c r="E1111" s="39">
        <f t="shared" ca="1" si="34"/>
        <v>0.12219557029232253</v>
      </c>
      <c r="F1111" s="39">
        <f t="shared" ca="1" si="35"/>
        <v>80.548892573080636</v>
      </c>
    </row>
    <row r="1112" spans="5:6" x14ac:dyDescent="0.25">
      <c r="E1112" s="39">
        <f t="shared" ca="1" si="34"/>
        <v>0.29597635041890435</v>
      </c>
      <c r="F1112" s="39">
        <f t="shared" ca="1" si="35"/>
        <v>123.99408760472609</v>
      </c>
    </row>
    <row r="1113" spans="5:6" x14ac:dyDescent="0.25">
      <c r="E1113" s="39">
        <f t="shared" ca="1" si="34"/>
        <v>0.82940309205044749</v>
      </c>
      <c r="F1113" s="39">
        <f t="shared" ca="1" si="35"/>
        <v>257.35077301261185</v>
      </c>
    </row>
    <row r="1114" spans="5:6" x14ac:dyDescent="0.25">
      <c r="E1114" s="39">
        <f t="shared" ca="1" si="34"/>
        <v>0.70526144709114458</v>
      </c>
      <c r="F1114" s="39">
        <f t="shared" ca="1" si="35"/>
        <v>226.31536177278613</v>
      </c>
    </row>
    <row r="1115" spans="5:6" x14ac:dyDescent="0.25">
      <c r="E1115" s="39">
        <f t="shared" ca="1" si="34"/>
        <v>0.53491665800208277</v>
      </c>
      <c r="F1115" s="39">
        <f t="shared" ca="1" si="35"/>
        <v>183.72916450052068</v>
      </c>
    </row>
    <row r="1116" spans="5:6" x14ac:dyDescent="0.25">
      <c r="E1116" s="39">
        <f t="shared" ca="1" si="34"/>
        <v>0.11226368331890213</v>
      </c>
      <c r="F1116" s="39">
        <f t="shared" ca="1" si="35"/>
        <v>78.065920829725528</v>
      </c>
    </row>
    <row r="1117" spans="5:6" x14ac:dyDescent="0.25">
      <c r="E1117" s="39">
        <f t="shared" ca="1" si="34"/>
        <v>0.61929427916922408</v>
      </c>
      <c r="F1117" s="39">
        <f t="shared" ca="1" si="35"/>
        <v>204.82356979230602</v>
      </c>
    </row>
    <row r="1118" spans="5:6" x14ac:dyDescent="0.25">
      <c r="E1118" s="39">
        <f t="shared" ca="1" si="34"/>
        <v>0.35058263030079506</v>
      </c>
      <c r="F1118" s="39">
        <f t="shared" ca="1" si="35"/>
        <v>137.64565757519875</v>
      </c>
    </row>
    <row r="1119" spans="5:6" x14ac:dyDescent="0.25">
      <c r="E1119" s="39">
        <f t="shared" ca="1" si="34"/>
        <v>3.1236185884999768E-2</v>
      </c>
      <c r="F1119" s="39">
        <f t="shared" ca="1" si="35"/>
        <v>57.809046471249943</v>
      </c>
    </row>
    <row r="1120" spans="5:6" x14ac:dyDescent="0.25">
      <c r="E1120" s="39">
        <f t="shared" ca="1" si="34"/>
        <v>0.53112923255157463</v>
      </c>
      <c r="F1120" s="39">
        <f t="shared" ca="1" si="35"/>
        <v>182.78230813789366</v>
      </c>
    </row>
    <row r="1121" spans="5:6" x14ac:dyDescent="0.25">
      <c r="E1121" s="39">
        <f t="shared" ca="1" si="34"/>
        <v>0.71709660988717661</v>
      </c>
      <c r="F1121" s="39">
        <f t="shared" ca="1" si="35"/>
        <v>229.27415247179414</v>
      </c>
    </row>
    <row r="1122" spans="5:6" x14ac:dyDescent="0.25">
      <c r="E1122" s="39">
        <f t="shared" ca="1" si="34"/>
        <v>0.42368733337730602</v>
      </c>
      <c r="F1122" s="39">
        <f t="shared" ca="1" si="35"/>
        <v>155.9218333443265</v>
      </c>
    </row>
    <row r="1123" spans="5:6" x14ac:dyDescent="0.25">
      <c r="E1123" s="39">
        <f t="shared" ca="1" si="34"/>
        <v>0.40961584301018283</v>
      </c>
      <c r="F1123" s="39">
        <f t="shared" ca="1" si="35"/>
        <v>152.40396075254571</v>
      </c>
    </row>
    <row r="1124" spans="5:6" x14ac:dyDescent="0.25">
      <c r="E1124" s="39">
        <f t="shared" ca="1" si="34"/>
        <v>0.91484016058538387</v>
      </c>
      <c r="F1124" s="39">
        <f t="shared" ca="1" si="35"/>
        <v>278.71004014634593</v>
      </c>
    </row>
    <row r="1125" spans="5:6" x14ac:dyDescent="0.25">
      <c r="E1125" s="39">
        <f t="shared" ca="1" si="34"/>
        <v>0.38175180141614606</v>
      </c>
      <c r="F1125" s="39">
        <f t="shared" ca="1" si="35"/>
        <v>145.4379503540365</v>
      </c>
    </row>
    <row r="1126" spans="5:6" x14ac:dyDescent="0.25">
      <c r="E1126" s="39">
        <f t="shared" ca="1" si="34"/>
        <v>0.16558085394320188</v>
      </c>
      <c r="F1126" s="39">
        <f t="shared" ca="1" si="35"/>
        <v>91.395213485800468</v>
      </c>
    </row>
    <row r="1127" spans="5:6" x14ac:dyDescent="0.25">
      <c r="E1127" s="39">
        <f t="shared" ca="1" si="34"/>
        <v>0.22395301897000275</v>
      </c>
      <c r="F1127" s="39">
        <f t="shared" ca="1" si="35"/>
        <v>105.98825474250069</v>
      </c>
    </row>
    <row r="1128" spans="5:6" x14ac:dyDescent="0.25">
      <c r="E1128" s="39">
        <f t="shared" ca="1" si="34"/>
        <v>0.41300145051050219</v>
      </c>
      <c r="F1128" s="39">
        <f t="shared" ca="1" si="35"/>
        <v>153.25036262762555</v>
      </c>
    </row>
    <row r="1129" spans="5:6" x14ac:dyDescent="0.25">
      <c r="E1129" s="39">
        <f t="shared" ca="1" si="34"/>
        <v>0.4256749064939146</v>
      </c>
      <c r="F1129" s="39">
        <f t="shared" ca="1" si="35"/>
        <v>156.41872662347865</v>
      </c>
    </row>
    <row r="1130" spans="5:6" x14ac:dyDescent="0.25">
      <c r="E1130" s="39">
        <f t="shared" ca="1" si="34"/>
        <v>0.64626390261784028</v>
      </c>
      <c r="F1130" s="39">
        <f t="shared" ca="1" si="35"/>
        <v>211.56597565446006</v>
      </c>
    </row>
    <row r="1131" spans="5:6" x14ac:dyDescent="0.25">
      <c r="E1131" s="39">
        <f t="shared" ca="1" si="34"/>
        <v>0.18613417479952221</v>
      </c>
      <c r="F1131" s="39">
        <f t="shared" ca="1" si="35"/>
        <v>96.533543699880553</v>
      </c>
    </row>
    <row r="1132" spans="5:6" x14ac:dyDescent="0.25">
      <c r="E1132" s="39">
        <f t="shared" ca="1" si="34"/>
        <v>0.12276096705804806</v>
      </c>
      <c r="F1132" s="39">
        <f t="shared" ca="1" si="35"/>
        <v>80.690241764512024</v>
      </c>
    </row>
    <row r="1133" spans="5:6" x14ac:dyDescent="0.25">
      <c r="E1133" s="39">
        <f t="shared" ca="1" si="34"/>
        <v>0.10108976733590824</v>
      </c>
      <c r="F1133" s="39">
        <f t="shared" ca="1" si="35"/>
        <v>75.272441833977069</v>
      </c>
    </row>
    <row r="1134" spans="5:6" x14ac:dyDescent="0.25">
      <c r="E1134" s="39">
        <f t="shared" ca="1" si="34"/>
        <v>0.26001621055489865</v>
      </c>
      <c r="F1134" s="39">
        <f t="shared" ca="1" si="35"/>
        <v>115.00405263872466</v>
      </c>
    </row>
    <row r="1135" spans="5:6" x14ac:dyDescent="0.25">
      <c r="E1135" s="39">
        <f t="shared" ca="1" si="34"/>
        <v>0.18400382677569294</v>
      </c>
      <c r="F1135" s="39">
        <f t="shared" ca="1" si="35"/>
        <v>96.000956693923229</v>
      </c>
    </row>
    <row r="1136" spans="5:6" x14ac:dyDescent="0.25">
      <c r="E1136" s="39">
        <f t="shared" ca="1" si="34"/>
        <v>0.5555587354088759</v>
      </c>
      <c r="F1136" s="39">
        <f t="shared" ca="1" si="35"/>
        <v>188.88968385221898</v>
      </c>
    </row>
    <row r="1137" spans="5:6" x14ac:dyDescent="0.25">
      <c r="E1137" s="39">
        <f t="shared" ca="1" si="34"/>
        <v>0.31366190672832295</v>
      </c>
      <c r="F1137" s="39">
        <f t="shared" ca="1" si="35"/>
        <v>128.41547668208074</v>
      </c>
    </row>
    <row r="1138" spans="5:6" x14ac:dyDescent="0.25">
      <c r="E1138" s="39">
        <f t="shared" ca="1" si="34"/>
        <v>0.68318965727884695</v>
      </c>
      <c r="F1138" s="39">
        <f t="shared" ca="1" si="35"/>
        <v>220.79741431971175</v>
      </c>
    </row>
    <row r="1139" spans="5:6" x14ac:dyDescent="0.25">
      <c r="E1139" s="39">
        <f t="shared" ca="1" si="34"/>
        <v>0.84479334422742025</v>
      </c>
      <c r="F1139" s="39">
        <f t="shared" ca="1" si="35"/>
        <v>261.19833605685506</v>
      </c>
    </row>
    <row r="1140" spans="5:6" x14ac:dyDescent="0.25">
      <c r="E1140" s="39">
        <f t="shared" ca="1" si="34"/>
        <v>0.13484014396531963</v>
      </c>
      <c r="F1140" s="39">
        <f t="shared" ca="1" si="35"/>
        <v>83.710035991329903</v>
      </c>
    </row>
    <row r="1141" spans="5:6" x14ac:dyDescent="0.25">
      <c r="E1141" s="39">
        <f t="shared" ca="1" si="34"/>
        <v>0.5072186284539667</v>
      </c>
      <c r="F1141" s="39">
        <f t="shared" ca="1" si="35"/>
        <v>176.80465711349166</v>
      </c>
    </row>
    <row r="1142" spans="5:6" x14ac:dyDescent="0.25">
      <c r="E1142" s="39">
        <f t="shared" ca="1" si="34"/>
        <v>0.26664733479379699</v>
      </c>
      <c r="F1142" s="39">
        <f t="shared" ca="1" si="35"/>
        <v>116.66183369844924</v>
      </c>
    </row>
    <row r="1143" spans="5:6" x14ac:dyDescent="0.25">
      <c r="E1143" s="39">
        <f t="shared" ca="1" si="34"/>
        <v>0.15451415536107649</v>
      </c>
      <c r="F1143" s="39">
        <f t="shared" ca="1" si="35"/>
        <v>88.62853884026913</v>
      </c>
    </row>
    <row r="1144" spans="5:6" x14ac:dyDescent="0.25">
      <c r="E1144" s="39">
        <f t="shared" ca="1" si="34"/>
        <v>0.32306716330066854</v>
      </c>
      <c r="F1144" s="39">
        <f t="shared" ca="1" si="35"/>
        <v>130.76679082516713</v>
      </c>
    </row>
    <row r="1145" spans="5:6" x14ac:dyDescent="0.25">
      <c r="E1145" s="39">
        <f t="shared" ca="1" si="34"/>
        <v>6.163328711543814E-2</v>
      </c>
      <c r="F1145" s="39">
        <f t="shared" ca="1" si="35"/>
        <v>65.408321778859531</v>
      </c>
    </row>
    <row r="1146" spans="5:6" x14ac:dyDescent="0.25">
      <c r="E1146" s="39">
        <f t="shared" ca="1" si="34"/>
        <v>2.9721971587925111E-2</v>
      </c>
      <c r="F1146" s="39">
        <f t="shared" ca="1" si="35"/>
        <v>57.430492896981278</v>
      </c>
    </row>
    <row r="1147" spans="5:6" x14ac:dyDescent="0.25">
      <c r="E1147" s="39">
        <f t="shared" ca="1" si="34"/>
        <v>0.60052031430706265</v>
      </c>
      <c r="F1147" s="39">
        <f t="shared" ca="1" si="35"/>
        <v>200.13007857676567</v>
      </c>
    </row>
    <row r="1148" spans="5:6" x14ac:dyDescent="0.25">
      <c r="E1148" s="39">
        <f t="shared" ca="1" si="34"/>
        <v>0.18608052419223697</v>
      </c>
      <c r="F1148" s="39">
        <f t="shared" ca="1" si="35"/>
        <v>96.520131048059241</v>
      </c>
    </row>
    <row r="1149" spans="5:6" x14ac:dyDescent="0.25">
      <c r="E1149" s="39">
        <f t="shared" ca="1" si="34"/>
        <v>0.88278744851447266</v>
      </c>
      <c r="F1149" s="39">
        <f t="shared" ca="1" si="35"/>
        <v>270.69686212861814</v>
      </c>
    </row>
    <row r="1150" spans="5:6" x14ac:dyDescent="0.25">
      <c r="E1150" s="39">
        <f t="shared" ca="1" si="34"/>
        <v>0.59060082797798308</v>
      </c>
      <c r="F1150" s="39">
        <f t="shared" ca="1" si="35"/>
        <v>197.65020699449576</v>
      </c>
    </row>
    <row r="1151" spans="5:6" x14ac:dyDescent="0.25">
      <c r="E1151" s="39">
        <f t="shared" ca="1" si="34"/>
        <v>0.98379965981211503</v>
      </c>
      <c r="F1151" s="39">
        <f t="shared" ca="1" si="35"/>
        <v>295.94991495302872</v>
      </c>
    </row>
    <row r="1152" spans="5:6" x14ac:dyDescent="0.25">
      <c r="E1152" s="39">
        <f t="shared" ca="1" si="34"/>
        <v>0.48133858638706306</v>
      </c>
      <c r="F1152" s="39">
        <f t="shared" ca="1" si="35"/>
        <v>170.33464659676577</v>
      </c>
    </row>
    <row r="1153" spans="5:6" x14ac:dyDescent="0.25">
      <c r="E1153" s="39">
        <f t="shared" ca="1" si="34"/>
        <v>0.54031623431682829</v>
      </c>
      <c r="F1153" s="39">
        <f t="shared" ca="1" si="35"/>
        <v>185.07905857920707</v>
      </c>
    </row>
    <row r="1154" spans="5:6" x14ac:dyDescent="0.25">
      <c r="E1154" s="39">
        <f t="shared" ca="1" si="34"/>
        <v>0.82044073456277955</v>
      </c>
      <c r="F1154" s="39">
        <f t="shared" ca="1" si="35"/>
        <v>255.11018364069488</v>
      </c>
    </row>
    <row r="1155" spans="5:6" x14ac:dyDescent="0.25">
      <c r="E1155" s="39">
        <f t="shared" ca="1" si="34"/>
        <v>0.59104791586347039</v>
      </c>
      <c r="F1155" s="39">
        <f t="shared" ca="1" si="35"/>
        <v>197.7619789658676</v>
      </c>
    </row>
    <row r="1156" spans="5:6" x14ac:dyDescent="0.25">
      <c r="E1156" s="39">
        <f t="shared" ref="E1156:E1219" ca="1" si="36">RAND()</f>
        <v>0.6247610253857715</v>
      </c>
      <c r="F1156" s="39">
        <f t="shared" ref="F1156:F1219" ca="1" si="37">$C$3+E1156*($C$4-$C$3)</f>
        <v>206.19025634644288</v>
      </c>
    </row>
    <row r="1157" spans="5:6" x14ac:dyDescent="0.25">
      <c r="E1157" s="39">
        <f t="shared" ca="1" si="36"/>
        <v>0.17938201841460766</v>
      </c>
      <c r="F1157" s="39">
        <f t="shared" ca="1" si="37"/>
        <v>94.845504603651918</v>
      </c>
    </row>
    <row r="1158" spans="5:6" x14ac:dyDescent="0.25">
      <c r="E1158" s="39">
        <f t="shared" ca="1" si="36"/>
        <v>3.8554125019763519E-2</v>
      </c>
      <c r="F1158" s="39">
        <f t="shared" ca="1" si="37"/>
        <v>59.638531254940879</v>
      </c>
    </row>
    <row r="1159" spans="5:6" x14ac:dyDescent="0.25">
      <c r="E1159" s="39">
        <f t="shared" ca="1" si="36"/>
        <v>1.3042534751203205E-2</v>
      </c>
      <c r="F1159" s="39">
        <f t="shared" ca="1" si="37"/>
        <v>53.260633687800805</v>
      </c>
    </row>
    <row r="1160" spans="5:6" x14ac:dyDescent="0.25">
      <c r="E1160" s="39">
        <f t="shared" ca="1" si="36"/>
        <v>0.98402767842135519</v>
      </c>
      <c r="F1160" s="39">
        <f t="shared" ca="1" si="37"/>
        <v>296.00691960533879</v>
      </c>
    </row>
    <row r="1161" spans="5:6" x14ac:dyDescent="0.25">
      <c r="E1161" s="39">
        <f t="shared" ca="1" si="36"/>
        <v>0.99888432513181014</v>
      </c>
      <c r="F1161" s="39">
        <f t="shared" ca="1" si="37"/>
        <v>299.72108128295253</v>
      </c>
    </row>
    <row r="1162" spans="5:6" x14ac:dyDescent="0.25">
      <c r="E1162" s="39">
        <f t="shared" ca="1" si="36"/>
        <v>0.28902861044217731</v>
      </c>
      <c r="F1162" s="39">
        <f t="shared" ca="1" si="37"/>
        <v>122.25715261054432</v>
      </c>
    </row>
    <row r="1163" spans="5:6" x14ac:dyDescent="0.25">
      <c r="E1163" s="39">
        <f t="shared" ca="1" si="36"/>
        <v>0.38054457098084138</v>
      </c>
      <c r="F1163" s="39">
        <f t="shared" ca="1" si="37"/>
        <v>145.13614274521035</v>
      </c>
    </row>
    <row r="1164" spans="5:6" x14ac:dyDescent="0.25">
      <c r="E1164" s="39">
        <f t="shared" ca="1" si="36"/>
        <v>0.8222093805686379</v>
      </c>
      <c r="F1164" s="39">
        <f t="shared" ca="1" si="37"/>
        <v>255.55234514215948</v>
      </c>
    </row>
    <row r="1165" spans="5:6" x14ac:dyDescent="0.25">
      <c r="E1165" s="39">
        <f t="shared" ca="1" si="36"/>
        <v>0.88431039804228251</v>
      </c>
      <c r="F1165" s="39">
        <f t="shared" ca="1" si="37"/>
        <v>271.07759951057062</v>
      </c>
    </row>
    <row r="1166" spans="5:6" x14ac:dyDescent="0.25">
      <c r="E1166" s="39">
        <f t="shared" ca="1" si="36"/>
        <v>2.7229550652367207E-2</v>
      </c>
      <c r="F1166" s="39">
        <f t="shared" ca="1" si="37"/>
        <v>56.807387663091802</v>
      </c>
    </row>
    <row r="1167" spans="5:6" x14ac:dyDescent="0.25">
      <c r="E1167" s="39">
        <f t="shared" ca="1" si="36"/>
        <v>0.97480367410609325</v>
      </c>
      <c r="F1167" s="39">
        <f t="shared" ca="1" si="37"/>
        <v>293.70091852652331</v>
      </c>
    </row>
    <row r="1168" spans="5:6" x14ac:dyDescent="0.25">
      <c r="E1168" s="39">
        <f t="shared" ca="1" si="36"/>
        <v>0.91140619581764637</v>
      </c>
      <c r="F1168" s="39">
        <f t="shared" ca="1" si="37"/>
        <v>277.85154895441156</v>
      </c>
    </row>
    <row r="1169" spans="5:6" x14ac:dyDescent="0.25">
      <c r="E1169" s="39">
        <f t="shared" ca="1" si="36"/>
        <v>0.76992793636743373</v>
      </c>
      <c r="F1169" s="39">
        <f t="shared" ca="1" si="37"/>
        <v>242.48198409185844</v>
      </c>
    </row>
    <row r="1170" spans="5:6" x14ac:dyDescent="0.25">
      <c r="E1170" s="39">
        <f t="shared" ca="1" si="36"/>
        <v>5.2247660986565192E-3</v>
      </c>
      <c r="F1170" s="39">
        <f t="shared" ca="1" si="37"/>
        <v>51.306191524664129</v>
      </c>
    </row>
    <row r="1171" spans="5:6" x14ac:dyDescent="0.25">
      <c r="E1171" s="39">
        <f t="shared" ca="1" si="36"/>
        <v>0.57699750675074191</v>
      </c>
      <c r="F1171" s="39">
        <f t="shared" ca="1" si="37"/>
        <v>194.24937668768547</v>
      </c>
    </row>
    <row r="1172" spans="5:6" x14ac:dyDescent="0.25">
      <c r="E1172" s="39">
        <f t="shared" ca="1" si="36"/>
        <v>0.13777412412041445</v>
      </c>
      <c r="F1172" s="39">
        <f t="shared" ca="1" si="37"/>
        <v>84.443531030103614</v>
      </c>
    </row>
    <row r="1173" spans="5:6" x14ac:dyDescent="0.25">
      <c r="E1173" s="39">
        <f t="shared" ca="1" si="36"/>
        <v>0.81423885041022315</v>
      </c>
      <c r="F1173" s="39">
        <f t="shared" ca="1" si="37"/>
        <v>253.55971260255578</v>
      </c>
    </row>
    <row r="1174" spans="5:6" x14ac:dyDescent="0.25">
      <c r="E1174" s="39">
        <f t="shared" ca="1" si="36"/>
        <v>8.6861226225283139E-2</v>
      </c>
      <c r="F1174" s="39">
        <f t="shared" ca="1" si="37"/>
        <v>71.715306556320783</v>
      </c>
    </row>
    <row r="1175" spans="5:6" x14ac:dyDescent="0.25">
      <c r="E1175" s="39">
        <f t="shared" ca="1" si="36"/>
        <v>0.65722487665592555</v>
      </c>
      <c r="F1175" s="39">
        <f t="shared" ca="1" si="37"/>
        <v>214.30621916398138</v>
      </c>
    </row>
    <row r="1176" spans="5:6" x14ac:dyDescent="0.25">
      <c r="E1176" s="39">
        <f t="shared" ca="1" si="36"/>
        <v>0.86890506051240923</v>
      </c>
      <c r="F1176" s="39">
        <f t="shared" ca="1" si="37"/>
        <v>267.22626512810234</v>
      </c>
    </row>
    <row r="1177" spans="5:6" x14ac:dyDescent="0.25">
      <c r="E1177" s="39">
        <f t="shared" ca="1" si="36"/>
        <v>0.95974557635878321</v>
      </c>
      <c r="F1177" s="39">
        <f t="shared" ca="1" si="37"/>
        <v>289.9363940896958</v>
      </c>
    </row>
    <row r="1178" spans="5:6" x14ac:dyDescent="0.25">
      <c r="E1178" s="39">
        <f t="shared" ca="1" si="36"/>
        <v>0.3866448641296667</v>
      </c>
      <c r="F1178" s="39">
        <f t="shared" ca="1" si="37"/>
        <v>146.66121603241669</v>
      </c>
    </row>
    <row r="1179" spans="5:6" x14ac:dyDescent="0.25">
      <c r="E1179" s="39">
        <f t="shared" ca="1" si="36"/>
        <v>0.8396244783761202</v>
      </c>
      <c r="F1179" s="39">
        <f t="shared" ca="1" si="37"/>
        <v>259.90611959403009</v>
      </c>
    </row>
    <row r="1180" spans="5:6" x14ac:dyDescent="0.25">
      <c r="E1180" s="39">
        <f t="shared" ca="1" si="36"/>
        <v>0.31930587737014737</v>
      </c>
      <c r="F1180" s="39">
        <f t="shared" ca="1" si="37"/>
        <v>129.82646934253683</v>
      </c>
    </row>
    <row r="1181" spans="5:6" x14ac:dyDescent="0.25">
      <c r="E1181" s="39">
        <f t="shared" ca="1" si="36"/>
        <v>0.43774416137283778</v>
      </c>
      <c r="F1181" s="39">
        <f t="shared" ca="1" si="37"/>
        <v>159.43604034320944</v>
      </c>
    </row>
    <row r="1182" spans="5:6" x14ac:dyDescent="0.25">
      <c r="E1182" s="39">
        <f t="shared" ca="1" si="36"/>
        <v>9.0895718225202371E-3</v>
      </c>
      <c r="F1182" s="39">
        <f t="shared" ca="1" si="37"/>
        <v>52.27239295563006</v>
      </c>
    </row>
    <row r="1183" spans="5:6" x14ac:dyDescent="0.25">
      <c r="E1183" s="39">
        <f t="shared" ca="1" si="36"/>
        <v>0.86733993783705776</v>
      </c>
      <c r="F1183" s="39">
        <f t="shared" ca="1" si="37"/>
        <v>266.83498445926443</v>
      </c>
    </row>
    <row r="1184" spans="5:6" x14ac:dyDescent="0.25">
      <c r="E1184" s="39">
        <f t="shared" ca="1" si="36"/>
        <v>0.36992669828044322</v>
      </c>
      <c r="F1184" s="39">
        <f t="shared" ca="1" si="37"/>
        <v>142.48167457011081</v>
      </c>
    </row>
    <row r="1185" spans="5:6" x14ac:dyDescent="0.25">
      <c r="E1185" s="39">
        <f t="shared" ca="1" si="36"/>
        <v>0.6308662508752092</v>
      </c>
      <c r="F1185" s="39">
        <f t="shared" ca="1" si="37"/>
        <v>207.71656271880229</v>
      </c>
    </row>
    <row r="1186" spans="5:6" x14ac:dyDescent="0.25">
      <c r="E1186" s="39">
        <f t="shared" ca="1" si="36"/>
        <v>0.86886360250080785</v>
      </c>
      <c r="F1186" s="39">
        <f t="shared" ca="1" si="37"/>
        <v>267.21590062520193</v>
      </c>
    </row>
    <row r="1187" spans="5:6" x14ac:dyDescent="0.25">
      <c r="E1187" s="39">
        <f t="shared" ca="1" si="36"/>
        <v>0.46028394496020431</v>
      </c>
      <c r="F1187" s="39">
        <f t="shared" ca="1" si="37"/>
        <v>165.07098624005107</v>
      </c>
    </row>
    <row r="1188" spans="5:6" x14ac:dyDescent="0.25">
      <c r="E1188" s="39">
        <f t="shared" ca="1" si="36"/>
        <v>1.1584618858082707E-2</v>
      </c>
      <c r="F1188" s="39">
        <f t="shared" ca="1" si="37"/>
        <v>52.896154714520677</v>
      </c>
    </row>
    <row r="1189" spans="5:6" x14ac:dyDescent="0.25">
      <c r="E1189" s="39">
        <f t="shared" ca="1" si="36"/>
        <v>0.26727565068473313</v>
      </c>
      <c r="F1189" s="39">
        <f t="shared" ca="1" si="37"/>
        <v>116.81891267118328</v>
      </c>
    </row>
    <row r="1190" spans="5:6" x14ac:dyDescent="0.25">
      <c r="E1190" s="39">
        <f t="shared" ca="1" si="36"/>
        <v>0.35009646738733946</v>
      </c>
      <c r="F1190" s="39">
        <f t="shared" ca="1" si="37"/>
        <v>137.52411684683489</v>
      </c>
    </row>
    <row r="1191" spans="5:6" x14ac:dyDescent="0.25">
      <c r="E1191" s="39">
        <f t="shared" ca="1" si="36"/>
        <v>4.8286584409720223E-3</v>
      </c>
      <c r="F1191" s="39">
        <f t="shared" ca="1" si="37"/>
        <v>51.207164610243005</v>
      </c>
    </row>
    <row r="1192" spans="5:6" x14ac:dyDescent="0.25">
      <c r="E1192" s="39">
        <f t="shared" ca="1" si="36"/>
        <v>0.99698368878245092</v>
      </c>
      <c r="F1192" s="39">
        <f t="shared" ca="1" si="37"/>
        <v>299.24592219561271</v>
      </c>
    </row>
    <row r="1193" spans="5:6" x14ac:dyDescent="0.25">
      <c r="E1193" s="39">
        <f t="shared" ca="1" si="36"/>
        <v>0.75553892487475571</v>
      </c>
      <c r="F1193" s="39">
        <f t="shared" ca="1" si="37"/>
        <v>238.88473121868893</v>
      </c>
    </row>
    <row r="1194" spans="5:6" x14ac:dyDescent="0.25">
      <c r="E1194" s="39">
        <f t="shared" ca="1" si="36"/>
        <v>0.86064320147059259</v>
      </c>
      <c r="F1194" s="39">
        <f t="shared" ca="1" si="37"/>
        <v>265.16080036764811</v>
      </c>
    </row>
    <row r="1195" spans="5:6" x14ac:dyDescent="0.25">
      <c r="E1195" s="39">
        <f t="shared" ca="1" si="36"/>
        <v>0.15313213904028022</v>
      </c>
      <c r="F1195" s="39">
        <f t="shared" ca="1" si="37"/>
        <v>88.283034760070052</v>
      </c>
    </row>
    <row r="1196" spans="5:6" x14ac:dyDescent="0.25">
      <c r="E1196" s="39">
        <f t="shared" ca="1" si="36"/>
        <v>0.40094797137975891</v>
      </c>
      <c r="F1196" s="39">
        <f t="shared" ca="1" si="37"/>
        <v>150.23699284493972</v>
      </c>
    </row>
    <row r="1197" spans="5:6" x14ac:dyDescent="0.25">
      <c r="E1197" s="39">
        <f t="shared" ca="1" si="36"/>
        <v>0.84289098292266718</v>
      </c>
      <c r="F1197" s="39">
        <f t="shared" ca="1" si="37"/>
        <v>260.72274573066682</v>
      </c>
    </row>
    <row r="1198" spans="5:6" x14ac:dyDescent="0.25">
      <c r="E1198" s="39">
        <f t="shared" ca="1" si="36"/>
        <v>0.60894630603299005</v>
      </c>
      <c r="F1198" s="39">
        <f t="shared" ca="1" si="37"/>
        <v>202.23657650824751</v>
      </c>
    </row>
    <row r="1199" spans="5:6" x14ac:dyDescent="0.25">
      <c r="E1199" s="39">
        <f t="shared" ca="1" si="36"/>
        <v>0.92126913139176925</v>
      </c>
      <c r="F1199" s="39">
        <f t="shared" ca="1" si="37"/>
        <v>280.31728284794235</v>
      </c>
    </row>
    <row r="1200" spans="5:6" x14ac:dyDescent="0.25">
      <c r="E1200" s="39">
        <f t="shared" ca="1" si="36"/>
        <v>0.98306517518054526</v>
      </c>
      <c r="F1200" s="39">
        <f t="shared" ca="1" si="37"/>
        <v>295.76629379513633</v>
      </c>
    </row>
    <row r="1201" spans="5:6" x14ac:dyDescent="0.25">
      <c r="E1201" s="39">
        <f t="shared" ca="1" si="36"/>
        <v>0.78418237301706395</v>
      </c>
      <c r="F1201" s="39">
        <f t="shared" ca="1" si="37"/>
        <v>246.04559325426598</v>
      </c>
    </row>
    <row r="1202" spans="5:6" x14ac:dyDescent="0.25">
      <c r="E1202" s="39">
        <f t="shared" ca="1" si="36"/>
        <v>9.8948576471679317E-2</v>
      </c>
      <c r="F1202" s="39">
        <f t="shared" ca="1" si="37"/>
        <v>74.737144117919826</v>
      </c>
    </row>
    <row r="1203" spans="5:6" x14ac:dyDescent="0.25">
      <c r="E1203" s="39">
        <f t="shared" ca="1" si="36"/>
        <v>0.9889116215690017</v>
      </c>
      <c r="F1203" s="39">
        <f t="shared" ca="1" si="37"/>
        <v>297.22790539225042</v>
      </c>
    </row>
    <row r="1204" spans="5:6" x14ac:dyDescent="0.25">
      <c r="E1204" s="39">
        <f t="shared" ca="1" si="36"/>
        <v>0.42964175292468032</v>
      </c>
      <c r="F1204" s="39">
        <f t="shared" ca="1" si="37"/>
        <v>157.41043823117008</v>
      </c>
    </row>
    <row r="1205" spans="5:6" x14ac:dyDescent="0.25">
      <c r="E1205" s="39">
        <f t="shared" ca="1" si="36"/>
        <v>0.11327051831537582</v>
      </c>
      <c r="F1205" s="39">
        <f t="shared" ca="1" si="37"/>
        <v>78.317629578843963</v>
      </c>
    </row>
    <row r="1206" spans="5:6" x14ac:dyDescent="0.25">
      <c r="E1206" s="39">
        <f t="shared" ca="1" si="36"/>
        <v>0.71703353172981621</v>
      </c>
      <c r="F1206" s="39">
        <f t="shared" ca="1" si="37"/>
        <v>229.25838293245405</v>
      </c>
    </row>
    <row r="1207" spans="5:6" x14ac:dyDescent="0.25">
      <c r="E1207" s="39">
        <f t="shared" ca="1" si="36"/>
        <v>0.8733532562549895</v>
      </c>
      <c r="F1207" s="39">
        <f t="shared" ca="1" si="37"/>
        <v>268.33831406374736</v>
      </c>
    </row>
    <row r="1208" spans="5:6" x14ac:dyDescent="0.25">
      <c r="E1208" s="39">
        <f t="shared" ca="1" si="36"/>
        <v>0.71707975414440905</v>
      </c>
      <c r="F1208" s="39">
        <f t="shared" ca="1" si="37"/>
        <v>229.26993853610227</v>
      </c>
    </row>
    <row r="1209" spans="5:6" x14ac:dyDescent="0.25">
      <c r="E1209" s="39">
        <f t="shared" ca="1" si="36"/>
        <v>0.3071967794729985</v>
      </c>
      <c r="F1209" s="39">
        <f t="shared" ca="1" si="37"/>
        <v>126.79919486824963</v>
      </c>
    </row>
    <row r="1210" spans="5:6" x14ac:dyDescent="0.25">
      <c r="E1210" s="39">
        <f t="shared" ca="1" si="36"/>
        <v>0.51759686711966946</v>
      </c>
      <c r="F1210" s="39">
        <f t="shared" ca="1" si="37"/>
        <v>179.39921677991737</v>
      </c>
    </row>
    <row r="1211" spans="5:6" x14ac:dyDescent="0.25">
      <c r="E1211" s="39">
        <f t="shared" ca="1" si="36"/>
        <v>0.51856591335653679</v>
      </c>
      <c r="F1211" s="39">
        <f t="shared" ca="1" si="37"/>
        <v>179.64147833913421</v>
      </c>
    </row>
    <row r="1212" spans="5:6" x14ac:dyDescent="0.25">
      <c r="E1212" s="39">
        <f t="shared" ca="1" si="36"/>
        <v>0.51971376125747415</v>
      </c>
      <c r="F1212" s="39">
        <f t="shared" ca="1" si="37"/>
        <v>179.92844031436854</v>
      </c>
    </row>
    <row r="1213" spans="5:6" x14ac:dyDescent="0.25">
      <c r="E1213" s="39">
        <f t="shared" ca="1" si="36"/>
        <v>5.2290576809107647E-2</v>
      </c>
      <c r="F1213" s="39">
        <f t="shared" ca="1" si="37"/>
        <v>63.072644202276912</v>
      </c>
    </row>
    <row r="1214" spans="5:6" x14ac:dyDescent="0.25">
      <c r="E1214" s="39">
        <f t="shared" ca="1" si="36"/>
        <v>0.89198928877410177</v>
      </c>
      <c r="F1214" s="39">
        <f t="shared" ca="1" si="37"/>
        <v>272.99732219352541</v>
      </c>
    </row>
    <row r="1215" spans="5:6" x14ac:dyDescent="0.25">
      <c r="E1215" s="39">
        <f t="shared" ca="1" si="36"/>
        <v>0.58009951586233932</v>
      </c>
      <c r="F1215" s="39">
        <f t="shared" ca="1" si="37"/>
        <v>195.02487896558483</v>
      </c>
    </row>
    <row r="1216" spans="5:6" x14ac:dyDescent="0.25">
      <c r="E1216" s="39">
        <f t="shared" ca="1" si="36"/>
        <v>0.37591515833420874</v>
      </c>
      <c r="F1216" s="39">
        <f t="shared" ca="1" si="37"/>
        <v>143.97878958355219</v>
      </c>
    </row>
    <row r="1217" spans="5:6" x14ac:dyDescent="0.25">
      <c r="E1217" s="39">
        <f t="shared" ca="1" si="36"/>
        <v>0.90280373982638784</v>
      </c>
      <c r="F1217" s="39">
        <f t="shared" ca="1" si="37"/>
        <v>275.70093495659694</v>
      </c>
    </row>
    <row r="1218" spans="5:6" x14ac:dyDescent="0.25">
      <c r="E1218" s="39">
        <f t="shared" ca="1" si="36"/>
        <v>0.71219160993997277</v>
      </c>
      <c r="F1218" s="39">
        <f t="shared" ca="1" si="37"/>
        <v>228.04790248499319</v>
      </c>
    </row>
    <row r="1219" spans="5:6" x14ac:dyDescent="0.25">
      <c r="E1219" s="39">
        <f t="shared" ca="1" si="36"/>
        <v>0.91491592376099962</v>
      </c>
      <c r="F1219" s="39">
        <f t="shared" ca="1" si="37"/>
        <v>278.72898094024993</v>
      </c>
    </row>
    <row r="1220" spans="5:6" x14ac:dyDescent="0.25">
      <c r="E1220" s="39">
        <f t="shared" ref="E1220:E1283" ca="1" si="38">RAND()</f>
        <v>0.49563639198229792</v>
      </c>
      <c r="F1220" s="39">
        <f t="shared" ref="F1220:F1283" ca="1" si="39">$C$3+E1220*($C$4-$C$3)</f>
        <v>173.90909799557448</v>
      </c>
    </row>
    <row r="1221" spans="5:6" x14ac:dyDescent="0.25">
      <c r="E1221" s="39">
        <f t="shared" ca="1" si="38"/>
        <v>0.56633657662071946</v>
      </c>
      <c r="F1221" s="39">
        <f t="shared" ca="1" si="39"/>
        <v>191.58414415517987</v>
      </c>
    </row>
    <row r="1222" spans="5:6" x14ac:dyDescent="0.25">
      <c r="E1222" s="39">
        <f t="shared" ca="1" si="38"/>
        <v>0.29565752676803059</v>
      </c>
      <c r="F1222" s="39">
        <f t="shared" ca="1" si="39"/>
        <v>123.91438169200765</v>
      </c>
    </row>
    <row r="1223" spans="5:6" x14ac:dyDescent="0.25">
      <c r="E1223" s="39">
        <f t="shared" ca="1" si="38"/>
        <v>0.81181246374152816</v>
      </c>
      <c r="F1223" s="39">
        <f t="shared" ca="1" si="39"/>
        <v>252.95311593538204</v>
      </c>
    </row>
    <row r="1224" spans="5:6" x14ac:dyDescent="0.25">
      <c r="E1224" s="39">
        <f t="shared" ca="1" si="38"/>
        <v>0.53446894656651989</v>
      </c>
      <c r="F1224" s="39">
        <f t="shared" ca="1" si="39"/>
        <v>183.61723664162997</v>
      </c>
    </row>
    <row r="1225" spans="5:6" x14ac:dyDescent="0.25">
      <c r="E1225" s="39">
        <f t="shared" ca="1" si="38"/>
        <v>0.55928461878542546</v>
      </c>
      <c r="F1225" s="39">
        <f t="shared" ca="1" si="39"/>
        <v>189.82115469635636</v>
      </c>
    </row>
    <row r="1226" spans="5:6" x14ac:dyDescent="0.25">
      <c r="E1226" s="39">
        <f t="shared" ca="1" si="38"/>
        <v>0.49082199160920692</v>
      </c>
      <c r="F1226" s="39">
        <f t="shared" ca="1" si="39"/>
        <v>172.70549790230172</v>
      </c>
    </row>
    <row r="1227" spans="5:6" x14ac:dyDescent="0.25">
      <c r="E1227" s="39">
        <f t="shared" ca="1" si="38"/>
        <v>0.8612843702824573</v>
      </c>
      <c r="F1227" s="39">
        <f t="shared" ca="1" si="39"/>
        <v>265.32109257061433</v>
      </c>
    </row>
    <row r="1228" spans="5:6" x14ac:dyDescent="0.25">
      <c r="E1228" s="39">
        <f t="shared" ca="1" si="38"/>
        <v>0.90711319857918138</v>
      </c>
      <c r="F1228" s="39">
        <f t="shared" ca="1" si="39"/>
        <v>276.77829964479531</v>
      </c>
    </row>
    <row r="1229" spans="5:6" x14ac:dyDescent="0.25">
      <c r="E1229" s="39">
        <f t="shared" ca="1" si="38"/>
        <v>0.44114823772452949</v>
      </c>
      <c r="F1229" s="39">
        <f t="shared" ca="1" si="39"/>
        <v>160.28705943113238</v>
      </c>
    </row>
    <row r="1230" spans="5:6" x14ac:dyDescent="0.25">
      <c r="E1230" s="39">
        <f t="shared" ca="1" si="38"/>
        <v>1.2265865514396568E-2</v>
      </c>
      <c r="F1230" s="39">
        <f t="shared" ca="1" si="39"/>
        <v>53.066466378599145</v>
      </c>
    </row>
    <row r="1231" spans="5:6" x14ac:dyDescent="0.25">
      <c r="E1231" s="39">
        <f t="shared" ca="1" si="38"/>
        <v>0.11109751862927419</v>
      </c>
      <c r="F1231" s="39">
        <f t="shared" ca="1" si="39"/>
        <v>77.774379657318548</v>
      </c>
    </row>
    <row r="1232" spans="5:6" x14ac:dyDescent="0.25">
      <c r="E1232" s="39">
        <f t="shared" ca="1" si="38"/>
        <v>0.52171668411425909</v>
      </c>
      <c r="F1232" s="39">
        <f t="shared" ca="1" si="39"/>
        <v>180.42917102856478</v>
      </c>
    </row>
    <row r="1233" spans="5:6" x14ac:dyDescent="0.25">
      <c r="E1233" s="39">
        <f t="shared" ca="1" si="38"/>
        <v>8.4889182515461958E-2</v>
      </c>
      <c r="F1233" s="39">
        <f t="shared" ca="1" si="39"/>
        <v>71.222295628865481</v>
      </c>
    </row>
    <row r="1234" spans="5:6" x14ac:dyDescent="0.25">
      <c r="E1234" s="39">
        <f t="shared" ca="1" si="38"/>
        <v>0.27734848725146788</v>
      </c>
      <c r="F1234" s="39">
        <f t="shared" ca="1" si="39"/>
        <v>119.33712181286697</v>
      </c>
    </row>
    <row r="1235" spans="5:6" x14ac:dyDescent="0.25">
      <c r="E1235" s="39">
        <f t="shared" ca="1" si="38"/>
        <v>0.49613569835285698</v>
      </c>
      <c r="F1235" s="39">
        <f t="shared" ca="1" si="39"/>
        <v>174.03392458821423</v>
      </c>
    </row>
    <row r="1236" spans="5:6" x14ac:dyDescent="0.25">
      <c r="E1236" s="39">
        <f t="shared" ca="1" si="38"/>
        <v>0.78632714733851616</v>
      </c>
      <c r="F1236" s="39">
        <f t="shared" ca="1" si="39"/>
        <v>246.58178683462904</v>
      </c>
    </row>
    <row r="1237" spans="5:6" x14ac:dyDescent="0.25">
      <c r="E1237" s="39">
        <f t="shared" ca="1" si="38"/>
        <v>0.18147407624488854</v>
      </c>
      <c r="F1237" s="39">
        <f t="shared" ca="1" si="39"/>
        <v>95.368519061222145</v>
      </c>
    </row>
    <row r="1238" spans="5:6" x14ac:dyDescent="0.25">
      <c r="E1238" s="39">
        <f t="shared" ca="1" si="38"/>
        <v>0.13451266058082256</v>
      </c>
      <c r="F1238" s="39">
        <f t="shared" ca="1" si="39"/>
        <v>83.628165145205642</v>
      </c>
    </row>
    <row r="1239" spans="5:6" x14ac:dyDescent="0.25">
      <c r="E1239" s="39">
        <f t="shared" ca="1" si="38"/>
        <v>0.45646332002269718</v>
      </c>
      <c r="F1239" s="39">
        <f t="shared" ca="1" si="39"/>
        <v>164.1158300056743</v>
      </c>
    </row>
    <row r="1240" spans="5:6" x14ac:dyDescent="0.25">
      <c r="E1240" s="39">
        <f t="shared" ca="1" si="38"/>
        <v>0.32363795404879414</v>
      </c>
      <c r="F1240" s="39">
        <f t="shared" ca="1" si="39"/>
        <v>130.90948851219855</v>
      </c>
    </row>
    <row r="1241" spans="5:6" x14ac:dyDescent="0.25">
      <c r="E1241" s="39">
        <f t="shared" ca="1" si="38"/>
        <v>9.5618100376941073E-2</v>
      </c>
      <c r="F1241" s="39">
        <f t="shared" ca="1" si="39"/>
        <v>73.904525094235268</v>
      </c>
    </row>
    <row r="1242" spans="5:6" x14ac:dyDescent="0.25">
      <c r="E1242" s="39">
        <f t="shared" ca="1" si="38"/>
        <v>0.62502603114298272</v>
      </c>
      <c r="F1242" s="39">
        <f t="shared" ca="1" si="39"/>
        <v>206.25650778574567</v>
      </c>
    </row>
    <row r="1243" spans="5:6" x14ac:dyDescent="0.25">
      <c r="E1243" s="39">
        <f t="shared" ca="1" si="38"/>
        <v>0.73440306670225808</v>
      </c>
      <c r="F1243" s="39">
        <f t="shared" ca="1" si="39"/>
        <v>233.60076667556453</v>
      </c>
    </row>
    <row r="1244" spans="5:6" x14ac:dyDescent="0.25">
      <c r="E1244" s="39">
        <f t="shared" ca="1" si="38"/>
        <v>0.20133884887726283</v>
      </c>
      <c r="F1244" s="39">
        <f t="shared" ca="1" si="39"/>
        <v>100.3347122193157</v>
      </c>
    </row>
    <row r="1245" spans="5:6" x14ac:dyDescent="0.25">
      <c r="E1245" s="39">
        <f t="shared" ca="1" si="38"/>
        <v>0.88310820170187776</v>
      </c>
      <c r="F1245" s="39">
        <f t="shared" ca="1" si="39"/>
        <v>270.77705042546944</v>
      </c>
    </row>
    <row r="1246" spans="5:6" x14ac:dyDescent="0.25">
      <c r="E1246" s="39">
        <f t="shared" ca="1" si="38"/>
        <v>0.91434191535745468</v>
      </c>
      <c r="F1246" s="39">
        <f t="shared" ca="1" si="39"/>
        <v>278.58547883936365</v>
      </c>
    </row>
    <row r="1247" spans="5:6" x14ac:dyDescent="0.25">
      <c r="E1247" s="39">
        <f t="shared" ca="1" si="38"/>
        <v>0.63310021821366413</v>
      </c>
      <c r="F1247" s="39">
        <f t="shared" ca="1" si="39"/>
        <v>208.27505455341603</v>
      </c>
    </row>
    <row r="1248" spans="5:6" x14ac:dyDescent="0.25">
      <c r="E1248" s="39">
        <f t="shared" ca="1" si="38"/>
        <v>0.94000937613420188</v>
      </c>
      <c r="F1248" s="39">
        <f t="shared" ca="1" si="39"/>
        <v>285.00234403355046</v>
      </c>
    </row>
    <row r="1249" spans="5:6" x14ac:dyDescent="0.25">
      <c r="E1249" s="39">
        <f t="shared" ca="1" si="38"/>
        <v>0.19116434502322377</v>
      </c>
      <c r="F1249" s="39">
        <f t="shared" ca="1" si="39"/>
        <v>97.791086255805936</v>
      </c>
    </row>
    <row r="1250" spans="5:6" x14ac:dyDescent="0.25">
      <c r="E1250" s="39">
        <f t="shared" ca="1" si="38"/>
        <v>0.57585704759824119</v>
      </c>
      <c r="F1250" s="39">
        <f t="shared" ca="1" si="39"/>
        <v>193.96426189956028</v>
      </c>
    </row>
    <row r="1251" spans="5:6" x14ac:dyDescent="0.25">
      <c r="E1251" s="39">
        <f t="shared" ca="1" si="38"/>
        <v>0.13628189810493163</v>
      </c>
      <c r="F1251" s="39">
        <f t="shared" ca="1" si="39"/>
        <v>84.070474526232914</v>
      </c>
    </row>
    <row r="1252" spans="5:6" x14ac:dyDescent="0.25">
      <c r="E1252" s="39">
        <f t="shared" ca="1" si="38"/>
        <v>0.27065154712732808</v>
      </c>
      <c r="F1252" s="39">
        <f t="shared" ca="1" si="39"/>
        <v>117.66288678183201</v>
      </c>
    </row>
    <row r="1253" spans="5:6" x14ac:dyDescent="0.25">
      <c r="E1253" s="39">
        <f t="shared" ca="1" si="38"/>
        <v>0.36122988433848424</v>
      </c>
      <c r="F1253" s="39">
        <f t="shared" ca="1" si="39"/>
        <v>140.30747108462106</v>
      </c>
    </row>
    <row r="1254" spans="5:6" x14ac:dyDescent="0.25">
      <c r="E1254" s="39">
        <f t="shared" ca="1" si="38"/>
        <v>0.56546224800788758</v>
      </c>
      <c r="F1254" s="39">
        <f t="shared" ca="1" si="39"/>
        <v>191.36556200197188</v>
      </c>
    </row>
    <row r="1255" spans="5:6" x14ac:dyDescent="0.25">
      <c r="E1255" s="39">
        <f t="shared" ca="1" si="38"/>
        <v>0.5682159804612601</v>
      </c>
      <c r="F1255" s="39">
        <f t="shared" ca="1" si="39"/>
        <v>192.05399511531502</v>
      </c>
    </row>
    <row r="1256" spans="5:6" x14ac:dyDescent="0.25">
      <c r="E1256" s="39">
        <f t="shared" ca="1" si="38"/>
        <v>0.69829576697413676</v>
      </c>
      <c r="F1256" s="39">
        <f t="shared" ca="1" si="39"/>
        <v>224.57394174353419</v>
      </c>
    </row>
    <row r="1257" spans="5:6" x14ac:dyDescent="0.25">
      <c r="E1257" s="39">
        <f t="shared" ca="1" si="38"/>
        <v>0.16312786718586303</v>
      </c>
      <c r="F1257" s="39">
        <f t="shared" ca="1" si="39"/>
        <v>90.781966796465753</v>
      </c>
    </row>
    <row r="1258" spans="5:6" x14ac:dyDescent="0.25">
      <c r="E1258" s="39">
        <f t="shared" ca="1" si="38"/>
        <v>0.6533228496530028</v>
      </c>
      <c r="F1258" s="39">
        <f t="shared" ca="1" si="39"/>
        <v>213.33071241325069</v>
      </c>
    </row>
    <row r="1259" spans="5:6" x14ac:dyDescent="0.25">
      <c r="E1259" s="39">
        <f t="shared" ca="1" si="38"/>
        <v>0.79484971414747485</v>
      </c>
      <c r="F1259" s="39">
        <f t="shared" ca="1" si="39"/>
        <v>248.71242853686871</v>
      </c>
    </row>
    <row r="1260" spans="5:6" x14ac:dyDescent="0.25">
      <c r="E1260" s="39">
        <f t="shared" ca="1" si="38"/>
        <v>0.34364812746218121</v>
      </c>
      <c r="F1260" s="39">
        <f t="shared" ca="1" si="39"/>
        <v>135.91203186554532</v>
      </c>
    </row>
    <row r="1261" spans="5:6" x14ac:dyDescent="0.25">
      <c r="E1261" s="39">
        <f t="shared" ca="1" si="38"/>
        <v>0.31941789220669947</v>
      </c>
      <c r="F1261" s="39">
        <f t="shared" ca="1" si="39"/>
        <v>129.85447305167486</v>
      </c>
    </row>
    <row r="1262" spans="5:6" x14ac:dyDescent="0.25">
      <c r="E1262" s="39">
        <f t="shared" ca="1" si="38"/>
        <v>0.47970042972998173</v>
      </c>
      <c r="F1262" s="39">
        <f t="shared" ca="1" si="39"/>
        <v>169.92510743249545</v>
      </c>
    </row>
    <row r="1263" spans="5:6" x14ac:dyDescent="0.25">
      <c r="E1263" s="39">
        <f t="shared" ca="1" si="38"/>
        <v>0.36067655927984588</v>
      </c>
      <c r="F1263" s="39">
        <f t="shared" ca="1" si="39"/>
        <v>140.16913981996146</v>
      </c>
    </row>
    <row r="1264" spans="5:6" x14ac:dyDescent="0.25">
      <c r="E1264" s="39">
        <f t="shared" ca="1" si="38"/>
        <v>0.95125021748340055</v>
      </c>
      <c r="F1264" s="39">
        <f t="shared" ca="1" si="39"/>
        <v>287.81255437085014</v>
      </c>
    </row>
    <row r="1265" spans="5:6" x14ac:dyDescent="0.25">
      <c r="E1265" s="39">
        <f t="shared" ca="1" si="38"/>
        <v>1.4290629557876633E-2</v>
      </c>
      <c r="F1265" s="39">
        <f t="shared" ca="1" si="39"/>
        <v>53.572657389469157</v>
      </c>
    </row>
    <row r="1266" spans="5:6" x14ac:dyDescent="0.25">
      <c r="E1266" s="39">
        <f t="shared" ca="1" si="38"/>
        <v>0.6259399065172413</v>
      </c>
      <c r="F1266" s="39">
        <f t="shared" ca="1" si="39"/>
        <v>206.48497662931032</v>
      </c>
    </row>
    <row r="1267" spans="5:6" x14ac:dyDescent="0.25">
      <c r="E1267" s="39">
        <f t="shared" ca="1" si="38"/>
        <v>0.54717754396440532</v>
      </c>
      <c r="F1267" s="39">
        <f t="shared" ca="1" si="39"/>
        <v>186.79438599110134</v>
      </c>
    </row>
    <row r="1268" spans="5:6" x14ac:dyDescent="0.25">
      <c r="E1268" s="39">
        <f t="shared" ca="1" si="38"/>
        <v>0.76045145450448814</v>
      </c>
      <c r="F1268" s="39">
        <f t="shared" ca="1" si="39"/>
        <v>240.11286362612205</v>
      </c>
    </row>
    <row r="1269" spans="5:6" x14ac:dyDescent="0.25">
      <c r="E1269" s="39">
        <f t="shared" ca="1" si="38"/>
        <v>0.88910358388976263</v>
      </c>
      <c r="F1269" s="39">
        <f t="shared" ca="1" si="39"/>
        <v>272.27589597244065</v>
      </c>
    </row>
    <row r="1270" spans="5:6" x14ac:dyDescent="0.25">
      <c r="E1270" s="39">
        <f t="shared" ca="1" si="38"/>
        <v>0.27439871487338185</v>
      </c>
      <c r="F1270" s="39">
        <f t="shared" ca="1" si="39"/>
        <v>118.59967871834546</v>
      </c>
    </row>
    <row r="1271" spans="5:6" x14ac:dyDescent="0.25">
      <c r="E1271" s="39">
        <f t="shared" ca="1" si="38"/>
        <v>0.24966763851037266</v>
      </c>
      <c r="F1271" s="39">
        <f t="shared" ca="1" si="39"/>
        <v>112.41690962759316</v>
      </c>
    </row>
    <row r="1272" spans="5:6" x14ac:dyDescent="0.25">
      <c r="E1272" s="39">
        <f t="shared" ca="1" si="38"/>
        <v>6.9851254489453618E-3</v>
      </c>
      <c r="F1272" s="39">
        <f t="shared" ca="1" si="39"/>
        <v>51.746281362236338</v>
      </c>
    </row>
    <row r="1273" spans="5:6" x14ac:dyDescent="0.25">
      <c r="E1273" s="39">
        <f t="shared" ca="1" si="38"/>
        <v>0.21824279792982904</v>
      </c>
      <c r="F1273" s="39">
        <f t="shared" ca="1" si="39"/>
        <v>104.56069948245727</v>
      </c>
    </row>
    <row r="1274" spans="5:6" x14ac:dyDescent="0.25">
      <c r="E1274" s="39">
        <f t="shared" ca="1" si="38"/>
        <v>0.64673643449922047</v>
      </c>
      <c r="F1274" s="39">
        <f t="shared" ca="1" si="39"/>
        <v>211.68410862480511</v>
      </c>
    </row>
    <row r="1275" spans="5:6" x14ac:dyDescent="0.25">
      <c r="E1275" s="39">
        <f t="shared" ca="1" si="38"/>
        <v>0.50976564989176354</v>
      </c>
      <c r="F1275" s="39">
        <f t="shared" ca="1" si="39"/>
        <v>177.4414124729409</v>
      </c>
    </row>
    <row r="1276" spans="5:6" x14ac:dyDescent="0.25">
      <c r="E1276" s="39">
        <f t="shared" ca="1" si="38"/>
        <v>0.65642211649618332</v>
      </c>
      <c r="F1276" s="39">
        <f t="shared" ca="1" si="39"/>
        <v>214.10552912404583</v>
      </c>
    </row>
    <row r="1277" spans="5:6" x14ac:dyDescent="0.25">
      <c r="E1277" s="39">
        <f t="shared" ca="1" si="38"/>
        <v>0.56638116535191418</v>
      </c>
      <c r="F1277" s="39">
        <f t="shared" ca="1" si="39"/>
        <v>191.59529133797855</v>
      </c>
    </row>
    <row r="1278" spans="5:6" x14ac:dyDescent="0.25">
      <c r="E1278" s="39">
        <f t="shared" ca="1" si="38"/>
        <v>0.18248606159737479</v>
      </c>
      <c r="F1278" s="39">
        <f t="shared" ca="1" si="39"/>
        <v>95.621515399343707</v>
      </c>
    </row>
    <row r="1279" spans="5:6" x14ac:dyDescent="0.25">
      <c r="E1279" s="39">
        <f t="shared" ca="1" si="38"/>
        <v>0.24638064751665301</v>
      </c>
      <c r="F1279" s="39">
        <f t="shared" ca="1" si="39"/>
        <v>111.59516187916324</v>
      </c>
    </row>
    <row r="1280" spans="5:6" x14ac:dyDescent="0.25">
      <c r="E1280" s="39">
        <f t="shared" ca="1" si="38"/>
        <v>0.34943759585132361</v>
      </c>
      <c r="F1280" s="39">
        <f t="shared" ca="1" si="39"/>
        <v>137.35939896283091</v>
      </c>
    </row>
    <row r="1281" spans="5:6" x14ac:dyDescent="0.25">
      <c r="E1281" s="39">
        <f t="shared" ca="1" si="38"/>
        <v>0.50182368478888129</v>
      </c>
      <c r="F1281" s="39">
        <f t="shared" ca="1" si="39"/>
        <v>175.45592119722033</v>
      </c>
    </row>
    <row r="1282" spans="5:6" x14ac:dyDescent="0.25">
      <c r="E1282" s="39">
        <f t="shared" ca="1" si="38"/>
        <v>0.63348173656286522</v>
      </c>
      <c r="F1282" s="39">
        <f t="shared" ca="1" si="39"/>
        <v>208.3704341407163</v>
      </c>
    </row>
    <row r="1283" spans="5:6" x14ac:dyDescent="0.25">
      <c r="E1283" s="39">
        <f t="shared" ca="1" si="38"/>
        <v>0.29137628441197461</v>
      </c>
      <c r="F1283" s="39">
        <f t="shared" ca="1" si="39"/>
        <v>122.84407110299365</v>
      </c>
    </row>
    <row r="1284" spans="5:6" x14ac:dyDescent="0.25">
      <c r="E1284" s="39">
        <f t="shared" ref="E1284:E1347" ca="1" si="40">RAND()</f>
        <v>0.45597353226809545</v>
      </c>
      <c r="F1284" s="39">
        <f t="shared" ref="F1284:F1347" ca="1" si="41">$C$3+E1284*($C$4-$C$3)</f>
        <v>163.99338306702384</v>
      </c>
    </row>
    <row r="1285" spans="5:6" x14ac:dyDescent="0.25">
      <c r="E1285" s="39">
        <f t="shared" ca="1" si="40"/>
        <v>0.52829885620785388</v>
      </c>
      <c r="F1285" s="39">
        <f t="shared" ca="1" si="41"/>
        <v>182.07471405196347</v>
      </c>
    </row>
    <row r="1286" spans="5:6" x14ac:dyDescent="0.25">
      <c r="E1286" s="39">
        <f t="shared" ca="1" si="40"/>
        <v>0.61563341687846751</v>
      </c>
      <c r="F1286" s="39">
        <f t="shared" ca="1" si="41"/>
        <v>203.90835421961688</v>
      </c>
    </row>
    <row r="1287" spans="5:6" x14ac:dyDescent="0.25">
      <c r="E1287" s="39">
        <f t="shared" ca="1" si="40"/>
        <v>0.14896693381331616</v>
      </c>
      <c r="F1287" s="39">
        <f t="shared" ca="1" si="41"/>
        <v>87.241733453329033</v>
      </c>
    </row>
    <row r="1288" spans="5:6" x14ac:dyDescent="0.25">
      <c r="E1288" s="39">
        <f t="shared" ca="1" si="40"/>
        <v>9.4819736780969222E-2</v>
      </c>
      <c r="F1288" s="39">
        <f t="shared" ca="1" si="41"/>
        <v>73.704934195242302</v>
      </c>
    </row>
    <row r="1289" spans="5:6" x14ac:dyDescent="0.25">
      <c r="E1289" s="39">
        <f t="shared" ca="1" si="40"/>
        <v>0.35608565913493417</v>
      </c>
      <c r="F1289" s="39">
        <f t="shared" ca="1" si="41"/>
        <v>139.02141478373355</v>
      </c>
    </row>
    <row r="1290" spans="5:6" x14ac:dyDescent="0.25">
      <c r="E1290" s="39">
        <f t="shared" ca="1" si="40"/>
        <v>3.9379869024422143E-2</v>
      </c>
      <c r="F1290" s="39">
        <f t="shared" ca="1" si="41"/>
        <v>59.844967256105534</v>
      </c>
    </row>
    <row r="1291" spans="5:6" x14ac:dyDescent="0.25">
      <c r="E1291" s="39">
        <f t="shared" ca="1" si="40"/>
        <v>9.2003984862434995E-2</v>
      </c>
      <c r="F1291" s="39">
        <f t="shared" ca="1" si="41"/>
        <v>73.000996215608751</v>
      </c>
    </row>
    <row r="1292" spans="5:6" x14ac:dyDescent="0.25">
      <c r="E1292" s="39">
        <f t="shared" ca="1" si="40"/>
        <v>0.65402020871128574</v>
      </c>
      <c r="F1292" s="39">
        <f t="shared" ca="1" si="41"/>
        <v>213.50505217782143</v>
      </c>
    </row>
    <row r="1293" spans="5:6" x14ac:dyDescent="0.25">
      <c r="E1293" s="39">
        <f t="shared" ca="1" si="40"/>
        <v>0.74145658292052397</v>
      </c>
      <c r="F1293" s="39">
        <f t="shared" ca="1" si="41"/>
        <v>235.36414573013099</v>
      </c>
    </row>
    <row r="1294" spans="5:6" x14ac:dyDescent="0.25">
      <c r="E1294" s="39">
        <f t="shared" ca="1" si="40"/>
        <v>7.326094358836388E-2</v>
      </c>
      <c r="F1294" s="39">
        <f t="shared" ca="1" si="41"/>
        <v>68.315235897090972</v>
      </c>
    </row>
    <row r="1295" spans="5:6" x14ac:dyDescent="0.25">
      <c r="E1295" s="39">
        <f t="shared" ca="1" si="40"/>
        <v>0.16912555812070251</v>
      </c>
      <c r="F1295" s="39">
        <f t="shared" ca="1" si="41"/>
        <v>92.28138953017563</v>
      </c>
    </row>
    <row r="1296" spans="5:6" x14ac:dyDescent="0.25">
      <c r="E1296" s="39">
        <f t="shared" ca="1" si="40"/>
        <v>0.93286558483683879</v>
      </c>
      <c r="F1296" s="39">
        <f t="shared" ca="1" si="41"/>
        <v>283.21639620920973</v>
      </c>
    </row>
    <row r="1297" spans="5:6" x14ac:dyDescent="0.25">
      <c r="E1297" s="39">
        <f t="shared" ca="1" si="40"/>
        <v>0.29266503129660781</v>
      </c>
      <c r="F1297" s="39">
        <f t="shared" ca="1" si="41"/>
        <v>123.16625782415196</v>
      </c>
    </row>
    <row r="1298" spans="5:6" x14ac:dyDescent="0.25">
      <c r="E1298" s="39">
        <f t="shared" ca="1" si="40"/>
        <v>0.80712079131980163</v>
      </c>
      <c r="F1298" s="39">
        <f t="shared" ca="1" si="41"/>
        <v>251.7801978299504</v>
      </c>
    </row>
    <row r="1299" spans="5:6" x14ac:dyDescent="0.25">
      <c r="E1299" s="39">
        <f t="shared" ca="1" si="40"/>
        <v>0.2882593774604002</v>
      </c>
      <c r="F1299" s="39">
        <f t="shared" ca="1" si="41"/>
        <v>122.06484436510004</v>
      </c>
    </row>
    <row r="1300" spans="5:6" x14ac:dyDescent="0.25">
      <c r="E1300" s="39">
        <f t="shared" ca="1" si="40"/>
        <v>0.70606941234824705</v>
      </c>
      <c r="F1300" s="39">
        <f t="shared" ca="1" si="41"/>
        <v>226.51735308706176</v>
      </c>
    </row>
    <row r="1301" spans="5:6" x14ac:dyDescent="0.25">
      <c r="E1301" s="39">
        <f t="shared" ca="1" si="40"/>
        <v>0.80112394306226165</v>
      </c>
      <c r="F1301" s="39">
        <f t="shared" ca="1" si="41"/>
        <v>250.28098576556542</v>
      </c>
    </row>
    <row r="1302" spans="5:6" x14ac:dyDescent="0.25">
      <c r="E1302" s="39">
        <f t="shared" ca="1" si="40"/>
        <v>0.27779506420873434</v>
      </c>
      <c r="F1302" s="39">
        <f t="shared" ca="1" si="41"/>
        <v>119.44876605218359</v>
      </c>
    </row>
    <row r="1303" spans="5:6" x14ac:dyDescent="0.25">
      <c r="E1303" s="39">
        <f t="shared" ca="1" si="40"/>
        <v>0.89526579776524207</v>
      </c>
      <c r="F1303" s="39">
        <f t="shared" ca="1" si="41"/>
        <v>273.81644944131051</v>
      </c>
    </row>
    <row r="1304" spans="5:6" x14ac:dyDescent="0.25">
      <c r="E1304" s="39">
        <f t="shared" ca="1" si="40"/>
        <v>0.85429179685812617</v>
      </c>
      <c r="F1304" s="39">
        <f t="shared" ca="1" si="41"/>
        <v>263.57294921453155</v>
      </c>
    </row>
    <row r="1305" spans="5:6" x14ac:dyDescent="0.25">
      <c r="E1305" s="39">
        <f t="shared" ca="1" si="40"/>
        <v>0.55574035810496614</v>
      </c>
      <c r="F1305" s="39">
        <f t="shared" ca="1" si="41"/>
        <v>188.93508952624154</v>
      </c>
    </row>
    <row r="1306" spans="5:6" x14ac:dyDescent="0.25">
      <c r="E1306" s="39">
        <f t="shared" ca="1" si="40"/>
        <v>0.36035173165815271</v>
      </c>
      <c r="F1306" s="39">
        <f t="shared" ca="1" si="41"/>
        <v>140.08793291453816</v>
      </c>
    </row>
    <row r="1307" spans="5:6" x14ac:dyDescent="0.25">
      <c r="E1307" s="39">
        <f t="shared" ca="1" si="40"/>
        <v>5.524899279191775E-2</v>
      </c>
      <c r="F1307" s="39">
        <f t="shared" ca="1" si="41"/>
        <v>63.812248197979436</v>
      </c>
    </row>
    <row r="1308" spans="5:6" x14ac:dyDescent="0.25">
      <c r="E1308" s="39">
        <f t="shared" ca="1" si="40"/>
        <v>0.39229005911753789</v>
      </c>
      <c r="F1308" s="39">
        <f t="shared" ca="1" si="41"/>
        <v>148.07251477938448</v>
      </c>
    </row>
    <row r="1309" spans="5:6" x14ac:dyDescent="0.25">
      <c r="E1309" s="39">
        <f t="shared" ca="1" si="40"/>
        <v>3.3826257827312856E-2</v>
      </c>
      <c r="F1309" s="39">
        <f t="shared" ca="1" si="41"/>
        <v>58.456564456828218</v>
      </c>
    </row>
    <row r="1310" spans="5:6" x14ac:dyDescent="0.25">
      <c r="E1310" s="39">
        <f t="shared" ca="1" si="40"/>
        <v>0.93444169673155841</v>
      </c>
      <c r="F1310" s="39">
        <f t="shared" ca="1" si="41"/>
        <v>283.61042418288957</v>
      </c>
    </row>
    <row r="1311" spans="5:6" x14ac:dyDescent="0.25">
      <c r="E1311" s="39">
        <f t="shared" ca="1" si="40"/>
        <v>0.18836635165885363</v>
      </c>
      <c r="F1311" s="39">
        <f t="shared" ca="1" si="41"/>
        <v>97.091587914713415</v>
      </c>
    </row>
    <row r="1312" spans="5:6" x14ac:dyDescent="0.25">
      <c r="E1312" s="39">
        <f t="shared" ca="1" si="40"/>
        <v>0.15007288123546125</v>
      </c>
      <c r="F1312" s="39">
        <f t="shared" ca="1" si="41"/>
        <v>87.51822030886531</v>
      </c>
    </row>
    <row r="1313" spans="5:6" x14ac:dyDescent="0.25">
      <c r="E1313" s="39">
        <f t="shared" ca="1" si="40"/>
        <v>0.61418783915057129</v>
      </c>
      <c r="F1313" s="39">
        <f t="shared" ca="1" si="41"/>
        <v>203.54695978764283</v>
      </c>
    </row>
    <row r="1314" spans="5:6" x14ac:dyDescent="0.25">
      <c r="E1314" s="39">
        <f t="shared" ca="1" si="40"/>
        <v>0.39591706528823112</v>
      </c>
      <c r="F1314" s="39">
        <f t="shared" ca="1" si="41"/>
        <v>148.97926632205778</v>
      </c>
    </row>
    <row r="1315" spans="5:6" x14ac:dyDescent="0.25">
      <c r="E1315" s="39">
        <f t="shared" ca="1" si="40"/>
        <v>0.77969168331389926</v>
      </c>
      <c r="F1315" s="39">
        <f t="shared" ca="1" si="41"/>
        <v>244.92292082847482</v>
      </c>
    </row>
    <row r="1316" spans="5:6" x14ac:dyDescent="0.25">
      <c r="E1316" s="39">
        <f t="shared" ca="1" si="40"/>
        <v>0.75878622528518458</v>
      </c>
      <c r="F1316" s="39">
        <f t="shared" ca="1" si="41"/>
        <v>239.69655632129616</v>
      </c>
    </row>
    <row r="1317" spans="5:6" x14ac:dyDescent="0.25">
      <c r="E1317" s="39">
        <f t="shared" ca="1" si="40"/>
        <v>0.95812828669911831</v>
      </c>
      <c r="F1317" s="39">
        <f t="shared" ca="1" si="41"/>
        <v>289.53207167477956</v>
      </c>
    </row>
    <row r="1318" spans="5:6" x14ac:dyDescent="0.25">
      <c r="E1318" s="39">
        <f t="shared" ca="1" si="40"/>
        <v>0.57797182473646447</v>
      </c>
      <c r="F1318" s="39">
        <f t="shared" ca="1" si="41"/>
        <v>194.49295618411611</v>
      </c>
    </row>
    <row r="1319" spans="5:6" x14ac:dyDescent="0.25">
      <c r="E1319" s="39">
        <f t="shared" ca="1" si="40"/>
        <v>0.6101895079338322</v>
      </c>
      <c r="F1319" s="39">
        <f t="shared" ca="1" si="41"/>
        <v>202.54737698345804</v>
      </c>
    </row>
    <row r="1320" spans="5:6" x14ac:dyDescent="0.25">
      <c r="E1320" s="39">
        <f t="shared" ca="1" si="40"/>
        <v>0.82566380709402487</v>
      </c>
      <c r="F1320" s="39">
        <f t="shared" ca="1" si="41"/>
        <v>256.41595177350621</v>
      </c>
    </row>
    <row r="1321" spans="5:6" x14ac:dyDescent="0.25">
      <c r="E1321" s="39">
        <f t="shared" ca="1" si="40"/>
        <v>0.62561022387261656</v>
      </c>
      <c r="F1321" s="39">
        <f t="shared" ca="1" si="41"/>
        <v>206.40255596815413</v>
      </c>
    </row>
    <row r="1322" spans="5:6" x14ac:dyDescent="0.25">
      <c r="E1322" s="39">
        <f t="shared" ca="1" si="40"/>
        <v>0.51309804484472954</v>
      </c>
      <c r="F1322" s="39">
        <f t="shared" ca="1" si="41"/>
        <v>178.27451121118239</v>
      </c>
    </row>
    <row r="1323" spans="5:6" x14ac:dyDescent="0.25">
      <c r="E1323" s="39">
        <f t="shared" ca="1" si="40"/>
        <v>0.14758087279532028</v>
      </c>
      <c r="F1323" s="39">
        <f t="shared" ca="1" si="41"/>
        <v>86.895218198830065</v>
      </c>
    </row>
    <row r="1324" spans="5:6" x14ac:dyDescent="0.25">
      <c r="E1324" s="39">
        <f t="shared" ca="1" si="40"/>
        <v>0.64008176732198607</v>
      </c>
      <c r="F1324" s="39">
        <f t="shared" ca="1" si="41"/>
        <v>210.02044183049651</v>
      </c>
    </row>
    <row r="1325" spans="5:6" x14ac:dyDescent="0.25">
      <c r="E1325" s="39">
        <f t="shared" ca="1" si="40"/>
        <v>0.33463849665326306</v>
      </c>
      <c r="F1325" s="39">
        <f t="shared" ca="1" si="41"/>
        <v>133.65962416331575</v>
      </c>
    </row>
    <row r="1326" spans="5:6" x14ac:dyDescent="0.25">
      <c r="E1326" s="39">
        <f t="shared" ca="1" si="40"/>
        <v>0.149928764214738</v>
      </c>
      <c r="F1326" s="39">
        <f t="shared" ca="1" si="41"/>
        <v>87.482191053684502</v>
      </c>
    </row>
    <row r="1327" spans="5:6" x14ac:dyDescent="0.25">
      <c r="E1327" s="39">
        <f t="shared" ca="1" si="40"/>
        <v>0.36225174935329196</v>
      </c>
      <c r="F1327" s="39">
        <f t="shared" ca="1" si="41"/>
        <v>140.562937338323</v>
      </c>
    </row>
    <row r="1328" spans="5:6" x14ac:dyDescent="0.25">
      <c r="E1328" s="39">
        <f t="shared" ca="1" si="40"/>
        <v>0.58944444238923432</v>
      </c>
      <c r="F1328" s="39">
        <f t="shared" ca="1" si="41"/>
        <v>197.36111059730857</v>
      </c>
    </row>
    <row r="1329" spans="5:6" x14ac:dyDescent="0.25">
      <c r="E1329" s="39">
        <f t="shared" ca="1" si="40"/>
        <v>0.33770818039493511</v>
      </c>
      <c r="F1329" s="39">
        <f t="shared" ca="1" si="41"/>
        <v>134.42704509873377</v>
      </c>
    </row>
    <row r="1330" spans="5:6" x14ac:dyDescent="0.25">
      <c r="E1330" s="39">
        <f t="shared" ca="1" si="40"/>
        <v>0.30412954659594016</v>
      </c>
      <c r="F1330" s="39">
        <f t="shared" ca="1" si="41"/>
        <v>126.03238664898504</v>
      </c>
    </row>
    <row r="1331" spans="5:6" x14ac:dyDescent="0.25">
      <c r="E1331" s="39">
        <f t="shared" ca="1" si="40"/>
        <v>0.51429137744846964</v>
      </c>
      <c r="F1331" s="39">
        <f t="shared" ca="1" si="41"/>
        <v>178.57284436211742</v>
      </c>
    </row>
    <row r="1332" spans="5:6" x14ac:dyDescent="0.25">
      <c r="E1332" s="39">
        <f t="shared" ca="1" si="40"/>
        <v>0.79169187040067246</v>
      </c>
      <c r="F1332" s="39">
        <f t="shared" ca="1" si="41"/>
        <v>247.92296760016811</v>
      </c>
    </row>
    <row r="1333" spans="5:6" x14ac:dyDescent="0.25">
      <c r="E1333" s="39">
        <f t="shared" ca="1" si="40"/>
        <v>1.4875068388162438E-2</v>
      </c>
      <c r="F1333" s="39">
        <f t="shared" ca="1" si="41"/>
        <v>53.718767097040612</v>
      </c>
    </row>
    <row r="1334" spans="5:6" x14ac:dyDescent="0.25">
      <c r="E1334" s="39">
        <f t="shared" ca="1" si="40"/>
        <v>0.42976055256346846</v>
      </c>
      <c r="F1334" s="39">
        <f t="shared" ca="1" si="41"/>
        <v>157.44013814086713</v>
      </c>
    </row>
    <row r="1335" spans="5:6" x14ac:dyDescent="0.25">
      <c r="E1335" s="39">
        <f t="shared" ca="1" si="40"/>
        <v>0.35787515530519709</v>
      </c>
      <c r="F1335" s="39">
        <f t="shared" ca="1" si="41"/>
        <v>139.46878882629926</v>
      </c>
    </row>
    <row r="1336" spans="5:6" x14ac:dyDescent="0.25">
      <c r="E1336" s="39">
        <f t="shared" ca="1" si="40"/>
        <v>0.14917760038096139</v>
      </c>
      <c r="F1336" s="39">
        <f t="shared" ca="1" si="41"/>
        <v>87.294400095240348</v>
      </c>
    </row>
    <row r="1337" spans="5:6" x14ac:dyDescent="0.25">
      <c r="E1337" s="39">
        <f t="shared" ca="1" si="40"/>
        <v>0.17829277416609146</v>
      </c>
      <c r="F1337" s="39">
        <f t="shared" ca="1" si="41"/>
        <v>94.573193541522869</v>
      </c>
    </row>
    <row r="1338" spans="5:6" x14ac:dyDescent="0.25">
      <c r="E1338" s="39">
        <f t="shared" ca="1" si="40"/>
        <v>0.51534274321674589</v>
      </c>
      <c r="F1338" s="39">
        <f t="shared" ca="1" si="41"/>
        <v>178.83568580418648</v>
      </c>
    </row>
    <row r="1339" spans="5:6" x14ac:dyDescent="0.25">
      <c r="E1339" s="39">
        <f t="shared" ca="1" si="40"/>
        <v>0.74854013476169246</v>
      </c>
      <c r="F1339" s="39">
        <f t="shared" ca="1" si="41"/>
        <v>237.13503369042311</v>
      </c>
    </row>
    <row r="1340" spans="5:6" x14ac:dyDescent="0.25">
      <c r="E1340" s="39">
        <f t="shared" ca="1" si="40"/>
        <v>0.39562992250687146</v>
      </c>
      <c r="F1340" s="39">
        <f t="shared" ca="1" si="41"/>
        <v>148.90748062671787</v>
      </c>
    </row>
    <row r="1341" spans="5:6" x14ac:dyDescent="0.25">
      <c r="E1341" s="39">
        <f t="shared" ca="1" si="40"/>
        <v>0.30387313674674499</v>
      </c>
      <c r="F1341" s="39">
        <f t="shared" ca="1" si="41"/>
        <v>125.96828418668625</v>
      </c>
    </row>
    <row r="1342" spans="5:6" x14ac:dyDescent="0.25">
      <c r="E1342" s="39">
        <f t="shared" ca="1" si="40"/>
        <v>0.96247207477270114</v>
      </c>
      <c r="F1342" s="39">
        <f t="shared" ca="1" si="41"/>
        <v>290.61801869317526</v>
      </c>
    </row>
    <row r="1343" spans="5:6" x14ac:dyDescent="0.25">
      <c r="E1343" s="39">
        <f t="shared" ca="1" si="40"/>
        <v>0.28595583263036095</v>
      </c>
      <c r="F1343" s="39">
        <f t="shared" ca="1" si="41"/>
        <v>121.48895815759023</v>
      </c>
    </row>
    <row r="1344" spans="5:6" x14ac:dyDescent="0.25">
      <c r="E1344" s="39">
        <f t="shared" ca="1" si="40"/>
        <v>0.8938790689123205</v>
      </c>
      <c r="F1344" s="39">
        <f t="shared" ca="1" si="41"/>
        <v>273.46976722808012</v>
      </c>
    </row>
    <row r="1345" spans="5:6" x14ac:dyDescent="0.25">
      <c r="E1345" s="39">
        <f t="shared" ca="1" si="40"/>
        <v>0.26427603300559011</v>
      </c>
      <c r="F1345" s="39">
        <f t="shared" ca="1" si="41"/>
        <v>116.06900825139752</v>
      </c>
    </row>
    <row r="1346" spans="5:6" x14ac:dyDescent="0.25">
      <c r="E1346" s="39">
        <f t="shared" ca="1" si="40"/>
        <v>0.89891447292301274</v>
      </c>
      <c r="F1346" s="39">
        <f t="shared" ca="1" si="41"/>
        <v>274.72861823075323</v>
      </c>
    </row>
    <row r="1347" spans="5:6" x14ac:dyDescent="0.25">
      <c r="E1347" s="39">
        <f t="shared" ca="1" si="40"/>
        <v>0.39514353919641321</v>
      </c>
      <c r="F1347" s="39">
        <f t="shared" ca="1" si="41"/>
        <v>148.78588479910331</v>
      </c>
    </row>
    <row r="1348" spans="5:6" x14ac:dyDescent="0.25">
      <c r="E1348" s="39">
        <f t="shared" ref="E1348:E1411" ca="1" si="42">RAND()</f>
        <v>0.5939123775703169</v>
      </c>
      <c r="F1348" s="39">
        <f t="shared" ref="F1348:F1411" ca="1" si="43">$C$3+E1348*($C$4-$C$3)</f>
        <v>198.47809439257924</v>
      </c>
    </row>
    <row r="1349" spans="5:6" x14ac:dyDescent="0.25">
      <c r="E1349" s="39">
        <f t="shared" ca="1" si="42"/>
        <v>5.760048431069309E-2</v>
      </c>
      <c r="F1349" s="39">
        <f t="shared" ca="1" si="43"/>
        <v>64.400121077673276</v>
      </c>
    </row>
    <row r="1350" spans="5:6" x14ac:dyDescent="0.25">
      <c r="E1350" s="39">
        <f t="shared" ca="1" si="42"/>
        <v>0.12419416801898442</v>
      </c>
      <c r="F1350" s="39">
        <f t="shared" ca="1" si="43"/>
        <v>81.04854200474611</v>
      </c>
    </row>
    <row r="1351" spans="5:6" x14ac:dyDescent="0.25">
      <c r="E1351" s="39">
        <f t="shared" ca="1" si="42"/>
        <v>0.60168958180356402</v>
      </c>
      <c r="F1351" s="39">
        <f t="shared" ca="1" si="43"/>
        <v>200.422395450891</v>
      </c>
    </row>
    <row r="1352" spans="5:6" x14ac:dyDescent="0.25">
      <c r="E1352" s="39">
        <f t="shared" ca="1" si="42"/>
        <v>0.36871374200642271</v>
      </c>
      <c r="F1352" s="39">
        <f t="shared" ca="1" si="43"/>
        <v>142.17843550160569</v>
      </c>
    </row>
    <row r="1353" spans="5:6" x14ac:dyDescent="0.25">
      <c r="E1353" s="39">
        <f t="shared" ca="1" si="42"/>
        <v>0.77946384071572083</v>
      </c>
      <c r="F1353" s="39">
        <f t="shared" ca="1" si="43"/>
        <v>244.86596017893021</v>
      </c>
    </row>
    <row r="1354" spans="5:6" x14ac:dyDescent="0.25">
      <c r="E1354" s="39">
        <f t="shared" ca="1" si="42"/>
        <v>0.70108211669826215</v>
      </c>
      <c r="F1354" s="39">
        <f t="shared" ca="1" si="43"/>
        <v>225.27052917456552</v>
      </c>
    </row>
    <row r="1355" spans="5:6" x14ac:dyDescent="0.25">
      <c r="E1355" s="39">
        <f t="shared" ca="1" si="42"/>
        <v>0.75456657366445534</v>
      </c>
      <c r="F1355" s="39">
        <f t="shared" ca="1" si="43"/>
        <v>238.64164341611382</v>
      </c>
    </row>
    <row r="1356" spans="5:6" x14ac:dyDescent="0.25">
      <c r="E1356" s="39">
        <f t="shared" ca="1" si="42"/>
        <v>0.86685749756991248</v>
      </c>
      <c r="F1356" s="39">
        <f t="shared" ca="1" si="43"/>
        <v>266.71437439247813</v>
      </c>
    </row>
    <row r="1357" spans="5:6" x14ac:dyDescent="0.25">
      <c r="E1357" s="39">
        <f t="shared" ca="1" si="42"/>
        <v>0.79134356561463604</v>
      </c>
      <c r="F1357" s="39">
        <f t="shared" ca="1" si="43"/>
        <v>247.83589140365902</v>
      </c>
    </row>
    <row r="1358" spans="5:6" x14ac:dyDescent="0.25">
      <c r="E1358" s="39">
        <f t="shared" ca="1" si="42"/>
        <v>0.8306880542296885</v>
      </c>
      <c r="F1358" s="39">
        <f t="shared" ca="1" si="43"/>
        <v>257.67201355742213</v>
      </c>
    </row>
    <row r="1359" spans="5:6" x14ac:dyDescent="0.25">
      <c r="E1359" s="39">
        <f t="shared" ca="1" si="42"/>
        <v>7.9755377114399506E-2</v>
      </c>
      <c r="F1359" s="39">
        <f t="shared" ca="1" si="43"/>
        <v>69.938844278599873</v>
      </c>
    </row>
    <row r="1360" spans="5:6" x14ac:dyDescent="0.25">
      <c r="E1360" s="39">
        <f t="shared" ca="1" si="42"/>
        <v>0.42183883248385534</v>
      </c>
      <c r="F1360" s="39">
        <f t="shared" ca="1" si="43"/>
        <v>155.45970812096385</v>
      </c>
    </row>
    <row r="1361" spans="5:6" x14ac:dyDescent="0.25">
      <c r="E1361" s="39">
        <f t="shared" ca="1" si="42"/>
        <v>0.88333377527118384</v>
      </c>
      <c r="F1361" s="39">
        <f t="shared" ca="1" si="43"/>
        <v>270.83344381779597</v>
      </c>
    </row>
    <row r="1362" spans="5:6" x14ac:dyDescent="0.25">
      <c r="E1362" s="39">
        <f t="shared" ca="1" si="42"/>
        <v>0.35076080159310119</v>
      </c>
      <c r="F1362" s="39">
        <f t="shared" ca="1" si="43"/>
        <v>137.69020039827529</v>
      </c>
    </row>
    <row r="1363" spans="5:6" x14ac:dyDescent="0.25">
      <c r="E1363" s="39">
        <f t="shared" ca="1" si="42"/>
        <v>0.5716690396918146</v>
      </c>
      <c r="F1363" s="39">
        <f t="shared" ca="1" si="43"/>
        <v>192.91725992295366</v>
      </c>
    </row>
    <row r="1364" spans="5:6" x14ac:dyDescent="0.25">
      <c r="E1364" s="39">
        <f t="shared" ca="1" si="42"/>
        <v>0.43495195058992808</v>
      </c>
      <c r="F1364" s="39">
        <f t="shared" ca="1" si="43"/>
        <v>158.73798764748202</v>
      </c>
    </row>
    <row r="1365" spans="5:6" x14ac:dyDescent="0.25">
      <c r="E1365" s="39">
        <f t="shared" ca="1" si="42"/>
        <v>0.44660756348386388</v>
      </c>
      <c r="F1365" s="39">
        <f t="shared" ca="1" si="43"/>
        <v>161.65189087096599</v>
      </c>
    </row>
    <row r="1366" spans="5:6" x14ac:dyDescent="0.25">
      <c r="E1366" s="39">
        <f t="shared" ca="1" si="42"/>
        <v>0.65193862360920374</v>
      </c>
      <c r="F1366" s="39">
        <f t="shared" ca="1" si="43"/>
        <v>212.98465590230094</v>
      </c>
    </row>
    <row r="1367" spans="5:6" x14ac:dyDescent="0.25">
      <c r="E1367" s="39">
        <f t="shared" ca="1" si="42"/>
        <v>0.36589870784520695</v>
      </c>
      <c r="F1367" s="39">
        <f t="shared" ca="1" si="43"/>
        <v>141.47467696130172</v>
      </c>
    </row>
    <row r="1368" spans="5:6" x14ac:dyDescent="0.25">
      <c r="E1368" s="39">
        <f t="shared" ca="1" si="42"/>
        <v>0.59296201531137716</v>
      </c>
      <c r="F1368" s="39">
        <f t="shared" ca="1" si="43"/>
        <v>198.24050382784429</v>
      </c>
    </row>
    <row r="1369" spans="5:6" x14ac:dyDescent="0.25">
      <c r="E1369" s="39">
        <f t="shared" ca="1" si="42"/>
        <v>0.45618767496348789</v>
      </c>
      <c r="F1369" s="39">
        <f t="shared" ca="1" si="43"/>
        <v>164.04691874087197</v>
      </c>
    </row>
    <row r="1370" spans="5:6" x14ac:dyDescent="0.25">
      <c r="E1370" s="39">
        <f t="shared" ca="1" si="42"/>
        <v>0.77280114831413249</v>
      </c>
      <c r="F1370" s="39">
        <f t="shared" ca="1" si="43"/>
        <v>243.20028707853314</v>
      </c>
    </row>
    <row r="1371" spans="5:6" x14ac:dyDescent="0.25">
      <c r="E1371" s="39">
        <f t="shared" ca="1" si="42"/>
        <v>0.89780717709682245</v>
      </c>
      <c r="F1371" s="39">
        <f t="shared" ca="1" si="43"/>
        <v>274.45179427420561</v>
      </c>
    </row>
    <row r="1372" spans="5:6" x14ac:dyDescent="0.25">
      <c r="E1372" s="39">
        <f t="shared" ca="1" si="42"/>
        <v>0.77228432515638545</v>
      </c>
      <c r="F1372" s="39">
        <f t="shared" ca="1" si="43"/>
        <v>243.07108128909636</v>
      </c>
    </row>
    <row r="1373" spans="5:6" x14ac:dyDescent="0.25">
      <c r="E1373" s="39">
        <f t="shared" ca="1" si="42"/>
        <v>0.45617438885858974</v>
      </c>
      <c r="F1373" s="39">
        <f t="shared" ca="1" si="43"/>
        <v>164.04359721464743</v>
      </c>
    </row>
    <row r="1374" spans="5:6" x14ac:dyDescent="0.25">
      <c r="E1374" s="39">
        <f t="shared" ca="1" si="42"/>
        <v>0.60411766140002077</v>
      </c>
      <c r="F1374" s="39">
        <f t="shared" ca="1" si="43"/>
        <v>201.02941535000519</v>
      </c>
    </row>
    <row r="1375" spans="5:6" x14ac:dyDescent="0.25">
      <c r="E1375" s="39">
        <f t="shared" ca="1" si="42"/>
        <v>5.2017511008598527E-3</v>
      </c>
      <c r="F1375" s="39">
        <f t="shared" ca="1" si="43"/>
        <v>51.300437775214967</v>
      </c>
    </row>
    <row r="1376" spans="5:6" x14ac:dyDescent="0.25">
      <c r="E1376" s="39">
        <f t="shared" ca="1" si="42"/>
        <v>0.6694346079674186</v>
      </c>
      <c r="F1376" s="39">
        <f t="shared" ca="1" si="43"/>
        <v>217.35865199185466</v>
      </c>
    </row>
    <row r="1377" spans="5:6" x14ac:dyDescent="0.25">
      <c r="E1377" s="39">
        <f t="shared" ca="1" si="42"/>
        <v>0.1310801544477892</v>
      </c>
      <c r="F1377" s="39">
        <f t="shared" ca="1" si="43"/>
        <v>82.7700386119473</v>
      </c>
    </row>
    <row r="1378" spans="5:6" x14ac:dyDescent="0.25">
      <c r="E1378" s="39">
        <f t="shared" ca="1" si="42"/>
        <v>0.34408429348197433</v>
      </c>
      <c r="F1378" s="39">
        <f t="shared" ca="1" si="43"/>
        <v>136.02107337049358</v>
      </c>
    </row>
    <row r="1379" spans="5:6" x14ac:dyDescent="0.25">
      <c r="E1379" s="39">
        <f t="shared" ca="1" si="42"/>
        <v>0.45643862073488572</v>
      </c>
      <c r="F1379" s="39">
        <f t="shared" ca="1" si="43"/>
        <v>164.10965518372143</v>
      </c>
    </row>
    <row r="1380" spans="5:6" x14ac:dyDescent="0.25">
      <c r="E1380" s="39">
        <f t="shared" ca="1" si="42"/>
        <v>0.6140608080335539</v>
      </c>
      <c r="F1380" s="39">
        <f t="shared" ca="1" si="43"/>
        <v>203.51520200838848</v>
      </c>
    </row>
    <row r="1381" spans="5:6" x14ac:dyDescent="0.25">
      <c r="E1381" s="39">
        <f t="shared" ca="1" si="42"/>
        <v>0.49193612965978617</v>
      </c>
      <c r="F1381" s="39">
        <f t="shared" ca="1" si="43"/>
        <v>172.98403241494654</v>
      </c>
    </row>
    <row r="1382" spans="5:6" x14ac:dyDescent="0.25">
      <c r="E1382" s="39">
        <f t="shared" ca="1" si="42"/>
        <v>0.33175682399211004</v>
      </c>
      <c r="F1382" s="39">
        <f t="shared" ca="1" si="43"/>
        <v>132.93920599802749</v>
      </c>
    </row>
    <row r="1383" spans="5:6" x14ac:dyDescent="0.25">
      <c r="E1383" s="39">
        <f t="shared" ca="1" si="42"/>
        <v>0.10596706081700535</v>
      </c>
      <c r="F1383" s="39">
        <f t="shared" ca="1" si="43"/>
        <v>76.491765204251337</v>
      </c>
    </row>
    <row r="1384" spans="5:6" x14ac:dyDescent="0.25">
      <c r="E1384" s="39">
        <f t="shared" ca="1" si="42"/>
        <v>0.61096198064973783</v>
      </c>
      <c r="F1384" s="39">
        <f t="shared" ca="1" si="43"/>
        <v>202.74049516243446</v>
      </c>
    </row>
    <row r="1385" spans="5:6" x14ac:dyDescent="0.25">
      <c r="E1385" s="39">
        <f t="shared" ca="1" si="42"/>
        <v>0.14757061262637838</v>
      </c>
      <c r="F1385" s="39">
        <f t="shared" ca="1" si="43"/>
        <v>86.892653156594605</v>
      </c>
    </row>
    <row r="1386" spans="5:6" x14ac:dyDescent="0.25">
      <c r="E1386" s="39">
        <f t="shared" ca="1" si="42"/>
        <v>0.25099791392224002</v>
      </c>
      <c r="F1386" s="39">
        <f t="shared" ca="1" si="43"/>
        <v>112.74947848056001</v>
      </c>
    </row>
    <row r="1387" spans="5:6" x14ac:dyDescent="0.25">
      <c r="E1387" s="39">
        <f t="shared" ca="1" si="42"/>
        <v>0.4237325213112435</v>
      </c>
      <c r="F1387" s="39">
        <f t="shared" ca="1" si="43"/>
        <v>155.93313032781089</v>
      </c>
    </row>
    <row r="1388" spans="5:6" x14ac:dyDescent="0.25">
      <c r="E1388" s="39">
        <f t="shared" ca="1" si="42"/>
        <v>0.77047582310051133</v>
      </c>
      <c r="F1388" s="39">
        <f t="shared" ca="1" si="43"/>
        <v>242.61895577512783</v>
      </c>
    </row>
    <row r="1389" spans="5:6" x14ac:dyDescent="0.25">
      <c r="E1389" s="39">
        <f t="shared" ca="1" si="42"/>
        <v>0.31468058870014204</v>
      </c>
      <c r="F1389" s="39">
        <f t="shared" ca="1" si="43"/>
        <v>128.67014717503551</v>
      </c>
    </row>
    <row r="1390" spans="5:6" x14ac:dyDescent="0.25">
      <c r="E1390" s="39">
        <f t="shared" ca="1" si="42"/>
        <v>0.80588399361881058</v>
      </c>
      <c r="F1390" s="39">
        <f t="shared" ca="1" si="43"/>
        <v>251.47099840470264</v>
      </c>
    </row>
    <row r="1391" spans="5:6" x14ac:dyDescent="0.25">
      <c r="E1391" s="39">
        <f t="shared" ca="1" si="42"/>
        <v>0.44089038032582983</v>
      </c>
      <c r="F1391" s="39">
        <f t="shared" ca="1" si="43"/>
        <v>160.22259508145746</v>
      </c>
    </row>
    <row r="1392" spans="5:6" x14ac:dyDescent="0.25">
      <c r="E1392" s="39">
        <f t="shared" ca="1" si="42"/>
        <v>0.91126768294126836</v>
      </c>
      <c r="F1392" s="39">
        <f t="shared" ca="1" si="43"/>
        <v>277.81692073531713</v>
      </c>
    </row>
    <row r="1393" spans="5:6" x14ac:dyDescent="0.25">
      <c r="E1393" s="39">
        <f t="shared" ca="1" si="42"/>
        <v>0.33978997806224143</v>
      </c>
      <c r="F1393" s="39">
        <f t="shared" ca="1" si="43"/>
        <v>134.94749451556035</v>
      </c>
    </row>
    <row r="1394" spans="5:6" x14ac:dyDescent="0.25">
      <c r="E1394" s="39">
        <f t="shared" ca="1" si="42"/>
        <v>0.11087234912786459</v>
      </c>
      <c r="F1394" s="39">
        <f t="shared" ca="1" si="43"/>
        <v>77.718087281966149</v>
      </c>
    </row>
    <row r="1395" spans="5:6" x14ac:dyDescent="0.25">
      <c r="E1395" s="39">
        <f t="shared" ca="1" si="42"/>
        <v>0.73459474359681964</v>
      </c>
      <c r="F1395" s="39">
        <f t="shared" ca="1" si="43"/>
        <v>233.64868589920491</v>
      </c>
    </row>
    <row r="1396" spans="5:6" x14ac:dyDescent="0.25">
      <c r="E1396" s="39">
        <f t="shared" ca="1" si="42"/>
        <v>0.1085249306649898</v>
      </c>
      <c r="F1396" s="39">
        <f t="shared" ca="1" si="43"/>
        <v>77.131232666247456</v>
      </c>
    </row>
    <row r="1397" spans="5:6" x14ac:dyDescent="0.25">
      <c r="E1397" s="39">
        <f t="shared" ca="1" si="42"/>
        <v>0.89091555254995813</v>
      </c>
      <c r="F1397" s="39">
        <f t="shared" ca="1" si="43"/>
        <v>272.72888813748955</v>
      </c>
    </row>
    <row r="1398" spans="5:6" x14ac:dyDescent="0.25">
      <c r="E1398" s="39">
        <f t="shared" ca="1" si="42"/>
        <v>9.4617227955557048E-2</v>
      </c>
      <c r="F1398" s="39">
        <f t="shared" ca="1" si="43"/>
        <v>73.65430698888926</v>
      </c>
    </row>
    <row r="1399" spans="5:6" x14ac:dyDescent="0.25">
      <c r="E1399" s="39">
        <f t="shared" ca="1" si="42"/>
        <v>0.51108236957414543</v>
      </c>
      <c r="F1399" s="39">
        <f t="shared" ca="1" si="43"/>
        <v>177.77059239353636</v>
      </c>
    </row>
    <row r="1400" spans="5:6" x14ac:dyDescent="0.25">
      <c r="E1400" s="39">
        <f t="shared" ca="1" si="42"/>
        <v>0.85328958034554958</v>
      </c>
      <c r="F1400" s="39">
        <f t="shared" ca="1" si="43"/>
        <v>263.32239508638736</v>
      </c>
    </row>
    <row r="1401" spans="5:6" x14ac:dyDescent="0.25">
      <c r="E1401" s="39">
        <f t="shared" ca="1" si="42"/>
        <v>9.9885699933329408E-2</v>
      </c>
      <c r="F1401" s="39">
        <f t="shared" ca="1" si="43"/>
        <v>74.971424983332355</v>
      </c>
    </row>
    <row r="1402" spans="5:6" x14ac:dyDescent="0.25">
      <c r="E1402" s="39">
        <f t="shared" ca="1" si="42"/>
        <v>0.92355892637065196</v>
      </c>
      <c r="F1402" s="39">
        <f t="shared" ca="1" si="43"/>
        <v>280.889731592663</v>
      </c>
    </row>
    <row r="1403" spans="5:6" x14ac:dyDescent="0.25">
      <c r="E1403" s="39">
        <f t="shared" ca="1" si="42"/>
        <v>0.39034492113925634</v>
      </c>
      <c r="F1403" s="39">
        <f t="shared" ca="1" si="43"/>
        <v>147.58623028481406</v>
      </c>
    </row>
    <row r="1404" spans="5:6" x14ac:dyDescent="0.25">
      <c r="E1404" s="39">
        <f t="shared" ca="1" si="42"/>
        <v>0.62809521911840638</v>
      </c>
      <c r="F1404" s="39">
        <f t="shared" ca="1" si="43"/>
        <v>207.02380477960159</v>
      </c>
    </row>
    <row r="1405" spans="5:6" x14ac:dyDescent="0.25">
      <c r="E1405" s="39">
        <f t="shared" ca="1" si="42"/>
        <v>0.118143572875819</v>
      </c>
      <c r="F1405" s="39">
        <f t="shared" ca="1" si="43"/>
        <v>79.535893218954755</v>
      </c>
    </row>
    <row r="1406" spans="5:6" x14ac:dyDescent="0.25">
      <c r="E1406" s="39">
        <f t="shared" ca="1" si="42"/>
        <v>0.23075886005879243</v>
      </c>
      <c r="F1406" s="39">
        <f t="shared" ca="1" si="43"/>
        <v>107.68971501469811</v>
      </c>
    </row>
    <row r="1407" spans="5:6" x14ac:dyDescent="0.25">
      <c r="E1407" s="39">
        <f t="shared" ca="1" si="42"/>
        <v>0.29706256669563724</v>
      </c>
      <c r="F1407" s="39">
        <f t="shared" ca="1" si="43"/>
        <v>124.26564167390931</v>
      </c>
    </row>
    <row r="1408" spans="5:6" x14ac:dyDescent="0.25">
      <c r="E1408" s="39">
        <f t="shared" ca="1" si="42"/>
        <v>0.49355191707657131</v>
      </c>
      <c r="F1408" s="39">
        <f t="shared" ca="1" si="43"/>
        <v>173.38797926914282</v>
      </c>
    </row>
    <row r="1409" spans="5:6" x14ac:dyDescent="0.25">
      <c r="E1409" s="39">
        <f t="shared" ca="1" si="42"/>
        <v>0.21044929203973906</v>
      </c>
      <c r="F1409" s="39">
        <f t="shared" ca="1" si="43"/>
        <v>102.61232300993476</v>
      </c>
    </row>
    <row r="1410" spans="5:6" x14ac:dyDescent="0.25">
      <c r="E1410" s="39">
        <f t="shared" ca="1" si="42"/>
        <v>0.67959162887911206</v>
      </c>
      <c r="F1410" s="39">
        <f t="shared" ca="1" si="43"/>
        <v>219.89790721977801</v>
      </c>
    </row>
    <row r="1411" spans="5:6" x14ac:dyDescent="0.25">
      <c r="E1411" s="39">
        <f t="shared" ca="1" si="42"/>
        <v>0.56393247188120144</v>
      </c>
      <c r="F1411" s="39">
        <f t="shared" ca="1" si="43"/>
        <v>190.98311797030036</v>
      </c>
    </row>
    <row r="1412" spans="5:6" x14ac:dyDescent="0.25">
      <c r="E1412" s="39">
        <f t="shared" ref="E1412:E1475" ca="1" si="44">RAND()</f>
        <v>0.74152757930531066</v>
      </c>
      <c r="F1412" s="39">
        <f t="shared" ref="F1412:F1475" ca="1" si="45">$C$3+E1412*($C$4-$C$3)</f>
        <v>235.38189482632765</v>
      </c>
    </row>
    <row r="1413" spans="5:6" x14ac:dyDescent="0.25">
      <c r="E1413" s="39">
        <f t="shared" ca="1" si="44"/>
        <v>0.459964584176905</v>
      </c>
      <c r="F1413" s="39">
        <f t="shared" ca="1" si="45"/>
        <v>164.99114604422624</v>
      </c>
    </row>
    <row r="1414" spans="5:6" x14ac:dyDescent="0.25">
      <c r="E1414" s="39">
        <f t="shared" ca="1" si="44"/>
        <v>0.76632743207666565</v>
      </c>
      <c r="F1414" s="39">
        <f t="shared" ca="1" si="45"/>
        <v>241.58185801916642</v>
      </c>
    </row>
    <row r="1415" spans="5:6" x14ac:dyDescent="0.25">
      <c r="E1415" s="39">
        <f t="shared" ca="1" si="44"/>
        <v>0.96901431594736076</v>
      </c>
      <c r="F1415" s="39">
        <f t="shared" ca="1" si="45"/>
        <v>292.25357898684018</v>
      </c>
    </row>
    <row r="1416" spans="5:6" x14ac:dyDescent="0.25">
      <c r="E1416" s="39">
        <f t="shared" ca="1" si="44"/>
        <v>0.86707639370544332</v>
      </c>
      <c r="F1416" s="39">
        <f t="shared" ca="1" si="45"/>
        <v>266.76909842636087</v>
      </c>
    </row>
    <row r="1417" spans="5:6" x14ac:dyDescent="0.25">
      <c r="E1417" s="39">
        <f t="shared" ca="1" si="44"/>
        <v>0.39775038819614739</v>
      </c>
      <c r="F1417" s="39">
        <f t="shared" ca="1" si="45"/>
        <v>149.43759704903687</v>
      </c>
    </row>
    <row r="1418" spans="5:6" x14ac:dyDescent="0.25">
      <c r="E1418" s="39">
        <f t="shared" ca="1" si="44"/>
        <v>0.60042475156004893</v>
      </c>
      <c r="F1418" s="39">
        <f t="shared" ca="1" si="45"/>
        <v>200.10618789001222</v>
      </c>
    </row>
    <row r="1419" spans="5:6" x14ac:dyDescent="0.25">
      <c r="E1419" s="39">
        <f t="shared" ca="1" si="44"/>
        <v>0.68640273801283136</v>
      </c>
      <c r="F1419" s="39">
        <f t="shared" ca="1" si="45"/>
        <v>221.60068450320784</v>
      </c>
    </row>
    <row r="1420" spans="5:6" x14ac:dyDescent="0.25">
      <c r="E1420" s="39">
        <f t="shared" ca="1" si="44"/>
        <v>0.83850601376435541</v>
      </c>
      <c r="F1420" s="39">
        <f t="shared" ca="1" si="45"/>
        <v>259.62650344108886</v>
      </c>
    </row>
    <row r="1421" spans="5:6" x14ac:dyDescent="0.25">
      <c r="E1421" s="39">
        <f t="shared" ca="1" si="44"/>
        <v>0.94127326320020088</v>
      </c>
      <c r="F1421" s="39">
        <f t="shared" ca="1" si="45"/>
        <v>285.31831580005019</v>
      </c>
    </row>
    <row r="1422" spans="5:6" x14ac:dyDescent="0.25">
      <c r="E1422" s="39">
        <f t="shared" ca="1" si="44"/>
        <v>0.2135008476866741</v>
      </c>
      <c r="F1422" s="39">
        <f t="shared" ca="1" si="45"/>
        <v>103.37521192166852</v>
      </c>
    </row>
    <row r="1423" spans="5:6" x14ac:dyDescent="0.25">
      <c r="E1423" s="39">
        <f t="shared" ca="1" si="44"/>
        <v>0.4674771535315998</v>
      </c>
      <c r="F1423" s="39">
        <f t="shared" ca="1" si="45"/>
        <v>166.86928838289995</v>
      </c>
    </row>
    <row r="1424" spans="5:6" x14ac:dyDescent="0.25">
      <c r="E1424" s="39">
        <f t="shared" ca="1" si="44"/>
        <v>0.79048601399048513</v>
      </c>
      <c r="F1424" s="39">
        <f t="shared" ca="1" si="45"/>
        <v>247.62150349762129</v>
      </c>
    </row>
    <row r="1425" spans="5:6" x14ac:dyDescent="0.25">
      <c r="E1425" s="39">
        <f t="shared" ca="1" si="44"/>
        <v>0.96097652374896181</v>
      </c>
      <c r="F1425" s="39">
        <f t="shared" ca="1" si="45"/>
        <v>290.24413093724047</v>
      </c>
    </row>
    <row r="1426" spans="5:6" x14ac:dyDescent="0.25">
      <c r="E1426" s="39">
        <f t="shared" ca="1" si="44"/>
        <v>0.15845910872147539</v>
      </c>
      <c r="F1426" s="39">
        <f t="shared" ca="1" si="45"/>
        <v>89.614777180368847</v>
      </c>
    </row>
    <row r="1427" spans="5:6" x14ac:dyDescent="0.25">
      <c r="E1427" s="39">
        <f t="shared" ca="1" si="44"/>
        <v>0.76981170103873975</v>
      </c>
      <c r="F1427" s="39">
        <f t="shared" ca="1" si="45"/>
        <v>242.45292525968495</v>
      </c>
    </row>
    <row r="1428" spans="5:6" x14ac:dyDescent="0.25">
      <c r="E1428" s="39">
        <f t="shared" ca="1" si="44"/>
        <v>0.59986606781807716</v>
      </c>
      <c r="F1428" s="39">
        <f t="shared" ca="1" si="45"/>
        <v>199.96651695451928</v>
      </c>
    </row>
    <row r="1429" spans="5:6" x14ac:dyDescent="0.25">
      <c r="E1429" s="39">
        <f t="shared" ca="1" si="44"/>
        <v>0.51190981207527508</v>
      </c>
      <c r="F1429" s="39">
        <f t="shared" ca="1" si="45"/>
        <v>177.97745301881878</v>
      </c>
    </row>
    <row r="1430" spans="5:6" x14ac:dyDescent="0.25">
      <c r="E1430" s="39">
        <f t="shared" ca="1" si="44"/>
        <v>0.5627603101731411</v>
      </c>
      <c r="F1430" s="39">
        <f t="shared" ca="1" si="45"/>
        <v>190.69007754328527</v>
      </c>
    </row>
    <row r="1431" spans="5:6" x14ac:dyDescent="0.25">
      <c r="E1431" s="39">
        <f t="shared" ca="1" si="44"/>
        <v>0.76812210935376013</v>
      </c>
      <c r="F1431" s="39">
        <f t="shared" ca="1" si="45"/>
        <v>242.03052733844004</v>
      </c>
    </row>
    <row r="1432" spans="5:6" x14ac:dyDescent="0.25">
      <c r="E1432" s="39">
        <f t="shared" ca="1" si="44"/>
        <v>0.94143174316394573</v>
      </c>
      <c r="F1432" s="39">
        <f t="shared" ca="1" si="45"/>
        <v>285.3579357909864</v>
      </c>
    </row>
    <row r="1433" spans="5:6" x14ac:dyDescent="0.25">
      <c r="E1433" s="39">
        <f t="shared" ca="1" si="44"/>
        <v>0.91633732293595449</v>
      </c>
      <c r="F1433" s="39">
        <f t="shared" ca="1" si="45"/>
        <v>279.08433073398862</v>
      </c>
    </row>
    <row r="1434" spans="5:6" x14ac:dyDescent="0.25">
      <c r="E1434" s="39">
        <f t="shared" ca="1" si="44"/>
        <v>0.54226668035929237</v>
      </c>
      <c r="F1434" s="39">
        <f t="shared" ca="1" si="45"/>
        <v>185.56667008982311</v>
      </c>
    </row>
    <row r="1435" spans="5:6" x14ac:dyDescent="0.25">
      <c r="E1435" s="39">
        <f t="shared" ca="1" si="44"/>
        <v>2.6627093279279368E-2</v>
      </c>
      <c r="F1435" s="39">
        <f t="shared" ca="1" si="45"/>
        <v>56.656773319819841</v>
      </c>
    </row>
    <row r="1436" spans="5:6" x14ac:dyDescent="0.25">
      <c r="E1436" s="39">
        <f t="shared" ca="1" si="44"/>
        <v>0.29601569302283481</v>
      </c>
      <c r="F1436" s="39">
        <f t="shared" ca="1" si="45"/>
        <v>124.0039232557087</v>
      </c>
    </row>
    <row r="1437" spans="5:6" x14ac:dyDescent="0.25">
      <c r="E1437" s="39">
        <f t="shared" ca="1" si="44"/>
        <v>0.61560677071892389</v>
      </c>
      <c r="F1437" s="39">
        <f t="shared" ca="1" si="45"/>
        <v>203.90169267973098</v>
      </c>
    </row>
    <row r="1438" spans="5:6" x14ac:dyDescent="0.25">
      <c r="E1438" s="39">
        <f t="shared" ca="1" si="44"/>
        <v>0.61142943325685017</v>
      </c>
      <c r="F1438" s="39">
        <f t="shared" ca="1" si="45"/>
        <v>202.85735831421255</v>
      </c>
    </row>
    <row r="1439" spans="5:6" x14ac:dyDescent="0.25">
      <c r="E1439" s="39">
        <f t="shared" ca="1" si="44"/>
        <v>0.18241782510389304</v>
      </c>
      <c r="F1439" s="39">
        <f t="shared" ca="1" si="45"/>
        <v>95.604456275973263</v>
      </c>
    </row>
    <row r="1440" spans="5:6" x14ac:dyDescent="0.25">
      <c r="E1440" s="39">
        <f t="shared" ca="1" si="44"/>
        <v>0.5512341265484243</v>
      </c>
      <c r="F1440" s="39">
        <f t="shared" ca="1" si="45"/>
        <v>187.80853163710609</v>
      </c>
    </row>
    <row r="1441" spans="5:6" x14ac:dyDescent="0.25">
      <c r="E1441" s="39">
        <f t="shared" ca="1" si="44"/>
        <v>0.80693446821810921</v>
      </c>
      <c r="F1441" s="39">
        <f t="shared" ca="1" si="45"/>
        <v>251.73361705452731</v>
      </c>
    </row>
    <row r="1442" spans="5:6" x14ac:dyDescent="0.25">
      <c r="E1442" s="39">
        <f t="shared" ca="1" si="44"/>
        <v>0.90118344902461411</v>
      </c>
      <c r="F1442" s="39">
        <f t="shared" ca="1" si="45"/>
        <v>275.29586225615355</v>
      </c>
    </row>
    <row r="1443" spans="5:6" x14ac:dyDescent="0.25">
      <c r="E1443" s="39">
        <f t="shared" ca="1" si="44"/>
        <v>0.99763669122325382</v>
      </c>
      <c r="F1443" s="39">
        <f t="shared" ca="1" si="45"/>
        <v>299.40917280581345</v>
      </c>
    </row>
    <row r="1444" spans="5:6" x14ac:dyDescent="0.25">
      <c r="E1444" s="39">
        <f t="shared" ca="1" si="44"/>
        <v>0.14874926278807998</v>
      </c>
      <c r="F1444" s="39">
        <f t="shared" ca="1" si="45"/>
        <v>87.187315697019997</v>
      </c>
    </row>
    <row r="1445" spans="5:6" x14ac:dyDescent="0.25">
      <c r="E1445" s="39">
        <f t="shared" ca="1" si="44"/>
        <v>0.72472765914409421</v>
      </c>
      <c r="F1445" s="39">
        <f t="shared" ca="1" si="45"/>
        <v>231.18191478602355</v>
      </c>
    </row>
    <row r="1446" spans="5:6" x14ac:dyDescent="0.25">
      <c r="E1446" s="39">
        <f t="shared" ca="1" si="44"/>
        <v>0.3375025669048024</v>
      </c>
      <c r="F1446" s="39">
        <f t="shared" ca="1" si="45"/>
        <v>134.3756417262006</v>
      </c>
    </row>
    <row r="1447" spans="5:6" x14ac:dyDescent="0.25">
      <c r="E1447" s="39">
        <f t="shared" ca="1" si="44"/>
        <v>0.69821963586074332</v>
      </c>
      <c r="F1447" s="39">
        <f t="shared" ca="1" si="45"/>
        <v>224.55490896518583</v>
      </c>
    </row>
    <row r="1448" spans="5:6" x14ac:dyDescent="0.25">
      <c r="E1448" s="39">
        <f t="shared" ca="1" si="44"/>
        <v>0.39786705165081548</v>
      </c>
      <c r="F1448" s="39">
        <f t="shared" ca="1" si="45"/>
        <v>149.46676291270387</v>
      </c>
    </row>
    <row r="1449" spans="5:6" x14ac:dyDescent="0.25">
      <c r="E1449" s="39">
        <f t="shared" ca="1" si="44"/>
        <v>0.25838788351755904</v>
      </c>
      <c r="F1449" s="39">
        <f t="shared" ca="1" si="45"/>
        <v>114.59697087938976</v>
      </c>
    </row>
    <row r="1450" spans="5:6" x14ac:dyDescent="0.25">
      <c r="E1450" s="39">
        <f t="shared" ca="1" si="44"/>
        <v>0.93779462981767103</v>
      </c>
      <c r="F1450" s="39">
        <f t="shared" ca="1" si="45"/>
        <v>284.4486574544178</v>
      </c>
    </row>
    <row r="1451" spans="5:6" x14ac:dyDescent="0.25">
      <c r="E1451" s="39">
        <f t="shared" ca="1" si="44"/>
        <v>5.9314196886107728E-2</v>
      </c>
      <c r="F1451" s="39">
        <f t="shared" ca="1" si="45"/>
        <v>64.828549221526927</v>
      </c>
    </row>
    <row r="1452" spans="5:6" x14ac:dyDescent="0.25">
      <c r="E1452" s="39">
        <f t="shared" ca="1" si="44"/>
        <v>0.81095128983849007</v>
      </c>
      <c r="F1452" s="39">
        <f t="shared" ca="1" si="45"/>
        <v>252.73782245962252</v>
      </c>
    </row>
    <row r="1453" spans="5:6" x14ac:dyDescent="0.25">
      <c r="E1453" s="39">
        <f t="shared" ca="1" si="44"/>
        <v>0.29047514801939245</v>
      </c>
      <c r="F1453" s="39">
        <f t="shared" ca="1" si="45"/>
        <v>122.61878700484812</v>
      </c>
    </row>
    <row r="1454" spans="5:6" x14ac:dyDescent="0.25">
      <c r="E1454" s="39">
        <f t="shared" ca="1" si="44"/>
        <v>0.66502233571271974</v>
      </c>
      <c r="F1454" s="39">
        <f t="shared" ca="1" si="45"/>
        <v>216.25558392817993</v>
      </c>
    </row>
    <row r="1455" spans="5:6" x14ac:dyDescent="0.25">
      <c r="E1455" s="39">
        <f t="shared" ca="1" si="44"/>
        <v>8.6814547329717939E-2</v>
      </c>
      <c r="F1455" s="39">
        <f t="shared" ca="1" si="45"/>
        <v>71.703636832429481</v>
      </c>
    </row>
    <row r="1456" spans="5:6" x14ac:dyDescent="0.25">
      <c r="E1456" s="39">
        <f t="shared" ca="1" si="44"/>
        <v>0.13826197371328419</v>
      </c>
      <c r="F1456" s="39">
        <f t="shared" ca="1" si="45"/>
        <v>84.565493428321048</v>
      </c>
    </row>
    <row r="1457" spans="5:6" x14ac:dyDescent="0.25">
      <c r="E1457" s="39">
        <f t="shared" ca="1" si="44"/>
        <v>0.49361949119534987</v>
      </c>
      <c r="F1457" s="39">
        <f t="shared" ca="1" si="45"/>
        <v>173.40487279883746</v>
      </c>
    </row>
    <row r="1458" spans="5:6" x14ac:dyDescent="0.25">
      <c r="E1458" s="39">
        <f t="shared" ca="1" si="44"/>
        <v>0.55232662881918193</v>
      </c>
      <c r="F1458" s="39">
        <f t="shared" ca="1" si="45"/>
        <v>188.08165720479548</v>
      </c>
    </row>
    <row r="1459" spans="5:6" x14ac:dyDescent="0.25">
      <c r="E1459" s="39">
        <f t="shared" ca="1" si="44"/>
        <v>3.852274722745741E-3</v>
      </c>
      <c r="F1459" s="39">
        <f t="shared" ca="1" si="45"/>
        <v>50.963068680686433</v>
      </c>
    </row>
    <row r="1460" spans="5:6" x14ac:dyDescent="0.25">
      <c r="E1460" s="39">
        <f t="shared" ca="1" si="44"/>
        <v>0.54101236607227565</v>
      </c>
      <c r="F1460" s="39">
        <f t="shared" ca="1" si="45"/>
        <v>185.25309151806891</v>
      </c>
    </row>
    <row r="1461" spans="5:6" x14ac:dyDescent="0.25">
      <c r="E1461" s="39">
        <f t="shared" ca="1" si="44"/>
        <v>0.76048900188230373</v>
      </c>
      <c r="F1461" s="39">
        <f t="shared" ca="1" si="45"/>
        <v>240.12225047057592</v>
      </c>
    </row>
    <row r="1462" spans="5:6" x14ac:dyDescent="0.25">
      <c r="E1462" s="39">
        <f t="shared" ca="1" si="44"/>
        <v>5.2370499523046288E-2</v>
      </c>
      <c r="F1462" s="39">
        <f t="shared" ca="1" si="45"/>
        <v>63.092624880761576</v>
      </c>
    </row>
    <row r="1463" spans="5:6" x14ac:dyDescent="0.25">
      <c r="E1463" s="39">
        <f t="shared" ca="1" si="44"/>
        <v>0.11260078609821633</v>
      </c>
      <c r="F1463" s="39">
        <f t="shared" ca="1" si="45"/>
        <v>78.150196524554076</v>
      </c>
    </row>
    <row r="1464" spans="5:6" x14ac:dyDescent="0.25">
      <c r="E1464" s="39">
        <f t="shared" ca="1" si="44"/>
        <v>4.3347681279998551E-2</v>
      </c>
      <c r="F1464" s="39">
        <f t="shared" ca="1" si="45"/>
        <v>60.836920319999635</v>
      </c>
    </row>
    <row r="1465" spans="5:6" x14ac:dyDescent="0.25">
      <c r="E1465" s="39">
        <f t="shared" ca="1" si="44"/>
        <v>5.1796252343269011E-2</v>
      </c>
      <c r="F1465" s="39">
        <f t="shared" ca="1" si="45"/>
        <v>62.949063085817251</v>
      </c>
    </row>
    <row r="1466" spans="5:6" x14ac:dyDescent="0.25">
      <c r="E1466" s="39">
        <f t="shared" ca="1" si="44"/>
        <v>8.3305816512166952E-2</v>
      </c>
      <c r="F1466" s="39">
        <f t="shared" ca="1" si="45"/>
        <v>70.826454128041746</v>
      </c>
    </row>
    <row r="1467" spans="5:6" x14ac:dyDescent="0.25">
      <c r="E1467" s="39">
        <f t="shared" ca="1" si="44"/>
        <v>0.68101241933442846</v>
      </c>
      <c r="F1467" s="39">
        <f t="shared" ca="1" si="45"/>
        <v>220.25310483360713</v>
      </c>
    </row>
    <row r="1468" spans="5:6" x14ac:dyDescent="0.25">
      <c r="E1468" s="39">
        <f t="shared" ca="1" si="44"/>
        <v>0.22667014873541236</v>
      </c>
      <c r="F1468" s="39">
        <f t="shared" ca="1" si="45"/>
        <v>106.66753718385309</v>
      </c>
    </row>
    <row r="1469" spans="5:6" x14ac:dyDescent="0.25">
      <c r="E1469" s="39">
        <f t="shared" ca="1" si="44"/>
        <v>0.44711852622702264</v>
      </c>
      <c r="F1469" s="39">
        <f t="shared" ca="1" si="45"/>
        <v>161.77963155675565</v>
      </c>
    </row>
    <row r="1470" spans="5:6" x14ac:dyDescent="0.25">
      <c r="E1470" s="39">
        <f t="shared" ca="1" si="44"/>
        <v>0.98261772364145883</v>
      </c>
      <c r="F1470" s="39">
        <f t="shared" ca="1" si="45"/>
        <v>295.65443091036468</v>
      </c>
    </row>
    <row r="1471" spans="5:6" x14ac:dyDescent="0.25">
      <c r="E1471" s="39">
        <f t="shared" ca="1" si="44"/>
        <v>0.56086255180716382</v>
      </c>
      <c r="F1471" s="39">
        <f t="shared" ca="1" si="45"/>
        <v>190.21563795179097</v>
      </c>
    </row>
    <row r="1472" spans="5:6" x14ac:dyDescent="0.25">
      <c r="E1472" s="39">
        <f t="shared" ca="1" si="44"/>
        <v>7.0832393781905867E-2</v>
      </c>
      <c r="F1472" s="39">
        <f t="shared" ca="1" si="45"/>
        <v>67.708098445476466</v>
      </c>
    </row>
    <row r="1473" spans="5:6" x14ac:dyDescent="0.25">
      <c r="E1473" s="39">
        <f t="shared" ca="1" si="44"/>
        <v>0.57313946621410539</v>
      </c>
      <c r="F1473" s="39">
        <f t="shared" ca="1" si="45"/>
        <v>193.28486655352634</v>
      </c>
    </row>
    <row r="1474" spans="5:6" x14ac:dyDescent="0.25">
      <c r="E1474" s="39">
        <f t="shared" ca="1" si="44"/>
        <v>0.52251395331435968</v>
      </c>
      <c r="F1474" s="39">
        <f t="shared" ca="1" si="45"/>
        <v>180.62848832858992</v>
      </c>
    </row>
    <row r="1475" spans="5:6" x14ac:dyDescent="0.25">
      <c r="E1475" s="39">
        <f t="shared" ca="1" si="44"/>
        <v>0.77068175352787693</v>
      </c>
      <c r="F1475" s="39">
        <f t="shared" ca="1" si="45"/>
        <v>242.67043838196923</v>
      </c>
    </row>
    <row r="1476" spans="5:6" x14ac:dyDescent="0.25">
      <c r="E1476" s="39">
        <f t="shared" ref="E1476:E1539" ca="1" si="46">RAND()</f>
        <v>0.31648944852231642</v>
      </c>
      <c r="F1476" s="39">
        <f t="shared" ref="F1476:F1539" ca="1" si="47">$C$3+E1476*($C$4-$C$3)</f>
        <v>129.12236213057912</v>
      </c>
    </row>
    <row r="1477" spans="5:6" x14ac:dyDescent="0.25">
      <c r="E1477" s="39">
        <f t="shared" ca="1" si="46"/>
        <v>2.2973307376914831E-2</v>
      </c>
      <c r="F1477" s="39">
        <f t="shared" ca="1" si="47"/>
        <v>55.743326844228704</v>
      </c>
    </row>
    <row r="1478" spans="5:6" x14ac:dyDescent="0.25">
      <c r="E1478" s="39">
        <f t="shared" ca="1" si="46"/>
        <v>0.76154084246366793</v>
      </c>
      <c r="F1478" s="39">
        <f t="shared" ca="1" si="47"/>
        <v>240.38521061591698</v>
      </c>
    </row>
    <row r="1479" spans="5:6" x14ac:dyDescent="0.25">
      <c r="E1479" s="39">
        <f t="shared" ca="1" si="46"/>
        <v>0.65481178993298128</v>
      </c>
      <c r="F1479" s="39">
        <f t="shared" ca="1" si="47"/>
        <v>213.70294748324531</v>
      </c>
    </row>
    <row r="1480" spans="5:6" x14ac:dyDescent="0.25">
      <c r="E1480" s="39">
        <f t="shared" ca="1" si="46"/>
        <v>2.6827718920811261E-2</v>
      </c>
      <c r="F1480" s="39">
        <f t="shared" ca="1" si="47"/>
        <v>56.706929730202816</v>
      </c>
    </row>
    <row r="1481" spans="5:6" x14ac:dyDescent="0.25">
      <c r="E1481" s="39">
        <f t="shared" ca="1" si="46"/>
        <v>0.13902721940324159</v>
      </c>
      <c r="F1481" s="39">
        <f t="shared" ca="1" si="47"/>
        <v>84.756804850810397</v>
      </c>
    </row>
    <row r="1482" spans="5:6" x14ac:dyDescent="0.25">
      <c r="E1482" s="39">
        <f t="shared" ca="1" si="46"/>
        <v>0.23880211852484301</v>
      </c>
      <c r="F1482" s="39">
        <f t="shared" ca="1" si="47"/>
        <v>109.70052963121076</v>
      </c>
    </row>
    <row r="1483" spans="5:6" x14ac:dyDescent="0.25">
      <c r="E1483" s="39">
        <f t="shared" ca="1" si="46"/>
        <v>0.99750185726372165</v>
      </c>
      <c r="F1483" s="39">
        <f t="shared" ca="1" si="47"/>
        <v>299.3754643159304</v>
      </c>
    </row>
    <row r="1484" spans="5:6" x14ac:dyDescent="0.25">
      <c r="E1484" s="39">
        <f t="shared" ca="1" si="46"/>
        <v>0.53991721622423838</v>
      </c>
      <c r="F1484" s="39">
        <f t="shared" ca="1" si="47"/>
        <v>184.97930405605959</v>
      </c>
    </row>
    <row r="1485" spans="5:6" x14ac:dyDescent="0.25">
      <c r="E1485" s="39">
        <f t="shared" ca="1" si="46"/>
        <v>0.75446166025377648</v>
      </c>
      <c r="F1485" s="39">
        <f t="shared" ca="1" si="47"/>
        <v>238.61541506344412</v>
      </c>
    </row>
    <row r="1486" spans="5:6" x14ac:dyDescent="0.25">
      <c r="E1486" s="39">
        <f t="shared" ca="1" si="46"/>
        <v>7.3055488397898438E-3</v>
      </c>
      <c r="F1486" s="39">
        <f t="shared" ca="1" si="47"/>
        <v>51.826387209947463</v>
      </c>
    </row>
    <row r="1487" spans="5:6" x14ac:dyDescent="0.25">
      <c r="E1487" s="39">
        <f t="shared" ca="1" si="46"/>
        <v>0.55440206974056394</v>
      </c>
      <c r="F1487" s="39">
        <f t="shared" ca="1" si="47"/>
        <v>188.60051743514097</v>
      </c>
    </row>
    <row r="1488" spans="5:6" x14ac:dyDescent="0.25">
      <c r="E1488" s="39">
        <f t="shared" ca="1" si="46"/>
        <v>0.98157746167003135</v>
      </c>
      <c r="F1488" s="39">
        <f t="shared" ca="1" si="47"/>
        <v>295.39436541750786</v>
      </c>
    </row>
    <row r="1489" spans="5:6" x14ac:dyDescent="0.25">
      <c r="E1489" s="39">
        <f t="shared" ca="1" si="46"/>
        <v>0.96001664208880322</v>
      </c>
      <c r="F1489" s="39">
        <f t="shared" ca="1" si="47"/>
        <v>290.00416052220078</v>
      </c>
    </row>
    <row r="1490" spans="5:6" x14ac:dyDescent="0.25">
      <c r="E1490" s="39">
        <f t="shared" ca="1" si="46"/>
        <v>0.42249798368407709</v>
      </c>
      <c r="F1490" s="39">
        <f t="shared" ca="1" si="47"/>
        <v>155.62449592101927</v>
      </c>
    </row>
    <row r="1491" spans="5:6" x14ac:dyDescent="0.25">
      <c r="E1491" s="39">
        <f t="shared" ca="1" si="46"/>
        <v>0.43778825254584675</v>
      </c>
      <c r="F1491" s="39">
        <f t="shared" ca="1" si="47"/>
        <v>159.44706313646168</v>
      </c>
    </row>
    <row r="1492" spans="5:6" x14ac:dyDescent="0.25">
      <c r="E1492" s="39">
        <f t="shared" ca="1" si="46"/>
        <v>0.30254211970521372</v>
      </c>
      <c r="F1492" s="39">
        <f t="shared" ca="1" si="47"/>
        <v>125.63552992630343</v>
      </c>
    </row>
    <row r="1493" spans="5:6" x14ac:dyDescent="0.25">
      <c r="E1493" s="39">
        <f t="shared" ca="1" si="46"/>
        <v>9.5884719931561446E-2</v>
      </c>
      <c r="F1493" s="39">
        <f t="shared" ca="1" si="47"/>
        <v>73.971179982890362</v>
      </c>
    </row>
    <row r="1494" spans="5:6" x14ac:dyDescent="0.25">
      <c r="E1494" s="39">
        <f t="shared" ca="1" si="46"/>
        <v>0.17629228537471642</v>
      </c>
      <c r="F1494" s="39">
        <f t="shared" ca="1" si="47"/>
        <v>94.073071343679104</v>
      </c>
    </row>
    <row r="1495" spans="5:6" x14ac:dyDescent="0.25">
      <c r="E1495" s="39">
        <f t="shared" ca="1" si="46"/>
        <v>0.9558312261202061</v>
      </c>
      <c r="F1495" s="39">
        <f t="shared" ca="1" si="47"/>
        <v>288.95780653005153</v>
      </c>
    </row>
    <row r="1496" spans="5:6" x14ac:dyDescent="0.25">
      <c r="E1496" s="39">
        <f t="shared" ca="1" si="46"/>
        <v>4.0331236700439255E-2</v>
      </c>
      <c r="F1496" s="39">
        <f t="shared" ca="1" si="47"/>
        <v>60.082809175109816</v>
      </c>
    </row>
    <row r="1497" spans="5:6" x14ac:dyDescent="0.25">
      <c r="E1497" s="39">
        <f t="shared" ca="1" si="46"/>
        <v>7.012559534339069E-2</v>
      </c>
      <c r="F1497" s="39">
        <f t="shared" ca="1" si="47"/>
        <v>67.531398835847668</v>
      </c>
    </row>
    <row r="1498" spans="5:6" x14ac:dyDescent="0.25">
      <c r="E1498" s="39">
        <f t="shared" ca="1" si="46"/>
        <v>2.0104644327603838E-2</v>
      </c>
      <c r="F1498" s="39">
        <f t="shared" ca="1" si="47"/>
        <v>55.026161081900959</v>
      </c>
    </row>
    <row r="1499" spans="5:6" x14ac:dyDescent="0.25">
      <c r="E1499" s="39">
        <f t="shared" ca="1" si="46"/>
        <v>0.36936100146541728</v>
      </c>
      <c r="F1499" s="39">
        <f t="shared" ca="1" si="47"/>
        <v>142.34025036635433</v>
      </c>
    </row>
    <row r="1500" spans="5:6" x14ac:dyDescent="0.25">
      <c r="E1500" s="39">
        <f t="shared" ca="1" si="46"/>
        <v>0.13912288544249374</v>
      </c>
      <c r="F1500" s="39">
        <f t="shared" ca="1" si="47"/>
        <v>84.780721360623431</v>
      </c>
    </row>
    <row r="1501" spans="5:6" x14ac:dyDescent="0.25">
      <c r="E1501" s="39">
        <f t="shared" ca="1" si="46"/>
        <v>3.7694350001756471E-2</v>
      </c>
      <c r="F1501" s="39">
        <f t="shared" ca="1" si="47"/>
        <v>59.423587500439119</v>
      </c>
    </row>
    <row r="1502" spans="5:6" x14ac:dyDescent="0.25">
      <c r="E1502" s="39">
        <f t="shared" ca="1" si="46"/>
        <v>0.67447659663273063</v>
      </c>
      <c r="F1502" s="39">
        <f t="shared" ca="1" si="47"/>
        <v>218.61914915818267</v>
      </c>
    </row>
    <row r="1503" spans="5:6" x14ac:dyDescent="0.25">
      <c r="E1503" s="39">
        <f t="shared" ca="1" si="46"/>
        <v>0.77608060028774661</v>
      </c>
      <c r="F1503" s="39">
        <f t="shared" ca="1" si="47"/>
        <v>244.02015007193665</v>
      </c>
    </row>
    <row r="1504" spans="5:6" x14ac:dyDescent="0.25">
      <c r="E1504" s="39">
        <f t="shared" ca="1" si="46"/>
        <v>0.25674647892619451</v>
      </c>
      <c r="F1504" s="39">
        <f t="shared" ca="1" si="47"/>
        <v>114.18661973154863</v>
      </c>
    </row>
    <row r="1505" spans="5:6" x14ac:dyDescent="0.25">
      <c r="E1505" s="39">
        <f t="shared" ca="1" si="46"/>
        <v>0.69232535185526078</v>
      </c>
      <c r="F1505" s="39">
        <f t="shared" ca="1" si="47"/>
        <v>223.0813379638152</v>
      </c>
    </row>
    <row r="1506" spans="5:6" x14ac:dyDescent="0.25">
      <c r="E1506" s="39">
        <f t="shared" ca="1" si="46"/>
        <v>0.78485675344242134</v>
      </c>
      <c r="F1506" s="39">
        <f t="shared" ca="1" si="47"/>
        <v>246.21418836060533</v>
      </c>
    </row>
    <row r="1507" spans="5:6" x14ac:dyDescent="0.25">
      <c r="E1507" s="39">
        <f t="shared" ca="1" si="46"/>
        <v>0.6765404641511702</v>
      </c>
      <c r="F1507" s="39">
        <f t="shared" ca="1" si="47"/>
        <v>219.13511603779256</v>
      </c>
    </row>
    <row r="1508" spans="5:6" x14ac:dyDescent="0.25">
      <c r="E1508" s="39">
        <f t="shared" ca="1" si="46"/>
        <v>0.47148625932640775</v>
      </c>
      <c r="F1508" s="39">
        <f t="shared" ca="1" si="47"/>
        <v>167.87156483160194</v>
      </c>
    </row>
    <row r="1509" spans="5:6" x14ac:dyDescent="0.25">
      <c r="E1509" s="39">
        <f t="shared" ca="1" si="46"/>
        <v>0.92970364242701498</v>
      </c>
      <c r="F1509" s="39">
        <f t="shared" ca="1" si="47"/>
        <v>282.42591060675375</v>
      </c>
    </row>
    <row r="1510" spans="5:6" x14ac:dyDescent="0.25">
      <c r="E1510" s="39">
        <f t="shared" ca="1" si="46"/>
        <v>0.36157924003176978</v>
      </c>
      <c r="F1510" s="39">
        <f t="shared" ca="1" si="47"/>
        <v>140.39481000794245</v>
      </c>
    </row>
    <row r="1511" spans="5:6" x14ac:dyDescent="0.25">
      <c r="E1511" s="39">
        <f t="shared" ca="1" si="46"/>
        <v>0.84654869286725254</v>
      </c>
      <c r="F1511" s="39">
        <f t="shared" ca="1" si="47"/>
        <v>261.63717321681315</v>
      </c>
    </row>
    <row r="1512" spans="5:6" x14ac:dyDescent="0.25">
      <c r="E1512" s="39">
        <f t="shared" ca="1" si="46"/>
        <v>0.79446014158409584</v>
      </c>
      <c r="F1512" s="39">
        <f t="shared" ca="1" si="47"/>
        <v>248.61503539602396</v>
      </c>
    </row>
    <row r="1513" spans="5:6" x14ac:dyDescent="0.25">
      <c r="E1513" s="39">
        <f t="shared" ca="1" si="46"/>
        <v>0.21481280953216586</v>
      </c>
      <c r="F1513" s="39">
        <f t="shared" ca="1" si="47"/>
        <v>103.70320238304146</v>
      </c>
    </row>
    <row r="1514" spans="5:6" x14ac:dyDescent="0.25">
      <c r="E1514" s="39">
        <f t="shared" ca="1" si="46"/>
        <v>0.87284758212685143</v>
      </c>
      <c r="F1514" s="39">
        <f t="shared" ca="1" si="47"/>
        <v>268.21189553171286</v>
      </c>
    </row>
    <row r="1515" spans="5:6" x14ac:dyDescent="0.25">
      <c r="E1515" s="39">
        <f t="shared" ca="1" si="46"/>
        <v>0.51340613014114911</v>
      </c>
      <c r="F1515" s="39">
        <f t="shared" ca="1" si="47"/>
        <v>178.35153253528728</v>
      </c>
    </row>
    <row r="1516" spans="5:6" x14ac:dyDescent="0.25">
      <c r="E1516" s="39">
        <f t="shared" ca="1" si="46"/>
        <v>0.58833430896131755</v>
      </c>
      <c r="F1516" s="39">
        <f t="shared" ca="1" si="47"/>
        <v>197.08357724032939</v>
      </c>
    </row>
    <row r="1517" spans="5:6" x14ac:dyDescent="0.25">
      <c r="E1517" s="39">
        <f t="shared" ca="1" si="46"/>
        <v>0.8783018235354485</v>
      </c>
      <c r="F1517" s="39">
        <f t="shared" ca="1" si="47"/>
        <v>269.57545588386211</v>
      </c>
    </row>
    <row r="1518" spans="5:6" x14ac:dyDescent="0.25">
      <c r="E1518" s="39">
        <f t="shared" ca="1" si="46"/>
        <v>0.29516948910194307</v>
      </c>
      <c r="F1518" s="39">
        <f t="shared" ca="1" si="47"/>
        <v>123.79237227548577</v>
      </c>
    </row>
    <row r="1519" spans="5:6" x14ac:dyDescent="0.25">
      <c r="E1519" s="39">
        <f t="shared" ca="1" si="46"/>
        <v>0.20637202528364995</v>
      </c>
      <c r="F1519" s="39">
        <f t="shared" ca="1" si="47"/>
        <v>101.59300632091248</v>
      </c>
    </row>
    <row r="1520" spans="5:6" x14ac:dyDescent="0.25">
      <c r="E1520" s="39">
        <f t="shared" ca="1" si="46"/>
        <v>0.54376548115539003</v>
      </c>
      <c r="F1520" s="39">
        <f t="shared" ca="1" si="47"/>
        <v>185.94137028884751</v>
      </c>
    </row>
    <row r="1521" spans="5:6" x14ac:dyDescent="0.25">
      <c r="E1521" s="39">
        <f t="shared" ca="1" si="46"/>
        <v>0.81797045765737431</v>
      </c>
      <c r="F1521" s="39">
        <f t="shared" ca="1" si="47"/>
        <v>254.49261441434356</v>
      </c>
    </row>
    <row r="1522" spans="5:6" x14ac:dyDescent="0.25">
      <c r="E1522" s="39">
        <f t="shared" ca="1" si="46"/>
        <v>0.5748910400294247</v>
      </c>
      <c r="F1522" s="39">
        <f t="shared" ca="1" si="47"/>
        <v>193.72276000735619</v>
      </c>
    </row>
    <row r="1523" spans="5:6" x14ac:dyDescent="0.25">
      <c r="E1523" s="39">
        <f t="shared" ca="1" si="46"/>
        <v>0.39831885943441314</v>
      </c>
      <c r="F1523" s="39">
        <f t="shared" ca="1" si="47"/>
        <v>149.57971485860327</v>
      </c>
    </row>
    <row r="1524" spans="5:6" x14ac:dyDescent="0.25">
      <c r="E1524" s="39">
        <f t="shared" ca="1" si="46"/>
        <v>0.99067794464494652</v>
      </c>
      <c r="F1524" s="39">
        <f t="shared" ca="1" si="47"/>
        <v>297.66948616123659</v>
      </c>
    </row>
    <row r="1525" spans="5:6" x14ac:dyDescent="0.25">
      <c r="E1525" s="39">
        <f t="shared" ca="1" si="46"/>
        <v>0.13022463775080795</v>
      </c>
      <c r="F1525" s="39">
        <f t="shared" ca="1" si="47"/>
        <v>82.556159437701979</v>
      </c>
    </row>
    <row r="1526" spans="5:6" x14ac:dyDescent="0.25">
      <c r="E1526" s="39">
        <f t="shared" ca="1" si="46"/>
        <v>0.17634966335850422</v>
      </c>
      <c r="F1526" s="39">
        <f t="shared" ca="1" si="47"/>
        <v>94.087415839626061</v>
      </c>
    </row>
    <row r="1527" spans="5:6" x14ac:dyDescent="0.25">
      <c r="E1527" s="39">
        <f t="shared" ca="1" si="46"/>
        <v>0.48746327651622867</v>
      </c>
      <c r="F1527" s="39">
        <f t="shared" ca="1" si="47"/>
        <v>171.86581912905717</v>
      </c>
    </row>
    <row r="1528" spans="5:6" x14ac:dyDescent="0.25">
      <c r="E1528" s="39">
        <f t="shared" ca="1" si="46"/>
        <v>0.70741370543191973</v>
      </c>
      <c r="F1528" s="39">
        <f t="shared" ca="1" si="47"/>
        <v>226.85342635797994</v>
      </c>
    </row>
    <row r="1529" spans="5:6" x14ac:dyDescent="0.25">
      <c r="E1529" s="39">
        <f t="shared" ca="1" si="46"/>
        <v>0.28988532210247242</v>
      </c>
      <c r="F1529" s="39">
        <f t="shared" ca="1" si="47"/>
        <v>122.4713305256181</v>
      </c>
    </row>
    <row r="1530" spans="5:6" x14ac:dyDescent="0.25">
      <c r="E1530" s="39">
        <f t="shared" ca="1" si="46"/>
        <v>0.75906303020709598</v>
      </c>
      <c r="F1530" s="39">
        <f t="shared" ca="1" si="47"/>
        <v>239.76575755177399</v>
      </c>
    </row>
    <row r="1531" spans="5:6" x14ac:dyDescent="0.25">
      <c r="E1531" s="39">
        <f t="shared" ca="1" si="46"/>
        <v>0.68323879513246433</v>
      </c>
      <c r="F1531" s="39">
        <f t="shared" ca="1" si="47"/>
        <v>220.80969878311609</v>
      </c>
    </row>
    <row r="1532" spans="5:6" x14ac:dyDescent="0.25">
      <c r="E1532" s="39">
        <f t="shared" ca="1" si="46"/>
        <v>0.2370310220543097</v>
      </c>
      <c r="F1532" s="39">
        <f t="shared" ca="1" si="47"/>
        <v>109.25775551357742</v>
      </c>
    </row>
    <row r="1533" spans="5:6" x14ac:dyDescent="0.25">
      <c r="E1533" s="39">
        <f t="shared" ca="1" si="46"/>
        <v>0.46850381273988717</v>
      </c>
      <c r="F1533" s="39">
        <f t="shared" ca="1" si="47"/>
        <v>167.12595318497179</v>
      </c>
    </row>
    <row r="1534" spans="5:6" x14ac:dyDescent="0.25">
      <c r="E1534" s="39">
        <f t="shared" ca="1" si="46"/>
        <v>7.8008774413538817E-2</v>
      </c>
      <c r="F1534" s="39">
        <f t="shared" ca="1" si="47"/>
        <v>69.502193603384711</v>
      </c>
    </row>
    <row r="1535" spans="5:6" x14ac:dyDescent="0.25">
      <c r="E1535" s="39">
        <f t="shared" ca="1" si="46"/>
        <v>0.89129630880852762</v>
      </c>
      <c r="F1535" s="39">
        <f t="shared" ca="1" si="47"/>
        <v>272.82407720213189</v>
      </c>
    </row>
    <row r="1536" spans="5:6" x14ac:dyDescent="0.25">
      <c r="E1536" s="39">
        <f t="shared" ca="1" si="46"/>
        <v>0.98357913325170321</v>
      </c>
      <c r="F1536" s="39">
        <f t="shared" ca="1" si="47"/>
        <v>295.89478331292582</v>
      </c>
    </row>
    <row r="1537" spans="5:6" x14ac:dyDescent="0.25">
      <c r="E1537" s="39">
        <f t="shared" ca="1" si="46"/>
        <v>0.41432920861100919</v>
      </c>
      <c r="F1537" s="39">
        <f t="shared" ca="1" si="47"/>
        <v>153.58230215275228</v>
      </c>
    </row>
    <row r="1538" spans="5:6" x14ac:dyDescent="0.25">
      <c r="E1538" s="39">
        <f t="shared" ca="1" si="46"/>
        <v>0.30150837227523541</v>
      </c>
      <c r="F1538" s="39">
        <f t="shared" ca="1" si="47"/>
        <v>125.37709306880885</v>
      </c>
    </row>
    <row r="1539" spans="5:6" x14ac:dyDescent="0.25">
      <c r="E1539" s="39">
        <f t="shared" ca="1" si="46"/>
        <v>9.7692307861217742E-2</v>
      </c>
      <c r="F1539" s="39">
        <f t="shared" ca="1" si="47"/>
        <v>74.423076965304432</v>
      </c>
    </row>
    <row r="1540" spans="5:6" x14ac:dyDescent="0.25">
      <c r="E1540" s="39">
        <f t="shared" ref="E1540:E1603" ca="1" si="48">RAND()</f>
        <v>0.89859794644323732</v>
      </c>
      <c r="F1540" s="39">
        <f t="shared" ref="F1540:F1603" ca="1" si="49">$C$3+E1540*($C$4-$C$3)</f>
        <v>274.64948661080933</v>
      </c>
    </row>
    <row r="1541" spans="5:6" x14ac:dyDescent="0.25">
      <c r="E1541" s="39">
        <f t="shared" ca="1" si="48"/>
        <v>0.30773186882743808</v>
      </c>
      <c r="F1541" s="39">
        <f t="shared" ca="1" si="49"/>
        <v>126.93296720685952</v>
      </c>
    </row>
    <row r="1542" spans="5:6" x14ac:dyDescent="0.25">
      <c r="E1542" s="39">
        <f t="shared" ca="1" si="48"/>
        <v>0.5435241198114964</v>
      </c>
      <c r="F1542" s="39">
        <f t="shared" ca="1" si="49"/>
        <v>185.88102995287409</v>
      </c>
    </row>
    <row r="1543" spans="5:6" x14ac:dyDescent="0.25">
      <c r="E1543" s="39">
        <f t="shared" ca="1" si="48"/>
        <v>0.83863798261002653</v>
      </c>
      <c r="F1543" s="39">
        <f t="shared" ca="1" si="49"/>
        <v>259.65949565250662</v>
      </c>
    </row>
    <row r="1544" spans="5:6" x14ac:dyDescent="0.25">
      <c r="E1544" s="39">
        <f t="shared" ca="1" si="48"/>
        <v>6.8862111220098554E-2</v>
      </c>
      <c r="F1544" s="39">
        <f t="shared" ca="1" si="49"/>
        <v>67.215527805024635</v>
      </c>
    </row>
    <row r="1545" spans="5:6" x14ac:dyDescent="0.25">
      <c r="E1545" s="39">
        <f t="shared" ca="1" si="48"/>
        <v>0.99759626925622902</v>
      </c>
      <c r="F1545" s="39">
        <f t="shared" ca="1" si="49"/>
        <v>299.39906731405722</v>
      </c>
    </row>
    <row r="1546" spans="5:6" x14ac:dyDescent="0.25">
      <c r="E1546" s="39">
        <f t="shared" ca="1" si="48"/>
        <v>0.6217553427328455</v>
      </c>
      <c r="F1546" s="39">
        <f t="shared" ca="1" si="49"/>
        <v>205.43883568321138</v>
      </c>
    </row>
    <row r="1547" spans="5:6" x14ac:dyDescent="0.25">
      <c r="E1547" s="39">
        <f t="shared" ca="1" si="48"/>
        <v>9.6862087732345614E-3</v>
      </c>
      <c r="F1547" s="39">
        <f t="shared" ca="1" si="49"/>
        <v>52.421552193308642</v>
      </c>
    </row>
    <row r="1548" spans="5:6" x14ac:dyDescent="0.25">
      <c r="E1548" s="39">
        <f t="shared" ca="1" si="48"/>
        <v>9.7200241302387913E-2</v>
      </c>
      <c r="F1548" s="39">
        <f t="shared" ca="1" si="49"/>
        <v>74.300060325596974</v>
      </c>
    </row>
    <row r="1549" spans="5:6" x14ac:dyDescent="0.25">
      <c r="E1549" s="39">
        <f t="shared" ca="1" si="48"/>
        <v>0.49561125960415175</v>
      </c>
      <c r="F1549" s="39">
        <f t="shared" ca="1" si="49"/>
        <v>173.90281490103794</v>
      </c>
    </row>
    <row r="1550" spans="5:6" x14ac:dyDescent="0.25">
      <c r="E1550" s="39">
        <f t="shared" ca="1" si="48"/>
        <v>0.68150048965492038</v>
      </c>
      <c r="F1550" s="39">
        <f t="shared" ca="1" si="49"/>
        <v>220.37512241373008</v>
      </c>
    </row>
    <row r="1551" spans="5:6" x14ac:dyDescent="0.25">
      <c r="E1551" s="39">
        <f t="shared" ca="1" si="48"/>
        <v>0.776960690405745</v>
      </c>
      <c r="F1551" s="39">
        <f t="shared" ca="1" si="49"/>
        <v>244.24017260143626</v>
      </c>
    </row>
    <row r="1552" spans="5:6" x14ac:dyDescent="0.25">
      <c r="E1552" s="39">
        <f t="shared" ca="1" si="48"/>
        <v>0.10828944965816922</v>
      </c>
      <c r="F1552" s="39">
        <f t="shared" ca="1" si="49"/>
        <v>77.072362414542312</v>
      </c>
    </row>
    <row r="1553" spans="5:6" x14ac:dyDescent="0.25">
      <c r="E1553" s="39">
        <f t="shared" ca="1" si="48"/>
        <v>0.60736822720127626</v>
      </c>
      <c r="F1553" s="39">
        <f t="shared" ca="1" si="49"/>
        <v>201.84205680031906</v>
      </c>
    </row>
    <row r="1554" spans="5:6" x14ac:dyDescent="0.25">
      <c r="E1554" s="39">
        <f t="shared" ca="1" si="48"/>
        <v>0.66018018696477565</v>
      </c>
      <c r="F1554" s="39">
        <f t="shared" ca="1" si="49"/>
        <v>215.04504674119391</v>
      </c>
    </row>
    <row r="1555" spans="5:6" x14ac:dyDescent="0.25">
      <c r="E1555" s="39">
        <f t="shared" ca="1" si="48"/>
        <v>5.3276881412266275E-2</v>
      </c>
      <c r="F1555" s="39">
        <f t="shared" ca="1" si="49"/>
        <v>63.319220353066569</v>
      </c>
    </row>
    <row r="1556" spans="5:6" x14ac:dyDescent="0.25">
      <c r="E1556" s="39">
        <f t="shared" ca="1" si="48"/>
        <v>0.86454887525978608</v>
      </c>
      <c r="F1556" s="39">
        <f t="shared" ca="1" si="49"/>
        <v>266.13721881494655</v>
      </c>
    </row>
    <row r="1557" spans="5:6" x14ac:dyDescent="0.25">
      <c r="E1557" s="39">
        <f t="shared" ca="1" si="48"/>
        <v>0.57954904353986025</v>
      </c>
      <c r="F1557" s="39">
        <f t="shared" ca="1" si="49"/>
        <v>194.88726088496506</v>
      </c>
    </row>
    <row r="1558" spans="5:6" x14ac:dyDescent="0.25">
      <c r="E1558" s="39">
        <f t="shared" ca="1" si="48"/>
        <v>0.48211223349248877</v>
      </c>
      <c r="F1558" s="39">
        <f t="shared" ca="1" si="49"/>
        <v>170.52805837312218</v>
      </c>
    </row>
    <row r="1559" spans="5:6" x14ac:dyDescent="0.25">
      <c r="E1559" s="39">
        <f t="shared" ca="1" si="48"/>
        <v>7.9111415696213716E-2</v>
      </c>
      <c r="F1559" s="39">
        <f t="shared" ca="1" si="49"/>
        <v>69.777853924053431</v>
      </c>
    </row>
    <row r="1560" spans="5:6" x14ac:dyDescent="0.25">
      <c r="E1560" s="39">
        <f t="shared" ca="1" si="48"/>
        <v>0.52594613804536272</v>
      </c>
      <c r="F1560" s="39">
        <f t="shared" ca="1" si="49"/>
        <v>181.48653451134069</v>
      </c>
    </row>
    <row r="1561" spans="5:6" x14ac:dyDescent="0.25">
      <c r="E1561" s="39">
        <f t="shared" ca="1" si="48"/>
        <v>0.53027527883128545</v>
      </c>
      <c r="F1561" s="39">
        <f t="shared" ca="1" si="49"/>
        <v>182.56881970782135</v>
      </c>
    </row>
    <row r="1562" spans="5:6" x14ac:dyDescent="0.25">
      <c r="E1562" s="39">
        <f t="shared" ca="1" si="48"/>
        <v>0.68092935141883515</v>
      </c>
      <c r="F1562" s="39">
        <f t="shared" ca="1" si="49"/>
        <v>220.23233785470879</v>
      </c>
    </row>
    <row r="1563" spans="5:6" x14ac:dyDescent="0.25">
      <c r="E1563" s="39">
        <f t="shared" ca="1" si="48"/>
        <v>1.4537741413063854E-2</v>
      </c>
      <c r="F1563" s="39">
        <f t="shared" ca="1" si="49"/>
        <v>53.634435353265964</v>
      </c>
    </row>
    <row r="1564" spans="5:6" x14ac:dyDescent="0.25">
      <c r="E1564" s="39">
        <f t="shared" ca="1" si="48"/>
        <v>0.45717254545976527</v>
      </c>
      <c r="F1564" s="39">
        <f t="shared" ca="1" si="49"/>
        <v>164.29313636494132</v>
      </c>
    </row>
    <row r="1565" spans="5:6" x14ac:dyDescent="0.25">
      <c r="E1565" s="39">
        <f t="shared" ca="1" si="48"/>
        <v>0.68714532188850097</v>
      </c>
      <c r="F1565" s="39">
        <f t="shared" ca="1" si="49"/>
        <v>221.78633047212523</v>
      </c>
    </row>
    <row r="1566" spans="5:6" x14ac:dyDescent="0.25">
      <c r="E1566" s="39">
        <f t="shared" ca="1" si="48"/>
        <v>0.30672843709174635</v>
      </c>
      <c r="F1566" s="39">
        <f t="shared" ca="1" si="49"/>
        <v>126.68210927293659</v>
      </c>
    </row>
    <row r="1567" spans="5:6" x14ac:dyDescent="0.25">
      <c r="E1567" s="39">
        <f t="shared" ca="1" si="48"/>
        <v>0.23835871459615032</v>
      </c>
      <c r="F1567" s="39">
        <f t="shared" ca="1" si="49"/>
        <v>109.58967864903758</v>
      </c>
    </row>
    <row r="1568" spans="5:6" x14ac:dyDescent="0.25">
      <c r="E1568" s="39">
        <f t="shared" ca="1" si="48"/>
        <v>0.90349267987931514</v>
      </c>
      <c r="F1568" s="39">
        <f t="shared" ca="1" si="49"/>
        <v>275.87316996982878</v>
      </c>
    </row>
    <row r="1569" spans="5:6" x14ac:dyDescent="0.25">
      <c r="E1569" s="39">
        <f t="shared" ca="1" si="48"/>
        <v>0.96037952211505362</v>
      </c>
      <c r="F1569" s="39">
        <f t="shared" ca="1" si="49"/>
        <v>290.09488052876338</v>
      </c>
    </row>
    <row r="1570" spans="5:6" x14ac:dyDescent="0.25">
      <c r="E1570" s="39">
        <f t="shared" ca="1" si="48"/>
        <v>0.49569206502620045</v>
      </c>
      <c r="F1570" s="39">
        <f t="shared" ca="1" si="49"/>
        <v>173.92301625655011</v>
      </c>
    </row>
    <row r="1571" spans="5:6" x14ac:dyDescent="0.25">
      <c r="E1571" s="39">
        <f t="shared" ca="1" si="48"/>
        <v>0.39839750799373719</v>
      </c>
      <c r="F1571" s="39">
        <f t="shared" ca="1" si="49"/>
        <v>149.59937699843431</v>
      </c>
    </row>
    <row r="1572" spans="5:6" x14ac:dyDescent="0.25">
      <c r="E1572" s="39">
        <f t="shared" ca="1" si="48"/>
        <v>0.361921699991131</v>
      </c>
      <c r="F1572" s="39">
        <f t="shared" ca="1" si="49"/>
        <v>140.48042499778273</v>
      </c>
    </row>
    <row r="1573" spans="5:6" x14ac:dyDescent="0.25">
      <c r="E1573" s="39">
        <f t="shared" ca="1" si="48"/>
        <v>0.95973740284206621</v>
      </c>
      <c r="F1573" s="39">
        <f t="shared" ca="1" si="49"/>
        <v>289.93435071051658</v>
      </c>
    </row>
    <row r="1574" spans="5:6" x14ac:dyDescent="0.25">
      <c r="E1574" s="39">
        <f t="shared" ca="1" si="48"/>
        <v>0.91997637640239549</v>
      </c>
      <c r="F1574" s="39">
        <f t="shared" ca="1" si="49"/>
        <v>279.99409410059889</v>
      </c>
    </row>
    <row r="1575" spans="5:6" x14ac:dyDescent="0.25">
      <c r="E1575" s="39">
        <f t="shared" ca="1" si="48"/>
        <v>0.81748087265963809</v>
      </c>
      <c r="F1575" s="39">
        <f t="shared" ca="1" si="49"/>
        <v>254.37021816490952</v>
      </c>
    </row>
    <row r="1576" spans="5:6" x14ac:dyDescent="0.25">
      <c r="E1576" s="39">
        <f t="shared" ca="1" si="48"/>
        <v>0.93904392330186637</v>
      </c>
      <c r="F1576" s="39">
        <f t="shared" ca="1" si="49"/>
        <v>284.76098082546662</v>
      </c>
    </row>
    <row r="1577" spans="5:6" x14ac:dyDescent="0.25">
      <c r="E1577" s="39">
        <f t="shared" ca="1" si="48"/>
        <v>7.3740226349409577E-2</v>
      </c>
      <c r="F1577" s="39">
        <f t="shared" ca="1" si="49"/>
        <v>68.435056587352392</v>
      </c>
    </row>
    <row r="1578" spans="5:6" x14ac:dyDescent="0.25">
      <c r="E1578" s="39">
        <f t="shared" ca="1" si="48"/>
        <v>0.53055336116001106</v>
      </c>
      <c r="F1578" s="39">
        <f t="shared" ca="1" si="49"/>
        <v>182.63834029000276</v>
      </c>
    </row>
    <row r="1579" spans="5:6" x14ac:dyDescent="0.25">
      <c r="E1579" s="39">
        <f t="shared" ca="1" si="48"/>
        <v>0.98134109703883765</v>
      </c>
      <c r="F1579" s="39">
        <f t="shared" ca="1" si="49"/>
        <v>295.33527425970942</v>
      </c>
    </row>
    <row r="1580" spans="5:6" x14ac:dyDescent="0.25">
      <c r="E1580" s="39">
        <f t="shared" ca="1" si="48"/>
        <v>0.35498183163184616</v>
      </c>
      <c r="F1580" s="39">
        <f t="shared" ca="1" si="49"/>
        <v>138.74545790796154</v>
      </c>
    </row>
    <row r="1581" spans="5:6" x14ac:dyDescent="0.25">
      <c r="E1581" s="39">
        <f t="shared" ca="1" si="48"/>
        <v>0.20337511765306082</v>
      </c>
      <c r="F1581" s="39">
        <f t="shared" ca="1" si="49"/>
        <v>100.8437794132652</v>
      </c>
    </row>
    <row r="1582" spans="5:6" x14ac:dyDescent="0.25">
      <c r="E1582" s="39">
        <f t="shared" ca="1" si="48"/>
        <v>6.1811091106803717E-2</v>
      </c>
      <c r="F1582" s="39">
        <f t="shared" ca="1" si="49"/>
        <v>65.452772776700925</v>
      </c>
    </row>
    <row r="1583" spans="5:6" x14ac:dyDescent="0.25">
      <c r="E1583" s="39">
        <f t="shared" ca="1" si="48"/>
        <v>0.8144950427342128</v>
      </c>
      <c r="F1583" s="39">
        <f t="shared" ca="1" si="49"/>
        <v>253.6237606835532</v>
      </c>
    </row>
    <row r="1584" spans="5:6" x14ac:dyDescent="0.25">
      <c r="E1584" s="39">
        <f t="shared" ca="1" si="48"/>
        <v>0.56402605250245041</v>
      </c>
      <c r="F1584" s="39">
        <f t="shared" ca="1" si="49"/>
        <v>191.0065131256126</v>
      </c>
    </row>
    <row r="1585" spans="5:6" x14ac:dyDescent="0.25">
      <c r="E1585" s="39">
        <f t="shared" ca="1" si="48"/>
        <v>4.9442401260697211E-2</v>
      </c>
      <c r="F1585" s="39">
        <f t="shared" ca="1" si="49"/>
        <v>62.360600315174302</v>
      </c>
    </row>
    <row r="1586" spans="5:6" x14ac:dyDescent="0.25">
      <c r="E1586" s="39">
        <f t="shared" ca="1" si="48"/>
        <v>0.7653756038677082</v>
      </c>
      <c r="F1586" s="39">
        <f t="shared" ca="1" si="49"/>
        <v>241.34390096692704</v>
      </c>
    </row>
    <row r="1587" spans="5:6" x14ac:dyDescent="0.25">
      <c r="E1587" s="39">
        <f t="shared" ca="1" si="48"/>
        <v>0.42686964244088688</v>
      </c>
      <c r="F1587" s="39">
        <f t="shared" ca="1" si="49"/>
        <v>156.71741061022172</v>
      </c>
    </row>
    <row r="1588" spans="5:6" x14ac:dyDescent="0.25">
      <c r="E1588" s="39">
        <f t="shared" ca="1" si="48"/>
        <v>0.34145047529244144</v>
      </c>
      <c r="F1588" s="39">
        <f t="shared" ca="1" si="49"/>
        <v>135.36261882311035</v>
      </c>
    </row>
    <row r="1589" spans="5:6" x14ac:dyDescent="0.25">
      <c r="E1589" s="39">
        <f t="shared" ca="1" si="48"/>
        <v>0.66631374615159444</v>
      </c>
      <c r="F1589" s="39">
        <f t="shared" ca="1" si="49"/>
        <v>216.5784365378986</v>
      </c>
    </row>
    <row r="1590" spans="5:6" x14ac:dyDescent="0.25">
      <c r="E1590" s="39">
        <f t="shared" ca="1" si="48"/>
        <v>0.39434707946391856</v>
      </c>
      <c r="F1590" s="39">
        <f t="shared" ca="1" si="49"/>
        <v>148.58676986597965</v>
      </c>
    </row>
    <row r="1591" spans="5:6" x14ac:dyDescent="0.25">
      <c r="E1591" s="39">
        <f t="shared" ca="1" si="48"/>
        <v>0.84227063015527115</v>
      </c>
      <c r="F1591" s="39">
        <f t="shared" ca="1" si="49"/>
        <v>260.5676575388178</v>
      </c>
    </row>
    <row r="1592" spans="5:6" x14ac:dyDescent="0.25">
      <c r="E1592" s="39">
        <f t="shared" ca="1" si="48"/>
        <v>0.81217089784999963</v>
      </c>
      <c r="F1592" s="39">
        <f t="shared" ca="1" si="49"/>
        <v>253.0427244624999</v>
      </c>
    </row>
    <row r="1593" spans="5:6" x14ac:dyDescent="0.25">
      <c r="E1593" s="39">
        <f t="shared" ca="1" si="48"/>
        <v>0.93320194315428384</v>
      </c>
      <c r="F1593" s="39">
        <f t="shared" ca="1" si="49"/>
        <v>283.300485788571</v>
      </c>
    </row>
    <row r="1594" spans="5:6" x14ac:dyDescent="0.25">
      <c r="E1594" s="39">
        <f t="shared" ca="1" si="48"/>
        <v>0.28529378862836918</v>
      </c>
      <c r="F1594" s="39">
        <f t="shared" ca="1" si="49"/>
        <v>121.32344715709229</v>
      </c>
    </row>
    <row r="1595" spans="5:6" x14ac:dyDescent="0.25">
      <c r="E1595" s="39">
        <f t="shared" ca="1" si="48"/>
        <v>0.22314096493127422</v>
      </c>
      <c r="F1595" s="39">
        <f t="shared" ca="1" si="49"/>
        <v>105.78524123281855</v>
      </c>
    </row>
    <row r="1596" spans="5:6" x14ac:dyDescent="0.25">
      <c r="E1596" s="39">
        <f t="shared" ca="1" si="48"/>
        <v>0.58457144164787633</v>
      </c>
      <c r="F1596" s="39">
        <f t="shared" ca="1" si="49"/>
        <v>196.14286041196908</v>
      </c>
    </row>
    <row r="1597" spans="5:6" x14ac:dyDescent="0.25">
      <c r="E1597" s="39">
        <f t="shared" ca="1" si="48"/>
        <v>0.55991918663802531</v>
      </c>
      <c r="F1597" s="39">
        <f t="shared" ca="1" si="49"/>
        <v>189.97979665950632</v>
      </c>
    </row>
    <row r="1598" spans="5:6" x14ac:dyDescent="0.25">
      <c r="E1598" s="39">
        <f t="shared" ca="1" si="48"/>
        <v>5.108936888200033E-2</v>
      </c>
      <c r="F1598" s="39">
        <f t="shared" ca="1" si="49"/>
        <v>62.772342220500079</v>
      </c>
    </row>
    <row r="1599" spans="5:6" x14ac:dyDescent="0.25">
      <c r="E1599" s="39">
        <f t="shared" ca="1" si="48"/>
        <v>0.76987552551382021</v>
      </c>
      <c r="F1599" s="39">
        <f t="shared" ca="1" si="49"/>
        <v>242.46888137845505</v>
      </c>
    </row>
    <row r="1600" spans="5:6" x14ac:dyDescent="0.25">
      <c r="E1600" s="39">
        <f t="shared" ca="1" si="48"/>
        <v>0.11305679363940191</v>
      </c>
      <c r="F1600" s="39">
        <f t="shared" ca="1" si="49"/>
        <v>78.264198409850479</v>
      </c>
    </row>
    <row r="1601" spans="5:6" x14ac:dyDescent="0.25">
      <c r="E1601" s="39">
        <f t="shared" ca="1" si="48"/>
        <v>8.7351513717945473E-2</v>
      </c>
      <c r="F1601" s="39">
        <f t="shared" ca="1" si="49"/>
        <v>71.837878429486366</v>
      </c>
    </row>
    <row r="1602" spans="5:6" x14ac:dyDescent="0.25">
      <c r="E1602" s="39">
        <f t="shared" ca="1" si="48"/>
        <v>0.32912219477379445</v>
      </c>
      <c r="F1602" s="39">
        <f t="shared" ca="1" si="49"/>
        <v>132.28054869344862</v>
      </c>
    </row>
    <row r="1603" spans="5:6" x14ac:dyDescent="0.25">
      <c r="E1603" s="39">
        <f t="shared" ca="1" si="48"/>
        <v>0.62058849988259379</v>
      </c>
      <c r="F1603" s="39">
        <f t="shared" ca="1" si="49"/>
        <v>205.14712497064843</v>
      </c>
    </row>
    <row r="1604" spans="5:6" x14ac:dyDescent="0.25">
      <c r="E1604" s="39">
        <f t="shared" ref="E1604:E1667" ca="1" si="50">RAND()</f>
        <v>2.0860565294443134E-2</v>
      </c>
      <c r="F1604" s="39">
        <f t="shared" ref="F1604:F1667" ca="1" si="51">$C$3+E1604*($C$4-$C$3)</f>
        <v>55.21514132361078</v>
      </c>
    </row>
    <row r="1605" spans="5:6" x14ac:dyDescent="0.25">
      <c r="E1605" s="39">
        <f t="shared" ca="1" si="50"/>
        <v>0.29386692760011723</v>
      </c>
      <c r="F1605" s="39">
        <f t="shared" ca="1" si="51"/>
        <v>123.4667319000293</v>
      </c>
    </row>
    <row r="1606" spans="5:6" x14ac:dyDescent="0.25">
      <c r="E1606" s="39">
        <f t="shared" ca="1" si="50"/>
        <v>0.89557855979693435</v>
      </c>
      <c r="F1606" s="39">
        <f t="shared" ca="1" si="51"/>
        <v>273.89463994923358</v>
      </c>
    </row>
    <row r="1607" spans="5:6" x14ac:dyDescent="0.25">
      <c r="E1607" s="39">
        <f t="shared" ca="1" si="50"/>
        <v>3.4408314281105912E-2</v>
      </c>
      <c r="F1607" s="39">
        <f t="shared" ca="1" si="51"/>
        <v>58.602078570276475</v>
      </c>
    </row>
    <row r="1608" spans="5:6" x14ac:dyDescent="0.25">
      <c r="E1608" s="39">
        <f t="shared" ca="1" si="50"/>
        <v>0.76588333987017998</v>
      </c>
      <c r="F1608" s="39">
        <f t="shared" ca="1" si="51"/>
        <v>241.47083496754499</v>
      </c>
    </row>
    <row r="1609" spans="5:6" x14ac:dyDescent="0.25">
      <c r="E1609" s="39">
        <f t="shared" ca="1" si="50"/>
        <v>0.78314038506480665</v>
      </c>
      <c r="F1609" s="39">
        <f t="shared" ca="1" si="51"/>
        <v>245.78509626620166</v>
      </c>
    </row>
    <row r="1610" spans="5:6" x14ac:dyDescent="0.25">
      <c r="E1610" s="39">
        <f t="shared" ca="1" si="50"/>
        <v>0.7247805673276061</v>
      </c>
      <c r="F1610" s="39">
        <f t="shared" ca="1" si="51"/>
        <v>231.19514183190154</v>
      </c>
    </row>
    <row r="1611" spans="5:6" x14ac:dyDescent="0.25">
      <c r="E1611" s="39">
        <f t="shared" ca="1" si="50"/>
        <v>9.681611622740105E-2</v>
      </c>
      <c r="F1611" s="39">
        <f t="shared" ca="1" si="51"/>
        <v>74.20402905685026</v>
      </c>
    </row>
    <row r="1612" spans="5:6" x14ac:dyDescent="0.25">
      <c r="E1612" s="39">
        <f t="shared" ca="1" si="50"/>
        <v>0.88020618395505923</v>
      </c>
      <c r="F1612" s="39">
        <f t="shared" ca="1" si="51"/>
        <v>270.05154598876481</v>
      </c>
    </row>
    <row r="1613" spans="5:6" x14ac:dyDescent="0.25">
      <c r="E1613" s="39">
        <f t="shared" ca="1" si="50"/>
        <v>0.24031055066892182</v>
      </c>
      <c r="F1613" s="39">
        <f t="shared" ca="1" si="51"/>
        <v>110.07763766723045</v>
      </c>
    </row>
    <row r="1614" spans="5:6" x14ac:dyDescent="0.25">
      <c r="E1614" s="39">
        <f t="shared" ca="1" si="50"/>
        <v>0.57440022138617153</v>
      </c>
      <c r="F1614" s="39">
        <f t="shared" ca="1" si="51"/>
        <v>193.60005534654289</v>
      </c>
    </row>
    <row r="1615" spans="5:6" x14ac:dyDescent="0.25">
      <c r="E1615" s="39">
        <f t="shared" ca="1" si="50"/>
        <v>0.17113149432681118</v>
      </c>
      <c r="F1615" s="39">
        <f t="shared" ca="1" si="51"/>
        <v>92.782873581702802</v>
      </c>
    </row>
    <row r="1616" spans="5:6" x14ac:dyDescent="0.25">
      <c r="E1616" s="39">
        <f t="shared" ca="1" si="50"/>
        <v>7.7561366150204258E-2</v>
      </c>
      <c r="F1616" s="39">
        <f t="shared" ca="1" si="51"/>
        <v>69.390341537551066</v>
      </c>
    </row>
    <row r="1617" spans="5:6" x14ac:dyDescent="0.25">
      <c r="E1617" s="39">
        <f t="shared" ca="1" si="50"/>
        <v>0.37216557618813728</v>
      </c>
      <c r="F1617" s="39">
        <f t="shared" ca="1" si="51"/>
        <v>143.04139404703432</v>
      </c>
    </row>
    <row r="1618" spans="5:6" x14ac:dyDescent="0.25">
      <c r="E1618" s="39">
        <f t="shared" ca="1" si="50"/>
        <v>0.79200907409437238</v>
      </c>
      <c r="F1618" s="39">
        <f t="shared" ca="1" si="51"/>
        <v>248.0022685235931</v>
      </c>
    </row>
    <row r="1619" spans="5:6" x14ac:dyDescent="0.25">
      <c r="E1619" s="39">
        <f t="shared" ca="1" si="50"/>
        <v>0.71074895165741492</v>
      </c>
      <c r="F1619" s="39">
        <f t="shared" ca="1" si="51"/>
        <v>227.68723791435372</v>
      </c>
    </row>
    <row r="1620" spans="5:6" x14ac:dyDescent="0.25">
      <c r="E1620" s="39">
        <f t="shared" ca="1" si="50"/>
        <v>0.80693667374949529</v>
      </c>
      <c r="F1620" s="39">
        <f t="shared" ca="1" si="51"/>
        <v>251.73416843737382</v>
      </c>
    </row>
    <row r="1621" spans="5:6" x14ac:dyDescent="0.25">
      <c r="E1621" s="39">
        <f t="shared" ca="1" si="50"/>
        <v>0.1072881483365854</v>
      </c>
      <c r="F1621" s="39">
        <f t="shared" ca="1" si="51"/>
        <v>76.822037084146345</v>
      </c>
    </row>
    <row r="1622" spans="5:6" x14ac:dyDescent="0.25">
      <c r="E1622" s="39">
        <f t="shared" ca="1" si="50"/>
        <v>6.9649559285766771E-2</v>
      </c>
      <c r="F1622" s="39">
        <f t="shared" ca="1" si="51"/>
        <v>67.412389821441693</v>
      </c>
    </row>
    <row r="1623" spans="5:6" x14ac:dyDescent="0.25">
      <c r="E1623" s="39">
        <f t="shared" ca="1" si="50"/>
        <v>8.2571149016861911E-2</v>
      </c>
      <c r="F1623" s="39">
        <f t="shared" ca="1" si="51"/>
        <v>70.642787254215477</v>
      </c>
    </row>
    <row r="1624" spans="5:6" x14ac:dyDescent="0.25">
      <c r="E1624" s="39">
        <f t="shared" ca="1" si="50"/>
        <v>0.99088949456362851</v>
      </c>
      <c r="F1624" s="39">
        <f t="shared" ca="1" si="51"/>
        <v>297.72237364090711</v>
      </c>
    </row>
    <row r="1625" spans="5:6" x14ac:dyDescent="0.25">
      <c r="E1625" s="39">
        <f t="shared" ca="1" si="50"/>
        <v>0.37485442296794991</v>
      </c>
      <c r="F1625" s="39">
        <f t="shared" ca="1" si="51"/>
        <v>143.71360574198746</v>
      </c>
    </row>
    <row r="1626" spans="5:6" x14ac:dyDescent="0.25">
      <c r="E1626" s="39">
        <f t="shared" ca="1" si="50"/>
        <v>0.94398873120670357</v>
      </c>
      <c r="F1626" s="39">
        <f t="shared" ca="1" si="51"/>
        <v>285.99718280167588</v>
      </c>
    </row>
    <row r="1627" spans="5:6" x14ac:dyDescent="0.25">
      <c r="E1627" s="39">
        <f t="shared" ca="1" si="50"/>
        <v>0.4730675536810397</v>
      </c>
      <c r="F1627" s="39">
        <f t="shared" ca="1" si="51"/>
        <v>168.26688842025993</v>
      </c>
    </row>
    <row r="1628" spans="5:6" x14ac:dyDescent="0.25">
      <c r="E1628" s="39">
        <f t="shared" ca="1" si="50"/>
        <v>0.18296672883198684</v>
      </c>
      <c r="F1628" s="39">
        <f t="shared" ca="1" si="51"/>
        <v>95.741682207996718</v>
      </c>
    </row>
    <row r="1629" spans="5:6" x14ac:dyDescent="0.25">
      <c r="E1629" s="39">
        <f t="shared" ca="1" si="50"/>
        <v>0.16353971875688256</v>
      </c>
      <c r="F1629" s="39">
        <f t="shared" ca="1" si="51"/>
        <v>90.884929689220641</v>
      </c>
    </row>
    <row r="1630" spans="5:6" x14ac:dyDescent="0.25">
      <c r="E1630" s="39">
        <f t="shared" ca="1" si="50"/>
        <v>0.50018009115006767</v>
      </c>
      <c r="F1630" s="39">
        <f t="shared" ca="1" si="51"/>
        <v>175.04502278751693</v>
      </c>
    </row>
    <row r="1631" spans="5:6" x14ac:dyDescent="0.25">
      <c r="E1631" s="39">
        <f t="shared" ca="1" si="50"/>
        <v>0.31248527509112978</v>
      </c>
      <c r="F1631" s="39">
        <f t="shared" ca="1" si="51"/>
        <v>128.12131877278244</v>
      </c>
    </row>
    <row r="1632" spans="5:6" x14ac:dyDescent="0.25">
      <c r="E1632" s="39">
        <f t="shared" ca="1" si="50"/>
        <v>0.36882642818105671</v>
      </c>
      <c r="F1632" s="39">
        <f t="shared" ca="1" si="51"/>
        <v>142.20660704526418</v>
      </c>
    </row>
    <row r="1633" spans="5:6" x14ac:dyDescent="0.25">
      <c r="E1633" s="39">
        <f t="shared" ca="1" si="50"/>
        <v>0.35202957710278737</v>
      </c>
      <c r="F1633" s="39">
        <f t="shared" ca="1" si="51"/>
        <v>138.00739427569684</v>
      </c>
    </row>
    <row r="1634" spans="5:6" x14ac:dyDescent="0.25">
      <c r="E1634" s="39">
        <f t="shared" ca="1" si="50"/>
        <v>0.99701588543475772</v>
      </c>
      <c r="F1634" s="39">
        <f t="shared" ca="1" si="51"/>
        <v>299.25397135868945</v>
      </c>
    </row>
    <row r="1635" spans="5:6" x14ac:dyDescent="0.25">
      <c r="E1635" s="39">
        <f t="shared" ca="1" si="50"/>
        <v>0.47786661600631997</v>
      </c>
      <c r="F1635" s="39">
        <f t="shared" ca="1" si="51"/>
        <v>169.46665400158</v>
      </c>
    </row>
    <row r="1636" spans="5:6" x14ac:dyDescent="0.25">
      <c r="E1636" s="39">
        <f t="shared" ca="1" si="50"/>
        <v>0.94529946437291434</v>
      </c>
      <c r="F1636" s="39">
        <f t="shared" ca="1" si="51"/>
        <v>286.32486609322859</v>
      </c>
    </row>
    <row r="1637" spans="5:6" x14ac:dyDescent="0.25">
      <c r="E1637" s="39">
        <f t="shared" ca="1" si="50"/>
        <v>0.1641404828665507</v>
      </c>
      <c r="F1637" s="39">
        <f t="shared" ca="1" si="51"/>
        <v>91.035120716637664</v>
      </c>
    </row>
    <row r="1638" spans="5:6" x14ac:dyDescent="0.25">
      <c r="E1638" s="39">
        <f t="shared" ca="1" si="50"/>
        <v>0.92410306438273582</v>
      </c>
      <c r="F1638" s="39">
        <f t="shared" ca="1" si="51"/>
        <v>281.02576609568393</v>
      </c>
    </row>
    <row r="1639" spans="5:6" x14ac:dyDescent="0.25">
      <c r="E1639" s="39">
        <f t="shared" ca="1" si="50"/>
        <v>0.2146209677738582</v>
      </c>
      <c r="F1639" s="39">
        <f t="shared" ca="1" si="51"/>
        <v>103.65524194346455</v>
      </c>
    </row>
    <row r="1640" spans="5:6" x14ac:dyDescent="0.25">
      <c r="E1640" s="39">
        <f t="shared" ca="1" si="50"/>
        <v>0.67030836533776494</v>
      </c>
      <c r="F1640" s="39">
        <f t="shared" ca="1" si="51"/>
        <v>217.57709133444123</v>
      </c>
    </row>
    <row r="1641" spans="5:6" x14ac:dyDescent="0.25">
      <c r="E1641" s="39">
        <f t="shared" ca="1" si="50"/>
        <v>0.43621546201324424</v>
      </c>
      <c r="F1641" s="39">
        <f t="shared" ca="1" si="51"/>
        <v>159.05386550331104</v>
      </c>
    </row>
    <row r="1642" spans="5:6" x14ac:dyDescent="0.25">
      <c r="E1642" s="39">
        <f t="shared" ca="1" si="50"/>
        <v>0.24679158213249142</v>
      </c>
      <c r="F1642" s="39">
        <f t="shared" ca="1" si="51"/>
        <v>111.69789553312285</v>
      </c>
    </row>
    <row r="1643" spans="5:6" x14ac:dyDescent="0.25">
      <c r="E1643" s="39">
        <f t="shared" ca="1" si="50"/>
        <v>0.1275056298582844</v>
      </c>
      <c r="F1643" s="39">
        <f t="shared" ca="1" si="51"/>
        <v>81.876407464571102</v>
      </c>
    </row>
    <row r="1644" spans="5:6" x14ac:dyDescent="0.25">
      <c r="E1644" s="39">
        <f t="shared" ca="1" si="50"/>
        <v>0.75050413535054694</v>
      </c>
      <c r="F1644" s="39">
        <f t="shared" ca="1" si="51"/>
        <v>237.62603383763673</v>
      </c>
    </row>
    <row r="1645" spans="5:6" x14ac:dyDescent="0.25">
      <c r="E1645" s="39">
        <f t="shared" ca="1" si="50"/>
        <v>0.14286945351898539</v>
      </c>
      <c r="F1645" s="39">
        <f t="shared" ca="1" si="51"/>
        <v>85.717363379746345</v>
      </c>
    </row>
    <row r="1646" spans="5:6" x14ac:dyDescent="0.25">
      <c r="E1646" s="39">
        <f t="shared" ca="1" si="50"/>
        <v>6.9990597013887101E-2</v>
      </c>
      <c r="F1646" s="39">
        <f t="shared" ca="1" si="51"/>
        <v>67.497649253471778</v>
      </c>
    </row>
    <row r="1647" spans="5:6" x14ac:dyDescent="0.25">
      <c r="E1647" s="39">
        <f t="shared" ca="1" si="50"/>
        <v>0.60075840469349784</v>
      </c>
      <c r="F1647" s="39">
        <f t="shared" ca="1" si="51"/>
        <v>200.18960117337446</v>
      </c>
    </row>
    <row r="1648" spans="5:6" x14ac:dyDescent="0.25">
      <c r="E1648" s="39">
        <f t="shared" ca="1" si="50"/>
        <v>0.63106486242313198</v>
      </c>
      <c r="F1648" s="39">
        <f t="shared" ca="1" si="51"/>
        <v>207.766215605783</v>
      </c>
    </row>
    <row r="1649" spans="5:6" x14ac:dyDescent="0.25">
      <c r="E1649" s="39">
        <f t="shared" ca="1" si="50"/>
        <v>0.46152961523390024</v>
      </c>
      <c r="F1649" s="39">
        <f t="shared" ca="1" si="51"/>
        <v>165.38240380847506</v>
      </c>
    </row>
    <row r="1650" spans="5:6" x14ac:dyDescent="0.25">
      <c r="E1650" s="39">
        <f t="shared" ca="1" si="50"/>
        <v>0.90220329195166238</v>
      </c>
      <c r="F1650" s="39">
        <f t="shared" ca="1" si="51"/>
        <v>275.55082298791558</v>
      </c>
    </row>
    <row r="1651" spans="5:6" x14ac:dyDescent="0.25">
      <c r="E1651" s="39">
        <f t="shared" ca="1" si="50"/>
        <v>0.29453983898877134</v>
      </c>
      <c r="F1651" s="39">
        <f t="shared" ca="1" si="51"/>
        <v>123.63495974719284</v>
      </c>
    </row>
    <row r="1652" spans="5:6" x14ac:dyDescent="0.25">
      <c r="E1652" s="39">
        <f t="shared" ca="1" si="50"/>
        <v>7.6587829209763703E-2</v>
      </c>
      <c r="F1652" s="39">
        <f t="shared" ca="1" si="51"/>
        <v>69.146957302440924</v>
      </c>
    </row>
    <row r="1653" spans="5:6" x14ac:dyDescent="0.25">
      <c r="E1653" s="39">
        <f t="shared" ca="1" si="50"/>
        <v>4.2129610203491596E-2</v>
      </c>
      <c r="F1653" s="39">
        <f t="shared" ca="1" si="51"/>
        <v>60.532402550872902</v>
      </c>
    </row>
    <row r="1654" spans="5:6" x14ac:dyDescent="0.25">
      <c r="E1654" s="39">
        <f t="shared" ca="1" si="50"/>
        <v>0.98085202960991225</v>
      </c>
      <c r="F1654" s="39">
        <f t="shared" ca="1" si="51"/>
        <v>295.21300740247807</v>
      </c>
    </row>
    <row r="1655" spans="5:6" x14ac:dyDescent="0.25">
      <c r="E1655" s="39">
        <f t="shared" ca="1" si="50"/>
        <v>0.53049303910899726</v>
      </c>
      <c r="F1655" s="39">
        <f t="shared" ca="1" si="51"/>
        <v>182.6232597772493</v>
      </c>
    </row>
    <row r="1656" spans="5:6" x14ac:dyDescent="0.25">
      <c r="E1656" s="39">
        <f t="shared" ca="1" si="50"/>
        <v>0.70798520902344975</v>
      </c>
      <c r="F1656" s="39">
        <f t="shared" ca="1" si="51"/>
        <v>226.99630225586245</v>
      </c>
    </row>
    <row r="1657" spans="5:6" x14ac:dyDescent="0.25">
      <c r="E1657" s="39">
        <f t="shared" ca="1" si="50"/>
        <v>0.20788780801835971</v>
      </c>
      <c r="F1657" s="39">
        <f t="shared" ca="1" si="51"/>
        <v>101.97195200458992</v>
      </c>
    </row>
    <row r="1658" spans="5:6" x14ac:dyDescent="0.25">
      <c r="E1658" s="39">
        <f t="shared" ca="1" si="50"/>
        <v>0.37014720770390031</v>
      </c>
      <c r="F1658" s="39">
        <f t="shared" ca="1" si="51"/>
        <v>142.53680192597506</v>
      </c>
    </row>
    <row r="1659" spans="5:6" x14ac:dyDescent="0.25">
      <c r="E1659" s="39">
        <f t="shared" ca="1" si="50"/>
        <v>0.57032455957818262</v>
      </c>
      <c r="F1659" s="39">
        <f t="shared" ca="1" si="51"/>
        <v>192.58113989454566</v>
      </c>
    </row>
    <row r="1660" spans="5:6" x14ac:dyDescent="0.25">
      <c r="E1660" s="39">
        <f t="shared" ca="1" si="50"/>
        <v>0.37263940173636556</v>
      </c>
      <c r="F1660" s="39">
        <f t="shared" ca="1" si="51"/>
        <v>143.1598504340914</v>
      </c>
    </row>
    <row r="1661" spans="5:6" x14ac:dyDescent="0.25">
      <c r="E1661" s="39">
        <f t="shared" ca="1" si="50"/>
        <v>0.45470192596736203</v>
      </c>
      <c r="F1661" s="39">
        <f t="shared" ca="1" si="51"/>
        <v>163.67548149184051</v>
      </c>
    </row>
    <row r="1662" spans="5:6" x14ac:dyDescent="0.25">
      <c r="E1662" s="39">
        <f t="shared" ca="1" si="50"/>
        <v>0.2656083632947569</v>
      </c>
      <c r="F1662" s="39">
        <f t="shared" ca="1" si="51"/>
        <v>116.40209082368922</v>
      </c>
    </row>
    <row r="1663" spans="5:6" x14ac:dyDescent="0.25">
      <c r="E1663" s="39">
        <f t="shared" ca="1" si="50"/>
        <v>0.57510065686240075</v>
      </c>
      <c r="F1663" s="39">
        <f t="shared" ca="1" si="51"/>
        <v>193.7751642156002</v>
      </c>
    </row>
    <row r="1664" spans="5:6" x14ac:dyDescent="0.25">
      <c r="E1664" s="39">
        <f t="shared" ca="1" si="50"/>
        <v>0.66221408879660115</v>
      </c>
      <c r="F1664" s="39">
        <f t="shared" ca="1" si="51"/>
        <v>215.55352219915028</v>
      </c>
    </row>
    <row r="1665" spans="5:6" x14ac:dyDescent="0.25">
      <c r="E1665" s="39">
        <f t="shared" ca="1" si="50"/>
        <v>6.0788762818122621E-2</v>
      </c>
      <c r="F1665" s="39">
        <f t="shared" ca="1" si="51"/>
        <v>65.197190704530655</v>
      </c>
    </row>
    <row r="1666" spans="5:6" x14ac:dyDescent="0.25">
      <c r="E1666" s="39">
        <f t="shared" ca="1" si="50"/>
        <v>0.88110951374449142</v>
      </c>
      <c r="F1666" s="39">
        <f t="shared" ca="1" si="51"/>
        <v>270.27737843612283</v>
      </c>
    </row>
    <row r="1667" spans="5:6" x14ac:dyDescent="0.25">
      <c r="E1667" s="39">
        <f t="shared" ca="1" si="50"/>
        <v>0.79395699453371371</v>
      </c>
      <c r="F1667" s="39">
        <f t="shared" ca="1" si="51"/>
        <v>248.48924863342842</v>
      </c>
    </row>
    <row r="1668" spans="5:6" x14ac:dyDescent="0.25">
      <c r="E1668" s="39">
        <f t="shared" ref="E1668:E1731" ca="1" si="52">RAND()</f>
        <v>0.65912017096750541</v>
      </c>
      <c r="F1668" s="39">
        <f t="shared" ref="F1668:F1731" ca="1" si="53">$C$3+E1668*($C$4-$C$3)</f>
        <v>214.78004274187634</v>
      </c>
    </row>
    <row r="1669" spans="5:6" x14ac:dyDescent="0.25">
      <c r="E1669" s="39">
        <f t="shared" ca="1" si="52"/>
        <v>0.56674391477122954</v>
      </c>
      <c r="F1669" s="39">
        <f t="shared" ca="1" si="53"/>
        <v>191.6859786928074</v>
      </c>
    </row>
    <row r="1670" spans="5:6" x14ac:dyDescent="0.25">
      <c r="E1670" s="39">
        <f t="shared" ca="1" si="52"/>
        <v>0.83453233106370672</v>
      </c>
      <c r="F1670" s="39">
        <f t="shared" ca="1" si="53"/>
        <v>258.6330827659267</v>
      </c>
    </row>
    <row r="1671" spans="5:6" x14ac:dyDescent="0.25">
      <c r="E1671" s="39">
        <f t="shared" ca="1" si="52"/>
        <v>0.3297492113413949</v>
      </c>
      <c r="F1671" s="39">
        <f t="shared" ca="1" si="53"/>
        <v>132.43730283534873</v>
      </c>
    </row>
    <row r="1672" spans="5:6" x14ac:dyDescent="0.25">
      <c r="E1672" s="39">
        <f t="shared" ca="1" si="52"/>
        <v>0.99898173477956043</v>
      </c>
      <c r="F1672" s="39">
        <f t="shared" ca="1" si="53"/>
        <v>299.7454336948901</v>
      </c>
    </row>
    <row r="1673" spans="5:6" x14ac:dyDescent="0.25">
      <c r="E1673" s="39">
        <f t="shared" ca="1" si="52"/>
        <v>0.90015321832520956</v>
      </c>
      <c r="F1673" s="39">
        <f t="shared" ca="1" si="53"/>
        <v>275.03830458130238</v>
      </c>
    </row>
    <row r="1674" spans="5:6" x14ac:dyDescent="0.25">
      <c r="E1674" s="39">
        <f t="shared" ca="1" si="52"/>
        <v>0.72263409219548669</v>
      </c>
      <c r="F1674" s="39">
        <f t="shared" ca="1" si="53"/>
        <v>230.65852304887167</v>
      </c>
    </row>
    <row r="1675" spans="5:6" x14ac:dyDescent="0.25">
      <c r="E1675" s="39">
        <f t="shared" ca="1" si="52"/>
        <v>0.5410135234359138</v>
      </c>
      <c r="F1675" s="39">
        <f t="shared" ca="1" si="53"/>
        <v>185.25338085897846</v>
      </c>
    </row>
    <row r="1676" spans="5:6" x14ac:dyDescent="0.25">
      <c r="E1676" s="39">
        <f t="shared" ca="1" si="52"/>
        <v>0.84953459505977535</v>
      </c>
      <c r="F1676" s="39">
        <f t="shared" ca="1" si="53"/>
        <v>262.38364876494381</v>
      </c>
    </row>
    <row r="1677" spans="5:6" x14ac:dyDescent="0.25">
      <c r="E1677" s="39">
        <f t="shared" ca="1" si="52"/>
        <v>0.36891785406454891</v>
      </c>
      <c r="F1677" s="39">
        <f t="shared" ca="1" si="53"/>
        <v>142.22946351613723</v>
      </c>
    </row>
    <row r="1678" spans="5:6" x14ac:dyDescent="0.25">
      <c r="E1678" s="39">
        <f t="shared" ca="1" si="52"/>
        <v>0.43353004538815398</v>
      </c>
      <c r="F1678" s="39">
        <f t="shared" ca="1" si="53"/>
        <v>158.3825113470385</v>
      </c>
    </row>
    <row r="1679" spans="5:6" x14ac:dyDescent="0.25">
      <c r="E1679" s="39">
        <f t="shared" ca="1" si="52"/>
        <v>0.97016396739579669</v>
      </c>
      <c r="F1679" s="39">
        <f t="shared" ca="1" si="53"/>
        <v>292.54099184894915</v>
      </c>
    </row>
    <row r="1680" spans="5:6" x14ac:dyDescent="0.25">
      <c r="E1680" s="39">
        <f t="shared" ca="1" si="52"/>
        <v>0.29826725548156796</v>
      </c>
      <c r="F1680" s="39">
        <f t="shared" ca="1" si="53"/>
        <v>124.566813870392</v>
      </c>
    </row>
    <row r="1681" spans="5:6" x14ac:dyDescent="0.25">
      <c r="E1681" s="39">
        <f t="shared" ca="1" si="52"/>
        <v>0.75203420216418926</v>
      </c>
      <c r="F1681" s="39">
        <f t="shared" ca="1" si="53"/>
        <v>238.00855054104733</v>
      </c>
    </row>
    <row r="1682" spans="5:6" x14ac:dyDescent="0.25">
      <c r="E1682" s="39">
        <f t="shared" ca="1" si="52"/>
        <v>0.14972965816474282</v>
      </c>
      <c r="F1682" s="39">
        <f t="shared" ca="1" si="53"/>
        <v>87.432414541185707</v>
      </c>
    </row>
    <row r="1683" spans="5:6" x14ac:dyDescent="0.25">
      <c r="E1683" s="39">
        <f t="shared" ca="1" si="52"/>
        <v>0.54761558703258495</v>
      </c>
      <c r="F1683" s="39">
        <f t="shared" ca="1" si="53"/>
        <v>186.90389675814623</v>
      </c>
    </row>
    <row r="1684" spans="5:6" x14ac:dyDescent="0.25">
      <c r="E1684" s="39">
        <f t="shared" ca="1" si="52"/>
        <v>0.49207067276159944</v>
      </c>
      <c r="F1684" s="39">
        <f t="shared" ca="1" si="53"/>
        <v>173.01766819039986</v>
      </c>
    </row>
    <row r="1685" spans="5:6" x14ac:dyDescent="0.25">
      <c r="E1685" s="39">
        <f t="shared" ca="1" si="52"/>
        <v>0.13029036037554187</v>
      </c>
      <c r="F1685" s="39">
        <f t="shared" ca="1" si="53"/>
        <v>82.572590093885466</v>
      </c>
    </row>
    <row r="1686" spans="5:6" x14ac:dyDescent="0.25">
      <c r="E1686" s="39">
        <f t="shared" ca="1" si="52"/>
        <v>0.98032658830585284</v>
      </c>
      <c r="F1686" s="39">
        <f t="shared" ca="1" si="53"/>
        <v>295.08164707646324</v>
      </c>
    </row>
    <row r="1687" spans="5:6" x14ac:dyDescent="0.25">
      <c r="E1687" s="39">
        <f t="shared" ca="1" si="52"/>
        <v>0.87317229310240152</v>
      </c>
      <c r="F1687" s="39">
        <f t="shared" ca="1" si="53"/>
        <v>268.29307327560036</v>
      </c>
    </row>
    <row r="1688" spans="5:6" x14ac:dyDescent="0.25">
      <c r="E1688" s="39">
        <f t="shared" ca="1" si="52"/>
        <v>0.79533216345459312</v>
      </c>
      <c r="F1688" s="39">
        <f t="shared" ca="1" si="53"/>
        <v>248.83304086364828</v>
      </c>
    </row>
    <row r="1689" spans="5:6" x14ac:dyDescent="0.25">
      <c r="E1689" s="39">
        <f t="shared" ca="1" si="52"/>
        <v>0.94743459639185901</v>
      </c>
      <c r="F1689" s="39">
        <f t="shared" ca="1" si="53"/>
        <v>286.85864909796476</v>
      </c>
    </row>
    <row r="1690" spans="5:6" x14ac:dyDescent="0.25">
      <c r="E1690" s="39">
        <f t="shared" ca="1" si="52"/>
        <v>0.66904484283137422</v>
      </c>
      <c r="F1690" s="39">
        <f t="shared" ca="1" si="53"/>
        <v>217.26121070784356</v>
      </c>
    </row>
    <row r="1691" spans="5:6" x14ac:dyDescent="0.25">
      <c r="E1691" s="39">
        <f t="shared" ca="1" si="52"/>
        <v>1.1237012726174611E-2</v>
      </c>
      <c r="F1691" s="39">
        <f t="shared" ca="1" si="53"/>
        <v>52.809253181543653</v>
      </c>
    </row>
    <row r="1692" spans="5:6" x14ac:dyDescent="0.25">
      <c r="E1692" s="39">
        <f t="shared" ca="1" si="52"/>
        <v>0.43104896564283368</v>
      </c>
      <c r="F1692" s="39">
        <f t="shared" ca="1" si="53"/>
        <v>157.76224141070844</v>
      </c>
    </row>
    <row r="1693" spans="5:6" x14ac:dyDescent="0.25">
      <c r="E1693" s="39">
        <f t="shared" ca="1" si="52"/>
        <v>0.71552381249589403</v>
      </c>
      <c r="F1693" s="39">
        <f t="shared" ca="1" si="53"/>
        <v>228.88095312397351</v>
      </c>
    </row>
    <row r="1694" spans="5:6" x14ac:dyDescent="0.25">
      <c r="E1694" s="39">
        <f t="shared" ca="1" si="52"/>
        <v>0.46022299328829541</v>
      </c>
      <c r="F1694" s="39">
        <f t="shared" ca="1" si="53"/>
        <v>165.05574832207384</v>
      </c>
    </row>
    <row r="1695" spans="5:6" x14ac:dyDescent="0.25">
      <c r="E1695" s="39">
        <f t="shared" ca="1" si="52"/>
        <v>0.5209891339316487</v>
      </c>
      <c r="F1695" s="39">
        <f t="shared" ca="1" si="53"/>
        <v>180.24728348291217</v>
      </c>
    </row>
    <row r="1696" spans="5:6" x14ac:dyDescent="0.25">
      <c r="E1696" s="39">
        <f t="shared" ca="1" si="52"/>
        <v>4.7294266692023856E-2</v>
      </c>
      <c r="F1696" s="39">
        <f t="shared" ca="1" si="53"/>
        <v>61.823566673005963</v>
      </c>
    </row>
    <row r="1697" spans="5:6" x14ac:dyDescent="0.25">
      <c r="E1697" s="39">
        <f t="shared" ca="1" si="52"/>
        <v>0.68896596062534066</v>
      </c>
      <c r="F1697" s="39">
        <f t="shared" ca="1" si="53"/>
        <v>222.24149015633517</v>
      </c>
    </row>
    <row r="1698" spans="5:6" x14ac:dyDescent="0.25">
      <c r="E1698" s="39">
        <f t="shared" ca="1" si="52"/>
        <v>0.52024675709958279</v>
      </c>
      <c r="F1698" s="39">
        <f t="shared" ca="1" si="53"/>
        <v>180.06168927489568</v>
      </c>
    </row>
    <row r="1699" spans="5:6" x14ac:dyDescent="0.25">
      <c r="E1699" s="39">
        <f t="shared" ca="1" si="52"/>
        <v>0.18593986987289202</v>
      </c>
      <c r="F1699" s="39">
        <f t="shared" ca="1" si="53"/>
        <v>96.484967468223005</v>
      </c>
    </row>
    <row r="1700" spans="5:6" x14ac:dyDescent="0.25">
      <c r="E1700" s="39">
        <f t="shared" ca="1" si="52"/>
        <v>0.11528659901836236</v>
      </c>
      <c r="F1700" s="39">
        <f t="shared" ca="1" si="53"/>
        <v>78.821649754590595</v>
      </c>
    </row>
    <row r="1701" spans="5:6" x14ac:dyDescent="0.25">
      <c r="E1701" s="39">
        <f t="shared" ca="1" si="52"/>
        <v>2.1117823219436338E-2</v>
      </c>
      <c r="F1701" s="39">
        <f t="shared" ca="1" si="53"/>
        <v>55.279455804859083</v>
      </c>
    </row>
    <row r="1702" spans="5:6" x14ac:dyDescent="0.25">
      <c r="E1702" s="39">
        <f t="shared" ca="1" si="52"/>
        <v>0.55693923882650864</v>
      </c>
      <c r="F1702" s="39">
        <f t="shared" ca="1" si="53"/>
        <v>189.23480970662717</v>
      </c>
    </row>
    <row r="1703" spans="5:6" x14ac:dyDescent="0.25">
      <c r="E1703" s="39">
        <f t="shared" ca="1" si="52"/>
        <v>0.19291315117892505</v>
      </c>
      <c r="F1703" s="39">
        <f t="shared" ca="1" si="53"/>
        <v>98.228287794731258</v>
      </c>
    </row>
    <row r="1704" spans="5:6" x14ac:dyDescent="0.25">
      <c r="E1704" s="39">
        <f t="shared" ca="1" si="52"/>
        <v>2.2468934136769425E-2</v>
      </c>
      <c r="F1704" s="39">
        <f t="shared" ca="1" si="53"/>
        <v>55.617233534192358</v>
      </c>
    </row>
    <row r="1705" spans="5:6" x14ac:dyDescent="0.25">
      <c r="E1705" s="39">
        <f t="shared" ca="1" si="52"/>
        <v>0.13355077005813876</v>
      </c>
      <c r="F1705" s="39">
        <f t="shared" ca="1" si="53"/>
        <v>83.387692514534692</v>
      </c>
    </row>
    <row r="1706" spans="5:6" x14ac:dyDescent="0.25">
      <c r="E1706" s="39">
        <f t="shared" ca="1" si="52"/>
        <v>0.60749334918802556</v>
      </c>
      <c r="F1706" s="39">
        <f t="shared" ca="1" si="53"/>
        <v>201.8733372970064</v>
      </c>
    </row>
    <row r="1707" spans="5:6" x14ac:dyDescent="0.25">
      <c r="E1707" s="39">
        <f t="shared" ca="1" si="52"/>
        <v>0.60540483244444487</v>
      </c>
      <c r="F1707" s="39">
        <f t="shared" ca="1" si="53"/>
        <v>201.35120811111122</v>
      </c>
    </row>
    <row r="1708" spans="5:6" x14ac:dyDescent="0.25">
      <c r="E1708" s="39">
        <f t="shared" ca="1" si="52"/>
        <v>0.48403473654128615</v>
      </c>
      <c r="F1708" s="39">
        <f t="shared" ca="1" si="53"/>
        <v>171.00868413532152</v>
      </c>
    </row>
    <row r="1709" spans="5:6" x14ac:dyDescent="0.25">
      <c r="E1709" s="39">
        <f t="shared" ca="1" si="52"/>
        <v>0.96761681295621027</v>
      </c>
      <c r="F1709" s="39">
        <f t="shared" ca="1" si="53"/>
        <v>291.90420323905255</v>
      </c>
    </row>
    <row r="1710" spans="5:6" x14ac:dyDescent="0.25">
      <c r="E1710" s="39">
        <f t="shared" ca="1" si="52"/>
        <v>0.68099067451247319</v>
      </c>
      <c r="F1710" s="39">
        <f t="shared" ca="1" si="53"/>
        <v>220.2476686281183</v>
      </c>
    </row>
    <row r="1711" spans="5:6" x14ac:dyDescent="0.25">
      <c r="E1711" s="39">
        <f t="shared" ca="1" si="52"/>
        <v>0.62083089686070814</v>
      </c>
      <c r="F1711" s="39">
        <f t="shared" ca="1" si="53"/>
        <v>205.20772421517702</v>
      </c>
    </row>
    <row r="1712" spans="5:6" x14ac:dyDescent="0.25">
      <c r="E1712" s="39">
        <f t="shared" ca="1" si="52"/>
        <v>0.40239785374456138</v>
      </c>
      <c r="F1712" s="39">
        <f t="shared" ca="1" si="53"/>
        <v>150.59946343614035</v>
      </c>
    </row>
    <row r="1713" spans="5:6" x14ac:dyDescent="0.25">
      <c r="E1713" s="39">
        <f t="shared" ca="1" si="52"/>
        <v>0.51374808967157304</v>
      </c>
      <c r="F1713" s="39">
        <f t="shared" ca="1" si="53"/>
        <v>178.43702241789325</v>
      </c>
    </row>
    <row r="1714" spans="5:6" x14ac:dyDescent="0.25">
      <c r="E1714" s="39">
        <f t="shared" ca="1" si="52"/>
        <v>9.0979216801246432E-2</v>
      </c>
      <c r="F1714" s="39">
        <f t="shared" ca="1" si="53"/>
        <v>72.744804200311606</v>
      </c>
    </row>
    <row r="1715" spans="5:6" x14ac:dyDescent="0.25">
      <c r="E1715" s="39">
        <f t="shared" ca="1" si="52"/>
        <v>0.94033858024968908</v>
      </c>
      <c r="F1715" s="39">
        <f t="shared" ca="1" si="53"/>
        <v>285.08464506242228</v>
      </c>
    </row>
    <row r="1716" spans="5:6" x14ac:dyDescent="0.25">
      <c r="E1716" s="39">
        <f t="shared" ca="1" si="52"/>
        <v>0.29426293664943715</v>
      </c>
      <c r="F1716" s="39">
        <f t="shared" ca="1" si="53"/>
        <v>123.56573416235929</v>
      </c>
    </row>
    <row r="1717" spans="5:6" x14ac:dyDescent="0.25">
      <c r="E1717" s="39">
        <f t="shared" ca="1" si="52"/>
        <v>0.29286977343162968</v>
      </c>
      <c r="F1717" s="39">
        <f t="shared" ca="1" si="53"/>
        <v>123.21744335790741</v>
      </c>
    </row>
    <row r="1718" spans="5:6" x14ac:dyDescent="0.25">
      <c r="E1718" s="39">
        <f t="shared" ca="1" si="52"/>
        <v>0.19358578011727068</v>
      </c>
      <c r="F1718" s="39">
        <f t="shared" ca="1" si="53"/>
        <v>98.396445029317675</v>
      </c>
    </row>
    <row r="1719" spans="5:6" x14ac:dyDescent="0.25">
      <c r="E1719" s="39">
        <f t="shared" ca="1" si="52"/>
        <v>0.73514487918416638</v>
      </c>
      <c r="F1719" s="39">
        <f t="shared" ca="1" si="53"/>
        <v>233.78621979604159</v>
      </c>
    </row>
    <row r="1720" spans="5:6" x14ac:dyDescent="0.25">
      <c r="E1720" s="39">
        <f t="shared" ca="1" si="52"/>
        <v>0.56581875415685345</v>
      </c>
      <c r="F1720" s="39">
        <f t="shared" ca="1" si="53"/>
        <v>191.45468853921335</v>
      </c>
    </row>
    <row r="1721" spans="5:6" x14ac:dyDescent="0.25">
      <c r="E1721" s="39">
        <f t="shared" ca="1" si="52"/>
        <v>0.79446837110981117</v>
      </c>
      <c r="F1721" s="39">
        <f t="shared" ca="1" si="53"/>
        <v>248.6170927774528</v>
      </c>
    </row>
    <row r="1722" spans="5:6" x14ac:dyDescent="0.25">
      <c r="E1722" s="39">
        <f t="shared" ca="1" si="52"/>
        <v>0.66228540001890845</v>
      </c>
      <c r="F1722" s="39">
        <f t="shared" ca="1" si="53"/>
        <v>215.57135000472712</v>
      </c>
    </row>
    <row r="1723" spans="5:6" x14ac:dyDescent="0.25">
      <c r="E1723" s="39">
        <f t="shared" ca="1" si="52"/>
        <v>0.75910185386732854</v>
      </c>
      <c r="F1723" s="39">
        <f t="shared" ca="1" si="53"/>
        <v>239.77546346683212</v>
      </c>
    </row>
    <row r="1724" spans="5:6" x14ac:dyDescent="0.25">
      <c r="E1724" s="39">
        <f t="shared" ca="1" si="52"/>
        <v>0.4292051456134155</v>
      </c>
      <c r="F1724" s="39">
        <f t="shared" ca="1" si="53"/>
        <v>157.30128640335386</v>
      </c>
    </row>
    <row r="1725" spans="5:6" x14ac:dyDescent="0.25">
      <c r="E1725" s="39">
        <f t="shared" ca="1" si="52"/>
        <v>0.71813744232274646</v>
      </c>
      <c r="F1725" s="39">
        <f t="shared" ca="1" si="53"/>
        <v>229.53436058068661</v>
      </c>
    </row>
    <row r="1726" spans="5:6" x14ac:dyDescent="0.25">
      <c r="E1726" s="39">
        <f t="shared" ca="1" si="52"/>
        <v>0.94920614738569431</v>
      </c>
      <c r="F1726" s="39">
        <f t="shared" ca="1" si="53"/>
        <v>287.30153684642357</v>
      </c>
    </row>
    <row r="1727" spans="5:6" x14ac:dyDescent="0.25">
      <c r="E1727" s="39">
        <f t="shared" ca="1" si="52"/>
        <v>0.99888707607532978</v>
      </c>
      <c r="F1727" s="39">
        <f t="shared" ca="1" si="53"/>
        <v>299.72176901883245</v>
      </c>
    </row>
    <row r="1728" spans="5:6" x14ac:dyDescent="0.25">
      <c r="E1728" s="39">
        <f t="shared" ca="1" si="52"/>
        <v>0.83213016441006193</v>
      </c>
      <c r="F1728" s="39">
        <f t="shared" ca="1" si="53"/>
        <v>258.03254110251549</v>
      </c>
    </row>
    <row r="1729" spans="5:6" x14ac:dyDescent="0.25">
      <c r="E1729" s="39">
        <f t="shared" ca="1" si="52"/>
        <v>0.89564771752928907</v>
      </c>
      <c r="F1729" s="39">
        <f t="shared" ca="1" si="53"/>
        <v>273.91192938232223</v>
      </c>
    </row>
    <row r="1730" spans="5:6" x14ac:dyDescent="0.25">
      <c r="E1730" s="39">
        <f t="shared" ca="1" si="52"/>
        <v>0.92109476892539688</v>
      </c>
      <c r="F1730" s="39">
        <f t="shared" ca="1" si="53"/>
        <v>280.27369223134923</v>
      </c>
    </row>
    <row r="1731" spans="5:6" x14ac:dyDescent="0.25">
      <c r="E1731" s="39">
        <f t="shared" ca="1" si="52"/>
        <v>0.262500655637673</v>
      </c>
      <c r="F1731" s="39">
        <f t="shared" ca="1" si="53"/>
        <v>115.62516390941825</v>
      </c>
    </row>
    <row r="1732" spans="5:6" x14ac:dyDescent="0.25">
      <c r="E1732" s="39">
        <f t="shared" ref="E1732:E1795" ca="1" si="54">RAND()</f>
        <v>0.44777377275741392</v>
      </c>
      <c r="F1732" s="39">
        <f t="shared" ref="F1732:F1795" ca="1" si="55">$C$3+E1732*($C$4-$C$3)</f>
        <v>161.9434431893535</v>
      </c>
    </row>
    <row r="1733" spans="5:6" x14ac:dyDescent="0.25">
      <c r="E1733" s="39">
        <f t="shared" ca="1" si="54"/>
        <v>0.15291589973826403</v>
      </c>
      <c r="F1733" s="39">
        <f t="shared" ca="1" si="55"/>
        <v>88.228974934565997</v>
      </c>
    </row>
    <row r="1734" spans="5:6" x14ac:dyDescent="0.25">
      <c r="E1734" s="39">
        <f t="shared" ca="1" si="54"/>
        <v>0.72246589780316151</v>
      </c>
      <c r="F1734" s="39">
        <f t="shared" ca="1" si="55"/>
        <v>230.61647445079038</v>
      </c>
    </row>
    <row r="1735" spans="5:6" x14ac:dyDescent="0.25">
      <c r="E1735" s="39">
        <f t="shared" ca="1" si="54"/>
        <v>0.51921181175442854</v>
      </c>
      <c r="F1735" s="39">
        <f t="shared" ca="1" si="55"/>
        <v>179.80295293860715</v>
      </c>
    </row>
    <row r="1736" spans="5:6" x14ac:dyDescent="0.25">
      <c r="E1736" s="39">
        <f t="shared" ca="1" si="54"/>
        <v>0.34822680827578922</v>
      </c>
      <c r="F1736" s="39">
        <f t="shared" ca="1" si="55"/>
        <v>137.05670206894729</v>
      </c>
    </row>
    <row r="1737" spans="5:6" x14ac:dyDescent="0.25">
      <c r="E1737" s="39">
        <f t="shared" ca="1" si="54"/>
        <v>8.3989977294273932E-2</v>
      </c>
      <c r="F1737" s="39">
        <f t="shared" ca="1" si="55"/>
        <v>70.997494323568475</v>
      </c>
    </row>
    <row r="1738" spans="5:6" x14ac:dyDescent="0.25">
      <c r="E1738" s="39">
        <f t="shared" ca="1" si="54"/>
        <v>0.11383644841474894</v>
      </c>
      <c r="F1738" s="39">
        <f t="shared" ca="1" si="55"/>
        <v>78.459112103687232</v>
      </c>
    </row>
    <row r="1739" spans="5:6" x14ac:dyDescent="0.25">
      <c r="E1739" s="39">
        <f t="shared" ca="1" si="54"/>
        <v>0.85614684768441363</v>
      </c>
      <c r="F1739" s="39">
        <f t="shared" ca="1" si="55"/>
        <v>264.0367119211034</v>
      </c>
    </row>
    <row r="1740" spans="5:6" x14ac:dyDescent="0.25">
      <c r="E1740" s="39">
        <f t="shared" ca="1" si="54"/>
        <v>0.9714644986804799</v>
      </c>
      <c r="F1740" s="39">
        <f t="shared" ca="1" si="55"/>
        <v>292.86612467011997</v>
      </c>
    </row>
    <row r="1741" spans="5:6" x14ac:dyDescent="0.25">
      <c r="E1741" s="39">
        <f t="shared" ca="1" si="54"/>
        <v>2.8303959860596084E-2</v>
      </c>
      <c r="F1741" s="39">
        <f t="shared" ca="1" si="55"/>
        <v>57.07598996514902</v>
      </c>
    </row>
    <row r="1742" spans="5:6" x14ac:dyDescent="0.25">
      <c r="E1742" s="39">
        <f t="shared" ca="1" si="54"/>
        <v>0.47401181400258219</v>
      </c>
      <c r="F1742" s="39">
        <f t="shared" ca="1" si="55"/>
        <v>168.50295350064556</v>
      </c>
    </row>
    <row r="1743" spans="5:6" x14ac:dyDescent="0.25">
      <c r="E1743" s="39">
        <f t="shared" ca="1" si="54"/>
        <v>0.14252437691111908</v>
      </c>
      <c r="F1743" s="39">
        <f t="shared" ca="1" si="55"/>
        <v>85.631094227779769</v>
      </c>
    </row>
    <row r="1744" spans="5:6" x14ac:dyDescent="0.25">
      <c r="E1744" s="39">
        <f t="shared" ca="1" si="54"/>
        <v>0.22378821591366282</v>
      </c>
      <c r="F1744" s="39">
        <f t="shared" ca="1" si="55"/>
        <v>105.94705397841571</v>
      </c>
    </row>
    <row r="1745" spans="5:6" x14ac:dyDescent="0.25">
      <c r="E1745" s="39">
        <f t="shared" ca="1" si="54"/>
        <v>0.67832989764286866</v>
      </c>
      <c r="F1745" s="39">
        <f t="shared" ca="1" si="55"/>
        <v>219.58247441071717</v>
      </c>
    </row>
    <row r="1746" spans="5:6" x14ac:dyDescent="0.25">
      <c r="E1746" s="39">
        <f t="shared" ca="1" si="54"/>
        <v>0.29689966577409987</v>
      </c>
      <c r="F1746" s="39">
        <f t="shared" ca="1" si="55"/>
        <v>124.22491644352498</v>
      </c>
    </row>
    <row r="1747" spans="5:6" x14ac:dyDescent="0.25">
      <c r="E1747" s="39">
        <f t="shared" ca="1" si="54"/>
        <v>0.16034746786121246</v>
      </c>
      <c r="F1747" s="39">
        <f t="shared" ca="1" si="55"/>
        <v>90.086866965303116</v>
      </c>
    </row>
    <row r="1748" spans="5:6" x14ac:dyDescent="0.25">
      <c r="E1748" s="39">
        <f t="shared" ca="1" si="54"/>
        <v>0.97673024380278817</v>
      </c>
      <c r="F1748" s="39">
        <f t="shared" ca="1" si="55"/>
        <v>294.18256095069705</v>
      </c>
    </row>
    <row r="1749" spans="5:6" x14ac:dyDescent="0.25">
      <c r="E1749" s="39">
        <f t="shared" ca="1" si="54"/>
        <v>0.77253953013436738</v>
      </c>
      <c r="F1749" s="39">
        <f t="shared" ca="1" si="55"/>
        <v>243.13488253359185</v>
      </c>
    </row>
    <row r="1750" spans="5:6" x14ac:dyDescent="0.25">
      <c r="E1750" s="39">
        <f t="shared" ca="1" si="54"/>
        <v>4.4483669406137238E-2</v>
      </c>
      <c r="F1750" s="39">
        <f t="shared" ca="1" si="55"/>
        <v>61.12091735153431</v>
      </c>
    </row>
    <row r="1751" spans="5:6" x14ac:dyDescent="0.25">
      <c r="E1751" s="39">
        <f t="shared" ca="1" si="54"/>
        <v>0.82818817520182197</v>
      </c>
      <c r="F1751" s="39">
        <f t="shared" ca="1" si="55"/>
        <v>257.04704380045553</v>
      </c>
    </row>
    <row r="1752" spans="5:6" x14ac:dyDescent="0.25">
      <c r="E1752" s="39">
        <f t="shared" ca="1" si="54"/>
        <v>0.43208925371124829</v>
      </c>
      <c r="F1752" s="39">
        <f t="shared" ca="1" si="55"/>
        <v>158.02231342781207</v>
      </c>
    </row>
    <row r="1753" spans="5:6" x14ac:dyDescent="0.25">
      <c r="E1753" s="39">
        <f t="shared" ca="1" si="54"/>
        <v>8.7362658158023465E-2</v>
      </c>
      <c r="F1753" s="39">
        <f t="shared" ca="1" si="55"/>
        <v>71.840664539505866</v>
      </c>
    </row>
    <row r="1754" spans="5:6" x14ac:dyDescent="0.25">
      <c r="E1754" s="39">
        <f t="shared" ca="1" si="54"/>
        <v>0.92762548858961791</v>
      </c>
      <c r="F1754" s="39">
        <f t="shared" ca="1" si="55"/>
        <v>281.90637214740445</v>
      </c>
    </row>
    <row r="1755" spans="5:6" x14ac:dyDescent="0.25">
      <c r="E1755" s="39">
        <f t="shared" ca="1" si="54"/>
        <v>0.56101829436146389</v>
      </c>
      <c r="F1755" s="39">
        <f t="shared" ca="1" si="55"/>
        <v>190.25457359036596</v>
      </c>
    </row>
    <row r="1756" spans="5:6" x14ac:dyDescent="0.25">
      <c r="E1756" s="39">
        <f t="shared" ca="1" si="54"/>
        <v>0.14274247693770092</v>
      </c>
      <c r="F1756" s="39">
        <f t="shared" ca="1" si="55"/>
        <v>85.685619234425232</v>
      </c>
    </row>
    <row r="1757" spans="5:6" x14ac:dyDescent="0.25">
      <c r="E1757" s="39">
        <f t="shared" ca="1" si="54"/>
        <v>0.58099912293111777</v>
      </c>
      <c r="F1757" s="39">
        <f t="shared" ca="1" si="55"/>
        <v>195.24978073277944</v>
      </c>
    </row>
    <row r="1758" spans="5:6" x14ac:dyDescent="0.25">
      <c r="E1758" s="39">
        <f t="shared" ca="1" si="54"/>
        <v>0.20044608620534432</v>
      </c>
      <c r="F1758" s="39">
        <f t="shared" ca="1" si="55"/>
        <v>100.11152155133608</v>
      </c>
    </row>
    <row r="1759" spans="5:6" x14ac:dyDescent="0.25">
      <c r="E1759" s="39">
        <f t="shared" ca="1" si="54"/>
        <v>0.30850955656624113</v>
      </c>
      <c r="F1759" s="39">
        <f t="shared" ca="1" si="55"/>
        <v>127.12738914156029</v>
      </c>
    </row>
    <row r="1760" spans="5:6" x14ac:dyDescent="0.25">
      <c r="E1760" s="39">
        <f t="shared" ca="1" si="54"/>
        <v>0.82273855344232272</v>
      </c>
      <c r="F1760" s="39">
        <f t="shared" ca="1" si="55"/>
        <v>255.68463836058069</v>
      </c>
    </row>
    <row r="1761" spans="5:6" x14ac:dyDescent="0.25">
      <c r="E1761" s="39">
        <f t="shared" ca="1" si="54"/>
        <v>0.51838282529566793</v>
      </c>
      <c r="F1761" s="39">
        <f t="shared" ca="1" si="55"/>
        <v>179.59570632391697</v>
      </c>
    </row>
    <row r="1762" spans="5:6" x14ac:dyDescent="0.25">
      <c r="E1762" s="39">
        <f t="shared" ca="1" si="54"/>
        <v>0.14278327471953411</v>
      </c>
      <c r="F1762" s="39">
        <f t="shared" ca="1" si="55"/>
        <v>85.69581867988353</v>
      </c>
    </row>
    <row r="1763" spans="5:6" x14ac:dyDescent="0.25">
      <c r="E1763" s="39">
        <f t="shared" ca="1" si="54"/>
        <v>0.9482187908054398</v>
      </c>
      <c r="F1763" s="39">
        <f t="shared" ca="1" si="55"/>
        <v>287.05469770135994</v>
      </c>
    </row>
    <row r="1764" spans="5:6" x14ac:dyDescent="0.25">
      <c r="E1764" s="39">
        <f t="shared" ca="1" si="54"/>
        <v>0.39109520585898017</v>
      </c>
      <c r="F1764" s="39">
        <f t="shared" ca="1" si="55"/>
        <v>147.77380146474505</v>
      </c>
    </row>
    <row r="1765" spans="5:6" x14ac:dyDescent="0.25">
      <c r="E1765" s="39">
        <f t="shared" ca="1" si="54"/>
        <v>0.20540552310049387</v>
      </c>
      <c r="F1765" s="39">
        <f t="shared" ca="1" si="55"/>
        <v>101.35138077512346</v>
      </c>
    </row>
    <row r="1766" spans="5:6" x14ac:dyDescent="0.25">
      <c r="E1766" s="39">
        <f t="shared" ca="1" si="54"/>
        <v>0.44226701706558313</v>
      </c>
      <c r="F1766" s="39">
        <f t="shared" ca="1" si="55"/>
        <v>160.56675426639578</v>
      </c>
    </row>
    <row r="1767" spans="5:6" x14ac:dyDescent="0.25">
      <c r="E1767" s="39">
        <f t="shared" ca="1" si="54"/>
        <v>0.13455778569880461</v>
      </c>
      <c r="F1767" s="39">
        <f t="shared" ca="1" si="55"/>
        <v>83.639446424701163</v>
      </c>
    </row>
    <row r="1768" spans="5:6" x14ac:dyDescent="0.25">
      <c r="E1768" s="39">
        <f t="shared" ca="1" si="54"/>
        <v>0.39052633518478397</v>
      </c>
      <c r="F1768" s="39">
        <f t="shared" ca="1" si="55"/>
        <v>147.631583796196</v>
      </c>
    </row>
    <row r="1769" spans="5:6" x14ac:dyDescent="0.25">
      <c r="E1769" s="39">
        <f t="shared" ca="1" si="54"/>
        <v>0.21731443003743567</v>
      </c>
      <c r="F1769" s="39">
        <f t="shared" ca="1" si="55"/>
        <v>104.32860750935892</v>
      </c>
    </row>
    <row r="1770" spans="5:6" x14ac:dyDescent="0.25">
      <c r="E1770" s="39">
        <f t="shared" ca="1" si="54"/>
        <v>0.35910417348581103</v>
      </c>
      <c r="F1770" s="39">
        <f t="shared" ca="1" si="55"/>
        <v>139.77604337145277</v>
      </c>
    </row>
    <row r="1771" spans="5:6" x14ac:dyDescent="0.25">
      <c r="E1771" s="39">
        <f t="shared" ca="1" si="54"/>
        <v>0.78129704670693767</v>
      </c>
      <c r="F1771" s="39">
        <f t="shared" ca="1" si="55"/>
        <v>245.32426167673441</v>
      </c>
    </row>
    <row r="1772" spans="5:6" x14ac:dyDescent="0.25">
      <c r="E1772" s="39">
        <f t="shared" ca="1" si="54"/>
        <v>0.8029810149197727</v>
      </c>
      <c r="F1772" s="39">
        <f t="shared" ca="1" si="55"/>
        <v>250.74525372994319</v>
      </c>
    </row>
    <row r="1773" spans="5:6" x14ac:dyDescent="0.25">
      <c r="E1773" s="39">
        <f t="shared" ca="1" si="54"/>
        <v>0.41885842339468793</v>
      </c>
      <c r="F1773" s="39">
        <f t="shared" ca="1" si="55"/>
        <v>154.71460584867197</v>
      </c>
    </row>
    <row r="1774" spans="5:6" x14ac:dyDescent="0.25">
      <c r="E1774" s="39">
        <f t="shared" ca="1" si="54"/>
        <v>0.848516664819568</v>
      </c>
      <c r="F1774" s="39">
        <f t="shared" ca="1" si="55"/>
        <v>262.12916620489199</v>
      </c>
    </row>
    <row r="1775" spans="5:6" x14ac:dyDescent="0.25">
      <c r="E1775" s="39">
        <f t="shared" ca="1" si="54"/>
        <v>0.50430072749186305</v>
      </c>
      <c r="F1775" s="39">
        <f t="shared" ca="1" si="55"/>
        <v>176.07518187296574</v>
      </c>
    </row>
    <row r="1776" spans="5:6" x14ac:dyDescent="0.25">
      <c r="E1776" s="39">
        <f t="shared" ca="1" si="54"/>
        <v>0.49705776964178572</v>
      </c>
      <c r="F1776" s="39">
        <f t="shared" ca="1" si="55"/>
        <v>174.26444241044643</v>
      </c>
    </row>
    <row r="1777" spans="5:6" x14ac:dyDescent="0.25">
      <c r="E1777" s="39">
        <f t="shared" ca="1" si="54"/>
        <v>0.21105141665683014</v>
      </c>
      <c r="F1777" s="39">
        <f t="shared" ca="1" si="55"/>
        <v>102.76285416420754</v>
      </c>
    </row>
    <row r="1778" spans="5:6" x14ac:dyDescent="0.25">
      <c r="E1778" s="39">
        <f t="shared" ca="1" si="54"/>
        <v>0.24730715732389374</v>
      </c>
      <c r="F1778" s="39">
        <f t="shared" ca="1" si="55"/>
        <v>111.82678933097344</v>
      </c>
    </row>
    <row r="1779" spans="5:6" x14ac:dyDescent="0.25">
      <c r="E1779" s="39">
        <f t="shared" ca="1" si="54"/>
        <v>0.30217799847199756</v>
      </c>
      <c r="F1779" s="39">
        <f t="shared" ca="1" si="55"/>
        <v>125.54449961799939</v>
      </c>
    </row>
    <row r="1780" spans="5:6" x14ac:dyDescent="0.25">
      <c r="E1780" s="39">
        <f t="shared" ca="1" si="54"/>
        <v>7.3241197617249565E-2</v>
      </c>
      <c r="F1780" s="39">
        <f t="shared" ca="1" si="55"/>
        <v>68.310299404312389</v>
      </c>
    </row>
    <row r="1781" spans="5:6" x14ac:dyDescent="0.25">
      <c r="E1781" s="39">
        <f t="shared" ca="1" si="54"/>
        <v>0.52362174675158635</v>
      </c>
      <c r="F1781" s="39">
        <f t="shared" ca="1" si="55"/>
        <v>180.90543668789658</v>
      </c>
    </row>
    <row r="1782" spans="5:6" x14ac:dyDescent="0.25">
      <c r="E1782" s="39">
        <f t="shared" ca="1" si="54"/>
        <v>0.11007215595682995</v>
      </c>
      <c r="F1782" s="39">
        <f t="shared" ca="1" si="55"/>
        <v>77.518038989207497</v>
      </c>
    </row>
    <row r="1783" spans="5:6" x14ac:dyDescent="0.25">
      <c r="E1783" s="39">
        <f t="shared" ca="1" si="54"/>
        <v>0.13433088281434102</v>
      </c>
      <c r="F1783" s="39">
        <f t="shared" ca="1" si="55"/>
        <v>83.582720703585252</v>
      </c>
    </row>
    <row r="1784" spans="5:6" x14ac:dyDescent="0.25">
      <c r="E1784" s="39">
        <f t="shared" ca="1" si="54"/>
        <v>0.36077577459105015</v>
      </c>
      <c r="F1784" s="39">
        <f t="shared" ca="1" si="55"/>
        <v>140.19394364776252</v>
      </c>
    </row>
    <row r="1785" spans="5:6" x14ac:dyDescent="0.25">
      <c r="E1785" s="39">
        <f t="shared" ca="1" si="54"/>
        <v>0.15221091313134805</v>
      </c>
      <c r="F1785" s="39">
        <f t="shared" ca="1" si="55"/>
        <v>88.052728282837009</v>
      </c>
    </row>
    <row r="1786" spans="5:6" x14ac:dyDescent="0.25">
      <c r="E1786" s="39">
        <f t="shared" ca="1" si="54"/>
        <v>0.3958856363936305</v>
      </c>
      <c r="F1786" s="39">
        <f t="shared" ca="1" si="55"/>
        <v>148.97140909840761</v>
      </c>
    </row>
    <row r="1787" spans="5:6" x14ac:dyDescent="0.25">
      <c r="E1787" s="39">
        <f t="shared" ca="1" si="54"/>
        <v>0.95793736982106348</v>
      </c>
      <c r="F1787" s="39">
        <f t="shared" ca="1" si="55"/>
        <v>289.48434245526585</v>
      </c>
    </row>
    <row r="1788" spans="5:6" x14ac:dyDescent="0.25">
      <c r="E1788" s="39">
        <f t="shared" ca="1" si="54"/>
        <v>0.75660159494332335</v>
      </c>
      <c r="F1788" s="39">
        <f t="shared" ca="1" si="55"/>
        <v>239.15039873583083</v>
      </c>
    </row>
    <row r="1789" spans="5:6" x14ac:dyDescent="0.25">
      <c r="E1789" s="39">
        <f t="shared" ca="1" si="54"/>
        <v>0.43380301390582832</v>
      </c>
      <c r="F1789" s="39">
        <f t="shared" ca="1" si="55"/>
        <v>158.45075347645707</v>
      </c>
    </row>
    <row r="1790" spans="5:6" x14ac:dyDescent="0.25">
      <c r="E1790" s="39">
        <f t="shared" ca="1" si="54"/>
        <v>0.42627071336426081</v>
      </c>
      <c r="F1790" s="39">
        <f t="shared" ca="1" si="55"/>
        <v>156.5676783410652</v>
      </c>
    </row>
    <row r="1791" spans="5:6" x14ac:dyDescent="0.25">
      <c r="E1791" s="39">
        <f t="shared" ca="1" si="54"/>
        <v>0.23334055596940373</v>
      </c>
      <c r="F1791" s="39">
        <f t="shared" ca="1" si="55"/>
        <v>108.33513899235093</v>
      </c>
    </row>
    <row r="1792" spans="5:6" x14ac:dyDescent="0.25">
      <c r="E1792" s="39">
        <f t="shared" ca="1" si="54"/>
        <v>0.74473935263812918</v>
      </c>
      <c r="F1792" s="39">
        <f t="shared" ca="1" si="55"/>
        <v>236.18483815953229</v>
      </c>
    </row>
    <row r="1793" spans="5:6" x14ac:dyDescent="0.25">
      <c r="E1793" s="39">
        <f t="shared" ca="1" si="54"/>
        <v>0.78444625344099983</v>
      </c>
      <c r="F1793" s="39">
        <f t="shared" ca="1" si="55"/>
        <v>246.11156336024996</v>
      </c>
    </row>
    <row r="1794" spans="5:6" x14ac:dyDescent="0.25">
      <c r="E1794" s="39">
        <f t="shared" ca="1" si="54"/>
        <v>0.35929781004517503</v>
      </c>
      <c r="F1794" s="39">
        <f t="shared" ca="1" si="55"/>
        <v>139.82445251129377</v>
      </c>
    </row>
    <row r="1795" spans="5:6" x14ac:dyDescent="0.25">
      <c r="E1795" s="39">
        <f t="shared" ca="1" si="54"/>
        <v>0.2662214636377539</v>
      </c>
      <c r="F1795" s="39">
        <f t="shared" ca="1" si="55"/>
        <v>116.55536590943848</v>
      </c>
    </row>
    <row r="1796" spans="5:6" x14ac:dyDescent="0.25">
      <c r="E1796" s="39">
        <f t="shared" ref="E1796:E1859" ca="1" si="56">RAND()</f>
        <v>0.93992570415980647</v>
      </c>
      <c r="F1796" s="39">
        <f t="shared" ref="F1796:F1859" ca="1" si="57">$C$3+E1796*($C$4-$C$3)</f>
        <v>284.98142603995166</v>
      </c>
    </row>
    <row r="1797" spans="5:6" x14ac:dyDescent="0.25">
      <c r="E1797" s="39">
        <f t="shared" ca="1" si="56"/>
        <v>0.21315628253291619</v>
      </c>
      <c r="F1797" s="39">
        <f t="shared" ca="1" si="57"/>
        <v>103.28907063322904</v>
      </c>
    </row>
    <row r="1798" spans="5:6" x14ac:dyDescent="0.25">
      <c r="E1798" s="39">
        <f t="shared" ca="1" si="56"/>
        <v>0.53129642436262026</v>
      </c>
      <c r="F1798" s="39">
        <f t="shared" ca="1" si="57"/>
        <v>182.82410609065505</v>
      </c>
    </row>
    <row r="1799" spans="5:6" x14ac:dyDescent="0.25">
      <c r="E1799" s="39">
        <f t="shared" ca="1" si="56"/>
        <v>0.21022007342119164</v>
      </c>
      <c r="F1799" s="39">
        <f t="shared" ca="1" si="57"/>
        <v>102.5550183552979</v>
      </c>
    </row>
    <row r="1800" spans="5:6" x14ac:dyDescent="0.25">
      <c r="E1800" s="39">
        <f t="shared" ca="1" si="56"/>
        <v>0.67057073833136338</v>
      </c>
      <c r="F1800" s="39">
        <f t="shared" ca="1" si="57"/>
        <v>217.64268458284084</v>
      </c>
    </row>
    <row r="1801" spans="5:6" x14ac:dyDescent="0.25">
      <c r="E1801" s="39">
        <f t="shared" ca="1" si="56"/>
        <v>0.31057507929360706</v>
      </c>
      <c r="F1801" s="39">
        <f t="shared" ca="1" si="57"/>
        <v>127.64376982340177</v>
      </c>
    </row>
    <row r="1802" spans="5:6" x14ac:dyDescent="0.25">
      <c r="E1802" s="39">
        <f t="shared" ca="1" si="56"/>
        <v>0.1261966275865839</v>
      </c>
      <c r="F1802" s="39">
        <f t="shared" ca="1" si="57"/>
        <v>81.549156896645968</v>
      </c>
    </row>
    <row r="1803" spans="5:6" x14ac:dyDescent="0.25">
      <c r="E1803" s="39">
        <f t="shared" ca="1" si="56"/>
        <v>0.12363503379378793</v>
      </c>
      <c r="F1803" s="39">
        <f t="shared" ca="1" si="57"/>
        <v>80.908758448446974</v>
      </c>
    </row>
    <row r="1804" spans="5:6" x14ac:dyDescent="0.25">
      <c r="E1804" s="39">
        <f t="shared" ca="1" si="56"/>
        <v>0.86345815071499954</v>
      </c>
      <c r="F1804" s="39">
        <f t="shared" ca="1" si="57"/>
        <v>265.86453767874991</v>
      </c>
    </row>
    <row r="1805" spans="5:6" x14ac:dyDescent="0.25">
      <c r="E1805" s="39">
        <f t="shared" ca="1" si="56"/>
        <v>0.53092546522588357</v>
      </c>
      <c r="F1805" s="39">
        <f t="shared" ca="1" si="57"/>
        <v>182.7313663064709</v>
      </c>
    </row>
    <row r="1806" spans="5:6" x14ac:dyDescent="0.25">
      <c r="E1806" s="39">
        <f t="shared" ca="1" si="56"/>
        <v>0.2933651965559877</v>
      </c>
      <c r="F1806" s="39">
        <f t="shared" ca="1" si="57"/>
        <v>123.34129913899693</v>
      </c>
    </row>
    <row r="1807" spans="5:6" x14ac:dyDescent="0.25">
      <c r="E1807" s="39">
        <f t="shared" ca="1" si="56"/>
        <v>0.96501926504864866</v>
      </c>
      <c r="F1807" s="39">
        <f t="shared" ca="1" si="57"/>
        <v>291.25481626216219</v>
      </c>
    </row>
    <row r="1808" spans="5:6" x14ac:dyDescent="0.25">
      <c r="E1808" s="39">
        <f t="shared" ca="1" si="56"/>
        <v>0.97191093100400883</v>
      </c>
      <c r="F1808" s="39">
        <f t="shared" ca="1" si="57"/>
        <v>292.97773275100224</v>
      </c>
    </row>
    <row r="1809" spans="5:6" x14ac:dyDescent="0.25">
      <c r="E1809" s="39">
        <f t="shared" ca="1" si="56"/>
        <v>0.77511451405102161</v>
      </c>
      <c r="F1809" s="39">
        <f t="shared" ca="1" si="57"/>
        <v>243.7786285127554</v>
      </c>
    </row>
    <row r="1810" spans="5:6" x14ac:dyDescent="0.25">
      <c r="E1810" s="39">
        <f t="shared" ca="1" si="56"/>
        <v>0.16912918412828182</v>
      </c>
      <c r="F1810" s="39">
        <f t="shared" ca="1" si="57"/>
        <v>92.282296032070462</v>
      </c>
    </row>
    <row r="1811" spans="5:6" x14ac:dyDescent="0.25">
      <c r="E1811" s="39">
        <f t="shared" ca="1" si="56"/>
        <v>4.9498318053087575E-2</v>
      </c>
      <c r="F1811" s="39">
        <f t="shared" ca="1" si="57"/>
        <v>62.374579513271897</v>
      </c>
    </row>
    <row r="1812" spans="5:6" x14ac:dyDescent="0.25">
      <c r="E1812" s="39">
        <f t="shared" ca="1" si="56"/>
        <v>0.35328463409159827</v>
      </c>
      <c r="F1812" s="39">
        <f t="shared" ca="1" si="57"/>
        <v>138.32115852289957</v>
      </c>
    </row>
    <row r="1813" spans="5:6" x14ac:dyDescent="0.25">
      <c r="E1813" s="39">
        <f t="shared" ca="1" si="56"/>
        <v>0.17226461108931179</v>
      </c>
      <c r="F1813" s="39">
        <f t="shared" ca="1" si="57"/>
        <v>93.066152772327939</v>
      </c>
    </row>
    <row r="1814" spans="5:6" x14ac:dyDescent="0.25">
      <c r="E1814" s="39">
        <f t="shared" ca="1" si="56"/>
        <v>0.98721993137240427</v>
      </c>
      <c r="F1814" s="39">
        <f t="shared" ca="1" si="57"/>
        <v>296.80498284310107</v>
      </c>
    </row>
    <row r="1815" spans="5:6" x14ac:dyDescent="0.25">
      <c r="E1815" s="39">
        <f t="shared" ca="1" si="56"/>
        <v>0.40899294196986336</v>
      </c>
      <c r="F1815" s="39">
        <f t="shared" ca="1" si="57"/>
        <v>152.24823549246582</v>
      </c>
    </row>
    <row r="1816" spans="5:6" x14ac:dyDescent="0.25">
      <c r="E1816" s="39">
        <f t="shared" ca="1" si="56"/>
        <v>6.678618258541591E-2</v>
      </c>
      <c r="F1816" s="39">
        <f t="shared" ca="1" si="57"/>
        <v>66.696545646353982</v>
      </c>
    </row>
    <row r="1817" spans="5:6" x14ac:dyDescent="0.25">
      <c r="E1817" s="39">
        <f t="shared" ca="1" si="56"/>
        <v>0.14051493729191</v>
      </c>
      <c r="F1817" s="39">
        <f t="shared" ca="1" si="57"/>
        <v>85.128734322977493</v>
      </c>
    </row>
    <row r="1818" spans="5:6" x14ac:dyDescent="0.25">
      <c r="E1818" s="39">
        <f t="shared" ca="1" si="56"/>
        <v>9.888438307882963E-2</v>
      </c>
      <c r="F1818" s="39">
        <f t="shared" ca="1" si="57"/>
        <v>74.721095769707404</v>
      </c>
    </row>
    <row r="1819" spans="5:6" x14ac:dyDescent="0.25">
      <c r="E1819" s="39">
        <f t="shared" ca="1" si="56"/>
        <v>0.37541499234208719</v>
      </c>
      <c r="F1819" s="39">
        <f t="shared" ca="1" si="57"/>
        <v>143.8537480855218</v>
      </c>
    </row>
    <row r="1820" spans="5:6" x14ac:dyDescent="0.25">
      <c r="E1820" s="39">
        <f t="shared" ca="1" si="56"/>
        <v>0.43290607666894643</v>
      </c>
      <c r="F1820" s="39">
        <f t="shared" ca="1" si="57"/>
        <v>158.2265191672366</v>
      </c>
    </row>
    <row r="1821" spans="5:6" x14ac:dyDescent="0.25">
      <c r="E1821" s="39">
        <f t="shared" ca="1" si="56"/>
        <v>0.13962925494413925</v>
      </c>
      <c r="F1821" s="39">
        <f t="shared" ca="1" si="57"/>
        <v>84.907313736034808</v>
      </c>
    </row>
    <row r="1822" spans="5:6" x14ac:dyDescent="0.25">
      <c r="E1822" s="39">
        <f t="shared" ca="1" si="56"/>
        <v>0.14960166117566998</v>
      </c>
      <c r="F1822" s="39">
        <f t="shared" ca="1" si="57"/>
        <v>87.40041529391749</v>
      </c>
    </row>
    <row r="1823" spans="5:6" x14ac:dyDescent="0.25">
      <c r="E1823" s="39">
        <f t="shared" ca="1" si="56"/>
        <v>0.56887305501551655</v>
      </c>
      <c r="F1823" s="39">
        <f t="shared" ca="1" si="57"/>
        <v>192.21826375387914</v>
      </c>
    </row>
    <row r="1824" spans="5:6" x14ac:dyDescent="0.25">
      <c r="E1824" s="39">
        <f t="shared" ca="1" si="56"/>
        <v>0.84679892529484102</v>
      </c>
      <c r="F1824" s="39">
        <f t="shared" ca="1" si="57"/>
        <v>261.69973132371024</v>
      </c>
    </row>
    <row r="1825" spans="5:6" x14ac:dyDescent="0.25">
      <c r="E1825" s="39">
        <f t="shared" ca="1" si="56"/>
        <v>3.8724344820504353E-2</v>
      </c>
      <c r="F1825" s="39">
        <f t="shared" ca="1" si="57"/>
        <v>59.681086205126093</v>
      </c>
    </row>
    <row r="1826" spans="5:6" x14ac:dyDescent="0.25">
      <c r="E1826" s="39">
        <f t="shared" ca="1" si="56"/>
        <v>0.32125875271159088</v>
      </c>
      <c r="F1826" s="39">
        <f t="shared" ca="1" si="57"/>
        <v>130.31468817789772</v>
      </c>
    </row>
    <row r="1827" spans="5:6" x14ac:dyDescent="0.25">
      <c r="E1827" s="39">
        <f t="shared" ca="1" si="56"/>
        <v>0.28526128686493424</v>
      </c>
      <c r="F1827" s="39">
        <f t="shared" ca="1" si="57"/>
        <v>121.31532171623356</v>
      </c>
    </row>
    <row r="1828" spans="5:6" x14ac:dyDescent="0.25">
      <c r="E1828" s="39">
        <f t="shared" ca="1" si="56"/>
        <v>5.2081877181176739E-2</v>
      </c>
      <c r="F1828" s="39">
        <f t="shared" ca="1" si="57"/>
        <v>63.020469295294184</v>
      </c>
    </row>
    <row r="1829" spans="5:6" x14ac:dyDescent="0.25">
      <c r="E1829" s="39">
        <f t="shared" ca="1" si="56"/>
        <v>0.28181214355843354</v>
      </c>
      <c r="F1829" s="39">
        <f t="shared" ca="1" si="57"/>
        <v>120.45303588960839</v>
      </c>
    </row>
    <row r="1830" spans="5:6" x14ac:dyDescent="0.25">
      <c r="E1830" s="39">
        <f t="shared" ca="1" si="56"/>
        <v>4.1656268997658508E-4</v>
      </c>
      <c r="F1830" s="39">
        <f t="shared" ca="1" si="57"/>
        <v>50.104140672494147</v>
      </c>
    </row>
    <row r="1831" spans="5:6" x14ac:dyDescent="0.25">
      <c r="E1831" s="39">
        <f t="shared" ca="1" si="56"/>
        <v>0.79215366372072238</v>
      </c>
      <c r="F1831" s="39">
        <f t="shared" ca="1" si="57"/>
        <v>248.03841593018061</v>
      </c>
    </row>
    <row r="1832" spans="5:6" x14ac:dyDescent="0.25">
      <c r="E1832" s="39">
        <f t="shared" ca="1" si="56"/>
        <v>0.21799731546910917</v>
      </c>
      <c r="F1832" s="39">
        <f t="shared" ca="1" si="57"/>
        <v>104.49932886727728</v>
      </c>
    </row>
    <row r="1833" spans="5:6" x14ac:dyDescent="0.25">
      <c r="E1833" s="39">
        <f t="shared" ca="1" si="56"/>
        <v>0.21169802218693801</v>
      </c>
      <c r="F1833" s="39">
        <f t="shared" ca="1" si="57"/>
        <v>102.92450554673451</v>
      </c>
    </row>
    <row r="1834" spans="5:6" x14ac:dyDescent="0.25">
      <c r="E1834" s="39">
        <f t="shared" ca="1" si="56"/>
        <v>0.57098023815791832</v>
      </c>
      <c r="F1834" s="39">
        <f t="shared" ca="1" si="57"/>
        <v>192.74505953947957</v>
      </c>
    </row>
    <row r="1835" spans="5:6" x14ac:dyDescent="0.25">
      <c r="E1835" s="39">
        <f t="shared" ca="1" si="56"/>
        <v>0.57388959683315544</v>
      </c>
      <c r="F1835" s="39">
        <f t="shared" ca="1" si="57"/>
        <v>193.47239920828886</v>
      </c>
    </row>
    <row r="1836" spans="5:6" x14ac:dyDescent="0.25">
      <c r="E1836" s="39">
        <f t="shared" ca="1" si="56"/>
        <v>8.8213035184424027E-2</v>
      </c>
      <c r="F1836" s="39">
        <f t="shared" ca="1" si="57"/>
        <v>72.053258796106007</v>
      </c>
    </row>
    <row r="1837" spans="5:6" x14ac:dyDescent="0.25">
      <c r="E1837" s="39">
        <f t="shared" ca="1" si="56"/>
        <v>0.57188333864136542</v>
      </c>
      <c r="F1837" s="39">
        <f t="shared" ca="1" si="57"/>
        <v>192.97083466034135</v>
      </c>
    </row>
    <row r="1838" spans="5:6" x14ac:dyDescent="0.25">
      <c r="E1838" s="39">
        <f t="shared" ca="1" si="56"/>
        <v>0.96056548640935013</v>
      </c>
      <c r="F1838" s="39">
        <f t="shared" ca="1" si="57"/>
        <v>290.14137160233753</v>
      </c>
    </row>
    <row r="1839" spans="5:6" x14ac:dyDescent="0.25">
      <c r="E1839" s="39">
        <f t="shared" ca="1" si="56"/>
        <v>0.1864775175005644</v>
      </c>
      <c r="F1839" s="39">
        <f t="shared" ca="1" si="57"/>
        <v>96.619379375141108</v>
      </c>
    </row>
    <row r="1840" spans="5:6" x14ac:dyDescent="0.25">
      <c r="E1840" s="39">
        <f t="shared" ca="1" si="56"/>
        <v>0.95692173501656852</v>
      </c>
      <c r="F1840" s="39">
        <f t="shared" ca="1" si="57"/>
        <v>289.23043375414215</v>
      </c>
    </row>
    <row r="1841" spans="5:6" x14ac:dyDescent="0.25">
      <c r="E1841" s="39">
        <f t="shared" ca="1" si="56"/>
        <v>0.17561216682013736</v>
      </c>
      <c r="F1841" s="39">
        <f t="shared" ca="1" si="57"/>
        <v>93.90304170503434</v>
      </c>
    </row>
    <row r="1842" spans="5:6" x14ac:dyDescent="0.25">
      <c r="E1842" s="39">
        <f t="shared" ca="1" si="56"/>
        <v>0.15322536424322497</v>
      </c>
      <c r="F1842" s="39">
        <f t="shared" ca="1" si="57"/>
        <v>88.306341060806233</v>
      </c>
    </row>
    <row r="1843" spans="5:6" x14ac:dyDescent="0.25">
      <c r="E1843" s="39">
        <f t="shared" ca="1" si="56"/>
        <v>0.11927028553937369</v>
      </c>
      <c r="F1843" s="39">
        <f t="shared" ca="1" si="57"/>
        <v>79.817571384843419</v>
      </c>
    </row>
    <row r="1844" spans="5:6" x14ac:dyDescent="0.25">
      <c r="E1844" s="39">
        <f t="shared" ca="1" si="56"/>
        <v>0.44832106160536633</v>
      </c>
      <c r="F1844" s="39">
        <f t="shared" ca="1" si="57"/>
        <v>162.08026540134159</v>
      </c>
    </row>
    <row r="1845" spans="5:6" x14ac:dyDescent="0.25">
      <c r="E1845" s="39">
        <f t="shared" ca="1" si="56"/>
        <v>0.31211195021229565</v>
      </c>
      <c r="F1845" s="39">
        <f t="shared" ca="1" si="57"/>
        <v>128.0279875530739</v>
      </c>
    </row>
    <row r="1846" spans="5:6" x14ac:dyDescent="0.25">
      <c r="E1846" s="39">
        <f t="shared" ca="1" si="56"/>
        <v>0.9605957062045517</v>
      </c>
      <c r="F1846" s="39">
        <f t="shared" ca="1" si="57"/>
        <v>290.14892655113795</v>
      </c>
    </row>
    <row r="1847" spans="5:6" x14ac:dyDescent="0.25">
      <c r="E1847" s="39">
        <f t="shared" ca="1" si="56"/>
        <v>0.56771558933747646</v>
      </c>
      <c r="F1847" s="39">
        <f t="shared" ca="1" si="57"/>
        <v>191.92889733436911</v>
      </c>
    </row>
    <row r="1848" spans="5:6" x14ac:dyDescent="0.25">
      <c r="E1848" s="39">
        <f t="shared" ca="1" si="56"/>
        <v>0.64654254724543037</v>
      </c>
      <c r="F1848" s="39">
        <f t="shared" ca="1" si="57"/>
        <v>211.63563681135759</v>
      </c>
    </row>
    <row r="1849" spans="5:6" x14ac:dyDescent="0.25">
      <c r="E1849" s="39">
        <f t="shared" ca="1" si="56"/>
        <v>0.12767155098614658</v>
      </c>
      <c r="F1849" s="39">
        <f t="shared" ca="1" si="57"/>
        <v>81.91788774653665</v>
      </c>
    </row>
    <row r="1850" spans="5:6" x14ac:dyDescent="0.25">
      <c r="E1850" s="39">
        <f t="shared" ca="1" si="56"/>
        <v>5.5568578993773654E-2</v>
      </c>
      <c r="F1850" s="39">
        <f t="shared" ca="1" si="57"/>
        <v>63.892144748443414</v>
      </c>
    </row>
    <row r="1851" spans="5:6" x14ac:dyDescent="0.25">
      <c r="E1851" s="39">
        <f t="shared" ca="1" si="56"/>
        <v>0.69287117058074643</v>
      </c>
      <c r="F1851" s="39">
        <f t="shared" ca="1" si="57"/>
        <v>223.21779264518662</v>
      </c>
    </row>
    <row r="1852" spans="5:6" x14ac:dyDescent="0.25">
      <c r="E1852" s="39">
        <f t="shared" ca="1" si="56"/>
        <v>0.7297147218966008</v>
      </c>
      <c r="F1852" s="39">
        <f t="shared" ca="1" si="57"/>
        <v>232.42868047415021</v>
      </c>
    </row>
    <row r="1853" spans="5:6" x14ac:dyDescent="0.25">
      <c r="E1853" s="39">
        <f t="shared" ca="1" si="56"/>
        <v>0.58479074801003894</v>
      </c>
      <c r="F1853" s="39">
        <f t="shared" ca="1" si="57"/>
        <v>196.19768700250972</v>
      </c>
    </row>
    <row r="1854" spans="5:6" x14ac:dyDescent="0.25">
      <c r="E1854" s="39">
        <f t="shared" ca="1" si="56"/>
        <v>0.82322871578291967</v>
      </c>
      <c r="F1854" s="39">
        <f t="shared" ca="1" si="57"/>
        <v>255.80717894572993</v>
      </c>
    </row>
    <row r="1855" spans="5:6" x14ac:dyDescent="0.25">
      <c r="E1855" s="39">
        <f t="shared" ca="1" si="56"/>
        <v>0.70560863642947358</v>
      </c>
      <c r="F1855" s="39">
        <f t="shared" ca="1" si="57"/>
        <v>226.40215910736839</v>
      </c>
    </row>
    <row r="1856" spans="5:6" x14ac:dyDescent="0.25">
      <c r="E1856" s="39">
        <f t="shared" ca="1" si="56"/>
        <v>0.71299139180681281</v>
      </c>
      <c r="F1856" s="39">
        <f t="shared" ca="1" si="57"/>
        <v>228.24784795170319</v>
      </c>
    </row>
    <row r="1857" spans="5:6" x14ac:dyDescent="0.25">
      <c r="E1857" s="39">
        <f t="shared" ca="1" si="56"/>
        <v>0.42930151312813347</v>
      </c>
      <c r="F1857" s="39">
        <f t="shared" ca="1" si="57"/>
        <v>157.32537828203337</v>
      </c>
    </row>
    <row r="1858" spans="5:6" x14ac:dyDescent="0.25">
      <c r="E1858" s="39">
        <f t="shared" ca="1" si="56"/>
        <v>0.48911573044070156</v>
      </c>
      <c r="F1858" s="39">
        <f t="shared" ca="1" si="57"/>
        <v>172.27893261017539</v>
      </c>
    </row>
    <row r="1859" spans="5:6" x14ac:dyDescent="0.25">
      <c r="E1859" s="39">
        <f t="shared" ca="1" si="56"/>
        <v>0.52372713820088845</v>
      </c>
      <c r="F1859" s="39">
        <f t="shared" ca="1" si="57"/>
        <v>180.93178455022212</v>
      </c>
    </row>
    <row r="1860" spans="5:6" x14ac:dyDescent="0.25">
      <c r="E1860" s="39">
        <f t="shared" ref="E1860:E1923" ca="1" si="58">RAND()</f>
        <v>0.73927413517752227</v>
      </c>
      <c r="F1860" s="39">
        <f t="shared" ref="F1860:F1923" ca="1" si="59">$C$3+E1860*($C$4-$C$3)</f>
        <v>234.81853379438056</v>
      </c>
    </row>
    <row r="1861" spans="5:6" x14ac:dyDescent="0.25">
      <c r="E1861" s="39">
        <f t="shared" ca="1" si="58"/>
        <v>0.48971552208180302</v>
      </c>
      <c r="F1861" s="39">
        <f t="shared" ca="1" si="59"/>
        <v>172.42888052045078</v>
      </c>
    </row>
    <row r="1862" spans="5:6" x14ac:dyDescent="0.25">
      <c r="E1862" s="39">
        <f t="shared" ca="1" si="58"/>
        <v>0.72215622123817536</v>
      </c>
      <c r="F1862" s="39">
        <f t="shared" ca="1" si="59"/>
        <v>230.53905530954384</v>
      </c>
    </row>
    <row r="1863" spans="5:6" x14ac:dyDescent="0.25">
      <c r="E1863" s="39">
        <f t="shared" ca="1" si="58"/>
        <v>0.72336925045356704</v>
      </c>
      <c r="F1863" s="39">
        <f t="shared" ca="1" si="59"/>
        <v>230.84231261339175</v>
      </c>
    </row>
    <row r="1864" spans="5:6" x14ac:dyDescent="0.25">
      <c r="E1864" s="39">
        <f t="shared" ca="1" si="58"/>
        <v>0.13393763147063054</v>
      </c>
      <c r="F1864" s="39">
        <f t="shared" ca="1" si="59"/>
        <v>83.484407867657637</v>
      </c>
    </row>
    <row r="1865" spans="5:6" x14ac:dyDescent="0.25">
      <c r="E1865" s="39">
        <f t="shared" ca="1" si="58"/>
        <v>0.14054888739913374</v>
      </c>
      <c r="F1865" s="39">
        <f t="shared" ca="1" si="59"/>
        <v>85.13722184978343</v>
      </c>
    </row>
    <row r="1866" spans="5:6" x14ac:dyDescent="0.25">
      <c r="E1866" s="39">
        <f t="shared" ca="1" si="58"/>
        <v>0.38694187167038263</v>
      </c>
      <c r="F1866" s="39">
        <f t="shared" ca="1" si="59"/>
        <v>146.73546791759566</v>
      </c>
    </row>
    <row r="1867" spans="5:6" x14ac:dyDescent="0.25">
      <c r="E1867" s="39">
        <f t="shared" ca="1" si="58"/>
        <v>5.4475730596918126E-2</v>
      </c>
      <c r="F1867" s="39">
        <f t="shared" ca="1" si="59"/>
        <v>63.618932649229535</v>
      </c>
    </row>
    <row r="1868" spans="5:6" x14ac:dyDescent="0.25">
      <c r="E1868" s="39">
        <f t="shared" ca="1" si="58"/>
        <v>0.24936823305682676</v>
      </c>
      <c r="F1868" s="39">
        <f t="shared" ca="1" si="59"/>
        <v>112.34205826420668</v>
      </c>
    </row>
    <row r="1869" spans="5:6" x14ac:dyDescent="0.25">
      <c r="E1869" s="39">
        <f t="shared" ca="1" si="58"/>
        <v>0.26340878891343089</v>
      </c>
      <c r="F1869" s="39">
        <f t="shared" ca="1" si="59"/>
        <v>115.85219722835772</v>
      </c>
    </row>
    <row r="1870" spans="5:6" x14ac:dyDescent="0.25">
      <c r="E1870" s="39">
        <f t="shared" ca="1" si="58"/>
        <v>0.33446722419438679</v>
      </c>
      <c r="F1870" s="39">
        <f t="shared" ca="1" si="59"/>
        <v>133.61680604859669</v>
      </c>
    </row>
    <row r="1871" spans="5:6" x14ac:dyDescent="0.25">
      <c r="E1871" s="39">
        <f t="shared" ca="1" si="58"/>
        <v>0.30891379520242945</v>
      </c>
      <c r="F1871" s="39">
        <f t="shared" ca="1" si="59"/>
        <v>127.22844880060737</v>
      </c>
    </row>
    <row r="1872" spans="5:6" x14ac:dyDescent="0.25">
      <c r="E1872" s="39">
        <f t="shared" ca="1" si="58"/>
        <v>0.58685221870395177</v>
      </c>
      <c r="F1872" s="39">
        <f t="shared" ca="1" si="59"/>
        <v>196.71305467598793</v>
      </c>
    </row>
    <row r="1873" spans="5:6" x14ac:dyDescent="0.25">
      <c r="E1873" s="39">
        <f t="shared" ca="1" si="58"/>
        <v>0.66532670784213699</v>
      </c>
      <c r="F1873" s="39">
        <f t="shared" ca="1" si="59"/>
        <v>216.33167696053425</v>
      </c>
    </row>
    <row r="1874" spans="5:6" x14ac:dyDescent="0.25">
      <c r="E1874" s="39">
        <f t="shared" ca="1" si="58"/>
        <v>0.14135636759651959</v>
      </c>
      <c r="F1874" s="39">
        <f t="shared" ca="1" si="59"/>
        <v>85.339091899129897</v>
      </c>
    </row>
    <row r="1875" spans="5:6" x14ac:dyDescent="0.25">
      <c r="E1875" s="39">
        <f t="shared" ca="1" si="58"/>
        <v>0.71154816126896192</v>
      </c>
      <c r="F1875" s="39">
        <f t="shared" ca="1" si="59"/>
        <v>227.88704031724049</v>
      </c>
    </row>
    <row r="1876" spans="5:6" x14ac:dyDescent="0.25">
      <c r="E1876" s="39">
        <f t="shared" ca="1" si="58"/>
        <v>0.94811509714960396</v>
      </c>
      <c r="F1876" s="39">
        <f t="shared" ca="1" si="59"/>
        <v>287.02877428740101</v>
      </c>
    </row>
    <row r="1877" spans="5:6" x14ac:dyDescent="0.25">
      <c r="E1877" s="39">
        <f t="shared" ca="1" si="58"/>
        <v>0.33756025255209299</v>
      </c>
      <c r="F1877" s="39">
        <f t="shared" ca="1" si="59"/>
        <v>134.39006313802327</v>
      </c>
    </row>
    <row r="1878" spans="5:6" x14ac:dyDescent="0.25">
      <c r="E1878" s="39">
        <f t="shared" ca="1" si="58"/>
        <v>0.45268045007399904</v>
      </c>
      <c r="F1878" s="39">
        <f t="shared" ca="1" si="59"/>
        <v>163.17011251849976</v>
      </c>
    </row>
    <row r="1879" spans="5:6" x14ac:dyDescent="0.25">
      <c r="E1879" s="39">
        <f t="shared" ca="1" si="58"/>
        <v>1.8494686546137729E-3</v>
      </c>
      <c r="F1879" s="39">
        <f t="shared" ca="1" si="59"/>
        <v>50.46236716365344</v>
      </c>
    </row>
    <row r="1880" spans="5:6" x14ac:dyDescent="0.25">
      <c r="E1880" s="39">
        <f t="shared" ca="1" si="58"/>
        <v>0.15535418479447083</v>
      </c>
      <c r="F1880" s="39">
        <f t="shared" ca="1" si="59"/>
        <v>88.838546198617706</v>
      </c>
    </row>
    <row r="1881" spans="5:6" x14ac:dyDescent="0.25">
      <c r="E1881" s="39">
        <f t="shared" ca="1" si="58"/>
        <v>0.39878470536220612</v>
      </c>
      <c r="F1881" s="39">
        <f t="shared" ca="1" si="59"/>
        <v>149.69617634055152</v>
      </c>
    </row>
    <row r="1882" spans="5:6" x14ac:dyDescent="0.25">
      <c r="E1882" s="39">
        <f t="shared" ca="1" si="58"/>
        <v>0.20665335234550009</v>
      </c>
      <c r="F1882" s="39">
        <f t="shared" ca="1" si="59"/>
        <v>101.66333808637502</v>
      </c>
    </row>
    <row r="1883" spans="5:6" x14ac:dyDescent="0.25">
      <c r="E1883" s="39">
        <f t="shared" ca="1" si="58"/>
        <v>0.72915177940921705</v>
      </c>
      <c r="F1883" s="39">
        <f t="shared" ca="1" si="59"/>
        <v>232.28794485230426</v>
      </c>
    </row>
    <row r="1884" spans="5:6" x14ac:dyDescent="0.25">
      <c r="E1884" s="39">
        <f t="shared" ca="1" si="58"/>
        <v>0.65780448954125748</v>
      </c>
      <c r="F1884" s="39">
        <f t="shared" ca="1" si="59"/>
        <v>214.45112238531436</v>
      </c>
    </row>
    <row r="1885" spans="5:6" x14ac:dyDescent="0.25">
      <c r="E1885" s="39">
        <f t="shared" ca="1" si="58"/>
        <v>0.4543017035677045</v>
      </c>
      <c r="F1885" s="39">
        <f t="shared" ca="1" si="59"/>
        <v>163.57542589192613</v>
      </c>
    </row>
    <row r="1886" spans="5:6" x14ac:dyDescent="0.25">
      <c r="E1886" s="39">
        <f t="shared" ca="1" si="58"/>
        <v>0.73838989374736796</v>
      </c>
      <c r="F1886" s="39">
        <f t="shared" ca="1" si="59"/>
        <v>234.59747343684199</v>
      </c>
    </row>
    <row r="1887" spans="5:6" x14ac:dyDescent="0.25">
      <c r="E1887" s="39">
        <f t="shared" ca="1" si="58"/>
        <v>0.36808868178961229</v>
      </c>
      <c r="F1887" s="39">
        <f t="shared" ca="1" si="59"/>
        <v>142.02217044740308</v>
      </c>
    </row>
    <row r="1888" spans="5:6" x14ac:dyDescent="0.25">
      <c r="E1888" s="39">
        <f t="shared" ca="1" si="58"/>
        <v>0.29188737562530254</v>
      </c>
      <c r="F1888" s="39">
        <f t="shared" ca="1" si="59"/>
        <v>122.97184390632563</v>
      </c>
    </row>
    <row r="1889" spans="5:6" x14ac:dyDescent="0.25">
      <c r="E1889" s="39">
        <f t="shared" ca="1" si="58"/>
        <v>0.96340330289676568</v>
      </c>
      <c r="F1889" s="39">
        <f t="shared" ca="1" si="59"/>
        <v>290.8508257241914</v>
      </c>
    </row>
    <row r="1890" spans="5:6" x14ac:dyDescent="0.25">
      <c r="E1890" s="39">
        <f t="shared" ca="1" si="58"/>
        <v>7.1817346675600802E-2</v>
      </c>
      <c r="F1890" s="39">
        <f t="shared" ca="1" si="59"/>
        <v>67.954336668900197</v>
      </c>
    </row>
    <row r="1891" spans="5:6" x14ac:dyDescent="0.25">
      <c r="E1891" s="39">
        <f t="shared" ca="1" si="58"/>
        <v>0.97541644388853666</v>
      </c>
      <c r="F1891" s="39">
        <f t="shared" ca="1" si="59"/>
        <v>293.85411097213415</v>
      </c>
    </row>
    <row r="1892" spans="5:6" x14ac:dyDescent="0.25">
      <c r="E1892" s="39">
        <f t="shared" ca="1" si="58"/>
        <v>0.47287411070595697</v>
      </c>
      <c r="F1892" s="39">
        <f t="shared" ca="1" si="59"/>
        <v>168.21852767648926</v>
      </c>
    </row>
    <row r="1893" spans="5:6" x14ac:dyDescent="0.25">
      <c r="E1893" s="39">
        <f t="shared" ca="1" si="58"/>
        <v>0.72712060683531121</v>
      </c>
      <c r="F1893" s="39">
        <f t="shared" ca="1" si="59"/>
        <v>231.78015170882782</v>
      </c>
    </row>
    <row r="1894" spans="5:6" x14ac:dyDescent="0.25">
      <c r="E1894" s="39">
        <f t="shared" ca="1" si="58"/>
        <v>0.57442272255661819</v>
      </c>
      <c r="F1894" s="39">
        <f t="shared" ca="1" si="59"/>
        <v>193.60568063915454</v>
      </c>
    </row>
    <row r="1895" spans="5:6" x14ac:dyDescent="0.25">
      <c r="E1895" s="39">
        <f t="shared" ca="1" si="58"/>
        <v>0.95015505253611321</v>
      </c>
      <c r="F1895" s="39">
        <f t="shared" ca="1" si="59"/>
        <v>287.53876313402827</v>
      </c>
    </row>
    <row r="1896" spans="5:6" x14ac:dyDescent="0.25">
      <c r="E1896" s="39">
        <f t="shared" ca="1" si="58"/>
        <v>0.73332808556244145</v>
      </c>
      <c r="F1896" s="39">
        <f t="shared" ca="1" si="59"/>
        <v>233.33202139061035</v>
      </c>
    </row>
    <row r="1897" spans="5:6" x14ac:dyDescent="0.25">
      <c r="E1897" s="39">
        <f t="shared" ca="1" si="58"/>
        <v>0.68672367173532112</v>
      </c>
      <c r="F1897" s="39">
        <f t="shared" ca="1" si="59"/>
        <v>221.68091793383027</v>
      </c>
    </row>
    <row r="1898" spans="5:6" x14ac:dyDescent="0.25">
      <c r="E1898" s="39">
        <f t="shared" ca="1" si="58"/>
        <v>0.38230068968215025</v>
      </c>
      <c r="F1898" s="39">
        <f t="shared" ca="1" si="59"/>
        <v>145.57517242053757</v>
      </c>
    </row>
    <row r="1899" spans="5:6" x14ac:dyDescent="0.25">
      <c r="E1899" s="39">
        <f t="shared" ca="1" si="58"/>
        <v>0.66208358921174637</v>
      </c>
      <c r="F1899" s="39">
        <f t="shared" ca="1" si="59"/>
        <v>215.52089730293659</v>
      </c>
    </row>
    <row r="1900" spans="5:6" x14ac:dyDescent="0.25">
      <c r="E1900" s="39">
        <f t="shared" ca="1" si="58"/>
        <v>0.17346766777568434</v>
      </c>
      <c r="F1900" s="39">
        <f t="shared" ca="1" si="59"/>
        <v>93.366916943921083</v>
      </c>
    </row>
    <row r="1901" spans="5:6" x14ac:dyDescent="0.25">
      <c r="E1901" s="39">
        <f t="shared" ca="1" si="58"/>
        <v>0.16696450282860209</v>
      </c>
      <c r="F1901" s="39">
        <f t="shared" ca="1" si="59"/>
        <v>91.74112570715053</v>
      </c>
    </row>
    <row r="1902" spans="5:6" x14ac:dyDescent="0.25">
      <c r="E1902" s="39">
        <f t="shared" ca="1" si="58"/>
        <v>0.64270586531135021</v>
      </c>
      <c r="F1902" s="39">
        <f t="shared" ca="1" si="59"/>
        <v>210.67646632783755</v>
      </c>
    </row>
    <row r="1903" spans="5:6" x14ac:dyDescent="0.25">
      <c r="E1903" s="39">
        <f t="shared" ca="1" si="58"/>
        <v>0.27078961013333314</v>
      </c>
      <c r="F1903" s="39">
        <f t="shared" ca="1" si="59"/>
        <v>117.69740253333329</v>
      </c>
    </row>
    <row r="1904" spans="5:6" x14ac:dyDescent="0.25">
      <c r="E1904" s="39">
        <f t="shared" ca="1" si="58"/>
        <v>0.97876039976802343</v>
      </c>
      <c r="F1904" s="39">
        <f t="shared" ca="1" si="59"/>
        <v>294.69009994200587</v>
      </c>
    </row>
    <row r="1905" spans="5:6" x14ac:dyDescent="0.25">
      <c r="E1905" s="39">
        <f t="shared" ca="1" si="58"/>
        <v>8.1625999931943305E-2</v>
      </c>
      <c r="F1905" s="39">
        <f t="shared" ca="1" si="59"/>
        <v>70.406499982985821</v>
      </c>
    </row>
    <row r="1906" spans="5:6" x14ac:dyDescent="0.25">
      <c r="E1906" s="39">
        <f t="shared" ca="1" si="58"/>
        <v>0.78957147366877556</v>
      </c>
      <c r="F1906" s="39">
        <f t="shared" ca="1" si="59"/>
        <v>247.39286841719388</v>
      </c>
    </row>
    <row r="1907" spans="5:6" x14ac:dyDescent="0.25">
      <c r="E1907" s="39">
        <f t="shared" ca="1" si="58"/>
        <v>0.84023162165391574</v>
      </c>
      <c r="F1907" s="39">
        <f t="shared" ca="1" si="59"/>
        <v>260.05790541347892</v>
      </c>
    </row>
    <row r="1908" spans="5:6" x14ac:dyDescent="0.25">
      <c r="E1908" s="39">
        <f t="shared" ca="1" si="58"/>
        <v>0.27804150711718989</v>
      </c>
      <c r="F1908" s="39">
        <f t="shared" ca="1" si="59"/>
        <v>119.51037677929747</v>
      </c>
    </row>
    <row r="1909" spans="5:6" x14ac:dyDescent="0.25">
      <c r="E1909" s="39">
        <f t="shared" ca="1" si="58"/>
        <v>0.55091447197561316</v>
      </c>
      <c r="F1909" s="39">
        <f t="shared" ca="1" si="59"/>
        <v>187.7286179939033</v>
      </c>
    </row>
    <row r="1910" spans="5:6" x14ac:dyDescent="0.25">
      <c r="E1910" s="39">
        <f t="shared" ca="1" si="58"/>
        <v>0.798793306592119</v>
      </c>
      <c r="F1910" s="39">
        <f t="shared" ca="1" si="59"/>
        <v>249.69832664802976</v>
      </c>
    </row>
    <row r="1911" spans="5:6" x14ac:dyDescent="0.25">
      <c r="E1911" s="39">
        <f t="shared" ca="1" si="58"/>
        <v>0.55215503175776315</v>
      </c>
      <c r="F1911" s="39">
        <f t="shared" ca="1" si="59"/>
        <v>188.03875793944079</v>
      </c>
    </row>
    <row r="1912" spans="5:6" x14ac:dyDescent="0.25">
      <c r="E1912" s="39">
        <f t="shared" ca="1" si="58"/>
        <v>5.3734332089263592E-3</v>
      </c>
      <c r="F1912" s="39">
        <f t="shared" ca="1" si="59"/>
        <v>51.343358302231593</v>
      </c>
    </row>
    <row r="1913" spans="5:6" x14ac:dyDescent="0.25">
      <c r="E1913" s="39">
        <f t="shared" ca="1" si="58"/>
        <v>0.37192612284834248</v>
      </c>
      <c r="F1913" s="39">
        <f t="shared" ca="1" si="59"/>
        <v>142.9815307120856</v>
      </c>
    </row>
    <row r="1914" spans="5:6" x14ac:dyDescent="0.25">
      <c r="E1914" s="39">
        <f t="shared" ca="1" si="58"/>
        <v>0.36396849841572276</v>
      </c>
      <c r="F1914" s="39">
        <f t="shared" ca="1" si="59"/>
        <v>140.99212460393068</v>
      </c>
    </row>
    <row r="1915" spans="5:6" x14ac:dyDescent="0.25">
      <c r="E1915" s="39">
        <f t="shared" ca="1" si="58"/>
        <v>0.93969479022845326</v>
      </c>
      <c r="F1915" s="39">
        <f t="shared" ca="1" si="59"/>
        <v>284.92369755711331</v>
      </c>
    </row>
    <row r="1916" spans="5:6" x14ac:dyDescent="0.25">
      <c r="E1916" s="39">
        <f t="shared" ca="1" si="58"/>
        <v>0.2480034991274962</v>
      </c>
      <c r="F1916" s="39">
        <f t="shared" ca="1" si="59"/>
        <v>112.00087478187405</v>
      </c>
    </row>
    <row r="1917" spans="5:6" x14ac:dyDescent="0.25">
      <c r="E1917" s="39">
        <f t="shared" ca="1" si="58"/>
        <v>0.84747975443111956</v>
      </c>
      <c r="F1917" s="39">
        <f t="shared" ca="1" si="59"/>
        <v>261.86993860777989</v>
      </c>
    </row>
    <row r="1918" spans="5:6" x14ac:dyDescent="0.25">
      <c r="E1918" s="39">
        <f t="shared" ca="1" si="58"/>
        <v>5.1011379672352808E-2</v>
      </c>
      <c r="F1918" s="39">
        <f t="shared" ca="1" si="59"/>
        <v>62.752844918088201</v>
      </c>
    </row>
    <row r="1919" spans="5:6" x14ac:dyDescent="0.25">
      <c r="E1919" s="39">
        <f t="shared" ca="1" si="58"/>
        <v>0.935768620581375</v>
      </c>
      <c r="F1919" s="39">
        <f t="shared" ca="1" si="59"/>
        <v>283.94215514534375</v>
      </c>
    </row>
    <row r="1920" spans="5:6" x14ac:dyDescent="0.25">
      <c r="E1920" s="39">
        <f t="shared" ca="1" si="58"/>
        <v>0.35199790517140594</v>
      </c>
      <c r="F1920" s="39">
        <f t="shared" ca="1" si="59"/>
        <v>137.99947629285148</v>
      </c>
    </row>
    <row r="1921" spans="5:6" x14ac:dyDescent="0.25">
      <c r="E1921" s="39">
        <f t="shared" ca="1" si="58"/>
        <v>7.9142949454276801E-2</v>
      </c>
      <c r="F1921" s="39">
        <f t="shared" ca="1" si="59"/>
        <v>69.785737363569197</v>
      </c>
    </row>
    <row r="1922" spans="5:6" x14ac:dyDescent="0.25">
      <c r="E1922" s="39">
        <f t="shared" ca="1" si="58"/>
        <v>0.527222294272091</v>
      </c>
      <c r="F1922" s="39">
        <f t="shared" ca="1" si="59"/>
        <v>181.80557356802274</v>
      </c>
    </row>
    <row r="1923" spans="5:6" x14ac:dyDescent="0.25">
      <c r="E1923" s="39">
        <f t="shared" ca="1" si="58"/>
        <v>0.33280078661123513</v>
      </c>
      <c r="F1923" s="39">
        <f t="shared" ca="1" si="59"/>
        <v>133.20019665280878</v>
      </c>
    </row>
    <row r="1924" spans="5:6" x14ac:dyDescent="0.25">
      <c r="E1924" s="39">
        <f t="shared" ref="E1924:E1987" ca="1" si="60">RAND()</f>
        <v>0.37451762239603026</v>
      </c>
      <c r="F1924" s="39">
        <f t="shared" ref="F1924:F1987" ca="1" si="61">$C$3+E1924*($C$4-$C$3)</f>
        <v>143.62940559900755</v>
      </c>
    </row>
    <row r="1925" spans="5:6" x14ac:dyDescent="0.25">
      <c r="E1925" s="39">
        <f t="shared" ca="1" si="60"/>
        <v>2.1441178044658171E-2</v>
      </c>
      <c r="F1925" s="39">
        <f t="shared" ca="1" si="61"/>
        <v>55.36029451116454</v>
      </c>
    </row>
    <row r="1926" spans="5:6" x14ac:dyDescent="0.25">
      <c r="E1926" s="39">
        <f t="shared" ca="1" si="60"/>
        <v>0.36845262152978853</v>
      </c>
      <c r="F1926" s="39">
        <f t="shared" ca="1" si="61"/>
        <v>142.11315538244713</v>
      </c>
    </row>
    <row r="1927" spans="5:6" x14ac:dyDescent="0.25">
      <c r="E1927" s="39">
        <f t="shared" ca="1" si="60"/>
        <v>0.32515977577837218</v>
      </c>
      <c r="F1927" s="39">
        <f t="shared" ca="1" si="61"/>
        <v>131.28994394459306</v>
      </c>
    </row>
    <row r="1928" spans="5:6" x14ac:dyDescent="0.25">
      <c r="E1928" s="39">
        <f t="shared" ca="1" si="60"/>
        <v>0.22217489622380371</v>
      </c>
      <c r="F1928" s="39">
        <f t="shared" ca="1" si="61"/>
        <v>105.54372405595092</v>
      </c>
    </row>
    <row r="1929" spans="5:6" x14ac:dyDescent="0.25">
      <c r="E1929" s="39">
        <f t="shared" ca="1" si="60"/>
        <v>7.0088503389145296E-2</v>
      </c>
      <c r="F1929" s="39">
        <f t="shared" ca="1" si="61"/>
        <v>67.522125847286333</v>
      </c>
    </row>
    <row r="1930" spans="5:6" x14ac:dyDescent="0.25">
      <c r="E1930" s="39">
        <f t="shared" ca="1" si="60"/>
        <v>0.73054433111986228</v>
      </c>
      <c r="F1930" s="39">
        <f t="shared" ca="1" si="61"/>
        <v>232.63608277996556</v>
      </c>
    </row>
    <row r="1931" spans="5:6" x14ac:dyDescent="0.25">
      <c r="E1931" s="39">
        <f t="shared" ca="1" si="60"/>
        <v>0.85310440972885748</v>
      </c>
      <c r="F1931" s="39">
        <f t="shared" ca="1" si="61"/>
        <v>263.27610243221437</v>
      </c>
    </row>
    <row r="1932" spans="5:6" x14ac:dyDescent="0.25">
      <c r="E1932" s="39">
        <f t="shared" ca="1" si="60"/>
        <v>0.86071115813094112</v>
      </c>
      <c r="F1932" s="39">
        <f t="shared" ca="1" si="61"/>
        <v>265.17778953273529</v>
      </c>
    </row>
    <row r="1933" spans="5:6" x14ac:dyDescent="0.25">
      <c r="E1933" s="39">
        <f t="shared" ca="1" si="60"/>
        <v>0.83701410601005422</v>
      </c>
      <c r="F1933" s="39">
        <f t="shared" ca="1" si="61"/>
        <v>259.25352650251352</v>
      </c>
    </row>
    <row r="1934" spans="5:6" x14ac:dyDescent="0.25">
      <c r="E1934" s="39">
        <f t="shared" ca="1" si="60"/>
        <v>0.5680291048886229</v>
      </c>
      <c r="F1934" s="39">
        <f t="shared" ca="1" si="61"/>
        <v>192.00727622215572</v>
      </c>
    </row>
    <row r="1935" spans="5:6" x14ac:dyDescent="0.25">
      <c r="E1935" s="39">
        <f t="shared" ca="1" si="60"/>
        <v>0.20444018946787845</v>
      </c>
      <c r="F1935" s="39">
        <f t="shared" ca="1" si="61"/>
        <v>101.11004736696961</v>
      </c>
    </row>
    <row r="1936" spans="5:6" x14ac:dyDescent="0.25">
      <c r="E1936" s="39">
        <f t="shared" ca="1" si="60"/>
        <v>0.24497101409856514</v>
      </c>
      <c r="F1936" s="39">
        <f t="shared" ca="1" si="61"/>
        <v>111.24275352464129</v>
      </c>
    </row>
    <row r="1937" spans="5:6" x14ac:dyDescent="0.25">
      <c r="E1937" s="39">
        <f t="shared" ca="1" si="60"/>
        <v>0.57190998784552083</v>
      </c>
      <c r="F1937" s="39">
        <f t="shared" ca="1" si="61"/>
        <v>192.97749696138021</v>
      </c>
    </row>
    <row r="1938" spans="5:6" x14ac:dyDescent="0.25">
      <c r="E1938" s="39">
        <f t="shared" ca="1" si="60"/>
        <v>0.21582824460931094</v>
      </c>
      <c r="F1938" s="39">
        <f t="shared" ca="1" si="61"/>
        <v>103.95706115232773</v>
      </c>
    </row>
    <row r="1939" spans="5:6" x14ac:dyDescent="0.25">
      <c r="E1939" s="39">
        <f t="shared" ca="1" si="60"/>
        <v>0.77913904752068219</v>
      </c>
      <c r="F1939" s="39">
        <f t="shared" ca="1" si="61"/>
        <v>244.78476188017055</v>
      </c>
    </row>
    <row r="1940" spans="5:6" x14ac:dyDescent="0.25">
      <c r="E1940" s="39">
        <f t="shared" ca="1" si="60"/>
        <v>0.41249228149881334</v>
      </c>
      <c r="F1940" s="39">
        <f t="shared" ca="1" si="61"/>
        <v>153.12307037470333</v>
      </c>
    </row>
    <row r="1941" spans="5:6" x14ac:dyDescent="0.25">
      <c r="E1941" s="39">
        <f t="shared" ca="1" si="60"/>
        <v>0.7044682007611629</v>
      </c>
      <c r="F1941" s="39">
        <f t="shared" ca="1" si="61"/>
        <v>226.11705019029071</v>
      </c>
    </row>
    <row r="1942" spans="5:6" x14ac:dyDescent="0.25">
      <c r="E1942" s="39">
        <f t="shared" ca="1" si="60"/>
        <v>0.13179498148430502</v>
      </c>
      <c r="F1942" s="39">
        <f t="shared" ca="1" si="61"/>
        <v>82.948745371076257</v>
      </c>
    </row>
    <row r="1943" spans="5:6" x14ac:dyDescent="0.25">
      <c r="E1943" s="39">
        <f t="shared" ca="1" si="60"/>
        <v>0.76914502225677162</v>
      </c>
      <c r="F1943" s="39">
        <f t="shared" ca="1" si="61"/>
        <v>242.28625556419291</v>
      </c>
    </row>
    <row r="1944" spans="5:6" x14ac:dyDescent="0.25">
      <c r="E1944" s="39">
        <f t="shared" ca="1" si="60"/>
        <v>0.93362634142485401</v>
      </c>
      <c r="F1944" s="39">
        <f t="shared" ca="1" si="61"/>
        <v>283.4065853562135</v>
      </c>
    </row>
    <row r="1945" spans="5:6" x14ac:dyDescent="0.25">
      <c r="E1945" s="39">
        <f t="shared" ca="1" si="60"/>
        <v>1.1221532371067489E-2</v>
      </c>
      <c r="F1945" s="39">
        <f t="shared" ca="1" si="61"/>
        <v>52.805383092766874</v>
      </c>
    </row>
    <row r="1946" spans="5:6" x14ac:dyDescent="0.25">
      <c r="E1946" s="39">
        <f t="shared" ca="1" si="60"/>
        <v>0.91674490927296293</v>
      </c>
      <c r="F1946" s="39">
        <f t="shared" ca="1" si="61"/>
        <v>279.18622731824075</v>
      </c>
    </row>
    <row r="1947" spans="5:6" x14ac:dyDescent="0.25">
      <c r="E1947" s="39">
        <f t="shared" ca="1" si="60"/>
        <v>0.81504141053882828</v>
      </c>
      <c r="F1947" s="39">
        <f t="shared" ca="1" si="61"/>
        <v>253.76035263470706</v>
      </c>
    </row>
    <row r="1948" spans="5:6" x14ac:dyDescent="0.25">
      <c r="E1948" s="39">
        <f t="shared" ca="1" si="60"/>
        <v>3.1339111181923118E-2</v>
      </c>
      <c r="F1948" s="39">
        <f t="shared" ca="1" si="61"/>
        <v>57.834777795480782</v>
      </c>
    </row>
    <row r="1949" spans="5:6" x14ac:dyDescent="0.25">
      <c r="E1949" s="39">
        <f t="shared" ca="1" si="60"/>
        <v>0.78569034330687981</v>
      </c>
      <c r="F1949" s="39">
        <f t="shared" ca="1" si="61"/>
        <v>246.42258582671997</v>
      </c>
    </row>
    <row r="1950" spans="5:6" x14ac:dyDescent="0.25">
      <c r="E1950" s="39">
        <f t="shared" ca="1" si="60"/>
        <v>0.25798873782146581</v>
      </c>
      <c r="F1950" s="39">
        <f t="shared" ca="1" si="61"/>
        <v>114.49718445536645</v>
      </c>
    </row>
    <row r="1951" spans="5:6" x14ac:dyDescent="0.25">
      <c r="E1951" s="39">
        <f t="shared" ca="1" si="60"/>
        <v>0.96297342841506817</v>
      </c>
      <c r="F1951" s="39">
        <f t="shared" ca="1" si="61"/>
        <v>290.74335710376704</v>
      </c>
    </row>
    <row r="1952" spans="5:6" x14ac:dyDescent="0.25">
      <c r="E1952" s="39">
        <f t="shared" ca="1" si="60"/>
        <v>0.67556655653383568</v>
      </c>
      <c r="F1952" s="39">
        <f t="shared" ca="1" si="61"/>
        <v>218.89163913345891</v>
      </c>
    </row>
    <row r="1953" spans="5:6" x14ac:dyDescent="0.25">
      <c r="E1953" s="39">
        <f t="shared" ca="1" si="60"/>
        <v>0.31425859071299211</v>
      </c>
      <c r="F1953" s="39">
        <f t="shared" ca="1" si="61"/>
        <v>128.56464767824804</v>
      </c>
    </row>
    <row r="1954" spans="5:6" x14ac:dyDescent="0.25">
      <c r="E1954" s="39">
        <f t="shared" ca="1" si="60"/>
        <v>0.30096720493391504</v>
      </c>
      <c r="F1954" s="39">
        <f t="shared" ca="1" si="61"/>
        <v>125.24180123347877</v>
      </c>
    </row>
    <row r="1955" spans="5:6" x14ac:dyDescent="0.25">
      <c r="E1955" s="39">
        <f t="shared" ca="1" si="60"/>
        <v>0.56611947203111568</v>
      </c>
      <c r="F1955" s="39">
        <f t="shared" ca="1" si="61"/>
        <v>191.52986800777893</v>
      </c>
    </row>
    <row r="1956" spans="5:6" x14ac:dyDescent="0.25">
      <c r="E1956" s="39">
        <f t="shared" ca="1" si="60"/>
        <v>0.92149968900837764</v>
      </c>
      <c r="F1956" s="39">
        <f t="shared" ca="1" si="61"/>
        <v>280.37492225209439</v>
      </c>
    </row>
    <row r="1957" spans="5:6" x14ac:dyDescent="0.25">
      <c r="E1957" s="39">
        <f t="shared" ca="1" si="60"/>
        <v>0.46151275365569888</v>
      </c>
      <c r="F1957" s="39">
        <f t="shared" ca="1" si="61"/>
        <v>165.3781884139247</v>
      </c>
    </row>
    <row r="1958" spans="5:6" x14ac:dyDescent="0.25">
      <c r="E1958" s="39">
        <f t="shared" ca="1" si="60"/>
        <v>0.19589876592359312</v>
      </c>
      <c r="F1958" s="39">
        <f t="shared" ca="1" si="61"/>
        <v>98.974691480898286</v>
      </c>
    </row>
    <row r="1959" spans="5:6" x14ac:dyDescent="0.25">
      <c r="E1959" s="39">
        <f t="shared" ca="1" si="60"/>
        <v>0.77583946833543727</v>
      </c>
      <c r="F1959" s="39">
        <f t="shared" ca="1" si="61"/>
        <v>243.95986708385931</v>
      </c>
    </row>
    <row r="1960" spans="5:6" x14ac:dyDescent="0.25">
      <c r="E1960" s="39">
        <f t="shared" ca="1" si="60"/>
        <v>0.6221239218228598</v>
      </c>
      <c r="F1960" s="39">
        <f t="shared" ca="1" si="61"/>
        <v>205.53098045571494</v>
      </c>
    </row>
    <row r="1961" spans="5:6" x14ac:dyDescent="0.25">
      <c r="E1961" s="39">
        <f t="shared" ca="1" si="60"/>
        <v>0.20681877262393433</v>
      </c>
      <c r="F1961" s="39">
        <f t="shared" ca="1" si="61"/>
        <v>101.70469315598359</v>
      </c>
    </row>
    <row r="1962" spans="5:6" x14ac:dyDescent="0.25">
      <c r="E1962" s="39">
        <f t="shared" ca="1" si="60"/>
        <v>0.96940199004666816</v>
      </c>
      <c r="F1962" s="39">
        <f t="shared" ca="1" si="61"/>
        <v>292.35049751166707</v>
      </c>
    </row>
    <row r="1963" spans="5:6" x14ac:dyDescent="0.25">
      <c r="E1963" s="39">
        <f t="shared" ca="1" si="60"/>
        <v>0.96403267903704248</v>
      </c>
      <c r="F1963" s="39">
        <f t="shared" ca="1" si="61"/>
        <v>291.00816975926062</v>
      </c>
    </row>
    <row r="1964" spans="5:6" x14ac:dyDescent="0.25">
      <c r="E1964" s="39">
        <f t="shared" ca="1" si="60"/>
        <v>0.64607153820988683</v>
      </c>
      <c r="F1964" s="39">
        <f t="shared" ca="1" si="61"/>
        <v>211.51788455247171</v>
      </c>
    </row>
    <row r="1965" spans="5:6" x14ac:dyDescent="0.25">
      <c r="E1965" s="39">
        <f t="shared" ca="1" si="60"/>
        <v>0.62377155373600146</v>
      </c>
      <c r="F1965" s="39">
        <f t="shared" ca="1" si="61"/>
        <v>205.94288843400037</v>
      </c>
    </row>
    <row r="1966" spans="5:6" x14ac:dyDescent="0.25">
      <c r="E1966" s="39">
        <f t="shared" ca="1" si="60"/>
        <v>3.0165612614868609E-2</v>
      </c>
      <c r="F1966" s="39">
        <f t="shared" ca="1" si="61"/>
        <v>57.541403153717155</v>
      </c>
    </row>
    <row r="1967" spans="5:6" x14ac:dyDescent="0.25">
      <c r="E1967" s="39">
        <f t="shared" ca="1" si="60"/>
        <v>0.61633479997379437</v>
      </c>
      <c r="F1967" s="39">
        <f t="shared" ca="1" si="61"/>
        <v>204.08369999344859</v>
      </c>
    </row>
    <row r="1968" spans="5:6" x14ac:dyDescent="0.25">
      <c r="E1968" s="39">
        <f t="shared" ca="1" si="60"/>
        <v>0.17126905459651154</v>
      </c>
      <c r="F1968" s="39">
        <f t="shared" ca="1" si="61"/>
        <v>92.817263649127881</v>
      </c>
    </row>
    <row r="1969" spans="5:6" x14ac:dyDescent="0.25">
      <c r="E1969" s="39">
        <f t="shared" ca="1" si="60"/>
        <v>0.76215237334280839</v>
      </c>
      <c r="F1969" s="39">
        <f t="shared" ca="1" si="61"/>
        <v>240.53809333570209</v>
      </c>
    </row>
    <row r="1970" spans="5:6" x14ac:dyDescent="0.25">
      <c r="E1970" s="39">
        <f t="shared" ca="1" si="60"/>
        <v>0.30205653059578885</v>
      </c>
      <c r="F1970" s="39">
        <f t="shared" ca="1" si="61"/>
        <v>125.51413264894721</v>
      </c>
    </row>
    <row r="1971" spans="5:6" x14ac:dyDescent="0.25">
      <c r="E1971" s="39">
        <f t="shared" ca="1" si="60"/>
        <v>0.31756678841152508</v>
      </c>
      <c r="F1971" s="39">
        <f t="shared" ca="1" si="61"/>
        <v>129.39169710288127</v>
      </c>
    </row>
    <row r="1972" spans="5:6" x14ac:dyDescent="0.25">
      <c r="E1972" s="39">
        <f t="shared" ca="1" si="60"/>
        <v>8.4362756427309393E-2</v>
      </c>
      <c r="F1972" s="39">
        <f t="shared" ca="1" si="61"/>
        <v>71.090689106827341</v>
      </c>
    </row>
    <row r="1973" spans="5:6" x14ac:dyDescent="0.25">
      <c r="E1973" s="39">
        <f t="shared" ca="1" si="60"/>
        <v>0.75859447150820503</v>
      </c>
      <c r="F1973" s="39">
        <f t="shared" ca="1" si="61"/>
        <v>239.64861787705127</v>
      </c>
    </row>
    <row r="1974" spans="5:6" x14ac:dyDescent="0.25">
      <c r="E1974" s="39">
        <f t="shared" ca="1" si="60"/>
        <v>0.16915346163147249</v>
      </c>
      <c r="F1974" s="39">
        <f t="shared" ca="1" si="61"/>
        <v>92.288365407868127</v>
      </c>
    </row>
    <row r="1975" spans="5:6" x14ac:dyDescent="0.25">
      <c r="E1975" s="39">
        <f t="shared" ca="1" si="60"/>
        <v>0.89891092797587768</v>
      </c>
      <c r="F1975" s="39">
        <f t="shared" ca="1" si="61"/>
        <v>274.72773199396943</v>
      </c>
    </row>
    <row r="1976" spans="5:6" x14ac:dyDescent="0.25">
      <c r="E1976" s="39">
        <f t="shared" ca="1" si="60"/>
        <v>0.48899064476799492</v>
      </c>
      <c r="F1976" s="39">
        <f t="shared" ca="1" si="61"/>
        <v>172.24766119199873</v>
      </c>
    </row>
    <row r="1977" spans="5:6" x14ac:dyDescent="0.25">
      <c r="E1977" s="39">
        <f t="shared" ca="1" si="60"/>
        <v>0.53604516503246535</v>
      </c>
      <c r="F1977" s="39">
        <f t="shared" ca="1" si="61"/>
        <v>184.01129125811633</v>
      </c>
    </row>
    <row r="1978" spans="5:6" x14ac:dyDescent="0.25">
      <c r="E1978" s="39">
        <f t="shared" ca="1" si="60"/>
        <v>0.29861076912494622</v>
      </c>
      <c r="F1978" s="39">
        <f t="shared" ca="1" si="61"/>
        <v>124.65269228123655</v>
      </c>
    </row>
    <row r="1979" spans="5:6" x14ac:dyDescent="0.25">
      <c r="E1979" s="39">
        <f t="shared" ca="1" si="60"/>
        <v>0.56146330828764923</v>
      </c>
      <c r="F1979" s="39">
        <f t="shared" ca="1" si="61"/>
        <v>190.36582707191232</v>
      </c>
    </row>
    <row r="1980" spans="5:6" x14ac:dyDescent="0.25">
      <c r="E1980" s="39">
        <f t="shared" ca="1" si="60"/>
        <v>0.2111970218985072</v>
      </c>
      <c r="F1980" s="39">
        <f t="shared" ca="1" si="61"/>
        <v>102.79925547462679</v>
      </c>
    </row>
    <row r="1981" spans="5:6" x14ac:dyDescent="0.25">
      <c r="E1981" s="39">
        <f t="shared" ca="1" si="60"/>
        <v>0.34827048435961427</v>
      </c>
      <c r="F1981" s="39">
        <f t="shared" ca="1" si="61"/>
        <v>137.06762108990358</v>
      </c>
    </row>
    <row r="1982" spans="5:6" x14ac:dyDescent="0.25">
      <c r="E1982" s="39">
        <f t="shared" ca="1" si="60"/>
        <v>0.46902166881187157</v>
      </c>
      <c r="F1982" s="39">
        <f t="shared" ca="1" si="61"/>
        <v>167.25541720296789</v>
      </c>
    </row>
    <row r="1983" spans="5:6" x14ac:dyDescent="0.25">
      <c r="E1983" s="39">
        <f t="shared" ca="1" si="60"/>
        <v>0.88979751936403739</v>
      </c>
      <c r="F1983" s="39">
        <f t="shared" ca="1" si="61"/>
        <v>272.44937984100932</v>
      </c>
    </row>
    <row r="1984" spans="5:6" x14ac:dyDescent="0.25">
      <c r="E1984" s="39">
        <f t="shared" ca="1" si="60"/>
        <v>0.5250717572490714</v>
      </c>
      <c r="F1984" s="39">
        <f t="shared" ca="1" si="61"/>
        <v>181.26793931226786</v>
      </c>
    </row>
    <row r="1985" spans="5:6" x14ac:dyDescent="0.25">
      <c r="E1985" s="39">
        <f t="shared" ca="1" si="60"/>
        <v>0.9326036277296732</v>
      </c>
      <c r="F1985" s="39">
        <f t="shared" ca="1" si="61"/>
        <v>283.15090693241831</v>
      </c>
    </row>
    <row r="1986" spans="5:6" x14ac:dyDescent="0.25">
      <c r="E1986" s="39">
        <f t="shared" ca="1" si="60"/>
        <v>0.78307903526993672</v>
      </c>
      <c r="F1986" s="39">
        <f t="shared" ca="1" si="61"/>
        <v>245.76975881748419</v>
      </c>
    </row>
    <row r="1987" spans="5:6" x14ac:dyDescent="0.25">
      <c r="E1987" s="39">
        <f t="shared" ca="1" si="60"/>
        <v>0.75571475303443136</v>
      </c>
      <c r="F1987" s="39">
        <f t="shared" ca="1" si="61"/>
        <v>238.92868825860785</v>
      </c>
    </row>
    <row r="1988" spans="5:6" x14ac:dyDescent="0.25">
      <c r="E1988" s="39">
        <f t="shared" ref="E1988:E2051" ca="1" si="62">RAND()</f>
        <v>0.73303554768708268</v>
      </c>
      <c r="F1988" s="39">
        <f t="shared" ref="F1988:F2051" ca="1" si="63">$C$3+E1988*($C$4-$C$3)</f>
        <v>233.25888692177068</v>
      </c>
    </row>
    <row r="1989" spans="5:6" x14ac:dyDescent="0.25">
      <c r="E1989" s="39">
        <f t="shared" ca="1" si="62"/>
        <v>0.6631765427019054</v>
      </c>
      <c r="F1989" s="39">
        <f t="shared" ca="1" si="63"/>
        <v>215.79413567547635</v>
      </c>
    </row>
    <row r="1990" spans="5:6" x14ac:dyDescent="0.25">
      <c r="E1990" s="39">
        <f t="shared" ca="1" si="62"/>
        <v>0.62172247962595106</v>
      </c>
      <c r="F1990" s="39">
        <f t="shared" ca="1" si="63"/>
        <v>205.43061990648778</v>
      </c>
    </row>
    <row r="1991" spans="5:6" x14ac:dyDescent="0.25">
      <c r="E1991" s="39">
        <f t="shared" ca="1" si="62"/>
        <v>0.67242360323696204</v>
      </c>
      <c r="F1991" s="39">
        <f t="shared" ca="1" si="63"/>
        <v>218.10590080924052</v>
      </c>
    </row>
    <row r="1992" spans="5:6" x14ac:dyDescent="0.25">
      <c r="E1992" s="39">
        <f t="shared" ca="1" si="62"/>
        <v>0.14201655352642628</v>
      </c>
      <c r="F1992" s="39">
        <f t="shared" ca="1" si="63"/>
        <v>85.504138381606566</v>
      </c>
    </row>
    <row r="1993" spans="5:6" x14ac:dyDescent="0.25">
      <c r="E1993" s="39">
        <f t="shared" ca="1" si="62"/>
        <v>0.8015374729920427</v>
      </c>
      <c r="F1993" s="39">
        <f t="shared" ca="1" si="63"/>
        <v>250.38436824801067</v>
      </c>
    </row>
    <row r="1994" spans="5:6" x14ac:dyDescent="0.25">
      <c r="E1994" s="39">
        <f t="shared" ca="1" si="62"/>
        <v>0.27578459321961735</v>
      </c>
      <c r="F1994" s="39">
        <f t="shared" ca="1" si="63"/>
        <v>118.94614830490434</v>
      </c>
    </row>
    <row r="1995" spans="5:6" x14ac:dyDescent="0.25">
      <c r="E1995" s="39">
        <f t="shared" ca="1" si="62"/>
        <v>0.10007509779137125</v>
      </c>
      <c r="F1995" s="39">
        <f t="shared" ca="1" si="63"/>
        <v>75.018774447842816</v>
      </c>
    </row>
    <row r="1996" spans="5:6" x14ac:dyDescent="0.25">
      <c r="E1996" s="39">
        <f t="shared" ca="1" si="62"/>
        <v>0.48172461084227414</v>
      </c>
      <c r="F1996" s="39">
        <f t="shared" ca="1" si="63"/>
        <v>170.43115271056854</v>
      </c>
    </row>
    <row r="1997" spans="5:6" x14ac:dyDescent="0.25">
      <c r="E1997" s="39">
        <f t="shared" ca="1" si="62"/>
        <v>0.8859798476712657</v>
      </c>
      <c r="F1997" s="39">
        <f t="shared" ca="1" si="63"/>
        <v>271.49496191781645</v>
      </c>
    </row>
    <row r="1998" spans="5:6" x14ac:dyDescent="0.25">
      <c r="E1998" s="39">
        <f t="shared" ca="1" si="62"/>
        <v>0.67117832291076285</v>
      </c>
      <c r="F1998" s="39">
        <f t="shared" ca="1" si="63"/>
        <v>217.79458072769071</v>
      </c>
    </row>
    <row r="1999" spans="5:6" x14ac:dyDescent="0.25">
      <c r="E1999" s="39">
        <f t="shared" ca="1" si="62"/>
        <v>0.80068591208453399</v>
      </c>
      <c r="F1999" s="39">
        <f t="shared" ca="1" si="63"/>
        <v>250.17147802113351</v>
      </c>
    </row>
    <row r="2000" spans="5:6" x14ac:dyDescent="0.25">
      <c r="E2000" s="39">
        <f t="shared" ca="1" si="62"/>
        <v>0.27300997907599489</v>
      </c>
      <c r="F2000" s="39">
        <f t="shared" ca="1" si="63"/>
        <v>118.25249476899872</v>
      </c>
    </row>
    <row r="2001" spans="5:6" x14ac:dyDescent="0.25">
      <c r="E2001" s="39">
        <f t="shared" ca="1" si="62"/>
        <v>0.28821182745856344</v>
      </c>
      <c r="F2001" s="39">
        <f t="shared" ca="1" si="63"/>
        <v>122.05295686464086</v>
      </c>
    </row>
    <row r="2002" spans="5:6" x14ac:dyDescent="0.25">
      <c r="E2002" s="39">
        <f t="shared" ca="1" si="62"/>
        <v>0.35189100829024833</v>
      </c>
      <c r="F2002" s="39">
        <f t="shared" ca="1" si="63"/>
        <v>137.97275207256209</v>
      </c>
    </row>
    <row r="2003" spans="5:6" x14ac:dyDescent="0.25">
      <c r="E2003" s="39">
        <f t="shared" ca="1" si="62"/>
        <v>0.74694394943953435</v>
      </c>
      <c r="F2003" s="39">
        <f t="shared" ca="1" si="63"/>
        <v>236.73598735988358</v>
      </c>
    </row>
    <row r="2004" spans="5:6" x14ac:dyDescent="0.25">
      <c r="E2004" s="39">
        <f t="shared" ca="1" si="62"/>
        <v>0.57022709763001511</v>
      </c>
      <c r="F2004" s="39">
        <f t="shared" ca="1" si="63"/>
        <v>192.55677440750378</v>
      </c>
    </row>
    <row r="2005" spans="5:6" x14ac:dyDescent="0.25">
      <c r="E2005" s="39">
        <f t="shared" ca="1" si="62"/>
        <v>0.64890423407803632</v>
      </c>
      <c r="F2005" s="39">
        <f t="shared" ca="1" si="63"/>
        <v>212.22605851950908</v>
      </c>
    </row>
    <row r="2006" spans="5:6" x14ac:dyDescent="0.25">
      <c r="E2006" s="39">
        <f t="shared" ca="1" si="62"/>
        <v>0.42898079118890764</v>
      </c>
      <c r="F2006" s="39">
        <f t="shared" ca="1" si="63"/>
        <v>157.24519779722692</v>
      </c>
    </row>
    <row r="2007" spans="5:6" x14ac:dyDescent="0.25">
      <c r="E2007" s="39">
        <f t="shared" ca="1" si="62"/>
        <v>0.96147579177766429</v>
      </c>
      <c r="F2007" s="39">
        <f t="shared" ca="1" si="63"/>
        <v>290.36894794441605</v>
      </c>
    </row>
    <row r="2008" spans="5:6" x14ac:dyDescent="0.25">
      <c r="E2008" s="39">
        <f t="shared" ca="1" si="62"/>
        <v>0.32518582140075458</v>
      </c>
      <c r="F2008" s="39">
        <f t="shared" ca="1" si="63"/>
        <v>131.29645535018864</v>
      </c>
    </row>
    <row r="2009" spans="5:6" x14ac:dyDescent="0.25">
      <c r="E2009" s="39">
        <f t="shared" ca="1" si="62"/>
        <v>0.69119668418407776</v>
      </c>
      <c r="F2009" s="39">
        <f t="shared" ca="1" si="63"/>
        <v>222.79917104601944</v>
      </c>
    </row>
    <row r="2010" spans="5:6" x14ac:dyDescent="0.25">
      <c r="E2010" s="39">
        <f t="shared" ca="1" si="62"/>
        <v>0.24538178781321773</v>
      </c>
      <c r="F2010" s="39">
        <f t="shared" ca="1" si="63"/>
        <v>111.34544695330443</v>
      </c>
    </row>
    <row r="2011" spans="5:6" x14ac:dyDescent="0.25">
      <c r="E2011" s="39">
        <f t="shared" ca="1" si="62"/>
        <v>0.38469294653574471</v>
      </c>
      <c r="F2011" s="39">
        <f t="shared" ca="1" si="63"/>
        <v>146.17323663393617</v>
      </c>
    </row>
    <row r="2012" spans="5:6" x14ac:dyDescent="0.25">
      <c r="E2012" s="39">
        <f t="shared" ca="1" si="62"/>
        <v>0.45968499471561031</v>
      </c>
      <c r="F2012" s="39">
        <f t="shared" ca="1" si="63"/>
        <v>164.92124867890257</v>
      </c>
    </row>
    <row r="2013" spans="5:6" x14ac:dyDescent="0.25">
      <c r="E2013" s="39">
        <f t="shared" ca="1" si="62"/>
        <v>0.28431457647485647</v>
      </c>
      <c r="F2013" s="39">
        <f t="shared" ca="1" si="63"/>
        <v>121.07864411871412</v>
      </c>
    </row>
    <row r="2014" spans="5:6" x14ac:dyDescent="0.25">
      <c r="E2014" s="39">
        <f t="shared" ca="1" si="62"/>
        <v>0.8241503869410215</v>
      </c>
      <c r="F2014" s="39">
        <f t="shared" ca="1" si="63"/>
        <v>256.03759673525536</v>
      </c>
    </row>
    <row r="2015" spans="5:6" x14ac:dyDescent="0.25">
      <c r="E2015" s="39">
        <f t="shared" ca="1" si="62"/>
        <v>0.45415272594973388</v>
      </c>
      <c r="F2015" s="39">
        <f t="shared" ca="1" si="63"/>
        <v>163.53818148743346</v>
      </c>
    </row>
    <row r="2016" spans="5:6" x14ac:dyDescent="0.25">
      <c r="E2016" s="39">
        <f t="shared" ca="1" si="62"/>
        <v>0.99957946810637999</v>
      </c>
      <c r="F2016" s="39">
        <f t="shared" ca="1" si="63"/>
        <v>299.89486702659497</v>
      </c>
    </row>
    <row r="2017" spans="5:6" x14ac:dyDescent="0.25">
      <c r="E2017" s="39">
        <f t="shared" ca="1" si="62"/>
        <v>0.86042872503376866</v>
      </c>
      <c r="F2017" s="39">
        <f t="shared" ca="1" si="63"/>
        <v>265.10718125844215</v>
      </c>
    </row>
    <row r="2018" spans="5:6" x14ac:dyDescent="0.25">
      <c r="E2018" s="39">
        <f t="shared" ca="1" si="62"/>
        <v>0.31835359440692501</v>
      </c>
      <c r="F2018" s="39">
        <f t="shared" ca="1" si="63"/>
        <v>129.58839860173126</v>
      </c>
    </row>
    <row r="2019" spans="5:6" x14ac:dyDescent="0.25">
      <c r="E2019" s="39">
        <f t="shared" ca="1" si="62"/>
        <v>0.12159119737133095</v>
      </c>
      <c r="F2019" s="39">
        <f t="shared" ca="1" si="63"/>
        <v>80.397799342832741</v>
      </c>
    </row>
    <row r="2020" spans="5:6" x14ac:dyDescent="0.25">
      <c r="E2020" s="39">
        <f t="shared" ca="1" si="62"/>
        <v>0.10780698097201469</v>
      </c>
      <c r="F2020" s="39">
        <f t="shared" ca="1" si="63"/>
        <v>76.951745243003671</v>
      </c>
    </row>
    <row r="2021" spans="5:6" x14ac:dyDescent="0.25">
      <c r="E2021" s="39">
        <f t="shared" ca="1" si="62"/>
        <v>6.5329297210212522E-2</v>
      </c>
      <c r="F2021" s="39">
        <f t="shared" ca="1" si="63"/>
        <v>66.332324302553133</v>
      </c>
    </row>
    <row r="2022" spans="5:6" x14ac:dyDescent="0.25">
      <c r="E2022" s="39">
        <f t="shared" ca="1" si="62"/>
        <v>0.64317668304813735</v>
      </c>
      <c r="F2022" s="39">
        <f t="shared" ca="1" si="63"/>
        <v>210.79417076203433</v>
      </c>
    </row>
    <row r="2023" spans="5:6" x14ac:dyDescent="0.25">
      <c r="E2023" s="39">
        <f t="shared" ca="1" si="62"/>
        <v>0.62532145423891272</v>
      </c>
      <c r="F2023" s="39">
        <f t="shared" ca="1" si="63"/>
        <v>206.33036355972817</v>
      </c>
    </row>
    <row r="2024" spans="5:6" x14ac:dyDescent="0.25">
      <c r="E2024" s="39">
        <f t="shared" ca="1" si="62"/>
        <v>0.79773910434637885</v>
      </c>
      <c r="F2024" s="39">
        <f t="shared" ca="1" si="63"/>
        <v>249.43477608659472</v>
      </c>
    </row>
    <row r="2025" spans="5:6" x14ac:dyDescent="0.25">
      <c r="E2025" s="39">
        <f t="shared" ca="1" si="62"/>
        <v>2.015131568299644E-2</v>
      </c>
      <c r="F2025" s="39">
        <f t="shared" ca="1" si="63"/>
        <v>55.037828920749106</v>
      </c>
    </row>
    <row r="2026" spans="5:6" x14ac:dyDescent="0.25">
      <c r="E2026" s="39">
        <f t="shared" ca="1" si="62"/>
        <v>0.21100064275515873</v>
      </c>
      <c r="F2026" s="39">
        <f t="shared" ca="1" si="63"/>
        <v>102.75016068878969</v>
      </c>
    </row>
    <row r="2027" spans="5:6" x14ac:dyDescent="0.25">
      <c r="E2027" s="39">
        <f t="shared" ca="1" si="62"/>
        <v>0.30097940809516399</v>
      </c>
      <c r="F2027" s="39">
        <f t="shared" ca="1" si="63"/>
        <v>125.244852023791</v>
      </c>
    </row>
    <row r="2028" spans="5:6" x14ac:dyDescent="0.25">
      <c r="E2028" s="39">
        <f t="shared" ca="1" si="62"/>
        <v>3.97449186703831E-2</v>
      </c>
      <c r="F2028" s="39">
        <f t="shared" ca="1" si="63"/>
        <v>59.936229667595775</v>
      </c>
    </row>
    <row r="2029" spans="5:6" x14ac:dyDescent="0.25">
      <c r="E2029" s="39">
        <f t="shared" ca="1" si="62"/>
        <v>0.48299146861433506</v>
      </c>
      <c r="F2029" s="39">
        <f t="shared" ca="1" si="63"/>
        <v>170.74786715358377</v>
      </c>
    </row>
    <row r="2030" spans="5:6" x14ac:dyDescent="0.25">
      <c r="E2030" s="39">
        <f t="shared" ca="1" si="62"/>
        <v>4.2086152920146724E-2</v>
      </c>
      <c r="F2030" s="39">
        <f t="shared" ca="1" si="63"/>
        <v>60.521538230036683</v>
      </c>
    </row>
    <row r="2031" spans="5:6" x14ac:dyDescent="0.25">
      <c r="E2031" s="39">
        <f t="shared" ca="1" si="62"/>
        <v>0.7084322167434246</v>
      </c>
      <c r="F2031" s="39">
        <f t="shared" ca="1" si="63"/>
        <v>227.10805418585616</v>
      </c>
    </row>
    <row r="2032" spans="5:6" x14ac:dyDescent="0.25">
      <c r="E2032" s="39">
        <f t="shared" ca="1" si="62"/>
        <v>0.72494549758761739</v>
      </c>
      <c r="F2032" s="39">
        <f t="shared" ca="1" si="63"/>
        <v>231.23637439690435</v>
      </c>
    </row>
    <row r="2033" spans="5:6" x14ac:dyDescent="0.25">
      <c r="E2033" s="39">
        <f t="shared" ca="1" si="62"/>
        <v>0.34301955356174008</v>
      </c>
      <c r="F2033" s="39">
        <f t="shared" ca="1" si="63"/>
        <v>135.75488839043501</v>
      </c>
    </row>
    <row r="2034" spans="5:6" x14ac:dyDescent="0.25">
      <c r="E2034" s="39">
        <f t="shared" ca="1" si="62"/>
        <v>0.61335196748415266</v>
      </c>
      <c r="F2034" s="39">
        <f t="shared" ca="1" si="63"/>
        <v>203.33799187103816</v>
      </c>
    </row>
    <row r="2035" spans="5:6" x14ac:dyDescent="0.25">
      <c r="E2035" s="39">
        <f t="shared" ca="1" si="62"/>
        <v>0.12957433317355582</v>
      </c>
      <c r="F2035" s="39">
        <f t="shared" ca="1" si="63"/>
        <v>82.393583293388957</v>
      </c>
    </row>
    <row r="2036" spans="5:6" x14ac:dyDescent="0.25">
      <c r="E2036" s="39">
        <f t="shared" ca="1" si="62"/>
        <v>0.8945560337281675</v>
      </c>
      <c r="F2036" s="39">
        <f t="shared" ca="1" si="63"/>
        <v>273.63900843204186</v>
      </c>
    </row>
    <row r="2037" spans="5:6" x14ac:dyDescent="0.25">
      <c r="E2037" s="39">
        <f t="shared" ca="1" si="62"/>
        <v>0.29054651904534656</v>
      </c>
      <c r="F2037" s="39">
        <f t="shared" ca="1" si="63"/>
        <v>122.63662976133664</v>
      </c>
    </row>
    <row r="2038" spans="5:6" x14ac:dyDescent="0.25">
      <c r="E2038" s="39">
        <f t="shared" ca="1" si="62"/>
        <v>0.50626357079108697</v>
      </c>
      <c r="F2038" s="39">
        <f t="shared" ca="1" si="63"/>
        <v>176.56589269777174</v>
      </c>
    </row>
    <row r="2039" spans="5:6" x14ac:dyDescent="0.25">
      <c r="E2039" s="39">
        <f t="shared" ca="1" si="62"/>
        <v>0.38506979702536603</v>
      </c>
      <c r="F2039" s="39">
        <f t="shared" ca="1" si="63"/>
        <v>146.26744925634151</v>
      </c>
    </row>
    <row r="2040" spans="5:6" x14ac:dyDescent="0.25">
      <c r="E2040" s="39">
        <f t="shared" ca="1" si="62"/>
        <v>0.84127495330224622</v>
      </c>
      <c r="F2040" s="39">
        <f t="shared" ca="1" si="63"/>
        <v>260.31873832556153</v>
      </c>
    </row>
    <row r="2041" spans="5:6" x14ac:dyDescent="0.25">
      <c r="E2041" s="39">
        <f t="shared" ca="1" si="62"/>
        <v>0.81468412135929091</v>
      </c>
      <c r="F2041" s="39">
        <f t="shared" ca="1" si="63"/>
        <v>253.67103033982272</v>
      </c>
    </row>
    <row r="2042" spans="5:6" x14ac:dyDescent="0.25">
      <c r="E2042" s="39">
        <f t="shared" ca="1" si="62"/>
        <v>7.6010954070536596E-2</v>
      </c>
      <c r="F2042" s="39">
        <f t="shared" ca="1" si="63"/>
        <v>69.002738517634157</v>
      </c>
    </row>
    <row r="2043" spans="5:6" x14ac:dyDescent="0.25">
      <c r="E2043" s="39">
        <f t="shared" ca="1" si="62"/>
        <v>0.92509175902798124</v>
      </c>
      <c r="F2043" s="39">
        <f t="shared" ca="1" si="63"/>
        <v>281.2729397569953</v>
      </c>
    </row>
    <row r="2044" spans="5:6" x14ac:dyDescent="0.25">
      <c r="E2044" s="39">
        <f t="shared" ca="1" si="62"/>
        <v>0.70312264445192663</v>
      </c>
      <c r="F2044" s="39">
        <f t="shared" ca="1" si="63"/>
        <v>225.78066111298165</v>
      </c>
    </row>
    <row r="2045" spans="5:6" x14ac:dyDescent="0.25">
      <c r="E2045" s="39">
        <f t="shared" ca="1" si="62"/>
        <v>0.43766592338448496</v>
      </c>
      <c r="F2045" s="39">
        <f t="shared" ca="1" si="63"/>
        <v>159.41648084612126</v>
      </c>
    </row>
    <row r="2046" spans="5:6" x14ac:dyDescent="0.25">
      <c r="E2046" s="39">
        <f t="shared" ca="1" si="62"/>
        <v>0.43034220341057816</v>
      </c>
      <c r="F2046" s="39">
        <f t="shared" ca="1" si="63"/>
        <v>157.58555085264453</v>
      </c>
    </row>
    <row r="2047" spans="5:6" x14ac:dyDescent="0.25">
      <c r="E2047" s="39">
        <f t="shared" ca="1" si="62"/>
        <v>0.56087411923578046</v>
      </c>
      <c r="F2047" s="39">
        <f t="shared" ca="1" si="63"/>
        <v>190.21852980894511</v>
      </c>
    </row>
    <row r="2048" spans="5:6" x14ac:dyDescent="0.25">
      <c r="E2048" s="39">
        <f t="shared" ca="1" si="62"/>
        <v>0.17105297963564647</v>
      </c>
      <c r="F2048" s="39">
        <f t="shared" ca="1" si="63"/>
        <v>92.763244908911616</v>
      </c>
    </row>
    <row r="2049" spans="5:6" x14ac:dyDescent="0.25">
      <c r="E2049" s="39">
        <f t="shared" ca="1" si="62"/>
        <v>0.9068063330872308</v>
      </c>
      <c r="F2049" s="39">
        <f t="shared" ca="1" si="63"/>
        <v>276.70158327180769</v>
      </c>
    </row>
    <row r="2050" spans="5:6" x14ac:dyDescent="0.25">
      <c r="E2050" s="39">
        <f t="shared" ca="1" si="62"/>
        <v>0.43448974180872291</v>
      </c>
      <c r="F2050" s="39">
        <f t="shared" ca="1" si="63"/>
        <v>158.62243545218072</v>
      </c>
    </row>
    <row r="2051" spans="5:6" x14ac:dyDescent="0.25">
      <c r="E2051" s="39">
        <f t="shared" ca="1" si="62"/>
        <v>0.73493091605108585</v>
      </c>
      <c r="F2051" s="39">
        <f t="shared" ca="1" si="63"/>
        <v>233.73272901277147</v>
      </c>
    </row>
    <row r="2052" spans="5:6" x14ac:dyDescent="0.25">
      <c r="E2052" s="39">
        <f t="shared" ref="E2052:E2115" ca="1" si="64">RAND()</f>
        <v>0.91988183330730788</v>
      </c>
      <c r="F2052" s="39">
        <f t="shared" ref="F2052:F2115" ca="1" si="65">$C$3+E2052*($C$4-$C$3)</f>
        <v>279.97045832682693</v>
      </c>
    </row>
    <row r="2053" spans="5:6" x14ac:dyDescent="0.25">
      <c r="E2053" s="39">
        <f t="shared" ca="1" si="64"/>
        <v>0.5067961580986049</v>
      </c>
      <c r="F2053" s="39">
        <f t="shared" ca="1" si="65"/>
        <v>176.69903952465123</v>
      </c>
    </row>
    <row r="2054" spans="5:6" x14ac:dyDescent="0.25">
      <c r="E2054" s="39">
        <f t="shared" ca="1" si="64"/>
        <v>0.80107091962978583</v>
      </c>
      <c r="F2054" s="39">
        <f t="shared" ca="1" si="65"/>
        <v>250.26772990744647</v>
      </c>
    </row>
    <row r="2055" spans="5:6" x14ac:dyDescent="0.25">
      <c r="E2055" s="39">
        <f t="shared" ca="1" si="64"/>
        <v>0.2194173269786821</v>
      </c>
      <c r="F2055" s="39">
        <f t="shared" ca="1" si="65"/>
        <v>104.85433174467053</v>
      </c>
    </row>
    <row r="2056" spans="5:6" x14ac:dyDescent="0.25">
      <c r="E2056" s="39">
        <f t="shared" ca="1" si="64"/>
        <v>0.69323196354150896</v>
      </c>
      <c r="F2056" s="39">
        <f t="shared" ca="1" si="65"/>
        <v>223.30799088537725</v>
      </c>
    </row>
    <row r="2057" spans="5:6" x14ac:dyDescent="0.25">
      <c r="E2057" s="39">
        <f t="shared" ca="1" si="64"/>
        <v>0.46540936132537547</v>
      </c>
      <c r="F2057" s="39">
        <f t="shared" ca="1" si="65"/>
        <v>166.35234033134387</v>
      </c>
    </row>
    <row r="2058" spans="5:6" x14ac:dyDescent="0.25">
      <c r="E2058" s="39">
        <f t="shared" ca="1" si="64"/>
        <v>0.11135294177788246</v>
      </c>
      <c r="F2058" s="39">
        <f t="shared" ca="1" si="65"/>
        <v>77.838235444470612</v>
      </c>
    </row>
    <row r="2059" spans="5:6" x14ac:dyDescent="0.25">
      <c r="E2059" s="39">
        <f t="shared" ca="1" si="64"/>
        <v>0.17888523661828137</v>
      </c>
      <c r="F2059" s="39">
        <f t="shared" ca="1" si="65"/>
        <v>94.721309154570349</v>
      </c>
    </row>
    <row r="2060" spans="5:6" x14ac:dyDescent="0.25">
      <c r="E2060" s="39">
        <f t="shared" ca="1" si="64"/>
        <v>0.7599971535813097</v>
      </c>
      <c r="F2060" s="39">
        <f t="shared" ca="1" si="65"/>
        <v>239.99928839532743</v>
      </c>
    </row>
    <row r="2061" spans="5:6" x14ac:dyDescent="0.25">
      <c r="E2061" s="39">
        <f t="shared" ca="1" si="64"/>
        <v>0.34989571946438791</v>
      </c>
      <c r="F2061" s="39">
        <f t="shared" ca="1" si="65"/>
        <v>137.47392986609697</v>
      </c>
    </row>
    <row r="2062" spans="5:6" x14ac:dyDescent="0.25">
      <c r="E2062" s="39">
        <f t="shared" ca="1" si="64"/>
        <v>0.1171434035282185</v>
      </c>
      <c r="F2062" s="39">
        <f t="shared" ca="1" si="65"/>
        <v>79.285850882054632</v>
      </c>
    </row>
    <row r="2063" spans="5:6" x14ac:dyDescent="0.25">
      <c r="E2063" s="39">
        <f t="shared" ca="1" si="64"/>
        <v>0.31067341272986571</v>
      </c>
      <c r="F2063" s="39">
        <f t="shared" ca="1" si="65"/>
        <v>127.66835318246643</v>
      </c>
    </row>
    <row r="2064" spans="5:6" x14ac:dyDescent="0.25">
      <c r="E2064" s="39">
        <f t="shared" ca="1" si="64"/>
        <v>0.17537635471327873</v>
      </c>
      <c r="F2064" s="39">
        <f t="shared" ca="1" si="65"/>
        <v>93.844088678319679</v>
      </c>
    </row>
    <row r="2065" spans="5:6" x14ac:dyDescent="0.25">
      <c r="E2065" s="39">
        <f t="shared" ca="1" si="64"/>
        <v>0.6820452507656829</v>
      </c>
      <c r="F2065" s="39">
        <f t="shared" ca="1" si="65"/>
        <v>220.51131269142073</v>
      </c>
    </row>
    <row r="2066" spans="5:6" x14ac:dyDescent="0.25">
      <c r="E2066" s="39">
        <f t="shared" ca="1" si="64"/>
        <v>0.93952012203515256</v>
      </c>
      <c r="F2066" s="39">
        <f t="shared" ca="1" si="65"/>
        <v>284.88003050878814</v>
      </c>
    </row>
    <row r="2067" spans="5:6" x14ac:dyDescent="0.25">
      <c r="E2067" s="39">
        <f t="shared" ca="1" si="64"/>
        <v>0.26826910964552508</v>
      </c>
      <c r="F2067" s="39">
        <f t="shared" ca="1" si="65"/>
        <v>117.06727741138127</v>
      </c>
    </row>
    <row r="2068" spans="5:6" x14ac:dyDescent="0.25">
      <c r="E2068" s="39">
        <f t="shared" ca="1" si="64"/>
        <v>0.4471167979853774</v>
      </c>
      <c r="F2068" s="39">
        <f t="shared" ca="1" si="65"/>
        <v>161.77919949634435</v>
      </c>
    </row>
    <row r="2069" spans="5:6" x14ac:dyDescent="0.25">
      <c r="E2069" s="39">
        <f t="shared" ca="1" si="64"/>
        <v>6.8094059189527378E-3</v>
      </c>
      <c r="F2069" s="39">
        <f t="shared" ca="1" si="65"/>
        <v>51.702351479738184</v>
      </c>
    </row>
    <row r="2070" spans="5:6" x14ac:dyDescent="0.25">
      <c r="E2070" s="39">
        <f t="shared" ca="1" si="64"/>
        <v>0.51020282836987985</v>
      </c>
      <c r="F2070" s="39">
        <f t="shared" ca="1" si="65"/>
        <v>177.55070709246996</v>
      </c>
    </row>
    <row r="2071" spans="5:6" x14ac:dyDescent="0.25">
      <c r="E2071" s="39">
        <f t="shared" ca="1" si="64"/>
        <v>0.27430923459818524</v>
      </c>
      <c r="F2071" s="39">
        <f t="shared" ca="1" si="65"/>
        <v>118.57730864954631</v>
      </c>
    </row>
    <row r="2072" spans="5:6" x14ac:dyDescent="0.25">
      <c r="E2072" s="39">
        <f t="shared" ca="1" si="64"/>
        <v>3.1948001135192139E-2</v>
      </c>
      <c r="F2072" s="39">
        <f t="shared" ca="1" si="65"/>
        <v>57.987000283798032</v>
      </c>
    </row>
    <row r="2073" spans="5:6" x14ac:dyDescent="0.25">
      <c r="E2073" s="39">
        <f t="shared" ca="1" si="64"/>
        <v>0.85866181808187414</v>
      </c>
      <c r="F2073" s="39">
        <f t="shared" ca="1" si="65"/>
        <v>264.66545452046853</v>
      </c>
    </row>
    <row r="2074" spans="5:6" x14ac:dyDescent="0.25">
      <c r="E2074" s="39">
        <f t="shared" ca="1" si="64"/>
        <v>0.48234562097144229</v>
      </c>
      <c r="F2074" s="39">
        <f t="shared" ca="1" si="65"/>
        <v>170.58640524286056</v>
      </c>
    </row>
    <row r="2075" spans="5:6" x14ac:dyDescent="0.25">
      <c r="E2075" s="39">
        <f t="shared" ca="1" si="64"/>
        <v>0.90989987095669167</v>
      </c>
      <c r="F2075" s="39">
        <f t="shared" ca="1" si="65"/>
        <v>277.47496773917294</v>
      </c>
    </row>
    <row r="2076" spans="5:6" x14ac:dyDescent="0.25">
      <c r="E2076" s="39">
        <f t="shared" ca="1" si="64"/>
        <v>0.63588801009660023</v>
      </c>
      <c r="F2076" s="39">
        <f t="shared" ca="1" si="65"/>
        <v>208.97200252415007</v>
      </c>
    </row>
    <row r="2077" spans="5:6" x14ac:dyDescent="0.25">
      <c r="E2077" s="39">
        <f t="shared" ca="1" si="64"/>
        <v>0.49941666998016931</v>
      </c>
      <c r="F2077" s="39">
        <f t="shared" ca="1" si="65"/>
        <v>174.85416749504233</v>
      </c>
    </row>
    <row r="2078" spans="5:6" x14ac:dyDescent="0.25">
      <c r="E2078" s="39">
        <f t="shared" ca="1" si="64"/>
        <v>0.68123487439453789</v>
      </c>
      <c r="F2078" s="39">
        <f t="shared" ca="1" si="65"/>
        <v>220.30871859863447</v>
      </c>
    </row>
    <row r="2079" spans="5:6" x14ac:dyDescent="0.25">
      <c r="E2079" s="39">
        <f t="shared" ca="1" si="64"/>
        <v>0.69314248514310917</v>
      </c>
      <c r="F2079" s="39">
        <f t="shared" ca="1" si="65"/>
        <v>223.2856212857773</v>
      </c>
    </row>
    <row r="2080" spans="5:6" x14ac:dyDescent="0.25">
      <c r="E2080" s="39">
        <f t="shared" ca="1" si="64"/>
        <v>0.95617363031052083</v>
      </c>
      <c r="F2080" s="39">
        <f t="shared" ca="1" si="65"/>
        <v>289.04340757763021</v>
      </c>
    </row>
    <row r="2081" spans="5:6" x14ac:dyDescent="0.25">
      <c r="E2081" s="39">
        <f t="shared" ca="1" si="64"/>
        <v>0.45652555733139033</v>
      </c>
      <c r="F2081" s="39">
        <f t="shared" ca="1" si="65"/>
        <v>164.13138933284756</v>
      </c>
    </row>
    <row r="2082" spans="5:6" x14ac:dyDescent="0.25">
      <c r="E2082" s="39">
        <f t="shared" ca="1" si="64"/>
        <v>0.21237581174405207</v>
      </c>
      <c r="F2082" s="39">
        <f t="shared" ca="1" si="65"/>
        <v>103.09395293601301</v>
      </c>
    </row>
    <row r="2083" spans="5:6" x14ac:dyDescent="0.25">
      <c r="E2083" s="39">
        <f t="shared" ca="1" si="64"/>
        <v>0.93295647611388899</v>
      </c>
      <c r="F2083" s="39">
        <f t="shared" ca="1" si="65"/>
        <v>283.23911902847226</v>
      </c>
    </row>
    <row r="2084" spans="5:6" x14ac:dyDescent="0.25">
      <c r="E2084" s="39">
        <f t="shared" ca="1" si="64"/>
        <v>0.7107878326791065</v>
      </c>
      <c r="F2084" s="39">
        <f t="shared" ca="1" si="65"/>
        <v>227.69695816977662</v>
      </c>
    </row>
    <row r="2085" spans="5:6" x14ac:dyDescent="0.25">
      <c r="E2085" s="39">
        <f t="shared" ca="1" si="64"/>
        <v>0.55844905015530055</v>
      </c>
      <c r="F2085" s="39">
        <f t="shared" ca="1" si="65"/>
        <v>189.61226253882515</v>
      </c>
    </row>
    <row r="2086" spans="5:6" x14ac:dyDescent="0.25">
      <c r="E2086" s="39">
        <f t="shared" ca="1" si="64"/>
        <v>0.93149335568636282</v>
      </c>
      <c r="F2086" s="39">
        <f t="shared" ca="1" si="65"/>
        <v>282.87333892159074</v>
      </c>
    </row>
    <row r="2087" spans="5:6" x14ac:dyDescent="0.25">
      <c r="E2087" s="39">
        <f t="shared" ca="1" si="64"/>
        <v>5.1733230935905095E-2</v>
      </c>
      <c r="F2087" s="39">
        <f t="shared" ca="1" si="65"/>
        <v>62.933307733976278</v>
      </c>
    </row>
    <row r="2088" spans="5:6" x14ac:dyDescent="0.25">
      <c r="E2088" s="39">
        <f t="shared" ca="1" si="64"/>
        <v>0.35103526946983588</v>
      </c>
      <c r="F2088" s="39">
        <f t="shared" ca="1" si="65"/>
        <v>137.75881736745896</v>
      </c>
    </row>
    <row r="2089" spans="5:6" x14ac:dyDescent="0.25">
      <c r="E2089" s="39">
        <f t="shared" ca="1" si="64"/>
        <v>0.78882482601551895</v>
      </c>
      <c r="F2089" s="39">
        <f t="shared" ca="1" si="65"/>
        <v>247.20620650387974</v>
      </c>
    </row>
    <row r="2090" spans="5:6" x14ac:dyDescent="0.25">
      <c r="E2090" s="39">
        <f t="shared" ca="1" si="64"/>
        <v>0.68907922581365655</v>
      </c>
      <c r="F2090" s="39">
        <f t="shared" ca="1" si="65"/>
        <v>222.26980645341413</v>
      </c>
    </row>
    <row r="2091" spans="5:6" x14ac:dyDescent="0.25">
      <c r="E2091" s="39">
        <f t="shared" ca="1" si="64"/>
        <v>0.67351998975728888</v>
      </c>
      <c r="F2091" s="39">
        <f t="shared" ca="1" si="65"/>
        <v>218.37999743932221</v>
      </c>
    </row>
    <row r="2092" spans="5:6" x14ac:dyDescent="0.25">
      <c r="E2092" s="39">
        <f t="shared" ca="1" si="64"/>
        <v>0.83988234641769277</v>
      </c>
      <c r="F2092" s="39">
        <f t="shared" ca="1" si="65"/>
        <v>259.9705866044232</v>
      </c>
    </row>
    <row r="2093" spans="5:6" x14ac:dyDescent="0.25">
      <c r="E2093" s="39">
        <f t="shared" ca="1" si="64"/>
        <v>0.48538501077267149</v>
      </c>
      <c r="F2093" s="39">
        <f t="shared" ca="1" si="65"/>
        <v>171.34625269316786</v>
      </c>
    </row>
    <row r="2094" spans="5:6" x14ac:dyDescent="0.25">
      <c r="E2094" s="39">
        <f t="shared" ca="1" si="64"/>
        <v>0.23023227105897914</v>
      </c>
      <c r="F2094" s="39">
        <f t="shared" ca="1" si="65"/>
        <v>107.55806776474478</v>
      </c>
    </row>
    <row r="2095" spans="5:6" x14ac:dyDescent="0.25">
      <c r="E2095" s="39">
        <f t="shared" ca="1" si="64"/>
        <v>0.48938298933567081</v>
      </c>
      <c r="F2095" s="39">
        <f t="shared" ca="1" si="65"/>
        <v>172.3457473339177</v>
      </c>
    </row>
    <row r="2096" spans="5:6" x14ac:dyDescent="0.25">
      <c r="E2096" s="39">
        <f t="shared" ca="1" si="64"/>
        <v>0.18152567833366839</v>
      </c>
      <c r="F2096" s="39">
        <f t="shared" ca="1" si="65"/>
        <v>95.381419583417099</v>
      </c>
    </row>
    <row r="2097" spans="5:6" x14ac:dyDescent="0.25">
      <c r="E2097" s="39">
        <f t="shared" ca="1" si="64"/>
        <v>0.87694001746721595</v>
      </c>
      <c r="F2097" s="39">
        <f t="shared" ca="1" si="65"/>
        <v>269.23500436680399</v>
      </c>
    </row>
    <row r="2098" spans="5:6" x14ac:dyDescent="0.25">
      <c r="E2098" s="39">
        <f t="shared" ca="1" si="64"/>
        <v>0.1436922862117338</v>
      </c>
      <c r="F2098" s="39">
        <f t="shared" ca="1" si="65"/>
        <v>85.92307155293345</v>
      </c>
    </row>
    <row r="2099" spans="5:6" x14ac:dyDescent="0.25">
      <c r="E2099" s="39">
        <f t="shared" ca="1" si="64"/>
        <v>0.61996155861305502</v>
      </c>
      <c r="F2099" s="39">
        <f t="shared" ca="1" si="65"/>
        <v>204.99038965326375</v>
      </c>
    </row>
    <row r="2100" spans="5:6" x14ac:dyDescent="0.25">
      <c r="E2100" s="39">
        <f t="shared" ca="1" si="64"/>
        <v>0.14154253628519142</v>
      </c>
      <c r="F2100" s="39">
        <f t="shared" ca="1" si="65"/>
        <v>85.385634071297858</v>
      </c>
    </row>
    <row r="2101" spans="5:6" x14ac:dyDescent="0.25">
      <c r="E2101" s="39">
        <f t="shared" ca="1" si="64"/>
        <v>0.12366068669796948</v>
      </c>
      <c r="F2101" s="39">
        <f t="shared" ca="1" si="65"/>
        <v>80.91517167449237</v>
      </c>
    </row>
    <row r="2102" spans="5:6" x14ac:dyDescent="0.25">
      <c r="E2102" s="39">
        <f t="shared" ca="1" si="64"/>
        <v>0.88770179063668742</v>
      </c>
      <c r="F2102" s="39">
        <f t="shared" ca="1" si="65"/>
        <v>271.92544765917182</v>
      </c>
    </row>
    <row r="2103" spans="5:6" x14ac:dyDescent="0.25">
      <c r="E2103" s="39">
        <f t="shared" ca="1" si="64"/>
        <v>2.76485511943384E-2</v>
      </c>
      <c r="F2103" s="39">
        <f t="shared" ca="1" si="65"/>
        <v>56.912137798584602</v>
      </c>
    </row>
    <row r="2104" spans="5:6" x14ac:dyDescent="0.25">
      <c r="E2104" s="39">
        <f t="shared" ca="1" si="64"/>
        <v>0.76012129466397094</v>
      </c>
      <c r="F2104" s="39">
        <f t="shared" ca="1" si="65"/>
        <v>240.03032366599274</v>
      </c>
    </row>
    <row r="2105" spans="5:6" x14ac:dyDescent="0.25">
      <c r="E2105" s="39">
        <f t="shared" ca="1" si="64"/>
        <v>0.66986371072343454</v>
      </c>
      <c r="F2105" s="39">
        <f t="shared" ca="1" si="65"/>
        <v>217.46592768085864</v>
      </c>
    </row>
    <row r="2106" spans="5:6" x14ac:dyDescent="0.25">
      <c r="E2106" s="39">
        <f t="shared" ca="1" si="64"/>
        <v>0.14231797599472373</v>
      </c>
      <c r="F2106" s="39">
        <f t="shared" ca="1" si="65"/>
        <v>85.579493998680931</v>
      </c>
    </row>
    <row r="2107" spans="5:6" x14ac:dyDescent="0.25">
      <c r="E2107" s="39">
        <f t="shared" ca="1" si="64"/>
        <v>0.53420535151133142</v>
      </c>
      <c r="F2107" s="39">
        <f t="shared" ca="1" si="65"/>
        <v>183.55133787783285</v>
      </c>
    </row>
    <row r="2108" spans="5:6" x14ac:dyDescent="0.25">
      <c r="E2108" s="39">
        <f t="shared" ca="1" si="64"/>
        <v>0.73399932412560276</v>
      </c>
      <c r="F2108" s="39">
        <f t="shared" ca="1" si="65"/>
        <v>233.4998310314007</v>
      </c>
    </row>
    <row r="2109" spans="5:6" x14ac:dyDescent="0.25">
      <c r="E2109" s="39">
        <f t="shared" ca="1" si="64"/>
        <v>0.66738827246998633</v>
      </c>
      <c r="F2109" s="39">
        <f t="shared" ca="1" si="65"/>
        <v>216.84706811749658</v>
      </c>
    </row>
    <row r="2110" spans="5:6" x14ac:dyDescent="0.25">
      <c r="E2110" s="39">
        <f t="shared" ca="1" si="64"/>
        <v>0.79048402271438334</v>
      </c>
      <c r="F2110" s="39">
        <f t="shared" ca="1" si="65"/>
        <v>247.62100567859582</v>
      </c>
    </row>
    <row r="2111" spans="5:6" x14ac:dyDescent="0.25">
      <c r="E2111" s="39">
        <f t="shared" ca="1" si="64"/>
        <v>0.57772820415813897</v>
      </c>
      <c r="F2111" s="39">
        <f t="shared" ca="1" si="65"/>
        <v>194.43205103953474</v>
      </c>
    </row>
    <row r="2112" spans="5:6" x14ac:dyDescent="0.25">
      <c r="E2112" s="39">
        <f t="shared" ca="1" si="64"/>
        <v>0.81843108906276685</v>
      </c>
      <c r="F2112" s="39">
        <f t="shared" ca="1" si="65"/>
        <v>254.60777226569172</v>
      </c>
    </row>
    <row r="2113" spans="5:6" x14ac:dyDescent="0.25">
      <c r="E2113" s="39">
        <f t="shared" ca="1" si="64"/>
        <v>0.51536238324267836</v>
      </c>
      <c r="F2113" s="39">
        <f t="shared" ca="1" si="65"/>
        <v>178.84059581066958</v>
      </c>
    </row>
    <row r="2114" spans="5:6" x14ac:dyDescent="0.25">
      <c r="E2114" s="39">
        <f t="shared" ca="1" si="64"/>
        <v>0.20897326275324724</v>
      </c>
      <c r="F2114" s="39">
        <f t="shared" ca="1" si="65"/>
        <v>102.24331568831181</v>
      </c>
    </row>
    <row r="2115" spans="5:6" x14ac:dyDescent="0.25">
      <c r="E2115" s="39">
        <f t="shared" ca="1" si="64"/>
        <v>0.32589901477411898</v>
      </c>
      <c r="F2115" s="39">
        <f t="shared" ca="1" si="65"/>
        <v>131.47475369352975</v>
      </c>
    </row>
    <row r="2116" spans="5:6" x14ac:dyDescent="0.25">
      <c r="E2116" s="39">
        <f t="shared" ref="E2116:E2160" ca="1" si="66">RAND()</f>
        <v>0.99025653876786179</v>
      </c>
      <c r="F2116" s="39">
        <f t="shared" ref="F2116:F2160" ca="1" si="67">$C$3+E2116*($C$4-$C$3)</f>
        <v>297.56413469196548</v>
      </c>
    </row>
    <row r="2117" spans="5:6" x14ac:dyDescent="0.25">
      <c r="E2117" s="39">
        <f t="shared" ca="1" si="66"/>
        <v>0.78228243123680186</v>
      </c>
      <c r="F2117" s="39">
        <f t="shared" ca="1" si="67"/>
        <v>245.57060780920045</v>
      </c>
    </row>
    <row r="2118" spans="5:6" x14ac:dyDescent="0.25">
      <c r="E2118" s="39">
        <f t="shared" ca="1" si="66"/>
        <v>0.45261443927663259</v>
      </c>
      <c r="F2118" s="39">
        <f t="shared" ca="1" si="67"/>
        <v>163.15360981915813</v>
      </c>
    </row>
    <row r="2119" spans="5:6" x14ac:dyDescent="0.25">
      <c r="E2119" s="39">
        <f t="shared" ca="1" si="66"/>
        <v>0.87776606514919919</v>
      </c>
      <c r="F2119" s="39">
        <f t="shared" ca="1" si="67"/>
        <v>269.44151628729981</v>
      </c>
    </row>
    <row r="2120" spans="5:6" x14ac:dyDescent="0.25">
      <c r="E2120" s="39">
        <f t="shared" ca="1" si="66"/>
        <v>3.0801138393212857E-2</v>
      </c>
      <c r="F2120" s="39">
        <f t="shared" ca="1" si="67"/>
        <v>57.700284598303213</v>
      </c>
    </row>
    <row r="2121" spans="5:6" x14ac:dyDescent="0.25">
      <c r="E2121" s="39">
        <f t="shared" ca="1" si="66"/>
        <v>0.22168957042330129</v>
      </c>
      <c r="F2121" s="39">
        <f t="shared" ca="1" si="67"/>
        <v>105.42239260582532</v>
      </c>
    </row>
    <row r="2122" spans="5:6" x14ac:dyDescent="0.25">
      <c r="E2122" s="39">
        <f t="shared" ca="1" si="66"/>
        <v>0.93232936157610169</v>
      </c>
      <c r="F2122" s="39">
        <f t="shared" ca="1" si="67"/>
        <v>283.08234039402544</v>
      </c>
    </row>
    <row r="2123" spans="5:6" x14ac:dyDescent="0.25">
      <c r="E2123" s="39">
        <f t="shared" ca="1" si="66"/>
        <v>3.8838291206938269E-2</v>
      </c>
      <c r="F2123" s="39">
        <f t="shared" ca="1" si="67"/>
        <v>59.709572801734566</v>
      </c>
    </row>
    <row r="2124" spans="5:6" x14ac:dyDescent="0.25">
      <c r="E2124" s="39">
        <f t="shared" ca="1" si="66"/>
        <v>0.93735186224918954</v>
      </c>
      <c r="F2124" s="39">
        <f t="shared" ca="1" si="67"/>
        <v>284.33796556229743</v>
      </c>
    </row>
    <row r="2125" spans="5:6" x14ac:dyDescent="0.25">
      <c r="E2125" s="39">
        <f t="shared" ca="1" si="66"/>
        <v>0.9257305003456513</v>
      </c>
      <c r="F2125" s="39">
        <f t="shared" ca="1" si="67"/>
        <v>281.43262508641283</v>
      </c>
    </row>
    <row r="2126" spans="5:6" x14ac:dyDescent="0.25">
      <c r="E2126" s="39">
        <f t="shared" ca="1" si="66"/>
        <v>0.86175232466964891</v>
      </c>
      <c r="F2126" s="39">
        <f t="shared" ca="1" si="67"/>
        <v>265.43808116741224</v>
      </c>
    </row>
    <row r="2127" spans="5:6" x14ac:dyDescent="0.25">
      <c r="E2127" s="39">
        <f t="shared" ca="1" si="66"/>
        <v>0.41567496066924137</v>
      </c>
      <c r="F2127" s="39">
        <f t="shared" ca="1" si="67"/>
        <v>153.91874016731035</v>
      </c>
    </row>
    <row r="2128" spans="5:6" x14ac:dyDescent="0.25">
      <c r="E2128" s="39">
        <f t="shared" ca="1" si="66"/>
        <v>0.93816469875162345</v>
      </c>
      <c r="F2128" s="39">
        <f t="shared" ca="1" si="67"/>
        <v>284.54117468790582</v>
      </c>
    </row>
    <row r="2129" spans="5:6" x14ac:dyDescent="0.25">
      <c r="E2129" s="39">
        <f t="shared" ca="1" si="66"/>
        <v>3.0293723507375137E-2</v>
      </c>
      <c r="F2129" s="39">
        <f t="shared" ca="1" si="67"/>
        <v>57.573430876843787</v>
      </c>
    </row>
    <row r="2130" spans="5:6" x14ac:dyDescent="0.25">
      <c r="E2130" s="39">
        <f t="shared" ca="1" si="66"/>
        <v>0.72320546926393081</v>
      </c>
      <c r="F2130" s="39">
        <f t="shared" ca="1" si="67"/>
        <v>230.8013673159827</v>
      </c>
    </row>
    <row r="2131" spans="5:6" x14ac:dyDescent="0.25">
      <c r="E2131" s="39">
        <f t="shared" ca="1" si="66"/>
        <v>0.53128653903370193</v>
      </c>
      <c r="F2131" s="39">
        <f t="shared" ca="1" si="67"/>
        <v>182.82163475842549</v>
      </c>
    </row>
    <row r="2132" spans="5:6" x14ac:dyDescent="0.25">
      <c r="E2132" s="39">
        <f t="shared" ca="1" si="66"/>
        <v>0.59076643918938876</v>
      </c>
      <c r="F2132" s="39">
        <f t="shared" ca="1" si="67"/>
        <v>197.69160979734718</v>
      </c>
    </row>
    <row r="2133" spans="5:6" x14ac:dyDescent="0.25">
      <c r="E2133" s="39">
        <f t="shared" ca="1" si="66"/>
        <v>0.94343756653943378</v>
      </c>
      <c r="F2133" s="39">
        <f t="shared" ca="1" si="67"/>
        <v>285.85939163485841</v>
      </c>
    </row>
    <row r="2134" spans="5:6" x14ac:dyDescent="0.25">
      <c r="E2134" s="39">
        <f t="shared" ca="1" si="66"/>
        <v>0.65709357153072834</v>
      </c>
      <c r="F2134" s="39">
        <f t="shared" ca="1" si="67"/>
        <v>214.27339288268209</v>
      </c>
    </row>
    <row r="2135" spans="5:6" x14ac:dyDescent="0.25">
      <c r="E2135" s="39">
        <f t="shared" ca="1" si="66"/>
        <v>0.1071422431781226</v>
      </c>
      <c r="F2135" s="39">
        <f t="shared" ca="1" si="67"/>
        <v>76.785560794530653</v>
      </c>
    </row>
    <row r="2136" spans="5:6" x14ac:dyDescent="0.25">
      <c r="E2136" s="39">
        <f t="shared" ca="1" si="66"/>
        <v>0.66644700808208757</v>
      </c>
      <c r="F2136" s="39">
        <f t="shared" ca="1" si="67"/>
        <v>216.61175202052189</v>
      </c>
    </row>
    <row r="2137" spans="5:6" x14ac:dyDescent="0.25">
      <c r="E2137" s="39">
        <f t="shared" ca="1" si="66"/>
        <v>0.92402814406937939</v>
      </c>
      <c r="F2137" s="39">
        <f t="shared" ca="1" si="67"/>
        <v>281.00703601734483</v>
      </c>
    </row>
    <row r="2138" spans="5:6" x14ac:dyDescent="0.25">
      <c r="E2138" s="39">
        <f t="shared" ca="1" si="66"/>
        <v>0.94858331814388297</v>
      </c>
      <c r="F2138" s="39">
        <f t="shared" ca="1" si="67"/>
        <v>287.14582953597073</v>
      </c>
    </row>
    <row r="2139" spans="5:6" x14ac:dyDescent="0.25">
      <c r="E2139" s="39">
        <f t="shared" ca="1" si="66"/>
        <v>0.43932107087038819</v>
      </c>
      <c r="F2139" s="39">
        <f t="shared" ca="1" si="67"/>
        <v>159.83026771759705</v>
      </c>
    </row>
    <row r="2140" spans="5:6" x14ac:dyDescent="0.25">
      <c r="E2140" s="39">
        <f t="shared" ca="1" si="66"/>
        <v>0.13097526563908723</v>
      </c>
      <c r="F2140" s="39">
        <f t="shared" ca="1" si="67"/>
        <v>82.74381640977181</v>
      </c>
    </row>
    <row r="2141" spans="5:6" x14ac:dyDescent="0.25">
      <c r="E2141" s="39">
        <f t="shared" ca="1" si="66"/>
        <v>0.7038630710885313</v>
      </c>
      <c r="F2141" s="39">
        <f t="shared" ca="1" si="67"/>
        <v>225.96576777213284</v>
      </c>
    </row>
    <row r="2142" spans="5:6" x14ac:dyDescent="0.25">
      <c r="E2142" s="39">
        <f t="shared" ca="1" si="66"/>
        <v>0.94097792272667924</v>
      </c>
      <c r="F2142" s="39">
        <f t="shared" ca="1" si="67"/>
        <v>285.24448068166981</v>
      </c>
    </row>
    <row r="2143" spans="5:6" x14ac:dyDescent="0.25">
      <c r="E2143" s="39">
        <f t="shared" ca="1" si="66"/>
        <v>0.51446875950297011</v>
      </c>
      <c r="F2143" s="39">
        <f t="shared" ca="1" si="67"/>
        <v>178.61718987574253</v>
      </c>
    </row>
    <row r="2144" spans="5:6" x14ac:dyDescent="0.25">
      <c r="E2144" s="39">
        <f t="shared" ca="1" si="66"/>
        <v>0.24718331098502222</v>
      </c>
      <c r="F2144" s="39">
        <f t="shared" ca="1" si="67"/>
        <v>111.79582774625555</v>
      </c>
    </row>
    <row r="2145" spans="5:6" x14ac:dyDescent="0.25">
      <c r="E2145" s="39">
        <f t="shared" ca="1" si="66"/>
        <v>0.80427521724141671</v>
      </c>
      <c r="F2145" s="39">
        <f t="shared" ca="1" si="67"/>
        <v>251.06880431035418</v>
      </c>
    </row>
    <row r="2146" spans="5:6" x14ac:dyDescent="0.25">
      <c r="E2146" s="39">
        <f t="shared" ca="1" si="66"/>
        <v>0.12289589362330033</v>
      </c>
      <c r="F2146" s="39">
        <f t="shared" ca="1" si="67"/>
        <v>80.723973405825092</v>
      </c>
    </row>
    <row r="2147" spans="5:6" x14ac:dyDescent="0.25">
      <c r="E2147" s="39">
        <f t="shared" ca="1" si="66"/>
        <v>0.8413553538095716</v>
      </c>
      <c r="F2147" s="39">
        <f t="shared" ca="1" si="67"/>
        <v>260.33883845239291</v>
      </c>
    </row>
    <row r="2148" spans="5:6" x14ac:dyDescent="0.25">
      <c r="E2148" s="39">
        <f t="shared" ca="1" si="66"/>
        <v>0.66427767066558052</v>
      </c>
      <c r="F2148" s="39">
        <f t="shared" ca="1" si="67"/>
        <v>216.06941766639514</v>
      </c>
    </row>
    <row r="2149" spans="5:6" x14ac:dyDescent="0.25">
      <c r="E2149" s="39">
        <f t="shared" ca="1" si="66"/>
        <v>9.1500458100252091E-2</v>
      </c>
      <c r="F2149" s="39">
        <f t="shared" ca="1" si="67"/>
        <v>72.875114525063026</v>
      </c>
    </row>
    <row r="2150" spans="5:6" x14ac:dyDescent="0.25">
      <c r="E2150" s="39">
        <f t="shared" ca="1" si="66"/>
        <v>0.44389405863574571</v>
      </c>
      <c r="F2150" s="39">
        <f t="shared" ca="1" si="67"/>
        <v>160.97351465893644</v>
      </c>
    </row>
    <row r="2151" spans="5:6" x14ac:dyDescent="0.25">
      <c r="E2151" s="39">
        <f t="shared" ca="1" si="66"/>
        <v>0.16741238782878665</v>
      </c>
      <c r="F2151" s="39">
        <f t="shared" ca="1" si="67"/>
        <v>91.853096957196669</v>
      </c>
    </row>
    <row r="2152" spans="5:6" x14ac:dyDescent="0.25">
      <c r="E2152" s="39">
        <f t="shared" ca="1" si="66"/>
        <v>0.63033430714000627</v>
      </c>
      <c r="F2152" s="39">
        <f t="shared" ca="1" si="67"/>
        <v>207.58357678500155</v>
      </c>
    </row>
    <row r="2153" spans="5:6" x14ac:dyDescent="0.25">
      <c r="E2153" s="39">
        <f t="shared" ca="1" si="66"/>
        <v>0.94214685711435631</v>
      </c>
      <c r="F2153" s="39">
        <f t="shared" ca="1" si="67"/>
        <v>285.5367142785891</v>
      </c>
    </row>
    <row r="2154" spans="5:6" x14ac:dyDescent="0.25">
      <c r="E2154" s="39">
        <f t="shared" ca="1" si="66"/>
        <v>0.51495666758954828</v>
      </c>
      <c r="F2154" s="39">
        <f t="shared" ca="1" si="67"/>
        <v>178.73916689738707</v>
      </c>
    </row>
    <row r="2155" spans="5:6" x14ac:dyDescent="0.25">
      <c r="E2155" s="39">
        <f t="shared" ca="1" si="66"/>
        <v>0.67126947059375353</v>
      </c>
      <c r="F2155" s="39">
        <f t="shared" ca="1" si="67"/>
        <v>217.81736764843839</v>
      </c>
    </row>
    <row r="2156" spans="5:6" x14ac:dyDescent="0.25">
      <c r="E2156" s="39">
        <f t="shared" ca="1" si="66"/>
        <v>0.55256937480022994</v>
      </c>
      <c r="F2156" s="39">
        <f t="shared" ca="1" si="67"/>
        <v>188.14234370005749</v>
      </c>
    </row>
    <row r="2157" spans="5:6" x14ac:dyDescent="0.25">
      <c r="E2157" s="39">
        <f t="shared" ca="1" si="66"/>
        <v>0.27988841454711577</v>
      </c>
      <c r="F2157" s="39">
        <f t="shared" ca="1" si="67"/>
        <v>119.97210363677894</v>
      </c>
    </row>
    <row r="2158" spans="5:6" x14ac:dyDescent="0.25">
      <c r="E2158" s="39">
        <f t="shared" ca="1" si="66"/>
        <v>0.83713818170273213</v>
      </c>
      <c r="F2158" s="39">
        <f t="shared" ca="1" si="67"/>
        <v>259.28454542568306</v>
      </c>
    </row>
    <row r="2159" spans="5:6" x14ac:dyDescent="0.25">
      <c r="E2159" s="39">
        <f t="shared" ca="1" si="66"/>
        <v>0.46551235180840977</v>
      </c>
      <c r="F2159" s="39">
        <f t="shared" ca="1" si="67"/>
        <v>166.37808795210245</v>
      </c>
    </row>
    <row r="2160" spans="5:6" x14ac:dyDescent="0.25">
      <c r="E2160" s="39">
        <f t="shared" ca="1" si="66"/>
        <v>0.80867987784872164</v>
      </c>
      <c r="F2160" s="39">
        <f t="shared" ca="1" si="67"/>
        <v>252.1699694621804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J15" sqref="J15"/>
    </sheetView>
  </sheetViews>
  <sheetFormatPr baseColWidth="10" defaultRowHeight="15" x14ac:dyDescent="0.25"/>
  <cols>
    <col min="1" max="1" width="4.28515625" style="48" customWidth="1"/>
    <col min="2" max="2" width="10.28515625" style="48" bestFit="1" customWidth="1"/>
    <col min="3" max="3" width="11.42578125" style="48"/>
    <col min="4" max="4" width="5.140625" style="48" customWidth="1"/>
    <col min="5" max="6" width="11.42578125" style="48"/>
    <col min="7" max="7" width="4.28515625" style="48" customWidth="1"/>
    <col min="8" max="8" width="11.42578125" style="48"/>
    <col min="9" max="9" width="17.7109375" style="48" bestFit="1" customWidth="1"/>
    <col min="10" max="10" width="18.7109375" style="48" bestFit="1" customWidth="1"/>
    <col min="11" max="11" width="11.42578125" style="48"/>
    <col min="12" max="12" width="12" style="48" bestFit="1" customWidth="1"/>
    <col min="13" max="13" width="11.42578125" style="48"/>
    <col min="14" max="14" width="11.7109375" style="48" bestFit="1" customWidth="1"/>
    <col min="15" max="16384" width="11.42578125" style="48"/>
  </cols>
  <sheetData>
    <row r="2" spans="2:10" x14ac:dyDescent="0.25">
      <c r="B2" s="47" t="s">
        <v>11</v>
      </c>
      <c r="C2" s="47" t="s">
        <v>12</v>
      </c>
      <c r="E2" s="47" t="s">
        <v>13</v>
      </c>
      <c r="F2" s="47" t="s">
        <v>14</v>
      </c>
      <c r="H2" s="47" t="s">
        <v>15</v>
      </c>
      <c r="I2" s="47" t="s">
        <v>16</v>
      </c>
      <c r="J2" s="47" t="s">
        <v>17</v>
      </c>
    </row>
    <row r="3" spans="2:10" x14ac:dyDescent="0.25">
      <c r="B3" s="49" t="s">
        <v>44</v>
      </c>
      <c r="C3" s="26">
        <v>50</v>
      </c>
      <c r="E3" s="49">
        <f ca="1">RAND()</f>
        <v>0.62552709448960919</v>
      </c>
      <c r="F3" s="49">
        <f ca="1">_xlfn.GAMMA.INV(E3,$C$3,$C$4)</f>
        <v>259.77728171008584</v>
      </c>
      <c r="H3" s="49" t="s">
        <v>19</v>
      </c>
      <c r="I3" s="49">
        <f ca="1">AVERAGE(F3:F2160)</f>
        <v>249.49683370392427</v>
      </c>
      <c r="J3" s="49">
        <f>C3*C4</f>
        <v>250</v>
      </c>
    </row>
    <row r="4" spans="2:10" x14ac:dyDescent="0.25">
      <c r="B4" s="49" t="s">
        <v>20</v>
      </c>
      <c r="C4" s="26">
        <v>5</v>
      </c>
      <c r="E4" s="49">
        <f t="shared" ref="E4:E67" ca="1" si="0">RAND()</f>
        <v>0.17388360281901682</v>
      </c>
      <c r="F4" s="49">
        <f t="shared" ref="F4:F67" ca="1" si="1">_xlfn.GAMMA.INV(E4,$C$3,$C$4)</f>
        <v>216.72032869482405</v>
      </c>
      <c r="H4" s="49" t="s">
        <v>21</v>
      </c>
      <c r="I4" s="49">
        <f ca="1">_xlfn.VAR.S(F3:F2160)</f>
        <v>1187.1610313893386</v>
      </c>
      <c r="J4" s="49">
        <f>C3*C4^2</f>
        <v>1250</v>
      </c>
    </row>
    <row r="5" spans="2:10" x14ac:dyDescent="0.25">
      <c r="E5" s="49">
        <f t="shared" ca="1" si="0"/>
        <v>0.30260248250569188</v>
      </c>
      <c r="F5" s="49">
        <f t="shared" ca="1" si="1"/>
        <v>230.57261500782116</v>
      </c>
      <c r="H5" s="49" t="s">
        <v>22</v>
      </c>
      <c r="I5" s="49">
        <f ca="1">_xlfn.STDEV.S(F3:F2160)</f>
        <v>34.455203255667186</v>
      </c>
      <c r="J5" s="49">
        <f>SQRT(J4)</f>
        <v>35.355339059327378</v>
      </c>
    </row>
    <row r="6" spans="2:10" x14ac:dyDescent="0.25">
      <c r="E6" s="49">
        <f t="shared" ca="1" si="0"/>
        <v>5.9795382887079529E-2</v>
      </c>
      <c r="F6" s="49">
        <f t="shared" ca="1" si="1"/>
        <v>197.47825111053538</v>
      </c>
      <c r="H6" s="49" t="s">
        <v>23</v>
      </c>
      <c r="I6" s="49">
        <f ca="1">SKEW(F3:F2160)</f>
        <v>0.2380110287230873</v>
      </c>
      <c r="J6" s="49"/>
    </row>
    <row r="7" spans="2:10" x14ac:dyDescent="0.25">
      <c r="E7" s="49">
        <f t="shared" ca="1" si="0"/>
        <v>1.1815795096911441E-2</v>
      </c>
      <c r="F7" s="49">
        <f t="shared" ca="1" si="1"/>
        <v>176.92796951251813</v>
      </c>
      <c r="H7" s="49" t="s">
        <v>24</v>
      </c>
      <c r="I7" s="49">
        <f ca="1">I19/(I5^4)</f>
        <v>3.0783670329722357</v>
      </c>
      <c r="J7" s="49"/>
    </row>
    <row r="8" spans="2:10" x14ac:dyDescent="0.25">
      <c r="E8" s="49">
        <f t="shared" ca="1" si="0"/>
        <v>0.40205717747170344</v>
      </c>
      <c r="F8" s="49">
        <f t="shared" ca="1" si="1"/>
        <v>239.70259530777332</v>
      </c>
    </row>
    <row r="9" spans="2:10" x14ac:dyDescent="0.25">
      <c r="E9" s="49">
        <f t="shared" ca="1" si="0"/>
        <v>0.96612359575277351</v>
      </c>
      <c r="F9" s="49">
        <f t="shared" ca="1" si="1"/>
        <v>318.33998128427106</v>
      </c>
      <c r="H9" s="96" t="s">
        <v>26</v>
      </c>
      <c r="I9" s="96"/>
    </row>
    <row r="10" spans="2:10" x14ac:dyDescent="0.25">
      <c r="E10" s="49">
        <f t="shared" ca="1" si="0"/>
        <v>1.2037971527575797E-2</v>
      </c>
      <c r="F10" s="49">
        <f t="shared" ca="1" si="1"/>
        <v>177.12827661425803</v>
      </c>
      <c r="H10" s="49"/>
      <c r="I10" s="49">
        <f ca="1">SUMPRODUCT(F3:F2160)/COUNT(F3:F2160)</f>
        <v>249.49683370392427</v>
      </c>
    </row>
    <row r="11" spans="2:10" x14ac:dyDescent="0.25">
      <c r="E11" s="49">
        <f t="shared" ca="1" si="0"/>
        <v>0.28189733113092719</v>
      </c>
      <c r="F11" s="49">
        <f t="shared" ca="1" si="1"/>
        <v>228.55833347445696</v>
      </c>
      <c r="H11" s="49"/>
      <c r="I11" s="49">
        <f ca="1">SUMPRODUCT(F3:F2160,F3:F2160)/COUNT(F3:F2160)</f>
        <v>63435.280938713113</v>
      </c>
    </row>
    <row r="12" spans="2:10" x14ac:dyDescent="0.25">
      <c r="E12" s="49">
        <f t="shared" ca="1" si="0"/>
        <v>0.79585763900091444</v>
      </c>
      <c r="F12" s="49">
        <f t="shared" ca="1" si="1"/>
        <v>278.60742966632489</v>
      </c>
      <c r="H12" s="49"/>
      <c r="I12" s="49">
        <f ca="1">SUMPRODUCT(F3:F2160,F3:F2160,F3:F2160)/COUNT(F3:F2160)</f>
        <v>16428735.112609414</v>
      </c>
    </row>
    <row r="13" spans="2:10" x14ac:dyDescent="0.25">
      <c r="E13" s="49">
        <f t="shared" ca="1" si="0"/>
        <v>0.58171079301365602</v>
      </c>
      <c r="F13" s="49">
        <f t="shared" ca="1" si="1"/>
        <v>255.67079681451793</v>
      </c>
      <c r="H13" s="49"/>
      <c r="I13" s="49">
        <f ca="1">SUMPRODUCT(F3:F2160,F3:F2160,F3:F2160,F3:F2160)/COUNT(F3:F2160)</f>
        <v>4332127603.0882826</v>
      </c>
    </row>
    <row r="14" spans="2:10" x14ac:dyDescent="0.25">
      <c r="E14" s="49">
        <f t="shared" ca="1" si="0"/>
        <v>0.31411334521731904</v>
      </c>
      <c r="F14" s="49">
        <f t="shared" ca="1" si="1"/>
        <v>231.67038463989869</v>
      </c>
    </row>
    <row r="15" spans="2:10" x14ac:dyDescent="0.25">
      <c r="E15" s="49">
        <f t="shared" ca="1" si="0"/>
        <v>0.58895074049354357</v>
      </c>
      <c r="F15" s="49">
        <f t="shared" ca="1" si="1"/>
        <v>256.33834430631322</v>
      </c>
      <c r="H15" s="96" t="s">
        <v>27</v>
      </c>
      <c r="I15" s="96"/>
    </row>
    <row r="16" spans="2:10" x14ac:dyDescent="0.25">
      <c r="E16" s="49">
        <f t="shared" ca="1" si="0"/>
        <v>0.96425900893719818</v>
      </c>
      <c r="F16" s="49">
        <f t="shared" ca="1" si="1"/>
        <v>317.33508408695297</v>
      </c>
      <c r="H16" s="49"/>
      <c r="I16" s="49">
        <v>0</v>
      </c>
    </row>
    <row r="17" spans="5:9" x14ac:dyDescent="0.25">
      <c r="E17" s="49">
        <f t="shared" ca="1" si="0"/>
        <v>0.96691811202491285</v>
      </c>
      <c r="F17" s="49">
        <f t="shared" ca="1" si="1"/>
        <v>318.78270018107486</v>
      </c>
      <c r="H17" s="49"/>
      <c r="I17" s="49">
        <f ca="1">I11-I10^2</f>
        <v>1186.6109104294737</v>
      </c>
    </row>
    <row r="18" spans="5:9" x14ac:dyDescent="0.25">
      <c r="E18" s="49">
        <f t="shared" ca="1" si="0"/>
        <v>0.6721837846710762</v>
      </c>
      <c r="F18" s="49">
        <f t="shared" ca="1" si="1"/>
        <v>264.37371324063685</v>
      </c>
      <c r="H18" s="49"/>
      <c r="I18" s="49">
        <f ca="1">I12-3*I10*I11+2*I10^3</f>
        <v>9722.0433002226055</v>
      </c>
    </row>
    <row r="19" spans="5:9" x14ac:dyDescent="0.25">
      <c r="E19" s="49">
        <f t="shared" ca="1" si="0"/>
        <v>0.72663552228883521</v>
      </c>
      <c r="F19" s="49">
        <f t="shared" ca="1" si="1"/>
        <v>270.16923372438237</v>
      </c>
      <c r="H19" s="49"/>
      <c r="I19" s="49">
        <f ca="1">I13-4*I10*I12+6*(I10^2)*I11-3*(I10^4)</f>
        <v>4338500.6242771149</v>
      </c>
    </row>
    <row r="20" spans="5:9" x14ac:dyDescent="0.25">
      <c r="E20" s="49">
        <f t="shared" ca="1" si="0"/>
        <v>0.68313989744437287</v>
      </c>
      <c r="F20" s="49">
        <f t="shared" ca="1" si="1"/>
        <v>265.49678688458937</v>
      </c>
    </row>
    <row r="21" spans="5:9" x14ac:dyDescent="0.25">
      <c r="E21" s="49">
        <f t="shared" ca="1" si="0"/>
        <v>8.03677525146822E-2</v>
      </c>
      <c r="F21" s="49">
        <f t="shared" ca="1" si="1"/>
        <v>202.16010307417989</v>
      </c>
    </row>
    <row r="22" spans="5:9" x14ac:dyDescent="0.25">
      <c r="E22" s="49">
        <f t="shared" ca="1" si="0"/>
        <v>0.93661118727123871</v>
      </c>
      <c r="F22" s="49">
        <f t="shared" ca="1" si="1"/>
        <v>306.06248259490116</v>
      </c>
    </row>
    <row r="23" spans="5:9" x14ac:dyDescent="0.25">
      <c r="E23" s="49">
        <f t="shared" ca="1" si="0"/>
        <v>0.29351296996823328</v>
      </c>
      <c r="F23" s="49">
        <f t="shared" ca="1" si="1"/>
        <v>229.69504059286794</v>
      </c>
    </row>
    <row r="24" spans="5:9" x14ac:dyDescent="0.25">
      <c r="E24" s="49">
        <f t="shared" ca="1" si="0"/>
        <v>0.35446882395480206</v>
      </c>
      <c r="F24" s="49">
        <f t="shared" ca="1" si="1"/>
        <v>235.42022843187456</v>
      </c>
    </row>
    <row r="25" spans="5:9" x14ac:dyDescent="0.25">
      <c r="E25" s="49">
        <f t="shared" ca="1" si="0"/>
        <v>0.89281021534519289</v>
      </c>
      <c r="F25" s="49">
        <f t="shared" ca="1" si="1"/>
        <v>294.66693505014217</v>
      </c>
    </row>
    <row r="26" spans="5:9" x14ac:dyDescent="0.25">
      <c r="E26" s="49">
        <f t="shared" ca="1" si="0"/>
        <v>9.9055707765202228E-2</v>
      </c>
      <c r="F26" s="49">
        <f t="shared" ca="1" si="1"/>
        <v>205.72774565501078</v>
      </c>
    </row>
    <row r="27" spans="5:9" x14ac:dyDescent="0.25">
      <c r="E27" s="49">
        <f t="shared" ca="1" si="0"/>
        <v>0.44431994194781366</v>
      </c>
      <c r="F27" s="49">
        <f t="shared" ca="1" si="1"/>
        <v>243.43655748419749</v>
      </c>
    </row>
    <row r="28" spans="5:9" x14ac:dyDescent="0.25">
      <c r="E28" s="49">
        <f t="shared" ca="1" si="0"/>
        <v>0.3485815048194244</v>
      </c>
      <c r="F28" s="49">
        <f t="shared" ca="1" si="1"/>
        <v>234.88135175245034</v>
      </c>
    </row>
    <row r="29" spans="5:9" x14ac:dyDescent="0.25">
      <c r="E29" s="49">
        <f t="shared" ca="1" si="0"/>
        <v>0.32464474969685808</v>
      </c>
      <c r="F29" s="49">
        <f t="shared" ca="1" si="1"/>
        <v>232.66270747323551</v>
      </c>
    </row>
    <row r="30" spans="5:9" x14ac:dyDescent="0.25">
      <c r="E30" s="49">
        <f t="shared" ca="1" si="0"/>
        <v>0.14614511798936813</v>
      </c>
      <c r="F30" s="49">
        <f t="shared" ca="1" si="1"/>
        <v>213.07111869576147</v>
      </c>
    </row>
    <row r="31" spans="5:9" x14ac:dyDescent="0.25">
      <c r="E31" s="49">
        <f t="shared" ca="1" si="0"/>
        <v>0.12255298185004082</v>
      </c>
      <c r="F31" s="49">
        <f t="shared" ca="1" si="1"/>
        <v>209.619923301932</v>
      </c>
    </row>
    <row r="32" spans="5:9" x14ac:dyDescent="0.25">
      <c r="E32" s="49">
        <f t="shared" ca="1" si="0"/>
        <v>3.5247278957385442E-3</v>
      </c>
      <c r="F32" s="49">
        <f t="shared" ca="1" si="1"/>
        <v>165.12935514165858</v>
      </c>
    </row>
    <row r="33" spans="5:6" x14ac:dyDescent="0.25">
      <c r="E33" s="49">
        <f t="shared" ca="1" si="0"/>
        <v>0.50229936167794254</v>
      </c>
      <c r="F33" s="49">
        <f t="shared" ca="1" si="1"/>
        <v>248.53836181298587</v>
      </c>
    </row>
    <row r="34" spans="5:6" x14ac:dyDescent="0.25">
      <c r="E34" s="49">
        <f t="shared" ca="1" si="0"/>
        <v>0.82960671602899616</v>
      </c>
      <c r="F34" s="49">
        <f t="shared" ca="1" si="1"/>
        <v>283.41253925610692</v>
      </c>
    </row>
    <row r="35" spans="5:6" x14ac:dyDescent="0.25">
      <c r="E35" s="49">
        <f t="shared" ca="1" si="0"/>
        <v>0.99996250856133218</v>
      </c>
      <c r="F35" s="49">
        <f t="shared" ca="1" si="1"/>
        <v>415.05191987015974</v>
      </c>
    </row>
    <row r="36" spans="5:6" x14ac:dyDescent="0.25">
      <c r="E36" s="49">
        <f t="shared" ca="1" si="0"/>
        <v>0.61086644709133953</v>
      </c>
      <c r="F36" s="49">
        <f t="shared" ca="1" si="1"/>
        <v>258.38436246237245</v>
      </c>
    </row>
    <row r="37" spans="5:6" x14ac:dyDescent="0.25">
      <c r="E37" s="49">
        <f t="shared" ca="1" si="0"/>
        <v>0.48587914622793726</v>
      </c>
      <c r="F37" s="49">
        <f t="shared" ca="1" si="1"/>
        <v>247.09059381793864</v>
      </c>
    </row>
    <row r="38" spans="5:6" x14ac:dyDescent="0.25">
      <c r="E38" s="49">
        <f t="shared" ca="1" si="0"/>
        <v>0.75926340065079789</v>
      </c>
      <c r="F38" s="49">
        <f t="shared" ca="1" si="1"/>
        <v>273.95852494714882</v>
      </c>
    </row>
    <row r="39" spans="5:6" x14ac:dyDescent="0.25">
      <c r="E39" s="49">
        <f t="shared" ca="1" si="0"/>
        <v>0.24381610330200765</v>
      </c>
      <c r="F39" s="49">
        <f t="shared" ca="1" si="1"/>
        <v>224.6872431582992</v>
      </c>
    </row>
    <row r="40" spans="5:6" x14ac:dyDescent="0.25">
      <c r="E40" s="49">
        <f t="shared" ca="1" si="0"/>
        <v>0.25346062643614542</v>
      </c>
      <c r="F40" s="49">
        <f t="shared" ca="1" si="1"/>
        <v>225.69128629765646</v>
      </c>
    </row>
    <row r="41" spans="5:6" x14ac:dyDescent="0.25">
      <c r="E41" s="49">
        <f t="shared" ca="1" si="0"/>
        <v>0.98182715989999725</v>
      </c>
      <c r="F41" s="49">
        <f t="shared" ca="1" si="1"/>
        <v>329.51879010478598</v>
      </c>
    </row>
    <row r="42" spans="5:6" x14ac:dyDescent="0.25">
      <c r="E42" s="49">
        <f t="shared" ca="1" si="0"/>
        <v>0.48328128824991146</v>
      </c>
      <c r="F42" s="49">
        <f t="shared" ca="1" si="1"/>
        <v>246.86192794884289</v>
      </c>
    </row>
    <row r="43" spans="5:6" x14ac:dyDescent="0.25">
      <c r="E43" s="49">
        <f t="shared" ca="1" si="0"/>
        <v>0.57260760069929084</v>
      </c>
      <c r="F43" s="49">
        <f t="shared" ca="1" si="1"/>
        <v>254.83667016407014</v>
      </c>
    </row>
    <row r="44" spans="5:6" x14ac:dyDescent="0.25">
      <c r="E44" s="49">
        <f t="shared" ca="1" si="0"/>
        <v>0.51222156083519232</v>
      </c>
      <c r="F44" s="49">
        <f t="shared" ca="1" si="1"/>
        <v>249.41594703689262</v>
      </c>
    </row>
    <row r="45" spans="5:6" x14ac:dyDescent="0.25">
      <c r="E45" s="49">
        <f t="shared" ca="1" si="0"/>
        <v>0.87042188252921016</v>
      </c>
      <c r="F45" s="49">
        <f t="shared" ca="1" si="1"/>
        <v>290.22327152379933</v>
      </c>
    </row>
    <row r="46" spans="5:6" x14ac:dyDescent="0.25">
      <c r="E46" s="49">
        <f t="shared" ca="1" si="0"/>
        <v>0.46382211338893919</v>
      </c>
      <c r="F46" s="49">
        <f t="shared" ca="1" si="1"/>
        <v>245.15095594773794</v>
      </c>
    </row>
    <row r="47" spans="5:6" x14ac:dyDescent="0.25">
      <c r="E47" s="49">
        <f t="shared" ca="1" si="0"/>
        <v>0.56424241212655879</v>
      </c>
      <c r="F47" s="49">
        <f t="shared" ca="1" si="1"/>
        <v>254.07488465202934</v>
      </c>
    </row>
    <row r="48" spans="5:6" x14ac:dyDescent="0.25">
      <c r="E48" s="49">
        <f t="shared" ca="1" si="0"/>
        <v>0.97436332736065179</v>
      </c>
      <c r="F48" s="49">
        <f t="shared" ca="1" si="1"/>
        <v>323.45086682747956</v>
      </c>
    </row>
    <row r="49" spans="5:6" x14ac:dyDescent="0.25">
      <c r="E49" s="49">
        <f t="shared" ca="1" si="0"/>
        <v>0.54363404677332328</v>
      </c>
      <c r="F49" s="49">
        <f t="shared" ca="1" si="1"/>
        <v>252.21497992399705</v>
      </c>
    </row>
    <row r="50" spans="5:6" x14ac:dyDescent="0.25">
      <c r="E50" s="49">
        <f t="shared" ca="1" si="0"/>
        <v>1.6902287996151122E-2</v>
      </c>
      <c r="F50" s="49">
        <f t="shared" ca="1" si="1"/>
        <v>180.89676841136327</v>
      </c>
    </row>
    <row r="51" spans="5:6" x14ac:dyDescent="0.25">
      <c r="E51" s="49">
        <f t="shared" ca="1" si="0"/>
        <v>0.58423689710721616</v>
      </c>
      <c r="F51" s="49">
        <f t="shared" ca="1" si="1"/>
        <v>255.90327848047281</v>
      </c>
    </row>
    <row r="52" spans="5:6" x14ac:dyDescent="0.25">
      <c r="E52" s="49">
        <f t="shared" ca="1" si="0"/>
        <v>0.49389647180389251</v>
      </c>
      <c r="F52" s="49">
        <f t="shared" ca="1" si="1"/>
        <v>247.79688677849771</v>
      </c>
    </row>
    <row r="53" spans="5:6" x14ac:dyDescent="0.25">
      <c r="E53" s="49">
        <f t="shared" ca="1" si="0"/>
        <v>0.90629996807903046</v>
      </c>
      <c r="F53" s="49">
        <f t="shared" ca="1" si="1"/>
        <v>297.70229044446023</v>
      </c>
    </row>
    <row r="54" spans="5:6" x14ac:dyDescent="0.25">
      <c r="E54" s="49">
        <f t="shared" ca="1" si="0"/>
        <v>0.92549265888344845</v>
      </c>
      <c r="F54" s="49">
        <f t="shared" ca="1" si="1"/>
        <v>302.68157433769852</v>
      </c>
    </row>
    <row r="55" spans="5:6" x14ac:dyDescent="0.25">
      <c r="E55" s="49">
        <f t="shared" ca="1" si="0"/>
        <v>7.8799710817460733E-2</v>
      </c>
      <c r="F55" s="49">
        <f t="shared" ca="1" si="1"/>
        <v>201.83555304557188</v>
      </c>
    </row>
    <row r="56" spans="5:6" x14ac:dyDescent="0.25">
      <c r="E56" s="49">
        <f t="shared" ca="1" si="0"/>
        <v>2.175499479568932E-2</v>
      </c>
      <c r="F56" s="49">
        <f t="shared" ca="1" si="1"/>
        <v>183.85875868238338</v>
      </c>
    </row>
    <row r="57" spans="5:6" x14ac:dyDescent="0.25">
      <c r="E57" s="49">
        <f t="shared" ca="1" si="0"/>
        <v>0.88873769763375321</v>
      </c>
      <c r="F57" s="49">
        <f t="shared" ca="1" si="1"/>
        <v>293.80908856326846</v>
      </c>
    </row>
    <row r="58" spans="5:6" x14ac:dyDescent="0.25">
      <c r="E58" s="49">
        <f t="shared" ca="1" si="0"/>
        <v>0.26503075312295798</v>
      </c>
      <c r="F58" s="49">
        <f t="shared" ca="1" si="1"/>
        <v>226.8735432308867</v>
      </c>
    </row>
    <row r="59" spans="5:6" x14ac:dyDescent="0.25">
      <c r="E59" s="49">
        <f t="shared" ca="1" si="0"/>
        <v>0.48762667680671656</v>
      </c>
      <c r="F59" s="49">
        <f t="shared" ca="1" si="1"/>
        <v>247.24446228401018</v>
      </c>
    </row>
    <row r="60" spans="5:6" x14ac:dyDescent="0.25">
      <c r="E60" s="49">
        <f t="shared" ca="1" si="0"/>
        <v>0.22378077970793864</v>
      </c>
      <c r="F60" s="49">
        <f t="shared" ca="1" si="1"/>
        <v>222.54005392194915</v>
      </c>
    </row>
    <row r="61" spans="5:6" x14ac:dyDescent="0.25">
      <c r="E61" s="49">
        <f t="shared" ca="1" si="0"/>
        <v>4.7316419092899964E-2</v>
      </c>
      <c r="F61" s="49">
        <f t="shared" ca="1" si="1"/>
        <v>194.02941409678465</v>
      </c>
    </row>
    <row r="62" spans="5:6" x14ac:dyDescent="0.25">
      <c r="E62" s="49">
        <f t="shared" ca="1" si="0"/>
        <v>0.59324155104806742</v>
      </c>
      <c r="F62" s="49">
        <f t="shared" ca="1" si="1"/>
        <v>256.73582568008379</v>
      </c>
    </row>
    <row r="63" spans="5:6" x14ac:dyDescent="0.25">
      <c r="E63" s="49">
        <f t="shared" ca="1" si="0"/>
        <v>0.91671834242091532</v>
      </c>
      <c r="F63" s="49">
        <f t="shared" ca="1" si="1"/>
        <v>300.29161998752886</v>
      </c>
    </row>
    <row r="64" spans="5:6" x14ac:dyDescent="0.25">
      <c r="E64" s="49">
        <f t="shared" ca="1" si="0"/>
        <v>0.87357398601471126</v>
      </c>
      <c r="F64" s="49">
        <f t="shared" ca="1" si="1"/>
        <v>290.81183126289102</v>
      </c>
    </row>
    <row r="65" spans="5:6" x14ac:dyDescent="0.25">
      <c r="E65" s="49">
        <f t="shared" ca="1" si="0"/>
        <v>0.9416509284970821</v>
      </c>
      <c r="F65" s="49">
        <f t="shared" ca="1" si="1"/>
        <v>307.75792185351366</v>
      </c>
    </row>
    <row r="66" spans="5:6" x14ac:dyDescent="0.25">
      <c r="E66" s="49">
        <f t="shared" ca="1" si="0"/>
        <v>0.20484245928401434</v>
      </c>
      <c r="F66" s="49">
        <f t="shared" ca="1" si="1"/>
        <v>220.42119304594661</v>
      </c>
    </row>
    <row r="67" spans="5:6" x14ac:dyDescent="0.25">
      <c r="E67" s="49">
        <f t="shared" ca="1" si="0"/>
        <v>0.83499017418020582</v>
      </c>
      <c r="F67" s="49">
        <f t="shared" ca="1" si="1"/>
        <v>284.23841546005957</v>
      </c>
    </row>
    <row r="68" spans="5:6" x14ac:dyDescent="0.25">
      <c r="E68" s="49">
        <f t="shared" ref="E68:E131" ca="1" si="2">RAND()</f>
        <v>6.7558106508086913E-2</v>
      </c>
      <c r="F68" s="49">
        <f t="shared" ref="F68:F131" ca="1" si="3">_xlfn.GAMMA.INV(E68,$C$3,$C$4)</f>
        <v>199.36360954195791</v>
      </c>
    </row>
    <row r="69" spans="5:6" x14ac:dyDescent="0.25">
      <c r="E69" s="49">
        <f t="shared" ca="1" si="2"/>
        <v>8.4805169463271102E-2</v>
      </c>
      <c r="F69" s="49">
        <f t="shared" ca="1" si="3"/>
        <v>203.05519574976373</v>
      </c>
    </row>
    <row r="70" spans="5:6" x14ac:dyDescent="0.25">
      <c r="E70" s="49">
        <f t="shared" ca="1" si="2"/>
        <v>0.41655378590206715</v>
      </c>
      <c r="F70" s="49">
        <f t="shared" ca="1" si="3"/>
        <v>240.98811214770379</v>
      </c>
    </row>
    <row r="71" spans="5:6" x14ac:dyDescent="0.25">
      <c r="E71" s="49">
        <f t="shared" ca="1" si="2"/>
        <v>7.2024232294728541E-2</v>
      </c>
      <c r="F71" s="49">
        <f t="shared" ca="1" si="3"/>
        <v>200.37835299521299</v>
      </c>
    </row>
    <row r="72" spans="5:6" x14ac:dyDescent="0.25">
      <c r="E72" s="49">
        <f t="shared" ca="1" si="2"/>
        <v>0.64131612780489444</v>
      </c>
      <c r="F72" s="49">
        <f t="shared" ca="1" si="3"/>
        <v>261.30258253383897</v>
      </c>
    </row>
    <row r="73" spans="5:6" x14ac:dyDescent="0.25">
      <c r="E73" s="49">
        <f t="shared" ca="1" si="2"/>
        <v>0.54894013867504599</v>
      </c>
      <c r="F73" s="49">
        <f t="shared" ca="1" si="3"/>
        <v>252.69176926581838</v>
      </c>
    </row>
    <row r="74" spans="5:6" x14ac:dyDescent="0.25">
      <c r="E74" s="49">
        <f t="shared" ca="1" si="2"/>
        <v>0.49459172969404597</v>
      </c>
      <c r="F74" s="49">
        <f t="shared" ca="1" si="3"/>
        <v>247.85818515112931</v>
      </c>
    </row>
    <row r="75" spans="5:6" x14ac:dyDescent="0.25">
      <c r="E75" s="49">
        <f t="shared" ca="1" si="2"/>
        <v>0.37582371978264728</v>
      </c>
      <c r="F75" s="49">
        <f t="shared" ca="1" si="3"/>
        <v>237.35626052542156</v>
      </c>
    </row>
    <row r="76" spans="5:6" x14ac:dyDescent="0.25">
      <c r="E76" s="49">
        <f t="shared" ca="1" si="2"/>
        <v>0.15296968165157199</v>
      </c>
      <c r="F76" s="49">
        <f t="shared" ca="1" si="3"/>
        <v>214.0045386168637</v>
      </c>
    </row>
    <row r="77" spans="5:6" x14ac:dyDescent="0.25">
      <c r="E77" s="49">
        <f t="shared" ca="1" si="2"/>
        <v>0.41558376306350542</v>
      </c>
      <c r="F77" s="49">
        <f t="shared" ca="1" si="3"/>
        <v>240.9022848079812</v>
      </c>
    </row>
    <row r="78" spans="5:6" x14ac:dyDescent="0.25">
      <c r="E78" s="49">
        <f t="shared" ca="1" si="2"/>
        <v>0.8974774200360337</v>
      </c>
      <c r="F78" s="49">
        <f t="shared" ca="1" si="3"/>
        <v>295.681583648811</v>
      </c>
    </row>
    <row r="79" spans="5:6" x14ac:dyDescent="0.25">
      <c r="E79" s="49">
        <f t="shared" ca="1" si="2"/>
        <v>0.27452450230011338</v>
      </c>
      <c r="F79" s="49">
        <f t="shared" ca="1" si="3"/>
        <v>227.82714985235901</v>
      </c>
    </row>
    <row r="80" spans="5:6" x14ac:dyDescent="0.25">
      <c r="E80" s="49">
        <f t="shared" ca="1" si="2"/>
        <v>0.9943407037416937</v>
      </c>
      <c r="F80" s="49">
        <f t="shared" ca="1" si="3"/>
        <v>348.52242062997254</v>
      </c>
    </row>
    <row r="81" spans="5:6" x14ac:dyDescent="0.25">
      <c r="E81" s="49">
        <f t="shared" ca="1" si="2"/>
        <v>0.7967504472819894</v>
      </c>
      <c r="F81" s="49">
        <f t="shared" ca="1" si="3"/>
        <v>278.72734753313728</v>
      </c>
    </row>
    <row r="82" spans="5:6" x14ac:dyDescent="0.25">
      <c r="E82" s="49">
        <f t="shared" ca="1" si="2"/>
        <v>0.17280396466751391</v>
      </c>
      <c r="F82" s="49">
        <f t="shared" ca="1" si="3"/>
        <v>216.58491657233327</v>
      </c>
    </row>
    <row r="83" spans="5:6" x14ac:dyDescent="0.25">
      <c r="E83" s="49">
        <f t="shared" ca="1" si="2"/>
        <v>0.76528876107075361</v>
      </c>
      <c r="F83" s="49">
        <f t="shared" ca="1" si="3"/>
        <v>274.6916083122652</v>
      </c>
    </row>
    <row r="84" spans="5:6" x14ac:dyDescent="0.25">
      <c r="E84" s="49">
        <f t="shared" ca="1" si="2"/>
        <v>4.1192165084889432E-2</v>
      </c>
      <c r="F84" s="49">
        <f t="shared" ca="1" si="3"/>
        <v>192.08082876650514</v>
      </c>
    </row>
    <row r="85" spans="5:6" x14ac:dyDescent="0.25">
      <c r="E85" s="49">
        <f t="shared" ca="1" si="2"/>
        <v>0.65495836290049181</v>
      </c>
      <c r="F85" s="49">
        <f t="shared" ca="1" si="3"/>
        <v>262.6441919581174</v>
      </c>
    </row>
    <row r="86" spans="5:6" x14ac:dyDescent="0.25">
      <c r="E86" s="49">
        <f t="shared" ca="1" si="2"/>
        <v>0.12517843386552152</v>
      </c>
      <c r="F86" s="49">
        <f t="shared" ca="1" si="3"/>
        <v>210.023587247872</v>
      </c>
    </row>
    <row r="87" spans="5:6" x14ac:dyDescent="0.25">
      <c r="E87" s="49">
        <f t="shared" ca="1" si="2"/>
        <v>0.87873126650586442</v>
      </c>
      <c r="F87" s="49">
        <f t="shared" ca="1" si="3"/>
        <v>291.79903312022202</v>
      </c>
    </row>
    <row r="88" spans="5:6" x14ac:dyDescent="0.25">
      <c r="E88" s="49">
        <f t="shared" ca="1" si="2"/>
        <v>0.28273788572217218</v>
      </c>
      <c r="F88" s="49">
        <f t="shared" ca="1" si="3"/>
        <v>228.6412003928007</v>
      </c>
    </row>
    <row r="89" spans="5:6" x14ac:dyDescent="0.25">
      <c r="E89" s="49">
        <f t="shared" ca="1" si="2"/>
        <v>0.19776802021406625</v>
      </c>
      <c r="F89" s="49">
        <f t="shared" ca="1" si="3"/>
        <v>219.60381008695947</v>
      </c>
    </row>
    <row r="90" spans="5:6" x14ac:dyDescent="0.25">
      <c r="E90" s="49">
        <f t="shared" ca="1" si="2"/>
        <v>0.78650543994800792</v>
      </c>
      <c r="F90" s="49">
        <f t="shared" ca="1" si="3"/>
        <v>277.37150950347984</v>
      </c>
    </row>
    <row r="91" spans="5:6" x14ac:dyDescent="0.25">
      <c r="E91" s="49">
        <f t="shared" ca="1" si="2"/>
        <v>0.60735377141624469</v>
      </c>
      <c r="F91" s="49">
        <f t="shared" ca="1" si="3"/>
        <v>258.05365785591931</v>
      </c>
    </row>
    <row r="92" spans="5:6" x14ac:dyDescent="0.25">
      <c r="E92" s="49">
        <f t="shared" ca="1" si="2"/>
        <v>0.2635819058509149</v>
      </c>
      <c r="F92" s="49">
        <f t="shared" ca="1" si="3"/>
        <v>226.72674690343524</v>
      </c>
    </row>
    <row r="93" spans="5:6" x14ac:dyDescent="0.25">
      <c r="E93" s="49">
        <f t="shared" ca="1" si="2"/>
        <v>0.11074398808261154</v>
      </c>
      <c r="F93" s="49">
        <f t="shared" ca="1" si="3"/>
        <v>207.73180664323971</v>
      </c>
    </row>
    <row r="94" spans="5:6" x14ac:dyDescent="0.25">
      <c r="E94" s="49">
        <f t="shared" ca="1" si="2"/>
        <v>0.54934309961326577</v>
      </c>
      <c r="F94" s="49">
        <f t="shared" ca="1" si="3"/>
        <v>252.72803366903423</v>
      </c>
    </row>
    <row r="95" spans="5:6" x14ac:dyDescent="0.25">
      <c r="E95" s="49">
        <f t="shared" ca="1" si="2"/>
        <v>0.66206491545053225</v>
      </c>
      <c r="F95" s="49">
        <f t="shared" ca="1" si="3"/>
        <v>263.35265547625505</v>
      </c>
    </row>
    <row r="96" spans="5:6" x14ac:dyDescent="0.25">
      <c r="E96" s="49">
        <f t="shared" ca="1" si="2"/>
        <v>0.67410968451176534</v>
      </c>
      <c r="F96" s="49">
        <f t="shared" ca="1" si="3"/>
        <v>264.56976837960002</v>
      </c>
    </row>
    <row r="97" spans="5:6" x14ac:dyDescent="0.25">
      <c r="E97" s="49">
        <f t="shared" ca="1" si="2"/>
        <v>0.80042240438119006</v>
      </c>
      <c r="F97" s="49">
        <f t="shared" ca="1" si="3"/>
        <v>279.22425199584399</v>
      </c>
    </row>
    <row r="98" spans="5:6" x14ac:dyDescent="0.25">
      <c r="E98" s="49">
        <f t="shared" ca="1" si="2"/>
        <v>0.16866615557752684</v>
      </c>
      <c r="F98" s="49">
        <f t="shared" ca="1" si="3"/>
        <v>216.06141230237611</v>
      </c>
    </row>
    <row r="99" spans="5:6" x14ac:dyDescent="0.25">
      <c r="E99" s="49">
        <f t="shared" ca="1" si="2"/>
        <v>0.56044211665871502</v>
      </c>
      <c r="F99" s="49">
        <f t="shared" ca="1" si="3"/>
        <v>253.73019110472029</v>
      </c>
    </row>
    <row r="100" spans="5:6" x14ac:dyDescent="0.25">
      <c r="E100" s="49">
        <f t="shared" ca="1" si="2"/>
        <v>0.4826424590692806</v>
      </c>
      <c r="F100" s="49">
        <f t="shared" ca="1" si="3"/>
        <v>246.80571006232873</v>
      </c>
    </row>
    <row r="101" spans="5:6" x14ac:dyDescent="0.25">
      <c r="E101" s="49">
        <f t="shared" ca="1" si="2"/>
        <v>0.27210008229707761</v>
      </c>
      <c r="F101" s="49">
        <f t="shared" ca="1" si="3"/>
        <v>227.58495999204018</v>
      </c>
    </row>
    <row r="102" spans="5:6" x14ac:dyDescent="0.25">
      <c r="E102" s="49">
        <f t="shared" ca="1" si="2"/>
        <v>0.88252849613167728</v>
      </c>
      <c r="F102" s="49">
        <f t="shared" ca="1" si="3"/>
        <v>292.54638224111079</v>
      </c>
    </row>
    <row r="103" spans="5:6" x14ac:dyDescent="0.25">
      <c r="E103" s="49">
        <f t="shared" ca="1" si="2"/>
        <v>0.10933832858108916</v>
      </c>
      <c r="F103" s="49">
        <f t="shared" ca="1" si="3"/>
        <v>207.49845269884895</v>
      </c>
    </row>
    <row r="104" spans="5:6" x14ac:dyDescent="0.25">
      <c r="E104" s="49">
        <f t="shared" ca="1" si="2"/>
        <v>0.99036016363340096</v>
      </c>
      <c r="F104" s="49">
        <f t="shared" ca="1" si="3"/>
        <v>340.11128593511614</v>
      </c>
    </row>
    <row r="105" spans="5:6" x14ac:dyDescent="0.25">
      <c r="E105" s="49">
        <f t="shared" ca="1" si="2"/>
        <v>0.69564082212846712</v>
      </c>
      <c r="F105" s="49">
        <f t="shared" ca="1" si="3"/>
        <v>266.80252661903324</v>
      </c>
    </row>
    <row r="106" spans="5:6" x14ac:dyDescent="0.25">
      <c r="E106" s="49">
        <f t="shared" ca="1" si="2"/>
        <v>0.12789600408244928</v>
      </c>
      <c r="F106" s="49">
        <f t="shared" ca="1" si="3"/>
        <v>210.43577628473102</v>
      </c>
    </row>
    <row r="107" spans="5:6" x14ac:dyDescent="0.25">
      <c r="E107" s="49">
        <f t="shared" ca="1" si="2"/>
        <v>0.88350358917496452</v>
      </c>
      <c r="F107" s="49">
        <f t="shared" ca="1" si="3"/>
        <v>292.74125067408892</v>
      </c>
    </row>
    <row r="108" spans="5:6" x14ac:dyDescent="0.25">
      <c r="E108" s="49">
        <f t="shared" ca="1" si="2"/>
        <v>0.3071614405705263</v>
      </c>
      <c r="F108" s="49">
        <f t="shared" ca="1" si="3"/>
        <v>231.00913183072581</v>
      </c>
    </row>
    <row r="109" spans="5:6" x14ac:dyDescent="0.25">
      <c r="E109" s="49">
        <f t="shared" ca="1" si="2"/>
        <v>0.85885443574680476</v>
      </c>
      <c r="F109" s="49">
        <f t="shared" ca="1" si="3"/>
        <v>288.15065385443376</v>
      </c>
    </row>
    <row r="110" spans="5:6" x14ac:dyDescent="0.25">
      <c r="E110" s="49">
        <f t="shared" ca="1" si="2"/>
        <v>7.61553044201837E-2</v>
      </c>
      <c r="F110" s="49">
        <f t="shared" ca="1" si="3"/>
        <v>201.27777933129551</v>
      </c>
    </row>
    <row r="111" spans="5:6" x14ac:dyDescent="0.25">
      <c r="E111" s="49">
        <f t="shared" ca="1" si="2"/>
        <v>0.94898605667449354</v>
      </c>
      <c r="F111" s="49">
        <f t="shared" ca="1" si="3"/>
        <v>310.45704080153308</v>
      </c>
    </row>
    <row r="112" spans="5:6" x14ac:dyDescent="0.25">
      <c r="E112" s="49">
        <f t="shared" ca="1" si="2"/>
        <v>0.81240189723882195</v>
      </c>
      <c r="F112" s="49">
        <f t="shared" ca="1" si="3"/>
        <v>280.88922554900699</v>
      </c>
    </row>
    <row r="113" spans="5:6" x14ac:dyDescent="0.25">
      <c r="E113" s="49">
        <f t="shared" ca="1" si="2"/>
        <v>9.2087330510775001E-3</v>
      </c>
      <c r="F113" s="49">
        <f t="shared" ca="1" si="3"/>
        <v>174.30809129503757</v>
      </c>
    </row>
    <row r="114" spans="5:6" x14ac:dyDescent="0.25">
      <c r="E114" s="49">
        <f t="shared" ca="1" si="2"/>
        <v>0.65156669644816634</v>
      </c>
      <c r="F114" s="49">
        <f t="shared" ca="1" si="3"/>
        <v>262.30844931942681</v>
      </c>
    </row>
    <row r="115" spans="5:6" x14ac:dyDescent="0.25">
      <c r="E115" s="49">
        <f t="shared" ca="1" si="2"/>
        <v>0.77076561469688465</v>
      </c>
      <c r="F115" s="49">
        <f t="shared" ca="1" si="3"/>
        <v>275.36818268394308</v>
      </c>
    </row>
    <row r="116" spans="5:6" x14ac:dyDescent="0.25">
      <c r="E116" s="49">
        <f t="shared" ca="1" si="2"/>
        <v>8.6314404514145071E-2</v>
      </c>
      <c r="F116" s="49">
        <f t="shared" ca="1" si="3"/>
        <v>203.35219911314309</v>
      </c>
    </row>
    <row r="117" spans="5:6" x14ac:dyDescent="0.25">
      <c r="E117" s="49">
        <f t="shared" ca="1" si="2"/>
        <v>0.31499064684552947</v>
      </c>
      <c r="F117" s="49">
        <f t="shared" ca="1" si="3"/>
        <v>231.75347015438325</v>
      </c>
    </row>
    <row r="118" spans="5:6" x14ac:dyDescent="0.25">
      <c r="E118" s="49">
        <f t="shared" ca="1" si="2"/>
        <v>0.53319628297375699</v>
      </c>
      <c r="F118" s="49">
        <f t="shared" ca="1" si="3"/>
        <v>251.28077522894853</v>
      </c>
    </row>
    <row r="119" spans="5:6" x14ac:dyDescent="0.25">
      <c r="E119" s="49">
        <f t="shared" ca="1" si="2"/>
        <v>0.27366674694105608</v>
      </c>
      <c r="F119" s="49">
        <f t="shared" ca="1" si="3"/>
        <v>227.74156526018501</v>
      </c>
    </row>
    <row r="120" spans="5:6" x14ac:dyDescent="0.25">
      <c r="E120" s="49">
        <f t="shared" ca="1" si="2"/>
        <v>0.19285298834414055</v>
      </c>
      <c r="F120" s="49">
        <f t="shared" ca="1" si="3"/>
        <v>219.02672222963463</v>
      </c>
    </row>
    <row r="121" spans="5:6" x14ac:dyDescent="0.25">
      <c r="E121" s="49">
        <f t="shared" ca="1" si="2"/>
        <v>0.83727831177687995</v>
      </c>
      <c r="F121" s="49">
        <f t="shared" ca="1" si="3"/>
        <v>284.59520266501409</v>
      </c>
    </row>
    <row r="122" spans="5:6" x14ac:dyDescent="0.25">
      <c r="E122" s="49">
        <f t="shared" ca="1" si="2"/>
        <v>0.73532307738408498</v>
      </c>
      <c r="F122" s="49">
        <f t="shared" ca="1" si="3"/>
        <v>271.15088591879629</v>
      </c>
    </row>
    <row r="123" spans="5:6" x14ac:dyDescent="0.25">
      <c r="E123" s="49">
        <f t="shared" ca="1" si="2"/>
        <v>3.291492638944904E-4</v>
      </c>
      <c r="F123" s="49">
        <f t="shared" ca="1" si="3"/>
        <v>146.86782108298669</v>
      </c>
    </row>
    <row r="124" spans="5:6" x14ac:dyDescent="0.25">
      <c r="E124" s="49">
        <f t="shared" ca="1" si="2"/>
        <v>0.27779671254250971</v>
      </c>
      <c r="F124" s="49">
        <f t="shared" ca="1" si="3"/>
        <v>228.15263712456326</v>
      </c>
    </row>
    <row r="125" spans="5:6" x14ac:dyDescent="0.25">
      <c r="E125" s="49">
        <f t="shared" ca="1" si="2"/>
        <v>0.59185306537493287</v>
      </c>
      <c r="F125" s="49">
        <f t="shared" ca="1" si="3"/>
        <v>256.60704673212757</v>
      </c>
    </row>
    <row r="126" spans="5:6" x14ac:dyDescent="0.25">
      <c r="E126" s="49">
        <f t="shared" ca="1" si="2"/>
        <v>0.73051418643597077</v>
      </c>
      <c r="F126" s="49">
        <f t="shared" ca="1" si="3"/>
        <v>270.60524948230818</v>
      </c>
    </row>
    <row r="127" spans="5:6" x14ac:dyDescent="0.25">
      <c r="E127" s="49">
        <f t="shared" ca="1" si="2"/>
        <v>0.30358655089843223</v>
      </c>
      <c r="F127" s="49">
        <f t="shared" ca="1" si="3"/>
        <v>230.66703820280722</v>
      </c>
    </row>
    <row r="128" spans="5:6" x14ac:dyDescent="0.25">
      <c r="E128" s="49">
        <f t="shared" ca="1" si="2"/>
        <v>0.650342716684295</v>
      </c>
      <c r="F128" s="49">
        <f t="shared" ca="1" si="3"/>
        <v>262.18765276130898</v>
      </c>
    </row>
    <row r="129" spans="5:6" x14ac:dyDescent="0.25">
      <c r="E129" s="49">
        <f t="shared" ca="1" si="2"/>
        <v>0.65957464910003361</v>
      </c>
      <c r="F129" s="49">
        <f t="shared" ca="1" si="3"/>
        <v>263.10361282577679</v>
      </c>
    </row>
    <row r="130" spans="5:6" x14ac:dyDescent="0.25">
      <c r="E130" s="49">
        <f t="shared" ca="1" si="2"/>
        <v>0.34696811027059471</v>
      </c>
      <c r="F130" s="49">
        <f t="shared" ca="1" si="3"/>
        <v>234.73324297316722</v>
      </c>
    </row>
    <row r="131" spans="5:6" x14ac:dyDescent="0.25">
      <c r="E131" s="49">
        <f t="shared" ca="1" si="2"/>
        <v>2.1699796362619095E-2</v>
      </c>
      <c r="F131" s="49">
        <f t="shared" ca="1" si="3"/>
        <v>183.8282087624647</v>
      </c>
    </row>
    <row r="132" spans="5:6" x14ac:dyDescent="0.25">
      <c r="E132" s="49">
        <f t="shared" ref="E132:E195" ca="1" si="4">RAND()</f>
        <v>0.10696501660939473</v>
      </c>
      <c r="F132" s="49">
        <f t="shared" ref="F132:F195" ca="1" si="5">_xlfn.GAMMA.INV(E132,$C$3,$C$4)</f>
        <v>207.09992767265555</v>
      </c>
    </row>
    <row r="133" spans="5:6" x14ac:dyDescent="0.25">
      <c r="E133" s="49">
        <f t="shared" ca="1" si="4"/>
        <v>0.90688027953519346</v>
      </c>
      <c r="F133" s="49">
        <f t="shared" ca="1" si="5"/>
        <v>297.84035870246623</v>
      </c>
    </row>
    <row r="134" spans="5:6" x14ac:dyDescent="0.25">
      <c r="E134" s="49">
        <f t="shared" ca="1" si="4"/>
        <v>0.45069972972704986</v>
      </c>
      <c r="F134" s="49">
        <f t="shared" ca="1" si="5"/>
        <v>243.99760580309933</v>
      </c>
    </row>
    <row r="135" spans="5:6" x14ac:dyDescent="0.25">
      <c r="E135" s="49">
        <f t="shared" ca="1" si="4"/>
        <v>0.67063574644213408</v>
      </c>
      <c r="F135" s="49">
        <f t="shared" ca="1" si="5"/>
        <v>264.21653176136658</v>
      </c>
    </row>
    <row r="136" spans="5:6" x14ac:dyDescent="0.25">
      <c r="E136" s="49">
        <f t="shared" ca="1" si="4"/>
        <v>0.87231849910881898</v>
      </c>
      <c r="F136" s="49">
        <f t="shared" ca="1" si="5"/>
        <v>290.57610437682087</v>
      </c>
    </row>
    <row r="137" spans="5:6" x14ac:dyDescent="0.25">
      <c r="E137" s="49">
        <f t="shared" ca="1" si="4"/>
        <v>0.49298528401888964</v>
      </c>
      <c r="F137" s="49">
        <f t="shared" ca="1" si="5"/>
        <v>247.71656346013521</v>
      </c>
    </row>
    <row r="138" spans="5:6" x14ac:dyDescent="0.25">
      <c r="E138" s="49">
        <f t="shared" ca="1" si="4"/>
        <v>0.12008584208103501</v>
      </c>
      <c r="F138" s="49">
        <f t="shared" ca="1" si="5"/>
        <v>209.23552163180489</v>
      </c>
    </row>
    <row r="139" spans="5:6" x14ac:dyDescent="0.25">
      <c r="E139" s="49">
        <f t="shared" ca="1" si="4"/>
        <v>0.93858905665751424</v>
      </c>
      <c r="F139" s="49">
        <f t="shared" ca="1" si="5"/>
        <v>306.71412199801284</v>
      </c>
    </row>
    <row r="140" spans="5:6" x14ac:dyDescent="0.25">
      <c r="E140" s="49">
        <f t="shared" ca="1" si="4"/>
        <v>0.17910172077681319</v>
      </c>
      <c r="F140" s="49">
        <f t="shared" ca="1" si="5"/>
        <v>217.36818667602302</v>
      </c>
    </row>
    <row r="141" spans="5:6" x14ac:dyDescent="0.25">
      <c r="E141" s="49">
        <f t="shared" ca="1" si="4"/>
        <v>0.48155856651260787</v>
      </c>
      <c r="F141" s="49">
        <f t="shared" ca="1" si="5"/>
        <v>246.7103364612438</v>
      </c>
    </row>
    <row r="142" spans="5:6" x14ac:dyDescent="0.25">
      <c r="E142" s="49">
        <f t="shared" ca="1" si="4"/>
        <v>0.10749604196536144</v>
      </c>
      <c r="F142" s="49">
        <f t="shared" ca="1" si="5"/>
        <v>207.18960070568647</v>
      </c>
    </row>
    <row r="143" spans="5:6" x14ac:dyDescent="0.25">
      <c r="E143" s="49">
        <f t="shared" ca="1" si="4"/>
        <v>0.59498245623279111</v>
      </c>
      <c r="F143" s="49">
        <f t="shared" ca="1" si="5"/>
        <v>256.89750546218693</v>
      </c>
    </row>
    <row r="144" spans="5:6" x14ac:dyDescent="0.25">
      <c r="E144" s="49">
        <f t="shared" ca="1" si="4"/>
        <v>0.46329870372544968</v>
      </c>
      <c r="F144" s="49">
        <f t="shared" ca="1" si="5"/>
        <v>245.10495770577239</v>
      </c>
    </row>
    <row r="145" spans="5:6" x14ac:dyDescent="0.25">
      <c r="E145" s="49">
        <f t="shared" ca="1" si="4"/>
        <v>0.7705454196975724</v>
      </c>
      <c r="F145" s="49">
        <f t="shared" ca="1" si="5"/>
        <v>275.34078690602433</v>
      </c>
    </row>
    <row r="146" spans="5:6" x14ac:dyDescent="0.25">
      <c r="E146" s="49">
        <f t="shared" ca="1" si="4"/>
        <v>0.54508443770160486</v>
      </c>
      <c r="F146" s="49">
        <f t="shared" ca="1" si="5"/>
        <v>252.34517503162809</v>
      </c>
    </row>
    <row r="147" spans="5:6" x14ac:dyDescent="0.25">
      <c r="E147" s="49">
        <f t="shared" ca="1" si="4"/>
        <v>0.54683680648982258</v>
      </c>
      <c r="F147" s="49">
        <f t="shared" ca="1" si="5"/>
        <v>252.50260924935645</v>
      </c>
    </row>
    <row r="148" spans="5:6" x14ac:dyDescent="0.25">
      <c r="E148" s="49">
        <f t="shared" ca="1" si="4"/>
        <v>0.53108450636864291</v>
      </c>
      <c r="F148" s="49">
        <f t="shared" ca="1" si="5"/>
        <v>251.09231601198897</v>
      </c>
    </row>
    <row r="149" spans="5:6" x14ac:dyDescent="0.25">
      <c r="E149" s="49">
        <f t="shared" ca="1" si="4"/>
        <v>0.34823323227982361</v>
      </c>
      <c r="F149" s="49">
        <f t="shared" ca="1" si="5"/>
        <v>234.84939660558868</v>
      </c>
    </row>
    <row r="150" spans="5:6" x14ac:dyDescent="0.25">
      <c r="E150" s="49">
        <f t="shared" ca="1" si="4"/>
        <v>6.2393081958567409E-2</v>
      </c>
      <c r="F150" s="49">
        <f t="shared" ca="1" si="5"/>
        <v>198.12796670184073</v>
      </c>
    </row>
    <row r="151" spans="5:6" x14ac:dyDescent="0.25">
      <c r="E151" s="49">
        <f t="shared" ca="1" si="4"/>
        <v>0.21053643057923754</v>
      </c>
      <c r="F151" s="49">
        <f t="shared" ca="1" si="5"/>
        <v>221.06839596998097</v>
      </c>
    </row>
    <row r="152" spans="5:6" x14ac:dyDescent="0.25">
      <c r="E152" s="49">
        <f t="shared" ca="1" si="4"/>
        <v>7.6396216129705818E-2</v>
      </c>
      <c r="F152" s="49">
        <f t="shared" ca="1" si="5"/>
        <v>201.32915393323984</v>
      </c>
    </row>
    <row r="153" spans="5:6" x14ac:dyDescent="0.25">
      <c r="E153" s="49">
        <f t="shared" ca="1" si="4"/>
        <v>0.41715188752743648</v>
      </c>
      <c r="F153" s="49">
        <f t="shared" ca="1" si="5"/>
        <v>241.04101975133801</v>
      </c>
    </row>
    <row r="154" spans="5:6" x14ac:dyDescent="0.25">
      <c r="E154" s="49">
        <f t="shared" ca="1" si="4"/>
        <v>0.32167967824575128</v>
      </c>
      <c r="F154" s="49">
        <f t="shared" ca="1" si="5"/>
        <v>232.38441597346704</v>
      </c>
    </row>
    <row r="155" spans="5:6" x14ac:dyDescent="0.25">
      <c r="E155" s="49">
        <f t="shared" ca="1" si="4"/>
        <v>0.70449522077067339</v>
      </c>
      <c r="F155" s="49">
        <f t="shared" ca="1" si="5"/>
        <v>267.74444376075007</v>
      </c>
    </row>
    <row r="156" spans="5:6" x14ac:dyDescent="0.25">
      <c r="E156" s="49">
        <f t="shared" ca="1" si="4"/>
        <v>0.26271600289717068</v>
      </c>
      <c r="F156" s="49">
        <f t="shared" ca="1" si="5"/>
        <v>226.63884821332681</v>
      </c>
    </row>
    <row r="157" spans="5:6" x14ac:dyDescent="0.25">
      <c r="E157" s="49">
        <f t="shared" ca="1" si="4"/>
        <v>0.26913656586185486</v>
      </c>
      <c r="F157" s="49">
        <f t="shared" ca="1" si="5"/>
        <v>227.28769065856395</v>
      </c>
    </row>
    <row r="158" spans="5:6" x14ac:dyDescent="0.25">
      <c r="E158" s="49">
        <f t="shared" ca="1" si="4"/>
        <v>0.33894999867654052</v>
      </c>
      <c r="F158" s="49">
        <f t="shared" ca="1" si="5"/>
        <v>233.9942669349075</v>
      </c>
    </row>
    <row r="159" spans="5:6" x14ac:dyDescent="0.25">
      <c r="E159" s="49">
        <f t="shared" ca="1" si="4"/>
        <v>0.27942111963556293</v>
      </c>
      <c r="F159" s="49">
        <f t="shared" ca="1" si="5"/>
        <v>228.31363584504655</v>
      </c>
    </row>
    <row r="160" spans="5:6" x14ac:dyDescent="0.25">
      <c r="E160" s="49">
        <f t="shared" ca="1" si="4"/>
        <v>0.81709087037781758</v>
      </c>
      <c r="F160" s="49">
        <f t="shared" ca="1" si="5"/>
        <v>281.56054927752939</v>
      </c>
    </row>
    <row r="161" spans="5:6" x14ac:dyDescent="0.25">
      <c r="E161" s="49">
        <f t="shared" ca="1" si="4"/>
        <v>0.14019413338892894</v>
      </c>
      <c r="F161" s="49">
        <f t="shared" ca="1" si="5"/>
        <v>212.23533552946733</v>
      </c>
    </row>
    <row r="162" spans="5:6" x14ac:dyDescent="0.25">
      <c r="E162" s="49">
        <f t="shared" ca="1" si="4"/>
        <v>0.86100720136789299</v>
      </c>
      <c r="F162" s="49">
        <f t="shared" ca="1" si="5"/>
        <v>288.5266103061449</v>
      </c>
    </row>
    <row r="163" spans="5:6" x14ac:dyDescent="0.25">
      <c r="E163" s="49">
        <f t="shared" ca="1" si="4"/>
        <v>0.2427278201889399</v>
      </c>
      <c r="F163" s="49">
        <f t="shared" ca="1" si="5"/>
        <v>224.57281294643963</v>
      </c>
    </row>
    <row r="164" spans="5:6" x14ac:dyDescent="0.25">
      <c r="E164" s="49">
        <f t="shared" ca="1" si="4"/>
        <v>0.5543612303654698</v>
      </c>
      <c r="F164" s="49">
        <f t="shared" ca="1" si="5"/>
        <v>253.18032628358168</v>
      </c>
    </row>
    <row r="165" spans="5:6" x14ac:dyDescent="0.25">
      <c r="E165" s="49">
        <f t="shared" ca="1" si="4"/>
        <v>0.64737154858360479</v>
      </c>
      <c r="F165" s="49">
        <f t="shared" ca="1" si="5"/>
        <v>261.89521428745394</v>
      </c>
    </row>
    <row r="166" spans="5:6" x14ac:dyDescent="0.25">
      <c r="E166" s="49">
        <f t="shared" ca="1" si="4"/>
        <v>0.71015094724458105</v>
      </c>
      <c r="F166" s="49">
        <f t="shared" ca="1" si="5"/>
        <v>268.35404077115749</v>
      </c>
    </row>
    <row r="167" spans="5:6" x14ac:dyDescent="0.25">
      <c r="E167" s="49">
        <f t="shared" ca="1" si="4"/>
        <v>0.28632762428342151</v>
      </c>
      <c r="F167" s="49">
        <f t="shared" ca="1" si="5"/>
        <v>228.99400307746282</v>
      </c>
    </row>
    <row r="168" spans="5:6" x14ac:dyDescent="0.25">
      <c r="E168" s="49">
        <f t="shared" ca="1" si="4"/>
        <v>0.39440031114895269</v>
      </c>
      <c r="F168" s="49">
        <f t="shared" ca="1" si="5"/>
        <v>239.02076244865398</v>
      </c>
    </row>
    <row r="169" spans="5:6" x14ac:dyDescent="0.25">
      <c r="E169" s="49">
        <f t="shared" ca="1" si="4"/>
        <v>0.79547239337321496</v>
      </c>
      <c r="F169" s="49">
        <f t="shared" ca="1" si="5"/>
        <v>278.55579227924699</v>
      </c>
    </row>
    <row r="170" spans="5:6" x14ac:dyDescent="0.25">
      <c r="E170" s="49">
        <f t="shared" ca="1" si="4"/>
        <v>0.71156770654654389</v>
      </c>
      <c r="F170" s="49">
        <f t="shared" ca="1" si="5"/>
        <v>268.50775715928228</v>
      </c>
    </row>
    <row r="171" spans="5:6" x14ac:dyDescent="0.25">
      <c r="E171" s="49">
        <f t="shared" ca="1" si="4"/>
        <v>0.59079728393136532</v>
      </c>
      <c r="F171" s="49">
        <f t="shared" ca="1" si="5"/>
        <v>256.5092257571452</v>
      </c>
    </row>
    <row r="172" spans="5:6" x14ac:dyDescent="0.25">
      <c r="E172" s="49">
        <f t="shared" ca="1" si="4"/>
        <v>0.49344738052330039</v>
      </c>
      <c r="F172" s="49">
        <f t="shared" ca="1" si="5"/>
        <v>247.75729654519526</v>
      </c>
    </row>
    <row r="173" spans="5:6" x14ac:dyDescent="0.25">
      <c r="E173" s="49">
        <f t="shared" ca="1" si="4"/>
        <v>0.565237688614185</v>
      </c>
      <c r="F173" s="49">
        <f t="shared" ca="1" si="5"/>
        <v>254.1652971522382</v>
      </c>
    </row>
    <row r="174" spans="5:6" x14ac:dyDescent="0.25">
      <c r="E174" s="49">
        <f t="shared" ca="1" si="4"/>
        <v>0.34859890244136438</v>
      </c>
      <c r="F174" s="49">
        <f t="shared" ca="1" si="5"/>
        <v>234.8829478103352</v>
      </c>
    </row>
    <row r="175" spans="5:6" x14ac:dyDescent="0.25">
      <c r="E175" s="49">
        <f t="shared" ca="1" si="4"/>
        <v>6.9941491719807569E-2</v>
      </c>
      <c r="F175" s="49">
        <f t="shared" ca="1" si="5"/>
        <v>199.91091328491672</v>
      </c>
    </row>
    <row r="176" spans="5:6" x14ac:dyDescent="0.25">
      <c r="E176" s="49">
        <f t="shared" ca="1" si="4"/>
        <v>0.5228897735722382</v>
      </c>
      <c r="F176" s="49">
        <f t="shared" ca="1" si="5"/>
        <v>250.36258217236292</v>
      </c>
    </row>
    <row r="177" spans="5:6" x14ac:dyDescent="0.25">
      <c r="E177" s="49">
        <f t="shared" ca="1" si="4"/>
        <v>0.26311807250372865</v>
      </c>
      <c r="F177" s="49">
        <f t="shared" ca="1" si="5"/>
        <v>226.67967823829358</v>
      </c>
    </row>
    <row r="178" spans="5:6" x14ac:dyDescent="0.25">
      <c r="E178" s="49">
        <f t="shared" ca="1" si="4"/>
        <v>0.49905496175652275</v>
      </c>
      <c r="F178" s="49">
        <f t="shared" ca="1" si="5"/>
        <v>248.25190659892215</v>
      </c>
    </row>
    <row r="179" spans="5:6" x14ac:dyDescent="0.25">
      <c r="E179" s="49">
        <f t="shared" ca="1" si="4"/>
        <v>0.70754812907171283</v>
      </c>
      <c r="F179" s="49">
        <f t="shared" ca="1" si="5"/>
        <v>268.07270427786472</v>
      </c>
    </row>
    <row r="180" spans="5:6" x14ac:dyDescent="0.25">
      <c r="E180" s="49">
        <f t="shared" ca="1" si="4"/>
        <v>0.21224335321974186</v>
      </c>
      <c r="F180" s="49">
        <f t="shared" ca="1" si="5"/>
        <v>221.26064669923423</v>
      </c>
    </row>
    <row r="181" spans="5:6" x14ac:dyDescent="0.25">
      <c r="E181" s="49">
        <f t="shared" ca="1" si="4"/>
        <v>0.46826152148165401</v>
      </c>
      <c r="F181" s="49">
        <f t="shared" ca="1" si="5"/>
        <v>245.54111804909724</v>
      </c>
    </row>
    <row r="182" spans="5:6" x14ac:dyDescent="0.25">
      <c r="E182" s="49">
        <f t="shared" ca="1" si="4"/>
        <v>6.2704741502882966E-2</v>
      </c>
      <c r="F182" s="49">
        <f t="shared" ca="1" si="5"/>
        <v>198.2045848752156</v>
      </c>
    </row>
    <row r="183" spans="5:6" x14ac:dyDescent="0.25">
      <c r="E183" s="49">
        <f t="shared" ca="1" si="4"/>
        <v>0.83103174460147566</v>
      </c>
      <c r="F183" s="49">
        <f t="shared" ca="1" si="5"/>
        <v>283.6293459380571</v>
      </c>
    </row>
    <row r="184" spans="5:6" x14ac:dyDescent="0.25">
      <c r="E184" s="49">
        <f t="shared" ca="1" si="4"/>
        <v>1.3886499106539385E-2</v>
      </c>
      <c r="F184" s="49">
        <f t="shared" ca="1" si="5"/>
        <v>178.68634288439591</v>
      </c>
    </row>
    <row r="185" spans="5:6" x14ac:dyDescent="0.25">
      <c r="E185" s="49">
        <f t="shared" ca="1" si="4"/>
        <v>0.23110819127122628</v>
      </c>
      <c r="F185" s="49">
        <f t="shared" ca="1" si="5"/>
        <v>223.33564785767632</v>
      </c>
    </row>
    <row r="186" spans="5:6" x14ac:dyDescent="0.25">
      <c r="E186" s="49">
        <f t="shared" ca="1" si="4"/>
        <v>0.26668104643552992</v>
      </c>
      <c r="F186" s="49">
        <f t="shared" ca="1" si="5"/>
        <v>227.0403317021171</v>
      </c>
    </row>
    <row r="187" spans="5:6" x14ac:dyDescent="0.25">
      <c r="E187" s="49">
        <f t="shared" ca="1" si="4"/>
        <v>0.78965437290833673</v>
      </c>
      <c r="F187" s="49">
        <f t="shared" ca="1" si="5"/>
        <v>277.78362220846753</v>
      </c>
    </row>
    <row r="188" spans="5:6" x14ac:dyDescent="0.25">
      <c r="E188" s="49">
        <f t="shared" ca="1" si="4"/>
        <v>0.19054816252678697</v>
      </c>
      <c r="F188" s="49">
        <f t="shared" ca="1" si="5"/>
        <v>218.7533735381713</v>
      </c>
    </row>
    <row r="189" spans="5:6" x14ac:dyDescent="0.25">
      <c r="E189" s="49">
        <f t="shared" ca="1" si="4"/>
        <v>0.65631882949627607</v>
      </c>
      <c r="F189" s="49">
        <f t="shared" ca="1" si="5"/>
        <v>262.77929041522697</v>
      </c>
    </row>
    <row r="190" spans="5:6" x14ac:dyDescent="0.25">
      <c r="E190" s="49">
        <f t="shared" ca="1" si="4"/>
        <v>0.63683069009454818</v>
      </c>
      <c r="F190" s="49">
        <f t="shared" ca="1" si="5"/>
        <v>260.86641833424181</v>
      </c>
    </row>
    <row r="191" spans="5:6" x14ac:dyDescent="0.25">
      <c r="E191" s="49">
        <f t="shared" ca="1" si="4"/>
        <v>0.94244460318489254</v>
      </c>
      <c r="F191" s="49">
        <f t="shared" ca="1" si="5"/>
        <v>308.03587423708757</v>
      </c>
    </row>
    <row r="192" spans="5:6" x14ac:dyDescent="0.25">
      <c r="E192" s="49">
        <f t="shared" ca="1" si="4"/>
        <v>0.74350398367490589</v>
      </c>
      <c r="F192" s="49">
        <f t="shared" ca="1" si="5"/>
        <v>272.09258840900765</v>
      </c>
    </row>
    <row r="193" spans="5:6" x14ac:dyDescent="0.25">
      <c r="E193" s="49">
        <f t="shared" ca="1" si="4"/>
        <v>0.42972360913234686</v>
      </c>
      <c r="F193" s="49">
        <f t="shared" ca="1" si="5"/>
        <v>242.15117305910223</v>
      </c>
    </row>
    <row r="194" spans="5:6" x14ac:dyDescent="0.25">
      <c r="E194" s="49">
        <f t="shared" ca="1" si="4"/>
        <v>1.1136289454067638E-2</v>
      </c>
      <c r="F194" s="49">
        <f t="shared" ca="1" si="5"/>
        <v>176.29539756418441</v>
      </c>
    </row>
    <row r="195" spans="5:6" x14ac:dyDescent="0.25">
      <c r="E195" s="49">
        <f t="shared" ca="1" si="4"/>
        <v>0.86633141897042476</v>
      </c>
      <c r="F195" s="49">
        <f t="shared" ca="1" si="5"/>
        <v>289.47523471506111</v>
      </c>
    </row>
    <row r="196" spans="5:6" x14ac:dyDescent="0.25">
      <c r="E196" s="49">
        <f t="shared" ref="E196:E259" ca="1" si="6">RAND()</f>
        <v>0.18421629025566755</v>
      </c>
      <c r="F196" s="49">
        <f t="shared" ref="F196:F259" ca="1" si="7">_xlfn.GAMMA.INV(E196,$C$3,$C$4)</f>
        <v>217.99299561193763</v>
      </c>
    </row>
    <row r="197" spans="5:6" x14ac:dyDescent="0.25">
      <c r="E197" s="49">
        <f t="shared" ca="1" si="6"/>
        <v>0.27289909266472245</v>
      </c>
      <c r="F197" s="49">
        <f t="shared" ca="1" si="7"/>
        <v>227.66487648759846</v>
      </c>
    </row>
    <row r="198" spans="5:6" x14ac:dyDescent="0.25">
      <c r="E198" s="49">
        <f t="shared" ca="1" si="6"/>
        <v>9.4158424951032993E-2</v>
      </c>
      <c r="F198" s="49">
        <f t="shared" ca="1" si="7"/>
        <v>204.84080908268351</v>
      </c>
    </row>
    <row r="199" spans="5:6" x14ac:dyDescent="0.25">
      <c r="E199" s="49">
        <f t="shared" ca="1" si="6"/>
        <v>5.3554271770823503E-2</v>
      </c>
      <c r="F199" s="49">
        <f t="shared" ca="1" si="7"/>
        <v>195.8280320034105</v>
      </c>
    </row>
    <row r="200" spans="5:6" x14ac:dyDescent="0.25">
      <c r="E200" s="49">
        <f t="shared" ca="1" si="6"/>
        <v>0.10909039309803559</v>
      </c>
      <c r="F200" s="49">
        <f t="shared" ca="1" si="7"/>
        <v>207.45708828452388</v>
      </c>
    </row>
    <row r="201" spans="5:6" x14ac:dyDescent="0.25">
      <c r="E201" s="49">
        <f t="shared" ca="1" si="6"/>
        <v>0.93136944338688132</v>
      </c>
      <c r="F201" s="49">
        <f t="shared" ca="1" si="7"/>
        <v>304.41291776818116</v>
      </c>
    </row>
    <row r="202" spans="5:6" x14ac:dyDescent="0.25">
      <c r="E202" s="49">
        <f t="shared" ca="1" si="6"/>
        <v>0.25068125460374546</v>
      </c>
      <c r="F202" s="49">
        <f t="shared" ca="1" si="7"/>
        <v>225.40374735476638</v>
      </c>
    </row>
    <row r="203" spans="5:6" x14ac:dyDescent="0.25">
      <c r="E203" s="49">
        <f t="shared" ca="1" si="6"/>
        <v>0.17306085580747221</v>
      </c>
      <c r="F203" s="49">
        <f t="shared" ca="1" si="7"/>
        <v>216.6171803392225</v>
      </c>
    </row>
    <row r="204" spans="5:6" x14ac:dyDescent="0.25">
      <c r="E204" s="49">
        <f t="shared" ca="1" si="6"/>
        <v>0.17589517871824101</v>
      </c>
      <c r="F204" s="49">
        <f t="shared" ca="1" si="7"/>
        <v>216.97136039580511</v>
      </c>
    </row>
    <row r="205" spans="5:6" x14ac:dyDescent="0.25">
      <c r="E205" s="49">
        <f t="shared" ca="1" si="6"/>
        <v>0.35831529519998551</v>
      </c>
      <c r="F205" s="49">
        <f t="shared" ca="1" si="7"/>
        <v>235.77102192678765</v>
      </c>
    </row>
    <row r="206" spans="5:6" x14ac:dyDescent="0.25">
      <c r="E206" s="49">
        <f t="shared" ca="1" si="6"/>
        <v>0.25128113207060554</v>
      </c>
      <c r="F206" s="49">
        <f t="shared" ca="1" si="7"/>
        <v>225.46592845123678</v>
      </c>
    </row>
    <row r="207" spans="5:6" x14ac:dyDescent="0.25">
      <c r="E207" s="49">
        <f t="shared" ca="1" si="6"/>
        <v>0.91397947633448462</v>
      </c>
      <c r="F207" s="49">
        <f t="shared" ca="1" si="7"/>
        <v>299.5870397306528</v>
      </c>
    </row>
    <row r="208" spans="5:6" x14ac:dyDescent="0.25">
      <c r="E208" s="49">
        <f t="shared" ca="1" si="6"/>
        <v>0.2638642836200924</v>
      </c>
      <c r="F208" s="49">
        <f t="shared" ca="1" si="7"/>
        <v>226.7553844188995</v>
      </c>
    </row>
    <row r="209" spans="5:6" x14ac:dyDescent="0.25">
      <c r="E209" s="49">
        <f t="shared" ca="1" si="6"/>
        <v>9.7738688644077865E-3</v>
      </c>
      <c r="F209" s="49">
        <f t="shared" ca="1" si="7"/>
        <v>174.9240577136683</v>
      </c>
    </row>
    <row r="210" spans="5:6" x14ac:dyDescent="0.25">
      <c r="E210" s="49">
        <f t="shared" ca="1" si="6"/>
        <v>0.21976192841726272</v>
      </c>
      <c r="F210" s="49">
        <f t="shared" ca="1" si="7"/>
        <v>222.09824112075876</v>
      </c>
    </row>
    <row r="211" spans="5:6" x14ac:dyDescent="0.25">
      <c r="E211" s="49">
        <f t="shared" ca="1" si="6"/>
        <v>0.30753007417390199</v>
      </c>
      <c r="F211" s="49">
        <f t="shared" ca="1" si="7"/>
        <v>231.04432655022458</v>
      </c>
    </row>
    <row r="212" spans="5:6" x14ac:dyDescent="0.25">
      <c r="E212" s="49">
        <f t="shared" ca="1" si="6"/>
        <v>0.72744772894448029</v>
      </c>
      <c r="F212" s="49">
        <f t="shared" ca="1" si="7"/>
        <v>270.26024244561694</v>
      </c>
    </row>
    <row r="213" spans="5:6" x14ac:dyDescent="0.25">
      <c r="E213" s="49">
        <f t="shared" ca="1" si="6"/>
        <v>0.11477505286078971</v>
      </c>
      <c r="F213" s="49">
        <f t="shared" ca="1" si="7"/>
        <v>208.39041552625059</v>
      </c>
    </row>
    <row r="214" spans="5:6" x14ac:dyDescent="0.25">
      <c r="E214" s="49">
        <f t="shared" ca="1" si="6"/>
        <v>0.70347882835257924</v>
      </c>
      <c r="F214" s="49">
        <f t="shared" ca="1" si="7"/>
        <v>267.63556345097658</v>
      </c>
    </row>
    <row r="215" spans="5:6" x14ac:dyDescent="0.25">
      <c r="E215" s="49">
        <f t="shared" ca="1" si="6"/>
        <v>3.741290795379637E-2</v>
      </c>
      <c r="F215" s="49">
        <f t="shared" ca="1" si="7"/>
        <v>190.76551347716179</v>
      </c>
    </row>
    <row r="216" spans="5:6" x14ac:dyDescent="0.25">
      <c r="E216" s="49">
        <f t="shared" ca="1" si="6"/>
        <v>0.77989893004480337</v>
      </c>
      <c r="F216" s="49">
        <f t="shared" ca="1" si="7"/>
        <v>276.51951293086586</v>
      </c>
    </row>
    <row r="217" spans="5:6" x14ac:dyDescent="0.25">
      <c r="E217" s="49">
        <f t="shared" ca="1" si="6"/>
        <v>0.42928487520583258</v>
      </c>
      <c r="F217" s="49">
        <f t="shared" ca="1" si="7"/>
        <v>242.1124858389658</v>
      </c>
    </row>
    <row r="218" spans="5:6" x14ac:dyDescent="0.25">
      <c r="E218" s="49">
        <f t="shared" ca="1" si="6"/>
        <v>0.44963690041394933</v>
      </c>
      <c r="F218" s="49">
        <f t="shared" ca="1" si="7"/>
        <v>243.90416084346217</v>
      </c>
    </row>
    <row r="219" spans="5:6" x14ac:dyDescent="0.25">
      <c r="E219" s="49">
        <f t="shared" ca="1" si="6"/>
        <v>0.59092509361556156</v>
      </c>
      <c r="F219" s="49">
        <f t="shared" ca="1" si="7"/>
        <v>256.52106308511316</v>
      </c>
    </row>
    <row r="220" spans="5:6" x14ac:dyDescent="0.25">
      <c r="E220" s="49">
        <f t="shared" ca="1" si="6"/>
        <v>0.75291123032490392</v>
      </c>
      <c r="F220" s="49">
        <f t="shared" ca="1" si="7"/>
        <v>273.19778413456424</v>
      </c>
    </row>
    <row r="221" spans="5:6" x14ac:dyDescent="0.25">
      <c r="E221" s="49">
        <f t="shared" ca="1" si="6"/>
        <v>0.80398405496335923</v>
      </c>
      <c r="F221" s="49">
        <f t="shared" ca="1" si="7"/>
        <v>279.712081493509</v>
      </c>
    </row>
    <row r="222" spans="5:6" x14ac:dyDescent="0.25">
      <c r="E222" s="49">
        <f t="shared" ca="1" si="6"/>
        <v>0.26689817583174302</v>
      </c>
      <c r="F222" s="49">
        <f t="shared" ca="1" si="7"/>
        <v>227.06224327192081</v>
      </c>
    </row>
    <row r="223" spans="5:6" x14ac:dyDescent="0.25">
      <c r="E223" s="49">
        <f t="shared" ca="1" si="6"/>
        <v>1.0198734799356624E-2</v>
      </c>
      <c r="F223" s="49">
        <f t="shared" ca="1" si="7"/>
        <v>175.36788934479756</v>
      </c>
    </row>
    <row r="224" spans="5:6" x14ac:dyDescent="0.25">
      <c r="E224" s="49">
        <f t="shared" ca="1" si="6"/>
        <v>0.59621258679114608</v>
      </c>
      <c r="F224" s="49">
        <f t="shared" ca="1" si="7"/>
        <v>257.01189502067973</v>
      </c>
    </row>
    <row r="225" spans="5:6" x14ac:dyDescent="0.25">
      <c r="E225" s="49">
        <f t="shared" ca="1" si="6"/>
        <v>0.27627259202120702</v>
      </c>
      <c r="F225" s="49">
        <f t="shared" ca="1" si="7"/>
        <v>228.00122922524582</v>
      </c>
    </row>
    <row r="226" spans="5:6" x14ac:dyDescent="0.25">
      <c r="E226" s="49">
        <f t="shared" ca="1" si="6"/>
        <v>0.77177263643045635</v>
      </c>
      <c r="F226" s="49">
        <f t="shared" ca="1" si="7"/>
        <v>275.49368388913524</v>
      </c>
    </row>
    <row r="227" spans="5:6" x14ac:dyDescent="0.25">
      <c r="E227" s="49">
        <f t="shared" ca="1" si="6"/>
        <v>0.60892859669989086</v>
      </c>
      <c r="F227" s="49">
        <f t="shared" ca="1" si="7"/>
        <v>258.20178306557159</v>
      </c>
    </row>
    <row r="228" spans="5:6" x14ac:dyDescent="0.25">
      <c r="E228" s="49">
        <f t="shared" ca="1" si="6"/>
        <v>0.57567878268358641</v>
      </c>
      <c r="F228" s="49">
        <f t="shared" ca="1" si="7"/>
        <v>255.11746125667713</v>
      </c>
    </row>
    <row r="229" spans="5:6" x14ac:dyDescent="0.25">
      <c r="E229" s="49">
        <f t="shared" ca="1" si="6"/>
        <v>0.52158391959094486</v>
      </c>
      <c r="F229" s="49">
        <f t="shared" ca="1" si="7"/>
        <v>250.24651527066626</v>
      </c>
    </row>
    <row r="230" spans="5:6" x14ac:dyDescent="0.25">
      <c r="E230" s="49">
        <f t="shared" ca="1" si="6"/>
        <v>0.87204095388479719</v>
      </c>
      <c r="F230" s="49">
        <f t="shared" ca="1" si="7"/>
        <v>290.52422791824972</v>
      </c>
    </row>
    <row r="231" spans="5:6" x14ac:dyDescent="0.25">
      <c r="E231" s="49">
        <f t="shared" ca="1" si="6"/>
        <v>0.74855974706519657</v>
      </c>
      <c r="F231" s="49">
        <f t="shared" ca="1" si="7"/>
        <v>272.68347510757951</v>
      </c>
    </row>
    <row r="232" spans="5:6" x14ac:dyDescent="0.25">
      <c r="E232" s="49">
        <f t="shared" ca="1" si="6"/>
        <v>0.2687617072706836</v>
      </c>
      <c r="F232" s="49">
        <f t="shared" ca="1" si="7"/>
        <v>227.24999092144429</v>
      </c>
    </row>
    <row r="233" spans="5:6" x14ac:dyDescent="0.25">
      <c r="E233" s="49">
        <f t="shared" ca="1" si="6"/>
        <v>5.2798363085558409E-2</v>
      </c>
      <c r="F233" s="49">
        <f t="shared" ca="1" si="7"/>
        <v>195.61866984144569</v>
      </c>
    </row>
    <row r="234" spans="5:6" x14ac:dyDescent="0.25">
      <c r="E234" s="49">
        <f t="shared" ca="1" si="6"/>
        <v>0.21694053618625897</v>
      </c>
      <c r="F234" s="49">
        <f t="shared" ca="1" si="7"/>
        <v>221.78565338601604</v>
      </c>
    </row>
    <row r="235" spans="5:6" x14ac:dyDescent="0.25">
      <c r="E235" s="49">
        <f t="shared" ca="1" si="6"/>
        <v>0.34350421794123975</v>
      </c>
      <c r="F235" s="49">
        <f t="shared" ca="1" si="7"/>
        <v>234.414605972461</v>
      </c>
    </row>
    <row r="236" spans="5:6" x14ac:dyDescent="0.25">
      <c r="E236" s="49">
        <f t="shared" ca="1" si="6"/>
        <v>0.191967299140545</v>
      </c>
      <c r="F236" s="49">
        <f t="shared" ca="1" si="7"/>
        <v>218.92189157428587</v>
      </c>
    </row>
    <row r="237" spans="5:6" x14ac:dyDescent="0.25">
      <c r="E237" s="49">
        <f t="shared" ca="1" si="6"/>
        <v>0.3654306039293741</v>
      </c>
      <c r="F237" s="49">
        <f t="shared" ca="1" si="7"/>
        <v>236.41742889911933</v>
      </c>
    </row>
    <row r="238" spans="5:6" x14ac:dyDescent="0.25">
      <c r="E238" s="49">
        <f t="shared" ca="1" si="6"/>
        <v>0.1808126955538687</v>
      </c>
      <c r="F238" s="49">
        <f t="shared" ca="1" si="7"/>
        <v>217.57829786781289</v>
      </c>
    </row>
    <row r="239" spans="5:6" x14ac:dyDescent="0.25">
      <c r="E239" s="49">
        <f t="shared" ca="1" si="6"/>
        <v>0.93330728848688504</v>
      </c>
      <c r="F239" s="49">
        <f t="shared" ca="1" si="7"/>
        <v>305.01032558286448</v>
      </c>
    </row>
    <row r="240" spans="5:6" x14ac:dyDescent="0.25">
      <c r="E240" s="49">
        <f t="shared" ca="1" si="6"/>
        <v>0.68677817716651202</v>
      </c>
      <c r="F240" s="49">
        <f t="shared" ca="1" si="7"/>
        <v>265.87403427347544</v>
      </c>
    </row>
    <row r="241" spans="5:6" x14ac:dyDescent="0.25">
      <c r="E241" s="49">
        <f t="shared" ca="1" si="6"/>
        <v>0.38125796549052315</v>
      </c>
      <c r="F241" s="49">
        <f t="shared" ca="1" si="7"/>
        <v>237.84485081965553</v>
      </c>
    </row>
    <row r="242" spans="5:6" x14ac:dyDescent="0.25">
      <c r="E242" s="49">
        <f t="shared" ca="1" si="6"/>
        <v>5.1197605078059372E-2</v>
      </c>
      <c r="F242" s="49">
        <f t="shared" ca="1" si="7"/>
        <v>195.16785362694336</v>
      </c>
    </row>
    <row r="243" spans="5:6" x14ac:dyDescent="0.25">
      <c r="E243" s="49">
        <f t="shared" ca="1" si="6"/>
        <v>0.59469501236676048</v>
      </c>
      <c r="F243" s="49">
        <f t="shared" ca="1" si="7"/>
        <v>256.87079362388312</v>
      </c>
    </row>
    <row r="244" spans="5:6" x14ac:dyDescent="0.25">
      <c r="E244" s="49">
        <f t="shared" ca="1" si="6"/>
        <v>0.29028209200538024</v>
      </c>
      <c r="F244" s="49">
        <f t="shared" ca="1" si="7"/>
        <v>229.38064954396876</v>
      </c>
    </row>
    <row r="245" spans="5:6" x14ac:dyDescent="0.25">
      <c r="E245" s="49">
        <f t="shared" ca="1" si="6"/>
        <v>0.85711941899179611</v>
      </c>
      <c r="F245" s="49">
        <f t="shared" ca="1" si="7"/>
        <v>287.85070491121883</v>
      </c>
    </row>
    <row r="246" spans="5:6" x14ac:dyDescent="0.25">
      <c r="E246" s="49">
        <f t="shared" ca="1" si="6"/>
        <v>0.42092886281209929</v>
      </c>
      <c r="F246" s="49">
        <f t="shared" ca="1" si="7"/>
        <v>241.37492092756901</v>
      </c>
    </row>
    <row r="247" spans="5:6" x14ac:dyDescent="0.25">
      <c r="E247" s="49">
        <f t="shared" ca="1" si="6"/>
        <v>6.0300631884168343E-2</v>
      </c>
      <c r="F247" s="49">
        <f t="shared" ca="1" si="7"/>
        <v>197.60621064419604</v>
      </c>
    </row>
    <row r="248" spans="5:6" x14ac:dyDescent="0.25">
      <c r="E248" s="49">
        <f t="shared" ca="1" si="6"/>
        <v>0.16920948975102978</v>
      </c>
      <c r="F248" s="49">
        <f t="shared" ca="1" si="7"/>
        <v>216.13057033564613</v>
      </c>
    </row>
    <row r="249" spans="5:6" x14ac:dyDescent="0.25">
      <c r="E249" s="49">
        <f t="shared" ca="1" si="6"/>
        <v>0.56063722507639668</v>
      </c>
      <c r="F249" s="49">
        <f t="shared" ca="1" si="7"/>
        <v>253.74786762267095</v>
      </c>
    </row>
    <row r="250" spans="5:6" x14ac:dyDescent="0.25">
      <c r="E250" s="49">
        <f t="shared" ca="1" si="6"/>
        <v>0.31094191882380162</v>
      </c>
      <c r="F250" s="49">
        <f t="shared" ca="1" si="7"/>
        <v>231.369364087642</v>
      </c>
    </row>
    <row r="251" spans="5:6" x14ac:dyDescent="0.25">
      <c r="E251" s="49">
        <f t="shared" ca="1" si="6"/>
        <v>0.35335350751527816</v>
      </c>
      <c r="F251" s="49">
        <f t="shared" ca="1" si="7"/>
        <v>235.31832704600487</v>
      </c>
    </row>
    <row r="252" spans="5:6" x14ac:dyDescent="0.25">
      <c r="E252" s="49">
        <f t="shared" ca="1" si="6"/>
        <v>0.81116364632016491</v>
      </c>
      <c r="F252" s="49">
        <f t="shared" ca="1" si="7"/>
        <v>280.713857353908</v>
      </c>
    </row>
    <row r="253" spans="5:6" x14ac:dyDescent="0.25">
      <c r="E253" s="49">
        <f t="shared" ca="1" si="6"/>
        <v>0.98410010126245107</v>
      </c>
      <c r="F253" s="49">
        <f t="shared" ca="1" si="7"/>
        <v>331.81042697647842</v>
      </c>
    </row>
    <row r="254" spans="5:6" x14ac:dyDescent="0.25">
      <c r="E254" s="49">
        <f t="shared" ca="1" si="6"/>
        <v>0.82059986863578305</v>
      </c>
      <c r="F254" s="49">
        <f t="shared" ca="1" si="7"/>
        <v>282.07069436242671</v>
      </c>
    </row>
    <row r="255" spans="5:6" x14ac:dyDescent="0.25">
      <c r="E255" s="49">
        <f t="shared" ca="1" si="6"/>
        <v>0.61384259065941493</v>
      </c>
      <c r="F255" s="49">
        <f t="shared" ca="1" si="7"/>
        <v>258.66544301960079</v>
      </c>
    </row>
    <row r="256" spans="5:6" x14ac:dyDescent="0.25">
      <c r="E256" s="49">
        <f t="shared" ca="1" si="6"/>
        <v>0.87727068253649398</v>
      </c>
      <c r="F256" s="49">
        <f t="shared" ca="1" si="7"/>
        <v>291.51628647169821</v>
      </c>
    </row>
    <row r="257" spans="5:6" x14ac:dyDescent="0.25">
      <c r="E257" s="49">
        <f t="shared" ca="1" si="6"/>
        <v>4.0869408372082083E-2</v>
      </c>
      <c r="F257" s="49">
        <f t="shared" ca="1" si="7"/>
        <v>191.97218807534568</v>
      </c>
    </row>
    <row r="258" spans="5:6" x14ac:dyDescent="0.25">
      <c r="E258" s="49">
        <f t="shared" ca="1" si="6"/>
        <v>0.91630727878587925</v>
      </c>
      <c r="F258" s="49">
        <f t="shared" ca="1" si="7"/>
        <v>300.18470449581218</v>
      </c>
    </row>
    <row r="259" spans="5:6" x14ac:dyDescent="0.25">
      <c r="E259" s="49">
        <f t="shared" ca="1" si="6"/>
        <v>0.70953513903470322</v>
      </c>
      <c r="F259" s="49">
        <f t="shared" ca="1" si="7"/>
        <v>268.28735461026258</v>
      </c>
    </row>
    <row r="260" spans="5:6" x14ac:dyDescent="0.25">
      <c r="E260" s="49">
        <f t="shared" ref="E260:E323" ca="1" si="8">RAND()</f>
        <v>0.75730217254589671</v>
      </c>
      <c r="F260" s="49">
        <f t="shared" ref="F260:F323" ca="1" si="9">_xlfn.GAMMA.INV(E260,$C$3,$C$4)</f>
        <v>273.72235198301945</v>
      </c>
    </row>
    <row r="261" spans="5:6" x14ac:dyDescent="0.25">
      <c r="E261" s="49">
        <f t="shared" ca="1" si="8"/>
        <v>0.65862885809588501</v>
      </c>
      <c r="F261" s="49">
        <f t="shared" ca="1" si="9"/>
        <v>263.00925142431453</v>
      </c>
    </row>
    <row r="262" spans="5:6" x14ac:dyDescent="0.25">
      <c r="E262" s="49">
        <f t="shared" ca="1" si="8"/>
        <v>0.59086157492757518</v>
      </c>
      <c r="F262" s="49">
        <f t="shared" ca="1" si="9"/>
        <v>256.5151800282502</v>
      </c>
    </row>
    <row r="263" spans="5:6" x14ac:dyDescent="0.25">
      <c r="E263" s="49">
        <f t="shared" ca="1" si="8"/>
        <v>0.785118918250852</v>
      </c>
      <c r="F263" s="49">
        <f t="shared" ca="1" si="9"/>
        <v>277.19130232254361</v>
      </c>
    </row>
    <row r="264" spans="5:6" x14ac:dyDescent="0.25">
      <c r="E264" s="49">
        <f t="shared" ca="1" si="8"/>
        <v>0.28277762513406657</v>
      </c>
      <c r="F264" s="49">
        <f t="shared" ca="1" si="9"/>
        <v>228.64511570685158</v>
      </c>
    </row>
    <row r="265" spans="5:6" x14ac:dyDescent="0.25">
      <c r="E265" s="49">
        <f t="shared" ca="1" si="8"/>
        <v>0.18657713784954877</v>
      </c>
      <c r="F265" s="49">
        <f t="shared" ca="1" si="9"/>
        <v>218.27815685659178</v>
      </c>
    </row>
    <row r="266" spans="5:6" x14ac:dyDescent="0.25">
      <c r="E266" s="49">
        <f t="shared" ca="1" si="8"/>
        <v>0.19501682629911921</v>
      </c>
      <c r="F266" s="49">
        <f t="shared" ca="1" si="9"/>
        <v>219.28174669879434</v>
      </c>
    </row>
    <row r="267" spans="5:6" x14ac:dyDescent="0.25">
      <c r="E267" s="49">
        <f t="shared" ca="1" si="8"/>
        <v>0.53242333314873835</v>
      </c>
      <c r="F267" s="49">
        <f t="shared" ca="1" si="9"/>
        <v>251.21177529548703</v>
      </c>
    </row>
    <row r="268" spans="5:6" x14ac:dyDescent="0.25">
      <c r="E268" s="49">
        <f t="shared" ca="1" si="8"/>
        <v>0.52445690944960377</v>
      </c>
      <c r="F268" s="49">
        <f t="shared" ca="1" si="9"/>
        <v>250.50194866558121</v>
      </c>
    </row>
    <row r="269" spans="5:6" x14ac:dyDescent="0.25">
      <c r="E269" s="49">
        <f t="shared" ca="1" si="8"/>
        <v>0.79727665518267643</v>
      </c>
      <c r="F269" s="49">
        <f t="shared" ca="1" si="9"/>
        <v>278.79818861600194</v>
      </c>
    </row>
    <row r="270" spans="5:6" x14ac:dyDescent="0.25">
      <c r="E270" s="49">
        <f t="shared" ca="1" si="8"/>
        <v>0.1922423713740522</v>
      </c>
      <c r="F270" s="49">
        <f t="shared" ca="1" si="9"/>
        <v>218.9544772565755</v>
      </c>
    </row>
    <row r="271" spans="5:6" x14ac:dyDescent="0.25">
      <c r="E271" s="49">
        <f t="shared" ca="1" si="8"/>
        <v>0.79200999805505568</v>
      </c>
      <c r="F271" s="49">
        <f t="shared" ca="1" si="9"/>
        <v>278.09455179512076</v>
      </c>
    </row>
    <row r="272" spans="5:6" x14ac:dyDescent="0.25">
      <c r="E272" s="49">
        <f t="shared" ca="1" si="8"/>
        <v>0.12482726930378341</v>
      </c>
      <c r="F272" s="49">
        <f t="shared" ca="1" si="9"/>
        <v>209.96991056963466</v>
      </c>
    </row>
    <row r="273" spans="5:6" x14ac:dyDescent="0.25">
      <c r="E273" s="49">
        <f t="shared" ca="1" si="8"/>
        <v>0.90486230357752906</v>
      </c>
      <c r="F273" s="49">
        <f t="shared" ca="1" si="9"/>
        <v>297.3631163001279</v>
      </c>
    </row>
    <row r="274" spans="5:6" x14ac:dyDescent="0.25">
      <c r="E274" s="49">
        <f t="shared" ca="1" si="8"/>
        <v>0.23153698250322008</v>
      </c>
      <c r="F274" s="49">
        <f t="shared" ca="1" si="9"/>
        <v>223.38182213421334</v>
      </c>
    </row>
    <row r="275" spans="5:6" x14ac:dyDescent="0.25">
      <c r="E275" s="49">
        <f t="shared" ca="1" si="8"/>
        <v>0.87266284044465392</v>
      </c>
      <c r="F275" s="49">
        <f t="shared" ca="1" si="9"/>
        <v>290.64058338479521</v>
      </c>
    </row>
    <row r="276" spans="5:6" x14ac:dyDescent="0.25">
      <c r="E276" s="49">
        <f t="shared" ca="1" si="8"/>
        <v>0.33809753033624979</v>
      </c>
      <c r="F276" s="49">
        <f t="shared" ca="1" si="9"/>
        <v>233.91540399143253</v>
      </c>
    </row>
    <row r="277" spans="5:6" x14ac:dyDescent="0.25">
      <c r="E277" s="49">
        <f t="shared" ca="1" si="8"/>
        <v>0.85365522015468942</v>
      </c>
      <c r="F277" s="49">
        <f t="shared" ca="1" si="9"/>
        <v>287.2596968774202</v>
      </c>
    </row>
    <row r="278" spans="5:6" x14ac:dyDescent="0.25">
      <c r="E278" s="49">
        <f t="shared" ca="1" si="8"/>
        <v>0.27252627911681282</v>
      </c>
      <c r="F278" s="49">
        <f t="shared" ca="1" si="9"/>
        <v>227.62760005206744</v>
      </c>
    </row>
    <row r="279" spans="5:6" x14ac:dyDescent="0.25">
      <c r="E279" s="49">
        <f t="shared" ca="1" si="8"/>
        <v>0.93371764684237446</v>
      </c>
      <c r="F279" s="49">
        <f t="shared" ca="1" si="9"/>
        <v>305.13865101761462</v>
      </c>
    </row>
    <row r="280" spans="5:6" x14ac:dyDescent="0.25">
      <c r="E280" s="49">
        <f t="shared" ca="1" si="8"/>
        <v>6.3271936664840434E-3</v>
      </c>
      <c r="F280" s="49">
        <f t="shared" ca="1" si="9"/>
        <v>170.56057880882986</v>
      </c>
    </row>
    <row r="281" spans="5:6" x14ac:dyDescent="0.25">
      <c r="E281" s="49">
        <f t="shared" ca="1" si="8"/>
        <v>0.3135613414743178</v>
      </c>
      <c r="F281" s="49">
        <f t="shared" ca="1" si="9"/>
        <v>231.61806599544252</v>
      </c>
    </row>
    <row r="282" spans="5:6" x14ac:dyDescent="0.25">
      <c r="E282" s="49">
        <f t="shared" ca="1" si="8"/>
        <v>6.1367857391545044E-2</v>
      </c>
      <c r="F282" s="49">
        <f t="shared" ca="1" si="9"/>
        <v>197.87394526541175</v>
      </c>
    </row>
    <row r="283" spans="5:6" x14ac:dyDescent="0.25">
      <c r="E283" s="49">
        <f t="shared" ca="1" si="8"/>
        <v>0.15230716136961298</v>
      </c>
      <c r="F283" s="49">
        <f t="shared" ca="1" si="9"/>
        <v>213.91503520747938</v>
      </c>
    </row>
    <row r="284" spans="5:6" x14ac:dyDescent="0.25">
      <c r="E284" s="49">
        <f t="shared" ca="1" si="8"/>
        <v>0.11586384988021303</v>
      </c>
      <c r="F284" s="49">
        <f t="shared" ca="1" si="9"/>
        <v>208.56571016158352</v>
      </c>
    </row>
    <row r="285" spans="5:6" x14ac:dyDescent="0.25">
      <c r="E285" s="49">
        <f t="shared" ca="1" si="8"/>
        <v>0.2522072117545725</v>
      </c>
      <c r="F285" s="49">
        <f t="shared" ca="1" si="9"/>
        <v>225.5617911960104</v>
      </c>
    </row>
    <row r="286" spans="5:6" x14ac:dyDescent="0.25">
      <c r="E286" s="49">
        <f t="shared" ca="1" si="8"/>
        <v>0.22456696303404688</v>
      </c>
      <c r="F286" s="49">
        <f t="shared" ca="1" si="9"/>
        <v>222.626021522841</v>
      </c>
    </row>
    <row r="287" spans="5:6" x14ac:dyDescent="0.25">
      <c r="E287" s="49">
        <f t="shared" ca="1" si="8"/>
        <v>0.49984338497822889</v>
      </c>
      <c r="F287" s="49">
        <f t="shared" ca="1" si="9"/>
        <v>248.32149773942143</v>
      </c>
    </row>
    <row r="288" spans="5:6" x14ac:dyDescent="0.25">
      <c r="E288" s="49">
        <f t="shared" ca="1" si="8"/>
        <v>0.95774672754479484</v>
      </c>
      <c r="F288" s="49">
        <f t="shared" ca="1" si="9"/>
        <v>314.14544409278977</v>
      </c>
    </row>
    <row r="289" spans="5:6" x14ac:dyDescent="0.25">
      <c r="E289" s="49">
        <f t="shared" ca="1" si="8"/>
        <v>0.86616016445245103</v>
      </c>
      <c r="F289" s="49">
        <f t="shared" ca="1" si="9"/>
        <v>289.44429040783461</v>
      </c>
    </row>
    <row r="290" spans="5:6" x14ac:dyDescent="0.25">
      <c r="E290" s="49">
        <f t="shared" ca="1" si="8"/>
        <v>0.37725568112001473</v>
      </c>
      <c r="F290" s="49">
        <f t="shared" ca="1" si="9"/>
        <v>237.48515257031869</v>
      </c>
    </row>
    <row r="291" spans="5:6" x14ac:dyDescent="0.25">
      <c r="E291" s="49">
        <f t="shared" ca="1" si="8"/>
        <v>0.88700769033973437</v>
      </c>
      <c r="F291" s="49">
        <f t="shared" ca="1" si="9"/>
        <v>293.4519668115754</v>
      </c>
    </row>
    <row r="292" spans="5:6" x14ac:dyDescent="0.25">
      <c r="E292" s="49">
        <f t="shared" ca="1" si="8"/>
        <v>0.56837286130835385</v>
      </c>
      <c r="F292" s="49">
        <f t="shared" ca="1" si="9"/>
        <v>254.45048983216117</v>
      </c>
    </row>
    <row r="293" spans="5:6" x14ac:dyDescent="0.25">
      <c r="E293" s="49">
        <f t="shared" ca="1" si="8"/>
        <v>8.0956414610273142E-2</v>
      </c>
      <c r="F293" s="49">
        <f t="shared" ca="1" si="9"/>
        <v>202.28079759523027</v>
      </c>
    </row>
    <row r="294" spans="5:6" x14ac:dyDescent="0.25">
      <c r="E294" s="49">
        <f t="shared" ca="1" si="8"/>
        <v>0.39051432191848656</v>
      </c>
      <c r="F294" s="49">
        <f t="shared" ca="1" si="9"/>
        <v>238.67384600476976</v>
      </c>
    </row>
    <row r="295" spans="5:6" x14ac:dyDescent="0.25">
      <c r="E295" s="49">
        <f t="shared" ca="1" si="8"/>
        <v>0.4804421959139199</v>
      </c>
      <c r="F295" s="49">
        <f t="shared" ca="1" si="9"/>
        <v>246.61211823579006</v>
      </c>
    </row>
    <row r="296" spans="5:6" x14ac:dyDescent="0.25">
      <c r="E296" s="49">
        <f t="shared" ca="1" si="8"/>
        <v>0.89826923911950984</v>
      </c>
      <c r="F296" s="49">
        <f t="shared" ca="1" si="9"/>
        <v>295.85726511969426</v>
      </c>
    </row>
    <row r="297" spans="5:6" x14ac:dyDescent="0.25">
      <c r="E297" s="49">
        <f t="shared" ca="1" si="8"/>
        <v>0.38810181622315032</v>
      </c>
      <c r="F297" s="49">
        <f t="shared" ca="1" si="9"/>
        <v>238.45815366966769</v>
      </c>
    </row>
    <row r="298" spans="5:6" x14ac:dyDescent="0.25">
      <c r="E298" s="49">
        <f t="shared" ca="1" si="8"/>
        <v>0.38372816367306661</v>
      </c>
      <c r="F298" s="49">
        <f t="shared" ca="1" si="9"/>
        <v>238.06646508490627</v>
      </c>
    </row>
    <row r="299" spans="5:6" x14ac:dyDescent="0.25">
      <c r="E299" s="49">
        <f t="shared" ca="1" si="8"/>
        <v>0.89885906235276947</v>
      </c>
      <c r="F299" s="49">
        <f t="shared" ca="1" si="9"/>
        <v>295.98882251884419</v>
      </c>
    </row>
    <row r="300" spans="5:6" x14ac:dyDescent="0.25">
      <c r="E300" s="49">
        <f t="shared" ca="1" si="8"/>
        <v>0.71786760502538982</v>
      </c>
      <c r="F300" s="49">
        <f t="shared" ca="1" si="9"/>
        <v>269.19637770216002</v>
      </c>
    </row>
    <row r="301" spans="5:6" x14ac:dyDescent="0.25">
      <c r="E301" s="49">
        <f t="shared" ca="1" si="8"/>
        <v>0.89267408809487148</v>
      </c>
      <c r="F301" s="49">
        <f t="shared" ca="1" si="9"/>
        <v>294.63785847699745</v>
      </c>
    </row>
    <row r="302" spans="5:6" x14ac:dyDescent="0.25">
      <c r="E302" s="49">
        <f t="shared" ca="1" si="8"/>
        <v>0.38049430529700234</v>
      </c>
      <c r="F302" s="49">
        <f t="shared" ca="1" si="9"/>
        <v>237.7762795106392</v>
      </c>
    </row>
    <row r="303" spans="5:6" x14ac:dyDescent="0.25">
      <c r="E303" s="49">
        <f t="shared" ca="1" si="8"/>
        <v>0.71887697758703883</v>
      </c>
      <c r="F303" s="49">
        <f t="shared" ca="1" si="9"/>
        <v>269.30749963553524</v>
      </c>
    </row>
    <row r="304" spans="5:6" x14ac:dyDescent="0.25">
      <c r="E304" s="49">
        <f t="shared" ca="1" si="8"/>
        <v>0.71142387767663895</v>
      </c>
      <c r="F304" s="49">
        <f t="shared" ca="1" si="9"/>
        <v>268.49213308827677</v>
      </c>
    </row>
    <row r="305" spans="5:6" x14ac:dyDescent="0.25">
      <c r="E305" s="49">
        <f t="shared" ca="1" si="8"/>
        <v>0.44082806027558252</v>
      </c>
      <c r="F305" s="49">
        <f t="shared" ca="1" si="9"/>
        <v>243.12931407545037</v>
      </c>
    </row>
    <row r="306" spans="5:6" x14ac:dyDescent="0.25">
      <c r="E306" s="49">
        <f t="shared" ca="1" si="8"/>
        <v>2.9281241224934806E-2</v>
      </c>
      <c r="F306" s="49">
        <f t="shared" ca="1" si="9"/>
        <v>187.54355156855672</v>
      </c>
    </row>
    <row r="307" spans="5:6" x14ac:dyDescent="0.25">
      <c r="E307" s="49">
        <f t="shared" ca="1" si="8"/>
        <v>0.76572844476943736</v>
      </c>
      <c r="F307" s="49">
        <f t="shared" ca="1" si="9"/>
        <v>274.74555745446162</v>
      </c>
    </row>
    <row r="308" spans="5:6" x14ac:dyDescent="0.25">
      <c r="E308" s="49">
        <f t="shared" ca="1" si="8"/>
        <v>0.48344954842038446</v>
      </c>
      <c r="F308" s="49">
        <f t="shared" ca="1" si="9"/>
        <v>246.87673587321032</v>
      </c>
    </row>
    <row r="309" spans="5:6" x14ac:dyDescent="0.25">
      <c r="E309" s="49">
        <f t="shared" ca="1" si="8"/>
        <v>0.81558862874726168</v>
      </c>
      <c r="F309" s="49">
        <f t="shared" ca="1" si="9"/>
        <v>281.34420442778213</v>
      </c>
    </row>
    <row r="310" spans="5:6" x14ac:dyDescent="0.25">
      <c r="E310" s="49">
        <f t="shared" ca="1" si="8"/>
        <v>0.45399875754326113</v>
      </c>
      <c r="F310" s="49">
        <f t="shared" ca="1" si="9"/>
        <v>244.2876167596296</v>
      </c>
    </row>
    <row r="311" spans="5:6" x14ac:dyDescent="0.25">
      <c r="E311" s="49">
        <f t="shared" ca="1" si="8"/>
        <v>0.6185569294323775</v>
      </c>
      <c r="F311" s="49">
        <f t="shared" ca="1" si="9"/>
        <v>259.1124088035275</v>
      </c>
    </row>
    <row r="312" spans="5:6" x14ac:dyDescent="0.25">
      <c r="E312" s="49">
        <f t="shared" ca="1" si="8"/>
        <v>0.14981957323003936</v>
      </c>
      <c r="F312" s="49">
        <f t="shared" ca="1" si="9"/>
        <v>213.57687348649964</v>
      </c>
    </row>
    <row r="313" spans="5:6" x14ac:dyDescent="0.25">
      <c r="E313" s="49">
        <f t="shared" ca="1" si="8"/>
        <v>0.65599311332048782</v>
      </c>
      <c r="F313" s="49">
        <f t="shared" ca="1" si="9"/>
        <v>262.74692338376656</v>
      </c>
    </row>
    <row r="314" spans="5:6" x14ac:dyDescent="0.25">
      <c r="E314" s="49">
        <f t="shared" ca="1" si="8"/>
        <v>6.450609644960914E-2</v>
      </c>
      <c r="F314" s="49">
        <f t="shared" ca="1" si="9"/>
        <v>198.64209524983181</v>
      </c>
    </row>
    <row r="315" spans="5:6" x14ac:dyDescent="0.25">
      <c r="E315" s="49">
        <f t="shared" ca="1" si="8"/>
        <v>0.62728407916046425</v>
      </c>
      <c r="F315" s="49">
        <f t="shared" ca="1" si="9"/>
        <v>259.945665866345</v>
      </c>
    </row>
    <row r="316" spans="5:6" x14ac:dyDescent="0.25">
      <c r="E316" s="49">
        <f t="shared" ca="1" si="8"/>
        <v>0.6231655941484604</v>
      </c>
      <c r="F316" s="49">
        <f t="shared" ca="1" si="9"/>
        <v>259.5514689086574</v>
      </c>
    </row>
    <row r="317" spans="5:6" x14ac:dyDescent="0.25">
      <c r="E317" s="49">
        <f t="shared" ca="1" si="8"/>
        <v>0.67801275123833682</v>
      </c>
      <c r="F317" s="49">
        <f t="shared" ca="1" si="9"/>
        <v>264.9688557365206</v>
      </c>
    </row>
    <row r="318" spans="5:6" x14ac:dyDescent="0.25">
      <c r="E318" s="49">
        <f t="shared" ca="1" si="8"/>
        <v>0.27052154485593416</v>
      </c>
      <c r="F318" s="49">
        <f t="shared" ca="1" si="9"/>
        <v>227.42678736268246</v>
      </c>
    </row>
    <row r="319" spans="5:6" x14ac:dyDescent="0.25">
      <c r="E319" s="49">
        <f t="shared" ca="1" si="8"/>
        <v>0.7509244340700556</v>
      </c>
      <c r="F319" s="49">
        <f t="shared" ca="1" si="9"/>
        <v>272.96228918978034</v>
      </c>
    </row>
    <row r="320" spans="5:6" x14ac:dyDescent="0.25">
      <c r="E320" s="49">
        <f t="shared" ca="1" si="8"/>
        <v>0.46604828192882053</v>
      </c>
      <c r="F320" s="49">
        <f t="shared" ca="1" si="9"/>
        <v>245.34659976733937</v>
      </c>
    </row>
    <row r="321" spans="5:6" x14ac:dyDescent="0.25">
      <c r="E321" s="49">
        <f t="shared" ca="1" si="8"/>
        <v>0.57556536958678495</v>
      </c>
      <c r="F321" s="49">
        <f t="shared" ca="1" si="9"/>
        <v>255.10708113331441</v>
      </c>
    </row>
    <row r="322" spans="5:6" x14ac:dyDescent="0.25">
      <c r="E322" s="49">
        <f t="shared" ca="1" si="8"/>
        <v>0.66186826312970637</v>
      </c>
      <c r="F322" s="49">
        <f t="shared" ca="1" si="9"/>
        <v>263.33295765527936</v>
      </c>
    </row>
    <row r="323" spans="5:6" x14ac:dyDescent="0.25">
      <c r="E323" s="49">
        <f t="shared" ca="1" si="8"/>
        <v>0.46404877781612275</v>
      </c>
      <c r="F323" s="49">
        <f t="shared" ca="1" si="9"/>
        <v>245.17087572717284</v>
      </c>
    </row>
    <row r="324" spans="5:6" x14ac:dyDescent="0.25">
      <c r="E324" s="49">
        <f t="shared" ref="E324:E387" ca="1" si="10">RAND()</f>
        <v>7.5346185750005401E-2</v>
      </c>
      <c r="F324" s="49">
        <f t="shared" ref="F324:F387" ca="1" si="11">_xlfn.GAMMA.INV(E324,$C$3,$C$4)</f>
        <v>201.10438909055017</v>
      </c>
    </row>
    <row r="325" spans="5:6" x14ac:dyDescent="0.25">
      <c r="E325" s="49">
        <f t="shared" ca="1" si="10"/>
        <v>0.52740122327764061</v>
      </c>
      <c r="F325" s="49">
        <f t="shared" ca="1" si="11"/>
        <v>250.76402119606917</v>
      </c>
    </row>
    <row r="326" spans="5:6" x14ac:dyDescent="0.25">
      <c r="E326" s="49">
        <f t="shared" ca="1" si="10"/>
        <v>0.26076087748594368</v>
      </c>
      <c r="F326" s="49">
        <f t="shared" ca="1" si="11"/>
        <v>226.43991878438382</v>
      </c>
    </row>
    <row r="327" spans="5:6" x14ac:dyDescent="0.25">
      <c r="E327" s="49">
        <f t="shared" ca="1" si="10"/>
        <v>6.8388518658535569E-2</v>
      </c>
      <c r="F327" s="49">
        <f t="shared" ca="1" si="11"/>
        <v>199.55584970350671</v>
      </c>
    </row>
    <row r="328" spans="5:6" x14ac:dyDescent="0.25">
      <c r="E328" s="49">
        <f t="shared" ca="1" si="10"/>
        <v>0.59384588081300338</v>
      </c>
      <c r="F328" s="49">
        <f t="shared" ca="1" si="11"/>
        <v>256.79192321461784</v>
      </c>
    </row>
    <row r="329" spans="5:6" x14ac:dyDescent="0.25">
      <c r="E329" s="49">
        <f t="shared" ca="1" si="10"/>
        <v>0.82830695018201439</v>
      </c>
      <c r="F329" s="49">
        <f t="shared" ca="1" si="11"/>
        <v>283.21589544128892</v>
      </c>
    </row>
    <row r="330" spans="5:6" x14ac:dyDescent="0.25">
      <c r="E330" s="49">
        <f t="shared" ca="1" si="10"/>
        <v>0.26399190155795138</v>
      </c>
      <c r="F330" s="49">
        <f t="shared" ca="1" si="11"/>
        <v>226.76832254073193</v>
      </c>
    </row>
    <row r="331" spans="5:6" x14ac:dyDescent="0.25">
      <c r="E331" s="49">
        <f t="shared" ca="1" si="10"/>
        <v>0.28125876515700188</v>
      </c>
      <c r="F331" s="49">
        <f t="shared" ca="1" si="11"/>
        <v>228.4953137319211</v>
      </c>
    </row>
    <row r="332" spans="5:6" x14ac:dyDescent="0.25">
      <c r="E332" s="49">
        <f t="shared" ca="1" si="10"/>
        <v>0.58853296613897121</v>
      </c>
      <c r="F332" s="49">
        <f t="shared" ca="1" si="11"/>
        <v>256.29971888231967</v>
      </c>
    </row>
    <row r="333" spans="5:6" x14ac:dyDescent="0.25">
      <c r="E333" s="49">
        <f t="shared" ca="1" si="10"/>
        <v>0.59099298712526305</v>
      </c>
      <c r="F333" s="49">
        <f t="shared" ca="1" si="11"/>
        <v>256.52735167869946</v>
      </c>
    </row>
    <row r="334" spans="5:6" x14ac:dyDescent="0.25">
      <c r="E334" s="49">
        <f t="shared" ca="1" si="10"/>
        <v>0.35830015812905325</v>
      </c>
      <c r="F334" s="49">
        <f t="shared" ca="1" si="11"/>
        <v>235.76964335569212</v>
      </c>
    </row>
    <row r="335" spans="5:6" x14ac:dyDescent="0.25">
      <c r="E335" s="49">
        <f t="shared" ca="1" si="10"/>
        <v>0.57262172659070842</v>
      </c>
      <c r="F335" s="49">
        <f t="shared" ca="1" si="11"/>
        <v>254.8379602566429</v>
      </c>
    </row>
    <row r="336" spans="5:6" x14ac:dyDescent="0.25">
      <c r="E336" s="49">
        <f t="shared" ca="1" si="10"/>
        <v>0.37581736006760513</v>
      </c>
      <c r="F336" s="49">
        <f t="shared" ca="1" si="11"/>
        <v>237.35568784476686</v>
      </c>
    </row>
    <row r="337" spans="5:6" x14ac:dyDescent="0.25">
      <c r="E337" s="49">
        <f t="shared" ca="1" si="10"/>
        <v>0.36335482868205049</v>
      </c>
      <c r="F337" s="49">
        <f t="shared" ca="1" si="11"/>
        <v>236.22917395812973</v>
      </c>
    </row>
    <row r="338" spans="5:6" x14ac:dyDescent="0.25">
      <c r="E338" s="49">
        <f t="shared" ca="1" si="10"/>
        <v>0.26397762193851326</v>
      </c>
      <c r="F338" s="49">
        <f t="shared" ca="1" si="11"/>
        <v>226.76687498259284</v>
      </c>
    </row>
    <row r="339" spans="5:6" x14ac:dyDescent="0.25">
      <c r="E339" s="49">
        <f t="shared" ca="1" si="10"/>
        <v>0.51001368288672355</v>
      </c>
      <c r="F339" s="49">
        <f t="shared" ca="1" si="11"/>
        <v>249.22045042902414</v>
      </c>
    </row>
    <row r="340" spans="5:6" x14ac:dyDescent="0.25">
      <c r="E340" s="49">
        <f t="shared" ca="1" si="10"/>
        <v>0.78634000625388667</v>
      </c>
      <c r="F340" s="49">
        <f t="shared" ca="1" si="11"/>
        <v>277.34996817728694</v>
      </c>
    </row>
    <row r="341" spans="5:6" x14ac:dyDescent="0.25">
      <c r="E341" s="49">
        <f t="shared" ca="1" si="10"/>
        <v>0.82303815844408301</v>
      </c>
      <c r="F341" s="49">
        <f t="shared" ca="1" si="11"/>
        <v>282.42924441599803</v>
      </c>
    </row>
    <row r="342" spans="5:6" x14ac:dyDescent="0.25">
      <c r="E342" s="49">
        <f t="shared" ca="1" si="10"/>
        <v>0.89580474616903405</v>
      </c>
      <c r="F342" s="49">
        <f t="shared" ca="1" si="11"/>
        <v>295.31390492995223</v>
      </c>
    </row>
    <row r="343" spans="5:6" x14ac:dyDescent="0.25">
      <c r="E343" s="49">
        <f t="shared" ca="1" si="10"/>
        <v>0.84669842123876149</v>
      </c>
      <c r="F343" s="49">
        <f t="shared" ca="1" si="11"/>
        <v>286.10289002498689</v>
      </c>
    </row>
    <row r="344" spans="5:6" x14ac:dyDescent="0.25">
      <c r="E344" s="49">
        <f t="shared" ca="1" si="10"/>
        <v>0.94990869896188324</v>
      </c>
      <c r="F344" s="49">
        <f t="shared" ca="1" si="11"/>
        <v>310.81914745167575</v>
      </c>
    </row>
    <row r="345" spans="5:6" x14ac:dyDescent="0.25">
      <c r="E345" s="49">
        <f t="shared" ca="1" si="10"/>
        <v>0.39703535897063003</v>
      </c>
      <c r="F345" s="49">
        <f t="shared" ca="1" si="11"/>
        <v>239.2556584842996</v>
      </c>
    </row>
    <row r="346" spans="5:6" x14ac:dyDescent="0.25">
      <c r="E346" s="49">
        <f t="shared" ca="1" si="10"/>
        <v>0.93928121646440765</v>
      </c>
      <c r="F346" s="49">
        <f t="shared" ca="1" si="11"/>
        <v>306.94625435017133</v>
      </c>
    </row>
    <row r="347" spans="5:6" x14ac:dyDescent="0.25">
      <c r="E347" s="49">
        <f t="shared" ca="1" si="10"/>
        <v>0.92745144048662287</v>
      </c>
      <c r="F347" s="49">
        <f t="shared" ca="1" si="11"/>
        <v>303.24591310562505</v>
      </c>
    </row>
    <row r="348" spans="5:6" x14ac:dyDescent="0.25">
      <c r="E348" s="49">
        <f t="shared" ca="1" si="10"/>
        <v>0.77841224725042335</v>
      </c>
      <c r="F348" s="49">
        <f t="shared" ca="1" si="11"/>
        <v>276.33005918110462</v>
      </c>
    </row>
    <row r="349" spans="5:6" x14ac:dyDescent="0.25">
      <c r="E349" s="49">
        <f t="shared" ca="1" si="10"/>
        <v>0.89825505723062449</v>
      </c>
      <c r="F349" s="49">
        <f t="shared" ca="1" si="11"/>
        <v>295.8541092325903</v>
      </c>
    </row>
    <row r="350" spans="5:6" x14ac:dyDescent="0.25">
      <c r="E350" s="49">
        <f t="shared" ca="1" si="10"/>
        <v>0.15377791629081272</v>
      </c>
      <c r="F350" s="49">
        <f t="shared" ca="1" si="11"/>
        <v>214.11341414421585</v>
      </c>
    </row>
    <row r="351" spans="5:6" x14ac:dyDescent="0.25">
      <c r="E351" s="49">
        <f t="shared" ca="1" si="10"/>
        <v>0.72891333259422597</v>
      </c>
      <c r="F351" s="49">
        <f t="shared" ca="1" si="11"/>
        <v>270.4248582119244</v>
      </c>
    </row>
    <row r="352" spans="5:6" x14ac:dyDescent="0.25">
      <c r="E352" s="49">
        <f t="shared" ca="1" si="10"/>
        <v>0.3494773207455989</v>
      </c>
      <c r="F352" s="49">
        <f t="shared" ca="1" si="11"/>
        <v>234.96350547269461</v>
      </c>
    </row>
    <row r="353" spans="5:6" x14ac:dyDescent="0.25">
      <c r="E353" s="49">
        <f t="shared" ca="1" si="10"/>
        <v>0.68160969231921342</v>
      </c>
      <c r="F353" s="49">
        <f t="shared" ca="1" si="11"/>
        <v>265.33877861795384</v>
      </c>
    </row>
    <row r="354" spans="5:6" x14ac:dyDescent="0.25">
      <c r="E354" s="49">
        <f t="shared" ca="1" si="10"/>
        <v>0.76729579774263945</v>
      </c>
      <c r="F354" s="49">
        <f t="shared" ca="1" si="11"/>
        <v>274.9383865843057</v>
      </c>
    </row>
    <row r="355" spans="5:6" x14ac:dyDescent="0.25">
      <c r="E355" s="49">
        <f t="shared" ca="1" si="10"/>
        <v>0.61717640327615864</v>
      </c>
      <c r="F355" s="49">
        <f t="shared" ca="1" si="11"/>
        <v>258.98129875813868</v>
      </c>
    </row>
    <row r="356" spans="5:6" x14ac:dyDescent="0.25">
      <c r="E356" s="49">
        <f t="shared" ca="1" si="10"/>
        <v>0.58636921040003764</v>
      </c>
      <c r="F356" s="49">
        <f t="shared" ca="1" si="11"/>
        <v>256.09987762952505</v>
      </c>
    </row>
    <row r="357" spans="5:6" x14ac:dyDescent="0.25">
      <c r="E357" s="49">
        <f t="shared" ca="1" si="10"/>
        <v>0.80703707798660362</v>
      </c>
      <c r="F357" s="49">
        <f t="shared" ca="1" si="11"/>
        <v>280.13499665376639</v>
      </c>
    </row>
    <row r="358" spans="5:6" x14ac:dyDescent="0.25">
      <c r="E358" s="49">
        <f t="shared" ca="1" si="10"/>
        <v>0.11017930926423758</v>
      </c>
      <c r="F358" s="49">
        <f t="shared" ca="1" si="11"/>
        <v>207.63829962432933</v>
      </c>
    </row>
    <row r="359" spans="5:6" x14ac:dyDescent="0.25">
      <c r="E359" s="49">
        <f t="shared" ca="1" si="10"/>
        <v>0.94330614680850711</v>
      </c>
      <c r="F359" s="49">
        <f t="shared" ca="1" si="11"/>
        <v>308.34121808634069</v>
      </c>
    </row>
    <row r="360" spans="5:6" x14ac:dyDescent="0.25">
      <c r="E360" s="49">
        <f t="shared" ca="1" si="10"/>
        <v>0.44865574634520844</v>
      </c>
      <c r="F360" s="49">
        <f t="shared" ca="1" si="11"/>
        <v>243.81788989824113</v>
      </c>
    </row>
    <row r="361" spans="5:6" x14ac:dyDescent="0.25">
      <c r="E361" s="49">
        <f t="shared" ca="1" si="10"/>
        <v>0.70799391628917563</v>
      </c>
      <c r="F361" s="49">
        <f t="shared" ca="1" si="11"/>
        <v>268.12079204500117</v>
      </c>
    </row>
    <row r="362" spans="5:6" x14ac:dyDescent="0.25">
      <c r="E362" s="49">
        <f t="shared" ca="1" si="10"/>
        <v>0.88846110561871494</v>
      </c>
      <c r="F362" s="49">
        <f t="shared" ca="1" si="11"/>
        <v>293.75170758963793</v>
      </c>
    </row>
    <row r="363" spans="5:6" x14ac:dyDescent="0.25">
      <c r="E363" s="49">
        <f t="shared" ca="1" si="10"/>
        <v>0.13072800981375665</v>
      </c>
      <c r="F363" s="49">
        <f t="shared" ca="1" si="11"/>
        <v>210.85946593249477</v>
      </c>
    </row>
    <row r="364" spans="5:6" x14ac:dyDescent="0.25">
      <c r="E364" s="49">
        <f t="shared" ca="1" si="10"/>
        <v>6.6380574417028049E-2</v>
      </c>
      <c r="F364" s="49">
        <f t="shared" ca="1" si="11"/>
        <v>199.0880753425935</v>
      </c>
    </row>
    <row r="365" spans="5:6" x14ac:dyDescent="0.25">
      <c r="E365" s="49">
        <f t="shared" ca="1" si="10"/>
        <v>0.39228269022692908</v>
      </c>
      <c r="F365" s="49">
        <f t="shared" ca="1" si="11"/>
        <v>238.83179164921717</v>
      </c>
    </row>
    <row r="366" spans="5:6" x14ac:dyDescent="0.25">
      <c r="E366" s="49">
        <f t="shared" ca="1" si="10"/>
        <v>0.5755255189887194</v>
      </c>
      <c r="F366" s="49">
        <f t="shared" ca="1" si="11"/>
        <v>255.10343401368817</v>
      </c>
    </row>
    <row r="367" spans="5:6" x14ac:dyDescent="0.25">
      <c r="E367" s="49">
        <f t="shared" ca="1" si="10"/>
        <v>0.88287439285989955</v>
      </c>
      <c r="F367" s="49">
        <f t="shared" ca="1" si="11"/>
        <v>292.61536691424163</v>
      </c>
    </row>
    <row r="368" spans="5:6" x14ac:dyDescent="0.25">
      <c r="E368" s="49">
        <f t="shared" ca="1" si="10"/>
        <v>0.81433428428336652</v>
      </c>
      <c r="F368" s="49">
        <f t="shared" ca="1" si="11"/>
        <v>281.16448249258332</v>
      </c>
    </row>
    <row r="369" spans="5:6" x14ac:dyDescent="0.25">
      <c r="E369" s="49">
        <f t="shared" ca="1" si="10"/>
        <v>0.54644019211332617</v>
      </c>
      <c r="F369" s="49">
        <f t="shared" ca="1" si="11"/>
        <v>252.46696430516138</v>
      </c>
    </row>
    <row r="370" spans="5:6" x14ac:dyDescent="0.25">
      <c r="E370" s="49">
        <f t="shared" ca="1" si="10"/>
        <v>0.13319467928271711</v>
      </c>
      <c r="F370" s="49">
        <f t="shared" ca="1" si="11"/>
        <v>211.22381747539083</v>
      </c>
    </row>
    <row r="371" spans="5:6" x14ac:dyDescent="0.25">
      <c r="E371" s="49">
        <f t="shared" ca="1" si="10"/>
        <v>0.54651844354916923</v>
      </c>
      <c r="F371" s="49">
        <f t="shared" ca="1" si="11"/>
        <v>252.47399640426042</v>
      </c>
    </row>
    <row r="372" spans="5:6" x14ac:dyDescent="0.25">
      <c r="E372" s="49">
        <f t="shared" ca="1" si="10"/>
        <v>6.1625483758500965E-2</v>
      </c>
      <c r="F372" s="49">
        <f t="shared" ca="1" si="11"/>
        <v>197.93806664370717</v>
      </c>
    </row>
    <row r="373" spans="5:6" x14ac:dyDescent="0.25">
      <c r="E373" s="49">
        <f t="shared" ca="1" si="10"/>
        <v>0.22610529150497904</v>
      </c>
      <c r="F373" s="49">
        <f t="shared" ca="1" si="11"/>
        <v>222.79380679746384</v>
      </c>
    </row>
    <row r="374" spans="5:6" x14ac:dyDescent="0.25">
      <c r="E374" s="49">
        <f t="shared" ca="1" si="10"/>
        <v>0.5047159188053929</v>
      </c>
      <c r="F374" s="49">
        <f t="shared" ca="1" si="11"/>
        <v>248.75187585818685</v>
      </c>
    </row>
    <row r="375" spans="5:6" x14ac:dyDescent="0.25">
      <c r="E375" s="49">
        <f t="shared" ca="1" si="10"/>
        <v>0.56146644111799826</v>
      </c>
      <c r="F375" s="49">
        <f t="shared" ca="1" si="11"/>
        <v>253.82301739635312</v>
      </c>
    </row>
    <row r="376" spans="5:6" x14ac:dyDescent="0.25">
      <c r="E376" s="49">
        <f t="shared" ca="1" si="10"/>
        <v>0.21545494791100117</v>
      </c>
      <c r="F376" s="49">
        <f t="shared" ca="1" si="11"/>
        <v>221.62023823005933</v>
      </c>
    </row>
    <row r="377" spans="5:6" x14ac:dyDescent="0.25">
      <c r="E377" s="49">
        <f t="shared" ca="1" si="10"/>
        <v>0.82015380002067872</v>
      </c>
      <c r="F377" s="49">
        <f t="shared" ca="1" si="11"/>
        <v>282.00546496252889</v>
      </c>
    </row>
    <row r="378" spans="5:6" x14ac:dyDescent="0.25">
      <c r="E378" s="49">
        <f t="shared" ca="1" si="10"/>
        <v>6.7455985537473451E-3</v>
      </c>
      <c r="F378" s="49">
        <f t="shared" ca="1" si="11"/>
        <v>171.18434572889345</v>
      </c>
    </row>
    <row r="379" spans="5:6" x14ac:dyDescent="0.25">
      <c r="E379" s="49">
        <f t="shared" ca="1" si="10"/>
        <v>0.88448982699935252</v>
      </c>
      <c r="F379" s="49">
        <f t="shared" ca="1" si="11"/>
        <v>292.9396143871765</v>
      </c>
    </row>
    <row r="380" spans="5:6" x14ac:dyDescent="0.25">
      <c r="E380" s="49">
        <f t="shared" ca="1" si="10"/>
        <v>0.51772704173939987</v>
      </c>
      <c r="F380" s="49">
        <f t="shared" ca="1" si="11"/>
        <v>249.90403307653654</v>
      </c>
    </row>
    <row r="381" spans="5:6" x14ac:dyDescent="0.25">
      <c r="E381" s="49">
        <f t="shared" ca="1" si="10"/>
        <v>0.19299040015531577</v>
      </c>
      <c r="F381" s="49">
        <f t="shared" ca="1" si="11"/>
        <v>219.04296300662713</v>
      </c>
    </row>
    <row r="382" spans="5:6" x14ac:dyDescent="0.25">
      <c r="E382" s="49">
        <f t="shared" ca="1" si="10"/>
        <v>0.16806936347504731</v>
      </c>
      <c r="F382" s="49">
        <f t="shared" ca="1" si="11"/>
        <v>215.98530194845841</v>
      </c>
    </row>
    <row r="383" spans="5:6" x14ac:dyDescent="0.25">
      <c r="E383" s="49">
        <f t="shared" ca="1" si="10"/>
        <v>0.257549247567739</v>
      </c>
      <c r="F383" s="49">
        <f t="shared" ca="1" si="11"/>
        <v>226.11172475306532</v>
      </c>
    </row>
    <row r="384" spans="5:6" x14ac:dyDescent="0.25">
      <c r="E384" s="49">
        <f t="shared" ca="1" si="10"/>
        <v>0.90080714992486277</v>
      </c>
      <c r="F384" s="49">
        <f t="shared" ca="1" si="11"/>
        <v>296.42762825791851</v>
      </c>
    </row>
    <row r="385" spans="5:6" x14ac:dyDescent="0.25">
      <c r="E385" s="49">
        <f t="shared" ca="1" si="10"/>
        <v>0.78957650835333504</v>
      </c>
      <c r="F385" s="49">
        <f t="shared" ca="1" si="11"/>
        <v>277.77338347878856</v>
      </c>
    </row>
    <row r="386" spans="5:6" x14ac:dyDescent="0.25">
      <c r="E386" s="49">
        <f t="shared" ca="1" si="10"/>
        <v>0.5111287230312781</v>
      </c>
      <c r="F386" s="49">
        <f t="shared" ca="1" si="11"/>
        <v>249.31916513799533</v>
      </c>
    </row>
    <row r="387" spans="5:6" x14ac:dyDescent="0.25">
      <c r="E387" s="49">
        <f t="shared" ca="1" si="10"/>
        <v>0.41298582914238247</v>
      </c>
      <c r="F387" s="49">
        <f t="shared" ca="1" si="11"/>
        <v>240.67229538197793</v>
      </c>
    </row>
    <row r="388" spans="5:6" x14ac:dyDescent="0.25">
      <c r="E388" s="49">
        <f t="shared" ref="E388:E451" ca="1" si="12">RAND()</f>
        <v>0.60882466327147489</v>
      </c>
      <c r="F388" s="49">
        <f t="shared" ref="F388:F451" ca="1" si="13">_xlfn.GAMMA.INV(E388,$C$3,$C$4)</f>
        <v>258.19200038381456</v>
      </c>
    </row>
    <row r="389" spans="5:6" x14ac:dyDescent="0.25">
      <c r="E389" s="49">
        <f t="shared" ca="1" si="12"/>
        <v>0.65837658166619051</v>
      </c>
      <c r="F389" s="49">
        <f t="shared" ca="1" si="13"/>
        <v>262.98410246106971</v>
      </c>
    </row>
    <row r="390" spans="5:6" x14ac:dyDescent="0.25">
      <c r="E390" s="49">
        <f t="shared" ca="1" si="12"/>
        <v>0.76240505291507199</v>
      </c>
      <c r="F390" s="49">
        <f t="shared" ca="1" si="13"/>
        <v>274.33932409848245</v>
      </c>
    </row>
    <row r="391" spans="5:6" x14ac:dyDescent="0.25">
      <c r="E391" s="49">
        <f t="shared" ca="1" si="12"/>
        <v>0.96921216028714618</v>
      </c>
      <c r="F391" s="49">
        <f t="shared" ca="1" si="13"/>
        <v>320.11455932278102</v>
      </c>
    </row>
    <row r="392" spans="5:6" x14ac:dyDescent="0.25">
      <c r="E392" s="49">
        <f t="shared" ca="1" si="12"/>
        <v>0.8810861339612126</v>
      </c>
      <c r="F392" s="49">
        <f t="shared" ca="1" si="13"/>
        <v>292.26037532688542</v>
      </c>
    </row>
    <row r="393" spans="5:6" x14ac:dyDescent="0.25">
      <c r="E393" s="49">
        <f t="shared" ca="1" si="12"/>
        <v>0.61533183706102368</v>
      </c>
      <c r="F393" s="49">
        <f t="shared" ca="1" si="13"/>
        <v>258.8064072117823</v>
      </c>
    </row>
    <row r="394" spans="5:6" x14ac:dyDescent="0.25">
      <c r="E394" s="49">
        <f t="shared" ca="1" si="12"/>
        <v>0.69410593471565107</v>
      </c>
      <c r="F394" s="49">
        <f t="shared" ca="1" si="13"/>
        <v>266.64072807022103</v>
      </c>
    </row>
    <row r="395" spans="5:6" x14ac:dyDescent="0.25">
      <c r="E395" s="49">
        <f t="shared" ca="1" si="12"/>
        <v>0.18042410008382836</v>
      </c>
      <c r="F395" s="49">
        <f t="shared" ca="1" si="13"/>
        <v>217.53067546756006</v>
      </c>
    </row>
    <row r="396" spans="5:6" x14ac:dyDescent="0.25">
      <c r="E396" s="49">
        <f t="shared" ca="1" si="12"/>
        <v>0.46890154668192963</v>
      </c>
      <c r="F396" s="49">
        <f t="shared" ca="1" si="13"/>
        <v>245.59737174180711</v>
      </c>
    </row>
    <row r="397" spans="5:6" x14ac:dyDescent="0.25">
      <c r="E397" s="49">
        <f t="shared" ca="1" si="12"/>
        <v>0.94819206580319737</v>
      </c>
      <c r="F397" s="49">
        <f t="shared" ca="1" si="13"/>
        <v>310.14979254005152</v>
      </c>
    </row>
    <row r="398" spans="5:6" x14ac:dyDescent="0.25">
      <c r="E398" s="49">
        <f t="shared" ca="1" si="12"/>
        <v>0.17853638385486703</v>
      </c>
      <c r="F398" s="49">
        <f t="shared" ca="1" si="13"/>
        <v>217.29851519461167</v>
      </c>
    </row>
    <row r="399" spans="5:6" x14ac:dyDescent="0.25">
      <c r="E399" s="49">
        <f t="shared" ca="1" si="12"/>
        <v>0.60459073081451953</v>
      </c>
      <c r="F399" s="49">
        <f t="shared" ca="1" si="13"/>
        <v>257.79430500865044</v>
      </c>
    </row>
    <row r="400" spans="5:6" x14ac:dyDescent="0.25">
      <c r="E400" s="49">
        <f t="shared" ca="1" si="12"/>
        <v>0.25680844345721843</v>
      </c>
      <c r="F400" s="49">
        <f t="shared" ca="1" si="13"/>
        <v>226.03576768039619</v>
      </c>
    </row>
    <row r="401" spans="5:6" x14ac:dyDescent="0.25">
      <c r="E401" s="49">
        <f t="shared" ca="1" si="12"/>
        <v>0.67025803853458565</v>
      </c>
      <c r="F401" s="49">
        <f t="shared" ca="1" si="13"/>
        <v>264.17823542456767</v>
      </c>
    </row>
    <row r="402" spans="5:6" x14ac:dyDescent="0.25">
      <c r="E402" s="49">
        <f t="shared" ca="1" si="12"/>
        <v>0.46846298281305498</v>
      </c>
      <c r="F402" s="49">
        <f t="shared" ca="1" si="13"/>
        <v>245.55882491935427</v>
      </c>
    </row>
    <row r="403" spans="5:6" x14ac:dyDescent="0.25">
      <c r="E403" s="49">
        <f t="shared" ca="1" si="12"/>
        <v>0.66176886911884336</v>
      </c>
      <c r="F403" s="49">
        <f t="shared" ca="1" si="13"/>
        <v>263.32300383809331</v>
      </c>
    </row>
    <row r="404" spans="5:6" x14ac:dyDescent="0.25">
      <c r="E404" s="49">
        <f t="shared" ca="1" si="12"/>
        <v>0.2301536334100841</v>
      </c>
      <c r="F404" s="49">
        <f t="shared" ca="1" si="13"/>
        <v>223.23270761274952</v>
      </c>
    </row>
    <row r="405" spans="5:6" x14ac:dyDescent="0.25">
      <c r="E405" s="49">
        <f t="shared" ca="1" si="12"/>
        <v>0.93747521298296821</v>
      </c>
      <c r="F405" s="49">
        <f t="shared" ca="1" si="13"/>
        <v>306.34505880757052</v>
      </c>
    </row>
    <row r="406" spans="5:6" x14ac:dyDescent="0.25">
      <c r="E406" s="49">
        <f t="shared" ca="1" si="12"/>
        <v>0.68818579961234549</v>
      </c>
      <c r="F406" s="49">
        <f t="shared" ca="1" si="13"/>
        <v>266.02058797725147</v>
      </c>
    </row>
    <row r="407" spans="5:6" x14ac:dyDescent="0.25">
      <c r="E407" s="49">
        <f t="shared" ca="1" si="12"/>
        <v>0.68184439443322487</v>
      </c>
      <c r="F407" s="49">
        <f t="shared" ca="1" si="13"/>
        <v>265.36298894336164</v>
      </c>
    </row>
    <row r="408" spans="5:6" x14ac:dyDescent="0.25">
      <c r="E408" s="49">
        <f t="shared" ca="1" si="12"/>
        <v>0.2001659080115209</v>
      </c>
      <c r="F408" s="49">
        <f t="shared" ca="1" si="13"/>
        <v>219.88256965340358</v>
      </c>
    </row>
    <row r="409" spans="5:6" x14ac:dyDescent="0.25">
      <c r="E409" s="49">
        <f t="shared" ca="1" si="12"/>
        <v>0.76106050533301495</v>
      </c>
      <c r="F409" s="49">
        <f t="shared" ca="1" si="13"/>
        <v>274.17597400764839</v>
      </c>
    </row>
    <row r="410" spans="5:6" x14ac:dyDescent="0.25">
      <c r="E410" s="49">
        <f t="shared" ca="1" si="12"/>
        <v>0.94080401250941625</v>
      </c>
      <c r="F410" s="49">
        <f t="shared" ca="1" si="13"/>
        <v>307.4647580056839</v>
      </c>
    </row>
    <row r="411" spans="5:6" x14ac:dyDescent="0.25">
      <c r="E411" s="49">
        <f t="shared" ca="1" si="12"/>
        <v>0.53801935747906382</v>
      </c>
      <c r="F411" s="49">
        <f t="shared" ca="1" si="13"/>
        <v>251.71187151319617</v>
      </c>
    </row>
    <row r="412" spans="5:6" x14ac:dyDescent="0.25">
      <c r="E412" s="49">
        <f t="shared" ca="1" si="12"/>
        <v>6.8094370421697747E-2</v>
      </c>
      <c r="F412" s="49">
        <f t="shared" ca="1" si="13"/>
        <v>199.48794727430749</v>
      </c>
    </row>
    <row r="413" spans="5:6" x14ac:dyDescent="0.25">
      <c r="E413" s="49">
        <f t="shared" ca="1" si="12"/>
        <v>0.48193980911777812</v>
      </c>
      <c r="F413" s="49">
        <f t="shared" ca="1" si="13"/>
        <v>246.74388119090281</v>
      </c>
    </row>
    <row r="414" spans="5:6" x14ac:dyDescent="0.25">
      <c r="E414" s="49">
        <f t="shared" ca="1" si="12"/>
        <v>0.65206341765559617</v>
      </c>
      <c r="F414" s="49">
        <f t="shared" ca="1" si="13"/>
        <v>262.3575264588851</v>
      </c>
    </row>
    <row r="415" spans="5:6" x14ac:dyDescent="0.25">
      <c r="E415" s="49">
        <f t="shared" ca="1" si="12"/>
        <v>0.41181655659593175</v>
      </c>
      <c r="F415" s="49">
        <f t="shared" ca="1" si="13"/>
        <v>240.56872073946369</v>
      </c>
    </row>
    <row r="416" spans="5:6" x14ac:dyDescent="0.25">
      <c r="E416" s="49">
        <f t="shared" ca="1" si="12"/>
        <v>0.93888349781965541</v>
      </c>
      <c r="F416" s="49">
        <f t="shared" ca="1" si="13"/>
        <v>306.8126046101616</v>
      </c>
    </row>
    <row r="417" spans="5:6" x14ac:dyDescent="0.25">
      <c r="E417" s="49">
        <f t="shared" ca="1" si="12"/>
        <v>0.28537982353320168</v>
      </c>
      <c r="F417" s="49">
        <f t="shared" ca="1" si="13"/>
        <v>228.90102298492565</v>
      </c>
    </row>
    <row r="418" spans="5:6" x14ac:dyDescent="0.25">
      <c r="E418" s="49">
        <f t="shared" ca="1" si="12"/>
        <v>0.21044294167979694</v>
      </c>
      <c r="F418" s="49">
        <f t="shared" ca="1" si="13"/>
        <v>221.05784322832687</v>
      </c>
    </row>
    <row r="419" spans="5:6" x14ac:dyDescent="0.25">
      <c r="E419" s="49">
        <f t="shared" ca="1" si="12"/>
        <v>0.6040361905367968</v>
      </c>
      <c r="F419" s="49">
        <f t="shared" ca="1" si="13"/>
        <v>257.74233383850395</v>
      </c>
    </row>
    <row r="420" spans="5:6" x14ac:dyDescent="0.25">
      <c r="E420" s="49">
        <f t="shared" ca="1" si="12"/>
        <v>1.809757860222827E-2</v>
      </c>
      <c r="F420" s="49">
        <f t="shared" ca="1" si="13"/>
        <v>181.68445230544427</v>
      </c>
    </row>
    <row r="421" spans="5:6" x14ac:dyDescent="0.25">
      <c r="E421" s="49">
        <f t="shared" ca="1" si="12"/>
        <v>0.31069838277052941</v>
      </c>
      <c r="F421" s="49">
        <f t="shared" ca="1" si="13"/>
        <v>231.34620462574281</v>
      </c>
    </row>
    <row r="422" spans="5:6" x14ac:dyDescent="0.25">
      <c r="E422" s="49">
        <f t="shared" ca="1" si="12"/>
        <v>0.94034139972306197</v>
      </c>
      <c r="F422" s="49">
        <f t="shared" ca="1" si="13"/>
        <v>307.30608587897666</v>
      </c>
    </row>
    <row r="423" spans="5:6" x14ac:dyDescent="0.25">
      <c r="E423" s="49">
        <f t="shared" ca="1" si="12"/>
        <v>0.7036571087958684</v>
      </c>
      <c r="F423" s="49">
        <f t="shared" ca="1" si="13"/>
        <v>267.65464709451697</v>
      </c>
    </row>
    <row r="424" spans="5:6" x14ac:dyDescent="0.25">
      <c r="E424" s="49">
        <f t="shared" ca="1" si="12"/>
        <v>0.63569395301862897</v>
      </c>
      <c r="F424" s="49">
        <f t="shared" ca="1" si="13"/>
        <v>260.7562508807726</v>
      </c>
    </row>
    <row r="425" spans="5:6" x14ac:dyDescent="0.25">
      <c r="E425" s="49">
        <f t="shared" ca="1" si="12"/>
        <v>0.67132771152338411</v>
      </c>
      <c r="F425" s="49">
        <f t="shared" ca="1" si="13"/>
        <v>264.28674649380656</v>
      </c>
    </row>
    <row r="426" spans="5:6" x14ac:dyDescent="0.25">
      <c r="E426" s="49">
        <f t="shared" ca="1" si="12"/>
        <v>0.18382124035659242</v>
      </c>
      <c r="F426" s="49">
        <f t="shared" ca="1" si="13"/>
        <v>217.94508170656047</v>
      </c>
    </row>
    <row r="427" spans="5:6" x14ac:dyDescent="0.25">
      <c r="E427" s="49">
        <f t="shared" ca="1" si="12"/>
        <v>0.3566682562109118</v>
      </c>
      <c r="F427" s="49">
        <f t="shared" ca="1" si="13"/>
        <v>235.62093411719675</v>
      </c>
    </row>
    <row r="428" spans="5:6" x14ac:dyDescent="0.25">
      <c r="E428" s="49">
        <f t="shared" ca="1" si="12"/>
        <v>0.44259637824056375</v>
      </c>
      <c r="F428" s="49">
        <f t="shared" ca="1" si="13"/>
        <v>243.28492134412826</v>
      </c>
    </row>
    <row r="429" spans="5:6" x14ac:dyDescent="0.25">
      <c r="E429" s="49">
        <f t="shared" ca="1" si="12"/>
        <v>0.80326315057478737</v>
      </c>
      <c r="F429" s="49">
        <f t="shared" ca="1" si="13"/>
        <v>279.61286564875081</v>
      </c>
    </row>
    <row r="430" spans="5:6" x14ac:dyDescent="0.25">
      <c r="E430" s="49">
        <f t="shared" ca="1" si="12"/>
        <v>0.75240211971857729</v>
      </c>
      <c r="F430" s="49">
        <f t="shared" ca="1" si="13"/>
        <v>273.13733042431687</v>
      </c>
    </row>
    <row r="431" spans="5:6" x14ac:dyDescent="0.25">
      <c r="E431" s="49">
        <f t="shared" ca="1" si="12"/>
        <v>0.21614125656002348</v>
      </c>
      <c r="F431" s="49">
        <f t="shared" ca="1" si="13"/>
        <v>221.69672782232652</v>
      </c>
    </row>
    <row r="432" spans="5:6" x14ac:dyDescent="0.25">
      <c r="E432" s="49">
        <f t="shared" ca="1" si="12"/>
        <v>0.33062012787609807</v>
      </c>
      <c r="F432" s="49">
        <f t="shared" ca="1" si="13"/>
        <v>233.2210726308362</v>
      </c>
    </row>
    <row r="433" spans="5:6" x14ac:dyDescent="0.25">
      <c r="E433" s="49">
        <f t="shared" ca="1" si="12"/>
        <v>4.5495082484841354E-2</v>
      </c>
      <c r="F433" s="49">
        <f t="shared" ca="1" si="13"/>
        <v>193.47087852721342</v>
      </c>
    </row>
    <row r="434" spans="5:6" x14ac:dyDescent="0.25">
      <c r="E434" s="49">
        <f t="shared" ca="1" si="12"/>
        <v>0.43196313425022059</v>
      </c>
      <c r="F434" s="49">
        <f t="shared" ca="1" si="13"/>
        <v>242.34859884168117</v>
      </c>
    </row>
    <row r="435" spans="5:6" x14ac:dyDescent="0.25">
      <c r="E435" s="49">
        <f t="shared" ca="1" si="12"/>
        <v>6.0445559359149748E-2</v>
      </c>
      <c r="F435" s="49">
        <f t="shared" ca="1" si="13"/>
        <v>197.64277042024443</v>
      </c>
    </row>
    <row r="436" spans="5:6" x14ac:dyDescent="0.25">
      <c r="E436" s="49">
        <f t="shared" ca="1" si="12"/>
        <v>0.39428102008818233</v>
      </c>
      <c r="F436" s="49">
        <f t="shared" ca="1" si="13"/>
        <v>239.01012203657942</v>
      </c>
    </row>
    <row r="437" spans="5:6" x14ac:dyDescent="0.25">
      <c r="E437" s="49">
        <f t="shared" ca="1" si="12"/>
        <v>8.9044987167627432E-2</v>
      </c>
      <c r="F437" s="49">
        <f t="shared" ca="1" si="13"/>
        <v>203.88055824707109</v>
      </c>
    </row>
    <row r="438" spans="5:6" x14ac:dyDescent="0.25">
      <c r="E438" s="49">
        <f t="shared" ca="1" si="12"/>
        <v>0.38533486495716462</v>
      </c>
      <c r="F438" s="49">
        <f t="shared" ca="1" si="13"/>
        <v>238.21045658556076</v>
      </c>
    </row>
    <row r="439" spans="5:6" x14ac:dyDescent="0.25">
      <c r="E439" s="49">
        <f t="shared" ca="1" si="12"/>
        <v>0.99678858555634275</v>
      </c>
      <c r="F439" s="49">
        <f t="shared" ca="1" si="13"/>
        <v>357.06921826842893</v>
      </c>
    </row>
    <row r="440" spans="5:6" x14ac:dyDescent="0.25">
      <c r="E440" s="49">
        <f t="shared" ca="1" si="12"/>
        <v>0.61236678144847867</v>
      </c>
      <c r="F440" s="49">
        <f t="shared" ca="1" si="13"/>
        <v>258.5259575464911</v>
      </c>
    </row>
    <row r="441" spans="5:6" x14ac:dyDescent="0.25">
      <c r="E441" s="49">
        <f t="shared" ca="1" si="12"/>
        <v>0.27745042311905344</v>
      </c>
      <c r="F441" s="49">
        <f t="shared" ca="1" si="13"/>
        <v>228.11826615960996</v>
      </c>
    </row>
    <row r="442" spans="5:6" x14ac:dyDescent="0.25">
      <c r="E442" s="49">
        <f t="shared" ca="1" si="12"/>
        <v>0.1962604332050677</v>
      </c>
      <c r="F442" s="49">
        <f t="shared" ca="1" si="13"/>
        <v>219.42762658545246</v>
      </c>
    </row>
    <row r="443" spans="5:6" x14ac:dyDescent="0.25">
      <c r="E443" s="49">
        <f t="shared" ca="1" si="12"/>
        <v>1.6930172619844863E-2</v>
      </c>
      <c r="F443" s="49">
        <f t="shared" ca="1" si="13"/>
        <v>180.91565107779593</v>
      </c>
    </row>
    <row r="444" spans="5:6" x14ac:dyDescent="0.25">
      <c r="E444" s="49">
        <f t="shared" ca="1" si="12"/>
        <v>0.13692811085908896</v>
      </c>
      <c r="F444" s="49">
        <f t="shared" ca="1" si="13"/>
        <v>211.76734673321545</v>
      </c>
    </row>
    <row r="445" spans="5:6" x14ac:dyDescent="0.25">
      <c r="E445" s="49">
        <f t="shared" ca="1" si="12"/>
        <v>0.65626769231521564</v>
      </c>
      <c r="F445" s="49">
        <f t="shared" ca="1" si="13"/>
        <v>262.77420787938792</v>
      </c>
    </row>
    <row r="446" spans="5:6" x14ac:dyDescent="0.25">
      <c r="E446" s="49">
        <f t="shared" ca="1" si="12"/>
        <v>0.74093593057422114</v>
      </c>
      <c r="F446" s="49">
        <f t="shared" ca="1" si="13"/>
        <v>271.79510050361665</v>
      </c>
    </row>
    <row r="447" spans="5:6" x14ac:dyDescent="0.25">
      <c r="E447" s="49">
        <f t="shared" ca="1" si="12"/>
        <v>0.68275549608012198</v>
      </c>
      <c r="F447" s="49">
        <f t="shared" ca="1" si="13"/>
        <v>265.45705761610793</v>
      </c>
    </row>
    <row r="448" spans="5:6" x14ac:dyDescent="0.25">
      <c r="E448" s="49">
        <f t="shared" ca="1" si="12"/>
        <v>0.76700514954304588</v>
      </c>
      <c r="F448" s="49">
        <f t="shared" ca="1" si="13"/>
        <v>274.90256748987815</v>
      </c>
    </row>
    <row r="449" spans="5:6" x14ac:dyDescent="0.25">
      <c r="E449" s="49">
        <f t="shared" ca="1" si="12"/>
        <v>0.57063534341346211</v>
      </c>
      <c r="F449" s="49">
        <f t="shared" ca="1" si="13"/>
        <v>254.65667269000335</v>
      </c>
    </row>
    <row r="450" spans="5:6" x14ac:dyDescent="0.25">
      <c r="E450" s="49">
        <f t="shared" ca="1" si="12"/>
        <v>0.52326229232054267</v>
      </c>
      <c r="F450" s="49">
        <f t="shared" ca="1" si="13"/>
        <v>250.39570290927935</v>
      </c>
    </row>
    <row r="451" spans="5:6" x14ac:dyDescent="0.25">
      <c r="E451" s="49">
        <f t="shared" ca="1" si="12"/>
        <v>0.59768046055815827</v>
      </c>
      <c r="F451" s="49">
        <f t="shared" ca="1" si="13"/>
        <v>257.14855260487172</v>
      </c>
    </row>
    <row r="452" spans="5:6" x14ac:dyDescent="0.25">
      <c r="E452" s="49">
        <f t="shared" ref="E452:E515" ca="1" si="14">RAND()</f>
        <v>0.12196653873221075</v>
      </c>
      <c r="F452" s="49">
        <f t="shared" ref="F452:F515" ca="1" si="15">_xlfn.GAMMA.INV(E452,$C$3,$C$4)</f>
        <v>209.52900364371078</v>
      </c>
    </row>
    <row r="453" spans="5:6" x14ac:dyDescent="0.25">
      <c r="E453" s="49">
        <f t="shared" ca="1" si="14"/>
        <v>0.67373606667040487</v>
      </c>
      <c r="F453" s="49">
        <f t="shared" ca="1" si="15"/>
        <v>264.53169004943265</v>
      </c>
    </row>
    <row r="454" spans="5:6" x14ac:dyDescent="0.25">
      <c r="E454" s="49">
        <f t="shared" ca="1" si="14"/>
        <v>0.43616093978964332</v>
      </c>
      <c r="F454" s="49">
        <f t="shared" ca="1" si="15"/>
        <v>242.71843265250467</v>
      </c>
    </row>
    <row r="455" spans="5:6" x14ac:dyDescent="0.25">
      <c r="E455" s="49">
        <f t="shared" ca="1" si="14"/>
        <v>0.29215514914021212</v>
      </c>
      <c r="F455" s="49">
        <f t="shared" ca="1" si="15"/>
        <v>229.56307552820536</v>
      </c>
    </row>
    <row r="456" spans="5:6" x14ac:dyDescent="0.25">
      <c r="E456" s="49">
        <f t="shared" ca="1" si="14"/>
        <v>0.41074654357662144</v>
      </c>
      <c r="F456" s="49">
        <f t="shared" ca="1" si="15"/>
        <v>240.47390392648171</v>
      </c>
    </row>
    <row r="457" spans="5:6" x14ac:dyDescent="0.25">
      <c r="E457" s="49">
        <f t="shared" ca="1" si="14"/>
        <v>0.58678683446405866</v>
      </c>
      <c r="F457" s="49">
        <f t="shared" ca="1" si="15"/>
        <v>256.1384216300072</v>
      </c>
    </row>
    <row r="458" spans="5:6" x14ac:dyDescent="0.25">
      <c r="E458" s="49">
        <f t="shared" ca="1" si="14"/>
        <v>0.17252171324922316</v>
      </c>
      <c r="F458" s="49">
        <f t="shared" ca="1" si="15"/>
        <v>216.54943620704543</v>
      </c>
    </row>
    <row r="459" spans="5:6" x14ac:dyDescent="0.25">
      <c r="E459" s="49">
        <f t="shared" ca="1" si="14"/>
        <v>0.79889156405273687</v>
      </c>
      <c r="F459" s="49">
        <f t="shared" ca="1" si="15"/>
        <v>279.01636058410713</v>
      </c>
    </row>
    <row r="460" spans="5:6" x14ac:dyDescent="0.25">
      <c r="E460" s="49">
        <f t="shared" ca="1" si="14"/>
        <v>0.74759400986808078</v>
      </c>
      <c r="F460" s="49">
        <f t="shared" ca="1" si="15"/>
        <v>272.57006074981405</v>
      </c>
    </row>
    <row r="461" spans="5:6" x14ac:dyDescent="0.25">
      <c r="E461" s="49">
        <f t="shared" ca="1" si="14"/>
        <v>0.99020728279052772</v>
      </c>
      <c r="F461" s="49">
        <f t="shared" ca="1" si="15"/>
        <v>339.85653117175224</v>
      </c>
    </row>
    <row r="462" spans="5:6" x14ac:dyDescent="0.25">
      <c r="E462" s="49">
        <f t="shared" ca="1" si="14"/>
        <v>0.93499082862309879</v>
      </c>
      <c r="F462" s="49">
        <f t="shared" ca="1" si="15"/>
        <v>305.54098190304171</v>
      </c>
    </row>
    <row r="463" spans="5:6" x14ac:dyDescent="0.25">
      <c r="E463" s="49">
        <f t="shared" ca="1" si="14"/>
        <v>0.98363518003010941</v>
      </c>
      <c r="F463" s="49">
        <f t="shared" ca="1" si="15"/>
        <v>331.31898474177422</v>
      </c>
    </row>
    <row r="464" spans="5:6" x14ac:dyDescent="0.25">
      <c r="E464" s="49">
        <f t="shared" ca="1" si="14"/>
        <v>0.45993697071584261</v>
      </c>
      <c r="F464" s="49">
        <f t="shared" ca="1" si="15"/>
        <v>244.80952307840383</v>
      </c>
    </row>
    <row r="465" spans="5:6" x14ac:dyDescent="0.25">
      <c r="E465" s="49">
        <f t="shared" ca="1" si="14"/>
        <v>0.48543241262903147</v>
      </c>
      <c r="F465" s="49">
        <f t="shared" ca="1" si="15"/>
        <v>247.0512658792926</v>
      </c>
    </row>
    <row r="466" spans="5:6" x14ac:dyDescent="0.25">
      <c r="E466" s="49">
        <f t="shared" ca="1" si="14"/>
        <v>0.5336311873740619</v>
      </c>
      <c r="F466" s="49">
        <f t="shared" ca="1" si="15"/>
        <v>251.31960886399554</v>
      </c>
    </row>
    <row r="467" spans="5:6" x14ac:dyDescent="0.25">
      <c r="E467" s="49">
        <f t="shared" ca="1" si="14"/>
        <v>0.77382157132673191</v>
      </c>
      <c r="F467" s="49">
        <f t="shared" ca="1" si="15"/>
        <v>275.75011758733132</v>
      </c>
    </row>
    <row r="468" spans="5:6" x14ac:dyDescent="0.25">
      <c r="E468" s="49">
        <f t="shared" ca="1" si="14"/>
        <v>0.24097797771684426</v>
      </c>
      <c r="F468" s="49">
        <f t="shared" ca="1" si="15"/>
        <v>224.38831991658233</v>
      </c>
    </row>
    <row r="469" spans="5:6" x14ac:dyDescent="0.25">
      <c r="E469" s="49">
        <f t="shared" ca="1" si="14"/>
        <v>0.75489731982296326</v>
      </c>
      <c r="F469" s="49">
        <f t="shared" ca="1" si="15"/>
        <v>273.43434509891381</v>
      </c>
    </row>
    <row r="470" spans="5:6" x14ac:dyDescent="0.25">
      <c r="E470" s="49">
        <f t="shared" ca="1" si="14"/>
        <v>0.15906184776981169</v>
      </c>
      <c r="F470" s="49">
        <f t="shared" ca="1" si="15"/>
        <v>214.81695697830872</v>
      </c>
    </row>
    <row r="471" spans="5:6" x14ac:dyDescent="0.25">
      <c r="E471" s="49">
        <f t="shared" ca="1" si="14"/>
        <v>2.4470986085558866E-2</v>
      </c>
      <c r="F471" s="49">
        <f t="shared" ca="1" si="15"/>
        <v>185.29076320901527</v>
      </c>
    </row>
    <row r="472" spans="5:6" x14ac:dyDescent="0.25">
      <c r="E472" s="49">
        <f t="shared" ca="1" si="14"/>
        <v>0.46044921837594588</v>
      </c>
      <c r="F472" s="49">
        <f t="shared" ca="1" si="15"/>
        <v>244.85454059994325</v>
      </c>
    </row>
    <row r="473" spans="5:6" x14ac:dyDescent="0.25">
      <c r="E473" s="49">
        <f t="shared" ca="1" si="14"/>
        <v>0.27919028462575224</v>
      </c>
      <c r="F473" s="49">
        <f t="shared" ca="1" si="15"/>
        <v>228.29078042955155</v>
      </c>
    </row>
    <row r="474" spans="5:6" x14ac:dyDescent="0.25">
      <c r="E474" s="49">
        <f t="shared" ca="1" si="14"/>
        <v>0.63416510972262741</v>
      </c>
      <c r="F474" s="49">
        <f t="shared" ca="1" si="15"/>
        <v>260.60831299286463</v>
      </c>
    </row>
    <row r="475" spans="5:6" x14ac:dyDescent="0.25">
      <c r="E475" s="49">
        <f t="shared" ca="1" si="14"/>
        <v>0.70315713545189629</v>
      </c>
      <c r="F475" s="49">
        <f t="shared" ca="1" si="15"/>
        <v>267.60114410749259</v>
      </c>
    </row>
    <row r="476" spans="5:6" x14ac:dyDescent="0.25">
      <c r="E476" s="49">
        <f t="shared" ca="1" si="14"/>
        <v>0.98226812849581147</v>
      </c>
      <c r="F476" s="49">
        <f t="shared" ca="1" si="15"/>
        <v>329.94266835959672</v>
      </c>
    </row>
    <row r="477" spans="5:6" x14ac:dyDescent="0.25">
      <c r="E477" s="49">
        <f t="shared" ca="1" si="14"/>
        <v>0.16242075537567369</v>
      </c>
      <c r="F477" s="49">
        <f t="shared" ca="1" si="15"/>
        <v>215.25703960304867</v>
      </c>
    </row>
    <row r="478" spans="5:6" x14ac:dyDescent="0.25">
      <c r="E478" s="49">
        <f t="shared" ca="1" si="14"/>
        <v>0.84813172814398807</v>
      </c>
      <c r="F478" s="49">
        <f t="shared" ca="1" si="15"/>
        <v>286.3380722502269</v>
      </c>
    </row>
    <row r="479" spans="5:6" x14ac:dyDescent="0.25">
      <c r="E479" s="49">
        <f t="shared" ca="1" si="14"/>
        <v>0.87484171347104456</v>
      </c>
      <c r="F479" s="49">
        <f t="shared" ca="1" si="15"/>
        <v>291.05164622346035</v>
      </c>
    </row>
    <row r="480" spans="5:6" x14ac:dyDescent="0.25">
      <c r="E480" s="49">
        <f t="shared" ca="1" si="14"/>
        <v>0.26571852614894964</v>
      </c>
      <c r="F480" s="49">
        <f t="shared" ca="1" si="15"/>
        <v>226.94310744852498</v>
      </c>
    </row>
    <row r="481" spans="5:6" x14ac:dyDescent="0.25">
      <c r="E481" s="49">
        <f t="shared" ca="1" si="14"/>
        <v>0.64177676732857347</v>
      </c>
      <c r="F481" s="49">
        <f t="shared" ca="1" si="15"/>
        <v>261.34750883397339</v>
      </c>
    </row>
    <row r="482" spans="5:6" x14ac:dyDescent="0.25">
      <c r="E482" s="49">
        <f t="shared" ca="1" si="14"/>
        <v>0.84726820483909926</v>
      </c>
      <c r="F482" s="49">
        <f t="shared" ca="1" si="15"/>
        <v>286.19619153991084</v>
      </c>
    </row>
    <row r="483" spans="5:6" x14ac:dyDescent="0.25">
      <c r="E483" s="49">
        <f t="shared" ca="1" si="14"/>
        <v>5.6847967037869651E-2</v>
      </c>
      <c r="F483" s="49">
        <f t="shared" ca="1" si="15"/>
        <v>196.71556817505521</v>
      </c>
    </row>
    <row r="484" spans="5:6" x14ac:dyDescent="0.25">
      <c r="E484" s="49">
        <f t="shared" ca="1" si="14"/>
        <v>0.72607011915935149</v>
      </c>
      <c r="F484" s="49">
        <f t="shared" ca="1" si="15"/>
        <v>270.10597064578684</v>
      </c>
    </row>
    <row r="485" spans="5:6" x14ac:dyDescent="0.25">
      <c r="E485" s="49">
        <f t="shared" ca="1" si="14"/>
        <v>0.86092789999942632</v>
      </c>
      <c r="F485" s="49">
        <f t="shared" ca="1" si="15"/>
        <v>288.51268548313533</v>
      </c>
    </row>
    <row r="486" spans="5:6" x14ac:dyDescent="0.25">
      <c r="E486" s="49">
        <f t="shared" ca="1" si="14"/>
        <v>0.77604814154721191</v>
      </c>
      <c r="F486" s="49">
        <f t="shared" ca="1" si="15"/>
        <v>276.03045650845206</v>
      </c>
    </row>
    <row r="487" spans="5:6" x14ac:dyDescent="0.25">
      <c r="E487" s="49">
        <f t="shared" ca="1" si="14"/>
        <v>0.49984713893532695</v>
      </c>
      <c r="F487" s="49">
        <f t="shared" ca="1" si="15"/>
        <v>248.32182911781788</v>
      </c>
    </row>
    <row r="488" spans="5:6" x14ac:dyDescent="0.25">
      <c r="E488" s="49">
        <f t="shared" ca="1" si="14"/>
        <v>0.33257264869357295</v>
      </c>
      <c r="F488" s="49">
        <f t="shared" ca="1" si="15"/>
        <v>233.40283648161733</v>
      </c>
    </row>
    <row r="489" spans="5:6" x14ac:dyDescent="0.25">
      <c r="E489" s="49">
        <f t="shared" ca="1" si="14"/>
        <v>0.89721089132038478</v>
      </c>
      <c r="F489" s="49">
        <f t="shared" ca="1" si="15"/>
        <v>295.62268609564671</v>
      </c>
    </row>
    <row r="490" spans="5:6" x14ac:dyDescent="0.25">
      <c r="E490" s="49">
        <f t="shared" ca="1" si="14"/>
        <v>0.18167745651956979</v>
      </c>
      <c r="F490" s="49">
        <f t="shared" ca="1" si="15"/>
        <v>217.68406983726661</v>
      </c>
    </row>
    <row r="491" spans="5:6" x14ac:dyDescent="0.25">
      <c r="E491" s="49">
        <f t="shared" ca="1" si="14"/>
        <v>0.81564292474014144</v>
      </c>
      <c r="F491" s="49">
        <f t="shared" ca="1" si="15"/>
        <v>281.35200278320286</v>
      </c>
    </row>
    <row r="492" spans="5:6" x14ac:dyDescent="0.25">
      <c r="E492" s="49">
        <f t="shared" ca="1" si="14"/>
        <v>0.23187546871645992</v>
      </c>
      <c r="F492" s="49">
        <f t="shared" ca="1" si="15"/>
        <v>223.41824280936859</v>
      </c>
    </row>
    <row r="493" spans="5:6" x14ac:dyDescent="0.25">
      <c r="E493" s="49">
        <f t="shared" ca="1" si="14"/>
        <v>0.37654545013671359</v>
      </c>
      <c r="F493" s="49">
        <f t="shared" ca="1" si="15"/>
        <v>237.42123733943015</v>
      </c>
    </row>
    <row r="494" spans="5:6" x14ac:dyDescent="0.25">
      <c r="E494" s="49">
        <f t="shared" ca="1" si="14"/>
        <v>0.90571717057594348</v>
      </c>
      <c r="F494" s="49">
        <f t="shared" ca="1" si="15"/>
        <v>297.5643066739301</v>
      </c>
    </row>
    <row r="495" spans="5:6" x14ac:dyDescent="0.25">
      <c r="E495" s="49">
        <f t="shared" ca="1" si="14"/>
        <v>0.69307431171122036</v>
      </c>
      <c r="F495" s="49">
        <f t="shared" ca="1" si="15"/>
        <v>266.53221908605525</v>
      </c>
    </row>
    <row r="496" spans="5:6" x14ac:dyDescent="0.25">
      <c r="E496" s="49">
        <f t="shared" ca="1" si="14"/>
        <v>0.82720273438313763</v>
      </c>
      <c r="F496" s="49">
        <f t="shared" ca="1" si="15"/>
        <v>283.04965288432498</v>
      </c>
    </row>
    <row r="497" spans="5:6" x14ac:dyDescent="0.25">
      <c r="E497" s="49">
        <f t="shared" ca="1" si="14"/>
        <v>0.67969409581059836</v>
      </c>
      <c r="F497" s="49">
        <f t="shared" ca="1" si="15"/>
        <v>265.14151265958458</v>
      </c>
    </row>
    <row r="498" spans="5:6" x14ac:dyDescent="0.25">
      <c r="E498" s="49">
        <f t="shared" ca="1" si="14"/>
        <v>0.81969900196796464</v>
      </c>
      <c r="F498" s="49">
        <f t="shared" ca="1" si="15"/>
        <v>281.93907380788937</v>
      </c>
    </row>
    <row r="499" spans="5:6" x14ac:dyDescent="0.25">
      <c r="E499" s="49">
        <f t="shared" ca="1" si="14"/>
        <v>0.71826236587800663</v>
      </c>
      <c r="F499" s="49">
        <f t="shared" ca="1" si="15"/>
        <v>269.23981048839647</v>
      </c>
    </row>
    <row r="500" spans="5:6" x14ac:dyDescent="0.25">
      <c r="E500" s="49">
        <f t="shared" ca="1" si="14"/>
        <v>0.99657969845043171</v>
      </c>
      <c r="F500" s="49">
        <f t="shared" ca="1" si="15"/>
        <v>356.13694803049464</v>
      </c>
    </row>
    <row r="501" spans="5:6" x14ac:dyDescent="0.25">
      <c r="E501" s="49">
        <f t="shared" ca="1" si="14"/>
        <v>7.7586539716745229E-2</v>
      </c>
      <c r="F501" s="49">
        <f t="shared" ca="1" si="15"/>
        <v>201.5813273635392</v>
      </c>
    </row>
    <row r="502" spans="5:6" x14ac:dyDescent="0.25">
      <c r="E502" s="49">
        <f t="shared" ca="1" si="14"/>
        <v>0.21903814894924256</v>
      </c>
      <c r="F502" s="49">
        <f t="shared" ca="1" si="15"/>
        <v>222.01824530606649</v>
      </c>
    </row>
    <row r="503" spans="5:6" x14ac:dyDescent="0.25">
      <c r="E503" s="49">
        <f t="shared" ca="1" si="14"/>
        <v>0.44911516760004477</v>
      </c>
      <c r="F503" s="49">
        <f t="shared" ca="1" si="15"/>
        <v>243.85828677074392</v>
      </c>
    </row>
    <row r="504" spans="5:6" x14ac:dyDescent="0.25">
      <c r="E504" s="49">
        <f t="shared" ca="1" si="14"/>
        <v>1.6309084390312867E-2</v>
      </c>
      <c r="F504" s="49">
        <f t="shared" ca="1" si="15"/>
        <v>180.48894511129555</v>
      </c>
    </row>
    <row r="505" spans="5:6" x14ac:dyDescent="0.25">
      <c r="E505" s="49">
        <f t="shared" ca="1" si="14"/>
        <v>0.87548249982101889</v>
      </c>
      <c r="F505" s="49">
        <f t="shared" ca="1" si="15"/>
        <v>291.17355873104304</v>
      </c>
    </row>
    <row r="506" spans="5:6" x14ac:dyDescent="0.25">
      <c r="E506" s="49">
        <f t="shared" ca="1" si="14"/>
        <v>0.89454204144247296</v>
      </c>
      <c r="F506" s="49">
        <f t="shared" ca="1" si="15"/>
        <v>295.03936473665038</v>
      </c>
    </row>
    <row r="507" spans="5:6" x14ac:dyDescent="0.25">
      <c r="E507" s="49">
        <f t="shared" ca="1" si="14"/>
        <v>0.71929837256772189</v>
      </c>
      <c r="F507" s="49">
        <f t="shared" ca="1" si="15"/>
        <v>269.35395703659049</v>
      </c>
    </row>
    <row r="508" spans="5:6" x14ac:dyDescent="0.25">
      <c r="E508" s="49">
        <f t="shared" ca="1" si="14"/>
        <v>0.58943882469024866</v>
      </c>
      <c r="F508" s="49">
        <f t="shared" ca="1" si="15"/>
        <v>256.3834869691795</v>
      </c>
    </row>
    <row r="509" spans="5:6" x14ac:dyDescent="0.25">
      <c r="E509" s="49">
        <f t="shared" ca="1" si="14"/>
        <v>0.73887635424423947</v>
      </c>
      <c r="F509" s="49">
        <f t="shared" ca="1" si="15"/>
        <v>271.55777081576508</v>
      </c>
    </row>
    <row r="510" spans="5:6" x14ac:dyDescent="0.25">
      <c r="E510" s="49">
        <f t="shared" ca="1" si="14"/>
        <v>0.85478067691228787</v>
      </c>
      <c r="F510" s="49">
        <f t="shared" ca="1" si="15"/>
        <v>287.45057425735411</v>
      </c>
    </row>
    <row r="511" spans="5:6" x14ac:dyDescent="0.25">
      <c r="E511" s="49">
        <f t="shared" ca="1" si="14"/>
        <v>0.15592787792572727</v>
      </c>
      <c r="F511" s="49">
        <f t="shared" ca="1" si="15"/>
        <v>214.40138053716714</v>
      </c>
    </row>
    <row r="512" spans="5:6" x14ac:dyDescent="0.25">
      <c r="E512" s="49">
        <f t="shared" ca="1" si="14"/>
        <v>0.36945889779800367</v>
      </c>
      <c r="F512" s="49">
        <f t="shared" ca="1" si="15"/>
        <v>236.78203308768565</v>
      </c>
    </row>
    <row r="513" spans="5:6" x14ac:dyDescent="0.25">
      <c r="E513" s="49">
        <f t="shared" ca="1" si="14"/>
        <v>0.34754432365899779</v>
      </c>
      <c r="F513" s="49">
        <f t="shared" ca="1" si="15"/>
        <v>234.78616094287904</v>
      </c>
    </row>
    <row r="514" spans="5:6" x14ac:dyDescent="0.25">
      <c r="E514" s="49">
        <f t="shared" ca="1" si="14"/>
        <v>0.75080159157378756</v>
      </c>
      <c r="F514" s="49">
        <f t="shared" ca="1" si="15"/>
        <v>272.94776598793715</v>
      </c>
    </row>
    <row r="515" spans="5:6" x14ac:dyDescent="0.25">
      <c r="E515" s="49">
        <f t="shared" ca="1" si="14"/>
        <v>0.98145590892888268</v>
      </c>
      <c r="F515" s="49">
        <f t="shared" ca="1" si="15"/>
        <v>329.16893904523397</v>
      </c>
    </row>
    <row r="516" spans="5:6" x14ac:dyDescent="0.25">
      <c r="E516" s="49">
        <f t="shared" ref="E516:E579" ca="1" si="16">RAND()</f>
        <v>0.19574552848285354</v>
      </c>
      <c r="F516" s="49">
        <f t="shared" ref="F516:F579" ca="1" si="17">_xlfn.GAMMA.INV(E516,$C$3,$C$4)</f>
        <v>219.36728661453171</v>
      </c>
    </row>
    <row r="517" spans="5:6" x14ac:dyDescent="0.25">
      <c r="E517" s="49">
        <f t="shared" ca="1" si="16"/>
        <v>0.73542580624004406</v>
      </c>
      <c r="F517" s="49">
        <f t="shared" ca="1" si="17"/>
        <v>271.16260444432561</v>
      </c>
    </row>
    <row r="518" spans="5:6" x14ac:dyDescent="0.25">
      <c r="E518" s="49">
        <f t="shared" ca="1" si="16"/>
        <v>1.2582979125052907E-2</v>
      </c>
      <c r="F518" s="49">
        <f t="shared" ca="1" si="17"/>
        <v>177.60701934666139</v>
      </c>
    </row>
    <row r="519" spans="5:6" x14ac:dyDescent="0.25">
      <c r="E519" s="49">
        <f t="shared" ca="1" si="16"/>
        <v>8.962985637400378E-2</v>
      </c>
      <c r="F519" s="49">
        <f t="shared" ca="1" si="17"/>
        <v>203.99227322883081</v>
      </c>
    </row>
    <row r="520" spans="5:6" x14ac:dyDescent="0.25">
      <c r="E520" s="49">
        <f t="shared" ca="1" si="16"/>
        <v>0.55538640479800405</v>
      </c>
      <c r="F520" s="49">
        <f t="shared" ca="1" si="17"/>
        <v>253.27288751479787</v>
      </c>
    </row>
    <row r="521" spans="5:6" x14ac:dyDescent="0.25">
      <c r="E521" s="49">
        <f t="shared" ca="1" si="16"/>
        <v>6.8065546048410308E-3</v>
      </c>
      <c r="F521" s="49">
        <f t="shared" ca="1" si="17"/>
        <v>171.27247424373678</v>
      </c>
    </row>
    <row r="522" spans="5:6" x14ac:dyDescent="0.25">
      <c r="E522" s="49">
        <f t="shared" ca="1" si="16"/>
        <v>0.35273493234379905</v>
      </c>
      <c r="F522" s="49">
        <f t="shared" ca="1" si="17"/>
        <v>235.2617738506662</v>
      </c>
    </row>
    <row r="523" spans="5:6" x14ac:dyDescent="0.25">
      <c r="E523" s="49">
        <f t="shared" ca="1" si="16"/>
        <v>0.47132649627155276</v>
      </c>
      <c r="F523" s="49">
        <f t="shared" ca="1" si="17"/>
        <v>245.81052286208075</v>
      </c>
    </row>
    <row r="524" spans="5:6" x14ac:dyDescent="0.25">
      <c r="E524" s="49">
        <f t="shared" ca="1" si="16"/>
        <v>3.7399258542475389E-2</v>
      </c>
      <c r="F524" s="49">
        <f t="shared" ca="1" si="17"/>
        <v>190.76058209754504</v>
      </c>
    </row>
    <row r="525" spans="5:6" x14ac:dyDescent="0.25">
      <c r="E525" s="49">
        <f t="shared" ca="1" si="16"/>
        <v>0.3609488861713579</v>
      </c>
      <c r="F525" s="49">
        <f t="shared" ca="1" si="17"/>
        <v>236.01064550242683</v>
      </c>
    </row>
    <row r="526" spans="5:6" x14ac:dyDescent="0.25">
      <c r="E526" s="49">
        <f t="shared" ca="1" si="16"/>
        <v>2.3911095930089554E-2</v>
      </c>
      <c r="F526" s="49">
        <f t="shared" ca="1" si="17"/>
        <v>185.00631217990684</v>
      </c>
    </row>
    <row r="527" spans="5:6" x14ac:dyDescent="0.25">
      <c r="E527" s="49">
        <f t="shared" ca="1" si="16"/>
        <v>0.3766801113964342</v>
      </c>
      <c r="F527" s="49">
        <f t="shared" ca="1" si="17"/>
        <v>237.43335779600733</v>
      </c>
    </row>
    <row r="528" spans="5:6" x14ac:dyDescent="0.25">
      <c r="E528" s="49">
        <f t="shared" ca="1" si="16"/>
        <v>0.72259918104394838</v>
      </c>
      <c r="F528" s="49">
        <f t="shared" ca="1" si="17"/>
        <v>269.7192221748478</v>
      </c>
    </row>
    <row r="529" spans="5:6" x14ac:dyDescent="0.25">
      <c r="E529" s="49">
        <f t="shared" ca="1" si="16"/>
        <v>0.83464341814498144</v>
      </c>
      <c r="F529" s="49">
        <f t="shared" ca="1" si="17"/>
        <v>284.18465214376721</v>
      </c>
    </row>
    <row r="530" spans="5:6" x14ac:dyDescent="0.25">
      <c r="E530" s="49">
        <f t="shared" ca="1" si="16"/>
        <v>0.45133618469524672</v>
      </c>
      <c r="F530" s="49">
        <f t="shared" ca="1" si="17"/>
        <v>244.05356004921074</v>
      </c>
    </row>
    <row r="531" spans="5:6" x14ac:dyDescent="0.25">
      <c r="E531" s="49">
        <f t="shared" ca="1" si="16"/>
        <v>0.3475821569439701</v>
      </c>
      <c r="F531" s="49">
        <f t="shared" ca="1" si="17"/>
        <v>234.78963460172855</v>
      </c>
    </row>
    <row r="532" spans="5:6" x14ac:dyDescent="0.25">
      <c r="E532" s="49">
        <f t="shared" ca="1" si="16"/>
        <v>0.26597920943169695</v>
      </c>
      <c r="F532" s="49">
        <f t="shared" ca="1" si="17"/>
        <v>226.96945390803606</v>
      </c>
    </row>
    <row r="533" spans="5:6" x14ac:dyDescent="0.25">
      <c r="E533" s="49">
        <f t="shared" ca="1" si="16"/>
        <v>0.19912478566918268</v>
      </c>
      <c r="F533" s="49">
        <f t="shared" ca="1" si="17"/>
        <v>219.76175625786024</v>
      </c>
    </row>
    <row r="534" spans="5:6" x14ac:dyDescent="0.25">
      <c r="E534" s="49">
        <f t="shared" ca="1" si="16"/>
        <v>0.82523020157782956</v>
      </c>
      <c r="F534" s="49">
        <f t="shared" ca="1" si="17"/>
        <v>282.75451784013279</v>
      </c>
    </row>
    <row r="535" spans="5:6" x14ac:dyDescent="0.25">
      <c r="E535" s="49">
        <f t="shared" ca="1" si="16"/>
        <v>0.80444930651621449</v>
      </c>
      <c r="F535" s="49">
        <f t="shared" ca="1" si="17"/>
        <v>279.77624255357682</v>
      </c>
    </row>
    <row r="536" spans="5:6" x14ac:dyDescent="0.25">
      <c r="E536" s="49">
        <f t="shared" ca="1" si="16"/>
        <v>0.87659137779036456</v>
      </c>
      <c r="F536" s="49">
        <f t="shared" ca="1" si="17"/>
        <v>291.38564850313367</v>
      </c>
    </row>
    <row r="537" spans="5:6" x14ac:dyDescent="0.25">
      <c r="E537" s="49">
        <f t="shared" ca="1" si="16"/>
        <v>0.64141125540845434</v>
      </c>
      <c r="F537" s="49">
        <f t="shared" ca="1" si="17"/>
        <v>261.31185828992722</v>
      </c>
    </row>
    <row r="538" spans="5:6" x14ac:dyDescent="0.25">
      <c r="E538" s="49">
        <f t="shared" ca="1" si="16"/>
        <v>0.60250251144617417</v>
      </c>
      <c r="F538" s="49">
        <f t="shared" ca="1" si="17"/>
        <v>257.59873698541429</v>
      </c>
    </row>
    <row r="539" spans="5:6" x14ac:dyDescent="0.25">
      <c r="E539" s="49">
        <f t="shared" ca="1" si="16"/>
        <v>0.62891511100828468</v>
      </c>
      <c r="F539" s="49">
        <f t="shared" ca="1" si="17"/>
        <v>260.1022713612204</v>
      </c>
    </row>
    <row r="540" spans="5:6" x14ac:dyDescent="0.25">
      <c r="E540" s="49">
        <f t="shared" ca="1" si="16"/>
        <v>0.43038311420286124</v>
      </c>
      <c r="F540" s="49">
        <f t="shared" ca="1" si="17"/>
        <v>242.20932109931863</v>
      </c>
    </row>
    <row r="541" spans="5:6" x14ac:dyDescent="0.25">
      <c r="E541" s="49">
        <f t="shared" ca="1" si="16"/>
        <v>0.55644003877532888</v>
      </c>
      <c r="F541" s="49">
        <f t="shared" ca="1" si="17"/>
        <v>253.36807667347276</v>
      </c>
    </row>
    <row r="542" spans="5:6" x14ac:dyDescent="0.25">
      <c r="E542" s="49">
        <f t="shared" ca="1" si="16"/>
        <v>0.83177695604228907</v>
      </c>
      <c r="F542" s="49">
        <f t="shared" ca="1" si="17"/>
        <v>283.74323541678172</v>
      </c>
    </row>
    <row r="543" spans="5:6" x14ac:dyDescent="0.25">
      <c r="E543" s="49">
        <f t="shared" ca="1" si="16"/>
        <v>0.95476487483402694</v>
      </c>
      <c r="F543" s="49">
        <f t="shared" ca="1" si="17"/>
        <v>312.82301714971635</v>
      </c>
    </row>
    <row r="544" spans="5:6" x14ac:dyDescent="0.25">
      <c r="E544" s="49">
        <f t="shared" ca="1" si="16"/>
        <v>0.90208586139219837</v>
      </c>
      <c r="F544" s="49">
        <f t="shared" ca="1" si="17"/>
        <v>296.7193296114263</v>
      </c>
    </row>
    <row r="545" spans="5:6" x14ac:dyDescent="0.25">
      <c r="E545" s="49">
        <f t="shared" ca="1" si="16"/>
        <v>0.67849625254461154</v>
      </c>
      <c r="F545" s="49">
        <f t="shared" ca="1" si="17"/>
        <v>265.01846021719933</v>
      </c>
    </row>
    <row r="546" spans="5:6" x14ac:dyDescent="0.25">
      <c r="E546" s="49">
        <f t="shared" ca="1" si="16"/>
        <v>0.2595929169363157</v>
      </c>
      <c r="F546" s="49">
        <f t="shared" ca="1" si="17"/>
        <v>226.32077175820064</v>
      </c>
    </row>
    <row r="547" spans="5:6" x14ac:dyDescent="0.25">
      <c r="E547" s="49">
        <f t="shared" ca="1" si="16"/>
        <v>0.279458028022183</v>
      </c>
      <c r="F547" s="49">
        <f t="shared" ca="1" si="17"/>
        <v>228.31728950673309</v>
      </c>
    </row>
    <row r="548" spans="5:6" x14ac:dyDescent="0.25">
      <c r="E548" s="49">
        <f t="shared" ca="1" si="16"/>
        <v>0.83594497087649156</v>
      </c>
      <c r="F548" s="49">
        <f t="shared" ca="1" si="17"/>
        <v>284.38686739087922</v>
      </c>
    </row>
    <row r="549" spans="5:6" x14ac:dyDescent="0.25">
      <c r="E549" s="49">
        <f t="shared" ca="1" si="16"/>
        <v>0.31900859802128445</v>
      </c>
      <c r="F549" s="49">
        <f t="shared" ca="1" si="17"/>
        <v>232.1329960477994</v>
      </c>
    </row>
    <row r="550" spans="5:6" x14ac:dyDescent="0.25">
      <c r="E550" s="49">
        <f t="shared" ca="1" si="16"/>
        <v>0.56630719701684107</v>
      </c>
      <c r="F550" s="49">
        <f t="shared" ca="1" si="17"/>
        <v>254.26251877253321</v>
      </c>
    </row>
    <row r="551" spans="5:6" x14ac:dyDescent="0.25">
      <c r="E551" s="49">
        <f t="shared" ca="1" si="16"/>
        <v>0.78508553179175511</v>
      </c>
      <c r="F551" s="49">
        <f t="shared" ca="1" si="17"/>
        <v>277.18697236271259</v>
      </c>
    </row>
    <row r="552" spans="5:6" x14ac:dyDescent="0.25">
      <c r="E552" s="49">
        <f t="shared" ca="1" si="16"/>
        <v>0.17434849778809414</v>
      </c>
      <c r="F552" s="49">
        <f t="shared" ca="1" si="17"/>
        <v>216.7784902791152</v>
      </c>
    </row>
    <row r="553" spans="5:6" x14ac:dyDescent="0.25">
      <c r="E553" s="49">
        <f t="shared" ca="1" si="16"/>
        <v>0.25662599224346883</v>
      </c>
      <c r="F553" s="49">
        <f t="shared" ca="1" si="17"/>
        <v>226.01704550858727</v>
      </c>
    </row>
    <row r="554" spans="5:6" x14ac:dyDescent="0.25">
      <c r="E554" s="49">
        <f t="shared" ca="1" si="16"/>
        <v>0.94798936747717</v>
      </c>
      <c r="F554" s="49">
        <f t="shared" ca="1" si="17"/>
        <v>310.07198692976527</v>
      </c>
    </row>
    <row r="555" spans="5:6" x14ac:dyDescent="0.25">
      <c r="E555" s="49">
        <f t="shared" ca="1" si="16"/>
        <v>0.79940504357757003</v>
      </c>
      <c r="F555" s="49">
        <f t="shared" ca="1" si="17"/>
        <v>279.0859745398011</v>
      </c>
    </row>
    <row r="556" spans="5:6" x14ac:dyDescent="0.25">
      <c r="E556" s="49">
        <f t="shared" ca="1" si="16"/>
        <v>0.72296680111494316</v>
      </c>
      <c r="F556" s="49">
        <f t="shared" ca="1" si="17"/>
        <v>269.76005390951957</v>
      </c>
    </row>
    <row r="557" spans="5:6" x14ac:dyDescent="0.25">
      <c r="E557" s="49">
        <f t="shared" ca="1" si="16"/>
        <v>0.18330464128456536</v>
      </c>
      <c r="F557" s="49">
        <f t="shared" ca="1" si="17"/>
        <v>217.88233948267452</v>
      </c>
    </row>
    <row r="558" spans="5:6" x14ac:dyDescent="0.25">
      <c r="E558" s="49">
        <f t="shared" ca="1" si="16"/>
        <v>0.57632740722848774</v>
      </c>
      <c r="F558" s="49">
        <f t="shared" ca="1" si="17"/>
        <v>255.17684301044488</v>
      </c>
    </row>
    <row r="559" spans="5:6" x14ac:dyDescent="0.25">
      <c r="E559" s="49">
        <f t="shared" ca="1" si="16"/>
        <v>0.34812173737066243</v>
      </c>
      <c r="F559" s="49">
        <f t="shared" ca="1" si="17"/>
        <v>234.83916471813285</v>
      </c>
    </row>
    <row r="560" spans="5:6" x14ac:dyDescent="0.25">
      <c r="E560" s="49">
        <f t="shared" ca="1" si="16"/>
        <v>0.90184352423958636</v>
      </c>
      <c r="F560" s="49">
        <f t="shared" ca="1" si="17"/>
        <v>296.66381947132112</v>
      </c>
    </row>
    <row r="561" spans="5:6" x14ac:dyDescent="0.25">
      <c r="E561" s="49">
        <f t="shared" ca="1" si="16"/>
        <v>0.69133665118432408</v>
      </c>
      <c r="F561" s="49">
        <f t="shared" ca="1" si="17"/>
        <v>266.34987565260803</v>
      </c>
    </row>
    <row r="562" spans="5:6" x14ac:dyDescent="0.25">
      <c r="E562" s="49">
        <f t="shared" ca="1" si="16"/>
        <v>0.93582162518487111</v>
      </c>
      <c r="F562" s="49">
        <f t="shared" ca="1" si="17"/>
        <v>305.80701655125335</v>
      </c>
    </row>
    <row r="563" spans="5:6" x14ac:dyDescent="0.25">
      <c r="E563" s="49">
        <f t="shared" ca="1" si="16"/>
        <v>0.17549142544365071</v>
      </c>
      <c r="F563" s="49">
        <f t="shared" ca="1" si="17"/>
        <v>216.92110554728362</v>
      </c>
    </row>
    <row r="564" spans="5:6" x14ac:dyDescent="0.25">
      <c r="E564" s="49">
        <f t="shared" ca="1" si="16"/>
        <v>0.33476745276281206</v>
      </c>
      <c r="F564" s="49">
        <f t="shared" ca="1" si="17"/>
        <v>233.60676401181189</v>
      </c>
    </row>
    <row r="565" spans="5:6" x14ac:dyDescent="0.25">
      <c r="E565" s="49">
        <f t="shared" ca="1" si="16"/>
        <v>0.90107388889323869</v>
      </c>
      <c r="F565" s="49">
        <f t="shared" ca="1" si="17"/>
        <v>296.4882334210098</v>
      </c>
    </row>
    <row r="566" spans="5:6" x14ac:dyDescent="0.25">
      <c r="E566" s="49">
        <f t="shared" ca="1" si="16"/>
        <v>0.32861095784870442</v>
      </c>
      <c r="F566" s="49">
        <f t="shared" ca="1" si="17"/>
        <v>233.03368610188136</v>
      </c>
    </row>
    <row r="567" spans="5:6" x14ac:dyDescent="0.25">
      <c r="E567" s="49">
        <f t="shared" ca="1" si="16"/>
        <v>0.28386502000136782</v>
      </c>
      <c r="F567" s="49">
        <f t="shared" ca="1" si="17"/>
        <v>228.75216614920424</v>
      </c>
    </row>
    <row r="568" spans="5:6" x14ac:dyDescent="0.25">
      <c r="E568" s="49">
        <f t="shared" ca="1" si="16"/>
        <v>8.154366227089771E-2</v>
      </c>
      <c r="F568" s="49">
        <f t="shared" ca="1" si="17"/>
        <v>202.40059214537027</v>
      </c>
    </row>
    <row r="569" spans="5:6" x14ac:dyDescent="0.25">
      <c r="E569" s="49">
        <f t="shared" ca="1" si="16"/>
        <v>0.47935019551151659</v>
      </c>
      <c r="F569" s="49">
        <f t="shared" ca="1" si="17"/>
        <v>246.5160563050878</v>
      </c>
    </row>
    <row r="570" spans="5:6" x14ac:dyDescent="0.25">
      <c r="E570" s="49">
        <f t="shared" ca="1" si="16"/>
        <v>0.13958348183423586</v>
      </c>
      <c r="F570" s="49">
        <f t="shared" ca="1" si="17"/>
        <v>212.14835094144712</v>
      </c>
    </row>
    <row r="571" spans="5:6" x14ac:dyDescent="0.25">
      <c r="E571" s="49">
        <f t="shared" ca="1" si="16"/>
        <v>0.37861393071999883</v>
      </c>
      <c r="F571" s="49">
        <f t="shared" ca="1" si="17"/>
        <v>237.60731264570802</v>
      </c>
    </row>
    <row r="572" spans="5:6" x14ac:dyDescent="0.25">
      <c r="E572" s="49">
        <f t="shared" ca="1" si="16"/>
        <v>0.88608584938966073</v>
      </c>
      <c r="F572" s="49">
        <f t="shared" ca="1" si="17"/>
        <v>293.26338086185399</v>
      </c>
    </row>
    <row r="573" spans="5:6" x14ac:dyDescent="0.25">
      <c r="E573" s="49">
        <f t="shared" ca="1" si="16"/>
        <v>0.81956280945440663</v>
      </c>
      <c r="F573" s="49">
        <f t="shared" ca="1" si="17"/>
        <v>281.91921496382128</v>
      </c>
    </row>
    <row r="574" spans="5:6" x14ac:dyDescent="0.25">
      <c r="E574" s="49">
        <f t="shared" ca="1" si="16"/>
        <v>0.32599548117939015</v>
      </c>
      <c r="F574" s="49">
        <f t="shared" ca="1" si="17"/>
        <v>232.78920956195893</v>
      </c>
    </row>
    <row r="575" spans="5:6" x14ac:dyDescent="0.25">
      <c r="E575" s="49">
        <f t="shared" ca="1" si="16"/>
        <v>0.21365811832278592</v>
      </c>
      <c r="F575" s="49">
        <f t="shared" ca="1" si="17"/>
        <v>221.41939249764872</v>
      </c>
    </row>
    <row r="576" spans="5:6" x14ac:dyDescent="0.25">
      <c r="E576" s="49">
        <f t="shared" ca="1" si="16"/>
        <v>0.86535278509645908</v>
      </c>
      <c r="F576" s="49">
        <f t="shared" ca="1" si="17"/>
        <v>289.29879801328951</v>
      </c>
    </row>
    <row r="577" spans="5:6" x14ac:dyDescent="0.25">
      <c r="E577" s="49">
        <f t="shared" ca="1" si="16"/>
        <v>0.32334655814272839</v>
      </c>
      <c r="F577" s="49">
        <f t="shared" ca="1" si="17"/>
        <v>232.54096585742244</v>
      </c>
    </row>
    <row r="578" spans="5:6" x14ac:dyDescent="0.25">
      <c r="E578" s="49">
        <f t="shared" ca="1" si="16"/>
        <v>0.45853384395085772</v>
      </c>
      <c r="F578" s="49">
        <f t="shared" ca="1" si="17"/>
        <v>244.68621118253265</v>
      </c>
    </row>
    <row r="579" spans="5:6" x14ac:dyDescent="0.25">
      <c r="E579" s="49">
        <f t="shared" ca="1" si="16"/>
        <v>2.8965684433019057E-2</v>
      </c>
      <c r="F579" s="49">
        <f t="shared" ca="1" si="17"/>
        <v>187.40508439766671</v>
      </c>
    </row>
    <row r="580" spans="5:6" x14ac:dyDescent="0.25">
      <c r="E580" s="49">
        <f t="shared" ref="E580:E643" ca="1" si="18">RAND()</f>
        <v>0.39138339750507467</v>
      </c>
      <c r="F580" s="49">
        <f t="shared" ref="F580:F643" ca="1" si="19">_xlfn.GAMMA.INV(E580,$C$3,$C$4)</f>
        <v>238.75148568796908</v>
      </c>
    </row>
    <row r="581" spans="5:6" x14ac:dyDescent="0.25">
      <c r="E581" s="49">
        <f t="shared" ca="1" si="18"/>
        <v>0.33682644919672478</v>
      </c>
      <c r="F581" s="49">
        <f t="shared" ca="1" si="19"/>
        <v>233.79770492842269</v>
      </c>
    </row>
    <row r="582" spans="5:6" x14ac:dyDescent="0.25">
      <c r="E582" s="49">
        <f t="shared" ca="1" si="18"/>
        <v>0.87805117558590418</v>
      </c>
      <c r="F582" s="49">
        <f t="shared" ca="1" si="19"/>
        <v>291.66705964945072</v>
      </c>
    </row>
    <row r="583" spans="5:6" x14ac:dyDescent="0.25">
      <c r="E583" s="49">
        <f t="shared" ca="1" si="18"/>
        <v>5.0540117787994832E-2</v>
      </c>
      <c r="F583" s="49">
        <f t="shared" ca="1" si="19"/>
        <v>194.9796450362945</v>
      </c>
    </row>
    <row r="584" spans="5:6" x14ac:dyDescent="0.25">
      <c r="E584" s="49">
        <f t="shared" ca="1" si="18"/>
        <v>0.19189383496549772</v>
      </c>
      <c r="F584" s="49">
        <f t="shared" ca="1" si="19"/>
        <v>218.91318456055092</v>
      </c>
    </row>
    <row r="585" spans="5:6" x14ac:dyDescent="0.25">
      <c r="E585" s="49">
        <f t="shared" ca="1" si="18"/>
        <v>0.89881505498194181</v>
      </c>
      <c r="F585" s="49">
        <f t="shared" ca="1" si="19"/>
        <v>295.97898627819637</v>
      </c>
    </row>
    <row r="586" spans="5:6" x14ac:dyDescent="0.25">
      <c r="E586" s="49">
        <f t="shared" ca="1" si="18"/>
        <v>0.78323947832730012</v>
      </c>
      <c r="F586" s="49">
        <f t="shared" ca="1" si="19"/>
        <v>276.94822750497065</v>
      </c>
    </row>
    <row r="587" spans="5:6" x14ac:dyDescent="0.25">
      <c r="E587" s="49">
        <f t="shared" ca="1" si="18"/>
        <v>0.92614600573396977</v>
      </c>
      <c r="F587" s="49">
        <f t="shared" ca="1" si="19"/>
        <v>302.86845755098619</v>
      </c>
    </row>
    <row r="588" spans="5:6" x14ac:dyDescent="0.25">
      <c r="E588" s="49">
        <f t="shared" ca="1" si="18"/>
        <v>0.81876186877044876</v>
      </c>
      <c r="F588" s="49">
        <f t="shared" ca="1" si="19"/>
        <v>281.80263456708695</v>
      </c>
    </row>
    <row r="589" spans="5:6" x14ac:dyDescent="0.25">
      <c r="E589" s="49">
        <f t="shared" ca="1" si="18"/>
        <v>5.6307289930217608E-2</v>
      </c>
      <c r="F589" s="49">
        <f t="shared" ca="1" si="19"/>
        <v>196.57252465767431</v>
      </c>
    </row>
    <row r="590" spans="5:6" x14ac:dyDescent="0.25">
      <c r="E590" s="49">
        <f t="shared" ca="1" si="18"/>
        <v>0.90512964596434431</v>
      </c>
      <c r="F590" s="49">
        <f t="shared" ca="1" si="19"/>
        <v>297.42588125320566</v>
      </c>
    </row>
    <row r="591" spans="5:6" x14ac:dyDescent="0.25">
      <c r="E591" s="49">
        <f t="shared" ca="1" si="18"/>
        <v>5.4076630074318621E-2</v>
      </c>
      <c r="F591" s="49">
        <f t="shared" ca="1" si="19"/>
        <v>195.9714320849933</v>
      </c>
    </row>
    <row r="592" spans="5:6" x14ac:dyDescent="0.25">
      <c r="E592" s="49">
        <f t="shared" ca="1" si="18"/>
        <v>7.5096368870715025E-2</v>
      </c>
      <c r="F592" s="49">
        <f t="shared" ca="1" si="19"/>
        <v>201.05058857923598</v>
      </c>
    </row>
    <row r="593" spans="5:6" x14ac:dyDescent="0.25">
      <c r="E593" s="49">
        <f t="shared" ca="1" si="18"/>
        <v>0.27255675176779526</v>
      </c>
      <c r="F593" s="49">
        <f t="shared" ca="1" si="19"/>
        <v>227.63064771049997</v>
      </c>
    </row>
    <row r="594" spans="5:6" x14ac:dyDescent="0.25">
      <c r="E594" s="49">
        <f t="shared" ca="1" si="18"/>
        <v>0.96624224452144813</v>
      </c>
      <c r="F594" s="49">
        <f t="shared" ca="1" si="19"/>
        <v>318.40552263484904</v>
      </c>
    </row>
    <row r="595" spans="5:6" x14ac:dyDescent="0.25">
      <c r="E595" s="49">
        <f t="shared" ca="1" si="18"/>
        <v>0.8846947210906162</v>
      </c>
      <c r="F595" s="49">
        <f t="shared" ca="1" si="19"/>
        <v>292.98098700889761</v>
      </c>
    </row>
    <row r="596" spans="5:6" x14ac:dyDescent="0.25">
      <c r="E596" s="49">
        <f t="shared" ca="1" si="18"/>
        <v>0.8048853893927731</v>
      </c>
      <c r="F596" s="49">
        <f t="shared" ca="1" si="19"/>
        <v>279.83647412913461</v>
      </c>
    </row>
    <row r="597" spans="5:6" x14ac:dyDescent="0.25">
      <c r="E597" s="49">
        <f t="shared" ca="1" si="18"/>
        <v>0.70902550019141153</v>
      </c>
      <c r="F597" s="49">
        <f t="shared" ca="1" si="19"/>
        <v>268.23222391229262</v>
      </c>
    </row>
    <row r="598" spans="5:6" x14ac:dyDescent="0.25">
      <c r="E598" s="49">
        <f t="shared" ca="1" si="18"/>
        <v>0.57919166115047527</v>
      </c>
      <c r="F598" s="49">
        <f t="shared" ca="1" si="19"/>
        <v>255.43940524420688</v>
      </c>
    </row>
    <row r="599" spans="5:6" x14ac:dyDescent="0.25">
      <c r="E599" s="49">
        <f t="shared" ca="1" si="18"/>
        <v>0.77316130823823814</v>
      </c>
      <c r="F599" s="49">
        <f t="shared" ca="1" si="19"/>
        <v>275.66732286234037</v>
      </c>
    </row>
    <row r="600" spans="5:6" x14ac:dyDescent="0.25">
      <c r="E600" s="49">
        <f t="shared" ca="1" si="18"/>
        <v>0.73056116308151076</v>
      </c>
      <c r="F600" s="49">
        <f t="shared" ca="1" si="19"/>
        <v>270.6105523105366</v>
      </c>
    </row>
    <row r="601" spans="5:6" x14ac:dyDescent="0.25">
      <c r="E601" s="49">
        <f t="shared" ca="1" si="18"/>
        <v>0.37165196073210038</v>
      </c>
      <c r="F601" s="49">
        <f t="shared" ca="1" si="19"/>
        <v>236.98013906662041</v>
      </c>
    </row>
    <row r="602" spans="5:6" x14ac:dyDescent="0.25">
      <c r="E602" s="49">
        <f t="shared" ca="1" si="18"/>
        <v>0.12576032140078863</v>
      </c>
      <c r="F602" s="49">
        <f t="shared" ca="1" si="19"/>
        <v>210.11232007555958</v>
      </c>
    </row>
    <row r="603" spans="5:6" x14ac:dyDescent="0.25">
      <c r="E603" s="49">
        <f t="shared" ca="1" si="18"/>
        <v>0.21340227214835339</v>
      </c>
      <c r="F603" s="49">
        <f t="shared" ca="1" si="19"/>
        <v>221.39072474569593</v>
      </c>
    </row>
    <row r="604" spans="5:6" x14ac:dyDescent="0.25">
      <c r="E604" s="49">
        <f t="shared" ca="1" si="18"/>
        <v>0.65758429653168649</v>
      </c>
      <c r="F604" s="49">
        <f t="shared" ca="1" si="19"/>
        <v>262.90517718777778</v>
      </c>
    </row>
    <row r="605" spans="5:6" x14ac:dyDescent="0.25">
      <c r="E605" s="49">
        <f t="shared" ca="1" si="18"/>
        <v>0.72875645754245832</v>
      </c>
      <c r="F605" s="49">
        <f t="shared" ca="1" si="19"/>
        <v>270.40721377715948</v>
      </c>
    </row>
    <row r="606" spans="5:6" x14ac:dyDescent="0.25">
      <c r="E606" s="49">
        <f t="shared" ca="1" si="18"/>
        <v>0.40512252655775427</v>
      </c>
      <c r="F606" s="49">
        <f t="shared" ca="1" si="19"/>
        <v>239.97497013426272</v>
      </c>
    </row>
    <row r="607" spans="5:6" x14ac:dyDescent="0.25">
      <c r="E607" s="49">
        <f t="shared" ca="1" si="18"/>
        <v>0.50706135094270244</v>
      </c>
      <c r="F607" s="49">
        <f t="shared" ca="1" si="19"/>
        <v>248.95923719897442</v>
      </c>
    </row>
    <row r="608" spans="5:6" x14ac:dyDescent="0.25">
      <c r="E608" s="49">
        <f t="shared" ca="1" si="18"/>
        <v>0.58564569694683299</v>
      </c>
      <c r="F608" s="49">
        <f t="shared" ca="1" si="19"/>
        <v>256.03313245814218</v>
      </c>
    </row>
    <row r="609" spans="5:6" x14ac:dyDescent="0.25">
      <c r="E609" s="49">
        <f t="shared" ca="1" si="18"/>
        <v>0.68054604618144698</v>
      </c>
      <c r="F609" s="49">
        <f t="shared" ca="1" si="19"/>
        <v>265.22917223403721</v>
      </c>
    </row>
    <row r="610" spans="5:6" x14ac:dyDescent="0.25">
      <c r="E610" s="49">
        <f t="shared" ca="1" si="18"/>
        <v>0.71681407020985455</v>
      </c>
      <c r="F610" s="49">
        <f t="shared" ca="1" si="19"/>
        <v>269.08063020086797</v>
      </c>
    </row>
    <row r="611" spans="5:6" x14ac:dyDescent="0.25">
      <c r="E611" s="49">
        <f t="shared" ca="1" si="18"/>
        <v>0.57406722309258196</v>
      </c>
      <c r="F611" s="49">
        <f t="shared" ca="1" si="19"/>
        <v>254.9700431581783</v>
      </c>
    </row>
    <row r="612" spans="5:6" x14ac:dyDescent="0.25">
      <c r="E612" s="49">
        <f t="shared" ca="1" si="18"/>
        <v>0.51468303583886899</v>
      </c>
      <c r="F612" s="49">
        <f t="shared" ca="1" si="19"/>
        <v>249.63405833163549</v>
      </c>
    </row>
    <row r="613" spans="5:6" x14ac:dyDescent="0.25">
      <c r="E613" s="49">
        <f t="shared" ca="1" si="18"/>
        <v>1.6659779509560768E-2</v>
      </c>
      <c r="F613" s="49">
        <f t="shared" ca="1" si="19"/>
        <v>180.73147315005968</v>
      </c>
    </row>
    <row r="614" spans="5:6" x14ac:dyDescent="0.25">
      <c r="E614" s="49">
        <f t="shared" ca="1" si="18"/>
        <v>0.95708183963704108</v>
      </c>
      <c r="F614" s="49">
        <f t="shared" ca="1" si="19"/>
        <v>313.84387285585666</v>
      </c>
    </row>
    <row r="615" spans="5:6" x14ac:dyDescent="0.25">
      <c r="E615" s="49">
        <f t="shared" ca="1" si="18"/>
        <v>0.48611593262584774</v>
      </c>
      <c r="F615" s="49">
        <f t="shared" ca="1" si="19"/>
        <v>247.11144023220842</v>
      </c>
    </row>
    <row r="616" spans="5:6" x14ac:dyDescent="0.25">
      <c r="E616" s="49">
        <f t="shared" ca="1" si="18"/>
        <v>3.6939529162837603E-2</v>
      </c>
      <c r="F616" s="49">
        <f t="shared" ca="1" si="19"/>
        <v>190.59367307797197</v>
      </c>
    </row>
    <row r="617" spans="5:6" x14ac:dyDescent="0.25">
      <c r="E617" s="49">
        <f t="shared" ca="1" si="18"/>
        <v>4.3481888486907483E-2</v>
      </c>
      <c r="F617" s="49">
        <f t="shared" ca="1" si="19"/>
        <v>192.83352145463488</v>
      </c>
    </row>
    <row r="618" spans="5:6" x14ac:dyDescent="0.25">
      <c r="E618" s="49">
        <f t="shared" ca="1" si="18"/>
        <v>0.2464657266385144</v>
      </c>
      <c r="F618" s="49">
        <f t="shared" ca="1" si="19"/>
        <v>224.96486127473435</v>
      </c>
    </row>
    <row r="619" spans="5:6" x14ac:dyDescent="0.25">
      <c r="E619" s="49">
        <f t="shared" ca="1" si="18"/>
        <v>0.35423651107643306</v>
      </c>
      <c r="F619" s="49">
        <f t="shared" ca="1" si="19"/>
        <v>235.39901005971134</v>
      </c>
    </row>
    <row r="620" spans="5:6" x14ac:dyDescent="0.25">
      <c r="E620" s="49">
        <f t="shared" ca="1" si="18"/>
        <v>0.69475500891899522</v>
      </c>
      <c r="F620" s="49">
        <f t="shared" ca="1" si="19"/>
        <v>266.70909753217779</v>
      </c>
    </row>
    <row r="621" spans="5:6" x14ac:dyDescent="0.25">
      <c r="E621" s="49">
        <f t="shared" ca="1" si="18"/>
        <v>9.1761673427313561E-2</v>
      </c>
      <c r="F621" s="49">
        <f t="shared" ca="1" si="19"/>
        <v>204.39528454684623</v>
      </c>
    </row>
    <row r="622" spans="5:6" x14ac:dyDescent="0.25">
      <c r="E622" s="49">
        <f t="shared" ca="1" si="18"/>
        <v>0.56732516305453162</v>
      </c>
      <c r="F622" s="49">
        <f t="shared" ca="1" si="19"/>
        <v>254.3551190334243</v>
      </c>
    </row>
    <row r="623" spans="5:6" x14ac:dyDescent="0.25">
      <c r="E623" s="49">
        <f t="shared" ca="1" si="18"/>
        <v>0.84649971912359745</v>
      </c>
      <c r="F623" s="49">
        <f t="shared" ca="1" si="19"/>
        <v>286.07041150379348</v>
      </c>
    </row>
    <row r="624" spans="5:6" x14ac:dyDescent="0.25">
      <c r="E624" s="49">
        <f t="shared" ca="1" si="18"/>
        <v>0.85424560052680887</v>
      </c>
      <c r="F624" s="49">
        <f t="shared" ca="1" si="19"/>
        <v>287.35969139460633</v>
      </c>
    </row>
    <row r="625" spans="5:6" x14ac:dyDescent="0.25">
      <c r="E625" s="49">
        <f t="shared" ca="1" si="18"/>
        <v>0.46391365616456959</v>
      </c>
      <c r="F625" s="49">
        <f t="shared" ca="1" si="19"/>
        <v>245.15900092641598</v>
      </c>
    </row>
    <row r="626" spans="5:6" x14ac:dyDescent="0.25">
      <c r="E626" s="49">
        <f t="shared" ca="1" si="18"/>
        <v>0.52556076484765979</v>
      </c>
      <c r="F626" s="49">
        <f t="shared" ca="1" si="19"/>
        <v>250.60016641531519</v>
      </c>
    </row>
    <row r="627" spans="5:6" x14ac:dyDescent="0.25">
      <c r="E627" s="49">
        <f t="shared" ca="1" si="18"/>
        <v>7.2301480770980198E-2</v>
      </c>
      <c r="F627" s="49">
        <f t="shared" ca="1" si="19"/>
        <v>200.43984703205837</v>
      </c>
    </row>
    <row r="628" spans="5:6" x14ac:dyDescent="0.25">
      <c r="E628" s="49">
        <f t="shared" ca="1" si="18"/>
        <v>0.39110033077469164</v>
      </c>
      <c r="F628" s="49">
        <f t="shared" ca="1" si="19"/>
        <v>238.72620114008055</v>
      </c>
    </row>
    <row r="629" spans="5:6" x14ac:dyDescent="0.25">
      <c r="E629" s="49">
        <f t="shared" ca="1" si="18"/>
        <v>0.45377865235853887</v>
      </c>
      <c r="F629" s="49">
        <f t="shared" ca="1" si="19"/>
        <v>244.26826950071697</v>
      </c>
    </row>
    <row r="630" spans="5:6" x14ac:dyDescent="0.25">
      <c r="E630" s="49">
        <f t="shared" ca="1" si="18"/>
        <v>0.90083952578906756</v>
      </c>
      <c r="F630" s="49">
        <f t="shared" ca="1" si="19"/>
        <v>296.43497751087892</v>
      </c>
    </row>
    <row r="631" spans="5:6" x14ac:dyDescent="0.25">
      <c r="E631" s="49">
        <f t="shared" ca="1" si="18"/>
        <v>0.33561880906846731</v>
      </c>
      <c r="F631" s="49">
        <f t="shared" ca="1" si="19"/>
        <v>233.68575725952621</v>
      </c>
    </row>
    <row r="632" spans="5:6" x14ac:dyDescent="0.25">
      <c r="E632" s="49">
        <f t="shared" ca="1" si="18"/>
        <v>0.88435180821856785</v>
      </c>
      <c r="F632" s="49">
        <f t="shared" ca="1" si="19"/>
        <v>292.91177690951167</v>
      </c>
    </row>
    <row r="633" spans="5:6" x14ac:dyDescent="0.25">
      <c r="E633" s="49">
        <f t="shared" ca="1" si="18"/>
        <v>0.3824938610216787</v>
      </c>
      <c r="F633" s="49">
        <f t="shared" ca="1" si="19"/>
        <v>237.9557657527626</v>
      </c>
    </row>
    <row r="634" spans="5:6" x14ac:dyDescent="0.25">
      <c r="E634" s="49">
        <f t="shared" ca="1" si="18"/>
        <v>9.8946134997698665E-2</v>
      </c>
      <c r="F634" s="49">
        <f t="shared" ca="1" si="19"/>
        <v>205.70822906267927</v>
      </c>
    </row>
    <row r="635" spans="5:6" x14ac:dyDescent="0.25">
      <c r="E635" s="49">
        <f t="shared" ca="1" si="18"/>
        <v>0.37387248007260476</v>
      </c>
      <c r="F635" s="49">
        <f t="shared" ca="1" si="19"/>
        <v>237.180455015212</v>
      </c>
    </row>
    <row r="636" spans="5:6" x14ac:dyDescent="0.25">
      <c r="E636" s="49">
        <f t="shared" ca="1" si="18"/>
        <v>0.13373742571427161</v>
      </c>
      <c r="F636" s="49">
        <f t="shared" ca="1" si="19"/>
        <v>211.30341798357597</v>
      </c>
    </row>
    <row r="637" spans="5:6" x14ac:dyDescent="0.25">
      <c r="E637" s="49">
        <f t="shared" ca="1" si="18"/>
        <v>0.61879042775186421</v>
      </c>
      <c r="F637" s="49">
        <f t="shared" ca="1" si="19"/>
        <v>259.13460286886323</v>
      </c>
    </row>
    <row r="638" spans="5:6" x14ac:dyDescent="0.25">
      <c r="E638" s="49">
        <f t="shared" ca="1" si="18"/>
        <v>0.63398108342565562</v>
      </c>
      <c r="F638" s="49">
        <f t="shared" ca="1" si="19"/>
        <v>260.59052347450654</v>
      </c>
    </row>
    <row r="639" spans="5:6" x14ac:dyDescent="0.25">
      <c r="E639" s="49">
        <f t="shared" ca="1" si="18"/>
        <v>0.72328777554021595</v>
      </c>
      <c r="F639" s="49">
        <f t="shared" ca="1" si="19"/>
        <v>269.79572973271303</v>
      </c>
    </row>
    <row r="640" spans="5:6" x14ac:dyDescent="0.25">
      <c r="E640" s="49">
        <f t="shared" ca="1" si="18"/>
        <v>0.2523874298890062</v>
      </c>
      <c r="F640" s="49">
        <f t="shared" ca="1" si="19"/>
        <v>225.58042797676873</v>
      </c>
    </row>
    <row r="641" spans="5:6" x14ac:dyDescent="0.25">
      <c r="E641" s="49">
        <f t="shared" ca="1" si="18"/>
        <v>0.27163101748089502</v>
      </c>
      <c r="F641" s="49">
        <f t="shared" ca="1" si="19"/>
        <v>227.53799889275072</v>
      </c>
    </row>
    <row r="642" spans="5:6" x14ac:dyDescent="0.25">
      <c r="E642" s="49">
        <f t="shared" ca="1" si="18"/>
        <v>0.21596978803754485</v>
      </c>
      <c r="F642" s="49">
        <f t="shared" ca="1" si="19"/>
        <v>221.67762907259936</v>
      </c>
    </row>
    <row r="643" spans="5:6" x14ac:dyDescent="0.25">
      <c r="E643" s="49">
        <f t="shared" ca="1" si="18"/>
        <v>5.8965956781615536E-2</v>
      </c>
      <c r="F643" s="49">
        <f t="shared" ca="1" si="19"/>
        <v>197.26646525531356</v>
      </c>
    </row>
    <row r="644" spans="5:6" x14ac:dyDescent="0.25">
      <c r="E644" s="49">
        <f t="shared" ref="E644:E707" ca="1" si="20">RAND()</f>
        <v>0.55446285828819331</v>
      </c>
      <c r="F644" s="49">
        <f t="shared" ref="F644:F707" ca="1" si="21">_xlfn.GAMMA.INV(E644,$C$3,$C$4)</f>
        <v>253.18949961176017</v>
      </c>
    </row>
    <row r="645" spans="5:6" x14ac:dyDescent="0.25">
      <c r="E645" s="49">
        <f t="shared" ca="1" si="20"/>
        <v>0.27763259696474318</v>
      </c>
      <c r="F645" s="49">
        <f t="shared" ca="1" si="21"/>
        <v>228.13635000625425</v>
      </c>
    </row>
    <row r="646" spans="5:6" x14ac:dyDescent="0.25">
      <c r="E646" s="49">
        <f t="shared" ca="1" si="20"/>
        <v>7.4753893010984673E-2</v>
      </c>
      <c r="F646" s="49">
        <f t="shared" ca="1" si="21"/>
        <v>200.97662674840424</v>
      </c>
    </row>
    <row r="647" spans="5:6" x14ac:dyDescent="0.25">
      <c r="E647" s="49">
        <f t="shared" ca="1" si="20"/>
        <v>0.47536702500978556</v>
      </c>
      <c r="F647" s="49">
        <f t="shared" ca="1" si="21"/>
        <v>246.16575253053867</v>
      </c>
    </row>
    <row r="648" spans="5:6" x14ac:dyDescent="0.25">
      <c r="E648" s="49">
        <f t="shared" ca="1" si="20"/>
        <v>0.80827227563452997</v>
      </c>
      <c r="F648" s="49">
        <f t="shared" ca="1" si="21"/>
        <v>280.30738073145983</v>
      </c>
    </row>
    <row r="649" spans="5:6" x14ac:dyDescent="0.25">
      <c r="E649" s="49">
        <f t="shared" ca="1" si="20"/>
        <v>0.93251548985708299</v>
      </c>
      <c r="F649" s="49">
        <f t="shared" ca="1" si="21"/>
        <v>304.76453346790402</v>
      </c>
    </row>
    <row r="650" spans="5:6" x14ac:dyDescent="0.25">
      <c r="E650" s="49">
        <f t="shared" ca="1" si="20"/>
        <v>5.2740590275056509E-2</v>
      </c>
      <c r="F650" s="49">
        <f t="shared" ca="1" si="21"/>
        <v>195.60257739702163</v>
      </c>
    </row>
    <row r="651" spans="5:6" x14ac:dyDescent="0.25">
      <c r="E651" s="49">
        <f t="shared" ca="1" si="20"/>
        <v>0.42760348386619407</v>
      </c>
      <c r="F651" s="49">
        <f t="shared" ca="1" si="21"/>
        <v>241.9641885541503</v>
      </c>
    </row>
    <row r="652" spans="5:6" x14ac:dyDescent="0.25">
      <c r="E652" s="49">
        <f t="shared" ca="1" si="20"/>
        <v>0.72533561751163611</v>
      </c>
      <c r="F652" s="49">
        <f t="shared" ca="1" si="21"/>
        <v>270.02389802018064</v>
      </c>
    </row>
    <row r="653" spans="5:6" x14ac:dyDescent="0.25">
      <c r="E653" s="49">
        <f t="shared" ca="1" si="20"/>
        <v>0.26068627282231804</v>
      </c>
      <c r="F653" s="49">
        <f t="shared" ca="1" si="21"/>
        <v>226.43231511820215</v>
      </c>
    </row>
    <row r="654" spans="5:6" x14ac:dyDescent="0.25">
      <c r="E654" s="49">
        <f t="shared" ca="1" si="20"/>
        <v>0.54545722369214245</v>
      </c>
      <c r="F654" s="49">
        <f t="shared" ca="1" si="21"/>
        <v>252.37865424199833</v>
      </c>
    </row>
    <row r="655" spans="5:6" x14ac:dyDescent="0.25">
      <c r="E655" s="49">
        <f t="shared" ca="1" si="20"/>
        <v>0.4015245949935895</v>
      </c>
      <c r="F655" s="49">
        <f t="shared" ca="1" si="21"/>
        <v>239.65523916075628</v>
      </c>
    </row>
    <row r="656" spans="5:6" x14ac:dyDescent="0.25">
      <c r="E656" s="49">
        <f t="shared" ca="1" si="20"/>
        <v>0.3832768275760231</v>
      </c>
      <c r="F656" s="49">
        <f t="shared" ca="1" si="21"/>
        <v>238.02599501821237</v>
      </c>
    </row>
    <row r="657" spans="5:6" x14ac:dyDescent="0.25">
      <c r="E657" s="49">
        <f t="shared" ca="1" si="20"/>
        <v>0.71961432297519812</v>
      </c>
      <c r="F657" s="49">
        <f t="shared" ca="1" si="21"/>
        <v>269.38881513848963</v>
      </c>
    </row>
    <row r="658" spans="5:6" x14ac:dyDescent="0.25">
      <c r="E658" s="49">
        <f t="shared" ca="1" si="20"/>
        <v>0.61003839676465343</v>
      </c>
      <c r="F658" s="49">
        <f t="shared" ca="1" si="21"/>
        <v>258.30630363996306</v>
      </c>
    </row>
    <row r="659" spans="5:6" x14ac:dyDescent="0.25">
      <c r="E659" s="49">
        <f t="shared" ca="1" si="20"/>
        <v>0.23928950732210541</v>
      </c>
      <c r="F659" s="49">
        <f t="shared" ca="1" si="21"/>
        <v>224.20970288065971</v>
      </c>
    </row>
    <row r="660" spans="5:6" x14ac:dyDescent="0.25">
      <c r="E660" s="49">
        <f t="shared" ca="1" si="20"/>
        <v>0.25527105665284267</v>
      </c>
      <c r="F660" s="49">
        <f t="shared" ca="1" si="21"/>
        <v>225.87782428126442</v>
      </c>
    </row>
    <row r="661" spans="5:6" x14ac:dyDescent="0.25">
      <c r="E661" s="49">
        <f t="shared" ca="1" si="20"/>
        <v>0.32613566087600487</v>
      </c>
      <c r="F661" s="49">
        <f t="shared" ca="1" si="21"/>
        <v>232.80232838035911</v>
      </c>
    </row>
    <row r="662" spans="5:6" x14ac:dyDescent="0.25">
      <c r="E662" s="49">
        <f t="shared" ca="1" si="20"/>
        <v>4.5501109564641262E-2</v>
      </c>
      <c r="F662" s="49">
        <f t="shared" ca="1" si="21"/>
        <v>193.47275435401403</v>
      </c>
    </row>
    <row r="663" spans="5:6" x14ac:dyDescent="0.25">
      <c r="E663" s="49">
        <f t="shared" ca="1" si="20"/>
        <v>0.38867087996423555</v>
      </c>
      <c r="F663" s="49">
        <f t="shared" ca="1" si="21"/>
        <v>238.50905403548123</v>
      </c>
    </row>
    <row r="664" spans="5:6" x14ac:dyDescent="0.25">
      <c r="E664" s="49">
        <f t="shared" ca="1" si="20"/>
        <v>0.73513374765246919</v>
      </c>
      <c r="F664" s="49">
        <f t="shared" ca="1" si="21"/>
        <v>271.12929556111874</v>
      </c>
    </row>
    <row r="665" spans="5:6" x14ac:dyDescent="0.25">
      <c r="E665" s="49">
        <f t="shared" ca="1" si="20"/>
        <v>0.36948926398445603</v>
      </c>
      <c r="F665" s="49">
        <f t="shared" ca="1" si="21"/>
        <v>236.78477800181415</v>
      </c>
    </row>
    <row r="666" spans="5:6" x14ac:dyDescent="0.25">
      <c r="E666" s="49">
        <f t="shared" ca="1" si="20"/>
        <v>0.27849596500628382</v>
      </c>
      <c r="F666" s="49">
        <f t="shared" ca="1" si="21"/>
        <v>228.22198834451197</v>
      </c>
    </row>
    <row r="667" spans="5:6" x14ac:dyDescent="0.25">
      <c r="E667" s="49">
        <f t="shared" ca="1" si="20"/>
        <v>0.95648904360855158</v>
      </c>
      <c r="F667" s="49">
        <f t="shared" ca="1" si="21"/>
        <v>313.57832422571727</v>
      </c>
    </row>
    <row r="668" spans="5:6" x14ac:dyDescent="0.25">
      <c r="E668" s="49">
        <f t="shared" ca="1" si="20"/>
        <v>0.25531502599521849</v>
      </c>
      <c r="F668" s="49">
        <f t="shared" ca="1" si="21"/>
        <v>225.8823473247669</v>
      </c>
    </row>
    <row r="669" spans="5:6" x14ac:dyDescent="0.25">
      <c r="E669" s="49">
        <f t="shared" ca="1" si="20"/>
        <v>0.82905622868594142</v>
      </c>
      <c r="F669" s="49">
        <f t="shared" ca="1" si="21"/>
        <v>283.32912735165451</v>
      </c>
    </row>
    <row r="670" spans="5:6" x14ac:dyDescent="0.25">
      <c r="E670" s="49">
        <f t="shared" ca="1" si="20"/>
        <v>0.14337148747133699</v>
      </c>
      <c r="F670" s="49">
        <f t="shared" ca="1" si="21"/>
        <v>212.68421903234085</v>
      </c>
    </row>
    <row r="671" spans="5:6" x14ac:dyDescent="0.25">
      <c r="E671" s="49">
        <f t="shared" ca="1" si="20"/>
        <v>0.35293231557227467</v>
      </c>
      <c r="F671" s="49">
        <f t="shared" ca="1" si="21"/>
        <v>235.27982246856271</v>
      </c>
    </row>
    <row r="672" spans="5:6" x14ac:dyDescent="0.25">
      <c r="E672" s="49">
        <f t="shared" ca="1" si="20"/>
        <v>0.18936741055670947</v>
      </c>
      <c r="F672" s="49">
        <f t="shared" ca="1" si="21"/>
        <v>218.61264189876374</v>
      </c>
    </row>
    <row r="673" spans="5:6" x14ac:dyDescent="0.25">
      <c r="E673" s="49">
        <f t="shared" ca="1" si="20"/>
        <v>0.93166522265508012</v>
      </c>
      <c r="F673" s="49">
        <f t="shared" ca="1" si="21"/>
        <v>304.50320315237752</v>
      </c>
    </row>
    <row r="674" spans="5:6" x14ac:dyDescent="0.25">
      <c r="E674" s="49">
        <f t="shared" ca="1" si="20"/>
        <v>0.50093289471504909</v>
      </c>
      <c r="F674" s="49">
        <f t="shared" ca="1" si="21"/>
        <v>248.41768603235633</v>
      </c>
    </row>
    <row r="675" spans="5:6" x14ac:dyDescent="0.25">
      <c r="E675" s="49">
        <f t="shared" ca="1" si="20"/>
        <v>9.4280240788371716E-2</v>
      </c>
      <c r="F675" s="49">
        <f t="shared" ca="1" si="21"/>
        <v>204.8632456700366</v>
      </c>
    </row>
    <row r="676" spans="5:6" x14ac:dyDescent="0.25">
      <c r="E676" s="49">
        <f t="shared" ca="1" si="20"/>
        <v>0.40844944982551068</v>
      </c>
      <c r="F676" s="49">
        <f t="shared" ca="1" si="21"/>
        <v>240.27023677896509</v>
      </c>
    </row>
    <row r="677" spans="5:6" x14ac:dyDescent="0.25">
      <c r="E677" s="49">
        <f t="shared" ca="1" si="20"/>
        <v>0.33051347090343186</v>
      </c>
      <c r="F677" s="49">
        <f t="shared" ca="1" si="21"/>
        <v>233.21113416174234</v>
      </c>
    </row>
    <row r="678" spans="5:6" x14ac:dyDescent="0.25">
      <c r="E678" s="49">
        <f t="shared" ca="1" si="20"/>
        <v>0.16373616153713977</v>
      </c>
      <c r="F678" s="49">
        <f t="shared" ca="1" si="21"/>
        <v>215.42793068676559</v>
      </c>
    </row>
    <row r="679" spans="5:6" x14ac:dyDescent="0.25">
      <c r="E679" s="49">
        <f t="shared" ca="1" si="20"/>
        <v>0.22301350060702341</v>
      </c>
      <c r="F679" s="49">
        <f t="shared" ca="1" si="21"/>
        <v>222.45600938046138</v>
      </c>
    </row>
    <row r="680" spans="5:6" x14ac:dyDescent="0.25">
      <c r="E680" s="49">
        <f t="shared" ca="1" si="20"/>
        <v>0.72605204152399483</v>
      </c>
      <c r="F680" s="49">
        <f t="shared" ca="1" si="21"/>
        <v>270.10394916307035</v>
      </c>
    </row>
    <row r="681" spans="5:6" x14ac:dyDescent="0.25">
      <c r="E681" s="49">
        <f t="shared" ca="1" si="20"/>
        <v>0.19905936035894789</v>
      </c>
      <c r="F681" s="49">
        <f t="shared" ca="1" si="21"/>
        <v>219.75415301827218</v>
      </c>
    </row>
    <row r="682" spans="5:6" x14ac:dyDescent="0.25">
      <c r="E682" s="49">
        <f t="shared" ca="1" si="20"/>
        <v>0.21445567822048794</v>
      </c>
      <c r="F682" s="49">
        <f t="shared" ca="1" si="21"/>
        <v>221.50864760357882</v>
      </c>
    </row>
    <row r="683" spans="5:6" x14ac:dyDescent="0.25">
      <c r="E683" s="49">
        <f t="shared" ca="1" si="20"/>
        <v>0.91675577604923419</v>
      </c>
      <c r="F683" s="49">
        <f t="shared" ca="1" si="21"/>
        <v>300.30137721229289</v>
      </c>
    </row>
    <row r="684" spans="5:6" x14ac:dyDescent="0.25">
      <c r="E684" s="49">
        <f t="shared" ca="1" si="20"/>
        <v>0.66046740988902108</v>
      </c>
      <c r="F684" s="49">
        <f t="shared" ca="1" si="21"/>
        <v>263.1927959637614</v>
      </c>
    </row>
    <row r="685" spans="5:6" x14ac:dyDescent="0.25">
      <c r="E685" s="49">
        <f t="shared" ca="1" si="20"/>
        <v>0.48328547586673254</v>
      </c>
      <c r="F685" s="49">
        <f t="shared" ca="1" si="21"/>
        <v>246.8622964807173</v>
      </c>
    </row>
    <row r="686" spans="5:6" x14ac:dyDescent="0.25">
      <c r="E686" s="49">
        <f t="shared" ca="1" si="20"/>
        <v>0.22004356301765127</v>
      </c>
      <c r="F686" s="49">
        <f t="shared" ca="1" si="21"/>
        <v>222.12933315865996</v>
      </c>
    </row>
    <row r="687" spans="5:6" x14ac:dyDescent="0.25">
      <c r="E687" s="49">
        <f t="shared" ca="1" si="20"/>
        <v>0.60178128503752626</v>
      </c>
      <c r="F687" s="49">
        <f t="shared" ca="1" si="21"/>
        <v>257.53127906910009</v>
      </c>
    </row>
    <row r="688" spans="5:6" x14ac:dyDescent="0.25">
      <c r="E688" s="49">
        <f t="shared" ca="1" si="20"/>
        <v>0.3984871004898215</v>
      </c>
      <c r="F688" s="49">
        <f t="shared" ca="1" si="21"/>
        <v>239.38495724653023</v>
      </c>
    </row>
    <row r="689" spans="5:6" x14ac:dyDescent="0.25">
      <c r="E689" s="49">
        <f t="shared" ca="1" si="20"/>
        <v>0.23913391417275742</v>
      </c>
      <c r="F689" s="49">
        <f t="shared" ca="1" si="21"/>
        <v>224.19321352926346</v>
      </c>
    </row>
    <row r="690" spans="5:6" x14ac:dyDescent="0.25">
      <c r="E690" s="49">
        <f t="shared" ca="1" si="20"/>
        <v>0.34317405558457781</v>
      </c>
      <c r="F690" s="49">
        <f t="shared" ca="1" si="21"/>
        <v>234.38418748777303</v>
      </c>
    </row>
    <row r="691" spans="5:6" x14ac:dyDescent="0.25">
      <c r="E691" s="49">
        <f t="shared" ca="1" si="20"/>
        <v>0.8546141973485063</v>
      </c>
      <c r="F691" s="49">
        <f t="shared" ca="1" si="21"/>
        <v>287.42227152874597</v>
      </c>
    </row>
    <row r="692" spans="5:6" x14ac:dyDescent="0.25">
      <c r="E692" s="49">
        <f t="shared" ca="1" si="20"/>
        <v>0.77549702465066528</v>
      </c>
      <c r="F692" s="49">
        <f t="shared" ca="1" si="21"/>
        <v>275.96090331748098</v>
      </c>
    </row>
    <row r="693" spans="5:6" x14ac:dyDescent="0.25">
      <c r="E693" s="49">
        <f t="shared" ca="1" si="20"/>
        <v>0.4365058656422055</v>
      </c>
      <c r="F693" s="49">
        <f t="shared" ca="1" si="21"/>
        <v>242.74880920519482</v>
      </c>
    </row>
    <row r="694" spans="5:6" x14ac:dyDescent="0.25">
      <c r="E694" s="49">
        <f t="shared" ca="1" si="20"/>
        <v>8.411394843604314E-2</v>
      </c>
      <c r="F694" s="49">
        <f t="shared" ca="1" si="21"/>
        <v>202.91794543831355</v>
      </c>
    </row>
    <row r="695" spans="5:6" x14ac:dyDescent="0.25">
      <c r="E695" s="49">
        <f t="shared" ca="1" si="20"/>
        <v>0.82281494880476691</v>
      </c>
      <c r="F695" s="49">
        <f t="shared" ca="1" si="21"/>
        <v>282.39627985714463</v>
      </c>
    </row>
    <row r="696" spans="5:6" x14ac:dyDescent="0.25">
      <c r="E696" s="49">
        <f t="shared" ca="1" si="20"/>
        <v>0.62074442085640658</v>
      </c>
      <c r="F696" s="49">
        <f t="shared" ca="1" si="21"/>
        <v>259.32054204180082</v>
      </c>
    </row>
    <row r="697" spans="5:6" x14ac:dyDescent="0.25">
      <c r="E697" s="49">
        <f t="shared" ca="1" si="20"/>
        <v>0.54713733906179474</v>
      </c>
      <c r="F697" s="49">
        <f t="shared" ca="1" si="21"/>
        <v>252.52962405592962</v>
      </c>
    </row>
    <row r="698" spans="5:6" x14ac:dyDescent="0.25">
      <c r="E698" s="49">
        <f t="shared" ca="1" si="20"/>
        <v>0.25300243379542797</v>
      </c>
      <c r="F698" s="49">
        <f t="shared" ca="1" si="21"/>
        <v>225.64398202661127</v>
      </c>
    </row>
    <row r="699" spans="5:6" x14ac:dyDescent="0.25">
      <c r="E699" s="49">
        <f t="shared" ca="1" si="20"/>
        <v>0.52173936190789705</v>
      </c>
      <c r="F699" s="49">
        <f t="shared" ca="1" si="21"/>
        <v>250.26032830793821</v>
      </c>
    </row>
    <row r="700" spans="5:6" x14ac:dyDescent="0.25">
      <c r="E700" s="49">
        <f t="shared" ca="1" si="20"/>
        <v>9.1249221796334878E-2</v>
      </c>
      <c r="F700" s="49">
        <f t="shared" ca="1" si="21"/>
        <v>204.29899806771974</v>
      </c>
    </row>
    <row r="701" spans="5:6" x14ac:dyDescent="0.25">
      <c r="E701" s="49">
        <f t="shared" ca="1" si="20"/>
        <v>0.42499212491870875</v>
      </c>
      <c r="F701" s="49">
        <f t="shared" ca="1" si="21"/>
        <v>241.73375845199081</v>
      </c>
    </row>
    <row r="702" spans="5:6" x14ac:dyDescent="0.25">
      <c r="E702" s="49">
        <f t="shared" ca="1" si="20"/>
        <v>0.55183777655078825</v>
      </c>
      <c r="F702" s="49">
        <f t="shared" ca="1" si="21"/>
        <v>252.9527223216906</v>
      </c>
    </row>
    <row r="703" spans="5:6" x14ac:dyDescent="0.25">
      <c r="E703" s="49">
        <f t="shared" ca="1" si="20"/>
        <v>0.47427122436004765</v>
      </c>
      <c r="F703" s="49">
        <f t="shared" ca="1" si="21"/>
        <v>246.06940313802556</v>
      </c>
    </row>
    <row r="704" spans="5:6" x14ac:dyDescent="0.25">
      <c r="E704" s="49">
        <f t="shared" ca="1" si="20"/>
        <v>0.91117315740318816</v>
      </c>
      <c r="F704" s="49">
        <f t="shared" ca="1" si="21"/>
        <v>298.88339499676641</v>
      </c>
    </row>
    <row r="705" spans="5:6" x14ac:dyDescent="0.25">
      <c r="E705" s="49">
        <f t="shared" ca="1" si="20"/>
        <v>0.50875551170946975</v>
      </c>
      <c r="F705" s="49">
        <f t="shared" ca="1" si="21"/>
        <v>249.10910388100638</v>
      </c>
    </row>
    <row r="706" spans="5:6" x14ac:dyDescent="0.25">
      <c r="E706" s="49">
        <f t="shared" ca="1" si="20"/>
        <v>0.50639779501261728</v>
      </c>
      <c r="F706" s="49">
        <f t="shared" ca="1" si="21"/>
        <v>248.90055817418315</v>
      </c>
    </row>
    <row r="707" spans="5:6" x14ac:dyDescent="0.25">
      <c r="E707" s="49">
        <f t="shared" ca="1" si="20"/>
        <v>3.7194793903038148E-2</v>
      </c>
      <c r="F707" s="49">
        <f t="shared" ca="1" si="21"/>
        <v>190.68654522431203</v>
      </c>
    </row>
    <row r="708" spans="5:6" x14ac:dyDescent="0.25">
      <c r="E708" s="49">
        <f t="shared" ref="E708:E771" ca="1" si="22">RAND()</f>
        <v>0.18647179252846069</v>
      </c>
      <c r="F708" s="49">
        <f t="shared" ref="F708:F771" ca="1" si="23">_xlfn.GAMMA.INV(E708,$C$3,$C$4)</f>
        <v>218.26547496718854</v>
      </c>
    </row>
    <row r="709" spans="5:6" x14ac:dyDescent="0.25">
      <c r="E709" s="49">
        <f t="shared" ca="1" si="22"/>
        <v>0.19554147210231743</v>
      </c>
      <c r="F709" s="49">
        <f t="shared" ca="1" si="23"/>
        <v>219.34335037742966</v>
      </c>
    </row>
    <row r="710" spans="5:6" x14ac:dyDescent="0.25">
      <c r="E710" s="49">
        <f t="shared" ca="1" si="22"/>
        <v>0.34505496553110737</v>
      </c>
      <c r="F710" s="49">
        <f t="shared" ca="1" si="23"/>
        <v>234.55736800813654</v>
      </c>
    </row>
    <row r="711" spans="5:6" x14ac:dyDescent="0.25">
      <c r="E711" s="49">
        <f t="shared" ca="1" si="22"/>
        <v>0.10348925121661068</v>
      </c>
      <c r="F711" s="49">
        <f t="shared" ca="1" si="23"/>
        <v>206.50556204343744</v>
      </c>
    </row>
    <row r="712" spans="5:6" x14ac:dyDescent="0.25">
      <c r="E712" s="49">
        <f t="shared" ca="1" si="22"/>
        <v>0.39650088507896075</v>
      </c>
      <c r="F712" s="49">
        <f t="shared" ca="1" si="23"/>
        <v>239.20803565940193</v>
      </c>
    </row>
    <row r="713" spans="5:6" x14ac:dyDescent="0.25">
      <c r="E713" s="49">
        <f t="shared" ca="1" si="22"/>
        <v>0.33894510328085914</v>
      </c>
      <c r="F713" s="49">
        <f t="shared" ca="1" si="23"/>
        <v>233.9938142229505</v>
      </c>
    </row>
    <row r="714" spans="5:6" x14ac:dyDescent="0.25">
      <c r="E714" s="49">
        <f t="shared" ca="1" si="22"/>
        <v>0.25437221675323762</v>
      </c>
      <c r="F714" s="49">
        <f t="shared" ca="1" si="23"/>
        <v>225.78528618879827</v>
      </c>
    </row>
    <row r="715" spans="5:6" x14ac:dyDescent="0.25">
      <c r="E715" s="49">
        <f t="shared" ca="1" si="22"/>
        <v>0.87635677624234298</v>
      </c>
      <c r="F715" s="49">
        <f t="shared" ca="1" si="23"/>
        <v>291.3406579762883</v>
      </c>
    </row>
    <row r="716" spans="5:6" x14ac:dyDescent="0.25">
      <c r="E716" s="49">
        <f t="shared" ca="1" si="22"/>
        <v>0.25297919268103852</v>
      </c>
      <c r="F716" s="49">
        <f t="shared" ca="1" si="23"/>
        <v>225.64158156800619</v>
      </c>
    </row>
    <row r="717" spans="5:6" x14ac:dyDescent="0.25">
      <c r="E717" s="49">
        <f t="shared" ca="1" si="22"/>
        <v>5.569062457410745E-2</v>
      </c>
      <c r="F717" s="49">
        <f t="shared" ca="1" si="23"/>
        <v>196.40813694962822</v>
      </c>
    </row>
    <row r="718" spans="5:6" x14ac:dyDescent="0.25">
      <c r="E718" s="49">
        <f t="shared" ca="1" si="22"/>
        <v>0.888450211325721</v>
      </c>
      <c r="F718" s="49">
        <f t="shared" ca="1" si="23"/>
        <v>293.74944972760653</v>
      </c>
    </row>
    <row r="719" spans="5:6" x14ac:dyDescent="0.25">
      <c r="E719" s="49">
        <f t="shared" ca="1" si="22"/>
        <v>0.79468575950152487</v>
      </c>
      <c r="F719" s="49">
        <f t="shared" ca="1" si="23"/>
        <v>278.45055278498023</v>
      </c>
    </row>
    <row r="720" spans="5:6" x14ac:dyDescent="0.25">
      <c r="E720" s="49">
        <f t="shared" ca="1" si="22"/>
        <v>0.71347982630115103</v>
      </c>
      <c r="F720" s="49">
        <f t="shared" ca="1" si="23"/>
        <v>268.71587812475985</v>
      </c>
    </row>
    <row r="721" spans="5:6" x14ac:dyDescent="0.25">
      <c r="E721" s="49">
        <f t="shared" ca="1" si="22"/>
        <v>0.62644098684034899</v>
      </c>
      <c r="F721" s="49">
        <f t="shared" ca="1" si="23"/>
        <v>259.86482594374553</v>
      </c>
    </row>
    <row r="722" spans="5:6" x14ac:dyDescent="0.25">
      <c r="E722" s="49">
        <f t="shared" ca="1" si="22"/>
        <v>3.921384920606874E-2</v>
      </c>
      <c r="F722" s="49">
        <f t="shared" ca="1" si="23"/>
        <v>191.4043961485325</v>
      </c>
    </row>
    <row r="723" spans="5:6" x14ac:dyDescent="0.25">
      <c r="E723" s="49">
        <f t="shared" ca="1" si="22"/>
        <v>2.2646713636371274E-2</v>
      </c>
      <c r="F723" s="49">
        <f t="shared" ca="1" si="23"/>
        <v>184.34390139911787</v>
      </c>
    </row>
    <row r="724" spans="5:6" x14ac:dyDescent="0.25">
      <c r="E724" s="49">
        <f t="shared" ca="1" si="22"/>
        <v>0.25331708724035429</v>
      </c>
      <c r="F724" s="49">
        <f t="shared" ca="1" si="23"/>
        <v>225.67647128903997</v>
      </c>
    </row>
    <row r="725" spans="5:6" x14ac:dyDescent="0.25">
      <c r="E725" s="49">
        <f t="shared" ca="1" si="22"/>
        <v>0.12383954161642241</v>
      </c>
      <c r="F725" s="49">
        <f t="shared" ca="1" si="23"/>
        <v>209.81841498962805</v>
      </c>
    </row>
    <row r="726" spans="5:6" x14ac:dyDescent="0.25">
      <c r="E726" s="49">
        <f t="shared" ca="1" si="22"/>
        <v>6.085798841273915E-2</v>
      </c>
      <c r="F726" s="49">
        <f t="shared" ca="1" si="23"/>
        <v>197.7464618930394</v>
      </c>
    </row>
    <row r="727" spans="5:6" x14ac:dyDescent="0.25">
      <c r="E727" s="49">
        <f t="shared" ca="1" si="22"/>
        <v>0.42257922432989803</v>
      </c>
      <c r="F727" s="49">
        <f t="shared" ca="1" si="23"/>
        <v>241.52071321031963</v>
      </c>
    </row>
    <row r="728" spans="5:6" x14ac:dyDescent="0.25">
      <c r="E728" s="49">
        <f t="shared" ca="1" si="22"/>
        <v>0.32184770019817144</v>
      </c>
      <c r="F728" s="49">
        <f t="shared" ca="1" si="23"/>
        <v>232.40020825172692</v>
      </c>
    </row>
    <row r="729" spans="5:6" x14ac:dyDescent="0.25">
      <c r="E729" s="49">
        <f t="shared" ca="1" si="22"/>
        <v>0.84909996784669217</v>
      </c>
      <c r="F729" s="49">
        <f t="shared" ca="1" si="23"/>
        <v>286.4978527188</v>
      </c>
    </row>
    <row r="730" spans="5:6" x14ac:dyDescent="0.25">
      <c r="E730" s="49">
        <f t="shared" ca="1" si="22"/>
        <v>0.48327059817231666</v>
      </c>
      <c r="F730" s="49">
        <f t="shared" ca="1" si="23"/>
        <v>246.86098716781825</v>
      </c>
    </row>
    <row r="731" spans="5:6" x14ac:dyDescent="0.25">
      <c r="E731" s="49">
        <f t="shared" ca="1" si="22"/>
        <v>0.95903666959271294</v>
      </c>
      <c r="F731" s="49">
        <f t="shared" ca="1" si="23"/>
        <v>314.74220317397692</v>
      </c>
    </row>
    <row r="732" spans="5:6" x14ac:dyDescent="0.25">
      <c r="E732" s="49">
        <f t="shared" ca="1" si="22"/>
        <v>0.52585497221608923</v>
      </c>
      <c r="F732" s="49">
        <f t="shared" ca="1" si="23"/>
        <v>250.6263513546206</v>
      </c>
    </row>
    <row r="733" spans="5:6" x14ac:dyDescent="0.25">
      <c r="E733" s="49">
        <f t="shared" ca="1" si="22"/>
        <v>0.57326880666777402</v>
      </c>
      <c r="F733" s="49">
        <f t="shared" ca="1" si="23"/>
        <v>254.89707073765459</v>
      </c>
    </row>
    <row r="734" spans="5:6" x14ac:dyDescent="0.25">
      <c r="E734" s="49">
        <f t="shared" ca="1" si="22"/>
        <v>0.18916182598016062</v>
      </c>
      <c r="F734" s="49">
        <f t="shared" ca="1" si="23"/>
        <v>218.58808978953084</v>
      </c>
    </row>
    <row r="735" spans="5:6" x14ac:dyDescent="0.25">
      <c r="E735" s="49">
        <f t="shared" ca="1" si="22"/>
        <v>0.90462666714969553</v>
      </c>
      <c r="F735" s="49">
        <f t="shared" ca="1" si="23"/>
        <v>297.30790987704069</v>
      </c>
    </row>
    <row r="736" spans="5:6" x14ac:dyDescent="0.25">
      <c r="E736" s="49">
        <f t="shared" ca="1" si="22"/>
        <v>0.46023630177412289</v>
      </c>
      <c r="F736" s="49">
        <f t="shared" ca="1" si="23"/>
        <v>244.83582902488433</v>
      </c>
    </row>
    <row r="737" spans="5:6" x14ac:dyDescent="0.25">
      <c r="E737" s="49">
        <f t="shared" ca="1" si="22"/>
        <v>0.41984766151692898</v>
      </c>
      <c r="F737" s="49">
        <f t="shared" ca="1" si="23"/>
        <v>241.27937356993908</v>
      </c>
    </row>
    <row r="738" spans="5:6" x14ac:dyDescent="0.25">
      <c r="E738" s="49">
        <f t="shared" ca="1" si="22"/>
        <v>0.88009110077151864</v>
      </c>
      <c r="F738" s="49">
        <f t="shared" ca="1" si="23"/>
        <v>292.06460117802027</v>
      </c>
    </row>
    <row r="739" spans="5:6" x14ac:dyDescent="0.25">
      <c r="E739" s="49">
        <f t="shared" ca="1" si="22"/>
        <v>0.52686445572192853</v>
      </c>
      <c r="F739" s="49">
        <f t="shared" ca="1" si="23"/>
        <v>250.71622054215499</v>
      </c>
    </row>
    <row r="740" spans="5:6" x14ac:dyDescent="0.25">
      <c r="E740" s="49">
        <f t="shared" ca="1" si="22"/>
        <v>0.38627371580357506</v>
      </c>
      <c r="F740" s="49">
        <f t="shared" ca="1" si="23"/>
        <v>238.29454093182522</v>
      </c>
    </row>
    <row r="741" spans="5:6" x14ac:dyDescent="0.25">
      <c r="E741" s="49">
        <f t="shared" ca="1" si="22"/>
        <v>0.70921076317499099</v>
      </c>
      <c r="F741" s="49">
        <f t="shared" ca="1" si="23"/>
        <v>268.25225882681877</v>
      </c>
    </row>
    <row r="742" spans="5:6" x14ac:dyDescent="0.25">
      <c r="E742" s="49">
        <f t="shared" ca="1" si="22"/>
        <v>0.54770631389494429</v>
      </c>
      <c r="F742" s="49">
        <f t="shared" ca="1" si="23"/>
        <v>252.58078101276951</v>
      </c>
    </row>
    <row r="743" spans="5:6" x14ac:dyDescent="0.25">
      <c r="E743" s="49">
        <f t="shared" ca="1" si="22"/>
        <v>0.64864132486197235</v>
      </c>
      <c r="F743" s="49">
        <f t="shared" ca="1" si="23"/>
        <v>262.02005652441943</v>
      </c>
    </row>
    <row r="744" spans="5:6" x14ac:dyDescent="0.25">
      <c r="E744" s="49">
        <f t="shared" ca="1" si="22"/>
        <v>0.39609051782712623</v>
      </c>
      <c r="F744" s="49">
        <f t="shared" ca="1" si="23"/>
        <v>239.17146356495053</v>
      </c>
    </row>
    <row r="745" spans="5:6" x14ac:dyDescent="0.25">
      <c r="E745" s="49">
        <f t="shared" ca="1" si="22"/>
        <v>0.89355351432400765</v>
      </c>
      <c r="F745" s="49">
        <f t="shared" ca="1" si="23"/>
        <v>294.82620759721937</v>
      </c>
    </row>
    <row r="746" spans="5:6" x14ac:dyDescent="0.25">
      <c r="E746" s="49">
        <f t="shared" ca="1" si="22"/>
        <v>0.67817132529116853</v>
      </c>
      <c r="F746" s="49">
        <f t="shared" ca="1" si="23"/>
        <v>264.98512044034834</v>
      </c>
    </row>
    <row r="747" spans="5:6" x14ac:dyDescent="0.25">
      <c r="E747" s="49">
        <f t="shared" ca="1" si="22"/>
        <v>0.52223608050822512</v>
      </c>
      <c r="F747" s="49">
        <f t="shared" ca="1" si="23"/>
        <v>250.30447349409567</v>
      </c>
    </row>
    <row r="748" spans="5:6" x14ac:dyDescent="0.25">
      <c r="E748" s="49">
        <f t="shared" ca="1" si="22"/>
        <v>0.33790912560617736</v>
      </c>
      <c r="F748" s="49">
        <f t="shared" ca="1" si="23"/>
        <v>233.89796648670728</v>
      </c>
    </row>
    <row r="749" spans="5:6" x14ac:dyDescent="0.25">
      <c r="E749" s="49">
        <f t="shared" ca="1" si="22"/>
        <v>0.46858574616453308</v>
      </c>
      <c r="F749" s="49">
        <f t="shared" ca="1" si="23"/>
        <v>245.56961492436855</v>
      </c>
    </row>
    <row r="750" spans="5:6" x14ac:dyDescent="0.25">
      <c r="E750" s="49">
        <f t="shared" ca="1" si="22"/>
        <v>0.8463086389649348</v>
      </c>
      <c r="F750" s="49">
        <f t="shared" ca="1" si="23"/>
        <v>286.03920735913732</v>
      </c>
    </row>
    <row r="751" spans="5:6" x14ac:dyDescent="0.25">
      <c r="E751" s="49">
        <f t="shared" ca="1" si="22"/>
        <v>0.53379174125763074</v>
      </c>
      <c r="F751" s="49">
        <f t="shared" ca="1" si="23"/>
        <v>251.33394701178298</v>
      </c>
    </row>
    <row r="752" spans="5:6" x14ac:dyDescent="0.25">
      <c r="E752" s="49">
        <f t="shared" ca="1" si="22"/>
        <v>0.54828256446902579</v>
      </c>
      <c r="F752" s="49">
        <f t="shared" ca="1" si="23"/>
        <v>252.63260815414986</v>
      </c>
    </row>
    <row r="753" spans="5:6" x14ac:dyDescent="0.25">
      <c r="E753" s="49">
        <f t="shared" ca="1" si="22"/>
        <v>0.8928702140746626</v>
      </c>
      <c r="F753" s="49">
        <f t="shared" ca="1" si="23"/>
        <v>294.6797597412185</v>
      </c>
    </row>
    <row r="754" spans="5:6" x14ac:dyDescent="0.25">
      <c r="E754" s="49">
        <f t="shared" ca="1" si="22"/>
        <v>0.24468962526397631</v>
      </c>
      <c r="F754" s="49">
        <f t="shared" ca="1" si="23"/>
        <v>224.7789207326627</v>
      </c>
    </row>
    <row r="755" spans="5:6" x14ac:dyDescent="0.25">
      <c r="E755" s="49">
        <f t="shared" ca="1" si="22"/>
        <v>0.77943412204904483</v>
      </c>
      <c r="F755" s="49">
        <f t="shared" ca="1" si="23"/>
        <v>276.46019288317706</v>
      </c>
    </row>
    <row r="756" spans="5:6" x14ac:dyDescent="0.25">
      <c r="E756" s="49">
        <f t="shared" ca="1" si="22"/>
        <v>0.77033750327903816</v>
      </c>
      <c r="F756" s="49">
        <f t="shared" ca="1" si="23"/>
        <v>275.31493395412866</v>
      </c>
    </row>
    <row r="757" spans="5:6" x14ac:dyDescent="0.25">
      <c r="E757" s="49">
        <f t="shared" ca="1" si="22"/>
        <v>0.23730640147519499</v>
      </c>
      <c r="F757" s="49">
        <f t="shared" ca="1" si="23"/>
        <v>223.99915866986774</v>
      </c>
    </row>
    <row r="758" spans="5:6" x14ac:dyDescent="0.25">
      <c r="E758" s="49">
        <f t="shared" ca="1" si="22"/>
        <v>7.1453768477088953E-2</v>
      </c>
      <c r="F758" s="49">
        <f t="shared" ca="1" si="23"/>
        <v>200.25129086107484</v>
      </c>
    </row>
    <row r="759" spans="5:6" x14ac:dyDescent="0.25">
      <c r="E759" s="49">
        <f t="shared" ca="1" si="22"/>
        <v>0.46886972925778758</v>
      </c>
      <c r="F759" s="49">
        <f t="shared" ca="1" si="23"/>
        <v>245.59457517987897</v>
      </c>
    </row>
    <row r="760" spans="5:6" x14ac:dyDescent="0.25">
      <c r="E760" s="49">
        <f t="shared" ca="1" si="22"/>
        <v>0.50590993592593259</v>
      </c>
      <c r="F760" s="49">
        <f t="shared" ca="1" si="23"/>
        <v>248.85742311807024</v>
      </c>
    </row>
    <row r="761" spans="5:6" x14ac:dyDescent="0.25">
      <c r="E761" s="49">
        <f t="shared" ca="1" si="22"/>
        <v>0.73221685433143557</v>
      </c>
      <c r="F761" s="49">
        <f t="shared" ca="1" si="23"/>
        <v>270.79779193376339</v>
      </c>
    </row>
    <row r="762" spans="5:6" x14ac:dyDescent="0.25">
      <c r="E762" s="49">
        <f t="shared" ca="1" si="22"/>
        <v>0.85584659614213032</v>
      </c>
      <c r="F762" s="49">
        <f t="shared" ca="1" si="23"/>
        <v>287.63235167370289</v>
      </c>
    </row>
    <row r="763" spans="5:6" x14ac:dyDescent="0.25">
      <c r="E763" s="49">
        <f t="shared" ca="1" si="22"/>
        <v>0.40517099419011493</v>
      </c>
      <c r="F763" s="49">
        <f t="shared" ca="1" si="23"/>
        <v>239.97927423743559</v>
      </c>
    </row>
    <row r="764" spans="5:6" x14ac:dyDescent="0.25">
      <c r="E764" s="49">
        <f t="shared" ca="1" si="22"/>
        <v>0.80888037415772962</v>
      </c>
      <c r="F764" s="49">
        <f t="shared" ca="1" si="23"/>
        <v>280.39252249492353</v>
      </c>
    </row>
    <row r="765" spans="5:6" x14ac:dyDescent="0.25">
      <c r="E765" s="49">
        <f t="shared" ca="1" si="22"/>
        <v>0.73480749693492697</v>
      </c>
      <c r="F765" s="49">
        <f t="shared" ca="1" si="23"/>
        <v>271.09211238004707</v>
      </c>
    </row>
    <row r="766" spans="5:6" x14ac:dyDescent="0.25">
      <c r="E766" s="49">
        <f t="shared" ca="1" si="22"/>
        <v>0.89348508018680428</v>
      </c>
      <c r="F766" s="49">
        <f t="shared" ca="1" si="23"/>
        <v>294.81150781865506</v>
      </c>
    </row>
    <row r="767" spans="5:6" x14ac:dyDescent="0.25">
      <c r="E767" s="49">
        <f t="shared" ca="1" si="22"/>
        <v>0.56970154379552751</v>
      </c>
      <c r="F767" s="49">
        <f t="shared" ca="1" si="23"/>
        <v>254.57153565016802</v>
      </c>
    </row>
    <row r="768" spans="5:6" x14ac:dyDescent="0.25">
      <c r="E768" s="49">
        <f t="shared" ca="1" si="22"/>
        <v>0.83175827297934712</v>
      </c>
      <c r="F768" s="49">
        <f t="shared" ca="1" si="23"/>
        <v>283.74037578458189</v>
      </c>
    </row>
    <row r="769" spans="5:6" x14ac:dyDescent="0.25">
      <c r="E769" s="49">
        <f t="shared" ca="1" si="22"/>
        <v>0.29424511691099486</v>
      </c>
      <c r="F769" s="49">
        <f t="shared" ca="1" si="23"/>
        <v>229.76610079868851</v>
      </c>
    </row>
    <row r="770" spans="5:6" x14ac:dyDescent="0.25">
      <c r="E770" s="49">
        <f t="shared" ca="1" si="22"/>
        <v>0.62534102446425799</v>
      </c>
      <c r="F770" s="49">
        <f t="shared" ca="1" si="23"/>
        <v>259.75946825064671</v>
      </c>
    </row>
    <row r="771" spans="5:6" x14ac:dyDescent="0.25">
      <c r="E771" s="49">
        <f t="shared" ca="1" si="22"/>
        <v>0.70525541471449282</v>
      </c>
      <c r="F771" s="49">
        <f t="shared" ca="1" si="23"/>
        <v>267.82601080319023</v>
      </c>
    </row>
    <row r="772" spans="5:6" x14ac:dyDescent="0.25">
      <c r="E772" s="49">
        <f t="shared" ref="E772:E835" ca="1" si="24">RAND()</f>
        <v>0.39231480499605609</v>
      </c>
      <c r="F772" s="49">
        <f t="shared" ref="F772:F835" ca="1" si="25">_xlfn.GAMMA.INV(E772,$C$3,$C$4)</f>
        <v>238.83465884812966</v>
      </c>
    </row>
    <row r="773" spans="5:6" x14ac:dyDescent="0.25">
      <c r="E773" s="49">
        <f t="shared" ca="1" si="24"/>
        <v>0.43124655852966065</v>
      </c>
      <c r="F773" s="49">
        <f t="shared" ca="1" si="25"/>
        <v>242.28543855181357</v>
      </c>
    </row>
    <row r="774" spans="5:6" x14ac:dyDescent="0.25">
      <c r="E774" s="49">
        <f t="shared" ca="1" si="24"/>
        <v>0.26662129874530605</v>
      </c>
      <c r="F774" s="49">
        <f t="shared" ca="1" si="25"/>
        <v>227.03430094339393</v>
      </c>
    </row>
    <row r="775" spans="5:6" x14ac:dyDescent="0.25">
      <c r="E775" s="49">
        <f t="shared" ca="1" si="24"/>
        <v>0.4577525084924482</v>
      </c>
      <c r="F775" s="49">
        <f t="shared" ca="1" si="25"/>
        <v>244.61754298135833</v>
      </c>
    </row>
    <row r="776" spans="5:6" x14ac:dyDescent="0.25">
      <c r="E776" s="49">
        <f t="shared" ca="1" si="24"/>
        <v>0.83516495853442829</v>
      </c>
      <c r="F776" s="49">
        <f t="shared" ca="1" si="25"/>
        <v>284.26554544121922</v>
      </c>
    </row>
    <row r="777" spans="5:6" x14ac:dyDescent="0.25">
      <c r="E777" s="49">
        <f t="shared" ca="1" si="24"/>
        <v>0.1623360122313614</v>
      </c>
      <c r="F777" s="49">
        <f t="shared" ca="1" si="25"/>
        <v>215.24600252789625</v>
      </c>
    </row>
    <row r="778" spans="5:6" x14ac:dyDescent="0.25">
      <c r="E778" s="49">
        <f t="shared" ca="1" si="24"/>
        <v>6.3861911571585495E-2</v>
      </c>
      <c r="F778" s="49">
        <f t="shared" ca="1" si="25"/>
        <v>198.48666618617418</v>
      </c>
    </row>
    <row r="779" spans="5:6" x14ac:dyDescent="0.25">
      <c r="E779" s="49">
        <f t="shared" ca="1" si="24"/>
        <v>0.39584362840054399</v>
      </c>
      <c r="F779" s="49">
        <f t="shared" ca="1" si="25"/>
        <v>239.14945754146132</v>
      </c>
    </row>
    <row r="780" spans="5:6" x14ac:dyDescent="0.25">
      <c r="E780" s="49">
        <f t="shared" ca="1" si="24"/>
        <v>0.48684781166288793</v>
      </c>
      <c r="F780" s="49">
        <f t="shared" ca="1" si="25"/>
        <v>247.17587878594765</v>
      </c>
    </row>
    <row r="781" spans="5:6" x14ac:dyDescent="0.25">
      <c r="E781" s="49">
        <f t="shared" ca="1" si="24"/>
        <v>0.82646134100541913</v>
      </c>
      <c r="F781" s="49">
        <f t="shared" ca="1" si="25"/>
        <v>282.93844982802938</v>
      </c>
    </row>
    <row r="782" spans="5:6" x14ac:dyDescent="0.25">
      <c r="E782" s="49">
        <f t="shared" ca="1" si="24"/>
        <v>0.24983167761219638</v>
      </c>
      <c r="F782" s="49">
        <f t="shared" ca="1" si="25"/>
        <v>225.31556807756692</v>
      </c>
    </row>
    <row r="783" spans="5:6" x14ac:dyDescent="0.25">
      <c r="E783" s="49">
        <f t="shared" ca="1" si="24"/>
        <v>0.18380912852881881</v>
      </c>
      <c r="F783" s="49">
        <f t="shared" ca="1" si="25"/>
        <v>217.9436118146717</v>
      </c>
    </row>
    <row r="784" spans="5:6" x14ac:dyDescent="0.25">
      <c r="E784" s="49">
        <f t="shared" ca="1" si="24"/>
        <v>0.93537001775524642</v>
      </c>
      <c r="F784" s="49">
        <f t="shared" ca="1" si="25"/>
        <v>305.66205605625271</v>
      </c>
    </row>
    <row r="785" spans="5:6" x14ac:dyDescent="0.25">
      <c r="E785" s="49">
        <f t="shared" ca="1" si="24"/>
        <v>0.55205829863183864</v>
      </c>
      <c r="F785" s="49">
        <f t="shared" ca="1" si="25"/>
        <v>252.97259928782327</v>
      </c>
    </row>
    <row r="786" spans="5:6" x14ac:dyDescent="0.25">
      <c r="E786" s="49">
        <f t="shared" ca="1" si="24"/>
        <v>0.80503393318304406</v>
      </c>
      <c r="F786" s="49">
        <f t="shared" ca="1" si="25"/>
        <v>279.85701156676362</v>
      </c>
    </row>
    <row r="787" spans="5:6" x14ac:dyDescent="0.25">
      <c r="E787" s="49">
        <f t="shared" ca="1" si="24"/>
        <v>0.89413977727950178</v>
      </c>
      <c r="F787" s="49">
        <f t="shared" ca="1" si="25"/>
        <v>294.95243834283434</v>
      </c>
    </row>
    <row r="788" spans="5:6" x14ac:dyDescent="0.25">
      <c r="E788" s="49">
        <f t="shared" ca="1" si="24"/>
        <v>0.26329690435529796</v>
      </c>
      <c r="F788" s="49">
        <f t="shared" ca="1" si="25"/>
        <v>226.69782989055824</v>
      </c>
    </row>
    <row r="789" spans="5:6" x14ac:dyDescent="0.25">
      <c r="E789" s="49">
        <f t="shared" ca="1" si="24"/>
        <v>0.89856553861955668</v>
      </c>
      <c r="F789" s="49">
        <f t="shared" ca="1" si="25"/>
        <v>295.9232789243793</v>
      </c>
    </row>
    <row r="790" spans="5:6" x14ac:dyDescent="0.25">
      <c r="E790" s="49">
        <f t="shared" ca="1" si="24"/>
        <v>0.50712733999738802</v>
      </c>
      <c r="F790" s="49">
        <f t="shared" ca="1" si="25"/>
        <v>248.96507328417681</v>
      </c>
    </row>
    <row r="791" spans="5:6" x14ac:dyDescent="0.25">
      <c r="E791" s="49">
        <f t="shared" ca="1" si="24"/>
        <v>0.73116994209130681</v>
      </c>
      <c r="F791" s="49">
        <f t="shared" ca="1" si="25"/>
        <v>270.67932086092065</v>
      </c>
    </row>
    <row r="792" spans="5:6" x14ac:dyDescent="0.25">
      <c r="E792" s="49">
        <f t="shared" ca="1" si="24"/>
        <v>0.38771065956300144</v>
      </c>
      <c r="F792" s="49">
        <f t="shared" ca="1" si="25"/>
        <v>238.42315810755906</v>
      </c>
    </row>
    <row r="793" spans="5:6" x14ac:dyDescent="0.25">
      <c r="E793" s="49">
        <f t="shared" ca="1" si="24"/>
        <v>0.96596725550793205</v>
      </c>
      <c r="F793" s="49">
        <f t="shared" ca="1" si="25"/>
        <v>318.25392034359345</v>
      </c>
    </row>
    <row r="794" spans="5:6" x14ac:dyDescent="0.25">
      <c r="E794" s="49">
        <f t="shared" ca="1" si="24"/>
        <v>8.9262392707951999E-2</v>
      </c>
      <c r="F794" s="49">
        <f t="shared" ca="1" si="25"/>
        <v>203.9221432693499</v>
      </c>
    </row>
    <row r="795" spans="5:6" x14ac:dyDescent="0.25">
      <c r="E795" s="49">
        <f t="shared" ca="1" si="24"/>
        <v>0.56020929070961312</v>
      </c>
      <c r="F795" s="49">
        <f t="shared" ca="1" si="25"/>
        <v>253.7091002504381</v>
      </c>
    </row>
    <row r="796" spans="5:6" x14ac:dyDescent="0.25">
      <c r="E796" s="49">
        <f t="shared" ca="1" si="24"/>
        <v>0.87226912360781605</v>
      </c>
      <c r="F796" s="49">
        <f t="shared" ca="1" si="25"/>
        <v>290.56686934323722</v>
      </c>
    </row>
    <row r="797" spans="5:6" x14ac:dyDescent="0.25">
      <c r="E797" s="49">
        <f t="shared" ca="1" si="24"/>
        <v>0.84889087408797514</v>
      </c>
      <c r="F797" s="49">
        <f t="shared" ca="1" si="25"/>
        <v>286.4632851490731</v>
      </c>
    </row>
    <row r="798" spans="5:6" x14ac:dyDescent="0.25">
      <c r="E798" s="49">
        <f t="shared" ca="1" si="24"/>
        <v>0.92728683195037453</v>
      </c>
      <c r="F798" s="49">
        <f t="shared" ca="1" si="25"/>
        <v>303.19801587589797</v>
      </c>
    </row>
    <row r="799" spans="5:6" x14ac:dyDescent="0.25">
      <c r="E799" s="49">
        <f t="shared" ca="1" si="24"/>
        <v>0.4802485689832624</v>
      </c>
      <c r="F799" s="49">
        <f t="shared" ca="1" si="25"/>
        <v>246.59508425359971</v>
      </c>
    </row>
    <row r="800" spans="5:6" x14ac:dyDescent="0.25">
      <c r="E800" s="49">
        <f t="shared" ca="1" si="24"/>
        <v>0.65904297881816765</v>
      </c>
      <c r="F800" s="49">
        <f t="shared" ca="1" si="25"/>
        <v>263.05055313441198</v>
      </c>
    </row>
    <row r="801" spans="5:6" x14ac:dyDescent="0.25">
      <c r="E801" s="49">
        <f t="shared" ca="1" si="24"/>
        <v>0.36884770846565196</v>
      </c>
      <c r="F801" s="49">
        <f t="shared" ca="1" si="25"/>
        <v>236.72677423126964</v>
      </c>
    </row>
    <row r="802" spans="5:6" x14ac:dyDescent="0.25">
      <c r="E802" s="49">
        <f t="shared" ca="1" si="24"/>
        <v>0.54277418040258718</v>
      </c>
      <c r="F802" s="49">
        <f t="shared" ca="1" si="25"/>
        <v>252.1378394395519</v>
      </c>
    </row>
    <row r="803" spans="5:6" x14ac:dyDescent="0.25">
      <c r="E803" s="49">
        <f t="shared" ca="1" si="24"/>
        <v>0.91214101877647025</v>
      </c>
      <c r="F803" s="49">
        <f t="shared" ca="1" si="25"/>
        <v>299.12405152523405</v>
      </c>
    </row>
    <row r="804" spans="5:6" x14ac:dyDescent="0.25">
      <c r="E804" s="49">
        <f t="shared" ca="1" si="24"/>
        <v>0.6752908589297012</v>
      </c>
      <c r="F804" s="49">
        <f t="shared" ca="1" si="25"/>
        <v>264.69029262638639</v>
      </c>
    </row>
    <row r="805" spans="5:6" x14ac:dyDescent="0.25">
      <c r="E805" s="49">
        <f t="shared" ca="1" si="24"/>
        <v>0.25682653369253017</v>
      </c>
      <c r="F805" s="49">
        <f t="shared" ca="1" si="25"/>
        <v>226.03762368343342</v>
      </c>
    </row>
    <row r="806" spans="5:6" x14ac:dyDescent="0.25">
      <c r="E806" s="49">
        <f t="shared" ca="1" si="24"/>
        <v>0.95567341589991794</v>
      </c>
      <c r="F806" s="49">
        <f t="shared" ca="1" si="25"/>
        <v>313.21792346760429</v>
      </c>
    </row>
    <row r="807" spans="5:6" x14ac:dyDescent="0.25">
      <c r="E807" s="49">
        <f t="shared" ca="1" si="24"/>
        <v>0.85941763203407151</v>
      </c>
      <c r="F807" s="49">
        <f t="shared" ca="1" si="25"/>
        <v>288.24860038319781</v>
      </c>
    </row>
    <row r="808" spans="5:6" x14ac:dyDescent="0.25">
      <c r="E808" s="49">
        <f t="shared" ca="1" si="24"/>
        <v>0.64734827166608111</v>
      </c>
      <c r="F808" s="49">
        <f t="shared" ca="1" si="25"/>
        <v>261.89292762076121</v>
      </c>
    </row>
    <row r="809" spans="5:6" x14ac:dyDescent="0.25">
      <c r="E809" s="49">
        <f t="shared" ca="1" si="24"/>
        <v>5.3290797417893554E-2</v>
      </c>
      <c r="F809" s="49">
        <f t="shared" ca="1" si="25"/>
        <v>195.75530840502512</v>
      </c>
    </row>
    <row r="810" spans="5:6" x14ac:dyDescent="0.25">
      <c r="E810" s="49">
        <f t="shared" ca="1" si="24"/>
        <v>0.23106406613050501</v>
      </c>
      <c r="F810" s="49">
        <f t="shared" ca="1" si="25"/>
        <v>223.33089390644551</v>
      </c>
    </row>
    <row r="811" spans="5:6" x14ac:dyDescent="0.25">
      <c r="E811" s="49">
        <f t="shared" ca="1" si="24"/>
        <v>0.68586484292316607</v>
      </c>
      <c r="F811" s="49">
        <f t="shared" ca="1" si="25"/>
        <v>265.77912329130919</v>
      </c>
    </row>
    <row r="812" spans="5:6" x14ac:dyDescent="0.25">
      <c r="E812" s="49">
        <f t="shared" ca="1" si="24"/>
        <v>0.39428182752227692</v>
      </c>
      <c r="F812" s="49">
        <f t="shared" ca="1" si="25"/>
        <v>239.01019405923432</v>
      </c>
    </row>
    <row r="813" spans="5:6" x14ac:dyDescent="0.25">
      <c r="E813" s="49">
        <f t="shared" ca="1" si="24"/>
        <v>0.89093265293845503</v>
      </c>
      <c r="F813" s="49">
        <f t="shared" ca="1" si="25"/>
        <v>294.26837744326713</v>
      </c>
    </row>
    <row r="814" spans="5:6" x14ac:dyDescent="0.25">
      <c r="E814" s="49">
        <f t="shared" ca="1" si="24"/>
        <v>0.85310902212830042</v>
      </c>
      <c r="F814" s="49">
        <f t="shared" ca="1" si="25"/>
        <v>287.16744693467228</v>
      </c>
    </row>
    <row r="815" spans="5:6" x14ac:dyDescent="0.25">
      <c r="E815" s="49">
        <f t="shared" ca="1" si="24"/>
        <v>0.47359741790663079</v>
      </c>
      <c r="F815" s="49">
        <f t="shared" ca="1" si="25"/>
        <v>246.0101620687301</v>
      </c>
    </row>
    <row r="816" spans="5:6" x14ac:dyDescent="0.25">
      <c r="E816" s="49">
        <f t="shared" ca="1" si="24"/>
        <v>0.64982577868876612</v>
      </c>
      <c r="F816" s="49">
        <f t="shared" ca="1" si="25"/>
        <v>262.13669278662121</v>
      </c>
    </row>
    <row r="817" spans="5:6" x14ac:dyDescent="0.25">
      <c r="E817" s="49">
        <f t="shared" ca="1" si="24"/>
        <v>0.43028985129120589</v>
      </c>
      <c r="F817" s="49">
        <f t="shared" ca="1" si="25"/>
        <v>242.20109865897595</v>
      </c>
    </row>
    <row r="818" spans="5:6" x14ac:dyDescent="0.25">
      <c r="E818" s="49">
        <f t="shared" ca="1" si="24"/>
        <v>0.97421714630231138</v>
      </c>
      <c r="F818" s="49">
        <f t="shared" ca="1" si="25"/>
        <v>323.34844443771362</v>
      </c>
    </row>
    <row r="819" spans="5:6" x14ac:dyDescent="0.25">
      <c r="E819" s="49">
        <f t="shared" ca="1" si="24"/>
        <v>6.6001964078925446E-2</v>
      </c>
      <c r="F819" s="49">
        <f t="shared" ca="1" si="25"/>
        <v>198.99873531621822</v>
      </c>
    </row>
    <row r="820" spans="5:6" x14ac:dyDescent="0.25">
      <c r="E820" s="49">
        <f t="shared" ca="1" si="24"/>
        <v>0.76828010317386508</v>
      </c>
      <c r="F820" s="49">
        <f t="shared" ca="1" si="25"/>
        <v>275.05989920792024</v>
      </c>
    </row>
    <row r="821" spans="5:6" x14ac:dyDescent="0.25">
      <c r="E821" s="49">
        <f t="shared" ca="1" si="24"/>
        <v>0.10627261069933425</v>
      </c>
      <c r="F821" s="49">
        <f t="shared" ca="1" si="25"/>
        <v>206.98255872268149</v>
      </c>
    </row>
    <row r="822" spans="5:6" x14ac:dyDescent="0.25">
      <c r="E822" s="49">
        <f t="shared" ca="1" si="24"/>
        <v>0.60609165065721093</v>
      </c>
      <c r="F822" s="49">
        <f t="shared" ca="1" si="25"/>
        <v>257.93510521155645</v>
      </c>
    </row>
    <row r="823" spans="5:6" x14ac:dyDescent="0.25">
      <c r="E823" s="49">
        <f t="shared" ca="1" si="24"/>
        <v>0.84114158411746287</v>
      </c>
      <c r="F823" s="49">
        <f t="shared" ca="1" si="25"/>
        <v>285.20577156769775</v>
      </c>
    </row>
    <row r="824" spans="5:6" x14ac:dyDescent="0.25">
      <c r="E824" s="49">
        <f t="shared" ca="1" si="24"/>
        <v>0.17482959763021166</v>
      </c>
      <c r="F824" s="49">
        <f t="shared" ca="1" si="25"/>
        <v>216.83858661473755</v>
      </c>
    </row>
    <row r="825" spans="5:6" x14ac:dyDescent="0.25">
      <c r="E825" s="49">
        <f t="shared" ca="1" si="24"/>
        <v>0.44011171761177803</v>
      </c>
      <c r="F825" s="49">
        <f t="shared" ca="1" si="25"/>
        <v>243.06626740015193</v>
      </c>
    </row>
    <row r="826" spans="5:6" x14ac:dyDescent="0.25">
      <c r="E826" s="49">
        <f t="shared" ca="1" si="24"/>
        <v>0.74547082562600675</v>
      </c>
      <c r="F826" s="49">
        <f t="shared" ca="1" si="25"/>
        <v>272.32162779492222</v>
      </c>
    </row>
    <row r="827" spans="5:6" x14ac:dyDescent="0.25">
      <c r="E827" s="49">
        <f t="shared" ca="1" si="24"/>
        <v>0.51770221683408812</v>
      </c>
      <c r="F827" s="49">
        <f t="shared" ca="1" si="25"/>
        <v>249.90183020416828</v>
      </c>
    </row>
    <row r="828" spans="5:6" x14ac:dyDescent="0.25">
      <c r="E828" s="49">
        <f t="shared" ca="1" si="24"/>
        <v>0.39259688611668775</v>
      </c>
      <c r="F828" s="49">
        <f t="shared" ca="1" si="25"/>
        <v>238.859841161943</v>
      </c>
    </row>
    <row r="829" spans="5:6" x14ac:dyDescent="0.25">
      <c r="E829" s="49">
        <f t="shared" ca="1" si="24"/>
        <v>0.80886721881695822</v>
      </c>
      <c r="F829" s="49">
        <f t="shared" ca="1" si="25"/>
        <v>280.39067863816206</v>
      </c>
    </row>
    <row r="830" spans="5:6" x14ac:dyDescent="0.25">
      <c r="E830" s="49">
        <f t="shared" ca="1" si="24"/>
        <v>0.54990168318118648</v>
      </c>
      <c r="F830" s="49">
        <f t="shared" ca="1" si="25"/>
        <v>252.77831661840293</v>
      </c>
    </row>
    <row r="831" spans="5:6" x14ac:dyDescent="0.25">
      <c r="E831" s="49">
        <f t="shared" ca="1" si="24"/>
        <v>0.67830107797481332</v>
      </c>
      <c r="F831" s="49">
        <f t="shared" ca="1" si="25"/>
        <v>264.99843194822398</v>
      </c>
    </row>
    <row r="832" spans="5:6" x14ac:dyDescent="0.25">
      <c r="E832" s="49">
        <f t="shared" ca="1" si="24"/>
        <v>7.8917665681585536E-2</v>
      </c>
      <c r="F832" s="49">
        <f t="shared" ca="1" si="25"/>
        <v>201.86012390629273</v>
      </c>
    </row>
    <row r="833" spans="5:6" x14ac:dyDescent="0.25">
      <c r="E833" s="49">
        <f t="shared" ca="1" si="24"/>
        <v>0.20218516921829488</v>
      </c>
      <c r="F833" s="49">
        <f t="shared" ca="1" si="25"/>
        <v>220.11594300282681</v>
      </c>
    </row>
    <row r="834" spans="5:6" x14ac:dyDescent="0.25">
      <c r="E834" s="49">
        <f t="shared" ca="1" si="24"/>
        <v>0.67699746472576738</v>
      </c>
      <c r="F834" s="49">
        <f t="shared" ca="1" si="25"/>
        <v>264.86481357187574</v>
      </c>
    </row>
    <row r="835" spans="5:6" x14ac:dyDescent="0.25">
      <c r="E835" s="49">
        <f t="shared" ca="1" si="24"/>
        <v>0.24026774896316827</v>
      </c>
      <c r="F835" s="49">
        <f t="shared" ca="1" si="25"/>
        <v>224.31325917139134</v>
      </c>
    </row>
    <row r="836" spans="5:6" x14ac:dyDescent="0.25">
      <c r="E836" s="49">
        <f t="shared" ref="E836:E899" ca="1" si="26">RAND()</f>
        <v>0.88558077802285429</v>
      </c>
      <c r="F836" s="49">
        <f t="shared" ref="F836:F899" ca="1" si="27">_xlfn.GAMMA.INV(E836,$C$3,$C$4)</f>
        <v>293.16055018484133</v>
      </c>
    </row>
    <row r="837" spans="5:6" x14ac:dyDescent="0.25">
      <c r="E837" s="49">
        <f t="shared" ca="1" si="26"/>
        <v>0.15671521644311959</v>
      </c>
      <c r="F837" s="49">
        <f t="shared" ca="1" si="27"/>
        <v>214.50624619899276</v>
      </c>
    </row>
    <row r="838" spans="5:6" x14ac:dyDescent="0.25">
      <c r="E838" s="49">
        <f t="shared" ca="1" si="26"/>
        <v>0.16259184294201179</v>
      </c>
      <c r="F838" s="49">
        <f t="shared" ca="1" si="27"/>
        <v>215.27931205409686</v>
      </c>
    </row>
    <row r="839" spans="5:6" x14ac:dyDescent="0.25">
      <c r="E839" s="49">
        <f t="shared" ca="1" si="26"/>
        <v>0.64236945652810418</v>
      </c>
      <c r="F839" s="49">
        <f t="shared" ca="1" si="27"/>
        <v>261.40535115480179</v>
      </c>
    </row>
    <row r="840" spans="5:6" x14ac:dyDescent="0.25">
      <c r="E840" s="49">
        <f t="shared" ca="1" si="26"/>
        <v>4.2161611657600129E-2</v>
      </c>
      <c r="F840" s="49">
        <f t="shared" ca="1" si="27"/>
        <v>192.40329684250509</v>
      </c>
    </row>
    <row r="841" spans="5:6" x14ac:dyDescent="0.25">
      <c r="E841" s="49">
        <f t="shared" ca="1" si="26"/>
        <v>0.2619129919763945</v>
      </c>
      <c r="F841" s="49">
        <f t="shared" ca="1" si="27"/>
        <v>226.55722174081126</v>
      </c>
    </row>
    <row r="842" spans="5:6" x14ac:dyDescent="0.25">
      <c r="E842" s="49">
        <f t="shared" ca="1" si="26"/>
        <v>0.75749247357130167</v>
      </c>
      <c r="F842" s="49">
        <f t="shared" ca="1" si="27"/>
        <v>273.74521686431996</v>
      </c>
    </row>
    <row r="843" spans="5:6" x14ac:dyDescent="0.25">
      <c r="E843" s="49">
        <f t="shared" ca="1" si="26"/>
        <v>0.34189530268330315</v>
      </c>
      <c r="F843" s="49">
        <f t="shared" ca="1" si="27"/>
        <v>234.26629416648422</v>
      </c>
    </row>
    <row r="844" spans="5:6" x14ac:dyDescent="0.25">
      <c r="E844" s="49">
        <f t="shared" ca="1" si="26"/>
        <v>0.12960999625639114</v>
      </c>
      <c r="F844" s="49">
        <f t="shared" ca="1" si="27"/>
        <v>210.69290100044324</v>
      </c>
    </row>
    <row r="845" spans="5:6" x14ac:dyDescent="0.25">
      <c r="E845" s="49">
        <f t="shared" ca="1" si="26"/>
        <v>7.5165968321614374E-3</v>
      </c>
      <c r="F845" s="49">
        <f t="shared" ca="1" si="27"/>
        <v>172.25286088127064</v>
      </c>
    </row>
    <row r="846" spans="5:6" x14ac:dyDescent="0.25">
      <c r="E846" s="49">
        <f t="shared" ca="1" si="26"/>
        <v>0.12324782054626116</v>
      </c>
      <c r="F846" s="49">
        <f t="shared" ca="1" si="27"/>
        <v>209.72728828150684</v>
      </c>
    </row>
    <row r="847" spans="5:6" x14ac:dyDescent="0.25">
      <c r="E847" s="49">
        <f t="shared" ca="1" si="26"/>
        <v>6.1856715174675503E-2</v>
      </c>
      <c r="F847" s="49">
        <f t="shared" ca="1" si="27"/>
        <v>197.99545247490326</v>
      </c>
    </row>
    <row r="848" spans="5:6" x14ac:dyDescent="0.25">
      <c r="E848" s="49">
        <f t="shared" ca="1" si="26"/>
        <v>0.84754277502683883</v>
      </c>
      <c r="F848" s="49">
        <f t="shared" ca="1" si="27"/>
        <v>286.241241751399</v>
      </c>
    </row>
    <row r="849" spans="5:6" x14ac:dyDescent="0.25">
      <c r="E849" s="49">
        <f t="shared" ca="1" si="26"/>
        <v>0.23973565607722935</v>
      </c>
      <c r="F849" s="49">
        <f t="shared" ca="1" si="27"/>
        <v>224.25695662362909</v>
      </c>
    </row>
    <row r="850" spans="5:6" x14ac:dyDescent="0.25">
      <c r="E850" s="49">
        <f t="shared" ca="1" si="26"/>
        <v>0.91894399786655689</v>
      </c>
      <c r="F850" s="49">
        <f t="shared" ca="1" si="27"/>
        <v>300.87794421237948</v>
      </c>
    </row>
    <row r="851" spans="5:6" x14ac:dyDescent="0.25">
      <c r="E851" s="49">
        <f t="shared" ca="1" si="26"/>
        <v>2.5276499045118417E-2</v>
      </c>
      <c r="F851" s="49">
        <f t="shared" ca="1" si="27"/>
        <v>185.69107312889554</v>
      </c>
    </row>
    <row r="852" spans="5:6" x14ac:dyDescent="0.25">
      <c r="E852" s="49">
        <f t="shared" ca="1" si="26"/>
        <v>0.57308734380159543</v>
      </c>
      <c r="F852" s="49">
        <f t="shared" ca="1" si="27"/>
        <v>254.88049145339616</v>
      </c>
    </row>
    <row r="853" spans="5:6" x14ac:dyDescent="0.25">
      <c r="E853" s="49">
        <f t="shared" ca="1" si="26"/>
        <v>0.40144118276196017</v>
      </c>
      <c r="F853" s="49">
        <f t="shared" ca="1" si="27"/>
        <v>239.64782141158003</v>
      </c>
    </row>
    <row r="854" spans="5:6" x14ac:dyDescent="0.25">
      <c r="E854" s="49">
        <f t="shared" ca="1" si="26"/>
        <v>0.32539980048582018</v>
      </c>
      <c r="F854" s="49">
        <f t="shared" ca="1" si="27"/>
        <v>232.73344218182714</v>
      </c>
    </row>
    <row r="855" spans="5:6" x14ac:dyDescent="0.25">
      <c r="E855" s="49">
        <f t="shared" ca="1" si="26"/>
        <v>0.6147210937513129</v>
      </c>
      <c r="F855" s="49">
        <f t="shared" ca="1" si="27"/>
        <v>258.7485719483862</v>
      </c>
    </row>
    <row r="856" spans="5:6" x14ac:dyDescent="0.25">
      <c r="E856" s="49">
        <f t="shared" ca="1" si="26"/>
        <v>0.10165401611480784</v>
      </c>
      <c r="F856" s="49">
        <f t="shared" ca="1" si="27"/>
        <v>206.1863522673485</v>
      </c>
    </row>
    <row r="857" spans="5:6" x14ac:dyDescent="0.25">
      <c r="E857" s="49">
        <f t="shared" ca="1" si="26"/>
        <v>0.59594360550089676</v>
      </c>
      <c r="F857" s="49">
        <f t="shared" ca="1" si="27"/>
        <v>256.98687210045119</v>
      </c>
    </row>
    <row r="858" spans="5:6" x14ac:dyDescent="0.25">
      <c r="E858" s="49">
        <f t="shared" ca="1" si="26"/>
        <v>0.1833754209045515</v>
      </c>
      <c r="F858" s="49">
        <f t="shared" ca="1" si="27"/>
        <v>217.89094163061745</v>
      </c>
    </row>
    <row r="859" spans="5:6" x14ac:dyDescent="0.25">
      <c r="E859" s="49">
        <f t="shared" ca="1" si="26"/>
        <v>0.71532335971605843</v>
      </c>
      <c r="F859" s="49">
        <f t="shared" ca="1" si="27"/>
        <v>268.91726039238853</v>
      </c>
    </row>
    <row r="860" spans="5:6" x14ac:dyDescent="0.25">
      <c r="E860" s="49">
        <f t="shared" ca="1" si="26"/>
        <v>0.51719743899260373</v>
      </c>
      <c r="F860" s="49">
        <f t="shared" ca="1" si="27"/>
        <v>249.85704215978802</v>
      </c>
    </row>
    <row r="861" spans="5:6" x14ac:dyDescent="0.25">
      <c r="E861" s="49">
        <f t="shared" ca="1" si="26"/>
        <v>0.10579408231233167</v>
      </c>
      <c r="F861" s="49">
        <f t="shared" ca="1" si="27"/>
        <v>206.90114729156446</v>
      </c>
    </row>
    <row r="862" spans="5:6" x14ac:dyDescent="0.25">
      <c r="E862" s="49">
        <f t="shared" ca="1" si="26"/>
        <v>0.16724123830901938</v>
      </c>
      <c r="F862" s="49">
        <f t="shared" ca="1" si="27"/>
        <v>215.87943053589504</v>
      </c>
    </row>
    <row r="863" spans="5:6" x14ac:dyDescent="0.25">
      <c r="E863" s="49">
        <f t="shared" ca="1" si="26"/>
        <v>0.74382603307235406</v>
      </c>
      <c r="F863" s="49">
        <f t="shared" ca="1" si="27"/>
        <v>272.13001950528871</v>
      </c>
    </row>
    <row r="864" spans="5:6" x14ac:dyDescent="0.25">
      <c r="E864" s="49">
        <f t="shared" ca="1" si="26"/>
        <v>0.91501331660207375</v>
      </c>
      <c r="F864" s="49">
        <f t="shared" ca="1" si="27"/>
        <v>299.85086651626284</v>
      </c>
    </row>
    <row r="865" spans="5:6" x14ac:dyDescent="0.25">
      <c r="E865" s="49">
        <f t="shared" ca="1" si="26"/>
        <v>0.70069423670714615</v>
      </c>
      <c r="F865" s="49">
        <f t="shared" ca="1" si="27"/>
        <v>267.33828666597486</v>
      </c>
    </row>
    <row r="866" spans="5:6" x14ac:dyDescent="0.25">
      <c r="E866" s="49">
        <f t="shared" ca="1" si="26"/>
        <v>0.77385177788595172</v>
      </c>
      <c r="F866" s="49">
        <f t="shared" ca="1" si="27"/>
        <v>275.75390904304248</v>
      </c>
    </row>
    <row r="867" spans="5:6" x14ac:dyDescent="0.25">
      <c r="E867" s="49">
        <f t="shared" ca="1" si="26"/>
        <v>0.74627373820548959</v>
      </c>
      <c r="F867" s="49">
        <f t="shared" ca="1" si="27"/>
        <v>272.41543018104142</v>
      </c>
    </row>
    <row r="868" spans="5:6" x14ac:dyDescent="0.25">
      <c r="E868" s="49">
        <f t="shared" ca="1" si="26"/>
        <v>0.58427267385490367</v>
      </c>
      <c r="F868" s="49">
        <f t="shared" ca="1" si="27"/>
        <v>255.90657436318904</v>
      </c>
    </row>
    <row r="869" spans="5:6" x14ac:dyDescent="0.25">
      <c r="E869" s="49">
        <f t="shared" ca="1" si="26"/>
        <v>0.32330534249214027</v>
      </c>
      <c r="F869" s="49">
        <f t="shared" ca="1" si="27"/>
        <v>232.537098148556</v>
      </c>
    </row>
    <row r="870" spans="5:6" x14ac:dyDescent="0.25">
      <c r="E870" s="49">
        <f t="shared" ca="1" si="26"/>
        <v>8.8815655533812543E-2</v>
      </c>
      <c r="F870" s="49">
        <f t="shared" ca="1" si="27"/>
        <v>203.83661628546915</v>
      </c>
    </row>
    <row r="871" spans="5:6" x14ac:dyDescent="0.25">
      <c r="E871" s="49">
        <f t="shared" ca="1" si="26"/>
        <v>0.80698543780182463</v>
      </c>
      <c r="F871" s="49">
        <f t="shared" ca="1" si="27"/>
        <v>280.12780598410734</v>
      </c>
    </row>
    <row r="872" spans="5:6" x14ac:dyDescent="0.25">
      <c r="E872" s="49">
        <f t="shared" ca="1" si="26"/>
        <v>0.10964942131296684</v>
      </c>
      <c r="F872" s="49">
        <f t="shared" ca="1" si="27"/>
        <v>207.55026665490519</v>
      </c>
    </row>
    <row r="873" spans="5:6" x14ac:dyDescent="0.25">
      <c r="E873" s="49">
        <f t="shared" ca="1" si="26"/>
        <v>0.28329791303139096</v>
      </c>
      <c r="F873" s="49">
        <f t="shared" ca="1" si="27"/>
        <v>228.69635672091073</v>
      </c>
    </row>
    <row r="874" spans="5:6" x14ac:dyDescent="0.25">
      <c r="E874" s="49">
        <f t="shared" ca="1" si="26"/>
        <v>0.7743692928257534</v>
      </c>
      <c r="F874" s="49">
        <f t="shared" ca="1" si="27"/>
        <v>275.81891617529169</v>
      </c>
    </row>
    <row r="875" spans="5:6" x14ac:dyDescent="0.25">
      <c r="E875" s="49">
        <f t="shared" ca="1" si="26"/>
        <v>0.33468834174485662</v>
      </c>
      <c r="F875" s="49">
        <f t="shared" ca="1" si="27"/>
        <v>233.59942059695922</v>
      </c>
    </row>
    <row r="876" spans="5:6" x14ac:dyDescent="0.25">
      <c r="E876" s="49">
        <f t="shared" ca="1" si="26"/>
        <v>0.55541305302248567</v>
      </c>
      <c r="F876" s="49">
        <f t="shared" ca="1" si="27"/>
        <v>253.27529428090443</v>
      </c>
    </row>
    <row r="877" spans="5:6" x14ac:dyDescent="0.25">
      <c r="E877" s="49">
        <f t="shared" ca="1" si="26"/>
        <v>0.91651287863881414</v>
      </c>
      <c r="F877" s="49">
        <f t="shared" ca="1" si="27"/>
        <v>300.23812736050297</v>
      </c>
    </row>
    <row r="878" spans="5:6" x14ac:dyDescent="0.25">
      <c r="E878" s="49">
        <f t="shared" ca="1" si="26"/>
        <v>0.44269761731225676</v>
      </c>
      <c r="F878" s="49">
        <f t="shared" ca="1" si="27"/>
        <v>243.29382904984269</v>
      </c>
    </row>
    <row r="879" spans="5:6" x14ac:dyDescent="0.25">
      <c r="E879" s="49">
        <f t="shared" ca="1" si="26"/>
        <v>0.69563082158636891</v>
      </c>
      <c r="F879" s="49">
        <f t="shared" ca="1" si="27"/>
        <v>266.80147103957222</v>
      </c>
    </row>
    <row r="880" spans="5:6" x14ac:dyDescent="0.25">
      <c r="E880" s="49">
        <f t="shared" ca="1" si="26"/>
        <v>0.7683811123354064</v>
      </c>
      <c r="F880" s="49">
        <f t="shared" ca="1" si="27"/>
        <v>275.07238705909373</v>
      </c>
    </row>
    <row r="881" spans="5:6" x14ac:dyDescent="0.25">
      <c r="E881" s="49">
        <f t="shared" ca="1" si="26"/>
        <v>0.88756074093005843</v>
      </c>
      <c r="F881" s="49">
        <f t="shared" ca="1" si="27"/>
        <v>293.5656733248228</v>
      </c>
    </row>
    <row r="882" spans="5:6" x14ac:dyDescent="0.25">
      <c r="E882" s="49">
        <f t="shared" ca="1" si="26"/>
        <v>0.69482679536486136</v>
      </c>
      <c r="F882" s="49">
        <f t="shared" ca="1" si="27"/>
        <v>266.71666374388491</v>
      </c>
    </row>
    <row r="883" spans="5:6" x14ac:dyDescent="0.25">
      <c r="E883" s="49">
        <f t="shared" ca="1" si="26"/>
        <v>0.61430415664487126</v>
      </c>
      <c r="F883" s="49">
        <f t="shared" ca="1" si="27"/>
        <v>258.7091098721267</v>
      </c>
    </row>
    <row r="884" spans="5:6" x14ac:dyDescent="0.25">
      <c r="E884" s="49">
        <f t="shared" ca="1" si="26"/>
        <v>0.39410992828331326</v>
      </c>
      <c r="F884" s="49">
        <f t="shared" ca="1" si="27"/>
        <v>238.9948601594119</v>
      </c>
    </row>
    <row r="885" spans="5:6" x14ac:dyDescent="0.25">
      <c r="E885" s="49">
        <f t="shared" ca="1" si="26"/>
        <v>0.56319277722424954</v>
      </c>
      <c r="F885" s="49">
        <f t="shared" ca="1" si="27"/>
        <v>253.97959735833777</v>
      </c>
    </row>
    <row r="886" spans="5:6" x14ac:dyDescent="0.25">
      <c r="E886" s="49">
        <f t="shared" ca="1" si="26"/>
        <v>0.48115304490596045</v>
      </c>
      <c r="F886" s="49">
        <f t="shared" ca="1" si="27"/>
        <v>246.67465718523084</v>
      </c>
    </row>
    <row r="887" spans="5:6" x14ac:dyDescent="0.25">
      <c r="E887" s="49">
        <f t="shared" ca="1" si="26"/>
        <v>0.16872672563253588</v>
      </c>
      <c r="F887" s="49">
        <f t="shared" ca="1" si="27"/>
        <v>216.06912827503109</v>
      </c>
    </row>
    <row r="888" spans="5:6" x14ac:dyDescent="0.25">
      <c r="E888" s="49">
        <f t="shared" ca="1" si="26"/>
        <v>0.51834505315162382</v>
      </c>
      <c r="F888" s="49">
        <f t="shared" ca="1" si="27"/>
        <v>249.95887933666251</v>
      </c>
    </row>
    <row r="889" spans="5:6" x14ac:dyDescent="0.25">
      <c r="E889" s="49">
        <f t="shared" ca="1" si="26"/>
        <v>0.83234514732115616</v>
      </c>
      <c r="F889" s="49">
        <f t="shared" ca="1" si="27"/>
        <v>283.83030975949549</v>
      </c>
    </row>
    <row r="890" spans="5:6" x14ac:dyDescent="0.25">
      <c r="E890" s="49">
        <f t="shared" ca="1" si="26"/>
        <v>0.94711829415906368</v>
      </c>
      <c r="F890" s="49">
        <f t="shared" ca="1" si="27"/>
        <v>309.74048541622756</v>
      </c>
    </row>
    <row r="891" spans="5:6" x14ac:dyDescent="0.25">
      <c r="E891" s="49">
        <f t="shared" ca="1" si="26"/>
        <v>0.48342231924577994</v>
      </c>
      <c r="F891" s="49">
        <f t="shared" ca="1" si="27"/>
        <v>246.87433951672372</v>
      </c>
    </row>
    <row r="892" spans="5:6" x14ac:dyDescent="0.25">
      <c r="E892" s="49">
        <f t="shared" ca="1" si="26"/>
        <v>0.59735033881146848</v>
      </c>
      <c r="F892" s="49">
        <f t="shared" ca="1" si="27"/>
        <v>257.11780328326148</v>
      </c>
    </row>
    <row r="893" spans="5:6" x14ac:dyDescent="0.25">
      <c r="E893" s="49">
        <f t="shared" ca="1" si="26"/>
        <v>5.2688335336908643E-2</v>
      </c>
      <c r="F893" s="49">
        <f t="shared" ca="1" si="27"/>
        <v>195.58801066543293</v>
      </c>
    </row>
    <row r="894" spans="5:6" x14ac:dyDescent="0.25">
      <c r="E894" s="49">
        <f t="shared" ca="1" si="26"/>
        <v>0.23809142261711347</v>
      </c>
      <c r="F894" s="49">
        <f t="shared" ca="1" si="27"/>
        <v>224.082602430972</v>
      </c>
    </row>
    <row r="895" spans="5:6" x14ac:dyDescent="0.25">
      <c r="E895" s="49">
        <f t="shared" ca="1" si="26"/>
        <v>0.83469195095318482</v>
      </c>
      <c r="F895" s="49">
        <f t="shared" ca="1" si="27"/>
        <v>284.19217218878703</v>
      </c>
    </row>
    <row r="896" spans="5:6" x14ac:dyDescent="0.25">
      <c r="E896" s="49">
        <f t="shared" ca="1" si="26"/>
        <v>0.7309935797875371</v>
      </c>
      <c r="F896" s="49">
        <f t="shared" ca="1" si="27"/>
        <v>270.65938949796407</v>
      </c>
    </row>
    <row r="897" spans="5:6" x14ac:dyDescent="0.25">
      <c r="E897" s="49">
        <f t="shared" ca="1" si="26"/>
        <v>0.76293841957034403</v>
      </c>
      <c r="F897" s="49">
        <f t="shared" ca="1" si="27"/>
        <v>274.40428149100575</v>
      </c>
    </row>
    <row r="898" spans="5:6" x14ac:dyDescent="0.25">
      <c r="E898" s="49">
        <f t="shared" ca="1" si="26"/>
        <v>0.6466175903350535</v>
      </c>
      <c r="F898" s="49">
        <f t="shared" ca="1" si="27"/>
        <v>261.82118152561191</v>
      </c>
    </row>
    <row r="899" spans="5:6" x14ac:dyDescent="0.25">
      <c r="E899" s="49">
        <f t="shared" ca="1" si="26"/>
        <v>0.53334276701360661</v>
      </c>
      <c r="F899" s="49">
        <f t="shared" ca="1" si="27"/>
        <v>251.29385428858956</v>
      </c>
    </row>
    <row r="900" spans="5:6" x14ac:dyDescent="0.25">
      <c r="E900" s="49">
        <f t="shared" ref="E900:E963" ca="1" si="28">RAND()</f>
        <v>0.32025564704249987</v>
      </c>
      <c r="F900" s="49">
        <f t="shared" ref="F900:F963" ca="1" si="29">_xlfn.GAMMA.INV(E900,$C$3,$C$4)</f>
        <v>232.25046297425388</v>
      </c>
    </row>
    <row r="901" spans="5:6" x14ac:dyDescent="0.25">
      <c r="E901" s="49">
        <f t="shared" ca="1" si="28"/>
        <v>0.57718915602262955</v>
      </c>
      <c r="F901" s="49">
        <f t="shared" ca="1" si="29"/>
        <v>255.2557799058755</v>
      </c>
    </row>
    <row r="902" spans="5:6" x14ac:dyDescent="0.25">
      <c r="E902" s="49">
        <f t="shared" ca="1" si="28"/>
        <v>0.68315157907548618</v>
      </c>
      <c r="F902" s="49">
        <f t="shared" ca="1" si="29"/>
        <v>265.4979946047556</v>
      </c>
    </row>
    <row r="903" spans="5:6" x14ac:dyDescent="0.25">
      <c r="E903" s="49">
        <f t="shared" ca="1" si="28"/>
        <v>0.82759478527863528</v>
      </c>
      <c r="F903" s="49">
        <f t="shared" ca="1" si="29"/>
        <v>283.10859198463095</v>
      </c>
    </row>
    <row r="904" spans="5:6" x14ac:dyDescent="0.25">
      <c r="E904" s="49">
        <f t="shared" ca="1" si="28"/>
        <v>0.31032997061690482</v>
      </c>
      <c r="F904" s="49">
        <f t="shared" ca="1" si="29"/>
        <v>231.31115782449879</v>
      </c>
    </row>
    <row r="905" spans="5:6" x14ac:dyDescent="0.25">
      <c r="E905" s="49">
        <f t="shared" ca="1" si="28"/>
        <v>0.23842666335375629</v>
      </c>
      <c r="F905" s="49">
        <f t="shared" ca="1" si="29"/>
        <v>224.11819721445306</v>
      </c>
    </row>
    <row r="906" spans="5:6" x14ac:dyDescent="0.25">
      <c r="E906" s="49">
        <f t="shared" ca="1" si="28"/>
        <v>0.33284031390851643</v>
      </c>
      <c r="F906" s="49">
        <f t="shared" ca="1" si="29"/>
        <v>233.42772825186404</v>
      </c>
    </row>
    <row r="907" spans="5:6" x14ac:dyDescent="0.25">
      <c r="E907" s="49">
        <f t="shared" ca="1" si="28"/>
        <v>0.35993164832513924</v>
      </c>
      <c r="F907" s="49">
        <f t="shared" ca="1" si="29"/>
        <v>235.91814218528046</v>
      </c>
    </row>
    <row r="908" spans="5:6" x14ac:dyDescent="0.25">
      <c r="E908" s="49">
        <f t="shared" ca="1" si="28"/>
        <v>0.18117797020163584</v>
      </c>
      <c r="F908" s="49">
        <f t="shared" ca="1" si="29"/>
        <v>217.62301023558533</v>
      </c>
    </row>
    <row r="909" spans="5:6" x14ac:dyDescent="0.25">
      <c r="E909" s="49">
        <f t="shared" ca="1" si="28"/>
        <v>0.67466069164147047</v>
      </c>
      <c r="F909" s="49">
        <f t="shared" ca="1" si="29"/>
        <v>264.62596503067959</v>
      </c>
    </row>
    <row r="910" spans="5:6" x14ac:dyDescent="0.25">
      <c r="E910" s="49">
        <f t="shared" ca="1" si="28"/>
        <v>0.32644500415558464</v>
      </c>
      <c r="F910" s="49">
        <f t="shared" ca="1" si="29"/>
        <v>232.83127211844766</v>
      </c>
    </row>
    <row r="911" spans="5:6" x14ac:dyDescent="0.25">
      <c r="E911" s="49">
        <f t="shared" ca="1" si="28"/>
        <v>0.15748136132278157</v>
      </c>
      <c r="F911" s="49">
        <f t="shared" ca="1" si="29"/>
        <v>214.6079897979501</v>
      </c>
    </row>
    <row r="912" spans="5:6" x14ac:dyDescent="0.25">
      <c r="E912" s="49">
        <f t="shared" ca="1" si="28"/>
        <v>0.10280710799475956</v>
      </c>
      <c r="F912" s="49">
        <f t="shared" ca="1" si="29"/>
        <v>206.38735926550109</v>
      </c>
    </row>
    <row r="913" spans="5:6" x14ac:dyDescent="0.25">
      <c r="E913" s="49">
        <f t="shared" ca="1" si="28"/>
        <v>0.16348616558325169</v>
      </c>
      <c r="F913" s="49">
        <f t="shared" ca="1" si="29"/>
        <v>215.39551425461926</v>
      </c>
    </row>
    <row r="914" spans="5:6" x14ac:dyDescent="0.25">
      <c r="E914" s="49">
        <f t="shared" ca="1" si="28"/>
        <v>0.49881911536584855</v>
      </c>
      <c r="F914" s="49">
        <f t="shared" ca="1" si="29"/>
        <v>248.23109180589935</v>
      </c>
    </row>
    <row r="915" spans="5:6" x14ac:dyDescent="0.25">
      <c r="E915" s="49">
        <f t="shared" ca="1" si="28"/>
        <v>0.13005590116773891</v>
      </c>
      <c r="F915" s="49">
        <f t="shared" ca="1" si="29"/>
        <v>210.75944128838648</v>
      </c>
    </row>
    <row r="916" spans="5:6" x14ac:dyDescent="0.25">
      <c r="E916" s="49">
        <f t="shared" ca="1" si="28"/>
        <v>0.66559537836579175</v>
      </c>
      <c r="F916" s="49">
        <f t="shared" ca="1" si="29"/>
        <v>263.70721521857661</v>
      </c>
    </row>
    <row r="917" spans="5:6" x14ac:dyDescent="0.25">
      <c r="E917" s="49">
        <f t="shared" ca="1" si="28"/>
        <v>2.6727846367586738E-2</v>
      </c>
      <c r="F917" s="49">
        <f t="shared" ca="1" si="29"/>
        <v>186.38752603775831</v>
      </c>
    </row>
    <row r="918" spans="5:6" x14ac:dyDescent="0.25">
      <c r="E918" s="49">
        <f t="shared" ca="1" si="28"/>
        <v>4.384811438600178E-2</v>
      </c>
      <c r="F918" s="49">
        <f t="shared" ca="1" si="29"/>
        <v>192.9511021634026</v>
      </c>
    </row>
    <row r="919" spans="5:6" x14ac:dyDescent="0.25">
      <c r="E919" s="49">
        <f t="shared" ca="1" si="28"/>
        <v>0.72739688312934592</v>
      </c>
      <c r="F919" s="49">
        <f t="shared" ca="1" si="29"/>
        <v>270.25454057168986</v>
      </c>
    </row>
    <row r="920" spans="5:6" x14ac:dyDescent="0.25">
      <c r="E920" s="49">
        <f t="shared" ca="1" si="28"/>
        <v>0.74495832182658195</v>
      </c>
      <c r="F920" s="49">
        <f t="shared" ca="1" si="29"/>
        <v>272.26184540124427</v>
      </c>
    </row>
    <row r="921" spans="5:6" x14ac:dyDescent="0.25">
      <c r="E921" s="49">
        <f t="shared" ca="1" si="28"/>
        <v>0.72657391570622143</v>
      </c>
      <c r="F921" s="49">
        <f t="shared" ca="1" si="29"/>
        <v>270.16233693251917</v>
      </c>
    </row>
    <row r="922" spans="5:6" x14ac:dyDescent="0.25">
      <c r="E922" s="49">
        <f t="shared" ca="1" si="28"/>
        <v>0.98785109092078061</v>
      </c>
      <c r="F922" s="49">
        <f t="shared" ca="1" si="29"/>
        <v>336.32630070351723</v>
      </c>
    </row>
    <row r="923" spans="5:6" x14ac:dyDescent="0.25">
      <c r="E923" s="49">
        <f t="shared" ca="1" si="28"/>
        <v>0.8355906306322578</v>
      </c>
      <c r="F923" s="49">
        <f t="shared" ca="1" si="29"/>
        <v>284.3317033632614</v>
      </c>
    </row>
    <row r="924" spans="5:6" x14ac:dyDescent="0.25">
      <c r="E924" s="49">
        <f t="shared" ca="1" si="28"/>
        <v>0.27175614398809578</v>
      </c>
      <c r="F924" s="49">
        <f t="shared" ca="1" si="29"/>
        <v>227.55052941986287</v>
      </c>
    </row>
    <row r="925" spans="5:6" x14ac:dyDescent="0.25">
      <c r="E925" s="49">
        <f t="shared" ca="1" si="28"/>
        <v>0.66830834407268125</v>
      </c>
      <c r="F925" s="49">
        <f t="shared" ca="1" si="29"/>
        <v>263.98089023303015</v>
      </c>
    </row>
    <row r="926" spans="5:6" x14ac:dyDescent="0.25">
      <c r="E926" s="49">
        <f t="shared" ca="1" si="28"/>
        <v>0.92481719208203228</v>
      </c>
      <c r="F926" s="49">
        <f t="shared" ca="1" si="29"/>
        <v>302.48975328752215</v>
      </c>
    </row>
    <row r="927" spans="5:6" x14ac:dyDescent="0.25">
      <c r="E927" s="49">
        <f t="shared" ca="1" si="28"/>
        <v>0.7120792816301077</v>
      </c>
      <c r="F927" s="49">
        <f t="shared" ca="1" si="29"/>
        <v>268.56336403317522</v>
      </c>
    </row>
    <row r="928" spans="5:6" x14ac:dyDescent="0.25">
      <c r="E928" s="49">
        <f t="shared" ca="1" si="28"/>
        <v>0.62235249171474638</v>
      </c>
      <c r="F928" s="49">
        <f t="shared" ca="1" si="29"/>
        <v>259.47385049847122</v>
      </c>
    </row>
    <row r="929" spans="5:6" x14ac:dyDescent="0.25">
      <c r="E929" s="49">
        <f t="shared" ca="1" si="28"/>
        <v>0.67646068750899457</v>
      </c>
      <c r="F929" s="49">
        <f t="shared" ca="1" si="29"/>
        <v>264.80987256251046</v>
      </c>
    </row>
    <row r="930" spans="5:6" x14ac:dyDescent="0.25">
      <c r="E930" s="49">
        <f t="shared" ca="1" si="28"/>
        <v>0.43881545714265879</v>
      </c>
      <c r="F930" s="49">
        <f t="shared" ca="1" si="29"/>
        <v>242.95216483768479</v>
      </c>
    </row>
    <row r="931" spans="5:6" x14ac:dyDescent="0.25">
      <c r="E931" s="49">
        <f t="shared" ca="1" si="28"/>
        <v>0.56060626509081501</v>
      </c>
      <c r="F931" s="49">
        <f t="shared" ca="1" si="29"/>
        <v>253.74506255262378</v>
      </c>
    </row>
    <row r="932" spans="5:6" x14ac:dyDescent="0.25">
      <c r="E932" s="49">
        <f t="shared" ca="1" si="28"/>
        <v>9.718808677797397E-2</v>
      </c>
      <c r="F932" s="49">
        <f t="shared" ca="1" si="29"/>
        <v>205.39308149702552</v>
      </c>
    </row>
    <row r="933" spans="5:6" x14ac:dyDescent="0.25">
      <c r="E933" s="49">
        <f t="shared" ca="1" si="28"/>
        <v>0.12297725390853509</v>
      </c>
      <c r="F933" s="49">
        <f t="shared" ca="1" si="29"/>
        <v>209.6855270662908</v>
      </c>
    </row>
    <row r="934" spans="5:6" x14ac:dyDescent="0.25">
      <c r="E934" s="49">
        <f t="shared" ca="1" si="28"/>
        <v>0.64696536251715409</v>
      </c>
      <c r="F934" s="49">
        <f t="shared" ca="1" si="29"/>
        <v>261.85532124717338</v>
      </c>
    </row>
    <row r="935" spans="5:6" x14ac:dyDescent="0.25">
      <c r="E935" s="49">
        <f t="shared" ca="1" si="28"/>
        <v>0.28955462383432529</v>
      </c>
      <c r="F935" s="49">
        <f t="shared" ca="1" si="29"/>
        <v>229.30967587930741</v>
      </c>
    </row>
    <row r="936" spans="5:6" x14ac:dyDescent="0.25">
      <c r="E936" s="49">
        <f t="shared" ca="1" si="28"/>
        <v>0.76986492482331703</v>
      </c>
      <c r="F936" s="49">
        <f t="shared" ca="1" si="29"/>
        <v>275.25622680258061</v>
      </c>
    </row>
    <row r="937" spans="5:6" x14ac:dyDescent="0.25">
      <c r="E937" s="49">
        <f t="shared" ca="1" si="28"/>
        <v>0.11928141671618675</v>
      </c>
      <c r="F937" s="49">
        <f t="shared" ca="1" si="29"/>
        <v>209.1090883345542</v>
      </c>
    </row>
    <row r="938" spans="5:6" x14ac:dyDescent="0.25">
      <c r="E938" s="49">
        <f t="shared" ca="1" si="28"/>
        <v>0.58965274424952752</v>
      </c>
      <c r="F938" s="49">
        <f t="shared" ca="1" si="29"/>
        <v>256.40327798318833</v>
      </c>
    </row>
    <row r="939" spans="5:6" x14ac:dyDescent="0.25">
      <c r="E939" s="49">
        <f t="shared" ca="1" si="28"/>
        <v>0.43448154250231741</v>
      </c>
      <c r="F939" s="49">
        <f t="shared" ca="1" si="29"/>
        <v>242.57050810915797</v>
      </c>
    </row>
    <row r="940" spans="5:6" x14ac:dyDescent="0.25">
      <c r="E940" s="49">
        <f t="shared" ca="1" si="28"/>
        <v>0.48833994511812551</v>
      </c>
      <c r="F940" s="49">
        <f t="shared" ca="1" si="29"/>
        <v>247.3072770944145</v>
      </c>
    </row>
    <row r="941" spans="5:6" x14ac:dyDescent="0.25">
      <c r="E941" s="49">
        <f t="shared" ca="1" si="28"/>
        <v>0.87055736747782719</v>
      </c>
      <c r="F941" s="49">
        <f t="shared" ca="1" si="29"/>
        <v>290.24834759429604</v>
      </c>
    </row>
    <row r="942" spans="5:6" x14ac:dyDescent="0.25">
      <c r="E942" s="49">
        <f t="shared" ca="1" si="28"/>
        <v>0.74393869180673911</v>
      </c>
      <c r="F942" s="49">
        <f t="shared" ca="1" si="29"/>
        <v>272.14312017994479</v>
      </c>
    </row>
    <row r="943" spans="5:6" x14ac:dyDescent="0.25">
      <c r="E943" s="49">
        <f t="shared" ca="1" si="28"/>
        <v>0.84084946905261782</v>
      </c>
      <c r="F943" s="49">
        <f t="shared" ca="1" si="29"/>
        <v>285.15923701102872</v>
      </c>
    </row>
    <row r="944" spans="5:6" x14ac:dyDescent="0.25">
      <c r="E944" s="49">
        <f t="shared" ca="1" si="28"/>
        <v>0.6309536516325438</v>
      </c>
      <c r="F944" s="49">
        <f t="shared" ca="1" si="29"/>
        <v>260.29840591046985</v>
      </c>
    </row>
    <row r="945" spans="5:6" x14ac:dyDescent="0.25">
      <c r="E945" s="49">
        <f t="shared" ca="1" si="28"/>
        <v>0.48526664252988316</v>
      </c>
      <c r="F945" s="49">
        <f t="shared" ca="1" si="29"/>
        <v>247.03667305871008</v>
      </c>
    </row>
    <row r="946" spans="5:6" x14ac:dyDescent="0.25">
      <c r="E946" s="49">
        <f t="shared" ca="1" si="28"/>
        <v>0.90957410771219005</v>
      </c>
      <c r="F946" s="49">
        <f t="shared" ca="1" si="29"/>
        <v>298.49031030791991</v>
      </c>
    </row>
    <row r="947" spans="5:6" x14ac:dyDescent="0.25">
      <c r="E947" s="49">
        <f t="shared" ca="1" si="28"/>
        <v>0.3277431103107924</v>
      </c>
      <c r="F947" s="49">
        <f t="shared" ca="1" si="29"/>
        <v>232.95263443554859</v>
      </c>
    </row>
    <row r="948" spans="5:6" x14ac:dyDescent="0.25">
      <c r="E948" s="49">
        <f t="shared" ca="1" si="28"/>
        <v>0.99326231554902789</v>
      </c>
      <c r="F948" s="49">
        <f t="shared" ca="1" si="29"/>
        <v>345.81141341791977</v>
      </c>
    </row>
    <row r="949" spans="5:6" x14ac:dyDescent="0.25">
      <c r="E949" s="49">
        <f t="shared" ca="1" si="28"/>
        <v>0.92569086377948484</v>
      </c>
      <c r="F949" s="49">
        <f t="shared" ca="1" si="29"/>
        <v>302.7381281432468</v>
      </c>
    </row>
    <row r="950" spans="5:6" x14ac:dyDescent="0.25">
      <c r="E950" s="49">
        <f t="shared" ca="1" si="28"/>
        <v>0.43627582140570442</v>
      </c>
      <c r="F950" s="49">
        <f t="shared" ca="1" si="29"/>
        <v>242.72855011252835</v>
      </c>
    </row>
    <row r="951" spans="5:6" x14ac:dyDescent="0.25">
      <c r="E951" s="49">
        <f t="shared" ca="1" si="28"/>
        <v>0.53162511707441462</v>
      </c>
      <c r="F951" s="49">
        <f t="shared" ca="1" si="29"/>
        <v>251.14054458713358</v>
      </c>
    </row>
    <row r="952" spans="5:6" x14ac:dyDescent="0.25">
      <c r="E952" s="49">
        <f t="shared" ca="1" si="28"/>
        <v>0.84305109907013964</v>
      </c>
      <c r="F952" s="49">
        <f t="shared" ca="1" si="29"/>
        <v>285.51147750024086</v>
      </c>
    </row>
    <row r="953" spans="5:6" x14ac:dyDescent="0.25">
      <c r="E953" s="49">
        <f t="shared" ca="1" si="28"/>
        <v>0.45618428466158545</v>
      </c>
      <c r="F953" s="49">
        <f t="shared" ca="1" si="29"/>
        <v>244.47971383878854</v>
      </c>
    </row>
    <row r="954" spans="5:6" x14ac:dyDescent="0.25">
      <c r="E954" s="49">
        <f t="shared" ca="1" si="28"/>
        <v>0.76111147755532305</v>
      </c>
      <c r="F954" s="49">
        <f t="shared" ca="1" si="29"/>
        <v>274.1821562978742</v>
      </c>
    </row>
    <row r="955" spans="5:6" x14ac:dyDescent="0.25">
      <c r="E955" s="49">
        <f t="shared" ca="1" si="28"/>
        <v>0.33034039678690741</v>
      </c>
      <c r="F955" s="49">
        <f t="shared" ca="1" si="29"/>
        <v>233.19500471016016</v>
      </c>
    </row>
    <row r="956" spans="5:6" x14ac:dyDescent="0.25">
      <c r="E956" s="49">
        <f t="shared" ca="1" si="28"/>
        <v>0.78261243532436886</v>
      </c>
      <c r="F956" s="49">
        <f t="shared" ca="1" si="29"/>
        <v>276.86743252837397</v>
      </c>
    </row>
    <row r="957" spans="5:6" x14ac:dyDescent="0.25">
      <c r="E957" s="49">
        <f t="shared" ca="1" si="28"/>
        <v>0.90579109883307807</v>
      </c>
      <c r="F957" s="49">
        <f t="shared" ca="1" si="29"/>
        <v>297.58177277166635</v>
      </c>
    </row>
    <row r="958" spans="5:6" x14ac:dyDescent="0.25">
      <c r="E958" s="49">
        <f t="shared" ca="1" si="28"/>
        <v>0.18047565399815257</v>
      </c>
      <c r="F958" s="49">
        <f t="shared" ca="1" si="29"/>
        <v>217.53699669700575</v>
      </c>
    </row>
    <row r="959" spans="5:6" x14ac:dyDescent="0.25">
      <c r="E959" s="49">
        <f t="shared" ca="1" si="28"/>
        <v>0.57581092047142801</v>
      </c>
      <c r="F959" s="49">
        <f t="shared" ca="1" si="29"/>
        <v>255.12955623374026</v>
      </c>
    </row>
    <row r="960" spans="5:6" x14ac:dyDescent="0.25">
      <c r="E960" s="49">
        <f t="shared" ca="1" si="28"/>
        <v>0.51260540405808641</v>
      </c>
      <c r="F960" s="49">
        <f t="shared" ca="1" si="29"/>
        <v>249.44994809261652</v>
      </c>
    </row>
    <row r="961" spans="5:6" x14ac:dyDescent="0.25">
      <c r="E961" s="49">
        <f t="shared" ca="1" si="28"/>
        <v>0.5546769659062466</v>
      </c>
      <c r="F961" s="49">
        <f t="shared" ca="1" si="29"/>
        <v>253.20882757339066</v>
      </c>
    </row>
    <row r="962" spans="5:6" x14ac:dyDescent="0.25">
      <c r="E962" s="49">
        <f t="shared" ca="1" si="28"/>
        <v>0.5585778670061925</v>
      </c>
      <c r="F962" s="49">
        <f t="shared" ca="1" si="29"/>
        <v>253.56140073070787</v>
      </c>
    </row>
    <row r="963" spans="5:6" x14ac:dyDescent="0.25">
      <c r="E963" s="49">
        <f t="shared" ca="1" si="28"/>
        <v>0.69929200930939472</v>
      </c>
      <c r="F963" s="49">
        <f t="shared" ca="1" si="29"/>
        <v>267.18914637229574</v>
      </c>
    </row>
    <row r="964" spans="5:6" x14ac:dyDescent="0.25">
      <c r="E964" s="49">
        <f t="shared" ref="E964:E1027" ca="1" si="30">RAND()</f>
        <v>0.95730821000006983</v>
      </c>
      <c r="F964" s="49">
        <f t="shared" ref="F964:F1027" ca="1" si="31">_xlfn.GAMMA.INV(E964,$C$3,$C$4)</f>
        <v>313.94609897988681</v>
      </c>
    </row>
    <row r="965" spans="5:6" x14ac:dyDescent="0.25">
      <c r="E965" s="49">
        <f t="shared" ca="1" si="30"/>
        <v>0.97033508223116804</v>
      </c>
      <c r="F965" s="49">
        <f t="shared" ca="1" si="31"/>
        <v>320.79807576752785</v>
      </c>
    </row>
    <row r="966" spans="5:6" x14ac:dyDescent="0.25">
      <c r="E966" s="49">
        <f t="shared" ca="1" si="30"/>
        <v>0.65819747019866581</v>
      </c>
      <c r="F966" s="49">
        <f t="shared" ca="1" si="31"/>
        <v>262.96625242557479</v>
      </c>
    </row>
    <row r="967" spans="5:6" x14ac:dyDescent="0.25">
      <c r="E967" s="49">
        <f t="shared" ca="1" si="30"/>
        <v>0.25755909661723242</v>
      </c>
      <c r="F967" s="49">
        <f t="shared" ca="1" si="31"/>
        <v>226.11273395845126</v>
      </c>
    </row>
    <row r="968" spans="5:6" x14ac:dyDescent="0.25">
      <c r="E968" s="49">
        <f t="shared" ca="1" si="30"/>
        <v>0.33185262405656724</v>
      </c>
      <c r="F968" s="49">
        <f t="shared" ca="1" si="31"/>
        <v>233.33584652116187</v>
      </c>
    </row>
    <row r="969" spans="5:6" x14ac:dyDescent="0.25">
      <c r="E969" s="49">
        <f t="shared" ca="1" si="30"/>
        <v>0.74087967444259484</v>
      </c>
      <c r="F969" s="49">
        <f t="shared" ca="1" si="31"/>
        <v>271.78860324663424</v>
      </c>
    </row>
    <row r="970" spans="5:6" x14ac:dyDescent="0.25">
      <c r="E970" s="49">
        <f t="shared" ca="1" si="30"/>
        <v>0.53866510153680625</v>
      </c>
      <c r="F970" s="49">
        <f t="shared" ca="1" si="31"/>
        <v>251.76966338259294</v>
      </c>
    </row>
    <row r="971" spans="5:6" x14ac:dyDescent="0.25">
      <c r="E971" s="49">
        <f t="shared" ca="1" si="30"/>
        <v>0.65635240454753097</v>
      </c>
      <c r="F971" s="49">
        <f t="shared" ca="1" si="31"/>
        <v>262.78262763716538</v>
      </c>
    </row>
    <row r="972" spans="5:6" x14ac:dyDescent="0.25">
      <c r="E972" s="49">
        <f t="shared" ca="1" si="30"/>
        <v>0.41167524240253017</v>
      </c>
      <c r="F972" s="49">
        <f t="shared" ca="1" si="31"/>
        <v>240.55620041160466</v>
      </c>
    </row>
    <row r="973" spans="5:6" x14ac:dyDescent="0.25">
      <c r="E973" s="49">
        <f t="shared" ca="1" si="30"/>
        <v>0.75932530093399586</v>
      </c>
      <c r="F973" s="49">
        <f t="shared" ca="1" si="31"/>
        <v>273.96599822312288</v>
      </c>
    </row>
    <row r="974" spans="5:6" x14ac:dyDescent="0.25">
      <c r="E974" s="49">
        <f t="shared" ca="1" si="30"/>
        <v>0.54915143784322296</v>
      </c>
      <c r="F974" s="49">
        <f t="shared" ca="1" si="31"/>
        <v>252.71078409891035</v>
      </c>
    </row>
    <row r="975" spans="5:6" x14ac:dyDescent="0.25">
      <c r="E975" s="49">
        <f t="shared" ca="1" si="30"/>
        <v>0.2150666631261704</v>
      </c>
      <c r="F975" s="49">
        <f t="shared" ca="1" si="31"/>
        <v>221.57690890229003</v>
      </c>
    </row>
    <row r="976" spans="5:6" x14ac:dyDescent="0.25">
      <c r="E976" s="49">
        <f t="shared" ca="1" si="30"/>
        <v>0.27242703867190787</v>
      </c>
      <c r="F976" s="49">
        <f t="shared" ca="1" si="31"/>
        <v>227.61767374365212</v>
      </c>
    </row>
    <row r="977" spans="5:6" x14ac:dyDescent="0.25">
      <c r="E977" s="49">
        <f t="shared" ca="1" si="30"/>
        <v>0.25243301852577349</v>
      </c>
      <c r="F977" s="49">
        <f t="shared" ca="1" si="31"/>
        <v>225.5851414570152</v>
      </c>
    </row>
    <row r="978" spans="5:6" x14ac:dyDescent="0.25">
      <c r="E978" s="49">
        <f t="shared" ca="1" si="30"/>
        <v>7.4954993348909316E-2</v>
      </c>
      <c r="F978" s="49">
        <f t="shared" ca="1" si="31"/>
        <v>201.0200858229918</v>
      </c>
    </row>
    <row r="979" spans="5:6" x14ac:dyDescent="0.25">
      <c r="E979" s="49">
        <f t="shared" ca="1" si="30"/>
        <v>0.75099085311596525</v>
      </c>
      <c r="F979" s="49">
        <f t="shared" ca="1" si="31"/>
        <v>272.9701434615144</v>
      </c>
    </row>
    <row r="980" spans="5:6" x14ac:dyDescent="0.25">
      <c r="E980" s="49">
        <f t="shared" ca="1" si="30"/>
        <v>0.89697578142725953</v>
      </c>
      <c r="F980" s="49">
        <f t="shared" ca="1" si="31"/>
        <v>295.57082992158519</v>
      </c>
    </row>
    <row r="981" spans="5:6" x14ac:dyDescent="0.25">
      <c r="E981" s="49">
        <f t="shared" ca="1" si="30"/>
        <v>0.4635375982413471</v>
      </c>
      <c r="F981" s="49">
        <f t="shared" ca="1" si="31"/>
        <v>245.12595218532726</v>
      </c>
    </row>
    <row r="982" spans="5:6" x14ac:dyDescent="0.25">
      <c r="E982" s="49">
        <f t="shared" ca="1" si="30"/>
        <v>0.54483975228205739</v>
      </c>
      <c r="F982" s="49">
        <f t="shared" ca="1" si="31"/>
        <v>252.32320384147192</v>
      </c>
    </row>
    <row r="983" spans="5:6" x14ac:dyDescent="0.25">
      <c r="E983" s="49">
        <f t="shared" ca="1" si="30"/>
        <v>0.13330476268848601</v>
      </c>
      <c r="F983" s="49">
        <f t="shared" ca="1" si="31"/>
        <v>211.23997894737798</v>
      </c>
    </row>
    <row r="984" spans="5:6" x14ac:dyDescent="0.25">
      <c r="E984" s="49">
        <f t="shared" ca="1" si="30"/>
        <v>0.51031696523499281</v>
      </c>
      <c r="F984" s="49">
        <f t="shared" ca="1" si="31"/>
        <v>249.2472967717691</v>
      </c>
    </row>
    <row r="985" spans="5:6" x14ac:dyDescent="0.25">
      <c r="E985" s="49">
        <f t="shared" ca="1" si="30"/>
        <v>0.85090937912969233</v>
      </c>
      <c r="F985" s="49">
        <f t="shared" ca="1" si="31"/>
        <v>286.79844366203167</v>
      </c>
    </row>
    <row r="986" spans="5:6" x14ac:dyDescent="0.25">
      <c r="E986" s="49">
        <f t="shared" ca="1" si="30"/>
        <v>0.20406343831092266</v>
      </c>
      <c r="F986" s="49">
        <f t="shared" ca="1" si="31"/>
        <v>220.33192119368266</v>
      </c>
    </row>
    <row r="987" spans="5:6" x14ac:dyDescent="0.25">
      <c r="E987" s="49">
        <f t="shared" ca="1" si="30"/>
        <v>0.51963376340118361</v>
      </c>
      <c r="F987" s="49">
        <f t="shared" ca="1" si="31"/>
        <v>250.07328623253716</v>
      </c>
    </row>
    <row r="988" spans="5:6" x14ac:dyDescent="0.25">
      <c r="E988" s="49">
        <f t="shared" ca="1" si="30"/>
        <v>0.81025947448437707</v>
      </c>
      <c r="F988" s="49">
        <f t="shared" ca="1" si="31"/>
        <v>280.58629606833568</v>
      </c>
    </row>
    <row r="989" spans="5:6" x14ac:dyDescent="0.25">
      <c r="E989" s="49">
        <f t="shared" ca="1" si="30"/>
        <v>0.48921475353290744</v>
      </c>
      <c r="F989" s="49">
        <f t="shared" ca="1" si="31"/>
        <v>247.38432819761343</v>
      </c>
    </row>
    <row r="990" spans="5:6" x14ac:dyDescent="0.25">
      <c r="E990" s="49">
        <f t="shared" ca="1" si="30"/>
        <v>0.83664922455003987</v>
      </c>
      <c r="F990" s="49">
        <f t="shared" ca="1" si="31"/>
        <v>284.49675725993797</v>
      </c>
    </row>
    <row r="991" spans="5:6" x14ac:dyDescent="0.25">
      <c r="E991" s="49">
        <f t="shared" ca="1" si="30"/>
        <v>6.2265041979637559E-2</v>
      </c>
      <c r="F991" s="49">
        <f t="shared" ca="1" si="31"/>
        <v>198.09640879811673</v>
      </c>
    </row>
    <row r="992" spans="5:6" x14ac:dyDescent="0.25">
      <c r="E992" s="49">
        <f t="shared" ca="1" si="30"/>
        <v>0.38733284432229076</v>
      </c>
      <c r="F992" s="49">
        <f t="shared" ca="1" si="31"/>
        <v>238.38934974487231</v>
      </c>
    </row>
    <row r="993" spans="5:6" x14ac:dyDescent="0.25">
      <c r="E993" s="49">
        <f t="shared" ca="1" si="30"/>
        <v>0.80549170145802118</v>
      </c>
      <c r="F993" s="49">
        <f t="shared" ca="1" si="31"/>
        <v>279.92036809548119</v>
      </c>
    </row>
    <row r="994" spans="5:6" x14ac:dyDescent="0.25">
      <c r="E994" s="49">
        <f t="shared" ca="1" si="30"/>
        <v>0.95347827198074442</v>
      </c>
      <c r="F994" s="49">
        <f t="shared" ca="1" si="31"/>
        <v>312.2750974956553</v>
      </c>
    </row>
    <row r="995" spans="5:6" x14ac:dyDescent="0.25">
      <c r="E995" s="49">
        <f t="shared" ca="1" si="30"/>
        <v>7.2149884121684771E-2</v>
      </c>
      <c r="F995" s="49">
        <f t="shared" ca="1" si="31"/>
        <v>200.40624357038013</v>
      </c>
    </row>
    <row r="996" spans="5:6" x14ac:dyDescent="0.25">
      <c r="E996" s="49">
        <f t="shared" ca="1" si="30"/>
        <v>0.68453047984034077</v>
      </c>
      <c r="F996" s="49">
        <f t="shared" ca="1" si="31"/>
        <v>265.64071280601769</v>
      </c>
    </row>
    <row r="997" spans="5:6" x14ac:dyDescent="0.25">
      <c r="E997" s="49">
        <f t="shared" ca="1" si="30"/>
        <v>0.6314178667582262</v>
      </c>
      <c r="F997" s="49">
        <f t="shared" ca="1" si="31"/>
        <v>260.34313262394585</v>
      </c>
    </row>
    <row r="998" spans="5:6" x14ac:dyDescent="0.25">
      <c r="E998" s="49">
        <f t="shared" ca="1" si="30"/>
        <v>0.95847804718377727</v>
      </c>
      <c r="F998" s="49">
        <f t="shared" ca="1" si="31"/>
        <v>314.48183718970387</v>
      </c>
    </row>
    <row r="999" spans="5:6" x14ac:dyDescent="0.25">
      <c r="E999" s="49">
        <f t="shared" ca="1" si="30"/>
        <v>0.28877672602418936</v>
      </c>
      <c r="F999" s="49">
        <f t="shared" ca="1" si="31"/>
        <v>229.23370581549193</v>
      </c>
    </row>
    <row r="1000" spans="5:6" x14ac:dyDescent="0.25">
      <c r="E1000" s="49">
        <f t="shared" ca="1" si="30"/>
        <v>0.5384979784446482</v>
      </c>
      <c r="F1000" s="49">
        <f t="shared" ca="1" si="31"/>
        <v>251.75470472461319</v>
      </c>
    </row>
    <row r="1001" spans="5:6" x14ac:dyDescent="0.25">
      <c r="E1001" s="49">
        <f t="shared" ca="1" si="30"/>
        <v>0.14135029397483923</v>
      </c>
      <c r="F1001" s="49">
        <f t="shared" ca="1" si="31"/>
        <v>212.39938887396974</v>
      </c>
    </row>
    <row r="1002" spans="5:6" x14ac:dyDescent="0.25">
      <c r="E1002" s="49">
        <f t="shared" ca="1" si="30"/>
        <v>0.64188394331854648</v>
      </c>
      <c r="F1002" s="49">
        <f t="shared" ca="1" si="31"/>
        <v>261.35796535742475</v>
      </c>
    </row>
    <row r="1003" spans="5:6" x14ac:dyDescent="0.25">
      <c r="E1003" s="49">
        <f t="shared" ca="1" si="30"/>
        <v>0.21084959603852005</v>
      </c>
      <c r="F1003" s="49">
        <f t="shared" ca="1" si="31"/>
        <v>221.10372758301781</v>
      </c>
    </row>
    <row r="1004" spans="5:6" x14ac:dyDescent="0.25">
      <c r="E1004" s="49">
        <f t="shared" ca="1" si="30"/>
        <v>0.23529402141539024</v>
      </c>
      <c r="F1004" s="49">
        <f t="shared" ca="1" si="31"/>
        <v>223.78465328969153</v>
      </c>
    </row>
    <row r="1005" spans="5:6" x14ac:dyDescent="0.25">
      <c r="E1005" s="49">
        <f t="shared" ca="1" si="30"/>
        <v>0.11159316510658768</v>
      </c>
      <c r="F1005" s="49">
        <f t="shared" ca="1" si="31"/>
        <v>207.87183693416142</v>
      </c>
    </row>
    <row r="1006" spans="5:6" x14ac:dyDescent="0.25">
      <c r="E1006" s="49">
        <f t="shared" ca="1" si="30"/>
        <v>0.77958996953285464</v>
      </c>
      <c r="F1006" s="49">
        <f t="shared" ca="1" si="31"/>
        <v>276.4800736287234</v>
      </c>
    </row>
    <row r="1007" spans="5:6" x14ac:dyDescent="0.25">
      <c r="E1007" s="49">
        <f t="shared" ca="1" si="30"/>
        <v>0.92181590697458637</v>
      </c>
      <c r="F1007" s="49">
        <f t="shared" ca="1" si="31"/>
        <v>301.65390825372492</v>
      </c>
    </row>
    <row r="1008" spans="5:6" x14ac:dyDescent="0.25">
      <c r="E1008" s="49">
        <f t="shared" ca="1" si="30"/>
        <v>0.32580135832598012</v>
      </c>
      <c r="F1008" s="49">
        <f t="shared" ca="1" si="31"/>
        <v>232.77103945185155</v>
      </c>
    </row>
    <row r="1009" spans="5:6" x14ac:dyDescent="0.25">
      <c r="E1009" s="49">
        <f t="shared" ca="1" si="30"/>
        <v>0.50431097570636507</v>
      </c>
      <c r="F1009" s="49">
        <f t="shared" ca="1" si="31"/>
        <v>248.71608787142873</v>
      </c>
    </row>
    <row r="1010" spans="5:6" x14ac:dyDescent="0.25">
      <c r="E1010" s="49">
        <f t="shared" ca="1" si="30"/>
        <v>0.20253943078394554</v>
      </c>
      <c r="F1010" s="49">
        <f t="shared" ca="1" si="31"/>
        <v>220.15675926548823</v>
      </c>
    </row>
    <row r="1011" spans="5:6" x14ac:dyDescent="0.25">
      <c r="E1011" s="49">
        <f t="shared" ca="1" si="30"/>
        <v>0.31098130391582024</v>
      </c>
      <c r="F1011" s="49">
        <f t="shared" ca="1" si="31"/>
        <v>231.37310888391679</v>
      </c>
    </row>
    <row r="1012" spans="5:6" x14ac:dyDescent="0.25">
      <c r="E1012" s="49">
        <f t="shared" ca="1" si="30"/>
        <v>0.70089662414831788</v>
      </c>
      <c r="F1012" s="49">
        <f t="shared" ca="1" si="31"/>
        <v>267.35984318204481</v>
      </c>
    </row>
    <row r="1013" spans="5:6" x14ac:dyDescent="0.25">
      <c r="E1013" s="49">
        <f t="shared" ca="1" si="30"/>
        <v>0.19032264748280037</v>
      </c>
      <c r="F1013" s="49">
        <f t="shared" ca="1" si="31"/>
        <v>218.72653159718143</v>
      </c>
    </row>
    <row r="1014" spans="5:6" x14ac:dyDescent="0.25">
      <c r="E1014" s="49">
        <f t="shared" ca="1" si="30"/>
        <v>0.99824576438945223</v>
      </c>
      <c r="F1014" s="49">
        <f t="shared" ca="1" si="31"/>
        <v>365.80626208695236</v>
      </c>
    </row>
    <row r="1015" spans="5:6" x14ac:dyDescent="0.25">
      <c r="E1015" s="49">
        <f t="shared" ca="1" si="30"/>
        <v>0.61862724423414661</v>
      </c>
      <c r="F1015" s="49">
        <f t="shared" ca="1" si="31"/>
        <v>259.11909167556536</v>
      </c>
    </row>
    <row r="1016" spans="5:6" x14ac:dyDescent="0.25">
      <c r="E1016" s="49">
        <f t="shared" ca="1" si="30"/>
        <v>0.31895808262244851</v>
      </c>
      <c r="F1016" s="49">
        <f t="shared" ca="1" si="31"/>
        <v>232.12823448817699</v>
      </c>
    </row>
    <row r="1017" spans="5:6" x14ac:dyDescent="0.25">
      <c r="E1017" s="49">
        <f t="shared" ca="1" si="30"/>
        <v>0.79791481164576428</v>
      </c>
      <c r="F1017" s="49">
        <f t="shared" ca="1" si="31"/>
        <v>278.88426444803179</v>
      </c>
    </row>
    <row r="1018" spans="5:6" x14ac:dyDescent="0.25">
      <c r="E1018" s="49">
        <f t="shared" ca="1" si="30"/>
        <v>0.71113642848704983</v>
      </c>
      <c r="F1018" s="49">
        <f t="shared" ca="1" si="31"/>
        <v>268.460920392454</v>
      </c>
    </row>
    <row r="1019" spans="5:6" x14ac:dyDescent="0.25">
      <c r="E1019" s="49">
        <f t="shared" ca="1" si="30"/>
        <v>0.38539351878291128</v>
      </c>
      <c r="F1019" s="49">
        <f t="shared" ca="1" si="31"/>
        <v>238.21571085134264</v>
      </c>
    </row>
    <row r="1020" spans="5:6" x14ac:dyDescent="0.25">
      <c r="E1020" s="49">
        <f t="shared" ca="1" si="30"/>
        <v>0.21177791622833375</v>
      </c>
      <c r="F1020" s="49">
        <f t="shared" ca="1" si="31"/>
        <v>221.20830341750406</v>
      </c>
    </row>
    <row r="1021" spans="5:6" x14ac:dyDescent="0.25">
      <c r="E1021" s="49">
        <f t="shared" ca="1" si="30"/>
        <v>2.5923252197000757E-2</v>
      </c>
      <c r="F1021" s="49">
        <f t="shared" ca="1" si="31"/>
        <v>186.00523262050535</v>
      </c>
    </row>
    <row r="1022" spans="5:6" x14ac:dyDescent="0.25">
      <c r="E1022" s="49">
        <f t="shared" ca="1" si="30"/>
        <v>7.4115352840177673E-2</v>
      </c>
      <c r="F1022" s="49">
        <f t="shared" ca="1" si="31"/>
        <v>200.83808258658655</v>
      </c>
    </row>
    <row r="1023" spans="5:6" x14ac:dyDescent="0.25">
      <c r="E1023" s="49">
        <f t="shared" ca="1" si="30"/>
        <v>0.28804732177934722</v>
      </c>
      <c r="F1023" s="49">
        <f t="shared" ca="1" si="31"/>
        <v>229.16239948306881</v>
      </c>
    </row>
    <row r="1024" spans="5:6" x14ac:dyDescent="0.25">
      <c r="E1024" s="49">
        <f t="shared" ca="1" si="30"/>
        <v>0.58568301757518515</v>
      </c>
      <c r="F1024" s="49">
        <f t="shared" ca="1" si="31"/>
        <v>256.03657439963064</v>
      </c>
    </row>
    <row r="1025" spans="5:6" x14ac:dyDescent="0.25">
      <c r="E1025" s="49">
        <f t="shared" ca="1" si="30"/>
        <v>0.61091567414350867</v>
      </c>
      <c r="F1025" s="49">
        <f t="shared" ca="1" si="31"/>
        <v>258.38900499357118</v>
      </c>
    </row>
    <row r="1026" spans="5:6" x14ac:dyDescent="0.25">
      <c r="E1026" s="49">
        <f t="shared" ca="1" si="30"/>
        <v>0.48799169703412315</v>
      </c>
      <c r="F1026" s="49">
        <f t="shared" ca="1" si="31"/>
        <v>247.27660731097404</v>
      </c>
    </row>
    <row r="1027" spans="5:6" x14ac:dyDescent="0.25">
      <c r="E1027" s="49">
        <f t="shared" ca="1" si="30"/>
        <v>0.99103143861404108</v>
      </c>
      <c r="F1027" s="49">
        <f t="shared" ca="1" si="31"/>
        <v>341.27504552149776</v>
      </c>
    </row>
    <row r="1028" spans="5:6" x14ac:dyDescent="0.25">
      <c r="E1028" s="49">
        <f t="shared" ref="E1028:E1091" ca="1" si="32">RAND()</f>
        <v>0.96315651523788803</v>
      </c>
      <c r="F1028" s="49">
        <f t="shared" ref="F1028:F1091" ca="1" si="33">_xlfn.GAMMA.INV(E1028,$C$3,$C$4)</f>
        <v>316.76189881734547</v>
      </c>
    </row>
    <row r="1029" spans="5:6" x14ac:dyDescent="0.25">
      <c r="E1029" s="49">
        <f t="shared" ca="1" si="32"/>
        <v>0.10412760247341812</v>
      </c>
      <c r="F1029" s="49">
        <f t="shared" ca="1" si="33"/>
        <v>206.61570661872037</v>
      </c>
    </row>
    <row r="1030" spans="5:6" x14ac:dyDescent="0.25">
      <c r="E1030" s="49">
        <f t="shared" ca="1" si="32"/>
        <v>0.166106901951249</v>
      </c>
      <c r="F1030" s="49">
        <f t="shared" ca="1" si="33"/>
        <v>215.73391884581827</v>
      </c>
    </row>
    <row r="1031" spans="5:6" x14ac:dyDescent="0.25">
      <c r="E1031" s="49">
        <f t="shared" ca="1" si="32"/>
        <v>0.83705386408499005</v>
      </c>
      <c r="F1031" s="49">
        <f t="shared" ca="1" si="33"/>
        <v>284.56004808659452</v>
      </c>
    </row>
    <row r="1032" spans="5:6" x14ac:dyDescent="0.25">
      <c r="E1032" s="49">
        <f t="shared" ca="1" si="32"/>
        <v>0.44234036045897096</v>
      </c>
      <c r="F1032" s="49">
        <f t="shared" ca="1" si="33"/>
        <v>243.26239464875047</v>
      </c>
    </row>
    <row r="1033" spans="5:6" x14ac:dyDescent="0.25">
      <c r="E1033" s="49">
        <f t="shared" ca="1" si="32"/>
        <v>2.5350104557504416E-2</v>
      </c>
      <c r="F1033" s="49">
        <f t="shared" ca="1" si="33"/>
        <v>185.72714565008195</v>
      </c>
    </row>
    <row r="1034" spans="5:6" x14ac:dyDescent="0.25">
      <c r="E1034" s="49">
        <f t="shared" ca="1" si="32"/>
        <v>0.99422051438538472</v>
      </c>
      <c r="F1034" s="49">
        <f t="shared" ca="1" si="33"/>
        <v>348.19789533350297</v>
      </c>
    </row>
    <row r="1035" spans="5:6" x14ac:dyDescent="0.25">
      <c r="E1035" s="49">
        <f t="shared" ca="1" si="32"/>
        <v>1.9032333436206139E-2</v>
      </c>
      <c r="F1035" s="49">
        <f t="shared" ca="1" si="33"/>
        <v>182.27162214058842</v>
      </c>
    </row>
    <row r="1036" spans="5:6" x14ac:dyDescent="0.25">
      <c r="E1036" s="49">
        <f t="shared" ca="1" si="32"/>
        <v>0.58966052683985848</v>
      </c>
      <c r="F1036" s="49">
        <f t="shared" ca="1" si="33"/>
        <v>256.40399806413132</v>
      </c>
    </row>
    <row r="1037" spans="5:6" x14ac:dyDescent="0.25">
      <c r="E1037" s="49">
        <f t="shared" ca="1" si="32"/>
        <v>0.63362051497826077</v>
      </c>
      <c r="F1037" s="49">
        <f t="shared" ca="1" si="33"/>
        <v>260.55567888850942</v>
      </c>
    </row>
    <row r="1038" spans="5:6" x14ac:dyDescent="0.25">
      <c r="E1038" s="49">
        <f t="shared" ca="1" si="32"/>
        <v>0.24625016518960607</v>
      </c>
      <c r="F1038" s="49">
        <f t="shared" ca="1" si="33"/>
        <v>224.94232701863399</v>
      </c>
    </row>
    <row r="1039" spans="5:6" x14ac:dyDescent="0.25">
      <c r="E1039" s="49">
        <f t="shared" ca="1" si="32"/>
        <v>0.61622766534498152</v>
      </c>
      <c r="F1039" s="49">
        <f t="shared" ca="1" si="33"/>
        <v>258.89130368482131</v>
      </c>
    </row>
    <row r="1040" spans="5:6" x14ac:dyDescent="0.25">
      <c r="E1040" s="49">
        <f t="shared" ca="1" si="32"/>
        <v>0.32471107738456972</v>
      </c>
      <c r="F1040" s="49">
        <f t="shared" ca="1" si="33"/>
        <v>232.66892330893555</v>
      </c>
    </row>
    <row r="1041" spans="5:6" x14ac:dyDescent="0.25">
      <c r="E1041" s="49">
        <f t="shared" ca="1" si="32"/>
        <v>0.67534746643398735</v>
      </c>
      <c r="F1041" s="49">
        <f t="shared" ca="1" si="33"/>
        <v>264.69607414307279</v>
      </c>
    </row>
    <row r="1042" spans="5:6" x14ac:dyDescent="0.25">
      <c r="E1042" s="49">
        <f t="shared" ca="1" si="32"/>
        <v>0.78852251633253623</v>
      </c>
      <c r="F1042" s="49">
        <f t="shared" ca="1" si="33"/>
        <v>277.63503229059336</v>
      </c>
    </row>
    <row r="1043" spans="5:6" x14ac:dyDescent="0.25">
      <c r="E1043" s="49">
        <f t="shared" ca="1" si="32"/>
        <v>0.80876406461387318</v>
      </c>
      <c r="F1043" s="49">
        <f t="shared" ca="1" si="33"/>
        <v>280.37622348599092</v>
      </c>
    </row>
    <row r="1044" spans="5:6" x14ac:dyDescent="0.25">
      <c r="E1044" s="49">
        <f t="shared" ca="1" si="32"/>
        <v>0.93418491895282363</v>
      </c>
      <c r="F1044" s="49">
        <f t="shared" ca="1" si="33"/>
        <v>305.2855691092235</v>
      </c>
    </row>
    <row r="1045" spans="5:6" x14ac:dyDescent="0.25">
      <c r="E1045" s="49">
        <f t="shared" ca="1" si="32"/>
        <v>0.62395367375864719</v>
      </c>
      <c r="F1045" s="49">
        <f t="shared" ca="1" si="33"/>
        <v>259.62676316889969</v>
      </c>
    </row>
    <row r="1046" spans="5:6" x14ac:dyDescent="0.25">
      <c r="E1046" s="49">
        <f t="shared" ca="1" si="32"/>
        <v>0.45972094030227051</v>
      </c>
      <c r="F1046" s="49">
        <f t="shared" ca="1" si="33"/>
        <v>244.79053773054284</v>
      </c>
    </row>
    <row r="1047" spans="5:6" x14ac:dyDescent="0.25">
      <c r="E1047" s="49">
        <f t="shared" ca="1" si="32"/>
        <v>0.64330081403733264</v>
      </c>
      <c r="F1047" s="49">
        <f t="shared" ca="1" si="33"/>
        <v>261.49633011728798</v>
      </c>
    </row>
    <row r="1048" spans="5:6" x14ac:dyDescent="0.25">
      <c r="E1048" s="49">
        <f t="shared" ca="1" si="32"/>
        <v>0.60272426137026069</v>
      </c>
      <c r="F1048" s="49">
        <f t="shared" ca="1" si="33"/>
        <v>257.61948669042789</v>
      </c>
    </row>
    <row r="1049" spans="5:6" x14ac:dyDescent="0.25">
      <c r="E1049" s="49">
        <f t="shared" ca="1" si="32"/>
        <v>0.84127140654889598</v>
      </c>
      <c r="F1049" s="49">
        <f t="shared" ca="1" si="33"/>
        <v>285.22647216836475</v>
      </c>
    </row>
    <row r="1050" spans="5:6" x14ac:dyDescent="0.25">
      <c r="E1050" s="49">
        <f t="shared" ca="1" si="32"/>
        <v>0.6010361993402672</v>
      </c>
      <c r="F1050" s="49">
        <f t="shared" ca="1" si="33"/>
        <v>257.46163601372655</v>
      </c>
    </row>
    <row r="1051" spans="5:6" x14ac:dyDescent="0.25">
      <c r="E1051" s="49">
        <f t="shared" ca="1" si="32"/>
        <v>0.30386762882499574</v>
      </c>
      <c r="F1051" s="49">
        <f t="shared" ca="1" si="33"/>
        <v>230.69398778850697</v>
      </c>
    </row>
    <row r="1052" spans="5:6" x14ac:dyDescent="0.25">
      <c r="E1052" s="49">
        <f t="shared" ca="1" si="32"/>
        <v>0.61436739408215335</v>
      </c>
      <c r="F1052" s="49">
        <f t="shared" ca="1" si="33"/>
        <v>258.71509407796458</v>
      </c>
    </row>
    <row r="1053" spans="5:6" x14ac:dyDescent="0.25">
      <c r="E1053" s="49">
        <f t="shared" ca="1" si="32"/>
        <v>0.45303361626649497</v>
      </c>
      <c r="F1053" s="49">
        <f t="shared" ca="1" si="33"/>
        <v>244.20277908418626</v>
      </c>
    </row>
    <row r="1054" spans="5:6" x14ac:dyDescent="0.25">
      <c r="E1054" s="49">
        <f t="shared" ca="1" si="32"/>
        <v>0.96524587016963459</v>
      </c>
      <c r="F1054" s="49">
        <f t="shared" ca="1" si="33"/>
        <v>317.86117070557327</v>
      </c>
    </row>
    <row r="1055" spans="5:6" x14ac:dyDescent="0.25">
      <c r="E1055" s="49">
        <f t="shared" ca="1" si="32"/>
        <v>0.49433656729575759</v>
      </c>
      <c r="F1055" s="49">
        <f t="shared" ca="1" si="33"/>
        <v>247.83568740879971</v>
      </c>
    </row>
    <row r="1056" spans="5:6" x14ac:dyDescent="0.25">
      <c r="E1056" s="49">
        <f t="shared" ca="1" si="32"/>
        <v>0.33203384462829777</v>
      </c>
      <c r="F1056" s="49">
        <f t="shared" ca="1" si="33"/>
        <v>233.35271121321944</v>
      </c>
    </row>
    <row r="1057" spans="5:6" x14ac:dyDescent="0.25">
      <c r="E1057" s="49">
        <f t="shared" ca="1" si="32"/>
        <v>0.51867928377926398</v>
      </c>
      <c r="F1057" s="49">
        <f t="shared" ca="1" si="33"/>
        <v>249.98854605195919</v>
      </c>
    </row>
    <row r="1058" spans="5:6" x14ac:dyDescent="0.25">
      <c r="E1058" s="49">
        <f t="shared" ca="1" si="32"/>
        <v>1.4245482330311199E-2</v>
      </c>
      <c r="F1058" s="49">
        <f t="shared" ca="1" si="33"/>
        <v>178.9689268672868</v>
      </c>
    </row>
    <row r="1059" spans="5:6" x14ac:dyDescent="0.25">
      <c r="E1059" s="49">
        <f t="shared" ca="1" si="32"/>
        <v>0.42692689744431234</v>
      </c>
      <c r="F1059" s="49">
        <f t="shared" ca="1" si="33"/>
        <v>241.90449878667127</v>
      </c>
    </row>
    <row r="1060" spans="5:6" x14ac:dyDescent="0.25">
      <c r="E1060" s="49">
        <f t="shared" ca="1" si="32"/>
        <v>0.20285276188953227</v>
      </c>
      <c r="F1060" s="49">
        <f t="shared" ca="1" si="33"/>
        <v>220.19282841414596</v>
      </c>
    </row>
    <row r="1061" spans="5:6" x14ac:dyDescent="0.25">
      <c r="E1061" s="49">
        <f t="shared" ca="1" si="32"/>
        <v>0.89828683908748164</v>
      </c>
      <c r="F1061" s="49">
        <f t="shared" ca="1" si="33"/>
        <v>295.86118210606162</v>
      </c>
    </row>
    <row r="1062" spans="5:6" x14ac:dyDescent="0.25">
      <c r="E1062" s="49">
        <f t="shared" ca="1" si="32"/>
        <v>0.22441000245514919</v>
      </c>
      <c r="F1062" s="49">
        <f t="shared" ca="1" si="33"/>
        <v>222.60887007629012</v>
      </c>
    </row>
    <row r="1063" spans="5:6" x14ac:dyDescent="0.25">
      <c r="E1063" s="49">
        <f t="shared" ca="1" si="32"/>
        <v>0.60463614272388289</v>
      </c>
      <c r="F1063" s="49">
        <f t="shared" ca="1" si="33"/>
        <v>257.79856217105373</v>
      </c>
    </row>
    <row r="1064" spans="5:6" x14ac:dyDescent="0.25">
      <c r="E1064" s="49">
        <f t="shared" ca="1" si="32"/>
        <v>0.25322329188368953</v>
      </c>
      <c r="F1064" s="49">
        <f t="shared" ca="1" si="33"/>
        <v>225.6667884250931</v>
      </c>
    </row>
    <row r="1065" spans="5:6" x14ac:dyDescent="0.25">
      <c r="E1065" s="49">
        <f t="shared" ca="1" si="32"/>
        <v>0.78538395286845697</v>
      </c>
      <c r="F1065" s="49">
        <f t="shared" ca="1" si="33"/>
        <v>277.22569068002599</v>
      </c>
    </row>
    <row r="1066" spans="5:6" x14ac:dyDescent="0.25">
      <c r="E1066" s="49">
        <f t="shared" ca="1" si="32"/>
        <v>0.18034387629120663</v>
      </c>
      <c r="F1066" s="49">
        <f t="shared" ca="1" si="33"/>
        <v>217.52083690332401</v>
      </c>
    </row>
    <row r="1067" spans="5:6" x14ac:dyDescent="0.25">
      <c r="E1067" s="49">
        <f t="shared" ca="1" si="32"/>
        <v>0.89184323055267967</v>
      </c>
      <c r="F1067" s="49">
        <f t="shared" ca="1" si="33"/>
        <v>294.46100295892489</v>
      </c>
    </row>
    <row r="1068" spans="5:6" x14ac:dyDescent="0.25">
      <c r="E1068" s="49">
        <f t="shared" ca="1" si="32"/>
        <v>0.16695271913175991</v>
      </c>
      <c r="F1068" s="49">
        <f t="shared" ca="1" si="33"/>
        <v>215.8424738071148</v>
      </c>
    </row>
    <row r="1069" spans="5:6" x14ac:dyDescent="0.25">
      <c r="E1069" s="49">
        <f t="shared" ca="1" si="32"/>
        <v>0.11739368479524104</v>
      </c>
      <c r="F1069" s="49">
        <f t="shared" ca="1" si="33"/>
        <v>208.8102125705787</v>
      </c>
    </row>
    <row r="1070" spans="5:6" x14ac:dyDescent="0.25">
      <c r="E1070" s="49">
        <f t="shared" ca="1" si="32"/>
        <v>0.16232769969073801</v>
      </c>
      <c r="F1070" s="49">
        <f t="shared" ca="1" si="33"/>
        <v>215.24491970866862</v>
      </c>
    </row>
    <row r="1071" spans="5:6" x14ac:dyDescent="0.25">
      <c r="E1071" s="49">
        <f t="shared" ca="1" si="32"/>
        <v>0.88635571601426766</v>
      </c>
      <c r="F1071" s="49">
        <f t="shared" ca="1" si="33"/>
        <v>293.31846767512587</v>
      </c>
    </row>
    <row r="1072" spans="5:6" x14ac:dyDescent="0.25">
      <c r="E1072" s="49">
        <f t="shared" ca="1" si="32"/>
        <v>0.28458900563130496</v>
      </c>
      <c r="F1072" s="49">
        <f t="shared" ca="1" si="33"/>
        <v>228.82334990897445</v>
      </c>
    </row>
    <row r="1073" spans="5:6" x14ac:dyDescent="0.25">
      <c r="E1073" s="49">
        <f t="shared" ca="1" si="32"/>
        <v>0.58454019972604665</v>
      </c>
      <c r="F1073" s="49">
        <f t="shared" ca="1" si="33"/>
        <v>255.93122274611031</v>
      </c>
    </row>
    <row r="1074" spans="5:6" x14ac:dyDescent="0.25">
      <c r="E1074" s="49">
        <f t="shared" ca="1" si="32"/>
        <v>0.54095661580563592</v>
      </c>
      <c r="F1074" s="49">
        <f t="shared" ca="1" si="33"/>
        <v>251.97489212274377</v>
      </c>
    </row>
    <row r="1075" spans="5:6" x14ac:dyDescent="0.25">
      <c r="E1075" s="49">
        <f t="shared" ca="1" si="32"/>
        <v>0.7076534677760199</v>
      </c>
      <c r="F1075" s="49">
        <f t="shared" ca="1" si="33"/>
        <v>268.08406373531517</v>
      </c>
    </row>
    <row r="1076" spans="5:6" x14ac:dyDescent="0.25">
      <c r="E1076" s="49">
        <f t="shared" ca="1" si="32"/>
        <v>0.39084732392833099</v>
      </c>
      <c r="F1076" s="49">
        <f t="shared" ca="1" si="33"/>
        <v>238.70359880627825</v>
      </c>
    </row>
    <row r="1077" spans="5:6" x14ac:dyDescent="0.25">
      <c r="E1077" s="49">
        <f t="shared" ca="1" si="32"/>
        <v>0.46772372816464436</v>
      </c>
      <c r="F1077" s="49">
        <f t="shared" ca="1" si="33"/>
        <v>245.49385090086241</v>
      </c>
    </row>
    <row r="1078" spans="5:6" x14ac:dyDescent="0.25">
      <c r="E1078" s="49">
        <f t="shared" ca="1" si="32"/>
        <v>0.14574279808552482</v>
      </c>
      <c r="F1078" s="49">
        <f t="shared" ca="1" si="33"/>
        <v>213.01527711382568</v>
      </c>
    </row>
    <row r="1079" spans="5:6" x14ac:dyDescent="0.25">
      <c r="E1079" s="49">
        <f t="shared" ca="1" si="32"/>
        <v>0.57285402077326097</v>
      </c>
      <c r="F1079" s="49">
        <f t="shared" ca="1" si="33"/>
        <v>254.85917711630901</v>
      </c>
    </row>
    <row r="1080" spans="5:6" x14ac:dyDescent="0.25">
      <c r="E1080" s="49">
        <f t="shared" ca="1" si="32"/>
        <v>0.69260479108246598</v>
      </c>
      <c r="F1080" s="49">
        <f t="shared" ca="1" si="33"/>
        <v>266.48289657466955</v>
      </c>
    </row>
    <row r="1081" spans="5:6" x14ac:dyDescent="0.25">
      <c r="E1081" s="49">
        <f t="shared" ca="1" si="32"/>
        <v>0.97625592190869037</v>
      </c>
      <c r="F1081" s="49">
        <f t="shared" ca="1" si="33"/>
        <v>324.82522389047</v>
      </c>
    </row>
    <row r="1082" spans="5:6" x14ac:dyDescent="0.25">
      <c r="E1082" s="49">
        <f t="shared" ca="1" si="32"/>
        <v>0.87672179315175081</v>
      </c>
      <c r="F1082" s="49">
        <f t="shared" ca="1" si="33"/>
        <v>291.4106867010114</v>
      </c>
    </row>
    <row r="1083" spans="5:6" x14ac:dyDescent="0.25">
      <c r="E1083" s="49">
        <f t="shared" ca="1" si="32"/>
        <v>7.9892351546710705E-2</v>
      </c>
      <c r="F1083" s="49">
        <f t="shared" ca="1" si="33"/>
        <v>202.06217814541901</v>
      </c>
    </row>
    <row r="1084" spans="5:6" x14ac:dyDescent="0.25">
      <c r="E1084" s="49">
        <f t="shared" ca="1" si="32"/>
        <v>9.754532350809697E-3</v>
      </c>
      <c r="F1084" s="49">
        <f t="shared" ca="1" si="33"/>
        <v>174.9034787128075</v>
      </c>
    </row>
    <row r="1085" spans="5:6" x14ac:dyDescent="0.25">
      <c r="E1085" s="49">
        <f t="shared" ca="1" si="32"/>
        <v>0.58006016587099141</v>
      </c>
      <c r="F1085" s="49">
        <f t="shared" ca="1" si="33"/>
        <v>255.51913071990498</v>
      </c>
    </row>
    <row r="1086" spans="5:6" x14ac:dyDescent="0.25">
      <c r="E1086" s="49">
        <f t="shared" ca="1" si="32"/>
        <v>0.32864333612996488</v>
      </c>
      <c r="F1086" s="49">
        <f t="shared" ca="1" si="33"/>
        <v>233.03670872773557</v>
      </c>
    </row>
    <row r="1087" spans="5:6" x14ac:dyDescent="0.25">
      <c r="E1087" s="49">
        <f t="shared" ca="1" si="32"/>
        <v>0.4508722648560658</v>
      </c>
      <c r="F1087" s="49">
        <f t="shared" ca="1" si="33"/>
        <v>244.01277456047347</v>
      </c>
    </row>
    <row r="1088" spans="5:6" x14ac:dyDescent="0.25">
      <c r="E1088" s="49">
        <f t="shared" ca="1" si="32"/>
        <v>0.12619942514612925</v>
      </c>
      <c r="F1088" s="49">
        <f t="shared" ca="1" si="33"/>
        <v>210.17910688963579</v>
      </c>
    </row>
    <row r="1089" spans="5:6" x14ac:dyDescent="0.25">
      <c r="E1089" s="49">
        <f t="shared" ca="1" si="32"/>
        <v>0.94309232685960576</v>
      </c>
      <c r="F1089" s="49">
        <f t="shared" ca="1" si="33"/>
        <v>308.26507957471057</v>
      </c>
    </row>
    <row r="1090" spans="5:6" x14ac:dyDescent="0.25">
      <c r="E1090" s="49">
        <f t="shared" ca="1" si="32"/>
        <v>0.97453490835255796</v>
      </c>
      <c r="F1090" s="49">
        <f t="shared" ca="1" si="33"/>
        <v>323.57173863457314</v>
      </c>
    </row>
    <row r="1091" spans="5:6" x14ac:dyDescent="0.25">
      <c r="E1091" s="49">
        <f t="shared" ca="1" si="32"/>
        <v>0.77518445982029871</v>
      </c>
      <c r="F1091" s="49">
        <f t="shared" ca="1" si="33"/>
        <v>275.92150456653803</v>
      </c>
    </row>
    <row r="1092" spans="5:6" x14ac:dyDescent="0.25">
      <c r="E1092" s="49">
        <f t="shared" ref="E1092:E1155" ca="1" si="34">RAND()</f>
        <v>0.89162101202814914</v>
      </c>
      <c r="F1092" s="49">
        <f t="shared" ref="F1092:F1155" ca="1" si="35">_xlfn.GAMMA.INV(E1092,$C$3,$C$4)</f>
        <v>294.41387942955987</v>
      </c>
    </row>
    <row r="1093" spans="5:6" x14ac:dyDescent="0.25">
      <c r="E1093" s="49">
        <f t="shared" ca="1" si="34"/>
        <v>0.22918127198492666</v>
      </c>
      <c r="F1093" s="49">
        <f t="shared" ca="1" si="35"/>
        <v>223.1276345046266</v>
      </c>
    </row>
    <row r="1094" spans="5:6" x14ac:dyDescent="0.25">
      <c r="E1094" s="49">
        <f t="shared" ca="1" si="34"/>
        <v>0.35102710285105998</v>
      </c>
      <c r="F1094" s="49">
        <f t="shared" ca="1" si="35"/>
        <v>235.10549755559052</v>
      </c>
    </row>
    <row r="1095" spans="5:6" x14ac:dyDescent="0.25">
      <c r="E1095" s="49">
        <f t="shared" ca="1" si="34"/>
        <v>0.78225285387746224</v>
      </c>
      <c r="F1095" s="49">
        <f t="shared" ca="1" si="35"/>
        <v>276.82116790702707</v>
      </c>
    </row>
    <row r="1096" spans="5:6" x14ac:dyDescent="0.25">
      <c r="E1096" s="49">
        <f t="shared" ca="1" si="34"/>
        <v>0.66265416758756357</v>
      </c>
      <c r="F1096" s="49">
        <f t="shared" ca="1" si="35"/>
        <v>263.4117107616413</v>
      </c>
    </row>
    <row r="1097" spans="5:6" x14ac:dyDescent="0.25">
      <c r="E1097" s="49">
        <f t="shared" ca="1" si="34"/>
        <v>6.3205606108107215E-2</v>
      </c>
      <c r="F1097" s="49">
        <f t="shared" ca="1" si="35"/>
        <v>198.32713956538379</v>
      </c>
    </row>
    <row r="1098" spans="5:6" x14ac:dyDescent="0.25">
      <c r="E1098" s="49">
        <f t="shared" ca="1" si="34"/>
        <v>0.78429899111935619</v>
      </c>
      <c r="F1098" s="49">
        <f t="shared" ca="1" si="35"/>
        <v>277.08508989946955</v>
      </c>
    </row>
    <row r="1099" spans="5:6" x14ac:dyDescent="0.25">
      <c r="E1099" s="49">
        <f t="shared" ca="1" si="34"/>
        <v>8.523552308596527E-2</v>
      </c>
      <c r="F1099" s="49">
        <f t="shared" ca="1" si="35"/>
        <v>203.14025603609286</v>
      </c>
    </row>
    <row r="1100" spans="5:6" x14ac:dyDescent="0.25">
      <c r="E1100" s="49">
        <f t="shared" ca="1" si="34"/>
        <v>0.42091941528998089</v>
      </c>
      <c r="F1100" s="49">
        <f t="shared" ca="1" si="35"/>
        <v>241.37408615588089</v>
      </c>
    </row>
    <row r="1101" spans="5:6" x14ac:dyDescent="0.25">
      <c r="E1101" s="49">
        <f t="shared" ca="1" si="34"/>
        <v>0.88053610221355461</v>
      </c>
      <c r="F1101" s="49">
        <f t="shared" ca="1" si="35"/>
        <v>292.15200291510024</v>
      </c>
    </row>
    <row r="1102" spans="5:6" x14ac:dyDescent="0.25">
      <c r="E1102" s="49">
        <f t="shared" ca="1" si="34"/>
        <v>0.92051317011715761</v>
      </c>
      <c r="F1102" s="49">
        <f t="shared" ca="1" si="35"/>
        <v>301.29913045339902</v>
      </c>
    </row>
    <row r="1103" spans="5:6" x14ac:dyDescent="0.25">
      <c r="E1103" s="49">
        <f t="shared" ca="1" si="34"/>
        <v>0.15853210422765618</v>
      </c>
      <c r="F1103" s="49">
        <f t="shared" ca="1" si="35"/>
        <v>214.74705298623286</v>
      </c>
    </row>
    <row r="1104" spans="5:6" x14ac:dyDescent="0.25">
      <c r="E1104" s="49">
        <f t="shared" ca="1" si="34"/>
        <v>0.5134058346555509</v>
      </c>
      <c r="F1104" s="49">
        <f t="shared" ca="1" si="35"/>
        <v>249.52086400744025</v>
      </c>
    </row>
    <row r="1105" spans="5:6" x14ac:dyDescent="0.25">
      <c r="E1105" s="49">
        <f t="shared" ca="1" si="34"/>
        <v>0.7177595486738727</v>
      </c>
      <c r="F1105" s="49">
        <f t="shared" ca="1" si="35"/>
        <v>269.1844949262599</v>
      </c>
    </row>
    <row r="1106" spans="5:6" x14ac:dyDescent="0.25">
      <c r="E1106" s="49">
        <f t="shared" ca="1" si="34"/>
        <v>0.48807669829399836</v>
      </c>
      <c r="F1106" s="49">
        <f t="shared" ca="1" si="35"/>
        <v>247.2840931074503</v>
      </c>
    </row>
    <row r="1107" spans="5:6" x14ac:dyDescent="0.25">
      <c r="E1107" s="49">
        <f t="shared" ca="1" si="34"/>
        <v>0.9411956836196711</v>
      </c>
      <c r="F1107" s="49">
        <f t="shared" ca="1" si="35"/>
        <v>307.59990204023319</v>
      </c>
    </row>
    <row r="1108" spans="5:6" x14ac:dyDescent="0.25">
      <c r="E1108" s="49">
        <f t="shared" ca="1" si="34"/>
        <v>0.78274212960198108</v>
      </c>
      <c r="F1108" s="49">
        <f t="shared" ca="1" si="35"/>
        <v>276.88413140361234</v>
      </c>
    </row>
    <row r="1109" spans="5:6" x14ac:dyDescent="0.25">
      <c r="E1109" s="49">
        <f t="shared" ca="1" si="34"/>
        <v>0.63235765448933612</v>
      </c>
      <c r="F1109" s="49">
        <f t="shared" ca="1" si="35"/>
        <v>260.43375265321663</v>
      </c>
    </row>
    <row r="1110" spans="5:6" x14ac:dyDescent="0.25">
      <c r="E1110" s="49">
        <f t="shared" ca="1" si="34"/>
        <v>7.4061211364592539E-2</v>
      </c>
      <c r="F1110" s="49">
        <f t="shared" ca="1" si="35"/>
        <v>200.82629663430285</v>
      </c>
    </row>
    <row r="1111" spans="5:6" x14ac:dyDescent="0.25">
      <c r="E1111" s="49">
        <f t="shared" ca="1" si="34"/>
        <v>0.33212934186123566</v>
      </c>
      <c r="F1111" s="49">
        <f t="shared" ca="1" si="35"/>
        <v>233.36159720433903</v>
      </c>
    </row>
    <row r="1112" spans="5:6" x14ac:dyDescent="0.25">
      <c r="E1112" s="49">
        <f t="shared" ca="1" si="34"/>
        <v>0.12208211183180395</v>
      </c>
      <c r="F1112" s="49">
        <f t="shared" ca="1" si="35"/>
        <v>209.54694373876183</v>
      </c>
    </row>
    <row r="1113" spans="5:6" x14ac:dyDescent="0.25">
      <c r="E1113" s="49">
        <f t="shared" ca="1" si="34"/>
        <v>0.7012086520690658</v>
      </c>
      <c r="F1113" s="49">
        <f t="shared" ca="1" si="35"/>
        <v>267.3930928689</v>
      </c>
    </row>
    <row r="1114" spans="5:6" x14ac:dyDescent="0.25">
      <c r="E1114" s="49">
        <f t="shared" ca="1" si="34"/>
        <v>0.22759495792291018</v>
      </c>
      <c r="F1114" s="49">
        <f t="shared" ca="1" si="35"/>
        <v>222.95575136205264</v>
      </c>
    </row>
    <row r="1115" spans="5:6" x14ac:dyDescent="0.25">
      <c r="E1115" s="49">
        <f t="shared" ca="1" si="34"/>
        <v>0.66551004342179454</v>
      </c>
      <c r="F1115" s="49">
        <f t="shared" ca="1" si="35"/>
        <v>263.69862420126077</v>
      </c>
    </row>
    <row r="1116" spans="5:6" x14ac:dyDescent="0.25">
      <c r="E1116" s="49">
        <f t="shared" ca="1" si="34"/>
        <v>0.46349031702484234</v>
      </c>
      <c r="F1116" s="49">
        <f t="shared" ca="1" si="35"/>
        <v>245.12179702365998</v>
      </c>
    </row>
    <row r="1117" spans="5:6" x14ac:dyDescent="0.25">
      <c r="E1117" s="49">
        <f t="shared" ca="1" si="34"/>
        <v>8.4532782178704746E-2</v>
      </c>
      <c r="F1117" s="49">
        <f t="shared" ca="1" si="35"/>
        <v>203.00120300136157</v>
      </c>
    </row>
    <row r="1118" spans="5:6" x14ac:dyDescent="0.25">
      <c r="E1118" s="49">
        <f t="shared" ca="1" si="34"/>
        <v>0.11507119359399021</v>
      </c>
      <c r="F1118" s="49">
        <f t="shared" ca="1" si="35"/>
        <v>208.43820046194534</v>
      </c>
    </row>
    <row r="1119" spans="5:6" x14ac:dyDescent="0.25">
      <c r="E1119" s="49">
        <f t="shared" ca="1" si="34"/>
        <v>0.54825420081218612</v>
      </c>
      <c r="F1119" s="49">
        <f t="shared" ca="1" si="35"/>
        <v>252.63005678902806</v>
      </c>
    </row>
    <row r="1120" spans="5:6" x14ac:dyDescent="0.25">
      <c r="E1120" s="49">
        <f t="shared" ca="1" si="34"/>
        <v>0.69837767324625322</v>
      </c>
      <c r="F1120" s="49">
        <f t="shared" ca="1" si="35"/>
        <v>267.09209673916354</v>
      </c>
    </row>
    <row r="1121" spans="5:6" x14ac:dyDescent="0.25">
      <c r="E1121" s="49">
        <f t="shared" ca="1" si="34"/>
        <v>2.5474479550340323E-2</v>
      </c>
      <c r="F1121" s="49">
        <f t="shared" ca="1" si="35"/>
        <v>185.78791115567623</v>
      </c>
    </row>
    <row r="1122" spans="5:6" x14ac:dyDescent="0.25">
      <c r="E1122" s="49">
        <f t="shared" ca="1" si="34"/>
        <v>0.82928243294336079</v>
      </c>
      <c r="F1122" s="49">
        <f t="shared" ca="1" si="35"/>
        <v>283.36337986735657</v>
      </c>
    </row>
    <row r="1123" spans="5:6" x14ac:dyDescent="0.25">
      <c r="E1123" s="49">
        <f t="shared" ca="1" si="34"/>
        <v>0.50813972533126917</v>
      </c>
      <c r="F1123" s="49">
        <f t="shared" ca="1" si="35"/>
        <v>249.05462254222692</v>
      </c>
    </row>
    <row r="1124" spans="5:6" x14ac:dyDescent="0.25">
      <c r="E1124" s="49">
        <f t="shared" ca="1" si="34"/>
        <v>0.80286402903576448</v>
      </c>
      <c r="F1124" s="49">
        <f t="shared" ca="1" si="35"/>
        <v>279.55804045669009</v>
      </c>
    </row>
    <row r="1125" spans="5:6" x14ac:dyDescent="0.25">
      <c r="E1125" s="49">
        <f t="shared" ca="1" si="34"/>
        <v>0.37437551851414042</v>
      </c>
      <c r="F1125" s="49">
        <f t="shared" ca="1" si="35"/>
        <v>237.22579778377113</v>
      </c>
    </row>
    <row r="1126" spans="5:6" x14ac:dyDescent="0.25">
      <c r="E1126" s="49">
        <f t="shared" ca="1" si="34"/>
        <v>0.49978869726978425</v>
      </c>
      <c r="F1126" s="49">
        <f t="shared" ca="1" si="35"/>
        <v>248.31667024681525</v>
      </c>
    </row>
    <row r="1127" spans="5:6" x14ac:dyDescent="0.25">
      <c r="E1127" s="49">
        <f t="shared" ca="1" si="34"/>
        <v>0.15073706078563698</v>
      </c>
      <c r="F1127" s="49">
        <f t="shared" ca="1" si="35"/>
        <v>213.70198616567899</v>
      </c>
    </row>
    <row r="1128" spans="5:6" x14ac:dyDescent="0.25">
      <c r="E1128" s="49">
        <f t="shared" ca="1" si="34"/>
        <v>0.53557306790374981</v>
      </c>
      <c r="F1128" s="49">
        <f t="shared" ca="1" si="35"/>
        <v>251.49309717177306</v>
      </c>
    </row>
    <row r="1129" spans="5:6" x14ac:dyDescent="0.25">
      <c r="E1129" s="49">
        <f t="shared" ca="1" si="34"/>
        <v>0.88594128701446773</v>
      </c>
      <c r="F1129" s="49">
        <f t="shared" ca="1" si="35"/>
        <v>293.23391295015938</v>
      </c>
    </row>
    <row r="1130" spans="5:6" x14ac:dyDescent="0.25">
      <c r="E1130" s="49">
        <f t="shared" ca="1" si="34"/>
        <v>0.38089456049282733</v>
      </c>
      <c r="F1130" s="49">
        <f t="shared" ca="1" si="35"/>
        <v>237.81222315450992</v>
      </c>
    </row>
    <row r="1131" spans="5:6" x14ac:dyDescent="0.25">
      <c r="E1131" s="49">
        <f t="shared" ca="1" si="34"/>
        <v>0.71684287876809349</v>
      </c>
      <c r="F1131" s="49">
        <f t="shared" ca="1" si="35"/>
        <v>269.08379208611018</v>
      </c>
    </row>
    <row r="1132" spans="5:6" x14ac:dyDescent="0.25">
      <c r="E1132" s="49">
        <f t="shared" ca="1" si="34"/>
        <v>0.91793241591586527</v>
      </c>
      <c r="F1132" s="49">
        <f t="shared" ca="1" si="35"/>
        <v>300.6098768422645</v>
      </c>
    </row>
    <row r="1133" spans="5:6" x14ac:dyDescent="0.25">
      <c r="E1133" s="49">
        <f t="shared" ca="1" si="34"/>
        <v>0.84084435171409533</v>
      </c>
      <c r="F1133" s="49">
        <f t="shared" ca="1" si="35"/>
        <v>285.15842235155498</v>
      </c>
    </row>
    <row r="1134" spans="5:6" x14ac:dyDescent="0.25">
      <c r="E1134" s="49">
        <f t="shared" ca="1" si="34"/>
        <v>0.79235042009405066</v>
      </c>
      <c r="F1134" s="49">
        <f t="shared" ca="1" si="35"/>
        <v>278.13967608196577</v>
      </c>
    </row>
    <row r="1135" spans="5:6" x14ac:dyDescent="0.25">
      <c r="E1135" s="49">
        <f t="shared" ca="1" si="34"/>
        <v>0.45945618306892433</v>
      </c>
      <c r="F1135" s="49">
        <f t="shared" ca="1" si="35"/>
        <v>244.76727005083021</v>
      </c>
    </row>
    <row r="1136" spans="5:6" x14ac:dyDescent="0.25">
      <c r="E1136" s="49">
        <f t="shared" ca="1" si="34"/>
        <v>9.6362265410270598E-2</v>
      </c>
      <c r="F1136" s="49">
        <f t="shared" ca="1" si="35"/>
        <v>205.24371436532908</v>
      </c>
    </row>
    <row r="1137" spans="5:6" x14ac:dyDescent="0.25">
      <c r="E1137" s="49">
        <f t="shared" ca="1" si="34"/>
        <v>0.90614887301630098</v>
      </c>
      <c r="F1137" s="49">
        <f t="shared" ca="1" si="35"/>
        <v>297.66645229149617</v>
      </c>
    </row>
    <row r="1138" spans="5:6" x14ac:dyDescent="0.25">
      <c r="E1138" s="49">
        <f t="shared" ca="1" si="34"/>
        <v>0.11970031691662719</v>
      </c>
      <c r="F1138" s="49">
        <f t="shared" ca="1" si="35"/>
        <v>209.17499612361266</v>
      </c>
    </row>
    <row r="1139" spans="5:6" x14ac:dyDescent="0.25">
      <c r="E1139" s="49">
        <f t="shared" ca="1" si="34"/>
        <v>0.10965160635329496</v>
      </c>
      <c r="F1139" s="49">
        <f t="shared" ca="1" si="35"/>
        <v>207.55063024103669</v>
      </c>
    </row>
    <row r="1140" spans="5:6" x14ac:dyDescent="0.25">
      <c r="E1140" s="49">
        <f t="shared" ca="1" si="34"/>
        <v>0.36798992062469882</v>
      </c>
      <c r="F1140" s="49">
        <f t="shared" ca="1" si="35"/>
        <v>236.64918385896686</v>
      </c>
    </row>
    <row r="1141" spans="5:6" x14ac:dyDescent="0.25">
      <c r="E1141" s="49">
        <f t="shared" ca="1" si="34"/>
        <v>0.32698722596246821</v>
      </c>
      <c r="F1141" s="49">
        <f t="shared" ca="1" si="35"/>
        <v>232.88198405802711</v>
      </c>
    </row>
    <row r="1142" spans="5:6" x14ac:dyDescent="0.25">
      <c r="E1142" s="49">
        <f t="shared" ca="1" si="34"/>
        <v>0.87862233808148094</v>
      </c>
      <c r="F1142" s="49">
        <f t="shared" ca="1" si="35"/>
        <v>291.77785769066952</v>
      </c>
    </row>
    <row r="1143" spans="5:6" x14ac:dyDescent="0.25">
      <c r="E1143" s="49">
        <f t="shared" ca="1" si="34"/>
        <v>0.81551245620960389</v>
      </c>
      <c r="F1143" s="49">
        <f t="shared" ca="1" si="35"/>
        <v>281.33326666355367</v>
      </c>
    </row>
    <row r="1144" spans="5:6" x14ac:dyDescent="0.25">
      <c r="E1144" s="49">
        <f t="shared" ca="1" si="34"/>
        <v>0.56904374366399624</v>
      </c>
      <c r="F1144" s="49">
        <f t="shared" ca="1" si="35"/>
        <v>254.51159496287227</v>
      </c>
    </row>
    <row r="1145" spans="5:6" x14ac:dyDescent="0.25">
      <c r="E1145" s="49">
        <f t="shared" ca="1" si="34"/>
        <v>0.52498886968902081</v>
      </c>
      <c r="F1145" s="49">
        <f t="shared" ca="1" si="35"/>
        <v>250.54927556005634</v>
      </c>
    </row>
    <row r="1146" spans="5:6" x14ac:dyDescent="0.25">
      <c r="E1146" s="49">
        <f t="shared" ca="1" si="34"/>
        <v>0.36746734438050377</v>
      </c>
      <c r="F1146" s="49">
        <f t="shared" ca="1" si="35"/>
        <v>236.60189391935955</v>
      </c>
    </row>
    <row r="1147" spans="5:6" x14ac:dyDescent="0.25">
      <c r="E1147" s="49">
        <f t="shared" ca="1" si="34"/>
        <v>0.8531454266251397</v>
      </c>
      <c r="F1147" s="49">
        <f t="shared" ca="1" si="35"/>
        <v>287.17358768795185</v>
      </c>
    </row>
    <row r="1148" spans="5:6" x14ac:dyDescent="0.25">
      <c r="E1148" s="49">
        <f t="shared" ca="1" si="34"/>
        <v>0.93141099767926661</v>
      </c>
      <c r="F1148" s="49">
        <f t="shared" ca="1" si="35"/>
        <v>304.4255828383337</v>
      </c>
    </row>
    <row r="1149" spans="5:6" x14ac:dyDescent="0.25">
      <c r="E1149" s="49">
        <f t="shared" ca="1" si="34"/>
        <v>0.23176525156505257</v>
      </c>
      <c r="F1149" s="49">
        <f t="shared" ca="1" si="35"/>
        <v>223.40638640337573</v>
      </c>
    </row>
    <row r="1150" spans="5:6" x14ac:dyDescent="0.25">
      <c r="E1150" s="49">
        <f t="shared" ca="1" si="34"/>
        <v>0.7757834863220997</v>
      </c>
      <c r="F1150" s="49">
        <f t="shared" ca="1" si="35"/>
        <v>275.99704238253901</v>
      </c>
    </row>
    <row r="1151" spans="5:6" x14ac:dyDescent="0.25">
      <c r="E1151" s="49">
        <f t="shared" ca="1" si="34"/>
        <v>0.15369205202142422</v>
      </c>
      <c r="F1151" s="49">
        <f t="shared" ca="1" si="35"/>
        <v>214.10186380247072</v>
      </c>
    </row>
    <row r="1152" spans="5:6" x14ac:dyDescent="0.25">
      <c r="E1152" s="49">
        <f t="shared" ca="1" si="34"/>
        <v>0.90517158211484139</v>
      </c>
      <c r="F1152" s="49">
        <f t="shared" ca="1" si="35"/>
        <v>297.43573936682304</v>
      </c>
    </row>
    <row r="1153" spans="5:6" x14ac:dyDescent="0.25">
      <c r="E1153" s="49">
        <f t="shared" ca="1" si="34"/>
        <v>0.21226470477791182</v>
      </c>
      <c r="F1153" s="49">
        <f t="shared" ca="1" si="35"/>
        <v>221.26304649547578</v>
      </c>
    </row>
    <row r="1154" spans="5:6" x14ac:dyDescent="0.25">
      <c r="E1154" s="49">
        <f t="shared" ca="1" si="34"/>
        <v>0.21307093776956243</v>
      </c>
      <c r="F1154" s="49">
        <f t="shared" ca="1" si="35"/>
        <v>221.35357241342504</v>
      </c>
    </row>
    <row r="1155" spans="5:6" x14ac:dyDescent="0.25">
      <c r="E1155" s="49">
        <f t="shared" ca="1" si="34"/>
        <v>0.81616733639851358</v>
      </c>
      <c r="F1155" s="49">
        <f t="shared" ca="1" si="35"/>
        <v>281.42740335178303</v>
      </c>
    </row>
    <row r="1156" spans="5:6" x14ac:dyDescent="0.25">
      <c r="E1156" s="49">
        <f t="shared" ref="E1156:E1219" ca="1" si="36">RAND()</f>
        <v>0.30575495455233459</v>
      </c>
      <c r="F1156" s="49">
        <f t="shared" ref="F1156:F1219" ca="1" si="37">_xlfn.GAMMA.INV(E1156,$C$3,$C$4)</f>
        <v>230.87471142163875</v>
      </c>
    </row>
    <row r="1157" spans="5:6" x14ac:dyDescent="0.25">
      <c r="E1157" s="49">
        <f t="shared" ca="1" si="36"/>
        <v>0.14001180742783303</v>
      </c>
      <c r="F1157" s="49">
        <f t="shared" ca="1" si="37"/>
        <v>212.2093884967272</v>
      </c>
    </row>
    <row r="1158" spans="5:6" x14ac:dyDescent="0.25">
      <c r="E1158" s="49">
        <f t="shared" ca="1" si="36"/>
        <v>0.72033715598586301</v>
      </c>
      <c r="F1158" s="49">
        <f t="shared" ca="1" si="37"/>
        <v>269.46864657700183</v>
      </c>
    </row>
    <row r="1159" spans="5:6" x14ac:dyDescent="0.25">
      <c r="E1159" s="49">
        <f t="shared" ca="1" si="36"/>
        <v>0.76410444656166898</v>
      </c>
      <c r="F1159" s="49">
        <f t="shared" ca="1" si="37"/>
        <v>274.54660498020831</v>
      </c>
    </row>
    <row r="1160" spans="5:6" x14ac:dyDescent="0.25">
      <c r="E1160" s="49">
        <f t="shared" ca="1" si="36"/>
        <v>0.38251589848103285</v>
      </c>
      <c r="F1160" s="49">
        <f t="shared" ca="1" si="37"/>
        <v>237.95774283112053</v>
      </c>
    </row>
    <row r="1161" spans="5:6" x14ac:dyDescent="0.25">
      <c r="E1161" s="49">
        <f t="shared" ca="1" si="36"/>
        <v>1.0860944060096966E-2</v>
      </c>
      <c r="F1161" s="49">
        <f t="shared" ca="1" si="37"/>
        <v>176.02994194917446</v>
      </c>
    </row>
    <row r="1162" spans="5:6" x14ac:dyDescent="0.25">
      <c r="E1162" s="49">
        <f t="shared" ca="1" si="36"/>
        <v>0.59476581304519027</v>
      </c>
      <c r="F1162" s="49">
        <f t="shared" ca="1" si="37"/>
        <v>256.87737243941137</v>
      </c>
    </row>
    <row r="1163" spans="5:6" x14ac:dyDescent="0.25">
      <c r="E1163" s="49">
        <f t="shared" ca="1" si="36"/>
        <v>0.21676800648139649</v>
      </c>
      <c r="F1163" s="49">
        <f t="shared" ca="1" si="37"/>
        <v>221.76647225386105</v>
      </c>
    </row>
    <row r="1164" spans="5:6" x14ac:dyDescent="0.25">
      <c r="E1164" s="49">
        <f t="shared" ca="1" si="36"/>
        <v>0.86274799334599606</v>
      </c>
      <c r="F1164" s="49">
        <f t="shared" ca="1" si="37"/>
        <v>288.83376839949739</v>
      </c>
    </row>
    <row r="1165" spans="5:6" x14ac:dyDescent="0.25">
      <c r="E1165" s="49">
        <f t="shared" ca="1" si="36"/>
        <v>0.89500475999048568</v>
      </c>
      <c r="F1165" s="49">
        <f t="shared" ca="1" si="37"/>
        <v>295.13967292748822</v>
      </c>
    </row>
    <row r="1166" spans="5:6" x14ac:dyDescent="0.25">
      <c r="E1166" s="49">
        <f t="shared" ca="1" si="36"/>
        <v>0.53859530779689269</v>
      </c>
      <c r="F1166" s="49">
        <f t="shared" ca="1" si="37"/>
        <v>251.763416220088</v>
      </c>
    </row>
    <row r="1167" spans="5:6" x14ac:dyDescent="0.25">
      <c r="E1167" s="49">
        <f t="shared" ca="1" si="36"/>
        <v>0.84925310233651186</v>
      </c>
      <c r="F1167" s="49">
        <f t="shared" ca="1" si="37"/>
        <v>286.52319102728489</v>
      </c>
    </row>
    <row r="1168" spans="5:6" x14ac:dyDescent="0.25">
      <c r="E1168" s="49">
        <f t="shared" ca="1" si="36"/>
        <v>0.5831699907515141</v>
      </c>
      <c r="F1168" s="49">
        <f t="shared" ca="1" si="37"/>
        <v>255.80503362641639</v>
      </c>
    </row>
    <row r="1169" spans="5:6" x14ac:dyDescent="0.25">
      <c r="E1169" s="49">
        <f t="shared" ca="1" si="36"/>
        <v>0.89128343772192609</v>
      </c>
      <c r="F1169" s="49">
        <f t="shared" ca="1" si="37"/>
        <v>294.34243592595129</v>
      </c>
    </row>
    <row r="1170" spans="5:6" x14ac:dyDescent="0.25">
      <c r="E1170" s="49">
        <f t="shared" ca="1" si="36"/>
        <v>0.40201757503650948</v>
      </c>
      <c r="F1170" s="49">
        <f t="shared" ca="1" si="37"/>
        <v>239.6990742822862</v>
      </c>
    </row>
    <row r="1171" spans="5:6" x14ac:dyDescent="0.25">
      <c r="E1171" s="49">
        <f t="shared" ca="1" si="36"/>
        <v>0.18443312554261038</v>
      </c>
      <c r="F1171" s="49">
        <f t="shared" ca="1" si="37"/>
        <v>218.01927046549986</v>
      </c>
    </row>
    <row r="1172" spans="5:6" x14ac:dyDescent="0.25">
      <c r="E1172" s="49">
        <f t="shared" ca="1" si="36"/>
        <v>0.34334553936537693</v>
      </c>
      <c r="F1172" s="49">
        <f t="shared" ca="1" si="37"/>
        <v>234.39998765857791</v>
      </c>
    </row>
    <row r="1173" spans="5:6" x14ac:dyDescent="0.25">
      <c r="E1173" s="49">
        <f t="shared" ca="1" si="36"/>
        <v>0.94879368561252986</v>
      </c>
      <c r="F1173" s="49">
        <f t="shared" ca="1" si="37"/>
        <v>310.38223390446706</v>
      </c>
    </row>
    <row r="1174" spans="5:6" x14ac:dyDescent="0.25">
      <c r="E1174" s="49">
        <f t="shared" ca="1" si="36"/>
        <v>0.85813818310642997</v>
      </c>
      <c r="F1174" s="49">
        <f t="shared" ca="1" si="37"/>
        <v>288.02650256696006</v>
      </c>
    </row>
    <row r="1175" spans="5:6" x14ac:dyDescent="0.25">
      <c r="E1175" s="49">
        <f t="shared" ca="1" si="36"/>
        <v>0.85793962906452903</v>
      </c>
      <c r="F1175" s="49">
        <f t="shared" ca="1" si="37"/>
        <v>287.99216771791475</v>
      </c>
    </row>
    <row r="1176" spans="5:6" x14ac:dyDescent="0.25">
      <c r="E1176" s="49">
        <f t="shared" ca="1" si="36"/>
        <v>0.89021170767872015</v>
      </c>
      <c r="F1176" s="49">
        <f t="shared" ca="1" si="37"/>
        <v>294.11674377048723</v>
      </c>
    </row>
    <row r="1177" spans="5:6" x14ac:dyDescent="0.25">
      <c r="E1177" s="49">
        <f t="shared" ca="1" si="36"/>
        <v>0.44947190122047964</v>
      </c>
      <c r="F1177" s="49">
        <f t="shared" ca="1" si="37"/>
        <v>243.88965327146192</v>
      </c>
    </row>
    <row r="1178" spans="5:6" x14ac:dyDescent="0.25">
      <c r="E1178" s="49">
        <f t="shared" ca="1" si="36"/>
        <v>0.15256297380984563</v>
      </c>
      <c r="F1178" s="49">
        <f t="shared" ca="1" si="37"/>
        <v>213.9496218347025</v>
      </c>
    </row>
    <row r="1179" spans="5:6" x14ac:dyDescent="0.25">
      <c r="E1179" s="49">
        <f t="shared" ca="1" si="36"/>
        <v>0.3852966694469725</v>
      </c>
      <c r="F1179" s="49">
        <f t="shared" ca="1" si="37"/>
        <v>238.20703491064006</v>
      </c>
    </row>
    <row r="1180" spans="5:6" x14ac:dyDescent="0.25">
      <c r="E1180" s="49">
        <f t="shared" ca="1" si="36"/>
        <v>0.4540200634483148</v>
      </c>
      <c r="F1180" s="49">
        <f t="shared" ca="1" si="37"/>
        <v>244.28948953827518</v>
      </c>
    </row>
    <row r="1181" spans="5:6" x14ac:dyDescent="0.25">
      <c r="E1181" s="49">
        <f t="shared" ca="1" si="36"/>
        <v>0.99665885267105825</v>
      </c>
      <c r="F1181" s="49">
        <f t="shared" ca="1" si="37"/>
        <v>356.48384708032313</v>
      </c>
    </row>
    <row r="1182" spans="5:6" x14ac:dyDescent="0.25">
      <c r="E1182" s="49">
        <f t="shared" ca="1" si="36"/>
        <v>0.96388808142123406</v>
      </c>
      <c r="F1182" s="49">
        <f t="shared" ca="1" si="37"/>
        <v>317.14056724391168</v>
      </c>
    </row>
    <row r="1183" spans="5:6" x14ac:dyDescent="0.25">
      <c r="E1183" s="49">
        <f t="shared" ca="1" si="36"/>
        <v>2.4139549226299684E-3</v>
      </c>
      <c r="F1183" s="49">
        <f t="shared" ca="1" si="37"/>
        <v>161.84666185847215</v>
      </c>
    </row>
    <row r="1184" spans="5:6" x14ac:dyDescent="0.25">
      <c r="E1184" s="49">
        <f t="shared" ca="1" si="36"/>
        <v>0.6443028873537332</v>
      </c>
      <c r="F1184" s="49">
        <f t="shared" ca="1" si="37"/>
        <v>261.59433368381877</v>
      </c>
    </row>
    <row r="1185" spans="5:6" x14ac:dyDescent="0.25">
      <c r="E1185" s="49">
        <f t="shared" ca="1" si="36"/>
        <v>0.86268589185512368</v>
      </c>
      <c r="F1185" s="49">
        <f t="shared" ca="1" si="37"/>
        <v>288.82276146021417</v>
      </c>
    </row>
    <row r="1186" spans="5:6" x14ac:dyDescent="0.25">
      <c r="E1186" s="49">
        <f t="shared" ca="1" si="36"/>
        <v>0.71050637505919534</v>
      </c>
      <c r="F1186" s="49">
        <f t="shared" ca="1" si="37"/>
        <v>268.39256546275777</v>
      </c>
    </row>
    <row r="1187" spans="5:6" x14ac:dyDescent="0.25">
      <c r="E1187" s="49">
        <f t="shared" ca="1" si="36"/>
        <v>0.16357109479445797</v>
      </c>
      <c r="F1187" s="49">
        <f t="shared" ca="1" si="37"/>
        <v>215.40653007908639</v>
      </c>
    </row>
    <row r="1188" spans="5:6" x14ac:dyDescent="0.25">
      <c r="E1188" s="49">
        <f t="shared" ca="1" si="36"/>
        <v>0.59411450476200856</v>
      </c>
      <c r="F1188" s="49">
        <f t="shared" ca="1" si="37"/>
        <v>256.81686778382795</v>
      </c>
    </row>
    <row r="1189" spans="5:6" x14ac:dyDescent="0.25">
      <c r="E1189" s="49">
        <f t="shared" ca="1" si="36"/>
        <v>0.95554237531026975</v>
      </c>
      <c r="F1189" s="49">
        <f t="shared" ca="1" si="37"/>
        <v>313.16054516925362</v>
      </c>
    </row>
    <row r="1190" spans="5:6" x14ac:dyDescent="0.25">
      <c r="E1190" s="49">
        <f t="shared" ca="1" si="36"/>
        <v>0.43209766466144783</v>
      </c>
      <c r="F1190" s="49">
        <f t="shared" ca="1" si="37"/>
        <v>242.3604556178029</v>
      </c>
    </row>
    <row r="1191" spans="5:6" x14ac:dyDescent="0.25">
      <c r="E1191" s="49">
        <f t="shared" ca="1" si="36"/>
        <v>0.95757521447677407</v>
      </c>
      <c r="F1191" s="49">
        <f t="shared" ca="1" si="37"/>
        <v>314.06726798050056</v>
      </c>
    </row>
    <row r="1192" spans="5:6" x14ac:dyDescent="0.25">
      <c r="E1192" s="49">
        <f t="shared" ca="1" si="36"/>
        <v>0.55752489256783178</v>
      </c>
      <c r="F1192" s="49">
        <f t="shared" ca="1" si="37"/>
        <v>253.46614893023687</v>
      </c>
    </row>
    <row r="1193" spans="5:6" x14ac:dyDescent="0.25">
      <c r="E1193" s="49">
        <f t="shared" ca="1" si="36"/>
        <v>0.88862579198227887</v>
      </c>
      <c r="F1193" s="49">
        <f t="shared" ca="1" si="37"/>
        <v>293.78585977074016</v>
      </c>
    </row>
    <row r="1194" spans="5:6" x14ac:dyDescent="0.25">
      <c r="E1194" s="49">
        <f t="shared" ca="1" si="36"/>
        <v>0.81096601975223692</v>
      </c>
      <c r="F1194" s="49">
        <f t="shared" ca="1" si="37"/>
        <v>280.6859407044879</v>
      </c>
    </row>
    <row r="1195" spans="5:6" x14ac:dyDescent="0.25">
      <c r="E1195" s="49">
        <f t="shared" ca="1" si="36"/>
        <v>0.67525636897165286</v>
      </c>
      <c r="F1195" s="49">
        <f t="shared" ca="1" si="37"/>
        <v>264.68677029362345</v>
      </c>
    </row>
    <row r="1196" spans="5:6" x14ac:dyDescent="0.25">
      <c r="E1196" s="49">
        <f t="shared" ca="1" si="36"/>
        <v>0.71750450375990626</v>
      </c>
      <c r="F1196" s="49">
        <f t="shared" ca="1" si="37"/>
        <v>269.15645811992215</v>
      </c>
    </row>
    <row r="1197" spans="5:6" x14ac:dyDescent="0.25">
      <c r="E1197" s="49">
        <f t="shared" ca="1" si="36"/>
        <v>0.73152988451094381</v>
      </c>
      <c r="F1197" s="49">
        <f t="shared" ca="1" si="37"/>
        <v>270.72002270974633</v>
      </c>
    </row>
    <row r="1198" spans="5:6" x14ac:dyDescent="0.25">
      <c r="E1198" s="49">
        <f t="shared" ca="1" si="36"/>
        <v>0.37620445764236776</v>
      </c>
      <c r="F1198" s="49">
        <f t="shared" ca="1" si="37"/>
        <v>237.39054142797215</v>
      </c>
    </row>
    <row r="1199" spans="5:6" x14ac:dyDescent="0.25">
      <c r="E1199" s="49">
        <f t="shared" ca="1" si="36"/>
        <v>0.38477183258890491</v>
      </c>
      <c r="F1199" s="49">
        <f t="shared" ca="1" si="37"/>
        <v>238.16001158187322</v>
      </c>
    </row>
    <row r="1200" spans="5:6" x14ac:dyDescent="0.25">
      <c r="E1200" s="49">
        <f t="shared" ca="1" si="36"/>
        <v>0.85636823899208514</v>
      </c>
      <c r="F1200" s="49">
        <f t="shared" ca="1" si="37"/>
        <v>287.72166849378107</v>
      </c>
    </row>
    <row r="1201" spans="5:6" x14ac:dyDescent="0.25">
      <c r="E1201" s="49">
        <f t="shared" ca="1" si="36"/>
        <v>0.7286118021708462</v>
      </c>
      <c r="F1201" s="49">
        <f t="shared" ca="1" si="37"/>
        <v>270.39094892718714</v>
      </c>
    </row>
    <row r="1202" spans="5:6" x14ac:dyDescent="0.25">
      <c r="E1202" s="49">
        <f t="shared" ca="1" si="36"/>
        <v>0.83504877068126959</v>
      </c>
      <c r="F1202" s="49">
        <f t="shared" ca="1" si="37"/>
        <v>284.24750852860802</v>
      </c>
    </row>
    <row r="1203" spans="5:6" x14ac:dyDescent="0.25">
      <c r="E1203" s="49">
        <f t="shared" ca="1" si="36"/>
        <v>0.33618857782688172</v>
      </c>
      <c r="F1203" s="49">
        <f t="shared" ca="1" si="37"/>
        <v>233.73858959837867</v>
      </c>
    </row>
    <row r="1204" spans="5:6" x14ac:dyDescent="0.25">
      <c r="E1204" s="49">
        <f t="shared" ca="1" si="36"/>
        <v>0.75664410753006783</v>
      </c>
      <c r="F1204" s="49">
        <f t="shared" ca="1" si="37"/>
        <v>273.64336914856557</v>
      </c>
    </row>
    <row r="1205" spans="5:6" x14ac:dyDescent="0.25">
      <c r="E1205" s="49">
        <f t="shared" ca="1" si="36"/>
        <v>5.9115298740290756E-2</v>
      </c>
      <c r="F1205" s="49">
        <f t="shared" ca="1" si="37"/>
        <v>197.30475850075635</v>
      </c>
    </row>
    <row r="1206" spans="5:6" x14ac:dyDescent="0.25">
      <c r="E1206" s="49">
        <f t="shared" ca="1" si="36"/>
        <v>0.1981278468642379</v>
      </c>
      <c r="F1206" s="49">
        <f t="shared" ca="1" si="37"/>
        <v>219.64575494950242</v>
      </c>
    </row>
    <row r="1207" spans="5:6" x14ac:dyDescent="0.25">
      <c r="E1207" s="49">
        <f t="shared" ca="1" si="36"/>
        <v>0.25211628161773614</v>
      </c>
      <c r="F1207" s="49">
        <f t="shared" ca="1" si="37"/>
        <v>225.55238562457544</v>
      </c>
    </row>
    <row r="1208" spans="5:6" x14ac:dyDescent="0.25">
      <c r="E1208" s="49">
        <f t="shared" ca="1" si="36"/>
        <v>0.59590140125859259</v>
      </c>
      <c r="F1208" s="49">
        <f t="shared" ca="1" si="37"/>
        <v>256.98294643439181</v>
      </c>
    </row>
    <row r="1209" spans="5:6" x14ac:dyDescent="0.25">
      <c r="E1209" s="49">
        <f t="shared" ca="1" si="36"/>
        <v>0.63074262179360729</v>
      </c>
      <c r="F1209" s="49">
        <f t="shared" ca="1" si="37"/>
        <v>260.2780811494751</v>
      </c>
    </row>
    <row r="1210" spans="5:6" x14ac:dyDescent="0.25">
      <c r="E1210" s="49">
        <f t="shared" ca="1" si="36"/>
        <v>0.47409108651420973</v>
      </c>
      <c r="F1210" s="49">
        <f t="shared" ca="1" si="37"/>
        <v>246.05356512525435</v>
      </c>
    </row>
    <row r="1211" spans="5:6" x14ac:dyDescent="0.25">
      <c r="E1211" s="49">
        <f t="shared" ca="1" si="36"/>
        <v>8.4738505572662381E-2</v>
      </c>
      <c r="F1211" s="49">
        <f t="shared" ca="1" si="37"/>
        <v>203.04199273287171</v>
      </c>
    </row>
    <row r="1212" spans="5:6" x14ac:dyDescent="0.25">
      <c r="E1212" s="49">
        <f t="shared" ca="1" si="36"/>
        <v>0.82674532230709319</v>
      </c>
      <c r="F1212" s="49">
        <f t="shared" ca="1" si="37"/>
        <v>282.98100552228681</v>
      </c>
    </row>
    <row r="1213" spans="5:6" x14ac:dyDescent="0.25">
      <c r="E1213" s="49">
        <f t="shared" ca="1" si="36"/>
        <v>0.13627818153907023</v>
      </c>
      <c r="F1213" s="49">
        <f t="shared" ca="1" si="37"/>
        <v>211.67339618454122</v>
      </c>
    </row>
    <row r="1214" spans="5:6" x14ac:dyDescent="0.25">
      <c r="E1214" s="49">
        <f t="shared" ca="1" si="36"/>
        <v>2.8509146125999307E-2</v>
      </c>
      <c r="F1214" s="49">
        <f t="shared" ca="1" si="37"/>
        <v>187.20264392700511</v>
      </c>
    </row>
    <row r="1215" spans="5:6" x14ac:dyDescent="0.25">
      <c r="E1215" s="49">
        <f t="shared" ca="1" si="36"/>
        <v>0.57845549661533091</v>
      </c>
      <c r="F1215" s="49">
        <f t="shared" ca="1" si="37"/>
        <v>255.37186877408681</v>
      </c>
    </row>
    <row r="1216" spans="5:6" x14ac:dyDescent="0.25">
      <c r="E1216" s="49">
        <f t="shared" ca="1" si="36"/>
        <v>0.5177452394026959</v>
      </c>
      <c r="F1216" s="49">
        <f t="shared" ca="1" si="37"/>
        <v>249.90564788349946</v>
      </c>
    </row>
    <row r="1217" spans="5:6" x14ac:dyDescent="0.25">
      <c r="E1217" s="49">
        <f t="shared" ca="1" si="36"/>
        <v>0.39512407952292539</v>
      </c>
      <c r="F1217" s="49">
        <f t="shared" ca="1" si="37"/>
        <v>239.08530835677428</v>
      </c>
    </row>
    <row r="1218" spans="5:6" x14ac:dyDescent="0.25">
      <c r="E1218" s="49">
        <f t="shared" ca="1" si="36"/>
        <v>0.48384885543267542</v>
      </c>
      <c r="F1218" s="49">
        <f t="shared" ca="1" si="37"/>
        <v>246.91187867233378</v>
      </c>
    </row>
    <row r="1219" spans="5:6" x14ac:dyDescent="0.25">
      <c r="E1219" s="49">
        <f t="shared" ca="1" si="36"/>
        <v>0.72374216359063803</v>
      </c>
      <c r="F1219" s="49">
        <f t="shared" ca="1" si="37"/>
        <v>269.84627432179445</v>
      </c>
    </row>
    <row r="1220" spans="5:6" x14ac:dyDescent="0.25">
      <c r="E1220" s="49">
        <f t="shared" ref="E1220:E1283" ca="1" si="38">RAND()</f>
        <v>1.992246925501906E-2</v>
      </c>
      <c r="F1220" s="49">
        <f t="shared" ref="F1220:F1283" ca="1" si="39">_xlfn.GAMMA.INV(E1220,$C$3,$C$4)</f>
        <v>182.80952782665497</v>
      </c>
    </row>
    <row r="1221" spans="5:6" x14ac:dyDescent="0.25">
      <c r="E1221" s="49">
        <f t="shared" ca="1" si="38"/>
        <v>0.66813688058054987</v>
      </c>
      <c r="F1221" s="49">
        <f t="shared" ca="1" si="39"/>
        <v>263.96356179263302</v>
      </c>
    </row>
    <row r="1222" spans="5:6" x14ac:dyDescent="0.25">
      <c r="E1222" s="49">
        <f t="shared" ca="1" si="38"/>
        <v>0.56360966810954871</v>
      </c>
      <c r="F1222" s="49">
        <f t="shared" ca="1" si="39"/>
        <v>254.01743556145186</v>
      </c>
    </row>
    <row r="1223" spans="5:6" x14ac:dyDescent="0.25">
      <c r="E1223" s="49">
        <f t="shared" ca="1" si="38"/>
        <v>0.40956320214013342</v>
      </c>
      <c r="F1223" s="49">
        <f t="shared" ca="1" si="39"/>
        <v>240.36900531576202</v>
      </c>
    </row>
    <row r="1224" spans="5:6" x14ac:dyDescent="0.25">
      <c r="E1224" s="49">
        <f t="shared" ca="1" si="38"/>
        <v>0.91839309611046416</v>
      </c>
      <c r="F1224" s="49">
        <f t="shared" ca="1" si="39"/>
        <v>300.73162603262108</v>
      </c>
    </row>
    <row r="1225" spans="5:6" x14ac:dyDescent="0.25">
      <c r="E1225" s="49">
        <f t="shared" ca="1" si="38"/>
        <v>0.92806757108921778</v>
      </c>
      <c r="F1225" s="49">
        <f t="shared" ca="1" si="39"/>
        <v>303.42597954763403</v>
      </c>
    </row>
    <row r="1226" spans="5:6" x14ac:dyDescent="0.25">
      <c r="E1226" s="49">
        <f t="shared" ca="1" si="38"/>
        <v>0.23619855965133241</v>
      </c>
      <c r="F1226" s="49">
        <f t="shared" ca="1" si="39"/>
        <v>223.88117799950592</v>
      </c>
    </row>
    <row r="1227" spans="5:6" x14ac:dyDescent="0.25">
      <c r="E1227" s="49">
        <f t="shared" ca="1" si="38"/>
        <v>0.25199409932414052</v>
      </c>
      <c r="F1227" s="49">
        <f t="shared" ca="1" si="39"/>
        <v>225.53974501047023</v>
      </c>
    </row>
    <row r="1228" spans="5:6" x14ac:dyDescent="0.25">
      <c r="E1228" s="49">
        <f t="shared" ca="1" si="38"/>
        <v>0.11419261988069962</v>
      </c>
      <c r="F1228" s="49">
        <f t="shared" ca="1" si="39"/>
        <v>208.29619997054235</v>
      </c>
    </row>
    <row r="1229" spans="5:6" x14ac:dyDescent="0.25">
      <c r="E1229" s="49">
        <f t="shared" ca="1" si="38"/>
        <v>0.10057483408415246</v>
      </c>
      <c r="F1229" s="49">
        <f t="shared" ca="1" si="39"/>
        <v>205.9968413034062</v>
      </c>
    </row>
    <row r="1230" spans="5:6" x14ac:dyDescent="0.25">
      <c r="E1230" s="49">
        <f t="shared" ca="1" si="38"/>
        <v>4.9309806972445802E-2</v>
      </c>
      <c r="F1230" s="49">
        <f t="shared" ca="1" si="39"/>
        <v>194.622497931966</v>
      </c>
    </row>
    <row r="1231" spans="5:6" x14ac:dyDescent="0.25">
      <c r="E1231" s="49">
        <f t="shared" ca="1" si="38"/>
        <v>0.26286069053202565</v>
      </c>
      <c r="F1231" s="49">
        <f t="shared" ca="1" si="39"/>
        <v>226.65354429900859</v>
      </c>
    </row>
    <row r="1232" spans="5:6" x14ac:dyDescent="0.25">
      <c r="E1232" s="49">
        <f t="shared" ca="1" si="38"/>
        <v>0.74333251336552986</v>
      </c>
      <c r="F1232" s="49">
        <f t="shared" ca="1" si="39"/>
        <v>272.07267016953546</v>
      </c>
    </row>
    <row r="1233" spans="5:6" x14ac:dyDescent="0.25">
      <c r="E1233" s="49">
        <f t="shared" ca="1" si="38"/>
        <v>0.97085504815399026</v>
      </c>
      <c r="F1233" s="49">
        <f t="shared" ca="1" si="39"/>
        <v>321.12220351358746</v>
      </c>
    </row>
    <row r="1234" spans="5:6" x14ac:dyDescent="0.25">
      <c r="E1234" s="49">
        <f t="shared" ca="1" si="38"/>
        <v>0.30437266236610838</v>
      </c>
      <c r="F1234" s="49">
        <f t="shared" ca="1" si="39"/>
        <v>230.74238749717108</v>
      </c>
    </row>
    <row r="1235" spans="5:6" x14ac:dyDescent="0.25">
      <c r="E1235" s="49">
        <f t="shared" ca="1" si="38"/>
        <v>0.37712774922646664</v>
      </c>
      <c r="F1235" s="49">
        <f t="shared" ca="1" si="39"/>
        <v>237.47364161645339</v>
      </c>
    </row>
    <row r="1236" spans="5:6" x14ac:dyDescent="0.25">
      <c r="E1236" s="49">
        <f t="shared" ca="1" si="38"/>
        <v>0.67364937377855205</v>
      </c>
      <c r="F1236" s="49">
        <f t="shared" ca="1" si="39"/>
        <v>264.52285755668476</v>
      </c>
    </row>
    <row r="1237" spans="5:6" x14ac:dyDescent="0.25">
      <c r="E1237" s="49">
        <f t="shared" ca="1" si="38"/>
        <v>0.16408693483866432</v>
      </c>
      <c r="F1237" s="49">
        <f t="shared" ca="1" si="39"/>
        <v>215.47336612326276</v>
      </c>
    </row>
    <row r="1238" spans="5:6" x14ac:dyDescent="0.25">
      <c r="E1238" s="49">
        <f t="shared" ca="1" si="38"/>
        <v>0.9191791239322572</v>
      </c>
      <c r="F1238" s="49">
        <f t="shared" ca="1" si="39"/>
        <v>300.94063596940089</v>
      </c>
    </row>
    <row r="1239" spans="5:6" x14ac:dyDescent="0.25">
      <c r="E1239" s="49">
        <f t="shared" ca="1" si="38"/>
        <v>0.50331746260705834</v>
      </c>
      <c r="F1239" s="49">
        <f t="shared" ca="1" si="39"/>
        <v>248.62829948952498</v>
      </c>
    </row>
    <row r="1240" spans="5:6" x14ac:dyDescent="0.25">
      <c r="E1240" s="49">
        <f t="shared" ca="1" si="38"/>
        <v>0.42074318773479336</v>
      </c>
      <c r="F1240" s="49">
        <f t="shared" ca="1" si="39"/>
        <v>241.35851451682751</v>
      </c>
    </row>
    <row r="1241" spans="5:6" x14ac:dyDescent="0.25">
      <c r="E1241" s="49">
        <f t="shared" ca="1" si="38"/>
        <v>0.18517625850949793</v>
      </c>
      <c r="F1241" s="49">
        <f t="shared" ca="1" si="39"/>
        <v>218.1091897516585</v>
      </c>
    </row>
    <row r="1242" spans="5:6" x14ac:dyDescent="0.25">
      <c r="E1242" s="49">
        <f t="shared" ca="1" si="38"/>
        <v>6.9551975680327893E-2</v>
      </c>
      <c r="F1242" s="49">
        <f t="shared" ca="1" si="39"/>
        <v>199.82239141429088</v>
      </c>
    </row>
    <row r="1243" spans="5:6" x14ac:dyDescent="0.25">
      <c r="E1243" s="49">
        <f t="shared" ca="1" si="38"/>
        <v>0.51245707796312523</v>
      </c>
      <c r="F1243" s="49">
        <f t="shared" ca="1" si="39"/>
        <v>249.43680879365127</v>
      </c>
    </row>
    <row r="1244" spans="5:6" x14ac:dyDescent="0.25">
      <c r="E1244" s="49">
        <f t="shared" ca="1" si="38"/>
        <v>0.91462519354885008</v>
      </c>
      <c r="F1244" s="49">
        <f t="shared" ca="1" si="39"/>
        <v>299.75152273469467</v>
      </c>
    </row>
    <row r="1245" spans="5:6" x14ac:dyDescent="0.25">
      <c r="E1245" s="49">
        <f t="shared" ca="1" si="38"/>
        <v>0.38798414200675913</v>
      </c>
      <c r="F1245" s="49">
        <f t="shared" ca="1" si="39"/>
        <v>238.44762643418096</v>
      </c>
    </row>
    <row r="1246" spans="5:6" x14ac:dyDescent="0.25">
      <c r="E1246" s="49">
        <f t="shared" ca="1" si="38"/>
        <v>0.89071143754759818</v>
      </c>
      <c r="F1246" s="49">
        <f t="shared" ca="1" si="39"/>
        <v>294.2217682130775</v>
      </c>
    </row>
    <row r="1247" spans="5:6" x14ac:dyDescent="0.25">
      <c r="E1247" s="49">
        <f t="shared" ca="1" si="38"/>
        <v>0.99932485541400529</v>
      </c>
      <c r="F1247" s="49">
        <f t="shared" ca="1" si="39"/>
        <v>378.9340212358286</v>
      </c>
    </row>
    <row r="1248" spans="5:6" x14ac:dyDescent="0.25">
      <c r="E1248" s="49">
        <f t="shared" ca="1" si="38"/>
        <v>0.54136809584260015</v>
      </c>
      <c r="F1248" s="49">
        <f t="shared" ca="1" si="39"/>
        <v>252.01176891856016</v>
      </c>
    </row>
    <row r="1249" spans="5:6" x14ac:dyDescent="0.25">
      <c r="E1249" s="49">
        <f t="shared" ca="1" si="38"/>
        <v>0.42427543917687582</v>
      </c>
      <c r="F1249" s="49">
        <f t="shared" ca="1" si="39"/>
        <v>241.67049239400089</v>
      </c>
    </row>
    <row r="1250" spans="5:6" x14ac:dyDescent="0.25">
      <c r="E1250" s="49">
        <f t="shared" ca="1" si="38"/>
        <v>0.14954189659645234</v>
      </c>
      <c r="F1250" s="49">
        <f t="shared" ca="1" si="39"/>
        <v>213.53891738910167</v>
      </c>
    </row>
    <row r="1251" spans="5:6" x14ac:dyDescent="0.25">
      <c r="E1251" s="49">
        <f t="shared" ca="1" si="38"/>
        <v>0.88716224799266263</v>
      </c>
      <c r="F1251" s="49">
        <f t="shared" ca="1" si="39"/>
        <v>293.483700674651</v>
      </c>
    </row>
    <row r="1252" spans="5:6" x14ac:dyDescent="0.25">
      <c r="E1252" s="49">
        <f t="shared" ca="1" si="38"/>
        <v>0.79519876054947924</v>
      </c>
      <c r="F1252" s="49">
        <f t="shared" ca="1" si="39"/>
        <v>278.51915418647513</v>
      </c>
    </row>
    <row r="1253" spans="5:6" x14ac:dyDescent="0.25">
      <c r="E1253" s="49">
        <f t="shared" ca="1" si="38"/>
        <v>0.38176671741625989</v>
      </c>
      <c r="F1253" s="49">
        <f t="shared" ca="1" si="39"/>
        <v>237.89051744704847</v>
      </c>
    </row>
    <row r="1254" spans="5:6" x14ac:dyDescent="0.25">
      <c r="E1254" s="49">
        <f t="shared" ca="1" si="38"/>
        <v>0.18416103979841691</v>
      </c>
      <c r="F1254" s="49">
        <f t="shared" ca="1" si="39"/>
        <v>217.98629794437511</v>
      </c>
    </row>
    <row r="1255" spans="5:6" x14ac:dyDescent="0.25">
      <c r="E1255" s="49">
        <f t="shared" ca="1" si="38"/>
        <v>0.33985729913849727</v>
      </c>
      <c r="F1255" s="49">
        <f t="shared" ca="1" si="39"/>
        <v>234.07813825817075</v>
      </c>
    </row>
    <row r="1256" spans="5:6" x14ac:dyDescent="0.25">
      <c r="E1256" s="49">
        <f t="shared" ca="1" si="38"/>
        <v>2.8676032843527599E-3</v>
      </c>
      <c r="F1256" s="49">
        <f t="shared" ca="1" si="39"/>
        <v>163.31929101721241</v>
      </c>
    </row>
    <row r="1257" spans="5:6" x14ac:dyDescent="0.25">
      <c r="E1257" s="49">
        <f t="shared" ca="1" si="38"/>
        <v>0.9515191053825458</v>
      </c>
      <c r="F1257" s="49">
        <f t="shared" ca="1" si="39"/>
        <v>311.46481331446847</v>
      </c>
    </row>
    <row r="1258" spans="5:6" x14ac:dyDescent="0.25">
      <c r="E1258" s="49">
        <f t="shared" ca="1" si="38"/>
        <v>0.92368014029249856</v>
      </c>
      <c r="F1258" s="49">
        <f t="shared" ca="1" si="39"/>
        <v>302.16997380333578</v>
      </c>
    </row>
    <row r="1259" spans="5:6" x14ac:dyDescent="0.25">
      <c r="E1259" s="49">
        <f t="shared" ca="1" si="38"/>
        <v>0.36520458777265663</v>
      </c>
      <c r="F1259" s="49">
        <f t="shared" ca="1" si="39"/>
        <v>236.39694376341942</v>
      </c>
    </row>
    <row r="1260" spans="5:6" x14ac:dyDescent="0.25">
      <c r="E1260" s="49">
        <f t="shared" ca="1" si="38"/>
        <v>1.8210364438575155E-2</v>
      </c>
      <c r="F1260" s="49">
        <f t="shared" ca="1" si="39"/>
        <v>181.75658110016917</v>
      </c>
    </row>
    <row r="1261" spans="5:6" x14ac:dyDescent="0.25">
      <c r="E1261" s="49">
        <f t="shared" ca="1" si="38"/>
        <v>0.55046706606674045</v>
      </c>
      <c r="F1261" s="49">
        <f t="shared" ca="1" si="39"/>
        <v>252.82922748418605</v>
      </c>
    </row>
    <row r="1262" spans="5:6" x14ac:dyDescent="0.25">
      <c r="E1262" s="49">
        <f t="shared" ca="1" si="38"/>
        <v>0.23918904186441525</v>
      </c>
      <c r="F1262" s="49">
        <f t="shared" ca="1" si="39"/>
        <v>224.19905639364026</v>
      </c>
    </row>
    <row r="1263" spans="5:6" x14ac:dyDescent="0.25">
      <c r="E1263" s="49">
        <f t="shared" ca="1" si="38"/>
        <v>5.3708969768240911E-2</v>
      </c>
      <c r="F1263" s="49">
        <f t="shared" ca="1" si="39"/>
        <v>195.8706079386977</v>
      </c>
    </row>
    <row r="1264" spans="5:6" x14ac:dyDescent="0.25">
      <c r="E1264" s="49">
        <f t="shared" ca="1" si="38"/>
        <v>0.70361160478587248</v>
      </c>
      <c r="F1264" s="49">
        <f t="shared" ca="1" si="39"/>
        <v>267.64977563061723</v>
      </c>
    </row>
    <row r="1265" spans="5:6" x14ac:dyDescent="0.25">
      <c r="E1265" s="49">
        <f t="shared" ca="1" si="38"/>
        <v>0.39801157517935282</v>
      </c>
      <c r="F1265" s="49">
        <f t="shared" ca="1" si="39"/>
        <v>239.34261350697682</v>
      </c>
    </row>
    <row r="1266" spans="5:6" x14ac:dyDescent="0.25">
      <c r="E1266" s="49">
        <f t="shared" ca="1" si="38"/>
        <v>0.2251565200921346</v>
      </c>
      <c r="F1266" s="49">
        <f t="shared" ca="1" si="39"/>
        <v>222.69039106801904</v>
      </c>
    </row>
    <row r="1267" spans="5:6" x14ac:dyDescent="0.25">
      <c r="E1267" s="49">
        <f t="shared" ca="1" si="38"/>
        <v>0.22057824953985838</v>
      </c>
      <c r="F1267" s="49">
        <f t="shared" ca="1" si="39"/>
        <v>222.18830705796955</v>
      </c>
    </row>
    <row r="1268" spans="5:6" x14ac:dyDescent="0.25">
      <c r="E1268" s="49">
        <f t="shared" ca="1" si="38"/>
        <v>2.7658838113925888E-2</v>
      </c>
      <c r="F1268" s="49">
        <f t="shared" ca="1" si="39"/>
        <v>186.81870495269919</v>
      </c>
    </row>
    <row r="1269" spans="5:6" x14ac:dyDescent="0.25">
      <c r="E1269" s="49">
        <f t="shared" ca="1" si="38"/>
        <v>0.59968639537393065</v>
      </c>
      <c r="F1269" s="49">
        <f t="shared" ca="1" si="39"/>
        <v>257.33558930543307</v>
      </c>
    </row>
    <row r="1270" spans="5:6" x14ac:dyDescent="0.25">
      <c r="E1270" s="49">
        <f t="shared" ca="1" si="38"/>
        <v>0.87406401808032919</v>
      </c>
      <c r="F1270" s="49">
        <f t="shared" ca="1" si="39"/>
        <v>290.90431507960017</v>
      </c>
    </row>
    <row r="1271" spans="5:6" x14ac:dyDescent="0.25">
      <c r="E1271" s="49">
        <f t="shared" ca="1" si="38"/>
        <v>0.34656124447139558</v>
      </c>
      <c r="F1271" s="49">
        <f t="shared" ca="1" si="39"/>
        <v>234.69586270196288</v>
      </c>
    </row>
    <row r="1272" spans="5:6" x14ac:dyDescent="0.25">
      <c r="E1272" s="49">
        <f t="shared" ca="1" si="38"/>
        <v>0.2246632671750004</v>
      </c>
      <c r="F1272" s="49">
        <f t="shared" ca="1" si="39"/>
        <v>222.63654197325053</v>
      </c>
    </row>
    <row r="1273" spans="5:6" x14ac:dyDescent="0.25">
      <c r="E1273" s="49">
        <f t="shared" ca="1" si="38"/>
        <v>0.99515962684803272</v>
      </c>
      <c r="F1273" s="49">
        <f t="shared" ca="1" si="39"/>
        <v>350.91860867807225</v>
      </c>
    </row>
    <row r="1274" spans="5:6" x14ac:dyDescent="0.25">
      <c r="E1274" s="49">
        <f t="shared" ca="1" si="38"/>
        <v>0.22188757001332771</v>
      </c>
      <c r="F1274" s="49">
        <f t="shared" ca="1" si="39"/>
        <v>222.33241972278691</v>
      </c>
    </row>
    <row r="1275" spans="5:6" x14ac:dyDescent="0.25">
      <c r="E1275" s="49">
        <f t="shared" ca="1" si="38"/>
        <v>0.92539978189621674</v>
      </c>
      <c r="F1275" s="49">
        <f t="shared" ca="1" si="39"/>
        <v>302.65511563726869</v>
      </c>
    </row>
    <row r="1276" spans="5:6" x14ac:dyDescent="0.25">
      <c r="E1276" s="49">
        <f t="shared" ca="1" si="38"/>
        <v>0.65024962330980685</v>
      </c>
      <c r="F1276" s="49">
        <f t="shared" ca="1" si="39"/>
        <v>262.17847306425153</v>
      </c>
    </row>
    <row r="1277" spans="5:6" x14ac:dyDescent="0.25">
      <c r="E1277" s="49">
        <f t="shared" ca="1" si="38"/>
        <v>0.1672227219669189</v>
      </c>
      <c r="F1277" s="49">
        <f t="shared" ca="1" si="39"/>
        <v>215.87705986464994</v>
      </c>
    </row>
    <row r="1278" spans="5:6" x14ac:dyDescent="0.25">
      <c r="E1278" s="49">
        <f t="shared" ca="1" si="38"/>
        <v>0.98488313183895426</v>
      </c>
      <c r="F1278" s="49">
        <f t="shared" ca="1" si="39"/>
        <v>332.66783784196502</v>
      </c>
    </row>
    <row r="1279" spans="5:6" x14ac:dyDescent="0.25">
      <c r="E1279" s="49">
        <f t="shared" ca="1" si="38"/>
        <v>0.84059936679126868</v>
      </c>
      <c r="F1279" s="49">
        <f t="shared" ca="1" si="39"/>
        <v>285.11944359452161</v>
      </c>
    </row>
    <row r="1280" spans="5:6" x14ac:dyDescent="0.25">
      <c r="E1280" s="49">
        <f t="shared" ca="1" si="38"/>
        <v>0.26356934716375646</v>
      </c>
      <c r="F1280" s="49">
        <f t="shared" ca="1" si="39"/>
        <v>226.72547294951215</v>
      </c>
    </row>
    <row r="1281" spans="5:6" x14ac:dyDescent="0.25">
      <c r="E1281" s="49">
        <f t="shared" ca="1" si="38"/>
        <v>1.5484899388095719E-2</v>
      </c>
      <c r="F1281" s="49">
        <f t="shared" ca="1" si="39"/>
        <v>179.90180744417668</v>
      </c>
    </row>
    <row r="1282" spans="5:6" x14ac:dyDescent="0.25">
      <c r="E1282" s="49">
        <f t="shared" ca="1" si="38"/>
        <v>0.41519364854187091</v>
      </c>
      <c r="F1282" s="49">
        <f t="shared" ca="1" si="39"/>
        <v>240.86776055105534</v>
      </c>
    </row>
    <row r="1283" spans="5:6" x14ac:dyDescent="0.25">
      <c r="E1283" s="49">
        <f t="shared" ca="1" si="38"/>
        <v>0.57883215854460668</v>
      </c>
      <c r="F1283" s="49">
        <f t="shared" ca="1" si="39"/>
        <v>255.40641947253849</v>
      </c>
    </row>
    <row r="1284" spans="5:6" x14ac:dyDescent="0.25">
      <c r="E1284" s="49">
        <f t="shared" ref="E1284:E1347" ca="1" si="40">RAND()</f>
        <v>0.28267999182617753</v>
      </c>
      <c r="F1284" s="49">
        <f t="shared" ref="F1284:F1347" ca="1" si="41">_xlfn.GAMMA.INV(E1284,$C$3,$C$4)</f>
        <v>228.63549602084532</v>
      </c>
    </row>
    <row r="1285" spans="5:6" x14ac:dyDescent="0.25">
      <c r="E1285" s="49">
        <f t="shared" ca="1" si="40"/>
        <v>0.25767045982168368</v>
      </c>
      <c r="F1285" s="49">
        <f t="shared" ca="1" si="41"/>
        <v>226.12414386046351</v>
      </c>
    </row>
    <row r="1286" spans="5:6" x14ac:dyDescent="0.25">
      <c r="E1286" s="49">
        <f t="shared" ca="1" si="40"/>
        <v>0.64894327865338863</v>
      </c>
      <c r="F1286" s="49">
        <f t="shared" ca="1" si="41"/>
        <v>262.04977387753053</v>
      </c>
    </row>
    <row r="1287" spans="5:6" x14ac:dyDescent="0.25">
      <c r="E1287" s="49">
        <f t="shared" ca="1" si="40"/>
        <v>0.15794123065523047</v>
      </c>
      <c r="F1287" s="49">
        <f t="shared" ca="1" si="41"/>
        <v>214.66891959515851</v>
      </c>
    </row>
    <row r="1288" spans="5:6" x14ac:dyDescent="0.25">
      <c r="E1288" s="49">
        <f t="shared" ca="1" si="40"/>
        <v>0.79013081842700916</v>
      </c>
      <c r="F1288" s="49">
        <f t="shared" ca="1" si="41"/>
        <v>277.84632595924757</v>
      </c>
    </row>
    <row r="1289" spans="5:6" x14ac:dyDescent="0.25">
      <c r="E1289" s="49">
        <f t="shared" ca="1" si="40"/>
        <v>0.3203666575333961</v>
      </c>
      <c r="F1289" s="49">
        <f t="shared" ca="1" si="41"/>
        <v>232.26091234814422</v>
      </c>
    </row>
    <row r="1290" spans="5:6" x14ac:dyDescent="0.25">
      <c r="E1290" s="49">
        <f t="shared" ca="1" si="40"/>
        <v>0.23917479329891056</v>
      </c>
      <c r="F1290" s="49">
        <f t="shared" ca="1" si="41"/>
        <v>224.19754627982388</v>
      </c>
    </row>
    <row r="1291" spans="5:6" x14ac:dyDescent="0.25">
      <c r="E1291" s="49">
        <f t="shared" ca="1" si="40"/>
        <v>0.26480100510537785</v>
      </c>
      <c r="F1291" s="49">
        <f t="shared" ca="1" si="41"/>
        <v>226.85028833857274</v>
      </c>
    </row>
    <row r="1292" spans="5:6" x14ac:dyDescent="0.25">
      <c r="E1292" s="49">
        <f t="shared" ca="1" si="40"/>
        <v>7.1018533384740623E-2</v>
      </c>
      <c r="F1292" s="49">
        <f t="shared" ca="1" si="41"/>
        <v>200.15386140983551</v>
      </c>
    </row>
    <row r="1293" spans="5:6" x14ac:dyDescent="0.25">
      <c r="E1293" s="49">
        <f t="shared" ca="1" si="40"/>
        <v>0.55828891394499514</v>
      </c>
      <c r="F1293" s="49">
        <f t="shared" ca="1" si="41"/>
        <v>253.53525603774639</v>
      </c>
    </row>
    <row r="1294" spans="5:6" x14ac:dyDescent="0.25">
      <c r="E1294" s="49">
        <f t="shared" ca="1" si="40"/>
        <v>0.87514720383918265</v>
      </c>
      <c r="F1294" s="49">
        <f t="shared" ca="1" si="41"/>
        <v>291.10970842603922</v>
      </c>
    </row>
    <row r="1295" spans="5:6" x14ac:dyDescent="0.25">
      <c r="E1295" s="49">
        <f t="shared" ca="1" si="40"/>
        <v>0.3089462852248136</v>
      </c>
      <c r="F1295" s="49">
        <f t="shared" ca="1" si="41"/>
        <v>231.17939844706041</v>
      </c>
    </row>
    <row r="1296" spans="5:6" x14ac:dyDescent="0.25">
      <c r="E1296" s="49">
        <f t="shared" ca="1" si="40"/>
        <v>0.54014473361812343</v>
      </c>
      <c r="F1296" s="49">
        <f t="shared" ca="1" si="41"/>
        <v>251.90215336779687</v>
      </c>
    </row>
    <row r="1297" spans="5:6" x14ac:dyDescent="0.25">
      <c r="E1297" s="49">
        <f t="shared" ca="1" si="40"/>
        <v>0.86211263499280777</v>
      </c>
      <c r="F1297" s="49">
        <f t="shared" ca="1" si="41"/>
        <v>288.72132988826723</v>
      </c>
    </row>
    <row r="1298" spans="5:6" x14ac:dyDescent="0.25">
      <c r="E1298" s="49">
        <f t="shared" ca="1" si="40"/>
        <v>3.2774565800478994E-2</v>
      </c>
      <c r="F1298" s="49">
        <f t="shared" ca="1" si="41"/>
        <v>189.00342572796123</v>
      </c>
    </row>
    <row r="1299" spans="5:6" x14ac:dyDescent="0.25">
      <c r="E1299" s="49">
        <f t="shared" ca="1" si="40"/>
        <v>0.54850228313683058</v>
      </c>
      <c r="F1299" s="49">
        <f t="shared" ca="1" si="41"/>
        <v>252.65237360167816</v>
      </c>
    </row>
    <row r="1300" spans="5:6" x14ac:dyDescent="0.25">
      <c r="E1300" s="49">
        <f t="shared" ca="1" si="40"/>
        <v>0.71856997405856771</v>
      </c>
      <c r="F1300" s="49">
        <f t="shared" ca="1" si="41"/>
        <v>269.27367803240395</v>
      </c>
    </row>
    <row r="1301" spans="5:6" x14ac:dyDescent="0.25">
      <c r="E1301" s="49">
        <f t="shared" ca="1" si="40"/>
        <v>9.0589807593497884E-2</v>
      </c>
      <c r="F1301" s="49">
        <f t="shared" ca="1" si="41"/>
        <v>204.17455208603258</v>
      </c>
    </row>
    <row r="1302" spans="5:6" x14ac:dyDescent="0.25">
      <c r="E1302" s="49">
        <f t="shared" ca="1" si="40"/>
        <v>0.67028171156003302</v>
      </c>
      <c r="F1302" s="49">
        <f t="shared" ca="1" si="41"/>
        <v>264.18063504017528</v>
      </c>
    </row>
    <row r="1303" spans="5:6" x14ac:dyDescent="0.25">
      <c r="E1303" s="49">
        <f t="shared" ca="1" si="40"/>
        <v>0.23563101896900607</v>
      </c>
      <c r="F1303" s="49">
        <f t="shared" ca="1" si="41"/>
        <v>223.82063543674144</v>
      </c>
    </row>
    <row r="1304" spans="5:6" x14ac:dyDescent="0.25">
      <c r="E1304" s="49">
        <f t="shared" ca="1" si="40"/>
        <v>0.82452434932694263</v>
      </c>
      <c r="F1304" s="49">
        <f t="shared" ca="1" si="41"/>
        <v>282.64946994461963</v>
      </c>
    </row>
    <row r="1305" spans="5:6" x14ac:dyDescent="0.25">
      <c r="E1305" s="49">
        <f t="shared" ca="1" si="40"/>
        <v>0.17511027327310502</v>
      </c>
      <c r="F1305" s="49">
        <f t="shared" ca="1" si="41"/>
        <v>216.87360377179311</v>
      </c>
    </row>
    <row r="1306" spans="5:6" x14ac:dyDescent="0.25">
      <c r="E1306" s="49">
        <f t="shared" ca="1" si="40"/>
        <v>0.29343840557542833</v>
      </c>
      <c r="F1306" s="49">
        <f t="shared" ca="1" si="41"/>
        <v>229.6877998027511</v>
      </c>
    </row>
    <row r="1307" spans="5:6" x14ac:dyDescent="0.25">
      <c r="E1307" s="49">
        <f t="shared" ca="1" si="40"/>
        <v>0.2710918357247627</v>
      </c>
      <c r="F1307" s="49">
        <f t="shared" ca="1" si="41"/>
        <v>227.48397607884158</v>
      </c>
    </row>
    <row r="1308" spans="5:6" x14ac:dyDescent="0.25">
      <c r="E1308" s="49">
        <f t="shared" ca="1" si="40"/>
        <v>0.74459390887320653</v>
      </c>
      <c r="F1308" s="49">
        <f t="shared" ca="1" si="41"/>
        <v>272.2193809700629</v>
      </c>
    </row>
    <row r="1309" spans="5:6" x14ac:dyDescent="0.25">
      <c r="E1309" s="49">
        <f t="shared" ca="1" si="40"/>
        <v>0.92803615641629456</v>
      </c>
      <c r="F1309" s="49">
        <f t="shared" ca="1" si="41"/>
        <v>303.41676824723595</v>
      </c>
    </row>
    <row r="1310" spans="5:6" x14ac:dyDescent="0.25">
      <c r="E1310" s="49">
        <f t="shared" ca="1" si="40"/>
        <v>9.7234686143539695E-2</v>
      </c>
      <c r="F1310" s="49">
        <f t="shared" ca="1" si="41"/>
        <v>205.4014843426171</v>
      </c>
    </row>
    <row r="1311" spans="5:6" x14ac:dyDescent="0.25">
      <c r="E1311" s="49">
        <f t="shared" ca="1" si="40"/>
        <v>0.82281956488806918</v>
      </c>
      <c r="F1311" s="49">
        <f t="shared" ca="1" si="41"/>
        <v>282.39696128873152</v>
      </c>
    </row>
    <row r="1312" spans="5:6" x14ac:dyDescent="0.25">
      <c r="E1312" s="49">
        <f t="shared" ca="1" si="40"/>
        <v>0.38591006828644048</v>
      </c>
      <c r="F1312" s="49">
        <f t="shared" ca="1" si="41"/>
        <v>238.26197707455174</v>
      </c>
    </row>
    <row r="1313" spans="5:6" x14ac:dyDescent="0.25">
      <c r="E1313" s="49">
        <f t="shared" ca="1" si="40"/>
        <v>9.4141185999898624E-2</v>
      </c>
      <c r="F1313" s="49">
        <f t="shared" ca="1" si="41"/>
        <v>204.83763234073464</v>
      </c>
    </row>
    <row r="1314" spans="5:6" x14ac:dyDescent="0.25">
      <c r="E1314" s="49">
        <f t="shared" ca="1" si="40"/>
        <v>0.21893852220983978</v>
      </c>
      <c r="F1314" s="49">
        <f t="shared" ca="1" si="41"/>
        <v>222.00722367955245</v>
      </c>
    </row>
    <row r="1315" spans="5:6" x14ac:dyDescent="0.25">
      <c r="E1315" s="49">
        <f t="shared" ca="1" si="40"/>
        <v>0.21940367387426274</v>
      </c>
      <c r="F1315" s="49">
        <f t="shared" ca="1" si="41"/>
        <v>222.0586615200059</v>
      </c>
    </row>
    <row r="1316" spans="5:6" x14ac:dyDescent="0.25">
      <c r="E1316" s="49">
        <f t="shared" ca="1" si="40"/>
        <v>0.79201586119931799</v>
      </c>
      <c r="F1316" s="49">
        <f t="shared" ca="1" si="41"/>
        <v>278.09532856788343</v>
      </c>
    </row>
    <row r="1317" spans="5:6" x14ac:dyDescent="0.25">
      <c r="E1317" s="49">
        <f t="shared" ca="1" si="40"/>
        <v>0.71748451090781529</v>
      </c>
      <c r="F1317" s="49">
        <f t="shared" ca="1" si="41"/>
        <v>269.15426092417607</v>
      </c>
    </row>
    <row r="1318" spans="5:6" x14ac:dyDescent="0.25">
      <c r="E1318" s="49">
        <f t="shared" ca="1" si="40"/>
        <v>0.64279485278450921</v>
      </c>
      <c r="F1318" s="49">
        <f t="shared" ca="1" si="41"/>
        <v>261.4468927488565</v>
      </c>
    </row>
    <row r="1319" spans="5:6" x14ac:dyDescent="0.25">
      <c r="E1319" s="49">
        <f t="shared" ca="1" si="40"/>
        <v>0.48092860926770298</v>
      </c>
      <c r="F1319" s="49">
        <f t="shared" ca="1" si="41"/>
        <v>246.65491126121964</v>
      </c>
    </row>
    <row r="1320" spans="5:6" x14ac:dyDescent="0.25">
      <c r="E1320" s="49">
        <f t="shared" ca="1" si="40"/>
        <v>2.8334806613507069E-2</v>
      </c>
      <c r="F1320" s="49">
        <f t="shared" ca="1" si="41"/>
        <v>187.12466543996419</v>
      </c>
    </row>
    <row r="1321" spans="5:6" x14ac:dyDescent="0.25">
      <c r="E1321" s="49">
        <f t="shared" ca="1" si="40"/>
        <v>0.73664592818712038</v>
      </c>
      <c r="F1321" s="49">
        <f t="shared" ca="1" si="41"/>
        <v>271.30198998208778</v>
      </c>
    </row>
    <row r="1322" spans="5:6" x14ac:dyDescent="0.25">
      <c r="E1322" s="49">
        <f t="shared" ca="1" si="40"/>
        <v>0.93680487188222261</v>
      </c>
      <c r="F1322" s="49">
        <f t="shared" ca="1" si="41"/>
        <v>306.12554948430636</v>
      </c>
    </row>
    <row r="1323" spans="5:6" x14ac:dyDescent="0.25">
      <c r="E1323" s="49">
        <f t="shared" ca="1" si="40"/>
        <v>0.5769397843460019</v>
      </c>
      <c r="F1323" s="49">
        <f t="shared" ca="1" si="41"/>
        <v>255.23293212369296</v>
      </c>
    </row>
    <row r="1324" spans="5:6" x14ac:dyDescent="0.25">
      <c r="E1324" s="49">
        <f t="shared" ca="1" si="40"/>
        <v>0.61305206457974948</v>
      </c>
      <c r="F1324" s="49">
        <f t="shared" ca="1" si="41"/>
        <v>258.59070134814107</v>
      </c>
    </row>
    <row r="1325" spans="5:6" x14ac:dyDescent="0.25">
      <c r="E1325" s="49">
        <f t="shared" ca="1" si="40"/>
        <v>0.96168103127545901</v>
      </c>
      <c r="F1325" s="49">
        <f t="shared" ca="1" si="41"/>
        <v>316.01735831018379</v>
      </c>
    </row>
    <row r="1326" spans="5:6" x14ac:dyDescent="0.25">
      <c r="E1326" s="49">
        <f t="shared" ca="1" si="40"/>
        <v>0.89810291397491882</v>
      </c>
      <c r="F1326" s="49">
        <f t="shared" ca="1" si="41"/>
        <v>295.82027440483012</v>
      </c>
    </row>
    <row r="1327" spans="5:6" x14ac:dyDescent="0.25">
      <c r="E1327" s="49">
        <f t="shared" ca="1" si="40"/>
        <v>0.8725754208172779</v>
      </c>
      <c r="F1327" s="49">
        <f t="shared" ca="1" si="41"/>
        <v>290.62420141721498</v>
      </c>
    </row>
    <row r="1328" spans="5:6" x14ac:dyDescent="0.25">
      <c r="E1328" s="49">
        <f t="shared" ca="1" si="40"/>
        <v>0.47856852637703495</v>
      </c>
      <c r="F1328" s="49">
        <f t="shared" ca="1" si="41"/>
        <v>246.44730084493517</v>
      </c>
    </row>
    <row r="1329" spans="5:6" x14ac:dyDescent="0.25">
      <c r="E1329" s="49">
        <f t="shared" ca="1" si="40"/>
        <v>0.91052803152934947</v>
      </c>
      <c r="F1329" s="49">
        <f t="shared" ca="1" si="41"/>
        <v>298.7241384527822</v>
      </c>
    </row>
    <row r="1330" spans="5:6" x14ac:dyDescent="0.25">
      <c r="E1330" s="49">
        <f t="shared" ca="1" si="40"/>
        <v>0.45710498272936007</v>
      </c>
      <c r="F1330" s="49">
        <f t="shared" ca="1" si="41"/>
        <v>244.56063363089754</v>
      </c>
    </row>
    <row r="1331" spans="5:6" x14ac:dyDescent="0.25">
      <c r="E1331" s="49">
        <f t="shared" ca="1" si="40"/>
        <v>0.55158943962346474</v>
      </c>
      <c r="F1331" s="49">
        <f t="shared" ca="1" si="41"/>
        <v>252.93034121150666</v>
      </c>
    </row>
    <row r="1332" spans="5:6" x14ac:dyDescent="0.25">
      <c r="E1332" s="49">
        <f t="shared" ca="1" si="40"/>
        <v>0.85949024606836277</v>
      </c>
      <c r="F1332" s="49">
        <f t="shared" ca="1" si="41"/>
        <v>288.2612497923169</v>
      </c>
    </row>
    <row r="1333" spans="5:6" x14ac:dyDescent="0.25">
      <c r="E1333" s="49">
        <f t="shared" ca="1" si="40"/>
        <v>0.75438046498895528</v>
      </c>
      <c r="F1333" s="49">
        <f t="shared" ca="1" si="41"/>
        <v>273.37267131326979</v>
      </c>
    </row>
    <row r="1334" spans="5:6" x14ac:dyDescent="0.25">
      <c r="E1334" s="49">
        <f t="shared" ca="1" si="40"/>
        <v>0.11724403529054428</v>
      </c>
      <c r="F1334" s="49">
        <f t="shared" ca="1" si="41"/>
        <v>208.78638667047829</v>
      </c>
    </row>
    <row r="1335" spans="5:6" x14ac:dyDescent="0.25">
      <c r="E1335" s="49">
        <f t="shared" ca="1" si="40"/>
        <v>0.23543118544945874</v>
      </c>
      <c r="F1335" s="49">
        <f t="shared" ca="1" si="41"/>
        <v>223.79930162733515</v>
      </c>
    </row>
    <row r="1336" spans="5:6" x14ac:dyDescent="0.25">
      <c r="E1336" s="49">
        <f t="shared" ca="1" si="40"/>
        <v>0.76413952233672444</v>
      </c>
      <c r="F1336" s="49">
        <f t="shared" ca="1" si="41"/>
        <v>274.55089302895101</v>
      </c>
    </row>
    <row r="1337" spans="5:6" x14ac:dyDescent="0.25">
      <c r="E1337" s="49">
        <f t="shared" ca="1" si="40"/>
        <v>0.79319793810730121</v>
      </c>
      <c r="F1337" s="49">
        <f t="shared" ca="1" si="41"/>
        <v>278.2522292963273</v>
      </c>
    </row>
    <row r="1338" spans="5:6" x14ac:dyDescent="0.25">
      <c r="E1338" s="49">
        <f t="shared" ca="1" si="40"/>
        <v>0.69930424671810121</v>
      </c>
      <c r="F1338" s="49">
        <f t="shared" ca="1" si="41"/>
        <v>267.19044633773569</v>
      </c>
    </row>
    <row r="1339" spans="5:6" x14ac:dyDescent="0.25">
      <c r="E1339" s="49">
        <f t="shared" ca="1" si="40"/>
        <v>0.20482195036875561</v>
      </c>
      <c r="F1339" s="49">
        <f t="shared" ca="1" si="41"/>
        <v>220.41884510793744</v>
      </c>
    </row>
    <row r="1340" spans="5:6" x14ac:dyDescent="0.25">
      <c r="E1340" s="49">
        <f t="shared" ca="1" si="40"/>
        <v>0.18396174844877144</v>
      </c>
      <c r="F1340" s="49">
        <f t="shared" ca="1" si="41"/>
        <v>217.96212985538551</v>
      </c>
    </row>
    <row r="1341" spans="5:6" x14ac:dyDescent="0.25">
      <c r="E1341" s="49">
        <f t="shared" ca="1" si="40"/>
        <v>0.63782225861015784</v>
      </c>
      <c r="F1341" s="49">
        <f t="shared" ca="1" si="41"/>
        <v>260.96263737748126</v>
      </c>
    </row>
    <row r="1342" spans="5:6" x14ac:dyDescent="0.25">
      <c r="E1342" s="49">
        <f t="shared" ca="1" si="40"/>
        <v>0.53675463302146786</v>
      </c>
      <c r="F1342" s="49">
        <f t="shared" ca="1" si="41"/>
        <v>251.59873447016679</v>
      </c>
    </row>
    <row r="1343" spans="5:6" x14ac:dyDescent="0.25">
      <c r="E1343" s="49">
        <f t="shared" ca="1" si="40"/>
        <v>0.58975800003104495</v>
      </c>
      <c r="F1343" s="49">
        <f t="shared" ca="1" si="41"/>
        <v>256.41301712147776</v>
      </c>
    </row>
    <row r="1344" spans="5:6" x14ac:dyDescent="0.25">
      <c r="E1344" s="49">
        <f t="shared" ca="1" si="40"/>
        <v>0.51520704027252728</v>
      </c>
      <c r="F1344" s="49">
        <f t="shared" ca="1" si="41"/>
        <v>249.68051289741527</v>
      </c>
    </row>
    <row r="1345" spans="5:6" x14ac:dyDescent="0.25">
      <c r="E1345" s="49">
        <f t="shared" ca="1" si="40"/>
        <v>0.96816782670230972</v>
      </c>
      <c r="F1345" s="49">
        <f t="shared" ca="1" si="41"/>
        <v>319.49797784061678</v>
      </c>
    </row>
    <row r="1346" spans="5:6" x14ac:dyDescent="0.25">
      <c r="E1346" s="49">
        <f t="shared" ca="1" si="40"/>
        <v>0.13807539793876256</v>
      </c>
      <c r="F1346" s="49">
        <f t="shared" ca="1" si="41"/>
        <v>211.93252024286545</v>
      </c>
    </row>
    <row r="1347" spans="5:6" x14ac:dyDescent="0.25">
      <c r="E1347" s="49">
        <f t="shared" ca="1" si="40"/>
        <v>0.62744165537842644</v>
      </c>
      <c r="F1347" s="49">
        <f t="shared" ca="1" si="41"/>
        <v>259.96078339210237</v>
      </c>
    </row>
    <row r="1348" spans="5:6" x14ac:dyDescent="0.25">
      <c r="E1348" s="49">
        <f t="shared" ref="E1348:E1411" ca="1" si="42">RAND()</f>
        <v>0.92455623941672604</v>
      </c>
      <c r="F1348" s="49">
        <f t="shared" ref="F1348:F1411" ca="1" si="43">_xlfn.GAMMA.INV(E1348,$C$3,$C$4)</f>
        <v>302.41602031898771</v>
      </c>
    </row>
    <row r="1349" spans="5:6" x14ac:dyDescent="0.25">
      <c r="E1349" s="49">
        <f t="shared" ca="1" si="42"/>
        <v>0.17466755726555716</v>
      </c>
      <c r="F1349" s="49">
        <f t="shared" ca="1" si="43"/>
        <v>216.818355913684</v>
      </c>
    </row>
    <row r="1350" spans="5:6" x14ac:dyDescent="0.25">
      <c r="E1350" s="49">
        <f t="shared" ca="1" si="42"/>
        <v>0.93129378742424218</v>
      </c>
      <c r="F1350" s="49">
        <f t="shared" ca="1" si="43"/>
        <v>304.38987512962069</v>
      </c>
    </row>
    <row r="1351" spans="5:6" x14ac:dyDescent="0.25">
      <c r="E1351" s="49">
        <f t="shared" ca="1" si="42"/>
        <v>0.97349397764500789</v>
      </c>
      <c r="F1351" s="49">
        <f t="shared" ca="1" si="43"/>
        <v>322.84909007521276</v>
      </c>
    </row>
    <row r="1352" spans="5:6" x14ac:dyDescent="0.25">
      <c r="E1352" s="49">
        <f t="shared" ca="1" si="42"/>
        <v>0.91103250675389669</v>
      </c>
      <c r="F1352" s="49">
        <f t="shared" ca="1" si="43"/>
        <v>298.84859584785954</v>
      </c>
    </row>
    <row r="1353" spans="5:6" x14ac:dyDescent="0.25">
      <c r="E1353" s="49">
        <f t="shared" ca="1" si="42"/>
        <v>1.7758290622361783E-2</v>
      </c>
      <c r="F1353" s="49">
        <f t="shared" ca="1" si="43"/>
        <v>181.46525634361882</v>
      </c>
    </row>
    <row r="1354" spans="5:6" x14ac:dyDescent="0.25">
      <c r="E1354" s="49">
        <f t="shared" ca="1" si="42"/>
        <v>0.26819000056288911</v>
      </c>
      <c r="F1354" s="49">
        <f t="shared" ca="1" si="43"/>
        <v>227.1924512560937</v>
      </c>
    </row>
    <row r="1355" spans="5:6" x14ac:dyDescent="0.25">
      <c r="E1355" s="49">
        <f t="shared" ca="1" si="42"/>
        <v>1.6882500189997263E-2</v>
      </c>
      <c r="F1355" s="49">
        <f t="shared" ca="1" si="43"/>
        <v>180.88335333238646</v>
      </c>
    </row>
    <row r="1356" spans="5:6" x14ac:dyDescent="0.25">
      <c r="E1356" s="49">
        <f t="shared" ca="1" si="42"/>
        <v>0.89750234764101922</v>
      </c>
      <c r="F1356" s="49">
        <f t="shared" ca="1" si="43"/>
        <v>295.68709823872462</v>
      </c>
    </row>
    <row r="1357" spans="5:6" x14ac:dyDescent="0.25">
      <c r="E1357" s="49">
        <f t="shared" ca="1" si="42"/>
        <v>0.44112914196858</v>
      </c>
      <c r="F1357" s="49">
        <f t="shared" ca="1" si="43"/>
        <v>243.15581100820805</v>
      </c>
    </row>
    <row r="1358" spans="5:6" x14ac:dyDescent="0.25">
      <c r="E1358" s="49">
        <f t="shared" ca="1" si="42"/>
        <v>0.7940753692135688</v>
      </c>
      <c r="F1358" s="49">
        <f t="shared" ca="1" si="43"/>
        <v>278.36907496090953</v>
      </c>
    </row>
    <row r="1359" spans="5:6" x14ac:dyDescent="0.25">
      <c r="E1359" s="49">
        <f t="shared" ca="1" si="42"/>
        <v>0.28344596339241479</v>
      </c>
      <c r="F1359" s="49">
        <f t="shared" ca="1" si="43"/>
        <v>228.71093074693488</v>
      </c>
    </row>
    <row r="1360" spans="5:6" x14ac:dyDescent="0.25">
      <c r="E1360" s="49">
        <f t="shared" ca="1" si="42"/>
        <v>0.4183998063547637</v>
      </c>
      <c r="F1360" s="49">
        <f t="shared" ca="1" si="43"/>
        <v>241.15138022504883</v>
      </c>
    </row>
    <row r="1361" spans="5:6" x14ac:dyDescent="0.25">
      <c r="E1361" s="49">
        <f t="shared" ca="1" si="42"/>
        <v>0.51155784318237818</v>
      </c>
      <c r="F1361" s="49">
        <f t="shared" ca="1" si="43"/>
        <v>249.35716418122342</v>
      </c>
    </row>
    <row r="1362" spans="5:6" x14ac:dyDescent="0.25">
      <c r="E1362" s="49">
        <f t="shared" ca="1" si="42"/>
        <v>0.46878425833892523</v>
      </c>
      <c r="F1362" s="49">
        <f t="shared" ca="1" si="43"/>
        <v>245.58706281427669</v>
      </c>
    </row>
    <row r="1363" spans="5:6" x14ac:dyDescent="0.25">
      <c r="E1363" s="49">
        <f t="shared" ca="1" si="42"/>
        <v>0.56985986965661939</v>
      </c>
      <c r="F1363" s="49">
        <f t="shared" ca="1" si="43"/>
        <v>254.58596679814875</v>
      </c>
    </row>
    <row r="1364" spans="5:6" x14ac:dyDescent="0.25">
      <c r="E1364" s="49">
        <f t="shared" ca="1" si="42"/>
        <v>0.20183040612345104</v>
      </c>
      <c r="F1364" s="49">
        <f t="shared" ca="1" si="43"/>
        <v>220.07503117403135</v>
      </c>
    </row>
    <row r="1365" spans="5:6" x14ac:dyDescent="0.25">
      <c r="E1365" s="49">
        <f t="shared" ca="1" si="42"/>
        <v>0.24292015135139933</v>
      </c>
      <c r="F1365" s="49">
        <f t="shared" ca="1" si="43"/>
        <v>224.59305337643738</v>
      </c>
    </row>
    <row r="1366" spans="5:6" x14ac:dyDescent="0.25">
      <c r="E1366" s="49">
        <f t="shared" ca="1" si="42"/>
        <v>0.77279029713370995</v>
      </c>
      <c r="F1366" s="49">
        <f t="shared" ca="1" si="43"/>
        <v>275.62086620987122</v>
      </c>
    </row>
    <row r="1367" spans="5:6" x14ac:dyDescent="0.25">
      <c r="E1367" s="49">
        <f t="shared" ca="1" si="42"/>
        <v>6.5789201785118601E-2</v>
      </c>
      <c r="F1367" s="49">
        <f t="shared" ca="1" si="43"/>
        <v>198.94836779696413</v>
      </c>
    </row>
    <row r="1368" spans="5:6" x14ac:dyDescent="0.25">
      <c r="E1368" s="49">
        <f t="shared" ca="1" si="42"/>
        <v>0.39321242400174339</v>
      </c>
      <c r="F1368" s="49">
        <f t="shared" ca="1" si="43"/>
        <v>238.91478096495337</v>
      </c>
    </row>
    <row r="1369" spans="5:6" x14ac:dyDescent="0.25">
      <c r="E1369" s="49">
        <f t="shared" ca="1" si="42"/>
        <v>0.66051431337554378</v>
      </c>
      <c r="F1369" s="49">
        <f t="shared" ca="1" si="43"/>
        <v>263.1974844666932</v>
      </c>
    </row>
    <row r="1370" spans="5:6" x14ac:dyDescent="0.25">
      <c r="E1370" s="49">
        <f t="shared" ca="1" si="42"/>
        <v>0.85720303836273259</v>
      </c>
      <c r="F1370" s="49">
        <f t="shared" ca="1" si="43"/>
        <v>287.86509959177374</v>
      </c>
    </row>
    <row r="1371" spans="5:6" x14ac:dyDescent="0.25">
      <c r="E1371" s="49">
        <f t="shared" ca="1" si="42"/>
        <v>0.12570142055985001</v>
      </c>
      <c r="F1371" s="49">
        <f t="shared" ca="1" si="43"/>
        <v>210.10335010308978</v>
      </c>
    </row>
    <row r="1372" spans="5:6" x14ac:dyDescent="0.25">
      <c r="E1372" s="49">
        <f t="shared" ca="1" si="42"/>
        <v>0.9208244135199829</v>
      </c>
      <c r="F1372" s="49">
        <f t="shared" ca="1" si="43"/>
        <v>301.38346463281312</v>
      </c>
    </row>
    <row r="1373" spans="5:6" x14ac:dyDescent="0.25">
      <c r="E1373" s="49">
        <f t="shared" ca="1" si="42"/>
        <v>0.51052170349644543</v>
      </c>
      <c r="F1373" s="49">
        <f t="shared" ca="1" si="43"/>
        <v>249.26542144837947</v>
      </c>
    </row>
    <row r="1374" spans="5:6" x14ac:dyDescent="0.25">
      <c r="E1374" s="49">
        <f t="shared" ca="1" si="42"/>
        <v>0.71023328986515966</v>
      </c>
      <c r="F1374" s="49">
        <f t="shared" ca="1" si="43"/>
        <v>268.36296355764853</v>
      </c>
    </row>
    <row r="1375" spans="5:6" x14ac:dyDescent="0.25">
      <c r="E1375" s="49">
        <f t="shared" ca="1" si="42"/>
        <v>0.51343532149048865</v>
      </c>
      <c r="F1375" s="49">
        <f t="shared" ca="1" si="43"/>
        <v>249.5234768049815</v>
      </c>
    </row>
    <row r="1376" spans="5:6" x14ac:dyDescent="0.25">
      <c r="E1376" s="49">
        <f t="shared" ca="1" si="42"/>
        <v>0.34427245990850364</v>
      </c>
      <c r="F1376" s="49">
        <f t="shared" ca="1" si="43"/>
        <v>234.4853532782642</v>
      </c>
    </row>
    <row r="1377" spans="5:6" x14ac:dyDescent="0.25">
      <c r="E1377" s="49">
        <f t="shared" ca="1" si="42"/>
        <v>0.95075660417710006</v>
      </c>
      <c r="F1377" s="49">
        <f t="shared" ca="1" si="43"/>
        <v>311.15689064229809</v>
      </c>
    </row>
    <row r="1378" spans="5:6" x14ac:dyDescent="0.25">
      <c r="E1378" s="49">
        <f t="shared" ca="1" si="42"/>
        <v>0.47614141302352508</v>
      </c>
      <c r="F1378" s="49">
        <f t="shared" ca="1" si="43"/>
        <v>246.23384664834958</v>
      </c>
    </row>
    <row r="1379" spans="5:6" x14ac:dyDescent="0.25">
      <c r="E1379" s="49">
        <f t="shared" ca="1" si="42"/>
        <v>0.28211648347756491</v>
      </c>
      <c r="F1379" s="49">
        <f t="shared" ca="1" si="43"/>
        <v>228.57994833012162</v>
      </c>
    </row>
    <row r="1380" spans="5:6" x14ac:dyDescent="0.25">
      <c r="E1380" s="49">
        <f t="shared" ca="1" si="42"/>
        <v>8.2955256098329433E-2</v>
      </c>
      <c r="F1380" s="49">
        <f t="shared" ca="1" si="43"/>
        <v>202.68610419236197</v>
      </c>
    </row>
    <row r="1381" spans="5:6" x14ac:dyDescent="0.25">
      <c r="E1381" s="49">
        <f t="shared" ca="1" si="42"/>
        <v>3.7666306588958975E-2</v>
      </c>
      <c r="F1381" s="49">
        <f t="shared" ca="1" si="43"/>
        <v>190.85681351241118</v>
      </c>
    </row>
    <row r="1382" spans="5:6" x14ac:dyDescent="0.25">
      <c r="E1382" s="49">
        <f t="shared" ca="1" si="42"/>
        <v>0.173433053697582</v>
      </c>
      <c r="F1382" s="49">
        <f t="shared" ca="1" si="43"/>
        <v>216.66387751339568</v>
      </c>
    </row>
    <row r="1383" spans="5:6" x14ac:dyDescent="0.25">
      <c r="E1383" s="49">
        <f t="shared" ca="1" si="42"/>
        <v>0.45775570333985227</v>
      </c>
      <c r="F1383" s="49">
        <f t="shared" ca="1" si="43"/>
        <v>244.61782376552918</v>
      </c>
    </row>
    <row r="1384" spans="5:6" x14ac:dyDescent="0.25">
      <c r="E1384" s="49">
        <f t="shared" ca="1" si="42"/>
        <v>0.147568678683065</v>
      </c>
      <c r="F1384" s="49">
        <f t="shared" ca="1" si="43"/>
        <v>213.26796167708326</v>
      </c>
    </row>
    <row r="1385" spans="5:6" x14ac:dyDescent="0.25">
      <c r="E1385" s="49">
        <f t="shared" ca="1" si="42"/>
        <v>0.95217138526223943</v>
      </c>
      <c r="F1385" s="49">
        <f t="shared" ca="1" si="43"/>
        <v>311.73147463183523</v>
      </c>
    </row>
    <row r="1386" spans="5:6" x14ac:dyDescent="0.25">
      <c r="E1386" s="49">
        <f t="shared" ca="1" si="42"/>
        <v>0.6486283920530439</v>
      </c>
      <c r="F1386" s="49">
        <f t="shared" ca="1" si="43"/>
        <v>262.01878397390163</v>
      </c>
    </row>
    <row r="1387" spans="5:6" x14ac:dyDescent="0.25">
      <c r="E1387" s="49">
        <f t="shared" ca="1" si="42"/>
        <v>0.32349918214612439</v>
      </c>
      <c r="F1387" s="49">
        <f t="shared" ca="1" si="43"/>
        <v>232.55528681793589</v>
      </c>
    </row>
    <row r="1388" spans="5:6" x14ac:dyDescent="0.25">
      <c r="E1388" s="49">
        <f t="shared" ca="1" si="42"/>
        <v>0.6240657178834963</v>
      </c>
      <c r="F1388" s="49">
        <f t="shared" ca="1" si="43"/>
        <v>259.63747320701805</v>
      </c>
    </row>
    <row r="1389" spans="5:6" x14ac:dyDescent="0.25">
      <c r="E1389" s="49">
        <f t="shared" ca="1" si="42"/>
        <v>0.21076192382300252</v>
      </c>
      <c r="F1389" s="49">
        <f t="shared" ca="1" si="43"/>
        <v>221.09383904483789</v>
      </c>
    </row>
    <row r="1390" spans="5:6" x14ac:dyDescent="0.25">
      <c r="E1390" s="49">
        <f t="shared" ca="1" si="42"/>
        <v>0.77012026599777383</v>
      </c>
      <c r="F1390" s="49">
        <f t="shared" ca="1" si="43"/>
        <v>275.28793773230245</v>
      </c>
    </row>
    <row r="1391" spans="5:6" x14ac:dyDescent="0.25">
      <c r="E1391" s="49">
        <f t="shared" ca="1" si="42"/>
        <v>0.93759725045262321</v>
      </c>
      <c r="F1391" s="49">
        <f t="shared" ca="1" si="43"/>
        <v>306.38522940166433</v>
      </c>
    </row>
    <row r="1392" spans="5:6" x14ac:dyDescent="0.25">
      <c r="E1392" s="49">
        <f t="shared" ca="1" si="42"/>
        <v>0.48080991785232896</v>
      </c>
      <c r="F1392" s="49">
        <f t="shared" ca="1" si="43"/>
        <v>246.64446896190779</v>
      </c>
    </row>
    <row r="1393" spans="5:6" x14ac:dyDescent="0.25">
      <c r="E1393" s="49">
        <f t="shared" ca="1" si="42"/>
        <v>6.4913671352563984E-2</v>
      </c>
      <c r="F1393" s="49">
        <f t="shared" ca="1" si="43"/>
        <v>198.73985548892378</v>
      </c>
    </row>
    <row r="1394" spans="5:6" x14ac:dyDescent="0.25">
      <c r="E1394" s="49">
        <f t="shared" ca="1" si="42"/>
        <v>0.14100399945220254</v>
      </c>
      <c r="F1394" s="49">
        <f t="shared" ca="1" si="43"/>
        <v>212.35033825966531</v>
      </c>
    </row>
    <row r="1395" spans="5:6" x14ac:dyDescent="0.25">
      <c r="E1395" s="49">
        <f t="shared" ca="1" si="42"/>
        <v>0.86100427996759232</v>
      </c>
      <c r="F1395" s="49">
        <f t="shared" ca="1" si="43"/>
        <v>288.52609722277771</v>
      </c>
    </row>
    <row r="1396" spans="5:6" x14ac:dyDescent="0.25">
      <c r="E1396" s="49">
        <f t="shared" ca="1" si="42"/>
        <v>0.2708178726354924</v>
      </c>
      <c r="F1396" s="49">
        <f t="shared" ca="1" si="43"/>
        <v>227.45650938218307</v>
      </c>
    </row>
    <row r="1397" spans="5:6" x14ac:dyDescent="0.25">
      <c r="E1397" s="49">
        <f t="shared" ca="1" si="42"/>
        <v>4.150963864841517E-2</v>
      </c>
      <c r="F1397" s="49">
        <f t="shared" ca="1" si="43"/>
        <v>192.18706039360825</v>
      </c>
    </row>
    <row r="1398" spans="5:6" x14ac:dyDescent="0.25">
      <c r="E1398" s="49">
        <f t="shared" ca="1" si="42"/>
        <v>0.98280518352451118</v>
      </c>
      <c r="F1398" s="49">
        <f t="shared" ca="1" si="43"/>
        <v>330.47172869495938</v>
      </c>
    </row>
    <row r="1399" spans="5:6" x14ac:dyDescent="0.25">
      <c r="E1399" s="49">
        <f t="shared" ca="1" si="42"/>
        <v>0.49408692030483969</v>
      </c>
      <c r="F1399" s="49">
        <f t="shared" ca="1" si="43"/>
        <v>247.81367708250377</v>
      </c>
    </row>
    <row r="1400" spans="5:6" x14ac:dyDescent="0.25">
      <c r="E1400" s="49">
        <f t="shared" ca="1" si="42"/>
        <v>0.8171177688335346</v>
      </c>
      <c r="F1400" s="49">
        <f t="shared" ca="1" si="43"/>
        <v>281.56443412999579</v>
      </c>
    </row>
    <row r="1401" spans="5:6" x14ac:dyDescent="0.25">
      <c r="E1401" s="49">
        <f t="shared" ca="1" si="42"/>
        <v>0.2464557900472365</v>
      </c>
      <c r="F1401" s="49">
        <f t="shared" ca="1" si="43"/>
        <v>224.96382272718637</v>
      </c>
    </row>
    <row r="1402" spans="5:6" x14ac:dyDescent="0.25">
      <c r="E1402" s="49">
        <f t="shared" ca="1" si="42"/>
        <v>0.69372324191823509</v>
      </c>
      <c r="F1402" s="49">
        <f t="shared" ca="1" si="43"/>
        <v>266.60045311942395</v>
      </c>
    </row>
    <row r="1403" spans="5:6" x14ac:dyDescent="0.25">
      <c r="E1403" s="49">
        <f t="shared" ca="1" si="42"/>
        <v>0.44023239216230381</v>
      </c>
      <c r="F1403" s="49">
        <f t="shared" ca="1" si="43"/>
        <v>243.0768886333305</v>
      </c>
    </row>
    <row r="1404" spans="5:6" x14ac:dyDescent="0.25">
      <c r="E1404" s="49">
        <f t="shared" ca="1" si="42"/>
        <v>0.41600140863750401</v>
      </c>
      <c r="F1404" s="49">
        <f t="shared" ca="1" si="43"/>
        <v>240.93924100828559</v>
      </c>
    </row>
    <row r="1405" spans="5:6" x14ac:dyDescent="0.25">
      <c r="E1405" s="49">
        <f t="shared" ca="1" si="42"/>
        <v>0.94349421902499386</v>
      </c>
      <c r="F1405" s="49">
        <f t="shared" ca="1" si="43"/>
        <v>308.40838560486662</v>
      </c>
    </row>
    <row r="1406" spans="5:6" x14ac:dyDescent="0.25">
      <c r="E1406" s="49">
        <f t="shared" ca="1" si="42"/>
        <v>0.5654073472681107</v>
      </c>
      <c r="F1406" s="49">
        <f t="shared" ca="1" si="43"/>
        <v>254.18071508198352</v>
      </c>
    </row>
    <row r="1407" spans="5:6" x14ac:dyDescent="0.25">
      <c r="E1407" s="49">
        <f t="shared" ca="1" si="42"/>
        <v>0.1882950802232054</v>
      </c>
      <c r="F1407" s="49">
        <f t="shared" ca="1" si="43"/>
        <v>218.48441730315818</v>
      </c>
    </row>
    <row r="1408" spans="5:6" x14ac:dyDescent="0.25">
      <c r="E1408" s="49">
        <f t="shared" ca="1" si="42"/>
        <v>0.82619675252413149</v>
      </c>
      <c r="F1408" s="49">
        <f t="shared" ca="1" si="43"/>
        <v>282.89884388070288</v>
      </c>
    </row>
    <row r="1409" spans="5:6" x14ac:dyDescent="0.25">
      <c r="E1409" s="49">
        <f t="shared" ca="1" si="42"/>
        <v>0.14080258820401848</v>
      </c>
      <c r="F1409" s="49">
        <f t="shared" ca="1" si="43"/>
        <v>212.32177546417347</v>
      </c>
    </row>
    <row r="1410" spans="5:6" x14ac:dyDescent="0.25">
      <c r="E1410" s="49">
        <f t="shared" ca="1" si="42"/>
        <v>0.28515583430028235</v>
      </c>
      <c r="F1410" s="49">
        <f t="shared" ca="1" si="43"/>
        <v>228.87903169415264</v>
      </c>
    </row>
    <row r="1411" spans="5:6" x14ac:dyDescent="0.25">
      <c r="E1411" s="49">
        <f t="shared" ca="1" si="42"/>
        <v>0.87595675088581026</v>
      </c>
      <c r="F1411" s="49">
        <f t="shared" ca="1" si="43"/>
        <v>291.26409159621289</v>
      </c>
    </row>
    <row r="1412" spans="5:6" x14ac:dyDescent="0.25">
      <c r="E1412" s="49">
        <f t="shared" ref="E1412:E1475" ca="1" si="44">RAND()</f>
        <v>0.33608261262245376</v>
      </c>
      <c r="F1412" s="49">
        <f t="shared" ref="F1412:F1475" ca="1" si="45">_xlfn.GAMMA.INV(E1412,$C$3,$C$4)</f>
        <v>233.72876591576048</v>
      </c>
    </row>
    <row r="1413" spans="5:6" x14ac:dyDescent="0.25">
      <c r="E1413" s="49">
        <f t="shared" ca="1" si="44"/>
        <v>0.49074292926276475</v>
      </c>
      <c r="F1413" s="49">
        <f t="shared" ca="1" si="45"/>
        <v>247.5189540655233</v>
      </c>
    </row>
    <row r="1414" spans="5:6" x14ac:dyDescent="0.25">
      <c r="E1414" s="49">
        <f t="shared" ca="1" si="44"/>
        <v>0.21330870530609058</v>
      </c>
      <c r="F1414" s="49">
        <f t="shared" ca="1" si="45"/>
        <v>221.38023613455107</v>
      </c>
    </row>
    <row r="1415" spans="5:6" x14ac:dyDescent="0.25">
      <c r="E1415" s="49">
        <f t="shared" ca="1" si="44"/>
        <v>0.44187585800384799</v>
      </c>
      <c r="F1415" s="49">
        <f t="shared" ca="1" si="45"/>
        <v>243.22152178128414</v>
      </c>
    </row>
    <row r="1416" spans="5:6" x14ac:dyDescent="0.25">
      <c r="E1416" s="49">
        <f t="shared" ca="1" si="44"/>
        <v>0.12925863251713587</v>
      </c>
      <c r="F1416" s="49">
        <f t="shared" ca="1" si="45"/>
        <v>210.64036689920144</v>
      </c>
    </row>
    <row r="1417" spans="5:6" x14ac:dyDescent="0.25">
      <c r="E1417" s="49">
        <f t="shared" ca="1" si="44"/>
        <v>4.2730588198777619E-2</v>
      </c>
      <c r="F1417" s="49">
        <f t="shared" ca="1" si="45"/>
        <v>192.58993915952061</v>
      </c>
    </row>
    <row r="1418" spans="5:6" x14ac:dyDescent="0.25">
      <c r="E1418" s="49">
        <f t="shared" ca="1" si="44"/>
        <v>0.24101590344473256</v>
      </c>
      <c r="F1418" s="49">
        <f t="shared" ca="1" si="45"/>
        <v>224.3923251955091</v>
      </c>
    </row>
    <row r="1419" spans="5:6" x14ac:dyDescent="0.25">
      <c r="E1419" s="49">
        <f t="shared" ca="1" si="44"/>
        <v>0.18063646345661888</v>
      </c>
      <c r="F1419" s="49">
        <f t="shared" ca="1" si="45"/>
        <v>217.55670770309263</v>
      </c>
    </row>
    <row r="1420" spans="5:6" x14ac:dyDescent="0.25">
      <c r="E1420" s="49">
        <f t="shared" ca="1" si="44"/>
        <v>0.74144720971653211</v>
      </c>
      <c r="F1420" s="49">
        <f t="shared" ca="1" si="45"/>
        <v>271.85418849148982</v>
      </c>
    </row>
    <row r="1421" spans="5:6" x14ac:dyDescent="0.25">
      <c r="E1421" s="49">
        <f t="shared" ca="1" si="44"/>
        <v>0.17782308087243426</v>
      </c>
      <c r="F1421" s="49">
        <f t="shared" ca="1" si="45"/>
        <v>217.21043154100326</v>
      </c>
    </row>
    <row r="1422" spans="5:6" x14ac:dyDescent="0.25">
      <c r="E1422" s="49">
        <f t="shared" ca="1" si="44"/>
        <v>0.85795171488459687</v>
      </c>
      <c r="F1422" s="49">
        <f t="shared" ca="1" si="45"/>
        <v>287.99425664578655</v>
      </c>
    </row>
    <row r="1423" spans="5:6" x14ac:dyDescent="0.25">
      <c r="E1423" s="49">
        <f t="shared" ca="1" si="44"/>
        <v>0.71704676884238716</v>
      </c>
      <c r="F1423" s="49">
        <f t="shared" ca="1" si="45"/>
        <v>269.10617517295748</v>
      </c>
    </row>
    <row r="1424" spans="5:6" x14ac:dyDescent="0.25">
      <c r="E1424" s="49">
        <f t="shared" ca="1" si="44"/>
        <v>0.27943635769486486</v>
      </c>
      <c r="F1424" s="49">
        <f t="shared" ca="1" si="45"/>
        <v>228.31514432567485</v>
      </c>
    </row>
    <row r="1425" spans="5:6" x14ac:dyDescent="0.25">
      <c r="E1425" s="49">
        <f t="shared" ca="1" si="44"/>
        <v>0.86250115035863206</v>
      </c>
      <c r="F1425" s="49">
        <f t="shared" ca="1" si="45"/>
        <v>288.79003938234752</v>
      </c>
    </row>
    <row r="1426" spans="5:6" x14ac:dyDescent="0.25">
      <c r="E1426" s="49">
        <f t="shared" ca="1" si="44"/>
        <v>0.93005862967699215</v>
      </c>
      <c r="F1426" s="49">
        <f t="shared" ca="1" si="45"/>
        <v>304.01657806799949</v>
      </c>
    </row>
    <row r="1427" spans="5:6" x14ac:dyDescent="0.25">
      <c r="E1427" s="49">
        <f t="shared" ca="1" si="44"/>
        <v>0.50702461712425551</v>
      </c>
      <c r="F1427" s="49">
        <f t="shared" ca="1" si="45"/>
        <v>248.95598849966618</v>
      </c>
    </row>
    <row r="1428" spans="5:6" x14ac:dyDescent="0.25">
      <c r="E1428" s="49">
        <f t="shared" ca="1" si="44"/>
        <v>0.39505465153456354</v>
      </c>
      <c r="F1428" s="49">
        <f t="shared" ca="1" si="45"/>
        <v>239.07911764272154</v>
      </c>
    </row>
    <row r="1429" spans="5:6" x14ac:dyDescent="0.25">
      <c r="E1429" s="49">
        <f t="shared" ca="1" si="44"/>
        <v>0.14121050469285246</v>
      </c>
      <c r="F1429" s="49">
        <f t="shared" ca="1" si="45"/>
        <v>212.37959742727853</v>
      </c>
    </row>
    <row r="1430" spans="5:6" x14ac:dyDescent="0.25">
      <c r="E1430" s="49">
        <f t="shared" ca="1" si="44"/>
        <v>0.36074113912653671</v>
      </c>
      <c r="F1430" s="49">
        <f t="shared" ca="1" si="45"/>
        <v>235.99175918160083</v>
      </c>
    </row>
    <row r="1431" spans="5:6" x14ac:dyDescent="0.25">
      <c r="E1431" s="49">
        <f t="shared" ca="1" si="44"/>
        <v>0.4972303247751757</v>
      </c>
      <c r="F1431" s="49">
        <f t="shared" ca="1" si="45"/>
        <v>248.09090097500649</v>
      </c>
    </row>
    <row r="1432" spans="5:6" x14ac:dyDescent="0.25">
      <c r="E1432" s="49">
        <f t="shared" ca="1" si="44"/>
        <v>0.59790216040855282</v>
      </c>
      <c r="F1432" s="49">
        <f t="shared" ca="1" si="45"/>
        <v>257.16920794006893</v>
      </c>
    </row>
    <row r="1433" spans="5:6" x14ac:dyDescent="0.25">
      <c r="E1433" s="49">
        <f t="shared" ca="1" si="44"/>
        <v>0.20550411582756134</v>
      </c>
      <c r="F1433" s="49">
        <f t="shared" ca="1" si="45"/>
        <v>220.49687616629154</v>
      </c>
    </row>
    <row r="1434" spans="5:6" x14ac:dyDescent="0.25">
      <c r="E1434" s="49">
        <f t="shared" ca="1" si="44"/>
        <v>0.5526749864156113</v>
      </c>
      <c r="F1434" s="49">
        <f t="shared" ca="1" si="45"/>
        <v>253.02819826636923</v>
      </c>
    </row>
    <row r="1435" spans="5:6" x14ac:dyDescent="0.25">
      <c r="E1435" s="49">
        <f t="shared" ca="1" si="44"/>
        <v>0.88856184370035074</v>
      </c>
      <c r="F1435" s="49">
        <f t="shared" ca="1" si="45"/>
        <v>293.77259376157605</v>
      </c>
    </row>
    <row r="1436" spans="5:6" x14ac:dyDescent="0.25">
      <c r="E1436" s="49">
        <f t="shared" ca="1" si="44"/>
        <v>0.69376134772746412</v>
      </c>
      <c r="F1436" s="49">
        <f t="shared" ca="1" si="45"/>
        <v>266.60446223186318</v>
      </c>
    </row>
    <row r="1437" spans="5:6" x14ac:dyDescent="0.25">
      <c r="E1437" s="49">
        <f t="shared" ca="1" si="44"/>
        <v>0.11076272107657403</v>
      </c>
      <c r="F1437" s="49">
        <f t="shared" ca="1" si="45"/>
        <v>207.73490332594201</v>
      </c>
    </row>
    <row r="1438" spans="5:6" x14ac:dyDescent="0.25">
      <c r="E1438" s="49">
        <f t="shared" ca="1" si="44"/>
        <v>0.58989585255402532</v>
      </c>
      <c r="F1438" s="49">
        <f t="shared" ca="1" si="45"/>
        <v>256.42577365810473</v>
      </c>
    </row>
    <row r="1439" spans="5:6" x14ac:dyDescent="0.25">
      <c r="E1439" s="49">
        <f t="shared" ca="1" si="44"/>
        <v>0.43571326534871724</v>
      </c>
      <c r="F1439" s="49">
        <f t="shared" ca="1" si="45"/>
        <v>242.67900475903585</v>
      </c>
    </row>
    <row r="1440" spans="5:6" x14ac:dyDescent="0.25">
      <c r="E1440" s="49">
        <f t="shared" ca="1" si="44"/>
        <v>6.7921929233422107E-3</v>
      </c>
      <c r="F1440" s="49">
        <f t="shared" ca="1" si="45"/>
        <v>171.25177070878414</v>
      </c>
    </row>
    <row r="1441" spans="5:6" x14ac:dyDescent="0.25">
      <c r="E1441" s="49">
        <f t="shared" ca="1" si="44"/>
        <v>0.92742803526364281</v>
      </c>
      <c r="F1441" s="49">
        <f t="shared" ca="1" si="45"/>
        <v>303.23909735819802</v>
      </c>
    </row>
    <row r="1442" spans="5:6" x14ac:dyDescent="0.25">
      <c r="E1442" s="49">
        <f t="shared" ca="1" si="44"/>
        <v>0.44558687721963575</v>
      </c>
      <c r="F1442" s="49">
        <f t="shared" ca="1" si="45"/>
        <v>243.54800125437106</v>
      </c>
    </row>
    <row r="1443" spans="5:6" x14ac:dyDescent="0.25">
      <c r="E1443" s="49">
        <f t="shared" ca="1" si="44"/>
        <v>0.70778091259636855</v>
      </c>
      <c r="F1443" s="49">
        <f t="shared" ca="1" si="45"/>
        <v>268.09781003141893</v>
      </c>
    </row>
    <row r="1444" spans="5:6" x14ac:dyDescent="0.25">
      <c r="E1444" s="49">
        <f t="shared" ca="1" si="44"/>
        <v>0.3900759598653859</v>
      </c>
      <c r="F1444" s="49">
        <f t="shared" ca="1" si="45"/>
        <v>238.63467241735381</v>
      </c>
    </row>
    <row r="1445" spans="5:6" x14ac:dyDescent="0.25">
      <c r="E1445" s="49">
        <f t="shared" ca="1" si="44"/>
        <v>0.59034279982360049</v>
      </c>
      <c r="F1445" s="49">
        <f t="shared" ca="1" si="45"/>
        <v>256.46714305326998</v>
      </c>
    </row>
    <row r="1446" spans="5:6" x14ac:dyDescent="0.25">
      <c r="E1446" s="49">
        <f t="shared" ca="1" si="44"/>
        <v>0.13284218103746592</v>
      </c>
      <c r="F1446" s="49">
        <f t="shared" ca="1" si="45"/>
        <v>211.1720105066305</v>
      </c>
    </row>
    <row r="1447" spans="5:6" x14ac:dyDescent="0.25">
      <c r="E1447" s="49">
        <f t="shared" ca="1" si="44"/>
        <v>0.92407878064416016</v>
      </c>
      <c r="F1447" s="49">
        <f t="shared" ca="1" si="45"/>
        <v>302.28164482313008</v>
      </c>
    </row>
    <row r="1448" spans="5:6" x14ac:dyDescent="0.25">
      <c r="E1448" s="49">
        <f t="shared" ca="1" si="44"/>
        <v>0.89657618264603389</v>
      </c>
      <c r="F1448" s="49">
        <f t="shared" ca="1" si="45"/>
        <v>295.48290435796696</v>
      </c>
    </row>
    <row r="1449" spans="5:6" x14ac:dyDescent="0.25">
      <c r="E1449" s="49">
        <f t="shared" ca="1" si="44"/>
        <v>0.64131741374651197</v>
      </c>
      <c r="F1449" s="49">
        <f t="shared" ca="1" si="45"/>
        <v>261.30270791700099</v>
      </c>
    </row>
    <row r="1450" spans="5:6" x14ac:dyDescent="0.25">
      <c r="E1450" s="49">
        <f t="shared" ca="1" si="44"/>
        <v>0.42532714531342697</v>
      </c>
      <c r="F1450" s="49">
        <f t="shared" ca="1" si="45"/>
        <v>241.76332894668224</v>
      </c>
    </row>
    <row r="1451" spans="5:6" x14ac:dyDescent="0.25">
      <c r="E1451" s="49">
        <f t="shared" ca="1" si="44"/>
        <v>0.13372709430237151</v>
      </c>
      <c r="F1451" s="49">
        <f t="shared" ca="1" si="45"/>
        <v>211.30190464066845</v>
      </c>
    </row>
    <row r="1452" spans="5:6" x14ac:dyDescent="0.25">
      <c r="E1452" s="49">
        <f t="shared" ca="1" si="44"/>
        <v>0.95379669128968936</v>
      </c>
      <c r="F1452" s="49">
        <f t="shared" ca="1" si="45"/>
        <v>312.40949836357515</v>
      </c>
    </row>
    <row r="1453" spans="5:6" x14ac:dyDescent="0.25">
      <c r="E1453" s="49">
        <f t="shared" ca="1" si="44"/>
        <v>0.60194919079432219</v>
      </c>
      <c r="F1453" s="49">
        <f t="shared" ca="1" si="45"/>
        <v>257.5469797067127</v>
      </c>
    </row>
    <row r="1454" spans="5:6" x14ac:dyDescent="0.25">
      <c r="E1454" s="49">
        <f t="shared" ca="1" si="44"/>
        <v>0.20016069373348266</v>
      </c>
      <c r="F1454" s="49">
        <f t="shared" ca="1" si="45"/>
        <v>219.88196541236249</v>
      </c>
    </row>
    <row r="1455" spans="5:6" x14ac:dyDescent="0.25">
      <c r="E1455" s="49">
        <f t="shared" ca="1" si="44"/>
        <v>0.31562347985689143</v>
      </c>
      <c r="F1455" s="49">
        <f t="shared" ca="1" si="45"/>
        <v>231.81335409827648</v>
      </c>
    </row>
    <row r="1456" spans="5:6" x14ac:dyDescent="0.25">
      <c r="E1456" s="49">
        <f t="shared" ca="1" si="44"/>
        <v>0.66279180754484279</v>
      </c>
      <c r="F1456" s="49">
        <f t="shared" ca="1" si="45"/>
        <v>263.42551216159984</v>
      </c>
    </row>
    <row r="1457" spans="5:6" x14ac:dyDescent="0.25">
      <c r="E1457" s="49">
        <f t="shared" ca="1" si="44"/>
        <v>0.8379600597005803</v>
      </c>
      <c r="F1457" s="49">
        <f t="shared" ca="1" si="45"/>
        <v>284.70219428469909</v>
      </c>
    </row>
    <row r="1458" spans="5:6" x14ac:dyDescent="0.25">
      <c r="E1458" s="49">
        <f t="shared" ca="1" si="44"/>
        <v>0.12200934391005258</v>
      </c>
      <c r="F1458" s="49">
        <f t="shared" ca="1" si="45"/>
        <v>209.53564944428706</v>
      </c>
    </row>
    <row r="1459" spans="5:6" x14ac:dyDescent="0.25">
      <c r="E1459" s="49">
        <f t="shared" ca="1" si="44"/>
        <v>0.58565429912442102</v>
      </c>
      <c r="F1459" s="49">
        <f t="shared" ca="1" si="45"/>
        <v>256.03392579564121</v>
      </c>
    </row>
    <row r="1460" spans="5:6" x14ac:dyDescent="0.25">
      <c r="E1460" s="49">
        <f t="shared" ca="1" si="44"/>
        <v>0.75697952243923827</v>
      </c>
      <c r="F1460" s="49">
        <f t="shared" ca="1" si="45"/>
        <v>273.68361026076548</v>
      </c>
    </row>
    <row r="1461" spans="5:6" x14ac:dyDescent="0.25">
      <c r="E1461" s="49">
        <f t="shared" ca="1" si="44"/>
        <v>0.84438400604148312</v>
      </c>
      <c r="F1461" s="49">
        <f t="shared" ca="1" si="45"/>
        <v>285.7264524335252</v>
      </c>
    </row>
    <row r="1462" spans="5:6" x14ac:dyDescent="0.25">
      <c r="E1462" s="49">
        <f t="shared" ca="1" si="44"/>
        <v>0.71277050719019286</v>
      </c>
      <c r="F1462" s="49">
        <f t="shared" ca="1" si="45"/>
        <v>268.63858475694877</v>
      </c>
    </row>
    <row r="1463" spans="5:6" x14ac:dyDescent="0.25">
      <c r="E1463" s="49">
        <f t="shared" ca="1" si="44"/>
        <v>0.15554791224113873</v>
      </c>
      <c r="F1463" s="49">
        <f t="shared" ca="1" si="45"/>
        <v>214.35066045012331</v>
      </c>
    </row>
    <row r="1464" spans="5:6" x14ac:dyDescent="0.25">
      <c r="E1464" s="49">
        <f t="shared" ca="1" si="44"/>
        <v>0.26704752874399895</v>
      </c>
      <c r="F1464" s="49">
        <f t="shared" ca="1" si="45"/>
        <v>227.07731078842176</v>
      </c>
    </row>
    <row r="1465" spans="5:6" x14ac:dyDescent="0.25">
      <c r="E1465" s="49">
        <f t="shared" ca="1" si="44"/>
        <v>0.71270827478059029</v>
      </c>
      <c r="F1465" s="49">
        <f t="shared" ca="1" si="45"/>
        <v>268.63180840969102</v>
      </c>
    </row>
    <row r="1466" spans="5:6" x14ac:dyDescent="0.25">
      <c r="E1466" s="49">
        <f t="shared" ca="1" si="44"/>
        <v>0.40744852393976061</v>
      </c>
      <c r="F1466" s="49">
        <f t="shared" ca="1" si="45"/>
        <v>240.18144103322936</v>
      </c>
    </row>
    <row r="1467" spans="5:6" x14ac:dyDescent="0.25">
      <c r="E1467" s="49">
        <f t="shared" ca="1" si="44"/>
        <v>0.59696489730453783</v>
      </c>
      <c r="F1467" s="49">
        <f t="shared" ca="1" si="45"/>
        <v>257.08191245310599</v>
      </c>
    </row>
    <row r="1468" spans="5:6" x14ac:dyDescent="0.25">
      <c r="E1468" s="49">
        <f t="shared" ca="1" si="44"/>
        <v>2.8241185630786592E-2</v>
      </c>
      <c r="F1468" s="49">
        <f t="shared" ca="1" si="45"/>
        <v>187.08263499220848</v>
      </c>
    </row>
    <row r="1469" spans="5:6" x14ac:dyDescent="0.25">
      <c r="E1469" s="49">
        <f t="shared" ca="1" si="44"/>
        <v>5.1784600877432641E-2</v>
      </c>
      <c r="F1469" s="49">
        <f t="shared" ca="1" si="45"/>
        <v>195.33436858918975</v>
      </c>
    </row>
    <row r="1470" spans="5:6" x14ac:dyDescent="0.25">
      <c r="E1470" s="49">
        <f t="shared" ca="1" si="44"/>
        <v>0.43988113576207721</v>
      </c>
      <c r="F1470" s="49">
        <f t="shared" ca="1" si="45"/>
        <v>243.04597211899679</v>
      </c>
    </row>
    <row r="1471" spans="5:6" x14ac:dyDescent="0.25">
      <c r="E1471" s="49">
        <f t="shared" ca="1" si="44"/>
        <v>0.80935505539553032</v>
      </c>
      <c r="F1471" s="49">
        <f t="shared" ca="1" si="45"/>
        <v>280.4591114857725</v>
      </c>
    </row>
    <row r="1472" spans="5:6" x14ac:dyDescent="0.25">
      <c r="E1472" s="49">
        <f t="shared" ca="1" si="44"/>
        <v>0.96602323541334345</v>
      </c>
      <c r="F1472" s="49">
        <f t="shared" ca="1" si="45"/>
        <v>318.28469653238562</v>
      </c>
    </row>
    <row r="1473" spans="5:6" x14ac:dyDescent="0.25">
      <c r="E1473" s="49">
        <f t="shared" ca="1" si="44"/>
        <v>0.44052448148549572</v>
      </c>
      <c r="F1473" s="49">
        <f t="shared" ca="1" si="45"/>
        <v>243.10259628971946</v>
      </c>
    </row>
    <row r="1474" spans="5:6" x14ac:dyDescent="0.25">
      <c r="E1474" s="49">
        <f t="shared" ca="1" si="44"/>
        <v>0.22262693102799602</v>
      </c>
      <c r="F1474" s="49">
        <f t="shared" ca="1" si="45"/>
        <v>222.41361190714741</v>
      </c>
    </row>
    <row r="1475" spans="5:6" x14ac:dyDescent="0.25">
      <c r="E1475" s="49">
        <f t="shared" ca="1" si="44"/>
        <v>0.36582778068272148</v>
      </c>
      <c r="F1475" s="49">
        <f t="shared" ca="1" si="45"/>
        <v>236.45341992245767</v>
      </c>
    </row>
    <row r="1476" spans="5:6" x14ac:dyDescent="0.25">
      <c r="E1476" s="49">
        <f t="shared" ref="E1476:E1539" ca="1" si="46">RAND()</f>
        <v>0.1740234075901228</v>
      </c>
      <c r="F1476" s="49">
        <f t="shared" ref="F1476:F1539" ca="1" si="47">_xlfn.GAMMA.INV(E1476,$C$3,$C$4)</f>
        <v>216.73782851609414</v>
      </c>
    </row>
    <row r="1477" spans="5:6" x14ac:dyDescent="0.25">
      <c r="E1477" s="49">
        <f t="shared" ca="1" si="46"/>
        <v>0.22520820208505388</v>
      </c>
      <c r="F1477" s="49">
        <f t="shared" ca="1" si="47"/>
        <v>222.6960298978567</v>
      </c>
    </row>
    <row r="1478" spans="5:6" x14ac:dyDescent="0.25">
      <c r="E1478" s="49">
        <f t="shared" ca="1" si="46"/>
        <v>0.49007892575417866</v>
      </c>
      <c r="F1478" s="49">
        <f t="shared" ca="1" si="47"/>
        <v>247.46045372589666</v>
      </c>
    </row>
    <row r="1479" spans="5:6" x14ac:dyDescent="0.25">
      <c r="E1479" s="49">
        <f t="shared" ca="1" si="46"/>
        <v>0.26092070189409111</v>
      </c>
      <c r="F1479" s="49">
        <f t="shared" ca="1" si="47"/>
        <v>226.45620481114145</v>
      </c>
    </row>
    <row r="1480" spans="5:6" x14ac:dyDescent="0.25">
      <c r="E1480" s="49">
        <f t="shared" ca="1" si="46"/>
        <v>0.15054006334503778</v>
      </c>
      <c r="F1480" s="49">
        <f t="shared" ca="1" si="47"/>
        <v>213.67516141857419</v>
      </c>
    </row>
    <row r="1481" spans="5:6" x14ac:dyDescent="0.25">
      <c r="E1481" s="49">
        <f t="shared" ca="1" si="46"/>
        <v>0.6562510657862004</v>
      </c>
      <c r="F1481" s="49">
        <f t="shared" ca="1" si="47"/>
        <v>262.77255544024229</v>
      </c>
    </row>
    <row r="1482" spans="5:6" x14ac:dyDescent="0.25">
      <c r="E1482" s="49">
        <f t="shared" ca="1" si="46"/>
        <v>2.4506457515212188E-2</v>
      </c>
      <c r="F1482" s="49">
        <f t="shared" ca="1" si="47"/>
        <v>185.30860960357546</v>
      </c>
    </row>
    <row r="1483" spans="5:6" x14ac:dyDescent="0.25">
      <c r="E1483" s="49">
        <f t="shared" ca="1" si="46"/>
        <v>0.66638617926926935</v>
      </c>
      <c r="F1483" s="49">
        <f t="shared" ca="1" si="47"/>
        <v>263.78687828849166</v>
      </c>
    </row>
    <row r="1484" spans="5:6" x14ac:dyDescent="0.25">
      <c r="E1484" s="49">
        <f t="shared" ca="1" si="46"/>
        <v>0.82226361330860076</v>
      </c>
      <c r="F1484" s="49">
        <f t="shared" ca="1" si="47"/>
        <v>282.31497934183574</v>
      </c>
    </row>
    <row r="1485" spans="5:6" x14ac:dyDescent="0.25">
      <c r="E1485" s="49">
        <f t="shared" ca="1" si="46"/>
        <v>0.26909922856523727</v>
      </c>
      <c r="F1485" s="49">
        <f t="shared" ca="1" si="47"/>
        <v>227.28393661985504</v>
      </c>
    </row>
    <row r="1486" spans="5:6" x14ac:dyDescent="0.25">
      <c r="E1486" s="49">
        <f t="shared" ca="1" si="46"/>
        <v>0.93842833489670052</v>
      </c>
      <c r="F1486" s="49">
        <f t="shared" ca="1" si="47"/>
        <v>306.66052916007004</v>
      </c>
    </row>
    <row r="1487" spans="5:6" x14ac:dyDescent="0.25">
      <c r="E1487" s="49">
        <f t="shared" ca="1" si="46"/>
        <v>0.32843186829343862</v>
      </c>
      <c r="F1487" s="49">
        <f t="shared" ca="1" si="47"/>
        <v>233.01696576953668</v>
      </c>
    </row>
    <row r="1488" spans="5:6" x14ac:dyDescent="0.25">
      <c r="E1488" s="49">
        <f t="shared" ca="1" si="46"/>
        <v>0.1310600959460243</v>
      </c>
      <c r="F1488" s="49">
        <f t="shared" ca="1" si="47"/>
        <v>210.90876830141355</v>
      </c>
    </row>
    <row r="1489" spans="5:6" x14ac:dyDescent="0.25">
      <c r="E1489" s="49">
        <f t="shared" ca="1" si="46"/>
        <v>0.52144155029621619</v>
      </c>
      <c r="F1489" s="49">
        <f t="shared" ca="1" si="47"/>
        <v>250.23386464051777</v>
      </c>
    </row>
    <row r="1490" spans="5:6" x14ac:dyDescent="0.25">
      <c r="E1490" s="49">
        <f t="shared" ca="1" si="46"/>
        <v>0.63758064886979227</v>
      </c>
      <c r="F1490" s="49">
        <f t="shared" ca="1" si="47"/>
        <v>260.93918182803912</v>
      </c>
    </row>
    <row r="1491" spans="5:6" x14ac:dyDescent="0.25">
      <c r="E1491" s="49">
        <f t="shared" ca="1" si="46"/>
        <v>0.74504374982367705</v>
      </c>
      <c r="F1491" s="49">
        <f t="shared" ca="1" si="47"/>
        <v>272.27180540803982</v>
      </c>
    </row>
    <row r="1492" spans="5:6" x14ac:dyDescent="0.25">
      <c r="E1492" s="49">
        <f t="shared" ca="1" si="46"/>
        <v>0.89986725568588632</v>
      </c>
      <c r="F1492" s="49">
        <f t="shared" ca="1" si="47"/>
        <v>296.21508621251246</v>
      </c>
    </row>
    <row r="1493" spans="5:6" x14ac:dyDescent="0.25">
      <c r="E1493" s="49">
        <f t="shared" ca="1" si="46"/>
        <v>0.51296273358098599</v>
      </c>
      <c r="F1493" s="49">
        <f t="shared" ca="1" si="47"/>
        <v>249.48160425629939</v>
      </c>
    </row>
    <row r="1494" spans="5:6" x14ac:dyDescent="0.25">
      <c r="E1494" s="49">
        <f t="shared" ca="1" si="46"/>
        <v>0.29131473693459065</v>
      </c>
      <c r="F1494" s="49">
        <f t="shared" ca="1" si="47"/>
        <v>229.48127945741675</v>
      </c>
    </row>
    <row r="1495" spans="5:6" x14ac:dyDescent="0.25">
      <c r="E1495" s="49">
        <f t="shared" ca="1" si="46"/>
        <v>0.14766956390003605</v>
      </c>
      <c r="F1495" s="49">
        <f t="shared" ca="1" si="47"/>
        <v>213.28186783843449</v>
      </c>
    </row>
    <row r="1496" spans="5:6" x14ac:dyDescent="0.25">
      <c r="E1496" s="49">
        <f t="shared" ca="1" si="46"/>
        <v>0.75838838380589613</v>
      </c>
      <c r="F1496" s="49">
        <f t="shared" ca="1" si="47"/>
        <v>273.85300937992434</v>
      </c>
    </row>
    <row r="1497" spans="5:6" x14ac:dyDescent="0.25">
      <c r="E1497" s="49">
        <f t="shared" ca="1" si="46"/>
        <v>0.69079622244820638</v>
      </c>
      <c r="F1497" s="49">
        <f t="shared" ca="1" si="47"/>
        <v>266.29327382520177</v>
      </c>
    </row>
    <row r="1498" spans="5:6" x14ac:dyDescent="0.25">
      <c r="E1498" s="49">
        <f t="shared" ca="1" si="46"/>
        <v>0.661492664977261</v>
      </c>
      <c r="F1498" s="49">
        <f t="shared" ca="1" si="47"/>
        <v>263.29535059864509</v>
      </c>
    </row>
    <row r="1499" spans="5:6" x14ac:dyDescent="0.25">
      <c r="E1499" s="49">
        <f t="shared" ca="1" si="46"/>
        <v>0.7918862576282526</v>
      </c>
      <c r="F1499" s="49">
        <f t="shared" ca="1" si="47"/>
        <v>278.07816151774819</v>
      </c>
    </row>
    <row r="1500" spans="5:6" x14ac:dyDescent="0.25">
      <c r="E1500" s="49">
        <f t="shared" ca="1" si="46"/>
        <v>6.0182568239357748E-2</v>
      </c>
      <c r="F1500" s="49">
        <f t="shared" ca="1" si="47"/>
        <v>197.57638014691696</v>
      </c>
    </row>
    <row r="1501" spans="5:6" x14ac:dyDescent="0.25">
      <c r="E1501" s="49">
        <f t="shared" ca="1" si="46"/>
        <v>0.76550036045584313</v>
      </c>
      <c r="F1501" s="49">
        <f t="shared" ca="1" si="47"/>
        <v>274.71756367380425</v>
      </c>
    </row>
    <row r="1502" spans="5:6" x14ac:dyDescent="0.25">
      <c r="E1502" s="49">
        <f t="shared" ca="1" si="46"/>
        <v>0.97365511291844975</v>
      </c>
      <c r="F1502" s="49">
        <f t="shared" ca="1" si="47"/>
        <v>322.95931677786967</v>
      </c>
    </row>
    <row r="1503" spans="5:6" x14ac:dyDescent="0.25">
      <c r="E1503" s="49">
        <f t="shared" ca="1" si="46"/>
        <v>0.87512853580173333</v>
      </c>
      <c r="F1503" s="49">
        <f t="shared" ca="1" si="47"/>
        <v>291.10615727171921</v>
      </c>
    </row>
    <row r="1504" spans="5:6" x14ac:dyDescent="0.25">
      <c r="E1504" s="49">
        <f t="shared" ca="1" si="46"/>
        <v>0.95871011135599526</v>
      </c>
      <c r="F1504" s="49">
        <f t="shared" ca="1" si="47"/>
        <v>314.58963502086129</v>
      </c>
    </row>
    <row r="1505" spans="5:6" x14ac:dyDescent="0.25">
      <c r="E1505" s="49">
        <f t="shared" ca="1" si="46"/>
        <v>3.5367263579232922E-2</v>
      </c>
      <c r="F1505" s="49">
        <f t="shared" ca="1" si="47"/>
        <v>190.0104770860649</v>
      </c>
    </row>
    <row r="1506" spans="5:6" x14ac:dyDescent="0.25">
      <c r="E1506" s="49">
        <f t="shared" ca="1" si="46"/>
        <v>0.11297158446126321</v>
      </c>
      <c r="F1506" s="49">
        <f t="shared" ca="1" si="47"/>
        <v>208.09766039614786</v>
      </c>
    </row>
    <row r="1507" spans="5:6" x14ac:dyDescent="0.25">
      <c r="E1507" s="49">
        <f t="shared" ca="1" si="46"/>
        <v>0.5094149072600932</v>
      </c>
      <c r="F1507" s="49">
        <f t="shared" ca="1" si="47"/>
        <v>249.16745437816783</v>
      </c>
    </row>
    <row r="1508" spans="5:6" x14ac:dyDescent="0.25">
      <c r="E1508" s="49">
        <f t="shared" ca="1" si="46"/>
        <v>0.82112312728894787</v>
      </c>
      <c r="F1508" s="49">
        <f t="shared" ca="1" si="47"/>
        <v>282.14735422560233</v>
      </c>
    </row>
    <row r="1509" spans="5:6" x14ac:dyDescent="0.25">
      <c r="E1509" s="49">
        <f t="shared" ca="1" si="46"/>
        <v>0.45404092889299086</v>
      </c>
      <c r="F1509" s="49">
        <f t="shared" ca="1" si="47"/>
        <v>244.29132359869132</v>
      </c>
    </row>
    <row r="1510" spans="5:6" x14ac:dyDescent="0.25">
      <c r="E1510" s="49">
        <f t="shared" ca="1" si="46"/>
        <v>0.25812003141447581</v>
      </c>
      <c r="F1510" s="49">
        <f t="shared" ca="1" si="47"/>
        <v>226.17018339387303</v>
      </c>
    </row>
    <row r="1511" spans="5:6" x14ac:dyDescent="0.25">
      <c r="E1511" s="49">
        <f t="shared" ca="1" si="46"/>
        <v>0.50673534168896295</v>
      </c>
      <c r="F1511" s="49">
        <f t="shared" ca="1" si="47"/>
        <v>248.93040646182894</v>
      </c>
    </row>
    <row r="1512" spans="5:6" x14ac:dyDescent="0.25">
      <c r="E1512" s="49">
        <f t="shared" ca="1" si="46"/>
        <v>0.32688612152591956</v>
      </c>
      <c r="F1512" s="49">
        <f t="shared" ca="1" si="47"/>
        <v>232.8725301785785</v>
      </c>
    </row>
    <row r="1513" spans="5:6" x14ac:dyDescent="0.25">
      <c r="E1513" s="49">
        <f t="shared" ca="1" si="46"/>
        <v>0.16042173553405348</v>
      </c>
      <c r="F1513" s="49">
        <f t="shared" ca="1" si="47"/>
        <v>214.99577995319459</v>
      </c>
    </row>
    <row r="1514" spans="5:6" x14ac:dyDescent="0.25">
      <c r="E1514" s="49">
        <f t="shared" ca="1" si="46"/>
        <v>7.9197852194427432E-2</v>
      </c>
      <c r="F1514" s="49">
        <f t="shared" ca="1" si="47"/>
        <v>201.91838559813081</v>
      </c>
    </row>
    <row r="1515" spans="5:6" x14ac:dyDescent="0.25">
      <c r="E1515" s="49">
        <f t="shared" ca="1" si="46"/>
        <v>0.35076431165843491</v>
      </c>
      <c r="F1515" s="49">
        <f t="shared" ca="1" si="47"/>
        <v>235.08143246383139</v>
      </c>
    </row>
    <row r="1516" spans="5:6" x14ac:dyDescent="0.25">
      <c r="E1516" s="49">
        <f t="shared" ca="1" si="46"/>
        <v>0.87638368995914095</v>
      </c>
      <c r="F1516" s="49">
        <f t="shared" ca="1" si="47"/>
        <v>291.34581606347365</v>
      </c>
    </row>
    <row r="1517" spans="5:6" x14ac:dyDescent="0.25">
      <c r="E1517" s="49">
        <f t="shared" ca="1" si="46"/>
        <v>0.31748913597019068</v>
      </c>
      <c r="F1517" s="49">
        <f t="shared" ca="1" si="47"/>
        <v>231.98966172939745</v>
      </c>
    </row>
    <row r="1518" spans="5:6" x14ac:dyDescent="0.25">
      <c r="E1518" s="49">
        <f t="shared" ca="1" si="46"/>
        <v>0.10921741203894653</v>
      </c>
      <c r="F1518" s="49">
        <f t="shared" ca="1" si="47"/>
        <v>207.47828727081742</v>
      </c>
    </row>
    <row r="1519" spans="5:6" x14ac:dyDescent="0.25">
      <c r="E1519" s="49">
        <f t="shared" ca="1" si="46"/>
        <v>0.64650538334078855</v>
      </c>
      <c r="F1519" s="49">
        <f t="shared" ca="1" si="47"/>
        <v>261.8101697074726</v>
      </c>
    </row>
    <row r="1520" spans="5:6" x14ac:dyDescent="0.25">
      <c r="E1520" s="49">
        <f t="shared" ca="1" si="46"/>
        <v>0.3920903300273626</v>
      </c>
      <c r="F1520" s="49">
        <f t="shared" ca="1" si="47"/>
        <v>238.81461688690379</v>
      </c>
    </row>
    <row r="1521" spans="5:6" x14ac:dyDescent="0.25">
      <c r="E1521" s="49">
        <f t="shared" ca="1" si="46"/>
        <v>0.93778138174166137</v>
      </c>
      <c r="F1521" s="49">
        <f t="shared" ca="1" si="47"/>
        <v>306.44596183074339</v>
      </c>
    </row>
    <row r="1522" spans="5:6" x14ac:dyDescent="0.25">
      <c r="E1522" s="49">
        <f t="shared" ca="1" si="46"/>
        <v>4.0701254968837364E-2</v>
      </c>
      <c r="F1522" s="49">
        <f t="shared" ca="1" si="47"/>
        <v>191.91532793161394</v>
      </c>
    </row>
    <row r="1523" spans="5:6" x14ac:dyDescent="0.25">
      <c r="E1523" s="49">
        <f t="shared" ca="1" si="46"/>
        <v>0.2861205538135313</v>
      </c>
      <c r="F1523" s="49">
        <f t="shared" ca="1" si="47"/>
        <v>228.97369962229214</v>
      </c>
    </row>
    <row r="1524" spans="5:6" x14ac:dyDescent="0.25">
      <c r="E1524" s="49">
        <f t="shared" ca="1" si="46"/>
        <v>0.29814094341365627</v>
      </c>
      <c r="F1524" s="49">
        <f t="shared" ca="1" si="47"/>
        <v>230.14310519418697</v>
      </c>
    </row>
    <row r="1525" spans="5:6" x14ac:dyDescent="0.25">
      <c r="E1525" s="49">
        <f t="shared" ca="1" si="46"/>
        <v>6.4176641921138589E-2</v>
      </c>
      <c r="F1525" s="49">
        <f t="shared" ca="1" si="47"/>
        <v>198.56274556610785</v>
      </c>
    </row>
    <row r="1526" spans="5:6" x14ac:dyDescent="0.25">
      <c r="E1526" s="49">
        <f t="shared" ca="1" si="46"/>
        <v>0.16912187778795218</v>
      </c>
      <c r="F1526" s="49">
        <f t="shared" ca="1" si="47"/>
        <v>216.1194273342964</v>
      </c>
    </row>
    <row r="1527" spans="5:6" x14ac:dyDescent="0.25">
      <c r="E1527" s="49">
        <f t="shared" ca="1" si="46"/>
        <v>0.10380924610406894</v>
      </c>
      <c r="F1527" s="49">
        <f t="shared" ca="1" si="47"/>
        <v>206.56083213075129</v>
      </c>
    </row>
    <row r="1528" spans="5:6" x14ac:dyDescent="0.25">
      <c r="E1528" s="49">
        <f t="shared" ca="1" si="46"/>
        <v>0.18342291399537058</v>
      </c>
      <c r="F1528" s="49">
        <f t="shared" ca="1" si="47"/>
        <v>217.89671263560732</v>
      </c>
    </row>
    <row r="1529" spans="5:6" x14ac:dyDescent="0.25">
      <c r="E1529" s="49">
        <f t="shared" ca="1" si="46"/>
        <v>0.42803979675545745</v>
      </c>
      <c r="F1529" s="49">
        <f t="shared" ca="1" si="47"/>
        <v>242.00267617188072</v>
      </c>
    </row>
    <row r="1530" spans="5:6" x14ac:dyDescent="0.25">
      <c r="E1530" s="49">
        <f t="shared" ca="1" si="46"/>
        <v>0.64760593405765887</v>
      </c>
      <c r="F1530" s="49">
        <f t="shared" ca="1" si="47"/>
        <v>261.91824349766188</v>
      </c>
    </row>
    <row r="1531" spans="5:6" x14ac:dyDescent="0.25">
      <c r="E1531" s="49">
        <f t="shared" ca="1" si="46"/>
        <v>0.99467738207503809</v>
      </c>
      <c r="F1531" s="49">
        <f t="shared" ca="1" si="47"/>
        <v>349.46633562035572</v>
      </c>
    </row>
    <row r="1532" spans="5:6" x14ac:dyDescent="0.25">
      <c r="E1532" s="49">
        <f t="shared" ca="1" si="46"/>
        <v>0.28769426171611734</v>
      </c>
      <c r="F1532" s="49">
        <f t="shared" ca="1" si="47"/>
        <v>229.12785920329</v>
      </c>
    </row>
    <row r="1533" spans="5:6" x14ac:dyDescent="0.25">
      <c r="E1533" s="49">
        <f t="shared" ca="1" si="46"/>
        <v>0.58142375882437081</v>
      </c>
      <c r="F1533" s="49">
        <f t="shared" ca="1" si="47"/>
        <v>255.64440926586218</v>
      </c>
    </row>
    <row r="1534" spans="5:6" x14ac:dyDescent="0.25">
      <c r="E1534" s="49">
        <f t="shared" ca="1" si="46"/>
        <v>0.33566180494475495</v>
      </c>
      <c r="F1534" s="49">
        <f t="shared" ca="1" si="47"/>
        <v>233.68974503354332</v>
      </c>
    </row>
    <row r="1535" spans="5:6" x14ac:dyDescent="0.25">
      <c r="E1535" s="49">
        <f t="shared" ca="1" si="46"/>
        <v>0.97455970377907597</v>
      </c>
      <c r="F1535" s="49">
        <f t="shared" ca="1" si="47"/>
        <v>323.589264806534</v>
      </c>
    </row>
    <row r="1536" spans="5:6" x14ac:dyDescent="0.25">
      <c r="E1536" s="49">
        <f t="shared" ca="1" si="46"/>
        <v>0.24714808523237652</v>
      </c>
      <c r="F1536" s="49">
        <f t="shared" ca="1" si="47"/>
        <v>225.03613381979278</v>
      </c>
    </row>
    <row r="1537" spans="5:6" x14ac:dyDescent="0.25">
      <c r="E1537" s="49">
        <f t="shared" ca="1" si="46"/>
        <v>0.481739176599564</v>
      </c>
      <c r="F1537" s="49">
        <f t="shared" ca="1" si="47"/>
        <v>246.72622776406169</v>
      </c>
    </row>
    <row r="1538" spans="5:6" x14ac:dyDescent="0.25">
      <c r="E1538" s="49">
        <f t="shared" ca="1" si="46"/>
        <v>0.50531827645965355</v>
      </c>
      <c r="F1538" s="49">
        <f t="shared" ca="1" si="47"/>
        <v>248.8051180721142</v>
      </c>
    </row>
    <row r="1539" spans="5:6" x14ac:dyDescent="0.25">
      <c r="E1539" s="49">
        <f t="shared" ca="1" si="46"/>
        <v>0.24024517971825765</v>
      </c>
      <c r="F1539" s="49">
        <f t="shared" ca="1" si="47"/>
        <v>224.31087223151661</v>
      </c>
    </row>
    <row r="1540" spans="5:6" x14ac:dyDescent="0.25">
      <c r="E1540" s="49">
        <f t="shared" ref="E1540:E1603" ca="1" si="48">RAND()</f>
        <v>0.18129028944568737</v>
      </c>
      <c r="F1540" s="49">
        <f t="shared" ref="F1540:F1603" ca="1" si="49">_xlfn.GAMMA.INV(E1540,$C$3,$C$4)</f>
        <v>217.63674884739444</v>
      </c>
    </row>
    <row r="1541" spans="5:6" x14ac:dyDescent="0.25">
      <c r="E1541" s="49">
        <f t="shared" ca="1" si="48"/>
        <v>0.53955961569849242</v>
      </c>
      <c r="F1541" s="49">
        <f t="shared" ca="1" si="49"/>
        <v>251.84974903558862</v>
      </c>
    </row>
    <row r="1542" spans="5:6" x14ac:dyDescent="0.25">
      <c r="E1542" s="49">
        <f t="shared" ca="1" si="48"/>
        <v>5.6194567051694344E-2</v>
      </c>
      <c r="F1542" s="49">
        <f t="shared" ca="1" si="49"/>
        <v>196.5425749748216</v>
      </c>
    </row>
    <row r="1543" spans="5:6" x14ac:dyDescent="0.25">
      <c r="E1543" s="49">
        <f t="shared" ca="1" si="48"/>
        <v>0.90213066677713105</v>
      </c>
      <c r="F1543" s="49">
        <f t="shared" ca="1" si="49"/>
        <v>296.72960457921539</v>
      </c>
    </row>
    <row r="1544" spans="5:6" x14ac:dyDescent="0.25">
      <c r="E1544" s="49">
        <f t="shared" ca="1" si="48"/>
        <v>0.80558608088851125</v>
      </c>
      <c r="F1544" s="49">
        <f t="shared" ca="1" si="49"/>
        <v>279.93344295406189</v>
      </c>
    </row>
    <row r="1545" spans="5:6" x14ac:dyDescent="0.25">
      <c r="E1545" s="49">
        <f t="shared" ca="1" si="48"/>
        <v>0.76070883913729648</v>
      </c>
      <c r="F1545" s="49">
        <f t="shared" ca="1" si="49"/>
        <v>274.13334345860284</v>
      </c>
    </row>
    <row r="1546" spans="5:6" x14ac:dyDescent="0.25">
      <c r="E1546" s="49">
        <f t="shared" ca="1" si="48"/>
        <v>8.9390777657783027E-2</v>
      </c>
      <c r="F1546" s="49">
        <f t="shared" ca="1" si="49"/>
        <v>203.9466678749346</v>
      </c>
    </row>
    <row r="1547" spans="5:6" x14ac:dyDescent="0.25">
      <c r="E1547" s="49">
        <f t="shared" ca="1" si="48"/>
        <v>0.88951747060374919</v>
      </c>
      <c r="F1547" s="49">
        <f t="shared" ca="1" si="49"/>
        <v>293.97144978707763</v>
      </c>
    </row>
    <row r="1548" spans="5:6" x14ac:dyDescent="0.25">
      <c r="E1548" s="49">
        <f t="shared" ca="1" si="48"/>
        <v>0.63993911070624265</v>
      </c>
      <c r="F1548" s="49">
        <f t="shared" ca="1" si="49"/>
        <v>261.16843139767309</v>
      </c>
    </row>
    <row r="1549" spans="5:6" x14ac:dyDescent="0.25">
      <c r="E1549" s="49">
        <f t="shared" ca="1" si="48"/>
        <v>0.93160900251176859</v>
      </c>
      <c r="F1549" s="49">
        <f t="shared" ca="1" si="49"/>
        <v>304.48601766104076</v>
      </c>
    </row>
    <row r="1550" spans="5:6" x14ac:dyDescent="0.25">
      <c r="E1550" s="49">
        <f t="shared" ca="1" si="48"/>
        <v>0.92650612572631641</v>
      </c>
      <c r="F1550" s="49">
        <f t="shared" ca="1" si="49"/>
        <v>302.97203940872566</v>
      </c>
    </row>
    <row r="1551" spans="5:6" x14ac:dyDescent="0.25">
      <c r="E1551" s="49">
        <f t="shared" ca="1" si="48"/>
        <v>9.8103703045970825E-2</v>
      </c>
      <c r="F1551" s="49">
        <f t="shared" ca="1" si="49"/>
        <v>205.55769037223857</v>
      </c>
    </row>
    <row r="1552" spans="5:6" x14ac:dyDescent="0.25">
      <c r="E1552" s="49">
        <f t="shared" ca="1" si="48"/>
        <v>0.87159881724541899</v>
      </c>
      <c r="F1552" s="49">
        <f t="shared" ca="1" si="49"/>
        <v>290.4417611590498</v>
      </c>
    </row>
    <row r="1553" spans="5:6" x14ac:dyDescent="0.25">
      <c r="E1553" s="49">
        <f t="shared" ca="1" si="48"/>
        <v>0.45318871140032257</v>
      </c>
      <c r="F1553" s="49">
        <f t="shared" ca="1" si="49"/>
        <v>244.21641253265105</v>
      </c>
    </row>
    <row r="1554" spans="5:6" x14ac:dyDescent="0.25">
      <c r="E1554" s="49">
        <f t="shared" ca="1" si="48"/>
        <v>0.96450241619689669</v>
      </c>
      <c r="F1554" s="49">
        <f t="shared" ca="1" si="49"/>
        <v>317.46367205255137</v>
      </c>
    </row>
    <row r="1555" spans="5:6" x14ac:dyDescent="0.25">
      <c r="E1555" s="49">
        <f t="shared" ca="1" si="48"/>
        <v>0.53292238151127347</v>
      </c>
      <c r="F1555" s="49">
        <f t="shared" ca="1" si="49"/>
        <v>251.25632179561001</v>
      </c>
    </row>
    <row r="1556" spans="5:6" x14ac:dyDescent="0.25">
      <c r="E1556" s="49">
        <f t="shared" ca="1" si="48"/>
        <v>0.36728976181808393</v>
      </c>
      <c r="F1556" s="49">
        <f t="shared" ca="1" si="49"/>
        <v>236.58582017832958</v>
      </c>
    </row>
    <row r="1557" spans="5:6" x14ac:dyDescent="0.25">
      <c r="E1557" s="49">
        <f t="shared" ca="1" si="48"/>
        <v>0.38017271465764502</v>
      </c>
      <c r="F1557" s="49">
        <f t="shared" ca="1" si="49"/>
        <v>237.74739440034952</v>
      </c>
    </row>
    <row r="1558" spans="5:6" x14ac:dyDescent="0.25">
      <c r="E1558" s="49">
        <f t="shared" ca="1" si="48"/>
        <v>0.26917250450524133</v>
      </c>
      <c r="F1558" s="49">
        <f t="shared" ca="1" si="49"/>
        <v>227.29130386372526</v>
      </c>
    </row>
    <row r="1559" spans="5:6" x14ac:dyDescent="0.25">
      <c r="E1559" s="49">
        <f t="shared" ca="1" si="48"/>
        <v>0.39418932068243184</v>
      </c>
      <c r="F1559" s="49">
        <f t="shared" ca="1" si="49"/>
        <v>239.00194233331587</v>
      </c>
    </row>
    <row r="1560" spans="5:6" x14ac:dyDescent="0.25">
      <c r="E1560" s="49">
        <f t="shared" ca="1" si="48"/>
        <v>0.9716190803878636</v>
      </c>
      <c r="F1560" s="49">
        <f t="shared" ca="1" si="49"/>
        <v>321.60770123314086</v>
      </c>
    </row>
    <row r="1561" spans="5:6" x14ac:dyDescent="0.25">
      <c r="E1561" s="49">
        <f t="shared" ca="1" si="48"/>
        <v>0.10862316533315686</v>
      </c>
      <c r="F1561" s="49">
        <f t="shared" ca="1" si="49"/>
        <v>207.3789693789285</v>
      </c>
    </row>
    <row r="1562" spans="5:6" x14ac:dyDescent="0.25">
      <c r="E1562" s="49">
        <f t="shared" ca="1" si="48"/>
        <v>0.1897971258672515</v>
      </c>
      <c r="F1562" s="49">
        <f t="shared" ca="1" si="49"/>
        <v>218.66391407559536</v>
      </c>
    </row>
    <row r="1563" spans="5:6" x14ac:dyDescent="0.25">
      <c r="E1563" s="49">
        <f t="shared" ca="1" si="48"/>
        <v>0.20738062464688567</v>
      </c>
      <c r="F1563" s="49">
        <f t="shared" ca="1" si="49"/>
        <v>220.71083082623636</v>
      </c>
    </row>
    <row r="1564" spans="5:6" x14ac:dyDescent="0.25">
      <c r="E1564" s="49">
        <f t="shared" ca="1" si="48"/>
        <v>0.85358107925739102</v>
      </c>
      <c r="F1564" s="49">
        <f t="shared" ca="1" si="49"/>
        <v>287.24716018763093</v>
      </c>
    </row>
    <row r="1565" spans="5:6" x14ac:dyDescent="0.25">
      <c r="E1565" s="49">
        <f t="shared" ca="1" si="48"/>
        <v>0.29174596889081772</v>
      </c>
      <c r="F1565" s="49">
        <f t="shared" ca="1" si="49"/>
        <v>229.5232618940851</v>
      </c>
    </row>
    <row r="1566" spans="5:6" x14ac:dyDescent="0.25">
      <c r="E1566" s="49">
        <f t="shared" ca="1" si="48"/>
        <v>0.79720445135991402</v>
      </c>
      <c r="F1566" s="49">
        <f t="shared" ca="1" si="49"/>
        <v>278.78846092873999</v>
      </c>
    </row>
    <row r="1567" spans="5:6" x14ac:dyDescent="0.25">
      <c r="E1567" s="49">
        <f t="shared" ca="1" si="48"/>
        <v>9.4407787326114323E-2</v>
      </c>
      <c r="F1567" s="49">
        <f t="shared" ca="1" si="49"/>
        <v>204.88671664388903</v>
      </c>
    </row>
    <row r="1568" spans="5:6" x14ac:dyDescent="0.25">
      <c r="E1568" s="49">
        <f t="shared" ca="1" si="48"/>
        <v>0.94783001527166988</v>
      </c>
      <c r="F1568" s="49">
        <f t="shared" ca="1" si="49"/>
        <v>310.01099760546896</v>
      </c>
    </row>
    <row r="1569" spans="5:6" x14ac:dyDescent="0.25">
      <c r="E1569" s="49">
        <f t="shared" ca="1" si="48"/>
        <v>0.80268507976351755</v>
      </c>
      <c r="F1569" s="49">
        <f t="shared" ca="1" si="49"/>
        <v>279.53348326627918</v>
      </c>
    </row>
    <row r="1570" spans="5:6" x14ac:dyDescent="0.25">
      <c r="E1570" s="49">
        <f t="shared" ca="1" si="48"/>
        <v>0.66771991875717318</v>
      </c>
      <c r="F1570" s="49">
        <f t="shared" ca="1" si="49"/>
        <v>263.92144079097466</v>
      </c>
    </row>
    <row r="1571" spans="5:6" x14ac:dyDescent="0.25">
      <c r="E1571" s="49">
        <f t="shared" ca="1" si="48"/>
        <v>0.25722988531589985</v>
      </c>
      <c r="F1571" s="49">
        <f t="shared" ca="1" si="49"/>
        <v>226.07899133895515</v>
      </c>
    </row>
    <row r="1572" spans="5:6" x14ac:dyDescent="0.25">
      <c r="E1572" s="49">
        <f t="shared" ca="1" si="48"/>
        <v>0.44429691644289893</v>
      </c>
      <c r="F1572" s="49">
        <f t="shared" ca="1" si="49"/>
        <v>243.43453194133582</v>
      </c>
    </row>
    <row r="1573" spans="5:6" x14ac:dyDescent="0.25">
      <c r="E1573" s="49">
        <f t="shared" ca="1" si="48"/>
        <v>0.7796441651679038</v>
      </c>
      <c r="F1573" s="49">
        <f t="shared" ca="1" si="49"/>
        <v>276.48698922566376</v>
      </c>
    </row>
    <row r="1574" spans="5:6" x14ac:dyDescent="0.25">
      <c r="E1574" s="49">
        <f t="shared" ca="1" si="48"/>
        <v>0.66762186084959685</v>
      </c>
      <c r="F1574" s="49">
        <f t="shared" ca="1" si="49"/>
        <v>263.91153879009391</v>
      </c>
    </row>
    <row r="1575" spans="5:6" x14ac:dyDescent="0.25">
      <c r="E1575" s="49">
        <f t="shared" ca="1" si="48"/>
        <v>0.8760939589794331</v>
      </c>
      <c r="F1575" s="49">
        <f t="shared" ca="1" si="49"/>
        <v>291.29033275714079</v>
      </c>
    </row>
    <row r="1576" spans="5:6" x14ac:dyDescent="0.25">
      <c r="E1576" s="49">
        <f t="shared" ca="1" si="48"/>
        <v>0.3219840799634871</v>
      </c>
      <c r="F1576" s="49">
        <f t="shared" ca="1" si="49"/>
        <v>232.41302451243868</v>
      </c>
    </row>
    <row r="1577" spans="5:6" x14ac:dyDescent="0.25">
      <c r="E1577" s="49">
        <f t="shared" ca="1" si="48"/>
        <v>0.52968262632013074</v>
      </c>
      <c r="F1577" s="49">
        <f t="shared" ca="1" si="49"/>
        <v>250.96730483678351</v>
      </c>
    </row>
    <row r="1578" spans="5:6" x14ac:dyDescent="0.25">
      <c r="E1578" s="49">
        <f t="shared" ca="1" si="48"/>
        <v>0.54767922513551692</v>
      </c>
      <c r="F1578" s="49">
        <f t="shared" ca="1" si="49"/>
        <v>252.57834508658709</v>
      </c>
    </row>
    <row r="1579" spans="5:6" x14ac:dyDescent="0.25">
      <c r="E1579" s="49">
        <f t="shared" ca="1" si="48"/>
        <v>0.75468621614313613</v>
      </c>
      <c r="F1579" s="49">
        <f t="shared" ca="1" si="49"/>
        <v>273.40914556964339</v>
      </c>
    </row>
    <row r="1580" spans="5:6" x14ac:dyDescent="0.25">
      <c r="E1580" s="49">
        <f t="shared" ca="1" si="48"/>
        <v>0.60310668037475978</v>
      </c>
      <c r="F1580" s="49">
        <f t="shared" ca="1" si="49"/>
        <v>257.65528052676069</v>
      </c>
    </row>
    <row r="1581" spans="5:6" x14ac:dyDescent="0.25">
      <c r="E1581" s="49">
        <f t="shared" ca="1" si="48"/>
        <v>0.77766459907244578</v>
      </c>
      <c r="F1581" s="49">
        <f t="shared" ca="1" si="49"/>
        <v>276.23509044031289</v>
      </c>
    </row>
    <row r="1582" spans="5:6" x14ac:dyDescent="0.25">
      <c r="E1582" s="49">
        <f t="shared" ca="1" si="48"/>
        <v>0.26746054959285315</v>
      </c>
      <c r="F1582" s="49">
        <f t="shared" ca="1" si="49"/>
        <v>227.11895989020741</v>
      </c>
    </row>
    <row r="1583" spans="5:6" x14ac:dyDescent="0.25">
      <c r="E1583" s="49">
        <f t="shared" ca="1" si="48"/>
        <v>0.62009568705510643</v>
      </c>
      <c r="F1583" s="49">
        <f t="shared" ca="1" si="49"/>
        <v>259.25876734464771</v>
      </c>
    </row>
    <row r="1584" spans="5:6" x14ac:dyDescent="0.25">
      <c r="E1584" s="49">
        <f t="shared" ca="1" si="48"/>
        <v>0.85248162741835642</v>
      </c>
      <c r="F1584" s="49">
        <f t="shared" ca="1" si="49"/>
        <v>287.06179077322452</v>
      </c>
    </row>
    <row r="1585" spans="5:6" x14ac:dyDescent="0.25">
      <c r="E1585" s="49">
        <f t="shared" ca="1" si="48"/>
        <v>0.61611170176743391</v>
      </c>
      <c r="F1585" s="49">
        <f t="shared" ca="1" si="49"/>
        <v>258.88030961890149</v>
      </c>
    </row>
    <row r="1586" spans="5:6" x14ac:dyDescent="0.25">
      <c r="E1586" s="49">
        <f t="shared" ca="1" si="48"/>
        <v>9.8446338106819575E-2</v>
      </c>
      <c r="F1586" s="49">
        <f t="shared" ca="1" si="49"/>
        <v>205.61902241056782</v>
      </c>
    </row>
    <row r="1587" spans="5:6" x14ac:dyDescent="0.25">
      <c r="E1587" s="49">
        <f t="shared" ca="1" si="48"/>
        <v>0.84882596882385175</v>
      </c>
      <c r="F1587" s="49">
        <f t="shared" ca="1" si="49"/>
        <v>286.4525619845694</v>
      </c>
    </row>
    <row r="1588" spans="5:6" x14ac:dyDescent="0.25">
      <c r="E1588" s="49">
        <f t="shared" ca="1" si="48"/>
        <v>0.27035115056599213</v>
      </c>
      <c r="F1588" s="49">
        <f t="shared" ca="1" si="49"/>
        <v>227.40969043552565</v>
      </c>
    </row>
    <row r="1589" spans="5:6" x14ac:dyDescent="0.25">
      <c r="E1589" s="49">
        <f t="shared" ca="1" si="48"/>
        <v>0.90250035015233809</v>
      </c>
      <c r="F1589" s="49">
        <f t="shared" ca="1" si="49"/>
        <v>296.81452282810375</v>
      </c>
    </row>
    <row r="1590" spans="5:6" x14ac:dyDescent="0.25">
      <c r="E1590" s="49">
        <f t="shared" ca="1" si="48"/>
        <v>0.50089716600347411</v>
      </c>
      <c r="F1590" s="49">
        <f t="shared" ca="1" si="49"/>
        <v>248.41453129278244</v>
      </c>
    </row>
    <row r="1591" spans="5:6" x14ac:dyDescent="0.25">
      <c r="E1591" s="49">
        <f t="shared" ca="1" si="48"/>
        <v>1.1844685904837449E-2</v>
      </c>
      <c r="F1591" s="49">
        <f t="shared" ca="1" si="49"/>
        <v>176.9541915611714</v>
      </c>
    </row>
    <row r="1592" spans="5:6" x14ac:dyDescent="0.25">
      <c r="E1592" s="49">
        <f t="shared" ca="1" si="48"/>
        <v>2.1378843060013697E-3</v>
      </c>
      <c r="F1592" s="49">
        <f t="shared" ca="1" si="49"/>
        <v>160.82799353962727</v>
      </c>
    </row>
    <row r="1593" spans="5:6" x14ac:dyDescent="0.25">
      <c r="E1593" s="49">
        <f t="shared" ca="1" si="48"/>
        <v>4.7702230463023576E-2</v>
      </c>
      <c r="F1593" s="49">
        <f t="shared" ca="1" si="49"/>
        <v>194.14564574262619</v>
      </c>
    </row>
    <row r="1594" spans="5:6" x14ac:dyDescent="0.25">
      <c r="E1594" s="49">
        <f t="shared" ca="1" si="48"/>
        <v>0.73527463811587446</v>
      </c>
      <c r="F1594" s="49">
        <f t="shared" ca="1" si="49"/>
        <v>271.14536125486677</v>
      </c>
    </row>
    <row r="1595" spans="5:6" x14ac:dyDescent="0.25">
      <c r="E1595" s="49">
        <f t="shared" ca="1" si="48"/>
        <v>9.7222019929638859E-2</v>
      </c>
      <c r="F1595" s="49">
        <f t="shared" ca="1" si="49"/>
        <v>205.39920062732293</v>
      </c>
    </row>
    <row r="1596" spans="5:6" x14ac:dyDescent="0.25">
      <c r="E1596" s="49">
        <f t="shared" ca="1" si="48"/>
        <v>0.48888188223132101</v>
      </c>
      <c r="F1596" s="49">
        <f t="shared" ca="1" si="49"/>
        <v>247.35500833378896</v>
      </c>
    </row>
    <row r="1597" spans="5:6" x14ac:dyDescent="0.25">
      <c r="E1597" s="49">
        <f t="shared" ca="1" si="48"/>
        <v>0.53272532250406635</v>
      </c>
      <c r="F1597" s="49">
        <f t="shared" ca="1" si="49"/>
        <v>251.2387305618326</v>
      </c>
    </row>
    <row r="1598" spans="5:6" x14ac:dyDescent="0.25">
      <c r="E1598" s="49">
        <f t="shared" ca="1" si="48"/>
        <v>0.13242330540819203</v>
      </c>
      <c r="F1598" s="49">
        <f t="shared" ca="1" si="49"/>
        <v>211.11033597230482</v>
      </c>
    </row>
    <row r="1599" spans="5:6" x14ac:dyDescent="0.25">
      <c r="E1599" s="49">
        <f t="shared" ca="1" si="48"/>
        <v>0.83514155153825431</v>
      </c>
      <c r="F1599" s="49">
        <f t="shared" ca="1" si="49"/>
        <v>284.26191103432262</v>
      </c>
    </row>
    <row r="1600" spans="5:6" x14ac:dyDescent="0.25">
      <c r="E1600" s="49">
        <f t="shared" ca="1" si="48"/>
        <v>0.89129952313593186</v>
      </c>
      <c r="F1600" s="49">
        <f t="shared" ca="1" si="49"/>
        <v>294.34583632684553</v>
      </c>
    </row>
    <row r="1601" spans="5:6" x14ac:dyDescent="0.25">
      <c r="E1601" s="49">
        <f t="shared" ca="1" si="48"/>
        <v>0.35791381463935645</v>
      </c>
      <c r="F1601" s="49">
        <f t="shared" ca="1" si="49"/>
        <v>235.73445303903807</v>
      </c>
    </row>
    <row r="1602" spans="5:6" x14ac:dyDescent="0.25">
      <c r="E1602" s="49">
        <f t="shared" ca="1" si="48"/>
        <v>1.9043950475854499E-2</v>
      </c>
      <c r="F1602" s="49">
        <f t="shared" ca="1" si="49"/>
        <v>182.27877157635623</v>
      </c>
    </row>
    <row r="1603" spans="5:6" x14ac:dyDescent="0.25">
      <c r="E1603" s="49">
        <f t="shared" ca="1" si="48"/>
        <v>0.6671199273648738</v>
      </c>
      <c r="F1603" s="49">
        <f t="shared" ca="1" si="49"/>
        <v>263.86087494608159</v>
      </c>
    </row>
    <row r="1604" spans="5:6" x14ac:dyDescent="0.25">
      <c r="E1604" s="49">
        <f t="shared" ref="E1604:E1667" ca="1" si="50">RAND()</f>
        <v>0.40699457080020129</v>
      </c>
      <c r="F1604" s="49">
        <f t="shared" ref="F1604:F1667" ca="1" si="51">_xlfn.GAMMA.INV(E1604,$C$3,$C$4)</f>
        <v>240.14115881824185</v>
      </c>
    </row>
    <row r="1605" spans="5:6" x14ac:dyDescent="0.25">
      <c r="E1605" s="49">
        <f t="shared" ca="1" si="50"/>
        <v>0.48162329004618198</v>
      </c>
      <c r="F1605" s="49">
        <f t="shared" ca="1" si="51"/>
        <v>246.71603123714422</v>
      </c>
    </row>
    <row r="1606" spans="5:6" x14ac:dyDescent="0.25">
      <c r="E1606" s="49">
        <f t="shared" ca="1" si="50"/>
        <v>6.2700119119042164E-2</v>
      </c>
      <c r="F1606" s="49">
        <f t="shared" ca="1" si="51"/>
        <v>198.20345053560035</v>
      </c>
    </row>
    <row r="1607" spans="5:6" x14ac:dyDescent="0.25">
      <c r="E1607" s="49">
        <f t="shared" ca="1" si="50"/>
        <v>0.98158569550258978</v>
      </c>
      <c r="F1607" s="49">
        <f t="shared" ca="1" si="51"/>
        <v>329.29053305067265</v>
      </c>
    </row>
    <row r="1608" spans="5:6" x14ac:dyDescent="0.25">
      <c r="E1608" s="49">
        <f t="shared" ca="1" si="50"/>
        <v>0.84301864652871183</v>
      </c>
      <c r="F1608" s="49">
        <f t="shared" ca="1" si="51"/>
        <v>285.50625980771048</v>
      </c>
    </row>
    <row r="1609" spans="5:6" x14ac:dyDescent="0.25">
      <c r="E1609" s="49">
        <f t="shared" ca="1" si="50"/>
        <v>0.3772301396855654</v>
      </c>
      <c r="F1609" s="49">
        <f t="shared" ca="1" si="51"/>
        <v>237.48285449054251</v>
      </c>
    </row>
    <row r="1610" spans="5:6" x14ac:dyDescent="0.25">
      <c r="E1610" s="49">
        <f t="shared" ca="1" si="50"/>
        <v>0.2091629314106509</v>
      </c>
      <c r="F1610" s="49">
        <f t="shared" ca="1" si="51"/>
        <v>220.91311593453213</v>
      </c>
    </row>
    <row r="1611" spans="5:6" x14ac:dyDescent="0.25">
      <c r="E1611" s="49">
        <f t="shared" ca="1" si="50"/>
        <v>0.4772576258661726</v>
      </c>
      <c r="F1611" s="49">
        <f t="shared" ca="1" si="51"/>
        <v>246.33200662872053</v>
      </c>
    </row>
    <row r="1612" spans="5:6" x14ac:dyDescent="0.25">
      <c r="E1612" s="49">
        <f t="shared" ca="1" si="50"/>
        <v>0.25379590782768857</v>
      </c>
      <c r="F1612" s="49">
        <f t="shared" ca="1" si="51"/>
        <v>225.72587683783919</v>
      </c>
    </row>
    <row r="1613" spans="5:6" x14ac:dyDescent="0.25">
      <c r="E1613" s="49">
        <f t="shared" ca="1" si="50"/>
        <v>0.45349158846669635</v>
      </c>
      <c r="F1613" s="49">
        <f t="shared" ca="1" si="51"/>
        <v>244.24303622955716</v>
      </c>
    </row>
    <row r="1614" spans="5:6" x14ac:dyDescent="0.25">
      <c r="E1614" s="49">
        <f t="shared" ca="1" si="50"/>
        <v>0.65217619166641316</v>
      </c>
      <c r="F1614" s="49">
        <f t="shared" ca="1" si="51"/>
        <v>262.36867321489507</v>
      </c>
    </row>
    <row r="1615" spans="5:6" x14ac:dyDescent="0.25">
      <c r="E1615" s="49">
        <f t="shared" ca="1" si="50"/>
        <v>0.43764268336386647</v>
      </c>
      <c r="F1615" s="49">
        <f t="shared" ca="1" si="51"/>
        <v>242.84891323713435</v>
      </c>
    </row>
    <row r="1616" spans="5:6" x14ac:dyDescent="0.25">
      <c r="E1616" s="49">
        <f t="shared" ca="1" si="50"/>
        <v>0.8389563444138074</v>
      </c>
      <c r="F1616" s="49">
        <f t="shared" ca="1" si="51"/>
        <v>284.85912508506999</v>
      </c>
    </row>
    <row r="1617" spans="5:6" x14ac:dyDescent="0.25">
      <c r="E1617" s="49">
        <f t="shared" ca="1" si="50"/>
        <v>0.29902294839613519</v>
      </c>
      <c r="F1617" s="49">
        <f t="shared" ca="1" si="51"/>
        <v>230.22820208261999</v>
      </c>
    </row>
    <row r="1618" spans="5:6" x14ac:dyDescent="0.25">
      <c r="E1618" s="49">
        <f t="shared" ca="1" si="50"/>
        <v>0.39110414435857555</v>
      </c>
      <c r="F1618" s="49">
        <f t="shared" ca="1" si="51"/>
        <v>238.72654180553639</v>
      </c>
    </row>
    <row r="1619" spans="5:6" x14ac:dyDescent="0.25">
      <c r="E1619" s="49">
        <f t="shared" ca="1" si="50"/>
        <v>0.40175697862545345</v>
      </c>
      <c r="F1619" s="49">
        <f t="shared" ca="1" si="51"/>
        <v>239.67590346379569</v>
      </c>
    </row>
    <row r="1620" spans="5:6" x14ac:dyDescent="0.25">
      <c r="E1620" s="49">
        <f t="shared" ca="1" si="50"/>
        <v>0.24291645535282647</v>
      </c>
      <c r="F1620" s="49">
        <f t="shared" ca="1" si="51"/>
        <v>224.59266448936094</v>
      </c>
    </row>
    <row r="1621" spans="5:6" x14ac:dyDescent="0.25">
      <c r="E1621" s="49">
        <f t="shared" ca="1" si="50"/>
        <v>0.99350036726667557</v>
      </c>
      <c r="F1621" s="49">
        <f t="shared" ca="1" si="51"/>
        <v>346.37382942819323</v>
      </c>
    </row>
    <row r="1622" spans="5:6" x14ac:dyDescent="0.25">
      <c r="E1622" s="49">
        <f t="shared" ca="1" si="50"/>
        <v>0.21768236440865263</v>
      </c>
      <c r="F1622" s="49">
        <f t="shared" ca="1" si="51"/>
        <v>221.86803919720307</v>
      </c>
    </row>
    <row r="1623" spans="5:6" x14ac:dyDescent="0.25">
      <c r="E1623" s="49">
        <f t="shared" ca="1" si="50"/>
        <v>0.20934399537727955</v>
      </c>
      <c r="F1623" s="49">
        <f t="shared" ca="1" si="51"/>
        <v>220.93361603312263</v>
      </c>
    </row>
    <row r="1624" spans="5:6" x14ac:dyDescent="0.25">
      <c r="E1624" s="49">
        <f t="shared" ca="1" si="50"/>
        <v>0.94058793382499395</v>
      </c>
      <c r="F1624" s="49">
        <f t="shared" ca="1" si="51"/>
        <v>307.39051770180663</v>
      </c>
    </row>
    <row r="1625" spans="5:6" x14ac:dyDescent="0.25">
      <c r="E1625" s="49">
        <f t="shared" ca="1" si="50"/>
        <v>0.54049546652091529</v>
      </c>
      <c r="F1625" s="49">
        <f t="shared" ca="1" si="51"/>
        <v>251.93357291721446</v>
      </c>
    </row>
    <row r="1626" spans="5:6" x14ac:dyDescent="0.25">
      <c r="E1626" s="49">
        <f t="shared" ca="1" si="50"/>
        <v>0.61213909194891913</v>
      </c>
      <c r="F1626" s="49">
        <f t="shared" ca="1" si="51"/>
        <v>258.5044557375021</v>
      </c>
    </row>
    <row r="1627" spans="5:6" x14ac:dyDescent="0.25">
      <c r="E1627" s="49">
        <f t="shared" ca="1" si="50"/>
        <v>0.70021634174616387</v>
      </c>
      <c r="F1627" s="49">
        <f t="shared" ca="1" si="51"/>
        <v>267.28741631547899</v>
      </c>
    </row>
    <row r="1628" spans="5:6" x14ac:dyDescent="0.25">
      <c r="E1628" s="49">
        <f t="shared" ca="1" si="50"/>
        <v>0.75019564554941964</v>
      </c>
      <c r="F1628" s="49">
        <f t="shared" ca="1" si="51"/>
        <v>272.87619038596068</v>
      </c>
    </row>
    <row r="1629" spans="5:6" x14ac:dyDescent="0.25">
      <c r="E1629" s="49">
        <f t="shared" ca="1" si="50"/>
        <v>4.7389699642186311E-4</v>
      </c>
      <c r="F1629" s="49">
        <f t="shared" ca="1" si="51"/>
        <v>149.3638346211458</v>
      </c>
    </row>
    <row r="1630" spans="5:6" x14ac:dyDescent="0.25">
      <c r="E1630" s="49">
        <f t="shared" ca="1" si="50"/>
        <v>0.73095249731629863</v>
      </c>
      <c r="F1630" s="49">
        <f t="shared" ca="1" si="51"/>
        <v>270.65474769603361</v>
      </c>
    </row>
    <row r="1631" spans="5:6" x14ac:dyDescent="0.25">
      <c r="E1631" s="49">
        <f t="shared" ca="1" si="50"/>
        <v>0.17517744329837426</v>
      </c>
      <c r="F1631" s="49">
        <f t="shared" ca="1" si="51"/>
        <v>216.8819792033338</v>
      </c>
    </row>
    <row r="1632" spans="5:6" x14ac:dyDescent="0.25">
      <c r="E1632" s="49">
        <f t="shared" ca="1" si="50"/>
        <v>0.82550365488301825</v>
      </c>
      <c r="F1632" s="49">
        <f t="shared" ca="1" si="51"/>
        <v>282.79529359850977</v>
      </c>
    </row>
    <row r="1633" spans="5:6" x14ac:dyDescent="0.25">
      <c r="E1633" s="49">
        <f t="shared" ca="1" si="50"/>
        <v>3.4544609913500279E-2</v>
      </c>
      <c r="F1633" s="49">
        <f t="shared" ca="1" si="51"/>
        <v>189.69732004001867</v>
      </c>
    </row>
    <row r="1634" spans="5:6" x14ac:dyDescent="0.25">
      <c r="E1634" s="49">
        <f t="shared" ca="1" si="50"/>
        <v>0.89620678028797818</v>
      </c>
      <c r="F1634" s="49">
        <f t="shared" ca="1" si="51"/>
        <v>295.40185736748253</v>
      </c>
    </row>
    <row r="1635" spans="5:6" x14ac:dyDescent="0.25">
      <c r="E1635" s="49">
        <f t="shared" ca="1" si="50"/>
        <v>0.31503398243699421</v>
      </c>
      <c r="F1635" s="49">
        <f t="shared" ca="1" si="51"/>
        <v>231.75757223545503</v>
      </c>
    </row>
    <row r="1636" spans="5:6" x14ac:dyDescent="0.25">
      <c r="E1636" s="49">
        <f t="shared" ca="1" si="50"/>
        <v>0.19986184973106103</v>
      </c>
      <c r="F1636" s="49">
        <f t="shared" ca="1" si="51"/>
        <v>219.84732081408711</v>
      </c>
    </row>
    <row r="1637" spans="5:6" x14ac:dyDescent="0.25">
      <c r="E1637" s="49">
        <f t="shared" ca="1" si="50"/>
        <v>0.3920173321702497</v>
      </c>
      <c r="F1637" s="49">
        <f t="shared" ca="1" si="51"/>
        <v>238.80809891832141</v>
      </c>
    </row>
    <row r="1638" spans="5:6" x14ac:dyDescent="0.25">
      <c r="E1638" s="49">
        <f t="shared" ca="1" si="50"/>
        <v>0.58793762525229298</v>
      </c>
      <c r="F1638" s="49">
        <f t="shared" ca="1" si="51"/>
        <v>256.2446992137418</v>
      </c>
    </row>
    <row r="1639" spans="5:6" x14ac:dyDescent="0.25">
      <c r="E1639" s="49">
        <f t="shared" ca="1" si="50"/>
        <v>0.78260979184603963</v>
      </c>
      <c r="F1639" s="49">
        <f t="shared" ca="1" si="51"/>
        <v>276.86709223227103</v>
      </c>
    </row>
    <row r="1640" spans="5:6" x14ac:dyDescent="0.25">
      <c r="E1640" s="49">
        <f t="shared" ca="1" si="50"/>
        <v>0.48437778678682475</v>
      </c>
      <c r="F1640" s="49">
        <f t="shared" ca="1" si="51"/>
        <v>246.95843259195186</v>
      </c>
    </row>
    <row r="1641" spans="5:6" x14ac:dyDescent="0.25">
      <c r="E1641" s="49">
        <f t="shared" ca="1" si="50"/>
        <v>8.1244931010441057E-2</v>
      </c>
      <c r="F1641" s="49">
        <f t="shared" ca="1" si="51"/>
        <v>202.33972860782779</v>
      </c>
    </row>
    <row r="1642" spans="5:6" x14ac:dyDescent="0.25">
      <c r="E1642" s="49">
        <f t="shared" ca="1" si="50"/>
        <v>0.49290331236072937</v>
      </c>
      <c r="F1642" s="49">
        <f t="shared" ca="1" si="51"/>
        <v>247.70933816806351</v>
      </c>
    </row>
    <row r="1643" spans="5:6" x14ac:dyDescent="0.25">
      <c r="E1643" s="49">
        <f t="shared" ca="1" si="50"/>
        <v>0.303328802033209</v>
      </c>
      <c r="F1643" s="49">
        <f t="shared" ca="1" si="51"/>
        <v>230.64231745849045</v>
      </c>
    </row>
    <row r="1644" spans="5:6" x14ac:dyDescent="0.25">
      <c r="E1644" s="49">
        <f t="shared" ca="1" si="50"/>
        <v>5.5383514190955108E-2</v>
      </c>
      <c r="F1644" s="49">
        <f t="shared" ca="1" si="51"/>
        <v>196.32576779413546</v>
      </c>
    </row>
    <row r="1645" spans="5:6" x14ac:dyDescent="0.25">
      <c r="E1645" s="49">
        <f t="shared" ca="1" si="50"/>
        <v>0.23974836197137339</v>
      </c>
      <c r="F1645" s="49">
        <f t="shared" ca="1" si="51"/>
        <v>224.25830176023854</v>
      </c>
    </row>
    <row r="1646" spans="5:6" x14ac:dyDescent="0.25">
      <c r="E1646" s="49">
        <f t="shared" ca="1" si="50"/>
        <v>0.4473442985461008</v>
      </c>
      <c r="F1646" s="49">
        <f t="shared" ca="1" si="51"/>
        <v>243.70256551162134</v>
      </c>
    </row>
    <row r="1647" spans="5:6" x14ac:dyDescent="0.25">
      <c r="E1647" s="49">
        <f t="shared" ca="1" si="50"/>
        <v>0.36134373070041392</v>
      </c>
      <c r="F1647" s="49">
        <f t="shared" ca="1" si="51"/>
        <v>236.04653340565815</v>
      </c>
    </row>
    <row r="1648" spans="5:6" x14ac:dyDescent="0.25">
      <c r="E1648" s="49">
        <f t="shared" ca="1" si="50"/>
        <v>6.351264039997695E-2</v>
      </c>
      <c r="F1648" s="49">
        <f t="shared" ca="1" si="51"/>
        <v>198.40191848474362</v>
      </c>
    </row>
    <row r="1649" spans="5:6" x14ac:dyDescent="0.25">
      <c r="E1649" s="49">
        <f t="shared" ca="1" si="50"/>
        <v>0.71132518228872132</v>
      </c>
      <c r="F1649" s="49">
        <f t="shared" ca="1" si="51"/>
        <v>268.48141431986471</v>
      </c>
    </row>
    <row r="1650" spans="5:6" x14ac:dyDescent="0.25">
      <c r="E1650" s="49">
        <f t="shared" ca="1" si="50"/>
        <v>0.35588633913020751</v>
      </c>
      <c r="F1650" s="49">
        <f t="shared" ca="1" si="51"/>
        <v>235.54961862324402</v>
      </c>
    </row>
    <row r="1651" spans="5:6" x14ac:dyDescent="0.25">
      <c r="E1651" s="49">
        <f t="shared" ca="1" si="50"/>
        <v>0.93093440873207067</v>
      </c>
      <c r="F1651" s="49">
        <f t="shared" ca="1" si="51"/>
        <v>304.28070064726052</v>
      </c>
    </row>
    <row r="1652" spans="5:6" x14ac:dyDescent="0.25">
      <c r="E1652" s="49">
        <f t="shared" ca="1" si="50"/>
        <v>0.67666175922967231</v>
      </c>
      <c r="F1652" s="49">
        <f t="shared" ca="1" si="51"/>
        <v>264.83044765438899</v>
      </c>
    </row>
    <row r="1653" spans="5:6" x14ac:dyDescent="0.25">
      <c r="E1653" s="49">
        <f t="shared" ca="1" si="50"/>
        <v>0.10185956370852134</v>
      </c>
      <c r="F1653" s="49">
        <f t="shared" ca="1" si="51"/>
        <v>206.22229465014652</v>
      </c>
    </row>
    <row r="1654" spans="5:6" x14ac:dyDescent="0.25">
      <c r="E1654" s="49">
        <f t="shared" ca="1" si="50"/>
        <v>0.26962467812295998</v>
      </c>
      <c r="F1654" s="49">
        <f t="shared" ca="1" si="51"/>
        <v>227.33674720992093</v>
      </c>
    </row>
    <row r="1655" spans="5:6" x14ac:dyDescent="0.25">
      <c r="E1655" s="49">
        <f t="shared" ca="1" si="50"/>
        <v>0.95464351532625202</v>
      </c>
      <c r="F1655" s="49">
        <f t="shared" ca="1" si="51"/>
        <v>312.77077600202296</v>
      </c>
    </row>
    <row r="1656" spans="5:6" x14ac:dyDescent="0.25">
      <c r="E1656" s="49">
        <f t="shared" ca="1" si="50"/>
        <v>0.80715079287892844</v>
      </c>
      <c r="F1656" s="49">
        <f t="shared" ca="1" si="51"/>
        <v>280.150835529191</v>
      </c>
    </row>
    <row r="1657" spans="5:6" x14ac:dyDescent="0.25">
      <c r="E1657" s="49">
        <f t="shared" ca="1" si="50"/>
        <v>0.99082008492463536</v>
      </c>
      <c r="F1657" s="49">
        <f t="shared" ca="1" si="51"/>
        <v>340.90035538826095</v>
      </c>
    </row>
    <row r="1658" spans="5:6" x14ac:dyDescent="0.25">
      <c r="E1658" s="49">
        <f t="shared" ca="1" si="50"/>
        <v>0.27450150404852391</v>
      </c>
      <c r="F1658" s="49">
        <f t="shared" ca="1" si="51"/>
        <v>227.82485658950571</v>
      </c>
    </row>
    <row r="1659" spans="5:6" x14ac:dyDescent="0.25">
      <c r="E1659" s="49">
        <f t="shared" ca="1" si="50"/>
        <v>0.6499046125114607</v>
      </c>
      <c r="F1659" s="49">
        <f t="shared" ca="1" si="51"/>
        <v>262.14446206331883</v>
      </c>
    </row>
    <row r="1660" spans="5:6" x14ac:dyDescent="0.25">
      <c r="E1660" s="49">
        <f t="shared" ca="1" si="50"/>
        <v>3.5165038492970924E-2</v>
      </c>
      <c r="F1660" s="49">
        <f t="shared" ca="1" si="51"/>
        <v>189.93402281973604</v>
      </c>
    </row>
    <row r="1661" spans="5:6" x14ac:dyDescent="0.25">
      <c r="E1661" s="49">
        <f t="shared" ca="1" si="50"/>
        <v>0.46321864436260363</v>
      </c>
      <c r="F1661" s="49">
        <f t="shared" ca="1" si="51"/>
        <v>245.09792195384949</v>
      </c>
    </row>
    <row r="1662" spans="5:6" x14ac:dyDescent="0.25">
      <c r="E1662" s="49">
        <f t="shared" ca="1" si="50"/>
        <v>0.16402610045814858</v>
      </c>
      <c r="F1662" s="49">
        <f t="shared" ca="1" si="51"/>
        <v>215.46549034258763</v>
      </c>
    </row>
    <row r="1663" spans="5:6" x14ac:dyDescent="0.25">
      <c r="E1663" s="49">
        <f t="shared" ca="1" si="50"/>
        <v>0.61421630332676769</v>
      </c>
      <c r="F1663" s="49">
        <f t="shared" ca="1" si="51"/>
        <v>258.70079687693027</v>
      </c>
    </row>
    <row r="1664" spans="5:6" x14ac:dyDescent="0.25">
      <c r="E1664" s="49">
        <f t="shared" ca="1" si="50"/>
        <v>0.27431521339052711</v>
      </c>
      <c r="F1664" s="49">
        <f t="shared" ca="1" si="51"/>
        <v>227.80627775568331</v>
      </c>
    </row>
    <row r="1665" spans="5:6" x14ac:dyDescent="0.25">
      <c r="E1665" s="49">
        <f t="shared" ca="1" si="50"/>
        <v>0.21953122214685672</v>
      </c>
      <c r="F1665" s="49">
        <f t="shared" ca="1" si="51"/>
        <v>222.0727566322806</v>
      </c>
    </row>
    <row r="1666" spans="5:6" x14ac:dyDescent="0.25">
      <c r="E1666" s="49">
        <f t="shared" ca="1" si="50"/>
        <v>0.55247717714626532</v>
      </c>
      <c r="F1666" s="49">
        <f t="shared" ca="1" si="51"/>
        <v>253.01036216261591</v>
      </c>
    </row>
    <row r="1667" spans="5:6" x14ac:dyDescent="0.25">
      <c r="E1667" s="49">
        <f t="shared" ca="1" si="50"/>
        <v>0.85456824182706692</v>
      </c>
      <c r="F1667" s="49">
        <f t="shared" ca="1" si="51"/>
        <v>287.41446292144747</v>
      </c>
    </row>
    <row r="1668" spans="5:6" x14ac:dyDescent="0.25">
      <c r="E1668" s="49">
        <f t="shared" ref="E1668:E1731" ca="1" si="52">RAND()</f>
        <v>0.23898647650882265</v>
      </c>
      <c r="F1668" s="49">
        <f t="shared" ref="F1668:F1731" ca="1" si="53">_xlfn.GAMMA.INV(E1668,$C$3,$C$4)</f>
        <v>224.1775838164094</v>
      </c>
    </row>
    <row r="1669" spans="5:6" x14ac:dyDescent="0.25">
      <c r="E1669" s="49">
        <f t="shared" ca="1" si="52"/>
        <v>0.4533992750358653</v>
      </c>
      <c r="F1669" s="49">
        <f t="shared" ca="1" si="53"/>
        <v>244.23492168157418</v>
      </c>
    </row>
    <row r="1670" spans="5:6" x14ac:dyDescent="0.25">
      <c r="E1670" s="49">
        <f t="shared" ca="1" si="52"/>
        <v>0.64950489144320023</v>
      </c>
      <c r="F1670" s="49">
        <f t="shared" ca="1" si="53"/>
        <v>262.10507665843801</v>
      </c>
    </row>
    <row r="1671" spans="5:6" x14ac:dyDescent="0.25">
      <c r="E1671" s="49">
        <f t="shared" ca="1" si="52"/>
        <v>0.46208113325831879</v>
      </c>
      <c r="F1671" s="49">
        <f t="shared" ca="1" si="53"/>
        <v>244.9979558504194</v>
      </c>
    </row>
    <row r="1672" spans="5:6" x14ac:dyDescent="0.25">
      <c r="E1672" s="49">
        <f t="shared" ca="1" si="52"/>
        <v>3.6102033418565771E-3</v>
      </c>
      <c r="F1672" s="49">
        <f t="shared" ca="1" si="53"/>
        <v>165.34291625655226</v>
      </c>
    </row>
    <row r="1673" spans="5:6" x14ac:dyDescent="0.25">
      <c r="E1673" s="49">
        <f t="shared" ca="1" si="52"/>
        <v>0.80247815189895977</v>
      </c>
      <c r="F1673" s="49">
        <f t="shared" ca="1" si="53"/>
        <v>279.5051051403052</v>
      </c>
    </row>
    <row r="1674" spans="5:6" x14ac:dyDescent="0.25">
      <c r="E1674" s="49">
        <f t="shared" ca="1" si="52"/>
        <v>0.20147338623028543</v>
      </c>
      <c r="F1674" s="49">
        <f t="shared" ca="1" si="53"/>
        <v>220.03382077609373</v>
      </c>
    </row>
    <row r="1675" spans="5:6" x14ac:dyDescent="0.25">
      <c r="E1675" s="49">
        <f t="shared" ca="1" si="52"/>
        <v>0.77326077661243464</v>
      </c>
      <c r="F1675" s="49">
        <f t="shared" ca="1" si="53"/>
        <v>275.67978609248814</v>
      </c>
    </row>
    <row r="1676" spans="5:6" x14ac:dyDescent="0.25">
      <c r="E1676" s="49">
        <f t="shared" ca="1" si="52"/>
        <v>0.56417752406662958</v>
      </c>
      <c r="F1676" s="49">
        <f t="shared" ca="1" si="53"/>
        <v>254.06899215058399</v>
      </c>
    </row>
    <row r="1677" spans="5:6" x14ac:dyDescent="0.25">
      <c r="E1677" s="49">
        <f t="shared" ca="1" si="52"/>
        <v>0.61463008980849831</v>
      </c>
      <c r="F1677" s="49">
        <f t="shared" ca="1" si="53"/>
        <v>258.73995723762283</v>
      </c>
    </row>
    <row r="1678" spans="5:6" x14ac:dyDescent="0.25">
      <c r="E1678" s="49">
        <f t="shared" ca="1" si="52"/>
        <v>4.1291083671834539E-2</v>
      </c>
      <c r="F1678" s="49">
        <f t="shared" ca="1" si="53"/>
        <v>192.1139951392021</v>
      </c>
    </row>
    <row r="1679" spans="5:6" x14ac:dyDescent="0.25">
      <c r="E1679" s="49">
        <f t="shared" ca="1" si="52"/>
        <v>0.34239274029766364</v>
      </c>
      <c r="F1679" s="49">
        <f t="shared" ca="1" si="53"/>
        <v>234.31216997735567</v>
      </c>
    </row>
    <row r="1680" spans="5:6" x14ac:dyDescent="0.25">
      <c r="E1680" s="49">
        <f t="shared" ca="1" si="52"/>
        <v>0.65269853296364144</v>
      </c>
      <c r="F1680" s="49">
        <f t="shared" ca="1" si="53"/>
        <v>262.42032371101095</v>
      </c>
    </row>
    <row r="1681" spans="5:6" x14ac:dyDescent="0.25">
      <c r="E1681" s="49">
        <f t="shared" ca="1" si="52"/>
        <v>0.74678011007841139</v>
      </c>
      <c r="F1681" s="49">
        <f t="shared" ca="1" si="53"/>
        <v>272.47467957630158</v>
      </c>
    </row>
    <row r="1682" spans="5:6" x14ac:dyDescent="0.25">
      <c r="E1682" s="49">
        <f t="shared" ca="1" si="52"/>
        <v>0.5915073470356661</v>
      </c>
      <c r="F1682" s="49">
        <f t="shared" ca="1" si="53"/>
        <v>256.57500550408071</v>
      </c>
    </row>
    <row r="1683" spans="5:6" x14ac:dyDescent="0.25">
      <c r="E1683" s="49">
        <f t="shared" ca="1" si="52"/>
        <v>0.57030322271002809</v>
      </c>
      <c r="F1683" s="49">
        <f t="shared" ca="1" si="53"/>
        <v>254.62638607099791</v>
      </c>
    </row>
    <row r="1684" spans="5:6" x14ac:dyDescent="0.25">
      <c r="E1684" s="49">
        <f t="shared" ca="1" si="52"/>
        <v>0.60769253257511535</v>
      </c>
      <c r="F1684" s="49">
        <f t="shared" ca="1" si="53"/>
        <v>258.08550230054817</v>
      </c>
    </row>
    <row r="1685" spans="5:6" x14ac:dyDescent="0.25">
      <c r="E1685" s="49">
        <f t="shared" ca="1" si="52"/>
        <v>0.92249088264821033</v>
      </c>
      <c r="F1685" s="49">
        <f t="shared" ca="1" si="53"/>
        <v>301.83960101258674</v>
      </c>
    </row>
    <row r="1686" spans="5:6" x14ac:dyDescent="0.25">
      <c r="E1686" s="49">
        <f t="shared" ca="1" si="52"/>
        <v>0.98499608405039363</v>
      </c>
      <c r="F1686" s="49">
        <f t="shared" ca="1" si="53"/>
        <v>332.79477348744319</v>
      </c>
    </row>
    <row r="1687" spans="5:6" x14ac:dyDescent="0.25">
      <c r="E1687" s="49">
        <f t="shared" ca="1" si="52"/>
        <v>0.91048269758073208</v>
      </c>
      <c r="F1687" s="49">
        <f t="shared" ca="1" si="53"/>
        <v>298.71298151694612</v>
      </c>
    </row>
    <row r="1688" spans="5:6" x14ac:dyDescent="0.25">
      <c r="E1688" s="49">
        <f t="shared" ca="1" si="52"/>
        <v>6.5444164911085845E-2</v>
      </c>
      <c r="F1688" s="49">
        <f t="shared" ca="1" si="53"/>
        <v>198.86643616560491</v>
      </c>
    </row>
    <row r="1689" spans="5:6" x14ac:dyDescent="0.25">
      <c r="E1689" s="49">
        <f t="shared" ca="1" si="52"/>
        <v>0.22057407918027894</v>
      </c>
      <c r="F1689" s="49">
        <f t="shared" ca="1" si="53"/>
        <v>222.18784735958079</v>
      </c>
    </row>
    <row r="1690" spans="5:6" x14ac:dyDescent="0.25">
      <c r="E1690" s="49">
        <f t="shared" ca="1" si="52"/>
        <v>0.71063862475625206</v>
      </c>
      <c r="F1690" s="49">
        <f t="shared" ca="1" si="53"/>
        <v>268.4069065638879</v>
      </c>
    </row>
    <row r="1691" spans="5:6" x14ac:dyDescent="0.25">
      <c r="E1691" s="49">
        <f t="shared" ca="1" si="52"/>
        <v>0.33012975405938239</v>
      </c>
      <c r="F1691" s="49">
        <f t="shared" ca="1" si="53"/>
        <v>233.17537053855344</v>
      </c>
    </row>
    <row r="1692" spans="5:6" x14ac:dyDescent="0.25">
      <c r="E1692" s="49">
        <f t="shared" ca="1" si="52"/>
        <v>0.540828170481367</v>
      </c>
      <c r="F1692" s="49">
        <f t="shared" ca="1" si="53"/>
        <v>251.96338241035249</v>
      </c>
    </row>
    <row r="1693" spans="5:6" x14ac:dyDescent="0.25">
      <c r="E1693" s="49">
        <f t="shared" ca="1" si="52"/>
        <v>0.49229779027193088</v>
      </c>
      <c r="F1693" s="49">
        <f t="shared" ca="1" si="53"/>
        <v>247.65596867769548</v>
      </c>
    </row>
    <row r="1694" spans="5:6" x14ac:dyDescent="0.25">
      <c r="E1694" s="49">
        <f t="shared" ca="1" si="52"/>
        <v>0.23684038331733559</v>
      </c>
      <c r="F1694" s="49">
        <f t="shared" ca="1" si="53"/>
        <v>223.9495615145222</v>
      </c>
    </row>
    <row r="1695" spans="5:6" x14ac:dyDescent="0.25">
      <c r="E1695" s="49">
        <f t="shared" ca="1" si="52"/>
        <v>0.14174098776533017</v>
      </c>
      <c r="F1695" s="49">
        <f t="shared" ca="1" si="53"/>
        <v>212.45463987059634</v>
      </c>
    </row>
    <row r="1696" spans="5:6" x14ac:dyDescent="0.25">
      <c r="E1696" s="49">
        <f t="shared" ca="1" si="52"/>
        <v>0.83919816822078253</v>
      </c>
      <c r="F1696" s="49">
        <f t="shared" ca="1" si="53"/>
        <v>284.89732029065379</v>
      </c>
    </row>
    <row r="1697" spans="5:6" x14ac:dyDescent="0.25">
      <c r="E1697" s="49">
        <f t="shared" ca="1" si="52"/>
        <v>0.40719657460201519</v>
      </c>
      <c r="F1697" s="49">
        <f t="shared" ca="1" si="53"/>
        <v>240.15908473714609</v>
      </c>
    </row>
    <row r="1698" spans="5:6" x14ac:dyDescent="0.25">
      <c r="E1698" s="49">
        <f t="shared" ca="1" si="52"/>
        <v>0.94040224046577059</v>
      </c>
      <c r="F1698" s="49">
        <f t="shared" ca="1" si="53"/>
        <v>307.32689546337076</v>
      </c>
    </row>
    <row r="1699" spans="5:6" x14ac:dyDescent="0.25">
      <c r="E1699" s="49">
        <f t="shared" ca="1" si="52"/>
        <v>0.11571895902440532</v>
      </c>
      <c r="F1699" s="49">
        <f t="shared" ca="1" si="53"/>
        <v>208.54244492412195</v>
      </c>
    </row>
    <row r="1700" spans="5:6" x14ac:dyDescent="0.25">
      <c r="E1700" s="49">
        <f t="shared" ca="1" si="52"/>
        <v>0.45594618323796132</v>
      </c>
      <c r="F1700" s="49">
        <f t="shared" ca="1" si="53"/>
        <v>244.45878676193138</v>
      </c>
    </row>
    <row r="1701" spans="5:6" x14ac:dyDescent="0.25">
      <c r="E1701" s="49">
        <f t="shared" ca="1" si="52"/>
        <v>0.80964338815417891</v>
      </c>
      <c r="F1701" s="49">
        <f t="shared" ca="1" si="53"/>
        <v>280.4996140284282</v>
      </c>
    </row>
    <row r="1702" spans="5:6" x14ac:dyDescent="0.25">
      <c r="E1702" s="49">
        <f t="shared" ca="1" si="52"/>
        <v>0.25660782631892376</v>
      </c>
      <c r="F1702" s="49">
        <f t="shared" ca="1" si="53"/>
        <v>226.01518109592118</v>
      </c>
    </row>
    <row r="1703" spans="5:6" x14ac:dyDescent="0.25">
      <c r="E1703" s="49">
        <f t="shared" ca="1" si="52"/>
        <v>0.19740571727641487</v>
      </c>
      <c r="F1703" s="49">
        <f t="shared" ca="1" si="53"/>
        <v>219.56153541047061</v>
      </c>
    </row>
    <row r="1704" spans="5:6" x14ac:dyDescent="0.25">
      <c r="E1704" s="49">
        <f t="shared" ca="1" si="52"/>
        <v>0.9041316629743219</v>
      </c>
      <c r="F1704" s="49">
        <f t="shared" ca="1" si="53"/>
        <v>297.19228509724036</v>
      </c>
    </row>
    <row r="1705" spans="5:6" x14ac:dyDescent="0.25">
      <c r="E1705" s="49">
        <f t="shared" ca="1" si="52"/>
        <v>0.70889255401733131</v>
      </c>
      <c r="F1705" s="49">
        <f t="shared" ca="1" si="53"/>
        <v>268.2178509843182</v>
      </c>
    </row>
    <row r="1706" spans="5:6" x14ac:dyDescent="0.25">
      <c r="E1706" s="49">
        <f t="shared" ca="1" si="52"/>
        <v>0.77120401263035188</v>
      </c>
      <c r="F1706" s="49">
        <f t="shared" ca="1" si="53"/>
        <v>275.42277574585671</v>
      </c>
    </row>
    <row r="1707" spans="5:6" x14ac:dyDescent="0.25">
      <c r="E1707" s="49">
        <f t="shared" ca="1" si="52"/>
        <v>0.36422718293017786</v>
      </c>
      <c r="F1707" s="49">
        <f t="shared" ca="1" si="53"/>
        <v>236.30832070035899</v>
      </c>
    </row>
    <row r="1708" spans="5:6" x14ac:dyDescent="0.25">
      <c r="E1708" s="49">
        <f t="shared" ca="1" si="52"/>
        <v>6.4541171093448924E-2</v>
      </c>
      <c r="F1708" s="49">
        <f t="shared" ca="1" si="53"/>
        <v>198.6505257432903</v>
      </c>
    </row>
    <row r="1709" spans="5:6" x14ac:dyDescent="0.25">
      <c r="E1709" s="49">
        <f t="shared" ca="1" si="52"/>
        <v>0.42732167966670098</v>
      </c>
      <c r="F1709" s="49">
        <f t="shared" ca="1" si="53"/>
        <v>241.93932833723778</v>
      </c>
    </row>
    <row r="1710" spans="5:6" x14ac:dyDescent="0.25">
      <c r="E1710" s="49">
        <f t="shared" ca="1" si="52"/>
        <v>5.2873444698861016E-2</v>
      </c>
      <c r="F1710" s="49">
        <f t="shared" ca="1" si="53"/>
        <v>195.63956408413443</v>
      </c>
    </row>
    <row r="1711" spans="5:6" x14ac:dyDescent="0.25">
      <c r="E1711" s="49">
        <f t="shared" ca="1" si="52"/>
        <v>0.32790054937950053</v>
      </c>
      <c r="F1711" s="49">
        <f t="shared" ca="1" si="53"/>
        <v>232.96734331629662</v>
      </c>
    </row>
    <row r="1712" spans="5:6" x14ac:dyDescent="0.25">
      <c r="E1712" s="49">
        <f t="shared" ca="1" si="52"/>
        <v>0.70498311146206138</v>
      </c>
      <c r="F1712" s="49">
        <f t="shared" ca="1" si="53"/>
        <v>267.79678027933448</v>
      </c>
    </row>
    <row r="1713" spans="5:6" x14ac:dyDescent="0.25">
      <c r="E1713" s="49">
        <f t="shared" ca="1" si="52"/>
        <v>0.60482651993030623</v>
      </c>
      <c r="F1713" s="49">
        <f t="shared" ca="1" si="53"/>
        <v>257.81641113792693</v>
      </c>
    </row>
    <row r="1714" spans="5:6" x14ac:dyDescent="0.25">
      <c r="E1714" s="49">
        <f t="shared" ca="1" si="52"/>
        <v>0.41014897929441385</v>
      </c>
      <c r="F1714" s="49">
        <f t="shared" ca="1" si="53"/>
        <v>240.42093741813756</v>
      </c>
    </row>
    <row r="1715" spans="5:6" x14ac:dyDescent="0.25">
      <c r="E1715" s="49">
        <f t="shared" ca="1" si="52"/>
        <v>0.21179864369651857</v>
      </c>
      <c r="F1715" s="49">
        <f t="shared" ca="1" si="53"/>
        <v>221.21063569237836</v>
      </c>
    </row>
    <row r="1716" spans="5:6" x14ac:dyDescent="0.25">
      <c r="E1716" s="49">
        <f t="shared" ca="1" si="52"/>
        <v>0.68794735137221663</v>
      </c>
      <c r="F1716" s="49">
        <f t="shared" ca="1" si="53"/>
        <v>265.99573826063187</v>
      </c>
    </row>
    <row r="1717" spans="5:6" x14ac:dyDescent="0.25">
      <c r="E1717" s="49">
        <f t="shared" ca="1" si="52"/>
        <v>0.27447131446321038</v>
      </c>
      <c r="F1717" s="49">
        <f t="shared" ca="1" si="53"/>
        <v>227.8218461248822</v>
      </c>
    </row>
    <row r="1718" spans="5:6" x14ac:dyDescent="0.25">
      <c r="E1718" s="49">
        <f t="shared" ca="1" si="52"/>
        <v>0.42213198451475364</v>
      </c>
      <c r="F1718" s="49">
        <f t="shared" ca="1" si="53"/>
        <v>241.48121037995503</v>
      </c>
    </row>
    <row r="1719" spans="5:6" x14ac:dyDescent="0.25">
      <c r="E1719" s="49">
        <f t="shared" ca="1" si="52"/>
        <v>0.6278232020025063</v>
      </c>
      <c r="F1719" s="49">
        <f t="shared" ca="1" si="53"/>
        <v>259.99739906469154</v>
      </c>
    </row>
    <row r="1720" spans="5:6" x14ac:dyDescent="0.25">
      <c r="E1720" s="49">
        <f t="shared" ca="1" si="52"/>
        <v>0.41823595086575105</v>
      </c>
      <c r="F1720" s="49">
        <f t="shared" ca="1" si="53"/>
        <v>241.13689180474972</v>
      </c>
    </row>
    <row r="1721" spans="5:6" x14ac:dyDescent="0.25">
      <c r="E1721" s="49">
        <f t="shared" ca="1" si="52"/>
        <v>0.52489164138040301</v>
      </c>
      <c r="F1721" s="49">
        <f t="shared" ca="1" si="53"/>
        <v>250.5406247127527</v>
      </c>
    </row>
    <row r="1722" spans="5:6" x14ac:dyDescent="0.25">
      <c r="E1722" s="49">
        <f t="shared" ca="1" si="52"/>
        <v>0.15842098827019746</v>
      </c>
      <c r="F1722" s="49">
        <f t="shared" ca="1" si="53"/>
        <v>214.73237285454374</v>
      </c>
    </row>
    <row r="1723" spans="5:6" x14ac:dyDescent="0.25">
      <c r="E1723" s="49">
        <f t="shared" ca="1" si="52"/>
        <v>0.86789393727805775</v>
      </c>
      <c r="F1723" s="49">
        <f t="shared" ca="1" si="53"/>
        <v>289.75893863862217</v>
      </c>
    </row>
    <row r="1724" spans="5:6" x14ac:dyDescent="0.25">
      <c r="E1724" s="49">
        <f t="shared" ca="1" si="52"/>
        <v>0.29597714643650319</v>
      </c>
      <c r="F1724" s="49">
        <f t="shared" ca="1" si="53"/>
        <v>229.93394141911151</v>
      </c>
    </row>
    <row r="1725" spans="5:6" x14ac:dyDescent="0.25">
      <c r="E1725" s="49">
        <f t="shared" ca="1" si="52"/>
        <v>0.9183983098957984</v>
      </c>
      <c r="F1725" s="49">
        <f t="shared" ca="1" si="53"/>
        <v>300.73300708601084</v>
      </c>
    </row>
    <row r="1726" spans="5:6" x14ac:dyDescent="0.25">
      <c r="E1726" s="49">
        <f t="shared" ca="1" si="52"/>
        <v>0.66227487301038424</v>
      </c>
      <c r="F1726" s="49">
        <f t="shared" ca="1" si="53"/>
        <v>263.37369199700373</v>
      </c>
    </row>
    <row r="1727" spans="5:6" x14ac:dyDescent="0.25">
      <c r="E1727" s="49">
        <f t="shared" ca="1" si="52"/>
        <v>0.93242061224967643</v>
      </c>
      <c r="F1727" s="49">
        <f t="shared" ca="1" si="53"/>
        <v>304.7352398147674</v>
      </c>
    </row>
    <row r="1728" spans="5:6" x14ac:dyDescent="0.25">
      <c r="E1728" s="49">
        <f t="shared" ca="1" si="52"/>
        <v>0.92529891028781497</v>
      </c>
      <c r="F1728" s="49">
        <f t="shared" ca="1" si="53"/>
        <v>302.62640961959806</v>
      </c>
    </row>
    <row r="1729" spans="5:6" x14ac:dyDescent="0.25">
      <c r="E1729" s="49">
        <f t="shared" ca="1" si="52"/>
        <v>0.90308694415031099</v>
      </c>
      <c r="F1729" s="49">
        <f t="shared" ca="1" si="53"/>
        <v>296.94978557718241</v>
      </c>
    </row>
    <row r="1730" spans="5:6" x14ac:dyDescent="0.25">
      <c r="E1730" s="49">
        <f t="shared" ca="1" si="52"/>
        <v>0.15848495747997082</v>
      </c>
      <c r="F1730" s="49">
        <f t="shared" ca="1" si="53"/>
        <v>214.74082491551346</v>
      </c>
    </row>
    <row r="1731" spans="5:6" x14ac:dyDescent="0.25">
      <c r="E1731" s="49">
        <f t="shared" ca="1" si="52"/>
        <v>9.1240147891252232E-2</v>
      </c>
      <c r="F1731" s="49">
        <f t="shared" ca="1" si="53"/>
        <v>204.29728980760754</v>
      </c>
    </row>
    <row r="1732" spans="5:6" x14ac:dyDescent="0.25">
      <c r="E1732" s="49">
        <f t="shared" ref="E1732:E1795" ca="1" si="54">RAND()</f>
        <v>0.81658048379552928</v>
      </c>
      <c r="F1732" s="49">
        <f t="shared" ref="F1732:F1795" ca="1" si="55">_xlfn.GAMMA.INV(E1732,$C$3,$C$4)</f>
        <v>281.48691001575298</v>
      </c>
    </row>
    <row r="1733" spans="5:6" x14ac:dyDescent="0.25">
      <c r="E1733" s="49">
        <f t="shared" ca="1" si="54"/>
        <v>0.56888432012165346</v>
      </c>
      <c r="F1733" s="49">
        <f t="shared" ca="1" si="55"/>
        <v>254.49707186789536</v>
      </c>
    </row>
    <row r="1734" spans="5:6" x14ac:dyDescent="0.25">
      <c r="E1734" s="49">
        <f t="shared" ca="1" si="54"/>
        <v>0.1665559094314214</v>
      </c>
      <c r="F1734" s="49">
        <f t="shared" ca="1" si="55"/>
        <v>215.79158566922743</v>
      </c>
    </row>
    <row r="1735" spans="5:6" x14ac:dyDescent="0.25">
      <c r="E1735" s="49">
        <f t="shared" ca="1" si="54"/>
        <v>0.51066506464239725</v>
      </c>
      <c r="F1735" s="49">
        <f t="shared" ca="1" si="55"/>
        <v>249.27811331827024</v>
      </c>
    </row>
    <row r="1736" spans="5:6" x14ac:dyDescent="0.25">
      <c r="E1736" s="49">
        <f t="shared" ca="1" si="54"/>
        <v>0.24216647532776503</v>
      </c>
      <c r="F1736" s="49">
        <f t="shared" ca="1" si="55"/>
        <v>224.513695792448</v>
      </c>
    </row>
    <row r="1737" spans="5:6" x14ac:dyDescent="0.25">
      <c r="E1737" s="49">
        <f t="shared" ca="1" si="54"/>
        <v>0.2271217959936298</v>
      </c>
      <c r="F1737" s="49">
        <f t="shared" ca="1" si="55"/>
        <v>222.90436937764304</v>
      </c>
    </row>
    <row r="1738" spans="5:6" x14ac:dyDescent="0.25">
      <c r="E1738" s="49">
        <f t="shared" ca="1" si="54"/>
        <v>0.33833864010348114</v>
      </c>
      <c r="F1738" s="49">
        <f t="shared" ca="1" si="55"/>
        <v>233.93771532603</v>
      </c>
    </row>
    <row r="1739" spans="5:6" x14ac:dyDescent="0.25">
      <c r="E1739" s="49">
        <f t="shared" ca="1" si="54"/>
        <v>0.73858714681172222</v>
      </c>
      <c r="F1739" s="49">
        <f t="shared" ca="1" si="55"/>
        <v>271.5245330231682</v>
      </c>
    </row>
    <row r="1740" spans="5:6" x14ac:dyDescent="0.25">
      <c r="E1740" s="49">
        <f t="shared" ca="1" si="54"/>
        <v>0.42279386397358198</v>
      </c>
      <c r="F1740" s="49">
        <f t="shared" ca="1" si="55"/>
        <v>241.53966983650636</v>
      </c>
    </row>
    <row r="1741" spans="5:6" x14ac:dyDescent="0.25">
      <c r="E1741" s="49">
        <f t="shared" ca="1" si="54"/>
        <v>0.44015266964296218</v>
      </c>
      <c r="F1741" s="49">
        <f t="shared" ca="1" si="55"/>
        <v>243.06987183449644</v>
      </c>
    </row>
    <row r="1742" spans="5:6" x14ac:dyDescent="0.25">
      <c r="E1742" s="49">
        <f t="shared" ca="1" si="54"/>
        <v>0.62932573351451304</v>
      </c>
      <c r="F1742" s="49">
        <f t="shared" ca="1" si="55"/>
        <v>260.14174258481012</v>
      </c>
    </row>
    <row r="1743" spans="5:6" x14ac:dyDescent="0.25">
      <c r="E1743" s="49">
        <f t="shared" ca="1" si="54"/>
        <v>0.64483707579856897</v>
      </c>
      <c r="F1743" s="49">
        <f t="shared" ca="1" si="55"/>
        <v>261.64662753179226</v>
      </c>
    </row>
    <row r="1744" spans="5:6" x14ac:dyDescent="0.25">
      <c r="E1744" s="49">
        <f t="shared" ca="1" si="54"/>
        <v>8.6416965574202864E-2</v>
      </c>
      <c r="F1744" s="49">
        <f t="shared" ca="1" si="55"/>
        <v>203.3722513141027</v>
      </c>
    </row>
    <row r="1745" spans="5:6" x14ac:dyDescent="0.25">
      <c r="E1745" s="49">
        <f t="shared" ca="1" si="54"/>
        <v>0.65561996878859052</v>
      </c>
      <c r="F1745" s="49">
        <f t="shared" ca="1" si="55"/>
        <v>262.70986069045694</v>
      </c>
    </row>
    <row r="1746" spans="5:6" x14ac:dyDescent="0.25">
      <c r="E1746" s="49">
        <f t="shared" ca="1" si="54"/>
        <v>0.88889718340393065</v>
      </c>
      <c r="F1746" s="49">
        <f t="shared" ca="1" si="55"/>
        <v>293.84222480311939</v>
      </c>
    </row>
    <row r="1747" spans="5:6" x14ac:dyDescent="0.25">
      <c r="E1747" s="49">
        <f t="shared" ca="1" si="54"/>
        <v>0.7352751480126285</v>
      </c>
      <c r="F1747" s="49">
        <f t="shared" ca="1" si="55"/>
        <v>271.14541940726701</v>
      </c>
    </row>
    <row r="1748" spans="5:6" x14ac:dyDescent="0.25">
      <c r="E1748" s="49">
        <f t="shared" ca="1" si="54"/>
        <v>0.2979023975303986</v>
      </c>
      <c r="F1748" s="49">
        <f t="shared" ca="1" si="55"/>
        <v>230.12007395606074</v>
      </c>
    </row>
    <row r="1749" spans="5:6" x14ac:dyDescent="0.25">
      <c r="E1749" s="49">
        <f t="shared" ca="1" si="54"/>
        <v>0.49448261303862351</v>
      </c>
      <c r="F1749" s="49">
        <f t="shared" ca="1" si="55"/>
        <v>247.848564161784</v>
      </c>
    </row>
    <row r="1750" spans="5:6" x14ac:dyDescent="0.25">
      <c r="E1750" s="49">
        <f t="shared" ca="1" si="54"/>
        <v>0.17431927315746798</v>
      </c>
      <c r="F1750" s="49">
        <f t="shared" ca="1" si="55"/>
        <v>216.77483667055125</v>
      </c>
    </row>
    <row r="1751" spans="5:6" x14ac:dyDescent="0.25">
      <c r="E1751" s="49">
        <f t="shared" ca="1" si="54"/>
        <v>1.9973106329796764E-2</v>
      </c>
      <c r="F1751" s="49">
        <f t="shared" ca="1" si="55"/>
        <v>182.83954166878442</v>
      </c>
    </row>
    <row r="1752" spans="5:6" x14ac:dyDescent="0.25">
      <c r="E1752" s="49">
        <f t="shared" ca="1" si="54"/>
        <v>0.33773900870526863</v>
      </c>
      <c r="F1752" s="49">
        <f t="shared" ca="1" si="55"/>
        <v>233.88221910327519</v>
      </c>
    </row>
    <row r="1753" spans="5:6" x14ac:dyDescent="0.25">
      <c r="E1753" s="49">
        <f t="shared" ca="1" si="54"/>
        <v>0.49298246608012897</v>
      </c>
      <c r="F1753" s="49">
        <f t="shared" ca="1" si="55"/>
        <v>247.71631507445309</v>
      </c>
    </row>
    <row r="1754" spans="5:6" x14ac:dyDescent="0.25">
      <c r="E1754" s="49">
        <f t="shared" ca="1" si="54"/>
        <v>0.41458618930305058</v>
      </c>
      <c r="F1754" s="49">
        <f t="shared" ca="1" si="55"/>
        <v>240.81399361972458</v>
      </c>
    </row>
    <row r="1755" spans="5:6" x14ac:dyDescent="0.25">
      <c r="E1755" s="49">
        <f t="shared" ca="1" si="54"/>
        <v>0.49663641627422261</v>
      </c>
      <c r="F1755" s="49">
        <f t="shared" ca="1" si="55"/>
        <v>248.03850869263522</v>
      </c>
    </row>
    <row r="1756" spans="5:6" x14ac:dyDescent="0.25">
      <c r="E1756" s="49">
        <f t="shared" ca="1" si="54"/>
        <v>0.63943686519326803</v>
      </c>
      <c r="F1756" s="49">
        <f t="shared" ca="1" si="55"/>
        <v>261.11955735850546</v>
      </c>
    </row>
    <row r="1757" spans="5:6" x14ac:dyDescent="0.25">
      <c r="E1757" s="49">
        <f t="shared" ca="1" si="54"/>
        <v>0.2096781585153209</v>
      </c>
      <c r="F1757" s="49">
        <f t="shared" ca="1" si="55"/>
        <v>220.97142603265684</v>
      </c>
    </row>
    <row r="1758" spans="5:6" x14ac:dyDescent="0.25">
      <c r="E1758" s="49">
        <f t="shared" ca="1" si="54"/>
        <v>0.65526836796677612</v>
      </c>
      <c r="F1758" s="49">
        <f t="shared" ca="1" si="55"/>
        <v>262.67495477219859</v>
      </c>
    </row>
    <row r="1759" spans="5:6" x14ac:dyDescent="0.25">
      <c r="E1759" s="49">
        <f t="shared" ca="1" si="54"/>
        <v>0.15931877498260061</v>
      </c>
      <c r="F1759" s="49">
        <f t="shared" ca="1" si="55"/>
        <v>214.85081121579032</v>
      </c>
    </row>
    <row r="1760" spans="5:6" x14ac:dyDescent="0.25">
      <c r="E1760" s="49">
        <f t="shared" ca="1" si="54"/>
        <v>0.23250014383411544</v>
      </c>
      <c r="F1760" s="49">
        <f t="shared" ca="1" si="55"/>
        <v>223.48538985867489</v>
      </c>
    </row>
    <row r="1761" spans="5:6" x14ac:dyDescent="0.25">
      <c r="E1761" s="49">
        <f t="shared" ca="1" si="54"/>
        <v>0.24394058413750197</v>
      </c>
      <c r="F1761" s="49">
        <f t="shared" ca="1" si="55"/>
        <v>224.70031689897797</v>
      </c>
    </row>
    <row r="1762" spans="5:6" x14ac:dyDescent="0.25">
      <c r="E1762" s="49">
        <f t="shared" ca="1" si="54"/>
        <v>0.63045386349506005</v>
      </c>
      <c r="F1762" s="49">
        <f t="shared" ca="1" si="55"/>
        <v>260.25027803927475</v>
      </c>
    </row>
    <row r="1763" spans="5:6" x14ac:dyDescent="0.25">
      <c r="E1763" s="49">
        <f t="shared" ca="1" si="54"/>
        <v>0.9801219570708718</v>
      </c>
      <c r="F1763" s="49">
        <f t="shared" ca="1" si="55"/>
        <v>327.96101924869788</v>
      </c>
    </row>
    <row r="1764" spans="5:6" x14ac:dyDescent="0.25">
      <c r="E1764" s="49">
        <f t="shared" ca="1" si="54"/>
        <v>0.48950435633507638</v>
      </c>
      <c r="F1764" s="49">
        <f t="shared" ca="1" si="55"/>
        <v>247.40983824662734</v>
      </c>
    </row>
    <row r="1765" spans="5:6" x14ac:dyDescent="0.25">
      <c r="E1765" s="49">
        <f t="shared" ca="1" si="54"/>
        <v>0.93097307693929188</v>
      </c>
      <c r="F1765" s="49">
        <f t="shared" ca="1" si="55"/>
        <v>304.29242525175022</v>
      </c>
    </row>
    <row r="1766" spans="5:6" x14ac:dyDescent="0.25">
      <c r="E1766" s="49">
        <f t="shared" ca="1" si="54"/>
        <v>0.10050144710890141</v>
      </c>
      <c r="F1766" s="49">
        <f t="shared" ca="1" si="55"/>
        <v>205.9839046703467</v>
      </c>
    </row>
    <row r="1767" spans="5:6" x14ac:dyDescent="0.25">
      <c r="E1767" s="49">
        <f t="shared" ca="1" si="54"/>
        <v>6.4729533951818352E-2</v>
      </c>
      <c r="F1767" s="49">
        <f t="shared" ca="1" si="55"/>
        <v>198.69574375644112</v>
      </c>
    </row>
    <row r="1768" spans="5:6" x14ac:dyDescent="0.25">
      <c r="E1768" s="49">
        <f t="shared" ca="1" si="54"/>
        <v>0.18905320107160806</v>
      </c>
      <c r="F1768" s="49">
        <f t="shared" ca="1" si="55"/>
        <v>218.57511128603858</v>
      </c>
    </row>
    <row r="1769" spans="5:6" x14ac:dyDescent="0.25">
      <c r="E1769" s="49">
        <f t="shared" ca="1" si="54"/>
        <v>3.0376727848410501E-2</v>
      </c>
      <c r="F1769" s="49">
        <f t="shared" ca="1" si="55"/>
        <v>188.01535750220754</v>
      </c>
    </row>
    <row r="1770" spans="5:6" x14ac:dyDescent="0.25">
      <c r="E1770" s="49">
        <f t="shared" ca="1" si="54"/>
        <v>0.38473555332762643</v>
      </c>
      <c r="F1770" s="49">
        <f t="shared" ca="1" si="55"/>
        <v>238.15676063368014</v>
      </c>
    </row>
    <row r="1771" spans="5:6" x14ac:dyDescent="0.25">
      <c r="E1771" s="49">
        <f t="shared" ca="1" si="54"/>
        <v>0.10726390363753879</v>
      </c>
      <c r="F1771" s="49">
        <f t="shared" ca="1" si="55"/>
        <v>207.15043618951927</v>
      </c>
    </row>
    <row r="1772" spans="5:6" x14ac:dyDescent="0.25">
      <c r="E1772" s="49">
        <f t="shared" ca="1" si="54"/>
        <v>0.2288590401384295</v>
      </c>
      <c r="F1772" s="49">
        <f t="shared" ca="1" si="55"/>
        <v>223.09276647174445</v>
      </c>
    </row>
    <row r="1773" spans="5:6" x14ac:dyDescent="0.25">
      <c r="E1773" s="49">
        <f t="shared" ca="1" si="54"/>
        <v>0.28967846985442336</v>
      </c>
      <c r="F1773" s="49">
        <f t="shared" ca="1" si="55"/>
        <v>229.32176347603527</v>
      </c>
    </row>
    <row r="1774" spans="5:6" x14ac:dyDescent="0.25">
      <c r="E1774" s="49">
        <f t="shared" ca="1" si="54"/>
        <v>0.1306424032068273</v>
      </c>
      <c r="F1774" s="49">
        <f t="shared" ca="1" si="55"/>
        <v>210.84674378776623</v>
      </c>
    </row>
    <row r="1775" spans="5:6" x14ac:dyDescent="0.25">
      <c r="E1775" s="49">
        <f t="shared" ca="1" si="54"/>
        <v>0.25941141445317373</v>
      </c>
      <c r="F1775" s="49">
        <f t="shared" ca="1" si="55"/>
        <v>226.30223515176715</v>
      </c>
    </row>
    <row r="1776" spans="5:6" x14ac:dyDescent="0.25">
      <c r="E1776" s="49">
        <f t="shared" ca="1" si="54"/>
        <v>4.2659725481048238E-2</v>
      </c>
      <c r="F1776" s="49">
        <f t="shared" ca="1" si="55"/>
        <v>192.56679721842957</v>
      </c>
    </row>
    <row r="1777" spans="5:6" x14ac:dyDescent="0.25">
      <c r="E1777" s="49">
        <f t="shared" ca="1" si="54"/>
        <v>0.94732916613789842</v>
      </c>
      <c r="F1777" s="49">
        <f t="shared" ca="1" si="55"/>
        <v>309.82031513710433</v>
      </c>
    </row>
    <row r="1778" spans="5:6" x14ac:dyDescent="0.25">
      <c r="E1778" s="49">
        <f t="shared" ca="1" si="54"/>
        <v>0.21637963014504003</v>
      </c>
      <c r="F1778" s="49">
        <f t="shared" ca="1" si="55"/>
        <v>221.72326595427307</v>
      </c>
    </row>
    <row r="1779" spans="5:6" x14ac:dyDescent="0.25">
      <c r="E1779" s="49">
        <f t="shared" ca="1" si="54"/>
        <v>0.56496356842288253</v>
      </c>
      <c r="F1779" s="49">
        <f t="shared" ca="1" si="55"/>
        <v>254.14038977837942</v>
      </c>
    </row>
    <row r="1780" spans="5:6" x14ac:dyDescent="0.25">
      <c r="E1780" s="49">
        <f t="shared" ca="1" si="54"/>
        <v>7.2551481962236819E-2</v>
      </c>
      <c r="F1780" s="49">
        <f t="shared" ca="1" si="55"/>
        <v>200.49515378712533</v>
      </c>
    </row>
    <row r="1781" spans="5:6" x14ac:dyDescent="0.25">
      <c r="E1781" s="49">
        <f t="shared" ca="1" si="54"/>
        <v>0.89418926236837371</v>
      </c>
      <c r="F1781" s="49">
        <f t="shared" ca="1" si="55"/>
        <v>294.96311791172775</v>
      </c>
    </row>
    <row r="1782" spans="5:6" x14ac:dyDescent="0.25">
      <c r="E1782" s="49">
        <f t="shared" ca="1" si="54"/>
        <v>3.6652359423190783E-2</v>
      </c>
      <c r="F1782" s="49">
        <f t="shared" ca="1" si="55"/>
        <v>190.48860098532273</v>
      </c>
    </row>
    <row r="1783" spans="5:6" x14ac:dyDescent="0.25">
      <c r="E1783" s="49">
        <f t="shared" ca="1" si="54"/>
        <v>0.24690547172498434</v>
      </c>
      <c r="F1783" s="49">
        <f t="shared" ca="1" si="55"/>
        <v>225.01080311418025</v>
      </c>
    </row>
    <row r="1784" spans="5:6" x14ac:dyDescent="0.25">
      <c r="E1784" s="49">
        <f t="shared" ca="1" si="54"/>
        <v>0.92820857435652737</v>
      </c>
      <c r="F1784" s="49">
        <f t="shared" ca="1" si="55"/>
        <v>303.46736433323866</v>
      </c>
    </row>
    <row r="1785" spans="5:6" x14ac:dyDescent="0.25">
      <c r="E1785" s="49">
        <f t="shared" ca="1" si="54"/>
        <v>0.87586427109794751</v>
      </c>
      <c r="F1785" s="49">
        <f t="shared" ca="1" si="55"/>
        <v>291.24641709414988</v>
      </c>
    </row>
    <row r="1786" spans="5:6" x14ac:dyDescent="0.25">
      <c r="E1786" s="49">
        <f t="shared" ca="1" si="54"/>
        <v>0.48399471981453035</v>
      </c>
      <c r="F1786" s="49">
        <f t="shared" ca="1" si="55"/>
        <v>246.92471659460318</v>
      </c>
    </row>
    <row r="1787" spans="5:6" x14ac:dyDescent="0.25">
      <c r="E1787" s="49">
        <f t="shared" ca="1" si="54"/>
        <v>0.30153951916090282</v>
      </c>
      <c r="F1787" s="49">
        <f t="shared" ca="1" si="55"/>
        <v>230.47049616377899</v>
      </c>
    </row>
    <row r="1788" spans="5:6" x14ac:dyDescent="0.25">
      <c r="E1788" s="49">
        <f t="shared" ca="1" si="54"/>
        <v>0.60320936688575055</v>
      </c>
      <c r="F1788" s="49">
        <f t="shared" ca="1" si="55"/>
        <v>257.66489397024293</v>
      </c>
    </row>
    <row r="1789" spans="5:6" x14ac:dyDescent="0.25">
      <c r="E1789" s="49">
        <f t="shared" ca="1" si="54"/>
        <v>0.19261637325900949</v>
      </c>
      <c r="F1789" s="49">
        <f t="shared" ca="1" si="55"/>
        <v>218.99874189246623</v>
      </c>
    </row>
    <row r="1790" spans="5:6" x14ac:dyDescent="0.25">
      <c r="E1790" s="49">
        <f t="shared" ca="1" si="54"/>
        <v>0.70319750346159271</v>
      </c>
      <c r="F1790" s="49">
        <f t="shared" ca="1" si="55"/>
        <v>267.60546216061084</v>
      </c>
    </row>
    <row r="1791" spans="5:6" x14ac:dyDescent="0.25">
      <c r="E1791" s="49">
        <f t="shared" ca="1" si="54"/>
        <v>0.528242371026862</v>
      </c>
      <c r="F1791" s="49">
        <f t="shared" ca="1" si="55"/>
        <v>250.83894892494666</v>
      </c>
    </row>
    <row r="1792" spans="5:6" x14ac:dyDescent="0.25">
      <c r="E1792" s="49">
        <f t="shared" ca="1" si="54"/>
        <v>0.70600744564912499</v>
      </c>
      <c r="F1792" s="49">
        <f t="shared" ca="1" si="55"/>
        <v>267.90681371285382</v>
      </c>
    </row>
    <row r="1793" spans="5:6" x14ac:dyDescent="0.25">
      <c r="E1793" s="49">
        <f t="shared" ca="1" si="54"/>
        <v>5.6396523124639386E-2</v>
      </c>
      <c r="F1793" s="49">
        <f t="shared" ca="1" si="55"/>
        <v>196.59620199234692</v>
      </c>
    </row>
    <row r="1794" spans="5:6" x14ac:dyDescent="0.25">
      <c r="E1794" s="49">
        <f t="shared" ca="1" si="54"/>
        <v>0.72330169224633234</v>
      </c>
      <c r="F1794" s="49">
        <f t="shared" ca="1" si="55"/>
        <v>269.79727708267274</v>
      </c>
    </row>
    <row r="1795" spans="5:6" x14ac:dyDescent="0.25">
      <c r="E1795" s="49">
        <f t="shared" ca="1" si="54"/>
        <v>0.41213520857422459</v>
      </c>
      <c r="F1795" s="49">
        <f t="shared" ca="1" si="55"/>
        <v>240.59695094085936</v>
      </c>
    </row>
    <row r="1796" spans="5:6" x14ac:dyDescent="0.25">
      <c r="E1796" s="49">
        <f t="shared" ref="E1796:E1859" ca="1" si="56">RAND()</f>
        <v>0.40662555010522439</v>
      </c>
      <c r="F1796" s="49">
        <f t="shared" ref="F1796:F1859" ca="1" si="57">_xlfn.GAMMA.INV(E1796,$C$3,$C$4)</f>
        <v>240.1084083749349</v>
      </c>
    </row>
    <row r="1797" spans="5:6" x14ac:dyDescent="0.25">
      <c r="E1797" s="49">
        <f t="shared" ca="1" si="56"/>
        <v>0.5350032385523612</v>
      </c>
      <c r="F1797" s="49">
        <f t="shared" ca="1" si="57"/>
        <v>251.44217247918158</v>
      </c>
    </row>
    <row r="1798" spans="5:6" x14ac:dyDescent="0.25">
      <c r="E1798" s="49">
        <f t="shared" ca="1" si="56"/>
        <v>0.74956616980152135</v>
      </c>
      <c r="F1798" s="49">
        <f t="shared" ca="1" si="57"/>
        <v>272.80194608202714</v>
      </c>
    </row>
    <row r="1799" spans="5:6" x14ac:dyDescent="0.25">
      <c r="E1799" s="49">
        <f t="shared" ca="1" si="56"/>
        <v>0.95778747972545997</v>
      </c>
      <c r="F1799" s="49">
        <f t="shared" ca="1" si="57"/>
        <v>314.16405865956642</v>
      </c>
    </row>
    <row r="1800" spans="5:6" x14ac:dyDescent="0.25">
      <c r="E1800" s="49">
        <f t="shared" ca="1" si="56"/>
        <v>4.6242113708136801E-2</v>
      </c>
      <c r="F1800" s="49">
        <f t="shared" ca="1" si="57"/>
        <v>193.70196556682805</v>
      </c>
    </row>
    <row r="1801" spans="5:6" x14ac:dyDescent="0.25">
      <c r="E1801" s="49">
        <f t="shared" ca="1" si="56"/>
        <v>0.33250785076198053</v>
      </c>
      <c r="F1801" s="49">
        <f t="shared" ca="1" si="57"/>
        <v>233.39680961369811</v>
      </c>
    </row>
    <row r="1802" spans="5:6" x14ac:dyDescent="0.25">
      <c r="E1802" s="49">
        <f t="shared" ca="1" si="56"/>
        <v>0.63188316319602611</v>
      </c>
      <c r="F1802" s="49">
        <f t="shared" ca="1" si="57"/>
        <v>260.38798719524141</v>
      </c>
    </row>
    <row r="1803" spans="5:6" x14ac:dyDescent="0.25">
      <c r="E1803" s="49">
        <f t="shared" ca="1" si="56"/>
        <v>0.87792056158679799</v>
      </c>
      <c r="F1803" s="49">
        <f t="shared" ca="1" si="57"/>
        <v>291.64177736761621</v>
      </c>
    </row>
    <row r="1804" spans="5:6" x14ac:dyDescent="0.25">
      <c r="E1804" s="49">
        <f t="shared" ca="1" si="56"/>
        <v>0.43642353078560969</v>
      </c>
      <c r="F1804" s="49">
        <f t="shared" ca="1" si="57"/>
        <v>242.7415583854831</v>
      </c>
    </row>
    <row r="1805" spans="5:6" x14ac:dyDescent="0.25">
      <c r="E1805" s="49">
        <f t="shared" ca="1" si="56"/>
        <v>5.5931562129963863E-2</v>
      </c>
      <c r="F1805" s="49">
        <f t="shared" ca="1" si="57"/>
        <v>196.47252387104982</v>
      </c>
    </row>
    <row r="1806" spans="5:6" x14ac:dyDescent="0.25">
      <c r="E1806" s="49">
        <f t="shared" ca="1" si="56"/>
        <v>0.7272988043697759</v>
      </c>
      <c r="F1806" s="49">
        <f t="shared" ca="1" si="57"/>
        <v>270.2435436889275</v>
      </c>
    </row>
    <row r="1807" spans="5:6" x14ac:dyDescent="0.25">
      <c r="E1807" s="49">
        <f t="shared" ca="1" si="56"/>
        <v>0.55282119835045063</v>
      </c>
      <c r="F1807" s="49">
        <f t="shared" ca="1" si="57"/>
        <v>253.0413832292968</v>
      </c>
    </row>
    <row r="1808" spans="5:6" x14ac:dyDescent="0.25">
      <c r="E1808" s="49">
        <f t="shared" ca="1" si="56"/>
        <v>0.54054882516308866</v>
      </c>
      <c r="F1808" s="49">
        <f t="shared" ca="1" si="57"/>
        <v>251.93835339634774</v>
      </c>
    </row>
    <row r="1809" spans="5:6" x14ac:dyDescent="0.25">
      <c r="E1809" s="49">
        <f t="shared" ca="1" si="56"/>
        <v>0.48397180852495747</v>
      </c>
      <c r="F1809" s="49">
        <f t="shared" ca="1" si="57"/>
        <v>246.92270009252368</v>
      </c>
    </row>
    <row r="1810" spans="5:6" x14ac:dyDescent="0.25">
      <c r="E1810" s="49">
        <f t="shared" ca="1" si="56"/>
        <v>2.7778067018143893E-2</v>
      </c>
      <c r="F1810" s="49">
        <f t="shared" ca="1" si="57"/>
        <v>186.87309508569754</v>
      </c>
    </row>
    <row r="1811" spans="5:6" x14ac:dyDescent="0.25">
      <c r="E1811" s="49">
        <f t="shared" ca="1" si="56"/>
        <v>0.19901490659336707</v>
      </c>
      <c r="F1811" s="49">
        <f t="shared" ca="1" si="57"/>
        <v>219.74898617662376</v>
      </c>
    </row>
    <row r="1812" spans="5:6" x14ac:dyDescent="0.25">
      <c r="E1812" s="49">
        <f t="shared" ca="1" si="56"/>
        <v>0.44479494524425367</v>
      </c>
      <c r="F1812" s="49">
        <f t="shared" ca="1" si="57"/>
        <v>243.47834213560145</v>
      </c>
    </row>
    <row r="1813" spans="5:6" x14ac:dyDescent="0.25">
      <c r="E1813" s="49">
        <f t="shared" ca="1" si="56"/>
        <v>0.24558917222180832</v>
      </c>
      <c r="F1813" s="49">
        <f t="shared" ca="1" si="57"/>
        <v>224.87317190254566</v>
      </c>
    </row>
    <row r="1814" spans="5:6" x14ac:dyDescent="0.25">
      <c r="E1814" s="49">
        <f t="shared" ca="1" si="56"/>
        <v>0.72226584649568959</v>
      </c>
      <c r="F1814" s="49">
        <f t="shared" ca="1" si="57"/>
        <v>269.68222494948242</v>
      </c>
    </row>
    <row r="1815" spans="5:6" x14ac:dyDescent="0.25">
      <c r="E1815" s="49">
        <f t="shared" ca="1" si="56"/>
        <v>3.0623463547887919E-2</v>
      </c>
      <c r="F1815" s="49">
        <f t="shared" ca="1" si="57"/>
        <v>188.1197805784621</v>
      </c>
    </row>
    <row r="1816" spans="5:6" x14ac:dyDescent="0.25">
      <c r="E1816" s="49">
        <f t="shared" ca="1" si="56"/>
        <v>0.71731187925477502</v>
      </c>
      <c r="F1816" s="49">
        <f t="shared" ca="1" si="57"/>
        <v>269.13529246956961</v>
      </c>
    </row>
    <row r="1817" spans="5:6" x14ac:dyDescent="0.25">
      <c r="E1817" s="49">
        <f t="shared" ca="1" si="56"/>
        <v>0.68687615777448474</v>
      </c>
      <c r="F1817" s="49">
        <f t="shared" ca="1" si="57"/>
        <v>265.88422452284647</v>
      </c>
    </row>
    <row r="1818" spans="5:6" x14ac:dyDescent="0.25">
      <c r="E1818" s="49">
        <f t="shared" ca="1" si="56"/>
        <v>0.91162322174382615</v>
      </c>
      <c r="F1818" s="49">
        <f t="shared" ca="1" si="57"/>
        <v>298.99504231058086</v>
      </c>
    </row>
    <row r="1819" spans="5:6" x14ac:dyDescent="0.25">
      <c r="E1819" s="49">
        <f t="shared" ca="1" si="56"/>
        <v>0.26332659815589221</v>
      </c>
      <c r="F1819" s="49">
        <f t="shared" ca="1" si="57"/>
        <v>226.70084333263165</v>
      </c>
    </row>
    <row r="1820" spans="5:6" x14ac:dyDescent="0.25">
      <c r="E1820" s="49">
        <f t="shared" ca="1" si="56"/>
        <v>0.43375432863535457</v>
      </c>
      <c r="F1820" s="49">
        <f t="shared" ca="1" si="57"/>
        <v>242.50644026912892</v>
      </c>
    </row>
    <row r="1821" spans="5:6" x14ac:dyDescent="0.25">
      <c r="E1821" s="49">
        <f t="shared" ca="1" si="56"/>
        <v>0.25059348929083003</v>
      </c>
      <c r="F1821" s="49">
        <f t="shared" ca="1" si="57"/>
        <v>225.39464428993057</v>
      </c>
    </row>
    <row r="1822" spans="5:6" x14ac:dyDescent="0.25">
      <c r="E1822" s="49">
        <f t="shared" ca="1" si="56"/>
        <v>0.75011845922386333</v>
      </c>
      <c r="F1822" s="49">
        <f t="shared" ca="1" si="57"/>
        <v>272.86708049323056</v>
      </c>
    </row>
    <row r="1823" spans="5:6" x14ac:dyDescent="0.25">
      <c r="E1823" s="49">
        <f t="shared" ca="1" si="56"/>
        <v>0.54827573973733179</v>
      </c>
      <c r="F1823" s="49">
        <f t="shared" ca="1" si="57"/>
        <v>252.63199425290227</v>
      </c>
    </row>
    <row r="1824" spans="5:6" x14ac:dyDescent="0.25">
      <c r="E1824" s="49">
        <f t="shared" ca="1" si="56"/>
        <v>0.84162916659728393</v>
      </c>
      <c r="F1824" s="49">
        <f t="shared" ca="1" si="57"/>
        <v>285.28358079469268</v>
      </c>
    </row>
    <row r="1825" spans="5:6" x14ac:dyDescent="0.25">
      <c r="E1825" s="49">
        <f t="shared" ca="1" si="56"/>
        <v>5.9320026901074185E-2</v>
      </c>
      <c r="F1825" s="49">
        <f t="shared" ca="1" si="57"/>
        <v>197.35713856876757</v>
      </c>
    </row>
    <row r="1826" spans="5:6" x14ac:dyDescent="0.25">
      <c r="E1826" s="49">
        <f t="shared" ca="1" si="56"/>
        <v>0.45619127718375019</v>
      </c>
      <c r="F1826" s="49">
        <f t="shared" ca="1" si="57"/>
        <v>244.48032841877279</v>
      </c>
    </row>
    <row r="1827" spans="5:6" x14ac:dyDescent="0.25">
      <c r="E1827" s="49">
        <f t="shared" ca="1" si="56"/>
        <v>6.370065963994298E-2</v>
      </c>
      <c r="F1827" s="49">
        <f t="shared" ca="1" si="57"/>
        <v>198.44758163730722</v>
      </c>
    </row>
    <row r="1828" spans="5:6" x14ac:dyDescent="0.25">
      <c r="E1828" s="49">
        <f t="shared" ca="1" si="56"/>
        <v>0.67083432197623827</v>
      </c>
      <c r="F1828" s="49">
        <f t="shared" ca="1" si="57"/>
        <v>264.2366741714157</v>
      </c>
    </row>
    <row r="1829" spans="5:6" x14ac:dyDescent="0.25">
      <c r="E1829" s="49">
        <f t="shared" ca="1" si="56"/>
        <v>0.83803093110228777</v>
      </c>
      <c r="F1829" s="49">
        <f t="shared" ca="1" si="57"/>
        <v>284.71333497418584</v>
      </c>
    </row>
    <row r="1830" spans="5:6" x14ac:dyDescent="0.25">
      <c r="E1830" s="49">
        <f t="shared" ca="1" si="56"/>
        <v>0.13609894299346792</v>
      </c>
      <c r="F1830" s="49">
        <f t="shared" ca="1" si="57"/>
        <v>211.64743742084343</v>
      </c>
    </row>
    <row r="1831" spans="5:6" x14ac:dyDescent="0.25">
      <c r="E1831" s="49">
        <f t="shared" ca="1" si="56"/>
        <v>0.59576126575313593</v>
      </c>
      <c r="F1831" s="49">
        <f t="shared" ca="1" si="57"/>
        <v>256.96991263316744</v>
      </c>
    </row>
    <row r="1832" spans="5:6" x14ac:dyDescent="0.25">
      <c r="E1832" s="49">
        <f t="shared" ca="1" si="56"/>
        <v>0.22344476936743651</v>
      </c>
      <c r="F1832" s="49">
        <f t="shared" ca="1" si="57"/>
        <v>222.50326633636234</v>
      </c>
    </row>
    <row r="1833" spans="5:6" x14ac:dyDescent="0.25">
      <c r="E1833" s="49">
        <f t="shared" ca="1" si="56"/>
        <v>7.2738467738701962E-2</v>
      </c>
      <c r="F1833" s="49">
        <f t="shared" ca="1" si="57"/>
        <v>200.5364312985414</v>
      </c>
    </row>
    <row r="1834" spans="5:6" x14ac:dyDescent="0.25">
      <c r="E1834" s="49">
        <f t="shared" ca="1" si="56"/>
        <v>0.91389098464310847</v>
      </c>
      <c r="F1834" s="49">
        <f t="shared" ca="1" si="57"/>
        <v>299.5645749904271</v>
      </c>
    </row>
    <row r="1835" spans="5:6" x14ac:dyDescent="0.25">
      <c r="E1835" s="49">
        <f t="shared" ca="1" si="56"/>
        <v>0.1926021612898382</v>
      </c>
      <c r="F1835" s="49">
        <f t="shared" ca="1" si="57"/>
        <v>218.99706069911133</v>
      </c>
    </row>
    <row r="1836" spans="5:6" x14ac:dyDescent="0.25">
      <c r="E1836" s="49">
        <f t="shared" ca="1" si="56"/>
        <v>0.44588982293322232</v>
      </c>
      <c r="F1836" s="49">
        <f t="shared" ca="1" si="57"/>
        <v>243.57464711343948</v>
      </c>
    </row>
    <row r="1837" spans="5:6" x14ac:dyDescent="0.25">
      <c r="E1837" s="49">
        <f t="shared" ca="1" si="56"/>
        <v>0.13791491250276144</v>
      </c>
      <c r="F1837" s="49">
        <f t="shared" ca="1" si="57"/>
        <v>211.90946661676151</v>
      </c>
    </row>
    <row r="1838" spans="5:6" x14ac:dyDescent="0.25">
      <c r="E1838" s="49">
        <f t="shared" ca="1" si="56"/>
        <v>0.34711016257276361</v>
      </c>
      <c r="F1838" s="49">
        <f t="shared" ca="1" si="57"/>
        <v>234.7462909649025</v>
      </c>
    </row>
    <row r="1839" spans="5:6" x14ac:dyDescent="0.25">
      <c r="E1839" s="49">
        <f t="shared" ca="1" si="56"/>
        <v>0.39344966175781459</v>
      </c>
      <c r="F1839" s="49">
        <f t="shared" ca="1" si="57"/>
        <v>238.9359514968167</v>
      </c>
    </row>
    <row r="1840" spans="5:6" x14ac:dyDescent="0.25">
      <c r="E1840" s="49">
        <f t="shared" ca="1" si="56"/>
        <v>0.36709754785926985</v>
      </c>
      <c r="F1840" s="49">
        <f t="shared" ca="1" si="57"/>
        <v>236.56842001689242</v>
      </c>
    </row>
    <row r="1841" spans="5:6" x14ac:dyDescent="0.25">
      <c r="E1841" s="49">
        <f t="shared" ca="1" si="56"/>
        <v>0.81000526110555904</v>
      </c>
      <c r="F1841" s="49">
        <f t="shared" ca="1" si="57"/>
        <v>280.55050570884123</v>
      </c>
    </row>
    <row r="1842" spans="5:6" x14ac:dyDescent="0.25">
      <c r="E1842" s="49">
        <f t="shared" ca="1" si="56"/>
        <v>7.8745300913699579E-2</v>
      </c>
      <c r="F1842" s="49">
        <f t="shared" ca="1" si="57"/>
        <v>201.82421035707108</v>
      </c>
    </row>
    <row r="1843" spans="5:6" x14ac:dyDescent="0.25">
      <c r="E1843" s="49">
        <f t="shared" ca="1" si="56"/>
        <v>0.86368632221413444</v>
      </c>
      <c r="F1843" s="49">
        <f t="shared" ca="1" si="57"/>
        <v>289.00052843596677</v>
      </c>
    </row>
    <row r="1844" spans="5:6" x14ac:dyDescent="0.25">
      <c r="E1844" s="49">
        <f t="shared" ca="1" si="56"/>
        <v>0.70193760428180396</v>
      </c>
      <c r="F1844" s="49">
        <f t="shared" ca="1" si="57"/>
        <v>267.47084227656575</v>
      </c>
    </row>
    <row r="1845" spans="5:6" x14ac:dyDescent="0.25">
      <c r="E1845" s="49">
        <f t="shared" ca="1" si="56"/>
        <v>0.20214123906481396</v>
      </c>
      <c r="F1845" s="49">
        <f t="shared" ca="1" si="57"/>
        <v>220.11087896347226</v>
      </c>
    </row>
    <row r="1846" spans="5:6" x14ac:dyDescent="0.25">
      <c r="E1846" s="49">
        <f t="shared" ca="1" si="56"/>
        <v>0.66351586121927308</v>
      </c>
      <c r="F1846" s="49">
        <f t="shared" ca="1" si="57"/>
        <v>263.49815824726869</v>
      </c>
    </row>
    <row r="1847" spans="5:6" x14ac:dyDescent="0.25">
      <c r="E1847" s="49">
        <f t="shared" ca="1" si="56"/>
        <v>0.39599566638457684</v>
      </c>
      <c r="F1847" s="49">
        <f t="shared" ca="1" si="57"/>
        <v>239.16300944017803</v>
      </c>
    </row>
    <row r="1848" spans="5:6" x14ac:dyDescent="0.25">
      <c r="E1848" s="49">
        <f t="shared" ca="1" si="56"/>
        <v>0.29742753998971572</v>
      </c>
      <c r="F1848" s="49">
        <f t="shared" ca="1" si="57"/>
        <v>230.0742067505912</v>
      </c>
    </row>
    <row r="1849" spans="5:6" x14ac:dyDescent="0.25">
      <c r="E1849" s="49">
        <f t="shared" ca="1" si="56"/>
        <v>0.75762500859618287</v>
      </c>
      <c r="F1849" s="49">
        <f t="shared" ca="1" si="57"/>
        <v>273.76114758414536</v>
      </c>
    </row>
    <row r="1850" spans="5:6" x14ac:dyDescent="0.25">
      <c r="E1850" s="49">
        <f t="shared" ca="1" si="56"/>
        <v>0.64249309437517621</v>
      </c>
      <c r="F1850" s="49">
        <f t="shared" ca="1" si="57"/>
        <v>261.41742263504233</v>
      </c>
    </row>
    <row r="1851" spans="5:6" x14ac:dyDescent="0.25">
      <c r="E1851" s="49">
        <f t="shared" ca="1" si="56"/>
        <v>0.41621107345559638</v>
      </c>
      <c r="F1851" s="49">
        <f t="shared" ca="1" si="57"/>
        <v>240.95779187904634</v>
      </c>
    </row>
    <row r="1852" spans="5:6" x14ac:dyDescent="0.25">
      <c r="E1852" s="49">
        <f t="shared" ca="1" si="56"/>
        <v>0.53586870844198242</v>
      </c>
      <c r="F1852" s="49">
        <f t="shared" ca="1" si="57"/>
        <v>251.51952334092437</v>
      </c>
    </row>
    <row r="1853" spans="5:6" x14ac:dyDescent="0.25">
      <c r="E1853" s="49">
        <f t="shared" ca="1" si="56"/>
        <v>0.27519327497796209</v>
      </c>
      <c r="F1853" s="49">
        <f t="shared" ca="1" si="57"/>
        <v>227.89380168978505</v>
      </c>
    </row>
    <row r="1854" spans="5:6" x14ac:dyDescent="0.25">
      <c r="E1854" s="49">
        <f t="shared" ca="1" si="56"/>
        <v>0.86671617504449749</v>
      </c>
      <c r="F1854" s="49">
        <f t="shared" ca="1" si="57"/>
        <v>289.5448645545822</v>
      </c>
    </row>
    <row r="1855" spans="5:6" x14ac:dyDescent="0.25">
      <c r="E1855" s="49">
        <f t="shared" ca="1" si="56"/>
        <v>0.32678030387720791</v>
      </c>
      <c r="F1855" s="49">
        <f t="shared" ca="1" si="57"/>
        <v>232.86263458802296</v>
      </c>
    </row>
    <row r="1856" spans="5:6" x14ac:dyDescent="0.25">
      <c r="E1856" s="49">
        <f t="shared" ca="1" si="56"/>
        <v>0.64678770820142106</v>
      </c>
      <c r="F1856" s="49">
        <f t="shared" ca="1" si="57"/>
        <v>261.83787959850406</v>
      </c>
    </row>
    <row r="1857" spans="5:6" x14ac:dyDescent="0.25">
      <c r="E1857" s="49">
        <f t="shared" ca="1" si="56"/>
        <v>0.94699277649032754</v>
      </c>
      <c r="F1857" s="49">
        <f t="shared" ca="1" si="57"/>
        <v>309.69309443023644</v>
      </c>
    </row>
    <row r="1858" spans="5:6" x14ac:dyDescent="0.25">
      <c r="E1858" s="49">
        <f t="shared" ca="1" si="56"/>
        <v>0.7599519133291347</v>
      </c>
      <c r="F1858" s="49">
        <f t="shared" ca="1" si="57"/>
        <v>274.04171630087285</v>
      </c>
    </row>
    <row r="1859" spans="5:6" x14ac:dyDescent="0.25">
      <c r="E1859" s="49">
        <f t="shared" ca="1" si="56"/>
        <v>0.70955149319741562</v>
      </c>
      <c r="F1859" s="49">
        <f t="shared" ca="1" si="57"/>
        <v>268.28912461181812</v>
      </c>
    </row>
    <row r="1860" spans="5:6" x14ac:dyDescent="0.25">
      <c r="E1860" s="49">
        <f t="shared" ref="E1860:E1923" ca="1" si="58">RAND()</f>
        <v>0.7761446039338401</v>
      </c>
      <c r="F1860" s="49">
        <f t="shared" ref="F1860:F1923" ca="1" si="59">_xlfn.GAMMA.INV(E1860,$C$3,$C$4)</f>
        <v>276.04264164003507</v>
      </c>
    </row>
    <row r="1861" spans="5:6" x14ac:dyDescent="0.25">
      <c r="E1861" s="49">
        <f t="shared" ca="1" si="58"/>
        <v>0.29298035197139816</v>
      </c>
      <c r="F1861" s="49">
        <f t="shared" ca="1" si="59"/>
        <v>229.64330383143547</v>
      </c>
    </row>
    <row r="1862" spans="5:6" x14ac:dyDescent="0.25">
      <c r="E1862" s="49">
        <f t="shared" ca="1" si="58"/>
        <v>0.99062292893474724</v>
      </c>
      <c r="F1862" s="49">
        <f t="shared" ca="1" si="59"/>
        <v>340.55781607986086</v>
      </c>
    </row>
    <row r="1863" spans="5:6" x14ac:dyDescent="0.25">
      <c r="E1863" s="49">
        <f t="shared" ca="1" si="58"/>
        <v>0.19385726126419123</v>
      </c>
      <c r="F1863" s="49">
        <f t="shared" ca="1" si="59"/>
        <v>219.14527411375548</v>
      </c>
    </row>
    <row r="1864" spans="5:6" x14ac:dyDescent="0.25">
      <c r="E1864" s="49">
        <f t="shared" ca="1" si="58"/>
        <v>0.89262941239235982</v>
      </c>
      <c r="F1864" s="49">
        <f t="shared" ca="1" si="59"/>
        <v>294.62832202102567</v>
      </c>
    </row>
    <row r="1865" spans="5:6" x14ac:dyDescent="0.25">
      <c r="E1865" s="49">
        <f t="shared" ca="1" si="58"/>
        <v>0.73052030071692231</v>
      </c>
      <c r="F1865" s="49">
        <f t="shared" ca="1" si="59"/>
        <v>270.60593964581528</v>
      </c>
    </row>
    <row r="1866" spans="5:6" x14ac:dyDescent="0.25">
      <c r="E1866" s="49">
        <f t="shared" ca="1" si="58"/>
        <v>0.50743953249833995</v>
      </c>
      <c r="F1866" s="49">
        <f t="shared" ca="1" si="59"/>
        <v>248.99268512492031</v>
      </c>
    </row>
    <row r="1867" spans="5:6" x14ac:dyDescent="0.25">
      <c r="E1867" s="49">
        <f t="shared" ca="1" si="58"/>
        <v>4.3103591069916347E-2</v>
      </c>
      <c r="F1867" s="49">
        <f t="shared" ca="1" si="59"/>
        <v>192.71127447836778</v>
      </c>
    </row>
    <row r="1868" spans="5:6" x14ac:dyDescent="0.25">
      <c r="E1868" s="49">
        <f t="shared" ca="1" si="58"/>
        <v>0.75270335897315455</v>
      </c>
      <c r="F1868" s="49">
        <f t="shared" ca="1" si="59"/>
        <v>273.17309160204542</v>
      </c>
    </row>
    <row r="1869" spans="5:6" x14ac:dyDescent="0.25">
      <c r="E1869" s="49">
        <f t="shared" ca="1" si="58"/>
        <v>0.28243884057188318</v>
      </c>
      <c r="F1869" s="49">
        <f t="shared" ca="1" si="59"/>
        <v>228.61173001356093</v>
      </c>
    </row>
    <row r="1870" spans="5:6" x14ac:dyDescent="0.25">
      <c r="E1870" s="49">
        <f t="shared" ca="1" si="58"/>
        <v>0.77539800424186156</v>
      </c>
      <c r="F1870" s="49">
        <f t="shared" ca="1" si="59"/>
        <v>275.94841804163724</v>
      </c>
    </row>
    <row r="1871" spans="5:6" x14ac:dyDescent="0.25">
      <c r="E1871" s="49">
        <f t="shared" ca="1" si="58"/>
        <v>0.63355742417689698</v>
      </c>
      <c r="F1871" s="49">
        <f t="shared" ca="1" si="59"/>
        <v>260.5495834153391</v>
      </c>
    </row>
    <row r="1872" spans="5:6" x14ac:dyDescent="0.25">
      <c r="E1872" s="49">
        <f t="shared" ca="1" si="58"/>
        <v>0.75913542658480815</v>
      </c>
      <c r="F1872" s="49">
        <f t="shared" ca="1" si="59"/>
        <v>273.94307826741647</v>
      </c>
    </row>
    <row r="1873" spans="5:6" x14ac:dyDescent="0.25">
      <c r="E1873" s="49">
        <f t="shared" ca="1" si="58"/>
        <v>0.47759328280581237</v>
      </c>
      <c r="F1873" s="49">
        <f t="shared" ca="1" si="59"/>
        <v>246.36152637023855</v>
      </c>
    </row>
    <row r="1874" spans="5:6" x14ac:dyDescent="0.25">
      <c r="E1874" s="49">
        <f t="shared" ca="1" si="58"/>
        <v>0.3718907962265946</v>
      </c>
      <c r="F1874" s="49">
        <f t="shared" ca="1" si="59"/>
        <v>237.00169764365256</v>
      </c>
    </row>
    <row r="1875" spans="5:6" x14ac:dyDescent="0.25">
      <c r="E1875" s="49">
        <f t="shared" ca="1" si="58"/>
        <v>0.36390259653392987</v>
      </c>
      <c r="F1875" s="49">
        <f t="shared" ca="1" si="59"/>
        <v>236.27887711149296</v>
      </c>
    </row>
    <row r="1876" spans="5:6" x14ac:dyDescent="0.25">
      <c r="E1876" s="49">
        <f t="shared" ca="1" si="58"/>
        <v>0.44704335901821546</v>
      </c>
      <c r="F1876" s="49">
        <f t="shared" ca="1" si="59"/>
        <v>243.67609993189609</v>
      </c>
    </row>
    <row r="1877" spans="5:6" x14ac:dyDescent="0.25">
      <c r="E1877" s="49">
        <f t="shared" ca="1" si="58"/>
        <v>0.5754531221347331</v>
      </c>
      <c r="F1877" s="49">
        <f t="shared" ca="1" si="59"/>
        <v>255.09680853606309</v>
      </c>
    </row>
    <row r="1878" spans="5:6" x14ac:dyDescent="0.25">
      <c r="E1878" s="49">
        <f t="shared" ca="1" si="58"/>
        <v>0.82576934634953547</v>
      </c>
      <c r="F1878" s="49">
        <f t="shared" ca="1" si="59"/>
        <v>282.83495457037816</v>
      </c>
    </row>
    <row r="1879" spans="5:6" x14ac:dyDescent="0.25">
      <c r="E1879" s="49">
        <f t="shared" ca="1" si="58"/>
        <v>0.13650698924584725</v>
      </c>
      <c r="F1879" s="49">
        <f t="shared" ca="1" si="59"/>
        <v>211.7065031514893</v>
      </c>
    </row>
    <row r="1880" spans="5:6" x14ac:dyDescent="0.25">
      <c r="E1880" s="49">
        <f t="shared" ca="1" si="58"/>
        <v>4.9664110195949185E-2</v>
      </c>
      <c r="F1880" s="49">
        <f t="shared" ca="1" si="59"/>
        <v>194.72602482337635</v>
      </c>
    </row>
    <row r="1881" spans="5:6" x14ac:dyDescent="0.25">
      <c r="E1881" s="49">
        <f t="shared" ca="1" si="58"/>
        <v>0.61992916039684542</v>
      </c>
      <c r="F1881" s="49">
        <f t="shared" ca="1" si="59"/>
        <v>259.24291686992086</v>
      </c>
    </row>
    <row r="1882" spans="5:6" x14ac:dyDescent="0.25">
      <c r="E1882" s="49">
        <f t="shared" ca="1" si="58"/>
        <v>0.13432587346477143</v>
      </c>
      <c r="F1882" s="49">
        <f t="shared" ca="1" si="59"/>
        <v>211.38949345590831</v>
      </c>
    </row>
    <row r="1883" spans="5:6" x14ac:dyDescent="0.25">
      <c r="E1883" s="49">
        <f t="shared" ca="1" si="58"/>
        <v>0.58294323237034973</v>
      </c>
      <c r="F1883" s="49">
        <f t="shared" ca="1" si="59"/>
        <v>255.78416336631747</v>
      </c>
    </row>
    <row r="1884" spans="5:6" x14ac:dyDescent="0.25">
      <c r="E1884" s="49">
        <f t="shared" ca="1" si="58"/>
        <v>0.31136816306097514</v>
      </c>
      <c r="F1884" s="49">
        <f t="shared" ca="1" si="59"/>
        <v>231.40988328804048</v>
      </c>
    </row>
    <row r="1885" spans="5:6" x14ac:dyDescent="0.25">
      <c r="E1885" s="49">
        <f t="shared" ca="1" si="58"/>
        <v>0.44895098972626002</v>
      </c>
      <c r="F1885" s="49">
        <f t="shared" ca="1" si="59"/>
        <v>243.84385080232266</v>
      </c>
    </row>
    <row r="1886" spans="5:6" x14ac:dyDescent="0.25">
      <c r="E1886" s="49">
        <f t="shared" ca="1" si="58"/>
        <v>0.21569787332903201</v>
      </c>
      <c r="F1886" s="49">
        <f t="shared" ca="1" si="59"/>
        <v>221.64732653564127</v>
      </c>
    </row>
    <row r="1887" spans="5:6" x14ac:dyDescent="0.25">
      <c r="E1887" s="49">
        <f t="shared" ca="1" si="58"/>
        <v>0.57949480762745831</v>
      </c>
      <c r="F1887" s="49">
        <f t="shared" ca="1" si="59"/>
        <v>255.46722703248474</v>
      </c>
    </row>
    <row r="1888" spans="5:6" x14ac:dyDescent="0.25">
      <c r="E1888" s="49">
        <f t="shared" ca="1" si="58"/>
        <v>0.53712196904980147</v>
      </c>
      <c r="F1888" s="49">
        <f t="shared" ca="1" si="59"/>
        <v>251.63158787129564</v>
      </c>
    </row>
    <row r="1889" spans="5:6" x14ac:dyDescent="0.25">
      <c r="E1889" s="49">
        <f t="shared" ca="1" si="58"/>
        <v>0.69065392548991167</v>
      </c>
      <c r="F1889" s="49">
        <f t="shared" ca="1" si="59"/>
        <v>266.27837886956104</v>
      </c>
    </row>
    <row r="1890" spans="5:6" x14ac:dyDescent="0.25">
      <c r="E1890" s="49">
        <f t="shared" ca="1" si="58"/>
        <v>0.89407261003611604</v>
      </c>
      <c r="F1890" s="49">
        <f t="shared" ca="1" si="59"/>
        <v>294.93794889708948</v>
      </c>
    </row>
    <row r="1891" spans="5:6" x14ac:dyDescent="0.25">
      <c r="E1891" s="49">
        <f t="shared" ca="1" si="58"/>
        <v>0.62082508815280479</v>
      </c>
      <c r="F1891" s="49">
        <f t="shared" ca="1" si="59"/>
        <v>259.32822640697026</v>
      </c>
    </row>
    <row r="1892" spans="5:6" x14ac:dyDescent="0.25">
      <c r="E1892" s="49">
        <f t="shared" ca="1" si="58"/>
        <v>0.64031677149616806</v>
      </c>
      <c r="F1892" s="49">
        <f t="shared" ca="1" si="59"/>
        <v>261.2052014526073</v>
      </c>
    </row>
    <row r="1893" spans="5:6" x14ac:dyDescent="0.25">
      <c r="E1893" s="49">
        <f t="shared" ca="1" si="58"/>
        <v>0.87279236734975241</v>
      </c>
      <c r="F1893" s="49">
        <f t="shared" ca="1" si="59"/>
        <v>290.66487153692822</v>
      </c>
    </row>
    <row r="1894" spans="5:6" x14ac:dyDescent="0.25">
      <c r="E1894" s="49">
        <f t="shared" ca="1" si="58"/>
        <v>0.95521999951825953</v>
      </c>
      <c r="F1894" s="49">
        <f t="shared" ca="1" si="59"/>
        <v>313.01999436354777</v>
      </c>
    </row>
    <row r="1895" spans="5:6" x14ac:dyDescent="0.25">
      <c r="E1895" s="49">
        <f t="shared" ca="1" si="58"/>
        <v>0.77057340041075639</v>
      </c>
      <c r="F1895" s="49">
        <f t="shared" ca="1" si="59"/>
        <v>275.34426723651274</v>
      </c>
    </row>
    <row r="1896" spans="5:6" x14ac:dyDescent="0.25">
      <c r="E1896" s="49">
        <f t="shared" ca="1" si="58"/>
        <v>0.30142124255144731</v>
      </c>
      <c r="F1896" s="49">
        <f t="shared" ca="1" si="59"/>
        <v>230.45912521940349</v>
      </c>
    </row>
    <row r="1897" spans="5:6" x14ac:dyDescent="0.25">
      <c r="E1897" s="49">
        <f t="shared" ca="1" si="58"/>
        <v>0.18924028465211884</v>
      </c>
      <c r="F1897" s="49">
        <f t="shared" ca="1" si="59"/>
        <v>218.59746149989041</v>
      </c>
    </row>
    <row r="1898" spans="5:6" x14ac:dyDescent="0.25">
      <c r="E1898" s="49">
        <f t="shared" ca="1" si="58"/>
        <v>0.38310203050527125</v>
      </c>
      <c r="F1898" s="49">
        <f t="shared" ca="1" si="59"/>
        <v>238.01031887007767</v>
      </c>
    </row>
    <row r="1899" spans="5:6" x14ac:dyDescent="0.25">
      <c r="E1899" s="49">
        <f t="shared" ca="1" si="58"/>
        <v>0.22922929080314924</v>
      </c>
      <c r="F1899" s="49">
        <f t="shared" ca="1" si="59"/>
        <v>223.13282847926914</v>
      </c>
    </row>
    <row r="1900" spans="5:6" x14ac:dyDescent="0.25">
      <c r="E1900" s="49">
        <f t="shared" ca="1" si="58"/>
        <v>0.92444275224485983</v>
      </c>
      <c r="F1900" s="49">
        <f t="shared" ca="1" si="59"/>
        <v>302.38401848467743</v>
      </c>
    </row>
    <row r="1901" spans="5:6" x14ac:dyDescent="0.25">
      <c r="E1901" s="49">
        <f t="shared" ca="1" si="58"/>
        <v>0.15330059176934374</v>
      </c>
      <c r="F1901" s="49">
        <f t="shared" ca="1" si="59"/>
        <v>214.04915624033617</v>
      </c>
    </row>
    <row r="1902" spans="5:6" x14ac:dyDescent="0.25">
      <c r="E1902" s="49">
        <f t="shared" ca="1" si="58"/>
        <v>0.49318753244055835</v>
      </c>
      <c r="F1902" s="49">
        <f t="shared" ca="1" si="59"/>
        <v>247.7343908915937</v>
      </c>
    </row>
    <row r="1903" spans="5:6" x14ac:dyDescent="0.25">
      <c r="E1903" s="49">
        <f t="shared" ca="1" si="58"/>
        <v>0.35191820220692438</v>
      </c>
      <c r="F1903" s="49">
        <f t="shared" ca="1" si="59"/>
        <v>235.18706374261026</v>
      </c>
    </row>
    <row r="1904" spans="5:6" x14ac:dyDescent="0.25">
      <c r="E1904" s="49">
        <f t="shared" ca="1" si="58"/>
        <v>0.90230850708624211</v>
      </c>
      <c r="F1904" s="49">
        <f t="shared" ca="1" si="59"/>
        <v>296.77042404659392</v>
      </c>
    </row>
    <row r="1905" spans="5:6" x14ac:dyDescent="0.25">
      <c r="E1905" s="49">
        <f t="shared" ca="1" si="58"/>
        <v>0.87183538667124016</v>
      </c>
      <c r="F1905" s="49">
        <f t="shared" ca="1" si="59"/>
        <v>290.48585929281143</v>
      </c>
    </row>
    <row r="1906" spans="5:6" x14ac:dyDescent="0.25">
      <c r="E1906" s="49">
        <f t="shared" ca="1" si="58"/>
        <v>0.3021958605994407</v>
      </c>
      <c r="F1906" s="49">
        <f t="shared" ca="1" si="59"/>
        <v>230.53356632277027</v>
      </c>
    </row>
    <row r="1907" spans="5:6" x14ac:dyDescent="0.25">
      <c r="E1907" s="49">
        <f t="shared" ca="1" si="58"/>
        <v>0.75345553518277875</v>
      </c>
      <c r="F1907" s="49">
        <f t="shared" ca="1" si="59"/>
        <v>273.26250050079045</v>
      </c>
    </row>
    <row r="1908" spans="5:6" x14ac:dyDescent="0.25">
      <c r="E1908" s="49">
        <f t="shared" ca="1" si="58"/>
        <v>0.88053303724430976</v>
      </c>
      <c r="F1908" s="49">
        <f t="shared" ca="1" si="59"/>
        <v>292.15140008768606</v>
      </c>
    </row>
    <row r="1909" spans="5:6" x14ac:dyDescent="0.25">
      <c r="E1909" s="49">
        <f t="shared" ca="1" si="58"/>
        <v>7.0166200021342884E-2</v>
      </c>
      <c r="F1909" s="49">
        <f t="shared" ca="1" si="59"/>
        <v>199.96182038159583</v>
      </c>
    </row>
    <row r="1910" spans="5:6" x14ac:dyDescent="0.25">
      <c r="E1910" s="49">
        <f t="shared" ca="1" si="58"/>
        <v>0.36353480656332038</v>
      </c>
      <c r="F1910" s="49">
        <f t="shared" ca="1" si="59"/>
        <v>236.24550674174944</v>
      </c>
    </row>
    <row r="1911" spans="5:6" x14ac:dyDescent="0.25">
      <c r="E1911" s="49">
        <f t="shared" ca="1" si="58"/>
        <v>0.35010061671501702</v>
      </c>
      <c r="F1911" s="49">
        <f t="shared" ca="1" si="59"/>
        <v>235.02063283539491</v>
      </c>
    </row>
    <row r="1912" spans="5:6" x14ac:dyDescent="0.25">
      <c r="E1912" s="49">
        <f t="shared" ca="1" si="58"/>
        <v>0.73297216591519687</v>
      </c>
      <c r="F1912" s="49">
        <f t="shared" ca="1" si="59"/>
        <v>270.88343109059105</v>
      </c>
    </row>
    <row r="1913" spans="5:6" x14ac:dyDescent="0.25">
      <c r="E1913" s="49">
        <f t="shared" ca="1" si="58"/>
        <v>0.61348269244906761</v>
      </c>
      <c r="F1913" s="49">
        <f t="shared" ca="1" si="59"/>
        <v>258.63140851263745</v>
      </c>
    </row>
    <row r="1914" spans="5:6" x14ac:dyDescent="0.25">
      <c r="E1914" s="49">
        <f t="shared" ca="1" si="58"/>
        <v>0.69377596204242875</v>
      </c>
      <c r="F1914" s="49">
        <f t="shared" ca="1" si="59"/>
        <v>266.60599987314748</v>
      </c>
    </row>
    <row r="1915" spans="5:6" x14ac:dyDescent="0.25">
      <c r="E1915" s="49">
        <f t="shared" ca="1" si="58"/>
        <v>0.88922531781698233</v>
      </c>
      <c r="F1915" s="49">
        <f t="shared" ca="1" si="59"/>
        <v>293.91051609453149</v>
      </c>
    </row>
    <row r="1916" spans="5:6" x14ac:dyDescent="0.25">
      <c r="E1916" s="49">
        <f t="shared" ca="1" si="58"/>
        <v>0.29421192690549036</v>
      </c>
      <c r="F1916" s="49">
        <f t="shared" ca="1" si="59"/>
        <v>229.76288091735029</v>
      </c>
    </row>
    <row r="1917" spans="5:6" x14ac:dyDescent="0.25">
      <c r="E1917" s="49">
        <f t="shared" ca="1" si="58"/>
        <v>7.9069347704046056E-2</v>
      </c>
      <c r="F1917" s="49">
        <f t="shared" ca="1" si="59"/>
        <v>201.89168250335803</v>
      </c>
    </row>
    <row r="1918" spans="5:6" x14ac:dyDescent="0.25">
      <c r="E1918" s="49">
        <f t="shared" ca="1" si="58"/>
        <v>0.95944674457954482</v>
      </c>
      <c r="F1918" s="49">
        <f t="shared" ca="1" si="59"/>
        <v>314.93526331417615</v>
      </c>
    </row>
    <row r="1919" spans="5:6" x14ac:dyDescent="0.25">
      <c r="E1919" s="49">
        <f t="shared" ca="1" si="58"/>
        <v>8.2216513708701089E-2</v>
      </c>
      <c r="F1919" s="49">
        <f t="shared" ca="1" si="59"/>
        <v>202.53711090134286</v>
      </c>
    </row>
    <row r="1920" spans="5:6" x14ac:dyDescent="0.25">
      <c r="E1920" s="49">
        <f t="shared" ca="1" si="58"/>
        <v>0.49437403714427064</v>
      </c>
      <c r="F1920" s="49">
        <f t="shared" ca="1" si="59"/>
        <v>247.83899106339052</v>
      </c>
    </row>
    <row r="1921" spans="5:6" x14ac:dyDescent="0.25">
      <c r="E1921" s="49">
        <f t="shared" ca="1" si="58"/>
        <v>0.60805794753431897</v>
      </c>
      <c r="F1921" s="49">
        <f t="shared" ca="1" si="59"/>
        <v>258.11986380604816</v>
      </c>
    </row>
    <row r="1922" spans="5:6" x14ac:dyDescent="0.25">
      <c r="E1922" s="49">
        <f t="shared" ca="1" si="58"/>
        <v>0.59440375958401936</v>
      </c>
      <c r="F1922" s="49">
        <f t="shared" ca="1" si="59"/>
        <v>256.84373455192912</v>
      </c>
    </row>
    <row r="1923" spans="5:6" x14ac:dyDescent="0.25">
      <c r="E1923" s="49">
        <f t="shared" ca="1" si="58"/>
        <v>0.86199135717043152</v>
      </c>
      <c r="F1923" s="49">
        <f t="shared" ca="1" si="59"/>
        <v>288.69991099158494</v>
      </c>
    </row>
    <row r="1924" spans="5:6" x14ac:dyDescent="0.25">
      <c r="E1924" s="49">
        <f t="shared" ref="E1924:E1987" ca="1" si="60">RAND()</f>
        <v>0.92217493953293583</v>
      </c>
      <c r="F1924" s="49">
        <f t="shared" ref="F1924:F1987" ca="1" si="61">_xlfn.GAMMA.INV(E1924,$C$3,$C$4)</f>
        <v>301.7525203236392</v>
      </c>
    </row>
    <row r="1925" spans="5:6" x14ac:dyDescent="0.25">
      <c r="E1925" s="49">
        <f t="shared" ca="1" si="60"/>
        <v>0.77799922818073353</v>
      </c>
      <c r="F1925" s="49">
        <f t="shared" ca="1" si="61"/>
        <v>276.27757088859676</v>
      </c>
    </row>
    <row r="1926" spans="5:6" x14ac:dyDescent="0.25">
      <c r="E1926" s="49">
        <f t="shared" ca="1" si="60"/>
        <v>0.3153908669428005</v>
      </c>
      <c r="F1926" s="49">
        <f t="shared" ca="1" si="61"/>
        <v>231.79134707414707</v>
      </c>
    </row>
    <row r="1927" spans="5:6" x14ac:dyDescent="0.25">
      <c r="E1927" s="49">
        <f t="shared" ca="1" si="60"/>
        <v>0.99278695943503004</v>
      </c>
      <c r="F1927" s="49">
        <f t="shared" ca="1" si="61"/>
        <v>344.74062827517008</v>
      </c>
    </row>
    <row r="1928" spans="5:6" x14ac:dyDescent="0.25">
      <c r="E1928" s="49">
        <f t="shared" ca="1" si="60"/>
        <v>0.26866303507222067</v>
      </c>
      <c r="F1928" s="49">
        <f t="shared" ca="1" si="61"/>
        <v>227.24006371320422</v>
      </c>
    </row>
    <row r="1929" spans="5:6" x14ac:dyDescent="0.25">
      <c r="E1929" s="49">
        <f t="shared" ca="1" si="60"/>
        <v>0.82617221145723085</v>
      </c>
      <c r="F1929" s="49">
        <f t="shared" ca="1" si="61"/>
        <v>282.89517248604187</v>
      </c>
    </row>
    <row r="1930" spans="5:6" x14ac:dyDescent="0.25">
      <c r="E1930" s="49">
        <f t="shared" ca="1" si="60"/>
        <v>0.37969427705232561</v>
      </c>
      <c r="F1930" s="49">
        <f t="shared" ca="1" si="61"/>
        <v>237.70441194559208</v>
      </c>
    </row>
    <row r="1931" spans="5:6" x14ac:dyDescent="0.25">
      <c r="E1931" s="49">
        <f t="shared" ca="1" si="60"/>
        <v>0.96865247499260698</v>
      </c>
      <c r="F1931" s="49">
        <f t="shared" ca="1" si="61"/>
        <v>319.78190751639664</v>
      </c>
    </row>
    <row r="1932" spans="5:6" x14ac:dyDescent="0.25">
      <c r="E1932" s="49">
        <f t="shared" ca="1" si="60"/>
        <v>0.14151032746492009</v>
      </c>
      <c r="F1932" s="49">
        <f t="shared" ca="1" si="61"/>
        <v>212.42203175523025</v>
      </c>
    </row>
    <row r="1933" spans="5:6" x14ac:dyDescent="0.25">
      <c r="E1933" s="49">
        <f t="shared" ca="1" si="60"/>
        <v>9.9596970785125194E-2</v>
      </c>
      <c r="F1933" s="49">
        <f t="shared" ca="1" si="61"/>
        <v>205.82394030739121</v>
      </c>
    </row>
    <row r="1934" spans="5:6" x14ac:dyDescent="0.25">
      <c r="E1934" s="49">
        <f t="shared" ca="1" si="60"/>
        <v>0.44090013031063258</v>
      </c>
      <c r="F1934" s="49">
        <f t="shared" ca="1" si="61"/>
        <v>243.13565675371876</v>
      </c>
    </row>
    <row r="1935" spans="5:6" x14ac:dyDescent="0.25">
      <c r="E1935" s="49">
        <f t="shared" ca="1" si="60"/>
        <v>0.58800116796992841</v>
      </c>
      <c r="F1935" s="49">
        <f t="shared" ca="1" si="61"/>
        <v>256.25057037785973</v>
      </c>
    </row>
    <row r="1936" spans="5:6" x14ac:dyDescent="0.25">
      <c r="E1936" s="49">
        <f t="shared" ca="1" si="60"/>
        <v>2.0362185566783375E-2</v>
      </c>
      <c r="F1936" s="49">
        <f t="shared" ca="1" si="61"/>
        <v>183.0681404127948</v>
      </c>
    </row>
    <row r="1937" spans="5:6" x14ac:dyDescent="0.25">
      <c r="E1937" s="49">
        <f t="shared" ca="1" si="60"/>
        <v>0.56220469811861484</v>
      </c>
      <c r="F1937" s="49">
        <f t="shared" ca="1" si="61"/>
        <v>253.88995682397447</v>
      </c>
    </row>
    <row r="1938" spans="5:6" x14ac:dyDescent="0.25">
      <c r="E1938" s="49">
        <f t="shared" ca="1" si="60"/>
        <v>0.84985255612889865</v>
      </c>
      <c r="F1938" s="49">
        <f t="shared" ca="1" si="61"/>
        <v>286.62255877647289</v>
      </c>
    </row>
    <row r="1939" spans="5:6" x14ac:dyDescent="0.25">
      <c r="E1939" s="49">
        <f t="shared" ca="1" si="60"/>
        <v>0.60773091317883254</v>
      </c>
      <c r="F1939" s="49">
        <f t="shared" ca="1" si="61"/>
        <v>258.0891108269397</v>
      </c>
    </row>
    <row r="1940" spans="5:6" x14ac:dyDescent="0.25">
      <c r="E1940" s="49">
        <f t="shared" ca="1" si="60"/>
        <v>7.595065964811043E-2</v>
      </c>
      <c r="F1940" s="49">
        <f t="shared" ca="1" si="61"/>
        <v>201.2340484337906</v>
      </c>
    </row>
    <row r="1941" spans="5:6" x14ac:dyDescent="0.25">
      <c r="E1941" s="49">
        <f t="shared" ca="1" si="60"/>
        <v>0.55393044677230052</v>
      </c>
      <c r="F1941" s="49">
        <f t="shared" ca="1" si="61"/>
        <v>253.14144812492486</v>
      </c>
    </row>
    <row r="1942" spans="5:6" x14ac:dyDescent="0.25">
      <c r="E1942" s="49">
        <f t="shared" ca="1" si="60"/>
        <v>0.1800861831329077</v>
      </c>
      <c r="F1942" s="49">
        <f t="shared" ca="1" si="61"/>
        <v>217.48921711646076</v>
      </c>
    </row>
    <row r="1943" spans="5:6" x14ac:dyDescent="0.25">
      <c r="E1943" s="49">
        <f t="shared" ca="1" si="60"/>
        <v>0.27427452733445279</v>
      </c>
      <c r="F1943" s="49">
        <f t="shared" ca="1" si="61"/>
        <v>227.80221942766048</v>
      </c>
    </row>
    <row r="1944" spans="5:6" x14ac:dyDescent="0.25">
      <c r="E1944" s="49">
        <f t="shared" ca="1" si="60"/>
        <v>0.53628839763882774</v>
      </c>
      <c r="F1944" s="49">
        <f t="shared" ca="1" si="61"/>
        <v>251.55704396400367</v>
      </c>
    </row>
    <row r="1945" spans="5:6" x14ac:dyDescent="0.25">
      <c r="E1945" s="49">
        <f t="shared" ca="1" si="60"/>
        <v>0.57619802555622801</v>
      </c>
      <c r="F1945" s="49">
        <f t="shared" ca="1" si="61"/>
        <v>255.16499584231499</v>
      </c>
    </row>
    <row r="1946" spans="5:6" x14ac:dyDescent="0.25">
      <c r="E1946" s="49">
        <f t="shared" ca="1" si="60"/>
        <v>0.7745621237750997</v>
      </c>
      <c r="F1946" s="49">
        <f t="shared" ca="1" si="61"/>
        <v>275.84316260700786</v>
      </c>
    </row>
    <row r="1947" spans="5:6" x14ac:dyDescent="0.25">
      <c r="E1947" s="49">
        <f t="shared" ca="1" si="60"/>
        <v>0.12812138656436534</v>
      </c>
      <c r="F1947" s="49">
        <f t="shared" ca="1" si="61"/>
        <v>210.46971092816946</v>
      </c>
    </row>
    <row r="1948" spans="5:6" x14ac:dyDescent="0.25">
      <c r="E1948" s="49">
        <f t="shared" ca="1" si="60"/>
        <v>0.71118379324609982</v>
      </c>
      <c r="F1948" s="49">
        <f t="shared" ca="1" si="61"/>
        <v>268.46606232690016</v>
      </c>
    </row>
    <row r="1949" spans="5:6" x14ac:dyDescent="0.25">
      <c r="E1949" s="49">
        <f t="shared" ca="1" si="60"/>
        <v>0.28123403751122933</v>
      </c>
      <c r="F1949" s="49">
        <f t="shared" ca="1" si="61"/>
        <v>228.49287222072971</v>
      </c>
    </row>
    <row r="1950" spans="5:6" x14ac:dyDescent="0.25">
      <c r="E1950" s="49">
        <f t="shared" ca="1" si="60"/>
        <v>0.6193153976777348</v>
      </c>
      <c r="F1950" s="49">
        <f t="shared" ca="1" si="61"/>
        <v>259.18452101541232</v>
      </c>
    </row>
    <row r="1951" spans="5:6" x14ac:dyDescent="0.25">
      <c r="E1951" s="49">
        <f t="shared" ca="1" si="60"/>
        <v>0.79244373914065802</v>
      </c>
      <c r="F1951" s="49">
        <f t="shared" ca="1" si="61"/>
        <v>278.15205436636592</v>
      </c>
    </row>
    <row r="1952" spans="5:6" x14ac:dyDescent="0.25">
      <c r="E1952" s="49">
        <f t="shared" ca="1" si="60"/>
        <v>0.75754985095557803</v>
      </c>
      <c r="F1952" s="49">
        <f t="shared" ca="1" si="61"/>
        <v>273.75211297577442</v>
      </c>
    </row>
    <row r="1953" spans="5:6" x14ac:dyDescent="0.25">
      <c r="E1953" s="49">
        <f t="shared" ca="1" si="60"/>
        <v>0.42159897177349903</v>
      </c>
      <c r="F1953" s="49">
        <f t="shared" ca="1" si="61"/>
        <v>241.4341256394693</v>
      </c>
    </row>
    <row r="1954" spans="5:6" x14ac:dyDescent="0.25">
      <c r="E1954" s="49">
        <f t="shared" ca="1" si="60"/>
        <v>0.77761772456106293</v>
      </c>
      <c r="F1954" s="49">
        <f t="shared" ca="1" si="61"/>
        <v>276.22914308006443</v>
      </c>
    </row>
    <row r="1955" spans="5:6" x14ac:dyDescent="0.25">
      <c r="E1955" s="49">
        <f t="shared" ca="1" si="60"/>
        <v>0.41999775244654913</v>
      </c>
      <c r="F1955" s="49">
        <f t="shared" ca="1" si="61"/>
        <v>241.29263899381306</v>
      </c>
    </row>
    <row r="1956" spans="5:6" x14ac:dyDescent="0.25">
      <c r="E1956" s="49">
        <f t="shared" ca="1" si="60"/>
        <v>0.7202884551342964</v>
      </c>
      <c r="F1956" s="49">
        <f t="shared" ca="1" si="61"/>
        <v>269.46326430237843</v>
      </c>
    </row>
    <row r="1957" spans="5:6" x14ac:dyDescent="0.25">
      <c r="E1957" s="49">
        <f t="shared" ca="1" si="60"/>
        <v>0.56904499420618593</v>
      </c>
      <c r="F1957" s="49">
        <f t="shared" ca="1" si="61"/>
        <v>254.51170889043749</v>
      </c>
    </row>
    <row r="1958" spans="5:6" x14ac:dyDescent="0.25">
      <c r="E1958" s="49">
        <f t="shared" ca="1" si="60"/>
        <v>0.21196203857038864</v>
      </c>
      <c r="F1958" s="49">
        <f t="shared" ca="1" si="61"/>
        <v>221.22901694835818</v>
      </c>
    </row>
    <row r="1959" spans="5:6" x14ac:dyDescent="0.25">
      <c r="E1959" s="49">
        <f t="shared" ca="1" si="60"/>
        <v>6.8321032178009888E-2</v>
      </c>
      <c r="F1959" s="49">
        <f t="shared" ca="1" si="61"/>
        <v>199.5402894040237</v>
      </c>
    </row>
    <row r="1960" spans="5:6" x14ac:dyDescent="0.25">
      <c r="E1960" s="49">
        <f t="shared" ca="1" si="60"/>
        <v>0.86238102483729284</v>
      </c>
      <c r="F1960" s="49">
        <f t="shared" ca="1" si="61"/>
        <v>288.76877972803283</v>
      </c>
    </row>
    <row r="1961" spans="5:6" x14ac:dyDescent="0.25">
      <c r="E1961" s="49">
        <f t="shared" ca="1" si="60"/>
        <v>0.10993307273380082</v>
      </c>
      <c r="F1961" s="49">
        <f t="shared" ca="1" si="61"/>
        <v>207.5974258347153</v>
      </c>
    </row>
    <row r="1962" spans="5:6" x14ac:dyDescent="0.25">
      <c r="E1962" s="49">
        <f t="shared" ca="1" si="60"/>
        <v>0.65686117421731749</v>
      </c>
      <c r="F1962" s="49">
        <f t="shared" ca="1" si="61"/>
        <v>262.83321572007185</v>
      </c>
    </row>
    <row r="1963" spans="5:6" x14ac:dyDescent="0.25">
      <c r="E1963" s="49">
        <f t="shared" ca="1" si="60"/>
        <v>0.61542979202890469</v>
      </c>
      <c r="F1963" s="49">
        <f t="shared" ca="1" si="61"/>
        <v>258.81568652409061</v>
      </c>
    </row>
    <row r="1964" spans="5:6" x14ac:dyDescent="0.25">
      <c r="E1964" s="49">
        <f t="shared" ca="1" si="60"/>
        <v>0.6825128234374872</v>
      </c>
      <c r="F1964" s="49">
        <f t="shared" ca="1" si="61"/>
        <v>265.43198904633749</v>
      </c>
    </row>
    <row r="1965" spans="5:6" x14ac:dyDescent="0.25">
      <c r="E1965" s="49">
        <f t="shared" ca="1" si="60"/>
        <v>0.92939045962032119</v>
      </c>
      <c r="F1965" s="49">
        <f t="shared" ca="1" si="61"/>
        <v>303.81687382017446</v>
      </c>
    </row>
    <row r="1966" spans="5:6" x14ac:dyDescent="0.25">
      <c r="E1966" s="49">
        <f t="shared" ca="1" si="60"/>
        <v>0.11583491215202768</v>
      </c>
      <c r="F1966" s="49">
        <f t="shared" ca="1" si="61"/>
        <v>208.56106511954695</v>
      </c>
    </row>
    <row r="1967" spans="5:6" x14ac:dyDescent="0.25">
      <c r="E1967" s="49">
        <f t="shared" ca="1" si="60"/>
        <v>0.34885514782003835</v>
      </c>
      <c r="F1967" s="49">
        <f t="shared" ca="1" si="61"/>
        <v>234.90645322243952</v>
      </c>
    </row>
    <row r="1968" spans="5:6" x14ac:dyDescent="0.25">
      <c r="E1968" s="49">
        <f t="shared" ca="1" si="60"/>
        <v>0.14635526056255888</v>
      </c>
      <c r="F1968" s="49">
        <f t="shared" ca="1" si="61"/>
        <v>213.10024913995119</v>
      </c>
    </row>
    <row r="1969" spans="5:6" x14ac:dyDescent="0.25">
      <c r="E1969" s="49">
        <f t="shared" ca="1" si="60"/>
        <v>0.80446145013902881</v>
      </c>
      <c r="F1969" s="49">
        <f t="shared" ca="1" si="61"/>
        <v>279.77791860460218</v>
      </c>
    </row>
    <row r="1970" spans="5:6" x14ac:dyDescent="0.25">
      <c r="E1970" s="49">
        <f t="shared" ca="1" si="60"/>
        <v>0.18480825477273188</v>
      </c>
      <c r="F1970" s="49">
        <f t="shared" ca="1" si="61"/>
        <v>218.06468616763101</v>
      </c>
    </row>
    <row r="1971" spans="5:6" x14ac:dyDescent="0.25">
      <c r="E1971" s="49">
        <f t="shared" ca="1" si="60"/>
        <v>0.8716912595874946</v>
      </c>
      <c r="F1971" s="49">
        <f t="shared" ca="1" si="61"/>
        <v>290.45898578870566</v>
      </c>
    </row>
    <row r="1972" spans="5:6" x14ac:dyDescent="0.25">
      <c r="E1972" s="49">
        <f t="shared" ca="1" si="60"/>
        <v>0.11227443492871059</v>
      </c>
      <c r="F1972" s="49">
        <f t="shared" ca="1" si="61"/>
        <v>207.98367477077304</v>
      </c>
    </row>
    <row r="1973" spans="5:6" x14ac:dyDescent="0.25">
      <c r="E1973" s="49">
        <f t="shared" ca="1" si="60"/>
        <v>0.37257075882971613</v>
      </c>
      <c r="F1973" s="49">
        <f t="shared" ca="1" si="61"/>
        <v>237.0630575836137</v>
      </c>
    </row>
    <row r="1974" spans="5:6" x14ac:dyDescent="0.25">
      <c r="E1974" s="49">
        <f t="shared" ca="1" si="60"/>
        <v>0.87171690768954668</v>
      </c>
      <c r="F1974" s="49">
        <f t="shared" ca="1" si="61"/>
        <v>290.46376640348376</v>
      </c>
    </row>
    <row r="1975" spans="5:6" x14ac:dyDescent="0.25">
      <c r="E1975" s="49">
        <f t="shared" ca="1" si="60"/>
        <v>0.6672354273581359</v>
      </c>
      <c r="F1975" s="49">
        <f t="shared" ca="1" si="61"/>
        <v>263.87252995783155</v>
      </c>
    </row>
    <row r="1976" spans="5:6" x14ac:dyDescent="0.25">
      <c r="E1976" s="49">
        <f t="shared" ca="1" si="60"/>
        <v>0.23223504799088357</v>
      </c>
      <c r="F1976" s="49">
        <f t="shared" ca="1" si="61"/>
        <v>223.4569050200468</v>
      </c>
    </row>
    <row r="1977" spans="5:6" x14ac:dyDescent="0.25">
      <c r="E1977" s="49">
        <f t="shared" ca="1" si="60"/>
        <v>0.246839397642865</v>
      </c>
      <c r="F1977" s="49">
        <f t="shared" ca="1" si="61"/>
        <v>225.00390249971318</v>
      </c>
    </row>
    <row r="1978" spans="5:6" x14ac:dyDescent="0.25">
      <c r="E1978" s="49">
        <f t="shared" ca="1" si="60"/>
        <v>0.74789394281758315</v>
      </c>
      <c r="F1978" s="49">
        <f t="shared" ca="1" si="61"/>
        <v>272.60525641579301</v>
      </c>
    </row>
    <row r="1979" spans="5:6" x14ac:dyDescent="0.25">
      <c r="E1979" s="49">
        <f t="shared" ca="1" si="60"/>
        <v>0.10120211363319831</v>
      </c>
      <c r="F1979" s="49">
        <f t="shared" ca="1" si="61"/>
        <v>206.10716036962174</v>
      </c>
    </row>
    <row r="1980" spans="5:6" x14ac:dyDescent="0.25">
      <c r="E1980" s="49">
        <f t="shared" ca="1" si="60"/>
        <v>0.38487793675957416</v>
      </c>
      <c r="F1980" s="49">
        <f t="shared" ca="1" si="61"/>
        <v>238.16951912184149</v>
      </c>
    </row>
    <row r="1981" spans="5:6" x14ac:dyDescent="0.25">
      <c r="E1981" s="49">
        <f t="shared" ca="1" si="60"/>
        <v>0.88914766236290865</v>
      </c>
      <c r="F1981" s="49">
        <f t="shared" ca="1" si="61"/>
        <v>293.89434043235582</v>
      </c>
    </row>
    <row r="1982" spans="5:6" x14ac:dyDescent="0.25">
      <c r="E1982" s="49">
        <f t="shared" ca="1" si="60"/>
        <v>0.35356527183694431</v>
      </c>
      <c r="F1982" s="49">
        <f t="shared" ca="1" si="61"/>
        <v>235.3376815321424</v>
      </c>
    </row>
    <row r="1983" spans="5:6" x14ac:dyDescent="0.25">
      <c r="E1983" s="49">
        <f t="shared" ca="1" si="60"/>
        <v>0.4441187868918407</v>
      </c>
      <c r="F1983" s="49">
        <f t="shared" ca="1" si="61"/>
        <v>243.41886178948249</v>
      </c>
    </row>
    <row r="1984" spans="5:6" x14ac:dyDescent="0.25">
      <c r="E1984" s="49">
        <f t="shared" ca="1" si="60"/>
        <v>0.22182238042245783</v>
      </c>
      <c r="F1984" s="49">
        <f t="shared" ca="1" si="61"/>
        <v>222.3252545487891</v>
      </c>
    </row>
    <row r="1985" spans="5:6" x14ac:dyDescent="0.25">
      <c r="E1985" s="49">
        <f t="shared" ca="1" si="60"/>
        <v>0.12371773510689332</v>
      </c>
      <c r="F1985" s="49">
        <f t="shared" ca="1" si="61"/>
        <v>209.79967922118226</v>
      </c>
    </row>
    <row r="1986" spans="5:6" x14ac:dyDescent="0.25">
      <c r="E1986" s="49">
        <f t="shared" ca="1" si="60"/>
        <v>0.89169280261294026</v>
      </c>
      <c r="F1986" s="49">
        <f t="shared" ca="1" si="61"/>
        <v>294.42909514650836</v>
      </c>
    </row>
    <row r="1987" spans="5:6" x14ac:dyDescent="0.25">
      <c r="E1987" s="49">
        <f t="shared" ca="1" si="60"/>
        <v>0.24152916607373909</v>
      </c>
      <c r="F1987" s="49">
        <f t="shared" ca="1" si="61"/>
        <v>224.44650115594948</v>
      </c>
    </row>
    <row r="1988" spans="5:6" x14ac:dyDescent="0.25">
      <c r="E1988" s="49">
        <f t="shared" ref="E1988:E2051" ca="1" si="62">RAND()</f>
        <v>0.15592883989337469</v>
      </c>
      <c r="F1988" s="49">
        <f t="shared" ref="F1988:F2051" ca="1" si="63">_xlfn.GAMMA.INV(E1988,$C$3,$C$4)</f>
        <v>214.40150885315035</v>
      </c>
    </row>
    <row r="1989" spans="5:6" x14ac:dyDescent="0.25">
      <c r="E1989" s="49">
        <f t="shared" ca="1" si="62"/>
        <v>0.77843194401419369</v>
      </c>
      <c r="F1989" s="49">
        <f t="shared" ca="1" si="63"/>
        <v>276.3325638937028</v>
      </c>
    </row>
    <row r="1990" spans="5:6" x14ac:dyDescent="0.25">
      <c r="E1990" s="49">
        <f t="shared" ca="1" si="62"/>
        <v>0.43763332411110334</v>
      </c>
      <c r="F1990" s="49">
        <f t="shared" ca="1" si="63"/>
        <v>242.84808916900616</v>
      </c>
    </row>
    <row r="1991" spans="5:6" x14ac:dyDescent="0.25">
      <c r="E1991" s="49">
        <f t="shared" ca="1" si="62"/>
        <v>0.2496653141215105</v>
      </c>
      <c r="F1991" s="49">
        <f t="shared" ca="1" si="63"/>
        <v>225.29828498416629</v>
      </c>
    </row>
    <row r="1992" spans="5:6" x14ac:dyDescent="0.25">
      <c r="E1992" s="49">
        <f t="shared" ca="1" si="62"/>
        <v>0.73786964776872743</v>
      </c>
      <c r="F1992" s="49">
        <f t="shared" ca="1" si="63"/>
        <v>271.44216591306122</v>
      </c>
    </row>
    <row r="1993" spans="5:6" x14ac:dyDescent="0.25">
      <c r="E1993" s="49">
        <f t="shared" ca="1" si="62"/>
        <v>3.5164890583457509E-2</v>
      </c>
      <c r="F1993" s="49">
        <f t="shared" ca="1" si="63"/>
        <v>189.93396677614749</v>
      </c>
    </row>
    <row r="1994" spans="5:6" x14ac:dyDescent="0.25">
      <c r="E1994" s="49">
        <f t="shared" ca="1" si="62"/>
        <v>0.94531657207579001</v>
      </c>
      <c r="F1994" s="49">
        <f t="shared" ca="1" si="63"/>
        <v>309.06903130991896</v>
      </c>
    </row>
    <row r="1995" spans="5:6" x14ac:dyDescent="0.25">
      <c r="E1995" s="49">
        <f t="shared" ca="1" si="62"/>
        <v>0.24803431677316456</v>
      </c>
      <c r="F1995" s="49">
        <f t="shared" ca="1" si="63"/>
        <v>225.12856666100816</v>
      </c>
    </row>
    <row r="1996" spans="5:6" x14ac:dyDescent="0.25">
      <c r="E1996" s="49">
        <f t="shared" ca="1" si="62"/>
        <v>0.11024277339836031</v>
      </c>
      <c r="F1996" s="49">
        <f t="shared" ca="1" si="63"/>
        <v>207.64882454986906</v>
      </c>
    </row>
    <row r="1997" spans="5:6" x14ac:dyDescent="0.25">
      <c r="E1997" s="49">
        <f t="shared" ca="1" si="62"/>
        <v>0.35258730278878914</v>
      </c>
      <c r="F1997" s="49">
        <f t="shared" ca="1" si="63"/>
        <v>235.24827291958781</v>
      </c>
    </row>
    <row r="1998" spans="5:6" x14ac:dyDescent="0.25">
      <c r="E1998" s="49">
        <f t="shared" ca="1" si="62"/>
        <v>0.38700501813451882</v>
      </c>
      <c r="F1998" s="49">
        <f t="shared" ca="1" si="63"/>
        <v>238.36000945887531</v>
      </c>
    </row>
    <row r="1999" spans="5:6" x14ac:dyDescent="0.25">
      <c r="E1999" s="49">
        <f t="shared" ca="1" si="62"/>
        <v>0.62300050398227624</v>
      </c>
      <c r="F1999" s="49">
        <f t="shared" ca="1" si="63"/>
        <v>259.53570401671817</v>
      </c>
    </row>
    <row r="2000" spans="5:6" x14ac:dyDescent="0.25">
      <c r="E2000" s="49">
        <f t="shared" ca="1" si="62"/>
        <v>0.70793513426179122</v>
      </c>
      <c r="F2000" s="49">
        <f t="shared" ca="1" si="63"/>
        <v>268.11444885388562</v>
      </c>
    </row>
    <row r="2001" spans="5:6" x14ac:dyDescent="0.25">
      <c r="E2001" s="49">
        <f t="shared" ca="1" si="62"/>
        <v>0.6661638220508066</v>
      </c>
      <c r="F2001" s="49">
        <f t="shared" ca="1" si="63"/>
        <v>263.76446952320737</v>
      </c>
    </row>
    <row r="2002" spans="5:6" x14ac:dyDescent="0.25">
      <c r="E2002" s="49">
        <f t="shared" ca="1" si="62"/>
        <v>9.8239283100383323E-2</v>
      </c>
      <c r="F2002" s="49">
        <f t="shared" ca="1" si="63"/>
        <v>205.58197659255393</v>
      </c>
    </row>
    <row r="2003" spans="5:6" x14ac:dyDescent="0.25">
      <c r="E2003" s="49">
        <f t="shared" ca="1" si="62"/>
        <v>0.65473474028392309</v>
      </c>
      <c r="F2003" s="49">
        <f t="shared" ca="1" si="63"/>
        <v>262.62200904896963</v>
      </c>
    </row>
    <row r="2004" spans="5:6" x14ac:dyDescent="0.25">
      <c r="E2004" s="49">
        <f t="shared" ca="1" si="62"/>
        <v>1.6513149761081536E-3</v>
      </c>
      <c r="F2004" s="49">
        <f t="shared" ca="1" si="63"/>
        <v>158.71391993526356</v>
      </c>
    </row>
    <row r="2005" spans="5:6" x14ac:dyDescent="0.25">
      <c r="E2005" s="49">
        <f t="shared" ca="1" si="62"/>
        <v>0.33707997616259455</v>
      </c>
      <c r="F2005" s="49">
        <f t="shared" ca="1" si="63"/>
        <v>233.82119147132448</v>
      </c>
    </row>
    <row r="2006" spans="5:6" x14ac:dyDescent="0.25">
      <c r="E2006" s="49">
        <f t="shared" ca="1" si="62"/>
        <v>0.24453484289454119</v>
      </c>
      <c r="F2006" s="49">
        <f t="shared" ca="1" si="63"/>
        <v>224.76268710801247</v>
      </c>
    </row>
    <row r="2007" spans="5:6" x14ac:dyDescent="0.25">
      <c r="E2007" s="49">
        <f t="shared" ca="1" si="62"/>
        <v>0.88324414447211719</v>
      </c>
      <c r="F2007" s="49">
        <f t="shared" ca="1" si="63"/>
        <v>292.6892808130109</v>
      </c>
    </row>
    <row r="2008" spans="5:6" x14ac:dyDescent="0.25">
      <c r="E2008" s="49">
        <f t="shared" ca="1" si="62"/>
        <v>0.28080002817979821</v>
      </c>
      <c r="F2008" s="49">
        <f t="shared" ca="1" si="63"/>
        <v>228.45000579363148</v>
      </c>
    </row>
    <row r="2009" spans="5:6" x14ac:dyDescent="0.25">
      <c r="E2009" s="49">
        <f t="shared" ca="1" si="62"/>
        <v>0.1470520354273015</v>
      </c>
      <c r="F2009" s="49">
        <f t="shared" ca="1" si="63"/>
        <v>213.19665644099277</v>
      </c>
    </row>
    <row r="2010" spans="5:6" x14ac:dyDescent="0.25">
      <c r="E2010" s="49">
        <f t="shared" ca="1" si="62"/>
        <v>0.36765146152315797</v>
      </c>
      <c r="F2010" s="49">
        <f t="shared" ca="1" si="63"/>
        <v>236.61855719627647</v>
      </c>
    </row>
    <row r="2011" spans="5:6" x14ac:dyDescent="0.25">
      <c r="E2011" s="49">
        <f t="shared" ca="1" si="62"/>
        <v>0.62090934712130241</v>
      </c>
      <c r="F2011" s="49">
        <f t="shared" ca="1" si="63"/>
        <v>259.33625361156209</v>
      </c>
    </row>
    <row r="2012" spans="5:6" x14ac:dyDescent="0.25">
      <c r="E2012" s="49">
        <f t="shared" ca="1" si="62"/>
        <v>0.90104755039378714</v>
      </c>
      <c r="F2012" s="49">
        <f t="shared" ca="1" si="63"/>
        <v>296.48224343201429</v>
      </c>
    </row>
    <row r="2013" spans="5:6" x14ac:dyDescent="0.25">
      <c r="E2013" s="49">
        <f t="shared" ca="1" si="62"/>
        <v>0.92158745973821921</v>
      </c>
      <c r="F2013" s="49">
        <f t="shared" ca="1" si="63"/>
        <v>301.5913524652712</v>
      </c>
    </row>
    <row r="2014" spans="5:6" x14ac:dyDescent="0.25">
      <c r="E2014" s="49">
        <f t="shared" ca="1" si="62"/>
        <v>0.69144983538238436</v>
      </c>
      <c r="F2014" s="49">
        <f t="shared" ca="1" si="63"/>
        <v>266.36173650796076</v>
      </c>
    </row>
    <row r="2015" spans="5:6" x14ac:dyDescent="0.25">
      <c r="E2015" s="49">
        <f t="shared" ca="1" si="62"/>
        <v>0.46685393421677646</v>
      </c>
      <c r="F2015" s="49">
        <f t="shared" ca="1" si="63"/>
        <v>245.41740577755138</v>
      </c>
    </row>
    <row r="2016" spans="5:6" x14ac:dyDescent="0.25">
      <c r="E2016" s="49">
        <f t="shared" ca="1" si="62"/>
        <v>0.81634735566255723</v>
      </c>
      <c r="F2016" s="49">
        <f t="shared" ca="1" si="63"/>
        <v>281.45332070523204</v>
      </c>
    </row>
    <row r="2017" spans="5:6" x14ac:dyDescent="0.25">
      <c r="E2017" s="49">
        <f t="shared" ca="1" si="62"/>
        <v>0.48421137919206791</v>
      </c>
      <c r="F2017" s="49">
        <f t="shared" ca="1" si="63"/>
        <v>246.94378585239207</v>
      </c>
    </row>
    <row r="2018" spans="5:6" x14ac:dyDescent="0.25">
      <c r="E2018" s="49">
        <f t="shared" ca="1" si="62"/>
        <v>0.10682992816966952</v>
      </c>
      <c r="F2018" s="49">
        <f t="shared" ca="1" si="63"/>
        <v>207.07706859390854</v>
      </c>
    </row>
    <row r="2019" spans="5:6" x14ac:dyDescent="0.25">
      <c r="E2019" s="49">
        <f t="shared" ca="1" si="62"/>
        <v>0.35157684385362098</v>
      </c>
      <c r="F2019" s="49">
        <f t="shared" ca="1" si="63"/>
        <v>235.15582431883897</v>
      </c>
    </row>
    <row r="2020" spans="5:6" x14ac:dyDescent="0.25">
      <c r="E2020" s="49">
        <f t="shared" ca="1" si="62"/>
        <v>0.367329853474756</v>
      </c>
      <c r="F2020" s="49">
        <f t="shared" ca="1" si="63"/>
        <v>236.58944920247407</v>
      </c>
    </row>
    <row r="2021" spans="5:6" x14ac:dyDescent="0.25">
      <c r="E2021" s="49">
        <f t="shared" ca="1" si="62"/>
        <v>6.9441981527179064E-2</v>
      </c>
      <c r="F2021" s="49">
        <f t="shared" ca="1" si="63"/>
        <v>199.79732976028043</v>
      </c>
    </row>
    <row r="2022" spans="5:6" x14ac:dyDescent="0.25">
      <c r="E2022" s="49">
        <f t="shared" ca="1" si="62"/>
        <v>0.3691049783186221</v>
      </c>
      <c r="F2022" s="49">
        <f t="shared" ca="1" si="63"/>
        <v>236.75003710868504</v>
      </c>
    </row>
    <row r="2023" spans="5:6" x14ac:dyDescent="0.25">
      <c r="E2023" s="49">
        <f t="shared" ca="1" si="62"/>
        <v>0.44066214881995891</v>
      </c>
      <c r="F2023" s="49">
        <f t="shared" ca="1" si="63"/>
        <v>243.11471244570569</v>
      </c>
    </row>
    <row r="2024" spans="5:6" x14ac:dyDescent="0.25">
      <c r="E2024" s="49">
        <f t="shared" ca="1" si="62"/>
        <v>0.2347024688395204</v>
      </c>
      <c r="F2024" s="49">
        <f t="shared" ca="1" si="63"/>
        <v>223.72143215427809</v>
      </c>
    </row>
    <row r="2025" spans="5:6" x14ac:dyDescent="0.25">
      <c r="E2025" s="49">
        <f t="shared" ca="1" si="62"/>
        <v>0.57711275590021915</v>
      </c>
      <c r="F2025" s="49">
        <f t="shared" ca="1" si="63"/>
        <v>255.24877957437599</v>
      </c>
    </row>
    <row r="2026" spans="5:6" x14ac:dyDescent="0.25">
      <c r="E2026" s="49">
        <f t="shared" ca="1" si="62"/>
        <v>0.69707812766024813</v>
      </c>
      <c r="F2026" s="49">
        <f t="shared" ca="1" si="63"/>
        <v>266.95442752343081</v>
      </c>
    </row>
    <row r="2027" spans="5:6" x14ac:dyDescent="0.25">
      <c r="E2027" s="49">
        <f t="shared" ca="1" si="62"/>
        <v>0.88289260646244483</v>
      </c>
      <c r="F2027" s="49">
        <f t="shared" ca="1" si="63"/>
        <v>292.61900367825507</v>
      </c>
    </row>
    <row r="2028" spans="5:6" x14ac:dyDescent="0.25">
      <c r="E2028" s="49">
        <f t="shared" ca="1" si="62"/>
        <v>0.60187548684184089</v>
      </c>
      <c r="F2028" s="49">
        <f t="shared" ca="1" si="63"/>
        <v>257.54008745535702</v>
      </c>
    </row>
    <row r="2029" spans="5:6" x14ac:dyDescent="0.25">
      <c r="E2029" s="49">
        <f t="shared" ca="1" si="62"/>
        <v>0.33614930528584885</v>
      </c>
      <c r="F2029" s="49">
        <f t="shared" ca="1" si="63"/>
        <v>233.73494887986564</v>
      </c>
    </row>
    <row r="2030" spans="5:6" x14ac:dyDescent="0.25">
      <c r="E2030" s="49">
        <f t="shared" ca="1" si="62"/>
        <v>0.26874731920936623</v>
      </c>
      <c r="F2030" s="49">
        <f t="shared" ca="1" si="63"/>
        <v>227.24854346389276</v>
      </c>
    </row>
    <row r="2031" spans="5:6" x14ac:dyDescent="0.25">
      <c r="E2031" s="49">
        <f t="shared" ca="1" si="62"/>
        <v>0.27867526042641777</v>
      </c>
      <c r="F2031" s="49">
        <f t="shared" ca="1" si="63"/>
        <v>228.23975930277123</v>
      </c>
    </row>
    <row r="2032" spans="5:6" x14ac:dyDescent="0.25">
      <c r="E2032" s="49">
        <f t="shared" ca="1" si="62"/>
        <v>0.79533818877172124</v>
      </c>
      <c r="F2032" s="49">
        <f t="shared" ca="1" si="63"/>
        <v>278.53781890223445</v>
      </c>
    </row>
    <row r="2033" spans="5:6" x14ac:dyDescent="0.25">
      <c r="E2033" s="49">
        <f t="shared" ca="1" si="62"/>
        <v>0.35655549883091309</v>
      </c>
      <c r="F2033" s="49">
        <f t="shared" ca="1" si="63"/>
        <v>235.6106524783128</v>
      </c>
    </row>
    <row r="2034" spans="5:6" x14ac:dyDescent="0.25">
      <c r="E2034" s="49">
        <f t="shared" ca="1" si="62"/>
        <v>0.60369858671625376</v>
      </c>
      <c r="F2034" s="49">
        <f t="shared" ca="1" si="63"/>
        <v>257.71070689862125</v>
      </c>
    </row>
    <row r="2035" spans="5:6" x14ac:dyDescent="0.25">
      <c r="E2035" s="49">
        <f t="shared" ca="1" si="62"/>
        <v>0.12493002810181053</v>
      </c>
      <c r="F2035" s="49">
        <f t="shared" ca="1" si="63"/>
        <v>209.9856275403408</v>
      </c>
    </row>
    <row r="2036" spans="5:6" x14ac:dyDescent="0.25">
      <c r="E2036" s="49">
        <f t="shared" ca="1" si="62"/>
        <v>0.80458209362492961</v>
      </c>
      <c r="F2036" s="49">
        <f t="shared" ca="1" si="63"/>
        <v>279.79457349631207</v>
      </c>
    </row>
    <row r="2037" spans="5:6" x14ac:dyDescent="0.25">
      <c r="E2037" s="49">
        <f t="shared" ca="1" si="62"/>
        <v>0.3113814928826365</v>
      </c>
      <c r="F2037" s="49">
        <f t="shared" ca="1" si="63"/>
        <v>231.41115012289973</v>
      </c>
    </row>
    <row r="2038" spans="5:6" x14ac:dyDescent="0.25">
      <c r="E2038" s="49">
        <f t="shared" ca="1" si="62"/>
        <v>0.92224843272779256</v>
      </c>
      <c r="F2038" s="49">
        <f t="shared" ca="1" si="63"/>
        <v>301.77275116566585</v>
      </c>
    </row>
    <row r="2039" spans="5:6" x14ac:dyDescent="0.25">
      <c r="E2039" s="49">
        <f t="shared" ca="1" si="62"/>
        <v>9.511818338480571E-2</v>
      </c>
      <c r="F2039" s="49">
        <f t="shared" ca="1" si="63"/>
        <v>205.01705017257564</v>
      </c>
    </row>
    <row r="2040" spans="5:6" x14ac:dyDescent="0.25">
      <c r="E2040" s="49">
        <f t="shared" ca="1" si="62"/>
        <v>0.47459762743874789</v>
      </c>
      <c r="F2040" s="49">
        <f t="shared" ca="1" si="63"/>
        <v>246.09810158594908</v>
      </c>
    </row>
    <row r="2041" spans="5:6" x14ac:dyDescent="0.25">
      <c r="E2041" s="49">
        <f t="shared" ca="1" si="62"/>
        <v>4.5926199064176054E-2</v>
      </c>
      <c r="F2041" s="49">
        <f t="shared" ca="1" si="63"/>
        <v>193.6045862204131</v>
      </c>
    </row>
    <row r="2042" spans="5:6" x14ac:dyDescent="0.25">
      <c r="E2042" s="49">
        <f t="shared" ca="1" si="62"/>
        <v>0.941596755666255</v>
      </c>
      <c r="F2042" s="49">
        <f t="shared" ca="1" si="63"/>
        <v>307.73906452076619</v>
      </c>
    </row>
    <row r="2043" spans="5:6" x14ac:dyDescent="0.25">
      <c r="E2043" s="49">
        <f t="shared" ca="1" si="62"/>
        <v>0.32278784260818305</v>
      </c>
      <c r="F2043" s="49">
        <f t="shared" ca="1" si="63"/>
        <v>232.48852188663986</v>
      </c>
    </row>
    <row r="2044" spans="5:6" x14ac:dyDescent="0.25">
      <c r="E2044" s="49">
        <f t="shared" ca="1" si="62"/>
        <v>0.2219055133308464</v>
      </c>
      <c r="F2044" s="49">
        <f t="shared" ca="1" si="63"/>
        <v>222.33439174030008</v>
      </c>
    </row>
    <row r="2045" spans="5:6" x14ac:dyDescent="0.25">
      <c r="E2045" s="49">
        <f t="shared" ca="1" si="62"/>
        <v>0.48868134294202126</v>
      </c>
      <c r="F2045" s="49">
        <f t="shared" ca="1" si="63"/>
        <v>247.33734528746493</v>
      </c>
    </row>
    <row r="2046" spans="5:6" x14ac:dyDescent="0.25">
      <c r="E2046" s="49">
        <f t="shared" ca="1" si="62"/>
        <v>1.7325383553926654E-3</v>
      </c>
      <c r="F2046" s="49">
        <f t="shared" ca="1" si="63"/>
        <v>159.10179980005179</v>
      </c>
    </row>
    <row r="2047" spans="5:6" x14ac:dyDescent="0.25">
      <c r="E2047" s="49">
        <f t="shared" ca="1" si="62"/>
        <v>3.3666945714948437E-2</v>
      </c>
      <c r="F2047" s="49">
        <f t="shared" ca="1" si="63"/>
        <v>189.35679392734767</v>
      </c>
    </row>
    <row r="2048" spans="5:6" x14ac:dyDescent="0.25">
      <c r="E2048" s="49">
        <f t="shared" ca="1" si="62"/>
        <v>6.6728793622644056E-2</v>
      </c>
      <c r="F2048" s="49">
        <f t="shared" ca="1" si="63"/>
        <v>199.16992027473029</v>
      </c>
    </row>
    <row r="2049" spans="5:6" x14ac:dyDescent="0.25">
      <c r="E2049" s="49">
        <f t="shared" ca="1" si="62"/>
        <v>0.75331873071918543</v>
      </c>
      <c r="F2049" s="49">
        <f t="shared" ca="1" si="63"/>
        <v>273.2462266767256</v>
      </c>
    </row>
    <row r="2050" spans="5:6" x14ac:dyDescent="0.25">
      <c r="E2050" s="49">
        <f t="shared" ca="1" si="62"/>
        <v>0.27382000763686365</v>
      </c>
      <c r="F2050" s="49">
        <f t="shared" ca="1" si="63"/>
        <v>227.75686534356115</v>
      </c>
    </row>
    <row r="2051" spans="5:6" x14ac:dyDescent="0.25">
      <c r="E2051" s="49">
        <f t="shared" ca="1" si="62"/>
        <v>0.78025026087812588</v>
      </c>
      <c r="F2051" s="49">
        <f t="shared" ca="1" si="63"/>
        <v>276.56440400481324</v>
      </c>
    </row>
    <row r="2052" spans="5:6" x14ac:dyDescent="0.25">
      <c r="E2052" s="49">
        <f t="shared" ref="E2052:E2115" ca="1" si="64">RAND()</f>
        <v>0.28506049940655187</v>
      </c>
      <c r="F2052" s="49">
        <f t="shared" ref="F2052:F2115" ca="1" si="65">_xlfn.GAMMA.INV(E2052,$C$3,$C$4)</f>
        <v>228.86966963571749</v>
      </c>
    </row>
    <row r="2053" spans="5:6" x14ac:dyDescent="0.25">
      <c r="E2053" s="49">
        <f t="shared" ca="1" si="64"/>
        <v>0.57444193929290022</v>
      </c>
      <c r="F2053" s="49">
        <f t="shared" ca="1" si="65"/>
        <v>255.00430523182771</v>
      </c>
    </row>
    <row r="2054" spans="5:6" x14ac:dyDescent="0.25">
      <c r="E2054" s="49">
        <f t="shared" ca="1" si="64"/>
        <v>0.78641291693229631</v>
      </c>
      <c r="F2054" s="49">
        <f t="shared" ca="1" si="65"/>
        <v>277.35946063258331</v>
      </c>
    </row>
    <row r="2055" spans="5:6" x14ac:dyDescent="0.25">
      <c r="E2055" s="49">
        <f t="shared" ca="1" si="64"/>
        <v>0.59352178584990578</v>
      </c>
      <c r="F2055" s="49">
        <f t="shared" ca="1" si="65"/>
        <v>256.76183517970594</v>
      </c>
    </row>
    <row r="2056" spans="5:6" x14ac:dyDescent="0.25">
      <c r="E2056" s="49">
        <f t="shared" ca="1" si="64"/>
        <v>0.53573834146087673</v>
      </c>
      <c r="F2056" s="49">
        <f t="shared" ca="1" si="65"/>
        <v>251.5078698931656</v>
      </c>
    </row>
    <row r="2057" spans="5:6" x14ac:dyDescent="0.25">
      <c r="E2057" s="49">
        <f t="shared" ca="1" si="64"/>
        <v>0.38278588320362628</v>
      </c>
      <c r="F2057" s="49">
        <f t="shared" ca="1" si="65"/>
        <v>237.98196248395823</v>
      </c>
    </row>
    <row r="2058" spans="5:6" x14ac:dyDescent="0.25">
      <c r="E2058" s="49">
        <f t="shared" ca="1" si="64"/>
        <v>0.42543554229978831</v>
      </c>
      <c r="F2058" s="49">
        <f t="shared" ca="1" si="65"/>
        <v>241.77289607831196</v>
      </c>
    </row>
    <row r="2059" spans="5:6" x14ac:dyDescent="0.25">
      <c r="E2059" s="49">
        <f t="shared" ca="1" si="64"/>
        <v>0.74740829875099102</v>
      </c>
      <c r="F2059" s="49">
        <f t="shared" ca="1" si="65"/>
        <v>272.5482810144922</v>
      </c>
    </row>
    <row r="2060" spans="5:6" x14ac:dyDescent="0.25">
      <c r="E2060" s="49">
        <f t="shared" ca="1" si="64"/>
        <v>0.42352402336106765</v>
      </c>
      <c r="F2060" s="49">
        <f t="shared" ca="1" si="65"/>
        <v>241.60414865923445</v>
      </c>
    </row>
    <row r="2061" spans="5:6" x14ac:dyDescent="0.25">
      <c r="E2061" s="49">
        <f t="shared" ca="1" si="64"/>
        <v>0.18760465125247472</v>
      </c>
      <c r="F2061" s="49">
        <f t="shared" ca="1" si="65"/>
        <v>218.40164725209942</v>
      </c>
    </row>
    <row r="2062" spans="5:6" x14ac:dyDescent="0.25">
      <c r="E2062" s="49">
        <f t="shared" ca="1" si="64"/>
        <v>0.83881670216499826</v>
      </c>
      <c r="F2062" s="49">
        <f t="shared" ca="1" si="65"/>
        <v>284.83708767383609</v>
      </c>
    </row>
    <row r="2063" spans="5:6" x14ac:dyDescent="0.25">
      <c r="E2063" s="49">
        <f t="shared" ca="1" si="64"/>
        <v>7.1053974934866648E-2</v>
      </c>
      <c r="F2063" s="49">
        <f t="shared" ca="1" si="65"/>
        <v>200.16181108294913</v>
      </c>
    </row>
    <row r="2064" spans="5:6" x14ac:dyDescent="0.25">
      <c r="E2064" s="49">
        <f t="shared" ca="1" si="64"/>
        <v>0.52378635570739274</v>
      </c>
      <c r="F2064" s="49">
        <f t="shared" ca="1" si="65"/>
        <v>250.4423055304797</v>
      </c>
    </row>
    <row r="2065" spans="5:6" x14ac:dyDescent="0.25">
      <c r="E2065" s="49">
        <f t="shared" ca="1" si="64"/>
        <v>0.57403562548254727</v>
      </c>
      <c r="F2065" s="49">
        <f t="shared" ca="1" si="65"/>
        <v>254.96715445940242</v>
      </c>
    </row>
    <row r="2066" spans="5:6" x14ac:dyDescent="0.25">
      <c r="E2066" s="49">
        <f t="shared" ca="1" si="64"/>
        <v>0.82595343664215992</v>
      </c>
      <c r="F2066" s="49">
        <f t="shared" ca="1" si="65"/>
        <v>282.86245926406156</v>
      </c>
    </row>
    <row r="2067" spans="5:6" x14ac:dyDescent="0.25">
      <c r="E2067" s="49">
        <f t="shared" ca="1" si="64"/>
        <v>0.27310341571109875</v>
      </c>
      <c r="F2067" s="49">
        <f t="shared" ca="1" si="65"/>
        <v>227.68529712002433</v>
      </c>
    </row>
    <row r="2068" spans="5:6" x14ac:dyDescent="0.25">
      <c r="E2068" s="49">
        <f t="shared" ca="1" si="64"/>
        <v>0.46054478952132083</v>
      </c>
      <c r="F2068" s="49">
        <f t="shared" ca="1" si="65"/>
        <v>244.86293958666678</v>
      </c>
    </row>
    <row r="2069" spans="5:6" x14ac:dyDescent="0.25">
      <c r="E2069" s="49">
        <f t="shared" ca="1" si="64"/>
        <v>0.5722619695596709</v>
      </c>
      <c r="F2069" s="49">
        <f t="shared" ca="1" si="65"/>
        <v>254.80510828468934</v>
      </c>
    </row>
    <row r="2070" spans="5:6" x14ac:dyDescent="0.25">
      <c r="E2070" s="49">
        <f t="shared" ca="1" si="64"/>
        <v>0.26396312717695147</v>
      </c>
      <c r="F2070" s="49">
        <f t="shared" ca="1" si="65"/>
        <v>226.76540558053517</v>
      </c>
    </row>
    <row r="2071" spans="5:6" x14ac:dyDescent="0.25">
      <c r="E2071" s="49">
        <f t="shared" ca="1" si="64"/>
        <v>0.83090211920478529</v>
      </c>
      <c r="F2071" s="49">
        <f t="shared" ca="1" si="65"/>
        <v>283.60957154371437</v>
      </c>
    </row>
    <row r="2072" spans="5:6" x14ac:dyDescent="0.25">
      <c r="E2072" s="49">
        <f t="shared" ca="1" si="64"/>
        <v>0.86396782393042326</v>
      </c>
      <c r="F2072" s="49">
        <f t="shared" ca="1" si="65"/>
        <v>289.05072243924553</v>
      </c>
    </row>
    <row r="2073" spans="5:6" x14ac:dyDescent="0.25">
      <c r="E2073" s="49">
        <f t="shared" ca="1" si="64"/>
        <v>0.38106078535588683</v>
      </c>
      <c r="F2073" s="49">
        <f t="shared" ca="1" si="65"/>
        <v>237.82714815210127</v>
      </c>
    </row>
    <row r="2074" spans="5:6" x14ac:dyDescent="0.25">
      <c r="E2074" s="49">
        <f t="shared" ca="1" si="64"/>
        <v>0.88177912157829963</v>
      </c>
      <c r="F2074" s="49">
        <f t="shared" ca="1" si="65"/>
        <v>292.39745731519486</v>
      </c>
    </row>
    <row r="2075" spans="5:6" x14ac:dyDescent="0.25">
      <c r="E2075" s="49">
        <f t="shared" ca="1" si="64"/>
        <v>4.4966159254050675E-3</v>
      </c>
      <c r="F2075" s="49">
        <f t="shared" ca="1" si="65"/>
        <v>167.33387909092326</v>
      </c>
    </row>
    <row r="2076" spans="5:6" x14ac:dyDescent="0.25">
      <c r="E2076" s="49">
        <f t="shared" ca="1" si="64"/>
        <v>0.22738848793064881</v>
      </c>
      <c r="F2076" s="49">
        <f t="shared" ca="1" si="65"/>
        <v>222.93333663276098</v>
      </c>
    </row>
    <row r="2077" spans="5:6" x14ac:dyDescent="0.25">
      <c r="E2077" s="49">
        <f t="shared" ca="1" si="64"/>
        <v>0.52303579713929671</v>
      </c>
      <c r="F2077" s="49">
        <f t="shared" ca="1" si="65"/>
        <v>250.37556460338362</v>
      </c>
    </row>
    <row r="2078" spans="5:6" x14ac:dyDescent="0.25">
      <c r="E2078" s="49">
        <f t="shared" ca="1" si="64"/>
        <v>3.7508576910668334E-2</v>
      </c>
      <c r="F2078" s="49">
        <f t="shared" ca="1" si="65"/>
        <v>190.80003885401393</v>
      </c>
    </row>
    <row r="2079" spans="5:6" x14ac:dyDescent="0.25">
      <c r="E2079" s="49">
        <f t="shared" ca="1" si="64"/>
        <v>0.29559044137038937</v>
      </c>
      <c r="F2079" s="49">
        <f t="shared" ca="1" si="65"/>
        <v>229.89650029633466</v>
      </c>
    </row>
    <row r="2080" spans="5:6" x14ac:dyDescent="0.25">
      <c r="E2080" s="49">
        <f t="shared" ca="1" si="64"/>
        <v>0.87127748694193852</v>
      </c>
      <c r="F2080" s="49">
        <f t="shared" ca="1" si="65"/>
        <v>290.38196031141973</v>
      </c>
    </row>
    <row r="2081" spans="5:6" x14ac:dyDescent="0.25">
      <c r="E2081" s="49">
        <f t="shared" ca="1" si="64"/>
        <v>0.46620273488289032</v>
      </c>
      <c r="F2081" s="49">
        <f t="shared" ca="1" si="65"/>
        <v>245.36017398790929</v>
      </c>
    </row>
    <row r="2082" spans="5:6" x14ac:dyDescent="0.25">
      <c r="E2082" s="49">
        <f t="shared" ca="1" si="64"/>
        <v>0.25280275232854488</v>
      </c>
      <c r="F2082" s="49">
        <f t="shared" ca="1" si="65"/>
        <v>225.62335469923809</v>
      </c>
    </row>
    <row r="2083" spans="5:6" x14ac:dyDescent="0.25">
      <c r="E2083" s="49">
        <f t="shared" ca="1" si="64"/>
        <v>0.43463624363136</v>
      </c>
      <c r="F2083" s="49">
        <f t="shared" ca="1" si="65"/>
        <v>242.58413627414154</v>
      </c>
    </row>
    <row r="2084" spans="5:6" x14ac:dyDescent="0.25">
      <c r="E2084" s="49">
        <f t="shared" ca="1" si="64"/>
        <v>0.37236171245367256</v>
      </c>
      <c r="F2084" s="49">
        <f t="shared" ca="1" si="65"/>
        <v>237.04419589655026</v>
      </c>
    </row>
    <row r="2085" spans="5:6" x14ac:dyDescent="0.25">
      <c r="E2085" s="49">
        <f t="shared" ca="1" si="64"/>
        <v>0.36307043976328224</v>
      </c>
      <c r="F2085" s="49">
        <f t="shared" ca="1" si="65"/>
        <v>236.20336195400878</v>
      </c>
    </row>
    <row r="2086" spans="5:6" x14ac:dyDescent="0.25">
      <c r="E2086" s="49">
        <f t="shared" ca="1" si="64"/>
        <v>0.73762287051872566</v>
      </c>
      <c r="F2086" s="49">
        <f t="shared" ca="1" si="65"/>
        <v>271.41386703678074</v>
      </c>
    </row>
    <row r="2087" spans="5:6" x14ac:dyDescent="0.25">
      <c r="E2087" s="49">
        <f t="shared" ca="1" si="64"/>
        <v>0.610514790904366</v>
      </c>
      <c r="F2087" s="49">
        <f t="shared" ca="1" si="65"/>
        <v>258.35120477126168</v>
      </c>
    </row>
    <row r="2088" spans="5:6" x14ac:dyDescent="0.25">
      <c r="E2088" s="49">
        <f t="shared" ca="1" si="64"/>
        <v>8.1678700539753013E-2</v>
      </c>
      <c r="F2088" s="49">
        <f t="shared" ca="1" si="65"/>
        <v>202.42805374767843</v>
      </c>
    </row>
    <row r="2089" spans="5:6" x14ac:dyDescent="0.25">
      <c r="E2089" s="49">
        <f t="shared" ca="1" si="64"/>
        <v>0.63619818656665261</v>
      </c>
      <c r="F2089" s="49">
        <f t="shared" ca="1" si="65"/>
        <v>260.80510077509547</v>
      </c>
    </row>
    <row r="2090" spans="5:6" x14ac:dyDescent="0.25">
      <c r="E2090" s="49">
        <f t="shared" ca="1" si="64"/>
        <v>0.26177360588924281</v>
      </c>
      <c r="F2090" s="49">
        <f t="shared" ca="1" si="65"/>
        <v>226.54304203250248</v>
      </c>
    </row>
    <row r="2091" spans="5:6" x14ac:dyDescent="0.25">
      <c r="E2091" s="49">
        <f t="shared" ca="1" si="64"/>
        <v>0.33319319861536201</v>
      </c>
      <c r="F2091" s="49">
        <f t="shared" ca="1" si="65"/>
        <v>233.46053570270965</v>
      </c>
    </row>
    <row r="2092" spans="5:6" x14ac:dyDescent="0.25">
      <c r="E2092" s="49">
        <f t="shared" ca="1" si="64"/>
        <v>0.69764078998259726</v>
      </c>
      <c r="F2092" s="49">
        <f t="shared" ca="1" si="65"/>
        <v>267.01399559127731</v>
      </c>
    </row>
    <row r="2093" spans="5:6" x14ac:dyDescent="0.25">
      <c r="E2093" s="49">
        <f t="shared" ca="1" si="64"/>
        <v>0.96279906599399567</v>
      </c>
      <c r="F2093" s="49">
        <f t="shared" ca="1" si="65"/>
        <v>316.57921628567482</v>
      </c>
    </row>
    <row r="2094" spans="5:6" x14ac:dyDescent="0.25">
      <c r="E2094" s="49">
        <f t="shared" ca="1" si="64"/>
        <v>0.28791201835799729</v>
      </c>
      <c r="F2094" s="49">
        <f t="shared" ca="1" si="65"/>
        <v>229.14916454166297</v>
      </c>
    </row>
    <row r="2095" spans="5:6" x14ac:dyDescent="0.25">
      <c r="E2095" s="49">
        <f t="shared" ca="1" si="64"/>
        <v>0.21553566422056836</v>
      </c>
      <c r="F2095" s="49">
        <f t="shared" ca="1" si="65"/>
        <v>221.62924052005894</v>
      </c>
    </row>
    <row r="2096" spans="5:6" x14ac:dyDescent="0.25">
      <c r="E2096" s="49">
        <f t="shared" ca="1" si="64"/>
        <v>0.98677322005877288</v>
      </c>
      <c r="F2096" s="49">
        <f t="shared" ca="1" si="65"/>
        <v>334.91338111544792</v>
      </c>
    </row>
    <row r="2097" spans="5:6" x14ac:dyDescent="0.25">
      <c r="E2097" s="49">
        <f t="shared" ca="1" si="64"/>
        <v>0.11928828191069729</v>
      </c>
      <c r="F2097" s="49">
        <f t="shared" ca="1" si="65"/>
        <v>209.11016967384933</v>
      </c>
    </row>
    <row r="2098" spans="5:6" x14ac:dyDescent="0.25">
      <c r="E2098" s="49">
        <f t="shared" ca="1" si="64"/>
        <v>0.70854404467318677</v>
      </c>
      <c r="F2098" s="49">
        <f t="shared" ca="1" si="65"/>
        <v>268.18019029452893</v>
      </c>
    </row>
    <row r="2099" spans="5:6" x14ac:dyDescent="0.25">
      <c r="E2099" s="49">
        <f t="shared" ca="1" si="64"/>
        <v>0.70981165412816927</v>
      </c>
      <c r="F2099" s="49">
        <f t="shared" ca="1" si="65"/>
        <v>268.31728899840067</v>
      </c>
    </row>
    <row r="2100" spans="5:6" x14ac:dyDescent="0.25">
      <c r="E2100" s="49">
        <f t="shared" ca="1" si="64"/>
        <v>6.2065465342000525E-3</v>
      </c>
      <c r="F2100" s="49">
        <f t="shared" ca="1" si="65"/>
        <v>170.37424026899902</v>
      </c>
    </row>
    <row r="2101" spans="5:6" x14ac:dyDescent="0.25">
      <c r="E2101" s="49">
        <f t="shared" ca="1" si="64"/>
        <v>0.30283150031794503</v>
      </c>
      <c r="F2101" s="49">
        <f t="shared" ca="1" si="65"/>
        <v>230.59459962871165</v>
      </c>
    </row>
    <row r="2102" spans="5:6" x14ac:dyDescent="0.25">
      <c r="E2102" s="49">
        <f t="shared" ca="1" si="64"/>
        <v>0.87395718178768111</v>
      </c>
      <c r="F2102" s="49">
        <f t="shared" ca="1" si="65"/>
        <v>290.88412884471478</v>
      </c>
    </row>
    <row r="2103" spans="5:6" x14ac:dyDescent="0.25">
      <c r="E2103" s="49">
        <f t="shared" ca="1" si="64"/>
        <v>0.38463395004406231</v>
      </c>
      <c r="F2103" s="49">
        <f t="shared" ca="1" si="65"/>
        <v>238.14765574206592</v>
      </c>
    </row>
    <row r="2104" spans="5:6" x14ac:dyDescent="0.25">
      <c r="E2104" s="49">
        <f t="shared" ca="1" si="64"/>
        <v>0.20685223749254478</v>
      </c>
      <c r="F2104" s="49">
        <f t="shared" ca="1" si="65"/>
        <v>220.65068775993598</v>
      </c>
    </row>
    <row r="2105" spans="5:6" x14ac:dyDescent="0.25">
      <c r="E2105" s="49">
        <f t="shared" ca="1" si="64"/>
        <v>0.99591126273250863</v>
      </c>
      <c r="F2105" s="49">
        <f t="shared" ca="1" si="65"/>
        <v>353.47203633676799</v>
      </c>
    </row>
    <row r="2106" spans="5:6" x14ac:dyDescent="0.25">
      <c r="E2106" s="49">
        <f t="shared" ca="1" si="64"/>
        <v>0.76014443320566893</v>
      </c>
      <c r="F2106" s="49">
        <f t="shared" ca="1" si="65"/>
        <v>274.06500427131289</v>
      </c>
    </row>
    <row r="2107" spans="5:6" x14ac:dyDescent="0.25">
      <c r="E2107" s="49">
        <f t="shared" ca="1" si="64"/>
        <v>0.29670706997505503</v>
      </c>
      <c r="F2107" s="49">
        <f t="shared" ca="1" si="65"/>
        <v>230.00456326935057</v>
      </c>
    </row>
    <row r="2108" spans="5:6" x14ac:dyDescent="0.25">
      <c r="E2108" s="49">
        <f t="shared" ca="1" si="64"/>
        <v>0.30435606265585424</v>
      </c>
      <c r="F2108" s="49">
        <f t="shared" ca="1" si="65"/>
        <v>230.74079713048448</v>
      </c>
    </row>
    <row r="2109" spans="5:6" x14ac:dyDescent="0.25">
      <c r="E2109" s="49">
        <f t="shared" ca="1" si="64"/>
        <v>0.53670166837741939</v>
      </c>
      <c r="F2109" s="49">
        <f t="shared" ca="1" si="65"/>
        <v>251.59399794342843</v>
      </c>
    </row>
    <row r="2110" spans="5:6" x14ac:dyDescent="0.25">
      <c r="E2110" s="49">
        <f t="shared" ca="1" si="64"/>
        <v>0.83427091160985489</v>
      </c>
      <c r="F2110" s="49">
        <f t="shared" ca="1" si="65"/>
        <v>284.12698497136284</v>
      </c>
    </row>
    <row r="2111" spans="5:6" x14ac:dyDescent="0.25">
      <c r="E2111" s="49">
        <f t="shared" ca="1" si="64"/>
        <v>0.86986464075835568</v>
      </c>
      <c r="F2111" s="49">
        <f t="shared" ca="1" si="65"/>
        <v>290.12034055025424</v>
      </c>
    </row>
    <row r="2112" spans="5:6" x14ac:dyDescent="0.25">
      <c r="E2112" s="49">
        <f t="shared" ca="1" si="64"/>
        <v>0.98676230907254225</v>
      </c>
      <c r="F2112" s="49">
        <f t="shared" ca="1" si="65"/>
        <v>334.89961464005307</v>
      </c>
    </row>
    <row r="2113" spans="5:6" x14ac:dyDescent="0.25">
      <c r="E2113" s="49">
        <f t="shared" ca="1" si="64"/>
        <v>0.58787843054586053</v>
      </c>
      <c r="F2113" s="49">
        <f t="shared" ca="1" si="65"/>
        <v>256.23923006551576</v>
      </c>
    </row>
    <row r="2114" spans="5:6" x14ac:dyDescent="0.25">
      <c r="E2114" s="49">
        <f t="shared" ca="1" si="64"/>
        <v>0.28050428190370702</v>
      </c>
      <c r="F2114" s="49">
        <f t="shared" ca="1" si="65"/>
        <v>228.42078013818707</v>
      </c>
    </row>
    <row r="2115" spans="5:6" x14ac:dyDescent="0.25">
      <c r="E2115" s="49">
        <f t="shared" ca="1" si="64"/>
        <v>0.9414206719448166</v>
      </c>
      <c r="F2115" s="49">
        <f t="shared" ca="1" si="65"/>
        <v>307.67787047146237</v>
      </c>
    </row>
    <row r="2116" spans="5:6" x14ac:dyDescent="0.25">
      <c r="E2116" s="49">
        <f t="shared" ref="E2116:E2160" ca="1" si="66">RAND()</f>
        <v>4.6822482257126707E-2</v>
      </c>
      <c r="F2116" s="49">
        <f t="shared" ref="F2116:F2160" ca="1" si="67">_xlfn.GAMMA.INV(E2116,$C$3,$C$4)</f>
        <v>193.87956407215768</v>
      </c>
    </row>
    <row r="2117" spans="5:6" x14ac:dyDescent="0.25">
      <c r="E2117" s="49">
        <f t="shared" ca="1" si="66"/>
        <v>0.14773136298201017</v>
      </c>
      <c r="F2117" s="49">
        <f t="shared" ca="1" si="67"/>
        <v>213.29038347140354</v>
      </c>
    </row>
    <row r="2118" spans="5:6" x14ac:dyDescent="0.25">
      <c r="E2118" s="49">
        <f t="shared" ca="1" si="66"/>
        <v>0.74432550105298079</v>
      </c>
      <c r="F2118" s="49">
        <f t="shared" ca="1" si="67"/>
        <v>272.18812690504012</v>
      </c>
    </row>
    <row r="2119" spans="5:6" x14ac:dyDescent="0.25">
      <c r="E2119" s="49">
        <f t="shared" ca="1" si="66"/>
        <v>6.9805672323560941E-2</v>
      </c>
      <c r="F2119" s="49">
        <f t="shared" ca="1" si="67"/>
        <v>199.88008697585565</v>
      </c>
    </row>
    <row r="2120" spans="5:6" x14ac:dyDescent="0.25">
      <c r="E2120" s="49">
        <f t="shared" ca="1" si="66"/>
        <v>0.18953503991174481</v>
      </c>
      <c r="F2120" s="49">
        <f t="shared" ca="1" si="67"/>
        <v>218.63265040873381</v>
      </c>
    </row>
    <row r="2121" spans="5:6" x14ac:dyDescent="0.25">
      <c r="E2121" s="49">
        <f t="shared" ca="1" si="66"/>
        <v>0.31752866590855011</v>
      </c>
      <c r="F2121" s="49">
        <f t="shared" ca="1" si="67"/>
        <v>231.99339358793566</v>
      </c>
    </row>
    <row r="2122" spans="5:6" x14ac:dyDescent="0.25">
      <c r="E2122" s="49">
        <f t="shared" ca="1" si="66"/>
        <v>0.96469556424862923</v>
      </c>
      <c r="F2122" s="49">
        <f t="shared" ca="1" si="67"/>
        <v>317.56624874898961</v>
      </c>
    </row>
    <row r="2123" spans="5:6" x14ac:dyDescent="0.25">
      <c r="E2123" s="49">
        <f t="shared" ca="1" si="66"/>
        <v>0.65755782073981883</v>
      </c>
      <c r="F2123" s="49">
        <f t="shared" ca="1" si="67"/>
        <v>262.90254120840206</v>
      </c>
    </row>
    <row r="2124" spans="5:6" x14ac:dyDescent="0.25">
      <c r="E2124" s="49">
        <f t="shared" ca="1" si="66"/>
        <v>0.96261756584216396</v>
      </c>
      <c r="F2124" s="49">
        <f t="shared" ca="1" si="67"/>
        <v>316.48703121020185</v>
      </c>
    </row>
    <row r="2125" spans="5:6" x14ac:dyDescent="0.25">
      <c r="E2125" s="49">
        <f t="shared" ca="1" si="66"/>
        <v>0.14307913015081641</v>
      </c>
      <c r="F2125" s="49">
        <f t="shared" ca="1" si="67"/>
        <v>212.64317230970548</v>
      </c>
    </row>
    <row r="2126" spans="5:6" x14ac:dyDescent="0.25">
      <c r="E2126" s="49">
        <f t="shared" ca="1" si="66"/>
        <v>0.89152894325447329</v>
      </c>
      <c r="F2126" s="49">
        <f t="shared" ca="1" si="67"/>
        <v>294.39437720162294</v>
      </c>
    </row>
    <row r="2127" spans="5:6" x14ac:dyDescent="0.25">
      <c r="E2127" s="49">
        <f t="shared" ca="1" si="66"/>
        <v>0.41863601069129808</v>
      </c>
      <c r="F2127" s="49">
        <f t="shared" ca="1" si="67"/>
        <v>241.17226469247919</v>
      </c>
    </row>
    <row r="2128" spans="5:6" x14ac:dyDescent="0.25">
      <c r="E2128" s="49">
        <f t="shared" ca="1" si="66"/>
        <v>0.75220920198539354</v>
      </c>
      <c r="F2128" s="49">
        <f t="shared" ca="1" si="67"/>
        <v>273.11444231189455</v>
      </c>
    </row>
    <row r="2129" spans="5:6" x14ac:dyDescent="0.25">
      <c r="E2129" s="49">
        <f t="shared" ca="1" si="66"/>
        <v>0.63303945851394872</v>
      </c>
      <c r="F2129" s="49">
        <f t="shared" ca="1" si="67"/>
        <v>260.49955727312204</v>
      </c>
    </row>
    <row r="2130" spans="5:6" x14ac:dyDescent="0.25">
      <c r="E2130" s="49">
        <f t="shared" ca="1" si="66"/>
        <v>0.62418134682328419</v>
      </c>
      <c r="F2130" s="49">
        <f t="shared" ca="1" si="67"/>
        <v>259.64852726552812</v>
      </c>
    </row>
    <row r="2131" spans="5:6" x14ac:dyDescent="0.25">
      <c r="E2131" s="49">
        <f t="shared" ca="1" si="66"/>
        <v>0.64458829820471897</v>
      </c>
      <c r="F2131" s="49">
        <f t="shared" ca="1" si="67"/>
        <v>261.62226937297476</v>
      </c>
    </row>
    <row r="2132" spans="5:6" x14ac:dyDescent="0.25">
      <c r="E2132" s="49">
        <f t="shared" ca="1" si="66"/>
        <v>0.31059112760588425</v>
      </c>
      <c r="F2132" s="49">
        <f t="shared" ca="1" si="67"/>
        <v>231.33600301151046</v>
      </c>
    </row>
    <row r="2133" spans="5:6" x14ac:dyDescent="0.25">
      <c r="E2133" s="49">
        <f t="shared" ca="1" si="66"/>
        <v>0.8019892877773801</v>
      </c>
      <c r="F2133" s="49">
        <f t="shared" ca="1" si="67"/>
        <v>279.43814106741189</v>
      </c>
    </row>
    <row r="2134" spans="5:6" x14ac:dyDescent="0.25">
      <c r="E2134" s="49">
        <f t="shared" ca="1" si="66"/>
        <v>0.2585407200860943</v>
      </c>
      <c r="F2134" s="49">
        <f t="shared" ca="1" si="67"/>
        <v>226.2132331534371</v>
      </c>
    </row>
    <row r="2135" spans="5:6" x14ac:dyDescent="0.25">
      <c r="E2135" s="49">
        <f t="shared" ca="1" si="66"/>
        <v>0.30560482482343576</v>
      </c>
      <c r="F2135" s="49">
        <f t="shared" ca="1" si="67"/>
        <v>230.86035022334454</v>
      </c>
    </row>
    <row r="2136" spans="5:6" x14ac:dyDescent="0.25">
      <c r="E2136" s="49">
        <f t="shared" ca="1" si="66"/>
        <v>0.63038687404478932</v>
      </c>
      <c r="F2136" s="49">
        <f t="shared" ca="1" si="67"/>
        <v>260.24382925102759</v>
      </c>
    </row>
    <row r="2137" spans="5:6" x14ac:dyDescent="0.25">
      <c r="E2137" s="49">
        <f t="shared" ca="1" si="66"/>
        <v>0.92700717597126359</v>
      </c>
      <c r="F2137" s="49">
        <f t="shared" ca="1" si="67"/>
        <v>303.11684387323317</v>
      </c>
    </row>
    <row r="2138" spans="5:6" x14ac:dyDescent="0.25">
      <c r="E2138" s="49">
        <f t="shared" ca="1" si="66"/>
        <v>0.46603957760410109</v>
      </c>
      <c r="F2138" s="49">
        <f t="shared" ca="1" si="67"/>
        <v>245.34583478241515</v>
      </c>
    </row>
    <row r="2139" spans="5:6" x14ac:dyDescent="0.25">
      <c r="E2139" s="49">
        <f t="shared" ca="1" si="66"/>
        <v>0.37072034253521291</v>
      </c>
      <c r="F2139" s="49">
        <f t="shared" ca="1" si="67"/>
        <v>236.89601603389474</v>
      </c>
    </row>
    <row r="2140" spans="5:6" x14ac:dyDescent="0.25">
      <c r="E2140" s="49">
        <f t="shared" ca="1" si="66"/>
        <v>0.74835396758861428</v>
      </c>
      <c r="F2140" s="49">
        <f t="shared" ca="1" si="67"/>
        <v>272.6592868800268</v>
      </c>
    </row>
    <row r="2141" spans="5:6" x14ac:dyDescent="0.25">
      <c r="E2141" s="49">
        <f t="shared" ca="1" si="66"/>
        <v>0.7215157878676679</v>
      </c>
      <c r="F2141" s="49">
        <f t="shared" ca="1" si="67"/>
        <v>269.59906644335996</v>
      </c>
    </row>
    <row r="2142" spans="5:6" x14ac:dyDescent="0.25">
      <c r="E2142" s="49">
        <f t="shared" ca="1" si="66"/>
        <v>0.2833840721753117</v>
      </c>
      <c r="F2142" s="49">
        <f t="shared" ca="1" si="67"/>
        <v>228.70483856524839</v>
      </c>
    </row>
    <row r="2143" spans="5:6" x14ac:dyDescent="0.25">
      <c r="E2143" s="49">
        <f t="shared" ca="1" si="66"/>
        <v>0.84857515318694343</v>
      </c>
      <c r="F2143" s="49">
        <f t="shared" ca="1" si="67"/>
        <v>286.411155335883</v>
      </c>
    </row>
    <row r="2144" spans="5:6" x14ac:dyDescent="0.25">
      <c r="E2144" s="49">
        <f t="shared" ca="1" si="66"/>
        <v>0.43217038062919577</v>
      </c>
      <c r="F2144" s="49">
        <f t="shared" ca="1" si="67"/>
        <v>242.36686427870933</v>
      </c>
    </row>
    <row r="2145" spans="5:6" x14ac:dyDescent="0.25">
      <c r="E2145" s="49">
        <f t="shared" ca="1" si="66"/>
        <v>0.70497158374809077</v>
      </c>
      <c r="F2145" s="49">
        <f t="shared" ca="1" si="67"/>
        <v>267.79554315233645</v>
      </c>
    </row>
    <row r="2146" spans="5:6" x14ac:dyDescent="0.25">
      <c r="E2146" s="49">
        <f t="shared" ca="1" si="66"/>
        <v>1.8458090060998633E-2</v>
      </c>
      <c r="F2146" s="49">
        <f t="shared" ca="1" si="67"/>
        <v>181.91374775758376</v>
      </c>
    </row>
    <row r="2147" spans="5:6" x14ac:dyDescent="0.25">
      <c r="E2147" s="49">
        <f t="shared" ca="1" si="66"/>
        <v>0.62512766554426902</v>
      </c>
      <c r="F2147" s="49">
        <f t="shared" ca="1" si="67"/>
        <v>259.73904671902665</v>
      </c>
    </row>
    <row r="2148" spans="5:6" x14ac:dyDescent="0.25">
      <c r="E2148" s="49">
        <f t="shared" ca="1" si="66"/>
        <v>0.60177137390686197</v>
      </c>
      <c r="F2148" s="49">
        <f t="shared" ca="1" si="67"/>
        <v>257.53035236783785</v>
      </c>
    </row>
    <row r="2149" spans="5:6" x14ac:dyDescent="0.25">
      <c r="E2149" s="49">
        <f t="shared" ca="1" si="66"/>
        <v>9.8115943420997942E-2</v>
      </c>
      <c r="F2149" s="49">
        <f t="shared" ca="1" si="67"/>
        <v>205.55988389891553</v>
      </c>
    </row>
    <row r="2150" spans="5:6" x14ac:dyDescent="0.25">
      <c r="E2150" s="49">
        <f t="shared" ca="1" si="66"/>
        <v>0.79688650511110637</v>
      </c>
      <c r="F2150" s="49">
        <f t="shared" ca="1" si="67"/>
        <v>278.74565275997088</v>
      </c>
    </row>
    <row r="2151" spans="5:6" x14ac:dyDescent="0.25">
      <c r="E2151" s="49">
        <f t="shared" ca="1" si="66"/>
        <v>0.95408092069254158</v>
      </c>
      <c r="F2151" s="49">
        <f t="shared" ca="1" si="67"/>
        <v>312.53013009284996</v>
      </c>
    </row>
    <row r="2152" spans="5:6" x14ac:dyDescent="0.25">
      <c r="E2152" s="49">
        <f t="shared" ca="1" si="66"/>
        <v>0.2376153526198006</v>
      </c>
      <c r="F2152" s="49">
        <f t="shared" ca="1" si="67"/>
        <v>224.03201415828161</v>
      </c>
    </row>
    <row r="2153" spans="5:6" x14ac:dyDescent="0.25">
      <c r="E2153" s="49">
        <f t="shared" ca="1" si="66"/>
        <v>0.66296273460873156</v>
      </c>
      <c r="F2153" s="49">
        <f t="shared" ca="1" si="67"/>
        <v>263.44265502836123</v>
      </c>
    </row>
    <row r="2154" spans="5:6" x14ac:dyDescent="0.25">
      <c r="E2154" s="49">
        <f t="shared" ca="1" si="66"/>
        <v>0.17510976954272994</v>
      </c>
      <c r="F2154" s="49">
        <f t="shared" ca="1" si="67"/>
        <v>216.87354095477104</v>
      </c>
    </row>
    <row r="2155" spans="5:6" x14ac:dyDescent="0.25">
      <c r="E2155" s="49">
        <f t="shared" ca="1" si="66"/>
        <v>0.11861250720938377</v>
      </c>
      <c r="F2155" s="49">
        <f t="shared" ca="1" si="67"/>
        <v>209.00353498014391</v>
      </c>
    </row>
    <row r="2156" spans="5:6" x14ac:dyDescent="0.25">
      <c r="E2156" s="49">
        <f t="shared" ca="1" si="66"/>
        <v>0.26403646985490814</v>
      </c>
      <c r="F2156" s="49">
        <f t="shared" ca="1" si="67"/>
        <v>226.77284031568988</v>
      </c>
    </row>
    <row r="2157" spans="5:6" x14ac:dyDescent="0.25">
      <c r="E2157" s="49">
        <f t="shared" ca="1" si="66"/>
        <v>0.51420550480601701</v>
      </c>
      <c r="F2157" s="49">
        <f t="shared" ca="1" si="67"/>
        <v>249.59173075092181</v>
      </c>
    </row>
    <row r="2158" spans="5:6" x14ac:dyDescent="0.25">
      <c r="E2158" s="49">
        <f t="shared" ca="1" si="66"/>
        <v>0.11851576114705875</v>
      </c>
      <c r="F2158" s="49">
        <f t="shared" ca="1" si="67"/>
        <v>208.98823674740822</v>
      </c>
    </row>
    <row r="2159" spans="5:6" x14ac:dyDescent="0.25">
      <c r="E2159" s="49">
        <f t="shared" ca="1" si="66"/>
        <v>0.84092415319223146</v>
      </c>
      <c r="F2159" s="49">
        <f t="shared" ca="1" si="67"/>
        <v>285.17112855004081</v>
      </c>
    </row>
    <row r="2160" spans="5:6" x14ac:dyDescent="0.25">
      <c r="E2160" s="49">
        <f t="shared" ca="1" si="66"/>
        <v>0.22146210477596417</v>
      </c>
      <c r="F2160" s="49">
        <f t="shared" ca="1" si="67"/>
        <v>222.28563671672194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F4" sqref="F4"/>
    </sheetView>
  </sheetViews>
  <sheetFormatPr baseColWidth="10" defaultRowHeight="15" x14ac:dyDescent="0.25"/>
  <cols>
    <col min="1" max="1" width="4.28515625" style="65" customWidth="1"/>
    <col min="2" max="2" width="10.28515625" style="65" bestFit="1" customWidth="1"/>
    <col min="3" max="3" width="11.85546875" style="65" bestFit="1" customWidth="1"/>
    <col min="4" max="4" width="5.140625" style="65" customWidth="1"/>
    <col min="5" max="5" width="11.42578125" style="65"/>
    <col min="6" max="6" width="18" style="65" customWidth="1"/>
    <col min="7" max="7" width="4.28515625" style="65" customWidth="1"/>
    <col min="8" max="8" width="11.42578125" style="65"/>
    <col min="9" max="9" width="17.7109375" style="65" bestFit="1" customWidth="1"/>
    <col min="10" max="10" width="18.7109375" style="65" bestFit="1" customWidth="1"/>
    <col min="11" max="11" width="11.42578125" style="65"/>
    <col min="12" max="12" width="12" style="65" bestFit="1" customWidth="1"/>
    <col min="13" max="13" width="11.42578125" style="65"/>
    <col min="14" max="14" width="11.7109375" style="65" bestFit="1" customWidth="1"/>
    <col min="15" max="16384" width="11.42578125" style="65"/>
  </cols>
  <sheetData>
    <row r="2" spans="2:10" x14ac:dyDescent="0.25">
      <c r="B2" s="64" t="s">
        <v>11</v>
      </c>
      <c r="C2" s="64" t="s">
        <v>12</v>
      </c>
      <c r="E2" s="64" t="s">
        <v>13</v>
      </c>
      <c r="F2" s="64" t="s">
        <v>14</v>
      </c>
      <c r="H2" s="64" t="s">
        <v>15</v>
      </c>
      <c r="I2" s="64" t="s">
        <v>16</v>
      </c>
      <c r="J2" s="64" t="s">
        <v>17</v>
      </c>
    </row>
    <row r="3" spans="2:10" x14ac:dyDescent="0.25">
      <c r="B3" s="66" t="s">
        <v>108</v>
      </c>
      <c r="C3" s="63">
        <v>10</v>
      </c>
      <c r="E3" s="66">
        <f ca="1">RAND()</f>
        <v>0.65722733622751917</v>
      </c>
      <c r="F3" s="66">
        <f ca="1">_xlfn.NORM.S.INV(E3)/(SQRT(2)*$C$3)</f>
        <v>2.8631300991641729E-2</v>
      </c>
      <c r="H3" s="66" t="s">
        <v>19</v>
      </c>
      <c r="I3" s="66">
        <f ca="1">AVERAGE(F3:F2160)</f>
        <v>2.830428725840212E-3</v>
      </c>
      <c r="J3" s="66">
        <v>0</v>
      </c>
    </row>
    <row r="4" spans="2:10" x14ac:dyDescent="0.25">
      <c r="B4"/>
      <c r="C4"/>
      <c r="E4" s="66">
        <f t="shared" ref="E4:E67" ca="1" si="0">RAND()</f>
        <v>0.85988550040039757</v>
      </c>
      <c r="F4" s="66">
        <f t="shared" ref="F4:F67" ca="1" si="1">_xlfn.NORM.S.INV(E4)/(SQRT(2)*$C$3)</f>
        <v>7.6353747752730045E-2</v>
      </c>
      <c r="H4" s="66" t="s">
        <v>21</v>
      </c>
      <c r="I4" s="66">
        <f ca="1">_xlfn.VAR.S(F3:F2160)</f>
        <v>4.9312755484864886E-3</v>
      </c>
      <c r="J4" s="59">
        <f>1/(2*C3^2)</f>
        <v>5.0000000000000001E-3</v>
      </c>
    </row>
    <row r="5" spans="2:10" x14ac:dyDescent="0.25">
      <c r="B5"/>
      <c r="C5"/>
      <c r="E5" s="66">
        <f t="shared" ca="1" si="0"/>
        <v>0.45370242870250888</v>
      </c>
      <c r="F5" s="66">
        <f t="shared" ca="1" si="1"/>
        <v>-8.2245377009420792E-3</v>
      </c>
      <c r="H5" s="66" t="s">
        <v>22</v>
      </c>
      <c r="I5" s="66">
        <f ca="1">_xlfn.STDEV.S(F3:F2160)</f>
        <v>7.0223041435745925E-2</v>
      </c>
      <c r="J5" s="66">
        <f>SQRT(J4)</f>
        <v>7.0710678118654752E-2</v>
      </c>
    </row>
    <row r="6" spans="2:10" x14ac:dyDescent="0.25">
      <c r="E6" s="66">
        <f t="shared" ca="1" si="0"/>
        <v>0.73739831408688872</v>
      </c>
      <c r="F6" s="66">
        <f t="shared" ca="1" si="1"/>
        <v>4.492568216407495E-2</v>
      </c>
      <c r="H6" s="66" t="s">
        <v>23</v>
      </c>
      <c r="I6" s="66">
        <f ca="1">SKEW(F3:F2160)</f>
        <v>2.6733047256735304E-3</v>
      </c>
      <c r="J6" s="66">
        <v>0</v>
      </c>
    </row>
    <row r="7" spans="2:10" x14ac:dyDescent="0.25">
      <c r="C7" s="68"/>
      <c r="E7" s="66">
        <f t="shared" ca="1" si="0"/>
        <v>0.15524550599265186</v>
      </c>
      <c r="F7" s="66">
        <f t="shared" ca="1" si="1"/>
        <v>-7.1714223807776686E-2</v>
      </c>
      <c r="H7" s="66" t="s">
        <v>24</v>
      </c>
      <c r="I7" s="66">
        <f ca="1">I19/(I5^4)</f>
        <v>3.1038203994602411</v>
      </c>
      <c r="J7" s="66">
        <v>3</v>
      </c>
    </row>
    <row r="8" spans="2:10" x14ac:dyDescent="0.25">
      <c r="E8" s="66">
        <f t="shared" ca="1" si="0"/>
        <v>0.90397942062983561</v>
      </c>
      <c r="F8" s="66">
        <f t="shared" ca="1" si="1"/>
        <v>9.2246645492670087E-2</v>
      </c>
      <c r="I8" s="65">
        <f ca="1">MEDIAN(F3:F2160)</f>
        <v>3.7078286067558385E-3</v>
      </c>
    </row>
    <row r="9" spans="2:10" x14ac:dyDescent="0.25">
      <c r="E9" s="66">
        <f t="shared" ca="1" si="0"/>
        <v>0.91231432145541647</v>
      </c>
      <c r="F9" s="66">
        <f t="shared" ca="1" si="1"/>
        <v>9.5823223404969501E-2</v>
      </c>
      <c r="H9" s="96" t="s">
        <v>26</v>
      </c>
      <c r="I9" s="96"/>
    </row>
    <row r="10" spans="2:10" x14ac:dyDescent="0.25">
      <c r="E10" s="66">
        <f t="shared" ca="1" si="0"/>
        <v>0.7115372696325486</v>
      </c>
      <c r="F10" s="66">
        <f t="shared" ca="1" si="1"/>
        <v>3.9448163061057744E-2</v>
      </c>
      <c r="H10" s="66"/>
      <c r="I10" s="66">
        <f ca="1">SUMPRODUCT(F3:F2160)/COUNT(F3:F2160)</f>
        <v>2.830428725840212E-3</v>
      </c>
    </row>
    <row r="11" spans="2:10" x14ac:dyDescent="0.25">
      <c r="E11" s="66">
        <f t="shared" ca="1" si="0"/>
        <v>0.43544921199733067</v>
      </c>
      <c r="F11" s="66">
        <f t="shared" ca="1" si="1"/>
        <v>-1.149171584798356E-2</v>
      </c>
      <c r="H11" s="66"/>
      <c r="I11" s="66">
        <f ca="1">SUMPRODUCT(F3:F2160,F3:F2160)/COUNT(F3:F2160)</f>
        <v>4.9370017614733374E-3</v>
      </c>
    </row>
    <row r="12" spans="2:10" x14ac:dyDescent="0.25">
      <c r="E12" s="66">
        <f t="shared" ca="1" si="0"/>
        <v>0.93796184097075308</v>
      </c>
      <c r="F12" s="66">
        <f t="shared" ca="1" si="1"/>
        <v>0.1087450119256167</v>
      </c>
      <c r="H12" s="66"/>
      <c r="I12" s="66">
        <f ca="1">SUMPRODUCT(F3:F2160,F3:F2160,F3:F2160)/COUNT(F3:F2160)</f>
        <v>4.2800593764659385E-5</v>
      </c>
    </row>
    <row r="13" spans="2:10" x14ac:dyDescent="0.25">
      <c r="E13" s="66">
        <f t="shared" ca="1" si="0"/>
        <v>0.41350078450307803</v>
      </c>
      <c r="F13" s="66">
        <f t="shared" ca="1" si="1"/>
        <v>-1.5453731236579614E-2</v>
      </c>
      <c r="H13" s="66"/>
      <c r="I13" s="66">
        <f ca="1">SUMPRODUCT(F3:F2160,F3:F2160,F3:F2160,F3:F2160)/COUNT(F3:F2160)</f>
        <v>7.5724542998737725E-5</v>
      </c>
    </row>
    <row r="14" spans="2:10" x14ac:dyDescent="0.25">
      <c r="E14" s="66">
        <f t="shared" ca="1" si="0"/>
        <v>0.74163532476117155</v>
      </c>
      <c r="F14" s="66">
        <f t="shared" ca="1" si="1"/>
        <v>4.5848466863597406E-2</v>
      </c>
    </row>
    <row r="15" spans="2:10" x14ac:dyDescent="0.25">
      <c r="E15" s="66">
        <f t="shared" ca="1" si="0"/>
        <v>0.69449123504211074</v>
      </c>
      <c r="F15" s="66">
        <f t="shared" ca="1" si="1"/>
        <v>3.5964973777133362E-2</v>
      </c>
      <c r="H15" s="96" t="s">
        <v>27</v>
      </c>
      <c r="I15" s="96"/>
    </row>
    <row r="16" spans="2:10" x14ac:dyDescent="0.25">
      <c r="E16" s="66">
        <f t="shared" ca="1" si="0"/>
        <v>0.48863264601380507</v>
      </c>
      <c r="F16" s="66">
        <f t="shared" ca="1" si="1"/>
        <v>-2.0150837473057802E-3</v>
      </c>
      <c r="H16" s="66"/>
      <c r="I16" s="66">
        <v>0</v>
      </c>
    </row>
    <row r="17" spans="5:9" x14ac:dyDescent="0.25">
      <c r="E17" s="66">
        <f t="shared" ca="1" si="0"/>
        <v>0.2780851421459406</v>
      </c>
      <c r="F17" s="66">
        <f t="shared" ca="1" si="1"/>
        <v>-4.1616021307726535E-2</v>
      </c>
      <c r="H17" s="66"/>
      <c r="I17" s="66">
        <f ca="1">I11-I10^2</f>
        <v>4.9289904347012761E-3</v>
      </c>
    </row>
    <row r="18" spans="5:9" x14ac:dyDescent="0.25">
      <c r="E18" s="66">
        <f t="shared" ca="1" si="0"/>
        <v>0.46115485066440842</v>
      </c>
      <c r="F18" s="66">
        <f t="shared" ca="1" si="1"/>
        <v>-6.8960393291202463E-3</v>
      </c>
      <c r="H18" s="66"/>
      <c r="I18" s="66">
        <f ca="1">I12-3*I10*I11+2*I10^3</f>
        <v>9.2444992792127279E-7</v>
      </c>
    </row>
    <row r="19" spans="5:9" x14ac:dyDescent="0.25">
      <c r="E19" s="66">
        <f t="shared" ca="1" si="0"/>
        <v>0.95079143050699877</v>
      </c>
      <c r="F19" s="66">
        <f t="shared" ca="1" si="1"/>
        <v>0.11685478588192387</v>
      </c>
      <c r="H19" s="66"/>
      <c r="I19" s="66">
        <f ca="1">I13-4*I10*I12+6*(I10^2)*I11-3*(I10^4)</f>
        <v>7.5477085940682179E-5</v>
      </c>
    </row>
    <row r="20" spans="5:9" x14ac:dyDescent="0.25">
      <c r="E20" s="66">
        <f t="shared" ca="1" si="0"/>
        <v>0.6304908241780216</v>
      </c>
      <c r="F20" s="66">
        <f t="shared" ca="1" si="1"/>
        <v>2.3557515987550338E-2</v>
      </c>
    </row>
    <row r="21" spans="5:9" x14ac:dyDescent="0.25">
      <c r="E21" s="66">
        <f t="shared" ca="1" si="0"/>
        <v>1.9085903643350166E-2</v>
      </c>
      <c r="F21" s="66">
        <f t="shared" ca="1" si="1"/>
        <v>-0.1465835945783921</v>
      </c>
    </row>
    <row r="22" spans="5:9" x14ac:dyDescent="0.25">
      <c r="E22" s="66">
        <f t="shared" ca="1" si="0"/>
        <v>0.47235618552583414</v>
      </c>
      <c r="F22" s="66">
        <f t="shared" ca="1" si="1"/>
        <v>-4.9036661504804017E-3</v>
      </c>
    </row>
    <row r="23" spans="5:9" x14ac:dyDescent="0.25">
      <c r="E23" s="66">
        <f t="shared" ca="1" si="0"/>
        <v>0.18201521733589698</v>
      </c>
      <c r="F23" s="66">
        <f t="shared" ca="1" si="1"/>
        <v>-6.4184926716877228E-2</v>
      </c>
    </row>
    <row r="24" spans="5:9" x14ac:dyDescent="0.25">
      <c r="E24" s="66">
        <f t="shared" ca="1" si="0"/>
        <v>0.32282715859693034</v>
      </c>
      <c r="F24" s="66">
        <f t="shared" ca="1" si="1"/>
        <v>-3.2513308224692776E-2</v>
      </c>
    </row>
    <row r="25" spans="5:9" x14ac:dyDescent="0.25">
      <c r="E25" s="66">
        <f t="shared" ca="1" si="0"/>
        <v>0.54324739249754139</v>
      </c>
      <c r="F25" s="66">
        <f t="shared" ca="1" si="1"/>
        <v>7.6804763526808076E-3</v>
      </c>
    </row>
    <row r="26" spans="5:9" x14ac:dyDescent="0.25">
      <c r="E26" s="66">
        <f t="shared" ca="1" si="0"/>
        <v>0.93175789021365796</v>
      </c>
      <c r="F26" s="66">
        <f t="shared" ca="1" si="1"/>
        <v>0.10528904535865785</v>
      </c>
    </row>
    <row r="27" spans="5:9" x14ac:dyDescent="0.25">
      <c r="E27" s="66">
        <f t="shared" ca="1" si="0"/>
        <v>0.1320233425465337</v>
      </c>
      <c r="F27" s="66">
        <f t="shared" ca="1" si="1"/>
        <v>-7.8975168885717595E-2</v>
      </c>
    </row>
    <row r="28" spans="5:9" x14ac:dyDescent="0.25">
      <c r="E28" s="66">
        <f t="shared" ca="1" si="0"/>
        <v>0.41418734079683051</v>
      </c>
      <c r="F28" s="66">
        <f t="shared" ca="1" si="1"/>
        <v>-1.532912510662039E-2</v>
      </c>
    </row>
    <row r="29" spans="5:9" x14ac:dyDescent="0.25">
      <c r="E29" s="66">
        <f t="shared" ca="1" si="0"/>
        <v>0.7046576397283667</v>
      </c>
      <c r="F29" s="66">
        <f t="shared" ca="1" si="1"/>
        <v>3.8031317221033992E-2</v>
      </c>
    </row>
    <row r="30" spans="5:9" x14ac:dyDescent="0.25">
      <c r="E30" s="66">
        <f t="shared" ca="1" si="0"/>
        <v>0.77408994575977408</v>
      </c>
      <c r="F30" s="66">
        <f t="shared" ca="1" si="1"/>
        <v>5.3201589575207001E-2</v>
      </c>
    </row>
    <row r="31" spans="5:9" x14ac:dyDescent="0.25">
      <c r="E31" s="66">
        <f t="shared" ca="1" si="0"/>
        <v>0.94710098255966757</v>
      </c>
      <c r="F31" s="66">
        <f t="shared" ca="1" si="1"/>
        <v>0.11436546142058726</v>
      </c>
    </row>
    <row r="32" spans="5:9" x14ac:dyDescent="0.25">
      <c r="E32" s="66">
        <f t="shared" ca="1" si="0"/>
        <v>2.0131674080923756E-2</v>
      </c>
      <c r="F32" s="66">
        <f t="shared" ca="1" si="1"/>
        <v>-0.14503021385403453</v>
      </c>
    </row>
    <row r="33" spans="5:6" x14ac:dyDescent="0.25">
      <c r="E33" s="66">
        <f t="shared" ca="1" si="0"/>
        <v>0.32514016373684873</v>
      </c>
      <c r="F33" s="66">
        <f t="shared" ca="1" si="1"/>
        <v>-3.2058297310458075E-2</v>
      </c>
    </row>
    <row r="34" spans="5:6" x14ac:dyDescent="0.25">
      <c r="E34" s="66">
        <f t="shared" ca="1" si="0"/>
        <v>0.24393457962532394</v>
      </c>
      <c r="F34" s="66">
        <f t="shared" ca="1" si="1"/>
        <v>-4.9052133449544483E-2</v>
      </c>
    </row>
    <row r="35" spans="5:6" x14ac:dyDescent="0.25">
      <c r="E35" s="66">
        <f t="shared" ca="1" si="0"/>
        <v>0.49634359469117972</v>
      </c>
      <c r="F35" s="66">
        <f t="shared" ca="1" si="1"/>
        <v>-6.4809004060242034E-4</v>
      </c>
    </row>
    <row r="36" spans="5:6" x14ac:dyDescent="0.25">
      <c r="E36" s="66">
        <f t="shared" ca="1" si="0"/>
        <v>0.62123801546780277</v>
      </c>
      <c r="F36" s="66">
        <f t="shared" ca="1" si="1"/>
        <v>2.1830782049854117E-2</v>
      </c>
    </row>
    <row r="37" spans="5:6" x14ac:dyDescent="0.25">
      <c r="E37" s="66">
        <f t="shared" ca="1" si="0"/>
        <v>0.44645651412792209</v>
      </c>
      <c r="F37" s="66">
        <f t="shared" ca="1" si="1"/>
        <v>-9.5190088505056787E-3</v>
      </c>
    </row>
    <row r="38" spans="5:6" x14ac:dyDescent="0.25">
      <c r="E38" s="66">
        <f t="shared" ca="1" si="0"/>
        <v>0.79649514653571885</v>
      </c>
      <c r="F38" s="66">
        <f t="shared" ca="1" si="1"/>
        <v>5.8630986905434064E-2</v>
      </c>
    </row>
    <row r="39" spans="5:6" x14ac:dyDescent="0.25">
      <c r="E39" s="66">
        <f t="shared" ca="1" si="0"/>
        <v>0.30017076346913663</v>
      </c>
      <c r="F39" s="66">
        <f t="shared" ca="1" si="1"/>
        <v>-3.7045991950870653E-2</v>
      </c>
    </row>
    <row r="40" spans="5:6" x14ac:dyDescent="0.25">
      <c r="E40" s="66">
        <f t="shared" ca="1" si="0"/>
        <v>0.33425276075285737</v>
      </c>
      <c r="F40" s="66">
        <f t="shared" ca="1" si="1"/>
        <v>-3.0278311864899297E-2</v>
      </c>
    </row>
    <row r="41" spans="5:6" x14ac:dyDescent="0.25">
      <c r="E41" s="66">
        <f t="shared" ca="1" si="0"/>
        <v>0.50529551477308343</v>
      </c>
      <c r="F41" s="66">
        <f t="shared" ca="1" si="1"/>
        <v>9.3863312001066788E-4</v>
      </c>
    </row>
    <row r="42" spans="5:6" x14ac:dyDescent="0.25">
      <c r="E42" s="66">
        <f t="shared" ca="1" si="0"/>
        <v>0.88231378424886153</v>
      </c>
      <c r="F42" s="66">
        <f t="shared" ca="1" si="1"/>
        <v>8.3907620848710465E-2</v>
      </c>
    </row>
    <row r="43" spans="5:6" x14ac:dyDescent="0.25">
      <c r="E43" s="66">
        <f t="shared" ca="1" si="0"/>
        <v>0.63368283915499635</v>
      </c>
      <c r="F43" s="66">
        <f t="shared" ca="1" si="1"/>
        <v>2.4156422580528917E-2</v>
      </c>
    </row>
    <row r="44" spans="5:6" x14ac:dyDescent="0.25">
      <c r="E44" s="66">
        <f t="shared" ca="1" si="0"/>
        <v>0.87915305792615184</v>
      </c>
      <c r="F44" s="66">
        <f t="shared" ca="1" si="1"/>
        <v>8.2785475521074223E-2</v>
      </c>
    </row>
    <row r="45" spans="5:6" x14ac:dyDescent="0.25">
      <c r="E45" s="66">
        <f t="shared" ca="1" si="0"/>
        <v>0.37672292895740433</v>
      </c>
      <c r="F45" s="66">
        <f t="shared" ca="1" si="1"/>
        <v>-2.2210152457573719E-2</v>
      </c>
    </row>
    <row r="46" spans="5:6" x14ac:dyDescent="0.25">
      <c r="E46" s="66">
        <f t="shared" ca="1" si="0"/>
        <v>0.13640954099624492</v>
      </c>
      <c r="F46" s="66">
        <f t="shared" ca="1" si="1"/>
        <v>-7.7540877797208849E-2</v>
      </c>
    </row>
    <row r="47" spans="5:6" x14ac:dyDescent="0.25">
      <c r="E47" s="66">
        <f t="shared" ca="1" si="0"/>
        <v>0.54281749792292999</v>
      </c>
      <c r="F47" s="66">
        <f t="shared" ca="1" si="1"/>
        <v>7.6038332087728731E-3</v>
      </c>
    </row>
    <row r="48" spans="5:6" x14ac:dyDescent="0.25">
      <c r="E48" s="66">
        <f t="shared" ca="1" si="0"/>
        <v>0.66096770216514356</v>
      </c>
      <c r="F48" s="66">
        <f t="shared" ca="1" si="1"/>
        <v>2.9352398898281184E-2</v>
      </c>
    </row>
    <row r="49" spans="5:6" x14ac:dyDescent="0.25">
      <c r="E49" s="66">
        <f t="shared" ca="1" si="0"/>
        <v>0.80227511636588966</v>
      </c>
      <c r="F49" s="66">
        <f t="shared" ca="1" si="1"/>
        <v>6.0088220431674742E-2</v>
      </c>
    </row>
    <row r="50" spans="5:6" x14ac:dyDescent="0.25">
      <c r="E50" s="66">
        <f t="shared" ca="1" si="0"/>
        <v>0.14806429141195954</v>
      </c>
      <c r="F50" s="66">
        <f t="shared" ca="1" si="1"/>
        <v>-7.3876502333225763E-2</v>
      </c>
    </row>
    <row r="51" spans="5:6" x14ac:dyDescent="0.25">
      <c r="E51" s="66">
        <f t="shared" ca="1" si="0"/>
        <v>0.86679745322328416</v>
      </c>
      <c r="F51" s="66">
        <f t="shared" ca="1" si="1"/>
        <v>7.8586388057807918E-2</v>
      </c>
    </row>
    <row r="52" spans="5:6" x14ac:dyDescent="0.25">
      <c r="E52" s="66">
        <f t="shared" ca="1" si="0"/>
        <v>0.64875851662681139</v>
      </c>
      <c r="F52" s="66">
        <f t="shared" ca="1" si="1"/>
        <v>2.7009419712344541E-2</v>
      </c>
    </row>
    <row r="53" spans="5:6" x14ac:dyDescent="0.25">
      <c r="E53" s="66">
        <f t="shared" ca="1" si="0"/>
        <v>0.9938327359378788</v>
      </c>
      <c r="F53" s="66">
        <f t="shared" ca="1" si="1"/>
        <v>0.17694826513704853</v>
      </c>
    </row>
    <row r="54" spans="5:6" x14ac:dyDescent="0.25">
      <c r="E54" s="66">
        <f t="shared" ca="1" si="0"/>
        <v>0.3611500721562535</v>
      </c>
      <c r="F54" s="66">
        <f t="shared" ca="1" si="1"/>
        <v>-2.5129612553684191E-2</v>
      </c>
    </row>
    <row r="55" spans="5:6" x14ac:dyDescent="0.25">
      <c r="E55" s="66">
        <f t="shared" ca="1" si="0"/>
        <v>0.73006580652749975</v>
      </c>
      <c r="F55" s="66">
        <f t="shared" ca="1" si="1"/>
        <v>4.334649616364341E-2</v>
      </c>
    </row>
    <row r="56" spans="5:6" x14ac:dyDescent="0.25">
      <c r="E56" s="66">
        <f t="shared" ca="1" si="0"/>
        <v>0.54871389012887306</v>
      </c>
      <c r="F56" s="66">
        <f t="shared" ca="1" si="1"/>
        <v>8.6558815687603867E-3</v>
      </c>
    </row>
    <row r="57" spans="5:6" x14ac:dyDescent="0.25">
      <c r="E57" s="66">
        <f t="shared" ca="1" si="0"/>
        <v>4.274175462805585E-2</v>
      </c>
      <c r="F57" s="66">
        <f t="shared" ca="1" si="1"/>
        <v>-0.12160250566604916</v>
      </c>
    </row>
    <row r="58" spans="5:6" x14ac:dyDescent="0.25">
      <c r="E58" s="66">
        <f t="shared" ca="1" si="0"/>
        <v>0.59634972174848566</v>
      </c>
      <c r="F58" s="66">
        <f t="shared" ca="1" si="1"/>
        <v>1.7247038547832015E-2</v>
      </c>
    </row>
    <row r="59" spans="5:6" x14ac:dyDescent="0.25">
      <c r="E59" s="66">
        <f t="shared" ca="1" si="0"/>
        <v>7.2130801833613756E-2</v>
      </c>
      <c r="F59" s="66">
        <f t="shared" ca="1" si="1"/>
        <v>-0.10324491560509563</v>
      </c>
    </row>
    <row r="60" spans="5:6" x14ac:dyDescent="0.25">
      <c r="E60" s="66">
        <f t="shared" ca="1" si="0"/>
        <v>5.9936117015371382E-2</v>
      </c>
      <c r="F60" s="66">
        <f t="shared" ca="1" si="1"/>
        <v>-0.1099770315711949</v>
      </c>
    </row>
    <row r="61" spans="5:6" x14ac:dyDescent="0.25">
      <c r="E61" s="66">
        <f t="shared" ca="1" si="0"/>
        <v>0.74531046809018409</v>
      </c>
      <c r="F61" s="66">
        <f t="shared" ca="1" si="1"/>
        <v>4.6655249110964123E-2</v>
      </c>
    </row>
    <row r="62" spans="5:6" x14ac:dyDescent="0.25">
      <c r="E62" s="66">
        <f t="shared" ca="1" si="0"/>
        <v>0.58925527347992368</v>
      </c>
      <c r="F62" s="66">
        <f t="shared" ca="1" si="1"/>
        <v>1.595442783124509E-2</v>
      </c>
    </row>
    <row r="63" spans="5:6" x14ac:dyDescent="0.25">
      <c r="E63" s="66">
        <f t="shared" ca="1" si="0"/>
        <v>0.33277988033085304</v>
      </c>
      <c r="F63" s="66">
        <f t="shared" ca="1" si="1"/>
        <v>-3.0564686939911413E-2</v>
      </c>
    </row>
    <row r="64" spans="5:6" x14ac:dyDescent="0.25">
      <c r="E64" s="66">
        <f t="shared" ca="1" si="0"/>
        <v>0.30021925107956071</v>
      </c>
      <c r="F64" s="66">
        <f t="shared" ca="1" si="1"/>
        <v>-3.7036133863267158E-2</v>
      </c>
    </row>
    <row r="65" spans="5:6" x14ac:dyDescent="0.25">
      <c r="E65" s="66">
        <f t="shared" ca="1" si="0"/>
        <v>0.6034252918554166</v>
      </c>
      <c r="F65" s="66">
        <f t="shared" ca="1" si="1"/>
        <v>1.8541975862573019E-2</v>
      </c>
    </row>
    <row r="66" spans="5:6" x14ac:dyDescent="0.25">
      <c r="E66" s="66">
        <f t="shared" ca="1" si="0"/>
        <v>0.48247472980449257</v>
      </c>
      <c r="F66" s="66">
        <f t="shared" ca="1" si="1"/>
        <v>-3.1072730141302857E-3</v>
      </c>
    </row>
    <row r="67" spans="5:6" x14ac:dyDescent="0.25">
      <c r="E67" s="66">
        <f t="shared" ca="1" si="0"/>
        <v>0.21229940520398782</v>
      </c>
      <c r="F67" s="66">
        <f t="shared" ca="1" si="1"/>
        <v>-5.6460231469596202E-2</v>
      </c>
    </row>
    <row r="68" spans="5:6" x14ac:dyDescent="0.25">
      <c r="E68" s="66">
        <f t="shared" ref="E68:E131" ca="1" si="2">RAND()</f>
        <v>0.49450450370968668</v>
      </c>
      <c r="F68" s="66">
        <f t="shared" ref="F68:F131" ca="1" si="3">_xlfn.NORM.S.INV(E68)/(SQRT(2)*$C$3)</f>
        <v>-9.7408216350612425E-4</v>
      </c>
    </row>
    <row r="69" spans="5:6" x14ac:dyDescent="0.25">
      <c r="E69" s="66">
        <f t="shared" ca="1" si="2"/>
        <v>7.351055849900201E-2</v>
      </c>
      <c r="F69" s="66">
        <f t="shared" ca="1" si="3"/>
        <v>-0.10253996825699598</v>
      </c>
    </row>
    <row r="70" spans="5:6" x14ac:dyDescent="0.25">
      <c r="E70" s="66">
        <f t="shared" ca="1" si="2"/>
        <v>0.16366846214007447</v>
      </c>
      <c r="F70" s="66">
        <f t="shared" ca="1" si="3"/>
        <v>-6.926054571326283E-2</v>
      </c>
    </row>
    <row r="71" spans="5:6" x14ac:dyDescent="0.25">
      <c r="E71" s="66">
        <f t="shared" ca="1" si="2"/>
        <v>0.49999782519443792</v>
      </c>
      <c r="F71" s="66">
        <f t="shared" ca="1" si="3"/>
        <v>-3.8547424935037309E-7</v>
      </c>
    </row>
    <row r="72" spans="5:6" x14ac:dyDescent="0.25">
      <c r="E72" s="66">
        <f t="shared" ca="1" si="2"/>
        <v>0.94170836454507179</v>
      </c>
      <c r="F72" s="66">
        <f t="shared" ca="1" si="3"/>
        <v>0.11096468279175944</v>
      </c>
    </row>
    <row r="73" spans="5:6" x14ac:dyDescent="0.25">
      <c r="E73" s="66">
        <f t="shared" ca="1" si="2"/>
        <v>0.78996992547769396</v>
      </c>
      <c r="F73" s="66">
        <f t="shared" ca="1" si="3"/>
        <v>5.7015214700838888E-2</v>
      </c>
    </row>
    <row r="74" spans="5:6" x14ac:dyDescent="0.25">
      <c r="E74" s="66">
        <f t="shared" ca="1" si="2"/>
        <v>0.80514928589156676</v>
      </c>
      <c r="F74" s="66">
        <f t="shared" ca="1" si="3"/>
        <v>6.0822422802735455E-2</v>
      </c>
    </row>
    <row r="75" spans="5:6" x14ac:dyDescent="0.25">
      <c r="E75" s="66">
        <f t="shared" ca="1" si="2"/>
        <v>6.8899444859261805E-2</v>
      </c>
      <c r="F75" s="66">
        <f t="shared" ca="1" si="3"/>
        <v>-0.10493732000945713</v>
      </c>
    </row>
    <row r="76" spans="5:6" x14ac:dyDescent="0.25">
      <c r="E76" s="66">
        <f t="shared" ca="1" si="2"/>
        <v>0.3671665161337837</v>
      </c>
      <c r="F76" s="66">
        <f t="shared" ca="1" si="3"/>
        <v>-2.3996893510701667E-2</v>
      </c>
    </row>
    <row r="77" spans="5:6" x14ac:dyDescent="0.25">
      <c r="E77" s="66">
        <f t="shared" ca="1" si="2"/>
        <v>0.85780801050947431</v>
      </c>
      <c r="F77" s="66">
        <f t="shared" ca="1" si="3"/>
        <v>7.5697404584861294E-2</v>
      </c>
    </row>
    <row r="78" spans="5:6" x14ac:dyDescent="0.25">
      <c r="E78" s="66">
        <f t="shared" ca="1" si="2"/>
        <v>0.76619699317072587</v>
      </c>
      <c r="F78" s="66">
        <f t="shared" ca="1" si="3"/>
        <v>5.1362803314285749E-2</v>
      </c>
    </row>
    <row r="79" spans="5:6" x14ac:dyDescent="0.25">
      <c r="E79" s="66">
        <f t="shared" ca="1" si="2"/>
        <v>0.57863919946505604</v>
      </c>
      <c r="F79" s="66">
        <f t="shared" ca="1" si="3"/>
        <v>1.4029949053809734E-2</v>
      </c>
    </row>
    <row r="80" spans="5:6" x14ac:dyDescent="0.25">
      <c r="E80" s="66">
        <f t="shared" ca="1" si="2"/>
        <v>0.23617106208334815</v>
      </c>
      <c r="F80" s="66">
        <f t="shared" ca="1" si="3"/>
        <v>-5.0817889462863274E-2</v>
      </c>
    </row>
    <row r="81" spans="5:6" x14ac:dyDescent="0.25">
      <c r="E81" s="66">
        <f t="shared" ca="1" si="2"/>
        <v>0.20990568370933516</v>
      </c>
      <c r="F81" s="66">
        <f t="shared" ca="1" si="3"/>
        <v>-5.7045736943846584E-2</v>
      </c>
    </row>
    <row r="82" spans="5:6" x14ac:dyDescent="0.25">
      <c r="E82" s="66">
        <f t="shared" ca="1" si="2"/>
        <v>0.31296129921117655</v>
      </c>
      <c r="F82" s="66">
        <f t="shared" ca="1" si="3"/>
        <v>-3.4469603658438784E-2</v>
      </c>
    </row>
    <row r="83" spans="5:6" x14ac:dyDescent="0.25">
      <c r="E83" s="66">
        <f t="shared" ca="1" si="2"/>
        <v>0.86745826793503</v>
      </c>
      <c r="F83" s="66">
        <f t="shared" ca="1" si="3"/>
        <v>7.8803963643705482E-2</v>
      </c>
    </row>
    <row r="84" spans="5:6" x14ac:dyDescent="0.25">
      <c r="E84" s="66">
        <f t="shared" ca="1" si="2"/>
        <v>0.84769545750790432</v>
      </c>
      <c r="F84" s="66">
        <f t="shared" ca="1" si="3"/>
        <v>7.2591547490972269E-2</v>
      </c>
    </row>
    <row r="85" spans="5:6" x14ac:dyDescent="0.25">
      <c r="E85" s="66">
        <f t="shared" ca="1" si="2"/>
        <v>0.71548252353287256</v>
      </c>
      <c r="F85" s="66">
        <f t="shared" ca="1" si="3"/>
        <v>4.026784658227666E-2</v>
      </c>
    </row>
    <row r="86" spans="5:6" x14ac:dyDescent="0.25">
      <c r="E86" s="66">
        <f t="shared" ca="1" si="2"/>
        <v>0.14561129489955826</v>
      </c>
      <c r="F86" s="66">
        <f t="shared" ca="1" si="3"/>
        <v>-7.4631117429621627E-2</v>
      </c>
    </row>
    <row r="87" spans="5:6" x14ac:dyDescent="0.25">
      <c r="E87" s="66">
        <f t="shared" ca="1" si="2"/>
        <v>0.40388133751605204</v>
      </c>
      <c r="F87" s="66">
        <f t="shared" ca="1" si="3"/>
        <v>-1.7204850902433649E-2</v>
      </c>
    </row>
    <row r="88" spans="5:6" x14ac:dyDescent="0.25">
      <c r="E88" s="66">
        <f t="shared" ca="1" si="2"/>
        <v>0.38418620677086501</v>
      </c>
      <c r="F88" s="66">
        <f t="shared" ca="1" si="3"/>
        <v>-2.0824613993099206E-2</v>
      </c>
    </row>
    <row r="89" spans="5:6" x14ac:dyDescent="0.25">
      <c r="E89" s="66">
        <f t="shared" ca="1" si="2"/>
        <v>0.43387698306617017</v>
      </c>
      <c r="F89" s="66">
        <f t="shared" ca="1" si="3"/>
        <v>-1.1774183105445864E-2</v>
      </c>
    </row>
    <row r="90" spans="5:6" x14ac:dyDescent="0.25">
      <c r="E90" s="66">
        <f t="shared" ca="1" si="2"/>
        <v>0.44331934593831168</v>
      </c>
      <c r="F90" s="66">
        <f t="shared" ca="1" si="3"/>
        <v>-1.0080424585892041E-2</v>
      </c>
    </row>
    <row r="91" spans="5:6" x14ac:dyDescent="0.25">
      <c r="E91" s="66">
        <f t="shared" ca="1" si="2"/>
        <v>0.42393080340436151</v>
      </c>
      <c r="F91" s="66">
        <f t="shared" ca="1" si="3"/>
        <v>-1.3565671834369427E-2</v>
      </c>
    </row>
    <row r="92" spans="5:6" x14ac:dyDescent="0.25">
      <c r="E92" s="66">
        <f t="shared" ca="1" si="2"/>
        <v>0.55752336519605417</v>
      </c>
      <c r="F92" s="66">
        <f t="shared" ca="1" si="3"/>
        <v>1.0231339842624698E-2</v>
      </c>
    </row>
    <row r="93" spans="5:6" x14ac:dyDescent="0.25">
      <c r="E93" s="66">
        <f t="shared" ca="1" si="2"/>
        <v>0.80662455035376945</v>
      </c>
      <c r="F93" s="66">
        <f t="shared" ca="1" si="3"/>
        <v>6.1201834044342887E-2</v>
      </c>
    </row>
    <row r="94" spans="5:6" x14ac:dyDescent="0.25">
      <c r="E94" s="66">
        <f t="shared" ca="1" si="2"/>
        <v>0.62771938050182663</v>
      </c>
      <c r="F94" s="66">
        <f t="shared" ca="1" si="3"/>
        <v>2.3038888374691372E-2</v>
      </c>
    </row>
    <row r="95" spans="5:6" x14ac:dyDescent="0.25">
      <c r="E95" s="66">
        <f t="shared" ca="1" si="2"/>
        <v>0.65470830682949466</v>
      </c>
      <c r="F95" s="66">
        <f t="shared" ca="1" si="3"/>
        <v>2.814733928565227E-2</v>
      </c>
    </row>
    <row r="96" spans="5:6" x14ac:dyDescent="0.25">
      <c r="E96" s="66">
        <f t="shared" ca="1" si="2"/>
        <v>0.66163043887573703</v>
      </c>
      <c r="F96" s="66">
        <f t="shared" ca="1" si="3"/>
        <v>2.9480483430911222E-2</v>
      </c>
    </row>
    <row r="97" spans="5:6" x14ac:dyDescent="0.25">
      <c r="E97" s="66">
        <f t="shared" ca="1" si="2"/>
        <v>0.91413606363398336</v>
      </c>
      <c r="F97" s="66">
        <f t="shared" ca="1" si="3"/>
        <v>9.6638363715070674E-2</v>
      </c>
    </row>
    <row r="98" spans="5:6" x14ac:dyDescent="0.25">
      <c r="E98" s="66">
        <f t="shared" ca="1" si="2"/>
        <v>0.74286950252520356</v>
      </c>
      <c r="F98" s="66">
        <f t="shared" ca="1" si="3"/>
        <v>4.6118728246310671E-2</v>
      </c>
    </row>
    <row r="99" spans="5:6" x14ac:dyDescent="0.25">
      <c r="E99" s="66">
        <f t="shared" ca="1" si="2"/>
        <v>0.92025996913667707</v>
      </c>
      <c r="F99" s="66">
        <f t="shared" ca="1" si="3"/>
        <v>9.9477365153765554E-2</v>
      </c>
    </row>
    <row r="100" spans="5:6" x14ac:dyDescent="0.25">
      <c r="E100" s="66">
        <f t="shared" ca="1" si="2"/>
        <v>0.44625373150723835</v>
      </c>
      <c r="F100" s="66">
        <f t="shared" ca="1" si="3"/>
        <v>-9.5552795465541455E-3</v>
      </c>
    </row>
    <row r="101" spans="5:6" x14ac:dyDescent="0.25">
      <c r="E101" s="66">
        <f t="shared" ca="1" si="2"/>
        <v>0.68245860429255589</v>
      </c>
      <c r="F101" s="66">
        <f t="shared" ca="1" si="3"/>
        <v>3.3558228006928703E-2</v>
      </c>
    </row>
    <row r="102" spans="5:6" x14ac:dyDescent="0.25">
      <c r="E102" s="66">
        <f t="shared" ca="1" si="2"/>
        <v>2.9248092606111387E-2</v>
      </c>
      <c r="F102" s="66">
        <f t="shared" ca="1" si="3"/>
        <v>-0.1337818410600245</v>
      </c>
    </row>
    <row r="103" spans="5:6" x14ac:dyDescent="0.25">
      <c r="E103" s="66">
        <f t="shared" ca="1" si="2"/>
        <v>0.82670865115204817</v>
      </c>
      <c r="F103" s="66">
        <f t="shared" ca="1" si="3"/>
        <v>6.6555606174508328E-2</v>
      </c>
    </row>
    <row r="104" spans="5:6" x14ac:dyDescent="0.25">
      <c r="E104" s="66">
        <f t="shared" ca="1" si="2"/>
        <v>0.19876512310513716</v>
      </c>
      <c r="F104" s="66">
        <f t="shared" ca="1" si="3"/>
        <v>-5.9824085449892116E-2</v>
      </c>
    </row>
    <row r="105" spans="5:6" x14ac:dyDescent="0.25">
      <c r="E105" s="66">
        <f t="shared" ca="1" si="2"/>
        <v>0.61697615727552124</v>
      </c>
      <c r="F105" s="66">
        <f t="shared" ca="1" si="3"/>
        <v>2.1039865522736356E-2</v>
      </c>
    </row>
    <row r="106" spans="5:6" x14ac:dyDescent="0.25">
      <c r="E106" s="66">
        <f t="shared" ca="1" si="2"/>
        <v>0.46576242242838461</v>
      </c>
      <c r="F106" s="66">
        <f t="shared" ca="1" si="3"/>
        <v>-6.075921137035774E-3</v>
      </c>
    </row>
    <row r="107" spans="5:6" x14ac:dyDescent="0.25">
      <c r="E107" s="66">
        <f t="shared" ca="1" si="2"/>
        <v>0.97362303998106248</v>
      </c>
      <c r="F107" s="66">
        <f t="shared" ca="1" si="3"/>
        <v>0.13696162257646452</v>
      </c>
    </row>
    <row r="108" spans="5:6" x14ac:dyDescent="0.25">
      <c r="E108" s="66">
        <f t="shared" ca="1" si="2"/>
        <v>0.72465524660114122</v>
      </c>
      <c r="F108" s="66">
        <f t="shared" ca="1" si="3"/>
        <v>4.2194987368807037E-2</v>
      </c>
    </row>
    <row r="109" spans="5:6" x14ac:dyDescent="0.25">
      <c r="E109" s="66">
        <f t="shared" ca="1" si="2"/>
        <v>0.44977560529307725</v>
      </c>
      <c r="F109" s="66">
        <f t="shared" ca="1" si="3"/>
        <v>-8.9256886714348133E-3</v>
      </c>
    </row>
    <row r="110" spans="5:6" x14ac:dyDescent="0.25">
      <c r="E110" s="66">
        <f t="shared" ca="1" si="2"/>
        <v>0.40179863897527046</v>
      </c>
      <c r="F110" s="66">
        <f t="shared" ca="1" si="3"/>
        <v>-1.7585340799999606E-2</v>
      </c>
    </row>
    <row r="111" spans="5:6" x14ac:dyDescent="0.25">
      <c r="E111" s="66">
        <f t="shared" ca="1" si="2"/>
        <v>4.5562274254254631E-2</v>
      </c>
      <c r="F111" s="66">
        <f t="shared" ca="1" si="3"/>
        <v>-0.11946535955647491</v>
      </c>
    </row>
    <row r="112" spans="5:6" x14ac:dyDescent="0.25">
      <c r="E112" s="66">
        <f t="shared" ca="1" si="2"/>
        <v>0.9999892559459429</v>
      </c>
      <c r="F112" s="66">
        <f t="shared" ca="1" si="3"/>
        <v>0.30043830157781959</v>
      </c>
    </row>
    <row r="113" spans="5:6" x14ac:dyDescent="0.25">
      <c r="E113" s="66">
        <f t="shared" ca="1" si="2"/>
        <v>0.23096159998582633</v>
      </c>
      <c r="F113" s="66">
        <f t="shared" ca="1" si="3"/>
        <v>-5.2020694664556215E-2</v>
      </c>
    </row>
    <row r="114" spans="5:6" x14ac:dyDescent="0.25">
      <c r="E114" s="66">
        <f t="shared" ca="1" si="2"/>
        <v>0.48511723202021795</v>
      </c>
      <c r="F114" s="66">
        <f t="shared" ca="1" si="3"/>
        <v>-2.6385141037051137E-3</v>
      </c>
    </row>
    <row r="115" spans="5:6" x14ac:dyDescent="0.25">
      <c r="E115" s="66">
        <f t="shared" ca="1" si="2"/>
        <v>0.77554516617272506</v>
      </c>
      <c r="F115" s="66">
        <f t="shared" ca="1" si="3"/>
        <v>5.3544531557745863E-2</v>
      </c>
    </row>
    <row r="116" spans="5:6" x14ac:dyDescent="0.25">
      <c r="E116" s="66">
        <f t="shared" ca="1" si="2"/>
        <v>0.78362088343948222</v>
      </c>
      <c r="F116" s="66">
        <f t="shared" ca="1" si="3"/>
        <v>5.5471146493964174E-2</v>
      </c>
    </row>
    <row r="117" spans="5:6" x14ac:dyDescent="0.25">
      <c r="E117" s="66">
        <f t="shared" ca="1" si="2"/>
        <v>0.58917114861868414</v>
      </c>
      <c r="F117" s="66">
        <f t="shared" ca="1" si="3"/>
        <v>1.5939133045475749E-2</v>
      </c>
    </row>
    <row r="118" spans="5:6" x14ac:dyDescent="0.25">
      <c r="E118" s="66">
        <f t="shared" ca="1" si="2"/>
        <v>4.0287091603296576E-2</v>
      </c>
      <c r="F118" s="66">
        <f t="shared" ca="1" si="3"/>
        <v>-0.12355730753603966</v>
      </c>
    </row>
    <row r="119" spans="5:6" x14ac:dyDescent="0.25">
      <c r="E119" s="66">
        <f t="shared" ca="1" si="2"/>
        <v>0.55372175799327161</v>
      </c>
      <c r="F119" s="66">
        <f t="shared" ca="1" si="3"/>
        <v>9.550895344776867E-3</v>
      </c>
    </row>
    <row r="120" spans="5:6" x14ac:dyDescent="0.25">
      <c r="E120" s="66">
        <f t="shared" ca="1" si="2"/>
        <v>0.9016422340756709</v>
      </c>
      <c r="F120" s="66">
        <f t="shared" ca="1" si="3"/>
        <v>9.1285068166919545E-2</v>
      </c>
    </row>
    <row r="121" spans="5:6" x14ac:dyDescent="0.25">
      <c r="E121" s="66">
        <f t="shared" ca="1" si="2"/>
        <v>0.25727416152878757</v>
      </c>
      <c r="F121" s="66">
        <f t="shared" ca="1" si="3"/>
        <v>-4.6087233965840732E-2</v>
      </c>
    </row>
    <row r="122" spans="5:6" x14ac:dyDescent="0.25">
      <c r="E122" s="66">
        <f t="shared" ca="1" si="2"/>
        <v>0.11935188760500748</v>
      </c>
      <c r="F122" s="66">
        <f t="shared" ca="1" si="3"/>
        <v>-8.3313646388807616E-2</v>
      </c>
    </row>
    <row r="123" spans="5:6" x14ac:dyDescent="0.25">
      <c r="E123" s="66">
        <f t="shared" ca="1" si="2"/>
        <v>0.37053008237322316</v>
      </c>
      <c r="F123" s="66">
        <f t="shared" ca="1" si="3"/>
        <v>-2.3366325054206119E-2</v>
      </c>
    </row>
    <row r="124" spans="5:6" x14ac:dyDescent="0.25">
      <c r="E124" s="66">
        <f t="shared" ca="1" si="2"/>
        <v>0.1812631503290536</v>
      </c>
      <c r="F124" s="66">
        <f t="shared" ca="1" si="3"/>
        <v>-6.438644301484403E-2</v>
      </c>
    </row>
    <row r="125" spans="5:6" x14ac:dyDescent="0.25">
      <c r="E125" s="66">
        <f t="shared" ca="1" si="2"/>
        <v>8.1365579536424759E-2</v>
      </c>
      <c r="F125" s="66">
        <f t="shared" ca="1" si="3"/>
        <v>-9.8708193873546846E-2</v>
      </c>
    </row>
    <row r="126" spans="5:6" x14ac:dyDescent="0.25">
      <c r="E126" s="66">
        <f t="shared" ca="1" si="2"/>
        <v>0.42390111957880572</v>
      </c>
      <c r="F126" s="66">
        <f t="shared" ca="1" si="3"/>
        <v>-1.3571030913570306E-2</v>
      </c>
    </row>
    <row r="127" spans="5:6" x14ac:dyDescent="0.25">
      <c r="E127" s="66">
        <f t="shared" ca="1" si="2"/>
        <v>0.60945375573649829</v>
      </c>
      <c r="F127" s="66">
        <f t="shared" ca="1" si="3"/>
        <v>1.9650187527852182E-2</v>
      </c>
    </row>
    <row r="128" spans="5:6" x14ac:dyDescent="0.25">
      <c r="E128" s="66">
        <f t="shared" ca="1" si="2"/>
        <v>0.86588201426793965</v>
      </c>
      <c r="F128" s="66">
        <f t="shared" ca="1" si="3"/>
        <v>7.8286200166449091E-2</v>
      </c>
    </row>
    <row r="129" spans="5:6" x14ac:dyDescent="0.25">
      <c r="E129" s="66">
        <f t="shared" ca="1" si="2"/>
        <v>0.86157017030958416</v>
      </c>
      <c r="F129" s="66">
        <f t="shared" ca="1" si="3"/>
        <v>7.6890857303916899E-2</v>
      </c>
    </row>
    <row r="130" spans="5:6" x14ac:dyDescent="0.25">
      <c r="E130" s="66">
        <f t="shared" ca="1" si="2"/>
        <v>0.81188869597742885</v>
      </c>
      <c r="F130" s="66">
        <f t="shared" ca="1" si="3"/>
        <v>6.2570300713438567E-2</v>
      </c>
    </row>
    <row r="131" spans="5:6" x14ac:dyDescent="0.25">
      <c r="E131" s="66">
        <f t="shared" ca="1" si="2"/>
        <v>0.76225694732356242</v>
      </c>
      <c r="F131" s="66">
        <f t="shared" ca="1" si="3"/>
        <v>5.0457819772438607E-2</v>
      </c>
    </row>
    <row r="132" spans="5:6" x14ac:dyDescent="0.25">
      <c r="E132" s="66">
        <f t="shared" ref="E132:E195" ca="1" si="4">RAND()</f>
        <v>0.94420459385356459</v>
      </c>
      <c r="F132" s="66">
        <f t="shared" ref="F132:F195" ca="1" si="5">_xlfn.NORM.S.INV(E132)/(SQRT(2)*$C$3)</f>
        <v>0.1125065847542092</v>
      </c>
    </row>
    <row r="133" spans="5:6" x14ac:dyDescent="0.25">
      <c r="E133" s="66">
        <f t="shared" ca="1" si="4"/>
        <v>0.61701277177923153</v>
      </c>
      <c r="F133" s="66">
        <f t="shared" ca="1" si="5"/>
        <v>2.1046649110673703E-2</v>
      </c>
    </row>
    <row r="134" spans="5:6" x14ac:dyDescent="0.25">
      <c r="E134" s="66">
        <f t="shared" ca="1" si="4"/>
        <v>0.27407842065965637</v>
      </c>
      <c r="F134" s="66">
        <f t="shared" ca="1" si="5"/>
        <v>-4.246348364598955E-2</v>
      </c>
    </row>
    <row r="135" spans="5:6" x14ac:dyDescent="0.25">
      <c r="E135" s="66">
        <f t="shared" ca="1" si="4"/>
        <v>0.48942337587152518</v>
      </c>
      <c r="F135" s="66">
        <f t="shared" ca="1" si="5"/>
        <v>-1.8748774769355627E-3</v>
      </c>
    </row>
    <row r="136" spans="5:6" x14ac:dyDescent="0.25">
      <c r="E136" s="66">
        <f t="shared" ca="1" si="4"/>
        <v>0.4667349986434296</v>
      </c>
      <c r="F136" s="66">
        <f t="shared" ca="1" si="5"/>
        <v>-5.9029169400474698E-3</v>
      </c>
    </row>
    <row r="137" spans="5:6" x14ac:dyDescent="0.25">
      <c r="E137" s="66">
        <f t="shared" ca="1" si="4"/>
        <v>0.90656842802788884</v>
      </c>
      <c r="F137" s="66">
        <f t="shared" ca="1" si="5"/>
        <v>9.3332138694593295E-2</v>
      </c>
    </row>
    <row r="138" spans="5:6" x14ac:dyDescent="0.25">
      <c r="E138" s="66">
        <f t="shared" ca="1" si="4"/>
        <v>0.64753436405646092</v>
      </c>
      <c r="F138" s="66">
        <f t="shared" ca="1" si="5"/>
        <v>2.6776170704658677E-2</v>
      </c>
    </row>
    <row r="139" spans="5:6" x14ac:dyDescent="0.25">
      <c r="E139" s="66">
        <f t="shared" ca="1" si="4"/>
        <v>0.36655477236254452</v>
      </c>
      <c r="F139" s="66">
        <f t="shared" ca="1" si="5"/>
        <v>-2.4111781147802026E-2</v>
      </c>
    </row>
    <row r="140" spans="5:6" x14ac:dyDescent="0.25">
      <c r="E140" s="66">
        <f t="shared" ca="1" si="4"/>
        <v>0.36156786265866991</v>
      </c>
      <c r="F140" s="66">
        <f t="shared" ca="1" si="5"/>
        <v>-2.5050749588342837E-2</v>
      </c>
    </row>
    <row r="141" spans="5:6" x14ac:dyDescent="0.25">
      <c r="E141" s="66">
        <f t="shared" ca="1" si="4"/>
        <v>0.47437465901160525</v>
      </c>
      <c r="F141" s="66">
        <f t="shared" ca="1" si="5"/>
        <v>-4.5451012413198098E-3</v>
      </c>
    </row>
    <row r="142" spans="5:6" x14ac:dyDescent="0.25">
      <c r="E142" s="66">
        <f t="shared" ca="1" si="4"/>
        <v>0.82902167351038902</v>
      </c>
      <c r="F142" s="66">
        <f t="shared" ca="1" si="5"/>
        <v>6.7196800903383924E-2</v>
      </c>
    </row>
    <row r="143" spans="5:6" x14ac:dyDescent="0.25">
      <c r="E143" s="66">
        <f t="shared" ca="1" si="4"/>
        <v>0.71804479084930584</v>
      </c>
      <c r="F143" s="66">
        <f t="shared" ca="1" si="5"/>
        <v>4.0803100759332564E-2</v>
      </c>
    </row>
    <row r="144" spans="5:6" x14ac:dyDescent="0.25">
      <c r="E144" s="66">
        <f t="shared" ca="1" si="4"/>
        <v>0.75236496835370303</v>
      </c>
      <c r="F144" s="66">
        <f t="shared" ca="1" si="5"/>
        <v>4.8221203336271674E-2</v>
      </c>
    </row>
    <row r="145" spans="5:6" x14ac:dyDescent="0.25">
      <c r="E145" s="66">
        <f t="shared" ca="1" si="4"/>
        <v>0.64494301037951351</v>
      </c>
      <c r="F145" s="66">
        <f t="shared" ca="1" si="5"/>
        <v>2.628337231730523E-2</v>
      </c>
    </row>
    <row r="146" spans="5:6" x14ac:dyDescent="0.25">
      <c r="E146" s="66">
        <f t="shared" ca="1" si="4"/>
        <v>0.14943990122747552</v>
      </c>
      <c r="F146" s="66">
        <f t="shared" ca="1" si="5"/>
        <v>-7.3456982404013937E-2</v>
      </c>
    </row>
    <row r="147" spans="5:6" x14ac:dyDescent="0.25">
      <c r="E147" s="66">
        <f t="shared" ca="1" si="4"/>
        <v>0.90777902528290744</v>
      </c>
      <c r="F147" s="66">
        <f t="shared" ca="1" si="5"/>
        <v>9.3847336648201565E-2</v>
      </c>
    </row>
    <row r="148" spans="5:6" x14ac:dyDescent="0.25">
      <c r="E148" s="66">
        <f t="shared" ca="1" si="4"/>
        <v>0.74286455068330592</v>
      </c>
      <c r="F148" s="66">
        <f t="shared" ca="1" si="5"/>
        <v>4.6117642542814738E-2</v>
      </c>
    </row>
    <row r="149" spans="5:6" x14ac:dyDescent="0.25">
      <c r="E149" s="66">
        <f t="shared" ca="1" si="4"/>
        <v>0.44873463217379106</v>
      </c>
      <c r="F149" s="66">
        <f t="shared" ca="1" si="5"/>
        <v>-9.1117032532584425E-3</v>
      </c>
    </row>
    <row r="150" spans="5:6" x14ac:dyDescent="0.25">
      <c r="E150" s="66">
        <f t="shared" ca="1" si="4"/>
        <v>0.26538687689987595</v>
      </c>
      <c r="F150" s="66">
        <f t="shared" ca="1" si="5"/>
        <v>-4.4323242414150067E-2</v>
      </c>
    </row>
    <row r="151" spans="5:6" x14ac:dyDescent="0.25">
      <c r="E151" s="66">
        <f t="shared" ca="1" si="4"/>
        <v>0.57012230146344245</v>
      </c>
      <c r="F151" s="66">
        <f t="shared" ca="1" si="5"/>
        <v>1.249355457312934E-2</v>
      </c>
    </row>
    <row r="152" spans="5:6" x14ac:dyDescent="0.25">
      <c r="E152" s="66">
        <f t="shared" ca="1" si="4"/>
        <v>9.3437914622300444E-2</v>
      </c>
      <c r="F152" s="66">
        <f t="shared" ca="1" si="5"/>
        <v>-9.3329452460406429E-2</v>
      </c>
    </row>
    <row r="153" spans="5:6" x14ac:dyDescent="0.25">
      <c r="E153" s="66">
        <f t="shared" ca="1" si="4"/>
        <v>0.60304183999576499</v>
      </c>
      <c r="F153" s="66">
        <f t="shared" ca="1" si="5"/>
        <v>1.8471642646950212E-2</v>
      </c>
    </row>
    <row r="154" spans="5:6" x14ac:dyDescent="0.25">
      <c r="E154" s="66">
        <f t="shared" ca="1" si="4"/>
        <v>0.31822043683854884</v>
      </c>
      <c r="F154" s="66">
        <f t="shared" ca="1" si="5"/>
        <v>-3.342358515235426E-2</v>
      </c>
    </row>
    <row r="155" spans="5:6" x14ac:dyDescent="0.25">
      <c r="E155" s="66">
        <f t="shared" ca="1" si="4"/>
        <v>0.76091361479841368</v>
      </c>
      <c r="F155" s="66">
        <f t="shared" ca="1" si="5"/>
        <v>5.0151158691978268E-2</v>
      </c>
    </row>
    <row r="156" spans="5:6" x14ac:dyDescent="0.25">
      <c r="E156" s="66">
        <f t="shared" ca="1" si="4"/>
        <v>0.77634912475045403</v>
      </c>
      <c r="F156" s="66">
        <f t="shared" ca="1" si="5"/>
        <v>5.3734536044031264E-2</v>
      </c>
    </row>
    <row r="157" spans="5:6" x14ac:dyDescent="0.25">
      <c r="E157" s="66">
        <f t="shared" ca="1" si="4"/>
        <v>0.88997669181772499</v>
      </c>
      <c r="F157" s="66">
        <f t="shared" ca="1" si="5"/>
        <v>8.6719870735658094E-2</v>
      </c>
    </row>
    <row r="158" spans="5:6" x14ac:dyDescent="0.25">
      <c r="E158" s="66">
        <f t="shared" ca="1" si="4"/>
        <v>0.6281851339379475</v>
      </c>
      <c r="F158" s="66">
        <f t="shared" ca="1" si="5"/>
        <v>2.3125958699309102E-2</v>
      </c>
    </row>
    <row r="159" spans="5:6" x14ac:dyDescent="0.25">
      <c r="E159" s="66">
        <f t="shared" ca="1" si="4"/>
        <v>0.5607859597064434</v>
      </c>
      <c r="F159" s="66">
        <f t="shared" ca="1" si="5"/>
        <v>1.0816061236028117E-2</v>
      </c>
    </row>
    <row r="160" spans="5:6" x14ac:dyDescent="0.25">
      <c r="E160" s="66">
        <f t="shared" ca="1" si="4"/>
        <v>0.79235474134252248</v>
      </c>
      <c r="F160" s="66">
        <f t="shared" ca="1" si="5"/>
        <v>5.7602251270898956E-2</v>
      </c>
    </row>
    <row r="161" spans="5:6" x14ac:dyDescent="0.25">
      <c r="E161" s="66">
        <f t="shared" ca="1" si="4"/>
        <v>0.48409691607578398</v>
      </c>
      <c r="F161" s="66">
        <f t="shared" ca="1" si="5"/>
        <v>-2.8194951803487221E-3</v>
      </c>
    </row>
    <row r="162" spans="5:6" x14ac:dyDescent="0.25">
      <c r="E162" s="66">
        <f t="shared" ca="1" si="4"/>
        <v>0.86257627015382754</v>
      </c>
      <c r="F162" s="66">
        <f t="shared" ca="1" si="5"/>
        <v>7.7213750638862544E-2</v>
      </c>
    </row>
    <row r="163" spans="5:6" x14ac:dyDescent="0.25">
      <c r="E163" s="66">
        <f t="shared" ca="1" si="4"/>
        <v>0.23712751883523986</v>
      </c>
      <c r="F163" s="66">
        <f t="shared" ca="1" si="5"/>
        <v>-5.0598653523810308E-2</v>
      </c>
    </row>
    <row r="164" spans="5:6" x14ac:dyDescent="0.25">
      <c r="E164" s="66">
        <f t="shared" ca="1" si="4"/>
        <v>0.28789217156595948</v>
      </c>
      <c r="F164" s="66">
        <f t="shared" ca="1" si="5"/>
        <v>-3.9566374939517486E-2</v>
      </c>
    </row>
    <row r="165" spans="5:6" x14ac:dyDescent="0.25">
      <c r="E165" s="66">
        <f t="shared" ca="1" si="4"/>
        <v>0.69471492827019177</v>
      </c>
      <c r="F165" s="66">
        <f t="shared" ca="1" si="5"/>
        <v>3.601010461394686E-2</v>
      </c>
    </row>
    <row r="166" spans="5:6" x14ac:dyDescent="0.25">
      <c r="E166" s="66">
        <f t="shared" ca="1" si="4"/>
        <v>0.92562620863881828</v>
      </c>
      <c r="F166" s="66">
        <f t="shared" ca="1" si="5"/>
        <v>0.10210405554867238</v>
      </c>
    </row>
    <row r="167" spans="5:6" x14ac:dyDescent="0.25">
      <c r="E167" s="66">
        <f t="shared" ca="1" si="4"/>
        <v>0.6816113282655929</v>
      </c>
      <c r="F167" s="66">
        <f t="shared" ca="1" si="5"/>
        <v>3.3390245640051185E-2</v>
      </c>
    </row>
    <row r="168" spans="5:6" x14ac:dyDescent="0.25">
      <c r="E168" s="66">
        <f t="shared" ca="1" si="4"/>
        <v>0.54382757638137391</v>
      </c>
      <c r="F168" s="66">
        <f t="shared" ca="1" si="5"/>
        <v>7.7839279378825021E-3</v>
      </c>
    </row>
    <row r="169" spans="5:6" x14ac:dyDescent="0.25">
      <c r="E169" s="66">
        <f t="shared" ca="1" si="4"/>
        <v>0.75650568803297702</v>
      </c>
      <c r="F169" s="66">
        <f t="shared" ca="1" si="5"/>
        <v>4.9151444943981562E-2</v>
      </c>
    </row>
    <row r="170" spans="5:6" x14ac:dyDescent="0.25">
      <c r="E170" s="66">
        <f t="shared" ca="1" si="4"/>
        <v>0.44153977848209436</v>
      </c>
      <c r="F170" s="66">
        <f t="shared" ca="1" si="5"/>
        <v>-1.0399169657576058E-2</v>
      </c>
    </row>
    <row r="171" spans="5:6" x14ac:dyDescent="0.25">
      <c r="E171" s="66">
        <f t="shared" ca="1" si="4"/>
        <v>0.12450001940968614</v>
      </c>
      <c r="F171" s="66">
        <f t="shared" ca="1" si="5"/>
        <v>-8.151396861139594E-2</v>
      </c>
    </row>
    <row r="172" spans="5:6" x14ac:dyDescent="0.25">
      <c r="E172" s="66">
        <f t="shared" ca="1" si="4"/>
        <v>0.39659963035989587</v>
      </c>
      <c r="F172" s="66">
        <f t="shared" ca="1" si="5"/>
        <v>-1.853740404224246E-2</v>
      </c>
    </row>
    <row r="173" spans="5:6" x14ac:dyDescent="0.25">
      <c r="E173" s="66">
        <f t="shared" ca="1" si="4"/>
        <v>0.19925398430934305</v>
      </c>
      <c r="F173" s="66">
        <f t="shared" ca="1" si="5"/>
        <v>-5.9700243008097127E-2</v>
      </c>
    </row>
    <row r="174" spans="5:6" x14ac:dyDescent="0.25">
      <c r="E174" s="66">
        <f t="shared" ca="1" si="4"/>
        <v>0.24496451976166744</v>
      </c>
      <c r="F174" s="66">
        <f t="shared" ca="1" si="5"/>
        <v>-4.8820186004529628E-2</v>
      </c>
    </row>
    <row r="175" spans="5:6" x14ac:dyDescent="0.25">
      <c r="E175" s="66">
        <f t="shared" ca="1" si="4"/>
        <v>0.35658912888217398</v>
      </c>
      <c r="F175" s="66">
        <f t="shared" ca="1" si="5"/>
        <v>-2.5992605929475106E-2</v>
      </c>
    </row>
    <row r="176" spans="5:6" x14ac:dyDescent="0.25">
      <c r="E176" s="66">
        <f t="shared" ca="1" si="4"/>
        <v>0.90807459300798465</v>
      </c>
      <c r="F176" s="66">
        <f t="shared" ca="1" si="5"/>
        <v>9.3973881650936605E-2</v>
      </c>
    </row>
    <row r="177" spans="5:6" x14ac:dyDescent="0.25">
      <c r="E177" s="66">
        <f t="shared" ca="1" si="4"/>
        <v>0.61086361119817523</v>
      </c>
      <c r="F177" s="66">
        <f t="shared" ca="1" si="5"/>
        <v>1.9910048858447063E-2</v>
      </c>
    </row>
    <row r="178" spans="5:6" x14ac:dyDescent="0.25">
      <c r="E178" s="66">
        <f t="shared" ca="1" si="4"/>
        <v>0.53597311916121748</v>
      </c>
      <c r="F178" s="66">
        <f t="shared" ca="1" si="5"/>
        <v>6.3847345138826478E-3</v>
      </c>
    </row>
    <row r="179" spans="5:6" x14ac:dyDescent="0.25">
      <c r="E179" s="66">
        <f t="shared" ca="1" si="4"/>
        <v>0.55811223641700869</v>
      </c>
      <c r="F179" s="66">
        <f t="shared" ca="1" si="5"/>
        <v>1.033682430802762E-2</v>
      </c>
    </row>
    <row r="180" spans="5:6" x14ac:dyDescent="0.25">
      <c r="E180" s="66">
        <f t="shared" ca="1" si="4"/>
        <v>0.70803009306960751</v>
      </c>
      <c r="F180" s="66">
        <f t="shared" ca="1" si="5"/>
        <v>3.8723924124711241E-2</v>
      </c>
    </row>
    <row r="181" spans="5:6" x14ac:dyDescent="0.25">
      <c r="E181" s="66">
        <f t="shared" ca="1" si="4"/>
        <v>0.2326975860628947</v>
      </c>
      <c r="F181" s="66">
        <f t="shared" ca="1" si="5"/>
        <v>-5.1618218065681419E-2</v>
      </c>
    </row>
    <row r="182" spans="5:6" x14ac:dyDescent="0.25">
      <c r="E182" s="66">
        <f t="shared" ca="1" si="4"/>
        <v>6.9407201509586569E-2</v>
      </c>
      <c r="F182" s="66">
        <f t="shared" ca="1" si="5"/>
        <v>-0.10466739751463672</v>
      </c>
    </row>
    <row r="183" spans="5:6" x14ac:dyDescent="0.25">
      <c r="E183" s="66">
        <f t="shared" ca="1" si="4"/>
        <v>4.5795733443855235E-2</v>
      </c>
      <c r="F183" s="66">
        <f t="shared" ca="1" si="5"/>
        <v>-0.11929328481345332</v>
      </c>
    </row>
    <row r="184" spans="5:6" x14ac:dyDescent="0.25">
      <c r="E184" s="66">
        <f t="shared" ca="1" si="4"/>
        <v>0.16898531375688586</v>
      </c>
      <c r="F184" s="66">
        <f t="shared" ca="1" si="5"/>
        <v>-6.7753750124358331E-2</v>
      </c>
    </row>
    <row r="185" spans="5:6" x14ac:dyDescent="0.25">
      <c r="E185" s="66">
        <f t="shared" ca="1" si="4"/>
        <v>0.69447129050995438</v>
      </c>
      <c r="F185" s="66">
        <f t="shared" ca="1" si="5"/>
        <v>3.5960950614397913E-2</v>
      </c>
    </row>
    <row r="186" spans="5:6" x14ac:dyDescent="0.25">
      <c r="E186" s="66">
        <f t="shared" ca="1" si="4"/>
        <v>0.20127895697993126</v>
      </c>
      <c r="F186" s="66">
        <f t="shared" ca="1" si="5"/>
        <v>-5.9189197089820671E-2</v>
      </c>
    </row>
    <row r="187" spans="5:6" x14ac:dyDescent="0.25">
      <c r="E187" s="66">
        <f t="shared" ca="1" si="4"/>
        <v>0.29750330406732317</v>
      </c>
      <c r="F187" s="66">
        <f t="shared" ca="1" si="5"/>
        <v>-3.7589434807930845E-2</v>
      </c>
    </row>
    <row r="188" spans="5:6" x14ac:dyDescent="0.25">
      <c r="E188" s="66">
        <f t="shared" ca="1" si="4"/>
        <v>0.56891535039481045</v>
      </c>
      <c r="F188" s="66">
        <f t="shared" ca="1" si="5"/>
        <v>1.2276321340617137E-2</v>
      </c>
    </row>
    <row r="189" spans="5:6" x14ac:dyDescent="0.25">
      <c r="E189" s="66">
        <f t="shared" ca="1" si="4"/>
        <v>0.9743146319188688</v>
      </c>
      <c r="F189" s="66">
        <f t="shared" ca="1" si="5"/>
        <v>0.13777054655212198</v>
      </c>
    </row>
    <row r="190" spans="5:6" x14ac:dyDescent="0.25">
      <c r="E190" s="66">
        <f t="shared" ca="1" si="4"/>
        <v>0.88046233911014948</v>
      </c>
      <c r="F190" s="66">
        <f t="shared" ca="1" si="5"/>
        <v>8.3247763783456302E-2</v>
      </c>
    </row>
    <row r="191" spans="5:6" x14ac:dyDescent="0.25">
      <c r="E191" s="66">
        <f t="shared" ca="1" si="4"/>
        <v>0.14667917351730853</v>
      </c>
      <c r="F191" s="66">
        <f t="shared" ca="1" si="5"/>
        <v>-7.4301565904744044E-2</v>
      </c>
    </row>
    <row r="192" spans="5:6" x14ac:dyDescent="0.25">
      <c r="E192" s="66">
        <f t="shared" ca="1" si="4"/>
        <v>0.56561683307706989</v>
      </c>
      <c r="F192" s="66">
        <f t="shared" ca="1" si="5"/>
        <v>1.1683221625511874E-2</v>
      </c>
    </row>
    <row r="193" spans="5:6" x14ac:dyDescent="0.25">
      <c r="E193" s="66">
        <f t="shared" ca="1" si="4"/>
        <v>0.23276769202329251</v>
      </c>
      <c r="F193" s="66">
        <f t="shared" ca="1" si="5"/>
        <v>-5.1601999639701773E-2</v>
      </c>
    </row>
    <row r="194" spans="5:6" x14ac:dyDescent="0.25">
      <c r="E194" s="66">
        <f t="shared" ca="1" si="4"/>
        <v>0.5419608284156372</v>
      </c>
      <c r="F194" s="66">
        <f t="shared" ca="1" si="5"/>
        <v>7.4511296458418799E-3</v>
      </c>
    </row>
    <row r="195" spans="5:6" x14ac:dyDescent="0.25">
      <c r="E195" s="66">
        <f t="shared" ca="1" si="4"/>
        <v>0.21322390894929966</v>
      </c>
      <c r="F195" s="66">
        <f t="shared" ca="1" si="5"/>
        <v>-5.6235131811577965E-2</v>
      </c>
    </row>
    <row r="196" spans="5:6" x14ac:dyDescent="0.25">
      <c r="E196" s="66">
        <f t="shared" ref="E196:E259" ca="1" si="6">RAND()</f>
        <v>0.7341917660400038</v>
      </c>
      <c r="F196" s="66">
        <f t="shared" ref="F196:F259" ca="1" si="7">_xlfn.NORM.S.INV(E196)/(SQRT(2)*$C$3)</f>
        <v>4.4232383041132452E-2</v>
      </c>
    </row>
    <row r="197" spans="5:6" x14ac:dyDescent="0.25">
      <c r="E197" s="66">
        <f t="shared" ca="1" si="6"/>
        <v>0.24601759997598038</v>
      </c>
      <c r="F197" s="66">
        <f t="shared" ca="1" si="7"/>
        <v>-4.8583569177440798E-2</v>
      </c>
    </row>
    <row r="198" spans="5:6" x14ac:dyDescent="0.25">
      <c r="E198" s="66">
        <f t="shared" ca="1" si="6"/>
        <v>0.97469571632995056</v>
      </c>
      <c r="F198" s="66">
        <f t="shared" ca="1" si="7"/>
        <v>0.13822410408088057</v>
      </c>
    </row>
    <row r="199" spans="5:6" x14ac:dyDescent="0.25">
      <c r="E199" s="66">
        <f t="shared" ca="1" si="6"/>
        <v>0.75190133659921787</v>
      </c>
      <c r="F199" s="66">
        <f t="shared" ca="1" si="7"/>
        <v>4.8117565812430513E-2</v>
      </c>
    </row>
    <row r="200" spans="5:6" x14ac:dyDescent="0.25">
      <c r="E200" s="66">
        <f t="shared" ca="1" si="6"/>
        <v>0.14291779945929262</v>
      </c>
      <c r="F200" s="66">
        <f t="shared" ca="1" si="7"/>
        <v>-7.5469630375305505E-2</v>
      </c>
    </row>
    <row r="201" spans="5:6" x14ac:dyDescent="0.25">
      <c r="E201" s="66">
        <f t="shared" ca="1" si="6"/>
        <v>0.62231651295831369</v>
      </c>
      <c r="F201" s="66">
        <f t="shared" ca="1" si="7"/>
        <v>2.2031359704938917E-2</v>
      </c>
    </row>
    <row r="202" spans="5:6" x14ac:dyDescent="0.25">
      <c r="E202" s="66">
        <f t="shared" ca="1" si="6"/>
        <v>0.74197042249376965</v>
      </c>
      <c r="F202" s="66">
        <f t="shared" ca="1" si="7"/>
        <v>4.5921780495208821E-2</v>
      </c>
    </row>
    <row r="203" spans="5:6" x14ac:dyDescent="0.25">
      <c r="E203" s="66">
        <f t="shared" ca="1" si="6"/>
        <v>0.37907836493619362</v>
      </c>
      <c r="F203" s="66">
        <f t="shared" ca="1" si="7"/>
        <v>-2.1771975385542649E-2</v>
      </c>
    </row>
    <row r="204" spans="5:6" x14ac:dyDescent="0.25">
      <c r="E204" s="66">
        <f t="shared" ca="1" si="6"/>
        <v>0.33269903970706993</v>
      </c>
      <c r="F204" s="66">
        <f t="shared" ca="1" si="7"/>
        <v>-3.0580419422995293E-2</v>
      </c>
    </row>
    <row r="205" spans="5:6" x14ac:dyDescent="0.25">
      <c r="E205" s="66">
        <f t="shared" ca="1" si="6"/>
        <v>0.64146837044336136</v>
      </c>
      <c r="F205" s="66">
        <f t="shared" ca="1" si="7"/>
        <v>2.5624592056466129E-2</v>
      </c>
    </row>
    <row r="206" spans="5:6" x14ac:dyDescent="0.25">
      <c r="E206" s="66">
        <f t="shared" ca="1" si="6"/>
        <v>0.3088970000664617</v>
      </c>
      <c r="F206" s="66">
        <f t="shared" ca="1" si="7"/>
        <v>-3.5283161335761939E-2</v>
      </c>
    </row>
    <row r="207" spans="5:6" x14ac:dyDescent="0.25">
      <c r="E207" s="66">
        <f t="shared" ca="1" si="6"/>
        <v>5.2773305246800462E-4</v>
      </c>
      <c r="F207" s="66">
        <f t="shared" ca="1" si="7"/>
        <v>-0.2315992916701968</v>
      </c>
    </row>
    <row r="208" spans="5:6" x14ac:dyDescent="0.25">
      <c r="E208" s="66">
        <f t="shared" ca="1" si="6"/>
        <v>0.70967516173786693</v>
      </c>
      <c r="F208" s="66">
        <f t="shared" ca="1" si="7"/>
        <v>3.9063123663664094E-2</v>
      </c>
    </row>
    <row r="209" spans="5:6" x14ac:dyDescent="0.25">
      <c r="E209" s="66">
        <f t="shared" ca="1" si="6"/>
        <v>0.4646780431334846</v>
      </c>
      <c r="F209" s="66">
        <f t="shared" ca="1" si="7"/>
        <v>-6.2688560743519167E-3</v>
      </c>
    </row>
    <row r="210" spans="5:6" x14ac:dyDescent="0.25">
      <c r="E210" s="66">
        <f t="shared" ca="1" si="6"/>
        <v>6.4887100422808208E-2</v>
      </c>
      <c r="F210" s="66">
        <f t="shared" ca="1" si="7"/>
        <v>-0.10712617566948907</v>
      </c>
    </row>
    <row r="211" spans="5:6" x14ac:dyDescent="0.25">
      <c r="E211" s="66">
        <f t="shared" ca="1" si="6"/>
        <v>6.2469354525366505E-2</v>
      </c>
      <c r="F211" s="66">
        <f t="shared" ca="1" si="7"/>
        <v>-0.10849632725522163</v>
      </c>
    </row>
    <row r="212" spans="5:6" x14ac:dyDescent="0.25">
      <c r="E212" s="66">
        <f t="shared" ca="1" si="6"/>
        <v>0.45968430494114076</v>
      </c>
      <c r="F212" s="66">
        <f t="shared" ca="1" si="7"/>
        <v>-7.1579771502659944E-3</v>
      </c>
    </row>
    <row r="213" spans="5:6" x14ac:dyDescent="0.25">
      <c r="E213" s="66">
        <f t="shared" ca="1" si="6"/>
        <v>0.33313373374583899</v>
      </c>
      <c r="F213" s="66">
        <f t="shared" ca="1" si="7"/>
        <v>-3.0495840925943204E-2</v>
      </c>
    </row>
    <row r="214" spans="5:6" x14ac:dyDescent="0.25">
      <c r="E214" s="66">
        <f t="shared" ca="1" si="6"/>
        <v>0.52247194379981909</v>
      </c>
      <c r="F214" s="66">
        <f t="shared" ca="1" si="7"/>
        <v>3.9851570003213857E-3</v>
      </c>
    </row>
    <row r="215" spans="5:6" x14ac:dyDescent="0.25">
      <c r="E215" s="66">
        <f t="shared" ca="1" si="6"/>
        <v>0.78207492836800074</v>
      </c>
      <c r="F215" s="66">
        <f t="shared" ca="1" si="7"/>
        <v>5.5099173090727552E-2</v>
      </c>
    </row>
    <row r="216" spans="5:6" x14ac:dyDescent="0.25">
      <c r="E216" s="66">
        <f t="shared" ca="1" si="6"/>
        <v>0.28918715574457055</v>
      </c>
      <c r="F216" s="66">
        <f t="shared" ca="1" si="7"/>
        <v>-3.929823079985105E-2</v>
      </c>
    </row>
    <row r="217" spans="5:6" x14ac:dyDescent="0.25">
      <c r="E217" s="66">
        <f t="shared" ca="1" si="6"/>
        <v>0.37923866576420562</v>
      </c>
      <c r="F217" s="66">
        <f t="shared" ca="1" si="7"/>
        <v>-2.1742185493685569E-2</v>
      </c>
    </row>
    <row r="218" spans="5:6" x14ac:dyDescent="0.25">
      <c r="E218" s="66">
        <f t="shared" ca="1" si="6"/>
        <v>8.3516832441169253E-2</v>
      </c>
      <c r="F218" s="66">
        <f t="shared" ca="1" si="7"/>
        <v>-9.7707889360583861E-2</v>
      </c>
    </row>
    <row r="219" spans="5:6" x14ac:dyDescent="0.25">
      <c r="E219" s="66">
        <f t="shared" ca="1" si="6"/>
        <v>0.66585540195415527</v>
      </c>
      <c r="F219" s="66">
        <f t="shared" ca="1" si="7"/>
        <v>3.0299325210603825E-2</v>
      </c>
    </row>
    <row r="220" spans="5:6" x14ac:dyDescent="0.25">
      <c r="E220" s="66">
        <f t="shared" ca="1" si="6"/>
        <v>0.33840582681522902</v>
      </c>
      <c r="F220" s="66">
        <f t="shared" ca="1" si="7"/>
        <v>-2.9473472004142433E-2</v>
      </c>
    </row>
    <row r="221" spans="5:6" x14ac:dyDescent="0.25">
      <c r="E221" s="66">
        <f t="shared" ca="1" si="6"/>
        <v>0.24424640800558584</v>
      </c>
      <c r="F221" s="66">
        <f t="shared" ca="1" si="7"/>
        <v>-4.89818525962206E-2</v>
      </c>
    </row>
    <row r="222" spans="5:6" x14ac:dyDescent="0.25">
      <c r="E222" s="66">
        <f t="shared" ca="1" si="6"/>
        <v>0.11787336772818513</v>
      </c>
      <c r="F222" s="66">
        <f t="shared" ca="1" si="7"/>
        <v>-8.3840587692240245E-2</v>
      </c>
    </row>
    <row r="223" spans="5:6" x14ac:dyDescent="0.25">
      <c r="E223" s="66">
        <f t="shared" ca="1" si="6"/>
        <v>0.53283543094564534</v>
      </c>
      <c r="F223" s="66">
        <f t="shared" ca="1" si="7"/>
        <v>5.8265152319922449E-3</v>
      </c>
    </row>
    <row r="224" spans="5:6" x14ac:dyDescent="0.25">
      <c r="E224" s="66">
        <f t="shared" ca="1" si="6"/>
        <v>8.4554305391237983E-2</v>
      </c>
      <c r="F224" s="66">
        <f t="shared" ca="1" si="7"/>
        <v>-9.7232390658252316E-2</v>
      </c>
    </row>
    <row r="225" spans="5:6" x14ac:dyDescent="0.25">
      <c r="E225" s="66">
        <f t="shared" ca="1" si="6"/>
        <v>0.70797449880592722</v>
      </c>
      <c r="F225" s="66">
        <f t="shared" ca="1" si="7"/>
        <v>3.8712476642867442E-2</v>
      </c>
    </row>
    <row r="226" spans="5:6" x14ac:dyDescent="0.25">
      <c r="E226" s="66">
        <f t="shared" ca="1" si="6"/>
        <v>9.7965669269781119E-2</v>
      </c>
      <c r="F226" s="66">
        <f t="shared" ca="1" si="7"/>
        <v>-9.1445207926125927E-2</v>
      </c>
    </row>
    <row r="227" spans="5:6" x14ac:dyDescent="0.25">
      <c r="E227" s="66">
        <f t="shared" ca="1" si="6"/>
        <v>0.16550643003816823</v>
      </c>
      <c r="F227" s="66">
        <f t="shared" ca="1" si="7"/>
        <v>-6.8736136195197597E-2</v>
      </c>
    </row>
    <row r="228" spans="5:6" x14ac:dyDescent="0.25">
      <c r="E228" s="66">
        <f t="shared" ca="1" si="6"/>
        <v>0.72311627221379671</v>
      </c>
      <c r="F228" s="66">
        <f t="shared" ca="1" si="7"/>
        <v>4.1869500257544788E-2</v>
      </c>
    </row>
    <row r="229" spans="5:6" x14ac:dyDescent="0.25">
      <c r="E229" s="66">
        <f t="shared" ca="1" si="6"/>
        <v>0.5348214768885613</v>
      </c>
      <c r="F229" s="66">
        <f t="shared" ca="1" si="7"/>
        <v>6.1798039613437201E-3</v>
      </c>
    </row>
    <row r="230" spans="5:6" x14ac:dyDescent="0.25">
      <c r="E230" s="66">
        <f t="shared" ca="1" si="6"/>
        <v>0.89767335940756932</v>
      </c>
      <c r="F230" s="66">
        <f t="shared" ca="1" si="7"/>
        <v>8.9689792695041959E-2</v>
      </c>
    </row>
    <row r="231" spans="5:6" x14ac:dyDescent="0.25">
      <c r="E231" s="66">
        <f t="shared" ca="1" si="6"/>
        <v>0.10508765394717834</v>
      </c>
      <c r="F231" s="66">
        <f t="shared" ca="1" si="7"/>
        <v>-8.860638641466316E-2</v>
      </c>
    </row>
    <row r="232" spans="5:6" x14ac:dyDescent="0.25">
      <c r="E232" s="66">
        <f t="shared" ca="1" si="6"/>
        <v>2.9001594882310244E-2</v>
      </c>
      <c r="F232" s="66">
        <f t="shared" ca="1" si="7"/>
        <v>-0.13404438100828184</v>
      </c>
    </row>
    <row r="233" spans="5:6" x14ac:dyDescent="0.25">
      <c r="E233" s="66">
        <f t="shared" ca="1" si="6"/>
        <v>0.86919657843901932</v>
      </c>
      <c r="F233" s="66">
        <f t="shared" ca="1" si="7"/>
        <v>7.9379902492202475E-2</v>
      </c>
    </row>
    <row r="234" spans="5:6" x14ac:dyDescent="0.25">
      <c r="E234" s="66">
        <f t="shared" ca="1" si="6"/>
        <v>0.30092439243006808</v>
      </c>
      <c r="F234" s="66">
        <f t="shared" ca="1" si="7"/>
        <v>-3.6892851732795502E-2</v>
      </c>
    </row>
    <row r="235" spans="5:6" x14ac:dyDescent="0.25">
      <c r="E235" s="66">
        <f t="shared" ca="1" si="6"/>
        <v>0.72477342184100169</v>
      </c>
      <c r="F235" s="66">
        <f t="shared" ca="1" si="7"/>
        <v>4.2220017886483781E-2</v>
      </c>
    </row>
    <row r="236" spans="5:6" x14ac:dyDescent="0.25">
      <c r="E236" s="66">
        <f t="shared" ca="1" si="6"/>
        <v>0.48313507250623244</v>
      </c>
      <c r="F236" s="66">
        <f t="shared" ca="1" si="7"/>
        <v>-2.9901214677469394E-3</v>
      </c>
    </row>
    <row r="237" spans="5:6" x14ac:dyDescent="0.25">
      <c r="E237" s="66">
        <f t="shared" ca="1" si="6"/>
        <v>0.85847916433404114</v>
      </c>
      <c r="F237" s="66">
        <f t="shared" ca="1" si="7"/>
        <v>7.5908727768151357E-2</v>
      </c>
    </row>
    <row r="238" spans="5:6" x14ac:dyDescent="0.25">
      <c r="E238" s="66">
        <f t="shared" ca="1" si="6"/>
        <v>0.98712150503397966</v>
      </c>
      <c r="F238" s="66">
        <f t="shared" ca="1" si="7"/>
        <v>0.15767464512447682</v>
      </c>
    </row>
    <row r="239" spans="5:6" x14ac:dyDescent="0.25">
      <c r="E239" s="66">
        <f t="shared" ca="1" si="6"/>
        <v>0.60593888220048886</v>
      </c>
      <c r="F239" s="66">
        <f t="shared" ca="1" si="7"/>
        <v>1.9003479740619545E-2</v>
      </c>
    </row>
    <row r="240" spans="5:6" x14ac:dyDescent="0.25">
      <c r="E240" s="66">
        <f t="shared" ca="1" si="6"/>
        <v>0.46875450615174463</v>
      </c>
      <c r="F240" s="66">
        <f t="shared" ca="1" si="7"/>
        <v>-5.5437937238652325E-3</v>
      </c>
    </row>
    <row r="241" spans="5:6" x14ac:dyDescent="0.25">
      <c r="E241" s="66">
        <f t="shared" ca="1" si="6"/>
        <v>0.64505768328106317</v>
      </c>
      <c r="F241" s="66">
        <f t="shared" ca="1" si="7"/>
        <v>2.6305152541655854E-2</v>
      </c>
    </row>
    <row r="242" spans="5:6" x14ac:dyDescent="0.25">
      <c r="E242" s="66">
        <f t="shared" ca="1" si="6"/>
        <v>0.77042827252578339</v>
      </c>
      <c r="F242" s="66">
        <f t="shared" ca="1" si="7"/>
        <v>5.2344145798654741E-2</v>
      </c>
    </row>
    <row r="243" spans="5:6" x14ac:dyDescent="0.25">
      <c r="E243" s="66">
        <f t="shared" ca="1" si="6"/>
        <v>0.46415885021638681</v>
      </c>
      <c r="F243" s="66">
        <f t="shared" ca="1" si="7"/>
        <v>-6.3612483549909558E-3</v>
      </c>
    </row>
    <row r="244" spans="5:6" x14ac:dyDescent="0.25">
      <c r="E244" s="66">
        <f t="shared" ca="1" si="6"/>
        <v>0.63059856040944939</v>
      </c>
      <c r="F244" s="66">
        <f t="shared" ca="1" si="7"/>
        <v>2.3577702385554671E-2</v>
      </c>
    </row>
    <row r="245" spans="5:6" x14ac:dyDescent="0.25">
      <c r="E245" s="66">
        <f t="shared" ca="1" si="6"/>
        <v>0.56271786305457594</v>
      </c>
      <c r="F245" s="66">
        <f t="shared" ca="1" si="7"/>
        <v>1.1162642874338245E-2</v>
      </c>
    </row>
    <row r="246" spans="5:6" x14ac:dyDescent="0.25">
      <c r="E246" s="66">
        <f t="shared" ca="1" si="6"/>
        <v>0.24777002293203765</v>
      </c>
      <c r="F246" s="66">
        <f t="shared" ca="1" si="7"/>
        <v>-4.8191017494817703E-2</v>
      </c>
    </row>
    <row r="247" spans="5:6" x14ac:dyDescent="0.25">
      <c r="E247" s="66">
        <f t="shared" ca="1" si="6"/>
        <v>0.75732967895608705</v>
      </c>
      <c r="F247" s="66">
        <f t="shared" ca="1" si="7"/>
        <v>4.9337574261091463E-2</v>
      </c>
    </row>
    <row r="248" spans="5:6" x14ac:dyDescent="0.25">
      <c r="E248" s="66">
        <f t="shared" ca="1" si="6"/>
        <v>0.33497599684005019</v>
      </c>
      <c r="F248" s="66">
        <f t="shared" ca="1" si="7"/>
        <v>-3.0137873518351788E-2</v>
      </c>
    </row>
    <row r="249" spans="5:6" x14ac:dyDescent="0.25">
      <c r="E249" s="66">
        <f t="shared" ca="1" si="6"/>
        <v>0.53804860423173673</v>
      </c>
      <c r="F249" s="66">
        <f t="shared" ca="1" si="7"/>
        <v>6.7541961614005662E-3</v>
      </c>
    </row>
    <row r="250" spans="5:6" x14ac:dyDescent="0.25">
      <c r="E250" s="66">
        <f t="shared" ca="1" si="6"/>
        <v>1.2040369908925319E-2</v>
      </c>
      <c r="F250" s="66">
        <f t="shared" ca="1" si="7"/>
        <v>-0.15951187842632036</v>
      </c>
    </row>
    <row r="251" spans="5:6" x14ac:dyDescent="0.25">
      <c r="E251" s="66">
        <f t="shared" ca="1" si="6"/>
        <v>0.31451051105025085</v>
      </c>
      <c r="F251" s="66">
        <f t="shared" ca="1" si="7"/>
        <v>-3.4160698281616803E-2</v>
      </c>
    </row>
    <row r="252" spans="5:6" x14ac:dyDescent="0.25">
      <c r="E252" s="66">
        <f t="shared" ca="1" si="6"/>
        <v>0.10878765299458826</v>
      </c>
      <c r="F252" s="66">
        <f t="shared" ca="1" si="7"/>
        <v>-8.7186352958434105E-2</v>
      </c>
    </row>
    <row r="253" spans="5:6" x14ac:dyDescent="0.25">
      <c r="E253" s="66">
        <f t="shared" ca="1" si="6"/>
        <v>0.76033174209450005</v>
      </c>
      <c r="F253" s="66">
        <f t="shared" ca="1" si="7"/>
        <v>5.0018619123008951E-2</v>
      </c>
    </row>
    <row r="254" spans="5:6" x14ac:dyDescent="0.25">
      <c r="E254" s="66">
        <f t="shared" ca="1" si="6"/>
        <v>0.87793130691495502</v>
      </c>
      <c r="F254" s="66">
        <f t="shared" ca="1" si="7"/>
        <v>8.2357261658705966E-2</v>
      </c>
    </row>
    <row r="255" spans="5:6" x14ac:dyDescent="0.25">
      <c r="E255" s="66">
        <f t="shared" ca="1" si="6"/>
        <v>0.75503856541859893</v>
      </c>
      <c r="F255" s="66">
        <f t="shared" ca="1" si="7"/>
        <v>4.8820880016814665E-2</v>
      </c>
    </row>
    <row r="256" spans="5:6" x14ac:dyDescent="0.25">
      <c r="E256" s="66">
        <f t="shared" ca="1" si="6"/>
        <v>0.98332032555089577</v>
      </c>
      <c r="F256" s="66">
        <f t="shared" ca="1" si="7"/>
        <v>0.15045333955420523</v>
      </c>
    </row>
    <row r="257" spans="5:6" x14ac:dyDescent="0.25">
      <c r="E257" s="66">
        <f t="shared" ca="1" si="6"/>
        <v>0.30726537968789192</v>
      </c>
      <c r="F257" s="66">
        <f t="shared" ca="1" si="7"/>
        <v>-3.5611077915869281E-2</v>
      </c>
    </row>
    <row r="258" spans="5:6" x14ac:dyDescent="0.25">
      <c r="E258" s="66">
        <f t="shared" ca="1" si="6"/>
        <v>0.77731875478290302</v>
      </c>
      <c r="F258" s="66">
        <f t="shared" ca="1" si="7"/>
        <v>5.3964212161735095E-2</v>
      </c>
    </row>
    <row r="259" spans="5:6" x14ac:dyDescent="0.25">
      <c r="E259" s="66">
        <f t="shared" ca="1" si="6"/>
        <v>9.939075802550601E-3</v>
      </c>
      <c r="F259" s="66">
        <f t="shared" ca="1" si="7"/>
        <v>-0.16465970487714732</v>
      </c>
    </row>
    <row r="260" spans="5:6" x14ac:dyDescent="0.25">
      <c r="E260" s="66">
        <f t="shared" ref="E260:E323" ca="1" si="8">RAND()</f>
        <v>6.0296337305971726E-3</v>
      </c>
      <c r="F260" s="66">
        <f t="shared" ref="F260:F323" ca="1" si="9">_xlfn.NORM.S.INV(E260)/(SQRT(2)*$C$3)</f>
        <v>-0.17751245864391973</v>
      </c>
    </row>
    <row r="261" spans="5:6" x14ac:dyDescent="0.25">
      <c r="E261" s="66">
        <f t="shared" ca="1" si="8"/>
        <v>0.99833585788285761</v>
      </c>
      <c r="F261" s="66">
        <f t="shared" ca="1" si="9"/>
        <v>0.20758320070516617</v>
      </c>
    </row>
    <row r="262" spans="5:6" x14ac:dyDescent="0.25">
      <c r="E262" s="66">
        <f t="shared" ca="1" si="8"/>
        <v>0.52711572456490152</v>
      </c>
      <c r="F262" s="66">
        <f t="shared" ca="1" si="9"/>
        <v>4.809843595845506E-3</v>
      </c>
    </row>
    <row r="263" spans="5:6" x14ac:dyDescent="0.25">
      <c r="E263" s="66">
        <f t="shared" ca="1" si="8"/>
        <v>0.12706508548425643</v>
      </c>
      <c r="F263" s="66">
        <f t="shared" ca="1" si="9"/>
        <v>-8.0636678133411008E-2</v>
      </c>
    </row>
    <row r="264" spans="5:6" x14ac:dyDescent="0.25">
      <c r="E264" s="66">
        <f t="shared" ca="1" si="8"/>
        <v>0.55233250120421651</v>
      </c>
      <c r="F264" s="66">
        <f t="shared" ca="1" si="9"/>
        <v>9.3024579758111056E-3</v>
      </c>
    </row>
    <row r="265" spans="5:6" x14ac:dyDescent="0.25">
      <c r="E265" s="66">
        <f t="shared" ca="1" si="8"/>
        <v>0.49115992669767072</v>
      </c>
      <c r="F265" s="66">
        <f t="shared" ca="1" si="9"/>
        <v>-1.5669904432815923E-3</v>
      </c>
    </row>
    <row r="266" spans="5:6" x14ac:dyDescent="0.25">
      <c r="E266" s="66">
        <f t="shared" ca="1" si="8"/>
        <v>0.14811089989794968</v>
      </c>
      <c r="F266" s="66">
        <f t="shared" ca="1" si="9"/>
        <v>-7.386224557696397E-2</v>
      </c>
    </row>
    <row r="267" spans="5:6" x14ac:dyDescent="0.25">
      <c r="E267" s="66">
        <f t="shared" ca="1" si="8"/>
        <v>0.69818348521662199</v>
      </c>
      <c r="F267" s="66">
        <f t="shared" ca="1" si="9"/>
        <v>3.6711792463767157E-2</v>
      </c>
    </row>
    <row r="268" spans="5:6" x14ac:dyDescent="0.25">
      <c r="E268" s="66">
        <f t="shared" ca="1" si="8"/>
        <v>0.79353720511498438</v>
      </c>
      <c r="F268" s="66">
        <f t="shared" ca="1" si="9"/>
        <v>5.7894798108184084E-2</v>
      </c>
    </row>
    <row r="269" spans="5:6" x14ac:dyDescent="0.25">
      <c r="E269" s="66">
        <f t="shared" ca="1" si="8"/>
        <v>0.20426250461060147</v>
      </c>
      <c r="F269" s="66">
        <f t="shared" ca="1" si="9"/>
        <v>-5.8441815403666185E-2</v>
      </c>
    </row>
    <row r="270" spans="5:6" x14ac:dyDescent="0.25">
      <c r="E270" s="66">
        <f t="shared" ca="1" si="8"/>
        <v>0.94178917699058518</v>
      </c>
      <c r="F270" s="66">
        <f t="shared" ca="1" si="9"/>
        <v>0.1110137785055177</v>
      </c>
    </row>
    <row r="271" spans="5:6" x14ac:dyDescent="0.25">
      <c r="E271" s="66">
        <f t="shared" ca="1" si="8"/>
        <v>0.3916058534956347</v>
      </c>
      <c r="F271" s="66">
        <f t="shared" ca="1" si="9"/>
        <v>-1.9455057505452109E-2</v>
      </c>
    </row>
    <row r="272" spans="5:6" x14ac:dyDescent="0.25">
      <c r="E272" s="66">
        <f t="shared" ca="1" si="8"/>
        <v>0.21398436801754406</v>
      </c>
      <c r="F272" s="66">
        <f t="shared" ca="1" si="9"/>
        <v>-5.6050400340784699E-2</v>
      </c>
    </row>
    <row r="273" spans="5:6" x14ac:dyDescent="0.25">
      <c r="E273" s="66">
        <f t="shared" ca="1" si="8"/>
        <v>0.47304461072958592</v>
      </c>
      <c r="F273" s="66">
        <f t="shared" ca="1" si="9"/>
        <v>-4.78135947270772E-3</v>
      </c>
    </row>
    <row r="274" spans="5:6" x14ac:dyDescent="0.25">
      <c r="E274" s="66">
        <f t="shared" ca="1" si="8"/>
        <v>0.40267914663905091</v>
      </c>
      <c r="F274" s="66">
        <f t="shared" ca="1" si="9"/>
        <v>-1.7424418640660754E-2</v>
      </c>
    </row>
    <row r="275" spans="5:6" x14ac:dyDescent="0.25">
      <c r="E275" s="66">
        <f t="shared" ca="1" si="8"/>
        <v>0.32931569017290896</v>
      </c>
      <c r="F275" s="66">
        <f t="shared" ca="1" si="9"/>
        <v>-3.1240227551644174E-2</v>
      </c>
    </row>
    <row r="276" spans="5:6" x14ac:dyDescent="0.25">
      <c r="E276" s="66">
        <f t="shared" ca="1" si="8"/>
        <v>0.91218597693687464</v>
      </c>
      <c r="F276" s="66">
        <f t="shared" ca="1" si="9"/>
        <v>9.5766274103989857E-2</v>
      </c>
    </row>
    <row r="277" spans="5:6" x14ac:dyDescent="0.25">
      <c r="E277" s="66">
        <f t="shared" ca="1" si="8"/>
        <v>0.87901694159512378</v>
      </c>
      <c r="F277" s="66">
        <f t="shared" ca="1" si="9"/>
        <v>8.2737617578319045E-2</v>
      </c>
    </row>
    <row r="278" spans="5:6" x14ac:dyDescent="0.25">
      <c r="E278" s="66">
        <f t="shared" ca="1" si="8"/>
        <v>0.68856595943514365</v>
      </c>
      <c r="F278" s="66">
        <f t="shared" ca="1" si="9"/>
        <v>3.4774776930042717E-2</v>
      </c>
    </row>
    <row r="279" spans="5:6" x14ac:dyDescent="0.25">
      <c r="E279" s="66">
        <f t="shared" ca="1" si="8"/>
        <v>0.60390738727568172</v>
      </c>
      <c r="F279" s="66">
        <f t="shared" ca="1" si="9"/>
        <v>1.8630428449144431E-2</v>
      </c>
    </row>
    <row r="280" spans="5:6" x14ac:dyDescent="0.25">
      <c r="E280" s="66">
        <f t="shared" ca="1" si="8"/>
        <v>0.74619213022247988</v>
      </c>
      <c r="F280" s="66">
        <f t="shared" ca="1" si="9"/>
        <v>4.6849697799743351E-2</v>
      </c>
    </row>
    <row r="281" spans="5:6" x14ac:dyDescent="0.25">
      <c r="E281" s="66">
        <f t="shared" ca="1" si="8"/>
        <v>0.41643696661055907</v>
      </c>
      <c r="F281" s="66">
        <f t="shared" ca="1" si="9"/>
        <v>-1.492116175489753E-2</v>
      </c>
    </row>
    <row r="282" spans="5:6" x14ac:dyDescent="0.25">
      <c r="E282" s="66">
        <f t="shared" ca="1" si="8"/>
        <v>0.2431173833451018</v>
      </c>
      <c r="F282" s="66">
        <f t="shared" ca="1" si="9"/>
        <v>-4.9236546101586891E-2</v>
      </c>
    </row>
    <row r="283" spans="5:6" x14ac:dyDescent="0.25">
      <c r="E283" s="66">
        <f t="shared" ca="1" si="8"/>
        <v>0.55150817450247658</v>
      </c>
      <c r="F283" s="66">
        <f t="shared" ca="1" si="9"/>
        <v>9.1551001234799426E-3</v>
      </c>
    </row>
    <row r="284" spans="5:6" x14ac:dyDescent="0.25">
      <c r="E284" s="66">
        <f t="shared" ca="1" si="8"/>
        <v>0.63715521478785486</v>
      </c>
      <c r="F284" s="66">
        <f t="shared" ca="1" si="9"/>
        <v>2.4809907710690606E-2</v>
      </c>
    </row>
    <row r="285" spans="5:6" x14ac:dyDescent="0.25">
      <c r="E285" s="66">
        <f t="shared" ca="1" si="8"/>
        <v>0.40109036096429362</v>
      </c>
      <c r="F285" s="66">
        <f t="shared" ca="1" si="9"/>
        <v>-1.7714852245466095E-2</v>
      </c>
    </row>
    <row r="286" spans="5:6" x14ac:dyDescent="0.25">
      <c r="E286" s="66">
        <f t="shared" ca="1" si="8"/>
        <v>0.79415259059873833</v>
      </c>
      <c r="F286" s="66">
        <f t="shared" ca="1" si="9"/>
        <v>5.8047439885529253E-2</v>
      </c>
    </row>
    <row r="287" spans="5:6" x14ac:dyDescent="0.25">
      <c r="E287" s="66">
        <f t="shared" ca="1" si="8"/>
        <v>0.42050077237096517</v>
      </c>
      <c r="F287" s="66">
        <f t="shared" ca="1" si="9"/>
        <v>-1.4185449390786678E-2</v>
      </c>
    </row>
    <row r="288" spans="5:6" x14ac:dyDescent="0.25">
      <c r="E288" s="66">
        <f t="shared" ca="1" si="8"/>
        <v>0.2949720479961323</v>
      </c>
      <c r="F288" s="66">
        <f t="shared" ca="1" si="9"/>
        <v>-3.810718964723394E-2</v>
      </c>
    </row>
    <row r="289" spans="5:6" x14ac:dyDescent="0.25">
      <c r="E289" s="66">
        <f t="shared" ca="1" si="8"/>
        <v>0.48391353214805444</v>
      </c>
      <c r="F289" s="66">
        <f t="shared" ca="1" si="9"/>
        <v>-2.8520252842099826E-3</v>
      </c>
    </row>
    <row r="290" spans="5:6" x14ac:dyDescent="0.25">
      <c r="E290" s="66">
        <f t="shared" ca="1" si="8"/>
        <v>0.83157017514690212</v>
      </c>
      <c r="F290" s="66">
        <f t="shared" ca="1" si="9"/>
        <v>6.7909732498210501E-2</v>
      </c>
    </row>
    <row r="291" spans="5:6" x14ac:dyDescent="0.25">
      <c r="E291" s="66">
        <f t="shared" ca="1" si="8"/>
        <v>0.9979266860853705</v>
      </c>
      <c r="F291" s="66">
        <f t="shared" ca="1" si="9"/>
        <v>0.20271241001160695</v>
      </c>
    </row>
    <row r="292" spans="5:6" x14ac:dyDescent="0.25">
      <c r="E292" s="66">
        <f t="shared" ca="1" si="8"/>
        <v>0.55414740175632748</v>
      </c>
      <c r="F292" s="66">
        <f t="shared" ca="1" si="9"/>
        <v>9.6270356289151291E-3</v>
      </c>
    </row>
    <row r="293" spans="5:6" x14ac:dyDescent="0.25">
      <c r="E293" s="66">
        <f t="shared" ca="1" si="8"/>
        <v>0.37526336463592358</v>
      </c>
      <c r="F293" s="66">
        <f t="shared" ca="1" si="9"/>
        <v>-2.2482099839909085E-2</v>
      </c>
    </row>
    <row r="294" spans="5:6" x14ac:dyDescent="0.25">
      <c r="E294" s="66">
        <f t="shared" ca="1" si="8"/>
        <v>0.27116956715362672</v>
      </c>
      <c r="F294" s="66">
        <f t="shared" ca="1" si="9"/>
        <v>-4.3082572847459873E-2</v>
      </c>
    </row>
    <row r="295" spans="5:6" x14ac:dyDescent="0.25">
      <c r="E295" s="66">
        <f t="shared" ca="1" si="8"/>
        <v>0.81588254737593469</v>
      </c>
      <c r="F295" s="66">
        <f t="shared" ca="1" si="9"/>
        <v>6.3624377377754213E-2</v>
      </c>
    </row>
    <row r="296" spans="5:6" x14ac:dyDescent="0.25">
      <c r="E296" s="66">
        <f t="shared" ca="1" si="8"/>
        <v>0.93107814642581788</v>
      </c>
      <c r="F296" s="66">
        <f t="shared" ca="1" si="9"/>
        <v>0.10492537529873872</v>
      </c>
    </row>
    <row r="297" spans="5:6" x14ac:dyDescent="0.25">
      <c r="E297" s="66">
        <f t="shared" ca="1" si="8"/>
        <v>0.50395256443773628</v>
      </c>
      <c r="F297" s="66">
        <f t="shared" ca="1" si="9"/>
        <v>7.005852677284517E-4</v>
      </c>
    </row>
    <row r="298" spans="5:6" x14ac:dyDescent="0.25">
      <c r="E298" s="66">
        <f t="shared" ca="1" si="8"/>
        <v>0.64287461913134092</v>
      </c>
      <c r="F298" s="66">
        <f t="shared" ca="1" si="9"/>
        <v>2.5890941075263834E-2</v>
      </c>
    </row>
    <row r="299" spans="5:6" x14ac:dyDescent="0.25">
      <c r="E299" s="66">
        <f t="shared" ca="1" si="8"/>
        <v>0.88211693097107624</v>
      </c>
      <c r="F299" s="66">
        <f t="shared" ca="1" si="9"/>
        <v>8.3837114982748803E-2</v>
      </c>
    </row>
    <row r="300" spans="5:6" x14ac:dyDescent="0.25">
      <c r="E300" s="66">
        <f t="shared" ca="1" si="8"/>
        <v>0.88085936681944976</v>
      </c>
      <c r="F300" s="66">
        <f t="shared" ca="1" si="9"/>
        <v>8.3388653615330363E-2</v>
      </c>
    </row>
    <row r="301" spans="5:6" x14ac:dyDescent="0.25">
      <c r="E301" s="66">
        <f t="shared" ca="1" si="8"/>
        <v>0.60982360987071937</v>
      </c>
      <c r="F301" s="66">
        <f t="shared" ca="1" si="9"/>
        <v>1.9718332378125057E-2</v>
      </c>
    </row>
    <row r="302" spans="5:6" x14ac:dyDescent="0.25">
      <c r="E302" s="66">
        <f t="shared" ca="1" si="8"/>
        <v>0.66509042747316072</v>
      </c>
      <c r="F302" s="66">
        <f t="shared" ca="1" si="9"/>
        <v>3.0150766859748476E-2</v>
      </c>
    </row>
    <row r="303" spans="5:6" x14ac:dyDescent="0.25">
      <c r="E303" s="66">
        <f t="shared" ca="1" si="8"/>
        <v>0.10665476116841832</v>
      </c>
      <c r="F303" s="66">
        <f t="shared" ca="1" si="9"/>
        <v>-8.8000607217540744E-2</v>
      </c>
    </row>
    <row r="304" spans="5:6" x14ac:dyDescent="0.25">
      <c r="E304" s="66">
        <f t="shared" ca="1" si="8"/>
        <v>0.65382093232345584</v>
      </c>
      <c r="F304" s="66">
        <f t="shared" ca="1" si="9"/>
        <v>2.7977169585498202E-2</v>
      </c>
    </row>
    <row r="305" spans="5:6" x14ac:dyDescent="0.25">
      <c r="E305" s="66">
        <f t="shared" ca="1" si="8"/>
        <v>0.71711631227310779</v>
      </c>
      <c r="F305" s="66">
        <f t="shared" ca="1" si="9"/>
        <v>4.0608874238919006E-2</v>
      </c>
    </row>
    <row r="306" spans="5:6" x14ac:dyDescent="0.25">
      <c r="E306" s="66">
        <f t="shared" ca="1" si="8"/>
        <v>0.44453165678642459</v>
      </c>
      <c r="F306" s="66">
        <f t="shared" ca="1" si="9"/>
        <v>-9.8634006290131068E-3</v>
      </c>
    </row>
    <row r="307" spans="5:6" x14ac:dyDescent="0.25">
      <c r="E307" s="66">
        <f t="shared" ca="1" si="8"/>
        <v>0.28570090977507945</v>
      </c>
      <c r="F307" s="66">
        <f t="shared" ca="1" si="9"/>
        <v>-4.0021407612131722E-2</v>
      </c>
    </row>
    <row r="308" spans="5:6" x14ac:dyDescent="0.25">
      <c r="E308" s="66">
        <f t="shared" ca="1" si="8"/>
        <v>8.4787645122504807E-2</v>
      </c>
      <c r="F308" s="66">
        <f t="shared" ca="1" si="9"/>
        <v>-9.7126049190502869E-2</v>
      </c>
    </row>
    <row r="309" spans="5:6" x14ac:dyDescent="0.25">
      <c r="E309" s="66">
        <f t="shared" ca="1" si="8"/>
        <v>0.7377064212711093</v>
      </c>
      <c r="F309" s="66">
        <f t="shared" ca="1" si="9"/>
        <v>4.499252604062029E-2</v>
      </c>
    </row>
    <row r="310" spans="5:6" x14ac:dyDescent="0.25">
      <c r="E310" s="66">
        <f t="shared" ca="1" si="8"/>
        <v>0.32861774282229994</v>
      </c>
      <c r="F310" s="66">
        <f t="shared" ca="1" si="9"/>
        <v>-3.1376675820541232E-2</v>
      </c>
    </row>
    <row r="311" spans="5:6" x14ac:dyDescent="0.25">
      <c r="E311" s="66">
        <f t="shared" ca="1" si="8"/>
        <v>0.27792950382688808</v>
      </c>
      <c r="F311" s="66">
        <f t="shared" ca="1" si="9"/>
        <v>-4.1648828264280985E-2</v>
      </c>
    </row>
    <row r="312" spans="5:6" x14ac:dyDescent="0.25">
      <c r="E312" s="66">
        <f t="shared" ca="1" si="8"/>
        <v>2.4420589419195116E-3</v>
      </c>
      <c r="F312" s="66">
        <f t="shared" ca="1" si="9"/>
        <v>-0.19902078626219732</v>
      </c>
    </row>
    <row r="313" spans="5:6" x14ac:dyDescent="0.25">
      <c r="E313" s="66">
        <f t="shared" ca="1" si="8"/>
        <v>0.23359103110886092</v>
      </c>
      <c r="F313" s="66">
        <f t="shared" ca="1" si="9"/>
        <v>-5.1411729694171251E-2</v>
      </c>
    </row>
    <row r="314" spans="5:6" x14ac:dyDescent="0.25">
      <c r="E314" s="66">
        <f t="shared" ca="1" si="8"/>
        <v>9.8353689964177482E-2</v>
      </c>
      <c r="F314" s="66">
        <f t="shared" ca="1" si="9"/>
        <v>-9.1286730459513452E-2</v>
      </c>
    </row>
    <row r="315" spans="5:6" x14ac:dyDescent="0.25">
      <c r="E315" s="66">
        <f t="shared" ca="1" si="8"/>
        <v>0.63869938098735424</v>
      </c>
      <c r="F315" s="66">
        <f t="shared" ca="1" si="9"/>
        <v>2.5101191432528338E-2</v>
      </c>
    </row>
    <row r="316" spans="5:6" x14ac:dyDescent="0.25">
      <c r="E316" s="66">
        <f t="shared" ca="1" si="8"/>
        <v>0.68512214142390016</v>
      </c>
      <c r="F316" s="66">
        <f t="shared" ca="1" si="9"/>
        <v>3.4087546696647722E-2</v>
      </c>
    </row>
    <row r="317" spans="5:6" x14ac:dyDescent="0.25">
      <c r="E317" s="66">
        <f t="shared" ca="1" si="8"/>
        <v>0.71874240368390607</v>
      </c>
      <c r="F317" s="66">
        <f t="shared" ca="1" si="9"/>
        <v>4.0949235686253159E-2</v>
      </c>
    </row>
    <row r="318" spans="5:6" x14ac:dyDescent="0.25">
      <c r="E318" s="66">
        <f t="shared" ca="1" si="8"/>
        <v>0.87645366647138834</v>
      </c>
      <c r="F318" s="66">
        <f t="shared" ca="1" si="9"/>
        <v>8.1843362525111887E-2</v>
      </c>
    </row>
    <row r="319" spans="5:6" x14ac:dyDescent="0.25">
      <c r="E319" s="66">
        <f t="shared" ca="1" si="8"/>
        <v>0.42003885784065387</v>
      </c>
      <c r="F319" s="66">
        <f t="shared" ca="1" si="9"/>
        <v>-1.4268995707272709E-2</v>
      </c>
    </row>
    <row r="320" spans="5:6" x14ac:dyDescent="0.25">
      <c r="E320" s="66">
        <f t="shared" ca="1" si="8"/>
        <v>0.77208905559066709</v>
      </c>
      <c r="F320" s="66">
        <f t="shared" ca="1" si="9"/>
        <v>5.2732085635526178E-2</v>
      </c>
    </row>
    <row r="321" spans="5:6" x14ac:dyDescent="0.25">
      <c r="E321" s="66">
        <f t="shared" ca="1" si="8"/>
        <v>0.53490596750866792</v>
      </c>
      <c r="F321" s="66">
        <f t="shared" ca="1" si="9"/>
        <v>6.1948369746352679E-3</v>
      </c>
    </row>
    <row r="322" spans="5:6" x14ac:dyDescent="0.25">
      <c r="E322" s="66">
        <f t="shared" ca="1" si="8"/>
        <v>0.85975375387623743</v>
      </c>
      <c r="F322" s="66">
        <f t="shared" ca="1" si="9"/>
        <v>7.6311929626861716E-2</v>
      </c>
    </row>
    <row r="323" spans="5:6" x14ac:dyDescent="0.25">
      <c r="E323" s="66">
        <f t="shared" ca="1" si="8"/>
        <v>0.70323789418884064</v>
      </c>
      <c r="F323" s="66">
        <f t="shared" ca="1" si="9"/>
        <v>3.7740833145443749E-2</v>
      </c>
    </row>
    <row r="324" spans="5:6" x14ac:dyDescent="0.25">
      <c r="E324" s="66">
        <f t="shared" ref="E324:E387" ca="1" si="10">RAND()</f>
        <v>0.79068021332400651</v>
      </c>
      <c r="F324" s="66">
        <f t="shared" ref="F324:F387" ca="1" si="11">_xlfn.NORM.S.INV(E324)/(SQRT(2)*$C$3)</f>
        <v>5.71896439109486E-2</v>
      </c>
    </row>
    <row r="325" spans="5:6" x14ac:dyDescent="0.25">
      <c r="E325" s="66">
        <f t="shared" ca="1" si="10"/>
        <v>0.21535162810862207</v>
      </c>
      <c r="F325" s="66">
        <f t="shared" ca="1" si="11"/>
        <v>-5.5719222507898188E-2</v>
      </c>
    </row>
    <row r="326" spans="5:6" x14ac:dyDescent="0.25">
      <c r="E326" s="66">
        <f t="shared" ca="1" si="10"/>
        <v>0.38739513760589384</v>
      </c>
      <c r="F326" s="66">
        <f t="shared" ca="1" si="11"/>
        <v>-2.0231364253242613E-2</v>
      </c>
    </row>
    <row r="327" spans="5:6" x14ac:dyDescent="0.25">
      <c r="E327" s="66">
        <f t="shared" ca="1" si="10"/>
        <v>0.486421388939134</v>
      </c>
      <c r="F327" s="66">
        <f t="shared" ca="1" si="11"/>
        <v>-2.4072110317060105E-3</v>
      </c>
    </row>
    <row r="328" spans="5:6" x14ac:dyDescent="0.25">
      <c r="E328" s="66">
        <f t="shared" ca="1" si="10"/>
        <v>0.20403731065375863</v>
      </c>
      <c r="F328" s="66">
        <f t="shared" ca="1" si="11"/>
        <v>-5.8497998443053735E-2</v>
      </c>
    </row>
    <row r="329" spans="5:6" x14ac:dyDescent="0.25">
      <c r="E329" s="66">
        <f t="shared" ca="1" si="10"/>
        <v>0.95328279444315134</v>
      </c>
      <c r="F329" s="66">
        <f t="shared" ca="1" si="11"/>
        <v>0.11862090424465808</v>
      </c>
    </row>
    <row r="330" spans="5:6" x14ac:dyDescent="0.25">
      <c r="E330" s="66">
        <f t="shared" ca="1" si="10"/>
        <v>0.50445784973666108</v>
      </c>
      <c r="F330" s="66">
        <f t="shared" ca="1" si="11"/>
        <v>7.9014973692250032E-4</v>
      </c>
    </row>
    <row r="331" spans="5:6" x14ac:dyDescent="0.25">
      <c r="E331" s="66">
        <f t="shared" ca="1" si="10"/>
        <v>0.68435057972663471</v>
      </c>
      <c r="F331" s="66">
        <f t="shared" ca="1" si="11"/>
        <v>3.3934020689432562E-2</v>
      </c>
    </row>
    <row r="332" spans="5:6" x14ac:dyDescent="0.25">
      <c r="E332" s="66">
        <f t="shared" ca="1" si="10"/>
        <v>0.6075928944069835</v>
      </c>
      <c r="F332" s="66">
        <f t="shared" ca="1" si="11"/>
        <v>1.9307603066479547E-2</v>
      </c>
    </row>
    <row r="333" spans="5:6" x14ac:dyDescent="0.25">
      <c r="E333" s="66">
        <f t="shared" ca="1" si="10"/>
        <v>0.7255694520051762</v>
      </c>
      <c r="F333" s="66">
        <f t="shared" ca="1" si="11"/>
        <v>4.238876196228801E-2</v>
      </c>
    </row>
    <row r="334" spans="5:6" x14ac:dyDescent="0.25">
      <c r="E334" s="66">
        <f t="shared" ca="1" si="10"/>
        <v>0.41974443637686876</v>
      </c>
      <c r="F334" s="66">
        <f t="shared" ca="1" si="11"/>
        <v>-1.4322258001657011E-2</v>
      </c>
    </row>
    <row r="335" spans="5:6" x14ac:dyDescent="0.25">
      <c r="E335" s="66">
        <f t="shared" ca="1" si="10"/>
        <v>7.3945011616328937E-2</v>
      </c>
      <c r="F335" s="66">
        <f t="shared" ca="1" si="11"/>
        <v>-0.10232009339673029</v>
      </c>
    </row>
    <row r="336" spans="5:6" x14ac:dyDescent="0.25">
      <c r="E336" s="66">
        <f t="shared" ca="1" si="10"/>
        <v>0.92797341195605443</v>
      </c>
      <c r="F336" s="66">
        <f t="shared" ca="1" si="11"/>
        <v>0.10329857892219439</v>
      </c>
    </row>
    <row r="337" spans="5:6" x14ac:dyDescent="0.25">
      <c r="E337" s="66">
        <f t="shared" ca="1" si="10"/>
        <v>0.82433639429795014</v>
      </c>
      <c r="F337" s="66">
        <f t="shared" ca="1" si="11"/>
        <v>6.5903626405576315E-2</v>
      </c>
    </row>
    <row r="338" spans="5:6" x14ac:dyDescent="0.25">
      <c r="E338" s="66">
        <f t="shared" ca="1" si="10"/>
        <v>0.67996010100975057</v>
      </c>
      <c r="F338" s="66">
        <f t="shared" ca="1" si="11"/>
        <v>3.3063410189565788E-2</v>
      </c>
    </row>
    <row r="339" spans="5:6" x14ac:dyDescent="0.25">
      <c r="E339" s="66">
        <f t="shared" ca="1" si="10"/>
        <v>0.65264542164489336</v>
      </c>
      <c r="F339" s="66">
        <f t="shared" ca="1" si="11"/>
        <v>2.7751993736022617E-2</v>
      </c>
    </row>
    <row r="340" spans="5:6" x14ac:dyDescent="0.25">
      <c r="E340" s="66">
        <f t="shared" ca="1" si="10"/>
        <v>0.3050397813140342</v>
      </c>
      <c r="F340" s="66">
        <f t="shared" ca="1" si="11"/>
        <v>-3.6059609621980557E-2</v>
      </c>
    </row>
    <row r="341" spans="5:6" x14ac:dyDescent="0.25">
      <c r="E341" s="66">
        <f t="shared" ca="1" si="10"/>
        <v>2.1093949788197897E-3</v>
      </c>
      <c r="F341" s="66">
        <f t="shared" ca="1" si="11"/>
        <v>-0.20232598354959264</v>
      </c>
    </row>
    <row r="342" spans="5:6" x14ac:dyDescent="0.25">
      <c r="E342" s="66">
        <f t="shared" ca="1" si="10"/>
        <v>0.27956916546717425</v>
      </c>
      <c r="F342" s="66">
        <f t="shared" ca="1" si="11"/>
        <v>-4.1303652573596111E-2</v>
      </c>
    </row>
    <row r="343" spans="5:6" x14ac:dyDescent="0.25">
      <c r="E343" s="66">
        <f t="shared" ca="1" si="10"/>
        <v>0.61750853364709568</v>
      </c>
      <c r="F343" s="66">
        <f t="shared" ca="1" si="11"/>
        <v>2.1138518264987582E-2</v>
      </c>
    </row>
    <row r="344" spans="5:6" x14ac:dyDescent="0.25">
      <c r="E344" s="66">
        <f t="shared" ca="1" si="10"/>
        <v>1.2858405018722596E-2</v>
      </c>
      <c r="F344" s="66">
        <f t="shared" ca="1" si="11"/>
        <v>-0.15771745649736135</v>
      </c>
    </row>
    <row r="345" spans="5:6" x14ac:dyDescent="0.25">
      <c r="E345" s="66">
        <f t="shared" ca="1" si="10"/>
        <v>0.10784546086418445</v>
      </c>
      <c r="F345" s="66">
        <f t="shared" ca="1" si="11"/>
        <v>-8.7544613778580596E-2</v>
      </c>
    </row>
    <row r="346" spans="5:6" x14ac:dyDescent="0.25">
      <c r="E346" s="66">
        <f t="shared" ca="1" si="10"/>
        <v>0.44629219421228683</v>
      </c>
      <c r="F346" s="66">
        <f t="shared" ca="1" si="11"/>
        <v>-9.5483997251966882E-3</v>
      </c>
    </row>
    <row r="347" spans="5:6" x14ac:dyDescent="0.25">
      <c r="E347" s="66">
        <f t="shared" ca="1" si="10"/>
        <v>0.54900886103651358</v>
      </c>
      <c r="F347" s="66">
        <f t="shared" ca="1" si="11"/>
        <v>8.70855939967413E-3</v>
      </c>
    </row>
    <row r="348" spans="5:6" x14ac:dyDescent="0.25">
      <c r="E348" s="66">
        <f t="shared" ca="1" si="10"/>
        <v>1.7634307929153992E-2</v>
      </c>
      <c r="F348" s="66">
        <f t="shared" ca="1" si="11"/>
        <v>-0.14886441594284749</v>
      </c>
    </row>
    <row r="349" spans="5:6" x14ac:dyDescent="0.25">
      <c r="E349" s="66">
        <f t="shared" ca="1" si="10"/>
        <v>7.6267947452275608E-2</v>
      </c>
      <c r="F349" s="66">
        <f t="shared" ca="1" si="11"/>
        <v>-0.10116091357647651</v>
      </c>
    </row>
    <row r="350" spans="5:6" x14ac:dyDescent="0.25">
      <c r="E350" s="66">
        <f t="shared" ca="1" si="10"/>
        <v>9.0847504295911263E-2</v>
      </c>
      <c r="F350" s="66">
        <f t="shared" ca="1" si="11"/>
        <v>-9.4437947462280472E-2</v>
      </c>
    </row>
    <row r="351" spans="5:6" x14ac:dyDescent="0.25">
      <c r="E351" s="66">
        <f t="shared" ca="1" si="10"/>
        <v>0.20301520749170798</v>
      </c>
      <c r="F351" s="66">
        <f t="shared" ca="1" si="11"/>
        <v>-5.875346598769602E-2</v>
      </c>
    </row>
    <row r="352" spans="5:6" x14ac:dyDescent="0.25">
      <c r="E352" s="66">
        <f t="shared" ca="1" si="10"/>
        <v>0.77314525725315508</v>
      </c>
      <c r="F352" s="66">
        <f t="shared" ca="1" si="11"/>
        <v>5.297962971340843E-2</v>
      </c>
    </row>
    <row r="353" spans="5:6" x14ac:dyDescent="0.25">
      <c r="E353" s="66">
        <f t="shared" ca="1" si="10"/>
        <v>0.25739715294468835</v>
      </c>
      <c r="F353" s="66">
        <f t="shared" ca="1" si="11"/>
        <v>-4.606027883885741E-2</v>
      </c>
    </row>
    <row r="354" spans="5:6" x14ac:dyDescent="0.25">
      <c r="E354" s="66">
        <f t="shared" ca="1" si="10"/>
        <v>0.51763551410983788</v>
      </c>
      <c r="F354" s="66">
        <f t="shared" ca="1" si="11"/>
        <v>3.1268322337839756E-3</v>
      </c>
    </row>
    <row r="355" spans="5:6" x14ac:dyDescent="0.25">
      <c r="E355" s="66">
        <f t="shared" ca="1" si="10"/>
        <v>0.46174229147587809</v>
      </c>
      <c r="F355" s="66">
        <f t="shared" ca="1" si="11"/>
        <v>-6.7914293337876432E-3</v>
      </c>
    </row>
    <row r="356" spans="5:6" x14ac:dyDescent="0.25">
      <c r="E356" s="66">
        <f t="shared" ca="1" si="10"/>
        <v>0.42061636719444884</v>
      </c>
      <c r="F356" s="66">
        <f t="shared" ca="1" si="11"/>
        <v>-1.4164544898380991E-2</v>
      </c>
    </row>
    <row r="357" spans="5:6" x14ac:dyDescent="0.25">
      <c r="E357" s="66">
        <f t="shared" ca="1" si="10"/>
        <v>0.46175634454183623</v>
      </c>
      <c r="F357" s="66">
        <f t="shared" ca="1" si="11"/>
        <v>-6.7889269817827391E-3</v>
      </c>
    </row>
    <row r="358" spans="5:6" x14ac:dyDescent="0.25">
      <c r="E358" s="66">
        <f t="shared" ca="1" si="10"/>
        <v>0.7090250351273456</v>
      </c>
      <c r="F358" s="66">
        <f t="shared" ca="1" si="11"/>
        <v>3.8928965928655052E-2</v>
      </c>
    </row>
    <row r="359" spans="5:6" x14ac:dyDescent="0.25">
      <c r="E359" s="66">
        <f t="shared" ca="1" si="10"/>
        <v>0.28344008767500184</v>
      </c>
      <c r="F359" s="66">
        <f t="shared" ca="1" si="11"/>
        <v>-4.0492628819917338E-2</v>
      </c>
    </row>
    <row r="360" spans="5:6" x14ac:dyDescent="0.25">
      <c r="E360" s="66">
        <f t="shared" ca="1" si="10"/>
        <v>0.52757145491912616</v>
      </c>
      <c r="F360" s="66">
        <f t="shared" ca="1" si="11"/>
        <v>4.8908099572767677E-3</v>
      </c>
    </row>
    <row r="361" spans="5:6" x14ac:dyDescent="0.25">
      <c r="E361" s="66">
        <f t="shared" ca="1" si="10"/>
        <v>0.34748010854770983</v>
      </c>
      <c r="F361" s="66">
        <f t="shared" ca="1" si="11"/>
        <v>-2.7727964366653358E-2</v>
      </c>
    </row>
    <row r="362" spans="5:6" x14ac:dyDescent="0.25">
      <c r="E362" s="66">
        <f t="shared" ca="1" si="10"/>
        <v>0.82642877216746802</v>
      </c>
      <c r="F362" s="66">
        <f t="shared" ca="1" si="11"/>
        <v>6.6478391595880287E-2</v>
      </c>
    </row>
    <row r="363" spans="5:6" x14ac:dyDescent="0.25">
      <c r="E363" s="66">
        <f t="shared" ca="1" si="10"/>
        <v>0.51255401262854783</v>
      </c>
      <c r="F363" s="66">
        <f t="shared" ca="1" si="11"/>
        <v>2.2255081711790368E-3</v>
      </c>
    </row>
    <row r="364" spans="5:6" x14ac:dyDescent="0.25">
      <c r="E364" s="66">
        <f t="shared" ca="1" si="10"/>
        <v>0.30007253324241867</v>
      </c>
      <c r="F364" s="66">
        <f t="shared" ca="1" si="11"/>
        <v>-3.7065965490597749E-2</v>
      </c>
    </row>
    <row r="365" spans="5:6" x14ac:dyDescent="0.25">
      <c r="E365" s="66">
        <f t="shared" ca="1" si="10"/>
        <v>0.78719322982668671</v>
      </c>
      <c r="F365" s="66">
        <f t="shared" ca="1" si="11"/>
        <v>5.6336626743410487E-2</v>
      </c>
    </row>
    <row r="366" spans="5:6" x14ac:dyDescent="0.25">
      <c r="E366" s="66">
        <f t="shared" ca="1" si="10"/>
        <v>0.52898625045421599</v>
      </c>
      <c r="F366" s="66">
        <f t="shared" ca="1" si="11"/>
        <v>5.1422079248317279E-3</v>
      </c>
    </row>
    <row r="367" spans="5:6" x14ac:dyDescent="0.25">
      <c r="E367" s="66">
        <f t="shared" ca="1" si="10"/>
        <v>0.22897590644549626</v>
      </c>
      <c r="F367" s="66">
        <f t="shared" ca="1" si="11"/>
        <v>-5.2483140978948899E-2</v>
      </c>
    </row>
    <row r="368" spans="5:6" x14ac:dyDescent="0.25">
      <c r="E368" s="66">
        <f t="shared" ca="1" si="10"/>
        <v>0.86035180087122209</v>
      </c>
      <c r="F368" s="66">
        <f t="shared" ca="1" si="11"/>
        <v>7.650197281584635E-2</v>
      </c>
    </row>
    <row r="369" spans="5:6" x14ac:dyDescent="0.25">
      <c r="E369" s="66">
        <f t="shared" ca="1" si="10"/>
        <v>0.27270250734916013</v>
      </c>
      <c r="F369" s="66">
        <f t="shared" ca="1" si="11"/>
        <v>-4.275590973406386E-2</v>
      </c>
    </row>
    <row r="370" spans="5:6" x14ac:dyDescent="0.25">
      <c r="E370" s="66">
        <f t="shared" ca="1" si="10"/>
        <v>0.11395082300523307</v>
      </c>
      <c r="F370" s="66">
        <f t="shared" ca="1" si="11"/>
        <v>-8.5261646690104276E-2</v>
      </c>
    </row>
    <row r="371" spans="5:6" x14ac:dyDescent="0.25">
      <c r="E371" s="66">
        <f t="shared" ca="1" si="10"/>
        <v>0.64792812615074935</v>
      </c>
      <c r="F371" s="66">
        <f t="shared" ca="1" si="11"/>
        <v>2.6851165902009939E-2</v>
      </c>
    </row>
    <row r="372" spans="5:6" x14ac:dyDescent="0.25">
      <c r="E372" s="66">
        <f t="shared" ca="1" si="10"/>
        <v>2.8666399102715956E-2</v>
      </c>
      <c r="F372" s="66">
        <f t="shared" ca="1" si="11"/>
        <v>-0.1344043832621527</v>
      </c>
    </row>
    <row r="373" spans="5:6" x14ac:dyDescent="0.25">
      <c r="E373" s="66">
        <f t="shared" ca="1" si="10"/>
        <v>0.58152801101350071</v>
      </c>
      <c r="F373" s="66">
        <f t="shared" ca="1" si="11"/>
        <v>1.4552543890518471E-2</v>
      </c>
    </row>
    <row r="374" spans="5:6" x14ac:dyDescent="0.25">
      <c r="E374" s="66">
        <f t="shared" ca="1" si="10"/>
        <v>0.48839422060869819</v>
      </c>
      <c r="F374" s="66">
        <f t="shared" ca="1" si="11"/>
        <v>-2.0573610760780893E-3</v>
      </c>
    </row>
    <row r="375" spans="5:6" x14ac:dyDescent="0.25">
      <c r="E375" s="66">
        <f t="shared" ca="1" si="10"/>
        <v>0.57874371241099265</v>
      </c>
      <c r="F375" s="66">
        <f t="shared" ca="1" si="11"/>
        <v>1.4048842238603079E-2</v>
      </c>
    </row>
    <row r="376" spans="5:6" x14ac:dyDescent="0.25">
      <c r="E376" s="66">
        <f t="shared" ca="1" si="10"/>
        <v>0.81453942994313933</v>
      </c>
      <c r="F376" s="66">
        <f t="shared" ca="1" si="11"/>
        <v>6.3268326851358317E-2</v>
      </c>
    </row>
    <row r="377" spans="5:6" x14ac:dyDescent="0.25">
      <c r="E377" s="66">
        <f t="shared" ca="1" si="10"/>
        <v>3.7399276313569429E-2</v>
      </c>
      <c r="F377" s="66">
        <f t="shared" ca="1" si="11"/>
        <v>-0.12598504804069172</v>
      </c>
    </row>
    <row r="378" spans="5:6" x14ac:dyDescent="0.25">
      <c r="E378" s="66">
        <f t="shared" ca="1" si="10"/>
        <v>0.76696256928759876</v>
      </c>
      <c r="F378" s="66">
        <f t="shared" ca="1" si="11"/>
        <v>5.1539623152533957E-2</v>
      </c>
    </row>
    <row r="379" spans="5:6" x14ac:dyDescent="0.25">
      <c r="E379" s="66">
        <f t="shared" ca="1" si="10"/>
        <v>0.65867097508412453</v>
      </c>
      <c r="F379" s="66">
        <f t="shared" ca="1" si="11"/>
        <v>2.8909260508841739E-2</v>
      </c>
    </row>
    <row r="380" spans="5:6" x14ac:dyDescent="0.25">
      <c r="E380" s="66">
        <f t="shared" ca="1" si="10"/>
        <v>0.33425991212198736</v>
      </c>
      <c r="F380" s="66">
        <f t="shared" ca="1" si="11"/>
        <v>-3.0276922624551145E-2</v>
      </c>
    </row>
    <row r="381" spans="5:6" x14ac:dyDescent="0.25">
      <c r="E381" s="66">
        <f t="shared" ca="1" si="10"/>
        <v>0.14541205138164426</v>
      </c>
      <c r="F381" s="66">
        <f t="shared" ca="1" si="11"/>
        <v>-7.4692784391423878E-2</v>
      </c>
    </row>
    <row r="382" spans="5:6" x14ac:dyDescent="0.25">
      <c r="E382" s="66">
        <f t="shared" ca="1" si="10"/>
        <v>4.4785558353168442E-2</v>
      </c>
      <c r="F382" s="66">
        <f t="shared" ca="1" si="11"/>
        <v>-0.12004300235889243</v>
      </c>
    </row>
    <row r="383" spans="5:6" x14ac:dyDescent="0.25">
      <c r="E383" s="66">
        <f t="shared" ca="1" si="10"/>
        <v>0.95221533238930278</v>
      </c>
      <c r="F383" s="66">
        <f t="shared" ca="1" si="11"/>
        <v>0.11785517118105944</v>
      </c>
    </row>
    <row r="384" spans="5:6" x14ac:dyDescent="0.25">
      <c r="E384" s="66">
        <f t="shared" ca="1" si="10"/>
        <v>0.24932182854202201</v>
      </c>
      <c r="F384" s="66">
        <f t="shared" ca="1" si="11"/>
        <v>-4.7844641102333829E-2</v>
      </c>
    </row>
    <row r="385" spans="5:6" x14ac:dyDescent="0.25">
      <c r="E385" s="66">
        <f t="shared" ca="1" si="10"/>
        <v>0.17392174130400551</v>
      </c>
      <c r="F385" s="66">
        <f t="shared" ca="1" si="11"/>
        <v>-6.6381801638642782E-2</v>
      </c>
    </row>
    <row r="386" spans="5:6" x14ac:dyDescent="0.25">
      <c r="E386" s="66">
        <f t="shared" ca="1" si="10"/>
        <v>0.96776610168373423</v>
      </c>
      <c r="F386" s="66">
        <f t="shared" ca="1" si="11"/>
        <v>0.13073915505304518</v>
      </c>
    </row>
    <row r="387" spans="5:6" x14ac:dyDescent="0.25">
      <c r="E387" s="66">
        <f t="shared" ca="1" si="10"/>
        <v>0.6071574385701265</v>
      </c>
      <c r="F387" s="66">
        <f t="shared" ca="1" si="11"/>
        <v>1.9227501361498308E-2</v>
      </c>
    </row>
    <row r="388" spans="5:6" x14ac:dyDescent="0.25">
      <c r="E388" s="66">
        <f t="shared" ref="E388:E451" ca="1" si="12">RAND()</f>
        <v>0.86184262581552751</v>
      </c>
      <c r="F388" s="66">
        <f t="shared" ref="F388:F451" ca="1" si="13">_xlfn.NORM.S.INV(E388)/(SQRT(2)*$C$3)</f>
        <v>7.6978139531439685E-2</v>
      </c>
    </row>
    <row r="389" spans="5:6" x14ac:dyDescent="0.25">
      <c r="E389" s="66">
        <f t="shared" ca="1" si="12"/>
        <v>0.31598369236678869</v>
      </c>
      <c r="F389" s="66">
        <f t="shared" ca="1" si="13"/>
        <v>-3.3867556616985713E-2</v>
      </c>
    </row>
    <row r="390" spans="5:6" x14ac:dyDescent="0.25">
      <c r="E390" s="66">
        <f t="shared" ca="1" si="12"/>
        <v>0.85874275755089835</v>
      </c>
      <c r="F390" s="66">
        <f t="shared" ca="1" si="13"/>
        <v>7.599190985342405E-2</v>
      </c>
    </row>
    <row r="391" spans="5:6" x14ac:dyDescent="0.25">
      <c r="E391" s="66">
        <f t="shared" ca="1" si="12"/>
        <v>0.31674744826563372</v>
      </c>
      <c r="F391" s="66">
        <f t="shared" ca="1" si="13"/>
        <v>-3.3715809411263523E-2</v>
      </c>
    </row>
    <row r="392" spans="5:6" x14ac:dyDescent="0.25">
      <c r="E392" s="66">
        <f t="shared" ca="1" si="12"/>
        <v>0.33737153905370154</v>
      </c>
      <c r="F392" s="66">
        <f t="shared" ca="1" si="13"/>
        <v>-2.9673550085355323E-2</v>
      </c>
    </row>
    <row r="393" spans="5:6" x14ac:dyDescent="0.25">
      <c r="E393" s="66">
        <f t="shared" ca="1" si="12"/>
        <v>0.29926147655867885</v>
      </c>
      <c r="F393" s="66">
        <f t="shared" ca="1" si="13"/>
        <v>-3.7230994110812404E-2</v>
      </c>
    </row>
    <row r="394" spans="5:6" x14ac:dyDescent="0.25">
      <c r="E394" s="66">
        <f t="shared" ca="1" si="12"/>
        <v>0.69928006282397182</v>
      </c>
      <c r="F394" s="66">
        <f t="shared" ca="1" si="13"/>
        <v>3.6934380671873164E-2</v>
      </c>
    </row>
    <row r="395" spans="5:6" x14ac:dyDescent="0.25">
      <c r="E395" s="66">
        <f t="shared" ca="1" si="12"/>
        <v>0.5966153044802146</v>
      </c>
      <c r="F395" s="66">
        <f t="shared" ca="1" si="13"/>
        <v>1.7295537199953727E-2</v>
      </c>
    </row>
    <row r="396" spans="5:6" x14ac:dyDescent="0.25">
      <c r="E396" s="66">
        <f t="shared" ca="1" si="12"/>
        <v>0.4223017478161829</v>
      </c>
      <c r="F396" s="66">
        <f t="shared" ca="1" si="13"/>
        <v>-1.38598955218891E-2</v>
      </c>
    </row>
    <row r="397" spans="5:6" x14ac:dyDescent="0.25">
      <c r="E397" s="66">
        <f t="shared" ca="1" si="12"/>
        <v>0.37004478927790241</v>
      </c>
      <c r="F397" s="66">
        <f t="shared" ca="1" si="13"/>
        <v>-2.3457187245059428E-2</v>
      </c>
    </row>
    <row r="398" spans="5:6" x14ac:dyDescent="0.25">
      <c r="E398" s="66">
        <f t="shared" ca="1" si="12"/>
        <v>0.24128841163721126</v>
      </c>
      <c r="F398" s="66">
        <f t="shared" ca="1" si="13"/>
        <v>-4.9650500558080381E-2</v>
      </c>
    </row>
    <row r="399" spans="5:6" x14ac:dyDescent="0.25">
      <c r="E399" s="66">
        <f t="shared" ca="1" si="12"/>
        <v>0.3397054039185976</v>
      </c>
      <c r="F399" s="66">
        <f t="shared" ca="1" si="13"/>
        <v>-2.9222408821584625E-2</v>
      </c>
    </row>
    <row r="400" spans="5:6" x14ac:dyDescent="0.25">
      <c r="E400" s="66">
        <f t="shared" ca="1" si="12"/>
        <v>0.98187709417118263</v>
      </c>
      <c r="F400" s="66">
        <f t="shared" ca="1" si="13"/>
        <v>0.14807940859473628</v>
      </c>
    </row>
    <row r="401" spans="5:6" x14ac:dyDescent="0.25">
      <c r="E401" s="66">
        <f t="shared" ca="1" si="12"/>
        <v>0.2315307099436571</v>
      </c>
      <c r="F401" s="66">
        <f t="shared" ca="1" si="13"/>
        <v>-5.18885652392208E-2</v>
      </c>
    </row>
    <row r="402" spans="5:6" x14ac:dyDescent="0.25">
      <c r="E402" s="66">
        <f t="shared" ca="1" si="12"/>
        <v>0.10837572848049681</v>
      </c>
      <c r="F402" s="66">
        <f t="shared" ca="1" si="13"/>
        <v>-8.734270805588315E-2</v>
      </c>
    </row>
    <row r="403" spans="5:6" x14ac:dyDescent="0.25">
      <c r="E403" s="66">
        <f t="shared" ca="1" si="12"/>
        <v>0.31781842441473251</v>
      </c>
      <c r="F403" s="66">
        <f t="shared" ca="1" si="13"/>
        <v>-3.3503283035590609E-2</v>
      </c>
    </row>
    <row r="404" spans="5:6" x14ac:dyDescent="0.25">
      <c r="E404" s="66">
        <f t="shared" ca="1" si="12"/>
        <v>0.73834602480901734</v>
      </c>
      <c r="F404" s="66">
        <f t="shared" ca="1" si="13"/>
        <v>4.5131416642150361E-2</v>
      </c>
    </row>
    <row r="405" spans="5:6" x14ac:dyDescent="0.25">
      <c r="E405" s="66">
        <f t="shared" ca="1" si="12"/>
        <v>0.82153956098179703</v>
      </c>
      <c r="F405" s="66">
        <f t="shared" ca="1" si="13"/>
        <v>6.5142082311392513E-2</v>
      </c>
    </row>
    <row r="406" spans="5:6" x14ac:dyDescent="0.25">
      <c r="E406" s="66">
        <f t="shared" ca="1" si="12"/>
        <v>0.35998261620892447</v>
      </c>
      <c r="F406" s="66">
        <f t="shared" ca="1" si="13"/>
        <v>-2.535015002550934E-2</v>
      </c>
    </row>
    <row r="407" spans="5:6" x14ac:dyDescent="0.25">
      <c r="E407" s="66">
        <f t="shared" ca="1" si="12"/>
        <v>4.6584819130454314E-2</v>
      </c>
      <c r="F407" s="66">
        <f t="shared" ca="1" si="13"/>
        <v>-0.11871684539769332</v>
      </c>
    </row>
    <row r="408" spans="5:6" x14ac:dyDescent="0.25">
      <c r="E408" s="66">
        <f t="shared" ca="1" si="12"/>
        <v>1.03889283668257E-2</v>
      </c>
      <c r="F408" s="66">
        <f t="shared" ca="1" si="13"/>
        <v>-0.16348286528953404</v>
      </c>
    </row>
    <row r="409" spans="5:6" x14ac:dyDescent="0.25">
      <c r="E409" s="66">
        <f t="shared" ca="1" si="12"/>
        <v>0.39425918774638669</v>
      </c>
      <c r="F409" s="66">
        <f t="shared" ca="1" si="13"/>
        <v>-1.8967084275260854E-2</v>
      </c>
    </row>
    <row r="410" spans="5:6" x14ac:dyDescent="0.25">
      <c r="E410" s="66">
        <f t="shared" ca="1" si="12"/>
        <v>0.1175771820835031</v>
      </c>
      <c r="F410" s="66">
        <f t="shared" ca="1" si="13"/>
        <v>-8.3946708768244574E-2</v>
      </c>
    </row>
    <row r="411" spans="5:6" x14ac:dyDescent="0.25">
      <c r="E411" s="66">
        <f t="shared" ca="1" si="12"/>
        <v>0.13996653424107819</v>
      </c>
      <c r="F411" s="66">
        <f t="shared" ca="1" si="13"/>
        <v>-7.6400745816846291E-2</v>
      </c>
    </row>
    <row r="412" spans="5:6" x14ac:dyDescent="0.25">
      <c r="E412" s="66">
        <f t="shared" ca="1" si="12"/>
        <v>0.13700014944831451</v>
      </c>
      <c r="F412" s="66">
        <f t="shared" ca="1" si="13"/>
        <v>-7.7350175410367136E-2</v>
      </c>
    </row>
    <row r="413" spans="5:6" x14ac:dyDescent="0.25">
      <c r="E413" s="66">
        <f t="shared" ca="1" si="12"/>
        <v>1.5689794987856498E-3</v>
      </c>
      <c r="F413" s="66">
        <f t="shared" ca="1" si="13"/>
        <v>-0.20887156040587687</v>
      </c>
    </row>
    <row r="414" spans="5:6" x14ac:dyDescent="0.25">
      <c r="E414" s="66">
        <f t="shared" ca="1" si="12"/>
        <v>0.41932153880205303</v>
      </c>
      <c r="F414" s="66">
        <f t="shared" ca="1" si="13"/>
        <v>-1.4398776487149998E-2</v>
      </c>
    </row>
    <row r="415" spans="5:6" x14ac:dyDescent="0.25">
      <c r="E415" s="66">
        <f t="shared" ca="1" si="12"/>
        <v>0.7044359369841604</v>
      </c>
      <c r="F415" s="66">
        <f t="shared" ca="1" si="13"/>
        <v>3.7985914009426108E-2</v>
      </c>
    </row>
    <row r="416" spans="5:6" x14ac:dyDescent="0.25">
      <c r="E416" s="66">
        <f t="shared" ca="1" si="12"/>
        <v>0.83735942922031936</v>
      </c>
      <c r="F416" s="66">
        <f t="shared" ca="1" si="13"/>
        <v>6.9555491610916106E-2</v>
      </c>
    </row>
    <row r="417" spans="5:6" x14ac:dyDescent="0.25">
      <c r="E417" s="66">
        <f t="shared" ca="1" si="12"/>
        <v>0.88753803456606017</v>
      </c>
      <c r="F417" s="66">
        <f t="shared" ca="1" si="13"/>
        <v>8.5810143794259039E-2</v>
      </c>
    </row>
    <row r="418" spans="5:6" x14ac:dyDescent="0.25">
      <c r="E418" s="66">
        <f t="shared" ca="1" si="12"/>
        <v>0.49504853047030506</v>
      </c>
      <c r="F418" s="66">
        <f t="shared" ca="1" si="13"/>
        <v>-8.776476570886198E-4</v>
      </c>
    </row>
    <row r="419" spans="5:6" x14ac:dyDescent="0.25">
      <c r="E419" s="66">
        <f t="shared" ca="1" si="12"/>
        <v>0.84930142350409477</v>
      </c>
      <c r="F419" s="66">
        <f t="shared" ca="1" si="13"/>
        <v>7.3075376603813857E-2</v>
      </c>
    </row>
    <row r="420" spans="5:6" x14ac:dyDescent="0.25">
      <c r="E420" s="66">
        <f t="shared" ca="1" si="12"/>
        <v>0.81976362788213597</v>
      </c>
      <c r="F420" s="66">
        <f t="shared" ca="1" si="13"/>
        <v>6.4662415558776623E-2</v>
      </c>
    </row>
    <row r="421" spans="5:6" x14ac:dyDescent="0.25">
      <c r="E421" s="66">
        <f t="shared" ca="1" si="12"/>
        <v>0.7277325146107223</v>
      </c>
      <c r="F421" s="66">
        <f t="shared" ca="1" si="13"/>
        <v>4.2848518088575191E-2</v>
      </c>
    </row>
    <row r="422" spans="5:6" x14ac:dyDescent="0.25">
      <c r="E422" s="66">
        <f t="shared" ca="1" si="12"/>
        <v>0.57054570258742443</v>
      </c>
      <c r="F422" s="66">
        <f t="shared" ca="1" si="13"/>
        <v>1.2569788316351608E-2</v>
      </c>
    </row>
    <row r="423" spans="5:6" x14ac:dyDescent="0.25">
      <c r="E423" s="66">
        <f t="shared" ca="1" si="12"/>
        <v>0.2793652420288254</v>
      </c>
      <c r="F423" s="66">
        <f t="shared" ca="1" si="13"/>
        <v>-4.134652808315932E-2</v>
      </c>
    </row>
    <row r="424" spans="5:6" x14ac:dyDescent="0.25">
      <c r="E424" s="66">
        <f t="shared" ca="1" si="12"/>
        <v>0.61822022016026068</v>
      </c>
      <c r="F424" s="66">
        <f t="shared" ca="1" si="13"/>
        <v>2.1270462655191492E-2</v>
      </c>
    </row>
    <row r="425" spans="5:6" x14ac:dyDescent="0.25">
      <c r="E425" s="66">
        <f t="shared" ca="1" si="12"/>
        <v>0.76450713369260026</v>
      </c>
      <c r="F425" s="66">
        <f t="shared" ca="1" si="13"/>
        <v>5.0973639723960344E-2</v>
      </c>
    </row>
    <row r="426" spans="5:6" x14ac:dyDescent="0.25">
      <c r="E426" s="66">
        <f t="shared" ca="1" si="12"/>
        <v>0.53819813043298614</v>
      </c>
      <c r="F426" s="66">
        <f t="shared" ca="1" si="13"/>
        <v>6.7808206498174012E-3</v>
      </c>
    </row>
    <row r="427" spans="5:6" x14ac:dyDescent="0.25">
      <c r="E427" s="66">
        <f t="shared" ca="1" si="12"/>
        <v>0.54540415685440291</v>
      </c>
      <c r="F427" s="66">
        <f t="shared" ca="1" si="13"/>
        <v>8.0651300974344496E-3</v>
      </c>
    </row>
    <row r="428" spans="5:6" x14ac:dyDescent="0.25">
      <c r="E428" s="66">
        <f t="shared" ca="1" si="12"/>
        <v>3.1160899312312251E-2</v>
      </c>
      <c r="F428" s="66">
        <f t="shared" ca="1" si="13"/>
        <v>-0.13180465653710657</v>
      </c>
    </row>
    <row r="429" spans="5:6" x14ac:dyDescent="0.25">
      <c r="E429" s="66">
        <f t="shared" ca="1" si="12"/>
        <v>0.99481464088144522</v>
      </c>
      <c r="F429" s="66">
        <f t="shared" ca="1" si="13"/>
        <v>0.18124681833317893</v>
      </c>
    </row>
    <row r="430" spans="5:6" x14ac:dyDescent="0.25">
      <c r="E430" s="66">
        <f t="shared" ca="1" si="12"/>
        <v>0.43483512217033871</v>
      </c>
      <c r="F430" s="66">
        <f t="shared" ca="1" si="13"/>
        <v>-1.1602021391286051E-2</v>
      </c>
    </row>
    <row r="431" spans="5:6" x14ac:dyDescent="0.25">
      <c r="E431" s="66">
        <f t="shared" ca="1" si="12"/>
        <v>0.41826445051843508</v>
      </c>
      <c r="F431" s="66">
        <f t="shared" ca="1" si="13"/>
        <v>-1.4590118514981111E-2</v>
      </c>
    </row>
    <row r="432" spans="5:6" x14ac:dyDescent="0.25">
      <c r="E432" s="66">
        <f t="shared" ca="1" si="12"/>
        <v>0.2791772378810744</v>
      </c>
      <c r="F432" s="66">
        <f t="shared" ca="1" si="13"/>
        <v>-4.1386069986480201E-2</v>
      </c>
    </row>
    <row r="433" spans="5:6" x14ac:dyDescent="0.25">
      <c r="E433" s="66">
        <f t="shared" ca="1" si="12"/>
        <v>0.89730205573944022</v>
      </c>
      <c r="F433" s="66">
        <f t="shared" ca="1" si="13"/>
        <v>8.9542869691691646E-2</v>
      </c>
    </row>
    <row r="434" spans="5:6" x14ac:dyDescent="0.25">
      <c r="E434" s="66">
        <f t="shared" ca="1" si="12"/>
        <v>0.4698804584481604</v>
      </c>
      <c r="F434" s="66">
        <f t="shared" ca="1" si="13"/>
        <v>-5.3436315264773927E-3</v>
      </c>
    </row>
    <row r="435" spans="5:6" x14ac:dyDescent="0.25">
      <c r="E435" s="66">
        <f t="shared" ca="1" si="12"/>
        <v>0.55864917456570473</v>
      </c>
      <c r="F435" s="66">
        <f t="shared" ca="1" si="13"/>
        <v>1.0433026053434474E-2</v>
      </c>
    </row>
    <row r="436" spans="5:6" x14ac:dyDescent="0.25">
      <c r="E436" s="66">
        <f t="shared" ca="1" si="12"/>
        <v>0.52052836982679829</v>
      </c>
      <c r="F436" s="66">
        <f t="shared" ca="1" si="13"/>
        <v>3.6401660143848555E-3</v>
      </c>
    </row>
    <row r="437" spans="5:6" x14ac:dyDescent="0.25">
      <c r="E437" s="66">
        <f t="shared" ca="1" si="12"/>
        <v>0.8150210702010442</v>
      </c>
      <c r="F437" s="66">
        <f t="shared" ca="1" si="13"/>
        <v>6.339582126124986E-2</v>
      </c>
    </row>
    <row r="438" spans="5:6" x14ac:dyDescent="0.25">
      <c r="E438" s="66">
        <f t="shared" ca="1" si="12"/>
        <v>0.95576053466417021</v>
      </c>
      <c r="F438" s="66">
        <f t="shared" ca="1" si="13"/>
        <v>0.12045397903392538</v>
      </c>
    </row>
    <row r="439" spans="5:6" x14ac:dyDescent="0.25">
      <c r="E439" s="66">
        <f t="shared" ca="1" si="12"/>
        <v>0.67388760057828978</v>
      </c>
      <c r="F439" s="66">
        <f t="shared" ca="1" si="13"/>
        <v>3.1867437185643895E-2</v>
      </c>
    </row>
    <row r="440" spans="5:6" x14ac:dyDescent="0.25">
      <c r="E440" s="66">
        <f t="shared" ca="1" si="12"/>
        <v>0.12826951388088037</v>
      </c>
      <c r="F440" s="66">
        <f t="shared" ca="1" si="13"/>
        <v>-8.0228997560990084E-2</v>
      </c>
    </row>
    <row r="441" spans="5:6" x14ac:dyDescent="0.25">
      <c r="E441" s="66">
        <f t="shared" ca="1" si="12"/>
        <v>0.16710776909979252</v>
      </c>
      <c r="F441" s="66">
        <f t="shared" ca="1" si="13"/>
        <v>-6.8282304346064568E-2</v>
      </c>
    </row>
    <row r="442" spans="5:6" x14ac:dyDescent="0.25">
      <c r="E442" s="66">
        <f t="shared" ca="1" si="12"/>
        <v>0.1633061879218477</v>
      </c>
      <c r="F442" s="66">
        <f t="shared" ca="1" si="13"/>
        <v>-6.9364359927392233E-2</v>
      </c>
    </row>
    <row r="443" spans="5:6" x14ac:dyDescent="0.25">
      <c r="E443" s="66">
        <f t="shared" ca="1" si="12"/>
        <v>0.7368394168577822</v>
      </c>
      <c r="F443" s="66">
        <f t="shared" ca="1" si="13"/>
        <v>4.4804531695680994E-2</v>
      </c>
    </row>
    <row r="444" spans="5:6" x14ac:dyDescent="0.25">
      <c r="E444" s="66">
        <f t="shared" ca="1" si="12"/>
        <v>0.5752383887068041</v>
      </c>
      <c r="F444" s="66">
        <f t="shared" ca="1" si="13"/>
        <v>1.3415710349655569E-2</v>
      </c>
    </row>
    <row r="445" spans="5:6" x14ac:dyDescent="0.25">
      <c r="E445" s="66">
        <f t="shared" ca="1" si="12"/>
        <v>0.52395274631323363</v>
      </c>
      <c r="F445" s="66">
        <f t="shared" ca="1" si="13"/>
        <v>4.2480677270148454E-3</v>
      </c>
    </row>
    <row r="446" spans="5:6" x14ac:dyDescent="0.25">
      <c r="E446" s="66">
        <f t="shared" ca="1" si="12"/>
        <v>0.47723833650871983</v>
      </c>
      <c r="F446" s="66">
        <f t="shared" ca="1" si="13"/>
        <v>-4.0365911559086263E-3</v>
      </c>
    </row>
    <row r="447" spans="5:6" x14ac:dyDescent="0.25">
      <c r="E447" s="66">
        <f t="shared" ca="1" si="12"/>
        <v>0.5409764869359347</v>
      </c>
      <c r="F447" s="66">
        <f t="shared" ca="1" si="13"/>
        <v>7.2757110719894576E-3</v>
      </c>
    </row>
    <row r="448" spans="5:6" x14ac:dyDescent="0.25">
      <c r="E448" s="66">
        <f t="shared" ca="1" si="12"/>
        <v>0.97722446260187801</v>
      </c>
      <c r="F448" s="66">
        <f t="shared" ca="1" si="13"/>
        <v>0.14138809897239604</v>
      </c>
    </row>
    <row r="449" spans="5:6" x14ac:dyDescent="0.25">
      <c r="E449" s="66">
        <f t="shared" ca="1" si="12"/>
        <v>7.5799457458999631E-2</v>
      </c>
      <c r="F449" s="66">
        <f t="shared" ca="1" si="13"/>
        <v>-0.10139250885190967</v>
      </c>
    </row>
    <row r="450" spans="5:6" x14ac:dyDescent="0.25">
      <c r="E450" s="66">
        <f t="shared" ca="1" si="12"/>
        <v>0.19535023323236389</v>
      </c>
      <c r="F450" s="66">
        <f t="shared" ca="1" si="13"/>
        <v>-6.0694351913516756E-2</v>
      </c>
    </row>
    <row r="451" spans="5:6" x14ac:dyDescent="0.25">
      <c r="E451" s="66">
        <f t="shared" ca="1" si="12"/>
        <v>0.79980277514712306</v>
      </c>
      <c r="F451" s="66">
        <f t="shared" ca="1" si="13"/>
        <v>5.9461809330892526E-2</v>
      </c>
    </row>
    <row r="452" spans="5:6" x14ac:dyDescent="0.25">
      <c r="E452" s="66">
        <f t="shared" ref="E452:E515" ca="1" si="14">RAND()</f>
        <v>0.31934871199742421</v>
      </c>
      <c r="F452" s="66">
        <f t="shared" ref="F452:F515" ca="1" si="15">_xlfn.NORM.S.INV(E452)/(SQRT(2)*$C$3)</f>
        <v>-3.3200133848717249E-2</v>
      </c>
    </row>
    <row r="453" spans="5:6" x14ac:dyDescent="0.25">
      <c r="E453" s="66">
        <f t="shared" ca="1" si="14"/>
        <v>0.61340308916730368</v>
      </c>
      <c r="F453" s="66">
        <f t="shared" ca="1" si="15"/>
        <v>2.0378801463082855E-2</v>
      </c>
    </row>
    <row r="454" spans="5:6" x14ac:dyDescent="0.25">
      <c r="E454" s="66">
        <f t="shared" ca="1" si="14"/>
        <v>0.34113505582389014</v>
      </c>
      <c r="F454" s="66">
        <f t="shared" ca="1" si="15"/>
        <v>-2.8946641462758983E-2</v>
      </c>
    </row>
    <row r="455" spans="5:6" x14ac:dyDescent="0.25">
      <c r="E455" s="66">
        <f t="shared" ca="1" si="14"/>
        <v>3.0925510301787029E-2</v>
      </c>
      <c r="F455" s="66">
        <f t="shared" ca="1" si="15"/>
        <v>-0.13204244954371702</v>
      </c>
    </row>
    <row r="456" spans="5:6" x14ac:dyDescent="0.25">
      <c r="E456" s="66">
        <f t="shared" ca="1" si="14"/>
        <v>0.92835379812948282</v>
      </c>
      <c r="F456" s="66">
        <f t="shared" ca="1" si="15"/>
        <v>0.1034949597272832</v>
      </c>
    </row>
    <row r="457" spans="5:6" x14ac:dyDescent="0.25">
      <c r="E457" s="66">
        <f t="shared" ca="1" si="14"/>
        <v>0.68201648080738897</v>
      </c>
      <c r="F457" s="66">
        <f t="shared" ca="1" si="15"/>
        <v>3.3470548294608042E-2</v>
      </c>
    </row>
    <row r="458" spans="5:6" x14ac:dyDescent="0.25">
      <c r="E458" s="66">
        <f t="shared" ca="1" si="14"/>
        <v>0.96390845072671039</v>
      </c>
      <c r="F458" s="66">
        <f t="shared" ca="1" si="15"/>
        <v>0.12713508158595171</v>
      </c>
    </row>
    <row r="459" spans="5:6" x14ac:dyDescent="0.25">
      <c r="E459" s="66">
        <f t="shared" ca="1" si="14"/>
        <v>6.1356773133103393E-2</v>
      </c>
      <c r="F459" s="66">
        <f t="shared" ca="1" si="15"/>
        <v>-0.10914075374835618</v>
      </c>
    </row>
    <row r="460" spans="5:6" x14ac:dyDescent="0.25">
      <c r="E460" s="66">
        <f t="shared" ca="1" si="14"/>
        <v>0.82892205218931581</v>
      </c>
      <c r="F460" s="66">
        <f t="shared" ca="1" si="15"/>
        <v>6.7169071017408516E-2</v>
      </c>
    </row>
    <row r="461" spans="5:6" x14ac:dyDescent="0.25">
      <c r="E461" s="66">
        <f t="shared" ca="1" si="14"/>
        <v>0.11951649052922297</v>
      </c>
      <c r="F461" s="66">
        <f t="shared" ca="1" si="15"/>
        <v>-8.3255267987925152E-2</v>
      </c>
    </row>
    <row r="462" spans="5:6" x14ac:dyDescent="0.25">
      <c r="E462" s="66">
        <f t="shared" ca="1" si="14"/>
        <v>0.66778161201083575</v>
      </c>
      <c r="F462" s="66">
        <f t="shared" ca="1" si="15"/>
        <v>3.067399088158497E-2</v>
      </c>
    </row>
    <row r="463" spans="5:6" x14ac:dyDescent="0.25">
      <c r="E463" s="66">
        <f t="shared" ca="1" si="14"/>
        <v>0.29792566747008487</v>
      </c>
      <c r="F463" s="66">
        <f t="shared" ca="1" si="15"/>
        <v>-3.7503239243102303E-2</v>
      </c>
    </row>
    <row r="464" spans="5:6" x14ac:dyDescent="0.25">
      <c r="E464" s="66">
        <f t="shared" ca="1" si="14"/>
        <v>0.26585291508403464</v>
      </c>
      <c r="F464" s="66">
        <f t="shared" ca="1" si="15"/>
        <v>-4.4222752506352866E-2</v>
      </c>
    </row>
    <row r="465" spans="5:6" x14ac:dyDescent="0.25">
      <c r="E465" s="66">
        <f t="shared" ca="1" si="14"/>
        <v>0.73147216388391201</v>
      </c>
      <c r="F465" s="66">
        <f t="shared" ca="1" si="15"/>
        <v>4.3647685236070669E-2</v>
      </c>
    </row>
    <row r="466" spans="5:6" x14ac:dyDescent="0.25">
      <c r="E466" s="66">
        <f t="shared" ca="1" si="14"/>
        <v>0.60945653051487814</v>
      </c>
      <c r="F466" s="66">
        <f t="shared" ca="1" si="15"/>
        <v>1.9650698706943619E-2</v>
      </c>
    </row>
    <row r="467" spans="5:6" x14ac:dyDescent="0.25">
      <c r="E467" s="66">
        <f t="shared" ca="1" si="14"/>
        <v>0.658944878005983</v>
      </c>
      <c r="F467" s="66">
        <f t="shared" ca="1" si="15"/>
        <v>2.8962048346817034E-2</v>
      </c>
    </row>
    <row r="468" spans="5:6" x14ac:dyDescent="0.25">
      <c r="E468" s="66">
        <f t="shared" ca="1" si="14"/>
        <v>0.96027246895515583</v>
      </c>
      <c r="F468" s="66">
        <f t="shared" ca="1" si="15"/>
        <v>0.12401639762797773</v>
      </c>
    </row>
    <row r="469" spans="5:6" x14ac:dyDescent="0.25">
      <c r="E469" s="66">
        <f t="shared" ca="1" si="14"/>
        <v>0.24585518842174225</v>
      </c>
      <c r="F469" s="66">
        <f t="shared" ca="1" si="15"/>
        <v>-4.862002593742424E-2</v>
      </c>
    </row>
    <row r="470" spans="5:6" x14ac:dyDescent="0.25">
      <c r="E470" s="66">
        <f t="shared" ca="1" si="14"/>
        <v>9.3123551764707102E-2</v>
      </c>
      <c r="F470" s="66">
        <f t="shared" ca="1" si="15"/>
        <v>-9.3462753611439991E-2</v>
      </c>
    </row>
    <row r="471" spans="5:6" x14ac:dyDescent="0.25">
      <c r="E471" s="66">
        <f t="shared" ca="1" si="14"/>
        <v>0.59736240763322823</v>
      </c>
      <c r="F471" s="66">
        <f t="shared" ca="1" si="15"/>
        <v>1.7432011091601252E-2</v>
      </c>
    </row>
    <row r="472" spans="5:6" x14ac:dyDescent="0.25">
      <c r="E472" s="66">
        <f t="shared" ca="1" si="14"/>
        <v>0.8825445623878353</v>
      </c>
      <c r="F472" s="66">
        <f t="shared" ca="1" si="15"/>
        <v>8.3990383768882987E-2</v>
      </c>
    </row>
    <row r="473" spans="5:6" x14ac:dyDescent="0.25">
      <c r="E473" s="66">
        <f t="shared" ca="1" si="14"/>
        <v>0.94922474274215873</v>
      </c>
      <c r="F473" s="66">
        <f t="shared" ca="1" si="15"/>
        <v>0.11578044653399301</v>
      </c>
    </row>
    <row r="474" spans="5:6" x14ac:dyDescent="0.25">
      <c r="E474" s="66">
        <f t="shared" ca="1" si="14"/>
        <v>0.30113412625422487</v>
      </c>
      <c r="F474" s="66">
        <f t="shared" ca="1" si="15"/>
        <v>-3.6850263829148952E-2</v>
      </c>
    </row>
    <row r="475" spans="5:6" x14ac:dyDescent="0.25">
      <c r="E475" s="66">
        <f t="shared" ca="1" si="14"/>
        <v>4.7542387889835114E-3</v>
      </c>
      <c r="F475" s="66">
        <f t="shared" ca="1" si="15"/>
        <v>-0.18336761606732865</v>
      </c>
    </row>
    <row r="476" spans="5:6" x14ac:dyDescent="0.25">
      <c r="E476" s="66">
        <f t="shared" ca="1" si="14"/>
        <v>0.30429222292865021</v>
      </c>
      <c r="F476" s="66">
        <f t="shared" ca="1" si="15"/>
        <v>-3.6210592577514827E-2</v>
      </c>
    </row>
    <row r="477" spans="5:6" x14ac:dyDescent="0.25">
      <c r="E477" s="66">
        <f t="shared" ca="1" si="14"/>
        <v>0.78890353778823619</v>
      </c>
      <c r="F477" s="66">
        <f t="shared" ca="1" si="15"/>
        <v>5.6753985535965987E-2</v>
      </c>
    </row>
    <row r="478" spans="5:6" x14ac:dyDescent="0.25">
      <c r="E478" s="66">
        <f t="shared" ca="1" si="14"/>
        <v>0.47111282051678394</v>
      </c>
      <c r="F478" s="66">
        <f t="shared" ca="1" si="15"/>
        <v>-5.1246017178534185E-3</v>
      </c>
    </row>
    <row r="479" spans="5:6" x14ac:dyDescent="0.25">
      <c r="E479" s="66">
        <f t="shared" ca="1" si="14"/>
        <v>0.73740272028621645</v>
      </c>
      <c r="F479" s="66">
        <f t="shared" ca="1" si="15"/>
        <v>4.4926637806300011E-2</v>
      </c>
    </row>
    <row r="480" spans="5:6" x14ac:dyDescent="0.25">
      <c r="E480" s="66">
        <f t="shared" ca="1" si="14"/>
        <v>0.32483673974187</v>
      </c>
      <c r="F480" s="66">
        <f t="shared" ca="1" si="15"/>
        <v>-3.211791042933141E-2</v>
      </c>
    </row>
    <row r="481" spans="5:6" x14ac:dyDescent="0.25">
      <c r="E481" s="66">
        <f t="shared" ca="1" si="14"/>
        <v>0.83979220256865017</v>
      </c>
      <c r="F481" s="66">
        <f t="shared" ca="1" si="15"/>
        <v>7.0258427310777277E-2</v>
      </c>
    </row>
    <row r="482" spans="5:6" x14ac:dyDescent="0.25">
      <c r="E482" s="66">
        <f t="shared" ca="1" si="14"/>
        <v>0.19964818263199136</v>
      </c>
      <c r="F482" s="66">
        <f t="shared" ca="1" si="15"/>
        <v>-5.9600514579024683E-2</v>
      </c>
    </row>
    <row r="483" spans="5:6" x14ac:dyDescent="0.25">
      <c r="E483" s="66">
        <f t="shared" ca="1" si="14"/>
        <v>0.57054799671927081</v>
      </c>
      <c r="F483" s="66">
        <f t="shared" ca="1" si="15"/>
        <v>1.2570201416518132E-2</v>
      </c>
    </row>
    <row r="484" spans="5:6" x14ac:dyDescent="0.25">
      <c r="E484" s="66">
        <f t="shared" ca="1" si="14"/>
        <v>0.88355531911696361</v>
      </c>
      <c r="F484" s="66">
        <f t="shared" ca="1" si="15"/>
        <v>8.4354230125616353E-2</v>
      </c>
    </row>
    <row r="485" spans="5:6" x14ac:dyDescent="0.25">
      <c r="E485" s="66">
        <f t="shared" ca="1" si="14"/>
        <v>0.10769379851583205</v>
      </c>
      <c r="F485" s="66">
        <f t="shared" ca="1" si="15"/>
        <v>-8.7602492465378323E-2</v>
      </c>
    </row>
    <row r="486" spans="5:6" x14ac:dyDescent="0.25">
      <c r="E486" s="66">
        <f t="shared" ca="1" si="14"/>
        <v>0.91138093035830203</v>
      </c>
      <c r="F486" s="66">
        <f t="shared" ca="1" si="15"/>
        <v>9.5410465570413744E-2</v>
      </c>
    </row>
    <row r="487" spans="5:6" x14ac:dyDescent="0.25">
      <c r="E487" s="66">
        <f t="shared" ca="1" si="14"/>
        <v>0.31310319690279609</v>
      </c>
      <c r="F487" s="66">
        <f t="shared" ca="1" si="15"/>
        <v>-3.4441282648561597E-2</v>
      </c>
    </row>
    <row r="488" spans="5:6" x14ac:dyDescent="0.25">
      <c r="E488" s="66">
        <f t="shared" ca="1" si="14"/>
        <v>0.66567087040226802</v>
      </c>
      <c r="F488" s="66">
        <f t="shared" ca="1" si="15"/>
        <v>3.026347689270394E-2</v>
      </c>
    </row>
    <row r="489" spans="5:6" x14ac:dyDescent="0.25">
      <c r="E489" s="66">
        <f t="shared" ca="1" si="14"/>
        <v>0.21204641795533519</v>
      </c>
      <c r="F489" s="66">
        <f t="shared" ca="1" si="15"/>
        <v>-5.652192895424462E-2</v>
      </c>
    </row>
    <row r="490" spans="5:6" x14ac:dyDescent="0.25">
      <c r="E490" s="66">
        <f t="shared" ca="1" si="14"/>
        <v>0.65693030291963961</v>
      </c>
      <c r="F490" s="66">
        <f t="shared" ca="1" si="15"/>
        <v>2.8574164911918672E-2</v>
      </c>
    </row>
    <row r="491" spans="5:6" x14ac:dyDescent="0.25">
      <c r="E491" s="66">
        <f t="shared" ca="1" si="14"/>
        <v>0.14230533052988659</v>
      </c>
      <c r="F491" s="66">
        <f t="shared" ca="1" si="15"/>
        <v>-7.5661784086484024E-2</v>
      </c>
    </row>
    <row r="492" spans="5:6" x14ac:dyDescent="0.25">
      <c r="E492" s="66">
        <f t="shared" ca="1" si="14"/>
        <v>0.886339120060744</v>
      </c>
      <c r="F492" s="66">
        <f t="shared" ca="1" si="15"/>
        <v>8.5368059589346804E-2</v>
      </c>
    </row>
    <row r="493" spans="5:6" x14ac:dyDescent="0.25">
      <c r="E493" s="66">
        <f t="shared" ca="1" si="14"/>
        <v>0.23845736797751094</v>
      </c>
      <c r="F493" s="66">
        <f t="shared" ca="1" si="15"/>
        <v>-5.0294635371960453E-2</v>
      </c>
    </row>
    <row r="494" spans="5:6" x14ac:dyDescent="0.25">
      <c r="E494" s="66">
        <f t="shared" ca="1" si="14"/>
        <v>0.87993138470269949</v>
      </c>
      <c r="F494" s="66">
        <f t="shared" ca="1" si="15"/>
        <v>8.3059863471765277E-2</v>
      </c>
    </row>
    <row r="495" spans="5:6" x14ac:dyDescent="0.25">
      <c r="E495" s="66">
        <f t="shared" ca="1" si="14"/>
        <v>0.50988420872328533</v>
      </c>
      <c r="F495" s="66">
        <f t="shared" ca="1" si="15"/>
        <v>1.7521096576582169E-3</v>
      </c>
    </row>
    <row r="496" spans="5:6" x14ac:dyDescent="0.25">
      <c r="E496" s="66">
        <f t="shared" ca="1" si="14"/>
        <v>0.36040218932187806</v>
      </c>
      <c r="F496" s="66">
        <f t="shared" ca="1" si="15"/>
        <v>-2.5270862574808029E-2</v>
      </c>
    </row>
    <row r="497" spans="5:6" x14ac:dyDescent="0.25">
      <c r="E497" s="66">
        <f t="shared" ca="1" si="14"/>
        <v>7.0209115728001592E-2</v>
      </c>
      <c r="F497" s="66">
        <f t="shared" ca="1" si="15"/>
        <v>-0.10424418225737564</v>
      </c>
    </row>
    <row r="498" spans="5:6" x14ac:dyDescent="0.25">
      <c r="E498" s="66">
        <f t="shared" ca="1" si="14"/>
        <v>0.41506055510546969</v>
      </c>
      <c r="F498" s="66">
        <f t="shared" ca="1" si="15"/>
        <v>-1.5170710282870412E-2</v>
      </c>
    </row>
    <row r="499" spans="5:6" x14ac:dyDescent="0.25">
      <c r="E499" s="66">
        <f t="shared" ca="1" si="14"/>
        <v>0.49649017342553237</v>
      </c>
      <c r="F499" s="66">
        <f t="shared" ca="1" si="15"/>
        <v>-6.2210858829616082E-4</v>
      </c>
    </row>
    <row r="500" spans="5:6" x14ac:dyDescent="0.25">
      <c r="E500" s="66">
        <f t="shared" ca="1" si="14"/>
        <v>0.57245242606133584</v>
      </c>
      <c r="F500" s="66">
        <f t="shared" ca="1" si="15"/>
        <v>1.2913277992798932E-2</v>
      </c>
    </row>
    <row r="501" spans="5:6" x14ac:dyDescent="0.25">
      <c r="E501" s="66">
        <f t="shared" ca="1" si="14"/>
        <v>0.39584073036188427</v>
      </c>
      <c r="F501" s="66">
        <f t="shared" ca="1" si="15"/>
        <v>-1.8676654221683488E-2</v>
      </c>
    </row>
    <row r="502" spans="5:6" x14ac:dyDescent="0.25">
      <c r="E502" s="66">
        <f t="shared" ca="1" si="14"/>
        <v>0.60485655453074394</v>
      </c>
      <c r="F502" s="66">
        <f t="shared" ca="1" si="15"/>
        <v>1.8804662543118331E-2</v>
      </c>
    </row>
    <row r="503" spans="5:6" x14ac:dyDescent="0.25">
      <c r="E503" s="66">
        <f t="shared" ca="1" si="14"/>
        <v>0.80969668876559875</v>
      </c>
      <c r="F503" s="66">
        <f t="shared" ca="1" si="15"/>
        <v>6.1997646117793549E-2</v>
      </c>
    </row>
    <row r="504" spans="5:6" x14ac:dyDescent="0.25">
      <c r="E504" s="66">
        <f t="shared" ca="1" si="14"/>
        <v>0.66040964225712873</v>
      </c>
      <c r="F504" s="66">
        <f t="shared" ca="1" si="15"/>
        <v>2.9244619501804809E-2</v>
      </c>
    </row>
    <row r="505" spans="5:6" x14ac:dyDescent="0.25">
      <c r="E505" s="66">
        <f t="shared" ca="1" si="14"/>
        <v>0.40920533689932814</v>
      </c>
      <c r="F505" s="66">
        <f t="shared" ca="1" si="15"/>
        <v>-1.6234437690094604E-2</v>
      </c>
    </row>
    <row r="506" spans="5:6" x14ac:dyDescent="0.25">
      <c r="E506" s="66">
        <f t="shared" ca="1" si="14"/>
        <v>0.60453400743040109</v>
      </c>
      <c r="F506" s="66">
        <f t="shared" ca="1" si="15"/>
        <v>1.8745441359586081E-2</v>
      </c>
    </row>
    <row r="507" spans="5:6" x14ac:dyDescent="0.25">
      <c r="E507" s="66">
        <f t="shared" ca="1" si="14"/>
        <v>0.75380804985212824</v>
      </c>
      <c r="F507" s="66">
        <f t="shared" ca="1" si="15"/>
        <v>4.85444469061369E-2</v>
      </c>
    </row>
    <row r="508" spans="5:6" x14ac:dyDescent="0.25">
      <c r="E508" s="66">
        <f t="shared" ca="1" si="14"/>
        <v>0.32511119285801959</v>
      </c>
      <c r="F508" s="66">
        <f t="shared" ca="1" si="15"/>
        <v>-3.2063988177888261E-2</v>
      </c>
    </row>
    <row r="509" spans="5:6" x14ac:dyDescent="0.25">
      <c r="E509" s="66">
        <f t="shared" ca="1" si="14"/>
        <v>0.79225680325522174</v>
      </c>
      <c r="F509" s="66">
        <f t="shared" ca="1" si="15"/>
        <v>5.7578065173008321E-2</v>
      </c>
    </row>
    <row r="510" spans="5:6" x14ac:dyDescent="0.25">
      <c r="E510" s="66">
        <f t="shared" ca="1" si="14"/>
        <v>0.20685264158486361</v>
      </c>
      <c r="F510" s="66">
        <f t="shared" ca="1" si="15"/>
        <v>-5.7798238991297615E-2</v>
      </c>
    </row>
    <row r="511" spans="5:6" x14ac:dyDescent="0.25">
      <c r="E511" s="66">
        <f t="shared" ca="1" si="14"/>
        <v>7.7864500874190723E-2</v>
      </c>
      <c r="F511" s="66">
        <f t="shared" ca="1" si="15"/>
        <v>-0.10037970466956526</v>
      </c>
    </row>
    <row r="512" spans="5:6" x14ac:dyDescent="0.25">
      <c r="E512" s="66">
        <f t="shared" ca="1" si="14"/>
        <v>0.11455627738325302</v>
      </c>
      <c r="F512" s="66">
        <f t="shared" ca="1" si="15"/>
        <v>-8.5040057396353827E-2</v>
      </c>
    </row>
    <row r="513" spans="5:6" x14ac:dyDescent="0.25">
      <c r="E513" s="66">
        <f t="shared" ca="1" si="14"/>
        <v>3.5035547518793231E-2</v>
      </c>
      <c r="F513" s="66">
        <f t="shared" ca="1" si="15"/>
        <v>-0.1280889160016761</v>
      </c>
    </row>
    <row r="514" spans="5:6" x14ac:dyDescent="0.25">
      <c r="E514" s="66">
        <f t="shared" ca="1" si="14"/>
        <v>0.63414126464413134</v>
      </c>
      <c r="F514" s="66">
        <f t="shared" ca="1" si="15"/>
        <v>2.4242576826844942E-2</v>
      </c>
    </row>
    <row r="515" spans="5:6" x14ac:dyDescent="0.25">
      <c r="E515" s="66">
        <f t="shared" ca="1" si="14"/>
        <v>0.75567963508284564</v>
      </c>
      <c r="F515" s="66">
        <f t="shared" ca="1" si="15"/>
        <v>4.8965191056000439E-2</v>
      </c>
    </row>
    <row r="516" spans="5:6" x14ac:dyDescent="0.25">
      <c r="E516" s="66">
        <f t="shared" ref="E516:E579" ca="1" si="16">RAND()</f>
        <v>0.30370533280742706</v>
      </c>
      <c r="F516" s="66">
        <f t="shared" ref="F516:F579" ca="1" si="17">_xlfn.NORM.S.INV(E516)/(SQRT(2)*$C$3)</f>
        <v>-3.6329241421478475E-2</v>
      </c>
    </row>
    <row r="517" spans="5:6" x14ac:dyDescent="0.25">
      <c r="E517" s="66">
        <f t="shared" ca="1" si="16"/>
        <v>0.46292381733235854</v>
      </c>
      <c r="F517" s="66">
        <f t="shared" ca="1" si="17"/>
        <v>-6.5810709237695683E-3</v>
      </c>
    </row>
    <row r="518" spans="5:6" x14ac:dyDescent="0.25">
      <c r="E518" s="66">
        <f t="shared" ca="1" si="16"/>
        <v>1.1447475292548637E-2</v>
      </c>
      <c r="F518" s="66">
        <f t="shared" ca="1" si="17"/>
        <v>-0.16087973708115758</v>
      </c>
    </row>
    <row r="519" spans="5:6" x14ac:dyDescent="0.25">
      <c r="E519" s="66">
        <f t="shared" ca="1" si="16"/>
        <v>0.96768530629281735</v>
      </c>
      <c r="F519" s="66">
        <f t="shared" ca="1" si="17"/>
        <v>0.13066011623332419</v>
      </c>
    </row>
    <row r="520" spans="5:6" x14ac:dyDescent="0.25">
      <c r="E520" s="66">
        <f t="shared" ca="1" si="16"/>
        <v>0.83121690140667226</v>
      </c>
      <c r="F520" s="66">
        <f t="shared" ca="1" si="17"/>
        <v>6.7810494341932245E-2</v>
      </c>
    </row>
    <row r="521" spans="5:6" x14ac:dyDescent="0.25">
      <c r="E521" s="66">
        <f t="shared" ca="1" si="16"/>
        <v>0.66007117551393746</v>
      </c>
      <c r="F521" s="66">
        <f t="shared" ca="1" si="17"/>
        <v>2.9179283740603166E-2</v>
      </c>
    </row>
    <row r="522" spans="5:6" x14ac:dyDescent="0.25">
      <c r="E522" s="66">
        <f t="shared" ca="1" si="16"/>
        <v>0.96908117143163242</v>
      </c>
      <c r="F522" s="66">
        <f t="shared" ca="1" si="17"/>
        <v>0.1320492213479981</v>
      </c>
    </row>
    <row r="523" spans="5:6" x14ac:dyDescent="0.25">
      <c r="E523" s="66">
        <f t="shared" ca="1" si="16"/>
        <v>0.40990711701146099</v>
      </c>
      <c r="F523" s="66">
        <f t="shared" ca="1" si="17"/>
        <v>-1.6106754908194493E-2</v>
      </c>
    </row>
    <row r="524" spans="5:6" x14ac:dyDescent="0.25">
      <c r="E524" s="66">
        <f t="shared" ca="1" si="16"/>
        <v>0.84789964606743229</v>
      </c>
      <c r="F524" s="66">
        <f t="shared" ca="1" si="17"/>
        <v>7.2652874618389401E-2</v>
      </c>
    </row>
    <row r="525" spans="5:6" x14ac:dyDescent="0.25">
      <c r="E525" s="66">
        <f t="shared" ca="1" si="16"/>
        <v>0.95919119076100856</v>
      </c>
      <c r="F525" s="66">
        <f t="shared" ca="1" si="17"/>
        <v>0.12313390760214669</v>
      </c>
    </row>
    <row r="526" spans="5:6" x14ac:dyDescent="0.25">
      <c r="E526" s="66">
        <f t="shared" ca="1" si="16"/>
        <v>0.60585934446924561</v>
      </c>
      <c r="F526" s="66">
        <f t="shared" ca="1" si="17"/>
        <v>1.8988864032892114E-2</v>
      </c>
    </row>
    <row r="527" spans="5:6" x14ac:dyDescent="0.25">
      <c r="E527" s="66">
        <f t="shared" ca="1" si="16"/>
        <v>0.45467221021630366</v>
      </c>
      <c r="F527" s="66">
        <f t="shared" ca="1" si="17"/>
        <v>-8.051506204398708E-3</v>
      </c>
    </row>
    <row r="528" spans="5:6" x14ac:dyDescent="0.25">
      <c r="E528" s="66">
        <f t="shared" ca="1" si="16"/>
        <v>0.70157435032452231</v>
      </c>
      <c r="F528" s="66">
        <f t="shared" ca="1" si="17"/>
        <v>3.7401275266719373E-2</v>
      </c>
    </row>
    <row r="529" spans="5:6" x14ac:dyDescent="0.25">
      <c r="E529" s="66">
        <f t="shared" ca="1" si="16"/>
        <v>8.7089618762520193E-2</v>
      </c>
      <c r="F529" s="66">
        <f t="shared" ca="1" si="17"/>
        <v>-9.6088526603843677E-2</v>
      </c>
    </row>
    <row r="530" spans="5:6" x14ac:dyDescent="0.25">
      <c r="E530" s="66">
        <f t="shared" ca="1" si="16"/>
        <v>0.28248588625197768</v>
      </c>
      <c r="F530" s="66">
        <f t="shared" ca="1" si="17"/>
        <v>-4.0692051913499762E-2</v>
      </c>
    </row>
    <row r="531" spans="5:6" x14ac:dyDescent="0.25">
      <c r="E531" s="66">
        <f t="shared" ca="1" si="16"/>
        <v>0.1300362930497172</v>
      </c>
      <c r="F531" s="66">
        <f t="shared" ca="1" si="17"/>
        <v>-7.9635750485240075E-2</v>
      </c>
    </row>
    <row r="532" spans="5:6" x14ac:dyDescent="0.25">
      <c r="E532" s="66">
        <f t="shared" ca="1" si="16"/>
        <v>0.70848388274811791</v>
      </c>
      <c r="F532" s="66">
        <f t="shared" ca="1" si="17"/>
        <v>3.8817402503041325E-2</v>
      </c>
    </row>
    <row r="533" spans="5:6" x14ac:dyDescent="0.25">
      <c r="E533" s="66">
        <f t="shared" ca="1" si="16"/>
        <v>0.90706996948966823</v>
      </c>
      <c r="F533" s="66">
        <f t="shared" ca="1" si="17"/>
        <v>9.3544979027953584E-2</v>
      </c>
    </row>
    <row r="534" spans="5:6" x14ac:dyDescent="0.25">
      <c r="E534" s="66">
        <f t="shared" ca="1" si="16"/>
        <v>0.12551665800668244</v>
      </c>
      <c r="F534" s="66">
        <f t="shared" ca="1" si="17"/>
        <v>-8.1164768278098584E-2</v>
      </c>
    </row>
    <row r="535" spans="5:6" x14ac:dyDescent="0.25">
      <c r="E535" s="66">
        <f t="shared" ca="1" si="16"/>
        <v>0.6907577949389121</v>
      </c>
      <c r="F535" s="66">
        <f t="shared" ca="1" si="17"/>
        <v>3.5213880790710181E-2</v>
      </c>
    </row>
    <row r="536" spans="5:6" x14ac:dyDescent="0.25">
      <c r="E536" s="66">
        <f t="shared" ca="1" si="16"/>
        <v>0.78916744359493118</v>
      </c>
      <c r="F536" s="66">
        <f t="shared" ca="1" si="17"/>
        <v>5.6818561366095414E-2</v>
      </c>
    </row>
    <row r="537" spans="5:6" x14ac:dyDescent="0.25">
      <c r="E537" s="66">
        <f t="shared" ca="1" si="16"/>
        <v>0.18931592186096036</v>
      </c>
      <c r="F537" s="66">
        <f t="shared" ca="1" si="17"/>
        <v>-6.22550928975849E-2</v>
      </c>
    </row>
    <row r="538" spans="5:6" x14ac:dyDescent="0.25">
      <c r="E538" s="66">
        <f t="shared" ca="1" si="16"/>
        <v>0.64361846690746594</v>
      </c>
      <c r="F538" s="66">
        <f t="shared" ca="1" si="17"/>
        <v>2.6031977211280286E-2</v>
      </c>
    </row>
    <row r="539" spans="5:6" x14ac:dyDescent="0.25">
      <c r="E539" s="66">
        <f t="shared" ca="1" si="16"/>
        <v>0.95949590549389041</v>
      </c>
      <c r="F539" s="66">
        <f t="shared" ca="1" si="17"/>
        <v>0.12338066130126822</v>
      </c>
    </row>
    <row r="540" spans="5:6" x14ac:dyDescent="0.25">
      <c r="E540" s="66">
        <f t="shared" ca="1" si="16"/>
        <v>0.82916758784846301</v>
      </c>
      <c r="F540" s="66">
        <f t="shared" ca="1" si="17"/>
        <v>6.7237435249462393E-2</v>
      </c>
    </row>
    <row r="541" spans="5:6" x14ac:dyDescent="0.25">
      <c r="E541" s="66">
        <f t="shared" ca="1" si="16"/>
        <v>0.18061846266255133</v>
      </c>
      <c r="F541" s="66">
        <f t="shared" ca="1" si="17"/>
        <v>-6.4559604211108595E-2</v>
      </c>
    </row>
    <row r="542" spans="5:6" x14ac:dyDescent="0.25">
      <c r="E542" s="66">
        <f t="shared" ca="1" si="16"/>
        <v>0.83824349047684632</v>
      </c>
      <c r="F542" s="66">
        <f t="shared" ca="1" si="17"/>
        <v>6.9810137952828741E-2</v>
      </c>
    </row>
    <row r="543" spans="5:6" x14ac:dyDescent="0.25">
      <c r="E543" s="66">
        <f t="shared" ca="1" si="16"/>
        <v>0.6221529070945232</v>
      </c>
      <c r="F543" s="66">
        <f t="shared" ca="1" si="17"/>
        <v>2.2000921116301423E-2</v>
      </c>
    </row>
    <row r="544" spans="5:6" x14ac:dyDescent="0.25">
      <c r="E544" s="66">
        <f t="shared" ca="1" si="16"/>
        <v>0.37884921356286039</v>
      </c>
      <c r="F544" s="66">
        <f t="shared" ca="1" si="17"/>
        <v>-2.1814566997634451E-2</v>
      </c>
    </row>
    <row r="545" spans="5:6" x14ac:dyDescent="0.25">
      <c r="E545" s="66">
        <f t="shared" ca="1" si="16"/>
        <v>0.89256059467266702</v>
      </c>
      <c r="F545" s="66">
        <f t="shared" ca="1" si="17"/>
        <v>8.7699708183048314E-2</v>
      </c>
    </row>
    <row r="546" spans="5:6" x14ac:dyDescent="0.25">
      <c r="E546" s="66">
        <f t="shared" ca="1" si="16"/>
        <v>0.26588168899600606</v>
      </c>
      <c r="F546" s="66">
        <f t="shared" ca="1" si="17"/>
        <v>-4.4216551033922052E-2</v>
      </c>
    </row>
    <row r="547" spans="5:6" x14ac:dyDescent="0.25">
      <c r="E547" s="66">
        <f t="shared" ca="1" si="16"/>
        <v>0.11728752752839611</v>
      </c>
      <c r="F547" s="66">
        <f t="shared" ca="1" si="17"/>
        <v>-8.4050672992615164E-2</v>
      </c>
    </row>
    <row r="548" spans="5:6" x14ac:dyDescent="0.25">
      <c r="E548" s="66">
        <f t="shared" ca="1" si="16"/>
        <v>0.4475172679520717</v>
      </c>
      <c r="F548" s="66">
        <f t="shared" ca="1" si="17"/>
        <v>-9.3293177961356628E-3</v>
      </c>
    </row>
    <row r="549" spans="5:6" x14ac:dyDescent="0.25">
      <c r="E549" s="66">
        <f t="shared" ca="1" si="16"/>
        <v>0.35887613324713163</v>
      </c>
      <c r="F549" s="66">
        <f t="shared" ca="1" si="17"/>
        <v>-2.5559397257012863E-2</v>
      </c>
    </row>
    <row r="550" spans="5:6" x14ac:dyDescent="0.25">
      <c r="E550" s="66">
        <f t="shared" ca="1" si="16"/>
        <v>0.46787090153740896</v>
      </c>
      <c r="F550" s="66">
        <f t="shared" ca="1" si="17"/>
        <v>-5.7009044516047325E-3</v>
      </c>
    </row>
    <row r="551" spans="5:6" x14ac:dyDescent="0.25">
      <c r="E551" s="66">
        <f t="shared" ca="1" si="16"/>
        <v>0.30499198987100529</v>
      </c>
      <c r="F551" s="66">
        <f t="shared" ca="1" si="17"/>
        <v>-3.6069257044594225E-2</v>
      </c>
    </row>
    <row r="552" spans="5:6" x14ac:dyDescent="0.25">
      <c r="E552" s="66">
        <f t="shared" ca="1" si="16"/>
        <v>0.85504737491428628</v>
      </c>
      <c r="F552" s="66">
        <f t="shared" ca="1" si="17"/>
        <v>7.4835196322876038E-2</v>
      </c>
    </row>
    <row r="553" spans="5:6" x14ac:dyDescent="0.25">
      <c r="E553" s="66">
        <f t="shared" ca="1" si="16"/>
        <v>0.95593542662287079</v>
      </c>
      <c r="F553" s="66">
        <f t="shared" ca="1" si="17"/>
        <v>0.120586462829586</v>
      </c>
    </row>
    <row r="554" spans="5:6" x14ac:dyDescent="0.25">
      <c r="E554" s="66">
        <f t="shared" ca="1" si="16"/>
        <v>0.20306024592986749</v>
      </c>
      <c r="F554" s="66">
        <f t="shared" ca="1" si="17"/>
        <v>-5.874219280263078E-2</v>
      </c>
    </row>
    <row r="555" spans="5:6" x14ac:dyDescent="0.25">
      <c r="E555" s="66">
        <f t="shared" ca="1" si="16"/>
        <v>0.6370727250044933</v>
      </c>
      <c r="F555" s="66">
        <f t="shared" ca="1" si="17"/>
        <v>2.4794359137447413E-2</v>
      </c>
    </row>
    <row r="556" spans="5:6" x14ac:dyDescent="0.25">
      <c r="E556" s="66">
        <f t="shared" ca="1" si="16"/>
        <v>0.23135450978031158</v>
      </c>
      <c r="F556" s="66">
        <f t="shared" ca="1" si="17"/>
        <v>-5.1929453991704386E-2</v>
      </c>
    </row>
    <row r="557" spans="5:6" x14ac:dyDescent="0.25">
      <c r="E557" s="66">
        <f t="shared" ca="1" si="16"/>
        <v>0.64344181765098685</v>
      </c>
      <c r="F557" s="66">
        <f t="shared" ca="1" si="17"/>
        <v>2.5998474538486398E-2</v>
      </c>
    </row>
    <row r="558" spans="5:6" x14ac:dyDescent="0.25">
      <c r="E558" s="66">
        <f t="shared" ca="1" si="16"/>
        <v>2.5494943329487652E-2</v>
      </c>
      <c r="F558" s="66">
        <f t="shared" ca="1" si="17"/>
        <v>-0.13799647583344762</v>
      </c>
    </row>
    <row r="559" spans="5:6" x14ac:dyDescent="0.25">
      <c r="E559" s="66">
        <f t="shared" ca="1" si="16"/>
        <v>0.67179727145356682</v>
      </c>
      <c r="F559" s="66">
        <f t="shared" ca="1" si="17"/>
        <v>3.1457866244222185E-2</v>
      </c>
    </row>
    <row r="560" spans="5:6" x14ac:dyDescent="0.25">
      <c r="E560" s="66">
        <f t="shared" ca="1" si="16"/>
        <v>0.66999795999161782</v>
      </c>
      <c r="F560" s="66">
        <f t="shared" ca="1" si="17"/>
        <v>3.110615994050784E-2</v>
      </c>
    </row>
    <row r="561" spans="5:6" x14ac:dyDescent="0.25">
      <c r="E561" s="66">
        <f t="shared" ca="1" si="16"/>
        <v>8.2645168275868763E-2</v>
      </c>
      <c r="F561" s="66">
        <f t="shared" ca="1" si="17"/>
        <v>-9.8110837218604446E-2</v>
      </c>
    </row>
    <row r="562" spans="5:6" x14ac:dyDescent="0.25">
      <c r="E562" s="66">
        <f t="shared" ca="1" si="16"/>
        <v>0.85912180892401879</v>
      </c>
      <c r="F562" s="66">
        <f t="shared" ca="1" si="17"/>
        <v>7.6111711732263665E-2</v>
      </c>
    </row>
    <row r="563" spans="5:6" x14ac:dyDescent="0.25">
      <c r="E563" s="66">
        <f t="shared" ca="1" si="16"/>
        <v>0.44639342930966963</v>
      </c>
      <c r="F563" s="66">
        <f t="shared" ca="1" si="17"/>
        <v>-9.5302922422808075E-3</v>
      </c>
    </row>
    <row r="564" spans="5:6" x14ac:dyDescent="0.25">
      <c r="E564" s="66">
        <f t="shared" ca="1" si="16"/>
        <v>0.81495198797475199</v>
      </c>
      <c r="F564" s="66">
        <f t="shared" ca="1" si="17"/>
        <v>6.3377521933126651E-2</v>
      </c>
    </row>
    <row r="565" spans="5:6" x14ac:dyDescent="0.25">
      <c r="E565" s="66">
        <f t="shared" ca="1" si="16"/>
        <v>4.2987174606751388E-2</v>
      </c>
      <c r="F565" s="66">
        <f t="shared" ca="1" si="17"/>
        <v>-0.12141210080064954</v>
      </c>
    </row>
    <row r="566" spans="5:6" x14ac:dyDescent="0.25">
      <c r="E566" s="66">
        <f t="shared" ca="1" si="16"/>
        <v>0.18822644606491712</v>
      </c>
      <c r="F566" s="66">
        <f t="shared" ca="1" si="17"/>
        <v>-6.2540118228361405E-2</v>
      </c>
    </row>
    <row r="567" spans="5:6" x14ac:dyDescent="0.25">
      <c r="E567" s="66">
        <f t="shared" ca="1" si="16"/>
        <v>0.52450631263017478</v>
      </c>
      <c r="F567" s="66">
        <f t="shared" ca="1" si="17"/>
        <v>4.3463661610222857E-3</v>
      </c>
    </row>
    <row r="568" spans="5:6" x14ac:dyDescent="0.25">
      <c r="E568" s="66">
        <f t="shared" ca="1" si="16"/>
        <v>0.60375069001879766</v>
      </c>
      <c r="F568" s="66">
        <f t="shared" ca="1" si="17"/>
        <v>1.8601675186659158E-2</v>
      </c>
    </row>
    <row r="569" spans="5:6" x14ac:dyDescent="0.25">
      <c r="E569" s="66">
        <f t="shared" ca="1" si="16"/>
        <v>0.15660772319445238</v>
      </c>
      <c r="F569" s="66">
        <f t="shared" ca="1" si="17"/>
        <v>-7.131157760704239E-2</v>
      </c>
    </row>
    <row r="570" spans="5:6" x14ac:dyDescent="0.25">
      <c r="E570" s="66">
        <f t="shared" ca="1" si="16"/>
        <v>0.56886877049838425</v>
      </c>
      <c r="F570" s="66">
        <f t="shared" ca="1" si="17"/>
        <v>1.2267939987171428E-2</v>
      </c>
    </row>
    <row r="571" spans="5:6" x14ac:dyDescent="0.25">
      <c r="E571" s="66">
        <f t="shared" ca="1" si="16"/>
        <v>1.8601190607632656E-2</v>
      </c>
      <c r="F571" s="66">
        <f t="shared" ca="1" si="17"/>
        <v>-0.14732825321376544</v>
      </c>
    </row>
    <row r="572" spans="5:6" x14ac:dyDescent="0.25">
      <c r="E572" s="66">
        <f t="shared" ca="1" si="16"/>
        <v>0.54874082518999978</v>
      </c>
      <c r="F572" s="66">
        <f t="shared" ca="1" si="17"/>
        <v>8.6606916081266149E-3</v>
      </c>
    </row>
    <row r="573" spans="5:6" x14ac:dyDescent="0.25">
      <c r="E573" s="66">
        <f t="shared" ca="1" si="16"/>
        <v>0.58288321368139273</v>
      </c>
      <c r="F573" s="66">
        <f t="shared" ca="1" si="17"/>
        <v>1.4797976633213288E-2</v>
      </c>
    </row>
    <row r="574" spans="5:6" x14ac:dyDescent="0.25">
      <c r="E574" s="66">
        <f t="shared" ca="1" si="16"/>
        <v>0.91592637465410776</v>
      </c>
      <c r="F574" s="66">
        <f t="shared" ca="1" si="17"/>
        <v>9.7452150014292804E-2</v>
      </c>
    </row>
    <row r="575" spans="5:6" x14ac:dyDescent="0.25">
      <c r="E575" s="66">
        <f t="shared" ca="1" si="16"/>
        <v>0.57469521815269364</v>
      </c>
      <c r="F575" s="66">
        <f t="shared" ca="1" si="17"/>
        <v>1.3317700284917336E-2</v>
      </c>
    </row>
    <row r="576" spans="5:6" x14ac:dyDescent="0.25">
      <c r="E576" s="66">
        <f t="shared" ca="1" si="16"/>
        <v>0.94478070859499585</v>
      </c>
      <c r="F576" s="66">
        <f t="shared" ca="1" si="17"/>
        <v>0.11287014745874233</v>
      </c>
    </row>
    <row r="577" spans="5:6" x14ac:dyDescent="0.25">
      <c r="E577" s="66">
        <f t="shared" ca="1" si="16"/>
        <v>0.87391831398864683</v>
      </c>
      <c r="F577" s="66">
        <f t="shared" ca="1" si="17"/>
        <v>8.0971542444101735E-2</v>
      </c>
    </row>
    <row r="578" spans="5:6" x14ac:dyDescent="0.25">
      <c r="E578" s="66">
        <f t="shared" ca="1" si="16"/>
        <v>0.56171998223424613</v>
      </c>
      <c r="F578" s="66">
        <f t="shared" ca="1" si="17"/>
        <v>1.0983591037869687E-2</v>
      </c>
    </row>
    <row r="579" spans="5:6" x14ac:dyDescent="0.25">
      <c r="E579" s="66">
        <f t="shared" ca="1" si="16"/>
        <v>0.52163484054490872</v>
      </c>
      <c r="F579" s="66">
        <f t="shared" ca="1" si="17"/>
        <v>3.8365571775427253E-3</v>
      </c>
    </row>
    <row r="580" spans="5:6" x14ac:dyDescent="0.25">
      <c r="E580" s="66">
        <f t="shared" ref="E580:E643" ca="1" si="18">RAND()</f>
        <v>0.7743878511608735</v>
      </c>
      <c r="F580" s="66">
        <f t="shared" ref="F580:F643" ca="1" si="19">_xlfn.NORM.S.INV(E580)/(SQRT(2)*$C$3)</f>
        <v>5.3271692874236401E-2</v>
      </c>
    </row>
    <row r="581" spans="5:6" x14ac:dyDescent="0.25">
      <c r="E581" s="66">
        <f t="shared" ca="1" si="18"/>
        <v>0.64933169965814275</v>
      </c>
      <c r="F581" s="66">
        <f t="shared" ca="1" si="19"/>
        <v>2.7118734475262973E-2</v>
      </c>
    </row>
    <row r="582" spans="5:6" x14ac:dyDescent="0.25">
      <c r="E582" s="66">
        <f t="shared" ca="1" si="18"/>
        <v>0.70077981282406809</v>
      </c>
      <c r="F582" s="66">
        <f t="shared" ca="1" si="19"/>
        <v>3.7239400829534357E-2</v>
      </c>
    </row>
    <row r="583" spans="5:6" x14ac:dyDescent="0.25">
      <c r="E583" s="66">
        <f t="shared" ca="1" si="18"/>
        <v>0.77935879574639533</v>
      </c>
      <c r="F583" s="66">
        <f t="shared" ca="1" si="19"/>
        <v>5.4449306362393105E-2</v>
      </c>
    </row>
    <row r="584" spans="5:6" x14ac:dyDescent="0.25">
      <c r="E584" s="66">
        <f t="shared" ca="1" si="18"/>
        <v>0.18233264319319875</v>
      </c>
      <c r="F584" s="66">
        <f t="shared" ca="1" si="19"/>
        <v>-6.4100028772864331E-2</v>
      </c>
    </row>
    <row r="585" spans="5:6" x14ac:dyDescent="0.25">
      <c r="E585" s="66">
        <f t="shared" ca="1" si="18"/>
        <v>0.42263576937563441</v>
      </c>
      <c r="F585" s="66">
        <f t="shared" ca="1" si="19"/>
        <v>-1.3799548503538836E-2</v>
      </c>
    </row>
    <row r="586" spans="5:6" x14ac:dyDescent="0.25">
      <c r="E586" s="66">
        <f t="shared" ca="1" si="18"/>
        <v>0.12362360490622093</v>
      </c>
      <c r="F586" s="66">
        <f t="shared" ca="1" si="19"/>
        <v>-8.1816607612544889E-2</v>
      </c>
    </row>
    <row r="587" spans="5:6" x14ac:dyDescent="0.25">
      <c r="E587" s="66">
        <f t="shared" ca="1" si="18"/>
        <v>0.63602460345522449</v>
      </c>
      <c r="F587" s="66">
        <f t="shared" ca="1" si="19"/>
        <v>2.459690183082075E-2</v>
      </c>
    </row>
    <row r="588" spans="5:6" x14ac:dyDescent="0.25">
      <c r="E588" s="66">
        <f t="shared" ca="1" si="18"/>
        <v>0.84117728695941063</v>
      </c>
      <c r="F588" s="66">
        <f t="shared" ca="1" si="19"/>
        <v>7.0661758760298343E-2</v>
      </c>
    </row>
    <row r="589" spans="5:6" x14ac:dyDescent="0.25">
      <c r="E589" s="66">
        <f t="shared" ca="1" si="18"/>
        <v>0.60289892291812175</v>
      </c>
      <c r="F589" s="66">
        <f t="shared" ca="1" si="19"/>
        <v>1.8445433297322785E-2</v>
      </c>
    </row>
    <row r="590" spans="5:6" x14ac:dyDescent="0.25">
      <c r="E590" s="66">
        <f t="shared" ca="1" si="18"/>
        <v>0.70760680021594347</v>
      </c>
      <c r="F590" s="66">
        <f t="shared" ca="1" si="19"/>
        <v>3.8636788905382073E-2</v>
      </c>
    </row>
    <row r="591" spans="5:6" x14ac:dyDescent="0.25">
      <c r="E591" s="66">
        <f t="shared" ca="1" si="18"/>
        <v>0.14019728067402992</v>
      </c>
      <c r="F591" s="66">
        <f t="shared" ca="1" si="19"/>
        <v>-7.6327468804746071E-2</v>
      </c>
    </row>
    <row r="592" spans="5:6" x14ac:dyDescent="0.25">
      <c r="E592" s="66">
        <f t="shared" ca="1" si="18"/>
        <v>0.91987353165199326</v>
      </c>
      <c r="F592" s="66">
        <f t="shared" ca="1" si="19"/>
        <v>9.9293446130809926E-2</v>
      </c>
    </row>
    <row r="593" spans="5:6" x14ac:dyDescent="0.25">
      <c r="E593" s="66">
        <f t="shared" ca="1" si="18"/>
        <v>0.18371553163702803</v>
      </c>
      <c r="F593" s="66">
        <f t="shared" ca="1" si="19"/>
        <v>-6.3731237606192259E-2</v>
      </c>
    </row>
    <row r="594" spans="5:6" x14ac:dyDescent="0.25">
      <c r="E594" s="66">
        <f t="shared" ca="1" si="18"/>
        <v>0.69977218269276797</v>
      </c>
      <c r="F594" s="66">
        <f t="shared" ca="1" si="19"/>
        <v>3.70343923257066E-2</v>
      </c>
    </row>
    <row r="595" spans="5:6" x14ac:dyDescent="0.25">
      <c r="E595" s="66">
        <f t="shared" ca="1" si="18"/>
        <v>0.73217210370230734</v>
      </c>
      <c r="F595" s="66">
        <f t="shared" ca="1" si="19"/>
        <v>4.3797881445468326E-2</v>
      </c>
    </row>
    <row r="596" spans="5:6" x14ac:dyDescent="0.25">
      <c r="E596" s="66">
        <f t="shared" ca="1" si="18"/>
        <v>0.88695510403722655</v>
      </c>
      <c r="F596" s="66">
        <f t="shared" ca="1" si="19"/>
        <v>8.5594777803155858E-2</v>
      </c>
    </row>
    <row r="597" spans="5:6" x14ac:dyDescent="0.25">
      <c r="E597" s="66">
        <f t="shared" ca="1" si="18"/>
        <v>0.57052513235342228</v>
      </c>
      <c r="F597" s="66">
        <f t="shared" ca="1" si="19"/>
        <v>1.2566084290738194E-2</v>
      </c>
    </row>
    <row r="598" spans="5:6" x14ac:dyDescent="0.25">
      <c r="E598" s="66">
        <f t="shared" ca="1" si="18"/>
        <v>9.1329310258345897E-2</v>
      </c>
      <c r="F598" s="66">
        <f t="shared" ca="1" si="19"/>
        <v>-9.4230015475335355E-2</v>
      </c>
    </row>
    <row r="599" spans="5:6" x14ac:dyDescent="0.25">
      <c r="E599" s="66">
        <f t="shared" ca="1" si="18"/>
        <v>0.22252312301117316</v>
      </c>
      <c r="F599" s="66">
        <f t="shared" ca="1" si="19"/>
        <v>-5.4001720531794709E-2</v>
      </c>
    </row>
    <row r="600" spans="5:6" x14ac:dyDescent="0.25">
      <c r="E600" s="66">
        <f t="shared" ca="1" si="18"/>
        <v>0.46474003783855233</v>
      </c>
      <c r="F600" s="66">
        <f t="shared" ca="1" si="19"/>
        <v>-6.2578246079244915E-3</v>
      </c>
    </row>
    <row r="601" spans="5:6" x14ac:dyDescent="0.25">
      <c r="E601" s="66">
        <f t="shared" ca="1" si="18"/>
        <v>0.29816929627860855</v>
      </c>
      <c r="F601" s="66">
        <f t="shared" ca="1" si="19"/>
        <v>-3.7453545022391857E-2</v>
      </c>
    </row>
    <row r="602" spans="5:6" x14ac:dyDescent="0.25">
      <c r="E602" s="66">
        <f t="shared" ca="1" si="18"/>
        <v>0.76226031804876859</v>
      </c>
      <c r="F602" s="66">
        <f t="shared" ca="1" si="19"/>
        <v>5.0458590446927562E-2</v>
      </c>
    </row>
    <row r="603" spans="5:6" x14ac:dyDescent="0.25">
      <c r="E603" s="66">
        <f t="shared" ca="1" si="18"/>
        <v>0.6435932693565759</v>
      </c>
      <c r="F603" s="66">
        <f t="shared" ca="1" si="19"/>
        <v>2.6027197975782478E-2</v>
      </c>
    </row>
    <row r="604" spans="5:6" x14ac:dyDescent="0.25">
      <c r="E604" s="66">
        <f t="shared" ca="1" si="18"/>
        <v>0.73808775595807152</v>
      </c>
      <c r="F604" s="66">
        <f t="shared" ca="1" si="19"/>
        <v>4.5075312350216494E-2</v>
      </c>
    </row>
    <row r="605" spans="5:6" x14ac:dyDescent="0.25">
      <c r="E605" s="66">
        <f t="shared" ca="1" si="18"/>
        <v>0.48517571106159829</v>
      </c>
      <c r="F605" s="66">
        <f t="shared" ca="1" si="19"/>
        <v>-2.6281417733745246E-3</v>
      </c>
    </row>
    <row r="606" spans="5:6" x14ac:dyDescent="0.25">
      <c r="E606" s="66">
        <f t="shared" ca="1" si="18"/>
        <v>6.4334662123072262E-2</v>
      </c>
      <c r="F606" s="66">
        <f t="shared" ca="1" si="19"/>
        <v>-0.10743570118755322</v>
      </c>
    </row>
    <row r="607" spans="5:6" x14ac:dyDescent="0.25">
      <c r="E607" s="66">
        <f t="shared" ca="1" si="18"/>
        <v>0.68362976769609762</v>
      </c>
      <c r="F607" s="66">
        <f t="shared" ca="1" si="19"/>
        <v>3.3790737294828774E-2</v>
      </c>
    </row>
    <row r="608" spans="5:6" x14ac:dyDescent="0.25">
      <c r="E608" s="66">
        <f t="shared" ca="1" si="18"/>
        <v>0.27055255263112177</v>
      </c>
      <c r="F608" s="66">
        <f t="shared" ca="1" si="19"/>
        <v>-4.3214315619613232E-2</v>
      </c>
    </row>
    <row r="609" spans="5:6" x14ac:dyDescent="0.25">
      <c r="E609" s="66">
        <f t="shared" ca="1" si="18"/>
        <v>0.46533939023263926</v>
      </c>
      <c r="F609" s="66">
        <f t="shared" ca="1" si="19"/>
        <v>-6.1511824128667675E-3</v>
      </c>
    </row>
    <row r="610" spans="5:6" x14ac:dyDescent="0.25">
      <c r="E610" s="66">
        <f t="shared" ca="1" si="18"/>
        <v>0.3790139537492615</v>
      </c>
      <c r="F610" s="66">
        <f t="shared" ca="1" si="19"/>
        <v>-2.1783946482258388E-2</v>
      </c>
    </row>
    <row r="611" spans="5:6" x14ac:dyDescent="0.25">
      <c r="E611" s="66">
        <f t="shared" ca="1" si="18"/>
        <v>0.97678706443000929</v>
      </c>
      <c r="F611" s="66">
        <f t="shared" ca="1" si="19"/>
        <v>0.1408203631714452</v>
      </c>
    </row>
    <row r="612" spans="5:6" x14ac:dyDescent="0.25">
      <c r="E612" s="66">
        <f t="shared" ca="1" si="18"/>
        <v>0.66609673694707761</v>
      </c>
      <c r="F612" s="66">
        <f t="shared" ca="1" si="19"/>
        <v>3.0346220296896216E-2</v>
      </c>
    </row>
    <row r="613" spans="5:6" x14ac:dyDescent="0.25">
      <c r="E613" s="66">
        <f t="shared" ca="1" si="18"/>
        <v>0.11453858629862812</v>
      </c>
      <c r="F613" s="66">
        <f t="shared" ca="1" si="19"/>
        <v>-8.5046520287520258E-2</v>
      </c>
    </row>
    <row r="614" spans="5:6" x14ac:dyDescent="0.25">
      <c r="E614" s="66">
        <f t="shared" ca="1" si="18"/>
        <v>0.22248795200199967</v>
      </c>
      <c r="F614" s="66">
        <f t="shared" ca="1" si="19"/>
        <v>-5.4010065557511089E-2</v>
      </c>
    </row>
    <row r="615" spans="5:6" x14ac:dyDescent="0.25">
      <c r="E615" s="66">
        <f t="shared" ca="1" si="18"/>
        <v>0.89896333828987929</v>
      </c>
      <c r="F615" s="66">
        <f t="shared" ca="1" si="19"/>
        <v>9.0203265686085873E-2</v>
      </c>
    </row>
    <row r="616" spans="5:6" x14ac:dyDescent="0.25">
      <c r="E616" s="66">
        <f t="shared" ca="1" si="18"/>
        <v>0.92087174171520803</v>
      </c>
      <c r="F616" s="66">
        <f t="shared" ca="1" si="19"/>
        <v>9.976991255206763E-2</v>
      </c>
    </row>
    <row r="617" spans="5:6" x14ac:dyDescent="0.25">
      <c r="E617" s="66">
        <f t="shared" ca="1" si="18"/>
        <v>0.55919710290930413</v>
      </c>
      <c r="F617" s="66">
        <f t="shared" ca="1" si="19"/>
        <v>1.0531216795442199E-2</v>
      </c>
    </row>
    <row r="618" spans="5:6" x14ac:dyDescent="0.25">
      <c r="E618" s="66">
        <f t="shared" ca="1" si="18"/>
        <v>0.11350789412606777</v>
      </c>
      <c r="F618" s="66">
        <f t="shared" ca="1" si="19"/>
        <v>-8.5424285385520327E-2</v>
      </c>
    </row>
    <row r="619" spans="5:6" x14ac:dyDescent="0.25">
      <c r="E619" s="66">
        <f t="shared" ca="1" si="18"/>
        <v>0.39676587627015747</v>
      </c>
      <c r="F619" s="66">
        <f t="shared" ca="1" si="19"/>
        <v>-1.8506909279204779E-2</v>
      </c>
    </row>
    <row r="620" spans="5:6" x14ac:dyDescent="0.25">
      <c r="E620" s="66">
        <f t="shared" ca="1" si="18"/>
        <v>0.69146770242396227</v>
      </c>
      <c r="F620" s="66">
        <f t="shared" ca="1" si="19"/>
        <v>3.5356391723756847E-2</v>
      </c>
    </row>
    <row r="621" spans="5:6" x14ac:dyDescent="0.25">
      <c r="E621" s="66">
        <f t="shared" ca="1" si="18"/>
        <v>0.31717167263990209</v>
      </c>
      <c r="F621" s="66">
        <f t="shared" ca="1" si="19"/>
        <v>-3.36315892617342E-2</v>
      </c>
    </row>
    <row r="622" spans="5:6" x14ac:dyDescent="0.25">
      <c r="E622" s="66">
        <f t="shared" ca="1" si="18"/>
        <v>0.95443801059681421</v>
      </c>
      <c r="F622" s="66">
        <f t="shared" ca="1" si="19"/>
        <v>0.11946556994292014</v>
      </c>
    </row>
    <row r="623" spans="5:6" x14ac:dyDescent="0.25">
      <c r="E623" s="66">
        <f t="shared" ca="1" si="18"/>
        <v>0.43085110852246911</v>
      </c>
      <c r="F623" s="66">
        <f t="shared" ca="1" si="19"/>
        <v>-1.2318346157027217E-2</v>
      </c>
    </row>
    <row r="624" spans="5:6" x14ac:dyDescent="0.25">
      <c r="E624" s="66">
        <f t="shared" ca="1" si="18"/>
        <v>0.4326964480313138</v>
      </c>
      <c r="F624" s="66">
        <f t="shared" ca="1" si="19"/>
        <v>-1.1986401813275201E-2</v>
      </c>
    </row>
    <row r="625" spans="5:6" x14ac:dyDescent="0.25">
      <c r="E625" s="66">
        <f t="shared" ca="1" si="18"/>
        <v>0.35009837319290449</v>
      </c>
      <c r="F625" s="66">
        <f t="shared" ca="1" si="19"/>
        <v>-2.7227492590239183E-2</v>
      </c>
    </row>
    <row r="626" spans="5:6" x14ac:dyDescent="0.25">
      <c r="E626" s="66">
        <f t="shared" ca="1" si="18"/>
        <v>0.80330375057402303</v>
      </c>
      <c r="F626" s="66">
        <f t="shared" ca="1" si="19"/>
        <v>6.0350235689934674E-2</v>
      </c>
    </row>
    <row r="627" spans="5:6" x14ac:dyDescent="0.25">
      <c r="E627" s="66">
        <f t="shared" ca="1" si="18"/>
        <v>0.82325070293059954</v>
      </c>
      <c r="F627" s="66">
        <f t="shared" ca="1" si="19"/>
        <v>6.5607102153339369E-2</v>
      </c>
    </row>
    <row r="628" spans="5:6" x14ac:dyDescent="0.25">
      <c r="E628" s="66">
        <f t="shared" ca="1" si="18"/>
        <v>0.65676471733788855</v>
      </c>
      <c r="F628" s="66">
        <f t="shared" ca="1" si="19"/>
        <v>2.8542321664282042E-2</v>
      </c>
    </row>
    <row r="629" spans="5:6" x14ac:dyDescent="0.25">
      <c r="E629" s="66">
        <f t="shared" ca="1" si="18"/>
        <v>0.65968513547763552</v>
      </c>
      <c r="F629" s="66">
        <f t="shared" ca="1" si="19"/>
        <v>2.9104795086526924E-2</v>
      </c>
    </row>
    <row r="630" spans="5:6" x14ac:dyDescent="0.25">
      <c r="E630" s="66">
        <f t="shared" ca="1" si="18"/>
        <v>0.57546851928758025</v>
      </c>
      <c r="F630" s="66">
        <f t="shared" ca="1" si="19"/>
        <v>1.3457243032042519E-2</v>
      </c>
    </row>
    <row r="631" spans="5:6" x14ac:dyDescent="0.25">
      <c r="E631" s="66">
        <f t="shared" ca="1" si="18"/>
        <v>0.49565762173021122</v>
      </c>
      <c r="F631" s="66">
        <f t="shared" ca="1" si="19"/>
        <v>-7.6968170727033098E-4</v>
      </c>
    </row>
    <row r="632" spans="5:6" x14ac:dyDescent="0.25">
      <c r="E632" s="66">
        <f t="shared" ca="1" si="18"/>
        <v>0.76520138797442394</v>
      </c>
      <c r="F632" s="66">
        <f t="shared" ca="1" si="19"/>
        <v>5.1133334461069081E-2</v>
      </c>
    </row>
    <row r="633" spans="5:6" x14ac:dyDescent="0.25">
      <c r="E633" s="66">
        <f t="shared" ca="1" si="18"/>
        <v>0.84596213733655079</v>
      </c>
      <c r="F633" s="66">
        <f t="shared" ca="1" si="19"/>
        <v>7.2073135368003291E-2</v>
      </c>
    </row>
    <row r="634" spans="5:6" x14ac:dyDescent="0.25">
      <c r="E634" s="66">
        <f t="shared" ca="1" si="18"/>
        <v>0.73374313307815187</v>
      </c>
      <c r="F634" s="66">
        <f t="shared" ca="1" si="19"/>
        <v>4.4135722231287172E-2</v>
      </c>
    </row>
    <row r="635" spans="5:6" x14ac:dyDescent="0.25">
      <c r="E635" s="66">
        <f t="shared" ca="1" si="18"/>
        <v>0.10228377248214049</v>
      </c>
      <c r="F635" s="66">
        <f t="shared" ca="1" si="19"/>
        <v>-8.9706780339929654E-2</v>
      </c>
    </row>
    <row r="636" spans="5:6" x14ac:dyDescent="0.25">
      <c r="E636" s="66">
        <f t="shared" ca="1" si="18"/>
        <v>0.45323001377258365</v>
      </c>
      <c r="F636" s="66">
        <f t="shared" ca="1" si="19"/>
        <v>-8.308845250376961E-3</v>
      </c>
    </row>
    <row r="637" spans="5:6" x14ac:dyDescent="0.25">
      <c r="E637" s="66">
        <f t="shared" ca="1" si="18"/>
        <v>0.16640875993387272</v>
      </c>
      <c r="F637" s="66">
        <f t="shared" ca="1" si="19"/>
        <v>-6.8480062007190021E-2</v>
      </c>
    </row>
    <row r="638" spans="5:6" x14ac:dyDescent="0.25">
      <c r="E638" s="66">
        <f t="shared" ca="1" si="18"/>
        <v>0.49423717185878702</v>
      </c>
      <c r="F638" s="66">
        <f t="shared" ca="1" si="19"/>
        <v>-1.0214702187700741E-3</v>
      </c>
    </row>
    <row r="639" spans="5:6" x14ac:dyDescent="0.25">
      <c r="E639" s="66">
        <f t="shared" ca="1" si="18"/>
        <v>0.35612197612351104</v>
      </c>
      <c r="F639" s="66">
        <f t="shared" ca="1" si="19"/>
        <v>-2.6081214473468742E-2</v>
      </c>
    </row>
    <row r="640" spans="5:6" x14ac:dyDescent="0.25">
      <c r="E640" s="66">
        <f t="shared" ca="1" si="18"/>
        <v>0.83028984720552412</v>
      </c>
      <c r="F640" s="66">
        <f t="shared" ca="1" si="19"/>
        <v>6.7550708317297661E-2</v>
      </c>
    </row>
    <row r="641" spans="5:6" x14ac:dyDescent="0.25">
      <c r="E641" s="66">
        <f t="shared" ca="1" si="18"/>
        <v>0.31159877542281122</v>
      </c>
      <c r="F641" s="66">
        <f t="shared" ca="1" si="19"/>
        <v>-3.4741828912980853E-2</v>
      </c>
    </row>
    <row r="642" spans="5:6" x14ac:dyDescent="0.25">
      <c r="E642" s="66">
        <f t="shared" ca="1" si="18"/>
        <v>0.80037030138736842</v>
      </c>
      <c r="F642" s="66">
        <f t="shared" ca="1" si="19"/>
        <v>5.9605188210464823E-2</v>
      </c>
    </row>
    <row r="643" spans="5:6" x14ac:dyDescent="0.25">
      <c r="E643" s="66">
        <f t="shared" ca="1" si="18"/>
        <v>0.63489762881732126</v>
      </c>
      <c r="F643" s="66">
        <f t="shared" ca="1" si="19"/>
        <v>2.4384802994574333E-2</v>
      </c>
    </row>
    <row r="644" spans="5:6" x14ac:dyDescent="0.25">
      <c r="E644" s="66">
        <f t="shared" ref="E644:E707" ca="1" si="20">RAND()</f>
        <v>0.42549884907705726</v>
      </c>
      <c r="F644" s="66">
        <f t="shared" ref="F644:F707" ca="1" si="21">_xlfn.NORM.S.INV(E644)/(SQRT(2)*$C$3)</f>
        <v>-1.3282688874457103E-2</v>
      </c>
    </row>
    <row r="645" spans="5:6" x14ac:dyDescent="0.25">
      <c r="E645" s="66">
        <f t="shared" ca="1" si="20"/>
        <v>0.5094632999186619</v>
      </c>
      <c r="F645" s="66">
        <f t="shared" ca="1" si="21"/>
        <v>1.6774835702548356E-3</v>
      </c>
    </row>
    <row r="646" spans="5:6" x14ac:dyDescent="0.25">
      <c r="E646" s="66">
        <f t="shared" ca="1" si="20"/>
        <v>0.66416826075503255</v>
      </c>
      <c r="F646" s="66">
        <f t="shared" ca="1" si="21"/>
        <v>2.9971858387008145E-2</v>
      </c>
    </row>
    <row r="647" spans="5:6" x14ac:dyDescent="0.25">
      <c r="E647" s="66">
        <f t="shared" ca="1" si="20"/>
        <v>0.94793403200020654</v>
      </c>
      <c r="F647" s="66">
        <f t="shared" ca="1" si="21"/>
        <v>0.11491501549282548</v>
      </c>
    </row>
    <row r="648" spans="5:6" x14ac:dyDescent="0.25">
      <c r="E648" s="66">
        <f t="shared" ca="1" si="20"/>
        <v>0.97489095333984555</v>
      </c>
      <c r="F648" s="66">
        <f t="shared" ca="1" si="21"/>
        <v>0.13845869120239496</v>
      </c>
    </row>
    <row r="649" spans="5:6" x14ac:dyDescent="0.25">
      <c r="E649" s="66">
        <f t="shared" ca="1" si="20"/>
        <v>0.75467511508130125</v>
      </c>
      <c r="F649" s="66">
        <f t="shared" ca="1" si="21"/>
        <v>4.8739154069065815E-2</v>
      </c>
    </row>
    <row r="650" spans="5:6" x14ac:dyDescent="0.25">
      <c r="E650" s="66">
        <f t="shared" ca="1" si="20"/>
        <v>0.28689581234723038</v>
      </c>
      <c r="F650" s="66">
        <f t="shared" ca="1" si="21"/>
        <v>-3.9773072496160154E-2</v>
      </c>
    </row>
    <row r="651" spans="5:6" x14ac:dyDescent="0.25">
      <c r="E651" s="66">
        <f t="shared" ca="1" si="20"/>
        <v>0.84729919054633174</v>
      </c>
      <c r="F651" s="66">
        <f t="shared" ca="1" si="21"/>
        <v>7.2472686012415757E-2</v>
      </c>
    </row>
    <row r="652" spans="5:6" x14ac:dyDescent="0.25">
      <c r="E652" s="66">
        <f t="shared" ca="1" si="20"/>
        <v>0.34012281597794058</v>
      </c>
      <c r="F652" s="66">
        <f t="shared" ca="1" si="21"/>
        <v>-2.9141847919805692E-2</v>
      </c>
    </row>
    <row r="653" spans="5:6" x14ac:dyDescent="0.25">
      <c r="E653" s="66">
        <f t="shared" ca="1" si="20"/>
        <v>0.24445545898397891</v>
      </c>
      <c r="F653" s="66">
        <f t="shared" ca="1" si="21"/>
        <v>-4.8934763117782006E-2</v>
      </c>
    </row>
    <row r="654" spans="5:6" x14ac:dyDescent="0.25">
      <c r="E654" s="66">
        <f t="shared" ca="1" si="20"/>
        <v>0.92411042859923542</v>
      </c>
      <c r="F654" s="66">
        <f t="shared" ca="1" si="21"/>
        <v>0.10134787706466442</v>
      </c>
    </row>
    <row r="655" spans="5:6" x14ac:dyDescent="0.25">
      <c r="E655" s="66">
        <f t="shared" ca="1" si="20"/>
        <v>0.83457074175688006</v>
      </c>
      <c r="F655" s="66">
        <f t="shared" ca="1" si="21"/>
        <v>6.8758078804357123E-2</v>
      </c>
    </row>
    <row r="656" spans="5:6" x14ac:dyDescent="0.25">
      <c r="E656" s="66">
        <f t="shared" ca="1" si="20"/>
        <v>0.68890642047989215</v>
      </c>
      <c r="F656" s="66">
        <f t="shared" ca="1" si="21"/>
        <v>3.484289524364572E-2</v>
      </c>
    </row>
    <row r="657" spans="5:6" x14ac:dyDescent="0.25">
      <c r="E657" s="66">
        <f t="shared" ca="1" si="20"/>
        <v>0.66614680842510254</v>
      </c>
      <c r="F657" s="66">
        <f t="shared" ca="1" si="21"/>
        <v>3.0355951623588003E-2</v>
      </c>
    </row>
    <row r="658" spans="5:6" x14ac:dyDescent="0.25">
      <c r="E658" s="66">
        <f t="shared" ca="1" si="20"/>
        <v>0.7463884578754828</v>
      </c>
      <c r="F658" s="66">
        <f t="shared" ca="1" si="21"/>
        <v>4.689304566120029E-2</v>
      </c>
    </row>
    <row r="659" spans="5:6" x14ac:dyDescent="0.25">
      <c r="E659" s="66">
        <f t="shared" ca="1" si="20"/>
        <v>0.214016527263859</v>
      </c>
      <c r="F659" s="66">
        <f t="shared" ca="1" si="21"/>
        <v>-5.6042596618328208E-2</v>
      </c>
    </row>
    <row r="660" spans="5:6" x14ac:dyDescent="0.25">
      <c r="E660" s="66">
        <f t="shared" ca="1" si="20"/>
        <v>2.2818074364384211E-2</v>
      </c>
      <c r="F660" s="66">
        <f t="shared" ca="1" si="21"/>
        <v>-0.14133248544410199</v>
      </c>
    </row>
    <row r="661" spans="5:6" x14ac:dyDescent="0.25">
      <c r="E661" s="66">
        <f t="shared" ca="1" si="20"/>
        <v>0.86269780097126303</v>
      </c>
      <c r="F661" s="66">
        <f t="shared" ca="1" si="21"/>
        <v>7.7252863294571275E-2</v>
      </c>
    </row>
    <row r="662" spans="5:6" x14ac:dyDescent="0.25">
      <c r="E662" s="66">
        <f t="shared" ca="1" si="20"/>
        <v>0.96328197113756486</v>
      </c>
      <c r="F662" s="66">
        <f t="shared" ca="1" si="21"/>
        <v>0.12657996758384971</v>
      </c>
    </row>
    <row r="663" spans="5:6" x14ac:dyDescent="0.25">
      <c r="E663" s="66">
        <f t="shared" ca="1" si="20"/>
        <v>0.99441287375696219</v>
      </c>
      <c r="F663" s="66">
        <f t="shared" ca="1" si="21"/>
        <v>0.17940725891524678</v>
      </c>
    </row>
    <row r="664" spans="5:6" x14ac:dyDescent="0.25">
      <c r="E664" s="66">
        <f t="shared" ca="1" si="20"/>
        <v>0.81679134683591026</v>
      </c>
      <c r="F664" s="66">
        <f t="shared" ca="1" si="21"/>
        <v>6.3866211162220257E-2</v>
      </c>
    </row>
    <row r="665" spans="5:6" x14ac:dyDescent="0.25">
      <c r="E665" s="66">
        <f t="shared" ca="1" si="20"/>
        <v>0.60419991919841254</v>
      </c>
      <c r="F665" s="66">
        <f t="shared" ca="1" si="21"/>
        <v>1.8684115028393681E-2</v>
      </c>
    </row>
    <row r="666" spans="5:6" x14ac:dyDescent="0.25">
      <c r="E666" s="66">
        <f t="shared" ca="1" si="20"/>
        <v>0.79238364354256186</v>
      </c>
      <c r="F666" s="66">
        <f t="shared" ca="1" si="21"/>
        <v>5.7609390041848195E-2</v>
      </c>
    </row>
    <row r="667" spans="5:6" x14ac:dyDescent="0.25">
      <c r="E667" s="66">
        <f t="shared" ca="1" si="20"/>
        <v>0.92613945605980286</v>
      </c>
      <c r="F667" s="66">
        <f t="shared" ca="1" si="21"/>
        <v>0.10236276465448187</v>
      </c>
    </row>
    <row r="668" spans="5:6" x14ac:dyDescent="0.25">
      <c r="E668" s="66">
        <f t="shared" ca="1" si="20"/>
        <v>0.62765218411613299</v>
      </c>
      <c r="F668" s="66">
        <f t="shared" ca="1" si="21"/>
        <v>2.3026329225494021E-2</v>
      </c>
    </row>
    <row r="669" spans="5:6" x14ac:dyDescent="0.25">
      <c r="E669" s="66">
        <f t="shared" ca="1" si="20"/>
        <v>0.25892484644173408</v>
      </c>
      <c r="F669" s="66">
        <f t="shared" ca="1" si="21"/>
        <v>-4.5726020933039457E-2</v>
      </c>
    </row>
    <row r="670" spans="5:6" x14ac:dyDescent="0.25">
      <c r="E670" s="66">
        <f t="shared" ca="1" si="20"/>
        <v>0.88499419408063129</v>
      </c>
      <c r="F670" s="66">
        <f t="shared" ca="1" si="21"/>
        <v>8.4876073803768812E-2</v>
      </c>
    </row>
    <row r="671" spans="5:6" x14ac:dyDescent="0.25">
      <c r="E671" s="66">
        <f t="shared" ca="1" si="20"/>
        <v>0.74224664676833518</v>
      </c>
      <c r="F671" s="66">
        <f t="shared" ca="1" si="21"/>
        <v>4.5982250760795304E-2</v>
      </c>
    </row>
    <row r="672" spans="5:6" x14ac:dyDescent="0.25">
      <c r="E672" s="66">
        <f t="shared" ca="1" si="20"/>
        <v>0.81542155666921845</v>
      </c>
      <c r="F672" s="66">
        <f t="shared" ca="1" si="21"/>
        <v>6.3501990691200522E-2</v>
      </c>
    </row>
    <row r="673" spans="5:6" x14ac:dyDescent="0.25">
      <c r="E673" s="66">
        <f t="shared" ca="1" si="20"/>
        <v>0.64667858687032997</v>
      </c>
      <c r="F673" s="66">
        <f t="shared" ca="1" si="21"/>
        <v>2.6613284645344338E-2</v>
      </c>
    </row>
    <row r="674" spans="5:6" x14ac:dyDescent="0.25">
      <c r="E674" s="66">
        <f t="shared" ca="1" si="20"/>
        <v>0.78886442377054311</v>
      </c>
      <c r="F674" s="66">
        <f t="shared" ca="1" si="21"/>
        <v>5.6744418648101806E-2</v>
      </c>
    </row>
    <row r="675" spans="5:6" x14ac:dyDescent="0.25">
      <c r="E675" s="66">
        <f t="shared" ca="1" si="20"/>
        <v>0.68297539036901289</v>
      </c>
      <c r="F675" s="66">
        <f t="shared" ca="1" si="21"/>
        <v>3.3660779885566525E-2</v>
      </c>
    </row>
    <row r="676" spans="5:6" x14ac:dyDescent="0.25">
      <c r="E676" s="66">
        <f t="shared" ca="1" si="20"/>
        <v>0.91230466759971374</v>
      </c>
      <c r="F676" s="66">
        <f t="shared" ca="1" si="21"/>
        <v>9.5818937613735625E-2</v>
      </c>
    </row>
    <row r="677" spans="5:6" x14ac:dyDescent="0.25">
      <c r="E677" s="66">
        <f t="shared" ca="1" si="20"/>
        <v>0.14160322944161363</v>
      </c>
      <c r="F677" s="66">
        <f t="shared" ca="1" si="21"/>
        <v>-7.5882748312712578E-2</v>
      </c>
    </row>
    <row r="678" spans="5:6" x14ac:dyDescent="0.25">
      <c r="E678" s="66">
        <f t="shared" ca="1" si="20"/>
        <v>0.54296828346613324</v>
      </c>
      <c r="F678" s="66">
        <f t="shared" ca="1" si="21"/>
        <v>7.6307147735074892E-3</v>
      </c>
    </row>
    <row r="679" spans="5:6" x14ac:dyDescent="0.25">
      <c r="E679" s="66">
        <f t="shared" ca="1" si="20"/>
        <v>0.13209101039125914</v>
      </c>
      <c r="F679" s="66">
        <f t="shared" ca="1" si="21"/>
        <v>-7.8952794384131691E-2</v>
      </c>
    </row>
    <row r="680" spans="5:6" x14ac:dyDescent="0.25">
      <c r="E680" s="66">
        <f t="shared" ca="1" si="20"/>
        <v>0.5613764598098413</v>
      </c>
      <c r="F680" s="66">
        <f t="shared" ca="1" si="21"/>
        <v>1.0921968442522797E-2</v>
      </c>
    </row>
    <row r="681" spans="5:6" x14ac:dyDescent="0.25">
      <c r="E681" s="66">
        <f t="shared" ca="1" si="20"/>
        <v>4.2851991765864517E-2</v>
      </c>
      <c r="F681" s="66">
        <f t="shared" ca="1" si="21"/>
        <v>-0.12151687107027759</v>
      </c>
    </row>
    <row r="682" spans="5:6" x14ac:dyDescent="0.25">
      <c r="E682" s="66">
        <f t="shared" ca="1" si="20"/>
        <v>0.90656539005161629</v>
      </c>
      <c r="F682" s="66">
        <f t="shared" ca="1" si="21"/>
        <v>9.3330852036480533E-2</v>
      </c>
    </row>
    <row r="683" spans="5:6" x14ac:dyDescent="0.25">
      <c r="E683" s="66">
        <f t="shared" ca="1" si="20"/>
        <v>0.65467205818790553</v>
      </c>
      <c r="F683" s="66">
        <f t="shared" ca="1" si="21"/>
        <v>2.8140384782019107E-2</v>
      </c>
    </row>
    <row r="684" spans="5:6" x14ac:dyDescent="0.25">
      <c r="E684" s="66">
        <f t="shared" ca="1" si="20"/>
        <v>0.94945072815838338</v>
      </c>
      <c r="F684" s="66">
        <f t="shared" ca="1" si="21"/>
        <v>0.11593376801771793</v>
      </c>
    </row>
    <row r="685" spans="5:6" x14ac:dyDescent="0.25">
      <c r="E685" s="66">
        <f t="shared" ca="1" si="20"/>
        <v>0.39176524605917151</v>
      </c>
      <c r="F685" s="66">
        <f t="shared" ca="1" si="21"/>
        <v>-1.9425717767650261E-2</v>
      </c>
    </row>
    <row r="686" spans="5:6" x14ac:dyDescent="0.25">
      <c r="E686" s="66">
        <f t="shared" ca="1" si="20"/>
        <v>0.76986123220428015</v>
      </c>
      <c r="F686" s="66">
        <f t="shared" ca="1" si="21"/>
        <v>5.2212052260418501E-2</v>
      </c>
    </row>
    <row r="687" spans="5:6" x14ac:dyDescent="0.25">
      <c r="E687" s="66">
        <f t="shared" ca="1" si="20"/>
        <v>0.42227501823633229</v>
      </c>
      <c r="F687" s="66">
        <f t="shared" ca="1" si="21"/>
        <v>-1.3864725138204205E-2</v>
      </c>
    </row>
    <row r="688" spans="5:6" x14ac:dyDescent="0.25">
      <c r="E688" s="66">
        <f t="shared" ca="1" si="20"/>
        <v>0.99222670355890397</v>
      </c>
      <c r="F688" s="66">
        <f t="shared" ca="1" si="21"/>
        <v>0.17107665644300202</v>
      </c>
    </row>
    <row r="689" spans="5:6" x14ac:dyDescent="0.25">
      <c r="E689" s="66">
        <f t="shared" ca="1" si="20"/>
        <v>0.26657993841601013</v>
      </c>
      <c r="F689" s="66">
        <f t="shared" ca="1" si="21"/>
        <v>-4.4066165489894865E-2</v>
      </c>
    </row>
    <row r="690" spans="5:6" x14ac:dyDescent="0.25">
      <c r="E690" s="66">
        <f t="shared" ca="1" si="20"/>
        <v>0.67521372568431892</v>
      </c>
      <c r="F690" s="66">
        <f t="shared" ca="1" si="21"/>
        <v>3.212782748622816E-2</v>
      </c>
    </row>
    <row r="691" spans="5:6" x14ac:dyDescent="0.25">
      <c r="E691" s="66">
        <f t="shared" ca="1" si="20"/>
        <v>0.64814365374701155</v>
      </c>
      <c r="F691" s="66">
        <f t="shared" ca="1" si="21"/>
        <v>2.6892227676556423E-2</v>
      </c>
    </row>
    <row r="692" spans="5:6" x14ac:dyDescent="0.25">
      <c r="E692" s="66">
        <f t="shared" ca="1" si="20"/>
        <v>0.9105524604081433</v>
      </c>
      <c r="F692" s="66">
        <f t="shared" ca="1" si="21"/>
        <v>9.5046809391121104E-2</v>
      </c>
    </row>
    <row r="693" spans="5:6" x14ac:dyDescent="0.25">
      <c r="E693" s="66">
        <f t="shared" ca="1" si="20"/>
        <v>0.75928253137324964</v>
      </c>
      <c r="F693" s="66">
        <f t="shared" ca="1" si="21"/>
        <v>4.9780071725612454E-2</v>
      </c>
    </row>
    <row r="694" spans="5:6" x14ac:dyDescent="0.25">
      <c r="E694" s="66">
        <f t="shared" ca="1" si="20"/>
        <v>0.26595019499513883</v>
      </c>
      <c r="F694" s="66">
        <f t="shared" ca="1" si="21"/>
        <v>-4.4201787706384457E-2</v>
      </c>
    </row>
    <row r="695" spans="5:6" x14ac:dyDescent="0.25">
      <c r="E695" s="66">
        <f t="shared" ca="1" si="20"/>
        <v>0.81259805807752494</v>
      </c>
      <c r="F695" s="66">
        <f t="shared" ca="1" si="21"/>
        <v>6.2756499751828954E-2</v>
      </c>
    </row>
    <row r="696" spans="5:6" x14ac:dyDescent="0.25">
      <c r="E696" s="66">
        <f t="shared" ca="1" si="20"/>
        <v>0.49604855670292214</v>
      </c>
      <c r="F696" s="66">
        <f t="shared" ca="1" si="21"/>
        <v>-7.0038654096981365E-4</v>
      </c>
    </row>
    <row r="697" spans="5:6" x14ac:dyDescent="0.25">
      <c r="E697" s="66">
        <f t="shared" ca="1" si="20"/>
        <v>0.57788696579328191</v>
      </c>
      <c r="F697" s="66">
        <f t="shared" ca="1" si="21"/>
        <v>1.3893994499151454E-2</v>
      </c>
    </row>
    <row r="698" spans="5:6" x14ac:dyDescent="0.25">
      <c r="E698" s="66">
        <f t="shared" ca="1" si="20"/>
        <v>0.6389995917887078</v>
      </c>
      <c r="F698" s="66">
        <f t="shared" ca="1" si="21"/>
        <v>2.5157871018286124E-2</v>
      </c>
    </row>
    <row r="699" spans="5:6" x14ac:dyDescent="0.25">
      <c r="E699" s="66">
        <f t="shared" ca="1" si="20"/>
        <v>0.1750507672176721</v>
      </c>
      <c r="F699" s="66">
        <f t="shared" ca="1" si="21"/>
        <v>-6.6071517792638812E-2</v>
      </c>
    </row>
    <row r="700" spans="5:6" x14ac:dyDescent="0.25">
      <c r="E700" s="66">
        <f t="shared" ca="1" si="20"/>
        <v>0.10266114234770363</v>
      </c>
      <c r="F700" s="66">
        <f t="shared" ca="1" si="21"/>
        <v>-8.9557414767003768E-2</v>
      </c>
    </row>
    <row r="701" spans="5:6" x14ac:dyDescent="0.25">
      <c r="E701" s="66">
        <f t="shared" ca="1" si="20"/>
        <v>1.3735017082916356E-2</v>
      </c>
      <c r="F701" s="66">
        <f t="shared" ca="1" si="21"/>
        <v>-0.15590098731125265</v>
      </c>
    </row>
    <row r="702" spans="5:6" x14ac:dyDescent="0.25">
      <c r="E702" s="66">
        <f t="shared" ca="1" si="20"/>
        <v>0.21945571229729821</v>
      </c>
      <c r="F702" s="66">
        <f t="shared" ca="1" si="21"/>
        <v>-5.4732380620514783E-2</v>
      </c>
    </row>
    <row r="703" spans="5:6" x14ac:dyDescent="0.25">
      <c r="E703" s="66">
        <f t="shared" ca="1" si="20"/>
        <v>0.14884056142621893</v>
      </c>
      <c r="F703" s="66">
        <f t="shared" ca="1" si="21"/>
        <v>-7.3639444510479851E-2</v>
      </c>
    </row>
    <row r="704" spans="5:6" x14ac:dyDescent="0.25">
      <c r="E704" s="66">
        <f t="shared" ca="1" si="20"/>
        <v>0.32477193125063664</v>
      </c>
      <c r="F704" s="66">
        <f t="shared" ca="1" si="21"/>
        <v>-3.2130646184546585E-2</v>
      </c>
    </row>
    <row r="705" spans="5:6" x14ac:dyDescent="0.25">
      <c r="E705" s="66">
        <f t="shared" ca="1" si="20"/>
        <v>0.75298586964860503</v>
      </c>
      <c r="F705" s="66">
        <f t="shared" ca="1" si="21"/>
        <v>4.8360158462185193E-2</v>
      </c>
    </row>
    <row r="706" spans="5:6" x14ac:dyDescent="0.25">
      <c r="E706" s="66">
        <f t="shared" ca="1" si="20"/>
        <v>0.19777103519066452</v>
      </c>
      <c r="F706" s="66">
        <f t="shared" ca="1" si="21"/>
        <v>-6.007648398097315E-2</v>
      </c>
    </row>
    <row r="707" spans="5:6" x14ac:dyDescent="0.25">
      <c r="E707" s="66">
        <f t="shared" ca="1" si="20"/>
        <v>9.9598889654462619E-2</v>
      </c>
      <c r="F707" s="66">
        <f t="shared" ca="1" si="21"/>
        <v>-9.0781230378406075E-2</v>
      </c>
    </row>
    <row r="708" spans="5:6" x14ac:dyDescent="0.25">
      <c r="E708" s="66">
        <f t="shared" ref="E708:E771" ca="1" si="22">RAND()</f>
        <v>0.511645565455217</v>
      </c>
      <c r="F708" s="66">
        <f t="shared" ref="F708:F771" ca="1" si="23">_xlfn.NORM.S.INV(E708)/(SQRT(2)*$C$3)</f>
        <v>2.064415968061774E-3</v>
      </c>
    </row>
    <row r="709" spans="5:6" x14ac:dyDescent="0.25">
      <c r="E709" s="66">
        <f t="shared" ca="1" si="22"/>
        <v>0.84502598790901451</v>
      </c>
      <c r="F709" s="66">
        <f t="shared" ca="1" si="23"/>
        <v>7.1794750617524689E-2</v>
      </c>
    </row>
    <row r="710" spans="5:6" x14ac:dyDescent="0.25">
      <c r="E710" s="66">
        <f t="shared" ca="1" si="22"/>
        <v>0.14277008469799857</v>
      </c>
      <c r="F710" s="66">
        <f t="shared" ca="1" si="23"/>
        <v>-7.5515922826420417E-2</v>
      </c>
    </row>
    <row r="711" spans="5:6" x14ac:dyDescent="0.25">
      <c r="E711" s="66">
        <f t="shared" ca="1" si="22"/>
        <v>0.9200877736213986</v>
      </c>
      <c r="F711" s="66">
        <f t="shared" ca="1" si="23"/>
        <v>9.939532826182991E-2</v>
      </c>
    </row>
    <row r="712" spans="5:6" x14ac:dyDescent="0.25">
      <c r="E712" s="66">
        <f t="shared" ca="1" si="22"/>
        <v>0.11352198764127464</v>
      </c>
      <c r="F712" s="66">
        <f t="shared" ca="1" si="23"/>
        <v>-8.5419103436653585E-2</v>
      </c>
    </row>
    <row r="713" spans="5:6" x14ac:dyDescent="0.25">
      <c r="E713" s="66">
        <f t="shared" ca="1" si="22"/>
        <v>0.68340717648369109</v>
      </c>
      <c r="F713" s="66">
        <f t="shared" ca="1" si="23"/>
        <v>3.3746518547508361E-2</v>
      </c>
    </row>
    <row r="714" spans="5:6" x14ac:dyDescent="0.25">
      <c r="E714" s="66">
        <f t="shared" ca="1" si="22"/>
        <v>0.37740312290896794</v>
      </c>
      <c r="F714" s="66">
        <f t="shared" ca="1" si="23"/>
        <v>-2.2083530465271017E-2</v>
      </c>
    </row>
    <row r="715" spans="5:6" x14ac:dyDescent="0.25">
      <c r="E715" s="66">
        <f t="shared" ca="1" si="22"/>
        <v>0.95502958217910772</v>
      </c>
      <c r="F715" s="66">
        <f t="shared" ca="1" si="23"/>
        <v>0.11990479583728621</v>
      </c>
    </row>
    <row r="716" spans="5:6" x14ac:dyDescent="0.25">
      <c r="E716" s="66">
        <f t="shared" ca="1" si="22"/>
        <v>0.31594596300467892</v>
      </c>
      <c r="F716" s="66">
        <f t="shared" ca="1" si="23"/>
        <v>-3.3875056931985829E-2</v>
      </c>
    </row>
    <row r="717" spans="5:6" x14ac:dyDescent="0.25">
      <c r="E717" s="66">
        <f t="shared" ca="1" si="22"/>
        <v>0.97685228382488654</v>
      </c>
      <c r="F717" s="66">
        <f t="shared" ca="1" si="23"/>
        <v>0.14090444228784518</v>
      </c>
    </row>
    <row r="718" spans="5:6" x14ac:dyDescent="0.25">
      <c r="E718" s="66">
        <f t="shared" ca="1" si="22"/>
        <v>0.6602202157256678</v>
      </c>
      <c r="F718" s="66">
        <f t="shared" ca="1" si="23"/>
        <v>2.9208050571624407E-2</v>
      </c>
    </row>
    <row r="719" spans="5:6" x14ac:dyDescent="0.25">
      <c r="E719" s="66">
        <f t="shared" ca="1" si="22"/>
        <v>0.9848206007859005</v>
      </c>
      <c r="F719" s="66">
        <f t="shared" ca="1" si="23"/>
        <v>0.15311530148069663</v>
      </c>
    </row>
    <row r="720" spans="5:6" x14ac:dyDescent="0.25">
      <c r="E720" s="66">
        <f t="shared" ca="1" si="22"/>
        <v>0.8023532666912796</v>
      </c>
      <c r="F720" s="66">
        <f t="shared" ca="1" si="23"/>
        <v>6.0108098021259056E-2</v>
      </c>
    </row>
    <row r="721" spans="5:6" x14ac:dyDescent="0.25">
      <c r="E721" s="66">
        <f t="shared" ca="1" si="22"/>
        <v>0.80612952128689341</v>
      </c>
      <c r="F721" s="66">
        <f t="shared" ca="1" si="23"/>
        <v>6.1074325567660154E-2</v>
      </c>
    </row>
    <row r="722" spans="5:6" x14ac:dyDescent="0.25">
      <c r="E722" s="66">
        <f t="shared" ca="1" si="22"/>
        <v>0.82937473065895073</v>
      </c>
      <c r="F722" s="66">
        <f t="shared" ca="1" si="23"/>
        <v>6.7295158715696704E-2</v>
      </c>
    </row>
    <row r="723" spans="5:6" x14ac:dyDescent="0.25">
      <c r="E723" s="66">
        <f t="shared" ca="1" si="22"/>
        <v>0.62338654244310188</v>
      </c>
      <c r="F723" s="66">
        <f t="shared" ca="1" si="23"/>
        <v>2.2230537829056225E-2</v>
      </c>
    </row>
    <row r="724" spans="5:6" x14ac:dyDescent="0.25">
      <c r="E724" s="66">
        <f t="shared" ca="1" si="22"/>
        <v>0.18610681688840625</v>
      </c>
      <c r="F724" s="66">
        <f t="shared" ca="1" si="23"/>
        <v>-6.3097582059699162E-2</v>
      </c>
    </row>
    <row r="725" spans="5:6" x14ac:dyDescent="0.25">
      <c r="E725" s="66">
        <f t="shared" ca="1" si="22"/>
        <v>0.67994539195276649</v>
      </c>
      <c r="F725" s="66">
        <f t="shared" ca="1" si="23"/>
        <v>3.3060501936530824E-2</v>
      </c>
    </row>
    <row r="726" spans="5:6" x14ac:dyDescent="0.25">
      <c r="E726" s="66">
        <f t="shared" ca="1" si="22"/>
        <v>2.3286125651485579E-2</v>
      </c>
      <c r="F726" s="66">
        <f t="shared" ca="1" si="23"/>
        <v>-0.14072624493205979</v>
      </c>
    </row>
    <row r="727" spans="5:6" x14ac:dyDescent="0.25">
      <c r="E727" s="66">
        <f t="shared" ca="1" si="22"/>
        <v>0.10780479241841667</v>
      </c>
      <c r="F727" s="66">
        <f t="shared" ca="1" si="23"/>
        <v>-8.7560128263826267E-2</v>
      </c>
    </row>
    <row r="728" spans="5:6" x14ac:dyDescent="0.25">
      <c r="E728" s="66">
        <f t="shared" ca="1" si="22"/>
        <v>8.634199372728979E-2</v>
      </c>
      <c r="F728" s="66">
        <f t="shared" ca="1" si="23"/>
        <v>-9.6423214981293914E-2</v>
      </c>
    </row>
    <row r="729" spans="5:6" x14ac:dyDescent="0.25">
      <c r="E729" s="66">
        <f t="shared" ca="1" si="22"/>
        <v>0.48984888171377072</v>
      </c>
      <c r="F729" s="66">
        <f t="shared" ca="1" si="23"/>
        <v>-1.7994330672495987E-3</v>
      </c>
    </row>
    <row r="730" spans="5:6" x14ac:dyDescent="0.25">
      <c r="E730" s="66">
        <f t="shared" ca="1" si="22"/>
        <v>0.26795722335552608</v>
      </c>
      <c r="F730" s="66">
        <f t="shared" ca="1" si="23"/>
        <v>-4.3770115001730905E-2</v>
      </c>
    </row>
    <row r="731" spans="5:6" x14ac:dyDescent="0.25">
      <c r="E731" s="66">
        <f t="shared" ca="1" si="22"/>
        <v>0.78019812931611909</v>
      </c>
      <c r="F731" s="66">
        <f t="shared" ca="1" si="23"/>
        <v>5.464963368883094E-2</v>
      </c>
    </row>
    <row r="732" spans="5:6" x14ac:dyDescent="0.25">
      <c r="E732" s="66">
        <f t="shared" ca="1" si="22"/>
        <v>8.5537544427892742E-2</v>
      </c>
      <c r="F732" s="66">
        <f t="shared" ca="1" si="23"/>
        <v>-9.6785771237894044E-2</v>
      </c>
    </row>
    <row r="733" spans="5:6" x14ac:dyDescent="0.25">
      <c r="E733" s="66">
        <f t="shared" ca="1" si="22"/>
        <v>0.39262181369121985</v>
      </c>
      <c r="F733" s="66">
        <f t="shared" ca="1" si="23"/>
        <v>-1.9268104617080634E-2</v>
      </c>
    </row>
    <row r="734" spans="5:6" x14ac:dyDescent="0.25">
      <c r="E734" s="66">
        <f t="shared" ca="1" si="22"/>
        <v>0.99585602321791711</v>
      </c>
      <c r="F734" s="66">
        <f t="shared" ca="1" si="23"/>
        <v>0.18668384874328295</v>
      </c>
    </row>
    <row r="735" spans="5:6" x14ac:dyDescent="0.25">
      <c r="E735" s="66">
        <f t="shared" ca="1" si="22"/>
        <v>0.25473372831362884</v>
      </c>
      <c r="F735" s="66">
        <f t="shared" ca="1" si="23"/>
        <v>-4.6645510981325779E-2</v>
      </c>
    </row>
    <row r="736" spans="5:6" x14ac:dyDescent="0.25">
      <c r="E736" s="66">
        <f t="shared" ca="1" si="22"/>
        <v>0.53320955129145697</v>
      </c>
      <c r="F736" s="66">
        <f t="shared" ca="1" si="23"/>
        <v>5.8930544235165031E-3</v>
      </c>
    </row>
    <row r="737" spans="5:6" x14ac:dyDescent="0.25">
      <c r="E737" s="66">
        <f t="shared" ca="1" si="22"/>
        <v>0.77270905226007103</v>
      </c>
      <c r="F737" s="66">
        <f t="shared" ca="1" si="23"/>
        <v>5.2877316940999938E-2</v>
      </c>
    </row>
    <row r="738" spans="5:6" x14ac:dyDescent="0.25">
      <c r="E738" s="66">
        <f t="shared" ca="1" si="22"/>
        <v>0.18787904713616832</v>
      </c>
      <c r="F738" s="66">
        <f t="shared" ca="1" si="23"/>
        <v>-6.2631217537211653E-2</v>
      </c>
    </row>
    <row r="739" spans="5:6" x14ac:dyDescent="0.25">
      <c r="E739" s="66">
        <f t="shared" ca="1" si="22"/>
        <v>0.11015822568591604</v>
      </c>
      <c r="F739" s="66">
        <f t="shared" ca="1" si="23"/>
        <v>-8.6669165088394701E-2</v>
      </c>
    </row>
    <row r="740" spans="5:6" x14ac:dyDescent="0.25">
      <c r="E740" s="66">
        <f t="shared" ca="1" si="22"/>
        <v>0.81171220965336743</v>
      </c>
      <c r="F740" s="66">
        <f t="shared" ca="1" si="23"/>
        <v>6.2524042542792271E-2</v>
      </c>
    </row>
    <row r="741" spans="5:6" x14ac:dyDescent="0.25">
      <c r="E741" s="66">
        <f t="shared" ca="1" si="22"/>
        <v>0.72730873822511188</v>
      </c>
      <c r="F741" s="66">
        <f t="shared" ca="1" si="23"/>
        <v>4.2758302790797384E-2</v>
      </c>
    </row>
    <row r="742" spans="5:6" x14ac:dyDescent="0.25">
      <c r="E742" s="66">
        <f t="shared" ca="1" si="22"/>
        <v>0.56147023885305214</v>
      </c>
      <c r="F742" s="66">
        <f t="shared" ca="1" si="23"/>
        <v>1.0938790123394691E-2</v>
      </c>
    </row>
    <row r="743" spans="5:6" x14ac:dyDescent="0.25">
      <c r="E743" s="66">
        <f t="shared" ca="1" si="22"/>
        <v>0.38934338544909197</v>
      </c>
      <c r="F743" s="66">
        <f t="shared" ca="1" si="23"/>
        <v>-1.987187894871089E-2</v>
      </c>
    </row>
    <row r="744" spans="5:6" x14ac:dyDescent="0.25">
      <c r="E744" s="66">
        <f t="shared" ca="1" si="22"/>
        <v>0.23871836088136833</v>
      </c>
      <c r="F744" s="66">
        <f t="shared" ca="1" si="23"/>
        <v>-5.0235078679796E-2</v>
      </c>
    </row>
    <row r="745" spans="5:6" x14ac:dyDescent="0.25">
      <c r="E745" s="66">
        <f t="shared" ca="1" si="22"/>
        <v>0.86354221743074244</v>
      </c>
      <c r="F745" s="66">
        <f t="shared" ca="1" si="23"/>
        <v>7.7525279857420124E-2</v>
      </c>
    </row>
    <row r="746" spans="5:6" x14ac:dyDescent="0.25">
      <c r="E746" s="66">
        <f t="shared" ca="1" si="22"/>
        <v>0.17430598258478147</v>
      </c>
      <c r="F746" s="66">
        <f t="shared" ca="1" si="23"/>
        <v>-6.6276059523384154E-2</v>
      </c>
    </row>
    <row r="747" spans="5:6" x14ac:dyDescent="0.25">
      <c r="E747" s="66">
        <f t="shared" ca="1" si="22"/>
        <v>0.41368491272866459</v>
      </c>
      <c r="F747" s="66">
        <f t="shared" ca="1" si="23"/>
        <v>-1.5420308299278684E-2</v>
      </c>
    </row>
    <row r="748" spans="5:6" x14ac:dyDescent="0.25">
      <c r="E748" s="66">
        <f t="shared" ca="1" si="22"/>
        <v>0.40646863177113102</v>
      </c>
      <c r="F748" s="66">
        <f t="shared" ca="1" si="23"/>
        <v>-1.6732867539370262E-2</v>
      </c>
    </row>
    <row r="749" spans="5:6" x14ac:dyDescent="0.25">
      <c r="E749" s="66">
        <f t="shared" ca="1" si="22"/>
        <v>0.5929301650422234</v>
      </c>
      <c r="F749" s="66">
        <f t="shared" ca="1" si="23"/>
        <v>1.662330135908734E-2</v>
      </c>
    </row>
    <row r="750" spans="5:6" x14ac:dyDescent="0.25">
      <c r="E750" s="66">
        <f t="shared" ca="1" si="22"/>
        <v>0.94519728032513539</v>
      </c>
      <c r="F750" s="66">
        <f t="shared" ca="1" si="23"/>
        <v>0.11313489975146077</v>
      </c>
    </row>
    <row r="751" spans="5:6" x14ac:dyDescent="0.25">
      <c r="E751" s="66">
        <f t="shared" ca="1" si="22"/>
        <v>0.24559564487203511</v>
      </c>
      <c r="F751" s="66">
        <f t="shared" ca="1" si="23"/>
        <v>-4.867831290592517E-2</v>
      </c>
    </row>
    <row r="752" spans="5:6" x14ac:dyDescent="0.25">
      <c r="E752" s="66">
        <f t="shared" ca="1" si="22"/>
        <v>0.32851001089953202</v>
      </c>
      <c r="F752" s="66">
        <f t="shared" ca="1" si="23"/>
        <v>-3.1397747743818649E-2</v>
      </c>
    </row>
    <row r="753" spans="5:6" x14ac:dyDescent="0.25">
      <c r="E753" s="66">
        <f t="shared" ca="1" si="22"/>
        <v>0.1599113100438837</v>
      </c>
      <c r="F753" s="66">
        <f t="shared" ca="1" si="23"/>
        <v>-7.0344570819121835E-2</v>
      </c>
    </row>
    <row r="754" spans="5:6" x14ac:dyDescent="0.25">
      <c r="E754" s="66">
        <f t="shared" ca="1" si="22"/>
        <v>0.16615496613133396</v>
      </c>
      <c r="F754" s="66">
        <f t="shared" ca="1" si="23"/>
        <v>-6.8551995833024404E-2</v>
      </c>
    </row>
    <row r="755" spans="5:6" x14ac:dyDescent="0.25">
      <c r="E755" s="66">
        <f t="shared" ca="1" si="22"/>
        <v>0.25032732266214919</v>
      </c>
      <c r="F755" s="66">
        <f t="shared" ca="1" si="23"/>
        <v>-4.7620818051970479E-2</v>
      </c>
    </row>
    <row r="756" spans="5:6" x14ac:dyDescent="0.25">
      <c r="E756" s="66">
        <f t="shared" ca="1" si="22"/>
        <v>0.40993756977213636</v>
      </c>
      <c r="F756" s="66">
        <f t="shared" ca="1" si="23"/>
        <v>-1.6101215485233241E-2</v>
      </c>
    </row>
    <row r="757" spans="5:6" x14ac:dyDescent="0.25">
      <c r="E757" s="66">
        <f t="shared" ca="1" si="22"/>
        <v>0.9154912375065285</v>
      </c>
      <c r="F757" s="66">
        <f t="shared" ca="1" si="23"/>
        <v>9.7253171892660903E-2</v>
      </c>
    </row>
    <row r="758" spans="5:6" x14ac:dyDescent="0.25">
      <c r="E758" s="66">
        <f t="shared" ca="1" si="22"/>
        <v>0.79451843624542684</v>
      </c>
      <c r="F758" s="66">
        <f t="shared" ca="1" si="23"/>
        <v>5.8138313493584046E-2</v>
      </c>
    </row>
    <row r="759" spans="5:6" x14ac:dyDescent="0.25">
      <c r="E759" s="66">
        <f t="shared" ca="1" si="22"/>
        <v>0.87905299318102592</v>
      </c>
      <c r="F759" s="66">
        <f t="shared" ca="1" si="23"/>
        <v>8.2750289477620254E-2</v>
      </c>
    </row>
    <row r="760" spans="5:6" x14ac:dyDescent="0.25">
      <c r="E760" s="66">
        <f t="shared" ca="1" si="22"/>
        <v>0.44005611357724983</v>
      </c>
      <c r="F760" s="66">
        <f t="shared" ca="1" si="23"/>
        <v>-1.0665075848242601E-2</v>
      </c>
    </row>
    <row r="761" spans="5:6" x14ac:dyDescent="0.25">
      <c r="E761" s="66">
        <f t="shared" ca="1" si="22"/>
        <v>5.7970621367826602E-2</v>
      </c>
      <c r="F761" s="66">
        <f t="shared" ca="1" si="23"/>
        <v>-0.1111600242367862</v>
      </c>
    </row>
    <row r="762" spans="5:6" x14ac:dyDescent="0.25">
      <c r="E762" s="66">
        <f t="shared" ca="1" si="22"/>
        <v>0.21249384840238916</v>
      </c>
      <c r="F762" s="66">
        <f t="shared" ca="1" si="23"/>
        <v>-5.6412840665740475E-2</v>
      </c>
    </row>
    <row r="763" spans="5:6" x14ac:dyDescent="0.25">
      <c r="E763" s="66">
        <f t="shared" ca="1" si="22"/>
        <v>0.95869962033289646</v>
      </c>
      <c r="F763" s="66">
        <f t="shared" ca="1" si="23"/>
        <v>0.12273897335733529</v>
      </c>
    </row>
    <row r="764" spans="5:6" x14ac:dyDescent="0.25">
      <c r="E764" s="66">
        <f t="shared" ca="1" si="22"/>
        <v>0.29621026521502669</v>
      </c>
      <c r="F764" s="66">
        <f t="shared" ca="1" si="23"/>
        <v>-3.7853665413272772E-2</v>
      </c>
    </row>
    <row r="765" spans="5:6" x14ac:dyDescent="0.25">
      <c r="E765" s="66">
        <f t="shared" ca="1" si="22"/>
        <v>0.8046026761607844</v>
      </c>
      <c r="F765" s="66">
        <f t="shared" ca="1" si="23"/>
        <v>6.0682288699914523E-2</v>
      </c>
    </row>
    <row r="766" spans="5:6" x14ac:dyDescent="0.25">
      <c r="E766" s="66">
        <f t="shared" ca="1" si="22"/>
        <v>0.90395622241281925</v>
      </c>
      <c r="F766" s="66">
        <f t="shared" ca="1" si="23"/>
        <v>9.2237017152824327E-2</v>
      </c>
    </row>
    <row r="767" spans="5:6" x14ac:dyDescent="0.25">
      <c r="E767" s="66">
        <f t="shared" ca="1" si="22"/>
        <v>0.73494472288588397</v>
      </c>
      <c r="F767" s="66">
        <f t="shared" ca="1" si="23"/>
        <v>4.4394798454396638E-2</v>
      </c>
    </row>
    <row r="768" spans="5:6" x14ac:dyDescent="0.25">
      <c r="E768" s="66">
        <f t="shared" ca="1" si="22"/>
        <v>0.97772936294262114</v>
      </c>
      <c r="F768" s="66">
        <f t="shared" ca="1" si="23"/>
        <v>0.14205499181414563</v>
      </c>
    </row>
    <row r="769" spans="5:6" x14ac:dyDescent="0.25">
      <c r="E769" s="66">
        <f t="shared" ca="1" si="22"/>
        <v>0.78658712010335741</v>
      </c>
      <c r="F769" s="66">
        <f t="shared" ca="1" si="23"/>
        <v>5.6189191000563549E-2</v>
      </c>
    </row>
    <row r="770" spans="5:6" x14ac:dyDescent="0.25">
      <c r="E770" s="66">
        <f t="shared" ca="1" si="22"/>
        <v>0.10639799722398713</v>
      </c>
      <c r="F770" s="66">
        <f t="shared" ca="1" si="23"/>
        <v>-8.8099419058481204E-2</v>
      </c>
    </row>
    <row r="771" spans="5:6" x14ac:dyDescent="0.25">
      <c r="E771" s="66">
        <f t="shared" ca="1" si="22"/>
        <v>0.96636438445633666</v>
      </c>
      <c r="F771" s="66">
        <f t="shared" ca="1" si="23"/>
        <v>0.12939047362777595</v>
      </c>
    </row>
    <row r="772" spans="5:6" x14ac:dyDescent="0.25">
      <c r="E772" s="66">
        <f t="shared" ref="E772:E835" ca="1" si="24">RAND()</f>
        <v>0.25114419126676291</v>
      </c>
      <c r="F772" s="66">
        <f t="shared" ref="F772:F835" ca="1" si="25">_xlfn.NORM.S.INV(E772)/(SQRT(2)*$C$3)</f>
        <v>-4.7439333766732691E-2</v>
      </c>
    </row>
    <row r="773" spans="5:6" x14ac:dyDescent="0.25">
      <c r="E773" s="66">
        <f t="shared" ca="1" si="24"/>
        <v>0.97621037454431558</v>
      </c>
      <c r="F773" s="66">
        <f t="shared" ca="1" si="25"/>
        <v>0.1400854348743989</v>
      </c>
    </row>
    <row r="774" spans="5:6" x14ac:dyDescent="0.25">
      <c r="E774" s="66">
        <f t="shared" ca="1" si="24"/>
        <v>0.32824278620557112</v>
      </c>
      <c r="F774" s="66">
        <f t="shared" ca="1" si="25"/>
        <v>-3.1450027843504723E-2</v>
      </c>
    </row>
    <row r="775" spans="5:6" x14ac:dyDescent="0.25">
      <c r="E775" s="66">
        <f t="shared" ca="1" si="24"/>
        <v>0.73649473713163449</v>
      </c>
      <c r="F775" s="66">
        <f t="shared" ca="1" si="25"/>
        <v>4.4729882047226659E-2</v>
      </c>
    </row>
    <row r="776" spans="5:6" x14ac:dyDescent="0.25">
      <c r="E776" s="66">
        <f t="shared" ca="1" si="24"/>
        <v>0.92821915192717186</v>
      </c>
      <c r="F776" s="66">
        <f t="shared" ca="1" si="25"/>
        <v>0.10342535511483589</v>
      </c>
    </row>
    <row r="777" spans="5:6" x14ac:dyDescent="0.25">
      <c r="E777" s="66">
        <f t="shared" ca="1" si="24"/>
        <v>5.8878863942471771E-2</v>
      </c>
      <c r="F777" s="66">
        <f t="shared" ca="1" si="25"/>
        <v>-0.11060952203702283</v>
      </c>
    </row>
    <row r="778" spans="5:6" x14ac:dyDescent="0.25">
      <c r="E778" s="66">
        <f t="shared" ca="1" si="24"/>
        <v>2.507588114793291E-2</v>
      </c>
      <c r="F778" s="66">
        <f t="shared" ca="1" si="25"/>
        <v>-0.1384986930313388</v>
      </c>
    </row>
    <row r="779" spans="5:6" x14ac:dyDescent="0.25">
      <c r="E779" s="66">
        <f t="shared" ca="1" si="24"/>
        <v>0.60011362033424553</v>
      </c>
      <c r="F779" s="66">
        <f t="shared" ca="1" si="25"/>
        <v>1.7935141697643774E-2</v>
      </c>
    </row>
    <row r="780" spans="5:6" x14ac:dyDescent="0.25">
      <c r="E780" s="66">
        <f t="shared" ca="1" si="24"/>
        <v>0.83939562298018555</v>
      </c>
      <c r="F780" s="66">
        <f t="shared" ca="1" si="25"/>
        <v>7.0143365072706007E-2</v>
      </c>
    </row>
    <row r="781" spans="5:6" x14ac:dyDescent="0.25">
      <c r="E781" s="66">
        <f t="shared" ca="1" si="24"/>
        <v>0.3385734517619623</v>
      </c>
      <c r="F781" s="66">
        <f t="shared" ca="1" si="25"/>
        <v>-2.9441068001400266E-2</v>
      </c>
    </row>
    <row r="782" spans="5:6" x14ac:dyDescent="0.25">
      <c r="E782" s="66">
        <f t="shared" ca="1" si="24"/>
        <v>0.62443686282696187</v>
      </c>
      <c r="F782" s="66">
        <f t="shared" ca="1" si="25"/>
        <v>2.2426218932200103E-2</v>
      </c>
    </row>
    <row r="783" spans="5:6" x14ac:dyDescent="0.25">
      <c r="E783" s="66">
        <f t="shared" ca="1" si="24"/>
        <v>0.57060258090378757</v>
      </c>
      <c r="F783" s="66">
        <f t="shared" ca="1" si="25"/>
        <v>1.2580030418337334E-2</v>
      </c>
    </row>
    <row r="784" spans="5:6" x14ac:dyDescent="0.25">
      <c r="E784" s="66">
        <f t="shared" ca="1" si="24"/>
        <v>0.96695836777926891</v>
      </c>
      <c r="F784" s="66">
        <f t="shared" ca="1" si="25"/>
        <v>0.12995621806541088</v>
      </c>
    </row>
    <row r="785" spans="5:6" x14ac:dyDescent="0.25">
      <c r="E785" s="66">
        <f t="shared" ca="1" si="24"/>
        <v>0.71085336758204676</v>
      </c>
      <c r="F785" s="66">
        <f t="shared" ca="1" si="25"/>
        <v>3.9306613127696094E-2</v>
      </c>
    </row>
    <row r="786" spans="5:6" x14ac:dyDescent="0.25">
      <c r="E786" s="66">
        <f t="shared" ca="1" si="24"/>
        <v>0.49476278392358841</v>
      </c>
      <c r="F786" s="66">
        <f t="shared" ca="1" si="25"/>
        <v>-9.2829904462994237E-4</v>
      </c>
    </row>
    <row r="787" spans="5:6" x14ac:dyDescent="0.25">
      <c r="E787" s="66">
        <f t="shared" ca="1" si="24"/>
        <v>0.2074348277763316</v>
      </c>
      <c r="F787" s="66">
        <f t="shared" ca="1" si="25"/>
        <v>-5.7654240604478969E-2</v>
      </c>
    </row>
    <row r="788" spans="5:6" x14ac:dyDescent="0.25">
      <c r="E788" s="66">
        <f t="shared" ca="1" si="24"/>
        <v>0.55913708900044679</v>
      </c>
      <c r="F788" s="66">
        <f t="shared" ca="1" si="25"/>
        <v>1.0520461098857504E-2</v>
      </c>
    </row>
    <row r="789" spans="5:6" x14ac:dyDescent="0.25">
      <c r="E789" s="66">
        <f t="shared" ca="1" si="24"/>
        <v>0.54918836910323798</v>
      </c>
      <c r="F789" s="66">
        <f t="shared" ca="1" si="25"/>
        <v>8.7406194863698279E-3</v>
      </c>
    </row>
    <row r="790" spans="5:6" x14ac:dyDescent="0.25">
      <c r="E790" s="66">
        <f t="shared" ca="1" si="24"/>
        <v>0.44161567880531916</v>
      </c>
      <c r="F790" s="66">
        <f t="shared" ca="1" si="25"/>
        <v>-1.038557059407608E-2</v>
      </c>
    </row>
    <row r="791" spans="5:6" x14ac:dyDescent="0.25">
      <c r="E791" s="66">
        <f t="shared" ca="1" si="24"/>
        <v>8.5205150286543629E-3</v>
      </c>
      <c r="F791" s="66">
        <f t="shared" ca="1" si="25"/>
        <v>-0.16870304086290283</v>
      </c>
    </row>
    <row r="792" spans="5:6" x14ac:dyDescent="0.25">
      <c r="E792" s="66">
        <f t="shared" ca="1" si="24"/>
        <v>0.29336079386427039</v>
      </c>
      <c r="F792" s="66">
        <f t="shared" ca="1" si="25"/>
        <v>-3.8437828634843574E-2</v>
      </c>
    </row>
    <row r="793" spans="5:6" x14ac:dyDescent="0.25">
      <c r="E793" s="66">
        <f t="shared" ca="1" si="24"/>
        <v>0.44174080759931456</v>
      </c>
      <c r="F793" s="66">
        <f t="shared" ca="1" si="25"/>
        <v>-1.0363152102161807E-2</v>
      </c>
    </row>
    <row r="794" spans="5:6" x14ac:dyDescent="0.25">
      <c r="E794" s="66">
        <f t="shared" ca="1" si="24"/>
        <v>0.94584088276602452</v>
      </c>
      <c r="F794" s="66">
        <f t="shared" ca="1" si="25"/>
        <v>0.11354708666081141</v>
      </c>
    </row>
    <row r="795" spans="5:6" x14ac:dyDescent="0.25">
      <c r="E795" s="66">
        <f t="shared" ca="1" si="24"/>
        <v>0.68140334600727781</v>
      </c>
      <c r="F795" s="66">
        <f t="shared" ca="1" si="25"/>
        <v>3.3349039554823989E-2</v>
      </c>
    </row>
    <row r="796" spans="5:6" x14ac:dyDescent="0.25">
      <c r="E796" s="66">
        <f t="shared" ca="1" si="24"/>
        <v>0.72341821456398547</v>
      </c>
      <c r="F796" s="66">
        <f t="shared" ca="1" si="25"/>
        <v>4.1933289761885179E-2</v>
      </c>
    </row>
    <row r="797" spans="5:6" x14ac:dyDescent="0.25">
      <c r="E797" s="66">
        <f t="shared" ca="1" si="24"/>
        <v>0.66822770047965041</v>
      </c>
      <c r="F797" s="66">
        <f t="shared" ca="1" si="25"/>
        <v>3.0760881779381851E-2</v>
      </c>
    </row>
    <row r="798" spans="5:6" x14ac:dyDescent="0.25">
      <c r="E798" s="66">
        <f t="shared" ca="1" si="24"/>
        <v>1.2679645383905314E-2</v>
      </c>
      <c r="F798" s="66">
        <f t="shared" ca="1" si="25"/>
        <v>-0.15810096003679244</v>
      </c>
    </row>
    <row r="799" spans="5:6" x14ac:dyDescent="0.25">
      <c r="E799" s="66">
        <f t="shared" ca="1" si="24"/>
        <v>0.98092114604563641</v>
      </c>
      <c r="F799" s="66">
        <f t="shared" ca="1" si="25"/>
        <v>0.14659430905120285</v>
      </c>
    </row>
    <row r="800" spans="5:6" x14ac:dyDescent="0.25">
      <c r="E800" s="66">
        <f t="shared" ca="1" si="24"/>
        <v>0.86303697114714362</v>
      </c>
      <c r="F800" s="66">
        <f t="shared" ca="1" si="25"/>
        <v>7.7362144761965984E-2</v>
      </c>
    </row>
    <row r="801" spans="5:6" x14ac:dyDescent="0.25">
      <c r="E801" s="66">
        <f t="shared" ca="1" si="24"/>
        <v>0.3080870962089175</v>
      </c>
      <c r="F801" s="66">
        <f t="shared" ca="1" si="25"/>
        <v>-3.5445837311390345E-2</v>
      </c>
    </row>
    <row r="802" spans="5:6" x14ac:dyDescent="0.25">
      <c r="E802" s="66">
        <f t="shared" ca="1" si="24"/>
        <v>7.0814918742862942E-2</v>
      </c>
      <c r="F802" s="66">
        <f t="shared" ca="1" si="25"/>
        <v>-0.10392692468007809</v>
      </c>
    </row>
    <row r="803" spans="5:6" x14ac:dyDescent="0.25">
      <c r="E803" s="66">
        <f t="shared" ca="1" si="24"/>
        <v>0.98159162102209641</v>
      </c>
      <c r="F803" s="66">
        <f t="shared" ca="1" si="25"/>
        <v>0.14762906552552577</v>
      </c>
    </row>
    <row r="804" spans="5:6" x14ac:dyDescent="0.25">
      <c r="E804" s="66">
        <f t="shared" ca="1" si="24"/>
        <v>4.2449452278290445E-2</v>
      </c>
      <c r="F804" s="66">
        <f t="shared" ca="1" si="25"/>
        <v>-0.12183044002478423</v>
      </c>
    </row>
    <row r="805" spans="5:6" x14ac:dyDescent="0.25">
      <c r="E805" s="66">
        <f t="shared" ca="1" si="24"/>
        <v>0.38622519220340157</v>
      </c>
      <c r="F805" s="66">
        <f t="shared" ca="1" si="25"/>
        <v>-2.0447490302605661E-2</v>
      </c>
    </row>
    <row r="806" spans="5:6" x14ac:dyDescent="0.25">
      <c r="E806" s="66">
        <f t="shared" ca="1" si="24"/>
        <v>0.81589575086039423</v>
      </c>
      <c r="F806" s="66">
        <f t="shared" ca="1" si="25"/>
        <v>6.3627885528618131E-2</v>
      </c>
    </row>
    <row r="807" spans="5:6" x14ac:dyDescent="0.25">
      <c r="E807" s="66">
        <f t="shared" ca="1" si="24"/>
        <v>0.17629723644347994</v>
      </c>
      <c r="F807" s="66">
        <f t="shared" ca="1" si="25"/>
        <v>-6.5730428595485973E-2</v>
      </c>
    </row>
    <row r="808" spans="5:6" x14ac:dyDescent="0.25">
      <c r="E808" s="66">
        <f t="shared" ca="1" si="24"/>
        <v>0.55120201306983851</v>
      </c>
      <c r="F808" s="66">
        <f t="shared" ca="1" si="25"/>
        <v>9.1003804142679411E-3</v>
      </c>
    </row>
    <row r="809" spans="5:6" x14ac:dyDescent="0.25">
      <c r="E809" s="66">
        <f t="shared" ca="1" si="24"/>
        <v>0.69352245774352084</v>
      </c>
      <c r="F809" s="66">
        <f t="shared" ca="1" si="25"/>
        <v>3.5769688511594483E-2</v>
      </c>
    </row>
    <row r="810" spans="5:6" x14ac:dyDescent="0.25">
      <c r="E810" s="66">
        <f t="shared" ca="1" si="24"/>
        <v>0.19366330178083235</v>
      </c>
      <c r="F810" s="66">
        <f t="shared" ca="1" si="25"/>
        <v>-6.1127665550403533E-2</v>
      </c>
    </row>
    <row r="811" spans="5:6" x14ac:dyDescent="0.25">
      <c r="E811" s="66">
        <f t="shared" ca="1" si="24"/>
        <v>2.446337084958794E-2</v>
      </c>
      <c r="F811" s="66">
        <f t="shared" ca="1" si="25"/>
        <v>-0.13924555395922009</v>
      </c>
    </row>
    <row r="812" spans="5:6" x14ac:dyDescent="0.25">
      <c r="E812" s="66">
        <f t="shared" ca="1" si="24"/>
        <v>0.41368325473993217</v>
      </c>
      <c r="F812" s="66">
        <f t="shared" ca="1" si="25"/>
        <v>-1.5420609241847296E-2</v>
      </c>
    </row>
    <row r="813" spans="5:6" x14ac:dyDescent="0.25">
      <c r="E813" s="66">
        <f t="shared" ca="1" si="24"/>
        <v>0.44151384478176758</v>
      </c>
      <c r="F813" s="66">
        <f t="shared" ca="1" si="25"/>
        <v>-1.0403816287686997E-2</v>
      </c>
    </row>
    <row r="814" spans="5:6" x14ac:dyDescent="0.25">
      <c r="E814" s="66">
        <f t="shared" ca="1" si="24"/>
        <v>0.32238810670161278</v>
      </c>
      <c r="F814" s="66">
        <f t="shared" ca="1" si="25"/>
        <v>-3.2599829516820222E-2</v>
      </c>
    </row>
    <row r="815" spans="5:6" x14ac:dyDescent="0.25">
      <c r="E815" s="66">
        <f t="shared" ca="1" si="24"/>
        <v>0.68599908334500104</v>
      </c>
      <c r="F815" s="66">
        <f t="shared" ca="1" si="25"/>
        <v>3.4262236724305326E-2</v>
      </c>
    </row>
    <row r="816" spans="5:6" x14ac:dyDescent="0.25">
      <c r="E816" s="66">
        <f t="shared" ca="1" si="24"/>
        <v>0.79174984928809133</v>
      </c>
      <c r="F816" s="66">
        <f t="shared" ca="1" si="25"/>
        <v>5.7452978907109854E-2</v>
      </c>
    </row>
    <row r="817" spans="5:6" x14ac:dyDescent="0.25">
      <c r="E817" s="66">
        <f t="shared" ca="1" si="24"/>
        <v>0.2240534690677195</v>
      </c>
      <c r="F817" s="66">
        <f t="shared" ca="1" si="25"/>
        <v>-5.363934015366098E-2</v>
      </c>
    </row>
    <row r="818" spans="5:6" x14ac:dyDescent="0.25">
      <c r="E818" s="66">
        <f t="shared" ca="1" si="24"/>
        <v>0.55909907958871718</v>
      </c>
      <c r="F818" s="66">
        <f t="shared" ca="1" si="25"/>
        <v>1.0513649175570145E-2</v>
      </c>
    </row>
    <row r="819" spans="5:6" x14ac:dyDescent="0.25">
      <c r="E819" s="66">
        <f t="shared" ca="1" si="24"/>
        <v>0.35587050321887359</v>
      </c>
      <c r="F819" s="66">
        <f t="shared" ca="1" si="25"/>
        <v>-2.6128930274205164E-2</v>
      </c>
    </row>
    <row r="820" spans="5:6" x14ac:dyDescent="0.25">
      <c r="E820" s="66">
        <f t="shared" ca="1" si="24"/>
        <v>0.27145508899588189</v>
      </c>
      <c r="F820" s="66">
        <f t="shared" ca="1" si="25"/>
        <v>-4.3021659831845978E-2</v>
      </c>
    </row>
    <row r="821" spans="5:6" x14ac:dyDescent="0.25">
      <c r="E821" s="66">
        <f t="shared" ca="1" si="24"/>
        <v>0.8623306804536528</v>
      </c>
      <c r="F821" s="66">
        <f t="shared" ca="1" si="25"/>
        <v>7.7134783733158394E-2</v>
      </c>
    </row>
    <row r="822" spans="5:6" x14ac:dyDescent="0.25">
      <c r="E822" s="66">
        <f t="shared" ca="1" si="24"/>
        <v>0.47508032119114252</v>
      </c>
      <c r="F822" s="66">
        <f t="shared" ca="1" si="25"/>
        <v>-4.4197743030633925E-3</v>
      </c>
    </row>
    <row r="823" spans="5:6" x14ac:dyDescent="0.25">
      <c r="E823" s="66">
        <f t="shared" ca="1" si="24"/>
        <v>3.341901775683187E-2</v>
      </c>
      <c r="F823" s="66">
        <f t="shared" ca="1" si="25"/>
        <v>-0.12959581392063974</v>
      </c>
    </row>
    <row r="824" spans="5:6" x14ac:dyDescent="0.25">
      <c r="E824" s="66">
        <f t="shared" ca="1" si="24"/>
        <v>0.46303894622350095</v>
      </c>
      <c r="F824" s="66">
        <f t="shared" ca="1" si="25"/>
        <v>-6.5605765639168284E-3</v>
      </c>
    </row>
    <row r="825" spans="5:6" x14ac:dyDescent="0.25">
      <c r="E825" s="66">
        <f t="shared" ca="1" si="24"/>
        <v>0.72688870891940283</v>
      </c>
      <c r="F825" s="66">
        <f t="shared" ca="1" si="25"/>
        <v>4.2668953814814239E-2</v>
      </c>
    </row>
    <row r="826" spans="5:6" x14ac:dyDescent="0.25">
      <c r="E826" s="66">
        <f t="shared" ca="1" si="24"/>
        <v>8.1490977348252835E-2</v>
      </c>
      <c r="F826" s="66">
        <f t="shared" ca="1" si="25"/>
        <v>-9.8649342161391207E-2</v>
      </c>
    </row>
    <row r="827" spans="5:6" x14ac:dyDescent="0.25">
      <c r="E827" s="66">
        <f t="shared" ca="1" si="24"/>
        <v>7.0774448967375059E-2</v>
      </c>
      <c r="F827" s="66">
        <f t="shared" ca="1" si="25"/>
        <v>-0.10394805344587939</v>
      </c>
    </row>
    <row r="828" spans="5:6" x14ac:dyDescent="0.25">
      <c r="E828" s="66">
        <f t="shared" ca="1" si="24"/>
        <v>0.81580329654739536</v>
      </c>
      <c r="F828" s="66">
        <f t="shared" ca="1" si="25"/>
        <v>6.3603323812493409E-2</v>
      </c>
    </row>
    <row r="829" spans="5:6" x14ac:dyDescent="0.25">
      <c r="E829" s="66">
        <f t="shared" ca="1" si="24"/>
        <v>0.31304478189603957</v>
      </c>
      <c r="F829" s="66">
        <f t="shared" ca="1" si="25"/>
        <v>-3.4452940886199705E-2</v>
      </c>
    </row>
    <row r="830" spans="5:6" x14ac:dyDescent="0.25">
      <c r="E830" s="66">
        <f t="shared" ca="1" si="24"/>
        <v>0.91666275135044017</v>
      </c>
      <c r="F830" s="66">
        <f t="shared" ca="1" si="25"/>
        <v>9.7790646777725865E-2</v>
      </c>
    </row>
    <row r="831" spans="5:6" x14ac:dyDescent="0.25">
      <c r="E831" s="66">
        <f t="shared" ca="1" si="24"/>
        <v>0.6955280534146796</v>
      </c>
      <c r="F831" s="66">
        <f t="shared" ca="1" si="25"/>
        <v>3.6174279079087962E-2</v>
      </c>
    </row>
    <row r="832" spans="5:6" x14ac:dyDescent="0.25">
      <c r="E832" s="66">
        <f t="shared" ca="1" si="24"/>
        <v>0.3620896741675026</v>
      </c>
      <c r="F832" s="66">
        <f t="shared" ca="1" si="25"/>
        <v>-2.4952295142627784E-2</v>
      </c>
    </row>
    <row r="833" spans="5:6" x14ac:dyDescent="0.25">
      <c r="E833" s="66">
        <f t="shared" ca="1" si="24"/>
        <v>0.70887014140565607</v>
      </c>
      <c r="F833" s="66">
        <f t="shared" ca="1" si="25"/>
        <v>3.8897023308084179E-2</v>
      </c>
    </row>
    <row r="834" spans="5:6" x14ac:dyDescent="0.25">
      <c r="E834" s="66">
        <f t="shared" ca="1" si="24"/>
        <v>0.35457177372374105</v>
      </c>
      <c r="F834" s="66">
        <f t="shared" ca="1" si="25"/>
        <v>-2.637554814266364E-2</v>
      </c>
    </row>
    <row r="835" spans="5:6" x14ac:dyDescent="0.25">
      <c r="E835" s="66">
        <f t="shared" ca="1" si="24"/>
        <v>6.3302677158373344E-3</v>
      </c>
      <c r="F835" s="66">
        <f t="shared" ca="1" si="25"/>
        <v>-0.1762943080824973</v>
      </c>
    </row>
    <row r="836" spans="5:6" x14ac:dyDescent="0.25">
      <c r="E836" s="66">
        <f t="shared" ref="E836:E899" ca="1" si="26">RAND()</f>
        <v>0.39565236922783253</v>
      </c>
      <c r="F836" s="66">
        <f t="shared" ref="F836:F899" ca="1" si="27">_xlfn.NORM.S.INV(E836)/(SQRT(2)*$C$3)</f>
        <v>-1.8711227713228255E-2</v>
      </c>
    </row>
    <row r="837" spans="5:6" x14ac:dyDescent="0.25">
      <c r="E837" s="66">
        <f t="shared" ca="1" si="26"/>
        <v>0.17622223134383552</v>
      </c>
      <c r="F837" s="66">
        <f t="shared" ca="1" si="27"/>
        <v>-6.5750910043820748E-2</v>
      </c>
    </row>
    <row r="838" spans="5:6" x14ac:dyDescent="0.25">
      <c r="E838" s="66">
        <f t="shared" ca="1" si="26"/>
        <v>0.69216022494259433</v>
      </c>
      <c r="F838" s="66">
        <f t="shared" ca="1" si="27"/>
        <v>3.5495551211840455E-2</v>
      </c>
    </row>
    <row r="839" spans="5:6" x14ac:dyDescent="0.25">
      <c r="E839" s="66">
        <f t="shared" ca="1" si="26"/>
        <v>0.3475978017307948</v>
      </c>
      <c r="F839" s="66">
        <f t="shared" ca="1" si="27"/>
        <v>-2.7705438089504032E-2</v>
      </c>
    </row>
    <row r="840" spans="5:6" x14ac:dyDescent="0.25">
      <c r="E840" s="66">
        <f t="shared" ca="1" si="26"/>
        <v>0.96548845072068445</v>
      </c>
      <c r="F840" s="66">
        <f t="shared" ca="1" si="27"/>
        <v>0.12857100154014828</v>
      </c>
    </row>
    <row r="841" spans="5:6" x14ac:dyDescent="0.25">
      <c r="E841" s="66">
        <f t="shared" ca="1" si="26"/>
        <v>0.80035912151111099</v>
      </c>
      <c r="F841" s="66">
        <f t="shared" ca="1" si="27"/>
        <v>5.9602361379605777E-2</v>
      </c>
    </row>
    <row r="842" spans="5:6" x14ac:dyDescent="0.25">
      <c r="E842" s="66">
        <f t="shared" ca="1" si="26"/>
        <v>0.58776813943591621</v>
      </c>
      <c r="F842" s="66">
        <f t="shared" ca="1" si="27"/>
        <v>1.5684160517183014E-2</v>
      </c>
    </row>
    <row r="843" spans="5:6" x14ac:dyDescent="0.25">
      <c r="E843" s="66">
        <f t="shared" ca="1" si="26"/>
        <v>0.71752493049426702</v>
      </c>
      <c r="F843" s="66">
        <f t="shared" ca="1" si="27"/>
        <v>4.0694314410061647E-2</v>
      </c>
    </row>
    <row r="844" spans="5:6" x14ac:dyDescent="0.25">
      <c r="E844" s="66">
        <f t="shared" ca="1" si="26"/>
        <v>0.9022650008275267</v>
      </c>
      <c r="F844" s="66">
        <f t="shared" ca="1" si="27"/>
        <v>9.153963753535968E-2</v>
      </c>
    </row>
    <row r="845" spans="5:6" x14ac:dyDescent="0.25">
      <c r="E845" s="66">
        <f t="shared" ca="1" si="26"/>
        <v>0.61002487922000093</v>
      </c>
      <c r="F845" s="66">
        <f t="shared" ca="1" si="27"/>
        <v>1.975542352649769E-2</v>
      </c>
    </row>
    <row r="846" spans="5:6" x14ac:dyDescent="0.25">
      <c r="E846" s="66">
        <f t="shared" ca="1" si="26"/>
        <v>0.53608182481434841</v>
      </c>
      <c r="F846" s="66">
        <f t="shared" ca="1" si="27"/>
        <v>6.4040810327075405E-3</v>
      </c>
    </row>
    <row r="847" spans="5:6" x14ac:dyDescent="0.25">
      <c r="E847" s="66">
        <f t="shared" ca="1" si="26"/>
        <v>0.26621037085719668</v>
      </c>
      <c r="F847" s="66">
        <f t="shared" ca="1" si="27"/>
        <v>-4.4145736269463297E-2</v>
      </c>
    </row>
    <row r="848" spans="5:6" x14ac:dyDescent="0.25">
      <c r="E848" s="66">
        <f t="shared" ca="1" si="26"/>
        <v>0.46002751358450211</v>
      </c>
      <c r="F848" s="66">
        <f t="shared" ca="1" si="27"/>
        <v>-7.0968351871458788E-3</v>
      </c>
    </row>
    <row r="849" spans="5:6" x14ac:dyDescent="0.25">
      <c r="E849" s="66">
        <f t="shared" ca="1" si="26"/>
        <v>0.57763982443869821</v>
      </c>
      <c r="F849" s="66">
        <f t="shared" ca="1" si="27"/>
        <v>1.3849338768813295E-2</v>
      </c>
    </row>
    <row r="850" spans="5:6" x14ac:dyDescent="0.25">
      <c r="E850" s="66">
        <f t="shared" ca="1" si="26"/>
        <v>0.83649311320563524</v>
      </c>
      <c r="F850" s="66">
        <f t="shared" ca="1" si="27"/>
        <v>6.9306828696121481E-2</v>
      </c>
    </row>
    <row r="851" spans="5:6" x14ac:dyDescent="0.25">
      <c r="E851" s="66">
        <f t="shared" ca="1" si="26"/>
        <v>0.84369538805054378</v>
      </c>
      <c r="F851" s="66">
        <f t="shared" ca="1" si="27"/>
        <v>7.1400971424453855E-2</v>
      </c>
    </row>
    <row r="852" spans="5:6" x14ac:dyDescent="0.25">
      <c r="E852" s="66">
        <f t="shared" ca="1" si="26"/>
        <v>0.51973315382508656</v>
      </c>
      <c r="F852" s="66">
        <f t="shared" ca="1" si="27"/>
        <v>3.4990379128679999E-3</v>
      </c>
    </row>
    <row r="853" spans="5:6" x14ac:dyDescent="0.25">
      <c r="E853" s="66">
        <f t="shared" ca="1" si="26"/>
        <v>5.464116923536555E-2</v>
      </c>
      <c r="F853" s="66">
        <f t="shared" ca="1" si="27"/>
        <v>-0.11323800129709913</v>
      </c>
    </row>
    <row r="854" spans="5:6" x14ac:dyDescent="0.25">
      <c r="E854" s="66">
        <f t="shared" ca="1" si="26"/>
        <v>0.20752630536646643</v>
      </c>
      <c r="F854" s="66">
        <f t="shared" ca="1" si="27"/>
        <v>-5.7631636201443973E-2</v>
      </c>
    </row>
    <row r="855" spans="5:6" x14ac:dyDescent="0.25">
      <c r="E855" s="66">
        <f t="shared" ca="1" si="26"/>
        <v>9.1869224973678776E-2</v>
      </c>
      <c r="F855" s="66">
        <f t="shared" ca="1" si="27"/>
        <v>-9.3997969608155457E-2</v>
      </c>
    </row>
    <row r="856" spans="5:6" x14ac:dyDescent="0.25">
      <c r="E856" s="66">
        <f t="shared" ca="1" si="26"/>
        <v>0.77660464830959375</v>
      </c>
      <c r="F856" s="66">
        <f t="shared" ca="1" si="27"/>
        <v>5.3795006779736455E-2</v>
      </c>
    </row>
    <row r="857" spans="5:6" x14ac:dyDescent="0.25">
      <c r="E857" s="66">
        <f t="shared" ca="1" si="26"/>
        <v>0.4549100630998365</v>
      </c>
      <c r="F857" s="66">
        <f t="shared" ca="1" si="27"/>
        <v>-8.0090751390323907E-3</v>
      </c>
    </row>
    <row r="858" spans="5:6" x14ac:dyDescent="0.25">
      <c r="E858" s="66">
        <f t="shared" ca="1" si="26"/>
        <v>0.38916096185536175</v>
      </c>
      <c r="F858" s="66">
        <f t="shared" ca="1" si="27"/>
        <v>-1.9905517316393589E-2</v>
      </c>
    </row>
    <row r="859" spans="5:6" x14ac:dyDescent="0.25">
      <c r="E859" s="66">
        <f t="shared" ca="1" si="26"/>
        <v>7.0670043919818348E-2</v>
      </c>
      <c r="F859" s="66">
        <f t="shared" ca="1" si="27"/>
        <v>-0.10400260492088954</v>
      </c>
    </row>
    <row r="860" spans="5:6" x14ac:dyDescent="0.25">
      <c r="E860" s="66">
        <f t="shared" ca="1" si="26"/>
        <v>0.15830070682552388</v>
      </c>
      <c r="F860" s="66">
        <f t="shared" ca="1" si="27"/>
        <v>-7.081436281178656E-2</v>
      </c>
    </row>
    <row r="861" spans="5:6" x14ac:dyDescent="0.25">
      <c r="E861" s="66">
        <f t="shared" ca="1" si="26"/>
        <v>0.24757376520135976</v>
      </c>
      <c r="F861" s="66">
        <f t="shared" ca="1" si="27"/>
        <v>-4.8234906225178571E-2</v>
      </c>
    </row>
    <row r="862" spans="5:6" x14ac:dyDescent="0.25">
      <c r="E862" s="66">
        <f t="shared" ca="1" si="26"/>
        <v>0.55830826372009745</v>
      </c>
      <c r="F862" s="66">
        <f t="shared" ca="1" si="27"/>
        <v>1.037194375907453E-2</v>
      </c>
    </row>
    <row r="863" spans="5:6" x14ac:dyDescent="0.25">
      <c r="E863" s="66">
        <f t="shared" ca="1" si="26"/>
        <v>0.38950844280372332</v>
      </c>
      <c r="F863" s="66">
        <f t="shared" ca="1" si="27"/>
        <v>-1.9841446738914005E-2</v>
      </c>
    </row>
    <row r="864" spans="5:6" x14ac:dyDescent="0.25">
      <c r="E864" s="66">
        <f t="shared" ca="1" si="26"/>
        <v>7.5143409472371969E-2</v>
      </c>
      <c r="F864" s="66">
        <f t="shared" ca="1" si="27"/>
        <v>-0.10171866183217436</v>
      </c>
    </row>
    <row r="865" spans="5:6" x14ac:dyDescent="0.25">
      <c r="E865" s="66">
        <f t="shared" ca="1" si="26"/>
        <v>9.1595200337040605E-2</v>
      </c>
      <c r="F865" s="66">
        <f t="shared" ca="1" si="27"/>
        <v>-9.4115613922365768E-2</v>
      </c>
    </row>
    <row r="866" spans="5:6" x14ac:dyDescent="0.25">
      <c r="E866" s="66">
        <f t="shared" ca="1" si="26"/>
        <v>0.8676331619087827</v>
      </c>
      <c r="F866" s="66">
        <f t="shared" ca="1" si="27"/>
        <v>7.8861673102721561E-2</v>
      </c>
    </row>
    <row r="867" spans="5:6" x14ac:dyDescent="0.25">
      <c r="E867" s="66">
        <f t="shared" ca="1" si="26"/>
        <v>0.32456782842272347</v>
      </c>
      <c r="F867" s="66">
        <f t="shared" ca="1" si="27"/>
        <v>-3.2170761996240159E-2</v>
      </c>
    </row>
    <row r="868" spans="5:6" x14ac:dyDescent="0.25">
      <c r="E868" s="66">
        <f t="shared" ca="1" si="26"/>
        <v>0.63040676730151002</v>
      </c>
      <c r="F868" s="66">
        <f t="shared" ca="1" si="27"/>
        <v>2.3541767692858265E-2</v>
      </c>
    </row>
    <row r="869" spans="5:6" x14ac:dyDescent="0.25">
      <c r="E869" s="66">
        <f t="shared" ca="1" si="26"/>
        <v>0.48490613512231662</v>
      </c>
      <c r="F869" s="66">
        <f t="shared" ca="1" si="27"/>
        <v>-2.6759564834577575E-3</v>
      </c>
    </row>
    <row r="870" spans="5:6" x14ac:dyDescent="0.25">
      <c r="E870" s="66">
        <f t="shared" ca="1" si="26"/>
        <v>0.79952785169632334</v>
      </c>
      <c r="F870" s="66">
        <f t="shared" ca="1" si="27"/>
        <v>5.9392440969194271E-2</v>
      </c>
    </row>
    <row r="871" spans="5:6" x14ac:dyDescent="0.25">
      <c r="E871" s="66">
        <f t="shared" ca="1" si="26"/>
        <v>0.33873384780216009</v>
      </c>
      <c r="F871" s="66">
        <f t="shared" ca="1" si="27"/>
        <v>-2.9410067224434958E-2</v>
      </c>
    </row>
    <row r="872" spans="5:6" x14ac:dyDescent="0.25">
      <c r="E872" s="66">
        <f t="shared" ca="1" si="26"/>
        <v>1.4922400586238282E-2</v>
      </c>
      <c r="F872" s="66">
        <f t="shared" ca="1" si="27"/>
        <v>-0.1535937769770655</v>
      </c>
    </row>
    <row r="873" spans="5:6" x14ac:dyDescent="0.25">
      <c r="E873" s="66">
        <f t="shared" ca="1" si="26"/>
        <v>0.33735403411790243</v>
      </c>
      <c r="F873" s="66">
        <f t="shared" ca="1" si="27"/>
        <v>-2.9676938373252852E-2</v>
      </c>
    </row>
    <row r="874" spans="5:6" x14ac:dyDescent="0.25">
      <c r="E874" s="66">
        <f t="shared" ca="1" si="26"/>
        <v>0.67121580175252615</v>
      </c>
      <c r="F874" s="66">
        <f t="shared" ca="1" si="27"/>
        <v>3.1344123297449844E-2</v>
      </c>
    </row>
    <row r="875" spans="5:6" x14ac:dyDescent="0.25">
      <c r="E875" s="66">
        <f t="shared" ca="1" si="26"/>
        <v>0.93065325084334449</v>
      </c>
      <c r="F875" s="66">
        <f t="shared" ca="1" si="27"/>
        <v>0.10469945392907132</v>
      </c>
    </row>
    <row r="876" spans="5:6" x14ac:dyDescent="0.25">
      <c r="E876" s="66">
        <f t="shared" ca="1" si="26"/>
        <v>0.8125433521791231</v>
      </c>
      <c r="F876" s="66">
        <f t="shared" ca="1" si="27"/>
        <v>6.2742124630832383E-2</v>
      </c>
    </row>
    <row r="877" spans="5:6" x14ac:dyDescent="0.25">
      <c r="E877" s="66">
        <f t="shared" ca="1" si="26"/>
        <v>0.59486534557967108</v>
      </c>
      <c r="F877" s="66">
        <f t="shared" ca="1" si="27"/>
        <v>1.697612197659033E-2</v>
      </c>
    </row>
    <row r="878" spans="5:6" x14ac:dyDescent="0.25">
      <c r="E878" s="66">
        <f t="shared" ca="1" si="26"/>
        <v>0.83847474038921499</v>
      </c>
      <c r="F878" s="66">
        <f t="shared" ca="1" si="27"/>
        <v>6.98768970477808E-2</v>
      </c>
    </row>
    <row r="879" spans="5:6" x14ac:dyDescent="0.25">
      <c r="E879" s="66">
        <f t="shared" ca="1" si="26"/>
        <v>0.62259214525099249</v>
      </c>
      <c r="F879" s="66">
        <f t="shared" ca="1" si="27"/>
        <v>2.2082649854647161E-2</v>
      </c>
    </row>
    <row r="880" spans="5:6" x14ac:dyDescent="0.25">
      <c r="E880" s="66">
        <f t="shared" ca="1" si="26"/>
        <v>0.35591268190013658</v>
      </c>
      <c r="F880" s="66">
        <f t="shared" ca="1" si="27"/>
        <v>-2.6120926237936066E-2</v>
      </c>
    </row>
    <row r="881" spans="5:6" x14ac:dyDescent="0.25">
      <c r="E881" s="66">
        <f t="shared" ca="1" si="26"/>
        <v>0.93631232127396946</v>
      </c>
      <c r="F881" s="66">
        <f t="shared" ca="1" si="27"/>
        <v>0.10780083657153319</v>
      </c>
    </row>
    <row r="882" spans="5:6" x14ac:dyDescent="0.25">
      <c r="E882" s="66">
        <f t="shared" ca="1" si="26"/>
        <v>0.73697580895319348</v>
      </c>
      <c r="F882" s="66">
        <f t="shared" ca="1" si="27"/>
        <v>4.4834084855988006E-2</v>
      </c>
    </row>
    <row r="883" spans="5:6" x14ac:dyDescent="0.25">
      <c r="E883" s="66">
        <f t="shared" ca="1" si="26"/>
        <v>0.86345156120572342</v>
      </c>
      <c r="F883" s="66">
        <f t="shared" ca="1" si="27"/>
        <v>7.7495978196079424E-2</v>
      </c>
    </row>
    <row r="884" spans="5:6" x14ac:dyDescent="0.25">
      <c r="E884" s="66">
        <f t="shared" ca="1" si="26"/>
        <v>0.4406515155039793</v>
      </c>
      <c r="F884" s="66">
        <f t="shared" ca="1" si="27"/>
        <v>-1.0558348496190228E-2</v>
      </c>
    </row>
    <row r="885" spans="5:6" x14ac:dyDescent="0.25">
      <c r="E885" s="66">
        <f t="shared" ca="1" si="26"/>
        <v>0.84260212239758581</v>
      </c>
      <c r="F885" s="66">
        <f t="shared" ca="1" si="27"/>
        <v>7.1079078659570541E-2</v>
      </c>
    </row>
    <row r="886" spans="5:6" x14ac:dyDescent="0.25">
      <c r="E886" s="66">
        <f t="shared" ca="1" si="26"/>
        <v>0.89985002481073217</v>
      </c>
      <c r="F886" s="66">
        <f t="shared" ca="1" si="27"/>
        <v>9.055898624635085E-2</v>
      </c>
    </row>
    <row r="887" spans="5:6" x14ac:dyDescent="0.25">
      <c r="E887" s="66">
        <f t="shared" ca="1" si="26"/>
        <v>0.161815710492903</v>
      </c>
      <c r="F887" s="66">
        <f t="shared" ca="1" si="27"/>
        <v>-6.9793057339856052E-2</v>
      </c>
    </row>
    <row r="888" spans="5:6" x14ac:dyDescent="0.25">
      <c r="E888" s="66">
        <f t="shared" ca="1" si="26"/>
        <v>0.37988026835834643</v>
      </c>
      <c r="F888" s="66">
        <f t="shared" ca="1" si="27"/>
        <v>-2.1622990289706934E-2</v>
      </c>
    </row>
    <row r="889" spans="5:6" x14ac:dyDescent="0.25">
      <c r="E889" s="66">
        <f t="shared" ca="1" si="26"/>
        <v>0.44279925164092337</v>
      </c>
      <c r="F889" s="66">
        <f t="shared" ca="1" si="27"/>
        <v>-1.0173559176096067E-2</v>
      </c>
    </row>
    <row r="890" spans="5:6" x14ac:dyDescent="0.25">
      <c r="E890" s="66">
        <f t="shared" ca="1" si="26"/>
        <v>2.5737429814033375E-2</v>
      </c>
      <c r="F890" s="66">
        <f t="shared" ca="1" si="27"/>
        <v>-0.13770902209540326</v>
      </c>
    </row>
    <row r="891" spans="5:6" x14ac:dyDescent="0.25">
      <c r="E891" s="66">
        <f t="shared" ca="1" si="26"/>
        <v>0.16652440295260251</v>
      </c>
      <c r="F891" s="66">
        <f t="shared" ca="1" si="27"/>
        <v>-6.8447308321677766E-2</v>
      </c>
    </row>
    <row r="892" spans="5:6" x14ac:dyDescent="0.25">
      <c r="E892" s="66">
        <f t="shared" ca="1" si="26"/>
        <v>0.44272938350407887</v>
      </c>
      <c r="F892" s="66">
        <f t="shared" ca="1" si="27"/>
        <v>-1.0186071979869048E-2</v>
      </c>
    </row>
    <row r="893" spans="5:6" x14ac:dyDescent="0.25">
      <c r="E893" s="66">
        <f t="shared" ca="1" si="26"/>
        <v>0.45261715086160803</v>
      </c>
      <c r="F893" s="66">
        <f t="shared" ca="1" si="27"/>
        <v>-8.4182348811902008E-3</v>
      </c>
    </row>
    <row r="894" spans="5:6" x14ac:dyDescent="0.25">
      <c r="E894" s="66">
        <f t="shared" ca="1" si="26"/>
        <v>0.32627264805694456</v>
      </c>
      <c r="F894" s="66">
        <f t="shared" ca="1" si="27"/>
        <v>-3.1836001000054806E-2</v>
      </c>
    </row>
    <row r="895" spans="5:6" x14ac:dyDescent="0.25">
      <c r="E895" s="66">
        <f t="shared" ca="1" si="26"/>
        <v>0.63666966571716899</v>
      </c>
      <c r="F895" s="66">
        <f t="shared" ca="1" si="27"/>
        <v>2.4718403352086582E-2</v>
      </c>
    </row>
    <row r="896" spans="5:6" x14ac:dyDescent="0.25">
      <c r="E896" s="66">
        <f t="shared" ca="1" si="26"/>
        <v>0.99937173519218991</v>
      </c>
      <c r="F896" s="66">
        <f t="shared" ca="1" si="27"/>
        <v>0.22809337371420951</v>
      </c>
    </row>
    <row r="897" spans="5:6" x14ac:dyDescent="0.25">
      <c r="E897" s="66">
        <f t="shared" ca="1" si="26"/>
        <v>0.72767872913842035</v>
      </c>
      <c r="F897" s="66">
        <f t="shared" ca="1" si="27"/>
        <v>4.2837064149156646E-2</v>
      </c>
    </row>
    <row r="898" spans="5:6" x14ac:dyDescent="0.25">
      <c r="E898" s="66">
        <f t="shared" ca="1" si="26"/>
        <v>0.49577600901551933</v>
      </c>
      <c r="F898" s="66">
        <f t="shared" ca="1" si="27"/>
        <v>-7.4869689775582885E-4</v>
      </c>
    </row>
    <row r="899" spans="5:6" x14ac:dyDescent="0.25">
      <c r="E899" s="66">
        <f t="shared" ca="1" si="26"/>
        <v>0.88724119335433438</v>
      </c>
      <c r="F899" s="66">
        <f t="shared" ca="1" si="27"/>
        <v>8.5700375293259218E-2</v>
      </c>
    </row>
    <row r="900" spans="5:6" x14ac:dyDescent="0.25">
      <c r="E900" s="66">
        <f t="shared" ref="E900:E963" ca="1" si="28">RAND()</f>
        <v>0.46844627744419698</v>
      </c>
      <c r="F900" s="66">
        <f t="shared" ref="F900:F963" ca="1" si="29">_xlfn.NORM.S.INV(E900)/(SQRT(2)*$C$3)</f>
        <v>-5.5985956729316328E-3</v>
      </c>
    </row>
    <row r="901" spans="5:6" x14ac:dyDescent="0.25">
      <c r="E901" s="66">
        <f t="shared" ca="1" si="28"/>
        <v>0.75011196503326993</v>
      </c>
      <c r="F901" s="66">
        <f t="shared" ca="1" si="29"/>
        <v>4.7718544701093248E-2</v>
      </c>
    </row>
    <row r="902" spans="5:6" x14ac:dyDescent="0.25">
      <c r="E902" s="66">
        <f t="shared" ca="1" si="28"/>
        <v>0.94356321028367696</v>
      </c>
      <c r="F902" s="66">
        <f t="shared" ca="1" si="29"/>
        <v>0.11210530133365806</v>
      </c>
    </row>
    <row r="903" spans="5:6" x14ac:dyDescent="0.25">
      <c r="E903" s="66">
        <f t="shared" ca="1" si="28"/>
        <v>0.58775568904681119</v>
      </c>
      <c r="F903" s="66">
        <f t="shared" ca="1" si="29"/>
        <v>1.5681898792926554E-2</v>
      </c>
    </row>
    <row r="904" spans="5:6" x14ac:dyDescent="0.25">
      <c r="E904" s="66">
        <f t="shared" ca="1" si="28"/>
        <v>0.38424525332274451</v>
      </c>
      <c r="F904" s="66">
        <f t="shared" ca="1" si="29"/>
        <v>-2.0813684666429459E-2</v>
      </c>
    </row>
    <row r="905" spans="5:6" x14ac:dyDescent="0.25">
      <c r="E905" s="66">
        <f t="shared" ca="1" si="28"/>
        <v>0.87403478732535866</v>
      </c>
      <c r="F905" s="66">
        <f t="shared" ca="1" si="29"/>
        <v>8.1011324002526974E-2</v>
      </c>
    </row>
    <row r="906" spans="5:6" x14ac:dyDescent="0.25">
      <c r="E906" s="66">
        <f t="shared" ca="1" si="28"/>
        <v>0.36005474243346358</v>
      </c>
      <c r="F906" s="66">
        <f t="shared" ca="1" si="29"/>
        <v>-2.5336517943149547E-2</v>
      </c>
    </row>
    <row r="907" spans="5:6" x14ac:dyDescent="0.25">
      <c r="E907" s="66">
        <f t="shared" ca="1" si="28"/>
        <v>0.24438235751784754</v>
      </c>
      <c r="F907" s="66">
        <f t="shared" ca="1" si="29"/>
        <v>-4.8951227015239532E-2</v>
      </c>
    </row>
    <row r="908" spans="5:6" x14ac:dyDescent="0.25">
      <c r="E908" s="66">
        <f t="shared" ca="1" si="28"/>
        <v>0.88633748694415415</v>
      </c>
      <c r="F908" s="66">
        <f t="shared" ca="1" si="29"/>
        <v>8.5367459672669177E-2</v>
      </c>
    </row>
    <row r="909" spans="5:6" x14ac:dyDescent="0.25">
      <c r="E909" s="66">
        <f t="shared" ca="1" si="28"/>
        <v>0.20212970366764682</v>
      </c>
      <c r="F909" s="66">
        <f t="shared" ca="1" si="29"/>
        <v>-5.8975413067854733E-2</v>
      </c>
    </row>
    <row r="910" spans="5:6" x14ac:dyDescent="0.25">
      <c r="E910" s="66">
        <f t="shared" ca="1" si="28"/>
        <v>0.50539468946043709</v>
      </c>
      <c r="F910" s="66">
        <f t="shared" ca="1" si="29"/>
        <v>9.5621295362051265E-4</v>
      </c>
    </row>
    <row r="911" spans="5:6" x14ac:dyDescent="0.25">
      <c r="E911" s="66">
        <f t="shared" ca="1" si="28"/>
        <v>0.71691295256764809</v>
      </c>
      <c r="F911" s="66">
        <f t="shared" ca="1" si="29"/>
        <v>4.056637476296511E-2</v>
      </c>
    </row>
    <row r="912" spans="5:6" x14ac:dyDescent="0.25">
      <c r="E912" s="66">
        <f t="shared" ca="1" si="28"/>
        <v>0.25905949825108698</v>
      </c>
      <c r="F912" s="66">
        <f t="shared" ca="1" si="29"/>
        <v>-4.5696608292298692E-2</v>
      </c>
    </row>
    <row r="913" spans="5:6" x14ac:dyDescent="0.25">
      <c r="E913" s="66">
        <f t="shared" ca="1" si="28"/>
        <v>0.12572121233541278</v>
      </c>
      <c r="F913" s="66">
        <f t="shared" ca="1" si="29"/>
        <v>-8.1094745738073001E-2</v>
      </c>
    </row>
    <row r="914" spans="5:6" x14ac:dyDescent="0.25">
      <c r="E914" s="66">
        <f t="shared" ca="1" si="28"/>
        <v>0.65228291450399545</v>
      </c>
      <c r="F914" s="66">
        <f t="shared" ca="1" si="29"/>
        <v>2.7682610246229197E-2</v>
      </c>
    </row>
    <row r="915" spans="5:6" x14ac:dyDescent="0.25">
      <c r="E915" s="66">
        <f t="shared" ca="1" si="28"/>
        <v>0.63921647136743021</v>
      </c>
      <c r="F915" s="66">
        <f t="shared" ca="1" si="29"/>
        <v>2.5198827785523199E-2</v>
      </c>
    </row>
    <row r="916" spans="5:6" x14ac:dyDescent="0.25">
      <c r="E916" s="66">
        <f t="shared" ca="1" si="28"/>
        <v>0.93634133291531396</v>
      </c>
      <c r="F916" s="66">
        <f t="shared" ca="1" si="29"/>
        <v>0.10781727721118013</v>
      </c>
    </row>
    <row r="917" spans="5:6" x14ac:dyDescent="0.25">
      <c r="E917" s="66">
        <f t="shared" ca="1" si="28"/>
        <v>0.81444796104818151</v>
      </c>
      <c r="F917" s="66">
        <f t="shared" ca="1" si="29"/>
        <v>6.3244137466123868E-2</v>
      </c>
    </row>
    <row r="918" spans="5:6" x14ac:dyDescent="0.25">
      <c r="E918" s="66">
        <f t="shared" ca="1" si="28"/>
        <v>0.44612455087495495</v>
      </c>
      <c r="F918" s="66">
        <f t="shared" ca="1" si="29"/>
        <v>-9.5783867396646693E-3</v>
      </c>
    </row>
    <row r="919" spans="5:6" x14ac:dyDescent="0.25">
      <c r="E919" s="66">
        <f t="shared" ca="1" si="28"/>
        <v>0.75097547910731821</v>
      </c>
      <c r="F919" s="66">
        <f t="shared" ca="1" si="29"/>
        <v>4.7910913632521313E-2</v>
      </c>
    </row>
    <row r="920" spans="5:6" x14ac:dyDescent="0.25">
      <c r="E920" s="66">
        <f t="shared" ca="1" si="28"/>
        <v>0.17559524460160736</v>
      </c>
      <c r="F920" s="66">
        <f t="shared" ca="1" si="29"/>
        <v>-6.5922335989750142E-2</v>
      </c>
    </row>
    <row r="921" spans="5:6" x14ac:dyDescent="0.25">
      <c r="E921" s="66">
        <f t="shared" ca="1" si="28"/>
        <v>0.61728831759574021</v>
      </c>
      <c r="F921" s="66">
        <f t="shared" ca="1" si="29"/>
        <v>2.1097705845090842E-2</v>
      </c>
    </row>
    <row r="922" spans="5:6" x14ac:dyDescent="0.25">
      <c r="E922" s="66">
        <f t="shared" ca="1" si="28"/>
        <v>0.87424170950246582</v>
      </c>
      <c r="F922" s="66">
        <f t="shared" ca="1" si="29"/>
        <v>8.1082061743283584E-2</v>
      </c>
    </row>
    <row r="923" spans="5:6" x14ac:dyDescent="0.25">
      <c r="E923" s="66">
        <f t="shared" ca="1" si="28"/>
        <v>0.7566022631137822</v>
      </c>
      <c r="F923" s="66">
        <f t="shared" ca="1" si="29"/>
        <v>4.9173242420365082E-2</v>
      </c>
    </row>
    <row r="924" spans="5:6" x14ac:dyDescent="0.25">
      <c r="E924" s="66">
        <f t="shared" ca="1" si="28"/>
        <v>0.42778686580889924</v>
      </c>
      <c r="F924" s="66">
        <f t="shared" ca="1" si="29"/>
        <v>-1.2870153827488138E-2</v>
      </c>
    </row>
    <row r="925" spans="5:6" x14ac:dyDescent="0.25">
      <c r="E925" s="66">
        <f t="shared" ca="1" si="28"/>
        <v>0.10307257820903126</v>
      </c>
      <c r="F925" s="66">
        <f t="shared" ca="1" si="29"/>
        <v>-8.9395019675092807E-2</v>
      </c>
    </row>
    <row r="926" spans="5:6" x14ac:dyDescent="0.25">
      <c r="E926" s="66">
        <f t="shared" ca="1" si="28"/>
        <v>0.43156307973131292</v>
      </c>
      <c r="F926" s="66">
        <f t="shared" ca="1" si="29"/>
        <v>-1.2190243207994505E-2</v>
      </c>
    </row>
    <row r="927" spans="5:6" x14ac:dyDescent="0.25">
      <c r="E927" s="66">
        <f t="shared" ca="1" si="28"/>
        <v>0.95852158960737266</v>
      </c>
      <c r="F927" s="66">
        <f t="shared" ca="1" si="29"/>
        <v>0.12259688093639523</v>
      </c>
    </row>
    <row r="928" spans="5:6" x14ac:dyDescent="0.25">
      <c r="E928" s="66">
        <f t="shared" ca="1" si="28"/>
        <v>0.30601135841714211</v>
      </c>
      <c r="F928" s="66">
        <f t="shared" ca="1" si="29"/>
        <v>-3.5863627288847483E-2</v>
      </c>
    </row>
    <row r="929" spans="5:6" x14ac:dyDescent="0.25">
      <c r="E929" s="66">
        <f t="shared" ca="1" si="28"/>
        <v>0.61881300796022098</v>
      </c>
      <c r="F929" s="66">
        <f t="shared" ca="1" si="29"/>
        <v>2.1380420149971945E-2</v>
      </c>
    </row>
    <row r="930" spans="5:6" x14ac:dyDescent="0.25">
      <c r="E930" s="66">
        <f t="shared" ca="1" si="28"/>
        <v>0.34722165633564339</v>
      </c>
      <c r="F930" s="66">
        <f t="shared" ca="1" si="29"/>
        <v>-2.7777441565295463E-2</v>
      </c>
    </row>
    <row r="931" spans="5:6" x14ac:dyDescent="0.25">
      <c r="E931" s="66">
        <f t="shared" ca="1" si="28"/>
        <v>0.72020975366190598</v>
      </c>
      <c r="F931" s="66">
        <f t="shared" ca="1" si="29"/>
        <v>4.1257186811929657E-2</v>
      </c>
    </row>
    <row r="932" spans="5:6" x14ac:dyDescent="0.25">
      <c r="E932" s="66">
        <f t="shared" ca="1" si="28"/>
        <v>0.70996388294742219</v>
      </c>
      <c r="F932" s="66">
        <f t="shared" ca="1" si="29"/>
        <v>3.912274820067594E-2</v>
      </c>
    </row>
    <row r="933" spans="5:6" x14ac:dyDescent="0.25">
      <c r="E933" s="66">
        <f t="shared" ca="1" si="28"/>
        <v>0.57297674447201863</v>
      </c>
      <c r="F933" s="66">
        <f t="shared" ca="1" si="29"/>
        <v>1.3007785248702317E-2</v>
      </c>
    </row>
    <row r="934" spans="5:6" x14ac:dyDescent="0.25">
      <c r="E934" s="66">
        <f t="shared" ca="1" si="28"/>
        <v>0.61506870885838671</v>
      </c>
      <c r="F934" s="66">
        <f t="shared" ca="1" si="29"/>
        <v>2.0686737643808469E-2</v>
      </c>
    </row>
    <row r="935" spans="5:6" x14ac:dyDescent="0.25">
      <c r="E935" s="66">
        <f t="shared" ca="1" si="28"/>
        <v>0.91673499754338639</v>
      </c>
      <c r="F935" s="66">
        <f t="shared" ca="1" si="29"/>
        <v>9.7823977731478176E-2</v>
      </c>
    </row>
    <row r="936" spans="5:6" x14ac:dyDescent="0.25">
      <c r="E936" s="66">
        <f t="shared" ca="1" si="28"/>
        <v>0.17002313115782497</v>
      </c>
      <c r="F936" s="66">
        <f t="shared" ca="1" si="29"/>
        <v>-6.7463208836230984E-2</v>
      </c>
    </row>
    <row r="937" spans="5:6" x14ac:dyDescent="0.25">
      <c r="E937" s="66">
        <f t="shared" ca="1" si="28"/>
        <v>0.68859506534303949</v>
      </c>
      <c r="F937" s="66">
        <f t="shared" ca="1" si="29"/>
        <v>3.4780599081050877E-2</v>
      </c>
    </row>
    <row r="938" spans="5:6" x14ac:dyDescent="0.25">
      <c r="E938" s="66">
        <f t="shared" ca="1" si="28"/>
        <v>0.64704570388575899</v>
      </c>
      <c r="F938" s="66">
        <f t="shared" ca="1" si="29"/>
        <v>2.6683143249308778E-2</v>
      </c>
    </row>
    <row r="939" spans="5:6" x14ac:dyDescent="0.25">
      <c r="E939" s="66">
        <f t="shared" ca="1" si="28"/>
        <v>7.1981509708317293E-2</v>
      </c>
      <c r="F939" s="66">
        <f t="shared" ca="1" si="29"/>
        <v>-0.10332180977455964</v>
      </c>
    </row>
    <row r="940" spans="5:6" x14ac:dyDescent="0.25">
      <c r="E940" s="66">
        <f t="shared" ca="1" si="28"/>
        <v>0.37556450380707629</v>
      </c>
      <c r="F940" s="66">
        <f t="shared" ca="1" si="29"/>
        <v>-2.242596420863532E-2</v>
      </c>
    </row>
    <row r="941" spans="5:6" x14ac:dyDescent="0.25">
      <c r="E941" s="66">
        <f t="shared" ca="1" si="28"/>
        <v>0.39782226382126595</v>
      </c>
      <c r="F941" s="66">
        <f t="shared" ca="1" si="29"/>
        <v>-1.8313214508073692E-2</v>
      </c>
    </row>
    <row r="942" spans="5:6" x14ac:dyDescent="0.25">
      <c r="E942" s="66">
        <f t="shared" ca="1" si="28"/>
        <v>0.50272521165975392</v>
      </c>
      <c r="F942" s="66">
        <f t="shared" ca="1" si="29"/>
        <v>4.8303494682827949E-4</v>
      </c>
    </row>
    <row r="943" spans="5:6" x14ac:dyDescent="0.25">
      <c r="E943" s="66">
        <f t="shared" ca="1" si="28"/>
        <v>0.4655005132556238</v>
      </c>
      <c r="F943" s="66">
        <f t="shared" ca="1" si="29"/>
        <v>-6.1225163444017594E-3</v>
      </c>
    </row>
    <row r="944" spans="5:6" x14ac:dyDescent="0.25">
      <c r="E944" s="66">
        <f t="shared" ca="1" si="28"/>
        <v>0.33981738559558194</v>
      </c>
      <c r="F944" s="66">
        <f t="shared" ca="1" si="29"/>
        <v>-2.9200792538566025E-2</v>
      </c>
    </row>
    <row r="945" spans="5:6" x14ac:dyDescent="0.25">
      <c r="E945" s="66">
        <f t="shared" ca="1" si="28"/>
        <v>0.79309890329858779</v>
      </c>
      <c r="F945" s="66">
        <f t="shared" ca="1" si="29"/>
        <v>5.7786244924297632E-2</v>
      </c>
    </row>
    <row r="946" spans="5:6" x14ac:dyDescent="0.25">
      <c r="E946" s="66">
        <f t="shared" ca="1" si="28"/>
        <v>0.97104213138064666</v>
      </c>
      <c r="F946" s="66">
        <f t="shared" ca="1" si="29"/>
        <v>0.13409114648411455</v>
      </c>
    </row>
    <row r="947" spans="5:6" x14ac:dyDescent="0.25">
      <c r="E947" s="66">
        <f t="shared" ca="1" si="28"/>
        <v>0.93989856566842289</v>
      </c>
      <c r="F947" s="66">
        <f t="shared" ca="1" si="29"/>
        <v>0.10987892419796982</v>
      </c>
    </row>
    <row r="948" spans="5:6" x14ac:dyDescent="0.25">
      <c r="E948" s="66">
        <f t="shared" ca="1" si="28"/>
        <v>0.28416552137483053</v>
      </c>
      <c r="F948" s="66">
        <f t="shared" ca="1" si="29"/>
        <v>-4.0341232279716158E-2</v>
      </c>
    </row>
    <row r="949" spans="5:6" x14ac:dyDescent="0.25">
      <c r="E949" s="66">
        <f t="shared" ca="1" si="28"/>
        <v>0.96817290939654477</v>
      </c>
      <c r="F949" s="66">
        <f t="shared" ca="1" si="29"/>
        <v>0.131139621331926</v>
      </c>
    </row>
    <row r="950" spans="5:6" x14ac:dyDescent="0.25">
      <c r="E950" s="66">
        <f t="shared" ca="1" si="28"/>
        <v>0.86251983057131498</v>
      </c>
      <c r="F950" s="66">
        <f t="shared" ca="1" si="29"/>
        <v>7.7195594536431739E-2</v>
      </c>
    </row>
    <row r="951" spans="5:6" x14ac:dyDescent="0.25">
      <c r="E951" s="66">
        <f t="shared" ca="1" si="28"/>
        <v>9.8240187086287012E-3</v>
      </c>
      <c r="F951" s="66">
        <f t="shared" ca="1" si="29"/>
        <v>-0.16496815741998014</v>
      </c>
    </row>
    <row r="952" spans="5:6" x14ac:dyDescent="0.25">
      <c r="E952" s="66">
        <f t="shared" ca="1" si="28"/>
        <v>0.92976508093535459</v>
      </c>
      <c r="F952" s="66">
        <f t="shared" ca="1" si="29"/>
        <v>0.10423062628380793</v>
      </c>
    </row>
    <row r="953" spans="5:6" x14ac:dyDescent="0.25">
      <c r="E953" s="66">
        <f t="shared" ca="1" si="28"/>
        <v>0.46971112236540646</v>
      </c>
      <c r="F953" s="66">
        <f t="shared" ca="1" si="29"/>
        <v>-5.3737318764868905E-3</v>
      </c>
    </row>
    <row r="954" spans="5:6" x14ac:dyDescent="0.25">
      <c r="E954" s="66">
        <f t="shared" ca="1" si="28"/>
        <v>0.17406175974873583</v>
      </c>
      <c r="F954" s="66">
        <f t="shared" ca="1" si="29"/>
        <v>-6.6343251777094478E-2</v>
      </c>
    </row>
    <row r="955" spans="5:6" x14ac:dyDescent="0.25">
      <c r="E955" s="66">
        <f t="shared" ca="1" si="28"/>
        <v>0.76420445650090407</v>
      </c>
      <c r="F955" s="66">
        <f t="shared" ca="1" si="29"/>
        <v>5.0904098232751396E-2</v>
      </c>
    </row>
    <row r="956" spans="5:6" x14ac:dyDescent="0.25">
      <c r="E956" s="66">
        <f t="shared" ca="1" si="28"/>
        <v>0.57176397503557275</v>
      </c>
      <c r="F956" s="66">
        <f t="shared" ca="1" si="29"/>
        <v>1.2789221181119279E-2</v>
      </c>
    </row>
    <row r="957" spans="5:6" x14ac:dyDescent="0.25">
      <c r="E957" s="66">
        <f t="shared" ca="1" si="28"/>
        <v>0.78717750212871374</v>
      </c>
      <c r="F957" s="66">
        <f t="shared" ca="1" si="29"/>
        <v>5.6332797898409906E-2</v>
      </c>
    </row>
    <row r="958" spans="5:6" x14ac:dyDescent="0.25">
      <c r="E958" s="66">
        <f t="shared" ca="1" si="28"/>
        <v>0.52617681849555231</v>
      </c>
      <c r="F958" s="66">
        <f t="shared" ca="1" si="29"/>
        <v>4.6430546102087912E-3</v>
      </c>
    </row>
    <row r="959" spans="5:6" x14ac:dyDescent="0.25">
      <c r="E959" s="66">
        <f t="shared" ca="1" si="28"/>
        <v>0.99666684547415696</v>
      </c>
      <c r="F959" s="66">
        <f t="shared" ca="1" si="29"/>
        <v>0.19184299574942368</v>
      </c>
    </row>
    <row r="960" spans="5:6" x14ac:dyDescent="0.25">
      <c r="E960" s="66">
        <f t="shared" ca="1" si="28"/>
        <v>0.83926712904208878</v>
      </c>
      <c r="F960" s="66">
        <f t="shared" ca="1" si="29"/>
        <v>7.0106124100471387E-2</v>
      </c>
    </row>
    <row r="961" spans="5:6" x14ac:dyDescent="0.25">
      <c r="E961" s="66">
        <f t="shared" ca="1" si="28"/>
        <v>0.43574781235214954</v>
      </c>
      <c r="F961" s="66">
        <f t="shared" ca="1" si="29"/>
        <v>-1.1438090045245963E-2</v>
      </c>
    </row>
    <row r="962" spans="5:6" x14ac:dyDescent="0.25">
      <c r="E962" s="66">
        <f t="shared" ca="1" si="28"/>
        <v>0.11149369308808399</v>
      </c>
      <c r="F962" s="66">
        <f t="shared" ca="1" si="29"/>
        <v>-8.6169645502583908E-2</v>
      </c>
    </row>
    <row r="963" spans="5:6" x14ac:dyDescent="0.25">
      <c r="E963" s="66">
        <f t="shared" ca="1" si="28"/>
        <v>4.9345155971766808E-2</v>
      </c>
      <c r="F963" s="66">
        <f t="shared" ca="1" si="29"/>
        <v>-0.11676004601235779</v>
      </c>
    </row>
    <row r="964" spans="5:6" x14ac:dyDescent="0.25">
      <c r="E964" s="66">
        <f t="shared" ref="E964:E1027" ca="1" si="30">RAND()</f>
        <v>0.80239983482562416</v>
      </c>
      <c r="F964" s="66">
        <f t="shared" ref="F964:F1027" ca="1" si="31">_xlfn.NORM.S.INV(E964)/(SQRT(2)*$C$3)</f>
        <v>6.0119944917383573E-2</v>
      </c>
    </row>
    <row r="965" spans="5:6" x14ac:dyDescent="0.25">
      <c r="E965" s="66">
        <f t="shared" ca="1" si="30"/>
        <v>0.49948642486952266</v>
      </c>
      <c r="F965" s="66">
        <f t="shared" ca="1" si="31"/>
        <v>-9.102884691730912E-5</v>
      </c>
    </row>
    <row r="966" spans="5:6" x14ac:dyDescent="0.25">
      <c r="E966" s="66">
        <f t="shared" ca="1" si="30"/>
        <v>0.99742819426747409</v>
      </c>
      <c r="F966" s="66">
        <f t="shared" ca="1" si="31"/>
        <v>0.19784137078356487</v>
      </c>
    </row>
    <row r="967" spans="5:6" x14ac:dyDescent="0.25">
      <c r="E967" s="66">
        <f t="shared" ca="1" si="30"/>
        <v>0.54977478252415501</v>
      </c>
      <c r="F967" s="66">
        <f t="shared" ca="1" si="31"/>
        <v>8.8453653058755081E-3</v>
      </c>
    </row>
    <row r="968" spans="5:6" x14ac:dyDescent="0.25">
      <c r="E968" s="66">
        <f t="shared" ca="1" si="30"/>
        <v>5.7821812470632339E-2</v>
      </c>
      <c r="F968" s="66">
        <f t="shared" ca="1" si="31"/>
        <v>-0.11125086496676741</v>
      </c>
    </row>
    <row r="969" spans="5:6" x14ac:dyDescent="0.25">
      <c r="E969" s="66">
        <f t="shared" ca="1" si="30"/>
        <v>0.20014313244409243</v>
      </c>
      <c r="F969" s="66">
        <f t="shared" ca="1" si="31"/>
        <v>-5.9475464601694568E-2</v>
      </c>
    </row>
    <row r="970" spans="5:6" x14ac:dyDescent="0.25">
      <c r="E970" s="66">
        <f t="shared" ca="1" si="30"/>
        <v>0.64972277016200719</v>
      </c>
      <c r="F970" s="66">
        <f t="shared" ca="1" si="31"/>
        <v>2.7193354793012905E-2</v>
      </c>
    </row>
    <row r="971" spans="5:6" x14ac:dyDescent="0.25">
      <c r="E971" s="66">
        <f t="shared" ca="1" si="30"/>
        <v>2.8387399464140262E-2</v>
      </c>
      <c r="F971" s="66">
        <f t="shared" ca="1" si="31"/>
        <v>-0.13470670985032215</v>
      </c>
    </row>
    <row r="972" spans="5:6" x14ac:dyDescent="0.25">
      <c r="E972" s="66">
        <f t="shared" ca="1" si="30"/>
        <v>0.27903983936714449</v>
      </c>
      <c r="F972" s="66">
        <f t="shared" ca="1" si="31"/>
        <v>-4.1414976465309151E-2</v>
      </c>
    </row>
    <row r="973" spans="5:6" x14ac:dyDescent="0.25">
      <c r="E973" s="66">
        <f t="shared" ca="1" si="30"/>
        <v>0.10296782745952215</v>
      </c>
      <c r="F973" s="66">
        <f t="shared" ca="1" si="31"/>
        <v>-8.9436320387943719E-2</v>
      </c>
    </row>
    <row r="974" spans="5:6" x14ac:dyDescent="0.25">
      <c r="E974" s="66">
        <f t="shared" ca="1" si="30"/>
        <v>5.2204616940342508E-2</v>
      </c>
      <c r="F974" s="66">
        <f t="shared" ca="1" si="31"/>
        <v>-0.11482306828873015</v>
      </c>
    </row>
    <row r="975" spans="5:6" x14ac:dyDescent="0.25">
      <c r="E975" s="66">
        <f t="shared" ca="1" si="30"/>
        <v>0.36181125801341807</v>
      </c>
      <c r="F975" s="66">
        <f t="shared" ca="1" si="31"/>
        <v>-2.5004820164114261E-2</v>
      </c>
    </row>
    <row r="976" spans="5:6" x14ac:dyDescent="0.25">
      <c r="E976" s="66">
        <f t="shared" ca="1" si="30"/>
        <v>0.47913076539630661</v>
      </c>
      <c r="F976" s="66">
        <f t="shared" ca="1" si="31"/>
        <v>-3.7006641727898837E-3</v>
      </c>
    </row>
    <row r="977" spans="5:6" x14ac:dyDescent="0.25">
      <c r="E977" s="66">
        <f t="shared" ca="1" si="30"/>
        <v>0.24305128153919653</v>
      </c>
      <c r="F977" s="66">
        <f t="shared" ca="1" si="31"/>
        <v>-4.925147760327641E-2</v>
      </c>
    </row>
    <row r="978" spans="5:6" x14ac:dyDescent="0.25">
      <c r="E978" s="66">
        <f t="shared" ca="1" si="30"/>
        <v>0.32852412211053805</v>
      </c>
      <c r="F978" s="66">
        <f t="shared" ca="1" si="31"/>
        <v>-3.1394987490029197E-2</v>
      </c>
    </row>
    <row r="979" spans="5:6" x14ac:dyDescent="0.25">
      <c r="E979" s="66">
        <f t="shared" ca="1" si="30"/>
        <v>7.3948956560812129E-2</v>
      </c>
      <c r="F979" s="66">
        <f t="shared" ca="1" si="31"/>
        <v>-0.10231810140600993</v>
      </c>
    </row>
    <row r="980" spans="5:6" x14ac:dyDescent="0.25">
      <c r="E980" s="66">
        <f t="shared" ca="1" si="30"/>
        <v>0.74691057271794303</v>
      </c>
      <c r="F980" s="66">
        <f t="shared" ca="1" si="31"/>
        <v>4.7008411071274736E-2</v>
      </c>
    </row>
    <row r="981" spans="5:6" x14ac:dyDescent="0.25">
      <c r="E981" s="66">
        <f t="shared" ca="1" si="30"/>
        <v>0.43761327743596357</v>
      </c>
      <c r="F981" s="66">
        <f t="shared" ca="1" si="31"/>
        <v>-1.1103217766946505E-2</v>
      </c>
    </row>
    <row r="982" spans="5:6" x14ac:dyDescent="0.25">
      <c r="E982" s="66">
        <f t="shared" ca="1" si="30"/>
        <v>0.33991203687090121</v>
      </c>
      <c r="F982" s="66">
        <f t="shared" ca="1" si="31"/>
        <v>-2.918252374208153E-2</v>
      </c>
    </row>
    <row r="983" spans="5:6" x14ac:dyDescent="0.25">
      <c r="E983" s="66">
        <f t="shared" ca="1" si="30"/>
        <v>0.39232523987975876</v>
      </c>
      <c r="F983" s="66">
        <f t="shared" ca="1" si="31"/>
        <v>-1.9322664954085016E-2</v>
      </c>
    </row>
    <row r="984" spans="5:6" x14ac:dyDescent="0.25">
      <c r="E984" s="66">
        <f t="shared" ca="1" si="30"/>
        <v>0.36897199504677014</v>
      </c>
      <c r="F984" s="66">
        <f t="shared" ca="1" si="31"/>
        <v>-2.3658185969831682E-2</v>
      </c>
    </row>
    <row r="985" spans="5:6" x14ac:dyDescent="0.25">
      <c r="E985" s="66">
        <f t="shared" ca="1" si="30"/>
        <v>0.92891054370460913</v>
      </c>
      <c r="F985" s="66">
        <f t="shared" ca="1" si="31"/>
        <v>0.10378383640983102</v>
      </c>
    </row>
    <row r="986" spans="5:6" x14ac:dyDescent="0.25">
      <c r="E986" s="66">
        <f t="shared" ca="1" si="30"/>
        <v>0.44331332020204739</v>
      </c>
      <c r="F986" s="66">
        <f t="shared" ca="1" si="31"/>
        <v>-1.008150352916052E-2</v>
      </c>
    </row>
    <row r="987" spans="5:6" x14ac:dyDescent="0.25">
      <c r="E987" s="66">
        <f t="shared" ca="1" si="30"/>
        <v>0.37190171548092221</v>
      </c>
      <c r="F987" s="66">
        <f t="shared" ca="1" si="31"/>
        <v>-2.3109719969744168E-2</v>
      </c>
    </row>
    <row r="988" spans="5:6" x14ac:dyDescent="0.25">
      <c r="E988" s="66">
        <f t="shared" ca="1" si="30"/>
        <v>0.508870830705343</v>
      </c>
      <c r="F988" s="66">
        <f t="shared" ca="1" si="31"/>
        <v>1.5724433944722591E-3</v>
      </c>
    </row>
    <row r="989" spans="5:6" x14ac:dyDescent="0.25">
      <c r="E989" s="66">
        <f t="shared" ca="1" si="30"/>
        <v>0.35735275239616704</v>
      </c>
      <c r="F989" s="66">
        <f t="shared" ca="1" si="31"/>
        <v>-2.5847851211341154E-2</v>
      </c>
    </row>
    <row r="990" spans="5:6" x14ac:dyDescent="0.25">
      <c r="E990" s="66">
        <f t="shared" ca="1" si="30"/>
        <v>0.83688383751423301</v>
      </c>
      <c r="F990" s="66">
        <f t="shared" ca="1" si="31"/>
        <v>6.9418873921323579E-2</v>
      </c>
    </row>
    <row r="991" spans="5:6" x14ac:dyDescent="0.25">
      <c r="E991" s="66">
        <f t="shared" ca="1" si="30"/>
        <v>0.39943343794235975</v>
      </c>
      <c r="F991" s="66">
        <f t="shared" ca="1" si="31"/>
        <v>-1.8018060280183826E-2</v>
      </c>
    </row>
    <row r="992" spans="5:6" x14ac:dyDescent="0.25">
      <c r="E992" s="66">
        <f t="shared" ca="1" si="30"/>
        <v>0.13385395081341267</v>
      </c>
      <c r="F992" s="66">
        <f t="shared" ca="1" si="31"/>
        <v>-7.8372636747446281E-2</v>
      </c>
    </row>
    <row r="993" spans="5:6" x14ac:dyDescent="0.25">
      <c r="E993" s="66">
        <f t="shared" ca="1" si="30"/>
        <v>0.46312896004224602</v>
      </c>
      <c r="F993" s="66">
        <f t="shared" ca="1" si="31"/>
        <v>-6.5445533800846459E-3</v>
      </c>
    </row>
    <row r="994" spans="5:6" x14ac:dyDescent="0.25">
      <c r="E994" s="66">
        <f t="shared" ca="1" si="30"/>
        <v>0.93245297831738649</v>
      </c>
      <c r="F994" s="66">
        <f t="shared" ca="1" si="31"/>
        <v>0.10566382749432908</v>
      </c>
    </row>
    <row r="995" spans="5:6" x14ac:dyDescent="0.25">
      <c r="E995" s="66">
        <f t="shared" ca="1" si="30"/>
        <v>0.49802998806915599</v>
      </c>
      <c r="F995" s="66">
        <f t="shared" ca="1" si="31"/>
        <v>-3.4917694241813884E-4</v>
      </c>
    </row>
    <row r="996" spans="5:6" x14ac:dyDescent="0.25">
      <c r="E996" s="66">
        <f t="shared" ca="1" si="30"/>
        <v>0.27101703160333401</v>
      </c>
      <c r="F996" s="66">
        <f t="shared" ca="1" si="31"/>
        <v>-4.3115127771416226E-2</v>
      </c>
    </row>
    <row r="997" spans="5:6" x14ac:dyDescent="0.25">
      <c r="E997" s="66">
        <f t="shared" ca="1" si="30"/>
        <v>0.32391265309234862</v>
      </c>
      <c r="F997" s="66">
        <f t="shared" ca="1" si="31"/>
        <v>-3.2299604859083106E-2</v>
      </c>
    </row>
    <row r="998" spans="5:6" x14ac:dyDescent="0.25">
      <c r="E998" s="66">
        <f t="shared" ca="1" si="30"/>
        <v>0.61372468193105711</v>
      </c>
      <c r="F998" s="66">
        <f t="shared" ca="1" si="31"/>
        <v>2.043822656079923E-2</v>
      </c>
    </row>
    <row r="999" spans="5:6" x14ac:dyDescent="0.25">
      <c r="E999" s="66">
        <f t="shared" ca="1" si="30"/>
        <v>0.16871361734529067</v>
      </c>
      <c r="F999" s="66">
        <f t="shared" ca="1" si="31"/>
        <v>-6.7830001770760262E-2</v>
      </c>
    </row>
    <row r="1000" spans="5:6" x14ac:dyDescent="0.25">
      <c r="E1000" s="66">
        <f t="shared" ca="1" si="30"/>
        <v>0.24740002579156395</v>
      </c>
      <c r="F1000" s="66">
        <f t="shared" ca="1" si="31"/>
        <v>-4.8273774739638488E-2</v>
      </c>
    </row>
    <row r="1001" spans="5:6" x14ac:dyDescent="0.25">
      <c r="E1001" s="66">
        <f t="shared" ca="1" si="30"/>
        <v>0.55989996580574852</v>
      </c>
      <c r="F1001" s="66">
        <f t="shared" ca="1" si="31"/>
        <v>1.0657202135703044E-2</v>
      </c>
    </row>
    <row r="1002" spans="5:6" x14ac:dyDescent="0.25">
      <c r="E1002" s="66">
        <f t="shared" ca="1" si="30"/>
        <v>0.1203542014347968</v>
      </c>
      <c r="F1002" s="66">
        <f t="shared" ca="1" si="31"/>
        <v>-8.2959039069829502E-2</v>
      </c>
    </row>
    <row r="1003" spans="5:6" x14ac:dyDescent="0.25">
      <c r="E1003" s="66">
        <f t="shared" ca="1" si="30"/>
        <v>0.14539493748643562</v>
      </c>
      <c r="F1003" s="66">
        <f t="shared" ca="1" si="31"/>
        <v>-7.4698083885490416E-2</v>
      </c>
    </row>
    <row r="1004" spans="5:6" x14ac:dyDescent="0.25">
      <c r="E1004" s="66">
        <f t="shared" ca="1" si="30"/>
        <v>0.56145326517593863</v>
      </c>
      <c r="F1004" s="66">
        <f t="shared" ca="1" si="31"/>
        <v>1.0935745412441548E-2</v>
      </c>
    </row>
    <row r="1005" spans="5:6" x14ac:dyDescent="0.25">
      <c r="E1005" s="66">
        <f t="shared" ca="1" si="30"/>
        <v>0.61241244572914399</v>
      </c>
      <c r="F1005" s="66">
        <f t="shared" ca="1" si="31"/>
        <v>2.019583693334143E-2</v>
      </c>
    </row>
    <row r="1006" spans="5:6" x14ac:dyDescent="0.25">
      <c r="E1006" s="66">
        <f t="shared" ca="1" si="30"/>
        <v>0.16210337664545182</v>
      </c>
      <c r="F1006" s="66">
        <f t="shared" ca="1" si="31"/>
        <v>-6.9710118052267414E-2</v>
      </c>
    </row>
    <row r="1007" spans="5:6" x14ac:dyDescent="0.25">
      <c r="E1007" s="66">
        <f t="shared" ca="1" si="30"/>
        <v>0.4132250718216397</v>
      </c>
      <c r="F1007" s="66">
        <f t="shared" ca="1" si="31"/>
        <v>-1.5503785034197252E-2</v>
      </c>
    </row>
    <row r="1008" spans="5:6" x14ac:dyDescent="0.25">
      <c r="E1008" s="66">
        <f t="shared" ca="1" si="30"/>
        <v>0.42025666747799495</v>
      </c>
      <c r="F1008" s="66">
        <f t="shared" ca="1" si="31"/>
        <v>-1.4229598081037976E-2</v>
      </c>
    </row>
    <row r="1009" spans="5:6" x14ac:dyDescent="0.25">
      <c r="E1009" s="66">
        <f t="shared" ca="1" si="30"/>
        <v>4.0810968300908468E-2</v>
      </c>
      <c r="F1009" s="66">
        <f t="shared" ca="1" si="31"/>
        <v>-0.12313216456664043</v>
      </c>
    </row>
    <row r="1010" spans="5:6" x14ac:dyDescent="0.25">
      <c r="E1010" s="66">
        <f t="shared" ca="1" si="30"/>
        <v>0.24727940294332029</v>
      </c>
      <c r="F1010" s="66">
        <f t="shared" ca="1" si="31"/>
        <v>-4.8300768740081115E-2</v>
      </c>
    </row>
    <row r="1011" spans="5:6" x14ac:dyDescent="0.25">
      <c r="E1011" s="66">
        <f t="shared" ca="1" si="30"/>
        <v>1.0495046010504439E-2</v>
      </c>
      <c r="F1011" s="66">
        <f t="shared" ca="1" si="31"/>
        <v>-0.16321174577388942</v>
      </c>
    </row>
    <row r="1012" spans="5:6" x14ac:dyDescent="0.25">
      <c r="E1012" s="66">
        <f t="shared" ca="1" si="30"/>
        <v>0.17934511591746916</v>
      </c>
      <c r="F1012" s="66">
        <f t="shared" ca="1" si="31"/>
        <v>-6.49027641302099E-2</v>
      </c>
    </row>
    <row r="1013" spans="5:6" x14ac:dyDescent="0.25">
      <c r="E1013" s="66">
        <f t="shared" ca="1" si="30"/>
        <v>0.68951986726985492</v>
      </c>
      <c r="F1013" s="66">
        <f t="shared" ca="1" si="31"/>
        <v>3.4965713358427145E-2</v>
      </c>
    </row>
    <row r="1014" spans="5:6" x14ac:dyDescent="0.25">
      <c r="E1014" s="66">
        <f t="shared" ca="1" si="30"/>
        <v>0.87382415294866789</v>
      </c>
      <c r="F1014" s="66">
        <f t="shared" ca="1" si="31"/>
        <v>8.0939400392543298E-2</v>
      </c>
    </row>
    <row r="1015" spans="5:6" x14ac:dyDescent="0.25">
      <c r="E1015" s="66">
        <f t="shared" ca="1" si="30"/>
        <v>0.39834847715466126</v>
      </c>
      <c r="F1015" s="66">
        <f t="shared" ca="1" si="31"/>
        <v>-1.8216781587317973E-2</v>
      </c>
    </row>
    <row r="1016" spans="5:6" x14ac:dyDescent="0.25">
      <c r="E1016" s="66">
        <f t="shared" ca="1" si="30"/>
        <v>0.72906066213768694</v>
      </c>
      <c r="F1016" s="66">
        <f t="shared" ca="1" si="31"/>
        <v>4.3131713083530573E-2</v>
      </c>
    </row>
    <row r="1017" spans="5:6" x14ac:dyDescent="0.25">
      <c r="E1017" s="66">
        <f t="shared" ca="1" si="30"/>
        <v>0.49343760247294355</v>
      </c>
      <c r="F1017" s="66">
        <f t="shared" ca="1" si="31"/>
        <v>-1.1632071372842394E-3</v>
      </c>
    </row>
    <row r="1018" spans="5:6" x14ac:dyDescent="0.25">
      <c r="E1018" s="66">
        <f t="shared" ca="1" si="30"/>
        <v>0.78510479482731488</v>
      </c>
      <c r="F1018" s="66">
        <f t="shared" ca="1" si="31"/>
        <v>5.5829641095248218E-2</v>
      </c>
    </row>
    <row r="1019" spans="5:6" x14ac:dyDescent="0.25">
      <c r="E1019" s="66">
        <f t="shared" ca="1" si="30"/>
        <v>0.33011513523429037</v>
      </c>
      <c r="F1019" s="66">
        <f t="shared" ca="1" si="31"/>
        <v>-3.1084079312339606E-2</v>
      </c>
    </row>
    <row r="1020" spans="5:6" x14ac:dyDescent="0.25">
      <c r="E1020" s="66">
        <f t="shared" ca="1" si="30"/>
        <v>0.26005388808156538</v>
      </c>
      <c r="F1020" s="66">
        <f t="shared" ca="1" si="31"/>
        <v>-4.5479643061756635E-2</v>
      </c>
    </row>
    <row r="1021" spans="5:6" x14ac:dyDescent="0.25">
      <c r="E1021" s="66">
        <f t="shared" ca="1" si="30"/>
        <v>0.937114136592194</v>
      </c>
      <c r="F1021" s="66">
        <f t="shared" ca="1" si="31"/>
        <v>0.10825738038183071</v>
      </c>
    </row>
    <row r="1022" spans="5:6" x14ac:dyDescent="0.25">
      <c r="E1022" s="66">
        <f t="shared" ca="1" si="30"/>
        <v>0.31266102904701187</v>
      </c>
      <c r="F1022" s="66">
        <f t="shared" ca="1" si="31"/>
        <v>-3.4529552081487933E-2</v>
      </c>
    </row>
    <row r="1023" spans="5:6" x14ac:dyDescent="0.25">
      <c r="E1023" s="66">
        <f t="shared" ca="1" si="30"/>
        <v>0.95432718460946198</v>
      </c>
      <c r="F1023" s="66">
        <f t="shared" ca="1" si="31"/>
        <v>0.11938379535624474</v>
      </c>
    </row>
    <row r="1024" spans="5:6" x14ac:dyDescent="0.25">
      <c r="E1024" s="66">
        <f t="shared" ca="1" si="30"/>
        <v>0.7458050805497789</v>
      </c>
      <c r="F1024" s="66">
        <f t="shared" ca="1" si="31"/>
        <v>4.6764291283891868E-2</v>
      </c>
    </row>
    <row r="1025" spans="5:6" x14ac:dyDescent="0.25">
      <c r="E1025" s="66">
        <f t="shared" ca="1" si="30"/>
        <v>4.7942266358172003E-2</v>
      </c>
      <c r="F1025" s="66">
        <f t="shared" ca="1" si="31"/>
        <v>-0.11774328325747872</v>
      </c>
    </row>
    <row r="1026" spans="5:6" x14ac:dyDescent="0.25">
      <c r="E1026" s="66">
        <f t="shared" ca="1" si="30"/>
        <v>0.73590822064327832</v>
      </c>
      <c r="F1026" s="66">
        <f t="shared" ca="1" si="31"/>
        <v>4.4602970587549265E-2</v>
      </c>
    </row>
    <row r="1027" spans="5:6" x14ac:dyDescent="0.25">
      <c r="E1027" s="66">
        <f t="shared" ca="1" si="30"/>
        <v>0.73836194463520888</v>
      </c>
      <c r="F1027" s="66">
        <f t="shared" ca="1" si="31"/>
        <v>4.5134875869316811E-2</v>
      </c>
    </row>
    <row r="1028" spans="5:6" x14ac:dyDescent="0.25">
      <c r="E1028" s="66">
        <f t="shared" ref="E1028:E1091" ca="1" si="32">RAND()</f>
        <v>0.2445287361867734</v>
      </c>
      <c r="F1028" s="66">
        <f t="shared" ref="F1028:F1091" ca="1" si="33">_xlfn.NORM.S.INV(E1028)/(SQRT(2)*$C$3)</f>
        <v>-4.8918262302942904E-2</v>
      </c>
    </row>
    <row r="1029" spans="5:6" x14ac:dyDescent="0.25">
      <c r="E1029" s="66">
        <f t="shared" ca="1" si="32"/>
        <v>0.95414873777953402</v>
      </c>
      <c r="F1029" s="66">
        <f t="shared" ca="1" si="33"/>
        <v>0.11925246028775685</v>
      </c>
    </row>
    <row r="1030" spans="5:6" x14ac:dyDescent="0.25">
      <c r="E1030" s="66">
        <f t="shared" ca="1" si="32"/>
        <v>0.87919503113834352</v>
      </c>
      <c r="F1030" s="66">
        <f t="shared" ca="1" si="33"/>
        <v>8.2800240782121629E-2</v>
      </c>
    </row>
    <row r="1031" spans="5:6" x14ac:dyDescent="0.25">
      <c r="E1031" s="66">
        <f t="shared" ca="1" si="32"/>
        <v>0.26294314097861882</v>
      </c>
      <c r="F1031" s="66">
        <f t="shared" ca="1" si="33"/>
        <v>-4.4851650329065969E-2</v>
      </c>
    </row>
    <row r="1032" spans="5:6" x14ac:dyDescent="0.25">
      <c r="E1032" s="66">
        <f t="shared" ca="1" si="32"/>
        <v>0.21018367476038269</v>
      </c>
      <c r="F1032" s="66">
        <f t="shared" ca="1" si="33"/>
        <v>-5.697753988233073E-2</v>
      </c>
    </row>
    <row r="1033" spans="5:6" x14ac:dyDescent="0.25">
      <c r="E1033" s="66">
        <f t="shared" ca="1" si="32"/>
        <v>0.36639154591421219</v>
      </c>
      <c r="F1033" s="66">
        <f t="shared" ca="1" si="33"/>
        <v>-2.41424463983342E-2</v>
      </c>
    </row>
    <row r="1034" spans="5:6" x14ac:dyDescent="0.25">
      <c r="E1034" s="66">
        <f t="shared" ca="1" si="32"/>
        <v>0.46715277941099498</v>
      </c>
      <c r="F1034" s="66">
        <f t="shared" ca="1" si="33"/>
        <v>-5.8286120005224722E-3</v>
      </c>
    </row>
    <row r="1035" spans="5:6" x14ac:dyDescent="0.25">
      <c r="E1035" s="66">
        <f t="shared" ca="1" si="32"/>
        <v>0.50229045629437119</v>
      </c>
      <c r="F1035" s="66">
        <f t="shared" ca="1" si="33"/>
        <v>4.0597503828697118E-4</v>
      </c>
    </row>
    <row r="1036" spans="5:6" x14ac:dyDescent="0.25">
      <c r="E1036" s="66">
        <f t="shared" ca="1" si="32"/>
        <v>0.81257489186943876</v>
      </c>
      <c r="F1036" s="66">
        <f t="shared" ca="1" si="33"/>
        <v>6.2750412028699298E-2</v>
      </c>
    </row>
    <row r="1037" spans="5:6" x14ac:dyDescent="0.25">
      <c r="E1037" s="66">
        <f t="shared" ca="1" si="32"/>
        <v>0.54250210966648404</v>
      </c>
      <c r="F1037" s="66">
        <f t="shared" ca="1" si="33"/>
        <v>7.5476103467349148E-3</v>
      </c>
    </row>
    <row r="1038" spans="5:6" x14ac:dyDescent="0.25">
      <c r="E1038" s="66">
        <f t="shared" ca="1" si="32"/>
        <v>0.39188148416909885</v>
      </c>
      <c r="F1038" s="66">
        <f t="shared" ca="1" si="33"/>
        <v>-1.9404323673375832E-2</v>
      </c>
    </row>
    <row r="1039" spans="5:6" x14ac:dyDescent="0.25">
      <c r="E1039" s="66">
        <f t="shared" ca="1" si="32"/>
        <v>0.70707084825835687</v>
      </c>
      <c r="F1039" s="66">
        <f t="shared" ca="1" si="33"/>
        <v>3.8526546794388779E-2</v>
      </c>
    </row>
    <row r="1040" spans="5:6" x14ac:dyDescent="0.25">
      <c r="E1040" s="66">
        <f t="shared" ca="1" si="32"/>
        <v>0.4441934621385808</v>
      </c>
      <c r="F1040" s="66">
        <f t="shared" ca="1" si="33"/>
        <v>-9.9239337067930349E-3</v>
      </c>
    </row>
    <row r="1041" spans="5:6" x14ac:dyDescent="0.25">
      <c r="E1041" s="66">
        <f t="shared" ca="1" si="32"/>
        <v>0.80906387726654316</v>
      </c>
      <c r="F1041" s="66">
        <f t="shared" ca="1" si="33"/>
        <v>6.1833081432313551E-2</v>
      </c>
    </row>
    <row r="1042" spans="5:6" x14ac:dyDescent="0.25">
      <c r="E1042" s="66">
        <f t="shared" ca="1" si="32"/>
        <v>0.24209358666823511</v>
      </c>
      <c r="F1042" s="66">
        <f t="shared" ca="1" si="33"/>
        <v>-4.9468054989162812E-2</v>
      </c>
    </row>
    <row r="1043" spans="5:6" x14ac:dyDescent="0.25">
      <c r="E1043" s="66">
        <f t="shared" ca="1" si="32"/>
        <v>0.20084659796552473</v>
      </c>
      <c r="F1043" s="66">
        <f t="shared" ca="1" si="33"/>
        <v>-5.9298052107073819E-2</v>
      </c>
    </row>
    <row r="1044" spans="5:6" x14ac:dyDescent="0.25">
      <c r="E1044" s="66">
        <f t="shared" ca="1" si="32"/>
        <v>0.92020910009797929</v>
      </c>
      <c r="F1044" s="66">
        <f t="shared" ca="1" si="33"/>
        <v>9.9453116339540876E-2</v>
      </c>
    </row>
    <row r="1045" spans="5:6" x14ac:dyDescent="0.25">
      <c r="E1045" s="66">
        <f t="shared" ca="1" si="32"/>
        <v>0.86390106039082093</v>
      </c>
      <c r="F1045" s="66">
        <f t="shared" ca="1" si="33"/>
        <v>7.7641394976770028E-2</v>
      </c>
    </row>
    <row r="1046" spans="5:6" x14ac:dyDescent="0.25">
      <c r="E1046" s="66">
        <f t="shared" ca="1" si="32"/>
        <v>0.90115297284348572</v>
      </c>
      <c r="F1046" s="66">
        <f t="shared" ca="1" si="33"/>
        <v>9.1085898823505804E-2</v>
      </c>
    </row>
    <row r="1047" spans="5:6" x14ac:dyDescent="0.25">
      <c r="E1047" s="66">
        <f t="shared" ca="1" si="32"/>
        <v>0.15693572122143951</v>
      </c>
      <c r="F1047" s="66">
        <f t="shared" ca="1" si="33"/>
        <v>-7.1214972377282512E-2</v>
      </c>
    </row>
    <row r="1048" spans="5:6" x14ac:dyDescent="0.25">
      <c r="E1048" s="66">
        <f t="shared" ca="1" si="32"/>
        <v>0.26095372622125435</v>
      </c>
      <c r="F1048" s="66">
        <f t="shared" ca="1" si="33"/>
        <v>-4.5283676420987802E-2</v>
      </c>
    </row>
    <row r="1049" spans="5:6" x14ac:dyDescent="0.25">
      <c r="E1049" s="66">
        <f t="shared" ca="1" si="32"/>
        <v>0.65219980928799282</v>
      </c>
      <c r="F1049" s="66">
        <f t="shared" ca="1" si="33"/>
        <v>2.7666707751558311E-2</v>
      </c>
    </row>
    <row r="1050" spans="5:6" x14ac:dyDescent="0.25">
      <c r="E1050" s="66">
        <f t="shared" ca="1" si="32"/>
        <v>0.68562805749156042</v>
      </c>
      <c r="F1050" s="66">
        <f t="shared" ca="1" si="33"/>
        <v>3.4188301561146932E-2</v>
      </c>
    </row>
    <row r="1051" spans="5:6" x14ac:dyDescent="0.25">
      <c r="E1051" s="66">
        <f t="shared" ca="1" si="32"/>
        <v>0.28114432036348735</v>
      </c>
      <c r="F1051" s="66">
        <f t="shared" ca="1" si="33"/>
        <v>-4.0972981066441969E-2</v>
      </c>
    </row>
    <row r="1052" spans="5:6" x14ac:dyDescent="0.25">
      <c r="E1052" s="66">
        <f t="shared" ca="1" si="32"/>
        <v>0.19688667043893981</v>
      </c>
      <c r="F1052" s="66">
        <f t="shared" ca="1" si="33"/>
        <v>-6.0301668928008575E-2</v>
      </c>
    </row>
    <row r="1053" spans="5:6" x14ac:dyDescent="0.25">
      <c r="E1053" s="66">
        <f t="shared" ca="1" si="32"/>
        <v>0.19009764416044039</v>
      </c>
      <c r="F1053" s="66">
        <f t="shared" ca="1" si="33"/>
        <v>-6.2051202849312211E-2</v>
      </c>
    </row>
    <row r="1054" spans="5:6" x14ac:dyDescent="0.25">
      <c r="E1054" s="66">
        <f t="shared" ca="1" si="32"/>
        <v>0.76344296824806757</v>
      </c>
      <c r="F1054" s="66">
        <f t="shared" ca="1" si="33"/>
        <v>5.0729360057016934E-2</v>
      </c>
    </row>
    <row r="1055" spans="5:6" x14ac:dyDescent="0.25">
      <c r="E1055" s="66">
        <f t="shared" ca="1" si="32"/>
        <v>0.88862730320186156</v>
      </c>
      <c r="F1055" s="66">
        <f t="shared" ca="1" si="33"/>
        <v>8.6214725968002837E-2</v>
      </c>
    </row>
    <row r="1056" spans="5:6" x14ac:dyDescent="0.25">
      <c r="E1056" s="66">
        <f t="shared" ca="1" si="32"/>
        <v>0.59365489751208489</v>
      </c>
      <c r="F1056" s="66">
        <f t="shared" ca="1" si="33"/>
        <v>1.6755385081812534E-2</v>
      </c>
    </row>
    <row r="1057" spans="5:6" x14ac:dyDescent="0.25">
      <c r="E1057" s="66">
        <f t="shared" ca="1" si="32"/>
        <v>0.67338569576626905</v>
      </c>
      <c r="F1057" s="66">
        <f t="shared" ca="1" si="33"/>
        <v>3.1768998851941302E-2</v>
      </c>
    </row>
    <row r="1058" spans="5:6" x14ac:dyDescent="0.25">
      <c r="E1058" s="66">
        <f t="shared" ca="1" si="32"/>
        <v>6.9237554752700881E-2</v>
      </c>
      <c r="F1058" s="66">
        <f t="shared" ca="1" si="33"/>
        <v>-0.10475741166745042</v>
      </c>
    </row>
    <row r="1059" spans="5:6" x14ac:dyDescent="0.25">
      <c r="E1059" s="66">
        <f t="shared" ca="1" si="32"/>
        <v>0.15312335137066957</v>
      </c>
      <c r="F1059" s="66">
        <f t="shared" ca="1" si="33"/>
        <v>-7.2346168465105568E-2</v>
      </c>
    </row>
    <row r="1060" spans="5:6" x14ac:dyDescent="0.25">
      <c r="E1060" s="66">
        <f t="shared" ca="1" si="32"/>
        <v>8.5134713811684581E-2</v>
      </c>
      <c r="F1060" s="66">
        <f t="shared" ca="1" si="33"/>
        <v>-9.6968282449739499E-2</v>
      </c>
    </row>
    <row r="1061" spans="5:6" x14ac:dyDescent="0.25">
      <c r="E1061" s="66">
        <f t="shared" ca="1" si="32"/>
        <v>0.19490754527431098</v>
      </c>
      <c r="F1061" s="66">
        <f t="shared" ca="1" si="33"/>
        <v>-6.0807841898362941E-2</v>
      </c>
    </row>
    <row r="1062" spans="5:6" x14ac:dyDescent="0.25">
      <c r="E1062" s="66">
        <f t="shared" ca="1" si="32"/>
        <v>0.45829343776499754</v>
      </c>
      <c r="F1062" s="66">
        <f t="shared" ca="1" si="33"/>
        <v>-7.4058127581908299E-3</v>
      </c>
    </row>
    <row r="1063" spans="5:6" x14ac:dyDescent="0.25">
      <c r="E1063" s="66">
        <f t="shared" ca="1" si="32"/>
        <v>0.63281915492913876</v>
      </c>
      <c r="F1063" s="66">
        <f t="shared" ca="1" si="33"/>
        <v>2.3994203246113635E-2</v>
      </c>
    </row>
    <row r="1064" spans="5:6" x14ac:dyDescent="0.25">
      <c r="E1064" s="66">
        <f t="shared" ca="1" si="32"/>
        <v>0.85814335910079065</v>
      </c>
      <c r="F1064" s="66">
        <f t="shared" ca="1" si="33"/>
        <v>7.5802909656959599E-2</v>
      </c>
    </row>
    <row r="1065" spans="5:6" x14ac:dyDescent="0.25">
      <c r="E1065" s="66">
        <f t="shared" ca="1" si="32"/>
        <v>1.5649449147250194E-2</v>
      </c>
      <c r="F1065" s="66">
        <f t="shared" ca="1" si="33"/>
        <v>-0.15225789165084744</v>
      </c>
    </row>
    <row r="1066" spans="5:6" x14ac:dyDescent="0.25">
      <c r="E1066" s="66">
        <f t="shared" ca="1" si="32"/>
        <v>0.59569416005568709</v>
      </c>
      <c r="F1066" s="66">
        <f t="shared" ca="1" si="33"/>
        <v>1.7127359643653337E-2</v>
      </c>
    </row>
    <row r="1067" spans="5:6" x14ac:dyDescent="0.25">
      <c r="E1067" s="66">
        <f t="shared" ca="1" si="32"/>
        <v>0.72926919000837054</v>
      </c>
      <c r="F1067" s="66">
        <f t="shared" ca="1" si="33"/>
        <v>4.3176239343698332E-2</v>
      </c>
    </row>
    <row r="1068" spans="5:6" x14ac:dyDescent="0.25">
      <c r="E1068" s="66">
        <f t="shared" ca="1" si="32"/>
        <v>0.42831647277148943</v>
      </c>
      <c r="F1068" s="66">
        <f t="shared" ca="1" si="33"/>
        <v>-1.2774727303126909E-2</v>
      </c>
    </row>
    <row r="1069" spans="5:6" x14ac:dyDescent="0.25">
      <c r="E1069" s="66">
        <f t="shared" ca="1" si="32"/>
        <v>0.99068972988493575</v>
      </c>
      <c r="F1069" s="66">
        <f t="shared" ca="1" si="33"/>
        <v>0.16638518208204231</v>
      </c>
    </row>
    <row r="1070" spans="5:6" x14ac:dyDescent="0.25">
      <c r="E1070" s="66">
        <f t="shared" ca="1" si="32"/>
        <v>0.75259311661404549</v>
      </c>
      <c r="F1070" s="66">
        <f t="shared" ca="1" si="33"/>
        <v>4.8272240300574316E-2</v>
      </c>
    </row>
    <row r="1071" spans="5:6" x14ac:dyDescent="0.25">
      <c r="E1071" s="66">
        <f t="shared" ca="1" si="32"/>
        <v>2.7872705011879439E-2</v>
      </c>
      <c r="F1071" s="66">
        <f t="shared" ca="1" si="33"/>
        <v>-0.13527098680115804</v>
      </c>
    </row>
    <row r="1072" spans="5:6" x14ac:dyDescent="0.25">
      <c r="E1072" s="66">
        <f t="shared" ca="1" si="32"/>
        <v>0.89399312226223615</v>
      </c>
      <c r="F1072" s="66">
        <f t="shared" ca="1" si="33"/>
        <v>8.8250267124472453E-2</v>
      </c>
    </row>
    <row r="1073" spans="5:6" x14ac:dyDescent="0.25">
      <c r="E1073" s="66">
        <f t="shared" ca="1" si="32"/>
        <v>0.56796766685288813</v>
      </c>
      <c r="F1073" s="66">
        <f t="shared" ca="1" si="33"/>
        <v>1.2105833674943575E-2</v>
      </c>
    </row>
    <row r="1074" spans="5:6" x14ac:dyDescent="0.25">
      <c r="E1074" s="66">
        <f t="shared" ca="1" si="32"/>
        <v>0.62054372931225421</v>
      </c>
      <c r="F1074" s="66">
        <f t="shared" ca="1" si="33"/>
        <v>2.1701752529504872E-2</v>
      </c>
    </row>
    <row r="1075" spans="5:6" x14ac:dyDescent="0.25">
      <c r="E1075" s="66">
        <f t="shared" ca="1" si="32"/>
        <v>0.88040874424082582</v>
      </c>
      <c r="F1075" s="66">
        <f t="shared" ca="1" si="33"/>
        <v>8.3228770335011776E-2</v>
      </c>
    </row>
    <row r="1076" spans="5:6" x14ac:dyDescent="0.25">
      <c r="E1076" s="66">
        <f t="shared" ca="1" si="32"/>
        <v>0.67393626305485421</v>
      </c>
      <c r="F1076" s="66">
        <f t="shared" ca="1" si="33"/>
        <v>3.1876984614272068E-2</v>
      </c>
    </row>
    <row r="1077" spans="5:6" x14ac:dyDescent="0.25">
      <c r="E1077" s="66">
        <f t="shared" ca="1" si="32"/>
        <v>0.60679803427923162</v>
      </c>
      <c r="F1077" s="66">
        <f t="shared" ca="1" si="33"/>
        <v>1.9161407854916497E-2</v>
      </c>
    </row>
    <row r="1078" spans="5:6" x14ac:dyDescent="0.25">
      <c r="E1078" s="66">
        <f t="shared" ca="1" si="32"/>
        <v>0.45612118286790271</v>
      </c>
      <c r="F1078" s="66">
        <f t="shared" ca="1" si="33"/>
        <v>-7.7930653850825961E-3</v>
      </c>
    </row>
    <row r="1079" spans="5:6" x14ac:dyDescent="0.25">
      <c r="E1079" s="66">
        <f t="shared" ca="1" si="32"/>
        <v>0.58517089827721513</v>
      </c>
      <c r="F1079" s="66">
        <f t="shared" ca="1" si="33"/>
        <v>1.5212692122081643E-2</v>
      </c>
    </row>
    <row r="1080" spans="5:6" x14ac:dyDescent="0.25">
      <c r="E1080" s="66">
        <f t="shared" ca="1" si="32"/>
        <v>0.21272878741931256</v>
      </c>
      <c r="F1080" s="66">
        <f t="shared" ca="1" si="33"/>
        <v>-5.6355613772708715E-2</v>
      </c>
    </row>
    <row r="1081" spans="5:6" x14ac:dyDescent="0.25">
      <c r="E1081" s="66">
        <f t="shared" ca="1" si="32"/>
        <v>0.65648330280682476</v>
      </c>
      <c r="F1081" s="66">
        <f t="shared" ca="1" si="33"/>
        <v>2.8488216983089107E-2</v>
      </c>
    </row>
    <row r="1082" spans="5:6" x14ac:dyDescent="0.25">
      <c r="E1082" s="66">
        <f t="shared" ca="1" si="32"/>
        <v>0.33166455228303848</v>
      </c>
      <c r="F1082" s="66">
        <f t="shared" ca="1" si="33"/>
        <v>-3.078187617901848E-2</v>
      </c>
    </row>
    <row r="1083" spans="5:6" x14ac:dyDescent="0.25">
      <c r="E1083" s="66">
        <f t="shared" ca="1" si="32"/>
        <v>0.91338984800331946</v>
      </c>
      <c r="F1083" s="66">
        <f t="shared" ca="1" si="33"/>
        <v>9.6302920686812954E-2</v>
      </c>
    </row>
    <row r="1084" spans="5:6" x14ac:dyDescent="0.25">
      <c r="E1084" s="66">
        <f t="shared" ca="1" si="32"/>
        <v>0.54071694147719518</v>
      </c>
      <c r="F1084" s="66">
        <f t="shared" ca="1" si="33"/>
        <v>7.22946522169827E-3</v>
      </c>
    </row>
    <row r="1085" spans="5:6" x14ac:dyDescent="0.25">
      <c r="E1085" s="66">
        <f t="shared" ca="1" si="32"/>
        <v>0.66352421351371005</v>
      </c>
      <c r="F1085" s="66">
        <f t="shared" ca="1" si="33"/>
        <v>2.9847021310992046E-2</v>
      </c>
    </row>
    <row r="1086" spans="5:6" x14ac:dyDescent="0.25">
      <c r="E1086" s="66">
        <f t="shared" ca="1" si="32"/>
        <v>0.73425646251410981</v>
      </c>
      <c r="F1086" s="66">
        <f t="shared" ca="1" si="33"/>
        <v>4.4246329123257246E-2</v>
      </c>
    </row>
    <row r="1087" spans="5:6" x14ac:dyDescent="0.25">
      <c r="E1087" s="66">
        <f t="shared" ca="1" si="32"/>
        <v>0.62085874742906821</v>
      </c>
      <c r="F1087" s="66">
        <f t="shared" ca="1" si="33"/>
        <v>2.1760288049590959E-2</v>
      </c>
    </row>
    <row r="1088" spans="5:6" x14ac:dyDescent="0.25">
      <c r="E1088" s="66">
        <f t="shared" ca="1" si="32"/>
        <v>0.71842483416506264</v>
      </c>
      <c r="F1088" s="66">
        <f t="shared" ca="1" si="33"/>
        <v>4.0882690032980076E-2</v>
      </c>
    </row>
    <row r="1089" spans="5:6" x14ac:dyDescent="0.25">
      <c r="E1089" s="66">
        <f t="shared" ca="1" si="32"/>
        <v>0.25888862066205243</v>
      </c>
      <c r="F1089" s="66">
        <f t="shared" ca="1" si="33"/>
        <v>-4.5733935254419239E-2</v>
      </c>
    </row>
    <row r="1090" spans="5:6" x14ac:dyDescent="0.25">
      <c r="E1090" s="66">
        <f t="shared" ca="1" si="32"/>
        <v>0.15645242385083535</v>
      </c>
      <c r="F1090" s="66">
        <f t="shared" ca="1" si="33"/>
        <v>-7.1357364369880466E-2</v>
      </c>
    </row>
    <row r="1091" spans="5:6" x14ac:dyDescent="0.25">
      <c r="E1091" s="66">
        <f t="shared" ca="1" si="32"/>
        <v>0.46847764745967635</v>
      </c>
      <c r="F1091" s="66">
        <f t="shared" ca="1" si="33"/>
        <v>-5.5930180445140669E-3</v>
      </c>
    </row>
    <row r="1092" spans="5:6" x14ac:dyDescent="0.25">
      <c r="E1092" s="66">
        <f t="shared" ref="E1092:E1155" ca="1" si="34">RAND()</f>
        <v>0.57873585790756665</v>
      </c>
      <c r="F1092" s="66">
        <f t="shared" ref="F1092:F1155" ca="1" si="35">_xlfn.NORM.S.INV(E1092)/(SQRT(2)*$C$3)</f>
        <v>1.4047422316654753E-2</v>
      </c>
    </row>
    <row r="1093" spans="5:6" x14ac:dyDescent="0.25">
      <c r="E1093" s="66">
        <f t="shared" ca="1" si="34"/>
        <v>0.88597767902768809</v>
      </c>
      <c r="F1093" s="66">
        <f t="shared" ca="1" si="35"/>
        <v>8.5235435662020603E-2</v>
      </c>
    </row>
    <row r="1094" spans="5:6" x14ac:dyDescent="0.25">
      <c r="E1094" s="66">
        <f t="shared" ca="1" si="34"/>
        <v>0.78699396621587636</v>
      </c>
      <c r="F1094" s="66">
        <f t="shared" ca="1" si="35"/>
        <v>5.6288129019220833E-2</v>
      </c>
    </row>
    <row r="1095" spans="5:6" x14ac:dyDescent="0.25">
      <c r="E1095" s="66">
        <f t="shared" ca="1" si="34"/>
        <v>0.90034074542035991</v>
      </c>
      <c r="F1095" s="66">
        <f t="shared" ca="1" si="35"/>
        <v>9.0756842411018779E-2</v>
      </c>
    </row>
    <row r="1096" spans="5:6" x14ac:dyDescent="0.25">
      <c r="E1096" s="66">
        <f t="shared" ca="1" si="34"/>
        <v>0.59142224166787727</v>
      </c>
      <c r="F1096" s="66">
        <f t="shared" ca="1" si="35"/>
        <v>1.6348664986018693E-2</v>
      </c>
    </row>
    <row r="1097" spans="5:6" x14ac:dyDescent="0.25">
      <c r="E1097" s="66">
        <f t="shared" ca="1" si="34"/>
        <v>7.2134194576198074E-2</v>
      </c>
      <c r="F1097" s="66">
        <f t="shared" ca="1" si="35"/>
        <v>-0.10324316956276923</v>
      </c>
    </row>
    <row r="1098" spans="5:6" x14ac:dyDescent="0.25">
      <c r="E1098" s="66">
        <f t="shared" ca="1" si="34"/>
        <v>0.50823219338404391</v>
      </c>
      <c r="F1098" s="66">
        <f t="shared" ca="1" si="35"/>
        <v>1.4592218519639403E-3</v>
      </c>
    </row>
    <row r="1099" spans="5:6" x14ac:dyDescent="0.25">
      <c r="E1099" s="66">
        <f t="shared" ca="1" si="34"/>
        <v>0.99581800810414089</v>
      </c>
      <c r="F1099" s="66">
        <f t="shared" ca="1" si="35"/>
        <v>0.18646491671484142</v>
      </c>
    </row>
    <row r="1100" spans="5:6" x14ac:dyDescent="0.25">
      <c r="E1100" s="66">
        <f t="shared" ca="1" si="34"/>
        <v>0.9137083536253543</v>
      </c>
      <c r="F1100" s="66">
        <f t="shared" ca="1" si="35"/>
        <v>9.6445831659634648E-2</v>
      </c>
    </row>
    <row r="1101" spans="5:6" x14ac:dyDescent="0.25">
      <c r="E1101" s="66">
        <f t="shared" ca="1" si="34"/>
        <v>0.5192078270435887</v>
      </c>
      <c r="F1101" s="66">
        <f t="shared" ca="1" si="35"/>
        <v>3.4058151100715009E-3</v>
      </c>
    </row>
    <row r="1102" spans="5:6" x14ac:dyDescent="0.25">
      <c r="E1102" s="66">
        <f t="shared" ca="1" si="34"/>
        <v>0.68395656687160711</v>
      </c>
      <c r="F1102" s="66">
        <f t="shared" ca="1" si="35"/>
        <v>3.3855681379644981E-2</v>
      </c>
    </row>
    <row r="1103" spans="5:6" x14ac:dyDescent="0.25">
      <c r="E1103" s="66">
        <f t="shared" ca="1" si="34"/>
        <v>0.62921844307551777</v>
      </c>
      <c r="F1103" s="66">
        <f t="shared" ca="1" si="35"/>
        <v>2.3319256259412585E-2</v>
      </c>
    </row>
    <row r="1104" spans="5:6" x14ac:dyDescent="0.25">
      <c r="E1104" s="66">
        <f t="shared" ca="1" si="34"/>
        <v>0.77932373730231197</v>
      </c>
      <c r="F1104" s="66">
        <f t="shared" ca="1" si="35"/>
        <v>5.4440948325825828E-2</v>
      </c>
    </row>
    <row r="1105" spans="5:6" x14ac:dyDescent="0.25">
      <c r="E1105" s="66">
        <f t="shared" ca="1" si="34"/>
        <v>3.3790296370260431E-2</v>
      </c>
      <c r="F1105" s="66">
        <f t="shared" ca="1" si="35"/>
        <v>-0.12924449730308057</v>
      </c>
    </row>
    <row r="1106" spans="5:6" x14ac:dyDescent="0.25">
      <c r="E1106" s="66">
        <f t="shared" ca="1" si="34"/>
        <v>0.82742655233630336</v>
      </c>
      <c r="F1106" s="66">
        <f t="shared" ca="1" si="35"/>
        <v>6.6754028613430896E-2</v>
      </c>
    </row>
    <row r="1107" spans="5:6" x14ac:dyDescent="0.25">
      <c r="E1107" s="66">
        <f t="shared" ca="1" si="34"/>
        <v>0.79354206730197963</v>
      </c>
      <c r="F1107" s="66">
        <f t="shared" ca="1" si="35"/>
        <v>5.7896003079697847E-2</v>
      </c>
    </row>
    <row r="1108" spans="5:6" x14ac:dyDescent="0.25">
      <c r="E1108" s="66">
        <f t="shared" ca="1" si="34"/>
        <v>0.32732892129796021</v>
      </c>
      <c r="F1108" s="66">
        <f t="shared" ca="1" si="35"/>
        <v>-3.1628947480351208E-2</v>
      </c>
    </row>
    <row r="1109" spans="5:6" x14ac:dyDescent="0.25">
      <c r="E1109" s="66">
        <f t="shared" ca="1" si="34"/>
        <v>0.55407504615546088</v>
      </c>
      <c r="F1109" s="66">
        <f t="shared" ca="1" si="35"/>
        <v>9.6140916822563434E-3</v>
      </c>
    </row>
    <row r="1110" spans="5:6" x14ac:dyDescent="0.25">
      <c r="E1110" s="66">
        <f t="shared" ca="1" si="34"/>
        <v>0.21631592688382384</v>
      </c>
      <c r="F1110" s="66">
        <f t="shared" ca="1" si="35"/>
        <v>-5.5486383241788992E-2</v>
      </c>
    </row>
    <row r="1111" spans="5:6" x14ac:dyDescent="0.25">
      <c r="E1111" s="66">
        <f t="shared" ca="1" si="34"/>
        <v>0.87099327567161478</v>
      </c>
      <c r="F1111" s="66">
        <f t="shared" ca="1" si="35"/>
        <v>7.9980773361127355E-2</v>
      </c>
    </row>
    <row r="1112" spans="5:6" x14ac:dyDescent="0.25">
      <c r="E1112" s="66">
        <f t="shared" ca="1" si="34"/>
        <v>0.23462688483571292</v>
      </c>
      <c r="F1112" s="66">
        <f t="shared" ca="1" si="35"/>
        <v>-5.1172875970256222E-2</v>
      </c>
    </row>
    <row r="1113" spans="5:6" x14ac:dyDescent="0.25">
      <c r="E1113" s="66">
        <f t="shared" ca="1" si="34"/>
        <v>2.8353542235427853E-2</v>
      </c>
      <c r="F1113" s="66">
        <f t="shared" ca="1" si="35"/>
        <v>-0.13474356585759703</v>
      </c>
    </row>
    <row r="1114" spans="5:6" x14ac:dyDescent="0.25">
      <c r="E1114" s="66">
        <f t="shared" ca="1" si="34"/>
        <v>0.27982292839995648</v>
      </c>
      <c r="F1114" s="66">
        <f t="shared" ca="1" si="35"/>
        <v>-4.1250319358037565E-2</v>
      </c>
    </row>
    <row r="1115" spans="5:6" x14ac:dyDescent="0.25">
      <c r="E1115" s="66">
        <f t="shared" ca="1" si="34"/>
        <v>0.93484254536796285</v>
      </c>
      <c r="F1115" s="66">
        <f t="shared" ca="1" si="35"/>
        <v>0.10697544415855197</v>
      </c>
    </row>
    <row r="1116" spans="5:6" x14ac:dyDescent="0.25">
      <c r="E1116" s="66">
        <f t="shared" ca="1" si="34"/>
        <v>6.2166085737685117E-2</v>
      </c>
      <c r="F1116" s="66">
        <f t="shared" ca="1" si="35"/>
        <v>-0.10867109207884353</v>
      </c>
    </row>
    <row r="1117" spans="5:6" x14ac:dyDescent="0.25">
      <c r="E1117" s="66">
        <f t="shared" ca="1" si="34"/>
        <v>0.1444570286093525</v>
      </c>
      <c r="F1117" s="66">
        <f t="shared" ca="1" si="35"/>
        <v>-7.4989161325247758E-2</v>
      </c>
    </row>
    <row r="1118" spans="5:6" x14ac:dyDescent="0.25">
      <c r="E1118" s="66">
        <f t="shared" ca="1" si="34"/>
        <v>3.1198051379169645E-2</v>
      </c>
      <c r="F1118" s="66">
        <f t="shared" ca="1" si="35"/>
        <v>-0.13176726093457355</v>
      </c>
    </row>
    <row r="1119" spans="5:6" x14ac:dyDescent="0.25">
      <c r="E1119" s="66">
        <f t="shared" ca="1" si="34"/>
        <v>0.43793649761384712</v>
      </c>
      <c r="F1119" s="66">
        <f t="shared" ca="1" si="35"/>
        <v>-1.1045221568308988E-2</v>
      </c>
    </row>
    <row r="1120" spans="5:6" x14ac:dyDescent="0.25">
      <c r="E1120" s="66">
        <f t="shared" ca="1" si="34"/>
        <v>0.8518071677691893</v>
      </c>
      <c r="F1120" s="66">
        <f t="shared" ca="1" si="35"/>
        <v>7.3837191122439194E-2</v>
      </c>
    </row>
    <row r="1121" spans="5:6" x14ac:dyDescent="0.25">
      <c r="E1121" s="66">
        <f t="shared" ca="1" si="34"/>
        <v>0.45233905476745317</v>
      </c>
      <c r="F1121" s="66">
        <f t="shared" ca="1" si="35"/>
        <v>-8.467878760562722E-3</v>
      </c>
    </row>
    <row r="1122" spans="5:6" x14ac:dyDescent="0.25">
      <c r="E1122" s="66">
        <f t="shared" ca="1" si="34"/>
        <v>0.54502173529395037</v>
      </c>
      <c r="F1122" s="66">
        <f t="shared" ca="1" si="35"/>
        <v>7.9969090468188977E-3</v>
      </c>
    </row>
    <row r="1123" spans="5:6" x14ac:dyDescent="0.25">
      <c r="E1123" s="66">
        <f t="shared" ca="1" si="34"/>
        <v>0.87917916423835529</v>
      </c>
      <c r="F1123" s="66">
        <f t="shared" ca="1" si="35"/>
        <v>8.2794658728194109E-2</v>
      </c>
    </row>
    <row r="1124" spans="5:6" x14ac:dyDescent="0.25">
      <c r="E1124" s="66">
        <f t="shared" ca="1" si="34"/>
        <v>0.69288362533503645</v>
      </c>
      <c r="F1124" s="66">
        <f t="shared" ca="1" si="35"/>
        <v>3.5641062445194154E-2</v>
      </c>
    </row>
    <row r="1125" spans="5:6" x14ac:dyDescent="0.25">
      <c r="E1125" s="66">
        <f t="shared" ca="1" si="34"/>
        <v>0.93491736845132623</v>
      </c>
      <c r="F1125" s="66">
        <f t="shared" ca="1" si="35"/>
        <v>0.10701711187406762</v>
      </c>
    </row>
    <row r="1126" spans="5:6" x14ac:dyDescent="0.25">
      <c r="E1126" s="66">
        <f t="shared" ca="1" si="34"/>
        <v>0.86283256157419752</v>
      </c>
      <c r="F1126" s="66">
        <f t="shared" ca="1" si="35"/>
        <v>7.7296261389220841E-2</v>
      </c>
    </row>
    <row r="1127" spans="5:6" x14ac:dyDescent="0.25">
      <c r="E1127" s="66">
        <f t="shared" ca="1" si="34"/>
        <v>5.9736429997949925E-2</v>
      </c>
      <c r="F1127" s="66">
        <f t="shared" ca="1" si="35"/>
        <v>-0.11009581862133906</v>
      </c>
    </row>
    <row r="1128" spans="5:6" x14ac:dyDescent="0.25">
      <c r="E1128" s="66">
        <f t="shared" ca="1" si="34"/>
        <v>0.22039996430375053</v>
      </c>
      <c r="F1128" s="66">
        <f t="shared" ca="1" si="35"/>
        <v>-5.4506839321411954E-2</v>
      </c>
    </row>
    <row r="1129" spans="5:6" x14ac:dyDescent="0.25">
      <c r="E1129" s="66">
        <f t="shared" ca="1" si="34"/>
        <v>0.84210364333738463</v>
      </c>
      <c r="F1129" s="66">
        <f t="shared" ca="1" si="35"/>
        <v>7.0932798196262109E-2</v>
      </c>
    </row>
    <row r="1130" spans="5:6" x14ac:dyDescent="0.25">
      <c r="E1130" s="66">
        <f t="shared" ca="1" si="34"/>
        <v>0.17576158473342762</v>
      </c>
      <c r="F1130" s="66">
        <f t="shared" ca="1" si="35"/>
        <v>-6.5876818804100581E-2</v>
      </c>
    </row>
    <row r="1131" spans="5:6" x14ac:dyDescent="0.25">
      <c r="E1131" s="66">
        <f t="shared" ca="1" si="34"/>
        <v>0.64496717261332503</v>
      </c>
      <c r="F1131" s="66">
        <f t="shared" ca="1" si="35"/>
        <v>2.6287961327266018E-2</v>
      </c>
    </row>
    <row r="1132" spans="5:6" x14ac:dyDescent="0.25">
      <c r="E1132" s="66">
        <f t="shared" ca="1" si="34"/>
        <v>0.98062310084431503</v>
      </c>
      <c r="F1132" s="66">
        <f t="shared" ca="1" si="35"/>
        <v>0.14614423333928941</v>
      </c>
    </row>
    <row r="1133" spans="5:6" x14ac:dyDescent="0.25">
      <c r="E1133" s="66">
        <f t="shared" ca="1" si="34"/>
        <v>0.43322740041814434</v>
      </c>
      <c r="F1133" s="66">
        <f t="shared" ca="1" si="35"/>
        <v>-1.189094198977682E-2</v>
      </c>
    </row>
    <row r="1134" spans="5:6" x14ac:dyDescent="0.25">
      <c r="E1134" s="66">
        <f t="shared" ca="1" si="34"/>
        <v>0.34482256287441926</v>
      </c>
      <c r="F1134" s="66">
        <f t="shared" ca="1" si="35"/>
        <v>-2.8237369140605317E-2</v>
      </c>
    </row>
    <row r="1135" spans="5:6" x14ac:dyDescent="0.25">
      <c r="E1135" s="66">
        <f t="shared" ca="1" si="34"/>
        <v>0.11212906564724157</v>
      </c>
      <c r="F1135" s="66">
        <f t="shared" ca="1" si="35"/>
        <v>-8.5933492852956303E-2</v>
      </c>
    </row>
    <row r="1136" spans="5:6" x14ac:dyDescent="0.25">
      <c r="E1136" s="66">
        <f t="shared" ca="1" si="34"/>
        <v>0.7046550474562373</v>
      </c>
      <c r="F1136" s="66">
        <f t="shared" ca="1" si="35"/>
        <v>3.8030786250791218E-2</v>
      </c>
    </row>
    <row r="1137" spans="5:6" x14ac:dyDescent="0.25">
      <c r="E1137" s="66">
        <f t="shared" ca="1" si="34"/>
        <v>2.5161325851082439E-2</v>
      </c>
      <c r="F1137" s="66">
        <f t="shared" ca="1" si="35"/>
        <v>-0.13839572567623123</v>
      </c>
    </row>
    <row r="1138" spans="5:6" x14ac:dyDescent="0.25">
      <c r="E1138" s="66">
        <f t="shared" ca="1" si="34"/>
        <v>1.2581508015503062E-2</v>
      </c>
      <c r="F1138" s="66">
        <f t="shared" ca="1" si="35"/>
        <v>-0.15831349345050208</v>
      </c>
    </row>
    <row r="1139" spans="5:6" x14ac:dyDescent="0.25">
      <c r="E1139" s="66">
        <f t="shared" ca="1" si="34"/>
        <v>8.5079369141837557E-2</v>
      </c>
      <c r="F1139" s="66">
        <f t="shared" ca="1" si="35"/>
        <v>-9.6993408084637453E-2</v>
      </c>
    </row>
    <row r="1140" spans="5:6" x14ac:dyDescent="0.25">
      <c r="E1140" s="66">
        <f t="shared" ca="1" si="34"/>
        <v>0.24315505709488205</v>
      </c>
      <c r="F1140" s="66">
        <f t="shared" ca="1" si="35"/>
        <v>-4.9228037094468241E-2</v>
      </c>
    </row>
    <row r="1141" spans="5:6" x14ac:dyDescent="0.25">
      <c r="E1141" s="66">
        <f t="shared" ca="1" si="34"/>
        <v>0.32060045417849781</v>
      </c>
      <c r="F1141" s="66">
        <f t="shared" ca="1" si="35"/>
        <v>-3.2952617529411622E-2</v>
      </c>
    </row>
    <row r="1142" spans="5:6" x14ac:dyDescent="0.25">
      <c r="E1142" s="66">
        <f t="shared" ca="1" si="34"/>
        <v>0.57700444692672836</v>
      </c>
      <c r="F1142" s="66">
        <f t="shared" ca="1" si="35"/>
        <v>1.3734558330740346E-2</v>
      </c>
    </row>
    <row r="1143" spans="5:6" x14ac:dyDescent="0.25">
      <c r="E1143" s="66">
        <f t="shared" ca="1" si="34"/>
        <v>0.65985606761529547</v>
      </c>
      <c r="F1143" s="66">
        <f t="shared" ca="1" si="35"/>
        <v>2.9137773440271884E-2</v>
      </c>
    </row>
    <row r="1144" spans="5:6" x14ac:dyDescent="0.25">
      <c r="E1144" s="66">
        <f t="shared" ca="1" si="34"/>
        <v>0.84016071864599484</v>
      </c>
      <c r="F1144" s="66">
        <f t="shared" ca="1" si="35"/>
        <v>7.0365514302908008E-2</v>
      </c>
    </row>
    <row r="1145" spans="5:6" x14ac:dyDescent="0.25">
      <c r="E1145" s="66">
        <f t="shared" ca="1" si="34"/>
        <v>0.89375486773947888</v>
      </c>
      <c r="F1145" s="66">
        <f t="shared" ca="1" si="35"/>
        <v>8.8158328690848053E-2</v>
      </c>
    </row>
    <row r="1146" spans="5:6" x14ac:dyDescent="0.25">
      <c r="E1146" s="66">
        <f t="shared" ca="1" si="34"/>
        <v>0.80061591672477939</v>
      </c>
      <c r="F1146" s="66">
        <f t="shared" ca="1" si="35"/>
        <v>5.9667316085358954E-2</v>
      </c>
    </row>
    <row r="1147" spans="5:6" x14ac:dyDescent="0.25">
      <c r="E1147" s="66">
        <f t="shared" ca="1" si="34"/>
        <v>0.8620628081975118</v>
      </c>
      <c r="F1147" s="66">
        <f t="shared" ca="1" si="35"/>
        <v>7.7048761637410104E-2</v>
      </c>
    </row>
    <row r="1148" spans="5:6" x14ac:dyDescent="0.25">
      <c r="E1148" s="66">
        <f t="shared" ca="1" si="34"/>
        <v>0.50313491526972121</v>
      </c>
      <c r="F1148" s="66">
        <f t="shared" ca="1" si="35"/>
        <v>5.5565498281644362E-4</v>
      </c>
    </row>
    <row r="1149" spans="5:6" x14ac:dyDescent="0.25">
      <c r="E1149" s="66">
        <f t="shared" ca="1" si="34"/>
        <v>0.23051685311835202</v>
      </c>
      <c r="F1149" s="66">
        <f t="shared" ca="1" si="35"/>
        <v>-5.212407745514111E-2</v>
      </c>
    </row>
    <row r="1150" spans="5:6" x14ac:dyDescent="0.25">
      <c r="E1150" s="66">
        <f t="shared" ca="1" si="34"/>
        <v>0.78790173487466753</v>
      </c>
      <c r="F1150" s="66">
        <f t="shared" ca="1" si="35"/>
        <v>5.6509281176029068E-2</v>
      </c>
    </row>
    <row r="1151" spans="5:6" x14ac:dyDescent="0.25">
      <c r="E1151" s="66">
        <f t="shared" ca="1" si="34"/>
        <v>0.84058721026452632</v>
      </c>
      <c r="F1151" s="66">
        <f t="shared" ca="1" si="35"/>
        <v>7.0489650211224664E-2</v>
      </c>
    </row>
    <row r="1152" spans="5:6" x14ac:dyDescent="0.25">
      <c r="E1152" s="66">
        <f t="shared" ca="1" si="34"/>
        <v>0.32261629276371284</v>
      </c>
      <c r="F1152" s="66">
        <f t="shared" ca="1" si="35"/>
        <v>-3.2554856191293127E-2</v>
      </c>
    </row>
    <row r="1153" spans="5:6" x14ac:dyDescent="0.25">
      <c r="E1153" s="66">
        <f t="shared" ca="1" si="34"/>
        <v>0.14967459963287955</v>
      </c>
      <c r="F1153" s="66">
        <f t="shared" ca="1" si="35"/>
        <v>-7.3385664298637673E-2</v>
      </c>
    </row>
    <row r="1154" spans="5:6" x14ac:dyDescent="0.25">
      <c r="E1154" s="66">
        <f t="shared" ca="1" si="34"/>
        <v>0.35337859306760877</v>
      </c>
      <c r="F1154" s="66">
        <f t="shared" ca="1" si="35"/>
        <v>-2.6602406228761356E-2</v>
      </c>
    </row>
    <row r="1155" spans="5:6" x14ac:dyDescent="0.25">
      <c r="E1155" s="66">
        <f t="shared" ca="1" si="34"/>
        <v>0.50356128502931907</v>
      </c>
      <c r="F1155" s="66">
        <f t="shared" ca="1" si="35"/>
        <v>6.3122972014158403E-4</v>
      </c>
    </row>
    <row r="1156" spans="5:6" x14ac:dyDescent="0.25">
      <c r="E1156" s="66">
        <f t="shared" ref="E1156:E1219" ca="1" si="36">RAND()</f>
        <v>0.86520457183617516</v>
      </c>
      <c r="F1156" s="66">
        <f t="shared" ref="F1156:F1219" ca="1" si="37">_xlfn.NORM.S.INV(E1156)/(SQRT(2)*$C$3)</f>
        <v>7.806496052310119E-2</v>
      </c>
    </row>
    <row r="1157" spans="5:6" x14ac:dyDescent="0.25">
      <c r="E1157" s="66">
        <f t="shared" ca="1" si="36"/>
        <v>0.1502357427068165</v>
      </c>
      <c r="F1157" s="66">
        <f t="shared" ca="1" si="37"/>
        <v>-7.3215450903879528E-2</v>
      </c>
    </row>
    <row r="1158" spans="5:6" x14ac:dyDescent="0.25">
      <c r="E1158" s="66">
        <f t="shared" ca="1" si="36"/>
        <v>0.77524765662698769</v>
      </c>
      <c r="F1158" s="66">
        <f t="shared" ca="1" si="37"/>
        <v>5.3474317255322652E-2</v>
      </c>
    </row>
    <row r="1159" spans="5:6" x14ac:dyDescent="0.25">
      <c r="E1159" s="66">
        <f t="shared" ca="1" si="36"/>
        <v>0.82254078304632328</v>
      </c>
      <c r="F1159" s="66">
        <f t="shared" ca="1" si="37"/>
        <v>6.5413831000139241E-2</v>
      </c>
    </row>
    <row r="1160" spans="5:6" x14ac:dyDescent="0.25">
      <c r="E1160" s="66">
        <f t="shared" ca="1" si="36"/>
        <v>0.67303024770751507</v>
      </c>
      <c r="F1160" s="66">
        <f t="shared" ca="1" si="37"/>
        <v>3.169932224003251E-2</v>
      </c>
    </row>
    <row r="1161" spans="5:6" x14ac:dyDescent="0.25">
      <c r="E1161" s="66">
        <f t="shared" ca="1" si="36"/>
        <v>0.36598666905980326</v>
      </c>
      <c r="F1161" s="66">
        <f t="shared" ca="1" si="37"/>
        <v>-2.4218529976679285E-2</v>
      </c>
    </row>
    <row r="1162" spans="5:6" x14ac:dyDescent="0.25">
      <c r="E1162" s="66">
        <f t="shared" ca="1" si="36"/>
        <v>0.10630056920170161</v>
      </c>
      <c r="F1162" s="66">
        <f t="shared" ca="1" si="37"/>
        <v>-8.8136957864670337E-2</v>
      </c>
    </row>
    <row r="1163" spans="5:6" x14ac:dyDescent="0.25">
      <c r="E1163" s="66">
        <f t="shared" ca="1" si="36"/>
        <v>0.77154957673789093</v>
      </c>
      <c r="F1163" s="66">
        <f t="shared" ca="1" si="37"/>
        <v>5.2605896008180879E-2</v>
      </c>
    </row>
    <row r="1164" spans="5:6" x14ac:dyDescent="0.25">
      <c r="E1164" s="66">
        <f t="shared" ca="1" si="36"/>
        <v>0.98882368898871975</v>
      </c>
      <c r="F1164" s="66">
        <f t="shared" ca="1" si="37"/>
        <v>0.16152594785579261</v>
      </c>
    </row>
    <row r="1165" spans="5:6" x14ac:dyDescent="0.25">
      <c r="E1165" s="66">
        <f t="shared" ca="1" si="36"/>
        <v>0.27472316380916806</v>
      </c>
      <c r="F1165" s="66">
        <f t="shared" ca="1" si="37"/>
        <v>-4.2326704661628203E-2</v>
      </c>
    </row>
    <row r="1166" spans="5:6" x14ac:dyDescent="0.25">
      <c r="E1166" s="66">
        <f t="shared" ca="1" si="36"/>
        <v>4.0970649061736308E-2</v>
      </c>
      <c r="F1166" s="66">
        <f t="shared" ca="1" si="37"/>
        <v>-0.12300345933278288</v>
      </c>
    </row>
    <row r="1167" spans="5:6" x14ac:dyDescent="0.25">
      <c r="E1167" s="66">
        <f t="shared" ca="1" si="36"/>
        <v>0.35107874740994194</v>
      </c>
      <c r="F1167" s="66">
        <f t="shared" ca="1" si="37"/>
        <v>-2.7040449374648955E-2</v>
      </c>
    </row>
    <row r="1168" spans="5:6" x14ac:dyDescent="0.25">
      <c r="E1168" s="66">
        <f t="shared" ca="1" si="36"/>
        <v>0.15939295607578696</v>
      </c>
      <c r="F1168" s="66">
        <f t="shared" ca="1" si="37"/>
        <v>-7.0495428341438002E-2</v>
      </c>
    </row>
    <row r="1169" spans="5:6" x14ac:dyDescent="0.25">
      <c r="E1169" s="66">
        <f t="shared" ca="1" si="36"/>
        <v>0.74536941625689002</v>
      </c>
      <c r="F1169" s="66">
        <f t="shared" ca="1" si="37"/>
        <v>4.6668238986042103E-2</v>
      </c>
    </row>
    <row r="1170" spans="5:6" x14ac:dyDescent="0.25">
      <c r="E1170" s="66">
        <f t="shared" ca="1" si="36"/>
        <v>0.45710989946182334</v>
      </c>
      <c r="F1170" s="66">
        <f t="shared" ca="1" si="37"/>
        <v>-7.6167764335644565E-3</v>
      </c>
    </row>
    <row r="1171" spans="5:6" x14ac:dyDescent="0.25">
      <c r="E1171" s="66">
        <f t="shared" ca="1" si="36"/>
        <v>0.95581570299874485</v>
      </c>
      <c r="F1171" s="66">
        <f t="shared" ca="1" si="37"/>
        <v>0.12049572437906171</v>
      </c>
    </row>
    <row r="1172" spans="5:6" x14ac:dyDescent="0.25">
      <c r="E1172" s="66">
        <f t="shared" ca="1" si="36"/>
        <v>0.46032978349104248</v>
      </c>
      <c r="F1172" s="66">
        <f t="shared" ca="1" si="37"/>
        <v>-7.0429907772554179E-3</v>
      </c>
    </row>
    <row r="1173" spans="5:6" x14ac:dyDescent="0.25">
      <c r="E1173" s="66">
        <f t="shared" ca="1" si="36"/>
        <v>0.88535417378501358</v>
      </c>
      <c r="F1173" s="66">
        <f t="shared" ca="1" si="37"/>
        <v>8.5007354390860268E-2</v>
      </c>
    </row>
    <row r="1174" spans="5:6" x14ac:dyDescent="0.25">
      <c r="E1174" s="66">
        <f t="shared" ca="1" si="36"/>
        <v>0.88521160752199957</v>
      </c>
      <c r="F1174" s="66">
        <f t="shared" ca="1" si="37"/>
        <v>8.4955327039805753E-2</v>
      </c>
    </row>
    <row r="1175" spans="5:6" x14ac:dyDescent="0.25">
      <c r="E1175" s="66">
        <f t="shared" ca="1" si="36"/>
        <v>0.47019085356992163</v>
      </c>
      <c r="F1175" s="66">
        <f t="shared" ca="1" si="37"/>
        <v>-5.288459724916394E-3</v>
      </c>
    </row>
    <row r="1176" spans="5:6" x14ac:dyDescent="0.25">
      <c r="E1176" s="66">
        <f t="shared" ca="1" si="36"/>
        <v>0.96361124609743443</v>
      </c>
      <c r="F1176" s="66">
        <f t="shared" ca="1" si="37"/>
        <v>0.12687075811865303</v>
      </c>
    </row>
    <row r="1177" spans="5:6" x14ac:dyDescent="0.25">
      <c r="E1177" s="66">
        <f t="shared" ca="1" si="36"/>
        <v>0.10105125026290962</v>
      </c>
      <c r="F1177" s="66">
        <f t="shared" ca="1" si="37"/>
        <v>-9.0197432126896682E-2</v>
      </c>
    </row>
    <row r="1178" spans="5:6" x14ac:dyDescent="0.25">
      <c r="E1178" s="66">
        <f t="shared" ca="1" si="36"/>
        <v>8.0951678189497889E-2</v>
      </c>
      <c r="F1178" s="66">
        <f t="shared" ca="1" si="37"/>
        <v>-9.8902933056323333E-2</v>
      </c>
    </row>
    <row r="1179" spans="5:6" x14ac:dyDescent="0.25">
      <c r="E1179" s="66">
        <f t="shared" ca="1" si="36"/>
        <v>0.10240544481609681</v>
      </c>
      <c r="F1179" s="66">
        <f t="shared" ca="1" si="37"/>
        <v>-8.9658577893489258E-2</v>
      </c>
    </row>
    <row r="1180" spans="5:6" x14ac:dyDescent="0.25">
      <c r="E1180" s="66">
        <f t="shared" ca="1" si="36"/>
        <v>0.20701193822157571</v>
      </c>
      <c r="F1180" s="66">
        <f t="shared" ca="1" si="37"/>
        <v>-5.7758814636236624E-2</v>
      </c>
    </row>
    <row r="1181" spans="5:6" x14ac:dyDescent="0.25">
      <c r="E1181" s="66">
        <f t="shared" ca="1" si="36"/>
        <v>0.31415012261355713</v>
      </c>
      <c r="F1181" s="66">
        <f t="shared" ca="1" si="37"/>
        <v>-3.4232499616055956E-2</v>
      </c>
    </row>
    <row r="1182" spans="5:6" x14ac:dyDescent="0.25">
      <c r="E1182" s="66">
        <f t="shared" ca="1" si="36"/>
        <v>0.9985521566622827</v>
      </c>
      <c r="F1182" s="66">
        <f t="shared" ca="1" si="37"/>
        <v>0.21061881503081314</v>
      </c>
    </row>
    <row r="1183" spans="5:6" x14ac:dyDescent="0.25">
      <c r="E1183" s="66">
        <f t="shared" ca="1" si="36"/>
        <v>0.33067554523118636</v>
      </c>
      <c r="F1183" s="66">
        <f t="shared" ca="1" si="37"/>
        <v>-3.0974709937134883E-2</v>
      </c>
    </row>
    <row r="1184" spans="5:6" x14ac:dyDescent="0.25">
      <c r="E1184" s="66">
        <f t="shared" ca="1" si="36"/>
        <v>0.35750490548222114</v>
      </c>
      <c r="F1184" s="66">
        <f t="shared" ca="1" si="37"/>
        <v>-2.5819021581890863E-2</v>
      </c>
    </row>
    <row r="1185" spans="5:6" x14ac:dyDescent="0.25">
      <c r="E1185" s="66">
        <f t="shared" ca="1" si="36"/>
        <v>0.20487482291769077</v>
      </c>
      <c r="F1185" s="66">
        <f t="shared" ca="1" si="37"/>
        <v>-5.8289235925697479E-2</v>
      </c>
    </row>
    <row r="1186" spans="5:6" x14ac:dyDescent="0.25">
      <c r="E1186" s="66">
        <f t="shared" ca="1" si="36"/>
        <v>0.17614973543672308</v>
      </c>
      <c r="F1186" s="66">
        <f t="shared" ca="1" si="37"/>
        <v>-6.5770711557450831E-2</v>
      </c>
    </row>
    <row r="1187" spans="5:6" x14ac:dyDescent="0.25">
      <c r="E1187" s="66">
        <f t="shared" ca="1" si="36"/>
        <v>0.67523296270067235</v>
      </c>
      <c r="F1187" s="66">
        <f t="shared" ca="1" si="37"/>
        <v>3.2131607955258872E-2</v>
      </c>
    </row>
    <row r="1188" spans="5:6" x14ac:dyDescent="0.25">
      <c r="E1188" s="66">
        <f t="shared" ca="1" si="36"/>
        <v>0.2271864736178183</v>
      </c>
      <c r="F1188" s="66">
        <f t="shared" ca="1" si="37"/>
        <v>-5.2901811471745649E-2</v>
      </c>
    </row>
    <row r="1189" spans="5:6" x14ac:dyDescent="0.25">
      <c r="E1189" s="66">
        <f t="shared" ca="1" si="36"/>
        <v>0.84358115014430657</v>
      </c>
      <c r="F1189" s="66">
        <f t="shared" ca="1" si="37"/>
        <v>7.136726689386251E-2</v>
      </c>
    </row>
    <row r="1190" spans="5:6" x14ac:dyDescent="0.25">
      <c r="E1190" s="66">
        <f t="shared" ca="1" si="36"/>
        <v>0.49669484207845849</v>
      </c>
      <c r="F1190" s="66">
        <f t="shared" ca="1" si="37"/>
        <v>-5.8583069037589964E-4</v>
      </c>
    </row>
    <row r="1191" spans="5:6" x14ac:dyDescent="0.25">
      <c r="E1191" s="66">
        <f t="shared" ca="1" si="36"/>
        <v>0.54865611021421401</v>
      </c>
      <c r="F1191" s="66">
        <f t="shared" ca="1" si="37"/>
        <v>8.6455634178483533E-3</v>
      </c>
    </row>
    <row r="1192" spans="5:6" x14ac:dyDescent="0.25">
      <c r="E1192" s="66">
        <f t="shared" ca="1" si="36"/>
        <v>0.30663337288360248</v>
      </c>
      <c r="F1192" s="66">
        <f t="shared" ca="1" si="37"/>
        <v>-3.5738301807496042E-2</v>
      </c>
    </row>
    <row r="1193" spans="5:6" x14ac:dyDescent="0.25">
      <c r="E1193" s="66">
        <f t="shared" ca="1" si="36"/>
        <v>0.55493594752841835</v>
      </c>
      <c r="F1193" s="66">
        <f t="shared" ca="1" si="37"/>
        <v>9.7681223537164508E-3</v>
      </c>
    </row>
    <row r="1194" spans="5:6" x14ac:dyDescent="0.25">
      <c r="E1194" s="66">
        <f t="shared" ca="1" si="36"/>
        <v>0.16125310659103553</v>
      </c>
      <c r="F1194" s="66">
        <f t="shared" ca="1" si="37"/>
        <v>-6.9955544255229762E-2</v>
      </c>
    </row>
    <row r="1195" spans="5:6" x14ac:dyDescent="0.25">
      <c r="E1195" s="66">
        <f t="shared" ca="1" si="36"/>
        <v>0.49427416405895541</v>
      </c>
      <c r="F1195" s="66">
        <f t="shared" ca="1" si="37"/>
        <v>-1.0149128422263665E-3</v>
      </c>
    </row>
    <row r="1196" spans="5:6" x14ac:dyDescent="0.25">
      <c r="E1196" s="66">
        <f t="shared" ca="1" si="36"/>
        <v>8.8263482788359493E-2</v>
      </c>
      <c r="F1196" s="66">
        <f t="shared" ca="1" si="37"/>
        <v>-9.5567326896866658E-2</v>
      </c>
    </row>
    <row r="1197" spans="5:6" x14ac:dyDescent="0.25">
      <c r="E1197" s="66">
        <f t="shared" ca="1" si="36"/>
        <v>0.32345825677854245</v>
      </c>
      <c r="F1197" s="66">
        <f t="shared" ca="1" si="37"/>
        <v>-3.2389026715760737E-2</v>
      </c>
    </row>
    <row r="1198" spans="5:6" x14ac:dyDescent="0.25">
      <c r="E1198" s="66">
        <f t="shared" ca="1" si="36"/>
        <v>0.49638130181079176</v>
      </c>
      <c r="F1198" s="66">
        <f t="shared" ca="1" si="37"/>
        <v>-6.4140634982823308E-4</v>
      </c>
    </row>
    <row r="1199" spans="5:6" x14ac:dyDescent="0.25">
      <c r="E1199" s="66">
        <f t="shared" ca="1" si="36"/>
        <v>0.19903846492142319</v>
      </c>
      <c r="F1199" s="66">
        <f t="shared" ca="1" si="37"/>
        <v>-5.9754817605056888E-2</v>
      </c>
    </row>
    <row r="1200" spans="5:6" x14ac:dyDescent="0.25">
      <c r="E1200" s="66">
        <f t="shared" ca="1" si="36"/>
        <v>0.59211159358924714</v>
      </c>
      <c r="F1200" s="66">
        <f t="shared" ca="1" si="37"/>
        <v>1.6474185019234117E-2</v>
      </c>
    </row>
    <row r="1201" spans="5:6" x14ac:dyDescent="0.25">
      <c r="E1201" s="66">
        <f t="shared" ca="1" si="36"/>
        <v>0.68952664227432636</v>
      </c>
      <c r="F1201" s="66">
        <f t="shared" ca="1" si="37"/>
        <v>3.4967070369760642E-2</v>
      </c>
    </row>
    <row r="1202" spans="5:6" x14ac:dyDescent="0.25">
      <c r="E1202" s="66">
        <f t="shared" ca="1" si="36"/>
        <v>0.70870156177226473</v>
      </c>
      <c r="F1202" s="66">
        <f t="shared" ca="1" si="37"/>
        <v>3.8862267358133466E-2</v>
      </c>
    </row>
    <row r="1203" spans="5:6" x14ac:dyDescent="0.25">
      <c r="E1203" s="66">
        <f t="shared" ca="1" si="36"/>
        <v>0.2148956371113514</v>
      </c>
      <c r="F1203" s="66">
        <f t="shared" ca="1" si="37"/>
        <v>-5.5829536535595296E-2</v>
      </c>
    </row>
    <row r="1204" spans="5:6" x14ac:dyDescent="0.25">
      <c r="E1204" s="66">
        <f t="shared" ca="1" si="36"/>
        <v>0.67846651208700415</v>
      </c>
      <c r="F1204" s="66">
        <f t="shared" ca="1" si="37"/>
        <v>3.2768384267806476E-2</v>
      </c>
    </row>
    <row r="1205" spans="5:6" x14ac:dyDescent="0.25">
      <c r="E1205" s="66">
        <f t="shared" ca="1" si="36"/>
        <v>0.52926576083755617</v>
      </c>
      <c r="F1205" s="66">
        <f t="shared" ca="1" si="37"/>
        <v>5.1918822968972629E-3</v>
      </c>
    </row>
    <row r="1206" spans="5:6" x14ac:dyDescent="0.25">
      <c r="E1206" s="66">
        <f t="shared" ca="1" si="36"/>
        <v>0.6096188869038498</v>
      </c>
      <c r="F1206" s="66">
        <f t="shared" ca="1" si="37"/>
        <v>1.9680610341025476E-2</v>
      </c>
    </row>
    <row r="1207" spans="5:6" x14ac:dyDescent="0.25">
      <c r="E1207" s="66">
        <f t="shared" ca="1" si="36"/>
        <v>0.64051509686068642</v>
      </c>
      <c r="F1207" s="66">
        <f t="shared" ca="1" si="37"/>
        <v>2.5444245073860377E-2</v>
      </c>
    </row>
    <row r="1208" spans="5:6" x14ac:dyDescent="0.25">
      <c r="E1208" s="66">
        <f t="shared" ca="1" si="36"/>
        <v>0.48138433805984326</v>
      </c>
      <c r="F1208" s="66">
        <f t="shared" ca="1" si="37"/>
        <v>-3.3007384819950724E-3</v>
      </c>
    </row>
    <row r="1209" spans="5:6" x14ac:dyDescent="0.25">
      <c r="E1209" s="66">
        <f t="shared" ca="1" si="36"/>
        <v>3.2979331148614954E-2</v>
      </c>
      <c r="F1209" s="66">
        <f t="shared" ca="1" si="37"/>
        <v>-0.13001604152036667</v>
      </c>
    </row>
    <row r="1210" spans="5:6" x14ac:dyDescent="0.25">
      <c r="E1210" s="66">
        <f t="shared" ca="1" si="36"/>
        <v>0.11960375609510321</v>
      </c>
      <c r="F1210" s="66">
        <f t="shared" ca="1" si="37"/>
        <v>-8.3224341213204628E-2</v>
      </c>
    </row>
    <row r="1211" spans="5:6" x14ac:dyDescent="0.25">
      <c r="E1211" s="66">
        <f t="shared" ca="1" si="36"/>
        <v>0.19831242780561442</v>
      </c>
      <c r="F1211" s="66">
        <f t="shared" ca="1" si="37"/>
        <v>-5.9938929904980433E-2</v>
      </c>
    </row>
    <row r="1212" spans="5:6" x14ac:dyDescent="0.25">
      <c r="E1212" s="66">
        <f t="shared" ca="1" si="36"/>
        <v>0.20427358727794254</v>
      </c>
      <c r="F1212" s="66">
        <f t="shared" ca="1" si="37"/>
        <v>-5.8439051371170857E-2</v>
      </c>
    </row>
    <row r="1213" spans="5:6" x14ac:dyDescent="0.25">
      <c r="E1213" s="66">
        <f t="shared" ca="1" si="36"/>
        <v>0.82799345331825214</v>
      </c>
      <c r="F1213" s="66">
        <f t="shared" ca="1" si="37"/>
        <v>6.691108793995286E-2</v>
      </c>
    </row>
    <row r="1214" spans="5:6" x14ac:dyDescent="0.25">
      <c r="E1214" s="66">
        <f t="shared" ca="1" si="36"/>
        <v>0.72429929897985468</v>
      </c>
      <c r="F1214" s="66">
        <f t="shared" ca="1" si="37"/>
        <v>4.2119626563050669E-2</v>
      </c>
    </row>
    <row r="1215" spans="5:6" x14ac:dyDescent="0.25">
      <c r="E1215" s="66">
        <f t="shared" ca="1" si="36"/>
        <v>0.70505733899490519</v>
      </c>
      <c r="F1215" s="66">
        <f t="shared" ca="1" si="37"/>
        <v>3.8113212558176096E-2</v>
      </c>
    </row>
    <row r="1216" spans="5:6" x14ac:dyDescent="0.25">
      <c r="E1216" s="66">
        <f t="shared" ca="1" si="36"/>
        <v>0.10606019474911665</v>
      </c>
      <c r="F1216" s="66">
        <f t="shared" ca="1" si="37"/>
        <v>-8.8229680026157262E-2</v>
      </c>
    </row>
    <row r="1217" spans="5:6" x14ac:dyDescent="0.25">
      <c r="E1217" s="66">
        <f t="shared" ca="1" si="36"/>
        <v>0.73171482811754052</v>
      </c>
      <c r="F1217" s="66">
        <f t="shared" ca="1" si="37"/>
        <v>4.3699734876774157E-2</v>
      </c>
    </row>
    <row r="1218" spans="5:6" x14ac:dyDescent="0.25">
      <c r="E1218" s="66">
        <f t="shared" ca="1" si="36"/>
        <v>0.22960818508897385</v>
      </c>
      <c r="F1218" s="66">
        <f t="shared" ca="1" si="37"/>
        <v>-5.2335647409161579E-2</v>
      </c>
    </row>
    <row r="1219" spans="5:6" x14ac:dyDescent="0.25">
      <c r="E1219" s="66">
        <f t="shared" ca="1" si="36"/>
        <v>0.65924479930566215</v>
      </c>
      <c r="F1219" s="66">
        <f t="shared" ca="1" si="37"/>
        <v>2.9019869087559082E-2</v>
      </c>
    </row>
    <row r="1220" spans="5:6" x14ac:dyDescent="0.25">
      <c r="E1220" s="66">
        <f t="shared" ref="E1220:E1283" ca="1" si="38">RAND()</f>
        <v>0.75230030761362743</v>
      </c>
      <c r="F1220" s="66">
        <f t="shared" ref="F1220:F1283" ca="1" si="39">_xlfn.NORM.S.INV(E1220)/(SQRT(2)*$C$3)</f>
        <v>4.8206743241210728E-2</v>
      </c>
    </row>
    <row r="1221" spans="5:6" x14ac:dyDescent="0.25">
      <c r="E1221" s="66">
        <f t="shared" ca="1" si="38"/>
        <v>0.88314209551251877</v>
      </c>
      <c r="F1221" s="66">
        <f t="shared" ca="1" si="39"/>
        <v>8.4205210835402208E-2</v>
      </c>
    </row>
    <row r="1222" spans="5:6" x14ac:dyDescent="0.25">
      <c r="E1222" s="66">
        <f t="shared" ca="1" si="38"/>
        <v>0.60060183974359216</v>
      </c>
      <c r="F1222" s="66">
        <f t="shared" ca="1" si="39"/>
        <v>1.8024519491203938E-2</v>
      </c>
    </row>
    <row r="1223" spans="5:6" x14ac:dyDescent="0.25">
      <c r="E1223" s="66">
        <f t="shared" ca="1" si="38"/>
        <v>0.25588848955953558</v>
      </c>
      <c r="F1223" s="66">
        <f t="shared" ca="1" si="39"/>
        <v>-4.6391386139654281E-2</v>
      </c>
    </row>
    <row r="1224" spans="5:6" x14ac:dyDescent="0.25">
      <c r="E1224" s="66">
        <f t="shared" ca="1" si="38"/>
        <v>0.9950277685194846</v>
      </c>
      <c r="F1224" s="66">
        <f t="shared" ca="1" si="39"/>
        <v>0.18227476675423057</v>
      </c>
    </row>
    <row r="1225" spans="5:6" x14ac:dyDescent="0.25">
      <c r="E1225" s="66">
        <f t="shared" ca="1" si="38"/>
        <v>0.58564801920939591</v>
      </c>
      <c r="F1225" s="66">
        <f t="shared" ca="1" si="39"/>
        <v>1.5299250957551552E-2</v>
      </c>
    </row>
    <row r="1226" spans="5:6" x14ac:dyDescent="0.25">
      <c r="E1226" s="66">
        <f t="shared" ca="1" si="38"/>
        <v>0.18700587128949719</v>
      </c>
      <c r="F1226" s="66">
        <f t="shared" ca="1" si="39"/>
        <v>-6.2860653083632007E-2</v>
      </c>
    </row>
    <row r="1227" spans="5:6" x14ac:dyDescent="0.25">
      <c r="E1227" s="66">
        <f t="shared" ca="1" si="38"/>
        <v>0.90253552251005364</v>
      </c>
      <c r="F1227" s="66">
        <f t="shared" ca="1" si="39"/>
        <v>9.165058962861819E-2</v>
      </c>
    </row>
    <row r="1228" spans="5:6" x14ac:dyDescent="0.25">
      <c r="E1228" s="66">
        <f t="shared" ca="1" si="38"/>
        <v>0.15309749668467132</v>
      </c>
      <c r="F1228" s="66">
        <f t="shared" ca="1" si="39"/>
        <v>-7.2353903225290367E-2</v>
      </c>
    </row>
    <row r="1229" spans="5:6" x14ac:dyDescent="0.25">
      <c r="E1229" s="66">
        <f t="shared" ca="1" si="38"/>
        <v>0.80597510193721555</v>
      </c>
      <c r="F1229" s="66">
        <f t="shared" ca="1" si="39"/>
        <v>6.103459120014787E-2</v>
      </c>
    </row>
    <row r="1230" spans="5:6" x14ac:dyDescent="0.25">
      <c r="E1230" s="66">
        <f t="shared" ca="1" si="38"/>
        <v>0.91164957122440704</v>
      </c>
      <c r="F1230" s="66">
        <f t="shared" ca="1" si="39"/>
        <v>9.5528928665457105E-2</v>
      </c>
    </row>
    <row r="1231" spans="5:6" x14ac:dyDescent="0.25">
      <c r="E1231" s="66">
        <f t="shared" ca="1" si="38"/>
        <v>0.41136609200320873</v>
      </c>
      <c r="F1231" s="66">
        <f t="shared" ca="1" si="39"/>
        <v>-1.584147459611655E-2</v>
      </c>
    </row>
    <row r="1232" spans="5:6" x14ac:dyDescent="0.25">
      <c r="E1232" s="66">
        <f t="shared" ca="1" si="38"/>
        <v>0.86536003127249961</v>
      </c>
      <c r="F1232" s="66">
        <f t="shared" ca="1" si="39"/>
        <v>7.8115662979652348E-2</v>
      </c>
    </row>
    <row r="1233" spans="5:6" x14ac:dyDescent="0.25">
      <c r="E1233" s="66">
        <f t="shared" ca="1" si="38"/>
        <v>3.4377937428739735E-2</v>
      </c>
      <c r="F1233" s="66">
        <f t="shared" ca="1" si="39"/>
        <v>-0.12869488756097791</v>
      </c>
    </row>
    <row r="1234" spans="5:6" x14ac:dyDescent="0.25">
      <c r="E1234" s="66">
        <f t="shared" ca="1" si="38"/>
        <v>0.48442395620752643</v>
      </c>
      <c r="F1234" s="66">
        <f t="shared" ca="1" si="39"/>
        <v>-2.7614836696335243E-3</v>
      </c>
    </row>
    <row r="1235" spans="5:6" x14ac:dyDescent="0.25">
      <c r="E1235" s="66">
        <f t="shared" ca="1" si="38"/>
        <v>0.78118081917954296</v>
      </c>
      <c r="F1235" s="66">
        <f t="shared" ca="1" si="39"/>
        <v>5.488473535781857E-2</v>
      </c>
    </row>
    <row r="1236" spans="5:6" x14ac:dyDescent="0.25">
      <c r="E1236" s="66">
        <f t="shared" ca="1" si="38"/>
        <v>0.95239502986290103</v>
      </c>
      <c r="F1236" s="66">
        <f t="shared" ca="1" si="39"/>
        <v>0.11798310930050707</v>
      </c>
    </row>
    <row r="1237" spans="5:6" x14ac:dyDescent="0.25">
      <c r="E1237" s="66">
        <f t="shared" ca="1" si="38"/>
        <v>0.51898455090707063</v>
      </c>
      <c r="F1237" s="66">
        <f t="shared" ca="1" si="39"/>
        <v>3.3661950462624949E-3</v>
      </c>
    </row>
    <row r="1238" spans="5:6" x14ac:dyDescent="0.25">
      <c r="E1238" s="66">
        <f t="shared" ca="1" si="38"/>
        <v>0.12033273536762623</v>
      </c>
      <c r="F1238" s="66">
        <f t="shared" ca="1" si="39"/>
        <v>-8.2966611668593496E-2</v>
      </c>
    </row>
    <row r="1239" spans="5:6" x14ac:dyDescent="0.25">
      <c r="E1239" s="66">
        <f t="shared" ca="1" si="38"/>
        <v>0.81684193426902263</v>
      </c>
      <c r="F1239" s="66">
        <f t="shared" ca="1" si="39"/>
        <v>6.3879694550754665E-2</v>
      </c>
    </row>
    <row r="1240" spans="5:6" x14ac:dyDescent="0.25">
      <c r="E1240" s="66">
        <f t="shared" ca="1" si="38"/>
        <v>0.72138848333623928</v>
      </c>
      <c r="F1240" s="66">
        <f t="shared" ca="1" si="39"/>
        <v>4.1505133267476388E-2</v>
      </c>
    </row>
    <row r="1241" spans="5:6" x14ac:dyDescent="0.25">
      <c r="E1241" s="66">
        <f t="shared" ca="1" si="38"/>
        <v>0.73549233151859306</v>
      </c>
      <c r="F1241" s="66">
        <f t="shared" ca="1" si="39"/>
        <v>4.4513066780248238E-2</v>
      </c>
    </row>
    <row r="1242" spans="5:6" x14ac:dyDescent="0.25">
      <c r="E1242" s="66">
        <f t="shared" ca="1" si="38"/>
        <v>0.14880960710092073</v>
      </c>
      <c r="F1242" s="66">
        <f t="shared" ca="1" si="39"/>
        <v>-7.3648881517387341E-2</v>
      </c>
    </row>
    <row r="1243" spans="5:6" x14ac:dyDescent="0.25">
      <c r="E1243" s="66">
        <f t="shared" ca="1" si="38"/>
        <v>0.43762562461663346</v>
      </c>
      <c r="F1243" s="66">
        <f t="shared" ca="1" si="39"/>
        <v>-1.1101002144705061E-2</v>
      </c>
    </row>
    <row r="1244" spans="5:6" x14ac:dyDescent="0.25">
      <c r="E1244" s="66">
        <f t="shared" ca="1" si="38"/>
        <v>0.1138044751920082</v>
      </c>
      <c r="F1244" s="66">
        <f t="shared" ca="1" si="39"/>
        <v>-8.531533410257254E-2</v>
      </c>
    </row>
    <row r="1245" spans="5:6" x14ac:dyDescent="0.25">
      <c r="E1245" s="66">
        <f t="shared" ca="1" si="38"/>
        <v>0.85225575555566846</v>
      </c>
      <c r="F1245" s="66">
        <f t="shared" ca="1" si="39"/>
        <v>7.3974480574874005E-2</v>
      </c>
    </row>
    <row r="1246" spans="5:6" x14ac:dyDescent="0.25">
      <c r="E1246" s="66">
        <f t="shared" ca="1" si="38"/>
        <v>1.7486354945528415E-2</v>
      </c>
      <c r="F1246" s="66">
        <f t="shared" ca="1" si="39"/>
        <v>-0.14910578539288175</v>
      </c>
    </row>
    <row r="1247" spans="5:6" x14ac:dyDescent="0.25">
      <c r="E1247" s="66">
        <f t="shared" ca="1" si="38"/>
        <v>0.5685712051142654</v>
      </c>
      <c r="F1247" s="66">
        <f t="shared" ca="1" si="39"/>
        <v>1.2214401623293179E-2</v>
      </c>
    </row>
    <row r="1248" spans="5:6" x14ac:dyDescent="0.25">
      <c r="E1248" s="66">
        <f t="shared" ca="1" si="38"/>
        <v>8.0033223750832438E-2</v>
      </c>
      <c r="F1248" s="66">
        <f t="shared" ca="1" si="39"/>
        <v>-9.9337762977113636E-2</v>
      </c>
    </row>
    <row r="1249" spans="5:6" x14ac:dyDescent="0.25">
      <c r="E1249" s="66">
        <f t="shared" ca="1" si="38"/>
        <v>0.73703776641203811</v>
      </c>
      <c r="F1249" s="66">
        <f t="shared" ca="1" si="39"/>
        <v>4.48475122583896E-2</v>
      </c>
    </row>
    <row r="1250" spans="5:6" x14ac:dyDescent="0.25">
      <c r="E1250" s="66">
        <f t="shared" ca="1" si="38"/>
        <v>0.17697538018803705</v>
      </c>
      <c r="F1250" s="66">
        <f t="shared" ca="1" si="39"/>
        <v>-6.5545499330827234E-2</v>
      </c>
    </row>
    <row r="1251" spans="5:6" x14ac:dyDescent="0.25">
      <c r="E1251" s="66">
        <f t="shared" ca="1" si="38"/>
        <v>0.85204944794446424</v>
      </c>
      <c r="F1251" s="66">
        <f t="shared" ca="1" si="39"/>
        <v>7.3911305912674266E-2</v>
      </c>
    </row>
    <row r="1252" spans="5:6" x14ac:dyDescent="0.25">
      <c r="E1252" s="66">
        <f t="shared" ca="1" si="38"/>
        <v>0.66210643642844513</v>
      </c>
      <c r="F1252" s="66">
        <f t="shared" ca="1" si="39"/>
        <v>2.9572537315032222E-2</v>
      </c>
    </row>
    <row r="1253" spans="5:6" x14ac:dyDescent="0.25">
      <c r="E1253" s="66">
        <f t="shared" ca="1" si="38"/>
        <v>0.11481677209799068</v>
      </c>
      <c r="F1253" s="66">
        <f t="shared" ca="1" si="39"/>
        <v>-8.4944975824289934E-2</v>
      </c>
    </row>
    <row r="1254" spans="5:6" x14ac:dyDescent="0.25">
      <c r="E1254" s="66">
        <f t="shared" ca="1" si="38"/>
        <v>0.48699139204549358</v>
      </c>
      <c r="F1254" s="66">
        <f t="shared" ca="1" si="39"/>
        <v>-2.306124476321233E-3</v>
      </c>
    </row>
    <row r="1255" spans="5:6" x14ac:dyDescent="0.25">
      <c r="E1255" s="66">
        <f t="shared" ca="1" si="38"/>
        <v>0.63995119548954926</v>
      </c>
      <c r="F1255" s="66">
        <f t="shared" ca="1" si="39"/>
        <v>2.5337640193620798E-2</v>
      </c>
    </row>
    <row r="1256" spans="5:6" x14ac:dyDescent="0.25">
      <c r="E1256" s="66">
        <f t="shared" ca="1" si="38"/>
        <v>0.32455175603773956</v>
      </c>
      <c r="F1256" s="66">
        <f t="shared" ca="1" si="39"/>
        <v>-3.2173921415992339E-2</v>
      </c>
    </row>
    <row r="1257" spans="5:6" x14ac:dyDescent="0.25">
      <c r="E1257" s="66">
        <f t="shared" ca="1" si="38"/>
        <v>0.25094533913658568</v>
      </c>
      <c r="F1257" s="66">
        <f t="shared" ca="1" si="39"/>
        <v>-4.748348407355657E-2</v>
      </c>
    </row>
    <row r="1258" spans="5:6" x14ac:dyDescent="0.25">
      <c r="E1258" s="66">
        <f t="shared" ca="1" si="38"/>
        <v>0.80192173987513271</v>
      </c>
      <c r="F1258" s="66">
        <f t="shared" ca="1" si="39"/>
        <v>5.9998398084259288E-2</v>
      </c>
    </row>
    <row r="1259" spans="5:6" x14ac:dyDescent="0.25">
      <c r="E1259" s="66">
        <f t="shared" ca="1" si="38"/>
        <v>0.31718305871403141</v>
      </c>
      <c r="F1259" s="66">
        <f t="shared" ca="1" si="39"/>
        <v>-3.3629329472226493E-2</v>
      </c>
    </row>
    <row r="1260" spans="5:6" x14ac:dyDescent="0.25">
      <c r="E1260" s="66">
        <f t="shared" ca="1" si="38"/>
        <v>0.17868525665005097</v>
      </c>
      <c r="F1260" s="66">
        <f t="shared" ca="1" si="39"/>
        <v>-6.508119517343447E-2</v>
      </c>
    </row>
    <row r="1261" spans="5:6" x14ac:dyDescent="0.25">
      <c r="E1261" s="66">
        <f t="shared" ca="1" si="38"/>
        <v>6.5195194736253903E-3</v>
      </c>
      <c r="F1261" s="66">
        <f t="shared" ca="1" si="39"/>
        <v>-0.17555348924812797</v>
      </c>
    </row>
    <row r="1262" spans="5:6" x14ac:dyDescent="0.25">
      <c r="E1262" s="66">
        <f t="shared" ca="1" si="38"/>
        <v>0.93508610597957353</v>
      </c>
      <c r="F1262" s="66">
        <f t="shared" ca="1" si="39"/>
        <v>0.1071112156046433</v>
      </c>
    </row>
    <row r="1263" spans="5:6" x14ac:dyDescent="0.25">
      <c r="E1263" s="66">
        <f t="shared" ca="1" si="38"/>
        <v>0.60270365047911523</v>
      </c>
      <c r="F1263" s="66">
        <f t="shared" ca="1" si="39"/>
        <v>1.8409626671589612E-2</v>
      </c>
    </row>
    <row r="1264" spans="5:6" x14ac:dyDescent="0.25">
      <c r="E1264" s="66">
        <f t="shared" ca="1" si="38"/>
        <v>0.70737869844909707</v>
      </c>
      <c r="F1264" s="66">
        <f t="shared" ca="1" si="39"/>
        <v>3.8589858272571179E-2</v>
      </c>
    </row>
    <row r="1265" spans="5:6" x14ac:dyDescent="0.25">
      <c r="E1265" s="66">
        <f t="shared" ca="1" si="38"/>
        <v>6.8257815998405857E-2</v>
      </c>
      <c r="F1265" s="66">
        <f t="shared" ca="1" si="39"/>
        <v>-0.10528061089895646</v>
      </c>
    </row>
    <row r="1266" spans="5:6" x14ac:dyDescent="0.25">
      <c r="E1266" s="66">
        <f t="shared" ca="1" si="38"/>
        <v>0.76053154282990576</v>
      </c>
      <c r="F1266" s="66">
        <f t="shared" ca="1" si="39"/>
        <v>5.006411011020466E-2</v>
      </c>
    </row>
    <row r="1267" spans="5:6" x14ac:dyDescent="0.25">
      <c r="E1267" s="66">
        <f t="shared" ca="1" si="38"/>
        <v>0.70912550879212988</v>
      </c>
      <c r="F1267" s="66">
        <f t="shared" ca="1" si="39"/>
        <v>3.8949690139656705E-2</v>
      </c>
    </row>
    <row r="1268" spans="5:6" x14ac:dyDescent="0.25">
      <c r="E1268" s="66">
        <f t="shared" ca="1" si="38"/>
        <v>0.96054706783799959</v>
      </c>
      <c r="F1268" s="66">
        <f t="shared" ca="1" si="39"/>
        <v>0.12424361706916243</v>
      </c>
    </row>
    <row r="1269" spans="5:6" x14ac:dyDescent="0.25">
      <c r="E1269" s="66">
        <f t="shared" ca="1" si="38"/>
        <v>0.89633528693356657</v>
      </c>
      <c r="F1269" s="66">
        <f t="shared" ca="1" si="39"/>
        <v>8.9162126388719301E-2</v>
      </c>
    </row>
    <row r="1270" spans="5:6" x14ac:dyDescent="0.25">
      <c r="E1270" s="66">
        <f t="shared" ca="1" si="38"/>
        <v>0.47148273673169805</v>
      </c>
      <c r="F1270" s="66">
        <f t="shared" ca="1" si="39"/>
        <v>-5.058865568363536E-3</v>
      </c>
    </row>
    <row r="1271" spans="5:6" x14ac:dyDescent="0.25">
      <c r="E1271" s="66">
        <f t="shared" ca="1" si="38"/>
        <v>0.68138382245684159</v>
      </c>
      <c r="F1271" s="66">
        <f t="shared" ca="1" si="39"/>
        <v>3.3345172070507759E-2</v>
      </c>
    </row>
    <row r="1272" spans="5:6" x14ac:dyDescent="0.25">
      <c r="E1272" s="66">
        <f t="shared" ca="1" si="38"/>
        <v>0.59278637315015681</v>
      </c>
      <c r="F1272" s="66">
        <f t="shared" ca="1" si="39"/>
        <v>1.6597101951599795E-2</v>
      </c>
    </row>
    <row r="1273" spans="5:6" x14ac:dyDescent="0.25">
      <c r="E1273" s="66">
        <f t="shared" ca="1" si="38"/>
        <v>0.99919814478372126</v>
      </c>
      <c r="F1273" s="66">
        <f t="shared" ca="1" si="39"/>
        <v>0.2231085278211877</v>
      </c>
    </row>
    <row r="1274" spans="5:6" x14ac:dyDescent="0.25">
      <c r="E1274" s="66">
        <f t="shared" ca="1" si="38"/>
        <v>0.72460905893990257</v>
      </c>
      <c r="F1274" s="66">
        <f t="shared" ca="1" si="39"/>
        <v>4.2185205867644508E-2</v>
      </c>
    </row>
    <row r="1275" spans="5:6" x14ac:dyDescent="0.25">
      <c r="E1275" s="66">
        <f t="shared" ca="1" si="38"/>
        <v>0.7981664431871055</v>
      </c>
      <c r="F1275" s="66">
        <f t="shared" ca="1" si="39"/>
        <v>5.9049770521983555E-2</v>
      </c>
    </row>
    <row r="1276" spans="5:6" x14ac:dyDescent="0.25">
      <c r="E1276" s="66">
        <f t="shared" ca="1" si="38"/>
        <v>0.92294361017199156</v>
      </c>
      <c r="F1276" s="66">
        <f t="shared" ca="1" si="39"/>
        <v>0.1007735838235394</v>
      </c>
    </row>
    <row r="1277" spans="5:6" x14ac:dyDescent="0.25">
      <c r="E1277" s="66">
        <f t="shared" ca="1" si="38"/>
        <v>0.67472679849093231</v>
      </c>
      <c r="F1277" s="66">
        <f t="shared" ca="1" si="39"/>
        <v>3.2032166825629801E-2</v>
      </c>
    </row>
    <row r="1278" spans="5:6" x14ac:dyDescent="0.25">
      <c r="E1278" s="66">
        <f t="shared" ca="1" si="38"/>
        <v>0.98681345620892524</v>
      </c>
      <c r="F1278" s="66">
        <f t="shared" ca="1" si="39"/>
        <v>0.15702532488073312</v>
      </c>
    </row>
    <row r="1279" spans="5:6" x14ac:dyDescent="0.25">
      <c r="E1279" s="66">
        <f t="shared" ca="1" si="38"/>
        <v>0.94511607596468328</v>
      </c>
      <c r="F1279" s="66">
        <f t="shared" ca="1" si="39"/>
        <v>0.11308316580913928</v>
      </c>
    </row>
    <row r="1280" spans="5:6" x14ac:dyDescent="0.25">
      <c r="E1280" s="66">
        <f t="shared" ca="1" si="38"/>
        <v>0.83168535328593451</v>
      </c>
      <c r="F1280" s="66">
        <f t="shared" ca="1" si="39"/>
        <v>6.7942116124540236E-2</v>
      </c>
    </row>
    <row r="1281" spans="5:6" x14ac:dyDescent="0.25">
      <c r="E1281" s="66">
        <f t="shared" ca="1" si="38"/>
        <v>0.6038334506091616</v>
      </c>
      <c r="F1281" s="66">
        <f t="shared" ca="1" si="39"/>
        <v>1.8616861010094705E-2</v>
      </c>
    </row>
    <row r="1282" spans="5:6" x14ac:dyDescent="0.25">
      <c r="E1282" s="66">
        <f t="shared" ca="1" si="38"/>
        <v>0.69635773213546337</v>
      </c>
      <c r="F1282" s="66">
        <f t="shared" ca="1" si="39"/>
        <v>3.6341997049764811E-2</v>
      </c>
    </row>
    <row r="1283" spans="5:6" x14ac:dyDescent="0.25">
      <c r="E1283" s="66">
        <f t="shared" ca="1" si="38"/>
        <v>0.70962283317966102</v>
      </c>
      <c r="F1283" s="66">
        <f t="shared" ca="1" si="39"/>
        <v>3.9052320136364164E-2</v>
      </c>
    </row>
    <row r="1284" spans="5:6" x14ac:dyDescent="0.25">
      <c r="E1284" s="66">
        <f t="shared" ref="E1284:E1347" ca="1" si="40">RAND()</f>
        <v>0.67676534701008939</v>
      </c>
      <c r="F1284" s="66">
        <f t="shared" ref="F1284:F1347" ca="1" si="41">_xlfn.NORM.S.INV(E1284)/(SQRT(2)*$C$3)</f>
        <v>3.2433049313459208E-2</v>
      </c>
    </row>
    <row r="1285" spans="5:6" x14ac:dyDescent="0.25">
      <c r="E1285" s="66">
        <f t="shared" ca="1" si="40"/>
        <v>0.81202735566949913</v>
      </c>
      <c r="F1285" s="66">
        <f t="shared" ca="1" si="41"/>
        <v>6.260666307918332E-2</v>
      </c>
    </row>
    <row r="1286" spans="5:6" x14ac:dyDescent="0.25">
      <c r="E1286" s="66">
        <f t="shared" ca="1" si="40"/>
        <v>0.95593618525095236</v>
      </c>
      <c r="F1286" s="66">
        <f t="shared" ca="1" si="41"/>
        <v>0.12058703842668717</v>
      </c>
    </row>
    <row r="1287" spans="5:6" x14ac:dyDescent="0.25">
      <c r="E1287" s="66">
        <f t="shared" ca="1" si="40"/>
        <v>0.88601654327204404</v>
      </c>
      <c r="F1287" s="66">
        <f t="shared" ca="1" si="41"/>
        <v>8.5249681772071012E-2</v>
      </c>
    </row>
    <row r="1288" spans="5:6" x14ac:dyDescent="0.25">
      <c r="E1288" s="66">
        <f t="shared" ca="1" si="40"/>
        <v>0.92424604531268628</v>
      </c>
      <c r="F1288" s="66">
        <f t="shared" ca="1" si="41"/>
        <v>0.10141506089905752</v>
      </c>
    </row>
    <row r="1289" spans="5:6" x14ac:dyDescent="0.25">
      <c r="E1289" s="66">
        <f t="shared" ca="1" si="40"/>
        <v>0.7202993878386813</v>
      </c>
      <c r="F1289" s="66">
        <f t="shared" ca="1" si="41"/>
        <v>4.1276023563017815E-2</v>
      </c>
    </row>
    <row r="1290" spans="5:6" x14ac:dyDescent="0.25">
      <c r="E1290" s="66">
        <f t="shared" ca="1" si="40"/>
        <v>0.11597069754443767</v>
      </c>
      <c r="F1290" s="66">
        <f t="shared" ca="1" si="41"/>
        <v>-8.452562361852789E-2</v>
      </c>
    </row>
    <row r="1291" spans="5:6" x14ac:dyDescent="0.25">
      <c r="E1291" s="66">
        <f t="shared" ca="1" si="40"/>
        <v>0.48723042720494592</v>
      </c>
      <c r="F1291" s="66">
        <f t="shared" ca="1" si="41"/>
        <v>-2.2637344711672115E-3</v>
      </c>
    </row>
    <row r="1292" spans="5:6" x14ac:dyDescent="0.25">
      <c r="E1292" s="66">
        <f t="shared" ca="1" si="40"/>
        <v>0.50773409544624182</v>
      </c>
      <c r="F1292" s="66">
        <f t="shared" ca="1" si="41"/>
        <v>1.3709186051493534E-3</v>
      </c>
    </row>
    <row r="1293" spans="5:6" x14ac:dyDescent="0.25">
      <c r="E1293" s="66">
        <f t="shared" ca="1" si="40"/>
        <v>0.75056743385483315</v>
      </c>
      <c r="F1293" s="66">
        <f t="shared" ca="1" si="41"/>
        <v>4.7819967442945949E-2</v>
      </c>
    </row>
    <row r="1294" spans="5:6" x14ac:dyDescent="0.25">
      <c r="E1294" s="66">
        <f t="shared" ca="1" si="40"/>
        <v>0.7162199131670034</v>
      </c>
      <c r="F1294" s="66">
        <f t="shared" ca="1" si="41"/>
        <v>4.0421648615537459E-2</v>
      </c>
    </row>
    <row r="1295" spans="5:6" x14ac:dyDescent="0.25">
      <c r="E1295" s="66">
        <f t="shared" ca="1" si="40"/>
        <v>0.4561778893729439</v>
      </c>
      <c r="F1295" s="66">
        <f t="shared" ca="1" si="41"/>
        <v>-7.7829532712834423E-3</v>
      </c>
    </row>
    <row r="1296" spans="5:6" x14ac:dyDescent="0.25">
      <c r="E1296" s="66">
        <f t="shared" ca="1" si="40"/>
        <v>6.3928404131080474E-2</v>
      </c>
      <c r="F1296" s="66">
        <f t="shared" ca="1" si="41"/>
        <v>-0.10766464386223296</v>
      </c>
    </row>
    <row r="1297" spans="5:6" x14ac:dyDescent="0.25">
      <c r="E1297" s="66">
        <f t="shared" ca="1" si="40"/>
        <v>0.85173126816953748</v>
      </c>
      <c r="F1297" s="66">
        <f t="shared" ca="1" si="41"/>
        <v>7.3813989712750286E-2</v>
      </c>
    </row>
    <row r="1298" spans="5:6" x14ac:dyDescent="0.25">
      <c r="E1298" s="66">
        <f t="shared" ca="1" si="40"/>
        <v>0.76482578241741928</v>
      </c>
      <c r="F1298" s="66">
        <f t="shared" ca="1" si="41"/>
        <v>5.1046904062386475E-2</v>
      </c>
    </row>
    <row r="1299" spans="5:6" x14ac:dyDescent="0.25">
      <c r="E1299" s="66">
        <f t="shared" ca="1" si="40"/>
        <v>0.94353351457776735</v>
      </c>
      <c r="F1299" s="66">
        <f t="shared" ca="1" si="41"/>
        <v>0.11208680939550428</v>
      </c>
    </row>
    <row r="1300" spans="5:6" x14ac:dyDescent="0.25">
      <c r="E1300" s="66">
        <f t="shared" ca="1" si="40"/>
        <v>0.6718852375466472</v>
      </c>
      <c r="F1300" s="66">
        <f t="shared" ca="1" si="41"/>
        <v>3.1475080625947761E-2</v>
      </c>
    </row>
    <row r="1301" spans="5:6" x14ac:dyDescent="0.25">
      <c r="E1301" s="66">
        <f t="shared" ca="1" si="40"/>
        <v>0.1059409450299198</v>
      </c>
      <c r="F1301" s="66">
        <f t="shared" ca="1" si="41"/>
        <v>-8.8275735824125373E-2</v>
      </c>
    </row>
    <row r="1302" spans="5:6" x14ac:dyDescent="0.25">
      <c r="E1302" s="66">
        <f t="shared" ca="1" si="40"/>
        <v>0.23474956081028964</v>
      </c>
      <c r="F1302" s="66">
        <f t="shared" ca="1" si="41"/>
        <v>-5.114462724971329E-2</v>
      </c>
    </row>
    <row r="1303" spans="5:6" x14ac:dyDescent="0.25">
      <c r="E1303" s="66">
        <f t="shared" ca="1" si="40"/>
        <v>0.13873195103223379</v>
      </c>
      <c r="F1303" s="66">
        <f t="shared" ca="1" si="41"/>
        <v>-7.6794208285335105E-2</v>
      </c>
    </row>
    <row r="1304" spans="5:6" x14ac:dyDescent="0.25">
      <c r="E1304" s="66">
        <f t="shared" ca="1" si="40"/>
        <v>0.88493454832379881</v>
      </c>
      <c r="F1304" s="66">
        <f t="shared" ca="1" si="41"/>
        <v>8.4854349898531189E-2</v>
      </c>
    </row>
    <row r="1305" spans="5:6" x14ac:dyDescent="0.25">
      <c r="E1305" s="66">
        <f t="shared" ca="1" si="40"/>
        <v>0.10380112574750966</v>
      </c>
      <c r="F1305" s="66">
        <f t="shared" ca="1" si="41"/>
        <v>-8.9108610642162273E-2</v>
      </c>
    </row>
    <row r="1306" spans="5:6" x14ac:dyDescent="0.25">
      <c r="E1306" s="66">
        <f t="shared" ca="1" si="40"/>
        <v>0.44523210186291473</v>
      </c>
      <c r="F1306" s="66">
        <f t="shared" ca="1" si="41"/>
        <v>-9.7380516902689108E-3</v>
      </c>
    </row>
    <row r="1307" spans="5:6" x14ac:dyDescent="0.25">
      <c r="E1307" s="66">
        <f t="shared" ca="1" si="40"/>
        <v>0.23881875594166091</v>
      </c>
      <c r="F1307" s="66">
        <f t="shared" ca="1" si="41"/>
        <v>-5.0212178743105143E-2</v>
      </c>
    </row>
    <row r="1308" spans="5:6" x14ac:dyDescent="0.25">
      <c r="E1308" s="66">
        <f t="shared" ca="1" si="40"/>
        <v>0.78376184271725535</v>
      </c>
      <c r="F1308" s="66">
        <f t="shared" ca="1" si="41"/>
        <v>5.550513914283374E-2</v>
      </c>
    </row>
    <row r="1309" spans="5:6" x14ac:dyDescent="0.25">
      <c r="E1309" s="66">
        <f t="shared" ca="1" si="40"/>
        <v>0.88034440485209653</v>
      </c>
      <c r="F1309" s="66">
        <f t="shared" ca="1" si="41"/>
        <v>8.3205977072281417E-2</v>
      </c>
    </row>
    <row r="1310" spans="5:6" x14ac:dyDescent="0.25">
      <c r="E1310" s="66">
        <f t="shared" ca="1" si="40"/>
        <v>0.35678386676054241</v>
      </c>
      <c r="F1310" s="66">
        <f t="shared" ca="1" si="41"/>
        <v>-2.5955680520204555E-2</v>
      </c>
    </row>
    <row r="1311" spans="5:6" x14ac:dyDescent="0.25">
      <c r="E1311" s="66">
        <f t="shared" ca="1" si="40"/>
        <v>0.42022617825732145</v>
      </c>
      <c r="F1311" s="66">
        <f t="shared" ca="1" si="41"/>
        <v>-1.4235112735766326E-2</v>
      </c>
    </row>
    <row r="1312" spans="5:6" x14ac:dyDescent="0.25">
      <c r="E1312" s="66">
        <f t="shared" ca="1" si="40"/>
        <v>0.35576687331814116</v>
      </c>
      <c r="F1312" s="66">
        <f t="shared" ca="1" si="41"/>
        <v>-2.6148597021491003E-2</v>
      </c>
    </row>
    <row r="1313" spans="5:6" x14ac:dyDescent="0.25">
      <c r="E1313" s="66">
        <f t="shared" ca="1" si="40"/>
        <v>0.17314828630128898</v>
      </c>
      <c r="F1313" s="66">
        <f t="shared" ca="1" si="41"/>
        <v>-6.6595105736275667E-2</v>
      </c>
    </row>
    <row r="1314" spans="5:6" x14ac:dyDescent="0.25">
      <c r="E1314" s="66">
        <f t="shared" ca="1" si="40"/>
        <v>0.65757063270179306</v>
      </c>
      <c r="F1314" s="66">
        <f t="shared" ca="1" si="41"/>
        <v>2.8697359358203105E-2</v>
      </c>
    </row>
    <row r="1315" spans="5:6" x14ac:dyDescent="0.25">
      <c r="E1315" s="66">
        <f t="shared" ca="1" si="40"/>
        <v>2.8391119442660595E-2</v>
      </c>
      <c r="F1315" s="66">
        <f t="shared" ca="1" si="41"/>
        <v>-0.13470266261912173</v>
      </c>
    </row>
    <row r="1316" spans="5:6" x14ac:dyDescent="0.25">
      <c r="E1316" s="66">
        <f t="shared" ca="1" si="40"/>
        <v>0.32552549480489679</v>
      </c>
      <c r="F1316" s="66">
        <f t="shared" ca="1" si="41"/>
        <v>-3.1982624890353133E-2</v>
      </c>
    </row>
    <row r="1317" spans="5:6" x14ac:dyDescent="0.25">
      <c r="E1317" s="66">
        <f t="shared" ca="1" si="40"/>
        <v>0.82490630392829456</v>
      </c>
      <c r="F1317" s="66">
        <f t="shared" ca="1" si="41"/>
        <v>6.6059745004206957E-2</v>
      </c>
    </row>
    <row r="1318" spans="5:6" x14ac:dyDescent="0.25">
      <c r="E1318" s="66">
        <f t="shared" ca="1" si="40"/>
        <v>0.41943312652229248</v>
      </c>
      <c r="F1318" s="66">
        <f t="shared" ca="1" si="41"/>
        <v>-1.4378584329865518E-2</v>
      </c>
    </row>
    <row r="1319" spans="5:6" x14ac:dyDescent="0.25">
      <c r="E1319" s="66">
        <f t="shared" ca="1" si="40"/>
        <v>0.46263405886366504</v>
      </c>
      <c r="F1319" s="66">
        <f t="shared" ca="1" si="41"/>
        <v>-6.6326539487138632E-3</v>
      </c>
    </row>
    <row r="1320" spans="5:6" x14ac:dyDescent="0.25">
      <c r="E1320" s="66">
        <f t="shared" ca="1" si="40"/>
        <v>6.5934405115967265E-2</v>
      </c>
      <c r="F1320" s="66">
        <f t="shared" ca="1" si="41"/>
        <v>-0.10654495226766333</v>
      </c>
    </row>
    <row r="1321" spans="5:6" x14ac:dyDescent="0.25">
      <c r="E1321" s="66">
        <f t="shared" ca="1" si="40"/>
        <v>7.860298594910653E-2</v>
      </c>
      <c r="F1321" s="66">
        <f t="shared" ca="1" si="41"/>
        <v>-0.10002246553038918</v>
      </c>
    </row>
    <row r="1322" spans="5:6" x14ac:dyDescent="0.25">
      <c r="E1322" s="66">
        <f t="shared" ca="1" si="40"/>
        <v>0.95815259900507366</v>
      </c>
      <c r="F1322" s="66">
        <f t="shared" ca="1" si="41"/>
        <v>0.12230394324227678</v>
      </c>
    </row>
    <row r="1323" spans="5:6" x14ac:dyDescent="0.25">
      <c r="E1323" s="66">
        <f t="shared" ca="1" si="40"/>
        <v>0.27922219242375801</v>
      </c>
      <c r="F1323" s="66">
        <f t="shared" ca="1" si="41"/>
        <v>-4.1376613761879441E-2</v>
      </c>
    </row>
    <row r="1324" spans="5:6" x14ac:dyDescent="0.25">
      <c r="E1324" s="66">
        <f t="shared" ca="1" si="40"/>
        <v>0.8153773082639354</v>
      </c>
      <c r="F1324" s="66">
        <f t="shared" ca="1" si="41"/>
        <v>6.3490253354481899E-2</v>
      </c>
    </row>
    <row r="1325" spans="5:6" x14ac:dyDescent="0.25">
      <c r="E1325" s="66">
        <f t="shared" ca="1" si="40"/>
        <v>5.598874778496854E-2</v>
      </c>
      <c r="F1325" s="66">
        <f t="shared" ca="1" si="41"/>
        <v>-0.11238523866064401</v>
      </c>
    </row>
    <row r="1326" spans="5:6" x14ac:dyDescent="0.25">
      <c r="E1326" s="66">
        <f t="shared" ca="1" si="40"/>
        <v>0.25417191472144018</v>
      </c>
      <c r="F1326" s="66">
        <f t="shared" ca="1" si="41"/>
        <v>-4.6769365607659583E-2</v>
      </c>
    </row>
    <row r="1327" spans="5:6" x14ac:dyDescent="0.25">
      <c r="E1327" s="66">
        <f t="shared" ca="1" si="40"/>
        <v>0.31419263863304159</v>
      </c>
      <c r="F1327" s="66">
        <f t="shared" ca="1" si="41"/>
        <v>-3.4224027179079547E-2</v>
      </c>
    </row>
    <row r="1328" spans="5:6" x14ac:dyDescent="0.25">
      <c r="E1328" s="66">
        <f t="shared" ca="1" si="40"/>
        <v>0.96728979945454463</v>
      </c>
      <c r="F1328" s="66">
        <f t="shared" ca="1" si="41"/>
        <v>0.13027554445951617</v>
      </c>
    </row>
    <row r="1329" spans="5:6" x14ac:dyDescent="0.25">
      <c r="E1329" s="66">
        <f t="shared" ca="1" si="40"/>
        <v>0.91322944958451635</v>
      </c>
      <c r="F1329" s="66">
        <f t="shared" ca="1" si="41"/>
        <v>9.6231099868866118E-2</v>
      </c>
    </row>
    <row r="1330" spans="5:6" x14ac:dyDescent="0.25">
      <c r="E1330" s="66">
        <f t="shared" ca="1" si="40"/>
        <v>0.55808018261058734</v>
      </c>
      <c r="F1330" s="66">
        <f t="shared" ca="1" si="41"/>
        <v>1.0331081921758269E-2</v>
      </c>
    </row>
    <row r="1331" spans="5:6" x14ac:dyDescent="0.25">
      <c r="E1331" s="66">
        <f t="shared" ca="1" si="40"/>
        <v>0.11156780749159534</v>
      </c>
      <c r="F1331" s="66">
        <f t="shared" ca="1" si="41"/>
        <v>-8.6142049449864797E-2</v>
      </c>
    </row>
    <row r="1332" spans="5:6" x14ac:dyDescent="0.25">
      <c r="E1332" s="66">
        <f t="shared" ca="1" si="40"/>
        <v>0.55173515398280804</v>
      </c>
      <c r="F1332" s="66">
        <f t="shared" ca="1" si="41"/>
        <v>9.1956713152366552E-3</v>
      </c>
    </row>
    <row r="1333" spans="5:6" x14ac:dyDescent="0.25">
      <c r="E1333" s="66">
        <f t="shared" ca="1" si="40"/>
        <v>0.49942026542483775</v>
      </c>
      <c r="F1333" s="66">
        <f t="shared" ca="1" si="41"/>
        <v>-1.0275531419019116E-4</v>
      </c>
    </row>
    <row r="1334" spans="5:6" x14ac:dyDescent="0.25">
      <c r="E1334" s="66">
        <f t="shared" ca="1" si="40"/>
        <v>0.4618412931800544</v>
      </c>
      <c r="F1334" s="66">
        <f t="shared" ca="1" si="41"/>
        <v>-6.7738008268671502E-3</v>
      </c>
    </row>
    <row r="1335" spans="5:6" x14ac:dyDescent="0.25">
      <c r="E1335" s="66">
        <f t="shared" ca="1" si="40"/>
        <v>0.97129239563818315</v>
      </c>
      <c r="F1335" s="66">
        <f t="shared" ca="1" si="41"/>
        <v>0.13435994049427372</v>
      </c>
    </row>
    <row r="1336" spans="5:6" x14ac:dyDescent="0.25">
      <c r="E1336" s="66">
        <f t="shared" ca="1" si="40"/>
        <v>0.99596585005916538</v>
      </c>
      <c r="F1336" s="66">
        <f t="shared" ca="1" si="41"/>
        <v>0.18732660114595245</v>
      </c>
    </row>
    <row r="1337" spans="5:6" x14ac:dyDescent="0.25">
      <c r="E1337" s="66">
        <f t="shared" ca="1" si="40"/>
        <v>0.44402723701171976</v>
      </c>
      <c r="F1337" s="66">
        <f t="shared" ca="1" si="41"/>
        <v>-9.9536888176149536E-3</v>
      </c>
    </row>
    <row r="1338" spans="5:6" x14ac:dyDescent="0.25">
      <c r="E1338" s="66">
        <f t="shared" ca="1" si="40"/>
        <v>0.85166969488503075</v>
      </c>
      <c r="F1338" s="66">
        <f t="shared" ca="1" si="41"/>
        <v>7.3795173487184937E-2</v>
      </c>
    </row>
    <row r="1339" spans="5:6" x14ac:dyDescent="0.25">
      <c r="E1339" s="66">
        <f t="shared" ca="1" si="40"/>
        <v>0.47617733293451414</v>
      </c>
      <c r="F1339" s="66">
        <f t="shared" ca="1" si="41"/>
        <v>-4.2249703623670641E-3</v>
      </c>
    </row>
    <row r="1340" spans="5:6" x14ac:dyDescent="0.25">
      <c r="E1340" s="66">
        <f t="shared" ca="1" si="40"/>
        <v>0.73035929875639893</v>
      </c>
      <c r="F1340" s="66">
        <f t="shared" ca="1" si="41"/>
        <v>4.3409286122884624E-2</v>
      </c>
    </row>
    <row r="1341" spans="5:6" x14ac:dyDescent="0.25">
      <c r="E1341" s="66">
        <f t="shared" ca="1" si="40"/>
        <v>0.12646169519834805</v>
      </c>
      <c r="F1341" s="66">
        <f t="shared" ca="1" si="41"/>
        <v>-8.0841927872243979E-2</v>
      </c>
    </row>
    <row r="1342" spans="5:6" x14ac:dyDescent="0.25">
      <c r="E1342" s="66">
        <f t="shared" ca="1" si="40"/>
        <v>0.51166545335297642</v>
      </c>
      <c r="F1342" s="66">
        <f t="shared" ca="1" si="41"/>
        <v>2.0679425113532507E-3</v>
      </c>
    </row>
    <row r="1343" spans="5:6" x14ac:dyDescent="0.25">
      <c r="E1343" s="66">
        <f t="shared" ca="1" si="40"/>
        <v>0.54895536395349021</v>
      </c>
      <c r="F1343" s="66">
        <f t="shared" ca="1" si="41"/>
        <v>8.6990051832944275E-3</v>
      </c>
    </row>
    <row r="1344" spans="5:6" x14ac:dyDescent="0.25">
      <c r="E1344" s="66">
        <f t="shared" ca="1" si="40"/>
        <v>0.83740905798851573</v>
      </c>
      <c r="F1344" s="66">
        <f t="shared" ca="1" si="41"/>
        <v>6.9569762852442874E-2</v>
      </c>
    </row>
    <row r="1345" spans="5:6" x14ac:dyDescent="0.25">
      <c r="E1345" s="66">
        <f t="shared" ca="1" si="40"/>
        <v>0.94400517908929926</v>
      </c>
      <c r="F1345" s="66">
        <f t="shared" ca="1" si="41"/>
        <v>0.11238143237171493</v>
      </c>
    </row>
    <row r="1346" spans="5:6" x14ac:dyDescent="0.25">
      <c r="E1346" s="66">
        <f t="shared" ca="1" si="40"/>
        <v>0.9100366368621926</v>
      </c>
      <c r="F1346" s="66">
        <f t="shared" ca="1" si="41"/>
        <v>9.482165303469961E-2</v>
      </c>
    </row>
    <row r="1347" spans="5:6" x14ac:dyDescent="0.25">
      <c r="E1347" s="66">
        <f t="shared" ca="1" si="40"/>
        <v>0.56511487483756895</v>
      </c>
      <c r="F1347" s="66">
        <f t="shared" ca="1" si="41"/>
        <v>1.1593038579352183E-2</v>
      </c>
    </row>
    <row r="1348" spans="5:6" x14ac:dyDescent="0.25">
      <c r="E1348" s="66">
        <f t="shared" ref="E1348:E1411" ca="1" si="42">RAND()</f>
        <v>0.75345517283298513</v>
      </c>
      <c r="F1348" s="66">
        <f t="shared" ref="F1348:F1411" ca="1" si="43">_xlfn.NORM.S.INV(E1348)/(SQRT(2)*$C$3)</f>
        <v>4.8465310595842172E-2</v>
      </c>
    </row>
    <row r="1349" spans="5:6" x14ac:dyDescent="0.25">
      <c r="E1349" s="66">
        <f t="shared" ca="1" si="42"/>
        <v>0.27239419710548118</v>
      </c>
      <c r="F1349" s="66">
        <f t="shared" ca="1" si="43"/>
        <v>-4.2821535862319002E-2</v>
      </c>
    </row>
    <row r="1350" spans="5:6" x14ac:dyDescent="0.25">
      <c r="E1350" s="66">
        <f t="shared" ca="1" si="42"/>
        <v>0.27880882436383803</v>
      </c>
      <c r="F1350" s="66">
        <f t="shared" ca="1" si="43"/>
        <v>-4.146359398515749E-2</v>
      </c>
    </row>
    <row r="1351" spans="5:6" x14ac:dyDescent="0.25">
      <c r="E1351" s="66">
        <f t="shared" ca="1" si="42"/>
        <v>0.29139704610341177</v>
      </c>
      <c r="F1351" s="66">
        <f t="shared" ca="1" si="43"/>
        <v>-3.8841941790380842E-2</v>
      </c>
    </row>
    <row r="1352" spans="5:6" x14ac:dyDescent="0.25">
      <c r="E1352" s="66">
        <f t="shared" ca="1" si="42"/>
        <v>0.68281774926146299</v>
      </c>
      <c r="F1352" s="66">
        <f t="shared" ca="1" si="43"/>
        <v>3.3629489829662504E-2</v>
      </c>
    </row>
    <row r="1353" spans="5:6" x14ac:dyDescent="0.25">
      <c r="E1353" s="66">
        <f t="shared" ca="1" si="42"/>
        <v>0.77254352663324266</v>
      </c>
      <c r="F1353" s="66">
        <f t="shared" ca="1" si="43"/>
        <v>5.2838521534680404E-2</v>
      </c>
    </row>
    <row r="1354" spans="5:6" x14ac:dyDescent="0.25">
      <c r="E1354" s="66">
        <f t="shared" ca="1" si="42"/>
        <v>0.78419895057258149</v>
      </c>
      <c r="F1354" s="66">
        <f t="shared" ca="1" si="43"/>
        <v>5.5610630361535886E-2</v>
      </c>
    </row>
    <row r="1355" spans="5:6" x14ac:dyDescent="0.25">
      <c r="E1355" s="66">
        <f t="shared" ca="1" si="42"/>
        <v>0.26407240283296129</v>
      </c>
      <c r="F1355" s="66">
        <f t="shared" ca="1" si="43"/>
        <v>-4.4607161017144577E-2</v>
      </c>
    </row>
    <row r="1356" spans="5:6" x14ac:dyDescent="0.25">
      <c r="E1356" s="66">
        <f t="shared" ca="1" si="42"/>
        <v>0.94612119498647484</v>
      </c>
      <c r="F1356" s="66">
        <f t="shared" ca="1" si="43"/>
        <v>0.11372782142588925</v>
      </c>
    </row>
    <row r="1357" spans="5:6" x14ac:dyDescent="0.25">
      <c r="E1357" s="66">
        <f t="shared" ca="1" si="42"/>
        <v>0.84534818774496945</v>
      </c>
      <c r="F1357" s="66">
        <f t="shared" ca="1" si="43"/>
        <v>7.189043811486262E-2</v>
      </c>
    </row>
    <row r="1358" spans="5:6" x14ac:dyDescent="0.25">
      <c r="E1358" s="66">
        <f t="shared" ca="1" si="42"/>
        <v>0.28832339063737</v>
      </c>
      <c r="F1358" s="66">
        <f t="shared" ca="1" si="43"/>
        <v>-3.9477022136839832E-2</v>
      </c>
    </row>
    <row r="1359" spans="5:6" x14ac:dyDescent="0.25">
      <c r="E1359" s="66">
        <f t="shared" ca="1" si="42"/>
        <v>0.59575882847837802</v>
      </c>
      <c r="F1359" s="66">
        <f t="shared" ca="1" si="43"/>
        <v>1.7139163281085088E-2</v>
      </c>
    </row>
    <row r="1360" spans="5:6" x14ac:dyDescent="0.25">
      <c r="E1360" s="66">
        <f t="shared" ca="1" si="42"/>
        <v>0.41695914864790329</v>
      </c>
      <c r="F1360" s="66">
        <f t="shared" ca="1" si="43"/>
        <v>-1.4826536981370431E-2</v>
      </c>
    </row>
    <row r="1361" spans="5:6" x14ac:dyDescent="0.25">
      <c r="E1361" s="66">
        <f t="shared" ca="1" si="42"/>
        <v>0.15870308412609746</v>
      </c>
      <c r="F1361" s="66">
        <f t="shared" ca="1" si="43"/>
        <v>-7.0696702166394093E-2</v>
      </c>
    </row>
    <row r="1362" spans="5:6" x14ac:dyDescent="0.25">
      <c r="E1362" s="66">
        <f t="shared" ca="1" si="42"/>
        <v>0.81319526705027778</v>
      </c>
      <c r="F1362" s="66">
        <f t="shared" ca="1" si="43"/>
        <v>6.2913597988365835E-2</v>
      </c>
    </row>
    <row r="1363" spans="5:6" x14ac:dyDescent="0.25">
      <c r="E1363" s="66">
        <f t="shared" ca="1" si="42"/>
        <v>0.94827037523183233</v>
      </c>
      <c r="F1363" s="66">
        <f t="shared" ca="1" si="43"/>
        <v>0.11513887780144386</v>
      </c>
    </row>
    <row r="1364" spans="5:6" x14ac:dyDescent="0.25">
      <c r="E1364" s="66">
        <f t="shared" ca="1" si="42"/>
        <v>0.33419187887313218</v>
      </c>
      <c r="F1364" s="66">
        <f t="shared" ca="1" si="43"/>
        <v>-3.0290139383155164E-2</v>
      </c>
    </row>
    <row r="1365" spans="5:6" x14ac:dyDescent="0.25">
      <c r="E1365" s="66">
        <f t="shared" ca="1" si="42"/>
        <v>0.67789658965783339</v>
      </c>
      <c r="F1365" s="66">
        <f t="shared" ca="1" si="43"/>
        <v>3.2655958989023758E-2</v>
      </c>
    </row>
    <row r="1366" spans="5:6" x14ac:dyDescent="0.25">
      <c r="E1366" s="66">
        <f t="shared" ca="1" si="42"/>
        <v>0.10381213205539319</v>
      </c>
      <c r="F1366" s="66">
        <f t="shared" ca="1" si="43"/>
        <v>-8.9104295007503317E-2</v>
      </c>
    </row>
    <row r="1367" spans="5:6" x14ac:dyDescent="0.25">
      <c r="E1367" s="66">
        <f t="shared" ca="1" si="42"/>
        <v>0.78059499495616125</v>
      </c>
      <c r="F1367" s="66">
        <f t="shared" ca="1" si="43"/>
        <v>5.4744508156234155E-2</v>
      </c>
    </row>
    <row r="1368" spans="5:6" x14ac:dyDescent="0.25">
      <c r="E1368" s="66">
        <f t="shared" ca="1" si="42"/>
        <v>0.75840283084174165</v>
      </c>
      <c r="F1368" s="66">
        <f t="shared" ca="1" si="43"/>
        <v>4.9580499811751555E-2</v>
      </c>
    </row>
    <row r="1369" spans="5:6" x14ac:dyDescent="0.25">
      <c r="E1369" s="66">
        <f t="shared" ca="1" si="42"/>
        <v>0.33109595475265818</v>
      </c>
      <c r="F1369" s="66">
        <f t="shared" ca="1" si="43"/>
        <v>-3.0892711627826343E-2</v>
      </c>
    </row>
    <row r="1370" spans="5:6" x14ac:dyDescent="0.25">
      <c r="E1370" s="66">
        <f t="shared" ca="1" si="42"/>
        <v>0.29499147831865635</v>
      </c>
      <c r="F1370" s="66">
        <f t="shared" ca="1" si="43"/>
        <v>-3.8103207523300882E-2</v>
      </c>
    </row>
    <row r="1371" spans="5:6" x14ac:dyDescent="0.25">
      <c r="E1371" s="66">
        <f t="shared" ca="1" si="42"/>
        <v>0.41155580856315654</v>
      </c>
      <c r="F1371" s="66">
        <f t="shared" ca="1" si="43"/>
        <v>-1.5806995553829986E-2</v>
      </c>
    </row>
    <row r="1372" spans="5:6" x14ac:dyDescent="0.25">
      <c r="E1372" s="66">
        <f t="shared" ca="1" si="42"/>
        <v>0.46966148735289326</v>
      </c>
      <c r="F1372" s="66">
        <f t="shared" ca="1" si="43"/>
        <v>-5.382554936722881E-3</v>
      </c>
    </row>
    <row r="1373" spans="5:6" x14ac:dyDescent="0.25">
      <c r="E1373" s="66">
        <f t="shared" ca="1" si="42"/>
        <v>0.54328826706559652</v>
      </c>
      <c r="F1373" s="66">
        <f t="shared" ca="1" si="43"/>
        <v>7.6877640853798505E-3</v>
      </c>
    </row>
    <row r="1374" spans="5:6" x14ac:dyDescent="0.25">
      <c r="E1374" s="66">
        <f t="shared" ca="1" si="42"/>
        <v>3.3437640569392801E-2</v>
      </c>
      <c r="F1374" s="66">
        <f t="shared" ca="1" si="43"/>
        <v>-0.1295781160327546</v>
      </c>
    </row>
    <row r="1375" spans="5:6" x14ac:dyDescent="0.25">
      <c r="E1375" s="66">
        <f t="shared" ca="1" si="42"/>
        <v>0.47343287890977526</v>
      </c>
      <c r="F1375" s="66">
        <f t="shared" ca="1" si="43"/>
        <v>-4.7123854841465626E-3</v>
      </c>
    </row>
    <row r="1376" spans="5:6" x14ac:dyDescent="0.25">
      <c r="E1376" s="66">
        <f t="shared" ca="1" si="42"/>
        <v>0.27333680229201152</v>
      </c>
      <c r="F1376" s="66">
        <f t="shared" ca="1" si="43"/>
        <v>-4.262101098812885E-2</v>
      </c>
    </row>
    <row r="1377" spans="5:6" x14ac:dyDescent="0.25">
      <c r="E1377" s="66">
        <f t="shared" ca="1" si="42"/>
        <v>0.61322385964389114</v>
      </c>
      <c r="F1377" s="66">
        <f t="shared" ca="1" si="43"/>
        <v>2.0345689017884257E-2</v>
      </c>
    </row>
    <row r="1378" spans="5:6" x14ac:dyDescent="0.25">
      <c r="E1378" s="66">
        <f t="shared" ca="1" si="42"/>
        <v>0.3426976116208118</v>
      </c>
      <c r="F1378" s="66">
        <f t="shared" ca="1" si="43"/>
        <v>-2.8645740665776766E-2</v>
      </c>
    </row>
    <row r="1379" spans="5:6" x14ac:dyDescent="0.25">
      <c r="E1379" s="66">
        <f t="shared" ca="1" si="42"/>
        <v>0.56004283472464345</v>
      </c>
      <c r="F1379" s="66">
        <f t="shared" ca="1" si="43"/>
        <v>1.0682814938155661E-2</v>
      </c>
    </row>
    <row r="1380" spans="5:6" x14ac:dyDescent="0.25">
      <c r="E1380" s="66">
        <f t="shared" ca="1" si="42"/>
        <v>0.62663522536002803</v>
      </c>
      <c r="F1380" s="66">
        <f t="shared" ca="1" si="43"/>
        <v>2.2836345847525572E-2</v>
      </c>
    </row>
    <row r="1381" spans="5:6" x14ac:dyDescent="0.25">
      <c r="E1381" s="66">
        <f t="shared" ca="1" si="42"/>
        <v>0.12303459213229584</v>
      </c>
      <c r="F1381" s="66">
        <f t="shared" ca="1" si="43"/>
        <v>-8.2020847535279745E-2</v>
      </c>
    </row>
    <row r="1382" spans="5:6" x14ac:dyDescent="0.25">
      <c r="E1382" s="66">
        <f t="shared" ca="1" si="42"/>
        <v>0.90201383379008171</v>
      </c>
      <c r="F1382" s="66">
        <f t="shared" ca="1" si="43"/>
        <v>9.1436824963294971E-2</v>
      </c>
    </row>
    <row r="1383" spans="5:6" x14ac:dyDescent="0.25">
      <c r="E1383" s="66">
        <f t="shared" ca="1" si="42"/>
        <v>0.21987755202564885</v>
      </c>
      <c r="F1383" s="66">
        <f t="shared" ca="1" si="43"/>
        <v>-5.4631552520976609E-2</v>
      </c>
    </row>
    <row r="1384" spans="5:6" x14ac:dyDescent="0.25">
      <c r="E1384" s="66">
        <f t="shared" ca="1" si="42"/>
        <v>0.19015141849280048</v>
      </c>
      <c r="F1384" s="66">
        <f t="shared" ca="1" si="43"/>
        <v>-6.2037196309078425E-2</v>
      </c>
    </row>
    <row r="1385" spans="5:6" x14ac:dyDescent="0.25">
      <c r="E1385" s="66">
        <f t="shared" ca="1" si="42"/>
        <v>0.92494058317269279</v>
      </c>
      <c r="F1385" s="66">
        <f t="shared" ca="1" si="43"/>
        <v>0.10176057516858816</v>
      </c>
    </row>
    <row r="1386" spans="5:6" x14ac:dyDescent="0.25">
      <c r="E1386" s="66">
        <f t="shared" ca="1" si="42"/>
        <v>0.55489948495522279</v>
      </c>
      <c r="F1386" s="66">
        <f t="shared" ca="1" si="43"/>
        <v>9.7615976115223938E-3</v>
      </c>
    </row>
    <row r="1387" spans="5:6" x14ac:dyDescent="0.25">
      <c r="E1387" s="66">
        <f t="shared" ca="1" si="42"/>
        <v>0.37174076160999892</v>
      </c>
      <c r="F1387" s="66">
        <f t="shared" ca="1" si="43"/>
        <v>-2.3139815394316379E-2</v>
      </c>
    </row>
    <row r="1388" spans="5:6" x14ac:dyDescent="0.25">
      <c r="E1388" s="66">
        <f t="shared" ca="1" si="42"/>
        <v>2.0454054696277368E-2</v>
      </c>
      <c r="F1388" s="66">
        <f t="shared" ca="1" si="43"/>
        <v>-0.14456516426023966</v>
      </c>
    </row>
    <row r="1389" spans="5:6" x14ac:dyDescent="0.25">
      <c r="E1389" s="66">
        <f t="shared" ca="1" si="42"/>
        <v>0.29512989377295074</v>
      </c>
      <c r="F1389" s="66">
        <f t="shared" ca="1" si="43"/>
        <v>-3.8074843630882059E-2</v>
      </c>
    </row>
    <row r="1390" spans="5:6" x14ac:dyDescent="0.25">
      <c r="E1390" s="66">
        <f t="shared" ca="1" si="42"/>
        <v>0.58623590972158446</v>
      </c>
      <c r="F1390" s="66">
        <f t="shared" ca="1" si="43"/>
        <v>1.5405937057909319E-2</v>
      </c>
    </row>
    <row r="1391" spans="5:6" x14ac:dyDescent="0.25">
      <c r="E1391" s="66">
        <f t="shared" ca="1" si="42"/>
        <v>0.54970866572312838</v>
      </c>
      <c r="F1391" s="66">
        <f t="shared" ca="1" si="43"/>
        <v>8.8335544824956168E-3</v>
      </c>
    </row>
    <row r="1392" spans="5:6" x14ac:dyDescent="0.25">
      <c r="E1392" s="66">
        <f t="shared" ca="1" si="42"/>
        <v>0.2885291956226731</v>
      </c>
      <c r="F1392" s="66">
        <f t="shared" ca="1" si="43"/>
        <v>-3.9434399554303091E-2</v>
      </c>
    </row>
    <row r="1393" spans="5:6" x14ac:dyDescent="0.25">
      <c r="E1393" s="66">
        <f t="shared" ca="1" si="42"/>
        <v>0.84807406074037106</v>
      </c>
      <c r="F1393" s="66">
        <f t="shared" ca="1" si="43"/>
        <v>7.270530260175713E-2</v>
      </c>
    </row>
    <row r="1394" spans="5:6" x14ac:dyDescent="0.25">
      <c r="E1394" s="66">
        <f t="shared" ca="1" si="42"/>
        <v>0.54118851477834717</v>
      </c>
      <c r="F1394" s="66">
        <f t="shared" ca="1" si="43"/>
        <v>7.3134925348350499E-3</v>
      </c>
    </row>
    <row r="1395" spans="5:6" x14ac:dyDescent="0.25">
      <c r="E1395" s="66">
        <f t="shared" ca="1" si="42"/>
        <v>0.86209081391088593</v>
      </c>
      <c r="F1395" s="66">
        <f t="shared" ca="1" si="43"/>
        <v>7.7057749803290831E-2</v>
      </c>
    </row>
    <row r="1396" spans="5:6" x14ac:dyDescent="0.25">
      <c r="E1396" s="66">
        <f t="shared" ca="1" si="42"/>
        <v>0.67322051610308375</v>
      </c>
      <c r="F1396" s="66">
        <f t="shared" ca="1" si="43"/>
        <v>3.1736615719510045E-2</v>
      </c>
    </row>
    <row r="1397" spans="5:6" x14ac:dyDescent="0.25">
      <c r="E1397" s="66">
        <f t="shared" ca="1" si="42"/>
        <v>0.12067701996870628</v>
      </c>
      <c r="F1397" s="66">
        <f t="shared" ca="1" si="43"/>
        <v>-8.2845272705986753E-2</v>
      </c>
    </row>
    <row r="1398" spans="5:6" x14ac:dyDescent="0.25">
      <c r="E1398" s="66">
        <f t="shared" ca="1" si="42"/>
        <v>0.90457017416209007</v>
      </c>
      <c r="F1398" s="66">
        <f t="shared" ca="1" si="43"/>
        <v>9.2492414326741962E-2</v>
      </c>
    </row>
    <row r="1399" spans="5:6" x14ac:dyDescent="0.25">
      <c r="E1399" s="66">
        <f t="shared" ca="1" si="42"/>
        <v>0.27513535865918726</v>
      </c>
      <c r="F1399" s="66">
        <f t="shared" ca="1" si="43"/>
        <v>-4.2239342568292801E-2</v>
      </c>
    </row>
    <row r="1400" spans="5:6" x14ac:dyDescent="0.25">
      <c r="E1400" s="66">
        <f t="shared" ca="1" si="42"/>
        <v>0.11711764621970344</v>
      </c>
      <c r="F1400" s="66">
        <f t="shared" ca="1" si="43"/>
        <v>-8.4111732242935708E-2</v>
      </c>
    </row>
    <row r="1401" spans="5:6" x14ac:dyDescent="0.25">
      <c r="E1401" s="66">
        <f t="shared" ca="1" si="42"/>
        <v>1.9257078494258395E-2</v>
      </c>
      <c r="F1401" s="66">
        <f t="shared" ca="1" si="43"/>
        <v>-0.14632446148708692</v>
      </c>
    </row>
    <row r="1402" spans="5:6" x14ac:dyDescent="0.25">
      <c r="E1402" s="66">
        <f t="shared" ca="1" si="42"/>
        <v>0.51357229871526211</v>
      </c>
      <c r="F1402" s="66">
        <f t="shared" ca="1" si="43"/>
        <v>2.406091549365491E-3</v>
      </c>
    </row>
    <row r="1403" spans="5:6" x14ac:dyDescent="0.25">
      <c r="E1403" s="66">
        <f t="shared" ca="1" si="42"/>
        <v>0.85054421492938381</v>
      </c>
      <c r="F1403" s="66">
        <f t="shared" ca="1" si="43"/>
        <v>7.3452153402876433E-2</v>
      </c>
    </row>
    <row r="1404" spans="5:6" x14ac:dyDescent="0.25">
      <c r="E1404" s="66">
        <f t="shared" ca="1" si="42"/>
        <v>0.39400557059941876</v>
      </c>
      <c r="F1404" s="66">
        <f t="shared" ca="1" si="43"/>
        <v>-1.9013687473792514E-2</v>
      </c>
    </row>
    <row r="1405" spans="5:6" x14ac:dyDescent="0.25">
      <c r="E1405" s="66">
        <f t="shared" ca="1" si="42"/>
        <v>0.4619710380057509</v>
      </c>
      <c r="F1405" s="66">
        <f t="shared" ca="1" si="43"/>
        <v>-6.7506987551371675E-3</v>
      </c>
    </row>
    <row r="1406" spans="5:6" x14ac:dyDescent="0.25">
      <c r="E1406" s="66">
        <f t="shared" ca="1" si="42"/>
        <v>0.22438464723690643</v>
      </c>
      <c r="F1406" s="66">
        <f t="shared" ca="1" si="43"/>
        <v>-5.3561103773632039E-2</v>
      </c>
    </row>
    <row r="1407" spans="5:6" x14ac:dyDescent="0.25">
      <c r="E1407" s="66">
        <f t="shared" ca="1" si="42"/>
        <v>0.15042108775053531</v>
      </c>
      <c r="F1407" s="66">
        <f t="shared" ca="1" si="43"/>
        <v>-7.3159322701866994E-2</v>
      </c>
    </row>
    <row r="1408" spans="5:6" x14ac:dyDescent="0.25">
      <c r="E1408" s="66">
        <f t="shared" ca="1" si="42"/>
        <v>0.27739344057497384</v>
      </c>
      <c r="F1408" s="66">
        <f t="shared" ca="1" si="43"/>
        <v>-4.176189359434803E-2</v>
      </c>
    </row>
    <row r="1409" spans="5:6" x14ac:dyDescent="0.25">
      <c r="E1409" s="66">
        <f t="shared" ca="1" si="42"/>
        <v>0.53809821067558916</v>
      </c>
      <c r="F1409" s="66">
        <f t="shared" ca="1" si="43"/>
        <v>6.7630289297037531E-3</v>
      </c>
    </row>
    <row r="1410" spans="5:6" x14ac:dyDescent="0.25">
      <c r="E1410" s="66">
        <f t="shared" ca="1" si="42"/>
        <v>0.58784223073352604</v>
      </c>
      <c r="F1410" s="66">
        <f t="shared" ca="1" si="43"/>
        <v>1.5697620194354271E-2</v>
      </c>
    </row>
    <row r="1411" spans="5:6" x14ac:dyDescent="0.25">
      <c r="E1411" s="66">
        <f t="shared" ca="1" si="42"/>
        <v>0.59854994682833751</v>
      </c>
      <c r="F1411" s="66">
        <f t="shared" ca="1" si="43"/>
        <v>1.7649073698488022E-2</v>
      </c>
    </row>
    <row r="1412" spans="5:6" x14ac:dyDescent="0.25">
      <c r="E1412" s="66">
        <f t="shared" ref="E1412:E1475" ca="1" si="44">RAND()</f>
        <v>0.2890905573583713</v>
      </c>
      <c r="F1412" s="66">
        <f t="shared" ref="F1412:F1475" ca="1" si="45">_xlfn.NORM.S.INV(E1412)/(SQRT(2)*$C$3)</f>
        <v>-3.9318213272449921E-2</v>
      </c>
    </row>
    <row r="1413" spans="5:6" x14ac:dyDescent="0.25">
      <c r="E1413" s="66">
        <f t="shared" ca="1" si="44"/>
        <v>3.3066941330594513E-2</v>
      </c>
      <c r="F1413" s="66">
        <f t="shared" ca="1" si="45"/>
        <v>-0.12993194200645664</v>
      </c>
    </row>
    <row r="1414" spans="5:6" x14ac:dyDescent="0.25">
      <c r="E1414" s="66">
        <f t="shared" ca="1" si="44"/>
        <v>0.86163893566953664</v>
      </c>
      <c r="F1414" s="66">
        <f t="shared" ca="1" si="45"/>
        <v>7.6912875510519799E-2</v>
      </c>
    </row>
    <row r="1415" spans="5:6" x14ac:dyDescent="0.25">
      <c r="E1415" s="66">
        <f t="shared" ca="1" si="44"/>
        <v>2.8947632832634351E-3</v>
      </c>
      <c r="F1415" s="66">
        <f t="shared" ca="1" si="45"/>
        <v>-0.19512396976273647</v>
      </c>
    </row>
    <row r="1416" spans="5:6" x14ac:dyDescent="0.25">
      <c r="E1416" s="66">
        <f t="shared" ca="1" si="44"/>
        <v>0.46933951728229351</v>
      </c>
      <c r="F1416" s="66">
        <f t="shared" ca="1" si="45"/>
        <v>-5.4397899910514549E-3</v>
      </c>
    </row>
    <row r="1417" spans="5:6" x14ac:dyDescent="0.25">
      <c r="E1417" s="66">
        <f t="shared" ca="1" si="44"/>
        <v>0.72542890296142148</v>
      </c>
      <c r="F1417" s="66">
        <f t="shared" ca="1" si="45"/>
        <v>4.2358950566843447E-2</v>
      </c>
    </row>
    <row r="1418" spans="5:6" x14ac:dyDescent="0.25">
      <c r="E1418" s="66">
        <f t="shared" ca="1" si="44"/>
        <v>0.32476181436590013</v>
      </c>
      <c r="F1418" s="66">
        <f t="shared" ca="1" si="45"/>
        <v>-3.2132634384860734E-2</v>
      </c>
    </row>
    <row r="1419" spans="5:6" x14ac:dyDescent="0.25">
      <c r="E1419" s="66">
        <f t="shared" ca="1" si="44"/>
        <v>0.2353613020324431</v>
      </c>
      <c r="F1419" s="66">
        <f t="shared" ca="1" si="45"/>
        <v>-5.1003882602761487E-2</v>
      </c>
    </row>
    <row r="1420" spans="5:6" x14ac:dyDescent="0.25">
      <c r="E1420" s="66">
        <f t="shared" ca="1" si="44"/>
        <v>0.28279279701291982</v>
      </c>
      <c r="F1420" s="66">
        <f t="shared" ca="1" si="45"/>
        <v>-4.0627873933849229E-2</v>
      </c>
    </row>
    <row r="1421" spans="5:6" x14ac:dyDescent="0.25">
      <c r="E1421" s="66">
        <f t="shared" ca="1" si="44"/>
        <v>0.396770609615957</v>
      </c>
      <c r="F1421" s="66">
        <f t="shared" ca="1" si="45"/>
        <v>-1.8506041084155191E-2</v>
      </c>
    </row>
    <row r="1422" spans="5:6" x14ac:dyDescent="0.25">
      <c r="E1422" s="66">
        <f t="shared" ca="1" si="44"/>
        <v>0.98190212996879245</v>
      </c>
      <c r="F1422" s="66">
        <f t="shared" ca="1" si="45"/>
        <v>0.14811919108099031</v>
      </c>
    </row>
    <row r="1423" spans="5:6" x14ac:dyDescent="0.25">
      <c r="E1423" s="66">
        <f t="shared" ca="1" si="44"/>
        <v>0.52568980841702395</v>
      </c>
      <c r="F1423" s="66">
        <f t="shared" ca="1" si="45"/>
        <v>4.5565514844841991E-3</v>
      </c>
    </row>
    <row r="1424" spans="5:6" x14ac:dyDescent="0.25">
      <c r="E1424" s="66">
        <f t="shared" ca="1" si="44"/>
        <v>0.16365693024862149</v>
      </c>
      <c r="F1424" s="66">
        <f t="shared" ca="1" si="45"/>
        <v>-6.9263848020571089E-2</v>
      </c>
    </row>
    <row r="1425" spans="5:6" x14ac:dyDescent="0.25">
      <c r="E1425" s="66">
        <f t="shared" ca="1" si="44"/>
        <v>0.23916639402127182</v>
      </c>
      <c r="F1425" s="66">
        <f t="shared" ca="1" si="45"/>
        <v>-5.0132923758872495E-2</v>
      </c>
    </row>
    <row r="1426" spans="5:6" x14ac:dyDescent="0.25">
      <c r="E1426" s="66">
        <f t="shared" ca="1" si="44"/>
        <v>0.66294891801972788</v>
      </c>
      <c r="F1426" s="66">
        <f t="shared" ca="1" si="45"/>
        <v>2.9735589155680638E-2</v>
      </c>
    </row>
    <row r="1427" spans="5:6" x14ac:dyDescent="0.25">
      <c r="E1427" s="66">
        <f t="shared" ca="1" si="44"/>
        <v>6.5420946189315821E-2</v>
      </c>
      <c r="F1427" s="66">
        <f t="shared" ca="1" si="45"/>
        <v>-0.10682900507796557</v>
      </c>
    </row>
    <row r="1428" spans="5:6" x14ac:dyDescent="0.25">
      <c r="E1428" s="66">
        <f t="shared" ca="1" si="44"/>
        <v>0.53354602506397997</v>
      </c>
      <c r="F1428" s="66">
        <f t="shared" ca="1" si="45"/>
        <v>5.9529024376653618E-3</v>
      </c>
    </row>
    <row r="1429" spans="5:6" x14ac:dyDescent="0.25">
      <c r="E1429" s="66">
        <f t="shared" ca="1" si="44"/>
        <v>0.51079218299361739</v>
      </c>
      <c r="F1429" s="66">
        <f t="shared" ca="1" si="45"/>
        <v>1.9130979994293107E-3</v>
      </c>
    </row>
    <row r="1430" spans="5:6" x14ac:dyDescent="0.25">
      <c r="E1430" s="66">
        <f t="shared" ca="1" si="44"/>
        <v>0.36025534467991172</v>
      </c>
      <c r="F1430" s="66">
        <f t="shared" ca="1" si="45"/>
        <v>-2.5298608439556971E-2</v>
      </c>
    </row>
    <row r="1431" spans="5:6" x14ac:dyDescent="0.25">
      <c r="E1431" s="66">
        <f t="shared" ca="1" si="44"/>
        <v>0.49330372200586037</v>
      </c>
      <c r="F1431" s="66">
        <f t="shared" ca="1" si="45"/>
        <v>-1.1869401091576727E-3</v>
      </c>
    </row>
    <row r="1432" spans="5:6" x14ac:dyDescent="0.25">
      <c r="E1432" s="66">
        <f t="shared" ca="1" si="44"/>
        <v>0.38132172667893771</v>
      </c>
      <c r="F1432" s="66">
        <f t="shared" ca="1" si="45"/>
        <v>-2.1355423398609137E-2</v>
      </c>
    </row>
    <row r="1433" spans="5:6" x14ac:dyDescent="0.25">
      <c r="E1433" s="66">
        <f t="shared" ca="1" si="44"/>
        <v>0.40329896907709373</v>
      </c>
      <c r="F1433" s="66">
        <f t="shared" ca="1" si="45"/>
        <v>-1.7311193631982868E-2</v>
      </c>
    </row>
    <row r="1434" spans="5:6" x14ac:dyDescent="0.25">
      <c r="E1434" s="66">
        <f t="shared" ca="1" si="44"/>
        <v>0.7014827856225867</v>
      </c>
      <c r="F1434" s="66">
        <f t="shared" ca="1" si="45"/>
        <v>3.738261042861863E-2</v>
      </c>
    </row>
    <row r="1435" spans="5:6" x14ac:dyDescent="0.25">
      <c r="E1435" s="66">
        <f t="shared" ca="1" si="44"/>
        <v>0.12571922193172758</v>
      </c>
      <c r="F1435" s="66">
        <f t="shared" ca="1" si="45"/>
        <v>-8.109542670511255E-2</v>
      </c>
    </row>
    <row r="1436" spans="5:6" x14ac:dyDescent="0.25">
      <c r="E1436" s="66">
        <f t="shared" ca="1" si="44"/>
        <v>0.30276013759584264</v>
      </c>
      <c r="F1436" s="66">
        <f t="shared" ca="1" si="45"/>
        <v>-3.6520542560185096E-2</v>
      </c>
    </row>
    <row r="1437" spans="5:6" x14ac:dyDescent="0.25">
      <c r="E1437" s="66">
        <f t="shared" ca="1" si="44"/>
        <v>0.87262364713572937</v>
      </c>
      <c r="F1437" s="66">
        <f t="shared" ca="1" si="45"/>
        <v>8.053106231856666E-2</v>
      </c>
    </row>
    <row r="1438" spans="5:6" x14ac:dyDescent="0.25">
      <c r="E1438" s="66">
        <f t="shared" ca="1" si="44"/>
        <v>0.81137554334789252</v>
      </c>
      <c r="F1438" s="66">
        <f t="shared" ca="1" si="45"/>
        <v>6.2435874318174121E-2</v>
      </c>
    </row>
    <row r="1439" spans="5:6" x14ac:dyDescent="0.25">
      <c r="E1439" s="66">
        <f t="shared" ca="1" si="44"/>
        <v>0.30300793055380715</v>
      </c>
      <c r="F1439" s="66">
        <f t="shared" ca="1" si="45"/>
        <v>-3.6470365134849456E-2</v>
      </c>
    </row>
    <row r="1440" spans="5:6" x14ac:dyDescent="0.25">
      <c r="E1440" s="66">
        <f t="shared" ca="1" si="44"/>
        <v>0.17604951078205044</v>
      </c>
      <c r="F1440" s="66">
        <f t="shared" ca="1" si="45"/>
        <v>-6.5798095391411057E-2</v>
      </c>
    </row>
    <row r="1441" spans="5:6" x14ac:dyDescent="0.25">
      <c r="E1441" s="66">
        <f t="shared" ca="1" si="44"/>
        <v>0.34779824766542222</v>
      </c>
      <c r="F1441" s="66">
        <f t="shared" ca="1" si="45"/>
        <v>-2.766707954482877E-2</v>
      </c>
    </row>
    <row r="1442" spans="5:6" x14ac:dyDescent="0.25">
      <c r="E1442" s="66">
        <f t="shared" ca="1" si="44"/>
        <v>0.73919047170921703</v>
      </c>
      <c r="F1442" s="66">
        <f t="shared" ca="1" si="45"/>
        <v>4.5315056397142936E-2</v>
      </c>
    </row>
    <row r="1443" spans="5:6" x14ac:dyDescent="0.25">
      <c r="E1443" s="66">
        <f t="shared" ca="1" si="44"/>
        <v>0.98022423017179761</v>
      </c>
      <c r="F1443" s="66">
        <f t="shared" ca="1" si="45"/>
        <v>0.14555101619753602</v>
      </c>
    </row>
    <row r="1444" spans="5:6" x14ac:dyDescent="0.25">
      <c r="E1444" s="66">
        <f t="shared" ca="1" si="44"/>
        <v>0.9371930510679779</v>
      </c>
      <c r="F1444" s="66">
        <f t="shared" ca="1" si="45"/>
        <v>0.10830255790462578</v>
      </c>
    </row>
    <row r="1445" spans="5:6" x14ac:dyDescent="0.25">
      <c r="E1445" s="66">
        <f t="shared" ca="1" si="44"/>
        <v>3.4926033314773619E-2</v>
      </c>
      <c r="F1445" s="66">
        <f t="shared" ca="1" si="45"/>
        <v>-0.12818917887441869</v>
      </c>
    </row>
    <row r="1446" spans="5:6" x14ac:dyDescent="0.25">
      <c r="E1446" s="66">
        <f t="shared" ca="1" si="44"/>
        <v>0.21756671675897721</v>
      </c>
      <c r="F1446" s="66">
        <f t="shared" ca="1" si="45"/>
        <v>-5.5185261092161493E-2</v>
      </c>
    </row>
    <row r="1447" spans="5:6" x14ac:dyDescent="0.25">
      <c r="E1447" s="66">
        <f t="shared" ca="1" si="44"/>
        <v>0.2923519085950439</v>
      </c>
      <c r="F1447" s="66">
        <f t="shared" ca="1" si="45"/>
        <v>-3.8645286150137952E-2</v>
      </c>
    </row>
    <row r="1448" spans="5:6" x14ac:dyDescent="0.25">
      <c r="E1448" s="66">
        <f t="shared" ca="1" si="44"/>
        <v>0.29648841800524084</v>
      </c>
      <c r="F1448" s="66">
        <f t="shared" ca="1" si="45"/>
        <v>-3.7796780782954086E-2</v>
      </c>
    </row>
    <row r="1449" spans="5:6" x14ac:dyDescent="0.25">
      <c r="E1449" s="66">
        <f t="shared" ca="1" si="44"/>
        <v>0.7360482775982683</v>
      </c>
      <c r="F1449" s="66">
        <f t="shared" ca="1" si="45"/>
        <v>4.4633263284285699E-2</v>
      </c>
    </row>
    <row r="1450" spans="5:6" x14ac:dyDescent="0.25">
      <c r="E1450" s="66">
        <f t="shared" ca="1" si="44"/>
        <v>0.15084413502225069</v>
      </c>
      <c r="F1450" s="66">
        <f t="shared" ca="1" si="45"/>
        <v>-7.3031383287094062E-2</v>
      </c>
    </row>
    <row r="1451" spans="5:6" x14ac:dyDescent="0.25">
      <c r="E1451" s="66">
        <f t="shared" ca="1" si="44"/>
        <v>0.4956374545511224</v>
      </c>
      <c r="F1451" s="66">
        <f t="shared" ca="1" si="45"/>
        <v>-7.7325645944474304E-4</v>
      </c>
    </row>
    <row r="1452" spans="5:6" x14ac:dyDescent="0.25">
      <c r="E1452" s="66">
        <f t="shared" ca="1" si="44"/>
        <v>0.47442457459845488</v>
      </c>
      <c r="F1452" s="66">
        <f t="shared" ca="1" si="45"/>
        <v>-4.5362356739969767E-3</v>
      </c>
    </row>
    <row r="1453" spans="5:6" x14ac:dyDescent="0.25">
      <c r="E1453" s="66">
        <f t="shared" ca="1" si="44"/>
        <v>1.5864918996601585E-2</v>
      </c>
      <c r="F1453" s="66">
        <f t="shared" ca="1" si="45"/>
        <v>-0.15187222456080177</v>
      </c>
    </row>
    <row r="1454" spans="5:6" x14ac:dyDescent="0.25">
      <c r="E1454" s="66">
        <f t="shared" ca="1" si="44"/>
        <v>0.82362646934984596</v>
      </c>
      <c r="F1454" s="66">
        <f t="shared" ca="1" si="45"/>
        <v>6.5709600790114439E-2</v>
      </c>
    </row>
    <row r="1455" spans="5:6" x14ac:dyDescent="0.25">
      <c r="E1455" s="66">
        <f t="shared" ca="1" si="44"/>
        <v>0.48993438522861588</v>
      </c>
      <c r="F1455" s="66">
        <f t="shared" ca="1" si="45"/>
        <v>-1.7842730971181797E-3</v>
      </c>
    </row>
    <row r="1456" spans="5:6" x14ac:dyDescent="0.25">
      <c r="E1456" s="66">
        <f t="shared" ca="1" si="44"/>
        <v>5.6273466374478498E-2</v>
      </c>
      <c r="F1456" s="66">
        <f t="shared" ca="1" si="45"/>
        <v>-0.11220714240331331</v>
      </c>
    </row>
    <row r="1457" spans="5:6" x14ac:dyDescent="0.25">
      <c r="E1457" s="66">
        <f t="shared" ca="1" si="44"/>
        <v>0.82843696914010545</v>
      </c>
      <c r="F1457" s="66">
        <f t="shared" ca="1" si="45"/>
        <v>6.7034194066808162E-2</v>
      </c>
    </row>
    <row r="1458" spans="5:6" x14ac:dyDescent="0.25">
      <c r="E1458" s="66">
        <f t="shared" ca="1" si="44"/>
        <v>3.6527442175941727E-2</v>
      </c>
      <c r="F1458" s="66">
        <f t="shared" ca="1" si="45"/>
        <v>-0.12674801785598994</v>
      </c>
    </row>
    <row r="1459" spans="5:6" x14ac:dyDescent="0.25">
      <c r="E1459" s="66">
        <f t="shared" ca="1" si="44"/>
        <v>0.89475966267887785</v>
      </c>
      <c r="F1459" s="66">
        <f t="shared" ca="1" si="45"/>
        <v>8.8547079261878214E-2</v>
      </c>
    </row>
    <row r="1460" spans="5:6" x14ac:dyDescent="0.25">
      <c r="E1460" s="66">
        <f t="shared" ca="1" si="44"/>
        <v>0.28674885239863057</v>
      </c>
      <c r="F1460" s="66">
        <f t="shared" ca="1" si="45"/>
        <v>-3.9803588494161844E-2</v>
      </c>
    </row>
    <row r="1461" spans="5:6" x14ac:dyDescent="0.25">
      <c r="E1461" s="66">
        <f t="shared" ca="1" si="44"/>
        <v>0.69739213693659696</v>
      </c>
      <c r="F1461" s="66">
        <f t="shared" ca="1" si="45"/>
        <v>3.6551386878243448E-2</v>
      </c>
    </row>
    <row r="1462" spans="5:6" x14ac:dyDescent="0.25">
      <c r="E1462" s="66">
        <f t="shared" ca="1" si="44"/>
        <v>0.99877164014878583</v>
      </c>
      <c r="F1462" s="66">
        <f t="shared" ca="1" si="45"/>
        <v>0.21415590582086269</v>
      </c>
    </row>
    <row r="1463" spans="5:6" x14ac:dyDescent="0.25">
      <c r="E1463" s="66">
        <f t="shared" ca="1" si="44"/>
        <v>0.60649465060649677</v>
      </c>
      <c r="F1463" s="66">
        <f t="shared" ca="1" si="45"/>
        <v>1.9105629422510231E-2</v>
      </c>
    </row>
    <row r="1464" spans="5:6" x14ac:dyDescent="0.25">
      <c r="E1464" s="66">
        <f t="shared" ca="1" si="44"/>
        <v>0.67186970275605151</v>
      </c>
      <c r="F1464" s="66">
        <f t="shared" ca="1" si="45"/>
        <v>3.1472040434728614E-2</v>
      </c>
    </row>
    <row r="1465" spans="5:6" x14ac:dyDescent="0.25">
      <c r="E1465" s="66">
        <f t="shared" ca="1" si="44"/>
        <v>0.73464866712247789</v>
      </c>
      <c r="F1465" s="66">
        <f t="shared" ca="1" si="45"/>
        <v>4.4330910299049786E-2</v>
      </c>
    </row>
    <row r="1466" spans="5:6" x14ac:dyDescent="0.25">
      <c r="E1466" s="66">
        <f t="shared" ca="1" si="44"/>
        <v>0.63399198921269895</v>
      </c>
      <c r="F1466" s="66">
        <f t="shared" ca="1" si="45"/>
        <v>2.421451878630335E-2</v>
      </c>
    </row>
    <row r="1467" spans="5:6" x14ac:dyDescent="0.25">
      <c r="E1467" s="66">
        <f t="shared" ca="1" si="44"/>
        <v>0.18383695297590485</v>
      </c>
      <c r="F1467" s="66">
        <f t="shared" ca="1" si="45"/>
        <v>-6.3698939527697229E-2</v>
      </c>
    </row>
    <row r="1468" spans="5:6" x14ac:dyDescent="0.25">
      <c r="E1468" s="66">
        <f t="shared" ca="1" si="44"/>
        <v>0.70574508364986266</v>
      </c>
      <c r="F1468" s="66">
        <f t="shared" ca="1" si="45"/>
        <v>3.8254246038832943E-2</v>
      </c>
    </row>
    <row r="1469" spans="5:6" x14ac:dyDescent="0.25">
      <c r="E1469" s="66">
        <f t="shared" ca="1" si="44"/>
        <v>0.39298871898259846</v>
      </c>
      <c r="F1469" s="66">
        <f t="shared" ca="1" si="45"/>
        <v>-1.9200621347430745E-2</v>
      </c>
    </row>
    <row r="1470" spans="5:6" x14ac:dyDescent="0.25">
      <c r="E1470" s="66">
        <f t="shared" ca="1" si="44"/>
        <v>0.63335798787348963</v>
      </c>
      <c r="F1470" s="66">
        <f t="shared" ca="1" si="45"/>
        <v>2.4095393327745306E-2</v>
      </c>
    </row>
    <row r="1471" spans="5:6" x14ac:dyDescent="0.25">
      <c r="E1471" s="66">
        <f t="shared" ca="1" si="44"/>
        <v>0.40923210409460986</v>
      </c>
      <c r="F1471" s="66">
        <f t="shared" ca="1" si="45"/>
        <v>-1.6229566663470345E-2</v>
      </c>
    </row>
    <row r="1472" spans="5:6" x14ac:dyDescent="0.25">
      <c r="E1472" s="66">
        <f t="shared" ca="1" si="44"/>
        <v>0.70464645238710899</v>
      </c>
      <c r="F1472" s="66">
        <f t="shared" ca="1" si="45"/>
        <v>3.8029025754229374E-2</v>
      </c>
    </row>
    <row r="1473" spans="5:6" x14ac:dyDescent="0.25">
      <c r="E1473" s="66">
        <f t="shared" ca="1" si="44"/>
        <v>0.32093284416069179</v>
      </c>
      <c r="F1473" s="66">
        <f t="shared" ca="1" si="45"/>
        <v>-3.2886959490103437E-2</v>
      </c>
    </row>
    <row r="1474" spans="5:6" x14ac:dyDescent="0.25">
      <c r="E1474" s="66">
        <f t="shared" ca="1" si="44"/>
        <v>1.8384392448693943E-2</v>
      </c>
      <c r="F1474" s="66">
        <f t="shared" ca="1" si="45"/>
        <v>-0.14766667520923013</v>
      </c>
    </row>
    <row r="1475" spans="5:6" x14ac:dyDescent="0.25">
      <c r="E1475" s="66">
        <f t="shared" ca="1" si="44"/>
        <v>0.94883004519109193</v>
      </c>
      <c r="F1475" s="66">
        <f t="shared" ca="1" si="45"/>
        <v>0.11551395933955109</v>
      </c>
    </row>
    <row r="1476" spans="5:6" x14ac:dyDescent="0.25">
      <c r="E1476" s="66">
        <f t="shared" ref="E1476:E1539" ca="1" si="46">RAND()</f>
        <v>0.25081425670315405</v>
      </c>
      <c r="F1476" s="66">
        <f t="shared" ref="F1476:F1539" ca="1" si="47">_xlfn.NORM.S.INV(E1476)/(SQRT(2)*$C$3)</f>
        <v>-4.7512597883544096E-2</v>
      </c>
    </row>
    <row r="1477" spans="5:6" x14ac:dyDescent="0.25">
      <c r="E1477" s="66">
        <f t="shared" ca="1" si="46"/>
        <v>0.68566706764108354</v>
      </c>
      <c r="F1477" s="66">
        <f t="shared" ca="1" si="47"/>
        <v>3.4196073442577218E-2</v>
      </c>
    </row>
    <row r="1478" spans="5:6" x14ac:dyDescent="0.25">
      <c r="E1478" s="66">
        <f t="shared" ca="1" si="46"/>
        <v>0.78728917712919588</v>
      </c>
      <c r="F1478" s="66">
        <f t="shared" ca="1" si="47"/>
        <v>5.6359988308075613E-2</v>
      </c>
    </row>
    <row r="1479" spans="5:6" x14ac:dyDescent="0.25">
      <c r="E1479" s="66">
        <f t="shared" ca="1" si="46"/>
        <v>0.84811195611281687</v>
      </c>
      <c r="F1479" s="66">
        <f t="shared" ca="1" si="47"/>
        <v>7.2716699005212146E-2</v>
      </c>
    </row>
    <row r="1480" spans="5:6" x14ac:dyDescent="0.25">
      <c r="E1480" s="66">
        <f t="shared" ca="1" si="46"/>
        <v>0.61041979268166335</v>
      </c>
      <c r="F1480" s="66">
        <f t="shared" ca="1" si="47"/>
        <v>1.9828216407419701E-2</v>
      </c>
    </row>
    <row r="1481" spans="5:6" x14ac:dyDescent="0.25">
      <c r="E1481" s="66">
        <f t="shared" ca="1" si="46"/>
        <v>0.34989461359751306</v>
      </c>
      <c r="F1481" s="66">
        <f t="shared" ca="1" si="47"/>
        <v>-2.726639126919634E-2</v>
      </c>
    </row>
    <row r="1482" spans="5:6" x14ac:dyDescent="0.25">
      <c r="E1482" s="66">
        <f t="shared" ca="1" si="46"/>
        <v>5.1893866982927195E-2</v>
      </c>
      <c r="F1482" s="66">
        <f t="shared" ca="1" si="47"/>
        <v>-0.11502941792556634</v>
      </c>
    </row>
    <row r="1483" spans="5:6" x14ac:dyDescent="0.25">
      <c r="E1483" s="66">
        <f t="shared" ca="1" si="46"/>
        <v>0.45619363334150254</v>
      </c>
      <c r="F1483" s="66">
        <f t="shared" ca="1" si="47"/>
        <v>-7.7801457767947436E-3</v>
      </c>
    </row>
    <row r="1484" spans="5:6" x14ac:dyDescent="0.25">
      <c r="E1484" s="66">
        <f t="shared" ca="1" si="46"/>
        <v>6.3652035929275264E-2</v>
      </c>
      <c r="F1484" s="66">
        <f t="shared" ca="1" si="47"/>
        <v>-0.10782103584655889</v>
      </c>
    </row>
    <row r="1485" spans="5:6" x14ac:dyDescent="0.25">
      <c r="E1485" s="66">
        <f t="shared" ca="1" si="46"/>
        <v>0.75447830250560666</v>
      </c>
      <c r="F1485" s="66">
        <f t="shared" ca="1" si="47"/>
        <v>4.869492568575249E-2</v>
      </c>
    </row>
    <row r="1486" spans="5:6" x14ac:dyDescent="0.25">
      <c r="E1486" s="66">
        <f t="shared" ca="1" si="46"/>
        <v>0.6890255446669924</v>
      </c>
      <c r="F1486" s="66">
        <f t="shared" ca="1" si="47"/>
        <v>3.4866736849789012E-2</v>
      </c>
    </row>
    <row r="1487" spans="5:6" x14ac:dyDescent="0.25">
      <c r="E1487" s="66">
        <f t="shared" ca="1" si="46"/>
        <v>0.24060199443577268</v>
      </c>
      <c r="F1487" s="66">
        <f t="shared" ca="1" si="47"/>
        <v>-4.9806298033612646E-2</v>
      </c>
    </row>
    <row r="1488" spans="5:6" x14ac:dyDescent="0.25">
      <c r="E1488" s="66">
        <f t="shared" ca="1" si="46"/>
        <v>0.4063034808762932</v>
      </c>
      <c r="F1488" s="66">
        <f t="shared" ca="1" si="47"/>
        <v>-1.6762972462263458E-2</v>
      </c>
    </row>
    <row r="1489" spans="5:6" x14ac:dyDescent="0.25">
      <c r="E1489" s="66">
        <f t="shared" ca="1" si="46"/>
        <v>0.97107320893309446</v>
      </c>
      <c r="F1489" s="66">
        <f t="shared" ca="1" si="47"/>
        <v>0.13412441978659259</v>
      </c>
    </row>
    <row r="1490" spans="5:6" x14ac:dyDescent="0.25">
      <c r="E1490" s="66">
        <f t="shared" ca="1" si="46"/>
        <v>0.10304485516381778</v>
      </c>
      <c r="F1490" s="66">
        <f t="shared" ca="1" si="47"/>
        <v>-8.9405947240333503E-2</v>
      </c>
    </row>
    <row r="1491" spans="5:6" x14ac:dyDescent="0.25">
      <c r="E1491" s="66">
        <f t="shared" ca="1" si="46"/>
        <v>5.2540952204784275E-2</v>
      </c>
      <c r="F1491" s="66">
        <f t="shared" ca="1" si="47"/>
        <v>-0.11460082543339968</v>
      </c>
    </row>
    <row r="1492" spans="5:6" x14ac:dyDescent="0.25">
      <c r="E1492" s="66">
        <f t="shared" ca="1" si="46"/>
        <v>0.54016492349204259</v>
      </c>
      <c r="F1492" s="66">
        <f t="shared" ca="1" si="47"/>
        <v>7.1311168277079775E-3</v>
      </c>
    </row>
    <row r="1493" spans="5:6" x14ac:dyDescent="0.25">
      <c r="E1493" s="66">
        <f t="shared" ca="1" si="46"/>
        <v>0.86507756719424855</v>
      </c>
      <c r="F1493" s="66">
        <f t="shared" ca="1" si="47"/>
        <v>7.8023568250818118E-2</v>
      </c>
    </row>
    <row r="1494" spans="5:6" x14ac:dyDescent="0.25">
      <c r="E1494" s="66">
        <f t="shared" ca="1" si="46"/>
        <v>0.71686016561411159</v>
      </c>
      <c r="F1494" s="66">
        <f t="shared" ca="1" si="47"/>
        <v>4.0555345386998218E-2</v>
      </c>
    </row>
    <row r="1495" spans="5:6" x14ac:dyDescent="0.25">
      <c r="E1495" s="66">
        <f t="shared" ca="1" si="46"/>
        <v>0.4807322935213052</v>
      </c>
      <c r="F1495" s="66">
        <f t="shared" ca="1" si="47"/>
        <v>-3.4164408202829802E-3</v>
      </c>
    </row>
    <row r="1496" spans="5:6" x14ac:dyDescent="0.25">
      <c r="E1496" s="66">
        <f t="shared" ca="1" si="46"/>
        <v>0.22143681476738386</v>
      </c>
      <c r="F1496" s="66">
        <f t="shared" ca="1" si="47"/>
        <v>-5.4259817249133757E-2</v>
      </c>
    </row>
    <row r="1497" spans="5:6" x14ac:dyDescent="0.25">
      <c r="E1497" s="66">
        <f t="shared" ca="1" si="46"/>
        <v>0.64836504936830697</v>
      </c>
      <c r="F1497" s="66">
        <f t="shared" ca="1" si="47"/>
        <v>2.6934416856844483E-2</v>
      </c>
    </row>
    <row r="1498" spans="5:6" x14ac:dyDescent="0.25">
      <c r="E1498" s="66">
        <f t="shared" ca="1" si="46"/>
        <v>0.44743279201100927</v>
      </c>
      <c r="F1498" s="66">
        <f t="shared" ca="1" si="47"/>
        <v>-9.3444218675609678E-3</v>
      </c>
    </row>
    <row r="1499" spans="5:6" x14ac:dyDescent="0.25">
      <c r="E1499" s="66">
        <f t="shared" ca="1" si="46"/>
        <v>0.53851505111039932</v>
      </c>
      <c r="F1499" s="66">
        <f t="shared" ca="1" si="47"/>
        <v>6.8372544170429515E-3</v>
      </c>
    </row>
    <row r="1500" spans="5:6" x14ac:dyDescent="0.25">
      <c r="E1500" s="66">
        <f t="shared" ca="1" si="46"/>
        <v>0.26980664162305079</v>
      </c>
      <c r="F1500" s="66">
        <f t="shared" ca="1" si="47"/>
        <v>-4.3373780504911849E-2</v>
      </c>
    </row>
    <row r="1501" spans="5:6" x14ac:dyDescent="0.25">
      <c r="E1501" s="66">
        <f t="shared" ca="1" si="46"/>
        <v>0.29447117332263184</v>
      </c>
      <c r="F1501" s="66">
        <f t="shared" ca="1" si="47"/>
        <v>-3.8209882571466638E-2</v>
      </c>
    </row>
    <row r="1502" spans="5:6" x14ac:dyDescent="0.25">
      <c r="E1502" s="66">
        <f t="shared" ca="1" si="46"/>
        <v>0.73340104338385925</v>
      </c>
      <c r="F1502" s="66">
        <f t="shared" ca="1" si="47"/>
        <v>4.4062072233125187E-2</v>
      </c>
    </row>
    <row r="1503" spans="5:6" x14ac:dyDescent="0.25">
      <c r="E1503" s="66">
        <f t="shared" ca="1" si="46"/>
        <v>8.9917277970207099E-2</v>
      </c>
      <c r="F1503" s="66">
        <f t="shared" ca="1" si="47"/>
        <v>-9.4841730056630186E-2</v>
      </c>
    </row>
    <row r="1504" spans="5:6" x14ac:dyDescent="0.25">
      <c r="E1504" s="66">
        <f t="shared" ca="1" si="46"/>
        <v>0.9814763159902552</v>
      </c>
      <c r="F1504" s="66">
        <f t="shared" ca="1" si="47"/>
        <v>0.14744885342988728</v>
      </c>
    </row>
    <row r="1505" spans="5:6" x14ac:dyDescent="0.25">
      <c r="E1505" s="66">
        <f t="shared" ca="1" si="46"/>
        <v>0.30858571111919253</v>
      </c>
      <c r="F1505" s="66">
        <f t="shared" ca="1" si="47"/>
        <v>-3.5345664189842155E-2</v>
      </c>
    </row>
    <row r="1506" spans="5:6" x14ac:dyDescent="0.25">
      <c r="E1506" s="66">
        <f t="shared" ca="1" si="46"/>
        <v>0.55575247064222488</v>
      </c>
      <c r="F1506" s="66">
        <f t="shared" ca="1" si="47"/>
        <v>9.9142557890680282E-3</v>
      </c>
    </row>
    <row r="1507" spans="5:6" x14ac:dyDescent="0.25">
      <c r="E1507" s="66">
        <f t="shared" ca="1" si="46"/>
        <v>0.51850494838723682</v>
      </c>
      <c r="F1507" s="66">
        <f t="shared" ca="1" si="47"/>
        <v>3.2810937516305457E-3</v>
      </c>
    </row>
    <row r="1508" spans="5:6" x14ac:dyDescent="0.25">
      <c r="E1508" s="66">
        <f t="shared" ca="1" si="46"/>
        <v>0.89695316119898982</v>
      </c>
      <c r="F1508" s="66">
        <f t="shared" ca="1" si="47"/>
        <v>8.9405165281103677E-2</v>
      </c>
    </row>
    <row r="1509" spans="5:6" x14ac:dyDescent="0.25">
      <c r="E1509" s="66">
        <f t="shared" ca="1" si="46"/>
        <v>0.64987484683211827</v>
      </c>
      <c r="F1509" s="66">
        <f t="shared" ca="1" si="47"/>
        <v>2.7222380778067653E-2</v>
      </c>
    </row>
    <row r="1510" spans="5:6" x14ac:dyDescent="0.25">
      <c r="E1510" s="66">
        <f t="shared" ca="1" si="46"/>
        <v>0.96990050931158323</v>
      </c>
      <c r="F1510" s="66">
        <f t="shared" ca="1" si="47"/>
        <v>0.13288894041599125</v>
      </c>
    </row>
    <row r="1511" spans="5:6" x14ac:dyDescent="0.25">
      <c r="E1511" s="66">
        <f t="shared" ca="1" si="46"/>
        <v>0.96547467520416685</v>
      </c>
      <c r="F1511" s="66">
        <f t="shared" ca="1" si="47"/>
        <v>0.1285582511864396</v>
      </c>
    </row>
    <row r="1512" spans="5:6" x14ac:dyDescent="0.25">
      <c r="E1512" s="66">
        <f t="shared" ca="1" si="46"/>
        <v>0.99894619140111562</v>
      </c>
      <c r="F1512" s="66">
        <f t="shared" ca="1" si="47"/>
        <v>0.21740938500027929</v>
      </c>
    </row>
    <row r="1513" spans="5:6" x14ac:dyDescent="0.25">
      <c r="E1513" s="66">
        <f t="shared" ca="1" si="46"/>
        <v>0.78689773677444974</v>
      </c>
      <c r="F1513" s="66">
        <f t="shared" ca="1" si="47"/>
        <v>5.6264717719751535E-2</v>
      </c>
    </row>
    <row r="1514" spans="5:6" x14ac:dyDescent="0.25">
      <c r="E1514" s="66">
        <f t="shared" ca="1" si="46"/>
        <v>0.96575737786820959</v>
      </c>
      <c r="F1514" s="66">
        <f t="shared" ca="1" si="47"/>
        <v>0.1288207569547177</v>
      </c>
    </row>
    <row r="1515" spans="5:6" x14ac:dyDescent="0.25">
      <c r="E1515" s="66">
        <f t="shared" ca="1" si="46"/>
        <v>0.70490326926590574</v>
      </c>
      <c r="F1515" s="66">
        <f t="shared" ca="1" si="47"/>
        <v>3.8081638794074675E-2</v>
      </c>
    </row>
    <row r="1516" spans="5:6" x14ac:dyDescent="0.25">
      <c r="E1516" s="66">
        <f t="shared" ca="1" si="46"/>
        <v>0.69303972822341942</v>
      </c>
      <c r="F1516" s="66">
        <f t="shared" ca="1" si="47"/>
        <v>3.5672482165404244E-2</v>
      </c>
    </row>
    <row r="1517" spans="5:6" x14ac:dyDescent="0.25">
      <c r="E1517" s="66">
        <f t="shared" ca="1" si="46"/>
        <v>0.34656014645192057</v>
      </c>
      <c r="F1517" s="66">
        <f t="shared" ca="1" si="47"/>
        <v>-2.7904140775419826E-2</v>
      </c>
    </row>
    <row r="1518" spans="5:6" x14ac:dyDescent="0.25">
      <c r="E1518" s="66">
        <f t="shared" ca="1" si="46"/>
        <v>0.68192089975091308</v>
      </c>
      <c r="F1518" s="66">
        <f t="shared" ca="1" si="47"/>
        <v>3.3451599906897798E-2</v>
      </c>
    </row>
    <row r="1519" spans="5:6" x14ac:dyDescent="0.25">
      <c r="E1519" s="66">
        <f t="shared" ca="1" si="46"/>
        <v>6.3446762961837821E-2</v>
      </c>
      <c r="F1519" s="66">
        <f t="shared" ca="1" si="47"/>
        <v>-0.10793753854114181</v>
      </c>
    </row>
    <row r="1520" spans="5:6" x14ac:dyDescent="0.25">
      <c r="E1520" s="66">
        <f t="shared" ca="1" si="46"/>
        <v>0.22909541075306239</v>
      </c>
      <c r="F1520" s="66">
        <f t="shared" ca="1" si="47"/>
        <v>-5.2455246357278787E-2</v>
      </c>
    </row>
    <row r="1521" spans="5:6" x14ac:dyDescent="0.25">
      <c r="E1521" s="66">
        <f t="shared" ca="1" si="46"/>
        <v>0.63082096388614917</v>
      </c>
      <c r="F1521" s="66">
        <f t="shared" ca="1" si="47"/>
        <v>2.3619379917116965E-2</v>
      </c>
    </row>
    <row r="1522" spans="5:6" x14ac:dyDescent="0.25">
      <c r="E1522" s="66">
        <f t="shared" ca="1" si="46"/>
        <v>0.59244602636509069</v>
      </c>
      <c r="F1522" s="66">
        <f t="shared" ca="1" si="47"/>
        <v>1.6535098596262583E-2</v>
      </c>
    </row>
    <row r="1523" spans="5:6" x14ac:dyDescent="0.25">
      <c r="E1523" s="66">
        <f t="shared" ca="1" si="46"/>
        <v>0.69947490045943217</v>
      </c>
      <c r="F1523" s="66">
        <f t="shared" ca="1" si="47"/>
        <v>3.6973967939118411E-2</v>
      </c>
    </row>
    <row r="1524" spans="5:6" x14ac:dyDescent="0.25">
      <c r="E1524" s="66">
        <f t="shared" ca="1" si="46"/>
        <v>0.72647502419289178</v>
      </c>
      <c r="F1524" s="66">
        <f t="shared" ca="1" si="47"/>
        <v>4.2581021004853947E-2</v>
      </c>
    </row>
    <row r="1525" spans="5:6" x14ac:dyDescent="0.25">
      <c r="E1525" s="66">
        <f t="shared" ca="1" si="46"/>
        <v>4.8956827371483325E-2</v>
      </c>
      <c r="F1525" s="66">
        <f t="shared" ca="1" si="47"/>
        <v>-0.11702995228751985</v>
      </c>
    </row>
    <row r="1526" spans="5:6" x14ac:dyDescent="0.25">
      <c r="E1526" s="66">
        <f t="shared" ca="1" si="46"/>
        <v>0.97448778638769662</v>
      </c>
      <c r="F1526" s="66">
        <f t="shared" ca="1" si="47"/>
        <v>0.13797592736743811</v>
      </c>
    </row>
    <row r="1527" spans="5:6" x14ac:dyDescent="0.25">
      <c r="E1527" s="66">
        <f t="shared" ca="1" si="46"/>
        <v>0.78503638257970443</v>
      </c>
      <c r="F1527" s="66">
        <f t="shared" ca="1" si="47"/>
        <v>5.5813082022421738E-2</v>
      </c>
    </row>
    <row r="1528" spans="5:6" x14ac:dyDescent="0.25">
      <c r="E1528" s="66">
        <f t="shared" ca="1" si="46"/>
        <v>0.98391186471037007</v>
      </c>
      <c r="F1528" s="66">
        <f t="shared" ca="1" si="47"/>
        <v>0.15147740009853777</v>
      </c>
    </row>
    <row r="1529" spans="5:6" x14ac:dyDescent="0.25">
      <c r="E1529" s="66">
        <f t="shared" ca="1" si="46"/>
        <v>0.60015909057234329</v>
      </c>
      <c r="F1529" s="66">
        <f t="shared" ca="1" si="47"/>
        <v>1.7943464672240152E-2</v>
      </c>
    </row>
    <row r="1530" spans="5:6" x14ac:dyDescent="0.25">
      <c r="E1530" s="66">
        <f t="shared" ca="1" si="46"/>
        <v>0.79866207059144168</v>
      </c>
      <c r="F1530" s="66">
        <f t="shared" ca="1" si="47"/>
        <v>5.9174360473993597E-2</v>
      </c>
    </row>
    <row r="1531" spans="5:6" x14ac:dyDescent="0.25">
      <c r="E1531" s="66">
        <f t="shared" ca="1" si="46"/>
        <v>0.57823919937993995</v>
      </c>
      <c r="F1531" s="66">
        <f t="shared" ca="1" si="47"/>
        <v>1.3957648825095923E-2</v>
      </c>
    </row>
    <row r="1532" spans="5:6" x14ac:dyDescent="0.25">
      <c r="E1532" s="66">
        <f t="shared" ca="1" si="46"/>
        <v>0.51089396691636402</v>
      </c>
      <c r="F1532" s="66">
        <f t="shared" ca="1" si="47"/>
        <v>1.9311453965343214E-3</v>
      </c>
    </row>
    <row r="1533" spans="5:6" x14ac:dyDescent="0.25">
      <c r="E1533" s="66">
        <f t="shared" ca="1" si="46"/>
        <v>0.74263647878462336</v>
      </c>
      <c r="F1533" s="66">
        <f t="shared" ca="1" si="47"/>
        <v>4.6067648993387923E-2</v>
      </c>
    </row>
    <row r="1534" spans="5:6" x14ac:dyDescent="0.25">
      <c r="E1534" s="66">
        <f t="shared" ca="1" si="46"/>
        <v>0.58515089140592691</v>
      </c>
      <c r="F1534" s="66">
        <f t="shared" ca="1" si="47"/>
        <v>1.5209062992958175E-2</v>
      </c>
    </row>
    <row r="1535" spans="5:6" x14ac:dyDescent="0.25">
      <c r="E1535" s="66">
        <f t="shared" ca="1" si="46"/>
        <v>0.54969295446142286</v>
      </c>
      <c r="F1535" s="66">
        <f t="shared" ca="1" si="47"/>
        <v>8.8307479259570314E-3</v>
      </c>
    </row>
    <row r="1536" spans="5:6" x14ac:dyDescent="0.25">
      <c r="E1536" s="66">
        <f t="shared" ca="1" si="46"/>
        <v>0.49226765118748039</v>
      </c>
      <c r="F1536" s="66">
        <f t="shared" ca="1" si="47"/>
        <v>-1.3706089642067862E-3</v>
      </c>
    </row>
    <row r="1537" spans="5:6" x14ac:dyDescent="0.25">
      <c r="E1537" s="66">
        <f t="shared" ca="1" si="46"/>
        <v>0.28532065860517075</v>
      </c>
      <c r="F1537" s="66">
        <f t="shared" ca="1" si="47"/>
        <v>-4.0100538243492807E-2</v>
      </c>
    </row>
    <row r="1538" spans="5:6" x14ac:dyDescent="0.25">
      <c r="E1538" s="66">
        <f t="shared" ca="1" si="46"/>
        <v>1.5665716157193144E-2</v>
      </c>
      <c r="F1538" s="66">
        <f t="shared" ca="1" si="47"/>
        <v>-0.15222861706387869</v>
      </c>
    </row>
    <row r="1539" spans="5:6" x14ac:dyDescent="0.25">
      <c r="E1539" s="66">
        <f t="shared" ca="1" si="46"/>
        <v>0.41110807198012533</v>
      </c>
      <c r="F1539" s="66">
        <f t="shared" ca="1" si="47"/>
        <v>-1.5888373140531042E-2</v>
      </c>
    </row>
    <row r="1540" spans="5:6" x14ac:dyDescent="0.25">
      <c r="E1540" s="66">
        <f t="shared" ref="E1540:E1603" ca="1" si="48">RAND()</f>
        <v>7.410040008104879E-2</v>
      </c>
      <c r="F1540" s="66">
        <f t="shared" ref="F1540:F1603" ca="1" si="49">_xlfn.NORM.S.INV(E1540)/(SQRT(2)*$C$3)</f>
        <v>-0.10224169165859667</v>
      </c>
    </row>
    <row r="1541" spans="5:6" x14ac:dyDescent="0.25">
      <c r="E1541" s="66">
        <f t="shared" ca="1" si="48"/>
        <v>0.38304402913822599</v>
      </c>
      <c r="F1541" s="66">
        <f t="shared" ca="1" si="49"/>
        <v>-2.1036125658287181E-2</v>
      </c>
    </row>
    <row r="1542" spans="5:6" x14ac:dyDescent="0.25">
      <c r="E1542" s="66">
        <f t="shared" ca="1" si="48"/>
        <v>4.6963134371642123E-2</v>
      </c>
      <c r="F1542" s="66">
        <f t="shared" ca="1" si="49"/>
        <v>-0.11844325574161861</v>
      </c>
    </row>
    <row r="1543" spans="5:6" x14ac:dyDescent="0.25">
      <c r="E1543" s="66">
        <f t="shared" ca="1" si="48"/>
        <v>7.8811703104066488E-2</v>
      </c>
      <c r="F1543" s="66">
        <f t="shared" ca="1" si="49"/>
        <v>-9.9921960868147627E-2</v>
      </c>
    </row>
    <row r="1544" spans="5:6" x14ac:dyDescent="0.25">
      <c r="E1544" s="66">
        <f t="shared" ca="1" si="48"/>
        <v>0.87302283111244827</v>
      </c>
      <c r="F1544" s="66">
        <f t="shared" ca="1" si="49"/>
        <v>8.0666541623458501E-2</v>
      </c>
    </row>
    <row r="1545" spans="5:6" x14ac:dyDescent="0.25">
      <c r="E1545" s="66">
        <f t="shared" ca="1" si="48"/>
        <v>0.47295376885562956</v>
      </c>
      <c r="F1545" s="66">
        <f t="shared" ca="1" si="49"/>
        <v>-4.7974977522450071E-3</v>
      </c>
    </row>
    <row r="1546" spans="5:6" x14ac:dyDescent="0.25">
      <c r="E1546" s="66">
        <f t="shared" ca="1" si="48"/>
        <v>0.11802843541550201</v>
      </c>
      <c r="F1546" s="66">
        <f t="shared" ca="1" si="49"/>
        <v>-8.3785103349900691E-2</v>
      </c>
    </row>
    <row r="1547" spans="5:6" x14ac:dyDescent="0.25">
      <c r="E1547" s="66">
        <f t="shared" ca="1" si="48"/>
        <v>0.6013735515423464</v>
      </c>
      <c r="F1547" s="66">
        <f t="shared" ca="1" si="49"/>
        <v>1.8165854744035054E-2</v>
      </c>
    </row>
    <row r="1548" spans="5:6" x14ac:dyDescent="0.25">
      <c r="E1548" s="66">
        <f t="shared" ca="1" si="48"/>
        <v>0.52129081138185529</v>
      </c>
      <c r="F1548" s="66">
        <f t="shared" ca="1" si="49"/>
        <v>3.7754911991268215E-3</v>
      </c>
    </row>
    <row r="1549" spans="5:6" x14ac:dyDescent="0.25">
      <c r="E1549" s="66">
        <f t="shared" ca="1" si="48"/>
        <v>6.344147966504432E-2</v>
      </c>
      <c r="F1549" s="66">
        <f t="shared" ca="1" si="49"/>
        <v>-0.1079405409465661</v>
      </c>
    </row>
    <row r="1550" spans="5:6" x14ac:dyDescent="0.25">
      <c r="E1550" s="66">
        <f t="shared" ca="1" si="48"/>
        <v>0.21278117028584032</v>
      </c>
      <c r="F1550" s="66">
        <f t="shared" ca="1" si="49"/>
        <v>-5.6342859286625732E-2</v>
      </c>
    </row>
    <row r="1551" spans="5:6" x14ac:dyDescent="0.25">
      <c r="E1551" s="66">
        <f t="shared" ca="1" si="48"/>
        <v>0.64689878664554434</v>
      </c>
      <c r="F1551" s="66">
        <f t="shared" ca="1" si="49"/>
        <v>2.6655183282816401E-2</v>
      </c>
    </row>
    <row r="1552" spans="5:6" x14ac:dyDescent="0.25">
      <c r="E1552" s="66">
        <f t="shared" ca="1" si="48"/>
        <v>0.94792519315864021</v>
      </c>
      <c r="F1552" s="66">
        <f t="shared" ca="1" si="49"/>
        <v>0.11490914807685765</v>
      </c>
    </row>
    <row r="1553" spans="5:6" x14ac:dyDescent="0.25">
      <c r="E1553" s="66">
        <f t="shared" ca="1" si="48"/>
        <v>6.7750698431215617E-2</v>
      </c>
      <c r="F1553" s="66">
        <f t="shared" ca="1" si="49"/>
        <v>-0.10555370041128642</v>
      </c>
    </row>
    <row r="1554" spans="5:6" x14ac:dyDescent="0.25">
      <c r="E1554" s="66">
        <f t="shared" ca="1" si="48"/>
        <v>0.49621504357183066</v>
      </c>
      <c r="F1554" s="66">
        <f t="shared" ca="1" si="49"/>
        <v>-6.7087612433994334E-4</v>
      </c>
    </row>
    <row r="1555" spans="5:6" x14ac:dyDescent="0.25">
      <c r="E1555" s="66">
        <f t="shared" ca="1" si="48"/>
        <v>0.8755488913358902</v>
      </c>
      <c r="F1555" s="66">
        <f t="shared" ca="1" si="49"/>
        <v>8.1530818887382575E-2</v>
      </c>
    </row>
    <row r="1556" spans="5:6" x14ac:dyDescent="0.25">
      <c r="E1556" s="66">
        <f t="shared" ca="1" si="48"/>
        <v>2.7813187273090789E-2</v>
      </c>
      <c r="F1556" s="66">
        <f t="shared" ca="1" si="49"/>
        <v>-0.13533679658142614</v>
      </c>
    </row>
    <row r="1557" spans="5:6" x14ac:dyDescent="0.25">
      <c r="E1557" s="66">
        <f t="shared" ca="1" si="48"/>
        <v>0.36222703127655664</v>
      </c>
      <c r="F1557" s="66">
        <f t="shared" ca="1" si="49"/>
        <v>-2.492638690177431E-2</v>
      </c>
    </row>
    <row r="1558" spans="5:6" x14ac:dyDescent="0.25">
      <c r="E1558" s="66">
        <f t="shared" ca="1" si="48"/>
        <v>0.76245916623574839</v>
      </c>
      <c r="F1558" s="66">
        <f t="shared" ca="1" si="49"/>
        <v>5.0504065230198604E-2</v>
      </c>
    </row>
    <row r="1559" spans="5:6" x14ac:dyDescent="0.25">
      <c r="E1559" s="66">
        <f t="shared" ca="1" si="48"/>
        <v>0.76843690939037945</v>
      </c>
      <c r="F1559" s="66">
        <f t="shared" ca="1" si="49"/>
        <v>5.1881052916462979E-2</v>
      </c>
    </row>
    <row r="1560" spans="5:6" x14ac:dyDescent="0.25">
      <c r="E1560" s="66">
        <f t="shared" ca="1" si="48"/>
        <v>0.76276662833562403</v>
      </c>
      <c r="F1560" s="66">
        <f t="shared" ca="1" si="49"/>
        <v>5.0574420184356879E-2</v>
      </c>
    </row>
    <row r="1561" spans="5:6" x14ac:dyDescent="0.25">
      <c r="E1561" s="66">
        <f t="shared" ca="1" si="48"/>
        <v>0.56057322071813531</v>
      </c>
      <c r="F1561" s="66">
        <f t="shared" ca="1" si="49"/>
        <v>1.0777912090447846E-2</v>
      </c>
    </row>
    <row r="1562" spans="5:6" x14ac:dyDescent="0.25">
      <c r="E1562" s="66">
        <f t="shared" ca="1" si="48"/>
        <v>0.98249430739890542</v>
      </c>
      <c r="F1562" s="66">
        <f t="shared" ca="1" si="49"/>
        <v>0.14907413926597227</v>
      </c>
    </row>
    <row r="1563" spans="5:6" x14ac:dyDescent="0.25">
      <c r="E1563" s="66">
        <f t="shared" ca="1" si="48"/>
        <v>0.97659475747915325</v>
      </c>
      <c r="F1563" s="66">
        <f t="shared" ca="1" si="49"/>
        <v>0.14057359848708251</v>
      </c>
    </row>
    <row r="1564" spans="5:6" x14ac:dyDescent="0.25">
      <c r="E1564" s="66">
        <f t="shared" ca="1" si="48"/>
        <v>0.58499315762344883</v>
      </c>
      <c r="F1564" s="66">
        <f t="shared" ca="1" si="49"/>
        <v>1.5180452411984317E-2</v>
      </c>
    </row>
    <row r="1565" spans="5:6" x14ac:dyDescent="0.25">
      <c r="E1565" s="66">
        <f t="shared" ca="1" si="48"/>
        <v>0.50930472070966792</v>
      </c>
      <c r="F1565" s="66">
        <f t="shared" ca="1" si="49"/>
        <v>1.6493683587409818E-3</v>
      </c>
    </row>
    <row r="1566" spans="5:6" x14ac:dyDescent="0.25">
      <c r="E1566" s="66">
        <f t="shared" ca="1" si="48"/>
        <v>9.5902367363027707E-2</v>
      </c>
      <c r="F1566" s="66">
        <f t="shared" ca="1" si="49"/>
        <v>-9.2295735562914025E-2</v>
      </c>
    </row>
    <row r="1567" spans="5:6" x14ac:dyDescent="0.25">
      <c r="E1567" s="66">
        <f t="shared" ca="1" si="48"/>
        <v>5.6225053027681882E-2</v>
      </c>
      <c r="F1567" s="66">
        <f t="shared" ca="1" si="49"/>
        <v>-0.11223737555061751</v>
      </c>
    </row>
    <row r="1568" spans="5:6" x14ac:dyDescent="0.25">
      <c r="E1568" s="66">
        <f t="shared" ca="1" si="48"/>
        <v>0.3943111775573388</v>
      </c>
      <c r="F1568" s="66">
        <f t="shared" ca="1" si="49"/>
        <v>-1.895753195084042E-2</v>
      </c>
    </row>
    <row r="1569" spans="5:6" x14ac:dyDescent="0.25">
      <c r="E1569" s="66">
        <f t="shared" ca="1" si="48"/>
        <v>0.63943003215576788</v>
      </c>
      <c r="F1569" s="66">
        <f t="shared" ca="1" si="49"/>
        <v>2.5239166076147693E-2</v>
      </c>
    </row>
    <row r="1570" spans="5:6" x14ac:dyDescent="0.25">
      <c r="E1570" s="66">
        <f t="shared" ca="1" si="48"/>
        <v>0.38389153880174498</v>
      </c>
      <c r="F1570" s="66">
        <f t="shared" ca="1" si="49"/>
        <v>-2.0879163528380557E-2</v>
      </c>
    </row>
    <row r="1571" spans="5:6" x14ac:dyDescent="0.25">
      <c r="E1571" s="66">
        <f t="shared" ca="1" si="48"/>
        <v>0.27505909416347052</v>
      </c>
      <c r="F1571" s="66">
        <f t="shared" ca="1" si="49"/>
        <v>-4.2255501481895635E-2</v>
      </c>
    </row>
    <row r="1572" spans="5:6" x14ac:dyDescent="0.25">
      <c r="E1572" s="66">
        <f t="shared" ca="1" si="48"/>
        <v>0.40813561114861829</v>
      </c>
      <c r="F1572" s="66">
        <f t="shared" ca="1" si="49"/>
        <v>-1.642916701419159E-2</v>
      </c>
    </row>
    <row r="1573" spans="5:6" x14ac:dyDescent="0.25">
      <c r="E1573" s="66">
        <f t="shared" ca="1" si="48"/>
        <v>0.77497161614488042</v>
      </c>
      <c r="F1573" s="66">
        <f t="shared" ca="1" si="49"/>
        <v>5.3409216923826788E-2</v>
      </c>
    </row>
    <row r="1574" spans="5:6" x14ac:dyDescent="0.25">
      <c r="E1574" s="66">
        <f t="shared" ca="1" si="48"/>
        <v>0.207726877158948</v>
      </c>
      <c r="F1574" s="66">
        <f t="shared" ca="1" si="49"/>
        <v>-5.7582094874826517E-2</v>
      </c>
    </row>
    <row r="1575" spans="5:6" x14ac:dyDescent="0.25">
      <c r="E1575" s="66">
        <f t="shared" ca="1" si="48"/>
        <v>6.3471210468532879E-2</v>
      </c>
      <c r="F1575" s="66">
        <f t="shared" ca="1" si="49"/>
        <v>-0.10792364798244324</v>
      </c>
    </row>
    <row r="1576" spans="5:6" x14ac:dyDescent="0.25">
      <c r="E1576" s="66">
        <f t="shared" ca="1" si="48"/>
        <v>0.37093044693331934</v>
      </c>
      <c r="F1576" s="66">
        <f t="shared" ca="1" si="49"/>
        <v>-2.329139320743151E-2</v>
      </c>
    </row>
    <row r="1577" spans="5:6" x14ac:dyDescent="0.25">
      <c r="E1577" s="66">
        <f t="shared" ca="1" si="48"/>
        <v>0.31407380671022289</v>
      </c>
      <c r="F1577" s="66">
        <f t="shared" ca="1" si="49"/>
        <v>-3.42477088033614E-2</v>
      </c>
    </row>
    <row r="1578" spans="5:6" x14ac:dyDescent="0.25">
      <c r="E1578" s="66">
        <f t="shared" ca="1" si="48"/>
        <v>8.4160036317222353E-2</v>
      </c>
      <c r="F1578" s="66">
        <f t="shared" ca="1" si="49"/>
        <v>-9.7412574879406397E-2</v>
      </c>
    </row>
    <row r="1579" spans="5:6" x14ac:dyDescent="0.25">
      <c r="E1579" s="66">
        <f t="shared" ca="1" si="48"/>
        <v>7.7618130309610178E-3</v>
      </c>
      <c r="F1579" s="66">
        <f t="shared" ca="1" si="49"/>
        <v>-0.17111467429577235</v>
      </c>
    </row>
    <row r="1580" spans="5:6" x14ac:dyDescent="0.25">
      <c r="E1580" s="66">
        <f t="shared" ca="1" si="48"/>
        <v>0.51236986201965884</v>
      </c>
      <c r="F1580" s="66">
        <f t="shared" ca="1" si="49"/>
        <v>2.1928523916107953E-3</v>
      </c>
    </row>
    <row r="1581" spans="5:6" x14ac:dyDescent="0.25">
      <c r="E1581" s="66">
        <f t="shared" ca="1" si="48"/>
        <v>0.15693030244110717</v>
      </c>
      <c r="F1581" s="66">
        <f t="shared" ca="1" si="49"/>
        <v>-7.1216567290293853E-2</v>
      </c>
    </row>
    <row r="1582" spans="5:6" x14ac:dyDescent="0.25">
      <c r="E1582" s="66">
        <f t="shared" ca="1" si="48"/>
        <v>0.81935713397095367</v>
      </c>
      <c r="F1582" s="66">
        <f t="shared" ca="1" si="49"/>
        <v>6.4553042490658338E-2</v>
      </c>
    </row>
    <row r="1583" spans="5:6" x14ac:dyDescent="0.25">
      <c r="E1583" s="66">
        <f t="shared" ca="1" si="48"/>
        <v>4.5243945368007354E-2</v>
      </c>
      <c r="F1583" s="66">
        <f t="shared" ca="1" si="49"/>
        <v>-0.11970113488922195</v>
      </c>
    </row>
    <row r="1584" spans="5:6" x14ac:dyDescent="0.25">
      <c r="E1584" s="66">
        <f t="shared" ca="1" si="48"/>
        <v>0.32613727844358498</v>
      </c>
      <c r="F1584" s="66">
        <f t="shared" ca="1" si="49"/>
        <v>-3.1862556222309525E-2</v>
      </c>
    </row>
    <row r="1585" spans="5:6" x14ac:dyDescent="0.25">
      <c r="E1585" s="66">
        <f t="shared" ca="1" si="48"/>
        <v>0.6691240287194391</v>
      </c>
      <c r="F1585" s="66">
        <f t="shared" ca="1" si="49"/>
        <v>3.0935612871766913E-2</v>
      </c>
    </row>
    <row r="1586" spans="5:6" x14ac:dyDescent="0.25">
      <c r="E1586" s="66">
        <f t="shared" ca="1" si="48"/>
        <v>0.25746802811320302</v>
      </c>
      <c r="F1586" s="66">
        <f t="shared" ca="1" si="49"/>
        <v>-4.60447486873461E-2</v>
      </c>
    </row>
    <row r="1587" spans="5:6" x14ac:dyDescent="0.25">
      <c r="E1587" s="66">
        <f t="shared" ca="1" si="48"/>
        <v>0.439347537178707</v>
      </c>
      <c r="F1587" s="66">
        <f t="shared" ca="1" si="49"/>
        <v>-1.0792121711493727E-2</v>
      </c>
    </row>
    <row r="1588" spans="5:6" x14ac:dyDescent="0.25">
      <c r="E1588" s="66">
        <f t="shared" ca="1" si="48"/>
        <v>0.73800152980373201</v>
      </c>
      <c r="F1588" s="66">
        <f t="shared" ca="1" si="49"/>
        <v>4.5056587577665105E-2</v>
      </c>
    </row>
    <row r="1589" spans="5:6" x14ac:dyDescent="0.25">
      <c r="E1589" s="66">
        <f t="shared" ca="1" si="48"/>
        <v>0.21495567299348339</v>
      </c>
      <c r="F1589" s="66">
        <f t="shared" ca="1" si="49"/>
        <v>-5.5815004800867291E-2</v>
      </c>
    </row>
    <row r="1590" spans="5:6" x14ac:dyDescent="0.25">
      <c r="E1590" s="66">
        <f t="shared" ca="1" si="48"/>
        <v>0.39006367009242915</v>
      </c>
      <c r="F1590" s="66">
        <f t="shared" ca="1" si="49"/>
        <v>-1.9739104447811202E-2</v>
      </c>
    </row>
    <row r="1591" spans="5:6" x14ac:dyDescent="0.25">
      <c r="E1591" s="66">
        <f t="shared" ca="1" si="48"/>
        <v>0.91081860276839666</v>
      </c>
      <c r="F1591" s="66">
        <f t="shared" ca="1" si="49"/>
        <v>9.5163358044079882E-2</v>
      </c>
    </row>
    <row r="1592" spans="5:6" x14ac:dyDescent="0.25">
      <c r="E1592" s="66">
        <f t="shared" ca="1" si="48"/>
        <v>7.3684982470374361E-2</v>
      </c>
      <c r="F1592" s="66">
        <f t="shared" ca="1" si="49"/>
        <v>-0.10245157399652982</v>
      </c>
    </row>
    <row r="1593" spans="5:6" x14ac:dyDescent="0.25">
      <c r="E1593" s="66">
        <f t="shared" ca="1" si="48"/>
        <v>0.24343110326638129</v>
      </c>
      <c r="F1593" s="66">
        <f t="shared" ca="1" si="49"/>
        <v>-4.9165710934073972E-2</v>
      </c>
    </row>
    <row r="1594" spans="5:6" x14ac:dyDescent="0.25">
      <c r="E1594" s="66">
        <f t="shared" ca="1" si="48"/>
        <v>4.7810043036892957E-2</v>
      </c>
      <c r="F1594" s="66">
        <f t="shared" ca="1" si="49"/>
        <v>-0.11783713585004719</v>
      </c>
    </row>
    <row r="1595" spans="5:6" x14ac:dyDescent="0.25">
      <c r="E1595" s="66">
        <f t="shared" ca="1" si="48"/>
        <v>0.78415942141498729</v>
      </c>
      <c r="F1595" s="66">
        <f t="shared" ca="1" si="49"/>
        <v>5.5601085341469215E-2</v>
      </c>
    </row>
    <row r="1596" spans="5:6" x14ac:dyDescent="0.25">
      <c r="E1596" s="66">
        <f t="shared" ca="1" si="48"/>
        <v>0.34989612588628149</v>
      </c>
      <c r="F1596" s="66">
        <f t="shared" ca="1" si="49"/>
        <v>-2.7266102535673954E-2</v>
      </c>
    </row>
    <row r="1597" spans="5:6" x14ac:dyDescent="0.25">
      <c r="E1597" s="66">
        <f t="shared" ca="1" si="48"/>
        <v>0.44710600230261044</v>
      </c>
      <c r="F1597" s="66">
        <f t="shared" ca="1" si="49"/>
        <v>-9.4028550112683212E-3</v>
      </c>
    </row>
    <row r="1598" spans="5:6" x14ac:dyDescent="0.25">
      <c r="E1598" s="66">
        <f t="shared" ca="1" si="48"/>
        <v>0.33584106450726658</v>
      </c>
      <c r="F1598" s="66">
        <f t="shared" ca="1" si="49"/>
        <v>-2.9970050185419751E-2</v>
      </c>
    </row>
    <row r="1599" spans="5:6" x14ac:dyDescent="0.25">
      <c r="E1599" s="66">
        <f t="shared" ca="1" si="48"/>
        <v>0.58746327277312715</v>
      </c>
      <c r="F1599" s="66">
        <f t="shared" ca="1" si="49"/>
        <v>1.5628783375951732E-2</v>
      </c>
    </row>
    <row r="1600" spans="5:6" x14ac:dyDescent="0.25">
      <c r="E1600" s="66">
        <f t="shared" ca="1" si="48"/>
        <v>0.97560908409860259</v>
      </c>
      <c r="F1600" s="66">
        <f t="shared" ca="1" si="49"/>
        <v>0.13933493618627069</v>
      </c>
    </row>
    <row r="1601" spans="5:6" x14ac:dyDescent="0.25">
      <c r="E1601" s="66">
        <f t="shared" ca="1" si="48"/>
        <v>0.28106286430104888</v>
      </c>
      <c r="F1601" s="66">
        <f t="shared" ca="1" si="49"/>
        <v>-4.0990059084006977E-2</v>
      </c>
    </row>
    <row r="1602" spans="5:6" x14ac:dyDescent="0.25">
      <c r="E1602" s="66">
        <f t="shared" ca="1" si="48"/>
        <v>0.67118780888524288</v>
      </c>
      <c r="F1602" s="66">
        <f t="shared" ca="1" si="49"/>
        <v>3.1338649580843821E-2</v>
      </c>
    </row>
    <row r="1603" spans="5:6" x14ac:dyDescent="0.25">
      <c r="E1603" s="66">
        <f t="shared" ca="1" si="48"/>
        <v>0.55789035977547863</v>
      </c>
      <c r="F1603" s="66">
        <f t="shared" ca="1" si="49"/>
        <v>1.029707687073445E-2</v>
      </c>
    </row>
    <row r="1604" spans="5:6" x14ac:dyDescent="0.25">
      <c r="E1604" s="66">
        <f t="shared" ref="E1604:E1667" ca="1" si="50">RAND()</f>
        <v>0.12225283745437288</v>
      </c>
      <c r="F1604" s="66">
        <f t="shared" ref="F1604:F1667" ca="1" si="51">_xlfn.NORM.S.INV(E1604)/(SQRT(2)*$C$3)</f>
        <v>-8.2292982048786961E-2</v>
      </c>
    </row>
    <row r="1605" spans="5:6" x14ac:dyDescent="0.25">
      <c r="E1605" s="66">
        <f t="shared" ca="1" si="50"/>
        <v>0.7573171998361955</v>
      </c>
      <c r="F1605" s="66">
        <f t="shared" ca="1" si="51"/>
        <v>4.9334752835200446E-2</v>
      </c>
    </row>
    <row r="1606" spans="5:6" x14ac:dyDescent="0.25">
      <c r="E1606" s="66">
        <f t="shared" ca="1" si="50"/>
        <v>0.71029563483070313</v>
      </c>
      <c r="F1606" s="66">
        <f t="shared" ca="1" si="51"/>
        <v>3.9191293474258801E-2</v>
      </c>
    </row>
    <row r="1607" spans="5:6" x14ac:dyDescent="0.25">
      <c r="E1607" s="66">
        <f t="shared" ca="1" si="50"/>
        <v>0.13620480788544298</v>
      </c>
      <c r="F1607" s="66">
        <f t="shared" ca="1" si="51"/>
        <v>-7.760711614556344E-2</v>
      </c>
    </row>
    <row r="1608" spans="5:6" x14ac:dyDescent="0.25">
      <c r="E1608" s="66">
        <f t="shared" ca="1" si="50"/>
        <v>0.22097215157834871</v>
      </c>
      <c r="F1608" s="66">
        <f t="shared" ca="1" si="51"/>
        <v>-5.4370437814794316E-2</v>
      </c>
    </row>
    <row r="1609" spans="5:6" x14ac:dyDescent="0.25">
      <c r="E1609" s="66">
        <f t="shared" ca="1" si="50"/>
        <v>0.74668729513546284</v>
      </c>
      <c r="F1609" s="66">
        <f t="shared" ca="1" si="51"/>
        <v>4.695906082444435E-2</v>
      </c>
    </row>
    <row r="1610" spans="5:6" x14ac:dyDescent="0.25">
      <c r="E1610" s="66">
        <f t="shared" ca="1" si="50"/>
        <v>0.93391196163672208</v>
      </c>
      <c r="F1610" s="66">
        <f t="shared" ca="1" si="51"/>
        <v>0.10646029348183751</v>
      </c>
    </row>
    <row r="1611" spans="5:6" x14ac:dyDescent="0.25">
      <c r="E1611" s="66">
        <f t="shared" ca="1" si="50"/>
        <v>0.65838077559938668</v>
      </c>
      <c r="F1611" s="66">
        <f t="shared" ca="1" si="51"/>
        <v>2.8853349493542669E-2</v>
      </c>
    </row>
    <row r="1612" spans="5:6" x14ac:dyDescent="0.25">
      <c r="E1612" s="66">
        <f t="shared" ca="1" si="50"/>
        <v>0.57434930651444061</v>
      </c>
      <c r="F1612" s="66">
        <f t="shared" ca="1" si="51"/>
        <v>1.3255297097925714E-2</v>
      </c>
    </row>
    <row r="1613" spans="5:6" x14ac:dyDescent="0.25">
      <c r="E1613" s="66">
        <f t="shared" ca="1" si="50"/>
        <v>0.4413561711430275</v>
      </c>
      <c r="F1613" s="66">
        <f t="shared" ca="1" si="51"/>
        <v>-1.043206818248006E-2</v>
      </c>
    </row>
    <row r="1614" spans="5:6" x14ac:dyDescent="0.25">
      <c r="E1614" s="66">
        <f t="shared" ca="1" si="50"/>
        <v>0.77405724980149271</v>
      </c>
      <c r="F1614" s="66">
        <f t="shared" ca="1" si="51"/>
        <v>5.3193898725144365E-2</v>
      </c>
    </row>
    <row r="1615" spans="5:6" x14ac:dyDescent="0.25">
      <c r="E1615" s="66">
        <f t="shared" ca="1" si="50"/>
        <v>0.96903732194645287</v>
      </c>
      <c r="F1615" s="66">
        <f t="shared" ca="1" si="51"/>
        <v>0.13200480285109034</v>
      </c>
    </row>
    <row r="1616" spans="5:6" x14ac:dyDescent="0.25">
      <c r="E1616" s="66">
        <f t="shared" ca="1" si="50"/>
        <v>0.60237713062500475</v>
      </c>
      <c r="F1616" s="66">
        <f t="shared" ca="1" si="51"/>
        <v>1.8349764070536706E-2</v>
      </c>
    </row>
    <row r="1617" spans="5:6" x14ac:dyDescent="0.25">
      <c r="E1617" s="66">
        <f t="shared" ca="1" si="50"/>
        <v>0.31519626147708313</v>
      </c>
      <c r="F1617" s="66">
        <f t="shared" ca="1" si="51"/>
        <v>-3.4024171181306087E-2</v>
      </c>
    </row>
    <row r="1618" spans="5:6" x14ac:dyDescent="0.25">
      <c r="E1618" s="66">
        <f t="shared" ca="1" si="50"/>
        <v>0.48643118186968126</v>
      </c>
      <c r="F1618" s="66">
        <f t="shared" ca="1" si="51"/>
        <v>-2.4054742745844618E-3</v>
      </c>
    </row>
    <row r="1619" spans="5:6" x14ac:dyDescent="0.25">
      <c r="E1619" s="66">
        <f t="shared" ca="1" si="50"/>
        <v>0.75760428593263829</v>
      </c>
      <c r="F1619" s="66">
        <f t="shared" ca="1" si="51"/>
        <v>4.9399680528154154E-2</v>
      </c>
    </row>
    <row r="1620" spans="5:6" x14ac:dyDescent="0.25">
      <c r="E1620" s="66">
        <f t="shared" ca="1" si="50"/>
        <v>0.9214611046948622</v>
      </c>
      <c r="F1620" s="66">
        <f t="shared" ca="1" si="51"/>
        <v>0.10005336801888688</v>
      </c>
    </row>
    <row r="1621" spans="5:6" x14ac:dyDescent="0.25">
      <c r="E1621" s="66">
        <f t="shared" ca="1" si="50"/>
        <v>0.33975848513110318</v>
      </c>
      <c r="F1621" s="66">
        <f t="shared" ca="1" si="51"/>
        <v>-2.9212161996809958E-2</v>
      </c>
    </row>
    <row r="1622" spans="5:6" x14ac:dyDescent="0.25">
      <c r="E1622" s="66">
        <f t="shared" ca="1" si="50"/>
        <v>6.1154858699463466E-2</v>
      </c>
      <c r="F1622" s="66">
        <f t="shared" ca="1" si="51"/>
        <v>-0.10925868260658084</v>
      </c>
    </row>
    <row r="1623" spans="5:6" x14ac:dyDescent="0.25">
      <c r="E1623" s="66">
        <f t="shared" ca="1" si="50"/>
        <v>0.38471301462444474</v>
      </c>
      <c r="F1623" s="66">
        <f t="shared" ca="1" si="51"/>
        <v>-2.0727121101626007E-2</v>
      </c>
    </row>
    <row r="1624" spans="5:6" x14ac:dyDescent="0.25">
      <c r="E1624" s="66">
        <f t="shared" ca="1" si="50"/>
        <v>0.8208496120500357</v>
      </c>
      <c r="F1624" s="66">
        <f t="shared" ca="1" si="51"/>
        <v>6.4955377055657987E-2</v>
      </c>
    </row>
    <row r="1625" spans="5:6" x14ac:dyDescent="0.25">
      <c r="E1625" s="66">
        <f t="shared" ca="1" si="50"/>
        <v>0.32220035724994378</v>
      </c>
      <c r="F1625" s="66">
        <f t="shared" ca="1" si="51"/>
        <v>-3.2636843057693245E-2</v>
      </c>
    </row>
    <row r="1626" spans="5:6" x14ac:dyDescent="0.25">
      <c r="E1626" s="66">
        <f t="shared" ca="1" si="50"/>
        <v>5.1184916065750596E-2</v>
      </c>
      <c r="F1626" s="66">
        <f t="shared" ca="1" si="51"/>
        <v>-0.11550389020256829</v>
      </c>
    </row>
    <row r="1627" spans="5:6" x14ac:dyDescent="0.25">
      <c r="E1627" s="66">
        <f t="shared" ca="1" si="50"/>
        <v>0.59884545320093319</v>
      </c>
      <c r="F1627" s="66">
        <f t="shared" ca="1" si="51"/>
        <v>1.7703113168338839E-2</v>
      </c>
    </row>
    <row r="1628" spans="5:6" x14ac:dyDescent="0.25">
      <c r="E1628" s="66">
        <f t="shared" ca="1" si="50"/>
        <v>0.42798719935948415</v>
      </c>
      <c r="F1628" s="66">
        <f t="shared" ca="1" si="51"/>
        <v>-1.2834054246851165E-2</v>
      </c>
    </row>
    <row r="1629" spans="5:6" x14ac:dyDescent="0.25">
      <c r="E1629" s="66">
        <f t="shared" ca="1" si="50"/>
        <v>0.11749363574076166</v>
      </c>
      <c r="F1629" s="66">
        <f t="shared" ca="1" si="51"/>
        <v>-8.3976677001071601E-2</v>
      </c>
    </row>
    <row r="1630" spans="5:6" x14ac:dyDescent="0.25">
      <c r="E1630" s="66">
        <f t="shared" ca="1" si="50"/>
        <v>0.69471968560713115</v>
      </c>
      <c r="F1630" s="66">
        <f t="shared" ca="1" si="51"/>
        <v>3.6011064581412941E-2</v>
      </c>
    </row>
    <row r="1631" spans="5:6" x14ac:dyDescent="0.25">
      <c r="E1631" s="66">
        <f t="shared" ca="1" si="50"/>
        <v>0.76854054256172077</v>
      </c>
      <c r="F1631" s="66">
        <f t="shared" ca="1" si="51"/>
        <v>5.1905097901320231E-2</v>
      </c>
    </row>
    <row r="1632" spans="5:6" x14ac:dyDescent="0.25">
      <c r="E1632" s="66">
        <f t="shared" ca="1" si="50"/>
        <v>0.20355944801169146</v>
      </c>
      <c r="F1632" s="66">
        <f t="shared" ca="1" si="51"/>
        <v>-5.8617341632894712E-2</v>
      </c>
    </row>
    <row r="1633" spans="5:6" x14ac:dyDescent="0.25">
      <c r="E1633" s="66">
        <f t="shared" ca="1" si="50"/>
        <v>0.4131712731522017</v>
      </c>
      <c r="F1633" s="66">
        <f t="shared" ca="1" si="51"/>
        <v>-1.551355272875816E-2</v>
      </c>
    </row>
    <row r="1634" spans="5:6" x14ac:dyDescent="0.25">
      <c r="E1634" s="66">
        <f t="shared" ca="1" si="50"/>
        <v>0.68063056418189549</v>
      </c>
      <c r="F1634" s="66">
        <f t="shared" ca="1" si="51"/>
        <v>3.3196032667969923E-2</v>
      </c>
    </row>
    <row r="1635" spans="5:6" x14ac:dyDescent="0.25">
      <c r="E1635" s="66">
        <f t="shared" ca="1" si="50"/>
        <v>0.8636599179450215</v>
      </c>
      <c r="F1635" s="66">
        <f t="shared" ca="1" si="51"/>
        <v>7.7563342574600569E-2</v>
      </c>
    </row>
    <row r="1636" spans="5:6" x14ac:dyDescent="0.25">
      <c r="E1636" s="66">
        <f t="shared" ca="1" si="50"/>
        <v>0.38697671633118957</v>
      </c>
      <c r="F1636" s="66">
        <f t="shared" ca="1" si="51"/>
        <v>-2.030863812979869E-2</v>
      </c>
    </row>
    <row r="1637" spans="5:6" x14ac:dyDescent="0.25">
      <c r="E1637" s="66">
        <f t="shared" ca="1" si="50"/>
        <v>0.49515475795719821</v>
      </c>
      <c r="F1637" s="66">
        <f t="shared" ca="1" si="51"/>
        <v>-8.5881790582523774E-4</v>
      </c>
    </row>
    <row r="1638" spans="5:6" x14ac:dyDescent="0.25">
      <c r="E1638" s="66">
        <f t="shared" ca="1" si="50"/>
        <v>0.29132791965260629</v>
      </c>
      <c r="F1638" s="66">
        <f t="shared" ca="1" si="51"/>
        <v>-3.8856190157208786E-2</v>
      </c>
    </row>
    <row r="1639" spans="5:6" x14ac:dyDescent="0.25">
      <c r="E1639" s="66">
        <f t="shared" ca="1" si="50"/>
        <v>0.6379545501399283</v>
      </c>
      <c r="F1639" s="66">
        <f t="shared" ca="1" si="51"/>
        <v>2.4960637425888534E-2</v>
      </c>
    </row>
    <row r="1640" spans="5:6" x14ac:dyDescent="0.25">
      <c r="E1640" s="66">
        <f t="shared" ca="1" si="50"/>
        <v>0.59979992805016158</v>
      </c>
      <c r="F1640" s="66">
        <f t="shared" ca="1" si="51"/>
        <v>1.7877729519840693E-2</v>
      </c>
    </row>
    <row r="1641" spans="5:6" x14ac:dyDescent="0.25">
      <c r="E1641" s="66">
        <f t="shared" ca="1" si="50"/>
        <v>6.9909001922770275E-2</v>
      </c>
      <c r="F1641" s="66">
        <f t="shared" ca="1" si="51"/>
        <v>-0.10440213145771142</v>
      </c>
    </row>
    <row r="1642" spans="5:6" x14ac:dyDescent="0.25">
      <c r="E1642" s="66">
        <f t="shared" ca="1" si="50"/>
        <v>0.35561665861078295</v>
      </c>
      <c r="F1642" s="66">
        <f t="shared" ca="1" si="51"/>
        <v>-2.6177108164521613E-2</v>
      </c>
    </row>
    <row r="1643" spans="5:6" x14ac:dyDescent="0.25">
      <c r="E1643" s="66">
        <f t="shared" ca="1" si="50"/>
        <v>0.12545173721557923</v>
      </c>
      <c r="F1643" s="66">
        <f t="shared" ca="1" si="51"/>
        <v>-8.1187008451411302E-2</v>
      </c>
    </row>
    <row r="1644" spans="5:6" x14ac:dyDescent="0.25">
      <c r="E1644" s="66">
        <f t="shared" ca="1" si="50"/>
        <v>0.50589596557601457</v>
      </c>
      <c r="F1644" s="66">
        <f t="shared" ca="1" si="51"/>
        <v>1.0450707343504916E-3</v>
      </c>
    </row>
    <row r="1645" spans="5:6" x14ac:dyDescent="0.25">
      <c r="E1645" s="66">
        <f t="shared" ca="1" si="50"/>
        <v>0.8859349844069131</v>
      </c>
      <c r="F1645" s="66">
        <f t="shared" ca="1" si="51"/>
        <v>8.5219789472933308E-2</v>
      </c>
    </row>
    <row r="1646" spans="5:6" x14ac:dyDescent="0.25">
      <c r="E1646" s="66">
        <f t="shared" ca="1" si="50"/>
        <v>0.50446357584103152</v>
      </c>
      <c r="F1646" s="66">
        <f t="shared" ca="1" si="51"/>
        <v>7.9116472594564107E-4</v>
      </c>
    </row>
    <row r="1647" spans="5:6" x14ac:dyDescent="0.25">
      <c r="E1647" s="66">
        <f t="shared" ca="1" si="50"/>
        <v>0.18829222452069516</v>
      </c>
      <c r="F1647" s="66">
        <f t="shared" ca="1" si="51"/>
        <v>-6.2522880662607583E-2</v>
      </c>
    </row>
    <row r="1648" spans="5:6" x14ac:dyDescent="0.25">
      <c r="E1648" s="66">
        <f t="shared" ca="1" si="50"/>
        <v>0.13778397053196456</v>
      </c>
      <c r="F1648" s="66">
        <f t="shared" ca="1" si="51"/>
        <v>-7.7097951775926488E-2</v>
      </c>
    </row>
    <row r="1649" spans="5:6" x14ac:dyDescent="0.25">
      <c r="E1649" s="66">
        <f t="shared" ca="1" si="50"/>
        <v>0.10660999802027982</v>
      </c>
      <c r="F1649" s="66">
        <f t="shared" ca="1" si="51"/>
        <v>-8.8017821290466799E-2</v>
      </c>
    </row>
    <row r="1650" spans="5:6" x14ac:dyDescent="0.25">
      <c r="E1650" s="66">
        <f t="shared" ca="1" si="50"/>
        <v>0.76210213524108517</v>
      </c>
      <c r="F1650" s="66">
        <f t="shared" ca="1" si="51"/>
        <v>5.0422430367244163E-2</v>
      </c>
    </row>
    <row r="1651" spans="5:6" x14ac:dyDescent="0.25">
      <c r="E1651" s="66">
        <f t="shared" ca="1" si="50"/>
        <v>0.63220871811122992</v>
      </c>
      <c r="F1651" s="66">
        <f t="shared" ca="1" si="51"/>
        <v>2.3879625645283949E-2</v>
      </c>
    </row>
    <row r="1652" spans="5:6" x14ac:dyDescent="0.25">
      <c r="E1652" s="66">
        <f t="shared" ca="1" si="50"/>
        <v>0.87116302998015027</v>
      </c>
      <c r="F1652" s="66">
        <f t="shared" ca="1" si="51"/>
        <v>8.0037843495188291E-2</v>
      </c>
    </row>
    <row r="1653" spans="5:6" x14ac:dyDescent="0.25">
      <c r="E1653" s="66">
        <f t="shared" ca="1" si="50"/>
        <v>0.65878875391885583</v>
      </c>
      <c r="F1653" s="66">
        <f t="shared" ca="1" si="51"/>
        <v>2.8931957414478633E-2</v>
      </c>
    </row>
    <row r="1654" spans="5:6" x14ac:dyDescent="0.25">
      <c r="E1654" s="66">
        <f t="shared" ca="1" si="50"/>
        <v>0.37381161991229739</v>
      </c>
      <c r="F1654" s="66">
        <f t="shared" ca="1" si="51"/>
        <v>-2.2752920530905798E-2</v>
      </c>
    </row>
    <row r="1655" spans="5:6" x14ac:dyDescent="0.25">
      <c r="E1655" s="66">
        <f t="shared" ca="1" si="50"/>
        <v>6.6739549850686419E-2</v>
      </c>
      <c r="F1655" s="66">
        <f t="shared" ca="1" si="51"/>
        <v>-0.10610296623370433</v>
      </c>
    </row>
    <row r="1656" spans="5:6" x14ac:dyDescent="0.25">
      <c r="E1656" s="66">
        <f t="shared" ca="1" si="50"/>
        <v>0.97785864942249512</v>
      </c>
      <c r="F1656" s="66">
        <f t="shared" ca="1" si="51"/>
        <v>0.14222780783473962</v>
      </c>
    </row>
    <row r="1657" spans="5:6" x14ac:dyDescent="0.25">
      <c r="E1657" s="66">
        <f t="shared" ca="1" si="50"/>
        <v>0.18774314333435582</v>
      </c>
      <c r="F1657" s="66">
        <f t="shared" ca="1" si="51"/>
        <v>-6.2666884238117268E-2</v>
      </c>
    </row>
    <row r="1658" spans="5:6" x14ac:dyDescent="0.25">
      <c r="E1658" s="66">
        <f t="shared" ca="1" si="50"/>
        <v>0.86297189973323396</v>
      </c>
      <c r="F1658" s="66">
        <f t="shared" ca="1" si="51"/>
        <v>7.7341164270310542E-2</v>
      </c>
    </row>
    <row r="1659" spans="5:6" x14ac:dyDescent="0.25">
      <c r="E1659" s="66">
        <f t="shared" ca="1" si="50"/>
        <v>0.78751675800520715</v>
      </c>
      <c r="F1659" s="66">
        <f t="shared" ca="1" si="51"/>
        <v>5.641542506632103E-2</v>
      </c>
    </row>
    <row r="1660" spans="5:6" x14ac:dyDescent="0.25">
      <c r="E1660" s="66">
        <f t="shared" ca="1" si="50"/>
        <v>0.92066585654424027</v>
      </c>
      <c r="F1660" s="66">
        <f t="shared" ca="1" si="51"/>
        <v>9.9671268495984067E-2</v>
      </c>
    </row>
    <row r="1661" spans="5:6" x14ac:dyDescent="0.25">
      <c r="E1661" s="66">
        <f t="shared" ca="1" si="50"/>
        <v>0.75622158765897962</v>
      </c>
      <c r="F1661" s="66">
        <f t="shared" ca="1" si="51"/>
        <v>4.9087349134346404E-2</v>
      </c>
    </row>
    <row r="1662" spans="5:6" x14ac:dyDescent="0.25">
      <c r="E1662" s="66">
        <f t="shared" ca="1" si="50"/>
        <v>0.90503014414016048</v>
      </c>
      <c r="F1662" s="66">
        <f t="shared" ca="1" si="51"/>
        <v>9.2684550346711914E-2</v>
      </c>
    </row>
    <row r="1663" spans="5:6" x14ac:dyDescent="0.25">
      <c r="E1663" s="66">
        <f t="shared" ca="1" si="50"/>
        <v>0.3326636128024304</v>
      </c>
      <c r="F1663" s="66">
        <f t="shared" ca="1" si="51"/>
        <v>-3.0587314369076451E-2</v>
      </c>
    </row>
    <row r="1664" spans="5:6" x14ac:dyDescent="0.25">
      <c r="E1664" s="66">
        <f t="shared" ca="1" si="50"/>
        <v>0.54133289871328871</v>
      </c>
      <c r="F1664" s="66">
        <f t="shared" ca="1" si="51"/>
        <v>7.3392216535030494E-3</v>
      </c>
    </row>
    <row r="1665" spans="5:6" x14ac:dyDescent="0.25">
      <c r="E1665" s="66">
        <f t="shared" ca="1" si="50"/>
        <v>0.61408156483936938</v>
      </c>
      <c r="F1665" s="66">
        <f t="shared" ca="1" si="51"/>
        <v>2.0504189605685827E-2</v>
      </c>
    </row>
    <row r="1666" spans="5:6" x14ac:dyDescent="0.25">
      <c r="E1666" s="66">
        <f t="shared" ca="1" si="50"/>
        <v>6.0350065782732942E-2</v>
      </c>
      <c r="F1666" s="66">
        <f t="shared" ca="1" si="51"/>
        <v>-0.10973177121914288</v>
      </c>
    </row>
    <row r="1667" spans="5:6" x14ac:dyDescent="0.25">
      <c r="E1667" s="66">
        <f t="shared" ca="1" si="50"/>
        <v>0.37834399076425784</v>
      </c>
      <c r="F1667" s="66">
        <f t="shared" ca="1" si="51"/>
        <v>-2.1908499089709765E-2</v>
      </c>
    </row>
    <row r="1668" spans="5:6" x14ac:dyDescent="0.25">
      <c r="E1668" s="66">
        <f t="shared" ref="E1668:E1731" ca="1" si="52">RAND()</f>
        <v>0.84817292977307879</v>
      </c>
      <c r="F1668" s="66">
        <f t="shared" ref="F1668:F1731" ca="1" si="53">_xlfn.NORM.S.INV(E1668)/(SQRT(2)*$C$3)</f>
        <v>7.2735039785830569E-2</v>
      </c>
    </row>
    <row r="1669" spans="5:6" x14ac:dyDescent="0.25">
      <c r="E1669" s="66">
        <f t="shared" ca="1" si="52"/>
        <v>0.73315493302437273</v>
      </c>
      <c r="F1669" s="66">
        <f t="shared" ca="1" si="53"/>
        <v>4.4009115603555672E-2</v>
      </c>
    </row>
    <row r="1670" spans="5:6" x14ac:dyDescent="0.25">
      <c r="E1670" s="66">
        <f t="shared" ca="1" si="52"/>
        <v>0.33811682673572019</v>
      </c>
      <c r="F1670" s="66">
        <f t="shared" ca="1" si="53"/>
        <v>-2.9529353883800315E-2</v>
      </c>
    </row>
    <row r="1671" spans="5:6" x14ac:dyDescent="0.25">
      <c r="E1671" s="66">
        <f t="shared" ca="1" si="52"/>
        <v>0.48988598354815704</v>
      </c>
      <c r="F1671" s="66">
        <f t="shared" ca="1" si="53"/>
        <v>-1.7928548164349097E-3</v>
      </c>
    </row>
    <row r="1672" spans="5:6" x14ac:dyDescent="0.25">
      <c r="E1672" s="66">
        <f t="shared" ca="1" si="52"/>
        <v>0.24633770730806925</v>
      </c>
      <c r="F1672" s="66">
        <f t="shared" ca="1" si="53"/>
        <v>-4.8511751994810517E-2</v>
      </c>
    </row>
    <row r="1673" spans="5:6" x14ac:dyDescent="0.25">
      <c r="E1673" s="66">
        <f t="shared" ca="1" si="52"/>
        <v>0.33571294617387049</v>
      </c>
      <c r="F1673" s="66">
        <f t="shared" ca="1" si="53"/>
        <v>-2.9994894502449757E-2</v>
      </c>
    </row>
    <row r="1674" spans="5:6" x14ac:dyDescent="0.25">
      <c r="E1674" s="66">
        <f t="shared" ca="1" si="52"/>
        <v>0.79002354553738718</v>
      </c>
      <c r="F1674" s="66">
        <f t="shared" ca="1" si="53"/>
        <v>5.702837035418927E-2</v>
      </c>
    </row>
    <row r="1675" spans="5:6" x14ac:dyDescent="0.25">
      <c r="E1675" s="66">
        <f t="shared" ca="1" si="52"/>
        <v>0.54398225056683691</v>
      </c>
      <c r="F1675" s="66">
        <f t="shared" ca="1" si="53"/>
        <v>7.8115104285119289E-3</v>
      </c>
    </row>
    <row r="1676" spans="5:6" x14ac:dyDescent="0.25">
      <c r="E1676" s="66">
        <f t="shared" ca="1" si="52"/>
        <v>0.49143411588354491</v>
      </c>
      <c r="F1676" s="66">
        <f t="shared" ca="1" si="53"/>
        <v>-1.5183801071973742E-3</v>
      </c>
    </row>
    <row r="1677" spans="5:6" x14ac:dyDescent="0.25">
      <c r="E1677" s="66">
        <f t="shared" ca="1" si="52"/>
        <v>0.90913936578349608</v>
      </c>
      <c r="F1677" s="66">
        <f t="shared" ca="1" si="53"/>
        <v>9.4432270181013078E-2</v>
      </c>
    </row>
    <row r="1678" spans="5:6" x14ac:dyDescent="0.25">
      <c r="E1678" s="66">
        <f t="shared" ca="1" si="52"/>
        <v>0.31655245468373339</v>
      </c>
      <c r="F1678" s="66">
        <f t="shared" ca="1" si="53"/>
        <v>-3.3754537017898226E-2</v>
      </c>
    </row>
    <row r="1679" spans="5:6" x14ac:dyDescent="0.25">
      <c r="E1679" s="66">
        <f t="shared" ca="1" si="52"/>
        <v>0.36584845282409262</v>
      </c>
      <c r="F1679" s="66">
        <f t="shared" ca="1" si="53"/>
        <v>-2.4244509687867476E-2</v>
      </c>
    </row>
    <row r="1680" spans="5:6" x14ac:dyDescent="0.25">
      <c r="E1680" s="66">
        <f t="shared" ca="1" si="52"/>
        <v>0.10187162328128607</v>
      </c>
      <c r="F1680" s="66">
        <f t="shared" ca="1" si="53"/>
        <v>-8.9870370448663792E-2</v>
      </c>
    </row>
    <row r="1681" spans="5:6" x14ac:dyDescent="0.25">
      <c r="E1681" s="66">
        <f t="shared" ca="1" si="52"/>
        <v>0.3069501753202537</v>
      </c>
      <c r="F1681" s="66">
        <f t="shared" ca="1" si="53"/>
        <v>-3.5674514579308723E-2</v>
      </c>
    </row>
    <row r="1682" spans="5:6" x14ac:dyDescent="0.25">
      <c r="E1682" s="66">
        <f t="shared" ca="1" si="52"/>
        <v>0.94308467183439837</v>
      </c>
      <c r="F1682" s="66">
        <f t="shared" ca="1" si="53"/>
        <v>0.11180823747595633</v>
      </c>
    </row>
    <row r="1683" spans="5:6" x14ac:dyDescent="0.25">
      <c r="E1683" s="66">
        <f t="shared" ca="1" si="52"/>
        <v>0.17060620156755901</v>
      </c>
      <c r="F1683" s="66">
        <f t="shared" ca="1" si="53"/>
        <v>-6.7300474492319226E-2</v>
      </c>
    </row>
    <row r="1684" spans="5:6" x14ac:dyDescent="0.25">
      <c r="E1684" s="66">
        <f t="shared" ca="1" si="52"/>
        <v>0.65841663871912259</v>
      </c>
      <c r="F1684" s="66">
        <f t="shared" ca="1" si="53"/>
        <v>2.8860258050794955E-2</v>
      </c>
    </row>
    <row r="1685" spans="5:6" x14ac:dyDescent="0.25">
      <c r="E1685" s="66">
        <f t="shared" ca="1" si="52"/>
        <v>0.95218437341600182</v>
      </c>
      <c r="F1685" s="66">
        <f t="shared" ca="1" si="53"/>
        <v>0.1178331684284418</v>
      </c>
    </row>
    <row r="1686" spans="5:6" x14ac:dyDescent="0.25">
      <c r="E1686" s="66">
        <f t="shared" ca="1" si="52"/>
        <v>6.6923369785097719E-2</v>
      </c>
      <c r="F1686" s="66">
        <f t="shared" ca="1" si="53"/>
        <v>-0.10600263710381382</v>
      </c>
    </row>
    <row r="1687" spans="5:6" x14ac:dyDescent="0.25">
      <c r="E1687" s="66">
        <f t="shared" ca="1" si="52"/>
        <v>0.11907924068410303</v>
      </c>
      <c r="F1687" s="66">
        <f t="shared" ca="1" si="53"/>
        <v>-8.3410469015520378E-2</v>
      </c>
    </row>
    <row r="1688" spans="5:6" x14ac:dyDescent="0.25">
      <c r="E1688" s="66">
        <f t="shared" ca="1" si="52"/>
        <v>0.42443283415381194</v>
      </c>
      <c r="F1688" s="66">
        <f t="shared" ca="1" si="53"/>
        <v>-1.3475047633032507E-2</v>
      </c>
    </row>
    <row r="1689" spans="5:6" x14ac:dyDescent="0.25">
      <c r="E1689" s="66">
        <f t="shared" ca="1" si="52"/>
        <v>0.19913279253282945</v>
      </c>
      <c r="F1689" s="66">
        <f t="shared" ca="1" si="53"/>
        <v>-5.9730927248586752E-2</v>
      </c>
    </row>
    <row r="1690" spans="5:6" x14ac:dyDescent="0.25">
      <c r="E1690" s="66">
        <f t="shared" ca="1" si="52"/>
        <v>0.22877844293461103</v>
      </c>
      <c r="F1690" s="66">
        <f t="shared" ca="1" si="53"/>
        <v>-5.2529250696943704E-2</v>
      </c>
    </row>
    <row r="1691" spans="5:6" x14ac:dyDescent="0.25">
      <c r="E1691" s="66">
        <f t="shared" ca="1" si="52"/>
        <v>0.62097879315013249</v>
      </c>
      <c r="F1691" s="66">
        <f t="shared" ca="1" si="53"/>
        <v>2.1782598431059595E-2</v>
      </c>
    </row>
    <row r="1692" spans="5:6" x14ac:dyDescent="0.25">
      <c r="E1692" s="66">
        <f t="shared" ca="1" si="52"/>
        <v>0.73658335503942818</v>
      </c>
      <c r="F1692" s="66">
        <f t="shared" ca="1" si="53"/>
        <v>4.4749069870617171E-2</v>
      </c>
    </row>
    <row r="1693" spans="5:6" x14ac:dyDescent="0.25">
      <c r="E1693" s="66">
        <f t="shared" ca="1" si="52"/>
        <v>4.8801077022431971E-2</v>
      </c>
      <c r="F1693" s="66">
        <f t="shared" ca="1" si="53"/>
        <v>-0.11713868664970505</v>
      </c>
    </row>
    <row r="1694" spans="5:6" x14ac:dyDescent="0.25">
      <c r="E1694" s="66">
        <f t="shared" ca="1" si="52"/>
        <v>0.48208726183584127</v>
      </c>
      <c r="F1694" s="66">
        <f t="shared" ca="1" si="53"/>
        <v>-3.1760177432759297E-3</v>
      </c>
    </row>
    <row r="1695" spans="5:6" x14ac:dyDescent="0.25">
      <c r="E1695" s="66">
        <f t="shared" ca="1" si="52"/>
        <v>0.73768808019373522</v>
      </c>
      <c r="F1695" s="66">
        <f t="shared" ca="1" si="53"/>
        <v>4.4988545817444985E-2</v>
      </c>
    </row>
    <row r="1696" spans="5:6" x14ac:dyDescent="0.25">
      <c r="E1696" s="66">
        <f t="shared" ca="1" si="52"/>
        <v>0.69929005908113784</v>
      </c>
      <c r="F1696" s="66">
        <f t="shared" ca="1" si="53"/>
        <v>3.6936411437621108E-2</v>
      </c>
    </row>
    <row r="1697" spans="5:6" x14ac:dyDescent="0.25">
      <c r="E1697" s="66">
        <f t="shared" ca="1" si="52"/>
        <v>0.36438263438378127</v>
      </c>
      <c r="F1697" s="66">
        <f t="shared" ca="1" si="53"/>
        <v>-2.4520233432775113E-2</v>
      </c>
    </row>
    <row r="1698" spans="5:6" x14ac:dyDescent="0.25">
      <c r="E1698" s="66">
        <f t="shared" ca="1" si="52"/>
        <v>0.81596448518078291</v>
      </c>
      <c r="F1698" s="66">
        <f t="shared" ca="1" si="53"/>
        <v>6.3646150690100753E-2</v>
      </c>
    </row>
    <row r="1699" spans="5:6" x14ac:dyDescent="0.25">
      <c r="E1699" s="66">
        <f t="shared" ca="1" si="52"/>
        <v>0.79760040174359492</v>
      </c>
      <c r="F1699" s="66">
        <f t="shared" ca="1" si="53"/>
        <v>5.8907703867890016E-2</v>
      </c>
    </row>
    <row r="1700" spans="5:6" x14ac:dyDescent="0.25">
      <c r="E1700" s="66">
        <f t="shared" ca="1" si="52"/>
        <v>0.87069642484507015</v>
      </c>
      <c r="F1700" s="66">
        <f t="shared" ca="1" si="53"/>
        <v>7.9881099344178835E-2</v>
      </c>
    </row>
    <row r="1701" spans="5:6" x14ac:dyDescent="0.25">
      <c r="E1701" s="66">
        <f t="shared" ca="1" si="52"/>
        <v>0.27686711880797121</v>
      </c>
      <c r="F1701" s="66">
        <f t="shared" ca="1" si="53"/>
        <v>-4.1873008248337229E-2</v>
      </c>
    </row>
    <row r="1702" spans="5:6" x14ac:dyDescent="0.25">
      <c r="E1702" s="66">
        <f t="shared" ca="1" si="52"/>
        <v>0.33758226258745894</v>
      </c>
      <c r="F1702" s="66">
        <f t="shared" ca="1" si="53"/>
        <v>-2.9632767390267205E-2</v>
      </c>
    </row>
    <row r="1703" spans="5:6" x14ac:dyDescent="0.25">
      <c r="E1703" s="66">
        <f t="shared" ca="1" si="52"/>
        <v>0.75226534462362182</v>
      </c>
      <c r="F1703" s="66">
        <f t="shared" ca="1" si="53"/>
        <v>4.8198925300004934E-2</v>
      </c>
    </row>
    <row r="1704" spans="5:6" x14ac:dyDescent="0.25">
      <c r="E1704" s="66">
        <f t="shared" ca="1" si="52"/>
        <v>0.87515652312312309</v>
      </c>
      <c r="F1704" s="66">
        <f t="shared" ca="1" si="53"/>
        <v>8.1395773978169633E-2</v>
      </c>
    </row>
    <row r="1705" spans="5:6" x14ac:dyDescent="0.25">
      <c r="E1705" s="66">
        <f t="shared" ca="1" si="52"/>
        <v>0.64195436337701894</v>
      </c>
      <c r="F1705" s="66">
        <f t="shared" ca="1" si="53"/>
        <v>2.5716599726592841E-2</v>
      </c>
    </row>
    <row r="1706" spans="5:6" x14ac:dyDescent="0.25">
      <c r="E1706" s="66">
        <f t="shared" ca="1" si="52"/>
        <v>0.59211430904821205</v>
      </c>
      <c r="F1706" s="66">
        <f t="shared" ca="1" si="53"/>
        <v>1.6474679563571359E-2</v>
      </c>
    </row>
    <row r="1707" spans="5:6" x14ac:dyDescent="0.25">
      <c r="E1707" s="66">
        <f t="shared" ca="1" si="52"/>
        <v>0.24521032338619253</v>
      </c>
      <c r="F1707" s="66">
        <f t="shared" ca="1" si="53"/>
        <v>-4.8764907503230974E-2</v>
      </c>
    </row>
    <row r="1708" spans="5:6" x14ac:dyDescent="0.25">
      <c r="E1708" s="66">
        <f t="shared" ca="1" si="52"/>
        <v>0.12966027885704323</v>
      </c>
      <c r="F1708" s="66">
        <f t="shared" ca="1" si="53"/>
        <v>-7.9761538000030635E-2</v>
      </c>
    </row>
    <row r="1709" spans="5:6" x14ac:dyDescent="0.25">
      <c r="E1709" s="66">
        <f t="shared" ca="1" si="52"/>
        <v>0.27832298093705088</v>
      </c>
      <c r="F1709" s="66">
        <f t="shared" ca="1" si="53"/>
        <v>-4.1565904633100052E-2</v>
      </c>
    </row>
    <row r="1710" spans="5:6" x14ac:dyDescent="0.25">
      <c r="E1710" s="66">
        <f t="shared" ca="1" si="52"/>
        <v>0.44848286117118918</v>
      </c>
      <c r="F1710" s="66">
        <f t="shared" ca="1" si="53"/>
        <v>-9.1567023846501998E-3</v>
      </c>
    </row>
    <row r="1711" spans="5:6" x14ac:dyDescent="0.25">
      <c r="E1711" s="66">
        <f t="shared" ca="1" si="52"/>
        <v>0.37548965107065158</v>
      </c>
      <c r="F1711" s="66">
        <f t="shared" ca="1" si="53"/>
        <v>-2.2439916255150603E-2</v>
      </c>
    </row>
    <row r="1712" spans="5:6" x14ac:dyDescent="0.25">
      <c r="E1712" s="66">
        <f t="shared" ca="1" si="52"/>
        <v>0.10380457483761785</v>
      </c>
      <c r="F1712" s="66">
        <f t="shared" ca="1" si="53"/>
        <v>-8.9107258198999409E-2</v>
      </c>
    </row>
    <row r="1713" spans="5:6" x14ac:dyDescent="0.25">
      <c r="E1713" s="66">
        <f t="shared" ca="1" si="52"/>
        <v>0.47719311957802046</v>
      </c>
      <c r="F1713" s="66">
        <f t="shared" ca="1" si="53"/>
        <v>-4.04461874374616E-3</v>
      </c>
    </row>
    <row r="1714" spans="5:6" x14ac:dyDescent="0.25">
      <c r="E1714" s="66">
        <f t="shared" ca="1" si="52"/>
        <v>0.15996237739938768</v>
      </c>
      <c r="F1714" s="66">
        <f t="shared" ca="1" si="53"/>
        <v>-7.0329725913486893E-2</v>
      </c>
    </row>
    <row r="1715" spans="5:6" x14ac:dyDescent="0.25">
      <c r="E1715" s="66">
        <f t="shared" ca="1" si="52"/>
        <v>8.8014002682172299E-2</v>
      </c>
      <c r="F1715" s="66">
        <f t="shared" ca="1" si="53"/>
        <v>-9.567766232699676E-2</v>
      </c>
    </row>
    <row r="1716" spans="5:6" x14ac:dyDescent="0.25">
      <c r="E1716" s="66">
        <f t="shared" ca="1" si="52"/>
        <v>0.85763269209018633</v>
      </c>
      <c r="F1716" s="66">
        <f t="shared" ca="1" si="53"/>
        <v>7.5642314130055788E-2</v>
      </c>
    </row>
    <row r="1717" spans="5:6" x14ac:dyDescent="0.25">
      <c r="E1717" s="66">
        <f t="shared" ca="1" si="52"/>
        <v>0.23600660932986794</v>
      </c>
      <c r="F1717" s="66">
        <f t="shared" ca="1" si="53"/>
        <v>-5.0855634001980191E-2</v>
      </c>
    </row>
    <row r="1718" spans="5:6" x14ac:dyDescent="0.25">
      <c r="E1718" s="66">
        <f t="shared" ca="1" si="52"/>
        <v>0.71921059200544524</v>
      </c>
      <c r="F1718" s="66">
        <f t="shared" ca="1" si="53"/>
        <v>4.1047409229214162E-2</v>
      </c>
    </row>
    <row r="1719" spans="5:6" x14ac:dyDescent="0.25">
      <c r="E1719" s="66">
        <f t="shared" ca="1" si="52"/>
        <v>0.73686862606814141</v>
      </c>
      <c r="F1719" s="66">
        <f t="shared" ca="1" si="53"/>
        <v>4.4810860028943224E-2</v>
      </c>
    </row>
    <row r="1720" spans="5:6" x14ac:dyDescent="0.25">
      <c r="E1720" s="66">
        <f t="shared" ca="1" si="52"/>
        <v>0.84503964414320654</v>
      </c>
      <c r="F1720" s="66">
        <f t="shared" ca="1" si="53"/>
        <v>7.1798803602760961E-2</v>
      </c>
    </row>
    <row r="1721" spans="5:6" x14ac:dyDescent="0.25">
      <c r="E1721" s="66">
        <f t="shared" ca="1" si="52"/>
        <v>0.31974380543396985</v>
      </c>
      <c r="F1721" s="66">
        <f t="shared" ca="1" si="53"/>
        <v>-3.3121965275043436E-2</v>
      </c>
    </row>
    <row r="1722" spans="5:6" x14ac:dyDescent="0.25">
      <c r="E1722" s="66">
        <f t="shared" ca="1" si="52"/>
        <v>0.66885433288401874</v>
      </c>
      <c r="F1722" s="66">
        <f t="shared" ca="1" si="53"/>
        <v>3.0883018283172154E-2</v>
      </c>
    </row>
    <row r="1723" spans="5:6" x14ac:dyDescent="0.25">
      <c r="E1723" s="66">
        <f t="shared" ca="1" si="52"/>
        <v>0.4638000444409166</v>
      </c>
      <c r="F1723" s="66">
        <f t="shared" ca="1" si="53"/>
        <v>-6.4251054937534309E-3</v>
      </c>
    </row>
    <row r="1724" spans="5:6" x14ac:dyDescent="0.25">
      <c r="E1724" s="66">
        <f t="shared" ca="1" si="52"/>
        <v>0.94655724772995564</v>
      </c>
      <c r="F1724" s="66">
        <f t="shared" ca="1" si="53"/>
        <v>0.11401045749318439</v>
      </c>
    </row>
    <row r="1725" spans="5:6" x14ac:dyDescent="0.25">
      <c r="E1725" s="66">
        <f t="shared" ca="1" si="52"/>
        <v>0.2356814915719595</v>
      </c>
      <c r="F1725" s="66">
        <f t="shared" ca="1" si="53"/>
        <v>-5.0930296408930743E-2</v>
      </c>
    </row>
    <row r="1726" spans="5:6" x14ac:dyDescent="0.25">
      <c r="E1726" s="66">
        <f t="shared" ca="1" si="52"/>
        <v>5.831327943817266E-2</v>
      </c>
      <c r="F1726" s="66">
        <f t="shared" ca="1" si="53"/>
        <v>-0.1109515425734048</v>
      </c>
    </row>
    <row r="1727" spans="5:6" x14ac:dyDescent="0.25">
      <c r="E1727" s="66">
        <f t="shared" ca="1" si="52"/>
        <v>0.59512373420024611</v>
      </c>
      <c r="F1727" s="66">
        <f t="shared" ca="1" si="53"/>
        <v>1.7023262997524297E-2</v>
      </c>
    </row>
    <row r="1728" spans="5:6" x14ac:dyDescent="0.25">
      <c r="E1728" s="66">
        <f t="shared" ca="1" si="52"/>
        <v>0.39532482919113165</v>
      </c>
      <c r="F1728" s="66">
        <f t="shared" ca="1" si="53"/>
        <v>-1.8771358007611785E-2</v>
      </c>
    </row>
    <row r="1729" spans="5:6" x14ac:dyDescent="0.25">
      <c r="E1729" s="66">
        <f t="shared" ca="1" si="52"/>
        <v>0.31818085511633676</v>
      </c>
      <c r="F1729" s="66">
        <f t="shared" ca="1" si="53"/>
        <v>-3.3431430236630554E-2</v>
      </c>
    </row>
    <row r="1730" spans="5:6" x14ac:dyDescent="0.25">
      <c r="E1730" s="66">
        <f t="shared" ca="1" si="52"/>
        <v>0.52649339057181654</v>
      </c>
      <c r="F1730" s="66">
        <f t="shared" ca="1" si="53"/>
        <v>4.699288118104477E-3</v>
      </c>
    </row>
    <row r="1731" spans="5:6" x14ac:dyDescent="0.25">
      <c r="E1731" s="66">
        <f t="shared" ca="1" si="52"/>
        <v>1.880929685910504E-2</v>
      </c>
      <c r="F1731" s="66">
        <f t="shared" ca="1" si="53"/>
        <v>-0.14700654336066904</v>
      </c>
    </row>
    <row r="1732" spans="5:6" x14ac:dyDescent="0.25">
      <c r="E1732" s="66">
        <f t="shared" ref="E1732:E1795" ca="1" si="54">RAND()</f>
        <v>0.97325744323210617</v>
      </c>
      <c r="F1732" s="66">
        <f t="shared" ref="F1732:F1795" ca="1" si="55">_xlfn.NORM.S.INV(E1732)/(SQRT(2)*$C$3)</f>
        <v>0.13654114094278233</v>
      </c>
    </row>
    <row r="1733" spans="5:6" x14ac:dyDescent="0.25">
      <c r="E1733" s="66">
        <f t="shared" ca="1" si="54"/>
        <v>0.46124998654818394</v>
      </c>
      <c r="F1733" s="66">
        <f t="shared" ca="1" si="55"/>
        <v>-6.8790967498500001E-3</v>
      </c>
    </row>
    <row r="1734" spans="5:6" x14ac:dyDescent="0.25">
      <c r="E1734" s="66">
        <f t="shared" ca="1" si="54"/>
        <v>0.16459044160929481</v>
      </c>
      <c r="F1734" s="66">
        <f t="shared" ca="1" si="55"/>
        <v>-6.899701191215557E-2</v>
      </c>
    </row>
    <row r="1735" spans="5:6" x14ac:dyDescent="0.25">
      <c r="E1735" s="66">
        <f t="shared" ca="1" si="54"/>
        <v>0.83128421891508819</v>
      </c>
      <c r="F1735" s="66">
        <f t="shared" ca="1" si="55"/>
        <v>6.7829394205282056E-2</v>
      </c>
    </row>
    <row r="1736" spans="5:6" x14ac:dyDescent="0.25">
      <c r="E1736" s="66">
        <f t="shared" ca="1" si="54"/>
        <v>0.74317526713828241</v>
      </c>
      <c r="F1736" s="66">
        <f t="shared" ca="1" si="55"/>
        <v>4.6185788970260877E-2</v>
      </c>
    </row>
    <row r="1737" spans="5:6" x14ac:dyDescent="0.25">
      <c r="E1737" s="66">
        <f t="shared" ca="1" si="54"/>
        <v>0.77694292518522456</v>
      </c>
      <c r="F1737" s="66">
        <f t="shared" ca="1" si="55"/>
        <v>5.3875122012441511E-2</v>
      </c>
    </row>
    <row r="1738" spans="5:6" x14ac:dyDescent="0.25">
      <c r="E1738" s="66">
        <f t="shared" ca="1" si="54"/>
        <v>0.5591586293250278</v>
      </c>
      <c r="F1738" s="66">
        <f t="shared" ca="1" si="55"/>
        <v>1.0524321529189822E-2</v>
      </c>
    </row>
    <row r="1739" spans="5:6" x14ac:dyDescent="0.25">
      <c r="E1739" s="66">
        <f t="shared" ca="1" si="54"/>
        <v>0.25324384320661297</v>
      </c>
      <c r="F1739" s="66">
        <f t="shared" ca="1" si="55"/>
        <v>-4.6974278630479142E-2</v>
      </c>
    </row>
    <row r="1740" spans="5:6" x14ac:dyDescent="0.25">
      <c r="E1740" s="66">
        <f t="shared" ca="1" si="54"/>
        <v>0.88641528431291372</v>
      </c>
      <c r="F1740" s="66">
        <f t="shared" ca="1" si="55"/>
        <v>8.5396044950371397E-2</v>
      </c>
    </row>
    <row r="1741" spans="5:6" x14ac:dyDescent="0.25">
      <c r="E1741" s="66">
        <f t="shared" ca="1" si="54"/>
        <v>0.54680366766933286</v>
      </c>
      <c r="F1741" s="66">
        <f t="shared" ca="1" si="55"/>
        <v>8.3148565173517628E-3</v>
      </c>
    </row>
    <row r="1742" spans="5:6" x14ac:dyDescent="0.25">
      <c r="E1742" s="66">
        <f t="shared" ca="1" si="54"/>
        <v>0.78329022131143622</v>
      </c>
      <c r="F1742" s="66">
        <f t="shared" ca="1" si="55"/>
        <v>5.5391456830560307E-2</v>
      </c>
    </row>
    <row r="1743" spans="5:6" x14ac:dyDescent="0.25">
      <c r="E1743" s="66">
        <f t="shared" ca="1" si="54"/>
        <v>0.99579300614208777</v>
      </c>
      <c r="F1743" s="66">
        <f t="shared" ca="1" si="55"/>
        <v>0.18632189687660256</v>
      </c>
    </row>
    <row r="1744" spans="5:6" x14ac:dyDescent="0.25">
      <c r="E1744" s="66">
        <f t="shared" ca="1" si="54"/>
        <v>0.88681171968776451</v>
      </c>
      <c r="F1744" s="66">
        <f t="shared" ca="1" si="55"/>
        <v>8.5541925414827122E-2</v>
      </c>
    </row>
    <row r="1745" spans="5:6" x14ac:dyDescent="0.25">
      <c r="E1745" s="66">
        <f t="shared" ca="1" si="54"/>
        <v>1.4124182712222488E-2</v>
      </c>
      <c r="F1745" s="66">
        <f t="shared" ca="1" si="55"/>
        <v>-0.15512648708544832</v>
      </c>
    </row>
    <row r="1746" spans="5:6" x14ac:dyDescent="0.25">
      <c r="E1746" s="66">
        <f t="shared" ca="1" si="54"/>
        <v>0.58072540995501787</v>
      </c>
      <c r="F1746" s="66">
        <f t="shared" ca="1" si="55"/>
        <v>1.440727236675499E-2</v>
      </c>
    </row>
    <row r="1747" spans="5:6" x14ac:dyDescent="0.25">
      <c r="E1747" s="66">
        <f t="shared" ca="1" si="54"/>
        <v>0.2356816602533881</v>
      </c>
      <c r="F1747" s="66">
        <f t="shared" ca="1" si="55"/>
        <v>-5.0930257656981393E-2</v>
      </c>
    </row>
    <row r="1748" spans="5:6" x14ac:dyDescent="0.25">
      <c r="E1748" s="66">
        <f t="shared" ca="1" si="54"/>
        <v>0.63649748743612145</v>
      </c>
      <c r="F1748" s="66">
        <f t="shared" ca="1" si="55"/>
        <v>2.4685965367283923E-2</v>
      </c>
    </row>
    <row r="1749" spans="5:6" x14ac:dyDescent="0.25">
      <c r="E1749" s="66">
        <f t="shared" ca="1" si="54"/>
        <v>0.76506615189333738</v>
      </c>
      <c r="F1749" s="66">
        <f t="shared" ca="1" si="55"/>
        <v>5.1102206561791166E-2</v>
      </c>
    </row>
    <row r="1750" spans="5:6" x14ac:dyDescent="0.25">
      <c r="E1750" s="66">
        <f t="shared" ca="1" si="54"/>
        <v>0.16514465395905242</v>
      </c>
      <c r="F1750" s="66">
        <f t="shared" ca="1" si="55"/>
        <v>-6.8839058941101566E-2</v>
      </c>
    </row>
    <row r="1751" spans="5:6" x14ac:dyDescent="0.25">
      <c r="E1751" s="66">
        <f t="shared" ca="1" si="54"/>
        <v>0.66714151134013733</v>
      </c>
      <c r="F1751" s="66">
        <f t="shared" ca="1" si="55"/>
        <v>3.0549390336975457E-2</v>
      </c>
    </row>
    <row r="1752" spans="5:6" x14ac:dyDescent="0.25">
      <c r="E1752" s="66">
        <f t="shared" ca="1" si="54"/>
        <v>0.51781724662572493</v>
      </c>
      <c r="F1752" s="66">
        <f t="shared" ca="1" si="55"/>
        <v>3.1590753183282244E-3</v>
      </c>
    </row>
    <row r="1753" spans="5:6" x14ac:dyDescent="0.25">
      <c r="E1753" s="66">
        <f t="shared" ca="1" si="54"/>
        <v>0.96069954769823684</v>
      </c>
      <c r="F1753" s="66">
        <f t="shared" ca="1" si="55"/>
        <v>0.12437034400174589</v>
      </c>
    </row>
    <row r="1754" spans="5:6" x14ac:dyDescent="0.25">
      <c r="E1754" s="66">
        <f t="shared" ca="1" si="54"/>
        <v>0.94250366992605827</v>
      </c>
      <c r="F1754" s="66">
        <f t="shared" ca="1" si="55"/>
        <v>0.11145019897205677</v>
      </c>
    </row>
    <row r="1755" spans="5:6" x14ac:dyDescent="0.25">
      <c r="E1755" s="66">
        <f t="shared" ca="1" si="54"/>
        <v>0.6917624668205764</v>
      </c>
      <c r="F1755" s="66">
        <f t="shared" ca="1" si="55"/>
        <v>3.5415606620669567E-2</v>
      </c>
    </row>
    <row r="1756" spans="5:6" x14ac:dyDescent="0.25">
      <c r="E1756" s="66">
        <f t="shared" ca="1" si="54"/>
        <v>0.16824225074129462</v>
      </c>
      <c r="F1756" s="66">
        <f t="shared" ca="1" si="55"/>
        <v>-6.7962478360225578E-2</v>
      </c>
    </row>
    <row r="1757" spans="5:6" x14ac:dyDescent="0.25">
      <c r="E1757" s="66">
        <f t="shared" ca="1" si="54"/>
        <v>0.66505547631607931</v>
      </c>
      <c r="F1757" s="66">
        <f t="shared" ca="1" si="55"/>
        <v>3.0143982514117242E-2</v>
      </c>
    </row>
    <row r="1758" spans="5:6" x14ac:dyDescent="0.25">
      <c r="E1758" s="66">
        <f t="shared" ca="1" si="54"/>
        <v>0.47771074668602242</v>
      </c>
      <c r="F1758" s="66">
        <f t="shared" ca="1" si="55"/>
        <v>-3.9527249061092297E-3</v>
      </c>
    </row>
    <row r="1759" spans="5:6" x14ac:dyDescent="0.25">
      <c r="E1759" s="66">
        <f t="shared" ca="1" si="54"/>
        <v>0.65756046107645105</v>
      </c>
      <c r="F1759" s="66">
        <f t="shared" ca="1" si="55"/>
        <v>2.8695401736949202E-2</v>
      </c>
    </row>
    <row r="1760" spans="5:6" x14ac:dyDescent="0.25">
      <c r="E1760" s="66">
        <f t="shared" ca="1" si="54"/>
        <v>0.90951816276267972</v>
      </c>
      <c r="F1760" s="66">
        <f t="shared" ca="1" si="55"/>
        <v>9.4596304408530021E-2</v>
      </c>
    </row>
    <row r="1761" spans="5:6" x14ac:dyDescent="0.25">
      <c r="E1761" s="66">
        <f t="shared" ca="1" si="54"/>
        <v>0.54853376735553605</v>
      </c>
      <c r="F1761" s="66">
        <f t="shared" ca="1" si="55"/>
        <v>8.6237164317785261E-3</v>
      </c>
    </row>
    <row r="1762" spans="5:6" x14ac:dyDescent="0.25">
      <c r="E1762" s="66">
        <f t="shared" ca="1" si="54"/>
        <v>0.3121341418075092</v>
      </c>
      <c r="F1762" s="66">
        <f t="shared" ca="1" si="55"/>
        <v>-3.4634804261361292E-2</v>
      </c>
    </row>
    <row r="1763" spans="5:6" x14ac:dyDescent="0.25">
      <c r="E1763" s="66">
        <f t="shared" ca="1" si="54"/>
        <v>0.75365526472599709</v>
      </c>
      <c r="F1763" s="66">
        <f t="shared" ca="1" si="55"/>
        <v>4.8510175807974926E-2</v>
      </c>
    </row>
    <row r="1764" spans="5:6" x14ac:dyDescent="0.25">
      <c r="E1764" s="66">
        <f t="shared" ca="1" si="54"/>
        <v>0.86247092425033745</v>
      </c>
      <c r="F1764" s="66">
        <f t="shared" ca="1" si="55"/>
        <v>7.7179865930774708E-2</v>
      </c>
    </row>
    <row r="1765" spans="5:6" x14ac:dyDescent="0.25">
      <c r="E1765" s="66">
        <f t="shared" ca="1" si="54"/>
        <v>6.1357669148060623E-2</v>
      </c>
      <c r="F1765" s="66">
        <f t="shared" ca="1" si="55"/>
        <v>-0.1091402311037704</v>
      </c>
    </row>
    <row r="1766" spans="5:6" x14ac:dyDescent="0.25">
      <c r="E1766" s="66">
        <f t="shared" ca="1" si="54"/>
        <v>0.44051717278940528</v>
      </c>
      <c r="F1766" s="66">
        <f t="shared" ca="1" si="55"/>
        <v>-1.0582427669080857E-2</v>
      </c>
    </row>
    <row r="1767" spans="5:6" x14ac:dyDescent="0.25">
      <c r="E1767" s="66">
        <f t="shared" ca="1" si="54"/>
        <v>0.82879500110047188</v>
      </c>
      <c r="F1767" s="66">
        <f t="shared" ca="1" si="55"/>
        <v>6.7133720956011306E-2</v>
      </c>
    </row>
    <row r="1768" spans="5:6" x14ac:dyDescent="0.25">
      <c r="E1768" s="66">
        <f t="shared" ca="1" si="54"/>
        <v>0.33467595949757978</v>
      </c>
      <c r="F1768" s="66">
        <f t="shared" ca="1" si="55"/>
        <v>-3.0196120459908469E-2</v>
      </c>
    </row>
    <row r="1769" spans="5:6" x14ac:dyDescent="0.25">
      <c r="E1769" s="66">
        <f t="shared" ca="1" si="54"/>
        <v>0.7223733599649389</v>
      </c>
      <c r="F1769" s="66">
        <f t="shared" ca="1" si="55"/>
        <v>4.1712694551255765E-2</v>
      </c>
    </row>
    <row r="1770" spans="5:6" x14ac:dyDescent="0.25">
      <c r="E1770" s="66">
        <f t="shared" ca="1" si="54"/>
        <v>0.1892234444677533</v>
      </c>
      <c r="F1770" s="66">
        <f t="shared" ca="1" si="55"/>
        <v>-6.2279247238566607E-2</v>
      </c>
    </row>
    <row r="1771" spans="5:6" x14ac:dyDescent="0.25">
      <c r="E1771" s="66">
        <f t="shared" ca="1" si="54"/>
        <v>0.57786017048510541</v>
      </c>
      <c r="F1771" s="66">
        <f t="shared" ca="1" si="55"/>
        <v>1.3889152613531026E-2</v>
      </c>
    </row>
    <row r="1772" spans="5:6" x14ac:dyDescent="0.25">
      <c r="E1772" s="66">
        <f t="shared" ca="1" si="54"/>
        <v>0.26289329839049025</v>
      </c>
      <c r="F1772" s="66">
        <f t="shared" ca="1" si="55"/>
        <v>-4.4862453775141135E-2</v>
      </c>
    </row>
    <row r="1773" spans="5:6" x14ac:dyDescent="0.25">
      <c r="E1773" s="66">
        <f t="shared" ca="1" si="54"/>
        <v>7.6768642608340265E-3</v>
      </c>
      <c r="F1773" s="66">
        <f t="shared" ca="1" si="55"/>
        <v>-0.17139745990037347</v>
      </c>
    </row>
    <row r="1774" spans="5:6" x14ac:dyDescent="0.25">
      <c r="E1774" s="66">
        <f t="shared" ca="1" si="54"/>
        <v>0.40604897348665814</v>
      </c>
      <c r="F1774" s="66">
        <f t="shared" ca="1" si="55"/>
        <v>-1.6809371897891504E-2</v>
      </c>
    </row>
    <row r="1775" spans="5:6" x14ac:dyDescent="0.25">
      <c r="E1775" s="66">
        <f t="shared" ca="1" si="54"/>
        <v>0.94277726442348564</v>
      </c>
      <c r="F1775" s="66">
        <f t="shared" ca="1" si="55"/>
        <v>0.11161844326561197</v>
      </c>
    </row>
    <row r="1776" spans="5:6" x14ac:dyDescent="0.25">
      <c r="E1776" s="66">
        <f t="shared" ca="1" si="54"/>
        <v>0.14579606904862563</v>
      </c>
      <c r="F1776" s="66">
        <f t="shared" ca="1" si="55"/>
        <v>-7.4573979501638701E-2</v>
      </c>
    </row>
    <row r="1777" spans="5:6" x14ac:dyDescent="0.25">
      <c r="E1777" s="66">
        <f t="shared" ca="1" si="54"/>
        <v>0.5214701366963953</v>
      </c>
      <c r="F1777" s="66">
        <f t="shared" ca="1" si="55"/>
        <v>3.8073215062655753E-3</v>
      </c>
    </row>
    <row r="1778" spans="5:6" x14ac:dyDescent="0.25">
      <c r="E1778" s="66">
        <f t="shared" ca="1" si="54"/>
        <v>0.73663879264860799</v>
      </c>
      <c r="F1778" s="66">
        <f t="shared" ca="1" si="55"/>
        <v>4.4761075068721019E-2</v>
      </c>
    </row>
    <row r="1779" spans="5:6" x14ac:dyDescent="0.25">
      <c r="E1779" s="66">
        <f t="shared" ca="1" si="54"/>
        <v>3.1318879562638458E-3</v>
      </c>
      <c r="F1779" s="66">
        <f t="shared" ca="1" si="55"/>
        <v>-0.19329780914074435</v>
      </c>
    </row>
    <row r="1780" spans="5:6" x14ac:dyDescent="0.25">
      <c r="E1780" s="66">
        <f t="shared" ca="1" si="54"/>
        <v>0.63278714085544563</v>
      </c>
      <c r="F1780" s="66">
        <f t="shared" ca="1" si="55"/>
        <v>2.3988192714393064E-2</v>
      </c>
    </row>
    <row r="1781" spans="5:6" x14ac:dyDescent="0.25">
      <c r="E1781" s="66">
        <f t="shared" ca="1" si="54"/>
        <v>0.6643867695416803</v>
      </c>
      <c r="F1781" s="66">
        <f t="shared" ca="1" si="55"/>
        <v>3.0014233632979441E-2</v>
      </c>
    </row>
    <row r="1782" spans="5:6" x14ac:dyDescent="0.25">
      <c r="E1782" s="66">
        <f t="shared" ca="1" si="54"/>
        <v>0.46429078003410507</v>
      </c>
      <c r="F1782" s="66">
        <f t="shared" ca="1" si="55"/>
        <v>-6.337769937879198E-3</v>
      </c>
    </row>
    <row r="1783" spans="5:6" x14ac:dyDescent="0.25">
      <c r="E1783" s="66">
        <f t="shared" ca="1" si="54"/>
        <v>0.21580802965462842</v>
      </c>
      <c r="F1783" s="66">
        <f t="shared" ca="1" si="55"/>
        <v>-5.5608944787524865E-2</v>
      </c>
    </row>
    <row r="1784" spans="5:6" x14ac:dyDescent="0.25">
      <c r="E1784" s="66">
        <f t="shared" ca="1" si="54"/>
        <v>2.9122174753933305E-2</v>
      </c>
      <c r="F1784" s="66">
        <f t="shared" ca="1" si="55"/>
        <v>-0.13391572306304145</v>
      </c>
    </row>
    <row r="1785" spans="5:6" x14ac:dyDescent="0.25">
      <c r="E1785" s="66">
        <f t="shared" ca="1" si="54"/>
        <v>0.35530816771153617</v>
      </c>
      <c r="F1785" s="66">
        <f t="shared" ca="1" si="55"/>
        <v>-2.6235673894365787E-2</v>
      </c>
    </row>
    <row r="1786" spans="5:6" x14ac:dyDescent="0.25">
      <c r="E1786" s="66">
        <f t="shared" ca="1" si="54"/>
        <v>8.6449821660703918E-2</v>
      </c>
      <c r="F1786" s="66">
        <f t="shared" ca="1" si="55"/>
        <v>-9.6374810444445971E-2</v>
      </c>
    </row>
    <row r="1787" spans="5:6" x14ac:dyDescent="0.25">
      <c r="E1787" s="66">
        <f t="shared" ca="1" si="54"/>
        <v>0.49207077229031682</v>
      </c>
      <c r="F1787" s="66">
        <f t="shared" ca="1" si="55"/>
        <v>-1.4055115645805172E-3</v>
      </c>
    </row>
    <row r="1788" spans="5:6" x14ac:dyDescent="0.25">
      <c r="E1788" s="66">
        <f t="shared" ca="1" si="54"/>
        <v>0.32229195776725283</v>
      </c>
      <c r="F1788" s="66">
        <f t="shared" ca="1" si="55"/>
        <v>-3.261878351563105E-2</v>
      </c>
    </row>
    <row r="1789" spans="5:6" x14ac:dyDescent="0.25">
      <c r="E1789" s="66">
        <f t="shared" ca="1" si="54"/>
        <v>0.51279007653778275</v>
      </c>
      <c r="F1789" s="66">
        <f t="shared" ca="1" si="55"/>
        <v>2.2673705307550093E-3</v>
      </c>
    </row>
    <row r="1790" spans="5:6" x14ac:dyDescent="0.25">
      <c r="E1790" s="66">
        <f t="shared" ca="1" si="54"/>
        <v>0.94937635357826078</v>
      </c>
      <c r="F1790" s="66">
        <f t="shared" ca="1" si="55"/>
        <v>0.11588324786836206</v>
      </c>
    </row>
    <row r="1791" spans="5:6" x14ac:dyDescent="0.25">
      <c r="E1791" s="66">
        <f t="shared" ca="1" si="54"/>
        <v>6.7914225247966975E-3</v>
      </c>
      <c r="F1791" s="66">
        <f t="shared" ca="1" si="55"/>
        <v>-0.17452175454066551</v>
      </c>
    </row>
    <row r="1792" spans="5:6" x14ac:dyDescent="0.25">
      <c r="E1792" s="66">
        <f t="shared" ca="1" si="54"/>
        <v>0.4607068902242919</v>
      </c>
      <c r="F1792" s="66">
        <f t="shared" ca="1" si="55"/>
        <v>-6.9758211396690837E-3</v>
      </c>
    </row>
    <row r="1793" spans="5:6" x14ac:dyDescent="0.25">
      <c r="E1793" s="66">
        <f t="shared" ca="1" si="54"/>
        <v>0.93041378386974272</v>
      </c>
      <c r="F1793" s="66">
        <f t="shared" ca="1" si="55"/>
        <v>0.10457259635714708</v>
      </c>
    </row>
    <row r="1794" spans="5:6" x14ac:dyDescent="0.25">
      <c r="E1794" s="66">
        <f t="shared" ca="1" si="54"/>
        <v>7.1854608811843135E-2</v>
      </c>
      <c r="F1794" s="66">
        <f t="shared" ca="1" si="55"/>
        <v>-0.10338726735543763</v>
      </c>
    </row>
    <row r="1795" spans="5:6" x14ac:dyDescent="0.25">
      <c r="E1795" s="66">
        <f t="shared" ca="1" si="54"/>
        <v>0.82294982037037612</v>
      </c>
      <c r="F1795" s="66">
        <f t="shared" ca="1" si="55"/>
        <v>6.5525129029752632E-2</v>
      </c>
    </row>
    <row r="1796" spans="5:6" x14ac:dyDescent="0.25">
      <c r="E1796" s="66">
        <f t="shared" ref="E1796:E1859" ca="1" si="56">RAND()</f>
        <v>0.63533598763275601</v>
      </c>
      <c r="F1796" s="66">
        <f t="shared" ref="F1796:F1859" ca="1" si="57">_xlfn.NORM.S.INV(E1796)/(SQRT(2)*$C$3)</f>
        <v>2.4467276808063439E-2</v>
      </c>
    </row>
    <row r="1797" spans="5:6" x14ac:dyDescent="0.25">
      <c r="E1797" s="66">
        <f t="shared" ca="1" si="56"/>
        <v>0.88793931780477198</v>
      </c>
      <c r="F1797" s="66">
        <f t="shared" ca="1" si="57"/>
        <v>8.5958863306884153E-2</v>
      </c>
    </row>
    <row r="1798" spans="5:6" x14ac:dyDescent="0.25">
      <c r="E1798" s="66">
        <f t="shared" ca="1" si="56"/>
        <v>0.54235265373684904</v>
      </c>
      <c r="F1798" s="66">
        <f t="shared" ca="1" si="57"/>
        <v>7.5209691711751285E-3</v>
      </c>
    </row>
    <row r="1799" spans="5:6" x14ac:dyDescent="0.25">
      <c r="E1799" s="66">
        <f t="shared" ca="1" si="56"/>
        <v>5.7738040158799131E-2</v>
      </c>
      <c r="F1799" s="66">
        <f t="shared" ca="1" si="57"/>
        <v>-0.1113020848473649</v>
      </c>
    </row>
    <row r="1800" spans="5:6" x14ac:dyDescent="0.25">
      <c r="E1800" s="66">
        <f t="shared" ca="1" si="56"/>
        <v>0.66132538273020058</v>
      </c>
      <c r="F1800" s="66">
        <f t="shared" ca="1" si="57"/>
        <v>2.942151443273993E-2</v>
      </c>
    </row>
    <row r="1801" spans="5:6" x14ac:dyDescent="0.25">
      <c r="E1801" s="66">
        <f t="shared" ca="1" si="56"/>
        <v>0.97750491575169196</v>
      </c>
      <c r="F1801" s="66">
        <f t="shared" ca="1" si="57"/>
        <v>0.14175697530758982</v>
      </c>
    </row>
    <row r="1802" spans="5:6" x14ac:dyDescent="0.25">
      <c r="E1802" s="66">
        <f t="shared" ca="1" si="56"/>
        <v>0.39370888507210478</v>
      </c>
      <c r="F1802" s="66">
        <f t="shared" ca="1" si="57"/>
        <v>-1.9068215150532107E-2</v>
      </c>
    </row>
    <row r="1803" spans="5:6" x14ac:dyDescent="0.25">
      <c r="E1803" s="66">
        <f t="shared" ca="1" si="56"/>
        <v>0.98910415276807884</v>
      </c>
      <c r="F1803" s="66">
        <f t="shared" ca="1" si="57"/>
        <v>0.16220882366913697</v>
      </c>
    </row>
    <row r="1804" spans="5:6" x14ac:dyDescent="0.25">
      <c r="E1804" s="66">
        <f t="shared" ca="1" si="56"/>
        <v>0.20389340201296435</v>
      </c>
      <c r="F1804" s="66">
        <f t="shared" ca="1" si="57"/>
        <v>-5.8533921173954874E-2</v>
      </c>
    </row>
    <row r="1805" spans="5:6" x14ac:dyDescent="0.25">
      <c r="E1805" s="66">
        <f t="shared" ca="1" si="56"/>
        <v>0.13241767195242493</v>
      </c>
      <c r="F1805" s="66">
        <f t="shared" ca="1" si="57"/>
        <v>-7.884489412838859E-2</v>
      </c>
    </row>
    <row r="1806" spans="5:6" x14ac:dyDescent="0.25">
      <c r="E1806" s="66">
        <f t="shared" ca="1" si="56"/>
        <v>0.16075122692184962</v>
      </c>
      <c r="F1806" s="66">
        <f t="shared" ca="1" si="57"/>
        <v>-7.0100805639552191E-2</v>
      </c>
    </row>
    <row r="1807" spans="5:6" x14ac:dyDescent="0.25">
      <c r="E1807" s="66">
        <f t="shared" ca="1" si="56"/>
        <v>0.72144470977133957</v>
      </c>
      <c r="F1807" s="66">
        <f t="shared" ca="1" si="57"/>
        <v>4.1516973267444822E-2</v>
      </c>
    </row>
    <row r="1808" spans="5:6" x14ac:dyDescent="0.25">
      <c r="E1808" s="66">
        <f t="shared" ca="1" si="56"/>
        <v>0.35003145515689127</v>
      </c>
      <c r="F1808" s="66">
        <f t="shared" ca="1" si="57"/>
        <v>-2.7240266653384856E-2</v>
      </c>
    </row>
    <row r="1809" spans="5:6" x14ac:dyDescent="0.25">
      <c r="E1809" s="66">
        <f t="shared" ca="1" si="56"/>
        <v>0.44790671106045954</v>
      </c>
      <c r="F1809" s="66">
        <f t="shared" ca="1" si="57"/>
        <v>-9.2596919073751772E-3</v>
      </c>
    </row>
    <row r="1810" spans="5:6" x14ac:dyDescent="0.25">
      <c r="E1810" s="66">
        <f t="shared" ca="1" si="56"/>
        <v>0.8526035187967238</v>
      </c>
      <c r="F1810" s="66">
        <f t="shared" ca="1" si="57"/>
        <v>7.4081105057999252E-2</v>
      </c>
    </row>
    <row r="1811" spans="5:6" x14ac:dyDescent="0.25">
      <c r="E1811" s="66">
        <f t="shared" ca="1" si="56"/>
        <v>0.46152030277740252</v>
      </c>
      <c r="F1811" s="66">
        <f t="shared" ca="1" si="57"/>
        <v>-6.8309587683060046E-3</v>
      </c>
    </row>
    <row r="1812" spans="5:6" x14ac:dyDescent="0.25">
      <c r="E1812" s="66">
        <f t="shared" ca="1" si="56"/>
        <v>0.87044254834152934</v>
      </c>
      <c r="F1812" s="66">
        <f t="shared" ca="1" si="57"/>
        <v>7.979598062125437E-2</v>
      </c>
    </row>
    <row r="1813" spans="5:6" x14ac:dyDescent="0.25">
      <c r="E1813" s="66">
        <f t="shared" ca="1" si="56"/>
        <v>0.69168446433157682</v>
      </c>
      <c r="F1813" s="66">
        <f t="shared" ca="1" si="57"/>
        <v>3.539993437103766E-2</v>
      </c>
    </row>
    <row r="1814" spans="5:6" x14ac:dyDescent="0.25">
      <c r="E1814" s="66">
        <f t="shared" ca="1" si="56"/>
        <v>0.66030339839575625</v>
      </c>
      <c r="F1814" s="66">
        <f t="shared" ca="1" si="57"/>
        <v>2.9224108084223408E-2</v>
      </c>
    </row>
    <row r="1815" spans="5:6" x14ac:dyDescent="0.25">
      <c r="E1815" s="66">
        <f t="shared" ca="1" si="56"/>
        <v>0.6290814146501027</v>
      </c>
      <c r="F1815" s="66">
        <f t="shared" ca="1" si="57"/>
        <v>2.3293612833654685E-2</v>
      </c>
    </row>
    <row r="1816" spans="5:6" x14ac:dyDescent="0.25">
      <c r="E1816" s="66">
        <f t="shared" ca="1" si="56"/>
        <v>0.8668545489213465</v>
      </c>
      <c r="F1816" s="66">
        <f t="shared" ca="1" si="57"/>
        <v>7.8605157650937105E-2</v>
      </c>
    </row>
    <row r="1817" spans="5:6" x14ac:dyDescent="0.25">
      <c r="E1817" s="66">
        <f t="shared" ca="1" si="56"/>
        <v>0.61760756648341097</v>
      </c>
      <c r="F1817" s="66">
        <f t="shared" ca="1" si="57"/>
        <v>2.1156874216099679E-2</v>
      </c>
    </row>
    <row r="1818" spans="5:6" x14ac:dyDescent="0.25">
      <c r="E1818" s="66">
        <f t="shared" ca="1" si="56"/>
        <v>0.23973971051955034</v>
      </c>
      <c r="F1818" s="66">
        <f t="shared" ca="1" si="57"/>
        <v>-5.0002355689812372E-2</v>
      </c>
    </row>
    <row r="1819" spans="5:6" x14ac:dyDescent="0.25">
      <c r="E1819" s="66">
        <f t="shared" ca="1" si="56"/>
        <v>0.84150380685905557</v>
      </c>
      <c r="F1819" s="66">
        <f t="shared" ca="1" si="57"/>
        <v>7.0757175460635188E-2</v>
      </c>
    </row>
    <row r="1820" spans="5:6" x14ac:dyDescent="0.25">
      <c r="E1820" s="66">
        <f t="shared" ca="1" si="56"/>
        <v>0.75713375530833904</v>
      </c>
      <c r="F1820" s="66">
        <f t="shared" ca="1" si="57"/>
        <v>4.9293286602230597E-2</v>
      </c>
    </row>
    <row r="1821" spans="5:6" x14ac:dyDescent="0.25">
      <c r="E1821" s="66">
        <f t="shared" ca="1" si="56"/>
        <v>0.15802223121230308</v>
      </c>
      <c r="F1821" s="66">
        <f t="shared" ca="1" si="57"/>
        <v>-7.0895907839968422E-2</v>
      </c>
    </row>
    <row r="1822" spans="5:6" x14ac:dyDescent="0.25">
      <c r="E1822" s="66">
        <f t="shared" ca="1" si="56"/>
        <v>0.37998322915604166</v>
      </c>
      <c r="F1822" s="66">
        <f t="shared" ca="1" si="57"/>
        <v>-2.160386823824258E-2</v>
      </c>
    </row>
    <row r="1823" spans="5:6" x14ac:dyDescent="0.25">
      <c r="E1823" s="66">
        <f t="shared" ca="1" si="56"/>
        <v>0.5774464585102701</v>
      </c>
      <c r="F1823" s="66">
        <f t="shared" ca="1" si="57"/>
        <v>1.381440351973905E-2</v>
      </c>
    </row>
    <row r="1824" spans="5:6" x14ac:dyDescent="0.25">
      <c r="E1824" s="66">
        <f t="shared" ca="1" si="56"/>
        <v>0.43171055741070508</v>
      </c>
      <c r="F1824" s="66">
        <f t="shared" ca="1" si="57"/>
        <v>-1.2163712985003537E-2</v>
      </c>
    </row>
    <row r="1825" spans="5:6" x14ac:dyDescent="0.25">
      <c r="E1825" s="66">
        <f t="shared" ca="1" si="56"/>
        <v>0.7222786357250931</v>
      </c>
      <c r="F1825" s="66">
        <f t="shared" ca="1" si="57"/>
        <v>4.1692715958328568E-2</v>
      </c>
    </row>
    <row r="1826" spans="5:6" x14ac:dyDescent="0.25">
      <c r="E1826" s="66">
        <f t="shared" ca="1" si="56"/>
        <v>0.52139606442452402</v>
      </c>
      <c r="F1826" s="66">
        <f t="shared" ca="1" si="57"/>
        <v>3.7941735584991923E-3</v>
      </c>
    </row>
    <row r="1827" spans="5:6" x14ac:dyDescent="0.25">
      <c r="E1827" s="66">
        <f t="shared" ca="1" si="56"/>
        <v>8.8540667482680857E-2</v>
      </c>
      <c r="F1827" s="66">
        <f t="shared" ca="1" si="57"/>
        <v>-9.5445011047454426E-2</v>
      </c>
    </row>
    <row r="1828" spans="5:6" x14ac:dyDescent="0.25">
      <c r="E1828" s="66">
        <f t="shared" ca="1" si="56"/>
        <v>0.32646628062297078</v>
      </c>
      <c r="F1828" s="66">
        <f t="shared" ca="1" si="57"/>
        <v>-3.1798024237447042E-2</v>
      </c>
    </row>
    <row r="1829" spans="5:6" x14ac:dyDescent="0.25">
      <c r="E1829" s="66">
        <f t="shared" ca="1" si="56"/>
        <v>0.29536700352776424</v>
      </c>
      <c r="F1829" s="66">
        <f t="shared" ca="1" si="57"/>
        <v>-3.8026269675757229E-2</v>
      </c>
    </row>
    <row r="1830" spans="5:6" x14ac:dyDescent="0.25">
      <c r="E1830" s="66">
        <f t="shared" ca="1" si="56"/>
        <v>0.3575100356872738</v>
      </c>
      <c r="F1830" s="66">
        <f t="shared" ca="1" si="57"/>
        <v>-2.5818049596828326E-2</v>
      </c>
    </row>
    <row r="1831" spans="5:6" x14ac:dyDescent="0.25">
      <c r="E1831" s="66">
        <f t="shared" ca="1" si="56"/>
        <v>0.19808180692869803</v>
      </c>
      <c r="F1831" s="66">
        <f t="shared" ca="1" si="57"/>
        <v>-5.9997497037306016E-2</v>
      </c>
    </row>
    <row r="1832" spans="5:6" x14ac:dyDescent="0.25">
      <c r="E1832" s="66">
        <f t="shared" ca="1" si="56"/>
        <v>0.75426709420200022</v>
      </c>
      <c r="F1832" s="66">
        <f t="shared" ca="1" si="57"/>
        <v>4.8647483428133943E-2</v>
      </c>
    </row>
    <row r="1833" spans="5:6" x14ac:dyDescent="0.25">
      <c r="E1833" s="66">
        <f t="shared" ca="1" si="56"/>
        <v>0.10352194996081887</v>
      </c>
      <c r="F1833" s="66">
        <f t="shared" ca="1" si="57"/>
        <v>-8.9218188202684331E-2</v>
      </c>
    </row>
    <row r="1834" spans="5:6" x14ac:dyDescent="0.25">
      <c r="E1834" s="66">
        <f t="shared" ca="1" si="56"/>
        <v>0.23512956902483706</v>
      </c>
      <c r="F1834" s="66">
        <f t="shared" ca="1" si="57"/>
        <v>-5.1057174122994001E-2</v>
      </c>
    </row>
    <row r="1835" spans="5:6" x14ac:dyDescent="0.25">
      <c r="E1835" s="66">
        <f t="shared" ca="1" si="56"/>
        <v>0.98283178793082571</v>
      </c>
      <c r="F1835" s="66">
        <f t="shared" ca="1" si="57"/>
        <v>0.14963076564671804</v>
      </c>
    </row>
    <row r="1836" spans="5:6" x14ac:dyDescent="0.25">
      <c r="E1836" s="66">
        <f t="shared" ca="1" si="56"/>
        <v>0.94780208033321689</v>
      </c>
      <c r="F1836" s="66">
        <f t="shared" ca="1" si="57"/>
        <v>0.11482750522899671</v>
      </c>
    </row>
    <row r="1837" spans="5:6" x14ac:dyDescent="0.25">
      <c r="E1837" s="66">
        <f t="shared" ca="1" si="56"/>
        <v>5.5597095465711677E-2</v>
      </c>
      <c r="F1837" s="66">
        <f t="shared" ca="1" si="57"/>
        <v>-0.11263139471805908</v>
      </c>
    </row>
    <row r="1838" spans="5:6" x14ac:dyDescent="0.25">
      <c r="E1838" s="66">
        <f t="shared" ca="1" si="56"/>
        <v>0.33048987771369531</v>
      </c>
      <c r="F1838" s="66">
        <f t="shared" ca="1" si="57"/>
        <v>-3.1010936509822389E-2</v>
      </c>
    </row>
    <row r="1839" spans="5:6" x14ac:dyDescent="0.25">
      <c r="E1839" s="66">
        <f t="shared" ca="1" si="56"/>
        <v>9.5449248602242132E-2</v>
      </c>
      <c r="F1839" s="66">
        <f t="shared" ca="1" si="57"/>
        <v>-9.2484316178547396E-2</v>
      </c>
    </row>
    <row r="1840" spans="5:6" x14ac:dyDescent="0.25">
      <c r="E1840" s="66">
        <f t="shared" ca="1" si="56"/>
        <v>0.58968345546705181</v>
      </c>
      <c r="F1840" s="66">
        <f t="shared" ca="1" si="57"/>
        <v>1.6032287411834757E-2</v>
      </c>
    </row>
    <row r="1841" spans="5:6" x14ac:dyDescent="0.25">
      <c r="E1841" s="66">
        <f t="shared" ca="1" si="56"/>
        <v>0.1653898319822541</v>
      </c>
      <c r="F1841" s="66">
        <f t="shared" ca="1" si="57"/>
        <v>-6.8769291609079256E-2</v>
      </c>
    </row>
    <row r="1842" spans="5:6" x14ac:dyDescent="0.25">
      <c r="E1842" s="66">
        <f t="shared" ca="1" si="56"/>
        <v>0.99346065682080853</v>
      </c>
      <c r="F1842" s="66">
        <f t="shared" ca="1" si="57"/>
        <v>0.17547699480578949</v>
      </c>
    </row>
    <row r="1843" spans="5:6" x14ac:dyDescent="0.25">
      <c r="E1843" s="66">
        <f t="shared" ca="1" si="56"/>
        <v>0.42271954484993002</v>
      </c>
      <c r="F1843" s="66">
        <f t="shared" ca="1" si="57"/>
        <v>-1.3784414531475256E-2</v>
      </c>
    </row>
    <row r="1844" spans="5:6" x14ac:dyDescent="0.25">
      <c r="E1844" s="66">
        <f t="shared" ca="1" si="56"/>
        <v>0.52988791262038737</v>
      </c>
      <c r="F1844" s="66">
        <f t="shared" ca="1" si="57"/>
        <v>5.3024598727458034E-3</v>
      </c>
    </row>
    <row r="1845" spans="5:6" x14ac:dyDescent="0.25">
      <c r="E1845" s="66">
        <f t="shared" ca="1" si="56"/>
        <v>0.47378676121946794</v>
      </c>
      <c r="F1845" s="66">
        <f t="shared" ca="1" si="57"/>
        <v>-4.6495238884637904E-3</v>
      </c>
    </row>
    <row r="1846" spans="5:6" x14ac:dyDescent="0.25">
      <c r="E1846" s="66">
        <f t="shared" ca="1" si="56"/>
        <v>0.34528190041755957</v>
      </c>
      <c r="F1846" s="66">
        <f t="shared" ca="1" si="57"/>
        <v>-2.8149218126518459E-2</v>
      </c>
    </row>
    <row r="1847" spans="5:6" x14ac:dyDescent="0.25">
      <c r="E1847" s="66">
        <f t="shared" ca="1" si="56"/>
        <v>0.55419286482652752</v>
      </c>
      <c r="F1847" s="66">
        <f t="shared" ca="1" si="57"/>
        <v>9.635168841650792E-3</v>
      </c>
    </row>
    <row r="1848" spans="5:6" x14ac:dyDescent="0.25">
      <c r="E1848" s="66">
        <f t="shared" ca="1" si="56"/>
        <v>0.77782256786948056</v>
      </c>
      <c r="F1848" s="66">
        <f t="shared" ca="1" si="57"/>
        <v>5.4083775281238276E-2</v>
      </c>
    </row>
    <row r="1849" spans="5:6" x14ac:dyDescent="0.25">
      <c r="E1849" s="66">
        <f t="shared" ca="1" si="56"/>
        <v>0.88178185547258014</v>
      </c>
      <c r="F1849" s="66">
        <f t="shared" ca="1" si="57"/>
        <v>8.3717294136764417E-2</v>
      </c>
    </row>
    <row r="1850" spans="5:6" x14ac:dyDescent="0.25">
      <c r="E1850" s="66">
        <f t="shared" ca="1" si="56"/>
        <v>0.74018451221624004</v>
      </c>
      <c r="F1850" s="66">
        <f t="shared" ca="1" si="57"/>
        <v>4.5531620372904959E-2</v>
      </c>
    </row>
    <row r="1851" spans="5:6" x14ac:dyDescent="0.25">
      <c r="E1851" s="66">
        <f t="shared" ca="1" si="56"/>
        <v>0.80279018019930981</v>
      </c>
      <c r="F1851" s="66">
        <f t="shared" ca="1" si="57"/>
        <v>6.0219314914661107E-2</v>
      </c>
    </row>
    <row r="1852" spans="5:6" x14ac:dyDescent="0.25">
      <c r="E1852" s="66">
        <f t="shared" ca="1" si="56"/>
        <v>0.45743456942685068</v>
      </c>
      <c r="F1852" s="66">
        <f t="shared" ca="1" si="57"/>
        <v>-7.5588978992299737E-3</v>
      </c>
    </row>
    <row r="1853" spans="5:6" x14ac:dyDescent="0.25">
      <c r="E1853" s="66">
        <f t="shared" ca="1" si="56"/>
        <v>0.4521894799246704</v>
      </c>
      <c r="F1853" s="66">
        <f t="shared" ca="1" si="57"/>
        <v>-8.4945815990597577E-3</v>
      </c>
    </row>
    <row r="1854" spans="5:6" x14ac:dyDescent="0.25">
      <c r="E1854" s="66">
        <f t="shared" ca="1" si="56"/>
        <v>0.45566727263285511</v>
      </c>
      <c r="F1854" s="66">
        <f t="shared" ca="1" si="57"/>
        <v>-7.8740140993287053E-3</v>
      </c>
    </row>
    <row r="1855" spans="5:6" x14ac:dyDescent="0.25">
      <c r="E1855" s="66">
        <f t="shared" ca="1" si="56"/>
        <v>0.31139603821585338</v>
      </c>
      <c r="F1855" s="66">
        <f t="shared" ca="1" si="57"/>
        <v>-3.4782378712635773E-2</v>
      </c>
    </row>
    <row r="1856" spans="5:6" x14ac:dyDescent="0.25">
      <c r="E1856" s="66">
        <f t="shared" ca="1" si="56"/>
        <v>0.97379898387195418</v>
      </c>
      <c r="F1856" s="66">
        <f t="shared" ca="1" si="57"/>
        <v>0.13716571827827617</v>
      </c>
    </row>
    <row r="1857" spans="5:6" x14ac:dyDescent="0.25">
      <c r="E1857" s="66">
        <f t="shared" ca="1" si="56"/>
        <v>0.82053013941926622</v>
      </c>
      <c r="F1857" s="66">
        <f t="shared" ca="1" si="57"/>
        <v>6.4869078643434316E-2</v>
      </c>
    </row>
    <row r="1858" spans="5:6" x14ac:dyDescent="0.25">
      <c r="E1858" s="66">
        <f t="shared" ca="1" si="56"/>
        <v>0.47874204850675395</v>
      </c>
      <c r="F1858" s="66">
        <f t="shared" ca="1" si="57"/>
        <v>-3.7696586403337777E-3</v>
      </c>
    </row>
    <row r="1859" spans="5:6" x14ac:dyDescent="0.25">
      <c r="E1859" s="66">
        <f t="shared" ca="1" si="56"/>
        <v>0.50278616478670035</v>
      </c>
      <c r="F1859" s="66">
        <f t="shared" ca="1" si="57"/>
        <v>4.9383886504354311E-4</v>
      </c>
    </row>
    <row r="1860" spans="5:6" x14ac:dyDescent="0.25">
      <c r="E1860" s="66">
        <f t="shared" ref="E1860:E1923" ca="1" si="58">RAND()</f>
        <v>0.3535151952713691</v>
      </c>
      <c r="F1860" s="66">
        <f t="shared" ref="F1860:F1923" ca="1" si="59">_xlfn.NORM.S.INV(E1860)/(SQRT(2)*$C$3)</f>
        <v>-2.6576420366663363E-2</v>
      </c>
    </row>
    <row r="1861" spans="5:6" x14ac:dyDescent="0.25">
      <c r="E1861" s="66">
        <f t="shared" ca="1" si="58"/>
        <v>0.41249164420437889</v>
      </c>
      <c r="F1861" s="66">
        <f t="shared" ca="1" si="59"/>
        <v>-1.5636971823054357E-2</v>
      </c>
    </row>
    <row r="1862" spans="5:6" x14ac:dyDescent="0.25">
      <c r="E1862" s="66">
        <f t="shared" ca="1" si="58"/>
        <v>9.113807537133678E-2</v>
      </c>
      <c r="F1862" s="66">
        <f t="shared" ca="1" si="59"/>
        <v>-9.4312448716965938E-2</v>
      </c>
    </row>
    <row r="1863" spans="5:6" x14ac:dyDescent="0.25">
      <c r="E1863" s="66">
        <f t="shared" ca="1" si="58"/>
        <v>0.18004652488931827</v>
      </c>
      <c r="F1863" s="66">
        <f t="shared" ca="1" si="59"/>
        <v>-6.4713549733339287E-2</v>
      </c>
    </row>
    <row r="1864" spans="5:6" x14ac:dyDescent="0.25">
      <c r="E1864" s="66">
        <f t="shared" ca="1" si="58"/>
        <v>3.5452004450684305E-2</v>
      </c>
      <c r="F1864" s="66">
        <f t="shared" ca="1" si="59"/>
        <v>-0.1277099725584194</v>
      </c>
    </row>
    <row r="1865" spans="5:6" x14ac:dyDescent="0.25">
      <c r="E1865" s="66">
        <f t="shared" ca="1" si="58"/>
        <v>0.99427245334667935</v>
      </c>
      <c r="F1865" s="66">
        <f t="shared" ca="1" si="59"/>
        <v>0.17879198285849052</v>
      </c>
    </row>
    <row r="1866" spans="5:6" x14ac:dyDescent="0.25">
      <c r="E1866" s="66">
        <f t="shared" ca="1" si="58"/>
        <v>0.34596486747633637</v>
      </c>
      <c r="F1866" s="66">
        <f t="shared" ca="1" si="59"/>
        <v>-2.8018231378467651E-2</v>
      </c>
    </row>
    <row r="1867" spans="5:6" x14ac:dyDescent="0.25">
      <c r="E1867" s="66">
        <f t="shared" ca="1" si="58"/>
        <v>0.32122774579937263</v>
      </c>
      <c r="F1867" s="66">
        <f t="shared" ca="1" si="59"/>
        <v>-3.2828730371924505E-2</v>
      </c>
    </row>
    <row r="1868" spans="5:6" x14ac:dyDescent="0.25">
      <c r="E1868" s="66">
        <f t="shared" ca="1" si="58"/>
        <v>0.79595940230744533</v>
      </c>
      <c r="F1868" s="66">
        <f t="shared" ca="1" si="59"/>
        <v>5.8497178102954253E-2</v>
      </c>
    </row>
    <row r="1869" spans="5:6" x14ac:dyDescent="0.25">
      <c r="E1869" s="66">
        <f t="shared" ca="1" si="58"/>
        <v>0.95982763646830216</v>
      </c>
      <c r="F1869" s="66">
        <f t="shared" ca="1" si="59"/>
        <v>0.12365101175938113</v>
      </c>
    </row>
    <row r="1870" spans="5:6" x14ac:dyDescent="0.25">
      <c r="E1870" s="66">
        <f t="shared" ca="1" si="58"/>
        <v>0.93546611673897395</v>
      </c>
      <c r="F1870" s="66">
        <f t="shared" ca="1" si="59"/>
        <v>0.10732384246075895</v>
      </c>
    </row>
    <row r="1871" spans="5:6" x14ac:dyDescent="0.25">
      <c r="E1871" s="66">
        <f t="shared" ca="1" si="58"/>
        <v>0.63689124424484322</v>
      </c>
      <c r="F1871" s="66">
        <f t="shared" ca="1" si="59"/>
        <v>2.4760155884734604E-2</v>
      </c>
    </row>
    <row r="1872" spans="5:6" x14ac:dyDescent="0.25">
      <c r="E1872" s="66">
        <f t="shared" ca="1" si="58"/>
        <v>0.88766566718632911</v>
      </c>
      <c r="F1872" s="66">
        <f t="shared" ca="1" si="59"/>
        <v>8.5857404514076488E-2</v>
      </c>
    </row>
    <row r="1873" spans="5:6" x14ac:dyDescent="0.25">
      <c r="E1873" s="66">
        <f t="shared" ca="1" si="58"/>
        <v>0.76634302534942722</v>
      </c>
      <c r="F1873" s="66">
        <f t="shared" ca="1" si="59"/>
        <v>5.1396506546628175E-2</v>
      </c>
    </row>
    <row r="1874" spans="5:6" x14ac:dyDescent="0.25">
      <c r="E1874" s="66">
        <f t="shared" ca="1" si="58"/>
        <v>5.2275881477126473E-2</v>
      </c>
      <c r="F1874" s="66">
        <f t="shared" ca="1" si="59"/>
        <v>-0.11477588354520044</v>
      </c>
    </row>
    <row r="1875" spans="5:6" x14ac:dyDescent="0.25">
      <c r="E1875" s="66">
        <f t="shared" ca="1" si="58"/>
        <v>0.47778205518005978</v>
      </c>
      <c r="F1875" s="66">
        <f t="shared" ca="1" si="59"/>
        <v>-3.9400661050863935E-3</v>
      </c>
    </row>
    <row r="1876" spans="5:6" x14ac:dyDescent="0.25">
      <c r="E1876" s="66">
        <f t="shared" ca="1" si="58"/>
        <v>0.3091133061578667</v>
      </c>
      <c r="F1876" s="66">
        <f t="shared" ca="1" si="59"/>
        <v>-3.5239746059454791E-2</v>
      </c>
    </row>
    <row r="1877" spans="5:6" x14ac:dyDescent="0.25">
      <c r="E1877" s="66">
        <f t="shared" ca="1" si="58"/>
        <v>6.1613817588358155E-2</v>
      </c>
      <c r="F1877" s="66">
        <f t="shared" ca="1" si="59"/>
        <v>-0.10899106383859362</v>
      </c>
    </row>
    <row r="1878" spans="5:6" x14ac:dyDescent="0.25">
      <c r="E1878" s="66">
        <f t="shared" ca="1" si="58"/>
        <v>0.65102299690250154</v>
      </c>
      <c r="F1878" s="66">
        <f t="shared" ca="1" si="59"/>
        <v>2.7441669986181267E-2</v>
      </c>
    </row>
    <row r="1879" spans="5:6" x14ac:dyDescent="0.25">
      <c r="E1879" s="66">
        <f t="shared" ca="1" si="58"/>
        <v>0.63394320017662331</v>
      </c>
      <c r="F1879" s="66">
        <f t="shared" ca="1" si="59"/>
        <v>2.4205349150605616E-2</v>
      </c>
    </row>
    <row r="1880" spans="5:6" x14ac:dyDescent="0.25">
      <c r="E1880" s="66">
        <f t="shared" ca="1" si="58"/>
        <v>0.7010803791802831</v>
      </c>
      <c r="F1880" s="66">
        <f t="shared" ca="1" si="59"/>
        <v>3.73006134732436E-2</v>
      </c>
    </row>
    <row r="1881" spans="5:6" x14ac:dyDescent="0.25">
      <c r="E1881" s="66">
        <f t="shared" ca="1" si="58"/>
        <v>0.3348226153185262</v>
      </c>
      <c r="F1881" s="66">
        <f t="shared" ca="1" si="59"/>
        <v>-3.0167647269582373E-2</v>
      </c>
    </row>
    <row r="1882" spans="5:6" x14ac:dyDescent="0.25">
      <c r="E1882" s="66">
        <f t="shared" ca="1" si="58"/>
        <v>0.25794473482195046</v>
      </c>
      <c r="F1882" s="66">
        <f t="shared" ca="1" si="59"/>
        <v>-4.5940350449197705E-2</v>
      </c>
    </row>
    <row r="1883" spans="5:6" x14ac:dyDescent="0.25">
      <c r="E1883" s="66">
        <f t="shared" ca="1" si="58"/>
        <v>6.1050257944227804E-2</v>
      </c>
      <c r="F1883" s="66">
        <f t="shared" ca="1" si="59"/>
        <v>-0.10931989474072994</v>
      </c>
    </row>
    <row r="1884" spans="5:6" x14ac:dyDescent="0.25">
      <c r="E1884" s="66">
        <f t="shared" ca="1" si="58"/>
        <v>0.75339080149639137</v>
      </c>
      <c r="F1884" s="66">
        <f t="shared" ca="1" si="59"/>
        <v>4.8450881207170782E-2</v>
      </c>
    </row>
    <row r="1885" spans="5:6" x14ac:dyDescent="0.25">
      <c r="E1885" s="66">
        <f t="shared" ca="1" si="58"/>
        <v>0.65544118092502879</v>
      </c>
      <c r="F1885" s="66">
        <f t="shared" ca="1" si="59"/>
        <v>2.8288003783681303E-2</v>
      </c>
    </row>
    <row r="1886" spans="5:6" x14ac:dyDescent="0.25">
      <c r="E1886" s="66">
        <f t="shared" ca="1" si="58"/>
        <v>0.47035391891181777</v>
      </c>
      <c r="F1886" s="66">
        <f t="shared" ca="1" si="59"/>
        <v>-5.2594766417137229E-3</v>
      </c>
    </row>
    <row r="1887" spans="5:6" x14ac:dyDescent="0.25">
      <c r="E1887" s="66">
        <f t="shared" ca="1" si="58"/>
        <v>0.75564544236434017</v>
      </c>
      <c r="F1887" s="66">
        <f t="shared" ca="1" si="59"/>
        <v>4.8957488795608919E-2</v>
      </c>
    </row>
    <row r="1888" spans="5:6" x14ac:dyDescent="0.25">
      <c r="E1888" s="66">
        <f t="shared" ca="1" si="58"/>
        <v>0.20509889067459419</v>
      </c>
      <c r="F1888" s="66">
        <f t="shared" ca="1" si="59"/>
        <v>-5.8233469785751356E-2</v>
      </c>
    </row>
    <row r="1889" spans="5:6" x14ac:dyDescent="0.25">
      <c r="E1889" s="66">
        <f t="shared" ca="1" si="58"/>
        <v>0.91041390868347583</v>
      </c>
      <c r="F1889" s="66">
        <f t="shared" ca="1" si="59"/>
        <v>9.4986237101985962E-2</v>
      </c>
    </row>
    <row r="1890" spans="5:6" x14ac:dyDescent="0.25">
      <c r="E1890" s="66">
        <f t="shared" ca="1" si="58"/>
        <v>0.57830319651474538</v>
      </c>
      <c r="F1890" s="66">
        <f t="shared" ca="1" si="59"/>
        <v>1.3969215358862223E-2</v>
      </c>
    </row>
    <row r="1891" spans="5:6" x14ac:dyDescent="0.25">
      <c r="E1891" s="66">
        <f t="shared" ca="1" si="58"/>
        <v>0.57215797704312099</v>
      </c>
      <c r="F1891" s="66">
        <f t="shared" ca="1" si="59"/>
        <v>1.2860214319771629E-2</v>
      </c>
    </row>
    <row r="1892" spans="5:6" x14ac:dyDescent="0.25">
      <c r="E1892" s="66">
        <f t="shared" ca="1" si="58"/>
        <v>0.34656308849906303</v>
      </c>
      <c r="F1892" s="66">
        <f t="shared" ca="1" si="59"/>
        <v>-2.7903577086065667E-2</v>
      </c>
    </row>
    <row r="1893" spans="5:6" x14ac:dyDescent="0.25">
      <c r="E1893" s="66">
        <f t="shared" ca="1" si="58"/>
        <v>0.32023432726297008</v>
      </c>
      <c r="F1893" s="66">
        <f t="shared" ca="1" si="59"/>
        <v>-3.302497263229983E-2</v>
      </c>
    </row>
    <row r="1894" spans="5:6" x14ac:dyDescent="0.25">
      <c r="E1894" s="66">
        <f t="shared" ca="1" si="58"/>
        <v>0.69259185259786726</v>
      </c>
      <c r="F1894" s="66">
        <f t="shared" ca="1" si="59"/>
        <v>3.5582354536329248E-2</v>
      </c>
    </row>
    <row r="1895" spans="5:6" x14ac:dyDescent="0.25">
      <c r="E1895" s="66">
        <f t="shared" ca="1" si="58"/>
        <v>0.84817623579911394</v>
      </c>
      <c r="F1895" s="66">
        <f t="shared" ca="1" si="59"/>
        <v>7.2736034373092506E-2</v>
      </c>
    </row>
    <row r="1896" spans="5:6" x14ac:dyDescent="0.25">
      <c r="E1896" s="66">
        <f t="shared" ca="1" si="58"/>
        <v>0.78411464126189756</v>
      </c>
      <c r="F1896" s="66">
        <f t="shared" ca="1" si="59"/>
        <v>5.5590273598690829E-2</v>
      </c>
    </row>
    <row r="1897" spans="5:6" x14ac:dyDescent="0.25">
      <c r="E1897" s="66">
        <f t="shared" ca="1" si="58"/>
        <v>0.95920817287091775</v>
      </c>
      <c r="F1897" s="66">
        <f t="shared" ca="1" si="59"/>
        <v>0.12314762006408822</v>
      </c>
    </row>
    <row r="1898" spans="5:6" x14ac:dyDescent="0.25">
      <c r="E1898" s="66">
        <f t="shared" ca="1" si="58"/>
        <v>0.38465051835251018</v>
      </c>
      <c r="F1898" s="66">
        <f t="shared" ca="1" si="59"/>
        <v>-2.073868481552717E-2</v>
      </c>
    </row>
    <row r="1899" spans="5:6" x14ac:dyDescent="0.25">
      <c r="E1899" s="66">
        <f t="shared" ca="1" si="58"/>
        <v>0.23540747116239602</v>
      </c>
      <c r="F1899" s="66">
        <f t="shared" ca="1" si="59"/>
        <v>-5.0993268572733459E-2</v>
      </c>
    </row>
    <row r="1900" spans="5:6" x14ac:dyDescent="0.25">
      <c r="E1900" s="66">
        <f t="shared" ca="1" si="58"/>
        <v>6.5744766639037833E-2</v>
      </c>
      <c r="F1900" s="66">
        <f t="shared" ca="1" si="59"/>
        <v>-0.1066496626039123</v>
      </c>
    </row>
    <row r="1901" spans="5:6" x14ac:dyDescent="0.25">
      <c r="E1901" s="66">
        <f t="shared" ca="1" si="58"/>
        <v>0.8282872500964078</v>
      </c>
      <c r="F1901" s="66">
        <f t="shared" ca="1" si="59"/>
        <v>6.6992614037827747E-2</v>
      </c>
    </row>
    <row r="1902" spans="5:6" x14ac:dyDescent="0.25">
      <c r="E1902" s="66">
        <f t="shared" ca="1" si="58"/>
        <v>0.41481994891254714</v>
      </c>
      <c r="F1902" s="66">
        <f t="shared" ca="1" si="59"/>
        <v>-1.5214352401542064E-2</v>
      </c>
    </row>
    <row r="1903" spans="5:6" x14ac:dyDescent="0.25">
      <c r="E1903" s="66">
        <f t="shared" ca="1" si="58"/>
        <v>0.79814470130841242</v>
      </c>
      <c r="F1903" s="66">
        <f t="shared" ca="1" si="59"/>
        <v>5.9044309284352003E-2</v>
      </c>
    </row>
    <row r="1904" spans="5:6" x14ac:dyDescent="0.25">
      <c r="E1904" s="66">
        <f t="shared" ca="1" si="58"/>
        <v>0.35900831644866882</v>
      </c>
      <c r="F1904" s="66">
        <f t="shared" ca="1" si="59"/>
        <v>-2.5534388324079563E-2</v>
      </c>
    </row>
    <row r="1905" spans="5:6" x14ac:dyDescent="0.25">
      <c r="E1905" s="66">
        <f t="shared" ca="1" si="58"/>
        <v>0.5620278399621037</v>
      </c>
      <c r="F1905" s="66">
        <f t="shared" ca="1" si="59"/>
        <v>1.1038823026879615E-2</v>
      </c>
    </row>
    <row r="1906" spans="5:6" x14ac:dyDescent="0.25">
      <c r="E1906" s="66">
        <f t="shared" ca="1" si="58"/>
        <v>0.13986957779767029</v>
      </c>
      <c r="F1906" s="66">
        <f t="shared" ca="1" si="59"/>
        <v>-7.6431560291441852E-2</v>
      </c>
    </row>
    <row r="1907" spans="5:6" x14ac:dyDescent="0.25">
      <c r="E1907" s="66">
        <f t="shared" ca="1" si="58"/>
        <v>0.9551656421340563</v>
      </c>
      <c r="F1907" s="66">
        <f t="shared" ca="1" si="59"/>
        <v>0.12000647381669506</v>
      </c>
    </row>
    <row r="1908" spans="5:6" x14ac:dyDescent="0.25">
      <c r="E1908" s="66">
        <f t="shared" ca="1" si="58"/>
        <v>0.33241045739760144</v>
      </c>
      <c r="F1908" s="66">
        <f t="shared" ca="1" si="59"/>
        <v>-3.0636593100960022E-2</v>
      </c>
    </row>
    <row r="1909" spans="5:6" x14ac:dyDescent="0.25">
      <c r="E1909" s="66">
        <f t="shared" ca="1" si="58"/>
        <v>6.8654238403880963E-2</v>
      </c>
      <c r="F1909" s="66">
        <f t="shared" ca="1" si="59"/>
        <v>-0.10506822062640282</v>
      </c>
    </row>
    <row r="1910" spans="5:6" x14ac:dyDescent="0.25">
      <c r="E1910" s="66">
        <f t="shared" ca="1" si="58"/>
        <v>0.44616011429915126</v>
      </c>
      <c r="F1910" s="66">
        <f t="shared" ca="1" si="59"/>
        <v>-9.5720252281623116E-3</v>
      </c>
    </row>
    <row r="1911" spans="5:6" x14ac:dyDescent="0.25">
      <c r="E1911" s="66">
        <f t="shared" ca="1" si="58"/>
        <v>0.58810050770539979</v>
      </c>
      <c r="F1911" s="66">
        <f t="shared" ca="1" si="59"/>
        <v>1.5744544118414208E-2</v>
      </c>
    </row>
    <row r="1912" spans="5:6" x14ac:dyDescent="0.25">
      <c r="E1912" s="66">
        <f t="shared" ca="1" si="58"/>
        <v>0.98770650044570174</v>
      </c>
      <c r="F1912" s="66">
        <f t="shared" ca="1" si="59"/>
        <v>0.15894562018945083</v>
      </c>
    </row>
    <row r="1913" spans="5:6" x14ac:dyDescent="0.25">
      <c r="E1913" s="66">
        <f t="shared" ca="1" si="58"/>
        <v>0.86480154831032852</v>
      </c>
      <c r="F1913" s="66">
        <f t="shared" ca="1" si="59"/>
        <v>7.7933702591855808E-2</v>
      </c>
    </row>
    <row r="1914" spans="5:6" x14ac:dyDescent="0.25">
      <c r="E1914" s="66">
        <f t="shared" ca="1" si="58"/>
        <v>0.47046328952807603</v>
      </c>
      <c r="F1914" s="66">
        <f t="shared" ca="1" si="59"/>
        <v>-5.2400377047995862E-3</v>
      </c>
    </row>
    <row r="1915" spans="5:6" x14ac:dyDescent="0.25">
      <c r="E1915" s="66">
        <f t="shared" ca="1" si="58"/>
        <v>0.40368766893177754</v>
      </c>
      <c r="F1915" s="66">
        <f t="shared" ca="1" si="59"/>
        <v>-1.7240211204737343E-2</v>
      </c>
    </row>
    <row r="1916" spans="5:6" x14ac:dyDescent="0.25">
      <c r="E1916" s="66">
        <f t="shared" ca="1" si="58"/>
        <v>0.85945156530603162</v>
      </c>
      <c r="F1916" s="66">
        <f t="shared" ca="1" si="59"/>
        <v>7.6216111570364509E-2</v>
      </c>
    </row>
    <row r="1917" spans="5:6" x14ac:dyDescent="0.25">
      <c r="E1917" s="66">
        <f t="shared" ca="1" si="58"/>
        <v>0.94116794094966805</v>
      </c>
      <c r="F1917" s="66">
        <f t="shared" ca="1" si="59"/>
        <v>0.11063772779694578</v>
      </c>
    </row>
    <row r="1918" spans="5:6" x14ac:dyDescent="0.25">
      <c r="E1918" s="66">
        <f t="shared" ca="1" si="58"/>
        <v>0.85559143441128138</v>
      </c>
      <c r="F1918" s="66">
        <f t="shared" ca="1" si="59"/>
        <v>7.5004236229307658E-2</v>
      </c>
    </row>
    <row r="1919" spans="5:6" x14ac:dyDescent="0.25">
      <c r="E1919" s="66">
        <f t="shared" ca="1" si="58"/>
        <v>0.43860606294313098</v>
      </c>
      <c r="F1919" s="66">
        <f t="shared" ca="1" si="59"/>
        <v>-1.0925103388929635E-2</v>
      </c>
    </row>
    <row r="1920" spans="5:6" x14ac:dyDescent="0.25">
      <c r="E1920" s="66">
        <f t="shared" ca="1" si="58"/>
        <v>0.79449959087163713</v>
      </c>
      <c r="F1920" s="66">
        <f t="shared" ca="1" si="59"/>
        <v>5.8133630083790244E-2</v>
      </c>
    </row>
    <row r="1921" spans="5:6" x14ac:dyDescent="0.25">
      <c r="E1921" s="66">
        <f t="shared" ca="1" si="58"/>
        <v>0.74723503019701554</v>
      </c>
      <c r="F1921" s="66">
        <f t="shared" ca="1" si="59"/>
        <v>4.708016559295982E-2</v>
      </c>
    </row>
    <row r="1922" spans="5:6" x14ac:dyDescent="0.25">
      <c r="E1922" s="66">
        <f t="shared" ca="1" si="58"/>
        <v>0.3704682534366347</v>
      </c>
      <c r="F1922" s="66">
        <f t="shared" ca="1" si="59"/>
        <v>-2.3377899235859746E-2</v>
      </c>
    </row>
    <row r="1923" spans="5:6" x14ac:dyDescent="0.25">
      <c r="E1923" s="66">
        <f t="shared" ca="1" si="58"/>
        <v>0.2487458292594289</v>
      </c>
      <c r="F1923" s="66">
        <f t="shared" ca="1" si="59"/>
        <v>-4.7973074723766052E-2</v>
      </c>
    </row>
    <row r="1924" spans="5:6" x14ac:dyDescent="0.25">
      <c r="E1924" s="66">
        <f t="shared" ref="E1924:E1987" ca="1" si="60">RAND()</f>
        <v>0.63403296063572689</v>
      </c>
      <c r="F1924" s="66">
        <f t="shared" ref="F1924:F1987" ca="1" si="61">_xlfn.NORM.S.INV(E1924)/(SQRT(2)*$C$3)</f>
        <v>2.4222219458436202E-2</v>
      </c>
    </row>
    <row r="1925" spans="5:6" x14ac:dyDescent="0.25">
      <c r="E1925" s="66">
        <f t="shared" ca="1" si="60"/>
        <v>0.10791255621393925</v>
      </c>
      <c r="F1925" s="66">
        <f t="shared" ca="1" si="61"/>
        <v>-8.7519026979865577E-2</v>
      </c>
    </row>
    <row r="1926" spans="5:6" x14ac:dyDescent="0.25">
      <c r="E1926" s="66">
        <f t="shared" ca="1" si="60"/>
        <v>0.48353085955399533</v>
      </c>
      <c r="F1926" s="66">
        <f t="shared" ca="1" si="61"/>
        <v>-2.9199087533914466E-3</v>
      </c>
    </row>
    <row r="1927" spans="5:6" x14ac:dyDescent="0.25">
      <c r="E1927" s="66">
        <f t="shared" ca="1" si="60"/>
        <v>0.94312180349440466</v>
      </c>
      <c r="F1927" s="66">
        <f t="shared" ca="1" si="61"/>
        <v>0.11183121726198909</v>
      </c>
    </row>
    <row r="1928" spans="5:6" x14ac:dyDescent="0.25">
      <c r="E1928" s="66">
        <f t="shared" ca="1" si="60"/>
        <v>0.6289216899993032</v>
      </c>
      <c r="F1928" s="66">
        <f t="shared" ca="1" si="61"/>
        <v>2.3263725914399309E-2</v>
      </c>
    </row>
    <row r="1929" spans="5:6" x14ac:dyDescent="0.25">
      <c r="E1929" s="66">
        <f t="shared" ca="1" si="60"/>
        <v>0.81426500939016111</v>
      </c>
      <c r="F1929" s="66">
        <f t="shared" ca="1" si="61"/>
        <v>6.3195777220315885E-2</v>
      </c>
    </row>
    <row r="1930" spans="5:6" x14ac:dyDescent="0.25">
      <c r="E1930" s="66">
        <f t="shared" ca="1" si="60"/>
        <v>0.79270381902959131</v>
      </c>
      <c r="F1930" s="66">
        <f t="shared" ca="1" si="61"/>
        <v>5.7688511907314291E-2</v>
      </c>
    </row>
    <row r="1931" spans="5:6" x14ac:dyDescent="0.25">
      <c r="E1931" s="66">
        <f t="shared" ca="1" si="60"/>
        <v>0.17760407568817582</v>
      </c>
      <c r="F1931" s="66">
        <f t="shared" ca="1" si="61"/>
        <v>-6.5374454142949026E-2</v>
      </c>
    </row>
    <row r="1932" spans="5:6" x14ac:dyDescent="0.25">
      <c r="E1932" s="66">
        <f t="shared" ca="1" si="60"/>
        <v>9.5611325224210897E-2</v>
      </c>
      <c r="F1932" s="66">
        <f t="shared" ca="1" si="61"/>
        <v>-9.2416787020842189E-2</v>
      </c>
    </row>
    <row r="1933" spans="5:6" x14ac:dyDescent="0.25">
      <c r="E1933" s="66">
        <f t="shared" ca="1" si="60"/>
        <v>0.7789623819885293</v>
      </c>
      <c r="F1933" s="66">
        <f t="shared" ca="1" si="61"/>
        <v>5.4354844425432654E-2</v>
      </c>
    </row>
    <row r="1934" spans="5:6" x14ac:dyDescent="0.25">
      <c r="E1934" s="66">
        <f t="shared" ca="1" si="60"/>
        <v>0.60403887888183549</v>
      </c>
      <c r="F1934" s="66">
        <f t="shared" ca="1" si="61"/>
        <v>1.8654558961912746E-2</v>
      </c>
    </row>
    <row r="1935" spans="5:6" x14ac:dyDescent="0.25">
      <c r="E1935" s="66">
        <f t="shared" ca="1" si="60"/>
        <v>0.79205164623400182</v>
      </c>
      <c r="F1935" s="66">
        <f t="shared" ca="1" si="61"/>
        <v>5.7527422865957446E-2</v>
      </c>
    </row>
    <row r="1936" spans="5:6" x14ac:dyDescent="0.25">
      <c r="E1936" s="66">
        <f t="shared" ca="1" si="60"/>
        <v>0.33891444575886021</v>
      </c>
      <c r="F1936" s="66">
        <f t="shared" ca="1" si="61"/>
        <v>-2.93751686568752E-2</v>
      </c>
    </row>
    <row r="1937" spans="5:6" x14ac:dyDescent="0.25">
      <c r="E1937" s="66">
        <f t="shared" ca="1" si="60"/>
        <v>0.87633833057061328</v>
      </c>
      <c r="F1937" s="66">
        <f t="shared" ca="1" si="61"/>
        <v>8.1803432225342282E-2</v>
      </c>
    </row>
    <row r="1938" spans="5:6" x14ac:dyDescent="0.25">
      <c r="E1938" s="66">
        <f t="shared" ca="1" si="60"/>
        <v>0.72869312235227579</v>
      </c>
      <c r="F1938" s="66">
        <f t="shared" ca="1" si="61"/>
        <v>4.3053275141915613E-2</v>
      </c>
    </row>
    <row r="1939" spans="5:6" x14ac:dyDescent="0.25">
      <c r="E1939" s="66">
        <f t="shared" ca="1" si="60"/>
        <v>0.98033652921952708</v>
      </c>
      <c r="F1939" s="66">
        <f t="shared" ca="1" si="61"/>
        <v>0.14571699679062605</v>
      </c>
    </row>
    <row r="1940" spans="5:6" x14ac:dyDescent="0.25">
      <c r="E1940" s="66">
        <f t="shared" ca="1" si="60"/>
        <v>0.94351208744063986</v>
      </c>
      <c r="F1940" s="66">
        <f t="shared" ca="1" si="61"/>
        <v>0.11207347117226647</v>
      </c>
    </row>
    <row r="1941" spans="5:6" x14ac:dyDescent="0.25">
      <c r="E1941" s="66">
        <f t="shared" ca="1" si="60"/>
        <v>0.42273435115437419</v>
      </c>
      <c r="F1941" s="66">
        <f t="shared" ca="1" si="61"/>
        <v>-1.3781739850162854E-2</v>
      </c>
    </row>
    <row r="1942" spans="5:6" x14ac:dyDescent="0.25">
      <c r="E1942" s="66">
        <f t="shared" ca="1" si="60"/>
        <v>0.78455984745826612</v>
      </c>
      <c r="F1942" s="66">
        <f t="shared" ca="1" si="61"/>
        <v>5.5697822262433326E-2</v>
      </c>
    </row>
    <row r="1943" spans="5:6" x14ac:dyDescent="0.25">
      <c r="E1943" s="66">
        <f t="shared" ca="1" si="60"/>
        <v>0.58118261143570915</v>
      </c>
      <c r="F1943" s="66">
        <f t="shared" ca="1" si="61"/>
        <v>1.4490018758663199E-2</v>
      </c>
    </row>
    <row r="1944" spans="5:6" x14ac:dyDescent="0.25">
      <c r="E1944" s="66">
        <f t="shared" ca="1" si="60"/>
        <v>0.77987320708158614</v>
      </c>
      <c r="F1944" s="66">
        <f t="shared" ca="1" si="61"/>
        <v>5.4572031157467955E-2</v>
      </c>
    </row>
    <row r="1945" spans="5:6" x14ac:dyDescent="0.25">
      <c r="E1945" s="66">
        <f t="shared" ca="1" si="60"/>
        <v>0.72286619237857719</v>
      </c>
      <c r="F1945" s="66">
        <f t="shared" ca="1" si="61"/>
        <v>4.1816693215850326E-2</v>
      </c>
    </row>
    <row r="1946" spans="5:6" x14ac:dyDescent="0.25">
      <c r="E1946" s="66">
        <f t="shared" ca="1" si="60"/>
        <v>0.12666166784636212</v>
      </c>
      <c r="F1946" s="66">
        <f t="shared" ca="1" si="61"/>
        <v>-8.0773829605445699E-2</v>
      </c>
    </row>
    <row r="1947" spans="5:6" x14ac:dyDescent="0.25">
      <c r="E1947" s="66">
        <f t="shared" ca="1" si="60"/>
        <v>0.95665689073227056</v>
      </c>
      <c r="F1947" s="66">
        <f t="shared" ca="1" si="61"/>
        <v>0.12113750954622166</v>
      </c>
    </row>
    <row r="1948" spans="5:6" x14ac:dyDescent="0.25">
      <c r="E1948" s="66">
        <f t="shared" ca="1" si="60"/>
        <v>0.73606112550597091</v>
      </c>
      <c r="F1948" s="66">
        <f t="shared" ca="1" si="61"/>
        <v>4.4636042548016092E-2</v>
      </c>
    </row>
    <row r="1949" spans="5:6" x14ac:dyDescent="0.25">
      <c r="E1949" s="66">
        <f t="shared" ca="1" si="60"/>
        <v>0.18886186536816829</v>
      </c>
      <c r="F1949" s="66">
        <f t="shared" ca="1" si="61"/>
        <v>-6.2373758593956836E-2</v>
      </c>
    </row>
    <row r="1950" spans="5:6" x14ac:dyDescent="0.25">
      <c r="E1950" s="66">
        <f t="shared" ca="1" si="60"/>
        <v>3.1845696436906157E-2</v>
      </c>
      <c r="F1950" s="66">
        <f t="shared" ca="1" si="61"/>
        <v>-0.13112121354755521</v>
      </c>
    </row>
    <row r="1951" spans="5:6" x14ac:dyDescent="0.25">
      <c r="E1951" s="66">
        <f t="shared" ca="1" si="60"/>
        <v>0.29332492744448901</v>
      </c>
      <c r="F1951" s="66">
        <f t="shared" ca="1" si="61"/>
        <v>-3.8445198182449854E-2</v>
      </c>
    </row>
    <row r="1952" spans="5:6" x14ac:dyDescent="0.25">
      <c r="E1952" s="66">
        <f t="shared" ca="1" si="60"/>
        <v>0.16054849617944322</v>
      </c>
      <c r="F1952" s="66">
        <f t="shared" ca="1" si="61"/>
        <v>-7.0159566903391229E-2</v>
      </c>
    </row>
    <row r="1953" spans="5:6" x14ac:dyDescent="0.25">
      <c r="E1953" s="66">
        <f t="shared" ca="1" si="60"/>
        <v>0.98368032149425377</v>
      </c>
      <c r="F1953" s="66">
        <f t="shared" ca="1" si="61"/>
        <v>0.15107277670505945</v>
      </c>
    </row>
    <row r="1954" spans="5:6" x14ac:dyDescent="0.25">
      <c r="E1954" s="66">
        <f t="shared" ca="1" si="60"/>
        <v>0.79670923294605367</v>
      </c>
      <c r="F1954" s="66">
        <f t="shared" ca="1" si="61"/>
        <v>5.8684516397757278E-2</v>
      </c>
    </row>
    <row r="1955" spans="5:6" x14ac:dyDescent="0.25">
      <c r="E1955" s="66">
        <f t="shared" ca="1" si="60"/>
        <v>0.46672725429700546</v>
      </c>
      <c r="F1955" s="66">
        <f t="shared" ca="1" si="61"/>
        <v>-5.9042943820936519E-3</v>
      </c>
    </row>
    <row r="1956" spans="5:6" x14ac:dyDescent="0.25">
      <c r="E1956" s="66">
        <f t="shared" ca="1" si="60"/>
        <v>0.66545789912560982</v>
      </c>
      <c r="F1956" s="66">
        <f t="shared" ca="1" si="61"/>
        <v>3.022211335204095E-2</v>
      </c>
    </row>
    <row r="1957" spans="5:6" x14ac:dyDescent="0.25">
      <c r="E1957" s="66">
        <f t="shared" ca="1" si="60"/>
        <v>0.70458244955413984</v>
      </c>
      <c r="F1957" s="66">
        <f t="shared" ca="1" si="61"/>
        <v>3.8015917029327655E-2</v>
      </c>
    </row>
    <row r="1958" spans="5:6" x14ac:dyDescent="0.25">
      <c r="E1958" s="66">
        <f t="shared" ca="1" si="60"/>
        <v>0.32621034621795686</v>
      </c>
      <c r="F1958" s="66">
        <f t="shared" ca="1" si="61"/>
        <v>-3.1848222085820103E-2</v>
      </c>
    </row>
    <row r="1959" spans="5:6" x14ac:dyDescent="0.25">
      <c r="E1959" s="66">
        <f t="shared" ca="1" si="60"/>
        <v>0.957531829005971</v>
      </c>
      <c r="F1959" s="66">
        <f t="shared" ca="1" si="61"/>
        <v>0.12181580538898827</v>
      </c>
    </row>
    <row r="1960" spans="5:6" x14ac:dyDescent="0.25">
      <c r="E1960" s="66">
        <f t="shared" ca="1" si="60"/>
        <v>0.89307610268163518</v>
      </c>
      <c r="F1960" s="66">
        <f t="shared" ca="1" si="61"/>
        <v>8.7897218244627054E-2</v>
      </c>
    </row>
    <row r="1961" spans="5:6" x14ac:dyDescent="0.25">
      <c r="E1961" s="66">
        <f t="shared" ca="1" si="60"/>
        <v>0.72001066393304702</v>
      </c>
      <c r="F1961" s="66">
        <f t="shared" ca="1" si="61"/>
        <v>4.1215358287943427E-2</v>
      </c>
    </row>
    <row r="1962" spans="5:6" x14ac:dyDescent="0.25">
      <c r="E1962" s="66">
        <f t="shared" ca="1" si="60"/>
        <v>0.4980908811736493</v>
      </c>
      <c r="F1962" s="66">
        <f t="shared" ca="1" si="61"/>
        <v>-3.3838379309436784E-4</v>
      </c>
    </row>
    <row r="1963" spans="5:6" x14ac:dyDescent="0.25">
      <c r="E1963" s="66">
        <f t="shared" ca="1" si="60"/>
        <v>0.5221091502605083</v>
      </c>
      <c r="F1963" s="66">
        <f t="shared" ca="1" si="61"/>
        <v>3.9207529592997677E-3</v>
      </c>
    </row>
    <row r="1964" spans="5:6" x14ac:dyDescent="0.25">
      <c r="E1964" s="66">
        <f t="shared" ca="1" si="60"/>
        <v>0.64863546400590044</v>
      </c>
      <c r="F1964" s="66">
        <f t="shared" ca="1" si="61"/>
        <v>2.6985960120242923E-2</v>
      </c>
    </row>
    <row r="1965" spans="5:6" x14ac:dyDescent="0.25">
      <c r="E1965" s="66">
        <f t="shared" ca="1" si="60"/>
        <v>4.1244115108801327E-2</v>
      </c>
      <c r="F1965" s="66">
        <f t="shared" ca="1" si="61"/>
        <v>-0.12278398326759574</v>
      </c>
    </row>
    <row r="1966" spans="5:6" x14ac:dyDescent="0.25">
      <c r="E1966" s="66">
        <f t="shared" ca="1" si="60"/>
        <v>0.36265735011997946</v>
      </c>
      <c r="F1966" s="66">
        <f t="shared" ca="1" si="61"/>
        <v>-2.4845241980766906E-2</v>
      </c>
    </row>
    <row r="1967" spans="5:6" x14ac:dyDescent="0.25">
      <c r="E1967" s="66">
        <f t="shared" ca="1" si="60"/>
        <v>0.76595870254007403</v>
      </c>
      <c r="F1967" s="66">
        <f t="shared" ca="1" si="61"/>
        <v>5.1307832498947804E-2</v>
      </c>
    </row>
    <row r="1968" spans="5:6" x14ac:dyDescent="0.25">
      <c r="E1968" s="66">
        <f t="shared" ca="1" si="60"/>
        <v>1.7929571135453126E-2</v>
      </c>
      <c r="F1968" s="66">
        <f t="shared" ca="1" si="61"/>
        <v>-0.14838784659241205</v>
      </c>
    </row>
    <row r="1969" spans="5:6" x14ac:dyDescent="0.25">
      <c r="E1969" s="66">
        <f t="shared" ca="1" si="60"/>
        <v>0.83234041002740722</v>
      </c>
      <c r="F1969" s="66">
        <f t="shared" ca="1" si="61"/>
        <v>6.8126564363470449E-2</v>
      </c>
    </row>
    <row r="1970" spans="5:6" x14ac:dyDescent="0.25">
      <c r="E1970" s="66">
        <f t="shared" ca="1" si="60"/>
        <v>0.33795172328324208</v>
      </c>
      <c r="F1970" s="66">
        <f t="shared" ca="1" si="61"/>
        <v>-2.9561287035717282E-2</v>
      </c>
    </row>
    <row r="1971" spans="5:6" x14ac:dyDescent="0.25">
      <c r="E1971" s="66">
        <f t="shared" ca="1" si="60"/>
        <v>0.20134495165319533</v>
      </c>
      <c r="F1971" s="66">
        <f t="shared" ca="1" si="61"/>
        <v>-5.91725939517029E-2</v>
      </c>
    </row>
    <row r="1972" spans="5:6" x14ac:dyDescent="0.25">
      <c r="E1972" s="66">
        <f t="shared" ca="1" si="60"/>
        <v>0.2690897391881486</v>
      </c>
      <c r="F1972" s="66">
        <f t="shared" ca="1" si="61"/>
        <v>-4.3527251940967904E-2</v>
      </c>
    </row>
    <row r="1973" spans="5:6" x14ac:dyDescent="0.25">
      <c r="E1973" s="66">
        <f t="shared" ca="1" si="60"/>
        <v>0.27382032354884256</v>
      </c>
      <c r="F1973" s="66">
        <f t="shared" ca="1" si="61"/>
        <v>-4.2518282171758251E-2</v>
      </c>
    </row>
    <row r="1974" spans="5:6" x14ac:dyDescent="0.25">
      <c r="E1974" s="66">
        <f t="shared" ca="1" si="60"/>
        <v>0.55205725759941904</v>
      </c>
      <c r="F1974" s="66">
        <f t="shared" ca="1" si="61"/>
        <v>9.2532505634980982E-3</v>
      </c>
    </row>
    <row r="1975" spans="5:6" x14ac:dyDescent="0.25">
      <c r="E1975" s="66">
        <f t="shared" ca="1" si="60"/>
        <v>0.8290100269508428</v>
      </c>
      <c r="F1975" s="66">
        <f t="shared" ca="1" si="61"/>
        <v>6.7193558516062762E-2</v>
      </c>
    </row>
    <row r="1976" spans="5:6" x14ac:dyDescent="0.25">
      <c r="E1976" s="66">
        <f t="shared" ca="1" si="60"/>
        <v>0.19870729713880431</v>
      </c>
      <c r="F1976" s="66">
        <f t="shared" ca="1" si="61"/>
        <v>-5.9838746548074882E-2</v>
      </c>
    </row>
    <row r="1977" spans="5:6" x14ac:dyDescent="0.25">
      <c r="E1977" s="66">
        <f t="shared" ca="1" si="60"/>
        <v>0.75480421690746147</v>
      </c>
      <c r="F1977" s="66">
        <f t="shared" ca="1" si="61"/>
        <v>4.8768176624032267E-2</v>
      </c>
    </row>
    <row r="1978" spans="5:6" x14ac:dyDescent="0.25">
      <c r="E1978" s="66">
        <f t="shared" ca="1" si="60"/>
        <v>0.32435758056792996</v>
      </c>
      <c r="F1978" s="66">
        <f t="shared" ca="1" si="61"/>
        <v>-3.2212096424566697E-2</v>
      </c>
    </row>
    <row r="1979" spans="5:6" x14ac:dyDescent="0.25">
      <c r="E1979" s="66">
        <f t="shared" ca="1" si="60"/>
        <v>0.72869799149155667</v>
      </c>
      <c r="F1979" s="66">
        <f t="shared" ca="1" si="61"/>
        <v>4.3054313935427281E-2</v>
      </c>
    </row>
    <row r="1980" spans="5:6" x14ac:dyDescent="0.25">
      <c r="E1980" s="66">
        <f t="shared" ca="1" si="60"/>
        <v>0.27364786935627494</v>
      </c>
      <c r="F1980" s="66">
        <f t="shared" ca="1" si="61"/>
        <v>-4.2554911444218566E-2</v>
      </c>
    </row>
    <row r="1981" spans="5:6" x14ac:dyDescent="0.25">
      <c r="E1981" s="66">
        <f t="shared" ca="1" si="60"/>
        <v>0.55257372003511829</v>
      </c>
      <c r="F1981" s="66">
        <f t="shared" ca="1" si="61"/>
        <v>9.3455862216137858E-3</v>
      </c>
    </row>
    <row r="1982" spans="5:6" x14ac:dyDescent="0.25">
      <c r="E1982" s="66">
        <f t="shared" ca="1" si="60"/>
        <v>0.47585781022060447</v>
      </c>
      <c r="F1982" s="66">
        <f t="shared" ca="1" si="61"/>
        <v>-4.2817068388965396E-3</v>
      </c>
    </row>
    <row r="1983" spans="5:6" x14ac:dyDescent="0.25">
      <c r="E1983" s="66">
        <f t="shared" ca="1" si="60"/>
        <v>0.30221631411439964</v>
      </c>
      <c r="F1983" s="66">
        <f t="shared" ca="1" si="61"/>
        <v>-3.6630729938112915E-2</v>
      </c>
    </row>
    <row r="1984" spans="5:6" x14ac:dyDescent="0.25">
      <c r="E1984" s="66">
        <f t="shared" ca="1" si="60"/>
        <v>0.53927448689106683</v>
      </c>
      <c r="F1984" s="66">
        <f t="shared" ca="1" si="61"/>
        <v>6.9725042253591003E-3</v>
      </c>
    </row>
    <row r="1985" spans="5:6" x14ac:dyDescent="0.25">
      <c r="E1985" s="66">
        <f t="shared" ca="1" si="60"/>
        <v>0.41160691240409697</v>
      </c>
      <c r="F1985" s="66">
        <f t="shared" ca="1" si="61"/>
        <v>-1.5797708596824146E-2</v>
      </c>
    </row>
    <row r="1986" spans="5:6" x14ac:dyDescent="0.25">
      <c r="E1986" s="66">
        <f t="shared" ca="1" si="60"/>
        <v>0.61296927471329887</v>
      </c>
      <c r="F1986" s="66">
        <f t="shared" ca="1" si="61"/>
        <v>2.0298662415713001E-2</v>
      </c>
    </row>
    <row r="1987" spans="5:6" x14ac:dyDescent="0.25">
      <c r="E1987" s="66">
        <f t="shared" ca="1" si="60"/>
        <v>0.76514502725799016</v>
      </c>
      <c r="F1987" s="66">
        <f t="shared" ca="1" si="61"/>
        <v>5.1120360456559225E-2</v>
      </c>
    </row>
    <row r="1988" spans="5:6" x14ac:dyDescent="0.25">
      <c r="E1988" s="66">
        <f t="shared" ref="E1988:E2051" ca="1" si="62">RAND()</f>
        <v>0.92536169134040891</v>
      </c>
      <c r="F1988" s="66">
        <f t="shared" ref="F1988:F2051" ca="1" si="63">_xlfn.NORM.S.INV(E1988)/(SQRT(2)*$C$3)</f>
        <v>0.10197125416697672</v>
      </c>
    </row>
    <row r="1989" spans="5:6" x14ac:dyDescent="0.25">
      <c r="E1989" s="66">
        <f t="shared" ca="1" si="62"/>
        <v>0.88153933354311409</v>
      </c>
      <c r="F1989" s="66">
        <f t="shared" ca="1" si="63"/>
        <v>8.3630719585729082E-2</v>
      </c>
    </row>
    <row r="1990" spans="5:6" x14ac:dyDescent="0.25">
      <c r="E1990" s="66">
        <f t="shared" ca="1" si="62"/>
        <v>0.56226495842850543</v>
      </c>
      <c r="F1990" s="66">
        <f t="shared" ca="1" si="63"/>
        <v>1.1081368451123567E-2</v>
      </c>
    </row>
    <row r="1991" spans="5:6" x14ac:dyDescent="0.25">
      <c r="E1991" s="66">
        <f t="shared" ca="1" si="62"/>
        <v>0.26671122126234448</v>
      </c>
      <c r="F1991" s="66">
        <f t="shared" ca="1" si="63"/>
        <v>-4.4037912700374736E-2</v>
      </c>
    </row>
    <row r="1992" spans="5:6" x14ac:dyDescent="0.25">
      <c r="E1992" s="66">
        <f t="shared" ca="1" si="62"/>
        <v>0.48103147851701478</v>
      </c>
      <c r="F1992" s="66">
        <f t="shared" ca="1" si="63"/>
        <v>-3.3633506863418204E-3</v>
      </c>
    </row>
    <row r="1993" spans="5:6" x14ac:dyDescent="0.25">
      <c r="E1993" s="66">
        <f t="shared" ca="1" si="62"/>
        <v>0.43373665259593475</v>
      </c>
      <c r="F1993" s="66">
        <f t="shared" ca="1" si="63"/>
        <v>-1.1799404001212051E-2</v>
      </c>
    </row>
    <row r="1994" spans="5:6" x14ac:dyDescent="0.25">
      <c r="E1994" s="66">
        <f t="shared" ca="1" si="62"/>
        <v>0.48191046049703157</v>
      </c>
      <c r="F1994" s="66">
        <f t="shared" ca="1" si="63"/>
        <v>-3.2073869042937345E-3</v>
      </c>
    </row>
    <row r="1995" spans="5:6" x14ac:dyDescent="0.25">
      <c r="E1995" s="66">
        <f t="shared" ca="1" si="62"/>
        <v>0.11840077289764461</v>
      </c>
      <c r="F1995" s="66">
        <f t="shared" ca="1" si="63"/>
        <v>-8.3652088500166227E-2</v>
      </c>
    </row>
    <row r="1996" spans="5:6" x14ac:dyDescent="0.25">
      <c r="E1996" s="66">
        <f t="shared" ca="1" si="62"/>
        <v>0.9291085715962647</v>
      </c>
      <c r="F1996" s="66">
        <f t="shared" ca="1" si="63"/>
        <v>0.10388700527332757</v>
      </c>
    </row>
    <row r="1997" spans="5:6" x14ac:dyDescent="0.25">
      <c r="E1997" s="66">
        <f t="shared" ca="1" si="62"/>
        <v>0.46151319948996994</v>
      </c>
      <c r="F1997" s="66">
        <f t="shared" ca="1" si="63"/>
        <v>-6.8322236829051865E-3</v>
      </c>
    </row>
    <row r="1998" spans="5:6" x14ac:dyDescent="0.25">
      <c r="E1998" s="66">
        <f t="shared" ca="1" si="62"/>
        <v>0.98909664006767439</v>
      </c>
      <c r="F1998" s="66">
        <f t="shared" ca="1" si="63"/>
        <v>0.16219033339001823</v>
      </c>
    </row>
    <row r="1999" spans="5:6" x14ac:dyDescent="0.25">
      <c r="E1999" s="66">
        <f t="shared" ca="1" si="62"/>
        <v>0.20164303906562453</v>
      </c>
      <c r="F1999" s="66">
        <f t="shared" ca="1" si="63"/>
        <v>-5.909764083190857E-2</v>
      </c>
    </row>
    <row r="2000" spans="5:6" x14ac:dyDescent="0.25">
      <c r="E2000" s="66">
        <f t="shared" ca="1" si="62"/>
        <v>0.83045692955859063</v>
      </c>
      <c r="F2000" s="66">
        <f t="shared" ca="1" si="63"/>
        <v>6.759746196941363E-2</v>
      </c>
    </row>
    <row r="2001" spans="5:6" x14ac:dyDescent="0.25">
      <c r="E2001" s="66">
        <f t="shared" ca="1" si="62"/>
        <v>0.23671418665312827</v>
      </c>
      <c r="F2001" s="66">
        <f t="shared" ca="1" si="63"/>
        <v>-5.0693336398996147E-2</v>
      </c>
    </row>
    <row r="2002" spans="5:6" x14ac:dyDescent="0.25">
      <c r="E2002" s="66">
        <f t="shared" ca="1" si="62"/>
        <v>0.91942823399270002</v>
      </c>
      <c r="F2002" s="66">
        <f t="shared" ca="1" si="63"/>
        <v>9.9082343104578516E-2</v>
      </c>
    </row>
    <row r="2003" spans="5:6" x14ac:dyDescent="0.25">
      <c r="E2003" s="66">
        <f t="shared" ca="1" si="62"/>
        <v>0.61723574499036515</v>
      </c>
      <c r="F2003" s="66">
        <f t="shared" ca="1" si="63"/>
        <v>2.108796365651542E-2</v>
      </c>
    </row>
    <row r="2004" spans="5:6" x14ac:dyDescent="0.25">
      <c r="E2004" s="66">
        <f t="shared" ca="1" si="62"/>
        <v>0.43056877983711594</v>
      </c>
      <c r="F2004" s="66">
        <f t="shared" ca="1" si="63"/>
        <v>-1.2369155925703474E-2</v>
      </c>
    </row>
    <row r="2005" spans="5:6" x14ac:dyDescent="0.25">
      <c r="E2005" s="66">
        <f t="shared" ca="1" si="62"/>
        <v>2.4446161717340709E-2</v>
      </c>
      <c r="F2005" s="66">
        <f t="shared" ca="1" si="63"/>
        <v>-0.13926676342964528</v>
      </c>
    </row>
    <row r="2006" spans="5:6" x14ac:dyDescent="0.25">
      <c r="E2006" s="66">
        <f t="shared" ca="1" si="62"/>
        <v>0.72523549253418751</v>
      </c>
      <c r="F2006" s="66">
        <f t="shared" ca="1" si="63"/>
        <v>4.231793922136258E-2</v>
      </c>
    </row>
    <row r="2007" spans="5:6" x14ac:dyDescent="0.25">
      <c r="E2007" s="66">
        <f t="shared" ca="1" si="62"/>
        <v>0.96542517416713136</v>
      </c>
      <c r="F2007" s="66">
        <f t="shared" ca="1" si="63"/>
        <v>0.12851246844015429</v>
      </c>
    </row>
    <row r="2008" spans="5:6" x14ac:dyDescent="0.25">
      <c r="E2008" s="66">
        <f t="shared" ca="1" si="62"/>
        <v>0.18126177013133626</v>
      </c>
      <c r="F2008" s="66">
        <f t="shared" ca="1" si="63"/>
        <v>-6.4386813319358832E-2</v>
      </c>
    </row>
    <row r="2009" spans="5:6" x14ac:dyDescent="0.25">
      <c r="E2009" s="66">
        <f t="shared" ca="1" si="62"/>
        <v>0.30304908876539605</v>
      </c>
      <c r="F2009" s="66">
        <f t="shared" ca="1" si="63"/>
        <v>-3.6462032483658903E-2</v>
      </c>
    </row>
    <row r="2010" spans="5:6" x14ac:dyDescent="0.25">
      <c r="E2010" s="66">
        <f t="shared" ca="1" si="62"/>
        <v>0.68584304417157937</v>
      </c>
      <c r="F2010" s="66">
        <f t="shared" ca="1" si="63"/>
        <v>3.4231137884828323E-2</v>
      </c>
    </row>
    <row r="2011" spans="5:6" x14ac:dyDescent="0.25">
      <c r="E2011" s="66">
        <f t="shared" ca="1" si="62"/>
        <v>6.6278623780722246E-3</v>
      </c>
      <c r="F2011" s="66">
        <f t="shared" ca="1" si="63"/>
        <v>-0.17513790513597083</v>
      </c>
    </row>
    <row r="2012" spans="5:6" x14ac:dyDescent="0.25">
      <c r="E2012" s="66">
        <f t="shared" ca="1" si="62"/>
        <v>0.78571242046471135</v>
      </c>
      <c r="F2012" s="66">
        <f t="shared" ca="1" si="63"/>
        <v>5.5976850511174563E-2</v>
      </c>
    </row>
    <row r="2013" spans="5:6" x14ac:dyDescent="0.25">
      <c r="E2013" s="66">
        <f t="shared" ca="1" si="62"/>
        <v>0.93984734108110524</v>
      </c>
      <c r="F2013" s="66">
        <f t="shared" ca="1" si="63"/>
        <v>0.10984856790791585</v>
      </c>
    </row>
    <row r="2014" spans="5:6" x14ac:dyDescent="0.25">
      <c r="E2014" s="66">
        <f t="shared" ca="1" si="62"/>
        <v>0.55619215239551467</v>
      </c>
      <c r="F2014" s="66">
        <f t="shared" ca="1" si="63"/>
        <v>9.9929632939929746E-3</v>
      </c>
    </row>
    <row r="2015" spans="5:6" x14ac:dyDescent="0.25">
      <c r="E2015" s="66">
        <f t="shared" ca="1" si="62"/>
        <v>0.18662322903259676</v>
      </c>
      <c r="F2015" s="66">
        <f t="shared" ca="1" si="63"/>
        <v>-6.2961404889202974E-2</v>
      </c>
    </row>
    <row r="2016" spans="5:6" x14ac:dyDescent="0.25">
      <c r="E2016" s="66">
        <f t="shared" ca="1" si="62"/>
        <v>0.22120010414543412</v>
      </c>
      <c r="F2016" s="66">
        <f t="shared" ca="1" si="63"/>
        <v>-5.4316153419506102E-2</v>
      </c>
    </row>
    <row r="2017" spans="5:6" x14ac:dyDescent="0.25">
      <c r="E2017" s="66">
        <f t="shared" ca="1" si="62"/>
        <v>2.5865872248730937E-2</v>
      </c>
      <c r="F2017" s="66">
        <f t="shared" ca="1" si="63"/>
        <v>-0.13755767829823659</v>
      </c>
    </row>
    <row r="2018" spans="5:6" x14ac:dyDescent="0.25">
      <c r="E2018" s="66">
        <f t="shared" ca="1" si="62"/>
        <v>0.80609554839470055</v>
      </c>
      <c r="F2018" s="66">
        <f t="shared" ca="1" si="63"/>
        <v>6.1065582188951299E-2</v>
      </c>
    </row>
    <row r="2019" spans="5:6" x14ac:dyDescent="0.25">
      <c r="E2019" s="66">
        <f t="shared" ca="1" si="62"/>
        <v>0.63781072452592291</v>
      </c>
      <c r="F2019" s="66">
        <f t="shared" ca="1" si="63"/>
        <v>2.4933508051924819E-2</v>
      </c>
    </row>
    <row r="2020" spans="5:6" x14ac:dyDescent="0.25">
      <c r="E2020" s="66">
        <f t="shared" ca="1" si="62"/>
        <v>0.83843984529779236</v>
      </c>
      <c r="F2020" s="66">
        <f t="shared" ca="1" si="63"/>
        <v>6.986681926094547E-2</v>
      </c>
    </row>
    <row r="2021" spans="5:6" x14ac:dyDescent="0.25">
      <c r="E2021" s="66">
        <f t="shared" ca="1" si="62"/>
        <v>0.28159313794849405</v>
      </c>
      <c r="F2021" s="66">
        <f t="shared" ca="1" si="63"/>
        <v>-4.0878925118289174E-2</v>
      </c>
    </row>
    <row r="2022" spans="5:6" x14ac:dyDescent="0.25">
      <c r="E2022" s="66">
        <f t="shared" ca="1" si="62"/>
        <v>0.13604073116661664</v>
      </c>
      <c r="F2022" s="66">
        <f t="shared" ca="1" si="63"/>
        <v>-7.7660249922972116E-2</v>
      </c>
    </row>
    <row r="2023" spans="5:6" x14ac:dyDescent="0.25">
      <c r="E2023" s="66">
        <f t="shared" ca="1" si="62"/>
        <v>0.5594227586224978</v>
      </c>
      <c r="F2023" s="66">
        <f t="shared" ca="1" si="63"/>
        <v>1.0571661009516961E-2</v>
      </c>
    </row>
    <row r="2024" spans="5:6" x14ac:dyDescent="0.25">
      <c r="E2024" s="66">
        <f t="shared" ca="1" si="62"/>
        <v>0.91823706678494443</v>
      </c>
      <c r="F2024" s="66">
        <f t="shared" ca="1" si="63"/>
        <v>9.8521942077170688E-2</v>
      </c>
    </row>
    <row r="2025" spans="5:6" x14ac:dyDescent="0.25">
      <c r="E2025" s="66">
        <f t="shared" ca="1" si="62"/>
        <v>0.6472969828875923</v>
      </c>
      <c r="F2025" s="66">
        <f t="shared" ca="1" si="63"/>
        <v>2.6730974081066904E-2</v>
      </c>
    </row>
    <row r="2026" spans="5:6" x14ac:dyDescent="0.25">
      <c r="E2026" s="66">
        <f t="shared" ca="1" si="62"/>
        <v>9.6963067815379556E-2</v>
      </c>
      <c r="F2026" s="66">
        <f t="shared" ca="1" si="63"/>
        <v>-9.185683724767213E-2</v>
      </c>
    </row>
    <row r="2027" spans="5:6" x14ac:dyDescent="0.25">
      <c r="E2027" s="66">
        <f t="shared" ca="1" si="62"/>
        <v>5.707361899097052E-2</v>
      </c>
      <c r="F2027" s="66">
        <f t="shared" ca="1" si="63"/>
        <v>-0.11171040776170028</v>
      </c>
    </row>
    <row r="2028" spans="5:6" x14ac:dyDescent="0.25">
      <c r="E2028" s="66">
        <f t="shared" ca="1" si="62"/>
        <v>0.45805088383407444</v>
      </c>
      <c r="F2028" s="66">
        <f t="shared" ca="1" si="63"/>
        <v>-7.4490421493317374E-3</v>
      </c>
    </row>
    <row r="2029" spans="5:6" x14ac:dyDescent="0.25">
      <c r="E2029" s="66">
        <f t="shared" ca="1" si="62"/>
        <v>0.5523668866232333</v>
      </c>
      <c r="F2029" s="66">
        <f t="shared" ca="1" si="63"/>
        <v>9.3086056372225015E-3</v>
      </c>
    </row>
    <row r="2030" spans="5:6" x14ac:dyDescent="0.25">
      <c r="E2030" s="66">
        <f t="shared" ca="1" si="62"/>
        <v>0.7408773721512818</v>
      </c>
      <c r="F2030" s="66">
        <f t="shared" ca="1" si="63"/>
        <v>4.5682821313609977E-2</v>
      </c>
    </row>
    <row r="2031" spans="5:6" x14ac:dyDescent="0.25">
      <c r="E2031" s="66">
        <f t="shared" ca="1" si="62"/>
        <v>0.17521560583100704</v>
      </c>
      <c r="F2031" s="66">
        <f t="shared" ca="1" si="63"/>
        <v>-6.6026322509246879E-2</v>
      </c>
    </row>
    <row r="2032" spans="5:6" x14ac:dyDescent="0.25">
      <c r="E2032" s="66">
        <f t="shared" ca="1" si="62"/>
        <v>0.75734560565830611</v>
      </c>
      <c r="F2032" s="66">
        <f t="shared" ca="1" si="63"/>
        <v>4.9341175270961921E-2</v>
      </c>
    </row>
    <row r="2033" spans="5:6" x14ac:dyDescent="0.25">
      <c r="E2033" s="66">
        <f t="shared" ca="1" si="62"/>
        <v>0.87815244953055538</v>
      </c>
      <c r="F2033" s="66">
        <f t="shared" ca="1" si="63"/>
        <v>8.2434546369443668E-2</v>
      </c>
    </row>
    <row r="2034" spans="5:6" x14ac:dyDescent="0.25">
      <c r="E2034" s="66">
        <f t="shared" ca="1" si="62"/>
        <v>0.27168353064464945</v>
      </c>
      <c r="F2034" s="66">
        <f t="shared" ca="1" si="63"/>
        <v>-4.2972947243473732E-2</v>
      </c>
    </row>
    <row r="2035" spans="5:6" x14ac:dyDescent="0.25">
      <c r="E2035" s="66">
        <f t="shared" ca="1" si="62"/>
        <v>0.7301992811704705</v>
      </c>
      <c r="F2035" s="66">
        <f t="shared" ca="1" si="63"/>
        <v>4.3375047593787699E-2</v>
      </c>
    </row>
    <row r="2036" spans="5:6" x14ac:dyDescent="0.25">
      <c r="E2036" s="66">
        <f t="shared" ca="1" si="62"/>
        <v>0.72540633439474256</v>
      </c>
      <c r="F2036" s="66">
        <f t="shared" ca="1" si="63"/>
        <v>4.2354164323997287E-2</v>
      </c>
    </row>
    <row r="2037" spans="5:6" x14ac:dyDescent="0.25">
      <c r="E2037" s="66">
        <f t="shared" ca="1" si="62"/>
        <v>0.22305371881860769</v>
      </c>
      <c r="F2037" s="66">
        <f t="shared" ca="1" si="63"/>
        <v>-5.3875917170520815E-2</v>
      </c>
    </row>
    <row r="2038" spans="5:6" x14ac:dyDescent="0.25">
      <c r="E2038" s="66">
        <f t="shared" ca="1" si="62"/>
        <v>7.5799674155809571E-2</v>
      </c>
      <c r="F2038" s="66">
        <f t="shared" ca="1" si="63"/>
        <v>-0.10139240147748375</v>
      </c>
    </row>
    <row r="2039" spans="5:6" x14ac:dyDescent="0.25">
      <c r="E2039" s="66">
        <f t="shared" ca="1" si="62"/>
        <v>0.97215840450031088</v>
      </c>
      <c r="F2039" s="66">
        <f t="shared" ca="1" si="63"/>
        <v>0.13530537050004862</v>
      </c>
    </row>
    <row r="2040" spans="5:6" x14ac:dyDescent="0.25">
      <c r="E2040" s="66">
        <f t="shared" ca="1" si="62"/>
        <v>0.76743439742686415</v>
      </c>
      <c r="F2040" s="66">
        <f t="shared" ca="1" si="63"/>
        <v>5.1648758710181708E-2</v>
      </c>
    </row>
    <row r="2041" spans="5:6" x14ac:dyDescent="0.25">
      <c r="E2041" s="66">
        <f t="shared" ca="1" si="62"/>
        <v>0.76191151822611602</v>
      </c>
      <c r="F2041" s="66">
        <f t="shared" ca="1" si="63"/>
        <v>5.0378873442964343E-2</v>
      </c>
    </row>
    <row r="2042" spans="5:6" x14ac:dyDescent="0.25">
      <c r="E2042" s="66">
        <f t="shared" ca="1" si="62"/>
        <v>0.21483611569877548</v>
      </c>
      <c r="F2042" s="66">
        <f t="shared" ca="1" si="63"/>
        <v>-5.5843946070614298E-2</v>
      </c>
    </row>
    <row r="2043" spans="5:6" x14ac:dyDescent="0.25">
      <c r="E2043" s="66">
        <f t="shared" ca="1" si="62"/>
        <v>0.53104079595479636</v>
      </c>
      <c r="F2043" s="66">
        <f t="shared" ca="1" si="63"/>
        <v>5.5074010209466224E-3</v>
      </c>
    </row>
    <row r="2044" spans="5:6" x14ac:dyDescent="0.25">
      <c r="E2044" s="66">
        <f t="shared" ca="1" si="62"/>
        <v>0.50640172248079141</v>
      </c>
      <c r="F2044" s="66">
        <f t="shared" ca="1" si="63"/>
        <v>1.1347244668290749E-3</v>
      </c>
    </row>
    <row r="2045" spans="5:6" x14ac:dyDescent="0.25">
      <c r="E2045" s="66">
        <f t="shared" ca="1" si="62"/>
        <v>0.92290394900422745</v>
      </c>
      <c r="F2045" s="66">
        <f t="shared" ca="1" si="63"/>
        <v>0.1007541796456122</v>
      </c>
    </row>
    <row r="2046" spans="5:6" x14ac:dyDescent="0.25">
      <c r="E2046" s="66">
        <f t="shared" ca="1" si="62"/>
        <v>0.12991786934178162</v>
      </c>
      <c r="F2046" s="66">
        <f t="shared" ca="1" si="63"/>
        <v>-7.9675339408712617E-2</v>
      </c>
    </row>
    <row r="2047" spans="5:6" x14ac:dyDescent="0.25">
      <c r="E2047" s="66">
        <f t="shared" ca="1" si="62"/>
        <v>0.97274086023615314</v>
      </c>
      <c r="F2047" s="66">
        <f t="shared" ca="1" si="63"/>
        <v>0.13595511544804656</v>
      </c>
    </row>
    <row r="2048" spans="5:6" x14ac:dyDescent="0.25">
      <c r="E2048" s="66">
        <f t="shared" ca="1" si="62"/>
        <v>0.8884341147113417</v>
      </c>
      <c r="F2048" s="66">
        <f t="shared" ca="1" si="63"/>
        <v>8.614276500485564E-2</v>
      </c>
    </row>
    <row r="2049" spans="5:6" x14ac:dyDescent="0.25">
      <c r="E2049" s="66">
        <f t="shared" ca="1" si="62"/>
        <v>0.77854702884571914</v>
      </c>
      <c r="F2049" s="66">
        <f t="shared" ca="1" si="63"/>
        <v>5.4255973350137023E-2</v>
      </c>
    </row>
    <row r="2050" spans="5:6" x14ac:dyDescent="0.25">
      <c r="E2050" s="66">
        <f t="shared" ca="1" si="62"/>
        <v>6.8434974334920073E-2</v>
      </c>
      <c r="F2050" s="66">
        <f t="shared" ca="1" si="63"/>
        <v>-0.10518557791189151</v>
      </c>
    </row>
    <row r="2051" spans="5:6" x14ac:dyDescent="0.25">
      <c r="E2051" s="66">
        <f t="shared" ca="1" si="62"/>
        <v>0.35955136397676157</v>
      </c>
      <c r="F2051" s="66">
        <f t="shared" ca="1" si="63"/>
        <v>-2.543167772987048E-2</v>
      </c>
    </row>
    <row r="2052" spans="5:6" x14ac:dyDescent="0.25">
      <c r="E2052" s="66">
        <f t="shared" ref="E2052:E2115" ca="1" si="64">RAND()</f>
        <v>0.66339848287598302</v>
      </c>
      <c r="F2052" s="66">
        <f t="shared" ref="F2052:F2115" ca="1" si="65">_xlfn.NORM.S.INV(E2052)/(SQRT(2)*$C$3)</f>
        <v>2.9822661529982621E-2</v>
      </c>
    </row>
    <row r="2053" spans="5:6" x14ac:dyDescent="0.25">
      <c r="E2053" s="66">
        <f t="shared" ca="1" si="64"/>
        <v>0.9378307536293583</v>
      </c>
      <c r="F2053" s="66">
        <f t="shared" ca="1" si="65"/>
        <v>0.10866926727416609</v>
      </c>
    </row>
    <row r="2054" spans="5:6" x14ac:dyDescent="0.25">
      <c r="E2054" s="66">
        <f t="shared" ca="1" si="64"/>
        <v>0.43319410110507806</v>
      </c>
      <c r="F2054" s="66">
        <f t="shared" ca="1" si="65"/>
        <v>-1.1896928227893625E-2</v>
      </c>
    </row>
    <row r="2055" spans="5:6" x14ac:dyDescent="0.25">
      <c r="E2055" s="66">
        <f t="shared" ca="1" si="64"/>
        <v>6.5535146101010744E-2</v>
      </c>
      <c r="F2055" s="66">
        <f t="shared" ca="1" si="65"/>
        <v>-0.1067656789785307</v>
      </c>
    </row>
    <row r="2056" spans="5:6" x14ac:dyDescent="0.25">
      <c r="E2056" s="66">
        <f t="shared" ca="1" si="64"/>
        <v>0.19930399644505137</v>
      </c>
      <c r="F2056" s="66">
        <f t="shared" ca="1" si="65"/>
        <v>-5.9687583837885895E-2</v>
      </c>
    </row>
    <row r="2057" spans="5:6" x14ac:dyDescent="0.25">
      <c r="E2057" s="66">
        <f t="shared" ca="1" si="64"/>
        <v>0.14057589902965506</v>
      </c>
      <c r="F2057" s="66">
        <f t="shared" ca="1" si="65"/>
        <v>-7.6207410105578452E-2</v>
      </c>
    </row>
    <row r="2058" spans="5:6" x14ac:dyDescent="0.25">
      <c r="E2058" s="66">
        <f t="shared" ca="1" si="64"/>
        <v>0.56483698487217382</v>
      </c>
      <c r="F2058" s="66">
        <f t="shared" ca="1" si="65"/>
        <v>1.1543120305571685E-2</v>
      </c>
    </row>
    <row r="2059" spans="5:6" x14ac:dyDescent="0.25">
      <c r="E2059" s="66">
        <f t="shared" ca="1" si="64"/>
        <v>0.10169184388273267</v>
      </c>
      <c r="F2059" s="66">
        <f t="shared" ca="1" si="65"/>
        <v>-8.9941879317987278E-2</v>
      </c>
    </row>
    <row r="2060" spans="5:6" x14ac:dyDescent="0.25">
      <c r="E2060" s="66">
        <f t="shared" ca="1" si="64"/>
        <v>0.98068297546553906</v>
      </c>
      <c r="F2060" s="66">
        <f t="shared" ca="1" si="65"/>
        <v>0.1462341749508774</v>
      </c>
    </row>
    <row r="2061" spans="5:6" x14ac:dyDescent="0.25">
      <c r="E2061" s="66">
        <f t="shared" ca="1" si="64"/>
        <v>0.9912684837608392</v>
      </c>
      <c r="F2061" s="66">
        <f t="shared" ca="1" si="65"/>
        <v>0.16806591882073282</v>
      </c>
    </row>
    <row r="2062" spans="5:6" x14ac:dyDescent="0.25">
      <c r="E2062" s="66">
        <f t="shared" ca="1" si="64"/>
        <v>0.35273898876148757</v>
      </c>
      <c r="F2062" s="66">
        <f t="shared" ca="1" si="65"/>
        <v>-2.6724126146070767E-2</v>
      </c>
    </row>
    <row r="2063" spans="5:6" x14ac:dyDescent="0.25">
      <c r="E2063" s="66">
        <f t="shared" ca="1" si="64"/>
        <v>0.11117177527917788</v>
      </c>
      <c r="F2063" s="66">
        <f t="shared" ca="1" si="65"/>
        <v>-8.6289662259430688E-2</v>
      </c>
    </row>
    <row r="2064" spans="5:6" x14ac:dyDescent="0.25">
      <c r="E2064" s="66">
        <f t="shared" ca="1" si="64"/>
        <v>0.84300209137747251</v>
      </c>
      <c r="F2064" s="66">
        <f t="shared" ca="1" si="65"/>
        <v>7.1196671313639381E-2</v>
      </c>
    </row>
    <row r="2065" spans="5:6" x14ac:dyDescent="0.25">
      <c r="E2065" s="66">
        <f t="shared" ca="1" si="64"/>
        <v>0.87459845428343552</v>
      </c>
      <c r="F2065" s="66">
        <f t="shared" ca="1" si="65"/>
        <v>8.1204208259064173E-2</v>
      </c>
    </row>
    <row r="2066" spans="5:6" x14ac:dyDescent="0.25">
      <c r="E2066" s="66">
        <f t="shared" ca="1" si="64"/>
        <v>0.27505698851489468</v>
      </c>
      <c r="F2066" s="66">
        <f t="shared" ca="1" si="65"/>
        <v>-4.2255947657803508E-2</v>
      </c>
    </row>
    <row r="2067" spans="5:6" x14ac:dyDescent="0.25">
      <c r="E2067" s="66">
        <f t="shared" ca="1" si="64"/>
        <v>0.99411342604542663</v>
      </c>
      <c r="F2067" s="66">
        <f t="shared" ca="1" si="65"/>
        <v>0.17811114036793105</v>
      </c>
    </row>
    <row r="2068" spans="5:6" x14ac:dyDescent="0.25">
      <c r="E2068" s="66">
        <f t="shared" ca="1" si="64"/>
        <v>0.53785116150478829</v>
      </c>
      <c r="F2068" s="66">
        <f t="shared" ca="1" si="65"/>
        <v>6.7190411698468712E-3</v>
      </c>
    </row>
    <row r="2069" spans="5:6" x14ac:dyDescent="0.25">
      <c r="E2069" s="66">
        <f t="shared" ca="1" si="64"/>
        <v>0.90177795989353104</v>
      </c>
      <c r="F2069" s="66">
        <f t="shared" ca="1" si="65"/>
        <v>9.134044817252493E-2</v>
      </c>
    </row>
    <row r="2070" spans="5:6" x14ac:dyDescent="0.25">
      <c r="E2070" s="66">
        <f t="shared" ca="1" si="64"/>
        <v>0.42509395093835156</v>
      </c>
      <c r="F2070" s="66">
        <f t="shared" ca="1" si="65"/>
        <v>-1.3355739709252851E-2</v>
      </c>
    </row>
    <row r="2071" spans="5:6" x14ac:dyDescent="0.25">
      <c r="E2071" s="66">
        <f t="shared" ca="1" si="64"/>
        <v>0.19897487566683592</v>
      </c>
      <c r="F2071" s="66">
        <f t="shared" ca="1" si="65"/>
        <v>-5.9770926706872576E-2</v>
      </c>
    </row>
    <row r="2072" spans="5:6" x14ac:dyDescent="0.25">
      <c r="E2072" s="66">
        <f t="shared" ca="1" si="64"/>
        <v>0.34769699258150633</v>
      </c>
      <c r="F2072" s="66">
        <f t="shared" ca="1" si="65"/>
        <v>-2.7686455310914123E-2</v>
      </c>
    </row>
    <row r="2073" spans="5:6" x14ac:dyDescent="0.25">
      <c r="E2073" s="66">
        <f t="shared" ca="1" si="64"/>
        <v>0.57533130858882253</v>
      </c>
      <c r="F2073" s="66">
        <f t="shared" ca="1" si="65"/>
        <v>1.3432479453271659E-2</v>
      </c>
    </row>
    <row r="2074" spans="5:6" x14ac:dyDescent="0.25">
      <c r="E2074" s="66">
        <f t="shared" ca="1" si="64"/>
        <v>0.79087105256800694</v>
      </c>
      <c r="F2074" s="66">
        <f t="shared" ca="1" si="65"/>
        <v>5.723656865971679E-2</v>
      </c>
    </row>
    <row r="2075" spans="5:6" x14ac:dyDescent="0.25">
      <c r="E2075" s="66">
        <f t="shared" ca="1" si="64"/>
        <v>0.79070446697539387</v>
      </c>
      <c r="F2075" s="66">
        <f t="shared" ca="1" si="65"/>
        <v>5.7195606153423874E-2</v>
      </c>
    </row>
    <row r="2076" spans="5:6" x14ac:dyDescent="0.25">
      <c r="E2076" s="66">
        <f t="shared" ca="1" si="64"/>
        <v>0.18097602413459213</v>
      </c>
      <c r="F2076" s="66">
        <f t="shared" ca="1" si="65"/>
        <v>-6.4463516512466623E-2</v>
      </c>
    </row>
    <row r="2077" spans="5:6" x14ac:dyDescent="0.25">
      <c r="E2077" s="66">
        <f t="shared" ca="1" si="64"/>
        <v>0.85855426734864959</v>
      </c>
      <c r="F2077" s="66">
        <f t="shared" ca="1" si="65"/>
        <v>7.5932417314818423E-2</v>
      </c>
    </row>
    <row r="2078" spans="5:6" x14ac:dyDescent="0.25">
      <c r="E2078" s="66">
        <f t="shared" ca="1" si="64"/>
        <v>8.2326873024719416E-2</v>
      </c>
      <c r="F2078" s="66">
        <f t="shared" ca="1" si="65"/>
        <v>-9.8258773951244965E-2</v>
      </c>
    </row>
    <row r="2079" spans="5:6" x14ac:dyDescent="0.25">
      <c r="E2079" s="66">
        <f t="shared" ca="1" si="64"/>
        <v>0.38330244120781365</v>
      </c>
      <c r="F2079" s="66">
        <f t="shared" ca="1" si="65"/>
        <v>-2.0988255775111115E-2</v>
      </c>
    </row>
    <row r="2080" spans="5:6" x14ac:dyDescent="0.25">
      <c r="E2080" s="66">
        <f t="shared" ca="1" si="64"/>
        <v>0.10173683347664453</v>
      </c>
      <c r="F2080" s="66">
        <f t="shared" ca="1" si="65"/>
        <v>-8.9923975675022652E-2</v>
      </c>
    </row>
    <row r="2081" spans="5:6" x14ac:dyDescent="0.25">
      <c r="E2081" s="66">
        <f t="shared" ca="1" si="64"/>
        <v>0.41706477564844857</v>
      </c>
      <c r="F2081" s="66">
        <f t="shared" ca="1" si="65"/>
        <v>-1.480739951252167E-2</v>
      </c>
    </row>
    <row r="2082" spans="5:6" x14ac:dyDescent="0.25">
      <c r="E2082" s="66">
        <f t="shared" ca="1" si="64"/>
        <v>0.5453674239175621</v>
      </c>
      <c r="F2082" s="66">
        <f t="shared" ca="1" si="65"/>
        <v>8.0585769004968347E-3</v>
      </c>
    </row>
    <row r="2083" spans="5:6" x14ac:dyDescent="0.25">
      <c r="E2083" s="66">
        <f t="shared" ca="1" si="64"/>
        <v>0.27182843891431663</v>
      </c>
      <c r="F2083" s="66">
        <f t="shared" ca="1" si="65"/>
        <v>-4.2942057769543816E-2</v>
      </c>
    </row>
    <row r="2084" spans="5:6" x14ac:dyDescent="0.25">
      <c r="E2084" s="66">
        <f t="shared" ca="1" si="64"/>
        <v>8.4695623843055734E-2</v>
      </c>
      <c r="F2084" s="66">
        <f t="shared" ca="1" si="65"/>
        <v>-9.7167960417557889E-2</v>
      </c>
    </row>
    <row r="2085" spans="5:6" x14ac:dyDescent="0.25">
      <c r="E2085" s="66">
        <f t="shared" ca="1" si="64"/>
        <v>0.78543511425952262</v>
      </c>
      <c r="F2085" s="66">
        <f t="shared" ca="1" si="65"/>
        <v>5.5909637499927313E-2</v>
      </c>
    </row>
    <row r="2086" spans="5:6" x14ac:dyDescent="0.25">
      <c r="E2086" s="66">
        <f t="shared" ca="1" si="64"/>
        <v>0.29900191414447741</v>
      </c>
      <c r="F2086" s="66">
        <f t="shared" ca="1" si="65"/>
        <v>-3.7283851029273611E-2</v>
      </c>
    </row>
    <row r="2087" spans="5:6" x14ac:dyDescent="0.25">
      <c r="E2087" s="66">
        <f t="shared" ca="1" si="64"/>
        <v>0.5691192766957307</v>
      </c>
      <c r="F2087" s="66">
        <f t="shared" ca="1" si="65"/>
        <v>1.2313016850762084E-2</v>
      </c>
    </row>
    <row r="2088" spans="5:6" x14ac:dyDescent="0.25">
      <c r="E2088" s="66">
        <f t="shared" ca="1" si="64"/>
        <v>0.19678491406190379</v>
      </c>
      <c r="F2088" s="66">
        <f t="shared" ca="1" si="65"/>
        <v>-6.0327618288638023E-2</v>
      </c>
    </row>
    <row r="2089" spans="5:6" x14ac:dyDescent="0.25">
      <c r="E2089" s="66">
        <f t="shared" ca="1" si="64"/>
        <v>0.60549710292913905</v>
      </c>
      <c r="F2089" s="66">
        <f t="shared" ca="1" si="65"/>
        <v>1.8922309441223677E-2</v>
      </c>
    </row>
    <row r="2090" spans="5:6" x14ac:dyDescent="0.25">
      <c r="E2090" s="66">
        <f t="shared" ca="1" si="64"/>
        <v>0.52580257190383672</v>
      </c>
      <c r="F2090" s="66">
        <f t="shared" ca="1" si="65"/>
        <v>4.5765800152184231E-3</v>
      </c>
    </row>
    <row r="2091" spans="5:6" x14ac:dyDescent="0.25">
      <c r="E2091" s="66">
        <f t="shared" ca="1" si="64"/>
        <v>0.6524018606327493</v>
      </c>
      <c r="F2091" s="66">
        <f t="shared" ca="1" si="65"/>
        <v>2.770537347050028E-2</v>
      </c>
    </row>
    <row r="2092" spans="5:6" x14ac:dyDescent="0.25">
      <c r="E2092" s="66">
        <f t="shared" ca="1" si="64"/>
        <v>0.39163628451431676</v>
      </c>
      <c r="F2092" s="66">
        <f t="shared" ca="1" si="65"/>
        <v>-1.9449455742738268E-2</v>
      </c>
    </row>
    <row r="2093" spans="5:6" x14ac:dyDescent="0.25">
      <c r="E2093" s="66">
        <f t="shared" ca="1" si="64"/>
        <v>0.79109474514671896</v>
      </c>
      <c r="F2093" s="66">
        <f t="shared" ca="1" si="65"/>
        <v>5.729160370162701E-2</v>
      </c>
    </row>
    <row r="2094" spans="5:6" x14ac:dyDescent="0.25">
      <c r="E2094" s="66">
        <f t="shared" ca="1" si="64"/>
        <v>5.8398724341038433E-2</v>
      </c>
      <c r="F2094" s="66">
        <f t="shared" ca="1" si="65"/>
        <v>-0.11089970573907773</v>
      </c>
    </row>
    <row r="2095" spans="5:6" x14ac:dyDescent="0.25">
      <c r="E2095" s="66">
        <f t="shared" ca="1" si="64"/>
        <v>0.73204354358718149</v>
      </c>
      <c r="F2095" s="66">
        <f t="shared" ca="1" si="65"/>
        <v>4.3770279643985999E-2</v>
      </c>
    </row>
    <row r="2096" spans="5:6" x14ac:dyDescent="0.25">
      <c r="E2096" s="66">
        <f t="shared" ca="1" si="64"/>
        <v>0.64830104204361316</v>
      </c>
      <c r="F2096" s="66">
        <f t="shared" ca="1" si="65"/>
        <v>2.6922218627496625E-2</v>
      </c>
    </row>
    <row r="2097" spans="5:6" x14ac:dyDescent="0.25">
      <c r="E2097" s="66">
        <f t="shared" ca="1" si="64"/>
        <v>0.63205287430830404</v>
      </c>
      <c r="F2097" s="66">
        <f t="shared" ca="1" si="65"/>
        <v>2.3850384174192715E-2</v>
      </c>
    </row>
    <row r="2098" spans="5:6" x14ac:dyDescent="0.25">
      <c r="E2098" s="66">
        <f t="shared" ca="1" si="64"/>
        <v>0.28932868801982259</v>
      </c>
      <c r="F2098" s="66">
        <f t="shared" ca="1" si="65"/>
        <v>-3.9268958908322812E-2</v>
      </c>
    </row>
    <row r="2099" spans="5:6" x14ac:dyDescent="0.25">
      <c r="E2099" s="66">
        <f t="shared" ca="1" si="64"/>
        <v>0.2607256292490937</v>
      </c>
      <c r="F2099" s="66">
        <f t="shared" ca="1" si="65"/>
        <v>-4.533331839423984E-2</v>
      </c>
    </row>
    <row r="2100" spans="5:6" x14ac:dyDescent="0.25">
      <c r="E2100" s="66">
        <f t="shared" ca="1" si="64"/>
        <v>0.4806656317206951</v>
      </c>
      <c r="F2100" s="66">
        <f t="shared" ca="1" si="65"/>
        <v>-3.4282701638448246E-3</v>
      </c>
    </row>
    <row r="2101" spans="5:6" x14ac:dyDescent="0.25">
      <c r="E2101" s="66">
        <f t="shared" ca="1" si="64"/>
        <v>0.97325449635524386</v>
      </c>
      <c r="F2101" s="66">
        <f t="shared" ca="1" si="65"/>
        <v>0.13653777122810504</v>
      </c>
    </row>
    <row r="2102" spans="5:6" x14ac:dyDescent="0.25">
      <c r="E2102" s="66">
        <f t="shared" ca="1" si="64"/>
        <v>0.19376308072140969</v>
      </c>
      <c r="F2102" s="66">
        <f t="shared" ca="1" si="65"/>
        <v>-6.1101972023116471E-2</v>
      </c>
    </row>
    <row r="2103" spans="5:6" x14ac:dyDescent="0.25">
      <c r="E2103" s="66">
        <f t="shared" ca="1" si="64"/>
        <v>0.79441469219822758</v>
      </c>
      <c r="F2103" s="66">
        <f t="shared" ca="1" si="65"/>
        <v>5.811253441839153E-2</v>
      </c>
    </row>
    <row r="2104" spans="5:6" x14ac:dyDescent="0.25">
      <c r="E2104" s="66">
        <f t="shared" ca="1" si="64"/>
        <v>0.54774557018664649</v>
      </c>
      <c r="F2104" s="66">
        <f t="shared" ca="1" si="65"/>
        <v>8.4829862760785E-3</v>
      </c>
    </row>
    <row r="2105" spans="5:6" x14ac:dyDescent="0.25">
      <c r="E2105" s="66">
        <f t="shared" ca="1" si="64"/>
        <v>3.992069475946014E-2</v>
      </c>
      <c r="F2105" s="66">
        <f t="shared" ca="1" si="65"/>
        <v>-0.12385732639927374</v>
      </c>
    </row>
    <row r="2106" spans="5:6" x14ac:dyDescent="0.25">
      <c r="E2106" s="66">
        <f t="shared" ca="1" si="64"/>
        <v>0.26969345712171644</v>
      </c>
      <c r="F2106" s="66">
        <f t="shared" ca="1" si="65"/>
        <v>-4.3397996966419571E-2</v>
      </c>
    </row>
    <row r="2107" spans="5:6" x14ac:dyDescent="0.25">
      <c r="E2107" s="66">
        <f t="shared" ca="1" si="64"/>
        <v>0.60443556310434554</v>
      </c>
      <c r="F2107" s="66">
        <f t="shared" ca="1" si="65"/>
        <v>1.8727369133104133E-2</v>
      </c>
    </row>
    <row r="2108" spans="5:6" x14ac:dyDescent="0.25">
      <c r="E2108" s="66">
        <f t="shared" ca="1" si="64"/>
        <v>0.47797913435569062</v>
      </c>
      <c r="F2108" s="66">
        <f t="shared" ca="1" si="65"/>
        <v>-3.9050809415326661E-3</v>
      </c>
    </row>
    <row r="2109" spans="5:6" x14ac:dyDescent="0.25">
      <c r="E2109" s="66">
        <f t="shared" ca="1" si="64"/>
        <v>0.51280519274890424</v>
      </c>
      <c r="F2109" s="66">
        <f t="shared" ca="1" si="65"/>
        <v>2.2700511888093136E-3</v>
      </c>
    </row>
    <row r="2110" spans="5:6" x14ac:dyDescent="0.25">
      <c r="E2110" s="66">
        <f t="shared" ca="1" si="64"/>
        <v>0.83817488459131118</v>
      </c>
      <c r="F2110" s="66">
        <f t="shared" ca="1" si="65"/>
        <v>6.9790344216480824E-2</v>
      </c>
    </row>
    <row r="2111" spans="5:6" x14ac:dyDescent="0.25">
      <c r="E2111" s="66">
        <f t="shared" ca="1" si="64"/>
        <v>0.604720158692858</v>
      </c>
      <c r="F2111" s="66">
        <f t="shared" ca="1" si="65"/>
        <v>1.8779618010641284E-2</v>
      </c>
    </row>
    <row r="2112" spans="5:6" x14ac:dyDescent="0.25">
      <c r="E2112" s="66">
        <f t="shared" ca="1" si="64"/>
        <v>0.97846550531224319</v>
      </c>
      <c r="F2112" s="66">
        <f t="shared" ca="1" si="65"/>
        <v>0.14305055379384285</v>
      </c>
    </row>
    <row r="2113" spans="5:6" x14ac:dyDescent="0.25">
      <c r="E2113" s="66">
        <f t="shared" ca="1" si="64"/>
        <v>5.009137128530905E-3</v>
      </c>
      <c r="F2113" s="66">
        <f t="shared" ca="1" si="65"/>
        <v>-0.18209399093315798</v>
      </c>
    </row>
    <row r="2114" spans="5:6" x14ac:dyDescent="0.25">
      <c r="E2114" s="66">
        <f t="shared" ca="1" si="64"/>
        <v>0.6863462128560931</v>
      </c>
      <c r="F2114" s="66">
        <f t="shared" ca="1" si="65"/>
        <v>3.4331443941178583E-2</v>
      </c>
    </row>
    <row r="2115" spans="5:6" x14ac:dyDescent="0.25">
      <c r="E2115" s="66">
        <f t="shared" ca="1" si="64"/>
        <v>0.18572574433346412</v>
      </c>
      <c r="F2115" s="66">
        <f t="shared" ca="1" si="65"/>
        <v>-6.3198220611328057E-2</v>
      </c>
    </row>
    <row r="2116" spans="5:6" x14ac:dyDescent="0.25">
      <c r="E2116" s="66">
        <f t="shared" ref="E2116:E2160" ca="1" si="66">RAND()</f>
        <v>8.1546437869737365E-2</v>
      </c>
      <c r="F2116" s="66">
        <f t="shared" ref="F2116:F2160" ca="1" si="67">_xlfn.NORM.S.INV(E2116)/(SQRT(2)*$C$3)</f>
        <v>-9.8623335205967749E-2</v>
      </c>
    </row>
    <row r="2117" spans="5:6" x14ac:dyDescent="0.25">
      <c r="E2117" s="66">
        <f t="shared" ca="1" si="66"/>
        <v>1.283934758513039E-2</v>
      </c>
      <c r="F2117" s="66">
        <f t="shared" ca="1" si="67"/>
        <v>-0.15775812110150272</v>
      </c>
    </row>
    <row r="2118" spans="5:6" x14ac:dyDescent="0.25">
      <c r="E2118" s="66">
        <f t="shared" ca="1" si="66"/>
        <v>0.50314362331859763</v>
      </c>
      <c r="F2118" s="66">
        <f t="shared" ca="1" si="67"/>
        <v>5.571984920809248E-4</v>
      </c>
    </row>
    <row r="2119" spans="5:6" x14ac:dyDescent="0.25">
      <c r="E2119" s="66">
        <f t="shared" ca="1" si="66"/>
        <v>0.81354876578037283</v>
      </c>
      <c r="F2119" s="66">
        <f t="shared" ca="1" si="67"/>
        <v>6.30067337290596E-2</v>
      </c>
    </row>
    <row r="2120" spans="5:6" x14ac:dyDescent="0.25">
      <c r="E2120" s="66">
        <f t="shared" ca="1" si="66"/>
        <v>0.79632517717039508</v>
      </c>
      <c r="F2120" s="66">
        <f t="shared" ca="1" si="67"/>
        <v>5.858851221642334E-2</v>
      </c>
    </row>
    <row r="2121" spans="5:6" x14ac:dyDescent="0.25">
      <c r="E2121" s="66">
        <f t="shared" ca="1" si="66"/>
        <v>0.14144656586514148</v>
      </c>
      <c r="F2121" s="66">
        <f t="shared" ca="1" si="67"/>
        <v>-7.5932154449628475E-2</v>
      </c>
    </row>
    <row r="2122" spans="5:6" x14ac:dyDescent="0.25">
      <c r="E2122" s="66">
        <f t="shared" ca="1" si="66"/>
        <v>0.28642441574654631</v>
      </c>
      <c r="F2122" s="66">
        <f t="shared" ca="1" si="67"/>
        <v>-3.9870983513051295E-2</v>
      </c>
    </row>
    <row r="2123" spans="5:6" x14ac:dyDescent="0.25">
      <c r="E2123" s="66">
        <f t="shared" ca="1" si="66"/>
        <v>0.37831711752382569</v>
      </c>
      <c r="F2123" s="66">
        <f t="shared" ca="1" si="67"/>
        <v>-2.1913496501040797E-2</v>
      </c>
    </row>
    <row r="2124" spans="5:6" x14ac:dyDescent="0.25">
      <c r="E2124" s="66">
        <f t="shared" ca="1" si="66"/>
        <v>0.35183508301429445</v>
      </c>
      <c r="F2124" s="66">
        <f t="shared" ca="1" si="67"/>
        <v>-2.6896279186493333E-2</v>
      </c>
    </row>
    <row r="2125" spans="5:6" x14ac:dyDescent="0.25">
      <c r="E2125" s="66">
        <f t="shared" ca="1" si="66"/>
        <v>0.42237942357857361</v>
      </c>
      <c r="F2125" s="66">
        <f t="shared" ca="1" si="67"/>
        <v>-1.3845861095406347E-2</v>
      </c>
    </row>
    <row r="2126" spans="5:6" x14ac:dyDescent="0.25">
      <c r="E2126" s="66">
        <f t="shared" ca="1" si="66"/>
        <v>1.1241200516281524E-2</v>
      </c>
      <c r="F2126" s="66">
        <f t="shared" ca="1" si="67"/>
        <v>-0.16137007961948749</v>
      </c>
    </row>
    <row r="2127" spans="5:6" x14ac:dyDescent="0.25">
      <c r="E2127" s="66">
        <f t="shared" ca="1" si="66"/>
        <v>0.53789948912243934</v>
      </c>
      <c r="F2127" s="66">
        <f t="shared" ca="1" si="67"/>
        <v>6.7276458251970313E-3</v>
      </c>
    </row>
    <row r="2128" spans="5:6" x14ac:dyDescent="0.25">
      <c r="E2128" s="66">
        <f t="shared" ca="1" si="66"/>
        <v>0.47716695780852969</v>
      </c>
      <c r="F2128" s="66">
        <f t="shared" ca="1" si="67"/>
        <v>-4.0492633973184108E-3</v>
      </c>
    </row>
    <row r="2129" spans="5:6" x14ac:dyDescent="0.25">
      <c r="E2129" s="66">
        <f t="shared" ca="1" si="66"/>
        <v>0.17539301946956509</v>
      </c>
      <c r="F2129" s="66">
        <f t="shared" ca="1" si="67"/>
        <v>-6.5977709537116389E-2</v>
      </c>
    </row>
    <row r="2130" spans="5:6" x14ac:dyDescent="0.25">
      <c r="E2130" s="66">
        <f t="shared" ca="1" si="66"/>
        <v>2.5670002682353865E-2</v>
      </c>
      <c r="F2130" s="66">
        <f t="shared" ca="1" si="67"/>
        <v>-0.13778872471061424</v>
      </c>
    </row>
    <row r="2131" spans="5:6" x14ac:dyDescent="0.25">
      <c r="E2131" s="66">
        <f t="shared" ca="1" si="66"/>
        <v>0.20380422799901599</v>
      </c>
      <c r="F2131" s="66">
        <f t="shared" ca="1" si="67"/>
        <v>-5.8556188532631961E-2</v>
      </c>
    </row>
    <row r="2132" spans="5:6" x14ac:dyDescent="0.25">
      <c r="E2132" s="66">
        <f t="shared" ca="1" si="66"/>
        <v>0.24426353047561189</v>
      </c>
      <c r="F2132" s="66">
        <f t="shared" ca="1" si="67"/>
        <v>-4.8977994882218989E-2</v>
      </c>
    </row>
    <row r="2133" spans="5:6" x14ac:dyDescent="0.25">
      <c r="E2133" s="66">
        <f t="shared" ca="1" si="66"/>
        <v>0.10447403466018945</v>
      </c>
      <c r="F2133" s="66">
        <f t="shared" ca="1" si="67"/>
        <v>-8.8845367014995916E-2</v>
      </c>
    </row>
    <row r="2134" spans="5:6" x14ac:dyDescent="0.25">
      <c r="E2134" s="66">
        <f t="shared" ca="1" si="66"/>
        <v>0.50529085147323238</v>
      </c>
      <c r="F2134" s="66">
        <f t="shared" ca="1" si="67"/>
        <v>9.3780649887211822E-4</v>
      </c>
    </row>
    <row r="2135" spans="5:6" x14ac:dyDescent="0.25">
      <c r="E2135" s="66">
        <f t="shared" ca="1" si="66"/>
        <v>0.39403782720970193</v>
      </c>
      <c r="F2135" s="66">
        <f t="shared" ca="1" si="67"/>
        <v>-1.900775973037656E-2</v>
      </c>
    </row>
    <row r="2136" spans="5:6" x14ac:dyDescent="0.25">
      <c r="E2136" s="66">
        <f t="shared" ca="1" si="66"/>
        <v>0.28284168799236342</v>
      </c>
      <c r="F2136" s="66">
        <f t="shared" ca="1" si="67"/>
        <v>-4.0617653452795228E-2</v>
      </c>
    </row>
    <row r="2137" spans="5:6" x14ac:dyDescent="0.25">
      <c r="E2137" s="66">
        <f t="shared" ca="1" si="66"/>
        <v>8.5840987041370109E-3</v>
      </c>
      <c r="F2137" s="66">
        <f t="shared" ca="1" si="67"/>
        <v>-0.16850960531522183</v>
      </c>
    </row>
    <row r="2138" spans="5:6" x14ac:dyDescent="0.25">
      <c r="E2138" s="66">
        <f t="shared" ca="1" si="66"/>
        <v>0.83000571610372509</v>
      </c>
      <c r="F2138" s="66">
        <f t="shared" ca="1" si="67"/>
        <v>6.7471269353673216E-2</v>
      </c>
    </row>
    <row r="2139" spans="5:6" x14ac:dyDescent="0.25">
      <c r="E2139" s="66">
        <f t="shared" ca="1" si="66"/>
        <v>0.68804821394656224</v>
      </c>
      <c r="F2139" s="66">
        <f t="shared" ca="1" si="67"/>
        <v>3.4671249927729214E-2</v>
      </c>
    </row>
    <row r="2140" spans="5:6" x14ac:dyDescent="0.25">
      <c r="E2140" s="66">
        <f t="shared" ca="1" si="66"/>
        <v>0.43836494242035928</v>
      </c>
      <c r="F2140" s="66">
        <f t="shared" ca="1" si="67"/>
        <v>-1.096835609750027E-2</v>
      </c>
    </row>
    <row r="2141" spans="5:6" x14ac:dyDescent="0.25">
      <c r="E2141" s="66">
        <f t="shared" ca="1" si="66"/>
        <v>0.58565515466865303</v>
      </c>
      <c r="F2141" s="66">
        <f t="shared" ca="1" si="67"/>
        <v>1.5300545639615306E-2</v>
      </c>
    </row>
    <row r="2142" spans="5:6" x14ac:dyDescent="0.25">
      <c r="E2142" s="66">
        <f t="shared" ca="1" si="66"/>
        <v>0.85887489080073609</v>
      </c>
      <c r="F2142" s="66">
        <f t="shared" ca="1" si="67"/>
        <v>7.6033646726139978E-2</v>
      </c>
    </row>
    <row r="2143" spans="5:6" x14ac:dyDescent="0.25">
      <c r="E2143" s="66">
        <f t="shared" ca="1" si="66"/>
        <v>0.42504677806221136</v>
      </c>
      <c r="F2143" s="66">
        <f t="shared" ca="1" si="67"/>
        <v>-1.3364251461859284E-2</v>
      </c>
    </row>
    <row r="2144" spans="5:6" x14ac:dyDescent="0.25">
      <c r="E2144" s="66">
        <f t="shared" ca="1" si="66"/>
        <v>0.22739978628002933</v>
      </c>
      <c r="F2144" s="66">
        <f t="shared" ca="1" si="67"/>
        <v>-5.2851805894912333E-2</v>
      </c>
    </row>
    <row r="2145" spans="5:6" x14ac:dyDescent="0.25">
      <c r="E2145" s="66">
        <f t="shared" ca="1" si="66"/>
        <v>0.4657778535600382</v>
      </c>
      <c r="F2145" s="66">
        <f t="shared" ca="1" si="67"/>
        <v>-6.0731759289738216E-3</v>
      </c>
    </row>
    <row r="2146" spans="5:6" x14ac:dyDescent="0.25">
      <c r="E2146" s="66">
        <f t="shared" ca="1" si="66"/>
        <v>0.33862830561246104</v>
      </c>
      <c r="F2146" s="66">
        <f t="shared" ca="1" si="67"/>
        <v>-2.943046540757548E-2</v>
      </c>
    </row>
    <row r="2147" spans="5:6" x14ac:dyDescent="0.25">
      <c r="E2147" s="66">
        <f t="shared" ca="1" si="66"/>
        <v>0.27161823714155309</v>
      </c>
      <c r="F2147" s="66">
        <f t="shared" ca="1" si="67"/>
        <v>-4.2986868259409707E-2</v>
      </c>
    </row>
    <row r="2148" spans="5:6" x14ac:dyDescent="0.25">
      <c r="E2148" s="66">
        <f t="shared" ca="1" si="66"/>
        <v>0.71698445392872201</v>
      </c>
      <c r="F2148" s="66">
        <f t="shared" ca="1" si="67"/>
        <v>4.0581315926083349E-2</v>
      </c>
    </row>
    <row r="2149" spans="5:6" x14ac:dyDescent="0.25">
      <c r="E2149" s="66">
        <f t="shared" ca="1" si="66"/>
        <v>0.9517218931654714</v>
      </c>
      <c r="F2149" s="66">
        <f t="shared" ca="1" si="67"/>
        <v>0.11750583044213134</v>
      </c>
    </row>
    <row r="2150" spans="5:6" x14ac:dyDescent="0.25">
      <c r="E2150" s="66">
        <f t="shared" ca="1" si="66"/>
        <v>0.66599100170840153</v>
      </c>
      <c r="F2150" s="66">
        <f t="shared" ca="1" si="67"/>
        <v>3.0325672678544593E-2</v>
      </c>
    </row>
    <row r="2151" spans="5:6" x14ac:dyDescent="0.25">
      <c r="E2151" s="66">
        <f t="shared" ca="1" si="66"/>
        <v>0.52692488588770625</v>
      </c>
      <c r="F2151" s="66">
        <f t="shared" ca="1" si="67"/>
        <v>4.7759405285822546E-3</v>
      </c>
    </row>
    <row r="2152" spans="5:6" x14ac:dyDescent="0.25">
      <c r="E2152" s="66">
        <f t="shared" ca="1" si="66"/>
        <v>0.90437279982019025</v>
      </c>
      <c r="F2152" s="66">
        <f t="shared" ca="1" si="67"/>
        <v>9.241017725805914E-2</v>
      </c>
    </row>
    <row r="2153" spans="5:6" x14ac:dyDescent="0.25">
      <c r="E2153" s="66">
        <f t="shared" ca="1" si="66"/>
        <v>0.42364174851730096</v>
      </c>
      <c r="F2153" s="66">
        <f t="shared" ca="1" si="67"/>
        <v>-1.3617860747154962E-2</v>
      </c>
    </row>
    <row r="2154" spans="5:6" x14ac:dyDescent="0.25">
      <c r="E2154" s="66">
        <f t="shared" ca="1" si="66"/>
        <v>0.20488791203027812</v>
      </c>
      <c r="F2154" s="66">
        <f t="shared" ca="1" si="67"/>
        <v>-5.8285977301298371E-2</v>
      </c>
    </row>
    <row r="2155" spans="5:6" x14ac:dyDescent="0.25">
      <c r="E2155" s="66">
        <f t="shared" ca="1" si="66"/>
        <v>1.9788721818290722E-2</v>
      </c>
      <c r="F2155" s="66">
        <f t="shared" ca="1" si="67"/>
        <v>-0.1455319243531531</v>
      </c>
    </row>
    <row r="2156" spans="5:6" x14ac:dyDescent="0.25">
      <c r="E2156" s="66">
        <f t="shared" ca="1" si="66"/>
        <v>0.37769404268781293</v>
      </c>
      <c r="F2156" s="66">
        <f t="shared" ca="1" si="67"/>
        <v>-2.2029395722047464E-2</v>
      </c>
    </row>
    <row r="2157" spans="5:6" x14ac:dyDescent="0.25">
      <c r="E2157" s="66">
        <f t="shared" ca="1" si="66"/>
        <v>0.6279485619547247</v>
      </c>
      <c r="F2157" s="66">
        <f t="shared" ca="1" si="67"/>
        <v>2.3081728351588914E-2</v>
      </c>
    </row>
    <row r="2158" spans="5:6" x14ac:dyDescent="0.25">
      <c r="E2158" s="66">
        <f t="shared" ca="1" si="66"/>
        <v>0.88097867679772301</v>
      </c>
      <c r="F2158" s="66">
        <f t="shared" ca="1" si="67"/>
        <v>8.3431056873590412E-2</v>
      </c>
    </row>
    <row r="2159" spans="5:6" x14ac:dyDescent="0.25">
      <c r="E2159" s="66">
        <f t="shared" ca="1" si="66"/>
        <v>0.1685622862648557</v>
      </c>
      <c r="F2159" s="66">
        <f t="shared" ca="1" si="67"/>
        <v>-6.7872507086577133E-2</v>
      </c>
    </row>
    <row r="2160" spans="5:6" x14ac:dyDescent="0.25">
      <c r="E2160" s="66">
        <f t="shared" ca="1" si="66"/>
        <v>0.74528626375723517</v>
      </c>
      <c r="F2160" s="66">
        <f t="shared" ca="1" si="67"/>
        <v>4.6649915876688861E-2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65" customWidth="1"/>
    <col min="2" max="2" width="10.28515625" style="65" bestFit="1" customWidth="1"/>
    <col min="3" max="3" width="11.85546875" style="65" bestFit="1" customWidth="1"/>
    <col min="4" max="4" width="5.140625" style="65" customWidth="1"/>
    <col min="5" max="5" width="11.42578125" style="65"/>
    <col min="6" max="6" width="18" style="65" customWidth="1"/>
    <col min="7" max="7" width="19.85546875" style="65" customWidth="1"/>
    <col min="8" max="8" width="11.42578125" style="65"/>
    <col min="9" max="9" width="17.7109375" style="65" bestFit="1" customWidth="1"/>
    <col min="10" max="10" width="18.7109375" style="65" bestFit="1" customWidth="1"/>
    <col min="11" max="11" width="11.42578125" style="65"/>
    <col min="12" max="12" width="12" style="65" bestFit="1" customWidth="1"/>
    <col min="13" max="13" width="11.42578125" style="65"/>
    <col min="14" max="14" width="11.7109375" style="65" bestFit="1" customWidth="1"/>
    <col min="15" max="16384" width="11.42578125" style="65"/>
  </cols>
  <sheetData>
    <row r="1" spans="1:12" x14ac:dyDescent="0.25">
      <c r="A1" s="108" t="s">
        <v>109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</row>
    <row r="2" spans="1:12" x14ac:dyDescent="0.25">
      <c r="B2" s="64" t="s">
        <v>11</v>
      </c>
      <c r="C2" s="64" t="s">
        <v>12</v>
      </c>
      <c r="E2" s="64" t="s">
        <v>13</v>
      </c>
      <c r="F2" s="64" t="s">
        <v>14</v>
      </c>
      <c r="H2" s="64" t="s">
        <v>15</v>
      </c>
      <c r="I2" s="64" t="s">
        <v>16</v>
      </c>
      <c r="J2" s="64" t="s">
        <v>17</v>
      </c>
    </row>
    <row r="3" spans="1:12" x14ac:dyDescent="0.25">
      <c r="B3" s="66" t="s">
        <v>19</v>
      </c>
      <c r="C3" s="63">
        <v>0</v>
      </c>
      <c r="E3" s="66">
        <f ca="1">RAND()</f>
        <v>0.43049384902996668</v>
      </c>
      <c r="F3" s="66">
        <f ca="1">SIGN(E3-0.5)*(_xlfn.GAMMA.INV(2*ABS(E3-0.5),1/$C$5,(($C$4^$C$5)))^(1/$C$5))+$C$3</f>
        <v>-0.44902518787211199</v>
      </c>
      <c r="H3" s="66" t="s">
        <v>19</v>
      </c>
      <c r="I3" s="66">
        <f ca="1">AVERAGE(F3:F2160)</f>
        <v>-9.9844444751446756E-2</v>
      </c>
      <c r="J3" s="63">
        <f>C3</f>
        <v>0</v>
      </c>
      <c r="L3" s="65">
        <f ca="1">_xlfn.GAMMA(($C$7*((E3-C3)/C4))^C5)</f>
        <v>3.1343100313122214</v>
      </c>
    </row>
    <row r="4" spans="1:12" x14ac:dyDescent="0.25">
      <c r="B4" s="66" t="s">
        <v>18</v>
      </c>
      <c r="C4" s="63">
        <v>3</v>
      </c>
      <c r="E4" s="66">
        <f t="shared" ref="E4:E67" ca="1" si="0">RAND()</f>
        <v>5.2567704207412413E-2</v>
      </c>
      <c r="F4" s="67">
        <f t="shared" ref="F4:F67" ca="1" si="1">SIGN(E4-0.5)*(_xlfn.GAMMA.INV(2*ABS(E4-0.5),1/$C$5,(($C$4^$C$5)))^(1/$C$5))+$C$3</f>
        <v>-6.7575184670965882</v>
      </c>
      <c r="H4" s="66" t="s">
        <v>21</v>
      </c>
      <c r="I4" s="66">
        <f ca="1">_xlfn.VAR.S(F3:F2160)</f>
        <v>18.403235414128467</v>
      </c>
      <c r="J4" s="59">
        <f>((C4)^2)*_xlfn.GAMMA(3/C5)/_xlfn.GAMMA(1/C5)</f>
        <v>18</v>
      </c>
      <c r="L4" s="65">
        <f>(1/C5)</f>
        <v>1</v>
      </c>
    </row>
    <row r="5" spans="1:12" x14ac:dyDescent="0.25">
      <c r="B5" s="66" t="s">
        <v>20</v>
      </c>
      <c r="C5" s="63">
        <v>1</v>
      </c>
      <c r="E5" s="66">
        <f t="shared" ca="1" si="0"/>
        <v>0.38193906282950219</v>
      </c>
      <c r="F5" s="67">
        <f t="shared" ca="1" si="1"/>
        <v>-0.80804107178773288</v>
      </c>
      <c r="H5" s="66" t="s">
        <v>22</v>
      </c>
      <c r="I5" s="66">
        <f ca="1">_xlfn.STDEV.S(F3:F2160)</f>
        <v>4.2898992312324156</v>
      </c>
      <c r="J5" s="66">
        <f>SQRT(J4)</f>
        <v>4.2426406871192848</v>
      </c>
      <c r="L5" s="65">
        <f>_xlfn.GAMMA(1/C5)</f>
        <v>1</v>
      </c>
    </row>
    <row r="6" spans="1:12" x14ac:dyDescent="0.25">
      <c r="E6" s="66">
        <f t="shared" ca="1" si="0"/>
        <v>9.3307512548446159E-4</v>
      </c>
      <c r="F6" s="67">
        <f t="shared" ca="1" si="1"/>
        <v>-18.851632978352438</v>
      </c>
      <c r="H6" s="66" t="s">
        <v>23</v>
      </c>
      <c r="I6" s="66">
        <f ca="1">SKEW(F3:F2160)</f>
        <v>0.12138266535411245</v>
      </c>
      <c r="J6" s="66"/>
    </row>
    <row r="7" spans="1:12" x14ac:dyDescent="0.25">
      <c r="B7" s="65" t="s">
        <v>106</v>
      </c>
      <c r="C7" s="68">
        <f>_xlfn.GAMMA(3/C5)/_xlfn.GAMMA(1/C5)</f>
        <v>2</v>
      </c>
      <c r="E7" s="66">
        <f t="shared" ca="1" si="0"/>
        <v>0.72786582105756936</v>
      </c>
      <c r="F7" s="67">
        <f t="shared" ca="1" si="1"/>
        <v>1.8249385464770009</v>
      </c>
      <c r="H7" s="66" t="s">
        <v>24</v>
      </c>
      <c r="I7" s="66">
        <f ca="1">I19/(I5^4)</f>
        <v>6.5574932997929603</v>
      </c>
      <c r="J7" s="66"/>
    </row>
    <row r="8" spans="1:12" x14ac:dyDescent="0.25">
      <c r="B8" s="65" t="s">
        <v>107</v>
      </c>
      <c r="C8" s="65">
        <f>C5*SQRT(C7)/(2*_xlfn.GAMMA(1/C5))</f>
        <v>0.70710678118654757</v>
      </c>
      <c r="E8" s="66">
        <f t="shared" ca="1" si="0"/>
        <v>0.91888972876261288</v>
      </c>
      <c r="F8" s="67">
        <f t="shared" ca="1" si="1"/>
        <v>5.4563954888314194</v>
      </c>
      <c r="I8" s="65">
        <f ca="1">MEDIAN(F3:F2160)</f>
        <v>-4.4410902311966392E-2</v>
      </c>
      <c r="J8" s="65" t="e">
        <f>C4*(-1+2^(1/C5))^(-1/C3)</f>
        <v>#DIV/0!</v>
      </c>
    </row>
    <row r="9" spans="1:12" x14ac:dyDescent="0.25">
      <c r="E9" s="66">
        <f t="shared" ca="1" si="0"/>
        <v>0.26985595748428859</v>
      </c>
      <c r="F9" s="67">
        <f t="shared" ca="1" si="1"/>
        <v>-1.8501593177387923</v>
      </c>
      <c r="H9" s="96" t="s">
        <v>26</v>
      </c>
      <c r="I9" s="96"/>
    </row>
    <row r="10" spans="1:12" x14ac:dyDescent="0.25">
      <c r="E10" s="66">
        <f t="shared" ca="1" si="0"/>
        <v>0.49927481814618757</v>
      </c>
      <c r="F10" s="67">
        <f t="shared" ca="1" si="1"/>
        <v>-4.3542495094433904E-3</v>
      </c>
      <c r="H10" s="66"/>
      <c r="I10" s="66">
        <f ca="1">SUMPRODUCT(F3:F2160)/COUNT(F3:F2160)</f>
        <v>-9.9844444751446756E-2</v>
      </c>
    </row>
    <row r="11" spans="1:12" x14ac:dyDescent="0.25">
      <c r="E11" s="66">
        <f t="shared" ca="1" si="0"/>
        <v>0.90042569849978749</v>
      </c>
      <c r="F11" s="67">
        <f t="shared" ca="1" si="1"/>
        <v>4.8411119525697259</v>
      </c>
      <c r="H11" s="66"/>
      <c r="I11" s="66">
        <f ca="1">SUMPRODUCT(F3:F2160,F3:F2160)/COUNT(F3:F2160)</f>
        <v>18.404676414665385</v>
      </c>
    </row>
    <row r="12" spans="1:12" x14ac:dyDescent="0.25">
      <c r="E12" s="66">
        <f t="shared" ca="1" si="0"/>
        <v>0.3233310280512377</v>
      </c>
      <c r="F12" s="67">
        <f t="shared" ca="1" si="1"/>
        <v>-1.3077943360701891</v>
      </c>
      <c r="H12" s="66"/>
      <c r="I12" s="66">
        <f ca="1">SUMPRODUCT(F3:F2160,F3:F2160,F3:F2160)/COUNT(F3:F2160)</f>
        <v>4.0587805098807594</v>
      </c>
    </row>
    <row r="13" spans="1:12" x14ac:dyDescent="0.25">
      <c r="E13" s="66">
        <f t="shared" ca="1" si="0"/>
        <v>9.5132808719911921E-2</v>
      </c>
      <c r="F13" s="67">
        <f t="shared" ca="1" si="1"/>
        <v>-4.9780025897089581</v>
      </c>
      <c r="H13" s="66"/>
      <c r="I13" s="66">
        <f ca="1">SUMPRODUCT(F3:F2160,F3:F2160,F3:F2160,F3:F2160)/COUNT(F3:F2160)</f>
        <v>2218.1642202872376</v>
      </c>
    </row>
    <row r="14" spans="1:12" x14ac:dyDescent="0.25">
      <c r="E14" s="66">
        <f t="shared" ca="1" si="0"/>
        <v>0.24489348418192947</v>
      </c>
      <c r="F14" s="67">
        <f t="shared" ca="1" si="1"/>
        <v>-2.1413542225602629</v>
      </c>
    </row>
    <row r="15" spans="1:12" x14ac:dyDescent="0.25">
      <c r="E15" s="66">
        <f t="shared" ca="1" si="0"/>
        <v>0.18481859089099772</v>
      </c>
      <c r="F15" s="67">
        <f t="shared" ca="1" si="1"/>
        <v>-2.9857000326448295</v>
      </c>
      <c r="H15" s="96" t="s">
        <v>27</v>
      </c>
      <c r="I15" s="96"/>
    </row>
    <row r="16" spans="1:12" x14ac:dyDescent="0.25">
      <c r="E16" s="66">
        <f t="shared" ca="1" si="0"/>
        <v>0.40397858538479703</v>
      </c>
      <c r="F16" s="67">
        <f t="shared" ca="1" si="1"/>
        <v>-0.63973868501762732</v>
      </c>
      <c r="H16" s="66"/>
      <c r="I16" s="66">
        <v>0</v>
      </c>
    </row>
    <row r="17" spans="5:9" x14ac:dyDescent="0.25">
      <c r="E17" s="66">
        <f t="shared" ca="1" si="0"/>
        <v>0.82286711212513453</v>
      </c>
      <c r="F17" s="67">
        <f t="shared" ca="1" si="1"/>
        <v>3.1131236057635654</v>
      </c>
      <c r="H17" s="66"/>
      <c r="I17" s="66">
        <f ca="1">I11-I10^2</f>
        <v>18.394707501517662</v>
      </c>
    </row>
    <row r="18" spans="5:9" x14ac:dyDescent="0.25">
      <c r="E18" s="66">
        <f t="shared" ca="1" si="0"/>
        <v>5.167312676399316E-2</v>
      </c>
      <c r="F18" s="67">
        <f t="shared" ca="1" si="1"/>
        <v>-6.8090107315361053</v>
      </c>
      <c r="H18" s="66"/>
      <c r="I18" s="66">
        <f ca="1">I12-3*I10*I11+2*I10^3</f>
        <v>9.5696039210416792</v>
      </c>
    </row>
    <row r="19" spans="5:9" x14ac:dyDescent="0.25">
      <c r="E19" s="66">
        <f t="shared" ca="1" si="0"/>
        <v>0.32124030749368837</v>
      </c>
      <c r="F19" s="67">
        <f t="shared" ca="1" si="1"/>
        <v>-1.3272559016813865</v>
      </c>
      <c r="H19" s="66"/>
      <c r="I19" s="66">
        <f ca="1">I13-4*I10*I12+6*(I10^2)*I11-3*(I10^4)</f>
        <v>2220.8857566191964</v>
      </c>
    </row>
    <row r="20" spans="5:9" x14ac:dyDescent="0.25">
      <c r="E20" s="66">
        <f t="shared" ca="1" si="0"/>
        <v>0.91855305462495052</v>
      </c>
      <c r="F20" s="67">
        <f t="shared" ca="1" si="1"/>
        <v>5.4439688014384666</v>
      </c>
    </row>
    <row r="21" spans="5:9" x14ac:dyDescent="0.25">
      <c r="E21" s="66">
        <f t="shared" ca="1" si="0"/>
        <v>0.55408396891763922</v>
      </c>
      <c r="F21" s="67">
        <f t="shared" ca="1" si="1"/>
        <v>0.34343230572942601</v>
      </c>
    </row>
    <row r="22" spans="5:9" x14ac:dyDescent="0.25">
      <c r="E22" s="66">
        <f t="shared" ca="1" si="0"/>
        <v>0.3018151126072649</v>
      </c>
      <c r="F22" s="67">
        <f t="shared" ca="1" si="1"/>
        <v>-1.5143804353021455</v>
      </c>
    </row>
    <row r="23" spans="5:9" x14ac:dyDescent="0.25">
      <c r="E23" s="66">
        <f t="shared" ca="1" si="0"/>
        <v>0.99691244244037247</v>
      </c>
      <c r="F23" s="67">
        <f t="shared" ca="1" si="1"/>
        <v>15.26168326154259</v>
      </c>
    </row>
    <row r="24" spans="5:9" x14ac:dyDescent="0.25">
      <c r="E24" s="66">
        <f t="shared" ca="1" si="0"/>
        <v>0.90851128058779218</v>
      </c>
      <c r="F24" s="67">
        <f t="shared" ca="1" si="1"/>
        <v>5.0951772565602997</v>
      </c>
    </row>
    <row r="25" spans="5:9" x14ac:dyDescent="0.25">
      <c r="E25" s="66">
        <f t="shared" ca="1" si="0"/>
        <v>9.9864023433048454E-2</v>
      </c>
      <c r="F25" s="67">
        <f t="shared" ca="1" si="1"/>
        <v>-4.8323958102715849</v>
      </c>
    </row>
    <row r="26" spans="5:9" x14ac:dyDescent="0.25">
      <c r="E26" s="66">
        <f t="shared" ca="1" si="0"/>
        <v>0.30965764044072952</v>
      </c>
      <c r="F26" s="67">
        <f t="shared" ca="1" si="1"/>
        <v>-1.4374223907038768</v>
      </c>
    </row>
    <row r="27" spans="5:9" x14ac:dyDescent="0.25">
      <c r="E27" s="66">
        <f t="shared" ca="1" si="0"/>
        <v>0.54189217066817541</v>
      </c>
      <c r="F27" s="67">
        <f t="shared" ca="1" si="1"/>
        <v>0.26251052038861511</v>
      </c>
    </row>
    <row r="28" spans="5:9" x14ac:dyDescent="0.25">
      <c r="E28" s="66">
        <f t="shared" ca="1" si="0"/>
        <v>0.46477634632254128</v>
      </c>
      <c r="F28" s="67">
        <f t="shared" ca="1" si="1"/>
        <v>-0.21915535257352525</v>
      </c>
    </row>
    <row r="29" spans="5:9" x14ac:dyDescent="0.25">
      <c r="E29" s="66">
        <f t="shared" ca="1" si="0"/>
        <v>0.61132285563397126</v>
      </c>
      <c r="F29" s="67">
        <f t="shared" ca="1" si="1"/>
        <v>0.75557718744935243</v>
      </c>
    </row>
    <row r="30" spans="5:9" x14ac:dyDescent="0.25">
      <c r="E30" s="66">
        <f t="shared" ca="1" si="0"/>
        <v>0.176747105221993</v>
      </c>
      <c r="F30" s="67">
        <f t="shared" ca="1" si="1"/>
        <v>-3.1196645147704016</v>
      </c>
    </row>
    <row r="31" spans="5:9" x14ac:dyDescent="0.25">
      <c r="E31" s="66">
        <f t="shared" ca="1" si="0"/>
        <v>0.2638249125418044</v>
      </c>
      <c r="F31" s="67">
        <f t="shared" ca="1" si="1"/>
        <v>-1.9179672760976447</v>
      </c>
    </row>
    <row r="32" spans="5:9" x14ac:dyDescent="0.25">
      <c r="E32" s="66">
        <f t="shared" ca="1" si="0"/>
        <v>0.60155422549020166</v>
      </c>
      <c r="F32" s="67">
        <f t="shared" ca="1" si="1"/>
        <v>0.6811100503615336</v>
      </c>
    </row>
    <row r="33" spans="5:6" x14ac:dyDescent="0.25">
      <c r="E33" s="66">
        <f t="shared" ca="1" si="0"/>
        <v>0.87477732462934876</v>
      </c>
      <c r="F33" s="67">
        <f t="shared" ca="1" si="1"/>
        <v>4.1535436289132726</v>
      </c>
    </row>
    <row r="34" spans="5:6" x14ac:dyDescent="0.25">
      <c r="E34" s="66">
        <f t="shared" ca="1" si="0"/>
        <v>0.39794823961277059</v>
      </c>
      <c r="F34" s="67">
        <f t="shared" ca="1" si="1"/>
        <v>-0.68485845845802673</v>
      </c>
    </row>
    <row r="35" spans="5:6" x14ac:dyDescent="0.25">
      <c r="E35" s="66">
        <f t="shared" ca="1" si="0"/>
        <v>0.50228259562238831</v>
      </c>
      <c r="F35" s="67">
        <f t="shared" ca="1" si="1"/>
        <v>1.3726930660954543E-2</v>
      </c>
    </row>
    <row r="36" spans="5:6" x14ac:dyDescent="0.25">
      <c r="E36" s="66">
        <f t="shared" ca="1" si="0"/>
        <v>0.25588192674083521</v>
      </c>
      <c r="F36" s="67">
        <f t="shared" ca="1" si="1"/>
        <v>-2.0096759520227825</v>
      </c>
    </row>
    <row r="37" spans="5:6" x14ac:dyDescent="0.25">
      <c r="E37" s="66">
        <f t="shared" ca="1" si="0"/>
        <v>0.46611744449103498</v>
      </c>
      <c r="F37" s="67">
        <f t="shared" ca="1" si="1"/>
        <v>-0.21051140773550969</v>
      </c>
    </row>
    <row r="38" spans="5:6" x14ac:dyDescent="0.25">
      <c r="E38" s="66">
        <f t="shared" ca="1" si="0"/>
        <v>0.87085786550148858</v>
      </c>
      <c r="F38" s="67">
        <f t="shared" ca="1" si="1"/>
        <v>4.0610834483950562</v>
      </c>
    </row>
    <row r="39" spans="5:6" x14ac:dyDescent="0.25">
      <c r="E39" s="66">
        <f t="shared" ca="1" si="0"/>
        <v>0.27390438458556976</v>
      </c>
      <c r="F39" s="67">
        <f t="shared" ca="1" si="1"/>
        <v>-1.8054870429055243</v>
      </c>
    </row>
    <row r="40" spans="5:6" x14ac:dyDescent="0.25">
      <c r="E40" s="66">
        <f t="shared" ca="1" si="0"/>
        <v>0.76004375929619605</v>
      </c>
      <c r="F40" s="67">
        <f t="shared" ca="1" si="1"/>
        <v>2.2024545663156769</v>
      </c>
    </row>
    <row r="41" spans="5:6" x14ac:dyDescent="0.25">
      <c r="E41" s="66">
        <f t="shared" ca="1" si="0"/>
        <v>0.65408455541793942</v>
      </c>
      <c r="F41" s="67">
        <f t="shared" ca="1" si="1"/>
        <v>1.1052411991521474</v>
      </c>
    </row>
    <row r="42" spans="5:6" x14ac:dyDescent="0.25">
      <c r="E42" s="66">
        <f t="shared" ca="1" si="0"/>
        <v>0.82066966224341786</v>
      </c>
      <c r="F42" s="67">
        <f t="shared" ca="1" si="1"/>
        <v>3.0761355930828267</v>
      </c>
    </row>
    <row r="43" spans="5:6" x14ac:dyDescent="0.25">
      <c r="E43" s="66">
        <f t="shared" ca="1" si="0"/>
        <v>0.22885030960137076</v>
      </c>
      <c r="F43" s="67">
        <f t="shared" ca="1" si="1"/>
        <v>-2.3446199353987605</v>
      </c>
    </row>
    <row r="44" spans="5:6" x14ac:dyDescent="0.25">
      <c r="E44" s="66">
        <f t="shared" ca="1" si="0"/>
        <v>0.83820103188065764</v>
      </c>
      <c r="F44" s="67">
        <f t="shared" ca="1" si="1"/>
        <v>3.3847604139758749</v>
      </c>
    </row>
    <row r="45" spans="5:6" x14ac:dyDescent="0.25">
      <c r="E45" s="66">
        <f t="shared" ca="1" si="0"/>
        <v>6.5751886605349252E-2</v>
      </c>
      <c r="F45" s="67">
        <f t="shared" ca="1" si="1"/>
        <v>-6.0861592024754785</v>
      </c>
    </row>
    <row r="46" spans="5:6" x14ac:dyDescent="0.25">
      <c r="E46" s="66">
        <f t="shared" ca="1" si="0"/>
        <v>0.11980003423026075</v>
      </c>
      <c r="F46" s="67">
        <f t="shared" ca="1" si="1"/>
        <v>-4.2863523810374895</v>
      </c>
    </row>
    <row r="47" spans="5:6" x14ac:dyDescent="0.25">
      <c r="E47" s="66">
        <f t="shared" ca="1" si="0"/>
        <v>0.59943516127810714</v>
      </c>
      <c r="F47" s="67">
        <f t="shared" ca="1" si="1"/>
        <v>0.66519735174174488</v>
      </c>
    </row>
    <row r="48" spans="5:6" x14ac:dyDescent="0.25">
      <c r="E48" s="66">
        <f t="shared" ca="1" si="0"/>
        <v>0.41153138874515527</v>
      </c>
      <c r="F48" s="67">
        <f t="shared" ca="1" si="1"/>
        <v>-0.58416840710425988</v>
      </c>
    </row>
    <row r="49" spans="5:6" x14ac:dyDescent="0.25">
      <c r="E49" s="66">
        <f t="shared" ca="1" si="0"/>
        <v>4.5333229405179587E-2</v>
      </c>
      <c r="F49" s="67">
        <f t="shared" ca="1" si="1"/>
        <v>-7.2017033816690414</v>
      </c>
    </row>
    <row r="50" spans="5:6" x14ac:dyDescent="0.25">
      <c r="E50" s="66">
        <f t="shared" ca="1" si="0"/>
        <v>0.51191850864368493</v>
      </c>
      <c r="F50" s="67">
        <f t="shared" ca="1" si="1"/>
        <v>7.2377148078453801E-2</v>
      </c>
    </row>
    <row r="51" spans="5:6" x14ac:dyDescent="0.25">
      <c r="E51" s="66">
        <f t="shared" ca="1" si="0"/>
        <v>6.0229423915871827E-3</v>
      </c>
      <c r="F51" s="67">
        <f t="shared" ca="1" si="1"/>
        <v>-13.257096567430981</v>
      </c>
    </row>
    <row r="52" spans="5:6" x14ac:dyDescent="0.25">
      <c r="E52" s="66">
        <f t="shared" ca="1" si="0"/>
        <v>0.33926799450597933</v>
      </c>
      <c r="F52" s="67">
        <f t="shared" ca="1" si="1"/>
        <v>-1.1634532772755346</v>
      </c>
    </row>
    <row r="53" spans="5:6" x14ac:dyDescent="0.25">
      <c r="E53" s="66">
        <f t="shared" ca="1" si="0"/>
        <v>0.15807995433044486</v>
      </c>
      <c r="F53" s="67">
        <f t="shared" ca="1" si="1"/>
        <v>-3.4545214599726415</v>
      </c>
    </row>
    <row r="54" spans="5:6" x14ac:dyDescent="0.25">
      <c r="E54" s="66">
        <f t="shared" ca="1" si="0"/>
        <v>0.31277349320317971</v>
      </c>
      <c r="F54" s="67">
        <f t="shared" ca="1" si="1"/>
        <v>-1.4073865012222442</v>
      </c>
    </row>
    <row r="55" spans="5:6" x14ac:dyDescent="0.25">
      <c r="E55" s="66">
        <f t="shared" ca="1" si="0"/>
        <v>0.6695863544019639</v>
      </c>
      <c r="F55" s="67">
        <f t="shared" ca="1" si="1"/>
        <v>1.2427882721760399</v>
      </c>
    </row>
    <row r="56" spans="5:6" x14ac:dyDescent="0.25">
      <c r="E56" s="66">
        <f t="shared" ca="1" si="0"/>
        <v>0.2973279541067585</v>
      </c>
      <c r="F56" s="67">
        <f t="shared" ca="1" si="1"/>
        <v>-1.5593170387294331</v>
      </c>
    </row>
    <row r="57" spans="5:6" x14ac:dyDescent="0.25">
      <c r="E57" s="66">
        <f t="shared" ca="1" si="0"/>
        <v>0.37109062165117945</v>
      </c>
      <c r="F57" s="67">
        <f t="shared" ca="1" si="1"/>
        <v>-0.89448540729429393</v>
      </c>
    </row>
    <row r="58" spans="5:6" x14ac:dyDescent="0.25">
      <c r="E58" s="66">
        <f t="shared" ca="1" si="0"/>
        <v>0.77737635473390188</v>
      </c>
      <c r="F58" s="67">
        <f t="shared" ca="1" si="1"/>
        <v>2.4273763263116477</v>
      </c>
    </row>
    <row r="59" spans="5:6" x14ac:dyDescent="0.25">
      <c r="E59" s="66">
        <f t="shared" ca="1" si="0"/>
        <v>0.22490804613010096</v>
      </c>
      <c r="F59" s="67">
        <f t="shared" ca="1" si="1"/>
        <v>-2.3967493908540027</v>
      </c>
    </row>
    <row r="60" spans="5:6" x14ac:dyDescent="0.25">
      <c r="E60" s="66">
        <f t="shared" ca="1" si="0"/>
        <v>0.52185706262980969</v>
      </c>
      <c r="F60" s="67">
        <f t="shared" ca="1" si="1"/>
        <v>0.13409513543018897</v>
      </c>
    </row>
    <row r="61" spans="5:6" x14ac:dyDescent="0.25">
      <c r="E61" s="66">
        <f t="shared" ca="1" si="0"/>
        <v>0.61074861010485126</v>
      </c>
      <c r="F61" s="67">
        <f t="shared" ca="1" si="1"/>
        <v>0.7511481510420378</v>
      </c>
    </row>
    <row r="62" spans="5:6" x14ac:dyDescent="0.25">
      <c r="E62" s="66">
        <f t="shared" ca="1" si="0"/>
        <v>0.51449572276750299</v>
      </c>
      <c r="F62" s="67">
        <f t="shared" ca="1" si="1"/>
        <v>8.8260002327909093E-2</v>
      </c>
    </row>
    <row r="63" spans="5:6" x14ac:dyDescent="0.25">
      <c r="E63" s="66">
        <f t="shared" ca="1" si="0"/>
        <v>3.2421666139657135E-2</v>
      </c>
      <c r="F63" s="67">
        <f t="shared" ca="1" si="1"/>
        <v>-8.2073435732861331</v>
      </c>
    </row>
    <row r="64" spans="5:6" x14ac:dyDescent="0.25">
      <c r="E64" s="66">
        <f t="shared" ca="1" si="0"/>
        <v>0.34147100385187712</v>
      </c>
      <c r="F64" s="67">
        <f t="shared" ca="1" si="1"/>
        <v>-1.1440359936296296</v>
      </c>
    </row>
    <row r="65" spans="5:6" x14ac:dyDescent="0.25">
      <c r="E65" s="66">
        <f t="shared" ca="1" si="0"/>
        <v>0.89501311539634787</v>
      </c>
      <c r="F65" s="67">
        <f t="shared" ca="1" si="1"/>
        <v>4.6823179938091073</v>
      </c>
    </row>
    <row r="66" spans="5:6" x14ac:dyDescent="0.25">
      <c r="E66" s="66">
        <f t="shared" ca="1" si="0"/>
        <v>0.84609987486978566</v>
      </c>
      <c r="F66" s="67">
        <f t="shared" ca="1" si="1"/>
        <v>3.5349127335476016</v>
      </c>
    </row>
    <row r="67" spans="5:6" x14ac:dyDescent="0.25">
      <c r="E67" s="66">
        <f t="shared" ca="1" si="0"/>
        <v>0.18858754926352306</v>
      </c>
      <c r="F67" s="67">
        <f t="shared" ca="1" si="1"/>
        <v>-2.9251372410970227</v>
      </c>
    </row>
    <row r="68" spans="5:6" x14ac:dyDescent="0.25">
      <c r="E68" s="66">
        <f t="shared" ref="E68:E131" ca="1" si="2">RAND()</f>
        <v>0.85725947634797572</v>
      </c>
      <c r="F68" s="67">
        <f t="shared" ref="F68:F131" ca="1" si="3">SIGN(E68-0.5)*(_xlfn.GAMMA.INV(2*ABS(E68-0.5),1/$C$5,(($C$4^$C$5)))^(1/$C$5))+$C$3</f>
        <v>3.7607389089408008</v>
      </c>
    </row>
    <row r="69" spans="5:6" x14ac:dyDescent="0.25">
      <c r="E69" s="66">
        <f t="shared" ca="1" si="2"/>
        <v>0.57025344981490955</v>
      </c>
      <c r="F69" s="67">
        <f t="shared" ca="1" si="3"/>
        <v>0.45423744505191432</v>
      </c>
    </row>
    <row r="70" spans="5:6" x14ac:dyDescent="0.25">
      <c r="E70" s="66">
        <f t="shared" ca="1" si="2"/>
        <v>0.89538834628935471</v>
      </c>
      <c r="F70" s="67">
        <f t="shared" ca="1" si="3"/>
        <v>4.6930594225487425</v>
      </c>
    </row>
    <row r="71" spans="5:6" x14ac:dyDescent="0.25">
      <c r="E71" s="66">
        <f t="shared" ca="1" si="2"/>
        <v>0.99751778771588895</v>
      </c>
      <c r="F71" s="67">
        <f t="shared" ca="1" si="3"/>
        <v>15.916373657522113</v>
      </c>
    </row>
    <row r="72" spans="5:6" x14ac:dyDescent="0.25">
      <c r="E72" s="66">
        <f t="shared" ca="1" si="2"/>
        <v>1.2977234516782676E-2</v>
      </c>
      <c r="F72" s="67">
        <f t="shared" ca="1" si="3"/>
        <v>-10.954234401314469</v>
      </c>
    </row>
    <row r="73" spans="5:6" x14ac:dyDescent="0.25">
      <c r="E73" s="66">
        <f t="shared" ca="1" si="2"/>
        <v>0.9425996901345971</v>
      </c>
      <c r="F73" s="67">
        <f t="shared" ca="1" si="3"/>
        <v>6.4936751902778251</v>
      </c>
    </row>
    <row r="74" spans="5:6" x14ac:dyDescent="0.25">
      <c r="E74" s="66">
        <f t="shared" ca="1" si="2"/>
        <v>0.42923567052768674</v>
      </c>
      <c r="F74" s="67">
        <f t="shared" ca="1" si="3"/>
        <v>-0.45780594534439217</v>
      </c>
    </row>
    <row r="75" spans="5:6" x14ac:dyDescent="0.25">
      <c r="E75" s="66">
        <f t="shared" ca="1" si="2"/>
        <v>0.1371233365848471</v>
      </c>
      <c r="F75" s="67">
        <f t="shared" ca="1" si="3"/>
        <v>-3.8811819316461271</v>
      </c>
    </row>
    <row r="76" spans="5:6" x14ac:dyDescent="0.25">
      <c r="E76" s="66">
        <f t="shared" ca="1" si="2"/>
        <v>0.37253284815686971</v>
      </c>
      <c r="F76" s="67">
        <f t="shared" ca="1" si="3"/>
        <v>-0.88284864455701473</v>
      </c>
    </row>
    <row r="77" spans="5:6" x14ac:dyDescent="0.25">
      <c r="E77" s="66">
        <f t="shared" ca="1" si="2"/>
        <v>0.92273213122108466</v>
      </c>
      <c r="F77" s="67">
        <f t="shared" ca="1" si="3"/>
        <v>5.6019896950160817</v>
      </c>
    </row>
    <row r="78" spans="5:6" x14ac:dyDescent="0.25">
      <c r="E78" s="66">
        <f t="shared" ca="1" si="2"/>
        <v>0.78427557710221651</v>
      </c>
      <c r="F78" s="67">
        <f t="shared" ca="1" si="3"/>
        <v>2.5218189756204428</v>
      </c>
    </row>
    <row r="79" spans="5:6" x14ac:dyDescent="0.25">
      <c r="E79" s="66">
        <f t="shared" ca="1" si="2"/>
        <v>0.6414973934857412</v>
      </c>
      <c r="F79" s="67">
        <f t="shared" ca="1" si="3"/>
        <v>0.99801650339204073</v>
      </c>
    </row>
    <row r="80" spans="5:6" x14ac:dyDescent="0.25">
      <c r="E80" s="66">
        <f t="shared" ca="1" si="2"/>
        <v>0.77274009686759637</v>
      </c>
      <c r="F80" s="67">
        <f t="shared" ca="1" si="3"/>
        <v>2.3655413645211394</v>
      </c>
    </row>
    <row r="81" spans="5:6" x14ac:dyDescent="0.25">
      <c r="E81" s="66">
        <f t="shared" ca="1" si="2"/>
        <v>0.23539525262417249</v>
      </c>
      <c r="F81" s="67">
        <f t="shared" ca="1" si="3"/>
        <v>-2.2600262132141165</v>
      </c>
    </row>
    <row r="82" spans="5:6" x14ac:dyDescent="0.25">
      <c r="E82" s="66">
        <f t="shared" ca="1" si="2"/>
        <v>0.2725796582282457</v>
      </c>
      <c r="F82" s="67">
        <f t="shared" ca="1" si="3"/>
        <v>-1.8200316097913509</v>
      </c>
    </row>
    <row r="83" spans="5:6" x14ac:dyDescent="0.25">
      <c r="E83" s="66">
        <f t="shared" ca="1" si="2"/>
        <v>0.31978265585106269</v>
      </c>
      <c r="F83" s="67">
        <f t="shared" ca="1" si="3"/>
        <v>-1.3408996015649381</v>
      </c>
    </row>
    <row r="84" spans="5:6" x14ac:dyDescent="0.25">
      <c r="E84" s="66">
        <f t="shared" ca="1" si="2"/>
        <v>0.52270444394113391</v>
      </c>
      <c r="F84" s="67">
        <f t="shared" ca="1" si="3"/>
        <v>0.13941655510922424</v>
      </c>
    </row>
    <row r="85" spans="5:6" x14ac:dyDescent="0.25">
      <c r="E85" s="66">
        <f t="shared" ca="1" si="2"/>
        <v>0.86547187523165336</v>
      </c>
      <c r="F85" s="67">
        <f t="shared" ca="1" si="3"/>
        <v>3.9385044454666991</v>
      </c>
    </row>
    <row r="86" spans="5:6" x14ac:dyDescent="0.25">
      <c r="E86" s="66">
        <f t="shared" ca="1" si="2"/>
        <v>0.84946708890682865</v>
      </c>
      <c r="F86" s="67">
        <f t="shared" ca="1" si="3"/>
        <v>3.6012790793398386</v>
      </c>
    </row>
    <row r="87" spans="5:6" x14ac:dyDescent="0.25">
      <c r="E87" s="66">
        <f t="shared" ca="1" si="2"/>
        <v>0.57931938167179886</v>
      </c>
      <c r="F87" s="67">
        <f t="shared" ca="1" si="3"/>
        <v>0.51820253682350037</v>
      </c>
    </row>
    <row r="88" spans="5:6" x14ac:dyDescent="0.25">
      <c r="E88" s="66">
        <f t="shared" ca="1" si="2"/>
        <v>0.91042592568069969</v>
      </c>
      <c r="F88" s="67">
        <f t="shared" ca="1" si="3"/>
        <v>5.1586265082773721</v>
      </c>
    </row>
    <row r="89" spans="5:6" x14ac:dyDescent="0.25">
      <c r="E89" s="66">
        <f t="shared" ca="1" si="2"/>
        <v>0.10318351700397488</v>
      </c>
      <c r="F89" s="67">
        <f t="shared" ca="1" si="3"/>
        <v>-4.7342969312546748</v>
      </c>
    </row>
    <row r="90" spans="5:6" x14ac:dyDescent="0.25">
      <c r="E90" s="66">
        <f t="shared" ca="1" si="2"/>
        <v>0.83713426484520903</v>
      </c>
      <c r="F90" s="67">
        <f t="shared" ca="1" si="3"/>
        <v>3.3650458432749253</v>
      </c>
    </row>
    <row r="91" spans="5:6" x14ac:dyDescent="0.25">
      <c r="E91" s="66">
        <f t="shared" ca="1" si="2"/>
        <v>0.31564028008550593</v>
      </c>
      <c r="F91" s="67">
        <f t="shared" ca="1" si="3"/>
        <v>-1.3800146622368996</v>
      </c>
    </row>
    <row r="92" spans="5:6" x14ac:dyDescent="0.25">
      <c r="E92" s="66">
        <f t="shared" ca="1" si="2"/>
        <v>0.64129395878970996</v>
      </c>
      <c r="F92" s="67">
        <f t="shared" ca="1" si="3"/>
        <v>0.99631461620370976</v>
      </c>
    </row>
    <row r="93" spans="5:6" x14ac:dyDescent="0.25">
      <c r="E93" s="66">
        <f t="shared" ca="1" si="2"/>
        <v>0.16767432780412961</v>
      </c>
      <c r="F93" s="67">
        <f t="shared" ca="1" si="3"/>
        <v>-3.2777535760970262</v>
      </c>
    </row>
    <row r="94" spans="5:6" x14ac:dyDescent="0.25">
      <c r="E94" s="66">
        <f t="shared" ca="1" si="2"/>
        <v>0.62892818159501884</v>
      </c>
      <c r="F94" s="67">
        <f t="shared" ca="1" si="3"/>
        <v>0.89463742182793882</v>
      </c>
    </row>
    <row r="95" spans="5:6" x14ac:dyDescent="0.25">
      <c r="E95" s="66">
        <f t="shared" ca="1" si="2"/>
        <v>0.91183502399001015</v>
      </c>
      <c r="F95" s="67">
        <f t="shared" ca="1" si="3"/>
        <v>5.2061949349976988</v>
      </c>
    </row>
    <row r="96" spans="5:6" x14ac:dyDescent="0.25">
      <c r="E96" s="66">
        <f t="shared" ca="1" si="2"/>
        <v>0.84338146566639616</v>
      </c>
      <c r="F96" s="67">
        <f t="shared" ca="1" si="3"/>
        <v>3.4823849017443909</v>
      </c>
    </row>
    <row r="97" spans="5:6" x14ac:dyDescent="0.25">
      <c r="E97" s="66">
        <f t="shared" ca="1" si="2"/>
        <v>0.30493406023479463</v>
      </c>
      <c r="F97" s="67">
        <f t="shared" ca="1" si="3"/>
        <v>-1.4835376234199602</v>
      </c>
    </row>
    <row r="98" spans="5:6" x14ac:dyDescent="0.25">
      <c r="E98" s="66">
        <f t="shared" ca="1" si="2"/>
        <v>0.84123525835491453</v>
      </c>
      <c r="F98" s="67">
        <f t="shared" ca="1" si="3"/>
        <v>3.4415538126127201</v>
      </c>
    </row>
    <row r="99" spans="5:6" x14ac:dyDescent="0.25">
      <c r="E99" s="66">
        <f t="shared" ca="1" si="2"/>
        <v>0.99161014731667785</v>
      </c>
      <c r="F99" s="67">
        <f t="shared" ca="1" si="3"/>
        <v>12.262755410100219</v>
      </c>
    </row>
    <row r="100" spans="5:6" x14ac:dyDescent="0.25">
      <c r="E100" s="66">
        <f t="shared" ca="1" si="2"/>
        <v>0.28279583248911588</v>
      </c>
      <c r="F100" s="67">
        <f t="shared" ca="1" si="3"/>
        <v>-1.7096487033293633</v>
      </c>
    </row>
    <row r="101" spans="5:6" x14ac:dyDescent="0.25">
      <c r="E101" s="66">
        <f t="shared" ca="1" si="2"/>
        <v>0.10108130122297643</v>
      </c>
      <c r="F101" s="67">
        <f t="shared" ca="1" si="3"/>
        <v>-4.7960488283575335</v>
      </c>
    </row>
    <row r="102" spans="5:6" x14ac:dyDescent="0.25">
      <c r="E102" s="66">
        <f t="shared" ca="1" si="2"/>
        <v>0.33243725259280499</v>
      </c>
      <c r="F102" s="67">
        <f t="shared" ca="1" si="3"/>
        <v>-1.2244709104248392</v>
      </c>
    </row>
    <row r="103" spans="5:6" x14ac:dyDescent="0.25">
      <c r="E103" s="66">
        <f t="shared" ca="1" si="2"/>
        <v>0.70566637571522606</v>
      </c>
      <c r="F103" s="67">
        <f t="shared" ca="1" si="3"/>
        <v>1.5896825939305177</v>
      </c>
    </row>
    <row r="104" spans="5:6" x14ac:dyDescent="0.25">
      <c r="E104" s="66">
        <f t="shared" ca="1" si="2"/>
        <v>0.52528633764181554</v>
      </c>
      <c r="F104" s="67">
        <f t="shared" ca="1" si="3"/>
        <v>0.15568887672675846</v>
      </c>
    </row>
    <row r="105" spans="5:6" x14ac:dyDescent="0.25">
      <c r="E105" s="66">
        <f t="shared" ca="1" si="2"/>
        <v>4.1319033938933325E-2</v>
      </c>
      <c r="F105" s="67">
        <f t="shared" ca="1" si="3"/>
        <v>-7.4798545032934882</v>
      </c>
    </row>
    <row r="106" spans="5:6" x14ac:dyDescent="0.25">
      <c r="E106" s="66">
        <f t="shared" ca="1" si="2"/>
        <v>0.46467739529542751</v>
      </c>
      <c r="F106" s="67">
        <f t="shared" ca="1" si="3"/>
        <v>-0.21979412149589483</v>
      </c>
    </row>
    <row r="107" spans="5:6" x14ac:dyDescent="0.25">
      <c r="E107" s="66">
        <f t="shared" ca="1" si="2"/>
        <v>0.66070086927469662</v>
      </c>
      <c r="F107" s="67">
        <f t="shared" ca="1" si="3"/>
        <v>1.1631779658006209</v>
      </c>
    </row>
    <row r="108" spans="5:6" x14ac:dyDescent="0.25">
      <c r="E108" s="66">
        <f t="shared" ca="1" si="2"/>
        <v>3.8649535699537774E-2</v>
      </c>
      <c r="F108" s="67">
        <f t="shared" ca="1" si="3"/>
        <v>-7.68022000922846</v>
      </c>
    </row>
    <row r="109" spans="5:6" x14ac:dyDescent="0.25">
      <c r="E109" s="66">
        <f t="shared" ca="1" si="2"/>
        <v>0.45884162878901846</v>
      </c>
      <c r="F109" s="67">
        <f t="shared" ca="1" si="3"/>
        <v>-0.25770894965421037</v>
      </c>
    </row>
    <row r="110" spans="5:6" x14ac:dyDescent="0.25">
      <c r="E110" s="66">
        <f t="shared" ca="1" si="2"/>
        <v>0.7782879965424655</v>
      </c>
      <c r="F110" s="67">
        <f t="shared" ca="1" si="3"/>
        <v>2.4396865214133658</v>
      </c>
    </row>
    <row r="111" spans="5:6" x14ac:dyDescent="0.25">
      <c r="E111" s="66">
        <f t="shared" ca="1" si="2"/>
        <v>0.81561801709920378</v>
      </c>
      <c r="F111" s="67">
        <f t="shared" ca="1" si="3"/>
        <v>2.9927954960551029</v>
      </c>
    </row>
    <row r="112" spans="5:6" x14ac:dyDescent="0.25">
      <c r="E112" s="66">
        <f t="shared" ca="1" si="2"/>
        <v>0.22192489748439637</v>
      </c>
      <c r="F112" s="67">
        <f t="shared" ca="1" si="3"/>
        <v>-2.4368072202179216</v>
      </c>
    </row>
    <row r="113" spans="5:6" x14ac:dyDescent="0.25">
      <c r="E113" s="66">
        <f t="shared" ca="1" si="2"/>
        <v>0.83279649062806815</v>
      </c>
      <c r="F113" s="67">
        <f t="shared" ca="1" si="3"/>
        <v>3.2861892267758397</v>
      </c>
    </row>
    <row r="114" spans="5:6" x14ac:dyDescent="0.25">
      <c r="E114" s="66">
        <f t="shared" ca="1" si="2"/>
        <v>0.55437766233837804</v>
      </c>
      <c r="F114" s="67">
        <f t="shared" ca="1" si="3"/>
        <v>0.34540884499005087</v>
      </c>
    </row>
    <row r="115" spans="5:6" x14ac:dyDescent="0.25">
      <c r="E115" s="66">
        <f t="shared" ca="1" si="2"/>
        <v>0.28877393670396834</v>
      </c>
      <c r="F115" s="67">
        <f t="shared" ca="1" si="3"/>
        <v>-1.6468918270377901</v>
      </c>
    </row>
    <row r="116" spans="5:6" x14ac:dyDescent="0.25">
      <c r="E116" s="66">
        <f t="shared" ca="1" si="2"/>
        <v>0.86775124199222586</v>
      </c>
      <c r="F116" s="67">
        <f t="shared" ca="1" si="3"/>
        <v>3.9897702569203357</v>
      </c>
    </row>
    <row r="117" spans="5:6" x14ac:dyDescent="0.25">
      <c r="E117" s="66">
        <f t="shared" ca="1" si="2"/>
        <v>0.49667157008996021</v>
      </c>
      <c r="F117" s="67">
        <f t="shared" ca="1" si="3"/>
        <v>-2.0037346605544855E-2</v>
      </c>
    </row>
    <row r="118" spans="5:6" x14ac:dyDescent="0.25">
      <c r="E118" s="66">
        <f t="shared" ca="1" si="2"/>
        <v>0.31612445727147898</v>
      </c>
      <c r="F118" s="67">
        <f t="shared" ca="1" si="3"/>
        <v>-1.3754163307492069</v>
      </c>
    </row>
    <row r="119" spans="5:6" x14ac:dyDescent="0.25">
      <c r="E119" s="66">
        <f t="shared" ca="1" si="2"/>
        <v>0.75944185864929981</v>
      </c>
      <c r="F119" s="67">
        <f t="shared" ca="1" si="3"/>
        <v>2.1949388583471396</v>
      </c>
    </row>
    <row r="120" spans="5:6" x14ac:dyDescent="0.25">
      <c r="E120" s="66">
        <f t="shared" ca="1" si="2"/>
        <v>9.7815192648358362E-3</v>
      </c>
      <c r="F120" s="67">
        <f t="shared" ca="1" si="3"/>
        <v>-11.802339847162079</v>
      </c>
    </row>
    <row r="121" spans="5:6" x14ac:dyDescent="0.25">
      <c r="E121" s="66">
        <f t="shared" ca="1" si="2"/>
        <v>0.88144073132610123</v>
      </c>
      <c r="F121" s="67">
        <f t="shared" ca="1" si="3"/>
        <v>4.3175853158954309</v>
      </c>
    </row>
    <row r="122" spans="5:6" x14ac:dyDescent="0.25">
      <c r="E122" s="66">
        <f t="shared" ca="1" si="2"/>
        <v>0.39691801862778731</v>
      </c>
      <c r="F122" s="67">
        <f t="shared" ca="1" si="3"/>
        <v>-0.6926350237695752</v>
      </c>
    </row>
    <row r="123" spans="5:6" x14ac:dyDescent="0.25">
      <c r="E123" s="66">
        <f t="shared" ca="1" si="2"/>
        <v>0.52833564785349407</v>
      </c>
      <c r="F123" s="67">
        <f t="shared" ca="1" si="3"/>
        <v>0.1750214524046543</v>
      </c>
    </row>
    <row r="124" spans="5:6" x14ac:dyDescent="0.25">
      <c r="E124" s="66">
        <f t="shared" ca="1" si="2"/>
        <v>0.33377473011893899</v>
      </c>
      <c r="F124" s="67">
        <f t="shared" ca="1" si="3"/>
        <v>-1.212425381154556</v>
      </c>
    </row>
    <row r="125" spans="5:6" x14ac:dyDescent="0.25">
      <c r="E125" s="66">
        <f t="shared" ca="1" si="2"/>
        <v>0.80529823503058218</v>
      </c>
      <c r="F125" s="67">
        <f t="shared" ca="1" si="3"/>
        <v>2.8294173630409256</v>
      </c>
    </row>
    <row r="126" spans="5:6" x14ac:dyDescent="0.25">
      <c r="E126" s="66">
        <f t="shared" ca="1" si="2"/>
        <v>0.86542441160500505</v>
      </c>
      <c r="F126" s="67">
        <f t="shared" ca="1" si="3"/>
        <v>3.9374461852164213</v>
      </c>
    </row>
    <row r="127" spans="5:6" x14ac:dyDescent="0.25">
      <c r="E127" s="66">
        <f t="shared" ca="1" si="2"/>
        <v>4.5452638736003581E-2</v>
      </c>
      <c r="F127" s="67">
        <f t="shared" ca="1" si="3"/>
        <v>-7.1938116644583765</v>
      </c>
    </row>
    <row r="128" spans="5:6" x14ac:dyDescent="0.25">
      <c r="E128" s="66">
        <f t="shared" ca="1" si="2"/>
        <v>0.12573484143301317</v>
      </c>
      <c r="F128" s="67">
        <f t="shared" ca="1" si="3"/>
        <v>-4.1412985259184492</v>
      </c>
    </row>
    <row r="129" spans="5:6" x14ac:dyDescent="0.25">
      <c r="E129" s="66">
        <f t="shared" ca="1" si="2"/>
        <v>0.55508898211492252</v>
      </c>
      <c r="F129" s="67">
        <f t="shared" ca="1" si="3"/>
        <v>0.35020138817818269</v>
      </c>
    </row>
    <row r="130" spans="5:6" x14ac:dyDescent="0.25">
      <c r="E130" s="66">
        <f t="shared" ca="1" si="2"/>
        <v>0.69851652193153257</v>
      </c>
      <c r="F130" s="67">
        <f t="shared" ca="1" si="3"/>
        <v>1.5176786485981153</v>
      </c>
    </row>
    <row r="131" spans="5:6" x14ac:dyDescent="0.25">
      <c r="E131" s="66">
        <f t="shared" ca="1" si="2"/>
        <v>0.96954051659529494</v>
      </c>
      <c r="F131" s="67">
        <f t="shared" ca="1" si="3"/>
        <v>8.3946321326760014</v>
      </c>
    </row>
    <row r="132" spans="5:6" x14ac:dyDescent="0.25">
      <c r="E132" s="66">
        <f t="shared" ref="E132:E195" ca="1" si="4">RAND()</f>
        <v>4.0553537079263124E-3</v>
      </c>
      <c r="F132" s="67">
        <f t="shared" ref="F132:F195" ca="1" si="5">SIGN(E132-0.5)*(_xlfn.GAMMA.INV(2*ABS(E132-0.5),1/$C$5,(($C$4^$C$5)))^(1/$C$5))+$C$3</f>
        <v>-14.443710561170615</v>
      </c>
    </row>
    <row r="133" spans="5:6" x14ac:dyDescent="0.25">
      <c r="E133" s="66">
        <f t="shared" ca="1" si="4"/>
        <v>0.4999366507705717</v>
      </c>
      <c r="F133" s="67">
        <f t="shared" ca="1" si="5"/>
        <v>-3.8011945735303527E-4</v>
      </c>
    </row>
    <row r="134" spans="5:6" x14ac:dyDescent="0.25">
      <c r="E134" s="66">
        <f t="shared" ca="1" si="4"/>
        <v>0.66894042044097834</v>
      </c>
      <c r="F134" s="67">
        <f t="shared" ca="1" si="5"/>
        <v>1.2369292217256187</v>
      </c>
    </row>
    <row r="135" spans="5:6" x14ac:dyDescent="0.25">
      <c r="E135" s="66">
        <f t="shared" ca="1" si="4"/>
        <v>0.69547291857091043</v>
      </c>
      <c r="F135" s="67">
        <f t="shared" ca="1" si="5"/>
        <v>1.4875442335715432</v>
      </c>
    </row>
    <row r="136" spans="5:6" x14ac:dyDescent="0.25">
      <c r="E136" s="66">
        <f t="shared" ca="1" si="4"/>
        <v>0.2301145186758522</v>
      </c>
      <c r="F136" s="67">
        <f t="shared" ca="1" si="5"/>
        <v>-2.3280930183821553</v>
      </c>
    </row>
    <row r="137" spans="5:6" x14ac:dyDescent="0.25">
      <c r="E137" s="66">
        <f t="shared" ca="1" si="4"/>
        <v>0.769081578962025</v>
      </c>
      <c r="F137" s="67">
        <f t="shared" ca="1" si="5"/>
        <v>2.3176308178629386</v>
      </c>
    </row>
    <row r="138" spans="5:6" x14ac:dyDescent="0.25">
      <c r="E138" s="66">
        <f t="shared" ca="1" si="4"/>
        <v>0.93679898126625527</v>
      </c>
      <c r="F138" s="67">
        <f t="shared" ca="1" si="5"/>
        <v>6.2048630345834148</v>
      </c>
    </row>
    <row r="139" spans="5:6" x14ac:dyDescent="0.25">
      <c r="E139" s="66">
        <f t="shared" ca="1" si="4"/>
        <v>0.17890443773562037</v>
      </c>
      <c r="F139" s="67">
        <f t="shared" ca="1" si="5"/>
        <v>-3.0832689076144364</v>
      </c>
    </row>
    <row r="140" spans="5:6" x14ac:dyDescent="0.25">
      <c r="E140" s="66">
        <f t="shared" ca="1" si="4"/>
        <v>0.7327947853939013</v>
      </c>
      <c r="F140" s="67">
        <f t="shared" ca="1" si="5"/>
        <v>1.8797734236262302</v>
      </c>
    </row>
    <row r="141" spans="5:6" x14ac:dyDescent="0.25">
      <c r="E141" s="66">
        <f t="shared" ca="1" si="4"/>
        <v>0.77736418244776906</v>
      </c>
      <c r="F141" s="67">
        <f t="shared" ca="1" si="5"/>
        <v>2.4272123012365761</v>
      </c>
    </row>
    <row r="142" spans="5:6" x14ac:dyDescent="0.25">
      <c r="E142" s="66">
        <f t="shared" ca="1" si="4"/>
        <v>2.8691947687789598E-2</v>
      </c>
      <c r="F142" s="67">
        <f t="shared" ca="1" si="5"/>
        <v>-8.5739747501789552</v>
      </c>
    </row>
    <row r="143" spans="5:6" x14ac:dyDescent="0.25">
      <c r="E143" s="66">
        <f t="shared" ca="1" si="4"/>
        <v>0.60823167612032836</v>
      </c>
      <c r="F143" s="67">
        <f t="shared" ca="1" si="5"/>
        <v>0.73181233157497672</v>
      </c>
    </row>
    <row r="144" spans="5:6" x14ac:dyDescent="0.25">
      <c r="E144" s="66">
        <f t="shared" ca="1" si="4"/>
        <v>0.3089772095246679</v>
      </c>
      <c r="F144" s="67">
        <f t="shared" ca="1" si="5"/>
        <v>-1.4440217394843664</v>
      </c>
    </row>
    <row r="145" spans="5:6" x14ac:dyDescent="0.25">
      <c r="E145" s="66">
        <f t="shared" ca="1" si="4"/>
        <v>0.36691440608457226</v>
      </c>
      <c r="F145" s="67">
        <f t="shared" ca="1" si="5"/>
        <v>-0.92843851048984072</v>
      </c>
    </row>
    <row r="146" spans="5:6" x14ac:dyDescent="0.25">
      <c r="E146" s="66">
        <f t="shared" ca="1" si="4"/>
        <v>0.48907862081788345</v>
      </c>
      <c r="F146" s="67">
        <f t="shared" ca="1" si="5"/>
        <v>-6.6254529306488827E-2</v>
      </c>
    </row>
    <row r="147" spans="5:6" x14ac:dyDescent="0.25">
      <c r="E147" s="66">
        <f t="shared" ca="1" si="4"/>
        <v>0.12592116014463439</v>
      </c>
      <c r="F147" s="67">
        <f t="shared" ca="1" si="5"/>
        <v>-4.1368563013460964</v>
      </c>
    </row>
    <row r="148" spans="5:6" x14ac:dyDescent="0.25">
      <c r="E148" s="66">
        <f t="shared" ca="1" si="4"/>
        <v>0.8659177681002338</v>
      </c>
      <c r="F148" s="67">
        <f t="shared" ca="1" si="5"/>
        <v>3.9484644473894601</v>
      </c>
    </row>
    <row r="149" spans="5:6" x14ac:dyDescent="0.25">
      <c r="E149" s="66">
        <f t="shared" ca="1" si="4"/>
        <v>0.48585756978576933</v>
      </c>
      <c r="F149" s="67">
        <f t="shared" ca="1" si="5"/>
        <v>-8.6077751275316639E-2</v>
      </c>
    </row>
    <row r="150" spans="5:6" x14ac:dyDescent="0.25">
      <c r="E150" s="66">
        <f t="shared" ca="1" si="4"/>
        <v>0.70513956554695845</v>
      </c>
      <c r="F150" s="67">
        <f t="shared" ca="1" si="5"/>
        <v>1.584317872740534</v>
      </c>
    </row>
    <row r="151" spans="5:6" x14ac:dyDescent="0.25">
      <c r="E151" s="66">
        <f t="shared" ca="1" si="4"/>
        <v>0.15448543755744537</v>
      </c>
      <c r="F151" s="67">
        <f t="shared" ca="1" si="5"/>
        <v>-3.5235247854549492</v>
      </c>
    </row>
    <row r="152" spans="5:6" x14ac:dyDescent="0.25">
      <c r="E152" s="66">
        <f t="shared" ca="1" si="4"/>
        <v>0.93173092988313577</v>
      </c>
      <c r="F152" s="67">
        <f t="shared" ca="1" si="5"/>
        <v>5.9734538632640701</v>
      </c>
    </row>
    <row r="153" spans="5:6" x14ac:dyDescent="0.25">
      <c r="E153" s="66">
        <f t="shared" ca="1" si="4"/>
        <v>0.99780906796162361</v>
      </c>
      <c r="F153" s="67">
        <f t="shared" ca="1" si="5"/>
        <v>16.290843170493222</v>
      </c>
    </row>
    <row r="154" spans="5:6" x14ac:dyDescent="0.25">
      <c r="E154" s="66">
        <f t="shared" ca="1" si="4"/>
        <v>0.22950732384711392</v>
      </c>
      <c r="F154" s="67">
        <f t="shared" ca="1" si="5"/>
        <v>-2.3360194717287444</v>
      </c>
    </row>
    <row r="155" spans="5:6" x14ac:dyDescent="0.25">
      <c r="E155" s="66">
        <f t="shared" ca="1" si="4"/>
        <v>0.91867733613191016</v>
      </c>
      <c r="F155" s="67">
        <f t="shared" ca="1" si="5"/>
        <v>5.4485500570557575</v>
      </c>
    </row>
    <row r="156" spans="5:6" x14ac:dyDescent="0.25">
      <c r="E156" s="66">
        <f t="shared" ca="1" si="4"/>
        <v>0.68425543597436855</v>
      </c>
      <c r="F156" s="67">
        <f t="shared" ca="1" si="5"/>
        <v>1.3790236602318964</v>
      </c>
    </row>
    <row r="157" spans="5:6" x14ac:dyDescent="0.25">
      <c r="E157" s="66">
        <f t="shared" ca="1" si="4"/>
        <v>0.70138895738110929</v>
      </c>
      <c r="F157" s="67">
        <f t="shared" ca="1" si="5"/>
        <v>1.5463986980754463</v>
      </c>
    </row>
    <row r="158" spans="5:6" x14ac:dyDescent="0.25">
      <c r="E158" s="66">
        <f t="shared" ca="1" si="4"/>
        <v>6.2013055837055742E-2</v>
      </c>
      <c r="F158" s="67">
        <f t="shared" ca="1" si="5"/>
        <v>-6.2617894725855319</v>
      </c>
    </row>
    <row r="159" spans="5:6" x14ac:dyDescent="0.25">
      <c r="E159" s="66">
        <f t="shared" ca="1" si="4"/>
        <v>0.59446571146685911</v>
      </c>
      <c r="F159" s="67">
        <f t="shared" ca="1" si="5"/>
        <v>0.62820800937062948</v>
      </c>
    </row>
    <row r="160" spans="5:6" x14ac:dyDescent="0.25">
      <c r="E160" s="66">
        <f t="shared" ca="1" si="4"/>
        <v>0.20791453440458119</v>
      </c>
      <c r="F160" s="67">
        <f t="shared" ca="1" si="5"/>
        <v>-2.6324429863377228</v>
      </c>
    </row>
    <row r="161" spans="5:6" x14ac:dyDescent="0.25">
      <c r="E161" s="66">
        <f t="shared" ca="1" si="4"/>
        <v>0.87711677729434967</v>
      </c>
      <c r="F161" s="67">
        <f t="shared" ca="1" si="5"/>
        <v>4.2101208087630448</v>
      </c>
    </row>
    <row r="162" spans="5:6" x14ac:dyDescent="0.25">
      <c r="E162" s="66">
        <f t="shared" ca="1" si="4"/>
        <v>0.16655370720374363</v>
      </c>
      <c r="F162" s="67">
        <f t="shared" ca="1" si="5"/>
        <v>-3.2978708256798068</v>
      </c>
    </row>
    <row r="163" spans="5:6" x14ac:dyDescent="0.25">
      <c r="E163" s="66">
        <f t="shared" ca="1" si="4"/>
        <v>8.0588675317456171E-2</v>
      </c>
      <c r="F163" s="67">
        <f t="shared" ca="1" si="5"/>
        <v>-5.4757498905825805</v>
      </c>
    </row>
    <row r="164" spans="5:6" x14ac:dyDescent="0.25">
      <c r="E164" s="66">
        <f t="shared" ca="1" si="4"/>
        <v>0.11866033245776564</v>
      </c>
      <c r="F164" s="67">
        <f t="shared" ca="1" si="5"/>
        <v>-4.3150291074834968</v>
      </c>
    </row>
    <row r="165" spans="5:6" x14ac:dyDescent="0.25">
      <c r="E165" s="66">
        <f t="shared" ca="1" si="4"/>
        <v>0.81103175730004085</v>
      </c>
      <c r="F165" s="67">
        <f t="shared" ca="1" si="5"/>
        <v>2.9190873765701597</v>
      </c>
    </row>
    <row r="166" spans="5:6" x14ac:dyDescent="0.25">
      <c r="E166" s="66">
        <f t="shared" ca="1" si="4"/>
        <v>0.66085886478989309</v>
      </c>
      <c r="F166" s="67">
        <f t="shared" ca="1" si="5"/>
        <v>1.1645752488864192</v>
      </c>
    </row>
    <row r="167" spans="5:6" x14ac:dyDescent="0.25">
      <c r="E167" s="66">
        <f t="shared" ca="1" si="4"/>
        <v>0.27243755345943754</v>
      </c>
      <c r="F167" s="67">
        <f t="shared" ca="1" si="5"/>
        <v>-1.8215960165915142</v>
      </c>
    </row>
    <row r="168" spans="5:6" x14ac:dyDescent="0.25">
      <c r="E168" s="66">
        <f t="shared" ca="1" si="4"/>
        <v>0.68719156774515933</v>
      </c>
      <c r="F168" s="67">
        <f t="shared" ca="1" si="5"/>
        <v>1.4070513983337931</v>
      </c>
    </row>
    <row r="169" spans="5:6" x14ac:dyDescent="0.25">
      <c r="E169" s="66">
        <f t="shared" ca="1" si="4"/>
        <v>0.81829262856779339</v>
      </c>
      <c r="F169" s="67">
        <f t="shared" ca="1" si="5"/>
        <v>3.0366316637874866</v>
      </c>
    </row>
    <row r="170" spans="5:6" x14ac:dyDescent="0.25">
      <c r="E170" s="66">
        <f t="shared" ca="1" si="4"/>
        <v>0.14440440964636059</v>
      </c>
      <c r="F170" s="67">
        <f t="shared" ca="1" si="5"/>
        <v>-3.7259710041376612</v>
      </c>
    </row>
    <row r="171" spans="5:6" x14ac:dyDescent="0.25">
      <c r="E171" s="66">
        <f t="shared" ca="1" si="4"/>
        <v>0.76853569239728248</v>
      </c>
      <c r="F171" s="67">
        <f t="shared" ca="1" si="5"/>
        <v>2.3105472468139014</v>
      </c>
    </row>
    <row r="172" spans="5:6" x14ac:dyDescent="0.25">
      <c r="E172" s="66">
        <f t="shared" ca="1" si="4"/>
        <v>0.71357356940921346</v>
      </c>
      <c r="F172" s="67">
        <f t="shared" ca="1" si="5"/>
        <v>1.6713791460341949</v>
      </c>
    </row>
    <row r="173" spans="5:6" x14ac:dyDescent="0.25">
      <c r="E173" s="66">
        <f t="shared" ca="1" si="4"/>
        <v>0.33272919273170343</v>
      </c>
      <c r="F173" s="67">
        <f t="shared" ca="1" si="5"/>
        <v>-1.22183752301004</v>
      </c>
    </row>
    <row r="174" spans="5:6" x14ac:dyDescent="0.25">
      <c r="E174" s="66">
        <f t="shared" ca="1" si="4"/>
        <v>0.28929685157530027</v>
      </c>
      <c r="F174" s="67">
        <f t="shared" ca="1" si="5"/>
        <v>-1.6414643082159017</v>
      </c>
    </row>
    <row r="175" spans="5:6" x14ac:dyDescent="0.25">
      <c r="E175" s="66">
        <f t="shared" ca="1" si="4"/>
        <v>0.21663965262067797</v>
      </c>
      <c r="F175" s="67">
        <f t="shared" ca="1" si="5"/>
        <v>-2.509118136558294</v>
      </c>
    </row>
    <row r="176" spans="5:6" x14ac:dyDescent="0.25">
      <c r="E176" s="66">
        <f t="shared" ca="1" si="4"/>
        <v>0.1825878936636981</v>
      </c>
      <c r="F176" s="67">
        <f t="shared" ca="1" si="5"/>
        <v>-3.0221292966598181</v>
      </c>
    </row>
    <row r="177" spans="5:6" x14ac:dyDescent="0.25">
      <c r="E177" s="66">
        <f t="shared" ca="1" si="4"/>
        <v>0.33750723812924144</v>
      </c>
      <c r="F177" s="67">
        <f t="shared" ca="1" si="5"/>
        <v>-1.1790634260921373</v>
      </c>
    </row>
    <row r="178" spans="5:6" x14ac:dyDescent="0.25">
      <c r="E178" s="66">
        <f t="shared" ca="1" si="4"/>
        <v>0.57920996948833725</v>
      </c>
      <c r="F178" s="67">
        <f t="shared" ca="1" si="5"/>
        <v>0.51742238708758936</v>
      </c>
    </row>
    <row r="179" spans="5:6" x14ac:dyDescent="0.25">
      <c r="E179" s="66">
        <f t="shared" ca="1" si="4"/>
        <v>0.26832352723162034</v>
      </c>
      <c r="F179" s="67">
        <f t="shared" ca="1" si="5"/>
        <v>-1.8672439644538121</v>
      </c>
    </row>
    <row r="180" spans="5:6" x14ac:dyDescent="0.25">
      <c r="E180" s="66">
        <f t="shared" ca="1" si="4"/>
        <v>0.94984083116365015</v>
      </c>
      <c r="F180" s="67">
        <f t="shared" ca="1" si="5"/>
        <v>6.8982203174490699</v>
      </c>
    </row>
    <row r="181" spans="5:6" x14ac:dyDescent="0.25">
      <c r="E181" s="66">
        <f t="shared" ca="1" si="4"/>
        <v>9.4778901457634568E-2</v>
      </c>
      <c r="F181" s="67">
        <f t="shared" ca="1" si="5"/>
        <v>-4.9891838171843883</v>
      </c>
    </row>
    <row r="182" spans="5:6" x14ac:dyDescent="0.25">
      <c r="E182" s="66">
        <f t="shared" ca="1" si="4"/>
        <v>0.10703221405211372</v>
      </c>
      <c r="F182" s="67">
        <f t="shared" ca="1" si="5"/>
        <v>-4.6244347300917807</v>
      </c>
    </row>
    <row r="183" spans="5:6" x14ac:dyDescent="0.25">
      <c r="E183" s="66">
        <f t="shared" ca="1" si="4"/>
        <v>0.44138897493229656</v>
      </c>
      <c r="F183" s="67">
        <f t="shared" ca="1" si="5"/>
        <v>-0.37404474722908199</v>
      </c>
    </row>
    <row r="184" spans="5:6" x14ac:dyDescent="0.25">
      <c r="E184" s="66">
        <f t="shared" ca="1" si="4"/>
        <v>0.76248290711359867</v>
      </c>
      <c r="F184" s="67">
        <f t="shared" ca="1" si="5"/>
        <v>2.2331055224676297</v>
      </c>
    </row>
    <row r="185" spans="5:6" x14ac:dyDescent="0.25">
      <c r="E185" s="66">
        <f t="shared" ca="1" si="4"/>
        <v>0.77394423383231303</v>
      </c>
      <c r="F185" s="67">
        <f t="shared" ca="1" si="5"/>
        <v>2.3814791299021256</v>
      </c>
    </row>
    <row r="186" spans="5:6" x14ac:dyDescent="0.25">
      <c r="E186" s="66">
        <f t="shared" ca="1" si="4"/>
        <v>0.24250729806132676</v>
      </c>
      <c r="F186" s="67">
        <f t="shared" ca="1" si="5"/>
        <v>-2.1707288801977427</v>
      </c>
    </row>
    <row r="187" spans="5:6" x14ac:dyDescent="0.25">
      <c r="E187" s="66">
        <f t="shared" ca="1" si="4"/>
        <v>0.58507008167360053</v>
      </c>
      <c r="F187" s="67">
        <f t="shared" ca="1" si="5"/>
        <v>0.55949539186362895</v>
      </c>
    </row>
    <row r="188" spans="5:6" x14ac:dyDescent="0.25">
      <c r="E188" s="66">
        <f t="shared" ca="1" si="4"/>
        <v>0.34851840488324659</v>
      </c>
      <c r="F188" s="67">
        <f t="shared" ca="1" si="5"/>
        <v>-1.0827511736984095</v>
      </c>
    </row>
    <row r="189" spans="5:6" x14ac:dyDescent="0.25">
      <c r="E189" s="66">
        <f t="shared" ca="1" si="4"/>
        <v>0.56613376330520782</v>
      </c>
      <c r="F189" s="67">
        <f t="shared" ca="1" si="5"/>
        <v>0.42561546662709304</v>
      </c>
    </row>
    <row r="190" spans="5:6" x14ac:dyDescent="0.25">
      <c r="E190" s="66">
        <f t="shared" ca="1" si="4"/>
        <v>0.81804851569032544</v>
      </c>
      <c r="F190" s="67">
        <f t="shared" ca="1" si="5"/>
        <v>3.0326040498254527</v>
      </c>
    </row>
    <row r="191" spans="5:6" x14ac:dyDescent="0.25">
      <c r="E191" s="66">
        <f t="shared" ca="1" si="4"/>
        <v>5.7948161520809061E-2</v>
      </c>
      <c r="F191" s="67">
        <f t="shared" ca="1" si="5"/>
        <v>-6.4651777632184224</v>
      </c>
    </row>
    <row r="192" spans="5:6" x14ac:dyDescent="0.25">
      <c r="E192" s="66">
        <f t="shared" ca="1" si="4"/>
        <v>0.14193674920296473</v>
      </c>
      <c r="F192" s="67">
        <f t="shared" ca="1" si="5"/>
        <v>-3.7776797046049584</v>
      </c>
    </row>
    <row r="193" spans="5:6" x14ac:dyDescent="0.25">
      <c r="E193" s="66">
        <f t="shared" ca="1" si="4"/>
        <v>0.33702867639000555</v>
      </c>
      <c r="F193" s="67">
        <f t="shared" ca="1" si="5"/>
        <v>-1.1833202356338877</v>
      </c>
    </row>
    <row r="194" spans="5:6" x14ac:dyDescent="0.25">
      <c r="E194" s="66">
        <f t="shared" ca="1" si="4"/>
        <v>0.98732160799871105</v>
      </c>
      <c r="F194" s="67">
        <f t="shared" ca="1" si="5"/>
        <v>11.024126913699398</v>
      </c>
    </row>
    <row r="195" spans="5:6" x14ac:dyDescent="0.25">
      <c r="E195" s="66">
        <f t="shared" ca="1" si="4"/>
        <v>0.49175767872256604</v>
      </c>
      <c r="F195" s="67">
        <f t="shared" ca="1" si="5"/>
        <v>-4.9866078542254375E-2</v>
      </c>
    </row>
    <row r="196" spans="5:6" x14ac:dyDescent="0.25">
      <c r="E196" s="66">
        <f t="shared" ref="E196:E259" ca="1" si="6">RAND()</f>
        <v>0.28640367879132067</v>
      </c>
      <c r="F196" s="67">
        <f t="shared" ref="F196:F259" ca="1" si="7">SIGN(E196-0.5)*(_xlfn.GAMMA.INV(2*ABS(E196-0.5),1/$C$5,(($C$4^$C$5)))^(1/$C$5))+$C$3</f>
        <v>-1.6716174554293037</v>
      </c>
    </row>
    <row r="197" spans="5:6" x14ac:dyDescent="0.25">
      <c r="E197" s="66">
        <f t="shared" ca="1" si="6"/>
        <v>0.79874294101381349</v>
      </c>
      <c r="F197" s="67">
        <f t="shared" ca="1" si="7"/>
        <v>2.7300753210926949</v>
      </c>
    </row>
    <row r="198" spans="5:6" x14ac:dyDescent="0.25">
      <c r="E198" s="66">
        <f t="shared" ca="1" si="6"/>
        <v>0.32585603470929614</v>
      </c>
      <c r="F198" s="67">
        <f t="shared" ca="1" si="7"/>
        <v>-1.2844572777469749</v>
      </c>
    </row>
    <row r="199" spans="5:6" x14ac:dyDescent="0.25">
      <c r="E199" s="66">
        <f t="shared" ca="1" si="6"/>
        <v>0.90362512366568226</v>
      </c>
      <c r="F199" s="67">
        <f t="shared" ca="1" si="7"/>
        <v>4.9390876491339659</v>
      </c>
    </row>
    <row r="200" spans="5:6" x14ac:dyDescent="0.25">
      <c r="E200" s="66">
        <f t="shared" ca="1" si="6"/>
        <v>0.26680946168739383</v>
      </c>
      <c r="F200" s="67">
        <f t="shared" ca="1" si="7"/>
        <v>-1.8842199642408377</v>
      </c>
    </row>
    <row r="201" spans="5:6" x14ac:dyDescent="0.25">
      <c r="E201" s="66">
        <f t="shared" ca="1" si="6"/>
        <v>0.61655772451250856</v>
      </c>
      <c r="F201" s="67">
        <f t="shared" ca="1" si="7"/>
        <v>0.79625702755623318</v>
      </c>
    </row>
    <row r="202" spans="5:6" x14ac:dyDescent="0.25">
      <c r="E202" s="66">
        <f t="shared" ca="1" si="6"/>
        <v>0.95023774574872033</v>
      </c>
      <c r="F202" s="67">
        <f t="shared" ca="1" si="7"/>
        <v>6.9220540456197259</v>
      </c>
    </row>
    <row r="203" spans="5:6" x14ac:dyDescent="0.25">
      <c r="E203" s="66">
        <f t="shared" ca="1" si="6"/>
        <v>0.64565690485242744</v>
      </c>
      <c r="F203" s="67">
        <f t="shared" ca="1" si="7"/>
        <v>1.0330273779685195</v>
      </c>
    </row>
    <row r="204" spans="5:6" x14ac:dyDescent="0.25">
      <c r="E204" s="66">
        <f t="shared" ca="1" si="6"/>
        <v>0.25865111153987863</v>
      </c>
      <c r="F204" s="67">
        <f t="shared" ca="1" si="7"/>
        <v>-1.9773840135442518</v>
      </c>
    </row>
    <row r="205" spans="5:6" x14ac:dyDescent="0.25">
      <c r="E205" s="66">
        <f t="shared" ca="1" si="6"/>
        <v>0.33614639944345204</v>
      </c>
      <c r="F205" s="67">
        <f t="shared" ca="1" si="7"/>
        <v>-1.1911839621745499</v>
      </c>
    </row>
    <row r="206" spans="5:6" x14ac:dyDescent="0.25">
      <c r="E206" s="66">
        <f t="shared" ca="1" si="6"/>
        <v>0.44521737966602115</v>
      </c>
      <c r="F206" s="67">
        <f t="shared" ca="1" si="7"/>
        <v>-0.3481363256958474</v>
      </c>
    </row>
    <row r="207" spans="5:6" x14ac:dyDescent="0.25">
      <c r="E207" s="66">
        <f t="shared" ca="1" si="6"/>
        <v>0.80363856320368354</v>
      </c>
      <c r="F207" s="67">
        <f t="shared" ca="1" si="7"/>
        <v>2.8039532163159873</v>
      </c>
    </row>
    <row r="208" spans="5:6" x14ac:dyDescent="0.25">
      <c r="E208" s="66">
        <f t="shared" ca="1" si="6"/>
        <v>0.94553263180284153</v>
      </c>
      <c r="F208" s="67">
        <f t="shared" ca="1" si="7"/>
        <v>6.6510189742516674</v>
      </c>
    </row>
    <row r="209" spans="5:6" x14ac:dyDescent="0.25">
      <c r="E209" s="66">
        <f t="shared" ca="1" si="6"/>
        <v>0.92550787848008653</v>
      </c>
      <c r="F209" s="67">
        <f t="shared" ca="1" si="7"/>
        <v>5.7117441901179298</v>
      </c>
    </row>
    <row r="210" spans="5:6" x14ac:dyDescent="0.25">
      <c r="E210" s="66">
        <f t="shared" ca="1" si="6"/>
        <v>0.6149617789343288</v>
      </c>
      <c r="F210" s="67">
        <f t="shared" ca="1" si="7"/>
        <v>0.78379648069993058</v>
      </c>
    </row>
    <row r="211" spans="5:6" x14ac:dyDescent="0.25">
      <c r="E211" s="66">
        <f t="shared" ca="1" si="6"/>
        <v>0.39225679986979445</v>
      </c>
      <c r="F211" s="67">
        <f t="shared" ca="1" si="7"/>
        <v>-0.72807411422557844</v>
      </c>
    </row>
    <row r="212" spans="5:6" x14ac:dyDescent="0.25">
      <c r="E212" s="66">
        <f t="shared" ca="1" si="6"/>
        <v>0.41446908232870505</v>
      </c>
      <c r="F212" s="67">
        <f t="shared" ca="1" si="7"/>
        <v>-0.56282915072820661</v>
      </c>
    </row>
    <row r="213" spans="5:6" x14ac:dyDescent="0.25">
      <c r="E213" s="66">
        <f t="shared" ca="1" si="6"/>
        <v>0.77168951278201026</v>
      </c>
      <c r="F213" s="67">
        <f t="shared" ca="1" si="7"/>
        <v>2.3517048294408496</v>
      </c>
    </row>
    <row r="214" spans="5:6" x14ac:dyDescent="0.25">
      <c r="E214" s="66">
        <f t="shared" ca="1" si="6"/>
        <v>4.3092613980421524E-2</v>
      </c>
      <c r="F214" s="67">
        <f t="shared" ca="1" si="7"/>
        <v>-7.3537694560850007</v>
      </c>
    </row>
    <row r="215" spans="5:6" x14ac:dyDescent="0.25">
      <c r="E215" s="66">
        <f t="shared" ca="1" si="6"/>
        <v>1.2318528361066061E-2</v>
      </c>
      <c r="F215" s="67">
        <f t="shared" ca="1" si="7"/>
        <v>-11.110510795991559</v>
      </c>
    </row>
    <row r="216" spans="5:6" x14ac:dyDescent="0.25">
      <c r="E216" s="66">
        <f t="shared" ca="1" si="6"/>
        <v>0.46095846884872482</v>
      </c>
      <c r="F216" s="67">
        <f t="shared" ca="1" si="7"/>
        <v>-0.24390044624719143</v>
      </c>
    </row>
    <row r="217" spans="5:6" x14ac:dyDescent="0.25">
      <c r="E217" s="66">
        <f t="shared" ca="1" si="6"/>
        <v>9.1570925290191729E-2</v>
      </c>
      <c r="F217" s="67">
        <f t="shared" ca="1" si="7"/>
        <v>-5.0924828598686602</v>
      </c>
    </row>
    <row r="218" spans="5:6" x14ac:dyDescent="0.25">
      <c r="E218" s="66">
        <f t="shared" ca="1" si="6"/>
        <v>0.19966147823426494</v>
      </c>
      <c r="F218" s="67">
        <f t="shared" ca="1" si="7"/>
        <v>-2.753954324350822</v>
      </c>
    </row>
    <row r="219" spans="5:6" x14ac:dyDescent="0.25">
      <c r="E219" s="66">
        <f t="shared" ca="1" si="6"/>
        <v>0.27875314710473142</v>
      </c>
      <c r="F219" s="67">
        <f t="shared" ca="1" si="7"/>
        <v>-1.7528444569493362</v>
      </c>
    </row>
    <row r="220" spans="5:6" x14ac:dyDescent="0.25">
      <c r="E220" s="66">
        <f t="shared" ca="1" si="6"/>
        <v>0.61974921569976049</v>
      </c>
      <c r="F220" s="67">
        <f t="shared" ca="1" si="7"/>
        <v>0.82133131408165738</v>
      </c>
    </row>
    <row r="221" spans="5:6" x14ac:dyDescent="0.25">
      <c r="E221" s="66">
        <f t="shared" ca="1" si="6"/>
        <v>2.9315760384077683E-2</v>
      </c>
      <c r="F221" s="67">
        <f t="shared" ca="1" si="7"/>
        <v>-8.5094484898393308</v>
      </c>
    </row>
    <row r="222" spans="5:6" x14ac:dyDescent="0.25">
      <c r="E222" s="66">
        <f t="shared" ca="1" si="6"/>
        <v>3.906528963707856E-2</v>
      </c>
      <c r="F222" s="67">
        <f t="shared" ca="1" si="7"/>
        <v>-7.6481212762988084</v>
      </c>
    </row>
    <row r="223" spans="5:6" x14ac:dyDescent="0.25">
      <c r="E223" s="66">
        <f t="shared" ca="1" si="6"/>
        <v>0.31638690400390768</v>
      </c>
      <c r="F223" s="67">
        <f t="shared" ca="1" si="7"/>
        <v>-1.3729267620531356</v>
      </c>
    </row>
    <row r="224" spans="5:6" x14ac:dyDescent="0.25">
      <c r="E224" s="66">
        <f t="shared" ca="1" si="6"/>
        <v>0.81965965922061246</v>
      </c>
      <c r="F224" s="67">
        <f t="shared" ca="1" si="7"/>
        <v>3.0592867521082039</v>
      </c>
    </row>
    <row r="225" spans="5:6" x14ac:dyDescent="0.25">
      <c r="E225" s="66">
        <f t="shared" ca="1" si="6"/>
        <v>0.12834296597356465</v>
      </c>
      <c r="F225" s="67">
        <f t="shared" ca="1" si="7"/>
        <v>-4.0797059882552196</v>
      </c>
    </row>
    <row r="226" spans="5:6" x14ac:dyDescent="0.25">
      <c r="E226" s="66">
        <f t="shared" ca="1" si="6"/>
        <v>0.23745874257290911</v>
      </c>
      <c r="F226" s="67">
        <f t="shared" ca="1" si="7"/>
        <v>-2.2338426165607976</v>
      </c>
    </row>
    <row r="227" spans="5:6" x14ac:dyDescent="0.25">
      <c r="E227" s="66">
        <f t="shared" ca="1" si="6"/>
        <v>0.72131409929660395</v>
      </c>
      <c r="F227" s="67">
        <f t="shared" ca="1" si="7"/>
        <v>1.753568264173742</v>
      </c>
    </row>
    <row r="228" spans="5:6" x14ac:dyDescent="0.25">
      <c r="E228" s="66">
        <f t="shared" ca="1" si="6"/>
        <v>0.96299065130857753</v>
      </c>
      <c r="F228" s="67">
        <f t="shared" ca="1" si="7"/>
        <v>7.8103126510717207</v>
      </c>
    </row>
    <row r="229" spans="5:6" x14ac:dyDescent="0.25">
      <c r="E229" s="66">
        <f t="shared" ca="1" si="6"/>
        <v>0.35124880997074315</v>
      </c>
      <c r="F229" s="67">
        <f t="shared" ca="1" si="7"/>
        <v>-1.0593397972908747</v>
      </c>
    </row>
    <row r="230" spans="5:6" x14ac:dyDescent="0.25">
      <c r="E230" s="66">
        <f t="shared" ca="1" si="6"/>
        <v>0.28084396464206141</v>
      </c>
      <c r="F230" s="67">
        <f t="shared" ca="1" si="7"/>
        <v>-1.7304266078643278</v>
      </c>
    </row>
    <row r="231" spans="5:6" x14ac:dyDescent="0.25">
      <c r="E231" s="66">
        <f t="shared" ca="1" si="6"/>
        <v>0.42397704305981554</v>
      </c>
      <c r="F231" s="67">
        <f t="shared" ca="1" si="7"/>
        <v>-0.49478636514872587</v>
      </c>
    </row>
    <row r="232" spans="5:6" x14ac:dyDescent="0.25">
      <c r="E232" s="66">
        <f t="shared" ca="1" si="6"/>
        <v>0.14187135009373619</v>
      </c>
      <c r="F232" s="67">
        <f t="shared" ca="1" si="7"/>
        <v>-3.7790623101870011</v>
      </c>
    </row>
    <row r="233" spans="5:6" x14ac:dyDescent="0.25">
      <c r="E233" s="66">
        <f t="shared" ca="1" si="6"/>
        <v>0.27570030227417031</v>
      </c>
      <c r="F233" s="67">
        <f t="shared" ca="1" si="7"/>
        <v>-1.7858810520151394</v>
      </c>
    </row>
    <row r="234" spans="5:6" x14ac:dyDescent="0.25">
      <c r="E234" s="66">
        <f t="shared" ca="1" si="6"/>
        <v>0.78111896517329305</v>
      </c>
      <c r="F234" s="67">
        <f t="shared" ca="1" si="7"/>
        <v>2.4782392085174623</v>
      </c>
    </row>
    <row r="235" spans="5:6" x14ac:dyDescent="0.25">
      <c r="E235" s="66">
        <f t="shared" ca="1" si="6"/>
        <v>0.97371966525110476</v>
      </c>
      <c r="F235" s="67">
        <f t="shared" ca="1" si="7"/>
        <v>8.837361501316515</v>
      </c>
    </row>
    <row r="236" spans="5:6" x14ac:dyDescent="0.25">
      <c r="E236" s="66">
        <f t="shared" ca="1" si="6"/>
        <v>0.69561714268785202</v>
      </c>
      <c r="F236" s="67">
        <f t="shared" ca="1" si="7"/>
        <v>1.4889653710218873</v>
      </c>
    </row>
    <row r="237" spans="5:6" x14ac:dyDescent="0.25">
      <c r="E237" s="66">
        <f t="shared" ca="1" si="6"/>
        <v>0.10527369929044117</v>
      </c>
      <c r="F237" s="67">
        <f t="shared" ca="1" si="7"/>
        <v>-4.6741334394040805</v>
      </c>
    </row>
    <row r="238" spans="5:6" x14ac:dyDescent="0.25">
      <c r="E238" s="66">
        <f t="shared" ca="1" si="6"/>
        <v>0.89160344476627384</v>
      </c>
      <c r="F238" s="67">
        <f t="shared" ca="1" si="7"/>
        <v>4.5864353646247364</v>
      </c>
    </row>
    <row r="239" spans="5:6" x14ac:dyDescent="0.25">
      <c r="E239" s="66">
        <f t="shared" ca="1" si="6"/>
        <v>0.99288825106424761</v>
      </c>
      <c r="F239" s="67">
        <f t="shared" ca="1" si="7"/>
        <v>12.758579706992499</v>
      </c>
    </row>
    <row r="240" spans="5:6" x14ac:dyDescent="0.25">
      <c r="E240" s="66">
        <f t="shared" ca="1" si="6"/>
        <v>0.41783442047356389</v>
      </c>
      <c r="F240" s="67">
        <f t="shared" ca="1" si="7"/>
        <v>-0.538568602931906</v>
      </c>
    </row>
    <row r="241" spans="5:6" x14ac:dyDescent="0.25">
      <c r="E241" s="66">
        <f t="shared" ca="1" si="6"/>
        <v>0.48087366512952612</v>
      </c>
      <c r="F241" s="67">
        <f t="shared" ca="1" si="7"/>
        <v>-0.11701053982040617</v>
      </c>
    </row>
    <row r="242" spans="5:6" x14ac:dyDescent="0.25">
      <c r="E242" s="66">
        <f t="shared" ca="1" si="6"/>
        <v>0.47775685548281743</v>
      </c>
      <c r="F242" s="67">
        <f t="shared" ca="1" si="7"/>
        <v>-0.13651849765656479</v>
      </c>
    </row>
    <row r="243" spans="5:6" x14ac:dyDescent="0.25">
      <c r="E243" s="66">
        <f t="shared" ca="1" si="6"/>
        <v>0.91807132954204762</v>
      </c>
      <c r="F243" s="67">
        <f t="shared" ca="1" si="7"/>
        <v>5.4262773065416008</v>
      </c>
    </row>
    <row r="244" spans="5:6" x14ac:dyDescent="0.25">
      <c r="E244" s="66">
        <f t="shared" ca="1" si="6"/>
        <v>0.78002647622221255</v>
      </c>
      <c r="F244" s="67">
        <f t="shared" ca="1" si="7"/>
        <v>2.4633027173299484</v>
      </c>
    </row>
    <row r="245" spans="5:6" x14ac:dyDescent="0.25">
      <c r="E245" s="66">
        <f t="shared" ca="1" si="6"/>
        <v>0.45118510961314784</v>
      </c>
      <c r="F245" s="67">
        <f t="shared" ca="1" si="7"/>
        <v>-0.3081912015804662</v>
      </c>
    </row>
    <row r="246" spans="5:6" x14ac:dyDescent="0.25">
      <c r="E246" s="66">
        <f t="shared" ca="1" si="6"/>
        <v>0.43517696754532764</v>
      </c>
      <c r="F246" s="67">
        <f t="shared" ca="1" si="7"/>
        <v>-0.41656598435950731</v>
      </c>
    </row>
    <row r="247" spans="5:6" x14ac:dyDescent="0.25">
      <c r="E247" s="66">
        <f t="shared" ca="1" si="6"/>
        <v>0.65616410953756277</v>
      </c>
      <c r="F247" s="67">
        <f t="shared" ca="1" si="7"/>
        <v>1.1233308524656751</v>
      </c>
    </row>
    <row r="248" spans="5:6" x14ac:dyDescent="0.25">
      <c r="E248" s="66">
        <f t="shared" ca="1" si="6"/>
        <v>3.6809583892657316E-2</v>
      </c>
      <c r="F248" s="67">
        <f t="shared" ca="1" si="7"/>
        <v>-7.8265495658643314</v>
      </c>
    </row>
    <row r="249" spans="5:6" x14ac:dyDescent="0.25">
      <c r="E249" s="66">
        <f t="shared" ca="1" si="6"/>
        <v>0.36066813181815638</v>
      </c>
      <c r="F249" s="67">
        <f t="shared" ca="1" si="7"/>
        <v>-0.97994959604919907</v>
      </c>
    </row>
    <row r="250" spans="5:6" x14ac:dyDescent="0.25">
      <c r="E250" s="66">
        <f t="shared" ca="1" si="6"/>
        <v>0.52712253700790968</v>
      </c>
      <c r="F250" s="67">
        <f t="shared" ca="1" si="7"/>
        <v>0.16731542080397518</v>
      </c>
    </row>
    <row r="251" spans="5:6" x14ac:dyDescent="0.25">
      <c r="E251" s="66">
        <f t="shared" ca="1" si="6"/>
        <v>0.46154767435978383</v>
      </c>
      <c r="F251" s="67">
        <f t="shared" ca="1" si="7"/>
        <v>-0.24006824027967544</v>
      </c>
    </row>
    <row r="252" spans="5:6" x14ac:dyDescent="0.25">
      <c r="E252" s="66">
        <f t="shared" ca="1" si="6"/>
        <v>0.90872210674723597</v>
      </c>
      <c r="F252" s="67">
        <f t="shared" ca="1" si="7"/>
        <v>5.1020984195630987</v>
      </c>
    </row>
    <row r="253" spans="5:6" x14ac:dyDescent="0.25">
      <c r="E253" s="66">
        <f t="shared" ca="1" si="6"/>
        <v>0.21959820670978758</v>
      </c>
      <c r="F253" s="67">
        <f t="shared" ca="1" si="7"/>
        <v>-2.4684256649606482</v>
      </c>
    </row>
    <row r="254" spans="5:6" x14ac:dyDescent="0.25">
      <c r="E254" s="66">
        <f t="shared" ca="1" si="6"/>
        <v>0.32168626676622181</v>
      </c>
      <c r="F254" s="67">
        <f t="shared" ca="1" si="7"/>
        <v>-1.3230940639670026</v>
      </c>
    </row>
    <row r="255" spans="5:6" x14ac:dyDescent="0.25">
      <c r="E255" s="66">
        <f t="shared" ca="1" si="6"/>
        <v>0.16890253821419787</v>
      </c>
      <c r="F255" s="67">
        <f t="shared" ca="1" si="7"/>
        <v>-3.2558587404305337</v>
      </c>
    </row>
    <row r="256" spans="5:6" x14ac:dyDescent="0.25">
      <c r="E256" s="66">
        <f t="shared" ca="1" si="6"/>
        <v>0.93812183438357688</v>
      </c>
      <c r="F256" s="67">
        <f t="shared" ca="1" si="7"/>
        <v>6.2683221520934866</v>
      </c>
    </row>
    <row r="257" spans="5:6" x14ac:dyDescent="0.25">
      <c r="E257" s="66">
        <f t="shared" ca="1" si="6"/>
        <v>0.78994260828223428</v>
      </c>
      <c r="F257" s="67">
        <f t="shared" ca="1" si="7"/>
        <v>2.6016819334457226</v>
      </c>
    </row>
    <row r="258" spans="5:6" x14ac:dyDescent="0.25">
      <c r="E258" s="66">
        <f t="shared" ca="1" si="6"/>
        <v>0.92515487152132581</v>
      </c>
      <c r="F258" s="67">
        <f t="shared" ca="1" si="7"/>
        <v>5.6975612203795309</v>
      </c>
    </row>
    <row r="259" spans="5:6" x14ac:dyDescent="0.25">
      <c r="E259" s="66">
        <f t="shared" ca="1" si="6"/>
        <v>0.22244599417793276</v>
      </c>
      <c r="F259" s="67">
        <f t="shared" ca="1" si="7"/>
        <v>-2.4297712472209501</v>
      </c>
    </row>
    <row r="260" spans="5:6" x14ac:dyDescent="0.25">
      <c r="E260" s="66">
        <f t="shared" ref="E260:E323" ca="1" si="8">RAND()</f>
        <v>4.2262091193039586E-2</v>
      </c>
      <c r="F260" s="67">
        <f t="shared" ref="F260:F323" ca="1" si="9">SIGN(E260-0.5)*(_xlfn.GAMMA.INV(2*ABS(E260-0.5),1/$C$5,(($C$4^$C$5)))^(1/$C$5))+$C$3</f>
        <v>-7.4121528104325396</v>
      </c>
    </row>
    <row r="261" spans="5:6" x14ac:dyDescent="0.25">
      <c r="E261" s="66">
        <f t="shared" ca="1" si="8"/>
        <v>0.80444231747635642</v>
      </c>
      <c r="F261" s="67">
        <f t="shared" ca="1" si="9"/>
        <v>2.8162581337320107</v>
      </c>
    </row>
    <row r="262" spans="5:6" x14ac:dyDescent="0.25">
      <c r="E262" s="66">
        <f t="shared" ca="1" si="8"/>
        <v>0.69155110946911513</v>
      </c>
      <c r="F262" s="67">
        <f t="shared" ca="1" si="9"/>
        <v>1.4491558190706857</v>
      </c>
    </row>
    <row r="263" spans="5:6" x14ac:dyDescent="0.25">
      <c r="E263" s="66">
        <f t="shared" ca="1" si="8"/>
        <v>0.80580140748354567</v>
      </c>
      <c r="F263" s="67">
        <f t="shared" ca="1" si="9"/>
        <v>2.8371803705679106</v>
      </c>
    </row>
    <row r="264" spans="5:6" x14ac:dyDescent="0.25">
      <c r="E264" s="66">
        <f t="shared" ca="1" si="8"/>
        <v>0.40118497056255797</v>
      </c>
      <c r="F264" s="67">
        <f t="shared" ca="1" si="9"/>
        <v>-0.66055651273822524</v>
      </c>
    </row>
    <row r="265" spans="5:6" x14ac:dyDescent="0.25">
      <c r="E265" s="66">
        <f t="shared" ca="1" si="8"/>
        <v>0.33922750029464188</v>
      </c>
      <c r="F265" s="67">
        <f t="shared" ca="1" si="9"/>
        <v>-1.1638113714267486</v>
      </c>
    </row>
    <row r="266" spans="5:6" x14ac:dyDescent="0.25">
      <c r="E266" s="66">
        <f t="shared" ca="1" si="8"/>
        <v>0.15525112279361575</v>
      </c>
      <c r="F266" s="67">
        <f t="shared" ca="1" si="9"/>
        <v>-3.5086924364092762</v>
      </c>
    </row>
    <row r="267" spans="5:6" x14ac:dyDescent="0.25">
      <c r="E267" s="66">
        <f t="shared" ca="1" si="8"/>
        <v>0.26822932520303255</v>
      </c>
      <c r="F267" s="67">
        <f t="shared" ca="1" si="9"/>
        <v>-1.8682973782503645</v>
      </c>
    </row>
    <row r="268" spans="5:6" x14ac:dyDescent="0.25">
      <c r="E268" s="66">
        <f t="shared" ca="1" si="8"/>
        <v>0.79825931700565422</v>
      </c>
      <c r="F268" s="67">
        <f t="shared" ca="1" si="9"/>
        <v>2.7228749198505255</v>
      </c>
    </row>
    <row r="269" spans="5:6" x14ac:dyDescent="0.25">
      <c r="E269" s="66">
        <f t="shared" ca="1" si="8"/>
        <v>0.60936396812227667</v>
      </c>
      <c r="F269" s="67">
        <f t="shared" ca="1" si="9"/>
        <v>0.74049551017002213</v>
      </c>
    </row>
    <row r="270" spans="5:6" x14ac:dyDescent="0.25">
      <c r="E270" s="66">
        <f t="shared" ca="1" si="8"/>
        <v>0.36436861862079295</v>
      </c>
      <c r="F270" s="67">
        <f t="shared" ca="1" si="9"/>
        <v>-0.94932616406965864</v>
      </c>
    </row>
    <row r="271" spans="5:6" x14ac:dyDescent="0.25">
      <c r="E271" s="66">
        <f t="shared" ca="1" si="8"/>
        <v>0.8049031922498</v>
      </c>
      <c r="F271" s="67">
        <f t="shared" ca="1" si="9"/>
        <v>2.8233366391438524</v>
      </c>
    </row>
    <row r="272" spans="5:6" x14ac:dyDescent="0.25">
      <c r="E272" s="66">
        <f t="shared" ca="1" si="8"/>
        <v>0.49855346067424688</v>
      </c>
      <c r="F272" s="67">
        <f t="shared" ca="1" si="9"/>
        <v>-8.6918150780985852E-3</v>
      </c>
    </row>
    <row r="273" spans="5:6" x14ac:dyDescent="0.25">
      <c r="E273" s="66">
        <f t="shared" ca="1" si="8"/>
        <v>0.69845945169921064</v>
      </c>
      <c r="F273" s="67">
        <f t="shared" ca="1" si="9"/>
        <v>1.5171108082136855</v>
      </c>
    </row>
    <row r="274" spans="5:6" x14ac:dyDescent="0.25">
      <c r="E274" s="66">
        <f t="shared" ca="1" si="8"/>
        <v>0.19110206197520863</v>
      </c>
      <c r="F274" s="67">
        <f t="shared" ca="1" si="9"/>
        <v>-2.8854013716050626</v>
      </c>
    </row>
    <row r="275" spans="5:6" x14ac:dyDescent="0.25">
      <c r="E275" s="66">
        <f t="shared" ca="1" si="8"/>
        <v>0.5430954981718894</v>
      </c>
      <c r="F275" s="67">
        <f t="shared" ca="1" si="9"/>
        <v>0.27040109075435065</v>
      </c>
    </row>
    <row r="276" spans="5:6" x14ac:dyDescent="0.25">
      <c r="E276" s="66">
        <f t="shared" ca="1" si="8"/>
        <v>0.88391552396907203</v>
      </c>
      <c r="F276" s="67">
        <f t="shared" ca="1" si="9"/>
        <v>4.3808697921275286</v>
      </c>
    </row>
    <row r="277" spans="5:6" x14ac:dyDescent="0.25">
      <c r="E277" s="66">
        <f t="shared" ca="1" si="8"/>
        <v>0.69040506760135989</v>
      </c>
      <c r="F277" s="67">
        <f t="shared" ca="1" si="9"/>
        <v>1.4380299751860814</v>
      </c>
    </row>
    <row r="278" spans="5:6" x14ac:dyDescent="0.25">
      <c r="E278" s="66">
        <f t="shared" ca="1" si="8"/>
        <v>0.45857243074548715</v>
      </c>
      <c r="F278" s="67">
        <f t="shared" ca="1" si="9"/>
        <v>-0.25946953778860671</v>
      </c>
    </row>
    <row r="279" spans="5:6" x14ac:dyDescent="0.25">
      <c r="E279" s="66">
        <f t="shared" ca="1" si="8"/>
        <v>0.10473680539282237</v>
      </c>
      <c r="F279" s="67">
        <f t="shared" ca="1" si="9"/>
        <v>-4.6894725311728411</v>
      </c>
    </row>
    <row r="280" spans="5:6" x14ac:dyDescent="0.25">
      <c r="E280" s="66">
        <f t="shared" ca="1" si="8"/>
        <v>0.70300849115564501</v>
      </c>
      <c r="F280" s="67">
        <f t="shared" ca="1" si="9"/>
        <v>1.5627136493334999</v>
      </c>
    </row>
    <row r="281" spans="5:6" x14ac:dyDescent="0.25">
      <c r="E281" s="66">
        <f t="shared" ca="1" si="8"/>
        <v>0.23164044657875993</v>
      </c>
      <c r="F281" s="67">
        <f t="shared" ca="1" si="9"/>
        <v>-2.3082651844993327</v>
      </c>
    </row>
    <row r="282" spans="5:6" x14ac:dyDescent="0.25">
      <c r="E282" s="66">
        <f t="shared" ca="1" si="8"/>
        <v>0.87822410480111857</v>
      </c>
      <c r="F282" s="67">
        <f t="shared" ca="1" si="9"/>
        <v>4.23727700250965</v>
      </c>
    </row>
    <row r="283" spans="5:6" x14ac:dyDescent="0.25">
      <c r="E283" s="66">
        <f t="shared" ca="1" si="8"/>
        <v>0.48878028628047798</v>
      </c>
      <c r="F283" s="67">
        <f t="shared" ca="1" si="9"/>
        <v>-6.8085066684608217E-2</v>
      </c>
    </row>
    <row r="284" spans="5:6" x14ac:dyDescent="0.25">
      <c r="E284" s="66">
        <f t="shared" ca="1" si="8"/>
        <v>0.63475563303233429</v>
      </c>
      <c r="F284" s="67">
        <f t="shared" ca="1" si="9"/>
        <v>0.94212441093695909</v>
      </c>
    </row>
    <row r="285" spans="5:6" x14ac:dyDescent="0.25">
      <c r="E285" s="66">
        <f t="shared" ca="1" si="8"/>
        <v>0.79287790892600229</v>
      </c>
      <c r="F285" s="67">
        <f t="shared" ca="1" si="9"/>
        <v>2.6438990012275445</v>
      </c>
    </row>
    <row r="286" spans="5:6" x14ac:dyDescent="0.25">
      <c r="E286" s="66">
        <f t="shared" ca="1" si="8"/>
        <v>0.16846170012329664</v>
      </c>
      <c r="F286" s="67">
        <f t="shared" ca="1" si="9"/>
        <v>-3.263699020312905</v>
      </c>
    </row>
    <row r="287" spans="5:6" x14ac:dyDescent="0.25">
      <c r="E287" s="66">
        <f t="shared" ca="1" si="8"/>
        <v>0.98263460209545206</v>
      </c>
      <c r="F287" s="67">
        <f t="shared" ca="1" si="9"/>
        <v>10.080385494958477</v>
      </c>
    </row>
    <row r="288" spans="5:6" x14ac:dyDescent="0.25">
      <c r="E288" s="66">
        <f t="shared" ca="1" si="8"/>
        <v>0.38526398035493958</v>
      </c>
      <c r="F288" s="67">
        <f t="shared" ca="1" si="9"/>
        <v>-0.78203800750344277</v>
      </c>
    </row>
    <row r="289" spans="5:6" x14ac:dyDescent="0.25">
      <c r="E289" s="66">
        <f t="shared" ca="1" si="8"/>
        <v>2.3223158389335974E-2</v>
      </c>
      <c r="F289" s="67">
        <f t="shared" ca="1" si="9"/>
        <v>-9.2083743335693473</v>
      </c>
    </row>
    <row r="290" spans="5:6" x14ac:dyDescent="0.25">
      <c r="E290" s="66">
        <f t="shared" ca="1" si="8"/>
        <v>0.77459784610455673</v>
      </c>
      <c r="F290" s="67">
        <f t="shared" ca="1" si="9"/>
        <v>2.3901658229453044</v>
      </c>
    </row>
    <row r="291" spans="5:6" x14ac:dyDescent="0.25">
      <c r="E291" s="66">
        <f t="shared" ca="1" si="8"/>
        <v>0.50392406256353517</v>
      </c>
      <c r="F291" s="67">
        <f t="shared" ca="1" si="9"/>
        <v>2.3637251236592178E-2</v>
      </c>
    </row>
    <row r="292" spans="5:6" x14ac:dyDescent="0.25">
      <c r="E292" s="66">
        <f t="shared" ca="1" si="8"/>
        <v>0.688240854729675</v>
      </c>
      <c r="F292" s="67">
        <f t="shared" ca="1" si="9"/>
        <v>1.4171315370678879</v>
      </c>
    </row>
    <row r="293" spans="5:6" x14ac:dyDescent="0.25">
      <c r="E293" s="66">
        <f t="shared" ca="1" si="8"/>
        <v>0.24091778246959661</v>
      </c>
      <c r="F293" s="67">
        <f t="shared" ca="1" si="9"/>
        <v>-2.1904571241462363</v>
      </c>
    </row>
    <row r="294" spans="5:6" x14ac:dyDescent="0.25">
      <c r="E294" s="66">
        <f t="shared" ca="1" si="8"/>
        <v>0.25025825479403896</v>
      </c>
      <c r="F294" s="67">
        <f t="shared" ca="1" si="9"/>
        <v>-2.0763440837427849</v>
      </c>
    </row>
    <row r="295" spans="5:6" x14ac:dyDescent="0.25">
      <c r="E295" s="66">
        <f t="shared" ca="1" si="8"/>
        <v>6.9889041533421681E-2</v>
      </c>
      <c r="F295" s="67">
        <f t="shared" ca="1" si="9"/>
        <v>-5.9030977048720281</v>
      </c>
    </row>
    <row r="296" spans="5:6" x14ac:dyDescent="0.25">
      <c r="E296" s="66">
        <f t="shared" ca="1" si="8"/>
        <v>0.34841293903569892</v>
      </c>
      <c r="F296" s="67">
        <f t="shared" ca="1" si="9"/>
        <v>-1.0836591470527979</v>
      </c>
    </row>
    <row r="297" spans="5:6" x14ac:dyDescent="0.25">
      <c r="E297" s="66">
        <f t="shared" ca="1" si="8"/>
        <v>0.2829456221051414</v>
      </c>
      <c r="F297" s="67">
        <f t="shared" ca="1" si="9"/>
        <v>-1.7080601018403692</v>
      </c>
    </row>
    <row r="298" spans="5:6" x14ac:dyDescent="0.25">
      <c r="E298" s="66">
        <f t="shared" ca="1" si="8"/>
        <v>0.18546428294948925</v>
      </c>
      <c r="F298" s="67">
        <f t="shared" ca="1" si="9"/>
        <v>-2.9752373389815303</v>
      </c>
    </row>
    <row r="299" spans="5:6" x14ac:dyDescent="0.25">
      <c r="E299" s="66">
        <f t="shared" ca="1" si="8"/>
        <v>0.85942659060781146</v>
      </c>
      <c r="F299" s="67">
        <f t="shared" ca="1" si="9"/>
        <v>3.8066347779598151</v>
      </c>
    </row>
    <row r="300" spans="5:6" x14ac:dyDescent="0.25">
      <c r="E300" s="66">
        <f t="shared" ca="1" si="8"/>
        <v>0.8616246948869658</v>
      </c>
      <c r="F300" s="67">
        <f t="shared" ca="1" si="9"/>
        <v>3.8539155072707345</v>
      </c>
    </row>
    <row r="301" spans="5:6" x14ac:dyDescent="0.25">
      <c r="E301" s="66">
        <f t="shared" ca="1" si="8"/>
        <v>0.22323223380473767</v>
      </c>
      <c r="F301" s="67">
        <f t="shared" ca="1" si="9"/>
        <v>-2.4191863849626873</v>
      </c>
    </row>
    <row r="302" spans="5:6" x14ac:dyDescent="0.25">
      <c r="E302" s="66">
        <f t="shared" ca="1" si="8"/>
        <v>0.57706147540949493</v>
      </c>
      <c r="F302" s="67">
        <f t="shared" ca="1" si="9"/>
        <v>0.50214378562489004</v>
      </c>
    </row>
    <row r="303" spans="5:6" x14ac:dyDescent="0.25">
      <c r="E303" s="66">
        <f t="shared" ca="1" si="8"/>
        <v>0.86509611451479085</v>
      </c>
      <c r="F303" s="67">
        <f t="shared" ca="1" si="9"/>
        <v>3.9301365987480397</v>
      </c>
    </row>
    <row r="304" spans="5:6" x14ac:dyDescent="0.25">
      <c r="E304" s="66">
        <f t="shared" ca="1" si="8"/>
        <v>0.18639450916823019</v>
      </c>
      <c r="F304" s="67">
        <f t="shared" ca="1" si="9"/>
        <v>-2.9602279615696747</v>
      </c>
    </row>
    <row r="305" spans="5:6" x14ac:dyDescent="0.25">
      <c r="E305" s="66">
        <f t="shared" ca="1" si="8"/>
        <v>0.18743198927320492</v>
      </c>
      <c r="F305" s="67">
        <f t="shared" ca="1" si="9"/>
        <v>-2.9435761280645516</v>
      </c>
    </row>
    <row r="306" spans="5:6" x14ac:dyDescent="0.25">
      <c r="E306" s="66">
        <f t="shared" ca="1" si="8"/>
        <v>4.7263281920358668E-2</v>
      </c>
      <c r="F306" s="67">
        <f t="shared" ca="1" si="9"/>
        <v>-7.0766231554192434</v>
      </c>
    </row>
    <row r="307" spans="5:6" x14ac:dyDescent="0.25">
      <c r="E307" s="66">
        <f t="shared" ca="1" si="8"/>
        <v>0.86635436975481916</v>
      </c>
      <c r="F307" s="67">
        <f t="shared" ca="1" si="9"/>
        <v>3.9582490556432477</v>
      </c>
    </row>
    <row r="308" spans="5:6" x14ac:dyDescent="0.25">
      <c r="E308" s="66">
        <f t="shared" ca="1" si="8"/>
        <v>0.70196022792310475</v>
      </c>
      <c r="F308" s="67">
        <f t="shared" ca="1" si="9"/>
        <v>1.5521434724308234</v>
      </c>
    </row>
    <row r="309" spans="5:6" x14ac:dyDescent="0.25">
      <c r="E309" s="66">
        <f t="shared" ca="1" si="8"/>
        <v>0.4764872943685643</v>
      </c>
      <c r="F309" s="67">
        <f t="shared" ca="1" si="9"/>
        <v>-0.14450112053259809</v>
      </c>
    </row>
    <row r="310" spans="5:6" x14ac:dyDescent="0.25">
      <c r="E310" s="66">
        <f t="shared" ca="1" si="8"/>
        <v>0.14129822936108249</v>
      </c>
      <c r="F310" s="67">
        <f t="shared" ca="1" si="9"/>
        <v>-3.791206019613635</v>
      </c>
    </row>
    <row r="311" spans="5:6" x14ac:dyDescent="0.25">
      <c r="E311" s="66">
        <f t="shared" ca="1" si="8"/>
        <v>0.33437698903592072</v>
      </c>
      <c r="F311" s="67">
        <f t="shared" ca="1" si="9"/>
        <v>-1.2070170968129152</v>
      </c>
    </row>
    <row r="312" spans="5:6" x14ac:dyDescent="0.25">
      <c r="E312" s="66">
        <f t="shared" ca="1" si="8"/>
        <v>0.16647100841158069</v>
      </c>
      <c r="F312" s="67">
        <f t="shared" ca="1" si="9"/>
        <v>-3.2993607834514407</v>
      </c>
    </row>
    <row r="313" spans="5:6" x14ac:dyDescent="0.25">
      <c r="E313" s="66">
        <f t="shared" ca="1" si="8"/>
        <v>0.94318711448743098</v>
      </c>
      <c r="F313" s="67">
        <f t="shared" ca="1" si="9"/>
        <v>6.5245348224231954</v>
      </c>
    </row>
    <row r="314" spans="5:6" x14ac:dyDescent="0.25">
      <c r="E314" s="66">
        <f t="shared" ca="1" si="8"/>
        <v>0.10620569192636209</v>
      </c>
      <c r="F314" s="67">
        <f t="shared" ca="1" si="9"/>
        <v>-4.6476911842714657</v>
      </c>
    </row>
    <row r="315" spans="5:6" x14ac:dyDescent="0.25">
      <c r="E315" s="66">
        <f t="shared" ca="1" si="8"/>
        <v>0.92922368072103778</v>
      </c>
      <c r="F315" s="67">
        <f t="shared" ca="1" si="9"/>
        <v>5.8652508813966815</v>
      </c>
    </row>
    <row r="316" spans="5:6" x14ac:dyDescent="0.25">
      <c r="E316" s="66">
        <f t="shared" ca="1" si="8"/>
        <v>0.84078296447909939</v>
      </c>
      <c r="F316" s="67">
        <f t="shared" ca="1" si="9"/>
        <v>3.4330194710877637</v>
      </c>
    </row>
    <row r="317" spans="5:6" x14ac:dyDescent="0.25">
      <c r="E317" s="66">
        <f t="shared" ca="1" si="8"/>
        <v>0.52409462906508586</v>
      </c>
      <c r="F317" s="67">
        <f t="shared" ca="1" si="9"/>
        <v>0.14816719353337465</v>
      </c>
    </row>
    <row r="318" spans="5:6" x14ac:dyDescent="0.25">
      <c r="E318" s="66">
        <f t="shared" ca="1" si="8"/>
        <v>0.17279809233323873</v>
      </c>
      <c r="F318" s="67">
        <f t="shared" ca="1" si="9"/>
        <v>-3.1874528455541302</v>
      </c>
    </row>
    <row r="319" spans="5:6" x14ac:dyDescent="0.25">
      <c r="E319" s="66">
        <f t="shared" ca="1" si="8"/>
        <v>0.5745447779052788</v>
      </c>
      <c r="F319" s="67">
        <f t="shared" ca="1" si="9"/>
        <v>0.48434517574967723</v>
      </c>
    </row>
    <row r="320" spans="5:6" x14ac:dyDescent="0.25">
      <c r="E320" s="66">
        <f t="shared" ca="1" si="8"/>
        <v>0.61183398120020216</v>
      </c>
      <c r="F320" s="67">
        <f t="shared" ca="1" si="9"/>
        <v>0.75952490043098075</v>
      </c>
    </row>
    <row r="321" spans="5:6" x14ac:dyDescent="0.25">
      <c r="E321" s="66">
        <f t="shared" ca="1" si="8"/>
        <v>0.52198542186961494</v>
      </c>
      <c r="F321" s="67">
        <f t="shared" ca="1" si="9"/>
        <v>0.1349006046452218</v>
      </c>
    </row>
    <row r="322" spans="5:6" x14ac:dyDescent="0.25">
      <c r="E322" s="66">
        <f t="shared" ca="1" si="8"/>
        <v>0.20846758721219172</v>
      </c>
      <c r="F322" s="67">
        <f t="shared" ca="1" si="9"/>
        <v>-2.6244735788516911</v>
      </c>
    </row>
    <row r="323" spans="5:6" x14ac:dyDescent="0.25">
      <c r="E323" s="66">
        <f t="shared" ca="1" si="8"/>
        <v>0.80056486236011393</v>
      </c>
      <c r="F323" s="67">
        <f t="shared" ca="1" si="9"/>
        <v>2.7573571187065165</v>
      </c>
    </row>
    <row r="324" spans="5:6" x14ac:dyDescent="0.25">
      <c r="E324" s="66">
        <f t="shared" ref="E324:E387" ca="1" si="10">RAND()</f>
        <v>4.6418850730972294E-2</v>
      </c>
      <c r="F324" s="67">
        <f t="shared" ref="F324:F387" ca="1" si="11">SIGN(E324-0.5)*(_xlfn.GAMMA.INV(2*ABS(E324-0.5),1/$C$5,(($C$4^$C$5)))^(1/$C$5))+$C$3</f>
        <v>-7.130707367819566</v>
      </c>
    </row>
    <row r="325" spans="5:6" x14ac:dyDescent="0.25">
      <c r="E325" s="66">
        <f t="shared" ca="1" si="10"/>
        <v>0.97000045864999873</v>
      </c>
      <c r="F325" s="67">
        <f t="shared" ca="1" si="11"/>
        <v>8.4402780156305859</v>
      </c>
    </row>
    <row r="326" spans="5:6" x14ac:dyDescent="0.25">
      <c r="E326" s="66">
        <f t="shared" ca="1" si="10"/>
        <v>0.56120818481360746</v>
      </c>
      <c r="F326" s="67">
        <f t="shared" ca="1" si="11"/>
        <v>0.39174906874573068</v>
      </c>
    </row>
    <row r="327" spans="5:6" x14ac:dyDescent="0.25">
      <c r="E327" s="66">
        <f t="shared" ca="1" si="10"/>
        <v>0.39447217843566929</v>
      </c>
      <c r="F327" s="67">
        <f t="shared" ca="1" si="11"/>
        <v>-0.71117845270092095</v>
      </c>
    </row>
    <row r="328" spans="5:6" x14ac:dyDescent="0.25">
      <c r="E328" s="66">
        <f t="shared" ca="1" si="10"/>
        <v>0.56459067202081692</v>
      </c>
      <c r="F328" s="67">
        <f t="shared" ca="1" si="11"/>
        <v>0.41496457776328055</v>
      </c>
    </row>
    <row r="329" spans="5:6" x14ac:dyDescent="0.25">
      <c r="E329" s="66">
        <f t="shared" ca="1" si="10"/>
        <v>0.33467320059710881</v>
      </c>
      <c r="F329" s="67">
        <f t="shared" ca="1" si="11"/>
        <v>-1.2043606899980146</v>
      </c>
    </row>
    <row r="330" spans="5:6" x14ac:dyDescent="0.25">
      <c r="E330" s="66">
        <f t="shared" ca="1" si="10"/>
        <v>0.88293140042216689</v>
      </c>
      <c r="F330" s="67">
        <f t="shared" ca="1" si="11"/>
        <v>4.3555440427964376</v>
      </c>
    </row>
    <row r="331" spans="5:6" x14ac:dyDescent="0.25">
      <c r="E331" s="66">
        <f t="shared" ca="1" si="10"/>
        <v>0.60260656174106453</v>
      </c>
      <c r="F331" s="67">
        <f t="shared" ca="1" si="11"/>
        <v>0.68904384035809974</v>
      </c>
    </row>
    <row r="332" spans="5:6" x14ac:dyDescent="0.25">
      <c r="E332" s="66">
        <f t="shared" ca="1" si="10"/>
        <v>0.93557984290789731</v>
      </c>
      <c r="F332" s="67">
        <f t="shared" ca="1" si="11"/>
        <v>6.1475445478831929</v>
      </c>
    </row>
    <row r="333" spans="5:6" x14ac:dyDescent="0.25">
      <c r="E333" s="66">
        <f t="shared" ca="1" si="10"/>
        <v>0.80612172320745978</v>
      </c>
      <c r="F333" s="67">
        <f t="shared" ca="1" si="11"/>
        <v>2.8421327264847984</v>
      </c>
    </row>
    <row r="334" spans="5:6" x14ac:dyDescent="0.25">
      <c r="E334" s="66">
        <f t="shared" ca="1" si="10"/>
        <v>0.49422936330185185</v>
      </c>
      <c r="F334" s="67">
        <f t="shared" ca="1" si="11"/>
        <v>-3.4825172416296013E-2</v>
      </c>
    </row>
    <row r="335" spans="5:6" x14ac:dyDescent="0.25">
      <c r="E335" s="66">
        <f t="shared" ca="1" si="10"/>
        <v>0.54719263648998484</v>
      </c>
      <c r="F335" s="67">
        <f t="shared" ca="1" si="11"/>
        <v>0.29742392849005439</v>
      </c>
    </row>
    <row r="336" spans="5:6" x14ac:dyDescent="0.25">
      <c r="E336" s="66">
        <f t="shared" ca="1" si="10"/>
        <v>6.8833011584079729E-2</v>
      </c>
      <c r="F336" s="67">
        <f t="shared" ca="1" si="11"/>
        <v>-5.9487739470703067</v>
      </c>
    </row>
    <row r="337" spans="5:6" x14ac:dyDescent="0.25">
      <c r="E337" s="66">
        <f t="shared" ca="1" si="10"/>
        <v>0.54875380505013194</v>
      </c>
      <c r="F337" s="67">
        <f t="shared" ca="1" si="11"/>
        <v>0.30778506316413701</v>
      </c>
    </row>
    <row r="338" spans="5:6" x14ac:dyDescent="0.25">
      <c r="E338" s="66">
        <f t="shared" ca="1" si="10"/>
        <v>0.9176476273778339</v>
      </c>
      <c r="F338" s="67">
        <f t="shared" ca="1" si="11"/>
        <v>5.4108024923177611</v>
      </c>
    </row>
    <row r="339" spans="5:6" x14ac:dyDescent="0.25">
      <c r="E339" s="66">
        <f t="shared" ca="1" si="10"/>
        <v>8.8738147782717158E-2</v>
      </c>
      <c r="F339" s="67">
        <f t="shared" ca="1" si="11"/>
        <v>-5.1867546752849147</v>
      </c>
    </row>
    <row r="340" spans="5:6" x14ac:dyDescent="0.25">
      <c r="E340" s="66">
        <f t="shared" ca="1" si="10"/>
        <v>0.54689616608761882</v>
      </c>
      <c r="F340" s="67">
        <f t="shared" ca="1" si="11"/>
        <v>0.29546035581012542</v>
      </c>
    </row>
    <row r="341" spans="5:6" x14ac:dyDescent="0.25">
      <c r="E341" s="66">
        <f t="shared" ca="1" si="10"/>
        <v>0.61968061613839986</v>
      </c>
      <c r="F341" s="67">
        <f t="shared" ca="1" si="11"/>
        <v>0.82079014459262156</v>
      </c>
    </row>
    <row r="342" spans="5:6" x14ac:dyDescent="0.25">
      <c r="E342" s="66">
        <f t="shared" ca="1" si="10"/>
        <v>0.32693101845107919</v>
      </c>
      <c r="F342" s="67">
        <f t="shared" ca="1" si="11"/>
        <v>-1.2745767075827774</v>
      </c>
    </row>
    <row r="343" spans="5:6" x14ac:dyDescent="0.25">
      <c r="E343" s="66">
        <f t="shared" ca="1" si="10"/>
        <v>0.22804905573751466</v>
      </c>
      <c r="F343" s="67">
        <f t="shared" ca="1" si="11"/>
        <v>-2.3551420076014749</v>
      </c>
    </row>
    <row r="344" spans="5:6" x14ac:dyDescent="0.25">
      <c r="E344" s="66">
        <f t="shared" ca="1" si="10"/>
        <v>0.91154237825920414</v>
      </c>
      <c r="F344" s="67">
        <f t="shared" ca="1" si="11"/>
        <v>5.1962535344407641</v>
      </c>
    </row>
    <row r="345" spans="5:6" x14ac:dyDescent="0.25">
      <c r="E345" s="66">
        <f t="shared" ca="1" si="10"/>
        <v>0.27778612753497334</v>
      </c>
      <c r="F345" s="67">
        <f t="shared" ca="1" si="11"/>
        <v>-1.7632698186839444</v>
      </c>
    </row>
    <row r="346" spans="5:6" x14ac:dyDescent="0.25">
      <c r="E346" s="66">
        <f t="shared" ca="1" si="10"/>
        <v>0.43237263339423138</v>
      </c>
      <c r="F346" s="67">
        <f t="shared" ca="1" si="11"/>
        <v>-0.4359609140478844</v>
      </c>
    </row>
    <row r="347" spans="5:6" x14ac:dyDescent="0.25">
      <c r="E347" s="66">
        <f t="shared" ca="1" si="10"/>
        <v>0.13077849078658788</v>
      </c>
      <c r="F347" s="67">
        <f t="shared" ca="1" si="11"/>
        <v>-4.0233093493470848</v>
      </c>
    </row>
    <row r="348" spans="5:6" x14ac:dyDescent="0.25">
      <c r="E348" s="66">
        <f t="shared" ca="1" si="10"/>
        <v>0.48593189076903931</v>
      </c>
      <c r="F348" s="67">
        <f t="shared" ca="1" si="11"/>
        <v>-8.5618880379315476E-2</v>
      </c>
    </row>
    <row r="349" spans="5:6" x14ac:dyDescent="0.25">
      <c r="E349" s="66">
        <f t="shared" ca="1" si="10"/>
        <v>0.28522296995084584</v>
      </c>
      <c r="F349" s="67">
        <f t="shared" ca="1" si="11"/>
        <v>-1.6840106199768199</v>
      </c>
    </row>
    <row r="350" spans="5:6" x14ac:dyDescent="0.25">
      <c r="E350" s="66">
        <f t="shared" ca="1" si="10"/>
        <v>0.53140843161200879</v>
      </c>
      <c r="F350" s="67">
        <f t="shared" ca="1" si="11"/>
        <v>0.19462969712145309</v>
      </c>
    </row>
    <row r="351" spans="5:6" x14ac:dyDescent="0.25">
      <c r="E351" s="66">
        <f t="shared" ca="1" si="10"/>
        <v>0.89943091571722478</v>
      </c>
      <c r="F351" s="67">
        <f t="shared" ca="1" si="11"/>
        <v>4.8112896038383566</v>
      </c>
    </row>
    <row r="352" spans="5:6" x14ac:dyDescent="0.25">
      <c r="E352" s="66">
        <f t="shared" ca="1" si="10"/>
        <v>0.37463187251232266</v>
      </c>
      <c r="F352" s="67">
        <f t="shared" ca="1" si="11"/>
        <v>-0.86599268372718319</v>
      </c>
    </row>
    <row r="353" spans="5:6" x14ac:dyDescent="0.25">
      <c r="E353" s="66">
        <f t="shared" ca="1" si="10"/>
        <v>4.6669731833526629E-2</v>
      </c>
      <c r="F353" s="67">
        <f t="shared" ca="1" si="11"/>
        <v>-7.1145368534729272</v>
      </c>
    </row>
    <row r="354" spans="5:6" x14ac:dyDescent="0.25">
      <c r="E354" s="66">
        <f t="shared" ca="1" si="10"/>
        <v>0.60714253183343392</v>
      </c>
      <c r="F354" s="67">
        <f t="shared" ca="1" si="11"/>
        <v>0.72348368627064263</v>
      </c>
    </row>
    <row r="355" spans="5:6" x14ac:dyDescent="0.25">
      <c r="E355" s="66">
        <f t="shared" ca="1" si="10"/>
        <v>0.18497556686632188</v>
      </c>
      <c r="F355" s="67">
        <f t="shared" ca="1" si="11"/>
        <v>-2.9831530591765896</v>
      </c>
    </row>
    <row r="356" spans="5:6" x14ac:dyDescent="0.25">
      <c r="E356" s="66">
        <f t="shared" ca="1" si="10"/>
        <v>0.15830612083698503</v>
      </c>
      <c r="F356" s="67">
        <f t="shared" ca="1" si="11"/>
        <v>-3.450232398674145</v>
      </c>
    </row>
    <row r="357" spans="5:6" x14ac:dyDescent="0.25">
      <c r="E357" s="66">
        <f t="shared" ca="1" si="10"/>
        <v>8.4406726732547233E-2</v>
      </c>
      <c r="F357" s="67">
        <f t="shared" ca="1" si="11"/>
        <v>-5.3368829981208261</v>
      </c>
    </row>
    <row r="358" spans="5:6" x14ac:dyDescent="0.25">
      <c r="E358" s="66">
        <f t="shared" ca="1" si="10"/>
        <v>0.9848881320975309</v>
      </c>
      <c r="F358" s="67">
        <f t="shared" ca="1" si="11"/>
        <v>10.497383128486099</v>
      </c>
    </row>
    <row r="359" spans="5:6" x14ac:dyDescent="0.25">
      <c r="E359" s="66">
        <f t="shared" ca="1" si="10"/>
        <v>0.172300930314083</v>
      </c>
      <c r="F359" s="67">
        <f t="shared" ca="1" si="11"/>
        <v>-3.1960966665528261</v>
      </c>
    </row>
    <row r="360" spans="5:6" x14ac:dyDescent="0.25">
      <c r="E360" s="66">
        <f t="shared" ca="1" si="10"/>
        <v>0.91955450529960259</v>
      </c>
      <c r="F360" s="67">
        <f t="shared" ca="1" si="11"/>
        <v>5.4810846833699873</v>
      </c>
    </row>
    <row r="361" spans="5:6" x14ac:dyDescent="0.25">
      <c r="E361" s="66">
        <f t="shared" ca="1" si="10"/>
        <v>0.55180882665881648</v>
      </c>
      <c r="F361" s="67">
        <f t="shared" ca="1" si="11"/>
        <v>0.32816469246282787</v>
      </c>
    </row>
    <row r="362" spans="5:6" x14ac:dyDescent="0.25">
      <c r="E362" s="66">
        <f t="shared" ca="1" si="10"/>
        <v>0.98374155732893098</v>
      </c>
      <c r="F362" s="67">
        <f t="shared" ca="1" si="11"/>
        <v>10.277987326729288</v>
      </c>
    </row>
    <row r="363" spans="5:6" x14ac:dyDescent="0.25">
      <c r="E363" s="66">
        <f t="shared" ca="1" si="10"/>
        <v>0.86053662011460264</v>
      </c>
      <c r="F363" s="67">
        <f t="shared" ca="1" si="11"/>
        <v>3.8304181242137796</v>
      </c>
    </row>
    <row r="364" spans="5:6" x14ac:dyDescent="0.25">
      <c r="E364" s="66">
        <f t="shared" ca="1" si="10"/>
        <v>0.70401509258350925</v>
      </c>
      <c r="F364" s="67">
        <f t="shared" ca="1" si="11"/>
        <v>1.5728989015676655</v>
      </c>
    </row>
    <row r="365" spans="5:6" x14ac:dyDescent="0.25">
      <c r="E365" s="66">
        <f t="shared" ca="1" si="10"/>
        <v>1.9941202560233351E-2</v>
      </c>
      <c r="F365" s="67">
        <f t="shared" ca="1" si="11"/>
        <v>-9.6654600803055821</v>
      </c>
    </row>
    <row r="366" spans="5:6" x14ac:dyDescent="0.25">
      <c r="E366" s="66">
        <f t="shared" ca="1" si="10"/>
        <v>0.24796054027929515</v>
      </c>
      <c r="F366" s="67">
        <f t="shared" ca="1" si="11"/>
        <v>-2.104015430081601</v>
      </c>
    </row>
    <row r="367" spans="5:6" x14ac:dyDescent="0.25">
      <c r="E367" s="66">
        <f t="shared" ca="1" si="10"/>
        <v>0.88120819828777219</v>
      </c>
      <c r="F367" s="67">
        <f t="shared" ca="1" si="11"/>
        <v>4.3117071090936605</v>
      </c>
    </row>
    <row r="368" spans="5:6" x14ac:dyDescent="0.25">
      <c r="E368" s="66">
        <f t="shared" ca="1" si="10"/>
        <v>0.21411127374844241</v>
      </c>
      <c r="F368" s="67">
        <f t="shared" ca="1" si="11"/>
        <v>-2.5443367432535782</v>
      </c>
    </row>
    <row r="369" spans="5:6" x14ac:dyDescent="0.25">
      <c r="E369" s="66">
        <f t="shared" ca="1" si="10"/>
        <v>0.69938180989710452</v>
      </c>
      <c r="F369" s="67">
        <f t="shared" ca="1" si="11"/>
        <v>1.5263013308493543</v>
      </c>
    </row>
    <row r="370" spans="5:6" x14ac:dyDescent="0.25">
      <c r="E370" s="66">
        <f t="shared" ca="1" si="10"/>
        <v>0.1368819258198577</v>
      </c>
      <c r="F370" s="67">
        <f t="shared" ca="1" si="11"/>
        <v>-3.886468198603227</v>
      </c>
    </row>
    <row r="371" spans="5:6" x14ac:dyDescent="0.25">
      <c r="E371" s="66">
        <f t="shared" ca="1" si="10"/>
        <v>0.88807197558305473</v>
      </c>
      <c r="F371" s="67">
        <f t="shared" ca="1" si="11"/>
        <v>4.4902562185276578</v>
      </c>
    </row>
    <row r="372" spans="5:6" x14ac:dyDescent="0.25">
      <c r="E372" s="66">
        <f t="shared" ca="1" si="10"/>
        <v>1.8269702230804041E-2</v>
      </c>
      <c r="F372" s="67">
        <f t="shared" ca="1" si="11"/>
        <v>-9.928092079272945</v>
      </c>
    </row>
    <row r="373" spans="5:6" x14ac:dyDescent="0.25">
      <c r="E373" s="66">
        <f t="shared" ca="1" si="10"/>
        <v>0.36419445295744735</v>
      </c>
      <c r="F373" s="67">
        <f t="shared" ca="1" si="11"/>
        <v>-0.95076048601204854</v>
      </c>
    </row>
    <row r="374" spans="5:6" x14ac:dyDescent="0.25">
      <c r="E374" s="66">
        <f t="shared" ca="1" si="10"/>
        <v>0.35595956452487876</v>
      </c>
      <c r="F374" s="67">
        <f t="shared" ca="1" si="11"/>
        <v>-1.0193728704493796</v>
      </c>
    </row>
    <row r="375" spans="5:6" x14ac:dyDescent="0.25">
      <c r="E375" s="66">
        <f t="shared" ca="1" si="10"/>
        <v>0.91810353258195643</v>
      </c>
      <c r="F375" s="67">
        <f t="shared" ca="1" si="11"/>
        <v>5.4274567240867135</v>
      </c>
    </row>
    <row r="376" spans="5:6" x14ac:dyDescent="0.25">
      <c r="E376" s="66">
        <f t="shared" ca="1" si="10"/>
        <v>0.90435759063488186</v>
      </c>
      <c r="F376" s="67">
        <f t="shared" ca="1" si="11"/>
        <v>4.9619752923779394</v>
      </c>
    </row>
    <row r="377" spans="5:6" x14ac:dyDescent="0.25">
      <c r="E377" s="66">
        <f t="shared" ca="1" si="10"/>
        <v>0.70156026658495507</v>
      </c>
      <c r="F377" s="67">
        <f t="shared" ca="1" si="11"/>
        <v>1.5481202522422608</v>
      </c>
    </row>
    <row r="378" spans="5:6" x14ac:dyDescent="0.25">
      <c r="E378" s="66">
        <f t="shared" ca="1" si="10"/>
        <v>0.12289820622414371</v>
      </c>
      <c r="F378" s="67">
        <f t="shared" ca="1" si="11"/>
        <v>-4.209755032099352</v>
      </c>
    </row>
    <row r="379" spans="5:6" x14ac:dyDescent="0.25">
      <c r="E379" s="66">
        <f t="shared" ca="1" si="10"/>
        <v>0.7266622061859066</v>
      </c>
      <c r="F379" s="67">
        <f t="shared" ca="1" si="11"/>
        <v>1.8116991843993131</v>
      </c>
    </row>
    <row r="380" spans="5:6" x14ac:dyDescent="0.25">
      <c r="E380" s="66">
        <f t="shared" ca="1" si="10"/>
        <v>0.93963037467518673</v>
      </c>
      <c r="F380" s="67">
        <f t="shared" ca="1" si="11"/>
        <v>6.3423660358418719</v>
      </c>
    </row>
    <row r="381" spans="5:6" x14ac:dyDescent="0.25">
      <c r="E381" s="66">
        <f t="shared" ca="1" si="10"/>
        <v>0.44458298626371096</v>
      </c>
      <c r="F381" s="67">
        <f t="shared" ca="1" si="11"/>
        <v>-0.35241409541200885</v>
      </c>
    </row>
    <row r="382" spans="5:6" x14ac:dyDescent="0.25">
      <c r="E382" s="66">
        <f t="shared" ca="1" si="10"/>
        <v>1.4934409008944605E-2</v>
      </c>
      <c r="F382" s="67">
        <f t="shared" ca="1" si="11"/>
        <v>-10.532820655243686</v>
      </c>
    </row>
    <row r="383" spans="5:6" x14ac:dyDescent="0.25">
      <c r="E383" s="66">
        <f t="shared" ca="1" si="10"/>
        <v>0.48315931397390122</v>
      </c>
      <c r="F383" s="67">
        <f t="shared" ca="1" si="11"/>
        <v>-0.1027849696789814</v>
      </c>
    </row>
    <row r="384" spans="5:6" x14ac:dyDescent="0.25">
      <c r="E384" s="66">
        <f t="shared" ca="1" si="10"/>
        <v>0.44867667823005619</v>
      </c>
      <c r="F384" s="67">
        <f t="shared" ca="1" si="11"/>
        <v>-0.32491668930084633</v>
      </c>
    </row>
    <row r="385" spans="5:6" x14ac:dyDescent="0.25">
      <c r="E385" s="66">
        <f t="shared" ca="1" si="10"/>
        <v>0.15613644609028476</v>
      </c>
      <c r="F385" s="67">
        <f t="shared" ca="1" si="11"/>
        <v>-3.4916334571051113</v>
      </c>
    </row>
    <row r="386" spans="5:6" x14ac:dyDescent="0.25">
      <c r="E386" s="66">
        <f t="shared" ca="1" si="10"/>
        <v>0.29661506873622834</v>
      </c>
      <c r="F386" s="67">
        <f t="shared" ca="1" si="11"/>
        <v>-1.5665185952974428</v>
      </c>
    </row>
    <row r="387" spans="5:6" x14ac:dyDescent="0.25">
      <c r="E387" s="66">
        <f t="shared" ca="1" si="10"/>
        <v>4.2755904377417053E-2</v>
      </c>
      <c r="F387" s="67">
        <f t="shared" ca="1" si="11"/>
        <v>-7.3773023954540058</v>
      </c>
    </row>
    <row r="388" spans="5:6" x14ac:dyDescent="0.25">
      <c r="E388" s="66">
        <f t="shared" ref="E388:E451" ca="1" si="12">RAND()</f>
        <v>0.75729986490626733</v>
      </c>
      <c r="F388" s="67">
        <f t="shared" ref="F388:F451" ca="1" si="13">SIGN(E388-0.5)*(_xlfn.GAMMA.INV(2*ABS(E388-0.5),1/$C$5,(($C$4^$C$5)))^(1/$C$5))+$C$3</f>
        <v>2.1683442871839258</v>
      </c>
    </row>
    <row r="389" spans="5:6" x14ac:dyDescent="0.25">
      <c r="E389" s="66">
        <f t="shared" ca="1" si="12"/>
        <v>0.85494057349536223</v>
      </c>
      <c r="F389" s="67">
        <f t="shared" ca="1" si="13"/>
        <v>3.7123938059977104</v>
      </c>
    </row>
    <row r="390" spans="5:6" x14ac:dyDescent="0.25">
      <c r="E390" s="66">
        <f t="shared" ca="1" si="12"/>
        <v>9.8366379442571428E-2</v>
      </c>
      <c r="F390" s="67">
        <f t="shared" ca="1" si="13"/>
        <v>-4.8777270752365958</v>
      </c>
    </row>
    <row r="391" spans="5:6" x14ac:dyDescent="0.25">
      <c r="E391" s="66">
        <f t="shared" ca="1" si="12"/>
        <v>0.703926746408158</v>
      </c>
      <c r="F391" s="67">
        <f t="shared" ca="1" si="13"/>
        <v>1.5720035890950885</v>
      </c>
    </row>
    <row r="392" spans="5:6" x14ac:dyDescent="0.25">
      <c r="E392" s="66">
        <f t="shared" ca="1" si="12"/>
        <v>0.96188123521648605</v>
      </c>
      <c r="F392" s="67">
        <f t="shared" ca="1" si="13"/>
        <v>7.7217042705952768</v>
      </c>
    </row>
    <row r="393" spans="5:6" x14ac:dyDescent="0.25">
      <c r="E393" s="66">
        <f t="shared" ca="1" si="12"/>
        <v>0.80673111174705592</v>
      </c>
      <c r="F393" s="67">
        <f t="shared" ca="1" si="13"/>
        <v>2.8515770272246215</v>
      </c>
    </row>
    <row r="394" spans="5:6" x14ac:dyDescent="0.25">
      <c r="E394" s="66">
        <f t="shared" ca="1" si="12"/>
        <v>0.74320363990523697</v>
      </c>
      <c r="F394" s="67">
        <f t="shared" ca="1" si="13"/>
        <v>1.9989741023779581</v>
      </c>
    </row>
    <row r="395" spans="5:6" x14ac:dyDescent="0.25">
      <c r="E395" s="66">
        <f t="shared" ca="1" si="12"/>
        <v>0.92999037588591871</v>
      </c>
      <c r="F395" s="67">
        <f t="shared" ca="1" si="13"/>
        <v>5.8979261354379986</v>
      </c>
    </row>
    <row r="396" spans="5:6" x14ac:dyDescent="0.25">
      <c r="E396" s="66">
        <f t="shared" ca="1" si="12"/>
        <v>0.93823388136601549</v>
      </c>
      <c r="F396" s="67">
        <f t="shared" ca="1" si="13"/>
        <v>6.2737593794003113</v>
      </c>
    </row>
    <row r="397" spans="5:6" x14ac:dyDescent="0.25">
      <c r="E397" s="66">
        <f t="shared" ca="1" si="12"/>
        <v>0.67621864761044759</v>
      </c>
      <c r="F397" s="67">
        <f t="shared" ca="1" si="13"/>
        <v>1.3036189462187249</v>
      </c>
    </row>
    <row r="398" spans="5:6" x14ac:dyDescent="0.25">
      <c r="E398" s="66">
        <f t="shared" ca="1" si="12"/>
        <v>7.8428674703451828E-2</v>
      </c>
      <c r="F398" s="67">
        <f t="shared" ca="1" si="13"/>
        <v>-5.5572554675012631</v>
      </c>
    </row>
    <row r="399" spans="5:6" x14ac:dyDescent="0.25">
      <c r="E399" s="66">
        <f t="shared" ca="1" si="12"/>
        <v>0.16681485905600102</v>
      </c>
      <c r="F399" s="67">
        <f t="shared" ca="1" si="13"/>
        <v>-3.293170588186968</v>
      </c>
    </row>
    <row r="400" spans="5:6" x14ac:dyDescent="0.25">
      <c r="E400" s="66">
        <f t="shared" ca="1" si="12"/>
        <v>0.18195082377283578</v>
      </c>
      <c r="F400" s="67">
        <f t="shared" ca="1" si="13"/>
        <v>-3.0326149407182683</v>
      </c>
    </row>
    <row r="401" spans="5:6" x14ac:dyDescent="0.25">
      <c r="E401" s="66">
        <f t="shared" ca="1" si="12"/>
        <v>0.42744581957848338</v>
      </c>
      <c r="F401" s="67">
        <f t="shared" ca="1" si="13"/>
        <v>-0.47034166771620922</v>
      </c>
    </row>
    <row r="402" spans="5:6" x14ac:dyDescent="0.25">
      <c r="E402" s="66">
        <f t="shared" ca="1" si="12"/>
        <v>0.14964146089782282</v>
      </c>
      <c r="F402" s="67">
        <f t="shared" ca="1" si="13"/>
        <v>-3.6190977787214527</v>
      </c>
    </row>
    <row r="403" spans="5:6" x14ac:dyDescent="0.25">
      <c r="E403" s="66">
        <f t="shared" ca="1" si="12"/>
        <v>0.66368232142209527</v>
      </c>
      <c r="F403" s="67">
        <f t="shared" ca="1" si="13"/>
        <v>1.1896557395340737</v>
      </c>
    </row>
    <row r="404" spans="5:6" x14ac:dyDescent="0.25">
      <c r="E404" s="66">
        <f t="shared" ca="1" si="12"/>
        <v>0.60453458320952658</v>
      </c>
      <c r="F404" s="67">
        <f t="shared" ca="1" si="13"/>
        <v>0.70363427034349602</v>
      </c>
    </row>
    <row r="405" spans="5:6" x14ac:dyDescent="0.25">
      <c r="E405" s="66">
        <f t="shared" ca="1" si="12"/>
        <v>0.84702295560910168</v>
      </c>
      <c r="F405" s="67">
        <f t="shared" ca="1" si="13"/>
        <v>3.5529606748415321</v>
      </c>
    </row>
    <row r="406" spans="5:6" x14ac:dyDescent="0.25">
      <c r="E406" s="66">
        <f t="shared" ca="1" si="12"/>
        <v>9.3248449708177916E-2</v>
      </c>
      <c r="F406" s="67">
        <f t="shared" ca="1" si="13"/>
        <v>-5.0380219954495171</v>
      </c>
    </row>
    <row r="407" spans="5:6" x14ac:dyDescent="0.25">
      <c r="E407" s="66">
        <f t="shared" ca="1" si="12"/>
        <v>0.54096399994632227</v>
      </c>
      <c r="F407" s="67">
        <f t="shared" ca="1" si="13"/>
        <v>0.25643837984322326</v>
      </c>
    </row>
    <row r="408" spans="5:6" x14ac:dyDescent="0.25">
      <c r="E408" s="66">
        <f t="shared" ca="1" si="12"/>
        <v>0.18379971966546649</v>
      </c>
      <c r="F408" s="67">
        <f t="shared" ca="1" si="13"/>
        <v>-3.0022842411505746</v>
      </c>
    </row>
    <row r="409" spans="5:6" x14ac:dyDescent="0.25">
      <c r="E409" s="66">
        <f t="shared" ca="1" si="12"/>
        <v>0.62566670491800036</v>
      </c>
      <c r="F409" s="67">
        <f t="shared" ca="1" si="13"/>
        <v>0.86838460361124792</v>
      </c>
    </row>
    <row r="410" spans="5:6" x14ac:dyDescent="0.25">
      <c r="E410" s="66">
        <f t="shared" ca="1" si="12"/>
        <v>0.49832921544666531</v>
      </c>
      <c r="F410" s="67">
        <f t="shared" ca="1" si="13"/>
        <v>-1.004149385215353E-2</v>
      </c>
    </row>
    <row r="411" spans="5:6" x14ac:dyDescent="0.25">
      <c r="E411" s="66">
        <f t="shared" ca="1" si="12"/>
        <v>0.86303254827727727</v>
      </c>
      <c r="F411" s="67">
        <f t="shared" ca="1" si="13"/>
        <v>3.8845943384598192</v>
      </c>
    </row>
    <row r="412" spans="5:6" x14ac:dyDescent="0.25">
      <c r="E412" s="66">
        <f t="shared" ca="1" si="12"/>
        <v>9.3964007960172014E-2</v>
      </c>
      <c r="F412" s="67">
        <f t="shared" ca="1" si="13"/>
        <v>-5.0150888505466549</v>
      </c>
    </row>
    <row r="413" spans="5:6" x14ac:dyDescent="0.25">
      <c r="E413" s="66">
        <f t="shared" ca="1" si="12"/>
        <v>0.17173303689133435</v>
      </c>
      <c r="F413" s="67">
        <f t="shared" ca="1" si="13"/>
        <v>-3.2060008154336512</v>
      </c>
    </row>
    <row r="414" spans="5:6" x14ac:dyDescent="0.25">
      <c r="E414" s="66">
        <f t="shared" ca="1" si="12"/>
        <v>0.31773835789957627</v>
      </c>
      <c r="F414" s="67">
        <f t="shared" ca="1" si="13"/>
        <v>-1.3601394846208192</v>
      </c>
    </row>
    <row r="415" spans="5:6" x14ac:dyDescent="0.25">
      <c r="E415" s="66">
        <f t="shared" ca="1" si="12"/>
        <v>0.60054062791000218</v>
      </c>
      <c r="F415" s="67">
        <f t="shared" ca="1" si="13"/>
        <v>0.67348810585040386</v>
      </c>
    </row>
    <row r="416" spans="5:6" x14ac:dyDescent="0.25">
      <c r="E416" s="66">
        <f t="shared" ca="1" si="12"/>
        <v>0.49254899374097127</v>
      </c>
      <c r="F416" s="67">
        <f t="shared" ca="1" si="13"/>
        <v>-4.5042489242172246E-2</v>
      </c>
    </row>
    <row r="417" spans="5:6" x14ac:dyDescent="0.25">
      <c r="E417" s="66">
        <f t="shared" ca="1" si="12"/>
        <v>0.57582032876838118</v>
      </c>
      <c r="F417" s="67">
        <f t="shared" ca="1" si="13"/>
        <v>0.49335294013013664</v>
      </c>
    </row>
    <row r="418" spans="5:6" x14ac:dyDescent="0.25">
      <c r="E418" s="66">
        <f t="shared" ca="1" si="12"/>
        <v>1.9184903267485232E-2</v>
      </c>
      <c r="F418" s="67">
        <f t="shared" ca="1" si="13"/>
        <v>-9.7814532504807961</v>
      </c>
    </row>
    <row r="419" spans="5:6" x14ac:dyDescent="0.25">
      <c r="E419" s="66">
        <f t="shared" ca="1" si="12"/>
        <v>0.70490817892690993</v>
      </c>
      <c r="F419" s="67">
        <f t="shared" ca="1" si="13"/>
        <v>1.5819645979145198</v>
      </c>
    </row>
    <row r="420" spans="5:6" x14ac:dyDescent="0.25">
      <c r="E420" s="66">
        <f t="shared" ca="1" si="12"/>
        <v>0.21929571246640345</v>
      </c>
      <c r="F420" s="67">
        <f t="shared" ca="1" si="13"/>
        <v>-2.472560982558794</v>
      </c>
    </row>
    <row r="421" spans="5:6" x14ac:dyDescent="0.25">
      <c r="E421" s="66">
        <f t="shared" ca="1" si="12"/>
        <v>0.21388501290464657</v>
      </c>
      <c r="F421" s="67">
        <f t="shared" ca="1" si="13"/>
        <v>-2.547508652056476</v>
      </c>
    </row>
    <row r="422" spans="5:6" x14ac:dyDescent="0.25">
      <c r="E422" s="66">
        <f t="shared" ca="1" si="12"/>
        <v>0.53563749853890641</v>
      </c>
      <c r="F422" s="67">
        <f t="shared" ca="1" si="13"/>
        <v>0.22182779419924395</v>
      </c>
    </row>
    <row r="423" spans="5:6" x14ac:dyDescent="0.25">
      <c r="E423" s="66">
        <f t="shared" ca="1" si="12"/>
        <v>0.2162957529577425</v>
      </c>
      <c r="F423" s="67">
        <f t="shared" ca="1" si="13"/>
        <v>-2.5138842018535206</v>
      </c>
    </row>
    <row r="424" spans="5:6" x14ac:dyDescent="0.25">
      <c r="E424" s="66">
        <f t="shared" ca="1" si="12"/>
        <v>0.16357150626302253</v>
      </c>
      <c r="F424" s="67">
        <f t="shared" ca="1" si="13"/>
        <v>-3.3520735695565032</v>
      </c>
    </row>
    <row r="425" spans="5:6" x14ac:dyDescent="0.25">
      <c r="E425" s="66">
        <f t="shared" ca="1" si="12"/>
        <v>0.65111575449545622</v>
      </c>
      <c r="F425" s="67">
        <f t="shared" ca="1" si="13"/>
        <v>1.0796037180242641</v>
      </c>
    </row>
    <row r="426" spans="5:6" x14ac:dyDescent="0.25">
      <c r="E426" s="66">
        <f t="shared" ca="1" si="12"/>
        <v>0.18785112554108752</v>
      </c>
      <c r="F426" s="67">
        <f t="shared" ca="1" si="13"/>
        <v>-2.9368750041566187</v>
      </c>
    </row>
    <row r="427" spans="5:6" x14ac:dyDescent="0.25">
      <c r="E427" s="66">
        <f t="shared" ca="1" si="12"/>
        <v>0.11221389188788855</v>
      </c>
      <c r="F427" s="67">
        <f t="shared" ca="1" si="13"/>
        <v>-4.4826038981409724</v>
      </c>
    </row>
    <row r="428" spans="5:6" x14ac:dyDescent="0.25">
      <c r="E428" s="66">
        <f t="shared" ca="1" si="12"/>
        <v>0.36431804714180116</v>
      </c>
      <c r="F428" s="67">
        <f t="shared" ca="1" si="13"/>
        <v>-0.94974256921153177</v>
      </c>
    </row>
    <row r="429" spans="5:6" x14ac:dyDescent="0.25">
      <c r="E429" s="66">
        <f t="shared" ca="1" si="12"/>
        <v>1.3068546650811252E-2</v>
      </c>
      <c r="F429" s="67">
        <f t="shared" ca="1" si="13"/>
        <v>-10.933199322916488</v>
      </c>
    </row>
    <row r="430" spans="5:6" x14ac:dyDescent="0.25">
      <c r="E430" s="66">
        <f t="shared" ca="1" si="12"/>
        <v>0.51158605860063611</v>
      </c>
      <c r="F430" s="67">
        <f t="shared" ca="1" si="13"/>
        <v>7.0334434647904565E-2</v>
      </c>
    </row>
    <row r="431" spans="5:6" x14ac:dyDescent="0.25">
      <c r="E431" s="66">
        <f t="shared" ca="1" si="12"/>
        <v>0.55650873018311453</v>
      </c>
      <c r="F431" s="67">
        <f t="shared" ca="1" si="13"/>
        <v>0.3597899448251678</v>
      </c>
    </row>
    <row r="432" spans="5:6" x14ac:dyDescent="0.25">
      <c r="E432" s="66">
        <f t="shared" ca="1" si="12"/>
        <v>0.74576272492946216</v>
      </c>
      <c r="F432" s="67">
        <f t="shared" ca="1" si="13"/>
        <v>2.0290203408983496</v>
      </c>
    </row>
    <row r="433" spans="5:6" x14ac:dyDescent="0.25">
      <c r="E433" s="66">
        <f t="shared" ca="1" si="12"/>
        <v>0.53771828591321891</v>
      </c>
      <c r="F433" s="67">
        <f t="shared" ca="1" si="13"/>
        <v>0.23530086727346433</v>
      </c>
    </row>
    <row r="434" spans="5:6" x14ac:dyDescent="0.25">
      <c r="E434" s="66">
        <f t="shared" ca="1" si="12"/>
        <v>0.29372551160731886</v>
      </c>
      <c r="F434" s="67">
        <f t="shared" ca="1" si="13"/>
        <v>-1.5958872035396952</v>
      </c>
    </row>
    <row r="435" spans="5:6" x14ac:dyDescent="0.25">
      <c r="E435" s="66">
        <f t="shared" ca="1" si="12"/>
        <v>0.98554770489787624</v>
      </c>
      <c r="F435" s="67">
        <f t="shared" ca="1" si="13"/>
        <v>10.631264597637584</v>
      </c>
    </row>
    <row r="436" spans="5:6" x14ac:dyDescent="0.25">
      <c r="E436" s="66">
        <f t="shared" ca="1" si="12"/>
        <v>0.55296420477711306</v>
      </c>
      <c r="F436" s="67">
        <f t="shared" ca="1" si="13"/>
        <v>0.33590828464906181</v>
      </c>
    </row>
    <row r="437" spans="5:6" x14ac:dyDescent="0.25">
      <c r="E437" s="66">
        <f t="shared" ca="1" si="12"/>
        <v>0.3388003693513143</v>
      </c>
      <c r="F437" s="67">
        <f t="shared" ca="1" si="13"/>
        <v>-1.1675911364094449</v>
      </c>
    </row>
    <row r="438" spans="5:6" x14ac:dyDescent="0.25">
      <c r="E438" s="66">
        <f t="shared" ca="1" si="12"/>
        <v>0.83808337251117426</v>
      </c>
      <c r="F438" s="67">
        <f t="shared" ca="1" si="13"/>
        <v>3.3825796223873157</v>
      </c>
    </row>
    <row r="439" spans="5:6" x14ac:dyDescent="0.25">
      <c r="E439" s="66">
        <f t="shared" ca="1" si="12"/>
        <v>0.89105973214330192</v>
      </c>
      <c r="F439" s="67">
        <f t="shared" ca="1" si="13"/>
        <v>4.5714251031460309</v>
      </c>
    </row>
    <row r="440" spans="5:6" x14ac:dyDescent="0.25">
      <c r="E440" s="66">
        <f t="shared" ca="1" si="12"/>
        <v>0.52152613887488997</v>
      </c>
      <c r="F440" s="67">
        <f t="shared" ca="1" si="13"/>
        <v>0.13201954715717959</v>
      </c>
    </row>
    <row r="441" spans="5:6" x14ac:dyDescent="0.25">
      <c r="E441" s="66">
        <f t="shared" ca="1" si="12"/>
        <v>0.12751466326114336</v>
      </c>
      <c r="F441" s="67">
        <f t="shared" ca="1" si="13"/>
        <v>-4.0991302033999162</v>
      </c>
    </row>
    <row r="442" spans="5:6" x14ac:dyDescent="0.25">
      <c r="E442" s="66">
        <f t="shared" ca="1" si="12"/>
        <v>9.2916215760526777E-2</v>
      </c>
      <c r="F442" s="67">
        <f t="shared" ca="1" si="13"/>
        <v>-5.0487297513877607</v>
      </c>
    </row>
    <row r="443" spans="5:6" x14ac:dyDescent="0.25">
      <c r="E443" s="66">
        <f t="shared" ca="1" si="12"/>
        <v>0.68539786334039465</v>
      </c>
      <c r="F443" s="67">
        <f t="shared" ca="1" si="13"/>
        <v>1.3898979484511029</v>
      </c>
    </row>
    <row r="444" spans="5:6" x14ac:dyDescent="0.25">
      <c r="E444" s="66">
        <f t="shared" ca="1" si="12"/>
        <v>0.15888683806371462</v>
      </c>
      <c r="F444" s="67">
        <f t="shared" ca="1" si="13"/>
        <v>-3.4392475796371937</v>
      </c>
    </row>
    <row r="445" spans="5:6" x14ac:dyDescent="0.25">
      <c r="E445" s="66">
        <f t="shared" ca="1" si="12"/>
        <v>0.84046037691583897</v>
      </c>
      <c r="F445" s="67">
        <f t="shared" ca="1" si="13"/>
        <v>3.4269473593746804</v>
      </c>
    </row>
    <row r="446" spans="5:6" x14ac:dyDescent="0.25">
      <c r="E446" s="66">
        <f t="shared" ca="1" si="12"/>
        <v>0.89036781185198333</v>
      </c>
      <c r="F446" s="67">
        <f t="shared" ca="1" si="13"/>
        <v>4.5524312386322983</v>
      </c>
    </row>
    <row r="447" spans="5:6" x14ac:dyDescent="0.25">
      <c r="E447" s="66">
        <f t="shared" ca="1" si="12"/>
        <v>0.7531682596120014</v>
      </c>
      <c r="F447" s="67">
        <f t="shared" ca="1" si="13"/>
        <v>2.1177036207878213</v>
      </c>
    </row>
    <row r="448" spans="5:6" x14ac:dyDescent="0.25">
      <c r="E448" s="66">
        <f t="shared" ca="1" si="12"/>
        <v>0.70359403236327467</v>
      </c>
      <c r="F448" s="67">
        <f t="shared" ca="1" si="13"/>
        <v>1.5686342144273917</v>
      </c>
    </row>
    <row r="449" spans="5:6" x14ac:dyDescent="0.25">
      <c r="E449" s="66">
        <f t="shared" ca="1" si="12"/>
        <v>0.26494826633622848</v>
      </c>
      <c r="F449" s="67">
        <f t="shared" ca="1" si="13"/>
        <v>-1.9052205386005947</v>
      </c>
    </row>
    <row r="450" spans="5:6" x14ac:dyDescent="0.25">
      <c r="E450" s="66">
        <f t="shared" ca="1" si="12"/>
        <v>0.91668657226870909</v>
      </c>
      <c r="F450" s="67">
        <f t="shared" ca="1" si="13"/>
        <v>5.3759950949576503</v>
      </c>
    </row>
    <row r="451" spans="5:6" x14ac:dyDescent="0.25">
      <c r="E451" s="66">
        <f t="shared" ca="1" si="12"/>
        <v>0.3068249302108822</v>
      </c>
      <c r="F451" s="67">
        <f t="shared" ca="1" si="13"/>
        <v>-1.4649923201832584</v>
      </c>
    </row>
    <row r="452" spans="5:6" x14ac:dyDescent="0.25">
      <c r="E452" s="66">
        <f t="shared" ref="E452:E515" ca="1" si="14">RAND()</f>
        <v>0.25432922018841231</v>
      </c>
      <c r="F452" s="67">
        <f t="shared" ref="F452:F515" ca="1" si="15">SIGN(E452-0.5)*(_xlfn.GAMMA.INV(2*ABS(E452-0.5),1/$C$5,(($C$4^$C$5)))^(1/$C$5))+$C$3</f>
        <v>-2.0279355845913569</v>
      </c>
    </row>
    <row r="453" spans="5:6" x14ac:dyDescent="0.25">
      <c r="E453" s="66">
        <f t="shared" ca="1" si="14"/>
        <v>0.93310185699206472</v>
      </c>
      <c r="F453" s="67">
        <f t="shared" ca="1" si="15"/>
        <v>6.0343106682065439</v>
      </c>
    </row>
    <row r="454" spans="5:6" x14ac:dyDescent="0.25">
      <c r="E454" s="66">
        <f t="shared" ca="1" si="14"/>
        <v>0.20325044430375916</v>
      </c>
      <c r="F454" s="67">
        <f t="shared" ca="1" si="15"/>
        <v>-2.7005074920009182</v>
      </c>
    </row>
    <row r="455" spans="5:6" x14ac:dyDescent="0.25">
      <c r="E455" s="66">
        <f t="shared" ca="1" si="14"/>
        <v>0.95760983762117102</v>
      </c>
      <c r="F455" s="67">
        <f t="shared" ca="1" si="15"/>
        <v>7.4030753474165358</v>
      </c>
    </row>
    <row r="456" spans="5:6" x14ac:dyDescent="0.25">
      <c r="E456" s="66">
        <f t="shared" ca="1" si="14"/>
        <v>0.22196485049587689</v>
      </c>
      <c r="F456" s="67">
        <f t="shared" ca="1" si="15"/>
        <v>-2.436267180555773</v>
      </c>
    </row>
    <row r="457" spans="5:6" x14ac:dyDescent="0.25">
      <c r="E457" s="66">
        <f t="shared" ca="1" si="14"/>
        <v>0.62104563592616602</v>
      </c>
      <c r="F457" s="67">
        <f t="shared" ca="1" si="15"/>
        <v>0.8315769360134635</v>
      </c>
    </row>
    <row r="458" spans="5:6" x14ac:dyDescent="0.25">
      <c r="E458" s="66">
        <f t="shared" ca="1" si="14"/>
        <v>0.33113439497718378</v>
      </c>
      <c r="F458" s="67">
        <f t="shared" ca="1" si="15"/>
        <v>-1.2362513349913018</v>
      </c>
    </row>
    <row r="459" spans="5:6" x14ac:dyDescent="0.25">
      <c r="E459" s="66">
        <f t="shared" ca="1" si="14"/>
        <v>0.68769582339266522</v>
      </c>
      <c r="F459" s="67">
        <f t="shared" ca="1" si="15"/>
        <v>1.4118913815598351</v>
      </c>
    </row>
    <row r="460" spans="5:6" x14ac:dyDescent="0.25">
      <c r="E460" s="66">
        <f t="shared" ca="1" si="14"/>
        <v>0.68382198311748288</v>
      </c>
      <c r="F460" s="67">
        <f t="shared" ca="1" si="15"/>
        <v>1.3749080966679985</v>
      </c>
    </row>
    <row r="461" spans="5:6" x14ac:dyDescent="0.25">
      <c r="E461" s="66">
        <f t="shared" ca="1" si="14"/>
        <v>0.64378549541430063</v>
      </c>
      <c r="F461" s="67">
        <f t="shared" ca="1" si="15"/>
        <v>1.0172250241620626</v>
      </c>
    </row>
    <row r="462" spans="5:6" x14ac:dyDescent="0.25">
      <c r="E462" s="66">
        <f t="shared" ca="1" si="14"/>
        <v>0.44304254891337302</v>
      </c>
      <c r="F462" s="67">
        <f t="shared" ca="1" si="15"/>
        <v>-0.36282685734233078</v>
      </c>
    </row>
    <row r="463" spans="5:6" x14ac:dyDescent="0.25">
      <c r="E463" s="66">
        <f t="shared" ca="1" si="14"/>
        <v>0.3626538057081643</v>
      </c>
      <c r="F463" s="67">
        <f t="shared" ca="1" si="15"/>
        <v>-0.96347826751489518</v>
      </c>
    </row>
    <row r="464" spans="5:6" x14ac:dyDescent="0.25">
      <c r="E464" s="66">
        <f t="shared" ca="1" si="14"/>
        <v>0.64061236095787766</v>
      </c>
      <c r="F464" s="67">
        <f t="shared" ca="1" si="15"/>
        <v>0.99061955394148549</v>
      </c>
    </row>
    <row r="465" spans="5:6" x14ac:dyDescent="0.25">
      <c r="E465" s="66">
        <f t="shared" ca="1" si="14"/>
        <v>0.57068722428666596</v>
      </c>
      <c r="F465" s="67">
        <f t="shared" ca="1" si="15"/>
        <v>0.45726709268307397</v>
      </c>
    </row>
    <row r="466" spans="5:6" x14ac:dyDescent="0.25">
      <c r="E466" s="66">
        <f t="shared" ca="1" si="14"/>
        <v>0.19495696975360532</v>
      </c>
      <c r="F466" s="67">
        <f t="shared" ca="1" si="15"/>
        <v>-2.8254876964182722</v>
      </c>
    </row>
    <row r="467" spans="5:6" x14ac:dyDescent="0.25">
      <c r="E467" s="66">
        <f t="shared" ca="1" si="14"/>
        <v>0.11452486107204685</v>
      </c>
      <c r="F467" s="67">
        <f t="shared" ca="1" si="15"/>
        <v>-4.4214485151894785</v>
      </c>
    </row>
    <row r="468" spans="5:6" x14ac:dyDescent="0.25">
      <c r="E468" s="66">
        <f t="shared" ca="1" si="14"/>
        <v>0.98407400480927298</v>
      </c>
      <c r="F468" s="67">
        <f t="shared" ca="1" si="15"/>
        <v>10.339966219689558</v>
      </c>
    </row>
    <row r="469" spans="5:6" x14ac:dyDescent="0.25">
      <c r="E469" s="66">
        <f t="shared" ca="1" si="14"/>
        <v>0.11664781773001154</v>
      </c>
      <c r="F469" s="67">
        <f t="shared" ca="1" si="15"/>
        <v>-4.3663464239208762</v>
      </c>
    </row>
    <row r="470" spans="5:6" x14ac:dyDescent="0.25">
      <c r="E470" s="66">
        <f t="shared" ca="1" si="14"/>
        <v>0.95647109848072609</v>
      </c>
      <c r="F470" s="67">
        <f t="shared" ca="1" si="15"/>
        <v>7.323548934610236</v>
      </c>
    </row>
    <row r="471" spans="5:6" x14ac:dyDescent="0.25">
      <c r="E471" s="66">
        <f t="shared" ca="1" si="14"/>
        <v>0.57936779063056154</v>
      </c>
      <c r="F471" s="67">
        <f t="shared" ca="1" si="15"/>
        <v>0.51854777553059506</v>
      </c>
    </row>
    <row r="472" spans="5:6" x14ac:dyDescent="0.25">
      <c r="E472" s="66">
        <f t="shared" ca="1" si="14"/>
        <v>0.55790576070208164</v>
      </c>
      <c r="F472" s="67">
        <f t="shared" ca="1" si="15"/>
        <v>0.36925508396844808</v>
      </c>
    </row>
    <row r="473" spans="5:6" x14ac:dyDescent="0.25">
      <c r="E473" s="66">
        <f t="shared" ca="1" si="14"/>
        <v>0.14869590512732633</v>
      </c>
      <c r="F473" s="67">
        <f t="shared" ca="1" si="15"/>
        <v>-3.6381143494423553</v>
      </c>
    </row>
    <row r="474" spans="5:6" x14ac:dyDescent="0.25">
      <c r="E474" s="66">
        <f t="shared" ca="1" si="14"/>
        <v>0.13433559291490182</v>
      </c>
      <c r="F474" s="67">
        <f t="shared" ca="1" si="15"/>
        <v>-3.9428010137358593</v>
      </c>
    </row>
    <row r="475" spans="5:6" x14ac:dyDescent="0.25">
      <c r="E475" s="66">
        <f t="shared" ca="1" si="14"/>
        <v>0.68666567356789154</v>
      </c>
      <c r="F475" s="67">
        <f t="shared" ca="1" si="15"/>
        <v>1.4020120271012959</v>
      </c>
    </row>
    <row r="476" spans="5:6" x14ac:dyDescent="0.25">
      <c r="E476" s="66">
        <f t="shared" ca="1" si="14"/>
        <v>0.27039291649306219</v>
      </c>
      <c r="F476" s="67">
        <f t="shared" ca="1" si="15"/>
        <v>-1.844195852993735</v>
      </c>
    </row>
    <row r="477" spans="5:6" x14ac:dyDescent="0.25">
      <c r="E477" s="66">
        <f t="shared" ca="1" si="14"/>
        <v>0.53095343517851912</v>
      </c>
      <c r="F477" s="67">
        <f t="shared" ca="1" si="15"/>
        <v>0.1917181487121809</v>
      </c>
    </row>
    <row r="478" spans="5:6" x14ac:dyDescent="0.25">
      <c r="E478" s="66">
        <f t="shared" ca="1" si="14"/>
        <v>0.72322550829537435</v>
      </c>
      <c r="F478" s="67">
        <f t="shared" ca="1" si="15"/>
        <v>1.774215099514306</v>
      </c>
    </row>
    <row r="479" spans="5:6" x14ac:dyDescent="0.25">
      <c r="E479" s="66">
        <f t="shared" ca="1" si="14"/>
        <v>0.15607266967323064</v>
      </c>
      <c r="F479" s="67">
        <f t="shared" ca="1" si="15"/>
        <v>-3.4928591051990554</v>
      </c>
    </row>
    <row r="480" spans="5:6" x14ac:dyDescent="0.25">
      <c r="E480" s="66">
        <f t="shared" ca="1" si="14"/>
        <v>0.51054451676085943</v>
      </c>
      <c r="F480" s="67">
        <f t="shared" ca="1" si="15"/>
        <v>6.3943751756719305E-2</v>
      </c>
    </row>
    <row r="481" spans="5:6" x14ac:dyDescent="0.25">
      <c r="E481" s="66">
        <f t="shared" ca="1" si="14"/>
        <v>0.85216283709350604</v>
      </c>
      <c r="F481" s="67">
        <f t="shared" ca="1" si="15"/>
        <v>3.6554900430298121</v>
      </c>
    </row>
    <row r="482" spans="5:6" x14ac:dyDescent="0.25">
      <c r="E482" s="66">
        <f t="shared" ca="1" si="14"/>
        <v>9.9527004548389475E-2</v>
      </c>
      <c r="F482" s="67">
        <f t="shared" ca="1" si="15"/>
        <v>-4.8425372657527888</v>
      </c>
    </row>
    <row r="483" spans="5:6" x14ac:dyDescent="0.25">
      <c r="E483" s="66">
        <f t="shared" ca="1" si="14"/>
        <v>0.90224672629277525</v>
      </c>
      <c r="F483" s="67">
        <f t="shared" ca="1" si="15"/>
        <v>4.8964842285195598</v>
      </c>
    </row>
    <row r="484" spans="5:6" x14ac:dyDescent="0.25">
      <c r="E484" s="66">
        <f t="shared" ca="1" si="14"/>
        <v>0.94110049657824646</v>
      </c>
      <c r="F484" s="67">
        <f t="shared" ca="1" si="15"/>
        <v>6.416326316010748</v>
      </c>
    </row>
    <row r="485" spans="5:6" x14ac:dyDescent="0.25">
      <c r="E485" s="66">
        <f t="shared" ca="1" si="14"/>
        <v>0.23471545973133889</v>
      </c>
      <c r="F485" s="67">
        <f t="shared" ca="1" si="15"/>
        <v>-2.2687023826624895</v>
      </c>
    </row>
    <row r="486" spans="5:6" x14ac:dyDescent="0.25">
      <c r="E486" s="66">
        <f t="shared" ca="1" si="14"/>
        <v>0.12850292760656601</v>
      </c>
      <c r="F486" s="67">
        <f t="shared" ca="1" si="15"/>
        <v>-4.0759692342479088</v>
      </c>
    </row>
    <row r="487" spans="5:6" x14ac:dyDescent="0.25">
      <c r="E487" s="66">
        <f t="shared" ca="1" si="14"/>
        <v>0.19927996755990629</v>
      </c>
      <c r="F487" s="67">
        <f t="shared" ca="1" si="15"/>
        <v>-2.7596921707643398</v>
      </c>
    </row>
    <row r="488" spans="5:6" x14ac:dyDescent="0.25">
      <c r="E488" s="66">
        <f t="shared" ca="1" si="14"/>
        <v>0.8517689533034577</v>
      </c>
      <c r="F488" s="67">
        <f t="shared" ca="1" si="15"/>
        <v>3.6475077468631865</v>
      </c>
    </row>
    <row r="489" spans="5:6" x14ac:dyDescent="0.25">
      <c r="E489" s="66">
        <f t="shared" ca="1" si="14"/>
        <v>0.36400234450145574</v>
      </c>
      <c r="F489" s="67">
        <f t="shared" ca="1" si="15"/>
        <v>-0.95234336960438581</v>
      </c>
    </row>
    <row r="490" spans="5:6" x14ac:dyDescent="0.25">
      <c r="E490" s="66">
        <f t="shared" ca="1" si="14"/>
        <v>0.56975500464639095</v>
      </c>
      <c r="F490" s="67">
        <f t="shared" ca="1" si="15"/>
        <v>0.4507598860439106</v>
      </c>
    </row>
    <row r="491" spans="5:6" x14ac:dyDescent="0.25">
      <c r="E491" s="66">
        <f t="shared" ca="1" si="14"/>
        <v>0.72624787603480778</v>
      </c>
      <c r="F491" s="67">
        <f t="shared" ca="1" si="15"/>
        <v>1.8071551756338673</v>
      </c>
    </row>
    <row r="492" spans="5:6" x14ac:dyDescent="0.25">
      <c r="E492" s="66">
        <f t="shared" ca="1" si="14"/>
        <v>0.52318599977250768</v>
      </c>
      <c r="F492" s="67">
        <f t="shared" ca="1" si="15"/>
        <v>0.14244486062670755</v>
      </c>
    </row>
    <row r="493" spans="5:6" x14ac:dyDescent="0.25">
      <c r="E493" s="66">
        <f t="shared" ca="1" si="14"/>
        <v>0.156411763224381</v>
      </c>
      <c r="F493" s="67">
        <f t="shared" ca="1" si="15"/>
        <v>-3.4863481821215716</v>
      </c>
    </row>
    <row r="494" spans="5:6" x14ac:dyDescent="0.25">
      <c r="E494" s="66">
        <f t="shared" ca="1" si="14"/>
        <v>0.20825441378302301</v>
      </c>
      <c r="F494" s="67">
        <f t="shared" ca="1" si="15"/>
        <v>-2.6275428688904334</v>
      </c>
    </row>
    <row r="495" spans="5:6" x14ac:dyDescent="0.25">
      <c r="E495" s="66">
        <f t="shared" ca="1" si="14"/>
        <v>0.51864429571566673</v>
      </c>
      <c r="F495" s="67">
        <f t="shared" ca="1" si="15"/>
        <v>0.11400477501762168</v>
      </c>
    </row>
    <row r="496" spans="5:6" x14ac:dyDescent="0.25">
      <c r="E496" s="66">
        <f t="shared" ca="1" si="14"/>
        <v>0.76677351294518403</v>
      </c>
      <c r="F496" s="67">
        <f t="shared" ca="1" si="15"/>
        <v>2.2877942086293466</v>
      </c>
    </row>
    <row r="497" spans="5:6" x14ac:dyDescent="0.25">
      <c r="E497" s="66">
        <f t="shared" ca="1" si="14"/>
        <v>0.34228963071681251</v>
      </c>
      <c r="F497" s="67">
        <f t="shared" ca="1" si="15"/>
        <v>-1.1368525389407931</v>
      </c>
    </row>
    <row r="498" spans="5:6" x14ac:dyDescent="0.25">
      <c r="E498" s="66">
        <f t="shared" ca="1" si="14"/>
        <v>0.36835758996496104</v>
      </c>
      <c r="F498" s="67">
        <f t="shared" ca="1" si="15"/>
        <v>-0.91666176059492754</v>
      </c>
    </row>
    <row r="499" spans="5:6" x14ac:dyDescent="0.25">
      <c r="E499" s="66">
        <f t="shared" ca="1" si="14"/>
        <v>0.80116822285695766</v>
      </c>
      <c r="F499" s="67">
        <f t="shared" ca="1" si="15"/>
        <v>2.7664469165688574</v>
      </c>
    </row>
    <row r="500" spans="5:6" x14ac:dyDescent="0.25">
      <c r="E500" s="66">
        <f t="shared" ca="1" si="14"/>
        <v>0.66278255092748251</v>
      </c>
      <c r="F500" s="67">
        <f t="shared" ca="1" si="15"/>
        <v>1.1816403800412596</v>
      </c>
    </row>
    <row r="501" spans="5:6" x14ac:dyDescent="0.25">
      <c r="E501" s="66">
        <f t="shared" ca="1" si="14"/>
        <v>0.90570652596241497</v>
      </c>
      <c r="F501" s="67">
        <f t="shared" ca="1" si="15"/>
        <v>5.0045883463346907</v>
      </c>
    </row>
    <row r="502" spans="5:6" x14ac:dyDescent="0.25">
      <c r="E502" s="66">
        <f t="shared" ca="1" si="14"/>
        <v>0.78595268202060309</v>
      </c>
      <c r="F502" s="67">
        <f t="shared" ca="1" si="15"/>
        <v>2.5452329873662527</v>
      </c>
    </row>
    <row r="503" spans="5:6" x14ac:dyDescent="0.25">
      <c r="E503" s="66">
        <f t="shared" ca="1" si="14"/>
        <v>0.5853163263617337</v>
      </c>
      <c r="F503" s="67">
        <f t="shared" ca="1" si="15"/>
        <v>0.56127630310531806</v>
      </c>
    </row>
    <row r="504" spans="5:6" x14ac:dyDescent="0.25">
      <c r="E504" s="66">
        <f t="shared" ca="1" si="14"/>
        <v>0.20746509353021136</v>
      </c>
      <c r="F504" s="67">
        <f t="shared" ca="1" si="15"/>
        <v>-2.6389349905603896</v>
      </c>
    </row>
    <row r="505" spans="5:6" x14ac:dyDescent="0.25">
      <c r="E505" s="66">
        <f t="shared" ca="1" si="14"/>
        <v>0.5518850331893479</v>
      </c>
      <c r="F505" s="67">
        <f t="shared" ca="1" si="15"/>
        <v>0.32867482975164841</v>
      </c>
    </row>
    <row r="506" spans="5:6" x14ac:dyDescent="0.25">
      <c r="E506" s="66">
        <f t="shared" ca="1" si="14"/>
        <v>0.86543620136339661</v>
      </c>
      <c r="F506" s="67">
        <f t="shared" ca="1" si="15"/>
        <v>3.9377090176140674</v>
      </c>
    </row>
    <row r="507" spans="5:6" x14ac:dyDescent="0.25">
      <c r="E507" s="66">
        <f t="shared" ca="1" si="14"/>
        <v>0.81681503547599998</v>
      </c>
      <c r="F507" s="67">
        <f t="shared" ca="1" si="15"/>
        <v>3.0123351627772417</v>
      </c>
    </row>
    <row r="508" spans="5:6" x14ac:dyDescent="0.25">
      <c r="E508" s="66">
        <f t="shared" ca="1" si="14"/>
        <v>0.16052966333938568</v>
      </c>
      <c r="F508" s="67">
        <f t="shared" ca="1" si="15"/>
        <v>-3.4083880638449768</v>
      </c>
    </row>
    <row r="509" spans="5:6" x14ac:dyDescent="0.25">
      <c r="E509" s="66">
        <f t="shared" ca="1" si="14"/>
        <v>0.50660590993729737</v>
      </c>
      <c r="F509" s="67">
        <f t="shared" ca="1" si="15"/>
        <v>3.9899617147966096E-2</v>
      </c>
    </row>
    <row r="510" spans="5:6" x14ac:dyDescent="0.25">
      <c r="E510" s="66">
        <f t="shared" ca="1" si="14"/>
        <v>0.26355780472070933</v>
      </c>
      <c r="F510" s="67">
        <f t="shared" ca="1" si="15"/>
        <v>-1.9210061452360314</v>
      </c>
    </row>
    <row r="511" spans="5:6" x14ac:dyDescent="0.25">
      <c r="E511" s="66">
        <f t="shared" ca="1" si="14"/>
        <v>0.36705519753600391</v>
      </c>
      <c r="F511" s="67">
        <f t="shared" ca="1" si="15"/>
        <v>-0.92728757901422676</v>
      </c>
    </row>
    <row r="512" spans="5:6" x14ac:dyDescent="0.25">
      <c r="E512" s="66">
        <f t="shared" ca="1" si="14"/>
        <v>0.90967698813059739</v>
      </c>
      <c r="F512" s="67">
        <f t="shared" ca="1" si="15"/>
        <v>5.1336474974611601</v>
      </c>
    </row>
    <row r="513" spans="5:6" x14ac:dyDescent="0.25">
      <c r="E513" s="66">
        <f t="shared" ca="1" si="14"/>
        <v>0.12109975198580325</v>
      </c>
      <c r="F513" s="67">
        <f t="shared" ca="1" si="15"/>
        <v>-4.2539804876303284</v>
      </c>
    </row>
    <row r="514" spans="5:6" x14ac:dyDescent="0.25">
      <c r="E514" s="66">
        <f t="shared" ca="1" si="14"/>
        <v>6.7148453763557714E-2</v>
      </c>
      <c r="F514" s="67">
        <f t="shared" ca="1" si="15"/>
        <v>-6.023106606965456</v>
      </c>
    </row>
    <row r="515" spans="5:6" x14ac:dyDescent="0.25">
      <c r="E515" s="66">
        <f t="shared" ca="1" si="14"/>
        <v>0.63388284671605122</v>
      </c>
      <c r="F515" s="67">
        <f t="shared" ca="1" si="15"/>
        <v>0.9349641758977506</v>
      </c>
    </row>
    <row r="516" spans="5:6" x14ac:dyDescent="0.25">
      <c r="E516" s="66">
        <f t="shared" ref="E516:E579" ca="1" si="16">RAND()</f>
        <v>2.4605451935325817E-2</v>
      </c>
      <c r="F516" s="67">
        <f t="shared" ref="F516:F579" ca="1" si="17">SIGN(E516-0.5)*(_xlfn.GAMMA.INV(2*ABS(E516-0.5),1/$C$5,(($C$4^$C$5)))^(1/$C$5))+$C$3</f>
        <v>-9.034920169954443</v>
      </c>
    </row>
    <row r="517" spans="5:6" x14ac:dyDescent="0.25">
      <c r="E517" s="66">
        <f t="shared" ca="1" si="16"/>
        <v>0.48779149233828523</v>
      </c>
      <c r="F517" s="67">
        <f t="shared" ca="1" si="17"/>
        <v>-7.416016102016959E-2</v>
      </c>
    </row>
    <row r="518" spans="5:6" x14ac:dyDescent="0.25">
      <c r="E518" s="66">
        <f t="shared" ca="1" si="16"/>
        <v>0.1662897031508207</v>
      </c>
      <c r="F518" s="67">
        <f t="shared" ca="1" si="17"/>
        <v>-3.3026298943602912</v>
      </c>
    </row>
    <row r="519" spans="5:6" x14ac:dyDescent="0.25">
      <c r="E519" s="66">
        <f t="shared" ca="1" si="16"/>
        <v>0.63946824314815631</v>
      </c>
      <c r="F519" s="67">
        <f t="shared" ca="1" si="17"/>
        <v>0.98108416334528892</v>
      </c>
    </row>
    <row r="520" spans="5:6" x14ac:dyDescent="0.25">
      <c r="E520" s="66">
        <f t="shared" ca="1" si="16"/>
        <v>0.57862745644387514</v>
      </c>
      <c r="F520" s="67">
        <f t="shared" ca="1" si="17"/>
        <v>0.51327226342764598</v>
      </c>
    </row>
    <row r="521" spans="5:6" x14ac:dyDescent="0.25">
      <c r="E521" s="66">
        <f t="shared" ca="1" si="16"/>
        <v>0.7472151274311315</v>
      </c>
      <c r="F521" s="67">
        <f t="shared" ca="1" si="17"/>
        <v>2.0462078323854778</v>
      </c>
    </row>
    <row r="522" spans="5:6" x14ac:dyDescent="0.25">
      <c r="E522" s="66">
        <f t="shared" ca="1" si="16"/>
        <v>0.6022886358829187</v>
      </c>
      <c r="F522" s="67">
        <f t="shared" ca="1" si="17"/>
        <v>0.68664471606047672</v>
      </c>
    </row>
    <row r="523" spans="5:6" x14ac:dyDescent="0.25">
      <c r="E523" s="66">
        <f t="shared" ca="1" si="16"/>
        <v>0.55641067646923037</v>
      </c>
      <c r="F523" s="67">
        <f t="shared" ca="1" si="17"/>
        <v>0.35912673306051762</v>
      </c>
    </row>
    <row r="524" spans="5:6" x14ac:dyDescent="0.25">
      <c r="E524" s="66">
        <f t="shared" ca="1" si="16"/>
        <v>0.58681722524047009</v>
      </c>
      <c r="F524" s="67">
        <f t="shared" ca="1" si="17"/>
        <v>0.572154148386257</v>
      </c>
    </row>
    <row r="525" spans="5:6" x14ac:dyDescent="0.25">
      <c r="E525" s="66">
        <f t="shared" ca="1" si="16"/>
        <v>0.39621862682321796</v>
      </c>
      <c r="F525" s="67">
        <f t="shared" ca="1" si="17"/>
        <v>-0.69792585472430491</v>
      </c>
    </row>
    <row r="526" spans="5:6" x14ac:dyDescent="0.25">
      <c r="E526" s="66">
        <f t="shared" ca="1" si="16"/>
        <v>0.21785901412121245</v>
      </c>
      <c r="F526" s="67">
        <f t="shared" ca="1" si="17"/>
        <v>-2.4922799071921133</v>
      </c>
    </row>
    <row r="527" spans="5:6" x14ac:dyDescent="0.25">
      <c r="E527" s="66">
        <f t="shared" ca="1" si="16"/>
        <v>0.20480079057576472</v>
      </c>
      <c r="F527" s="67">
        <f t="shared" ca="1" si="17"/>
        <v>-2.6777110350931905</v>
      </c>
    </row>
    <row r="528" spans="5:6" x14ac:dyDescent="0.25">
      <c r="E528" s="66">
        <f t="shared" ca="1" si="16"/>
        <v>0.34531019754835024</v>
      </c>
      <c r="F528" s="67">
        <f t="shared" ca="1" si="17"/>
        <v>-1.1104948860945996</v>
      </c>
    </row>
    <row r="529" spans="5:6" x14ac:dyDescent="0.25">
      <c r="E529" s="66">
        <f t="shared" ca="1" si="16"/>
        <v>0.55782823061090914</v>
      </c>
      <c r="F529" s="67">
        <f t="shared" ca="1" si="17"/>
        <v>0.36872901992928209</v>
      </c>
    </row>
    <row r="530" spans="5:6" x14ac:dyDescent="0.25">
      <c r="E530" s="66">
        <f t="shared" ca="1" si="16"/>
        <v>0.91735874907141168</v>
      </c>
      <c r="F530" s="67">
        <f t="shared" ca="1" si="17"/>
        <v>5.4002974099253329</v>
      </c>
    </row>
    <row r="531" spans="5:6" x14ac:dyDescent="0.25">
      <c r="E531" s="66">
        <f t="shared" ca="1" si="16"/>
        <v>0.87558849699497909</v>
      </c>
      <c r="F531" s="67">
        <f t="shared" ca="1" si="17"/>
        <v>4.173040363517952</v>
      </c>
    </row>
    <row r="532" spans="5:6" x14ac:dyDescent="0.25">
      <c r="E532" s="66">
        <f t="shared" ca="1" si="16"/>
        <v>9.0170602467934513E-2</v>
      </c>
      <c r="F532" s="67">
        <f t="shared" ca="1" si="17"/>
        <v>-5.1387139183952577</v>
      </c>
    </row>
    <row r="533" spans="5:6" x14ac:dyDescent="0.25">
      <c r="E533" s="66">
        <f t="shared" ca="1" si="16"/>
        <v>0.87456559398379774</v>
      </c>
      <c r="F533" s="67">
        <f t="shared" ca="1" si="17"/>
        <v>4.1484754131324681</v>
      </c>
    </row>
    <row r="534" spans="5:6" x14ac:dyDescent="0.25">
      <c r="E534" s="66">
        <f t="shared" ca="1" si="16"/>
        <v>5.4467627212640313E-2</v>
      </c>
      <c r="F534" s="67">
        <f t="shared" ca="1" si="17"/>
        <v>-6.6510047080107295</v>
      </c>
    </row>
    <row r="535" spans="5:6" x14ac:dyDescent="0.25">
      <c r="E535" s="66">
        <f t="shared" ca="1" si="16"/>
        <v>0.68057605462891435</v>
      </c>
      <c r="F535" s="67">
        <f t="shared" ca="1" si="17"/>
        <v>1.3442666867947843</v>
      </c>
    </row>
    <row r="536" spans="5:6" x14ac:dyDescent="0.25">
      <c r="E536" s="66">
        <f t="shared" ca="1" si="16"/>
        <v>0.25071618904042425</v>
      </c>
      <c r="F536" s="67">
        <f t="shared" ca="1" si="17"/>
        <v>-2.0708595599763817</v>
      </c>
    </row>
    <row r="537" spans="5:6" x14ac:dyDescent="0.25">
      <c r="E537" s="66">
        <f t="shared" ca="1" si="16"/>
        <v>0.2522989568924886</v>
      </c>
      <c r="F537" s="67">
        <f t="shared" ca="1" si="17"/>
        <v>-2.0519801315320514</v>
      </c>
    </row>
    <row r="538" spans="5:6" x14ac:dyDescent="0.25">
      <c r="E538" s="66">
        <f t="shared" ca="1" si="16"/>
        <v>0.34538425736224809</v>
      </c>
      <c r="F538" s="67">
        <f t="shared" ca="1" si="17"/>
        <v>-1.1098515352150162</v>
      </c>
    </row>
    <row r="539" spans="5:6" x14ac:dyDescent="0.25">
      <c r="E539" s="66">
        <f t="shared" ca="1" si="16"/>
        <v>0.48705491046747451</v>
      </c>
      <c r="F539" s="67">
        <f t="shared" ca="1" si="17"/>
        <v>-7.8693687587218911E-2</v>
      </c>
    </row>
    <row r="540" spans="5:6" x14ac:dyDescent="0.25">
      <c r="E540" s="66">
        <f t="shared" ca="1" si="16"/>
        <v>0.98184836532422137</v>
      </c>
      <c r="F540" s="67">
        <f t="shared" ca="1" si="17"/>
        <v>9.9475424309571885</v>
      </c>
    </row>
    <row r="541" spans="5:6" x14ac:dyDescent="0.25">
      <c r="E541" s="66">
        <f t="shared" ca="1" si="16"/>
        <v>0.80768276928948235</v>
      </c>
      <c r="F541" s="67">
        <f t="shared" ca="1" si="17"/>
        <v>2.8663855396883062</v>
      </c>
    </row>
    <row r="542" spans="5:6" x14ac:dyDescent="0.25">
      <c r="E542" s="66">
        <f t="shared" ca="1" si="16"/>
        <v>0.85006643261066128</v>
      </c>
      <c r="F542" s="67">
        <f t="shared" ca="1" si="17"/>
        <v>3.6132473594973828</v>
      </c>
    </row>
    <row r="543" spans="5:6" x14ac:dyDescent="0.25">
      <c r="E543" s="66">
        <f t="shared" ca="1" si="16"/>
        <v>0.28341525760803066</v>
      </c>
      <c r="F543" s="67">
        <f t="shared" ca="1" si="17"/>
        <v>-1.703084804703666</v>
      </c>
    </row>
    <row r="544" spans="5:6" x14ac:dyDescent="0.25">
      <c r="E544" s="66">
        <f t="shared" ca="1" si="16"/>
        <v>0.35383998359816538</v>
      </c>
      <c r="F544" s="67">
        <f t="shared" ca="1" si="17"/>
        <v>-1.0372899336478156</v>
      </c>
    </row>
    <row r="545" spans="5:6" x14ac:dyDescent="0.25">
      <c r="E545" s="66">
        <f t="shared" ca="1" si="16"/>
        <v>1.5202262596599403E-2</v>
      </c>
      <c r="F545" s="67">
        <f t="shared" ca="1" si="17"/>
        <v>-10.479491479825016</v>
      </c>
    </row>
    <row r="546" spans="5:6" x14ac:dyDescent="0.25">
      <c r="E546" s="66">
        <f t="shared" ca="1" si="16"/>
        <v>0.25715952785092422</v>
      </c>
      <c r="F546" s="67">
        <f t="shared" ca="1" si="17"/>
        <v>-1.9947344254898551</v>
      </c>
    </row>
    <row r="547" spans="5:6" x14ac:dyDescent="0.25">
      <c r="E547" s="66">
        <f t="shared" ca="1" si="16"/>
        <v>0.48626840983975106</v>
      </c>
      <c r="F547" s="67">
        <f t="shared" ca="1" si="17"/>
        <v>-8.3542030059843661E-2</v>
      </c>
    </row>
    <row r="548" spans="5:6" x14ac:dyDescent="0.25">
      <c r="E548" s="66">
        <f t="shared" ca="1" si="16"/>
        <v>0.79237671874537829</v>
      </c>
      <c r="F548" s="67">
        <f t="shared" ca="1" si="17"/>
        <v>2.6366484259392964</v>
      </c>
    </row>
    <row r="549" spans="5:6" x14ac:dyDescent="0.25">
      <c r="E549" s="66">
        <f t="shared" ca="1" si="16"/>
        <v>0.77167904958327105</v>
      </c>
      <c r="F549" s="67">
        <f t="shared" ca="1" si="17"/>
        <v>2.3515673461506683</v>
      </c>
    </row>
    <row r="550" spans="5:6" x14ac:dyDescent="0.25">
      <c r="E550" s="66">
        <f t="shared" ca="1" si="16"/>
        <v>0.7616144886886036</v>
      </c>
      <c r="F550" s="67">
        <f t="shared" ca="1" si="17"/>
        <v>2.2221568193351171</v>
      </c>
    </row>
    <row r="551" spans="5:6" x14ac:dyDescent="0.25">
      <c r="E551" s="66">
        <f t="shared" ca="1" si="16"/>
        <v>0.31108220321931612</v>
      </c>
      <c r="F551" s="67">
        <f t="shared" ca="1" si="17"/>
        <v>-1.4236527064077245</v>
      </c>
    </row>
    <row r="552" spans="5:6" x14ac:dyDescent="0.25">
      <c r="E552" s="66">
        <f t="shared" ca="1" si="16"/>
        <v>0.28536317472774464</v>
      </c>
      <c r="F552" s="67">
        <f t="shared" ca="1" si="17"/>
        <v>-1.6825362962727326</v>
      </c>
    </row>
    <row r="553" spans="5:6" x14ac:dyDescent="0.25">
      <c r="E553" s="66">
        <f t="shared" ca="1" si="16"/>
        <v>0.25174318932966344</v>
      </c>
      <c r="F553" s="67">
        <f t="shared" ca="1" si="17"/>
        <v>-2.0585958614929689</v>
      </c>
    </row>
    <row r="554" spans="5:6" x14ac:dyDescent="0.25">
      <c r="E554" s="66">
        <f t="shared" ca="1" si="16"/>
        <v>0.89374344626997493</v>
      </c>
      <c r="F554" s="67">
        <f t="shared" ca="1" si="17"/>
        <v>4.6462548310649705</v>
      </c>
    </row>
    <row r="555" spans="5:6" x14ac:dyDescent="0.25">
      <c r="E555" s="66">
        <f t="shared" ca="1" si="16"/>
        <v>0.61896325400765673</v>
      </c>
      <c r="F555" s="67">
        <f t="shared" ca="1" si="17"/>
        <v>0.81513684531598407</v>
      </c>
    </row>
    <row r="556" spans="5:6" x14ac:dyDescent="0.25">
      <c r="E556" s="66">
        <f t="shared" ca="1" si="16"/>
        <v>0.32579720691933756</v>
      </c>
      <c r="F556" s="67">
        <f t="shared" ca="1" si="17"/>
        <v>-1.2849989258477783</v>
      </c>
    </row>
    <row r="557" spans="5:6" x14ac:dyDescent="0.25">
      <c r="E557" s="66">
        <f t="shared" ca="1" si="16"/>
        <v>0.12426831015733886</v>
      </c>
      <c r="F557" s="67">
        <f t="shared" ca="1" si="17"/>
        <v>-4.1764952365537678</v>
      </c>
    </row>
    <row r="558" spans="5:6" x14ac:dyDescent="0.25">
      <c r="E558" s="66">
        <f t="shared" ca="1" si="16"/>
        <v>0.12364252590734781</v>
      </c>
      <c r="F558" s="67">
        <f t="shared" ca="1" si="17"/>
        <v>-4.1916406555045933</v>
      </c>
    </row>
    <row r="559" spans="5:6" x14ac:dyDescent="0.25">
      <c r="E559" s="66">
        <f t="shared" ca="1" si="16"/>
        <v>0.61433315420558299</v>
      </c>
      <c r="F559" s="67">
        <f t="shared" ca="1" si="17"/>
        <v>0.77890258630233888</v>
      </c>
    </row>
    <row r="560" spans="5:6" x14ac:dyDescent="0.25">
      <c r="E560" s="66">
        <f t="shared" ca="1" si="16"/>
        <v>0.32425779715051184</v>
      </c>
      <c r="F560" s="67">
        <f t="shared" ca="1" si="17"/>
        <v>-1.2992076863699111</v>
      </c>
    </row>
    <row r="561" spans="5:6" x14ac:dyDescent="0.25">
      <c r="E561" s="66">
        <f t="shared" ca="1" si="16"/>
        <v>0.52395934745166783</v>
      </c>
      <c r="F561" s="67">
        <f t="shared" ca="1" si="17"/>
        <v>0.14731452997268007</v>
      </c>
    </row>
    <row r="562" spans="5:6" x14ac:dyDescent="0.25">
      <c r="E562" s="66">
        <f t="shared" ca="1" si="16"/>
        <v>0.4945840165942853</v>
      </c>
      <c r="F562" s="67">
        <f t="shared" ca="1" si="17"/>
        <v>-3.2673179038061079E-2</v>
      </c>
    </row>
    <row r="563" spans="5:6" x14ac:dyDescent="0.25">
      <c r="E563" s="66">
        <f t="shared" ca="1" si="16"/>
        <v>0.93919020182161628</v>
      </c>
      <c r="F563" s="67">
        <f t="shared" ca="1" si="17"/>
        <v>6.3205715045528681</v>
      </c>
    </row>
    <row r="564" spans="5:6" x14ac:dyDescent="0.25">
      <c r="E564" s="66">
        <f t="shared" ca="1" si="16"/>
        <v>0.64564343476925479</v>
      </c>
      <c r="F564" s="67">
        <f t="shared" ca="1" si="17"/>
        <v>1.032913337418532</v>
      </c>
    </row>
    <row r="565" spans="5:6" x14ac:dyDescent="0.25">
      <c r="E565" s="66">
        <f t="shared" ca="1" si="16"/>
        <v>0.5673148339210099</v>
      </c>
      <c r="F565" s="67">
        <f t="shared" ca="1" si="17"/>
        <v>0.43379320202762151</v>
      </c>
    </row>
    <row r="566" spans="5:6" x14ac:dyDescent="0.25">
      <c r="E566" s="66">
        <f t="shared" ca="1" si="16"/>
        <v>0.27515553605985232</v>
      </c>
      <c r="F566" s="67">
        <f t="shared" ca="1" si="17"/>
        <v>-1.7918147249001728</v>
      </c>
    </row>
    <row r="567" spans="5:6" x14ac:dyDescent="0.25">
      <c r="E567" s="66">
        <f t="shared" ca="1" si="16"/>
        <v>0.53992035709491537</v>
      </c>
      <c r="F567" s="67">
        <f t="shared" ca="1" si="17"/>
        <v>0.24962546152591331</v>
      </c>
    </row>
    <row r="568" spans="5:6" x14ac:dyDescent="0.25">
      <c r="E568" s="66">
        <f t="shared" ca="1" si="16"/>
        <v>0.79459692858769948</v>
      </c>
      <c r="F568" s="67">
        <f t="shared" ca="1" si="17"/>
        <v>2.6689015431531602</v>
      </c>
    </row>
    <row r="569" spans="5:6" x14ac:dyDescent="0.25">
      <c r="E569" s="66">
        <f t="shared" ca="1" si="16"/>
        <v>0.98228415148303783</v>
      </c>
      <c r="F569" s="67">
        <f t="shared" ca="1" si="17"/>
        <v>10.020445389096386</v>
      </c>
    </row>
    <row r="570" spans="5:6" x14ac:dyDescent="0.25">
      <c r="E570" s="66">
        <f t="shared" ca="1" si="16"/>
        <v>9.1179461875549039E-3</v>
      </c>
      <c r="F570" s="67">
        <f t="shared" ca="1" si="17"/>
        <v>-12.013090555290027</v>
      </c>
    </row>
    <row r="571" spans="5:6" x14ac:dyDescent="0.25">
      <c r="E571" s="66">
        <f t="shared" ca="1" si="16"/>
        <v>0.17282495271975051</v>
      </c>
      <c r="F571" s="67">
        <f t="shared" ca="1" si="17"/>
        <v>-3.1869865504916275</v>
      </c>
    </row>
    <row r="572" spans="5:6" x14ac:dyDescent="0.25">
      <c r="E572" s="66">
        <f t="shared" ca="1" si="16"/>
        <v>0.70738786043103963</v>
      </c>
      <c r="F572" s="67">
        <f t="shared" ca="1" si="17"/>
        <v>1.6072803662432227</v>
      </c>
    </row>
    <row r="573" spans="5:6" x14ac:dyDescent="0.25">
      <c r="E573" s="66">
        <f t="shared" ca="1" si="16"/>
        <v>0.45539519096642023</v>
      </c>
      <c r="F573" s="67">
        <f t="shared" ca="1" si="17"/>
        <v>-0.28032751460803762</v>
      </c>
    </row>
    <row r="574" spans="5:6" x14ac:dyDescent="0.25">
      <c r="E574" s="66">
        <f t="shared" ca="1" si="16"/>
        <v>0.31919180741318598</v>
      </c>
      <c r="F574" s="67">
        <f t="shared" ca="1" si="17"/>
        <v>-1.3464476975241186</v>
      </c>
    </row>
    <row r="575" spans="5:6" x14ac:dyDescent="0.25">
      <c r="E575" s="66">
        <f t="shared" ca="1" si="16"/>
        <v>0.4748144341456757</v>
      </c>
      <c r="F575" s="67">
        <f t="shared" ca="1" si="17"/>
        <v>-0.15505210702037098</v>
      </c>
    </row>
    <row r="576" spans="5:6" x14ac:dyDescent="0.25">
      <c r="E576" s="66">
        <f t="shared" ca="1" si="16"/>
        <v>0.3537026454499903</v>
      </c>
      <c r="F576" s="67">
        <f t="shared" ca="1" si="17"/>
        <v>-1.0384545686331421</v>
      </c>
    </row>
    <row r="577" spans="5:6" x14ac:dyDescent="0.25">
      <c r="E577" s="66">
        <f t="shared" ca="1" si="16"/>
        <v>0.31804225259934438</v>
      </c>
      <c r="F577" s="67">
        <f t="shared" ca="1" si="17"/>
        <v>-1.3572715639775015</v>
      </c>
    </row>
    <row r="578" spans="5:6" x14ac:dyDescent="0.25">
      <c r="E578" s="66">
        <f t="shared" ca="1" si="16"/>
        <v>0.59836194749991567</v>
      </c>
      <c r="F578" s="67">
        <f t="shared" ca="1" si="17"/>
        <v>0.65717034687640952</v>
      </c>
    </row>
    <row r="579" spans="5:6" x14ac:dyDescent="0.25">
      <c r="E579" s="66">
        <f t="shared" ca="1" si="16"/>
        <v>0.25271908944642385</v>
      </c>
      <c r="F579" s="67">
        <f t="shared" ca="1" si="17"/>
        <v>-2.0469886348451114</v>
      </c>
    </row>
    <row r="580" spans="5:6" x14ac:dyDescent="0.25">
      <c r="E580" s="66">
        <f t="shared" ref="E580:E643" ca="1" si="18">RAND()</f>
        <v>0.64341917076135235</v>
      </c>
      <c r="F580" s="67">
        <f t="shared" ref="F580:F643" ca="1" si="19">SIGN(E580-0.5)*(_xlfn.GAMMA.INV(2*ABS(E580-0.5),1/$C$5,(($C$4^$C$5)))^(1/$C$5))+$C$3</f>
        <v>1.0141414628550531</v>
      </c>
    </row>
    <row r="581" spans="5:6" x14ac:dyDescent="0.25">
      <c r="E581" s="66">
        <f t="shared" ca="1" si="18"/>
        <v>0.32053852324683629</v>
      </c>
      <c r="F581" s="67">
        <f t="shared" ca="1" si="19"/>
        <v>-1.3338168958396965</v>
      </c>
    </row>
    <row r="582" spans="5:6" x14ac:dyDescent="0.25">
      <c r="E582" s="66">
        <f t="shared" ca="1" si="18"/>
        <v>5.8110873293217402E-2</v>
      </c>
      <c r="F582" s="67">
        <f t="shared" ca="1" si="19"/>
        <v>-6.45676591251119</v>
      </c>
    </row>
    <row r="583" spans="5:6" x14ac:dyDescent="0.25">
      <c r="E583" s="66">
        <f t="shared" ca="1" si="18"/>
        <v>0.81972004189240022</v>
      </c>
      <c r="F583" s="67">
        <f t="shared" ca="1" si="19"/>
        <v>3.0602913989215716</v>
      </c>
    </row>
    <row r="584" spans="5:6" x14ac:dyDescent="0.25">
      <c r="E584" s="66">
        <f t="shared" ca="1" si="18"/>
        <v>0.83599869733387466</v>
      </c>
      <c r="F584" s="67">
        <f t="shared" ca="1" si="19"/>
        <v>3.3442011826302278</v>
      </c>
    </row>
    <row r="585" spans="5:6" x14ac:dyDescent="0.25">
      <c r="E585" s="66">
        <f t="shared" ca="1" si="18"/>
        <v>0.57461398047023338</v>
      </c>
      <c r="F585" s="67">
        <f t="shared" ca="1" si="19"/>
        <v>0.48483318146723065</v>
      </c>
    </row>
    <row r="586" spans="5:6" x14ac:dyDescent="0.25">
      <c r="E586" s="66">
        <f t="shared" ca="1" si="18"/>
        <v>0.43000017703747206</v>
      </c>
      <c r="F586" s="67">
        <f t="shared" ca="1" si="19"/>
        <v>-0.4524674340588512</v>
      </c>
    </row>
    <row r="587" spans="5:6" x14ac:dyDescent="0.25">
      <c r="E587" s="66">
        <f t="shared" ca="1" si="18"/>
        <v>0.2433986802066298</v>
      </c>
      <c r="F587" s="67">
        <f t="shared" ca="1" si="19"/>
        <v>-2.1597220206188057</v>
      </c>
    </row>
    <row r="588" spans="5:6" x14ac:dyDescent="0.25">
      <c r="E588" s="66">
        <f t="shared" ca="1" si="18"/>
        <v>0.85291787039328548</v>
      </c>
      <c r="F588" s="67">
        <f t="shared" ca="1" si="19"/>
        <v>3.6708508885598867</v>
      </c>
    </row>
    <row r="589" spans="5:6" x14ac:dyDescent="0.25">
      <c r="E589" s="66">
        <f t="shared" ca="1" si="18"/>
        <v>0.75834856266157402</v>
      </c>
      <c r="F589" s="67">
        <f t="shared" ca="1" si="19"/>
        <v>2.1813352563939001</v>
      </c>
    </row>
    <row r="590" spans="5:6" x14ac:dyDescent="0.25">
      <c r="E590" s="66">
        <f t="shared" ca="1" si="18"/>
        <v>0.91649451296176088</v>
      </c>
      <c r="F590" s="67">
        <f t="shared" ca="1" si="19"/>
        <v>5.3690872670747547</v>
      </c>
    </row>
    <row r="591" spans="5:6" x14ac:dyDescent="0.25">
      <c r="E591" s="66">
        <f t="shared" ca="1" si="18"/>
        <v>0.59634832792965053</v>
      </c>
      <c r="F591" s="67">
        <f t="shared" ca="1" si="19"/>
        <v>0.64216737063918139</v>
      </c>
    </row>
    <row r="592" spans="5:6" x14ac:dyDescent="0.25">
      <c r="E592" s="66">
        <f t="shared" ca="1" si="18"/>
        <v>0.20596987151936474</v>
      </c>
      <c r="F592" s="67">
        <f t="shared" ca="1" si="19"/>
        <v>-2.6606345852677391</v>
      </c>
    </row>
    <row r="593" spans="5:6" x14ac:dyDescent="0.25">
      <c r="E593" s="66">
        <f t="shared" ca="1" si="18"/>
        <v>0.23107687852800929</v>
      </c>
      <c r="F593" s="67">
        <f t="shared" ca="1" si="19"/>
        <v>-2.3155729073638915</v>
      </c>
    </row>
    <row r="594" spans="5:6" x14ac:dyDescent="0.25">
      <c r="E594" s="66">
        <f t="shared" ca="1" si="18"/>
        <v>4.8866058135865531E-2</v>
      </c>
      <c r="F594" s="67">
        <f t="shared" ca="1" si="19"/>
        <v>-6.9765751517898629</v>
      </c>
    </row>
    <row r="595" spans="5:6" x14ac:dyDescent="0.25">
      <c r="E595" s="66">
        <f t="shared" ca="1" si="18"/>
        <v>0.93200032890555617</v>
      </c>
      <c r="F595" s="67">
        <f t="shared" ca="1" si="19"/>
        <v>5.985315690312591</v>
      </c>
    </row>
    <row r="596" spans="5:6" x14ac:dyDescent="0.25">
      <c r="E596" s="66">
        <f t="shared" ca="1" si="18"/>
        <v>0.86801558891902886</v>
      </c>
      <c r="F596" s="67">
        <f t="shared" ca="1" si="19"/>
        <v>3.9957728420440626</v>
      </c>
    </row>
    <row r="597" spans="5:6" x14ac:dyDescent="0.25">
      <c r="E597" s="66">
        <f t="shared" ca="1" si="18"/>
        <v>0.82379153302593866</v>
      </c>
      <c r="F597" s="67">
        <f t="shared" ca="1" si="19"/>
        <v>3.1288209986201236</v>
      </c>
    </row>
    <row r="598" spans="5:6" x14ac:dyDescent="0.25">
      <c r="E598" s="66">
        <f t="shared" ca="1" si="18"/>
        <v>6.5434867861506651E-2</v>
      </c>
      <c r="F598" s="67">
        <f t="shared" ca="1" si="19"/>
        <v>-6.1006585029070051</v>
      </c>
    </row>
    <row r="599" spans="5:6" x14ac:dyDescent="0.25">
      <c r="E599" s="66">
        <f t="shared" ca="1" si="18"/>
        <v>0.5535631315199</v>
      </c>
      <c r="F599" s="67">
        <f t="shared" ca="1" si="19"/>
        <v>0.33993030025285648</v>
      </c>
    </row>
    <row r="600" spans="5:6" x14ac:dyDescent="0.25">
      <c r="E600" s="66">
        <f t="shared" ca="1" si="18"/>
        <v>0.40898286166538189</v>
      </c>
      <c r="F600" s="67">
        <f t="shared" ca="1" si="19"/>
        <v>-0.60280453882791663</v>
      </c>
    </row>
    <row r="601" spans="5:6" x14ac:dyDescent="0.25">
      <c r="E601" s="66">
        <f t="shared" ca="1" si="18"/>
        <v>0.44670890467048197</v>
      </c>
      <c r="F601" s="67">
        <f t="shared" ca="1" si="19"/>
        <v>-0.33810280776301593</v>
      </c>
    </row>
    <row r="602" spans="5:6" x14ac:dyDescent="0.25">
      <c r="E602" s="66">
        <f t="shared" ca="1" si="18"/>
        <v>4.1503813834914749E-2</v>
      </c>
      <c r="F602" s="67">
        <f t="shared" ca="1" si="19"/>
        <v>-7.4664683273146562</v>
      </c>
    </row>
    <row r="603" spans="5:6" x14ac:dyDescent="0.25">
      <c r="E603" s="66">
        <f t="shared" ca="1" si="18"/>
        <v>0.1330494619445679</v>
      </c>
      <c r="F603" s="67">
        <f t="shared" ca="1" si="19"/>
        <v>-3.9716614350477935</v>
      </c>
    </row>
    <row r="604" spans="5:6" x14ac:dyDescent="0.25">
      <c r="E604" s="66">
        <f t="shared" ca="1" si="18"/>
        <v>2.0940928263398662E-2</v>
      </c>
      <c r="F604" s="67">
        <f t="shared" ca="1" si="19"/>
        <v>-9.5187076928613994</v>
      </c>
    </row>
    <row r="605" spans="5:6" x14ac:dyDescent="0.25">
      <c r="E605" s="66">
        <f t="shared" ca="1" si="18"/>
        <v>0.83147170794138658</v>
      </c>
      <c r="F605" s="67">
        <f t="shared" ca="1" si="19"/>
        <v>3.2625133719958304</v>
      </c>
    </row>
    <row r="606" spans="5:6" x14ac:dyDescent="0.25">
      <c r="E606" s="66">
        <f t="shared" ca="1" si="18"/>
        <v>0.15291145252840199</v>
      </c>
      <c r="F606" s="67">
        <f t="shared" ca="1" si="19"/>
        <v>-3.5542472586293288</v>
      </c>
    </row>
    <row r="607" spans="5:6" x14ac:dyDescent="0.25">
      <c r="E607" s="66">
        <f t="shared" ca="1" si="18"/>
        <v>3.6199642188211922E-2</v>
      </c>
      <c r="F607" s="67">
        <f t="shared" ca="1" si="19"/>
        <v>-7.8766765918285628</v>
      </c>
    </row>
    <row r="608" spans="5:6" x14ac:dyDescent="0.25">
      <c r="E608" s="66">
        <f t="shared" ca="1" si="18"/>
        <v>0.13393916836864717</v>
      </c>
      <c r="F608" s="67">
        <f t="shared" ca="1" si="19"/>
        <v>-3.9516671068314944</v>
      </c>
    </row>
    <row r="609" spans="5:6" x14ac:dyDescent="0.25">
      <c r="E609" s="66">
        <f t="shared" ca="1" si="18"/>
        <v>0.38562948877684544</v>
      </c>
      <c r="F609" s="67">
        <f t="shared" ca="1" si="19"/>
        <v>-0.77919319069854576</v>
      </c>
    </row>
    <row r="610" spans="5:6" x14ac:dyDescent="0.25">
      <c r="E610" s="66">
        <f t="shared" ca="1" si="18"/>
        <v>0.50508838245940768</v>
      </c>
      <c r="F610" s="67">
        <f t="shared" ca="1" si="19"/>
        <v>3.0686706655715133E-2</v>
      </c>
    </row>
    <row r="611" spans="5:6" x14ac:dyDescent="0.25">
      <c r="E611" s="66">
        <f t="shared" ca="1" si="18"/>
        <v>0.96032403652539167</v>
      </c>
      <c r="F611" s="67">
        <f t="shared" ca="1" si="19"/>
        <v>7.6015876443913548</v>
      </c>
    </row>
    <row r="612" spans="5:6" x14ac:dyDescent="0.25">
      <c r="E612" s="66">
        <f t="shared" ca="1" si="18"/>
        <v>0.17957200061009027</v>
      </c>
      <c r="F612" s="67">
        <f t="shared" ca="1" si="19"/>
        <v>-3.0720955599451765</v>
      </c>
    </row>
    <row r="613" spans="5:6" x14ac:dyDescent="0.25">
      <c r="E613" s="66">
        <f t="shared" ca="1" si="18"/>
        <v>0.78184991690945027</v>
      </c>
      <c r="F613" s="67">
        <f t="shared" ca="1" si="19"/>
        <v>2.4882744538962402</v>
      </c>
    </row>
    <row r="614" spans="5:6" x14ac:dyDescent="0.25">
      <c r="E614" s="66">
        <f t="shared" ca="1" si="18"/>
        <v>0.70736116663516291</v>
      </c>
      <c r="F614" s="67">
        <f t="shared" ca="1" si="19"/>
        <v>1.6070067011272666</v>
      </c>
    </row>
    <row r="615" spans="5:6" x14ac:dyDescent="0.25">
      <c r="E615" s="66">
        <f t="shared" ca="1" si="18"/>
        <v>0.27123080395625188</v>
      </c>
      <c r="F615" s="67">
        <f t="shared" ca="1" si="19"/>
        <v>-1.8349138946898953</v>
      </c>
    </row>
    <row r="616" spans="5:6" x14ac:dyDescent="0.25">
      <c r="E616" s="66">
        <f t="shared" ca="1" si="18"/>
        <v>0.72449804369913373</v>
      </c>
      <c r="F616" s="67">
        <f t="shared" ca="1" si="19"/>
        <v>1.7880401068315459</v>
      </c>
    </row>
    <row r="617" spans="5:6" x14ac:dyDescent="0.25">
      <c r="E617" s="66">
        <f t="shared" ca="1" si="18"/>
        <v>0.75250106163477182</v>
      </c>
      <c r="F617" s="67">
        <f t="shared" ca="1" si="19"/>
        <v>2.1096054175682033</v>
      </c>
    </row>
    <row r="618" spans="5:6" x14ac:dyDescent="0.25">
      <c r="E618" s="66">
        <f t="shared" ca="1" si="18"/>
        <v>0.57961806224487711</v>
      </c>
      <c r="F618" s="67">
        <f t="shared" ca="1" si="19"/>
        <v>0.52033327430651166</v>
      </c>
    </row>
    <row r="619" spans="5:6" x14ac:dyDescent="0.25">
      <c r="E619" s="66">
        <f t="shared" ca="1" si="18"/>
        <v>0.41901010322051013</v>
      </c>
      <c r="F619" s="67">
        <f t="shared" ca="1" si="19"/>
        <v>-0.53013919827793665</v>
      </c>
    </row>
    <row r="620" spans="5:6" x14ac:dyDescent="0.25">
      <c r="E620" s="66">
        <f t="shared" ca="1" si="18"/>
        <v>8.1350523873494618E-2</v>
      </c>
      <c r="F620" s="67">
        <f t="shared" ca="1" si="19"/>
        <v>-5.4475224750898317</v>
      </c>
    </row>
    <row r="621" spans="5:6" x14ac:dyDescent="0.25">
      <c r="E621" s="66">
        <f t="shared" ca="1" si="18"/>
        <v>5.8048118164576223E-2</v>
      </c>
      <c r="F621" s="67">
        <f t="shared" ca="1" si="19"/>
        <v>-6.4600074248879302</v>
      </c>
    </row>
    <row r="622" spans="5:6" x14ac:dyDescent="0.25">
      <c r="E622" s="66">
        <f t="shared" ca="1" si="18"/>
        <v>0.32685704666851989</v>
      </c>
      <c r="F622" s="67">
        <f t="shared" ca="1" si="19"/>
        <v>-1.2752555677837027</v>
      </c>
    </row>
    <row r="623" spans="5:6" x14ac:dyDescent="0.25">
      <c r="E623" s="66">
        <f t="shared" ca="1" si="18"/>
        <v>0.94853861840718856</v>
      </c>
      <c r="F623" s="67">
        <f t="shared" ca="1" si="19"/>
        <v>6.8213293320941215</v>
      </c>
    </row>
    <row r="624" spans="5:6" x14ac:dyDescent="0.25">
      <c r="E624" s="66">
        <f t="shared" ca="1" si="18"/>
        <v>0.45196061301094714</v>
      </c>
      <c r="F624" s="67">
        <f t="shared" ca="1" si="19"/>
        <v>-0.30303918522937939</v>
      </c>
    </row>
    <row r="625" spans="5:6" x14ac:dyDescent="0.25">
      <c r="E625" s="66">
        <f t="shared" ca="1" si="18"/>
        <v>0.78784035647892725</v>
      </c>
      <c r="F625" s="67">
        <f t="shared" ca="1" si="19"/>
        <v>2.5718072149871301</v>
      </c>
    </row>
    <row r="626" spans="5:6" x14ac:dyDescent="0.25">
      <c r="E626" s="66">
        <f t="shared" ca="1" si="18"/>
        <v>0.35216303084260703</v>
      </c>
      <c r="F626" s="67">
        <f t="shared" ca="1" si="19"/>
        <v>-1.0515416227343293</v>
      </c>
    </row>
    <row r="627" spans="5:6" x14ac:dyDescent="0.25">
      <c r="E627" s="66">
        <f t="shared" ca="1" si="18"/>
        <v>0.14401407418261947</v>
      </c>
      <c r="F627" s="67">
        <f t="shared" ca="1" si="19"/>
        <v>-3.7340911987286276</v>
      </c>
    </row>
    <row r="628" spans="5:6" x14ac:dyDescent="0.25">
      <c r="E628" s="66">
        <f t="shared" ca="1" si="18"/>
        <v>0.66677175678390777</v>
      </c>
      <c r="F628" s="67">
        <f t="shared" ca="1" si="19"/>
        <v>1.2173412845040987</v>
      </c>
    </row>
    <row r="629" spans="5:6" x14ac:dyDescent="0.25">
      <c r="E629" s="66">
        <f t="shared" ca="1" si="18"/>
        <v>0.24636089495596758</v>
      </c>
      <c r="F629" s="67">
        <f t="shared" ca="1" si="19"/>
        <v>-2.1234317546811869</v>
      </c>
    </row>
    <row r="630" spans="5:6" x14ac:dyDescent="0.25">
      <c r="E630" s="66">
        <f t="shared" ca="1" si="18"/>
        <v>0.88672990324483159</v>
      </c>
      <c r="F630" s="67">
        <f t="shared" ca="1" si="19"/>
        <v>4.45449868503154</v>
      </c>
    </row>
    <row r="631" spans="5:6" x14ac:dyDescent="0.25">
      <c r="E631" s="66">
        <f t="shared" ca="1" si="18"/>
        <v>0.41991690725388031</v>
      </c>
      <c r="F631" s="67">
        <f t="shared" ca="1" si="19"/>
        <v>-0.52365373976814089</v>
      </c>
    </row>
    <row r="632" spans="5:6" x14ac:dyDescent="0.25">
      <c r="E632" s="66">
        <f t="shared" ca="1" si="18"/>
        <v>8.4051329807923514E-2</v>
      </c>
      <c r="F632" s="67">
        <f t="shared" ca="1" si="19"/>
        <v>-5.349541251190967</v>
      </c>
    </row>
    <row r="633" spans="5:6" x14ac:dyDescent="0.25">
      <c r="E633" s="66">
        <f t="shared" ca="1" si="18"/>
        <v>0.78158017223805853</v>
      </c>
      <c r="F633" s="67">
        <f t="shared" ca="1" si="19"/>
        <v>2.4845672166495203</v>
      </c>
    </row>
    <row r="634" spans="5:6" x14ac:dyDescent="0.25">
      <c r="E634" s="66">
        <f t="shared" ca="1" si="18"/>
        <v>9.4461358706005027E-2</v>
      </c>
      <c r="F634" s="67">
        <f t="shared" ca="1" si="19"/>
        <v>-4.9992517503837286</v>
      </c>
    </row>
    <row r="635" spans="5:6" x14ac:dyDescent="0.25">
      <c r="E635" s="66">
        <f t="shared" ca="1" si="18"/>
        <v>0.69634853734327917</v>
      </c>
      <c r="F635" s="67">
        <f t="shared" ca="1" si="19"/>
        <v>1.4961826775208731</v>
      </c>
    </row>
    <row r="636" spans="5:6" x14ac:dyDescent="0.25">
      <c r="E636" s="66">
        <f t="shared" ca="1" si="18"/>
        <v>0.49753049848217012</v>
      </c>
      <c r="F636" s="67">
        <f t="shared" ca="1" si="19"/>
        <v>-1.4853720662330797E-2</v>
      </c>
    </row>
    <row r="637" spans="5:6" x14ac:dyDescent="0.25">
      <c r="E637" s="66">
        <f t="shared" ca="1" si="18"/>
        <v>0.67588211363501405</v>
      </c>
      <c r="F637" s="67">
        <f t="shared" ca="1" si="19"/>
        <v>1.3005024060016428</v>
      </c>
    </row>
    <row r="638" spans="5:6" x14ac:dyDescent="0.25">
      <c r="E638" s="66">
        <f t="shared" ca="1" si="18"/>
        <v>0.95116586273832937</v>
      </c>
      <c r="F638" s="67">
        <f t="shared" ca="1" si="19"/>
        <v>6.9785354882170836</v>
      </c>
    </row>
    <row r="639" spans="5:6" x14ac:dyDescent="0.25">
      <c r="E639" s="66">
        <f t="shared" ca="1" si="18"/>
        <v>0.77628104329571823</v>
      </c>
      <c r="F639" s="67">
        <f t="shared" ca="1" si="19"/>
        <v>2.4126524756372945</v>
      </c>
    </row>
    <row r="640" spans="5:6" x14ac:dyDescent="0.25">
      <c r="E640" s="66">
        <f t="shared" ca="1" si="18"/>
        <v>0.47466032518150192</v>
      </c>
      <c r="F640" s="67">
        <f t="shared" ca="1" si="19"/>
        <v>-0.15602596523416673</v>
      </c>
    </row>
    <row r="641" spans="5:6" x14ac:dyDescent="0.25">
      <c r="E641" s="66">
        <f t="shared" ca="1" si="18"/>
        <v>0.66873219157260211</v>
      </c>
      <c r="F641" s="67">
        <f t="shared" ca="1" si="19"/>
        <v>1.2350428838297651</v>
      </c>
    </row>
    <row r="642" spans="5:6" x14ac:dyDescent="0.25">
      <c r="E642" s="66">
        <f t="shared" ca="1" si="18"/>
        <v>0.81415405574415312</v>
      </c>
      <c r="F642" s="67">
        <f t="shared" ca="1" si="19"/>
        <v>2.9690700737762166</v>
      </c>
    </row>
    <row r="643" spans="5:6" x14ac:dyDescent="0.25">
      <c r="E643" s="66">
        <f t="shared" ca="1" si="18"/>
        <v>0.47637658926194693</v>
      </c>
      <c r="F643" s="67">
        <f t="shared" ca="1" si="19"/>
        <v>-0.1451982092292145</v>
      </c>
    </row>
    <row r="644" spans="5:6" x14ac:dyDescent="0.25">
      <c r="E644" s="66">
        <f t="shared" ref="E644:E707" ca="1" si="20">RAND()</f>
        <v>0.73969130179416653</v>
      </c>
      <c r="F644" s="67">
        <f t="shared" ref="F644:F707" ca="1" si="21">SIGN(E644-0.5)*(_xlfn.GAMMA.INV(2*ABS(E644-0.5),1/$C$5,(($C$4^$C$5)))^(1/$C$5))+$C$3</f>
        <v>1.9582196126975164</v>
      </c>
    </row>
    <row r="645" spans="5:6" x14ac:dyDescent="0.25">
      <c r="E645" s="66">
        <f t="shared" ca="1" si="20"/>
        <v>0.53921224145174895</v>
      </c>
      <c r="F645" s="67">
        <f t="shared" ca="1" si="21"/>
        <v>0.2450116651316408</v>
      </c>
    </row>
    <row r="646" spans="5:6" x14ac:dyDescent="0.25">
      <c r="E646" s="66">
        <f t="shared" ca="1" si="20"/>
        <v>8.0262075899581786E-2</v>
      </c>
      <c r="F646" s="67">
        <f t="shared" ca="1" si="21"/>
        <v>-5.4879326077000758</v>
      </c>
    </row>
    <row r="647" spans="5:6" x14ac:dyDescent="0.25">
      <c r="E647" s="66">
        <f t="shared" ca="1" si="20"/>
        <v>0.57973279531927768</v>
      </c>
      <c r="F647" s="67">
        <f t="shared" ca="1" si="21"/>
        <v>0.52115216344340309</v>
      </c>
    </row>
    <row r="648" spans="5:6" x14ac:dyDescent="0.25">
      <c r="E648" s="66">
        <f t="shared" ca="1" si="20"/>
        <v>6.0867321951015851E-2</v>
      </c>
      <c r="F648" s="67">
        <f t="shared" ca="1" si="21"/>
        <v>-6.3177349592669607</v>
      </c>
    </row>
    <row r="649" spans="5:6" x14ac:dyDescent="0.25">
      <c r="E649" s="66">
        <f t="shared" ca="1" si="20"/>
        <v>0.30580829664829079</v>
      </c>
      <c r="F649" s="67">
        <f t="shared" ca="1" si="21"/>
        <v>-1.4749490229987123</v>
      </c>
    </row>
    <row r="650" spans="5:6" x14ac:dyDescent="0.25">
      <c r="E650" s="66">
        <f t="shared" ca="1" si="20"/>
        <v>0.10221682435342128</v>
      </c>
      <c r="F650" s="67">
        <f t="shared" ca="1" si="21"/>
        <v>-4.7625354370435229</v>
      </c>
    </row>
    <row r="651" spans="5:6" x14ac:dyDescent="0.25">
      <c r="E651" s="66">
        <f t="shared" ca="1" si="20"/>
        <v>0.75574368373703549</v>
      </c>
      <c r="F651" s="67">
        <f t="shared" ca="1" si="21"/>
        <v>2.1491698440172784</v>
      </c>
    </row>
    <row r="652" spans="5:6" x14ac:dyDescent="0.25">
      <c r="E652" s="66">
        <f t="shared" ca="1" si="20"/>
        <v>0.46092380652448084</v>
      </c>
      <c r="F652" s="67">
        <f t="shared" ca="1" si="21"/>
        <v>-0.24412604332299784</v>
      </c>
    </row>
    <row r="653" spans="5:6" x14ac:dyDescent="0.25">
      <c r="E653" s="66">
        <f t="shared" ca="1" si="20"/>
        <v>0.50773773972404013</v>
      </c>
      <c r="F653" s="67">
        <f t="shared" ca="1" si="21"/>
        <v>4.6789423826504875E-2</v>
      </c>
    </row>
    <row r="654" spans="5:6" x14ac:dyDescent="0.25">
      <c r="E654" s="66">
        <f t="shared" ca="1" si="20"/>
        <v>0.23075211919093341</v>
      </c>
      <c r="F654" s="67">
        <f t="shared" ca="1" si="21"/>
        <v>-2.3197921234660903</v>
      </c>
    </row>
    <row r="655" spans="5:6" x14ac:dyDescent="0.25">
      <c r="E655" s="66">
        <f t="shared" ca="1" si="20"/>
        <v>0.91976482830797368</v>
      </c>
      <c r="F655" s="67">
        <f t="shared" ca="1" si="21"/>
        <v>5.4889383897260426</v>
      </c>
    </row>
    <row r="656" spans="5:6" x14ac:dyDescent="0.25">
      <c r="E656" s="66">
        <f t="shared" ca="1" si="20"/>
        <v>0.89342240622319258</v>
      </c>
      <c r="F656" s="67">
        <f t="shared" ca="1" si="21"/>
        <v>4.6372043954832014</v>
      </c>
    </row>
    <row r="657" spans="5:6" x14ac:dyDescent="0.25">
      <c r="E657" s="66">
        <f t="shared" ca="1" si="20"/>
        <v>0.39421793720883991</v>
      </c>
      <c r="F657" s="67">
        <f t="shared" ca="1" si="21"/>
        <v>-0.71311260577772062</v>
      </c>
    </row>
    <row r="658" spans="5:6" x14ac:dyDescent="0.25">
      <c r="E658" s="66">
        <f t="shared" ca="1" si="20"/>
        <v>8.9701915477302663E-5</v>
      </c>
      <c r="F658" s="67">
        <f t="shared" ca="1" si="21"/>
        <v>-25.877613762916688</v>
      </c>
    </row>
    <row r="659" spans="5:6" x14ac:dyDescent="0.25">
      <c r="E659" s="66">
        <f t="shared" ca="1" si="20"/>
        <v>0.29860460050389825</v>
      </c>
      <c r="F659" s="67">
        <f t="shared" ca="1" si="21"/>
        <v>-1.5464634195716114</v>
      </c>
    </row>
    <row r="660" spans="5:6" x14ac:dyDescent="0.25">
      <c r="E660" s="66">
        <f t="shared" ca="1" si="20"/>
        <v>9.4981368699282864E-2</v>
      </c>
      <c r="F660" s="67">
        <f t="shared" ca="1" si="21"/>
        <v>-4.9827820350312155</v>
      </c>
    </row>
    <row r="661" spans="5:6" x14ac:dyDescent="0.25">
      <c r="E661" s="66">
        <f t="shared" ca="1" si="20"/>
        <v>0.29791539476794537</v>
      </c>
      <c r="F661" s="67">
        <f t="shared" ca="1" si="21"/>
        <v>-1.5533956872047723</v>
      </c>
    </row>
    <row r="662" spans="5:6" x14ac:dyDescent="0.25">
      <c r="E662" s="66">
        <f t="shared" ca="1" si="20"/>
        <v>0.19969080680152684</v>
      </c>
      <c r="F662" s="67">
        <f t="shared" ca="1" si="21"/>
        <v>-2.7535136823150017</v>
      </c>
    </row>
    <row r="663" spans="5:6" x14ac:dyDescent="0.25">
      <c r="E663" s="66">
        <f t="shared" ca="1" si="20"/>
        <v>0.28603225467654758</v>
      </c>
      <c r="F663" s="67">
        <f t="shared" ca="1" si="21"/>
        <v>-1.6755105461161168</v>
      </c>
    </row>
    <row r="664" spans="5:6" x14ac:dyDescent="0.25">
      <c r="E664" s="66">
        <f t="shared" ca="1" si="20"/>
        <v>0.70332665021640794</v>
      </c>
      <c r="F664" s="67">
        <f t="shared" ca="1" si="21"/>
        <v>1.5659291917722911</v>
      </c>
    </row>
    <row r="665" spans="5:6" x14ac:dyDescent="0.25">
      <c r="E665" s="66">
        <f t="shared" ca="1" si="20"/>
        <v>0.58627783756315077</v>
      </c>
      <c r="F665" s="67">
        <f t="shared" ca="1" si="21"/>
        <v>0.56824036534137834</v>
      </c>
    </row>
    <row r="666" spans="5:6" x14ac:dyDescent="0.25">
      <c r="E666" s="66">
        <f t="shared" ca="1" si="20"/>
        <v>0.32920314072021728</v>
      </c>
      <c r="F666" s="67">
        <f t="shared" ca="1" si="21"/>
        <v>-1.2537992676072045</v>
      </c>
    </row>
    <row r="667" spans="5:6" x14ac:dyDescent="0.25">
      <c r="E667" s="66">
        <f t="shared" ca="1" si="20"/>
        <v>0.34140313650783294</v>
      </c>
      <c r="F667" s="67">
        <f t="shared" ca="1" si="21"/>
        <v>-1.1446323027319063</v>
      </c>
    </row>
    <row r="668" spans="5:6" x14ac:dyDescent="0.25">
      <c r="E668" s="66">
        <f t="shared" ca="1" si="20"/>
        <v>0.50080986867230137</v>
      </c>
      <c r="F668" s="67">
        <f t="shared" ca="1" si="21"/>
        <v>4.8631516120358383E-3</v>
      </c>
    </row>
    <row r="669" spans="5:6" x14ac:dyDescent="0.25">
      <c r="E669" s="66">
        <f t="shared" ca="1" si="20"/>
        <v>0.7258035173785421</v>
      </c>
      <c r="F669" s="67">
        <f t="shared" ca="1" si="21"/>
        <v>1.8022894774826157</v>
      </c>
    </row>
    <row r="670" spans="5:6" x14ac:dyDescent="0.25">
      <c r="E670" s="66">
        <f t="shared" ca="1" si="20"/>
        <v>0.66472271777535918</v>
      </c>
      <c r="F670" s="67">
        <f t="shared" ca="1" si="21"/>
        <v>1.1989506024760264</v>
      </c>
    </row>
    <row r="671" spans="5:6" x14ac:dyDescent="0.25">
      <c r="E671" s="66">
        <f t="shared" ca="1" si="20"/>
        <v>9.3905421652186294E-2</v>
      </c>
      <c r="F671" s="67">
        <f t="shared" ca="1" si="21"/>
        <v>-5.0169599258995436</v>
      </c>
    </row>
    <row r="672" spans="5:6" x14ac:dyDescent="0.25">
      <c r="E672" s="66">
        <f t="shared" ca="1" si="20"/>
        <v>0.4299286960590466</v>
      </c>
      <c r="F672" s="67">
        <f t="shared" ca="1" si="21"/>
        <v>-0.45296617980975989</v>
      </c>
    </row>
    <row r="673" spans="5:6" x14ac:dyDescent="0.25">
      <c r="E673" s="66">
        <f t="shared" ca="1" si="20"/>
        <v>5.0568156427810873E-2</v>
      </c>
      <c r="F673" s="67">
        <f t="shared" ca="1" si="21"/>
        <v>-6.8738581195258677</v>
      </c>
    </row>
    <row r="674" spans="5:6" x14ac:dyDescent="0.25">
      <c r="E674" s="66">
        <f t="shared" ca="1" si="20"/>
        <v>0.4705533443504476</v>
      </c>
      <c r="F674" s="67">
        <f t="shared" ca="1" si="21"/>
        <v>-0.18209630346144212</v>
      </c>
    </row>
    <row r="675" spans="5:6" x14ac:dyDescent="0.25">
      <c r="E675" s="66">
        <f t="shared" ca="1" si="20"/>
        <v>0.95917981179255363</v>
      </c>
      <c r="F675" s="67">
        <f t="shared" ca="1" si="21"/>
        <v>7.5162939911509383</v>
      </c>
    </row>
    <row r="676" spans="5:6" x14ac:dyDescent="0.25">
      <c r="E676" s="66">
        <f t="shared" ca="1" si="20"/>
        <v>0.46701036675529783</v>
      </c>
      <c r="F676" s="67">
        <f t="shared" ca="1" si="21"/>
        <v>-0.20476992714059611</v>
      </c>
    </row>
    <row r="677" spans="5:6" x14ac:dyDescent="0.25">
      <c r="E677" s="66">
        <f t="shared" ca="1" si="20"/>
        <v>0.45240879252275901</v>
      </c>
      <c r="F677" s="67">
        <f t="shared" ca="1" si="21"/>
        <v>-0.3000657572534276</v>
      </c>
    </row>
    <row r="678" spans="5:6" x14ac:dyDescent="0.25">
      <c r="E678" s="66">
        <f t="shared" ca="1" si="20"/>
        <v>0.19419386602941424</v>
      </c>
      <c r="F678" s="67">
        <f t="shared" ca="1" si="21"/>
        <v>-2.8372533867185026</v>
      </c>
    </row>
    <row r="679" spans="5:6" x14ac:dyDescent="0.25">
      <c r="E679" s="66">
        <f t="shared" ca="1" si="20"/>
        <v>0.42785409886759174</v>
      </c>
      <c r="F679" s="67">
        <f t="shared" ca="1" si="21"/>
        <v>-0.46747755435914728</v>
      </c>
    </row>
    <row r="680" spans="5:6" x14ac:dyDescent="0.25">
      <c r="E680" s="66">
        <f t="shared" ca="1" si="20"/>
        <v>0.24049544298310832</v>
      </c>
      <c r="F680" s="67">
        <f t="shared" ca="1" si="21"/>
        <v>-2.195720871453231</v>
      </c>
    </row>
    <row r="681" spans="5:6" x14ac:dyDescent="0.25">
      <c r="E681" s="66">
        <f t="shared" ca="1" si="20"/>
        <v>0.16355386392402882</v>
      </c>
      <c r="F681" s="67">
        <f t="shared" ca="1" si="21"/>
        <v>-3.3523971581366379</v>
      </c>
    </row>
    <row r="682" spans="5:6" x14ac:dyDescent="0.25">
      <c r="E682" s="66">
        <f t="shared" ca="1" si="20"/>
        <v>0.39431594705776241</v>
      </c>
      <c r="F682" s="67">
        <f t="shared" ca="1" si="21"/>
        <v>-0.71236684315635879</v>
      </c>
    </row>
    <row r="683" spans="5:6" x14ac:dyDescent="0.25">
      <c r="E683" s="66">
        <f t="shared" ca="1" si="20"/>
        <v>0.61770554893905549</v>
      </c>
      <c r="F683" s="67">
        <f t="shared" ca="1" si="21"/>
        <v>0.80525091733415022</v>
      </c>
    </row>
    <row r="684" spans="5:6" x14ac:dyDescent="0.25">
      <c r="E684" s="66">
        <f t="shared" ca="1" si="20"/>
        <v>0.66776218951062916</v>
      </c>
      <c r="F684" s="67">
        <f t="shared" ca="1" si="21"/>
        <v>1.226271267806941</v>
      </c>
    </row>
    <row r="685" spans="5:6" x14ac:dyDescent="0.25">
      <c r="E685" s="66">
        <f t="shared" ca="1" si="20"/>
        <v>0.91225310866156495</v>
      </c>
      <c r="F685" s="67">
        <f t="shared" ca="1" si="21"/>
        <v>5.2204549891390943</v>
      </c>
    </row>
    <row r="686" spans="5:6" x14ac:dyDescent="0.25">
      <c r="E686" s="66">
        <f t="shared" ca="1" si="20"/>
        <v>0.81983042965268027</v>
      </c>
      <c r="F686" s="67">
        <f t="shared" ca="1" si="21"/>
        <v>3.0621289005136134</v>
      </c>
    </row>
    <row r="687" spans="5:6" x14ac:dyDescent="0.25">
      <c r="E687" s="66">
        <f t="shared" ca="1" si="20"/>
        <v>0.5775395145174087</v>
      </c>
      <c r="F687" s="67">
        <f t="shared" ca="1" si="21"/>
        <v>0.50553654445120522</v>
      </c>
    </row>
    <row r="688" spans="5:6" x14ac:dyDescent="0.25">
      <c r="E688" s="66">
        <f t="shared" ca="1" si="20"/>
        <v>0.78256516640383911</v>
      </c>
      <c r="F688" s="67">
        <f t="shared" ca="1" si="21"/>
        <v>2.4981267253110726</v>
      </c>
    </row>
    <row r="689" spans="5:6" x14ac:dyDescent="0.25">
      <c r="E689" s="66">
        <f t="shared" ca="1" si="20"/>
        <v>0.36431062579482831</v>
      </c>
      <c r="F689" s="67">
        <f t="shared" ca="1" si="21"/>
        <v>-0.94980368138497839</v>
      </c>
    </row>
    <row r="690" spans="5:6" x14ac:dyDescent="0.25">
      <c r="E690" s="66">
        <f t="shared" ca="1" si="20"/>
        <v>0.51706672137768528</v>
      </c>
      <c r="F690" s="67">
        <f t="shared" ca="1" si="21"/>
        <v>0.10418878143021459</v>
      </c>
    </row>
    <row r="691" spans="5:6" x14ac:dyDescent="0.25">
      <c r="E691" s="66">
        <f t="shared" ca="1" si="20"/>
        <v>0.69817076282133828</v>
      </c>
      <c r="F691" s="67">
        <f t="shared" ca="1" si="21"/>
        <v>1.5142400423233551</v>
      </c>
    </row>
    <row r="692" spans="5:6" x14ac:dyDescent="0.25">
      <c r="E692" s="66">
        <f t="shared" ca="1" si="20"/>
        <v>0.30830071099907208</v>
      </c>
      <c r="F692" s="67">
        <f t="shared" ca="1" si="21"/>
        <v>-1.4505973720214753</v>
      </c>
    </row>
    <row r="693" spans="5:6" x14ac:dyDescent="0.25">
      <c r="E693" s="66">
        <f t="shared" ca="1" si="20"/>
        <v>0.34695171409858971</v>
      </c>
      <c r="F693" s="67">
        <f t="shared" ca="1" si="21"/>
        <v>-1.0962674418346963</v>
      </c>
    </row>
    <row r="694" spans="5:6" x14ac:dyDescent="0.25">
      <c r="E694" s="66">
        <f t="shared" ca="1" si="20"/>
        <v>1.2118360788611837E-2</v>
      </c>
      <c r="F694" s="67">
        <f t="shared" ca="1" si="21"/>
        <v>-11.159659126176875</v>
      </c>
    </row>
    <row r="695" spans="5:6" x14ac:dyDescent="0.25">
      <c r="E695" s="66">
        <f t="shared" ca="1" si="20"/>
        <v>0.53091982228052437</v>
      </c>
      <c r="F695" s="67">
        <f t="shared" ca="1" si="21"/>
        <v>0.19150316988372479</v>
      </c>
    </row>
    <row r="696" spans="5:6" x14ac:dyDescent="0.25">
      <c r="E696" s="66">
        <f t="shared" ca="1" si="20"/>
        <v>0.75722112241801198</v>
      </c>
      <c r="F696" s="67">
        <f t="shared" ca="1" si="21"/>
        <v>2.1673711144589687</v>
      </c>
    </row>
    <row r="697" spans="5:6" x14ac:dyDescent="0.25">
      <c r="E697" s="66">
        <f t="shared" ca="1" si="20"/>
        <v>0.42088829600020283</v>
      </c>
      <c r="F697" s="67">
        <f t="shared" ca="1" si="21"/>
        <v>-0.51672189033562632</v>
      </c>
    </row>
    <row r="698" spans="5:6" x14ac:dyDescent="0.25">
      <c r="E698" s="66">
        <f t="shared" ca="1" si="20"/>
        <v>0.11155210059423581</v>
      </c>
      <c r="F698" s="67">
        <f t="shared" ca="1" si="21"/>
        <v>-4.50034904026543</v>
      </c>
    </row>
    <row r="699" spans="5:6" x14ac:dyDescent="0.25">
      <c r="E699" s="66">
        <f t="shared" ca="1" si="20"/>
        <v>0.36919472042265855</v>
      </c>
      <c r="F699" s="67">
        <f t="shared" ca="1" si="21"/>
        <v>-0.90985168782813486</v>
      </c>
    </row>
    <row r="700" spans="5:6" x14ac:dyDescent="0.25">
      <c r="E700" s="66">
        <f t="shared" ca="1" si="20"/>
        <v>0.1789055137304304</v>
      </c>
      <c r="F700" s="67">
        <f t="shared" ca="1" si="21"/>
        <v>-3.0832508646035208</v>
      </c>
    </row>
    <row r="701" spans="5:6" x14ac:dyDescent="0.25">
      <c r="E701" s="66">
        <f t="shared" ca="1" si="20"/>
        <v>0.94072738100798881</v>
      </c>
      <c r="F701" s="67">
        <f t="shared" ca="1" si="21"/>
        <v>6.3973819083524255</v>
      </c>
    </row>
    <row r="702" spans="5:6" x14ac:dyDescent="0.25">
      <c r="E702" s="66">
        <f t="shared" ca="1" si="20"/>
        <v>0.18977029467745277</v>
      </c>
      <c r="F702" s="67">
        <f t="shared" ca="1" si="21"/>
        <v>-2.9063811991314781</v>
      </c>
    </row>
    <row r="703" spans="5:6" x14ac:dyDescent="0.25">
      <c r="E703" s="66">
        <f t="shared" ca="1" si="20"/>
        <v>0.19023943854377001</v>
      </c>
      <c r="F703" s="67">
        <f t="shared" ca="1" si="21"/>
        <v>-2.8989738503667017</v>
      </c>
    </row>
    <row r="704" spans="5:6" x14ac:dyDescent="0.25">
      <c r="E704" s="66">
        <f t="shared" ca="1" si="20"/>
        <v>8.456389648105278E-2</v>
      </c>
      <c r="F704" s="67">
        <f t="shared" ca="1" si="21"/>
        <v>-5.3313020353175631</v>
      </c>
    </row>
    <row r="705" spans="5:6" x14ac:dyDescent="0.25">
      <c r="E705" s="66">
        <f t="shared" ca="1" si="20"/>
        <v>0.89223981299717792</v>
      </c>
      <c r="F705" s="67">
        <f t="shared" ca="1" si="21"/>
        <v>4.6040994928728383</v>
      </c>
    </row>
    <row r="706" spans="5:6" x14ac:dyDescent="0.25">
      <c r="E706" s="66">
        <f t="shared" ca="1" si="20"/>
        <v>0.89108610868044025</v>
      </c>
      <c r="F706" s="67">
        <f t="shared" ca="1" si="21"/>
        <v>4.5721515488756035</v>
      </c>
    </row>
    <row r="707" spans="5:6" x14ac:dyDescent="0.25">
      <c r="E707" s="66">
        <f t="shared" ca="1" si="20"/>
        <v>0.45018588313647612</v>
      </c>
      <c r="F707" s="67">
        <f t="shared" ca="1" si="21"/>
        <v>-0.31484258193792114</v>
      </c>
    </row>
    <row r="708" spans="5:6" x14ac:dyDescent="0.25">
      <c r="E708" s="66">
        <f t="shared" ref="E708:E771" ca="1" si="22">RAND()</f>
        <v>0.71299595560492002</v>
      </c>
      <c r="F708" s="67">
        <f t="shared" ref="F708:F771" ca="1" si="23">SIGN(E708-0.5)*(_xlfn.GAMMA.INV(2*ABS(E708-0.5),1/$C$5,(($C$4^$C$5)))^(1/$C$5))+$C$3</f>
        <v>1.6653353723788251</v>
      </c>
    </row>
    <row r="709" spans="5:6" x14ac:dyDescent="0.25">
      <c r="E709" s="66">
        <f t="shared" ca="1" si="22"/>
        <v>0.86030836447247605</v>
      </c>
      <c r="F709" s="67">
        <f t="shared" ca="1" si="23"/>
        <v>3.8255121254591185</v>
      </c>
    </row>
    <row r="710" spans="5:6" x14ac:dyDescent="0.25">
      <c r="E710" s="66">
        <f t="shared" ca="1" si="22"/>
        <v>5.6012392497173824E-2</v>
      </c>
      <c r="F710" s="67">
        <f t="shared" ca="1" si="23"/>
        <v>-6.5671054127300676</v>
      </c>
    </row>
    <row r="711" spans="5:6" x14ac:dyDescent="0.25">
      <c r="E711" s="66">
        <f t="shared" ca="1" si="22"/>
        <v>0.8327670918520822</v>
      </c>
      <c r="F711" s="67">
        <f t="shared" ca="1" si="23"/>
        <v>3.2856617942142834</v>
      </c>
    </row>
    <row r="712" spans="5:6" x14ac:dyDescent="0.25">
      <c r="E712" s="66">
        <f t="shared" ca="1" si="22"/>
        <v>7.9687427544823275E-2</v>
      </c>
      <c r="F712" s="67">
        <f t="shared" ca="1" si="23"/>
        <v>-5.5094888169338798</v>
      </c>
    </row>
    <row r="713" spans="5:6" x14ac:dyDescent="0.25">
      <c r="E713" s="66">
        <f t="shared" ca="1" si="22"/>
        <v>0.52864717158168528</v>
      </c>
      <c r="F713" s="67">
        <f t="shared" ca="1" si="23"/>
        <v>0.17700353976813238</v>
      </c>
    </row>
    <row r="714" spans="5:6" x14ac:dyDescent="0.25">
      <c r="E714" s="66">
        <f t="shared" ca="1" si="22"/>
        <v>0.5254048708434147</v>
      </c>
      <c r="F714" s="67">
        <f t="shared" ca="1" si="23"/>
        <v>0.15643805256885318</v>
      </c>
    </row>
    <row r="715" spans="5:6" x14ac:dyDescent="0.25">
      <c r="E715" s="66">
        <f t="shared" ca="1" si="22"/>
        <v>0.2543925380413905</v>
      </c>
      <c r="F715" s="67">
        <f t="shared" ca="1" si="23"/>
        <v>-2.0271887969541367</v>
      </c>
    </row>
    <row r="716" spans="5:6" x14ac:dyDescent="0.25">
      <c r="E716" s="66">
        <f t="shared" ca="1" si="22"/>
        <v>2.9905012792730501E-2</v>
      </c>
      <c r="F716" s="67">
        <f t="shared" ca="1" si="23"/>
        <v>-8.449745940440339</v>
      </c>
    </row>
    <row r="717" spans="5:6" x14ac:dyDescent="0.25">
      <c r="E717" s="66">
        <f t="shared" ca="1" si="22"/>
        <v>0.14386742435602251</v>
      </c>
      <c r="F717" s="67">
        <f t="shared" ca="1" si="23"/>
        <v>-3.7371476613361905</v>
      </c>
    </row>
    <row r="718" spans="5:6" x14ac:dyDescent="0.25">
      <c r="E718" s="66">
        <f t="shared" ca="1" si="22"/>
        <v>0.73211136603246807</v>
      </c>
      <c r="F718" s="67">
        <f t="shared" ca="1" si="23"/>
        <v>1.8721102475139322</v>
      </c>
    </row>
    <row r="719" spans="5:6" x14ac:dyDescent="0.25">
      <c r="E719" s="66">
        <f t="shared" ca="1" si="22"/>
        <v>0.87746364755206652</v>
      </c>
      <c r="F719" s="67">
        <f t="shared" ca="1" si="23"/>
        <v>4.2186010733500865</v>
      </c>
    </row>
    <row r="720" spans="5:6" x14ac:dyDescent="0.25">
      <c r="E720" s="66">
        <f t="shared" ca="1" si="22"/>
        <v>0.95091486961102389</v>
      </c>
      <c r="F720" s="67">
        <f t="shared" ca="1" si="23"/>
        <v>6.9631558586692472</v>
      </c>
    </row>
    <row r="721" spans="5:6" x14ac:dyDescent="0.25">
      <c r="E721" s="66">
        <f t="shared" ca="1" si="22"/>
        <v>6.5571351970855507E-2</v>
      </c>
      <c r="F721" s="67">
        <f t="shared" ca="1" si="23"/>
        <v>-6.0944076168543084</v>
      </c>
    </row>
    <row r="722" spans="5:6" x14ac:dyDescent="0.25">
      <c r="E722" s="66">
        <f t="shared" ca="1" si="22"/>
        <v>4.7799409490587808E-2</v>
      </c>
      <c r="F722" s="67">
        <f t="shared" ca="1" si="23"/>
        <v>-7.0427844382634479</v>
      </c>
    </row>
    <row r="723" spans="5:6" x14ac:dyDescent="0.25">
      <c r="E723" s="66">
        <f t="shared" ca="1" si="22"/>
        <v>0.82395207342293331</v>
      </c>
      <c r="F723" s="67">
        <f t="shared" ca="1" si="23"/>
        <v>3.131555491070205</v>
      </c>
    </row>
    <row r="724" spans="5:6" x14ac:dyDescent="0.25">
      <c r="E724" s="66">
        <f t="shared" ca="1" si="22"/>
        <v>0.14871617279188698</v>
      </c>
      <c r="F724" s="67">
        <f t="shared" ca="1" si="23"/>
        <v>-3.6377054689812689</v>
      </c>
    </row>
    <row r="725" spans="5:6" x14ac:dyDescent="0.25">
      <c r="E725" s="66">
        <f t="shared" ca="1" si="22"/>
        <v>0.40219839745027419</v>
      </c>
      <c r="F725" s="67">
        <f t="shared" ca="1" si="23"/>
        <v>-0.65298781665409122</v>
      </c>
    </row>
    <row r="726" spans="5:6" x14ac:dyDescent="0.25">
      <c r="E726" s="66">
        <f t="shared" ca="1" si="22"/>
        <v>0.55941691315809261</v>
      </c>
      <c r="F726" s="67">
        <f t="shared" ca="1" si="23"/>
        <v>0.37952715432290457</v>
      </c>
    </row>
    <row r="727" spans="5:6" x14ac:dyDescent="0.25">
      <c r="E727" s="66">
        <f t="shared" ca="1" si="22"/>
        <v>0.12181227735801636</v>
      </c>
      <c r="F727" s="67">
        <f t="shared" ca="1" si="23"/>
        <v>-4.2363808466982196</v>
      </c>
    </row>
    <row r="728" spans="5:6" x14ac:dyDescent="0.25">
      <c r="E728" s="66">
        <f t="shared" ca="1" si="22"/>
        <v>0.12282645558840133</v>
      </c>
      <c r="F728" s="67">
        <f t="shared" ca="1" si="23"/>
        <v>-4.2115070085738084</v>
      </c>
    </row>
    <row r="729" spans="5:6" x14ac:dyDescent="0.25">
      <c r="E729" s="66">
        <f t="shared" ca="1" si="22"/>
        <v>0.99254465656254731</v>
      </c>
      <c r="F729" s="67">
        <f t="shared" ca="1" si="23"/>
        <v>12.61703124959346</v>
      </c>
    </row>
    <row r="730" spans="5:6" x14ac:dyDescent="0.25">
      <c r="E730" s="66">
        <f t="shared" ca="1" si="22"/>
        <v>0.12991745894880036</v>
      </c>
      <c r="F730" s="67">
        <f t="shared" ca="1" si="23"/>
        <v>-4.0431263423515098</v>
      </c>
    </row>
    <row r="731" spans="5:6" x14ac:dyDescent="0.25">
      <c r="E731" s="66">
        <f t="shared" ca="1" si="22"/>
        <v>0.14047708635598644</v>
      </c>
      <c r="F731" s="67">
        <f t="shared" ca="1" si="23"/>
        <v>-3.8086911281480704</v>
      </c>
    </row>
    <row r="732" spans="5:6" x14ac:dyDescent="0.25">
      <c r="E732" s="66">
        <f t="shared" ca="1" si="22"/>
        <v>0.47420438169593648</v>
      </c>
      <c r="F732" s="67">
        <f t="shared" ca="1" si="23"/>
        <v>-0.15890905394440538</v>
      </c>
    </row>
    <row r="733" spans="5:6" x14ac:dyDescent="0.25">
      <c r="E733" s="66">
        <f t="shared" ca="1" si="22"/>
        <v>0.60903123204100307</v>
      </c>
      <c r="F733" s="67">
        <f t="shared" ca="1" si="23"/>
        <v>0.73794125690972889</v>
      </c>
    </row>
    <row r="734" spans="5:6" x14ac:dyDescent="0.25">
      <c r="E734" s="66">
        <f t="shared" ca="1" si="22"/>
        <v>0.17326927823282623</v>
      </c>
      <c r="F734" s="67">
        <f t="shared" ca="1" si="23"/>
        <v>-3.1792835774145969</v>
      </c>
    </row>
    <row r="735" spans="5:6" x14ac:dyDescent="0.25">
      <c r="E735" s="66">
        <f t="shared" ca="1" si="22"/>
        <v>0.81615860312092858</v>
      </c>
      <c r="F735" s="67">
        <f t="shared" ca="1" si="23"/>
        <v>3.0016040580278291</v>
      </c>
    </row>
    <row r="736" spans="5:6" x14ac:dyDescent="0.25">
      <c r="E736" s="66">
        <f t="shared" ca="1" si="22"/>
        <v>0.40120107700708729</v>
      </c>
      <c r="F736" s="67">
        <f t="shared" ca="1" si="23"/>
        <v>-0.6604360736210676</v>
      </c>
    </row>
    <row r="737" spans="5:6" x14ac:dyDescent="0.25">
      <c r="E737" s="66">
        <f t="shared" ca="1" si="22"/>
        <v>0.38572002592567045</v>
      </c>
      <c r="F737" s="67">
        <f t="shared" ca="1" si="23"/>
        <v>-0.77848894069891483</v>
      </c>
    </row>
    <row r="738" spans="5:6" x14ac:dyDescent="0.25">
      <c r="E738" s="66">
        <f t="shared" ca="1" si="22"/>
        <v>0.71801227464174022</v>
      </c>
      <c r="F738" s="67">
        <f t="shared" ca="1" si="23"/>
        <v>1.7182336665893381</v>
      </c>
    </row>
    <row r="739" spans="5:6" x14ac:dyDescent="0.25">
      <c r="E739" s="66">
        <f t="shared" ca="1" si="22"/>
        <v>0.51701318289137244</v>
      </c>
      <c r="F739" s="67">
        <f t="shared" ca="1" si="23"/>
        <v>0.10385621673917467</v>
      </c>
    </row>
    <row r="740" spans="5:6" x14ac:dyDescent="0.25">
      <c r="E740" s="66">
        <f t="shared" ca="1" si="22"/>
        <v>0.14011498929306399</v>
      </c>
      <c r="F740" s="67">
        <f t="shared" ca="1" si="23"/>
        <v>-3.8164339825338529</v>
      </c>
    </row>
    <row r="741" spans="5:6" x14ac:dyDescent="0.25">
      <c r="E741" s="66">
        <f t="shared" ca="1" si="22"/>
        <v>0.88746005371307746</v>
      </c>
      <c r="F741" s="67">
        <f t="shared" ca="1" si="23"/>
        <v>4.4738995850911518</v>
      </c>
    </row>
    <row r="742" spans="5:6" x14ac:dyDescent="0.25">
      <c r="E742" s="66">
        <f t="shared" ca="1" si="22"/>
        <v>3.0953561786682182E-2</v>
      </c>
      <c r="F742" s="67">
        <f t="shared" ca="1" si="23"/>
        <v>-8.3463600718570667</v>
      </c>
    </row>
    <row r="743" spans="5:6" x14ac:dyDescent="0.25">
      <c r="E743" s="66">
        <f t="shared" ca="1" si="22"/>
        <v>0.73537747641971818</v>
      </c>
      <c r="F743" s="67">
        <f t="shared" ca="1" si="23"/>
        <v>1.9089111817013631</v>
      </c>
    </row>
    <row r="744" spans="5:6" x14ac:dyDescent="0.25">
      <c r="E744" s="66">
        <f t="shared" ca="1" si="22"/>
        <v>0.25335253413402137</v>
      </c>
      <c r="F744" s="67">
        <f t="shared" ca="1" si="23"/>
        <v>-2.0394784921432394</v>
      </c>
    </row>
    <row r="745" spans="5:6" x14ac:dyDescent="0.25">
      <c r="E745" s="66">
        <f t="shared" ca="1" si="22"/>
        <v>0.25471549769391366</v>
      </c>
      <c r="F745" s="67">
        <f t="shared" ca="1" si="23"/>
        <v>-2.0233826142992717</v>
      </c>
    </row>
    <row r="746" spans="5:6" x14ac:dyDescent="0.25">
      <c r="E746" s="66">
        <f t="shared" ca="1" si="22"/>
        <v>0.77621730129617605</v>
      </c>
      <c r="F746" s="67">
        <f t="shared" ca="1" si="23"/>
        <v>2.4117978374583791</v>
      </c>
    </row>
    <row r="747" spans="5:6" x14ac:dyDescent="0.25">
      <c r="E747" s="66">
        <f t="shared" ca="1" si="22"/>
        <v>1.6397956383852774E-2</v>
      </c>
      <c r="F747" s="67">
        <f t="shared" ca="1" si="23"/>
        <v>-10.252354146291861</v>
      </c>
    </row>
    <row r="748" spans="5:6" x14ac:dyDescent="0.25">
      <c r="E748" s="66">
        <f t="shared" ca="1" si="22"/>
        <v>0.38006116115448463</v>
      </c>
      <c r="F748" s="67">
        <f t="shared" ca="1" si="23"/>
        <v>-0.82282772473904653</v>
      </c>
    </row>
    <row r="749" spans="5:6" x14ac:dyDescent="0.25">
      <c r="E749" s="66">
        <f t="shared" ca="1" si="22"/>
        <v>0.12682414983845769</v>
      </c>
      <c r="F749" s="67">
        <f t="shared" ca="1" si="23"/>
        <v>-4.115419855242834</v>
      </c>
    </row>
    <row r="750" spans="5:6" x14ac:dyDescent="0.25">
      <c r="E750" s="66">
        <f t="shared" ca="1" si="22"/>
        <v>0.18319330101942077</v>
      </c>
      <c r="F750" s="67">
        <f t="shared" ca="1" si="23"/>
        <v>-3.0121986400158303</v>
      </c>
    </row>
    <row r="751" spans="5:6" x14ac:dyDescent="0.25">
      <c r="E751" s="66">
        <f t="shared" ca="1" si="22"/>
        <v>0.13635251887378674</v>
      </c>
      <c r="F751" s="67">
        <f t="shared" ca="1" si="23"/>
        <v>-3.8980935471383011</v>
      </c>
    </row>
    <row r="752" spans="5:6" x14ac:dyDescent="0.25">
      <c r="E752" s="66">
        <f t="shared" ca="1" si="22"/>
        <v>0.11984243775642978</v>
      </c>
      <c r="F752" s="67">
        <f t="shared" ca="1" si="23"/>
        <v>-4.2852907113027383</v>
      </c>
    </row>
    <row r="753" spans="5:6" x14ac:dyDescent="0.25">
      <c r="E753" s="66">
        <f t="shared" ca="1" si="22"/>
        <v>0.48833540314072255</v>
      </c>
      <c r="F753" s="67">
        <f t="shared" ca="1" si="23"/>
        <v>-7.0816881404073648E-2</v>
      </c>
    </row>
    <row r="754" spans="5:6" x14ac:dyDescent="0.25">
      <c r="E754" s="66">
        <f t="shared" ca="1" si="22"/>
        <v>0.81634583097292557</v>
      </c>
      <c r="F754" s="67">
        <f t="shared" ca="1" si="23"/>
        <v>3.0046608764316254</v>
      </c>
    </row>
    <row r="755" spans="5:6" x14ac:dyDescent="0.25">
      <c r="E755" s="66">
        <f t="shared" ca="1" si="22"/>
        <v>0.38665976014835268</v>
      </c>
      <c r="F755" s="67">
        <f t="shared" ca="1" si="23"/>
        <v>-0.77118889450412309</v>
      </c>
    </row>
    <row r="756" spans="5:6" x14ac:dyDescent="0.25">
      <c r="E756" s="66">
        <f t="shared" ca="1" si="22"/>
        <v>0.83136843870047294</v>
      </c>
      <c r="F756" s="67">
        <f t="shared" ca="1" si="23"/>
        <v>3.2606756221608881</v>
      </c>
    </row>
    <row r="757" spans="5:6" x14ac:dyDescent="0.25">
      <c r="E757" s="66">
        <f t="shared" ca="1" si="22"/>
        <v>0.19624537215551052</v>
      </c>
      <c r="F757" s="67">
        <f t="shared" ca="1" si="23"/>
        <v>-2.8057269702327408</v>
      </c>
    </row>
    <row r="758" spans="5:6" x14ac:dyDescent="0.25">
      <c r="E758" s="66">
        <f t="shared" ca="1" si="22"/>
        <v>0.88369537080872351</v>
      </c>
      <c r="F758" s="67">
        <f t="shared" ca="1" si="23"/>
        <v>4.3751857074283418</v>
      </c>
    </row>
    <row r="759" spans="5:6" x14ac:dyDescent="0.25">
      <c r="E759" s="66">
        <f t="shared" ca="1" si="22"/>
        <v>0.47747954201137499</v>
      </c>
      <c r="F759" s="67">
        <f t="shared" ca="1" si="23"/>
        <v>-0.13826035012341267</v>
      </c>
    </row>
    <row r="760" spans="5:6" x14ac:dyDescent="0.25">
      <c r="E760" s="66">
        <f t="shared" ca="1" si="22"/>
        <v>0.40693594702225011</v>
      </c>
      <c r="F760" s="67">
        <f t="shared" ca="1" si="23"/>
        <v>-0.61785691106572316</v>
      </c>
    </row>
    <row r="761" spans="5:6" x14ac:dyDescent="0.25">
      <c r="E761" s="66">
        <f t="shared" ca="1" si="22"/>
        <v>0.60256585048350442</v>
      </c>
      <c r="F761" s="67">
        <f t="shared" ca="1" si="23"/>
        <v>0.68873651893477328</v>
      </c>
    </row>
    <row r="762" spans="5:6" x14ac:dyDescent="0.25">
      <c r="E762" s="66">
        <f t="shared" ca="1" si="22"/>
        <v>0.58187146023781444</v>
      </c>
      <c r="F762" s="67">
        <f t="shared" ca="1" si="23"/>
        <v>0.53645760532975351</v>
      </c>
    </row>
    <row r="763" spans="5:6" x14ac:dyDescent="0.25">
      <c r="E763" s="66">
        <f t="shared" ca="1" si="22"/>
        <v>0.80423833490203467</v>
      </c>
      <c r="F763" s="67">
        <f t="shared" ca="1" si="23"/>
        <v>2.8131305205326584</v>
      </c>
    </row>
    <row r="764" spans="5:6" x14ac:dyDescent="0.25">
      <c r="E764" s="66">
        <f t="shared" ca="1" si="22"/>
        <v>0.25603053458374647</v>
      </c>
      <c r="F764" s="67">
        <f t="shared" ca="1" si="23"/>
        <v>-2.0079341560129573</v>
      </c>
    </row>
    <row r="765" spans="5:6" x14ac:dyDescent="0.25">
      <c r="E765" s="66">
        <f t="shared" ca="1" si="22"/>
        <v>0.72352690407890807</v>
      </c>
      <c r="F765" s="67">
        <f t="shared" ca="1" si="23"/>
        <v>1.7774837534055226</v>
      </c>
    </row>
    <row r="766" spans="5:6" x14ac:dyDescent="0.25">
      <c r="E766" s="66">
        <f t="shared" ca="1" si="22"/>
        <v>0.68855962873086585</v>
      </c>
      <c r="F766" s="67">
        <f t="shared" ca="1" si="23"/>
        <v>1.4202006090475592</v>
      </c>
    </row>
    <row r="767" spans="5:6" x14ac:dyDescent="0.25">
      <c r="E767" s="66">
        <f t="shared" ca="1" si="22"/>
        <v>7.78167065483647E-2</v>
      </c>
      <c r="F767" s="67">
        <f t="shared" ca="1" si="23"/>
        <v>-5.5807558594951558</v>
      </c>
    </row>
    <row r="768" spans="5:6" x14ac:dyDescent="0.25">
      <c r="E768" s="66">
        <f t="shared" ca="1" si="22"/>
        <v>1.3033126866225597E-2</v>
      </c>
      <c r="F768" s="67">
        <f t="shared" ca="1" si="23"/>
        <v>-10.941341285071577</v>
      </c>
    </row>
    <row r="769" spans="5:6" x14ac:dyDescent="0.25">
      <c r="E769" s="66">
        <f t="shared" ca="1" si="22"/>
        <v>0.34104306113052463</v>
      </c>
      <c r="F769" s="67">
        <f t="shared" ca="1" si="23"/>
        <v>-1.147798050408144</v>
      </c>
    </row>
    <row r="770" spans="5:6" x14ac:dyDescent="0.25">
      <c r="E770" s="66">
        <f t="shared" ca="1" si="22"/>
        <v>0.96133436537242145</v>
      </c>
      <c r="F770" s="67">
        <f t="shared" ca="1" si="23"/>
        <v>7.6789706610186332</v>
      </c>
    </row>
    <row r="771" spans="5:6" x14ac:dyDescent="0.25">
      <c r="E771" s="66">
        <f t="shared" ca="1" si="22"/>
        <v>0.22881718862184997</v>
      </c>
      <c r="F771" s="67">
        <f t="shared" ca="1" si="23"/>
        <v>-2.3450541499283983</v>
      </c>
    </row>
    <row r="772" spans="5:6" x14ac:dyDescent="0.25">
      <c r="E772" s="66">
        <f t="shared" ref="E772:E835" ca="1" si="24">RAND()</f>
        <v>0.93243588669245014</v>
      </c>
      <c r="F772" s="67">
        <f t="shared" ref="F772:F835" ca="1" si="25">SIGN(E772-0.5)*(_xlfn.GAMMA.INV(2*ABS(E772-0.5),1/$C$5,(($C$4^$C$5)))^(1/$C$5))+$C$3</f>
        <v>6.0045933736956414</v>
      </c>
    </row>
    <row r="773" spans="5:6" x14ac:dyDescent="0.25">
      <c r="E773" s="66">
        <f t="shared" ca="1" si="24"/>
        <v>0.39199104620365133</v>
      </c>
      <c r="F773" s="67">
        <f t="shared" ca="1" si="25"/>
        <v>-0.73010730062943618</v>
      </c>
    </row>
    <row r="774" spans="5:6" x14ac:dyDescent="0.25">
      <c r="E774" s="66">
        <f t="shared" ca="1" si="24"/>
        <v>0.21233242490540949</v>
      </c>
      <c r="F774" s="67">
        <f t="shared" ca="1" si="25"/>
        <v>-2.5693650295132904</v>
      </c>
    </row>
    <row r="775" spans="5:6" x14ac:dyDescent="0.25">
      <c r="E775" s="66">
        <f t="shared" ca="1" si="24"/>
        <v>0.40118335014659556</v>
      </c>
      <c r="F775" s="67">
        <f t="shared" ca="1" si="25"/>
        <v>-0.66056862998603216</v>
      </c>
    </row>
    <row r="776" spans="5:6" x14ac:dyDescent="0.25">
      <c r="E776" s="66">
        <f t="shared" ca="1" si="24"/>
        <v>0.62129181083950213</v>
      </c>
      <c r="F776" s="67">
        <f t="shared" ca="1" si="25"/>
        <v>0.83352641804301375</v>
      </c>
    </row>
    <row r="777" spans="5:6" x14ac:dyDescent="0.25">
      <c r="E777" s="66">
        <f t="shared" ca="1" si="24"/>
        <v>0.45165087176216523</v>
      </c>
      <c r="F777" s="67">
        <f t="shared" ca="1" si="25"/>
        <v>-0.30509587396872928</v>
      </c>
    </row>
    <row r="778" spans="5:6" x14ac:dyDescent="0.25">
      <c r="E778" s="66">
        <f t="shared" ca="1" si="24"/>
        <v>0.19463282905307233</v>
      </c>
      <c r="F778" s="67">
        <f t="shared" ca="1" si="25"/>
        <v>-2.8304797281858307</v>
      </c>
    </row>
    <row r="779" spans="5:6" x14ac:dyDescent="0.25">
      <c r="E779" s="66">
        <f t="shared" ca="1" si="24"/>
        <v>0.50380679310842025</v>
      </c>
      <c r="F779" s="67">
        <f t="shared" ca="1" si="25"/>
        <v>2.292815256312504E-2</v>
      </c>
    </row>
    <row r="780" spans="5:6" x14ac:dyDescent="0.25">
      <c r="E780" s="66">
        <f t="shared" ca="1" si="24"/>
        <v>0.76285888965722914</v>
      </c>
      <c r="F780" s="67">
        <f t="shared" ca="1" si="25"/>
        <v>2.2378581965355169</v>
      </c>
    </row>
    <row r="781" spans="5:6" x14ac:dyDescent="0.25">
      <c r="E781" s="66">
        <f t="shared" ca="1" si="24"/>
        <v>0.14814090929787904</v>
      </c>
      <c r="F781" s="67">
        <f t="shared" ca="1" si="25"/>
        <v>-3.6493325632728233</v>
      </c>
    </row>
    <row r="782" spans="5:6" x14ac:dyDescent="0.25">
      <c r="E782" s="66">
        <f t="shared" ca="1" si="24"/>
        <v>0.90800999930409731</v>
      </c>
      <c r="F782" s="67">
        <f t="shared" ca="1" si="25"/>
        <v>5.0787846461044319</v>
      </c>
    </row>
    <row r="783" spans="5:6" x14ac:dyDescent="0.25">
      <c r="E783" s="66">
        <f t="shared" ca="1" si="24"/>
        <v>0.77729798648033532</v>
      </c>
      <c r="F783" s="67">
        <f t="shared" ca="1" si="25"/>
        <v>2.4263204484007828</v>
      </c>
    </row>
    <row r="784" spans="5:6" x14ac:dyDescent="0.25">
      <c r="E784" s="66">
        <f t="shared" ca="1" si="24"/>
        <v>0.78088466518938326</v>
      </c>
      <c r="F784" s="67">
        <f t="shared" ca="1" si="25"/>
        <v>2.4750295927877346</v>
      </c>
    </row>
    <row r="785" spans="5:6" x14ac:dyDescent="0.25">
      <c r="E785" s="66">
        <f t="shared" ca="1" si="24"/>
        <v>9.5558572431066358E-2</v>
      </c>
      <c r="F785" s="67">
        <f t="shared" ca="1" si="25"/>
        <v>-4.9646061451686645</v>
      </c>
    </row>
    <row r="786" spans="5:6" x14ac:dyDescent="0.25">
      <c r="E786" s="66">
        <f t="shared" ca="1" si="24"/>
        <v>0.17018378747191021</v>
      </c>
      <c r="F786" s="67">
        <f t="shared" ca="1" si="25"/>
        <v>-3.2331874277002299</v>
      </c>
    </row>
    <row r="787" spans="5:6" x14ac:dyDescent="0.25">
      <c r="E787" s="66">
        <f t="shared" ca="1" si="24"/>
        <v>0.81402767563947853</v>
      </c>
      <c r="F787" s="67">
        <f t="shared" ca="1" si="25"/>
        <v>2.9670306886215525</v>
      </c>
    </row>
    <row r="788" spans="5:6" x14ac:dyDescent="0.25">
      <c r="E788" s="66">
        <f t="shared" ca="1" si="24"/>
        <v>0.69026035777850725</v>
      </c>
      <c r="F788" s="67">
        <f t="shared" ca="1" si="25"/>
        <v>1.4366280528835054</v>
      </c>
    </row>
    <row r="789" spans="5:6" x14ac:dyDescent="0.25">
      <c r="E789" s="66">
        <f t="shared" ca="1" si="24"/>
        <v>0.5334718633653015</v>
      </c>
      <c r="F789" s="67">
        <f t="shared" ca="1" si="25"/>
        <v>0.20786929687247302</v>
      </c>
    </row>
    <row r="790" spans="5:6" x14ac:dyDescent="0.25">
      <c r="E790" s="66">
        <f t="shared" ca="1" si="24"/>
        <v>0.87467613609892292</v>
      </c>
      <c r="F790" s="67">
        <f t="shared" ca="1" si="25"/>
        <v>4.1511204016065619</v>
      </c>
    </row>
    <row r="791" spans="5:6" x14ac:dyDescent="0.25">
      <c r="E791" s="66">
        <f t="shared" ca="1" si="24"/>
        <v>0.24883922881324161</v>
      </c>
      <c r="F791" s="67">
        <f t="shared" ca="1" si="25"/>
        <v>-2.0934032337214732</v>
      </c>
    </row>
    <row r="792" spans="5:6" x14ac:dyDescent="0.25">
      <c r="E792" s="66">
        <f t="shared" ca="1" si="24"/>
        <v>0.54491538529567374</v>
      </c>
      <c r="F792" s="67">
        <f t="shared" ca="1" si="25"/>
        <v>0.28237419113313306</v>
      </c>
    </row>
    <row r="793" spans="5:6" x14ac:dyDescent="0.25">
      <c r="E793" s="66">
        <f t="shared" ca="1" si="24"/>
        <v>0.68993390258902154</v>
      </c>
      <c r="F793" s="67">
        <f t="shared" ca="1" si="25"/>
        <v>1.4334678186475247</v>
      </c>
    </row>
    <row r="794" spans="5:6" x14ac:dyDescent="0.25">
      <c r="E794" s="66">
        <f t="shared" ca="1" si="24"/>
        <v>0.89133034625054386</v>
      </c>
      <c r="F794" s="67">
        <f t="shared" ca="1" si="25"/>
        <v>4.5788865528284033</v>
      </c>
    </row>
    <row r="795" spans="5:6" x14ac:dyDescent="0.25">
      <c r="E795" s="66">
        <f t="shared" ca="1" si="24"/>
        <v>9.8650334603100909E-3</v>
      </c>
      <c r="F795" s="67">
        <f t="shared" ca="1" si="25"/>
        <v>-11.776834701398336</v>
      </c>
    </row>
    <row r="796" spans="5:6" x14ac:dyDescent="0.25">
      <c r="E796" s="66">
        <f t="shared" ca="1" si="24"/>
        <v>0.30405510207236963</v>
      </c>
      <c r="F796" s="67">
        <f t="shared" ca="1" si="25"/>
        <v>-1.4921974698719904</v>
      </c>
    </row>
    <row r="797" spans="5:6" x14ac:dyDescent="0.25">
      <c r="E797" s="66">
        <f t="shared" ca="1" si="24"/>
        <v>0.927139391245274</v>
      </c>
      <c r="F797" s="67">
        <f t="shared" ca="1" si="25"/>
        <v>5.7781798552419197</v>
      </c>
    </row>
    <row r="798" spans="5:6" x14ac:dyDescent="0.25">
      <c r="E798" s="66">
        <f t="shared" ca="1" si="24"/>
        <v>0.21244743273931077</v>
      </c>
      <c r="F798" s="67">
        <f t="shared" ca="1" si="25"/>
        <v>-2.5677405480134028</v>
      </c>
    </row>
    <row r="799" spans="5:6" x14ac:dyDescent="0.25">
      <c r="E799" s="66">
        <f t="shared" ca="1" si="24"/>
        <v>5.105657766291205E-2</v>
      </c>
      <c r="F799" s="67">
        <f t="shared" ca="1" si="25"/>
        <v>-6.8450211439502695</v>
      </c>
    </row>
    <row r="800" spans="5:6" x14ac:dyDescent="0.25">
      <c r="E800" s="66">
        <f t="shared" ca="1" si="24"/>
        <v>0.77852322769658855</v>
      </c>
      <c r="F800" s="67">
        <f t="shared" ca="1" si="25"/>
        <v>2.4428711396493576</v>
      </c>
    </row>
    <row r="801" spans="5:6" x14ac:dyDescent="0.25">
      <c r="E801" s="66">
        <f t="shared" ca="1" si="24"/>
        <v>0.66755543323019328</v>
      </c>
      <c r="F801" s="67">
        <f t="shared" ca="1" si="25"/>
        <v>1.2244049061204141</v>
      </c>
    </row>
    <row r="802" spans="5:6" x14ac:dyDescent="0.25">
      <c r="E802" s="66">
        <f t="shared" ca="1" si="24"/>
        <v>0.59238828839079993</v>
      </c>
      <c r="F802" s="67">
        <f t="shared" ca="1" si="25"/>
        <v>0.61287919317659778</v>
      </c>
    </row>
    <row r="803" spans="5:6" x14ac:dyDescent="0.25">
      <c r="E803" s="66">
        <f t="shared" ca="1" si="24"/>
        <v>0.78612955901828241</v>
      </c>
      <c r="F803" s="67">
        <f t="shared" ca="1" si="25"/>
        <v>2.5477130481356216</v>
      </c>
    </row>
    <row r="804" spans="5:6" x14ac:dyDescent="0.25">
      <c r="E804" s="66">
        <f t="shared" ca="1" si="24"/>
        <v>0.14596447688821801</v>
      </c>
      <c r="F804" s="67">
        <f t="shared" ca="1" si="25"/>
        <v>-3.69373444590929</v>
      </c>
    </row>
    <row r="805" spans="5:6" x14ac:dyDescent="0.25">
      <c r="E805" s="66">
        <f t="shared" ca="1" si="24"/>
        <v>0.3952817680758548</v>
      </c>
      <c r="F805" s="67">
        <f t="shared" ca="1" si="25"/>
        <v>-0.70502775277202923</v>
      </c>
    </row>
    <row r="806" spans="5:6" x14ac:dyDescent="0.25">
      <c r="E806" s="66">
        <f t="shared" ca="1" si="24"/>
        <v>0.29841817473780274</v>
      </c>
      <c r="F806" s="67">
        <f t="shared" ca="1" si="25"/>
        <v>-1.5483369739472805</v>
      </c>
    </row>
    <row r="807" spans="5:6" x14ac:dyDescent="0.25">
      <c r="E807" s="66">
        <f t="shared" ca="1" si="24"/>
        <v>0.39828371273199714</v>
      </c>
      <c r="F807" s="67">
        <f t="shared" ca="1" si="25"/>
        <v>-0.68233050309459875</v>
      </c>
    </row>
    <row r="808" spans="5:6" x14ac:dyDescent="0.25">
      <c r="E808" s="66">
        <f t="shared" ca="1" si="24"/>
        <v>0.47525598750492726</v>
      </c>
      <c r="F808" s="67">
        <f t="shared" ca="1" si="25"/>
        <v>-0.15226355547104678</v>
      </c>
    </row>
    <row r="809" spans="5:6" x14ac:dyDescent="0.25">
      <c r="E809" s="66">
        <f t="shared" ca="1" si="24"/>
        <v>0.1655338453723243</v>
      </c>
      <c r="F809" s="67">
        <f t="shared" ca="1" si="25"/>
        <v>-3.3162972622585505</v>
      </c>
    </row>
    <row r="810" spans="5:6" x14ac:dyDescent="0.25">
      <c r="E810" s="66">
        <f t="shared" ca="1" si="24"/>
        <v>0.53554786416286859</v>
      </c>
      <c r="F810" s="67">
        <f t="shared" ca="1" si="25"/>
        <v>0.22124876988556513</v>
      </c>
    </row>
    <row r="811" spans="5:6" x14ac:dyDescent="0.25">
      <c r="E811" s="66">
        <f t="shared" ca="1" si="24"/>
        <v>0.47905857147973907</v>
      </c>
      <c r="F811" s="67">
        <f t="shared" ca="1" si="25"/>
        <v>-0.1283556894700936</v>
      </c>
    </row>
    <row r="812" spans="5:6" x14ac:dyDescent="0.25">
      <c r="E812" s="66">
        <f t="shared" ca="1" si="24"/>
        <v>8.9155935168868106E-2</v>
      </c>
      <c r="F812" s="67">
        <f t="shared" ca="1" si="25"/>
        <v>-5.1726635437308373</v>
      </c>
    </row>
    <row r="813" spans="5:6" x14ac:dyDescent="0.25">
      <c r="E813" s="66">
        <f t="shared" ca="1" si="24"/>
        <v>6.2134068890049798E-2</v>
      </c>
      <c r="F813" s="67">
        <f t="shared" ca="1" si="25"/>
        <v>-6.2559409396491397</v>
      </c>
    </row>
    <row r="814" spans="5:6" x14ac:dyDescent="0.25">
      <c r="E814" s="66">
        <f t="shared" ca="1" si="24"/>
        <v>0.28695615166712696</v>
      </c>
      <c r="F814" s="67">
        <f t="shared" ca="1" si="25"/>
        <v>-1.6658360279475501</v>
      </c>
    </row>
    <row r="815" spans="5:6" x14ac:dyDescent="0.25">
      <c r="E815" s="66">
        <f t="shared" ca="1" si="24"/>
        <v>0.55494532638855187</v>
      </c>
      <c r="F815" s="67">
        <f t="shared" ca="1" si="25"/>
        <v>0.34923288526403035</v>
      </c>
    </row>
    <row r="816" spans="5:6" x14ac:dyDescent="0.25">
      <c r="E816" s="66">
        <f t="shared" ca="1" si="24"/>
        <v>2.4601704398707347E-2</v>
      </c>
      <c r="F816" s="67">
        <f t="shared" ca="1" si="25"/>
        <v>-9.0353771201509083</v>
      </c>
    </row>
    <row r="817" spans="5:6" x14ac:dyDescent="0.25">
      <c r="E817" s="66">
        <f t="shared" ca="1" si="24"/>
        <v>0.91728036501689725</v>
      </c>
      <c r="F817" s="67">
        <f t="shared" ca="1" si="25"/>
        <v>5.3974533010557035</v>
      </c>
    </row>
    <row r="818" spans="5:6" x14ac:dyDescent="0.25">
      <c r="E818" s="66">
        <f t="shared" ca="1" si="24"/>
        <v>0.65746133438386423</v>
      </c>
      <c r="F818" s="67">
        <f t="shared" ca="1" si="25"/>
        <v>1.1346706643456506</v>
      </c>
    </row>
    <row r="819" spans="5:6" x14ac:dyDescent="0.25">
      <c r="E819" s="66">
        <f t="shared" ca="1" si="24"/>
        <v>0.87595055483495698</v>
      </c>
      <c r="F819" s="67">
        <f t="shared" ca="1" si="25"/>
        <v>4.1817835828990413</v>
      </c>
    </row>
    <row r="820" spans="5:6" x14ac:dyDescent="0.25">
      <c r="E820" s="66">
        <f t="shared" ca="1" si="24"/>
        <v>0.24896648315570091</v>
      </c>
      <c r="F820" s="67">
        <f t="shared" ca="1" si="25"/>
        <v>-2.0918694504541677</v>
      </c>
    </row>
    <row r="821" spans="5:6" x14ac:dyDescent="0.25">
      <c r="E821" s="66">
        <f t="shared" ca="1" si="24"/>
        <v>0.12059300203995527</v>
      </c>
      <c r="F821" s="67">
        <f t="shared" ca="1" si="25"/>
        <v>-4.2665605260461534</v>
      </c>
    </row>
    <row r="822" spans="5:6" x14ac:dyDescent="0.25">
      <c r="E822" s="66">
        <f t="shared" ca="1" si="24"/>
        <v>0.69249167748456553</v>
      </c>
      <c r="F822" s="67">
        <f t="shared" ca="1" si="25"/>
        <v>1.4583178393530849</v>
      </c>
    </row>
    <row r="823" spans="5:6" x14ac:dyDescent="0.25">
      <c r="E823" s="66">
        <f t="shared" ca="1" si="24"/>
        <v>0.465331982709972</v>
      </c>
      <c r="F823" s="67">
        <f t="shared" ca="1" si="25"/>
        <v>-0.21557101877378815</v>
      </c>
    </row>
    <row r="824" spans="5:6" x14ac:dyDescent="0.25">
      <c r="E824" s="66">
        <f t="shared" ca="1" si="24"/>
        <v>0.94175726660323433</v>
      </c>
      <c r="F824" s="67">
        <f t="shared" ca="1" si="25"/>
        <v>6.4499662869345276</v>
      </c>
    </row>
    <row r="825" spans="5:6" x14ac:dyDescent="0.25">
      <c r="E825" s="66">
        <f t="shared" ca="1" si="24"/>
        <v>0.39403204001770065</v>
      </c>
      <c r="F825" s="67">
        <f t="shared" ca="1" si="25"/>
        <v>-0.71452761776597162</v>
      </c>
    </row>
    <row r="826" spans="5:6" x14ac:dyDescent="0.25">
      <c r="E826" s="66">
        <f t="shared" ca="1" si="24"/>
        <v>0.59440305942324168</v>
      </c>
      <c r="F826" s="67">
        <f t="shared" ca="1" si="25"/>
        <v>0.62774456739113049</v>
      </c>
    </row>
    <row r="827" spans="5:6" x14ac:dyDescent="0.25">
      <c r="E827" s="66">
        <f t="shared" ca="1" si="24"/>
        <v>0.83431552165075484</v>
      </c>
      <c r="F827" s="67">
        <f t="shared" ca="1" si="25"/>
        <v>3.3135685547592768</v>
      </c>
    </row>
    <row r="828" spans="5:6" x14ac:dyDescent="0.25">
      <c r="E828" s="66">
        <f t="shared" ca="1" si="24"/>
        <v>0.84768062342403039</v>
      </c>
      <c r="F828" s="67">
        <f t="shared" ca="1" si="25"/>
        <v>3.5658858607345638</v>
      </c>
    </row>
    <row r="829" spans="5:6" x14ac:dyDescent="0.25">
      <c r="E829" s="66">
        <f t="shared" ca="1" si="24"/>
        <v>0.9128070333428111</v>
      </c>
      <c r="F829" s="67">
        <f t="shared" ca="1" si="25"/>
        <v>5.2394532850839051</v>
      </c>
    </row>
    <row r="830" spans="5:6" x14ac:dyDescent="0.25">
      <c r="E830" s="66">
        <f t="shared" ca="1" si="24"/>
        <v>0.88699495527340266</v>
      </c>
      <c r="F830" s="67">
        <f t="shared" ca="1" si="25"/>
        <v>4.4615269113244214</v>
      </c>
    </row>
    <row r="831" spans="5:6" x14ac:dyDescent="0.25">
      <c r="E831" s="66">
        <f t="shared" ca="1" si="24"/>
        <v>0.34788925366598711</v>
      </c>
      <c r="F831" s="67">
        <f t="shared" ca="1" si="25"/>
        <v>-1.0881717176631551</v>
      </c>
    </row>
    <row r="832" spans="5:6" x14ac:dyDescent="0.25">
      <c r="E832" s="66">
        <f t="shared" ca="1" si="24"/>
        <v>0.31832921372194778</v>
      </c>
      <c r="F832" s="67">
        <f t="shared" ca="1" si="25"/>
        <v>-1.354565963642723</v>
      </c>
    </row>
    <row r="833" spans="5:6" x14ac:dyDescent="0.25">
      <c r="E833" s="66">
        <f t="shared" ca="1" si="24"/>
        <v>0.1761470475637601</v>
      </c>
      <c r="F833" s="67">
        <f t="shared" ca="1" si="25"/>
        <v>-3.129866864089331</v>
      </c>
    </row>
    <row r="834" spans="5:6" x14ac:dyDescent="0.25">
      <c r="E834" s="66">
        <f t="shared" ca="1" si="24"/>
        <v>8.6395343287083426E-3</v>
      </c>
      <c r="F834" s="67">
        <f t="shared" ca="1" si="25"/>
        <v>-12.174778242596908</v>
      </c>
    </row>
    <row r="835" spans="5:6" x14ac:dyDescent="0.25">
      <c r="E835" s="66">
        <f t="shared" ca="1" si="24"/>
        <v>0.57510761994808357</v>
      </c>
      <c r="F835" s="67">
        <f t="shared" ca="1" si="25"/>
        <v>0.48831655491447234</v>
      </c>
    </row>
    <row r="836" spans="5:6" x14ac:dyDescent="0.25">
      <c r="E836" s="66">
        <f t="shared" ref="E836:E899" ca="1" si="26">RAND()</f>
        <v>8.2657729358130982E-3</v>
      </c>
      <c r="F836" s="67">
        <f t="shared" ref="F836:F899" ca="1" si="27">SIGN(E836-0.5)*(_xlfn.GAMMA.INV(2*ABS(E836-0.5),1/$C$5,(($C$4^$C$5)))^(1/$C$5))+$C$3</f>
        <v>-12.307454557101622</v>
      </c>
    </row>
    <row r="837" spans="5:6" x14ac:dyDescent="0.25">
      <c r="E837" s="66">
        <f t="shared" ca="1" si="26"/>
        <v>0.87979289020638807</v>
      </c>
      <c r="F837" s="67">
        <f t="shared" ca="1" si="27"/>
        <v>4.276175785119265</v>
      </c>
    </row>
    <row r="838" spans="5:6" x14ac:dyDescent="0.25">
      <c r="E838" s="66">
        <f t="shared" ca="1" si="26"/>
        <v>0.6493538471492567</v>
      </c>
      <c r="F838" s="67">
        <f t="shared" ca="1" si="27"/>
        <v>1.0644914849366218</v>
      </c>
    </row>
    <row r="839" spans="5:6" x14ac:dyDescent="0.25">
      <c r="E839" s="66">
        <f t="shared" ca="1" si="26"/>
        <v>0.68863176487876721</v>
      </c>
      <c r="F839" s="67">
        <f t="shared" ca="1" si="27"/>
        <v>1.4208955527026448</v>
      </c>
    </row>
    <row r="840" spans="5:6" x14ac:dyDescent="0.25">
      <c r="E840" s="66">
        <f t="shared" ca="1" si="26"/>
        <v>0.72581918562049663</v>
      </c>
      <c r="F840" s="67">
        <f t="shared" ca="1" si="27"/>
        <v>1.8024609095463915</v>
      </c>
    </row>
    <row r="841" spans="5:6" x14ac:dyDescent="0.25">
      <c r="E841" s="66">
        <f t="shared" ca="1" si="26"/>
        <v>0.17354917520430124</v>
      </c>
      <c r="F841" s="67">
        <f t="shared" ca="1" si="27"/>
        <v>-3.174441325865379</v>
      </c>
    </row>
    <row r="842" spans="5:6" x14ac:dyDescent="0.25">
      <c r="E842" s="66">
        <f t="shared" ca="1" si="26"/>
        <v>0.3738974488814869</v>
      </c>
      <c r="F842" s="67">
        <f t="shared" ca="1" si="27"/>
        <v>-0.87187961837767824</v>
      </c>
    </row>
    <row r="843" spans="5:6" x14ac:dyDescent="0.25">
      <c r="E843" s="66">
        <f t="shared" ca="1" si="26"/>
        <v>0.87560769395484672</v>
      </c>
      <c r="F843" s="67">
        <f t="shared" ca="1" si="27"/>
        <v>4.1735033056243207</v>
      </c>
    </row>
    <row r="844" spans="5:6" x14ac:dyDescent="0.25">
      <c r="E844" s="66">
        <f t="shared" ca="1" si="26"/>
        <v>0.62621951039731616</v>
      </c>
      <c r="F844" s="67">
        <f t="shared" ca="1" si="27"/>
        <v>0.87281819853689102</v>
      </c>
    </row>
    <row r="845" spans="5:6" x14ac:dyDescent="0.25">
      <c r="E845" s="66">
        <f t="shared" ca="1" si="26"/>
        <v>0.99136926588686691</v>
      </c>
      <c r="F845" s="67">
        <f t="shared" ca="1" si="27"/>
        <v>12.177835595075202</v>
      </c>
    </row>
    <row r="846" spans="5:6" x14ac:dyDescent="0.25">
      <c r="E846" s="66">
        <f t="shared" ca="1" si="26"/>
        <v>0.34897906963870617</v>
      </c>
      <c r="F846" s="67">
        <f t="shared" ca="1" si="27"/>
        <v>-1.0787884512003316</v>
      </c>
    </row>
    <row r="847" spans="5:6" x14ac:dyDescent="0.25">
      <c r="E847" s="66">
        <f t="shared" ca="1" si="26"/>
        <v>0.28256012515534878</v>
      </c>
      <c r="F847" s="67">
        <f t="shared" ca="1" si="27"/>
        <v>-1.7121502142189571</v>
      </c>
    </row>
    <row r="848" spans="5:6" x14ac:dyDescent="0.25">
      <c r="E848" s="66">
        <f t="shared" ca="1" si="26"/>
        <v>0.47650128797749181</v>
      </c>
      <c r="F848" s="67">
        <f t="shared" ca="1" si="27"/>
        <v>-0.14441301700740747</v>
      </c>
    </row>
    <row r="849" spans="5:6" x14ac:dyDescent="0.25">
      <c r="E849" s="66">
        <f t="shared" ca="1" si="26"/>
        <v>0.3313951722606896</v>
      </c>
      <c r="F849" s="67">
        <f t="shared" ca="1" si="27"/>
        <v>-1.2338896837394771</v>
      </c>
    </row>
    <row r="850" spans="5:6" x14ac:dyDescent="0.25">
      <c r="E850" s="66">
        <f t="shared" ca="1" si="26"/>
        <v>0.42791789024715265</v>
      </c>
      <c r="F850" s="67">
        <f t="shared" ca="1" si="27"/>
        <v>-0.46703029938592666</v>
      </c>
    </row>
    <row r="851" spans="5:6" x14ac:dyDescent="0.25">
      <c r="E851" s="66">
        <f t="shared" ca="1" si="26"/>
        <v>0.47491403155582246</v>
      </c>
      <c r="F851" s="67">
        <f t="shared" ca="1" si="27"/>
        <v>-0.15442289089739225</v>
      </c>
    </row>
    <row r="852" spans="5:6" x14ac:dyDescent="0.25">
      <c r="E852" s="66">
        <f t="shared" ca="1" si="26"/>
        <v>0.83870341539075299</v>
      </c>
      <c r="F852" s="67">
        <f t="shared" ca="1" si="27"/>
        <v>3.3940898630022707</v>
      </c>
    </row>
    <row r="853" spans="5:6" x14ac:dyDescent="0.25">
      <c r="E853" s="66">
        <f t="shared" ca="1" si="26"/>
        <v>0.65038663645434736</v>
      </c>
      <c r="F853" s="67">
        <f t="shared" ca="1" si="27"/>
        <v>1.0733406903791267</v>
      </c>
    </row>
    <row r="854" spans="5:6" x14ac:dyDescent="0.25">
      <c r="E854" s="66">
        <f t="shared" ca="1" si="26"/>
        <v>0.44129275204332985</v>
      </c>
      <c r="F854" s="67">
        <f t="shared" ca="1" si="27"/>
        <v>-0.37469881915381231</v>
      </c>
    </row>
    <row r="855" spans="5:6" x14ac:dyDescent="0.25">
      <c r="E855" s="66">
        <f t="shared" ca="1" si="26"/>
        <v>0.58183836263797173</v>
      </c>
      <c r="F855" s="67">
        <f t="shared" ca="1" si="27"/>
        <v>0.5362201451698807</v>
      </c>
    </row>
    <row r="856" spans="5:6" x14ac:dyDescent="0.25">
      <c r="E856" s="66">
        <f t="shared" ca="1" si="26"/>
        <v>0.21104331731939541</v>
      </c>
      <c r="F856" s="67">
        <f t="shared" ca="1" si="27"/>
        <v>-2.5876340719912427</v>
      </c>
    </row>
    <row r="857" spans="5:6" x14ac:dyDescent="0.25">
      <c r="E857" s="66">
        <f t="shared" ca="1" si="26"/>
        <v>0.41084104421126511</v>
      </c>
      <c r="F857" s="67">
        <f t="shared" ca="1" si="27"/>
        <v>-0.58920513743506742</v>
      </c>
    </row>
    <row r="858" spans="5:6" x14ac:dyDescent="0.25">
      <c r="E858" s="66">
        <f t="shared" ca="1" si="26"/>
        <v>0.31787863871291366</v>
      </c>
      <c r="F858" s="67">
        <f t="shared" ca="1" si="27"/>
        <v>-1.358815283257143</v>
      </c>
    </row>
    <row r="859" spans="5:6" x14ac:dyDescent="0.25">
      <c r="E859" s="66">
        <f t="shared" ca="1" si="26"/>
        <v>0.28600639412769957</v>
      </c>
      <c r="F859" s="67">
        <f t="shared" ca="1" si="27"/>
        <v>-1.6757817922871894</v>
      </c>
    </row>
    <row r="860" spans="5:6" x14ac:dyDescent="0.25">
      <c r="E860" s="66">
        <f t="shared" ca="1" si="26"/>
        <v>0.82419722405921136</v>
      </c>
      <c r="F860" s="67">
        <f t="shared" ca="1" si="27"/>
        <v>3.1357359688841244</v>
      </c>
    </row>
    <row r="861" spans="5:6" x14ac:dyDescent="0.25">
      <c r="E861" s="66">
        <f t="shared" ca="1" si="26"/>
        <v>0.40680216248564871</v>
      </c>
      <c r="F861" s="67">
        <f t="shared" ca="1" si="27"/>
        <v>-0.61884335525146517</v>
      </c>
    </row>
    <row r="862" spans="5:6" x14ac:dyDescent="0.25">
      <c r="E862" s="66">
        <f t="shared" ca="1" si="26"/>
        <v>6.7753684351423149E-2</v>
      </c>
      <c r="F862" s="67">
        <f t="shared" ca="1" si="27"/>
        <v>-5.9961877757105526</v>
      </c>
    </row>
    <row r="863" spans="5:6" x14ac:dyDescent="0.25">
      <c r="E863" s="66">
        <f t="shared" ca="1" si="26"/>
        <v>2.3776378577810009E-2</v>
      </c>
      <c r="F863" s="67">
        <f t="shared" ca="1" si="27"/>
        <v>-9.1377465219793308</v>
      </c>
    </row>
    <row r="864" spans="5:6" x14ac:dyDescent="0.25">
      <c r="E864" s="66">
        <f t="shared" ca="1" si="26"/>
        <v>0.77613636065450353</v>
      </c>
      <c r="F864" s="67">
        <f t="shared" ca="1" si="27"/>
        <v>2.4107129545630026</v>
      </c>
    </row>
    <row r="865" spans="5:6" x14ac:dyDescent="0.25">
      <c r="E865" s="66">
        <f t="shared" ca="1" si="26"/>
        <v>0.30256527891616281</v>
      </c>
      <c r="F865" s="67">
        <f t="shared" ca="1" si="27"/>
        <v>-1.5069331384871703</v>
      </c>
    </row>
    <row r="866" spans="5:6" x14ac:dyDescent="0.25">
      <c r="E866" s="66">
        <f t="shared" ca="1" si="26"/>
        <v>0.1736806687321113</v>
      </c>
      <c r="F866" s="67">
        <f t="shared" ca="1" si="27"/>
        <v>-3.1721691674713002</v>
      </c>
    </row>
    <row r="867" spans="5:6" x14ac:dyDescent="0.25">
      <c r="E867" s="66">
        <f t="shared" ca="1" si="26"/>
        <v>9.9815460682697643E-2</v>
      </c>
      <c r="F867" s="67">
        <f t="shared" ca="1" si="27"/>
        <v>-4.8338550313284694</v>
      </c>
    </row>
    <row r="868" spans="5:6" x14ac:dyDescent="0.25">
      <c r="E868" s="66">
        <f t="shared" ca="1" si="26"/>
        <v>0.69816563706209311</v>
      </c>
      <c r="F868" s="67">
        <f t="shared" ca="1" si="27"/>
        <v>1.514189095810321</v>
      </c>
    </row>
    <row r="869" spans="5:6" x14ac:dyDescent="0.25">
      <c r="E869" s="66">
        <f t="shared" ca="1" si="26"/>
        <v>0.81134925655496903</v>
      </c>
      <c r="F869" s="67">
        <f t="shared" ca="1" si="27"/>
        <v>2.9241321334504158</v>
      </c>
    </row>
    <row r="870" spans="5:6" x14ac:dyDescent="0.25">
      <c r="E870" s="66">
        <f t="shared" ca="1" si="26"/>
        <v>0.31805944238418582</v>
      </c>
      <c r="F870" s="67">
        <f t="shared" ca="1" si="27"/>
        <v>-1.3571094221220603</v>
      </c>
    </row>
    <row r="871" spans="5:6" x14ac:dyDescent="0.25">
      <c r="E871" s="66">
        <f t="shared" ca="1" si="26"/>
        <v>0.15513866162531753</v>
      </c>
      <c r="F871" s="67">
        <f t="shared" ca="1" si="27"/>
        <v>-3.5108663708400756</v>
      </c>
    </row>
    <row r="872" spans="5:6" x14ac:dyDescent="0.25">
      <c r="E872" s="66">
        <f t="shared" ca="1" si="26"/>
        <v>0.99080355655071817</v>
      </c>
      <c r="F872" s="67">
        <f t="shared" ca="1" si="27"/>
        <v>11.987373812126783</v>
      </c>
    </row>
    <row r="873" spans="5:6" x14ac:dyDescent="0.25">
      <c r="E873" s="66">
        <f t="shared" ca="1" si="26"/>
        <v>0.58457461458922455</v>
      </c>
      <c r="F873" s="67">
        <f t="shared" ca="1" si="27"/>
        <v>0.55591523425436118</v>
      </c>
    </row>
    <row r="874" spans="5:6" x14ac:dyDescent="0.25">
      <c r="E874" s="66">
        <f t="shared" ca="1" si="26"/>
        <v>0.85578102326032079</v>
      </c>
      <c r="F874" s="67">
        <f t="shared" ca="1" si="27"/>
        <v>3.729825846280229</v>
      </c>
    </row>
    <row r="875" spans="5:6" x14ac:dyDescent="0.25">
      <c r="E875" s="66">
        <f t="shared" ca="1" si="26"/>
        <v>0.35426735936340792</v>
      </c>
      <c r="F875" s="67">
        <f t="shared" ca="1" si="27"/>
        <v>-1.0336686537270487</v>
      </c>
    </row>
    <row r="876" spans="5:6" x14ac:dyDescent="0.25">
      <c r="E876" s="66">
        <f t="shared" ca="1" si="26"/>
        <v>0.57085715554820526</v>
      </c>
      <c r="F876" s="67">
        <f t="shared" ca="1" si="27"/>
        <v>0.45845479249958498</v>
      </c>
    </row>
    <row r="877" spans="5:6" x14ac:dyDescent="0.25">
      <c r="E877" s="66">
        <f t="shared" ca="1" si="26"/>
        <v>0.93158733101449387</v>
      </c>
      <c r="F877" s="67">
        <f t="shared" ca="1" si="27"/>
        <v>5.9671502155748319</v>
      </c>
    </row>
    <row r="878" spans="5:6" x14ac:dyDescent="0.25">
      <c r="E878" s="66">
        <f t="shared" ca="1" si="26"/>
        <v>0.18229777462071994</v>
      </c>
      <c r="F878" s="67">
        <f t="shared" ca="1" si="27"/>
        <v>-3.0268998721468376</v>
      </c>
    </row>
    <row r="879" spans="5:6" x14ac:dyDescent="0.25">
      <c r="E879" s="66">
        <f t="shared" ca="1" si="26"/>
        <v>0.66319984419049371</v>
      </c>
      <c r="F879" s="67">
        <f t="shared" ca="1" si="27"/>
        <v>1.1853550603104843</v>
      </c>
    </row>
    <row r="880" spans="5:6" x14ac:dyDescent="0.25">
      <c r="E880" s="66">
        <f t="shared" ca="1" si="26"/>
        <v>6.509002057758706E-2</v>
      </c>
      <c r="F880" s="67">
        <f t="shared" ca="1" si="27"/>
        <v>-6.1165105640922484</v>
      </c>
    </row>
    <row r="881" spans="5:6" x14ac:dyDescent="0.25">
      <c r="E881" s="66">
        <f t="shared" ca="1" si="26"/>
        <v>1.471352078493593E-2</v>
      </c>
      <c r="F881" s="67">
        <f t="shared" ca="1" si="27"/>
        <v>-10.577523738266859</v>
      </c>
    </row>
    <row r="882" spans="5:6" x14ac:dyDescent="0.25">
      <c r="E882" s="66">
        <f t="shared" ca="1" si="26"/>
        <v>0.72212555952098345</v>
      </c>
      <c r="F882" s="67">
        <f t="shared" ca="1" si="27"/>
        <v>1.762316219131947</v>
      </c>
    </row>
    <row r="883" spans="5:6" x14ac:dyDescent="0.25">
      <c r="E883" s="66">
        <f t="shared" ca="1" si="26"/>
        <v>0.64363898369138728</v>
      </c>
      <c r="F883" s="67">
        <f t="shared" ca="1" si="27"/>
        <v>1.015991371974903</v>
      </c>
    </row>
    <row r="884" spans="5:6" x14ac:dyDescent="0.25">
      <c r="E884" s="66">
        <f t="shared" ca="1" si="26"/>
        <v>0.69031874734416543</v>
      </c>
      <c r="F884" s="67">
        <f t="shared" ca="1" si="27"/>
        <v>1.4371936414806679</v>
      </c>
    </row>
    <row r="885" spans="5:6" x14ac:dyDescent="0.25">
      <c r="E885" s="66">
        <f t="shared" ca="1" si="26"/>
        <v>0.19758656253164963</v>
      </c>
      <c r="F885" s="67">
        <f t="shared" ca="1" si="27"/>
        <v>-2.7852939564092969</v>
      </c>
    </row>
    <row r="886" spans="5:6" x14ac:dyDescent="0.25">
      <c r="E886" s="66">
        <f t="shared" ca="1" si="26"/>
        <v>0.79223323170158255</v>
      </c>
      <c r="F886" s="67">
        <f t="shared" ca="1" si="27"/>
        <v>2.6345758623380675</v>
      </c>
    </row>
    <row r="887" spans="5:6" x14ac:dyDescent="0.25">
      <c r="E887" s="66">
        <f t="shared" ca="1" si="26"/>
        <v>0.67386269738906257</v>
      </c>
      <c r="F887" s="67">
        <f t="shared" ca="1" si="27"/>
        <v>1.2818688962130873</v>
      </c>
    </row>
    <row r="888" spans="5:6" x14ac:dyDescent="0.25">
      <c r="E888" s="66">
        <f t="shared" ca="1" si="26"/>
        <v>0.57245023338977841</v>
      </c>
      <c r="F888" s="67">
        <f t="shared" ca="1" si="27"/>
        <v>0.46961221109259982</v>
      </c>
    </row>
    <row r="889" spans="5:6" x14ac:dyDescent="0.25">
      <c r="E889" s="66">
        <f t="shared" ca="1" si="26"/>
        <v>9.4144907758449081E-2</v>
      </c>
      <c r="F889" s="67">
        <f t="shared" ca="1" si="27"/>
        <v>-5.0093187937680286</v>
      </c>
    </row>
    <row r="890" spans="5:6" x14ac:dyDescent="0.25">
      <c r="E890" s="66">
        <f t="shared" ca="1" si="26"/>
        <v>0.25440612608159574</v>
      </c>
      <c r="F890" s="67">
        <f t="shared" ca="1" si="27"/>
        <v>-2.0270285602102147</v>
      </c>
    </row>
    <row r="891" spans="5:6" x14ac:dyDescent="0.25">
      <c r="E891" s="66">
        <f t="shared" ca="1" si="26"/>
        <v>0.70878296418886133</v>
      </c>
      <c r="F891" s="67">
        <f t="shared" ca="1" si="27"/>
        <v>1.6216178451364542</v>
      </c>
    </row>
    <row r="892" spans="5:6" x14ac:dyDescent="0.25">
      <c r="E892" s="66">
        <f t="shared" ca="1" si="26"/>
        <v>0.39501916661028391</v>
      </c>
      <c r="F892" s="67">
        <f t="shared" ca="1" si="27"/>
        <v>-0.70702143490279723</v>
      </c>
    </row>
    <row r="893" spans="5:6" x14ac:dyDescent="0.25">
      <c r="E893" s="66">
        <f t="shared" ca="1" si="26"/>
        <v>0.22934189801755545</v>
      </c>
      <c r="F893" s="67">
        <f t="shared" ca="1" si="27"/>
        <v>-2.3381826115425599</v>
      </c>
    </row>
    <row r="894" spans="5:6" x14ac:dyDescent="0.25">
      <c r="E894" s="66">
        <f t="shared" ca="1" si="26"/>
        <v>0.60320564430511392</v>
      </c>
      <c r="F894" s="67">
        <f t="shared" ca="1" si="27"/>
        <v>0.69356984301570868</v>
      </c>
    </row>
    <row r="895" spans="5:6" x14ac:dyDescent="0.25">
      <c r="E895" s="66">
        <f t="shared" ca="1" si="26"/>
        <v>0.79412281205992086</v>
      </c>
      <c r="F895" s="67">
        <f t="shared" ca="1" si="27"/>
        <v>2.6619848473913326</v>
      </c>
    </row>
    <row r="896" spans="5:6" x14ac:dyDescent="0.25">
      <c r="E896" s="66">
        <f t="shared" ca="1" si="26"/>
        <v>0.3934380889504373</v>
      </c>
      <c r="F896" s="67">
        <f t="shared" ca="1" si="27"/>
        <v>-0.71905313174837904</v>
      </c>
    </row>
    <row r="897" spans="5:6" x14ac:dyDescent="0.25">
      <c r="E897" s="66">
        <f t="shared" ca="1" si="26"/>
        <v>0.12948931871701608</v>
      </c>
      <c r="F897" s="67">
        <f t="shared" ca="1" si="27"/>
        <v>-4.0530291049020679</v>
      </c>
    </row>
    <row r="898" spans="5:6" x14ac:dyDescent="0.25">
      <c r="E898" s="66">
        <f t="shared" ca="1" si="26"/>
        <v>0.6101959276573008</v>
      </c>
      <c r="F898" s="67">
        <f t="shared" ca="1" si="27"/>
        <v>0.74689159242412928</v>
      </c>
    </row>
    <row r="899" spans="5:6" x14ac:dyDescent="0.25">
      <c r="E899" s="66">
        <f t="shared" ca="1" si="26"/>
        <v>0.77077549512270216</v>
      </c>
      <c r="F899" s="67">
        <f t="shared" ca="1" si="27"/>
        <v>2.3397186134225194</v>
      </c>
    </row>
    <row r="900" spans="5:6" x14ac:dyDescent="0.25">
      <c r="E900" s="66">
        <f t="shared" ref="E900:E963" ca="1" si="28">RAND()</f>
        <v>0.89579838462933092</v>
      </c>
      <c r="F900" s="67">
        <f t="shared" ref="F900:F963" ca="1" si="29">SIGN(E900-0.5)*(_xlfn.GAMMA.INV(2*ABS(E900-0.5),1/$C$5,(($C$4^$C$5)))^(1/$C$5))+$C$3</f>
        <v>4.704841399876492</v>
      </c>
    </row>
    <row r="901" spans="5:6" x14ac:dyDescent="0.25">
      <c r="E901" s="66">
        <f t="shared" ca="1" si="28"/>
        <v>0.45519310312327943</v>
      </c>
      <c r="F901" s="67">
        <f t="shared" ca="1" si="29"/>
        <v>-0.28165910110725123</v>
      </c>
    </row>
    <row r="902" spans="5:6" x14ac:dyDescent="0.25">
      <c r="E902" s="66">
        <f t="shared" ca="1" si="28"/>
        <v>0.73911881920128764</v>
      </c>
      <c r="F902" s="67">
        <f t="shared" ca="1" si="29"/>
        <v>1.9516291222120674</v>
      </c>
    </row>
    <row r="903" spans="5:6" x14ac:dyDescent="0.25">
      <c r="E903" s="66">
        <f t="shared" ca="1" si="28"/>
        <v>0.28820049582577945</v>
      </c>
      <c r="F903" s="67">
        <f t="shared" ca="1" si="29"/>
        <v>-1.6528550833070943</v>
      </c>
    </row>
    <row r="904" spans="5:6" x14ac:dyDescent="0.25">
      <c r="E904" s="66">
        <f t="shared" ca="1" si="28"/>
        <v>0.57061658417845618</v>
      </c>
      <c r="F904" s="67">
        <f t="shared" ca="1" si="29"/>
        <v>0.45677350641310666</v>
      </c>
    </row>
    <row r="905" spans="5:6" x14ac:dyDescent="0.25">
      <c r="E905" s="66">
        <f t="shared" ca="1" si="28"/>
        <v>0.48397019755295878</v>
      </c>
      <c r="F905" s="67">
        <f t="shared" ca="1" si="29"/>
        <v>-9.7754306715603159E-2</v>
      </c>
    </row>
    <row r="906" spans="5:6" x14ac:dyDescent="0.25">
      <c r="E906" s="66">
        <f t="shared" ca="1" si="28"/>
        <v>0.34592143843732803</v>
      </c>
      <c r="F906" s="67">
        <f t="shared" ca="1" si="29"/>
        <v>-1.1051892170556616</v>
      </c>
    </row>
    <row r="907" spans="5:6" x14ac:dyDescent="0.25">
      <c r="E907" s="66">
        <f t="shared" ca="1" si="28"/>
        <v>0.23989692063316703</v>
      </c>
      <c r="F907" s="67">
        <f t="shared" ca="1" si="29"/>
        <v>-2.2031962941072432</v>
      </c>
    </row>
    <row r="908" spans="5:6" x14ac:dyDescent="0.25">
      <c r="E908" s="66">
        <f t="shared" ca="1" si="28"/>
        <v>0.53817125083917572</v>
      </c>
      <c r="F908" s="67">
        <f t="shared" ca="1" si="29"/>
        <v>0.23824184660600903</v>
      </c>
    </row>
    <row r="909" spans="5:6" x14ac:dyDescent="0.25">
      <c r="E909" s="66">
        <f t="shared" ca="1" si="28"/>
        <v>0.29515326286686761</v>
      </c>
      <c r="F909" s="67">
        <f t="shared" ca="1" si="29"/>
        <v>-1.5813400255563124</v>
      </c>
    </row>
    <row r="910" spans="5:6" x14ac:dyDescent="0.25">
      <c r="E910" s="66">
        <f t="shared" ca="1" si="28"/>
        <v>9.1864547106853212E-2</v>
      </c>
      <c r="F910" s="67">
        <f t="shared" ca="1" si="29"/>
        <v>-5.0828787610453796</v>
      </c>
    </row>
    <row r="911" spans="5:6" x14ac:dyDescent="0.25">
      <c r="E911" s="66">
        <f t="shared" ca="1" si="28"/>
        <v>0.72174018836878484</v>
      </c>
      <c r="F911" s="67">
        <f t="shared" ca="1" si="29"/>
        <v>1.7581585408833784</v>
      </c>
    </row>
    <row r="912" spans="5:6" x14ac:dyDescent="0.25">
      <c r="E912" s="66">
        <f t="shared" ca="1" si="28"/>
        <v>0.21381915334182389</v>
      </c>
      <c r="F912" s="67">
        <f t="shared" ca="1" si="29"/>
        <v>-2.5484325555655931</v>
      </c>
    </row>
    <row r="913" spans="5:6" x14ac:dyDescent="0.25">
      <c r="E913" s="66">
        <f t="shared" ca="1" si="28"/>
        <v>0.2018209182605879</v>
      </c>
      <c r="F913" s="67">
        <f t="shared" ca="1" si="29"/>
        <v>-2.7216820124918994</v>
      </c>
    </row>
    <row r="914" spans="5:6" x14ac:dyDescent="0.25">
      <c r="E914" s="66">
        <f t="shared" ca="1" si="28"/>
        <v>0.17413537789250044</v>
      </c>
      <c r="F914" s="67">
        <f t="shared" ca="1" si="29"/>
        <v>-3.1643252035624974</v>
      </c>
    </row>
    <row r="915" spans="5:6" x14ac:dyDescent="0.25">
      <c r="E915" s="66">
        <f t="shared" ca="1" si="28"/>
        <v>0.9955830931005234</v>
      </c>
      <c r="F915" s="67">
        <f t="shared" ca="1" si="29"/>
        <v>14.187505331408865</v>
      </c>
    </row>
    <row r="916" spans="5:6" x14ac:dyDescent="0.25">
      <c r="E916" s="66">
        <f t="shared" ca="1" si="28"/>
        <v>0.20158733915640903</v>
      </c>
      <c r="F916" s="67">
        <f t="shared" ca="1" si="29"/>
        <v>-2.7251560980018619</v>
      </c>
    </row>
    <row r="917" spans="5:6" x14ac:dyDescent="0.25">
      <c r="E917" s="66">
        <f t="shared" ca="1" si="28"/>
        <v>0.99368346298601096</v>
      </c>
      <c r="F917" s="67">
        <f t="shared" ca="1" si="29"/>
        <v>13.114310943787135</v>
      </c>
    </row>
    <row r="918" spans="5:6" x14ac:dyDescent="0.25">
      <c r="E918" s="66">
        <f t="shared" ca="1" si="28"/>
        <v>0.10421464183635165</v>
      </c>
      <c r="F918" s="67">
        <f t="shared" ca="1" si="29"/>
        <v>-4.7044663869324701</v>
      </c>
    </row>
    <row r="919" spans="5:6" x14ac:dyDescent="0.25">
      <c r="E919" s="66">
        <f t="shared" ca="1" si="28"/>
        <v>0.28103007261805746</v>
      </c>
      <c r="F919" s="67">
        <f t="shared" ca="1" si="29"/>
        <v>-1.7284392444647696</v>
      </c>
    </row>
    <row r="920" spans="5:6" x14ac:dyDescent="0.25">
      <c r="E920" s="66">
        <f t="shared" ca="1" si="28"/>
        <v>0.35942247144916595</v>
      </c>
      <c r="F920" s="67">
        <f t="shared" ca="1" si="29"/>
        <v>-0.99032880338111529</v>
      </c>
    </row>
    <row r="921" spans="5:6" x14ac:dyDescent="0.25">
      <c r="E921" s="66">
        <f t="shared" ca="1" si="28"/>
        <v>0.72530360266605587</v>
      </c>
      <c r="F921" s="67">
        <f t="shared" ca="1" si="29"/>
        <v>1.7968248609539397</v>
      </c>
    </row>
    <row r="922" spans="5:6" x14ac:dyDescent="0.25">
      <c r="E922" s="66">
        <f t="shared" ca="1" si="28"/>
        <v>0.94314670630764486</v>
      </c>
      <c r="F922" s="67">
        <f t="shared" ca="1" si="29"/>
        <v>6.5224018300887465</v>
      </c>
    </row>
    <row r="923" spans="5:6" x14ac:dyDescent="0.25">
      <c r="E923" s="66">
        <f t="shared" ca="1" si="28"/>
        <v>0.4542024736643524</v>
      </c>
      <c r="F923" s="67">
        <f t="shared" ca="1" si="29"/>
        <v>-0.28819506769462899</v>
      </c>
    </row>
    <row r="924" spans="5:6" x14ac:dyDescent="0.25">
      <c r="E924" s="66">
        <f t="shared" ca="1" si="28"/>
        <v>0.89249866476376771</v>
      </c>
      <c r="F924" s="67">
        <f t="shared" ca="1" si="29"/>
        <v>4.6113144903883532</v>
      </c>
    </row>
    <row r="925" spans="5:6" x14ac:dyDescent="0.25">
      <c r="E925" s="66">
        <f t="shared" ca="1" si="28"/>
        <v>0.79256099488762055</v>
      </c>
      <c r="F925" s="67">
        <f t="shared" ca="1" si="29"/>
        <v>2.6393122596876646</v>
      </c>
    </row>
    <row r="926" spans="5:6" x14ac:dyDescent="0.25">
      <c r="E926" s="66">
        <f t="shared" ca="1" si="28"/>
        <v>0.11625649587365994</v>
      </c>
      <c r="F926" s="67">
        <f t="shared" ca="1" si="29"/>
        <v>-4.3764275310983223</v>
      </c>
    </row>
    <row r="927" spans="5:6" x14ac:dyDescent="0.25">
      <c r="E927" s="66">
        <f t="shared" ca="1" si="28"/>
        <v>0.57825364902707987</v>
      </c>
      <c r="F927" s="67">
        <f t="shared" ca="1" si="29"/>
        <v>0.51061208742840747</v>
      </c>
    </row>
    <row r="928" spans="5:6" x14ac:dyDescent="0.25">
      <c r="E928" s="66">
        <f t="shared" ca="1" si="28"/>
        <v>0.56432505790690646</v>
      </c>
      <c r="F928" s="67">
        <f t="shared" ca="1" si="29"/>
        <v>0.41313503636572629</v>
      </c>
    </row>
    <row r="929" spans="5:6" x14ac:dyDescent="0.25">
      <c r="E929" s="66">
        <f t="shared" ca="1" si="28"/>
        <v>0.41842982255251127</v>
      </c>
      <c r="F929" s="67">
        <f t="shared" ca="1" si="29"/>
        <v>-0.53429673180132664</v>
      </c>
    </row>
    <row r="930" spans="5:6" x14ac:dyDescent="0.25">
      <c r="E930" s="66">
        <f t="shared" ca="1" si="28"/>
        <v>7.0924724839689368E-2</v>
      </c>
      <c r="F930" s="67">
        <f t="shared" ca="1" si="29"/>
        <v>-5.858966991990898</v>
      </c>
    </row>
    <row r="931" spans="5:6" x14ac:dyDescent="0.25">
      <c r="E931" s="66">
        <f t="shared" ca="1" si="28"/>
        <v>0.93962876279897156</v>
      </c>
      <c r="F931" s="67">
        <f t="shared" ca="1" si="29"/>
        <v>6.3422859365524591</v>
      </c>
    </row>
    <row r="932" spans="5:6" x14ac:dyDescent="0.25">
      <c r="E932" s="66">
        <f t="shared" ca="1" si="28"/>
        <v>0.22635886902757418</v>
      </c>
      <c r="F932" s="67">
        <f t="shared" ca="1" si="29"/>
        <v>-2.3774593275130247</v>
      </c>
    </row>
    <row r="933" spans="5:6" x14ac:dyDescent="0.25">
      <c r="E933" s="66">
        <f t="shared" ca="1" si="28"/>
        <v>0.95522471027320022</v>
      </c>
      <c r="F933" s="67">
        <f t="shared" ca="1" si="29"/>
        <v>7.2388550393081639</v>
      </c>
    </row>
    <row r="934" spans="5:6" x14ac:dyDescent="0.25">
      <c r="E934" s="66">
        <f t="shared" ca="1" si="28"/>
        <v>0.45806190192383112</v>
      </c>
      <c r="F934" s="67">
        <f t="shared" ca="1" si="29"/>
        <v>-0.26281129920589169</v>
      </c>
    </row>
    <row r="935" spans="5:6" x14ac:dyDescent="0.25">
      <c r="E935" s="66">
        <f t="shared" ca="1" si="28"/>
        <v>0.98073412015109418</v>
      </c>
      <c r="F935" s="67">
        <f t="shared" ca="1" si="29"/>
        <v>9.7688173516138832</v>
      </c>
    </row>
    <row r="936" spans="5:6" x14ac:dyDescent="0.25">
      <c r="E936" s="66">
        <f t="shared" ca="1" si="28"/>
        <v>0.40163965000422797</v>
      </c>
      <c r="F936" s="67">
        <f t="shared" ca="1" si="29"/>
        <v>-0.65715841448387335</v>
      </c>
    </row>
    <row r="937" spans="5:6" x14ac:dyDescent="0.25">
      <c r="E937" s="66">
        <f t="shared" ca="1" si="28"/>
        <v>0.54587717231043376</v>
      </c>
      <c r="F937" s="67">
        <f t="shared" ca="1" si="29"/>
        <v>0.28872117419989685</v>
      </c>
    </row>
    <row r="938" spans="5:6" x14ac:dyDescent="0.25">
      <c r="E938" s="66">
        <f t="shared" ca="1" si="28"/>
        <v>0.66003114335236779</v>
      </c>
      <c r="F938" s="67">
        <f t="shared" ca="1" si="29"/>
        <v>1.1572622493076372</v>
      </c>
    </row>
    <row r="939" spans="5:6" x14ac:dyDescent="0.25">
      <c r="E939" s="66">
        <f t="shared" ca="1" si="28"/>
        <v>0.2206460620109314</v>
      </c>
      <c r="F939" s="67">
        <f t="shared" ca="1" si="29"/>
        <v>-2.4541446302573653</v>
      </c>
    </row>
    <row r="940" spans="5:6" x14ac:dyDescent="0.25">
      <c r="E940" s="66">
        <f t="shared" ca="1" si="28"/>
        <v>0.19408058842132692</v>
      </c>
      <c r="F940" s="67">
        <f t="shared" ca="1" si="29"/>
        <v>-2.839003864145015</v>
      </c>
    </row>
    <row r="941" spans="5:6" x14ac:dyDescent="0.25">
      <c r="E941" s="66">
        <f t="shared" ca="1" si="28"/>
        <v>0.87623696629646242</v>
      </c>
      <c r="F941" s="67">
        <f t="shared" ca="1" si="29"/>
        <v>4.1887181389877561</v>
      </c>
    </row>
    <row r="942" spans="5:6" x14ac:dyDescent="0.25">
      <c r="E942" s="66">
        <f t="shared" ca="1" si="28"/>
        <v>0.25477237812272735</v>
      </c>
      <c r="F942" s="67">
        <f t="shared" ca="1" si="29"/>
        <v>-2.0227127601368875</v>
      </c>
    </row>
    <row r="943" spans="5:6" x14ac:dyDescent="0.25">
      <c r="E943" s="66">
        <f t="shared" ca="1" si="28"/>
        <v>0.78100631852286051</v>
      </c>
      <c r="F943" s="67">
        <f t="shared" ca="1" si="29"/>
        <v>2.4766956621734062</v>
      </c>
    </row>
    <row r="944" spans="5:6" x14ac:dyDescent="0.25">
      <c r="E944" s="66">
        <f t="shared" ca="1" si="28"/>
        <v>0.62135092571555983</v>
      </c>
      <c r="F944" s="67">
        <f t="shared" ca="1" si="29"/>
        <v>0.83399474293297815</v>
      </c>
    </row>
    <row r="945" spans="5:6" x14ac:dyDescent="0.25">
      <c r="E945" s="66">
        <f t="shared" ca="1" si="28"/>
        <v>0.60163088272676202</v>
      </c>
      <c r="F945" s="67">
        <f t="shared" ca="1" si="29"/>
        <v>0.68168727780234106</v>
      </c>
    </row>
    <row r="946" spans="5:6" x14ac:dyDescent="0.25">
      <c r="E946" s="66">
        <f t="shared" ca="1" si="28"/>
        <v>0.55201674164630732</v>
      </c>
      <c r="F946" s="67">
        <f t="shared" ca="1" si="29"/>
        <v>0.32955670935508391</v>
      </c>
    </row>
    <row r="947" spans="5:6" x14ac:dyDescent="0.25">
      <c r="E947" s="66">
        <f t="shared" ca="1" si="28"/>
        <v>0.88440167536062864</v>
      </c>
      <c r="F947" s="67">
        <f t="shared" ca="1" si="29"/>
        <v>4.3934599050838123</v>
      </c>
    </row>
    <row r="948" spans="5:6" x14ac:dyDescent="0.25">
      <c r="E948" s="66">
        <f t="shared" ca="1" si="28"/>
        <v>4.0383360500440446E-2</v>
      </c>
      <c r="F948" s="67">
        <f t="shared" ca="1" si="29"/>
        <v>-7.5485708012919526</v>
      </c>
    </row>
    <row r="949" spans="5:6" x14ac:dyDescent="0.25">
      <c r="E949" s="66">
        <f t="shared" ca="1" si="28"/>
        <v>0.60740368270887346</v>
      </c>
      <c r="F949" s="67">
        <f t="shared" ca="1" si="29"/>
        <v>0.72547859079511756</v>
      </c>
    </row>
    <row r="950" spans="5:6" x14ac:dyDescent="0.25">
      <c r="E950" s="66">
        <f t="shared" ca="1" si="28"/>
        <v>0.18132092222214713</v>
      </c>
      <c r="F950" s="67">
        <f t="shared" ca="1" si="29"/>
        <v>-3.0430187586137878</v>
      </c>
    </row>
    <row r="951" spans="5:6" x14ac:dyDescent="0.25">
      <c r="E951" s="66">
        <f t="shared" ca="1" si="28"/>
        <v>0.96946652972169156</v>
      </c>
      <c r="F951" s="67">
        <f t="shared" ca="1" si="29"/>
        <v>8.3873538909685106</v>
      </c>
    </row>
    <row r="952" spans="5:6" x14ac:dyDescent="0.25">
      <c r="E952" s="66">
        <f t="shared" ca="1" si="28"/>
        <v>0.86964322868846489</v>
      </c>
      <c r="F952" s="67">
        <f t="shared" ca="1" si="29"/>
        <v>4.032999036713405</v>
      </c>
    </row>
    <row r="953" spans="5:6" x14ac:dyDescent="0.25">
      <c r="E953" s="66">
        <f t="shared" ca="1" si="28"/>
        <v>0.6078729342766872</v>
      </c>
      <c r="F953" s="67">
        <f t="shared" ca="1" si="29"/>
        <v>0.72906649170825322</v>
      </c>
    </row>
    <row r="954" spans="5:6" x14ac:dyDescent="0.25">
      <c r="E954" s="66">
        <f t="shared" ca="1" si="28"/>
        <v>0.81733104716981597</v>
      </c>
      <c r="F954" s="67">
        <f t="shared" ca="1" si="29"/>
        <v>3.0207977541806876</v>
      </c>
    </row>
    <row r="955" spans="5:6" x14ac:dyDescent="0.25">
      <c r="E955" s="66">
        <f t="shared" ca="1" si="28"/>
        <v>0.5285417305621587</v>
      </c>
      <c r="F955" s="67">
        <f t="shared" ca="1" si="29"/>
        <v>0.1763325186895349</v>
      </c>
    </row>
    <row r="956" spans="5:6" x14ac:dyDescent="0.25">
      <c r="E956" s="66">
        <f t="shared" ca="1" si="28"/>
        <v>0.80577397121125005</v>
      </c>
      <c r="F956" s="67">
        <f t="shared" ca="1" si="29"/>
        <v>2.8367565621247328</v>
      </c>
    </row>
    <row r="957" spans="5:6" x14ac:dyDescent="0.25">
      <c r="E957" s="66">
        <f t="shared" ca="1" si="28"/>
        <v>0.88201113338251436</v>
      </c>
      <c r="F957" s="67">
        <f t="shared" ca="1" si="29"/>
        <v>4.3320534873213248</v>
      </c>
    </row>
    <row r="958" spans="5:6" x14ac:dyDescent="0.25">
      <c r="E958" s="66">
        <f t="shared" ca="1" si="28"/>
        <v>0.42588518830663624</v>
      </c>
      <c r="F958" s="67">
        <f t="shared" ca="1" si="29"/>
        <v>-0.48131489848418429</v>
      </c>
    </row>
    <row r="959" spans="5:6" x14ac:dyDescent="0.25">
      <c r="E959" s="66">
        <f t="shared" ca="1" si="28"/>
        <v>0.96112749344760284</v>
      </c>
      <c r="F959" s="67">
        <f t="shared" ca="1" si="29"/>
        <v>7.6629626103333672</v>
      </c>
    </row>
    <row r="960" spans="5:6" x14ac:dyDescent="0.25">
      <c r="E960" s="66">
        <f t="shared" ca="1" si="28"/>
        <v>0.32187666082371846</v>
      </c>
      <c r="F960" s="67">
        <f t="shared" ca="1" si="29"/>
        <v>-1.321319001530473</v>
      </c>
    </row>
    <row r="961" spans="5:6" x14ac:dyDescent="0.25">
      <c r="E961" s="66">
        <f t="shared" ca="1" si="28"/>
        <v>0.10091627776934475</v>
      </c>
      <c r="F961" s="67">
        <f t="shared" ca="1" si="29"/>
        <v>-4.80095057493791</v>
      </c>
    </row>
    <row r="962" spans="5:6" x14ac:dyDescent="0.25">
      <c r="E962" s="66">
        <f t="shared" ca="1" si="28"/>
        <v>0.14895143668681621</v>
      </c>
      <c r="F962" s="67">
        <f t="shared" ca="1" si="29"/>
        <v>-3.6329633216378951</v>
      </c>
    </row>
    <row r="963" spans="5:6" x14ac:dyDescent="0.25">
      <c r="E963" s="66">
        <f t="shared" ca="1" si="28"/>
        <v>0.42941119058409072</v>
      </c>
      <c r="F963" s="67">
        <f t="shared" ca="1" si="29"/>
        <v>-0.45657945701631669</v>
      </c>
    </row>
    <row r="964" spans="5:6" x14ac:dyDescent="0.25">
      <c r="E964" s="66">
        <f t="shared" ref="E964:E1027" ca="1" si="30">RAND()</f>
        <v>0.82023410318702328</v>
      </c>
      <c r="F964" s="67">
        <f t="shared" ref="F964:F1027" ca="1" si="31">SIGN(E964-0.5)*(_xlfn.GAMMA.INV(2*ABS(E964-0.5),1/$C$5,(($C$4^$C$5)))^(1/$C$5))+$C$3</f>
        <v>3.068858001817933</v>
      </c>
    </row>
    <row r="965" spans="5:6" x14ac:dyDescent="0.25">
      <c r="E965" s="66">
        <f t="shared" ca="1" si="30"/>
        <v>0.60955546996326981</v>
      </c>
      <c r="F965" s="67">
        <f t="shared" ca="1" si="31"/>
        <v>0.74196656338144173</v>
      </c>
    </row>
    <row r="966" spans="5:6" x14ac:dyDescent="0.25">
      <c r="E966" s="66">
        <f t="shared" ca="1" si="30"/>
        <v>9.3791261569782236E-3</v>
      </c>
      <c r="F966" s="67">
        <f t="shared" ca="1" si="31"/>
        <v>-11.928364499941818</v>
      </c>
    </row>
    <row r="967" spans="5:6" x14ac:dyDescent="0.25">
      <c r="E967" s="66">
        <f t="shared" ca="1" si="30"/>
        <v>0.99280515906158051</v>
      </c>
      <c r="F967" s="67">
        <f t="shared" ca="1" si="31"/>
        <v>12.723731596696979</v>
      </c>
    </row>
    <row r="968" spans="5:6" x14ac:dyDescent="0.25">
      <c r="E968" s="66">
        <f t="shared" ca="1" si="30"/>
        <v>7.6870435611873567E-2</v>
      </c>
      <c r="F968" s="67">
        <f t="shared" ca="1" si="31"/>
        <v>-5.6174602446381439</v>
      </c>
    </row>
    <row r="969" spans="5:6" x14ac:dyDescent="0.25">
      <c r="E969" s="66">
        <f t="shared" ca="1" si="30"/>
        <v>0.95801757694734269</v>
      </c>
      <c r="F969" s="67">
        <f t="shared" ca="1" si="31"/>
        <v>7.4320711994403537</v>
      </c>
    </row>
    <row r="970" spans="5:6" x14ac:dyDescent="0.25">
      <c r="E970" s="66">
        <f t="shared" ca="1" si="30"/>
        <v>0.45350993800303085</v>
      </c>
      <c r="F970" s="67">
        <f t="shared" ca="1" si="31"/>
        <v>-0.29277274529466157</v>
      </c>
    </row>
    <row r="971" spans="5:6" x14ac:dyDescent="0.25">
      <c r="E971" s="66">
        <f t="shared" ca="1" si="30"/>
        <v>0.69361148694535113</v>
      </c>
      <c r="F971" s="67">
        <f t="shared" ca="1" si="31"/>
        <v>1.4692624538671308</v>
      </c>
    </row>
    <row r="972" spans="5:6" x14ac:dyDescent="0.25">
      <c r="E972" s="66">
        <f t="shared" ca="1" si="30"/>
        <v>0.96120179424993502</v>
      </c>
      <c r="F972" s="67">
        <f t="shared" ca="1" si="31"/>
        <v>7.6687022892517689</v>
      </c>
    </row>
    <row r="973" spans="5:6" x14ac:dyDescent="0.25">
      <c r="E973" s="66">
        <f t="shared" ca="1" si="30"/>
        <v>0.31311155638722243</v>
      </c>
      <c r="F973" s="67">
        <f t="shared" ca="1" si="31"/>
        <v>-1.4041456835947232</v>
      </c>
    </row>
    <row r="974" spans="5:6" x14ac:dyDescent="0.25">
      <c r="E974" s="66">
        <f t="shared" ca="1" si="30"/>
        <v>0.8491209543087368</v>
      </c>
      <c r="F974" s="67">
        <f t="shared" ca="1" si="31"/>
        <v>3.5943888135267241</v>
      </c>
    </row>
    <row r="975" spans="5:6" x14ac:dyDescent="0.25">
      <c r="E975" s="66">
        <f t="shared" ca="1" si="30"/>
        <v>0.30106586051011364</v>
      </c>
      <c r="F975" s="67">
        <f t="shared" ca="1" si="31"/>
        <v>-1.5218371557790418</v>
      </c>
    </row>
    <row r="976" spans="5:6" x14ac:dyDescent="0.25">
      <c r="E976" s="66">
        <f t="shared" ca="1" si="30"/>
        <v>0.49742493185915915</v>
      </c>
      <c r="F976" s="67">
        <f t="shared" ca="1" si="31"/>
        <v>-1.5490331832165237E-2</v>
      </c>
    </row>
    <row r="977" spans="5:6" x14ac:dyDescent="0.25">
      <c r="E977" s="66">
        <f t="shared" ca="1" si="30"/>
        <v>0.70594741116818671</v>
      </c>
      <c r="F977" s="67">
        <f t="shared" ca="1" si="31"/>
        <v>1.5925484205056546</v>
      </c>
    </row>
    <row r="978" spans="5:6" x14ac:dyDescent="0.25">
      <c r="E978" s="66">
        <f t="shared" ca="1" si="30"/>
        <v>0.76347879219096881</v>
      </c>
      <c r="F978" s="67">
        <f t="shared" ca="1" si="31"/>
        <v>2.2457106626985497</v>
      </c>
    </row>
    <row r="979" spans="5:6" x14ac:dyDescent="0.25">
      <c r="E979" s="66">
        <f t="shared" ca="1" si="30"/>
        <v>0.58642874002024581</v>
      </c>
      <c r="F979" s="67">
        <f t="shared" ca="1" si="31"/>
        <v>0.56933479535626585</v>
      </c>
    </row>
    <row r="980" spans="5:6" x14ac:dyDescent="0.25">
      <c r="E980" s="66">
        <f t="shared" ca="1" si="30"/>
        <v>0.81719228839798075</v>
      </c>
      <c r="F980" s="67">
        <f t="shared" ca="1" si="31"/>
        <v>3.0185197628558305</v>
      </c>
    </row>
    <row r="981" spans="5:6" x14ac:dyDescent="0.25">
      <c r="E981" s="66">
        <f t="shared" ca="1" si="30"/>
        <v>0.306779872337549</v>
      </c>
      <c r="F981" s="67">
        <f t="shared" ca="1" si="31"/>
        <v>-1.4654329087173807</v>
      </c>
    </row>
    <row r="982" spans="5:6" x14ac:dyDescent="0.25">
      <c r="E982" s="66">
        <f t="shared" ca="1" si="30"/>
        <v>0.60744215651171629</v>
      </c>
      <c r="F982" s="67">
        <f t="shared" ca="1" si="31"/>
        <v>0.72577260033970492</v>
      </c>
    </row>
    <row r="983" spans="5:6" x14ac:dyDescent="0.25">
      <c r="E983" s="66">
        <f t="shared" ca="1" si="30"/>
        <v>0.23545342777292544</v>
      </c>
      <c r="F983" s="67">
        <f t="shared" ca="1" si="31"/>
        <v>-2.259284890345802</v>
      </c>
    </row>
    <row r="984" spans="5:6" x14ac:dyDescent="0.25">
      <c r="E984" s="66">
        <f t="shared" ca="1" si="30"/>
        <v>0.2937985726200355</v>
      </c>
      <c r="F984" s="67">
        <f t="shared" ca="1" si="31"/>
        <v>-1.5951410790993057</v>
      </c>
    </row>
    <row r="985" spans="5:6" x14ac:dyDescent="0.25">
      <c r="E985" s="66">
        <f t="shared" ca="1" si="30"/>
        <v>3.4662679110048056E-2</v>
      </c>
      <c r="F985" s="67">
        <f t="shared" ca="1" si="31"/>
        <v>-8.0068335607097385</v>
      </c>
    </row>
    <row r="986" spans="5:6" x14ac:dyDescent="0.25">
      <c r="E986" s="66">
        <f t="shared" ca="1" si="30"/>
        <v>0.41672824172998013</v>
      </c>
      <c r="F986" s="67">
        <f t="shared" ca="1" si="31"/>
        <v>-0.54652136268123996</v>
      </c>
    </row>
    <row r="987" spans="5:6" x14ac:dyDescent="0.25">
      <c r="E987" s="66">
        <f t="shared" ca="1" si="30"/>
        <v>9.688497371573479E-2</v>
      </c>
      <c r="F987" s="67">
        <f t="shared" ca="1" si="31"/>
        <v>-4.9232509846893766</v>
      </c>
    </row>
    <row r="988" spans="5:6" x14ac:dyDescent="0.25">
      <c r="E988" s="66">
        <f t="shared" ca="1" si="30"/>
        <v>0.55967881922259799</v>
      </c>
      <c r="F988" s="67">
        <f t="shared" ca="1" si="31"/>
        <v>0.38131104445841513</v>
      </c>
    </row>
    <row r="989" spans="5:6" x14ac:dyDescent="0.25">
      <c r="E989" s="66">
        <f t="shared" ca="1" si="30"/>
        <v>0.46198648521039687</v>
      </c>
      <c r="F989" s="67">
        <f t="shared" ca="1" si="31"/>
        <v>-0.23721738167901871</v>
      </c>
    </row>
    <row r="990" spans="5:6" x14ac:dyDescent="0.25">
      <c r="E990" s="66">
        <f t="shared" ca="1" si="30"/>
        <v>3.0366793620109411E-2</v>
      </c>
      <c r="F990" s="67">
        <f t="shared" ca="1" si="31"/>
        <v>-8.4037752064468627</v>
      </c>
    </row>
    <row r="991" spans="5:6" x14ac:dyDescent="0.25">
      <c r="E991" s="66">
        <f t="shared" ca="1" si="30"/>
        <v>0.45189106578766536</v>
      </c>
      <c r="F991" s="67">
        <f t="shared" ca="1" si="31"/>
        <v>-0.30350085759255835</v>
      </c>
    </row>
    <row r="992" spans="5:6" x14ac:dyDescent="0.25">
      <c r="E992" s="66">
        <f t="shared" ca="1" si="30"/>
        <v>0.51699264714460624</v>
      </c>
      <c r="F992" s="67">
        <f t="shared" ca="1" si="31"/>
        <v>0.10372866474719908</v>
      </c>
    </row>
    <row r="993" spans="5:6" x14ac:dyDescent="0.25">
      <c r="E993" s="66">
        <f t="shared" ca="1" si="30"/>
        <v>0.43014582425859793</v>
      </c>
      <c r="F993" s="67">
        <f t="shared" ca="1" si="31"/>
        <v>-0.45145146312625323</v>
      </c>
    </row>
    <row r="994" spans="5:6" x14ac:dyDescent="0.25">
      <c r="E994" s="66">
        <f t="shared" ca="1" si="30"/>
        <v>0.94222288859390346</v>
      </c>
      <c r="F994" s="67">
        <f t="shared" ca="1" si="31"/>
        <v>6.4740461928164077</v>
      </c>
    </row>
    <row r="995" spans="5:6" x14ac:dyDescent="0.25">
      <c r="E995" s="66">
        <f t="shared" ca="1" si="30"/>
        <v>0.54416326872015819</v>
      </c>
      <c r="F995" s="67">
        <f t="shared" ca="1" si="31"/>
        <v>0.27742019538096419</v>
      </c>
    </row>
    <row r="996" spans="5:6" x14ac:dyDescent="0.25">
      <c r="E996" s="66">
        <f t="shared" ca="1" si="30"/>
        <v>0.5919362133120758</v>
      </c>
      <c r="F996" s="67">
        <f t="shared" ca="1" si="31"/>
        <v>0.60955378894937717</v>
      </c>
    </row>
    <row r="997" spans="5:6" x14ac:dyDescent="0.25">
      <c r="E997" s="66">
        <f t="shared" ca="1" si="30"/>
        <v>0.87660375750949027</v>
      </c>
      <c r="F997" s="67">
        <f t="shared" ca="1" si="31"/>
        <v>4.1976223117449134</v>
      </c>
    </row>
    <row r="998" spans="5:6" x14ac:dyDescent="0.25">
      <c r="E998" s="66">
        <f t="shared" ca="1" si="30"/>
        <v>0.10368992833387269</v>
      </c>
      <c r="F998" s="67">
        <f t="shared" ca="1" si="31"/>
        <v>-4.7196093330294087</v>
      </c>
    </row>
    <row r="999" spans="5:6" x14ac:dyDescent="0.25">
      <c r="E999" s="66">
        <f t="shared" ca="1" si="30"/>
        <v>0.14429907296458688</v>
      </c>
      <c r="F999" s="67">
        <f t="shared" ca="1" si="31"/>
        <v>-3.7281601710745198</v>
      </c>
    </row>
    <row r="1000" spans="5:6" x14ac:dyDescent="0.25">
      <c r="E1000" s="66">
        <f t="shared" ca="1" si="30"/>
        <v>0.28496915228281505</v>
      </c>
      <c r="F1000" s="67">
        <f t="shared" ca="1" si="31"/>
        <v>-1.6866814848474334</v>
      </c>
    </row>
    <row r="1001" spans="5:6" x14ac:dyDescent="0.25">
      <c r="E1001" s="66">
        <f t="shared" ca="1" si="30"/>
        <v>0.83522786060658361</v>
      </c>
      <c r="F1001" s="67">
        <f t="shared" ca="1" si="31"/>
        <v>3.3301336569520896</v>
      </c>
    </row>
    <row r="1002" spans="5:6" x14ac:dyDescent="0.25">
      <c r="E1002" s="66">
        <f t="shared" ca="1" si="30"/>
        <v>0.52570107486871021</v>
      </c>
      <c r="F1002" s="67">
        <f t="shared" ca="1" si="31"/>
        <v>0.15831099528723946</v>
      </c>
    </row>
    <row r="1003" spans="5:6" x14ac:dyDescent="0.25">
      <c r="E1003" s="66">
        <f t="shared" ca="1" si="30"/>
        <v>0.39657529509868317</v>
      </c>
      <c r="F1003" s="67">
        <f t="shared" ca="1" si="31"/>
        <v>-0.6952265280291885</v>
      </c>
    </row>
    <row r="1004" spans="5:6" x14ac:dyDescent="0.25">
      <c r="E1004" s="66">
        <f t="shared" ca="1" si="30"/>
        <v>0.22630817484011501</v>
      </c>
      <c r="F1004" s="67">
        <f t="shared" ca="1" si="31"/>
        <v>-2.3781312675849762</v>
      </c>
    </row>
    <row r="1005" spans="5:6" x14ac:dyDescent="0.25">
      <c r="E1005" s="66">
        <f t="shared" ca="1" si="30"/>
        <v>0.20238828713155199</v>
      </c>
      <c r="F1005" s="67">
        <f t="shared" ca="1" si="31"/>
        <v>-2.7132600977604242</v>
      </c>
    </row>
    <row r="1006" spans="5:6" x14ac:dyDescent="0.25">
      <c r="E1006" s="66">
        <f t="shared" ca="1" si="30"/>
        <v>0.51683117664574474</v>
      </c>
      <c r="F1006" s="67">
        <f t="shared" ca="1" si="31"/>
        <v>0.10272592526133269</v>
      </c>
    </row>
    <row r="1007" spans="5:6" x14ac:dyDescent="0.25">
      <c r="E1007" s="66">
        <f t="shared" ca="1" si="30"/>
        <v>3.1897017725039278E-2</v>
      </c>
      <c r="F1007" s="67">
        <f t="shared" ca="1" si="31"/>
        <v>-8.2562867437349219</v>
      </c>
    </row>
    <row r="1008" spans="5:6" x14ac:dyDescent="0.25">
      <c r="E1008" s="66">
        <f t="shared" ca="1" si="30"/>
        <v>0.55033562391366941</v>
      </c>
      <c r="F1008" s="67">
        <f t="shared" ca="1" si="31"/>
        <v>0.31831987454202615</v>
      </c>
    </row>
    <row r="1009" spans="5:6" x14ac:dyDescent="0.25">
      <c r="E1009" s="66">
        <f t="shared" ca="1" si="30"/>
        <v>4.3946162469783889E-2</v>
      </c>
      <c r="F1009" s="67">
        <f t="shared" ca="1" si="31"/>
        <v>-7.2949283817647856</v>
      </c>
    </row>
    <row r="1010" spans="5:6" x14ac:dyDescent="0.25">
      <c r="E1010" s="66">
        <f t="shared" ca="1" si="30"/>
        <v>0.43620229954492229</v>
      </c>
      <c r="F1010" s="67">
        <f t="shared" ca="1" si="31"/>
        <v>-0.40950591870359726</v>
      </c>
    </row>
    <row r="1011" spans="5:6" x14ac:dyDescent="0.25">
      <c r="E1011" s="66">
        <f t="shared" ca="1" si="30"/>
        <v>0.83652539243069579</v>
      </c>
      <c r="F1011" s="67">
        <f t="shared" ca="1" si="31"/>
        <v>3.3538512765975979</v>
      </c>
    </row>
    <row r="1012" spans="5:6" x14ac:dyDescent="0.25">
      <c r="E1012" s="66">
        <f t="shared" ca="1" si="30"/>
        <v>0.71835763295526456</v>
      </c>
      <c r="F1012" s="67">
        <f t="shared" ca="1" si="31"/>
        <v>1.721910102905293</v>
      </c>
    </row>
    <row r="1013" spans="5:6" x14ac:dyDescent="0.25">
      <c r="E1013" s="66">
        <f t="shared" ca="1" si="30"/>
        <v>0.23611857508667566</v>
      </c>
      <c r="F1013" s="67">
        <f t="shared" ca="1" si="31"/>
        <v>-2.2508219483032321</v>
      </c>
    </row>
    <row r="1014" spans="5:6" x14ac:dyDescent="0.25">
      <c r="E1014" s="66">
        <f t="shared" ca="1" si="30"/>
        <v>0.10280950209681972</v>
      </c>
      <c r="F1014" s="67">
        <f t="shared" ca="1" si="31"/>
        <v>-4.7451909504730159</v>
      </c>
    </row>
    <row r="1015" spans="5:6" x14ac:dyDescent="0.25">
      <c r="E1015" s="66">
        <f t="shared" ca="1" si="30"/>
        <v>0.48661296030091172</v>
      </c>
      <c r="F1015" s="67">
        <f t="shared" ca="1" si="31"/>
        <v>-8.1417102070837216E-2</v>
      </c>
    </row>
    <row r="1016" spans="5:6" x14ac:dyDescent="0.25">
      <c r="E1016" s="66">
        <f t="shared" ca="1" si="30"/>
        <v>0.89002373887575903</v>
      </c>
      <c r="F1016" s="67">
        <f t="shared" ca="1" si="31"/>
        <v>4.543030691643331</v>
      </c>
    </row>
    <row r="1017" spans="5:6" x14ac:dyDescent="0.25">
      <c r="E1017" s="66">
        <f t="shared" ca="1" si="30"/>
        <v>0.45351799556730343</v>
      </c>
      <c r="F1017" s="67">
        <f t="shared" ca="1" si="31"/>
        <v>-0.29271944441621295</v>
      </c>
    </row>
    <row r="1018" spans="5:6" x14ac:dyDescent="0.25">
      <c r="E1018" s="66">
        <f t="shared" ca="1" si="30"/>
        <v>0.19473477999086031</v>
      </c>
      <c r="F1018" s="67">
        <f t="shared" ca="1" si="31"/>
        <v>-2.8289087047455164</v>
      </c>
    </row>
    <row r="1019" spans="5:6" x14ac:dyDescent="0.25">
      <c r="E1019" s="66">
        <f t="shared" ca="1" si="30"/>
        <v>4.7925203262863425E-2</v>
      </c>
      <c r="F1019" s="67">
        <f t="shared" ca="1" si="31"/>
        <v>-7.0348997046885167</v>
      </c>
    </row>
    <row r="1020" spans="5:6" x14ac:dyDescent="0.25">
      <c r="E1020" s="66">
        <f t="shared" ca="1" si="30"/>
        <v>0.79635761498287705</v>
      </c>
      <c r="F1020" s="67">
        <f t="shared" ca="1" si="31"/>
        <v>2.6947279725843742</v>
      </c>
    </row>
    <row r="1021" spans="5:6" x14ac:dyDescent="0.25">
      <c r="E1021" s="66">
        <f t="shared" ca="1" si="30"/>
        <v>0.44272193700202311</v>
      </c>
      <c r="F1021" s="67">
        <f t="shared" ca="1" si="31"/>
        <v>-0.36499862148810336</v>
      </c>
    </row>
    <row r="1022" spans="5:6" x14ac:dyDescent="0.25">
      <c r="E1022" s="66">
        <f t="shared" ca="1" si="30"/>
        <v>0.40301988560956103</v>
      </c>
      <c r="F1022" s="67">
        <f t="shared" ca="1" si="31"/>
        <v>-0.64686658124568286</v>
      </c>
    </row>
    <row r="1023" spans="5:6" x14ac:dyDescent="0.25">
      <c r="E1023" s="66">
        <f t="shared" ca="1" si="30"/>
        <v>0.23386685426169296</v>
      </c>
      <c r="F1023" s="67">
        <f t="shared" ca="1" si="31"/>
        <v>-2.2795684316623213</v>
      </c>
    </row>
    <row r="1024" spans="5:6" x14ac:dyDescent="0.25">
      <c r="E1024" s="66">
        <f t="shared" ca="1" si="30"/>
        <v>0.37132418524320165</v>
      </c>
      <c r="F1024" s="67">
        <f t="shared" ca="1" si="31"/>
        <v>-0.89259780809051681</v>
      </c>
    </row>
    <row r="1025" spans="5:6" x14ac:dyDescent="0.25">
      <c r="E1025" s="66">
        <f t="shared" ca="1" si="30"/>
        <v>0.72724138161380469</v>
      </c>
      <c r="F1025" s="67">
        <f t="shared" ca="1" si="31"/>
        <v>1.8180626282760453</v>
      </c>
    </row>
    <row r="1026" spans="5:6" x14ac:dyDescent="0.25">
      <c r="E1026" s="66">
        <f t="shared" ca="1" si="30"/>
        <v>2.6379479923564819E-2</v>
      </c>
      <c r="F1026" s="67">
        <f t="shared" ca="1" si="31"/>
        <v>-8.8260649983833588</v>
      </c>
    </row>
    <row r="1027" spans="5:6" x14ac:dyDescent="0.25">
      <c r="E1027" s="66">
        <f t="shared" ca="1" si="30"/>
        <v>3.9180076043774714E-2</v>
      </c>
      <c r="F1027" s="67">
        <f t="shared" ca="1" si="31"/>
        <v>-7.6393192350756669</v>
      </c>
    </row>
    <row r="1028" spans="5:6" x14ac:dyDescent="0.25">
      <c r="E1028" s="66">
        <f t="shared" ref="E1028:E1091" ca="1" si="32">RAND()</f>
        <v>0.77894354347067007</v>
      </c>
      <c r="F1028" s="67">
        <f t="shared" ref="F1028:F1091" ca="1" si="33">SIGN(E1028-0.5)*(_xlfn.GAMMA.INV(2*ABS(E1028-0.5),1/$C$5,(($C$4^$C$5)))^(1/$C$5))+$C$3</f>
        <v>2.4485699103597152</v>
      </c>
    </row>
    <row r="1029" spans="5:6" x14ac:dyDescent="0.25">
      <c r="E1029" s="66">
        <f t="shared" ca="1" si="32"/>
        <v>0.38339038841897988</v>
      </c>
      <c r="F1029" s="67">
        <f t="shared" ca="1" si="33"/>
        <v>-0.79666301236386849</v>
      </c>
    </row>
    <row r="1030" spans="5:6" x14ac:dyDescent="0.25">
      <c r="E1030" s="66">
        <f t="shared" ca="1" si="32"/>
        <v>0.52924158888595951</v>
      </c>
      <c r="F1030" s="67">
        <f t="shared" ca="1" si="33"/>
        <v>0.18078919070748006</v>
      </c>
    </row>
    <row r="1031" spans="5:6" x14ac:dyDescent="0.25">
      <c r="E1031" s="66">
        <f t="shared" ca="1" si="32"/>
        <v>0.8241861955754205</v>
      </c>
      <c r="F1031" s="67">
        <f t="shared" ca="1" si="33"/>
        <v>3.1355477783764463</v>
      </c>
    </row>
    <row r="1032" spans="5:6" x14ac:dyDescent="0.25">
      <c r="E1032" s="66">
        <f t="shared" ca="1" si="32"/>
        <v>0.19951910957070462</v>
      </c>
      <c r="F1032" s="67">
        <f t="shared" ca="1" si="33"/>
        <v>-2.7560942380732754</v>
      </c>
    </row>
    <row r="1033" spans="5:6" x14ac:dyDescent="0.25">
      <c r="E1033" s="66">
        <f t="shared" ca="1" si="32"/>
        <v>0.84371829430057355</v>
      </c>
      <c r="F1033" s="67">
        <f t="shared" ca="1" si="33"/>
        <v>3.4888437417423459</v>
      </c>
    </row>
    <row r="1034" spans="5:6" x14ac:dyDescent="0.25">
      <c r="E1034" s="66">
        <f t="shared" ca="1" si="32"/>
        <v>0.70089627362235174</v>
      </c>
      <c r="F1034" s="67">
        <f t="shared" ca="1" si="33"/>
        <v>1.5414530226874974</v>
      </c>
    </row>
    <row r="1035" spans="5:6" x14ac:dyDescent="0.25">
      <c r="E1035" s="66">
        <f t="shared" ca="1" si="32"/>
        <v>0.84585924232555787</v>
      </c>
      <c r="F1035" s="67">
        <f t="shared" ca="1" si="33"/>
        <v>3.530225707767443</v>
      </c>
    </row>
    <row r="1036" spans="5:6" x14ac:dyDescent="0.25">
      <c r="E1036" s="66">
        <f t="shared" ca="1" si="32"/>
        <v>0.74587913008952866</v>
      </c>
      <c r="F1036" s="67">
        <f t="shared" ca="1" si="33"/>
        <v>2.0303942364078473</v>
      </c>
    </row>
    <row r="1037" spans="5:6" x14ac:dyDescent="0.25">
      <c r="E1037" s="66">
        <f t="shared" ca="1" si="32"/>
        <v>0.39105241964634663</v>
      </c>
      <c r="F1037" s="67">
        <f t="shared" ca="1" si="33"/>
        <v>-0.73729944549340476</v>
      </c>
    </row>
    <row r="1038" spans="5:6" x14ac:dyDescent="0.25">
      <c r="E1038" s="66">
        <f t="shared" ca="1" si="32"/>
        <v>8.0555630085892282E-3</v>
      </c>
      <c r="F1038" s="67">
        <f t="shared" ca="1" si="33"/>
        <v>-12.384735566082089</v>
      </c>
    </row>
    <row r="1039" spans="5:6" x14ac:dyDescent="0.25">
      <c r="E1039" s="66">
        <f t="shared" ca="1" si="32"/>
        <v>0.63253224385890783</v>
      </c>
      <c r="F1039" s="67">
        <f t="shared" ca="1" si="33"/>
        <v>0.92391756603037245</v>
      </c>
    </row>
    <row r="1040" spans="5:6" x14ac:dyDescent="0.25">
      <c r="E1040" s="66">
        <f t="shared" ca="1" si="32"/>
        <v>0.79603043594546763</v>
      </c>
      <c r="F1040" s="67">
        <f t="shared" ca="1" si="33"/>
        <v>2.6899119345596798</v>
      </c>
    </row>
    <row r="1041" spans="5:6" x14ac:dyDescent="0.25">
      <c r="E1041" s="66">
        <f t="shared" ca="1" si="32"/>
        <v>0.51125091718513804</v>
      </c>
      <c r="F1041" s="67">
        <f t="shared" ca="1" si="33"/>
        <v>6.8276591154029537E-2</v>
      </c>
    </row>
    <row r="1042" spans="5:6" x14ac:dyDescent="0.25">
      <c r="E1042" s="66">
        <f t="shared" ca="1" si="32"/>
        <v>0.29814254912323801</v>
      </c>
      <c r="F1042" s="67">
        <f t="shared" ca="1" si="33"/>
        <v>-1.5511091205853611</v>
      </c>
    </row>
    <row r="1043" spans="5:6" x14ac:dyDescent="0.25">
      <c r="E1043" s="66">
        <f t="shared" ca="1" si="32"/>
        <v>0.67945251767956449</v>
      </c>
      <c r="F1043" s="67">
        <f t="shared" ca="1" si="33"/>
        <v>1.3337330468067554</v>
      </c>
    </row>
    <row r="1044" spans="5:6" x14ac:dyDescent="0.25">
      <c r="E1044" s="66">
        <f t="shared" ca="1" si="32"/>
        <v>0.61331626661915828</v>
      </c>
      <c r="F1044" s="67">
        <f t="shared" ca="1" si="33"/>
        <v>0.77100289773013597</v>
      </c>
    </row>
    <row r="1045" spans="5:6" x14ac:dyDescent="0.25">
      <c r="E1045" s="66">
        <f t="shared" ca="1" si="32"/>
        <v>0.49323154224333388</v>
      </c>
      <c r="F1045" s="67">
        <f t="shared" ca="1" si="33"/>
        <v>-4.0888124736966229E-2</v>
      </c>
    </row>
    <row r="1046" spans="5:6" x14ac:dyDescent="0.25">
      <c r="E1046" s="66">
        <f t="shared" ca="1" si="32"/>
        <v>0.31701097308129866</v>
      </c>
      <c r="F1046" s="67">
        <f t="shared" ca="1" si="33"/>
        <v>-1.3670151292367752</v>
      </c>
    </row>
    <row r="1047" spans="5:6" x14ac:dyDescent="0.25">
      <c r="E1047" s="66">
        <f t="shared" ca="1" si="32"/>
        <v>0.31175954944609952</v>
      </c>
      <c r="F1047" s="67">
        <f t="shared" ca="1" si="33"/>
        <v>-1.4171276477624546</v>
      </c>
    </row>
    <row r="1048" spans="5:6" x14ac:dyDescent="0.25">
      <c r="E1048" s="66">
        <f t="shared" ca="1" si="32"/>
        <v>0.37372830249096978</v>
      </c>
      <c r="F1048" s="67">
        <f t="shared" ca="1" si="33"/>
        <v>-0.87323708681500234</v>
      </c>
    </row>
    <row r="1049" spans="5:6" x14ac:dyDescent="0.25">
      <c r="E1049" s="66">
        <f t="shared" ca="1" si="32"/>
        <v>9.2194350933180513E-2</v>
      </c>
      <c r="F1049" s="67">
        <f t="shared" ca="1" si="33"/>
        <v>-5.0721277183257278</v>
      </c>
    </row>
    <row r="1050" spans="5:6" x14ac:dyDescent="0.25">
      <c r="E1050" s="66">
        <f t="shared" ca="1" si="32"/>
        <v>0.4664117984589603</v>
      </c>
      <c r="F1050" s="67">
        <f t="shared" ca="1" si="33"/>
        <v>-0.20861750051537661</v>
      </c>
    </row>
    <row r="1051" spans="5:6" x14ac:dyDescent="0.25">
      <c r="E1051" s="66">
        <f t="shared" ca="1" si="32"/>
        <v>0.63656408607570336</v>
      </c>
      <c r="F1051" s="67">
        <f t="shared" ca="1" si="33"/>
        <v>0.95701535944058824</v>
      </c>
    </row>
    <row r="1052" spans="5:6" x14ac:dyDescent="0.25">
      <c r="E1052" s="66">
        <f t="shared" ca="1" si="32"/>
        <v>0.88335847423006508</v>
      </c>
      <c r="F1052" s="67">
        <f t="shared" ca="1" si="33"/>
        <v>4.3665082476883175</v>
      </c>
    </row>
    <row r="1053" spans="5:6" x14ac:dyDescent="0.25">
      <c r="E1053" s="66">
        <f t="shared" ca="1" si="32"/>
        <v>0.65829649725622175</v>
      </c>
      <c r="F1053" s="67">
        <f t="shared" ca="1" si="33"/>
        <v>1.1419940652617027</v>
      </c>
    </row>
    <row r="1054" spans="5:6" x14ac:dyDescent="0.25">
      <c r="E1054" s="66">
        <f t="shared" ca="1" si="32"/>
        <v>0.15277817469067645</v>
      </c>
      <c r="F1054" s="67">
        <f t="shared" ca="1" si="33"/>
        <v>-3.5568632030573326</v>
      </c>
    </row>
    <row r="1055" spans="5:6" x14ac:dyDescent="0.25">
      <c r="E1055" s="66">
        <f t="shared" ca="1" si="32"/>
        <v>0.27094362756529744</v>
      </c>
      <c r="F1055" s="67">
        <f t="shared" ca="1" si="33"/>
        <v>-1.8380919466353349</v>
      </c>
    </row>
    <row r="1056" spans="5:6" x14ac:dyDescent="0.25">
      <c r="E1056" s="66">
        <f t="shared" ca="1" si="32"/>
        <v>0.16043661012220167</v>
      </c>
      <c r="F1056" s="67">
        <f t="shared" ca="1" si="33"/>
        <v>-3.4101275591281577</v>
      </c>
    </row>
    <row r="1057" spans="5:6" x14ac:dyDescent="0.25">
      <c r="E1057" s="66">
        <f t="shared" ca="1" si="32"/>
        <v>0.94615654286103312</v>
      </c>
      <c r="F1057" s="67">
        <f t="shared" ca="1" si="33"/>
        <v>6.6855816113980655</v>
      </c>
    </row>
    <row r="1058" spans="5:6" x14ac:dyDescent="0.25">
      <c r="E1058" s="66">
        <f t="shared" ca="1" si="32"/>
        <v>0.83578422140547182</v>
      </c>
      <c r="F1058" s="67">
        <f t="shared" ca="1" si="33"/>
        <v>3.3402804367975012</v>
      </c>
    </row>
    <row r="1059" spans="5:6" x14ac:dyDescent="0.25">
      <c r="E1059" s="66">
        <f t="shared" ca="1" si="32"/>
        <v>0.31118326275688746</v>
      </c>
      <c r="F1059" s="67">
        <f t="shared" ca="1" si="33"/>
        <v>-1.4226782714375823</v>
      </c>
    </row>
    <row r="1060" spans="5:6" x14ac:dyDescent="0.25">
      <c r="E1060" s="66">
        <f t="shared" ca="1" si="32"/>
        <v>0.80404776371558795</v>
      </c>
      <c r="F1060" s="67">
        <f t="shared" ca="1" si="33"/>
        <v>2.8102114839479038</v>
      </c>
    </row>
    <row r="1061" spans="5:6" x14ac:dyDescent="0.25">
      <c r="E1061" s="66">
        <f t="shared" ca="1" si="32"/>
        <v>0.70383325658029539</v>
      </c>
      <c r="F1061" s="67">
        <f t="shared" ca="1" si="33"/>
        <v>1.571056441022237</v>
      </c>
    </row>
    <row r="1062" spans="5:6" x14ac:dyDescent="0.25">
      <c r="E1062" s="66">
        <f t="shared" ca="1" si="32"/>
        <v>0.83699576156872968</v>
      </c>
      <c r="F1062" s="67">
        <f t="shared" ca="1" si="33"/>
        <v>3.3624956859229864</v>
      </c>
    </row>
    <row r="1063" spans="5:6" x14ac:dyDescent="0.25">
      <c r="E1063" s="66">
        <f t="shared" ca="1" si="32"/>
        <v>0.81153434742591224</v>
      </c>
      <c r="F1063" s="67">
        <f t="shared" ca="1" si="33"/>
        <v>2.9270769677948127</v>
      </c>
    </row>
    <row r="1064" spans="5:6" x14ac:dyDescent="0.25">
      <c r="E1064" s="66">
        <f t="shared" ca="1" si="32"/>
        <v>0.25488700149625987</v>
      </c>
      <c r="F1064" s="67">
        <f t="shared" ca="1" si="33"/>
        <v>-2.0213633485881295</v>
      </c>
    </row>
    <row r="1065" spans="5:6" x14ac:dyDescent="0.25">
      <c r="E1065" s="66">
        <f t="shared" ca="1" si="32"/>
        <v>0.26192908744891175</v>
      </c>
      <c r="F1065" s="67">
        <f t="shared" ca="1" si="33"/>
        <v>-1.9396028696630458</v>
      </c>
    </row>
    <row r="1066" spans="5:6" x14ac:dyDescent="0.25">
      <c r="E1066" s="66">
        <f t="shared" ca="1" si="32"/>
        <v>0.76270450491424135</v>
      </c>
      <c r="F1066" s="67">
        <f t="shared" ca="1" si="33"/>
        <v>2.2359057576216066</v>
      </c>
    </row>
    <row r="1067" spans="5:6" x14ac:dyDescent="0.25">
      <c r="E1067" s="66">
        <f t="shared" ca="1" si="32"/>
        <v>0.73039613278533433</v>
      </c>
      <c r="F1067" s="67">
        <f t="shared" ca="1" si="33"/>
        <v>1.8529631256566099</v>
      </c>
    </row>
    <row r="1068" spans="5:6" x14ac:dyDescent="0.25">
      <c r="E1068" s="66">
        <f t="shared" ca="1" si="32"/>
        <v>0.84775394536431514</v>
      </c>
      <c r="F1068" s="67">
        <f t="shared" ca="1" si="33"/>
        <v>3.5673303176726265</v>
      </c>
    </row>
    <row r="1069" spans="5:6" x14ac:dyDescent="0.25">
      <c r="E1069" s="66">
        <f t="shared" ca="1" si="32"/>
        <v>0.20261693112292423</v>
      </c>
      <c r="F1069" s="67">
        <f t="shared" ca="1" si="33"/>
        <v>-2.7098728226534781</v>
      </c>
    </row>
    <row r="1070" spans="5:6" x14ac:dyDescent="0.25">
      <c r="E1070" s="66">
        <f t="shared" ca="1" si="32"/>
        <v>0.12704708086524374</v>
      </c>
      <c r="F1070" s="67">
        <f t="shared" ca="1" si="33"/>
        <v>-4.110151095561732</v>
      </c>
    </row>
    <row r="1071" spans="5:6" x14ac:dyDescent="0.25">
      <c r="E1071" s="66">
        <f t="shared" ca="1" si="32"/>
        <v>0.16531289363580037</v>
      </c>
      <c r="F1071" s="67">
        <f t="shared" ca="1" si="33"/>
        <v>-3.3203042856320009</v>
      </c>
    </row>
    <row r="1072" spans="5:6" x14ac:dyDescent="0.25">
      <c r="E1072" s="66">
        <f t="shared" ca="1" si="32"/>
        <v>0.26831304919449162</v>
      </c>
      <c r="F1072" s="67">
        <f t="shared" ca="1" si="33"/>
        <v>-1.8673611167791324</v>
      </c>
    </row>
    <row r="1073" spans="5:6" x14ac:dyDescent="0.25">
      <c r="E1073" s="66">
        <f t="shared" ca="1" si="32"/>
        <v>0.58297878978141593</v>
      </c>
      <c r="F1073" s="67">
        <f t="shared" ca="1" si="33"/>
        <v>0.54441304225012876</v>
      </c>
    </row>
    <row r="1074" spans="5:6" x14ac:dyDescent="0.25">
      <c r="E1074" s="66">
        <f t="shared" ca="1" si="32"/>
        <v>0.34635808390499923</v>
      </c>
      <c r="F1074" s="67">
        <f t="shared" ca="1" si="33"/>
        <v>-1.1014048018463509</v>
      </c>
    </row>
    <row r="1075" spans="5:6" x14ac:dyDescent="0.25">
      <c r="E1075" s="66">
        <f t="shared" ca="1" si="32"/>
        <v>0.15744774287963037</v>
      </c>
      <c r="F1075" s="67">
        <f t="shared" ca="1" si="33"/>
        <v>-3.4665434593555133</v>
      </c>
    </row>
    <row r="1076" spans="5:6" x14ac:dyDescent="0.25">
      <c r="E1076" s="66">
        <f t="shared" ca="1" si="32"/>
        <v>0.95800343676256117</v>
      </c>
      <c r="F1076" s="67">
        <f t="shared" ca="1" si="33"/>
        <v>7.4310609335007554</v>
      </c>
    </row>
    <row r="1077" spans="5:6" x14ac:dyDescent="0.25">
      <c r="E1077" s="66">
        <f t="shared" ca="1" si="32"/>
        <v>0.96270716766790398</v>
      </c>
      <c r="F1077" s="67">
        <f t="shared" ca="1" si="33"/>
        <v>7.787420858749277</v>
      </c>
    </row>
    <row r="1078" spans="5:6" x14ac:dyDescent="0.25">
      <c r="E1078" s="66">
        <f t="shared" ca="1" si="32"/>
        <v>0.35444014164490623</v>
      </c>
      <c r="F1078" s="67">
        <f t="shared" ca="1" si="33"/>
        <v>-1.032205858839095</v>
      </c>
    </row>
    <row r="1079" spans="5:6" x14ac:dyDescent="0.25">
      <c r="E1079" s="66">
        <f t="shared" ca="1" si="32"/>
        <v>0.15412453026330508</v>
      </c>
      <c r="F1079" s="67">
        <f t="shared" ca="1" si="33"/>
        <v>-3.5305415541203149</v>
      </c>
    </row>
    <row r="1080" spans="5:6" x14ac:dyDescent="0.25">
      <c r="E1080" s="66">
        <f t="shared" ca="1" si="32"/>
        <v>0.57776553095423167</v>
      </c>
      <c r="F1080" s="67">
        <f t="shared" ca="1" si="33"/>
        <v>0.50714197448962439</v>
      </c>
    </row>
    <row r="1081" spans="5:6" x14ac:dyDescent="0.25">
      <c r="E1081" s="66">
        <f t="shared" ca="1" si="32"/>
        <v>0.39344068093092088</v>
      </c>
      <c r="F1081" s="67">
        <f t="shared" ca="1" si="33"/>
        <v>-0.71903336773453508</v>
      </c>
    </row>
    <row r="1082" spans="5:6" x14ac:dyDescent="0.25">
      <c r="E1082" s="66">
        <f t="shared" ca="1" si="32"/>
        <v>0.39851614591043882</v>
      </c>
      <c r="F1082" s="67">
        <f t="shared" ca="1" si="33"/>
        <v>-0.68058025289678459</v>
      </c>
    </row>
    <row r="1083" spans="5:6" x14ac:dyDescent="0.25">
      <c r="E1083" s="66">
        <f t="shared" ca="1" si="32"/>
        <v>0.7372784869507969</v>
      </c>
      <c r="F1083" s="67">
        <f t="shared" ca="1" si="33"/>
        <v>1.9305405390134438</v>
      </c>
    </row>
    <row r="1084" spans="5:6" x14ac:dyDescent="0.25">
      <c r="E1084" s="66">
        <f t="shared" ca="1" si="32"/>
        <v>0.60509886946398539</v>
      </c>
      <c r="F1084" s="67">
        <f t="shared" ca="1" si="33"/>
        <v>0.70791800187726994</v>
      </c>
    </row>
    <row r="1085" spans="5:6" x14ac:dyDescent="0.25">
      <c r="E1085" s="66">
        <f t="shared" ca="1" si="32"/>
        <v>0.35870124874808818</v>
      </c>
      <c r="F1085" s="67">
        <f t="shared" ca="1" si="33"/>
        <v>-0.99635469772171781</v>
      </c>
    </row>
    <row r="1086" spans="5:6" x14ac:dyDescent="0.25">
      <c r="E1086" s="66">
        <f t="shared" ca="1" si="32"/>
        <v>9.5182095107158138E-2</v>
      </c>
      <c r="F1086" s="67">
        <f t="shared" ca="1" si="33"/>
        <v>-4.9764487527569301</v>
      </c>
    </row>
    <row r="1087" spans="5:6" x14ac:dyDescent="0.25">
      <c r="E1087" s="66">
        <f t="shared" ca="1" si="32"/>
        <v>0.87067144468677871</v>
      </c>
      <c r="F1087" s="67">
        <f t="shared" ca="1" si="33"/>
        <v>4.0567559748117867</v>
      </c>
    </row>
    <row r="1088" spans="5:6" x14ac:dyDescent="0.25">
      <c r="E1088" s="66">
        <f t="shared" ca="1" si="32"/>
        <v>3.179022452324487E-3</v>
      </c>
      <c r="F1088" s="67">
        <f t="shared" ca="1" si="33"/>
        <v>-15.174103061454279</v>
      </c>
    </row>
    <row r="1089" spans="5:6" x14ac:dyDescent="0.25">
      <c r="E1089" s="66">
        <f t="shared" ca="1" si="32"/>
        <v>0.53604683365975936</v>
      </c>
      <c r="F1089" s="67">
        <f t="shared" ca="1" si="33"/>
        <v>0.22447345770518251</v>
      </c>
    </row>
    <row r="1090" spans="5:6" x14ac:dyDescent="0.25">
      <c r="E1090" s="66">
        <f t="shared" ca="1" si="32"/>
        <v>0.5638126805122331</v>
      </c>
      <c r="F1090" s="67">
        <f t="shared" ca="1" si="33"/>
        <v>0.40960894645745893</v>
      </c>
    </row>
    <row r="1091" spans="5:6" x14ac:dyDescent="0.25">
      <c r="E1091" s="66">
        <f t="shared" ca="1" si="32"/>
        <v>0.48729276831653978</v>
      </c>
      <c r="F1091" s="67">
        <f t="shared" ca="1" si="33"/>
        <v>-7.7228966980994657E-2</v>
      </c>
    </row>
    <row r="1092" spans="5:6" x14ac:dyDescent="0.25">
      <c r="E1092" s="66">
        <f t="shared" ref="E1092:E1155" ca="1" si="34">RAND()</f>
        <v>0.78128535559822121</v>
      </c>
      <c r="F1092" s="67">
        <f t="shared" ref="F1092:F1155" ca="1" si="35">SIGN(E1092-0.5)*(_xlfn.GAMMA.INV(2*ABS(E1092-0.5),1/$C$5,(($C$4^$C$5)))^(1/$C$5))+$C$3</f>
        <v>2.4805206355174794</v>
      </c>
    </row>
    <row r="1093" spans="5:6" x14ac:dyDescent="0.25">
      <c r="E1093" s="66">
        <f t="shared" ca="1" si="34"/>
        <v>0.79872415770943772</v>
      </c>
      <c r="F1093" s="67">
        <f t="shared" ca="1" si="35"/>
        <v>2.7297953444100953</v>
      </c>
    </row>
    <row r="1094" spans="5:6" x14ac:dyDescent="0.25">
      <c r="E1094" s="66">
        <f t="shared" ca="1" si="34"/>
        <v>0.17344564156305464</v>
      </c>
      <c r="F1094" s="67">
        <f t="shared" ca="1" si="35"/>
        <v>-3.1762315597129653</v>
      </c>
    </row>
    <row r="1095" spans="5:6" x14ac:dyDescent="0.25">
      <c r="E1095" s="66">
        <f t="shared" ca="1" si="34"/>
        <v>7.274045544582286E-2</v>
      </c>
      <c r="F1095" s="67">
        <f t="shared" ca="1" si="35"/>
        <v>-5.7831311927958327</v>
      </c>
    </row>
    <row r="1096" spans="5:6" x14ac:dyDescent="0.25">
      <c r="E1096" s="66">
        <f t="shared" ca="1" si="34"/>
        <v>0.34972302215627959</v>
      </c>
      <c r="F1096" s="67">
        <f t="shared" ca="1" si="35"/>
        <v>-1.0723998675038895</v>
      </c>
    </row>
    <row r="1097" spans="5:6" x14ac:dyDescent="0.25">
      <c r="E1097" s="66">
        <f t="shared" ca="1" si="34"/>
        <v>0.9095043061933048</v>
      </c>
      <c r="F1097" s="67">
        <f t="shared" ca="1" si="35"/>
        <v>5.1279174932845324</v>
      </c>
    </row>
    <row r="1098" spans="5:6" x14ac:dyDescent="0.25">
      <c r="E1098" s="66">
        <f t="shared" ca="1" si="34"/>
        <v>0.38695427709804053</v>
      </c>
      <c r="F1098" s="67">
        <f t="shared" ca="1" si="35"/>
        <v>-0.76890467821742237</v>
      </c>
    </row>
    <row r="1099" spans="5:6" x14ac:dyDescent="0.25">
      <c r="E1099" s="66">
        <f t="shared" ca="1" si="34"/>
        <v>0.68528091144272651</v>
      </c>
      <c r="F1099" s="67">
        <f t="shared" ca="1" si="35"/>
        <v>1.3887829194866101</v>
      </c>
    </row>
    <row r="1100" spans="5:6" x14ac:dyDescent="0.25">
      <c r="E1100" s="66">
        <f t="shared" ca="1" si="34"/>
        <v>0.60702363342773991</v>
      </c>
      <c r="F1100" s="67">
        <f t="shared" ca="1" si="35"/>
        <v>0.72257587292885028</v>
      </c>
    </row>
    <row r="1101" spans="5:6" x14ac:dyDescent="0.25">
      <c r="E1101" s="66">
        <f t="shared" ca="1" si="34"/>
        <v>0.18629279851704117</v>
      </c>
      <c r="F1101" s="67">
        <f t="shared" ca="1" si="35"/>
        <v>-2.9618654305945133</v>
      </c>
    </row>
    <row r="1102" spans="5:6" x14ac:dyDescent="0.25">
      <c r="E1102" s="66">
        <f t="shared" ca="1" si="34"/>
        <v>0.60587768914586781</v>
      </c>
      <c r="F1102" s="67">
        <f t="shared" ca="1" si="35"/>
        <v>0.71384041097664352</v>
      </c>
    </row>
    <row r="1103" spans="5:6" x14ac:dyDescent="0.25">
      <c r="E1103" s="66">
        <f t="shared" ca="1" si="34"/>
        <v>0.13754740962937362</v>
      </c>
      <c r="F1103" s="67">
        <f t="shared" ca="1" si="35"/>
        <v>-3.8719183303198816</v>
      </c>
    </row>
    <row r="1104" spans="5:6" x14ac:dyDescent="0.25">
      <c r="E1104" s="66">
        <f t="shared" ca="1" si="34"/>
        <v>0.31398116059037717</v>
      </c>
      <c r="F1104" s="67">
        <f t="shared" ca="1" si="35"/>
        <v>-1.3958253373011464</v>
      </c>
    </row>
    <row r="1105" spans="5:6" x14ac:dyDescent="0.25">
      <c r="E1105" s="66">
        <f t="shared" ca="1" si="34"/>
        <v>0.33503232311583564</v>
      </c>
      <c r="F1105" s="67">
        <f t="shared" ca="1" si="35"/>
        <v>-1.2011432530162376</v>
      </c>
    </row>
    <row r="1106" spans="5:6" x14ac:dyDescent="0.25">
      <c r="E1106" s="66">
        <f t="shared" ca="1" si="34"/>
        <v>0.88781758932212951</v>
      </c>
      <c r="F1106" s="67">
        <f t="shared" ca="1" si="35"/>
        <v>4.4834456555994864</v>
      </c>
    </row>
    <row r="1107" spans="5:6" x14ac:dyDescent="0.25">
      <c r="E1107" s="66">
        <f t="shared" ca="1" si="34"/>
        <v>0.53560463767435695</v>
      </c>
      <c r="F1107" s="67">
        <f t="shared" ca="1" si="35"/>
        <v>0.22161550508163141</v>
      </c>
    </row>
    <row r="1108" spans="5:6" x14ac:dyDescent="0.25">
      <c r="E1108" s="66">
        <f t="shared" ca="1" si="34"/>
        <v>0.16689328380879531</v>
      </c>
      <c r="F1108" s="67">
        <f t="shared" ca="1" si="35"/>
        <v>-3.2917605281225386</v>
      </c>
    </row>
    <row r="1109" spans="5:6" x14ac:dyDescent="0.25">
      <c r="E1109" s="66">
        <f t="shared" ca="1" si="34"/>
        <v>0.1939363549258275</v>
      </c>
      <c r="F1109" s="67">
        <f t="shared" ca="1" si="35"/>
        <v>-2.8412341817321551</v>
      </c>
    </row>
    <row r="1110" spans="5:6" x14ac:dyDescent="0.25">
      <c r="E1110" s="66">
        <f t="shared" ca="1" si="34"/>
        <v>0.19337329467611553</v>
      </c>
      <c r="F1110" s="67">
        <f t="shared" ca="1" si="35"/>
        <v>-2.8499568249241141</v>
      </c>
    </row>
    <row r="1111" spans="5:6" x14ac:dyDescent="0.25">
      <c r="E1111" s="66">
        <f t="shared" ca="1" si="34"/>
        <v>0.53201363380182909</v>
      </c>
      <c r="F1111" s="67">
        <f t="shared" ca="1" si="35"/>
        <v>0.19850680495224576</v>
      </c>
    </row>
    <row r="1112" spans="5:6" x14ac:dyDescent="0.25">
      <c r="E1112" s="66">
        <f t="shared" ca="1" si="34"/>
        <v>0.62948148714216479</v>
      </c>
      <c r="F1112" s="67">
        <f t="shared" ca="1" si="35"/>
        <v>0.89911406312023545</v>
      </c>
    </row>
    <row r="1113" spans="5:6" x14ac:dyDescent="0.25">
      <c r="E1113" s="66">
        <f t="shared" ca="1" si="34"/>
        <v>0.98019905662132589</v>
      </c>
      <c r="F1113" s="67">
        <f t="shared" ca="1" si="35"/>
        <v>9.686635549407379</v>
      </c>
    </row>
    <row r="1114" spans="5:6" x14ac:dyDescent="0.25">
      <c r="E1114" s="66">
        <f t="shared" ca="1" si="34"/>
        <v>0.2173270952070222</v>
      </c>
      <c r="F1114" s="67">
        <f t="shared" ca="1" si="35"/>
        <v>-2.4996135858322872</v>
      </c>
    </row>
    <row r="1115" spans="5:6" x14ac:dyDescent="0.25">
      <c r="E1115" s="66">
        <f t="shared" ca="1" si="34"/>
        <v>0.99982509837230571</v>
      </c>
      <c r="F1115" s="67">
        <f t="shared" ca="1" si="35"/>
        <v>23.874419066984657</v>
      </c>
    </row>
    <row r="1116" spans="5:6" x14ac:dyDescent="0.25">
      <c r="E1116" s="66">
        <f t="shared" ca="1" si="34"/>
        <v>0.93590348824118774</v>
      </c>
      <c r="F1116" s="67">
        <f t="shared" ca="1" si="35"/>
        <v>6.1626544641467973</v>
      </c>
    </row>
    <row r="1117" spans="5:6" x14ac:dyDescent="0.25">
      <c r="E1117" s="66">
        <f t="shared" ca="1" si="34"/>
        <v>0.56204509712017325</v>
      </c>
      <c r="F1117" s="67">
        <f t="shared" ca="1" si="35"/>
        <v>0.39747646442467066</v>
      </c>
    </row>
    <row r="1118" spans="5:6" x14ac:dyDescent="0.25">
      <c r="E1118" s="66">
        <f t="shared" ca="1" si="34"/>
        <v>8.034430717834673E-2</v>
      </c>
      <c r="F1118" s="67">
        <f t="shared" ca="1" si="35"/>
        <v>-5.4848605771478161</v>
      </c>
    </row>
    <row r="1119" spans="5:6" x14ac:dyDescent="0.25">
      <c r="E1119" s="66">
        <f t="shared" ca="1" si="34"/>
        <v>0.85406406407011826</v>
      </c>
      <c r="F1119" s="67">
        <f t="shared" ca="1" si="35"/>
        <v>3.694321104040089</v>
      </c>
    </row>
    <row r="1120" spans="5:6" x14ac:dyDescent="0.25">
      <c r="E1120" s="66">
        <f t="shared" ca="1" si="34"/>
        <v>0.99987125217488548</v>
      </c>
      <c r="F1120" s="67">
        <f t="shared" ca="1" si="35"/>
        <v>24.793523190952776</v>
      </c>
    </row>
    <row r="1121" spans="5:6" x14ac:dyDescent="0.25">
      <c r="E1121" s="66">
        <f t="shared" ca="1" si="34"/>
        <v>5.0951022945660007E-3</v>
      </c>
      <c r="F1121" s="67">
        <f t="shared" ca="1" si="35"/>
        <v>-13.75898506352174</v>
      </c>
    </row>
    <row r="1122" spans="5:6" x14ac:dyDescent="0.25">
      <c r="E1122" s="66">
        <f t="shared" ca="1" si="34"/>
        <v>0.25513921229659486</v>
      </c>
      <c r="F1122" s="67">
        <f t="shared" ca="1" si="35"/>
        <v>-2.0183963149642974</v>
      </c>
    </row>
    <row r="1123" spans="5:6" x14ac:dyDescent="0.25">
      <c r="E1123" s="66">
        <f t="shared" ca="1" si="34"/>
        <v>0.1750543662439874</v>
      </c>
      <c r="F1123" s="67">
        <f t="shared" ca="1" si="35"/>
        <v>-3.1485345254804029</v>
      </c>
    </row>
    <row r="1124" spans="5:6" x14ac:dyDescent="0.25">
      <c r="E1124" s="66">
        <f t="shared" ca="1" si="34"/>
        <v>0.45908786719578143</v>
      </c>
      <c r="F1124" s="67">
        <f t="shared" ca="1" si="35"/>
        <v>-0.25609942464986185</v>
      </c>
    </row>
    <row r="1125" spans="5:6" x14ac:dyDescent="0.25">
      <c r="E1125" s="66">
        <f t="shared" ca="1" si="34"/>
        <v>0.74172897506901048</v>
      </c>
      <c r="F1125" s="67">
        <f t="shared" ca="1" si="35"/>
        <v>1.9817957419331553</v>
      </c>
    </row>
    <row r="1126" spans="5:6" x14ac:dyDescent="0.25">
      <c r="E1126" s="66">
        <f t="shared" ca="1" si="34"/>
        <v>0.63978810660758323</v>
      </c>
      <c r="F1126" s="67">
        <f t="shared" ca="1" si="35"/>
        <v>0.98374694210429547</v>
      </c>
    </row>
    <row r="1127" spans="5:6" x14ac:dyDescent="0.25">
      <c r="E1127" s="66">
        <f t="shared" ca="1" si="34"/>
        <v>0.34820201732931511</v>
      </c>
      <c r="F1127" s="67">
        <f t="shared" ca="1" si="35"/>
        <v>-1.0854758325336546</v>
      </c>
    </row>
    <row r="1128" spans="5:6" x14ac:dyDescent="0.25">
      <c r="E1128" s="66">
        <f t="shared" ca="1" si="34"/>
        <v>0.39399142158573874</v>
      </c>
      <c r="F1128" s="67">
        <f t="shared" ca="1" si="35"/>
        <v>-0.71483688595894068</v>
      </c>
    </row>
    <row r="1129" spans="5:6" x14ac:dyDescent="0.25">
      <c r="E1129" s="66">
        <f t="shared" ca="1" si="34"/>
        <v>0.68473643178626242</v>
      </c>
      <c r="F1129" s="67">
        <f t="shared" ca="1" si="35"/>
        <v>1.383597254901882</v>
      </c>
    </row>
    <row r="1130" spans="5:6" x14ac:dyDescent="0.25">
      <c r="E1130" s="66">
        <f t="shared" ca="1" si="34"/>
        <v>0.90576750356159974</v>
      </c>
      <c r="F1130" s="67">
        <f t="shared" ca="1" si="35"/>
        <v>5.0065290105675455</v>
      </c>
    </row>
    <row r="1131" spans="5:6" x14ac:dyDescent="0.25">
      <c r="E1131" s="66">
        <f t="shared" ca="1" si="34"/>
        <v>0.2641404721852233</v>
      </c>
      <c r="F1131" s="67">
        <f t="shared" ca="1" si="35"/>
        <v>-1.9143811355271805</v>
      </c>
    </row>
    <row r="1132" spans="5:6" x14ac:dyDescent="0.25">
      <c r="E1132" s="66">
        <f t="shared" ca="1" si="34"/>
        <v>0.95113721457023914</v>
      </c>
      <c r="F1132" s="67">
        <f t="shared" ca="1" si="35"/>
        <v>6.9767760774932581</v>
      </c>
    </row>
    <row r="1133" spans="5:6" x14ac:dyDescent="0.25">
      <c r="E1133" s="66">
        <f t="shared" ca="1" si="34"/>
        <v>0.76967088319046517</v>
      </c>
      <c r="F1133" s="67">
        <f t="shared" ca="1" si="35"/>
        <v>2.325296609014984</v>
      </c>
    </row>
    <row r="1134" spans="5:6" x14ac:dyDescent="0.25">
      <c r="E1134" s="66">
        <f t="shared" ca="1" si="34"/>
        <v>0.13226682729390316</v>
      </c>
      <c r="F1134" s="67">
        <f t="shared" ca="1" si="35"/>
        <v>-3.9893603917820712</v>
      </c>
    </row>
    <row r="1135" spans="5:6" x14ac:dyDescent="0.25">
      <c r="E1135" s="66">
        <f t="shared" ca="1" si="34"/>
        <v>0.81922282409373914</v>
      </c>
      <c r="F1135" s="67">
        <f t="shared" ca="1" si="35"/>
        <v>3.0520286936685248</v>
      </c>
    </row>
    <row r="1136" spans="5:6" x14ac:dyDescent="0.25">
      <c r="E1136" s="66">
        <f t="shared" ca="1" si="34"/>
        <v>0.29628800226507201</v>
      </c>
      <c r="F1136" s="67">
        <f t="shared" ca="1" si="35"/>
        <v>-1.5698284095351693</v>
      </c>
    </row>
    <row r="1137" spans="5:6" x14ac:dyDescent="0.25">
      <c r="E1137" s="66">
        <f t="shared" ca="1" si="34"/>
        <v>0.929550336882357</v>
      </c>
      <c r="F1137" s="67">
        <f t="shared" ca="1" si="35"/>
        <v>5.8791289258604333</v>
      </c>
    </row>
    <row r="1138" spans="5:6" x14ac:dyDescent="0.25">
      <c r="E1138" s="66">
        <f t="shared" ca="1" si="34"/>
        <v>0.78818344595768575</v>
      </c>
      <c r="F1138" s="67">
        <f t="shared" ca="1" si="35"/>
        <v>2.5766625284073541</v>
      </c>
    </row>
    <row r="1139" spans="5:6" x14ac:dyDescent="0.25">
      <c r="E1139" s="66">
        <f t="shared" ca="1" si="34"/>
        <v>0.99779573786800235</v>
      </c>
      <c r="F1139" s="67">
        <f t="shared" ca="1" si="35"/>
        <v>16.272645838621532</v>
      </c>
    </row>
    <row r="1140" spans="5:6" x14ac:dyDescent="0.25">
      <c r="E1140" s="66">
        <f t="shared" ca="1" si="34"/>
        <v>0.63823651544661597</v>
      </c>
      <c r="F1140" s="67">
        <f t="shared" ca="1" si="35"/>
        <v>0.97085237314451789</v>
      </c>
    </row>
    <row r="1141" spans="5:6" x14ac:dyDescent="0.25">
      <c r="E1141" s="66">
        <f t="shared" ca="1" si="34"/>
        <v>0.99288766292906372</v>
      </c>
      <c r="F1141" s="67">
        <f t="shared" ca="1" si="35"/>
        <v>12.7583316199728</v>
      </c>
    </row>
    <row r="1142" spans="5:6" x14ac:dyDescent="0.25">
      <c r="E1142" s="66">
        <f t="shared" ca="1" si="34"/>
        <v>0.29579737175531073</v>
      </c>
      <c r="F1142" s="67">
        <f t="shared" ca="1" si="35"/>
        <v>-1.57480030018055</v>
      </c>
    </row>
    <row r="1143" spans="5:6" x14ac:dyDescent="0.25">
      <c r="E1143" s="66">
        <f t="shared" ca="1" si="34"/>
        <v>0.87258113262386772</v>
      </c>
      <c r="F1143" s="67">
        <f t="shared" ca="1" si="35"/>
        <v>4.1013848120254774</v>
      </c>
    </row>
    <row r="1144" spans="5:6" x14ac:dyDescent="0.25">
      <c r="E1144" s="66">
        <f t="shared" ca="1" si="34"/>
        <v>1.9891214533091173E-2</v>
      </c>
      <c r="F1144" s="67">
        <f t="shared" ca="1" si="35"/>
        <v>-9.6729898347667511</v>
      </c>
    </row>
    <row r="1145" spans="5:6" x14ac:dyDescent="0.25">
      <c r="E1145" s="66">
        <f t="shared" ca="1" si="34"/>
        <v>0.52223769628546235</v>
      </c>
      <c r="F1145" s="67">
        <f t="shared" ca="1" si="35"/>
        <v>0.13648428652640898</v>
      </c>
    </row>
    <row r="1146" spans="5:6" x14ac:dyDescent="0.25">
      <c r="E1146" s="66">
        <f t="shared" ca="1" si="34"/>
        <v>0.2505763399844102</v>
      </c>
      <c r="F1146" s="67">
        <f t="shared" ca="1" si="35"/>
        <v>-2.0725334216624614</v>
      </c>
    </row>
    <row r="1147" spans="5:6" x14ac:dyDescent="0.25">
      <c r="E1147" s="66">
        <f t="shared" ca="1" si="34"/>
        <v>0.64341559285598582</v>
      </c>
      <c r="F1147" s="67">
        <f t="shared" ca="1" si="35"/>
        <v>1.0141113612304868</v>
      </c>
    </row>
    <row r="1148" spans="5:6" x14ac:dyDescent="0.25">
      <c r="E1148" s="66">
        <f t="shared" ca="1" si="34"/>
        <v>7.5515891761367193E-2</v>
      </c>
      <c r="F1148" s="67">
        <f t="shared" ca="1" si="35"/>
        <v>-5.6707949322328428</v>
      </c>
    </row>
    <row r="1149" spans="5:6" x14ac:dyDescent="0.25">
      <c r="E1149" s="66">
        <f t="shared" ca="1" si="34"/>
        <v>0.61268106605535233</v>
      </c>
      <c r="F1149" s="67">
        <f t="shared" ca="1" si="35"/>
        <v>0.76607887821529497</v>
      </c>
    </row>
    <row r="1150" spans="5:6" x14ac:dyDescent="0.25">
      <c r="E1150" s="66">
        <f t="shared" ca="1" si="34"/>
        <v>0.15335200568300722</v>
      </c>
      <c r="F1150" s="67">
        <f t="shared" ca="1" si="35"/>
        <v>-3.5456163864832622</v>
      </c>
    </row>
    <row r="1151" spans="5:6" x14ac:dyDescent="0.25">
      <c r="E1151" s="66">
        <f t="shared" ca="1" si="34"/>
        <v>0.7969564201385283</v>
      </c>
      <c r="F1151" s="67">
        <f t="shared" ca="1" si="35"/>
        <v>2.7035623899003571</v>
      </c>
    </row>
    <row r="1152" spans="5:6" x14ac:dyDescent="0.25">
      <c r="E1152" s="66">
        <f t="shared" ca="1" si="34"/>
        <v>0.17446653048572225</v>
      </c>
      <c r="F1152" s="67">
        <f t="shared" ca="1" si="35"/>
        <v>-3.1586255326506665</v>
      </c>
    </row>
    <row r="1153" spans="5:6" x14ac:dyDescent="0.25">
      <c r="E1153" s="66">
        <f t="shared" ca="1" si="34"/>
        <v>0.58070408223160408</v>
      </c>
      <c r="F1153" s="67">
        <f t="shared" ca="1" si="35"/>
        <v>0.52809354035490386</v>
      </c>
    </row>
    <row r="1154" spans="5:6" x14ac:dyDescent="0.25">
      <c r="E1154" s="66">
        <f t="shared" ca="1" si="34"/>
        <v>0.3588750848045329</v>
      </c>
      <c r="F1154" s="67">
        <f t="shared" ca="1" si="35"/>
        <v>-0.99490117102315967</v>
      </c>
    </row>
    <row r="1155" spans="5:6" x14ac:dyDescent="0.25">
      <c r="E1155" s="66">
        <f t="shared" ca="1" si="34"/>
        <v>0.35437733097706681</v>
      </c>
      <c r="F1155" s="67">
        <f t="shared" ca="1" si="35"/>
        <v>-1.032737538746235</v>
      </c>
    </row>
    <row r="1156" spans="5:6" x14ac:dyDescent="0.25">
      <c r="E1156" s="66">
        <f t="shared" ref="E1156:E1219" ca="1" si="36">RAND()</f>
        <v>0.72276048614194977</v>
      </c>
      <c r="F1156" s="67">
        <f t="shared" ref="F1156:F1219" ca="1" si="37">SIGN(E1156-0.5)*(_xlfn.GAMMA.INV(2*ABS(E1156-0.5),1/$C$5,(($C$4^$C$5)))^(1/$C$5))+$C$3</f>
        <v>1.7691788846392549</v>
      </c>
    </row>
    <row r="1157" spans="5:6" x14ac:dyDescent="0.25">
      <c r="E1157" s="66">
        <f t="shared" ca="1" si="36"/>
        <v>0.43852040585087249</v>
      </c>
      <c r="F1157" s="67">
        <f t="shared" ca="1" si="37"/>
        <v>-0.39360525634465215</v>
      </c>
    </row>
    <row r="1158" spans="5:6" x14ac:dyDescent="0.25">
      <c r="E1158" s="66">
        <f t="shared" ca="1" si="36"/>
        <v>0.19214669744778357</v>
      </c>
      <c r="F1158" s="67">
        <f t="shared" ca="1" si="37"/>
        <v>-2.8690469067726245</v>
      </c>
    </row>
    <row r="1159" spans="5:6" x14ac:dyDescent="0.25">
      <c r="E1159" s="66">
        <f t="shared" ca="1" si="36"/>
        <v>0.97008527196859806</v>
      </c>
      <c r="F1159" s="67">
        <f t="shared" ca="1" si="37"/>
        <v>8.4487714890010963</v>
      </c>
    </row>
    <row r="1160" spans="5:6" x14ac:dyDescent="0.25">
      <c r="E1160" s="66">
        <f t="shared" ca="1" si="36"/>
        <v>0.10586120400178733</v>
      </c>
      <c r="F1160" s="67">
        <f t="shared" ca="1" si="37"/>
        <v>-4.6574377755838761</v>
      </c>
    </row>
    <row r="1161" spans="5:6" x14ac:dyDescent="0.25">
      <c r="E1161" s="66">
        <f t="shared" ca="1" si="36"/>
        <v>1.7397054123499345E-2</v>
      </c>
      <c r="F1161" s="67">
        <f t="shared" ca="1" si="37"/>
        <v>-10.074921629346855</v>
      </c>
    </row>
    <row r="1162" spans="5:6" x14ac:dyDescent="0.25">
      <c r="E1162" s="66">
        <f t="shared" ca="1" si="36"/>
        <v>0.97149125799969782</v>
      </c>
      <c r="F1162" s="67">
        <f t="shared" ca="1" si="37"/>
        <v>8.593191963987028</v>
      </c>
    </row>
    <row r="1163" spans="5:6" x14ac:dyDescent="0.25">
      <c r="E1163" s="66">
        <f t="shared" ca="1" si="36"/>
        <v>0.95210224995490755</v>
      </c>
      <c r="F1163" s="67">
        <f t="shared" ca="1" si="37"/>
        <v>7.0366187010818262</v>
      </c>
    </row>
    <row r="1164" spans="5:6" x14ac:dyDescent="0.25">
      <c r="E1164" s="66">
        <f t="shared" ca="1" si="36"/>
        <v>0.75947783123744972</v>
      </c>
      <c r="F1164" s="67">
        <f t="shared" ca="1" si="37"/>
        <v>2.1953875059528807</v>
      </c>
    </row>
    <row r="1165" spans="5:6" x14ac:dyDescent="0.25">
      <c r="E1165" s="66">
        <f t="shared" ca="1" si="36"/>
        <v>0.51499207056044238</v>
      </c>
      <c r="F1165" s="67">
        <f t="shared" ca="1" si="37"/>
        <v>9.1328574775335791E-2</v>
      </c>
    </row>
    <row r="1166" spans="5:6" x14ac:dyDescent="0.25">
      <c r="E1166" s="66">
        <f t="shared" ca="1" si="36"/>
        <v>0.64713301686332736</v>
      </c>
      <c r="F1166" s="67">
        <f t="shared" ca="1" si="37"/>
        <v>1.0455507924373908</v>
      </c>
    </row>
    <row r="1167" spans="5:6" x14ac:dyDescent="0.25">
      <c r="E1167" s="66">
        <f t="shared" ca="1" si="36"/>
        <v>0.60201151189290514</v>
      </c>
      <c r="F1167" s="67">
        <f t="shared" ca="1" si="37"/>
        <v>0.68455505373031267</v>
      </c>
    </row>
    <row r="1168" spans="5:6" x14ac:dyDescent="0.25">
      <c r="E1168" s="66">
        <f t="shared" ca="1" si="36"/>
        <v>0.80398264344112946</v>
      </c>
      <c r="F1168" s="67">
        <f t="shared" ca="1" si="37"/>
        <v>2.8092146677216459</v>
      </c>
    </row>
    <row r="1169" spans="5:6" x14ac:dyDescent="0.25">
      <c r="E1169" s="66">
        <f t="shared" ca="1" si="36"/>
        <v>0.59012004623471426</v>
      </c>
      <c r="F1169" s="67">
        <f t="shared" ca="1" si="37"/>
        <v>0.59623133187387456</v>
      </c>
    </row>
    <row r="1170" spans="5:6" x14ac:dyDescent="0.25">
      <c r="E1170" s="66">
        <f t="shared" ca="1" si="36"/>
        <v>0.6757251374964004</v>
      </c>
      <c r="F1170" s="67">
        <f t="shared" ca="1" si="37"/>
        <v>1.2990498036217937</v>
      </c>
    </row>
    <row r="1171" spans="5:6" x14ac:dyDescent="0.25">
      <c r="E1171" s="66">
        <f t="shared" ca="1" si="36"/>
        <v>0.32463944127457822</v>
      </c>
      <c r="F1171" s="67">
        <f t="shared" ca="1" si="37"/>
        <v>-1.2956788302231561</v>
      </c>
    </row>
    <row r="1172" spans="5:6" x14ac:dyDescent="0.25">
      <c r="E1172" s="66">
        <f t="shared" ca="1" si="36"/>
        <v>0.62299655610095539</v>
      </c>
      <c r="F1172" s="67">
        <f t="shared" ca="1" si="37"/>
        <v>0.84706132801552958</v>
      </c>
    </row>
    <row r="1173" spans="5:6" x14ac:dyDescent="0.25">
      <c r="E1173" s="66">
        <f t="shared" ca="1" si="36"/>
        <v>0.72214003907542001</v>
      </c>
      <c r="F1173" s="67">
        <f t="shared" ca="1" si="37"/>
        <v>1.7624725479941148</v>
      </c>
    </row>
    <row r="1174" spans="5:6" x14ac:dyDescent="0.25">
      <c r="E1174" s="66">
        <f t="shared" ca="1" si="36"/>
        <v>0.51918190108018891</v>
      </c>
      <c r="F1174" s="67">
        <f t="shared" ca="1" si="37"/>
        <v>0.11735721769696131</v>
      </c>
    </row>
    <row r="1175" spans="5:6" x14ac:dyDescent="0.25">
      <c r="E1175" s="66">
        <f t="shared" ca="1" si="36"/>
        <v>0.90134483549748401</v>
      </c>
      <c r="F1175" s="67">
        <f t="shared" ca="1" si="37"/>
        <v>4.8689325466492894</v>
      </c>
    </row>
    <row r="1176" spans="5:6" x14ac:dyDescent="0.25">
      <c r="E1176" s="66">
        <f t="shared" ca="1" si="36"/>
        <v>0.80188322080902819</v>
      </c>
      <c r="F1176" s="67">
        <f t="shared" ca="1" si="37"/>
        <v>2.7772543430817613</v>
      </c>
    </row>
    <row r="1177" spans="5:6" x14ac:dyDescent="0.25">
      <c r="E1177" s="66">
        <f t="shared" ca="1" si="36"/>
        <v>0.26081259046841221</v>
      </c>
      <c r="F1177" s="67">
        <f t="shared" ca="1" si="37"/>
        <v>-1.9524179795970671</v>
      </c>
    </row>
    <row r="1178" spans="5:6" x14ac:dyDescent="0.25">
      <c r="E1178" s="66">
        <f t="shared" ca="1" si="36"/>
        <v>0.92050962115139567</v>
      </c>
      <c r="F1178" s="67">
        <f t="shared" ca="1" si="37"/>
        <v>5.516916314573348</v>
      </c>
    </row>
    <row r="1179" spans="5:6" x14ac:dyDescent="0.25">
      <c r="E1179" s="66">
        <f t="shared" ca="1" si="36"/>
        <v>0.38255466952699479</v>
      </c>
      <c r="F1179" s="67">
        <f t="shared" ca="1" si="37"/>
        <v>-0.80320958550213795</v>
      </c>
    </row>
    <row r="1180" spans="5:6" x14ac:dyDescent="0.25">
      <c r="E1180" s="66">
        <f t="shared" ca="1" si="36"/>
        <v>0.7141324863209384</v>
      </c>
      <c r="F1180" s="67">
        <f t="shared" ca="1" si="37"/>
        <v>1.6772389014450546</v>
      </c>
    </row>
    <row r="1181" spans="5:6" x14ac:dyDescent="0.25">
      <c r="E1181" s="66">
        <f t="shared" ca="1" si="36"/>
        <v>1.1168998350521653E-2</v>
      </c>
      <c r="F1181" s="67">
        <f t="shared" ca="1" si="37"/>
        <v>-11.404398487641398</v>
      </c>
    </row>
    <row r="1182" spans="5:6" x14ac:dyDescent="0.25">
      <c r="E1182" s="66">
        <f t="shared" ca="1" si="36"/>
        <v>0.84096215008711439</v>
      </c>
      <c r="F1182" s="67">
        <f t="shared" ca="1" si="37"/>
        <v>3.4363976242942016</v>
      </c>
    </row>
    <row r="1183" spans="5:6" x14ac:dyDescent="0.25">
      <c r="E1183" s="66">
        <f t="shared" ca="1" si="36"/>
        <v>4.3003198465863535E-2</v>
      </c>
      <c r="F1183" s="67">
        <f t="shared" ca="1" si="37"/>
        <v>-7.3600008077035284</v>
      </c>
    </row>
    <row r="1184" spans="5:6" x14ac:dyDescent="0.25">
      <c r="E1184" s="66">
        <f t="shared" ca="1" si="36"/>
        <v>9.621887099142501E-2</v>
      </c>
      <c r="F1184" s="67">
        <f t="shared" ca="1" si="37"/>
        <v>-4.9439477875085256</v>
      </c>
    </row>
    <row r="1185" spans="5:6" x14ac:dyDescent="0.25">
      <c r="E1185" s="66">
        <f t="shared" ca="1" si="36"/>
        <v>7.0182121580912193E-2</v>
      </c>
      <c r="F1185" s="67">
        <f t="shared" ca="1" si="37"/>
        <v>-5.8905434944831345</v>
      </c>
    </row>
    <row r="1186" spans="5:6" x14ac:dyDescent="0.25">
      <c r="E1186" s="66">
        <f t="shared" ca="1" si="36"/>
        <v>0.30262119661490738</v>
      </c>
      <c r="F1186" s="67">
        <f t="shared" ca="1" si="37"/>
        <v>-1.5063787536702793</v>
      </c>
    </row>
    <row r="1187" spans="5:6" x14ac:dyDescent="0.25">
      <c r="E1187" s="66">
        <f t="shared" ca="1" si="36"/>
        <v>0.42692270300937252</v>
      </c>
      <c r="F1187" s="67">
        <f t="shared" ca="1" si="37"/>
        <v>-0.47401537493260204</v>
      </c>
    </row>
    <row r="1188" spans="5:6" x14ac:dyDescent="0.25">
      <c r="E1188" s="66">
        <f t="shared" ca="1" si="36"/>
        <v>7.5493077765027339E-2</v>
      </c>
      <c r="F1188" s="67">
        <f t="shared" ca="1" si="37"/>
        <v>-5.6717013948059591</v>
      </c>
    </row>
    <row r="1189" spans="5:6" x14ac:dyDescent="0.25">
      <c r="E1189" s="66">
        <f t="shared" ca="1" si="36"/>
        <v>0.69888341414977606</v>
      </c>
      <c r="F1189" s="67">
        <f t="shared" ca="1" si="37"/>
        <v>1.5213317407786191</v>
      </c>
    </row>
    <row r="1190" spans="5:6" x14ac:dyDescent="0.25">
      <c r="E1190" s="66">
        <f t="shared" ca="1" si="36"/>
        <v>0.3519722833078841</v>
      </c>
      <c r="F1190" s="67">
        <f t="shared" ca="1" si="37"/>
        <v>-1.0531669995807018</v>
      </c>
    </row>
    <row r="1191" spans="5:6" x14ac:dyDescent="0.25">
      <c r="E1191" s="66">
        <f t="shared" ca="1" si="36"/>
        <v>0.45428770638323557</v>
      </c>
      <c r="F1191" s="67">
        <f t="shared" ca="1" si="37"/>
        <v>-0.28763215977770179</v>
      </c>
    </row>
    <row r="1192" spans="5:6" x14ac:dyDescent="0.25">
      <c r="E1192" s="66">
        <f t="shared" ca="1" si="36"/>
        <v>0.81621258048531498</v>
      </c>
      <c r="F1192" s="67">
        <f t="shared" ca="1" si="37"/>
        <v>3.0024850123333771</v>
      </c>
    </row>
    <row r="1193" spans="5:6" x14ac:dyDescent="0.25">
      <c r="E1193" s="66">
        <f t="shared" ca="1" si="36"/>
        <v>1.2150906738530698E-2</v>
      </c>
      <c r="F1193" s="67">
        <f t="shared" ca="1" si="37"/>
        <v>-11.151612908203687</v>
      </c>
    </row>
    <row r="1194" spans="5:6" x14ac:dyDescent="0.25">
      <c r="E1194" s="66">
        <f t="shared" ca="1" si="36"/>
        <v>0.32409280244945693</v>
      </c>
      <c r="F1194" s="67">
        <f t="shared" ca="1" si="37"/>
        <v>-1.3007345889875859</v>
      </c>
    </row>
    <row r="1195" spans="5:6" x14ac:dyDescent="0.25">
      <c r="E1195" s="66">
        <f t="shared" ca="1" si="36"/>
        <v>0.80215723186277477</v>
      </c>
      <c r="F1195" s="67">
        <f t="shared" ca="1" si="37"/>
        <v>2.7814064505281273</v>
      </c>
    </row>
    <row r="1196" spans="5:6" x14ac:dyDescent="0.25">
      <c r="E1196" s="66">
        <f t="shared" ca="1" si="36"/>
        <v>0.17095830904462084</v>
      </c>
      <c r="F1196" s="67">
        <f t="shared" ca="1" si="37"/>
        <v>-3.2195651352055021</v>
      </c>
    </row>
    <row r="1197" spans="5:6" x14ac:dyDescent="0.25">
      <c r="E1197" s="66">
        <f t="shared" ca="1" si="36"/>
        <v>0.5608836895248559</v>
      </c>
      <c r="F1197" s="67">
        <f t="shared" ca="1" si="37"/>
        <v>0.38953132891138503</v>
      </c>
    </row>
    <row r="1198" spans="5:6" x14ac:dyDescent="0.25">
      <c r="E1198" s="66">
        <f t="shared" ca="1" si="36"/>
        <v>5.6785657786897925E-2</v>
      </c>
      <c r="F1198" s="67">
        <f t="shared" ca="1" si="37"/>
        <v>-6.5259729249939689</v>
      </c>
    </row>
    <row r="1199" spans="5:6" x14ac:dyDescent="0.25">
      <c r="E1199" s="66">
        <f t="shared" ca="1" si="36"/>
        <v>0.29570952473817402</v>
      </c>
      <c r="F1199" s="67">
        <f t="shared" ca="1" si="37"/>
        <v>-1.5756913838007409</v>
      </c>
    </row>
    <row r="1200" spans="5:6" x14ac:dyDescent="0.25">
      <c r="E1200" s="66">
        <f t="shared" ca="1" si="36"/>
        <v>0.33247236286605941</v>
      </c>
      <c r="F1200" s="67">
        <f t="shared" ca="1" si="37"/>
        <v>-1.2241540829420889</v>
      </c>
    </row>
    <row r="1201" spans="5:6" x14ac:dyDescent="0.25">
      <c r="E1201" s="66">
        <f t="shared" ca="1" si="36"/>
        <v>0.82246823540200753</v>
      </c>
      <c r="F1201" s="67">
        <f t="shared" ca="1" si="37"/>
        <v>3.1063756501070872</v>
      </c>
    </row>
    <row r="1202" spans="5:6" x14ac:dyDescent="0.25">
      <c r="E1202" s="66">
        <f t="shared" ca="1" si="36"/>
        <v>0.54933882818800295</v>
      </c>
      <c r="F1202" s="67">
        <f t="shared" ca="1" si="37"/>
        <v>0.31167696985974758</v>
      </c>
    </row>
    <row r="1203" spans="5:6" x14ac:dyDescent="0.25">
      <c r="E1203" s="66">
        <f t="shared" ca="1" si="36"/>
        <v>0.24164456417446689</v>
      </c>
      <c r="F1203" s="67">
        <f t="shared" ca="1" si="37"/>
        <v>-2.181420585019894</v>
      </c>
    </row>
    <row r="1204" spans="5:6" x14ac:dyDescent="0.25">
      <c r="E1204" s="66">
        <f t="shared" ca="1" si="36"/>
        <v>0.86672344340915963</v>
      </c>
      <c r="F1204" s="67">
        <f t="shared" ca="1" si="37"/>
        <v>3.9665452687214109</v>
      </c>
    </row>
    <row r="1205" spans="5:6" x14ac:dyDescent="0.25">
      <c r="E1205" s="66">
        <f t="shared" ca="1" si="36"/>
        <v>0.55990999403923358</v>
      </c>
      <c r="F1205" s="67">
        <f t="shared" ca="1" si="37"/>
        <v>0.38288650028244853</v>
      </c>
    </row>
    <row r="1206" spans="5:6" x14ac:dyDescent="0.25">
      <c r="E1206" s="66">
        <f t="shared" ca="1" si="36"/>
        <v>0.57718560517802242</v>
      </c>
      <c r="F1206" s="67">
        <f t="shared" ca="1" si="37"/>
        <v>0.50302439578823432</v>
      </c>
    </row>
    <row r="1207" spans="5:6" x14ac:dyDescent="0.25">
      <c r="E1207" s="66">
        <f t="shared" ca="1" si="36"/>
        <v>0.78490147539190125</v>
      </c>
      <c r="F1207" s="67">
        <f t="shared" ca="1" si="37"/>
        <v>2.5305357638089978</v>
      </c>
    </row>
    <row r="1208" spans="5:6" x14ac:dyDescent="0.25">
      <c r="E1208" s="66">
        <f t="shared" ca="1" si="36"/>
        <v>0.81492638771231629</v>
      </c>
      <c r="F1208" s="67">
        <f t="shared" ca="1" si="37"/>
        <v>2.9815633446870686</v>
      </c>
    </row>
    <row r="1209" spans="5:6" x14ac:dyDescent="0.25">
      <c r="E1209" s="66">
        <f t="shared" ca="1" si="36"/>
        <v>0.17097067869025862</v>
      </c>
      <c r="F1209" s="67">
        <f t="shared" ca="1" si="37"/>
        <v>-3.219348078809229</v>
      </c>
    </row>
    <row r="1210" spans="5:6" x14ac:dyDescent="0.25">
      <c r="E1210" s="66">
        <f t="shared" ca="1" si="36"/>
        <v>0.67215830493180806</v>
      </c>
      <c r="F1210" s="67">
        <f t="shared" ca="1" si="37"/>
        <v>1.2662317305959607</v>
      </c>
    </row>
    <row r="1211" spans="5:6" x14ac:dyDescent="0.25">
      <c r="E1211" s="66">
        <f t="shared" ca="1" si="36"/>
        <v>0.79282699031276949</v>
      </c>
      <c r="F1211" s="67">
        <f t="shared" ca="1" si="37"/>
        <v>2.643161575946932</v>
      </c>
    </row>
    <row r="1212" spans="5:6" x14ac:dyDescent="0.25">
      <c r="E1212" s="66">
        <f t="shared" ca="1" si="36"/>
        <v>0.13241882726764198</v>
      </c>
      <c r="F1212" s="67">
        <f t="shared" ca="1" si="37"/>
        <v>-3.9859147953662122</v>
      </c>
    </row>
    <row r="1213" spans="5:6" x14ac:dyDescent="0.25">
      <c r="E1213" s="66">
        <f t="shared" ca="1" si="36"/>
        <v>0.84099539143971347</v>
      </c>
      <c r="F1213" s="67">
        <f t="shared" ca="1" si="37"/>
        <v>3.4370247358983512</v>
      </c>
    </row>
    <row r="1214" spans="5:6" x14ac:dyDescent="0.25">
      <c r="E1214" s="66">
        <f t="shared" ca="1" si="36"/>
        <v>0.8854209447570992</v>
      </c>
      <c r="F1214" s="67">
        <f t="shared" ca="1" si="37"/>
        <v>4.4200292246054556</v>
      </c>
    </row>
    <row r="1215" spans="5:6" x14ac:dyDescent="0.25">
      <c r="E1215" s="66">
        <f t="shared" ca="1" si="36"/>
        <v>0.45839939534360874</v>
      </c>
      <c r="F1215" s="67">
        <f t="shared" ca="1" si="37"/>
        <v>-0.26060175624293114</v>
      </c>
    </row>
    <row r="1216" spans="5:6" x14ac:dyDescent="0.25">
      <c r="E1216" s="66">
        <f t="shared" ca="1" si="36"/>
        <v>0.24932441753360512</v>
      </c>
      <c r="F1216" s="67">
        <f t="shared" ca="1" si="37"/>
        <v>-2.0875595049307085</v>
      </c>
    </row>
    <row r="1217" spans="5:6" x14ac:dyDescent="0.25">
      <c r="E1217" s="66">
        <f t="shared" ca="1" si="36"/>
        <v>4.5137056982346158E-3</v>
      </c>
      <c r="F1217" s="67">
        <f t="shared" ca="1" si="37"/>
        <v>-14.122468859123309</v>
      </c>
    </row>
    <row r="1218" spans="5:6" x14ac:dyDescent="0.25">
      <c r="E1218" s="66">
        <f t="shared" ca="1" si="36"/>
        <v>0.52954615028520102</v>
      </c>
      <c r="F1218" s="67">
        <f t="shared" ca="1" si="37"/>
        <v>0.18273069586553986</v>
      </c>
    </row>
    <row r="1219" spans="5:6" x14ac:dyDescent="0.25">
      <c r="E1219" s="66">
        <f t="shared" ca="1" si="36"/>
        <v>0.9922638231414791</v>
      </c>
      <c r="F1219" s="67">
        <f t="shared" ca="1" si="37"/>
        <v>12.506101436338692</v>
      </c>
    </row>
    <row r="1220" spans="5:6" x14ac:dyDescent="0.25">
      <c r="E1220" s="66">
        <f t="shared" ref="E1220:E1283" ca="1" si="38">RAND()</f>
        <v>0.33687320213341687</v>
      </c>
      <c r="F1220" s="67">
        <f t="shared" ref="F1220:F1283" ca="1" si="39">SIGN(E1220-0.5)*(_xlfn.GAMMA.INV(2*ABS(E1220-0.5),1/$C$5,(($C$4^$C$5)))^(1/$C$5))+$C$3</f>
        <v>-1.1847044810052267</v>
      </c>
    </row>
    <row r="1221" spans="5:6" x14ac:dyDescent="0.25">
      <c r="E1221" s="66">
        <f t="shared" ca="1" si="38"/>
        <v>0.90930187420800268</v>
      </c>
      <c r="F1221" s="67">
        <f t="shared" ca="1" si="39"/>
        <v>5.1212142159882115</v>
      </c>
    </row>
    <row r="1222" spans="5:6" x14ac:dyDescent="0.25">
      <c r="E1222" s="66">
        <f t="shared" ca="1" si="38"/>
        <v>0.70131174644845307</v>
      </c>
      <c r="F1222" s="67">
        <f t="shared" ca="1" si="39"/>
        <v>1.5456230976327738</v>
      </c>
    </row>
    <row r="1223" spans="5:6" x14ac:dyDescent="0.25">
      <c r="E1223" s="66">
        <f t="shared" ca="1" si="38"/>
        <v>0.20897385263526858</v>
      </c>
      <c r="F1223" s="67">
        <f t="shared" ca="1" si="39"/>
        <v>-2.6171968838765989</v>
      </c>
    </row>
    <row r="1224" spans="5:6" x14ac:dyDescent="0.25">
      <c r="E1224" s="66">
        <f t="shared" ca="1" si="38"/>
        <v>0.56651144856361402</v>
      </c>
      <c r="F1224" s="67">
        <f t="shared" ca="1" si="39"/>
        <v>0.42822813646494262</v>
      </c>
    </row>
    <row r="1225" spans="5:6" x14ac:dyDescent="0.25">
      <c r="E1225" s="66">
        <f t="shared" ca="1" si="38"/>
        <v>0.50874906130354369</v>
      </c>
      <c r="F1225" s="67">
        <f t="shared" ca="1" si="39"/>
        <v>5.2959073224196067E-2</v>
      </c>
    </row>
    <row r="1226" spans="5:6" x14ac:dyDescent="0.25">
      <c r="E1226" s="66">
        <f t="shared" ca="1" si="38"/>
        <v>0.11575855237649535</v>
      </c>
      <c r="F1226" s="67">
        <f t="shared" ca="1" si="39"/>
        <v>-4.3893045646900211</v>
      </c>
    </row>
    <row r="1227" spans="5:6" x14ac:dyDescent="0.25">
      <c r="E1227" s="66">
        <f t="shared" ca="1" si="38"/>
        <v>0.60549368315622676</v>
      </c>
      <c r="F1227" s="67">
        <f t="shared" ca="1" si="39"/>
        <v>0.71091883795859645</v>
      </c>
    </row>
    <row r="1228" spans="5:6" x14ac:dyDescent="0.25">
      <c r="E1228" s="66">
        <f t="shared" ca="1" si="38"/>
        <v>0.73836268533239313</v>
      </c>
      <c r="F1228" s="67">
        <f t="shared" ca="1" si="39"/>
        <v>1.9429465465337894</v>
      </c>
    </row>
    <row r="1229" spans="5:6" x14ac:dyDescent="0.25">
      <c r="E1229" s="66">
        <f t="shared" ca="1" si="38"/>
        <v>0.23355729536111902</v>
      </c>
      <c r="F1229" s="67">
        <f t="shared" ca="1" si="39"/>
        <v>-2.2835420254025784</v>
      </c>
    </row>
    <row r="1230" spans="5:6" x14ac:dyDescent="0.25">
      <c r="E1230" s="66">
        <f t="shared" ca="1" si="38"/>
        <v>0.1657855313036074</v>
      </c>
      <c r="F1230" s="67">
        <f t="shared" ca="1" si="39"/>
        <v>-3.3117393764707419</v>
      </c>
    </row>
    <row r="1231" spans="5:6" x14ac:dyDescent="0.25">
      <c r="E1231" s="66">
        <f t="shared" ca="1" si="38"/>
        <v>0.27664352993017927</v>
      </c>
      <c r="F1231" s="67">
        <f t="shared" ca="1" si="39"/>
        <v>-1.7756349496648751</v>
      </c>
    </row>
    <row r="1232" spans="5:6" x14ac:dyDescent="0.25">
      <c r="E1232" s="66">
        <f t="shared" ca="1" si="38"/>
        <v>0.3409128051349638</v>
      </c>
      <c r="F1232" s="67">
        <f t="shared" ca="1" si="39"/>
        <v>-1.1489440717586881</v>
      </c>
    </row>
    <row r="1233" spans="5:6" x14ac:dyDescent="0.25">
      <c r="E1233" s="66">
        <f t="shared" ca="1" si="38"/>
        <v>0.38733264462867645</v>
      </c>
      <c r="F1233" s="67">
        <f t="shared" ca="1" si="39"/>
        <v>-0.76597268324137824</v>
      </c>
    </row>
    <row r="1234" spans="5:6" x14ac:dyDescent="0.25">
      <c r="E1234" s="66">
        <f t="shared" ca="1" si="38"/>
        <v>0.48090502932577195</v>
      </c>
      <c r="F1234" s="67">
        <f t="shared" ca="1" si="39"/>
        <v>-0.11681487612081852</v>
      </c>
    </row>
    <row r="1235" spans="5:6" x14ac:dyDescent="0.25">
      <c r="E1235" s="66">
        <f t="shared" ca="1" si="38"/>
        <v>0.28016104784000784</v>
      </c>
      <c r="F1235" s="67">
        <f t="shared" ca="1" si="39"/>
        <v>-1.7377304692293893</v>
      </c>
    </row>
    <row r="1236" spans="5:6" x14ac:dyDescent="0.25">
      <c r="E1236" s="66">
        <f t="shared" ca="1" si="38"/>
        <v>0.67581046263827027</v>
      </c>
      <c r="F1236" s="67">
        <f t="shared" ca="1" si="39"/>
        <v>1.2998392854411196</v>
      </c>
    </row>
    <row r="1237" spans="5:6" x14ac:dyDescent="0.25">
      <c r="E1237" s="66">
        <f t="shared" ca="1" si="38"/>
        <v>0.67594354914079779</v>
      </c>
      <c r="F1237" s="67">
        <f t="shared" ca="1" si="39"/>
        <v>1.301071100278224</v>
      </c>
    </row>
    <row r="1238" spans="5:6" x14ac:dyDescent="0.25">
      <c r="E1238" s="66">
        <f t="shared" ca="1" si="38"/>
        <v>0.70048361178587948</v>
      </c>
      <c r="F1238" s="67">
        <f t="shared" ca="1" si="39"/>
        <v>1.5373168913569879</v>
      </c>
    </row>
    <row r="1239" spans="5:6" x14ac:dyDescent="0.25">
      <c r="E1239" s="66">
        <f t="shared" ca="1" si="38"/>
        <v>0.92351337279716383</v>
      </c>
      <c r="F1239" s="67">
        <f t="shared" ca="1" si="39"/>
        <v>5.6324765420292904</v>
      </c>
    </row>
    <row r="1240" spans="5:6" x14ac:dyDescent="0.25">
      <c r="E1240" s="66">
        <f t="shared" ca="1" si="38"/>
        <v>0.81140918631931802</v>
      </c>
      <c r="F1240" s="67">
        <f t="shared" ca="1" si="39"/>
        <v>2.9250853120764893</v>
      </c>
    </row>
    <row r="1241" spans="5:6" x14ac:dyDescent="0.25">
      <c r="E1241" s="66">
        <f t="shared" ca="1" si="38"/>
        <v>0.23533629364595654</v>
      </c>
      <c r="F1241" s="67">
        <f t="shared" ca="1" si="39"/>
        <v>-2.2607777113322016</v>
      </c>
    </row>
    <row r="1242" spans="5:6" x14ac:dyDescent="0.25">
      <c r="E1242" s="66">
        <f t="shared" ca="1" si="38"/>
        <v>2.0280707236709827E-2</v>
      </c>
      <c r="F1242" s="67">
        <f t="shared" ca="1" si="39"/>
        <v>-9.614814140106775</v>
      </c>
    </row>
    <row r="1243" spans="5:6" x14ac:dyDescent="0.25">
      <c r="E1243" s="66">
        <f t="shared" ca="1" si="38"/>
        <v>0.74024086670670231</v>
      </c>
      <c r="F1243" s="67">
        <f t="shared" ca="1" si="39"/>
        <v>1.9645599216011771</v>
      </c>
    </row>
    <row r="1244" spans="5:6" x14ac:dyDescent="0.25">
      <c r="E1244" s="66">
        <f t="shared" ca="1" si="38"/>
        <v>0.11382516664479225</v>
      </c>
      <c r="F1244" s="67">
        <f t="shared" ca="1" si="39"/>
        <v>-4.439833359475676</v>
      </c>
    </row>
    <row r="1245" spans="5:6" x14ac:dyDescent="0.25">
      <c r="E1245" s="66">
        <f t="shared" ca="1" si="38"/>
        <v>0.49228318722009445</v>
      </c>
      <c r="F1245" s="67">
        <f t="shared" ca="1" si="39"/>
        <v>-4.6661891202037682E-2</v>
      </c>
    </row>
    <row r="1246" spans="5:6" x14ac:dyDescent="0.25">
      <c r="E1246" s="66">
        <f t="shared" ca="1" si="38"/>
        <v>0.37656593634332691</v>
      </c>
      <c r="F1246" s="67">
        <f t="shared" ca="1" si="39"/>
        <v>-0.85054481035713747</v>
      </c>
    </row>
    <row r="1247" spans="5:6" x14ac:dyDescent="0.25">
      <c r="E1247" s="66">
        <f t="shared" ca="1" si="38"/>
        <v>0.4973514479602188</v>
      </c>
      <c r="F1247" s="67">
        <f t="shared" ca="1" si="39"/>
        <v>-1.5933550432233056E-2</v>
      </c>
    </row>
    <row r="1248" spans="5:6" x14ac:dyDescent="0.25">
      <c r="E1248" s="66">
        <f t="shared" ca="1" si="38"/>
        <v>0.92371531308000532</v>
      </c>
      <c r="F1248" s="67">
        <f t="shared" ca="1" si="39"/>
        <v>5.6404076278466677</v>
      </c>
    </row>
    <row r="1249" spans="5:6" x14ac:dyDescent="0.25">
      <c r="E1249" s="66">
        <f t="shared" ca="1" si="38"/>
        <v>0.40590133235799764</v>
      </c>
      <c r="F1249" s="67">
        <f t="shared" ca="1" si="39"/>
        <v>-0.62549397631286963</v>
      </c>
    </row>
    <row r="1250" spans="5:6" x14ac:dyDescent="0.25">
      <c r="E1250" s="66">
        <f t="shared" ca="1" si="38"/>
        <v>0.23448349304970106</v>
      </c>
      <c r="F1250" s="67">
        <f t="shared" ca="1" si="39"/>
        <v>-2.271668715376943</v>
      </c>
    </row>
    <row r="1251" spans="5:6" x14ac:dyDescent="0.25">
      <c r="E1251" s="66">
        <f t="shared" ca="1" si="38"/>
        <v>0.84656137341730997</v>
      </c>
      <c r="F1251" s="67">
        <f t="shared" ca="1" si="39"/>
        <v>3.5439223145095866</v>
      </c>
    </row>
    <row r="1252" spans="5:6" x14ac:dyDescent="0.25">
      <c r="E1252" s="66">
        <f t="shared" ca="1" si="38"/>
        <v>0.21642074588061</v>
      </c>
      <c r="F1252" s="67">
        <f t="shared" ca="1" si="39"/>
        <v>-2.5121510635052564</v>
      </c>
    </row>
    <row r="1253" spans="5:6" x14ac:dyDescent="0.25">
      <c r="E1253" s="66">
        <f t="shared" ca="1" si="38"/>
        <v>0.36132951623499765</v>
      </c>
      <c r="F1253" s="67">
        <f t="shared" ca="1" si="39"/>
        <v>-0.97445330721537549</v>
      </c>
    </row>
    <row r="1254" spans="5:6" x14ac:dyDescent="0.25">
      <c r="E1254" s="66">
        <f t="shared" ca="1" si="38"/>
        <v>0.76313645925979923</v>
      </c>
      <c r="F1254" s="67">
        <f t="shared" ca="1" si="39"/>
        <v>2.2413717017342059</v>
      </c>
    </row>
    <row r="1255" spans="5:6" x14ac:dyDescent="0.25">
      <c r="E1255" s="66">
        <f t="shared" ca="1" si="38"/>
        <v>0.7156825691454014</v>
      </c>
      <c r="F1255" s="67">
        <f t="shared" ca="1" si="39"/>
        <v>1.6935503104853225</v>
      </c>
    </row>
    <row r="1256" spans="5:6" x14ac:dyDescent="0.25">
      <c r="E1256" s="66">
        <f t="shared" ca="1" si="38"/>
        <v>0.13868959143958026</v>
      </c>
      <c r="F1256" s="67">
        <f t="shared" ca="1" si="39"/>
        <v>-3.8471094528353138</v>
      </c>
    </row>
    <row r="1257" spans="5:6" x14ac:dyDescent="0.25">
      <c r="E1257" s="66">
        <f t="shared" ca="1" si="38"/>
        <v>8.5988548973693124E-2</v>
      </c>
      <c r="F1257" s="67">
        <f t="shared" ca="1" si="39"/>
        <v>-5.2811818875084375</v>
      </c>
    </row>
    <row r="1258" spans="5:6" x14ac:dyDescent="0.25">
      <c r="E1258" s="66">
        <f t="shared" ca="1" si="38"/>
        <v>0.71893499617195944</v>
      </c>
      <c r="F1258" s="67">
        <f t="shared" ca="1" si="39"/>
        <v>1.7280663764768598</v>
      </c>
    </row>
    <row r="1259" spans="5:6" x14ac:dyDescent="0.25">
      <c r="E1259" s="66">
        <f t="shared" ca="1" si="38"/>
        <v>0.50205235217171007</v>
      </c>
      <c r="F1259" s="67">
        <f t="shared" ca="1" si="39"/>
        <v>1.233945529900108E-2</v>
      </c>
    </row>
    <row r="1260" spans="5:6" x14ac:dyDescent="0.25">
      <c r="E1260" s="66">
        <f t="shared" ca="1" si="38"/>
        <v>0.77248169699594693</v>
      </c>
      <c r="F1260" s="67">
        <f t="shared" ca="1" si="39"/>
        <v>2.3621322315068047</v>
      </c>
    </row>
    <row r="1261" spans="5:6" x14ac:dyDescent="0.25">
      <c r="E1261" s="66">
        <f t="shared" ca="1" si="38"/>
        <v>0.71203815933022252</v>
      </c>
      <c r="F1261" s="67">
        <f t="shared" ca="1" si="39"/>
        <v>1.6553403742176656</v>
      </c>
    </row>
    <row r="1262" spans="5:6" x14ac:dyDescent="0.25">
      <c r="E1262" s="66">
        <f t="shared" ca="1" si="38"/>
        <v>0.22901378038168674</v>
      </c>
      <c r="F1262" s="67">
        <f t="shared" ca="1" si="39"/>
        <v>-2.3424777610176957</v>
      </c>
    </row>
    <row r="1263" spans="5:6" x14ac:dyDescent="0.25">
      <c r="E1263" s="66">
        <f t="shared" ca="1" si="38"/>
        <v>4.6509940573187136E-2</v>
      </c>
      <c r="F1263" s="67">
        <f t="shared" ca="1" si="39"/>
        <v>-7.124826098724597</v>
      </c>
    </row>
    <row r="1264" spans="5:6" x14ac:dyDescent="0.25">
      <c r="E1264" s="66">
        <f t="shared" ca="1" si="38"/>
        <v>0.3792163736343831</v>
      </c>
      <c r="F1264" s="67">
        <f t="shared" ca="1" si="39"/>
        <v>-0.8295034486738857</v>
      </c>
    </row>
    <row r="1265" spans="5:6" x14ac:dyDescent="0.25">
      <c r="E1265" s="66">
        <f t="shared" ca="1" si="38"/>
        <v>0.98287543453873594</v>
      </c>
      <c r="F1265" s="67">
        <f t="shared" ca="1" si="39"/>
        <v>10.122282267361703</v>
      </c>
    </row>
    <row r="1266" spans="5:6" x14ac:dyDescent="0.25">
      <c r="E1266" s="66">
        <f t="shared" ca="1" si="38"/>
        <v>0.39345800922493135</v>
      </c>
      <c r="F1266" s="67">
        <f t="shared" ca="1" si="39"/>
        <v>-0.71890124175010994</v>
      </c>
    </row>
    <row r="1267" spans="5:6" x14ac:dyDescent="0.25">
      <c r="E1267" s="66">
        <f t="shared" ca="1" si="38"/>
        <v>0.40872635025073545</v>
      </c>
      <c r="F1267" s="67">
        <f t="shared" ca="1" si="39"/>
        <v>-0.60468670979521688</v>
      </c>
    </row>
    <row r="1268" spans="5:6" x14ac:dyDescent="0.25">
      <c r="E1268" s="66">
        <f t="shared" ca="1" si="38"/>
        <v>0.37298813701997602</v>
      </c>
      <c r="F1268" s="67">
        <f t="shared" ca="1" si="39"/>
        <v>-0.87918445056039274</v>
      </c>
    </row>
    <row r="1269" spans="5:6" x14ac:dyDescent="0.25">
      <c r="E1269" s="66">
        <f t="shared" ca="1" si="38"/>
        <v>0.1572052275969601</v>
      </c>
      <c r="F1269" s="67">
        <f t="shared" ca="1" si="39"/>
        <v>-3.4711678936392407</v>
      </c>
    </row>
    <row r="1270" spans="5:6" x14ac:dyDescent="0.25">
      <c r="E1270" s="66">
        <f t="shared" ca="1" si="38"/>
        <v>0.14732762213434192</v>
      </c>
      <c r="F1270" s="67">
        <f t="shared" ca="1" si="39"/>
        <v>-3.6658478086739938</v>
      </c>
    </row>
    <row r="1271" spans="5:6" x14ac:dyDescent="0.25">
      <c r="E1271" s="66">
        <f t="shared" ca="1" si="38"/>
        <v>0.9798674841961218</v>
      </c>
      <c r="F1271" s="67">
        <f t="shared" ca="1" si="39"/>
        <v>9.6368156662248232</v>
      </c>
    </row>
    <row r="1272" spans="5:6" x14ac:dyDescent="0.25">
      <c r="E1272" s="66">
        <f t="shared" ca="1" si="38"/>
        <v>0.52283100476763311</v>
      </c>
      <c r="F1272" s="67">
        <f t="shared" ca="1" si="39"/>
        <v>0.14021214774010657</v>
      </c>
    </row>
    <row r="1273" spans="5:6" x14ac:dyDescent="0.25">
      <c r="E1273" s="66">
        <f t="shared" ca="1" si="38"/>
        <v>0.61774633961005299</v>
      </c>
      <c r="F1273" s="67">
        <f t="shared" ca="1" si="39"/>
        <v>0.80557103325955981</v>
      </c>
    </row>
    <row r="1274" spans="5:6" x14ac:dyDescent="0.25">
      <c r="E1274" s="66">
        <f t="shared" ca="1" si="38"/>
        <v>0.465571443075947</v>
      </c>
      <c r="F1274" s="67">
        <f t="shared" ca="1" si="39"/>
        <v>-0.21402761245714802</v>
      </c>
    </row>
    <row r="1275" spans="5:6" x14ac:dyDescent="0.25">
      <c r="E1275" s="66">
        <f t="shared" ca="1" si="38"/>
        <v>0.63928179750130576</v>
      </c>
      <c r="F1275" s="67">
        <f t="shared" ca="1" si="39"/>
        <v>0.97953314224432597</v>
      </c>
    </row>
    <row r="1276" spans="5:6" x14ac:dyDescent="0.25">
      <c r="E1276" s="66">
        <f t="shared" ca="1" si="38"/>
        <v>0.43419756939877585</v>
      </c>
      <c r="F1276" s="67">
        <f t="shared" ca="1" si="39"/>
        <v>-0.4233253166329457</v>
      </c>
    </row>
    <row r="1277" spans="5:6" x14ac:dyDescent="0.25">
      <c r="E1277" s="66">
        <f t="shared" ca="1" si="38"/>
        <v>0.77117095696721416</v>
      </c>
      <c r="F1277" s="67">
        <f t="shared" ca="1" si="39"/>
        <v>2.3448987319205323</v>
      </c>
    </row>
    <row r="1278" spans="5:6" x14ac:dyDescent="0.25">
      <c r="E1278" s="66">
        <f t="shared" ca="1" si="38"/>
        <v>0.96475876041756337</v>
      </c>
      <c r="F1278" s="67">
        <f t="shared" ca="1" si="39"/>
        <v>7.9571733676044341</v>
      </c>
    </row>
    <row r="1279" spans="5:6" x14ac:dyDescent="0.25">
      <c r="E1279" s="66">
        <f t="shared" ca="1" si="38"/>
        <v>0.26613710047441386</v>
      </c>
      <c r="F1279" s="67">
        <f t="shared" ca="1" si="39"/>
        <v>-1.8917895213119975</v>
      </c>
    </row>
    <row r="1280" spans="5:6" x14ac:dyDescent="0.25">
      <c r="E1280" s="66">
        <f t="shared" ca="1" si="38"/>
        <v>0.62513153535119748</v>
      </c>
      <c r="F1280" s="67">
        <f t="shared" ca="1" si="39"/>
        <v>0.86409868475794105</v>
      </c>
    </row>
    <row r="1281" spans="5:6" x14ac:dyDescent="0.25">
      <c r="E1281" s="66">
        <f t="shared" ca="1" si="38"/>
        <v>0.68917489094453699</v>
      </c>
      <c r="F1281" s="67">
        <f t="shared" ca="1" si="39"/>
        <v>1.4261330841755133</v>
      </c>
    </row>
    <row r="1282" spans="5:6" x14ac:dyDescent="0.25">
      <c r="E1282" s="66">
        <f t="shared" ca="1" si="38"/>
        <v>0.57968140783753586</v>
      </c>
      <c r="F1282" s="67">
        <f t="shared" ca="1" si="39"/>
        <v>0.5207853657982453</v>
      </c>
    </row>
    <row r="1283" spans="5:6" x14ac:dyDescent="0.25">
      <c r="E1283" s="66">
        <f t="shared" ca="1" si="38"/>
        <v>0.63284851131241815</v>
      </c>
      <c r="F1283" s="67">
        <f t="shared" ca="1" si="39"/>
        <v>0.92650067946179715</v>
      </c>
    </row>
    <row r="1284" spans="5:6" x14ac:dyDescent="0.25">
      <c r="E1284" s="66">
        <f t="shared" ref="E1284:E1347" ca="1" si="40">RAND()</f>
        <v>1.1691622227663179E-2</v>
      </c>
      <c r="F1284" s="67">
        <f t="shared" ref="F1284:F1347" ca="1" si="41">SIGN(E1284-0.5)*(_xlfn.GAMMA.INV(2*ABS(E1284-0.5),1/$C$5,(($C$4^$C$5)))^(1/$C$5))+$C$3</f>
        <v>-11.267206686064888</v>
      </c>
    </row>
    <row r="1285" spans="5:6" x14ac:dyDescent="0.25">
      <c r="E1285" s="66">
        <f t="shared" ca="1" si="40"/>
        <v>6.3171792270864113E-2</v>
      </c>
      <c r="F1285" s="67">
        <f t="shared" ca="1" si="41"/>
        <v>-6.2062506651901561</v>
      </c>
    </row>
    <row r="1286" spans="5:6" x14ac:dyDescent="0.25">
      <c r="E1286" s="66">
        <f t="shared" ca="1" si="40"/>
        <v>0.64282481574657457</v>
      </c>
      <c r="F1286" s="67">
        <f t="shared" ca="1" si="41"/>
        <v>1.0091451744238187</v>
      </c>
    </row>
    <row r="1287" spans="5:6" x14ac:dyDescent="0.25">
      <c r="E1287" s="66">
        <f t="shared" ca="1" si="40"/>
        <v>0.1030921955981744</v>
      </c>
      <c r="F1287" s="67">
        <f t="shared" ca="1" si="41"/>
        <v>-4.7369532229900813</v>
      </c>
    </row>
    <row r="1288" spans="5:6" x14ac:dyDescent="0.25">
      <c r="E1288" s="66">
        <f t="shared" ca="1" si="40"/>
        <v>2.2068265261192765E-2</v>
      </c>
      <c r="F1288" s="67">
        <f t="shared" ca="1" si="41"/>
        <v>-9.3614024487317078</v>
      </c>
    </row>
    <row r="1289" spans="5:6" x14ac:dyDescent="0.25">
      <c r="E1289" s="66">
        <f t="shared" ca="1" si="40"/>
        <v>0.22895920274101167</v>
      </c>
      <c r="F1289" s="67">
        <f t="shared" ca="1" si="41"/>
        <v>-2.3431927941259105</v>
      </c>
    </row>
    <row r="1290" spans="5:6" x14ac:dyDescent="0.25">
      <c r="E1290" s="66">
        <f t="shared" ca="1" si="40"/>
        <v>0.93531026820417473</v>
      </c>
      <c r="F1290" s="67">
        <f t="shared" ca="1" si="41"/>
        <v>6.1350168430984624</v>
      </c>
    </row>
    <row r="1291" spans="5:6" x14ac:dyDescent="0.25">
      <c r="E1291" s="66">
        <f t="shared" ca="1" si="40"/>
        <v>0.14321810798506096</v>
      </c>
      <c r="F1291" s="67">
        <f t="shared" ca="1" si="41"/>
        <v>-3.7507181984413043</v>
      </c>
    </row>
    <row r="1292" spans="5:6" x14ac:dyDescent="0.25">
      <c r="E1292" s="66">
        <f t="shared" ca="1" si="40"/>
        <v>0.16904793850330124</v>
      </c>
      <c r="F1292" s="67">
        <f t="shared" ca="1" si="41"/>
        <v>-3.2532772918203015</v>
      </c>
    </row>
    <row r="1293" spans="5:6" x14ac:dyDescent="0.25">
      <c r="E1293" s="66">
        <f t="shared" ca="1" si="40"/>
        <v>0.7711414282371114</v>
      </c>
      <c r="F1293" s="67">
        <f t="shared" ca="1" si="41"/>
        <v>2.344511628631881</v>
      </c>
    </row>
    <row r="1294" spans="5:6" x14ac:dyDescent="0.25">
      <c r="E1294" s="66">
        <f t="shared" ca="1" si="40"/>
        <v>0.18549210165835839</v>
      </c>
      <c r="F1294" s="67">
        <f t="shared" ca="1" si="41"/>
        <v>-2.9747873878270186</v>
      </c>
    </row>
    <row r="1295" spans="5:6" x14ac:dyDescent="0.25">
      <c r="E1295" s="66">
        <f t="shared" ca="1" si="40"/>
        <v>0.38670252454064469</v>
      </c>
      <c r="F1295" s="67">
        <f t="shared" ca="1" si="41"/>
        <v>-0.77085711422585845</v>
      </c>
    </row>
    <row r="1296" spans="5:6" x14ac:dyDescent="0.25">
      <c r="E1296" s="66">
        <f t="shared" ca="1" si="40"/>
        <v>0.49351365758405374</v>
      </c>
      <c r="F1296" s="67">
        <f t="shared" ca="1" si="41"/>
        <v>-3.9172694967724429E-2</v>
      </c>
    </row>
    <row r="1297" spans="5:6" x14ac:dyDescent="0.25">
      <c r="E1297" s="66">
        <f t="shared" ca="1" si="40"/>
        <v>0.2382722893341237</v>
      </c>
      <c r="F1297" s="67">
        <f t="shared" ca="1" si="41"/>
        <v>-2.2235820176125665</v>
      </c>
    </row>
    <row r="1298" spans="5:6" x14ac:dyDescent="0.25">
      <c r="E1298" s="66">
        <f t="shared" ca="1" si="40"/>
        <v>0.70876142835911671</v>
      </c>
      <c r="F1298" s="67">
        <f t="shared" ca="1" si="41"/>
        <v>1.6213959999402308</v>
      </c>
    </row>
    <row r="1299" spans="5:6" x14ac:dyDescent="0.25">
      <c r="E1299" s="66">
        <f t="shared" ca="1" si="40"/>
        <v>0.47885436399299497</v>
      </c>
      <c r="F1299" s="67">
        <f t="shared" ca="1" si="41"/>
        <v>-0.12963476702887045</v>
      </c>
    </row>
    <row r="1300" spans="5:6" x14ac:dyDescent="0.25">
      <c r="E1300" s="66">
        <f t="shared" ca="1" si="40"/>
        <v>0.36816164466529466</v>
      </c>
      <c r="F1300" s="67">
        <f t="shared" ca="1" si="41"/>
        <v>-0.91825801466468837</v>
      </c>
    </row>
    <row r="1301" spans="5:6" x14ac:dyDescent="0.25">
      <c r="E1301" s="66">
        <f t="shared" ca="1" si="40"/>
        <v>0.51518132492468205</v>
      </c>
      <c r="F1301" s="67">
        <f t="shared" ca="1" si="41"/>
        <v>9.2499429642139364E-2</v>
      </c>
    </row>
    <row r="1302" spans="5:6" x14ac:dyDescent="0.25">
      <c r="E1302" s="66">
        <f t="shared" ca="1" si="40"/>
        <v>0.49098642149166805</v>
      </c>
      <c r="F1302" s="67">
        <f t="shared" ca="1" si="41"/>
        <v>-5.4574877439577063E-2</v>
      </c>
    </row>
    <row r="1303" spans="5:6" x14ac:dyDescent="0.25">
      <c r="E1303" s="66">
        <f t="shared" ca="1" si="40"/>
        <v>0.68292718594840662</v>
      </c>
      <c r="F1303" s="67">
        <f t="shared" ca="1" si="41"/>
        <v>1.3664299607929919</v>
      </c>
    </row>
    <row r="1304" spans="5:6" x14ac:dyDescent="0.25">
      <c r="E1304" s="66">
        <f t="shared" ca="1" si="40"/>
        <v>0.47134255904926137</v>
      </c>
      <c r="F1304" s="67">
        <f t="shared" ca="1" si="41"/>
        <v>-0.17706890151185328</v>
      </c>
    </row>
    <row r="1305" spans="5:6" x14ac:dyDescent="0.25">
      <c r="E1305" s="66">
        <f t="shared" ca="1" si="40"/>
        <v>0.54170212180049493</v>
      </c>
      <c r="F1305" s="67">
        <f t="shared" ca="1" si="41"/>
        <v>0.26126620991230637</v>
      </c>
    </row>
    <row r="1306" spans="5:6" x14ac:dyDescent="0.25">
      <c r="E1306" s="66">
        <f t="shared" ca="1" si="40"/>
        <v>7.1397399323655852E-2</v>
      </c>
      <c r="F1306" s="67">
        <f t="shared" ca="1" si="41"/>
        <v>-5.8390399613353736</v>
      </c>
    </row>
    <row r="1307" spans="5:6" x14ac:dyDescent="0.25">
      <c r="E1307" s="66">
        <f t="shared" ca="1" si="40"/>
        <v>0.81828739530335004</v>
      </c>
      <c r="F1307" s="67">
        <f t="shared" ca="1" si="41"/>
        <v>3.0365452635103285</v>
      </c>
    </row>
    <row r="1308" spans="5:6" x14ac:dyDescent="0.25">
      <c r="E1308" s="66">
        <f t="shared" ca="1" si="40"/>
        <v>0.93276959353488875</v>
      </c>
      <c r="F1308" s="67">
        <f t="shared" ca="1" si="41"/>
        <v>6.019447428211846</v>
      </c>
    </row>
    <row r="1309" spans="5:6" x14ac:dyDescent="0.25">
      <c r="E1309" s="66">
        <f t="shared" ca="1" si="40"/>
        <v>0.41185776992535417</v>
      </c>
      <c r="F1309" s="67">
        <f t="shared" ca="1" si="41"/>
        <v>-0.58179008190634329</v>
      </c>
    </row>
    <row r="1310" spans="5:6" x14ac:dyDescent="0.25">
      <c r="E1310" s="66">
        <f t="shared" ca="1" si="40"/>
        <v>0.46852801320569704</v>
      </c>
      <c r="F1310" s="67">
        <f t="shared" ca="1" si="41"/>
        <v>-0.19503661540791251</v>
      </c>
    </row>
    <row r="1311" spans="5:6" x14ac:dyDescent="0.25">
      <c r="E1311" s="66">
        <f t="shared" ca="1" si="40"/>
        <v>0.97064828502095946</v>
      </c>
      <c r="F1311" s="67">
        <f t="shared" ca="1" si="41"/>
        <v>8.5057713655818041</v>
      </c>
    </row>
    <row r="1312" spans="5:6" x14ac:dyDescent="0.25">
      <c r="E1312" s="66">
        <f t="shared" ca="1" si="40"/>
        <v>0.50100343654430435</v>
      </c>
      <c r="F1312" s="67">
        <f t="shared" ca="1" si="41"/>
        <v>6.026668670162957E-3</v>
      </c>
    </row>
    <row r="1313" spans="5:6" x14ac:dyDescent="0.25">
      <c r="E1313" s="66">
        <f t="shared" ca="1" si="40"/>
        <v>0.72825174765726175</v>
      </c>
      <c r="F1313" s="67">
        <f t="shared" ca="1" si="41"/>
        <v>1.8291960106890932</v>
      </c>
    </row>
    <row r="1314" spans="5:6" x14ac:dyDescent="0.25">
      <c r="E1314" s="66">
        <f t="shared" ca="1" si="40"/>
        <v>0.34253234777830954</v>
      </c>
      <c r="F1314" s="67">
        <f t="shared" ca="1" si="41"/>
        <v>-1.1347259973348114</v>
      </c>
    </row>
    <row r="1315" spans="5:6" x14ac:dyDescent="0.25">
      <c r="E1315" s="66">
        <f t="shared" ca="1" si="40"/>
        <v>0.7664503513427392</v>
      </c>
      <c r="F1315" s="67">
        <f t="shared" ca="1" si="41"/>
        <v>2.2836402474986977</v>
      </c>
    </row>
    <row r="1316" spans="5:6" x14ac:dyDescent="0.25">
      <c r="E1316" s="66">
        <f t="shared" ca="1" si="40"/>
        <v>0.98062879396744984</v>
      </c>
      <c r="F1316" s="67">
        <f t="shared" ca="1" si="41"/>
        <v>9.752461080097186</v>
      </c>
    </row>
    <row r="1317" spans="5:6" x14ac:dyDescent="0.25">
      <c r="E1317" s="66">
        <f t="shared" ca="1" si="40"/>
        <v>0.25547742592686162</v>
      </c>
      <c r="F1317" s="67">
        <f t="shared" ca="1" si="41"/>
        <v>-2.014422135655479</v>
      </c>
    </row>
    <row r="1318" spans="5:6" x14ac:dyDescent="0.25">
      <c r="E1318" s="66">
        <f t="shared" ca="1" si="40"/>
        <v>0.68991171471033719</v>
      </c>
      <c r="F1318" s="67">
        <f t="shared" ca="1" si="41"/>
        <v>1.4332531506940658</v>
      </c>
    </row>
    <row r="1319" spans="5:6" x14ac:dyDescent="0.25">
      <c r="E1319" s="66">
        <f t="shared" ca="1" si="40"/>
        <v>0.81034638563415218</v>
      </c>
      <c r="F1319" s="67">
        <f t="shared" ca="1" si="41"/>
        <v>2.9082263171512244</v>
      </c>
    </row>
    <row r="1320" spans="5:6" x14ac:dyDescent="0.25">
      <c r="E1320" s="66">
        <f t="shared" ca="1" si="40"/>
        <v>0.80776637002240426</v>
      </c>
      <c r="F1320" s="67">
        <f t="shared" ca="1" si="41"/>
        <v>2.8676899299698313</v>
      </c>
    </row>
    <row r="1321" spans="5:6" x14ac:dyDescent="0.25">
      <c r="E1321" s="66">
        <f t="shared" ca="1" si="40"/>
        <v>0.17286431994705453</v>
      </c>
      <c r="F1321" s="67">
        <f t="shared" ca="1" si="41"/>
        <v>-3.1863032681814101</v>
      </c>
    </row>
    <row r="1322" spans="5:6" x14ac:dyDescent="0.25">
      <c r="E1322" s="66">
        <f t="shared" ca="1" si="40"/>
        <v>0.53506390973823648</v>
      </c>
      <c r="F1322" s="67">
        <f t="shared" ca="1" si="41"/>
        <v>0.21812442773370402</v>
      </c>
    </row>
    <row r="1323" spans="5:6" x14ac:dyDescent="0.25">
      <c r="E1323" s="66">
        <f t="shared" ca="1" si="40"/>
        <v>0.45025010248594688</v>
      </c>
      <c r="F1323" s="67">
        <f t="shared" ca="1" si="41"/>
        <v>-0.31441466023817755</v>
      </c>
    </row>
    <row r="1324" spans="5:6" x14ac:dyDescent="0.25">
      <c r="E1324" s="66">
        <f t="shared" ca="1" si="40"/>
        <v>0.40377113266991904</v>
      </c>
      <c r="F1324" s="67">
        <f t="shared" ca="1" si="41"/>
        <v>-0.64127965283081689</v>
      </c>
    </row>
    <row r="1325" spans="5:6" x14ac:dyDescent="0.25">
      <c r="E1325" s="66">
        <f t="shared" ca="1" si="40"/>
        <v>0.71853661359909926</v>
      </c>
      <c r="F1325" s="67">
        <f t="shared" ca="1" si="41"/>
        <v>1.7238171761195167</v>
      </c>
    </row>
    <row r="1326" spans="5:6" x14ac:dyDescent="0.25">
      <c r="E1326" s="66">
        <f t="shared" ca="1" si="40"/>
        <v>0.95918871698792862</v>
      </c>
      <c r="F1326" s="67">
        <f t="shared" ca="1" si="41"/>
        <v>7.5169485324897591</v>
      </c>
    </row>
    <row r="1327" spans="5:6" x14ac:dyDescent="0.25">
      <c r="E1327" s="66">
        <f t="shared" ca="1" si="40"/>
        <v>2.189662164555406E-2</v>
      </c>
      <c r="F1327" s="67">
        <f t="shared" ca="1" si="41"/>
        <v>-9.3848272087786455</v>
      </c>
    </row>
    <row r="1328" spans="5:6" x14ac:dyDescent="0.25">
      <c r="E1328" s="66">
        <f t="shared" ca="1" si="40"/>
        <v>0.53824131378846385</v>
      </c>
      <c r="F1328" s="67">
        <f t="shared" ca="1" si="41"/>
        <v>0.23869700405016125</v>
      </c>
    </row>
    <row r="1329" spans="5:6" x14ac:dyDescent="0.25">
      <c r="E1329" s="66">
        <f t="shared" ca="1" si="40"/>
        <v>3.6228335338187811E-2</v>
      </c>
      <c r="F1329" s="67">
        <f t="shared" ca="1" si="41"/>
        <v>-7.8742996248782013</v>
      </c>
    </row>
    <row r="1330" spans="5:6" x14ac:dyDescent="0.25">
      <c r="E1330" s="66">
        <f t="shared" ca="1" si="40"/>
        <v>0.23940431566507603</v>
      </c>
      <c r="F1330" s="67">
        <f t="shared" ca="1" si="41"/>
        <v>-2.2093628353664201</v>
      </c>
    </row>
    <row r="1331" spans="5:6" x14ac:dyDescent="0.25">
      <c r="E1331" s="66">
        <f t="shared" ca="1" si="40"/>
        <v>0.20983654927190021</v>
      </c>
      <c r="F1331" s="67">
        <f t="shared" ca="1" si="41"/>
        <v>-2.6048376226996557</v>
      </c>
    </row>
    <row r="1332" spans="5:6" x14ac:dyDescent="0.25">
      <c r="E1332" s="66">
        <f t="shared" ca="1" si="40"/>
        <v>0.90973608618020196</v>
      </c>
      <c r="F1332" s="67">
        <f t="shared" ca="1" si="41"/>
        <v>5.1356110300310434</v>
      </c>
    </row>
    <row r="1333" spans="5:6" x14ac:dyDescent="0.25">
      <c r="E1333" s="66">
        <f t="shared" ca="1" si="40"/>
        <v>0.86086660905870827</v>
      </c>
      <c r="F1333" s="67">
        <f t="shared" ca="1" si="41"/>
        <v>3.8375249351961358</v>
      </c>
    </row>
    <row r="1334" spans="5:6" x14ac:dyDescent="0.25">
      <c r="E1334" s="66">
        <f t="shared" ca="1" si="40"/>
        <v>0.91450358458400161</v>
      </c>
      <c r="F1334" s="67">
        <f t="shared" ca="1" si="41"/>
        <v>5.2984009449523075</v>
      </c>
    </row>
    <row r="1335" spans="5:6" x14ac:dyDescent="0.25">
      <c r="E1335" s="66">
        <f t="shared" ca="1" si="40"/>
        <v>0.26339458556348139</v>
      </c>
      <c r="F1335" s="67">
        <f t="shared" ca="1" si="41"/>
        <v>-1.9228645958147599</v>
      </c>
    </row>
    <row r="1336" spans="5:6" x14ac:dyDescent="0.25">
      <c r="E1336" s="66">
        <f t="shared" ca="1" si="40"/>
        <v>0.6947877638781419</v>
      </c>
      <c r="F1336" s="67">
        <f t="shared" ca="1" si="41"/>
        <v>1.4808021230194981</v>
      </c>
    </row>
    <row r="1337" spans="5:6" x14ac:dyDescent="0.25">
      <c r="E1337" s="66">
        <f t="shared" ca="1" si="40"/>
        <v>0.828355925554774</v>
      </c>
      <c r="F1337" s="67">
        <f t="shared" ca="1" si="41"/>
        <v>3.2075553007821798</v>
      </c>
    </row>
    <row r="1338" spans="5:6" x14ac:dyDescent="0.25">
      <c r="E1338" s="66">
        <f t="shared" ca="1" si="40"/>
        <v>0.51315918490933277</v>
      </c>
      <c r="F1338" s="67">
        <f t="shared" ca="1" si="41"/>
        <v>8.0012691509123018E-2</v>
      </c>
    </row>
    <row r="1339" spans="5:6" x14ac:dyDescent="0.25">
      <c r="E1339" s="66">
        <f t="shared" ca="1" si="40"/>
        <v>0.18668543189873865</v>
      </c>
      <c r="F1339" s="67">
        <f t="shared" ca="1" si="41"/>
        <v>-2.9555492411542592</v>
      </c>
    </row>
    <row r="1340" spans="5:6" x14ac:dyDescent="0.25">
      <c r="E1340" s="66">
        <f t="shared" ca="1" si="40"/>
        <v>0.80039192309096974</v>
      </c>
      <c r="F1340" s="67">
        <f t="shared" ca="1" si="41"/>
        <v>2.7547568096622896</v>
      </c>
    </row>
    <row r="1341" spans="5:6" x14ac:dyDescent="0.25">
      <c r="E1341" s="66">
        <f t="shared" ca="1" si="40"/>
        <v>0.1651460946775748</v>
      </c>
      <c r="F1341" s="67">
        <f t="shared" ca="1" si="41"/>
        <v>-3.3233327819650942</v>
      </c>
    </row>
    <row r="1342" spans="5:6" x14ac:dyDescent="0.25">
      <c r="E1342" s="66">
        <f t="shared" ca="1" si="40"/>
        <v>0.3063060930724214</v>
      </c>
      <c r="F1342" s="67">
        <f t="shared" ca="1" si="41"/>
        <v>-1.4700695768471643</v>
      </c>
    </row>
    <row r="1343" spans="5:6" x14ac:dyDescent="0.25">
      <c r="E1343" s="66">
        <f t="shared" ca="1" si="40"/>
        <v>0.36280491798981429</v>
      </c>
      <c r="F1343" s="67">
        <f t="shared" ca="1" si="41"/>
        <v>-0.96222847386930876</v>
      </c>
    </row>
    <row r="1344" spans="5:6" x14ac:dyDescent="0.25">
      <c r="E1344" s="66">
        <f t="shared" ca="1" si="40"/>
        <v>0.82478787099975948</v>
      </c>
      <c r="F1344" s="67">
        <f t="shared" ca="1" si="41"/>
        <v>3.145832078588163</v>
      </c>
    </row>
    <row r="1345" spans="5:6" x14ac:dyDescent="0.25">
      <c r="E1345" s="66">
        <f t="shared" ca="1" si="40"/>
        <v>0.50065689637158739</v>
      </c>
      <c r="F1345" s="67">
        <f t="shared" ca="1" si="41"/>
        <v>3.9439695764929257E-3</v>
      </c>
    </row>
    <row r="1346" spans="5:6" x14ac:dyDescent="0.25">
      <c r="E1346" s="66">
        <f t="shared" ca="1" si="40"/>
        <v>0.61839827669678926</v>
      </c>
      <c r="F1346" s="67">
        <f t="shared" ca="1" si="41"/>
        <v>0.81069192859355566</v>
      </c>
    </row>
    <row r="1347" spans="5:6" x14ac:dyDescent="0.25">
      <c r="E1347" s="66">
        <f t="shared" ca="1" si="40"/>
        <v>0.74826855992546581</v>
      </c>
      <c r="F1347" s="67">
        <f t="shared" ca="1" si="41"/>
        <v>2.0587358795329482</v>
      </c>
    </row>
    <row r="1348" spans="5:6" x14ac:dyDescent="0.25">
      <c r="E1348" s="66">
        <f t="shared" ref="E1348:E1411" ca="1" si="42">RAND()</f>
        <v>2.1996876863866421E-2</v>
      </c>
      <c r="F1348" s="67">
        <f t="shared" ref="F1348:F1411" ca="1" si="43">SIGN(E1348-0.5)*(_xlfn.GAMMA.INV(2*ABS(E1348-0.5),1/$C$5,(($C$4^$C$5)))^(1/$C$5))+$C$3</f>
        <v>-9.3711228476237967</v>
      </c>
    </row>
    <row r="1349" spans="5:6" x14ac:dyDescent="0.25">
      <c r="E1349" s="66">
        <f t="shared" ca="1" si="42"/>
        <v>0.98230292928616803</v>
      </c>
      <c r="F1349" s="67">
        <f t="shared" ca="1" si="43"/>
        <v>10.023626906796363</v>
      </c>
    </row>
    <row r="1350" spans="5:6" x14ac:dyDescent="0.25">
      <c r="E1350" s="66">
        <f t="shared" ca="1" si="42"/>
        <v>0.27332275594266997</v>
      </c>
      <c r="F1350" s="67">
        <f t="shared" ca="1" si="43"/>
        <v>-1.8118642360545008</v>
      </c>
    </row>
    <row r="1351" spans="5:6" x14ac:dyDescent="0.25">
      <c r="E1351" s="66">
        <f t="shared" ca="1" si="42"/>
        <v>0.63318754490938622</v>
      </c>
      <c r="F1351" s="67">
        <f t="shared" ca="1" si="43"/>
        <v>0.92927220760528773</v>
      </c>
    </row>
    <row r="1352" spans="5:6" x14ac:dyDescent="0.25">
      <c r="E1352" s="66">
        <f t="shared" ca="1" si="42"/>
        <v>0.70452839630791753</v>
      </c>
      <c r="F1352" s="67">
        <f t="shared" ca="1" si="43"/>
        <v>1.5781060859706328</v>
      </c>
    </row>
    <row r="1353" spans="5:6" x14ac:dyDescent="0.25">
      <c r="E1353" s="66">
        <f t="shared" ca="1" si="42"/>
        <v>0.34204811487209241</v>
      </c>
      <c r="F1353" s="67">
        <f t="shared" ca="1" si="43"/>
        <v>-1.13897005348361</v>
      </c>
    </row>
    <row r="1354" spans="5:6" x14ac:dyDescent="0.25">
      <c r="E1354" s="66">
        <f t="shared" ca="1" si="42"/>
        <v>0.71257219271756511</v>
      </c>
      <c r="F1354" s="67">
        <f t="shared" ca="1" si="43"/>
        <v>1.6609091244645793</v>
      </c>
    </row>
    <row r="1355" spans="5:6" x14ac:dyDescent="0.25">
      <c r="E1355" s="66">
        <f t="shared" ca="1" si="42"/>
        <v>0.19843043943034244</v>
      </c>
      <c r="F1355" s="67">
        <f t="shared" ca="1" si="43"/>
        <v>-2.772508472374994</v>
      </c>
    </row>
    <row r="1356" spans="5:6" x14ac:dyDescent="0.25">
      <c r="E1356" s="66">
        <f t="shared" ca="1" si="42"/>
        <v>0.11918664377985722</v>
      </c>
      <c r="F1356" s="67">
        <f t="shared" ca="1" si="43"/>
        <v>-4.3017521966867465</v>
      </c>
    </row>
    <row r="1357" spans="5:6" x14ac:dyDescent="0.25">
      <c r="E1357" s="66">
        <f t="shared" ca="1" si="42"/>
        <v>0.69551106975447552</v>
      </c>
      <c r="F1357" s="67">
        <f t="shared" ca="1" si="43"/>
        <v>1.4879200974196229</v>
      </c>
    </row>
    <row r="1358" spans="5:6" x14ac:dyDescent="0.25">
      <c r="E1358" s="66">
        <f t="shared" ca="1" si="42"/>
        <v>0.16877584212986418</v>
      </c>
      <c r="F1358" s="67">
        <f t="shared" ca="1" si="43"/>
        <v>-3.2581099255401584</v>
      </c>
    </row>
    <row r="1359" spans="5:6" x14ac:dyDescent="0.25">
      <c r="E1359" s="66">
        <f t="shared" ca="1" si="42"/>
        <v>0.6974722823392463</v>
      </c>
      <c r="F1359" s="67">
        <f t="shared" ca="1" si="43"/>
        <v>1.5073055895550542</v>
      </c>
    </row>
    <row r="1360" spans="5:6" x14ac:dyDescent="0.25">
      <c r="E1360" s="66">
        <f t="shared" ca="1" si="42"/>
        <v>0.58885122762400799</v>
      </c>
      <c r="F1360" s="67">
        <f t="shared" ca="1" si="43"/>
        <v>0.58695891851925996</v>
      </c>
    </row>
    <row r="1361" spans="5:6" x14ac:dyDescent="0.25">
      <c r="E1361" s="66">
        <f t="shared" ca="1" si="42"/>
        <v>0.32966567011242676</v>
      </c>
      <c r="F1361" s="67">
        <f t="shared" ca="1" si="43"/>
        <v>-1.2495872351608222</v>
      </c>
    </row>
    <row r="1362" spans="5:6" x14ac:dyDescent="0.25">
      <c r="E1362" s="66">
        <f t="shared" ca="1" si="42"/>
        <v>0.41945889570101336</v>
      </c>
      <c r="F1362" s="67">
        <f t="shared" ca="1" si="43"/>
        <v>-0.52692768402560708</v>
      </c>
    </row>
    <row r="1363" spans="5:6" x14ac:dyDescent="0.25">
      <c r="E1363" s="66">
        <f t="shared" ca="1" si="42"/>
        <v>0.35369072790706235</v>
      </c>
      <c r="F1363" s="67">
        <f t="shared" ca="1" si="43"/>
        <v>-1.0385556513690959</v>
      </c>
    </row>
    <row r="1364" spans="5:6" x14ac:dyDescent="0.25">
      <c r="E1364" s="66">
        <f t="shared" ca="1" si="42"/>
        <v>0.93119945869365695</v>
      </c>
      <c r="F1364" s="67">
        <f t="shared" ca="1" si="43"/>
        <v>5.9501894570672738</v>
      </c>
    </row>
    <row r="1365" spans="5:6" x14ac:dyDescent="0.25">
      <c r="E1365" s="66">
        <f t="shared" ca="1" si="42"/>
        <v>0.19765574554456677</v>
      </c>
      <c r="F1365" s="67">
        <f t="shared" ca="1" si="43"/>
        <v>-2.7842437194451355</v>
      </c>
    </row>
    <row r="1366" spans="5:6" x14ac:dyDescent="0.25">
      <c r="E1366" s="66">
        <f t="shared" ca="1" si="42"/>
        <v>0.69871944468150282</v>
      </c>
      <c r="F1366" s="67">
        <f t="shared" ca="1" si="43"/>
        <v>1.5196985709530986</v>
      </c>
    </row>
    <row r="1367" spans="5:6" x14ac:dyDescent="0.25">
      <c r="E1367" s="66">
        <f t="shared" ca="1" si="42"/>
        <v>0.52051272243856672</v>
      </c>
      <c r="F1367" s="67">
        <f t="shared" ca="1" si="43"/>
        <v>0.12567221150788052</v>
      </c>
    </row>
    <row r="1368" spans="5:6" x14ac:dyDescent="0.25">
      <c r="E1368" s="66">
        <f t="shared" ca="1" si="42"/>
        <v>0.88240368096532107</v>
      </c>
      <c r="F1368" s="67">
        <f t="shared" ca="1" si="43"/>
        <v>4.3420510925191875</v>
      </c>
    </row>
    <row r="1369" spans="5:6" x14ac:dyDescent="0.25">
      <c r="E1369" s="66">
        <f t="shared" ca="1" si="42"/>
        <v>0.57480986643367427</v>
      </c>
      <c r="F1369" s="67">
        <f t="shared" ca="1" si="43"/>
        <v>0.4862149693261375</v>
      </c>
    </row>
    <row r="1370" spans="5:6" x14ac:dyDescent="0.25">
      <c r="E1370" s="66">
        <f t="shared" ca="1" si="42"/>
        <v>0.26814553564187538</v>
      </c>
      <c r="F1370" s="67">
        <f t="shared" ca="1" si="43"/>
        <v>-1.8692346655986949</v>
      </c>
    </row>
    <row r="1371" spans="5:6" x14ac:dyDescent="0.25">
      <c r="E1371" s="66">
        <f t="shared" ca="1" si="42"/>
        <v>0.94768843419225768</v>
      </c>
      <c r="F1371" s="67">
        <f t="shared" ca="1" si="43"/>
        <v>6.7721718247454001</v>
      </c>
    </row>
    <row r="1372" spans="5:6" x14ac:dyDescent="0.25">
      <c r="E1372" s="66">
        <f t="shared" ca="1" si="42"/>
        <v>0.14624502563069541</v>
      </c>
      <c r="F1372" s="67">
        <f t="shared" ca="1" si="43"/>
        <v>-3.6879738770107302</v>
      </c>
    </row>
    <row r="1373" spans="5:6" x14ac:dyDescent="0.25">
      <c r="E1373" s="66">
        <f t="shared" ca="1" si="42"/>
        <v>0.90356093134585169</v>
      </c>
      <c r="F1373" s="67">
        <f t="shared" ca="1" si="43"/>
        <v>4.9370901072381432</v>
      </c>
    </row>
    <row r="1374" spans="5:6" x14ac:dyDescent="0.25">
      <c r="E1374" s="66">
        <f t="shared" ca="1" si="42"/>
        <v>0.84614940247508941</v>
      </c>
      <c r="F1374" s="67">
        <f t="shared" ca="1" si="43"/>
        <v>3.5358783385405781</v>
      </c>
    </row>
    <row r="1375" spans="5:6" x14ac:dyDescent="0.25">
      <c r="E1375" s="66">
        <f t="shared" ca="1" si="42"/>
        <v>0.91302623564803187</v>
      </c>
      <c r="F1375" s="67">
        <f t="shared" ca="1" si="43"/>
        <v>5.2470047532554958</v>
      </c>
    </row>
    <row r="1376" spans="5:6" x14ac:dyDescent="0.25">
      <c r="E1376" s="66">
        <f t="shared" ca="1" si="42"/>
        <v>0.58185419355441881</v>
      </c>
      <c r="F1376" s="67">
        <f t="shared" ca="1" si="43"/>
        <v>0.53633372241877064</v>
      </c>
    </row>
    <row r="1377" spans="5:6" x14ac:dyDescent="0.25">
      <c r="E1377" s="66">
        <f t="shared" ca="1" si="42"/>
        <v>0.30426715080079547</v>
      </c>
      <c r="F1377" s="67">
        <f t="shared" ca="1" si="43"/>
        <v>-1.4901059921789139</v>
      </c>
    </row>
    <row r="1378" spans="5:6" x14ac:dyDescent="0.25">
      <c r="E1378" s="66">
        <f t="shared" ca="1" si="42"/>
        <v>8.1195941630518464E-2</v>
      </c>
      <c r="F1378" s="67">
        <f t="shared" ca="1" si="43"/>
        <v>-5.4532284972699623</v>
      </c>
    </row>
    <row r="1379" spans="5:6" x14ac:dyDescent="0.25">
      <c r="E1379" s="66">
        <f t="shared" ca="1" si="42"/>
        <v>4.9330507856197747E-2</v>
      </c>
      <c r="F1379" s="67">
        <f t="shared" ca="1" si="43"/>
        <v>-6.9481961644546155</v>
      </c>
    </row>
    <row r="1380" spans="5:6" x14ac:dyDescent="0.25">
      <c r="E1380" s="66">
        <f t="shared" ca="1" si="42"/>
        <v>0.33541602335873499</v>
      </c>
      <c r="F1380" s="67">
        <f t="shared" ca="1" si="43"/>
        <v>-1.1977094288881747</v>
      </c>
    </row>
    <row r="1381" spans="5:6" x14ac:dyDescent="0.25">
      <c r="E1381" s="66">
        <f t="shared" ca="1" si="42"/>
        <v>0.30842837962730763</v>
      </c>
      <c r="F1381" s="67">
        <f t="shared" ca="1" si="43"/>
        <v>-1.4493553164868853</v>
      </c>
    </row>
    <row r="1382" spans="5:6" x14ac:dyDescent="0.25">
      <c r="E1382" s="66">
        <f t="shared" ca="1" si="42"/>
        <v>0.71557249954197355</v>
      </c>
      <c r="F1382" s="67">
        <f t="shared" ca="1" si="43"/>
        <v>1.6923891262840183</v>
      </c>
    </row>
    <row r="1383" spans="5:6" x14ac:dyDescent="0.25">
      <c r="E1383" s="66">
        <f t="shared" ca="1" si="42"/>
        <v>0.67781478291728137</v>
      </c>
      <c r="F1383" s="67">
        <f t="shared" ca="1" si="43"/>
        <v>1.3184445297457801</v>
      </c>
    </row>
    <row r="1384" spans="5:6" x14ac:dyDescent="0.25">
      <c r="E1384" s="66">
        <f t="shared" ca="1" si="42"/>
        <v>0.94234363454994874</v>
      </c>
      <c r="F1384" s="67">
        <f t="shared" ca="1" si="43"/>
        <v>6.4803223270907484</v>
      </c>
    </row>
    <row r="1385" spans="5:6" x14ac:dyDescent="0.25">
      <c r="E1385" s="66">
        <f t="shared" ca="1" si="42"/>
        <v>0.57173292055046909</v>
      </c>
      <c r="F1385" s="67">
        <f t="shared" ca="1" si="43"/>
        <v>0.4645832401585529</v>
      </c>
    </row>
    <row r="1386" spans="5:6" x14ac:dyDescent="0.25">
      <c r="E1386" s="66">
        <f t="shared" ca="1" si="42"/>
        <v>0.4730682200937375</v>
      </c>
      <c r="F1386" s="67">
        <f t="shared" ca="1" si="43"/>
        <v>-0.16610547540662007</v>
      </c>
    </row>
    <row r="1387" spans="5:6" x14ac:dyDescent="0.25">
      <c r="E1387" s="66">
        <f t="shared" ca="1" si="42"/>
        <v>0.27456834316361312</v>
      </c>
      <c r="F1387" s="67">
        <f t="shared" ca="1" si="43"/>
        <v>-1.7982236855630171</v>
      </c>
    </row>
    <row r="1388" spans="5:6" x14ac:dyDescent="0.25">
      <c r="E1388" s="66">
        <f t="shared" ca="1" si="42"/>
        <v>0.76108433995547531</v>
      </c>
      <c r="F1388" s="67">
        <f t="shared" ca="1" si="43"/>
        <v>2.2154924868386643</v>
      </c>
    </row>
    <row r="1389" spans="5:6" x14ac:dyDescent="0.25">
      <c r="E1389" s="66">
        <f t="shared" ca="1" si="42"/>
        <v>0.38248895631728863</v>
      </c>
      <c r="F1389" s="67">
        <f t="shared" ca="1" si="43"/>
        <v>-0.80372495383655351</v>
      </c>
    </row>
    <row r="1390" spans="5:6" x14ac:dyDescent="0.25">
      <c r="E1390" s="66">
        <f t="shared" ca="1" si="42"/>
        <v>0.62230337443109351</v>
      </c>
      <c r="F1390" s="67">
        <f t="shared" ca="1" si="43"/>
        <v>0.84155040870202846</v>
      </c>
    </row>
    <row r="1391" spans="5:6" x14ac:dyDescent="0.25">
      <c r="E1391" s="66">
        <f t="shared" ca="1" si="42"/>
        <v>0.33533700857748916</v>
      </c>
      <c r="F1391" s="67">
        <f t="shared" ca="1" si="43"/>
        <v>-1.1984162295541358</v>
      </c>
    </row>
    <row r="1392" spans="5:6" x14ac:dyDescent="0.25">
      <c r="E1392" s="66">
        <f t="shared" ca="1" si="42"/>
        <v>0.32741188872152582</v>
      </c>
      <c r="F1392" s="67">
        <f t="shared" ca="1" si="43"/>
        <v>-1.2701673648506187</v>
      </c>
    </row>
    <row r="1393" spans="5:6" x14ac:dyDescent="0.25">
      <c r="E1393" s="66">
        <f t="shared" ca="1" si="42"/>
        <v>0.58355375528426523</v>
      </c>
      <c r="F1393" s="67">
        <f t="shared" ca="1" si="43"/>
        <v>0.5485521283583058</v>
      </c>
    </row>
    <row r="1394" spans="5:6" x14ac:dyDescent="0.25">
      <c r="E1394" s="66">
        <f t="shared" ca="1" si="42"/>
        <v>0.82502528315376589</v>
      </c>
      <c r="F1394" s="67">
        <f t="shared" ca="1" si="43"/>
        <v>3.1498998303017878</v>
      </c>
    </row>
    <row r="1395" spans="5:6" x14ac:dyDescent="0.25">
      <c r="E1395" s="66">
        <f t="shared" ca="1" si="42"/>
        <v>0.88275887148321064</v>
      </c>
      <c r="F1395" s="67">
        <f t="shared" ca="1" si="43"/>
        <v>4.35112607078461</v>
      </c>
    </row>
    <row r="1396" spans="5:6" x14ac:dyDescent="0.25">
      <c r="E1396" s="66">
        <f t="shared" ca="1" si="42"/>
        <v>0.36781854467838204</v>
      </c>
      <c r="F1396" s="67">
        <f t="shared" ca="1" si="43"/>
        <v>-0.92105510091838183</v>
      </c>
    </row>
    <row r="1397" spans="5:6" x14ac:dyDescent="0.25">
      <c r="E1397" s="66">
        <f t="shared" ca="1" si="42"/>
        <v>0.97475441061661394</v>
      </c>
      <c r="F1397" s="67">
        <f t="shared" ca="1" si="43"/>
        <v>8.9578699075334463</v>
      </c>
    </row>
    <row r="1398" spans="5:6" x14ac:dyDescent="0.25">
      <c r="E1398" s="66">
        <f t="shared" ca="1" si="42"/>
        <v>0.21683973216643826</v>
      </c>
      <c r="F1398" s="67">
        <f t="shared" ca="1" si="43"/>
        <v>-2.5063487375927522</v>
      </c>
    </row>
    <row r="1399" spans="5:6" x14ac:dyDescent="0.25">
      <c r="E1399" s="66">
        <f t="shared" ca="1" si="42"/>
        <v>0.93283969611789508</v>
      </c>
      <c r="F1399" s="67">
        <f t="shared" ca="1" si="43"/>
        <v>6.0225772244239586</v>
      </c>
    </row>
    <row r="1400" spans="5:6" x14ac:dyDescent="0.25">
      <c r="E1400" s="66">
        <f t="shared" ca="1" si="42"/>
        <v>0.61137923586198506</v>
      </c>
      <c r="F1400" s="67">
        <f t="shared" ca="1" si="43"/>
        <v>0.75601238914612146</v>
      </c>
    </row>
    <row r="1401" spans="5:6" x14ac:dyDescent="0.25">
      <c r="E1401" s="66">
        <f t="shared" ca="1" si="42"/>
        <v>0.12050723931231744</v>
      </c>
      <c r="F1401" s="67">
        <f t="shared" ca="1" si="43"/>
        <v>-4.2686948100462203</v>
      </c>
    </row>
    <row r="1402" spans="5:6" x14ac:dyDescent="0.25">
      <c r="E1402" s="66">
        <f t="shared" ca="1" si="42"/>
        <v>0.21180188296088887</v>
      </c>
      <c r="F1402" s="67">
        <f t="shared" ca="1" si="43"/>
        <v>-2.5768703250490921</v>
      </c>
    </row>
    <row r="1403" spans="5:6" x14ac:dyDescent="0.25">
      <c r="E1403" s="66">
        <f t="shared" ca="1" si="42"/>
        <v>0.81578062718591271</v>
      </c>
      <c r="F1403" s="67">
        <f t="shared" ca="1" si="43"/>
        <v>2.9954424222489986</v>
      </c>
    </row>
    <row r="1404" spans="5:6" x14ac:dyDescent="0.25">
      <c r="E1404" s="66">
        <f t="shared" ca="1" si="42"/>
        <v>0.97739732899280907</v>
      </c>
      <c r="F1404" s="67">
        <f t="shared" ca="1" si="43"/>
        <v>9.2896200389054826</v>
      </c>
    </row>
    <row r="1405" spans="5:6" x14ac:dyDescent="0.25">
      <c r="E1405" s="66">
        <f t="shared" ca="1" si="42"/>
        <v>0.49275642908034489</v>
      </c>
      <c r="F1405" s="67">
        <f t="shared" ca="1" si="43"/>
        <v>-4.3779315381760539E-2</v>
      </c>
    </row>
    <row r="1406" spans="5:6" x14ac:dyDescent="0.25">
      <c r="E1406" s="66">
        <f t="shared" ca="1" si="42"/>
        <v>0.76234854959386955</v>
      </c>
      <c r="F1406" s="67">
        <f t="shared" ca="1" si="43"/>
        <v>2.2314089767866525</v>
      </c>
    </row>
    <row r="1407" spans="5:6" x14ac:dyDescent="0.25">
      <c r="E1407" s="66">
        <f t="shared" ca="1" si="42"/>
        <v>0.69797251642958635</v>
      </c>
      <c r="F1407" s="67">
        <f t="shared" ca="1" si="43"/>
        <v>1.5122702399639967</v>
      </c>
    </row>
    <row r="1408" spans="5:6" x14ac:dyDescent="0.25">
      <c r="E1408" s="66">
        <f t="shared" ca="1" si="42"/>
        <v>0.98200666300144512</v>
      </c>
      <c r="F1408" s="67">
        <f t="shared" ca="1" si="43"/>
        <v>9.9738197274048019</v>
      </c>
    </row>
    <row r="1409" spans="5:6" x14ac:dyDescent="0.25">
      <c r="E1409" s="66">
        <f t="shared" ca="1" si="42"/>
        <v>0.54341697171126246</v>
      </c>
      <c r="F1409" s="67">
        <f t="shared" ca="1" si="43"/>
        <v>0.27251260432434837</v>
      </c>
    </row>
    <row r="1410" spans="5:6" x14ac:dyDescent="0.25">
      <c r="E1410" s="66">
        <f t="shared" ca="1" si="42"/>
        <v>0.50141820377911051</v>
      </c>
      <c r="F1410" s="67">
        <f t="shared" ca="1" si="43"/>
        <v>8.5213133545602865E-3</v>
      </c>
    </row>
    <row r="1411" spans="5:6" x14ac:dyDescent="0.25">
      <c r="E1411" s="66">
        <f t="shared" ca="1" si="42"/>
        <v>0.11856249716804956</v>
      </c>
      <c r="F1411" s="67">
        <f t="shared" ca="1" si="43"/>
        <v>-4.3175036238380313</v>
      </c>
    </row>
    <row r="1412" spans="5:6" x14ac:dyDescent="0.25">
      <c r="E1412" s="66">
        <f t="shared" ref="E1412:E1475" ca="1" si="44">RAND()</f>
        <v>0.58863286867573883</v>
      </c>
      <c r="F1412" s="67">
        <f t="shared" ref="F1412:F1475" ca="1" si="45">SIGN(E1412-0.5)*(_xlfn.GAMMA.INV(2*ABS(E1412-0.5),1/$C$5,(($C$4^$C$5)))^(1/$C$5))+$C$3</f>
        <v>0.58536605725724677</v>
      </c>
    </row>
    <row r="1413" spans="5:6" x14ac:dyDescent="0.25">
      <c r="E1413" s="66">
        <f t="shared" ca="1" si="44"/>
        <v>0.69397013557595799</v>
      </c>
      <c r="F1413" s="67">
        <f t="shared" ca="1" si="45"/>
        <v>1.4727762152250181</v>
      </c>
    </row>
    <row r="1414" spans="5:6" x14ac:dyDescent="0.25">
      <c r="E1414" s="66">
        <f t="shared" ca="1" si="44"/>
        <v>0.92030288412521422</v>
      </c>
      <c r="F1414" s="67">
        <f t="shared" ca="1" si="45"/>
        <v>5.5091241016446837</v>
      </c>
    </row>
    <row r="1415" spans="5:6" x14ac:dyDescent="0.25">
      <c r="E1415" s="66">
        <f t="shared" ca="1" si="44"/>
        <v>0.59557653575711911</v>
      </c>
      <c r="F1415" s="67">
        <f t="shared" ca="1" si="45"/>
        <v>0.63643677179363634</v>
      </c>
    </row>
    <row r="1416" spans="5:6" x14ac:dyDescent="0.25">
      <c r="E1416" s="66">
        <f t="shared" ca="1" si="44"/>
        <v>0.40471335938178699</v>
      </c>
      <c r="F1416" s="67">
        <f t="shared" ca="1" si="45"/>
        <v>-0.6342871095151752</v>
      </c>
    </row>
    <row r="1417" spans="5:6" x14ac:dyDescent="0.25">
      <c r="E1417" s="66">
        <f t="shared" ca="1" si="44"/>
        <v>0.92692437813769502</v>
      </c>
      <c r="F1417" s="67">
        <f t="shared" ca="1" si="45"/>
        <v>5.7693398326273382</v>
      </c>
    </row>
    <row r="1418" spans="5:6" x14ac:dyDescent="0.25">
      <c r="E1418" s="66">
        <f t="shared" ca="1" si="44"/>
        <v>0.90816546999280123</v>
      </c>
      <c r="F1418" s="67">
        <f t="shared" ca="1" si="45"/>
        <v>5.0838591829525503</v>
      </c>
    </row>
    <row r="1419" spans="5:6" x14ac:dyDescent="0.25">
      <c r="E1419" s="66">
        <f t="shared" ca="1" si="44"/>
        <v>0.40461907838259736</v>
      </c>
      <c r="F1419" s="67">
        <f t="shared" ca="1" si="45"/>
        <v>-0.63498606333353336</v>
      </c>
    </row>
    <row r="1420" spans="5:6" x14ac:dyDescent="0.25">
      <c r="E1420" s="66">
        <f t="shared" ca="1" si="44"/>
        <v>0.67247461176389711</v>
      </c>
      <c r="F1420" s="67">
        <f t="shared" ca="1" si="45"/>
        <v>1.2691275750596893</v>
      </c>
    </row>
    <row r="1421" spans="5:6" x14ac:dyDescent="0.25">
      <c r="E1421" s="66">
        <f t="shared" ca="1" si="44"/>
        <v>0.71985245524621533</v>
      </c>
      <c r="F1421" s="67">
        <f t="shared" ca="1" si="45"/>
        <v>1.7378750654722912</v>
      </c>
    </row>
    <row r="1422" spans="5:6" x14ac:dyDescent="0.25">
      <c r="E1422" s="66">
        <f t="shared" ca="1" si="44"/>
        <v>0.13334166316524843</v>
      </c>
      <c r="F1422" s="67">
        <f t="shared" ca="1" si="45"/>
        <v>-3.9650801045830768</v>
      </c>
    </row>
    <row r="1423" spans="5:6" x14ac:dyDescent="0.25">
      <c r="E1423" s="66">
        <f t="shared" ca="1" si="44"/>
        <v>0.51617014034144559</v>
      </c>
      <c r="F1423" s="67">
        <f t="shared" ca="1" si="45"/>
        <v>9.8624349413011264E-2</v>
      </c>
    </row>
    <row r="1424" spans="5:6" x14ac:dyDescent="0.25">
      <c r="E1424" s="66">
        <f t="shared" ca="1" si="44"/>
        <v>0.86644440172513837</v>
      </c>
      <c r="F1424" s="67">
        <f t="shared" ca="1" si="45"/>
        <v>3.9602707224048501</v>
      </c>
    </row>
    <row r="1425" spans="5:6" x14ac:dyDescent="0.25">
      <c r="E1425" s="66">
        <f t="shared" ca="1" si="44"/>
        <v>0.52553205883717979</v>
      </c>
      <c r="F1425" s="67">
        <f t="shared" ca="1" si="45"/>
        <v>0.15724213818868696</v>
      </c>
    </row>
    <row r="1426" spans="5:6" x14ac:dyDescent="0.25">
      <c r="E1426" s="66">
        <f t="shared" ca="1" si="44"/>
        <v>0.38992448942509783</v>
      </c>
      <c r="F1426" s="67">
        <f t="shared" ca="1" si="45"/>
        <v>-0.74596498471016059</v>
      </c>
    </row>
    <row r="1427" spans="5:6" x14ac:dyDescent="0.25">
      <c r="E1427" s="66">
        <f t="shared" ca="1" si="44"/>
        <v>0.16914111917231212</v>
      </c>
      <c r="F1427" s="67">
        <f t="shared" ca="1" si="45"/>
        <v>-3.2516241217501176</v>
      </c>
    </row>
    <row r="1428" spans="5:6" x14ac:dyDescent="0.25">
      <c r="E1428" s="66">
        <f t="shared" ca="1" si="44"/>
        <v>0.91909581061284951</v>
      </c>
      <c r="F1428" s="67">
        <f t="shared" ca="1" si="45"/>
        <v>5.4640274728131253</v>
      </c>
    </row>
    <row r="1429" spans="5:6" x14ac:dyDescent="0.25">
      <c r="E1429" s="66">
        <f t="shared" ca="1" si="44"/>
        <v>0.19088260339095953</v>
      </c>
      <c r="F1429" s="67">
        <f t="shared" ca="1" si="45"/>
        <v>-2.8888485038324996</v>
      </c>
    </row>
    <row r="1430" spans="5:6" x14ac:dyDescent="0.25">
      <c r="E1430" s="66">
        <f t="shared" ca="1" si="44"/>
        <v>6.4705734852565921E-4</v>
      </c>
      <c r="F1430" s="67">
        <f t="shared" ca="1" si="45"/>
        <v>-19.949785347701667</v>
      </c>
    </row>
    <row r="1431" spans="5:6" x14ac:dyDescent="0.25">
      <c r="E1431" s="66">
        <f t="shared" ca="1" si="44"/>
        <v>0.74256104675302614</v>
      </c>
      <c r="F1431" s="67">
        <f t="shared" ca="1" si="45"/>
        <v>1.9914764435822998</v>
      </c>
    </row>
    <row r="1432" spans="5:6" x14ac:dyDescent="0.25">
      <c r="E1432" s="66">
        <f t="shared" ca="1" si="44"/>
        <v>0.83962105227935124</v>
      </c>
      <c r="F1432" s="67">
        <f t="shared" ca="1" si="45"/>
        <v>3.4112059806840493</v>
      </c>
    </row>
    <row r="1433" spans="5:6" x14ac:dyDescent="0.25">
      <c r="E1433" s="66">
        <f t="shared" ca="1" si="44"/>
        <v>0.39544217491225353</v>
      </c>
      <c r="F1433" s="67">
        <f t="shared" ca="1" si="45"/>
        <v>-0.70381058837460664</v>
      </c>
    </row>
    <row r="1434" spans="5:6" x14ac:dyDescent="0.25">
      <c r="E1434" s="66">
        <f t="shared" ca="1" si="44"/>
        <v>4.9649946448389826E-2</v>
      </c>
      <c r="F1434" s="67">
        <f t="shared" ca="1" si="45"/>
        <v>-6.9288323595416133</v>
      </c>
    </row>
    <row r="1435" spans="5:6" x14ac:dyDescent="0.25">
      <c r="E1435" s="66">
        <f t="shared" ca="1" si="44"/>
        <v>0.80467369455403226</v>
      </c>
      <c r="F1435" s="67">
        <f t="shared" ca="1" si="45"/>
        <v>2.8198097313183128</v>
      </c>
    </row>
    <row r="1436" spans="5:6" x14ac:dyDescent="0.25">
      <c r="E1436" s="66">
        <f t="shared" ca="1" si="44"/>
        <v>0.49091561608497425</v>
      </c>
      <c r="F1436" s="67">
        <f t="shared" ca="1" si="45"/>
        <v>-5.500754019476152E-2</v>
      </c>
    </row>
    <row r="1437" spans="5:6" x14ac:dyDescent="0.25">
      <c r="E1437" s="66">
        <f t="shared" ca="1" si="44"/>
        <v>0.26116559817126928</v>
      </c>
      <c r="F1437" s="67">
        <f t="shared" ca="1" si="45"/>
        <v>-1.9483602496264534</v>
      </c>
    </row>
    <row r="1438" spans="5:6" x14ac:dyDescent="0.25">
      <c r="E1438" s="66">
        <f t="shared" ca="1" si="44"/>
        <v>0.29446096776852426</v>
      </c>
      <c r="F1438" s="67">
        <f t="shared" ca="1" si="45"/>
        <v>-1.5883849242088059</v>
      </c>
    </row>
    <row r="1439" spans="5:6" x14ac:dyDescent="0.25">
      <c r="E1439" s="66">
        <f t="shared" ca="1" si="44"/>
        <v>0.5223217262797073</v>
      </c>
      <c r="F1439" s="67">
        <f t="shared" ca="1" si="45"/>
        <v>0.13701198021943095</v>
      </c>
    </row>
    <row r="1440" spans="5:6" x14ac:dyDescent="0.25">
      <c r="E1440" s="66">
        <f t="shared" ca="1" si="44"/>
        <v>0.24186054083042519</v>
      </c>
      <c r="F1440" s="67">
        <f t="shared" ca="1" si="45"/>
        <v>-2.1787404478123973</v>
      </c>
    </row>
    <row r="1441" spans="5:6" x14ac:dyDescent="0.25">
      <c r="E1441" s="66">
        <f t="shared" ca="1" si="44"/>
        <v>0.15286225168243639</v>
      </c>
      <c r="F1441" s="67">
        <f t="shared" ca="1" si="45"/>
        <v>-3.55521269507555</v>
      </c>
    </row>
    <row r="1442" spans="5:6" x14ac:dyDescent="0.25">
      <c r="E1442" s="66">
        <f t="shared" ca="1" si="44"/>
        <v>0.5960016359735868</v>
      </c>
      <c r="F1442" s="67">
        <f t="shared" ca="1" si="45"/>
        <v>0.63959180972643581</v>
      </c>
    </row>
    <row r="1443" spans="5:6" x14ac:dyDescent="0.25">
      <c r="E1443" s="66">
        <f t="shared" ca="1" si="44"/>
        <v>0.52356515860497577</v>
      </c>
      <c r="F1443" s="67">
        <f t="shared" ca="1" si="45"/>
        <v>0.14483138659500416</v>
      </c>
    </row>
    <row r="1444" spans="5:6" x14ac:dyDescent="0.25">
      <c r="E1444" s="66">
        <f t="shared" ca="1" si="44"/>
        <v>0.55346588713745259</v>
      </c>
      <c r="F1444" s="67">
        <f t="shared" ca="1" si="45"/>
        <v>0.33927690130800653</v>
      </c>
    </row>
    <row r="1445" spans="5:6" x14ac:dyDescent="0.25">
      <c r="E1445" s="66">
        <f t="shared" ca="1" si="44"/>
        <v>0.91438302900900192</v>
      </c>
      <c r="F1445" s="67">
        <f t="shared" ca="1" si="45"/>
        <v>5.294173727053888</v>
      </c>
    </row>
    <row r="1446" spans="5:6" x14ac:dyDescent="0.25">
      <c r="E1446" s="66">
        <f t="shared" ca="1" si="44"/>
        <v>0.32921863202919299</v>
      </c>
      <c r="F1446" s="67">
        <f t="shared" ca="1" si="45"/>
        <v>-1.2536580999579585</v>
      </c>
    </row>
    <row r="1447" spans="5:6" x14ac:dyDescent="0.25">
      <c r="E1447" s="66">
        <f t="shared" ca="1" si="44"/>
        <v>0.41767252503654928</v>
      </c>
      <c r="F1447" s="67">
        <f t="shared" ca="1" si="45"/>
        <v>-0.53973121760490761</v>
      </c>
    </row>
    <row r="1448" spans="5:6" x14ac:dyDescent="0.25">
      <c r="E1448" s="66">
        <f t="shared" ca="1" si="44"/>
        <v>0.4115516733135971</v>
      </c>
      <c r="F1448" s="67">
        <f t="shared" ca="1" si="45"/>
        <v>-0.58402053939043386</v>
      </c>
    </row>
    <row r="1449" spans="5:6" x14ac:dyDescent="0.25">
      <c r="E1449" s="66">
        <f t="shared" ca="1" si="44"/>
        <v>0.72570140044069453</v>
      </c>
      <c r="F1449" s="67">
        <f t="shared" ca="1" si="45"/>
        <v>1.8011724179973629</v>
      </c>
    </row>
    <row r="1450" spans="5:6" x14ac:dyDescent="0.25">
      <c r="E1450" s="66">
        <f t="shared" ca="1" si="44"/>
        <v>0.20254693843143556</v>
      </c>
      <c r="F1450" s="67">
        <f t="shared" ca="1" si="45"/>
        <v>-2.7109093320381166</v>
      </c>
    </row>
    <row r="1451" spans="5:6" x14ac:dyDescent="0.25">
      <c r="E1451" s="66">
        <f t="shared" ca="1" si="44"/>
        <v>0.59595895878260041</v>
      </c>
      <c r="F1451" s="67">
        <f t="shared" ca="1" si="45"/>
        <v>0.63927491534666347</v>
      </c>
    </row>
    <row r="1452" spans="5:6" x14ac:dyDescent="0.25">
      <c r="E1452" s="66">
        <f t="shared" ca="1" si="44"/>
        <v>0.37080317283283604</v>
      </c>
      <c r="F1452" s="67">
        <f t="shared" ca="1" si="45"/>
        <v>-0.89681012413272421</v>
      </c>
    </row>
    <row r="1453" spans="5:6" x14ac:dyDescent="0.25">
      <c r="E1453" s="66">
        <f t="shared" ca="1" si="44"/>
        <v>0.43656547575504234</v>
      </c>
      <c r="F1453" s="67">
        <f t="shared" ca="1" si="45"/>
        <v>-0.40700919798571378</v>
      </c>
    </row>
    <row r="1454" spans="5:6" x14ac:dyDescent="0.25">
      <c r="E1454" s="66">
        <f t="shared" ca="1" si="44"/>
        <v>0.84009889686051331</v>
      </c>
      <c r="F1454" s="67">
        <f t="shared" ca="1" si="45"/>
        <v>3.4201577390173661</v>
      </c>
    </row>
    <row r="1455" spans="5:6" x14ac:dyDescent="0.25">
      <c r="E1455" s="66">
        <f t="shared" ca="1" si="44"/>
        <v>0.16008404671060428</v>
      </c>
      <c r="F1455" s="67">
        <f t="shared" ca="1" si="45"/>
        <v>-3.416727387493812</v>
      </c>
    </row>
    <row r="1456" spans="5:6" x14ac:dyDescent="0.25">
      <c r="E1456" s="66">
        <f t="shared" ca="1" si="44"/>
        <v>0.93775962300035387</v>
      </c>
      <c r="F1456" s="67">
        <f t="shared" ca="1" si="45"/>
        <v>6.2508124841344284</v>
      </c>
    </row>
    <row r="1457" spans="5:6" x14ac:dyDescent="0.25">
      <c r="E1457" s="66">
        <f t="shared" ca="1" si="44"/>
        <v>0.74196038056985647</v>
      </c>
      <c r="F1457" s="67">
        <f t="shared" ca="1" si="45"/>
        <v>1.9844848848226286</v>
      </c>
    </row>
    <row r="1458" spans="5:6" x14ac:dyDescent="0.25">
      <c r="E1458" s="66">
        <f t="shared" ca="1" si="44"/>
        <v>0.68356907415444035</v>
      </c>
      <c r="F1458" s="67">
        <f t="shared" ca="1" si="45"/>
        <v>1.3725093732915061</v>
      </c>
    </row>
    <row r="1459" spans="5:6" x14ac:dyDescent="0.25">
      <c r="E1459" s="66">
        <f t="shared" ca="1" si="44"/>
        <v>0.6052680096634504</v>
      </c>
      <c r="F1459" s="67">
        <f t="shared" ca="1" si="45"/>
        <v>0.70920320786152458</v>
      </c>
    </row>
    <row r="1460" spans="5:6" x14ac:dyDescent="0.25">
      <c r="E1460" s="66">
        <f t="shared" ca="1" si="44"/>
        <v>0.8033600161435992</v>
      </c>
      <c r="F1460" s="67">
        <f t="shared" ca="1" si="45"/>
        <v>2.7997006041050998</v>
      </c>
    </row>
    <row r="1461" spans="5:6" x14ac:dyDescent="0.25">
      <c r="E1461" s="66">
        <f t="shared" ca="1" si="44"/>
        <v>0.99077778005267891</v>
      </c>
      <c r="F1461" s="67">
        <f t="shared" ca="1" si="45"/>
        <v>11.978976943913612</v>
      </c>
    </row>
    <row r="1462" spans="5:6" x14ac:dyDescent="0.25">
      <c r="E1462" s="66">
        <f t="shared" ca="1" si="44"/>
        <v>0.99836130941414314</v>
      </c>
      <c r="F1462" s="67">
        <f t="shared" ca="1" si="45"/>
        <v>17.162131796261122</v>
      </c>
    </row>
    <row r="1463" spans="5:6" x14ac:dyDescent="0.25">
      <c r="E1463" s="66">
        <f t="shared" ca="1" si="44"/>
        <v>0.89375862031524178</v>
      </c>
      <c r="F1463" s="67">
        <f t="shared" ca="1" si="45"/>
        <v>4.6466832788634633</v>
      </c>
    </row>
    <row r="1464" spans="5:6" x14ac:dyDescent="0.25">
      <c r="E1464" s="66">
        <f t="shared" ca="1" si="44"/>
        <v>0.96656307984577139</v>
      </c>
      <c r="F1464" s="67">
        <f t="shared" ca="1" si="45"/>
        <v>8.1148422452948239</v>
      </c>
    </row>
    <row r="1465" spans="5:6" x14ac:dyDescent="0.25">
      <c r="E1465" s="66">
        <f t="shared" ca="1" si="44"/>
        <v>2.4969018934061338E-2</v>
      </c>
      <c r="F1465" s="67">
        <f t="shared" ca="1" si="45"/>
        <v>-8.9909168540629878</v>
      </c>
    </row>
    <row r="1466" spans="5:6" x14ac:dyDescent="0.25">
      <c r="E1466" s="66">
        <f t="shared" ca="1" si="44"/>
        <v>0.99378469853256868</v>
      </c>
      <c r="F1466" s="67">
        <f t="shared" ca="1" si="45"/>
        <v>13.162781604632773</v>
      </c>
    </row>
    <row r="1467" spans="5:6" x14ac:dyDescent="0.25">
      <c r="E1467" s="66">
        <f t="shared" ca="1" si="44"/>
        <v>0.7987264662006277</v>
      </c>
      <c r="F1467" s="67">
        <f t="shared" ca="1" si="45"/>
        <v>2.729829752480168</v>
      </c>
    </row>
    <row r="1468" spans="5:6" x14ac:dyDescent="0.25">
      <c r="E1468" s="66">
        <f t="shared" ca="1" si="44"/>
        <v>0.89742648186146334</v>
      </c>
      <c r="F1468" s="67">
        <f t="shared" ca="1" si="45"/>
        <v>4.7520849204378308</v>
      </c>
    </row>
    <row r="1469" spans="5:6" x14ac:dyDescent="0.25">
      <c r="E1469" s="66">
        <f t="shared" ca="1" si="44"/>
        <v>0.87268184999620424</v>
      </c>
      <c r="F1469" s="67">
        <f t="shared" ca="1" si="45"/>
        <v>4.1037570792040894</v>
      </c>
    </row>
    <row r="1470" spans="5:6" x14ac:dyDescent="0.25">
      <c r="E1470" s="66">
        <f t="shared" ca="1" si="44"/>
        <v>0.47987568667419533</v>
      </c>
      <c r="F1470" s="67">
        <f t="shared" ca="1" si="45"/>
        <v>-0.12324304247511556</v>
      </c>
    </row>
    <row r="1471" spans="5:6" x14ac:dyDescent="0.25">
      <c r="E1471" s="66">
        <f t="shared" ca="1" si="44"/>
        <v>0.24907927802115526</v>
      </c>
      <c r="F1471" s="67">
        <f t="shared" ca="1" si="45"/>
        <v>-2.090510601012908</v>
      </c>
    </row>
    <row r="1472" spans="5:6" x14ac:dyDescent="0.25">
      <c r="E1472" s="66">
        <f t="shared" ca="1" si="44"/>
        <v>0.46579285921243363</v>
      </c>
      <c r="F1472" s="67">
        <f t="shared" ca="1" si="45"/>
        <v>-0.21260121374218416</v>
      </c>
    </row>
    <row r="1473" spans="5:6" x14ac:dyDescent="0.25">
      <c r="E1473" s="66">
        <f t="shared" ca="1" si="44"/>
        <v>0.51156604922053517</v>
      </c>
      <c r="F1473" s="67">
        <f t="shared" ca="1" si="45"/>
        <v>7.0211532933539753E-2</v>
      </c>
    </row>
    <row r="1474" spans="5:6" x14ac:dyDescent="0.25">
      <c r="E1474" s="66">
        <f t="shared" ca="1" si="44"/>
        <v>0.33330327416237493</v>
      </c>
      <c r="F1474" s="67">
        <f t="shared" ca="1" si="45"/>
        <v>-1.2166658690618277</v>
      </c>
    </row>
    <row r="1475" spans="5:6" x14ac:dyDescent="0.25">
      <c r="E1475" s="66">
        <f t="shared" ca="1" si="44"/>
        <v>0.95462040073496224</v>
      </c>
      <c r="F1475" s="67">
        <f t="shared" ca="1" si="45"/>
        <v>7.1986363492827721</v>
      </c>
    </row>
    <row r="1476" spans="5:6" x14ac:dyDescent="0.25">
      <c r="E1476" s="66">
        <f t="shared" ref="E1476:E1539" ca="1" si="46">RAND()</f>
        <v>0.63302859753377316</v>
      </c>
      <c r="F1476" s="67">
        <f t="shared" ref="F1476:F1539" ca="1" si="47">SIGN(E1476-0.5)*(_xlfn.GAMMA.INV(2*ABS(E1476-0.5),1/$C$5,(($C$4^$C$5)))^(1/$C$5))+$C$3</f>
        <v>0.92797252751724413</v>
      </c>
    </row>
    <row r="1477" spans="5:6" x14ac:dyDescent="0.25">
      <c r="E1477" s="66">
        <f t="shared" ca="1" si="46"/>
        <v>0.60952206222397132</v>
      </c>
      <c r="F1477" s="67">
        <f t="shared" ca="1" si="47"/>
        <v>0.74170988433304064</v>
      </c>
    </row>
    <row r="1478" spans="5:6" x14ac:dyDescent="0.25">
      <c r="E1478" s="66">
        <f t="shared" ca="1" si="46"/>
        <v>0.16075212766772473</v>
      </c>
      <c r="F1478" s="67">
        <f t="shared" ca="1" si="47"/>
        <v>-3.4042334985358949</v>
      </c>
    </row>
    <row r="1479" spans="5:6" x14ac:dyDescent="0.25">
      <c r="E1479" s="66">
        <f t="shared" ca="1" si="46"/>
        <v>0.77640746460265619</v>
      </c>
      <c r="F1479" s="67">
        <f t="shared" ca="1" si="47"/>
        <v>2.4143482242939189</v>
      </c>
    </row>
    <row r="1480" spans="5:6" x14ac:dyDescent="0.25">
      <c r="E1480" s="66">
        <f t="shared" ca="1" si="46"/>
        <v>0.47322943089212799</v>
      </c>
      <c r="F1480" s="67">
        <f t="shared" ca="1" si="47"/>
        <v>-0.16508331837316167</v>
      </c>
    </row>
    <row r="1481" spans="5:6" x14ac:dyDescent="0.25">
      <c r="E1481" s="66">
        <f t="shared" ca="1" si="46"/>
        <v>0.69060989803568673</v>
      </c>
      <c r="F1481" s="67">
        <f t="shared" ca="1" si="47"/>
        <v>1.440015455581557</v>
      </c>
    </row>
    <row r="1482" spans="5:6" x14ac:dyDescent="0.25">
      <c r="E1482" s="66">
        <f t="shared" ca="1" si="46"/>
        <v>0.7123116561106243</v>
      </c>
      <c r="F1482" s="67">
        <f t="shared" ca="1" si="47"/>
        <v>1.6581910304840919</v>
      </c>
    </row>
    <row r="1483" spans="5:6" x14ac:dyDescent="0.25">
      <c r="E1483" s="66">
        <f t="shared" ca="1" si="46"/>
        <v>0.54571755901618058</v>
      </c>
      <c r="F1483" s="67">
        <f t="shared" ca="1" si="47"/>
        <v>0.28766693133231297</v>
      </c>
    </row>
    <row r="1484" spans="5:6" x14ac:dyDescent="0.25">
      <c r="E1484" s="66">
        <f t="shared" ca="1" si="46"/>
        <v>0.18255950442230273</v>
      </c>
      <c r="F1484" s="67">
        <f t="shared" ca="1" si="47"/>
        <v>-3.0225957807416117</v>
      </c>
    </row>
    <row r="1485" spans="5:6" x14ac:dyDescent="0.25">
      <c r="E1485" s="66">
        <f t="shared" ca="1" si="46"/>
        <v>0.98271762854844091</v>
      </c>
      <c r="F1485" s="67">
        <f t="shared" ca="1" si="47"/>
        <v>10.094763323047044</v>
      </c>
    </row>
    <row r="1486" spans="5:6" x14ac:dyDescent="0.25">
      <c r="E1486" s="66">
        <f t="shared" ca="1" si="46"/>
        <v>0.52772607227512847</v>
      </c>
      <c r="F1486" s="67">
        <f t="shared" ca="1" si="47"/>
        <v>0.1711467774851082</v>
      </c>
    </row>
    <row r="1487" spans="5:6" x14ac:dyDescent="0.25">
      <c r="E1487" s="66">
        <f t="shared" ca="1" si="46"/>
        <v>0.43508751709525617</v>
      </c>
      <c r="F1487" s="67">
        <f t="shared" ca="1" si="47"/>
        <v>-0.41718269653355455</v>
      </c>
    </row>
    <row r="1488" spans="5:6" x14ac:dyDescent="0.25">
      <c r="E1488" s="66">
        <f t="shared" ca="1" si="46"/>
        <v>0.70246920341058727</v>
      </c>
      <c r="F1488" s="67">
        <f t="shared" ca="1" si="47"/>
        <v>1.5572710825395435</v>
      </c>
    </row>
    <row r="1489" spans="5:6" x14ac:dyDescent="0.25">
      <c r="E1489" s="66">
        <f t="shared" ca="1" si="46"/>
        <v>0.16860692478108841</v>
      </c>
      <c r="F1489" s="67">
        <f t="shared" ca="1" si="47"/>
        <v>-3.2611139443482902</v>
      </c>
    </row>
    <row r="1490" spans="5:6" x14ac:dyDescent="0.25">
      <c r="E1490" s="66">
        <f t="shared" ca="1" si="46"/>
        <v>0.48617295864515675</v>
      </c>
      <c r="F1490" s="67">
        <f t="shared" ca="1" si="47"/>
        <v>-8.4130967540256937E-2</v>
      </c>
    </row>
    <row r="1491" spans="5:6" x14ac:dyDescent="0.25">
      <c r="E1491" s="66">
        <f t="shared" ca="1" si="46"/>
        <v>0.10496813901787416</v>
      </c>
      <c r="F1491" s="67">
        <f t="shared" ca="1" si="47"/>
        <v>-4.6828536967088361</v>
      </c>
    </row>
    <row r="1492" spans="5:6" x14ac:dyDescent="0.25">
      <c r="E1492" s="66">
        <f t="shared" ca="1" si="46"/>
        <v>0.12222849934917879</v>
      </c>
      <c r="F1492" s="67">
        <f t="shared" ca="1" si="47"/>
        <v>-4.2261475799378374</v>
      </c>
    </row>
    <row r="1493" spans="5:6" x14ac:dyDescent="0.25">
      <c r="E1493" s="66">
        <f t="shared" ca="1" si="46"/>
        <v>8.5236498351815793E-2</v>
      </c>
      <c r="F1493" s="67">
        <f t="shared" ca="1" si="47"/>
        <v>-5.3075351157190305</v>
      </c>
    </row>
    <row r="1494" spans="5:6" x14ac:dyDescent="0.25">
      <c r="E1494" s="66">
        <f t="shared" ca="1" si="46"/>
        <v>0.71463749692013034</v>
      </c>
      <c r="F1494" s="67">
        <f t="shared" ca="1" si="47"/>
        <v>1.6825433572608861</v>
      </c>
    </row>
    <row r="1495" spans="5:6" x14ac:dyDescent="0.25">
      <c r="E1495" s="66">
        <f t="shared" ca="1" si="46"/>
        <v>0.566253466035463</v>
      </c>
      <c r="F1495" s="67">
        <f t="shared" ca="1" si="47"/>
        <v>0.42644327415872091</v>
      </c>
    </row>
    <row r="1496" spans="5:6" x14ac:dyDescent="0.25">
      <c r="E1496" s="66">
        <f t="shared" ca="1" si="46"/>
        <v>0.43837422427977113</v>
      </c>
      <c r="F1496" s="67">
        <f t="shared" ca="1" si="47"/>
        <v>-0.3946054784974577</v>
      </c>
    </row>
    <row r="1497" spans="5:6" x14ac:dyDescent="0.25">
      <c r="E1497" s="66">
        <f t="shared" ca="1" si="46"/>
        <v>0.51831598985173433</v>
      </c>
      <c r="F1497" s="67">
        <f t="shared" ca="1" si="47"/>
        <v>0.11195933989134105</v>
      </c>
    </row>
    <row r="1498" spans="5:6" x14ac:dyDescent="0.25">
      <c r="E1498" s="66">
        <f t="shared" ca="1" si="46"/>
        <v>0.61357640851984729</v>
      </c>
      <c r="F1498" s="67">
        <f t="shared" ca="1" si="47"/>
        <v>0.77302183017696491</v>
      </c>
    </row>
    <row r="1499" spans="5:6" x14ac:dyDescent="0.25">
      <c r="E1499" s="66">
        <f t="shared" ca="1" si="46"/>
        <v>0.49081336345030924</v>
      </c>
      <c r="F1499" s="67">
        <f t="shared" ca="1" si="47"/>
        <v>-5.5632474186726427E-2</v>
      </c>
    </row>
    <row r="1500" spans="5:6" x14ac:dyDescent="0.25">
      <c r="E1500" s="66">
        <f t="shared" ca="1" si="46"/>
        <v>0.55896634528138767</v>
      </c>
      <c r="F1500" s="67">
        <f t="shared" ca="1" si="47"/>
        <v>0.37646073399743024</v>
      </c>
    </row>
    <row r="1501" spans="5:6" x14ac:dyDescent="0.25">
      <c r="E1501" s="66">
        <f t="shared" ca="1" si="46"/>
        <v>0.48342719197844164</v>
      </c>
      <c r="F1501" s="67">
        <f t="shared" ca="1" si="47"/>
        <v>-0.10112214068385902</v>
      </c>
    </row>
    <row r="1502" spans="5:6" x14ac:dyDescent="0.25">
      <c r="E1502" s="66">
        <f t="shared" ca="1" si="46"/>
        <v>0.843733262658934</v>
      </c>
      <c r="F1502" s="67">
        <f t="shared" ca="1" si="47"/>
        <v>3.489131089679061</v>
      </c>
    </row>
    <row r="1503" spans="5:6" x14ac:dyDescent="0.25">
      <c r="E1503" s="66">
        <f t="shared" ca="1" si="46"/>
        <v>0.44723863743972925</v>
      </c>
      <c r="F1503" s="67">
        <f t="shared" ca="1" si="47"/>
        <v>-0.33454734523552837</v>
      </c>
    </row>
    <row r="1504" spans="5:6" x14ac:dyDescent="0.25">
      <c r="E1504" s="66">
        <f t="shared" ca="1" si="46"/>
        <v>0.14377610475264635</v>
      </c>
      <c r="F1504" s="67">
        <f t="shared" ca="1" si="47"/>
        <v>-3.7390525108572739</v>
      </c>
    </row>
    <row r="1505" spans="5:6" x14ac:dyDescent="0.25">
      <c r="E1505" s="66">
        <f t="shared" ca="1" si="46"/>
        <v>0.28575015145782201</v>
      </c>
      <c r="F1505" s="67">
        <f t="shared" ca="1" si="47"/>
        <v>-1.678470797133869</v>
      </c>
    </row>
    <row r="1506" spans="5:6" x14ac:dyDescent="0.25">
      <c r="E1506" s="66">
        <f t="shared" ca="1" si="46"/>
        <v>0.95621151520353331</v>
      </c>
      <c r="F1506" s="67">
        <f t="shared" ca="1" si="47"/>
        <v>7.3057116593862439</v>
      </c>
    </row>
    <row r="1507" spans="5:6" x14ac:dyDescent="0.25">
      <c r="E1507" s="66">
        <f t="shared" ca="1" si="46"/>
        <v>6.3941532637987519E-2</v>
      </c>
      <c r="F1507" s="67">
        <f t="shared" ca="1" si="47"/>
        <v>-6.1699169554121891</v>
      </c>
    </row>
    <row r="1508" spans="5:6" x14ac:dyDescent="0.25">
      <c r="E1508" s="66">
        <f t="shared" ca="1" si="46"/>
        <v>0.39467737984491436</v>
      </c>
      <c r="F1508" s="67">
        <f t="shared" ca="1" si="47"/>
        <v>-0.70961828141234751</v>
      </c>
    </row>
    <row r="1509" spans="5:6" x14ac:dyDescent="0.25">
      <c r="E1509" s="66">
        <f t="shared" ca="1" si="46"/>
        <v>0.64506731497408931</v>
      </c>
      <c r="F1509" s="67">
        <f t="shared" ca="1" si="47"/>
        <v>1.0280398397165276</v>
      </c>
    </row>
    <row r="1510" spans="5:6" x14ac:dyDescent="0.25">
      <c r="E1510" s="66">
        <f t="shared" ca="1" si="46"/>
        <v>0.78186746952925734</v>
      </c>
      <c r="F1510" s="67">
        <f t="shared" ca="1" si="47"/>
        <v>2.4885158472399711</v>
      </c>
    </row>
    <row r="1511" spans="5:6" x14ac:dyDescent="0.25">
      <c r="E1511" s="66">
        <f t="shared" ca="1" si="46"/>
        <v>0.65346951131204034</v>
      </c>
      <c r="F1511" s="67">
        <f t="shared" ca="1" si="47"/>
        <v>1.0999118796651708</v>
      </c>
    </row>
    <row r="1512" spans="5:6" x14ac:dyDescent="0.25">
      <c r="E1512" s="66">
        <f t="shared" ca="1" si="46"/>
        <v>0.67811087682000359</v>
      </c>
      <c r="F1512" s="67">
        <f t="shared" ca="1" si="47"/>
        <v>1.3212028503780897</v>
      </c>
    </row>
    <row r="1513" spans="5:6" x14ac:dyDescent="0.25">
      <c r="E1513" s="66">
        <f t="shared" ca="1" si="46"/>
        <v>0.15993998352678063</v>
      </c>
      <c r="F1513" s="67">
        <f t="shared" ca="1" si="47"/>
        <v>-3.4194283695440939</v>
      </c>
    </row>
    <row r="1514" spans="5:6" x14ac:dyDescent="0.25">
      <c r="E1514" s="66">
        <f t="shared" ca="1" si="46"/>
        <v>0.73137140602040329</v>
      </c>
      <c r="F1514" s="67">
        <f t="shared" ca="1" si="47"/>
        <v>1.8638350931364331</v>
      </c>
    </row>
    <row r="1515" spans="5:6" x14ac:dyDescent="0.25">
      <c r="E1515" s="66">
        <f t="shared" ca="1" si="46"/>
        <v>1.5507057072096653E-2</v>
      </c>
      <c r="F1515" s="67">
        <f t="shared" ca="1" si="47"/>
        <v>-10.419938649414963</v>
      </c>
    </row>
    <row r="1516" spans="5:6" x14ac:dyDescent="0.25">
      <c r="E1516" s="66">
        <f t="shared" ca="1" si="46"/>
        <v>0.24934480404113346</v>
      </c>
      <c r="F1516" s="67">
        <f t="shared" ca="1" si="47"/>
        <v>-2.0873142139844338</v>
      </c>
    </row>
    <row r="1517" spans="5:6" x14ac:dyDescent="0.25">
      <c r="E1517" s="66">
        <f t="shared" ca="1" si="46"/>
        <v>0.2625002025797889</v>
      </c>
      <c r="F1517" s="67">
        <f t="shared" ca="1" si="47"/>
        <v>-1.9330687339748458</v>
      </c>
    </row>
    <row r="1518" spans="5:6" x14ac:dyDescent="0.25">
      <c r="E1518" s="66">
        <f t="shared" ca="1" si="46"/>
        <v>0.53863717370662334</v>
      </c>
      <c r="F1518" s="67">
        <f t="shared" ca="1" si="47"/>
        <v>0.24126996938828199</v>
      </c>
    </row>
    <row r="1519" spans="5:6" x14ac:dyDescent="0.25">
      <c r="E1519" s="66">
        <f t="shared" ca="1" si="46"/>
        <v>0.48168804789449537</v>
      </c>
      <c r="F1519" s="67">
        <f t="shared" ca="1" si="47"/>
        <v>-0.11193419230980586</v>
      </c>
    </row>
    <row r="1520" spans="5:6" x14ac:dyDescent="0.25">
      <c r="E1520" s="66">
        <f t="shared" ca="1" si="46"/>
        <v>0.53796585279588482</v>
      </c>
      <c r="F1520" s="67">
        <f t="shared" ca="1" si="47"/>
        <v>0.23690789512370641</v>
      </c>
    </row>
    <row r="1521" spans="5:6" x14ac:dyDescent="0.25">
      <c r="E1521" s="66">
        <f t="shared" ca="1" si="46"/>
        <v>0.18052200655623929</v>
      </c>
      <c r="F1521" s="67">
        <f t="shared" ca="1" si="47"/>
        <v>-3.0562662243051832</v>
      </c>
    </row>
    <row r="1522" spans="5:6" x14ac:dyDescent="0.25">
      <c r="E1522" s="66">
        <f t="shared" ca="1" si="46"/>
        <v>0.7312886576720169</v>
      </c>
      <c r="F1522" s="67">
        <f t="shared" ca="1" si="47"/>
        <v>1.8629111154815154</v>
      </c>
    </row>
    <row r="1523" spans="5:6" x14ac:dyDescent="0.25">
      <c r="E1523" s="66">
        <f t="shared" ca="1" si="46"/>
        <v>0.38643810361967912</v>
      </c>
      <c r="F1523" s="67">
        <f t="shared" ca="1" si="47"/>
        <v>-0.77290916728045866</v>
      </c>
    </row>
    <row r="1524" spans="5:6" x14ac:dyDescent="0.25">
      <c r="E1524" s="66">
        <f t="shared" ca="1" si="46"/>
        <v>0.41280876698225022</v>
      </c>
      <c r="F1524" s="67">
        <f t="shared" ca="1" si="47"/>
        <v>-0.57487093990728055</v>
      </c>
    </row>
    <row r="1525" spans="5:6" x14ac:dyDescent="0.25">
      <c r="E1525" s="66">
        <f t="shared" ca="1" si="46"/>
        <v>0.77940244015740723</v>
      </c>
      <c r="F1525" s="67">
        <f t="shared" ca="1" si="47"/>
        <v>2.4548041593628094</v>
      </c>
    </row>
    <row r="1526" spans="5:6" x14ac:dyDescent="0.25">
      <c r="E1526" s="66">
        <f t="shared" ca="1" si="46"/>
        <v>0.3735231910600687</v>
      </c>
      <c r="F1526" s="67">
        <f t="shared" ca="1" si="47"/>
        <v>-0.8748840137558449</v>
      </c>
    </row>
    <row r="1527" spans="5:6" x14ac:dyDescent="0.25">
      <c r="E1527" s="66">
        <f t="shared" ca="1" si="46"/>
        <v>0.48828746729771555</v>
      </c>
      <c r="F1527" s="67">
        <f t="shared" ca="1" si="47"/>
        <v>-7.1111381017976649E-2</v>
      </c>
    </row>
    <row r="1528" spans="5:6" x14ac:dyDescent="0.25">
      <c r="E1528" s="66">
        <f t="shared" ca="1" si="46"/>
        <v>4.0745843027655049E-2</v>
      </c>
      <c r="F1528" s="67">
        <f t="shared" ca="1" si="47"/>
        <v>-7.5217628265904297</v>
      </c>
    </row>
    <row r="1529" spans="5:6" x14ac:dyDescent="0.25">
      <c r="E1529" s="66">
        <f t="shared" ca="1" si="46"/>
        <v>0.47306975111764715</v>
      </c>
      <c r="F1529" s="67">
        <f t="shared" ca="1" si="47"/>
        <v>-0.16609576631160705</v>
      </c>
    </row>
    <row r="1530" spans="5:6" x14ac:dyDescent="0.25">
      <c r="E1530" s="66">
        <f t="shared" ca="1" si="46"/>
        <v>0.76002241801025439</v>
      </c>
      <c r="F1530" s="67">
        <f t="shared" ca="1" si="47"/>
        <v>2.2021877634572831</v>
      </c>
    </row>
    <row r="1531" spans="5:6" x14ac:dyDescent="0.25">
      <c r="E1531" s="66">
        <f t="shared" ca="1" si="46"/>
        <v>0.29996899626517792</v>
      </c>
      <c r="F1531" s="67">
        <f t="shared" ca="1" si="47"/>
        <v>-1.5327869246678227</v>
      </c>
    </row>
    <row r="1532" spans="5:6" x14ac:dyDescent="0.25">
      <c r="E1532" s="66">
        <f t="shared" ca="1" si="46"/>
        <v>0.75421804211809906</v>
      </c>
      <c r="F1532" s="67">
        <f t="shared" ca="1" si="47"/>
        <v>2.1304899168116807</v>
      </c>
    </row>
    <row r="1533" spans="5:6" x14ac:dyDescent="0.25">
      <c r="E1533" s="66">
        <f t="shared" ca="1" si="46"/>
        <v>0.5111642343245596</v>
      </c>
      <c r="F1533" s="67">
        <f t="shared" ca="1" si="47"/>
        <v>6.7744568623568924E-2</v>
      </c>
    </row>
    <row r="1534" spans="5:6" x14ac:dyDescent="0.25">
      <c r="E1534" s="66">
        <f t="shared" ca="1" si="46"/>
        <v>0.22025414939222276</v>
      </c>
      <c r="F1534" s="67">
        <f t="shared" ca="1" si="47"/>
        <v>-2.4594779829543203</v>
      </c>
    </row>
    <row r="1535" spans="5:6" x14ac:dyDescent="0.25">
      <c r="E1535" s="66">
        <f t="shared" ca="1" si="46"/>
        <v>0.14857709741349334</v>
      </c>
      <c r="F1535" s="67">
        <f t="shared" ca="1" si="47"/>
        <v>-3.6405123012067557</v>
      </c>
    </row>
    <row r="1536" spans="5:6" x14ac:dyDescent="0.25">
      <c r="E1536" s="66">
        <f t="shared" ca="1" si="46"/>
        <v>0.46244678271721962</v>
      </c>
      <c r="F1536" s="67">
        <f t="shared" ca="1" si="47"/>
        <v>-0.23422983745598419</v>
      </c>
    </row>
    <row r="1537" spans="5:6" x14ac:dyDescent="0.25">
      <c r="E1537" s="66">
        <f t="shared" ca="1" si="46"/>
        <v>0.61492306775114736</v>
      </c>
      <c r="F1537" s="67">
        <f t="shared" ca="1" si="47"/>
        <v>0.78349488022072344</v>
      </c>
    </row>
    <row r="1538" spans="5:6" x14ac:dyDescent="0.25">
      <c r="E1538" s="66">
        <f t="shared" ca="1" si="46"/>
        <v>0.48282231728126968</v>
      </c>
      <c r="F1538" s="67">
        <f t="shared" ca="1" si="47"/>
        <v>-0.1048781567256039</v>
      </c>
    </row>
    <row r="1539" spans="5:6" x14ac:dyDescent="0.25">
      <c r="E1539" s="66">
        <f t="shared" ca="1" si="46"/>
        <v>0.21419162249114643</v>
      </c>
      <c r="F1539" s="67">
        <f t="shared" ca="1" si="47"/>
        <v>-2.5432111555769312</v>
      </c>
    </row>
    <row r="1540" spans="5:6" x14ac:dyDescent="0.25">
      <c r="E1540" s="66">
        <f t="shared" ref="E1540:E1603" ca="1" si="48">RAND()</f>
        <v>2.3004817228485352E-2</v>
      </c>
      <c r="F1540" s="67">
        <f t="shared" ref="F1540:F1603" ca="1" si="49">SIGN(E1540-0.5)*(_xlfn.GAMMA.INV(2*ABS(E1540-0.5),1/$C$5,(($C$4^$C$5)))^(1/$C$5))+$C$3</f>
        <v>-9.2367133791203102</v>
      </c>
    </row>
    <row r="1541" spans="5:6" x14ac:dyDescent="0.25">
      <c r="E1541" s="66">
        <f t="shared" ca="1" si="48"/>
        <v>9.4417213472594796E-2</v>
      </c>
      <c r="F1541" s="67">
        <f t="shared" ca="1" si="49"/>
        <v>-5.000654087357316</v>
      </c>
    </row>
    <row r="1542" spans="5:6" x14ac:dyDescent="0.25">
      <c r="E1542" s="66">
        <f t="shared" ca="1" si="48"/>
        <v>0.76374839933524452</v>
      </c>
      <c r="F1542" s="67">
        <f t="shared" ca="1" si="49"/>
        <v>2.2491322703122183</v>
      </c>
    </row>
    <row r="1543" spans="5:6" x14ac:dyDescent="0.25">
      <c r="E1543" s="66">
        <f t="shared" ca="1" si="48"/>
        <v>0.38834894145012899</v>
      </c>
      <c r="F1543" s="67">
        <f t="shared" ca="1" si="49"/>
        <v>-0.75811148796828287</v>
      </c>
    </row>
    <row r="1544" spans="5:6" x14ac:dyDescent="0.25">
      <c r="E1544" s="66">
        <f t="shared" ca="1" si="48"/>
        <v>0.195550664012209</v>
      </c>
      <c r="F1544" s="67">
        <f t="shared" ca="1" si="49"/>
        <v>-2.816365804838969</v>
      </c>
    </row>
    <row r="1545" spans="5:6" x14ac:dyDescent="0.25">
      <c r="E1545" s="66">
        <f t="shared" ca="1" si="48"/>
        <v>0.10837637032160918</v>
      </c>
      <c r="F1545" s="67">
        <f t="shared" ca="1" si="49"/>
        <v>-4.5869940574261623</v>
      </c>
    </row>
    <row r="1546" spans="5:6" x14ac:dyDescent="0.25">
      <c r="E1546" s="66">
        <f t="shared" ca="1" si="48"/>
        <v>0.55753569735950814</v>
      </c>
      <c r="F1546" s="67">
        <f t="shared" ca="1" si="49"/>
        <v>0.36674492768177014</v>
      </c>
    </row>
    <row r="1547" spans="5:6" x14ac:dyDescent="0.25">
      <c r="E1547" s="66">
        <f t="shared" ca="1" si="48"/>
        <v>0.74969876309187378</v>
      </c>
      <c r="F1547" s="67">
        <f t="shared" ca="1" si="49"/>
        <v>2.0758288748826343</v>
      </c>
    </row>
    <row r="1548" spans="5:6" x14ac:dyDescent="0.25">
      <c r="E1548" s="66">
        <f t="shared" ca="1" si="48"/>
        <v>0.47015941713175091</v>
      </c>
      <c r="F1548" s="67">
        <f t="shared" ca="1" si="49"/>
        <v>-0.18460882752522778</v>
      </c>
    </row>
    <row r="1549" spans="5:6" x14ac:dyDescent="0.25">
      <c r="E1549" s="66">
        <f t="shared" ca="1" si="48"/>
        <v>0.65839578928423015</v>
      </c>
      <c r="F1549" s="67">
        <f t="shared" ca="1" si="49"/>
        <v>1.1428659303972903</v>
      </c>
    </row>
    <row r="1550" spans="5:6" x14ac:dyDescent="0.25">
      <c r="E1550" s="66">
        <f t="shared" ca="1" si="48"/>
        <v>4.4754434797698472E-2</v>
      </c>
      <c r="F1550" s="67">
        <f t="shared" ca="1" si="49"/>
        <v>-7.2402526709610662</v>
      </c>
    </row>
    <row r="1551" spans="5:6" x14ac:dyDescent="0.25">
      <c r="E1551" s="66">
        <f t="shared" ca="1" si="48"/>
        <v>0.21611039175464808</v>
      </c>
      <c r="F1551" s="67">
        <f t="shared" ca="1" si="49"/>
        <v>-2.5164562450594068</v>
      </c>
    </row>
    <row r="1552" spans="5:6" x14ac:dyDescent="0.25">
      <c r="E1552" s="66">
        <f t="shared" ca="1" si="48"/>
        <v>0.1431210821064357</v>
      </c>
      <c r="F1552" s="67">
        <f t="shared" ca="1" si="49"/>
        <v>-3.7527512952515822</v>
      </c>
    </row>
    <row r="1553" spans="5:6" x14ac:dyDescent="0.25">
      <c r="E1553" s="66">
        <f t="shared" ca="1" si="48"/>
        <v>0.62821517411178607</v>
      </c>
      <c r="F1553" s="67">
        <f t="shared" ca="1" si="49"/>
        <v>0.88887850959907122</v>
      </c>
    </row>
    <row r="1554" spans="5:6" x14ac:dyDescent="0.25">
      <c r="E1554" s="66">
        <f t="shared" ca="1" si="48"/>
        <v>0.38284394041867109</v>
      </c>
      <c r="F1554" s="67">
        <f t="shared" ca="1" si="49"/>
        <v>-0.8009419756448154</v>
      </c>
    </row>
    <row r="1555" spans="5:6" x14ac:dyDescent="0.25">
      <c r="E1555" s="66">
        <f t="shared" ca="1" si="48"/>
        <v>0.14968062053904929</v>
      </c>
      <c r="F1555" s="67">
        <f t="shared" ca="1" si="49"/>
        <v>-3.6183128120809314</v>
      </c>
    </row>
    <row r="1556" spans="5:6" x14ac:dyDescent="0.25">
      <c r="E1556" s="66">
        <f t="shared" ca="1" si="48"/>
        <v>0.35433929136542863</v>
      </c>
      <c r="F1556" s="67">
        <f t="shared" ca="1" si="49"/>
        <v>-1.0330595823710815</v>
      </c>
    </row>
    <row r="1557" spans="5:6" x14ac:dyDescent="0.25">
      <c r="E1557" s="66">
        <f t="shared" ca="1" si="48"/>
        <v>0.4350004880877133</v>
      </c>
      <c r="F1557" s="67">
        <f t="shared" ca="1" si="49"/>
        <v>-0.41778283588025067</v>
      </c>
    </row>
    <row r="1558" spans="5:6" x14ac:dyDescent="0.25">
      <c r="E1558" s="66">
        <f t="shared" ca="1" si="48"/>
        <v>0.97476664416428127</v>
      </c>
      <c r="F1558" s="67">
        <f t="shared" ca="1" si="49"/>
        <v>8.9593240046252625</v>
      </c>
    </row>
    <row r="1559" spans="5:6" x14ac:dyDescent="0.25">
      <c r="E1559" s="66">
        <f t="shared" ca="1" si="48"/>
        <v>0.52650718043127254</v>
      </c>
      <c r="F1559" s="67">
        <f t="shared" ca="1" si="49"/>
        <v>0.16341405148986948</v>
      </c>
    </row>
    <row r="1560" spans="5:6" x14ac:dyDescent="0.25">
      <c r="E1560" s="66">
        <f t="shared" ca="1" si="48"/>
        <v>0.5970036498164133</v>
      </c>
      <c r="F1560" s="67">
        <f t="shared" ca="1" si="49"/>
        <v>0.64704177939879104</v>
      </c>
    </row>
    <row r="1561" spans="5:6" x14ac:dyDescent="0.25">
      <c r="E1561" s="66">
        <f t="shared" ca="1" si="48"/>
        <v>0.81801770408314234</v>
      </c>
      <c r="F1561" s="67">
        <f t="shared" ca="1" si="49"/>
        <v>3.0320960737771037</v>
      </c>
    </row>
    <row r="1562" spans="5:6" x14ac:dyDescent="0.25">
      <c r="E1562" s="66">
        <f t="shared" ca="1" si="48"/>
        <v>0.37751040890251319</v>
      </c>
      <c r="F1562" s="67">
        <f t="shared" ca="1" si="49"/>
        <v>-0.8430298705846706</v>
      </c>
    </row>
    <row r="1563" spans="5:6" x14ac:dyDescent="0.25">
      <c r="E1563" s="66">
        <f t="shared" ca="1" si="48"/>
        <v>0.8579994401488763</v>
      </c>
      <c r="F1563" s="67">
        <f t="shared" ca="1" si="49"/>
        <v>3.7763312946454675</v>
      </c>
    </row>
    <row r="1564" spans="5:6" x14ac:dyDescent="0.25">
      <c r="E1564" s="66">
        <f t="shared" ca="1" si="48"/>
        <v>0.95608061539816858</v>
      </c>
      <c r="F1564" s="67">
        <f t="shared" ca="1" si="49"/>
        <v>7.296756939351277</v>
      </c>
    </row>
    <row r="1565" spans="5:6" x14ac:dyDescent="0.25">
      <c r="E1565" s="66">
        <f t="shared" ca="1" si="48"/>
        <v>0.46757499278022474</v>
      </c>
      <c r="F1565" s="67">
        <f t="shared" ca="1" si="49"/>
        <v>-0.20114505058206145</v>
      </c>
    </row>
    <row r="1566" spans="5:6" x14ac:dyDescent="0.25">
      <c r="E1566" s="66">
        <f t="shared" ca="1" si="48"/>
        <v>0.37990436571147579</v>
      </c>
      <c r="F1566" s="67">
        <f t="shared" ca="1" si="49"/>
        <v>-0.82406563966826907</v>
      </c>
    </row>
    <row r="1567" spans="5:6" x14ac:dyDescent="0.25">
      <c r="E1567" s="66">
        <f t="shared" ca="1" si="48"/>
        <v>0.54751052017962976</v>
      </c>
      <c r="F1567" s="67">
        <f t="shared" ca="1" si="49"/>
        <v>0.29953075370468957</v>
      </c>
    </row>
    <row r="1568" spans="5:6" x14ac:dyDescent="0.25">
      <c r="E1568" s="66">
        <f t="shared" ca="1" si="48"/>
        <v>1.0877735269908761E-2</v>
      </c>
      <c r="F1568" s="67">
        <f t="shared" ca="1" si="49"/>
        <v>-11.483670102002979</v>
      </c>
    </row>
    <row r="1569" spans="5:6" x14ac:dyDescent="0.25">
      <c r="E1569" s="66">
        <f t="shared" ca="1" si="48"/>
        <v>0.52693978043272049</v>
      </c>
      <c r="F1569" s="67">
        <f t="shared" ca="1" si="49"/>
        <v>0.16615621181484633</v>
      </c>
    </row>
    <row r="1570" spans="5:6" x14ac:dyDescent="0.25">
      <c r="E1570" s="66">
        <f t="shared" ca="1" si="48"/>
        <v>0.77862248597959183</v>
      </c>
      <c r="F1570" s="67">
        <f t="shared" ca="1" si="49"/>
        <v>2.4442159379868338</v>
      </c>
    </row>
    <row r="1571" spans="5:6" x14ac:dyDescent="0.25">
      <c r="E1571" s="66">
        <f t="shared" ca="1" si="48"/>
        <v>0.19886494827220602</v>
      </c>
      <c r="F1571" s="67">
        <f t="shared" ca="1" si="49"/>
        <v>-2.7659464679538082</v>
      </c>
    </row>
    <row r="1572" spans="5:6" x14ac:dyDescent="0.25">
      <c r="E1572" s="66">
        <f t="shared" ca="1" si="48"/>
        <v>0.7298039293895493</v>
      </c>
      <c r="F1572" s="67">
        <f t="shared" ca="1" si="49"/>
        <v>1.8463806465726751</v>
      </c>
    </row>
    <row r="1573" spans="5:6" x14ac:dyDescent="0.25">
      <c r="E1573" s="66">
        <f t="shared" ca="1" si="48"/>
        <v>0.88053173053892841</v>
      </c>
      <c r="F1573" s="67">
        <f t="shared" ca="1" si="49"/>
        <v>4.2946718694951427</v>
      </c>
    </row>
    <row r="1574" spans="5:6" x14ac:dyDescent="0.25">
      <c r="E1574" s="66">
        <f t="shared" ca="1" si="48"/>
        <v>0.17518206911735168</v>
      </c>
      <c r="F1574" s="67">
        <f t="shared" ca="1" si="49"/>
        <v>-3.1463468111343769</v>
      </c>
    </row>
    <row r="1575" spans="5:6" x14ac:dyDescent="0.25">
      <c r="E1575" s="66">
        <f t="shared" ca="1" si="48"/>
        <v>0.11614088073394568</v>
      </c>
      <c r="F1575" s="67">
        <f t="shared" ca="1" si="49"/>
        <v>-4.3794124653761521</v>
      </c>
    </row>
    <row r="1576" spans="5:6" x14ac:dyDescent="0.25">
      <c r="E1576" s="66">
        <f t="shared" ca="1" si="48"/>
        <v>0.19727920022931267</v>
      </c>
      <c r="F1576" s="67">
        <f t="shared" ca="1" si="49"/>
        <v>-2.7899643390061319</v>
      </c>
    </row>
    <row r="1577" spans="5:6" x14ac:dyDescent="0.25">
      <c r="E1577" s="66">
        <f t="shared" ca="1" si="48"/>
        <v>0.43781580365465378</v>
      </c>
      <c r="F1577" s="67">
        <f t="shared" ca="1" si="49"/>
        <v>-0.39842944829570981</v>
      </c>
    </row>
    <row r="1578" spans="5:6" x14ac:dyDescent="0.25">
      <c r="E1578" s="66">
        <f t="shared" ca="1" si="48"/>
        <v>0.71634892772861658</v>
      </c>
      <c r="F1578" s="67">
        <f t="shared" ca="1" si="49"/>
        <v>1.7005897031835724</v>
      </c>
    </row>
    <row r="1579" spans="5:6" x14ac:dyDescent="0.25">
      <c r="E1579" s="66">
        <f t="shared" ca="1" si="48"/>
        <v>0.54003413694915448</v>
      </c>
      <c r="F1579" s="67">
        <f t="shared" ca="1" si="49"/>
        <v>0.25036746735551141</v>
      </c>
    </row>
    <row r="1580" spans="5:6" x14ac:dyDescent="0.25">
      <c r="E1580" s="66">
        <f t="shared" ca="1" si="48"/>
        <v>0.10333852646721575</v>
      </c>
      <c r="F1580" s="67">
        <f t="shared" ca="1" si="49"/>
        <v>-4.7297935042186827</v>
      </c>
    </row>
    <row r="1581" spans="5:6" x14ac:dyDescent="0.25">
      <c r="E1581" s="66">
        <f t="shared" ca="1" si="48"/>
        <v>0.60363700201334747</v>
      </c>
      <c r="F1581" s="67">
        <f t="shared" ca="1" si="49"/>
        <v>0.69683293638873844</v>
      </c>
    </row>
    <row r="1582" spans="5:6" x14ac:dyDescent="0.25">
      <c r="E1582" s="66">
        <f t="shared" ca="1" si="48"/>
        <v>0.43356785976545653</v>
      </c>
      <c r="F1582" s="67">
        <f t="shared" ca="1" si="49"/>
        <v>-0.42767932560373145</v>
      </c>
    </row>
    <row r="1583" spans="5:6" x14ac:dyDescent="0.25">
      <c r="E1583" s="66">
        <f t="shared" ca="1" si="48"/>
        <v>0.42671639368194014</v>
      </c>
      <c r="F1583" s="67">
        <f t="shared" ca="1" si="49"/>
        <v>-0.47546546782723798</v>
      </c>
    </row>
    <row r="1584" spans="5:6" x14ac:dyDescent="0.25">
      <c r="E1584" s="66">
        <f t="shared" ca="1" si="48"/>
        <v>0.76381055161871403</v>
      </c>
      <c r="F1584" s="67">
        <f t="shared" ca="1" si="49"/>
        <v>2.2499216041428021</v>
      </c>
    </row>
    <row r="1585" spans="5:6" x14ac:dyDescent="0.25">
      <c r="E1585" s="66">
        <f t="shared" ca="1" si="48"/>
        <v>0.25493632204786376</v>
      </c>
      <c r="F1585" s="67">
        <f t="shared" ca="1" si="49"/>
        <v>-2.0207829057231597</v>
      </c>
    </row>
    <row r="1586" spans="5:6" x14ac:dyDescent="0.25">
      <c r="E1586" s="66">
        <f t="shared" ca="1" si="48"/>
        <v>0.6665537154415998</v>
      </c>
      <c r="F1586" s="67">
        <f t="shared" ca="1" si="49"/>
        <v>1.2153789354927134</v>
      </c>
    </row>
    <row r="1587" spans="5:6" x14ac:dyDescent="0.25">
      <c r="E1587" s="66">
        <f t="shared" ca="1" si="48"/>
        <v>0.18928503285244558</v>
      </c>
      <c r="F1587" s="67">
        <f t="shared" ca="1" si="49"/>
        <v>-2.9140623272654351</v>
      </c>
    </row>
    <row r="1588" spans="5:6" x14ac:dyDescent="0.25">
      <c r="E1588" s="66">
        <f t="shared" ca="1" si="48"/>
        <v>0.81561586263304808</v>
      </c>
      <c r="F1588" s="67">
        <f t="shared" ca="1" si="49"/>
        <v>2.9927604418670315</v>
      </c>
    </row>
    <row r="1589" spans="5:6" x14ac:dyDescent="0.25">
      <c r="E1589" s="66">
        <f t="shared" ca="1" si="48"/>
        <v>0.72576998297002704</v>
      </c>
      <c r="F1589" s="67">
        <f t="shared" ca="1" si="49"/>
        <v>1.8019225979618978</v>
      </c>
    </row>
    <row r="1590" spans="5:6" x14ac:dyDescent="0.25">
      <c r="E1590" s="66">
        <f t="shared" ca="1" si="48"/>
        <v>0.4287977138257234</v>
      </c>
      <c r="F1590" s="67">
        <f t="shared" ca="1" si="49"/>
        <v>-0.46086846072887222</v>
      </c>
    </row>
    <row r="1591" spans="5:6" x14ac:dyDescent="0.25">
      <c r="E1591" s="66">
        <f t="shared" ca="1" si="48"/>
        <v>0.99428199396393757</v>
      </c>
      <c r="F1591" s="67">
        <f t="shared" ca="1" si="49"/>
        <v>13.412963846693579</v>
      </c>
    </row>
    <row r="1592" spans="5:6" x14ac:dyDescent="0.25">
      <c r="E1592" s="66">
        <f t="shared" ca="1" si="48"/>
        <v>0.85269901874177578</v>
      </c>
      <c r="F1592" s="67">
        <f t="shared" ca="1" si="49"/>
        <v>3.6663903400348365</v>
      </c>
    </row>
    <row r="1593" spans="5:6" x14ac:dyDescent="0.25">
      <c r="E1593" s="66">
        <f t="shared" ca="1" si="48"/>
        <v>0.91592073373522953</v>
      </c>
      <c r="F1593" s="67">
        <f t="shared" ca="1" si="49"/>
        <v>5.3485442955711111</v>
      </c>
    </row>
    <row r="1594" spans="5:6" x14ac:dyDescent="0.25">
      <c r="E1594" s="66">
        <f t="shared" ca="1" si="48"/>
        <v>0.93193755660693756</v>
      </c>
      <c r="F1594" s="67">
        <f t="shared" ca="1" si="49"/>
        <v>5.9825475882597026</v>
      </c>
    </row>
    <row r="1595" spans="5:6" x14ac:dyDescent="0.25">
      <c r="E1595" s="66">
        <f t="shared" ca="1" si="48"/>
        <v>0.39784205661854988</v>
      </c>
      <c r="F1595" s="67">
        <f t="shared" ca="1" si="49"/>
        <v>-0.68565904370281094</v>
      </c>
    </row>
    <row r="1596" spans="5:6" x14ac:dyDescent="0.25">
      <c r="E1596" s="66">
        <f t="shared" ca="1" si="48"/>
        <v>0.39493016187878671</v>
      </c>
      <c r="F1596" s="67">
        <f t="shared" ca="1" si="49"/>
        <v>-0.70769746356942642</v>
      </c>
    </row>
    <row r="1597" spans="5:6" x14ac:dyDescent="0.25">
      <c r="E1597" s="66">
        <f t="shared" ca="1" si="48"/>
        <v>0.84373043175066564</v>
      </c>
      <c r="F1597" s="67">
        <f t="shared" ca="1" si="49"/>
        <v>3.4890767425542415</v>
      </c>
    </row>
    <row r="1598" spans="5:6" x14ac:dyDescent="0.25">
      <c r="E1598" s="66">
        <f t="shared" ca="1" si="48"/>
        <v>0.74588452290209217</v>
      </c>
      <c r="F1598" s="67">
        <f t="shared" ca="1" si="49"/>
        <v>2.0304579014242767</v>
      </c>
    </row>
    <row r="1599" spans="5:6" x14ac:dyDescent="0.25">
      <c r="E1599" s="66">
        <f t="shared" ca="1" si="48"/>
        <v>2.1562063884017713E-2</v>
      </c>
      <c r="F1599" s="67">
        <f t="shared" ca="1" si="49"/>
        <v>-9.4310178885116951</v>
      </c>
    </row>
    <row r="1600" spans="5:6" x14ac:dyDescent="0.25">
      <c r="E1600" s="66">
        <f t="shared" ca="1" si="48"/>
        <v>0.33693153639432494</v>
      </c>
      <c r="F1600" s="67">
        <f t="shared" ca="1" si="49"/>
        <v>-1.1841850344262554</v>
      </c>
    </row>
    <row r="1601" spans="5:6" x14ac:dyDescent="0.25">
      <c r="E1601" s="66">
        <f t="shared" ca="1" si="48"/>
        <v>0.32419338326689984</v>
      </c>
      <c r="F1601" s="67">
        <f t="shared" ca="1" si="49"/>
        <v>-1.2998036962386794</v>
      </c>
    </row>
    <row r="1602" spans="5:6" x14ac:dyDescent="0.25">
      <c r="E1602" s="66">
        <f t="shared" ca="1" si="48"/>
        <v>0.58170182452732067</v>
      </c>
      <c r="F1602" s="67">
        <f t="shared" ca="1" si="49"/>
        <v>0.53524074525297827</v>
      </c>
    </row>
    <row r="1603" spans="5:6" x14ac:dyDescent="0.25">
      <c r="E1603" s="66">
        <f t="shared" ca="1" si="48"/>
        <v>0.51485113243480307</v>
      </c>
      <c r="F1603" s="67">
        <f t="shared" ca="1" si="49"/>
        <v>9.0456933446433616E-2</v>
      </c>
    </row>
    <row r="1604" spans="5:6" x14ac:dyDescent="0.25">
      <c r="E1604" s="66">
        <f t="shared" ref="E1604:E1667" ca="1" si="50">RAND()</f>
        <v>0.60897864526935053</v>
      </c>
      <c r="F1604" s="67">
        <f t="shared" ref="F1604:F1667" ca="1" si="51">SIGN(E1604-0.5)*(_xlfn.GAMMA.INV(2*ABS(E1604-0.5),1/$C$5,(($C$4^$C$5)))^(1/$C$5))+$C$3</f>
        <v>0.73753777274639243</v>
      </c>
    </row>
    <row r="1605" spans="5:6" x14ac:dyDescent="0.25">
      <c r="E1605" s="66">
        <f t="shared" ca="1" si="50"/>
        <v>0.35076192396429251</v>
      </c>
      <c r="F1605" s="67">
        <f t="shared" ca="1" si="51"/>
        <v>-1.063501153187439</v>
      </c>
    </row>
    <row r="1606" spans="5:6" x14ac:dyDescent="0.25">
      <c r="E1606" s="66">
        <f t="shared" ca="1" si="50"/>
        <v>0.71707039303923159</v>
      </c>
      <c r="F1606" s="67">
        <f t="shared" ca="1" si="51"/>
        <v>1.7082299111222181</v>
      </c>
    </row>
    <row r="1607" spans="5:6" x14ac:dyDescent="0.25">
      <c r="E1607" s="66">
        <f t="shared" ca="1" si="50"/>
        <v>0.13752560222669774</v>
      </c>
      <c r="F1607" s="67">
        <f t="shared" ca="1" si="51"/>
        <v>-3.8723940019077512</v>
      </c>
    </row>
    <row r="1608" spans="5:6" x14ac:dyDescent="0.25">
      <c r="E1608" s="66">
        <f t="shared" ca="1" si="50"/>
        <v>4.4490462081778093E-2</v>
      </c>
      <c r="F1608" s="67">
        <f t="shared" ca="1" si="51"/>
        <v>-7.2579998023920584</v>
      </c>
    </row>
    <row r="1609" spans="5:6" x14ac:dyDescent="0.25">
      <c r="E1609" s="66">
        <f t="shared" ca="1" si="50"/>
        <v>0.65652189405523054</v>
      </c>
      <c r="F1609" s="67">
        <f t="shared" ca="1" si="51"/>
        <v>1.126454180829612</v>
      </c>
    </row>
    <row r="1610" spans="5:6" x14ac:dyDescent="0.25">
      <c r="E1610" s="66">
        <f t="shared" ca="1" si="50"/>
        <v>0.82908217348929303</v>
      </c>
      <c r="F1610" s="67">
        <f t="shared" ca="1" si="51"/>
        <v>3.2202756124203678</v>
      </c>
    </row>
    <row r="1611" spans="5:6" x14ac:dyDescent="0.25">
      <c r="E1611" s="66">
        <f t="shared" ca="1" si="50"/>
        <v>5.0907761062466417E-2</v>
      </c>
      <c r="F1611" s="67">
        <f t="shared" ca="1" si="51"/>
        <v>-6.8537781294594584</v>
      </c>
    </row>
    <row r="1612" spans="5:6" x14ac:dyDescent="0.25">
      <c r="E1612" s="66">
        <f t="shared" ca="1" si="50"/>
        <v>0.60872330920095741</v>
      </c>
      <c r="F1612" s="67">
        <f t="shared" ca="1" si="51"/>
        <v>0.73557941879994448</v>
      </c>
    </row>
    <row r="1613" spans="5:6" x14ac:dyDescent="0.25">
      <c r="E1613" s="66">
        <f t="shared" ca="1" si="50"/>
        <v>1.1637206760423791E-2</v>
      </c>
      <c r="F1613" s="67">
        <f t="shared" ca="1" si="51"/>
        <v>-11.281201961855498</v>
      </c>
    </row>
    <row r="1614" spans="5:6" x14ac:dyDescent="0.25">
      <c r="E1614" s="66">
        <f t="shared" ca="1" si="50"/>
        <v>0.87101347675305263</v>
      </c>
      <c r="F1614" s="67">
        <f t="shared" ca="1" si="51"/>
        <v>4.0647005114156585</v>
      </c>
    </row>
    <row r="1615" spans="5:6" x14ac:dyDescent="0.25">
      <c r="E1615" s="66">
        <f t="shared" ca="1" si="50"/>
        <v>0.36440546082996683</v>
      </c>
      <c r="F1615" s="67">
        <f t="shared" ca="1" si="51"/>
        <v>-0.94902284200941434</v>
      </c>
    </row>
    <row r="1616" spans="5:6" x14ac:dyDescent="0.25">
      <c r="E1616" s="66">
        <f t="shared" ca="1" si="50"/>
        <v>0.26195498310096688</v>
      </c>
      <c r="F1616" s="67">
        <f t="shared" ca="1" si="51"/>
        <v>-1.9393062889475943</v>
      </c>
    </row>
    <row r="1617" spans="5:6" x14ac:dyDescent="0.25">
      <c r="E1617" s="66">
        <f t="shared" ca="1" si="50"/>
        <v>0.3650198762131116</v>
      </c>
      <c r="F1617" s="67">
        <f t="shared" ca="1" si="51"/>
        <v>-0.9439688728318576</v>
      </c>
    </row>
    <row r="1618" spans="5:6" x14ac:dyDescent="0.25">
      <c r="E1618" s="66">
        <f t="shared" ca="1" si="50"/>
        <v>0.68420768401857024</v>
      </c>
      <c r="F1618" s="67">
        <f t="shared" ca="1" si="51"/>
        <v>1.3785699864332535</v>
      </c>
    </row>
    <row r="1619" spans="5:6" x14ac:dyDescent="0.25">
      <c r="E1619" s="66">
        <f t="shared" ca="1" si="50"/>
        <v>0.1492267684981522</v>
      </c>
      <c r="F1619" s="67">
        <f t="shared" ca="1" si="51"/>
        <v>-3.627423039656172</v>
      </c>
    </row>
    <row r="1620" spans="5:6" x14ac:dyDescent="0.25">
      <c r="E1620" s="66">
        <f t="shared" ca="1" si="50"/>
        <v>0.54398825662962225</v>
      </c>
      <c r="F1620" s="67">
        <f t="shared" ca="1" si="51"/>
        <v>0.27626860870258274</v>
      </c>
    </row>
    <row r="1621" spans="5:6" x14ac:dyDescent="0.25">
      <c r="E1621" s="66">
        <f t="shared" ca="1" si="50"/>
        <v>0.37145253525528499</v>
      </c>
      <c r="F1621" s="67">
        <f t="shared" ca="1" si="51"/>
        <v>-0.89156102266238979</v>
      </c>
    </row>
    <row r="1622" spans="5:6" x14ac:dyDescent="0.25">
      <c r="E1622" s="66">
        <f t="shared" ca="1" si="50"/>
        <v>0.40082773057175025</v>
      </c>
      <c r="F1622" s="67">
        <f t="shared" ca="1" si="51"/>
        <v>-0.6632290889749517</v>
      </c>
    </row>
    <row r="1623" spans="5:6" x14ac:dyDescent="0.25">
      <c r="E1623" s="66">
        <f t="shared" ca="1" si="50"/>
        <v>0.32675510313437361</v>
      </c>
      <c r="F1623" s="67">
        <f t="shared" ca="1" si="51"/>
        <v>-1.2761913845521367</v>
      </c>
    </row>
    <row r="1624" spans="5:6" x14ac:dyDescent="0.25">
      <c r="E1624" s="66">
        <f t="shared" ca="1" si="50"/>
        <v>0.92266742998388973</v>
      </c>
      <c r="F1624" s="67">
        <f t="shared" ca="1" si="51"/>
        <v>5.5994786578621127</v>
      </c>
    </row>
    <row r="1625" spans="5:6" x14ac:dyDescent="0.25">
      <c r="E1625" s="66">
        <f t="shared" ca="1" si="50"/>
        <v>0.43749630484409863</v>
      </c>
      <c r="F1625" s="67">
        <f t="shared" ca="1" si="51"/>
        <v>-0.40061951619246777</v>
      </c>
    </row>
    <row r="1626" spans="5:6" x14ac:dyDescent="0.25">
      <c r="E1626" s="66">
        <f t="shared" ca="1" si="50"/>
        <v>0.17623922639485212</v>
      </c>
      <c r="F1626" s="67">
        <f t="shared" ca="1" si="51"/>
        <v>-3.1282973563075602</v>
      </c>
    </row>
    <row r="1627" spans="5:6" x14ac:dyDescent="0.25">
      <c r="E1627" s="66">
        <f t="shared" ca="1" si="50"/>
        <v>0.12551179060392703</v>
      </c>
      <c r="F1627" s="67">
        <f t="shared" ca="1" si="51"/>
        <v>-4.1466251856840364</v>
      </c>
    </row>
    <row r="1628" spans="5:6" x14ac:dyDescent="0.25">
      <c r="E1628" s="66">
        <f t="shared" ca="1" si="50"/>
        <v>8.87059414246959E-2</v>
      </c>
      <c r="F1628" s="67">
        <f t="shared" ca="1" si="51"/>
        <v>-5.1878436839473761</v>
      </c>
    </row>
    <row r="1629" spans="5:6" x14ac:dyDescent="0.25">
      <c r="E1629" s="66">
        <f t="shared" ca="1" si="50"/>
        <v>0.98604933742812007</v>
      </c>
      <c r="F1629" s="67">
        <f t="shared" ca="1" si="51"/>
        <v>10.737243285271846</v>
      </c>
    </row>
    <row r="1630" spans="5:6" x14ac:dyDescent="0.25">
      <c r="E1630" s="66">
        <f t="shared" ca="1" si="50"/>
        <v>0.59449253094202714</v>
      </c>
      <c r="F1630" s="67">
        <f t="shared" ca="1" si="51"/>
        <v>0.62840641697364219</v>
      </c>
    </row>
    <row r="1631" spans="5:6" x14ac:dyDescent="0.25">
      <c r="E1631" s="66">
        <f t="shared" ca="1" si="50"/>
        <v>0.13623000214796832</v>
      </c>
      <c r="F1631" s="67">
        <f t="shared" ca="1" si="51"/>
        <v>-3.9007903466310085</v>
      </c>
    </row>
    <row r="1632" spans="5:6" x14ac:dyDescent="0.25">
      <c r="E1632" s="66">
        <f t="shared" ca="1" si="50"/>
        <v>0.9842752647520091</v>
      </c>
      <c r="F1632" s="67">
        <f t="shared" ca="1" si="51"/>
        <v>10.378119397059596</v>
      </c>
    </row>
    <row r="1633" spans="5:6" x14ac:dyDescent="0.25">
      <c r="E1633" s="66">
        <f t="shared" ca="1" si="50"/>
        <v>0.7600598494607641</v>
      </c>
      <c r="F1633" s="67">
        <f t="shared" ca="1" si="51"/>
        <v>2.2026557367958182</v>
      </c>
    </row>
    <row r="1634" spans="5:6" x14ac:dyDescent="0.25">
      <c r="E1634" s="66">
        <f t="shared" ca="1" si="50"/>
        <v>0.33333644756331271</v>
      </c>
      <c r="F1634" s="67">
        <f t="shared" ca="1" si="51"/>
        <v>-1.2163672963856069</v>
      </c>
    </row>
    <row r="1635" spans="5:6" x14ac:dyDescent="0.25">
      <c r="E1635" s="66">
        <f t="shared" ca="1" si="50"/>
        <v>0.86832365098099429</v>
      </c>
      <c r="F1635" s="67">
        <f t="shared" ca="1" si="51"/>
        <v>4.0027832641190209</v>
      </c>
    </row>
    <row r="1636" spans="5:6" x14ac:dyDescent="0.25">
      <c r="E1636" s="66">
        <f t="shared" ca="1" si="50"/>
        <v>0.46076979005172725</v>
      </c>
      <c r="F1636" s="67">
        <f t="shared" ca="1" si="51"/>
        <v>-0.24512865291967448</v>
      </c>
    </row>
    <row r="1637" spans="5:6" x14ac:dyDescent="0.25">
      <c r="E1637" s="66">
        <f t="shared" ca="1" si="50"/>
        <v>0.72851063525518311</v>
      </c>
      <c r="F1637" s="67">
        <f t="shared" ca="1" si="51"/>
        <v>1.8320553960782155</v>
      </c>
    </row>
    <row r="1638" spans="5:6" x14ac:dyDescent="0.25">
      <c r="E1638" s="66">
        <f t="shared" ca="1" si="50"/>
        <v>0.78564911732587583</v>
      </c>
      <c r="F1638" s="67">
        <f t="shared" ca="1" si="51"/>
        <v>2.5409813624284339</v>
      </c>
    </row>
    <row r="1639" spans="5:6" x14ac:dyDescent="0.25">
      <c r="E1639" s="66">
        <f t="shared" ca="1" si="50"/>
        <v>0.25345297741642259</v>
      </c>
      <c r="F1639" s="67">
        <f t="shared" ca="1" si="51"/>
        <v>-2.0382893580699846</v>
      </c>
    </row>
    <row r="1640" spans="5:6" x14ac:dyDescent="0.25">
      <c r="E1640" s="66">
        <f t="shared" ca="1" si="50"/>
        <v>9.5006543644839625E-2</v>
      </c>
      <c r="F1640" s="67">
        <f t="shared" ca="1" si="51"/>
        <v>-4.9819869861654169</v>
      </c>
    </row>
    <row r="1641" spans="5:6" x14ac:dyDescent="0.25">
      <c r="E1641" s="66">
        <f t="shared" ca="1" si="50"/>
        <v>0.85530877792722859</v>
      </c>
      <c r="F1641" s="67">
        <f t="shared" ca="1" si="51"/>
        <v>3.7200183886905451</v>
      </c>
    </row>
    <row r="1642" spans="5:6" x14ac:dyDescent="0.25">
      <c r="E1642" s="66">
        <f t="shared" ca="1" si="50"/>
        <v>0.68157863772298088</v>
      </c>
      <c r="F1642" s="67">
        <f t="shared" ca="1" si="51"/>
        <v>1.3536976623719776</v>
      </c>
    </row>
    <row r="1643" spans="5:6" x14ac:dyDescent="0.25">
      <c r="E1643" s="66">
        <f t="shared" ca="1" si="50"/>
        <v>4.1877672770968211E-2</v>
      </c>
      <c r="F1643" s="67">
        <f t="shared" ca="1" si="51"/>
        <v>-7.4395658488423075</v>
      </c>
    </row>
    <row r="1644" spans="5:6" x14ac:dyDescent="0.25">
      <c r="E1644" s="66">
        <f t="shared" ca="1" si="50"/>
        <v>0.15744325219609312</v>
      </c>
      <c r="F1644" s="67">
        <f t="shared" ca="1" si="51"/>
        <v>-3.466629025794842</v>
      </c>
    </row>
    <row r="1645" spans="5:6" x14ac:dyDescent="0.25">
      <c r="E1645" s="66">
        <f t="shared" ca="1" si="50"/>
        <v>0.18965184263913293</v>
      </c>
      <c r="F1645" s="67">
        <f t="shared" ca="1" si="51"/>
        <v>-2.9082543430076764</v>
      </c>
    </row>
    <row r="1646" spans="5:6" x14ac:dyDescent="0.25">
      <c r="E1646" s="66">
        <f t="shared" ca="1" si="50"/>
        <v>0.62998255582991214</v>
      </c>
      <c r="F1646" s="67">
        <f t="shared" ca="1" si="51"/>
        <v>0.90317384246890686</v>
      </c>
    </row>
    <row r="1647" spans="5:6" x14ac:dyDescent="0.25">
      <c r="E1647" s="66">
        <f t="shared" ca="1" si="50"/>
        <v>0.88371744600011581</v>
      </c>
      <c r="F1647" s="67">
        <f t="shared" ca="1" si="51"/>
        <v>4.3757551762483091</v>
      </c>
    </row>
    <row r="1648" spans="5:6" x14ac:dyDescent="0.25">
      <c r="E1648" s="66">
        <f t="shared" ca="1" si="50"/>
        <v>0.14243770301117731</v>
      </c>
      <c r="F1648" s="67">
        <f t="shared" ca="1" si="51"/>
        <v>-3.7671100984570423</v>
      </c>
    </row>
    <row r="1649" spans="5:6" x14ac:dyDescent="0.25">
      <c r="E1649" s="66">
        <f t="shared" ca="1" si="50"/>
        <v>0.15124302278863799</v>
      </c>
      <c r="F1649" s="67">
        <f t="shared" ca="1" si="51"/>
        <v>-3.5871603986949947</v>
      </c>
    </row>
    <row r="1650" spans="5:6" x14ac:dyDescent="0.25">
      <c r="E1650" s="66">
        <f t="shared" ca="1" si="50"/>
        <v>5.8833529357866232E-2</v>
      </c>
      <c r="F1650" s="67">
        <f t="shared" ca="1" si="51"/>
        <v>-6.4196885365822549</v>
      </c>
    </row>
    <row r="1651" spans="5:6" x14ac:dyDescent="0.25">
      <c r="E1651" s="66">
        <f t="shared" ca="1" si="50"/>
        <v>0.98149624734332008</v>
      </c>
      <c r="F1651" s="67">
        <f t="shared" ca="1" si="51"/>
        <v>9.8899036218042617</v>
      </c>
    </row>
    <row r="1652" spans="5:6" x14ac:dyDescent="0.25">
      <c r="E1652" s="66">
        <f t="shared" ca="1" si="50"/>
        <v>0.47652129593610881</v>
      </c>
      <c r="F1652" s="67">
        <f t="shared" ca="1" si="51"/>
        <v>-0.14428705173255879</v>
      </c>
    </row>
    <row r="1653" spans="5:6" x14ac:dyDescent="0.25">
      <c r="E1653" s="66">
        <f t="shared" ca="1" si="50"/>
        <v>0.78297327838324071</v>
      </c>
      <c r="F1653" s="67">
        <f t="shared" ca="1" si="51"/>
        <v>2.5037628341157521</v>
      </c>
    </row>
    <row r="1654" spans="5:6" x14ac:dyDescent="0.25">
      <c r="E1654" s="66">
        <f t="shared" ca="1" si="50"/>
        <v>0.62808322175387354</v>
      </c>
      <c r="F1654" s="67">
        <f t="shared" ca="1" si="51"/>
        <v>0.88781395070692748</v>
      </c>
    </row>
    <row r="1655" spans="5:6" x14ac:dyDescent="0.25">
      <c r="E1655" s="66">
        <f t="shared" ca="1" si="50"/>
        <v>4.7420418027293909E-2</v>
      </c>
      <c r="F1655" s="67">
        <f t="shared" ca="1" si="51"/>
        <v>-7.0666656072064606</v>
      </c>
    </row>
    <row r="1656" spans="5:6" x14ac:dyDescent="0.25">
      <c r="E1656" s="66">
        <f t="shared" ca="1" si="50"/>
        <v>0.16778871690941721</v>
      </c>
      <c r="F1656" s="67">
        <f t="shared" ca="1" si="51"/>
        <v>-3.275707643857567</v>
      </c>
    </row>
    <row r="1657" spans="5:6" x14ac:dyDescent="0.25">
      <c r="E1657" s="66">
        <f t="shared" ca="1" si="50"/>
        <v>2.454002957032686E-3</v>
      </c>
      <c r="F1657" s="67">
        <f t="shared" ca="1" si="51"/>
        <v>-15.950662641448211</v>
      </c>
    </row>
    <row r="1658" spans="5:6" x14ac:dyDescent="0.25">
      <c r="E1658" s="66">
        <f t="shared" ca="1" si="50"/>
        <v>0.81050615933774184</v>
      </c>
      <c r="F1658" s="67">
        <f t="shared" ca="1" si="51"/>
        <v>2.910754732588464</v>
      </c>
    </row>
    <row r="1659" spans="5:6" x14ac:dyDescent="0.25">
      <c r="E1659" s="66">
        <f t="shared" ca="1" si="50"/>
        <v>0.98748961571425176</v>
      </c>
      <c r="F1659" s="67">
        <f t="shared" ca="1" si="51"/>
        <v>11.064147168389812</v>
      </c>
    </row>
    <row r="1660" spans="5:6" x14ac:dyDescent="0.25">
      <c r="E1660" s="66">
        <f t="shared" ca="1" si="50"/>
        <v>0.26926821709180115</v>
      </c>
      <c r="F1660" s="67">
        <f t="shared" ca="1" si="51"/>
        <v>-1.8567003780700952</v>
      </c>
    </row>
    <row r="1661" spans="5:6" x14ac:dyDescent="0.25">
      <c r="E1661" s="66">
        <f t="shared" ca="1" si="50"/>
        <v>0.36428703263757856</v>
      </c>
      <c r="F1661" s="67">
        <f t="shared" ca="1" si="51"/>
        <v>-0.94999797097939265</v>
      </c>
    </row>
    <row r="1662" spans="5:6" x14ac:dyDescent="0.25">
      <c r="E1662" s="66">
        <f t="shared" ca="1" si="50"/>
        <v>0.62293140047702278</v>
      </c>
      <c r="F1662" s="67">
        <f t="shared" ca="1" si="51"/>
        <v>0.84654289778332725</v>
      </c>
    </row>
    <row r="1663" spans="5:6" x14ac:dyDescent="0.25">
      <c r="E1663" s="66">
        <f t="shared" ca="1" si="50"/>
        <v>0.88899923660496505</v>
      </c>
      <c r="F1663" s="67">
        <f t="shared" ca="1" si="51"/>
        <v>4.5152130591022797</v>
      </c>
    </row>
    <row r="1664" spans="5:6" x14ac:dyDescent="0.25">
      <c r="E1664" s="66">
        <f t="shared" ca="1" si="50"/>
        <v>2.6309705637460157E-2</v>
      </c>
      <c r="F1664" s="67">
        <f t="shared" ca="1" si="51"/>
        <v>-8.8340105750115168</v>
      </c>
    </row>
    <row r="1665" spans="5:6" x14ac:dyDescent="0.25">
      <c r="E1665" s="66">
        <f t="shared" ca="1" si="50"/>
        <v>0.74432499303533051</v>
      </c>
      <c r="F1665" s="67">
        <f t="shared" ca="1" si="51"/>
        <v>2.012102893469379</v>
      </c>
    </row>
    <row r="1666" spans="5:6" x14ac:dyDescent="0.25">
      <c r="E1666" s="66">
        <f t="shared" ca="1" si="50"/>
        <v>0.2708928814650432</v>
      </c>
      <c r="F1666" s="67">
        <f t="shared" ca="1" si="51"/>
        <v>-1.8386538810885162</v>
      </c>
    </row>
    <row r="1667" spans="5:6" x14ac:dyDescent="0.25">
      <c r="E1667" s="66">
        <f t="shared" ca="1" si="50"/>
        <v>0.59492918799117067</v>
      </c>
      <c r="F1667" s="67">
        <f t="shared" ca="1" si="51"/>
        <v>0.63163860639875868</v>
      </c>
    </row>
    <row r="1668" spans="5:6" x14ac:dyDescent="0.25">
      <c r="E1668" s="66">
        <f t="shared" ref="E1668:E1731" ca="1" si="52">RAND()</f>
        <v>0.31297516478983944</v>
      </c>
      <c r="F1668" s="67">
        <f t="shared" ref="F1668:F1731" ca="1" si="53">SIGN(E1668-0.5)*(_xlfn.GAMMA.INV(2*ABS(E1668-0.5),1/$C$5,(($C$4^$C$5)))^(1/$C$5))+$C$3</f>
        <v>-1.4054527702483184</v>
      </c>
    </row>
    <row r="1669" spans="5:6" x14ac:dyDescent="0.25">
      <c r="E1669" s="66">
        <f t="shared" ca="1" si="52"/>
        <v>0.98220973971042758</v>
      </c>
      <c r="F1669" s="67">
        <f t="shared" ca="1" si="53"/>
        <v>10.007870896866015</v>
      </c>
    </row>
    <row r="1670" spans="5:6" x14ac:dyDescent="0.25">
      <c r="E1670" s="66">
        <f t="shared" ca="1" si="52"/>
        <v>0.40433591605927843</v>
      </c>
      <c r="F1670" s="67">
        <f t="shared" ca="1" si="53"/>
        <v>-0.63708627165287779</v>
      </c>
    </row>
    <row r="1671" spans="5:6" x14ac:dyDescent="0.25">
      <c r="E1671" s="66">
        <f t="shared" ca="1" si="52"/>
        <v>0.714589398534486</v>
      </c>
      <c r="F1671" s="67">
        <f t="shared" ca="1" si="53"/>
        <v>1.6820377442383889</v>
      </c>
    </row>
    <row r="1672" spans="5:6" x14ac:dyDescent="0.25">
      <c r="E1672" s="66">
        <f t="shared" ca="1" si="52"/>
        <v>0.36034002378369434</v>
      </c>
      <c r="F1672" s="67">
        <f t="shared" ca="1" si="53"/>
        <v>-0.98268000669347644</v>
      </c>
    </row>
    <row r="1673" spans="5:6" x14ac:dyDescent="0.25">
      <c r="E1673" s="66">
        <f t="shared" ca="1" si="52"/>
        <v>0.7222950331427952</v>
      </c>
      <c r="F1673" s="67">
        <f t="shared" ca="1" si="53"/>
        <v>1.7641464557263604</v>
      </c>
    </row>
    <row r="1674" spans="5:6" x14ac:dyDescent="0.25">
      <c r="E1674" s="66">
        <f t="shared" ca="1" si="52"/>
        <v>0.78831952053734944</v>
      </c>
      <c r="F1674" s="67">
        <f t="shared" ca="1" si="53"/>
        <v>2.5785903990687427</v>
      </c>
    </row>
    <row r="1675" spans="5:6" x14ac:dyDescent="0.25">
      <c r="E1675" s="66">
        <f t="shared" ca="1" si="52"/>
        <v>0.26121516234035813</v>
      </c>
      <c r="F1675" s="67">
        <f t="shared" ca="1" si="53"/>
        <v>-1.9477909617852736</v>
      </c>
    </row>
    <row r="1676" spans="5:6" x14ac:dyDescent="0.25">
      <c r="E1676" s="66">
        <f t="shared" ca="1" si="52"/>
        <v>0.12628344775688449</v>
      </c>
      <c r="F1676" s="67">
        <f t="shared" ca="1" si="53"/>
        <v>-4.1282373978822076</v>
      </c>
    </row>
    <row r="1677" spans="5:6" x14ac:dyDescent="0.25">
      <c r="E1677" s="66">
        <f t="shared" ca="1" si="52"/>
        <v>3.3742361926813902E-2</v>
      </c>
      <c r="F1677" s="67">
        <f t="shared" ca="1" si="53"/>
        <v>-8.0875620599878673</v>
      </c>
    </row>
    <row r="1678" spans="5:6" x14ac:dyDescent="0.25">
      <c r="E1678" s="66">
        <f t="shared" ca="1" si="52"/>
        <v>3.6791195454433212E-2</v>
      </c>
      <c r="F1678" s="67">
        <f t="shared" ca="1" si="53"/>
        <v>-7.8280486074861582</v>
      </c>
    </row>
    <row r="1679" spans="5:6" x14ac:dyDescent="0.25">
      <c r="E1679" s="66">
        <f t="shared" ca="1" si="52"/>
        <v>0.74980783478246993</v>
      </c>
      <c r="F1679" s="67">
        <f t="shared" ca="1" si="53"/>
        <v>2.0771364448748812</v>
      </c>
    </row>
    <row r="1680" spans="5:6" x14ac:dyDescent="0.25">
      <c r="E1680" s="66">
        <f t="shared" ca="1" si="52"/>
        <v>0.45397313014344054</v>
      </c>
      <c r="F1680" s="67">
        <f t="shared" ca="1" si="53"/>
        <v>-0.28971026051521709</v>
      </c>
    </row>
    <row r="1681" spans="5:6" x14ac:dyDescent="0.25">
      <c r="E1681" s="66">
        <f t="shared" ca="1" si="52"/>
        <v>0.44019214072293289</v>
      </c>
      <c r="F1681" s="67">
        <f t="shared" ca="1" si="53"/>
        <v>-0.38219035010144431</v>
      </c>
    </row>
    <row r="1682" spans="5:6" x14ac:dyDescent="0.25">
      <c r="E1682" s="66">
        <f t="shared" ca="1" si="52"/>
        <v>7.3806944312926337E-3</v>
      </c>
      <c r="F1682" s="67">
        <f t="shared" ca="1" si="53"/>
        <v>-12.647221103566444</v>
      </c>
    </row>
    <row r="1683" spans="5:6" x14ac:dyDescent="0.25">
      <c r="E1683" s="66">
        <f t="shared" ca="1" si="52"/>
        <v>0.37616228045285216</v>
      </c>
      <c r="F1683" s="67">
        <f t="shared" ca="1" si="53"/>
        <v>-0.85376235358318642</v>
      </c>
    </row>
    <row r="1684" spans="5:6" x14ac:dyDescent="0.25">
      <c r="E1684" s="66">
        <f t="shared" ca="1" si="52"/>
        <v>0.55185669092299572</v>
      </c>
      <c r="F1684" s="67">
        <f t="shared" ca="1" si="53"/>
        <v>0.32848509248199664</v>
      </c>
    </row>
    <row r="1685" spans="5:6" x14ac:dyDescent="0.25">
      <c r="E1685" s="66">
        <f t="shared" ca="1" si="52"/>
        <v>0.86088239498043762</v>
      </c>
      <c r="F1685" s="67">
        <f t="shared" ca="1" si="53"/>
        <v>3.8378653312121518</v>
      </c>
    </row>
    <row r="1686" spans="5:6" x14ac:dyDescent="0.25">
      <c r="E1686" s="66">
        <f t="shared" ca="1" si="52"/>
        <v>0.96535725933284844</v>
      </c>
      <c r="F1686" s="67">
        <f t="shared" ca="1" si="53"/>
        <v>8.0085596978728049</v>
      </c>
    </row>
    <row r="1687" spans="5:6" x14ac:dyDescent="0.25">
      <c r="E1687" s="66">
        <f t="shared" ca="1" si="52"/>
        <v>0.60593705164548728</v>
      </c>
      <c r="F1687" s="67">
        <f t="shared" ca="1" si="53"/>
        <v>0.71429230346540673</v>
      </c>
    </row>
    <row r="1688" spans="5:6" x14ac:dyDescent="0.25">
      <c r="E1688" s="66">
        <f t="shared" ca="1" si="52"/>
        <v>4.2804032636289402E-2</v>
      </c>
      <c r="F1688" s="67">
        <f t="shared" ca="1" si="53"/>
        <v>-7.3739273393965767</v>
      </c>
    </row>
    <row r="1689" spans="5:6" x14ac:dyDescent="0.25">
      <c r="E1689" s="66">
        <f t="shared" ca="1" si="52"/>
        <v>2.7041345091805002E-2</v>
      </c>
      <c r="F1689" s="67">
        <f t="shared" ca="1" si="53"/>
        <v>-8.7517233118956916</v>
      </c>
    </row>
    <row r="1690" spans="5:6" x14ac:dyDescent="0.25">
      <c r="E1690" s="66">
        <f t="shared" ca="1" si="52"/>
        <v>4.250824110367557E-2</v>
      </c>
      <c r="F1690" s="67">
        <f t="shared" ca="1" si="53"/>
        <v>-7.3947303989034934</v>
      </c>
    </row>
    <row r="1691" spans="5:6" x14ac:dyDescent="0.25">
      <c r="E1691" s="66">
        <f t="shared" ca="1" si="52"/>
        <v>8.1961896624071495E-2</v>
      </c>
      <c r="F1691" s="67">
        <f t="shared" ca="1" si="53"/>
        <v>-5.4250609034075135</v>
      </c>
    </row>
    <row r="1692" spans="5:6" x14ac:dyDescent="0.25">
      <c r="E1692" s="66">
        <f t="shared" ca="1" si="52"/>
        <v>0.16287357501627997</v>
      </c>
      <c r="F1692" s="67">
        <f t="shared" ca="1" si="53"/>
        <v>-3.3649014358685294</v>
      </c>
    </row>
    <row r="1693" spans="5:6" x14ac:dyDescent="0.25">
      <c r="E1693" s="66">
        <f t="shared" ca="1" si="52"/>
        <v>0.7733691279498075</v>
      </c>
      <c r="F1693" s="67">
        <f t="shared" ca="1" si="53"/>
        <v>2.3738565564481195</v>
      </c>
    </row>
    <row r="1694" spans="5:6" x14ac:dyDescent="0.25">
      <c r="E1694" s="66">
        <f t="shared" ca="1" si="52"/>
        <v>0.18429471724409985</v>
      </c>
      <c r="F1694" s="67">
        <f t="shared" ca="1" si="53"/>
        <v>-2.9942156941575351</v>
      </c>
    </row>
    <row r="1695" spans="5:6" x14ac:dyDescent="0.25">
      <c r="E1695" s="66">
        <f t="shared" ca="1" si="52"/>
        <v>0.35406582143274368</v>
      </c>
      <c r="F1695" s="67">
        <f t="shared" ca="1" si="53"/>
        <v>-1.0353757989651933</v>
      </c>
    </row>
    <row r="1696" spans="5:6" x14ac:dyDescent="0.25">
      <c r="E1696" s="66">
        <f t="shared" ca="1" si="52"/>
        <v>0.58914558582739529</v>
      </c>
      <c r="F1696" s="67">
        <f t="shared" ca="1" si="53"/>
        <v>0.58910751030663888</v>
      </c>
    </row>
    <row r="1697" spans="5:6" x14ac:dyDescent="0.25">
      <c r="E1697" s="66">
        <f t="shared" ca="1" si="52"/>
        <v>0.16390853323491705</v>
      </c>
      <c r="F1697" s="67">
        <f t="shared" ca="1" si="53"/>
        <v>-3.3458986510839281</v>
      </c>
    </row>
    <row r="1698" spans="5:6" x14ac:dyDescent="0.25">
      <c r="E1698" s="66">
        <f t="shared" ca="1" si="52"/>
        <v>4.9203491915652653E-2</v>
      </c>
      <c r="F1698" s="67">
        <f t="shared" ca="1" si="53"/>
        <v>-6.9559305106412346</v>
      </c>
    </row>
    <row r="1699" spans="5:6" x14ac:dyDescent="0.25">
      <c r="E1699" s="66">
        <f t="shared" ca="1" si="52"/>
        <v>0.69646744777614455</v>
      </c>
      <c r="F1699" s="67">
        <f t="shared" ca="1" si="53"/>
        <v>1.4973577127471442</v>
      </c>
    </row>
    <row r="1700" spans="5:6" x14ac:dyDescent="0.25">
      <c r="E1700" s="66">
        <f t="shared" ca="1" si="52"/>
        <v>0.50912926475956743</v>
      </c>
      <c r="F1700" s="67">
        <f t="shared" ca="1" si="53"/>
        <v>5.528182091487352E-2</v>
      </c>
    </row>
    <row r="1701" spans="5:6" x14ac:dyDescent="0.25">
      <c r="E1701" s="66">
        <f t="shared" ca="1" si="52"/>
        <v>0.4896691006835564</v>
      </c>
      <c r="F1701" s="67">
        <f t="shared" ca="1" si="53"/>
        <v>-6.2634720497698082E-2</v>
      </c>
    </row>
    <row r="1702" spans="5:6" x14ac:dyDescent="0.25">
      <c r="E1702" s="66">
        <f t="shared" ca="1" si="52"/>
        <v>0.98038996504240672</v>
      </c>
      <c r="F1702" s="67">
        <f t="shared" ca="1" si="53"/>
        <v>9.7157000267230771</v>
      </c>
    </row>
    <row r="1703" spans="5:6" x14ac:dyDescent="0.25">
      <c r="E1703" s="66">
        <f t="shared" ca="1" si="52"/>
        <v>0.41132625921436083</v>
      </c>
      <c r="F1703" s="67">
        <f t="shared" ca="1" si="53"/>
        <v>-0.58566414237914532</v>
      </c>
    </row>
    <row r="1704" spans="5:6" x14ac:dyDescent="0.25">
      <c r="E1704" s="66">
        <f t="shared" ca="1" si="52"/>
        <v>0.79586343751506283</v>
      </c>
      <c r="F1704" s="67">
        <f t="shared" ca="1" si="53"/>
        <v>2.6874567137894063</v>
      </c>
    </row>
    <row r="1705" spans="5:6" x14ac:dyDescent="0.25">
      <c r="E1705" s="66">
        <f t="shared" ca="1" si="52"/>
        <v>0.64996663364731289</v>
      </c>
      <c r="F1705" s="67">
        <f t="shared" ca="1" si="53"/>
        <v>1.0697388481389942</v>
      </c>
    </row>
    <row r="1706" spans="5:6" x14ac:dyDescent="0.25">
      <c r="E1706" s="66">
        <f t="shared" ca="1" si="52"/>
        <v>0.70169544311660237</v>
      </c>
      <c r="F1706" s="67">
        <f t="shared" ca="1" si="53"/>
        <v>1.5494793925255317</v>
      </c>
    </row>
    <row r="1707" spans="5:6" x14ac:dyDescent="0.25">
      <c r="E1707" s="66">
        <f t="shared" ca="1" si="52"/>
        <v>0.11251238549348019</v>
      </c>
      <c r="F1707" s="67">
        <f t="shared" ca="1" si="53"/>
        <v>-4.4746343686864725</v>
      </c>
    </row>
    <row r="1708" spans="5:6" x14ac:dyDescent="0.25">
      <c r="E1708" s="66">
        <f t="shared" ca="1" si="52"/>
        <v>0.36268845128961735</v>
      </c>
      <c r="F1708" s="67">
        <f t="shared" ca="1" si="53"/>
        <v>-0.96319168075275519</v>
      </c>
    </row>
    <row r="1709" spans="5:6" x14ac:dyDescent="0.25">
      <c r="E1709" s="66">
        <f t="shared" ca="1" si="52"/>
        <v>0.65611948762240424</v>
      </c>
      <c r="F1709" s="67">
        <f t="shared" ca="1" si="53"/>
        <v>1.1229415473826188</v>
      </c>
    </row>
    <row r="1710" spans="5:6" x14ac:dyDescent="0.25">
      <c r="E1710" s="66">
        <f t="shared" ca="1" si="52"/>
        <v>8.2882662343872537E-2</v>
      </c>
      <c r="F1710" s="67">
        <f t="shared" ca="1" si="53"/>
        <v>-5.3915465926561126</v>
      </c>
    </row>
    <row r="1711" spans="5:6" x14ac:dyDescent="0.25">
      <c r="E1711" s="66">
        <f t="shared" ca="1" si="52"/>
        <v>0.77691922170482031</v>
      </c>
      <c r="F1711" s="67">
        <f t="shared" ca="1" si="53"/>
        <v>2.4212224741368624</v>
      </c>
    </row>
    <row r="1712" spans="5:6" x14ac:dyDescent="0.25">
      <c r="E1712" s="66">
        <f t="shared" ca="1" si="52"/>
        <v>0.61731896280631593</v>
      </c>
      <c r="F1712" s="67">
        <f t="shared" ca="1" si="53"/>
        <v>0.80221877182163559</v>
      </c>
    </row>
    <row r="1713" spans="5:6" x14ac:dyDescent="0.25">
      <c r="E1713" s="66">
        <f t="shared" ca="1" si="52"/>
        <v>0.17059087961177288</v>
      </c>
      <c r="F1713" s="67">
        <f t="shared" ca="1" si="53"/>
        <v>-3.2260197763545677</v>
      </c>
    </row>
    <row r="1714" spans="5:6" x14ac:dyDescent="0.25">
      <c r="E1714" s="66">
        <f t="shared" ca="1" si="52"/>
        <v>0.66033849443211223</v>
      </c>
      <c r="F1714" s="67">
        <f t="shared" ca="1" si="53"/>
        <v>1.1599756457459167</v>
      </c>
    </row>
    <row r="1715" spans="5:6" x14ac:dyDescent="0.25">
      <c r="E1715" s="66">
        <f t="shared" ca="1" si="52"/>
        <v>0.9850700609942652</v>
      </c>
      <c r="F1715" s="67">
        <f t="shared" ca="1" si="53"/>
        <v>10.533718716686243</v>
      </c>
    </row>
    <row r="1716" spans="5:6" x14ac:dyDescent="0.25">
      <c r="E1716" s="66">
        <f t="shared" ca="1" si="52"/>
        <v>0.10724176142875419</v>
      </c>
      <c r="F1716" s="67">
        <f t="shared" ca="1" si="53"/>
        <v>-4.6185670802391527</v>
      </c>
    </row>
    <row r="1717" spans="5:6" x14ac:dyDescent="0.25">
      <c r="E1717" s="66">
        <f t="shared" ca="1" si="52"/>
        <v>0.52148138975893743</v>
      </c>
      <c r="F1717" s="67">
        <f t="shared" ca="1" si="53"/>
        <v>0.1317389862291217</v>
      </c>
    </row>
    <row r="1718" spans="5:6" x14ac:dyDescent="0.25">
      <c r="E1718" s="66">
        <f t="shared" ca="1" si="52"/>
        <v>0.9284580626401393</v>
      </c>
      <c r="F1718" s="67">
        <f t="shared" ca="1" si="53"/>
        <v>5.8329728524979512</v>
      </c>
    </row>
    <row r="1719" spans="5:6" x14ac:dyDescent="0.25">
      <c r="E1719" s="66">
        <f t="shared" ca="1" si="52"/>
        <v>0.20845050026725342</v>
      </c>
      <c r="F1719" s="67">
        <f t="shared" ca="1" si="53"/>
        <v>-2.6247194824782452</v>
      </c>
    </row>
    <row r="1720" spans="5:6" x14ac:dyDescent="0.25">
      <c r="E1720" s="66">
        <f t="shared" ca="1" si="52"/>
        <v>0.59045788630276597</v>
      </c>
      <c r="F1720" s="67">
        <f t="shared" ca="1" si="53"/>
        <v>0.5987050759962923</v>
      </c>
    </row>
    <row r="1721" spans="5:6" x14ac:dyDescent="0.25">
      <c r="E1721" s="66">
        <f t="shared" ca="1" si="52"/>
        <v>0.90229534557469115</v>
      </c>
      <c r="F1721" s="67">
        <f t="shared" ca="1" si="53"/>
        <v>4.8979767016072415</v>
      </c>
    </row>
    <row r="1722" spans="5:6" x14ac:dyDescent="0.25">
      <c r="E1722" s="66">
        <f t="shared" ca="1" si="52"/>
        <v>0.78102065125332032</v>
      </c>
      <c r="F1722" s="67">
        <f t="shared" ca="1" si="53"/>
        <v>2.4768920130371694</v>
      </c>
    </row>
    <row r="1723" spans="5:6" x14ac:dyDescent="0.25">
      <c r="E1723" s="66">
        <f t="shared" ca="1" si="52"/>
        <v>0.17412064323322518</v>
      </c>
      <c r="F1723" s="67">
        <f t="shared" ca="1" si="53"/>
        <v>-3.1645790626498966</v>
      </c>
    </row>
    <row r="1724" spans="5:6" x14ac:dyDescent="0.25">
      <c r="E1724" s="66">
        <f t="shared" ca="1" si="52"/>
        <v>0.58985278571543032</v>
      </c>
      <c r="F1724" s="67">
        <f t="shared" ca="1" si="53"/>
        <v>0.59427583181855936</v>
      </c>
    </row>
    <row r="1725" spans="5:6" x14ac:dyDescent="0.25">
      <c r="E1725" s="66">
        <f t="shared" ca="1" si="52"/>
        <v>1.8211643458239224E-2</v>
      </c>
      <c r="F1725" s="67">
        <f t="shared" ca="1" si="53"/>
        <v>-9.9376408753194632</v>
      </c>
    </row>
    <row r="1726" spans="5:6" x14ac:dyDescent="0.25">
      <c r="E1726" s="66">
        <f t="shared" ca="1" si="52"/>
        <v>0.10280580671266348</v>
      </c>
      <c r="F1726" s="67">
        <f t="shared" ca="1" si="53"/>
        <v>-4.7452987843938859</v>
      </c>
    </row>
    <row r="1727" spans="5:6" x14ac:dyDescent="0.25">
      <c r="E1727" s="66">
        <f t="shared" ca="1" si="52"/>
        <v>0.90889454319814744</v>
      </c>
      <c r="F1727" s="67">
        <f t="shared" ca="1" si="53"/>
        <v>5.1077711907532333</v>
      </c>
    </row>
    <row r="1728" spans="5:6" x14ac:dyDescent="0.25">
      <c r="E1728" s="66">
        <f t="shared" ca="1" si="52"/>
        <v>0.71097089679689196</v>
      </c>
      <c r="F1728" s="67">
        <f t="shared" ca="1" si="53"/>
        <v>1.6442421367651125</v>
      </c>
    </row>
    <row r="1729" spans="5:6" x14ac:dyDescent="0.25">
      <c r="E1729" s="66">
        <f t="shared" ca="1" si="52"/>
        <v>0.11482173069926727</v>
      </c>
      <c r="F1729" s="67">
        <f t="shared" ca="1" si="53"/>
        <v>-4.4136820219340844</v>
      </c>
    </row>
    <row r="1730" spans="5:6" x14ac:dyDescent="0.25">
      <c r="E1730" s="66">
        <f t="shared" ca="1" si="52"/>
        <v>0.74751527459531741</v>
      </c>
      <c r="F1730" s="67">
        <f t="shared" ca="1" si="53"/>
        <v>2.0497720349501436</v>
      </c>
    </row>
    <row r="1731" spans="5:6" x14ac:dyDescent="0.25">
      <c r="E1731" s="66">
        <f t="shared" ca="1" si="52"/>
        <v>0.43418723041574048</v>
      </c>
      <c r="F1731" s="67">
        <f t="shared" ca="1" si="53"/>
        <v>-0.42339675258878962</v>
      </c>
    </row>
    <row r="1732" spans="5:6" x14ac:dyDescent="0.25">
      <c r="E1732" s="66">
        <f t="shared" ref="E1732:E1795" ca="1" si="54">RAND()</f>
        <v>0.55394389995845161</v>
      </c>
      <c r="F1732" s="67">
        <f t="shared" ref="F1732:F1795" ca="1" si="55">SIGN(E1732-0.5)*(_xlfn.GAMMA.INV(2*ABS(E1732-0.5),1/$C$5,(($C$4^$C$5)))^(1/$C$5))+$C$3</f>
        <v>0.34249010839757132</v>
      </c>
    </row>
    <row r="1733" spans="5:6" x14ac:dyDescent="0.25">
      <c r="E1733" s="66">
        <f t="shared" ca="1" si="54"/>
        <v>0.10054242006635938</v>
      </c>
      <c r="F1733" s="67">
        <f t="shared" ca="1" si="55"/>
        <v>-4.8120851092966355</v>
      </c>
    </row>
    <row r="1734" spans="5:6" x14ac:dyDescent="0.25">
      <c r="E1734" s="66">
        <f t="shared" ca="1" si="54"/>
        <v>0.28896673275303053</v>
      </c>
      <c r="F1734" s="67">
        <f t="shared" ca="1" si="55"/>
        <v>-1.644889585550446</v>
      </c>
    </row>
    <row r="1735" spans="5:6" x14ac:dyDescent="0.25">
      <c r="E1735" s="66">
        <f t="shared" ca="1" si="54"/>
        <v>0.12230738324333135</v>
      </c>
      <c r="F1735" s="67">
        <f t="shared" ca="1" si="55"/>
        <v>-4.2242120628418798</v>
      </c>
    </row>
    <row r="1736" spans="5:6" x14ac:dyDescent="0.25">
      <c r="E1736" s="66">
        <f t="shared" ca="1" si="54"/>
        <v>0.11396431811069341</v>
      </c>
      <c r="F1736" s="67">
        <f t="shared" ca="1" si="55"/>
        <v>-4.4361680941533637</v>
      </c>
    </row>
    <row r="1737" spans="5:6" x14ac:dyDescent="0.25">
      <c r="E1737" s="66">
        <f t="shared" ca="1" si="54"/>
        <v>0.99641494917928597</v>
      </c>
      <c r="F1737" s="67">
        <f t="shared" ca="1" si="55"/>
        <v>14.813506345619089</v>
      </c>
    </row>
    <row r="1738" spans="5:6" x14ac:dyDescent="0.25">
      <c r="E1738" s="66">
        <f t="shared" ca="1" si="54"/>
        <v>0.74785561313940119</v>
      </c>
      <c r="F1738" s="67">
        <f t="shared" ca="1" si="55"/>
        <v>2.0538186337778428</v>
      </c>
    </row>
    <row r="1739" spans="5:6" x14ac:dyDescent="0.25">
      <c r="E1739" s="66">
        <f t="shared" ca="1" si="54"/>
        <v>0.80051315356105557</v>
      </c>
      <c r="F1739" s="67">
        <f t="shared" ca="1" si="55"/>
        <v>2.7565793907083864</v>
      </c>
    </row>
    <row r="1740" spans="5:6" x14ac:dyDescent="0.25">
      <c r="E1740" s="66">
        <f t="shared" ca="1" si="54"/>
        <v>0.86062323762882664</v>
      </c>
      <c r="F1740" s="67">
        <f t="shared" ca="1" si="55"/>
        <v>3.8322819344164798</v>
      </c>
    </row>
    <row r="1741" spans="5:6" x14ac:dyDescent="0.25">
      <c r="E1741" s="66">
        <f t="shared" ca="1" si="54"/>
        <v>0.73478418749037955</v>
      </c>
      <c r="F1741" s="67">
        <f t="shared" ca="1" si="55"/>
        <v>1.902192651120707</v>
      </c>
    </row>
    <row r="1742" spans="5:6" x14ac:dyDescent="0.25">
      <c r="E1742" s="66">
        <f t="shared" ca="1" si="54"/>
        <v>0.49101401192835392</v>
      </c>
      <c r="F1742" s="67">
        <f t="shared" ca="1" si="55"/>
        <v>-5.440630050770924E-2</v>
      </c>
    </row>
    <row r="1743" spans="5:6" x14ac:dyDescent="0.25">
      <c r="E1743" s="66">
        <f t="shared" ca="1" si="54"/>
        <v>0.30683492062097362</v>
      </c>
      <c r="F1743" s="67">
        <f t="shared" ca="1" si="55"/>
        <v>-1.4648946399122214</v>
      </c>
    </row>
    <row r="1744" spans="5:6" x14ac:dyDescent="0.25">
      <c r="E1744" s="66">
        <f t="shared" ca="1" si="54"/>
        <v>0.9939665105881621</v>
      </c>
      <c r="F1744" s="67">
        <f t="shared" ca="1" si="55"/>
        <v>13.251847739363189</v>
      </c>
    </row>
    <row r="1745" spans="5:6" x14ac:dyDescent="0.25">
      <c r="E1745" s="66">
        <f t="shared" ca="1" si="54"/>
        <v>0.63338226665641795</v>
      </c>
      <c r="F1745" s="67">
        <f t="shared" ca="1" si="55"/>
        <v>0.93086517518156864</v>
      </c>
    </row>
    <row r="1746" spans="5:6" x14ac:dyDescent="0.25">
      <c r="E1746" s="66">
        <f t="shared" ca="1" si="54"/>
        <v>0.27132475911298914</v>
      </c>
      <c r="F1746" s="67">
        <f t="shared" ca="1" si="55"/>
        <v>-1.833874865723222</v>
      </c>
    </row>
    <row r="1747" spans="5:6" x14ac:dyDescent="0.25">
      <c r="E1747" s="66">
        <f t="shared" ca="1" si="54"/>
        <v>0.70433732495280699</v>
      </c>
      <c r="F1747" s="67">
        <f t="shared" ca="1" si="55"/>
        <v>1.5761667158278065</v>
      </c>
    </row>
    <row r="1748" spans="5:6" x14ac:dyDescent="0.25">
      <c r="E1748" s="66">
        <f t="shared" ca="1" si="54"/>
        <v>0.34459548676474816</v>
      </c>
      <c r="F1748" s="67">
        <f t="shared" ca="1" si="55"/>
        <v>-1.1167106143211909</v>
      </c>
    </row>
    <row r="1749" spans="5:6" x14ac:dyDescent="0.25">
      <c r="E1749" s="66">
        <f t="shared" ca="1" si="54"/>
        <v>0.23640634719586995</v>
      </c>
      <c r="F1749" s="67">
        <f t="shared" ca="1" si="55"/>
        <v>-2.2471678915811228</v>
      </c>
    </row>
    <row r="1750" spans="5:6" x14ac:dyDescent="0.25">
      <c r="E1750" s="66">
        <f t="shared" ca="1" si="54"/>
        <v>0.41389472948787731</v>
      </c>
      <c r="F1750" s="67">
        <f t="shared" ca="1" si="55"/>
        <v>-0.56698930058994979</v>
      </c>
    </row>
    <row r="1751" spans="5:6" x14ac:dyDescent="0.25">
      <c r="E1751" s="66">
        <f t="shared" ca="1" si="54"/>
        <v>0.68285794889038642</v>
      </c>
      <c r="F1751" s="67">
        <f t="shared" ca="1" si="55"/>
        <v>1.3657749424820194</v>
      </c>
    </row>
    <row r="1752" spans="5:6" x14ac:dyDescent="0.25">
      <c r="E1752" s="66">
        <f t="shared" ca="1" si="54"/>
        <v>0.60015109392388288</v>
      </c>
      <c r="F1752" s="67">
        <f t="shared" ca="1" si="55"/>
        <v>0.67056407245104244</v>
      </c>
    </row>
    <row r="1753" spans="5:6" x14ac:dyDescent="0.25">
      <c r="E1753" s="66">
        <f t="shared" ca="1" si="54"/>
        <v>0.85549714394170562</v>
      </c>
      <c r="F1753" s="67">
        <f t="shared" ca="1" si="55"/>
        <v>3.723926477867185</v>
      </c>
    </row>
    <row r="1754" spans="5:6" x14ac:dyDescent="0.25">
      <c r="E1754" s="66">
        <f t="shared" ca="1" si="54"/>
        <v>7.1645019536810683E-2</v>
      </c>
      <c r="F1754" s="67">
        <f t="shared" ca="1" si="55"/>
        <v>-5.8286533726936831</v>
      </c>
    </row>
    <row r="1755" spans="5:6" x14ac:dyDescent="0.25">
      <c r="E1755" s="66">
        <f t="shared" ca="1" si="54"/>
        <v>1.2089656500131385E-2</v>
      </c>
      <c r="F1755" s="67">
        <f t="shared" ca="1" si="55"/>
        <v>-11.166773538296756</v>
      </c>
    </row>
    <row r="1756" spans="5:6" x14ac:dyDescent="0.25">
      <c r="E1756" s="66">
        <f t="shared" ca="1" si="54"/>
        <v>0.71610975167374646</v>
      </c>
      <c r="F1756" s="67">
        <f t="shared" ca="1" si="55"/>
        <v>1.6980611535219117</v>
      </c>
    </row>
    <row r="1757" spans="5:6" x14ac:dyDescent="0.25">
      <c r="E1757" s="66">
        <f t="shared" ca="1" si="54"/>
        <v>6.2470993311297018E-2</v>
      </c>
      <c r="F1757" s="67">
        <f t="shared" ca="1" si="55"/>
        <v>-6.2397172692902405</v>
      </c>
    </row>
    <row r="1758" spans="5:6" x14ac:dyDescent="0.25">
      <c r="E1758" s="66">
        <f t="shared" ca="1" si="54"/>
        <v>4.1586134537772268E-2</v>
      </c>
      <c r="F1758" s="67">
        <f t="shared" ca="1" si="55"/>
        <v>-7.4605238732810975</v>
      </c>
    </row>
    <row r="1759" spans="5:6" x14ac:dyDescent="0.25">
      <c r="E1759" s="66">
        <f t="shared" ca="1" si="54"/>
        <v>0.42672647742767666</v>
      </c>
      <c r="F1759" s="67">
        <f t="shared" ca="1" si="55"/>
        <v>-0.47539457559007714</v>
      </c>
    </row>
    <row r="1760" spans="5:6" x14ac:dyDescent="0.25">
      <c r="E1760" s="66">
        <f t="shared" ca="1" si="54"/>
        <v>0.38453475950079086</v>
      </c>
      <c r="F1760" s="67">
        <f t="shared" ca="1" si="55"/>
        <v>-0.78772173521966571</v>
      </c>
    </row>
    <row r="1761" spans="5:6" x14ac:dyDescent="0.25">
      <c r="E1761" s="66">
        <f t="shared" ca="1" si="54"/>
        <v>0.79797155207884363</v>
      </c>
      <c r="F1761" s="67">
        <f t="shared" ca="1" si="55"/>
        <v>2.7185987389317874</v>
      </c>
    </row>
    <row r="1762" spans="5:6" x14ac:dyDescent="0.25">
      <c r="E1762" s="66">
        <f t="shared" ca="1" si="54"/>
        <v>0.36877825693469812</v>
      </c>
      <c r="F1762" s="67">
        <f t="shared" ca="1" si="55"/>
        <v>-0.91323769418567879</v>
      </c>
    </row>
    <row r="1763" spans="5:6" x14ac:dyDescent="0.25">
      <c r="E1763" s="66">
        <f t="shared" ca="1" si="54"/>
        <v>0.24908021758223142</v>
      </c>
      <c r="F1763" s="67">
        <f t="shared" ca="1" si="55"/>
        <v>-2.0904992846242685</v>
      </c>
    </row>
    <row r="1764" spans="5:6" x14ac:dyDescent="0.25">
      <c r="E1764" s="66">
        <f t="shared" ca="1" si="54"/>
        <v>0.72528100685215635</v>
      </c>
      <c r="F1764" s="67">
        <f t="shared" ca="1" si="55"/>
        <v>1.7965780988758797</v>
      </c>
    </row>
    <row r="1765" spans="5:6" x14ac:dyDescent="0.25">
      <c r="E1765" s="66">
        <f t="shared" ca="1" si="54"/>
        <v>0.39232426529045206</v>
      </c>
      <c r="F1765" s="67">
        <f t="shared" ca="1" si="55"/>
        <v>-0.72755817961675562</v>
      </c>
    </row>
    <row r="1766" spans="5:6" x14ac:dyDescent="0.25">
      <c r="E1766" s="66">
        <f t="shared" ca="1" si="54"/>
        <v>0.33683027313003433</v>
      </c>
      <c r="F1766" s="67">
        <f t="shared" ca="1" si="55"/>
        <v>-1.1850868065091038</v>
      </c>
    </row>
    <row r="1767" spans="5:6" x14ac:dyDescent="0.25">
      <c r="E1767" s="66">
        <f t="shared" ca="1" si="54"/>
        <v>0.90331756273157537</v>
      </c>
      <c r="F1767" s="67">
        <f t="shared" ca="1" si="55"/>
        <v>4.9295289997806773</v>
      </c>
    </row>
    <row r="1768" spans="5:6" x14ac:dyDescent="0.25">
      <c r="E1768" s="66">
        <f t="shared" ca="1" si="54"/>
        <v>0.53294461100683888</v>
      </c>
      <c r="F1768" s="67">
        <f t="shared" ca="1" si="55"/>
        <v>0.20448072541606388</v>
      </c>
    </row>
    <row r="1769" spans="5:6" x14ac:dyDescent="0.25">
      <c r="E1769" s="66">
        <f t="shared" ca="1" si="54"/>
        <v>0.93013782013670987</v>
      </c>
      <c r="F1769" s="67">
        <f t="shared" ca="1" si="55"/>
        <v>5.9042509686586584</v>
      </c>
    </row>
    <row r="1770" spans="5:6" x14ac:dyDescent="0.25">
      <c r="E1770" s="66">
        <f t="shared" ca="1" si="54"/>
        <v>0.75919653469851223</v>
      </c>
      <c r="F1770" s="67">
        <f t="shared" ca="1" si="55"/>
        <v>2.1918809829124886</v>
      </c>
    </row>
    <row r="1771" spans="5:6" x14ac:dyDescent="0.25">
      <c r="E1771" s="66">
        <f t="shared" ca="1" si="54"/>
        <v>0.84987548036432736</v>
      </c>
      <c r="F1771" s="67">
        <f t="shared" ca="1" si="55"/>
        <v>3.6094290533686317</v>
      </c>
    </row>
    <row r="1772" spans="5:6" x14ac:dyDescent="0.25">
      <c r="E1772" s="66">
        <f t="shared" ca="1" si="54"/>
        <v>0.63575971637879825</v>
      </c>
      <c r="F1772" s="67">
        <f t="shared" ca="1" si="55"/>
        <v>0.95038298619074557</v>
      </c>
    </row>
    <row r="1773" spans="5:6" x14ac:dyDescent="0.25">
      <c r="E1773" s="66">
        <f t="shared" ca="1" si="54"/>
        <v>4.6132625288775153E-2</v>
      </c>
      <c r="F1773" s="67">
        <f t="shared" ca="1" si="55"/>
        <v>-7.1492630754335291</v>
      </c>
    </row>
    <row r="1774" spans="5:6" x14ac:dyDescent="0.25">
      <c r="E1774" s="66">
        <f t="shared" ca="1" si="54"/>
        <v>0.39433849548981981</v>
      </c>
      <c r="F1774" s="67">
        <f t="shared" ca="1" si="55"/>
        <v>-0.71219529705824236</v>
      </c>
    </row>
    <row r="1775" spans="5:6" x14ac:dyDescent="0.25">
      <c r="E1775" s="66">
        <f t="shared" ca="1" si="54"/>
        <v>0.35277863710993074</v>
      </c>
      <c r="F1775" s="67">
        <f t="shared" ca="1" si="55"/>
        <v>-1.04630198559726</v>
      </c>
    </row>
    <row r="1776" spans="5:6" x14ac:dyDescent="0.25">
      <c r="E1776" s="66">
        <f t="shared" ca="1" si="54"/>
        <v>0.68409707781093487</v>
      </c>
      <c r="F1776" s="67">
        <f t="shared" ca="1" si="55"/>
        <v>1.3775194208875701</v>
      </c>
    </row>
    <row r="1777" spans="5:6" x14ac:dyDescent="0.25">
      <c r="E1777" s="66">
        <f t="shared" ca="1" si="54"/>
        <v>0.21216350848073162</v>
      </c>
      <c r="F1777" s="67">
        <f t="shared" ca="1" si="55"/>
        <v>-2.57175256381421</v>
      </c>
    </row>
    <row r="1778" spans="5:6" x14ac:dyDescent="0.25">
      <c r="E1778" s="66">
        <f t="shared" ca="1" si="54"/>
        <v>0.78999819596950815</v>
      </c>
      <c r="F1778" s="67">
        <f t="shared" ca="1" si="55"/>
        <v>2.6024759313606975</v>
      </c>
    </row>
    <row r="1779" spans="5:6" x14ac:dyDescent="0.25">
      <c r="E1779" s="66">
        <f t="shared" ca="1" si="54"/>
        <v>0.37749528828565437</v>
      </c>
      <c r="F1779" s="67">
        <f t="shared" ca="1" si="55"/>
        <v>-0.84315003352053064</v>
      </c>
    </row>
    <row r="1780" spans="5:6" x14ac:dyDescent="0.25">
      <c r="E1780" s="66">
        <f t="shared" ca="1" si="54"/>
        <v>0.44043002808566722</v>
      </c>
      <c r="F1780" s="67">
        <f t="shared" ca="1" si="55"/>
        <v>-0.38056953670191812</v>
      </c>
    </row>
    <row r="1781" spans="5:6" x14ac:dyDescent="0.25">
      <c r="E1781" s="66">
        <f t="shared" ca="1" si="54"/>
        <v>0.64398986001127956</v>
      </c>
      <c r="F1781" s="67">
        <f t="shared" ca="1" si="55"/>
        <v>1.0189466545842425</v>
      </c>
    </row>
    <row r="1782" spans="5:6" x14ac:dyDescent="0.25">
      <c r="E1782" s="66">
        <f t="shared" ca="1" si="54"/>
        <v>9.7335735741585605E-2</v>
      </c>
      <c r="F1782" s="67">
        <f t="shared" ca="1" si="55"/>
        <v>-4.9093257085501731</v>
      </c>
    </row>
    <row r="1783" spans="5:6" x14ac:dyDescent="0.25">
      <c r="E1783" s="66">
        <f t="shared" ca="1" si="54"/>
        <v>0.25866776220382481</v>
      </c>
      <c r="F1783" s="67">
        <f t="shared" ca="1" si="55"/>
        <v>-1.97719089477596</v>
      </c>
    </row>
    <row r="1784" spans="5:6" x14ac:dyDescent="0.25">
      <c r="E1784" s="66">
        <f t="shared" ca="1" si="54"/>
        <v>0.77151634139513303</v>
      </c>
      <c r="F1784" s="67">
        <f t="shared" ca="1" si="55"/>
        <v>2.3494302197932866</v>
      </c>
    </row>
    <row r="1785" spans="5:6" x14ac:dyDescent="0.25">
      <c r="E1785" s="66">
        <f t="shared" ca="1" si="54"/>
        <v>0.21958392006547778</v>
      </c>
      <c r="F1785" s="67">
        <f t="shared" ca="1" si="55"/>
        <v>-2.4686208456400589</v>
      </c>
    </row>
    <row r="1786" spans="5:6" x14ac:dyDescent="0.25">
      <c r="E1786" s="66">
        <f t="shared" ca="1" si="54"/>
        <v>0.74910954471775393</v>
      </c>
      <c r="F1786" s="67">
        <f t="shared" ca="1" si="55"/>
        <v>2.0687750630805919</v>
      </c>
    </row>
    <row r="1787" spans="5:6" x14ac:dyDescent="0.25">
      <c r="E1787" s="66">
        <f t="shared" ca="1" si="54"/>
        <v>0.49540941505328462</v>
      </c>
      <c r="F1787" s="67">
        <f t="shared" ca="1" si="55"/>
        <v>-2.7670729786186659E-2</v>
      </c>
    </row>
    <row r="1788" spans="5:6" x14ac:dyDescent="0.25">
      <c r="E1788" s="66">
        <f t="shared" ca="1" si="54"/>
        <v>7.9273973212870552E-2</v>
      </c>
      <c r="F1788" s="67">
        <f t="shared" ca="1" si="55"/>
        <v>-5.5250946909007812</v>
      </c>
    </row>
    <row r="1789" spans="5:6" x14ac:dyDescent="0.25">
      <c r="E1789" s="66">
        <f t="shared" ca="1" si="54"/>
        <v>0.48913011561572162</v>
      </c>
      <c r="F1789" s="67">
        <f t="shared" ca="1" si="55"/>
        <v>-6.593867771387181E-2</v>
      </c>
    </row>
    <row r="1790" spans="5:6" x14ac:dyDescent="0.25">
      <c r="E1790" s="66">
        <f t="shared" ca="1" si="54"/>
        <v>0.81303998274349376</v>
      </c>
      <c r="F1790" s="67">
        <f t="shared" ca="1" si="55"/>
        <v>2.9511399476732043</v>
      </c>
    </row>
    <row r="1791" spans="5:6" x14ac:dyDescent="0.25">
      <c r="E1791" s="66">
        <f t="shared" ca="1" si="54"/>
        <v>0.42957781918697313</v>
      </c>
      <c r="F1791" s="67">
        <f t="shared" ca="1" si="55"/>
        <v>-0.45541556362715552</v>
      </c>
    </row>
    <row r="1792" spans="5:6" x14ac:dyDescent="0.25">
      <c r="E1792" s="66">
        <f t="shared" ca="1" si="54"/>
        <v>0.94735184826382191</v>
      </c>
      <c r="F1792" s="67">
        <f t="shared" ca="1" si="55"/>
        <v>6.7529308955530638</v>
      </c>
    </row>
    <row r="1793" spans="5:6" x14ac:dyDescent="0.25">
      <c r="E1793" s="66">
        <f t="shared" ca="1" si="54"/>
        <v>0.5090614490847698</v>
      </c>
      <c r="F1793" s="67">
        <f t="shared" ca="1" si="55"/>
        <v>5.4867388035524711E-2</v>
      </c>
    </row>
    <row r="1794" spans="5:6" x14ac:dyDescent="0.25">
      <c r="E1794" s="66">
        <f t="shared" ca="1" si="54"/>
        <v>0.56361926195466117</v>
      </c>
      <c r="F1794" s="67">
        <f t="shared" ca="1" si="55"/>
        <v>0.40827895121591862</v>
      </c>
    </row>
    <row r="1795" spans="5:6" x14ac:dyDescent="0.25">
      <c r="E1795" s="66">
        <f t="shared" ca="1" si="54"/>
        <v>0.80309363867304118</v>
      </c>
      <c r="F1795" s="67">
        <f t="shared" ca="1" si="55"/>
        <v>2.7956394176984953</v>
      </c>
    </row>
    <row r="1796" spans="5:6" x14ac:dyDescent="0.25">
      <c r="E1796" s="66">
        <f t="shared" ref="E1796:E1859" ca="1" si="56">RAND()</f>
        <v>0.10815040825089184</v>
      </c>
      <c r="F1796" s="67">
        <f t="shared" ref="F1796:F1859" ca="1" si="57">SIGN(E1796-0.5)*(_xlfn.GAMMA.INV(2*ABS(E1796-0.5),1/$C$5,(($C$4^$C$5)))^(1/$C$5))+$C$3</f>
        <v>-4.5932555135167696</v>
      </c>
    </row>
    <row r="1797" spans="5:6" x14ac:dyDescent="0.25">
      <c r="E1797" s="66">
        <f t="shared" ca="1" si="56"/>
        <v>0.53367593145974412</v>
      </c>
      <c r="F1797" s="67">
        <f t="shared" ca="1" si="57"/>
        <v>0.20918183982342986</v>
      </c>
    </row>
    <row r="1798" spans="5:6" x14ac:dyDescent="0.25">
      <c r="E1798" s="66">
        <f t="shared" ca="1" si="56"/>
        <v>0.54514219317756829</v>
      </c>
      <c r="F1798" s="67">
        <f t="shared" ca="1" si="57"/>
        <v>0.28386972237484209</v>
      </c>
    </row>
    <row r="1799" spans="5:6" x14ac:dyDescent="0.25">
      <c r="E1799" s="66">
        <f t="shared" ca="1" si="56"/>
        <v>0.51727792715840781</v>
      </c>
      <c r="F1799" s="67">
        <f t="shared" ca="1" si="57"/>
        <v>0.10550108680150588</v>
      </c>
    </row>
    <row r="1800" spans="5:6" x14ac:dyDescent="0.25">
      <c r="E1800" s="66">
        <f t="shared" ca="1" si="56"/>
        <v>0.589363895501122</v>
      </c>
      <c r="F1800" s="67">
        <f t="shared" ca="1" si="57"/>
        <v>0.59070199988798389</v>
      </c>
    </row>
    <row r="1801" spans="5:6" x14ac:dyDescent="0.25">
      <c r="E1801" s="66">
        <f t="shared" ca="1" si="56"/>
        <v>0.34727245686964914</v>
      </c>
      <c r="F1801" s="67">
        <f t="shared" ca="1" si="57"/>
        <v>-1.0934953448035554</v>
      </c>
    </row>
    <row r="1802" spans="5:6" x14ac:dyDescent="0.25">
      <c r="E1802" s="66">
        <f t="shared" ca="1" si="56"/>
        <v>1.5812833355176359E-2</v>
      </c>
      <c r="F1802" s="67">
        <f t="shared" ca="1" si="57"/>
        <v>-10.361358751219159</v>
      </c>
    </row>
    <row r="1803" spans="5:6" x14ac:dyDescent="0.25">
      <c r="E1803" s="66">
        <f t="shared" ca="1" si="56"/>
        <v>0.71861250205561178</v>
      </c>
      <c r="F1803" s="67">
        <f t="shared" ca="1" si="57"/>
        <v>1.724626148361541</v>
      </c>
    </row>
    <row r="1804" spans="5:6" x14ac:dyDescent="0.25">
      <c r="E1804" s="66">
        <f t="shared" ca="1" si="56"/>
        <v>0.77052568619249229</v>
      </c>
      <c r="F1804" s="67">
        <f t="shared" ca="1" si="57"/>
        <v>2.3364509927782371</v>
      </c>
    </row>
    <row r="1805" spans="5:6" x14ac:dyDescent="0.25">
      <c r="E1805" s="66">
        <f t="shared" ca="1" si="56"/>
        <v>0.49393159608852633</v>
      </c>
      <c r="F1805" s="67">
        <f t="shared" ca="1" si="57"/>
        <v>-3.6633180835421844E-2</v>
      </c>
    </row>
    <row r="1806" spans="5:6" x14ac:dyDescent="0.25">
      <c r="E1806" s="66">
        <f t="shared" ca="1" si="56"/>
        <v>0.19419077683398678</v>
      </c>
      <c r="F1806" s="67">
        <f t="shared" ca="1" si="57"/>
        <v>-2.837301110470988</v>
      </c>
    </row>
    <row r="1807" spans="5:6" x14ac:dyDescent="0.25">
      <c r="E1807" s="66">
        <f t="shared" ca="1" si="56"/>
        <v>0.44418116423156262</v>
      </c>
      <c r="F1807" s="67">
        <f t="shared" ca="1" si="57"/>
        <v>-0.35512677498601786</v>
      </c>
    </row>
    <row r="1808" spans="5:6" x14ac:dyDescent="0.25">
      <c r="E1808" s="66">
        <f t="shared" ca="1" si="56"/>
        <v>0.95422471260405706</v>
      </c>
      <c r="F1808" s="67">
        <f t="shared" ca="1" si="57"/>
        <v>7.172591188300915</v>
      </c>
    </row>
    <row r="1809" spans="5:6" x14ac:dyDescent="0.25">
      <c r="E1809" s="66">
        <f t="shared" ca="1" si="56"/>
        <v>0.95900982110197586</v>
      </c>
      <c r="F1809" s="67">
        <f t="shared" ca="1" si="57"/>
        <v>7.5038267984535958</v>
      </c>
    </row>
    <row r="1810" spans="5:6" x14ac:dyDescent="0.25">
      <c r="E1810" s="66">
        <f t="shared" ca="1" si="56"/>
        <v>0.97353018182080164</v>
      </c>
      <c r="F1810" s="67">
        <f t="shared" ca="1" si="57"/>
        <v>8.815808853435767</v>
      </c>
    </row>
    <row r="1811" spans="5:6" x14ac:dyDescent="0.25">
      <c r="E1811" s="66">
        <f t="shared" ca="1" si="56"/>
        <v>0.17934380469479527</v>
      </c>
      <c r="F1811" s="67">
        <f t="shared" ca="1" si="57"/>
        <v>-3.0759103144252555</v>
      </c>
    </row>
    <row r="1812" spans="5:6" x14ac:dyDescent="0.25">
      <c r="E1812" s="66">
        <f t="shared" ca="1" si="56"/>
        <v>0.56291646097979409</v>
      </c>
      <c r="F1812" s="67">
        <f t="shared" ca="1" si="57"/>
        <v>0.40345127037090484</v>
      </c>
    </row>
    <row r="1813" spans="5:6" x14ac:dyDescent="0.25">
      <c r="E1813" s="66">
        <f t="shared" ca="1" si="56"/>
        <v>0.77090891690039665</v>
      </c>
      <c r="F1813" s="67">
        <f t="shared" ca="1" si="57"/>
        <v>2.3414652934608631</v>
      </c>
    </row>
    <row r="1814" spans="5:6" x14ac:dyDescent="0.25">
      <c r="E1814" s="66">
        <f t="shared" ca="1" si="56"/>
        <v>0.59749739159229631</v>
      </c>
      <c r="F1814" s="67">
        <f t="shared" ca="1" si="57"/>
        <v>0.6507195632056143</v>
      </c>
    </row>
    <row r="1815" spans="5:6" x14ac:dyDescent="0.25">
      <c r="E1815" s="66">
        <f t="shared" ca="1" si="56"/>
        <v>0.69811263436002036</v>
      </c>
      <c r="F1815" s="67">
        <f t="shared" ca="1" si="57"/>
        <v>1.5136623362152957</v>
      </c>
    </row>
    <row r="1816" spans="5:6" x14ac:dyDescent="0.25">
      <c r="E1816" s="66">
        <f t="shared" ca="1" si="56"/>
        <v>0.26451817277093548</v>
      </c>
      <c r="F1816" s="67">
        <f t="shared" ca="1" si="57"/>
        <v>-1.9100944300670852</v>
      </c>
    </row>
    <row r="1817" spans="5:6" x14ac:dyDescent="0.25">
      <c r="E1817" s="66">
        <f t="shared" ca="1" si="56"/>
        <v>0.77818844329501646</v>
      </c>
      <c r="F1817" s="67">
        <f t="shared" ca="1" si="57"/>
        <v>2.4383397620788521</v>
      </c>
    </row>
    <row r="1818" spans="5:6" x14ac:dyDescent="0.25">
      <c r="E1818" s="66">
        <f t="shared" ca="1" si="56"/>
        <v>6.8730631072385973E-2</v>
      </c>
      <c r="F1818" s="67">
        <f t="shared" ca="1" si="57"/>
        <v>-5.9532393942750792</v>
      </c>
    </row>
    <row r="1819" spans="5:6" x14ac:dyDescent="0.25">
      <c r="E1819" s="66">
        <f t="shared" ca="1" si="56"/>
        <v>0.70304841994769096</v>
      </c>
      <c r="F1819" s="67">
        <f t="shared" ca="1" si="57"/>
        <v>1.5631170091117601</v>
      </c>
    </row>
    <row r="1820" spans="5:6" x14ac:dyDescent="0.25">
      <c r="E1820" s="66">
        <f t="shared" ca="1" si="56"/>
        <v>0.2166451649775567</v>
      </c>
      <c r="F1820" s="67">
        <f t="shared" ca="1" si="57"/>
        <v>-2.509041803070641</v>
      </c>
    </row>
    <row r="1821" spans="5:6" x14ac:dyDescent="0.25">
      <c r="E1821" s="66">
        <f t="shared" ca="1" si="56"/>
        <v>0.90476001423998198</v>
      </c>
      <c r="F1821" s="67">
        <f t="shared" ca="1" si="57"/>
        <v>4.9746246789610833</v>
      </c>
    </row>
    <row r="1822" spans="5:6" x14ac:dyDescent="0.25">
      <c r="E1822" s="66">
        <f t="shared" ca="1" si="56"/>
        <v>0.53208876271639249</v>
      </c>
      <c r="F1822" s="67">
        <f t="shared" ca="1" si="57"/>
        <v>0.19898845325081149</v>
      </c>
    </row>
    <row r="1823" spans="5:6" x14ac:dyDescent="0.25">
      <c r="E1823" s="66">
        <f t="shared" ca="1" si="56"/>
        <v>0.43888333197476304</v>
      </c>
      <c r="F1823" s="67">
        <f t="shared" ca="1" si="57"/>
        <v>-0.39112343780017056</v>
      </c>
    </row>
    <row r="1824" spans="5:6" x14ac:dyDescent="0.25">
      <c r="E1824" s="66">
        <f t="shared" ca="1" si="56"/>
        <v>0.73355275347542159</v>
      </c>
      <c r="F1824" s="67">
        <f t="shared" ca="1" si="57"/>
        <v>1.8882954709858328</v>
      </c>
    </row>
    <row r="1825" spans="5:6" x14ac:dyDescent="0.25">
      <c r="E1825" s="66">
        <f t="shared" ca="1" si="56"/>
        <v>0.29053699703825964</v>
      </c>
      <c r="F1825" s="67">
        <f t="shared" ca="1" si="57"/>
        <v>-1.6286315214761724</v>
      </c>
    </row>
    <row r="1826" spans="5:6" x14ac:dyDescent="0.25">
      <c r="E1826" s="66">
        <f t="shared" ca="1" si="56"/>
        <v>0.68043697896414312</v>
      </c>
      <c r="F1826" s="67">
        <f t="shared" ca="1" si="57"/>
        <v>1.3429607853512917</v>
      </c>
    </row>
    <row r="1827" spans="5:6" x14ac:dyDescent="0.25">
      <c r="E1827" s="66">
        <f t="shared" ca="1" si="56"/>
        <v>0.13108287903005811</v>
      </c>
      <c r="F1827" s="67">
        <f t="shared" ca="1" si="57"/>
        <v>-4.0163349327515148</v>
      </c>
    </row>
    <row r="1828" spans="5:6" x14ac:dyDescent="0.25">
      <c r="E1828" s="66">
        <f t="shared" ca="1" si="56"/>
        <v>0.68982243589005532</v>
      </c>
      <c r="F1828" s="67">
        <f t="shared" ca="1" si="57"/>
        <v>1.4323895324150504</v>
      </c>
    </row>
    <row r="1829" spans="5:6" x14ac:dyDescent="0.25">
      <c r="E1829" s="66">
        <f t="shared" ca="1" si="56"/>
        <v>0.78756423825236399</v>
      </c>
      <c r="F1829" s="67">
        <f t="shared" ca="1" si="57"/>
        <v>2.5679053602511535</v>
      </c>
    </row>
    <row r="1830" spans="5:6" x14ac:dyDescent="0.25">
      <c r="E1830" s="66">
        <f t="shared" ca="1" si="56"/>
        <v>0.6146976329391487</v>
      </c>
      <c r="F1830" s="67">
        <f t="shared" ca="1" si="57"/>
        <v>0.78173911015808994</v>
      </c>
    </row>
    <row r="1831" spans="5:6" x14ac:dyDescent="0.25">
      <c r="E1831" s="66">
        <f t="shared" ca="1" si="56"/>
        <v>0.60215295061875718</v>
      </c>
      <c r="F1831" s="67">
        <f t="shared" ca="1" si="57"/>
        <v>0.68562139510874054</v>
      </c>
    </row>
    <row r="1832" spans="5:6" x14ac:dyDescent="0.25">
      <c r="E1832" s="66">
        <f t="shared" ca="1" si="56"/>
        <v>0.73653460192013398</v>
      </c>
      <c r="F1832" s="67">
        <f t="shared" ca="1" si="57"/>
        <v>1.922058166945503</v>
      </c>
    </row>
    <row r="1833" spans="5:6" x14ac:dyDescent="0.25">
      <c r="E1833" s="66">
        <f t="shared" ca="1" si="56"/>
        <v>0.64206581876861724</v>
      </c>
      <c r="F1833" s="67">
        <f t="shared" ca="1" si="57"/>
        <v>1.0027769406996052</v>
      </c>
    </row>
    <row r="1834" spans="5:6" x14ac:dyDescent="0.25">
      <c r="E1834" s="66">
        <f t="shared" ca="1" si="56"/>
        <v>7.3673488563334111E-2</v>
      </c>
      <c r="F1834" s="67">
        <f t="shared" ca="1" si="57"/>
        <v>-5.74489525478395</v>
      </c>
    </row>
    <row r="1835" spans="5:6" x14ac:dyDescent="0.25">
      <c r="E1835" s="66">
        <f t="shared" ca="1" si="56"/>
        <v>0.87740986513891872</v>
      </c>
      <c r="F1835" s="67">
        <f t="shared" ca="1" si="57"/>
        <v>4.2172846326520315</v>
      </c>
    </row>
    <row r="1836" spans="5:6" x14ac:dyDescent="0.25">
      <c r="E1836" s="66">
        <f t="shared" ca="1" si="56"/>
        <v>0.30670886300858002</v>
      </c>
      <c r="F1836" s="67">
        <f t="shared" ca="1" si="57"/>
        <v>-1.4661273892370206</v>
      </c>
    </row>
    <row r="1837" spans="5:6" x14ac:dyDescent="0.25">
      <c r="E1837" s="66">
        <f t="shared" ca="1" si="56"/>
        <v>0.10190805302094597</v>
      </c>
      <c r="F1837" s="67">
        <f t="shared" ca="1" si="57"/>
        <v>-4.7716113979538557</v>
      </c>
    </row>
    <row r="1838" spans="5:6" x14ac:dyDescent="0.25">
      <c r="E1838" s="66">
        <f t="shared" ca="1" si="56"/>
        <v>0.29265090721093601</v>
      </c>
      <c r="F1838" s="67">
        <f t="shared" ca="1" si="57"/>
        <v>-1.6068829281109611</v>
      </c>
    </row>
    <row r="1839" spans="5:6" x14ac:dyDescent="0.25">
      <c r="E1839" s="66">
        <f t="shared" ca="1" si="56"/>
        <v>5.6520171998282187E-3</v>
      </c>
      <c r="F1839" s="67">
        <f t="shared" ca="1" si="57"/>
        <v>-13.447786771393126</v>
      </c>
    </row>
    <row r="1840" spans="5:6" x14ac:dyDescent="0.25">
      <c r="E1840" s="66">
        <f t="shared" ca="1" si="56"/>
        <v>0.56732689470396669</v>
      </c>
      <c r="F1840" s="67">
        <f t="shared" ca="1" si="57"/>
        <v>0.4338768260018056</v>
      </c>
    </row>
    <row r="1841" spans="5:6" x14ac:dyDescent="0.25">
      <c r="E1841" s="66">
        <f t="shared" ca="1" si="56"/>
        <v>0.59229639791729582</v>
      </c>
      <c r="F1841" s="67">
        <f t="shared" ca="1" si="57"/>
        <v>0.61220296051654555</v>
      </c>
    </row>
    <row r="1842" spans="5:6" x14ac:dyDescent="0.25">
      <c r="E1842" s="66">
        <f t="shared" ca="1" si="56"/>
        <v>0.16742889061209065</v>
      </c>
      <c r="F1842" s="67">
        <f t="shared" ca="1" si="57"/>
        <v>-3.2821481128684722</v>
      </c>
    </row>
    <row r="1843" spans="5:6" x14ac:dyDescent="0.25">
      <c r="E1843" s="66">
        <f t="shared" ca="1" si="56"/>
        <v>9.1773693876064155E-2</v>
      </c>
      <c r="F1843" s="67">
        <f t="shared" ca="1" si="57"/>
        <v>-5.0858472028377459</v>
      </c>
    </row>
    <row r="1844" spans="5:6" x14ac:dyDescent="0.25">
      <c r="E1844" s="66">
        <f t="shared" ca="1" si="56"/>
        <v>0.34911078217387126</v>
      </c>
      <c r="F1844" s="67">
        <f t="shared" ca="1" si="57"/>
        <v>-1.0776563974706919</v>
      </c>
    </row>
    <row r="1845" spans="5:6" x14ac:dyDescent="0.25">
      <c r="E1845" s="66">
        <f t="shared" ca="1" si="56"/>
        <v>0.18910237023382859</v>
      </c>
      <c r="F1845" s="67">
        <f t="shared" ca="1" si="57"/>
        <v>-2.9169587656455112</v>
      </c>
    </row>
    <row r="1846" spans="5:6" x14ac:dyDescent="0.25">
      <c r="E1846" s="66">
        <f t="shared" ca="1" si="56"/>
        <v>5.3126379112407252E-2</v>
      </c>
      <c r="F1846" s="67">
        <f t="shared" ca="1" si="57"/>
        <v>-6.7258035352547978</v>
      </c>
    </row>
    <row r="1847" spans="5:6" x14ac:dyDescent="0.25">
      <c r="E1847" s="66">
        <f t="shared" ca="1" si="56"/>
        <v>0.95711985104013486</v>
      </c>
      <c r="F1847" s="67">
        <f t="shared" ca="1" si="57"/>
        <v>7.3685973233646811</v>
      </c>
    </row>
    <row r="1848" spans="5:6" x14ac:dyDescent="0.25">
      <c r="E1848" s="66">
        <f t="shared" ca="1" si="56"/>
        <v>0.3243774966410724</v>
      </c>
      <c r="F1848" s="67">
        <f t="shared" ca="1" si="57"/>
        <v>-1.2981004432729191</v>
      </c>
    </row>
    <row r="1849" spans="5:6" x14ac:dyDescent="0.25">
      <c r="E1849" s="66">
        <f t="shared" ca="1" si="56"/>
        <v>0.58921805261931681</v>
      </c>
      <c r="F1849" s="67">
        <f t="shared" ca="1" si="57"/>
        <v>0.58963669909744976</v>
      </c>
    </row>
    <row r="1850" spans="5:6" x14ac:dyDescent="0.25">
      <c r="E1850" s="66">
        <f t="shared" ca="1" si="56"/>
        <v>0.4745421238433537</v>
      </c>
      <c r="F1850" s="67">
        <f t="shared" ca="1" si="57"/>
        <v>-0.15677312726823411</v>
      </c>
    </row>
    <row r="1851" spans="5:6" x14ac:dyDescent="0.25">
      <c r="E1851" s="66">
        <f t="shared" ca="1" si="56"/>
        <v>0.84495815993496115</v>
      </c>
      <c r="F1851" s="67">
        <f t="shared" ca="1" si="57"/>
        <v>3.512739246076829</v>
      </c>
    </row>
    <row r="1852" spans="5:6" x14ac:dyDescent="0.25">
      <c r="E1852" s="66">
        <f t="shared" ca="1" si="56"/>
        <v>0.7098870716047424</v>
      </c>
      <c r="F1852" s="67">
        <f t="shared" ca="1" si="57"/>
        <v>1.6330135289456458</v>
      </c>
    </row>
    <row r="1853" spans="5:6" x14ac:dyDescent="0.25">
      <c r="E1853" s="66">
        <f t="shared" ca="1" si="56"/>
        <v>0.49469128147887942</v>
      </c>
      <c r="F1853" s="67">
        <f t="shared" ca="1" si="57"/>
        <v>-3.2022612596808213E-2</v>
      </c>
    </row>
    <row r="1854" spans="5:6" x14ac:dyDescent="0.25">
      <c r="E1854" s="66">
        <f t="shared" ca="1" si="56"/>
        <v>0.43107912904399159</v>
      </c>
      <c r="F1854" s="67">
        <f t="shared" ca="1" si="57"/>
        <v>-0.44494929330055977</v>
      </c>
    </row>
    <row r="1855" spans="5:6" x14ac:dyDescent="0.25">
      <c r="E1855" s="66">
        <f t="shared" ca="1" si="56"/>
        <v>0.19530384811359858</v>
      </c>
      <c r="F1855" s="67">
        <f t="shared" ca="1" si="57"/>
        <v>-2.8201546713930501</v>
      </c>
    </row>
    <row r="1856" spans="5:6" x14ac:dyDescent="0.25">
      <c r="E1856" s="66">
        <f t="shared" ca="1" si="56"/>
        <v>0.87907065040356236</v>
      </c>
      <c r="F1856" s="67">
        <f t="shared" ca="1" si="57"/>
        <v>4.2582048329608924</v>
      </c>
    </row>
    <row r="1857" spans="5:6" x14ac:dyDescent="0.25">
      <c r="E1857" s="66">
        <f t="shared" ca="1" si="56"/>
        <v>0.88688385728519614</v>
      </c>
      <c r="F1857" s="67">
        <f t="shared" ca="1" si="57"/>
        <v>4.4585789877334525</v>
      </c>
    </row>
    <row r="1858" spans="5:6" x14ac:dyDescent="0.25">
      <c r="E1858" s="66">
        <f t="shared" ca="1" si="56"/>
        <v>0.23572987544403323</v>
      </c>
      <c r="F1858" s="67">
        <f t="shared" ca="1" si="57"/>
        <v>-2.2557646335675074</v>
      </c>
    </row>
    <row r="1859" spans="5:6" x14ac:dyDescent="0.25">
      <c r="E1859" s="66">
        <f t="shared" ca="1" si="56"/>
        <v>0.78579932495371041</v>
      </c>
      <c r="F1859" s="67">
        <f t="shared" ca="1" si="57"/>
        <v>2.5430843668107017</v>
      </c>
    </row>
    <row r="1860" spans="5:6" x14ac:dyDescent="0.25">
      <c r="E1860" s="66">
        <f t="shared" ref="E1860:E1923" ca="1" si="58">RAND()</f>
        <v>0.28423881559116604</v>
      </c>
      <c r="F1860" s="67">
        <f t="shared" ref="F1860:F1923" ca="1" si="59">SIGN(E1860-0.5)*(_xlfn.GAMMA.INV(2*ABS(E1860-0.5),1/$C$5,(($C$4^$C$5)))^(1/$C$5))+$C$3</f>
        <v>-1.6943799409511739</v>
      </c>
    </row>
    <row r="1861" spans="5:6" x14ac:dyDescent="0.25">
      <c r="E1861" s="66">
        <f t="shared" ca="1" si="58"/>
        <v>0.27616295439290339</v>
      </c>
      <c r="F1861" s="67">
        <f t="shared" ca="1" si="59"/>
        <v>-1.7808509773921446</v>
      </c>
    </row>
    <row r="1862" spans="5:6" x14ac:dyDescent="0.25">
      <c r="E1862" s="66">
        <f t="shared" ca="1" si="58"/>
        <v>0.84438454292658227</v>
      </c>
      <c r="F1862" s="67">
        <f t="shared" ca="1" si="59"/>
        <v>3.5016604592806067</v>
      </c>
    </row>
    <row r="1863" spans="5:6" x14ac:dyDescent="0.25">
      <c r="E1863" s="66">
        <f t="shared" ca="1" si="58"/>
        <v>0.93526907370339241</v>
      </c>
      <c r="F1863" s="67">
        <f t="shared" ca="1" si="59"/>
        <v>6.1331070474237679</v>
      </c>
    </row>
    <row r="1864" spans="5:6" x14ac:dyDescent="0.25">
      <c r="E1864" s="66">
        <f t="shared" ca="1" si="58"/>
        <v>0.67254783524588624</v>
      </c>
      <c r="F1864" s="67">
        <f t="shared" ca="1" si="59"/>
        <v>1.2697983475033543</v>
      </c>
    </row>
    <row r="1865" spans="5:6" x14ac:dyDescent="0.25">
      <c r="E1865" s="66">
        <f t="shared" ca="1" si="58"/>
        <v>0.36747995728296057</v>
      </c>
      <c r="F1865" s="67">
        <f t="shared" ca="1" si="59"/>
        <v>-0.92381795778630282</v>
      </c>
    </row>
    <row r="1866" spans="5:6" x14ac:dyDescent="0.25">
      <c r="E1866" s="66">
        <f t="shared" ca="1" si="58"/>
        <v>0.95697000186796732</v>
      </c>
      <c r="F1866" s="67">
        <f t="shared" ca="1" si="59"/>
        <v>7.3581317849474956</v>
      </c>
    </row>
    <row r="1867" spans="5:6" x14ac:dyDescent="0.25">
      <c r="E1867" s="66">
        <f t="shared" ca="1" si="58"/>
        <v>0.82185898696001314</v>
      </c>
      <c r="F1867" s="67">
        <f t="shared" ca="1" si="59"/>
        <v>3.096097961014475</v>
      </c>
    </row>
    <row r="1868" spans="5:6" x14ac:dyDescent="0.25">
      <c r="E1868" s="66">
        <f t="shared" ca="1" si="58"/>
        <v>2.1938306788647499E-2</v>
      </c>
      <c r="F1868" s="67">
        <f t="shared" ca="1" si="59"/>
        <v>-9.3791214635456068</v>
      </c>
    </row>
    <row r="1869" spans="5:6" x14ac:dyDescent="0.25">
      <c r="E1869" s="66">
        <f t="shared" ca="1" si="58"/>
        <v>0.18893860587562106</v>
      </c>
      <c r="F1869" s="67">
        <f t="shared" ca="1" si="59"/>
        <v>-2.9195579183109706</v>
      </c>
    </row>
    <row r="1870" spans="5:6" x14ac:dyDescent="0.25">
      <c r="E1870" s="66">
        <f t="shared" ca="1" si="58"/>
        <v>0.22258076215683198</v>
      </c>
      <c r="F1870" s="67">
        <f t="shared" ca="1" si="59"/>
        <v>-2.4279542600699453</v>
      </c>
    </row>
    <row r="1871" spans="5:6" x14ac:dyDescent="0.25">
      <c r="E1871" s="66">
        <f t="shared" ca="1" si="58"/>
        <v>0.78358313886552433</v>
      </c>
      <c r="F1871" s="67">
        <f t="shared" ca="1" si="59"/>
        <v>2.5122049139018694</v>
      </c>
    </row>
    <row r="1872" spans="5:6" x14ac:dyDescent="0.25">
      <c r="E1872" s="66">
        <f t="shared" ca="1" si="58"/>
        <v>6.8074267205934236E-2</v>
      </c>
      <c r="F1872" s="67">
        <f t="shared" ca="1" si="59"/>
        <v>-5.9820264732930122</v>
      </c>
    </row>
    <row r="1873" spans="5:6" x14ac:dyDescent="0.25">
      <c r="E1873" s="66">
        <f t="shared" ca="1" si="58"/>
        <v>0.9696386343380422</v>
      </c>
      <c r="F1873" s="67">
        <f t="shared" ca="1" si="59"/>
        <v>8.4043114938855314</v>
      </c>
    </row>
    <row r="1874" spans="5:6" x14ac:dyDescent="0.25">
      <c r="E1874" s="66">
        <f t="shared" ca="1" si="58"/>
        <v>0.16211291789861493</v>
      </c>
      <c r="F1874" s="67">
        <f t="shared" ca="1" si="59"/>
        <v>-3.3789449457982048</v>
      </c>
    </row>
    <row r="1875" spans="5:6" x14ac:dyDescent="0.25">
      <c r="E1875" s="66">
        <f t="shared" ca="1" si="58"/>
        <v>0.65362192583832268</v>
      </c>
      <c r="F1875" s="67">
        <f t="shared" ca="1" si="59"/>
        <v>1.1012316601116441</v>
      </c>
    </row>
    <row r="1876" spans="5:6" x14ac:dyDescent="0.25">
      <c r="E1876" s="66">
        <f t="shared" ca="1" si="58"/>
        <v>0.69895586412280009</v>
      </c>
      <c r="F1876" s="67">
        <f t="shared" ca="1" si="59"/>
        <v>1.522053640803906</v>
      </c>
    </row>
    <row r="1877" spans="5:6" x14ac:dyDescent="0.25">
      <c r="E1877" s="66">
        <f t="shared" ca="1" si="58"/>
        <v>0.39346028702382241</v>
      </c>
      <c r="F1877" s="67">
        <f t="shared" ca="1" si="59"/>
        <v>-0.7188838742630258</v>
      </c>
    </row>
    <row r="1878" spans="5:6" x14ac:dyDescent="0.25">
      <c r="E1878" s="66">
        <f t="shared" ca="1" si="58"/>
        <v>0.27328465109823818</v>
      </c>
      <c r="F1878" s="67">
        <f t="shared" ca="1" si="59"/>
        <v>-1.8122825052985982</v>
      </c>
    </row>
    <row r="1879" spans="5:6" x14ac:dyDescent="0.25">
      <c r="E1879" s="66">
        <f t="shared" ca="1" si="58"/>
        <v>0.52384152834795472</v>
      </c>
      <c r="F1879" s="67">
        <f t="shared" ca="1" si="59"/>
        <v>0.1465721278763959</v>
      </c>
    </row>
    <row r="1880" spans="5:6" x14ac:dyDescent="0.25">
      <c r="E1880" s="66">
        <f t="shared" ca="1" si="58"/>
        <v>0.3396845508773122</v>
      </c>
      <c r="F1880" s="67">
        <f t="shared" ca="1" si="59"/>
        <v>-1.1597721090428066</v>
      </c>
    </row>
    <row r="1881" spans="5:6" x14ac:dyDescent="0.25">
      <c r="E1881" s="66">
        <f t="shared" ca="1" si="58"/>
        <v>0.59697308482739009</v>
      </c>
      <c r="F1881" s="67">
        <f t="shared" ca="1" si="59"/>
        <v>0.64681425503056311</v>
      </c>
    </row>
    <row r="1882" spans="5:6" x14ac:dyDescent="0.25">
      <c r="E1882" s="66">
        <f t="shared" ca="1" si="58"/>
        <v>0.50882265212789879</v>
      </c>
      <c r="F1882" s="67">
        <f t="shared" ca="1" si="59"/>
        <v>5.3408515644567195E-2</v>
      </c>
    </row>
    <row r="1883" spans="5:6" x14ac:dyDescent="0.25">
      <c r="E1883" s="66">
        <f t="shared" ca="1" si="58"/>
        <v>0.14252212394009145</v>
      </c>
      <c r="F1883" s="67">
        <f t="shared" ca="1" si="59"/>
        <v>-3.7653325651334058</v>
      </c>
    </row>
    <row r="1884" spans="5:6" x14ac:dyDescent="0.25">
      <c r="E1884" s="66">
        <f t="shared" ca="1" si="58"/>
        <v>0.79082485836287886</v>
      </c>
      <c r="F1884" s="67">
        <f t="shared" ca="1" si="59"/>
        <v>2.6143085973544578</v>
      </c>
    </row>
    <row r="1885" spans="5:6" x14ac:dyDescent="0.25">
      <c r="E1885" s="66">
        <f t="shared" ca="1" si="58"/>
        <v>0.28856277115768469</v>
      </c>
      <c r="F1885" s="67">
        <f t="shared" ca="1" si="59"/>
        <v>-1.6490863754130247</v>
      </c>
    </row>
    <row r="1886" spans="5:6" x14ac:dyDescent="0.25">
      <c r="E1886" s="66">
        <f t="shared" ca="1" si="58"/>
        <v>0.68049550468543341</v>
      </c>
      <c r="F1886" s="67">
        <f t="shared" ca="1" si="59"/>
        <v>1.3435102645842978</v>
      </c>
    </row>
    <row r="1887" spans="5:6" x14ac:dyDescent="0.25">
      <c r="E1887" s="66">
        <f t="shared" ca="1" si="58"/>
        <v>0.70457276569562133</v>
      </c>
      <c r="F1887" s="67">
        <f t="shared" ca="1" si="59"/>
        <v>1.5785566137253086</v>
      </c>
    </row>
    <row r="1888" spans="5:6" x14ac:dyDescent="0.25">
      <c r="E1888" s="66">
        <f t="shared" ca="1" si="58"/>
        <v>0.27856400246522872</v>
      </c>
      <c r="F1888" s="67">
        <f t="shared" ca="1" si="59"/>
        <v>-1.7548807622764984</v>
      </c>
    </row>
    <row r="1889" spans="5:6" x14ac:dyDescent="0.25">
      <c r="E1889" s="66">
        <f t="shared" ca="1" si="58"/>
        <v>0.15861852400504195</v>
      </c>
      <c r="F1889" s="67">
        <f t="shared" ca="1" si="59"/>
        <v>-3.444317997109124</v>
      </c>
    </row>
    <row r="1890" spans="5:6" x14ac:dyDescent="0.25">
      <c r="E1890" s="66">
        <f t="shared" ca="1" si="58"/>
        <v>0.14022510214115713</v>
      </c>
      <c r="F1890" s="67">
        <f t="shared" ca="1" si="59"/>
        <v>-3.8140772838570602</v>
      </c>
    </row>
    <row r="1891" spans="5:6" x14ac:dyDescent="0.25">
      <c r="E1891" s="66">
        <f t="shared" ca="1" si="58"/>
        <v>0.29557114804942208</v>
      </c>
      <c r="F1891" s="67">
        <f t="shared" ca="1" si="59"/>
        <v>-1.577095556448149</v>
      </c>
    </row>
    <row r="1892" spans="5:6" x14ac:dyDescent="0.25">
      <c r="E1892" s="66">
        <f t="shared" ca="1" si="58"/>
        <v>0.13309110875073538</v>
      </c>
      <c r="F1892" s="67">
        <f t="shared" ca="1" si="59"/>
        <v>-3.9707225295724209</v>
      </c>
    </row>
    <row r="1893" spans="5:6" x14ac:dyDescent="0.25">
      <c r="E1893" s="66">
        <f t="shared" ca="1" si="58"/>
        <v>0.77155650062880177</v>
      </c>
      <c r="F1893" s="67">
        <f t="shared" ca="1" si="59"/>
        <v>2.3499575585570844</v>
      </c>
    </row>
    <row r="1894" spans="5:6" x14ac:dyDescent="0.25">
      <c r="E1894" s="66">
        <f t="shared" ca="1" si="58"/>
        <v>8.9495701562086971E-2</v>
      </c>
      <c r="F1894" s="67">
        <f t="shared" ca="1" si="59"/>
        <v>-5.1612525046019364</v>
      </c>
    </row>
    <row r="1895" spans="5:6" x14ac:dyDescent="0.25">
      <c r="E1895" s="66">
        <f t="shared" ca="1" si="58"/>
        <v>0.63754902981917116</v>
      </c>
      <c r="F1895" s="67">
        <f t="shared" ca="1" si="59"/>
        <v>0.96515666384632837</v>
      </c>
    </row>
    <row r="1896" spans="5:6" x14ac:dyDescent="0.25">
      <c r="E1896" s="66">
        <f t="shared" ca="1" si="58"/>
        <v>0.19547499688348235</v>
      </c>
      <c r="F1896" s="67">
        <f t="shared" ca="1" si="59"/>
        <v>-2.817526861064759</v>
      </c>
    </row>
    <row r="1897" spans="5:6" x14ac:dyDescent="0.25">
      <c r="E1897" s="66">
        <f t="shared" ca="1" si="58"/>
        <v>0.45049031642303428</v>
      </c>
      <c r="F1897" s="67">
        <f t="shared" ca="1" si="59"/>
        <v>-0.3128145503436548</v>
      </c>
    </row>
    <row r="1898" spans="5:6" x14ac:dyDescent="0.25">
      <c r="E1898" s="66">
        <f t="shared" ca="1" si="58"/>
        <v>0.34760430858817681</v>
      </c>
      <c r="F1898" s="67">
        <f t="shared" ca="1" si="59"/>
        <v>-1.0906299295795674</v>
      </c>
    </row>
    <row r="1899" spans="5:6" x14ac:dyDescent="0.25">
      <c r="E1899" s="66">
        <f t="shared" ca="1" si="58"/>
        <v>0.59035483850131365</v>
      </c>
      <c r="F1899" s="67">
        <f t="shared" ca="1" si="59"/>
        <v>0.59795031962898015</v>
      </c>
    </row>
    <row r="1900" spans="5:6" x14ac:dyDescent="0.25">
      <c r="E1900" s="66">
        <f t="shared" ca="1" si="58"/>
        <v>0.91203442516995537</v>
      </c>
      <c r="F1900" s="67">
        <f t="shared" ca="1" si="59"/>
        <v>5.2129876667816513</v>
      </c>
    </row>
    <row r="1901" spans="5:6" x14ac:dyDescent="0.25">
      <c r="E1901" s="66">
        <f t="shared" ca="1" si="58"/>
        <v>0.89750996010325357</v>
      </c>
      <c r="F1901" s="67">
        <f t="shared" ca="1" si="59"/>
        <v>4.7545274289128026</v>
      </c>
    </row>
    <row r="1902" spans="5:6" x14ac:dyDescent="0.25">
      <c r="E1902" s="66">
        <f t="shared" ca="1" si="58"/>
        <v>0.77315554259487795</v>
      </c>
      <c r="F1902" s="67">
        <f t="shared" ca="1" si="59"/>
        <v>2.3710305764198805</v>
      </c>
    </row>
    <row r="1903" spans="5:6" x14ac:dyDescent="0.25">
      <c r="E1903" s="66">
        <f t="shared" ca="1" si="58"/>
        <v>0.39243800478847457</v>
      </c>
      <c r="F1903" s="67">
        <f t="shared" ca="1" si="59"/>
        <v>-0.72668856977574603</v>
      </c>
    </row>
    <row r="1904" spans="5:6" x14ac:dyDescent="0.25">
      <c r="E1904" s="66">
        <f t="shared" ca="1" si="58"/>
        <v>0.5586212381931438</v>
      </c>
      <c r="F1904" s="67">
        <f t="shared" ca="1" si="59"/>
        <v>0.3741141638492127</v>
      </c>
    </row>
    <row r="1905" spans="5:6" x14ac:dyDescent="0.25">
      <c r="E1905" s="66">
        <f t="shared" ca="1" si="58"/>
        <v>0.94041357135181181</v>
      </c>
      <c r="F1905" s="67">
        <f t="shared" ca="1" si="59"/>
        <v>6.3815407725758497</v>
      </c>
    </row>
    <row r="1906" spans="5:6" x14ac:dyDescent="0.25">
      <c r="E1906" s="66">
        <f t="shared" ca="1" si="58"/>
        <v>5.3992949784973376E-3</v>
      </c>
      <c r="F1906" s="67">
        <f t="shared" ca="1" si="59"/>
        <v>-13.585019138739394</v>
      </c>
    </row>
    <row r="1907" spans="5:6" x14ac:dyDescent="0.25">
      <c r="E1907" s="66">
        <f t="shared" ca="1" si="58"/>
        <v>0.3668857277142733</v>
      </c>
      <c r="F1907" s="67">
        <f t="shared" ca="1" si="59"/>
        <v>-0.92867300243656548</v>
      </c>
    </row>
    <row r="1908" spans="5:6" x14ac:dyDescent="0.25">
      <c r="E1908" s="66">
        <f t="shared" ca="1" si="58"/>
        <v>1.1486002894516623E-2</v>
      </c>
      <c r="F1908" s="67">
        <f t="shared" ca="1" si="59"/>
        <v>-11.320436831928703</v>
      </c>
    </row>
    <row r="1909" spans="5:6" x14ac:dyDescent="0.25">
      <c r="E1909" s="66">
        <f t="shared" ca="1" si="58"/>
        <v>0.43231100831365443</v>
      </c>
      <c r="F1909" s="67">
        <f t="shared" ca="1" si="59"/>
        <v>-0.43638852764695452</v>
      </c>
    </row>
    <row r="1910" spans="5:6" x14ac:dyDescent="0.25">
      <c r="E1910" s="66">
        <f t="shared" ca="1" si="58"/>
        <v>0.18908566257331327</v>
      </c>
      <c r="F1910" s="67">
        <f t="shared" ca="1" si="59"/>
        <v>-2.9172238347499277</v>
      </c>
    </row>
    <row r="1911" spans="5:6" x14ac:dyDescent="0.25">
      <c r="E1911" s="66">
        <f t="shared" ca="1" si="58"/>
        <v>0.72983989518180059</v>
      </c>
      <c r="F1911" s="67">
        <f t="shared" ca="1" si="59"/>
        <v>1.8467800030779564</v>
      </c>
    </row>
    <row r="1912" spans="5:6" x14ac:dyDescent="0.25">
      <c r="E1912" s="66">
        <f t="shared" ca="1" si="58"/>
        <v>0.85169605440358609</v>
      </c>
      <c r="F1912" s="67">
        <f t="shared" ca="1" si="59"/>
        <v>3.6460327323812232</v>
      </c>
    </row>
    <row r="1913" spans="5:6" x14ac:dyDescent="0.25">
      <c r="E1913" s="66">
        <f t="shared" ca="1" si="58"/>
        <v>0.45864567972669501</v>
      </c>
      <c r="F1913" s="67">
        <f t="shared" ca="1" si="59"/>
        <v>-0.25899037816107257</v>
      </c>
    </row>
    <row r="1914" spans="5:6" x14ac:dyDescent="0.25">
      <c r="E1914" s="66">
        <f t="shared" ca="1" si="58"/>
        <v>0.74516147373967356</v>
      </c>
      <c r="F1914" s="67">
        <f t="shared" ca="1" si="59"/>
        <v>2.0219339525713309</v>
      </c>
    </row>
    <row r="1915" spans="5:6" x14ac:dyDescent="0.25">
      <c r="E1915" s="66">
        <f t="shared" ca="1" si="58"/>
        <v>0.74492223074818609</v>
      </c>
      <c r="F1915" s="67">
        <f t="shared" ca="1" si="59"/>
        <v>2.0191188669055307</v>
      </c>
    </row>
    <row r="1916" spans="5:6" x14ac:dyDescent="0.25">
      <c r="E1916" s="66">
        <f t="shared" ca="1" si="58"/>
        <v>6.4982375290698391E-2</v>
      </c>
      <c r="F1916" s="67">
        <f t="shared" ca="1" si="59"/>
        <v>-6.1214760440041909</v>
      </c>
    </row>
    <row r="1917" spans="5:6" x14ac:dyDescent="0.25">
      <c r="E1917" s="66">
        <f t="shared" ca="1" si="58"/>
        <v>0.38147987249705584</v>
      </c>
      <c r="F1917" s="67">
        <f t="shared" ca="1" si="59"/>
        <v>-0.81165002383155793</v>
      </c>
    </row>
    <row r="1918" spans="5:6" x14ac:dyDescent="0.25">
      <c r="E1918" s="66">
        <f t="shared" ca="1" si="58"/>
        <v>0.3773388323682425</v>
      </c>
      <c r="F1918" s="67">
        <f t="shared" ca="1" si="59"/>
        <v>-0.84439366505788238</v>
      </c>
    </row>
    <row r="1919" spans="5:6" x14ac:dyDescent="0.25">
      <c r="E1919" s="66">
        <f t="shared" ca="1" si="58"/>
        <v>0.56828698707744696</v>
      </c>
      <c r="F1919" s="67">
        <f t="shared" ca="1" si="59"/>
        <v>0.4405411586286323</v>
      </c>
    </row>
    <row r="1920" spans="5:6" x14ac:dyDescent="0.25">
      <c r="E1920" s="66">
        <f t="shared" ca="1" si="58"/>
        <v>0.60158700429258216</v>
      </c>
      <c r="F1920" s="67">
        <f t="shared" ca="1" si="59"/>
        <v>0.68135686048867872</v>
      </c>
    </row>
    <row r="1921" spans="5:6" x14ac:dyDescent="0.25">
      <c r="E1921" s="66">
        <f t="shared" ca="1" si="58"/>
        <v>0.61523415744869092</v>
      </c>
      <c r="F1921" s="67">
        <f t="shared" ca="1" si="59"/>
        <v>0.78591945098758353</v>
      </c>
    </row>
    <row r="1922" spans="5:6" x14ac:dyDescent="0.25">
      <c r="E1922" s="66">
        <f t="shared" ca="1" si="58"/>
        <v>0.75440276819051733</v>
      </c>
      <c r="F1922" s="67">
        <f t="shared" ca="1" si="59"/>
        <v>2.132745520040257</v>
      </c>
    </row>
    <row r="1923" spans="5:6" x14ac:dyDescent="0.25">
      <c r="E1923" s="66">
        <f t="shared" ca="1" si="58"/>
        <v>0.8298761615470871</v>
      </c>
      <c r="F1923" s="67">
        <f t="shared" ca="1" si="59"/>
        <v>3.234244395250478</v>
      </c>
    </row>
    <row r="1924" spans="5:6" x14ac:dyDescent="0.25">
      <c r="E1924" s="66">
        <f t="shared" ref="E1924:E1987" ca="1" si="60">RAND()</f>
        <v>0.165959536072803</v>
      </c>
      <c r="F1924" s="67">
        <f t="shared" ref="F1924:F1987" ca="1" si="61">SIGN(E1924-0.5)*(_xlfn.GAMMA.INV(2*ABS(E1924-0.5),1/$C$5,(($C$4^$C$5)))^(1/$C$5))+$C$3</f>
        <v>-3.3085922951315294</v>
      </c>
    </row>
    <row r="1925" spans="5:6" x14ac:dyDescent="0.25">
      <c r="E1925" s="66">
        <f t="shared" ca="1" si="60"/>
        <v>0.36861327798813248</v>
      </c>
      <c r="F1925" s="67">
        <f t="shared" ca="1" si="61"/>
        <v>-0.91458009323561362</v>
      </c>
    </row>
    <row r="1926" spans="5:6" x14ac:dyDescent="0.25">
      <c r="E1926" s="66">
        <f t="shared" ca="1" si="60"/>
        <v>0.53757986566223304</v>
      </c>
      <c r="F1926" s="67">
        <f t="shared" ca="1" si="61"/>
        <v>0.2344027166819698</v>
      </c>
    </row>
    <row r="1927" spans="5:6" x14ac:dyDescent="0.25">
      <c r="E1927" s="66">
        <f t="shared" ca="1" si="60"/>
        <v>0.52521682548249493</v>
      </c>
      <c r="F1927" s="67">
        <f t="shared" ca="1" si="61"/>
        <v>0.155249619911495</v>
      </c>
    </row>
    <row r="1928" spans="5:6" x14ac:dyDescent="0.25">
      <c r="E1928" s="66">
        <f t="shared" ca="1" si="60"/>
        <v>0.23794017164748138</v>
      </c>
      <c r="F1928" s="67">
        <f t="shared" ca="1" si="61"/>
        <v>-2.2277665079529121</v>
      </c>
    </row>
    <row r="1929" spans="5:6" x14ac:dyDescent="0.25">
      <c r="E1929" s="66">
        <f t="shared" ca="1" si="60"/>
        <v>1.9888835933090654E-3</v>
      </c>
      <c r="F1929" s="67">
        <f t="shared" ca="1" si="61"/>
        <v>-16.581103876491845</v>
      </c>
    </row>
    <row r="1930" spans="5:6" x14ac:dyDescent="0.25">
      <c r="E1930" s="66">
        <f t="shared" ca="1" si="60"/>
        <v>0.30723063266630535</v>
      </c>
      <c r="F1930" s="67">
        <f t="shared" ca="1" si="61"/>
        <v>-1.4610281592279786</v>
      </c>
    </row>
    <row r="1931" spans="5:6" x14ac:dyDescent="0.25">
      <c r="E1931" s="66">
        <f t="shared" ca="1" si="60"/>
        <v>0.48032927418516413</v>
      </c>
      <c r="F1931" s="67">
        <f t="shared" ca="1" si="61"/>
        <v>-0.12040872544991288</v>
      </c>
    </row>
    <row r="1932" spans="5:6" x14ac:dyDescent="0.25">
      <c r="E1932" s="66">
        <f t="shared" ca="1" si="60"/>
        <v>0.57070082278134548</v>
      </c>
      <c r="F1932" s="67">
        <f t="shared" ca="1" si="61"/>
        <v>0.45736211927547732</v>
      </c>
    </row>
    <row r="1933" spans="5:6" x14ac:dyDescent="0.25">
      <c r="E1933" s="66">
        <f t="shared" ca="1" si="60"/>
        <v>0.62748176643606468</v>
      </c>
      <c r="F1933" s="67">
        <f t="shared" ca="1" si="61"/>
        <v>0.88296633790686541</v>
      </c>
    </row>
    <row r="1934" spans="5:6" x14ac:dyDescent="0.25">
      <c r="E1934" s="66">
        <f t="shared" ca="1" si="60"/>
        <v>0.39725083106641002</v>
      </c>
      <c r="F1934" s="67">
        <f t="shared" ca="1" si="61"/>
        <v>-0.69012060287608135</v>
      </c>
    </row>
    <row r="1935" spans="5:6" x14ac:dyDescent="0.25">
      <c r="E1935" s="66">
        <f t="shared" ca="1" si="60"/>
        <v>0.37386328435734806</v>
      </c>
      <c r="F1935" s="67">
        <f t="shared" ca="1" si="61"/>
        <v>-0.87215375305186449</v>
      </c>
    </row>
    <row r="1936" spans="5:6" x14ac:dyDescent="0.25">
      <c r="E1936" s="66">
        <f t="shared" ca="1" si="60"/>
        <v>0.90545049723995297</v>
      </c>
      <c r="F1936" s="67">
        <f t="shared" ca="1" si="61"/>
        <v>4.9964536870423499</v>
      </c>
    </row>
    <row r="1937" spans="5:6" x14ac:dyDescent="0.25">
      <c r="E1937" s="66">
        <f t="shared" ca="1" si="60"/>
        <v>2.2284895576454966E-2</v>
      </c>
      <c r="F1937" s="67">
        <f t="shared" ca="1" si="61"/>
        <v>-9.3320969335701918</v>
      </c>
    </row>
    <row r="1938" spans="5:6" x14ac:dyDescent="0.25">
      <c r="E1938" s="66">
        <f t="shared" ca="1" si="60"/>
        <v>0.68351744109964829</v>
      </c>
      <c r="F1938" s="67">
        <f t="shared" ca="1" si="61"/>
        <v>1.3720198935491617</v>
      </c>
    </row>
    <row r="1939" spans="5:6" x14ac:dyDescent="0.25">
      <c r="E1939" s="66">
        <f t="shared" ca="1" si="60"/>
        <v>0.9201899790792234</v>
      </c>
      <c r="F1939" s="67">
        <f t="shared" ca="1" si="61"/>
        <v>5.5048770792061106</v>
      </c>
    </row>
    <row r="1940" spans="5:6" x14ac:dyDescent="0.25">
      <c r="E1940" s="66">
        <f t="shared" ca="1" si="60"/>
        <v>0.99320036261579248</v>
      </c>
      <c r="F1940" s="67">
        <f t="shared" ca="1" si="61"/>
        <v>12.893216440541519</v>
      </c>
    </row>
    <row r="1941" spans="5:6" x14ac:dyDescent="0.25">
      <c r="E1941" s="66">
        <f t="shared" ca="1" si="60"/>
        <v>0.71084174756589269</v>
      </c>
      <c r="F1941" s="67">
        <f t="shared" ca="1" si="61"/>
        <v>1.6429019217096847</v>
      </c>
    </row>
    <row r="1942" spans="5:6" x14ac:dyDescent="0.25">
      <c r="E1942" s="66">
        <f t="shared" ca="1" si="60"/>
        <v>5.1032603582549241E-2</v>
      </c>
      <c r="F1942" s="67">
        <f t="shared" ca="1" si="61"/>
        <v>-6.8464301520651967</v>
      </c>
    </row>
    <row r="1943" spans="5:6" x14ac:dyDescent="0.25">
      <c r="E1943" s="66">
        <f t="shared" ca="1" si="60"/>
        <v>0.97612584057650176</v>
      </c>
      <c r="F1943" s="67">
        <f t="shared" ca="1" si="61"/>
        <v>9.125434260203809</v>
      </c>
    </row>
    <row r="1944" spans="5:6" x14ac:dyDescent="0.25">
      <c r="E1944" s="66">
        <f t="shared" ca="1" si="60"/>
        <v>0.37964377671433103</v>
      </c>
      <c r="F1944" s="67">
        <f t="shared" ca="1" si="61"/>
        <v>-0.82612414518869759</v>
      </c>
    </row>
    <row r="1945" spans="5:6" x14ac:dyDescent="0.25">
      <c r="E1945" s="66">
        <f t="shared" ca="1" si="60"/>
        <v>0.52592023929817433</v>
      </c>
      <c r="F1945" s="67">
        <f t="shared" ca="1" si="61"/>
        <v>0.15969755808102287</v>
      </c>
    </row>
    <row r="1946" spans="5:6" x14ac:dyDescent="0.25">
      <c r="E1946" s="66">
        <f t="shared" ca="1" si="60"/>
        <v>0.4483481357501764</v>
      </c>
      <c r="F1946" s="67">
        <f t="shared" ca="1" si="61"/>
        <v>-0.32711423716875487</v>
      </c>
    </row>
    <row r="1947" spans="5:6" x14ac:dyDescent="0.25">
      <c r="E1947" s="66">
        <f t="shared" ca="1" si="60"/>
        <v>0.22235781841699809</v>
      </c>
      <c r="F1947" s="67">
        <f t="shared" ca="1" si="61"/>
        <v>-2.430960658277145</v>
      </c>
    </row>
    <row r="1948" spans="5:6" x14ac:dyDescent="0.25">
      <c r="E1948" s="66">
        <f t="shared" ca="1" si="60"/>
        <v>0.39026803177001923</v>
      </c>
      <c r="F1948" s="67">
        <f t="shared" ca="1" si="61"/>
        <v>-0.74332300321616951</v>
      </c>
    </row>
    <row r="1949" spans="5:6" x14ac:dyDescent="0.25">
      <c r="E1949" s="66">
        <f t="shared" ca="1" si="60"/>
        <v>0.74629864666581769</v>
      </c>
      <c r="F1949" s="67">
        <f t="shared" ca="1" si="61"/>
        <v>2.0353508923301802</v>
      </c>
    </row>
    <row r="1950" spans="5:6" x14ac:dyDescent="0.25">
      <c r="E1950" s="66">
        <f t="shared" ca="1" si="60"/>
        <v>6.3499775010666504E-2</v>
      </c>
      <c r="F1950" s="67">
        <f t="shared" ca="1" si="61"/>
        <v>-6.1907152070067983</v>
      </c>
    </row>
    <row r="1951" spans="5:6" x14ac:dyDescent="0.25">
      <c r="E1951" s="66">
        <f t="shared" ca="1" si="60"/>
        <v>0.30433611481518008</v>
      </c>
      <c r="F1951" s="67">
        <f t="shared" ca="1" si="61"/>
        <v>-1.4894261008417227</v>
      </c>
    </row>
    <row r="1952" spans="5:6" x14ac:dyDescent="0.25">
      <c r="E1952" s="66">
        <f t="shared" ca="1" si="60"/>
        <v>0.53837099250912523</v>
      </c>
      <c r="F1952" s="67">
        <f t="shared" ca="1" si="61"/>
        <v>0.23953963205396733</v>
      </c>
    </row>
    <row r="1953" spans="5:6" x14ac:dyDescent="0.25">
      <c r="E1953" s="66">
        <f t="shared" ca="1" si="60"/>
        <v>0.74918921839942099</v>
      </c>
      <c r="F1953" s="67">
        <f t="shared" ca="1" si="61"/>
        <v>2.0697279052481559</v>
      </c>
    </row>
    <row r="1954" spans="5:6" x14ac:dyDescent="0.25">
      <c r="E1954" s="66">
        <f t="shared" ca="1" si="60"/>
        <v>0.89513529929833624</v>
      </c>
      <c r="F1954" s="67">
        <f t="shared" ca="1" si="61"/>
        <v>4.685811431772442</v>
      </c>
    </row>
    <row r="1955" spans="5:6" x14ac:dyDescent="0.25">
      <c r="E1955" s="66">
        <f t="shared" ca="1" si="60"/>
        <v>0.79787532168822994</v>
      </c>
      <c r="F1955" s="67">
        <f t="shared" ca="1" si="61"/>
        <v>2.7171701161719564</v>
      </c>
    </row>
    <row r="1956" spans="5:6" x14ac:dyDescent="0.25">
      <c r="E1956" s="66">
        <f t="shared" ca="1" si="60"/>
        <v>0.6660352161882761</v>
      </c>
      <c r="F1956" s="67">
        <f t="shared" ca="1" si="61"/>
        <v>1.210717646081654</v>
      </c>
    </row>
    <row r="1957" spans="5:6" x14ac:dyDescent="0.25">
      <c r="E1957" s="66">
        <f t="shared" ca="1" si="60"/>
        <v>0.7870310503108422</v>
      </c>
      <c r="F1957" s="67">
        <f t="shared" ca="1" si="61"/>
        <v>2.5603851583391291</v>
      </c>
    </row>
    <row r="1958" spans="5:6" x14ac:dyDescent="0.25">
      <c r="E1958" s="66">
        <f t="shared" ca="1" si="60"/>
        <v>1.9686910299964833E-2</v>
      </c>
      <c r="F1958" s="67">
        <f t="shared" ca="1" si="61"/>
        <v>-9.7039624059077987</v>
      </c>
    </row>
    <row r="1959" spans="5:6" x14ac:dyDescent="0.25">
      <c r="E1959" s="66">
        <f t="shared" ca="1" si="60"/>
        <v>0.24140127054994387</v>
      </c>
      <c r="F1959" s="67">
        <f t="shared" ca="1" si="61"/>
        <v>-2.1844425795505122</v>
      </c>
    </row>
    <row r="1960" spans="5:6" x14ac:dyDescent="0.25">
      <c r="E1960" s="66">
        <f t="shared" ca="1" si="60"/>
        <v>0.82682263002971701</v>
      </c>
      <c r="F1960" s="67">
        <f t="shared" ca="1" si="61"/>
        <v>3.1808753076017879</v>
      </c>
    </row>
    <row r="1961" spans="5:6" x14ac:dyDescent="0.25">
      <c r="E1961" s="66">
        <f t="shared" ca="1" si="60"/>
        <v>0.77784755300869746</v>
      </c>
      <c r="F1961" s="67">
        <f t="shared" ca="1" si="61"/>
        <v>2.4337327621805693</v>
      </c>
    </row>
    <row r="1962" spans="5:6" x14ac:dyDescent="0.25">
      <c r="E1962" s="66">
        <f t="shared" ca="1" si="60"/>
        <v>0.99943748161266088</v>
      </c>
      <c r="F1962" s="67">
        <f t="shared" ca="1" si="61"/>
        <v>20.369818665771419</v>
      </c>
    </row>
    <row r="1963" spans="5:6" x14ac:dyDescent="0.25">
      <c r="E1963" s="66">
        <f t="shared" ca="1" si="60"/>
        <v>0.87830013565924514</v>
      </c>
      <c r="F1963" s="67">
        <f t="shared" ca="1" si="61"/>
        <v>4.2391506393942837</v>
      </c>
    </row>
    <row r="1964" spans="5:6" x14ac:dyDescent="0.25">
      <c r="E1964" s="66">
        <f t="shared" ca="1" si="60"/>
        <v>0.71578778571271273</v>
      </c>
      <c r="F1964" s="67">
        <f t="shared" ca="1" si="61"/>
        <v>1.6946607176847885</v>
      </c>
    </row>
    <row r="1965" spans="5:6" x14ac:dyDescent="0.25">
      <c r="E1965" s="66">
        <f t="shared" ca="1" si="60"/>
        <v>0.20906844306084049</v>
      </c>
      <c r="F1965" s="67">
        <f t="shared" ca="1" si="61"/>
        <v>-2.6158392639205315</v>
      </c>
    </row>
    <row r="1966" spans="5:6" x14ac:dyDescent="0.25">
      <c r="E1966" s="66">
        <f t="shared" ca="1" si="60"/>
        <v>0.39481257225467636</v>
      </c>
      <c r="F1966" s="67">
        <f t="shared" ca="1" si="61"/>
        <v>-0.70859084025955843</v>
      </c>
    </row>
    <row r="1967" spans="5:6" x14ac:dyDescent="0.25">
      <c r="E1967" s="66">
        <f t="shared" ca="1" si="60"/>
        <v>0.71943598167868705</v>
      </c>
      <c r="F1967" s="67">
        <f t="shared" ca="1" si="61"/>
        <v>1.7334185105708819</v>
      </c>
    </row>
    <row r="1968" spans="5:6" x14ac:dyDescent="0.25">
      <c r="E1968" s="66">
        <f t="shared" ca="1" si="60"/>
        <v>0.25367094204373597</v>
      </c>
      <c r="F1968" s="67">
        <f t="shared" ca="1" si="61"/>
        <v>-2.0357105251768273</v>
      </c>
    </row>
    <row r="1969" spans="5:6" x14ac:dyDescent="0.25">
      <c r="E1969" s="66">
        <f t="shared" ca="1" si="60"/>
        <v>0.89073231282927445</v>
      </c>
      <c r="F1969" s="67">
        <f t="shared" ca="1" si="61"/>
        <v>4.5624221437522099</v>
      </c>
    </row>
    <row r="1970" spans="5:6" x14ac:dyDescent="0.25">
      <c r="E1970" s="66">
        <f t="shared" ca="1" si="60"/>
        <v>0.61204120677380258</v>
      </c>
      <c r="F1970" s="67">
        <f t="shared" ca="1" si="61"/>
        <v>0.76112690239236991</v>
      </c>
    </row>
    <row r="1971" spans="5:6" x14ac:dyDescent="0.25">
      <c r="E1971" s="66">
        <f t="shared" ca="1" si="60"/>
        <v>0.91095752091386928</v>
      </c>
      <c r="F1971" s="67">
        <f t="shared" ca="1" si="61"/>
        <v>5.1764836483667445</v>
      </c>
    </row>
    <row r="1972" spans="5:6" x14ac:dyDescent="0.25">
      <c r="E1972" s="66">
        <f t="shared" ca="1" si="60"/>
        <v>0.38583528208440543</v>
      </c>
      <c r="F1972" s="67">
        <f t="shared" ca="1" si="61"/>
        <v>-0.77759265115184739</v>
      </c>
    </row>
    <row r="1973" spans="5:6" x14ac:dyDescent="0.25">
      <c r="E1973" s="66">
        <f t="shared" ca="1" si="60"/>
        <v>0.76370812011359834</v>
      </c>
      <c r="F1973" s="67">
        <f t="shared" ca="1" si="61"/>
        <v>2.2486208351947972</v>
      </c>
    </row>
    <row r="1974" spans="5:6" x14ac:dyDescent="0.25">
      <c r="E1974" s="66">
        <f t="shared" ca="1" si="60"/>
        <v>0.90750634078846248</v>
      </c>
      <c r="F1974" s="67">
        <f t="shared" ca="1" si="61"/>
        <v>5.0624040159535983</v>
      </c>
    </row>
    <row r="1975" spans="5:6" x14ac:dyDescent="0.25">
      <c r="E1975" s="66">
        <f t="shared" ca="1" si="60"/>
        <v>0.28601098046857165</v>
      </c>
      <c r="F1975" s="67">
        <f t="shared" ca="1" si="61"/>
        <v>-1.6757336852777609</v>
      </c>
    </row>
    <row r="1976" spans="5:6" x14ac:dyDescent="0.25">
      <c r="E1976" s="66">
        <f t="shared" ca="1" si="60"/>
        <v>0.99736269245164577</v>
      </c>
      <c r="F1976" s="67">
        <f t="shared" ca="1" si="61"/>
        <v>15.734548709192683</v>
      </c>
    </row>
    <row r="1977" spans="5:6" x14ac:dyDescent="0.25">
      <c r="E1977" s="66">
        <f t="shared" ca="1" si="60"/>
        <v>0.43370647278243801</v>
      </c>
      <c r="F1977" s="67">
        <f t="shared" ca="1" si="61"/>
        <v>-0.42672036939142538</v>
      </c>
    </row>
    <row r="1978" spans="5:6" x14ac:dyDescent="0.25">
      <c r="E1978" s="66">
        <f t="shared" ca="1" si="60"/>
        <v>0.90618486147388133</v>
      </c>
      <c r="F1978" s="67">
        <f t="shared" ca="1" si="61"/>
        <v>5.0198455916873383</v>
      </c>
    </row>
    <row r="1979" spans="5:6" x14ac:dyDescent="0.25">
      <c r="E1979" s="66">
        <f t="shared" ca="1" si="60"/>
        <v>0.13210719255985859</v>
      </c>
      <c r="F1979" s="67">
        <f t="shared" ca="1" si="61"/>
        <v>-3.9929833216040072</v>
      </c>
    </row>
    <row r="1980" spans="5:6" x14ac:dyDescent="0.25">
      <c r="E1980" s="66">
        <f t="shared" ca="1" si="60"/>
        <v>0.88218303220452532</v>
      </c>
      <c r="F1980" s="67">
        <f t="shared" ca="1" si="61"/>
        <v>4.3364273956995207</v>
      </c>
    </row>
    <row r="1981" spans="5:6" x14ac:dyDescent="0.25">
      <c r="E1981" s="66">
        <f t="shared" ca="1" si="60"/>
        <v>0.21319671302934551</v>
      </c>
      <c r="F1981" s="67">
        <f t="shared" ca="1" si="61"/>
        <v>-2.5571784706803369</v>
      </c>
    </row>
    <row r="1982" spans="5:6" x14ac:dyDescent="0.25">
      <c r="E1982" s="66">
        <f t="shared" ca="1" si="60"/>
        <v>0.77081598248918337</v>
      </c>
      <c r="F1982" s="67">
        <f t="shared" ca="1" si="61"/>
        <v>2.34024854292351</v>
      </c>
    </row>
    <row r="1983" spans="5:6" x14ac:dyDescent="0.25">
      <c r="E1983" s="66">
        <f t="shared" ca="1" si="60"/>
        <v>0.52835566726484584</v>
      </c>
      <c r="F1983" s="67">
        <f t="shared" ca="1" si="61"/>
        <v>0.17514878767682313</v>
      </c>
    </row>
    <row r="1984" spans="5:6" x14ac:dyDescent="0.25">
      <c r="E1984" s="66">
        <f t="shared" ca="1" si="60"/>
        <v>0.24135345913482376</v>
      </c>
      <c r="F1984" s="67">
        <f t="shared" ca="1" si="61"/>
        <v>-2.1850368119298529</v>
      </c>
    </row>
    <row r="1985" spans="5:6" x14ac:dyDescent="0.25">
      <c r="E1985" s="66">
        <f t="shared" ca="1" si="60"/>
        <v>0.45984892189068882</v>
      </c>
      <c r="F1985" s="67">
        <f t="shared" ca="1" si="61"/>
        <v>-0.25113028066989534</v>
      </c>
    </row>
    <row r="1986" spans="5:6" x14ac:dyDescent="0.25">
      <c r="E1986" s="66">
        <f t="shared" ca="1" si="60"/>
        <v>0.52752767876914963</v>
      </c>
      <c r="F1986" s="67">
        <f t="shared" ca="1" si="61"/>
        <v>0.16988679782952715</v>
      </c>
    </row>
    <row r="1987" spans="5:6" x14ac:dyDescent="0.25">
      <c r="E1987" s="66">
        <f t="shared" ca="1" si="60"/>
        <v>0.6507484768695182</v>
      </c>
      <c r="F1987" s="67">
        <f t="shared" ca="1" si="61"/>
        <v>1.0764472174438182</v>
      </c>
    </row>
    <row r="1988" spans="5:6" x14ac:dyDescent="0.25">
      <c r="E1988" s="66">
        <f t="shared" ref="E1988:E2051" ca="1" si="62">RAND()</f>
        <v>0.7847251600601155</v>
      </c>
      <c r="F1988" s="67">
        <f t="shared" ref="F1988:F2051" ca="1" si="63">SIGN(E1988-0.5)*(_xlfn.GAMMA.INV(2*ABS(E1988-0.5),1/$C$5,(($C$4^$C$5)))^(1/$C$5))+$C$3</f>
        <v>2.528077684064657</v>
      </c>
    </row>
    <row r="1989" spans="5:6" x14ac:dyDescent="0.25">
      <c r="E1989" s="66">
        <f t="shared" ca="1" si="62"/>
        <v>0.12996600790074675</v>
      </c>
      <c r="F1989" s="67">
        <f t="shared" ca="1" si="63"/>
        <v>-4.0420054795332705</v>
      </c>
    </row>
    <row r="1990" spans="5:6" x14ac:dyDescent="0.25">
      <c r="E1990" s="66">
        <f t="shared" ca="1" si="62"/>
        <v>0.931923449860527</v>
      </c>
      <c r="F1990" s="67">
        <f t="shared" ca="1" si="63"/>
        <v>5.9819258672041107</v>
      </c>
    </row>
    <row r="1991" spans="5:6" x14ac:dyDescent="0.25">
      <c r="E1991" s="66">
        <f t="shared" ca="1" si="62"/>
        <v>0.99635430766974198</v>
      </c>
      <c r="F1991" s="67">
        <f t="shared" ca="1" si="63"/>
        <v>14.763185433851095</v>
      </c>
    </row>
    <row r="1992" spans="5:6" x14ac:dyDescent="0.25">
      <c r="E1992" s="66">
        <f t="shared" ca="1" si="62"/>
        <v>0.54739033022317785</v>
      </c>
      <c r="F1992" s="67">
        <f t="shared" ca="1" si="63"/>
        <v>0.29873400149994911</v>
      </c>
    </row>
    <row r="1993" spans="5:6" x14ac:dyDescent="0.25">
      <c r="E1993" s="66">
        <f t="shared" ca="1" si="62"/>
        <v>0.64826139152168827</v>
      </c>
      <c r="F1993" s="67">
        <f t="shared" ca="1" si="63"/>
        <v>1.0551593646916178</v>
      </c>
    </row>
    <row r="1994" spans="5:6" x14ac:dyDescent="0.25">
      <c r="E1994" s="66">
        <f t="shared" ca="1" si="62"/>
        <v>0.22186274904506054</v>
      </c>
      <c r="F1994" s="67">
        <f t="shared" ca="1" si="63"/>
        <v>-2.4376474658655165</v>
      </c>
    </row>
    <row r="1995" spans="5:6" x14ac:dyDescent="0.25">
      <c r="E1995" s="66">
        <f t="shared" ca="1" si="62"/>
        <v>0.22848306009201935</v>
      </c>
      <c r="F1995" s="67">
        <f t="shared" ca="1" si="63"/>
        <v>-2.3494380783023172</v>
      </c>
    </row>
    <row r="1996" spans="5:6" x14ac:dyDescent="0.25">
      <c r="E1996" s="66">
        <f t="shared" ca="1" si="62"/>
        <v>0.96357895008073069</v>
      </c>
      <c r="F1996" s="67">
        <f t="shared" ca="1" si="63"/>
        <v>7.8583835893256833</v>
      </c>
    </row>
    <row r="1997" spans="5:6" x14ac:dyDescent="0.25">
      <c r="E1997" s="66">
        <f t="shared" ca="1" si="62"/>
        <v>0.85616869417213959</v>
      </c>
      <c r="F1997" s="67">
        <f t="shared" ca="1" si="63"/>
        <v>3.7379009186410546</v>
      </c>
    </row>
    <row r="1998" spans="5:6" x14ac:dyDescent="0.25">
      <c r="E1998" s="66">
        <f t="shared" ca="1" si="62"/>
        <v>0.40657959262796306</v>
      </c>
      <c r="F1998" s="67">
        <f t="shared" ca="1" si="63"/>
        <v>-0.62048516633346784</v>
      </c>
    </row>
    <row r="1999" spans="5:6" x14ac:dyDescent="0.25">
      <c r="E1999" s="66">
        <f t="shared" ca="1" si="62"/>
        <v>0.86320715242126744</v>
      </c>
      <c r="F1999" s="67">
        <f t="shared" ca="1" si="63"/>
        <v>3.8884211351453426</v>
      </c>
    </row>
    <row r="2000" spans="5:6" x14ac:dyDescent="0.25">
      <c r="E2000" s="66">
        <f t="shared" ca="1" si="62"/>
        <v>0.48625170044687593</v>
      </c>
      <c r="F2000" s="67">
        <f t="shared" ca="1" si="63"/>
        <v>-8.3645119297999435E-2</v>
      </c>
    </row>
    <row r="2001" spans="5:6" x14ac:dyDescent="0.25">
      <c r="E2001" s="66">
        <f t="shared" ca="1" si="62"/>
        <v>0.3031605922010262</v>
      </c>
      <c r="F2001" s="67">
        <f t="shared" ca="1" si="63"/>
        <v>-1.5010362781588551</v>
      </c>
    </row>
    <row r="2002" spans="5:6" x14ac:dyDescent="0.25">
      <c r="E2002" s="66">
        <f t="shared" ca="1" si="62"/>
        <v>3.410939771819832E-2</v>
      </c>
      <c r="F2002" s="67">
        <f t="shared" ca="1" si="63"/>
        <v>-8.0551054775772872</v>
      </c>
    </row>
    <row r="2003" spans="5:6" x14ac:dyDescent="0.25">
      <c r="E2003" s="66">
        <f t="shared" ca="1" si="62"/>
        <v>0.98096662496266807</v>
      </c>
      <c r="F2003" s="67">
        <f t="shared" ca="1" si="63"/>
        <v>9.8052422379824495</v>
      </c>
    </row>
    <row r="2004" spans="5:6" x14ac:dyDescent="0.25">
      <c r="E2004" s="66">
        <f t="shared" ca="1" si="62"/>
        <v>0.80915389023748452</v>
      </c>
      <c r="F2004" s="67">
        <f t="shared" ca="1" si="63"/>
        <v>2.889422109547203</v>
      </c>
    </row>
    <row r="2005" spans="5:6" x14ac:dyDescent="0.25">
      <c r="E2005" s="66">
        <f t="shared" ca="1" si="62"/>
        <v>0.64282217828468757</v>
      </c>
      <c r="F2005" s="67">
        <f t="shared" ca="1" si="63"/>
        <v>1.0091230218309268</v>
      </c>
    </row>
    <row r="2006" spans="5:6" x14ac:dyDescent="0.25">
      <c r="E2006" s="66">
        <f t="shared" ca="1" si="62"/>
        <v>1.0163024733504611E-2</v>
      </c>
      <c r="F2006" s="67">
        <f t="shared" ca="1" si="63"/>
        <v>-11.68755597176421</v>
      </c>
    </row>
    <row r="2007" spans="5:6" x14ac:dyDescent="0.25">
      <c r="E2007" s="66">
        <f t="shared" ca="1" si="62"/>
        <v>0.15614242751859686</v>
      </c>
      <c r="F2007" s="67">
        <f t="shared" ca="1" si="63"/>
        <v>-3.491518532360244</v>
      </c>
    </row>
    <row r="2008" spans="5:6" x14ac:dyDescent="0.25">
      <c r="E2008" s="66">
        <f t="shared" ca="1" si="62"/>
        <v>0.55310714541245276</v>
      </c>
      <c r="F2008" s="67">
        <f t="shared" ca="1" si="63"/>
        <v>0.33686769435086483</v>
      </c>
    </row>
    <row r="2009" spans="5:6" x14ac:dyDescent="0.25">
      <c r="E2009" s="66">
        <f t="shared" ca="1" si="62"/>
        <v>0.78010918936839324</v>
      </c>
      <c r="F2009" s="67">
        <f t="shared" ca="1" si="63"/>
        <v>2.4644309717577597</v>
      </c>
    </row>
    <row r="2010" spans="5:6" x14ac:dyDescent="0.25">
      <c r="E2010" s="66">
        <f t="shared" ca="1" si="62"/>
        <v>0.95015184356241356</v>
      </c>
      <c r="F2010" s="67">
        <f t="shared" ca="1" si="63"/>
        <v>6.916879754679174</v>
      </c>
    </row>
    <row r="2011" spans="5:6" x14ac:dyDescent="0.25">
      <c r="E2011" s="66">
        <f t="shared" ca="1" si="62"/>
        <v>0.53284011505486539</v>
      </c>
      <c r="F2011" s="67">
        <f t="shared" ca="1" si="63"/>
        <v>0.20380959989291486</v>
      </c>
    </row>
    <row r="2012" spans="5:6" x14ac:dyDescent="0.25">
      <c r="E2012" s="66">
        <f t="shared" ca="1" si="62"/>
        <v>8.6598372694317138E-2</v>
      </c>
      <c r="F2012" s="67">
        <f t="shared" ca="1" si="63"/>
        <v>-5.2599812222671503</v>
      </c>
    </row>
    <row r="2013" spans="5:6" x14ac:dyDescent="0.25">
      <c r="E2013" s="66">
        <f t="shared" ca="1" si="62"/>
        <v>9.0460895367735605E-2</v>
      </c>
      <c r="F2013" s="67">
        <f t="shared" ca="1" si="63"/>
        <v>-5.1290713094416773</v>
      </c>
    </row>
    <row r="2014" spans="5:6" x14ac:dyDescent="0.25">
      <c r="E2014" s="66">
        <f t="shared" ca="1" si="62"/>
        <v>0.27505192351756369</v>
      </c>
      <c r="F2014" s="67">
        <f t="shared" ca="1" si="63"/>
        <v>-1.7929446173621142</v>
      </c>
    </row>
    <row r="2015" spans="5:6" x14ac:dyDescent="0.25">
      <c r="E2015" s="66">
        <f t="shared" ca="1" si="62"/>
        <v>0.10373054291818784</v>
      </c>
      <c r="F2015" s="67">
        <f t="shared" ca="1" si="63"/>
        <v>-4.718434485110425</v>
      </c>
    </row>
    <row r="2016" spans="5:6" x14ac:dyDescent="0.25">
      <c r="E2016" s="66">
        <f t="shared" ca="1" si="62"/>
        <v>6.9255995484481025E-2</v>
      </c>
      <c r="F2016" s="67">
        <f t="shared" ca="1" si="63"/>
        <v>-5.9303951391273664</v>
      </c>
    </row>
    <row r="2017" spans="5:6" x14ac:dyDescent="0.25">
      <c r="E2017" s="66">
        <f t="shared" ca="1" si="62"/>
        <v>6.0001839468993623E-2</v>
      </c>
      <c r="F2017" s="67">
        <f t="shared" ca="1" si="63"/>
        <v>-6.3606986365604161</v>
      </c>
    </row>
    <row r="2018" spans="5:6" x14ac:dyDescent="0.25">
      <c r="E2018" s="66">
        <f t="shared" ca="1" si="62"/>
        <v>2.7774795530836727E-2</v>
      </c>
      <c r="F2018" s="67">
        <f t="shared" ca="1" si="63"/>
        <v>-8.6714373736489065</v>
      </c>
    </row>
    <row r="2019" spans="5:6" x14ac:dyDescent="0.25">
      <c r="E2019" s="66">
        <f t="shared" ca="1" si="62"/>
        <v>0.18311285634739094</v>
      </c>
      <c r="F2019" s="67">
        <f t="shared" ca="1" si="63"/>
        <v>-3.0135163029331231</v>
      </c>
    </row>
    <row r="2020" spans="5:6" x14ac:dyDescent="0.25">
      <c r="E2020" s="66">
        <f t="shared" ca="1" si="62"/>
        <v>0.17288651325887772</v>
      </c>
      <c r="F2020" s="67">
        <f t="shared" ca="1" si="63"/>
        <v>-3.1859181357150987</v>
      </c>
    </row>
    <row r="2021" spans="5:6" x14ac:dyDescent="0.25">
      <c r="E2021" s="66">
        <f t="shared" ca="1" si="62"/>
        <v>0.38848207643018817</v>
      </c>
      <c r="F2021" s="67">
        <f t="shared" ca="1" si="63"/>
        <v>-0.75708319498076082</v>
      </c>
    </row>
    <row r="2022" spans="5:6" x14ac:dyDescent="0.25">
      <c r="E2022" s="66">
        <f t="shared" ca="1" si="62"/>
        <v>0.29242959857050599</v>
      </c>
      <c r="F2022" s="67">
        <f t="shared" ca="1" si="63"/>
        <v>-1.6091524481048538</v>
      </c>
    </row>
    <row r="2023" spans="5:6" x14ac:dyDescent="0.25">
      <c r="E2023" s="66">
        <f t="shared" ca="1" si="62"/>
        <v>0.83917239731205728</v>
      </c>
      <c r="F2023" s="67">
        <f t="shared" ca="1" si="63"/>
        <v>3.4028252937055647</v>
      </c>
    </row>
    <row r="2024" spans="5:6" x14ac:dyDescent="0.25">
      <c r="E2024" s="66">
        <f t="shared" ca="1" si="62"/>
        <v>0.27784067019084313</v>
      </c>
      <c r="F2024" s="67">
        <f t="shared" ca="1" si="63"/>
        <v>-1.7626808335277038</v>
      </c>
    </row>
    <row r="2025" spans="5:6" x14ac:dyDescent="0.25">
      <c r="E2025" s="66">
        <f t="shared" ca="1" si="62"/>
        <v>0.11533846775964784</v>
      </c>
      <c r="F2025" s="67">
        <f t="shared" ca="1" si="63"/>
        <v>-4.4002112846287345</v>
      </c>
    </row>
    <row r="2026" spans="5:6" x14ac:dyDescent="0.25">
      <c r="E2026" s="66">
        <f t="shared" ca="1" si="62"/>
        <v>0.93162458692989858</v>
      </c>
      <c r="F2026" s="67">
        <f t="shared" ca="1" si="63"/>
        <v>5.9687843893610006</v>
      </c>
    </row>
    <row r="2027" spans="5:6" x14ac:dyDescent="0.25">
      <c r="E2027" s="66">
        <f t="shared" ca="1" si="62"/>
        <v>0.36633440552742791</v>
      </c>
      <c r="F2027" s="67">
        <f t="shared" ca="1" si="63"/>
        <v>-0.9331845175934983</v>
      </c>
    </row>
    <row r="2028" spans="5:6" x14ac:dyDescent="0.25">
      <c r="E2028" s="66">
        <f t="shared" ca="1" si="62"/>
        <v>1.5002147343014527E-2</v>
      </c>
      <c r="F2028" s="67">
        <f t="shared" ca="1" si="63"/>
        <v>-10.519244254094653</v>
      </c>
    </row>
    <row r="2029" spans="5:6" x14ac:dyDescent="0.25">
      <c r="E2029" s="66">
        <f t="shared" ca="1" si="62"/>
        <v>0.35121563039295767</v>
      </c>
      <c r="F2029" s="67">
        <f t="shared" ca="1" si="63"/>
        <v>-1.0596231959306091</v>
      </c>
    </row>
    <row r="2030" spans="5:6" x14ac:dyDescent="0.25">
      <c r="E2030" s="66">
        <f t="shared" ca="1" si="62"/>
        <v>0.51341146400513171</v>
      </c>
      <c r="F2030" s="67">
        <f t="shared" ca="1" si="63"/>
        <v>8.1567683257620399E-2</v>
      </c>
    </row>
    <row r="2031" spans="5:6" x14ac:dyDescent="0.25">
      <c r="E2031" s="66">
        <f t="shared" ca="1" si="62"/>
        <v>0.42621596652063498</v>
      </c>
      <c r="F2031" s="67">
        <f t="shared" ca="1" si="63"/>
        <v>-0.4789857508560646</v>
      </c>
    </row>
    <row r="2032" spans="5:6" x14ac:dyDescent="0.25">
      <c r="E2032" s="66">
        <f t="shared" ca="1" si="62"/>
        <v>0.19687630795516897</v>
      </c>
      <c r="F2032" s="67">
        <f t="shared" ca="1" si="63"/>
        <v>-2.796097335847656</v>
      </c>
    </row>
    <row r="2033" spans="5:6" x14ac:dyDescent="0.25">
      <c r="E2033" s="66">
        <f t="shared" ca="1" si="62"/>
        <v>0.40856797999892425</v>
      </c>
      <c r="F2033" s="67">
        <f t="shared" ca="1" si="63"/>
        <v>-0.60584935278390617</v>
      </c>
    </row>
    <row r="2034" spans="5:6" x14ac:dyDescent="0.25">
      <c r="E2034" s="66">
        <f t="shared" ca="1" si="62"/>
        <v>0.90068076885745119</v>
      </c>
      <c r="F2034" s="67">
        <f t="shared" ca="1" si="63"/>
        <v>4.8488066370808847</v>
      </c>
    </row>
    <row r="2035" spans="5:6" x14ac:dyDescent="0.25">
      <c r="E2035" s="66">
        <f t="shared" ca="1" si="62"/>
        <v>0.48085401507082182</v>
      </c>
      <c r="F2035" s="67">
        <f t="shared" ca="1" si="63"/>
        <v>-0.11713313206212853</v>
      </c>
    </row>
    <row r="2036" spans="5:6" x14ac:dyDescent="0.25">
      <c r="E2036" s="66">
        <f t="shared" ca="1" si="62"/>
        <v>0.32688727493357828</v>
      </c>
      <c r="F2036" s="67">
        <f t="shared" ca="1" si="63"/>
        <v>-1.2749781357900525</v>
      </c>
    </row>
    <row r="2037" spans="5:6" x14ac:dyDescent="0.25">
      <c r="E2037" s="66">
        <f t="shared" ca="1" si="62"/>
        <v>0.40236835168178187</v>
      </c>
      <c r="F2037" s="67">
        <f t="shared" ca="1" si="63"/>
        <v>-0.65172039489534583</v>
      </c>
    </row>
    <row r="2038" spans="5:6" x14ac:dyDescent="0.25">
      <c r="E2038" s="66">
        <f t="shared" ca="1" si="62"/>
        <v>0.17093170162039517</v>
      </c>
      <c r="F2038" s="67">
        <f t="shared" ca="1" si="63"/>
        <v>-3.2200320822957837</v>
      </c>
    </row>
    <row r="2039" spans="5:6" x14ac:dyDescent="0.25">
      <c r="E2039" s="66">
        <f t="shared" ca="1" si="62"/>
        <v>0.52187041567411552</v>
      </c>
      <c r="F2039" s="67">
        <f t="shared" ca="1" si="63"/>
        <v>0.13417891726436537</v>
      </c>
    </row>
    <row r="2040" spans="5:6" x14ac:dyDescent="0.25">
      <c r="E2040" s="66">
        <f t="shared" ca="1" si="62"/>
        <v>0.16963933287412314</v>
      </c>
      <c r="F2040" s="67">
        <f t="shared" ca="1" si="63"/>
        <v>-3.2428004592637567</v>
      </c>
    </row>
    <row r="2041" spans="5:6" x14ac:dyDescent="0.25">
      <c r="E2041" s="66">
        <f t="shared" ca="1" si="62"/>
        <v>1.5491694101108844E-2</v>
      </c>
      <c r="F2041" s="67">
        <f t="shared" ca="1" si="63"/>
        <v>-10.422912247704733</v>
      </c>
    </row>
    <row r="2042" spans="5:6" x14ac:dyDescent="0.25">
      <c r="E2042" s="66">
        <f t="shared" ca="1" si="62"/>
        <v>0.52152056705420613</v>
      </c>
      <c r="F2042" s="67">
        <f t="shared" ca="1" si="63"/>
        <v>0.13198461240716561</v>
      </c>
    </row>
    <row r="2043" spans="5:6" x14ac:dyDescent="0.25">
      <c r="E2043" s="66">
        <f t="shared" ca="1" si="62"/>
        <v>0.25097046581981997</v>
      </c>
      <c r="F2043" s="67">
        <f t="shared" ca="1" si="63"/>
        <v>-2.0678184968102866</v>
      </c>
    </row>
    <row r="2044" spans="5:6" x14ac:dyDescent="0.25">
      <c r="E2044" s="66">
        <f t="shared" ca="1" si="62"/>
        <v>0.18313509771819403</v>
      </c>
      <c r="F2044" s="67">
        <f t="shared" ca="1" si="63"/>
        <v>-3.0131519371434958</v>
      </c>
    </row>
    <row r="2045" spans="5:6" x14ac:dyDescent="0.25">
      <c r="E2045" s="66">
        <f t="shared" ca="1" si="62"/>
        <v>0.21055752447532294</v>
      </c>
      <c r="F2045" s="67">
        <f t="shared" ca="1" si="63"/>
        <v>-2.5945476216464098</v>
      </c>
    </row>
    <row r="2046" spans="5:6" x14ac:dyDescent="0.25">
      <c r="E2046" s="66">
        <f t="shared" ca="1" si="62"/>
        <v>0.80994888796355757</v>
      </c>
      <c r="F2046" s="67">
        <f t="shared" ca="1" si="63"/>
        <v>2.9019451551614486</v>
      </c>
    </row>
    <row r="2047" spans="5:6" x14ac:dyDescent="0.25">
      <c r="E2047" s="66">
        <f t="shared" ca="1" si="62"/>
        <v>1.5918677974914308E-2</v>
      </c>
      <c r="F2047" s="67">
        <f t="shared" ca="1" si="63"/>
        <v>-10.341344889692561</v>
      </c>
    </row>
    <row r="2048" spans="5:6" x14ac:dyDescent="0.25">
      <c r="E2048" s="66">
        <f t="shared" ca="1" si="62"/>
        <v>0.145555152754691</v>
      </c>
      <c r="F2048" s="67">
        <f t="shared" ca="1" si="63"/>
        <v>-3.7021590807036806</v>
      </c>
    </row>
    <row r="2049" spans="5:6" x14ac:dyDescent="0.25">
      <c r="E2049" s="66">
        <f t="shared" ca="1" si="62"/>
        <v>0.70849977302962008</v>
      </c>
      <c r="F2049" s="67">
        <f t="shared" ca="1" si="63"/>
        <v>1.6187019420085715</v>
      </c>
    </row>
    <row r="2050" spans="5:6" x14ac:dyDescent="0.25">
      <c r="E2050" s="66">
        <f t="shared" ca="1" si="62"/>
        <v>0.75592100399775264</v>
      </c>
      <c r="F2050" s="67">
        <f t="shared" ca="1" si="63"/>
        <v>2.151348514255413</v>
      </c>
    </row>
    <row r="2051" spans="5:6" x14ac:dyDescent="0.25">
      <c r="E2051" s="66">
        <f t="shared" ca="1" si="62"/>
        <v>0.79123932061613644</v>
      </c>
      <c r="F2051" s="67">
        <f t="shared" ca="1" si="63"/>
        <v>2.6202587318240851</v>
      </c>
    </row>
    <row r="2052" spans="5:6" x14ac:dyDescent="0.25">
      <c r="E2052" s="66">
        <f t="shared" ref="E2052:E2115" ca="1" si="64">RAND()</f>
        <v>6.9055218967688847E-2</v>
      </c>
      <c r="F2052" s="67">
        <f t="shared" ref="F2052:F2115" ca="1" si="65">SIGN(E2052-0.5)*(_xlfn.GAMMA.INV(2*ABS(E2052-0.5),1/$C$5,(($C$4^$C$5)))^(1/$C$5))+$C$3</f>
        <v>-5.9391049169403116</v>
      </c>
    </row>
    <row r="2053" spans="5:6" x14ac:dyDescent="0.25">
      <c r="E2053" s="66">
        <f t="shared" ca="1" si="64"/>
        <v>0.64245798292748302</v>
      </c>
      <c r="F2053" s="67">
        <f t="shared" ca="1" si="65"/>
        <v>1.006065638764488</v>
      </c>
    </row>
    <row r="2054" spans="5:6" x14ac:dyDescent="0.25">
      <c r="E2054" s="66">
        <f t="shared" ca="1" si="64"/>
        <v>0.72499393642193166</v>
      </c>
      <c r="F2054" s="67">
        <f t="shared" ca="1" si="65"/>
        <v>1.7934448548717312</v>
      </c>
    </row>
    <row r="2055" spans="5:6" x14ac:dyDescent="0.25">
      <c r="E2055" s="66">
        <f t="shared" ca="1" si="64"/>
        <v>0.2055920650009736</v>
      </c>
      <c r="F2055" s="67">
        <f t="shared" ca="1" si="65"/>
        <v>-2.6661424798176121</v>
      </c>
    </row>
    <row r="2056" spans="5:6" x14ac:dyDescent="0.25">
      <c r="E2056" s="66">
        <f t="shared" ca="1" si="64"/>
        <v>0.31009216586039023</v>
      </c>
      <c r="F2056" s="67">
        <f t="shared" ca="1" si="65"/>
        <v>-1.4332156077106943</v>
      </c>
    </row>
    <row r="2057" spans="5:6" x14ac:dyDescent="0.25">
      <c r="E2057" s="66">
        <f t="shared" ca="1" si="64"/>
        <v>0.69552097405950086</v>
      </c>
      <c r="F2057" s="67">
        <f t="shared" ca="1" si="65"/>
        <v>1.4880176819141</v>
      </c>
    </row>
    <row r="2058" spans="5:6" x14ac:dyDescent="0.25">
      <c r="E2058" s="66">
        <f t="shared" ca="1" si="64"/>
        <v>4.5695836494517361E-2</v>
      </c>
      <c r="F2058" s="67">
        <f t="shared" ca="1" si="65"/>
        <v>-7.1778027294754576</v>
      </c>
    </row>
    <row r="2059" spans="5:6" x14ac:dyDescent="0.25">
      <c r="E2059" s="66">
        <f t="shared" ca="1" si="64"/>
        <v>0.25244378838606529</v>
      </c>
      <c r="F2059" s="67">
        <f t="shared" ca="1" si="65"/>
        <v>-2.0502584842306524</v>
      </c>
    </row>
    <row r="2060" spans="5:6" x14ac:dyDescent="0.25">
      <c r="E2060" s="66">
        <f t="shared" ca="1" si="64"/>
        <v>0.53287793683857054</v>
      </c>
      <c r="F2060" s="67">
        <f t="shared" ca="1" si="65"/>
        <v>0.20405249306110113</v>
      </c>
    </row>
    <row r="2061" spans="5:6" x14ac:dyDescent="0.25">
      <c r="E2061" s="66">
        <f t="shared" ca="1" si="64"/>
        <v>0.59181678619068212</v>
      </c>
      <c r="F2061" s="67">
        <f t="shared" ca="1" si="65"/>
        <v>0.6086759140744451</v>
      </c>
    </row>
    <row r="2062" spans="5:6" x14ac:dyDescent="0.25">
      <c r="E2062" s="66">
        <f t="shared" ca="1" si="64"/>
        <v>0.30948957170220903</v>
      </c>
      <c r="F2062" s="67">
        <f t="shared" ca="1" si="65"/>
        <v>-1.4390511026420303</v>
      </c>
    </row>
    <row r="2063" spans="5:6" x14ac:dyDescent="0.25">
      <c r="E2063" s="66">
        <f t="shared" ca="1" si="64"/>
        <v>0.57644338863421218</v>
      </c>
      <c r="F2063" s="67">
        <f t="shared" ca="1" si="65"/>
        <v>0.49776275476808074</v>
      </c>
    </row>
    <row r="2064" spans="5:6" x14ac:dyDescent="0.25">
      <c r="E2064" s="66">
        <f t="shared" ca="1" si="64"/>
        <v>0.5468168661286068</v>
      </c>
      <c r="F2064" s="67">
        <f t="shared" ca="1" si="65"/>
        <v>0.29493535680627803</v>
      </c>
    </row>
    <row r="2065" spans="5:6" x14ac:dyDescent="0.25">
      <c r="E2065" s="66">
        <f t="shared" ca="1" si="64"/>
        <v>0.63680902274419349</v>
      </c>
      <c r="F2065" s="67">
        <f t="shared" ca="1" si="65"/>
        <v>0.95903788308297266</v>
      </c>
    </row>
    <row r="2066" spans="5:6" x14ac:dyDescent="0.25">
      <c r="E2066" s="66">
        <f t="shared" ca="1" si="64"/>
        <v>0.92567326630046187</v>
      </c>
      <c r="F2066" s="67">
        <f t="shared" ca="1" si="65"/>
        <v>5.7184122116486673</v>
      </c>
    </row>
    <row r="2067" spans="5:6" x14ac:dyDescent="0.25">
      <c r="E2067" s="66">
        <f t="shared" ca="1" si="64"/>
        <v>3.5353608425073069E-2</v>
      </c>
      <c r="F2067" s="67">
        <f t="shared" ca="1" si="65"/>
        <v>-7.9476229026023226</v>
      </c>
    </row>
    <row r="2068" spans="5:6" x14ac:dyDescent="0.25">
      <c r="E2068" s="66">
        <f t="shared" ca="1" si="64"/>
        <v>0.96206509143113694</v>
      </c>
      <c r="F2068" s="67">
        <f t="shared" ca="1" si="65"/>
        <v>7.7362090195209863</v>
      </c>
    </row>
    <row r="2069" spans="5:6" x14ac:dyDescent="0.25">
      <c r="E2069" s="66">
        <f t="shared" ca="1" si="64"/>
        <v>9.8036812840732623E-2</v>
      </c>
      <c r="F2069" s="67">
        <f t="shared" ca="1" si="65"/>
        <v>-4.887795147165475</v>
      </c>
    </row>
    <row r="2070" spans="5:6" x14ac:dyDescent="0.25">
      <c r="E2070" s="66">
        <f t="shared" ca="1" si="64"/>
        <v>0.8321605896672889</v>
      </c>
      <c r="F2070" s="67">
        <f t="shared" ca="1" si="65"/>
        <v>3.2748014011520601</v>
      </c>
    </row>
    <row r="2071" spans="5:6" x14ac:dyDescent="0.25">
      <c r="E2071" s="66">
        <f t="shared" ca="1" si="64"/>
        <v>0.16548029038047907</v>
      </c>
      <c r="F2071" s="67">
        <f t="shared" ca="1" si="65"/>
        <v>-3.3172680061609041</v>
      </c>
    </row>
    <row r="2072" spans="5:6" x14ac:dyDescent="0.25">
      <c r="E2072" s="66">
        <f t="shared" ca="1" si="64"/>
        <v>0.52775293453669903</v>
      </c>
      <c r="F2072" s="67">
        <f t="shared" ca="1" si="65"/>
        <v>0.17131741802208852</v>
      </c>
    </row>
    <row r="2073" spans="5:6" x14ac:dyDescent="0.25">
      <c r="E2073" s="66">
        <f t="shared" ca="1" si="64"/>
        <v>0.27377491380596819</v>
      </c>
      <c r="F2073" s="67">
        <f t="shared" ca="1" si="65"/>
        <v>-1.8069054362871286</v>
      </c>
    </row>
    <row r="2074" spans="5:6" x14ac:dyDescent="0.25">
      <c r="E2074" s="66">
        <f t="shared" ca="1" si="64"/>
        <v>0.62980696798312097</v>
      </c>
      <c r="F2074" s="67">
        <f t="shared" ca="1" si="65"/>
        <v>0.90175056201773729</v>
      </c>
    </row>
    <row r="2075" spans="5:6" x14ac:dyDescent="0.25">
      <c r="E2075" s="66">
        <f t="shared" ca="1" si="64"/>
        <v>0.2428347972268976</v>
      </c>
      <c r="F2075" s="67">
        <f t="shared" ca="1" si="65"/>
        <v>-2.1666801992554943</v>
      </c>
    </row>
    <row r="2076" spans="5:6" x14ac:dyDescent="0.25">
      <c r="E2076" s="66">
        <f t="shared" ca="1" si="64"/>
        <v>0.25244245474264337</v>
      </c>
      <c r="F2076" s="67">
        <f t="shared" ca="1" si="65"/>
        <v>-2.0502743330691588</v>
      </c>
    </row>
    <row r="2077" spans="5:6" x14ac:dyDescent="0.25">
      <c r="E2077" s="66">
        <f t="shared" ca="1" si="64"/>
        <v>0.24352535420778576</v>
      </c>
      <c r="F2077" s="67">
        <f t="shared" ca="1" si="65"/>
        <v>-2.1581611117903967</v>
      </c>
    </row>
    <row r="2078" spans="5:6" x14ac:dyDescent="0.25">
      <c r="E2078" s="66">
        <f t="shared" ca="1" si="64"/>
        <v>0.17357386235358341</v>
      </c>
      <c r="F2078" s="67">
        <f t="shared" ca="1" si="65"/>
        <v>-3.1740146100329043</v>
      </c>
    </row>
    <row r="2079" spans="5:6" x14ac:dyDescent="0.25">
      <c r="E2079" s="66">
        <f t="shared" ca="1" si="64"/>
        <v>0.84880099049299562</v>
      </c>
      <c r="F2079" s="67">
        <f t="shared" ca="1" si="65"/>
        <v>3.5880335567334507</v>
      </c>
    </row>
    <row r="2080" spans="5:6" x14ac:dyDescent="0.25">
      <c r="E2080" s="66">
        <f t="shared" ca="1" si="64"/>
        <v>0.80985142718844139</v>
      </c>
      <c r="F2080" s="67">
        <f t="shared" ca="1" si="65"/>
        <v>2.9004071090062045</v>
      </c>
    </row>
    <row r="2081" spans="5:6" x14ac:dyDescent="0.25">
      <c r="E2081" s="66">
        <f t="shared" ca="1" si="64"/>
        <v>0.41473885361291629</v>
      </c>
      <c r="F2081" s="67">
        <f t="shared" ca="1" si="65"/>
        <v>-0.56087713399969275</v>
      </c>
    </row>
    <row r="2082" spans="5:6" x14ac:dyDescent="0.25">
      <c r="E2082" s="66">
        <f t="shared" ca="1" si="64"/>
        <v>0.44272330832692419</v>
      </c>
      <c r="F2082" s="67">
        <f t="shared" ca="1" si="65"/>
        <v>-0.36498932904517717</v>
      </c>
    </row>
    <row r="2083" spans="5:6" x14ac:dyDescent="0.25">
      <c r="E2083" s="66">
        <f t="shared" ca="1" si="64"/>
        <v>0.26286062287658696</v>
      </c>
      <c r="F2083" s="67">
        <f t="shared" ca="1" si="65"/>
        <v>-1.9289524732731129</v>
      </c>
    </row>
    <row r="2084" spans="5:6" x14ac:dyDescent="0.25">
      <c r="E2084" s="66">
        <f t="shared" ca="1" si="64"/>
        <v>0.61891337637984223</v>
      </c>
      <c r="F2084" s="67">
        <f t="shared" ca="1" si="65"/>
        <v>0.81474417166333568</v>
      </c>
    </row>
    <row r="2085" spans="5:6" x14ac:dyDescent="0.25">
      <c r="E2085" s="66">
        <f t="shared" ca="1" si="64"/>
        <v>0.20130605531019941</v>
      </c>
      <c r="F2085" s="67">
        <f t="shared" ca="1" si="65"/>
        <v>-2.7293450556135963</v>
      </c>
    </row>
    <row r="2086" spans="5:6" x14ac:dyDescent="0.25">
      <c r="E2086" s="66">
        <f t="shared" ca="1" si="64"/>
        <v>0.68424552813728434</v>
      </c>
      <c r="F2086" s="67">
        <f t="shared" ca="1" si="65"/>
        <v>1.378929523868843</v>
      </c>
    </row>
    <row r="2087" spans="5:6" x14ac:dyDescent="0.25">
      <c r="E2087" s="66">
        <f t="shared" ca="1" si="64"/>
        <v>0.17598497069073649</v>
      </c>
      <c r="F2087" s="67">
        <f t="shared" ca="1" si="65"/>
        <v>-3.1326285024987959</v>
      </c>
    </row>
    <row r="2088" spans="5:6" x14ac:dyDescent="0.25">
      <c r="E2088" s="66">
        <f t="shared" ca="1" si="64"/>
        <v>0.50466124904900678</v>
      </c>
      <c r="F2088" s="67">
        <f t="shared" ca="1" si="65"/>
        <v>2.8098673666393136E-2</v>
      </c>
    </row>
    <row r="2089" spans="5:6" x14ac:dyDescent="0.25">
      <c r="E2089" s="66">
        <f t="shared" ca="1" si="64"/>
        <v>0.79960383864569917</v>
      </c>
      <c r="F2089" s="67">
        <f t="shared" ca="1" si="65"/>
        <v>2.7429356529407949</v>
      </c>
    </row>
    <row r="2090" spans="5:6" x14ac:dyDescent="0.25">
      <c r="E2090" s="66">
        <f t="shared" ca="1" si="64"/>
        <v>1.4915258577456014E-2</v>
      </c>
      <c r="F2090" s="67">
        <f t="shared" ca="1" si="65"/>
        <v>-10.536670031601519</v>
      </c>
    </row>
    <row r="2091" spans="5:6" x14ac:dyDescent="0.25">
      <c r="E2091" s="66">
        <f t="shared" ca="1" si="64"/>
        <v>5.9340640889963936E-2</v>
      </c>
      <c r="F2091" s="67">
        <f t="shared" ca="1" si="65"/>
        <v>-6.3939410499453295</v>
      </c>
    </row>
    <row r="2092" spans="5:6" x14ac:dyDescent="0.25">
      <c r="E2092" s="66">
        <f t="shared" ca="1" si="64"/>
        <v>0.67140098764787703</v>
      </c>
      <c r="F2092" s="67">
        <f t="shared" ca="1" si="65"/>
        <v>1.2593096953410765</v>
      </c>
    </row>
    <row r="2093" spans="5:6" x14ac:dyDescent="0.25">
      <c r="E2093" s="66">
        <f t="shared" ca="1" si="64"/>
        <v>0.74700398928050182</v>
      </c>
      <c r="F2093" s="67">
        <f t="shared" ca="1" si="65"/>
        <v>2.0437031331783242</v>
      </c>
    </row>
    <row r="2094" spans="5:6" x14ac:dyDescent="0.25">
      <c r="E2094" s="66">
        <f t="shared" ca="1" si="64"/>
        <v>0.55264543641668729</v>
      </c>
      <c r="F2094" s="67">
        <f t="shared" ca="1" si="65"/>
        <v>0.33376983332888888</v>
      </c>
    </row>
    <row r="2095" spans="5:6" x14ac:dyDescent="0.25">
      <c r="E2095" s="66">
        <f t="shared" ca="1" si="64"/>
        <v>0.99946488291630364</v>
      </c>
      <c r="F2095" s="67">
        <f t="shared" ca="1" si="65"/>
        <v>20.519633419264458</v>
      </c>
    </row>
    <row r="2096" spans="5:6" x14ac:dyDescent="0.25">
      <c r="E2096" s="66">
        <f t="shared" ca="1" si="64"/>
        <v>4.3976390913458285E-3</v>
      </c>
      <c r="F2096" s="67">
        <f t="shared" ca="1" si="65"/>
        <v>-14.200620814955787</v>
      </c>
    </row>
    <row r="2097" spans="5:6" x14ac:dyDescent="0.25">
      <c r="E2097" s="66">
        <f t="shared" ca="1" si="64"/>
        <v>0.66004745855104308</v>
      </c>
      <c r="F2097" s="67">
        <f t="shared" ca="1" si="65"/>
        <v>1.1574062235851708</v>
      </c>
    </row>
    <row r="2098" spans="5:6" x14ac:dyDescent="0.25">
      <c r="E2098" s="66">
        <f t="shared" ca="1" si="64"/>
        <v>0.4370712697045338</v>
      </c>
      <c r="F2098" s="67">
        <f t="shared" ca="1" si="65"/>
        <v>-0.40353548416610763</v>
      </c>
    </row>
    <row r="2099" spans="5:6" x14ac:dyDescent="0.25">
      <c r="E2099" s="66">
        <f t="shared" ca="1" si="64"/>
        <v>0.60733750841661682</v>
      </c>
      <c r="F2099" s="67">
        <f t="shared" ca="1" si="65"/>
        <v>0.72497296672571199</v>
      </c>
    </row>
    <row r="2100" spans="5:6" x14ac:dyDescent="0.25">
      <c r="E2100" s="66">
        <f t="shared" ca="1" si="64"/>
        <v>0.86568865617139068</v>
      </c>
      <c r="F2100" s="67">
        <f t="shared" ca="1" si="65"/>
        <v>3.9433425963792867</v>
      </c>
    </row>
    <row r="2101" spans="5:6" x14ac:dyDescent="0.25">
      <c r="E2101" s="66">
        <f t="shared" ca="1" si="64"/>
        <v>9.6648133227358102E-2</v>
      </c>
      <c r="F2101" s="67">
        <f t="shared" ca="1" si="65"/>
        <v>-4.9305936231769216</v>
      </c>
    </row>
    <row r="2102" spans="5:6" x14ac:dyDescent="0.25">
      <c r="E2102" s="66">
        <f t="shared" ca="1" si="64"/>
        <v>0.18564705149503724</v>
      </c>
      <c r="F2102" s="67">
        <f t="shared" ca="1" si="65"/>
        <v>-2.9722823999641355</v>
      </c>
    </row>
    <row r="2103" spans="5:6" x14ac:dyDescent="0.25">
      <c r="E2103" s="66">
        <f t="shared" ca="1" si="64"/>
        <v>0.37484452972824034</v>
      </c>
      <c r="F2103" s="67">
        <f t="shared" ca="1" si="65"/>
        <v>-0.8642902374247603</v>
      </c>
    </row>
    <row r="2104" spans="5:6" x14ac:dyDescent="0.25">
      <c r="E2104" s="66">
        <f t="shared" ca="1" si="64"/>
        <v>5.0280018619884514E-2</v>
      </c>
      <c r="F2104" s="67">
        <f t="shared" ca="1" si="65"/>
        <v>-6.8910010331290108</v>
      </c>
    </row>
    <row r="2105" spans="5:6" x14ac:dyDescent="0.25">
      <c r="E2105" s="66">
        <f t="shared" ca="1" si="64"/>
        <v>5.1315403938538839E-2</v>
      </c>
      <c r="F2105" s="67">
        <f t="shared" ca="1" si="65"/>
        <v>-6.8298513588347518</v>
      </c>
    </row>
    <row r="2106" spans="5:6" x14ac:dyDescent="0.25">
      <c r="E2106" s="66">
        <f t="shared" ca="1" si="64"/>
        <v>0.76173424800841116</v>
      </c>
      <c r="F2106" s="67">
        <f t="shared" ca="1" si="65"/>
        <v>2.2236643280512096</v>
      </c>
    </row>
    <row r="2107" spans="5:6" x14ac:dyDescent="0.25">
      <c r="E2107" s="66">
        <f t="shared" ca="1" si="64"/>
        <v>0.68763816032450231</v>
      </c>
      <c r="F2107" s="67">
        <f t="shared" ca="1" si="65"/>
        <v>1.4113375201347826</v>
      </c>
    </row>
    <row r="2108" spans="5:6" x14ac:dyDescent="0.25">
      <c r="E2108" s="66">
        <f t="shared" ca="1" si="64"/>
        <v>0.854304804436961</v>
      </c>
      <c r="F2108" s="67">
        <f t="shared" ca="1" si="65"/>
        <v>3.6992740818712422</v>
      </c>
    </row>
    <row r="2109" spans="5:6" x14ac:dyDescent="0.25">
      <c r="E2109" s="66">
        <f t="shared" ca="1" si="64"/>
        <v>0.98281806332685973</v>
      </c>
      <c r="F2109" s="67">
        <f t="shared" ca="1" si="65"/>
        <v>10.112248379593098</v>
      </c>
    </row>
    <row r="2110" spans="5:6" x14ac:dyDescent="0.25">
      <c r="E2110" s="66">
        <f t="shared" ca="1" si="64"/>
        <v>0.8205216015098582</v>
      </c>
      <c r="F2110" s="67">
        <f t="shared" ca="1" si="65"/>
        <v>3.0736597212267704</v>
      </c>
    </row>
    <row r="2111" spans="5:6" x14ac:dyDescent="0.25">
      <c r="E2111" s="66">
        <f t="shared" ca="1" si="64"/>
        <v>0.92945085273451022</v>
      </c>
      <c r="F2111" s="67">
        <f t="shared" ca="1" si="65"/>
        <v>5.8748955214472325</v>
      </c>
    </row>
    <row r="2112" spans="5:6" x14ac:dyDescent="0.25">
      <c r="E2112" s="66">
        <f t="shared" ca="1" si="64"/>
        <v>0.11426583288292036</v>
      </c>
      <c r="F2112" s="67">
        <f t="shared" ca="1" si="65"/>
        <v>-4.4282414916516482</v>
      </c>
    </row>
    <row r="2113" spans="5:6" x14ac:dyDescent="0.25">
      <c r="E2113" s="66">
        <f t="shared" ca="1" si="64"/>
        <v>0.97178301739660067</v>
      </c>
      <c r="F2113" s="67">
        <f t="shared" ca="1" si="65"/>
        <v>8.6240522452833179</v>
      </c>
    </row>
    <row r="2114" spans="5:6" x14ac:dyDescent="0.25">
      <c r="E2114" s="66">
        <f t="shared" ca="1" si="64"/>
        <v>0.36254906676226506</v>
      </c>
      <c r="F2114" s="67">
        <f t="shared" ca="1" si="65"/>
        <v>-0.96434483010533867</v>
      </c>
    </row>
    <row r="2115" spans="5:6" x14ac:dyDescent="0.25">
      <c r="E2115" s="66">
        <f t="shared" ca="1" si="64"/>
        <v>0.4162120341886173</v>
      </c>
      <c r="F2115" s="67">
        <f t="shared" ca="1" si="65"/>
        <v>-0.5502398113314636</v>
      </c>
    </row>
    <row r="2116" spans="5:6" x14ac:dyDescent="0.25">
      <c r="E2116" s="66">
        <f t="shared" ref="E2116:E2160" ca="1" si="66">RAND()</f>
        <v>0.59751213100101508</v>
      </c>
      <c r="F2116" s="67">
        <f t="shared" ref="F2116:F2160" ca="1" si="67">SIGN(E2116-0.5)*(_xlfn.GAMMA.INV(2*ABS(E2116-0.5),1/$C$5,(($C$4^$C$5)))^(1/$C$5))+$C$3</f>
        <v>0.65082942345216954</v>
      </c>
    </row>
    <row r="2117" spans="5:6" x14ac:dyDescent="0.25">
      <c r="E2117" s="66">
        <f t="shared" ca="1" si="66"/>
        <v>8.7386599120669262E-2</v>
      </c>
      <c r="F2117" s="67">
        <f t="shared" ca="1" si="67"/>
        <v>-5.2327984669663756</v>
      </c>
    </row>
    <row r="2118" spans="5:6" x14ac:dyDescent="0.25">
      <c r="E2118" s="66">
        <f t="shared" ca="1" si="66"/>
        <v>0.73982863594605031</v>
      </c>
      <c r="F2118" s="67">
        <f t="shared" ca="1" si="67"/>
        <v>1.9598027759926637</v>
      </c>
    </row>
    <row r="2119" spans="5:6" x14ac:dyDescent="0.25">
      <c r="E2119" s="66">
        <f t="shared" ca="1" si="66"/>
        <v>5.5441584542602951E-2</v>
      </c>
      <c r="F2119" s="67">
        <f t="shared" ca="1" si="67"/>
        <v>-6.5978344881995916</v>
      </c>
    </row>
    <row r="2120" spans="5:6" x14ac:dyDescent="0.25">
      <c r="E2120" s="66">
        <f t="shared" ca="1" si="66"/>
        <v>0.52648018953654829</v>
      </c>
      <c r="F2120" s="67">
        <f t="shared" ca="1" si="67"/>
        <v>0.1632430449338283</v>
      </c>
    </row>
    <row r="2121" spans="5:6" x14ac:dyDescent="0.25">
      <c r="E2121" s="66">
        <f t="shared" ca="1" si="66"/>
        <v>0.43457029236864275</v>
      </c>
      <c r="F2121" s="67">
        <f t="shared" ca="1" si="67"/>
        <v>-0.42075116759402942</v>
      </c>
    </row>
    <row r="2122" spans="5:6" x14ac:dyDescent="0.25">
      <c r="E2122" s="66">
        <f t="shared" ca="1" si="66"/>
        <v>0.10738797434541358</v>
      </c>
      <c r="F2122" s="67">
        <f t="shared" ca="1" si="67"/>
        <v>-4.6144796799891328</v>
      </c>
    </row>
    <row r="2123" spans="5:6" x14ac:dyDescent="0.25">
      <c r="E2123" s="66">
        <f t="shared" ca="1" si="66"/>
        <v>0.58853778621093467</v>
      </c>
      <c r="F2123" s="67">
        <f t="shared" ca="1" si="67"/>
        <v>0.58467272419279981</v>
      </c>
    </row>
    <row r="2124" spans="5:6" x14ac:dyDescent="0.25">
      <c r="E2124" s="66">
        <f t="shared" ca="1" si="66"/>
        <v>0.32442287323930019</v>
      </c>
      <c r="F2124" s="67">
        <f t="shared" ca="1" si="67"/>
        <v>-1.2976808078928395</v>
      </c>
    </row>
    <row r="2125" spans="5:6" x14ac:dyDescent="0.25">
      <c r="E2125" s="66">
        <f t="shared" ca="1" si="66"/>
        <v>0.64490412849167666</v>
      </c>
      <c r="F2125" s="67">
        <f t="shared" ca="1" si="67"/>
        <v>1.0266608544592377</v>
      </c>
    </row>
    <row r="2126" spans="5:6" x14ac:dyDescent="0.25">
      <c r="E2126" s="66">
        <f t="shared" ca="1" si="66"/>
        <v>0.32772081009288501</v>
      </c>
      <c r="F2126" s="67">
        <f t="shared" ca="1" si="67"/>
        <v>-1.2673381237382655</v>
      </c>
    </row>
    <row r="2127" spans="5:6" x14ac:dyDescent="0.25">
      <c r="E2127" s="66">
        <f t="shared" ca="1" si="66"/>
        <v>9.863687462892734E-2</v>
      </c>
      <c r="F2127" s="67">
        <f t="shared" ca="1" si="67"/>
        <v>-4.8694887740689534</v>
      </c>
    </row>
    <row r="2128" spans="5:6" x14ac:dyDescent="0.25">
      <c r="E2128" s="66">
        <f t="shared" ca="1" si="66"/>
        <v>0.87648377960393853</v>
      </c>
      <c r="F2128" s="67">
        <f t="shared" ca="1" si="67"/>
        <v>4.1947068352171151</v>
      </c>
    </row>
    <row r="2129" spans="5:6" x14ac:dyDescent="0.25">
      <c r="E2129" s="66">
        <f t="shared" ca="1" si="66"/>
        <v>0.47664031865224643</v>
      </c>
      <c r="F2129" s="67">
        <f t="shared" ca="1" si="67"/>
        <v>-0.14353782275647803</v>
      </c>
    </row>
    <row r="2130" spans="5:6" x14ac:dyDescent="0.25">
      <c r="E2130" s="66">
        <f t="shared" ca="1" si="66"/>
        <v>0.35692685291715098</v>
      </c>
      <c r="F2130" s="67">
        <f t="shared" ca="1" si="67"/>
        <v>-1.0112316942769377</v>
      </c>
    </row>
    <row r="2131" spans="5:6" x14ac:dyDescent="0.25">
      <c r="E2131" s="66">
        <f t="shared" ca="1" si="66"/>
        <v>0.64651061772740648</v>
      </c>
      <c r="F2131" s="67">
        <f t="shared" ca="1" si="67"/>
        <v>1.0402639486218985</v>
      </c>
    </row>
    <row r="2132" spans="5:6" x14ac:dyDescent="0.25">
      <c r="E2132" s="66">
        <f t="shared" ca="1" si="66"/>
        <v>0.64208783204087039</v>
      </c>
      <c r="F2132" s="67">
        <f t="shared" ca="1" si="67"/>
        <v>1.0029614490563357</v>
      </c>
    </row>
    <row r="2133" spans="5:6" x14ac:dyDescent="0.25">
      <c r="E2133" s="66">
        <f t="shared" ca="1" si="66"/>
        <v>0.78285932518494605</v>
      </c>
      <c r="F2133" s="67">
        <f t="shared" ca="1" si="67"/>
        <v>2.5021880516445512</v>
      </c>
    </row>
    <row r="2134" spans="5:6" x14ac:dyDescent="0.25">
      <c r="E2134" s="66">
        <f t="shared" ca="1" si="66"/>
        <v>0.17785330021766044</v>
      </c>
      <c r="F2134" s="67">
        <f t="shared" ca="1" si="67"/>
        <v>-3.1009471320420063</v>
      </c>
    </row>
    <row r="2135" spans="5:6" x14ac:dyDescent="0.25">
      <c r="E2135" s="66">
        <f t="shared" ca="1" si="66"/>
        <v>0.85241773280565292</v>
      </c>
      <c r="F2135" s="67">
        <f t="shared" ca="1" si="67"/>
        <v>3.6606670032990927</v>
      </c>
    </row>
    <row r="2136" spans="5:6" x14ac:dyDescent="0.25">
      <c r="E2136" s="66">
        <f t="shared" ca="1" si="66"/>
        <v>0.17373203697050654</v>
      </c>
      <c r="F2136" s="67">
        <f t="shared" ca="1" si="67"/>
        <v>-3.1712820109926838</v>
      </c>
    </row>
    <row r="2137" spans="5:6" x14ac:dyDescent="0.25">
      <c r="E2137" s="66">
        <f t="shared" ca="1" si="66"/>
        <v>4.3168278525618886E-2</v>
      </c>
      <c r="F2137" s="67">
        <f t="shared" ca="1" si="67"/>
        <v>-7.3485064988580469</v>
      </c>
    </row>
    <row r="2138" spans="5:6" x14ac:dyDescent="0.25">
      <c r="E2138" s="66">
        <f t="shared" ca="1" si="66"/>
        <v>0.48036253176768362</v>
      </c>
      <c r="F2138" s="67">
        <f t="shared" ca="1" si="67"/>
        <v>-0.12020101524153998</v>
      </c>
    </row>
    <row r="2139" spans="5:6" x14ac:dyDescent="0.25">
      <c r="E2139" s="66">
        <f t="shared" ca="1" si="66"/>
        <v>0.10747371150170204</v>
      </c>
      <c r="F2139" s="67">
        <f t="shared" ca="1" si="67"/>
        <v>-4.612085474791467</v>
      </c>
    </row>
    <row r="2140" spans="5:6" x14ac:dyDescent="0.25">
      <c r="E2140" s="66">
        <f t="shared" ca="1" si="66"/>
        <v>0.6781566661042242</v>
      </c>
      <c r="F2140" s="67">
        <f t="shared" ca="1" si="67"/>
        <v>1.3216296359203863</v>
      </c>
    </row>
    <row r="2141" spans="5:6" x14ac:dyDescent="0.25">
      <c r="E2141" s="66">
        <f t="shared" ca="1" si="66"/>
        <v>0.33377812986324862</v>
      </c>
      <c r="F2141" s="67">
        <f t="shared" ca="1" si="67"/>
        <v>-1.2123948240749887</v>
      </c>
    </row>
    <row r="2142" spans="5:6" x14ac:dyDescent="0.25">
      <c r="E2142" s="66">
        <f t="shared" ca="1" si="66"/>
        <v>0.64772529315483973</v>
      </c>
      <c r="F2142" s="67">
        <f t="shared" ca="1" si="67"/>
        <v>1.0505904300524436</v>
      </c>
    </row>
    <row r="2143" spans="5:6" x14ac:dyDescent="0.25">
      <c r="E2143" s="66">
        <f t="shared" ca="1" si="66"/>
        <v>0.88382679298272238</v>
      </c>
      <c r="F2143" s="67">
        <f t="shared" ca="1" si="67"/>
        <v>4.3785775711038299</v>
      </c>
    </row>
    <row r="2144" spans="5:6" x14ac:dyDescent="0.25">
      <c r="E2144" s="66">
        <f t="shared" ca="1" si="66"/>
        <v>0.26537477644863705</v>
      </c>
      <c r="F2144" s="67">
        <f t="shared" ca="1" si="67"/>
        <v>-1.900395062391308</v>
      </c>
    </row>
    <row r="2145" spans="5:6" x14ac:dyDescent="0.25">
      <c r="E2145" s="66">
        <f t="shared" ca="1" si="66"/>
        <v>0.52938995154507784</v>
      </c>
      <c r="F2145" s="67">
        <f t="shared" ca="1" si="67"/>
        <v>0.18173480977197246</v>
      </c>
    </row>
    <row r="2146" spans="5:6" x14ac:dyDescent="0.25">
      <c r="E2146" s="66">
        <f t="shared" ca="1" si="66"/>
        <v>0.97502246393561909</v>
      </c>
      <c r="F2146" s="67">
        <f t="shared" ca="1" si="67"/>
        <v>8.9898937047704219</v>
      </c>
    </row>
    <row r="2147" spans="5:6" x14ac:dyDescent="0.25">
      <c r="E2147" s="66">
        <f t="shared" ca="1" si="66"/>
        <v>0.25200771605814576</v>
      </c>
      <c r="F2147" s="67">
        <f t="shared" ca="1" si="67"/>
        <v>-2.0554451763035182</v>
      </c>
    </row>
    <row r="2148" spans="5:6" x14ac:dyDescent="0.25">
      <c r="E2148" s="66">
        <f t="shared" ca="1" si="66"/>
        <v>3.4882342031821612E-2</v>
      </c>
      <c r="F2148" s="67">
        <f t="shared" ca="1" si="67"/>
        <v>-7.9878820686835059</v>
      </c>
    </row>
    <row r="2149" spans="5:6" x14ac:dyDescent="0.25">
      <c r="E2149" s="66">
        <f t="shared" ca="1" si="66"/>
        <v>0.70322264082971297</v>
      </c>
      <c r="F2149" s="67">
        <f t="shared" ca="1" si="67"/>
        <v>1.5648776194729517</v>
      </c>
    </row>
    <row r="2150" spans="5:6" x14ac:dyDescent="0.25">
      <c r="E2150" s="66">
        <f t="shared" ca="1" si="66"/>
        <v>0.35298828307452612</v>
      </c>
      <c r="F2150" s="67">
        <f t="shared" ca="1" si="67"/>
        <v>-1.0445197033896432</v>
      </c>
    </row>
    <row r="2151" spans="5:6" x14ac:dyDescent="0.25">
      <c r="E2151" s="66">
        <f t="shared" ca="1" si="66"/>
        <v>0.7020432380864785</v>
      </c>
      <c r="F2151" s="67">
        <f t="shared" ca="1" si="67"/>
        <v>1.5529791500817123</v>
      </c>
    </row>
    <row r="2152" spans="5:6" x14ac:dyDescent="0.25">
      <c r="E2152" s="66">
        <f t="shared" ca="1" si="66"/>
        <v>0.79434632171598407</v>
      </c>
      <c r="F2152" s="67">
        <f t="shared" ca="1" si="67"/>
        <v>2.6652435533069889</v>
      </c>
    </row>
    <row r="2153" spans="5:6" x14ac:dyDescent="0.25">
      <c r="E2153" s="66">
        <f t="shared" ca="1" si="66"/>
        <v>0.85924399047454236</v>
      </c>
      <c r="F2153" s="67">
        <f t="shared" ca="1" si="67"/>
        <v>3.8027404075890177</v>
      </c>
    </row>
    <row r="2154" spans="5:6" x14ac:dyDescent="0.25">
      <c r="E2154" s="66">
        <f t="shared" ca="1" si="66"/>
        <v>0.38045361675725731</v>
      </c>
      <c r="F2154" s="67">
        <f t="shared" ca="1" si="67"/>
        <v>-0.81973148796095119</v>
      </c>
    </row>
    <row r="2155" spans="5:6" x14ac:dyDescent="0.25">
      <c r="E2155" s="66">
        <f t="shared" ca="1" si="66"/>
        <v>0.63532976934572272</v>
      </c>
      <c r="F2155" s="67">
        <f t="shared" ca="1" si="67"/>
        <v>0.94684389264344904</v>
      </c>
    </row>
    <row r="2156" spans="5:6" x14ac:dyDescent="0.25">
      <c r="E2156" s="66">
        <f t="shared" ca="1" si="66"/>
        <v>8.4845987353580399E-2</v>
      </c>
      <c r="F2156" s="67">
        <f t="shared" ca="1" si="67"/>
        <v>-5.3213111967598845</v>
      </c>
    </row>
    <row r="2157" spans="5:6" x14ac:dyDescent="0.25">
      <c r="E2157" s="66">
        <f t="shared" ca="1" si="66"/>
        <v>0.54806541838371947</v>
      </c>
      <c r="F2157" s="67">
        <f t="shared" ca="1" si="67"/>
        <v>0.30321198000577743</v>
      </c>
    </row>
    <row r="2158" spans="5:6" x14ac:dyDescent="0.25">
      <c r="E2158" s="66">
        <f t="shared" ca="1" si="66"/>
        <v>0.112569623753766</v>
      </c>
      <c r="F2158" s="67">
        <f t="shared" ca="1" si="67"/>
        <v>-4.4731085711770824</v>
      </c>
    </row>
    <row r="2159" spans="5:6" x14ac:dyDescent="0.25">
      <c r="E2159" s="66">
        <f t="shared" ca="1" si="66"/>
        <v>0.4712938308211837</v>
      </c>
      <c r="F2159" s="67">
        <f t="shared" ca="1" si="67"/>
        <v>-0.1773790628549419</v>
      </c>
    </row>
    <row r="2160" spans="5:6" x14ac:dyDescent="0.25">
      <c r="E2160" s="66">
        <f t="shared" ca="1" si="66"/>
        <v>0.37751191495129288</v>
      </c>
      <c r="F2160" s="67">
        <f t="shared" ca="1" si="67"/>
        <v>-0.84301790233897433</v>
      </c>
    </row>
  </sheetData>
  <mergeCells count="3">
    <mergeCell ref="H9:I9"/>
    <mergeCell ref="H15:I15"/>
    <mergeCell ref="A1:L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8" customWidth="1"/>
    <col min="2" max="2" width="10.28515625" style="78" bestFit="1" customWidth="1"/>
    <col min="3" max="3" width="11.85546875" style="78" bestFit="1" customWidth="1"/>
    <col min="4" max="4" width="5.140625" style="78" customWidth="1"/>
    <col min="5" max="5" width="11.42578125" style="78"/>
    <col min="6" max="6" width="18" style="78" customWidth="1"/>
    <col min="7" max="7" width="8.5703125" style="78" customWidth="1"/>
    <col min="8" max="8" width="11.42578125" style="78"/>
    <col min="9" max="9" width="17.7109375" style="78" bestFit="1" customWidth="1"/>
    <col min="10" max="10" width="18.7109375" style="78" bestFit="1" customWidth="1"/>
    <col min="11" max="11" width="11.42578125" style="78"/>
    <col min="12" max="12" width="12" style="78" bestFit="1" customWidth="1"/>
    <col min="13" max="13" width="11.42578125" style="78"/>
    <col min="14" max="14" width="11.7109375" style="78" bestFit="1" customWidth="1"/>
    <col min="15" max="16384" width="11.42578125" style="78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77" t="s">
        <v>11</v>
      </c>
      <c r="C2" s="77" t="s">
        <v>12</v>
      </c>
      <c r="E2" s="77" t="s">
        <v>13</v>
      </c>
      <c r="F2" s="77" t="s">
        <v>14</v>
      </c>
      <c r="H2" s="77" t="s">
        <v>15</v>
      </c>
      <c r="I2" s="77" t="s">
        <v>16</v>
      </c>
      <c r="J2" s="77" t="s">
        <v>17</v>
      </c>
    </row>
    <row r="3" spans="1:12" x14ac:dyDescent="0.25">
      <c r="B3" s="79" t="s">
        <v>18</v>
      </c>
      <c r="C3" s="63">
        <v>10</v>
      </c>
      <c r="E3" s="79">
        <f ca="1">RAND()</f>
        <v>0.33372319555070284</v>
      </c>
      <c r="F3" s="79">
        <f ca="1">$C$3+$C$4*(-LN(E3^(-1/$C$5)-1))</f>
        <v>14.214111388584271</v>
      </c>
      <c r="H3" s="79" t="s">
        <v>19</v>
      </c>
      <c r="I3" s="79">
        <f ca="1">AVERAGE(F3:F2160)</f>
        <v>16.432186629832216</v>
      </c>
      <c r="J3" s="63">
        <f>C3+C4*(1+(C5^2)/2)</f>
        <v>50.5</v>
      </c>
    </row>
    <row r="4" spans="1:12" x14ac:dyDescent="0.25">
      <c r="B4" s="79" t="s">
        <v>20</v>
      </c>
      <c r="C4" s="63">
        <v>3</v>
      </c>
      <c r="E4" s="79">
        <f t="shared" ref="E4:E67" ca="1" si="0">RAND()</f>
        <v>0.92996606520578262</v>
      </c>
      <c r="F4" s="79">
        <f t="shared" ref="F4:F67" ca="1" si="1">$C$3+$C$4*(-LN(E4^(-1/$C$5)-1))</f>
        <v>22.674579511090108</v>
      </c>
      <c r="H4" s="79" t="s">
        <v>21</v>
      </c>
      <c r="I4" s="79">
        <f ca="1">_xlfn.VAR.S(F3:F2160)</f>
        <v>17.507002694420393</v>
      </c>
      <c r="J4" s="73">
        <f>C4^2*C5^2*(1+5*C5^2/4)</f>
        <v>7256.25</v>
      </c>
    </row>
    <row r="5" spans="1:12" x14ac:dyDescent="0.25">
      <c r="B5" s="79" t="s">
        <v>53</v>
      </c>
      <c r="C5" s="63">
        <v>5</v>
      </c>
      <c r="E5" s="79">
        <f t="shared" ca="1" si="0"/>
        <v>0.60995393998078218</v>
      </c>
      <c r="F5" s="79">
        <f t="shared" ca="1" si="1"/>
        <v>16.792182309718907</v>
      </c>
      <c r="H5" s="79" t="s">
        <v>22</v>
      </c>
      <c r="I5" s="79">
        <f ca="1">_xlfn.STDEV.S(F3:F2160)</f>
        <v>4.1841370310280697</v>
      </c>
      <c r="J5" s="79">
        <f>SQRT(J4)</f>
        <v>85.183625187004111</v>
      </c>
    </row>
    <row r="6" spans="1:12" x14ac:dyDescent="0.25">
      <c r="E6" s="79">
        <f t="shared" ca="1" si="0"/>
        <v>0.85255996933524636</v>
      </c>
      <c r="F6" s="79">
        <f t="shared" ca="1" si="1"/>
        <v>20.287246507460402</v>
      </c>
      <c r="H6" s="79" t="s">
        <v>23</v>
      </c>
      <c r="I6" s="79">
        <f ca="1">SKEW(F3:F2160)</f>
        <v>0.98536393289749546</v>
      </c>
      <c r="J6" s="79">
        <f>4*C5^2*(11*C5^2+6)/((5*C5^2+4)*SQRT(C5^2*(5*C5^2+4)))</f>
        <v>3.8357628632170586</v>
      </c>
    </row>
    <row r="7" spans="1:12" x14ac:dyDescent="0.25">
      <c r="C7" s="68"/>
      <c r="E7" s="79">
        <f t="shared" ca="1" si="0"/>
        <v>0.75498194980335642</v>
      </c>
      <c r="F7" s="79">
        <f t="shared" ca="1" si="1"/>
        <v>18.551146322359134</v>
      </c>
      <c r="H7" s="79" t="s">
        <v>24</v>
      </c>
      <c r="I7" s="79">
        <f ca="1">I19/(I5^4)</f>
        <v>5.2089519459640519</v>
      </c>
      <c r="J7" s="79">
        <f>3*(211*C5^2+120*C5^2+16)/((5*C5^2+4)^2)</f>
        <v>1.4946818099873806</v>
      </c>
    </row>
    <row r="8" spans="1:12" x14ac:dyDescent="0.25">
      <c r="E8" s="79">
        <f t="shared" ca="1" si="0"/>
        <v>0.22025848979034579</v>
      </c>
      <c r="F8" s="79">
        <f t="shared" ca="1" si="1"/>
        <v>13.120800235641223</v>
      </c>
      <c r="I8" s="78">
        <f ca="1">MEDIAN(F3:F2160)</f>
        <v>15.90167717673558</v>
      </c>
    </row>
    <row r="9" spans="1:12" x14ac:dyDescent="0.25">
      <c r="E9" s="79">
        <f t="shared" ca="1" si="0"/>
        <v>0.33344289170042163</v>
      </c>
      <c r="F9" s="79">
        <f t="shared" ca="1" si="1"/>
        <v>14.211553947912106</v>
      </c>
      <c r="H9" s="96" t="s">
        <v>26</v>
      </c>
      <c r="I9" s="96"/>
    </row>
    <row r="10" spans="1:12" x14ac:dyDescent="0.25">
      <c r="E10" s="79">
        <f t="shared" ca="1" si="0"/>
        <v>0.31377513562461545</v>
      </c>
      <c r="F10" s="79">
        <f t="shared" ca="1" si="1"/>
        <v>14.030999482695083</v>
      </c>
      <c r="H10" s="79"/>
      <c r="I10" s="79">
        <f ca="1">SUMPRODUCT(F3:F2160)/COUNT(F3:F2160)</f>
        <v>16.432186629832216</v>
      </c>
    </row>
    <row r="11" spans="1:12" x14ac:dyDescent="0.25">
      <c r="E11" s="79">
        <f t="shared" ca="1" si="0"/>
        <v>0.76693128157512169</v>
      </c>
      <c r="F11" s="79">
        <f t="shared" ca="1" si="1"/>
        <v>18.728379659845707</v>
      </c>
      <c r="H11" s="79"/>
      <c r="I11" s="79">
        <f ca="1">SUMPRODUCT(F3:F2160,F3:F2160)/COUNT(F3:F2160)</f>
        <v>287.51564752654519</v>
      </c>
    </row>
    <row r="12" spans="1:12" x14ac:dyDescent="0.25">
      <c r="E12" s="79">
        <f t="shared" ca="1" si="0"/>
        <v>0.34408696372074099</v>
      </c>
      <c r="F12" s="79">
        <f t="shared" ca="1" si="1"/>
        <v>14.308405018797867</v>
      </c>
      <c r="H12" s="79"/>
      <c r="I12" s="79">
        <f ca="1">SUMPRODUCT(F3:F2160,F3:F2160,F3:F2160)/COUNT(F3:F2160)</f>
        <v>5371.6801048399066</v>
      </c>
    </row>
    <row r="13" spans="1:12" x14ac:dyDescent="0.25">
      <c r="E13" s="79">
        <f t="shared" ca="1" si="0"/>
        <v>0.69512447811581912</v>
      </c>
      <c r="F13" s="79">
        <f t="shared" ca="1" si="1"/>
        <v>17.753125108234627</v>
      </c>
      <c r="H13" s="79"/>
      <c r="I13" s="79">
        <f ca="1">SUMPRODUCT(F3:F2160,F3:F2160,F3:F2160,F3:F2160)/COUNT(F3:F2160)</f>
        <v>107593.20921249167</v>
      </c>
    </row>
    <row r="14" spans="1:12" x14ac:dyDescent="0.25">
      <c r="E14" s="79">
        <f t="shared" ca="1" si="0"/>
        <v>0.10018660840956572</v>
      </c>
      <c r="F14" s="79">
        <f t="shared" ca="1" si="1"/>
        <v>11.612010148019182</v>
      </c>
    </row>
    <row r="15" spans="1:12" x14ac:dyDescent="0.25">
      <c r="E15" s="79">
        <f t="shared" ca="1" si="0"/>
        <v>0.22299315350400295</v>
      </c>
      <c r="F15" s="79">
        <f t="shared" ca="1" si="1"/>
        <v>13.149255206175233</v>
      </c>
      <c r="H15" s="96" t="s">
        <v>27</v>
      </c>
      <c r="I15" s="96"/>
    </row>
    <row r="16" spans="1:12" x14ac:dyDescent="0.25">
      <c r="E16" s="79">
        <f t="shared" ca="1" si="0"/>
        <v>0.84464176642527078</v>
      </c>
      <c r="F16" s="79">
        <f t="shared" ca="1" si="1"/>
        <v>20.113881932148708</v>
      </c>
      <c r="H16" s="79"/>
      <c r="I16" s="79">
        <v>0</v>
      </c>
    </row>
    <row r="17" spans="5:9" x14ac:dyDescent="0.25">
      <c r="E17" s="79">
        <f t="shared" ca="1" si="0"/>
        <v>0.7666415418887047</v>
      </c>
      <c r="F17" s="79">
        <f t="shared" ca="1" si="1"/>
        <v>18.72399642218048</v>
      </c>
      <c r="H17" s="79"/>
      <c r="I17" s="79">
        <f ca="1">I11-I10^2</f>
        <v>17.498890088908524</v>
      </c>
    </row>
    <row r="18" spans="5:9" x14ac:dyDescent="0.25">
      <c r="E18" s="79">
        <f t="shared" ca="1" si="0"/>
        <v>0.44375109987295314</v>
      </c>
      <c r="F18" s="79">
        <f t="shared" ca="1" si="1"/>
        <v>15.204215941822152</v>
      </c>
      <c r="H18" s="79"/>
      <c r="I18" s="79">
        <f ca="1">I12-3*I10*I11+2*I10^3</f>
        <v>72.079270174925114</v>
      </c>
    </row>
    <row r="19" spans="5:9" x14ac:dyDescent="0.25">
      <c r="E19" s="79">
        <f t="shared" ca="1" si="0"/>
        <v>0.8809693316486179</v>
      </c>
      <c r="F19" s="79">
        <f t="shared" ca="1" si="1"/>
        <v>20.987244672618061</v>
      </c>
      <c r="H19" s="79"/>
      <c r="I19" s="79">
        <f ca="1">I13-4*I10*I12+6*(I10^2)*I11-3*(I10^4)</f>
        <v>1596.5184733421484</v>
      </c>
    </row>
    <row r="20" spans="5:9" x14ac:dyDescent="0.25">
      <c r="E20" s="79">
        <f t="shared" ca="1" si="0"/>
        <v>0.83448305163855052</v>
      </c>
      <c r="F20" s="79">
        <f t="shared" ca="1" si="1"/>
        <v>19.902589385620658</v>
      </c>
    </row>
    <row r="21" spans="5:9" x14ac:dyDescent="0.25">
      <c r="E21" s="79">
        <f t="shared" ca="1" si="0"/>
        <v>0.54851680892650168</v>
      </c>
      <c r="F21" s="79">
        <f t="shared" ca="1" si="1"/>
        <v>16.176140823449806</v>
      </c>
    </row>
    <row r="22" spans="5:9" x14ac:dyDescent="0.25">
      <c r="E22" s="79">
        <f t="shared" ca="1" si="0"/>
        <v>0.63535481283784079</v>
      </c>
      <c r="F22" s="79">
        <f t="shared" ca="1" si="1"/>
        <v>17.063019583940591</v>
      </c>
    </row>
    <row r="23" spans="5:9" x14ac:dyDescent="0.25">
      <c r="E23" s="79">
        <f t="shared" ca="1" si="0"/>
        <v>0.94210278477368059</v>
      </c>
      <c r="F23" s="79">
        <f t="shared" ca="1" si="1"/>
        <v>23.268644929388614</v>
      </c>
    </row>
    <row r="24" spans="5:9" x14ac:dyDescent="0.25">
      <c r="E24" s="79">
        <f t="shared" ca="1" si="0"/>
        <v>0.28988947275037547</v>
      </c>
      <c r="F24" s="79">
        <f t="shared" ca="1" si="1"/>
        <v>13.808063859451831</v>
      </c>
    </row>
    <row r="25" spans="5:9" x14ac:dyDescent="0.25">
      <c r="E25" s="79">
        <f t="shared" ca="1" si="0"/>
        <v>0.13061489533486936</v>
      </c>
      <c r="F25" s="79">
        <f t="shared" ca="1" si="1"/>
        <v>12.064747888984506</v>
      </c>
    </row>
    <row r="26" spans="5:9" x14ac:dyDescent="0.25">
      <c r="E26" s="79">
        <f t="shared" ca="1" si="0"/>
        <v>0.12884107232922171</v>
      </c>
      <c r="F26" s="79">
        <f t="shared" ca="1" si="1"/>
        <v>12.04028200952032</v>
      </c>
    </row>
    <row r="27" spans="5:9" x14ac:dyDescent="0.25">
      <c r="E27" s="79">
        <f t="shared" ca="1" si="0"/>
        <v>0.51209922263703445</v>
      </c>
      <c r="F27" s="79">
        <f t="shared" ca="1" si="1"/>
        <v>15.830155227107134</v>
      </c>
    </row>
    <row r="28" spans="5:9" x14ac:dyDescent="0.25">
      <c r="E28" s="79">
        <f t="shared" ca="1" si="0"/>
        <v>3.4990510711265799E-2</v>
      </c>
      <c r="F28" s="79">
        <f t="shared" ca="1" si="1"/>
        <v>10.137238426518229</v>
      </c>
    </row>
    <row r="29" spans="5:9" x14ac:dyDescent="0.25">
      <c r="E29" s="79">
        <f t="shared" ca="1" si="0"/>
        <v>0.94544209745531871</v>
      </c>
      <c r="F29" s="79">
        <f t="shared" ca="1" si="1"/>
        <v>23.453184816292215</v>
      </c>
    </row>
    <row r="30" spans="5:9" x14ac:dyDescent="0.25">
      <c r="E30" s="79">
        <f t="shared" ca="1" si="0"/>
        <v>0.781538795488805</v>
      </c>
      <c r="F30" s="79">
        <f t="shared" ca="1" si="1"/>
        <v>18.955358432531376</v>
      </c>
    </row>
    <row r="31" spans="5:9" x14ac:dyDescent="0.25">
      <c r="E31" s="79">
        <f t="shared" ca="1" si="0"/>
        <v>0.43225396518626702</v>
      </c>
      <c r="F31" s="79">
        <f t="shared" ca="1" si="1"/>
        <v>15.100730980720526</v>
      </c>
    </row>
    <row r="32" spans="5:9" x14ac:dyDescent="0.25">
      <c r="E32" s="79">
        <f t="shared" ca="1" si="0"/>
        <v>0.10210938606739672</v>
      </c>
      <c r="F32" s="79">
        <f t="shared" ca="1" si="1"/>
        <v>11.643038246368327</v>
      </c>
    </row>
    <row r="33" spans="5:6" x14ac:dyDescent="0.25">
      <c r="E33" s="79">
        <f t="shared" ca="1" si="0"/>
        <v>0.34454430305548722</v>
      </c>
      <c r="F33" s="79">
        <f t="shared" ca="1" si="1"/>
        <v>14.312555014630369</v>
      </c>
    </row>
    <row r="34" spans="5:6" x14ac:dyDescent="0.25">
      <c r="E34" s="79">
        <f t="shared" ca="1" si="0"/>
        <v>0.1583363580200785</v>
      </c>
      <c r="F34" s="79">
        <f t="shared" ca="1" si="1"/>
        <v>12.424200135023884</v>
      </c>
    </row>
    <row r="35" spans="5:6" x14ac:dyDescent="0.25">
      <c r="E35" s="79">
        <f t="shared" ca="1" si="0"/>
        <v>0.71633949929694918</v>
      </c>
      <c r="F35" s="79">
        <f t="shared" ca="1" si="1"/>
        <v>18.021105253402993</v>
      </c>
    </row>
    <row r="36" spans="5:6" x14ac:dyDescent="0.25">
      <c r="E36" s="79">
        <f t="shared" ca="1" si="0"/>
        <v>0.23151517206449024</v>
      </c>
      <c r="F36" s="79">
        <f t="shared" ca="1" si="1"/>
        <v>13.236992297200576</v>
      </c>
    </row>
    <row r="37" spans="5:6" x14ac:dyDescent="0.25">
      <c r="E37" s="79">
        <f t="shared" ca="1" si="0"/>
        <v>0.37595176854884682</v>
      </c>
      <c r="F37" s="79">
        <f t="shared" ca="1" si="1"/>
        <v>14.595875474565286</v>
      </c>
    </row>
    <row r="38" spans="5:6" x14ac:dyDescent="0.25">
      <c r="E38" s="79">
        <f t="shared" ca="1" si="0"/>
        <v>0.86341412501503878</v>
      </c>
      <c r="F38" s="79">
        <f t="shared" ca="1" si="1"/>
        <v>20.538957145283224</v>
      </c>
    </row>
    <row r="39" spans="5:6" x14ac:dyDescent="0.25">
      <c r="E39" s="79">
        <f t="shared" ca="1" si="0"/>
        <v>0.48251912060966129</v>
      </c>
      <c r="F39" s="79">
        <f t="shared" ca="1" si="1"/>
        <v>15.556374998857489</v>
      </c>
    </row>
    <row r="40" spans="5:6" x14ac:dyDescent="0.25">
      <c r="E40" s="79">
        <f t="shared" ca="1" si="0"/>
        <v>7.6680516904144236E-2</v>
      </c>
      <c r="F40" s="79">
        <f t="shared" ca="1" si="1"/>
        <v>11.195469880614539</v>
      </c>
    </row>
    <row r="41" spans="5:6" x14ac:dyDescent="0.25">
      <c r="E41" s="79">
        <f t="shared" ca="1" si="0"/>
        <v>0.46884964126965623</v>
      </c>
      <c r="F41" s="79">
        <f t="shared" ca="1" si="1"/>
        <v>15.431505049575799</v>
      </c>
    </row>
    <row r="42" spans="5:6" x14ac:dyDescent="0.25">
      <c r="E42" s="79">
        <f t="shared" ca="1" si="0"/>
        <v>0.17993447169372412</v>
      </c>
      <c r="F42" s="79">
        <f t="shared" ca="1" si="1"/>
        <v>12.680546903219025</v>
      </c>
    </row>
    <row r="43" spans="5:6" x14ac:dyDescent="0.25">
      <c r="E43" s="79">
        <f t="shared" ca="1" si="0"/>
        <v>0.63960138248732845</v>
      </c>
      <c r="F43" s="79">
        <f t="shared" ca="1" si="1"/>
        <v>17.109435343693391</v>
      </c>
    </row>
    <row r="44" spans="5:6" x14ac:dyDescent="0.25">
      <c r="E44" s="79">
        <f t="shared" ca="1" si="0"/>
        <v>0.16810316869951025</v>
      </c>
      <c r="F44" s="79">
        <f t="shared" ca="1" si="1"/>
        <v>12.542288261404256</v>
      </c>
    </row>
    <row r="45" spans="5:6" x14ac:dyDescent="0.25">
      <c r="E45" s="79">
        <f t="shared" ca="1" si="0"/>
        <v>0.40978150263972768</v>
      </c>
      <c r="F45" s="79">
        <f t="shared" ca="1" si="1"/>
        <v>14.899122225275416</v>
      </c>
    </row>
    <row r="46" spans="5:6" x14ac:dyDescent="0.25">
      <c r="E46" s="79">
        <f t="shared" ca="1" si="0"/>
        <v>0.74874162843624892</v>
      </c>
      <c r="F46" s="79">
        <f t="shared" ca="1" si="1"/>
        <v>18.461324194926171</v>
      </c>
    </row>
    <row r="47" spans="5:6" x14ac:dyDescent="0.25">
      <c r="E47" s="79">
        <f t="shared" ca="1" si="0"/>
        <v>0.16300522629459202</v>
      </c>
      <c r="F47" s="79">
        <f t="shared" ca="1" si="1"/>
        <v>12.481128922425349</v>
      </c>
    </row>
    <row r="48" spans="5:6" x14ac:dyDescent="0.25">
      <c r="E48" s="79">
        <f t="shared" ca="1" si="0"/>
        <v>0.11032559910723305</v>
      </c>
      <c r="F48" s="79">
        <f t="shared" ca="1" si="1"/>
        <v>11.771505808390962</v>
      </c>
    </row>
    <row r="49" spans="5:6" x14ac:dyDescent="0.25">
      <c r="E49" s="79">
        <f t="shared" ca="1" si="0"/>
        <v>0.65890531916592432</v>
      </c>
      <c r="F49" s="79">
        <f t="shared" ca="1" si="1"/>
        <v>17.325036345459193</v>
      </c>
    </row>
    <row r="50" spans="5:6" x14ac:dyDescent="0.25">
      <c r="E50" s="79">
        <f t="shared" ca="1" si="0"/>
        <v>0.51149888583945369</v>
      </c>
      <c r="F50" s="79">
        <f t="shared" ca="1" si="1"/>
        <v>15.824541879341028</v>
      </c>
    </row>
    <row r="51" spans="5:6" x14ac:dyDescent="0.25">
      <c r="E51" s="79">
        <f t="shared" ca="1" si="0"/>
        <v>7.3809487403241336E-2</v>
      </c>
      <c r="F51" s="79">
        <f t="shared" ca="1" si="1"/>
        <v>11.138788803555659</v>
      </c>
    </row>
    <row r="52" spans="5:6" x14ac:dyDescent="0.25">
      <c r="E52" s="79">
        <f t="shared" ca="1" si="0"/>
        <v>0.57309398896654129</v>
      </c>
      <c r="F52" s="79">
        <f t="shared" ca="1" si="1"/>
        <v>16.416909092305616</v>
      </c>
    </row>
    <row r="53" spans="5:6" x14ac:dyDescent="0.25">
      <c r="E53" s="79">
        <f t="shared" ca="1" si="0"/>
        <v>0.902752133045857</v>
      </c>
      <c r="F53" s="79">
        <f t="shared" ca="1" si="1"/>
        <v>21.636893266621019</v>
      </c>
    </row>
    <row r="54" spans="5:6" x14ac:dyDescent="0.25">
      <c r="E54" s="79">
        <f t="shared" ca="1" si="0"/>
        <v>0.13394413195866517</v>
      </c>
      <c r="F54" s="79">
        <f t="shared" ca="1" si="1"/>
        <v>12.110133577182589</v>
      </c>
    </row>
    <row r="55" spans="5:6" x14ac:dyDescent="0.25">
      <c r="E55" s="79">
        <f t="shared" ca="1" si="0"/>
        <v>0.9235894376139997</v>
      </c>
      <c r="F55" s="79">
        <f t="shared" ca="1" si="1"/>
        <v>22.40089716584464</v>
      </c>
    </row>
    <row r="56" spans="5:6" x14ac:dyDescent="0.25">
      <c r="E56" s="79">
        <f t="shared" ca="1" si="0"/>
        <v>0.98772233972393242</v>
      </c>
      <c r="F56" s="79">
        <f t="shared" ca="1" si="1"/>
        <v>28.00601719173337</v>
      </c>
    </row>
    <row r="57" spans="5:6" x14ac:dyDescent="0.25">
      <c r="E57" s="79">
        <f t="shared" ca="1" si="0"/>
        <v>0.5940953246172842</v>
      </c>
      <c r="F57" s="79">
        <f t="shared" ca="1" si="1"/>
        <v>16.628397881956896</v>
      </c>
    </row>
    <row r="58" spans="5:6" x14ac:dyDescent="0.25">
      <c r="E58" s="79">
        <f t="shared" ca="1" si="0"/>
        <v>0.5755975939661484</v>
      </c>
      <c r="F58" s="79">
        <f t="shared" ca="1" si="1"/>
        <v>16.441823737520235</v>
      </c>
    </row>
    <row r="59" spans="5:6" x14ac:dyDescent="0.25">
      <c r="E59" s="79">
        <f t="shared" ca="1" si="0"/>
        <v>0.95821484557816505</v>
      </c>
      <c r="F59" s="79">
        <f t="shared" ca="1" si="1"/>
        <v>24.27734496624182</v>
      </c>
    </row>
    <row r="60" spans="5:6" x14ac:dyDescent="0.25">
      <c r="E60" s="79">
        <f t="shared" ca="1" si="0"/>
        <v>0.9694659077848744</v>
      </c>
      <c r="F60" s="79">
        <f t="shared" ca="1" si="1"/>
        <v>25.239345511359012</v>
      </c>
    </row>
    <row r="61" spans="5:6" x14ac:dyDescent="0.25">
      <c r="E61" s="79">
        <f t="shared" ca="1" si="0"/>
        <v>0.9797491121621591</v>
      </c>
      <c r="F61" s="79">
        <f t="shared" ca="1" si="1"/>
        <v>26.490208145441379</v>
      </c>
    </row>
    <row r="62" spans="5:6" x14ac:dyDescent="0.25">
      <c r="E62" s="79">
        <f t="shared" ca="1" si="0"/>
        <v>0.77479093752255512</v>
      </c>
      <c r="F62" s="79">
        <f t="shared" ca="1" si="1"/>
        <v>18.849008999096327</v>
      </c>
    </row>
    <row r="63" spans="5:6" x14ac:dyDescent="0.25">
      <c r="E63" s="79">
        <f t="shared" ca="1" si="0"/>
        <v>0.81587980507828406</v>
      </c>
      <c r="F63" s="79">
        <f t="shared" ca="1" si="1"/>
        <v>19.543501536092165</v>
      </c>
    </row>
    <row r="64" spans="5:6" x14ac:dyDescent="0.25">
      <c r="E64" s="79">
        <f t="shared" ca="1" si="0"/>
        <v>5.2376848286841415E-3</v>
      </c>
      <c r="F64" s="79">
        <f t="shared" ca="1" si="1"/>
        <v>8.1403303709253443</v>
      </c>
    </row>
    <row r="65" spans="5:6" x14ac:dyDescent="0.25">
      <c r="E65" s="79">
        <f t="shared" ca="1" si="0"/>
        <v>0.73712674910820342</v>
      </c>
      <c r="F65" s="79">
        <f t="shared" ca="1" si="1"/>
        <v>18.298725553230355</v>
      </c>
    </row>
    <row r="66" spans="5:6" x14ac:dyDescent="0.25">
      <c r="E66" s="79">
        <f t="shared" ca="1" si="0"/>
        <v>0.62551249981916102</v>
      </c>
      <c r="F66" s="79">
        <f t="shared" ca="1" si="1"/>
        <v>16.956738970834341</v>
      </c>
    </row>
    <row r="67" spans="5:6" x14ac:dyDescent="0.25">
      <c r="E67" s="79">
        <f t="shared" ca="1" si="0"/>
        <v>0.74092344065457971</v>
      </c>
      <c r="F67" s="79">
        <f t="shared" ca="1" si="1"/>
        <v>18.351245752817462</v>
      </c>
    </row>
    <row r="68" spans="5:6" x14ac:dyDescent="0.25">
      <c r="E68" s="79">
        <f t="shared" ref="E68:E131" ca="1" si="2">RAND()</f>
        <v>0.57867181593283301</v>
      </c>
      <c r="F68" s="79">
        <f t="shared" ref="F68:F131" ca="1" si="3">$C$3+$C$4*(-LN(E68^(-1/$C$5)-1))</f>
        <v>16.472522783239384</v>
      </c>
    </row>
    <row r="69" spans="5:6" x14ac:dyDescent="0.25">
      <c r="E69" s="79">
        <f t="shared" ca="1" si="2"/>
        <v>0.92050393252682827</v>
      </c>
      <c r="F69" s="79">
        <f t="shared" ca="1" si="3"/>
        <v>22.276179026850777</v>
      </c>
    </row>
    <row r="70" spans="5:6" x14ac:dyDescent="0.25">
      <c r="E70" s="79">
        <f t="shared" ca="1" si="2"/>
        <v>0.40715959678454483</v>
      </c>
      <c r="F70" s="79">
        <f t="shared" ca="1" si="3"/>
        <v>14.875631492215957</v>
      </c>
    </row>
    <row r="71" spans="5:6" x14ac:dyDescent="0.25">
      <c r="E71" s="79">
        <f t="shared" ca="1" si="2"/>
        <v>0.87804214868255326</v>
      </c>
      <c r="F71" s="79">
        <f t="shared" ca="1" si="3"/>
        <v>20.908473432225481</v>
      </c>
    </row>
    <row r="72" spans="5:6" x14ac:dyDescent="0.25">
      <c r="E72" s="79">
        <f t="shared" ca="1" si="2"/>
        <v>8.392650575531968E-2</v>
      </c>
      <c r="F72" s="79">
        <f t="shared" ca="1" si="3"/>
        <v>11.332204461949074</v>
      </c>
    </row>
    <row r="73" spans="5:6" x14ac:dyDescent="0.25">
      <c r="E73" s="79">
        <f t="shared" ca="1" si="2"/>
        <v>0.57685106018384114</v>
      </c>
      <c r="F73" s="79">
        <f t="shared" ca="1" si="3"/>
        <v>16.454326568914134</v>
      </c>
    </row>
    <row r="74" spans="5:6" x14ac:dyDescent="0.25">
      <c r="E74" s="79">
        <f t="shared" ca="1" si="2"/>
        <v>0.73257180530065802</v>
      </c>
      <c r="F74" s="79">
        <f t="shared" ca="1" si="3"/>
        <v>18.236488489000273</v>
      </c>
    </row>
    <row r="75" spans="5:6" x14ac:dyDescent="0.25">
      <c r="E75" s="79">
        <f t="shared" ca="1" si="2"/>
        <v>0.29348208382978569</v>
      </c>
      <c r="F75" s="79">
        <f t="shared" ca="1" si="3"/>
        <v>13.841900793173551</v>
      </c>
    </row>
    <row r="76" spans="5:6" x14ac:dyDescent="0.25">
      <c r="E76" s="79">
        <f t="shared" ca="1" si="2"/>
        <v>0.68956693204491604</v>
      </c>
      <c r="F76" s="79">
        <f t="shared" ca="1" si="3"/>
        <v>17.685188645629367</v>
      </c>
    </row>
    <row r="77" spans="5:6" x14ac:dyDescent="0.25">
      <c r="E77" s="79">
        <f t="shared" ca="1" si="2"/>
        <v>0.52422016606893185</v>
      </c>
      <c r="F77" s="79">
        <f t="shared" ca="1" si="3"/>
        <v>15.944069509545121</v>
      </c>
    </row>
    <row r="78" spans="5:6" x14ac:dyDescent="0.25">
      <c r="E78" s="79">
        <f t="shared" ca="1" si="2"/>
        <v>0.33803821987164917</v>
      </c>
      <c r="F78" s="79">
        <f t="shared" ca="1" si="3"/>
        <v>14.253431833099807</v>
      </c>
    </row>
    <row r="79" spans="5:6" x14ac:dyDescent="0.25">
      <c r="E79" s="79">
        <f t="shared" ca="1" si="2"/>
        <v>0.97576320392361249</v>
      </c>
      <c r="F79" s="79">
        <f t="shared" ca="1" si="3"/>
        <v>25.94387226594462</v>
      </c>
    </row>
    <row r="80" spans="5:6" x14ac:dyDescent="0.25">
      <c r="E80" s="79">
        <f t="shared" ca="1" si="2"/>
        <v>0.63030562613540575</v>
      </c>
      <c r="F80" s="79">
        <f t="shared" ca="1" si="3"/>
        <v>17.008275231139631</v>
      </c>
    </row>
    <row r="81" spans="5:6" x14ac:dyDescent="0.25">
      <c r="E81" s="79">
        <f t="shared" ca="1" si="2"/>
        <v>0.21759513423264543</v>
      </c>
      <c r="F81" s="79">
        <f t="shared" ca="1" si="3"/>
        <v>13.092939495814383</v>
      </c>
    </row>
    <row r="82" spans="5:6" x14ac:dyDescent="0.25">
      <c r="E82" s="79">
        <f t="shared" ca="1" si="2"/>
        <v>0.29486548018361269</v>
      </c>
      <c r="F82" s="79">
        <f t="shared" ca="1" si="3"/>
        <v>13.854899100192091</v>
      </c>
    </row>
    <row r="83" spans="5:6" x14ac:dyDescent="0.25">
      <c r="E83" s="79">
        <f t="shared" ca="1" si="2"/>
        <v>0.21745316883146626</v>
      </c>
      <c r="F83" s="79">
        <f t="shared" ca="1" si="3"/>
        <v>13.091450251820707</v>
      </c>
    </row>
    <row r="84" spans="5:6" x14ac:dyDescent="0.25">
      <c r="E84" s="79">
        <f t="shared" ca="1" si="2"/>
        <v>0.11536857336608997</v>
      </c>
      <c r="F84" s="79">
        <f t="shared" ca="1" si="3"/>
        <v>11.847341623085411</v>
      </c>
    </row>
    <row r="85" spans="5:6" x14ac:dyDescent="0.25">
      <c r="E85" s="79">
        <f t="shared" ca="1" si="2"/>
        <v>0.51979997292590241</v>
      </c>
      <c r="F85" s="79">
        <f t="shared" ca="1" si="3"/>
        <v>15.902396622797173</v>
      </c>
    </row>
    <row r="86" spans="5:6" x14ac:dyDescent="0.25">
      <c r="E86" s="79">
        <f t="shared" ca="1" si="2"/>
        <v>0.15919992036801145</v>
      </c>
      <c r="F86" s="79">
        <f t="shared" ca="1" si="3"/>
        <v>12.434798433712297</v>
      </c>
    </row>
    <row r="87" spans="5:6" x14ac:dyDescent="0.25">
      <c r="E87" s="79">
        <f t="shared" ca="1" si="2"/>
        <v>0.50007475456966544</v>
      </c>
      <c r="F87" s="79">
        <f t="shared" ca="1" si="3"/>
        <v>15.718199459304738</v>
      </c>
    </row>
    <row r="88" spans="5:6" x14ac:dyDescent="0.25">
      <c r="E88" s="79">
        <f t="shared" ca="1" si="2"/>
        <v>0.12317550920605869</v>
      </c>
      <c r="F88" s="79">
        <f t="shared" ca="1" si="3"/>
        <v>11.960738854819759</v>
      </c>
    </row>
    <row r="89" spans="5:6" x14ac:dyDescent="0.25">
      <c r="E89" s="79">
        <f t="shared" ca="1" si="2"/>
        <v>0.38144897250773324</v>
      </c>
      <c r="F89" s="79">
        <f t="shared" ca="1" si="3"/>
        <v>14.645219680895114</v>
      </c>
    </row>
    <row r="90" spans="5:6" x14ac:dyDescent="0.25">
      <c r="E90" s="79">
        <f t="shared" ca="1" si="2"/>
        <v>0.49049540954091619</v>
      </c>
      <c r="F90" s="79">
        <f t="shared" ca="1" si="3"/>
        <v>15.629677782834856</v>
      </c>
    </row>
    <row r="91" spans="5:6" x14ac:dyDescent="0.25">
      <c r="E91" s="79">
        <f t="shared" ca="1" si="2"/>
        <v>1.8447366221278072E-3</v>
      </c>
      <c r="F91" s="79">
        <f t="shared" ca="1" si="3"/>
        <v>7.2246139435242167</v>
      </c>
    </row>
    <row r="92" spans="5:6" x14ac:dyDescent="0.25">
      <c r="E92" s="79">
        <f t="shared" ca="1" si="2"/>
        <v>0.5673731497836445</v>
      </c>
      <c r="F92" s="79">
        <f t="shared" ca="1" si="3"/>
        <v>16.360260595356401</v>
      </c>
    </row>
    <row r="93" spans="5:6" x14ac:dyDescent="0.25">
      <c r="E93" s="79">
        <f t="shared" ca="1" si="2"/>
        <v>0.21991195352853454</v>
      </c>
      <c r="F93" s="79">
        <f t="shared" ca="1" si="3"/>
        <v>13.117183545573834</v>
      </c>
    </row>
    <row r="94" spans="5:6" x14ac:dyDescent="0.25">
      <c r="E94" s="79">
        <f t="shared" ca="1" si="2"/>
        <v>0.98384868605800857</v>
      </c>
      <c r="F94" s="79">
        <f t="shared" ca="1" si="3"/>
        <v>27.176297473619528</v>
      </c>
    </row>
    <row r="95" spans="5:6" x14ac:dyDescent="0.25">
      <c r="E95" s="79">
        <f t="shared" ca="1" si="2"/>
        <v>0.39118235982761262</v>
      </c>
      <c r="F95" s="79">
        <f t="shared" ca="1" si="3"/>
        <v>14.732492892210594</v>
      </c>
    </row>
    <row r="96" spans="5:6" x14ac:dyDescent="0.25">
      <c r="E96" s="79">
        <f t="shared" ca="1" si="2"/>
        <v>0.14987358462841105</v>
      </c>
      <c r="F96" s="79">
        <f t="shared" ca="1" si="3"/>
        <v>12.318591272278871</v>
      </c>
    </row>
    <row r="97" spans="5:6" x14ac:dyDescent="0.25">
      <c r="E97" s="79">
        <f t="shared" ca="1" si="2"/>
        <v>0.55656670971658306</v>
      </c>
      <c r="F97" s="79">
        <f t="shared" ca="1" si="3"/>
        <v>16.254275724863916</v>
      </c>
    </row>
    <row r="98" spans="5:6" x14ac:dyDescent="0.25">
      <c r="E98" s="79">
        <f t="shared" ca="1" si="2"/>
        <v>0.69390549466149098</v>
      </c>
      <c r="F98" s="79">
        <f t="shared" ca="1" si="3"/>
        <v>17.738148048800042</v>
      </c>
    </row>
    <row r="99" spans="5:6" x14ac:dyDescent="0.25">
      <c r="E99" s="79">
        <f t="shared" ca="1" si="2"/>
        <v>2.628260354590628E-2</v>
      </c>
      <c r="F99" s="79">
        <f t="shared" ca="1" si="3"/>
        <v>9.7957415789357256</v>
      </c>
    </row>
    <row r="100" spans="5:6" x14ac:dyDescent="0.25">
      <c r="E100" s="79">
        <f t="shared" ca="1" si="2"/>
        <v>0.5071414270399337</v>
      </c>
      <c r="F100" s="79">
        <f t="shared" ca="1" si="3"/>
        <v>15.783874994408984</v>
      </c>
    </row>
    <row r="101" spans="5:6" x14ac:dyDescent="0.25">
      <c r="E101" s="79">
        <f t="shared" ca="1" si="2"/>
        <v>0.55590289891866151</v>
      </c>
      <c r="F101" s="79">
        <f t="shared" ca="1" si="3"/>
        <v>16.247807029773266</v>
      </c>
    </row>
    <row r="102" spans="5:6" x14ac:dyDescent="0.25">
      <c r="E102" s="79">
        <f t="shared" ca="1" si="2"/>
        <v>0.214410619202694</v>
      </c>
      <c r="F102" s="79">
        <f t="shared" ca="1" si="3"/>
        <v>13.059429486094434</v>
      </c>
    </row>
    <row r="103" spans="5:6" x14ac:dyDescent="0.25">
      <c r="E103" s="79">
        <f t="shared" ca="1" si="2"/>
        <v>0.83104361024938678</v>
      </c>
      <c r="F103" s="79">
        <f t="shared" ca="1" si="3"/>
        <v>19.833635287199566</v>
      </c>
    </row>
    <row r="104" spans="5:6" x14ac:dyDescent="0.25">
      <c r="E104" s="79">
        <f t="shared" ca="1" si="2"/>
        <v>5.5311501785243467E-3</v>
      </c>
      <c r="F104" s="79">
        <f t="shared" ca="1" si="3"/>
        <v>8.1907867228107474</v>
      </c>
    </row>
    <row r="105" spans="5:6" x14ac:dyDescent="0.25">
      <c r="E105" s="79">
        <f t="shared" ca="1" si="2"/>
        <v>0.24066338277566923</v>
      </c>
      <c r="F105" s="79">
        <f t="shared" ca="1" si="3"/>
        <v>13.329710314458456</v>
      </c>
    </row>
    <row r="106" spans="5:6" x14ac:dyDescent="0.25">
      <c r="E106" s="79">
        <f t="shared" ca="1" si="2"/>
        <v>0.78049439675148502</v>
      </c>
      <c r="F106" s="79">
        <f t="shared" ca="1" si="3"/>
        <v>18.938722713149822</v>
      </c>
    </row>
    <row r="107" spans="5:6" x14ac:dyDescent="0.25">
      <c r="E107" s="79">
        <f t="shared" ca="1" si="2"/>
        <v>0.44642434054292424</v>
      </c>
      <c r="F107" s="79">
        <f t="shared" ca="1" si="3"/>
        <v>15.228325411272149</v>
      </c>
    </row>
    <row r="108" spans="5:6" x14ac:dyDescent="0.25">
      <c r="E108" s="79">
        <f t="shared" ca="1" si="2"/>
        <v>0.7043209141199922</v>
      </c>
      <c r="F108" s="79">
        <f t="shared" ca="1" si="3"/>
        <v>17.867545497552548</v>
      </c>
    </row>
    <row r="109" spans="5:6" x14ac:dyDescent="0.25">
      <c r="E109" s="79">
        <f t="shared" ca="1" si="2"/>
        <v>0.20677162512243452</v>
      </c>
      <c r="F109" s="79">
        <f t="shared" ca="1" si="3"/>
        <v>12.978123672373814</v>
      </c>
    </row>
    <row r="110" spans="5:6" x14ac:dyDescent="0.25">
      <c r="E110" s="79">
        <f t="shared" ca="1" si="2"/>
        <v>0.67831265961244691</v>
      </c>
      <c r="F110" s="79">
        <f t="shared" ca="1" si="3"/>
        <v>17.550230242040175</v>
      </c>
    </row>
    <row r="111" spans="5:6" x14ac:dyDescent="0.25">
      <c r="E111" s="79">
        <f t="shared" ca="1" si="2"/>
        <v>0.59827200550714099</v>
      </c>
      <c r="F111" s="79">
        <f t="shared" ca="1" si="3"/>
        <v>16.671171903728315</v>
      </c>
    </row>
    <row r="112" spans="5:6" x14ac:dyDescent="0.25">
      <c r="E112" s="79">
        <f t="shared" ca="1" si="2"/>
        <v>2.4964456582862948E-2</v>
      </c>
      <c r="F112" s="79">
        <f t="shared" ca="1" si="3"/>
        <v>9.7363128202892231</v>
      </c>
    </row>
    <row r="113" spans="5:6" x14ac:dyDescent="0.25">
      <c r="E113" s="79">
        <f t="shared" ca="1" si="2"/>
        <v>0.96054066986733733</v>
      </c>
      <c r="F113" s="79">
        <f t="shared" ca="1" si="3"/>
        <v>24.453496372255145</v>
      </c>
    </row>
    <row r="114" spans="5:6" x14ac:dyDescent="0.25">
      <c r="E114" s="79">
        <f t="shared" ca="1" si="2"/>
        <v>0.86438975868554724</v>
      </c>
      <c r="F114" s="79">
        <f t="shared" ca="1" si="3"/>
        <v>20.562456225948331</v>
      </c>
    </row>
    <row r="115" spans="5:6" x14ac:dyDescent="0.25">
      <c r="E115" s="79">
        <f t="shared" ca="1" si="2"/>
        <v>0.38305282822942821</v>
      </c>
      <c r="F115" s="79">
        <f t="shared" ca="1" si="3"/>
        <v>14.659607819924188</v>
      </c>
    </row>
    <row r="116" spans="5:6" x14ac:dyDescent="0.25">
      <c r="E116" s="79">
        <f t="shared" ca="1" si="2"/>
        <v>0.53291249224540649</v>
      </c>
      <c r="F116" s="79">
        <f t="shared" ca="1" si="3"/>
        <v>16.026488062305678</v>
      </c>
    </row>
    <row r="117" spans="5:6" x14ac:dyDescent="0.25">
      <c r="E117" s="79">
        <f t="shared" ca="1" si="2"/>
        <v>0.44736485943076021</v>
      </c>
      <c r="F117" s="79">
        <f t="shared" ca="1" si="3"/>
        <v>15.236812615642469</v>
      </c>
    </row>
    <row r="118" spans="5:6" x14ac:dyDescent="0.25">
      <c r="E118" s="79">
        <f t="shared" ca="1" si="2"/>
        <v>0.70393098487722017</v>
      </c>
      <c r="F118" s="79">
        <f t="shared" ca="1" si="3"/>
        <v>17.862641553474141</v>
      </c>
    </row>
    <row r="119" spans="5:6" x14ac:dyDescent="0.25">
      <c r="E119" s="79">
        <f t="shared" ca="1" si="2"/>
        <v>0.84519106927954268</v>
      </c>
      <c r="F119" s="79">
        <f t="shared" ca="1" si="3"/>
        <v>20.125651828912922</v>
      </c>
    </row>
    <row r="120" spans="5:6" x14ac:dyDescent="0.25">
      <c r="E120" s="79">
        <f t="shared" ca="1" si="2"/>
        <v>0.30593628661479677</v>
      </c>
      <c r="F120" s="79">
        <f t="shared" ca="1" si="3"/>
        <v>13.958335457707809</v>
      </c>
    </row>
    <row r="121" spans="5:6" x14ac:dyDescent="0.25">
      <c r="E121" s="79">
        <f t="shared" ca="1" si="2"/>
        <v>0.24068196996756197</v>
      </c>
      <c r="F121" s="79">
        <f t="shared" ca="1" si="3"/>
        <v>13.329897249774961</v>
      </c>
    </row>
    <row r="122" spans="5:6" x14ac:dyDescent="0.25">
      <c r="E122" s="79">
        <f t="shared" ca="1" si="2"/>
        <v>0.88333192227752888</v>
      </c>
      <c r="F122" s="79">
        <f t="shared" ca="1" si="3"/>
        <v>21.052129538231029</v>
      </c>
    </row>
    <row r="123" spans="5:6" x14ac:dyDescent="0.25">
      <c r="E123" s="79">
        <f t="shared" ca="1" si="2"/>
        <v>0.42000915363481317</v>
      </c>
      <c r="F123" s="79">
        <f t="shared" ca="1" si="3"/>
        <v>14.990801159366219</v>
      </c>
    </row>
    <row r="124" spans="5:6" x14ac:dyDescent="0.25">
      <c r="E124" s="79">
        <f t="shared" ca="1" si="2"/>
        <v>0.81335288062546318</v>
      </c>
      <c r="F124" s="79">
        <f t="shared" ca="1" si="3"/>
        <v>19.497177518419726</v>
      </c>
    </row>
    <row r="125" spans="5:6" x14ac:dyDescent="0.25">
      <c r="E125" s="79">
        <f t="shared" ca="1" si="2"/>
        <v>0.83717940427206816</v>
      </c>
      <c r="F125" s="79">
        <f t="shared" ca="1" si="3"/>
        <v>19.957531266653074</v>
      </c>
    </row>
    <row r="126" spans="5:6" x14ac:dyDescent="0.25">
      <c r="E126" s="79">
        <f t="shared" ca="1" si="2"/>
        <v>0.31899688905134793</v>
      </c>
      <c r="F126" s="79">
        <f t="shared" ca="1" si="3"/>
        <v>14.079166373068945</v>
      </c>
    </row>
    <row r="127" spans="5:6" x14ac:dyDescent="0.25">
      <c r="E127" s="79">
        <f t="shared" ca="1" si="2"/>
        <v>0.902083935093829</v>
      </c>
      <c r="F127" s="79">
        <f t="shared" ca="1" si="3"/>
        <v>21.615035947359061</v>
      </c>
    </row>
    <row r="128" spans="5:6" x14ac:dyDescent="0.25">
      <c r="E128" s="79">
        <f t="shared" ca="1" si="2"/>
        <v>0.80239584204850534</v>
      </c>
      <c r="F128" s="79">
        <f t="shared" ca="1" si="3"/>
        <v>19.302319940424162</v>
      </c>
    </row>
    <row r="129" spans="5:6" x14ac:dyDescent="0.25">
      <c r="E129" s="79">
        <f t="shared" ca="1" si="2"/>
        <v>0.8155367656799335</v>
      </c>
      <c r="F129" s="79">
        <f t="shared" ca="1" si="3"/>
        <v>19.537180923344732</v>
      </c>
    </row>
    <row r="130" spans="5:6" x14ac:dyDescent="0.25">
      <c r="E130" s="79">
        <f t="shared" ca="1" si="2"/>
        <v>0.44354383094829442</v>
      </c>
      <c r="F130" s="79">
        <f t="shared" ca="1" si="3"/>
        <v>15.202347446485771</v>
      </c>
    </row>
    <row r="131" spans="5:6" x14ac:dyDescent="0.25">
      <c r="E131" s="79">
        <f t="shared" ca="1" si="2"/>
        <v>0.30375416321521653</v>
      </c>
      <c r="F131" s="79">
        <f t="shared" ca="1" si="3"/>
        <v>13.938026173681832</v>
      </c>
    </row>
    <row r="132" spans="5:6" x14ac:dyDescent="0.25">
      <c r="E132" s="79">
        <f t="shared" ref="E132:E195" ca="1" si="4">RAND()</f>
        <v>0.83240015675224377</v>
      </c>
      <c r="F132" s="79">
        <f t="shared" ref="F132:F195" ca="1" si="5">$C$3+$C$4*(-LN(E132^(-1/$C$5)-1))</f>
        <v>19.860683161726239</v>
      </c>
    </row>
    <row r="133" spans="5:6" x14ac:dyDescent="0.25">
      <c r="E133" s="79">
        <f t="shared" ca="1" si="4"/>
        <v>0.13919400886462219</v>
      </c>
      <c r="F133" s="79">
        <f t="shared" ca="1" si="5"/>
        <v>12.180359013659775</v>
      </c>
    </row>
    <row r="134" spans="5:6" x14ac:dyDescent="0.25">
      <c r="E134" s="79">
        <f t="shared" ca="1" si="4"/>
        <v>0.18244430493754171</v>
      </c>
      <c r="F134" s="79">
        <f t="shared" ca="1" si="5"/>
        <v>12.709266080093432</v>
      </c>
    </row>
    <row r="135" spans="5:6" x14ac:dyDescent="0.25">
      <c r="E135" s="79">
        <f t="shared" ca="1" si="4"/>
        <v>0.66397802992069754</v>
      </c>
      <c r="F135" s="79">
        <f t="shared" ca="1" si="5"/>
        <v>17.383033020000919</v>
      </c>
    </row>
    <row r="136" spans="5:6" x14ac:dyDescent="0.25">
      <c r="E136" s="79">
        <f t="shared" ca="1" si="4"/>
        <v>0.77956255447649159</v>
      </c>
      <c r="F136" s="79">
        <f t="shared" ca="1" si="5"/>
        <v>18.923934932023386</v>
      </c>
    </row>
    <row r="137" spans="5:6" x14ac:dyDescent="0.25">
      <c r="E137" s="79">
        <f t="shared" ca="1" si="4"/>
        <v>0.40756991249300401</v>
      </c>
      <c r="F137" s="79">
        <f t="shared" ca="1" si="5"/>
        <v>14.879307490524337</v>
      </c>
    </row>
    <row r="138" spans="5:6" x14ac:dyDescent="0.25">
      <c r="E138" s="79">
        <f t="shared" ca="1" si="4"/>
        <v>0.30216189732381749</v>
      </c>
      <c r="F138" s="79">
        <f t="shared" ca="1" si="5"/>
        <v>13.923183160857478</v>
      </c>
    </row>
    <row r="139" spans="5:6" x14ac:dyDescent="0.25">
      <c r="E139" s="79">
        <f t="shared" ca="1" si="4"/>
        <v>0.76432632601472161</v>
      </c>
      <c r="F139" s="79">
        <f t="shared" ca="1" si="5"/>
        <v>18.689128868670839</v>
      </c>
    </row>
    <row r="140" spans="5:6" x14ac:dyDescent="0.25">
      <c r="E140" s="79">
        <f t="shared" ca="1" si="4"/>
        <v>0.85393514737508847</v>
      </c>
      <c r="F140" s="79">
        <f t="shared" ca="1" si="5"/>
        <v>20.318198610587668</v>
      </c>
    </row>
    <row r="141" spans="5:6" x14ac:dyDescent="0.25">
      <c r="E141" s="79">
        <f t="shared" ca="1" si="4"/>
        <v>0.18319532827076401</v>
      </c>
      <c r="F141" s="79">
        <f t="shared" ca="1" si="5"/>
        <v>12.717820746139875</v>
      </c>
    </row>
    <row r="142" spans="5:6" x14ac:dyDescent="0.25">
      <c r="E142" s="79">
        <f t="shared" ca="1" si="4"/>
        <v>0.27738686564368398</v>
      </c>
      <c r="F142" s="79">
        <f t="shared" ca="1" si="5"/>
        <v>13.689329034493584</v>
      </c>
    </row>
    <row r="143" spans="5:6" x14ac:dyDescent="0.25">
      <c r="E143" s="79">
        <f t="shared" ca="1" si="4"/>
        <v>0.30854287086134269</v>
      </c>
      <c r="F143" s="79">
        <f t="shared" ca="1" si="5"/>
        <v>13.98254758588865</v>
      </c>
    </row>
    <row r="144" spans="5:6" x14ac:dyDescent="0.25">
      <c r="E144" s="79">
        <f t="shared" ca="1" si="4"/>
        <v>0.67792815874222434</v>
      </c>
      <c r="F144" s="79">
        <f t="shared" ca="1" si="5"/>
        <v>17.545678698536928</v>
      </c>
    </row>
    <row r="145" spans="5:6" x14ac:dyDescent="0.25">
      <c r="E145" s="79">
        <f t="shared" ca="1" si="4"/>
        <v>9.6813379089275453E-2</v>
      </c>
      <c r="F145" s="79">
        <f t="shared" ca="1" si="5"/>
        <v>11.556614425351693</v>
      </c>
    </row>
    <row r="146" spans="5:6" x14ac:dyDescent="0.25">
      <c r="E146" s="79">
        <f t="shared" ca="1" si="4"/>
        <v>0.96093607268457926</v>
      </c>
      <c r="F146" s="79">
        <f t="shared" ca="1" si="5"/>
        <v>24.484446402098786</v>
      </c>
    </row>
    <row r="147" spans="5:6" x14ac:dyDescent="0.25">
      <c r="E147" s="79">
        <f t="shared" ca="1" si="4"/>
        <v>0.9924037412641844</v>
      </c>
      <c r="F147" s="79">
        <f t="shared" ca="1" si="5"/>
        <v>29.454893525079015</v>
      </c>
    </row>
    <row r="148" spans="5:6" x14ac:dyDescent="0.25">
      <c r="E148" s="79">
        <f t="shared" ca="1" si="4"/>
        <v>0.28522818001802608</v>
      </c>
      <c r="F148" s="79">
        <f t="shared" ca="1" si="5"/>
        <v>13.763980258705725</v>
      </c>
    </row>
    <row r="149" spans="5:6" x14ac:dyDescent="0.25">
      <c r="E149" s="79">
        <f t="shared" ca="1" si="4"/>
        <v>0.67387299515597643</v>
      </c>
      <c r="F149" s="79">
        <f t="shared" ca="1" si="5"/>
        <v>17.497905064138479</v>
      </c>
    </row>
    <row r="150" spans="5:6" x14ac:dyDescent="0.25">
      <c r="E150" s="79">
        <f t="shared" ca="1" si="4"/>
        <v>0.99224761437857389</v>
      </c>
      <c r="F150" s="79">
        <f t="shared" ca="1" si="5"/>
        <v>29.393576323303694</v>
      </c>
    </row>
    <row r="151" spans="5:6" x14ac:dyDescent="0.25">
      <c r="E151" s="79">
        <f t="shared" ca="1" si="4"/>
        <v>0.63219625474896968</v>
      </c>
      <c r="F151" s="79">
        <f t="shared" ca="1" si="5"/>
        <v>17.028718299997045</v>
      </c>
    </row>
    <row r="152" spans="5:6" x14ac:dyDescent="0.25">
      <c r="E152" s="79">
        <f t="shared" ca="1" si="4"/>
        <v>7.8890140028896272E-2</v>
      </c>
      <c r="F152" s="79">
        <f t="shared" ca="1" si="5"/>
        <v>11.238085987958875</v>
      </c>
    </row>
    <row r="153" spans="5:6" x14ac:dyDescent="0.25">
      <c r="E153" s="79">
        <f t="shared" ca="1" si="4"/>
        <v>0.80214509810114221</v>
      </c>
      <c r="F153" s="79">
        <f t="shared" ca="1" si="5"/>
        <v>19.297969526769919</v>
      </c>
    </row>
    <row r="154" spans="5:6" x14ac:dyDescent="0.25">
      <c r="E154" s="79">
        <f t="shared" ca="1" si="4"/>
        <v>0.93236722950132966</v>
      </c>
      <c r="F154" s="79">
        <f t="shared" ca="1" si="5"/>
        <v>22.783838785725962</v>
      </c>
    </row>
    <row r="155" spans="5:6" x14ac:dyDescent="0.25">
      <c r="E155" s="79">
        <f t="shared" ca="1" si="4"/>
        <v>0.15112019009967481</v>
      </c>
      <c r="F155" s="79">
        <f t="shared" ca="1" si="5"/>
        <v>12.334354366513054</v>
      </c>
    </row>
    <row r="156" spans="5:6" x14ac:dyDescent="0.25">
      <c r="E156" s="79">
        <f t="shared" ca="1" si="4"/>
        <v>0.74362559457437472</v>
      </c>
      <c r="F156" s="79">
        <f t="shared" ca="1" si="5"/>
        <v>18.388992583800441</v>
      </c>
    </row>
    <row r="157" spans="5:6" x14ac:dyDescent="0.25">
      <c r="E157" s="79">
        <f t="shared" ca="1" si="4"/>
        <v>0.79762884331352391</v>
      </c>
      <c r="F157" s="79">
        <f t="shared" ca="1" si="5"/>
        <v>19.22040036948917</v>
      </c>
    </row>
    <row r="158" spans="5:6" x14ac:dyDescent="0.25">
      <c r="E158" s="79">
        <f t="shared" ca="1" si="4"/>
        <v>0.47788446539720131</v>
      </c>
      <c r="F158" s="79">
        <f t="shared" ca="1" si="5"/>
        <v>15.513936807568371</v>
      </c>
    </row>
    <row r="159" spans="5:6" x14ac:dyDescent="0.25">
      <c r="E159" s="79">
        <f t="shared" ca="1" si="4"/>
        <v>0.26899579274646201</v>
      </c>
      <c r="F159" s="79">
        <f t="shared" ca="1" si="5"/>
        <v>13.60870037536225</v>
      </c>
    </row>
    <row r="160" spans="5:6" x14ac:dyDescent="0.25">
      <c r="E160" s="79">
        <f t="shared" ca="1" si="4"/>
        <v>0.12362796856215141</v>
      </c>
      <c r="F160" s="79">
        <f t="shared" ca="1" si="5"/>
        <v>11.967172506614002</v>
      </c>
    </row>
    <row r="161" spans="5:6" x14ac:dyDescent="0.25">
      <c r="E161" s="79">
        <f t="shared" ca="1" si="4"/>
        <v>0.16900153230003367</v>
      </c>
      <c r="F161" s="79">
        <f t="shared" ca="1" si="5"/>
        <v>12.552962312669615</v>
      </c>
    </row>
    <row r="162" spans="5:6" x14ac:dyDescent="0.25">
      <c r="E162" s="79">
        <f t="shared" ca="1" si="4"/>
        <v>0.89592821842152337</v>
      </c>
      <c r="F162" s="79">
        <f t="shared" ca="1" si="5"/>
        <v>21.419975077172978</v>
      </c>
    </row>
    <row r="163" spans="5:6" x14ac:dyDescent="0.25">
      <c r="E163" s="79">
        <f t="shared" ca="1" si="4"/>
        <v>0.77249374276817329</v>
      </c>
      <c r="F163" s="79">
        <f t="shared" ca="1" si="5"/>
        <v>18.813401084878823</v>
      </c>
    </row>
    <row r="164" spans="5:6" x14ac:dyDescent="0.25">
      <c r="E164" s="79">
        <f t="shared" ca="1" si="4"/>
        <v>0.16780450131520996</v>
      </c>
      <c r="F164" s="79">
        <f t="shared" ca="1" si="5"/>
        <v>12.538732866564619</v>
      </c>
    </row>
    <row r="165" spans="5:6" x14ac:dyDescent="0.25">
      <c r="E165" s="79">
        <f t="shared" ca="1" si="4"/>
        <v>0.96465383174879615</v>
      </c>
      <c r="F165" s="79">
        <f t="shared" ca="1" si="5"/>
        <v>24.791390257604686</v>
      </c>
    </row>
    <row r="166" spans="5:6" x14ac:dyDescent="0.25">
      <c r="E166" s="79">
        <f t="shared" ca="1" si="4"/>
        <v>0.60947861752851273</v>
      </c>
      <c r="F166" s="79">
        <f t="shared" ca="1" si="5"/>
        <v>16.787217576115896</v>
      </c>
    </row>
    <row r="167" spans="5:6" x14ac:dyDescent="0.25">
      <c r="E167" s="79">
        <f t="shared" ca="1" si="4"/>
        <v>0.89059871225499188</v>
      </c>
      <c r="F167" s="79">
        <f t="shared" ca="1" si="5"/>
        <v>21.259571868336291</v>
      </c>
    </row>
    <row r="168" spans="5:6" x14ac:dyDescent="0.25">
      <c r="E168" s="79">
        <f t="shared" ca="1" si="4"/>
        <v>0.36900904086165165</v>
      </c>
      <c r="F168" s="79">
        <f t="shared" ca="1" si="5"/>
        <v>14.53347747936499</v>
      </c>
    </row>
    <row r="169" spans="5:6" x14ac:dyDescent="0.25">
      <c r="E169" s="79">
        <f t="shared" ca="1" si="4"/>
        <v>0.16861078349525738</v>
      </c>
      <c r="F169" s="79">
        <f t="shared" ca="1" si="5"/>
        <v>12.548323289478084</v>
      </c>
    </row>
    <row r="170" spans="5:6" x14ac:dyDescent="0.25">
      <c r="E170" s="79">
        <f t="shared" ca="1" si="4"/>
        <v>0.42346348486852492</v>
      </c>
      <c r="F170" s="79">
        <f t="shared" ca="1" si="5"/>
        <v>15.021789819716869</v>
      </c>
    </row>
    <row r="171" spans="5:6" x14ac:dyDescent="0.25">
      <c r="E171" s="79">
        <f t="shared" ca="1" si="4"/>
        <v>0.71336250970484161</v>
      </c>
      <c r="F171" s="79">
        <f t="shared" ca="1" si="5"/>
        <v>17.982623373044149</v>
      </c>
    </row>
    <row r="172" spans="5:6" x14ac:dyDescent="0.25">
      <c r="E172" s="79">
        <f t="shared" ca="1" si="4"/>
        <v>0.40303171395601389</v>
      </c>
      <c r="F172" s="79">
        <f t="shared" ca="1" si="5"/>
        <v>14.838652502442372</v>
      </c>
    </row>
    <row r="173" spans="5:6" x14ac:dyDescent="0.25">
      <c r="E173" s="79">
        <f t="shared" ca="1" si="4"/>
        <v>0.62394189198583649</v>
      </c>
      <c r="F173" s="79">
        <f t="shared" ca="1" si="5"/>
        <v>16.939940665798581</v>
      </c>
    </row>
    <row r="174" spans="5:6" x14ac:dyDescent="0.25">
      <c r="E174" s="79">
        <f t="shared" ca="1" si="4"/>
        <v>0.74277959469097254</v>
      </c>
      <c r="F174" s="79">
        <f t="shared" ca="1" si="5"/>
        <v>18.377141286046474</v>
      </c>
    </row>
    <row r="175" spans="5:6" x14ac:dyDescent="0.25">
      <c r="E175" s="79">
        <f t="shared" ca="1" si="4"/>
        <v>0.41502803808193522</v>
      </c>
      <c r="F175" s="79">
        <f t="shared" ca="1" si="5"/>
        <v>14.946140055021774</v>
      </c>
    </row>
    <row r="176" spans="5:6" x14ac:dyDescent="0.25">
      <c r="E176" s="79">
        <f t="shared" ca="1" si="4"/>
        <v>1.8289887820299833E-2</v>
      </c>
      <c r="F176" s="79">
        <f t="shared" ca="1" si="5"/>
        <v>9.3883202293220549</v>
      </c>
    </row>
    <row r="177" spans="5:6" x14ac:dyDescent="0.25">
      <c r="E177" s="79">
        <f t="shared" ca="1" si="4"/>
        <v>0.91375762897450385</v>
      </c>
      <c r="F177" s="79">
        <f t="shared" ca="1" si="5"/>
        <v>22.018728957691955</v>
      </c>
    </row>
    <row r="178" spans="5:6" x14ac:dyDescent="0.25">
      <c r="E178" s="79">
        <f t="shared" ca="1" si="4"/>
        <v>0.37253737532882181</v>
      </c>
      <c r="F178" s="79">
        <f t="shared" ca="1" si="5"/>
        <v>14.565200722223357</v>
      </c>
    </row>
    <row r="179" spans="5:6" x14ac:dyDescent="0.25">
      <c r="E179" s="79">
        <f t="shared" ca="1" si="4"/>
        <v>0.27155668771197072</v>
      </c>
      <c r="F179" s="79">
        <f t="shared" ca="1" si="5"/>
        <v>13.633393546993013</v>
      </c>
    </row>
    <row r="180" spans="5:6" x14ac:dyDescent="0.25">
      <c r="E180" s="79">
        <f t="shared" ca="1" si="4"/>
        <v>1.5003289401628317E-3</v>
      </c>
      <c r="F180" s="79">
        <f t="shared" ca="1" si="5"/>
        <v>7.0528470458282877</v>
      </c>
    </row>
    <row r="181" spans="5:6" x14ac:dyDescent="0.25">
      <c r="E181" s="79">
        <f t="shared" ca="1" si="4"/>
        <v>0.5694055641651824</v>
      </c>
      <c r="F181" s="79">
        <f t="shared" ca="1" si="5"/>
        <v>16.380341520519309</v>
      </c>
    </row>
    <row r="182" spans="5:6" x14ac:dyDescent="0.25">
      <c r="E182" s="79">
        <f t="shared" ca="1" si="4"/>
        <v>2.4792850173008141E-2</v>
      </c>
      <c r="F182" s="79">
        <f t="shared" ca="1" si="5"/>
        <v>9.7283887473045674</v>
      </c>
    </row>
    <row r="183" spans="5:6" x14ac:dyDescent="0.25">
      <c r="E183" s="79">
        <f t="shared" ca="1" si="4"/>
        <v>0.62114888356211906</v>
      </c>
      <c r="F183" s="79">
        <f t="shared" ca="1" si="5"/>
        <v>16.910174546329145</v>
      </c>
    </row>
    <row r="184" spans="5:6" x14ac:dyDescent="0.25">
      <c r="E184" s="79">
        <f t="shared" ca="1" si="4"/>
        <v>0.35319939359122365</v>
      </c>
      <c r="F184" s="79">
        <f t="shared" ca="1" si="5"/>
        <v>14.390937787362965</v>
      </c>
    </row>
    <row r="185" spans="5:6" x14ac:dyDescent="0.25">
      <c r="E185" s="79">
        <f t="shared" ca="1" si="4"/>
        <v>0.56413674857875851</v>
      </c>
      <c r="F185" s="79">
        <f t="shared" ca="1" si="5"/>
        <v>16.328382402287296</v>
      </c>
    </row>
    <row r="186" spans="5:6" x14ac:dyDescent="0.25">
      <c r="E186" s="79">
        <f t="shared" ca="1" si="4"/>
        <v>0.93187436016306413</v>
      </c>
      <c r="F186" s="79">
        <f t="shared" ca="1" si="5"/>
        <v>22.761112908788526</v>
      </c>
    </row>
    <row r="187" spans="5:6" x14ac:dyDescent="0.25">
      <c r="E187" s="79">
        <f t="shared" ca="1" si="4"/>
        <v>2.1204514425325449E-2</v>
      </c>
      <c r="F187" s="79">
        <f t="shared" ca="1" si="5"/>
        <v>9.5513890521528975</v>
      </c>
    </row>
    <row r="188" spans="5:6" x14ac:dyDescent="0.25">
      <c r="E188" s="79">
        <f t="shared" ca="1" si="4"/>
        <v>0.8728504086718385</v>
      </c>
      <c r="F188" s="79">
        <f t="shared" ca="1" si="5"/>
        <v>20.77292165075497</v>
      </c>
    </row>
    <row r="189" spans="5:6" x14ac:dyDescent="0.25">
      <c r="E189" s="79">
        <f t="shared" ca="1" si="4"/>
        <v>0.78078224722027056</v>
      </c>
      <c r="F189" s="79">
        <f t="shared" ca="1" si="5"/>
        <v>18.943301204175004</v>
      </c>
    </row>
    <row r="190" spans="5:6" x14ac:dyDescent="0.25">
      <c r="E190" s="79">
        <f t="shared" ca="1" si="4"/>
        <v>2.129687102134914E-2</v>
      </c>
      <c r="F190" s="79">
        <f t="shared" ca="1" si="5"/>
        <v>9.5562439560388359</v>
      </c>
    </row>
    <row r="191" spans="5:6" x14ac:dyDescent="0.25">
      <c r="E191" s="79">
        <f t="shared" ca="1" si="4"/>
        <v>0.50855932118704084</v>
      </c>
      <c r="F191" s="79">
        <f t="shared" ca="1" si="5"/>
        <v>15.797093141345384</v>
      </c>
    </row>
    <row r="192" spans="5:6" x14ac:dyDescent="0.25">
      <c r="E192" s="79">
        <f t="shared" ca="1" si="4"/>
        <v>0.3209892390728688</v>
      </c>
      <c r="F192" s="79">
        <f t="shared" ca="1" si="5"/>
        <v>14.097497791699393</v>
      </c>
    </row>
    <row r="193" spans="5:6" x14ac:dyDescent="0.25">
      <c r="E193" s="79">
        <f t="shared" ca="1" si="4"/>
        <v>2.3283895857936665E-2</v>
      </c>
      <c r="F193" s="79">
        <f t="shared" ca="1" si="5"/>
        <v>9.6567066058814355</v>
      </c>
    </row>
    <row r="194" spans="5:6" x14ac:dyDescent="0.25">
      <c r="E194" s="79">
        <f t="shared" ca="1" si="4"/>
        <v>8.6527012209251408E-2</v>
      </c>
      <c r="F194" s="79">
        <f t="shared" ca="1" si="5"/>
        <v>11.37928289984117</v>
      </c>
    </row>
    <row r="195" spans="5:6" x14ac:dyDescent="0.25">
      <c r="E195" s="79">
        <f t="shared" ca="1" si="4"/>
        <v>5.429033951077844E-2</v>
      </c>
      <c r="F195" s="79">
        <f t="shared" ca="1" si="5"/>
        <v>10.703999120884186</v>
      </c>
    </row>
    <row r="196" spans="5:6" x14ac:dyDescent="0.25">
      <c r="E196" s="79">
        <f t="shared" ref="E196:E259" ca="1" si="6">RAND()</f>
        <v>0.91934921861755814</v>
      </c>
      <c r="F196" s="79">
        <f t="shared" ref="F196:F259" ca="1" si="7">$C$3+$C$4*(-LN(E196^(-1/$C$5)-1))</f>
        <v>22.230681948276974</v>
      </c>
    </row>
    <row r="197" spans="5:6" x14ac:dyDescent="0.25">
      <c r="E197" s="79">
        <f t="shared" ca="1" si="6"/>
        <v>0.60929414345400612</v>
      </c>
      <c r="F197" s="79">
        <f t="shared" ca="1" si="7"/>
        <v>16.785291709182943</v>
      </c>
    </row>
    <row r="198" spans="5:6" x14ac:dyDescent="0.25">
      <c r="E198" s="79">
        <f t="shared" ca="1" si="6"/>
        <v>0.19109069307872661</v>
      </c>
      <c r="F198" s="79">
        <f t="shared" ca="1" si="7"/>
        <v>12.806712885029611</v>
      </c>
    </row>
    <row r="199" spans="5:6" x14ac:dyDescent="0.25">
      <c r="E199" s="79">
        <f t="shared" ca="1" si="6"/>
        <v>0.91668051195009859</v>
      </c>
      <c r="F199" s="79">
        <f t="shared" ca="1" si="7"/>
        <v>22.127847009216485</v>
      </c>
    </row>
    <row r="200" spans="5:6" x14ac:dyDescent="0.25">
      <c r="E200" s="79">
        <f t="shared" ca="1" si="6"/>
        <v>0.11466212039533963</v>
      </c>
      <c r="F200" s="79">
        <f t="shared" ca="1" si="7"/>
        <v>11.836846209858065</v>
      </c>
    </row>
    <row r="201" spans="5:6" x14ac:dyDescent="0.25">
      <c r="E201" s="79">
        <f t="shared" ca="1" si="6"/>
        <v>0.23656304252437244</v>
      </c>
      <c r="F201" s="79">
        <f t="shared" ca="1" si="7"/>
        <v>13.288331478946585</v>
      </c>
    </row>
    <row r="202" spans="5:6" x14ac:dyDescent="0.25">
      <c r="E202" s="79">
        <f t="shared" ca="1" si="6"/>
        <v>0.45196095266833347</v>
      </c>
      <c r="F202" s="79">
        <f t="shared" ca="1" si="7"/>
        <v>15.278326009973139</v>
      </c>
    </row>
    <row r="203" spans="5:6" x14ac:dyDescent="0.25">
      <c r="E203" s="79">
        <f t="shared" ca="1" si="6"/>
        <v>0.27678697023737131</v>
      </c>
      <c r="F203" s="79">
        <f t="shared" ca="1" si="7"/>
        <v>13.683591075090138</v>
      </c>
    </row>
    <row r="204" spans="5:6" x14ac:dyDescent="0.25">
      <c r="E204" s="79">
        <f t="shared" ca="1" si="6"/>
        <v>0.90540517765497608</v>
      </c>
      <c r="F204" s="79">
        <f t="shared" ca="1" si="7"/>
        <v>21.725085332396446</v>
      </c>
    </row>
    <row r="205" spans="5:6" x14ac:dyDescent="0.25">
      <c r="E205" s="79">
        <f t="shared" ca="1" si="6"/>
        <v>0.98880461878420467</v>
      </c>
      <c r="F205" s="79">
        <f t="shared" ca="1" si="7"/>
        <v>28.284825541215231</v>
      </c>
    </row>
    <row r="206" spans="5:6" x14ac:dyDescent="0.25">
      <c r="E206" s="79">
        <f t="shared" ca="1" si="6"/>
        <v>0.7135536684987922</v>
      </c>
      <c r="F206" s="79">
        <f t="shared" ca="1" si="7"/>
        <v>17.985085353845822</v>
      </c>
    </row>
    <row r="207" spans="5:6" x14ac:dyDescent="0.25">
      <c r="E207" s="79">
        <f t="shared" ca="1" si="6"/>
        <v>0.29329995322714109</v>
      </c>
      <c r="F207" s="79">
        <f t="shared" ca="1" si="7"/>
        <v>13.840188231757178</v>
      </c>
    </row>
    <row r="208" spans="5:6" x14ac:dyDescent="0.25">
      <c r="E208" s="79">
        <f t="shared" ca="1" si="6"/>
        <v>0.1221496871756399</v>
      </c>
      <c r="F208" s="79">
        <f t="shared" ca="1" si="7"/>
        <v>11.946098287934477</v>
      </c>
    </row>
    <row r="209" spans="5:6" x14ac:dyDescent="0.25">
      <c r="E209" s="79">
        <f t="shared" ca="1" si="6"/>
        <v>0.60428807225470937</v>
      </c>
      <c r="F209" s="79">
        <f t="shared" ca="1" si="7"/>
        <v>16.733231921232665</v>
      </c>
    </row>
    <row r="210" spans="5:6" x14ac:dyDescent="0.25">
      <c r="E210" s="79">
        <f t="shared" ca="1" si="6"/>
        <v>0.13566258398667619</v>
      </c>
      <c r="F210" s="79">
        <f t="shared" ca="1" si="7"/>
        <v>12.133297080735222</v>
      </c>
    </row>
    <row r="211" spans="5:6" x14ac:dyDescent="0.25">
      <c r="E211" s="79">
        <f t="shared" ca="1" si="6"/>
        <v>5.345541469370696E-2</v>
      </c>
      <c r="F211" s="79">
        <f t="shared" ca="1" si="7"/>
        <v>10.682982731923609</v>
      </c>
    </row>
    <row r="212" spans="5:6" x14ac:dyDescent="0.25">
      <c r="E212" s="79">
        <f t="shared" ca="1" si="6"/>
        <v>0.77804208438837985</v>
      </c>
      <c r="F212" s="79">
        <f t="shared" ca="1" si="7"/>
        <v>18.899916268385923</v>
      </c>
    </row>
    <row r="213" spans="5:6" x14ac:dyDescent="0.25">
      <c r="E213" s="79">
        <f t="shared" ca="1" si="6"/>
        <v>3.0713341616457335E-3</v>
      </c>
      <c r="F213" s="79">
        <f t="shared" ca="1" si="7"/>
        <v>7.6609425557238673</v>
      </c>
    </row>
    <row r="214" spans="5:6" x14ac:dyDescent="0.25">
      <c r="E214" s="79">
        <f t="shared" ca="1" si="6"/>
        <v>0.12411622922499066</v>
      </c>
      <c r="F214" s="79">
        <f t="shared" ca="1" si="7"/>
        <v>11.974099012095616</v>
      </c>
    </row>
    <row r="215" spans="5:6" x14ac:dyDescent="0.25">
      <c r="E215" s="79">
        <f t="shared" ca="1" si="6"/>
        <v>0.6942165913674937</v>
      </c>
      <c r="F215" s="79">
        <f t="shared" ca="1" si="7"/>
        <v>17.741966238280451</v>
      </c>
    </row>
    <row r="216" spans="5:6" x14ac:dyDescent="0.25">
      <c r="E216" s="79">
        <f t="shared" ca="1" si="6"/>
        <v>0.43869698558548553</v>
      </c>
      <c r="F216" s="79">
        <f t="shared" ca="1" si="7"/>
        <v>15.158685774716913</v>
      </c>
    </row>
    <row r="217" spans="5:6" x14ac:dyDescent="0.25">
      <c r="E217" s="79">
        <f t="shared" ca="1" si="6"/>
        <v>0.74518962071313977</v>
      </c>
      <c r="F217" s="79">
        <f t="shared" ca="1" si="7"/>
        <v>18.410983552197159</v>
      </c>
    </row>
    <row r="218" spans="5:6" x14ac:dyDescent="0.25">
      <c r="E218" s="79">
        <f t="shared" ca="1" si="6"/>
        <v>0.52772467358836328</v>
      </c>
      <c r="F218" s="79">
        <f t="shared" ca="1" si="7"/>
        <v>15.977221868427467</v>
      </c>
    </row>
    <row r="219" spans="5:6" x14ac:dyDescent="0.25">
      <c r="E219" s="79">
        <f t="shared" ca="1" si="6"/>
        <v>0.26448838245397555</v>
      </c>
      <c r="F219" s="79">
        <f t="shared" ca="1" si="7"/>
        <v>13.565045641100186</v>
      </c>
    </row>
    <row r="220" spans="5:6" x14ac:dyDescent="0.25">
      <c r="E220" s="79">
        <f t="shared" ca="1" si="6"/>
        <v>0.98533520559497489</v>
      </c>
      <c r="F220" s="79">
        <f t="shared" ca="1" si="7"/>
        <v>27.468664622036052</v>
      </c>
    </row>
    <row r="221" spans="5:6" x14ac:dyDescent="0.25">
      <c r="E221" s="79">
        <f t="shared" ca="1" si="6"/>
        <v>0.80880360567344878</v>
      </c>
      <c r="F221" s="79">
        <f t="shared" ca="1" si="7"/>
        <v>19.415118982003278</v>
      </c>
    </row>
    <row r="222" spans="5:6" x14ac:dyDescent="0.25">
      <c r="E222" s="79">
        <f t="shared" ca="1" si="6"/>
        <v>0.14648785499664252</v>
      </c>
      <c r="F222" s="79">
        <f t="shared" ca="1" si="7"/>
        <v>12.275399718108552</v>
      </c>
    </row>
    <row r="223" spans="5:6" x14ac:dyDescent="0.25">
      <c r="E223" s="79">
        <f t="shared" ca="1" si="6"/>
        <v>0.11438874824112555</v>
      </c>
      <c r="F223" s="79">
        <f t="shared" ca="1" si="7"/>
        <v>11.832773913376275</v>
      </c>
    </row>
    <row r="224" spans="5:6" x14ac:dyDescent="0.25">
      <c r="E224" s="79">
        <f t="shared" ca="1" si="6"/>
        <v>0.93752506834021032</v>
      </c>
      <c r="F224" s="79">
        <f t="shared" ca="1" si="7"/>
        <v>23.031661612641301</v>
      </c>
    </row>
    <row r="225" spans="5:6" x14ac:dyDescent="0.25">
      <c r="E225" s="79">
        <f t="shared" ca="1" si="6"/>
        <v>0.30021339051916318</v>
      </c>
      <c r="F225" s="79">
        <f t="shared" ca="1" si="7"/>
        <v>13.904991510219922</v>
      </c>
    </row>
    <row r="226" spans="5:6" x14ac:dyDescent="0.25">
      <c r="E226" s="79">
        <f t="shared" ca="1" si="6"/>
        <v>0.12903909706237093</v>
      </c>
      <c r="F226" s="79">
        <f t="shared" ca="1" si="7"/>
        <v>12.043023361125931</v>
      </c>
    </row>
    <row r="227" spans="5:6" x14ac:dyDescent="0.25">
      <c r="E227" s="79">
        <f t="shared" ca="1" si="6"/>
        <v>0.76967369313136724</v>
      </c>
      <c r="F227" s="79">
        <f t="shared" ca="1" si="7"/>
        <v>18.770088069851351</v>
      </c>
    </row>
    <row r="228" spans="5:6" x14ac:dyDescent="0.25">
      <c r="E228" s="79">
        <f t="shared" ca="1" si="6"/>
        <v>0.27389551171331172</v>
      </c>
      <c r="F228" s="79">
        <f t="shared" ca="1" si="7"/>
        <v>13.65587862303569</v>
      </c>
    </row>
    <row r="229" spans="5:6" x14ac:dyDescent="0.25">
      <c r="E229" s="79">
        <f t="shared" ca="1" si="6"/>
        <v>0.63087341771879835</v>
      </c>
      <c r="F229" s="79">
        <f t="shared" ca="1" si="7"/>
        <v>17.01440776146902</v>
      </c>
    </row>
    <row r="230" spans="5:6" x14ac:dyDescent="0.25">
      <c r="E230" s="79">
        <f t="shared" ca="1" si="6"/>
        <v>0.92423578912874904</v>
      </c>
      <c r="F230" s="79">
        <f t="shared" ca="1" si="7"/>
        <v>22.427627851622756</v>
      </c>
    </row>
    <row r="231" spans="5:6" x14ac:dyDescent="0.25">
      <c r="E231" s="79">
        <f t="shared" ca="1" si="6"/>
        <v>0.98275051134773739</v>
      </c>
      <c r="F231" s="79">
        <f t="shared" ca="1" si="7"/>
        <v>26.976948416414544</v>
      </c>
    </row>
    <row r="232" spans="5:6" x14ac:dyDescent="0.25">
      <c r="E232" s="79">
        <f t="shared" ca="1" si="6"/>
        <v>0.93195633657647825</v>
      </c>
      <c r="F232" s="79">
        <f t="shared" ca="1" si="7"/>
        <v>22.764881868464755</v>
      </c>
    </row>
    <row r="233" spans="5:6" x14ac:dyDescent="0.25">
      <c r="E233" s="79">
        <f t="shared" ca="1" si="6"/>
        <v>0.83388427947616872</v>
      </c>
      <c r="F233" s="79">
        <f t="shared" ca="1" si="7"/>
        <v>19.890495389805125</v>
      </c>
    </row>
    <row r="234" spans="5:6" x14ac:dyDescent="0.25">
      <c r="E234" s="79">
        <f t="shared" ca="1" si="6"/>
        <v>0.75339447046448604</v>
      </c>
      <c r="F234" s="79">
        <f t="shared" ca="1" si="7"/>
        <v>18.528125453763863</v>
      </c>
    </row>
    <row r="235" spans="5:6" x14ac:dyDescent="0.25">
      <c r="E235" s="79">
        <f t="shared" ca="1" si="6"/>
        <v>0.30432938949830091</v>
      </c>
      <c r="F235" s="79">
        <f t="shared" ca="1" si="7"/>
        <v>13.943383469460693</v>
      </c>
    </row>
    <row r="236" spans="5:6" x14ac:dyDescent="0.25">
      <c r="E236" s="79">
        <f t="shared" ca="1" si="6"/>
        <v>0.81018792289020669</v>
      </c>
      <c r="F236" s="79">
        <f t="shared" ca="1" si="7"/>
        <v>19.439910368249631</v>
      </c>
    </row>
    <row r="237" spans="5:6" x14ac:dyDescent="0.25">
      <c r="E237" s="79">
        <f t="shared" ca="1" si="6"/>
        <v>0.17678010351027429</v>
      </c>
      <c r="F237" s="79">
        <f t="shared" ca="1" si="7"/>
        <v>12.644160256008551</v>
      </c>
    </row>
    <row r="238" spans="5:6" x14ac:dyDescent="0.25">
      <c r="E238" s="79">
        <f t="shared" ca="1" si="6"/>
        <v>0.37943211196459303</v>
      </c>
      <c r="F238" s="79">
        <f t="shared" ca="1" si="7"/>
        <v>14.62712136854898</v>
      </c>
    </row>
    <row r="239" spans="5:6" x14ac:dyDescent="0.25">
      <c r="E239" s="79">
        <f t="shared" ca="1" si="6"/>
        <v>0.53427756126058012</v>
      </c>
      <c r="F239" s="79">
        <f t="shared" ca="1" si="7"/>
        <v>16.039490247196174</v>
      </c>
    </row>
    <row r="240" spans="5:6" x14ac:dyDescent="0.25">
      <c r="E240" s="79">
        <f t="shared" ca="1" si="6"/>
        <v>0.16716993167483896</v>
      </c>
      <c r="F240" s="79">
        <f t="shared" ca="1" si="7"/>
        <v>12.531167591109011</v>
      </c>
    </row>
    <row r="241" spans="5:6" x14ac:dyDescent="0.25">
      <c r="E241" s="79">
        <f t="shared" ca="1" si="6"/>
        <v>0.7146595979452508</v>
      </c>
      <c r="F241" s="79">
        <f t="shared" ca="1" si="7"/>
        <v>17.999353085476272</v>
      </c>
    </row>
    <row r="242" spans="5:6" x14ac:dyDescent="0.25">
      <c r="E242" s="79">
        <f t="shared" ca="1" si="6"/>
        <v>8.0838824524777642E-2</v>
      </c>
      <c r="F242" s="79">
        <f t="shared" ca="1" si="7"/>
        <v>11.274983416360698</v>
      </c>
    </row>
    <row r="243" spans="5:6" x14ac:dyDescent="0.25">
      <c r="E243" s="79">
        <f t="shared" ca="1" si="6"/>
        <v>5.7933862736401109E-2</v>
      </c>
      <c r="F243" s="79">
        <f t="shared" ca="1" si="7"/>
        <v>10.792990153746977</v>
      </c>
    </row>
    <row r="244" spans="5:6" x14ac:dyDescent="0.25">
      <c r="E244" s="79">
        <f t="shared" ca="1" si="6"/>
        <v>0.62798899596673208</v>
      </c>
      <c r="F244" s="79">
        <f t="shared" ca="1" si="7"/>
        <v>16.98331494228275</v>
      </c>
    </row>
    <row r="245" spans="5:6" x14ac:dyDescent="0.25">
      <c r="E245" s="79">
        <f t="shared" ca="1" si="6"/>
        <v>0.66174401025364904</v>
      </c>
      <c r="F245" s="79">
        <f t="shared" ca="1" si="7"/>
        <v>17.357418868440675</v>
      </c>
    </row>
    <row r="246" spans="5:6" x14ac:dyDescent="0.25">
      <c r="E246" s="79">
        <f t="shared" ca="1" si="6"/>
        <v>0.77810144067054499</v>
      </c>
      <c r="F246" s="79">
        <f t="shared" ca="1" si="7"/>
        <v>18.90085136585289</v>
      </c>
    </row>
    <row r="247" spans="5:6" x14ac:dyDescent="0.25">
      <c r="E247" s="79">
        <f t="shared" ca="1" si="6"/>
        <v>0.83228377243769858</v>
      </c>
      <c r="F247" s="79">
        <f t="shared" ca="1" si="7"/>
        <v>19.858355096585015</v>
      </c>
    </row>
    <row r="248" spans="5:6" x14ac:dyDescent="0.25">
      <c r="E248" s="79">
        <f t="shared" ca="1" si="6"/>
        <v>7.3536138280779983E-2</v>
      </c>
      <c r="F248" s="79">
        <f t="shared" ca="1" si="7"/>
        <v>11.133311574048106</v>
      </c>
    </row>
    <row r="249" spans="5:6" x14ac:dyDescent="0.25">
      <c r="E249" s="79">
        <f t="shared" ca="1" si="6"/>
        <v>5.0473277066575561E-2</v>
      </c>
      <c r="F249" s="79">
        <f t="shared" ca="1" si="7"/>
        <v>10.60584510512601</v>
      </c>
    </row>
    <row r="250" spans="5:6" x14ac:dyDescent="0.25">
      <c r="E250" s="79">
        <f t="shared" ca="1" si="6"/>
        <v>0.27264399144182982</v>
      </c>
      <c r="F250" s="79">
        <f t="shared" ca="1" si="7"/>
        <v>13.643854531312678</v>
      </c>
    </row>
    <row r="251" spans="5:6" x14ac:dyDescent="0.25">
      <c r="E251" s="79">
        <f t="shared" ca="1" si="6"/>
        <v>0.10561716768156859</v>
      </c>
      <c r="F251" s="79">
        <f t="shared" ca="1" si="7"/>
        <v>11.698674629672663</v>
      </c>
    </row>
    <row r="252" spans="5:6" x14ac:dyDescent="0.25">
      <c r="E252" s="79">
        <f t="shared" ca="1" si="6"/>
        <v>0.4448083740550689</v>
      </c>
      <c r="F252" s="79">
        <f t="shared" ca="1" si="7"/>
        <v>15.213748920027506</v>
      </c>
    </row>
    <row r="253" spans="5:6" x14ac:dyDescent="0.25">
      <c r="E253" s="79">
        <f t="shared" ca="1" si="6"/>
        <v>7.0620033650616865E-2</v>
      </c>
      <c r="F253" s="79">
        <f t="shared" ca="1" si="7"/>
        <v>11.073960407630386</v>
      </c>
    </row>
    <row r="254" spans="5:6" x14ac:dyDescent="0.25">
      <c r="E254" s="79">
        <f t="shared" ca="1" si="6"/>
        <v>0.68311450877881541</v>
      </c>
      <c r="F254" s="79">
        <f t="shared" ca="1" si="7"/>
        <v>17.607397046751561</v>
      </c>
    </row>
    <row r="255" spans="5:6" x14ac:dyDescent="0.25">
      <c r="E255" s="79">
        <f t="shared" ca="1" si="6"/>
        <v>0.2541536130075901</v>
      </c>
      <c r="F255" s="79">
        <f t="shared" ca="1" si="7"/>
        <v>13.463962496862127</v>
      </c>
    </row>
    <row r="256" spans="5:6" x14ac:dyDescent="0.25">
      <c r="E256" s="79">
        <f t="shared" ca="1" si="6"/>
        <v>0.15427397889498151</v>
      </c>
      <c r="F256" s="79">
        <f t="shared" ca="1" si="7"/>
        <v>12.373909210710075</v>
      </c>
    </row>
    <row r="257" spans="5:6" x14ac:dyDescent="0.25">
      <c r="E257" s="79">
        <f t="shared" ca="1" si="6"/>
        <v>0.15416353080152023</v>
      </c>
      <c r="F257" s="79">
        <f t="shared" ca="1" si="7"/>
        <v>12.372531672319052</v>
      </c>
    </row>
    <row r="258" spans="5:6" x14ac:dyDescent="0.25">
      <c r="E258" s="79">
        <f t="shared" ca="1" si="6"/>
        <v>1.7176953212106438E-2</v>
      </c>
      <c r="F258" s="79">
        <f t="shared" ca="1" si="7"/>
        <v>9.3202786958275183</v>
      </c>
    </row>
    <row r="259" spans="5:6" x14ac:dyDescent="0.25">
      <c r="E259" s="79">
        <f t="shared" ca="1" si="6"/>
        <v>0.42095947000507783</v>
      </c>
      <c r="F259" s="79">
        <f t="shared" ca="1" si="7"/>
        <v>14.999324880602373</v>
      </c>
    </row>
    <row r="260" spans="5:6" x14ac:dyDescent="0.25">
      <c r="E260" s="79">
        <f t="shared" ref="E260:E323" ca="1" si="8">RAND()</f>
        <v>0.85919953172602614</v>
      </c>
      <c r="F260" s="79">
        <f t="shared" ref="F260:F323" ca="1" si="9">$C$3+$C$4*(-LN(E260^(-1/$C$5)-1))</f>
        <v>20.439153850705964</v>
      </c>
    </row>
    <row r="261" spans="5:6" x14ac:dyDescent="0.25">
      <c r="E261" s="79">
        <f t="shared" ca="1" si="8"/>
        <v>0.46356485228371636</v>
      </c>
      <c r="F261" s="79">
        <f t="shared" ca="1" si="9"/>
        <v>15.383454490047601</v>
      </c>
    </row>
    <row r="262" spans="5:6" x14ac:dyDescent="0.25">
      <c r="E262" s="79">
        <f t="shared" ca="1" si="8"/>
        <v>7.2162225165031013E-2</v>
      </c>
      <c r="F262" s="79">
        <f t="shared" ca="1" si="9"/>
        <v>11.105561039427856</v>
      </c>
    </row>
    <row r="263" spans="5:6" x14ac:dyDescent="0.25">
      <c r="E263" s="79">
        <f t="shared" ca="1" si="8"/>
        <v>0.14070708243024654</v>
      </c>
      <c r="F263" s="79">
        <f t="shared" ca="1" si="9"/>
        <v>12.200308413955524</v>
      </c>
    </row>
    <row r="264" spans="5:6" x14ac:dyDescent="0.25">
      <c r="E264" s="79">
        <f t="shared" ca="1" si="8"/>
        <v>0.33047690073268188</v>
      </c>
      <c r="F264" s="79">
        <f t="shared" ca="1" si="9"/>
        <v>14.184467940166815</v>
      </c>
    </row>
    <row r="265" spans="5:6" x14ac:dyDescent="0.25">
      <c r="E265" s="79">
        <f t="shared" ca="1" si="8"/>
        <v>0.8624055240249151</v>
      </c>
      <c r="F265" s="79">
        <f t="shared" ca="1" si="9"/>
        <v>20.514822859471792</v>
      </c>
    </row>
    <row r="266" spans="5:6" x14ac:dyDescent="0.25">
      <c r="E266" s="79">
        <f t="shared" ca="1" si="8"/>
        <v>0.61513923889937805</v>
      </c>
      <c r="F266" s="79">
        <f t="shared" ca="1" si="9"/>
        <v>16.846577680053404</v>
      </c>
    </row>
    <row r="267" spans="5:6" x14ac:dyDescent="0.25">
      <c r="E267" s="79">
        <f t="shared" ca="1" si="8"/>
        <v>0.15130136374080949</v>
      </c>
      <c r="F267" s="79">
        <f t="shared" ca="1" si="9"/>
        <v>12.336639148741806</v>
      </c>
    </row>
    <row r="268" spans="5:6" x14ac:dyDescent="0.25">
      <c r="E268" s="79">
        <f t="shared" ca="1" si="8"/>
        <v>0.16415832857118251</v>
      </c>
      <c r="F268" s="79">
        <f t="shared" ca="1" si="9"/>
        <v>12.495051739710204</v>
      </c>
    </row>
    <row r="269" spans="5:6" x14ac:dyDescent="0.25">
      <c r="E269" s="79">
        <f t="shared" ca="1" si="8"/>
        <v>0.72040248994260847</v>
      </c>
      <c r="F269" s="79">
        <f t="shared" ca="1" si="9"/>
        <v>18.074118641093236</v>
      </c>
    </row>
    <row r="270" spans="5:6" x14ac:dyDescent="0.25">
      <c r="E270" s="79">
        <f t="shared" ca="1" si="8"/>
        <v>0.36240013503340573</v>
      </c>
      <c r="F270" s="79">
        <f t="shared" ca="1" si="9"/>
        <v>14.473977862897316</v>
      </c>
    </row>
    <row r="271" spans="5:6" x14ac:dyDescent="0.25">
      <c r="E271" s="79">
        <f t="shared" ca="1" si="8"/>
        <v>0.67990172346405109</v>
      </c>
      <c r="F271" s="79">
        <f t="shared" ca="1" si="9"/>
        <v>17.569081416859358</v>
      </c>
    </row>
    <row r="272" spans="5:6" x14ac:dyDescent="0.25">
      <c r="E272" s="79">
        <f t="shared" ca="1" si="8"/>
        <v>0.88683808454513124</v>
      </c>
      <c r="F272" s="79">
        <f t="shared" ca="1" si="9"/>
        <v>21.150683872488191</v>
      </c>
    </row>
    <row r="273" spans="5:6" x14ac:dyDescent="0.25">
      <c r="E273" s="79">
        <f t="shared" ca="1" si="8"/>
        <v>0.83655353166013546</v>
      </c>
      <c r="F273" s="79">
        <f t="shared" ca="1" si="9"/>
        <v>19.94470732421253</v>
      </c>
    </row>
    <row r="274" spans="5:6" x14ac:dyDescent="0.25">
      <c r="E274" s="79">
        <f t="shared" ca="1" si="8"/>
        <v>0.46246664436047158</v>
      </c>
      <c r="F274" s="79">
        <f t="shared" ca="1" si="9"/>
        <v>15.373483595600101</v>
      </c>
    </row>
    <row r="275" spans="5:6" x14ac:dyDescent="0.25">
      <c r="E275" s="79">
        <f t="shared" ca="1" si="8"/>
        <v>0.42452616301383328</v>
      </c>
      <c r="F275" s="79">
        <f t="shared" ca="1" si="9"/>
        <v>15.031326325186869</v>
      </c>
    </row>
    <row r="276" spans="5:6" x14ac:dyDescent="0.25">
      <c r="E276" s="79">
        <f t="shared" ca="1" si="8"/>
        <v>0.67133837455719569</v>
      </c>
      <c r="F276" s="79">
        <f t="shared" ca="1" si="9"/>
        <v>17.468254209748441</v>
      </c>
    </row>
    <row r="277" spans="5:6" x14ac:dyDescent="0.25">
      <c r="E277" s="79">
        <f t="shared" ca="1" si="8"/>
        <v>0.84312923517010963</v>
      </c>
      <c r="F277" s="79">
        <f t="shared" ca="1" si="9"/>
        <v>20.081662661359307</v>
      </c>
    </row>
    <row r="278" spans="5:6" x14ac:dyDescent="0.25">
      <c r="E278" s="79">
        <f t="shared" ca="1" si="8"/>
        <v>0.19011515913382737</v>
      </c>
      <c r="F278" s="79">
        <f t="shared" ca="1" si="9"/>
        <v>12.795829481995296</v>
      </c>
    </row>
    <row r="279" spans="5:6" x14ac:dyDescent="0.25">
      <c r="E279" s="79">
        <f t="shared" ca="1" si="8"/>
        <v>0.96421621154811243</v>
      </c>
      <c r="F279" s="79">
        <f t="shared" ca="1" si="9"/>
        <v>24.753662549286211</v>
      </c>
    </row>
    <row r="280" spans="5:6" x14ac:dyDescent="0.25">
      <c r="E280" s="79">
        <f t="shared" ca="1" si="8"/>
        <v>0.7438618444287507</v>
      </c>
      <c r="F280" s="79">
        <f t="shared" ca="1" si="9"/>
        <v>18.392307601263319</v>
      </c>
    </row>
    <row r="281" spans="5:6" x14ac:dyDescent="0.25">
      <c r="E281" s="79">
        <f t="shared" ca="1" si="8"/>
        <v>0.85711243343675281</v>
      </c>
      <c r="F281" s="79">
        <f t="shared" ca="1" si="9"/>
        <v>20.390722457677249</v>
      </c>
    </row>
    <row r="282" spans="5:6" x14ac:dyDescent="0.25">
      <c r="E282" s="79">
        <f t="shared" ca="1" si="8"/>
        <v>0.17381492337646276</v>
      </c>
      <c r="F282" s="79">
        <f t="shared" ca="1" si="9"/>
        <v>12.60964857894465</v>
      </c>
    </row>
    <row r="283" spans="5:6" x14ac:dyDescent="0.25">
      <c r="E283" s="79">
        <f t="shared" ca="1" si="8"/>
        <v>0.63620418524591005</v>
      </c>
      <c r="F283" s="79">
        <f t="shared" ca="1" si="9"/>
        <v>17.072275689055257</v>
      </c>
    </row>
    <row r="284" spans="5:6" x14ac:dyDescent="0.25">
      <c r="E284" s="79">
        <f t="shared" ca="1" si="8"/>
        <v>0.12607648397629312</v>
      </c>
      <c r="F284" s="79">
        <f t="shared" ca="1" si="9"/>
        <v>12.001740487852665</v>
      </c>
    </row>
    <row r="285" spans="5:6" x14ac:dyDescent="0.25">
      <c r="E285" s="79">
        <f t="shared" ca="1" si="8"/>
        <v>0.97844607862216471</v>
      </c>
      <c r="F285" s="79">
        <f t="shared" ca="1" si="9"/>
        <v>26.300741969274849</v>
      </c>
    </row>
    <row r="286" spans="5:6" x14ac:dyDescent="0.25">
      <c r="E286" s="79">
        <f t="shared" ca="1" si="8"/>
        <v>0.96248252962710967</v>
      </c>
      <c r="F286" s="79">
        <f t="shared" ca="1" si="9"/>
        <v>24.608504083361428</v>
      </c>
    </row>
    <row r="287" spans="5:6" x14ac:dyDescent="0.25">
      <c r="E287" s="79">
        <f t="shared" ca="1" si="8"/>
        <v>0.6037812304053719</v>
      </c>
      <c r="F287" s="79">
        <f t="shared" ca="1" si="9"/>
        <v>16.727982581655716</v>
      </c>
    </row>
    <row r="288" spans="5:6" x14ac:dyDescent="0.25">
      <c r="E288" s="79">
        <f t="shared" ca="1" si="8"/>
        <v>1.4305683419340687E-2</v>
      </c>
      <c r="F288" s="79">
        <f t="shared" ca="1" si="9"/>
        <v>9.1258230998432754</v>
      </c>
    </row>
    <row r="289" spans="5:6" x14ac:dyDescent="0.25">
      <c r="E289" s="79">
        <f t="shared" ca="1" si="8"/>
        <v>0.42557522139909931</v>
      </c>
      <c r="F289" s="79">
        <f t="shared" ca="1" si="9"/>
        <v>15.040742245683894</v>
      </c>
    </row>
    <row r="290" spans="5:6" x14ac:dyDescent="0.25">
      <c r="E290" s="79">
        <f t="shared" ca="1" si="8"/>
        <v>0.94068669729346754</v>
      </c>
      <c r="F290" s="79">
        <f t="shared" ca="1" si="9"/>
        <v>23.193466123233286</v>
      </c>
    </row>
    <row r="291" spans="5:6" x14ac:dyDescent="0.25">
      <c r="E291" s="79">
        <f t="shared" ca="1" si="8"/>
        <v>0.76819050978319359</v>
      </c>
      <c r="F291" s="79">
        <f t="shared" ca="1" si="9"/>
        <v>18.747481036033143</v>
      </c>
    </row>
    <row r="292" spans="5:6" x14ac:dyDescent="0.25">
      <c r="E292" s="79">
        <f t="shared" ca="1" si="8"/>
        <v>0.38162824800860629</v>
      </c>
      <c r="F292" s="79">
        <f t="shared" ca="1" si="9"/>
        <v>14.646828128270183</v>
      </c>
    </row>
    <row r="293" spans="5:6" x14ac:dyDescent="0.25">
      <c r="E293" s="79">
        <f t="shared" ca="1" si="8"/>
        <v>0.39176335107104332</v>
      </c>
      <c r="F293" s="79">
        <f t="shared" ca="1" si="9"/>
        <v>14.737699493075114</v>
      </c>
    </row>
    <row r="294" spans="5:6" x14ac:dyDescent="0.25">
      <c r="E294" s="79">
        <f t="shared" ca="1" si="8"/>
        <v>0.40798185916179985</v>
      </c>
      <c r="F294" s="79">
        <f t="shared" ca="1" si="9"/>
        <v>14.882998164354429</v>
      </c>
    </row>
    <row r="295" spans="5:6" x14ac:dyDescent="0.25">
      <c r="E295" s="79">
        <f t="shared" ca="1" si="8"/>
        <v>0.86200768931586791</v>
      </c>
      <c r="F295" s="79">
        <f t="shared" ca="1" si="9"/>
        <v>20.50534717093813</v>
      </c>
    </row>
    <row r="296" spans="5:6" x14ac:dyDescent="0.25">
      <c r="E296" s="79">
        <f t="shared" ca="1" si="8"/>
        <v>2.2524589264438899E-2</v>
      </c>
      <c r="F296" s="79">
        <f t="shared" ca="1" si="9"/>
        <v>9.6191828665347661</v>
      </c>
    </row>
    <row r="297" spans="5:6" x14ac:dyDescent="0.25">
      <c r="E297" s="79">
        <f t="shared" ca="1" si="8"/>
        <v>0.59961190589759206</v>
      </c>
      <c r="F297" s="79">
        <f t="shared" ca="1" si="9"/>
        <v>16.684947490182964</v>
      </c>
    </row>
    <row r="298" spans="5:6" x14ac:dyDescent="0.25">
      <c r="E298" s="79">
        <f t="shared" ca="1" si="8"/>
        <v>0.87580458356177304</v>
      </c>
      <c r="F298" s="79">
        <f t="shared" ca="1" si="9"/>
        <v>20.849418658762914</v>
      </c>
    </row>
    <row r="299" spans="5:6" x14ac:dyDescent="0.25">
      <c r="E299" s="79">
        <f t="shared" ca="1" si="8"/>
        <v>0.9463323649466967</v>
      </c>
      <c r="F299" s="79">
        <f t="shared" ca="1" si="9"/>
        <v>23.504223754740508</v>
      </c>
    </row>
    <row r="300" spans="5:6" x14ac:dyDescent="0.25">
      <c r="E300" s="79">
        <f t="shared" ca="1" si="8"/>
        <v>0.61074737863284656</v>
      </c>
      <c r="F300" s="79">
        <f t="shared" ca="1" si="9"/>
        <v>16.8004777374931</v>
      </c>
    </row>
    <row r="301" spans="5:6" x14ac:dyDescent="0.25">
      <c r="E301" s="79">
        <f t="shared" ca="1" si="8"/>
        <v>7.0343797455374335E-2</v>
      </c>
      <c r="F301" s="79">
        <f t="shared" ca="1" si="9"/>
        <v>11.068248285304074</v>
      </c>
    </row>
    <row r="302" spans="5:6" x14ac:dyDescent="0.25">
      <c r="E302" s="79">
        <f t="shared" ca="1" si="8"/>
        <v>0.74315772176051076</v>
      </c>
      <c r="F302" s="79">
        <f t="shared" ca="1" si="9"/>
        <v>18.382434542470151</v>
      </c>
    </row>
    <row r="303" spans="5:6" x14ac:dyDescent="0.25">
      <c r="E303" s="79">
        <f t="shared" ca="1" si="8"/>
        <v>0.84302517750780137</v>
      </c>
      <c r="F303" s="79">
        <f t="shared" ca="1" si="9"/>
        <v>20.079456207069914</v>
      </c>
    </row>
    <row r="304" spans="5:6" x14ac:dyDescent="0.25">
      <c r="E304" s="79">
        <f t="shared" ca="1" si="8"/>
        <v>0.14266981494313391</v>
      </c>
      <c r="F304" s="79">
        <f t="shared" ca="1" si="9"/>
        <v>12.22600088188511</v>
      </c>
    </row>
    <row r="305" spans="5:6" x14ac:dyDescent="0.25">
      <c r="E305" s="79">
        <f t="shared" ca="1" si="8"/>
        <v>0.25081258201299872</v>
      </c>
      <c r="F305" s="79">
        <f t="shared" ca="1" si="9"/>
        <v>13.430968803823461</v>
      </c>
    </row>
    <row r="306" spans="5:6" x14ac:dyDescent="0.25">
      <c r="E306" s="79">
        <f t="shared" ca="1" si="8"/>
        <v>0.14924588016144746</v>
      </c>
      <c r="F306" s="79">
        <f t="shared" ca="1" si="9"/>
        <v>12.310625947582219</v>
      </c>
    </row>
    <row r="307" spans="5:6" x14ac:dyDescent="0.25">
      <c r="E307" s="79">
        <f t="shared" ca="1" si="8"/>
        <v>0.57879679159927644</v>
      </c>
      <c r="F307" s="79">
        <f t="shared" ca="1" si="9"/>
        <v>16.473773289291366</v>
      </c>
    </row>
    <row r="308" spans="5:6" x14ac:dyDescent="0.25">
      <c r="E308" s="79">
        <f t="shared" ca="1" si="8"/>
        <v>0.59880759722138333</v>
      </c>
      <c r="F308" s="79">
        <f t="shared" ca="1" si="9"/>
        <v>16.67667519913563</v>
      </c>
    </row>
    <row r="309" spans="5:6" x14ac:dyDescent="0.25">
      <c r="E309" s="79">
        <f t="shared" ca="1" si="8"/>
        <v>0.73289253634950247</v>
      </c>
      <c r="F309" s="79">
        <f t="shared" ca="1" si="9"/>
        <v>18.240843878516628</v>
      </c>
    </row>
    <row r="310" spans="5:6" x14ac:dyDescent="0.25">
      <c r="E310" s="79">
        <f t="shared" ca="1" si="8"/>
        <v>0.2358486139493815</v>
      </c>
      <c r="F310" s="79">
        <f t="shared" ca="1" si="9"/>
        <v>13.281092581278889</v>
      </c>
    </row>
    <row r="311" spans="5:6" x14ac:dyDescent="0.25">
      <c r="E311" s="79">
        <f t="shared" ca="1" si="8"/>
        <v>0.11819191423657394</v>
      </c>
      <c r="F311" s="79">
        <f t="shared" ca="1" si="9"/>
        <v>11.888887993070796</v>
      </c>
    </row>
    <row r="312" spans="5:6" x14ac:dyDescent="0.25">
      <c r="E312" s="79">
        <f t="shared" ca="1" si="8"/>
        <v>0.17416340768063432</v>
      </c>
      <c r="F312" s="79">
        <f t="shared" ca="1" si="9"/>
        <v>12.613720393947677</v>
      </c>
    </row>
    <row r="313" spans="5:6" x14ac:dyDescent="0.25">
      <c r="E313" s="79">
        <f t="shared" ca="1" si="8"/>
        <v>0.89609962083318884</v>
      </c>
      <c r="F313" s="79">
        <f t="shared" ca="1" si="9"/>
        <v>21.425259330423909</v>
      </c>
    </row>
    <row r="314" spans="5:6" x14ac:dyDescent="0.25">
      <c r="E314" s="79">
        <f t="shared" ca="1" si="8"/>
        <v>0.26204180458517423</v>
      </c>
      <c r="F314" s="79">
        <f t="shared" ca="1" si="9"/>
        <v>13.541243735864304</v>
      </c>
    </row>
    <row r="315" spans="5:6" x14ac:dyDescent="0.25">
      <c r="E315" s="79">
        <f t="shared" ca="1" si="8"/>
        <v>0.5744151337870893</v>
      </c>
      <c r="F315" s="79">
        <f t="shared" ca="1" si="9"/>
        <v>16.430046929828691</v>
      </c>
    </row>
    <row r="316" spans="5:6" x14ac:dyDescent="0.25">
      <c r="E316" s="79">
        <f t="shared" ca="1" si="8"/>
        <v>0.34850593720976575</v>
      </c>
      <c r="F316" s="79">
        <f t="shared" ca="1" si="9"/>
        <v>14.348468153315613</v>
      </c>
    </row>
    <row r="317" spans="5:6" x14ac:dyDescent="0.25">
      <c r="E317" s="79">
        <f t="shared" ca="1" si="8"/>
        <v>0.46448758594002326</v>
      </c>
      <c r="F317" s="79">
        <f t="shared" ca="1" si="9"/>
        <v>15.391835920832154</v>
      </c>
    </row>
    <row r="318" spans="5:6" x14ac:dyDescent="0.25">
      <c r="E318" s="79">
        <f t="shared" ca="1" si="8"/>
        <v>0.6397912845626933</v>
      </c>
      <c r="F318" s="79">
        <f t="shared" ca="1" si="9"/>
        <v>17.111519159530573</v>
      </c>
    </row>
    <row r="319" spans="5:6" x14ac:dyDescent="0.25">
      <c r="E319" s="79">
        <f t="shared" ca="1" si="8"/>
        <v>0.97364508155944607</v>
      </c>
      <c r="F319" s="79">
        <f t="shared" ca="1" si="9"/>
        <v>25.688625245699114</v>
      </c>
    </row>
    <row r="320" spans="5:6" x14ac:dyDescent="0.25">
      <c r="E320" s="79">
        <f t="shared" ca="1" si="8"/>
        <v>0.82570445036805717</v>
      </c>
      <c r="F320" s="79">
        <f t="shared" ca="1" si="9"/>
        <v>19.728989352409211</v>
      </c>
    </row>
    <row r="321" spans="5:6" x14ac:dyDescent="0.25">
      <c r="E321" s="79">
        <f t="shared" ca="1" si="8"/>
        <v>0.13096670693654</v>
      </c>
      <c r="F321" s="79">
        <f t="shared" ca="1" si="9"/>
        <v>12.069576491360099</v>
      </c>
    </row>
    <row r="322" spans="5:6" x14ac:dyDescent="0.25">
      <c r="E322" s="79">
        <f t="shared" ca="1" si="8"/>
        <v>0.58040328152613385</v>
      </c>
      <c r="F322" s="79">
        <f t="shared" ca="1" si="9"/>
        <v>16.489865454419935</v>
      </c>
    </row>
    <row r="323" spans="5:6" x14ac:dyDescent="0.25">
      <c r="E323" s="79">
        <f t="shared" ca="1" si="8"/>
        <v>0.96703443460562399</v>
      </c>
      <c r="F323" s="79">
        <f t="shared" ca="1" si="9"/>
        <v>25.004985667930878</v>
      </c>
    </row>
    <row r="324" spans="5:6" x14ac:dyDescent="0.25">
      <c r="E324" s="79">
        <f t="shared" ref="E324:E387" ca="1" si="10">RAND()</f>
        <v>0.47355768278883792</v>
      </c>
      <c r="F324" s="79">
        <f t="shared" ref="F324:F387" ca="1" si="11">$C$3+$C$4*(-LN(E324^(-1/$C$5)-1))</f>
        <v>15.474413110947292</v>
      </c>
    </row>
    <row r="325" spans="5:6" x14ac:dyDescent="0.25">
      <c r="E325" s="79">
        <f t="shared" ca="1" si="10"/>
        <v>0.48171071703135115</v>
      </c>
      <c r="F325" s="79">
        <f t="shared" ca="1" si="11"/>
        <v>15.548964795689084</v>
      </c>
    </row>
    <row r="326" spans="5:6" x14ac:dyDescent="0.25">
      <c r="E326" s="79">
        <f t="shared" ca="1" si="10"/>
        <v>0.70628465897626114</v>
      </c>
      <c r="F326" s="79">
        <f t="shared" ca="1" si="11"/>
        <v>17.892315239776313</v>
      </c>
    </row>
    <row r="327" spans="5:6" x14ac:dyDescent="0.25">
      <c r="E327" s="79">
        <f t="shared" ca="1" si="10"/>
        <v>0.63062816686392642</v>
      </c>
      <c r="F327" s="79">
        <f t="shared" ca="1" si="11"/>
        <v>17.01175816246684</v>
      </c>
    </row>
    <row r="328" spans="5:6" x14ac:dyDescent="0.25">
      <c r="E328" s="79">
        <f t="shared" ca="1" si="10"/>
        <v>0.13711328170595471</v>
      </c>
      <c r="F328" s="79">
        <f t="shared" ca="1" si="11"/>
        <v>12.152716385986828</v>
      </c>
    </row>
    <row r="329" spans="5:6" x14ac:dyDescent="0.25">
      <c r="E329" s="79">
        <f t="shared" ca="1" si="10"/>
        <v>0.43556177000640395</v>
      </c>
      <c r="F329" s="79">
        <f t="shared" ca="1" si="11"/>
        <v>15.130473267170789</v>
      </c>
    </row>
    <row r="330" spans="5:6" x14ac:dyDescent="0.25">
      <c r="E330" s="79">
        <f t="shared" ca="1" si="10"/>
        <v>0.71342925413958391</v>
      </c>
      <c r="F330" s="79">
        <f t="shared" ca="1" si="11"/>
        <v>17.983482851304586</v>
      </c>
    </row>
    <row r="331" spans="5:6" x14ac:dyDescent="0.25">
      <c r="E331" s="79">
        <f t="shared" ca="1" si="10"/>
        <v>0.41043484528954643</v>
      </c>
      <c r="F331" s="79">
        <f t="shared" ca="1" si="11"/>
        <v>14.904976303441517</v>
      </c>
    </row>
    <row r="332" spans="5:6" x14ac:dyDescent="0.25">
      <c r="E332" s="79">
        <f t="shared" ca="1" si="10"/>
        <v>4.4433617510137857E-3</v>
      </c>
      <c r="F332" s="79">
        <f t="shared" ca="1" si="11"/>
        <v>7.989871711477246</v>
      </c>
    </row>
    <row r="333" spans="5:6" x14ac:dyDescent="0.25">
      <c r="E333" s="79">
        <f t="shared" ca="1" si="10"/>
        <v>0.61311264433257251</v>
      </c>
      <c r="F333" s="79">
        <f t="shared" ca="1" si="11"/>
        <v>16.82526638351397</v>
      </c>
    </row>
    <row r="334" spans="5:6" x14ac:dyDescent="0.25">
      <c r="E334" s="79">
        <f t="shared" ca="1" si="10"/>
        <v>0.39381677460323816</v>
      </c>
      <c r="F334" s="79">
        <f t="shared" ca="1" si="11"/>
        <v>14.75609966654471</v>
      </c>
    </row>
    <row r="335" spans="5:6" x14ac:dyDescent="0.25">
      <c r="E335" s="79">
        <f t="shared" ca="1" si="10"/>
        <v>0.98317184705521554</v>
      </c>
      <c r="F335" s="79">
        <f t="shared" ca="1" si="11"/>
        <v>27.051905934958761</v>
      </c>
    </row>
    <row r="336" spans="5:6" x14ac:dyDescent="0.25">
      <c r="E336" s="79">
        <f t="shared" ca="1" si="10"/>
        <v>0.96338135248838552</v>
      </c>
      <c r="F336" s="79">
        <f t="shared" ca="1" si="11"/>
        <v>24.682923070044247</v>
      </c>
    </row>
    <row r="337" spans="5:6" x14ac:dyDescent="0.25">
      <c r="E337" s="79">
        <f t="shared" ca="1" si="10"/>
        <v>0.20543494813701801</v>
      </c>
      <c r="F337" s="79">
        <f t="shared" ca="1" si="11"/>
        <v>12.963756706573292</v>
      </c>
    </row>
    <row r="338" spans="5:6" x14ac:dyDescent="0.25">
      <c r="E338" s="79">
        <f t="shared" ca="1" si="10"/>
        <v>0.70139252821869758</v>
      </c>
      <c r="F338" s="79">
        <f t="shared" ca="1" si="11"/>
        <v>17.830832150575326</v>
      </c>
    </row>
    <row r="339" spans="5:6" x14ac:dyDescent="0.25">
      <c r="E339" s="79">
        <f t="shared" ca="1" si="10"/>
        <v>0.28582744222199508</v>
      </c>
      <c r="F339" s="79">
        <f t="shared" ca="1" si="11"/>
        <v>13.769659537858301</v>
      </c>
    </row>
    <row r="340" spans="5:6" x14ac:dyDescent="0.25">
      <c r="E340" s="79">
        <f t="shared" ca="1" si="10"/>
        <v>0.73250760131340931</v>
      </c>
      <c r="F340" s="79">
        <f t="shared" ca="1" si="11"/>
        <v>18.235617110965229</v>
      </c>
    </row>
    <row r="341" spans="5:6" x14ac:dyDescent="0.25">
      <c r="E341" s="79">
        <f t="shared" ca="1" si="10"/>
        <v>0.62219774934876759</v>
      </c>
      <c r="F341" s="79">
        <f t="shared" ca="1" si="11"/>
        <v>16.921336868764936</v>
      </c>
    </row>
    <row r="342" spans="5:6" x14ac:dyDescent="0.25">
      <c r="E342" s="79">
        <f t="shared" ca="1" si="10"/>
        <v>0.84038590832882931</v>
      </c>
      <c r="F342" s="79">
        <f t="shared" ca="1" si="11"/>
        <v>20.02392105703499</v>
      </c>
    </row>
    <row r="343" spans="5:6" x14ac:dyDescent="0.25">
      <c r="E343" s="79">
        <f t="shared" ca="1" si="10"/>
        <v>0.82601752748684054</v>
      </c>
      <c r="F343" s="79">
        <f t="shared" ca="1" si="11"/>
        <v>19.735047894995152</v>
      </c>
    </row>
    <row r="344" spans="5:6" x14ac:dyDescent="0.25">
      <c r="E344" s="79">
        <f t="shared" ca="1" si="10"/>
        <v>0.77832535149660509</v>
      </c>
      <c r="F344" s="79">
        <f t="shared" ca="1" si="11"/>
        <v>18.904380706285828</v>
      </c>
    </row>
    <row r="345" spans="5:6" x14ac:dyDescent="0.25">
      <c r="E345" s="79">
        <f t="shared" ca="1" si="10"/>
        <v>0.60901964318895208</v>
      </c>
      <c r="F345" s="79">
        <f t="shared" ca="1" si="11"/>
        <v>16.782426982174453</v>
      </c>
    </row>
    <row r="346" spans="5:6" x14ac:dyDescent="0.25">
      <c r="E346" s="79">
        <f t="shared" ca="1" si="10"/>
        <v>0.98196643242574977</v>
      </c>
      <c r="F346" s="79">
        <f t="shared" ca="1" si="11"/>
        <v>26.842157978242312</v>
      </c>
    </row>
    <row r="347" spans="5:6" x14ac:dyDescent="0.25">
      <c r="E347" s="79">
        <f t="shared" ca="1" si="10"/>
        <v>0.52061355047467328</v>
      </c>
      <c r="F347" s="79">
        <f t="shared" ca="1" si="11"/>
        <v>15.910055282859018</v>
      </c>
    </row>
    <row r="348" spans="5:6" x14ac:dyDescent="0.25">
      <c r="E348" s="79">
        <f t="shared" ca="1" si="10"/>
        <v>0.82280442892084693</v>
      </c>
      <c r="F348" s="79">
        <f t="shared" ca="1" si="11"/>
        <v>19.673314528709643</v>
      </c>
    </row>
    <row r="349" spans="5:6" x14ac:dyDescent="0.25">
      <c r="E349" s="79">
        <f t="shared" ca="1" si="10"/>
        <v>0.53502802102447178</v>
      </c>
      <c r="F349" s="79">
        <f t="shared" ca="1" si="11"/>
        <v>16.046645353894082</v>
      </c>
    </row>
    <row r="350" spans="5:6" x14ac:dyDescent="0.25">
      <c r="E350" s="79">
        <f t="shared" ca="1" si="10"/>
        <v>0.23191158014511581</v>
      </c>
      <c r="F350" s="79">
        <f t="shared" ca="1" si="11"/>
        <v>13.241040368657787</v>
      </c>
    </row>
    <row r="351" spans="5:6" x14ac:dyDescent="0.25">
      <c r="E351" s="79">
        <f t="shared" ca="1" si="10"/>
        <v>6.6546515492938663E-2</v>
      </c>
      <c r="F351" s="79">
        <f t="shared" ca="1" si="11"/>
        <v>10.988046038124608</v>
      </c>
    </row>
    <row r="352" spans="5:6" x14ac:dyDescent="0.25">
      <c r="E352" s="79">
        <f t="shared" ca="1" si="10"/>
        <v>0.90640067084945997</v>
      </c>
      <c r="F352" s="79">
        <f t="shared" ca="1" si="11"/>
        <v>21.758775865473478</v>
      </c>
    </row>
    <row r="353" spans="5:6" x14ac:dyDescent="0.25">
      <c r="E353" s="79">
        <f t="shared" ca="1" si="10"/>
        <v>0.24471333766725856</v>
      </c>
      <c r="F353" s="79">
        <f t="shared" ca="1" si="11"/>
        <v>13.370309403466745</v>
      </c>
    </row>
    <row r="354" spans="5:6" x14ac:dyDescent="0.25">
      <c r="E354" s="79">
        <f t="shared" ca="1" si="10"/>
        <v>0.67373101536344859</v>
      </c>
      <c r="F354" s="79">
        <f t="shared" ca="1" si="11"/>
        <v>17.49623992154536</v>
      </c>
    </row>
    <row r="355" spans="5:6" x14ac:dyDescent="0.25">
      <c r="E355" s="79">
        <f t="shared" ca="1" si="10"/>
        <v>0.23359427810970801</v>
      </c>
      <c r="F355" s="79">
        <f t="shared" ca="1" si="11"/>
        <v>13.258192389387528</v>
      </c>
    </row>
    <row r="356" spans="5:6" x14ac:dyDescent="0.25">
      <c r="E356" s="79">
        <f t="shared" ca="1" si="10"/>
        <v>0.8423428943677107</v>
      </c>
      <c r="F356" s="79">
        <f t="shared" ca="1" si="11"/>
        <v>20.065020978571834</v>
      </c>
    </row>
    <row r="357" spans="5:6" x14ac:dyDescent="0.25">
      <c r="E357" s="79">
        <f t="shared" ca="1" si="10"/>
        <v>0.12724245432612047</v>
      </c>
      <c r="F357" s="79">
        <f t="shared" ca="1" si="11"/>
        <v>12.018057466762905</v>
      </c>
    </row>
    <row r="358" spans="5:6" x14ac:dyDescent="0.25">
      <c r="E358" s="79">
        <f t="shared" ca="1" si="10"/>
        <v>0.72050881252759358</v>
      </c>
      <c r="F358" s="79">
        <f t="shared" ca="1" si="11"/>
        <v>18.075513715724053</v>
      </c>
    </row>
    <row r="359" spans="5:6" x14ac:dyDescent="0.25">
      <c r="E359" s="79">
        <f t="shared" ca="1" si="10"/>
        <v>0.64849977529436631</v>
      </c>
      <c r="F359" s="79">
        <f t="shared" ca="1" si="11"/>
        <v>17.207851932668426</v>
      </c>
    </row>
    <row r="360" spans="5:6" x14ac:dyDescent="0.25">
      <c r="E360" s="79">
        <f t="shared" ca="1" si="10"/>
        <v>0.51461304477746128</v>
      </c>
      <c r="F360" s="79">
        <f t="shared" ca="1" si="11"/>
        <v>15.853688815610321</v>
      </c>
    </row>
    <row r="361" spans="5:6" x14ac:dyDescent="0.25">
      <c r="E361" s="79">
        <f t="shared" ca="1" si="10"/>
        <v>0.89485553848441468</v>
      </c>
      <c r="F361" s="79">
        <f t="shared" ca="1" si="11"/>
        <v>21.38708735852169</v>
      </c>
    </row>
    <row r="362" spans="5:6" x14ac:dyDescent="0.25">
      <c r="E362" s="79">
        <f t="shared" ca="1" si="10"/>
        <v>0.6944576376697269</v>
      </c>
      <c r="F362" s="79">
        <f t="shared" ca="1" si="11"/>
        <v>17.744926607908475</v>
      </c>
    </row>
    <row r="363" spans="5:6" x14ac:dyDescent="0.25">
      <c r="E363" s="79">
        <f t="shared" ca="1" si="10"/>
        <v>0.76838896259802292</v>
      </c>
      <c r="F363" s="79">
        <f t="shared" ca="1" si="11"/>
        <v>18.750499072584237</v>
      </c>
    </row>
    <row r="364" spans="5:6" x14ac:dyDescent="0.25">
      <c r="E364" s="79">
        <f t="shared" ca="1" si="10"/>
        <v>0.92554313419457745</v>
      </c>
      <c r="F364" s="79">
        <f t="shared" ca="1" si="11"/>
        <v>22.482363854608021</v>
      </c>
    </row>
    <row r="365" spans="5:6" x14ac:dyDescent="0.25">
      <c r="E365" s="79">
        <f t="shared" ca="1" si="10"/>
        <v>0.603362971438824</v>
      </c>
      <c r="F365" s="79">
        <f t="shared" ca="1" si="11"/>
        <v>16.723653623346401</v>
      </c>
    </row>
    <row r="366" spans="5:6" x14ac:dyDescent="0.25">
      <c r="E366" s="79">
        <f t="shared" ca="1" si="10"/>
        <v>0.87122673143875651</v>
      </c>
      <c r="F366" s="79">
        <f t="shared" ca="1" si="11"/>
        <v>20.731564419976603</v>
      </c>
    </row>
    <row r="367" spans="5:6" x14ac:dyDescent="0.25">
      <c r="E367" s="79">
        <f t="shared" ca="1" si="10"/>
        <v>0.59991891608047909</v>
      </c>
      <c r="F367" s="79">
        <f t="shared" ca="1" si="11"/>
        <v>16.688107586562438</v>
      </c>
    </row>
    <row r="368" spans="5:6" x14ac:dyDescent="0.25">
      <c r="E368" s="79">
        <f t="shared" ca="1" si="10"/>
        <v>0.18531265863080759</v>
      </c>
      <c r="F368" s="79">
        <f t="shared" ca="1" si="11"/>
        <v>12.741843811925712</v>
      </c>
    </row>
    <row r="369" spans="5:6" x14ac:dyDescent="0.25">
      <c r="E369" s="79">
        <f t="shared" ca="1" si="10"/>
        <v>0.3805374663797424</v>
      </c>
      <c r="F369" s="79">
        <f t="shared" ca="1" si="11"/>
        <v>14.63704101025735</v>
      </c>
    </row>
    <row r="370" spans="5:6" x14ac:dyDescent="0.25">
      <c r="E370" s="79">
        <f t="shared" ca="1" si="10"/>
        <v>0.30747982782172167</v>
      </c>
      <c r="F370" s="79">
        <f t="shared" ca="1" si="11"/>
        <v>13.9726793179411</v>
      </c>
    </row>
    <row r="371" spans="5:6" x14ac:dyDescent="0.25">
      <c r="E371" s="79">
        <f t="shared" ca="1" si="10"/>
        <v>1.5265900940072075E-2</v>
      </c>
      <c r="F371" s="79">
        <f t="shared" ca="1" si="11"/>
        <v>9.1942620316797843</v>
      </c>
    </row>
    <row r="372" spans="5:6" x14ac:dyDescent="0.25">
      <c r="E372" s="79">
        <f t="shared" ca="1" si="10"/>
        <v>0.33436698681222932</v>
      </c>
      <c r="F372" s="79">
        <f t="shared" ca="1" si="11"/>
        <v>14.219983719000394</v>
      </c>
    </row>
    <row r="373" spans="5:6" x14ac:dyDescent="0.25">
      <c r="E373" s="79">
        <f t="shared" ca="1" si="10"/>
        <v>0.23700842060451821</v>
      </c>
      <c r="F373" s="79">
        <f t="shared" ca="1" si="11"/>
        <v>13.292839798011563</v>
      </c>
    </row>
    <row r="374" spans="5:6" x14ac:dyDescent="0.25">
      <c r="E374" s="79">
        <f t="shared" ca="1" si="10"/>
        <v>0.73164906070838553</v>
      </c>
      <c r="F374" s="79">
        <f t="shared" ca="1" si="11"/>
        <v>18.22398045430235</v>
      </c>
    </row>
    <row r="375" spans="5:6" x14ac:dyDescent="0.25">
      <c r="E375" s="79">
        <f t="shared" ca="1" si="10"/>
        <v>0.77155729883026125</v>
      </c>
      <c r="F375" s="79">
        <f t="shared" ca="1" si="11"/>
        <v>18.79896994549404</v>
      </c>
    </row>
    <row r="376" spans="5:6" x14ac:dyDescent="0.25">
      <c r="E376" s="79">
        <f t="shared" ca="1" si="10"/>
        <v>0.9262125013205692</v>
      </c>
      <c r="F376" s="79">
        <f t="shared" ca="1" si="11"/>
        <v>22.510743768574081</v>
      </c>
    </row>
    <row r="377" spans="5:6" x14ac:dyDescent="0.25">
      <c r="E377" s="79">
        <f t="shared" ca="1" si="10"/>
        <v>0.45544510338073652</v>
      </c>
      <c r="F377" s="79">
        <f t="shared" ca="1" si="11"/>
        <v>15.309841211589815</v>
      </c>
    </row>
    <row r="378" spans="5:6" x14ac:dyDescent="0.25">
      <c r="E378" s="79">
        <f t="shared" ca="1" si="10"/>
        <v>0.15687518315869453</v>
      </c>
      <c r="F378" s="79">
        <f t="shared" ca="1" si="11"/>
        <v>12.406194601735768</v>
      </c>
    </row>
    <row r="379" spans="5:6" x14ac:dyDescent="0.25">
      <c r="E379" s="79">
        <f t="shared" ca="1" si="10"/>
        <v>0.30805855882373179</v>
      </c>
      <c r="F379" s="79">
        <f t="shared" ca="1" si="11"/>
        <v>13.978052741934983</v>
      </c>
    </row>
    <row r="380" spans="5:6" x14ac:dyDescent="0.25">
      <c r="E380" s="79">
        <f t="shared" ca="1" si="10"/>
        <v>0.69473507155598946</v>
      </c>
      <c r="F380" s="79">
        <f t="shared" ca="1" si="11"/>
        <v>17.748335957064768</v>
      </c>
    </row>
    <row r="381" spans="5:6" x14ac:dyDescent="0.25">
      <c r="E381" s="79">
        <f t="shared" ca="1" si="10"/>
        <v>0.7128214858586287</v>
      </c>
      <c r="F381" s="79">
        <f t="shared" ca="1" si="11"/>
        <v>17.975662044536428</v>
      </c>
    </row>
    <row r="382" spans="5:6" x14ac:dyDescent="0.25">
      <c r="E382" s="79">
        <f t="shared" ca="1" si="10"/>
        <v>0.14807202133351804</v>
      </c>
      <c r="F382" s="79">
        <f t="shared" ca="1" si="11"/>
        <v>12.29567888557029</v>
      </c>
    </row>
    <row r="383" spans="5:6" x14ac:dyDescent="0.25">
      <c r="E383" s="79">
        <f t="shared" ca="1" si="10"/>
        <v>0.67327220127355014</v>
      </c>
      <c r="F383" s="79">
        <f t="shared" ca="1" si="11"/>
        <v>17.490862374308257</v>
      </c>
    </row>
    <row r="384" spans="5:6" x14ac:dyDescent="0.25">
      <c r="E384" s="79">
        <f t="shared" ca="1" si="10"/>
        <v>8.4732942600041716E-2</v>
      </c>
      <c r="F384" s="79">
        <f t="shared" ca="1" si="11"/>
        <v>11.346909612441749</v>
      </c>
    </row>
    <row r="385" spans="5:6" x14ac:dyDescent="0.25">
      <c r="E385" s="79">
        <f t="shared" ca="1" si="10"/>
        <v>5.1282767753695557E-2</v>
      </c>
      <c r="F385" s="79">
        <f t="shared" ca="1" si="11"/>
        <v>10.627115850760593</v>
      </c>
    </row>
    <row r="386" spans="5:6" x14ac:dyDescent="0.25">
      <c r="E386" s="79">
        <f t="shared" ca="1" si="10"/>
        <v>0.97374772629669448</v>
      </c>
      <c r="F386" s="79">
        <f t="shared" ca="1" si="11"/>
        <v>25.700521262287754</v>
      </c>
    </row>
    <row r="387" spans="5:6" x14ac:dyDescent="0.25">
      <c r="E387" s="79">
        <f t="shared" ca="1" si="10"/>
        <v>0.35872845944354759</v>
      </c>
      <c r="F387" s="79">
        <f t="shared" ca="1" si="11"/>
        <v>14.440871054193627</v>
      </c>
    </row>
    <row r="388" spans="5:6" x14ac:dyDescent="0.25">
      <c r="E388" s="79">
        <f t="shared" ref="E388:E451" ca="1" si="12">RAND()</f>
        <v>0.75233752325837855</v>
      </c>
      <c r="F388" s="79">
        <f t="shared" ref="F388:F451" ca="1" si="13">$C$3+$C$4*(-LN(E388^(-1/$C$5)-1))</f>
        <v>18.512863474411432</v>
      </c>
    </row>
    <row r="389" spans="5:6" x14ac:dyDescent="0.25">
      <c r="E389" s="79">
        <f t="shared" ca="1" si="12"/>
        <v>0.7596388937659051</v>
      </c>
      <c r="F389" s="79">
        <f t="shared" ca="1" si="13"/>
        <v>18.619373857794713</v>
      </c>
    </row>
    <row r="390" spans="5:6" x14ac:dyDescent="0.25">
      <c r="E390" s="79">
        <f t="shared" ca="1" si="12"/>
        <v>0.71638532701280955</v>
      </c>
      <c r="F390" s="79">
        <f t="shared" ca="1" si="13"/>
        <v>18.021700007002572</v>
      </c>
    </row>
    <row r="391" spans="5:6" x14ac:dyDescent="0.25">
      <c r="E391" s="79">
        <f t="shared" ca="1" si="12"/>
        <v>0.1805173413771598</v>
      </c>
      <c r="F391" s="79">
        <f t="shared" ca="1" si="13"/>
        <v>12.687234582609454</v>
      </c>
    </row>
    <row r="392" spans="5:6" x14ac:dyDescent="0.25">
      <c r="E392" s="79">
        <f t="shared" ca="1" si="12"/>
        <v>0.45650855667674484</v>
      </c>
      <c r="F392" s="79">
        <f t="shared" ca="1" si="13"/>
        <v>15.319468711497791</v>
      </c>
    </row>
    <row r="393" spans="5:6" x14ac:dyDescent="0.25">
      <c r="E393" s="79">
        <f t="shared" ca="1" si="12"/>
        <v>0.80744445146581223</v>
      </c>
      <c r="F393" s="79">
        <f t="shared" ca="1" si="13"/>
        <v>19.390926951888076</v>
      </c>
    </row>
    <row r="394" spans="5:6" x14ac:dyDescent="0.25">
      <c r="E394" s="79">
        <f t="shared" ca="1" si="12"/>
        <v>0.21458896412090789</v>
      </c>
      <c r="F394" s="79">
        <f t="shared" ca="1" si="13"/>
        <v>13.061311980986041</v>
      </c>
    </row>
    <row r="395" spans="5:6" x14ac:dyDescent="0.25">
      <c r="E395" s="79">
        <f t="shared" ca="1" si="12"/>
        <v>0.54029553695370902</v>
      </c>
      <c r="F395" s="79">
        <f t="shared" ca="1" si="13"/>
        <v>16.097010806246118</v>
      </c>
    </row>
    <row r="396" spans="5:6" x14ac:dyDescent="0.25">
      <c r="E396" s="79">
        <f t="shared" ca="1" si="12"/>
        <v>0.25963971148358378</v>
      </c>
      <c r="F396" s="79">
        <f t="shared" ca="1" si="13"/>
        <v>13.517799070153023</v>
      </c>
    </row>
    <row r="397" spans="5:6" x14ac:dyDescent="0.25">
      <c r="E397" s="79">
        <f t="shared" ca="1" si="12"/>
        <v>0.8428239601259675</v>
      </c>
      <c r="F397" s="79">
        <f t="shared" ca="1" si="13"/>
        <v>20.07519323557781</v>
      </c>
    </row>
    <row r="398" spans="5:6" x14ac:dyDescent="0.25">
      <c r="E398" s="79">
        <f t="shared" ca="1" si="12"/>
        <v>0.56326333784933891</v>
      </c>
      <c r="F398" s="79">
        <f t="shared" ca="1" si="13"/>
        <v>16.319799819220968</v>
      </c>
    </row>
    <row r="399" spans="5:6" x14ac:dyDescent="0.25">
      <c r="E399" s="79">
        <f t="shared" ca="1" si="12"/>
        <v>6.902962917445532E-2</v>
      </c>
      <c r="F399" s="79">
        <f t="shared" ca="1" si="13"/>
        <v>11.040851508769101</v>
      </c>
    </row>
    <row r="400" spans="5:6" x14ac:dyDescent="0.25">
      <c r="E400" s="79">
        <f t="shared" ca="1" si="12"/>
        <v>0.48689863638397191</v>
      </c>
      <c r="F400" s="79">
        <f t="shared" ca="1" si="13"/>
        <v>15.596579864758045</v>
      </c>
    </row>
    <row r="401" spans="5:6" x14ac:dyDescent="0.25">
      <c r="E401" s="79">
        <f t="shared" ca="1" si="12"/>
        <v>8.5616425302897037E-2</v>
      </c>
      <c r="F401" s="79">
        <f t="shared" ca="1" si="13"/>
        <v>11.362909781007755</v>
      </c>
    </row>
    <row r="402" spans="5:6" x14ac:dyDescent="0.25">
      <c r="E402" s="79">
        <f t="shared" ca="1" si="12"/>
        <v>0.1952115981193393</v>
      </c>
      <c r="F402" s="79">
        <f t="shared" ca="1" si="13"/>
        <v>12.852390585381123</v>
      </c>
    </row>
    <row r="403" spans="5:6" x14ac:dyDescent="0.25">
      <c r="E403" s="79">
        <f t="shared" ca="1" si="12"/>
        <v>0.58223985008019363</v>
      </c>
      <c r="F403" s="79">
        <f t="shared" ca="1" si="13"/>
        <v>16.508302751516673</v>
      </c>
    </row>
    <row r="404" spans="5:6" x14ac:dyDescent="0.25">
      <c r="E404" s="79">
        <f t="shared" ca="1" si="12"/>
        <v>0.59481323625764482</v>
      </c>
      <c r="F404" s="79">
        <f t="shared" ca="1" si="13"/>
        <v>16.635732370243783</v>
      </c>
    </row>
    <row r="405" spans="5:6" x14ac:dyDescent="0.25">
      <c r="E405" s="79">
        <f t="shared" ca="1" si="12"/>
        <v>0.56723984690872231</v>
      </c>
      <c r="F405" s="79">
        <f t="shared" ca="1" si="13"/>
        <v>16.358945200102244</v>
      </c>
    </row>
    <row r="406" spans="5:6" x14ac:dyDescent="0.25">
      <c r="E406" s="79">
        <f t="shared" ca="1" si="12"/>
        <v>0.50211054130234201</v>
      </c>
      <c r="F406" s="79">
        <f t="shared" ca="1" si="13"/>
        <v>15.737085596747379</v>
      </c>
    </row>
    <row r="407" spans="5:6" x14ac:dyDescent="0.25">
      <c r="E407" s="79">
        <f t="shared" ca="1" si="12"/>
        <v>3.0347605736813943E-2</v>
      </c>
      <c r="F407" s="79">
        <f t="shared" ca="1" si="13"/>
        <v>9.9649403308807596</v>
      </c>
    </row>
    <row r="408" spans="5:6" x14ac:dyDescent="0.25">
      <c r="E408" s="79">
        <f t="shared" ca="1" si="12"/>
        <v>1.508412319749719E-2</v>
      </c>
      <c r="F408" s="79">
        <f t="shared" ca="1" si="13"/>
        <v>9.1815918157717693</v>
      </c>
    </row>
    <row r="409" spans="5:6" x14ac:dyDescent="0.25">
      <c r="E409" s="79">
        <f t="shared" ca="1" si="12"/>
        <v>0.58035146050920317</v>
      </c>
      <c r="F409" s="79">
        <f t="shared" ca="1" si="13"/>
        <v>16.489345851888704</v>
      </c>
    </row>
    <row r="410" spans="5:6" x14ac:dyDescent="0.25">
      <c r="E410" s="79">
        <f t="shared" ca="1" si="12"/>
        <v>0.98587979487428168</v>
      </c>
      <c r="F410" s="79">
        <f t="shared" ca="1" si="13"/>
        <v>27.583186045597021</v>
      </c>
    </row>
    <row r="411" spans="5:6" x14ac:dyDescent="0.25">
      <c r="E411" s="79">
        <f t="shared" ca="1" si="12"/>
        <v>0.4105136031014065</v>
      </c>
      <c r="F411" s="79">
        <f t="shared" ca="1" si="13"/>
        <v>14.905682004797157</v>
      </c>
    </row>
    <row r="412" spans="5:6" x14ac:dyDescent="0.25">
      <c r="E412" s="79">
        <f t="shared" ca="1" si="12"/>
        <v>0.30951792532939582</v>
      </c>
      <c r="F412" s="79">
        <f t="shared" ca="1" si="13"/>
        <v>13.991591708585284</v>
      </c>
    </row>
    <row r="413" spans="5:6" x14ac:dyDescent="0.25">
      <c r="E413" s="79">
        <f t="shared" ca="1" si="12"/>
        <v>0.841413296638302</v>
      </c>
      <c r="F413" s="79">
        <f t="shared" ca="1" si="13"/>
        <v>20.045441983860179</v>
      </c>
    </row>
    <row r="414" spans="5:6" x14ac:dyDescent="0.25">
      <c r="E414" s="79">
        <f t="shared" ca="1" si="12"/>
        <v>0.25885730225211967</v>
      </c>
      <c r="F414" s="79">
        <f t="shared" ca="1" si="13"/>
        <v>13.510146176872075</v>
      </c>
    </row>
    <row r="415" spans="5:6" x14ac:dyDescent="0.25">
      <c r="E415" s="79">
        <f t="shared" ca="1" si="12"/>
        <v>0.83454803453614768</v>
      </c>
      <c r="F415" s="79">
        <f t="shared" ca="1" si="13"/>
        <v>19.903904219291132</v>
      </c>
    </row>
    <row r="416" spans="5:6" x14ac:dyDescent="0.25">
      <c r="E416" s="79">
        <f t="shared" ca="1" si="12"/>
        <v>0.93670242892388722</v>
      </c>
      <c r="F416" s="79">
        <f t="shared" ca="1" si="13"/>
        <v>22.990850454978652</v>
      </c>
    </row>
    <row r="417" spans="5:6" x14ac:dyDescent="0.25">
      <c r="E417" s="79">
        <f t="shared" ca="1" si="12"/>
        <v>0.17322436236116601</v>
      </c>
      <c r="F417" s="79">
        <f t="shared" ca="1" si="13"/>
        <v>12.602738495920811</v>
      </c>
    </row>
    <row r="418" spans="5:6" x14ac:dyDescent="0.25">
      <c r="E418" s="79">
        <f t="shared" ca="1" si="12"/>
        <v>0.48388125336352228</v>
      </c>
      <c r="F418" s="79">
        <f t="shared" ca="1" si="13"/>
        <v>15.568868674577306</v>
      </c>
    </row>
    <row r="419" spans="5:6" x14ac:dyDescent="0.25">
      <c r="E419" s="79">
        <f t="shared" ca="1" si="12"/>
        <v>0.23233104770908586</v>
      </c>
      <c r="F419" s="79">
        <f t="shared" ca="1" si="13"/>
        <v>13.245320826344349</v>
      </c>
    </row>
    <row r="420" spans="5:6" x14ac:dyDescent="0.25">
      <c r="E420" s="79">
        <f t="shared" ca="1" si="12"/>
        <v>0.95514640317231281</v>
      </c>
      <c r="F420" s="79">
        <f t="shared" ca="1" si="13"/>
        <v>24.059017770182805</v>
      </c>
    </row>
    <row r="421" spans="5:6" x14ac:dyDescent="0.25">
      <c r="E421" s="79">
        <f t="shared" ca="1" si="12"/>
        <v>0.61200984822136451</v>
      </c>
      <c r="F421" s="79">
        <f t="shared" ca="1" si="13"/>
        <v>16.813697589910376</v>
      </c>
    </row>
    <row r="422" spans="5:6" x14ac:dyDescent="0.25">
      <c r="E422" s="79">
        <f t="shared" ca="1" si="12"/>
        <v>0.50975921764257115</v>
      </c>
      <c r="F422" s="79">
        <f t="shared" ca="1" si="13"/>
        <v>15.808290002472816</v>
      </c>
    </row>
    <row r="423" spans="5:6" x14ac:dyDescent="0.25">
      <c r="E423" s="79">
        <f t="shared" ca="1" si="12"/>
        <v>0.76695068922362941</v>
      </c>
      <c r="F423" s="79">
        <f t="shared" ca="1" si="13"/>
        <v>18.728673420393196</v>
      </c>
    </row>
    <row r="424" spans="5:6" x14ac:dyDescent="0.25">
      <c r="E424" s="79">
        <f t="shared" ca="1" si="12"/>
        <v>0.33277061547770181</v>
      </c>
      <c r="F424" s="79">
        <f t="shared" ca="1" si="13"/>
        <v>14.205418591690915</v>
      </c>
    </row>
    <row r="425" spans="5:6" x14ac:dyDescent="0.25">
      <c r="E425" s="79">
        <f t="shared" ca="1" si="12"/>
        <v>0.6987498805519734</v>
      </c>
      <c r="F425" s="79">
        <f t="shared" ca="1" si="13"/>
        <v>17.797926865247714</v>
      </c>
    </row>
    <row r="426" spans="5:6" x14ac:dyDescent="0.25">
      <c r="E426" s="79">
        <f t="shared" ca="1" si="12"/>
        <v>0.30006558437276087</v>
      </c>
      <c r="F426" s="79">
        <f t="shared" ca="1" si="13"/>
        <v>13.903610294748468</v>
      </c>
    </row>
    <row r="427" spans="5:6" x14ac:dyDescent="0.25">
      <c r="E427" s="79">
        <f t="shared" ca="1" si="12"/>
        <v>0.23482007615709344</v>
      </c>
      <c r="F427" s="79">
        <f t="shared" ca="1" si="13"/>
        <v>13.270655449717605</v>
      </c>
    </row>
    <row r="428" spans="5:6" x14ac:dyDescent="0.25">
      <c r="E428" s="79">
        <f t="shared" ca="1" si="12"/>
        <v>0.48652130150106598</v>
      </c>
      <c r="F428" s="79">
        <f t="shared" ca="1" si="13"/>
        <v>15.593111771165754</v>
      </c>
    </row>
    <row r="429" spans="5:6" x14ac:dyDescent="0.25">
      <c r="E429" s="79">
        <f t="shared" ca="1" si="12"/>
        <v>0.5058948890864241</v>
      </c>
      <c r="F429" s="79">
        <f t="shared" ca="1" si="13"/>
        <v>15.772265745805958</v>
      </c>
    </row>
    <row r="430" spans="5:6" x14ac:dyDescent="0.25">
      <c r="E430" s="79">
        <f t="shared" ca="1" si="12"/>
        <v>0.95664111695044785</v>
      </c>
      <c r="F430" s="79">
        <f t="shared" ca="1" si="13"/>
        <v>24.163492025916867</v>
      </c>
    </row>
    <row r="431" spans="5:6" x14ac:dyDescent="0.25">
      <c r="E431" s="79">
        <f t="shared" ca="1" si="12"/>
        <v>0.99184743296161393</v>
      </c>
      <c r="F431" s="79">
        <f t="shared" ca="1" si="13"/>
        <v>29.241854294698861</v>
      </c>
    </row>
    <row r="432" spans="5:6" x14ac:dyDescent="0.25">
      <c r="E432" s="79">
        <f t="shared" ca="1" si="12"/>
        <v>0.49723845183631932</v>
      </c>
      <c r="F432" s="79">
        <f t="shared" ca="1" si="13"/>
        <v>15.6919309828849</v>
      </c>
    </row>
    <row r="433" spans="5:6" x14ac:dyDescent="0.25">
      <c r="E433" s="79">
        <f t="shared" ca="1" si="12"/>
        <v>0.1870700960289684</v>
      </c>
      <c r="F433" s="79">
        <f t="shared" ca="1" si="13"/>
        <v>12.761679231131271</v>
      </c>
    </row>
    <row r="434" spans="5:6" x14ac:dyDescent="0.25">
      <c r="E434" s="79">
        <f t="shared" ca="1" si="12"/>
        <v>0.90303139530341003</v>
      </c>
      <c r="F434" s="79">
        <f t="shared" ca="1" si="13"/>
        <v>21.646069777045856</v>
      </c>
    </row>
    <row r="435" spans="5:6" x14ac:dyDescent="0.25">
      <c r="E435" s="79">
        <f t="shared" ca="1" si="12"/>
        <v>0.19465332248830169</v>
      </c>
      <c r="F435" s="79">
        <f t="shared" ca="1" si="13"/>
        <v>12.84623004008157</v>
      </c>
    </row>
    <row r="436" spans="5:6" x14ac:dyDescent="0.25">
      <c r="E436" s="79">
        <f t="shared" ca="1" si="12"/>
        <v>4.6318457987978401E-2</v>
      </c>
      <c r="F436" s="79">
        <f t="shared" ca="1" si="13"/>
        <v>10.492408249090277</v>
      </c>
    </row>
    <row r="437" spans="5:6" x14ac:dyDescent="0.25">
      <c r="E437" s="79">
        <f t="shared" ca="1" si="12"/>
        <v>2.8793332653191062E-2</v>
      </c>
      <c r="F437" s="79">
        <f t="shared" ca="1" si="13"/>
        <v>9.9025408636734369</v>
      </c>
    </row>
    <row r="438" spans="5:6" x14ac:dyDescent="0.25">
      <c r="E438" s="79">
        <f t="shared" ca="1" si="12"/>
        <v>0.59712918482114385</v>
      </c>
      <c r="F438" s="79">
        <f t="shared" ca="1" si="13"/>
        <v>16.65944317584805</v>
      </c>
    </row>
    <row r="439" spans="5:6" x14ac:dyDescent="0.25">
      <c r="E439" s="79">
        <f t="shared" ca="1" si="12"/>
        <v>0.80101651733150725</v>
      </c>
      <c r="F439" s="79">
        <f t="shared" ca="1" si="13"/>
        <v>19.278446270071868</v>
      </c>
    </row>
    <row r="440" spans="5:6" x14ac:dyDescent="0.25">
      <c r="E440" s="79">
        <f t="shared" ca="1" si="12"/>
        <v>0.73245961845613694</v>
      </c>
      <c r="F440" s="79">
        <f t="shared" ca="1" si="13"/>
        <v>18.234965991886426</v>
      </c>
    </row>
    <row r="441" spans="5:6" x14ac:dyDescent="0.25">
      <c r="E441" s="79">
        <f t="shared" ca="1" si="12"/>
        <v>0.44673442232512039</v>
      </c>
      <c r="F441" s="79">
        <f t="shared" ca="1" si="13"/>
        <v>15.231123292345204</v>
      </c>
    </row>
    <row r="442" spans="5:6" x14ac:dyDescent="0.25">
      <c r="E442" s="79">
        <f t="shared" ca="1" si="12"/>
        <v>0.11891686297462656</v>
      </c>
      <c r="F442" s="79">
        <f t="shared" ca="1" si="13"/>
        <v>11.899455398906873</v>
      </c>
    </row>
    <row r="443" spans="5:6" x14ac:dyDescent="0.25">
      <c r="E443" s="79">
        <f t="shared" ca="1" si="12"/>
        <v>0.88922940560028318</v>
      </c>
      <c r="F443" s="79">
        <f t="shared" ca="1" si="13"/>
        <v>21.219529222069035</v>
      </c>
    </row>
    <row r="444" spans="5:6" x14ac:dyDescent="0.25">
      <c r="E444" s="79">
        <f t="shared" ca="1" si="12"/>
        <v>0.57865591469184186</v>
      </c>
      <c r="F444" s="79">
        <f t="shared" ca="1" si="13"/>
        <v>16.472363689620465</v>
      </c>
    </row>
    <row r="445" spans="5:6" x14ac:dyDescent="0.25">
      <c r="E445" s="79">
        <f t="shared" ca="1" si="12"/>
        <v>0.49424163406348354</v>
      </c>
      <c r="F445" s="79">
        <f t="shared" ca="1" si="13"/>
        <v>15.664230117348755</v>
      </c>
    </row>
    <row r="446" spans="5:6" x14ac:dyDescent="0.25">
      <c r="E446" s="79">
        <f t="shared" ca="1" si="12"/>
        <v>0.83707875337133908</v>
      </c>
      <c r="F446" s="79">
        <f t="shared" ca="1" si="13"/>
        <v>19.955466034858983</v>
      </c>
    </row>
    <row r="447" spans="5:6" x14ac:dyDescent="0.25">
      <c r="E447" s="79">
        <f t="shared" ca="1" si="12"/>
        <v>0.4140725085118131</v>
      </c>
      <c r="F447" s="79">
        <f t="shared" ca="1" si="13"/>
        <v>14.937575397104</v>
      </c>
    </row>
    <row r="448" spans="5:6" x14ac:dyDescent="0.25">
      <c r="E448" s="79">
        <f t="shared" ca="1" si="12"/>
        <v>0.37318142392033193</v>
      </c>
      <c r="F448" s="79">
        <f t="shared" ca="1" si="13"/>
        <v>14.570988545685999</v>
      </c>
    </row>
    <row r="449" spans="5:6" x14ac:dyDescent="0.25">
      <c r="E449" s="79">
        <f t="shared" ca="1" si="12"/>
        <v>0.67547146415904302</v>
      </c>
      <c r="F449" s="79">
        <f t="shared" ca="1" si="13"/>
        <v>17.516686812909509</v>
      </c>
    </row>
    <row r="450" spans="5:6" x14ac:dyDescent="0.25">
      <c r="E450" s="79">
        <f t="shared" ca="1" si="12"/>
        <v>0.51394880154583744</v>
      </c>
      <c r="F450" s="79">
        <f t="shared" ca="1" si="13"/>
        <v>15.847465874212467</v>
      </c>
    </row>
    <row r="451" spans="5:6" x14ac:dyDescent="0.25">
      <c r="E451" s="79">
        <f t="shared" ca="1" si="12"/>
        <v>0.46965862061396657</v>
      </c>
      <c r="F451" s="79">
        <f t="shared" ca="1" si="13"/>
        <v>15.438870902441348</v>
      </c>
    </row>
    <row r="452" spans="5:6" x14ac:dyDescent="0.25">
      <c r="E452" s="79">
        <f t="shared" ref="E452:E515" ca="1" si="14">RAND()</f>
        <v>0.5311859099691576</v>
      </c>
      <c r="F452" s="79">
        <f t="shared" ref="F452:F515" ca="1" si="15">$C$3+$C$4*(-LN(E452^(-1/$C$5)-1))</f>
        <v>16.010065868966816</v>
      </c>
    </row>
    <row r="453" spans="5:6" x14ac:dyDescent="0.25">
      <c r="E453" s="79">
        <f t="shared" ca="1" si="14"/>
        <v>0.35224676347725525</v>
      </c>
      <c r="F453" s="79">
        <f t="shared" ca="1" si="15"/>
        <v>14.382324181789539</v>
      </c>
    </row>
    <row r="454" spans="5:6" x14ac:dyDescent="0.25">
      <c r="E454" s="79">
        <f t="shared" ca="1" si="14"/>
        <v>0.84727197275823252</v>
      </c>
      <c r="F454" s="79">
        <f t="shared" ca="1" si="15"/>
        <v>20.170578320581491</v>
      </c>
    </row>
    <row r="455" spans="5:6" x14ac:dyDescent="0.25">
      <c r="E455" s="79">
        <f t="shared" ca="1" si="14"/>
        <v>0.96425843254160404</v>
      </c>
      <c r="F455" s="79">
        <f t="shared" ca="1" si="15"/>
        <v>24.757282747896582</v>
      </c>
    </row>
    <row r="456" spans="5:6" x14ac:dyDescent="0.25">
      <c r="E456" s="79">
        <f t="shared" ca="1" si="14"/>
        <v>0.76468488853446459</v>
      </c>
      <c r="F456" s="79">
        <f t="shared" ca="1" si="15"/>
        <v>18.694510687487373</v>
      </c>
    </row>
    <row r="457" spans="5:6" x14ac:dyDescent="0.25">
      <c r="E457" s="79">
        <f t="shared" ca="1" si="14"/>
        <v>0.44029908615428115</v>
      </c>
      <c r="F457" s="79">
        <f t="shared" ca="1" si="15"/>
        <v>15.17311135622019</v>
      </c>
    </row>
    <row r="458" spans="5:6" x14ac:dyDescent="0.25">
      <c r="E458" s="79">
        <f t="shared" ca="1" si="14"/>
        <v>0.25125438217638518</v>
      </c>
      <c r="F458" s="79">
        <f t="shared" ca="1" si="15"/>
        <v>13.435340996857937</v>
      </c>
    </row>
    <row r="459" spans="5:6" x14ac:dyDescent="0.25">
      <c r="E459" s="79">
        <f t="shared" ca="1" si="14"/>
        <v>0.99793250930530564</v>
      </c>
      <c r="F459" s="79">
        <f t="shared" ca="1" si="15"/>
        <v>33.368847811166702</v>
      </c>
    </row>
    <row r="460" spans="5:6" x14ac:dyDescent="0.25">
      <c r="E460" s="79">
        <f t="shared" ca="1" si="14"/>
        <v>0.20376498231521845</v>
      </c>
      <c r="F460" s="79">
        <f t="shared" ca="1" si="15"/>
        <v>12.945746495518641</v>
      </c>
    </row>
    <row r="461" spans="5:6" x14ac:dyDescent="0.25">
      <c r="E461" s="79">
        <f t="shared" ca="1" si="14"/>
        <v>0.51552302356339097</v>
      </c>
      <c r="F461" s="79">
        <f t="shared" ca="1" si="15"/>
        <v>15.862219241356076</v>
      </c>
    </row>
    <row r="462" spans="5:6" x14ac:dyDescent="0.25">
      <c r="E462" s="79">
        <f t="shared" ca="1" si="14"/>
        <v>0.42161394995913892</v>
      </c>
      <c r="F462" s="79">
        <f t="shared" ca="1" si="15"/>
        <v>15.005195794196341</v>
      </c>
    </row>
    <row r="463" spans="5:6" x14ac:dyDescent="0.25">
      <c r="E463" s="79">
        <f t="shared" ca="1" si="14"/>
        <v>0.64629445437960387</v>
      </c>
      <c r="F463" s="79">
        <f t="shared" ca="1" si="15"/>
        <v>17.183311364507894</v>
      </c>
    </row>
    <row r="464" spans="5:6" x14ac:dyDescent="0.25">
      <c r="E464" s="79">
        <f t="shared" ca="1" si="14"/>
        <v>0.58418523527732091</v>
      </c>
      <c r="F464" s="79">
        <f t="shared" ca="1" si="15"/>
        <v>16.527880140694414</v>
      </c>
    </row>
    <row r="465" spans="5:6" x14ac:dyDescent="0.25">
      <c r="E465" s="79">
        <f t="shared" ca="1" si="14"/>
        <v>0.24992472242398101</v>
      </c>
      <c r="F465" s="79">
        <f t="shared" ca="1" si="15"/>
        <v>13.422173577285855</v>
      </c>
    </row>
    <row r="466" spans="5:6" x14ac:dyDescent="0.25">
      <c r="E466" s="79">
        <f t="shared" ca="1" si="14"/>
        <v>0.58756198982494012</v>
      </c>
      <c r="F466" s="79">
        <f t="shared" ca="1" si="15"/>
        <v>16.561980659479929</v>
      </c>
    </row>
    <row r="467" spans="5:6" x14ac:dyDescent="0.25">
      <c r="E467" s="79">
        <f t="shared" ca="1" si="14"/>
        <v>0.33980639336906671</v>
      </c>
      <c r="F467" s="79">
        <f t="shared" ca="1" si="15"/>
        <v>14.269518588036039</v>
      </c>
    </row>
    <row r="468" spans="5:6" x14ac:dyDescent="0.25">
      <c r="E468" s="79">
        <f t="shared" ca="1" si="14"/>
        <v>0.37572483197631079</v>
      </c>
      <c r="F468" s="79">
        <f t="shared" ca="1" si="15"/>
        <v>14.5938373622919</v>
      </c>
    </row>
    <row r="469" spans="5:6" x14ac:dyDescent="0.25">
      <c r="E469" s="79">
        <f t="shared" ca="1" si="14"/>
        <v>0.28953548958419895</v>
      </c>
      <c r="F469" s="79">
        <f t="shared" ca="1" si="15"/>
        <v>13.804723407886669</v>
      </c>
    </row>
    <row r="470" spans="5:6" x14ac:dyDescent="0.25">
      <c r="E470" s="79">
        <f t="shared" ca="1" si="14"/>
        <v>0.59938242523098639</v>
      </c>
      <c r="F470" s="79">
        <f t="shared" ca="1" si="15"/>
        <v>16.682586320763583</v>
      </c>
    </row>
    <row r="471" spans="5:6" x14ac:dyDescent="0.25">
      <c r="E471" s="79">
        <f t="shared" ca="1" si="14"/>
        <v>0.91774320277193011</v>
      </c>
      <c r="F471" s="79">
        <f t="shared" ca="1" si="15"/>
        <v>22.168417814949844</v>
      </c>
    </row>
    <row r="472" spans="5:6" x14ac:dyDescent="0.25">
      <c r="E472" s="79">
        <f t="shared" ca="1" si="14"/>
        <v>0.8079932012369816</v>
      </c>
      <c r="F472" s="79">
        <f t="shared" ca="1" si="15"/>
        <v>19.400676731925401</v>
      </c>
    </row>
    <row r="473" spans="5:6" x14ac:dyDescent="0.25">
      <c r="E473" s="79">
        <f t="shared" ca="1" si="14"/>
        <v>0.8292858245533975</v>
      </c>
      <c r="F473" s="79">
        <f t="shared" ca="1" si="15"/>
        <v>19.798868397711409</v>
      </c>
    </row>
    <row r="474" spans="5:6" x14ac:dyDescent="0.25">
      <c r="E474" s="79">
        <f t="shared" ca="1" si="14"/>
        <v>0.55808074925671514</v>
      </c>
      <c r="F474" s="79">
        <f t="shared" ca="1" si="15"/>
        <v>16.26904732998614</v>
      </c>
    </row>
    <row r="475" spans="5:6" x14ac:dyDescent="0.25">
      <c r="E475" s="79">
        <f t="shared" ca="1" si="14"/>
        <v>0.91145586429633296</v>
      </c>
      <c r="F475" s="79">
        <f t="shared" ca="1" si="15"/>
        <v>21.935225760356602</v>
      </c>
    </row>
    <row r="476" spans="5:6" x14ac:dyDescent="0.25">
      <c r="E476" s="79">
        <f t="shared" ca="1" si="14"/>
        <v>0.87884168381054317</v>
      </c>
      <c r="F476" s="79">
        <f t="shared" ca="1" si="15"/>
        <v>20.929815688935328</v>
      </c>
    </row>
    <row r="477" spans="5:6" x14ac:dyDescent="0.25">
      <c r="E477" s="79">
        <f t="shared" ca="1" si="14"/>
        <v>5.690159435234432E-2</v>
      </c>
      <c r="F477" s="79">
        <f t="shared" ca="1" si="15"/>
        <v>10.76820986858435</v>
      </c>
    </row>
    <row r="478" spans="5:6" x14ac:dyDescent="0.25">
      <c r="E478" s="79">
        <f t="shared" ca="1" si="14"/>
        <v>0.3214556827554329</v>
      </c>
      <c r="F478" s="79">
        <f t="shared" ca="1" si="15"/>
        <v>14.101785916225099</v>
      </c>
    </row>
    <row r="479" spans="5:6" x14ac:dyDescent="0.25">
      <c r="E479" s="79">
        <f t="shared" ca="1" si="14"/>
        <v>0.98903506527023777</v>
      </c>
      <c r="F479" s="79">
        <f t="shared" ca="1" si="15"/>
        <v>28.347640986972589</v>
      </c>
    </row>
    <row r="480" spans="5:6" x14ac:dyDescent="0.25">
      <c r="E480" s="79">
        <f t="shared" ca="1" si="14"/>
        <v>0.77818962164021177</v>
      </c>
      <c r="F480" s="79">
        <f t="shared" ca="1" si="15"/>
        <v>18.902240947009151</v>
      </c>
    </row>
    <row r="481" spans="5:6" x14ac:dyDescent="0.25">
      <c r="E481" s="79">
        <f t="shared" ca="1" si="14"/>
        <v>0.97544046328104106</v>
      </c>
      <c r="F481" s="79">
        <f t="shared" ca="1" si="15"/>
        <v>25.903593978306148</v>
      </c>
    </row>
    <row r="482" spans="5:6" x14ac:dyDescent="0.25">
      <c r="E482" s="79">
        <f t="shared" ca="1" si="14"/>
        <v>0.87896289966065699</v>
      </c>
      <c r="F482" s="79">
        <f t="shared" ca="1" si="15"/>
        <v>20.933062595752837</v>
      </c>
    </row>
    <row r="483" spans="5:6" x14ac:dyDescent="0.25">
      <c r="E483" s="79">
        <f t="shared" ca="1" si="14"/>
        <v>0.29459901808656919</v>
      </c>
      <c r="F483" s="79">
        <f t="shared" ca="1" si="15"/>
        <v>13.852396760841284</v>
      </c>
    </row>
    <row r="484" spans="5:6" x14ac:dyDescent="0.25">
      <c r="E484" s="79">
        <f t="shared" ca="1" si="14"/>
        <v>0.62376369098933027</v>
      </c>
      <c r="F484" s="79">
        <f t="shared" ca="1" si="15"/>
        <v>16.938037466005529</v>
      </c>
    </row>
    <row r="485" spans="5:6" x14ac:dyDescent="0.25">
      <c r="E485" s="79">
        <f t="shared" ca="1" si="14"/>
        <v>0.35898580338598518</v>
      </c>
      <c r="F485" s="79">
        <f t="shared" ca="1" si="15"/>
        <v>14.443192771289642</v>
      </c>
    </row>
    <row r="486" spans="5:6" x14ac:dyDescent="0.25">
      <c r="E486" s="79">
        <f t="shared" ca="1" si="14"/>
        <v>9.1507991151965951E-2</v>
      </c>
      <c r="F486" s="79">
        <f t="shared" ca="1" si="15"/>
        <v>11.46682927315068</v>
      </c>
    </row>
    <row r="487" spans="5:6" x14ac:dyDescent="0.25">
      <c r="E487" s="79">
        <f t="shared" ca="1" si="14"/>
        <v>0.37306463655878652</v>
      </c>
      <c r="F487" s="79">
        <f t="shared" ca="1" si="15"/>
        <v>14.569939082913132</v>
      </c>
    </row>
    <row r="488" spans="5:6" x14ac:dyDescent="0.25">
      <c r="E488" s="79">
        <f t="shared" ca="1" si="14"/>
        <v>5.4542519193423789E-2</v>
      </c>
      <c r="F488" s="79">
        <f t="shared" ca="1" si="15"/>
        <v>10.71029935340481</v>
      </c>
    </row>
    <row r="489" spans="5:6" x14ac:dyDescent="0.25">
      <c r="E489" s="79">
        <f t="shared" ca="1" si="14"/>
        <v>0.44575847111753553</v>
      </c>
      <c r="F489" s="79">
        <f t="shared" ca="1" si="15"/>
        <v>15.222318177434417</v>
      </c>
    </row>
    <row r="490" spans="5:6" x14ac:dyDescent="0.25">
      <c r="E490" s="79">
        <f t="shared" ca="1" si="14"/>
        <v>0.61824832510698979</v>
      </c>
      <c r="F490" s="79">
        <f t="shared" ca="1" si="15"/>
        <v>16.879403776892893</v>
      </c>
    </row>
    <row r="491" spans="5:6" x14ac:dyDescent="0.25">
      <c r="E491" s="79">
        <f t="shared" ca="1" si="14"/>
        <v>0.41055639500388741</v>
      </c>
      <c r="F491" s="79">
        <f t="shared" ca="1" si="15"/>
        <v>14.906065438764081</v>
      </c>
    </row>
    <row r="492" spans="5:6" x14ac:dyDescent="0.25">
      <c r="E492" s="79">
        <f t="shared" ca="1" si="14"/>
        <v>0.93767195308525519</v>
      </c>
      <c r="F492" s="79">
        <f t="shared" ca="1" si="15"/>
        <v>23.039002780603443</v>
      </c>
    </row>
    <row r="493" spans="5:6" x14ac:dyDescent="0.25">
      <c r="E493" s="79">
        <f t="shared" ca="1" si="14"/>
        <v>0.40318692471754825</v>
      </c>
      <c r="F493" s="79">
        <f t="shared" ca="1" si="15"/>
        <v>14.840042880834847</v>
      </c>
    </row>
    <row r="494" spans="5:6" x14ac:dyDescent="0.25">
      <c r="E494" s="79">
        <f t="shared" ca="1" si="14"/>
        <v>0.68660705565830993</v>
      </c>
      <c r="F494" s="79">
        <f t="shared" ca="1" si="15"/>
        <v>17.649362266604562</v>
      </c>
    </row>
    <row r="495" spans="5:6" x14ac:dyDescent="0.25">
      <c r="E495" s="79">
        <f t="shared" ca="1" si="14"/>
        <v>0.68331710128871281</v>
      </c>
      <c r="F495" s="79">
        <f t="shared" ca="1" si="15"/>
        <v>17.609822339736287</v>
      </c>
    </row>
    <row r="496" spans="5:6" x14ac:dyDescent="0.25">
      <c r="E496" s="79">
        <f t="shared" ca="1" si="14"/>
        <v>0.50436375563531366</v>
      </c>
      <c r="F496" s="79">
        <f t="shared" ca="1" si="15"/>
        <v>15.758020459702935</v>
      </c>
    </row>
    <row r="497" spans="5:6" x14ac:dyDescent="0.25">
      <c r="E497" s="79">
        <f t="shared" ca="1" si="14"/>
        <v>0.48038068016810465</v>
      </c>
      <c r="F497" s="79">
        <f t="shared" ca="1" si="15"/>
        <v>15.536780389012701</v>
      </c>
    </row>
    <row r="498" spans="5:6" x14ac:dyDescent="0.25">
      <c r="E498" s="79">
        <f t="shared" ca="1" si="14"/>
        <v>0.24169604149034518</v>
      </c>
      <c r="F498" s="79">
        <f t="shared" ca="1" si="15"/>
        <v>13.340087410951011</v>
      </c>
    </row>
    <row r="499" spans="5:6" x14ac:dyDescent="0.25">
      <c r="E499" s="79">
        <f t="shared" ca="1" si="14"/>
        <v>0.15842181370604824</v>
      </c>
      <c r="F499" s="79">
        <f t="shared" ca="1" si="15"/>
        <v>12.425250329568415</v>
      </c>
    </row>
    <row r="500" spans="5:6" x14ac:dyDescent="0.25">
      <c r="E500" s="79">
        <f t="shared" ca="1" si="14"/>
        <v>6.7874141322729287E-2</v>
      </c>
      <c r="F500" s="79">
        <f t="shared" ca="1" si="15"/>
        <v>11.016452108297781</v>
      </c>
    </row>
    <row r="501" spans="5:6" x14ac:dyDescent="0.25">
      <c r="E501" s="79">
        <f t="shared" ca="1" si="14"/>
        <v>0.14817449885463141</v>
      </c>
      <c r="F501" s="79">
        <f t="shared" ca="1" si="15"/>
        <v>12.296986441180108</v>
      </c>
    </row>
    <row r="502" spans="5:6" x14ac:dyDescent="0.25">
      <c r="E502" s="79">
        <f t="shared" ca="1" si="14"/>
        <v>0.91032347459020457</v>
      </c>
      <c r="F502" s="79">
        <f t="shared" ca="1" si="15"/>
        <v>21.894892206497186</v>
      </c>
    </row>
    <row r="503" spans="5:6" x14ac:dyDescent="0.25">
      <c r="E503" s="79">
        <f t="shared" ca="1" si="14"/>
        <v>0.8639297512343892</v>
      </c>
      <c r="F503" s="79">
        <f t="shared" ca="1" si="15"/>
        <v>20.551357532918704</v>
      </c>
    </row>
    <row r="504" spans="5:6" x14ac:dyDescent="0.25">
      <c r="E504" s="79">
        <f t="shared" ca="1" si="14"/>
        <v>8.0278670946196451E-2</v>
      </c>
      <c r="F504" s="79">
        <f t="shared" ca="1" si="15"/>
        <v>11.264441128237161</v>
      </c>
    </row>
    <row r="505" spans="5:6" x14ac:dyDescent="0.25">
      <c r="E505" s="79">
        <f t="shared" ca="1" si="14"/>
        <v>0.8495238855209587</v>
      </c>
      <c r="F505" s="79">
        <f t="shared" ca="1" si="15"/>
        <v>20.219814529423445</v>
      </c>
    </row>
    <row r="506" spans="5:6" x14ac:dyDescent="0.25">
      <c r="E506" s="79">
        <f t="shared" ca="1" si="14"/>
        <v>0.58557604291818488</v>
      </c>
      <c r="F506" s="79">
        <f t="shared" ca="1" si="15"/>
        <v>16.541906993415203</v>
      </c>
    </row>
    <row r="507" spans="5:6" x14ac:dyDescent="0.25">
      <c r="E507" s="79">
        <f t="shared" ca="1" si="14"/>
        <v>0.24469619616046034</v>
      </c>
      <c r="F507" s="79">
        <f t="shared" ca="1" si="15"/>
        <v>13.370138118522352</v>
      </c>
    </row>
    <row r="508" spans="5:6" x14ac:dyDescent="0.25">
      <c r="E508" s="79">
        <f t="shared" ca="1" si="14"/>
        <v>0.34380565857283896</v>
      </c>
      <c r="F508" s="79">
        <f t="shared" ca="1" si="15"/>
        <v>14.305851959665162</v>
      </c>
    </row>
    <row r="509" spans="5:6" x14ac:dyDescent="0.25">
      <c r="E509" s="79">
        <f t="shared" ca="1" si="14"/>
        <v>0.17424603896072188</v>
      </c>
      <c r="F509" s="79">
        <f t="shared" ca="1" si="15"/>
        <v>12.614685263161665</v>
      </c>
    </row>
    <row r="510" spans="5:6" x14ac:dyDescent="0.25">
      <c r="E510" s="79">
        <f t="shared" ca="1" si="14"/>
        <v>0.76114748545683131</v>
      </c>
      <c r="F510" s="79">
        <f t="shared" ca="1" si="15"/>
        <v>18.641703136795172</v>
      </c>
    </row>
    <row r="511" spans="5:6" x14ac:dyDescent="0.25">
      <c r="E511" s="79">
        <f t="shared" ca="1" si="14"/>
        <v>0.90070296845404896</v>
      </c>
      <c r="F511" s="79">
        <f t="shared" ca="1" si="15"/>
        <v>21.57030131014028</v>
      </c>
    </row>
    <row r="512" spans="5:6" x14ac:dyDescent="0.25">
      <c r="E512" s="79">
        <f t="shared" ca="1" si="14"/>
        <v>0.78997949799940559</v>
      </c>
      <c r="F512" s="79">
        <f t="shared" ca="1" si="15"/>
        <v>19.092283257265805</v>
      </c>
    </row>
    <row r="513" spans="5:6" x14ac:dyDescent="0.25">
      <c r="E513" s="79">
        <f t="shared" ca="1" si="14"/>
        <v>0.67579379187960131</v>
      </c>
      <c r="F513" s="79">
        <f t="shared" ca="1" si="15"/>
        <v>17.52048190849063</v>
      </c>
    </row>
    <row r="514" spans="5:6" x14ac:dyDescent="0.25">
      <c r="E514" s="79">
        <f t="shared" ca="1" si="14"/>
        <v>0.21361938180300799</v>
      </c>
      <c r="F514" s="79">
        <f t="shared" ca="1" si="15"/>
        <v>13.051069257354483</v>
      </c>
    </row>
    <row r="515" spans="5:6" x14ac:dyDescent="0.25">
      <c r="E515" s="79">
        <f t="shared" ca="1" si="14"/>
        <v>8.0942787465204891E-2</v>
      </c>
      <c r="F515" s="79">
        <f t="shared" ca="1" si="15"/>
        <v>11.276934450439583</v>
      </c>
    </row>
    <row r="516" spans="5:6" x14ac:dyDescent="0.25">
      <c r="E516" s="79">
        <f t="shared" ref="E516:E579" ca="1" si="16">RAND()</f>
        <v>0.95659838086670168</v>
      </c>
      <c r="F516" s="79">
        <f t="shared" ref="F516:F579" ca="1" si="17">$C$3+$C$4*(-LN(E516^(-1/$C$5)-1))</f>
        <v>24.16045663583288</v>
      </c>
    </row>
    <row r="517" spans="5:6" x14ac:dyDescent="0.25">
      <c r="E517" s="79">
        <f t="shared" ca="1" si="16"/>
        <v>0.72175935712058581</v>
      </c>
      <c r="F517" s="79">
        <f t="shared" ca="1" si="17"/>
        <v>18.091952550732358</v>
      </c>
    </row>
    <row r="518" spans="5:6" x14ac:dyDescent="0.25">
      <c r="E518" s="79">
        <f t="shared" ca="1" si="16"/>
        <v>0.20910942859557247</v>
      </c>
      <c r="F518" s="79">
        <f t="shared" ca="1" si="17"/>
        <v>13.003148782543978</v>
      </c>
    </row>
    <row r="519" spans="5:6" x14ac:dyDescent="0.25">
      <c r="E519" s="79">
        <f t="shared" ca="1" si="16"/>
        <v>0.74066736007908973</v>
      </c>
      <c r="F519" s="79">
        <f t="shared" ca="1" si="17"/>
        <v>18.347684532728195</v>
      </c>
    </row>
    <row r="520" spans="5:6" x14ac:dyDescent="0.25">
      <c r="E520" s="79">
        <f t="shared" ca="1" si="16"/>
        <v>0.90124723543820506</v>
      </c>
      <c r="F520" s="79">
        <f t="shared" ca="1" si="17"/>
        <v>21.587862384201287</v>
      </c>
    </row>
    <row r="521" spans="5:6" x14ac:dyDescent="0.25">
      <c r="E521" s="79">
        <f t="shared" ca="1" si="16"/>
        <v>0.65534588402237559</v>
      </c>
      <c r="F521" s="79">
        <f t="shared" ca="1" si="17"/>
        <v>17.284686728494762</v>
      </c>
    </row>
    <row r="522" spans="5:6" x14ac:dyDescent="0.25">
      <c r="E522" s="79">
        <f t="shared" ca="1" si="16"/>
        <v>0.63373749879845753</v>
      </c>
      <c r="F522" s="79">
        <f t="shared" ca="1" si="17"/>
        <v>17.04543252371186</v>
      </c>
    </row>
    <row r="523" spans="5:6" x14ac:dyDescent="0.25">
      <c r="E523" s="79">
        <f t="shared" ca="1" si="16"/>
        <v>0.38320911545210745</v>
      </c>
      <c r="F523" s="79">
        <f t="shared" ca="1" si="17"/>
        <v>14.661009686904045</v>
      </c>
    </row>
    <row r="524" spans="5:6" x14ac:dyDescent="0.25">
      <c r="E524" s="79">
        <f t="shared" ca="1" si="16"/>
        <v>0.23297820272402159</v>
      </c>
      <c r="F524" s="79">
        <f t="shared" ca="1" si="17"/>
        <v>13.251918513063973</v>
      </c>
    </row>
    <row r="525" spans="5:6" x14ac:dyDescent="0.25">
      <c r="E525" s="79">
        <f t="shared" ca="1" si="16"/>
        <v>0.54720296773372279</v>
      </c>
      <c r="F525" s="79">
        <f t="shared" ca="1" si="17"/>
        <v>16.163450867924755</v>
      </c>
    </row>
    <row r="526" spans="5:6" x14ac:dyDescent="0.25">
      <c r="E526" s="79">
        <f t="shared" ca="1" si="16"/>
        <v>0.54163591983604176</v>
      </c>
      <c r="F526" s="79">
        <f t="shared" ca="1" si="17"/>
        <v>16.109867808463108</v>
      </c>
    </row>
    <row r="527" spans="5:6" x14ac:dyDescent="0.25">
      <c r="E527" s="79">
        <f t="shared" ca="1" si="16"/>
        <v>0.55429392506128616</v>
      </c>
      <c r="F527" s="79">
        <f t="shared" ca="1" si="17"/>
        <v>16.232147259805764</v>
      </c>
    </row>
    <row r="528" spans="5:6" x14ac:dyDescent="0.25">
      <c r="E528" s="79">
        <f t="shared" ca="1" si="16"/>
        <v>0.869828141678892</v>
      </c>
      <c r="F528" s="79">
        <f t="shared" ca="1" si="17"/>
        <v>20.696319040701418</v>
      </c>
    </row>
    <row r="529" spans="5:6" x14ac:dyDescent="0.25">
      <c r="E529" s="79">
        <f t="shared" ca="1" si="16"/>
        <v>0.88289822567812448</v>
      </c>
      <c r="F529" s="79">
        <f t="shared" ca="1" si="17"/>
        <v>21.04012882066603</v>
      </c>
    </row>
    <row r="530" spans="5:6" x14ac:dyDescent="0.25">
      <c r="E530" s="79">
        <f t="shared" ca="1" si="16"/>
        <v>0.58698533335295733</v>
      </c>
      <c r="F530" s="79">
        <f t="shared" ca="1" si="17"/>
        <v>16.55614645732453</v>
      </c>
    </row>
    <row r="531" spans="5:6" x14ac:dyDescent="0.25">
      <c r="E531" s="79">
        <f t="shared" ca="1" si="16"/>
        <v>0.28185985389441759</v>
      </c>
      <c r="F531" s="79">
        <f t="shared" ca="1" si="17"/>
        <v>13.731991161252949</v>
      </c>
    </row>
    <row r="532" spans="5:6" x14ac:dyDescent="0.25">
      <c r="E532" s="79">
        <f t="shared" ca="1" si="16"/>
        <v>0.18160707805074183</v>
      </c>
      <c r="F532" s="79">
        <f t="shared" ca="1" si="17"/>
        <v>12.699708440540803</v>
      </c>
    </row>
    <row r="533" spans="5:6" x14ac:dyDescent="0.25">
      <c r="E533" s="79">
        <f t="shared" ca="1" si="16"/>
        <v>0.91410798732790988</v>
      </c>
      <c r="F533" s="79">
        <f t="shared" ca="1" si="17"/>
        <v>22.031622991410451</v>
      </c>
    </row>
    <row r="534" spans="5:6" x14ac:dyDescent="0.25">
      <c r="E534" s="79">
        <f t="shared" ca="1" si="16"/>
        <v>0.15332182504732006</v>
      </c>
      <c r="F534" s="79">
        <f t="shared" ca="1" si="17"/>
        <v>12.362015507629582</v>
      </c>
    </row>
    <row r="535" spans="5:6" x14ac:dyDescent="0.25">
      <c r="E535" s="79">
        <f t="shared" ca="1" si="16"/>
        <v>0.31371350142838927</v>
      </c>
      <c r="F535" s="79">
        <f t="shared" ca="1" si="17"/>
        <v>14.030429859510555</v>
      </c>
    </row>
    <row r="536" spans="5:6" x14ac:dyDescent="0.25">
      <c r="E536" s="79">
        <f t="shared" ca="1" si="16"/>
        <v>0.68293413832965111</v>
      </c>
      <c r="F536" s="79">
        <f t="shared" ca="1" si="17"/>
        <v>17.605238703464551</v>
      </c>
    </row>
    <row r="537" spans="5:6" x14ac:dyDescent="0.25">
      <c r="E537" s="79">
        <f t="shared" ca="1" si="16"/>
        <v>2.2720195762281348E-2</v>
      </c>
      <c r="F537" s="79">
        <f t="shared" ca="1" si="17"/>
        <v>9.6289478059031808</v>
      </c>
    </row>
    <row r="538" spans="5:6" x14ac:dyDescent="0.25">
      <c r="E538" s="79">
        <f t="shared" ca="1" si="16"/>
        <v>0.98683645855263247</v>
      </c>
      <c r="F538" s="79">
        <f t="shared" ca="1" si="17"/>
        <v>27.795395947042614</v>
      </c>
    </row>
    <row r="539" spans="5:6" x14ac:dyDescent="0.25">
      <c r="E539" s="79">
        <f t="shared" ca="1" si="16"/>
        <v>0.87636918511722361</v>
      </c>
      <c r="F539" s="79">
        <f t="shared" ca="1" si="17"/>
        <v>20.864227545330767</v>
      </c>
    </row>
    <row r="540" spans="5:6" x14ac:dyDescent="0.25">
      <c r="E540" s="79">
        <f t="shared" ca="1" si="16"/>
        <v>0.72314058442652729</v>
      </c>
      <c r="F540" s="79">
        <f t="shared" ca="1" si="17"/>
        <v>18.110174534026022</v>
      </c>
    </row>
    <row r="541" spans="5:6" x14ac:dyDescent="0.25">
      <c r="E541" s="79">
        <f t="shared" ca="1" si="16"/>
        <v>0.67290543623409405</v>
      </c>
      <c r="F541" s="79">
        <f t="shared" ca="1" si="17"/>
        <v>17.486567456779092</v>
      </c>
    </row>
    <row r="542" spans="5:6" x14ac:dyDescent="0.25">
      <c r="E542" s="79">
        <f t="shared" ca="1" si="16"/>
        <v>0.1010651876988593</v>
      </c>
      <c r="F542" s="79">
        <f t="shared" ca="1" si="17"/>
        <v>11.62623591825017</v>
      </c>
    </row>
    <row r="543" spans="5:6" x14ac:dyDescent="0.25">
      <c r="E543" s="79">
        <f t="shared" ca="1" si="16"/>
        <v>0.84644690554869284</v>
      </c>
      <c r="F543" s="79">
        <f t="shared" ca="1" si="17"/>
        <v>20.152700508977151</v>
      </c>
    </row>
    <row r="544" spans="5:6" x14ac:dyDescent="0.25">
      <c r="E544" s="79">
        <f t="shared" ca="1" si="16"/>
        <v>0.91733054518299406</v>
      </c>
      <c r="F544" s="79">
        <f t="shared" ca="1" si="17"/>
        <v>22.152605090539083</v>
      </c>
    </row>
    <row r="545" spans="5:6" x14ac:dyDescent="0.25">
      <c r="E545" s="79">
        <f t="shared" ca="1" si="16"/>
        <v>0.79627598742142947</v>
      </c>
      <c r="F545" s="79">
        <f t="shared" ca="1" si="17"/>
        <v>19.197448853437841</v>
      </c>
    </row>
    <row r="546" spans="5:6" x14ac:dyDescent="0.25">
      <c r="E546" s="79">
        <f t="shared" ca="1" si="16"/>
        <v>0.6690384097744656</v>
      </c>
      <c r="F546" s="79">
        <f t="shared" ca="1" si="17"/>
        <v>17.441484838190359</v>
      </c>
    </row>
    <row r="547" spans="5:6" x14ac:dyDescent="0.25">
      <c r="E547" s="79">
        <f t="shared" ca="1" si="16"/>
        <v>0.12493595778831956</v>
      </c>
      <c r="F547" s="79">
        <f t="shared" ca="1" si="17"/>
        <v>11.985690249103214</v>
      </c>
    </row>
    <row r="548" spans="5:6" x14ac:dyDescent="0.25">
      <c r="E548" s="79">
        <f t="shared" ca="1" si="16"/>
        <v>0.44933649740893389</v>
      </c>
      <c r="F548" s="79">
        <f t="shared" ca="1" si="17"/>
        <v>15.254613108667982</v>
      </c>
    </row>
    <row r="549" spans="5:6" x14ac:dyDescent="0.25">
      <c r="E549" s="79">
        <f t="shared" ca="1" si="16"/>
        <v>0.89404860211903936</v>
      </c>
      <c r="F549" s="79">
        <f t="shared" ca="1" si="17"/>
        <v>21.362551871922363</v>
      </c>
    </row>
    <row r="550" spans="5:6" x14ac:dyDescent="0.25">
      <c r="E550" s="79">
        <f t="shared" ca="1" si="16"/>
        <v>0.58825069152588971</v>
      </c>
      <c r="F550" s="79">
        <f t="shared" ca="1" si="17"/>
        <v>16.568954329100883</v>
      </c>
    </row>
    <row r="551" spans="5:6" x14ac:dyDescent="0.25">
      <c r="E551" s="79">
        <f t="shared" ca="1" si="16"/>
        <v>0.65650755920919235</v>
      </c>
      <c r="F551" s="79">
        <f t="shared" ca="1" si="17"/>
        <v>17.297824652590187</v>
      </c>
    </row>
    <row r="552" spans="5:6" x14ac:dyDescent="0.25">
      <c r="E552" s="79">
        <f t="shared" ca="1" si="16"/>
        <v>4.2872889379791279E-2</v>
      </c>
      <c r="F552" s="79">
        <f t="shared" ca="1" si="17"/>
        <v>10.392278789675203</v>
      </c>
    </row>
    <row r="553" spans="5:6" x14ac:dyDescent="0.25">
      <c r="E553" s="79">
        <f t="shared" ca="1" si="16"/>
        <v>0.90809904102326622</v>
      </c>
      <c r="F553" s="79">
        <f t="shared" ca="1" si="17"/>
        <v>21.817036994496672</v>
      </c>
    </row>
    <row r="554" spans="5:6" x14ac:dyDescent="0.25">
      <c r="E554" s="79">
        <f t="shared" ca="1" si="16"/>
        <v>0.23032872620465183</v>
      </c>
      <c r="F554" s="79">
        <f t="shared" ca="1" si="17"/>
        <v>13.224859350156461</v>
      </c>
    </row>
    <row r="555" spans="5:6" x14ac:dyDescent="0.25">
      <c r="E555" s="79">
        <f t="shared" ca="1" si="16"/>
        <v>0.49404650965757757</v>
      </c>
      <c r="F555" s="79">
        <f t="shared" ca="1" si="17"/>
        <v>15.662428388556314</v>
      </c>
    </row>
    <row r="556" spans="5:6" x14ac:dyDescent="0.25">
      <c r="E556" s="79">
        <f t="shared" ca="1" si="16"/>
        <v>0.9328819502361908</v>
      </c>
      <c r="F556" s="79">
        <f t="shared" ca="1" si="17"/>
        <v>22.807741868876754</v>
      </c>
    </row>
    <row r="557" spans="5:6" x14ac:dyDescent="0.25">
      <c r="E557" s="79">
        <f t="shared" ca="1" si="16"/>
        <v>0.77642323597978924</v>
      </c>
      <c r="F557" s="79">
        <f t="shared" ca="1" si="17"/>
        <v>18.874491930182469</v>
      </c>
    </row>
    <row r="558" spans="5:6" x14ac:dyDescent="0.25">
      <c r="E558" s="79">
        <f t="shared" ca="1" si="16"/>
        <v>0.76585918739942715</v>
      </c>
      <c r="F558" s="79">
        <f t="shared" ca="1" si="17"/>
        <v>18.712182815605708</v>
      </c>
    </row>
    <row r="559" spans="5:6" x14ac:dyDescent="0.25">
      <c r="E559" s="79">
        <f t="shared" ca="1" si="16"/>
        <v>0.16843990016253263</v>
      </c>
      <c r="F559" s="79">
        <f t="shared" ca="1" si="17"/>
        <v>12.546292741097934</v>
      </c>
    </row>
    <row r="560" spans="5:6" x14ac:dyDescent="0.25">
      <c r="E560" s="79">
        <f t="shared" ca="1" si="16"/>
        <v>4.1601965179412503E-2</v>
      </c>
      <c r="F560" s="79">
        <f t="shared" ca="1" si="17"/>
        <v>10.353777473000306</v>
      </c>
    </row>
    <row r="561" spans="5:6" x14ac:dyDescent="0.25">
      <c r="E561" s="79">
        <f t="shared" ca="1" si="16"/>
        <v>0.4397697793241504</v>
      </c>
      <c r="F561" s="79">
        <f t="shared" ca="1" si="17"/>
        <v>15.168344694545954</v>
      </c>
    </row>
    <row r="562" spans="5:6" x14ac:dyDescent="0.25">
      <c r="E562" s="79">
        <f t="shared" ca="1" si="16"/>
        <v>0.67669745878991638</v>
      </c>
      <c r="F562" s="79">
        <f t="shared" ca="1" si="17"/>
        <v>17.531135757587549</v>
      </c>
    </row>
    <row r="563" spans="5:6" x14ac:dyDescent="0.25">
      <c r="E563" s="79">
        <f t="shared" ca="1" si="16"/>
        <v>0.39194133391910357</v>
      </c>
      <c r="F563" s="79">
        <f t="shared" ca="1" si="17"/>
        <v>14.739294454436026</v>
      </c>
    </row>
    <row r="564" spans="5:6" x14ac:dyDescent="0.25">
      <c r="E564" s="79">
        <f t="shared" ca="1" si="16"/>
        <v>0.43753615459133488</v>
      </c>
      <c r="F564" s="79">
        <f t="shared" ca="1" si="17"/>
        <v>15.14823730432359</v>
      </c>
    </row>
    <row r="565" spans="5:6" x14ac:dyDescent="0.25">
      <c r="E565" s="79">
        <f t="shared" ca="1" si="16"/>
        <v>0.15874963118456686</v>
      </c>
      <c r="F565" s="79">
        <f t="shared" ca="1" si="17"/>
        <v>12.42927609962717</v>
      </c>
    </row>
    <row r="566" spans="5:6" x14ac:dyDescent="0.25">
      <c r="E566" s="79">
        <f t="shared" ca="1" si="16"/>
        <v>0.60963273744588853</v>
      </c>
      <c r="F566" s="79">
        <f t="shared" ca="1" si="17"/>
        <v>16.788826964381876</v>
      </c>
    </row>
    <row r="567" spans="5:6" x14ac:dyDescent="0.25">
      <c r="E567" s="79">
        <f t="shared" ca="1" si="16"/>
        <v>0.23589108866417696</v>
      </c>
      <c r="F567" s="79">
        <f t="shared" ca="1" si="17"/>
        <v>13.281523199867461</v>
      </c>
    </row>
    <row r="568" spans="5:6" x14ac:dyDescent="0.25">
      <c r="E568" s="79">
        <f t="shared" ca="1" si="16"/>
        <v>0.78011627564662323</v>
      </c>
      <c r="F568" s="79">
        <f t="shared" ca="1" si="17"/>
        <v>18.932715922737795</v>
      </c>
    </row>
    <row r="569" spans="5:6" x14ac:dyDescent="0.25">
      <c r="E569" s="79">
        <f t="shared" ca="1" si="16"/>
        <v>9.3431871571118541E-2</v>
      </c>
      <c r="F569" s="79">
        <f t="shared" ca="1" si="17"/>
        <v>11.499780955182608</v>
      </c>
    </row>
    <row r="570" spans="5:6" x14ac:dyDescent="0.25">
      <c r="E570" s="79">
        <f t="shared" ca="1" si="16"/>
        <v>0.164091676428468</v>
      </c>
      <c r="F570" s="79">
        <f t="shared" ca="1" si="17"/>
        <v>12.49424841104349</v>
      </c>
    </row>
    <row r="571" spans="5:6" x14ac:dyDescent="0.25">
      <c r="E571" s="79">
        <f t="shared" ca="1" si="16"/>
        <v>0.8946940538412741</v>
      </c>
      <c r="F571" s="79">
        <f t="shared" ca="1" si="17"/>
        <v>21.382163344700899</v>
      </c>
    </row>
    <row r="572" spans="5:6" x14ac:dyDescent="0.25">
      <c r="E572" s="79">
        <f t="shared" ca="1" si="16"/>
        <v>0.81999458640759926</v>
      </c>
      <c r="F572" s="79">
        <f t="shared" ca="1" si="17"/>
        <v>19.620119858363502</v>
      </c>
    </row>
    <row r="573" spans="5:6" x14ac:dyDescent="0.25">
      <c r="E573" s="79">
        <f t="shared" ca="1" si="16"/>
        <v>0.14255236753139466</v>
      </c>
      <c r="F573" s="79">
        <f t="shared" ca="1" si="17"/>
        <v>12.22446927772658</v>
      </c>
    </row>
    <row r="574" spans="5:6" x14ac:dyDescent="0.25">
      <c r="E574" s="79">
        <f t="shared" ca="1" si="16"/>
        <v>0.65998776074676047</v>
      </c>
      <c r="F574" s="79">
        <f t="shared" ca="1" si="17"/>
        <v>17.337362848049729</v>
      </c>
    </row>
    <row r="575" spans="5:6" x14ac:dyDescent="0.25">
      <c r="E575" s="79">
        <f t="shared" ca="1" si="16"/>
        <v>3.6448154208907124E-2</v>
      </c>
      <c r="F575" s="79">
        <f t="shared" ca="1" si="17"/>
        <v>10.187577358350127</v>
      </c>
    </row>
    <row r="576" spans="5:6" x14ac:dyDescent="0.25">
      <c r="E576" s="79">
        <f t="shared" ca="1" si="16"/>
        <v>0.19002164913887443</v>
      </c>
      <c r="F576" s="79">
        <f t="shared" ca="1" si="17"/>
        <v>12.794784811002994</v>
      </c>
    </row>
    <row r="577" spans="5:6" x14ac:dyDescent="0.25">
      <c r="E577" s="79">
        <f t="shared" ca="1" si="16"/>
        <v>0.11136135142574266</v>
      </c>
      <c r="F577" s="79">
        <f t="shared" ca="1" si="17"/>
        <v>11.787258349287004</v>
      </c>
    </row>
    <row r="578" spans="5:6" x14ac:dyDescent="0.25">
      <c r="E578" s="79">
        <f t="shared" ca="1" si="16"/>
        <v>0.98946488600878058</v>
      </c>
      <c r="F578" s="79">
        <f t="shared" ca="1" si="17"/>
        <v>28.468387630136554</v>
      </c>
    </row>
    <row r="579" spans="5:6" x14ac:dyDescent="0.25">
      <c r="E579" s="79">
        <f t="shared" ca="1" si="16"/>
        <v>0.7016332314429321</v>
      </c>
      <c r="F579" s="79">
        <f t="shared" ca="1" si="17"/>
        <v>17.833839868724155</v>
      </c>
    </row>
    <row r="580" spans="5:6" x14ac:dyDescent="0.25">
      <c r="E580" s="79">
        <f t="shared" ref="E580:E643" ca="1" si="18">RAND()</f>
        <v>0.89981286134741267</v>
      </c>
      <c r="F580" s="79">
        <f t="shared" ref="F580:F643" ca="1" si="19">$C$3+$C$4*(-LN(E580^(-1/$C$5)-1))</f>
        <v>21.541774093937683</v>
      </c>
    </row>
    <row r="581" spans="5:6" x14ac:dyDescent="0.25">
      <c r="E581" s="79">
        <f t="shared" ca="1" si="18"/>
        <v>0.197991320310829</v>
      </c>
      <c r="F581" s="79">
        <f t="shared" ca="1" si="19"/>
        <v>12.882939322128871</v>
      </c>
    </row>
    <row r="582" spans="5:6" x14ac:dyDescent="0.25">
      <c r="E582" s="79">
        <f t="shared" ca="1" si="18"/>
        <v>0.60519372144582673</v>
      </c>
      <c r="F582" s="79">
        <f t="shared" ca="1" si="19"/>
        <v>16.742621427748063</v>
      </c>
    </row>
    <row r="583" spans="5:6" x14ac:dyDescent="0.25">
      <c r="E583" s="79">
        <f t="shared" ca="1" si="18"/>
        <v>0.44249949817874057</v>
      </c>
      <c r="F583" s="79">
        <f t="shared" ca="1" si="19"/>
        <v>15.192934710032979</v>
      </c>
    </row>
    <row r="584" spans="5:6" x14ac:dyDescent="0.25">
      <c r="E584" s="79">
        <f t="shared" ca="1" si="18"/>
        <v>0.86016048752620766</v>
      </c>
      <c r="F584" s="79">
        <f t="shared" ca="1" si="19"/>
        <v>20.46167038861428</v>
      </c>
    </row>
    <row r="585" spans="5:6" x14ac:dyDescent="0.25">
      <c r="E585" s="79">
        <f t="shared" ca="1" si="18"/>
        <v>0.71700004327751898</v>
      </c>
      <c r="F585" s="79">
        <f t="shared" ca="1" si="19"/>
        <v>18.029684811199385</v>
      </c>
    </row>
    <row r="586" spans="5:6" x14ac:dyDescent="0.25">
      <c r="E586" s="79">
        <f t="shared" ca="1" si="18"/>
        <v>0.7018773841538537</v>
      </c>
      <c r="F586" s="79">
        <f t="shared" ca="1" si="19"/>
        <v>17.836892507200393</v>
      </c>
    </row>
    <row r="587" spans="5:6" x14ac:dyDescent="0.25">
      <c r="E587" s="79">
        <f t="shared" ca="1" si="18"/>
        <v>0.60664050877906095</v>
      </c>
      <c r="F587" s="79">
        <f t="shared" ca="1" si="19"/>
        <v>16.757647377897243</v>
      </c>
    </row>
    <row r="588" spans="5:6" x14ac:dyDescent="0.25">
      <c r="E588" s="79">
        <f t="shared" ca="1" si="18"/>
        <v>0.23410921706101173</v>
      </c>
      <c r="F588" s="79">
        <f t="shared" ca="1" si="19"/>
        <v>13.26343115877034</v>
      </c>
    </row>
    <row r="589" spans="5:6" x14ac:dyDescent="0.25">
      <c r="E589" s="79">
        <f t="shared" ca="1" si="18"/>
        <v>7.6276854362436253E-2</v>
      </c>
      <c r="F589" s="79">
        <f t="shared" ca="1" si="19"/>
        <v>11.187591913332211</v>
      </c>
    </row>
    <row r="590" spans="5:6" x14ac:dyDescent="0.25">
      <c r="E590" s="79">
        <f t="shared" ca="1" si="18"/>
        <v>0.39669887155315098</v>
      </c>
      <c r="F590" s="79">
        <f t="shared" ca="1" si="19"/>
        <v>14.78192164236372</v>
      </c>
    </row>
    <row r="591" spans="5:6" x14ac:dyDescent="0.25">
      <c r="E591" s="79">
        <f t="shared" ca="1" si="18"/>
        <v>0.73048190757683362</v>
      </c>
      <c r="F591" s="79">
        <f t="shared" ca="1" si="19"/>
        <v>18.20820679159635</v>
      </c>
    </row>
    <row r="592" spans="5:6" x14ac:dyDescent="0.25">
      <c r="E592" s="79">
        <f t="shared" ca="1" si="18"/>
        <v>0.8939679226781625</v>
      </c>
      <c r="F592" s="79">
        <f t="shared" ca="1" si="19"/>
        <v>21.360108299206672</v>
      </c>
    </row>
    <row r="593" spans="5:6" x14ac:dyDescent="0.25">
      <c r="E593" s="79">
        <f t="shared" ca="1" si="18"/>
        <v>0.20622385198355131</v>
      </c>
      <c r="F593" s="79">
        <f t="shared" ca="1" si="19"/>
        <v>12.972241257314142</v>
      </c>
    </row>
    <row r="594" spans="5:6" x14ac:dyDescent="0.25">
      <c r="E594" s="79">
        <f t="shared" ca="1" si="18"/>
        <v>8.4328433380132517E-2</v>
      </c>
      <c r="F594" s="79">
        <f t="shared" ca="1" si="19"/>
        <v>11.339545583494466</v>
      </c>
    </row>
    <row r="595" spans="5:6" x14ac:dyDescent="0.25">
      <c r="E595" s="79">
        <f t="shared" ca="1" si="18"/>
        <v>0.35003326026143344</v>
      </c>
      <c r="F595" s="79">
        <f t="shared" ca="1" si="19"/>
        <v>14.362297318789803</v>
      </c>
    </row>
    <row r="596" spans="5:6" x14ac:dyDescent="0.25">
      <c r="E596" s="79">
        <f t="shared" ca="1" si="18"/>
        <v>0.12123801092722131</v>
      </c>
      <c r="F596" s="79">
        <f t="shared" ca="1" si="19"/>
        <v>11.933022976705724</v>
      </c>
    </row>
    <row r="597" spans="5:6" x14ac:dyDescent="0.25">
      <c r="E597" s="79">
        <f t="shared" ca="1" si="18"/>
        <v>0.275770813467203</v>
      </c>
      <c r="F597" s="79">
        <f t="shared" ca="1" si="19"/>
        <v>13.673862585262292</v>
      </c>
    </row>
    <row r="598" spans="5:6" x14ac:dyDescent="0.25">
      <c r="E598" s="79">
        <f t="shared" ca="1" si="18"/>
        <v>9.391022798224502E-2</v>
      </c>
      <c r="F598" s="79">
        <f t="shared" ca="1" si="19"/>
        <v>11.507903291027432</v>
      </c>
    </row>
    <row r="599" spans="5:6" x14ac:dyDescent="0.25">
      <c r="E599" s="79">
        <f t="shared" ca="1" si="18"/>
        <v>0.76556795144838574</v>
      </c>
      <c r="F599" s="79">
        <f t="shared" ca="1" si="19"/>
        <v>18.707793300902669</v>
      </c>
    </row>
    <row r="600" spans="5:6" x14ac:dyDescent="0.25">
      <c r="E600" s="79">
        <f t="shared" ca="1" si="18"/>
        <v>0.52476143314492674</v>
      </c>
      <c r="F600" s="79">
        <f t="shared" ca="1" si="19"/>
        <v>15.949183262600629</v>
      </c>
    </row>
    <row r="601" spans="5:6" x14ac:dyDescent="0.25">
      <c r="E601" s="79">
        <f t="shared" ca="1" si="18"/>
        <v>0.31947295168022105</v>
      </c>
      <c r="F601" s="79">
        <f t="shared" ca="1" si="19"/>
        <v>14.083548853327649</v>
      </c>
    </row>
    <row r="602" spans="5:6" x14ac:dyDescent="0.25">
      <c r="E602" s="79">
        <f t="shared" ca="1" si="18"/>
        <v>0.79092515880549541</v>
      </c>
      <c r="F602" s="79">
        <f t="shared" ca="1" si="19"/>
        <v>19.107907866343677</v>
      </c>
    </row>
    <row r="603" spans="5:6" x14ac:dyDescent="0.25">
      <c r="E603" s="79">
        <f t="shared" ca="1" si="18"/>
        <v>0.43137212648092171</v>
      </c>
      <c r="F603" s="79">
        <f t="shared" ca="1" si="19"/>
        <v>15.092805632502134</v>
      </c>
    </row>
    <row r="604" spans="5:6" x14ac:dyDescent="0.25">
      <c r="E604" s="79">
        <f t="shared" ca="1" si="18"/>
        <v>0.54233485704192186</v>
      </c>
      <c r="F604" s="79">
        <f t="shared" ca="1" si="19"/>
        <v>16.116578758686572</v>
      </c>
    </row>
    <row r="605" spans="5:6" x14ac:dyDescent="0.25">
      <c r="E605" s="79">
        <f t="shared" ca="1" si="18"/>
        <v>0.37132120122861756</v>
      </c>
      <c r="F605" s="79">
        <f t="shared" ca="1" si="19"/>
        <v>14.554269114107385</v>
      </c>
    </row>
    <row r="606" spans="5:6" x14ac:dyDescent="0.25">
      <c r="E606" s="79">
        <f t="shared" ca="1" si="18"/>
        <v>0.70417060148831712</v>
      </c>
      <c r="F606" s="79">
        <f t="shared" ca="1" si="19"/>
        <v>17.86565452759713</v>
      </c>
    </row>
    <row r="607" spans="5:6" x14ac:dyDescent="0.25">
      <c r="E607" s="79">
        <f t="shared" ca="1" si="18"/>
        <v>0.13844569014012542</v>
      </c>
      <c r="F607" s="79">
        <f t="shared" ca="1" si="19"/>
        <v>12.170445698424825</v>
      </c>
    </row>
    <row r="608" spans="5:6" x14ac:dyDescent="0.25">
      <c r="E608" s="79">
        <f t="shared" ca="1" si="18"/>
        <v>0.13268611783017203</v>
      </c>
      <c r="F608" s="79">
        <f t="shared" ca="1" si="19"/>
        <v>12.093064001940753</v>
      </c>
    </row>
    <row r="609" spans="5:6" x14ac:dyDescent="0.25">
      <c r="E609" s="79">
        <f t="shared" ca="1" si="18"/>
        <v>0.90635913157370807</v>
      </c>
      <c r="F609" s="79">
        <f t="shared" ca="1" si="19"/>
        <v>21.757363351466665</v>
      </c>
    </row>
    <row r="610" spans="5:6" x14ac:dyDescent="0.25">
      <c r="E610" s="79">
        <f t="shared" ca="1" si="18"/>
        <v>0.36928848664124958</v>
      </c>
      <c r="F610" s="79">
        <f t="shared" ca="1" si="19"/>
        <v>14.535990969209436</v>
      </c>
    </row>
    <row r="611" spans="5:6" x14ac:dyDescent="0.25">
      <c r="E611" s="79">
        <f t="shared" ca="1" si="18"/>
        <v>0.88474077971751619</v>
      </c>
      <c r="F611" s="79">
        <f t="shared" ca="1" si="19"/>
        <v>21.091398842224255</v>
      </c>
    </row>
    <row r="612" spans="5:6" x14ac:dyDescent="0.25">
      <c r="E612" s="79">
        <f t="shared" ca="1" si="18"/>
        <v>0.72343734914544144</v>
      </c>
      <c r="F612" s="79">
        <f t="shared" ca="1" si="19"/>
        <v>18.114098645533691</v>
      </c>
    </row>
    <row r="613" spans="5:6" x14ac:dyDescent="0.25">
      <c r="E613" s="79">
        <f t="shared" ca="1" si="18"/>
        <v>0.70183744136344473</v>
      </c>
      <c r="F613" s="79">
        <f t="shared" ca="1" si="19"/>
        <v>17.836392977614651</v>
      </c>
    </row>
    <row r="614" spans="5:6" x14ac:dyDescent="0.25">
      <c r="E614" s="79">
        <f t="shared" ca="1" si="18"/>
        <v>0.34479875833981344</v>
      </c>
      <c r="F614" s="79">
        <f t="shared" ca="1" si="19"/>
        <v>14.314863619614608</v>
      </c>
    </row>
    <row r="615" spans="5:6" x14ac:dyDescent="0.25">
      <c r="E615" s="79">
        <f t="shared" ca="1" si="18"/>
        <v>0.88604248012957065</v>
      </c>
      <c r="F615" s="79">
        <f t="shared" ca="1" si="19"/>
        <v>21.128076063084087</v>
      </c>
    </row>
    <row r="616" spans="5:6" x14ac:dyDescent="0.25">
      <c r="E616" s="79">
        <f t="shared" ca="1" si="18"/>
        <v>0.43152153662262993</v>
      </c>
      <c r="F616" s="79">
        <f t="shared" ca="1" si="19"/>
        <v>15.094148319873529</v>
      </c>
    </row>
    <row r="617" spans="5:6" x14ac:dyDescent="0.25">
      <c r="E617" s="79">
        <f t="shared" ca="1" si="18"/>
        <v>6.3571964878487375E-2</v>
      </c>
      <c r="F617" s="79">
        <f t="shared" ca="1" si="19"/>
        <v>10.922881588549576</v>
      </c>
    </row>
    <row r="618" spans="5:6" x14ac:dyDescent="0.25">
      <c r="E618" s="79">
        <f t="shared" ca="1" si="18"/>
        <v>0.50642458137116786</v>
      </c>
      <c r="F618" s="79">
        <f t="shared" ca="1" si="19"/>
        <v>15.77719757264</v>
      </c>
    </row>
    <row r="619" spans="5:6" x14ac:dyDescent="0.25">
      <c r="E619" s="79">
        <f t="shared" ca="1" si="18"/>
        <v>0.89010917820360658</v>
      </c>
      <c r="F619" s="79">
        <f t="shared" ca="1" si="19"/>
        <v>21.245203465736733</v>
      </c>
    </row>
    <row r="620" spans="5:6" x14ac:dyDescent="0.25">
      <c r="E620" s="79">
        <f t="shared" ca="1" si="18"/>
        <v>0.13988786342204251</v>
      </c>
      <c r="F620" s="79">
        <f t="shared" ca="1" si="19"/>
        <v>12.189522934986098</v>
      </c>
    </row>
    <row r="621" spans="5:6" x14ac:dyDescent="0.25">
      <c r="E621" s="79">
        <f t="shared" ca="1" si="18"/>
        <v>0.35718019343233021</v>
      </c>
      <c r="F621" s="79">
        <f t="shared" ca="1" si="19"/>
        <v>14.426898533584303</v>
      </c>
    </row>
    <row r="622" spans="5:6" x14ac:dyDescent="0.25">
      <c r="E622" s="79">
        <f t="shared" ca="1" si="18"/>
        <v>0.88914292263753847</v>
      </c>
      <c r="F622" s="79">
        <f t="shared" ca="1" si="19"/>
        <v>21.217015589301248</v>
      </c>
    </row>
    <row r="623" spans="5:6" x14ac:dyDescent="0.25">
      <c r="E623" s="79">
        <f t="shared" ca="1" si="18"/>
        <v>0.28353102555881837</v>
      </c>
      <c r="F623" s="79">
        <f t="shared" ca="1" si="19"/>
        <v>13.747876694641294</v>
      </c>
    </row>
    <row r="624" spans="5:6" x14ac:dyDescent="0.25">
      <c r="E624" s="79">
        <f t="shared" ca="1" si="18"/>
        <v>0.24586636377900795</v>
      </c>
      <c r="F624" s="79">
        <f t="shared" ca="1" si="19"/>
        <v>13.381820352644318</v>
      </c>
    </row>
    <row r="625" spans="5:6" x14ac:dyDescent="0.25">
      <c r="E625" s="79">
        <f t="shared" ca="1" si="18"/>
        <v>0.4614938220376158</v>
      </c>
      <c r="F625" s="79">
        <f t="shared" ca="1" si="19"/>
        <v>15.36465505021623</v>
      </c>
    </row>
    <row r="626" spans="5:6" x14ac:dyDescent="0.25">
      <c r="E626" s="79">
        <f t="shared" ca="1" si="18"/>
        <v>0.28573346781556253</v>
      </c>
      <c r="F626" s="79">
        <f t="shared" ca="1" si="19"/>
        <v>13.768769165883247</v>
      </c>
    </row>
    <row r="627" spans="5:6" x14ac:dyDescent="0.25">
      <c r="E627" s="79">
        <f t="shared" ca="1" si="18"/>
        <v>0.61907111720336172</v>
      </c>
      <c r="F627" s="79">
        <f t="shared" ca="1" si="19"/>
        <v>16.888117937005237</v>
      </c>
    </row>
    <row r="628" spans="5:6" x14ac:dyDescent="0.25">
      <c r="E628" s="79">
        <f t="shared" ca="1" si="18"/>
        <v>0.77027735923319529</v>
      </c>
      <c r="F628" s="79">
        <f t="shared" ca="1" si="19"/>
        <v>18.779323228061774</v>
      </c>
    </row>
    <row r="629" spans="5:6" x14ac:dyDescent="0.25">
      <c r="E629" s="79">
        <f t="shared" ca="1" si="18"/>
        <v>0.81553529269754277</v>
      </c>
      <c r="F629" s="79">
        <f t="shared" ca="1" si="19"/>
        <v>19.537153804985529</v>
      </c>
    </row>
    <row r="630" spans="5:6" x14ac:dyDescent="0.25">
      <c r="E630" s="79">
        <f t="shared" ca="1" si="18"/>
        <v>0.58782353680444333</v>
      </c>
      <c r="F630" s="79">
        <f t="shared" ca="1" si="19"/>
        <v>16.564628282700717</v>
      </c>
    </row>
    <row r="631" spans="5:6" x14ac:dyDescent="0.25">
      <c r="E631" s="79">
        <f t="shared" ca="1" si="18"/>
        <v>0.74604998241083398</v>
      </c>
      <c r="F631" s="79">
        <f t="shared" ca="1" si="19"/>
        <v>18.423125955215724</v>
      </c>
    </row>
    <row r="632" spans="5:6" x14ac:dyDescent="0.25">
      <c r="E632" s="79">
        <f t="shared" ca="1" si="18"/>
        <v>0.99293913676690748</v>
      </c>
      <c r="F632" s="79">
        <f t="shared" ca="1" si="19"/>
        <v>29.675129018067949</v>
      </c>
    </row>
    <row r="633" spans="5:6" x14ac:dyDescent="0.25">
      <c r="E633" s="79">
        <f t="shared" ca="1" si="18"/>
        <v>0.98907453898805686</v>
      </c>
      <c r="F633" s="79">
        <f t="shared" ca="1" si="19"/>
        <v>28.358532194359469</v>
      </c>
    </row>
    <row r="634" spans="5:6" x14ac:dyDescent="0.25">
      <c r="E634" s="79">
        <f t="shared" ca="1" si="18"/>
        <v>0.23318728665349631</v>
      </c>
      <c r="F634" s="79">
        <f t="shared" ca="1" si="19"/>
        <v>13.254048502162551</v>
      </c>
    </row>
    <row r="635" spans="5:6" x14ac:dyDescent="0.25">
      <c r="E635" s="79">
        <f t="shared" ca="1" si="18"/>
        <v>0.88164034017883719</v>
      </c>
      <c r="F635" s="79">
        <f t="shared" ca="1" si="19"/>
        <v>21.005551747137769</v>
      </c>
    </row>
    <row r="636" spans="5:6" x14ac:dyDescent="0.25">
      <c r="E636" s="79">
        <f t="shared" ca="1" si="18"/>
        <v>0.69512559045111633</v>
      </c>
      <c r="F636" s="79">
        <f t="shared" ca="1" si="19"/>
        <v>17.753138794730219</v>
      </c>
    </row>
    <row r="637" spans="5:6" x14ac:dyDescent="0.25">
      <c r="E637" s="79">
        <f t="shared" ca="1" si="18"/>
        <v>0.28948550055101729</v>
      </c>
      <c r="F637" s="79">
        <f t="shared" ca="1" si="19"/>
        <v>13.804251578714108</v>
      </c>
    </row>
    <row r="638" spans="5:6" x14ac:dyDescent="0.25">
      <c r="E638" s="79">
        <f t="shared" ca="1" si="18"/>
        <v>0.63967536474726694</v>
      </c>
      <c r="F638" s="79">
        <f t="shared" ca="1" si="19"/>
        <v>17.110247075130211</v>
      </c>
    </row>
    <row r="639" spans="5:6" x14ac:dyDescent="0.25">
      <c r="E639" s="79">
        <f t="shared" ca="1" si="18"/>
        <v>5.2899977523335195E-3</v>
      </c>
      <c r="F639" s="79">
        <f t="shared" ca="1" si="19"/>
        <v>8.1495063174230502</v>
      </c>
    </row>
    <row r="640" spans="5:6" x14ac:dyDescent="0.25">
      <c r="E640" s="79">
        <f t="shared" ca="1" si="18"/>
        <v>0.46150011379770417</v>
      </c>
      <c r="F640" s="79">
        <f t="shared" ca="1" si="19"/>
        <v>15.364712137354944</v>
      </c>
    </row>
    <row r="641" spans="5:6" x14ac:dyDescent="0.25">
      <c r="E641" s="79">
        <f t="shared" ca="1" si="18"/>
        <v>0.26032638377921524</v>
      </c>
      <c r="F641" s="79">
        <f t="shared" ca="1" si="19"/>
        <v>13.524508818392128</v>
      </c>
    </row>
    <row r="642" spans="5:6" x14ac:dyDescent="0.25">
      <c r="E642" s="79">
        <f t="shared" ca="1" si="18"/>
        <v>6.0894488102636091E-2</v>
      </c>
      <c r="F642" s="79">
        <f t="shared" ca="1" si="19"/>
        <v>10.862299124069441</v>
      </c>
    </row>
    <row r="643" spans="5:6" x14ac:dyDescent="0.25">
      <c r="E643" s="79">
        <f t="shared" ca="1" si="18"/>
        <v>0.41866819369184494</v>
      </c>
      <c r="F643" s="79">
        <f t="shared" ca="1" si="19"/>
        <v>14.978775431577787</v>
      </c>
    </row>
    <row r="644" spans="5:6" x14ac:dyDescent="0.25">
      <c r="E644" s="79">
        <f t="shared" ref="E644:E707" ca="1" si="20">RAND()</f>
        <v>0.58838508271766254</v>
      </c>
      <c r="F644" s="79">
        <f t="shared" ref="F644:F707" ca="1" si="21">$C$3+$C$4*(-LN(E644^(-1/$C$5)-1))</f>
        <v>16.570315898191144</v>
      </c>
    </row>
    <row r="645" spans="5:6" x14ac:dyDescent="0.25">
      <c r="E645" s="79">
        <f t="shared" ca="1" si="20"/>
        <v>2.8386746214670078E-2</v>
      </c>
      <c r="F645" s="79">
        <f t="shared" ca="1" si="21"/>
        <v>9.8857708652233764</v>
      </c>
    </row>
    <row r="646" spans="5:6" x14ac:dyDescent="0.25">
      <c r="E646" s="79">
        <f t="shared" ca="1" si="20"/>
        <v>0.22596544736771462</v>
      </c>
      <c r="F646" s="79">
        <f t="shared" ca="1" si="21"/>
        <v>13.180013742941858</v>
      </c>
    </row>
    <row r="647" spans="5:6" x14ac:dyDescent="0.25">
      <c r="E647" s="79">
        <f t="shared" ca="1" si="20"/>
        <v>0.50124055933178702</v>
      </c>
      <c r="F647" s="79">
        <f t="shared" ca="1" si="21"/>
        <v>15.729011428955699</v>
      </c>
    </row>
    <row r="648" spans="5:6" x14ac:dyDescent="0.25">
      <c r="E648" s="79">
        <f t="shared" ca="1" si="20"/>
        <v>0.38296613938697721</v>
      </c>
      <c r="F648" s="79">
        <f t="shared" ca="1" si="21"/>
        <v>14.65883022385019</v>
      </c>
    </row>
    <row r="649" spans="5:6" x14ac:dyDescent="0.25">
      <c r="E649" s="79">
        <f t="shared" ca="1" si="20"/>
        <v>0.13502344317864645</v>
      </c>
      <c r="F649" s="79">
        <f t="shared" ca="1" si="21"/>
        <v>12.124702395359385</v>
      </c>
    </row>
    <row r="650" spans="5:6" x14ac:dyDescent="0.25">
      <c r="E650" s="79">
        <f t="shared" ca="1" si="20"/>
        <v>0.88488257972105144</v>
      </c>
      <c r="F650" s="79">
        <f t="shared" ca="1" si="21"/>
        <v>21.095375687888456</v>
      </c>
    </row>
    <row r="651" spans="5:6" x14ac:dyDescent="0.25">
      <c r="E651" s="79">
        <f t="shared" ca="1" si="20"/>
        <v>0.61376809156715384</v>
      </c>
      <c r="F651" s="79">
        <f t="shared" ca="1" si="21"/>
        <v>16.832151622235944</v>
      </c>
    </row>
    <row r="652" spans="5:6" x14ac:dyDescent="0.25">
      <c r="E652" s="79">
        <f t="shared" ca="1" si="20"/>
        <v>0.54233995370723109</v>
      </c>
      <c r="F652" s="79">
        <f t="shared" ca="1" si="21"/>
        <v>16.116627712091642</v>
      </c>
    </row>
    <row r="653" spans="5:6" x14ac:dyDescent="0.25">
      <c r="E653" s="79">
        <f t="shared" ca="1" si="20"/>
        <v>0.47598433034286869</v>
      </c>
      <c r="F653" s="79">
        <f t="shared" ca="1" si="21"/>
        <v>15.496568701564328</v>
      </c>
    </row>
    <row r="654" spans="5:6" x14ac:dyDescent="0.25">
      <c r="E654" s="79">
        <f t="shared" ca="1" si="20"/>
        <v>0.30454474570277079</v>
      </c>
      <c r="F654" s="79">
        <f t="shared" ca="1" si="21"/>
        <v>13.945388495301014</v>
      </c>
    </row>
    <row r="655" spans="5:6" x14ac:dyDescent="0.25">
      <c r="E655" s="79">
        <f t="shared" ca="1" si="20"/>
        <v>0.69575025245945876</v>
      </c>
      <c r="F655" s="79">
        <f t="shared" ca="1" si="21"/>
        <v>17.76083053775583</v>
      </c>
    </row>
    <row r="656" spans="5:6" x14ac:dyDescent="0.25">
      <c r="E656" s="79">
        <f t="shared" ca="1" si="20"/>
        <v>0.10293624254314215</v>
      </c>
      <c r="F656" s="79">
        <f t="shared" ca="1" si="21"/>
        <v>11.656263711476576</v>
      </c>
    </row>
    <row r="657" spans="5:6" x14ac:dyDescent="0.25">
      <c r="E657" s="79">
        <f t="shared" ca="1" si="20"/>
        <v>0.98632175291448021</v>
      </c>
      <c r="F657" s="79">
        <f t="shared" ca="1" si="21"/>
        <v>27.679391254502306</v>
      </c>
    </row>
    <row r="658" spans="5:6" x14ac:dyDescent="0.25">
      <c r="E658" s="79">
        <f t="shared" ca="1" si="20"/>
        <v>0.60920639128763676</v>
      </c>
      <c r="F658" s="79">
        <f t="shared" ca="1" si="21"/>
        <v>16.784375785037284</v>
      </c>
    </row>
    <row r="659" spans="5:6" x14ac:dyDescent="0.25">
      <c r="E659" s="79">
        <f t="shared" ca="1" si="20"/>
        <v>0.29245653513857084</v>
      </c>
      <c r="F659" s="79">
        <f t="shared" ca="1" si="21"/>
        <v>13.832253728113978</v>
      </c>
    </row>
    <row r="660" spans="5:6" x14ac:dyDescent="0.25">
      <c r="E660" s="79">
        <f t="shared" ca="1" si="20"/>
        <v>0.23334478468889042</v>
      </c>
      <c r="F660" s="79">
        <f t="shared" ca="1" si="21"/>
        <v>13.255652458216627</v>
      </c>
    </row>
    <row r="661" spans="5:6" x14ac:dyDescent="0.25">
      <c r="E661" s="79">
        <f t="shared" ca="1" si="20"/>
        <v>0.56002543852052244</v>
      </c>
      <c r="F661" s="79">
        <f t="shared" ca="1" si="21"/>
        <v>16.288056850437474</v>
      </c>
    </row>
    <row r="662" spans="5:6" x14ac:dyDescent="0.25">
      <c r="E662" s="79">
        <f t="shared" ca="1" si="20"/>
        <v>0.65624396341979918</v>
      </c>
      <c r="F662" s="79">
        <f t="shared" ca="1" si="21"/>
        <v>17.294840926011101</v>
      </c>
    </row>
    <row r="663" spans="5:6" x14ac:dyDescent="0.25">
      <c r="E663" s="79">
        <f t="shared" ca="1" si="20"/>
        <v>0.67268272151430331</v>
      </c>
      <c r="F663" s="79">
        <f t="shared" ca="1" si="21"/>
        <v>17.483961035835478</v>
      </c>
    </row>
    <row r="664" spans="5:6" x14ac:dyDescent="0.25">
      <c r="E664" s="79">
        <f t="shared" ca="1" si="20"/>
        <v>0.67464733741372263</v>
      </c>
      <c r="F664" s="79">
        <f t="shared" ca="1" si="21"/>
        <v>17.506995443737516</v>
      </c>
    </row>
    <row r="665" spans="5:6" x14ac:dyDescent="0.25">
      <c r="E665" s="79">
        <f t="shared" ca="1" si="20"/>
        <v>0.35651787020527126</v>
      </c>
      <c r="F665" s="79">
        <f t="shared" ca="1" si="21"/>
        <v>14.42091901402306</v>
      </c>
    </row>
    <row r="666" spans="5:6" x14ac:dyDescent="0.25">
      <c r="E666" s="79">
        <f t="shared" ca="1" si="20"/>
        <v>0.43287246220693654</v>
      </c>
      <c r="F666" s="79">
        <f t="shared" ca="1" si="21"/>
        <v>15.106290512921053</v>
      </c>
    </row>
    <row r="667" spans="5:6" x14ac:dyDescent="0.25">
      <c r="E667" s="79">
        <f t="shared" ca="1" si="20"/>
        <v>0.6423981974121955</v>
      </c>
      <c r="F667" s="79">
        <f t="shared" ca="1" si="21"/>
        <v>17.140196828292069</v>
      </c>
    </row>
    <row r="668" spans="5:6" x14ac:dyDescent="0.25">
      <c r="E668" s="79">
        <f t="shared" ca="1" si="20"/>
        <v>0.30516227904506898</v>
      </c>
      <c r="F668" s="79">
        <f t="shared" ca="1" si="21"/>
        <v>13.951135900848072</v>
      </c>
    </row>
    <row r="669" spans="5:6" x14ac:dyDescent="0.25">
      <c r="E669" s="79">
        <f t="shared" ca="1" si="20"/>
        <v>0.13173267909029363</v>
      </c>
      <c r="F669" s="79">
        <f t="shared" ca="1" si="21"/>
        <v>12.080062534724705</v>
      </c>
    </row>
    <row r="670" spans="5:6" x14ac:dyDescent="0.25">
      <c r="E670" s="79">
        <f t="shared" ca="1" si="20"/>
        <v>0.3288002882138974</v>
      </c>
      <c r="F670" s="79">
        <f t="shared" ca="1" si="21"/>
        <v>14.169136142475958</v>
      </c>
    </row>
    <row r="671" spans="5:6" x14ac:dyDescent="0.25">
      <c r="E671" s="79">
        <f t="shared" ca="1" si="20"/>
        <v>0.22746429298904769</v>
      </c>
      <c r="F671" s="79">
        <f t="shared" ca="1" si="21"/>
        <v>13.195459382206522</v>
      </c>
    </row>
    <row r="672" spans="5:6" x14ac:dyDescent="0.25">
      <c r="E672" s="79">
        <f t="shared" ca="1" si="20"/>
        <v>0.36184918112276276</v>
      </c>
      <c r="F672" s="79">
        <f t="shared" ca="1" si="21"/>
        <v>14.469012487472522</v>
      </c>
    </row>
    <row r="673" spans="5:6" x14ac:dyDescent="0.25">
      <c r="E673" s="79">
        <f t="shared" ca="1" si="20"/>
        <v>0.11267613907971807</v>
      </c>
      <c r="F673" s="79">
        <f t="shared" ca="1" si="21"/>
        <v>11.807120837499109</v>
      </c>
    </row>
    <row r="674" spans="5:6" x14ac:dyDescent="0.25">
      <c r="E674" s="79">
        <f t="shared" ca="1" si="20"/>
        <v>0.38191657692760184</v>
      </c>
      <c r="F674" s="79">
        <f t="shared" ca="1" si="21"/>
        <v>14.649414902498936</v>
      </c>
    </row>
    <row r="675" spans="5:6" x14ac:dyDescent="0.25">
      <c r="E675" s="79">
        <f t="shared" ca="1" si="20"/>
        <v>7.4372658809478631E-2</v>
      </c>
      <c r="F675" s="79">
        <f t="shared" ca="1" si="21"/>
        <v>11.150028262222458</v>
      </c>
    </row>
    <row r="676" spans="5:6" x14ac:dyDescent="0.25">
      <c r="E676" s="79">
        <f t="shared" ca="1" si="20"/>
        <v>6.9480553657631283E-2</v>
      </c>
      <c r="F676" s="79">
        <f t="shared" ca="1" si="21"/>
        <v>11.050293791675649</v>
      </c>
    </row>
    <row r="677" spans="5:6" x14ac:dyDescent="0.25">
      <c r="E677" s="79">
        <f t="shared" ca="1" si="20"/>
        <v>0.37008085035405858</v>
      </c>
      <c r="F677" s="79">
        <f t="shared" ca="1" si="21"/>
        <v>14.543116971615735</v>
      </c>
    </row>
    <row r="678" spans="5:6" x14ac:dyDescent="0.25">
      <c r="E678" s="79">
        <f t="shared" ca="1" si="20"/>
        <v>0.31450685339059181</v>
      </c>
      <c r="F678" s="79">
        <f t="shared" ca="1" si="21"/>
        <v>14.037760028644</v>
      </c>
    </row>
    <row r="679" spans="5:6" x14ac:dyDescent="0.25">
      <c r="E679" s="79">
        <f t="shared" ca="1" si="20"/>
        <v>0.60970660531910426</v>
      </c>
      <c r="F679" s="79">
        <f t="shared" ca="1" si="21"/>
        <v>16.789598458361333</v>
      </c>
    </row>
    <row r="680" spans="5:6" x14ac:dyDescent="0.25">
      <c r="E680" s="79">
        <f t="shared" ca="1" si="20"/>
        <v>0.17855710888185183</v>
      </c>
      <c r="F680" s="79">
        <f t="shared" ca="1" si="21"/>
        <v>12.664699249256733</v>
      </c>
    </row>
    <row r="681" spans="5:6" x14ac:dyDescent="0.25">
      <c r="E681" s="79">
        <f t="shared" ca="1" si="20"/>
        <v>0.20764003401165443</v>
      </c>
      <c r="F681" s="79">
        <f t="shared" ca="1" si="21"/>
        <v>12.987434650835137</v>
      </c>
    </row>
    <row r="682" spans="5:6" x14ac:dyDescent="0.25">
      <c r="E682" s="79">
        <f t="shared" ca="1" si="20"/>
        <v>0.59416486444783578</v>
      </c>
      <c r="F682" s="79">
        <f t="shared" ca="1" si="21"/>
        <v>16.629108011028041</v>
      </c>
    </row>
    <row r="683" spans="5:6" x14ac:dyDescent="0.25">
      <c r="E683" s="79">
        <f t="shared" ca="1" si="20"/>
        <v>0.39124491920634541</v>
      </c>
      <c r="F683" s="79">
        <f t="shared" ca="1" si="21"/>
        <v>14.733053534675502</v>
      </c>
    </row>
    <row r="684" spans="5:6" x14ac:dyDescent="0.25">
      <c r="E684" s="79">
        <f t="shared" ca="1" si="20"/>
        <v>0.94542293629492002</v>
      </c>
      <c r="F684" s="79">
        <f t="shared" ca="1" si="21"/>
        <v>23.452095170069907</v>
      </c>
    </row>
    <row r="685" spans="5:6" x14ac:dyDescent="0.25">
      <c r="E685" s="79">
        <f t="shared" ca="1" si="20"/>
        <v>0.50714466454827589</v>
      </c>
      <c r="F685" s="79">
        <f t="shared" ca="1" si="21"/>
        <v>15.783905159832367</v>
      </c>
    </row>
    <row r="686" spans="5:6" x14ac:dyDescent="0.25">
      <c r="E686" s="79">
        <f t="shared" ca="1" si="20"/>
        <v>0.69314138635017886</v>
      </c>
      <c r="F686" s="79">
        <f t="shared" ca="1" si="21"/>
        <v>17.728781784786921</v>
      </c>
    </row>
    <row r="687" spans="5:6" x14ac:dyDescent="0.25">
      <c r="E687" s="79">
        <f t="shared" ca="1" si="20"/>
        <v>0.38624291175550374</v>
      </c>
      <c r="F687" s="79">
        <f t="shared" ca="1" si="21"/>
        <v>14.688216447866536</v>
      </c>
    </row>
    <row r="688" spans="5:6" x14ac:dyDescent="0.25">
      <c r="E688" s="79">
        <f t="shared" ca="1" si="20"/>
        <v>0.72837646085138474</v>
      </c>
      <c r="F688" s="79">
        <f t="shared" ca="1" si="21"/>
        <v>18.179884776306274</v>
      </c>
    </row>
    <row r="689" spans="5:6" x14ac:dyDescent="0.25">
      <c r="E689" s="79">
        <f t="shared" ca="1" si="20"/>
        <v>8.0958877535672213E-2</v>
      </c>
      <c r="F689" s="79">
        <f t="shared" ca="1" si="21"/>
        <v>11.277236251426201</v>
      </c>
    </row>
    <row r="690" spans="5:6" x14ac:dyDescent="0.25">
      <c r="E690" s="79">
        <f t="shared" ca="1" si="20"/>
        <v>0.83115482090080228</v>
      </c>
      <c r="F690" s="79">
        <f t="shared" ca="1" si="21"/>
        <v>19.835845523337621</v>
      </c>
    </row>
    <row r="691" spans="5:6" x14ac:dyDescent="0.25">
      <c r="E691" s="79">
        <f t="shared" ca="1" si="20"/>
        <v>0.20944655421981273</v>
      </c>
      <c r="F691" s="79">
        <f t="shared" ca="1" si="21"/>
        <v>13.006746985063174</v>
      </c>
    </row>
    <row r="692" spans="5:6" x14ac:dyDescent="0.25">
      <c r="E692" s="79">
        <f t="shared" ca="1" si="20"/>
        <v>8.2112559477350744E-2</v>
      </c>
      <c r="F692" s="79">
        <f t="shared" ca="1" si="21"/>
        <v>11.298768328385831</v>
      </c>
    </row>
    <row r="693" spans="5:6" x14ac:dyDescent="0.25">
      <c r="E693" s="79">
        <f t="shared" ca="1" si="20"/>
        <v>0.7394948832052668</v>
      </c>
      <c r="F693" s="79">
        <f t="shared" ca="1" si="21"/>
        <v>18.331414315021803</v>
      </c>
    </row>
    <row r="694" spans="5:6" x14ac:dyDescent="0.25">
      <c r="E694" s="79">
        <f t="shared" ca="1" si="20"/>
        <v>0.95832563696792961</v>
      </c>
      <c r="F694" s="79">
        <f t="shared" ca="1" si="21"/>
        <v>24.285516816533118</v>
      </c>
    </row>
    <row r="695" spans="5:6" x14ac:dyDescent="0.25">
      <c r="E695" s="79">
        <f t="shared" ca="1" si="20"/>
        <v>0.68967030945396413</v>
      </c>
      <c r="F695" s="79">
        <f t="shared" ca="1" si="21"/>
        <v>17.686444334406922</v>
      </c>
    </row>
    <row r="696" spans="5:6" x14ac:dyDescent="0.25">
      <c r="E696" s="79">
        <f t="shared" ca="1" si="20"/>
        <v>0.17592002696080966</v>
      </c>
      <c r="F696" s="79">
        <f t="shared" ca="1" si="21"/>
        <v>12.634181012401575</v>
      </c>
    </row>
    <row r="697" spans="5:6" x14ac:dyDescent="0.25">
      <c r="E697" s="79">
        <f t="shared" ca="1" si="20"/>
        <v>0.59277066969117953</v>
      </c>
      <c r="F697" s="79">
        <f t="shared" ca="1" si="21"/>
        <v>16.614883738055113</v>
      </c>
    </row>
    <row r="698" spans="5:6" x14ac:dyDescent="0.25">
      <c r="E698" s="79">
        <f t="shared" ca="1" si="20"/>
        <v>0.67549702540052847</v>
      </c>
      <c r="F698" s="79">
        <f t="shared" ca="1" si="21"/>
        <v>17.51698767576319</v>
      </c>
    </row>
    <row r="699" spans="5:6" x14ac:dyDescent="0.25">
      <c r="E699" s="79">
        <f t="shared" ca="1" si="20"/>
        <v>0.63003664157290862</v>
      </c>
      <c r="F699" s="79">
        <f t="shared" ca="1" si="21"/>
        <v>17.005372077584223</v>
      </c>
    </row>
    <row r="700" spans="5:6" x14ac:dyDescent="0.25">
      <c r="E700" s="79">
        <f t="shared" ca="1" si="20"/>
        <v>5.9938041864908143E-2</v>
      </c>
      <c r="F700" s="79">
        <f t="shared" ca="1" si="21"/>
        <v>10.840185085035817</v>
      </c>
    </row>
    <row r="701" spans="5:6" x14ac:dyDescent="0.25">
      <c r="E701" s="79">
        <f t="shared" ca="1" si="20"/>
        <v>0.81809750905997858</v>
      </c>
      <c r="F701" s="79">
        <f t="shared" ca="1" si="21"/>
        <v>19.584610017273455</v>
      </c>
    </row>
    <row r="702" spans="5:6" x14ac:dyDescent="0.25">
      <c r="E702" s="79">
        <f t="shared" ca="1" si="20"/>
        <v>0.68775664939649572</v>
      </c>
      <c r="F702" s="79">
        <f t="shared" ca="1" si="21"/>
        <v>17.663248135735603</v>
      </c>
    </row>
    <row r="703" spans="5:6" x14ac:dyDescent="0.25">
      <c r="E703" s="79">
        <f t="shared" ca="1" si="20"/>
        <v>0.43633264917143344</v>
      </c>
      <c r="F703" s="79">
        <f t="shared" ca="1" si="21"/>
        <v>15.137408019561974</v>
      </c>
    </row>
    <row r="704" spans="5:6" x14ac:dyDescent="0.25">
      <c r="E704" s="79">
        <f t="shared" ca="1" si="20"/>
        <v>0.94032818074636515</v>
      </c>
      <c r="F704" s="79">
        <f t="shared" ca="1" si="21"/>
        <v>23.174706804048753</v>
      </c>
    </row>
    <row r="705" spans="5:6" x14ac:dyDescent="0.25">
      <c r="E705" s="79">
        <f t="shared" ca="1" si="20"/>
        <v>0.88598325481077156</v>
      </c>
      <c r="F705" s="79">
        <f t="shared" ca="1" si="21"/>
        <v>21.126398946579698</v>
      </c>
    </row>
    <row r="706" spans="5:6" x14ac:dyDescent="0.25">
      <c r="E706" s="79">
        <f t="shared" ca="1" si="20"/>
        <v>0.54908685198855467</v>
      </c>
      <c r="F706" s="79">
        <f t="shared" ca="1" si="21"/>
        <v>16.18165203546004</v>
      </c>
    </row>
    <row r="707" spans="5:6" x14ac:dyDescent="0.25">
      <c r="E707" s="79">
        <f t="shared" ca="1" si="20"/>
        <v>0.9993083261788418</v>
      </c>
      <c r="F707" s="79">
        <f t="shared" ca="1" si="21"/>
        <v>36.65625656163872</v>
      </c>
    </row>
    <row r="708" spans="5:6" x14ac:dyDescent="0.25">
      <c r="E708" s="79">
        <f t="shared" ref="E708:E771" ca="1" si="22">RAND()</f>
        <v>0.2186096201647062</v>
      </c>
      <c r="F708" s="79">
        <f t="shared" ref="F708:F771" ca="1" si="23">$C$3+$C$4*(-LN(E708^(-1/$C$5)-1))</f>
        <v>13.103569265802744</v>
      </c>
    </row>
    <row r="709" spans="5:6" x14ac:dyDescent="0.25">
      <c r="E709" s="79">
        <f t="shared" ca="1" si="22"/>
        <v>0.18729352430979473</v>
      </c>
      <c r="F709" s="79">
        <f t="shared" ca="1" si="23"/>
        <v>12.764194295714162</v>
      </c>
    </row>
    <row r="710" spans="5:6" x14ac:dyDescent="0.25">
      <c r="E710" s="79">
        <f t="shared" ca="1" si="22"/>
        <v>0.59860669413906553</v>
      </c>
      <c r="F710" s="79">
        <f t="shared" ca="1" si="23"/>
        <v>16.674610395321068</v>
      </c>
    </row>
    <row r="711" spans="5:6" x14ac:dyDescent="0.25">
      <c r="E711" s="79">
        <f t="shared" ca="1" si="22"/>
        <v>0.69085776358959228</v>
      </c>
      <c r="F711" s="79">
        <f t="shared" ca="1" si="23"/>
        <v>17.700889478603827</v>
      </c>
    </row>
    <row r="712" spans="5:6" x14ac:dyDescent="0.25">
      <c r="E712" s="79">
        <f t="shared" ca="1" si="22"/>
        <v>6.3738381842139313E-2</v>
      </c>
      <c r="F712" s="79">
        <f t="shared" ca="1" si="23"/>
        <v>10.926585133005776</v>
      </c>
    </row>
    <row r="713" spans="5:6" x14ac:dyDescent="0.25">
      <c r="E713" s="79">
        <f t="shared" ca="1" si="22"/>
        <v>0.3187165402779758</v>
      </c>
      <c r="F713" s="79">
        <f t="shared" ca="1" si="23"/>
        <v>14.076584896332108</v>
      </c>
    </row>
    <row r="714" spans="5:6" x14ac:dyDescent="0.25">
      <c r="E714" s="79">
        <f t="shared" ca="1" si="22"/>
        <v>0.66027306872772284</v>
      </c>
      <c r="F714" s="79">
        <f t="shared" ca="1" si="23"/>
        <v>17.340616244745831</v>
      </c>
    </row>
    <row r="715" spans="5:6" x14ac:dyDescent="0.25">
      <c r="E715" s="79">
        <f t="shared" ca="1" si="22"/>
        <v>2.9388125993033976E-3</v>
      </c>
      <c r="F715" s="79">
        <f t="shared" ca="1" si="23"/>
        <v>7.6224213266450249</v>
      </c>
    </row>
    <row r="716" spans="5:6" x14ac:dyDescent="0.25">
      <c r="E716" s="79">
        <f t="shared" ca="1" si="22"/>
        <v>0.60720080295725198</v>
      </c>
      <c r="F716" s="79">
        <f t="shared" ca="1" si="23"/>
        <v>16.763475122520898</v>
      </c>
    </row>
    <row r="717" spans="5:6" x14ac:dyDescent="0.25">
      <c r="E717" s="79">
        <f t="shared" ca="1" si="22"/>
        <v>0.34419663770416031</v>
      </c>
      <c r="F717" s="79">
        <f t="shared" ca="1" si="23"/>
        <v>14.309400303911151</v>
      </c>
    </row>
    <row r="718" spans="5:6" x14ac:dyDescent="0.25">
      <c r="E718" s="79">
        <f t="shared" ca="1" si="22"/>
        <v>0.59035200934705045</v>
      </c>
      <c r="F718" s="79">
        <f t="shared" ca="1" si="23"/>
        <v>16.590271732734728</v>
      </c>
    </row>
    <row r="719" spans="5:6" x14ac:dyDescent="0.25">
      <c r="E719" s="79">
        <f t="shared" ca="1" si="22"/>
        <v>0.51653105270037258</v>
      </c>
      <c r="F719" s="79">
        <f t="shared" ca="1" si="23"/>
        <v>15.871676059823344</v>
      </c>
    </row>
    <row r="720" spans="5:6" x14ac:dyDescent="0.25">
      <c r="E720" s="79">
        <f t="shared" ca="1" si="22"/>
        <v>0.73550130384746426</v>
      </c>
      <c r="F720" s="79">
        <f t="shared" ca="1" si="23"/>
        <v>18.276420860381286</v>
      </c>
    </row>
    <row r="721" spans="5:6" x14ac:dyDescent="0.25">
      <c r="E721" s="79">
        <f t="shared" ca="1" si="22"/>
        <v>0.59854076972910508</v>
      </c>
      <c r="F721" s="79">
        <f t="shared" ca="1" si="23"/>
        <v>16.673932978300179</v>
      </c>
    </row>
    <row r="722" spans="5:6" x14ac:dyDescent="0.25">
      <c r="E722" s="79">
        <f t="shared" ca="1" si="22"/>
        <v>0.53982085646775646</v>
      </c>
      <c r="F722" s="79">
        <f t="shared" ca="1" si="23"/>
        <v>16.092461686281091</v>
      </c>
    </row>
    <row r="723" spans="5:6" x14ac:dyDescent="0.25">
      <c r="E723" s="79">
        <f t="shared" ca="1" si="22"/>
        <v>0.25678624946009476</v>
      </c>
      <c r="F723" s="79">
        <f t="shared" ca="1" si="23"/>
        <v>13.489848903594766</v>
      </c>
    </row>
    <row r="724" spans="5:6" x14ac:dyDescent="0.25">
      <c r="E724" s="79">
        <f t="shared" ca="1" si="22"/>
        <v>0.61456081498806703</v>
      </c>
      <c r="F724" s="79">
        <f t="shared" ca="1" si="23"/>
        <v>16.840488241010341</v>
      </c>
    </row>
    <row r="725" spans="5:6" x14ac:dyDescent="0.25">
      <c r="E725" s="79">
        <f t="shared" ca="1" si="22"/>
        <v>0.49375258101577746</v>
      </c>
      <c r="F725" s="79">
        <f t="shared" ca="1" si="23"/>
        <v>15.659714757147771</v>
      </c>
    </row>
    <row r="726" spans="5:6" x14ac:dyDescent="0.25">
      <c r="E726" s="79">
        <f t="shared" ca="1" si="22"/>
        <v>0.91483169210968784</v>
      </c>
      <c r="F726" s="79">
        <f t="shared" ca="1" si="23"/>
        <v>22.058414865928398</v>
      </c>
    </row>
    <row r="727" spans="5:6" x14ac:dyDescent="0.25">
      <c r="E727" s="79">
        <f t="shared" ca="1" si="22"/>
        <v>0.25099035524520608</v>
      </c>
      <c r="F727" s="79">
        <f t="shared" ca="1" si="23"/>
        <v>13.432728447634364</v>
      </c>
    </row>
    <row r="728" spans="5:6" x14ac:dyDescent="0.25">
      <c r="E728" s="79">
        <f t="shared" ca="1" si="22"/>
        <v>0.13845856233375309</v>
      </c>
      <c r="F728" s="79">
        <f t="shared" ca="1" si="23"/>
        <v>12.170616487787502</v>
      </c>
    </row>
    <row r="729" spans="5:6" x14ac:dyDescent="0.25">
      <c r="E729" s="79">
        <f t="shared" ca="1" si="22"/>
        <v>0.2691846278198281</v>
      </c>
      <c r="F729" s="79">
        <f t="shared" ca="1" si="23"/>
        <v>13.610523856710696</v>
      </c>
    </row>
    <row r="730" spans="5:6" x14ac:dyDescent="0.25">
      <c r="E730" s="79">
        <f t="shared" ca="1" si="22"/>
        <v>0.25523435458477739</v>
      </c>
      <c r="F730" s="79">
        <f t="shared" ca="1" si="23"/>
        <v>13.474601018794749</v>
      </c>
    </row>
    <row r="731" spans="5:6" x14ac:dyDescent="0.25">
      <c r="E731" s="79">
        <f t="shared" ca="1" si="22"/>
        <v>0.451104298567646</v>
      </c>
      <c r="F731" s="79">
        <f t="shared" ca="1" si="23"/>
        <v>15.270583435988181</v>
      </c>
    </row>
    <row r="732" spans="5:6" x14ac:dyDescent="0.25">
      <c r="E732" s="79">
        <f t="shared" ca="1" si="22"/>
        <v>0.63010946168753779</v>
      </c>
      <c r="F732" s="79">
        <f t="shared" ca="1" si="23"/>
        <v>17.006157895417161</v>
      </c>
    </row>
    <row r="733" spans="5:6" x14ac:dyDescent="0.25">
      <c r="E733" s="79">
        <f t="shared" ca="1" si="22"/>
        <v>0.77090127473833769</v>
      </c>
      <c r="F733" s="79">
        <f t="shared" ca="1" si="23"/>
        <v>18.78888897524169</v>
      </c>
    </row>
    <row r="734" spans="5:6" x14ac:dyDescent="0.25">
      <c r="E734" s="79">
        <f t="shared" ca="1" si="22"/>
        <v>0.1431343723065619</v>
      </c>
      <c r="F734" s="79">
        <f t="shared" ca="1" si="23"/>
        <v>12.232051912376697</v>
      </c>
    </row>
    <row r="735" spans="5:6" x14ac:dyDescent="0.25">
      <c r="E735" s="79">
        <f t="shared" ca="1" si="22"/>
        <v>0.85672479718944328</v>
      </c>
      <c r="F735" s="79">
        <f t="shared" ca="1" si="23"/>
        <v>20.381797357292587</v>
      </c>
    </row>
    <row r="736" spans="5:6" x14ac:dyDescent="0.25">
      <c r="E736" s="79">
        <f t="shared" ca="1" si="22"/>
        <v>0.69498120341217184</v>
      </c>
      <c r="F736" s="79">
        <f t="shared" ca="1" si="23"/>
        <v>17.751362516965713</v>
      </c>
    </row>
    <row r="737" spans="5:6" x14ac:dyDescent="0.25">
      <c r="E737" s="79">
        <f t="shared" ca="1" si="22"/>
        <v>0.35984554432477345</v>
      </c>
      <c r="F737" s="79">
        <f t="shared" ca="1" si="23"/>
        <v>14.450947774022145</v>
      </c>
    </row>
    <row r="738" spans="5:6" x14ac:dyDescent="0.25">
      <c r="E738" s="79">
        <f t="shared" ca="1" si="22"/>
        <v>0.46232807653575647</v>
      </c>
      <c r="F738" s="79">
        <f t="shared" ca="1" si="23"/>
        <v>15.372225841850442</v>
      </c>
    </row>
    <row r="739" spans="5:6" x14ac:dyDescent="0.25">
      <c r="E739" s="79">
        <f t="shared" ca="1" si="22"/>
        <v>1.9215976393477496E-2</v>
      </c>
      <c r="F739" s="79">
        <f t="shared" ca="1" si="23"/>
        <v>9.4423449023139518</v>
      </c>
    </row>
    <row r="740" spans="5:6" x14ac:dyDescent="0.25">
      <c r="E740" s="79">
        <f t="shared" ca="1" si="22"/>
        <v>0.1992022023683222</v>
      </c>
      <c r="F740" s="79">
        <f t="shared" ca="1" si="23"/>
        <v>12.896182576328993</v>
      </c>
    </row>
    <row r="741" spans="5:6" x14ac:dyDescent="0.25">
      <c r="E741" s="79">
        <f t="shared" ca="1" si="22"/>
        <v>0.37090075988852877</v>
      </c>
      <c r="F741" s="79">
        <f t="shared" ca="1" si="23"/>
        <v>14.550489247140638</v>
      </c>
    </row>
    <row r="742" spans="5:6" x14ac:dyDescent="0.25">
      <c r="E742" s="79">
        <f t="shared" ca="1" si="22"/>
        <v>0.69461431430317955</v>
      </c>
      <c r="F742" s="79">
        <f t="shared" ca="1" si="23"/>
        <v>17.746851711424654</v>
      </c>
    </row>
    <row r="743" spans="5:6" x14ac:dyDescent="0.25">
      <c r="E743" s="79">
        <f t="shared" ca="1" si="22"/>
        <v>0.5266020177746461</v>
      </c>
      <c r="F743" s="79">
        <f t="shared" ca="1" si="23"/>
        <v>15.966590587447033</v>
      </c>
    </row>
    <row r="744" spans="5:6" x14ac:dyDescent="0.25">
      <c r="E744" s="79">
        <f t="shared" ca="1" si="22"/>
        <v>0.44208509712070776</v>
      </c>
      <c r="F744" s="79">
        <f t="shared" ca="1" si="23"/>
        <v>15.189200447306629</v>
      </c>
    </row>
    <row r="745" spans="5:6" x14ac:dyDescent="0.25">
      <c r="E745" s="79">
        <f t="shared" ca="1" si="22"/>
        <v>0.41534476118947183</v>
      </c>
      <c r="F745" s="79">
        <f t="shared" ca="1" si="23"/>
        <v>14.948979097410762</v>
      </c>
    </row>
    <row r="746" spans="5:6" x14ac:dyDescent="0.25">
      <c r="E746" s="79">
        <f t="shared" ca="1" si="22"/>
        <v>0.985171905517219</v>
      </c>
      <c r="F746" s="79">
        <f t="shared" ca="1" si="23"/>
        <v>27.435144950548171</v>
      </c>
    </row>
    <row r="747" spans="5:6" x14ac:dyDescent="0.25">
      <c r="E747" s="79">
        <f t="shared" ca="1" si="22"/>
        <v>0.73952134771835776</v>
      </c>
      <c r="F747" s="79">
        <f t="shared" ca="1" si="23"/>
        <v>18.331780926379729</v>
      </c>
    </row>
    <row r="748" spans="5:6" x14ac:dyDescent="0.25">
      <c r="E748" s="79">
        <f t="shared" ca="1" si="22"/>
        <v>0.98439311196268642</v>
      </c>
      <c r="F748" s="79">
        <f t="shared" ca="1" si="23"/>
        <v>27.280158269168162</v>
      </c>
    </row>
    <row r="749" spans="5:6" x14ac:dyDescent="0.25">
      <c r="E749" s="79">
        <f t="shared" ca="1" si="22"/>
        <v>0.36459533252555243</v>
      </c>
      <c r="F749" s="79">
        <f t="shared" ca="1" si="23"/>
        <v>14.493753468581435</v>
      </c>
    </row>
    <row r="750" spans="5:6" x14ac:dyDescent="0.25">
      <c r="E750" s="79">
        <f t="shared" ca="1" si="22"/>
        <v>0.51700159254256106</v>
      </c>
      <c r="F750" s="79">
        <f t="shared" ca="1" si="23"/>
        <v>15.87609305060286</v>
      </c>
    </row>
    <row r="751" spans="5:6" x14ac:dyDescent="0.25">
      <c r="E751" s="79">
        <f t="shared" ca="1" si="22"/>
        <v>0.99551493978490124</v>
      </c>
      <c r="F751" s="79">
        <f t="shared" ca="1" si="23"/>
        <v>31.04123496820041</v>
      </c>
    </row>
    <row r="752" spans="5:6" x14ac:dyDescent="0.25">
      <c r="E752" s="79">
        <f t="shared" ca="1" si="22"/>
        <v>0.83216368872548818</v>
      </c>
      <c r="F752" s="79">
        <f t="shared" ca="1" si="23"/>
        <v>19.855954514595595</v>
      </c>
    </row>
    <row r="753" spans="5:6" x14ac:dyDescent="0.25">
      <c r="E753" s="79">
        <f t="shared" ca="1" si="22"/>
        <v>0.25991316851891744</v>
      </c>
      <c r="F753" s="79">
        <f t="shared" ca="1" si="23"/>
        <v>13.520471877867569</v>
      </c>
    </row>
    <row r="754" spans="5:6" x14ac:dyDescent="0.25">
      <c r="E754" s="79">
        <f t="shared" ca="1" si="22"/>
        <v>0.62303003865759143</v>
      </c>
      <c r="F754" s="79">
        <f t="shared" ca="1" si="23"/>
        <v>16.930207839829535</v>
      </c>
    </row>
    <row r="755" spans="5:6" x14ac:dyDescent="0.25">
      <c r="E755" s="79">
        <f t="shared" ca="1" si="22"/>
        <v>0.69758956456763577</v>
      </c>
      <c r="F755" s="79">
        <f t="shared" ca="1" si="23"/>
        <v>17.783545549876912</v>
      </c>
    </row>
    <row r="756" spans="5:6" x14ac:dyDescent="0.25">
      <c r="E756" s="79">
        <f t="shared" ca="1" si="22"/>
        <v>0.56053430433478735</v>
      </c>
      <c r="F756" s="79">
        <f t="shared" ca="1" si="23"/>
        <v>16.29303787282614</v>
      </c>
    </row>
    <row r="757" spans="5:6" x14ac:dyDescent="0.25">
      <c r="E757" s="79">
        <f t="shared" ca="1" si="22"/>
        <v>0.78236901701610462</v>
      </c>
      <c r="F757" s="79">
        <f t="shared" ca="1" si="23"/>
        <v>18.968629598243577</v>
      </c>
    </row>
    <row r="758" spans="5:6" x14ac:dyDescent="0.25">
      <c r="E758" s="79">
        <f t="shared" ca="1" si="22"/>
        <v>0.52444165070079896</v>
      </c>
      <c r="F758" s="79">
        <f t="shared" ca="1" si="23"/>
        <v>15.94616175163052</v>
      </c>
    </row>
    <row r="759" spans="5:6" x14ac:dyDescent="0.25">
      <c r="E759" s="79">
        <f t="shared" ca="1" si="22"/>
        <v>0.76384352424945168</v>
      </c>
      <c r="F759" s="79">
        <f t="shared" ca="1" si="23"/>
        <v>18.681892735895413</v>
      </c>
    </row>
    <row r="760" spans="5:6" x14ac:dyDescent="0.25">
      <c r="E760" s="79">
        <f t="shared" ca="1" si="22"/>
        <v>0.83668054282231508</v>
      </c>
      <c r="F760" s="79">
        <f t="shared" ca="1" si="23"/>
        <v>19.947306244964736</v>
      </c>
    </row>
    <row r="761" spans="5:6" x14ac:dyDescent="0.25">
      <c r="E761" s="79">
        <f t="shared" ca="1" si="22"/>
        <v>0.40244956707188473</v>
      </c>
      <c r="F761" s="79">
        <f t="shared" ca="1" si="23"/>
        <v>14.833437643628439</v>
      </c>
    </row>
    <row r="762" spans="5:6" x14ac:dyDescent="0.25">
      <c r="E762" s="79">
        <f t="shared" ca="1" si="22"/>
        <v>0.42814210134435138</v>
      </c>
      <c r="F762" s="79">
        <f t="shared" ca="1" si="23"/>
        <v>15.063788847502082</v>
      </c>
    </row>
    <row r="763" spans="5:6" x14ac:dyDescent="0.25">
      <c r="E763" s="79">
        <f t="shared" ca="1" si="22"/>
        <v>0.26780917106916136</v>
      </c>
      <c r="F763" s="79">
        <f t="shared" ca="1" si="23"/>
        <v>13.597231967226687</v>
      </c>
    </row>
    <row r="764" spans="5:6" x14ac:dyDescent="0.25">
      <c r="E764" s="79">
        <f t="shared" ca="1" si="22"/>
        <v>0.68939726116763422</v>
      </c>
      <c r="F764" s="79">
        <f t="shared" ca="1" si="23"/>
        <v>17.683128362830637</v>
      </c>
    </row>
    <row r="765" spans="5:6" x14ac:dyDescent="0.25">
      <c r="E765" s="79">
        <f t="shared" ca="1" si="22"/>
        <v>0.82846574068726708</v>
      </c>
      <c r="F765" s="79">
        <f t="shared" ca="1" si="23"/>
        <v>19.782755009618164</v>
      </c>
    </row>
    <row r="766" spans="5:6" x14ac:dyDescent="0.25">
      <c r="E766" s="79">
        <f t="shared" ca="1" si="22"/>
        <v>0.54374860512092793</v>
      </c>
      <c r="F766" s="79">
        <f t="shared" ca="1" si="23"/>
        <v>16.130167286974334</v>
      </c>
    </row>
    <row r="767" spans="5:6" x14ac:dyDescent="0.25">
      <c r="E767" s="79">
        <f t="shared" ca="1" si="22"/>
        <v>0.93270147114830038</v>
      </c>
      <c r="F767" s="79">
        <f t="shared" ca="1" si="23"/>
        <v>22.799340717150912</v>
      </c>
    </row>
    <row r="768" spans="5:6" x14ac:dyDescent="0.25">
      <c r="E768" s="79">
        <f t="shared" ca="1" si="22"/>
        <v>0.33025060578822618</v>
      </c>
      <c r="F768" s="79">
        <f t="shared" ca="1" si="23"/>
        <v>14.182399469797957</v>
      </c>
    </row>
    <row r="769" spans="5:6" x14ac:dyDescent="0.25">
      <c r="E769" s="79">
        <f t="shared" ca="1" si="22"/>
        <v>0.44256219701614463</v>
      </c>
      <c r="F769" s="79">
        <f t="shared" ca="1" si="23"/>
        <v>15.193499742852381</v>
      </c>
    </row>
    <row r="770" spans="5:6" x14ac:dyDescent="0.25">
      <c r="E770" s="79">
        <f t="shared" ca="1" si="22"/>
        <v>0.96138230363557031</v>
      </c>
      <c r="F770" s="79">
        <f t="shared" ca="1" si="23"/>
        <v>24.519744181105025</v>
      </c>
    </row>
    <row r="771" spans="5:6" x14ac:dyDescent="0.25">
      <c r="E771" s="79">
        <f t="shared" ca="1" si="22"/>
        <v>0.79682013769451032</v>
      </c>
      <c r="F771" s="79">
        <f t="shared" ca="1" si="23"/>
        <v>19.206665008072143</v>
      </c>
    </row>
    <row r="772" spans="5:6" x14ac:dyDescent="0.25">
      <c r="E772" s="79">
        <f t="shared" ref="E772:E835" ca="1" si="24">RAND()</f>
        <v>0.51095746273491516</v>
      </c>
      <c r="F772" s="79">
        <f t="shared" ref="F772:F835" ca="1" si="25">$C$3+$C$4*(-LN(E772^(-1/$C$5)-1))</f>
        <v>15.819481619403067</v>
      </c>
    </row>
    <row r="773" spans="5:6" x14ac:dyDescent="0.25">
      <c r="E773" s="79">
        <f t="shared" ca="1" si="24"/>
        <v>0.8604010558869436</v>
      </c>
      <c r="F773" s="79">
        <f t="shared" ca="1" si="25"/>
        <v>20.467329039925374</v>
      </c>
    </row>
    <row r="774" spans="5:6" x14ac:dyDescent="0.25">
      <c r="E774" s="79">
        <f t="shared" ca="1" si="24"/>
        <v>0.92533346684245532</v>
      </c>
      <c r="F774" s="79">
        <f t="shared" ca="1" si="25"/>
        <v>22.473524259772411</v>
      </c>
    </row>
    <row r="775" spans="5:6" x14ac:dyDescent="0.25">
      <c r="E775" s="79">
        <f t="shared" ca="1" si="24"/>
        <v>6.9054922180534439E-2</v>
      </c>
      <c r="F775" s="79">
        <f t="shared" ca="1" si="25"/>
        <v>11.041382308503685</v>
      </c>
    </row>
    <row r="776" spans="5:6" x14ac:dyDescent="0.25">
      <c r="E776" s="79">
        <f t="shared" ca="1" si="24"/>
        <v>0.75323614219844581</v>
      </c>
      <c r="F776" s="79">
        <f t="shared" ca="1" si="25"/>
        <v>18.525835933799485</v>
      </c>
    </row>
    <row r="777" spans="5:6" x14ac:dyDescent="0.25">
      <c r="E777" s="79">
        <f t="shared" ca="1" si="24"/>
        <v>4.7145439399574829E-2</v>
      </c>
      <c r="F777" s="79">
        <f t="shared" ca="1" si="25"/>
        <v>10.515586748727531</v>
      </c>
    </row>
    <row r="778" spans="5:6" x14ac:dyDescent="0.25">
      <c r="E778" s="79">
        <f t="shared" ca="1" si="24"/>
        <v>0.39902458061276946</v>
      </c>
      <c r="F778" s="79">
        <f t="shared" ca="1" si="25"/>
        <v>14.802756519276256</v>
      </c>
    </row>
    <row r="779" spans="5:6" x14ac:dyDescent="0.25">
      <c r="E779" s="79">
        <f t="shared" ca="1" si="24"/>
        <v>0.19337102222199165</v>
      </c>
      <c r="F779" s="79">
        <f t="shared" ca="1" si="25"/>
        <v>12.832047457475694</v>
      </c>
    </row>
    <row r="780" spans="5:6" x14ac:dyDescent="0.25">
      <c r="E780" s="79">
        <f t="shared" ca="1" si="24"/>
        <v>0.98209213815471552</v>
      </c>
      <c r="F780" s="79">
        <f t="shared" ca="1" si="25"/>
        <v>26.86337301442077</v>
      </c>
    </row>
    <row r="781" spans="5:6" x14ac:dyDescent="0.25">
      <c r="E781" s="79">
        <f t="shared" ca="1" si="24"/>
        <v>0.56374572501603704</v>
      </c>
      <c r="F781" s="79">
        <f t="shared" ca="1" si="25"/>
        <v>16.324538940782624</v>
      </c>
    </row>
    <row r="782" spans="5:6" x14ac:dyDescent="0.25">
      <c r="E782" s="79">
        <f t="shared" ca="1" si="24"/>
        <v>0.37612051666941171</v>
      </c>
      <c r="F782" s="79">
        <f t="shared" ca="1" si="25"/>
        <v>14.597390938151051</v>
      </c>
    </row>
    <row r="783" spans="5:6" x14ac:dyDescent="0.25">
      <c r="E783" s="79">
        <f t="shared" ca="1" si="24"/>
        <v>0.99105633160075035</v>
      </c>
      <c r="F783" s="79">
        <f t="shared" ca="1" si="25"/>
        <v>28.962580712440833</v>
      </c>
    </row>
    <row r="784" spans="5:6" x14ac:dyDescent="0.25">
      <c r="E784" s="79">
        <f t="shared" ca="1" si="24"/>
        <v>0.46678793822264197</v>
      </c>
      <c r="F784" s="79">
        <f t="shared" ca="1" si="25"/>
        <v>15.412745714761732</v>
      </c>
    </row>
    <row r="785" spans="5:6" x14ac:dyDescent="0.25">
      <c r="E785" s="79">
        <f t="shared" ca="1" si="24"/>
        <v>0.31521652312461557</v>
      </c>
      <c r="F785" s="79">
        <f t="shared" ca="1" si="25"/>
        <v>14.044313386560869</v>
      </c>
    </row>
    <row r="786" spans="5:6" x14ac:dyDescent="0.25">
      <c r="E786" s="79">
        <f t="shared" ca="1" si="24"/>
        <v>0.46244534775317747</v>
      </c>
      <c r="F786" s="79">
        <f t="shared" ca="1" si="25"/>
        <v>15.373290285472347</v>
      </c>
    </row>
    <row r="787" spans="5:6" x14ac:dyDescent="0.25">
      <c r="E787" s="79">
        <f t="shared" ca="1" si="24"/>
        <v>0.2938188556495861</v>
      </c>
      <c r="F787" s="79">
        <f t="shared" ca="1" si="25"/>
        <v>13.845066651340217</v>
      </c>
    </row>
    <row r="788" spans="5:6" x14ac:dyDescent="0.25">
      <c r="E788" s="79">
        <f t="shared" ca="1" si="24"/>
        <v>1.6313461327498779E-2</v>
      </c>
      <c r="F788" s="79">
        <f t="shared" ca="1" si="25"/>
        <v>9.2648859895908124</v>
      </c>
    </row>
    <row r="789" spans="5:6" x14ac:dyDescent="0.25">
      <c r="E789" s="79">
        <f t="shared" ca="1" si="24"/>
        <v>3.8716115179798116E-2</v>
      </c>
      <c r="F789" s="79">
        <f t="shared" ca="1" si="25"/>
        <v>10.26283905028175</v>
      </c>
    </row>
    <row r="790" spans="5:6" x14ac:dyDescent="0.25">
      <c r="E790" s="79">
        <f t="shared" ca="1" si="24"/>
        <v>0.17954631220962691</v>
      </c>
      <c r="F790" s="79">
        <f t="shared" ca="1" si="25"/>
        <v>12.676087128573801</v>
      </c>
    </row>
    <row r="791" spans="5:6" x14ac:dyDescent="0.25">
      <c r="E791" s="79">
        <f t="shared" ca="1" si="24"/>
        <v>0.60360235686215202</v>
      </c>
      <c r="F791" s="79">
        <f t="shared" ca="1" si="25"/>
        <v>16.726130925940392</v>
      </c>
    </row>
    <row r="792" spans="5:6" x14ac:dyDescent="0.25">
      <c r="E792" s="79">
        <f t="shared" ca="1" si="24"/>
        <v>0.18979912984448832</v>
      </c>
      <c r="F792" s="79">
        <f t="shared" ca="1" si="25"/>
        <v>12.792297861097754</v>
      </c>
    </row>
    <row r="793" spans="5:6" x14ac:dyDescent="0.25">
      <c r="E793" s="79">
        <f t="shared" ca="1" si="24"/>
        <v>0.77727166949698356</v>
      </c>
      <c r="F793" s="79">
        <f t="shared" ca="1" si="25"/>
        <v>18.887797800172429</v>
      </c>
    </row>
    <row r="794" spans="5:6" x14ac:dyDescent="0.25">
      <c r="E794" s="79">
        <f t="shared" ca="1" si="24"/>
        <v>0.44204397904073345</v>
      </c>
      <c r="F794" s="79">
        <f t="shared" ca="1" si="25"/>
        <v>15.188829947357144</v>
      </c>
    </row>
    <row r="795" spans="5:6" x14ac:dyDescent="0.25">
      <c r="E795" s="79">
        <f t="shared" ca="1" si="24"/>
        <v>0.63426025538210784</v>
      </c>
      <c r="F795" s="79">
        <f t="shared" ca="1" si="25"/>
        <v>17.051111714238736</v>
      </c>
    </row>
    <row r="796" spans="5:6" x14ac:dyDescent="0.25">
      <c r="E796" s="79">
        <f t="shared" ca="1" si="24"/>
        <v>4.8603093918101581E-2</v>
      </c>
      <c r="F796" s="79">
        <f t="shared" ca="1" si="25"/>
        <v>10.555698029318837</v>
      </c>
    </row>
    <row r="797" spans="5:6" x14ac:dyDescent="0.25">
      <c r="E797" s="79">
        <f t="shared" ca="1" si="24"/>
        <v>0.72324349776442753</v>
      </c>
      <c r="F797" s="79">
        <f t="shared" ca="1" si="25"/>
        <v>18.111534991702239</v>
      </c>
    </row>
    <row r="798" spans="5:6" x14ac:dyDescent="0.25">
      <c r="E798" s="79">
        <f t="shared" ca="1" si="24"/>
        <v>0.20497275651256408</v>
      </c>
      <c r="F798" s="79">
        <f t="shared" ca="1" si="25"/>
        <v>12.958778896474104</v>
      </c>
    </row>
    <row r="799" spans="5:6" x14ac:dyDescent="0.25">
      <c r="E799" s="79">
        <f t="shared" ca="1" si="24"/>
        <v>0.53770959069545088</v>
      </c>
      <c r="F799" s="79">
        <f t="shared" ca="1" si="25"/>
        <v>16.072253559640988</v>
      </c>
    </row>
    <row r="800" spans="5:6" x14ac:dyDescent="0.25">
      <c r="E800" s="79">
        <f t="shared" ca="1" si="24"/>
        <v>0.53463311699842231</v>
      </c>
      <c r="F800" s="79">
        <f t="shared" ca="1" si="25"/>
        <v>16.042879596489851</v>
      </c>
    </row>
    <row r="801" spans="5:6" x14ac:dyDescent="0.25">
      <c r="E801" s="79">
        <f t="shared" ca="1" si="24"/>
        <v>0.96566492283504812</v>
      </c>
      <c r="F801" s="79">
        <f t="shared" ca="1" si="25"/>
        <v>24.880334510773267</v>
      </c>
    </row>
    <row r="802" spans="5:6" x14ac:dyDescent="0.25">
      <c r="E802" s="79">
        <f t="shared" ca="1" si="24"/>
        <v>0.94095489442393343</v>
      </c>
      <c r="F802" s="79">
        <f t="shared" ca="1" si="25"/>
        <v>23.207570940905324</v>
      </c>
    </row>
    <row r="803" spans="5:6" x14ac:dyDescent="0.25">
      <c r="E803" s="79">
        <f t="shared" ca="1" si="24"/>
        <v>0.75957420169477474</v>
      </c>
      <c r="F803" s="79">
        <f t="shared" ca="1" si="25"/>
        <v>18.618418845623335</v>
      </c>
    </row>
    <row r="804" spans="5:6" x14ac:dyDescent="0.25">
      <c r="E804" s="79">
        <f t="shared" ca="1" si="24"/>
        <v>0.10961581576800339</v>
      </c>
      <c r="F804" s="79">
        <f t="shared" ca="1" si="25"/>
        <v>11.76065623165108</v>
      </c>
    </row>
    <row r="805" spans="5:6" x14ac:dyDescent="0.25">
      <c r="E805" s="79">
        <f t="shared" ca="1" si="24"/>
        <v>0.86695697474620892</v>
      </c>
      <c r="F805" s="79">
        <f t="shared" ca="1" si="25"/>
        <v>20.625028601459828</v>
      </c>
    </row>
    <row r="806" spans="5:6" x14ac:dyDescent="0.25">
      <c r="E806" s="79">
        <f t="shared" ca="1" si="24"/>
        <v>0.68051504502150417</v>
      </c>
      <c r="F806" s="79">
        <f t="shared" ca="1" si="25"/>
        <v>17.576374878744765</v>
      </c>
    </row>
    <row r="807" spans="5:6" x14ac:dyDescent="0.25">
      <c r="E807" s="79">
        <f t="shared" ca="1" si="24"/>
        <v>0.4502740841764572</v>
      </c>
      <c r="F807" s="79">
        <f t="shared" ca="1" si="25"/>
        <v>15.26308205681589</v>
      </c>
    </row>
    <row r="808" spans="5:6" x14ac:dyDescent="0.25">
      <c r="E808" s="79">
        <f t="shared" ca="1" si="24"/>
        <v>0.56207437640677327</v>
      </c>
      <c r="F808" s="79">
        <f t="shared" ca="1" si="25"/>
        <v>16.30813023014953</v>
      </c>
    </row>
    <row r="809" spans="5:6" x14ac:dyDescent="0.25">
      <c r="E809" s="79">
        <f t="shared" ca="1" si="24"/>
        <v>0.36221119483011244</v>
      </c>
      <c r="F809" s="79">
        <f t="shared" ca="1" si="25"/>
        <v>14.472275167846012</v>
      </c>
    </row>
    <row r="810" spans="5:6" x14ac:dyDescent="0.25">
      <c r="E810" s="79">
        <f t="shared" ca="1" si="24"/>
        <v>0.18540856171825371</v>
      </c>
      <c r="F810" s="79">
        <f t="shared" ca="1" si="25"/>
        <v>12.742928647649357</v>
      </c>
    </row>
    <row r="811" spans="5:6" x14ac:dyDescent="0.25">
      <c r="E811" s="79">
        <f t="shared" ca="1" si="24"/>
        <v>0.45962252346234667</v>
      </c>
      <c r="F811" s="79">
        <f t="shared" ca="1" si="25"/>
        <v>15.347682854620924</v>
      </c>
    </row>
    <row r="812" spans="5:6" x14ac:dyDescent="0.25">
      <c r="E812" s="79">
        <f t="shared" ca="1" si="24"/>
        <v>0.58267212985211103</v>
      </c>
      <c r="F812" s="79">
        <f t="shared" ca="1" si="25"/>
        <v>16.512648737387757</v>
      </c>
    </row>
    <row r="813" spans="5:6" x14ac:dyDescent="0.25">
      <c r="E813" s="79">
        <f t="shared" ca="1" si="24"/>
        <v>0.3090717933611391</v>
      </c>
      <c r="F813" s="79">
        <f t="shared" ca="1" si="25"/>
        <v>13.987454475024951</v>
      </c>
    </row>
    <row r="814" spans="5:6" x14ac:dyDescent="0.25">
      <c r="E814" s="79">
        <f t="shared" ca="1" si="24"/>
        <v>0.12732359705746488</v>
      </c>
      <c r="F814" s="79">
        <f t="shared" ca="1" si="25"/>
        <v>12.019189611596392</v>
      </c>
    </row>
    <row r="815" spans="5:6" x14ac:dyDescent="0.25">
      <c r="E815" s="79">
        <f t="shared" ca="1" si="24"/>
        <v>8.6288835031974265E-2</v>
      </c>
      <c r="F815" s="79">
        <f t="shared" ca="1" si="25"/>
        <v>11.375011699636623</v>
      </c>
    </row>
    <row r="816" spans="5:6" x14ac:dyDescent="0.25">
      <c r="E816" s="79">
        <f t="shared" ca="1" si="24"/>
        <v>0.43986710237060445</v>
      </c>
      <c r="F816" s="79">
        <f t="shared" ca="1" si="25"/>
        <v>15.169221083281549</v>
      </c>
    </row>
    <row r="817" spans="5:6" x14ac:dyDescent="0.25">
      <c r="E817" s="79">
        <f t="shared" ca="1" si="24"/>
        <v>3.8848702036116456E-2</v>
      </c>
      <c r="F817" s="79">
        <f t="shared" ca="1" si="25"/>
        <v>10.267130964376316</v>
      </c>
    </row>
    <row r="818" spans="5:6" x14ac:dyDescent="0.25">
      <c r="E818" s="79">
        <f t="shared" ca="1" si="24"/>
        <v>0.7649192361215631</v>
      </c>
      <c r="F818" s="79">
        <f t="shared" ca="1" si="25"/>
        <v>18.698031695821221</v>
      </c>
    </row>
    <row r="819" spans="5:6" x14ac:dyDescent="0.25">
      <c r="E819" s="79">
        <f t="shared" ca="1" si="24"/>
        <v>0.65076055156787105</v>
      </c>
      <c r="F819" s="79">
        <f t="shared" ca="1" si="25"/>
        <v>17.233114689042171</v>
      </c>
    </row>
    <row r="820" spans="5:6" x14ac:dyDescent="0.25">
      <c r="E820" s="79">
        <f t="shared" ca="1" si="24"/>
        <v>0.16537212287846903</v>
      </c>
      <c r="F820" s="79">
        <f t="shared" ca="1" si="25"/>
        <v>12.509650375044661</v>
      </c>
    </row>
    <row r="821" spans="5:6" x14ac:dyDescent="0.25">
      <c r="E821" s="79">
        <f t="shared" ca="1" si="24"/>
        <v>4.7529009724426974E-2</v>
      </c>
      <c r="F821" s="79">
        <f t="shared" ca="1" si="25"/>
        <v>10.526232227105941</v>
      </c>
    </row>
    <row r="822" spans="5:6" x14ac:dyDescent="0.25">
      <c r="E822" s="79">
        <f t="shared" ca="1" si="24"/>
        <v>0.18530496996516965</v>
      </c>
      <c r="F822" s="79">
        <f t="shared" ca="1" si="25"/>
        <v>12.741756827163137</v>
      </c>
    </row>
    <row r="823" spans="5:6" x14ac:dyDescent="0.25">
      <c r="E823" s="79">
        <f t="shared" ca="1" si="24"/>
        <v>0.11256542763353061</v>
      </c>
      <c r="F823" s="79">
        <f t="shared" ca="1" si="25"/>
        <v>11.805454018470481</v>
      </c>
    </row>
    <row r="824" spans="5:6" x14ac:dyDescent="0.25">
      <c r="E824" s="79">
        <f t="shared" ca="1" si="24"/>
        <v>0.66200242447070445</v>
      </c>
      <c r="F824" s="79">
        <f t="shared" ca="1" si="25"/>
        <v>17.360375841575767</v>
      </c>
    </row>
    <row r="825" spans="5:6" x14ac:dyDescent="0.25">
      <c r="E825" s="79">
        <f t="shared" ca="1" si="24"/>
        <v>0.94948245017631949</v>
      </c>
      <c r="F825" s="79">
        <f t="shared" ca="1" si="25"/>
        <v>23.691630821674934</v>
      </c>
    </row>
    <row r="826" spans="5:6" x14ac:dyDescent="0.25">
      <c r="E826" s="79">
        <f t="shared" ca="1" si="24"/>
        <v>0.87242346346471145</v>
      </c>
      <c r="F826" s="79">
        <f t="shared" ca="1" si="25"/>
        <v>20.762000397190391</v>
      </c>
    </row>
    <row r="827" spans="5:6" x14ac:dyDescent="0.25">
      <c r="E827" s="79">
        <f t="shared" ca="1" si="24"/>
        <v>0.46443193649961734</v>
      </c>
      <c r="F827" s="79">
        <f t="shared" ca="1" si="25"/>
        <v>15.391330345425583</v>
      </c>
    </row>
    <row r="828" spans="5:6" x14ac:dyDescent="0.25">
      <c r="E828" s="79">
        <f t="shared" ca="1" si="24"/>
        <v>0.94506473688496984</v>
      </c>
      <c r="F828" s="79">
        <f t="shared" ca="1" si="25"/>
        <v>23.431792957040855</v>
      </c>
    </row>
    <row r="829" spans="5:6" x14ac:dyDescent="0.25">
      <c r="E829" s="79">
        <f t="shared" ca="1" si="24"/>
        <v>0.3128051034187721</v>
      </c>
      <c r="F829" s="79">
        <f t="shared" ca="1" si="25"/>
        <v>14.022031402675456</v>
      </c>
    </row>
    <row r="830" spans="5:6" x14ac:dyDescent="0.25">
      <c r="E830" s="79">
        <f t="shared" ca="1" si="24"/>
        <v>0.62296912608545996</v>
      </c>
      <c r="F830" s="79">
        <f t="shared" ca="1" si="25"/>
        <v>16.929558194679959</v>
      </c>
    </row>
    <row r="831" spans="5:6" x14ac:dyDescent="0.25">
      <c r="E831" s="79">
        <f t="shared" ca="1" si="24"/>
        <v>0.74166952180514445</v>
      </c>
      <c r="F831" s="79">
        <f t="shared" ca="1" si="25"/>
        <v>18.361636950628604</v>
      </c>
    </row>
    <row r="832" spans="5:6" x14ac:dyDescent="0.25">
      <c r="E832" s="79">
        <f t="shared" ca="1" si="24"/>
        <v>0.11724889227106572</v>
      </c>
      <c r="F832" s="79">
        <f t="shared" ca="1" si="25"/>
        <v>11.875081009329921</v>
      </c>
    </row>
    <row r="833" spans="5:6" x14ac:dyDescent="0.25">
      <c r="E833" s="79">
        <f t="shared" ca="1" si="24"/>
        <v>0.59723699697350963</v>
      </c>
      <c r="F833" s="79">
        <f t="shared" ca="1" si="25"/>
        <v>16.660548839760679</v>
      </c>
    </row>
    <row r="834" spans="5:6" x14ac:dyDescent="0.25">
      <c r="E834" s="79">
        <f t="shared" ca="1" si="24"/>
        <v>0.15351927726158932</v>
      </c>
      <c r="F834" s="79">
        <f t="shared" ca="1" si="25"/>
        <v>12.364485346488397</v>
      </c>
    </row>
    <row r="835" spans="5:6" x14ac:dyDescent="0.25">
      <c r="E835" s="79">
        <f t="shared" ca="1" si="24"/>
        <v>0.12036954416784351</v>
      </c>
      <c r="F835" s="79">
        <f t="shared" ca="1" si="25"/>
        <v>11.920510650674494</v>
      </c>
    </row>
    <row r="836" spans="5:6" x14ac:dyDescent="0.25">
      <c r="E836" s="79">
        <f t="shared" ref="E836:E899" ca="1" si="26">RAND()</f>
        <v>0.13832002341586835</v>
      </c>
      <c r="F836" s="79">
        <f t="shared" ref="F836:F899" ca="1" si="27">$C$3+$C$4*(-LN(E836^(-1/$C$5)-1))</f>
        <v>12.16877785106329</v>
      </c>
    </row>
    <row r="837" spans="5:6" x14ac:dyDescent="0.25">
      <c r="E837" s="79">
        <f t="shared" ca="1" si="26"/>
        <v>0.1198518319634837</v>
      </c>
      <c r="F837" s="79">
        <f t="shared" ca="1" si="27"/>
        <v>11.913025112770736</v>
      </c>
    </row>
    <row r="838" spans="5:6" x14ac:dyDescent="0.25">
      <c r="E838" s="79">
        <f t="shared" ca="1" si="26"/>
        <v>0.78755981690654964</v>
      </c>
      <c r="F838" s="79">
        <f t="shared" ca="1" si="27"/>
        <v>19.052570073588715</v>
      </c>
    </row>
    <row r="839" spans="5:6" x14ac:dyDescent="0.25">
      <c r="E839" s="79">
        <f t="shared" ca="1" si="26"/>
        <v>0.84441677037974994</v>
      </c>
      <c r="F839" s="79">
        <f t="shared" ca="1" si="27"/>
        <v>20.109071604772062</v>
      </c>
    </row>
    <row r="840" spans="5:6" x14ac:dyDescent="0.25">
      <c r="E840" s="79">
        <f t="shared" ca="1" si="26"/>
        <v>0.35669086833355179</v>
      </c>
      <c r="F840" s="79">
        <f t="shared" ca="1" si="27"/>
        <v>14.422480993439445</v>
      </c>
    </row>
    <row r="841" spans="5:6" x14ac:dyDescent="0.25">
      <c r="E841" s="79">
        <f t="shared" ca="1" si="26"/>
        <v>0.26402768287668987</v>
      </c>
      <c r="F841" s="79">
        <f t="shared" ca="1" si="27"/>
        <v>13.560569491899232</v>
      </c>
    </row>
    <row r="842" spans="5:6" x14ac:dyDescent="0.25">
      <c r="E842" s="79">
        <f t="shared" ca="1" si="26"/>
        <v>0.93981252599233711</v>
      </c>
      <c r="F842" s="79">
        <f t="shared" ca="1" si="27"/>
        <v>23.147914425074088</v>
      </c>
    </row>
    <row r="843" spans="5:6" x14ac:dyDescent="0.25">
      <c r="E843" s="79">
        <f t="shared" ca="1" si="26"/>
        <v>0.95459232513978987</v>
      </c>
      <c r="F843" s="79">
        <f t="shared" ca="1" si="27"/>
        <v>24.021147647507462</v>
      </c>
    </row>
    <row r="844" spans="5:6" x14ac:dyDescent="0.25">
      <c r="E844" s="79">
        <f t="shared" ca="1" si="26"/>
        <v>4.2555942536395275E-2</v>
      </c>
      <c r="F844" s="79">
        <f t="shared" ca="1" si="27"/>
        <v>10.382760695645633</v>
      </c>
    </row>
    <row r="845" spans="5:6" x14ac:dyDescent="0.25">
      <c r="E845" s="79">
        <f t="shared" ca="1" si="26"/>
        <v>0.38504573797864128</v>
      </c>
      <c r="F845" s="79">
        <f t="shared" ca="1" si="27"/>
        <v>14.677481593164108</v>
      </c>
    </row>
    <row r="846" spans="5:6" x14ac:dyDescent="0.25">
      <c r="E846" s="79">
        <f t="shared" ca="1" si="26"/>
        <v>0.44432059210602837</v>
      </c>
      <c r="F846" s="79">
        <f t="shared" ca="1" si="27"/>
        <v>15.209350422361819</v>
      </c>
    </row>
    <row r="847" spans="5:6" x14ac:dyDescent="0.25">
      <c r="E847" s="79">
        <f t="shared" ca="1" si="26"/>
        <v>3.4733470553682699E-2</v>
      </c>
      <c r="F847" s="79">
        <f t="shared" ca="1" si="27"/>
        <v>10.128190596420295</v>
      </c>
    </row>
    <row r="848" spans="5:6" x14ac:dyDescent="0.25">
      <c r="E848" s="79">
        <f t="shared" ca="1" si="26"/>
        <v>0.2210983762032378</v>
      </c>
      <c r="F848" s="79">
        <f t="shared" ca="1" si="27"/>
        <v>13.129555642226299</v>
      </c>
    </row>
    <row r="849" spans="5:6" x14ac:dyDescent="0.25">
      <c r="E849" s="79">
        <f t="shared" ca="1" si="26"/>
        <v>0.44422446708846208</v>
      </c>
      <c r="F849" s="79">
        <f t="shared" ca="1" si="27"/>
        <v>15.208483707367808</v>
      </c>
    </row>
    <row r="850" spans="5:6" x14ac:dyDescent="0.25">
      <c r="E850" s="79">
        <f t="shared" ca="1" si="26"/>
        <v>0.5333157355912358</v>
      </c>
      <c r="F850" s="79">
        <f t="shared" ca="1" si="27"/>
        <v>16.030327217178218</v>
      </c>
    </row>
    <row r="851" spans="5:6" x14ac:dyDescent="0.25">
      <c r="E851" s="79">
        <f t="shared" ca="1" si="26"/>
        <v>0.10808638960047001</v>
      </c>
      <c r="F851" s="79">
        <f t="shared" ca="1" si="27"/>
        <v>11.737123819404328</v>
      </c>
    </row>
    <row r="852" spans="5:6" x14ac:dyDescent="0.25">
      <c r="E852" s="79">
        <f t="shared" ca="1" si="26"/>
        <v>0.63513236378238436</v>
      </c>
      <c r="F852" s="79">
        <f t="shared" ca="1" si="27"/>
        <v>17.060597690840282</v>
      </c>
    </row>
    <row r="853" spans="5:6" x14ac:dyDescent="0.25">
      <c r="E853" s="79">
        <f t="shared" ca="1" si="26"/>
        <v>0.54083371134038871</v>
      </c>
      <c r="F853" s="79">
        <f t="shared" ca="1" si="27"/>
        <v>16.10217096834949</v>
      </c>
    </row>
    <row r="854" spans="5:6" x14ac:dyDescent="0.25">
      <c r="E854" s="79">
        <f t="shared" ca="1" si="26"/>
        <v>0.97522083907874613</v>
      </c>
      <c r="F854" s="79">
        <f t="shared" ca="1" si="27"/>
        <v>25.876481681706913</v>
      </c>
    </row>
    <row r="855" spans="5:6" x14ac:dyDescent="0.25">
      <c r="E855" s="79">
        <f t="shared" ca="1" si="26"/>
        <v>0.70644240874957687</v>
      </c>
      <c r="F855" s="79">
        <f t="shared" ca="1" si="27"/>
        <v>17.894310318904413</v>
      </c>
    </row>
    <row r="856" spans="5:6" x14ac:dyDescent="0.25">
      <c r="E856" s="79">
        <f t="shared" ca="1" si="26"/>
        <v>0.15423675555480088</v>
      </c>
      <c r="F856" s="79">
        <f t="shared" ca="1" si="27"/>
        <v>12.373445012768393</v>
      </c>
    </row>
    <row r="857" spans="5:6" x14ac:dyDescent="0.25">
      <c r="E857" s="79">
        <f t="shared" ca="1" si="26"/>
        <v>0.81139914574845329</v>
      </c>
      <c r="F857" s="79">
        <f t="shared" ca="1" si="27"/>
        <v>19.461729045026321</v>
      </c>
    </row>
    <row r="858" spans="5:6" x14ac:dyDescent="0.25">
      <c r="E858" s="79">
        <f t="shared" ca="1" si="26"/>
        <v>0.8688188487197509</v>
      </c>
      <c r="F858" s="79">
        <f t="shared" ca="1" si="27"/>
        <v>20.671097317920459</v>
      </c>
    </row>
    <row r="859" spans="5:6" x14ac:dyDescent="0.25">
      <c r="E859" s="79">
        <f t="shared" ca="1" si="26"/>
        <v>0.37374438818439004</v>
      </c>
      <c r="F859" s="79">
        <f t="shared" ca="1" si="27"/>
        <v>14.576047021529099</v>
      </c>
    </row>
    <row r="860" spans="5:6" x14ac:dyDescent="0.25">
      <c r="E860" s="79">
        <f t="shared" ca="1" si="26"/>
        <v>8.6353494758716565E-2</v>
      </c>
      <c r="F860" s="79">
        <f t="shared" ca="1" si="27"/>
        <v>11.376172030134194</v>
      </c>
    </row>
    <row r="861" spans="5:6" x14ac:dyDescent="0.25">
      <c r="E861" s="79">
        <f t="shared" ca="1" si="26"/>
        <v>0.67209453243387529</v>
      </c>
      <c r="F861" s="79">
        <f t="shared" ca="1" si="27"/>
        <v>17.477083383405084</v>
      </c>
    </row>
    <row r="862" spans="5:6" x14ac:dyDescent="0.25">
      <c r="E862" s="79">
        <f t="shared" ca="1" si="26"/>
        <v>0.88490441742665316</v>
      </c>
      <c r="F862" s="79">
        <f t="shared" ca="1" si="27"/>
        <v>21.095988536993438</v>
      </c>
    </row>
    <row r="863" spans="5:6" x14ac:dyDescent="0.25">
      <c r="E863" s="79">
        <f t="shared" ca="1" si="26"/>
        <v>0.58892681136117508</v>
      </c>
      <c r="F863" s="79">
        <f t="shared" ca="1" si="27"/>
        <v>16.575806845555555</v>
      </c>
    </row>
    <row r="864" spans="5:6" x14ac:dyDescent="0.25">
      <c r="E864" s="79">
        <f t="shared" ca="1" si="26"/>
        <v>0.44654713270251367</v>
      </c>
      <c r="F864" s="79">
        <f t="shared" ca="1" si="27"/>
        <v>15.229433336881801</v>
      </c>
    </row>
    <row r="865" spans="5:6" x14ac:dyDescent="0.25">
      <c r="E865" s="79">
        <f t="shared" ca="1" si="26"/>
        <v>0.24443447482219283</v>
      </c>
      <c r="F865" s="79">
        <f t="shared" ca="1" si="27"/>
        <v>13.367522317725083</v>
      </c>
    </row>
    <row r="866" spans="5:6" x14ac:dyDescent="0.25">
      <c r="E866" s="79">
        <f t="shared" ca="1" si="26"/>
        <v>0.22775599300030125</v>
      </c>
      <c r="F866" s="79">
        <f t="shared" ca="1" si="27"/>
        <v>13.198460376485421</v>
      </c>
    </row>
    <row r="867" spans="5:6" x14ac:dyDescent="0.25">
      <c r="E867" s="79">
        <f t="shared" ca="1" si="26"/>
        <v>0.67811831522790655</v>
      </c>
      <c r="F867" s="79">
        <f t="shared" ca="1" si="27"/>
        <v>17.547929207068336</v>
      </c>
    </row>
    <row r="868" spans="5:6" x14ac:dyDescent="0.25">
      <c r="E868" s="79">
        <f t="shared" ca="1" si="26"/>
        <v>0.11504028354230744</v>
      </c>
      <c r="F868" s="79">
        <f t="shared" ca="1" si="27"/>
        <v>11.84246944186139</v>
      </c>
    </row>
    <row r="869" spans="5:6" x14ac:dyDescent="0.25">
      <c r="E869" s="79">
        <f t="shared" ca="1" si="26"/>
        <v>0.14918196008692808</v>
      </c>
      <c r="F869" s="79">
        <f t="shared" ca="1" si="27"/>
        <v>12.309813760831769</v>
      </c>
    </row>
    <row r="870" spans="5:6" x14ac:dyDescent="0.25">
      <c r="E870" s="79">
        <f t="shared" ca="1" si="26"/>
        <v>0.44127662544284851</v>
      </c>
      <c r="F870" s="79">
        <f t="shared" ca="1" si="27"/>
        <v>15.181916407890643</v>
      </c>
    </row>
    <row r="871" spans="5:6" x14ac:dyDescent="0.25">
      <c r="E871" s="79">
        <f t="shared" ca="1" si="26"/>
        <v>0.74707513995081365</v>
      </c>
      <c r="F871" s="79">
        <f t="shared" ca="1" si="27"/>
        <v>18.437636534950894</v>
      </c>
    </row>
    <row r="872" spans="5:6" x14ac:dyDescent="0.25">
      <c r="E872" s="79">
        <f t="shared" ca="1" si="26"/>
        <v>5.0188720252261287E-2</v>
      </c>
      <c r="F872" s="79">
        <f t="shared" ca="1" si="27"/>
        <v>10.59830671843288</v>
      </c>
    </row>
    <row r="873" spans="5:6" x14ac:dyDescent="0.25">
      <c r="E873" s="79">
        <f t="shared" ca="1" si="26"/>
        <v>0.41412754308604971</v>
      </c>
      <c r="F873" s="79">
        <f t="shared" ca="1" si="27"/>
        <v>14.938068665744694</v>
      </c>
    </row>
    <row r="874" spans="5:6" x14ac:dyDescent="0.25">
      <c r="E874" s="79">
        <f t="shared" ca="1" si="26"/>
        <v>0.28323402253033714</v>
      </c>
      <c r="F874" s="79">
        <f t="shared" ca="1" si="27"/>
        <v>13.745055578207481</v>
      </c>
    </row>
    <row r="875" spans="5:6" x14ac:dyDescent="0.25">
      <c r="E875" s="79">
        <f t="shared" ca="1" si="26"/>
        <v>0.44125511242686655</v>
      </c>
      <c r="F875" s="79">
        <f t="shared" ca="1" si="27"/>
        <v>15.181722606293397</v>
      </c>
    </row>
    <row r="876" spans="5:6" x14ac:dyDescent="0.25">
      <c r="E876" s="79">
        <f t="shared" ca="1" si="26"/>
        <v>0.3832433467366978</v>
      </c>
      <c r="F876" s="79">
        <f t="shared" ca="1" si="27"/>
        <v>14.661316730936445</v>
      </c>
    </row>
    <row r="877" spans="5:6" x14ac:dyDescent="0.25">
      <c r="E877" s="79">
        <f t="shared" ca="1" si="26"/>
        <v>6.8326171411476344E-2</v>
      </c>
      <c r="F877" s="79">
        <f t="shared" ca="1" si="27"/>
        <v>11.026032488589671</v>
      </c>
    </row>
    <row r="878" spans="5:6" x14ac:dyDescent="0.25">
      <c r="E878" s="79">
        <f t="shared" ca="1" si="26"/>
        <v>0.42332852357977124</v>
      </c>
      <c r="F878" s="79">
        <f t="shared" ca="1" si="27"/>
        <v>15.020578788769317</v>
      </c>
    </row>
    <row r="879" spans="5:6" x14ac:dyDescent="0.25">
      <c r="E879" s="79">
        <f t="shared" ca="1" si="26"/>
        <v>0.87535873906189265</v>
      </c>
      <c r="F879" s="79">
        <f t="shared" ca="1" si="27"/>
        <v>20.837768030837054</v>
      </c>
    </row>
    <row r="880" spans="5:6" x14ac:dyDescent="0.25">
      <c r="E880" s="79">
        <f t="shared" ca="1" si="26"/>
        <v>0.15914193502720908</v>
      </c>
      <c r="F880" s="79">
        <f t="shared" ca="1" si="27"/>
        <v>12.434087785432563</v>
      </c>
    </row>
    <row r="881" spans="5:6" x14ac:dyDescent="0.25">
      <c r="E881" s="79">
        <f t="shared" ca="1" si="26"/>
        <v>0.49462192186213827</v>
      </c>
      <c r="F881" s="79">
        <f t="shared" ca="1" si="27"/>
        <v>15.66774225481578</v>
      </c>
    </row>
    <row r="882" spans="5:6" x14ac:dyDescent="0.25">
      <c r="E882" s="79">
        <f t="shared" ca="1" si="26"/>
        <v>0.87318322739423992</v>
      </c>
      <c r="F882" s="79">
        <f t="shared" ca="1" si="27"/>
        <v>20.781458345980553</v>
      </c>
    </row>
    <row r="883" spans="5:6" x14ac:dyDescent="0.25">
      <c r="E883" s="79">
        <f t="shared" ca="1" si="26"/>
        <v>9.6795319032132232E-2</v>
      </c>
      <c r="F883" s="79">
        <f t="shared" ca="1" si="27"/>
        <v>11.556314427715254</v>
      </c>
    </row>
    <row r="884" spans="5:6" x14ac:dyDescent="0.25">
      <c r="E884" s="79">
        <f t="shared" ca="1" si="26"/>
        <v>0.71708570853940901</v>
      </c>
      <c r="F884" s="79">
        <f t="shared" ca="1" si="27"/>
        <v>18.030798588591125</v>
      </c>
    </row>
    <row r="885" spans="5:6" x14ac:dyDescent="0.25">
      <c r="E885" s="79">
        <f t="shared" ca="1" si="26"/>
        <v>0.64076829562219129</v>
      </c>
      <c r="F885" s="79">
        <f t="shared" ca="1" si="27"/>
        <v>17.122251180430656</v>
      </c>
    </row>
    <row r="886" spans="5:6" x14ac:dyDescent="0.25">
      <c r="E886" s="79">
        <f t="shared" ca="1" si="26"/>
        <v>0.94994427950269222</v>
      </c>
      <c r="F886" s="79">
        <f t="shared" ca="1" si="27"/>
        <v>23.720052116425673</v>
      </c>
    </row>
    <row r="887" spans="5:6" x14ac:dyDescent="0.25">
      <c r="E887" s="79">
        <f t="shared" ca="1" si="26"/>
        <v>0.35794394414069597</v>
      </c>
      <c r="F887" s="79">
        <f t="shared" ca="1" si="27"/>
        <v>14.433792028167918</v>
      </c>
    </row>
    <row r="888" spans="5:6" x14ac:dyDescent="0.25">
      <c r="E888" s="79">
        <f t="shared" ca="1" si="26"/>
        <v>0.77116101736419207</v>
      </c>
      <c r="F888" s="79">
        <f t="shared" ca="1" si="27"/>
        <v>18.792877560156171</v>
      </c>
    </row>
    <row r="889" spans="5:6" x14ac:dyDescent="0.25">
      <c r="E889" s="79">
        <f t="shared" ca="1" si="26"/>
        <v>0.29047297502315972</v>
      </c>
      <c r="F889" s="79">
        <f t="shared" ca="1" si="27"/>
        <v>13.813567662069174</v>
      </c>
    </row>
    <row r="890" spans="5:6" x14ac:dyDescent="0.25">
      <c r="E890" s="79">
        <f t="shared" ca="1" si="26"/>
        <v>0.27826777493654464</v>
      </c>
      <c r="F890" s="79">
        <f t="shared" ca="1" si="27"/>
        <v>13.697747778212632</v>
      </c>
    </row>
    <row r="891" spans="5:6" x14ac:dyDescent="0.25">
      <c r="E891" s="79">
        <f t="shared" ca="1" si="26"/>
        <v>0.7420299362397097</v>
      </c>
      <c r="F891" s="79">
        <f t="shared" ca="1" si="27"/>
        <v>18.366665111169922</v>
      </c>
    </row>
    <row r="892" spans="5:6" x14ac:dyDescent="0.25">
      <c r="E892" s="79">
        <f t="shared" ca="1" si="26"/>
        <v>0.2098498993129726</v>
      </c>
      <c r="F892" s="79">
        <f t="shared" ca="1" si="27"/>
        <v>13.011048498638186</v>
      </c>
    </row>
    <row r="893" spans="5:6" x14ac:dyDescent="0.25">
      <c r="E893" s="79">
        <f t="shared" ca="1" si="26"/>
        <v>0.36550149200728654</v>
      </c>
      <c r="F893" s="79">
        <f t="shared" ca="1" si="27"/>
        <v>14.501912968500832</v>
      </c>
    </row>
    <row r="894" spans="5:6" x14ac:dyDescent="0.25">
      <c r="E894" s="79">
        <f t="shared" ca="1" si="26"/>
        <v>0.32569603198480668</v>
      </c>
      <c r="F894" s="79">
        <f t="shared" ca="1" si="27"/>
        <v>14.140708200525426</v>
      </c>
    </row>
    <row r="895" spans="5:6" x14ac:dyDescent="0.25">
      <c r="E895" s="79">
        <f t="shared" ca="1" si="26"/>
        <v>0.36219599953357207</v>
      </c>
      <c r="F895" s="79">
        <f t="shared" ca="1" si="27"/>
        <v>14.472138226261242</v>
      </c>
    </row>
    <row r="896" spans="5:6" x14ac:dyDescent="0.25">
      <c r="E896" s="79">
        <f t="shared" ca="1" si="26"/>
        <v>0.52964265896323559</v>
      </c>
      <c r="F896" s="79">
        <f t="shared" ca="1" si="27"/>
        <v>15.995409216115043</v>
      </c>
    </row>
    <row r="897" spans="5:6" x14ac:dyDescent="0.25">
      <c r="E897" s="79">
        <f t="shared" ca="1" si="26"/>
        <v>0.66112818359435632</v>
      </c>
      <c r="F897" s="79">
        <f t="shared" ca="1" si="27"/>
        <v>17.350378262091471</v>
      </c>
    </row>
    <row r="898" spans="5:6" x14ac:dyDescent="0.25">
      <c r="E898" s="79">
        <f t="shared" ca="1" si="26"/>
        <v>0.10202508518861153</v>
      </c>
      <c r="F898" s="79">
        <f t="shared" ca="1" si="27"/>
        <v>11.641685937105857</v>
      </c>
    </row>
    <row r="899" spans="5:6" x14ac:dyDescent="0.25">
      <c r="E899" s="79">
        <f t="shared" ca="1" si="26"/>
        <v>0.96092255281803585</v>
      </c>
      <c r="F899" s="79">
        <f t="shared" ca="1" si="27"/>
        <v>24.483383103257168</v>
      </c>
    </row>
    <row r="900" spans="5:6" x14ac:dyDescent="0.25">
      <c r="E900" s="79">
        <f t="shared" ref="E900:E963" ca="1" si="28">RAND()</f>
        <v>0.98929308282158124</v>
      </c>
      <c r="F900" s="79">
        <f t="shared" ref="F900:F963" ca="1" si="29">$C$3+$C$4*(-LN(E900^(-1/$C$5)-1))</f>
        <v>28.419547118331664</v>
      </c>
    </row>
    <row r="901" spans="5:6" x14ac:dyDescent="0.25">
      <c r="E901" s="79">
        <f t="shared" ca="1" si="28"/>
        <v>0.15821913345114436</v>
      </c>
      <c r="F901" s="79">
        <f t="shared" ca="1" si="29"/>
        <v>12.422759013212206</v>
      </c>
    </row>
    <row r="902" spans="5:6" x14ac:dyDescent="0.25">
      <c r="E902" s="79">
        <f t="shared" ca="1" si="28"/>
        <v>4.7250921320204808E-2</v>
      </c>
      <c r="F902" s="79">
        <f t="shared" ca="1" si="29"/>
        <v>10.518520818219081</v>
      </c>
    </row>
    <row r="903" spans="5:6" x14ac:dyDescent="0.25">
      <c r="E903" s="79">
        <f t="shared" ca="1" si="28"/>
        <v>0.65925509694037754</v>
      </c>
      <c r="F903" s="79">
        <f t="shared" ca="1" si="29"/>
        <v>17.329016621950121</v>
      </c>
    </row>
    <row r="904" spans="5:6" x14ac:dyDescent="0.25">
      <c r="E904" s="79">
        <f t="shared" ca="1" si="28"/>
        <v>0.16900449775780746</v>
      </c>
      <c r="F904" s="79">
        <f t="shared" ca="1" si="29"/>
        <v>12.552997497166615</v>
      </c>
    </row>
    <row r="905" spans="5:6" x14ac:dyDescent="0.25">
      <c r="E905" s="79">
        <f t="shared" ca="1" si="28"/>
        <v>0.33045449629813894</v>
      </c>
      <c r="F905" s="79">
        <f t="shared" ca="1" si="29"/>
        <v>14.184263162528834</v>
      </c>
    </row>
    <row r="906" spans="5:6" x14ac:dyDescent="0.25">
      <c r="E906" s="79">
        <f t="shared" ca="1" si="28"/>
        <v>0.91388372959215181</v>
      </c>
      <c r="F906" s="79">
        <f t="shared" ca="1" si="29"/>
        <v>22.023364066848124</v>
      </c>
    </row>
    <row r="907" spans="5:6" x14ac:dyDescent="0.25">
      <c r="E907" s="79">
        <f t="shared" ca="1" si="28"/>
        <v>0.63941805957879194</v>
      </c>
      <c r="F907" s="79">
        <f t="shared" ca="1" si="29"/>
        <v>17.107424390201224</v>
      </c>
    </row>
    <row r="908" spans="5:6" x14ac:dyDescent="0.25">
      <c r="E908" s="79">
        <f t="shared" ca="1" si="28"/>
        <v>0.55556499161010231</v>
      </c>
      <c r="F908" s="79">
        <f t="shared" ca="1" si="29"/>
        <v>16.244515990888566</v>
      </c>
    </row>
    <row r="909" spans="5:6" x14ac:dyDescent="0.25">
      <c r="E909" s="79">
        <f t="shared" ca="1" si="28"/>
        <v>0.37425912516916471</v>
      </c>
      <c r="F909" s="79">
        <f t="shared" ca="1" si="29"/>
        <v>14.580671616448461</v>
      </c>
    </row>
    <row r="910" spans="5:6" x14ac:dyDescent="0.25">
      <c r="E910" s="79">
        <f t="shared" ca="1" si="28"/>
        <v>0.74191362353944901</v>
      </c>
      <c r="F910" s="79">
        <f t="shared" ca="1" si="29"/>
        <v>18.36504182588466</v>
      </c>
    </row>
    <row r="911" spans="5:6" x14ac:dyDescent="0.25">
      <c r="E911" s="79">
        <f t="shared" ca="1" si="28"/>
        <v>0.33128357890947169</v>
      </c>
      <c r="F911" s="79">
        <f t="shared" ca="1" si="29"/>
        <v>14.191839239817746</v>
      </c>
    </row>
    <row r="912" spans="5:6" x14ac:dyDescent="0.25">
      <c r="E912" s="79">
        <f t="shared" ca="1" si="28"/>
        <v>0.57169547438240798</v>
      </c>
      <c r="F912" s="79">
        <f t="shared" ca="1" si="29"/>
        <v>16.403024882804452</v>
      </c>
    </row>
    <row r="913" spans="5:6" x14ac:dyDescent="0.25">
      <c r="E913" s="79">
        <f t="shared" ca="1" si="28"/>
        <v>0.27047041752012513</v>
      </c>
      <c r="F913" s="79">
        <f t="shared" ca="1" si="29"/>
        <v>13.622928755698235</v>
      </c>
    </row>
    <row r="914" spans="5:6" x14ac:dyDescent="0.25">
      <c r="E914" s="79">
        <f t="shared" ca="1" si="28"/>
        <v>0.95408914781074405</v>
      </c>
      <c r="F914" s="79">
        <f t="shared" ca="1" si="29"/>
        <v>23.987143369701119</v>
      </c>
    </row>
    <row r="915" spans="5:6" x14ac:dyDescent="0.25">
      <c r="E915" s="79">
        <f t="shared" ca="1" si="28"/>
        <v>0.99750070419051384</v>
      </c>
      <c r="F915" s="79">
        <f t="shared" ca="1" si="29"/>
        <v>32.799048914058631</v>
      </c>
    </row>
    <row r="916" spans="5:6" x14ac:dyDescent="0.25">
      <c r="E916" s="79">
        <f t="shared" ca="1" si="28"/>
        <v>9.6005793710063347E-3</v>
      </c>
      <c r="F916" s="79">
        <f t="shared" ca="1" si="29"/>
        <v>8.7194009153717786</v>
      </c>
    </row>
    <row r="917" spans="5:6" x14ac:dyDescent="0.25">
      <c r="E917" s="79">
        <f t="shared" ca="1" si="28"/>
        <v>0.85662991107449049</v>
      </c>
      <c r="F917" s="79">
        <f t="shared" ca="1" si="29"/>
        <v>20.379615962011336</v>
      </c>
    </row>
    <row r="918" spans="5:6" x14ac:dyDescent="0.25">
      <c r="E918" s="79">
        <f t="shared" ca="1" si="28"/>
        <v>0.43143633255801583</v>
      </c>
      <c r="F918" s="79">
        <f t="shared" ca="1" si="29"/>
        <v>15.093382620793152</v>
      </c>
    </row>
    <row r="919" spans="5:6" x14ac:dyDescent="0.25">
      <c r="E919" s="79">
        <f t="shared" ca="1" si="28"/>
        <v>0.21654107998766758</v>
      </c>
      <c r="F919" s="79">
        <f t="shared" ca="1" si="29"/>
        <v>13.081872044190231</v>
      </c>
    </row>
    <row r="920" spans="5:6" x14ac:dyDescent="0.25">
      <c r="E920" s="79">
        <f t="shared" ca="1" si="28"/>
        <v>0.15582291916177449</v>
      </c>
      <c r="F920" s="79">
        <f t="shared" ca="1" si="29"/>
        <v>12.393170340364184</v>
      </c>
    </row>
    <row r="921" spans="5:6" x14ac:dyDescent="0.25">
      <c r="E921" s="79">
        <f t="shared" ca="1" si="28"/>
        <v>0.1862970819169818</v>
      </c>
      <c r="F921" s="79">
        <f t="shared" ca="1" si="29"/>
        <v>12.752966078790354</v>
      </c>
    </row>
    <row r="922" spans="5:6" x14ac:dyDescent="0.25">
      <c r="E922" s="79">
        <f t="shared" ca="1" si="28"/>
        <v>0.87356813001898037</v>
      </c>
      <c r="F922" s="79">
        <f t="shared" ca="1" si="29"/>
        <v>20.791356473136794</v>
      </c>
    </row>
    <row r="923" spans="5:6" x14ac:dyDescent="0.25">
      <c r="E923" s="79">
        <f t="shared" ca="1" si="28"/>
        <v>0.78098175873232323</v>
      </c>
      <c r="F923" s="79">
        <f t="shared" ca="1" si="29"/>
        <v>18.946477508161436</v>
      </c>
    </row>
    <row r="924" spans="5:6" x14ac:dyDescent="0.25">
      <c r="E924" s="79">
        <f t="shared" ca="1" si="28"/>
        <v>0.67935136046023126</v>
      </c>
      <c r="F924" s="79">
        <f t="shared" ca="1" si="29"/>
        <v>17.562545001029608</v>
      </c>
    </row>
    <row r="925" spans="5:6" x14ac:dyDescent="0.25">
      <c r="E925" s="79">
        <f t="shared" ca="1" si="28"/>
        <v>0.27955631317195107</v>
      </c>
      <c r="F925" s="79">
        <f t="shared" ca="1" si="29"/>
        <v>13.710047141510968</v>
      </c>
    </row>
    <row r="926" spans="5:6" x14ac:dyDescent="0.25">
      <c r="E926" s="79">
        <f t="shared" ca="1" si="28"/>
        <v>0.41447637132159709</v>
      </c>
      <c r="F926" s="79">
        <f t="shared" ca="1" si="29"/>
        <v>14.941195230873372</v>
      </c>
    </row>
    <row r="927" spans="5:6" x14ac:dyDescent="0.25">
      <c r="E927" s="79">
        <f t="shared" ca="1" si="28"/>
        <v>0.55410837661924872</v>
      </c>
      <c r="F927" s="79">
        <f t="shared" ca="1" si="29"/>
        <v>16.230343109208722</v>
      </c>
    </row>
    <row r="928" spans="5:6" x14ac:dyDescent="0.25">
      <c r="E928" s="79">
        <f t="shared" ca="1" si="28"/>
        <v>0.76259470806617113</v>
      </c>
      <c r="F928" s="79">
        <f t="shared" ca="1" si="29"/>
        <v>18.663231000390059</v>
      </c>
    </row>
    <row r="929" spans="5:6" x14ac:dyDescent="0.25">
      <c r="E929" s="79">
        <f t="shared" ca="1" si="28"/>
        <v>0.5098354681243783</v>
      </c>
      <c r="F929" s="79">
        <f t="shared" ca="1" si="29"/>
        <v>15.809001878532694</v>
      </c>
    </row>
    <row r="930" spans="5:6" x14ac:dyDescent="0.25">
      <c r="E930" s="79">
        <f t="shared" ca="1" si="28"/>
        <v>0.93908297293595211</v>
      </c>
      <c r="F930" s="79">
        <f t="shared" ca="1" si="29"/>
        <v>23.11038282284126</v>
      </c>
    </row>
    <row r="931" spans="5:6" x14ac:dyDescent="0.25">
      <c r="E931" s="79">
        <f t="shared" ca="1" si="28"/>
        <v>0.75190693271793996</v>
      </c>
      <c r="F931" s="79">
        <f t="shared" ca="1" si="29"/>
        <v>18.506660731145963</v>
      </c>
    </row>
    <row r="932" spans="5:6" x14ac:dyDescent="0.25">
      <c r="E932" s="79">
        <f t="shared" ca="1" si="28"/>
        <v>0.24945786458283026</v>
      </c>
      <c r="F932" s="79">
        <f t="shared" ca="1" si="29"/>
        <v>13.417544150389222</v>
      </c>
    </row>
    <row r="933" spans="5:6" x14ac:dyDescent="0.25">
      <c r="E933" s="79">
        <f t="shared" ca="1" si="28"/>
        <v>0.33723204830324927</v>
      </c>
      <c r="F933" s="79">
        <f t="shared" ca="1" si="29"/>
        <v>14.246092479406261</v>
      </c>
    </row>
    <row r="934" spans="5:6" x14ac:dyDescent="0.25">
      <c r="E934" s="79">
        <f t="shared" ca="1" si="28"/>
        <v>0.70610595179194813</v>
      </c>
      <c r="F934" s="79">
        <f t="shared" ca="1" si="29"/>
        <v>17.890056066239403</v>
      </c>
    </row>
    <row r="935" spans="5:6" x14ac:dyDescent="0.25">
      <c r="E935" s="79">
        <f t="shared" ca="1" si="28"/>
        <v>0.33440190025410399</v>
      </c>
      <c r="F935" s="79">
        <f t="shared" ca="1" si="29"/>
        <v>14.220302121815738</v>
      </c>
    </row>
    <row r="936" spans="5:6" x14ac:dyDescent="0.25">
      <c r="E936" s="79">
        <f t="shared" ca="1" si="28"/>
        <v>0.52501693507266467</v>
      </c>
      <c r="F936" s="79">
        <f t="shared" ca="1" si="29"/>
        <v>15.951598009157156</v>
      </c>
    </row>
    <row r="937" spans="5:6" x14ac:dyDescent="0.25">
      <c r="E937" s="79">
        <f t="shared" ca="1" si="28"/>
        <v>0.69009731557911969</v>
      </c>
      <c r="F937" s="79">
        <f t="shared" ca="1" si="29"/>
        <v>17.691634206034983</v>
      </c>
    </row>
    <row r="938" spans="5:6" x14ac:dyDescent="0.25">
      <c r="E938" s="79">
        <f t="shared" ca="1" si="28"/>
        <v>0.92828343394783397</v>
      </c>
      <c r="F938" s="79">
        <f t="shared" ca="1" si="29"/>
        <v>22.600126104026113</v>
      </c>
    </row>
    <row r="939" spans="5:6" x14ac:dyDescent="0.25">
      <c r="E939" s="79">
        <f t="shared" ca="1" si="28"/>
        <v>0.65915037349274386</v>
      </c>
      <c r="F939" s="79">
        <f t="shared" ca="1" si="29"/>
        <v>17.327824639321648</v>
      </c>
    </row>
    <row r="940" spans="5:6" x14ac:dyDescent="0.25">
      <c r="E940" s="79">
        <f t="shared" ca="1" si="28"/>
        <v>0.37202809097981415</v>
      </c>
      <c r="F940" s="79">
        <f t="shared" ca="1" si="29"/>
        <v>14.560623380560948</v>
      </c>
    </row>
    <row r="941" spans="5:6" x14ac:dyDescent="0.25">
      <c r="E941" s="79">
        <f t="shared" ca="1" si="28"/>
        <v>0.55125209716734358</v>
      </c>
      <c r="F941" s="79">
        <f t="shared" ca="1" si="29"/>
        <v>16.202615621860851</v>
      </c>
    </row>
    <row r="942" spans="5:6" x14ac:dyDescent="0.25">
      <c r="E942" s="79">
        <f t="shared" ca="1" si="28"/>
        <v>0.51965010242619625</v>
      </c>
      <c r="F942" s="79">
        <f t="shared" ca="1" si="29"/>
        <v>15.900986371886528</v>
      </c>
    </row>
    <row r="943" spans="5:6" x14ac:dyDescent="0.25">
      <c r="E943" s="79">
        <f t="shared" ca="1" si="28"/>
        <v>0.87097177740787135</v>
      </c>
      <c r="F943" s="79">
        <f t="shared" ca="1" si="29"/>
        <v>20.725113553931131</v>
      </c>
    </row>
    <row r="944" spans="5:6" x14ac:dyDescent="0.25">
      <c r="E944" s="79">
        <f t="shared" ca="1" si="28"/>
        <v>0.56990845948709357</v>
      </c>
      <c r="F944" s="79">
        <f t="shared" ca="1" si="29"/>
        <v>16.385317767507377</v>
      </c>
    </row>
    <row r="945" spans="5:6" x14ac:dyDescent="0.25">
      <c r="E945" s="79">
        <f t="shared" ca="1" si="28"/>
        <v>0.59291657435270362</v>
      </c>
      <c r="F945" s="79">
        <f t="shared" ca="1" si="29"/>
        <v>16.616371051114108</v>
      </c>
    </row>
    <row r="946" spans="5:6" x14ac:dyDescent="0.25">
      <c r="E946" s="79">
        <f t="shared" ca="1" si="28"/>
        <v>0.40746383265033304</v>
      </c>
      <c r="F946" s="79">
        <f t="shared" ca="1" si="29"/>
        <v>14.878357120518604</v>
      </c>
    </row>
    <row r="947" spans="5:6" x14ac:dyDescent="0.25">
      <c r="E947" s="79">
        <f t="shared" ca="1" si="28"/>
        <v>9.4825862343767553E-2</v>
      </c>
      <c r="F947" s="79">
        <f t="shared" ca="1" si="29"/>
        <v>11.523373583889565</v>
      </c>
    </row>
    <row r="948" spans="5:6" x14ac:dyDescent="0.25">
      <c r="E948" s="79">
        <f t="shared" ca="1" si="28"/>
        <v>0.52030864118080566</v>
      </c>
      <c r="F948" s="79">
        <f t="shared" ca="1" si="29"/>
        <v>15.907184394417527</v>
      </c>
    </row>
    <row r="949" spans="5:6" x14ac:dyDescent="0.25">
      <c r="E949" s="79">
        <f t="shared" ca="1" si="28"/>
        <v>0.3206831582666626</v>
      </c>
      <c r="F949" s="79">
        <f t="shared" ca="1" si="29"/>
        <v>14.09468318852957</v>
      </c>
    </row>
    <row r="950" spans="5:6" x14ac:dyDescent="0.25">
      <c r="E950" s="79">
        <f t="shared" ca="1" si="28"/>
        <v>3.8534349212610897E-2</v>
      </c>
      <c r="F950" s="79">
        <f t="shared" ca="1" si="29"/>
        <v>10.256936467418168</v>
      </c>
    </row>
    <row r="951" spans="5:6" x14ac:dyDescent="0.25">
      <c r="E951" s="79">
        <f t="shared" ca="1" si="28"/>
        <v>0.30923996250942276</v>
      </c>
      <c r="F951" s="79">
        <f t="shared" ca="1" si="29"/>
        <v>13.989014173428927</v>
      </c>
    </row>
    <row r="952" spans="5:6" x14ac:dyDescent="0.25">
      <c r="E952" s="79">
        <f t="shared" ca="1" si="28"/>
        <v>0.81073851624201598</v>
      </c>
      <c r="F952" s="79">
        <f t="shared" ca="1" si="29"/>
        <v>19.449813804141641</v>
      </c>
    </row>
    <row r="953" spans="5:6" x14ac:dyDescent="0.25">
      <c r="E953" s="79">
        <f t="shared" ca="1" si="28"/>
        <v>0.24602996491797191</v>
      </c>
      <c r="F953" s="79">
        <f t="shared" ca="1" si="29"/>
        <v>13.383451946361813</v>
      </c>
    </row>
    <row r="954" spans="5:6" x14ac:dyDescent="0.25">
      <c r="E954" s="79">
        <f t="shared" ca="1" si="28"/>
        <v>0.96793135594712165</v>
      </c>
      <c r="F954" s="79">
        <f t="shared" ca="1" si="29"/>
        <v>25.089401468821102</v>
      </c>
    </row>
    <row r="955" spans="5:6" x14ac:dyDescent="0.25">
      <c r="E955" s="79">
        <f t="shared" ca="1" si="28"/>
        <v>0.20380067466815488</v>
      </c>
      <c r="F955" s="79">
        <f t="shared" ca="1" si="29"/>
        <v>12.946132145863636</v>
      </c>
    </row>
    <row r="956" spans="5:6" x14ac:dyDescent="0.25">
      <c r="E956" s="79">
        <f t="shared" ca="1" si="28"/>
        <v>0.65530132266931529</v>
      </c>
      <c r="F956" s="79">
        <f t="shared" ca="1" si="29"/>
        <v>17.284183352353473</v>
      </c>
    </row>
    <row r="957" spans="5:6" x14ac:dyDescent="0.25">
      <c r="E957" s="79">
        <f t="shared" ca="1" si="28"/>
        <v>0.62465098522497542</v>
      </c>
      <c r="F957" s="79">
        <f t="shared" ca="1" si="29"/>
        <v>16.947519342608061</v>
      </c>
    </row>
    <row r="958" spans="5:6" x14ac:dyDescent="0.25">
      <c r="E958" s="79">
        <f t="shared" ca="1" si="28"/>
        <v>0.54322064489203381</v>
      </c>
      <c r="F958" s="79">
        <f t="shared" ca="1" si="29"/>
        <v>16.125090454038286</v>
      </c>
    </row>
    <row r="959" spans="5:6" x14ac:dyDescent="0.25">
      <c r="E959" s="79">
        <f t="shared" ca="1" si="28"/>
        <v>0.69085166333853165</v>
      </c>
      <c r="F959" s="79">
        <f t="shared" ca="1" si="29"/>
        <v>17.700815168572184</v>
      </c>
    </row>
    <row r="960" spans="5:6" x14ac:dyDescent="0.25">
      <c r="E960" s="79">
        <f t="shared" ca="1" si="28"/>
        <v>0.7972976847151001</v>
      </c>
      <c r="F960" s="79">
        <f t="shared" ca="1" si="29"/>
        <v>19.214770263715657</v>
      </c>
    </row>
    <row r="961" spans="5:6" x14ac:dyDescent="0.25">
      <c r="E961" s="79">
        <f t="shared" ca="1" si="28"/>
        <v>0.61207662470441115</v>
      </c>
      <c r="F961" s="79">
        <f t="shared" ca="1" si="29"/>
        <v>16.814397545825248</v>
      </c>
    </row>
    <row r="962" spans="5:6" x14ac:dyDescent="0.25">
      <c r="E962" s="79">
        <f t="shared" ca="1" si="28"/>
        <v>0.12735745581131863</v>
      </c>
      <c r="F962" s="79">
        <f t="shared" ca="1" si="29"/>
        <v>12.019661896512128</v>
      </c>
    </row>
    <row r="963" spans="5:6" x14ac:dyDescent="0.25">
      <c r="E963" s="79">
        <f t="shared" ca="1" si="28"/>
        <v>0.36807960097586701</v>
      </c>
      <c r="F963" s="79">
        <f t="shared" ca="1" si="29"/>
        <v>14.525116292436888</v>
      </c>
    </row>
    <row r="964" spans="5:6" x14ac:dyDescent="0.25">
      <c r="E964" s="79">
        <f t="shared" ref="E964:E1027" ca="1" si="30">RAND()</f>
        <v>0.81059013073039299</v>
      </c>
      <c r="F964" s="79">
        <f t="shared" ref="F964:F1027" ca="1" si="31">$C$3+$C$4*(-LN(E964^(-1/$C$5)-1))</f>
        <v>19.447142392811607</v>
      </c>
    </row>
    <row r="965" spans="5:6" x14ac:dyDescent="0.25">
      <c r="E965" s="79">
        <f t="shared" ca="1" si="30"/>
        <v>0.66948382797770267</v>
      </c>
      <c r="F965" s="79">
        <f t="shared" ca="1" si="31"/>
        <v>17.446659050617484</v>
      </c>
    </row>
    <row r="966" spans="5:6" x14ac:dyDescent="0.25">
      <c r="E966" s="79">
        <f t="shared" ca="1" si="30"/>
        <v>0.78991057814781385</v>
      </c>
      <c r="F966" s="79">
        <f t="shared" ca="1" si="31"/>
        <v>19.091146834593268</v>
      </c>
    </row>
    <row r="967" spans="5:6" x14ac:dyDescent="0.25">
      <c r="E967" s="79">
        <f t="shared" ca="1" si="30"/>
        <v>0.9054647281035495</v>
      </c>
      <c r="F967" s="79">
        <f t="shared" ca="1" si="31"/>
        <v>21.727091340697342</v>
      </c>
    </row>
    <row r="968" spans="5:6" x14ac:dyDescent="0.25">
      <c r="E968" s="79">
        <f t="shared" ca="1" si="30"/>
        <v>0.95586521940732994</v>
      </c>
      <c r="F968" s="79">
        <f t="shared" ca="1" si="31"/>
        <v>24.108830577410689</v>
      </c>
    </row>
    <row r="969" spans="5:6" x14ac:dyDescent="0.25">
      <c r="E969" s="79">
        <f t="shared" ca="1" si="30"/>
        <v>0.54217069713330301</v>
      </c>
      <c r="F969" s="79">
        <f t="shared" ca="1" si="31"/>
        <v>16.115002136776624</v>
      </c>
    </row>
    <row r="970" spans="5:6" x14ac:dyDescent="0.25">
      <c r="E970" s="79">
        <f t="shared" ca="1" si="30"/>
        <v>0.99615204195801743</v>
      </c>
      <c r="F970" s="79">
        <f t="shared" ca="1" si="31"/>
        <v>31.502013786380061</v>
      </c>
    </row>
    <row r="971" spans="5:6" x14ac:dyDescent="0.25">
      <c r="E971" s="79">
        <f t="shared" ca="1" si="30"/>
        <v>0.12823102652135521</v>
      </c>
      <c r="F971" s="79">
        <f t="shared" ca="1" si="31"/>
        <v>12.031820783015435</v>
      </c>
    </row>
    <row r="972" spans="5:6" x14ac:dyDescent="0.25">
      <c r="E972" s="79">
        <f t="shared" ca="1" si="30"/>
        <v>0.57074264031567634</v>
      </c>
      <c r="F972" s="79">
        <f t="shared" ca="1" si="31"/>
        <v>16.393578744254867</v>
      </c>
    </row>
    <row r="973" spans="5:6" x14ac:dyDescent="0.25">
      <c r="E973" s="79">
        <f t="shared" ca="1" si="30"/>
        <v>0.43861543657006608</v>
      </c>
      <c r="F973" s="79">
        <f t="shared" ca="1" si="31"/>
        <v>15.15795165996451</v>
      </c>
    </row>
    <row r="974" spans="5:6" x14ac:dyDescent="0.25">
      <c r="E974" s="79">
        <f t="shared" ca="1" si="30"/>
        <v>0.83114380339563587</v>
      </c>
      <c r="F974" s="79">
        <f t="shared" ca="1" si="31"/>
        <v>19.835626501066223</v>
      </c>
    </row>
    <row r="975" spans="5:6" x14ac:dyDescent="0.25">
      <c r="E975" s="79">
        <f t="shared" ca="1" si="30"/>
        <v>0.10209086875905937</v>
      </c>
      <c r="F975" s="79">
        <f t="shared" ca="1" si="31"/>
        <v>11.642741264304611</v>
      </c>
    </row>
    <row r="976" spans="5:6" x14ac:dyDescent="0.25">
      <c r="E976" s="79">
        <f t="shared" ca="1" si="30"/>
        <v>0.96089867533031403</v>
      </c>
      <c r="F976" s="79">
        <f t="shared" ca="1" si="31"/>
        <v>24.481506083363616</v>
      </c>
    </row>
    <row r="977" spans="5:6" x14ac:dyDescent="0.25">
      <c r="E977" s="79">
        <f t="shared" ca="1" si="30"/>
        <v>0.7895526001093468</v>
      </c>
      <c r="F977" s="79">
        <f t="shared" ca="1" si="31"/>
        <v>19.085249122430611</v>
      </c>
    </row>
    <row r="978" spans="5:6" x14ac:dyDescent="0.25">
      <c r="E978" s="79">
        <f t="shared" ca="1" si="30"/>
        <v>0.81173282907357747</v>
      </c>
      <c r="F978" s="79">
        <f t="shared" ca="1" si="31"/>
        <v>19.467761016300415</v>
      </c>
    </row>
    <row r="979" spans="5:6" x14ac:dyDescent="0.25">
      <c r="E979" s="79">
        <f t="shared" ca="1" si="30"/>
        <v>0.96079002542365355</v>
      </c>
      <c r="F979" s="79">
        <f t="shared" ca="1" si="31"/>
        <v>24.472979160363359</v>
      </c>
    </row>
    <row r="980" spans="5:6" x14ac:dyDescent="0.25">
      <c r="E980" s="79">
        <f t="shared" ca="1" si="30"/>
        <v>0.79564763159653284</v>
      </c>
      <c r="F980" s="79">
        <f t="shared" ca="1" si="31"/>
        <v>19.186832272787839</v>
      </c>
    </row>
    <row r="981" spans="5:6" x14ac:dyDescent="0.25">
      <c r="E981" s="79">
        <f t="shared" ca="1" si="30"/>
        <v>0.74508853444937939</v>
      </c>
      <c r="F981" s="79">
        <f t="shared" ca="1" si="31"/>
        <v>18.409559027263683</v>
      </c>
    </row>
    <row r="982" spans="5:6" x14ac:dyDescent="0.25">
      <c r="E982" s="79">
        <f t="shared" ca="1" si="30"/>
        <v>0.1622525175052616</v>
      </c>
      <c r="F982" s="79">
        <f t="shared" ca="1" si="31"/>
        <v>12.472011707589658</v>
      </c>
    </row>
    <row r="983" spans="5:6" x14ac:dyDescent="0.25">
      <c r="E983" s="79">
        <f t="shared" ca="1" si="30"/>
        <v>0.43816858406836656</v>
      </c>
      <c r="F983" s="79">
        <f t="shared" ca="1" si="31"/>
        <v>15.153929316620555</v>
      </c>
    </row>
    <row r="984" spans="5:6" x14ac:dyDescent="0.25">
      <c r="E984" s="79">
        <f t="shared" ca="1" si="30"/>
        <v>0.63363405841912657</v>
      </c>
      <c r="F984" s="79">
        <f t="shared" ca="1" si="31"/>
        <v>17.044309362423732</v>
      </c>
    </row>
    <row r="985" spans="5:6" x14ac:dyDescent="0.25">
      <c r="E985" s="79">
        <f t="shared" ca="1" si="30"/>
        <v>0.72839145834645791</v>
      </c>
      <c r="F985" s="79">
        <f t="shared" ca="1" si="31"/>
        <v>18.180085922443471</v>
      </c>
    </row>
    <row r="986" spans="5:6" x14ac:dyDescent="0.25">
      <c r="E986" s="79">
        <f t="shared" ca="1" si="30"/>
        <v>0.23991676175030918</v>
      </c>
      <c r="F986" s="79">
        <f t="shared" ca="1" si="31"/>
        <v>13.322196682742742</v>
      </c>
    </row>
    <row r="987" spans="5:6" x14ac:dyDescent="0.25">
      <c r="E987" s="79">
        <f t="shared" ca="1" si="30"/>
        <v>0.74142911829161751</v>
      </c>
      <c r="F987" s="79">
        <f t="shared" ca="1" si="31"/>
        <v>18.358286120727531</v>
      </c>
    </row>
    <row r="988" spans="5:6" x14ac:dyDescent="0.25">
      <c r="E988" s="79">
        <f t="shared" ca="1" si="30"/>
        <v>0.15307237159920939</v>
      </c>
      <c r="F988" s="79">
        <f t="shared" ca="1" si="31"/>
        <v>12.358892658888299</v>
      </c>
    </row>
    <row r="989" spans="5:6" x14ac:dyDescent="0.25">
      <c r="E989" s="79">
        <f t="shared" ca="1" si="30"/>
        <v>0.92178679967814892</v>
      </c>
      <c r="F989" s="79">
        <f t="shared" ca="1" si="31"/>
        <v>22.327465770865075</v>
      </c>
    </row>
    <row r="990" spans="5:6" x14ac:dyDescent="0.25">
      <c r="E990" s="79">
        <f t="shared" ca="1" si="30"/>
        <v>0.77086775230595295</v>
      </c>
      <c r="F990" s="79">
        <f t="shared" ca="1" si="31"/>
        <v>18.788374476470231</v>
      </c>
    </row>
    <row r="991" spans="5:6" x14ac:dyDescent="0.25">
      <c r="E991" s="79">
        <f t="shared" ca="1" si="30"/>
        <v>0.50137535338526218</v>
      </c>
      <c r="F991" s="79">
        <f t="shared" ca="1" si="31"/>
        <v>15.730262109357797</v>
      </c>
    </row>
    <row r="992" spans="5:6" x14ac:dyDescent="0.25">
      <c r="E992" s="79">
        <f t="shared" ca="1" si="30"/>
        <v>0.77112552764068454</v>
      </c>
      <c r="F992" s="79">
        <f t="shared" ca="1" si="31"/>
        <v>18.792332365342574</v>
      </c>
    </row>
    <row r="993" spans="5:6" x14ac:dyDescent="0.25">
      <c r="E993" s="79">
        <f t="shared" ca="1" si="30"/>
        <v>0.9103137614205109</v>
      </c>
      <c r="F993" s="79">
        <f t="shared" ca="1" si="31"/>
        <v>21.894548318323466</v>
      </c>
    </row>
    <row r="994" spans="5:6" x14ac:dyDescent="0.25">
      <c r="E994" s="79">
        <f t="shared" ca="1" si="30"/>
        <v>0.82912495829955823</v>
      </c>
      <c r="F994" s="79">
        <f t="shared" ca="1" si="31"/>
        <v>19.795702302568742</v>
      </c>
    </row>
    <row r="995" spans="5:6" x14ac:dyDescent="0.25">
      <c r="E995" s="79">
        <f t="shared" ca="1" si="30"/>
        <v>0.38462478677183909</v>
      </c>
      <c r="F995" s="79">
        <f t="shared" ca="1" si="31"/>
        <v>14.673706612085089</v>
      </c>
    </row>
    <row r="996" spans="5:6" x14ac:dyDescent="0.25">
      <c r="E996" s="79">
        <f t="shared" ca="1" si="30"/>
        <v>0.23839595871694175</v>
      </c>
      <c r="F996" s="79">
        <f t="shared" ca="1" si="31"/>
        <v>13.306863414709742</v>
      </c>
    </row>
    <row r="997" spans="5:6" x14ac:dyDescent="0.25">
      <c r="E997" s="79">
        <f t="shared" ca="1" si="30"/>
        <v>0.28910325636212275</v>
      </c>
      <c r="F997" s="79">
        <f t="shared" ca="1" si="31"/>
        <v>13.800642928185692</v>
      </c>
    </row>
    <row r="998" spans="5:6" x14ac:dyDescent="0.25">
      <c r="E998" s="79">
        <f t="shared" ca="1" si="30"/>
        <v>0.25906700666506233</v>
      </c>
      <c r="F998" s="79">
        <f t="shared" ca="1" si="31"/>
        <v>13.512198139820438</v>
      </c>
    </row>
    <row r="999" spans="5:6" x14ac:dyDescent="0.25">
      <c r="E999" s="79">
        <f t="shared" ca="1" si="30"/>
        <v>0.73062759770450136</v>
      </c>
      <c r="F999" s="79">
        <f t="shared" ca="1" si="31"/>
        <v>18.210172866192877</v>
      </c>
    </row>
    <row r="1000" spans="5:6" x14ac:dyDescent="0.25">
      <c r="E1000" s="79">
        <f t="shared" ca="1" si="30"/>
        <v>0.30944948931529903</v>
      </c>
      <c r="F1000" s="79">
        <f t="shared" ca="1" si="31"/>
        <v>13.990957157247257</v>
      </c>
    </row>
    <row r="1001" spans="5:6" x14ac:dyDescent="0.25">
      <c r="E1001" s="79">
        <f t="shared" ca="1" si="30"/>
        <v>0.66443324139863846</v>
      </c>
      <c r="F1001" s="79">
        <f t="shared" ca="1" si="31"/>
        <v>17.388266416751005</v>
      </c>
    </row>
    <row r="1002" spans="5:6" x14ac:dyDescent="0.25">
      <c r="E1002" s="79">
        <f t="shared" ca="1" si="30"/>
        <v>0.37472892774882727</v>
      </c>
      <c r="F1002" s="79">
        <f t="shared" ca="1" si="31"/>
        <v>14.584892063293751</v>
      </c>
    </row>
    <row r="1003" spans="5:6" x14ac:dyDescent="0.25">
      <c r="E1003" s="79">
        <f t="shared" ca="1" si="30"/>
        <v>9.6818179747771405E-2</v>
      </c>
      <c r="F1003" s="79">
        <f t="shared" ca="1" si="31"/>
        <v>11.55669416337731</v>
      </c>
    </row>
    <row r="1004" spans="5:6" x14ac:dyDescent="0.25">
      <c r="E1004" s="79">
        <f t="shared" ca="1" si="30"/>
        <v>0.3964091338123652</v>
      </c>
      <c r="F1004" s="79">
        <f t="shared" ca="1" si="31"/>
        <v>14.779325911256302</v>
      </c>
    </row>
    <row r="1005" spans="5:6" x14ac:dyDescent="0.25">
      <c r="E1005" s="79">
        <f t="shared" ca="1" si="30"/>
        <v>0.5686672860987505</v>
      </c>
      <c r="F1005" s="79">
        <f t="shared" ca="1" si="31"/>
        <v>16.373041505483787</v>
      </c>
    </row>
    <row r="1006" spans="5:6" x14ac:dyDescent="0.25">
      <c r="E1006" s="79">
        <f t="shared" ca="1" si="30"/>
        <v>0.58565494382700356</v>
      </c>
      <c r="F1006" s="79">
        <f t="shared" ca="1" si="31"/>
        <v>16.542703508262576</v>
      </c>
    </row>
    <row r="1007" spans="5:6" x14ac:dyDescent="0.25">
      <c r="E1007" s="79">
        <f t="shared" ca="1" si="30"/>
        <v>0.81189268257499325</v>
      </c>
      <c r="F1007" s="79">
        <f t="shared" ca="1" si="31"/>
        <v>19.470653923669346</v>
      </c>
    </row>
    <row r="1008" spans="5:6" x14ac:dyDescent="0.25">
      <c r="E1008" s="79">
        <f t="shared" ca="1" si="30"/>
        <v>0.42023788197411827</v>
      </c>
      <c r="F1008" s="79">
        <f t="shared" ca="1" si="31"/>
        <v>14.992852603985884</v>
      </c>
    </row>
    <row r="1009" spans="5:6" x14ac:dyDescent="0.25">
      <c r="E1009" s="79">
        <f t="shared" ca="1" si="30"/>
        <v>0.61870595184824773</v>
      </c>
      <c r="F1009" s="79">
        <f t="shared" ca="1" si="31"/>
        <v>16.88424907672508</v>
      </c>
    </row>
    <row r="1010" spans="5:6" x14ac:dyDescent="0.25">
      <c r="E1010" s="79">
        <f t="shared" ca="1" si="30"/>
        <v>0.70983770928442957</v>
      </c>
      <c r="F1010" s="79">
        <f t="shared" ca="1" si="31"/>
        <v>17.937444790408364</v>
      </c>
    </row>
    <row r="1011" spans="5:6" x14ac:dyDescent="0.25">
      <c r="E1011" s="79">
        <f t="shared" ca="1" si="30"/>
        <v>0.73123667225710576</v>
      </c>
      <c r="F1011" s="79">
        <f t="shared" ca="1" si="31"/>
        <v>18.218401144548466</v>
      </c>
    </row>
    <row r="1012" spans="5:6" x14ac:dyDescent="0.25">
      <c r="E1012" s="79">
        <f t="shared" ca="1" si="30"/>
        <v>0.1380725043200598</v>
      </c>
      <c r="F1012" s="79">
        <f t="shared" ca="1" si="31"/>
        <v>12.165490172800094</v>
      </c>
    </row>
    <row r="1013" spans="5:6" x14ac:dyDescent="0.25">
      <c r="E1013" s="79">
        <f t="shared" ca="1" si="30"/>
        <v>0.97802976587062851</v>
      </c>
      <c r="F1013" s="79">
        <f t="shared" ca="1" si="31"/>
        <v>26.242585853194363</v>
      </c>
    </row>
    <row r="1014" spans="5:6" x14ac:dyDescent="0.25">
      <c r="E1014" s="79">
        <f t="shared" ca="1" si="30"/>
        <v>0.50637940884144406</v>
      </c>
      <c r="F1014" s="79">
        <f t="shared" ca="1" si="31"/>
        <v>15.776776908265962</v>
      </c>
    </row>
    <row r="1015" spans="5:6" x14ac:dyDescent="0.25">
      <c r="E1015" s="79">
        <f t="shared" ca="1" si="30"/>
        <v>0.51399078657969111</v>
      </c>
      <c r="F1015" s="79">
        <f t="shared" ca="1" si="31"/>
        <v>15.847859113131429</v>
      </c>
    </row>
    <row r="1016" spans="5:6" x14ac:dyDescent="0.25">
      <c r="E1016" s="79">
        <f t="shared" ca="1" si="30"/>
        <v>0.74767397479903042</v>
      </c>
      <c r="F1016" s="79">
        <f t="shared" ca="1" si="31"/>
        <v>18.446134213696407</v>
      </c>
    </row>
    <row r="1017" spans="5:6" x14ac:dyDescent="0.25">
      <c r="E1017" s="79">
        <f t="shared" ca="1" si="30"/>
        <v>0.54271247390034516</v>
      </c>
      <c r="F1017" s="79">
        <f t="shared" ca="1" si="31"/>
        <v>16.12020643262121</v>
      </c>
    </row>
    <row r="1018" spans="5:6" x14ac:dyDescent="0.25">
      <c r="E1018" s="79">
        <f t="shared" ca="1" si="30"/>
        <v>0.73910902823679681</v>
      </c>
      <c r="F1018" s="79">
        <f t="shared" ca="1" si="31"/>
        <v>18.326072385308287</v>
      </c>
    </row>
    <row r="1019" spans="5:6" x14ac:dyDescent="0.25">
      <c r="E1019" s="79">
        <f t="shared" ca="1" si="30"/>
        <v>0.27366180867151002</v>
      </c>
      <c r="F1019" s="79">
        <f t="shared" ca="1" si="31"/>
        <v>13.653634656679063</v>
      </c>
    </row>
    <row r="1020" spans="5:6" x14ac:dyDescent="0.25">
      <c r="E1020" s="79">
        <f t="shared" ca="1" si="30"/>
        <v>0.63433203809130723</v>
      </c>
      <c r="F1020" s="79">
        <f t="shared" ca="1" si="31"/>
        <v>17.051891957547319</v>
      </c>
    </row>
    <row r="1021" spans="5:6" x14ac:dyDescent="0.25">
      <c r="E1021" s="79">
        <f t="shared" ca="1" si="30"/>
        <v>0.57643605801131148</v>
      </c>
      <c r="F1021" s="79">
        <f t="shared" ca="1" si="31"/>
        <v>16.450184928732227</v>
      </c>
    </row>
    <row r="1022" spans="5:6" x14ac:dyDescent="0.25">
      <c r="E1022" s="79">
        <f t="shared" ca="1" si="30"/>
        <v>0.45719999160141989</v>
      </c>
      <c r="F1022" s="79">
        <f t="shared" ca="1" si="31"/>
        <v>15.325730444867915</v>
      </c>
    </row>
    <row r="1023" spans="5:6" x14ac:dyDescent="0.25">
      <c r="E1023" s="79">
        <f t="shared" ca="1" si="30"/>
        <v>0.80191246369607161</v>
      </c>
      <c r="F1023" s="79">
        <f t="shared" ca="1" si="31"/>
        <v>19.293937491461833</v>
      </c>
    </row>
    <row r="1024" spans="5:6" x14ac:dyDescent="0.25">
      <c r="E1024" s="79">
        <f t="shared" ca="1" si="30"/>
        <v>0.44417310457578962</v>
      </c>
      <c r="F1024" s="79">
        <f t="shared" ca="1" si="31"/>
        <v>15.20802060564627</v>
      </c>
    </row>
    <row r="1025" spans="5:6" x14ac:dyDescent="0.25">
      <c r="E1025" s="79">
        <f t="shared" ca="1" si="30"/>
        <v>0.27196533369324916</v>
      </c>
      <c r="F1025" s="79">
        <f t="shared" ca="1" si="31"/>
        <v>13.637326749114834</v>
      </c>
    </row>
    <row r="1026" spans="5:6" x14ac:dyDescent="0.25">
      <c r="E1026" s="79">
        <f t="shared" ca="1" si="30"/>
        <v>0.60206694646521219</v>
      </c>
      <c r="F1026" s="79">
        <f t="shared" ca="1" si="31"/>
        <v>16.710256580037569</v>
      </c>
    </row>
    <row r="1027" spans="5:6" x14ac:dyDescent="0.25">
      <c r="E1027" s="79">
        <f t="shared" ca="1" si="30"/>
        <v>0.14471180791056348</v>
      </c>
      <c r="F1027" s="79">
        <f t="shared" ca="1" si="31"/>
        <v>12.252514235497724</v>
      </c>
    </row>
    <row r="1028" spans="5:6" x14ac:dyDescent="0.25">
      <c r="E1028" s="79">
        <f t="shared" ref="E1028:E1091" ca="1" si="32">RAND()</f>
        <v>0.71884916758387951</v>
      </c>
      <c r="F1028" s="79">
        <f t="shared" ref="F1028:F1091" ca="1" si="33">$C$3+$C$4*(-LN(E1028^(-1/$C$5)-1))</f>
        <v>18.053782872904986</v>
      </c>
    </row>
    <row r="1029" spans="5:6" x14ac:dyDescent="0.25">
      <c r="E1029" s="79">
        <f t="shared" ca="1" si="32"/>
        <v>0.86082497338885744</v>
      </c>
      <c r="F1029" s="79">
        <f t="shared" ca="1" si="33"/>
        <v>20.477321842358577</v>
      </c>
    </row>
    <row r="1030" spans="5:6" x14ac:dyDescent="0.25">
      <c r="E1030" s="79">
        <f t="shared" ca="1" si="32"/>
        <v>0.37003435984779953</v>
      </c>
      <c r="F1030" s="79">
        <f t="shared" ca="1" si="33"/>
        <v>14.542698904884569</v>
      </c>
    </row>
    <row r="1031" spans="5:6" x14ac:dyDescent="0.25">
      <c r="E1031" s="79">
        <f t="shared" ca="1" si="32"/>
        <v>0.50436767470719024</v>
      </c>
      <c r="F1031" s="79">
        <f t="shared" ca="1" si="33"/>
        <v>15.75805690162588</v>
      </c>
    </row>
    <row r="1032" spans="5:6" x14ac:dyDescent="0.25">
      <c r="E1032" s="79">
        <f t="shared" ca="1" si="32"/>
        <v>0.70557933756820645</v>
      </c>
      <c r="F1032" s="79">
        <f t="shared" ca="1" si="33"/>
        <v>17.883404629609426</v>
      </c>
    </row>
    <row r="1033" spans="5:6" x14ac:dyDescent="0.25">
      <c r="E1033" s="79">
        <f t="shared" ca="1" si="32"/>
        <v>0.97327295478834586</v>
      </c>
      <c r="F1033" s="79">
        <f t="shared" ca="1" si="33"/>
        <v>25.645876423698056</v>
      </c>
    </row>
    <row r="1034" spans="5:6" x14ac:dyDescent="0.25">
      <c r="E1034" s="79">
        <f t="shared" ca="1" si="32"/>
        <v>0.10170039963234379</v>
      </c>
      <c r="F1034" s="79">
        <f t="shared" ca="1" si="33"/>
        <v>11.636470663466664</v>
      </c>
    </row>
    <row r="1035" spans="5:6" x14ac:dyDescent="0.25">
      <c r="E1035" s="79">
        <f t="shared" ca="1" si="32"/>
        <v>0.84555722221506646</v>
      </c>
      <c r="F1035" s="79">
        <f t="shared" ca="1" si="33"/>
        <v>20.133517984115649</v>
      </c>
    </row>
    <row r="1036" spans="5:6" x14ac:dyDescent="0.25">
      <c r="E1036" s="79">
        <f t="shared" ca="1" si="32"/>
        <v>0.22935632540523099</v>
      </c>
      <c r="F1036" s="79">
        <f t="shared" ca="1" si="33"/>
        <v>13.214895991014867</v>
      </c>
    </row>
    <row r="1037" spans="5:6" x14ac:dyDescent="0.25">
      <c r="E1037" s="79">
        <f t="shared" ca="1" si="32"/>
        <v>0.13600818865248909</v>
      </c>
      <c r="F1037" s="79">
        <f t="shared" ca="1" si="33"/>
        <v>12.137934513849066</v>
      </c>
    </row>
    <row r="1038" spans="5:6" x14ac:dyDescent="0.25">
      <c r="E1038" s="79">
        <f t="shared" ca="1" si="32"/>
        <v>0.21503460231152871</v>
      </c>
      <c r="F1038" s="79">
        <f t="shared" ca="1" si="33"/>
        <v>13.066012812127143</v>
      </c>
    </row>
    <row r="1039" spans="5:6" x14ac:dyDescent="0.25">
      <c r="E1039" s="79">
        <f t="shared" ca="1" si="32"/>
        <v>0.66338756776247476</v>
      </c>
      <c r="F1039" s="79">
        <f t="shared" ca="1" si="33"/>
        <v>17.376251871497111</v>
      </c>
    </row>
    <row r="1040" spans="5:6" x14ac:dyDescent="0.25">
      <c r="E1040" s="79">
        <f t="shared" ca="1" si="32"/>
        <v>0.88214414934532215</v>
      </c>
      <c r="F1040" s="79">
        <f t="shared" ca="1" si="33"/>
        <v>21.019359868087811</v>
      </c>
    </row>
    <row r="1041" spans="5:6" x14ac:dyDescent="0.25">
      <c r="E1041" s="79">
        <f t="shared" ca="1" si="32"/>
        <v>0.6823786759785343</v>
      </c>
      <c r="F1041" s="79">
        <f t="shared" ca="1" si="33"/>
        <v>17.59859739625244</v>
      </c>
    </row>
    <row r="1042" spans="5:6" x14ac:dyDescent="0.25">
      <c r="E1042" s="79">
        <f t="shared" ca="1" si="32"/>
        <v>0.88417154866184255</v>
      </c>
      <c r="F1042" s="79">
        <f t="shared" ca="1" si="33"/>
        <v>21.075479689760943</v>
      </c>
    </row>
    <row r="1043" spans="5:6" x14ac:dyDescent="0.25">
      <c r="E1043" s="79">
        <f t="shared" ca="1" si="32"/>
        <v>0.7581192057223004</v>
      </c>
      <c r="F1043" s="79">
        <f t="shared" ca="1" si="33"/>
        <v>18.596993859197482</v>
      </c>
    </row>
    <row r="1044" spans="5:6" x14ac:dyDescent="0.25">
      <c r="E1044" s="79">
        <f t="shared" ca="1" si="32"/>
        <v>0.19365840442599658</v>
      </c>
      <c r="F1044" s="79">
        <f t="shared" ca="1" si="33"/>
        <v>12.835229937116928</v>
      </c>
    </row>
    <row r="1045" spans="5:6" x14ac:dyDescent="0.25">
      <c r="E1045" s="79">
        <f t="shared" ca="1" si="32"/>
        <v>0.13454361236427659</v>
      </c>
      <c r="F1045" s="79">
        <f t="shared" ca="1" si="33"/>
        <v>12.118234102008488</v>
      </c>
    </row>
    <row r="1046" spans="5:6" x14ac:dyDescent="0.25">
      <c r="E1046" s="79">
        <f t="shared" ca="1" si="32"/>
        <v>0.64714149751012551</v>
      </c>
      <c r="F1046" s="79">
        <f t="shared" ca="1" si="33"/>
        <v>17.192725295097638</v>
      </c>
    </row>
    <row r="1047" spans="5:6" x14ac:dyDescent="0.25">
      <c r="E1047" s="79">
        <f t="shared" ca="1" si="32"/>
        <v>1.4419611519472797E-2</v>
      </c>
      <c r="F1047" s="79">
        <f t="shared" ca="1" si="33"/>
        <v>9.1341437214043495</v>
      </c>
    </row>
    <row r="1048" spans="5:6" x14ac:dyDescent="0.25">
      <c r="E1048" s="79">
        <f t="shared" ca="1" si="32"/>
        <v>0.40509626120981657</v>
      </c>
      <c r="F1048" s="79">
        <f t="shared" ca="1" si="33"/>
        <v>14.857146969920386</v>
      </c>
    </row>
    <row r="1049" spans="5:6" x14ac:dyDescent="0.25">
      <c r="E1049" s="79">
        <f t="shared" ca="1" si="32"/>
        <v>0.39141716195718967</v>
      </c>
      <c r="F1049" s="79">
        <f t="shared" ca="1" si="33"/>
        <v>14.734597119344178</v>
      </c>
    </row>
    <row r="1050" spans="5:6" x14ac:dyDescent="0.25">
      <c r="E1050" s="79">
        <f t="shared" ca="1" si="32"/>
        <v>0.85895740547076327</v>
      </c>
      <c r="F1050" s="79">
        <f t="shared" ca="1" si="33"/>
        <v>20.43350230939842</v>
      </c>
    </row>
    <row r="1051" spans="5:6" x14ac:dyDescent="0.25">
      <c r="E1051" s="79">
        <f t="shared" ca="1" si="32"/>
        <v>0.22725358304764776</v>
      </c>
      <c r="F1051" s="79">
        <f t="shared" ca="1" si="33"/>
        <v>13.193290604631079</v>
      </c>
    </row>
    <row r="1052" spans="5:6" x14ac:dyDescent="0.25">
      <c r="E1052" s="79">
        <f t="shared" ca="1" si="32"/>
        <v>0.27610253664504725</v>
      </c>
      <c r="F1052" s="79">
        <f t="shared" ca="1" si="33"/>
        <v>13.677039692349954</v>
      </c>
    </row>
    <row r="1053" spans="5:6" x14ac:dyDescent="0.25">
      <c r="E1053" s="79">
        <f t="shared" ca="1" si="32"/>
        <v>0.40748403061380212</v>
      </c>
      <c r="F1053" s="79">
        <f t="shared" ca="1" si="33"/>
        <v>14.878538073882517</v>
      </c>
    </row>
    <row r="1054" spans="5:6" x14ac:dyDescent="0.25">
      <c r="E1054" s="79">
        <f t="shared" ca="1" si="32"/>
        <v>0.73488964892626651</v>
      </c>
      <c r="F1054" s="79">
        <f t="shared" ca="1" si="33"/>
        <v>18.268055140257751</v>
      </c>
    </row>
    <row r="1055" spans="5:6" x14ac:dyDescent="0.25">
      <c r="E1055" s="79">
        <f t="shared" ca="1" si="32"/>
        <v>0.11168258546064669</v>
      </c>
      <c r="F1055" s="79">
        <f t="shared" ca="1" si="33"/>
        <v>11.79212494245626</v>
      </c>
    </row>
    <row r="1056" spans="5:6" x14ac:dyDescent="0.25">
      <c r="E1056" s="79">
        <f t="shared" ca="1" si="32"/>
        <v>0.46230021523105103</v>
      </c>
      <c r="F1056" s="79">
        <f t="shared" ca="1" si="33"/>
        <v>15.371972959148138</v>
      </c>
    </row>
    <row r="1057" spans="5:6" x14ac:dyDescent="0.25">
      <c r="E1057" s="79">
        <f t="shared" ca="1" si="32"/>
        <v>0.76541599309975161</v>
      </c>
      <c r="F1057" s="79">
        <f t="shared" ca="1" si="33"/>
        <v>18.705504734174596</v>
      </c>
    </row>
    <row r="1058" spans="5:6" x14ac:dyDescent="0.25">
      <c r="E1058" s="79">
        <f t="shared" ca="1" si="32"/>
        <v>0.82680568953549238</v>
      </c>
      <c r="F1058" s="79">
        <f t="shared" ca="1" si="33"/>
        <v>19.750342216624961</v>
      </c>
    </row>
    <row r="1059" spans="5:6" x14ac:dyDescent="0.25">
      <c r="E1059" s="79">
        <f t="shared" ca="1" si="32"/>
        <v>0.367929563581742</v>
      </c>
      <c r="F1059" s="79">
        <f t="shared" ca="1" si="33"/>
        <v>14.523766376066643</v>
      </c>
    </row>
    <row r="1060" spans="5:6" x14ac:dyDescent="0.25">
      <c r="E1060" s="79">
        <f t="shared" ca="1" si="32"/>
        <v>0.6783142259179471</v>
      </c>
      <c r="F1060" s="79">
        <f t="shared" ca="1" si="33"/>
        <v>17.550248791033056</v>
      </c>
    </row>
    <row r="1061" spans="5:6" x14ac:dyDescent="0.25">
      <c r="E1061" s="79">
        <f t="shared" ca="1" si="32"/>
        <v>0.36866202673995219</v>
      </c>
      <c r="F1061" s="79">
        <f t="shared" ca="1" si="33"/>
        <v>14.530355994309083</v>
      </c>
    </row>
    <row r="1062" spans="5:6" x14ac:dyDescent="0.25">
      <c r="E1062" s="79">
        <f t="shared" ca="1" si="32"/>
        <v>0.59905341126261802</v>
      </c>
      <c r="F1062" s="79">
        <f t="shared" ca="1" si="33"/>
        <v>16.679202383167734</v>
      </c>
    </row>
    <row r="1063" spans="5:6" x14ac:dyDescent="0.25">
      <c r="E1063" s="79">
        <f t="shared" ca="1" si="32"/>
        <v>0.31936254232589278</v>
      </c>
      <c r="F1063" s="79">
        <f t="shared" ca="1" si="33"/>
        <v>14.082532588351826</v>
      </c>
    </row>
    <row r="1064" spans="5:6" x14ac:dyDescent="0.25">
      <c r="E1064" s="79">
        <f t="shared" ca="1" si="32"/>
        <v>2.9202684757123509E-2</v>
      </c>
      <c r="F1064" s="79">
        <f t="shared" ca="1" si="33"/>
        <v>9.9192331181402427</v>
      </c>
    </row>
    <row r="1065" spans="5:6" x14ac:dyDescent="0.25">
      <c r="E1065" s="79">
        <f t="shared" ca="1" si="32"/>
        <v>0.3982171826420956</v>
      </c>
      <c r="F1065" s="79">
        <f t="shared" ca="1" si="33"/>
        <v>14.795523599932022</v>
      </c>
    </row>
    <row r="1066" spans="5:6" x14ac:dyDescent="0.25">
      <c r="E1066" s="79">
        <f t="shared" ca="1" si="32"/>
        <v>0.49472584165403188</v>
      </c>
      <c r="F1066" s="79">
        <f t="shared" ca="1" si="33"/>
        <v>15.668702154725317</v>
      </c>
    </row>
    <row r="1067" spans="5:6" x14ac:dyDescent="0.25">
      <c r="E1067" s="79">
        <f t="shared" ca="1" si="32"/>
        <v>0.38725448061826073</v>
      </c>
      <c r="F1067" s="79">
        <f t="shared" ca="1" si="33"/>
        <v>14.697285826692251</v>
      </c>
    </row>
    <row r="1068" spans="5:6" x14ac:dyDescent="0.25">
      <c r="E1068" s="79">
        <f t="shared" ca="1" si="32"/>
        <v>0.56724643222986748</v>
      </c>
      <c r="F1068" s="79">
        <f t="shared" ca="1" si="33"/>
        <v>16.359010177365231</v>
      </c>
    </row>
    <row r="1069" spans="5:6" x14ac:dyDescent="0.25">
      <c r="E1069" s="79">
        <f t="shared" ca="1" si="32"/>
        <v>0.52534818511060621</v>
      </c>
      <c r="F1069" s="79">
        <f t="shared" ca="1" si="33"/>
        <v>15.954729445229898</v>
      </c>
    </row>
    <row r="1070" spans="5:6" x14ac:dyDescent="0.25">
      <c r="E1070" s="79">
        <f t="shared" ca="1" si="32"/>
        <v>0.588886595783634</v>
      </c>
      <c r="F1070" s="79">
        <f t="shared" ca="1" si="33"/>
        <v>16.57539908445721</v>
      </c>
    </row>
    <row r="1071" spans="5:6" x14ac:dyDescent="0.25">
      <c r="E1071" s="79">
        <f t="shared" ca="1" si="32"/>
        <v>0.79113483001351248</v>
      </c>
      <c r="F1071" s="79">
        <f t="shared" ca="1" si="33"/>
        <v>19.111380144644812</v>
      </c>
    </row>
    <row r="1072" spans="5:6" x14ac:dyDescent="0.25">
      <c r="E1072" s="79">
        <f t="shared" ca="1" si="32"/>
        <v>4.6981098533970367E-2</v>
      </c>
      <c r="F1072" s="79">
        <f t="shared" ca="1" si="33"/>
        <v>10.511005476738621</v>
      </c>
    </row>
    <row r="1073" spans="5:6" x14ac:dyDescent="0.25">
      <c r="E1073" s="79">
        <f t="shared" ca="1" si="32"/>
        <v>0.11171702025396302</v>
      </c>
      <c r="F1073" s="79">
        <f t="shared" ca="1" si="33"/>
        <v>11.792646089437842</v>
      </c>
    </row>
    <row r="1074" spans="5:6" x14ac:dyDescent="0.25">
      <c r="E1074" s="79">
        <f t="shared" ca="1" si="32"/>
        <v>0.89031193976253198</v>
      </c>
      <c r="F1074" s="79">
        <f t="shared" ca="1" si="33"/>
        <v>21.251147560158213</v>
      </c>
    </row>
    <row r="1075" spans="5:6" x14ac:dyDescent="0.25">
      <c r="E1075" s="79">
        <f t="shared" ca="1" si="32"/>
        <v>0.59605599758646277</v>
      </c>
      <c r="F1075" s="79">
        <f t="shared" ca="1" si="33"/>
        <v>16.648446272906536</v>
      </c>
    </row>
    <row r="1076" spans="5:6" x14ac:dyDescent="0.25">
      <c r="E1076" s="79">
        <f t="shared" ca="1" si="32"/>
        <v>0.35323276075453225</v>
      </c>
      <c r="F1076" s="79">
        <f t="shared" ca="1" si="33"/>
        <v>14.391239433082115</v>
      </c>
    </row>
    <row r="1077" spans="5:6" x14ac:dyDescent="0.25">
      <c r="E1077" s="79">
        <f t="shared" ca="1" si="32"/>
        <v>0.5673280714067731</v>
      </c>
      <c r="F1077" s="79">
        <f t="shared" ca="1" si="33"/>
        <v>16.359815751582722</v>
      </c>
    </row>
    <row r="1078" spans="5:6" x14ac:dyDescent="0.25">
      <c r="E1078" s="79">
        <f t="shared" ca="1" si="32"/>
        <v>0.2435003508976169</v>
      </c>
      <c r="F1078" s="79">
        <f t="shared" ca="1" si="33"/>
        <v>13.358177292955764</v>
      </c>
    </row>
    <row r="1079" spans="5:6" x14ac:dyDescent="0.25">
      <c r="E1079" s="79">
        <f t="shared" ca="1" si="32"/>
        <v>9.6940574693214154E-2</v>
      </c>
      <c r="F1079" s="79">
        <f t="shared" ca="1" si="33"/>
        <v>11.558726234215055</v>
      </c>
    </row>
    <row r="1080" spans="5:6" x14ac:dyDescent="0.25">
      <c r="E1080" s="79">
        <f t="shared" ca="1" si="32"/>
        <v>0.26615262374609927</v>
      </c>
      <c r="F1080" s="79">
        <f t="shared" ca="1" si="33"/>
        <v>13.58119316506475</v>
      </c>
    </row>
    <row r="1081" spans="5:6" x14ac:dyDescent="0.25">
      <c r="E1081" s="79">
        <f t="shared" ca="1" si="32"/>
        <v>2.8622317156304256E-2</v>
      </c>
      <c r="F1081" s="79">
        <f t="shared" ca="1" si="33"/>
        <v>9.8955106189142885</v>
      </c>
    </row>
    <row r="1082" spans="5:6" x14ac:dyDescent="0.25">
      <c r="E1082" s="79">
        <f t="shared" ca="1" si="32"/>
        <v>0.45239265319200761</v>
      </c>
      <c r="F1082" s="79">
        <f t="shared" ca="1" si="33"/>
        <v>15.282228684577808</v>
      </c>
    </row>
    <row r="1083" spans="5:6" x14ac:dyDescent="0.25">
      <c r="E1083" s="79">
        <f t="shared" ca="1" si="32"/>
        <v>1.5800104299274698E-2</v>
      </c>
      <c r="F1083" s="79">
        <f t="shared" ca="1" si="33"/>
        <v>9.230771484363661</v>
      </c>
    </row>
    <row r="1084" spans="5:6" x14ac:dyDescent="0.25">
      <c r="E1084" s="79">
        <f t="shared" ca="1" si="32"/>
        <v>4.5912862886005046E-3</v>
      </c>
      <c r="F1084" s="79">
        <f t="shared" ca="1" si="33"/>
        <v>8.0196254267853853</v>
      </c>
    </row>
    <row r="1085" spans="5:6" x14ac:dyDescent="0.25">
      <c r="E1085" s="79">
        <f t="shared" ca="1" si="32"/>
        <v>0.16658572004074945</v>
      </c>
      <c r="F1085" s="79">
        <f t="shared" ca="1" si="33"/>
        <v>12.524189084441709</v>
      </c>
    </row>
    <row r="1086" spans="5:6" x14ac:dyDescent="0.25">
      <c r="E1086" s="79">
        <f t="shared" ca="1" si="32"/>
        <v>0.50449092545582508</v>
      </c>
      <c r="F1086" s="79">
        <f t="shared" ca="1" si="33"/>
        <v>15.759203014845951</v>
      </c>
    </row>
    <row r="1087" spans="5:6" x14ac:dyDescent="0.25">
      <c r="E1087" s="79">
        <f t="shared" ca="1" si="32"/>
        <v>0.59944609821761397</v>
      </c>
      <c r="F1087" s="79">
        <f t="shared" ca="1" si="33"/>
        <v>16.683241386456281</v>
      </c>
    </row>
    <row r="1088" spans="5:6" x14ac:dyDescent="0.25">
      <c r="E1088" s="79">
        <f t="shared" ca="1" si="32"/>
        <v>0.51558280846147087</v>
      </c>
      <c r="F1088" s="79">
        <f t="shared" ca="1" si="33"/>
        <v>15.862779900080206</v>
      </c>
    </row>
    <row r="1089" spans="5:6" x14ac:dyDescent="0.25">
      <c r="E1089" s="79">
        <f t="shared" ca="1" si="32"/>
        <v>0.49523046269343429</v>
      </c>
      <c r="F1089" s="79">
        <f t="shared" ca="1" si="33"/>
        <v>15.673364232507019</v>
      </c>
    </row>
    <row r="1090" spans="5:6" x14ac:dyDescent="0.25">
      <c r="E1090" s="79">
        <f t="shared" ca="1" si="32"/>
        <v>0.80537036123383787</v>
      </c>
      <c r="F1090" s="79">
        <f t="shared" ca="1" si="33"/>
        <v>19.354288673724316</v>
      </c>
    </row>
    <row r="1091" spans="5:6" x14ac:dyDescent="0.25">
      <c r="E1091" s="79">
        <f t="shared" ca="1" si="32"/>
        <v>0.65190692138650641</v>
      </c>
      <c r="F1091" s="79">
        <f t="shared" ca="1" si="33"/>
        <v>17.245965848679639</v>
      </c>
    </row>
    <row r="1092" spans="5:6" x14ac:dyDescent="0.25">
      <c r="E1092" s="79">
        <f t="shared" ref="E1092:E1155" ca="1" si="34">RAND()</f>
        <v>0.37456984810415217</v>
      </c>
      <c r="F1092" s="79">
        <f t="shared" ref="F1092:F1155" ca="1" si="35">$C$3+$C$4*(-LN(E1092^(-1/$C$5)-1))</f>
        <v>14.583463026190643</v>
      </c>
    </row>
    <row r="1093" spans="5:6" x14ac:dyDescent="0.25">
      <c r="E1093" s="79">
        <f t="shared" ca="1" si="34"/>
        <v>5.7266902248063301E-2</v>
      </c>
      <c r="F1093" s="79">
        <f t="shared" ca="1" si="35"/>
        <v>10.777017108446321</v>
      </c>
    </row>
    <row r="1094" spans="5:6" x14ac:dyDescent="0.25">
      <c r="E1094" s="79">
        <f t="shared" ca="1" si="34"/>
        <v>0.62993288514687129</v>
      </c>
      <c r="F1094" s="79">
        <f t="shared" ca="1" si="35"/>
        <v>17.004252586483847</v>
      </c>
    </row>
    <row r="1095" spans="5:6" x14ac:dyDescent="0.25">
      <c r="E1095" s="79">
        <f t="shared" ca="1" si="34"/>
        <v>0.50893206989816431</v>
      </c>
      <c r="F1095" s="79">
        <f t="shared" ca="1" si="35"/>
        <v>15.800570371063255</v>
      </c>
    </row>
    <row r="1096" spans="5:6" x14ac:dyDescent="0.25">
      <c r="E1096" s="79">
        <f t="shared" ca="1" si="34"/>
        <v>0.77248623479056078</v>
      </c>
      <c r="F1096" s="79">
        <f t="shared" ca="1" si="35"/>
        <v>18.813285189829479</v>
      </c>
    </row>
    <row r="1097" spans="5:6" x14ac:dyDescent="0.25">
      <c r="E1097" s="79">
        <f t="shared" ca="1" si="34"/>
        <v>0.69351071113743201</v>
      </c>
      <c r="F1097" s="79">
        <f t="shared" ca="1" si="35"/>
        <v>17.733306778171986</v>
      </c>
    </row>
    <row r="1098" spans="5:6" x14ac:dyDescent="0.25">
      <c r="E1098" s="79">
        <f t="shared" ca="1" si="34"/>
        <v>0.83031103603254897</v>
      </c>
      <c r="F1098" s="79">
        <f t="shared" ca="1" si="35"/>
        <v>19.819107594937922</v>
      </c>
    </row>
    <row r="1099" spans="5:6" x14ac:dyDescent="0.25">
      <c r="E1099" s="79">
        <f t="shared" ca="1" si="34"/>
        <v>0.83352867254262142</v>
      </c>
      <c r="F1099" s="79">
        <f t="shared" ca="1" si="35"/>
        <v>19.883330940023288</v>
      </c>
    </row>
    <row r="1100" spans="5:6" x14ac:dyDescent="0.25">
      <c r="E1100" s="79">
        <f t="shared" ca="1" si="34"/>
        <v>0.77598028138521069</v>
      </c>
      <c r="F1100" s="79">
        <f t="shared" ca="1" si="35"/>
        <v>18.867561606938931</v>
      </c>
    </row>
    <row r="1101" spans="5:6" x14ac:dyDescent="0.25">
      <c r="E1101" s="79">
        <f t="shared" ca="1" si="34"/>
        <v>8.8368852165090161E-2</v>
      </c>
      <c r="F1101" s="79">
        <f t="shared" ca="1" si="35"/>
        <v>11.412044547890504</v>
      </c>
    </row>
    <row r="1102" spans="5:6" x14ac:dyDescent="0.25">
      <c r="E1102" s="79">
        <f t="shared" ca="1" si="34"/>
        <v>0.13898058466417629</v>
      </c>
      <c r="F1102" s="79">
        <f t="shared" ca="1" si="35"/>
        <v>12.177534882069535</v>
      </c>
    </row>
    <row r="1103" spans="5:6" x14ac:dyDescent="0.25">
      <c r="E1103" s="79">
        <f t="shared" ca="1" si="34"/>
        <v>0.60172822304110662</v>
      </c>
      <c r="F1103" s="79">
        <f t="shared" ca="1" si="35"/>
        <v>16.706759340759127</v>
      </c>
    </row>
    <row r="1104" spans="5:6" x14ac:dyDescent="0.25">
      <c r="E1104" s="79">
        <f t="shared" ca="1" si="34"/>
        <v>0.16745409017228197</v>
      </c>
      <c r="F1104" s="79">
        <f t="shared" ca="1" si="35"/>
        <v>12.534557194276028</v>
      </c>
    </row>
    <row r="1105" spans="5:6" x14ac:dyDescent="0.25">
      <c r="E1105" s="79">
        <f t="shared" ca="1" si="34"/>
        <v>0.70665447468393383</v>
      </c>
      <c r="F1105" s="79">
        <f t="shared" ca="1" si="35"/>
        <v>17.896993589742035</v>
      </c>
    </row>
    <row r="1106" spans="5:6" x14ac:dyDescent="0.25">
      <c r="E1106" s="79">
        <f t="shared" ca="1" si="34"/>
        <v>0.72363923016555254</v>
      </c>
      <c r="F1106" s="79">
        <f t="shared" ca="1" si="35"/>
        <v>18.116769943612084</v>
      </c>
    </row>
    <row r="1107" spans="5:6" x14ac:dyDescent="0.25">
      <c r="E1107" s="79">
        <f t="shared" ca="1" si="34"/>
        <v>0.30749541273407877</v>
      </c>
      <c r="F1107" s="79">
        <f t="shared" ca="1" si="35"/>
        <v>13.972824054140398</v>
      </c>
    </row>
    <row r="1108" spans="5:6" x14ac:dyDescent="0.25">
      <c r="E1108" s="79">
        <f t="shared" ca="1" si="34"/>
        <v>0.64060916340338614</v>
      </c>
      <c r="F1108" s="79">
        <f t="shared" ca="1" si="35"/>
        <v>17.12050190695976</v>
      </c>
    </row>
    <row r="1109" spans="5:6" x14ac:dyDescent="0.25">
      <c r="E1109" s="79">
        <f t="shared" ca="1" si="34"/>
        <v>0.57745350062874801</v>
      </c>
      <c r="F1109" s="79">
        <f t="shared" ca="1" si="35"/>
        <v>16.460342623647406</v>
      </c>
    </row>
    <row r="1110" spans="5:6" x14ac:dyDescent="0.25">
      <c r="E1110" s="79">
        <f t="shared" ca="1" si="34"/>
        <v>0.68571990825369744</v>
      </c>
      <c r="F1110" s="79">
        <f t="shared" ca="1" si="35"/>
        <v>17.638671261610586</v>
      </c>
    </row>
    <row r="1111" spans="5:6" x14ac:dyDescent="0.25">
      <c r="E1111" s="79">
        <f t="shared" ca="1" si="34"/>
        <v>0.66019949727239557</v>
      </c>
      <c r="F1111" s="79">
        <f t="shared" ca="1" si="35"/>
        <v>17.339777125586178</v>
      </c>
    </row>
    <row r="1112" spans="5:6" x14ac:dyDescent="0.25">
      <c r="E1112" s="79">
        <f t="shared" ca="1" si="34"/>
        <v>0.32326205536984798</v>
      </c>
      <c r="F1112" s="79">
        <f t="shared" ca="1" si="35"/>
        <v>14.118379776259619</v>
      </c>
    </row>
    <row r="1113" spans="5:6" x14ac:dyDescent="0.25">
      <c r="E1113" s="79">
        <f t="shared" ca="1" si="34"/>
        <v>0.31547107724408308</v>
      </c>
      <c r="F1113" s="79">
        <f t="shared" ca="1" si="35"/>
        <v>14.04666320689868</v>
      </c>
    </row>
    <row r="1114" spans="5:6" x14ac:dyDescent="0.25">
      <c r="E1114" s="79">
        <f t="shared" ca="1" si="34"/>
        <v>0.80507640055022134</v>
      </c>
      <c r="F1114" s="79">
        <f t="shared" ca="1" si="35"/>
        <v>19.349122858476903</v>
      </c>
    </row>
    <row r="1115" spans="5:6" x14ac:dyDescent="0.25">
      <c r="E1115" s="79">
        <f t="shared" ca="1" si="34"/>
        <v>2.3780686676932339E-2</v>
      </c>
      <c r="F1115" s="79">
        <f t="shared" ca="1" si="35"/>
        <v>9.680716429322926</v>
      </c>
    </row>
    <row r="1116" spans="5:6" x14ac:dyDescent="0.25">
      <c r="E1116" s="79">
        <f t="shared" ca="1" si="34"/>
        <v>0.38338278438760831</v>
      </c>
      <c r="F1116" s="79">
        <f t="shared" ca="1" si="35"/>
        <v>14.662567428212199</v>
      </c>
    </row>
    <row r="1117" spans="5:6" x14ac:dyDescent="0.25">
      <c r="E1117" s="79">
        <f t="shared" ca="1" si="34"/>
        <v>0.96646828713184363</v>
      </c>
      <c r="F1117" s="79">
        <f t="shared" ca="1" si="35"/>
        <v>24.952852006884079</v>
      </c>
    </row>
    <row r="1118" spans="5:6" x14ac:dyDescent="0.25">
      <c r="E1118" s="79">
        <f t="shared" ca="1" si="34"/>
        <v>0.48436599903742028</v>
      </c>
      <c r="F1118" s="79">
        <f t="shared" ca="1" si="35"/>
        <v>15.5733171989482</v>
      </c>
    </row>
    <row r="1119" spans="5:6" x14ac:dyDescent="0.25">
      <c r="E1119" s="79">
        <f t="shared" ca="1" si="34"/>
        <v>0.69570212703828227</v>
      </c>
      <c r="F1119" s="79">
        <f t="shared" ca="1" si="35"/>
        <v>17.760237541241381</v>
      </c>
    </row>
    <row r="1120" spans="5:6" x14ac:dyDescent="0.25">
      <c r="E1120" s="79">
        <f t="shared" ca="1" si="34"/>
        <v>0.99985922895011858</v>
      </c>
      <c r="F1120" s="79">
        <f t="shared" ca="1" si="35"/>
        <v>41.433187575020781</v>
      </c>
    </row>
    <row r="1121" spans="5:6" x14ac:dyDescent="0.25">
      <c r="E1121" s="79">
        <f t="shared" ca="1" si="34"/>
        <v>0.84510532400314764</v>
      </c>
      <c r="F1121" s="79">
        <f t="shared" ca="1" si="35"/>
        <v>20.123812128600463</v>
      </c>
    </row>
    <row r="1122" spans="5:6" x14ac:dyDescent="0.25">
      <c r="E1122" s="79">
        <f t="shared" ca="1" si="34"/>
        <v>0.68614607515584503</v>
      </c>
      <c r="F1122" s="79">
        <f t="shared" ca="1" si="35"/>
        <v>17.643804310156888</v>
      </c>
    </row>
    <row r="1123" spans="5:6" x14ac:dyDescent="0.25">
      <c r="E1123" s="79">
        <f t="shared" ca="1" si="34"/>
        <v>6.3152369132235542E-4</v>
      </c>
      <c r="F1123" s="79">
        <f t="shared" ca="1" si="35"/>
        <v>6.3602732695004054</v>
      </c>
    </row>
    <row r="1124" spans="5:6" x14ac:dyDescent="0.25">
      <c r="E1124" s="79">
        <f t="shared" ca="1" si="34"/>
        <v>0.15033560813606939</v>
      </c>
      <c r="F1124" s="79">
        <f t="shared" ca="1" si="35"/>
        <v>12.324442094195348</v>
      </c>
    </row>
    <row r="1125" spans="5:6" x14ac:dyDescent="0.25">
      <c r="E1125" s="79">
        <f t="shared" ca="1" si="34"/>
        <v>0.84608011884108525</v>
      </c>
      <c r="F1125" s="79">
        <f t="shared" ca="1" si="35"/>
        <v>20.144780263691</v>
      </c>
    </row>
    <row r="1126" spans="5:6" x14ac:dyDescent="0.25">
      <c r="E1126" s="79">
        <f t="shared" ca="1" si="34"/>
        <v>0.56402756795381104</v>
      </c>
      <c r="F1126" s="79">
        <f t="shared" ca="1" si="35"/>
        <v>16.327309066809544</v>
      </c>
    </row>
    <row r="1127" spans="5:6" x14ac:dyDescent="0.25">
      <c r="E1127" s="79">
        <f t="shared" ca="1" si="34"/>
        <v>0.38705818885641419</v>
      </c>
      <c r="F1127" s="79">
        <f t="shared" ca="1" si="35"/>
        <v>14.695526023591352</v>
      </c>
    </row>
    <row r="1128" spans="5:6" x14ac:dyDescent="0.25">
      <c r="E1128" s="79">
        <f t="shared" ca="1" si="34"/>
        <v>0.21067386425711387</v>
      </c>
      <c r="F1128" s="79">
        <f t="shared" ca="1" si="35"/>
        <v>13.019824102752274</v>
      </c>
    </row>
    <row r="1129" spans="5:6" x14ac:dyDescent="0.25">
      <c r="E1129" s="79">
        <f t="shared" ca="1" si="34"/>
        <v>0.11851765921000867</v>
      </c>
      <c r="F1129" s="79">
        <f t="shared" ca="1" si="35"/>
        <v>11.89364128947012</v>
      </c>
    </row>
    <row r="1130" spans="5:6" x14ac:dyDescent="0.25">
      <c r="E1130" s="79">
        <f t="shared" ca="1" si="34"/>
        <v>0.69267036187347275</v>
      </c>
      <c r="F1130" s="79">
        <f t="shared" ca="1" si="35"/>
        <v>17.723016456501611</v>
      </c>
    </row>
    <row r="1131" spans="5:6" x14ac:dyDescent="0.25">
      <c r="E1131" s="79">
        <f t="shared" ca="1" si="34"/>
        <v>0.63426737207210826</v>
      </c>
      <c r="F1131" s="79">
        <f t="shared" ca="1" si="35"/>
        <v>17.051189064884884</v>
      </c>
    </row>
    <row r="1132" spans="5:6" x14ac:dyDescent="0.25">
      <c r="E1132" s="79">
        <f t="shared" ca="1" si="34"/>
        <v>0.8878665555905616</v>
      </c>
      <c r="F1132" s="79">
        <f t="shared" ca="1" si="35"/>
        <v>21.180127026161884</v>
      </c>
    </row>
    <row r="1133" spans="5:6" x14ac:dyDescent="0.25">
      <c r="E1133" s="79">
        <f t="shared" ca="1" si="34"/>
        <v>0.96098211796195032</v>
      </c>
      <c r="F1133" s="79">
        <f t="shared" ca="1" si="35"/>
        <v>24.488070426666358</v>
      </c>
    </row>
    <row r="1134" spans="5:6" x14ac:dyDescent="0.25">
      <c r="E1134" s="79">
        <f t="shared" ca="1" si="34"/>
        <v>0.11751385507142398</v>
      </c>
      <c r="F1134" s="79">
        <f t="shared" ca="1" si="35"/>
        <v>11.878967381852842</v>
      </c>
    </row>
    <row r="1135" spans="5:6" x14ac:dyDescent="0.25">
      <c r="E1135" s="79">
        <f t="shared" ca="1" si="34"/>
        <v>0.17396848101262474</v>
      </c>
      <c r="F1135" s="79">
        <f t="shared" ca="1" si="35"/>
        <v>12.611443326220112</v>
      </c>
    </row>
    <row r="1136" spans="5:6" x14ac:dyDescent="0.25">
      <c r="E1136" s="79">
        <f t="shared" ca="1" si="34"/>
        <v>0.26602665019981442</v>
      </c>
      <c r="F1136" s="79">
        <f t="shared" ca="1" si="35"/>
        <v>13.579972098086717</v>
      </c>
    </row>
    <row r="1137" spans="5:6" x14ac:dyDescent="0.25">
      <c r="E1137" s="79">
        <f t="shared" ca="1" si="34"/>
        <v>0.31190813499976677</v>
      </c>
      <c r="F1137" s="79">
        <f t="shared" ca="1" si="35"/>
        <v>14.013732974811582</v>
      </c>
    </row>
    <row r="1138" spans="5:6" x14ac:dyDescent="0.25">
      <c r="E1138" s="79">
        <f t="shared" ca="1" si="34"/>
        <v>0.50753706590813241</v>
      </c>
      <c r="F1138" s="79">
        <f t="shared" ca="1" si="35"/>
        <v>15.787561887821582</v>
      </c>
    </row>
    <row r="1139" spans="5:6" x14ac:dyDescent="0.25">
      <c r="E1139" s="79">
        <f t="shared" ca="1" si="34"/>
        <v>4.384127985363695E-3</v>
      </c>
      <c r="F1139" s="79">
        <f t="shared" ca="1" si="35"/>
        <v>7.9777075022991477</v>
      </c>
    </row>
    <row r="1140" spans="5:6" x14ac:dyDescent="0.25">
      <c r="E1140" s="79">
        <f t="shared" ca="1" si="34"/>
        <v>0.10170397475722459</v>
      </c>
      <c r="F1140" s="79">
        <f t="shared" ca="1" si="35"/>
        <v>11.636528148351989</v>
      </c>
    </row>
    <row r="1141" spans="5:6" x14ac:dyDescent="0.25">
      <c r="E1141" s="79">
        <f t="shared" ca="1" si="34"/>
        <v>0.87848055127108415</v>
      </c>
      <c r="F1141" s="79">
        <f t="shared" ca="1" si="35"/>
        <v>20.920159939733395</v>
      </c>
    </row>
    <row r="1142" spans="5:6" x14ac:dyDescent="0.25">
      <c r="E1142" s="79">
        <f t="shared" ca="1" si="34"/>
        <v>0.96230152713346773</v>
      </c>
      <c r="F1142" s="79">
        <f t="shared" ca="1" si="35"/>
        <v>24.593728622425388</v>
      </c>
    </row>
    <row r="1143" spans="5:6" x14ac:dyDescent="0.25">
      <c r="E1143" s="79">
        <f t="shared" ca="1" si="34"/>
        <v>0.92071922545366824</v>
      </c>
      <c r="F1143" s="79">
        <f t="shared" ca="1" si="35"/>
        <v>22.28473101516218</v>
      </c>
    </row>
    <row r="1144" spans="5:6" x14ac:dyDescent="0.25">
      <c r="E1144" s="79">
        <f t="shared" ca="1" si="34"/>
        <v>0.87664934005456796</v>
      </c>
      <c r="F1144" s="79">
        <f t="shared" ca="1" si="35"/>
        <v>20.871598660185278</v>
      </c>
    </row>
    <row r="1145" spans="5:6" x14ac:dyDescent="0.25">
      <c r="E1145" s="79">
        <f t="shared" ca="1" si="34"/>
        <v>0.90151824744245457</v>
      </c>
      <c r="F1145" s="79">
        <f t="shared" ca="1" si="35"/>
        <v>21.596640449678638</v>
      </c>
    </row>
    <row r="1146" spans="5:6" x14ac:dyDescent="0.25">
      <c r="E1146" s="79">
        <f t="shared" ca="1" si="34"/>
        <v>0.55169103445512091</v>
      </c>
      <c r="F1146" s="79">
        <f t="shared" ca="1" si="35"/>
        <v>16.206871160867571</v>
      </c>
    </row>
    <row r="1147" spans="5:6" x14ac:dyDescent="0.25">
      <c r="E1147" s="79">
        <f t="shared" ca="1" si="34"/>
        <v>2.2160153982696551E-3</v>
      </c>
      <c r="F1147" s="79">
        <f t="shared" ca="1" si="35"/>
        <v>7.3794031498921786</v>
      </c>
    </row>
    <row r="1148" spans="5:6" x14ac:dyDescent="0.25">
      <c r="E1148" s="79">
        <f t="shared" ca="1" si="34"/>
        <v>0.7939844833496752</v>
      </c>
      <c r="F1148" s="79">
        <f t="shared" ca="1" si="35"/>
        <v>19.158863934640536</v>
      </c>
    </row>
    <row r="1149" spans="5:6" x14ac:dyDescent="0.25">
      <c r="E1149" s="79">
        <f t="shared" ca="1" si="34"/>
        <v>0.6330027094082421</v>
      </c>
      <c r="F1149" s="79">
        <f t="shared" ca="1" si="35"/>
        <v>17.037458479608908</v>
      </c>
    </row>
    <row r="1150" spans="5:6" x14ac:dyDescent="0.25">
      <c r="E1150" s="79">
        <f t="shared" ca="1" si="34"/>
        <v>0.5381173365523555</v>
      </c>
      <c r="F1150" s="79">
        <f t="shared" ca="1" si="35"/>
        <v>16.076153131296451</v>
      </c>
    </row>
    <row r="1151" spans="5:6" x14ac:dyDescent="0.25">
      <c r="E1151" s="79">
        <f t="shared" ca="1" si="34"/>
        <v>0.23194017880422713</v>
      </c>
      <c r="F1151" s="79">
        <f t="shared" ca="1" si="35"/>
        <v>13.241332304654129</v>
      </c>
    </row>
    <row r="1152" spans="5:6" x14ac:dyDescent="0.25">
      <c r="E1152" s="79">
        <f t="shared" ca="1" si="34"/>
        <v>0.84025891888125825</v>
      </c>
      <c r="F1152" s="79">
        <f t="shared" ca="1" si="35"/>
        <v>20.021269487576742</v>
      </c>
    </row>
    <row r="1153" spans="5:6" x14ac:dyDescent="0.25">
      <c r="E1153" s="79">
        <f t="shared" ca="1" si="34"/>
        <v>0.28229052486734418</v>
      </c>
      <c r="F1153" s="79">
        <f t="shared" ca="1" si="35"/>
        <v>13.73608769593849</v>
      </c>
    </row>
    <row r="1154" spans="5:6" x14ac:dyDescent="0.25">
      <c r="E1154" s="79">
        <f t="shared" ca="1" si="34"/>
        <v>0.37238362712756612</v>
      </c>
      <c r="F1154" s="79">
        <f t="shared" ca="1" si="35"/>
        <v>14.563818921211929</v>
      </c>
    </row>
    <row r="1155" spans="5:6" x14ac:dyDescent="0.25">
      <c r="E1155" s="79">
        <f t="shared" ca="1" si="34"/>
        <v>0.6811344971347606</v>
      </c>
      <c r="F1155" s="79">
        <f t="shared" ca="1" si="35"/>
        <v>17.583751254330114</v>
      </c>
    </row>
    <row r="1156" spans="5:6" x14ac:dyDescent="0.25">
      <c r="E1156" s="79">
        <f t="shared" ref="E1156:E1219" ca="1" si="36">RAND()</f>
        <v>0.4415188676641385</v>
      </c>
      <c r="F1156" s="79">
        <f t="shared" ref="F1156:F1219" ca="1" si="37">$C$3+$C$4*(-LN(E1156^(-1/$C$5)-1))</f>
        <v>15.184098746610932</v>
      </c>
    </row>
    <row r="1157" spans="5:6" x14ac:dyDescent="0.25">
      <c r="E1157" s="79">
        <f t="shared" ca="1" si="36"/>
        <v>0.49580981236707633</v>
      </c>
      <c r="F1157" s="79">
        <f t="shared" ca="1" si="37"/>
        <v>15.678718617701215</v>
      </c>
    </row>
    <row r="1158" spans="5:6" x14ac:dyDescent="0.25">
      <c r="E1158" s="79">
        <f t="shared" ca="1" si="36"/>
        <v>0.75994433915509729</v>
      </c>
      <c r="F1158" s="79">
        <f t="shared" ca="1" si="37"/>
        <v>18.623885764852133</v>
      </c>
    </row>
    <row r="1159" spans="5:6" x14ac:dyDescent="0.25">
      <c r="E1159" s="79">
        <f t="shared" ca="1" si="36"/>
        <v>0.17048056281906399</v>
      </c>
      <c r="F1159" s="79">
        <f t="shared" ca="1" si="37"/>
        <v>12.570470192371902</v>
      </c>
    </row>
    <row r="1160" spans="5:6" x14ac:dyDescent="0.25">
      <c r="E1160" s="79">
        <f t="shared" ca="1" si="36"/>
        <v>0.82924856020130699</v>
      </c>
      <c r="F1160" s="79">
        <f t="shared" ca="1" si="37"/>
        <v>19.79813474617567</v>
      </c>
    </row>
    <row r="1161" spans="5:6" x14ac:dyDescent="0.25">
      <c r="E1161" s="79">
        <f t="shared" ca="1" si="36"/>
        <v>0.27208951973907303</v>
      </c>
      <c r="F1161" s="79">
        <f t="shared" ca="1" si="37"/>
        <v>13.63852165112891</v>
      </c>
    </row>
    <row r="1162" spans="5:6" x14ac:dyDescent="0.25">
      <c r="E1162" s="79">
        <f t="shared" ca="1" si="36"/>
        <v>0.45858895466559679</v>
      </c>
      <c r="F1162" s="79">
        <f t="shared" ca="1" si="37"/>
        <v>15.338314276034389</v>
      </c>
    </row>
    <row r="1163" spans="5:6" x14ac:dyDescent="0.25">
      <c r="E1163" s="79">
        <f t="shared" ca="1" si="36"/>
        <v>0.54789500087480525</v>
      </c>
      <c r="F1163" s="79">
        <f t="shared" ca="1" si="37"/>
        <v>16.170132847057261</v>
      </c>
    </row>
    <row r="1164" spans="5:6" x14ac:dyDescent="0.25">
      <c r="E1164" s="79">
        <f t="shared" ca="1" si="36"/>
        <v>0.58882973427666108</v>
      </c>
      <c r="F1164" s="79">
        <f t="shared" ca="1" si="37"/>
        <v>16.57482258147499</v>
      </c>
    </row>
    <row r="1165" spans="5:6" x14ac:dyDescent="0.25">
      <c r="E1165" s="79">
        <f t="shared" ca="1" si="36"/>
        <v>0.62368699167953401</v>
      </c>
      <c r="F1165" s="79">
        <f t="shared" ca="1" si="37"/>
        <v>16.937218482502178</v>
      </c>
    </row>
    <row r="1166" spans="5:6" x14ac:dyDescent="0.25">
      <c r="E1166" s="79">
        <f t="shared" ca="1" si="36"/>
        <v>0.26931334147375807</v>
      </c>
      <c r="F1166" s="79">
        <f t="shared" ca="1" si="37"/>
        <v>13.611766532390266</v>
      </c>
    </row>
    <row r="1167" spans="5:6" x14ac:dyDescent="0.25">
      <c r="E1167" s="79">
        <f t="shared" ca="1" si="36"/>
        <v>0.2168378408027406</v>
      </c>
      <c r="F1167" s="79">
        <f t="shared" ca="1" si="37"/>
        <v>13.084990394618352</v>
      </c>
    </row>
    <row r="1168" spans="5:6" x14ac:dyDescent="0.25">
      <c r="E1168" s="79">
        <f t="shared" ca="1" si="36"/>
        <v>0.87238588226501701</v>
      </c>
      <c r="F1168" s="79">
        <f t="shared" ca="1" si="37"/>
        <v>20.76104066520287</v>
      </c>
    </row>
    <row r="1169" spans="5:6" x14ac:dyDescent="0.25">
      <c r="E1169" s="79">
        <f t="shared" ca="1" si="36"/>
        <v>0.73000412752255528</v>
      </c>
      <c r="F1169" s="79">
        <f t="shared" ca="1" si="37"/>
        <v>18.201764925871714</v>
      </c>
    </row>
    <row r="1170" spans="5:6" x14ac:dyDescent="0.25">
      <c r="E1170" s="79">
        <f t="shared" ca="1" si="36"/>
        <v>0.75889093948427988</v>
      </c>
      <c r="F1170" s="79">
        <f t="shared" ca="1" si="37"/>
        <v>18.608344811383009</v>
      </c>
    </row>
    <row r="1171" spans="5:6" x14ac:dyDescent="0.25">
      <c r="E1171" s="79">
        <f t="shared" ca="1" si="36"/>
        <v>0.6220576371834502</v>
      </c>
      <c r="F1171" s="79">
        <f t="shared" ca="1" si="37"/>
        <v>16.919844659338128</v>
      </c>
    </row>
    <row r="1172" spans="5:6" x14ac:dyDescent="0.25">
      <c r="E1172" s="79">
        <f t="shared" ca="1" si="36"/>
        <v>4.6820678945939331E-2</v>
      </c>
      <c r="F1172" s="79">
        <f t="shared" ca="1" si="37"/>
        <v>10.506521710603909</v>
      </c>
    </row>
    <row r="1173" spans="5:6" x14ac:dyDescent="0.25">
      <c r="E1173" s="79">
        <f t="shared" ca="1" si="36"/>
        <v>0.89064421832180485</v>
      </c>
      <c r="F1173" s="79">
        <f t="shared" ca="1" si="37"/>
        <v>21.260910544809889</v>
      </c>
    </row>
    <row r="1174" spans="5:6" x14ac:dyDescent="0.25">
      <c r="E1174" s="79">
        <f t="shared" ca="1" si="36"/>
        <v>0.77765100542746224</v>
      </c>
      <c r="F1174" s="79">
        <f t="shared" ca="1" si="37"/>
        <v>18.893760359423943</v>
      </c>
    </row>
    <row r="1175" spans="5:6" x14ac:dyDescent="0.25">
      <c r="E1175" s="79">
        <f t="shared" ca="1" si="36"/>
        <v>0.63531870877513863</v>
      </c>
      <c r="F1175" s="79">
        <f t="shared" ca="1" si="37"/>
        <v>17.06262644062388</v>
      </c>
    </row>
    <row r="1176" spans="5:6" x14ac:dyDescent="0.25">
      <c r="E1176" s="79">
        <f t="shared" ca="1" si="36"/>
        <v>0.86378563657023766</v>
      </c>
      <c r="F1176" s="79">
        <f t="shared" ca="1" si="37"/>
        <v>20.547887424603548</v>
      </c>
    </row>
    <row r="1177" spans="5:6" x14ac:dyDescent="0.25">
      <c r="E1177" s="79">
        <f t="shared" ca="1" si="36"/>
        <v>0.78925782290841306</v>
      </c>
      <c r="F1177" s="79">
        <f t="shared" ca="1" si="37"/>
        <v>19.080398934514498</v>
      </c>
    </row>
    <row r="1178" spans="5:6" x14ac:dyDescent="0.25">
      <c r="E1178" s="79">
        <f t="shared" ca="1" si="36"/>
        <v>0.5614841076836794</v>
      </c>
      <c r="F1178" s="79">
        <f t="shared" ca="1" si="37"/>
        <v>16.302342628326237</v>
      </c>
    </row>
    <row r="1179" spans="5:6" x14ac:dyDescent="0.25">
      <c r="E1179" s="79">
        <f t="shared" ca="1" si="36"/>
        <v>0.2878234394816781</v>
      </c>
      <c r="F1179" s="79">
        <f t="shared" ca="1" si="37"/>
        <v>13.788550455974189</v>
      </c>
    </row>
    <row r="1180" spans="5:6" x14ac:dyDescent="0.25">
      <c r="E1180" s="79">
        <f t="shared" ca="1" si="36"/>
        <v>0.93614130592137834</v>
      </c>
      <c r="F1180" s="79">
        <f t="shared" ca="1" si="37"/>
        <v>22.963303963037554</v>
      </c>
    </row>
    <row r="1181" spans="5:6" x14ac:dyDescent="0.25">
      <c r="E1181" s="79">
        <f t="shared" ca="1" si="36"/>
        <v>0.57109900786523915</v>
      </c>
      <c r="F1181" s="79">
        <f t="shared" ca="1" si="37"/>
        <v>16.397110407511303</v>
      </c>
    </row>
    <row r="1182" spans="5:6" x14ac:dyDescent="0.25">
      <c r="E1182" s="79">
        <f t="shared" ca="1" si="36"/>
        <v>0.40970901215588851</v>
      </c>
      <c r="F1182" s="79">
        <f t="shared" ca="1" si="37"/>
        <v>14.898472710408377</v>
      </c>
    </row>
    <row r="1183" spans="5:6" x14ac:dyDescent="0.25">
      <c r="E1183" s="79">
        <f t="shared" ca="1" si="36"/>
        <v>0.42371749653821367</v>
      </c>
      <c r="F1183" s="79">
        <f t="shared" ca="1" si="37"/>
        <v>15.024069180152235</v>
      </c>
    </row>
    <row r="1184" spans="5:6" x14ac:dyDescent="0.25">
      <c r="E1184" s="79">
        <f t="shared" ca="1" si="36"/>
        <v>0.83798985897357903</v>
      </c>
      <c r="F1184" s="79">
        <f t="shared" ca="1" si="37"/>
        <v>19.974201896045365</v>
      </c>
    </row>
    <row r="1185" spans="5:6" x14ac:dyDescent="0.25">
      <c r="E1185" s="79">
        <f t="shared" ca="1" si="36"/>
        <v>0.38277756462952206</v>
      </c>
      <c r="F1185" s="79">
        <f t="shared" ca="1" si="37"/>
        <v>14.657138681007083</v>
      </c>
    </row>
    <row r="1186" spans="5:6" x14ac:dyDescent="0.25">
      <c r="E1186" s="79">
        <f t="shared" ca="1" si="36"/>
        <v>0.69882188650209265</v>
      </c>
      <c r="F1186" s="79">
        <f t="shared" ca="1" si="37"/>
        <v>17.798820658183374</v>
      </c>
    </row>
    <row r="1187" spans="5:6" x14ac:dyDescent="0.25">
      <c r="E1187" s="79">
        <f t="shared" ca="1" si="36"/>
        <v>0.5362963717074245</v>
      </c>
      <c r="F1187" s="79">
        <f t="shared" ca="1" si="37"/>
        <v>16.05874963723198</v>
      </c>
    </row>
    <row r="1188" spans="5:6" x14ac:dyDescent="0.25">
      <c r="E1188" s="79">
        <f t="shared" ca="1" si="36"/>
        <v>0.39373042610682574</v>
      </c>
      <c r="F1188" s="79">
        <f t="shared" ca="1" si="37"/>
        <v>14.755325971063822</v>
      </c>
    </row>
    <row r="1189" spans="5:6" x14ac:dyDescent="0.25">
      <c r="E1189" s="79">
        <f t="shared" ca="1" si="36"/>
        <v>0.65185163699203674</v>
      </c>
      <c r="F1189" s="79">
        <f t="shared" ca="1" si="37"/>
        <v>17.24534545225827</v>
      </c>
    </row>
    <row r="1190" spans="5:6" x14ac:dyDescent="0.25">
      <c r="E1190" s="79">
        <f t="shared" ca="1" si="36"/>
        <v>0.51282375029965688</v>
      </c>
      <c r="F1190" s="79">
        <f t="shared" ca="1" si="37"/>
        <v>15.836933277180796</v>
      </c>
    </row>
    <row r="1191" spans="5:6" x14ac:dyDescent="0.25">
      <c r="E1191" s="79">
        <f t="shared" ca="1" si="36"/>
        <v>0.42257933093528277</v>
      </c>
      <c r="F1191" s="79">
        <f t="shared" ca="1" si="37"/>
        <v>15.013856614082979</v>
      </c>
    </row>
    <row r="1192" spans="5:6" x14ac:dyDescent="0.25">
      <c r="E1192" s="79">
        <f t="shared" ca="1" si="36"/>
        <v>0.88600285278568613</v>
      </c>
      <c r="F1192" s="79">
        <f t="shared" ca="1" si="37"/>
        <v>21.126953824510821</v>
      </c>
    </row>
    <row r="1193" spans="5:6" x14ac:dyDescent="0.25">
      <c r="E1193" s="79">
        <f t="shared" ca="1" si="36"/>
        <v>0.99462949030022973</v>
      </c>
      <c r="F1193" s="79">
        <f t="shared" ca="1" si="37"/>
        <v>30.49912162457651</v>
      </c>
    </row>
    <row r="1194" spans="5:6" x14ac:dyDescent="0.25">
      <c r="E1194" s="79">
        <f t="shared" ca="1" si="36"/>
        <v>0.29869610178290396</v>
      </c>
      <c r="F1194" s="79">
        <f t="shared" ca="1" si="37"/>
        <v>13.890804157314268</v>
      </c>
    </row>
    <row r="1195" spans="5:6" x14ac:dyDescent="0.25">
      <c r="E1195" s="79">
        <f t="shared" ca="1" si="36"/>
        <v>0.78686385746118681</v>
      </c>
      <c r="F1195" s="79">
        <f t="shared" ca="1" si="37"/>
        <v>19.041217429194852</v>
      </c>
    </row>
    <row r="1196" spans="5:6" x14ac:dyDescent="0.25">
      <c r="E1196" s="79">
        <f t="shared" ca="1" si="36"/>
        <v>0.96140143852100257</v>
      </c>
      <c r="F1196" s="79">
        <f t="shared" ca="1" si="37"/>
        <v>24.52126667316946</v>
      </c>
    </row>
    <row r="1197" spans="5:6" x14ac:dyDescent="0.25">
      <c r="E1197" s="79">
        <f t="shared" ca="1" si="36"/>
        <v>0.95974519806012626</v>
      </c>
      <c r="F1197" s="79">
        <f t="shared" ca="1" si="37"/>
        <v>24.392136846700154</v>
      </c>
    </row>
    <row r="1198" spans="5:6" x14ac:dyDescent="0.25">
      <c r="E1198" s="79">
        <f t="shared" ca="1" si="36"/>
        <v>0.56859619821060092</v>
      </c>
      <c r="F1198" s="79">
        <f t="shared" ca="1" si="37"/>
        <v>16.37233893331377</v>
      </c>
    </row>
    <row r="1199" spans="5:6" x14ac:dyDescent="0.25">
      <c r="E1199" s="79">
        <f t="shared" ca="1" si="36"/>
        <v>0.86919985653502885</v>
      </c>
      <c r="F1199" s="79">
        <f t="shared" ca="1" si="37"/>
        <v>20.680597738795775</v>
      </c>
    </row>
    <row r="1200" spans="5:6" x14ac:dyDescent="0.25">
      <c r="E1200" s="79">
        <f t="shared" ca="1" si="36"/>
        <v>0.61437655020649973</v>
      </c>
      <c r="F1200" s="79">
        <f t="shared" ca="1" si="37"/>
        <v>16.838549518515862</v>
      </c>
    </row>
    <row r="1201" spans="5:6" x14ac:dyDescent="0.25">
      <c r="E1201" s="79">
        <f t="shared" ca="1" si="36"/>
        <v>0.41321479197013578</v>
      </c>
      <c r="F1201" s="79">
        <f t="shared" ca="1" si="37"/>
        <v>14.929888088567765</v>
      </c>
    </row>
    <row r="1202" spans="5:6" x14ac:dyDescent="0.25">
      <c r="E1202" s="79">
        <f t="shared" ca="1" si="36"/>
        <v>6.1578972731257009E-2</v>
      </c>
      <c r="F1202" s="79">
        <f t="shared" ca="1" si="37"/>
        <v>10.877969191045805</v>
      </c>
    </row>
    <row r="1203" spans="5:6" x14ac:dyDescent="0.25">
      <c r="E1203" s="79">
        <f t="shared" ca="1" si="36"/>
        <v>0.53348643441774324</v>
      </c>
      <c r="F1203" s="79">
        <f t="shared" ca="1" si="37"/>
        <v>16.03195281854169</v>
      </c>
    </row>
    <row r="1204" spans="5:6" x14ac:dyDescent="0.25">
      <c r="E1204" s="79">
        <f t="shared" ca="1" si="36"/>
        <v>0.54037665732379681</v>
      </c>
      <c r="F1204" s="79">
        <f t="shared" ca="1" si="37"/>
        <v>16.097788436948289</v>
      </c>
    </row>
    <row r="1205" spans="5:6" x14ac:dyDescent="0.25">
      <c r="E1205" s="79">
        <f t="shared" ca="1" si="36"/>
        <v>0.15078976918593667</v>
      </c>
      <c r="F1205" s="79">
        <f t="shared" ca="1" si="37"/>
        <v>12.330183439939656</v>
      </c>
    </row>
    <row r="1206" spans="5:6" x14ac:dyDescent="0.25">
      <c r="E1206" s="79">
        <f t="shared" ca="1" si="36"/>
        <v>0.7523135064255253</v>
      </c>
      <c r="F1206" s="79">
        <f t="shared" ca="1" si="37"/>
        <v>18.512517281485742</v>
      </c>
    </row>
    <row r="1207" spans="5:6" x14ac:dyDescent="0.25">
      <c r="E1207" s="79">
        <f t="shared" ca="1" si="36"/>
        <v>0.84186454465399763</v>
      </c>
      <c r="F1207" s="79">
        <f t="shared" ca="1" si="37"/>
        <v>20.054933358101522</v>
      </c>
    </row>
    <row r="1208" spans="5:6" x14ac:dyDescent="0.25">
      <c r="E1208" s="79">
        <f t="shared" ca="1" si="36"/>
        <v>0.9457969288716811</v>
      </c>
      <c r="F1208" s="79">
        <f t="shared" ca="1" si="37"/>
        <v>23.473430207544215</v>
      </c>
    </row>
    <row r="1209" spans="5:6" x14ac:dyDescent="0.25">
      <c r="E1209" s="79">
        <f t="shared" ca="1" si="36"/>
        <v>9.8091808859856577E-2</v>
      </c>
      <c r="F1209" s="79">
        <f t="shared" ca="1" si="37"/>
        <v>11.577756944339852</v>
      </c>
    </row>
    <row r="1210" spans="5:6" x14ac:dyDescent="0.25">
      <c r="E1210" s="79">
        <f t="shared" ca="1" si="36"/>
        <v>0.64201751037762811</v>
      </c>
      <c r="F1210" s="79">
        <f t="shared" ca="1" si="37"/>
        <v>17.13600064728513</v>
      </c>
    </row>
    <row r="1211" spans="5:6" x14ac:dyDescent="0.25">
      <c r="E1211" s="79">
        <f t="shared" ca="1" si="36"/>
        <v>0.33302541107042516</v>
      </c>
      <c r="F1211" s="79">
        <f t="shared" ca="1" si="37"/>
        <v>14.207744190325236</v>
      </c>
    </row>
    <row r="1212" spans="5:6" x14ac:dyDescent="0.25">
      <c r="E1212" s="79">
        <f t="shared" ca="1" si="36"/>
        <v>0.35437078761170027</v>
      </c>
      <c r="F1212" s="79">
        <f t="shared" ca="1" si="37"/>
        <v>14.401525126069471</v>
      </c>
    </row>
    <row r="1213" spans="5:6" x14ac:dyDescent="0.25">
      <c r="E1213" s="79">
        <f t="shared" ca="1" si="36"/>
        <v>8.4681232237474591E-2</v>
      </c>
      <c r="F1213" s="79">
        <f t="shared" ca="1" si="37"/>
        <v>11.345969581289939</v>
      </c>
    </row>
    <row r="1214" spans="5:6" x14ac:dyDescent="0.25">
      <c r="E1214" s="79">
        <f t="shared" ca="1" si="36"/>
        <v>0.36966426467555569</v>
      </c>
      <c r="F1214" s="79">
        <f t="shared" ca="1" si="37"/>
        <v>14.539370646518201</v>
      </c>
    </row>
    <row r="1215" spans="5:6" x14ac:dyDescent="0.25">
      <c r="E1215" s="79">
        <f t="shared" ca="1" si="36"/>
        <v>0.75775939381395119</v>
      </c>
      <c r="F1215" s="79">
        <f t="shared" ca="1" si="37"/>
        <v>18.591711530647174</v>
      </c>
    </row>
    <row r="1216" spans="5:6" x14ac:dyDescent="0.25">
      <c r="E1216" s="79">
        <f t="shared" ca="1" si="36"/>
        <v>0.43363078358789686</v>
      </c>
      <c r="F1216" s="79">
        <f t="shared" ca="1" si="37"/>
        <v>15.113107949293761</v>
      </c>
    </row>
    <row r="1217" spans="5:6" x14ac:dyDescent="0.25">
      <c r="E1217" s="79">
        <f t="shared" ca="1" si="36"/>
        <v>0.60348607989261593</v>
      </c>
      <c r="F1217" s="79">
        <f t="shared" ca="1" si="37"/>
        <v>16.724927514552206</v>
      </c>
    </row>
    <row r="1218" spans="5:6" x14ac:dyDescent="0.25">
      <c r="E1218" s="79">
        <f t="shared" ca="1" si="36"/>
        <v>0.7909278746078845</v>
      </c>
      <c r="F1218" s="79">
        <f t="shared" ca="1" si="37"/>
        <v>19.107952823001423</v>
      </c>
    </row>
    <row r="1219" spans="5:6" x14ac:dyDescent="0.25">
      <c r="E1219" s="79">
        <f t="shared" ca="1" si="36"/>
        <v>0.62756956036166678</v>
      </c>
      <c r="F1219" s="79">
        <f t="shared" ca="1" si="37"/>
        <v>16.978806150523113</v>
      </c>
    </row>
    <row r="1220" spans="5:6" x14ac:dyDescent="0.25">
      <c r="E1220" s="79">
        <f t="shared" ref="E1220:E1283" ca="1" si="38">RAND()</f>
        <v>0.11180552479374528</v>
      </c>
      <c r="F1220" s="79">
        <f t="shared" ref="F1220:F1283" ca="1" si="39">$C$3+$C$4*(-LN(E1220^(-1/$C$5)-1))</f>
        <v>11.793985076065677</v>
      </c>
    </row>
    <row r="1221" spans="5:6" x14ac:dyDescent="0.25">
      <c r="E1221" s="79">
        <f t="shared" ca="1" si="38"/>
        <v>0.30393953978082056</v>
      </c>
      <c r="F1221" s="79">
        <f t="shared" ca="1" si="39"/>
        <v>13.939752938023748</v>
      </c>
    </row>
    <row r="1222" spans="5:6" x14ac:dyDescent="0.25">
      <c r="E1222" s="79">
        <f t="shared" ca="1" si="38"/>
        <v>0.74992450366958952</v>
      </c>
      <c r="F1222" s="79">
        <f t="shared" ca="1" si="39"/>
        <v>18.47821321538742</v>
      </c>
    </row>
    <row r="1223" spans="5:6" x14ac:dyDescent="0.25">
      <c r="E1223" s="79">
        <f t="shared" ca="1" si="38"/>
        <v>0.3303468715508</v>
      </c>
      <c r="F1223" s="79">
        <f t="shared" ca="1" si="39"/>
        <v>14.183279429614773</v>
      </c>
    </row>
    <row r="1224" spans="5:6" x14ac:dyDescent="0.25">
      <c r="E1224" s="79">
        <f t="shared" ca="1" si="38"/>
        <v>0.42699217008257062</v>
      </c>
      <c r="F1224" s="79">
        <f t="shared" ca="1" si="39"/>
        <v>15.053462917306708</v>
      </c>
    </row>
    <row r="1225" spans="5:6" x14ac:dyDescent="0.25">
      <c r="E1225" s="79">
        <f t="shared" ca="1" si="38"/>
        <v>0.75671972325998493</v>
      </c>
      <c r="F1225" s="79">
        <f t="shared" ca="1" si="39"/>
        <v>18.576483558832955</v>
      </c>
    </row>
    <row r="1226" spans="5:6" x14ac:dyDescent="0.25">
      <c r="E1226" s="79">
        <f t="shared" ca="1" si="38"/>
        <v>0.89671681078311871</v>
      </c>
      <c r="F1226" s="79">
        <f t="shared" ca="1" si="39"/>
        <v>21.444354355338426</v>
      </c>
    </row>
    <row r="1227" spans="5:6" x14ac:dyDescent="0.25">
      <c r="E1227" s="79">
        <f t="shared" ca="1" si="38"/>
        <v>0.45774338937613279</v>
      </c>
      <c r="F1227" s="79">
        <f t="shared" ca="1" si="39"/>
        <v>15.330652730266433</v>
      </c>
    </row>
    <row r="1228" spans="5:6" x14ac:dyDescent="0.25">
      <c r="E1228" s="79">
        <f t="shared" ca="1" si="38"/>
        <v>3.9583106789902955E-2</v>
      </c>
      <c r="F1228" s="79">
        <f t="shared" ca="1" si="39"/>
        <v>10.290699075112981</v>
      </c>
    </row>
    <row r="1229" spans="5:6" x14ac:dyDescent="0.25">
      <c r="E1229" s="79">
        <f t="shared" ca="1" si="38"/>
        <v>0.2832307996376483</v>
      </c>
      <c r="F1229" s="79">
        <f t="shared" ca="1" si="39"/>
        <v>13.745024960288875</v>
      </c>
    </row>
    <row r="1230" spans="5:6" x14ac:dyDescent="0.25">
      <c r="E1230" s="79">
        <f t="shared" ca="1" si="38"/>
        <v>8.9897495077921885E-3</v>
      </c>
      <c r="F1230" s="79">
        <f t="shared" ca="1" si="39"/>
        <v>8.6544960467117171</v>
      </c>
    </row>
    <row r="1231" spans="5:6" x14ac:dyDescent="0.25">
      <c r="E1231" s="79">
        <f t="shared" ca="1" si="38"/>
        <v>0.51514363299209298</v>
      </c>
      <c r="F1231" s="79">
        <f t="shared" ca="1" si="39"/>
        <v>15.858661965215553</v>
      </c>
    </row>
    <row r="1232" spans="5:6" x14ac:dyDescent="0.25">
      <c r="E1232" s="79">
        <f t="shared" ca="1" si="38"/>
        <v>0.91904160034292004</v>
      </c>
      <c r="F1232" s="79">
        <f t="shared" ca="1" si="39"/>
        <v>22.218665490603733</v>
      </c>
    </row>
    <row r="1233" spans="5:6" x14ac:dyDescent="0.25">
      <c r="E1233" s="79">
        <f t="shared" ca="1" si="38"/>
        <v>0.56456446208289091</v>
      </c>
      <c r="F1233" s="79">
        <f t="shared" ca="1" si="39"/>
        <v>16.332588477571569</v>
      </c>
    </row>
    <row r="1234" spans="5:6" x14ac:dyDescent="0.25">
      <c r="E1234" s="79">
        <f t="shared" ca="1" si="38"/>
        <v>0.59703818467535219</v>
      </c>
      <c r="F1234" s="79">
        <f t="shared" ca="1" si="39"/>
        <v>16.658510057578404</v>
      </c>
    </row>
    <row r="1235" spans="5:6" x14ac:dyDescent="0.25">
      <c r="E1235" s="79">
        <f t="shared" ca="1" si="38"/>
        <v>0.45714554728267087</v>
      </c>
      <c r="F1235" s="79">
        <f t="shared" ca="1" si="39"/>
        <v>15.325237327671339</v>
      </c>
    </row>
    <row r="1236" spans="5:6" x14ac:dyDescent="0.25">
      <c r="E1236" s="79">
        <f t="shared" ca="1" si="38"/>
        <v>0.85230184525293973</v>
      </c>
      <c r="F1236" s="79">
        <f t="shared" ca="1" si="39"/>
        <v>20.281465524229489</v>
      </c>
    </row>
    <row r="1237" spans="5:6" x14ac:dyDescent="0.25">
      <c r="E1237" s="79">
        <f t="shared" ca="1" si="38"/>
        <v>0.80045692687923309</v>
      </c>
      <c r="F1237" s="79">
        <f t="shared" ca="1" si="39"/>
        <v>19.268800693582076</v>
      </c>
    </row>
    <row r="1238" spans="5:6" x14ac:dyDescent="0.25">
      <c r="E1238" s="79">
        <f t="shared" ca="1" si="38"/>
        <v>0.31777239355654296</v>
      </c>
      <c r="F1238" s="79">
        <f t="shared" ca="1" si="39"/>
        <v>14.067887394348107</v>
      </c>
    </row>
    <row r="1239" spans="5:6" x14ac:dyDescent="0.25">
      <c r="E1239" s="79">
        <f t="shared" ca="1" si="38"/>
        <v>0.95155999777065969</v>
      </c>
      <c r="F1239" s="79">
        <f t="shared" ca="1" si="39"/>
        <v>23.821522949905305</v>
      </c>
    </row>
    <row r="1240" spans="5:6" x14ac:dyDescent="0.25">
      <c r="E1240" s="79">
        <f t="shared" ca="1" si="38"/>
        <v>0.61600121871649149</v>
      </c>
      <c r="F1240" s="79">
        <f t="shared" ca="1" si="39"/>
        <v>16.855662500803646</v>
      </c>
    </row>
    <row r="1241" spans="5:6" x14ac:dyDescent="0.25">
      <c r="E1241" s="79">
        <f t="shared" ca="1" si="38"/>
        <v>0.42248613052134609</v>
      </c>
      <c r="F1241" s="79">
        <f t="shared" ca="1" si="39"/>
        <v>15.013020421663665</v>
      </c>
    </row>
    <row r="1242" spans="5:6" x14ac:dyDescent="0.25">
      <c r="E1242" s="79">
        <f t="shared" ca="1" si="38"/>
        <v>0.47757566293498177</v>
      </c>
      <c r="F1242" s="79">
        <f t="shared" ca="1" si="39"/>
        <v>15.511113015992755</v>
      </c>
    </row>
    <row r="1243" spans="5:6" x14ac:dyDescent="0.25">
      <c r="E1243" s="79">
        <f t="shared" ca="1" si="38"/>
        <v>0.79385187931328538</v>
      </c>
      <c r="F1243" s="79">
        <f t="shared" ca="1" si="39"/>
        <v>19.156642172163895</v>
      </c>
    </row>
    <row r="1244" spans="5:6" x14ac:dyDescent="0.25">
      <c r="E1244" s="79">
        <f t="shared" ca="1" si="38"/>
        <v>0.91765014934909828</v>
      </c>
      <c r="F1244" s="79">
        <f t="shared" ca="1" si="39"/>
        <v>22.164845539647203</v>
      </c>
    </row>
    <row r="1245" spans="5:6" x14ac:dyDescent="0.25">
      <c r="E1245" s="79">
        <f t="shared" ca="1" si="38"/>
        <v>0.11452538506877552</v>
      </c>
      <c r="F1245" s="79">
        <f t="shared" ca="1" si="39"/>
        <v>11.834810095073935</v>
      </c>
    </row>
    <row r="1246" spans="5:6" x14ac:dyDescent="0.25">
      <c r="E1246" s="79">
        <f t="shared" ca="1" si="38"/>
        <v>3.9467341469327288E-2</v>
      </c>
      <c r="F1246" s="79">
        <f t="shared" ca="1" si="39"/>
        <v>10.287006777955016</v>
      </c>
    </row>
    <row r="1247" spans="5:6" x14ac:dyDescent="0.25">
      <c r="E1247" s="79">
        <f t="shared" ca="1" si="38"/>
        <v>0.58938321859292409</v>
      </c>
      <c r="F1247" s="79">
        <f t="shared" ca="1" si="39"/>
        <v>16.580436076801885</v>
      </c>
    </row>
    <row r="1248" spans="5:6" x14ac:dyDescent="0.25">
      <c r="E1248" s="79">
        <f t="shared" ca="1" si="38"/>
        <v>1.3510296833168067E-2</v>
      </c>
      <c r="F1248" s="79">
        <f t="shared" ca="1" si="39"/>
        <v>9.0661073406287276</v>
      </c>
    </row>
    <row r="1249" spans="5:6" x14ac:dyDescent="0.25">
      <c r="E1249" s="79">
        <f t="shared" ca="1" si="38"/>
        <v>0.94988486773709691</v>
      </c>
      <c r="F1249" s="79">
        <f t="shared" ca="1" si="39"/>
        <v>23.716381681558317</v>
      </c>
    </row>
    <row r="1250" spans="5:6" x14ac:dyDescent="0.25">
      <c r="E1250" s="79">
        <f t="shared" ca="1" si="38"/>
        <v>0.61665490003491652</v>
      </c>
      <c r="F1250" s="79">
        <f t="shared" ca="1" si="39"/>
        <v>16.862560148681723</v>
      </c>
    </row>
    <row r="1251" spans="5:6" x14ac:dyDescent="0.25">
      <c r="E1251" s="79">
        <f t="shared" ca="1" si="38"/>
        <v>0.36156549956618833</v>
      </c>
      <c r="F1251" s="79">
        <f t="shared" ca="1" si="39"/>
        <v>14.46645552518298</v>
      </c>
    </row>
    <row r="1252" spans="5:6" x14ac:dyDescent="0.25">
      <c r="E1252" s="79">
        <f t="shared" ca="1" si="38"/>
        <v>0.80445302989256429</v>
      </c>
      <c r="F1252" s="79">
        <f t="shared" ca="1" si="39"/>
        <v>19.338190156650356</v>
      </c>
    </row>
    <row r="1253" spans="5:6" x14ac:dyDescent="0.25">
      <c r="E1253" s="79">
        <f t="shared" ca="1" si="38"/>
        <v>4.7437796742796134E-2</v>
      </c>
      <c r="F1253" s="79">
        <f t="shared" ca="1" si="39"/>
        <v>10.523706682909413</v>
      </c>
    </row>
    <row r="1254" spans="5:6" x14ac:dyDescent="0.25">
      <c r="E1254" s="79">
        <f t="shared" ca="1" si="38"/>
        <v>0.37377331936690206</v>
      </c>
      <c r="F1254" s="79">
        <f t="shared" ca="1" si="39"/>
        <v>14.576306963926815</v>
      </c>
    </row>
    <row r="1255" spans="5:6" x14ac:dyDescent="0.25">
      <c r="E1255" s="79">
        <f t="shared" ca="1" si="38"/>
        <v>0.19465501830164722</v>
      </c>
      <c r="F1255" s="79">
        <f t="shared" ca="1" si="39"/>
        <v>12.846248766218704</v>
      </c>
    </row>
    <row r="1256" spans="5:6" x14ac:dyDescent="0.25">
      <c r="E1256" s="79">
        <f t="shared" ca="1" si="38"/>
        <v>3.4874662441547355E-2</v>
      </c>
      <c r="F1256" s="79">
        <f t="shared" ca="1" si="39"/>
        <v>10.133167089957833</v>
      </c>
    </row>
    <row r="1257" spans="5:6" x14ac:dyDescent="0.25">
      <c r="E1257" s="79">
        <f t="shared" ca="1" si="38"/>
        <v>0.4148479472868899</v>
      </c>
      <c r="F1257" s="79">
        <f t="shared" ca="1" si="39"/>
        <v>14.944525796103505</v>
      </c>
    </row>
    <row r="1258" spans="5:6" x14ac:dyDescent="0.25">
      <c r="E1258" s="79">
        <f t="shared" ca="1" si="38"/>
        <v>0.25909418894551484</v>
      </c>
      <c r="F1258" s="79">
        <f t="shared" ca="1" si="39"/>
        <v>13.512464075909396</v>
      </c>
    </row>
    <row r="1259" spans="5:6" x14ac:dyDescent="0.25">
      <c r="E1259" s="79">
        <f t="shared" ca="1" si="38"/>
        <v>0.23632565899989555</v>
      </c>
      <c r="F1259" s="79">
        <f t="shared" ca="1" si="39"/>
        <v>13.285927183466809</v>
      </c>
    </row>
    <row r="1260" spans="5:6" x14ac:dyDescent="0.25">
      <c r="E1260" s="79">
        <f t="shared" ca="1" si="38"/>
        <v>0.72894727688361483</v>
      </c>
      <c r="F1260" s="79">
        <f t="shared" ca="1" si="39"/>
        <v>18.18754656654632</v>
      </c>
    </row>
    <row r="1261" spans="5:6" x14ac:dyDescent="0.25">
      <c r="E1261" s="79">
        <f t="shared" ca="1" si="38"/>
        <v>0.45783834291552328</v>
      </c>
      <c r="F1261" s="79">
        <f t="shared" ca="1" si="39"/>
        <v>15.3315129613833</v>
      </c>
    </row>
    <row r="1262" spans="5:6" x14ac:dyDescent="0.25">
      <c r="E1262" s="79">
        <f t="shared" ca="1" si="38"/>
        <v>7.3964216333117561E-2</v>
      </c>
      <c r="F1262" s="79">
        <f t="shared" ca="1" si="39"/>
        <v>11.141882821899577</v>
      </c>
    </row>
    <row r="1263" spans="5:6" x14ac:dyDescent="0.25">
      <c r="E1263" s="79">
        <f t="shared" ca="1" si="38"/>
        <v>0.8148363246418302</v>
      </c>
      <c r="F1263" s="79">
        <f t="shared" ca="1" si="39"/>
        <v>19.524306416770948</v>
      </c>
    </row>
    <row r="1264" spans="5:6" x14ac:dyDescent="0.25">
      <c r="E1264" s="79">
        <f t="shared" ca="1" si="38"/>
        <v>0.13402207412834299</v>
      </c>
      <c r="F1264" s="79">
        <f t="shared" ca="1" si="39"/>
        <v>12.111187996033138</v>
      </c>
    </row>
    <row r="1265" spans="5:6" x14ac:dyDescent="0.25">
      <c r="E1265" s="79">
        <f t="shared" ca="1" si="38"/>
        <v>8.0645108209330463E-2</v>
      </c>
      <c r="F1265" s="79">
        <f t="shared" ca="1" si="39"/>
        <v>11.271343362660264</v>
      </c>
    </row>
    <row r="1266" spans="5:6" x14ac:dyDescent="0.25">
      <c r="E1266" s="79">
        <f t="shared" ca="1" si="38"/>
        <v>0.983922789009537</v>
      </c>
      <c r="F1266" s="79">
        <f t="shared" ca="1" si="39"/>
        <v>27.190228556356963</v>
      </c>
    </row>
    <row r="1267" spans="5:6" x14ac:dyDescent="0.25">
      <c r="E1267" s="79">
        <f t="shared" ca="1" si="38"/>
        <v>0.92699153076715768</v>
      </c>
      <c r="F1267" s="79">
        <f t="shared" ca="1" si="39"/>
        <v>22.544083330831597</v>
      </c>
    </row>
    <row r="1268" spans="5:6" x14ac:dyDescent="0.25">
      <c r="E1268" s="79">
        <f t="shared" ca="1" si="38"/>
        <v>0.71700485099114475</v>
      </c>
      <c r="F1268" s="79">
        <f t="shared" ca="1" si="39"/>
        <v>18.029747311993379</v>
      </c>
    </row>
    <row r="1269" spans="5:6" x14ac:dyDescent="0.25">
      <c r="E1269" s="79">
        <f t="shared" ca="1" si="38"/>
        <v>0.48587332078195555</v>
      </c>
      <c r="F1269" s="79">
        <f t="shared" ca="1" si="39"/>
        <v>15.58715798552298</v>
      </c>
    </row>
    <row r="1270" spans="5:6" x14ac:dyDescent="0.25">
      <c r="E1270" s="79">
        <f t="shared" ca="1" si="38"/>
        <v>0.56464549612788717</v>
      </c>
      <c r="F1270" s="79">
        <f t="shared" ca="1" si="39"/>
        <v>16.333385588747042</v>
      </c>
    </row>
    <row r="1271" spans="5:6" x14ac:dyDescent="0.25">
      <c r="E1271" s="79">
        <f t="shared" ca="1" si="38"/>
        <v>0.91182827207099049</v>
      </c>
      <c r="F1271" s="79">
        <f t="shared" ca="1" si="39"/>
        <v>21.948596304956375</v>
      </c>
    </row>
    <row r="1272" spans="5:6" x14ac:dyDescent="0.25">
      <c r="E1272" s="79">
        <f t="shared" ca="1" si="38"/>
        <v>0.3525543345178257</v>
      </c>
      <c r="F1272" s="79">
        <f t="shared" ca="1" si="39"/>
        <v>14.385105563202222</v>
      </c>
    </row>
    <row r="1273" spans="5:6" x14ac:dyDescent="0.25">
      <c r="E1273" s="79">
        <f t="shared" ca="1" si="38"/>
        <v>4.1319874711041926E-2</v>
      </c>
      <c r="F1273" s="79">
        <f t="shared" ca="1" si="39"/>
        <v>10.345108611520342</v>
      </c>
    </row>
    <row r="1274" spans="5:6" x14ac:dyDescent="0.25">
      <c r="E1274" s="79">
        <f t="shared" ca="1" si="38"/>
        <v>0.58581099650050483</v>
      </c>
      <c r="F1274" s="79">
        <f t="shared" ca="1" si="39"/>
        <v>16.544279123774523</v>
      </c>
    </row>
    <row r="1275" spans="5:6" x14ac:dyDescent="0.25">
      <c r="E1275" s="79">
        <f t="shared" ca="1" si="38"/>
        <v>0.46166163736400356</v>
      </c>
      <c r="F1275" s="79">
        <f t="shared" ca="1" si="39"/>
        <v>15.366177744214822</v>
      </c>
    </row>
    <row r="1276" spans="5:6" x14ac:dyDescent="0.25">
      <c r="E1276" s="79">
        <f t="shared" ca="1" si="38"/>
        <v>0.16622119810078007</v>
      </c>
      <c r="F1276" s="79">
        <f t="shared" ca="1" si="39"/>
        <v>12.519828161253505</v>
      </c>
    </row>
    <row r="1277" spans="5:6" x14ac:dyDescent="0.25">
      <c r="E1277" s="79">
        <f t="shared" ca="1" si="38"/>
        <v>0.75348099005252722</v>
      </c>
      <c r="F1277" s="79">
        <f t="shared" ca="1" si="39"/>
        <v>18.529377072502939</v>
      </c>
    </row>
    <row r="1278" spans="5:6" x14ac:dyDescent="0.25">
      <c r="E1278" s="79">
        <f t="shared" ca="1" si="38"/>
        <v>4.6062473662783487E-3</v>
      </c>
      <c r="F1278" s="79">
        <f t="shared" ca="1" si="39"/>
        <v>8.0225866469997857</v>
      </c>
    </row>
    <row r="1279" spans="5:6" x14ac:dyDescent="0.25">
      <c r="E1279" s="79">
        <f t="shared" ca="1" si="38"/>
        <v>8.2116393164657797E-2</v>
      </c>
      <c r="F1279" s="79">
        <f t="shared" ca="1" si="39"/>
        <v>11.298839529270674</v>
      </c>
    </row>
    <row r="1280" spans="5:6" x14ac:dyDescent="0.25">
      <c r="E1280" s="79">
        <f t="shared" ca="1" si="38"/>
        <v>0.82337838260890162</v>
      </c>
      <c r="F1280" s="79">
        <f t="shared" ca="1" si="39"/>
        <v>19.684270197837023</v>
      </c>
    </row>
    <row r="1281" spans="5:6" x14ac:dyDescent="0.25">
      <c r="E1281" s="79">
        <f t="shared" ca="1" si="38"/>
        <v>0.14674741263349556</v>
      </c>
      <c r="F1281" s="79">
        <f t="shared" ca="1" si="39"/>
        <v>12.278730918118526</v>
      </c>
    </row>
    <row r="1282" spans="5:6" x14ac:dyDescent="0.25">
      <c r="E1282" s="79">
        <f t="shared" ca="1" si="38"/>
        <v>0.83379615172780763</v>
      </c>
      <c r="F1282" s="79">
        <f t="shared" ca="1" si="39"/>
        <v>19.888718617548797</v>
      </c>
    </row>
    <row r="1283" spans="5:6" x14ac:dyDescent="0.25">
      <c r="E1283" s="79">
        <f t="shared" ca="1" si="38"/>
        <v>0.90521014184068771</v>
      </c>
      <c r="F1283" s="79">
        <f t="shared" ca="1" si="39"/>
        <v>21.718523651549717</v>
      </c>
    </row>
    <row r="1284" spans="5:6" x14ac:dyDescent="0.25">
      <c r="E1284" s="79">
        <f t="shared" ref="E1284:E1347" ca="1" si="40">RAND()</f>
        <v>0.38527251245158389</v>
      </c>
      <c r="F1284" s="79">
        <f t="shared" ref="F1284:F1347" ca="1" si="41">$C$3+$C$4*(-LN(E1284^(-1/$C$5)-1))</f>
        <v>14.679515163530697</v>
      </c>
    </row>
    <row r="1285" spans="5:6" x14ac:dyDescent="0.25">
      <c r="E1285" s="79">
        <f t="shared" ca="1" si="40"/>
        <v>0.95505551019340229</v>
      </c>
      <c r="F1285" s="79">
        <f t="shared" ca="1" si="41"/>
        <v>24.052774361844694</v>
      </c>
    </row>
    <row r="1286" spans="5:6" x14ac:dyDescent="0.25">
      <c r="E1286" s="79">
        <f t="shared" ca="1" si="40"/>
        <v>0.72289400517745361</v>
      </c>
      <c r="F1286" s="79">
        <f t="shared" ca="1" si="41"/>
        <v>18.106916455665168</v>
      </c>
    </row>
    <row r="1287" spans="5:6" x14ac:dyDescent="0.25">
      <c r="E1287" s="79">
        <f t="shared" ca="1" si="40"/>
        <v>0.63603341137735969</v>
      </c>
      <c r="F1287" s="79">
        <f t="shared" ca="1" si="41"/>
        <v>17.07041356431013</v>
      </c>
    </row>
    <row r="1288" spans="5:6" x14ac:dyDescent="0.25">
      <c r="E1288" s="79">
        <f t="shared" ca="1" si="40"/>
        <v>0.12694759650249066</v>
      </c>
      <c r="F1288" s="79">
        <f t="shared" ca="1" si="41"/>
        <v>12.013939758657077</v>
      </c>
    </row>
    <row r="1289" spans="5:6" x14ac:dyDescent="0.25">
      <c r="E1289" s="79">
        <f t="shared" ca="1" si="40"/>
        <v>0.73781212994785927</v>
      </c>
      <c r="F1289" s="79">
        <f t="shared" ca="1" si="41"/>
        <v>18.30816261694428</v>
      </c>
    </row>
    <row r="1290" spans="5:6" x14ac:dyDescent="0.25">
      <c r="E1290" s="79">
        <f t="shared" ca="1" si="40"/>
        <v>0.45123750826972142</v>
      </c>
      <c r="F1290" s="79">
        <f t="shared" ca="1" si="41"/>
        <v>15.271787251802284</v>
      </c>
    </row>
    <row r="1291" spans="5:6" x14ac:dyDescent="0.25">
      <c r="E1291" s="79">
        <f t="shared" ca="1" si="40"/>
        <v>6.2774819342572119E-2</v>
      </c>
      <c r="F1291" s="79">
        <f t="shared" ca="1" si="41"/>
        <v>10.905042840109523</v>
      </c>
    </row>
    <row r="1292" spans="5:6" x14ac:dyDescent="0.25">
      <c r="E1292" s="79">
        <f t="shared" ca="1" si="40"/>
        <v>0.30490224754046436</v>
      </c>
      <c r="F1292" s="79">
        <f t="shared" ca="1" si="41"/>
        <v>13.948716138761666</v>
      </c>
    </row>
    <row r="1293" spans="5:6" x14ac:dyDescent="0.25">
      <c r="E1293" s="79">
        <f t="shared" ca="1" si="40"/>
        <v>0.89618613254463175</v>
      </c>
      <c r="F1293" s="79">
        <f t="shared" ca="1" si="41"/>
        <v>21.427929521871093</v>
      </c>
    </row>
    <row r="1294" spans="5:6" x14ac:dyDescent="0.25">
      <c r="E1294" s="79">
        <f t="shared" ca="1" si="40"/>
        <v>0.34476602505358189</v>
      </c>
      <c r="F1294" s="79">
        <f t="shared" ca="1" si="41"/>
        <v>14.314566654279513</v>
      </c>
    </row>
    <row r="1295" spans="5:6" x14ac:dyDescent="0.25">
      <c r="E1295" s="79">
        <f t="shared" ca="1" si="40"/>
        <v>0.69579501413243994</v>
      </c>
      <c r="F1295" s="79">
        <f t="shared" ca="1" si="41"/>
        <v>17.76138214754921</v>
      </c>
    </row>
    <row r="1296" spans="5:6" x14ac:dyDescent="0.25">
      <c r="E1296" s="79">
        <f t="shared" ca="1" si="40"/>
        <v>0.76006087069026196</v>
      </c>
      <c r="F1296" s="79">
        <f t="shared" ca="1" si="41"/>
        <v>18.625608333876869</v>
      </c>
    </row>
    <row r="1297" spans="5:6" x14ac:dyDescent="0.25">
      <c r="E1297" s="79">
        <f t="shared" ca="1" si="40"/>
        <v>0.7242887948432406</v>
      </c>
      <c r="F1297" s="79">
        <f t="shared" ca="1" si="41"/>
        <v>18.125375101192823</v>
      </c>
    </row>
    <row r="1298" spans="5:6" x14ac:dyDescent="0.25">
      <c r="E1298" s="79">
        <f t="shared" ca="1" si="40"/>
        <v>0.47321512177751002</v>
      </c>
      <c r="F1298" s="79">
        <f t="shared" ca="1" si="41"/>
        <v>15.471287704546487</v>
      </c>
    </row>
    <row r="1299" spans="5:6" x14ac:dyDescent="0.25">
      <c r="E1299" s="79">
        <f t="shared" ca="1" si="40"/>
        <v>0.65525234380857567</v>
      </c>
      <c r="F1299" s="79">
        <f t="shared" ca="1" si="41"/>
        <v>17.283630124989394</v>
      </c>
    </row>
    <row r="1300" spans="5:6" x14ac:dyDescent="0.25">
      <c r="E1300" s="79">
        <f t="shared" ca="1" si="40"/>
        <v>0.67784582082063238</v>
      </c>
      <c r="F1300" s="79">
        <f t="shared" ca="1" si="41"/>
        <v>17.54470451507941</v>
      </c>
    </row>
    <row r="1301" spans="5:6" x14ac:dyDescent="0.25">
      <c r="E1301" s="79">
        <f t="shared" ca="1" si="40"/>
        <v>0.33608976426650528</v>
      </c>
      <c r="F1301" s="79">
        <f t="shared" ca="1" si="41"/>
        <v>14.23568786002733</v>
      </c>
    </row>
    <row r="1302" spans="5:6" x14ac:dyDescent="0.25">
      <c r="E1302" s="79">
        <f t="shared" ca="1" si="40"/>
        <v>0.34184130228623832</v>
      </c>
      <c r="F1302" s="79">
        <f t="shared" ca="1" si="41"/>
        <v>14.288014517957748</v>
      </c>
    </row>
    <row r="1303" spans="5:6" x14ac:dyDescent="0.25">
      <c r="E1303" s="79">
        <f t="shared" ca="1" si="40"/>
        <v>0.27780721515778961</v>
      </c>
      <c r="F1303" s="79">
        <f t="shared" ca="1" si="41"/>
        <v>13.693347312797972</v>
      </c>
    </row>
    <row r="1304" spans="5:6" x14ac:dyDescent="0.25">
      <c r="E1304" s="79">
        <f t="shared" ca="1" si="40"/>
        <v>0.27794444701014875</v>
      </c>
      <c r="F1304" s="79">
        <f t="shared" ca="1" si="41"/>
        <v>13.694658748387512</v>
      </c>
    </row>
    <row r="1305" spans="5:6" x14ac:dyDescent="0.25">
      <c r="E1305" s="79">
        <f t="shared" ca="1" si="40"/>
        <v>0.28654060795125191</v>
      </c>
      <c r="F1305" s="79">
        <f t="shared" ca="1" si="41"/>
        <v>13.776413683929402</v>
      </c>
    </row>
    <row r="1306" spans="5:6" x14ac:dyDescent="0.25">
      <c r="E1306" s="79">
        <f t="shared" ca="1" si="40"/>
        <v>0.18308806572079972</v>
      </c>
      <c r="F1306" s="79">
        <f t="shared" ca="1" si="41"/>
        <v>12.716600039818733</v>
      </c>
    </row>
    <row r="1307" spans="5:6" x14ac:dyDescent="0.25">
      <c r="E1307" s="79">
        <f t="shared" ca="1" si="40"/>
        <v>0.94015856747400883</v>
      </c>
      <c r="F1307" s="79">
        <f t="shared" ca="1" si="41"/>
        <v>23.165869555212584</v>
      </c>
    </row>
    <row r="1308" spans="5:6" x14ac:dyDescent="0.25">
      <c r="E1308" s="79">
        <f t="shared" ca="1" si="40"/>
        <v>0.67396249557387289</v>
      </c>
      <c r="F1308" s="79">
        <f t="shared" ca="1" si="41"/>
        <v>17.498954985976749</v>
      </c>
    </row>
    <row r="1309" spans="5:6" x14ac:dyDescent="0.25">
      <c r="E1309" s="79">
        <f t="shared" ca="1" si="40"/>
        <v>0.80508146323914753</v>
      </c>
      <c r="F1309" s="79">
        <f t="shared" ca="1" si="41"/>
        <v>19.34921176977095</v>
      </c>
    </row>
    <row r="1310" spans="5:6" x14ac:dyDescent="0.25">
      <c r="E1310" s="79">
        <f t="shared" ca="1" si="40"/>
        <v>0.39630216662022899</v>
      </c>
      <c r="F1310" s="79">
        <f t="shared" ca="1" si="41"/>
        <v>14.778367595324129</v>
      </c>
    </row>
    <row r="1311" spans="5:6" x14ac:dyDescent="0.25">
      <c r="E1311" s="79">
        <f t="shared" ca="1" si="40"/>
        <v>0.9223552402699291</v>
      </c>
      <c r="F1311" s="79">
        <f t="shared" ca="1" si="41"/>
        <v>22.350446558032075</v>
      </c>
    </row>
    <row r="1312" spans="5:6" x14ac:dyDescent="0.25">
      <c r="E1312" s="79">
        <f t="shared" ca="1" si="40"/>
        <v>0.83336056634174349</v>
      </c>
      <c r="F1312" s="79">
        <f t="shared" ca="1" si="41"/>
        <v>19.879948759748174</v>
      </c>
    </row>
    <row r="1313" spans="5:6" x14ac:dyDescent="0.25">
      <c r="E1313" s="79">
        <f t="shared" ca="1" si="40"/>
        <v>0.21246525638865799</v>
      </c>
      <c r="F1313" s="79">
        <f t="shared" ca="1" si="41"/>
        <v>13.038849872452097</v>
      </c>
    </row>
    <row r="1314" spans="5:6" x14ac:dyDescent="0.25">
      <c r="E1314" s="79">
        <f t="shared" ca="1" si="40"/>
        <v>0.26370944710226174</v>
      </c>
      <c r="F1314" s="79">
        <f t="shared" ca="1" si="41"/>
        <v>13.557475947005557</v>
      </c>
    </row>
    <row r="1315" spans="5:6" x14ac:dyDescent="0.25">
      <c r="E1315" s="79">
        <f t="shared" ca="1" si="40"/>
        <v>0.87780215856683574</v>
      </c>
      <c r="F1315" s="79">
        <f t="shared" ca="1" si="41"/>
        <v>20.902092285846898</v>
      </c>
    </row>
    <row r="1316" spans="5:6" x14ac:dyDescent="0.25">
      <c r="E1316" s="79">
        <f t="shared" ca="1" si="40"/>
        <v>0.66430649183930535</v>
      </c>
      <c r="F1316" s="79">
        <f t="shared" ca="1" si="41"/>
        <v>17.386808739432624</v>
      </c>
    </row>
    <row r="1317" spans="5:6" x14ac:dyDescent="0.25">
      <c r="E1317" s="79">
        <f t="shared" ca="1" si="40"/>
        <v>0.98775138259159956</v>
      </c>
      <c r="F1317" s="79">
        <f t="shared" ca="1" si="41"/>
        <v>28.013174952763336</v>
      </c>
    </row>
    <row r="1318" spans="5:6" x14ac:dyDescent="0.25">
      <c r="E1318" s="79">
        <f t="shared" ca="1" si="40"/>
        <v>0.91725362589718717</v>
      </c>
      <c r="F1318" s="79">
        <f t="shared" ca="1" si="41"/>
        <v>22.1496658554133</v>
      </c>
    </row>
    <row r="1319" spans="5:6" x14ac:dyDescent="0.25">
      <c r="E1319" s="79">
        <f t="shared" ca="1" si="40"/>
        <v>0.14694812172140859</v>
      </c>
      <c r="F1319" s="79">
        <f t="shared" ca="1" si="41"/>
        <v>12.281304535133565</v>
      </c>
    </row>
    <row r="1320" spans="5:6" x14ac:dyDescent="0.25">
      <c r="E1320" s="79">
        <f t="shared" ca="1" si="40"/>
        <v>0.81211218070963798</v>
      </c>
      <c r="F1320" s="79">
        <f t="shared" ca="1" si="41"/>
        <v>19.474629669516258</v>
      </c>
    </row>
    <row r="1321" spans="5:6" x14ac:dyDescent="0.25">
      <c r="E1321" s="79">
        <f t="shared" ca="1" si="40"/>
        <v>0.94154933560707488</v>
      </c>
      <c r="F1321" s="79">
        <f t="shared" ca="1" si="41"/>
        <v>23.2390543374039</v>
      </c>
    </row>
    <row r="1322" spans="5:6" x14ac:dyDescent="0.25">
      <c r="E1322" s="79">
        <f t="shared" ca="1" si="40"/>
        <v>0.99949680924753059</v>
      </c>
      <c r="F1322" s="79">
        <f t="shared" ca="1" si="41"/>
        <v>37.611031486963377</v>
      </c>
    </row>
    <row r="1323" spans="5:6" x14ac:dyDescent="0.25">
      <c r="E1323" s="79">
        <f t="shared" ca="1" si="40"/>
        <v>0.97260782860515005</v>
      </c>
      <c r="F1323" s="79">
        <f t="shared" ca="1" si="41"/>
        <v>25.570906574684571</v>
      </c>
    </row>
    <row r="1324" spans="5:6" x14ac:dyDescent="0.25">
      <c r="E1324" s="79">
        <f t="shared" ca="1" si="40"/>
        <v>0.21460860160545403</v>
      </c>
      <c r="F1324" s="79">
        <f t="shared" ca="1" si="41"/>
        <v>13.061519219133917</v>
      </c>
    </row>
    <row r="1325" spans="5:6" x14ac:dyDescent="0.25">
      <c r="E1325" s="79">
        <f t="shared" ca="1" si="40"/>
        <v>0.19048984071626851</v>
      </c>
      <c r="F1325" s="79">
        <f t="shared" ca="1" si="41"/>
        <v>12.800012800434015</v>
      </c>
    </row>
    <row r="1326" spans="5:6" x14ac:dyDescent="0.25">
      <c r="E1326" s="79">
        <f t="shared" ca="1" si="40"/>
        <v>0.34491517780787639</v>
      </c>
      <c r="F1326" s="79">
        <f t="shared" ca="1" si="41"/>
        <v>14.315919772989332</v>
      </c>
    </row>
    <row r="1327" spans="5:6" x14ac:dyDescent="0.25">
      <c r="E1327" s="79">
        <f t="shared" ca="1" si="40"/>
        <v>0.77226850600824304</v>
      </c>
      <c r="F1327" s="79">
        <f t="shared" ca="1" si="41"/>
        <v>18.809925631688351</v>
      </c>
    </row>
    <row r="1328" spans="5:6" x14ac:dyDescent="0.25">
      <c r="E1328" s="79">
        <f t="shared" ca="1" si="40"/>
        <v>0.49769396649258779</v>
      </c>
      <c r="F1328" s="79">
        <f t="shared" ca="1" si="41"/>
        <v>15.696146334723929</v>
      </c>
    </row>
    <row r="1329" spans="5:6" x14ac:dyDescent="0.25">
      <c r="E1329" s="79">
        <f t="shared" ca="1" si="40"/>
        <v>0.77629130493339205</v>
      </c>
      <c r="F1329" s="79">
        <f t="shared" ca="1" si="41"/>
        <v>18.872426601867737</v>
      </c>
    </row>
    <row r="1330" spans="5:6" x14ac:dyDescent="0.25">
      <c r="E1330" s="79">
        <f t="shared" ca="1" si="40"/>
        <v>0.79095025452888479</v>
      </c>
      <c r="F1330" s="79">
        <f t="shared" ca="1" si="41"/>
        <v>19.108323312756003</v>
      </c>
    </row>
    <row r="1331" spans="5:6" x14ac:dyDescent="0.25">
      <c r="E1331" s="79">
        <f t="shared" ca="1" si="40"/>
        <v>0.97047115943982976</v>
      </c>
      <c r="F1331" s="79">
        <f t="shared" ca="1" si="41"/>
        <v>25.341632618505471</v>
      </c>
    </row>
    <row r="1332" spans="5:6" x14ac:dyDescent="0.25">
      <c r="E1332" s="79">
        <f t="shared" ca="1" si="40"/>
        <v>0.7906045818488151</v>
      </c>
      <c r="F1332" s="79">
        <f t="shared" ca="1" si="41"/>
        <v>19.102604550351369</v>
      </c>
    </row>
    <row r="1333" spans="5:6" x14ac:dyDescent="0.25">
      <c r="E1333" s="79">
        <f t="shared" ca="1" si="40"/>
        <v>0.89274894761713242</v>
      </c>
      <c r="F1333" s="79">
        <f t="shared" ca="1" si="41"/>
        <v>21.323397027858121</v>
      </c>
    </row>
    <row r="1334" spans="5:6" x14ac:dyDescent="0.25">
      <c r="E1334" s="79">
        <f t="shared" ca="1" si="40"/>
        <v>0.1005693819206086</v>
      </c>
      <c r="F1334" s="79">
        <f t="shared" ca="1" si="41"/>
        <v>11.618217969657433</v>
      </c>
    </row>
    <row r="1335" spans="5:6" x14ac:dyDescent="0.25">
      <c r="E1335" s="79">
        <f t="shared" ca="1" si="40"/>
        <v>0.42071229608836158</v>
      </c>
      <c r="F1335" s="79">
        <f t="shared" ca="1" si="41"/>
        <v>14.99710778457063</v>
      </c>
    </row>
    <row r="1336" spans="5:6" x14ac:dyDescent="0.25">
      <c r="E1336" s="79">
        <f t="shared" ca="1" si="40"/>
        <v>0.51762625282114505</v>
      </c>
      <c r="F1336" s="79">
        <f t="shared" ca="1" si="41"/>
        <v>15.881959378792409</v>
      </c>
    </row>
    <row r="1337" spans="5:6" x14ac:dyDescent="0.25">
      <c r="E1337" s="79">
        <f t="shared" ca="1" si="40"/>
        <v>0.29761662608435757</v>
      </c>
      <c r="F1337" s="79">
        <f t="shared" ca="1" si="41"/>
        <v>13.880698797483003</v>
      </c>
    </row>
    <row r="1338" spans="5:6" x14ac:dyDescent="0.25">
      <c r="E1338" s="79">
        <f t="shared" ca="1" si="40"/>
        <v>0.7677396621772099</v>
      </c>
      <c r="F1338" s="79">
        <f t="shared" ca="1" si="41"/>
        <v>18.740632416644981</v>
      </c>
    </row>
    <row r="1339" spans="5:6" x14ac:dyDescent="0.25">
      <c r="E1339" s="79">
        <f t="shared" ca="1" si="40"/>
        <v>0.79626844387086704</v>
      </c>
      <c r="F1339" s="79">
        <f t="shared" ca="1" si="41"/>
        <v>19.197321235700876</v>
      </c>
    </row>
    <row r="1340" spans="5:6" x14ac:dyDescent="0.25">
      <c r="E1340" s="79">
        <f t="shared" ca="1" si="40"/>
        <v>0.5480512598912638</v>
      </c>
      <c r="F1340" s="79">
        <f t="shared" ca="1" si="41"/>
        <v>16.171642276065263</v>
      </c>
    </row>
    <row r="1341" spans="5:6" x14ac:dyDescent="0.25">
      <c r="E1341" s="79">
        <f t="shared" ca="1" si="40"/>
        <v>0.16425573354504452</v>
      </c>
      <c r="F1341" s="79">
        <f t="shared" ca="1" si="41"/>
        <v>12.496225401556234</v>
      </c>
    </row>
    <row r="1342" spans="5:6" x14ac:dyDescent="0.25">
      <c r="E1342" s="79">
        <f t="shared" ca="1" si="40"/>
        <v>0.460075358575044</v>
      </c>
      <c r="F1342" s="79">
        <f t="shared" ca="1" si="41"/>
        <v>15.351788738921567</v>
      </c>
    </row>
    <row r="1343" spans="5:6" x14ac:dyDescent="0.25">
      <c r="E1343" s="79">
        <f t="shared" ca="1" si="40"/>
        <v>0.55246426740380439</v>
      </c>
      <c r="F1343" s="79">
        <f t="shared" ca="1" si="41"/>
        <v>16.214372537691318</v>
      </c>
    </row>
    <row r="1344" spans="5:6" x14ac:dyDescent="0.25">
      <c r="E1344" s="79">
        <f t="shared" ca="1" si="40"/>
        <v>0.60147518436971026</v>
      </c>
      <c r="F1344" s="79">
        <f t="shared" ca="1" si="41"/>
        <v>16.704147894399323</v>
      </c>
    </row>
    <row r="1345" spans="5:6" x14ac:dyDescent="0.25">
      <c r="E1345" s="79">
        <f t="shared" ca="1" si="40"/>
        <v>0.76219853935377535</v>
      </c>
      <c r="F1345" s="79">
        <f t="shared" ca="1" si="41"/>
        <v>18.657327385333851</v>
      </c>
    </row>
    <row r="1346" spans="5:6" x14ac:dyDescent="0.25">
      <c r="E1346" s="79">
        <f t="shared" ca="1" si="40"/>
        <v>3.1786723500200842E-2</v>
      </c>
      <c r="F1346" s="79">
        <f t="shared" ca="1" si="41"/>
        <v>10.020470110436547</v>
      </c>
    </row>
    <row r="1347" spans="5:6" x14ac:dyDescent="0.25">
      <c r="E1347" s="79">
        <f t="shared" ca="1" si="40"/>
        <v>0.63100681491303712</v>
      </c>
      <c r="F1347" s="79">
        <f t="shared" ca="1" si="41"/>
        <v>17.015849398903768</v>
      </c>
    </row>
    <row r="1348" spans="5:6" x14ac:dyDescent="0.25">
      <c r="E1348" s="79">
        <f t="shared" ref="E1348:E1411" ca="1" si="42">RAND()</f>
        <v>0.89316720188184084</v>
      </c>
      <c r="F1348" s="79">
        <f t="shared" ref="F1348:F1411" ca="1" si="43">$C$3+$C$4*(-LN(E1348^(-1/$C$5)-1))</f>
        <v>21.335949585924705</v>
      </c>
    </row>
    <row r="1349" spans="5:6" x14ac:dyDescent="0.25">
      <c r="E1349" s="79">
        <f t="shared" ca="1" si="42"/>
        <v>0.42724163879017574</v>
      </c>
      <c r="F1349" s="79">
        <f t="shared" ca="1" si="43"/>
        <v>15.055702860685596</v>
      </c>
    </row>
    <row r="1350" spans="5:6" x14ac:dyDescent="0.25">
      <c r="E1350" s="79">
        <f t="shared" ca="1" si="42"/>
        <v>0.32115514598767014</v>
      </c>
      <c r="F1350" s="79">
        <f t="shared" ca="1" si="43"/>
        <v>14.099023166205649</v>
      </c>
    </row>
    <row r="1351" spans="5:6" x14ac:dyDescent="0.25">
      <c r="E1351" s="79">
        <f t="shared" ca="1" si="42"/>
        <v>0.33131865569007513</v>
      </c>
      <c r="F1351" s="79">
        <f t="shared" ca="1" si="43"/>
        <v>14.192159687824748</v>
      </c>
    </row>
    <row r="1352" spans="5:6" x14ac:dyDescent="0.25">
      <c r="E1352" s="79">
        <f t="shared" ca="1" si="42"/>
        <v>0.43923606050458008</v>
      </c>
      <c r="F1352" s="79">
        <f t="shared" ca="1" si="43"/>
        <v>15.163538997902617</v>
      </c>
    </row>
    <row r="1353" spans="5:6" x14ac:dyDescent="0.25">
      <c r="E1353" s="79">
        <f t="shared" ca="1" si="42"/>
        <v>0.42605781728518854</v>
      </c>
      <c r="F1353" s="79">
        <f t="shared" ca="1" si="43"/>
        <v>15.045074397173076</v>
      </c>
    </row>
    <row r="1354" spans="5:6" x14ac:dyDescent="0.25">
      <c r="E1354" s="79">
        <f t="shared" ca="1" si="42"/>
        <v>0.42956086310105046</v>
      </c>
      <c r="F1354" s="79">
        <f t="shared" ca="1" si="43"/>
        <v>15.076531901181617</v>
      </c>
    </row>
    <row r="1355" spans="5:6" x14ac:dyDescent="0.25">
      <c r="E1355" s="79">
        <f t="shared" ca="1" si="42"/>
        <v>0.91115339629568692</v>
      </c>
      <c r="F1355" s="79">
        <f t="shared" ca="1" si="43"/>
        <v>21.924405148035607</v>
      </c>
    </row>
    <row r="1356" spans="5:6" x14ac:dyDescent="0.25">
      <c r="E1356" s="79">
        <f t="shared" ca="1" si="42"/>
        <v>0.19848272266843936</v>
      </c>
      <c r="F1356" s="79">
        <f t="shared" ca="1" si="43"/>
        <v>12.88831835955183</v>
      </c>
    </row>
    <row r="1357" spans="5:6" x14ac:dyDescent="0.25">
      <c r="E1357" s="79">
        <f t="shared" ca="1" si="42"/>
        <v>0.45479025849498045</v>
      </c>
      <c r="F1357" s="79">
        <f t="shared" ca="1" si="43"/>
        <v>15.303914817212226</v>
      </c>
    </row>
    <row r="1358" spans="5:6" x14ac:dyDescent="0.25">
      <c r="E1358" s="79">
        <f t="shared" ca="1" si="42"/>
        <v>0.7920284172289408</v>
      </c>
      <c r="F1358" s="79">
        <f t="shared" ca="1" si="43"/>
        <v>19.126211261491981</v>
      </c>
    </row>
    <row r="1359" spans="5:6" x14ac:dyDescent="0.25">
      <c r="E1359" s="79">
        <f t="shared" ca="1" si="42"/>
        <v>4.0358921948791426E-2</v>
      </c>
      <c r="F1359" s="79">
        <f t="shared" ca="1" si="43"/>
        <v>10.315228683205319</v>
      </c>
    </row>
    <row r="1360" spans="5:6" x14ac:dyDescent="0.25">
      <c r="E1360" s="79">
        <f t="shared" ca="1" si="42"/>
        <v>0.64394670178540658</v>
      </c>
      <c r="F1360" s="79">
        <f t="shared" ca="1" si="43"/>
        <v>17.157295305973847</v>
      </c>
    </row>
    <row r="1361" spans="5:6" x14ac:dyDescent="0.25">
      <c r="E1361" s="79">
        <f t="shared" ca="1" si="42"/>
        <v>0.88987855073598532</v>
      </c>
      <c r="F1361" s="79">
        <f t="shared" ca="1" si="43"/>
        <v>21.238454779633109</v>
      </c>
    </row>
    <row r="1362" spans="5:6" x14ac:dyDescent="0.25">
      <c r="E1362" s="79">
        <f t="shared" ca="1" si="42"/>
        <v>0.34538496019169851</v>
      </c>
      <c r="F1362" s="79">
        <f t="shared" ca="1" si="43"/>
        <v>14.320181055177091</v>
      </c>
    </row>
    <row r="1363" spans="5:6" x14ac:dyDescent="0.25">
      <c r="E1363" s="79">
        <f t="shared" ca="1" si="42"/>
        <v>0.63392389758694656</v>
      </c>
      <c r="F1363" s="79">
        <f t="shared" ca="1" si="43"/>
        <v>17.047456958372173</v>
      </c>
    </row>
    <row r="1364" spans="5:6" x14ac:dyDescent="0.25">
      <c r="E1364" s="79">
        <f t="shared" ca="1" si="42"/>
        <v>4.8677587524122656E-2</v>
      </c>
      <c r="F1364" s="79">
        <f t="shared" ca="1" si="43"/>
        <v>10.557723222886841</v>
      </c>
    </row>
    <row r="1365" spans="5:6" x14ac:dyDescent="0.25">
      <c r="E1365" s="79">
        <f t="shared" ca="1" si="42"/>
        <v>4.887885553060789E-2</v>
      </c>
      <c r="F1365" s="79">
        <f t="shared" ca="1" si="43"/>
        <v>10.563183183450924</v>
      </c>
    </row>
    <row r="1366" spans="5:6" x14ac:dyDescent="0.25">
      <c r="E1366" s="79">
        <f t="shared" ca="1" si="42"/>
        <v>0.16484969013424799</v>
      </c>
      <c r="F1366" s="79">
        <f t="shared" ca="1" si="43"/>
        <v>12.503374042711808</v>
      </c>
    </row>
    <row r="1367" spans="5:6" x14ac:dyDescent="0.25">
      <c r="E1367" s="79">
        <f t="shared" ca="1" si="42"/>
        <v>0.67552478236063795</v>
      </c>
      <c r="F1367" s="79">
        <f t="shared" ca="1" si="43"/>
        <v>17.517314401530847</v>
      </c>
    </row>
    <row r="1368" spans="5:6" x14ac:dyDescent="0.25">
      <c r="E1368" s="79">
        <f t="shared" ca="1" si="42"/>
        <v>0.5624424404877103</v>
      </c>
      <c r="F1368" s="79">
        <f t="shared" ca="1" si="43"/>
        <v>16.311741070406239</v>
      </c>
    </row>
    <row r="1369" spans="5:6" x14ac:dyDescent="0.25">
      <c r="E1369" s="79">
        <f t="shared" ca="1" si="42"/>
        <v>0.28612782760618727</v>
      </c>
      <c r="F1369" s="79">
        <f t="shared" ca="1" si="43"/>
        <v>13.772504992538405</v>
      </c>
    </row>
    <row r="1370" spans="5:6" x14ac:dyDescent="0.25">
      <c r="E1370" s="79">
        <f t="shared" ca="1" si="42"/>
        <v>0.1883998667249962</v>
      </c>
      <c r="F1370" s="79">
        <f t="shared" ca="1" si="43"/>
        <v>12.776626148116604</v>
      </c>
    </row>
    <row r="1371" spans="5:6" x14ac:dyDescent="0.25">
      <c r="E1371" s="79">
        <f t="shared" ca="1" si="42"/>
        <v>0.89476615730787179</v>
      </c>
      <c r="F1371" s="79">
        <f t="shared" ca="1" si="43"/>
        <v>21.384361067496897</v>
      </c>
    </row>
    <row r="1372" spans="5:6" x14ac:dyDescent="0.25">
      <c r="E1372" s="79">
        <f t="shared" ca="1" si="42"/>
        <v>0.81734143274276994</v>
      </c>
      <c r="F1372" s="79">
        <f t="shared" ca="1" si="43"/>
        <v>19.570546699227663</v>
      </c>
    </row>
    <row r="1373" spans="5:6" x14ac:dyDescent="0.25">
      <c r="E1373" s="79">
        <f t="shared" ca="1" si="42"/>
        <v>0.45603641335818113</v>
      </c>
      <c r="F1373" s="79">
        <f t="shared" ca="1" si="43"/>
        <v>15.315193884690432</v>
      </c>
    </row>
    <row r="1374" spans="5:6" x14ac:dyDescent="0.25">
      <c r="E1374" s="79">
        <f t="shared" ca="1" si="42"/>
        <v>2.0106786589059511E-2</v>
      </c>
      <c r="F1374" s="79">
        <f t="shared" ca="1" si="43"/>
        <v>9.492299985964074</v>
      </c>
    </row>
    <row r="1375" spans="5:6" x14ac:dyDescent="0.25">
      <c r="E1375" s="79">
        <f t="shared" ca="1" si="42"/>
        <v>0.84384920001254848</v>
      </c>
      <c r="F1375" s="79">
        <f t="shared" ca="1" si="43"/>
        <v>20.096964527604399</v>
      </c>
    </row>
    <row r="1376" spans="5:6" x14ac:dyDescent="0.25">
      <c r="E1376" s="79">
        <f t="shared" ca="1" si="42"/>
        <v>0.19760202114640035</v>
      </c>
      <c r="F1376" s="79">
        <f t="shared" ca="1" si="43"/>
        <v>12.878673413649132</v>
      </c>
    </row>
    <row r="1377" spans="5:6" x14ac:dyDescent="0.25">
      <c r="E1377" s="79">
        <f t="shared" ca="1" si="42"/>
        <v>0.10144106062865377</v>
      </c>
      <c r="F1377" s="79">
        <f t="shared" ca="1" si="43"/>
        <v>11.632297183030154</v>
      </c>
    </row>
    <row r="1378" spans="5:6" x14ac:dyDescent="0.25">
      <c r="E1378" s="79">
        <f t="shared" ca="1" si="42"/>
        <v>0.94315090592823592</v>
      </c>
      <c r="F1378" s="79">
        <f t="shared" ca="1" si="43"/>
        <v>23.325437618097613</v>
      </c>
    </row>
    <row r="1379" spans="5:6" x14ac:dyDescent="0.25">
      <c r="E1379" s="79">
        <f t="shared" ca="1" si="42"/>
        <v>0.72550441972270685</v>
      </c>
      <c r="F1379" s="79">
        <f t="shared" ca="1" si="43"/>
        <v>18.141520781410026</v>
      </c>
    </row>
    <row r="1380" spans="5:6" x14ac:dyDescent="0.25">
      <c r="E1380" s="79">
        <f t="shared" ca="1" si="42"/>
        <v>0.86258370261536066</v>
      </c>
      <c r="F1380" s="79">
        <f t="shared" ca="1" si="43"/>
        <v>20.519074762427209</v>
      </c>
    </row>
    <row r="1381" spans="5:6" x14ac:dyDescent="0.25">
      <c r="E1381" s="79">
        <f t="shared" ca="1" si="42"/>
        <v>0.68093573130900165</v>
      </c>
      <c r="F1381" s="79">
        <f t="shared" ca="1" si="43"/>
        <v>17.581383271249159</v>
      </c>
    </row>
    <row r="1382" spans="5:6" x14ac:dyDescent="0.25">
      <c r="E1382" s="79">
        <f t="shared" ca="1" si="42"/>
        <v>0.99464838181324311</v>
      </c>
      <c r="F1382" s="79">
        <f t="shared" ca="1" si="43"/>
        <v>30.509727308637867</v>
      </c>
    </row>
    <row r="1383" spans="5:6" x14ac:dyDescent="0.25">
      <c r="E1383" s="79">
        <f t="shared" ca="1" si="42"/>
        <v>0.80614900771224196</v>
      </c>
      <c r="F1383" s="79">
        <f t="shared" ca="1" si="43"/>
        <v>19.368004100939849</v>
      </c>
    </row>
    <row r="1384" spans="5:6" x14ac:dyDescent="0.25">
      <c r="E1384" s="79">
        <f t="shared" ca="1" si="42"/>
        <v>0.80719837024713748</v>
      </c>
      <c r="F1384" s="79">
        <f t="shared" ca="1" si="43"/>
        <v>19.386562457628926</v>
      </c>
    </row>
    <row r="1385" spans="5:6" x14ac:dyDescent="0.25">
      <c r="E1385" s="79">
        <f t="shared" ca="1" si="42"/>
        <v>4.7672516214729899E-2</v>
      </c>
      <c r="F1385" s="79">
        <f t="shared" ca="1" si="43"/>
        <v>10.530198234194627</v>
      </c>
    </row>
    <row r="1386" spans="5:6" x14ac:dyDescent="0.25">
      <c r="E1386" s="79">
        <f t="shared" ca="1" si="42"/>
        <v>0.7333583993548759</v>
      </c>
      <c r="F1386" s="79">
        <f t="shared" ca="1" si="43"/>
        <v>18.247177297423406</v>
      </c>
    </row>
    <row r="1387" spans="5:6" x14ac:dyDescent="0.25">
      <c r="E1387" s="79">
        <f t="shared" ca="1" si="42"/>
        <v>0.21442367887614011</v>
      </c>
      <c r="F1387" s="79">
        <f t="shared" ca="1" si="43"/>
        <v>13.059567359311185</v>
      </c>
    </row>
    <row r="1388" spans="5:6" x14ac:dyDescent="0.25">
      <c r="E1388" s="79">
        <f t="shared" ca="1" si="42"/>
        <v>0.97067464580644602</v>
      </c>
      <c r="F1388" s="79">
        <f t="shared" ca="1" si="43"/>
        <v>25.362753373859711</v>
      </c>
    </row>
    <row r="1389" spans="5:6" x14ac:dyDescent="0.25">
      <c r="E1389" s="79">
        <f t="shared" ca="1" si="42"/>
        <v>0.73844681159100289</v>
      </c>
      <c r="F1389" s="79">
        <f t="shared" ca="1" si="43"/>
        <v>18.31691873341417</v>
      </c>
    </row>
    <row r="1390" spans="5:6" x14ac:dyDescent="0.25">
      <c r="E1390" s="79">
        <f t="shared" ca="1" si="42"/>
        <v>0.77773510996582107</v>
      </c>
      <c r="F1390" s="79">
        <f t="shared" ca="1" si="43"/>
        <v>18.895083482566179</v>
      </c>
    </row>
    <row r="1391" spans="5:6" x14ac:dyDescent="0.25">
      <c r="E1391" s="79">
        <f t="shared" ca="1" si="42"/>
        <v>0.400860983809467</v>
      </c>
      <c r="F1391" s="79">
        <f t="shared" ca="1" si="43"/>
        <v>14.819207177280049</v>
      </c>
    </row>
    <row r="1392" spans="5:6" x14ac:dyDescent="0.25">
      <c r="E1392" s="79">
        <f t="shared" ca="1" si="42"/>
        <v>0.55464702538817523</v>
      </c>
      <c r="F1392" s="79">
        <f t="shared" ca="1" si="43"/>
        <v>16.235581570328105</v>
      </c>
    </row>
    <row r="1393" spans="5:6" x14ac:dyDescent="0.25">
      <c r="E1393" s="79">
        <f t="shared" ca="1" si="42"/>
        <v>0.53682469565257263</v>
      </c>
      <c r="F1393" s="79">
        <f t="shared" ca="1" si="43"/>
        <v>16.063795880393723</v>
      </c>
    </row>
    <row r="1394" spans="5:6" x14ac:dyDescent="0.25">
      <c r="E1394" s="79">
        <f t="shared" ca="1" si="42"/>
        <v>7.8884083799759086E-2</v>
      </c>
      <c r="F1394" s="79">
        <f t="shared" ca="1" si="43"/>
        <v>11.237970331680399</v>
      </c>
    </row>
    <row r="1395" spans="5:6" x14ac:dyDescent="0.25">
      <c r="E1395" s="79">
        <f t="shared" ca="1" si="42"/>
        <v>0.65973911025859</v>
      </c>
      <c r="F1395" s="79">
        <f t="shared" ca="1" si="43"/>
        <v>17.33452896043881</v>
      </c>
    </row>
    <row r="1396" spans="5:6" x14ac:dyDescent="0.25">
      <c r="E1396" s="79">
        <f t="shared" ca="1" si="42"/>
        <v>6.2980742120641087E-2</v>
      </c>
      <c r="F1396" s="79">
        <f t="shared" ca="1" si="43"/>
        <v>10.909666783676986</v>
      </c>
    </row>
    <row r="1397" spans="5:6" x14ac:dyDescent="0.25">
      <c r="E1397" s="79">
        <f t="shared" ca="1" si="42"/>
        <v>0.35080580513389503</v>
      </c>
      <c r="F1397" s="79">
        <f t="shared" ca="1" si="43"/>
        <v>14.369289012989064</v>
      </c>
    </row>
    <row r="1398" spans="5:6" x14ac:dyDescent="0.25">
      <c r="E1398" s="79">
        <f t="shared" ca="1" si="42"/>
        <v>0.73475225870657745</v>
      </c>
      <c r="F1398" s="79">
        <f t="shared" ca="1" si="43"/>
        <v>18.266178085537902</v>
      </c>
    </row>
    <row r="1399" spans="5:6" x14ac:dyDescent="0.25">
      <c r="E1399" s="79">
        <f t="shared" ca="1" si="42"/>
        <v>0.24677297905508289</v>
      </c>
      <c r="F1399" s="79">
        <f t="shared" ca="1" si="43"/>
        <v>13.390856817636081</v>
      </c>
    </row>
    <row r="1400" spans="5:6" x14ac:dyDescent="0.25">
      <c r="E1400" s="79">
        <f t="shared" ca="1" si="42"/>
        <v>0.63168797578674218</v>
      </c>
      <c r="F1400" s="79">
        <f t="shared" ca="1" si="43"/>
        <v>17.02321588289729</v>
      </c>
    </row>
    <row r="1401" spans="5:6" x14ac:dyDescent="0.25">
      <c r="E1401" s="79">
        <f t="shared" ca="1" si="42"/>
        <v>0.30703082943227455</v>
      </c>
      <c r="F1401" s="79">
        <f t="shared" ca="1" si="43"/>
        <v>13.968508712078782</v>
      </c>
    </row>
    <row r="1402" spans="5:6" x14ac:dyDescent="0.25">
      <c r="E1402" s="79">
        <f t="shared" ca="1" si="42"/>
        <v>0.7207393771074162</v>
      </c>
      <c r="F1402" s="79">
        <f t="shared" ca="1" si="43"/>
        <v>18.078540369311035</v>
      </c>
    </row>
    <row r="1403" spans="5:6" x14ac:dyDescent="0.25">
      <c r="E1403" s="79">
        <f t="shared" ca="1" si="42"/>
        <v>0.1277661564990713</v>
      </c>
      <c r="F1403" s="79">
        <f t="shared" ca="1" si="43"/>
        <v>12.025356722565569</v>
      </c>
    </row>
    <row r="1404" spans="5:6" x14ac:dyDescent="0.25">
      <c r="E1404" s="79">
        <f t="shared" ca="1" si="42"/>
        <v>0.87257683399650954</v>
      </c>
      <c r="F1404" s="79">
        <f t="shared" ca="1" si="43"/>
        <v>20.765919777043852</v>
      </c>
    </row>
    <row r="1405" spans="5:6" x14ac:dyDescent="0.25">
      <c r="E1405" s="79">
        <f t="shared" ca="1" si="42"/>
        <v>0.85243157257093471</v>
      </c>
      <c r="F1405" s="79">
        <f t="shared" ca="1" si="43"/>
        <v>20.284369785595423</v>
      </c>
    </row>
    <row r="1406" spans="5:6" x14ac:dyDescent="0.25">
      <c r="E1406" s="79">
        <f t="shared" ca="1" si="42"/>
        <v>0.10182289922798893</v>
      </c>
      <c r="F1406" s="79">
        <f t="shared" ca="1" si="43"/>
        <v>11.638439596343428</v>
      </c>
    </row>
    <row r="1407" spans="5:6" x14ac:dyDescent="0.25">
      <c r="E1407" s="79">
        <f t="shared" ca="1" si="42"/>
        <v>0.91071619211342092</v>
      </c>
      <c r="F1407" s="79">
        <f t="shared" ca="1" si="43"/>
        <v>21.908825519701232</v>
      </c>
    </row>
    <row r="1408" spans="5:6" x14ac:dyDescent="0.25">
      <c r="E1408" s="79">
        <f t="shared" ca="1" si="42"/>
        <v>0.49567008607301766</v>
      </c>
      <c r="F1408" s="79">
        <f t="shared" ca="1" si="43"/>
        <v>15.677427071565017</v>
      </c>
    </row>
    <row r="1409" spans="5:6" x14ac:dyDescent="0.25">
      <c r="E1409" s="79">
        <f t="shared" ca="1" si="42"/>
        <v>0.51975892080664465</v>
      </c>
      <c r="F1409" s="79">
        <f t="shared" ca="1" si="43"/>
        <v>15.902010313309138</v>
      </c>
    </row>
    <row r="1410" spans="5:6" x14ac:dyDescent="0.25">
      <c r="E1410" s="79">
        <f t="shared" ca="1" si="42"/>
        <v>0.54652449243647916</v>
      </c>
      <c r="F1410" s="79">
        <f t="shared" ca="1" si="43"/>
        <v>16.156904394877259</v>
      </c>
    </row>
    <row r="1411" spans="5:6" x14ac:dyDescent="0.25">
      <c r="E1411" s="79">
        <f t="shared" ca="1" si="42"/>
        <v>0.92094825093804356</v>
      </c>
      <c r="F1411" s="79">
        <f t="shared" ca="1" si="43"/>
        <v>22.29385269115182</v>
      </c>
    </row>
    <row r="1412" spans="5:6" x14ac:dyDescent="0.25">
      <c r="E1412" s="79">
        <f t="shared" ref="E1412:E1475" ca="1" si="44">RAND()</f>
        <v>0.99478274464351613</v>
      </c>
      <c r="F1412" s="79">
        <f t="shared" ref="F1412:F1475" ca="1" si="45">$C$3+$C$4*(-LN(E1412^(-1/$C$5)-1))</f>
        <v>30.586252805261388</v>
      </c>
    </row>
    <row r="1413" spans="5:6" x14ac:dyDescent="0.25">
      <c r="E1413" s="79">
        <f t="shared" ca="1" si="44"/>
        <v>0.48553344529438225</v>
      </c>
      <c r="F1413" s="79">
        <f t="shared" ca="1" si="45"/>
        <v>15.584036051423059</v>
      </c>
    </row>
    <row r="1414" spans="5:6" x14ac:dyDescent="0.25">
      <c r="E1414" s="79">
        <f t="shared" ca="1" si="44"/>
        <v>0.58148845948183425</v>
      </c>
      <c r="F1414" s="79">
        <f t="shared" ca="1" si="45"/>
        <v>16.500754297803319</v>
      </c>
    </row>
    <row r="1415" spans="5:6" x14ac:dyDescent="0.25">
      <c r="E1415" s="79">
        <f t="shared" ca="1" si="44"/>
        <v>0.93858915509762153</v>
      </c>
      <c r="F1415" s="79">
        <f t="shared" ca="1" si="45"/>
        <v>23.08522284736495</v>
      </c>
    </row>
    <row r="1416" spans="5:6" x14ac:dyDescent="0.25">
      <c r="E1416" s="79">
        <f t="shared" ca="1" si="44"/>
        <v>0.76903848940855957</v>
      </c>
      <c r="F1416" s="79">
        <f t="shared" ca="1" si="45"/>
        <v>18.760391688445125</v>
      </c>
    </row>
    <row r="1417" spans="5:6" x14ac:dyDescent="0.25">
      <c r="E1417" s="79">
        <f t="shared" ca="1" si="44"/>
        <v>0.6164528246494364</v>
      </c>
      <c r="F1417" s="79">
        <f t="shared" ca="1" si="45"/>
        <v>16.860427092108342</v>
      </c>
    </row>
    <row r="1418" spans="5:6" x14ac:dyDescent="0.25">
      <c r="E1418" s="79">
        <f t="shared" ca="1" si="44"/>
        <v>7.5157619684849131E-2</v>
      </c>
      <c r="F1418" s="79">
        <f t="shared" ca="1" si="45"/>
        <v>11.165594204206865</v>
      </c>
    </row>
    <row r="1419" spans="5:6" x14ac:dyDescent="0.25">
      <c r="E1419" s="79">
        <f t="shared" ca="1" si="44"/>
        <v>0.35774030105555621</v>
      </c>
      <c r="F1419" s="79">
        <f t="shared" ca="1" si="45"/>
        <v>14.431954156084501</v>
      </c>
    </row>
    <row r="1420" spans="5:6" x14ac:dyDescent="0.25">
      <c r="E1420" s="79">
        <f t="shared" ca="1" si="44"/>
        <v>0.36648872369598029</v>
      </c>
      <c r="F1420" s="79">
        <f t="shared" ca="1" si="45"/>
        <v>14.510800110431983</v>
      </c>
    </row>
    <row r="1421" spans="5:6" x14ac:dyDescent="0.25">
      <c r="E1421" s="79">
        <f t="shared" ca="1" si="44"/>
        <v>0.84511805504379889</v>
      </c>
      <c r="F1421" s="79">
        <f t="shared" ca="1" si="45"/>
        <v>20.124085221183982</v>
      </c>
    </row>
    <row r="1422" spans="5:6" x14ac:dyDescent="0.25">
      <c r="E1422" s="79">
        <f t="shared" ca="1" si="44"/>
        <v>0.52366246288416263</v>
      </c>
      <c r="F1422" s="79">
        <f t="shared" ca="1" si="45"/>
        <v>15.938802959816257</v>
      </c>
    </row>
    <row r="1423" spans="5:6" x14ac:dyDescent="0.25">
      <c r="E1423" s="79">
        <f t="shared" ca="1" si="44"/>
        <v>0.37356343894478139</v>
      </c>
      <c r="F1423" s="79">
        <f t="shared" ca="1" si="45"/>
        <v>14.574421182476909</v>
      </c>
    </row>
    <row r="1424" spans="5:6" x14ac:dyDescent="0.25">
      <c r="E1424" s="79">
        <f t="shared" ca="1" si="44"/>
        <v>0.87871603393323305</v>
      </c>
      <c r="F1424" s="79">
        <f t="shared" ca="1" si="45"/>
        <v>20.92645315040863</v>
      </c>
    </row>
    <row r="1425" spans="5:6" x14ac:dyDescent="0.25">
      <c r="E1425" s="79">
        <f t="shared" ca="1" si="44"/>
        <v>0.57176514362781516</v>
      </c>
      <c r="F1425" s="79">
        <f t="shared" ca="1" si="45"/>
        <v>16.403715990474765</v>
      </c>
    </row>
    <row r="1426" spans="5:6" x14ac:dyDescent="0.25">
      <c r="E1426" s="79">
        <f t="shared" ca="1" si="44"/>
        <v>0.83352140089153803</v>
      </c>
      <c r="F1426" s="79">
        <f t="shared" ca="1" si="45"/>
        <v>19.88318457746038</v>
      </c>
    </row>
    <row r="1427" spans="5:6" x14ac:dyDescent="0.25">
      <c r="E1427" s="79">
        <f t="shared" ca="1" si="44"/>
        <v>0.1755161200906431</v>
      </c>
      <c r="F1427" s="79">
        <f t="shared" ca="1" si="45"/>
        <v>12.629485857861503</v>
      </c>
    </row>
    <row r="1428" spans="5:6" x14ac:dyDescent="0.25">
      <c r="E1428" s="79">
        <f t="shared" ca="1" si="44"/>
        <v>6.1229782880612094E-2</v>
      </c>
      <c r="F1428" s="79">
        <f t="shared" ca="1" si="45"/>
        <v>10.869991142670731</v>
      </c>
    </row>
    <row r="1429" spans="5:6" x14ac:dyDescent="0.25">
      <c r="E1429" s="79">
        <f t="shared" ca="1" si="44"/>
        <v>0.68681702890263507</v>
      </c>
      <c r="F1429" s="79">
        <f t="shared" ca="1" si="45"/>
        <v>17.651895805614899</v>
      </c>
    </row>
    <row r="1430" spans="5:6" x14ac:dyDescent="0.25">
      <c r="E1430" s="79">
        <f t="shared" ca="1" si="44"/>
        <v>0.3290645401869382</v>
      </c>
      <c r="F1430" s="79">
        <f t="shared" ca="1" si="45"/>
        <v>14.171553610603169</v>
      </c>
    </row>
    <row r="1431" spans="5:6" x14ac:dyDescent="0.25">
      <c r="E1431" s="79">
        <f t="shared" ca="1" si="44"/>
        <v>0.1764686225622194</v>
      </c>
      <c r="F1431" s="79">
        <f t="shared" ca="1" si="45"/>
        <v>12.640549134089753</v>
      </c>
    </row>
    <row r="1432" spans="5:6" x14ac:dyDescent="0.25">
      <c r="E1432" s="79">
        <f t="shared" ca="1" si="44"/>
        <v>0.98677149594269975</v>
      </c>
      <c r="F1432" s="79">
        <f t="shared" ca="1" si="45"/>
        <v>27.780508951283871</v>
      </c>
    </row>
    <row r="1433" spans="5:6" x14ac:dyDescent="0.25">
      <c r="E1433" s="79">
        <f t="shared" ca="1" si="44"/>
        <v>0.40169652122608257</v>
      </c>
      <c r="F1433" s="79">
        <f t="shared" ca="1" si="45"/>
        <v>14.826691892946688</v>
      </c>
    </row>
    <row r="1434" spans="5:6" x14ac:dyDescent="0.25">
      <c r="E1434" s="79">
        <f t="shared" ca="1" si="44"/>
        <v>0.49220712623802576</v>
      </c>
      <c r="F1434" s="79">
        <f t="shared" ca="1" si="45"/>
        <v>15.645455132624623</v>
      </c>
    </row>
    <row r="1435" spans="5:6" x14ac:dyDescent="0.25">
      <c r="E1435" s="79">
        <f t="shared" ca="1" si="44"/>
        <v>0.70110030848263782</v>
      </c>
      <c r="F1435" s="79">
        <f t="shared" ca="1" si="45"/>
        <v>17.827183091242627</v>
      </c>
    </row>
    <row r="1436" spans="5:6" x14ac:dyDescent="0.25">
      <c r="E1436" s="79">
        <f t="shared" ca="1" si="44"/>
        <v>0.45535175820241069</v>
      </c>
      <c r="F1436" s="79">
        <f t="shared" ca="1" si="45"/>
        <v>15.308996340601878</v>
      </c>
    </row>
    <row r="1437" spans="5:6" x14ac:dyDescent="0.25">
      <c r="E1437" s="79">
        <f t="shared" ca="1" si="44"/>
        <v>0.40405429303569607</v>
      </c>
      <c r="F1437" s="79">
        <f t="shared" ca="1" si="45"/>
        <v>14.847812813996329</v>
      </c>
    </row>
    <row r="1438" spans="5:6" x14ac:dyDescent="0.25">
      <c r="E1438" s="79">
        <f t="shared" ca="1" si="44"/>
        <v>0.12050288432764711</v>
      </c>
      <c r="F1438" s="79">
        <f t="shared" ca="1" si="45"/>
        <v>11.922435361397833</v>
      </c>
    </row>
    <row r="1439" spans="5:6" x14ac:dyDescent="0.25">
      <c r="E1439" s="79">
        <f t="shared" ca="1" si="44"/>
        <v>0.83169703568043429</v>
      </c>
      <c r="F1439" s="79">
        <f t="shared" ca="1" si="45"/>
        <v>19.846639958369334</v>
      </c>
    </row>
    <row r="1440" spans="5:6" x14ac:dyDescent="0.25">
      <c r="E1440" s="79">
        <f t="shared" ca="1" si="44"/>
        <v>0.68690886497009485</v>
      </c>
      <c r="F1440" s="79">
        <f t="shared" ca="1" si="45"/>
        <v>17.653004280938553</v>
      </c>
    </row>
    <row r="1441" spans="5:6" x14ac:dyDescent="0.25">
      <c r="E1441" s="79">
        <f t="shared" ca="1" si="44"/>
        <v>0.36615983402366148</v>
      </c>
      <c r="F1441" s="79">
        <f t="shared" ca="1" si="45"/>
        <v>14.50783968872544</v>
      </c>
    </row>
    <row r="1442" spans="5:6" x14ac:dyDescent="0.25">
      <c r="E1442" s="79">
        <f t="shared" ca="1" si="44"/>
        <v>0.54147924117810087</v>
      </c>
      <c r="F1442" s="79">
        <f t="shared" ca="1" si="45"/>
        <v>16.108364068853998</v>
      </c>
    </row>
    <row r="1443" spans="5:6" x14ac:dyDescent="0.25">
      <c r="E1443" s="79">
        <f t="shared" ca="1" si="44"/>
        <v>0.65704431693376031</v>
      </c>
      <c r="F1443" s="79">
        <f t="shared" ca="1" si="45"/>
        <v>17.303905124349743</v>
      </c>
    </row>
    <row r="1444" spans="5:6" x14ac:dyDescent="0.25">
      <c r="E1444" s="79">
        <f t="shared" ca="1" si="44"/>
        <v>0.89387316746423118</v>
      </c>
      <c r="F1444" s="79">
        <f t="shared" ca="1" si="45"/>
        <v>21.357240609258767</v>
      </c>
    </row>
    <row r="1445" spans="5:6" x14ac:dyDescent="0.25">
      <c r="E1445" s="79">
        <f t="shared" ca="1" si="44"/>
        <v>0.65149885649900197</v>
      </c>
      <c r="F1445" s="79">
        <f t="shared" ca="1" si="45"/>
        <v>17.241388114970505</v>
      </c>
    </row>
    <row r="1446" spans="5:6" x14ac:dyDescent="0.25">
      <c r="E1446" s="79">
        <f t="shared" ca="1" si="44"/>
        <v>0.40385417577932359</v>
      </c>
      <c r="F1446" s="79">
        <f t="shared" ca="1" si="45"/>
        <v>14.846020144515975</v>
      </c>
    </row>
    <row r="1447" spans="5:6" x14ac:dyDescent="0.25">
      <c r="E1447" s="79">
        <f t="shared" ca="1" si="44"/>
        <v>0.33894456887475666</v>
      </c>
      <c r="F1447" s="79">
        <f t="shared" ca="1" si="45"/>
        <v>14.261679556240271</v>
      </c>
    </row>
    <row r="1448" spans="5:6" x14ac:dyDescent="0.25">
      <c r="E1448" s="79">
        <f t="shared" ca="1" si="44"/>
        <v>0.43399897081099592</v>
      </c>
      <c r="F1448" s="79">
        <f t="shared" ca="1" si="45"/>
        <v>15.116418440639817</v>
      </c>
    </row>
    <row r="1449" spans="5:6" x14ac:dyDescent="0.25">
      <c r="E1449" s="79">
        <f t="shared" ca="1" si="44"/>
        <v>0.28563339514394903</v>
      </c>
      <c r="F1449" s="79">
        <f t="shared" ca="1" si="45"/>
        <v>13.767820919346526</v>
      </c>
    </row>
    <row r="1450" spans="5:6" x14ac:dyDescent="0.25">
      <c r="E1450" s="79">
        <f t="shared" ca="1" si="44"/>
        <v>0.6770558549386354</v>
      </c>
      <c r="F1450" s="79">
        <f t="shared" ca="1" si="45"/>
        <v>17.535366854197122</v>
      </c>
    </row>
    <row r="1451" spans="5:6" x14ac:dyDescent="0.25">
      <c r="E1451" s="79">
        <f t="shared" ca="1" si="44"/>
        <v>0.51871174252656416</v>
      </c>
      <c r="F1451" s="79">
        <f t="shared" ca="1" si="45"/>
        <v>15.892160560164992</v>
      </c>
    </row>
    <row r="1452" spans="5:6" x14ac:dyDescent="0.25">
      <c r="E1452" s="79">
        <f t="shared" ca="1" si="44"/>
        <v>0.46125291080188946</v>
      </c>
      <c r="F1452" s="79">
        <f t="shared" ca="1" si="45"/>
        <v>15.362469300470584</v>
      </c>
    </row>
    <row r="1453" spans="5:6" x14ac:dyDescent="0.25">
      <c r="E1453" s="79">
        <f t="shared" ca="1" si="44"/>
        <v>0.29594751884547865</v>
      </c>
      <c r="F1453" s="79">
        <f t="shared" ca="1" si="45"/>
        <v>13.865054084384843</v>
      </c>
    </row>
    <row r="1454" spans="5:6" x14ac:dyDescent="0.25">
      <c r="E1454" s="79">
        <f t="shared" ca="1" si="44"/>
        <v>0.3841521714018159</v>
      </c>
      <c r="F1454" s="79">
        <f t="shared" ca="1" si="45"/>
        <v>14.669468072655089</v>
      </c>
    </row>
    <row r="1455" spans="5:6" x14ac:dyDescent="0.25">
      <c r="E1455" s="79">
        <f t="shared" ca="1" si="44"/>
        <v>0.44309697364595368</v>
      </c>
      <c r="F1455" s="79">
        <f t="shared" ca="1" si="45"/>
        <v>15.198319494916852</v>
      </c>
    </row>
    <row r="1456" spans="5:6" x14ac:dyDescent="0.25">
      <c r="E1456" s="79">
        <f t="shared" ca="1" si="44"/>
        <v>0.32600775249284097</v>
      </c>
      <c r="F1456" s="79">
        <f t="shared" ca="1" si="45"/>
        <v>14.143565317812385</v>
      </c>
    </row>
    <row r="1457" spans="5:6" x14ac:dyDescent="0.25">
      <c r="E1457" s="79">
        <f t="shared" ca="1" si="44"/>
        <v>0.24792090797735178</v>
      </c>
      <c r="F1457" s="79">
        <f t="shared" ca="1" si="45"/>
        <v>13.402280413390992</v>
      </c>
    </row>
    <row r="1458" spans="5:6" x14ac:dyDescent="0.25">
      <c r="E1458" s="79">
        <f t="shared" ca="1" si="44"/>
        <v>0.34068665642281315</v>
      </c>
      <c r="F1458" s="79">
        <f t="shared" ca="1" si="45"/>
        <v>14.277521847444797</v>
      </c>
    </row>
    <row r="1459" spans="5:6" x14ac:dyDescent="0.25">
      <c r="E1459" s="79">
        <f t="shared" ca="1" si="44"/>
        <v>0.25353013465719731</v>
      </c>
      <c r="F1459" s="79">
        <f t="shared" ca="1" si="45"/>
        <v>13.457817635696507</v>
      </c>
    </row>
    <row r="1460" spans="5:6" x14ac:dyDescent="0.25">
      <c r="E1460" s="79">
        <f t="shared" ca="1" si="44"/>
        <v>2.5276914006723161E-2</v>
      </c>
      <c r="F1460" s="79">
        <f t="shared" ca="1" si="45"/>
        <v>9.7506272741647475</v>
      </c>
    </row>
    <row r="1461" spans="5:6" x14ac:dyDescent="0.25">
      <c r="E1461" s="79">
        <f t="shared" ca="1" si="44"/>
        <v>0.6623100601655223</v>
      </c>
      <c r="F1461" s="79">
        <f t="shared" ca="1" si="45"/>
        <v>17.363898040421958</v>
      </c>
    </row>
    <row r="1462" spans="5:6" x14ac:dyDescent="0.25">
      <c r="E1462" s="79">
        <f t="shared" ca="1" si="44"/>
        <v>0.88769572827487819</v>
      </c>
      <c r="F1462" s="79">
        <f t="shared" ca="1" si="45"/>
        <v>21.175219356179738</v>
      </c>
    </row>
    <row r="1463" spans="5:6" x14ac:dyDescent="0.25">
      <c r="E1463" s="79">
        <f t="shared" ca="1" si="44"/>
        <v>0.95839210996865543</v>
      </c>
      <c r="F1463" s="79">
        <f t="shared" ca="1" si="45"/>
        <v>24.290429951375312</v>
      </c>
    </row>
    <row r="1464" spans="5:6" x14ac:dyDescent="0.25">
      <c r="E1464" s="79">
        <f t="shared" ca="1" si="44"/>
        <v>0.60946496768453273</v>
      </c>
      <c r="F1464" s="79">
        <f t="shared" ca="1" si="45"/>
        <v>16.787075056491403</v>
      </c>
    </row>
    <row r="1465" spans="5:6" x14ac:dyDescent="0.25">
      <c r="E1465" s="79">
        <f t="shared" ca="1" si="44"/>
        <v>1.6748929513953459E-2</v>
      </c>
      <c r="F1465" s="79">
        <f t="shared" ca="1" si="45"/>
        <v>9.2931217338226855</v>
      </c>
    </row>
    <row r="1466" spans="5:6" x14ac:dyDescent="0.25">
      <c r="E1466" s="79">
        <f t="shared" ca="1" si="44"/>
        <v>0.72900459505443849</v>
      </c>
      <c r="F1466" s="79">
        <f t="shared" ca="1" si="45"/>
        <v>18.188316604698649</v>
      </c>
    </row>
    <row r="1467" spans="5:6" x14ac:dyDescent="0.25">
      <c r="E1467" s="79">
        <f t="shared" ca="1" si="44"/>
        <v>4.582138363789201E-2</v>
      </c>
      <c r="F1467" s="79">
        <f t="shared" ca="1" si="45"/>
        <v>10.478323771792045</v>
      </c>
    </row>
    <row r="1468" spans="5:6" x14ac:dyDescent="0.25">
      <c r="E1468" s="79">
        <f t="shared" ca="1" si="44"/>
        <v>0.68801946955047133</v>
      </c>
      <c r="F1468" s="79">
        <f t="shared" ca="1" si="45"/>
        <v>17.666427845828085</v>
      </c>
    </row>
    <row r="1469" spans="5:6" x14ac:dyDescent="0.25">
      <c r="E1469" s="79">
        <f t="shared" ca="1" si="44"/>
        <v>0.51076121028602683</v>
      </c>
      <c r="F1469" s="79">
        <f t="shared" ca="1" si="45"/>
        <v>15.817647919519709</v>
      </c>
    </row>
    <row r="1470" spans="5:6" x14ac:dyDescent="0.25">
      <c r="E1470" s="79">
        <f t="shared" ca="1" si="44"/>
        <v>0.3415846133510525</v>
      </c>
      <c r="F1470" s="79">
        <f t="shared" ca="1" si="45"/>
        <v>14.285682405145764</v>
      </c>
    </row>
    <row r="1471" spans="5:6" x14ac:dyDescent="0.25">
      <c r="E1471" s="79">
        <f t="shared" ca="1" si="44"/>
        <v>0.3641224427720271</v>
      </c>
      <c r="F1471" s="79">
        <f t="shared" ca="1" si="45"/>
        <v>14.489494493224967</v>
      </c>
    </row>
    <row r="1472" spans="5:6" x14ac:dyDescent="0.25">
      <c r="E1472" s="79">
        <f t="shared" ca="1" si="44"/>
        <v>0.62454173602270935</v>
      </c>
      <c r="F1472" s="79">
        <f t="shared" ca="1" si="45"/>
        <v>16.946351129529454</v>
      </c>
    </row>
    <row r="1473" spans="5:6" x14ac:dyDescent="0.25">
      <c r="E1473" s="79">
        <f t="shared" ca="1" si="44"/>
        <v>0.75045272196107049</v>
      </c>
      <c r="F1473" s="79">
        <f t="shared" ca="1" si="45"/>
        <v>18.48577552552544</v>
      </c>
    </row>
    <row r="1474" spans="5:6" x14ac:dyDescent="0.25">
      <c r="E1474" s="79">
        <f t="shared" ca="1" si="44"/>
        <v>0.94087754792945211</v>
      </c>
      <c r="F1474" s="79">
        <f t="shared" ca="1" si="45"/>
        <v>23.203496879770523</v>
      </c>
    </row>
    <row r="1475" spans="5:6" x14ac:dyDescent="0.25">
      <c r="E1475" s="79">
        <f t="shared" ca="1" si="44"/>
        <v>0.77551498703052302</v>
      </c>
      <c r="F1475" s="79">
        <f t="shared" ca="1" si="45"/>
        <v>18.860293867293283</v>
      </c>
    </row>
    <row r="1476" spans="5:6" x14ac:dyDescent="0.25">
      <c r="E1476" s="79">
        <f t="shared" ref="E1476:E1539" ca="1" si="46">RAND()</f>
        <v>0.74535008450113238</v>
      </c>
      <c r="F1476" s="79">
        <f t="shared" ref="F1476:F1539" ca="1" si="47">$C$3+$C$4*(-LN(E1476^(-1/$C$5)-1))</f>
        <v>18.413245748783535</v>
      </c>
    </row>
    <row r="1477" spans="5:6" x14ac:dyDescent="0.25">
      <c r="E1477" s="79">
        <f t="shared" ca="1" si="46"/>
        <v>0.82282906641528297</v>
      </c>
      <c r="F1477" s="79">
        <f t="shared" ca="1" si="47"/>
        <v>19.67378417807889</v>
      </c>
    </row>
    <row r="1478" spans="5:6" x14ac:dyDescent="0.25">
      <c r="E1478" s="79">
        <f t="shared" ca="1" si="46"/>
        <v>0.52822563690351165</v>
      </c>
      <c r="F1478" s="79">
        <f t="shared" ca="1" si="47"/>
        <v>15.981969271521152</v>
      </c>
    </row>
    <row r="1479" spans="5:6" x14ac:dyDescent="0.25">
      <c r="E1479" s="79">
        <f t="shared" ca="1" si="46"/>
        <v>0.32378229537116399</v>
      </c>
      <c r="F1479" s="79">
        <f t="shared" ca="1" si="47"/>
        <v>14.123155205335555</v>
      </c>
    </row>
    <row r="1480" spans="5:6" x14ac:dyDescent="0.25">
      <c r="E1480" s="79">
        <f t="shared" ca="1" si="46"/>
        <v>6.4410353549495536E-2</v>
      </c>
      <c r="F1480" s="79">
        <f t="shared" ca="1" si="47"/>
        <v>10.941468461946227</v>
      </c>
    </row>
    <row r="1481" spans="5:6" x14ac:dyDescent="0.25">
      <c r="E1481" s="79">
        <f t="shared" ca="1" si="46"/>
        <v>0.79609959535407759</v>
      </c>
      <c r="F1481" s="79">
        <f t="shared" ca="1" si="47"/>
        <v>19.194465787577794</v>
      </c>
    </row>
    <row r="1482" spans="5:6" x14ac:dyDescent="0.25">
      <c r="E1482" s="79">
        <f t="shared" ca="1" si="46"/>
        <v>0.83272098650942883</v>
      </c>
      <c r="F1482" s="79">
        <f t="shared" ca="1" si="47"/>
        <v>19.867108144389334</v>
      </c>
    </row>
    <row r="1483" spans="5:6" x14ac:dyDescent="0.25">
      <c r="E1483" s="79">
        <f t="shared" ca="1" si="46"/>
        <v>0.13913048868443523</v>
      </c>
      <c r="F1483" s="79">
        <f t="shared" ca="1" si="47"/>
        <v>12.179518749711644</v>
      </c>
    </row>
    <row r="1484" spans="5:6" x14ac:dyDescent="0.25">
      <c r="E1484" s="79">
        <f t="shared" ca="1" si="46"/>
        <v>2.3261505065818811E-2</v>
      </c>
      <c r="F1484" s="79">
        <f t="shared" ca="1" si="47"/>
        <v>9.655614590482303</v>
      </c>
    </row>
    <row r="1485" spans="5:6" x14ac:dyDescent="0.25">
      <c r="E1485" s="79">
        <f t="shared" ca="1" si="46"/>
        <v>0.24217586818932624</v>
      </c>
      <c r="F1485" s="79">
        <f t="shared" ca="1" si="47"/>
        <v>13.344903239998994</v>
      </c>
    </row>
    <row r="1486" spans="5:6" x14ac:dyDescent="0.25">
      <c r="E1486" s="79">
        <f t="shared" ca="1" si="46"/>
        <v>0.20825633964652157</v>
      </c>
      <c r="F1486" s="79">
        <f t="shared" ca="1" si="47"/>
        <v>12.994031773091161</v>
      </c>
    </row>
    <row r="1487" spans="5:6" x14ac:dyDescent="0.25">
      <c r="E1487" s="79">
        <f t="shared" ca="1" si="46"/>
        <v>0.90391658442885425</v>
      </c>
      <c r="F1487" s="79">
        <f t="shared" ca="1" si="47"/>
        <v>21.675321093871784</v>
      </c>
    </row>
    <row r="1488" spans="5:6" x14ac:dyDescent="0.25">
      <c r="E1488" s="79">
        <f t="shared" ca="1" si="46"/>
        <v>0.92457832655410266</v>
      </c>
      <c r="F1488" s="79">
        <f t="shared" ca="1" si="47"/>
        <v>22.441881896315817</v>
      </c>
    </row>
    <row r="1489" spans="5:6" x14ac:dyDescent="0.25">
      <c r="E1489" s="79">
        <f t="shared" ca="1" si="46"/>
        <v>0.33812871455350979</v>
      </c>
      <c r="F1489" s="79">
        <f t="shared" ca="1" si="47"/>
        <v>14.254255501744336</v>
      </c>
    </row>
    <row r="1490" spans="5:6" x14ac:dyDescent="0.25">
      <c r="E1490" s="79">
        <f t="shared" ca="1" si="46"/>
        <v>0.83057645678881542</v>
      </c>
      <c r="F1490" s="79">
        <f t="shared" ca="1" si="47"/>
        <v>19.824364810251943</v>
      </c>
    </row>
    <row r="1491" spans="5:6" x14ac:dyDescent="0.25">
      <c r="E1491" s="79">
        <f t="shared" ca="1" si="46"/>
        <v>0.97668544488634546</v>
      </c>
      <c r="F1491" s="79">
        <f t="shared" ca="1" si="47"/>
        <v>26.061949660372388</v>
      </c>
    </row>
    <row r="1492" spans="5:6" x14ac:dyDescent="0.25">
      <c r="E1492" s="79">
        <f t="shared" ca="1" si="46"/>
        <v>0.64754798906897404</v>
      </c>
      <c r="F1492" s="79">
        <f t="shared" ca="1" si="47"/>
        <v>17.197248237168484</v>
      </c>
    </row>
    <row r="1493" spans="5:6" x14ac:dyDescent="0.25">
      <c r="E1493" s="79">
        <f t="shared" ca="1" si="46"/>
        <v>0.77436354263385698</v>
      </c>
      <c r="F1493" s="79">
        <f t="shared" ca="1" si="47"/>
        <v>18.842361673798475</v>
      </c>
    </row>
    <row r="1494" spans="5:6" x14ac:dyDescent="0.25">
      <c r="E1494" s="79">
        <f t="shared" ca="1" si="46"/>
        <v>0.74934944352236788</v>
      </c>
      <c r="F1494" s="79">
        <f t="shared" ca="1" si="47"/>
        <v>18.469994661470434</v>
      </c>
    </row>
    <row r="1495" spans="5:6" x14ac:dyDescent="0.25">
      <c r="E1495" s="79">
        <f t="shared" ca="1" si="46"/>
        <v>0.11004361361391113</v>
      </c>
      <c r="F1495" s="79">
        <f t="shared" ca="1" si="47"/>
        <v>11.767200806868475</v>
      </c>
    </row>
    <row r="1496" spans="5:6" x14ac:dyDescent="0.25">
      <c r="E1496" s="79">
        <f t="shared" ca="1" si="46"/>
        <v>6.4677090567442197E-2</v>
      </c>
      <c r="F1496" s="79">
        <f t="shared" ca="1" si="47"/>
        <v>10.947345078630395</v>
      </c>
    </row>
    <row r="1497" spans="5:6" x14ac:dyDescent="0.25">
      <c r="E1497" s="79">
        <f t="shared" ca="1" si="46"/>
        <v>0.93916383671746573</v>
      </c>
      <c r="F1497" s="79">
        <f t="shared" ca="1" si="47"/>
        <v>23.114521484633091</v>
      </c>
    </row>
    <row r="1498" spans="5:6" x14ac:dyDescent="0.25">
      <c r="E1498" s="79">
        <f t="shared" ca="1" si="46"/>
        <v>0.86500861042076971</v>
      </c>
      <c r="F1498" s="79">
        <f t="shared" ca="1" si="47"/>
        <v>20.577441206290246</v>
      </c>
    </row>
    <row r="1499" spans="5:6" x14ac:dyDescent="0.25">
      <c r="E1499" s="79">
        <f t="shared" ca="1" si="46"/>
        <v>0.95250177907962363</v>
      </c>
      <c r="F1499" s="79">
        <f t="shared" ca="1" si="47"/>
        <v>23.882193026854399</v>
      </c>
    </row>
    <row r="1500" spans="5:6" x14ac:dyDescent="0.25">
      <c r="E1500" s="79">
        <f t="shared" ca="1" si="46"/>
        <v>0.66450702978057596</v>
      </c>
      <c r="F1500" s="79">
        <f t="shared" ca="1" si="47"/>
        <v>17.38911518910399</v>
      </c>
    </row>
    <row r="1501" spans="5:6" x14ac:dyDescent="0.25">
      <c r="E1501" s="79">
        <f t="shared" ca="1" si="46"/>
        <v>0.44249784815557036</v>
      </c>
      <c r="F1501" s="79">
        <f t="shared" ca="1" si="47"/>
        <v>15.192919840403531</v>
      </c>
    </row>
    <row r="1502" spans="5:6" x14ac:dyDescent="0.25">
      <c r="E1502" s="79">
        <f t="shared" ca="1" si="46"/>
        <v>0.69627713990002027</v>
      </c>
      <c r="F1502" s="79">
        <f t="shared" ca="1" si="47"/>
        <v>17.767327244091078</v>
      </c>
    </row>
    <row r="1503" spans="5:6" x14ac:dyDescent="0.25">
      <c r="E1503" s="79">
        <f t="shared" ca="1" si="46"/>
        <v>0.96076803750401707</v>
      </c>
      <c r="F1503" s="79">
        <f t="shared" ca="1" si="47"/>
        <v>24.471256336841829</v>
      </c>
    </row>
    <row r="1504" spans="5:6" x14ac:dyDescent="0.25">
      <c r="E1504" s="79">
        <f t="shared" ca="1" si="46"/>
        <v>0.22236518214076739</v>
      </c>
      <c r="F1504" s="79">
        <f t="shared" ca="1" si="47"/>
        <v>13.142734340310694</v>
      </c>
    </row>
    <row r="1505" spans="5:6" x14ac:dyDescent="0.25">
      <c r="E1505" s="79">
        <f t="shared" ca="1" si="46"/>
        <v>0.89266283063489094</v>
      </c>
      <c r="F1505" s="79">
        <f t="shared" ca="1" si="47"/>
        <v>21.320818137317282</v>
      </c>
    </row>
    <row r="1506" spans="5:6" x14ac:dyDescent="0.25">
      <c r="E1506" s="79">
        <f t="shared" ca="1" si="46"/>
        <v>0.85266804958559439</v>
      </c>
      <c r="F1506" s="79">
        <f t="shared" ca="1" si="47"/>
        <v>20.289669775699299</v>
      </c>
    </row>
    <row r="1507" spans="5:6" x14ac:dyDescent="0.25">
      <c r="E1507" s="79">
        <f t="shared" ca="1" si="46"/>
        <v>0.44237095090045431</v>
      </c>
      <c r="F1507" s="79">
        <f t="shared" ca="1" si="47"/>
        <v>15.191776292959798</v>
      </c>
    </row>
    <row r="1508" spans="5:6" x14ac:dyDescent="0.25">
      <c r="E1508" s="79">
        <f t="shared" ca="1" si="46"/>
        <v>7.8281958047383027E-2</v>
      </c>
      <c r="F1508" s="79">
        <f t="shared" ca="1" si="47"/>
        <v>11.226440405597943</v>
      </c>
    </row>
    <row r="1509" spans="5:6" x14ac:dyDescent="0.25">
      <c r="E1509" s="79">
        <f t="shared" ca="1" si="46"/>
        <v>0.2645405357759244</v>
      </c>
      <c r="F1509" s="79">
        <f t="shared" ca="1" si="47"/>
        <v>13.565552192838393</v>
      </c>
    </row>
    <row r="1510" spans="5:6" x14ac:dyDescent="0.25">
      <c r="E1510" s="79">
        <f t="shared" ca="1" si="46"/>
        <v>0.17177560445825857</v>
      </c>
      <c r="F1510" s="79">
        <f t="shared" ca="1" si="47"/>
        <v>12.585734258164866</v>
      </c>
    </row>
    <row r="1511" spans="5:6" x14ac:dyDescent="0.25">
      <c r="E1511" s="79">
        <f t="shared" ca="1" si="46"/>
        <v>0.32720821516309428</v>
      </c>
      <c r="F1511" s="79">
        <f t="shared" ca="1" si="47"/>
        <v>14.154563140737155</v>
      </c>
    </row>
    <row r="1512" spans="5:6" x14ac:dyDescent="0.25">
      <c r="E1512" s="79">
        <f t="shared" ca="1" si="46"/>
        <v>0.98697698003723766</v>
      </c>
      <c r="F1512" s="79">
        <f t="shared" ca="1" si="47"/>
        <v>27.82784910736822</v>
      </c>
    </row>
    <row r="1513" spans="5:6" x14ac:dyDescent="0.25">
      <c r="E1513" s="79">
        <f t="shared" ca="1" si="46"/>
        <v>0.84151827772404308</v>
      </c>
      <c r="F1513" s="79">
        <f t="shared" ca="1" si="47"/>
        <v>20.047647980747321</v>
      </c>
    </row>
    <row r="1514" spans="5:6" x14ac:dyDescent="0.25">
      <c r="E1514" s="79">
        <f t="shared" ca="1" si="46"/>
        <v>3.790774434335531E-2</v>
      </c>
      <c r="F1514" s="79">
        <f t="shared" ca="1" si="47"/>
        <v>10.23641992165004</v>
      </c>
    </row>
    <row r="1515" spans="5:6" x14ac:dyDescent="0.25">
      <c r="E1515" s="79">
        <f t="shared" ca="1" si="46"/>
        <v>0.89966718141314628</v>
      </c>
      <c r="F1515" s="79">
        <f t="shared" ca="1" si="47"/>
        <v>21.537127688382483</v>
      </c>
    </row>
    <row r="1516" spans="5:6" x14ac:dyDescent="0.25">
      <c r="E1516" s="79">
        <f t="shared" ca="1" si="46"/>
        <v>0.28958300702958428</v>
      </c>
      <c r="F1516" s="79">
        <f t="shared" ca="1" si="47"/>
        <v>13.805171886766738</v>
      </c>
    </row>
    <row r="1517" spans="5:6" x14ac:dyDescent="0.25">
      <c r="E1517" s="79">
        <f t="shared" ca="1" si="46"/>
        <v>0.64629584803037343</v>
      </c>
      <c r="F1517" s="79">
        <f t="shared" ca="1" si="47"/>
        <v>17.183326841269093</v>
      </c>
    </row>
    <row r="1518" spans="5:6" x14ac:dyDescent="0.25">
      <c r="E1518" s="79">
        <f t="shared" ca="1" si="46"/>
        <v>0.14943810440376992</v>
      </c>
      <c r="F1518" s="79">
        <f t="shared" ca="1" si="47"/>
        <v>12.313067214227718</v>
      </c>
    </row>
    <row r="1519" spans="5:6" x14ac:dyDescent="0.25">
      <c r="E1519" s="79">
        <f t="shared" ca="1" si="46"/>
        <v>0.95984235636956616</v>
      </c>
      <c r="F1519" s="79">
        <f t="shared" ca="1" si="47"/>
        <v>24.399567562164236</v>
      </c>
    </row>
    <row r="1520" spans="5:6" x14ac:dyDescent="0.25">
      <c r="E1520" s="79">
        <f t="shared" ca="1" si="46"/>
        <v>0.30259389367899558</v>
      </c>
      <c r="F1520" s="79">
        <f t="shared" ca="1" si="47"/>
        <v>13.92721220396834</v>
      </c>
    </row>
    <row r="1521" spans="5:6" x14ac:dyDescent="0.25">
      <c r="E1521" s="79">
        <f t="shared" ca="1" si="46"/>
        <v>0.72156817756470781</v>
      </c>
      <c r="F1521" s="79">
        <f t="shared" ca="1" si="47"/>
        <v>18.089435808402985</v>
      </c>
    </row>
    <row r="1522" spans="5:6" x14ac:dyDescent="0.25">
      <c r="E1522" s="79">
        <f t="shared" ca="1" si="46"/>
        <v>0.65880075372649516</v>
      </c>
      <c r="F1522" s="79">
        <f t="shared" ca="1" si="47"/>
        <v>17.323846981741386</v>
      </c>
    </row>
    <row r="1523" spans="5:6" x14ac:dyDescent="0.25">
      <c r="E1523" s="79">
        <f t="shared" ca="1" si="46"/>
        <v>0.91883892945707768</v>
      </c>
      <c r="F1523" s="79">
        <f t="shared" ca="1" si="47"/>
        <v>22.210772175904705</v>
      </c>
    </row>
    <row r="1524" spans="5:6" x14ac:dyDescent="0.25">
      <c r="E1524" s="79">
        <f t="shared" ca="1" si="46"/>
        <v>0.51304414018514055</v>
      </c>
      <c r="F1524" s="79">
        <f t="shared" ca="1" si="47"/>
        <v>15.838995811148784</v>
      </c>
    </row>
    <row r="1525" spans="5:6" x14ac:dyDescent="0.25">
      <c r="E1525" s="79">
        <f t="shared" ca="1" si="46"/>
        <v>0.55842730519905581</v>
      </c>
      <c r="F1525" s="79">
        <f t="shared" ca="1" si="47"/>
        <v>16.272431942053721</v>
      </c>
    </row>
    <row r="1526" spans="5:6" x14ac:dyDescent="0.25">
      <c r="E1526" s="79">
        <f t="shared" ca="1" si="46"/>
        <v>0.94437475821093597</v>
      </c>
      <c r="F1526" s="79">
        <f t="shared" ca="1" si="47"/>
        <v>23.393043400769741</v>
      </c>
    </row>
    <row r="1527" spans="5:6" x14ac:dyDescent="0.25">
      <c r="E1527" s="79">
        <f t="shared" ca="1" si="46"/>
        <v>0.22308676015401774</v>
      </c>
      <c r="F1527" s="79">
        <f t="shared" ca="1" si="47"/>
        <v>13.150226544326706</v>
      </c>
    </row>
    <row r="1528" spans="5:6" x14ac:dyDescent="0.25">
      <c r="E1528" s="79">
        <f t="shared" ca="1" si="46"/>
        <v>0.46178267423742636</v>
      </c>
      <c r="F1528" s="79">
        <f t="shared" ca="1" si="47"/>
        <v>15.367276055340685</v>
      </c>
    </row>
    <row r="1529" spans="5:6" x14ac:dyDescent="0.25">
      <c r="E1529" s="79">
        <f t="shared" ca="1" si="46"/>
        <v>0.99926926531314331</v>
      </c>
      <c r="F1529" s="79">
        <f t="shared" ca="1" si="47"/>
        <v>36.491378326896211</v>
      </c>
    </row>
    <row r="1530" spans="5:6" x14ac:dyDescent="0.25">
      <c r="E1530" s="79">
        <f t="shared" ca="1" si="46"/>
        <v>0.32160102635336851</v>
      </c>
      <c r="F1530" s="79">
        <f t="shared" ca="1" si="47"/>
        <v>14.103121819626075</v>
      </c>
    </row>
    <row r="1531" spans="5:6" x14ac:dyDescent="0.25">
      <c r="E1531" s="79">
        <f t="shared" ca="1" si="46"/>
        <v>0.34180769957040225</v>
      </c>
      <c r="F1531" s="79">
        <f t="shared" ca="1" si="47"/>
        <v>14.287709241447518</v>
      </c>
    </row>
    <row r="1532" spans="5:6" x14ac:dyDescent="0.25">
      <c r="E1532" s="79">
        <f t="shared" ca="1" si="46"/>
        <v>0.27986812344686618</v>
      </c>
      <c r="F1532" s="79">
        <f t="shared" ca="1" si="47"/>
        <v>13.713020775838952</v>
      </c>
    </row>
    <row r="1533" spans="5:6" x14ac:dyDescent="0.25">
      <c r="E1533" s="79">
        <f t="shared" ca="1" si="46"/>
        <v>0.56063276869507916</v>
      </c>
      <c r="F1533" s="79">
        <f t="shared" ca="1" si="47"/>
        <v>16.29400201756296</v>
      </c>
    </row>
    <row r="1534" spans="5:6" x14ac:dyDescent="0.25">
      <c r="E1534" s="79">
        <f t="shared" ca="1" si="46"/>
        <v>0.81098796175870447</v>
      </c>
      <c r="F1534" s="79">
        <f t="shared" ca="1" si="47"/>
        <v>19.454308660263177</v>
      </c>
    </row>
    <row r="1535" spans="5:6" x14ac:dyDescent="0.25">
      <c r="E1535" s="79">
        <f t="shared" ca="1" si="46"/>
        <v>0.11133244948986509</v>
      </c>
      <c r="F1535" s="79">
        <f t="shared" ca="1" si="47"/>
        <v>11.786820055969349</v>
      </c>
    </row>
    <row r="1536" spans="5:6" x14ac:dyDescent="0.25">
      <c r="E1536" s="79">
        <f t="shared" ca="1" si="46"/>
        <v>0.64628795115352955</v>
      </c>
      <c r="F1536" s="79">
        <f t="shared" ca="1" si="47"/>
        <v>17.183239145451338</v>
      </c>
    </row>
    <row r="1537" spans="5:6" x14ac:dyDescent="0.25">
      <c r="E1537" s="79">
        <f t="shared" ca="1" si="46"/>
        <v>0.15584965843051835</v>
      </c>
      <c r="F1537" s="79">
        <f t="shared" ca="1" si="47"/>
        <v>12.393501905876951</v>
      </c>
    </row>
    <row r="1538" spans="5:6" x14ac:dyDescent="0.25">
      <c r="E1538" s="79">
        <f t="shared" ca="1" si="46"/>
        <v>3.0077066039061906E-2</v>
      </c>
      <c r="F1538" s="79">
        <f t="shared" ca="1" si="47"/>
        <v>9.9542665891742068</v>
      </c>
    </row>
    <row r="1539" spans="5:6" x14ac:dyDescent="0.25">
      <c r="E1539" s="79">
        <f t="shared" ca="1" si="46"/>
        <v>0.8962694885151623</v>
      </c>
      <c r="F1539" s="79">
        <f t="shared" ca="1" si="47"/>
        <v>21.430504268276209</v>
      </c>
    </row>
    <row r="1540" spans="5:6" x14ac:dyDescent="0.25">
      <c r="E1540" s="79">
        <f t="shared" ref="E1540:E1603" ca="1" si="48">RAND()</f>
        <v>0.98673467743237009</v>
      </c>
      <c r="F1540" s="79">
        <f t="shared" ref="F1540:F1603" ca="1" si="49">$C$3+$C$4*(-LN(E1540^(-1/$C$5)-1))</f>
        <v>27.772103693375797</v>
      </c>
    </row>
    <row r="1541" spans="5:6" x14ac:dyDescent="0.25">
      <c r="E1541" s="79">
        <f t="shared" ca="1" si="48"/>
        <v>0.92766266535696529</v>
      </c>
      <c r="F1541" s="79">
        <f t="shared" ca="1" si="49"/>
        <v>22.573078152298457</v>
      </c>
    </row>
    <row r="1542" spans="5:6" x14ac:dyDescent="0.25">
      <c r="E1542" s="79">
        <f t="shared" ca="1" si="48"/>
        <v>0.90006887444631323</v>
      </c>
      <c r="F1542" s="79">
        <f t="shared" ca="1" si="49"/>
        <v>21.549954815490835</v>
      </c>
    </row>
    <row r="1543" spans="5:6" x14ac:dyDescent="0.25">
      <c r="E1543" s="79">
        <f t="shared" ca="1" si="48"/>
        <v>0.42623770468965405</v>
      </c>
      <c r="F1543" s="79">
        <f t="shared" ca="1" si="49"/>
        <v>15.046689298421663</v>
      </c>
    </row>
    <row r="1544" spans="5:6" x14ac:dyDescent="0.25">
      <c r="E1544" s="79">
        <f t="shared" ca="1" si="48"/>
        <v>0.28050109519345434</v>
      </c>
      <c r="F1544" s="79">
        <f t="shared" ca="1" si="49"/>
        <v>13.719054064866864</v>
      </c>
    </row>
    <row r="1545" spans="5:6" x14ac:dyDescent="0.25">
      <c r="E1545" s="79">
        <f t="shared" ca="1" si="48"/>
        <v>0.41813253019866448</v>
      </c>
      <c r="F1545" s="79">
        <f t="shared" ca="1" si="49"/>
        <v>14.973972164196475</v>
      </c>
    </row>
    <row r="1546" spans="5:6" x14ac:dyDescent="0.25">
      <c r="E1546" s="79">
        <f t="shared" ca="1" si="48"/>
        <v>0.22043062028407956</v>
      </c>
      <c r="F1546" s="79">
        <f t="shared" ca="1" si="49"/>
        <v>13.122595789239124</v>
      </c>
    </row>
    <row r="1547" spans="5:6" x14ac:dyDescent="0.25">
      <c r="E1547" s="79">
        <f t="shared" ca="1" si="48"/>
        <v>0.30501179650129062</v>
      </c>
      <c r="F1547" s="79">
        <f t="shared" ca="1" si="49"/>
        <v>13.94973562684563</v>
      </c>
    </row>
    <row r="1548" spans="5:6" x14ac:dyDescent="0.25">
      <c r="E1548" s="79">
        <f t="shared" ca="1" si="48"/>
        <v>3.4887202219803348E-2</v>
      </c>
      <c r="F1548" s="79">
        <f t="shared" ca="1" si="49"/>
        <v>10.133608299867303</v>
      </c>
    </row>
    <row r="1549" spans="5:6" x14ac:dyDescent="0.25">
      <c r="E1549" s="79">
        <f t="shared" ca="1" si="48"/>
        <v>0.89448693950118019</v>
      </c>
      <c r="F1549" s="79">
        <f t="shared" ca="1" si="49"/>
        <v>21.375858233683442</v>
      </c>
    </row>
    <row r="1550" spans="5:6" x14ac:dyDescent="0.25">
      <c r="E1550" s="79">
        <f t="shared" ca="1" si="48"/>
        <v>4.5839497737551249E-2</v>
      </c>
      <c r="F1550" s="79">
        <f t="shared" ca="1" si="49"/>
        <v>10.478839077469589</v>
      </c>
    </row>
    <row r="1551" spans="5:6" x14ac:dyDescent="0.25">
      <c r="E1551" s="79">
        <f t="shared" ca="1" si="48"/>
        <v>0.42217700750897802</v>
      </c>
      <c r="F1551" s="79">
        <f t="shared" ca="1" si="49"/>
        <v>15.010247059186963</v>
      </c>
    </row>
    <row r="1552" spans="5:6" x14ac:dyDescent="0.25">
      <c r="E1552" s="79">
        <f t="shared" ca="1" si="48"/>
        <v>0.82352282581412406</v>
      </c>
      <c r="F1552" s="79">
        <f t="shared" ca="1" si="49"/>
        <v>19.687032205721049</v>
      </c>
    </row>
    <row r="1553" spans="5:6" x14ac:dyDescent="0.25">
      <c r="E1553" s="79">
        <f t="shared" ca="1" si="48"/>
        <v>0.76640622753659959</v>
      </c>
      <c r="F1553" s="79">
        <f t="shared" ca="1" si="49"/>
        <v>18.720439787876828</v>
      </c>
    </row>
    <row r="1554" spans="5:6" x14ac:dyDescent="0.25">
      <c r="E1554" s="79">
        <f t="shared" ca="1" si="48"/>
        <v>0.87371144682460877</v>
      </c>
      <c r="F1554" s="79">
        <f t="shared" ca="1" si="49"/>
        <v>20.795049016373717</v>
      </c>
    </row>
    <row r="1555" spans="5:6" x14ac:dyDescent="0.25">
      <c r="E1555" s="79">
        <f t="shared" ca="1" si="48"/>
        <v>0.57226463538199779</v>
      </c>
      <c r="F1555" s="79">
        <f t="shared" ca="1" si="49"/>
        <v>16.408672573315808</v>
      </c>
    </row>
    <row r="1556" spans="5:6" x14ac:dyDescent="0.25">
      <c r="E1556" s="79">
        <f t="shared" ca="1" si="48"/>
        <v>0.10536177133732283</v>
      </c>
      <c r="F1556" s="79">
        <f t="shared" ca="1" si="49"/>
        <v>11.694664731559559</v>
      </c>
    </row>
    <row r="1557" spans="5:6" x14ac:dyDescent="0.25">
      <c r="E1557" s="79">
        <f t="shared" ca="1" si="48"/>
        <v>0.2057302815772899</v>
      </c>
      <c r="F1557" s="79">
        <f t="shared" ca="1" si="49"/>
        <v>12.966934737005417</v>
      </c>
    </row>
    <row r="1558" spans="5:6" x14ac:dyDescent="0.25">
      <c r="E1558" s="79">
        <f t="shared" ca="1" si="48"/>
        <v>0.70850905401755371</v>
      </c>
      <c r="F1558" s="79">
        <f t="shared" ca="1" si="49"/>
        <v>17.920520982692473</v>
      </c>
    </row>
    <row r="1559" spans="5:6" x14ac:dyDescent="0.25">
      <c r="E1559" s="79">
        <f t="shared" ca="1" si="48"/>
        <v>0.23944112166899023</v>
      </c>
      <c r="F1559" s="79">
        <f t="shared" ca="1" si="49"/>
        <v>13.317405261021912</v>
      </c>
    </row>
    <row r="1560" spans="5:6" x14ac:dyDescent="0.25">
      <c r="E1560" s="79">
        <f t="shared" ca="1" si="48"/>
        <v>0.93283996178596151</v>
      </c>
      <c r="F1560" s="79">
        <f t="shared" ca="1" si="49"/>
        <v>22.805785414543472</v>
      </c>
    </row>
    <row r="1561" spans="5:6" x14ac:dyDescent="0.25">
      <c r="E1561" s="79">
        <f t="shared" ca="1" si="48"/>
        <v>0.74796542168780056</v>
      </c>
      <c r="F1561" s="79">
        <f t="shared" ca="1" si="49"/>
        <v>18.450275710191889</v>
      </c>
    </row>
    <row r="1562" spans="5:6" x14ac:dyDescent="0.25">
      <c r="E1562" s="79">
        <f t="shared" ca="1" si="48"/>
        <v>3.0172659615963493E-3</v>
      </c>
      <c r="F1562" s="79">
        <f t="shared" ca="1" si="49"/>
        <v>7.645412056463627</v>
      </c>
    </row>
    <row r="1563" spans="5:6" x14ac:dyDescent="0.25">
      <c r="E1563" s="79">
        <f t="shared" ca="1" si="48"/>
        <v>0.65093021147335284</v>
      </c>
      <c r="F1563" s="79">
        <f t="shared" ca="1" si="49"/>
        <v>17.235014871099022</v>
      </c>
    </row>
    <row r="1564" spans="5:6" x14ac:dyDescent="0.25">
      <c r="E1564" s="79">
        <f t="shared" ca="1" si="48"/>
        <v>0.66596438600407037</v>
      </c>
      <c r="F1564" s="79">
        <f t="shared" ca="1" si="49"/>
        <v>17.405904978134586</v>
      </c>
    </row>
    <row r="1565" spans="5:6" x14ac:dyDescent="0.25">
      <c r="E1565" s="79">
        <f t="shared" ca="1" si="48"/>
        <v>0.3714032110247879</v>
      </c>
      <c r="F1565" s="79">
        <f t="shared" ca="1" si="49"/>
        <v>14.555006357833882</v>
      </c>
    </row>
    <row r="1566" spans="5:6" x14ac:dyDescent="0.25">
      <c r="E1566" s="79">
        <f t="shared" ca="1" si="48"/>
        <v>0.67148034745998253</v>
      </c>
      <c r="F1566" s="79">
        <f t="shared" ca="1" si="49"/>
        <v>17.469910865536814</v>
      </c>
    </row>
    <row r="1567" spans="5:6" x14ac:dyDescent="0.25">
      <c r="E1567" s="79">
        <f t="shared" ca="1" si="48"/>
        <v>0.91907113397531859</v>
      </c>
      <c r="F1567" s="79">
        <f t="shared" ca="1" si="49"/>
        <v>22.219817282195969</v>
      </c>
    </row>
    <row r="1568" spans="5:6" x14ac:dyDescent="0.25">
      <c r="E1568" s="79">
        <f t="shared" ca="1" si="48"/>
        <v>5.9812970700789503E-2</v>
      </c>
      <c r="F1568" s="79">
        <f t="shared" ca="1" si="49"/>
        <v>10.837274179273033</v>
      </c>
    </row>
    <row r="1569" spans="5:6" x14ac:dyDescent="0.25">
      <c r="E1569" s="79">
        <f t="shared" ca="1" si="48"/>
        <v>0.23883038374695764</v>
      </c>
      <c r="F1569" s="79">
        <f t="shared" ca="1" si="49"/>
        <v>13.311247386473557</v>
      </c>
    </row>
    <row r="1570" spans="5:6" x14ac:dyDescent="0.25">
      <c r="E1570" s="79">
        <f t="shared" ca="1" si="48"/>
        <v>0.16275331459693243</v>
      </c>
      <c r="F1570" s="79">
        <f t="shared" ca="1" si="49"/>
        <v>12.478080183561044</v>
      </c>
    </row>
    <row r="1571" spans="5:6" x14ac:dyDescent="0.25">
      <c r="E1571" s="79">
        <f t="shared" ca="1" si="48"/>
        <v>0.34762649112078758</v>
      </c>
      <c r="F1571" s="79">
        <f t="shared" ca="1" si="49"/>
        <v>14.340501150392804</v>
      </c>
    </row>
    <row r="1572" spans="5:6" x14ac:dyDescent="0.25">
      <c r="E1572" s="79">
        <f t="shared" ca="1" si="48"/>
        <v>4.4802852547551897E-3</v>
      </c>
      <c r="F1572" s="79">
        <f t="shared" ca="1" si="49"/>
        <v>7.9973808498072447</v>
      </c>
    </row>
    <row r="1573" spans="5:6" x14ac:dyDescent="0.25">
      <c r="E1573" s="79">
        <f t="shared" ca="1" si="48"/>
        <v>0.20552223928421598</v>
      </c>
      <c r="F1573" s="79">
        <f t="shared" ca="1" si="49"/>
        <v>12.964696250935553</v>
      </c>
    </row>
    <row r="1574" spans="5:6" x14ac:dyDescent="0.25">
      <c r="E1574" s="79">
        <f t="shared" ca="1" si="48"/>
        <v>0.36332542933764567</v>
      </c>
      <c r="F1574" s="79">
        <f t="shared" ca="1" si="49"/>
        <v>14.482315029798134</v>
      </c>
    </row>
    <row r="1575" spans="5:6" x14ac:dyDescent="0.25">
      <c r="E1575" s="79">
        <f t="shared" ca="1" si="48"/>
        <v>0.24042229180732588</v>
      </c>
      <c r="F1575" s="79">
        <f t="shared" ca="1" si="49"/>
        <v>13.327285096875695</v>
      </c>
    </row>
    <row r="1576" spans="5:6" x14ac:dyDescent="0.25">
      <c r="E1576" s="79">
        <f t="shared" ca="1" si="48"/>
        <v>0.78208284232760306</v>
      </c>
      <c r="F1576" s="79">
        <f t="shared" ca="1" si="49"/>
        <v>18.9640503473235</v>
      </c>
    </row>
    <row r="1577" spans="5:6" x14ac:dyDescent="0.25">
      <c r="E1577" s="79">
        <f t="shared" ca="1" si="48"/>
        <v>0.3273110989664153</v>
      </c>
      <c r="F1577" s="79">
        <f t="shared" ca="1" si="49"/>
        <v>14.155505312558066</v>
      </c>
    </row>
    <row r="1578" spans="5:6" x14ac:dyDescent="0.25">
      <c r="E1578" s="79">
        <f t="shared" ca="1" si="48"/>
        <v>0.57905607837204243</v>
      </c>
      <c r="F1578" s="79">
        <f t="shared" ca="1" si="49"/>
        <v>16.476368341263523</v>
      </c>
    </row>
    <row r="1579" spans="5:6" x14ac:dyDescent="0.25">
      <c r="E1579" s="79">
        <f t="shared" ca="1" si="48"/>
        <v>0.48893782221252891</v>
      </c>
      <c r="F1579" s="79">
        <f t="shared" ca="1" si="49"/>
        <v>15.615335735952122</v>
      </c>
    </row>
    <row r="1580" spans="5:6" x14ac:dyDescent="0.25">
      <c r="E1580" s="79">
        <f t="shared" ca="1" si="48"/>
        <v>0.3974890945675732</v>
      </c>
      <c r="F1580" s="79">
        <f t="shared" ca="1" si="49"/>
        <v>14.789001027319493</v>
      </c>
    </row>
    <row r="1581" spans="5:6" x14ac:dyDescent="0.25">
      <c r="E1581" s="79">
        <f t="shared" ca="1" si="48"/>
        <v>0.88645643036138955</v>
      </c>
      <c r="F1581" s="79">
        <f t="shared" ca="1" si="49"/>
        <v>21.139820603961063</v>
      </c>
    </row>
    <row r="1582" spans="5:6" x14ac:dyDescent="0.25">
      <c r="E1582" s="79">
        <f t="shared" ca="1" si="48"/>
        <v>0.2239367230321857</v>
      </c>
      <c r="F1582" s="79">
        <f t="shared" ca="1" si="49"/>
        <v>13.159038476853301</v>
      </c>
    </row>
    <row r="1583" spans="5:6" x14ac:dyDescent="0.25">
      <c r="E1583" s="79">
        <f t="shared" ca="1" si="48"/>
        <v>0.18290102476369541</v>
      </c>
      <c r="F1583" s="79">
        <f t="shared" ca="1" si="49"/>
        <v>12.714470546744888</v>
      </c>
    </row>
    <row r="1584" spans="5:6" x14ac:dyDescent="0.25">
      <c r="E1584" s="79">
        <f t="shared" ca="1" si="48"/>
        <v>8.8245256083733126E-2</v>
      </c>
      <c r="F1584" s="79">
        <f t="shared" ca="1" si="49"/>
        <v>11.409860722686842</v>
      </c>
    </row>
    <row r="1585" spans="5:6" x14ac:dyDescent="0.25">
      <c r="E1585" s="79">
        <f t="shared" ca="1" si="48"/>
        <v>0.12977632557385543</v>
      </c>
      <c r="F1585" s="79">
        <f t="shared" ca="1" si="49"/>
        <v>12.053206872634862</v>
      </c>
    </row>
    <row r="1586" spans="5:6" x14ac:dyDescent="0.25">
      <c r="E1586" s="79">
        <f t="shared" ca="1" si="48"/>
        <v>0.45899220263534446</v>
      </c>
      <c r="F1586" s="79">
        <f t="shared" ca="1" si="49"/>
        <v>15.341968967679387</v>
      </c>
    </row>
    <row r="1587" spans="5:6" x14ac:dyDescent="0.25">
      <c r="E1587" s="79">
        <f t="shared" ca="1" si="48"/>
        <v>0.12340790982803918</v>
      </c>
      <c r="F1587" s="79">
        <f t="shared" ca="1" si="49"/>
        <v>11.964045239505261</v>
      </c>
    </row>
    <row r="1588" spans="5:6" x14ac:dyDescent="0.25">
      <c r="E1588" s="79">
        <f t="shared" ca="1" si="48"/>
        <v>0.788394611196923</v>
      </c>
      <c r="F1588" s="79">
        <f t="shared" ca="1" si="49"/>
        <v>19.066228364900546</v>
      </c>
    </row>
    <row r="1589" spans="5:6" x14ac:dyDescent="0.25">
      <c r="E1589" s="79">
        <f t="shared" ca="1" si="48"/>
        <v>0.11285908038669046</v>
      </c>
      <c r="F1589" s="79">
        <f t="shared" ca="1" si="49"/>
        <v>11.809872838710392</v>
      </c>
    </row>
    <row r="1590" spans="5:6" x14ac:dyDescent="0.25">
      <c r="E1590" s="79">
        <f t="shared" ca="1" si="48"/>
        <v>0.78770150946409834</v>
      </c>
      <c r="F1590" s="79">
        <f t="shared" ca="1" si="49"/>
        <v>19.054885188003695</v>
      </c>
    </row>
    <row r="1591" spans="5:6" x14ac:dyDescent="0.25">
      <c r="E1591" s="79">
        <f t="shared" ca="1" si="48"/>
        <v>0.20484017218227879</v>
      </c>
      <c r="F1591" s="79">
        <f t="shared" ca="1" si="49"/>
        <v>12.95735000132119</v>
      </c>
    </row>
    <row r="1592" spans="5:6" x14ac:dyDescent="0.25">
      <c r="E1592" s="79">
        <f t="shared" ca="1" si="48"/>
        <v>0.11155610413945116</v>
      </c>
      <c r="F1592" s="79">
        <f t="shared" ca="1" si="49"/>
        <v>11.79020985604639</v>
      </c>
    </row>
    <row r="1593" spans="5:6" x14ac:dyDescent="0.25">
      <c r="E1593" s="79">
        <f t="shared" ca="1" si="48"/>
        <v>0.36364741993860183</v>
      </c>
      <c r="F1593" s="79">
        <f t="shared" ca="1" si="49"/>
        <v>14.485215712001516</v>
      </c>
    </row>
    <row r="1594" spans="5:6" x14ac:dyDescent="0.25">
      <c r="E1594" s="79">
        <f t="shared" ca="1" si="48"/>
        <v>0.39085693046710468</v>
      </c>
      <c r="F1594" s="79">
        <f t="shared" ca="1" si="49"/>
        <v>14.72957642484114</v>
      </c>
    </row>
    <row r="1595" spans="5:6" x14ac:dyDescent="0.25">
      <c r="E1595" s="79">
        <f t="shared" ca="1" si="48"/>
        <v>0.11617912999073399</v>
      </c>
      <c r="F1595" s="79">
        <f t="shared" ca="1" si="49"/>
        <v>11.859333915403493</v>
      </c>
    </row>
    <row r="1596" spans="5:6" x14ac:dyDescent="0.25">
      <c r="E1596" s="79">
        <f t="shared" ca="1" si="48"/>
        <v>0.65934954263279122</v>
      </c>
      <c r="F1596" s="79">
        <f t="shared" ca="1" si="49"/>
        <v>17.330091832535306</v>
      </c>
    </row>
    <row r="1597" spans="5:6" x14ac:dyDescent="0.25">
      <c r="E1597" s="79">
        <f t="shared" ca="1" si="48"/>
        <v>0.14299570592730571</v>
      </c>
      <c r="F1597" s="79">
        <f t="shared" ca="1" si="49"/>
        <v>12.230246924857758</v>
      </c>
    </row>
    <row r="1598" spans="5:6" x14ac:dyDescent="0.25">
      <c r="E1598" s="79">
        <f t="shared" ca="1" si="48"/>
        <v>0.45097504554916001</v>
      </c>
      <c r="F1598" s="79">
        <f t="shared" ca="1" si="49"/>
        <v>15.269415430691582</v>
      </c>
    </row>
    <row r="1599" spans="5:6" x14ac:dyDescent="0.25">
      <c r="E1599" s="79">
        <f t="shared" ca="1" si="48"/>
        <v>0.43804627447090239</v>
      </c>
      <c r="F1599" s="79">
        <f t="shared" ca="1" si="49"/>
        <v>15.152828428844074</v>
      </c>
    </row>
    <row r="1600" spans="5:6" x14ac:dyDescent="0.25">
      <c r="E1600" s="79">
        <f t="shared" ca="1" si="48"/>
        <v>0.93314430540686699</v>
      </c>
      <c r="F1600" s="79">
        <f t="shared" ca="1" si="49"/>
        <v>22.819992898044539</v>
      </c>
    </row>
    <row r="1601" spans="5:6" x14ac:dyDescent="0.25">
      <c r="E1601" s="79">
        <f t="shared" ca="1" si="48"/>
        <v>0.62468641749396248</v>
      </c>
      <c r="F1601" s="79">
        <f t="shared" ca="1" si="49"/>
        <v>16.94789826858954</v>
      </c>
    </row>
    <row r="1602" spans="5:6" x14ac:dyDescent="0.25">
      <c r="E1602" s="79">
        <f t="shared" ca="1" si="48"/>
        <v>0.78594159896789961</v>
      </c>
      <c r="F1602" s="79">
        <f t="shared" ca="1" si="49"/>
        <v>19.026220777687719</v>
      </c>
    </row>
    <row r="1603" spans="5:6" x14ac:dyDescent="0.25">
      <c r="E1603" s="79">
        <f t="shared" ca="1" si="48"/>
        <v>0.60915542276231294</v>
      </c>
      <c r="F1603" s="79">
        <f t="shared" ca="1" si="49"/>
        <v>16.78384385040718</v>
      </c>
    </row>
    <row r="1604" spans="5:6" x14ac:dyDescent="0.25">
      <c r="E1604" s="79">
        <f t="shared" ref="E1604:E1667" ca="1" si="50">RAND()</f>
        <v>0.78600995629385539</v>
      </c>
      <c r="F1604" s="79">
        <f t="shared" ref="F1604:F1667" ca="1" si="51">$C$3+$C$4*(-LN(E1604^(-1/$C$5)-1))</f>
        <v>19.027330476021334</v>
      </c>
    </row>
    <row r="1605" spans="5:6" x14ac:dyDescent="0.25">
      <c r="E1605" s="79">
        <f t="shared" ca="1" si="50"/>
        <v>1.6605929878508507E-2</v>
      </c>
      <c r="F1605" s="79">
        <f t="shared" ca="1" si="51"/>
        <v>9.2839185663977695</v>
      </c>
    </row>
    <row r="1606" spans="5:6" x14ac:dyDescent="0.25">
      <c r="E1606" s="79">
        <f t="shared" ca="1" si="50"/>
        <v>0.16600513013319285</v>
      </c>
      <c r="F1606" s="79">
        <f t="shared" ca="1" si="51"/>
        <v>12.517240829878371</v>
      </c>
    </row>
    <row r="1607" spans="5:6" x14ac:dyDescent="0.25">
      <c r="E1607" s="79">
        <f t="shared" ca="1" si="50"/>
        <v>3.4934763438535743E-2</v>
      </c>
      <c r="F1607" s="79">
        <f t="shared" ca="1" si="51"/>
        <v>10.13528059391791</v>
      </c>
    </row>
    <row r="1608" spans="5:6" x14ac:dyDescent="0.25">
      <c r="E1608" s="79">
        <f t="shared" ca="1" si="50"/>
        <v>0.52425789714597737</v>
      </c>
      <c r="F1608" s="79">
        <f t="shared" ca="1" si="51"/>
        <v>15.944425905874457</v>
      </c>
    </row>
    <row r="1609" spans="5:6" x14ac:dyDescent="0.25">
      <c r="E1609" s="79">
        <f t="shared" ca="1" si="50"/>
        <v>0.96209657071338794</v>
      </c>
      <c r="F1609" s="79">
        <f t="shared" ca="1" si="51"/>
        <v>24.577081164166582</v>
      </c>
    </row>
    <row r="1610" spans="5:6" x14ac:dyDescent="0.25">
      <c r="E1610" s="79">
        <f t="shared" ca="1" si="50"/>
        <v>0.92865888553991449</v>
      </c>
      <c r="F1610" s="79">
        <f t="shared" ca="1" si="51"/>
        <v>22.616593677260703</v>
      </c>
    </row>
    <row r="1611" spans="5:6" x14ac:dyDescent="0.25">
      <c r="E1611" s="79">
        <f t="shared" ca="1" si="50"/>
        <v>0.11528791814803707</v>
      </c>
      <c r="F1611" s="79">
        <f t="shared" ca="1" si="51"/>
        <v>11.846145421360582</v>
      </c>
    </row>
    <row r="1612" spans="5:6" x14ac:dyDescent="0.25">
      <c r="E1612" s="79">
        <f t="shared" ca="1" si="50"/>
        <v>0.49538558240859309</v>
      </c>
      <c r="F1612" s="79">
        <f t="shared" ca="1" si="51"/>
        <v>15.674797658128298</v>
      </c>
    </row>
    <row r="1613" spans="5:6" x14ac:dyDescent="0.25">
      <c r="E1613" s="79">
        <f t="shared" ca="1" si="50"/>
        <v>0.91630653187540245</v>
      </c>
      <c r="F1613" s="79">
        <f t="shared" ca="1" si="51"/>
        <v>22.113685658298714</v>
      </c>
    </row>
    <row r="1614" spans="5:6" x14ac:dyDescent="0.25">
      <c r="E1614" s="79">
        <f t="shared" ca="1" si="50"/>
        <v>0.23572294474419808</v>
      </c>
      <c r="F1614" s="79">
        <f t="shared" ca="1" si="51"/>
        <v>13.279818334434808</v>
      </c>
    </row>
    <row r="1615" spans="5:6" x14ac:dyDescent="0.25">
      <c r="E1615" s="79">
        <f t="shared" ca="1" si="50"/>
        <v>0.29507669018353122</v>
      </c>
      <c r="F1615" s="79">
        <f t="shared" ca="1" si="51"/>
        <v>13.856882123170841</v>
      </c>
    </row>
    <row r="1616" spans="5:6" x14ac:dyDescent="0.25">
      <c r="E1616" s="79">
        <f t="shared" ca="1" si="50"/>
        <v>0.30320573111945504</v>
      </c>
      <c r="F1616" s="79">
        <f t="shared" ca="1" si="51"/>
        <v>13.932915995903935</v>
      </c>
    </row>
    <row r="1617" spans="5:6" x14ac:dyDescent="0.25">
      <c r="E1617" s="79">
        <f t="shared" ca="1" si="50"/>
        <v>0.45675530859002234</v>
      </c>
      <c r="F1617" s="79">
        <f t="shared" ca="1" si="51"/>
        <v>15.321703137368406</v>
      </c>
    </row>
    <row r="1618" spans="5:6" x14ac:dyDescent="0.25">
      <c r="E1618" s="79">
        <f t="shared" ca="1" si="50"/>
        <v>0.91148565537832915</v>
      </c>
      <c r="F1618" s="79">
        <f t="shared" ca="1" si="51"/>
        <v>21.936293399308138</v>
      </c>
    </row>
    <row r="1619" spans="5:6" x14ac:dyDescent="0.25">
      <c r="E1619" s="79">
        <f t="shared" ca="1" si="50"/>
        <v>0.55556905601418904</v>
      </c>
      <c r="F1619" s="79">
        <f t="shared" ca="1" si="51"/>
        <v>16.24455556885917</v>
      </c>
    </row>
    <row r="1620" spans="5:6" x14ac:dyDescent="0.25">
      <c r="E1620" s="79">
        <f t="shared" ca="1" si="50"/>
        <v>0.43691770505623106</v>
      </c>
      <c r="F1620" s="79">
        <f t="shared" ca="1" si="51"/>
        <v>15.142672010195033</v>
      </c>
    </row>
    <row r="1621" spans="5:6" x14ac:dyDescent="0.25">
      <c r="E1621" s="79">
        <f t="shared" ca="1" si="50"/>
        <v>0.31548235254110635</v>
      </c>
      <c r="F1621" s="79">
        <f t="shared" ca="1" si="51"/>
        <v>14.046767280480907</v>
      </c>
    </row>
    <row r="1622" spans="5:6" x14ac:dyDescent="0.25">
      <c r="E1622" s="79">
        <f t="shared" ca="1" si="50"/>
        <v>0.89193487314354314</v>
      </c>
      <c r="F1622" s="79">
        <f t="shared" ca="1" si="51"/>
        <v>21.299094735155926</v>
      </c>
    </row>
    <row r="1623" spans="5:6" x14ac:dyDescent="0.25">
      <c r="E1623" s="79">
        <f t="shared" ca="1" si="50"/>
        <v>0.43394254185236247</v>
      </c>
      <c r="F1623" s="79">
        <f t="shared" ca="1" si="51"/>
        <v>15.115911051188194</v>
      </c>
    </row>
    <row r="1624" spans="5:6" x14ac:dyDescent="0.25">
      <c r="E1624" s="79">
        <f t="shared" ca="1" si="50"/>
        <v>0.9093977486099275</v>
      </c>
      <c r="F1624" s="79">
        <f t="shared" ca="1" si="51"/>
        <v>21.862273796133998</v>
      </c>
    </row>
    <row r="1625" spans="5:6" x14ac:dyDescent="0.25">
      <c r="E1625" s="79">
        <f t="shared" ca="1" si="50"/>
        <v>0.22858568580173066</v>
      </c>
      <c r="F1625" s="79">
        <f t="shared" ca="1" si="51"/>
        <v>13.206987423590441</v>
      </c>
    </row>
    <row r="1626" spans="5:6" x14ac:dyDescent="0.25">
      <c r="E1626" s="79">
        <f t="shared" ca="1" si="50"/>
        <v>0.56971386539484337</v>
      </c>
      <c r="F1626" s="79">
        <f t="shared" ca="1" si="51"/>
        <v>16.383391867303807</v>
      </c>
    </row>
    <row r="1627" spans="5:6" x14ac:dyDescent="0.25">
      <c r="E1627" s="79">
        <f t="shared" ca="1" si="50"/>
        <v>0.47646711013895104</v>
      </c>
      <c r="F1627" s="79">
        <f t="shared" ca="1" si="51"/>
        <v>15.500979874058146</v>
      </c>
    </row>
    <row r="1628" spans="5:6" x14ac:dyDescent="0.25">
      <c r="E1628" s="79">
        <f t="shared" ca="1" si="50"/>
        <v>0.57276476056832648</v>
      </c>
      <c r="F1628" s="79">
        <f t="shared" ca="1" si="51"/>
        <v>16.413638448677524</v>
      </c>
    </row>
    <row r="1629" spans="5:6" x14ac:dyDescent="0.25">
      <c r="E1629" s="79">
        <f t="shared" ca="1" si="50"/>
        <v>6.8654268491336268E-2</v>
      </c>
      <c r="F1629" s="79">
        <f t="shared" ca="1" si="51"/>
        <v>11.032957731702616</v>
      </c>
    </row>
    <row r="1630" spans="5:6" x14ac:dyDescent="0.25">
      <c r="E1630" s="79">
        <f t="shared" ca="1" si="50"/>
        <v>4.4740811315240325E-2</v>
      </c>
      <c r="F1630" s="79">
        <f t="shared" ca="1" si="51"/>
        <v>10.447297561314697</v>
      </c>
    </row>
    <row r="1631" spans="5:6" x14ac:dyDescent="0.25">
      <c r="E1631" s="79">
        <f t="shared" ca="1" si="50"/>
        <v>0.68271647642779687</v>
      </c>
      <c r="F1631" s="79">
        <f t="shared" ca="1" si="51"/>
        <v>17.6026352803528</v>
      </c>
    </row>
    <row r="1632" spans="5:6" x14ac:dyDescent="0.25">
      <c r="E1632" s="79">
        <f t="shared" ca="1" si="50"/>
        <v>6.0140369054909715E-2</v>
      </c>
      <c r="F1632" s="79">
        <f t="shared" ca="1" si="51"/>
        <v>10.844884604862685</v>
      </c>
    </row>
    <row r="1633" spans="5:6" x14ac:dyDescent="0.25">
      <c r="E1633" s="79">
        <f t="shared" ca="1" si="50"/>
        <v>0.2927211490767373</v>
      </c>
      <c r="F1633" s="79">
        <f t="shared" ca="1" si="51"/>
        <v>13.834743791869675</v>
      </c>
    </row>
    <row r="1634" spans="5:6" x14ac:dyDescent="0.25">
      <c r="E1634" s="79">
        <f t="shared" ca="1" si="50"/>
        <v>0.28159564405912418</v>
      </c>
      <c r="F1634" s="79">
        <f t="shared" ca="1" si="51"/>
        <v>13.729477054071843</v>
      </c>
    </row>
    <row r="1635" spans="5:6" x14ac:dyDescent="0.25">
      <c r="E1635" s="79">
        <f t="shared" ca="1" si="50"/>
        <v>0.21459534595329877</v>
      </c>
      <c r="F1635" s="79">
        <f t="shared" ca="1" si="51"/>
        <v>13.061379330615408</v>
      </c>
    </row>
    <row r="1636" spans="5:6" x14ac:dyDescent="0.25">
      <c r="E1636" s="79">
        <f t="shared" ca="1" si="50"/>
        <v>0.52954906507545252</v>
      </c>
      <c r="F1636" s="79">
        <f t="shared" ca="1" si="51"/>
        <v>15.994520986343133</v>
      </c>
    </row>
    <row r="1637" spans="5:6" x14ac:dyDescent="0.25">
      <c r="E1637" s="79">
        <f t="shared" ca="1" si="50"/>
        <v>0.57338363718605323</v>
      </c>
      <c r="F1637" s="79">
        <f t="shared" ca="1" si="51"/>
        <v>16.419787620547552</v>
      </c>
    </row>
    <row r="1638" spans="5:6" x14ac:dyDescent="0.25">
      <c r="E1638" s="79">
        <f t="shared" ca="1" si="50"/>
        <v>0.74554546868604643</v>
      </c>
      <c r="F1638" s="79">
        <f t="shared" ca="1" si="51"/>
        <v>18.41600176349985</v>
      </c>
    </row>
    <row r="1639" spans="5:6" x14ac:dyDescent="0.25">
      <c r="E1639" s="79">
        <f t="shared" ca="1" si="50"/>
        <v>0.85544676705354683</v>
      </c>
      <c r="F1639" s="79">
        <f t="shared" ca="1" si="51"/>
        <v>20.352524155683685</v>
      </c>
    </row>
    <row r="1640" spans="5:6" x14ac:dyDescent="0.25">
      <c r="E1640" s="79">
        <f t="shared" ca="1" si="50"/>
        <v>0.60680300913785068</v>
      </c>
      <c r="F1640" s="79">
        <f t="shared" ca="1" si="51"/>
        <v>16.759337079624864</v>
      </c>
    </row>
    <row r="1641" spans="5:6" x14ac:dyDescent="0.25">
      <c r="E1641" s="79">
        <f t="shared" ca="1" si="50"/>
        <v>3.8091866911506567E-2</v>
      </c>
      <c r="F1641" s="79">
        <f t="shared" ca="1" si="51"/>
        <v>10.242475913866524</v>
      </c>
    </row>
    <row r="1642" spans="5:6" x14ac:dyDescent="0.25">
      <c r="E1642" s="79">
        <f t="shared" ca="1" si="50"/>
        <v>0.86216934385571531</v>
      </c>
      <c r="F1642" s="79">
        <f t="shared" ca="1" si="51"/>
        <v>20.509194507186031</v>
      </c>
    </row>
    <row r="1643" spans="5:6" x14ac:dyDescent="0.25">
      <c r="E1643" s="79">
        <f t="shared" ca="1" si="50"/>
        <v>0.90732725982495099</v>
      </c>
      <c r="F1643" s="79">
        <f t="shared" ca="1" si="51"/>
        <v>21.790437603370897</v>
      </c>
    </row>
    <row r="1644" spans="5:6" x14ac:dyDescent="0.25">
      <c r="E1644" s="79">
        <f t="shared" ca="1" si="50"/>
        <v>0.30281290180985454</v>
      </c>
      <c r="F1644" s="79">
        <f t="shared" ca="1" si="51"/>
        <v>13.929254227553397</v>
      </c>
    </row>
    <row r="1645" spans="5:6" x14ac:dyDescent="0.25">
      <c r="E1645" s="79">
        <f t="shared" ca="1" si="50"/>
        <v>0.89716952001661776</v>
      </c>
      <c r="F1645" s="79">
        <f t="shared" ca="1" si="51"/>
        <v>21.45842814264574</v>
      </c>
    </row>
    <row r="1646" spans="5:6" x14ac:dyDescent="0.25">
      <c r="E1646" s="79">
        <f t="shared" ca="1" si="50"/>
        <v>0.3713881710977136</v>
      </c>
      <c r="F1646" s="79">
        <f t="shared" ca="1" si="51"/>
        <v>14.554871154416039</v>
      </c>
    </row>
    <row r="1647" spans="5:6" x14ac:dyDescent="0.25">
      <c r="E1647" s="79">
        <f t="shared" ca="1" si="50"/>
        <v>0.36107146347110441</v>
      </c>
      <c r="F1647" s="79">
        <f t="shared" ca="1" si="51"/>
        <v>14.462001988093828</v>
      </c>
    </row>
    <row r="1648" spans="5:6" x14ac:dyDescent="0.25">
      <c r="E1648" s="79">
        <f t="shared" ca="1" si="50"/>
        <v>0.83330897437710605</v>
      </c>
      <c r="F1648" s="79">
        <f t="shared" ca="1" si="51"/>
        <v>19.878911365351094</v>
      </c>
    </row>
    <row r="1649" spans="5:6" x14ac:dyDescent="0.25">
      <c r="E1649" s="79">
        <f t="shared" ca="1" si="50"/>
        <v>0.32307012716156702</v>
      </c>
      <c r="F1649" s="79">
        <f t="shared" ca="1" si="51"/>
        <v>14.116617604997622</v>
      </c>
    </row>
    <row r="1650" spans="5:6" x14ac:dyDescent="0.25">
      <c r="E1650" s="79">
        <f t="shared" ca="1" si="50"/>
        <v>0.83283964797149612</v>
      </c>
      <c r="F1650" s="79">
        <f t="shared" ca="1" si="51"/>
        <v>19.86948721209496</v>
      </c>
    </row>
    <row r="1651" spans="5:6" x14ac:dyDescent="0.25">
      <c r="E1651" s="79">
        <f t="shared" ca="1" si="50"/>
        <v>0.97491253778027587</v>
      </c>
      <c r="F1651" s="79">
        <f t="shared" ca="1" si="51"/>
        <v>25.838818883973822</v>
      </c>
    </row>
    <row r="1652" spans="5:6" x14ac:dyDescent="0.25">
      <c r="E1652" s="79">
        <f t="shared" ca="1" si="50"/>
        <v>0.56427895416534601</v>
      </c>
      <c r="F1652" s="79">
        <f t="shared" ca="1" si="51"/>
        <v>16.329780602448281</v>
      </c>
    </row>
    <row r="1653" spans="5:6" x14ac:dyDescent="0.25">
      <c r="E1653" s="79">
        <f t="shared" ca="1" si="50"/>
        <v>0.66068945018056113</v>
      </c>
      <c r="F1653" s="79">
        <f t="shared" ca="1" si="51"/>
        <v>17.345367594032552</v>
      </c>
    </row>
    <row r="1654" spans="5:6" x14ac:dyDescent="0.25">
      <c r="E1654" s="79">
        <f t="shared" ca="1" si="50"/>
        <v>0.27446094560144652</v>
      </c>
      <c r="F1654" s="79">
        <f t="shared" ca="1" si="51"/>
        <v>13.661305239115054</v>
      </c>
    </row>
    <row r="1655" spans="5:6" x14ac:dyDescent="0.25">
      <c r="E1655" s="79">
        <f t="shared" ca="1" si="50"/>
        <v>0.14435274097591344</v>
      </c>
      <c r="F1655" s="79">
        <f t="shared" ca="1" si="51"/>
        <v>12.247867824449258</v>
      </c>
    </row>
    <row r="1656" spans="5:6" x14ac:dyDescent="0.25">
      <c r="E1656" s="79">
        <f t="shared" ca="1" si="50"/>
        <v>0.32995532236945613</v>
      </c>
      <c r="F1656" s="79">
        <f t="shared" ca="1" si="51"/>
        <v>14.179699990708245</v>
      </c>
    </row>
    <row r="1657" spans="5:6" x14ac:dyDescent="0.25">
      <c r="E1657" s="79">
        <f t="shared" ca="1" si="50"/>
        <v>0.11515509584853423</v>
      </c>
      <c r="F1657" s="79">
        <f t="shared" ca="1" si="51"/>
        <v>11.844174377476751</v>
      </c>
    </row>
    <row r="1658" spans="5:6" x14ac:dyDescent="0.25">
      <c r="E1658" s="79">
        <f t="shared" ca="1" si="50"/>
        <v>0.38048686124472919</v>
      </c>
      <c r="F1658" s="79">
        <f t="shared" ca="1" si="51"/>
        <v>14.636586910617325</v>
      </c>
    </row>
    <row r="1659" spans="5:6" x14ac:dyDescent="0.25">
      <c r="E1659" s="79">
        <f t="shared" ca="1" si="50"/>
        <v>0.58285141491840242</v>
      </c>
      <c r="F1659" s="79">
        <f t="shared" ca="1" si="51"/>
        <v>16.514451917406191</v>
      </c>
    </row>
    <row r="1660" spans="5:6" x14ac:dyDescent="0.25">
      <c r="E1660" s="79">
        <f t="shared" ca="1" si="50"/>
        <v>0.43980678516319349</v>
      </c>
      <c r="F1660" s="79">
        <f t="shared" ca="1" si="51"/>
        <v>15.168677927366286</v>
      </c>
    </row>
    <row r="1661" spans="5:6" x14ac:dyDescent="0.25">
      <c r="E1661" s="79">
        <f t="shared" ca="1" si="50"/>
        <v>0.48980118255385474</v>
      </c>
      <c r="F1661" s="79">
        <f t="shared" ca="1" si="51"/>
        <v>15.623283729205117</v>
      </c>
    </row>
    <row r="1662" spans="5:6" x14ac:dyDescent="0.25">
      <c r="E1662" s="79">
        <f t="shared" ca="1" si="50"/>
        <v>0.196555259788317</v>
      </c>
      <c r="F1662" s="79">
        <f t="shared" ca="1" si="51"/>
        <v>12.867183109911727</v>
      </c>
    </row>
    <row r="1663" spans="5:6" x14ac:dyDescent="0.25">
      <c r="E1663" s="79">
        <f t="shared" ca="1" si="50"/>
        <v>0.82387496198802534</v>
      </c>
      <c r="F1663" s="79">
        <f t="shared" ca="1" si="51"/>
        <v>19.693773901548102</v>
      </c>
    </row>
    <row r="1664" spans="5:6" x14ac:dyDescent="0.25">
      <c r="E1664" s="79">
        <f t="shared" ca="1" si="50"/>
        <v>0.27812963058678264</v>
      </c>
      <c r="F1664" s="79">
        <f t="shared" ca="1" si="51"/>
        <v>13.696428104511883</v>
      </c>
    </row>
    <row r="1665" spans="5:6" x14ac:dyDescent="0.25">
      <c r="E1665" s="79">
        <f t="shared" ca="1" si="50"/>
        <v>0.40071918401257445</v>
      </c>
      <c r="F1665" s="79">
        <f t="shared" ca="1" si="51"/>
        <v>14.817936935913089</v>
      </c>
    </row>
    <row r="1666" spans="5:6" x14ac:dyDescent="0.25">
      <c r="E1666" s="79">
        <f t="shared" ca="1" si="50"/>
        <v>3.5615988352167616E-2</v>
      </c>
      <c r="F1666" s="79">
        <f t="shared" ca="1" si="51"/>
        <v>10.159037832150826</v>
      </c>
    </row>
    <row r="1667" spans="5:6" x14ac:dyDescent="0.25">
      <c r="E1667" s="79">
        <f t="shared" ca="1" si="50"/>
        <v>0.65938366664313219</v>
      </c>
      <c r="F1667" s="79">
        <f t="shared" ca="1" si="51"/>
        <v>17.330480364343586</v>
      </c>
    </row>
    <row r="1668" spans="5:6" x14ac:dyDescent="0.25">
      <c r="E1668" s="79">
        <f t="shared" ref="E1668:E1731" ca="1" si="52">RAND()</f>
        <v>0.27426122370236539</v>
      </c>
      <c r="F1668" s="79">
        <f t="shared" ref="F1668:F1731" ca="1" si="53">$C$3+$C$4*(-LN(E1668^(-1/$C$5)-1))</f>
        <v>13.659388868728911</v>
      </c>
    </row>
    <row r="1669" spans="5:6" x14ac:dyDescent="0.25">
      <c r="E1669" s="79">
        <f t="shared" ca="1" si="52"/>
        <v>0.17408236912682595</v>
      </c>
      <c r="F1669" s="79">
        <f t="shared" ca="1" si="53"/>
        <v>12.612773890550667</v>
      </c>
    </row>
    <row r="1670" spans="5:6" x14ac:dyDescent="0.25">
      <c r="E1670" s="79">
        <f t="shared" ca="1" si="52"/>
        <v>0.8921912392775867</v>
      </c>
      <c r="F1670" s="79">
        <f t="shared" ca="1" si="53"/>
        <v>21.306729598263217</v>
      </c>
    </row>
    <row r="1671" spans="5:6" x14ac:dyDescent="0.25">
      <c r="E1671" s="79">
        <f t="shared" ca="1" si="52"/>
        <v>0.35810251571745688</v>
      </c>
      <c r="F1671" s="79">
        <f t="shared" ca="1" si="53"/>
        <v>14.435223042127216</v>
      </c>
    </row>
    <row r="1672" spans="5:6" x14ac:dyDescent="0.25">
      <c r="E1672" s="79">
        <f t="shared" ca="1" si="52"/>
        <v>0.61687455655332735</v>
      </c>
      <c r="F1672" s="79">
        <f t="shared" ca="1" si="53"/>
        <v>16.864879556546047</v>
      </c>
    </row>
    <row r="1673" spans="5:6" x14ac:dyDescent="0.25">
      <c r="E1673" s="79">
        <f t="shared" ca="1" si="52"/>
        <v>0.66401449137672186</v>
      </c>
      <c r="F1673" s="79">
        <f t="shared" ca="1" si="53"/>
        <v>17.383452026082093</v>
      </c>
    </row>
    <row r="1674" spans="5:6" x14ac:dyDescent="0.25">
      <c r="E1674" s="79">
        <f t="shared" ca="1" si="52"/>
        <v>0.48215297478344943</v>
      </c>
      <c r="F1674" s="79">
        <f t="shared" ca="1" si="53"/>
        <v>15.553018315456852</v>
      </c>
    </row>
    <row r="1675" spans="5:6" x14ac:dyDescent="0.25">
      <c r="E1675" s="79">
        <f t="shared" ca="1" si="52"/>
        <v>0.47594623378600642</v>
      </c>
      <c r="F1675" s="79">
        <f t="shared" ca="1" si="53"/>
        <v>15.496220659871106</v>
      </c>
    </row>
    <row r="1676" spans="5:6" x14ac:dyDescent="0.25">
      <c r="E1676" s="79">
        <f t="shared" ca="1" si="52"/>
        <v>0.30892259077373363</v>
      </c>
      <c r="F1676" s="79">
        <f t="shared" ca="1" si="53"/>
        <v>13.986070509867718</v>
      </c>
    </row>
    <row r="1677" spans="5:6" x14ac:dyDescent="0.25">
      <c r="E1677" s="79">
        <f t="shared" ca="1" si="52"/>
        <v>0.96153701793607138</v>
      </c>
      <c r="F1677" s="79">
        <f t="shared" ca="1" si="53"/>
        <v>24.532075369783843</v>
      </c>
    </row>
    <row r="1678" spans="5:6" x14ac:dyDescent="0.25">
      <c r="E1678" s="79">
        <f t="shared" ca="1" si="52"/>
        <v>6.4524750727743552E-3</v>
      </c>
      <c r="F1678" s="79">
        <f t="shared" ca="1" si="53"/>
        <v>8.3350366459068077</v>
      </c>
    </row>
    <row r="1679" spans="5:6" x14ac:dyDescent="0.25">
      <c r="E1679" s="79">
        <f t="shared" ca="1" si="52"/>
        <v>0.65338558390600898</v>
      </c>
      <c r="F1679" s="79">
        <f t="shared" ca="1" si="53"/>
        <v>17.262583529348397</v>
      </c>
    </row>
    <row r="1680" spans="5:6" x14ac:dyDescent="0.25">
      <c r="E1680" s="79">
        <f t="shared" ca="1" si="52"/>
        <v>0.20143694276138502</v>
      </c>
      <c r="F1680" s="79">
        <f t="shared" ca="1" si="53"/>
        <v>12.920523792216507</v>
      </c>
    </row>
    <row r="1681" spans="5:6" x14ac:dyDescent="0.25">
      <c r="E1681" s="79">
        <f t="shared" ca="1" si="52"/>
        <v>0.67508129662273253</v>
      </c>
      <c r="F1681" s="79">
        <f t="shared" ca="1" si="53"/>
        <v>17.512096480955435</v>
      </c>
    </row>
    <row r="1682" spans="5:6" x14ac:dyDescent="0.25">
      <c r="E1682" s="79">
        <f t="shared" ca="1" si="52"/>
        <v>0.56454907407422583</v>
      </c>
      <c r="F1682" s="79">
        <f t="shared" ca="1" si="53"/>
        <v>16.33243711808278</v>
      </c>
    </row>
    <row r="1683" spans="5:6" x14ac:dyDescent="0.25">
      <c r="E1683" s="79">
        <f t="shared" ca="1" si="52"/>
        <v>0.84175079733675628</v>
      </c>
      <c r="F1683" s="79">
        <f t="shared" ca="1" si="53"/>
        <v>20.052538585398452</v>
      </c>
    </row>
    <row r="1684" spans="5:6" x14ac:dyDescent="0.25">
      <c r="E1684" s="79">
        <f t="shared" ca="1" si="52"/>
        <v>0.47523763533296082</v>
      </c>
      <c r="F1684" s="79">
        <f t="shared" ca="1" si="53"/>
        <v>15.489748323997832</v>
      </c>
    </row>
    <row r="1685" spans="5:6" x14ac:dyDescent="0.25">
      <c r="E1685" s="79">
        <f t="shared" ca="1" si="52"/>
        <v>0.97375929628658175</v>
      </c>
      <c r="F1685" s="79">
        <f t="shared" ca="1" si="53"/>
        <v>25.701865035244275</v>
      </c>
    </row>
    <row r="1686" spans="5:6" x14ac:dyDescent="0.25">
      <c r="E1686" s="79">
        <f t="shared" ca="1" si="52"/>
        <v>0.96586131441770329</v>
      </c>
      <c r="F1686" s="79">
        <f t="shared" ca="1" si="53"/>
        <v>24.897907668426583</v>
      </c>
    </row>
    <row r="1687" spans="5:6" x14ac:dyDescent="0.25">
      <c r="E1687" s="79">
        <f t="shared" ca="1" si="52"/>
        <v>0.5207044110063771</v>
      </c>
      <c r="F1687" s="79">
        <f t="shared" ca="1" si="53"/>
        <v>15.910910925764025</v>
      </c>
    </row>
    <row r="1688" spans="5:6" x14ac:dyDescent="0.25">
      <c r="E1688" s="79">
        <f t="shared" ca="1" si="52"/>
        <v>0.71683640429244977</v>
      </c>
      <c r="F1688" s="79">
        <f t="shared" ca="1" si="53"/>
        <v>18.027557963139333</v>
      </c>
    </row>
    <row r="1689" spans="5:6" x14ac:dyDescent="0.25">
      <c r="E1689" s="79">
        <f t="shared" ca="1" si="52"/>
        <v>0.21670618920430518</v>
      </c>
      <c r="F1689" s="79">
        <f t="shared" ca="1" si="53"/>
        <v>13.083607237460717</v>
      </c>
    </row>
    <row r="1690" spans="5:6" x14ac:dyDescent="0.25">
      <c r="E1690" s="79">
        <f t="shared" ca="1" si="52"/>
        <v>0.22490803013652738</v>
      </c>
      <c r="F1690" s="79">
        <f t="shared" ca="1" si="53"/>
        <v>13.169090984290015</v>
      </c>
    </row>
    <row r="1691" spans="5:6" x14ac:dyDescent="0.25">
      <c r="E1691" s="79">
        <f t="shared" ca="1" si="52"/>
        <v>0.54539340516289381</v>
      </c>
      <c r="F1691" s="79">
        <f t="shared" ca="1" si="53"/>
        <v>16.146000809732115</v>
      </c>
    </row>
    <row r="1692" spans="5:6" x14ac:dyDescent="0.25">
      <c r="E1692" s="79">
        <f t="shared" ca="1" si="52"/>
        <v>0.8346765452154572</v>
      </c>
      <c r="F1692" s="79">
        <f t="shared" ca="1" si="53"/>
        <v>19.906505780316852</v>
      </c>
    </row>
    <row r="1693" spans="5:6" x14ac:dyDescent="0.25">
      <c r="E1693" s="79">
        <f t="shared" ca="1" si="52"/>
        <v>0.76249864370536791</v>
      </c>
      <c r="F1693" s="79">
        <f t="shared" ca="1" si="53"/>
        <v>18.66179874226361</v>
      </c>
    </row>
    <row r="1694" spans="5:6" x14ac:dyDescent="0.25">
      <c r="E1694" s="79">
        <f t="shared" ca="1" si="52"/>
        <v>0.51968811438848428</v>
      </c>
      <c r="F1694" s="79">
        <f t="shared" ca="1" si="53"/>
        <v>15.901344040162023</v>
      </c>
    </row>
    <row r="1695" spans="5:6" x14ac:dyDescent="0.25">
      <c r="E1695" s="79">
        <f t="shared" ca="1" si="52"/>
        <v>0.20563763183236827</v>
      </c>
      <c r="F1695" s="79">
        <f t="shared" ca="1" si="53"/>
        <v>12.965937976937097</v>
      </c>
    </row>
    <row r="1696" spans="5:6" x14ac:dyDescent="0.25">
      <c r="E1696" s="79">
        <f t="shared" ca="1" si="52"/>
        <v>0.23120975264737154</v>
      </c>
      <c r="F1696" s="79">
        <f t="shared" ca="1" si="53"/>
        <v>13.2338714448906</v>
      </c>
    </row>
    <row r="1697" spans="5:6" x14ac:dyDescent="0.25">
      <c r="E1697" s="79">
        <f t="shared" ca="1" si="52"/>
        <v>0.90602606727323209</v>
      </c>
      <c r="F1697" s="79">
        <f t="shared" ca="1" si="53"/>
        <v>21.74605891533297</v>
      </c>
    </row>
    <row r="1698" spans="5:6" x14ac:dyDescent="0.25">
      <c r="E1698" s="79">
        <f t="shared" ca="1" si="52"/>
        <v>0.97226303353761856</v>
      </c>
      <c r="F1698" s="79">
        <f t="shared" ca="1" si="53"/>
        <v>25.532744342427161</v>
      </c>
    </row>
    <row r="1699" spans="5:6" x14ac:dyDescent="0.25">
      <c r="E1699" s="79">
        <f t="shared" ca="1" si="52"/>
        <v>0.11180512018619559</v>
      </c>
      <c r="F1699" s="79">
        <f t="shared" ca="1" si="53"/>
        <v>11.793978956286455</v>
      </c>
    </row>
    <row r="1700" spans="5:6" x14ac:dyDescent="0.25">
      <c r="E1700" s="79">
        <f t="shared" ca="1" si="52"/>
        <v>0.88914666622052729</v>
      </c>
      <c r="F1700" s="79">
        <f t="shared" ca="1" si="53"/>
        <v>21.217124359250235</v>
      </c>
    </row>
    <row r="1701" spans="5:6" x14ac:dyDescent="0.25">
      <c r="E1701" s="79">
        <f t="shared" ca="1" si="52"/>
        <v>0.70219961245977314</v>
      </c>
      <c r="F1701" s="79">
        <f t="shared" ca="1" si="53"/>
        <v>17.840924131095647</v>
      </c>
    </row>
    <row r="1702" spans="5:6" x14ac:dyDescent="0.25">
      <c r="E1702" s="79">
        <f t="shared" ca="1" si="52"/>
        <v>0.9984278985255497</v>
      </c>
      <c r="F1702" s="79">
        <f t="shared" ca="1" si="53"/>
        <v>34.191508132652764</v>
      </c>
    </row>
    <row r="1703" spans="5:6" x14ac:dyDescent="0.25">
      <c r="E1703" s="79">
        <f t="shared" ca="1" si="52"/>
        <v>0.66230797109382999</v>
      </c>
      <c r="F1703" s="79">
        <f t="shared" ca="1" si="53"/>
        <v>17.36387411478599</v>
      </c>
    </row>
    <row r="1704" spans="5:6" x14ac:dyDescent="0.25">
      <c r="E1704" s="79">
        <f t="shared" ca="1" si="52"/>
        <v>0.46921947389818552</v>
      </c>
      <c r="F1704" s="79">
        <f t="shared" ca="1" si="53"/>
        <v>15.43487206630726</v>
      </c>
    </row>
    <row r="1705" spans="5:6" x14ac:dyDescent="0.25">
      <c r="E1705" s="79">
        <f t="shared" ca="1" si="52"/>
        <v>0.90984276869699277</v>
      </c>
      <c r="F1705" s="79">
        <f t="shared" ca="1" si="53"/>
        <v>21.877915008096259</v>
      </c>
    </row>
    <row r="1706" spans="5:6" x14ac:dyDescent="0.25">
      <c r="E1706" s="79">
        <f t="shared" ca="1" si="52"/>
        <v>0.41859908122808753</v>
      </c>
      <c r="F1706" s="79">
        <f t="shared" ca="1" si="53"/>
        <v>14.97815568606997</v>
      </c>
    </row>
    <row r="1707" spans="5:6" x14ac:dyDescent="0.25">
      <c r="E1707" s="79">
        <f t="shared" ca="1" si="52"/>
        <v>0.31396666998493961</v>
      </c>
      <c r="F1707" s="79">
        <f t="shared" ca="1" si="53"/>
        <v>14.032769476514869</v>
      </c>
    </row>
    <row r="1708" spans="5:6" x14ac:dyDescent="0.25">
      <c r="E1708" s="79">
        <f t="shared" ca="1" si="52"/>
        <v>0.42200016925392503</v>
      </c>
      <c r="F1708" s="79">
        <f t="shared" ca="1" si="53"/>
        <v>15.00866057459554</v>
      </c>
    </row>
    <row r="1709" spans="5:6" x14ac:dyDescent="0.25">
      <c r="E1709" s="79">
        <f t="shared" ca="1" si="52"/>
        <v>0.46117244228474352</v>
      </c>
      <c r="F1709" s="79">
        <f t="shared" ca="1" si="53"/>
        <v>15.36173927188257</v>
      </c>
    </row>
    <row r="1710" spans="5:6" x14ac:dyDescent="0.25">
      <c r="E1710" s="79">
        <f t="shared" ca="1" si="52"/>
        <v>0.54989745388599487</v>
      </c>
      <c r="F1710" s="79">
        <f t="shared" ca="1" si="53"/>
        <v>16.189494607315716</v>
      </c>
    </row>
    <row r="1711" spans="5:6" x14ac:dyDescent="0.25">
      <c r="E1711" s="79">
        <f t="shared" ca="1" si="52"/>
        <v>0.95317902357927664</v>
      </c>
      <c r="F1711" s="79">
        <f t="shared" ca="1" si="53"/>
        <v>23.926546979844844</v>
      </c>
    </row>
    <row r="1712" spans="5:6" x14ac:dyDescent="0.25">
      <c r="E1712" s="79">
        <f t="shared" ca="1" si="52"/>
        <v>0.36665920122340623</v>
      </c>
      <c r="F1712" s="79">
        <f t="shared" ca="1" si="53"/>
        <v>14.512334517958324</v>
      </c>
    </row>
    <row r="1713" spans="5:6" x14ac:dyDescent="0.25">
      <c r="E1713" s="79">
        <f t="shared" ca="1" si="52"/>
        <v>0.9361415836807474</v>
      </c>
      <c r="F1713" s="79">
        <f t="shared" ca="1" si="53"/>
        <v>22.963317541220061</v>
      </c>
    </row>
    <row r="1714" spans="5:6" x14ac:dyDescent="0.25">
      <c r="E1714" s="79">
        <f t="shared" ca="1" si="52"/>
        <v>0.83929376006110967</v>
      </c>
      <c r="F1714" s="79">
        <f t="shared" ca="1" si="53"/>
        <v>20.001177358736012</v>
      </c>
    </row>
    <row r="1715" spans="5:6" x14ac:dyDescent="0.25">
      <c r="E1715" s="79">
        <f t="shared" ca="1" si="52"/>
        <v>0.85860484828509898</v>
      </c>
      <c r="F1715" s="79">
        <f t="shared" ca="1" si="53"/>
        <v>20.425288751054566</v>
      </c>
    </row>
    <row r="1716" spans="5:6" x14ac:dyDescent="0.25">
      <c r="E1716" s="79">
        <f t="shared" ca="1" si="52"/>
        <v>0.15518331372068972</v>
      </c>
      <c r="F1716" s="79">
        <f t="shared" ca="1" si="53"/>
        <v>12.385229813828968</v>
      </c>
    </row>
    <row r="1717" spans="5:6" x14ac:dyDescent="0.25">
      <c r="E1717" s="79">
        <f t="shared" ca="1" si="52"/>
        <v>0.36048215099500147</v>
      </c>
      <c r="F1717" s="79">
        <f t="shared" ca="1" si="53"/>
        <v>14.456688655781111</v>
      </c>
    </row>
    <row r="1718" spans="5:6" x14ac:dyDescent="0.25">
      <c r="E1718" s="79">
        <f t="shared" ca="1" si="52"/>
        <v>0.64987794665182952</v>
      </c>
      <c r="F1718" s="79">
        <f t="shared" ca="1" si="53"/>
        <v>17.223239365060394</v>
      </c>
    </row>
    <row r="1719" spans="5:6" x14ac:dyDescent="0.25">
      <c r="E1719" s="79">
        <f t="shared" ca="1" si="52"/>
        <v>0.43846621623716531</v>
      </c>
      <c r="F1719" s="79">
        <f t="shared" ca="1" si="53"/>
        <v>15.15660840030308</v>
      </c>
    </row>
    <row r="1720" spans="5:6" x14ac:dyDescent="0.25">
      <c r="E1720" s="79">
        <f t="shared" ca="1" si="52"/>
        <v>0.14586117929025111</v>
      </c>
      <c r="F1720" s="79">
        <f t="shared" ca="1" si="53"/>
        <v>12.267342900521104</v>
      </c>
    </row>
    <row r="1721" spans="5:6" x14ac:dyDescent="0.25">
      <c r="E1721" s="79">
        <f t="shared" ca="1" si="52"/>
        <v>0.81411449448091111</v>
      </c>
      <c r="F1721" s="79">
        <f t="shared" ca="1" si="53"/>
        <v>19.511082509836353</v>
      </c>
    </row>
    <row r="1722" spans="5:6" x14ac:dyDescent="0.25">
      <c r="E1722" s="79">
        <f t="shared" ca="1" si="52"/>
        <v>0.10251939164987944</v>
      </c>
      <c r="F1722" s="79">
        <f t="shared" ca="1" si="53"/>
        <v>11.649604945293884</v>
      </c>
    </row>
    <row r="1723" spans="5:6" x14ac:dyDescent="0.25">
      <c r="E1723" s="79">
        <f t="shared" ca="1" si="52"/>
        <v>0.62532068632701443</v>
      </c>
      <c r="F1723" s="79">
        <f t="shared" ca="1" si="53"/>
        <v>16.954685116816101</v>
      </c>
    </row>
    <row r="1724" spans="5:6" x14ac:dyDescent="0.25">
      <c r="E1724" s="79">
        <f t="shared" ca="1" si="52"/>
        <v>0.66603257245185354</v>
      </c>
      <c r="F1724" s="79">
        <f t="shared" ca="1" si="53"/>
        <v>17.406691757452336</v>
      </c>
    </row>
    <row r="1725" spans="5:6" x14ac:dyDescent="0.25">
      <c r="E1725" s="79">
        <f t="shared" ca="1" si="52"/>
        <v>0.64733011271809604</v>
      </c>
      <c r="F1725" s="79">
        <f t="shared" ca="1" si="53"/>
        <v>17.194823550853023</v>
      </c>
    </row>
    <row r="1726" spans="5:6" x14ac:dyDescent="0.25">
      <c r="E1726" s="79">
        <f t="shared" ca="1" si="52"/>
        <v>0.47273088699179233</v>
      </c>
      <c r="F1726" s="79">
        <f t="shared" ca="1" si="53"/>
        <v>15.466870638193885</v>
      </c>
    </row>
    <row r="1727" spans="5:6" x14ac:dyDescent="0.25">
      <c r="E1727" s="79">
        <f t="shared" ca="1" si="52"/>
        <v>0.56446652618163917</v>
      </c>
      <c r="F1727" s="79">
        <f t="shared" ca="1" si="53"/>
        <v>16.331625206566589</v>
      </c>
    </row>
    <row r="1728" spans="5:6" x14ac:dyDescent="0.25">
      <c r="E1728" s="79">
        <f t="shared" ca="1" si="52"/>
        <v>6.1075225925867782E-2</v>
      </c>
      <c r="F1728" s="79">
        <f t="shared" ca="1" si="53"/>
        <v>10.866449288018776</v>
      </c>
    </row>
    <row r="1729" spans="5:6" x14ac:dyDescent="0.25">
      <c r="E1729" s="79">
        <f t="shared" ca="1" si="52"/>
        <v>1.9707643345147741E-2</v>
      </c>
      <c r="F1729" s="79">
        <f t="shared" ca="1" si="53"/>
        <v>9.4701493996051909</v>
      </c>
    </row>
    <row r="1730" spans="5:6" x14ac:dyDescent="0.25">
      <c r="E1730" s="79">
        <f t="shared" ca="1" si="52"/>
        <v>0.98214296079561569</v>
      </c>
      <c r="F1730" s="79">
        <f t="shared" ca="1" si="53"/>
        <v>26.871992062702912</v>
      </c>
    </row>
    <row r="1731" spans="5:6" x14ac:dyDescent="0.25">
      <c r="E1731" s="79">
        <f t="shared" ca="1" si="52"/>
        <v>0.32352245878652131</v>
      </c>
      <c r="F1731" s="79">
        <f t="shared" ca="1" si="53"/>
        <v>14.120770294025338</v>
      </c>
    </row>
    <row r="1732" spans="5:6" x14ac:dyDescent="0.25">
      <c r="E1732" s="79">
        <f t="shared" ref="E1732:E1795" ca="1" si="54">RAND()</f>
        <v>0.65144096964380582</v>
      </c>
      <c r="F1732" s="79">
        <f t="shared" ref="F1732:F1795" ca="1" si="55">$C$3+$C$4*(-LN(E1732^(-1/$C$5)-1))</f>
        <v>17.240739018441289</v>
      </c>
    </row>
    <row r="1733" spans="5:6" x14ac:dyDescent="0.25">
      <c r="E1733" s="79">
        <f t="shared" ca="1" si="54"/>
        <v>0.63526652338167344</v>
      </c>
      <c r="F1733" s="79">
        <f t="shared" ca="1" si="55"/>
        <v>17.062058228610375</v>
      </c>
    </row>
    <row r="1734" spans="5:6" x14ac:dyDescent="0.25">
      <c r="E1734" s="79">
        <f t="shared" ca="1" si="54"/>
        <v>2.5470500713311695E-2</v>
      </c>
      <c r="F1734" s="79">
        <f t="shared" ca="1" si="55"/>
        <v>9.759423674774764</v>
      </c>
    </row>
    <row r="1735" spans="5:6" x14ac:dyDescent="0.25">
      <c r="E1735" s="79">
        <f t="shared" ca="1" si="54"/>
        <v>9.6631099934267883E-3</v>
      </c>
      <c r="F1735" s="79">
        <f t="shared" ca="1" si="55"/>
        <v>8.7258407541200622</v>
      </c>
    </row>
    <row r="1736" spans="5:6" x14ac:dyDescent="0.25">
      <c r="E1736" s="79">
        <f t="shared" ca="1" si="54"/>
        <v>0.30739952765868817</v>
      </c>
      <c r="F1736" s="79">
        <f t="shared" ca="1" si="55"/>
        <v>13.971933546008174</v>
      </c>
    </row>
    <row r="1737" spans="5:6" x14ac:dyDescent="0.25">
      <c r="E1737" s="79">
        <f t="shared" ca="1" si="54"/>
        <v>0.92314004182332554</v>
      </c>
      <c r="F1737" s="79">
        <f t="shared" ca="1" si="55"/>
        <v>22.382438119524515</v>
      </c>
    </row>
    <row r="1738" spans="5:6" x14ac:dyDescent="0.25">
      <c r="E1738" s="79">
        <f t="shared" ca="1" si="54"/>
        <v>0.30284786615021453</v>
      </c>
      <c r="F1738" s="79">
        <f t="shared" ca="1" si="55"/>
        <v>13.929580198322814</v>
      </c>
    </row>
    <row r="1739" spans="5:6" x14ac:dyDescent="0.25">
      <c r="E1739" s="79">
        <f t="shared" ca="1" si="54"/>
        <v>0.45905189098551935</v>
      </c>
      <c r="F1739" s="79">
        <f t="shared" ca="1" si="55"/>
        <v>15.342509982230766</v>
      </c>
    </row>
    <row r="1740" spans="5:6" x14ac:dyDescent="0.25">
      <c r="E1740" s="79">
        <f t="shared" ca="1" si="54"/>
        <v>0.56322043072092776</v>
      </c>
      <c r="F1740" s="79">
        <f t="shared" ca="1" si="55"/>
        <v>16.319378412948048</v>
      </c>
    </row>
    <row r="1741" spans="5:6" x14ac:dyDescent="0.25">
      <c r="E1741" s="79">
        <f t="shared" ca="1" si="54"/>
        <v>3.2859958391002309E-2</v>
      </c>
      <c r="F1741" s="79">
        <f t="shared" ca="1" si="55"/>
        <v>10.060588472595631</v>
      </c>
    </row>
    <row r="1742" spans="5:6" x14ac:dyDescent="0.25">
      <c r="E1742" s="79">
        <f t="shared" ca="1" si="54"/>
        <v>0.72721582426723586</v>
      </c>
      <c r="F1742" s="79">
        <f t="shared" ca="1" si="55"/>
        <v>18.164344090601212</v>
      </c>
    </row>
    <row r="1743" spans="5:6" x14ac:dyDescent="0.25">
      <c r="E1743" s="79">
        <f t="shared" ca="1" si="54"/>
        <v>0.26554800504378473</v>
      </c>
      <c r="F1743" s="79">
        <f t="shared" ca="1" si="55"/>
        <v>13.575330772898923</v>
      </c>
    </row>
    <row r="1744" spans="5:6" x14ac:dyDescent="0.25">
      <c r="E1744" s="79">
        <f t="shared" ca="1" si="54"/>
        <v>0.20171721110519103</v>
      </c>
      <c r="F1744" s="79">
        <f t="shared" ca="1" si="55"/>
        <v>12.923567517374469</v>
      </c>
    </row>
    <row r="1745" spans="5:6" x14ac:dyDescent="0.25">
      <c r="E1745" s="79">
        <f t="shared" ca="1" si="54"/>
        <v>0.90792922468620518</v>
      </c>
      <c r="F1745" s="79">
        <f t="shared" ca="1" si="55"/>
        <v>21.811166348269303</v>
      </c>
    </row>
    <row r="1746" spans="5:6" x14ac:dyDescent="0.25">
      <c r="E1746" s="79">
        <f t="shared" ca="1" si="54"/>
        <v>0.44975100066615814</v>
      </c>
      <c r="F1746" s="79">
        <f t="shared" ca="1" si="55"/>
        <v>15.258356860012334</v>
      </c>
    </row>
    <row r="1747" spans="5:6" x14ac:dyDescent="0.25">
      <c r="E1747" s="79">
        <f t="shared" ca="1" si="54"/>
        <v>0.86578322128986984</v>
      </c>
      <c r="F1747" s="79">
        <f t="shared" ca="1" si="55"/>
        <v>20.596285584100013</v>
      </c>
    </row>
    <row r="1748" spans="5:6" x14ac:dyDescent="0.25">
      <c r="E1748" s="79">
        <f t="shared" ca="1" si="54"/>
        <v>0.19544550376707592</v>
      </c>
      <c r="F1748" s="79">
        <f t="shared" ca="1" si="55"/>
        <v>12.854969195106221</v>
      </c>
    </row>
    <row r="1749" spans="5:6" x14ac:dyDescent="0.25">
      <c r="E1749" s="79">
        <f t="shared" ca="1" si="54"/>
        <v>0.7470003468942229</v>
      </c>
      <c r="F1749" s="79">
        <f t="shared" ca="1" si="55"/>
        <v>18.436576310706293</v>
      </c>
    </row>
    <row r="1750" spans="5:6" x14ac:dyDescent="0.25">
      <c r="E1750" s="79">
        <f t="shared" ca="1" si="54"/>
        <v>0.23823625155301775</v>
      </c>
      <c r="F1750" s="79">
        <f t="shared" ca="1" si="55"/>
        <v>13.305250941938706</v>
      </c>
    </row>
    <row r="1751" spans="5:6" x14ac:dyDescent="0.25">
      <c r="E1751" s="79">
        <f t="shared" ca="1" si="54"/>
        <v>0.81419946048130809</v>
      </c>
      <c r="F1751" s="79">
        <f t="shared" ca="1" si="55"/>
        <v>19.5126367902052</v>
      </c>
    </row>
    <row r="1752" spans="5:6" x14ac:dyDescent="0.25">
      <c r="E1752" s="79">
        <f t="shared" ca="1" si="54"/>
        <v>0.78744761268378516</v>
      </c>
      <c r="F1752" s="79">
        <f t="shared" ca="1" si="55"/>
        <v>19.050737681435372</v>
      </c>
    </row>
    <row r="1753" spans="5:6" x14ac:dyDescent="0.25">
      <c r="E1753" s="79">
        <f t="shared" ca="1" si="54"/>
        <v>0.17609967716845909</v>
      </c>
      <c r="F1753" s="79">
        <f t="shared" ca="1" si="55"/>
        <v>12.636267531806542</v>
      </c>
    </row>
    <row r="1754" spans="5:6" x14ac:dyDescent="0.25">
      <c r="E1754" s="79">
        <f t="shared" ca="1" si="54"/>
        <v>4.7684905007775336E-2</v>
      </c>
      <c r="F1754" s="79">
        <f t="shared" ca="1" si="55"/>
        <v>10.530540189744233</v>
      </c>
    </row>
    <row r="1755" spans="5:6" x14ac:dyDescent="0.25">
      <c r="E1755" s="79">
        <f t="shared" ca="1" si="54"/>
        <v>0.9554502064558551</v>
      </c>
      <c r="F1755" s="79">
        <f t="shared" ca="1" si="55"/>
        <v>24.079975501957513</v>
      </c>
    </row>
    <row r="1756" spans="5:6" x14ac:dyDescent="0.25">
      <c r="E1756" s="79">
        <f t="shared" ca="1" si="54"/>
        <v>0.60415239708616419</v>
      </c>
      <c r="F1756" s="79">
        <f t="shared" ca="1" si="55"/>
        <v>16.73182635693113</v>
      </c>
    </row>
    <row r="1757" spans="5:6" x14ac:dyDescent="0.25">
      <c r="E1757" s="79">
        <f t="shared" ca="1" si="54"/>
        <v>0.2911285005808345</v>
      </c>
      <c r="F1757" s="79">
        <f t="shared" ca="1" si="55"/>
        <v>13.819747031809642</v>
      </c>
    </row>
    <row r="1758" spans="5:6" x14ac:dyDescent="0.25">
      <c r="E1758" s="79">
        <f t="shared" ca="1" si="54"/>
        <v>0.85933515924428272</v>
      </c>
      <c r="F1758" s="79">
        <f t="shared" ca="1" si="55"/>
        <v>20.442323394820207</v>
      </c>
    </row>
    <row r="1759" spans="5:6" x14ac:dyDescent="0.25">
      <c r="E1759" s="79">
        <f t="shared" ca="1" si="54"/>
        <v>0.13547640268482908</v>
      </c>
      <c r="F1759" s="79">
        <f t="shared" ca="1" si="55"/>
        <v>12.130795938627239</v>
      </c>
    </row>
    <row r="1760" spans="5:6" x14ac:dyDescent="0.25">
      <c r="E1760" s="79">
        <f t="shared" ca="1" si="54"/>
        <v>0.66361337854193514</v>
      </c>
      <c r="F1760" s="79">
        <f t="shared" ca="1" si="55"/>
        <v>17.378844234995825</v>
      </c>
    </row>
    <row r="1761" spans="5:6" x14ac:dyDescent="0.25">
      <c r="E1761" s="79">
        <f t="shared" ca="1" si="54"/>
        <v>0.83121617521885438</v>
      </c>
      <c r="F1761" s="79">
        <f t="shared" ca="1" si="55"/>
        <v>19.837065444068223</v>
      </c>
    </row>
    <row r="1762" spans="5:6" x14ac:dyDescent="0.25">
      <c r="E1762" s="79">
        <f t="shared" ca="1" si="54"/>
        <v>0.89236425532327968</v>
      </c>
      <c r="F1762" s="79">
        <f t="shared" ca="1" si="55"/>
        <v>21.311891716053204</v>
      </c>
    </row>
    <row r="1763" spans="5:6" x14ac:dyDescent="0.25">
      <c r="E1763" s="79">
        <f t="shared" ca="1" si="54"/>
        <v>0.43801055119912868</v>
      </c>
      <c r="F1763" s="79">
        <f t="shared" ca="1" si="55"/>
        <v>15.15250689641317</v>
      </c>
    </row>
    <row r="1764" spans="5:6" x14ac:dyDescent="0.25">
      <c r="E1764" s="79">
        <f t="shared" ca="1" si="54"/>
        <v>0.16283564674042805</v>
      </c>
      <c r="F1764" s="79">
        <f t="shared" ca="1" si="55"/>
        <v>12.479076882656809</v>
      </c>
    </row>
    <row r="1765" spans="5:6" x14ac:dyDescent="0.25">
      <c r="E1765" s="79">
        <f t="shared" ca="1" si="54"/>
        <v>0.202649525307108</v>
      </c>
      <c r="F1765" s="79">
        <f t="shared" ca="1" si="55"/>
        <v>12.933678222202841</v>
      </c>
    </row>
    <row r="1766" spans="5:6" x14ac:dyDescent="0.25">
      <c r="E1766" s="79">
        <f t="shared" ca="1" si="54"/>
        <v>0.70045485666851348</v>
      </c>
      <c r="F1766" s="79">
        <f t="shared" ca="1" si="55"/>
        <v>17.819132332343301</v>
      </c>
    </row>
    <row r="1767" spans="5:6" x14ac:dyDescent="0.25">
      <c r="E1767" s="79">
        <f t="shared" ca="1" si="54"/>
        <v>0.20464114381292386</v>
      </c>
      <c r="F1767" s="79">
        <f t="shared" ca="1" si="55"/>
        <v>12.955204215839476</v>
      </c>
    </row>
    <row r="1768" spans="5:6" x14ac:dyDescent="0.25">
      <c r="E1768" s="79">
        <f t="shared" ca="1" si="54"/>
        <v>0.37100872296198872</v>
      </c>
      <c r="F1768" s="79">
        <f t="shared" ca="1" si="55"/>
        <v>14.551459896624962</v>
      </c>
    </row>
    <row r="1769" spans="5:6" x14ac:dyDescent="0.25">
      <c r="E1769" s="79">
        <f t="shared" ca="1" si="54"/>
        <v>0.19107124218325866</v>
      </c>
      <c r="F1769" s="79">
        <f t="shared" ca="1" si="55"/>
        <v>12.806496150777871</v>
      </c>
    </row>
    <row r="1770" spans="5:6" x14ac:dyDescent="0.25">
      <c r="E1770" s="79">
        <f t="shared" ca="1" si="54"/>
        <v>0.74390140369734215</v>
      </c>
      <c r="F1770" s="79">
        <f t="shared" ca="1" si="55"/>
        <v>18.392862924776868</v>
      </c>
    </row>
    <row r="1771" spans="5:6" x14ac:dyDescent="0.25">
      <c r="E1771" s="79">
        <f t="shared" ca="1" si="54"/>
        <v>0.80597791897402549</v>
      </c>
      <c r="F1771" s="79">
        <f t="shared" ca="1" si="55"/>
        <v>19.364986452480448</v>
      </c>
    </row>
    <row r="1772" spans="5:6" x14ac:dyDescent="0.25">
      <c r="E1772" s="79">
        <f t="shared" ca="1" si="54"/>
        <v>0.6565657635771095</v>
      </c>
      <c r="F1772" s="79">
        <f t="shared" ca="1" si="55"/>
        <v>17.298483693048723</v>
      </c>
    </row>
    <row r="1773" spans="5:6" x14ac:dyDescent="0.25">
      <c r="E1773" s="79">
        <f t="shared" ca="1" si="54"/>
        <v>0.86792753629140551</v>
      </c>
      <c r="F1773" s="79">
        <f t="shared" ca="1" si="55"/>
        <v>20.648969911418561</v>
      </c>
    </row>
    <row r="1774" spans="5:6" x14ac:dyDescent="0.25">
      <c r="E1774" s="79">
        <f t="shared" ca="1" si="54"/>
        <v>0.43519057917419457</v>
      </c>
      <c r="F1774" s="79">
        <f t="shared" ca="1" si="55"/>
        <v>15.127134536980709</v>
      </c>
    </row>
    <row r="1775" spans="5:6" x14ac:dyDescent="0.25">
      <c r="E1775" s="79">
        <f t="shared" ca="1" si="54"/>
        <v>2.156588719318786E-2</v>
      </c>
      <c r="F1775" s="79">
        <f t="shared" ca="1" si="55"/>
        <v>9.57028672690533</v>
      </c>
    </row>
    <row r="1776" spans="5:6" x14ac:dyDescent="0.25">
      <c r="E1776" s="79">
        <f t="shared" ca="1" si="54"/>
        <v>0.96216811230553412</v>
      </c>
      <c r="F1776" s="79">
        <f t="shared" ca="1" si="55"/>
        <v>24.582882079535381</v>
      </c>
    </row>
    <row r="1777" spans="5:6" x14ac:dyDescent="0.25">
      <c r="E1777" s="79">
        <f t="shared" ca="1" si="54"/>
        <v>0.67351627767719202</v>
      </c>
      <c r="F1777" s="79">
        <f t="shared" ca="1" si="55"/>
        <v>17.493722427926173</v>
      </c>
    </row>
    <row r="1778" spans="5:6" x14ac:dyDescent="0.25">
      <c r="E1778" s="79">
        <f t="shared" ca="1" si="54"/>
        <v>0.71207261842366054</v>
      </c>
      <c r="F1778" s="79">
        <f t="shared" ca="1" si="55"/>
        <v>17.96604255544371</v>
      </c>
    </row>
    <row r="1779" spans="5:6" x14ac:dyDescent="0.25">
      <c r="E1779" s="79">
        <f t="shared" ca="1" si="54"/>
        <v>0.36656816620863486</v>
      </c>
      <c r="F1779" s="79">
        <f t="shared" ca="1" si="55"/>
        <v>14.511515153099916</v>
      </c>
    </row>
    <row r="1780" spans="5:6" x14ac:dyDescent="0.25">
      <c r="E1780" s="79">
        <f t="shared" ca="1" si="54"/>
        <v>0.1691225325094301</v>
      </c>
      <c r="F1780" s="79">
        <f t="shared" ca="1" si="55"/>
        <v>12.55439768686378</v>
      </c>
    </row>
    <row r="1781" spans="5:6" x14ac:dyDescent="0.25">
      <c r="E1781" s="79">
        <f t="shared" ca="1" si="54"/>
        <v>0.18256657743210991</v>
      </c>
      <c r="F1781" s="79">
        <f t="shared" ca="1" si="55"/>
        <v>12.710660059622253</v>
      </c>
    </row>
    <row r="1782" spans="5:6" x14ac:dyDescent="0.25">
      <c r="E1782" s="79">
        <f t="shared" ca="1" si="54"/>
        <v>0.36543728966206079</v>
      </c>
      <c r="F1782" s="79">
        <f t="shared" ca="1" si="55"/>
        <v>14.501334928695609</v>
      </c>
    </row>
    <row r="1783" spans="5:6" x14ac:dyDescent="0.25">
      <c r="E1783" s="79">
        <f t="shared" ca="1" si="54"/>
        <v>0.37496567863453789</v>
      </c>
      <c r="F1783" s="79">
        <f t="shared" ca="1" si="55"/>
        <v>14.587018745738431</v>
      </c>
    </row>
    <row r="1784" spans="5:6" x14ac:dyDescent="0.25">
      <c r="E1784" s="79">
        <f t="shared" ca="1" si="54"/>
        <v>0.93927366247762334</v>
      </c>
      <c r="F1784" s="79">
        <f t="shared" ca="1" si="55"/>
        <v>23.120150911870336</v>
      </c>
    </row>
    <row r="1785" spans="5:6" x14ac:dyDescent="0.25">
      <c r="E1785" s="79">
        <f t="shared" ca="1" si="54"/>
        <v>0.58320609216724018</v>
      </c>
      <c r="F1785" s="79">
        <f t="shared" ca="1" si="55"/>
        <v>16.518020357450339</v>
      </c>
    </row>
    <row r="1786" spans="5:6" x14ac:dyDescent="0.25">
      <c r="E1786" s="79">
        <f t="shared" ca="1" si="54"/>
        <v>8.0992485298417405E-2</v>
      </c>
      <c r="F1786" s="79">
        <f t="shared" ca="1" si="55"/>
        <v>11.277866497038598</v>
      </c>
    </row>
    <row r="1787" spans="5:6" x14ac:dyDescent="0.25">
      <c r="E1787" s="79">
        <f t="shared" ca="1" si="54"/>
        <v>0.670525045189309</v>
      </c>
      <c r="F1787" s="79">
        <f t="shared" ca="1" si="55"/>
        <v>17.4587731282537</v>
      </c>
    </row>
    <row r="1788" spans="5:6" x14ac:dyDescent="0.25">
      <c r="E1788" s="79">
        <f t="shared" ca="1" si="54"/>
        <v>0.6228945432029096</v>
      </c>
      <c r="F1788" s="79">
        <f t="shared" ca="1" si="55"/>
        <v>16.92876284060808</v>
      </c>
    </row>
    <row r="1789" spans="5:6" x14ac:dyDescent="0.25">
      <c r="E1789" s="79">
        <f t="shared" ca="1" si="54"/>
        <v>0.27393189243668536</v>
      </c>
      <c r="F1789" s="79">
        <f t="shared" ca="1" si="55"/>
        <v>13.656227887169536</v>
      </c>
    </row>
    <row r="1790" spans="5:6" x14ac:dyDescent="0.25">
      <c r="E1790" s="79">
        <f t="shared" ca="1" si="54"/>
        <v>0.45174720715990391</v>
      </c>
      <c r="F1790" s="79">
        <f t="shared" ca="1" si="55"/>
        <v>15.276393923741939</v>
      </c>
    </row>
    <row r="1791" spans="5:6" x14ac:dyDescent="0.25">
      <c r="E1791" s="79">
        <f t="shared" ca="1" si="54"/>
        <v>0.6692115842156221</v>
      </c>
      <c r="F1791" s="79">
        <f t="shared" ca="1" si="55"/>
        <v>17.443495954425053</v>
      </c>
    </row>
    <row r="1792" spans="5:6" x14ac:dyDescent="0.25">
      <c r="E1792" s="79">
        <f t="shared" ca="1" si="54"/>
        <v>0.35871997420158031</v>
      </c>
      <c r="F1792" s="79">
        <f t="shared" ca="1" si="55"/>
        <v>14.440794498228442</v>
      </c>
    </row>
    <row r="1793" spans="5:6" x14ac:dyDescent="0.25">
      <c r="E1793" s="79">
        <f t="shared" ca="1" si="54"/>
        <v>0.9708612468044423</v>
      </c>
      <c r="F1793" s="79">
        <f t="shared" ca="1" si="55"/>
        <v>25.382248379770772</v>
      </c>
    </row>
    <row r="1794" spans="5:6" x14ac:dyDescent="0.25">
      <c r="E1794" s="79">
        <f t="shared" ca="1" si="54"/>
        <v>0.99634524904147592</v>
      </c>
      <c r="F1794" s="79">
        <f t="shared" ca="1" si="55"/>
        <v>31.656906719377666</v>
      </c>
    </row>
    <row r="1795" spans="5:6" x14ac:dyDescent="0.25">
      <c r="E1795" s="79">
        <f t="shared" ca="1" si="54"/>
        <v>9.9954072795064519E-2</v>
      </c>
      <c r="F1795" s="79">
        <f t="shared" ca="1" si="55"/>
        <v>11.608231265853775</v>
      </c>
    </row>
    <row r="1796" spans="5:6" x14ac:dyDescent="0.25">
      <c r="E1796" s="79">
        <f t="shared" ref="E1796:E1859" ca="1" si="56">RAND()</f>
        <v>0.34274593497111427</v>
      </c>
      <c r="F1796" s="79">
        <f t="shared" ref="F1796:F1859" ca="1" si="57">$C$3+$C$4*(-LN(E1796^(-1/$C$5)-1))</f>
        <v>14.29623114511419</v>
      </c>
    </row>
    <row r="1797" spans="5:6" x14ac:dyDescent="0.25">
      <c r="E1797" s="79">
        <f t="shared" ca="1" si="56"/>
        <v>0.87278690912193801</v>
      </c>
      <c r="F1797" s="79">
        <f t="shared" ca="1" si="57"/>
        <v>20.771295220354695</v>
      </c>
    </row>
    <row r="1798" spans="5:6" x14ac:dyDescent="0.25">
      <c r="E1798" s="79">
        <f t="shared" ca="1" si="56"/>
        <v>0.26102051893007372</v>
      </c>
      <c r="F1798" s="79">
        <f t="shared" ca="1" si="57"/>
        <v>13.531285151857487</v>
      </c>
    </row>
    <row r="1799" spans="5:6" x14ac:dyDescent="0.25">
      <c r="E1799" s="79">
        <f t="shared" ca="1" si="56"/>
        <v>0.33092369606750383</v>
      </c>
      <c r="F1799" s="79">
        <f t="shared" ca="1" si="57"/>
        <v>14.188551112954316</v>
      </c>
    </row>
    <row r="1800" spans="5:6" x14ac:dyDescent="0.25">
      <c r="E1800" s="79">
        <f t="shared" ca="1" si="56"/>
        <v>0.54601325471703066</v>
      </c>
      <c r="F1800" s="79">
        <f t="shared" ca="1" si="57"/>
        <v>16.151974555676709</v>
      </c>
    </row>
    <row r="1801" spans="5:6" x14ac:dyDescent="0.25">
      <c r="E1801" s="79">
        <f t="shared" ca="1" si="56"/>
        <v>3.5686721114239095E-2</v>
      </c>
      <c r="F1801" s="79">
        <f t="shared" ca="1" si="57"/>
        <v>10.161483970072791</v>
      </c>
    </row>
    <row r="1802" spans="5:6" x14ac:dyDescent="0.25">
      <c r="E1802" s="79">
        <f t="shared" ca="1" si="56"/>
        <v>0.92853450548432825</v>
      </c>
      <c r="F1802" s="79">
        <f t="shared" ca="1" si="57"/>
        <v>22.611129146864442</v>
      </c>
    </row>
    <row r="1803" spans="5:6" x14ac:dyDescent="0.25">
      <c r="E1803" s="79">
        <f t="shared" ca="1" si="56"/>
        <v>0.4991475442881369</v>
      </c>
      <c r="F1803" s="79">
        <f t="shared" ca="1" si="57"/>
        <v>15.709606492446936</v>
      </c>
    </row>
    <row r="1804" spans="5:6" x14ac:dyDescent="0.25">
      <c r="E1804" s="79">
        <f t="shared" ca="1" si="56"/>
        <v>0.84034247062525114</v>
      </c>
      <c r="F1804" s="79">
        <f t="shared" ca="1" si="57"/>
        <v>20.023013857964344</v>
      </c>
    </row>
    <row r="1805" spans="5:6" x14ac:dyDescent="0.25">
      <c r="E1805" s="79">
        <f t="shared" ca="1" si="56"/>
        <v>0.51431703197977829</v>
      </c>
      <c r="F1805" s="79">
        <f t="shared" ca="1" si="57"/>
        <v>15.850915226077561</v>
      </c>
    </row>
    <row r="1806" spans="5:6" x14ac:dyDescent="0.25">
      <c r="E1806" s="79">
        <f t="shared" ca="1" si="56"/>
        <v>0.69153135192475246</v>
      </c>
      <c r="F1806" s="79">
        <f t="shared" ca="1" si="57"/>
        <v>17.70910126549564</v>
      </c>
    </row>
    <row r="1807" spans="5:6" x14ac:dyDescent="0.25">
      <c r="E1807" s="79">
        <f t="shared" ca="1" si="56"/>
        <v>0.25647190740288772</v>
      </c>
      <c r="F1807" s="79">
        <f t="shared" ca="1" si="57"/>
        <v>13.486763082302407</v>
      </c>
    </row>
    <row r="1808" spans="5:6" x14ac:dyDescent="0.25">
      <c r="E1808" s="79">
        <f t="shared" ca="1" si="56"/>
        <v>0.99010943472194579</v>
      </c>
      <c r="F1808" s="79">
        <f t="shared" ca="1" si="57"/>
        <v>28.658955885301431</v>
      </c>
    </row>
    <row r="1809" spans="5:6" x14ac:dyDescent="0.25">
      <c r="E1809" s="79">
        <f t="shared" ca="1" si="56"/>
        <v>0.91505136016485666</v>
      </c>
      <c r="F1809" s="79">
        <f t="shared" ca="1" si="57"/>
        <v>22.066589570512658</v>
      </c>
    </row>
    <row r="1810" spans="5:6" x14ac:dyDescent="0.25">
      <c r="E1810" s="79">
        <f t="shared" ca="1" si="56"/>
        <v>0.10103476671804734</v>
      </c>
      <c r="F1810" s="79">
        <f t="shared" ca="1" si="57"/>
        <v>11.62574470823902</v>
      </c>
    </row>
    <row r="1811" spans="5:6" x14ac:dyDescent="0.25">
      <c r="E1811" s="79">
        <f t="shared" ca="1" si="56"/>
        <v>0.92935815993193938</v>
      </c>
      <c r="F1811" s="79">
        <f t="shared" ca="1" si="57"/>
        <v>22.647485846091769</v>
      </c>
    </row>
    <row r="1812" spans="5:6" x14ac:dyDescent="0.25">
      <c r="E1812" s="79">
        <f t="shared" ca="1" si="56"/>
        <v>0.50611517133901995</v>
      </c>
      <c r="F1812" s="79">
        <f t="shared" ca="1" si="57"/>
        <v>15.774316503981137</v>
      </c>
    </row>
    <row r="1813" spans="5:6" x14ac:dyDescent="0.25">
      <c r="E1813" s="79">
        <f t="shared" ca="1" si="56"/>
        <v>0.904138987607355</v>
      </c>
      <c r="F1813" s="79">
        <f t="shared" ca="1" si="57"/>
        <v>21.682710076961015</v>
      </c>
    </row>
    <row r="1814" spans="5:6" x14ac:dyDescent="0.25">
      <c r="E1814" s="79">
        <f t="shared" ca="1" si="56"/>
        <v>0.42653181726826039</v>
      </c>
      <c r="F1814" s="79">
        <f t="shared" ca="1" si="57"/>
        <v>15.049329743113139</v>
      </c>
    </row>
    <row r="1815" spans="5:6" x14ac:dyDescent="0.25">
      <c r="E1815" s="79">
        <f t="shared" ca="1" si="56"/>
        <v>0.35874043634915398</v>
      </c>
      <c r="F1815" s="79">
        <f t="shared" ca="1" si="57"/>
        <v>14.440979112443946</v>
      </c>
    </row>
    <row r="1816" spans="5:6" x14ac:dyDescent="0.25">
      <c r="E1816" s="79">
        <f t="shared" ca="1" si="56"/>
        <v>0.16536755407927373</v>
      </c>
      <c r="F1816" s="79">
        <f t="shared" ca="1" si="57"/>
        <v>12.509595533346776</v>
      </c>
    </row>
    <row r="1817" spans="5:6" x14ac:dyDescent="0.25">
      <c r="E1817" s="79">
        <f t="shared" ca="1" si="56"/>
        <v>0.85760672169762442</v>
      </c>
      <c r="F1817" s="79">
        <f t="shared" ca="1" si="57"/>
        <v>20.402134750003519</v>
      </c>
    </row>
    <row r="1818" spans="5:6" x14ac:dyDescent="0.25">
      <c r="E1818" s="79">
        <f t="shared" ca="1" si="56"/>
        <v>0.49370154209021477</v>
      </c>
      <c r="F1818" s="79">
        <f t="shared" ca="1" si="57"/>
        <v>15.659243604125045</v>
      </c>
    </row>
    <row r="1819" spans="5:6" x14ac:dyDescent="0.25">
      <c r="E1819" s="79">
        <f t="shared" ca="1" si="56"/>
        <v>0.34389801785613916</v>
      </c>
      <c r="F1819" s="79">
        <f t="shared" ca="1" si="57"/>
        <v>14.306690227451952</v>
      </c>
    </row>
    <row r="1820" spans="5:6" x14ac:dyDescent="0.25">
      <c r="E1820" s="79">
        <f t="shared" ca="1" si="56"/>
        <v>0.79953175120194608</v>
      </c>
      <c r="F1820" s="79">
        <f t="shared" ca="1" si="57"/>
        <v>19.252903649389062</v>
      </c>
    </row>
    <row r="1821" spans="5:6" x14ac:dyDescent="0.25">
      <c r="E1821" s="79">
        <f t="shared" ca="1" si="56"/>
        <v>0.98231037011546907</v>
      </c>
      <c r="F1821" s="79">
        <f t="shared" ca="1" si="57"/>
        <v>26.900555712659099</v>
      </c>
    </row>
    <row r="1822" spans="5:6" x14ac:dyDescent="0.25">
      <c r="E1822" s="79">
        <f t="shared" ca="1" si="56"/>
        <v>0.41396442964942759</v>
      </c>
      <c r="F1822" s="79">
        <f t="shared" ca="1" si="57"/>
        <v>14.936606705597708</v>
      </c>
    </row>
    <row r="1823" spans="5:6" x14ac:dyDescent="0.25">
      <c r="E1823" s="79">
        <f t="shared" ca="1" si="56"/>
        <v>0.13741756706052766</v>
      </c>
      <c r="F1823" s="79">
        <f t="shared" ca="1" si="57"/>
        <v>12.156774184162785</v>
      </c>
    </row>
    <row r="1824" spans="5:6" x14ac:dyDescent="0.25">
      <c r="E1824" s="79">
        <f t="shared" ca="1" si="56"/>
        <v>0.579617239020353</v>
      </c>
      <c r="F1824" s="79">
        <f t="shared" ca="1" si="57"/>
        <v>16.48198759065253</v>
      </c>
    </row>
    <row r="1825" spans="5:6" x14ac:dyDescent="0.25">
      <c r="E1825" s="79">
        <f t="shared" ca="1" si="56"/>
        <v>0.4595064072661722</v>
      </c>
      <c r="F1825" s="79">
        <f t="shared" ca="1" si="57"/>
        <v>15.34663014519851</v>
      </c>
    </row>
    <row r="1826" spans="5:6" x14ac:dyDescent="0.25">
      <c r="E1826" s="79">
        <f t="shared" ca="1" si="56"/>
        <v>0.62482131130087459</v>
      </c>
      <c r="F1826" s="79">
        <f t="shared" ca="1" si="57"/>
        <v>16.94934107560448</v>
      </c>
    </row>
    <row r="1827" spans="5:6" x14ac:dyDescent="0.25">
      <c r="E1827" s="79">
        <f t="shared" ca="1" si="56"/>
        <v>0.17363570660495187</v>
      </c>
      <c r="F1827" s="79">
        <f t="shared" ca="1" si="57"/>
        <v>12.607552885055693</v>
      </c>
    </row>
    <row r="1828" spans="5:6" x14ac:dyDescent="0.25">
      <c r="E1828" s="79">
        <f t="shared" ca="1" si="56"/>
        <v>0.67741650651343843</v>
      </c>
      <c r="F1828" s="79">
        <f t="shared" ca="1" si="57"/>
        <v>17.539627891965047</v>
      </c>
    </row>
    <row r="1829" spans="5:6" x14ac:dyDescent="0.25">
      <c r="E1829" s="79">
        <f t="shared" ca="1" si="56"/>
        <v>0.39371931708854513</v>
      </c>
      <c r="F1829" s="79">
        <f t="shared" ca="1" si="57"/>
        <v>14.7552264322984</v>
      </c>
    </row>
    <row r="1830" spans="5:6" x14ac:dyDescent="0.25">
      <c r="E1830" s="79">
        <f t="shared" ca="1" si="56"/>
        <v>0.22754414538086587</v>
      </c>
      <c r="F1830" s="79">
        <f t="shared" ca="1" si="57"/>
        <v>13.196281059788687</v>
      </c>
    </row>
    <row r="1831" spans="5:6" x14ac:dyDescent="0.25">
      <c r="E1831" s="79">
        <f t="shared" ca="1" si="56"/>
        <v>0.51414149987381619</v>
      </c>
      <c r="F1831" s="79">
        <f t="shared" ca="1" si="57"/>
        <v>15.849270826438062</v>
      </c>
    </row>
    <row r="1832" spans="5:6" x14ac:dyDescent="0.25">
      <c r="E1832" s="79">
        <f t="shared" ca="1" si="56"/>
        <v>0.44345336893796772</v>
      </c>
      <c r="F1832" s="79">
        <f t="shared" ca="1" si="57"/>
        <v>15.201531982686152</v>
      </c>
    </row>
    <row r="1833" spans="5:6" x14ac:dyDescent="0.25">
      <c r="E1833" s="79">
        <f t="shared" ca="1" si="56"/>
        <v>0.38247530723713563</v>
      </c>
      <c r="F1833" s="79">
        <f t="shared" ca="1" si="57"/>
        <v>14.654427291882364</v>
      </c>
    </row>
    <row r="1834" spans="5:6" x14ac:dyDescent="0.25">
      <c r="E1834" s="79">
        <f t="shared" ca="1" si="56"/>
        <v>2.7547138621803025E-2</v>
      </c>
      <c r="F1834" s="79">
        <f t="shared" ca="1" si="57"/>
        <v>9.8505170546061027</v>
      </c>
    </row>
    <row r="1835" spans="5:6" x14ac:dyDescent="0.25">
      <c r="E1835" s="79">
        <f t="shared" ca="1" si="56"/>
        <v>0.53451700888350107</v>
      </c>
      <c r="F1835" s="79">
        <f t="shared" ca="1" si="57"/>
        <v>16.041772667686431</v>
      </c>
    </row>
    <row r="1836" spans="5:6" x14ac:dyDescent="0.25">
      <c r="E1836" s="79">
        <f t="shared" ca="1" si="56"/>
        <v>0.2525355923079482</v>
      </c>
      <c r="F1836" s="79">
        <f t="shared" ca="1" si="57"/>
        <v>13.448004160951445</v>
      </c>
    </row>
    <row r="1837" spans="5:6" x14ac:dyDescent="0.25">
      <c r="E1837" s="79">
        <f t="shared" ca="1" si="56"/>
        <v>0.68858350200038621</v>
      </c>
      <c r="F1837" s="79">
        <f t="shared" ca="1" si="57"/>
        <v>17.673258217443014</v>
      </c>
    </row>
    <row r="1838" spans="5:6" x14ac:dyDescent="0.25">
      <c r="E1838" s="79">
        <f t="shared" ca="1" si="56"/>
        <v>0.5570105679370827</v>
      </c>
      <c r="F1838" s="79">
        <f t="shared" ca="1" si="57"/>
        <v>16.258603647445387</v>
      </c>
    </row>
    <row r="1839" spans="5:6" x14ac:dyDescent="0.25">
      <c r="E1839" s="79">
        <f t="shared" ca="1" si="56"/>
        <v>0.99586808622517142</v>
      </c>
      <c r="F1839" s="79">
        <f t="shared" ca="1" si="57"/>
        <v>31.287906728640166</v>
      </c>
    </row>
    <row r="1840" spans="5:6" x14ac:dyDescent="0.25">
      <c r="E1840" s="79">
        <f t="shared" ca="1" si="56"/>
        <v>7.4566259693445991E-2</v>
      </c>
      <c r="F1840" s="79">
        <f t="shared" ca="1" si="57"/>
        <v>11.153878143575845</v>
      </c>
    </row>
    <row r="1841" spans="5:6" x14ac:dyDescent="0.25">
      <c r="E1841" s="79">
        <f t="shared" ca="1" si="56"/>
        <v>0.20098632198082367</v>
      </c>
      <c r="F1841" s="79">
        <f t="shared" ca="1" si="57"/>
        <v>12.915625851168377</v>
      </c>
    </row>
    <row r="1842" spans="5:6" x14ac:dyDescent="0.25">
      <c r="E1842" s="79">
        <f t="shared" ca="1" si="56"/>
        <v>0.83767150241364252</v>
      </c>
      <c r="F1842" s="79">
        <f t="shared" ca="1" si="57"/>
        <v>19.967644725892516</v>
      </c>
    </row>
    <row r="1843" spans="5:6" x14ac:dyDescent="0.25">
      <c r="E1843" s="79">
        <f t="shared" ca="1" si="56"/>
        <v>0.77409704481187347</v>
      </c>
      <c r="F1843" s="79">
        <f t="shared" ca="1" si="57"/>
        <v>18.838222020061721</v>
      </c>
    </row>
    <row r="1844" spans="5:6" x14ac:dyDescent="0.25">
      <c r="E1844" s="79">
        <f t="shared" ca="1" si="56"/>
        <v>0.12841180286190235</v>
      </c>
      <c r="F1844" s="79">
        <f t="shared" ca="1" si="57"/>
        <v>12.034330656393305</v>
      </c>
    </row>
    <row r="1845" spans="5:6" x14ac:dyDescent="0.25">
      <c r="E1845" s="79">
        <f t="shared" ca="1" si="56"/>
        <v>0.26156772951118445</v>
      </c>
      <c r="F1845" s="79">
        <f t="shared" ca="1" si="57"/>
        <v>13.536622709117394</v>
      </c>
    </row>
    <row r="1846" spans="5:6" x14ac:dyDescent="0.25">
      <c r="E1846" s="79">
        <f t="shared" ca="1" si="56"/>
        <v>0.16973470447607508</v>
      </c>
      <c r="F1846" s="79">
        <f t="shared" ca="1" si="57"/>
        <v>12.561651277716383</v>
      </c>
    </row>
    <row r="1847" spans="5:6" x14ac:dyDescent="0.25">
      <c r="E1847" s="79">
        <f t="shared" ca="1" si="56"/>
        <v>0.69487298684456866</v>
      </c>
      <c r="F1847" s="79">
        <f t="shared" ca="1" si="57"/>
        <v>17.750031614495995</v>
      </c>
    </row>
    <row r="1848" spans="5:6" x14ac:dyDescent="0.25">
      <c r="E1848" s="79">
        <f t="shared" ca="1" si="56"/>
        <v>0.34186243470666988</v>
      </c>
      <c r="F1848" s="79">
        <f t="shared" ca="1" si="57"/>
        <v>14.288206500845824</v>
      </c>
    </row>
    <row r="1849" spans="5:6" x14ac:dyDescent="0.25">
      <c r="E1849" s="79">
        <f t="shared" ca="1" si="56"/>
        <v>9.514684404896534E-2</v>
      </c>
      <c r="F1849" s="79">
        <f t="shared" ca="1" si="57"/>
        <v>11.528773167978169</v>
      </c>
    </row>
    <row r="1850" spans="5:6" x14ac:dyDescent="0.25">
      <c r="E1850" s="79">
        <f t="shared" ca="1" si="56"/>
        <v>0.81991937011785376</v>
      </c>
      <c r="F1850" s="79">
        <f t="shared" ca="1" si="57"/>
        <v>19.618705802681667</v>
      </c>
    </row>
    <row r="1851" spans="5:6" x14ac:dyDescent="0.25">
      <c r="E1851" s="79">
        <f t="shared" ca="1" si="56"/>
        <v>0.53676914692774436</v>
      </c>
      <c r="F1851" s="79">
        <f t="shared" ca="1" si="57"/>
        <v>16.06326519238393</v>
      </c>
    </row>
    <row r="1852" spans="5:6" x14ac:dyDescent="0.25">
      <c r="E1852" s="79">
        <f t="shared" ca="1" si="56"/>
        <v>0.77461349101346932</v>
      </c>
      <c r="F1852" s="79">
        <f t="shared" ca="1" si="57"/>
        <v>18.846247897766943</v>
      </c>
    </row>
    <row r="1853" spans="5:6" x14ac:dyDescent="0.25">
      <c r="E1853" s="79">
        <f t="shared" ca="1" si="56"/>
        <v>0.33802578758626467</v>
      </c>
      <c r="F1853" s="79">
        <f t="shared" ca="1" si="57"/>
        <v>14.253318673351833</v>
      </c>
    </row>
    <row r="1854" spans="5:6" x14ac:dyDescent="0.25">
      <c r="E1854" s="79">
        <f t="shared" ca="1" si="56"/>
        <v>0.18408207918550845</v>
      </c>
      <c r="F1854" s="79">
        <f t="shared" ca="1" si="57"/>
        <v>12.727898669664317</v>
      </c>
    </row>
    <row r="1855" spans="5:6" x14ac:dyDescent="0.25">
      <c r="E1855" s="79">
        <f t="shared" ca="1" si="56"/>
        <v>0.83471314692569143</v>
      </c>
      <c r="F1855" s="79">
        <f t="shared" ca="1" si="57"/>
        <v>19.907247067692822</v>
      </c>
    </row>
    <row r="1856" spans="5:6" x14ac:dyDescent="0.25">
      <c r="E1856" s="79">
        <f t="shared" ca="1" si="56"/>
        <v>0.70330059875375495</v>
      </c>
      <c r="F1856" s="79">
        <f t="shared" ca="1" si="57"/>
        <v>17.854723545485342</v>
      </c>
    </row>
    <row r="1857" spans="5:6" x14ac:dyDescent="0.25">
      <c r="E1857" s="79">
        <f t="shared" ca="1" si="56"/>
        <v>0.42274418671707392</v>
      </c>
      <c r="F1857" s="79">
        <f t="shared" ca="1" si="57"/>
        <v>15.015335726006033</v>
      </c>
    </row>
    <row r="1858" spans="5:6" x14ac:dyDescent="0.25">
      <c r="E1858" s="79">
        <f t="shared" ca="1" si="56"/>
        <v>0.8670236313096179</v>
      </c>
      <c r="F1858" s="79">
        <f t="shared" ca="1" si="57"/>
        <v>20.626667779602897</v>
      </c>
    </row>
    <row r="1859" spans="5:6" x14ac:dyDescent="0.25">
      <c r="E1859" s="79">
        <f t="shared" ca="1" si="56"/>
        <v>0.95189824365641651</v>
      </c>
      <c r="F1859" s="79">
        <f t="shared" ca="1" si="57"/>
        <v>23.843180274162123</v>
      </c>
    </row>
    <row r="1860" spans="5:6" x14ac:dyDescent="0.25">
      <c r="E1860" s="79">
        <f t="shared" ref="E1860:E1923" ca="1" si="58">RAND()</f>
        <v>0.31321862502834874</v>
      </c>
      <c r="F1860" s="79">
        <f t="shared" ref="F1860:F1923" ca="1" si="59">$C$3+$C$4*(-LN(E1860^(-1/$C$5)-1))</f>
        <v>14.025855262968314</v>
      </c>
    </row>
    <row r="1861" spans="5:6" x14ac:dyDescent="0.25">
      <c r="E1861" s="79">
        <f t="shared" ca="1" si="58"/>
        <v>0.83441005219819242</v>
      </c>
      <c r="F1861" s="79">
        <f t="shared" ca="1" si="59"/>
        <v>19.901112889474916</v>
      </c>
    </row>
    <row r="1862" spans="5:6" x14ac:dyDescent="0.25">
      <c r="E1862" s="79">
        <f t="shared" ca="1" si="58"/>
        <v>0.24417587138408481</v>
      </c>
      <c r="F1862" s="79">
        <f t="shared" ca="1" si="59"/>
        <v>13.364936618431535</v>
      </c>
    </row>
    <row r="1863" spans="5:6" x14ac:dyDescent="0.25">
      <c r="E1863" s="79">
        <f t="shared" ca="1" si="58"/>
        <v>0.43994016554108817</v>
      </c>
      <c r="F1863" s="79">
        <f t="shared" ca="1" si="59"/>
        <v>15.169879028486708</v>
      </c>
    </row>
    <row r="1864" spans="5:6" x14ac:dyDescent="0.25">
      <c r="E1864" s="79">
        <f t="shared" ca="1" si="58"/>
        <v>0.6269034066226038</v>
      </c>
      <c r="F1864" s="79">
        <f t="shared" ca="1" si="59"/>
        <v>16.97165170619105</v>
      </c>
    </row>
    <row r="1865" spans="5:6" x14ac:dyDescent="0.25">
      <c r="E1865" s="79">
        <f t="shared" ca="1" si="58"/>
        <v>0.88839128886341134</v>
      </c>
      <c r="F1865" s="79">
        <f t="shared" ca="1" si="59"/>
        <v>21.195245280551489</v>
      </c>
    </row>
    <row r="1866" spans="5:6" x14ac:dyDescent="0.25">
      <c r="E1866" s="79">
        <f t="shared" ca="1" si="58"/>
        <v>0.23394854466949955</v>
      </c>
      <c r="F1866" s="79">
        <f t="shared" ca="1" si="59"/>
        <v>13.261797050056447</v>
      </c>
    </row>
    <row r="1867" spans="5:6" x14ac:dyDescent="0.25">
      <c r="E1867" s="79">
        <f t="shared" ca="1" si="58"/>
        <v>0.44522244813576495</v>
      </c>
      <c r="F1867" s="79">
        <f t="shared" ca="1" si="59"/>
        <v>15.217483287170905</v>
      </c>
    </row>
    <row r="1868" spans="5:6" x14ac:dyDescent="0.25">
      <c r="E1868" s="79">
        <f t="shared" ca="1" si="58"/>
        <v>0.2724367418990985</v>
      </c>
      <c r="F1868" s="79">
        <f t="shared" ca="1" si="59"/>
        <v>13.641861631028974</v>
      </c>
    </row>
    <row r="1869" spans="5:6" x14ac:dyDescent="0.25">
      <c r="E1869" s="79">
        <f t="shared" ca="1" si="58"/>
        <v>0.52100330276264939</v>
      </c>
      <c r="F1869" s="79">
        <f t="shared" ca="1" si="59"/>
        <v>15.913726078047736</v>
      </c>
    </row>
    <row r="1870" spans="5:6" x14ac:dyDescent="0.25">
      <c r="E1870" s="79">
        <f t="shared" ca="1" si="58"/>
        <v>0.49006361971032919</v>
      </c>
      <c r="F1870" s="79">
        <f t="shared" ca="1" si="59"/>
        <v>15.625700535334186</v>
      </c>
    </row>
    <row r="1871" spans="5:6" x14ac:dyDescent="0.25">
      <c r="E1871" s="79">
        <f t="shared" ca="1" si="58"/>
        <v>0.92699044588257795</v>
      </c>
      <c r="F1871" s="79">
        <f t="shared" ca="1" si="59"/>
        <v>22.54403666673619</v>
      </c>
    </row>
    <row r="1872" spans="5:6" x14ac:dyDescent="0.25">
      <c r="E1872" s="79">
        <f t="shared" ca="1" si="58"/>
        <v>0.59477336074955212</v>
      </c>
      <c r="F1872" s="79">
        <f t="shared" ca="1" si="59"/>
        <v>16.635324793543198</v>
      </c>
    </row>
    <row r="1873" spans="5:6" x14ac:dyDescent="0.25">
      <c r="E1873" s="79">
        <f t="shared" ca="1" si="58"/>
        <v>0.32915395046111418</v>
      </c>
      <c r="F1873" s="79">
        <f t="shared" ca="1" si="59"/>
        <v>14.172371480111899</v>
      </c>
    </row>
    <row r="1874" spans="5:6" x14ac:dyDescent="0.25">
      <c r="E1874" s="79">
        <f t="shared" ca="1" si="58"/>
        <v>0.77338347410633401</v>
      </c>
      <c r="F1874" s="79">
        <f t="shared" ca="1" si="59"/>
        <v>18.827157396987872</v>
      </c>
    </row>
    <row r="1875" spans="5:6" x14ac:dyDescent="0.25">
      <c r="E1875" s="79">
        <f t="shared" ca="1" si="58"/>
        <v>3.4998459973910601E-3</v>
      </c>
      <c r="F1875" s="79">
        <f t="shared" ca="1" si="59"/>
        <v>7.7759367474706504</v>
      </c>
    </row>
    <row r="1876" spans="5:6" x14ac:dyDescent="0.25">
      <c r="E1876" s="79">
        <f t="shared" ca="1" si="58"/>
        <v>0.68653275437791861</v>
      </c>
      <c r="F1876" s="79">
        <f t="shared" ca="1" si="59"/>
        <v>17.648466036417148</v>
      </c>
    </row>
    <row r="1877" spans="5:6" x14ac:dyDescent="0.25">
      <c r="E1877" s="79">
        <f t="shared" ca="1" si="58"/>
        <v>0.46201709642108824</v>
      </c>
      <c r="F1877" s="79">
        <f t="shared" ca="1" si="59"/>
        <v>15.369403407113198</v>
      </c>
    </row>
    <row r="1878" spans="5:6" x14ac:dyDescent="0.25">
      <c r="E1878" s="79">
        <f t="shared" ca="1" si="58"/>
        <v>0.17024342763087885</v>
      </c>
      <c r="F1878" s="79">
        <f t="shared" ca="1" si="59"/>
        <v>12.567668561246407</v>
      </c>
    </row>
    <row r="1879" spans="5:6" x14ac:dyDescent="0.25">
      <c r="E1879" s="79">
        <f t="shared" ca="1" si="58"/>
        <v>0.23795279227163968</v>
      </c>
      <c r="F1879" s="79">
        <f t="shared" ca="1" si="59"/>
        <v>13.302387953783322</v>
      </c>
    </row>
    <row r="1880" spans="5:6" x14ac:dyDescent="0.25">
      <c r="E1880" s="79">
        <f t="shared" ca="1" si="58"/>
        <v>0.46490167964661455</v>
      </c>
      <c r="F1880" s="79">
        <f t="shared" ca="1" si="59"/>
        <v>15.395598357796048</v>
      </c>
    </row>
    <row r="1881" spans="5:6" x14ac:dyDescent="0.25">
      <c r="E1881" s="79">
        <f t="shared" ca="1" si="58"/>
        <v>0.73658194702547808</v>
      </c>
      <c r="F1881" s="79">
        <f t="shared" ca="1" si="59"/>
        <v>18.291237765406031</v>
      </c>
    </row>
    <row r="1882" spans="5:6" x14ac:dyDescent="0.25">
      <c r="E1882" s="79">
        <f t="shared" ca="1" si="58"/>
        <v>0.92500917311851827</v>
      </c>
      <c r="F1882" s="79">
        <f t="shared" ca="1" si="59"/>
        <v>22.459898392777539</v>
      </c>
    </row>
    <row r="1883" spans="5:6" x14ac:dyDescent="0.25">
      <c r="E1883" s="79">
        <f t="shared" ca="1" si="58"/>
        <v>0.99972031875427714</v>
      </c>
      <c r="F1883" s="79">
        <f t="shared" ca="1" si="59"/>
        <v>39.373390284256004</v>
      </c>
    </row>
    <row r="1884" spans="5:6" x14ac:dyDescent="0.25">
      <c r="E1884" s="79">
        <f t="shared" ca="1" si="58"/>
        <v>0.95403498112105811</v>
      </c>
      <c r="F1884" s="79">
        <f t="shared" ca="1" si="59"/>
        <v>23.983504432464212</v>
      </c>
    </row>
    <row r="1885" spans="5:6" x14ac:dyDescent="0.25">
      <c r="E1885" s="79">
        <f t="shared" ca="1" si="58"/>
        <v>0.4818906504196685</v>
      </c>
      <c r="F1885" s="79">
        <f t="shared" ca="1" si="59"/>
        <v>15.550613855503943</v>
      </c>
    </row>
    <row r="1886" spans="5:6" x14ac:dyDescent="0.25">
      <c r="E1886" s="79">
        <f t="shared" ca="1" si="58"/>
        <v>0.62737012687257943</v>
      </c>
      <c r="F1886" s="79">
        <f t="shared" ca="1" si="59"/>
        <v>16.976663415471123</v>
      </c>
    </row>
    <row r="1887" spans="5:6" x14ac:dyDescent="0.25">
      <c r="E1887" s="79">
        <f t="shared" ca="1" si="58"/>
        <v>0.71340453313611785</v>
      </c>
      <c r="F1887" s="79">
        <f t="shared" ca="1" si="59"/>
        <v>17.983164497714522</v>
      </c>
    </row>
    <row r="1888" spans="5:6" x14ac:dyDescent="0.25">
      <c r="E1888" s="79">
        <f t="shared" ca="1" si="58"/>
        <v>0.43363680095701751</v>
      </c>
      <c r="F1888" s="79">
        <f t="shared" ca="1" si="59"/>
        <v>15.113162051162497</v>
      </c>
    </row>
    <row r="1889" spans="5:6" x14ac:dyDescent="0.25">
      <c r="E1889" s="79">
        <f t="shared" ca="1" si="58"/>
        <v>0.11498374970695024</v>
      </c>
      <c r="F1889" s="79">
        <f t="shared" ca="1" si="59"/>
        <v>11.841629533655903</v>
      </c>
    </row>
    <row r="1890" spans="5:6" x14ac:dyDescent="0.25">
      <c r="E1890" s="79">
        <f t="shared" ca="1" si="58"/>
        <v>0.66940405255038438</v>
      </c>
      <c r="F1890" s="79">
        <f t="shared" ca="1" si="59"/>
        <v>17.445731984862267</v>
      </c>
    </row>
    <row r="1891" spans="5:6" x14ac:dyDescent="0.25">
      <c r="E1891" s="79">
        <f t="shared" ca="1" si="58"/>
        <v>0.46698328218873464</v>
      </c>
      <c r="F1891" s="79">
        <f t="shared" ca="1" si="59"/>
        <v>15.414522367149146</v>
      </c>
    </row>
    <row r="1892" spans="5:6" x14ac:dyDescent="0.25">
      <c r="E1892" s="79">
        <f t="shared" ca="1" si="58"/>
        <v>0.15553034050539905</v>
      </c>
      <c r="F1892" s="79">
        <f t="shared" ca="1" si="59"/>
        <v>12.389540311577143</v>
      </c>
    </row>
    <row r="1893" spans="5:6" x14ac:dyDescent="0.25">
      <c r="E1893" s="79">
        <f t="shared" ca="1" si="58"/>
        <v>0.54779353386876517</v>
      </c>
      <c r="F1893" s="79">
        <f t="shared" ca="1" si="59"/>
        <v>16.169152827302675</v>
      </c>
    </row>
    <row r="1894" spans="5:6" x14ac:dyDescent="0.25">
      <c r="E1894" s="79">
        <f t="shared" ca="1" si="58"/>
        <v>9.7112862351197204E-2</v>
      </c>
      <c r="F1894" s="79">
        <f t="shared" ca="1" si="59"/>
        <v>11.561583768889431</v>
      </c>
    </row>
    <row r="1895" spans="5:6" x14ac:dyDescent="0.25">
      <c r="E1895" s="79">
        <f t="shared" ca="1" si="58"/>
        <v>0.10040562531504993</v>
      </c>
      <c r="F1895" s="79">
        <f t="shared" ca="1" si="59"/>
        <v>11.61556406894559</v>
      </c>
    </row>
    <row r="1896" spans="5:6" x14ac:dyDescent="0.25">
      <c r="E1896" s="79">
        <f t="shared" ca="1" si="58"/>
        <v>0.14022582233572867</v>
      </c>
      <c r="F1896" s="79">
        <f t="shared" ca="1" si="59"/>
        <v>12.19397681473639</v>
      </c>
    </row>
    <row r="1897" spans="5:6" x14ac:dyDescent="0.25">
      <c r="E1897" s="79">
        <f t="shared" ca="1" si="58"/>
        <v>0.91621477976593613</v>
      </c>
      <c r="F1897" s="79">
        <f t="shared" ca="1" si="59"/>
        <v>22.110220450917954</v>
      </c>
    </row>
    <row r="1898" spans="5:6" x14ac:dyDescent="0.25">
      <c r="E1898" s="79">
        <f t="shared" ca="1" si="58"/>
        <v>0.92668401130683187</v>
      </c>
      <c r="F1898" s="79">
        <f t="shared" ca="1" si="59"/>
        <v>22.530882368867651</v>
      </c>
    </row>
    <row r="1899" spans="5:6" x14ac:dyDescent="0.25">
      <c r="E1899" s="79">
        <f t="shared" ca="1" si="58"/>
        <v>0.72368376468782769</v>
      </c>
      <c r="F1899" s="79">
        <f t="shared" ca="1" si="59"/>
        <v>18.117359426164516</v>
      </c>
    </row>
    <row r="1900" spans="5:6" x14ac:dyDescent="0.25">
      <c r="E1900" s="79">
        <f t="shared" ca="1" si="58"/>
        <v>0.13195934452157232</v>
      </c>
      <c r="F1900" s="79">
        <f t="shared" ca="1" si="59"/>
        <v>12.083158529760098</v>
      </c>
    </row>
    <row r="1901" spans="5:6" x14ac:dyDescent="0.25">
      <c r="E1901" s="79">
        <f t="shared" ca="1" si="58"/>
        <v>6.629115068053304E-3</v>
      </c>
      <c r="F1901" s="79">
        <f t="shared" ca="1" si="59"/>
        <v>8.3605835448222763</v>
      </c>
    </row>
    <row r="1902" spans="5:6" x14ac:dyDescent="0.25">
      <c r="E1902" s="79">
        <f t="shared" ca="1" si="58"/>
        <v>0.7396828095212552</v>
      </c>
      <c r="F1902" s="79">
        <f t="shared" ca="1" si="59"/>
        <v>18.334018277080055</v>
      </c>
    </row>
    <row r="1903" spans="5:6" x14ac:dyDescent="0.25">
      <c r="E1903" s="79">
        <f t="shared" ca="1" si="58"/>
        <v>1.142056651112322E-2</v>
      </c>
      <c r="F1903" s="79">
        <f t="shared" ca="1" si="59"/>
        <v>8.8935263114671521</v>
      </c>
    </row>
    <row r="1904" spans="5:6" x14ac:dyDescent="0.25">
      <c r="E1904" s="79">
        <f t="shared" ca="1" si="58"/>
        <v>0.94652391451893592</v>
      </c>
      <c r="F1904" s="79">
        <f t="shared" ca="1" si="59"/>
        <v>23.515312087182721</v>
      </c>
    </row>
    <row r="1905" spans="5:6" x14ac:dyDescent="0.25">
      <c r="E1905" s="79">
        <f t="shared" ca="1" si="58"/>
        <v>8.7542486328984204E-3</v>
      </c>
      <c r="F1905" s="79">
        <f t="shared" ca="1" si="59"/>
        <v>8.6284415461127288</v>
      </c>
    </row>
    <row r="1906" spans="5:6" x14ac:dyDescent="0.25">
      <c r="E1906" s="79">
        <f t="shared" ca="1" si="58"/>
        <v>0.52284349091032656</v>
      </c>
      <c r="F1906" s="79">
        <f t="shared" ca="1" si="59"/>
        <v>15.931073723923266</v>
      </c>
    </row>
    <row r="1907" spans="5:6" x14ac:dyDescent="0.25">
      <c r="E1907" s="79">
        <f t="shared" ca="1" si="58"/>
        <v>0.35550823951900468</v>
      </c>
      <c r="F1907" s="79">
        <f t="shared" ca="1" si="59"/>
        <v>14.411801246548194</v>
      </c>
    </row>
    <row r="1908" spans="5:6" x14ac:dyDescent="0.25">
      <c r="E1908" s="79">
        <f t="shared" ca="1" si="58"/>
        <v>0.85352706779875942</v>
      </c>
      <c r="F1908" s="79">
        <f t="shared" ca="1" si="59"/>
        <v>20.308986565122574</v>
      </c>
    </row>
    <row r="1909" spans="5:6" x14ac:dyDescent="0.25">
      <c r="E1909" s="79">
        <f t="shared" ca="1" si="58"/>
        <v>0.18473170365710578</v>
      </c>
      <c r="F1909" s="79">
        <f t="shared" ca="1" si="59"/>
        <v>12.735266143287923</v>
      </c>
    </row>
    <row r="1910" spans="5:6" x14ac:dyDescent="0.25">
      <c r="E1910" s="79">
        <f t="shared" ca="1" si="58"/>
        <v>0.39411574094817425</v>
      </c>
      <c r="F1910" s="79">
        <f t="shared" ca="1" si="59"/>
        <v>14.75877841895117</v>
      </c>
    </row>
    <row r="1911" spans="5:6" x14ac:dyDescent="0.25">
      <c r="E1911" s="79">
        <f t="shared" ca="1" si="58"/>
        <v>0.77267649796497606</v>
      </c>
      <c r="F1911" s="79">
        <f t="shared" ca="1" si="59"/>
        <v>18.816223105062001</v>
      </c>
    </row>
    <row r="1912" spans="5:6" x14ac:dyDescent="0.25">
      <c r="E1912" s="79">
        <f t="shared" ca="1" si="58"/>
        <v>0.88650621691685327</v>
      </c>
      <c r="F1912" s="79">
        <f t="shared" ca="1" si="59"/>
        <v>21.141235799527898</v>
      </c>
    </row>
    <row r="1913" spans="5:6" x14ac:dyDescent="0.25">
      <c r="E1913" s="79">
        <f t="shared" ca="1" si="58"/>
        <v>0.91980403927850607</v>
      </c>
      <c r="F1913" s="79">
        <f t="shared" ca="1" si="59"/>
        <v>22.248528307029694</v>
      </c>
    </row>
    <row r="1914" spans="5:6" x14ac:dyDescent="0.25">
      <c r="E1914" s="79">
        <f t="shared" ca="1" si="58"/>
        <v>0.41556953871762026</v>
      </c>
      <c r="F1914" s="79">
        <f t="shared" ca="1" si="59"/>
        <v>14.95099401185848</v>
      </c>
    </row>
    <row r="1915" spans="5:6" x14ac:dyDescent="0.25">
      <c r="E1915" s="79">
        <f t="shared" ca="1" si="58"/>
        <v>0.65403073312692239</v>
      </c>
      <c r="F1915" s="79">
        <f t="shared" ca="1" si="59"/>
        <v>17.26984865616533</v>
      </c>
    </row>
    <row r="1916" spans="5:6" x14ac:dyDescent="0.25">
      <c r="E1916" s="79">
        <f t="shared" ca="1" si="58"/>
        <v>0.17193081423885814</v>
      </c>
      <c r="F1916" s="79">
        <f t="shared" ca="1" si="59"/>
        <v>12.587559568382924</v>
      </c>
    </row>
    <row r="1917" spans="5:6" x14ac:dyDescent="0.25">
      <c r="E1917" s="79">
        <f t="shared" ca="1" si="58"/>
        <v>0.48664064155493925</v>
      </c>
      <c r="F1917" s="79">
        <f t="shared" ca="1" si="59"/>
        <v>15.594208543739072</v>
      </c>
    </row>
    <row r="1918" spans="5:6" x14ac:dyDescent="0.25">
      <c r="E1918" s="79">
        <f t="shared" ca="1" si="58"/>
        <v>0.68349319732852609</v>
      </c>
      <c r="F1918" s="79">
        <f t="shared" ca="1" si="59"/>
        <v>17.611931328220088</v>
      </c>
    </row>
    <row r="1919" spans="5:6" x14ac:dyDescent="0.25">
      <c r="E1919" s="79">
        <f t="shared" ca="1" si="58"/>
        <v>0.84781028553601845</v>
      </c>
      <c r="F1919" s="79">
        <f t="shared" ca="1" si="59"/>
        <v>20.182289008443025</v>
      </c>
    </row>
    <row r="1920" spans="5:6" x14ac:dyDescent="0.25">
      <c r="E1920" s="79">
        <f t="shared" ca="1" si="58"/>
        <v>0.40911180555332538</v>
      </c>
      <c r="F1920" s="79">
        <f t="shared" ca="1" si="59"/>
        <v>14.893121839346868</v>
      </c>
    </row>
    <row r="1921" spans="5:6" x14ac:dyDescent="0.25">
      <c r="E1921" s="79">
        <f t="shared" ca="1" si="58"/>
        <v>0.96048886977178005</v>
      </c>
      <c r="F1921" s="79">
        <f t="shared" ca="1" si="59"/>
        <v>24.449464163882041</v>
      </c>
    </row>
    <row r="1922" spans="5:6" x14ac:dyDescent="0.25">
      <c r="E1922" s="79">
        <f t="shared" ca="1" si="58"/>
        <v>0.58394475410016633</v>
      </c>
      <c r="F1922" s="79">
        <f t="shared" ca="1" si="59"/>
        <v>16.525457377330014</v>
      </c>
    </row>
    <row r="1923" spans="5:6" x14ac:dyDescent="0.25">
      <c r="E1923" s="79">
        <f t="shared" ca="1" si="58"/>
        <v>0.30427837625918253</v>
      </c>
      <c r="F1923" s="79">
        <f t="shared" ca="1" si="59"/>
        <v>13.942908469029328</v>
      </c>
    </row>
    <row r="1924" spans="5:6" x14ac:dyDescent="0.25">
      <c r="E1924" s="79">
        <f t="shared" ref="E1924:E1987" ca="1" si="60">RAND()</f>
        <v>0.33335964434890653</v>
      </c>
      <c r="F1924" s="79">
        <f t="shared" ref="F1924:F1987" ca="1" si="61">$C$3+$C$4*(-LN(E1924^(-1/$C$5)-1))</f>
        <v>14.210794337553459</v>
      </c>
    </row>
    <row r="1925" spans="5:6" x14ac:dyDescent="0.25">
      <c r="E1925" s="79">
        <f t="shared" ca="1" si="60"/>
        <v>0.21000905867994046</v>
      </c>
      <c r="F1925" s="79">
        <f t="shared" ca="1" si="61"/>
        <v>13.012744835355473</v>
      </c>
    </row>
    <row r="1926" spans="5:6" x14ac:dyDescent="0.25">
      <c r="E1926" s="79">
        <f t="shared" ca="1" si="60"/>
        <v>0.1293189484097339</v>
      </c>
      <c r="F1926" s="79">
        <f t="shared" ca="1" si="61"/>
        <v>12.046893142956877</v>
      </c>
    </row>
    <row r="1927" spans="5:6" x14ac:dyDescent="0.25">
      <c r="E1927" s="79">
        <f t="shared" ca="1" si="60"/>
        <v>5.1257492689429807E-2</v>
      </c>
      <c r="F1927" s="79">
        <f t="shared" ca="1" si="61"/>
        <v>10.626455548554004</v>
      </c>
    </row>
    <row r="1928" spans="5:6" x14ac:dyDescent="0.25">
      <c r="E1928" s="79">
        <f t="shared" ca="1" si="60"/>
        <v>0.8869448834348429</v>
      </c>
      <c r="F1928" s="79">
        <f t="shared" ca="1" si="61"/>
        <v>21.153729807869713</v>
      </c>
    </row>
    <row r="1929" spans="5:6" x14ac:dyDescent="0.25">
      <c r="E1929" s="79">
        <f t="shared" ca="1" si="60"/>
        <v>0.75226392053622082</v>
      </c>
      <c r="F1929" s="79">
        <f t="shared" ca="1" si="61"/>
        <v>18.511802605375756</v>
      </c>
    </row>
    <row r="1930" spans="5:6" x14ac:dyDescent="0.25">
      <c r="E1930" s="79">
        <f t="shared" ca="1" si="60"/>
        <v>0.16055945734712251</v>
      </c>
      <c r="F1930" s="79">
        <f t="shared" ca="1" si="61"/>
        <v>12.451419906308614</v>
      </c>
    </row>
    <row r="1931" spans="5:6" x14ac:dyDescent="0.25">
      <c r="E1931" s="79">
        <f t="shared" ca="1" si="60"/>
        <v>0.18907979854641044</v>
      </c>
      <c r="F1931" s="79">
        <f t="shared" ca="1" si="61"/>
        <v>12.784248524197258</v>
      </c>
    </row>
    <row r="1932" spans="5:6" x14ac:dyDescent="0.25">
      <c r="E1932" s="79">
        <f t="shared" ca="1" si="60"/>
        <v>0.56151647822647754</v>
      </c>
      <c r="F1932" s="79">
        <f t="shared" ca="1" si="61"/>
        <v>16.302659922250633</v>
      </c>
    </row>
    <row r="1933" spans="5:6" x14ac:dyDescent="0.25">
      <c r="E1933" s="79">
        <f t="shared" ca="1" si="60"/>
        <v>0.74259015866801947</v>
      </c>
      <c r="F1933" s="79">
        <f t="shared" ca="1" si="61"/>
        <v>18.374491737134946</v>
      </c>
    </row>
    <row r="1934" spans="5:6" x14ac:dyDescent="0.25">
      <c r="E1934" s="79">
        <f t="shared" ca="1" si="60"/>
        <v>0.46482617930676018</v>
      </c>
      <c r="F1934" s="79">
        <f t="shared" ca="1" si="61"/>
        <v>15.394912313203758</v>
      </c>
    </row>
    <row r="1935" spans="5:6" x14ac:dyDescent="0.25">
      <c r="E1935" s="79">
        <f t="shared" ca="1" si="60"/>
        <v>0.80269899840252878</v>
      </c>
      <c r="F1935" s="79">
        <f t="shared" ca="1" si="61"/>
        <v>19.307585965712939</v>
      </c>
    </row>
    <row r="1936" spans="5:6" x14ac:dyDescent="0.25">
      <c r="E1936" s="79">
        <f t="shared" ca="1" si="60"/>
        <v>2.2864718659714067E-2</v>
      </c>
      <c r="F1936" s="79">
        <f t="shared" ca="1" si="61"/>
        <v>9.6361182169857535</v>
      </c>
    </row>
    <row r="1937" spans="5:6" x14ac:dyDescent="0.25">
      <c r="E1937" s="79">
        <f t="shared" ca="1" si="60"/>
        <v>0.5435989312349101</v>
      </c>
      <c r="F1937" s="79">
        <f t="shared" ca="1" si="61"/>
        <v>16.128727760549104</v>
      </c>
    </row>
    <row r="1938" spans="5:6" x14ac:dyDescent="0.25">
      <c r="E1938" s="79">
        <f t="shared" ca="1" si="60"/>
        <v>3.9320379680463424E-2</v>
      </c>
      <c r="F1938" s="79">
        <f t="shared" ca="1" si="61"/>
        <v>10.282307291796194</v>
      </c>
    </row>
    <row r="1939" spans="5:6" x14ac:dyDescent="0.25">
      <c r="E1939" s="79">
        <f t="shared" ca="1" si="60"/>
        <v>0.34830923608321473</v>
      </c>
      <c r="F1939" s="79">
        <f t="shared" ca="1" si="61"/>
        <v>14.346686475134366</v>
      </c>
    </row>
    <row r="1940" spans="5:6" x14ac:dyDescent="0.25">
      <c r="E1940" s="79">
        <f t="shared" ca="1" si="60"/>
        <v>0.11148547380172402</v>
      </c>
      <c r="F1940" s="79">
        <f t="shared" ca="1" si="61"/>
        <v>11.789139822189869</v>
      </c>
    </row>
    <row r="1941" spans="5:6" x14ac:dyDescent="0.25">
      <c r="E1941" s="79">
        <f t="shared" ca="1" si="60"/>
        <v>0.50807137212957798</v>
      </c>
      <c r="F1941" s="79">
        <f t="shared" ca="1" si="61"/>
        <v>15.79254271921349</v>
      </c>
    </row>
    <row r="1942" spans="5:6" x14ac:dyDescent="0.25">
      <c r="E1942" s="79">
        <f t="shared" ca="1" si="60"/>
        <v>0.39596504524334852</v>
      </c>
      <c r="F1942" s="79">
        <f t="shared" ca="1" si="61"/>
        <v>14.775347306484594</v>
      </c>
    </row>
    <row r="1943" spans="5:6" x14ac:dyDescent="0.25">
      <c r="E1943" s="79">
        <f t="shared" ca="1" si="60"/>
        <v>0.74236430223236982</v>
      </c>
      <c r="F1943" s="79">
        <f t="shared" ca="1" si="61"/>
        <v>18.371334790215215</v>
      </c>
    </row>
    <row r="1944" spans="5:6" x14ac:dyDescent="0.25">
      <c r="E1944" s="79">
        <f t="shared" ca="1" si="60"/>
        <v>0.54884984496657263</v>
      </c>
      <c r="F1944" s="79">
        <f t="shared" ca="1" si="61"/>
        <v>16.1793602413473</v>
      </c>
    </row>
    <row r="1945" spans="5:6" x14ac:dyDescent="0.25">
      <c r="E1945" s="79">
        <f t="shared" ca="1" si="60"/>
        <v>0.85092075531084055</v>
      </c>
      <c r="F1945" s="79">
        <f t="shared" ca="1" si="61"/>
        <v>20.250686950655226</v>
      </c>
    </row>
    <row r="1946" spans="5:6" x14ac:dyDescent="0.25">
      <c r="E1946" s="79">
        <f t="shared" ca="1" si="60"/>
        <v>0.29728541945749831</v>
      </c>
      <c r="F1946" s="79">
        <f t="shared" ca="1" si="61"/>
        <v>13.877596268332324</v>
      </c>
    </row>
    <row r="1947" spans="5:6" x14ac:dyDescent="0.25">
      <c r="E1947" s="79">
        <f t="shared" ca="1" si="60"/>
        <v>4.3259009843307772E-2</v>
      </c>
      <c r="F1947" s="79">
        <f t="shared" ca="1" si="61"/>
        <v>10.403801084721271</v>
      </c>
    </row>
    <row r="1948" spans="5:6" x14ac:dyDescent="0.25">
      <c r="E1948" s="79">
        <f t="shared" ca="1" si="60"/>
        <v>0.30333384800200591</v>
      </c>
      <c r="F1948" s="79">
        <f t="shared" ca="1" si="61"/>
        <v>13.934109975669172</v>
      </c>
    </row>
    <row r="1949" spans="5:6" x14ac:dyDescent="0.25">
      <c r="E1949" s="79">
        <f t="shared" ca="1" si="60"/>
        <v>0.79199953156613145</v>
      </c>
      <c r="F1949" s="79">
        <f t="shared" ca="1" si="61"/>
        <v>19.125731004375481</v>
      </c>
    </row>
    <row r="1950" spans="5:6" x14ac:dyDescent="0.25">
      <c r="E1950" s="79">
        <f t="shared" ca="1" si="60"/>
        <v>0.88393321371227518</v>
      </c>
      <c r="F1950" s="79">
        <f t="shared" ca="1" si="61"/>
        <v>21.068835771188887</v>
      </c>
    </row>
    <row r="1951" spans="5:6" x14ac:dyDescent="0.25">
      <c r="E1951" s="79">
        <f t="shared" ca="1" si="60"/>
        <v>0.504620752382969</v>
      </c>
      <c r="F1951" s="79">
        <f t="shared" ca="1" si="61"/>
        <v>15.760410390369863</v>
      </c>
    </row>
    <row r="1952" spans="5:6" x14ac:dyDescent="0.25">
      <c r="E1952" s="79">
        <f t="shared" ca="1" si="60"/>
        <v>0.42369122500235001</v>
      </c>
      <c r="F1952" s="79">
        <f t="shared" ca="1" si="61"/>
        <v>15.023833429645013</v>
      </c>
    </row>
    <row r="1953" spans="5:6" x14ac:dyDescent="0.25">
      <c r="E1953" s="79">
        <f t="shared" ca="1" si="60"/>
        <v>0.18571444600832898</v>
      </c>
      <c r="F1953" s="79">
        <f t="shared" ca="1" si="61"/>
        <v>12.746386870490944</v>
      </c>
    </row>
    <row r="1954" spans="5:6" x14ac:dyDescent="0.25">
      <c r="E1954" s="79">
        <f t="shared" ca="1" si="60"/>
        <v>0.25883124034505611</v>
      </c>
      <c r="F1954" s="79">
        <f t="shared" ca="1" si="61"/>
        <v>13.509891119185234</v>
      </c>
    </row>
    <row r="1955" spans="5:6" x14ac:dyDescent="0.25">
      <c r="E1955" s="79">
        <f t="shared" ca="1" si="60"/>
        <v>9.1281307512567245E-2</v>
      </c>
      <c r="F1955" s="79">
        <f t="shared" ca="1" si="61"/>
        <v>11.462916102327732</v>
      </c>
    </row>
    <row r="1956" spans="5:6" x14ac:dyDescent="0.25">
      <c r="E1956" s="79">
        <f t="shared" ca="1" si="60"/>
        <v>0.56920898339925285</v>
      </c>
      <c r="F1956" s="79">
        <f t="shared" ca="1" si="61"/>
        <v>16.378397125542147</v>
      </c>
    </row>
    <row r="1957" spans="5:6" x14ac:dyDescent="0.25">
      <c r="E1957" s="79">
        <f t="shared" ca="1" si="60"/>
        <v>0.37879762084419888</v>
      </c>
      <c r="F1957" s="79">
        <f t="shared" ca="1" si="61"/>
        <v>14.621426494718719</v>
      </c>
    </row>
    <row r="1958" spans="5:6" x14ac:dyDescent="0.25">
      <c r="E1958" s="79">
        <f t="shared" ca="1" si="60"/>
        <v>0.14952691861795941</v>
      </c>
      <c r="F1958" s="79">
        <f t="shared" ca="1" si="61"/>
        <v>12.31419456133561</v>
      </c>
    </row>
    <row r="1959" spans="5:6" x14ac:dyDescent="0.25">
      <c r="E1959" s="79">
        <f t="shared" ca="1" si="60"/>
        <v>0.73236246683291217</v>
      </c>
      <c r="F1959" s="79">
        <f t="shared" ca="1" si="61"/>
        <v>18.233647937064276</v>
      </c>
    </row>
    <row r="1960" spans="5:6" x14ac:dyDescent="0.25">
      <c r="E1960" s="79">
        <f t="shared" ca="1" si="60"/>
        <v>0.13228296116386007</v>
      </c>
      <c r="F1960" s="79">
        <f t="shared" ca="1" si="61"/>
        <v>12.087573249645692</v>
      </c>
    </row>
    <row r="1961" spans="5:6" x14ac:dyDescent="0.25">
      <c r="E1961" s="79">
        <f t="shared" ca="1" si="60"/>
        <v>3.0085248597111702E-2</v>
      </c>
      <c r="F1961" s="79">
        <f t="shared" ca="1" si="61"/>
        <v>9.9545905479575048</v>
      </c>
    </row>
    <row r="1962" spans="5:6" x14ac:dyDescent="0.25">
      <c r="E1962" s="79">
        <f t="shared" ca="1" si="60"/>
        <v>0.16337859197020821</v>
      </c>
      <c r="F1962" s="79">
        <f t="shared" ca="1" si="61"/>
        <v>12.48564284837525</v>
      </c>
    </row>
    <row r="1963" spans="5:6" x14ac:dyDescent="0.25">
      <c r="E1963" s="79">
        <f t="shared" ca="1" si="60"/>
        <v>0.38961878580282205</v>
      </c>
      <c r="F1963" s="79">
        <f t="shared" ca="1" si="61"/>
        <v>14.718479549924339</v>
      </c>
    </row>
    <row r="1964" spans="5:6" x14ac:dyDescent="0.25">
      <c r="E1964" s="79">
        <f t="shared" ca="1" si="60"/>
        <v>0.91639236586897654</v>
      </c>
      <c r="F1964" s="79">
        <f t="shared" ca="1" si="61"/>
        <v>22.116930605918562</v>
      </c>
    </row>
    <row r="1965" spans="5:6" x14ac:dyDescent="0.25">
      <c r="E1965" s="79">
        <f t="shared" ca="1" si="60"/>
        <v>0.35192235895083268</v>
      </c>
      <c r="F1965" s="79">
        <f t="shared" ca="1" si="61"/>
        <v>14.379390210659047</v>
      </c>
    </row>
    <row r="1966" spans="5:6" x14ac:dyDescent="0.25">
      <c r="E1966" s="79">
        <f t="shared" ca="1" si="60"/>
        <v>0.38410741076614885</v>
      </c>
      <c r="F1966" s="79">
        <f t="shared" ca="1" si="61"/>
        <v>14.669066633629186</v>
      </c>
    </row>
    <row r="1967" spans="5:6" x14ac:dyDescent="0.25">
      <c r="E1967" s="79">
        <f t="shared" ca="1" si="60"/>
        <v>0.12395389779308696</v>
      </c>
      <c r="F1967" s="79">
        <f t="shared" ca="1" si="61"/>
        <v>11.971798025309536</v>
      </c>
    </row>
    <row r="1968" spans="5:6" x14ac:dyDescent="0.25">
      <c r="E1968" s="79">
        <f t="shared" ca="1" si="60"/>
        <v>0.454100209304793</v>
      </c>
      <c r="F1968" s="79">
        <f t="shared" ca="1" si="61"/>
        <v>15.29767140702743</v>
      </c>
    </row>
    <row r="1969" spans="5:6" x14ac:dyDescent="0.25">
      <c r="E1969" s="79">
        <f t="shared" ca="1" si="60"/>
        <v>0.97376048832991158</v>
      </c>
      <c r="F1969" s="79">
        <f t="shared" ca="1" si="61"/>
        <v>25.702003515812478</v>
      </c>
    </row>
    <row r="1970" spans="5:6" x14ac:dyDescent="0.25">
      <c r="E1970" s="79">
        <f t="shared" ca="1" si="60"/>
        <v>0.92887877415522813</v>
      </c>
      <c r="F1970" s="79">
        <f t="shared" ca="1" si="61"/>
        <v>22.626276556730769</v>
      </c>
    </row>
    <row r="1971" spans="5:6" x14ac:dyDescent="0.25">
      <c r="E1971" s="79">
        <f t="shared" ca="1" si="60"/>
        <v>0.57417588081705584</v>
      </c>
      <c r="F1971" s="79">
        <f t="shared" ca="1" si="61"/>
        <v>16.427666154631162</v>
      </c>
    </row>
    <row r="1972" spans="5:6" x14ac:dyDescent="0.25">
      <c r="E1972" s="79">
        <f t="shared" ca="1" si="60"/>
        <v>0.95351300598787347</v>
      </c>
      <c r="F1972" s="79">
        <f t="shared" ca="1" si="61"/>
        <v>23.948649776185942</v>
      </c>
    </row>
    <row r="1973" spans="5:6" x14ac:dyDescent="0.25">
      <c r="E1973" s="79">
        <f t="shared" ca="1" si="60"/>
        <v>0.27913993418745697</v>
      </c>
      <c r="F1973" s="79">
        <f t="shared" ca="1" si="61"/>
        <v>13.706074658835142</v>
      </c>
    </row>
    <row r="1974" spans="5:6" x14ac:dyDescent="0.25">
      <c r="E1974" s="79">
        <f t="shared" ca="1" si="60"/>
        <v>0.45510025338208182</v>
      </c>
      <c r="F1974" s="79">
        <f t="shared" ca="1" si="61"/>
        <v>15.306720109935497</v>
      </c>
    </row>
    <row r="1975" spans="5:6" x14ac:dyDescent="0.25">
      <c r="E1975" s="79">
        <f t="shared" ca="1" si="60"/>
        <v>0.18003743885069512</v>
      </c>
      <c r="F1975" s="79">
        <f t="shared" ca="1" si="61"/>
        <v>12.681729122737629</v>
      </c>
    </row>
    <row r="1976" spans="5:6" x14ac:dyDescent="0.25">
      <c r="E1976" s="79">
        <f t="shared" ca="1" si="60"/>
        <v>0.42707959712352161</v>
      </c>
      <c r="F1976" s="79">
        <f t="shared" ca="1" si="61"/>
        <v>15.054247900379901</v>
      </c>
    </row>
    <row r="1977" spans="5:6" x14ac:dyDescent="0.25">
      <c r="E1977" s="79">
        <f t="shared" ca="1" si="60"/>
        <v>0.81861304863734896</v>
      </c>
      <c r="F1977" s="79">
        <f t="shared" ca="1" si="61"/>
        <v>19.594228209012662</v>
      </c>
    </row>
    <row r="1978" spans="5:6" x14ac:dyDescent="0.25">
      <c r="E1978" s="79">
        <f t="shared" ca="1" si="60"/>
        <v>0.97199169470602176</v>
      </c>
      <c r="F1978" s="79">
        <f t="shared" ca="1" si="61"/>
        <v>25.503038729553584</v>
      </c>
    </row>
    <row r="1979" spans="5:6" x14ac:dyDescent="0.25">
      <c r="E1979" s="79">
        <f t="shared" ca="1" si="60"/>
        <v>0.97222225958775943</v>
      </c>
      <c r="F1979" s="79">
        <f t="shared" ca="1" si="61"/>
        <v>25.528262309673224</v>
      </c>
    </row>
    <row r="1980" spans="5:6" x14ac:dyDescent="0.25">
      <c r="E1980" s="79">
        <f t="shared" ca="1" si="60"/>
        <v>0.7983058687387119</v>
      </c>
      <c r="F1980" s="79">
        <f t="shared" ca="1" si="61"/>
        <v>19.231934859758859</v>
      </c>
    </row>
    <row r="1981" spans="5:6" x14ac:dyDescent="0.25">
      <c r="E1981" s="79">
        <f t="shared" ca="1" si="60"/>
        <v>4.1673402543695559E-2</v>
      </c>
      <c r="F1981" s="79">
        <f t="shared" ca="1" si="61"/>
        <v>10.35596556632985</v>
      </c>
    </row>
    <row r="1982" spans="5:6" x14ac:dyDescent="0.25">
      <c r="E1982" s="79">
        <f t="shared" ca="1" si="60"/>
        <v>0.92009909226529452</v>
      </c>
      <c r="F1982" s="79">
        <f t="shared" ca="1" si="61"/>
        <v>22.260156998311103</v>
      </c>
    </row>
    <row r="1983" spans="5:6" x14ac:dyDescent="0.25">
      <c r="E1983" s="79">
        <f t="shared" ca="1" si="60"/>
        <v>0.72215390762654785</v>
      </c>
      <c r="F1983" s="79">
        <f t="shared" ca="1" si="61"/>
        <v>18.097150677289093</v>
      </c>
    </row>
    <row r="1984" spans="5:6" x14ac:dyDescent="0.25">
      <c r="E1984" s="79">
        <f t="shared" ca="1" si="60"/>
        <v>0.91515876642613381</v>
      </c>
      <c r="F1984" s="79">
        <f t="shared" ca="1" si="61"/>
        <v>22.070593839671631</v>
      </c>
    </row>
    <row r="1985" spans="5:6" x14ac:dyDescent="0.25">
      <c r="E1985" s="79">
        <f t="shared" ca="1" si="60"/>
        <v>0.5320939921543254</v>
      </c>
      <c r="F1985" s="79">
        <f t="shared" ca="1" si="61"/>
        <v>16.018699755832081</v>
      </c>
    </row>
    <row r="1986" spans="5:6" x14ac:dyDescent="0.25">
      <c r="E1986" s="79">
        <f t="shared" ca="1" si="60"/>
        <v>0.19378893967830169</v>
      </c>
      <c r="F1986" s="79">
        <f t="shared" ca="1" si="61"/>
        <v>12.836674731350577</v>
      </c>
    </row>
    <row r="1987" spans="5:6" x14ac:dyDescent="0.25">
      <c r="E1987" s="79">
        <f t="shared" ca="1" si="60"/>
        <v>0.85739477969223621</v>
      </c>
      <c r="F1987" s="79">
        <f t="shared" ca="1" si="61"/>
        <v>20.397237011834569</v>
      </c>
    </row>
    <row r="1988" spans="5:6" x14ac:dyDescent="0.25">
      <c r="E1988" s="79">
        <f t="shared" ref="E1988:E2051" ca="1" si="62">RAND()</f>
        <v>0.26912428316793768</v>
      </c>
      <c r="F1988" s="79">
        <f t="shared" ref="F1988:F2051" ca="1" si="63">$C$3+$C$4*(-LN(E1988^(-1/$C$5)-1))</f>
        <v>13.60994118646949</v>
      </c>
    </row>
    <row r="1989" spans="5:6" x14ac:dyDescent="0.25">
      <c r="E1989" s="79">
        <f t="shared" ca="1" si="62"/>
        <v>7.4805619838284931E-2</v>
      </c>
      <c r="F1989" s="79">
        <f t="shared" ca="1" si="63"/>
        <v>11.158628232147358</v>
      </c>
    </row>
    <row r="1990" spans="5:6" x14ac:dyDescent="0.25">
      <c r="E1990" s="79">
        <f t="shared" ca="1" si="62"/>
        <v>0.92034606438282074</v>
      </c>
      <c r="F1990" s="79">
        <f t="shared" ca="1" si="63"/>
        <v>22.269922034411103</v>
      </c>
    </row>
    <row r="1991" spans="5:6" x14ac:dyDescent="0.25">
      <c r="E1991" s="79">
        <f t="shared" ca="1" si="62"/>
        <v>0.72548416541807204</v>
      </c>
      <c r="F1991" s="79">
        <f t="shared" ca="1" si="63"/>
        <v>18.141251321516748</v>
      </c>
    </row>
    <row r="1992" spans="5:6" x14ac:dyDescent="0.25">
      <c r="E1992" s="79">
        <f t="shared" ca="1" si="62"/>
        <v>0.33903804357832279</v>
      </c>
      <c r="F1992" s="79">
        <f t="shared" ca="1" si="63"/>
        <v>14.26252995366317</v>
      </c>
    </row>
    <row r="1993" spans="5:6" x14ac:dyDescent="0.25">
      <c r="E1993" s="79">
        <f t="shared" ca="1" si="62"/>
        <v>0.91794034017474291</v>
      </c>
      <c r="F1993" s="79">
        <f t="shared" ca="1" si="63"/>
        <v>22.175998464054196</v>
      </c>
    </row>
    <row r="1994" spans="5:6" x14ac:dyDescent="0.25">
      <c r="E1994" s="79">
        <f t="shared" ca="1" si="62"/>
        <v>0.17988939092869827</v>
      </c>
      <c r="F1994" s="79">
        <f t="shared" ca="1" si="63"/>
        <v>12.680029198637506</v>
      </c>
    </row>
    <row r="1995" spans="5:6" x14ac:dyDescent="0.25">
      <c r="E1995" s="79">
        <f t="shared" ca="1" si="62"/>
        <v>0.6523460521878095</v>
      </c>
      <c r="F1995" s="79">
        <f t="shared" ca="1" si="63"/>
        <v>17.250896051323434</v>
      </c>
    </row>
    <row r="1996" spans="5:6" x14ac:dyDescent="0.25">
      <c r="E1996" s="79">
        <f t="shared" ca="1" si="62"/>
        <v>0.57080532272901552</v>
      </c>
      <c r="F1996" s="79">
        <f t="shared" ca="1" si="63"/>
        <v>16.394199828104302</v>
      </c>
    </row>
    <row r="1997" spans="5:6" x14ac:dyDescent="0.25">
      <c r="E1997" s="79">
        <f t="shared" ca="1" si="62"/>
        <v>0.92881419406636723</v>
      </c>
      <c r="F1997" s="79">
        <f t="shared" ca="1" si="63"/>
        <v>22.623429790325265</v>
      </c>
    </row>
    <row r="1998" spans="5:6" x14ac:dyDescent="0.25">
      <c r="E1998" s="79">
        <f t="shared" ca="1" si="62"/>
        <v>0.84466749441407518</v>
      </c>
      <c r="F1998" s="79">
        <f t="shared" ca="1" si="63"/>
        <v>20.114432380152692</v>
      </c>
    </row>
    <row r="1999" spans="5:6" x14ac:dyDescent="0.25">
      <c r="E1999" s="79">
        <f t="shared" ca="1" si="62"/>
        <v>0.2068040666326032</v>
      </c>
      <c r="F1999" s="79">
        <f t="shared" ca="1" si="63"/>
        <v>12.978471829318529</v>
      </c>
    </row>
    <row r="2000" spans="5:6" x14ac:dyDescent="0.25">
      <c r="E2000" s="79">
        <f t="shared" ca="1" si="62"/>
        <v>0.82854625951001359</v>
      </c>
      <c r="F2000" s="79">
        <f t="shared" ca="1" si="63"/>
        <v>19.784334100081374</v>
      </c>
    </row>
    <row r="2001" spans="5:6" x14ac:dyDescent="0.25">
      <c r="E2001" s="79">
        <f t="shared" ca="1" si="62"/>
        <v>0.93163439946645399</v>
      </c>
      <c r="F2001" s="79">
        <f t="shared" ca="1" si="63"/>
        <v>22.750105301130244</v>
      </c>
    </row>
    <row r="2002" spans="5:6" x14ac:dyDescent="0.25">
      <c r="E2002" s="79">
        <f t="shared" ca="1" si="62"/>
        <v>0.5700808718579069</v>
      </c>
      <c r="F2002" s="79">
        <f t="shared" ca="1" si="63"/>
        <v>16.38702450875747</v>
      </c>
    </row>
    <row r="2003" spans="5:6" x14ac:dyDescent="0.25">
      <c r="E2003" s="79">
        <f t="shared" ca="1" si="62"/>
        <v>0.33808790460733729</v>
      </c>
      <c r="F2003" s="79">
        <f t="shared" ca="1" si="63"/>
        <v>14.253884060661562</v>
      </c>
    </row>
    <row r="2004" spans="5:6" x14ac:dyDescent="0.25">
      <c r="E2004" s="79">
        <f t="shared" ca="1" si="62"/>
        <v>0.4987682401531508</v>
      </c>
      <c r="F2004" s="79">
        <f t="shared" ca="1" si="63"/>
        <v>15.706092846267998</v>
      </c>
    </row>
    <row r="2005" spans="5:6" x14ac:dyDescent="0.25">
      <c r="E2005" s="79">
        <f t="shared" ca="1" si="62"/>
        <v>0.52689808354183432</v>
      </c>
      <c r="F2005" s="79">
        <f t="shared" ca="1" si="63"/>
        <v>15.96939323999076</v>
      </c>
    </row>
    <row r="2006" spans="5:6" x14ac:dyDescent="0.25">
      <c r="E2006" s="79">
        <f t="shared" ca="1" si="62"/>
        <v>0.52734443768035244</v>
      </c>
      <c r="F2006" s="79">
        <f t="shared" ca="1" si="63"/>
        <v>15.973619948474989</v>
      </c>
    </row>
    <row r="2007" spans="5:6" x14ac:dyDescent="0.25">
      <c r="E2007" s="79">
        <f t="shared" ca="1" si="62"/>
        <v>0.60861206456543648</v>
      </c>
      <c r="F2007" s="79">
        <f t="shared" ca="1" si="63"/>
        <v>16.778175614789554</v>
      </c>
    </row>
    <row r="2008" spans="5:6" x14ac:dyDescent="0.25">
      <c r="E2008" s="79">
        <f t="shared" ca="1" si="62"/>
        <v>0.19805894394169543</v>
      </c>
      <c r="F2008" s="79">
        <f t="shared" ca="1" si="63"/>
        <v>12.883679928060431</v>
      </c>
    </row>
    <row r="2009" spans="5:6" x14ac:dyDescent="0.25">
      <c r="E2009" s="79">
        <f t="shared" ca="1" si="62"/>
        <v>0.1012456530646868</v>
      </c>
      <c r="F2009" s="79">
        <f t="shared" ca="1" si="63"/>
        <v>11.629147914421655</v>
      </c>
    </row>
    <row r="2010" spans="5:6" x14ac:dyDescent="0.25">
      <c r="E2010" s="79">
        <f t="shared" ca="1" si="62"/>
        <v>0.77649766838422596</v>
      </c>
      <c r="F2010" s="79">
        <f t="shared" ca="1" si="63"/>
        <v>18.875657581750751</v>
      </c>
    </row>
    <row r="2011" spans="5:6" x14ac:dyDescent="0.25">
      <c r="E2011" s="79">
        <f t="shared" ca="1" si="62"/>
        <v>0.799016897304478</v>
      </c>
      <c r="F2011" s="79">
        <f t="shared" ca="1" si="63"/>
        <v>19.244083891011016</v>
      </c>
    </row>
    <row r="2012" spans="5:6" x14ac:dyDescent="0.25">
      <c r="E2012" s="79">
        <f t="shared" ca="1" si="62"/>
        <v>0.30141930573762654</v>
      </c>
      <c r="F2012" s="79">
        <f t="shared" ca="1" si="63"/>
        <v>13.916253819047011</v>
      </c>
    </row>
    <row r="2013" spans="5:6" x14ac:dyDescent="0.25">
      <c r="E2013" s="79">
        <f t="shared" ca="1" si="62"/>
        <v>6.8425129798037609E-2</v>
      </c>
      <c r="F2013" s="79">
        <f t="shared" ca="1" si="63"/>
        <v>11.028123743470145</v>
      </c>
    </row>
    <row r="2014" spans="5:6" x14ac:dyDescent="0.25">
      <c r="E2014" s="79">
        <f t="shared" ca="1" si="62"/>
        <v>0.4835789612287279</v>
      </c>
      <c r="F2014" s="79">
        <f t="shared" ca="1" si="63"/>
        <v>15.566095163420036</v>
      </c>
    </row>
    <row r="2015" spans="5:6" x14ac:dyDescent="0.25">
      <c r="E2015" s="79">
        <f t="shared" ca="1" si="62"/>
        <v>0.99799393803453884</v>
      </c>
      <c r="F2015" s="79">
        <f t="shared" ca="1" si="63"/>
        <v>33.459444782519213</v>
      </c>
    </row>
    <row r="2016" spans="5:6" x14ac:dyDescent="0.25">
      <c r="E2016" s="79">
        <f t="shared" ca="1" si="62"/>
        <v>0.62137239889093909</v>
      </c>
      <c r="F2016" s="79">
        <f t="shared" ca="1" si="63"/>
        <v>16.912551672514823</v>
      </c>
    </row>
    <row r="2017" spans="5:6" x14ac:dyDescent="0.25">
      <c r="E2017" s="79">
        <f t="shared" ca="1" si="62"/>
        <v>0.72254016822123912</v>
      </c>
      <c r="F2017" s="79">
        <f t="shared" ca="1" si="63"/>
        <v>18.102245016989659</v>
      </c>
    </row>
    <row r="2018" spans="5:6" x14ac:dyDescent="0.25">
      <c r="E2018" s="79">
        <f t="shared" ca="1" si="62"/>
        <v>0.61731852042755275</v>
      </c>
      <c r="F2018" s="79">
        <f t="shared" ca="1" si="63"/>
        <v>16.869569933370865</v>
      </c>
    </row>
    <row r="2019" spans="5:6" x14ac:dyDescent="0.25">
      <c r="E2019" s="79">
        <f t="shared" ca="1" si="62"/>
        <v>0.85055605212159935</v>
      </c>
      <c r="F2019" s="79">
        <f t="shared" ca="1" si="63"/>
        <v>20.242601780852656</v>
      </c>
    </row>
    <row r="2020" spans="5:6" x14ac:dyDescent="0.25">
      <c r="E2020" s="79">
        <f t="shared" ca="1" si="62"/>
        <v>0.79031006243121937</v>
      </c>
      <c r="F2020" s="79">
        <f t="shared" ca="1" si="63"/>
        <v>19.097738285143173</v>
      </c>
    </row>
    <row r="2021" spans="5:6" x14ac:dyDescent="0.25">
      <c r="E2021" s="79">
        <f t="shared" ca="1" si="62"/>
        <v>0.94542500676775831</v>
      </c>
      <c r="F2021" s="79">
        <f t="shared" ca="1" si="63"/>
        <v>23.452212894775112</v>
      </c>
    </row>
    <row r="2022" spans="5:6" x14ac:dyDescent="0.25">
      <c r="E2022" s="79">
        <f t="shared" ca="1" si="62"/>
        <v>0.19165902892681941</v>
      </c>
      <c r="F2022" s="79">
        <f t="shared" ca="1" si="63"/>
        <v>12.81304087988137</v>
      </c>
    </row>
    <row r="2023" spans="5:6" x14ac:dyDescent="0.25">
      <c r="E2023" s="79">
        <f t="shared" ca="1" si="62"/>
        <v>0.12774203266562845</v>
      </c>
      <c r="F2023" s="79">
        <f t="shared" ca="1" si="63"/>
        <v>12.025020889165138</v>
      </c>
    </row>
    <row r="2024" spans="5:6" x14ac:dyDescent="0.25">
      <c r="E2024" s="79">
        <f t="shared" ca="1" si="62"/>
        <v>0.88402157386646385</v>
      </c>
      <c r="F2024" s="79">
        <f t="shared" ca="1" si="63"/>
        <v>21.07129746818412</v>
      </c>
    </row>
    <row r="2025" spans="5:6" x14ac:dyDescent="0.25">
      <c r="E2025" s="79">
        <f t="shared" ca="1" si="62"/>
        <v>0.76773264160673416</v>
      </c>
      <c r="F2025" s="79">
        <f t="shared" ca="1" si="63"/>
        <v>18.740525855790828</v>
      </c>
    </row>
    <row r="2026" spans="5:6" x14ac:dyDescent="0.25">
      <c r="E2026" s="79">
        <f t="shared" ca="1" si="62"/>
        <v>0.38669285755796323</v>
      </c>
      <c r="F2026" s="79">
        <f t="shared" ca="1" si="63"/>
        <v>14.692250636893618</v>
      </c>
    </row>
    <row r="2027" spans="5:6" x14ac:dyDescent="0.25">
      <c r="E2027" s="79">
        <f t="shared" ca="1" si="62"/>
        <v>0.55670042657758656</v>
      </c>
      <c r="F2027" s="79">
        <f t="shared" ca="1" si="63"/>
        <v>16.255579334777593</v>
      </c>
    </row>
    <row r="2028" spans="5:6" x14ac:dyDescent="0.25">
      <c r="E2028" s="79">
        <f t="shared" ca="1" si="62"/>
        <v>0.34463244645559576</v>
      </c>
      <c r="F2028" s="79">
        <f t="shared" ca="1" si="63"/>
        <v>14.313354746630225</v>
      </c>
    </row>
    <row r="2029" spans="5:6" x14ac:dyDescent="0.25">
      <c r="E2029" s="79">
        <f t="shared" ca="1" si="62"/>
        <v>0.21281562765262285</v>
      </c>
      <c r="F2029" s="79">
        <f t="shared" ca="1" si="63"/>
        <v>13.04256259166235</v>
      </c>
    </row>
    <row r="2030" spans="5:6" x14ac:dyDescent="0.25">
      <c r="E2030" s="79">
        <f t="shared" ca="1" si="62"/>
        <v>6.1247885657192525E-2</v>
      </c>
      <c r="F2030" s="79">
        <f t="shared" ca="1" si="63"/>
        <v>10.870405560338058</v>
      </c>
    </row>
    <row r="2031" spans="5:6" x14ac:dyDescent="0.25">
      <c r="E2031" s="79">
        <f t="shared" ca="1" si="62"/>
        <v>0.98468158858608967</v>
      </c>
      <c r="F2031" s="79">
        <f t="shared" ca="1" si="63"/>
        <v>27.336655263442012</v>
      </c>
    </row>
    <row r="2032" spans="5:6" x14ac:dyDescent="0.25">
      <c r="E2032" s="79">
        <f t="shared" ca="1" si="62"/>
        <v>0.10251452183301202</v>
      </c>
      <c r="F2032" s="79">
        <f t="shared" ca="1" si="63"/>
        <v>11.649527050547025</v>
      </c>
    </row>
    <row r="2033" spans="5:6" x14ac:dyDescent="0.25">
      <c r="E2033" s="79">
        <f t="shared" ca="1" si="62"/>
        <v>5.5226455862360746E-2</v>
      </c>
      <c r="F2033" s="79">
        <f t="shared" ca="1" si="63"/>
        <v>10.727277478257374</v>
      </c>
    </row>
    <row r="2034" spans="5:6" x14ac:dyDescent="0.25">
      <c r="E2034" s="79">
        <f t="shared" ca="1" si="62"/>
        <v>0.67227338343360865</v>
      </c>
      <c r="F2034" s="79">
        <f t="shared" ca="1" si="63"/>
        <v>17.479173771083467</v>
      </c>
    </row>
    <row r="2035" spans="5:6" x14ac:dyDescent="0.25">
      <c r="E2035" s="79">
        <f t="shared" ca="1" si="62"/>
        <v>0.32744501839117068</v>
      </c>
      <c r="F2035" s="79">
        <f t="shared" ca="1" si="63"/>
        <v>14.156731608013516</v>
      </c>
    </row>
    <row r="2036" spans="5:6" x14ac:dyDescent="0.25">
      <c r="E2036" s="79">
        <f t="shared" ca="1" si="62"/>
        <v>0.11530592396053019</v>
      </c>
      <c r="F2036" s="79">
        <f t="shared" ca="1" si="63"/>
        <v>11.84641251219114</v>
      </c>
    </row>
    <row r="2037" spans="5:6" x14ac:dyDescent="0.25">
      <c r="E2037" s="79">
        <f t="shared" ca="1" si="62"/>
        <v>0.59321969583268841</v>
      </c>
      <c r="F2037" s="79">
        <f t="shared" ca="1" si="63"/>
        <v>16.619461944225563</v>
      </c>
    </row>
    <row r="2038" spans="5:6" x14ac:dyDescent="0.25">
      <c r="E2038" s="79">
        <f t="shared" ca="1" si="62"/>
        <v>8.3764110809401715E-2</v>
      </c>
      <c r="F2038" s="79">
        <f t="shared" ca="1" si="63"/>
        <v>11.329231491723128</v>
      </c>
    </row>
    <row r="2039" spans="5:6" x14ac:dyDescent="0.25">
      <c r="E2039" s="79">
        <f t="shared" ca="1" si="62"/>
        <v>0.70166771441052689</v>
      </c>
      <c r="F2039" s="79">
        <f t="shared" ca="1" si="63"/>
        <v>17.834270897804757</v>
      </c>
    </row>
    <row r="2040" spans="5:6" x14ac:dyDescent="0.25">
      <c r="E2040" s="79">
        <f t="shared" ca="1" si="62"/>
        <v>0.17911360593676096</v>
      </c>
      <c r="F2040" s="79">
        <f t="shared" ca="1" si="63"/>
        <v>12.671109708855324</v>
      </c>
    </row>
    <row r="2041" spans="5:6" x14ac:dyDescent="0.25">
      <c r="E2041" s="79">
        <f t="shared" ca="1" si="62"/>
        <v>9.7938483787146868E-2</v>
      </c>
      <c r="F2041" s="79">
        <f t="shared" ca="1" si="63"/>
        <v>11.575230943002508</v>
      </c>
    </row>
    <row r="2042" spans="5:6" x14ac:dyDescent="0.25">
      <c r="E2042" s="79">
        <f t="shared" ca="1" si="62"/>
        <v>0.76785564862577027</v>
      </c>
      <c r="F2042" s="79">
        <f t="shared" ca="1" si="63"/>
        <v>18.742393281218419</v>
      </c>
    </row>
    <row r="2043" spans="5:6" x14ac:dyDescent="0.25">
      <c r="E2043" s="79">
        <f t="shared" ca="1" si="62"/>
        <v>0.74043390405428178</v>
      </c>
      <c r="F2043" s="79">
        <f t="shared" ca="1" si="63"/>
        <v>18.344440338113774</v>
      </c>
    </row>
    <row r="2044" spans="5:6" x14ac:dyDescent="0.25">
      <c r="E2044" s="79">
        <f t="shared" ca="1" si="62"/>
        <v>0.55086187007553178</v>
      </c>
      <c r="F2044" s="79">
        <f t="shared" ca="1" si="63"/>
        <v>16.198833986018684</v>
      </c>
    </row>
    <row r="2045" spans="5:6" x14ac:dyDescent="0.25">
      <c r="E2045" s="79">
        <f t="shared" ca="1" si="62"/>
        <v>0.81406514440078326</v>
      </c>
      <c r="F2045" s="79">
        <f t="shared" ca="1" si="63"/>
        <v>19.510180030605781</v>
      </c>
    </row>
    <row r="2046" spans="5:6" x14ac:dyDescent="0.25">
      <c r="E2046" s="79">
        <f t="shared" ca="1" si="62"/>
        <v>3.2029472768241862E-2</v>
      </c>
      <c r="F2046" s="79">
        <f t="shared" ca="1" si="63"/>
        <v>10.029637751486103</v>
      </c>
    </row>
    <row r="2047" spans="5:6" x14ac:dyDescent="0.25">
      <c r="E2047" s="79">
        <f t="shared" ca="1" si="62"/>
        <v>0.35745227162544457</v>
      </c>
      <c r="F2047" s="79">
        <f t="shared" ca="1" si="63"/>
        <v>14.429354478796201</v>
      </c>
    </row>
    <row r="2048" spans="5:6" x14ac:dyDescent="0.25">
      <c r="E2048" s="79">
        <f t="shared" ca="1" si="62"/>
        <v>0.45676451139866125</v>
      </c>
      <c r="F2048" s="79">
        <f t="shared" ca="1" si="63"/>
        <v>15.321786476224553</v>
      </c>
    </row>
    <row r="2049" spans="5:6" x14ac:dyDescent="0.25">
      <c r="E2049" s="79">
        <f t="shared" ca="1" si="62"/>
        <v>0.11417944690152038</v>
      </c>
      <c r="F2049" s="79">
        <f t="shared" ca="1" si="63"/>
        <v>11.829651893563872</v>
      </c>
    </row>
    <row r="2050" spans="5:6" x14ac:dyDescent="0.25">
      <c r="E2050" s="79">
        <f t="shared" ca="1" si="62"/>
        <v>0.21800489561626013</v>
      </c>
      <c r="F2050" s="79">
        <f t="shared" ca="1" si="63"/>
        <v>13.097235579539444</v>
      </c>
    </row>
    <row r="2051" spans="5:6" x14ac:dyDescent="0.25">
      <c r="E2051" s="79">
        <f t="shared" ca="1" si="62"/>
        <v>0.67837454086710547</v>
      </c>
      <c r="F2051" s="79">
        <f t="shared" ca="1" si="63"/>
        <v>17.550963119738718</v>
      </c>
    </row>
    <row r="2052" spans="5:6" x14ac:dyDescent="0.25">
      <c r="E2052" s="79">
        <f t="shared" ref="E2052:E2115" ca="1" si="64">RAND()</f>
        <v>0.1078048927143368</v>
      </c>
      <c r="F2052" s="79">
        <f t="shared" ref="F2052:F2115" ca="1" si="65">$C$3+$C$4*(-LN(E2052^(-1/$C$5)-1))</f>
        <v>11.732769319949355</v>
      </c>
    </row>
    <row r="2053" spans="5:6" x14ac:dyDescent="0.25">
      <c r="E2053" s="79">
        <f t="shared" ca="1" si="64"/>
        <v>0.69064577194130083</v>
      </c>
      <c r="F2053" s="79">
        <f t="shared" ca="1" si="65"/>
        <v>17.698307725849563</v>
      </c>
    </row>
    <row r="2054" spans="5:6" x14ac:dyDescent="0.25">
      <c r="E2054" s="79">
        <f t="shared" ca="1" si="64"/>
        <v>0.88234277561855345</v>
      </c>
      <c r="F2054" s="79">
        <f t="shared" ca="1" si="65"/>
        <v>21.02481861040377</v>
      </c>
    </row>
    <row r="2055" spans="5:6" x14ac:dyDescent="0.25">
      <c r="E2055" s="79">
        <f t="shared" ca="1" si="64"/>
        <v>0.61440074113738408</v>
      </c>
      <c r="F2055" s="79">
        <f t="shared" ca="1" si="65"/>
        <v>16.838804009191325</v>
      </c>
    </row>
    <row r="2056" spans="5:6" x14ac:dyDescent="0.25">
      <c r="E2056" s="79">
        <f t="shared" ca="1" si="64"/>
        <v>0.90870880279583344</v>
      </c>
      <c r="F2056" s="79">
        <f t="shared" ca="1" si="65"/>
        <v>21.838201054787273</v>
      </c>
    </row>
    <row r="2057" spans="5:6" x14ac:dyDescent="0.25">
      <c r="E2057" s="79">
        <f t="shared" ca="1" si="64"/>
        <v>0.60537173409609757</v>
      </c>
      <c r="F2057" s="79">
        <f t="shared" ca="1" si="65"/>
        <v>16.744468484745489</v>
      </c>
    </row>
    <row r="2058" spans="5:6" x14ac:dyDescent="0.25">
      <c r="E2058" s="79">
        <f t="shared" ca="1" si="64"/>
        <v>0.64084155006428856</v>
      </c>
      <c r="F2058" s="79">
        <f t="shared" ca="1" si="65"/>
        <v>17.12305660332072</v>
      </c>
    </row>
    <row r="2059" spans="5:6" x14ac:dyDescent="0.25">
      <c r="E2059" s="79">
        <f t="shared" ca="1" si="64"/>
        <v>0.94857320138163803</v>
      </c>
      <c r="F2059" s="79">
        <f t="shared" ca="1" si="65"/>
        <v>23.636402458865199</v>
      </c>
    </row>
    <row r="2060" spans="5:6" x14ac:dyDescent="0.25">
      <c r="E2060" s="79">
        <f t="shared" ca="1" si="64"/>
        <v>0.80746052782909361</v>
      </c>
      <c r="F2060" s="79">
        <f t="shared" ca="1" si="65"/>
        <v>19.391212247608426</v>
      </c>
    </row>
    <row r="2061" spans="5:6" x14ac:dyDescent="0.25">
      <c r="E2061" s="79">
        <f t="shared" ca="1" si="64"/>
        <v>0.23525586938766185</v>
      </c>
      <c r="F2061" s="79">
        <f t="shared" ca="1" si="65"/>
        <v>13.275079930793208</v>
      </c>
    </row>
    <row r="2062" spans="5:6" x14ac:dyDescent="0.25">
      <c r="E2062" s="79">
        <f t="shared" ca="1" si="64"/>
        <v>0.64994278851220189</v>
      </c>
      <c r="F2062" s="79">
        <f t="shared" ca="1" si="65"/>
        <v>17.223964311683247</v>
      </c>
    </row>
    <row r="2063" spans="5:6" x14ac:dyDescent="0.25">
      <c r="E2063" s="79">
        <f t="shared" ca="1" si="64"/>
        <v>0.36404596411179113</v>
      </c>
      <c r="F2063" s="79">
        <f t="shared" ca="1" si="65"/>
        <v>14.488805650059481</v>
      </c>
    </row>
    <row r="2064" spans="5:6" x14ac:dyDescent="0.25">
      <c r="E2064" s="79">
        <f t="shared" ca="1" si="64"/>
        <v>0.12662276532920902</v>
      </c>
      <c r="F2064" s="79">
        <f t="shared" ca="1" si="65"/>
        <v>12.009396726244471</v>
      </c>
    </row>
    <row r="2065" spans="5:6" x14ac:dyDescent="0.25">
      <c r="E2065" s="79">
        <f t="shared" ca="1" si="64"/>
        <v>0.45954215880149774</v>
      </c>
      <c r="F2065" s="79">
        <f t="shared" ca="1" si="65"/>
        <v>15.346954263264042</v>
      </c>
    </row>
    <row r="2066" spans="5:6" x14ac:dyDescent="0.25">
      <c r="E2066" s="79">
        <f t="shared" ca="1" si="64"/>
        <v>0.6883623510822704</v>
      </c>
      <c r="F2066" s="79">
        <f t="shared" ca="1" si="65"/>
        <v>17.670579050823314</v>
      </c>
    </row>
    <row r="2067" spans="5:6" x14ac:dyDescent="0.25">
      <c r="E2067" s="79">
        <f t="shared" ca="1" si="64"/>
        <v>0.70391393002482783</v>
      </c>
      <c r="F2067" s="79">
        <f t="shared" ca="1" si="65"/>
        <v>17.862427171700606</v>
      </c>
    </row>
    <row r="2068" spans="5:6" x14ac:dyDescent="0.25">
      <c r="E2068" s="79">
        <f t="shared" ca="1" si="64"/>
        <v>0.51155102285016474</v>
      </c>
      <c r="F2068" s="79">
        <f t="shared" ca="1" si="65"/>
        <v>15.825029274560691</v>
      </c>
    </row>
    <row r="2069" spans="5:6" x14ac:dyDescent="0.25">
      <c r="E2069" s="79">
        <f t="shared" ca="1" si="64"/>
        <v>0.89225277009994131</v>
      </c>
      <c r="F2069" s="79">
        <f t="shared" ca="1" si="65"/>
        <v>21.308564555821292</v>
      </c>
    </row>
    <row r="2070" spans="5:6" x14ac:dyDescent="0.25">
      <c r="E2070" s="79">
        <f t="shared" ca="1" si="64"/>
        <v>0.67641426095444812</v>
      </c>
      <c r="F2070" s="79">
        <f t="shared" ca="1" si="65"/>
        <v>17.527794741933086</v>
      </c>
    </row>
    <row r="2071" spans="5:6" x14ac:dyDescent="0.25">
      <c r="E2071" s="79">
        <f t="shared" ca="1" si="64"/>
        <v>0.6745804471314909</v>
      </c>
      <c r="F2071" s="79">
        <f t="shared" ca="1" si="65"/>
        <v>17.506209593192338</v>
      </c>
    </row>
    <row r="2072" spans="5:6" x14ac:dyDescent="0.25">
      <c r="E2072" s="79">
        <f t="shared" ca="1" si="64"/>
        <v>0.77029886875443765</v>
      </c>
      <c r="F2072" s="79">
        <f t="shared" ca="1" si="65"/>
        <v>18.779652655079051</v>
      </c>
    </row>
    <row r="2073" spans="5:6" x14ac:dyDescent="0.25">
      <c r="E2073" s="79">
        <f t="shared" ca="1" si="64"/>
        <v>0.73037469923245257</v>
      </c>
      <c r="F2073" s="79">
        <f t="shared" ca="1" si="65"/>
        <v>18.206760547229365</v>
      </c>
    </row>
    <row r="2074" spans="5:6" x14ac:dyDescent="0.25">
      <c r="E2074" s="79">
        <f t="shared" ca="1" si="64"/>
        <v>0.38132283371082931</v>
      </c>
      <c r="F2074" s="79">
        <f t="shared" ca="1" si="65"/>
        <v>14.644087945546588</v>
      </c>
    </row>
    <row r="2075" spans="5:6" x14ac:dyDescent="0.25">
      <c r="E2075" s="79">
        <f t="shared" ca="1" si="64"/>
        <v>0.96221189133883522</v>
      </c>
      <c r="F2075" s="79">
        <f t="shared" ca="1" si="65"/>
        <v>24.58643716557852</v>
      </c>
    </row>
    <row r="2076" spans="5:6" x14ac:dyDescent="0.25">
      <c r="E2076" s="79">
        <f t="shared" ca="1" si="64"/>
        <v>0.82204285882296868</v>
      </c>
      <c r="F2076" s="79">
        <f t="shared" ca="1" si="65"/>
        <v>19.65882504298667</v>
      </c>
    </row>
    <row r="2077" spans="5:6" x14ac:dyDescent="0.25">
      <c r="E2077" s="79">
        <f t="shared" ca="1" si="64"/>
        <v>0.63297582407265207</v>
      </c>
      <c r="F2077" s="79">
        <f t="shared" ca="1" si="65"/>
        <v>17.037166907180687</v>
      </c>
    </row>
    <row r="2078" spans="5:6" x14ac:dyDescent="0.25">
      <c r="E2078" s="79">
        <f t="shared" ca="1" si="64"/>
        <v>6.6955045459850426E-2</v>
      </c>
      <c r="F2078" s="79">
        <f t="shared" ca="1" si="65"/>
        <v>10.996830179509626</v>
      </c>
    </row>
    <row r="2079" spans="5:6" x14ac:dyDescent="0.25">
      <c r="E2079" s="79">
        <f t="shared" ca="1" si="64"/>
        <v>0.98694399102375119</v>
      </c>
      <c r="F2079" s="79">
        <f t="shared" ca="1" si="65"/>
        <v>27.820199264301817</v>
      </c>
    </row>
    <row r="2080" spans="5:6" x14ac:dyDescent="0.25">
      <c r="E2080" s="79">
        <f t="shared" ca="1" si="64"/>
        <v>0.42879626114041214</v>
      </c>
      <c r="F2080" s="79">
        <f t="shared" ca="1" si="65"/>
        <v>15.06966394943746</v>
      </c>
    </row>
    <row r="2081" spans="5:6" x14ac:dyDescent="0.25">
      <c r="E2081" s="79">
        <f t="shared" ca="1" si="64"/>
        <v>0.86209904490677181</v>
      </c>
      <c r="F2081" s="79">
        <f t="shared" ca="1" si="65"/>
        <v>20.507520910446623</v>
      </c>
    </row>
    <row r="2082" spans="5:6" x14ac:dyDescent="0.25">
      <c r="E2082" s="79">
        <f t="shared" ca="1" si="64"/>
        <v>0.16242999903165078</v>
      </c>
      <c r="F2082" s="79">
        <f t="shared" ca="1" si="65"/>
        <v>12.474163527223403</v>
      </c>
    </row>
    <row r="2083" spans="5:6" x14ac:dyDescent="0.25">
      <c r="E2083" s="79">
        <f t="shared" ca="1" si="64"/>
        <v>0.75355105648884924</v>
      </c>
      <c r="F2083" s="79">
        <f t="shared" ca="1" si="65"/>
        <v>18.530390931296097</v>
      </c>
    </row>
    <row r="2084" spans="5:6" x14ac:dyDescent="0.25">
      <c r="E2084" s="79">
        <f t="shared" ca="1" si="64"/>
        <v>0.37847268991125349</v>
      </c>
      <c r="F2084" s="79">
        <f t="shared" ca="1" si="65"/>
        <v>14.618509832757404</v>
      </c>
    </row>
    <row r="2085" spans="5:6" x14ac:dyDescent="0.25">
      <c r="E2085" s="79">
        <f t="shared" ca="1" si="64"/>
        <v>0.35122823477703902</v>
      </c>
      <c r="F2085" s="79">
        <f t="shared" ca="1" si="65"/>
        <v>14.373111164447703</v>
      </c>
    </row>
    <row r="2086" spans="5:6" x14ac:dyDescent="0.25">
      <c r="E2086" s="79">
        <f t="shared" ca="1" si="64"/>
        <v>0.29476180495436066</v>
      </c>
      <c r="F2086" s="79">
        <f t="shared" ca="1" si="65"/>
        <v>13.853925563101608</v>
      </c>
    </row>
    <row r="2087" spans="5:6" x14ac:dyDescent="0.25">
      <c r="E2087" s="79">
        <f t="shared" ca="1" si="64"/>
        <v>0.5057569503123438</v>
      </c>
      <c r="F2087" s="79">
        <f t="shared" ca="1" si="65"/>
        <v>15.770981747556428</v>
      </c>
    </row>
    <row r="2088" spans="5:6" x14ac:dyDescent="0.25">
      <c r="E2088" s="79">
        <f t="shared" ca="1" si="64"/>
        <v>0.47016068196879512</v>
      </c>
      <c r="F2088" s="79">
        <f t="shared" ca="1" si="65"/>
        <v>15.443443668814602</v>
      </c>
    </row>
    <row r="2089" spans="5:6" x14ac:dyDescent="0.25">
      <c r="E2089" s="79">
        <f t="shared" ca="1" si="64"/>
        <v>0.52138300872679222</v>
      </c>
      <c r="F2089" s="79">
        <f t="shared" ca="1" si="65"/>
        <v>15.91730340548931</v>
      </c>
    </row>
    <row r="2090" spans="5:6" x14ac:dyDescent="0.25">
      <c r="E2090" s="79">
        <f t="shared" ca="1" si="64"/>
        <v>0.62780143600574168</v>
      </c>
      <c r="F2090" s="79">
        <f t="shared" ca="1" si="65"/>
        <v>16.98129834495812</v>
      </c>
    </row>
    <row r="2091" spans="5:6" x14ac:dyDescent="0.25">
      <c r="E2091" s="79">
        <f t="shared" ca="1" si="64"/>
        <v>0.10667657686884879</v>
      </c>
      <c r="F2091" s="79">
        <f t="shared" ca="1" si="65"/>
        <v>11.71524140691678</v>
      </c>
    </row>
    <row r="2092" spans="5:6" x14ac:dyDescent="0.25">
      <c r="E2092" s="79">
        <f t="shared" ca="1" si="64"/>
        <v>0.67823153501215816</v>
      </c>
      <c r="F2092" s="79">
        <f t="shared" ca="1" si="65"/>
        <v>17.549269609438319</v>
      </c>
    </row>
    <row r="2093" spans="5:6" x14ac:dyDescent="0.25">
      <c r="E2093" s="79">
        <f t="shared" ca="1" si="64"/>
        <v>0.12402910271090939</v>
      </c>
      <c r="F2093" s="79">
        <f t="shared" ca="1" si="65"/>
        <v>11.972864256507616</v>
      </c>
    </row>
    <row r="2094" spans="5:6" x14ac:dyDescent="0.25">
      <c r="E2094" s="79">
        <f t="shared" ca="1" si="64"/>
        <v>0.89496839443471854</v>
      </c>
      <c r="F2094" s="79">
        <f t="shared" ca="1" si="65"/>
        <v>21.390532748860082</v>
      </c>
    </row>
    <row r="2095" spans="5:6" x14ac:dyDescent="0.25">
      <c r="E2095" s="79">
        <f t="shared" ca="1" si="64"/>
        <v>0.29693907658011254</v>
      </c>
      <c r="F2095" s="79">
        <f t="shared" ca="1" si="65"/>
        <v>13.874350948240807</v>
      </c>
    </row>
    <row r="2096" spans="5:6" x14ac:dyDescent="0.25">
      <c r="E2096" s="79">
        <f t="shared" ca="1" si="64"/>
        <v>0.96298117236469138</v>
      </c>
      <c r="F2096" s="79">
        <f t="shared" ca="1" si="65"/>
        <v>24.649571852985591</v>
      </c>
    </row>
    <row r="2097" spans="5:6" x14ac:dyDescent="0.25">
      <c r="E2097" s="79">
        <f t="shared" ca="1" si="64"/>
        <v>0.30479289045798152</v>
      </c>
      <c r="F2097" s="79">
        <f t="shared" ca="1" si="65"/>
        <v>13.947698343497413</v>
      </c>
    </row>
    <row r="2098" spans="5:6" x14ac:dyDescent="0.25">
      <c r="E2098" s="79">
        <f t="shared" ca="1" si="64"/>
        <v>0.44251851311618118</v>
      </c>
      <c r="F2098" s="79">
        <f t="shared" ca="1" si="65"/>
        <v>15.19310606879457</v>
      </c>
    </row>
    <row r="2099" spans="5:6" x14ac:dyDescent="0.25">
      <c r="E2099" s="79">
        <f t="shared" ca="1" si="64"/>
        <v>0.41913411436819592</v>
      </c>
      <c r="F2099" s="79">
        <f t="shared" ca="1" si="65"/>
        <v>14.982953575344258</v>
      </c>
    </row>
    <row r="2100" spans="5:6" x14ac:dyDescent="0.25">
      <c r="E2100" s="79">
        <f t="shared" ca="1" si="64"/>
        <v>0.27384723657948384</v>
      </c>
      <c r="F2100" s="79">
        <f t="shared" ca="1" si="65"/>
        <v>13.655415146386222</v>
      </c>
    </row>
    <row r="2101" spans="5:6" x14ac:dyDescent="0.25">
      <c r="E2101" s="79">
        <f t="shared" ca="1" si="64"/>
        <v>0.81533262897915193</v>
      </c>
      <c r="F2101" s="79">
        <f t="shared" ca="1" si="65"/>
        <v>19.533424437662632</v>
      </c>
    </row>
    <row r="2102" spans="5:6" x14ac:dyDescent="0.25">
      <c r="E2102" s="79">
        <f t="shared" ca="1" si="64"/>
        <v>0.84604613380710625</v>
      </c>
      <c r="F2102" s="79">
        <f t="shared" ca="1" si="65"/>
        <v>20.144047253618588</v>
      </c>
    </row>
    <row r="2103" spans="5:6" x14ac:dyDescent="0.25">
      <c r="E2103" s="79">
        <f t="shared" ca="1" si="64"/>
        <v>0.68251032551576252</v>
      </c>
      <c r="F2103" s="79">
        <f t="shared" ca="1" si="65"/>
        <v>17.600170702608978</v>
      </c>
    </row>
    <row r="2104" spans="5:6" x14ac:dyDescent="0.25">
      <c r="E2104" s="79">
        <f t="shared" ca="1" si="64"/>
        <v>5.6249138157334011E-2</v>
      </c>
      <c r="F2104" s="79">
        <f t="shared" ca="1" si="65"/>
        <v>10.752374827280015</v>
      </c>
    </row>
    <row r="2105" spans="5:6" x14ac:dyDescent="0.25">
      <c r="E2105" s="79">
        <f t="shared" ca="1" si="64"/>
        <v>0.47675704460860668</v>
      </c>
      <c r="F2105" s="79">
        <f t="shared" ca="1" si="65"/>
        <v>15.503629552940271</v>
      </c>
    </row>
    <row r="2106" spans="5:6" x14ac:dyDescent="0.25">
      <c r="E2106" s="79">
        <f t="shared" ca="1" si="64"/>
        <v>0.8208754651699236</v>
      </c>
      <c r="F2106" s="79">
        <f t="shared" ca="1" si="65"/>
        <v>19.636718413785928</v>
      </c>
    </row>
    <row r="2107" spans="5:6" x14ac:dyDescent="0.25">
      <c r="E2107" s="79">
        <f t="shared" ca="1" si="64"/>
        <v>0.93424737435222194</v>
      </c>
      <c r="F2107" s="79">
        <f t="shared" ca="1" si="65"/>
        <v>22.872010610743693</v>
      </c>
    </row>
    <row r="2108" spans="5:6" x14ac:dyDescent="0.25">
      <c r="E2108" s="79">
        <f t="shared" ca="1" si="64"/>
        <v>0.71410694330625524</v>
      </c>
      <c r="F2108" s="79">
        <f t="shared" ca="1" si="65"/>
        <v>17.992218052533168</v>
      </c>
    </row>
    <row r="2109" spans="5:6" x14ac:dyDescent="0.25">
      <c r="E2109" s="79">
        <f t="shared" ca="1" si="64"/>
        <v>0.56988971553500456</v>
      </c>
      <c r="F2109" s="79">
        <f t="shared" ca="1" si="65"/>
        <v>16.385132238911904</v>
      </c>
    </row>
    <row r="2110" spans="5:6" x14ac:dyDescent="0.25">
      <c r="E2110" s="79">
        <f t="shared" ca="1" si="64"/>
        <v>0.96959436925391984</v>
      </c>
      <c r="F2110" s="79">
        <f t="shared" ca="1" si="65"/>
        <v>25.252231096226438</v>
      </c>
    </row>
    <row r="2111" spans="5:6" x14ac:dyDescent="0.25">
      <c r="E2111" s="79">
        <f t="shared" ca="1" si="64"/>
        <v>0.26428678311127485</v>
      </c>
      <c r="F2111" s="79">
        <f t="shared" ca="1" si="65"/>
        <v>13.563087235782968</v>
      </c>
    </row>
    <row r="2112" spans="5:6" x14ac:dyDescent="0.25">
      <c r="E2112" s="79">
        <f t="shared" ca="1" si="64"/>
        <v>0.92155326169316321</v>
      </c>
      <c r="F2112" s="79">
        <f t="shared" ca="1" si="65"/>
        <v>22.318070237753822</v>
      </c>
    </row>
    <row r="2113" spans="5:6" x14ac:dyDescent="0.25">
      <c r="E2113" s="79">
        <f t="shared" ca="1" si="64"/>
        <v>0.88696165934879867</v>
      </c>
      <c r="F2113" s="79">
        <f t="shared" ca="1" si="65"/>
        <v>21.154208502957065</v>
      </c>
    </row>
    <row r="2114" spans="5:6" x14ac:dyDescent="0.25">
      <c r="E2114" s="79">
        <f t="shared" ca="1" si="64"/>
        <v>0.9186611410030876</v>
      </c>
      <c r="F2114" s="79">
        <f t="shared" ca="1" si="65"/>
        <v>22.203863288572059</v>
      </c>
    </row>
    <row r="2115" spans="5:6" x14ac:dyDescent="0.25">
      <c r="E2115" s="79">
        <f t="shared" ca="1" si="64"/>
        <v>0.37781984539428104</v>
      </c>
      <c r="F2115" s="79">
        <f t="shared" ca="1" si="65"/>
        <v>14.612649222025937</v>
      </c>
    </row>
    <row r="2116" spans="5:6" x14ac:dyDescent="0.25">
      <c r="E2116" s="79">
        <f t="shared" ref="E2116:E2160" ca="1" si="66">RAND()</f>
        <v>0.67774316718706262</v>
      </c>
      <c r="F2116" s="79">
        <f t="shared" ref="F2116:F2160" ca="1" si="67">$C$3+$C$4*(-LN(E2116^(-1/$C$5)-1))</f>
        <v>17.543490209800844</v>
      </c>
    </row>
    <row r="2117" spans="5:6" x14ac:dyDescent="0.25">
      <c r="E2117" s="79">
        <f t="shared" ca="1" si="66"/>
        <v>0.78811596236773973</v>
      </c>
      <c r="F2117" s="79">
        <f t="shared" ca="1" si="67"/>
        <v>19.061664331708428</v>
      </c>
    </row>
    <row r="2118" spans="5:6" x14ac:dyDescent="0.25">
      <c r="E2118" s="79">
        <f t="shared" ca="1" si="66"/>
        <v>0.20313643762129596</v>
      </c>
      <c r="F2118" s="79">
        <f t="shared" ca="1" si="67"/>
        <v>12.938949996445759</v>
      </c>
    </row>
    <row r="2119" spans="5:6" x14ac:dyDescent="0.25">
      <c r="E2119" s="79">
        <f t="shared" ca="1" si="66"/>
        <v>0.19437790595751947</v>
      </c>
      <c r="F2119" s="79">
        <f t="shared" ca="1" si="67"/>
        <v>12.843187686013746</v>
      </c>
    </row>
    <row r="2120" spans="5:6" x14ac:dyDescent="0.25">
      <c r="E2120" s="79">
        <f t="shared" ca="1" si="66"/>
        <v>1.6113348075119993E-2</v>
      </c>
      <c r="F2120" s="79">
        <f t="shared" ca="1" si="67"/>
        <v>9.2516969960098336</v>
      </c>
    </row>
    <row r="2121" spans="5:6" x14ac:dyDescent="0.25">
      <c r="E2121" s="79">
        <f t="shared" ca="1" si="66"/>
        <v>0.21188768035294325</v>
      </c>
      <c r="F2121" s="79">
        <f t="shared" ca="1" si="67"/>
        <v>13.03272355955292</v>
      </c>
    </row>
    <row r="2122" spans="5:6" x14ac:dyDescent="0.25">
      <c r="E2122" s="79">
        <f t="shared" ca="1" si="66"/>
        <v>0.94160314496382858</v>
      </c>
      <c r="F2122" s="79">
        <f t="shared" ca="1" si="67"/>
        <v>23.241919433828297</v>
      </c>
    </row>
    <row r="2123" spans="5:6" x14ac:dyDescent="0.25">
      <c r="E2123" s="79">
        <f t="shared" ca="1" si="66"/>
        <v>0.27021232613286028</v>
      </c>
      <c r="F2123" s="79">
        <f t="shared" ca="1" si="67"/>
        <v>13.620440343532458</v>
      </c>
    </row>
    <row r="2124" spans="5:6" x14ac:dyDescent="0.25">
      <c r="E2124" s="79">
        <f t="shared" ca="1" si="66"/>
        <v>0.79409559053516643</v>
      </c>
      <c r="F2124" s="79">
        <f t="shared" ca="1" si="67"/>
        <v>19.160726444920357</v>
      </c>
    </row>
    <row r="2125" spans="5:6" x14ac:dyDescent="0.25">
      <c r="E2125" s="79">
        <f t="shared" ca="1" si="66"/>
        <v>0.65088805112119541</v>
      </c>
      <c r="F2125" s="79">
        <f t="shared" ca="1" si="67"/>
        <v>17.234542620476905</v>
      </c>
    </row>
    <row r="2126" spans="5:6" x14ac:dyDescent="0.25">
      <c r="E2126" s="79">
        <f t="shared" ca="1" si="66"/>
        <v>0.2863214309632669</v>
      </c>
      <c r="F2126" s="79">
        <f t="shared" ca="1" si="67"/>
        <v>13.774338465426082</v>
      </c>
    </row>
    <row r="2127" spans="5:6" x14ac:dyDescent="0.25">
      <c r="E2127" s="79">
        <f t="shared" ca="1" si="66"/>
        <v>1.3508525009551575E-2</v>
      </c>
      <c r="F2127" s="79">
        <f t="shared" ca="1" si="67"/>
        <v>9.0659710068835864</v>
      </c>
    </row>
    <row r="2128" spans="5:6" x14ac:dyDescent="0.25">
      <c r="E2128" s="79">
        <f t="shared" ca="1" si="66"/>
        <v>9.4824178381175628E-2</v>
      </c>
      <c r="F2128" s="79">
        <f t="shared" ca="1" si="67"/>
        <v>11.523345223968512</v>
      </c>
    </row>
    <row r="2129" spans="5:6" x14ac:dyDescent="0.25">
      <c r="E2129" s="79">
        <f t="shared" ca="1" si="66"/>
        <v>0.21962977756562618</v>
      </c>
      <c r="F2129" s="79">
        <f t="shared" ca="1" si="67"/>
        <v>13.114236733603512</v>
      </c>
    </row>
    <row r="2130" spans="5:6" x14ac:dyDescent="0.25">
      <c r="E2130" s="79">
        <f t="shared" ca="1" si="66"/>
        <v>0.79339530292955218</v>
      </c>
      <c r="F2130" s="79">
        <f t="shared" ca="1" si="67"/>
        <v>19.149001461056301</v>
      </c>
    </row>
    <row r="2131" spans="5:6" x14ac:dyDescent="0.25">
      <c r="E2131" s="79">
        <f t="shared" ca="1" si="66"/>
        <v>3.8385759070330594E-2</v>
      </c>
      <c r="F2131" s="79">
        <f t="shared" ca="1" si="67"/>
        <v>10.2520950227446</v>
      </c>
    </row>
    <row r="2132" spans="5:6" x14ac:dyDescent="0.25">
      <c r="E2132" s="79">
        <f t="shared" ca="1" si="66"/>
        <v>0.50970874052457138</v>
      </c>
      <c r="F2132" s="79">
        <f t="shared" ca="1" si="67"/>
        <v>15.807818769696839</v>
      </c>
    </row>
    <row r="2133" spans="5:6" x14ac:dyDescent="0.25">
      <c r="E2133" s="79">
        <f t="shared" ca="1" si="66"/>
        <v>0.94037078168734045</v>
      </c>
      <c r="F2133" s="79">
        <f t="shared" ca="1" si="67"/>
        <v>23.176930208014365</v>
      </c>
    </row>
    <row r="2134" spans="5:6" x14ac:dyDescent="0.25">
      <c r="E2134" s="79">
        <f t="shared" ca="1" si="66"/>
        <v>3.5198817969503748E-2</v>
      </c>
      <c r="F2134" s="79">
        <f t="shared" ca="1" si="67"/>
        <v>10.144532383018104</v>
      </c>
    </row>
    <row r="2135" spans="5:6" x14ac:dyDescent="0.25">
      <c r="E2135" s="79">
        <f t="shared" ca="1" si="66"/>
        <v>0.55714449763843643</v>
      </c>
      <c r="F2135" s="79">
        <f t="shared" ca="1" si="67"/>
        <v>16.259909967543649</v>
      </c>
    </row>
    <row r="2136" spans="5:6" x14ac:dyDescent="0.25">
      <c r="E2136" s="79">
        <f t="shared" ca="1" si="66"/>
        <v>0.22529666806562532</v>
      </c>
      <c r="F2136" s="79">
        <f t="shared" ca="1" si="67"/>
        <v>13.173108006026606</v>
      </c>
    </row>
    <row r="2137" spans="5:6" x14ac:dyDescent="0.25">
      <c r="E2137" s="79">
        <f t="shared" ca="1" si="66"/>
        <v>0.23540717184692483</v>
      </c>
      <c r="F2137" s="79">
        <f t="shared" ca="1" si="67"/>
        <v>13.27661528521627</v>
      </c>
    </row>
    <row r="2138" spans="5:6" x14ac:dyDescent="0.25">
      <c r="E2138" s="79">
        <f t="shared" ca="1" si="66"/>
        <v>0.31858533295094305</v>
      </c>
      <c r="F2138" s="79">
        <f t="shared" ca="1" si="67"/>
        <v>14.075376554668424</v>
      </c>
    </row>
    <row r="2139" spans="5:6" x14ac:dyDescent="0.25">
      <c r="E2139" s="79">
        <f t="shared" ca="1" si="66"/>
        <v>0.51230831268449994</v>
      </c>
      <c r="F2139" s="79">
        <f t="shared" ca="1" si="67"/>
        <v>15.832110900198956</v>
      </c>
    </row>
    <row r="2140" spans="5:6" x14ac:dyDescent="0.25">
      <c r="E2140" s="79">
        <f t="shared" ca="1" si="66"/>
        <v>0.86671610679193178</v>
      </c>
      <c r="F2140" s="79">
        <f t="shared" ca="1" si="67"/>
        <v>20.619111518025012</v>
      </c>
    </row>
    <row r="2141" spans="5:6" x14ac:dyDescent="0.25">
      <c r="E2141" s="79">
        <f t="shared" ca="1" si="66"/>
        <v>0.3026652498254172</v>
      </c>
      <c r="F2141" s="79">
        <f t="shared" ca="1" si="67"/>
        <v>13.927877568063312</v>
      </c>
    </row>
    <row r="2142" spans="5:6" x14ac:dyDescent="0.25">
      <c r="E2142" s="79">
        <f t="shared" ca="1" si="66"/>
        <v>0.44150012669754468</v>
      </c>
      <c r="F2142" s="79">
        <f t="shared" ca="1" si="67"/>
        <v>15.183929905533221</v>
      </c>
    </row>
    <row r="2143" spans="5:6" x14ac:dyDescent="0.25">
      <c r="E2143" s="79">
        <f t="shared" ca="1" si="66"/>
        <v>0.31250776996344709</v>
      </c>
      <c r="F2143" s="79">
        <f t="shared" ca="1" si="67"/>
        <v>14.019281205555387</v>
      </c>
    </row>
    <row r="2144" spans="5:6" x14ac:dyDescent="0.25">
      <c r="E2144" s="79">
        <f t="shared" ca="1" si="66"/>
        <v>0.63394391508675763</v>
      </c>
      <c r="F2144" s="79">
        <f t="shared" ca="1" si="67"/>
        <v>17.047674402625738</v>
      </c>
    </row>
    <row r="2145" spans="5:6" x14ac:dyDescent="0.25">
      <c r="E2145" s="79">
        <f t="shared" ca="1" si="66"/>
        <v>0.57323491331662713</v>
      </c>
      <c r="F2145" s="79">
        <f t="shared" ca="1" si="67"/>
        <v>16.418309473575466</v>
      </c>
    </row>
    <row r="2146" spans="5:6" x14ac:dyDescent="0.25">
      <c r="E2146" s="79">
        <f t="shared" ca="1" si="66"/>
        <v>0.96608124131690609</v>
      </c>
      <c r="F2146" s="79">
        <f t="shared" ca="1" si="67"/>
        <v>24.917704593524412</v>
      </c>
    </row>
    <row r="2147" spans="5:6" x14ac:dyDescent="0.25">
      <c r="E2147" s="79">
        <f t="shared" ca="1" si="66"/>
        <v>0.31931166038907</v>
      </c>
      <c r="F2147" s="79">
        <f t="shared" ca="1" si="67"/>
        <v>14.082064218584346</v>
      </c>
    </row>
    <row r="2148" spans="5:6" x14ac:dyDescent="0.25">
      <c r="E2148" s="79">
        <f t="shared" ca="1" si="66"/>
        <v>0.18846826584243537</v>
      </c>
      <c r="F2148" s="79">
        <f t="shared" ca="1" si="67"/>
        <v>12.777393551661145</v>
      </c>
    </row>
    <row r="2149" spans="5:6" x14ac:dyDescent="0.25">
      <c r="E2149" s="79">
        <f t="shared" ca="1" si="66"/>
        <v>0.77777810645951295</v>
      </c>
      <c r="F2149" s="79">
        <f t="shared" ca="1" si="67"/>
        <v>18.895760057704607</v>
      </c>
    </row>
    <row r="2150" spans="5:6" x14ac:dyDescent="0.25">
      <c r="E2150" s="79">
        <f t="shared" ca="1" si="66"/>
        <v>0.52041056741965219</v>
      </c>
      <c r="F2150" s="79">
        <f t="shared" ca="1" si="67"/>
        <v>15.908144004819494</v>
      </c>
    </row>
    <row r="2151" spans="5:6" x14ac:dyDescent="0.25">
      <c r="E2151" s="79">
        <f t="shared" ca="1" si="66"/>
        <v>0.80964287019541192</v>
      </c>
      <c r="F2151" s="79">
        <f t="shared" ca="1" si="67"/>
        <v>19.430130767886187</v>
      </c>
    </row>
    <row r="2152" spans="5:6" x14ac:dyDescent="0.25">
      <c r="E2152" s="79">
        <f t="shared" ca="1" si="66"/>
        <v>0.567164883281986</v>
      </c>
      <c r="F2152" s="79">
        <f t="shared" ca="1" si="67"/>
        <v>16.358205570529197</v>
      </c>
    </row>
    <row r="2153" spans="5:6" x14ac:dyDescent="0.25">
      <c r="E2153" s="79">
        <f t="shared" ca="1" si="66"/>
        <v>0.94753923114284389</v>
      </c>
      <c r="F2153" s="79">
        <f t="shared" ca="1" si="67"/>
        <v>23.574734642173048</v>
      </c>
    </row>
    <row r="2154" spans="5:6" x14ac:dyDescent="0.25">
      <c r="E2154" s="79">
        <f t="shared" ca="1" si="66"/>
        <v>0.92249244488052007</v>
      </c>
      <c r="F2154" s="79">
        <f t="shared" ca="1" si="67"/>
        <v>22.356017347692994</v>
      </c>
    </row>
    <row r="2155" spans="5:6" x14ac:dyDescent="0.25">
      <c r="E2155" s="79">
        <f t="shared" ca="1" si="66"/>
        <v>4.2887894771991508E-2</v>
      </c>
      <c r="F2155" s="79">
        <f t="shared" ca="1" si="67"/>
        <v>10.392728061103679</v>
      </c>
    </row>
    <row r="2156" spans="5:6" x14ac:dyDescent="0.25">
      <c r="E2156" s="79">
        <f t="shared" ca="1" si="66"/>
        <v>0.53687562253130927</v>
      </c>
      <c r="F2156" s="79">
        <f t="shared" ca="1" si="67"/>
        <v>16.064282437912446</v>
      </c>
    </row>
    <row r="2157" spans="5:6" x14ac:dyDescent="0.25">
      <c r="E2157" s="79">
        <f t="shared" ca="1" si="66"/>
        <v>0.21804864489276854</v>
      </c>
      <c r="F2157" s="79">
        <f t="shared" ca="1" si="67"/>
        <v>13.097694053105432</v>
      </c>
    </row>
    <row r="2158" spans="5:6" x14ac:dyDescent="0.25">
      <c r="E2158" s="79">
        <f t="shared" ca="1" si="66"/>
        <v>0.81405985053194796</v>
      </c>
      <c r="F2158" s="79">
        <f t="shared" ca="1" si="67"/>
        <v>19.510083232314109</v>
      </c>
    </row>
    <row r="2159" spans="5:6" x14ac:dyDescent="0.25">
      <c r="E2159" s="79">
        <f t="shared" ca="1" si="66"/>
        <v>0.75779928638746552</v>
      </c>
      <c r="F2159" s="79">
        <f t="shared" ca="1" si="67"/>
        <v>18.592296875758784</v>
      </c>
    </row>
    <row r="2160" spans="5:6" x14ac:dyDescent="0.25">
      <c r="E2160" s="79">
        <f t="shared" ca="1" si="66"/>
        <v>0.75510277293526151</v>
      </c>
      <c r="F2160" s="79">
        <f t="shared" ca="1" si="67"/>
        <v>18.552903307740277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V2160"/>
  <sheetViews>
    <sheetView zoomScale="90" zoomScaleNormal="90" workbookViewId="0">
      <selection activeCell="I22" sqref="I22"/>
    </sheetView>
  </sheetViews>
  <sheetFormatPr baseColWidth="10" defaultRowHeight="15" x14ac:dyDescent="0.25"/>
  <cols>
    <col min="1" max="1" width="4.28515625" style="75" customWidth="1"/>
    <col min="2" max="2" width="10.28515625" style="75" bestFit="1" customWidth="1"/>
    <col min="3" max="3" width="11.85546875" style="75" bestFit="1" customWidth="1"/>
    <col min="4" max="4" width="5.140625" style="75" customWidth="1"/>
    <col min="5" max="5" width="11.42578125" style="75"/>
    <col min="6" max="6" width="18" style="75" customWidth="1"/>
    <col min="7" max="7" width="4.28515625" style="75" customWidth="1"/>
    <col min="8" max="8" width="11.42578125" style="75"/>
    <col min="9" max="9" width="17.7109375" style="75" bestFit="1" customWidth="1"/>
    <col min="10" max="10" width="20" style="75" bestFit="1" customWidth="1"/>
    <col min="11" max="11" width="11.85546875" style="75" bestFit="1" customWidth="1"/>
    <col min="12" max="12" width="12" style="75" bestFit="1" customWidth="1"/>
    <col min="13" max="13" width="11.42578125" style="75"/>
    <col min="14" max="14" width="10.28515625" style="90" bestFit="1" customWidth="1"/>
    <col min="15" max="15" width="11.85546875" style="90" bestFit="1" customWidth="1"/>
    <col min="16" max="16" width="5.140625" style="90" customWidth="1"/>
    <col min="17" max="17" width="11.42578125" style="90"/>
    <col min="18" max="18" width="18" style="90" customWidth="1"/>
    <col min="19" max="19" width="4.28515625" style="90" customWidth="1"/>
    <col min="20" max="20" width="11.42578125" style="90"/>
    <col min="21" max="21" width="17.7109375" style="90" bestFit="1" customWidth="1"/>
    <col min="22" max="22" width="18.7109375" style="90" bestFit="1" customWidth="1"/>
    <col min="23" max="16384" width="11.42578125" style="75"/>
  </cols>
  <sheetData>
    <row r="2" spans="2:22" x14ac:dyDescent="0.25">
      <c r="B2" s="74" t="s">
        <v>11</v>
      </c>
      <c r="C2" s="74" t="s">
        <v>12</v>
      </c>
      <c r="E2" s="74" t="s">
        <v>13</v>
      </c>
      <c r="F2" s="74" t="s">
        <v>14</v>
      </c>
      <c r="H2" s="74" t="s">
        <v>15</v>
      </c>
      <c r="I2" s="74" t="s">
        <v>16</v>
      </c>
      <c r="J2" s="74" t="s">
        <v>17</v>
      </c>
      <c r="N2" s="89" t="s">
        <v>11</v>
      </c>
      <c r="O2" s="89" t="s">
        <v>12</v>
      </c>
      <c r="Q2" s="89" t="s">
        <v>13</v>
      </c>
      <c r="R2" s="89" t="s">
        <v>14</v>
      </c>
      <c r="T2" s="89" t="s">
        <v>15</v>
      </c>
      <c r="U2" s="89" t="s">
        <v>16</v>
      </c>
      <c r="V2" s="89" t="s">
        <v>17</v>
      </c>
    </row>
    <row r="3" spans="2:22" x14ac:dyDescent="0.25">
      <c r="B3" s="76" t="s">
        <v>51</v>
      </c>
      <c r="C3" s="80">
        <v>0.1</v>
      </c>
      <c r="E3" s="76">
        <f ca="1">RAND()</f>
        <v>0.4324387874294352</v>
      </c>
      <c r="F3" s="76">
        <f ca="1">(((-LN(E3))^(-$C$3)-1)*(1/$C$3))*$C$5+$C$4</f>
        <v>3.3558526339120016</v>
      </c>
      <c r="H3" s="76" t="s">
        <v>19</v>
      </c>
      <c r="I3" s="76">
        <f ca="1">AVERAGE(F3:F2160)</f>
        <v>4.35308698795121</v>
      </c>
      <c r="J3" s="76">
        <f>C4+C5*(C9-1)/C3</f>
        <v>4.3725740423863941</v>
      </c>
      <c r="N3" s="91" t="s">
        <v>111</v>
      </c>
      <c r="O3" s="80">
        <v>10</v>
      </c>
      <c r="Q3" s="91">
        <f ca="1">RAND()</f>
        <v>0.47394972935686319</v>
      </c>
      <c r="R3" s="91">
        <f ca="1">-LN(-LN(Q3))*$O$4+$O$3</f>
        <v>10.584306723244868</v>
      </c>
      <c r="T3" s="91" t="s">
        <v>19</v>
      </c>
      <c r="U3" s="91">
        <f ca="1">AVERAGE(R3:R2160)</f>
        <v>11.164791806491978</v>
      </c>
      <c r="V3" s="91">
        <f>O3+0.5772156649*O4</f>
        <v>11.1544313298</v>
      </c>
    </row>
    <row r="4" spans="2:22" x14ac:dyDescent="0.25">
      <c r="B4" s="79" t="s">
        <v>111</v>
      </c>
      <c r="C4" s="80">
        <v>3</v>
      </c>
      <c r="E4" s="76">
        <f t="shared" ref="E4:E67" ca="1" si="0">RAND()</f>
        <v>0.45145917937235669</v>
      </c>
      <c r="F4" s="76">
        <f t="shared" ref="F4:F67" ca="1" si="1">(((-LN(E4))^(-$C$3)-1)*(1/$C$3))*$C$5+$C$4</f>
        <v>3.4634341423014821</v>
      </c>
      <c r="H4" s="76" t="s">
        <v>21</v>
      </c>
      <c r="I4" s="76">
        <f ca="1">_xlfn.VAR.S(F3:F2160)</f>
        <v>8.0326068432488427</v>
      </c>
      <c r="J4" s="59">
        <f>(C5^2)*(C10-C9^2)/(C3^2)</f>
        <v>8.9049642928327604</v>
      </c>
      <c r="N4" s="91" t="s">
        <v>112</v>
      </c>
      <c r="O4" s="80">
        <v>2</v>
      </c>
      <c r="Q4" s="91">
        <f t="shared" ref="Q4:Q67" ca="1" si="2">RAND()</f>
        <v>0.56652735454805925</v>
      </c>
      <c r="R4" s="91">
        <f t="shared" ref="R4:R67" ca="1" si="3">-LN(-LN(Q4))*$O$4+$O$3</f>
        <v>11.130458332399012</v>
      </c>
      <c r="T4" s="91" t="s">
        <v>21</v>
      </c>
      <c r="U4" s="91">
        <f ca="1">_xlfn.VAR.S(R3:R2160)</f>
        <v>6.2838070782332816</v>
      </c>
      <c r="V4" s="91">
        <f>(O4^2)*((PI()^2)/6)</f>
        <v>6.5797362673929056</v>
      </c>
    </row>
    <row r="5" spans="2:22" x14ac:dyDescent="0.25">
      <c r="B5" s="79" t="s">
        <v>112</v>
      </c>
      <c r="C5" s="80">
        <v>2</v>
      </c>
      <c r="E5" s="76">
        <f t="shared" ca="1" si="0"/>
        <v>0.74304362715790684</v>
      </c>
      <c r="F5" s="76">
        <f t="shared" ca="1" si="1"/>
        <v>5.5815773651982488</v>
      </c>
      <c r="H5" s="76" t="s">
        <v>22</v>
      </c>
      <c r="I5" s="76">
        <f ca="1">_xlfn.STDEV.S(F3:F2160)</f>
        <v>2.8341853932389185</v>
      </c>
      <c r="J5" s="76">
        <f>SQRT(J4)</f>
        <v>2.984118679414872</v>
      </c>
      <c r="Q5" s="91">
        <f t="shared" ca="1" si="2"/>
        <v>9.0775018270298435E-2</v>
      </c>
      <c r="R5" s="91">
        <f t="shared" ca="1" si="3"/>
        <v>8.2495866269471705</v>
      </c>
      <c r="T5" s="91" t="s">
        <v>22</v>
      </c>
      <c r="U5" s="91">
        <f ca="1">_xlfn.STDEV.S(R3:R2160)</f>
        <v>2.5067522969438527</v>
      </c>
      <c r="V5" s="91">
        <f>SQRT(V4)</f>
        <v>2.5650996603237282</v>
      </c>
    </row>
    <row r="6" spans="2:22" x14ac:dyDescent="0.25">
      <c r="E6" s="76">
        <f t="shared" ca="1" si="0"/>
        <v>0.24867920042553027</v>
      </c>
      <c r="F6" s="76">
        <f t="shared" ca="1" si="1"/>
        <v>2.3499040977154757</v>
      </c>
      <c r="H6" s="76" t="s">
        <v>23</v>
      </c>
      <c r="I6" s="76">
        <f ca="1">SKEW(F3:F2160)</f>
        <v>1.4893515457056912</v>
      </c>
      <c r="J6" s="76">
        <f>SIGN(C3)*((C11-3*C10*C9+2*C9^3)/((C10-C9^2)^1.5))</f>
        <v>1.9103391341686939</v>
      </c>
      <c r="O6" s="68"/>
      <c r="Q6" s="91">
        <f t="shared" ca="1" si="2"/>
        <v>0.83984672473437183</v>
      </c>
      <c r="R6" s="91">
        <f t="shared" ca="1" si="3"/>
        <v>13.491249949615822</v>
      </c>
      <c r="T6" s="91" t="s">
        <v>23</v>
      </c>
      <c r="U6" s="91">
        <f ca="1">SKEW(R3:R2160)</f>
        <v>0.98577770504707307</v>
      </c>
      <c r="V6" s="91">
        <f>12*SQRT(6)*1.20205690315959/(PI()^3)</f>
        <v>1.1395470994046446</v>
      </c>
    </row>
    <row r="7" spans="2:22" x14ac:dyDescent="0.25">
      <c r="C7" s="68"/>
      <c r="E7" s="76">
        <f t="shared" ca="1" si="0"/>
        <v>0.1728117721531981</v>
      </c>
      <c r="F7" s="76">
        <f t="shared" ca="1" si="1"/>
        <v>1.9055196193647101</v>
      </c>
      <c r="H7" s="91" t="s">
        <v>24</v>
      </c>
      <c r="I7" s="91">
        <f ca="1">I21/(I5^4)</f>
        <v>7.1483219003780523</v>
      </c>
      <c r="J7" s="91">
        <f>(C12-4*C11*C9-3*C10^2+12*C10*C9^2-6*C9^4)/((C10-C9^2)^2)</f>
        <v>7.9785662393564962</v>
      </c>
      <c r="N7" s="89" t="s">
        <v>65</v>
      </c>
      <c r="O7" s="89" t="s">
        <v>113</v>
      </c>
      <c r="Q7" s="91">
        <f t="shared" ca="1" si="2"/>
        <v>0.74975751172587279</v>
      </c>
      <c r="R7" s="91">
        <f t="shared" ca="1" si="3"/>
        <v>12.489551803403284</v>
      </c>
      <c r="T7" s="91" t="s">
        <v>24</v>
      </c>
      <c r="U7" s="91">
        <f ca="1">U21/(U5^4)</f>
        <v>4.775138324829916</v>
      </c>
      <c r="V7" s="91">
        <v>5.4</v>
      </c>
    </row>
    <row r="8" spans="2:22" x14ac:dyDescent="0.25">
      <c r="B8" s="89" t="s">
        <v>65</v>
      </c>
      <c r="C8" s="89" t="s">
        <v>113</v>
      </c>
      <c r="E8" s="76">
        <f t="shared" ca="1" si="0"/>
        <v>0.44282532365069238</v>
      </c>
      <c r="F8" s="76">
        <f t="shared" ca="1" si="1"/>
        <v>3.4144003363538484</v>
      </c>
      <c r="H8" s="91" t="s">
        <v>100</v>
      </c>
      <c r="I8" s="91">
        <f ca="1">MEDIAN(F3:F2160)</f>
        <v>3.7523342437959846</v>
      </c>
      <c r="J8" s="91">
        <f>C4+C5*(LN(2)^(-C3)-1)/C3</f>
        <v>3.7466246424714118</v>
      </c>
      <c r="N8" s="91">
        <v>1</v>
      </c>
      <c r="O8" s="91">
        <f t="shared" ref="O8:O13" si="4">_xlfn.GAMMA(1-N8*$C$3)</f>
        <v>1.0686287021193197</v>
      </c>
      <c r="Q8" s="91">
        <f t="shared" ca="1" si="2"/>
        <v>0.65956299459948275</v>
      </c>
      <c r="R8" s="91">
        <f t="shared" ca="1" si="3"/>
        <v>11.753285447640671</v>
      </c>
      <c r="T8" s="91" t="s">
        <v>100</v>
      </c>
      <c r="U8" s="91">
        <f ca="1">MEDIAN(R3:R2160)</f>
        <v>10.788939234628408</v>
      </c>
      <c r="V8" s="59">
        <f>O3-O4*LN(LN(2))</f>
        <v>10.733025841163329</v>
      </c>
    </row>
    <row r="9" spans="2:22" x14ac:dyDescent="0.25">
      <c r="B9" s="91">
        <v>1</v>
      </c>
      <c r="C9" s="91">
        <f t="shared" ref="C9:C14" si="5">_xlfn.GAMMA(1-B9*$C$3)</f>
        <v>1.0686287021193197</v>
      </c>
      <c r="E9" s="76">
        <f t="shared" ca="1" si="0"/>
        <v>0.98012369724735615</v>
      </c>
      <c r="F9" s="76">
        <f t="shared" ca="1" si="1"/>
        <v>12.563864913946265</v>
      </c>
      <c r="H9" s="91" t="s">
        <v>25</v>
      </c>
      <c r="I9" s="91"/>
      <c r="J9" s="91"/>
      <c r="N9" s="91">
        <v>2</v>
      </c>
      <c r="O9" s="91">
        <f t="shared" si="4"/>
        <v>1.1642297137253037</v>
      </c>
      <c r="Q9" s="91">
        <f t="shared" ca="1" si="2"/>
        <v>0.91241921568694617</v>
      </c>
      <c r="R9" s="91">
        <f t="shared" ca="1" si="3"/>
        <v>14.77943161169291</v>
      </c>
      <c r="T9" s="91" t="s">
        <v>25</v>
      </c>
      <c r="U9" s="91"/>
      <c r="V9" s="91"/>
    </row>
    <row r="10" spans="2:22" x14ac:dyDescent="0.25">
      <c r="B10" s="91">
        <v>2</v>
      </c>
      <c r="C10" s="91">
        <f t="shared" si="5"/>
        <v>1.1642297137253037</v>
      </c>
      <c r="E10" s="76">
        <f t="shared" ca="1" si="0"/>
        <v>0.58200631517888335</v>
      </c>
      <c r="F10" s="76">
        <f t="shared" ca="1" si="1"/>
        <v>4.2661209999472378</v>
      </c>
      <c r="N10" s="91">
        <v>3</v>
      </c>
      <c r="O10" s="91">
        <f t="shared" si="4"/>
        <v>1.2980553326475579</v>
      </c>
      <c r="Q10" s="91">
        <f t="shared" ca="1" si="2"/>
        <v>0.69252048352116835</v>
      </c>
      <c r="R10" s="91">
        <f t="shared" ca="1" si="3"/>
        <v>12.002513156053912</v>
      </c>
    </row>
    <row r="11" spans="2:22" x14ac:dyDescent="0.25">
      <c r="B11" s="91">
        <v>3</v>
      </c>
      <c r="C11" s="91">
        <f t="shared" si="5"/>
        <v>1.2980553326475579</v>
      </c>
      <c r="E11" s="76">
        <f t="shared" ca="1" si="0"/>
        <v>0.28644137596218022</v>
      </c>
      <c r="F11" s="76">
        <f t="shared" ca="1" si="1"/>
        <v>2.558309004868335</v>
      </c>
      <c r="H11" s="96" t="s">
        <v>26</v>
      </c>
      <c r="I11" s="96"/>
      <c r="N11" s="91">
        <v>4</v>
      </c>
      <c r="O11" s="91">
        <f t="shared" si="4"/>
        <v>1.4891922488128171</v>
      </c>
      <c r="Q11" s="91">
        <f t="shared" ca="1" si="2"/>
        <v>0.36674155478643566</v>
      </c>
      <c r="R11" s="91">
        <f t="shared" ca="1" si="3"/>
        <v>9.9938137983617725</v>
      </c>
      <c r="T11" s="96" t="s">
        <v>26</v>
      </c>
      <c r="U11" s="96"/>
    </row>
    <row r="12" spans="2:22" x14ac:dyDescent="0.25">
      <c r="B12" s="91">
        <v>4</v>
      </c>
      <c r="C12" s="91">
        <f t="shared" si="5"/>
        <v>1.4891922488128171</v>
      </c>
      <c r="E12" s="76">
        <f t="shared" ca="1" si="0"/>
        <v>0.58082141073361904</v>
      </c>
      <c r="F12" s="76">
        <f t="shared" ca="1" si="1"/>
        <v>4.2581305485572614</v>
      </c>
      <c r="H12" s="91"/>
      <c r="I12" s="91">
        <f ca="1">SUMPRODUCT(F3:F2160)/COUNT(F3:F2160)</f>
        <v>4.35308698795121</v>
      </c>
      <c r="N12" s="91">
        <v>5</v>
      </c>
      <c r="O12" s="91">
        <f t="shared" si="4"/>
        <v>1.7724538509055161</v>
      </c>
      <c r="Q12" s="91">
        <f t="shared" ca="1" si="2"/>
        <v>0.24524003397525762</v>
      </c>
      <c r="R12" s="91">
        <f t="shared" ca="1" si="3"/>
        <v>9.3191884233957332</v>
      </c>
      <c r="T12" s="91"/>
      <c r="U12" s="91">
        <f ca="1">SUMPRODUCT(R3:R2160)/COUNT(R3:R2160)</f>
        <v>11.164791806491978</v>
      </c>
    </row>
    <row r="13" spans="2:22" x14ac:dyDescent="0.25">
      <c r="B13" s="91">
        <v>5</v>
      </c>
      <c r="C13" s="91">
        <f t="shared" si="5"/>
        <v>1.7724538509055161</v>
      </c>
      <c r="E13" s="76">
        <f t="shared" ca="1" si="0"/>
        <v>0.25951733257352383</v>
      </c>
      <c r="F13" s="76">
        <f t="shared" ca="1" si="1"/>
        <v>2.4102440897008965</v>
      </c>
      <c r="H13" s="91"/>
      <c r="I13" s="91">
        <f ca="1">SUMPRODUCT(F3:F2160,F3:F2160)/COUNT(F3:F2160)</f>
        <v>26.978250921930453</v>
      </c>
      <c r="K13" s="93"/>
      <c r="N13" s="91">
        <v>6</v>
      </c>
      <c r="O13" s="91">
        <f t="shared" si="4"/>
        <v>2.2181595437576882</v>
      </c>
      <c r="Q13" s="91">
        <f t="shared" ca="1" si="2"/>
        <v>0.75058891130837491</v>
      </c>
      <c r="R13" s="91">
        <f t="shared" ca="1" si="3"/>
        <v>12.49726287162699</v>
      </c>
      <c r="T13" s="91"/>
      <c r="U13" s="91">
        <f ca="1">SUMPRODUCT(R3:R2160,R3:R2160)/COUNT(R3:R2160)</f>
        <v>130.9334712944277</v>
      </c>
    </row>
    <row r="14" spans="2:22" x14ac:dyDescent="0.25">
      <c r="B14" s="91">
        <v>6</v>
      </c>
      <c r="C14" s="91">
        <f t="shared" si="5"/>
        <v>2.2181595437576882</v>
      </c>
      <c r="E14" s="76">
        <f t="shared" ca="1" si="0"/>
        <v>0.46401296786250257</v>
      </c>
      <c r="F14" s="76">
        <f t="shared" ca="1" si="1"/>
        <v>3.5353810158234129</v>
      </c>
      <c r="H14" s="91"/>
      <c r="I14" s="91">
        <f ca="1">SUMPRODUCT(F3:F2160,F3:F2160,F3:F2160)/COUNT(F3:F2160)</f>
        <v>221.19884170765079</v>
      </c>
      <c r="Q14" s="91">
        <f t="shared" ca="1" si="2"/>
        <v>0.83164066920374891</v>
      </c>
      <c r="R14" s="91">
        <f t="shared" ca="1" si="3"/>
        <v>13.381786023660437</v>
      </c>
      <c r="T14" s="91"/>
      <c r="U14" s="91">
        <f ca="1">SUMPRODUCT(R3:R2160,R3:R2160,R3:R2160)/COUNT(R3:R2160)</f>
        <v>1617.6010614127927</v>
      </c>
    </row>
    <row r="15" spans="2:22" x14ac:dyDescent="0.25">
      <c r="E15" s="76">
        <f t="shared" ca="1" si="0"/>
        <v>0.47153368972404719</v>
      </c>
      <c r="F15" s="76">
        <f t="shared" ca="1" si="1"/>
        <v>3.5788831499659119</v>
      </c>
      <c r="H15" s="91"/>
      <c r="I15" s="91">
        <f ca="1">SUMPRODUCT(F3:F2160,F3:F2160,F3:F2160,F3:F2160)/COUNT(F3:F2160)</f>
        <v>2322.7316427099804</v>
      </c>
      <c r="Q15" s="91">
        <f t="shared" ca="1" si="2"/>
        <v>0.94016981555874846</v>
      </c>
      <c r="R15" s="91">
        <f t="shared" ca="1" si="3"/>
        <v>15.571112389418866</v>
      </c>
      <c r="T15" s="91"/>
      <c r="U15" s="91">
        <f ca="1">SUMPRODUCT(R3:R2160,R3:R2160,R3:R2160,R3:R2160)/COUNT(R3:R2160)</f>
        <v>21116.895741752029</v>
      </c>
    </row>
    <row r="16" spans="2:22" x14ac:dyDescent="0.25">
      <c r="E16" s="76">
        <f t="shared" ca="1" si="0"/>
        <v>0.4476215951844924</v>
      </c>
      <c r="F16" s="76">
        <f t="shared" ca="1" si="1"/>
        <v>3.4415966297872709</v>
      </c>
      <c r="H16" s="90"/>
      <c r="I16" s="90"/>
      <c r="Q16" s="91">
        <f t="shared" ca="1" si="2"/>
        <v>0.67618274745807971</v>
      </c>
      <c r="R16" s="91">
        <f t="shared" ca="1" si="3"/>
        <v>11.876602885101335</v>
      </c>
    </row>
    <row r="17" spans="5:21" x14ac:dyDescent="0.25">
      <c r="E17" s="76">
        <f t="shared" ca="1" si="0"/>
        <v>0.2756973372421968</v>
      </c>
      <c r="F17" s="76">
        <f t="shared" ca="1" si="1"/>
        <v>2.4994869181041941</v>
      </c>
      <c r="H17" s="94" t="s">
        <v>27</v>
      </c>
      <c r="I17" s="95"/>
      <c r="Q17" s="91">
        <f t="shared" ca="1" si="2"/>
        <v>0.63462643619335768</v>
      </c>
      <c r="R17" s="91">
        <f t="shared" ca="1" si="3"/>
        <v>11.576152398331857</v>
      </c>
      <c r="T17" s="94" t="s">
        <v>27</v>
      </c>
      <c r="U17" s="95"/>
    </row>
    <row r="18" spans="5:21" x14ac:dyDescent="0.25">
      <c r="E18" s="76">
        <f t="shared" ca="1" si="0"/>
        <v>9.7436794764944157E-2</v>
      </c>
      <c r="F18" s="76">
        <f t="shared" ca="1" si="1"/>
        <v>1.3789803456776624</v>
      </c>
      <c r="H18" s="91"/>
      <c r="I18" s="91">
        <v>0</v>
      </c>
      <c r="Q18" s="91">
        <f t="shared" ca="1" si="2"/>
        <v>0.73076089057475058</v>
      </c>
      <c r="R18" s="91">
        <f t="shared" ca="1" si="3"/>
        <v>12.318834158088871</v>
      </c>
      <c r="T18" s="91"/>
      <c r="U18" s="91">
        <v>0</v>
      </c>
    </row>
    <row r="19" spans="5:21" x14ac:dyDescent="0.25">
      <c r="E19" s="76">
        <f t="shared" ca="1" si="0"/>
        <v>0.88745170126050521</v>
      </c>
      <c r="F19" s="76">
        <f t="shared" ca="1" si="1"/>
        <v>7.73598071805446</v>
      </c>
      <c r="H19" s="91"/>
      <c r="I19" s="91">
        <f ca="1">I13-I12^2</f>
        <v>8.0288845972603156</v>
      </c>
      <c r="Q19" s="91">
        <f t="shared" ca="1" si="2"/>
        <v>0.18298336829378503</v>
      </c>
      <c r="R19" s="91">
        <f t="shared" ca="1" si="3"/>
        <v>8.9406738245146169</v>
      </c>
      <c r="T19" s="91"/>
      <c r="U19" s="91">
        <f ca="1">U13-U12^2</f>
        <v>6.2808952121173007</v>
      </c>
    </row>
    <row r="20" spans="5:21" x14ac:dyDescent="0.25">
      <c r="E20" s="76">
        <f t="shared" ca="1" si="0"/>
        <v>0.1747522388282684</v>
      </c>
      <c r="F20" s="76">
        <f t="shared" ca="1" si="1"/>
        <v>1.9175867537813991</v>
      </c>
      <c r="H20" s="91"/>
      <c r="I20" s="91">
        <f ca="1">I14-3*I12*I13+2*I12^3</f>
        <v>33.859302525521031</v>
      </c>
      <c r="Q20" s="91">
        <f t="shared" ca="1" si="2"/>
        <v>0.35296467767093742</v>
      </c>
      <c r="R20" s="91">
        <f t="shared" ca="1" si="3"/>
        <v>9.9188924855078699</v>
      </c>
      <c r="T20" s="91"/>
      <c r="U20" s="91">
        <f ca="1">U14-3*U12*U13+2*U12^3</f>
        <v>15.506339105849293</v>
      </c>
    </row>
    <row r="21" spans="5:21" x14ac:dyDescent="0.25">
      <c r="E21" s="76">
        <f t="shared" ca="1" si="0"/>
        <v>0.79458248675750964</v>
      </c>
      <c r="F21" s="76">
        <f t="shared" ca="1" si="1"/>
        <v>6.1669483687200906</v>
      </c>
      <c r="H21" s="91"/>
      <c r="I21" s="91">
        <f ca="1">I15-4*I12*I14+6*(I12^2)*I13-3*(I12^4)</f>
        <v>461.22954915171636</v>
      </c>
      <c r="Q21" s="91">
        <f t="shared" ca="1" si="2"/>
        <v>0.75455706045138582</v>
      </c>
      <c r="R21" s="91">
        <f t="shared" ca="1" si="3"/>
        <v>12.534362186257548</v>
      </c>
      <c r="T21" s="91"/>
      <c r="U21" s="91">
        <f ca="1">U15-4*U12*U14+6*(U12^2)*U13-3*(U12^4)</f>
        <v>188.55221684431308</v>
      </c>
    </row>
    <row r="22" spans="5:21" x14ac:dyDescent="0.25">
      <c r="E22" s="76">
        <f t="shared" ca="1" si="0"/>
        <v>0.79112674041578845</v>
      </c>
      <c r="F22" s="76">
        <f t="shared" ca="1" si="1"/>
        <v>6.1234858930672349</v>
      </c>
      <c r="Q22" s="91">
        <f t="shared" ca="1" si="2"/>
        <v>0.99233909152415944</v>
      </c>
      <c r="R22" s="91">
        <f t="shared" ca="1" si="3"/>
        <v>19.735563929116143</v>
      </c>
    </row>
    <row r="23" spans="5:21" x14ac:dyDescent="0.25">
      <c r="E23" s="76">
        <f t="shared" ca="1" si="0"/>
        <v>0.75994950509519754</v>
      </c>
      <c r="F23" s="76">
        <f t="shared" ca="1" si="1"/>
        <v>5.7601563181115552</v>
      </c>
      <c r="Q23" s="91">
        <f t="shared" ca="1" si="2"/>
        <v>0.79643301499888708</v>
      </c>
      <c r="R23" s="91">
        <f t="shared" ca="1" si="3"/>
        <v>12.960223490682084</v>
      </c>
    </row>
    <row r="24" spans="5:21" x14ac:dyDescent="0.25">
      <c r="E24" s="76">
        <f t="shared" ca="1" si="0"/>
        <v>0.41394647003723772</v>
      </c>
      <c r="F24" s="76">
        <f t="shared" ca="1" si="1"/>
        <v>3.2526669388093472</v>
      </c>
      <c r="Q24" s="91">
        <f t="shared" ca="1" si="2"/>
        <v>0.30589739941776839</v>
      </c>
      <c r="R24" s="91">
        <f t="shared" ca="1" si="3"/>
        <v>9.6613491747404314</v>
      </c>
    </row>
    <row r="25" spans="5:21" x14ac:dyDescent="0.25">
      <c r="E25" s="76">
        <f t="shared" ca="1" si="0"/>
        <v>7.651306626160892E-2</v>
      </c>
      <c r="F25" s="76">
        <f t="shared" ca="1" si="1"/>
        <v>1.1983376915141326</v>
      </c>
      <c r="Q25" s="91">
        <f t="shared" ca="1" si="2"/>
        <v>0.99663286426103126</v>
      </c>
      <c r="R25" s="91">
        <f t="shared" ca="1" si="3"/>
        <v>21.384013780897028</v>
      </c>
    </row>
    <row r="26" spans="5:21" x14ac:dyDescent="0.25">
      <c r="E26" s="76">
        <f t="shared" ca="1" si="0"/>
        <v>2.5535694301483391E-2</v>
      </c>
      <c r="F26" s="76">
        <f t="shared" ca="1" si="1"/>
        <v>0.56268351572746633</v>
      </c>
      <c r="Q26" s="91">
        <f t="shared" ca="1" si="2"/>
        <v>0.12762834329972861</v>
      </c>
      <c r="R26" s="91">
        <f t="shared" ca="1" si="3"/>
        <v>8.555915847338877</v>
      </c>
    </row>
    <row r="27" spans="5:21" x14ac:dyDescent="0.25">
      <c r="E27" s="76">
        <f t="shared" ca="1" si="0"/>
        <v>9.6268816308757721E-3</v>
      </c>
      <c r="F27" s="76">
        <f t="shared" ca="1" si="1"/>
        <v>0.15332415263866039</v>
      </c>
      <c r="Q27" s="91">
        <f t="shared" ca="1" si="2"/>
        <v>0.22409527245463057</v>
      </c>
      <c r="R27" s="91">
        <f t="shared" ca="1" si="3"/>
        <v>9.1948327533111662</v>
      </c>
    </row>
    <row r="28" spans="5:21" x14ac:dyDescent="0.25">
      <c r="E28" s="76">
        <f t="shared" ca="1" si="0"/>
        <v>0.44760402061019766</v>
      </c>
      <c r="F28" s="76">
        <f t="shared" ca="1" si="1"/>
        <v>3.441496783104367</v>
      </c>
      <c r="Q28" s="91">
        <f t="shared" ca="1" si="2"/>
        <v>5.8993766903153388E-2</v>
      </c>
      <c r="R28" s="91">
        <f t="shared" ca="1" si="3"/>
        <v>7.9192179774814004</v>
      </c>
    </row>
    <row r="29" spans="5:21" x14ac:dyDescent="0.25">
      <c r="E29" s="76">
        <f t="shared" ca="1" si="0"/>
        <v>0.51345273284164883</v>
      </c>
      <c r="F29" s="76">
        <f t="shared" ca="1" si="1"/>
        <v>3.8278115944891073</v>
      </c>
      <c r="Q29" s="91">
        <f t="shared" ca="1" si="2"/>
        <v>0.82629081700420193</v>
      </c>
      <c r="R29" s="91">
        <f t="shared" ca="1" si="3"/>
        <v>13.31297006153012</v>
      </c>
    </row>
    <row r="30" spans="5:21" x14ac:dyDescent="0.25">
      <c r="E30" s="76">
        <f t="shared" ca="1" si="0"/>
        <v>0.61916606636338878</v>
      </c>
      <c r="F30" s="76">
        <f t="shared" ca="1" si="1"/>
        <v>4.5259261038376426</v>
      </c>
      <c r="Q30" s="91">
        <f t="shared" ca="1" si="2"/>
        <v>0.63914438565149478</v>
      </c>
      <c r="R30" s="91">
        <f t="shared" ca="1" si="3"/>
        <v>11.607599372736955</v>
      </c>
    </row>
    <row r="31" spans="5:21" x14ac:dyDescent="0.25">
      <c r="E31" s="76">
        <f t="shared" ca="1" si="0"/>
        <v>0.63468890816631085</v>
      </c>
      <c r="F31" s="76">
        <f t="shared" ca="1" si="1"/>
        <v>4.6403914514615225</v>
      </c>
      <c r="Q31" s="91">
        <f t="shared" ca="1" si="2"/>
        <v>0.94732242039880665</v>
      </c>
      <c r="R31" s="91">
        <f t="shared" ca="1" si="3"/>
        <v>15.833258955415449</v>
      </c>
    </row>
    <row r="32" spans="5:21" x14ac:dyDescent="0.25">
      <c r="E32" s="76">
        <f t="shared" ca="1" si="0"/>
        <v>0.45987027871322306</v>
      </c>
      <c r="F32" s="76">
        <f t="shared" ca="1" si="1"/>
        <v>3.5115494502257301</v>
      </c>
      <c r="Q32" s="91">
        <f t="shared" ca="1" si="2"/>
        <v>0.92101929231390345</v>
      </c>
      <c r="R32" s="91">
        <f t="shared" ca="1" si="3"/>
        <v>14.995393086374964</v>
      </c>
    </row>
    <row r="33" spans="5:18" x14ac:dyDescent="0.25">
      <c r="E33" s="76">
        <f t="shared" ca="1" si="0"/>
        <v>0.98071900480044505</v>
      </c>
      <c r="F33" s="76">
        <f t="shared" ca="1" si="1"/>
        <v>12.654797754773647</v>
      </c>
      <c r="Q33" s="91">
        <f t="shared" ca="1" si="2"/>
        <v>0.89351510078110574</v>
      </c>
      <c r="R33" s="91">
        <f t="shared" ca="1" si="3"/>
        <v>14.367968449145643</v>
      </c>
    </row>
    <row r="34" spans="5:18" x14ac:dyDescent="0.25">
      <c r="E34" s="76">
        <f t="shared" ca="1" si="0"/>
        <v>0.12987766613663509</v>
      </c>
      <c r="F34" s="76">
        <f t="shared" ca="1" si="1"/>
        <v>1.6226826200486939</v>
      </c>
      <c r="Q34" s="91">
        <f t="shared" ca="1" si="2"/>
        <v>0.98832691674386819</v>
      </c>
      <c r="R34" s="91">
        <f t="shared" ca="1" si="3"/>
        <v>18.889209068406977</v>
      </c>
    </row>
    <row r="35" spans="5:18" x14ac:dyDescent="0.25">
      <c r="E35" s="76">
        <f t="shared" ca="1" si="0"/>
        <v>0.55252192845889214</v>
      </c>
      <c r="F35" s="76">
        <f t="shared" ca="1" si="1"/>
        <v>4.0719793019112744</v>
      </c>
      <c r="Q35" s="91">
        <f t="shared" ca="1" si="2"/>
        <v>0.25335955450474867</v>
      </c>
      <c r="R35" s="91">
        <f t="shared" ca="1" si="3"/>
        <v>9.3660829393988205</v>
      </c>
    </row>
    <row r="36" spans="5:18" x14ac:dyDescent="0.25">
      <c r="E36" s="76">
        <f t="shared" ca="1" si="0"/>
        <v>0.94508356898131496</v>
      </c>
      <c r="F36" s="76">
        <f t="shared" ca="1" si="1"/>
        <v>9.6587049787562478</v>
      </c>
      <c r="Q36" s="91">
        <f t="shared" ca="1" si="2"/>
        <v>0.31113321325360344</v>
      </c>
      <c r="R36" s="91">
        <f t="shared" ca="1" si="3"/>
        <v>9.6902121299205142</v>
      </c>
    </row>
    <row r="37" spans="5:18" x14ac:dyDescent="0.25">
      <c r="E37" s="76">
        <f t="shared" ca="1" si="0"/>
        <v>0.45795902995513904</v>
      </c>
      <c r="F37" s="76">
        <f t="shared" ca="1" si="1"/>
        <v>3.5005848851459405</v>
      </c>
      <c r="Q37" s="91">
        <f t="shared" ca="1" si="2"/>
        <v>0.37393910914588668</v>
      </c>
      <c r="R37" s="91">
        <f t="shared" ca="1" si="3"/>
        <v>10.032945254442255</v>
      </c>
    </row>
    <row r="38" spans="5:18" x14ac:dyDescent="0.25">
      <c r="E38" s="76">
        <f t="shared" ca="1" si="0"/>
        <v>0.2230111373179996</v>
      </c>
      <c r="F38" s="76">
        <f t="shared" ca="1" si="1"/>
        <v>2.2046069972740718</v>
      </c>
      <c r="Q38" s="91">
        <f t="shared" ca="1" si="2"/>
        <v>0.63663021246418161</v>
      </c>
      <c r="R38" s="91">
        <f t="shared" ca="1" si="3"/>
        <v>11.590066118827254</v>
      </c>
    </row>
    <row r="39" spans="5:18" x14ac:dyDescent="0.25">
      <c r="E39" s="76">
        <f t="shared" ca="1" si="0"/>
        <v>6.4014496721279901E-2</v>
      </c>
      <c r="F39" s="76">
        <f t="shared" ca="1" si="1"/>
        <v>1.0766570723078202</v>
      </c>
      <c r="Q39" s="91">
        <f t="shared" ca="1" si="2"/>
        <v>0.72426596845928926</v>
      </c>
      <c r="R39" s="91">
        <f t="shared" ca="1" si="3"/>
        <v>12.262705340728887</v>
      </c>
    </row>
    <row r="40" spans="5:18" x14ac:dyDescent="0.25">
      <c r="E40" s="76">
        <f t="shared" ca="1" si="0"/>
        <v>0.59401994950602921</v>
      </c>
      <c r="F40" s="76">
        <f t="shared" ca="1" si="1"/>
        <v>4.3481066905532568</v>
      </c>
      <c r="Q40" s="91">
        <f t="shared" ca="1" si="2"/>
        <v>0.84312211221468469</v>
      </c>
      <c r="R40" s="91">
        <f t="shared" ca="1" si="3"/>
        <v>13.53635765614489</v>
      </c>
    </row>
    <row r="41" spans="5:18" x14ac:dyDescent="0.25">
      <c r="E41" s="76">
        <f t="shared" ca="1" si="0"/>
        <v>0.6009587811586975</v>
      </c>
      <c r="F41" s="76">
        <f t="shared" ca="1" si="1"/>
        <v>4.396300502616068</v>
      </c>
      <c r="Q41" s="91">
        <f t="shared" ca="1" si="2"/>
        <v>3.7399636642390655E-2</v>
      </c>
      <c r="R41" s="91">
        <f t="shared" ca="1" si="3"/>
        <v>7.6206005726382768</v>
      </c>
    </row>
    <row r="42" spans="5:18" x14ac:dyDescent="0.25">
      <c r="E42" s="76">
        <f t="shared" ca="1" si="0"/>
        <v>0.72305873092249906</v>
      </c>
      <c r="F42" s="76">
        <f t="shared" ca="1" si="1"/>
        <v>5.3841192699048364</v>
      </c>
      <c r="Q42" s="91">
        <f t="shared" ca="1" si="2"/>
        <v>0.51376368435074804</v>
      </c>
      <c r="R42" s="91">
        <f t="shared" ca="1" si="3"/>
        <v>10.812955609462891</v>
      </c>
    </row>
    <row r="43" spans="5:18" x14ac:dyDescent="0.25">
      <c r="E43" s="76">
        <f t="shared" ca="1" si="0"/>
        <v>0.99685526515330025</v>
      </c>
      <c r="F43" s="76">
        <f t="shared" ca="1" si="1"/>
        <v>18.579776499311592</v>
      </c>
      <c r="Q43" s="91">
        <f t="shared" ca="1" si="2"/>
        <v>0.77072152950926431</v>
      </c>
      <c r="R43" s="91">
        <f t="shared" ca="1" si="3"/>
        <v>12.690856530993043</v>
      </c>
    </row>
    <row r="44" spans="5:18" x14ac:dyDescent="0.25">
      <c r="E44" s="76">
        <f t="shared" ca="1" si="0"/>
        <v>0.43713925602553938</v>
      </c>
      <c r="F44" s="76">
        <f t="shared" ca="1" si="1"/>
        <v>3.3822917269691084</v>
      </c>
      <c r="Q44" s="91">
        <f t="shared" ca="1" si="2"/>
        <v>0.81910706825460744</v>
      </c>
      <c r="R44" s="91">
        <f t="shared" ca="1" si="3"/>
        <v>13.223476380050949</v>
      </c>
    </row>
    <row r="45" spans="5:18" x14ac:dyDescent="0.25">
      <c r="E45" s="76">
        <f t="shared" ca="1" si="0"/>
        <v>0.70456764568557373</v>
      </c>
      <c r="F45" s="76">
        <f t="shared" ca="1" si="1"/>
        <v>5.2127324882224952</v>
      </c>
      <c r="Q45" s="91">
        <f t="shared" ca="1" si="2"/>
        <v>0.11035113387543094</v>
      </c>
      <c r="R45" s="91">
        <f t="shared" ca="1" si="3"/>
        <v>8.4193724811971329</v>
      </c>
    </row>
    <row r="46" spans="5:18" x14ac:dyDescent="0.25">
      <c r="E46" s="76">
        <f t="shared" ca="1" si="0"/>
        <v>0.89084531994649352</v>
      </c>
      <c r="F46" s="76">
        <f t="shared" ca="1" si="1"/>
        <v>7.8164723802192055</v>
      </c>
      <c r="Q46" s="91">
        <f t="shared" ca="1" si="2"/>
        <v>0.20280226747265051</v>
      </c>
      <c r="R46" s="91">
        <f t="shared" ca="1" si="3"/>
        <v>9.0655957996294028</v>
      </c>
    </row>
    <row r="47" spans="5:18" x14ac:dyDescent="0.25">
      <c r="E47" s="76">
        <f t="shared" ca="1" si="0"/>
        <v>0.55724263750252079</v>
      </c>
      <c r="F47" s="76">
        <f t="shared" ca="1" si="1"/>
        <v>4.1024381955916063</v>
      </c>
      <c r="Q47" s="91">
        <f t="shared" ca="1" si="2"/>
        <v>0.53974836839339946</v>
      </c>
      <c r="R47" s="91">
        <f t="shared" ca="1" si="3"/>
        <v>10.96690011326586</v>
      </c>
    </row>
    <row r="48" spans="5:18" x14ac:dyDescent="0.25">
      <c r="E48" s="76">
        <f t="shared" ca="1" si="0"/>
        <v>0.17501202688417528</v>
      </c>
      <c r="F48" s="76">
        <f t="shared" ca="1" si="1"/>
        <v>1.9191985139737051</v>
      </c>
      <c r="Q48" s="91">
        <f t="shared" ca="1" si="2"/>
        <v>0.16497350024050095</v>
      </c>
      <c r="R48" s="91">
        <f t="shared" ca="1" si="3"/>
        <v>8.8222385092191153</v>
      </c>
    </row>
    <row r="49" spans="5:18" x14ac:dyDescent="0.25">
      <c r="E49" s="76">
        <f t="shared" ca="1" si="0"/>
        <v>0.96305246858710403</v>
      </c>
      <c r="F49" s="76">
        <f t="shared" ca="1" si="1"/>
        <v>10.762368540606159</v>
      </c>
      <c r="Q49" s="91">
        <f t="shared" ca="1" si="2"/>
        <v>0.77236860190925893</v>
      </c>
      <c r="R49" s="91">
        <f t="shared" ca="1" si="3"/>
        <v>12.70731842211252</v>
      </c>
    </row>
    <row r="50" spans="5:18" x14ac:dyDescent="0.25">
      <c r="E50" s="76">
        <f t="shared" ca="1" si="0"/>
        <v>0.58700641601491677</v>
      </c>
      <c r="F50" s="76">
        <f t="shared" ca="1" si="1"/>
        <v>4.3000260150739074</v>
      </c>
      <c r="Q50" s="91">
        <f t="shared" ca="1" si="2"/>
        <v>0.98477092803466104</v>
      </c>
      <c r="R50" s="91">
        <f t="shared" ca="1" si="3"/>
        <v>18.35377149744221</v>
      </c>
    </row>
    <row r="51" spans="5:18" x14ac:dyDescent="0.25">
      <c r="E51" s="76">
        <f t="shared" ca="1" si="0"/>
        <v>0.50656488382284648</v>
      </c>
      <c r="F51" s="76">
        <f t="shared" ca="1" si="1"/>
        <v>3.7860771779060727</v>
      </c>
      <c r="Q51" s="91">
        <f t="shared" ca="1" si="2"/>
        <v>3.9329085670941621E-3</v>
      </c>
      <c r="R51" s="91">
        <f t="shared" ca="1" si="3"/>
        <v>6.5765973539473883</v>
      </c>
    </row>
    <row r="52" spans="5:18" x14ac:dyDescent="0.25">
      <c r="E52" s="76">
        <f t="shared" ca="1" si="0"/>
        <v>0.37546190143316949</v>
      </c>
      <c r="F52" s="76">
        <f t="shared" ca="1" si="1"/>
        <v>3.0412679496757518</v>
      </c>
      <c r="Q52" s="91">
        <f t="shared" ca="1" si="2"/>
        <v>0.88253632831670437</v>
      </c>
      <c r="R52" s="91">
        <f t="shared" ca="1" si="3"/>
        <v>14.15959799847144</v>
      </c>
    </row>
    <row r="53" spans="5:18" x14ac:dyDescent="0.25">
      <c r="E53" s="76">
        <f t="shared" ca="1" si="0"/>
        <v>0.39742547960783126</v>
      </c>
      <c r="F53" s="76">
        <f t="shared" ca="1" si="1"/>
        <v>3.1614467066342362</v>
      </c>
      <c r="Q53" s="91">
        <f t="shared" ca="1" si="2"/>
        <v>9.1669689499990437E-2</v>
      </c>
      <c r="R53" s="91">
        <f t="shared" ca="1" si="3"/>
        <v>8.2577785783243502</v>
      </c>
    </row>
    <row r="54" spans="5:18" x14ac:dyDescent="0.25">
      <c r="E54" s="76">
        <f t="shared" ca="1" si="0"/>
        <v>0.86895856728680709</v>
      </c>
      <c r="F54" s="76">
        <f t="shared" ca="1" si="1"/>
        <v>7.3374336620306453</v>
      </c>
      <c r="Q54" s="91">
        <f t="shared" ca="1" si="2"/>
        <v>0.41340752945985515</v>
      </c>
      <c r="R54" s="91">
        <f t="shared" ca="1" si="3"/>
        <v>10.248132274722973</v>
      </c>
    </row>
    <row r="55" spans="5:18" x14ac:dyDescent="0.25">
      <c r="E55" s="76">
        <f t="shared" ca="1" si="0"/>
        <v>0.27309509104909424</v>
      </c>
      <c r="F55" s="76">
        <f t="shared" ca="1" si="1"/>
        <v>2.4851921889925195</v>
      </c>
      <c r="Q55" s="91">
        <f t="shared" ca="1" si="2"/>
        <v>0.47214352293649742</v>
      </c>
      <c r="R55" s="91">
        <f t="shared" ca="1" si="3"/>
        <v>10.574105166310927</v>
      </c>
    </row>
    <row r="56" spans="5:18" x14ac:dyDescent="0.25">
      <c r="E56" s="76">
        <f t="shared" ca="1" si="0"/>
        <v>3.1481490000294654E-2</v>
      </c>
      <c r="F56" s="76">
        <f t="shared" ca="1" si="1"/>
        <v>0.66619548957963248</v>
      </c>
      <c r="Q56" s="91">
        <f t="shared" ca="1" si="2"/>
        <v>0.91589309948978059</v>
      </c>
      <c r="R56" s="91">
        <f t="shared" ca="1" si="3"/>
        <v>14.864120879702693</v>
      </c>
    </row>
    <row r="57" spans="5:18" x14ac:dyDescent="0.25">
      <c r="E57" s="76">
        <f t="shared" ca="1" si="0"/>
        <v>0.97623072249608089</v>
      </c>
      <c r="F57" s="76">
        <f t="shared" ca="1" si="1"/>
        <v>12.034013091209916</v>
      </c>
      <c r="Q57" s="91">
        <f t="shared" ca="1" si="2"/>
        <v>0.47298280051718655</v>
      </c>
      <c r="R57" s="91">
        <f t="shared" ca="1" si="3"/>
        <v>10.578843827010935</v>
      </c>
    </row>
    <row r="58" spans="5:18" x14ac:dyDescent="0.25">
      <c r="E58" s="76">
        <f t="shared" ca="1" si="0"/>
        <v>0.90790225220088439</v>
      </c>
      <c r="F58" s="76">
        <f t="shared" ca="1" si="1"/>
        <v>8.2652698143804564</v>
      </c>
      <c r="Q58" s="91">
        <f t="shared" ca="1" si="2"/>
        <v>0.37337923148571162</v>
      </c>
      <c r="R58" s="91">
        <f t="shared" ca="1" si="3"/>
        <v>10.029901069862252</v>
      </c>
    </row>
    <row r="59" spans="5:18" x14ac:dyDescent="0.25">
      <c r="E59" s="76">
        <f t="shared" ca="1" si="0"/>
        <v>9.9593402387234242E-2</v>
      </c>
      <c r="F59" s="76">
        <f t="shared" ca="1" si="1"/>
        <v>1.3963493920034749</v>
      </c>
      <c r="Q59" s="91">
        <f t="shared" ca="1" si="2"/>
        <v>0.33858885702548525</v>
      </c>
      <c r="R59" s="91">
        <f t="shared" ca="1" si="3"/>
        <v>9.8405878325037701</v>
      </c>
    </row>
    <row r="60" spans="5:18" x14ac:dyDescent="0.25">
      <c r="E60" s="76">
        <f t="shared" ca="1" si="0"/>
        <v>0.63607149415895758</v>
      </c>
      <c r="F60" s="76">
        <f t="shared" ca="1" si="1"/>
        <v>4.6507767874095958</v>
      </c>
      <c r="Q60" s="91">
        <f t="shared" ca="1" si="2"/>
        <v>0.44691131769665804</v>
      </c>
      <c r="R60" s="91">
        <f t="shared" ca="1" si="3"/>
        <v>10.432844632842842</v>
      </c>
    </row>
    <row r="61" spans="5:18" x14ac:dyDescent="0.25">
      <c r="E61" s="76">
        <f t="shared" ca="1" si="0"/>
        <v>0.65113143874610024</v>
      </c>
      <c r="F61" s="76">
        <f t="shared" ca="1" si="1"/>
        <v>4.7660607634439307</v>
      </c>
      <c r="Q61" s="91">
        <f t="shared" ca="1" si="2"/>
        <v>0.75161990418733116</v>
      </c>
      <c r="R61" s="91">
        <f t="shared" ca="1" si="3"/>
        <v>12.506854672667547</v>
      </c>
    </row>
    <row r="62" spans="5:18" x14ac:dyDescent="0.25">
      <c r="E62" s="76">
        <f t="shared" ca="1" si="0"/>
        <v>0.47318097256204283</v>
      </c>
      <c r="F62" s="76">
        <f t="shared" ca="1" si="1"/>
        <v>3.5884539459855809</v>
      </c>
      <c r="Q62" s="91">
        <f t="shared" ca="1" si="2"/>
        <v>0.42186234204675077</v>
      </c>
      <c r="R62" s="91">
        <f t="shared" ca="1" si="3"/>
        <v>10.294504539697831</v>
      </c>
    </row>
    <row r="63" spans="5:18" x14ac:dyDescent="0.25">
      <c r="E63" s="76">
        <f t="shared" ca="1" si="0"/>
        <v>0.24144616711684774</v>
      </c>
      <c r="F63" s="76">
        <f t="shared" ca="1" si="1"/>
        <v>2.3093326589167935</v>
      </c>
      <c r="Q63" s="91">
        <f t="shared" ca="1" si="2"/>
        <v>0.3187456573718489</v>
      </c>
      <c r="R63" s="91">
        <f t="shared" ca="1" si="3"/>
        <v>9.7320542482530161</v>
      </c>
    </row>
    <row r="64" spans="5:18" x14ac:dyDescent="0.25">
      <c r="E64" s="76">
        <f t="shared" ca="1" si="0"/>
        <v>0.20304041516209403</v>
      </c>
      <c r="F64" s="76">
        <f t="shared" ca="1" si="1"/>
        <v>2.0884921100228255</v>
      </c>
      <c r="Q64" s="91">
        <f t="shared" ca="1" si="2"/>
        <v>0.19918795525487765</v>
      </c>
      <c r="R64" s="91">
        <f t="shared" ca="1" si="3"/>
        <v>9.0431806003846127</v>
      </c>
    </row>
    <row r="65" spans="5:18" x14ac:dyDescent="0.25">
      <c r="E65" s="76">
        <f t="shared" ca="1" si="0"/>
        <v>0.27531608032375665</v>
      </c>
      <c r="F65" s="76">
        <f t="shared" ca="1" si="1"/>
        <v>2.4973938456420348</v>
      </c>
      <c r="Q65" s="91">
        <f t="shared" ca="1" si="2"/>
        <v>4.9396380067619816E-2</v>
      </c>
      <c r="R65" s="91">
        <f t="shared" ca="1" si="3"/>
        <v>7.7975302164232296</v>
      </c>
    </row>
    <row r="66" spans="5:18" x14ac:dyDescent="0.25">
      <c r="E66" s="76">
        <f t="shared" ca="1" si="0"/>
        <v>0.22534191472506593</v>
      </c>
      <c r="F66" s="76">
        <f t="shared" ca="1" si="1"/>
        <v>2.2179647761314754</v>
      </c>
      <c r="Q66" s="91">
        <f t="shared" ca="1" si="2"/>
        <v>0.76979211702265493</v>
      </c>
      <c r="R66" s="91">
        <f t="shared" ca="1" si="3"/>
        <v>12.681611445969107</v>
      </c>
    </row>
    <row r="67" spans="5:18" x14ac:dyDescent="0.25">
      <c r="E67" s="76">
        <f t="shared" ca="1" si="0"/>
        <v>0.64425643479683381</v>
      </c>
      <c r="F67" s="76">
        <f t="shared" ca="1" si="1"/>
        <v>4.7129310903514305</v>
      </c>
      <c r="Q67" s="91">
        <f t="shared" ca="1" si="2"/>
        <v>0.2904331916937728</v>
      </c>
      <c r="R67" s="91">
        <f t="shared" ca="1" si="3"/>
        <v>9.5756217298758202</v>
      </c>
    </row>
    <row r="68" spans="5:18" x14ac:dyDescent="0.25">
      <c r="E68" s="76">
        <f t="shared" ref="E68:E131" ca="1" si="6">RAND()</f>
        <v>4.1271179598424967E-2</v>
      </c>
      <c r="F68" s="76">
        <f t="shared" ref="F68:F131" ca="1" si="7">(((-LN(E68))^(-$C$3)-1)*(1/$C$3))*$C$5+$C$4</f>
        <v>0.81081277699432475</v>
      </c>
      <c r="Q68" s="91">
        <f t="shared" ref="Q68:Q131" ca="1" si="8">RAND()</f>
        <v>0.64727325634116128</v>
      </c>
      <c r="R68" s="91">
        <f t="shared" ref="R68:R131" ca="1" si="9">-LN(-LN(Q68))*$O$4+$O$3</f>
        <v>11.664879508240228</v>
      </c>
    </row>
    <row r="69" spans="5:18" x14ac:dyDescent="0.25">
      <c r="E69" s="76">
        <f t="shared" ca="1" si="6"/>
        <v>8.100338433492027E-2</v>
      </c>
      <c r="F69" s="76">
        <f t="shared" ca="1" si="7"/>
        <v>1.2392165098399373</v>
      </c>
      <c r="Q69" s="91">
        <f t="shared" ca="1" si="8"/>
        <v>0.17115984413837826</v>
      </c>
      <c r="R69" s="91">
        <f t="shared" ca="1" si="9"/>
        <v>8.8635202724469178</v>
      </c>
    </row>
    <row r="70" spans="5:18" x14ac:dyDescent="0.25">
      <c r="E70" s="76">
        <f t="shared" ca="1" si="6"/>
        <v>0.40575760808001216</v>
      </c>
      <c r="F70" s="76">
        <f t="shared" ca="1" si="7"/>
        <v>3.2073505049604485</v>
      </c>
      <c r="Q70" s="91">
        <f t="shared" ca="1" si="8"/>
        <v>8.572944872726429E-2</v>
      </c>
      <c r="R70" s="91">
        <f t="shared" ca="1" si="9"/>
        <v>8.2024769117851708</v>
      </c>
    </row>
    <row r="71" spans="5:18" x14ac:dyDescent="0.25">
      <c r="E71" s="76">
        <f t="shared" ca="1" si="6"/>
        <v>0.88548189179071457</v>
      </c>
      <c r="F71" s="76">
        <f t="shared" ca="1" si="7"/>
        <v>7.690411464448192</v>
      </c>
      <c r="Q71" s="91">
        <f t="shared" ca="1" si="8"/>
        <v>0.66499777308411412</v>
      </c>
      <c r="R71" s="91">
        <f t="shared" ca="1" si="9"/>
        <v>11.793115493037295</v>
      </c>
    </row>
    <row r="72" spans="5:18" x14ac:dyDescent="0.25">
      <c r="E72" s="76">
        <f t="shared" ca="1" si="6"/>
        <v>0.46118356392764526</v>
      </c>
      <c r="F72" s="76">
        <f t="shared" ca="1" si="7"/>
        <v>3.5190945635030131</v>
      </c>
      <c r="Q72" s="91">
        <f t="shared" ca="1" si="8"/>
        <v>0.90926436854109005</v>
      </c>
      <c r="R72" s="91">
        <f t="shared" ca="1" si="9"/>
        <v>14.705244824262703</v>
      </c>
    </row>
    <row r="73" spans="5:18" x14ac:dyDescent="0.25">
      <c r="E73" s="76">
        <f t="shared" ca="1" si="6"/>
        <v>2.0137774550583742E-2</v>
      </c>
      <c r="F73" s="76">
        <f t="shared" ca="1" si="7"/>
        <v>0.45284114722609692</v>
      </c>
      <c r="Q73" s="91">
        <f t="shared" ca="1" si="8"/>
        <v>0.18418064510894183</v>
      </c>
      <c r="R73" s="91">
        <f t="shared" ca="1" si="9"/>
        <v>8.9483686970628753</v>
      </c>
    </row>
    <row r="74" spans="5:18" x14ac:dyDescent="0.25">
      <c r="E74" s="76">
        <f t="shared" ca="1" si="6"/>
        <v>0.73806159717099362</v>
      </c>
      <c r="F74" s="76">
        <f t="shared" ca="1" si="7"/>
        <v>5.5310542698954075</v>
      </c>
      <c r="Q74" s="91">
        <f t="shared" ca="1" si="8"/>
        <v>0.83600268576521408</v>
      </c>
      <c r="R74" s="91">
        <f t="shared" ca="1" si="9"/>
        <v>13.439360055639945</v>
      </c>
    </row>
    <row r="75" spans="5:18" x14ac:dyDescent="0.25">
      <c r="E75" s="76">
        <f t="shared" ca="1" si="6"/>
        <v>0.41083510664278944</v>
      </c>
      <c r="F75" s="76">
        <f t="shared" ca="1" si="7"/>
        <v>3.2354239521580137</v>
      </c>
      <c r="Q75" s="91">
        <f t="shared" ca="1" si="8"/>
        <v>0.40094659022185652</v>
      </c>
      <c r="R75" s="91">
        <f t="shared" ca="1" si="9"/>
        <v>10.180009045030108</v>
      </c>
    </row>
    <row r="76" spans="5:18" x14ac:dyDescent="0.25">
      <c r="E76" s="76">
        <f t="shared" ca="1" si="6"/>
        <v>0.8213458156274972</v>
      </c>
      <c r="F76" s="76">
        <f t="shared" ca="1" si="7"/>
        <v>6.5301691307357075</v>
      </c>
      <c r="Q76" s="91">
        <f t="shared" ca="1" si="8"/>
        <v>1.1960268118745843E-2</v>
      </c>
      <c r="R76" s="91">
        <f t="shared" ca="1" si="9"/>
        <v>7.0249329077608618</v>
      </c>
    </row>
    <row r="77" spans="5:18" x14ac:dyDescent="0.25">
      <c r="E77" s="76">
        <f t="shared" ca="1" si="6"/>
        <v>0.92697671428582962</v>
      </c>
      <c r="F77" s="76">
        <f t="shared" ca="1" si="7"/>
        <v>8.8849722550375994</v>
      </c>
      <c r="Q77" s="91">
        <f t="shared" ca="1" si="8"/>
        <v>0.53835981632032048</v>
      </c>
      <c r="R77" s="91">
        <f t="shared" ca="1" si="9"/>
        <v>10.958563027880052</v>
      </c>
    </row>
    <row r="78" spans="5:18" x14ac:dyDescent="0.25">
      <c r="E78" s="76">
        <f t="shared" ca="1" si="6"/>
        <v>0.31531328735298592</v>
      </c>
      <c r="F78" s="76">
        <f t="shared" ca="1" si="7"/>
        <v>2.715251369359994</v>
      </c>
      <c r="Q78" s="91">
        <f t="shared" ca="1" si="8"/>
        <v>0.66529822821039097</v>
      </c>
      <c r="R78" s="91">
        <f t="shared" ca="1" si="9"/>
        <v>11.795331147095617</v>
      </c>
    </row>
    <row r="79" spans="5:18" x14ac:dyDescent="0.25">
      <c r="E79" s="76">
        <f t="shared" ca="1" si="6"/>
        <v>0.63760519120077919</v>
      </c>
      <c r="F79" s="76">
        <f t="shared" ca="1" si="7"/>
        <v>4.6623350685508864</v>
      </c>
      <c r="Q79" s="91">
        <f t="shared" ca="1" si="8"/>
        <v>0.30262876850041909</v>
      </c>
      <c r="R79" s="91">
        <f t="shared" ca="1" si="9"/>
        <v>9.6432919216533506</v>
      </c>
    </row>
    <row r="80" spans="5:18" x14ac:dyDescent="0.25">
      <c r="E80" s="76">
        <f t="shared" ca="1" si="6"/>
        <v>0.80725039446107627</v>
      </c>
      <c r="F80" s="76">
        <f t="shared" ca="1" si="7"/>
        <v>6.3326460063891172</v>
      </c>
      <c r="Q80" s="91">
        <f t="shared" ca="1" si="8"/>
        <v>0.51342602679288141</v>
      </c>
      <c r="R80" s="91">
        <f t="shared" ca="1" si="9"/>
        <v>10.810982266285935</v>
      </c>
    </row>
    <row r="81" spans="5:18" x14ac:dyDescent="0.25">
      <c r="E81" s="76">
        <f t="shared" ca="1" si="6"/>
        <v>0.36360372265156971</v>
      </c>
      <c r="F81" s="76">
        <f t="shared" ca="1" si="7"/>
        <v>2.9767677630711438</v>
      </c>
      <c r="Q81" s="91">
        <f t="shared" ca="1" si="8"/>
        <v>0.35058561896378926</v>
      </c>
      <c r="R81" s="91">
        <f t="shared" ca="1" si="9"/>
        <v>9.9059459676801378</v>
      </c>
    </row>
    <row r="82" spans="5:18" x14ac:dyDescent="0.25">
      <c r="E82" s="76">
        <f t="shared" ca="1" si="6"/>
        <v>0.10950538885413486</v>
      </c>
      <c r="F82" s="76">
        <f t="shared" ca="1" si="7"/>
        <v>1.4737802465312662</v>
      </c>
      <c r="Q82" s="91">
        <f t="shared" ca="1" si="8"/>
        <v>0.15331852469545471</v>
      </c>
      <c r="R82" s="91">
        <f t="shared" ca="1" si="9"/>
        <v>8.742529192255617</v>
      </c>
    </row>
    <row r="83" spans="5:18" x14ac:dyDescent="0.25">
      <c r="E83" s="76">
        <f t="shared" ca="1" si="6"/>
        <v>0.30526856512539979</v>
      </c>
      <c r="F83" s="76">
        <f t="shared" ca="1" si="7"/>
        <v>2.6607872058457889</v>
      </c>
      <c r="Q83" s="91">
        <f t="shared" ca="1" si="8"/>
        <v>0.94471903368459387</v>
      </c>
      <c r="R83" s="91">
        <f t="shared" ca="1" si="9"/>
        <v>15.734055011526458</v>
      </c>
    </row>
    <row r="84" spans="5:18" x14ac:dyDescent="0.25">
      <c r="E84" s="76">
        <f t="shared" ca="1" si="6"/>
        <v>0.59466434707070615</v>
      </c>
      <c r="F84" s="76">
        <f t="shared" ca="1" si="7"/>
        <v>4.3525557491786655</v>
      </c>
      <c r="Q84" s="91">
        <f t="shared" ca="1" si="8"/>
        <v>0.11743656010063896</v>
      </c>
      <c r="R84" s="91">
        <f t="shared" ca="1" si="9"/>
        <v>8.476653575586699</v>
      </c>
    </row>
    <row r="85" spans="5:18" x14ac:dyDescent="0.25">
      <c r="E85" s="76">
        <f t="shared" ca="1" si="6"/>
        <v>0.89475342713780082</v>
      </c>
      <c r="F85" s="76">
        <f t="shared" ca="1" si="7"/>
        <v>7.9124674613166164</v>
      </c>
      <c r="Q85" s="91">
        <f t="shared" ca="1" si="8"/>
        <v>4.4894095555416347E-2</v>
      </c>
      <c r="R85" s="91">
        <f t="shared" ca="1" si="9"/>
        <v>7.7349718558760001</v>
      </c>
    </row>
    <row r="86" spans="5:18" x14ac:dyDescent="0.25">
      <c r="E86" s="76">
        <f t="shared" ca="1" si="6"/>
        <v>6.8023563206931481E-4</v>
      </c>
      <c r="F86" s="76">
        <f t="shared" ca="1" si="7"/>
        <v>-0.6039607341841351</v>
      </c>
      <c r="Q86" s="91">
        <f t="shared" ca="1" si="8"/>
        <v>0.67087196524451609</v>
      </c>
      <c r="R86" s="91">
        <f t="shared" ca="1" si="9"/>
        <v>11.83670084279054</v>
      </c>
    </row>
    <row r="87" spans="5:18" x14ac:dyDescent="0.25">
      <c r="E87" s="76">
        <f t="shared" ca="1" si="6"/>
        <v>0.55907126640607552</v>
      </c>
      <c r="F87" s="76">
        <f t="shared" ca="1" si="7"/>
        <v>4.1142977984401936</v>
      </c>
      <c r="Q87" s="91">
        <f t="shared" ca="1" si="8"/>
        <v>0.32065153477680686</v>
      </c>
      <c r="R87" s="91">
        <f t="shared" ca="1" si="9"/>
        <v>9.742509548490295</v>
      </c>
    </row>
    <row r="88" spans="5:18" x14ac:dyDescent="0.25">
      <c r="E88" s="76">
        <f t="shared" ca="1" si="6"/>
        <v>0.16235580849878317</v>
      </c>
      <c r="F88" s="76">
        <f t="shared" ca="1" si="7"/>
        <v>1.8395898548776719</v>
      </c>
      <c r="Q88" s="91">
        <f t="shared" ca="1" si="8"/>
        <v>0.89537423310694375</v>
      </c>
      <c r="R88" s="91">
        <f t="shared" ca="1" si="9"/>
        <v>14.405234996105044</v>
      </c>
    </row>
    <row r="89" spans="5:18" x14ac:dyDescent="0.25">
      <c r="E89" s="76">
        <f t="shared" ca="1" si="6"/>
        <v>0.37844423863282384</v>
      </c>
      <c r="F89" s="76">
        <f t="shared" ca="1" si="7"/>
        <v>3.0575266091541993</v>
      </c>
      <c r="Q89" s="91">
        <f t="shared" ca="1" si="8"/>
        <v>0.93929781874092444</v>
      </c>
      <c r="R89" s="91">
        <f t="shared" ca="1" si="9"/>
        <v>15.541255398140748</v>
      </c>
    </row>
    <row r="90" spans="5:18" x14ac:dyDescent="0.25">
      <c r="E90" s="76">
        <f t="shared" ca="1" si="6"/>
        <v>0.36717481200337965</v>
      </c>
      <c r="F90" s="76">
        <f t="shared" ca="1" si="7"/>
        <v>2.996169603175209</v>
      </c>
      <c r="Q90" s="91">
        <f t="shared" ca="1" si="8"/>
        <v>0.89560256759886891</v>
      </c>
      <c r="R90" s="91">
        <f t="shared" ca="1" si="9"/>
        <v>14.409854843990065</v>
      </c>
    </row>
    <row r="91" spans="5:18" x14ac:dyDescent="0.25">
      <c r="E91" s="76">
        <f t="shared" ca="1" si="6"/>
        <v>0.47820068658996995</v>
      </c>
      <c r="F91" s="76">
        <f t="shared" ca="1" si="7"/>
        <v>3.6177162332778785</v>
      </c>
      <c r="Q91" s="91">
        <f t="shared" ca="1" si="8"/>
        <v>0.44625060052179</v>
      </c>
      <c r="R91" s="91">
        <f t="shared" ca="1" si="9"/>
        <v>10.429174025790806</v>
      </c>
    </row>
    <row r="92" spans="5:18" x14ac:dyDescent="0.25">
      <c r="E92" s="76">
        <f t="shared" ca="1" si="6"/>
        <v>0.91091071178808969</v>
      </c>
      <c r="F92" s="76">
        <f t="shared" ca="1" si="7"/>
        <v>8.3534457260537494</v>
      </c>
      <c r="Q92" s="91">
        <f t="shared" ca="1" si="8"/>
        <v>0.84443757954567722</v>
      </c>
      <c r="R92" s="91">
        <f t="shared" ca="1" si="9"/>
        <v>13.554713856347671</v>
      </c>
    </row>
    <row r="93" spans="5:18" x14ac:dyDescent="0.25">
      <c r="E93" s="76">
        <f t="shared" ca="1" si="6"/>
        <v>0.83583374021563706</v>
      </c>
      <c r="F93" s="76">
        <f t="shared" ca="1" si="7"/>
        <v>6.7501182259443366</v>
      </c>
      <c r="Q93" s="91">
        <f t="shared" ca="1" si="8"/>
        <v>0.78191298267875042</v>
      </c>
      <c r="R93" s="91">
        <f t="shared" ca="1" si="9"/>
        <v>12.804751391048368</v>
      </c>
    </row>
    <row r="94" spans="5:18" x14ac:dyDescent="0.25">
      <c r="E94" s="76">
        <f t="shared" ca="1" si="6"/>
        <v>0.32977050249602324</v>
      </c>
      <c r="F94" s="76">
        <f t="shared" ca="1" si="7"/>
        <v>2.7935098445424384</v>
      </c>
      <c r="Q94" s="91">
        <f t="shared" ca="1" si="8"/>
        <v>0.43143875980016544</v>
      </c>
      <c r="R94" s="91">
        <f t="shared" ca="1" si="9"/>
        <v>10.347208044271747</v>
      </c>
    </row>
    <row r="95" spans="5:18" x14ac:dyDescent="0.25">
      <c r="E95" s="76">
        <f t="shared" ca="1" si="6"/>
        <v>0.17957362212027861</v>
      </c>
      <c r="F95" s="76">
        <f t="shared" ca="1" si="7"/>
        <v>1.9473582338629454</v>
      </c>
      <c r="Q95" s="91">
        <f t="shared" ca="1" si="8"/>
        <v>3.3946896153277839E-2</v>
      </c>
      <c r="R95" s="91">
        <f t="shared" ca="1" si="9"/>
        <v>7.5624991373694908</v>
      </c>
    </row>
    <row r="96" spans="5:18" x14ac:dyDescent="0.25">
      <c r="E96" s="76">
        <f t="shared" ca="1" si="6"/>
        <v>0.81345017085736859</v>
      </c>
      <c r="F96" s="76">
        <f t="shared" ca="1" si="7"/>
        <v>6.4176964509075969</v>
      </c>
      <c r="Q96" s="91">
        <f t="shared" ca="1" si="8"/>
        <v>0.12143564026997544</v>
      </c>
      <c r="R96" s="91">
        <f t="shared" ca="1" si="9"/>
        <v>8.5081689040691995</v>
      </c>
    </row>
    <row r="97" spans="5:18" x14ac:dyDescent="0.25">
      <c r="E97" s="76">
        <f t="shared" ca="1" si="6"/>
        <v>0.48722466717864577</v>
      </c>
      <c r="F97" s="76">
        <f t="shared" ca="1" si="7"/>
        <v>3.6707054559537262</v>
      </c>
      <c r="Q97" s="91">
        <f t="shared" ca="1" si="8"/>
        <v>7.853943448015055E-2</v>
      </c>
      <c r="R97" s="91">
        <f t="shared" ca="1" si="9"/>
        <v>8.1324033052890137</v>
      </c>
    </row>
    <row r="98" spans="5:18" x14ac:dyDescent="0.25">
      <c r="E98" s="76">
        <f t="shared" ca="1" si="6"/>
        <v>5.6455223887344363E-2</v>
      </c>
      <c r="F98" s="76">
        <f t="shared" ca="1" si="7"/>
        <v>0.99602855350980191</v>
      </c>
      <c r="Q98" s="91">
        <f t="shared" ca="1" si="8"/>
        <v>0.11662173203045179</v>
      </c>
      <c r="R98" s="91">
        <f t="shared" ca="1" si="9"/>
        <v>8.4701626252530389</v>
      </c>
    </row>
    <row r="99" spans="5:18" x14ac:dyDescent="0.25">
      <c r="E99" s="76">
        <f t="shared" ca="1" si="6"/>
        <v>0.9026648642357944</v>
      </c>
      <c r="F99" s="76">
        <f t="shared" ca="1" si="7"/>
        <v>8.1187679037512233</v>
      </c>
      <c r="Q99" s="91">
        <f t="shared" ca="1" si="8"/>
        <v>0.40029826182474204</v>
      </c>
      <c r="R99" s="91">
        <f t="shared" ca="1" si="9"/>
        <v>10.176470749339508</v>
      </c>
    </row>
    <row r="100" spans="5:18" x14ac:dyDescent="0.25">
      <c r="E100" s="76">
        <f t="shared" ca="1" si="6"/>
        <v>0.71354849299204626</v>
      </c>
      <c r="F100" s="76">
        <f t="shared" ca="1" si="7"/>
        <v>5.2947183400495863</v>
      </c>
      <c r="Q100" s="91">
        <f t="shared" ca="1" si="8"/>
        <v>8.0561034647343099E-2</v>
      </c>
      <c r="R100" s="91">
        <f t="shared" ca="1" si="9"/>
        <v>8.1524822981806579</v>
      </c>
    </row>
    <row r="101" spans="5:18" x14ac:dyDescent="0.25">
      <c r="E101" s="76">
        <f t="shared" ca="1" si="6"/>
        <v>0.8532747226966394</v>
      </c>
      <c r="F101" s="76">
        <f t="shared" ca="1" si="7"/>
        <v>7.0424928829697793</v>
      </c>
      <c r="Q101" s="91">
        <f t="shared" ca="1" si="8"/>
        <v>0.32343749327652183</v>
      </c>
      <c r="R101" s="91">
        <f t="shared" ca="1" si="9"/>
        <v>9.7577794047574642</v>
      </c>
    </row>
    <row r="102" spans="5:18" x14ac:dyDescent="0.25">
      <c r="E102" s="76">
        <f t="shared" ca="1" si="6"/>
        <v>0.74014837584948867</v>
      </c>
      <c r="F102" s="76">
        <f t="shared" ca="1" si="7"/>
        <v>5.5521064205899302</v>
      </c>
      <c r="Q102" s="91">
        <f t="shared" ca="1" si="8"/>
        <v>0.94365366868079614</v>
      </c>
      <c r="R102" s="91">
        <f t="shared" ca="1" si="9"/>
        <v>15.694760522538893</v>
      </c>
    </row>
    <row r="103" spans="5:18" x14ac:dyDescent="0.25">
      <c r="E103" s="76">
        <f t="shared" ca="1" si="6"/>
        <v>0.31637697873632942</v>
      </c>
      <c r="F103" s="76">
        <f t="shared" ca="1" si="7"/>
        <v>2.7210132630917823</v>
      </c>
      <c r="Q103" s="91">
        <f t="shared" ca="1" si="8"/>
        <v>0.58859385083791238</v>
      </c>
      <c r="R103" s="91">
        <f t="shared" ca="1" si="9"/>
        <v>11.269685261856672</v>
      </c>
    </row>
    <row r="104" spans="5:18" x14ac:dyDescent="0.25">
      <c r="E104" s="76">
        <f t="shared" ca="1" si="6"/>
        <v>0.29538006301213204</v>
      </c>
      <c r="F104" s="76">
        <f t="shared" ca="1" si="7"/>
        <v>2.6070422990798088</v>
      </c>
      <c r="Q104" s="91">
        <f t="shared" ca="1" si="8"/>
        <v>0.44521298593550518</v>
      </c>
      <c r="R104" s="91">
        <f t="shared" ca="1" si="9"/>
        <v>10.423412190099951</v>
      </c>
    </row>
    <row r="105" spans="5:18" x14ac:dyDescent="0.25">
      <c r="E105" s="76">
        <f t="shared" ca="1" si="6"/>
        <v>0.79864921482778595</v>
      </c>
      <c r="F105" s="76">
        <f t="shared" ca="1" si="7"/>
        <v>6.2190208379797092</v>
      </c>
      <c r="Q105" s="91">
        <f t="shared" ca="1" si="8"/>
        <v>0.81342758635231216</v>
      </c>
      <c r="R105" s="91">
        <f t="shared" ca="1" si="9"/>
        <v>13.154925508355252</v>
      </c>
    </row>
    <row r="106" spans="5:18" x14ac:dyDescent="0.25">
      <c r="E106" s="76">
        <f t="shared" ca="1" si="6"/>
        <v>0.11769259052960412</v>
      </c>
      <c r="F106" s="76">
        <f t="shared" ca="1" si="7"/>
        <v>1.5351083363545954</v>
      </c>
      <c r="Q106" s="91">
        <f t="shared" ca="1" si="8"/>
        <v>0.77726922530416409</v>
      </c>
      <c r="R106" s="91">
        <f t="shared" ca="1" si="9"/>
        <v>12.756902435743152</v>
      </c>
    </row>
    <row r="107" spans="5:18" x14ac:dyDescent="0.25">
      <c r="E107" s="76">
        <f t="shared" ca="1" si="6"/>
        <v>0.79672532210363445</v>
      </c>
      <c r="F107" s="76">
        <f t="shared" ca="1" si="7"/>
        <v>6.194259127604786</v>
      </c>
      <c r="Q107" s="91">
        <f t="shared" ca="1" si="8"/>
        <v>0.41342276933836997</v>
      </c>
      <c r="R107" s="91">
        <f t="shared" ca="1" si="9"/>
        <v>10.248215741840317</v>
      </c>
    </row>
    <row r="108" spans="5:18" x14ac:dyDescent="0.25">
      <c r="E108" s="76">
        <f t="shared" ca="1" si="6"/>
        <v>0.70665997773009703</v>
      </c>
      <c r="F108" s="76">
        <f t="shared" ca="1" si="7"/>
        <v>5.2316304844818946</v>
      </c>
      <c r="Q108" s="91">
        <f t="shared" ca="1" si="8"/>
        <v>0.37902024746511132</v>
      </c>
      <c r="R108" s="91">
        <f t="shared" ca="1" si="9"/>
        <v>10.060576893746976</v>
      </c>
    </row>
    <row r="109" spans="5:18" x14ac:dyDescent="0.25">
      <c r="E109" s="76">
        <f t="shared" ca="1" si="6"/>
        <v>0.90149062877691521</v>
      </c>
      <c r="F109" s="76">
        <f t="shared" ca="1" si="7"/>
        <v>8.0870596015434799</v>
      </c>
      <c r="Q109" s="91">
        <f t="shared" ca="1" si="8"/>
        <v>0.25286850752505285</v>
      </c>
      <c r="R109" s="91">
        <f t="shared" ca="1" si="9"/>
        <v>9.3632588596381332</v>
      </c>
    </row>
    <row r="110" spans="5:18" x14ac:dyDescent="0.25">
      <c r="E110" s="76">
        <f t="shared" ca="1" si="6"/>
        <v>6.3879685550578991E-2</v>
      </c>
      <c r="F110" s="76">
        <f t="shared" ca="1" si="7"/>
        <v>1.0752712056122866</v>
      </c>
      <c r="Q110" s="91">
        <f t="shared" ca="1" si="8"/>
        <v>0.63875917806806037</v>
      </c>
      <c r="R110" s="91">
        <f t="shared" ca="1" si="9"/>
        <v>11.604907526654687</v>
      </c>
    </row>
    <row r="111" spans="5:18" x14ac:dyDescent="0.25">
      <c r="E111" s="76">
        <f t="shared" ca="1" si="6"/>
        <v>0.64638602238495646</v>
      </c>
      <c r="F111" s="76">
        <f t="shared" ca="1" si="7"/>
        <v>4.7292963015339824</v>
      </c>
      <c r="Q111" s="91">
        <f t="shared" ca="1" si="8"/>
        <v>0.38029202813901719</v>
      </c>
      <c r="R111" s="91">
        <f t="shared" ca="1" si="9"/>
        <v>10.067494521020027</v>
      </c>
    </row>
    <row r="112" spans="5:18" x14ac:dyDescent="0.25">
      <c r="E112" s="76">
        <f t="shared" ca="1" si="6"/>
        <v>0.91171785797646698</v>
      </c>
      <c r="F112" s="76">
        <f t="shared" ca="1" si="7"/>
        <v>8.3776374857262166</v>
      </c>
      <c r="Q112" s="91">
        <f t="shared" ca="1" si="8"/>
        <v>0.15564051954652192</v>
      </c>
      <c r="R112" s="91">
        <f t="shared" ca="1" si="9"/>
        <v>8.7586252166977037</v>
      </c>
    </row>
    <row r="113" spans="5:18" x14ac:dyDescent="0.25">
      <c r="E113" s="76">
        <f t="shared" ca="1" si="6"/>
        <v>0.63245479937358251</v>
      </c>
      <c r="F113" s="76">
        <f t="shared" ca="1" si="7"/>
        <v>4.6236775228584888</v>
      </c>
      <c r="Q113" s="91">
        <f t="shared" ca="1" si="8"/>
        <v>0.80521361629140997</v>
      </c>
      <c r="R113" s="91">
        <f t="shared" ca="1" si="9"/>
        <v>13.058965725699125</v>
      </c>
    </row>
    <row r="114" spans="5:18" x14ac:dyDescent="0.25">
      <c r="E114" s="76">
        <f t="shared" ca="1" si="6"/>
        <v>0.4579179213290685</v>
      </c>
      <c r="F114" s="76">
        <f t="shared" ca="1" si="7"/>
        <v>3.5003492569891277</v>
      </c>
      <c r="Q114" s="91">
        <f t="shared" ca="1" si="8"/>
        <v>6.6798258955091283E-2</v>
      </c>
      <c r="R114" s="91">
        <f t="shared" ca="1" si="9"/>
        <v>8.0089990977873491</v>
      </c>
    </row>
    <row r="115" spans="5:18" x14ac:dyDescent="0.25">
      <c r="E115" s="76">
        <f t="shared" ca="1" si="6"/>
        <v>0.89641543630325993</v>
      </c>
      <c r="F115" s="76">
        <f t="shared" ca="1" si="7"/>
        <v>7.9544265294852696</v>
      </c>
      <c r="Q115" s="91">
        <f t="shared" ca="1" si="8"/>
        <v>0.13496901748197987</v>
      </c>
      <c r="R115" s="91">
        <f t="shared" ca="1" si="9"/>
        <v>8.6109974462684331</v>
      </c>
    </row>
    <row r="116" spans="5:18" x14ac:dyDescent="0.25">
      <c r="E116" s="76">
        <f t="shared" ca="1" si="6"/>
        <v>0.88579695775540612</v>
      </c>
      <c r="F116" s="76">
        <f t="shared" ca="1" si="7"/>
        <v>7.6976450853450524</v>
      </c>
      <c r="Q116" s="91">
        <f t="shared" ca="1" si="8"/>
        <v>0.19521857581284685</v>
      </c>
      <c r="R116" s="91">
        <f t="shared" ca="1" si="9"/>
        <v>9.0183842667543406</v>
      </c>
    </row>
    <row r="117" spans="5:18" x14ac:dyDescent="0.25">
      <c r="E117" s="76">
        <f t="shared" ca="1" si="6"/>
        <v>0.88101476694187786</v>
      </c>
      <c r="F117" s="76">
        <f t="shared" ca="1" si="7"/>
        <v>7.5900201447450462</v>
      </c>
      <c r="Q117" s="91">
        <f t="shared" ca="1" si="8"/>
        <v>9.7450927045439006E-2</v>
      </c>
      <c r="R117" s="91">
        <f t="shared" ca="1" si="9"/>
        <v>8.3096318813450658</v>
      </c>
    </row>
    <row r="118" spans="5:18" x14ac:dyDescent="0.25">
      <c r="E118" s="76">
        <f t="shared" ca="1" si="6"/>
        <v>0.6300130962718925</v>
      </c>
      <c r="F118" s="76">
        <f t="shared" ca="1" si="7"/>
        <v>4.6055048550276796</v>
      </c>
      <c r="Q118" s="91">
        <f t="shared" ca="1" si="8"/>
        <v>0.22349120973951031</v>
      </c>
      <c r="R118" s="91">
        <f t="shared" ca="1" si="9"/>
        <v>9.1912266854531914</v>
      </c>
    </row>
    <row r="119" spans="5:18" x14ac:dyDescent="0.25">
      <c r="E119" s="76">
        <f t="shared" ca="1" si="6"/>
        <v>0.27108378943170675</v>
      </c>
      <c r="F119" s="76">
        <f t="shared" ca="1" si="7"/>
        <v>2.4741294653014552</v>
      </c>
      <c r="Q119" s="91">
        <f t="shared" ca="1" si="8"/>
        <v>0.60413114732717821</v>
      </c>
      <c r="R119" s="91">
        <f t="shared" ca="1" si="9"/>
        <v>11.370500990103892</v>
      </c>
    </row>
    <row r="120" spans="5:18" x14ac:dyDescent="0.25">
      <c r="E120" s="76">
        <f t="shared" ca="1" si="6"/>
        <v>0.66391295043239462</v>
      </c>
      <c r="F120" s="76">
        <f t="shared" ca="1" si="7"/>
        <v>4.8672188598192196</v>
      </c>
      <c r="Q120" s="91">
        <f t="shared" ca="1" si="8"/>
        <v>0.40164178626184743</v>
      </c>
      <c r="R120" s="91">
        <f t="shared" ca="1" si="9"/>
        <v>10.183803723017924</v>
      </c>
    </row>
    <row r="121" spans="5:18" x14ac:dyDescent="0.25">
      <c r="E121" s="76">
        <f t="shared" ca="1" si="6"/>
        <v>0.24426543185232596</v>
      </c>
      <c r="F121" s="76">
        <f t="shared" ca="1" si="7"/>
        <v>2.3251775867293474</v>
      </c>
      <c r="Q121" s="91">
        <f t="shared" ca="1" si="8"/>
        <v>0.6202891385457574</v>
      </c>
      <c r="R121" s="91">
        <f t="shared" ca="1" si="9"/>
        <v>11.478090920457003</v>
      </c>
    </row>
    <row r="122" spans="5:18" x14ac:dyDescent="0.25">
      <c r="E122" s="76">
        <f t="shared" ca="1" si="6"/>
        <v>0.55803905250578789</v>
      </c>
      <c r="F122" s="76">
        <f t="shared" ca="1" si="7"/>
        <v>4.1075991256792017</v>
      </c>
      <c r="Q122" s="91">
        <f t="shared" ca="1" si="8"/>
        <v>0.49757086040524734</v>
      </c>
      <c r="R122" s="91">
        <f t="shared" ca="1" si="9"/>
        <v>10.719022784140519</v>
      </c>
    </row>
    <row r="123" spans="5:18" x14ac:dyDescent="0.25">
      <c r="E123" s="76">
        <f t="shared" ca="1" si="6"/>
        <v>0.52803320642747753</v>
      </c>
      <c r="F123" s="76">
        <f t="shared" ca="1" si="7"/>
        <v>3.9173839911132875</v>
      </c>
      <c r="Q123" s="91">
        <f t="shared" ca="1" si="8"/>
        <v>0.8748020651863081</v>
      </c>
      <c r="R123" s="91">
        <f t="shared" ca="1" si="9"/>
        <v>14.02345170473437</v>
      </c>
    </row>
    <row r="124" spans="5:18" x14ac:dyDescent="0.25">
      <c r="E124" s="76">
        <f t="shared" ca="1" si="6"/>
        <v>0.76610669535663556</v>
      </c>
      <c r="F124" s="76">
        <f t="shared" ca="1" si="7"/>
        <v>5.8281679412354643</v>
      </c>
      <c r="Q124" s="91">
        <f t="shared" ca="1" si="8"/>
        <v>0.25545825805099431</v>
      </c>
      <c r="R124" s="91">
        <f t="shared" ca="1" si="9"/>
        <v>9.3781362380189961</v>
      </c>
    </row>
    <row r="125" spans="5:18" x14ac:dyDescent="0.25">
      <c r="E125" s="76">
        <f t="shared" ca="1" si="6"/>
        <v>0.93358144903761886</v>
      </c>
      <c r="F125" s="76">
        <f t="shared" ca="1" si="7"/>
        <v>9.1407000381984709</v>
      </c>
      <c r="Q125" s="91">
        <f t="shared" ca="1" si="8"/>
        <v>0.68298003215955005</v>
      </c>
      <c r="R125" s="91">
        <f t="shared" ca="1" si="9"/>
        <v>11.928391884979298</v>
      </c>
    </row>
    <row r="126" spans="5:18" x14ac:dyDescent="0.25">
      <c r="E126" s="76">
        <f t="shared" ca="1" si="6"/>
        <v>0.63530110953863772</v>
      </c>
      <c r="F126" s="76">
        <f t="shared" ca="1" si="7"/>
        <v>4.6449860472247746</v>
      </c>
      <c r="Q126" s="91">
        <f t="shared" ca="1" si="8"/>
        <v>0.45829489374043164</v>
      </c>
      <c r="R126" s="91">
        <f t="shared" ca="1" si="9"/>
        <v>10.496301201666535</v>
      </c>
    </row>
    <row r="127" spans="5:18" x14ac:dyDescent="0.25">
      <c r="E127" s="76">
        <f t="shared" ca="1" si="6"/>
        <v>0.99341768772863459</v>
      </c>
      <c r="F127" s="76">
        <f t="shared" ca="1" si="7"/>
        <v>16.040668131696144</v>
      </c>
      <c r="Q127" s="91">
        <f t="shared" ca="1" si="8"/>
        <v>0.16798158241323036</v>
      </c>
      <c r="R127" s="91">
        <f t="shared" ca="1" si="9"/>
        <v>8.842394995215173</v>
      </c>
    </row>
    <row r="128" spans="5:18" x14ac:dyDescent="0.25">
      <c r="E128" s="76">
        <f t="shared" ca="1" si="6"/>
        <v>4.4813889958075226E-3</v>
      </c>
      <c r="F128" s="76">
        <f t="shared" ca="1" si="7"/>
        <v>-0.10618418636849247</v>
      </c>
      <c r="Q128" s="91">
        <f t="shared" ca="1" si="8"/>
        <v>0.4999572556021209</v>
      </c>
      <c r="R128" s="91">
        <f t="shared" ca="1" si="9"/>
        <v>10.732779177307036</v>
      </c>
    </row>
    <row r="129" spans="5:18" x14ac:dyDescent="0.25">
      <c r="E129" s="76">
        <f t="shared" ca="1" si="6"/>
        <v>0.93148005185067584</v>
      </c>
      <c r="F129" s="76">
        <f t="shared" ca="1" si="7"/>
        <v>9.0565004974278569</v>
      </c>
      <c r="Q129" s="91">
        <f t="shared" ca="1" si="8"/>
        <v>0.47532264634367871</v>
      </c>
      <c r="R129" s="91">
        <f t="shared" ca="1" si="9"/>
        <v>10.592069854359393</v>
      </c>
    </row>
    <row r="130" spans="5:18" x14ac:dyDescent="0.25">
      <c r="E130" s="76">
        <f t="shared" ca="1" si="6"/>
        <v>0.58568461272704431</v>
      </c>
      <c r="F130" s="76">
        <f t="shared" ca="1" si="7"/>
        <v>4.2910334012869873</v>
      </c>
      <c r="Q130" s="91">
        <f t="shared" ca="1" si="8"/>
        <v>3.8743693023213233E-2</v>
      </c>
      <c r="R130" s="91">
        <f t="shared" ca="1" si="9"/>
        <v>7.6422055754539953</v>
      </c>
    </row>
    <row r="131" spans="5:18" x14ac:dyDescent="0.25">
      <c r="E131" s="76">
        <f t="shared" ca="1" si="6"/>
        <v>9.6587689012220035E-2</v>
      </c>
      <c r="F131" s="76">
        <f t="shared" ca="1" si="7"/>
        <v>1.3720862517614458</v>
      </c>
      <c r="Q131" s="91">
        <f t="shared" ca="1" si="8"/>
        <v>0.61019714021557225</v>
      </c>
      <c r="R131" s="91">
        <f t="shared" ca="1" si="9"/>
        <v>11.410548055500207</v>
      </c>
    </row>
    <row r="132" spans="5:18" x14ac:dyDescent="0.25">
      <c r="E132" s="76">
        <f t="shared" ref="E132:E195" ca="1" si="10">RAND()</f>
        <v>0.18283778003510676</v>
      </c>
      <c r="F132" s="76">
        <f t="shared" ref="F132:F195" ca="1" si="11">(((-LN(E132))^(-$C$3)-1)*(1/$C$3))*$C$5+$C$4</f>
        <v>1.9673505658464592</v>
      </c>
      <c r="Q132" s="91">
        <f t="shared" ref="Q132:Q195" ca="1" si="12">RAND()</f>
        <v>0.2933873930035632</v>
      </c>
      <c r="R132" s="91">
        <f t="shared" ref="R132:R195" ca="1" si="13">-LN(-LN(Q132))*$O$4+$O$3</f>
        <v>9.5920599710268242</v>
      </c>
    </row>
    <row r="133" spans="5:18" x14ac:dyDescent="0.25">
      <c r="E133" s="76">
        <f t="shared" ca="1" si="10"/>
        <v>0.36877659624628256</v>
      </c>
      <c r="F133" s="76">
        <f t="shared" ca="1" si="11"/>
        <v>3.0048780402914206</v>
      </c>
      <c r="Q133" s="91">
        <f t="shared" ca="1" si="12"/>
        <v>0.58049112625191046</v>
      </c>
      <c r="R133" s="91">
        <f t="shared" ca="1" si="13"/>
        <v>11.218050478665457</v>
      </c>
    </row>
    <row r="134" spans="5:18" x14ac:dyDescent="0.25">
      <c r="E134" s="76">
        <f t="shared" ca="1" si="10"/>
        <v>0.75830753675500295</v>
      </c>
      <c r="F134" s="76">
        <f t="shared" ca="1" si="11"/>
        <v>5.7422996069510486</v>
      </c>
      <c r="Q134" s="91">
        <f t="shared" ca="1" si="12"/>
        <v>0.77465133042420042</v>
      </c>
      <c r="R134" s="91">
        <f t="shared" ca="1" si="13"/>
        <v>12.73030097649519</v>
      </c>
    </row>
    <row r="135" spans="5:18" x14ac:dyDescent="0.25">
      <c r="E135" s="76">
        <f t="shared" ca="1" si="10"/>
        <v>0.4269393243693711</v>
      </c>
      <c r="F135" s="76">
        <f t="shared" ca="1" si="11"/>
        <v>3.3250327574430578</v>
      </c>
      <c r="Q135" s="91">
        <f t="shared" ca="1" si="12"/>
        <v>0.42435003055175313</v>
      </c>
      <c r="R135" s="91">
        <f t="shared" ca="1" si="13"/>
        <v>10.308175915592305</v>
      </c>
    </row>
    <row r="136" spans="5:18" x14ac:dyDescent="0.25">
      <c r="E136" s="76">
        <f t="shared" ca="1" si="10"/>
        <v>0.54272124696586921</v>
      </c>
      <c r="F136" s="76">
        <f t="shared" ca="1" si="11"/>
        <v>4.0094431964601158</v>
      </c>
      <c r="Q136" s="91">
        <f t="shared" ca="1" si="12"/>
        <v>0.94337011195860365</v>
      </c>
      <c r="R136" s="91">
        <f t="shared" ca="1" si="13"/>
        <v>15.684423361602988</v>
      </c>
    </row>
    <row r="137" spans="5:18" x14ac:dyDescent="0.25">
      <c r="E137" s="76">
        <f t="shared" ca="1" si="10"/>
        <v>0.39685215515201278</v>
      </c>
      <c r="F137" s="76">
        <f t="shared" ca="1" si="11"/>
        <v>3.1582951623723838</v>
      </c>
      <c r="Q137" s="91">
        <f t="shared" ca="1" si="12"/>
        <v>0.73241959943832691</v>
      </c>
      <c r="R137" s="91">
        <f t="shared" ca="1" si="13"/>
        <v>12.33334308239213</v>
      </c>
    </row>
    <row r="138" spans="5:18" x14ac:dyDescent="0.25">
      <c r="E138" s="76">
        <f t="shared" ca="1" si="10"/>
        <v>7.991300317800254E-2</v>
      </c>
      <c r="F138" s="76">
        <f t="shared" ca="1" si="11"/>
        <v>1.2294103801091545</v>
      </c>
      <c r="Q138" s="91">
        <f t="shared" ca="1" si="12"/>
        <v>0.17901860604360942</v>
      </c>
      <c r="R138" s="91">
        <f t="shared" ca="1" si="13"/>
        <v>8.9150426815225305</v>
      </c>
    </row>
    <row r="139" spans="5:18" x14ac:dyDescent="0.25">
      <c r="E139" s="76">
        <f t="shared" ca="1" si="10"/>
        <v>0.81276291513882781</v>
      </c>
      <c r="F139" s="76">
        <f t="shared" ca="1" si="11"/>
        <v>6.4081315440513915</v>
      </c>
      <c r="Q139" s="91">
        <f t="shared" ca="1" si="12"/>
        <v>0.8972611652522583</v>
      </c>
      <c r="R139" s="91">
        <f t="shared" ca="1" si="13"/>
        <v>14.443701153846872</v>
      </c>
    </row>
    <row r="140" spans="5:18" x14ac:dyDescent="0.25">
      <c r="E140" s="76">
        <f t="shared" ca="1" si="10"/>
        <v>0.21737538292587544</v>
      </c>
      <c r="F140" s="76">
        <f t="shared" ca="1" si="11"/>
        <v>2.1721516542207682</v>
      </c>
      <c r="Q140" s="91">
        <f t="shared" ca="1" si="12"/>
        <v>0.93996794812537776</v>
      </c>
      <c r="R140" s="91">
        <f t="shared" ca="1" si="13"/>
        <v>15.564163209596039</v>
      </c>
    </row>
    <row r="141" spans="5:18" x14ac:dyDescent="0.25">
      <c r="E141" s="76">
        <f t="shared" ca="1" si="10"/>
        <v>0.98420337362685539</v>
      </c>
      <c r="F141" s="76">
        <f t="shared" ca="1" si="11"/>
        <v>13.257167000315487</v>
      </c>
      <c r="Q141" s="91">
        <f t="shared" ca="1" si="12"/>
        <v>0.33145616638621345</v>
      </c>
      <c r="R141" s="91">
        <f t="shared" ca="1" si="13"/>
        <v>9.8016496773825583</v>
      </c>
    </row>
    <row r="142" spans="5:18" x14ac:dyDescent="0.25">
      <c r="E142" s="76">
        <f t="shared" ca="1" si="10"/>
        <v>0.19590385672049671</v>
      </c>
      <c r="F142" s="76">
        <f t="shared" ca="1" si="11"/>
        <v>2.0461735752197825</v>
      </c>
      <c r="Q142" s="91">
        <f t="shared" ca="1" si="12"/>
        <v>0.13062111092361162</v>
      </c>
      <c r="R142" s="91">
        <f t="shared" ca="1" si="13"/>
        <v>8.5785617982710285</v>
      </c>
    </row>
    <row r="143" spans="5:18" x14ac:dyDescent="0.25">
      <c r="E143" s="76">
        <f t="shared" ca="1" si="10"/>
        <v>0.91889273097853652</v>
      </c>
      <c r="F143" s="76">
        <f t="shared" ca="1" si="11"/>
        <v>8.6035511362950619</v>
      </c>
      <c r="Q143" s="91">
        <f t="shared" ca="1" si="12"/>
        <v>0.7741834522031984</v>
      </c>
      <c r="R143" s="91">
        <f t="shared" ca="1" si="13"/>
        <v>12.725574344649134</v>
      </c>
    </row>
    <row r="144" spans="5:18" x14ac:dyDescent="0.25">
      <c r="E144" s="76">
        <f t="shared" ca="1" si="10"/>
        <v>0.43449656528948699</v>
      </c>
      <c r="F144" s="76">
        <f t="shared" ca="1" si="11"/>
        <v>3.3674159079722639</v>
      </c>
      <c r="Q144" s="91">
        <f t="shared" ca="1" si="12"/>
        <v>0.56745604684585271</v>
      </c>
      <c r="R144" s="91">
        <f t="shared" ca="1" si="13"/>
        <v>11.136231681578796</v>
      </c>
    </row>
    <row r="145" spans="5:18" x14ac:dyDescent="0.25">
      <c r="E145" s="76">
        <f t="shared" ca="1" si="10"/>
        <v>0.11629970990590899</v>
      </c>
      <c r="F145" s="76">
        <f t="shared" ca="1" si="11"/>
        <v>1.5248265640012577</v>
      </c>
      <c r="Q145" s="91">
        <f t="shared" ca="1" si="12"/>
        <v>0.98864019266624481</v>
      </c>
      <c r="R145" s="91">
        <f t="shared" ca="1" si="13"/>
        <v>18.943933706192844</v>
      </c>
    </row>
    <row r="146" spans="5:18" x14ac:dyDescent="0.25">
      <c r="E146" s="76">
        <f t="shared" ca="1" si="10"/>
        <v>0.77552458803915403</v>
      </c>
      <c r="F146" s="76">
        <f t="shared" ca="1" si="11"/>
        <v>5.9355826579171485</v>
      </c>
      <c r="Q146" s="91">
        <f t="shared" ca="1" si="12"/>
        <v>0.3529920215758664</v>
      </c>
      <c r="R146" s="91">
        <f t="shared" ca="1" si="13"/>
        <v>9.9190412661208338</v>
      </c>
    </row>
    <row r="147" spans="5:18" x14ac:dyDescent="0.25">
      <c r="E147" s="76">
        <f t="shared" ca="1" si="10"/>
        <v>8.3903772097422724E-2</v>
      </c>
      <c r="F147" s="76">
        <f t="shared" ca="1" si="11"/>
        <v>1.2649455097392055</v>
      </c>
      <c r="Q147" s="91">
        <f t="shared" ca="1" si="12"/>
        <v>0.51558589750359418</v>
      </c>
      <c r="R147" s="91">
        <f t="shared" ca="1" si="13"/>
        <v>10.823616285631518</v>
      </c>
    </row>
    <row r="148" spans="5:18" x14ac:dyDescent="0.25">
      <c r="E148" s="76">
        <f t="shared" ca="1" si="10"/>
        <v>0.30094794265265379</v>
      </c>
      <c r="F148" s="76">
        <f t="shared" ca="1" si="11"/>
        <v>2.6373227281544471</v>
      </c>
      <c r="Q148" s="91">
        <f t="shared" ca="1" si="12"/>
        <v>0.14722811570328131</v>
      </c>
      <c r="R148" s="91">
        <f t="shared" ca="1" si="13"/>
        <v>8.6997585595344624</v>
      </c>
    </row>
    <row r="149" spans="5:18" x14ac:dyDescent="0.25">
      <c r="E149" s="76">
        <f t="shared" ca="1" si="10"/>
        <v>0.78630310988437191</v>
      </c>
      <c r="F149" s="76">
        <f t="shared" ca="1" si="11"/>
        <v>6.063977964149367</v>
      </c>
      <c r="Q149" s="91">
        <f t="shared" ca="1" si="12"/>
        <v>0.86043829161535124</v>
      </c>
      <c r="R149" s="91">
        <f t="shared" ca="1" si="13"/>
        <v>13.790065953147598</v>
      </c>
    </row>
    <row r="150" spans="5:18" x14ac:dyDescent="0.25">
      <c r="E150" s="76">
        <f t="shared" ca="1" si="10"/>
        <v>0.6157347323921426</v>
      </c>
      <c r="F150" s="76">
        <f t="shared" ca="1" si="11"/>
        <v>4.5011298034502341</v>
      </c>
      <c r="Q150" s="91">
        <f t="shared" ca="1" si="12"/>
        <v>0.41281815226857932</v>
      </c>
      <c r="R150" s="91">
        <f t="shared" ca="1" si="13"/>
        <v>10.244904632006627</v>
      </c>
    </row>
    <row r="151" spans="5:18" x14ac:dyDescent="0.25">
      <c r="E151" s="76">
        <f t="shared" ca="1" si="10"/>
        <v>0.52168860060118571</v>
      </c>
      <c r="F151" s="76">
        <f t="shared" ca="1" si="11"/>
        <v>3.8781952569494766</v>
      </c>
      <c r="Q151" s="91">
        <f t="shared" ca="1" si="12"/>
        <v>0.57447173665172202</v>
      </c>
      <c r="R151" s="91">
        <f t="shared" ca="1" si="13"/>
        <v>11.180082643868328</v>
      </c>
    </row>
    <row r="152" spans="5:18" x14ac:dyDescent="0.25">
      <c r="E152" s="76">
        <f t="shared" ca="1" si="10"/>
        <v>1.2171743856225548E-2</v>
      </c>
      <c r="F152" s="76">
        <f t="shared" ca="1" si="11"/>
        <v>0.24247284908179578</v>
      </c>
      <c r="Q152" s="91">
        <f t="shared" ca="1" si="12"/>
        <v>0.42699537359315032</v>
      </c>
      <c r="R152" s="91">
        <f t="shared" ca="1" si="13"/>
        <v>10.322728368266588</v>
      </c>
    </row>
    <row r="153" spans="5:18" x14ac:dyDescent="0.25">
      <c r="E153" s="76">
        <f t="shared" ca="1" si="10"/>
        <v>0.51064886219071759</v>
      </c>
      <c r="F153" s="76">
        <f t="shared" ca="1" si="11"/>
        <v>3.810779393243326</v>
      </c>
      <c r="Q153" s="91">
        <f t="shared" ca="1" si="12"/>
        <v>0.65728071491685369</v>
      </c>
      <c r="R153" s="91">
        <f t="shared" ca="1" si="13"/>
        <v>11.736696692064786</v>
      </c>
    </row>
    <row r="154" spans="5:18" x14ac:dyDescent="0.25">
      <c r="E154" s="76">
        <f t="shared" ca="1" si="10"/>
        <v>0.36148494216784344</v>
      </c>
      <c r="F154" s="76">
        <f t="shared" ca="1" si="11"/>
        <v>2.9652643398363372</v>
      </c>
      <c r="Q154" s="91">
        <f t="shared" ca="1" si="12"/>
        <v>0.96157402413940729</v>
      </c>
      <c r="R154" s="91">
        <f t="shared" ca="1" si="13"/>
        <v>16.478987403436296</v>
      </c>
    </row>
    <row r="155" spans="5:18" x14ac:dyDescent="0.25">
      <c r="E155" s="76">
        <f t="shared" ca="1" si="10"/>
        <v>0.4493503300047923</v>
      </c>
      <c r="F155" s="76">
        <f t="shared" ca="1" si="11"/>
        <v>3.45142521147163</v>
      </c>
      <c r="Q155" s="91">
        <f t="shared" ca="1" si="12"/>
        <v>0.219387962577129</v>
      </c>
      <c r="R155" s="91">
        <f t="shared" ca="1" si="13"/>
        <v>9.1666445143939743</v>
      </c>
    </row>
    <row r="156" spans="5:18" x14ac:dyDescent="0.25">
      <c r="E156" s="76">
        <f t="shared" ca="1" si="10"/>
        <v>0.51648937935069816</v>
      </c>
      <c r="F156" s="76">
        <f t="shared" ca="1" si="11"/>
        <v>3.8463261690229951</v>
      </c>
      <c r="Q156" s="91">
        <f t="shared" ca="1" si="12"/>
        <v>1.961937230919697E-2</v>
      </c>
      <c r="R156" s="91">
        <f t="shared" ca="1" si="13"/>
        <v>7.2620913147222357</v>
      </c>
    </row>
    <row r="157" spans="5:18" x14ac:dyDescent="0.25">
      <c r="E157" s="76">
        <f t="shared" ca="1" si="10"/>
        <v>0.10185803252019698</v>
      </c>
      <c r="F157" s="76">
        <f t="shared" ca="1" si="11"/>
        <v>1.4143779667633045</v>
      </c>
      <c r="Q157" s="91">
        <f t="shared" ca="1" si="12"/>
        <v>0.52582933903353801</v>
      </c>
      <c r="R157" s="91">
        <f t="shared" ca="1" si="13"/>
        <v>10.883909970264902</v>
      </c>
    </row>
    <row r="158" spans="5:18" x14ac:dyDescent="0.25">
      <c r="E158" s="76">
        <f t="shared" ca="1" si="10"/>
        <v>3.4864972735096256E-2</v>
      </c>
      <c r="F158" s="76">
        <f t="shared" ca="1" si="11"/>
        <v>0.71920664146967361</v>
      </c>
      <c r="Q158" s="91">
        <f t="shared" ca="1" si="12"/>
        <v>0.74129713393239827</v>
      </c>
      <c r="R158" s="91">
        <f t="shared" ca="1" si="13"/>
        <v>12.41225863185856</v>
      </c>
    </row>
    <row r="159" spans="5:18" x14ac:dyDescent="0.25">
      <c r="E159" s="76">
        <f t="shared" ca="1" si="10"/>
        <v>0.21024438773235687</v>
      </c>
      <c r="F159" s="76">
        <f t="shared" ca="1" si="11"/>
        <v>2.1307450737627982</v>
      </c>
      <c r="Q159" s="91">
        <f t="shared" ca="1" si="12"/>
        <v>0.67937901822621871</v>
      </c>
      <c r="R159" s="91">
        <f t="shared" ca="1" si="13"/>
        <v>11.900853036452252</v>
      </c>
    </row>
    <row r="160" spans="5:18" x14ac:dyDescent="0.25">
      <c r="E160" s="76">
        <f t="shared" ca="1" si="10"/>
        <v>0.28839114560202261</v>
      </c>
      <c r="F160" s="76">
        <f t="shared" ca="1" si="11"/>
        <v>2.5689533046819975</v>
      </c>
      <c r="Q160" s="91">
        <f t="shared" ca="1" si="12"/>
        <v>0.31524175792232934</v>
      </c>
      <c r="R160" s="91">
        <f t="shared" ca="1" si="13"/>
        <v>9.7128117777092218</v>
      </c>
    </row>
    <row r="161" spans="5:18" x14ac:dyDescent="0.25">
      <c r="E161" s="76">
        <f t="shared" ca="1" si="10"/>
        <v>0.88327895865600159</v>
      </c>
      <c r="F161" s="76">
        <f t="shared" ca="1" si="11"/>
        <v>7.6404052414924601</v>
      </c>
      <c r="Q161" s="91">
        <f t="shared" ca="1" si="12"/>
        <v>0.43512161635426039</v>
      </c>
      <c r="R161" s="91">
        <f t="shared" ca="1" si="13"/>
        <v>10.367533899801758</v>
      </c>
    </row>
    <row r="162" spans="5:18" x14ac:dyDescent="0.25">
      <c r="E162" s="76">
        <f t="shared" ca="1" si="10"/>
        <v>6.7831764220141366E-2</v>
      </c>
      <c r="F162" s="76">
        <f t="shared" ca="1" si="11"/>
        <v>1.115197330342987</v>
      </c>
      <c r="Q162" s="91">
        <f t="shared" ca="1" si="12"/>
        <v>0.25379446548190787</v>
      </c>
      <c r="R162" s="91">
        <f t="shared" ca="1" si="13"/>
        <v>9.3685829316302183</v>
      </c>
    </row>
    <row r="163" spans="5:18" x14ac:dyDescent="0.25">
      <c r="E163" s="76">
        <f t="shared" ca="1" si="10"/>
        <v>0.81524141275007933</v>
      </c>
      <c r="F163" s="76">
        <f t="shared" ca="1" si="11"/>
        <v>6.4427914842770901</v>
      </c>
      <c r="Q163" s="91">
        <f t="shared" ca="1" si="12"/>
        <v>0.60709167910527673</v>
      </c>
      <c r="R163" s="91">
        <f t="shared" ca="1" si="13"/>
        <v>11.389995932774895</v>
      </c>
    </row>
    <row r="164" spans="5:18" x14ac:dyDescent="0.25">
      <c r="E164" s="76">
        <f t="shared" ca="1" si="10"/>
        <v>0.40245772816518499</v>
      </c>
      <c r="F164" s="76">
        <f t="shared" ca="1" si="11"/>
        <v>3.1891471073713147</v>
      </c>
      <c r="Q164" s="91">
        <f t="shared" ca="1" si="12"/>
        <v>0.97795697186556507</v>
      </c>
      <c r="R164" s="91">
        <f t="shared" ca="1" si="13"/>
        <v>17.607269619008036</v>
      </c>
    </row>
    <row r="165" spans="5:18" x14ac:dyDescent="0.25">
      <c r="E165" s="76">
        <f t="shared" ca="1" si="10"/>
        <v>0.38733241559553566</v>
      </c>
      <c r="F165" s="76">
        <f t="shared" ca="1" si="11"/>
        <v>3.1060863885311836</v>
      </c>
      <c r="Q165" s="91">
        <f t="shared" ca="1" si="12"/>
        <v>0.36917238774997341</v>
      </c>
      <c r="R165" s="91">
        <f t="shared" ca="1" si="13"/>
        <v>10.007029200837714</v>
      </c>
    </row>
    <row r="166" spans="5:18" x14ac:dyDescent="0.25">
      <c r="E166" s="76">
        <f t="shared" ca="1" si="10"/>
        <v>5.5492846239242777E-2</v>
      </c>
      <c r="F166" s="76">
        <f t="shared" ca="1" si="11"/>
        <v>0.9852988469807662</v>
      </c>
      <c r="Q166" s="91">
        <f t="shared" ca="1" si="12"/>
        <v>0.38096242797064905</v>
      </c>
      <c r="R166" s="91">
        <f t="shared" ca="1" si="13"/>
        <v>10.071141357507697</v>
      </c>
    </row>
    <row r="167" spans="5:18" x14ac:dyDescent="0.25">
      <c r="E167" s="76">
        <f t="shared" ca="1" si="10"/>
        <v>0.32415294982853238</v>
      </c>
      <c r="F167" s="76">
        <f t="shared" ca="1" si="11"/>
        <v>2.7631124352355725</v>
      </c>
      <c r="Q167" s="91">
        <f t="shared" ca="1" si="12"/>
        <v>0.35437713892896616</v>
      </c>
      <c r="R167" s="91">
        <f t="shared" ca="1" si="13"/>
        <v>9.9265772329729121</v>
      </c>
    </row>
    <row r="168" spans="5:18" x14ac:dyDescent="0.25">
      <c r="E168" s="76">
        <f t="shared" ca="1" si="10"/>
        <v>0.81688865829719048</v>
      </c>
      <c r="F168" s="76">
        <f t="shared" ca="1" si="11"/>
        <v>6.4660834768612103</v>
      </c>
      <c r="Q168" s="91">
        <f t="shared" ca="1" si="12"/>
        <v>4.278475097940404E-2</v>
      </c>
      <c r="R168" s="91">
        <f t="shared" ca="1" si="13"/>
        <v>7.704196280023405</v>
      </c>
    </row>
    <row r="169" spans="5:18" x14ac:dyDescent="0.25">
      <c r="E169" s="76">
        <f t="shared" ca="1" si="10"/>
        <v>7.5397376134449523E-3</v>
      </c>
      <c r="F169" s="76">
        <f t="shared" ca="1" si="11"/>
        <v>6.5566729187369166E-2</v>
      </c>
      <c r="Q169" s="91">
        <f t="shared" ca="1" si="12"/>
        <v>0.6224330657290077</v>
      </c>
      <c r="R169" s="91">
        <f t="shared" ca="1" si="13"/>
        <v>11.492593102856834</v>
      </c>
    </row>
    <row r="170" spans="5:18" x14ac:dyDescent="0.25">
      <c r="E170" s="76">
        <f t="shared" ca="1" si="10"/>
        <v>0.81189530102353868</v>
      </c>
      <c r="F170" s="76">
        <f t="shared" ca="1" si="11"/>
        <v>6.3961061025837447</v>
      </c>
      <c r="Q170" s="91">
        <f t="shared" ca="1" si="12"/>
        <v>0.56487482539107736</v>
      </c>
      <c r="R170" s="91">
        <f t="shared" ca="1" si="13"/>
        <v>11.120202890430518</v>
      </c>
    </row>
    <row r="171" spans="5:18" x14ac:dyDescent="0.25">
      <c r="E171" s="76">
        <f t="shared" ca="1" si="10"/>
        <v>0.37466338637744312</v>
      </c>
      <c r="F171" s="76">
        <f t="shared" ca="1" si="11"/>
        <v>3.0369174615081747</v>
      </c>
      <c r="Q171" s="91">
        <f t="shared" ca="1" si="12"/>
        <v>0.40035678819975162</v>
      </c>
      <c r="R171" s="91">
        <f t="shared" ca="1" si="13"/>
        <v>10.176790139096351</v>
      </c>
    </row>
    <row r="172" spans="5:18" x14ac:dyDescent="0.25">
      <c r="E172" s="76">
        <f t="shared" ca="1" si="10"/>
        <v>0.16933064257734387</v>
      </c>
      <c r="F172" s="76">
        <f t="shared" ca="1" si="11"/>
        <v>1.8837436324159791</v>
      </c>
      <c r="Q172" s="91">
        <f t="shared" ca="1" si="12"/>
        <v>0.96491574569215643</v>
      </c>
      <c r="R172" s="91">
        <f t="shared" ca="1" si="13"/>
        <v>16.664397489749113</v>
      </c>
    </row>
    <row r="173" spans="5:18" x14ac:dyDescent="0.25">
      <c r="E173" s="76">
        <f t="shared" ca="1" si="10"/>
        <v>0.2148859778921608</v>
      </c>
      <c r="F173" s="76">
        <f t="shared" ca="1" si="11"/>
        <v>2.1577415743124591</v>
      </c>
      <c r="Q173" s="91">
        <f t="shared" ca="1" si="12"/>
        <v>6.5108968949567747E-2</v>
      </c>
      <c r="R173" s="91">
        <f t="shared" ca="1" si="13"/>
        <v>7.9901568968753853</v>
      </c>
    </row>
    <row r="174" spans="5:18" x14ac:dyDescent="0.25">
      <c r="E174" s="76">
        <f t="shared" ca="1" si="10"/>
        <v>0.42656513317096545</v>
      </c>
      <c r="F174" s="76">
        <f t="shared" ca="1" si="11"/>
        <v>3.3229400155675277</v>
      </c>
      <c r="Q174" s="91">
        <f t="shared" ca="1" si="12"/>
        <v>0.20258120131329138</v>
      </c>
      <c r="R174" s="91">
        <f t="shared" ca="1" si="13"/>
        <v>9.0642291267416191</v>
      </c>
    </row>
    <row r="175" spans="5:18" x14ac:dyDescent="0.25">
      <c r="E175" s="76">
        <f t="shared" ca="1" si="10"/>
        <v>0.56666910329457254</v>
      </c>
      <c r="F175" s="76">
        <f t="shared" ca="1" si="11"/>
        <v>4.1639492469065749</v>
      </c>
      <c r="Q175" s="91">
        <f t="shared" ca="1" si="12"/>
        <v>0.90414300975909045</v>
      </c>
      <c r="R175" s="91">
        <f t="shared" ca="1" si="13"/>
        <v>14.589874138347414</v>
      </c>
    </row>
    <row r="176" spans="5:18" x14ac:dyDescent="0.25">
      <c r="E176" s="76">
        <f t="shared" ca="1" si="10"/>
        <v>0.91709778080284876</v>
      </c>
      <c r="F176" s="76">
        <f t="shared" ca="1" si="11"/>
        <v>8.5451062740531896</v>
      </c>
      <c r="Q176" s="91">
        <f t="shared" ca="1" si="12"/>
        <v>0.32316128088781926</v>
      </c>
      <c r="R176" s="91">
        <f t="shared" ca="1" si="13"/>
        <v>9.7562661694957438</v>
      </c>
    </row>
    <row r="177" spans="5:18" x14ac:dyDescent="0.25">
      <c r="E177" s="76">
        <f t="shared" ca="1" si="10"/>
        <v>0.82578841022686789</v>
      </c>
      <c r="F177" s="76">
        <f t="shared" ca="1" si="11"/>
        <v>6.5956536719571597</v>
      </c>
      <c r="Q177" s="91">
        <f t="shared" ca="1" si="12"/>
        <v>7.7982307352067792E-2</v>
      </c>
      <c r="R177" s="91">
        <f t="shared" ca="1" si="13"/>
        <v>8.126814858880083</v>
      </c>
    </row>
    <row r="178" spans="5:18" x14ac:dyDescent="0.25">
      <c r="E178" s="76">
        <f t="shared" ca="1" si="10"/>
        <v>0.63194430636477772</v>
      </c>
      <c r="F178" s="76">
        <f t="shared" ca="1" si="11"/>
        <v>4.6198700210646733</v>
      </c>
      <c r="Q178" s="91">
        <f t="shared" ca="1" si="12"/>
        <v>0.8920799127530068</v>
      </c>
      <c r="R178" s="91">
        <f t="shared" ca="1" si="13"/>
        <v>14.339615632067652</v>
      </c>
    </row>
    <row r="179" spans="5:18" x14ac:dyDescent="0.25">
      <c r="E179" s="76">
        <f t="shared" ca="1" si="10"/>
        <v>1.4351957088540979E-2</v>
      </c>
      <c r="F179" s="76">
        <f t="shared" ca="1" si="11"/>
        <v>0.30827548899335655</v>
      </c>
      <c r="Q179" s="91">
        <f t="shared" ca="1" si="12"/>
        <v>0.74267227366380884</v>
      </c>
      <c r="R179" s="91">
        <f t="shared" ca="1" si="13"/>
        <v>12.424679305877536</v>
      </c>
    </row>
    <row r="180" spans="5:18" x14ac:dyDescent="0.25">
      <c r="E180" s="76">
        <f t="shared" ca="1" si="10"/>
        <v>0.78051012484334226</v>
      </c>
      <c r="F180" s="76">
        <f t="shared" ca="1" si="11"/>
        <v>5.9942124341035026</v>
      </c>
      <c r="Q180" s="91">
        <f t="shared" ca="1" si="12"/>
        <v>0.71571911612618366</v>
      </c>
      <c r="R180" s="91">
        <f t="shared" ca="1" si="13"/>
        <v>12.190431218424742</v>
      </c>
    </row>
    <row r="181" spans="5:18" x14ac:dyDescent="0.25">
      <c r="E181" s="76">
        <f t="shared" ca="1" si="10"/>
        <v>0.25869537731747816</v>
      </c>
      <c r="F181" s="76">
        <f t="shared" ca="1" si="11"/>
        <v>2.4056852920545841</v>
      </c>
      <c r="Q181" s="91">
        <f t="shared" ca="1" si="12"/>
        <v>0.71229770845817975</v>
      </c>
      <c r="R181" s="91">
        <f t="shared" ca="1" si="13"/>
        <v>12.161980986462471</v>
      </c>
    </row>
    <row r="182" spans="5:18" x14ac:dyDescent="0.25">
      <c r="E182" s="76">
        <f t="shared" ca="1" si="10"/>
        <v>0.77585684364327734</v>
      </c>
      <c r="F182" s="76">
        <f t="shared" ca="1" si="11"/>
        <v>5.9394507257140123</v>
      </c>
      <c r="Q182" s="91">
        <f t="shared" ca="1" si="12"/>
        <v>5.7013507394587104E-2</v>
      </c>
      <c r="R182" s="91">
        <f t="shared" ca="1" si="13"/>
        <v>7.8952353640203317</v>
      </c>
    </row>
    <row r="183" spans="5:18" x14ac:dyDescent="0.25">
      <c r="E183" s="76">
        <f t="shared" ca="1" si="10"/>
        <v>0.13121328486183459</v>
      </c>
      <c r="F183" s="76">
        <f t="shared" ca="1" si="11"/>
        <v>1.6320429034823221</v>
      </c>
      <c r="Q183" s="91">
        <f t="shared" ca="1" si="12"/>
        <v>0.68929347433362687</v>
      </c>
      <c r="R183" s="91">
        <f t="shared" ca="1" si="13"/>
        <v>11.97724894735779</v>
      </c>
    </row>
    <row r="184" spans="5:18" x14ac:dyDescent="0.25">
      <c r="E184" s="76">
        <f t="shared" ca="1" si="10"/>
        <v>0.17170302330542719</v>
      </c>
      <c r="F184" s="76">
        <f t="shared" ca="1" si="11"/>
        <v>1.8986019908353953</v>
      </c>
      <c r="Q184" s="91">
        <f t="shared" ca="1" si="12"/>
        <v>0.31017929941699951</v>
      </c>
      <c r="R184" s="91">
        <f t="shared" ca="1" si="13"/>
        <v>9.6849589857272456</v>
      </c>
    </row>
    <row r="185" spans="5:18" x14ac:dyDescent="0.25">
      <c r="E185" s="76">
        <f t="shared" ca="1" si="10"/>
        <v>0.41973664542619005</v>
      </c>
      <c r="F185" s="76">
        <f t="shared" ca="1" si="11"/>
        <v>3.2848420010762487</v>
      </c>
      <c r="Q185" s="91">
        <f t="shared" ca="1" si="12"/>
        <v>0.57213809652083059</v>
      </c>
      <c r="R185" s="91">
        <f t="shared" ca="1" si="13"/>
        <v>11.165449395280433</v>
      </c>
    </row>
    <row r="186" spans="5:18" x14ac:dyDescent="0.25">
      <c r="E186" s="76">
        <f t="shared" ca="1" si="10"/>
        <v>0.17455315300360952</v>
      </c>
      <c r="F186" s="76">
        <f t="shared" ca="1" si="11"/>
        <v>1.9163509993760703</v>
      </c>
      <c r="Q186" s="91">
        <f t="shared" ca="1" si="12"/>
        <v>0.48298321041432246</v>
      </c>
      <c r="R186" s="91">
        <f t="shared" ca="1" si="13"/>
        <v>10.63553112172711</v>
      </c>
    </row>
    <row r="187" spans="5:18" x14ac:dyDescent="0.25">
      <c r="E187" s="76">
        <f t="shared" ca="1" si="10"/>
        <v>0.82281704888763918</v>
      </c>
      <c r="F187" s="76">
        <f t="shared" ca="1" si="11"/>
        <v>6.5516733091612096</v>
      </c>
      <c r="Q187" s="91">
        <f t="shared" ca="1" si="12"/>
        <v>0.56331719071095043</v>
      </c>
      <c r="R187" s="91">
        <f t="shared" ca="1" si="13"/>
        <v>11.110556960434371</v>
      </c>
    </row>
    <row r="188" spans="5:18" x14ac:dyDescent="0.25">
      <c r="E188" s="76">
        <f t="shared" ca="1" si="10"/>
        <v>0.84453640439554833</v>
      </c>
      <c r="F188" s="76">
        <f t="shared" ca="1" si="11"/>
        <v>6.8918453133518627</v>
      </c>
      <c r="Q188" s="91">
        <f t="shared" ca="1" si="12"/>
        <v>0.83174555031150288</v>
      </c>
      <c r="R188" s="91">
        <f t="shared" ca="1" si="13"/>
        <v>13.383154566012735</v>
      </c>
    </row>
    <row r="189" spans="5:18" x14ac:dyDescent="0.25">
      <c r="E189" s="76">
        <f t="shared" ca="1" si="10"/>
        <v>0.50903803386782365</v>
      </c>
      <c r="F189" s="76">
        <f t="shared" ca="1" si="11"/>
        <v>3.8010213227607776</v>
      </c>
      <c r="Q189" s="91">
        <f t="shared" ca="1" si="12"/>
        <v>0.43434015379804902</v>
      </c>
      <c r="R189" s="91">
        <f t="shared" ca="1" si="13"/>
        <v>10.363218131704366</v>
      </c>
    </row>
    <row r="190" spans="5:18" x14ac:dyDescent="0.25">
      <c r="E190" s="76">
        <f t="shared" ca="1" si="10"/>
        <v>0.26304883035197191</v>
      </c>
      <c r="F190" s="76">
        <f t="shared" ca="1" si="11"/>
        <v>2.4298009395062676</v>
      </c>
      <c r="Q190" s="91">
        <f t="shared" ca="1" si="12"/>
        <v>0.53022370513878647</v>
      </c>
      <c r="R190" s="91">
        <f t="shared" ca="1" si="13"/>
        <v>10.909973809298396</v>
      </c>
    </row>
    <row r="191" spans="5:18" x14ac:dyDescent="0.25">
      <c r="E191" s="76">
        <f t="shared" ca="1" si="10"/>
        <v>0.8123513279529625</v>
      </c>
      <c r="F191" s="76">
        <f t="shared" ca="1" si="11"/>
        <v>6.4024199249794318</v>
      </c>
      <c r="Q191" s="91">
        <f t="shared" ca="1" si="12"/>
        <v>0.65334587265218902</v>
      </c>
      <c r="R191" s="91">
        <f t="shared" ca="1" si="13"/>
        <v>11.708282204476923</v>
      </c>
    </row>
    <row r="192" spans="5:18" x14ac:dyDescent="0.25">
      <c r="E192" s="76">
        <f t="shared" ca="1" si="10"/>
        <v>0.71557452686659684</v>
      </c>
      <c r="F192" s="76">
        <f t="shared" ca="1" si="11"/>
        <v>5.3135350275376521</v>
      </c>
      <c r="Q192" s="91">
        <f t="shared" ca="1" si="12"/>
        <v>0.8139814838948739</v>
      </c>
      <c r="R192" s="91">
        <f t="shared" ca="1" si="13"/>
        <v>13.161529292714306</v>
      </c>
    </row>
    <row r="193" spans="5:18" x14ac:dyDescent="0.25">
      <c r="E193" s="76">
        <f t="shared" ca="1" si="10"/>
        <v>0.15969934663945951</v>
      </c>
      <c r="F193" s="76">
        <f t="shared" ca="1" si="11"/>
        <v>1.8225784635034432</v>
      </c>
      <c r="Q193" s="91">
        <f t="shared" ca="1" si="12"/>
        <v>0.88698865488996081</v>
      </c>
      <c r="R193" s="91">
        <f t="shared" ca="1" si="13"/>
        <v>14.241809363666562</v>
      </c>
    </row>
    <row r="194" spans="5:18" x14ac:dyDescent="0.25">
      <c r="E194" s="76">
        <f t="shared" ca="1" si="10"/>
        <v>0.7480597126234001</v>
      </c>
      <c r="F194" s="76">
        <f t="shared" ca="1" si="11"/>
        <v>5.6333797464457476</v>
      </c>
      <c r="Q194" s="91">
        <f t="shared" ca="1" si="12"/>
        <v>0.93281426510438192</v>
      </c>
      <c r="R194" s="91">
        <f t="shared" ca="1" si="13"/>
        <v>15.331442568277609</v>
      </c>
    </row>
    <row r="195" spans="5:18" x14ac:dyDescent="0.25">
      <c r="E195" s="76">
        <f t="shared" ca="1" si="10"/>
        <v>0.56966579118728444</v>
      </c>
      <c r="F195" s="76">
        <f t="shared" ca="1" si="11"/>
        <v>4.1837033329305502</v>
      </c>
      <c r="Q195" s="91">
        <f t="shared" ca="1" si="12"/>
        <v>0.6781586675352278</v>
      </c>
      <c r="R195" s="91">
        <f t="shared" ca="1" si="13"/>
        <v>11.891572995341365</v>
      </c>
    </row>
    <row r="196" spans="5:18" x14ac:dyDescent="0.25">
      <c r="E196" s="76">
        <f t="shared" ref="E196:E259" ca="1" si="14">RAND()</f>
        <v>0.30171392099853767</v>
      </c>
      <c r="F196" s="76">
        <f t="shared" ref="F196:F259" ca="1" si="15">(((-LN(E196))^(-$C$3)-1)*(1/$C$3))*$C$5+$C$4</f>
        <v>2.6414845568979302</v>
      </c>
      <c r="Q196" s="91">
        <f t="shared" ref="Q196:Q259" ca="1" si="16">RAND()</f>
        <v>6.5249956875787496E-2</v>
      </c>
      <c r="R196" s="91">
        <f t="shared" ref="R196:R259" ca="1" si="17">-LN(-LN(Q196))*$O$4+$O$3</f>
        <v>7.991741211491834</v>
      </c>
    </row>
    <row r="197" spans="5:18" x14ac:dyDescent="0.25">
      <c r="E197" s="76">
        <f t="shared" ca="1" si="14"/>
        <v>0.75387927343715555</v>
      </c>
      <c r="F197" s="76">
        <f t="shared" ca="1" si="15"/>
        <v>5.6947084973392377</v>
      </c>
      <c r="Q197" s="91">
        <f t="shared" ca="1" si="16"/>
        <v>3.3964176199645646E-3</v>
      </c>
      <c r="R197" s="91">
        <f t="shared" ca="1" si="17"/>
        <v>6.5243257688438785</v>
      </c>
    </row>
    <row r="198" spans="5:18" x14ac:dyDescent="0.25">
      <c r="E198" s="76">
        <f t="shared" ca="1" si="14"/>
        <v>0.36262150870110488</v>
      </c>
      <c r="F198" s="76">
        <f t="shared" ca="1" si="15"/>
        <v>2.9714343579951858</v>
      </c>
      <c r="Q198" s="91">
        <f t="shared" ca="1" si="16"/>
        <v>0.64595494405777432</v>
      </c>
      <c r="R198" s="91">
        <f t="shared" ca="1" si="17"/>
        <v>11.655527358037833</v>
      </c>
    </row>
    <row r="199" spans="5:18" x14ac:dyDescent="0.25">
      <c r="E199" s="76">
        <f t="shared" ca="1" si="14"/>
        <v>0.56070981381399498</v>
      </c>
      <c r="F199" s="76">
        <f t="shared" ca="1" si="15"/>
        <v>4.1249540401623603</v>
      </c>
      <c r="Q199" s="91">
        <f t="shared" ca="1" si="16"/>
        <v>0.92280448899890433</v>
      </c>
      <c r="R199" s="91">
        <f t="shared" ca="1" si="17"/>
        <v>15.043027873537287</v>
      </c>
    </row>
    <row r="200" spans="5:18" x14ac:dyDescent="0.25">
      <c r="E200" s="76">
        <f t="shared" ca="1" si="14"/>
        <v>0.97070981535338152</v>
      </c>
      <c r="F200" s="76">
        <f t="shared" ca="1" si="15"/>
        <v>11.425875850254654</v>
      </c>
      <c r="Q200" s="91">
        <f t="shared" ca="1" si="16"/>
        <v>0.2399316331437259</v>
      </c>
      <c r="R200" s="91">
        <f t="shared" ca="1" si="17"/>
        <v>9.2882890220746024</v>
      </c>
    </row>
    <row r="201" spans="5:18" x14ac:dyDescent="0.25">
      <c r="E201" s="76">
        <f t="shared" ca="1" si="14"/>
        <v>8.8562002833134312E-2</v>
      </c>
      <c r="F201" s="76">
        <f t="shared" ca="1" si="15"/>
        <v>1.3052555302070008</v>
      </c>
      <c r="Q201" s="91">
        <f t="shared" ca="1" si="16"/>
        <v>0.77273468169630233</v>
      </c>
      <c r="R201" s="91">
        <f t="shared" ca="1" si="17"/>
        <v>12.710990937610154</v>
      </c>
    </row>
    <row r="202" spans="5:18" x14ac:dyDescent="0.25">
      <c r="E202" s="76">
        <f t="shared" ca="1" si="14"/>
        <v>0.36258161083378326</v>
      </c>
      <c r="F202" s="76">
        <f t="shared" ca="1" si="15"/>
        <v>2.9712177392783952</v>
      </c>
      <c r="Q202" s="91">
        <f t="shared" ca="1" si="16"/>
        <v>0.19259808459006045</v>
      </c>
      <c r="R202" s="91">
        <f t="shared" ca="1" si="17"/>
        <v>9.0019072908358435</v>
      </c>
    </row>
    <row r="203" spans="5:18" x14ac:dyDescent="0.25">
      <c r="E203" s="76">
        <f t="shared" ca="1" si="14"/>
        <v>0.87079635325589788</v>
      </c>
      <c r="F203" s="76">
        <f t="shared" ca="1" si="15"/>
        <v>7.3743463453141773</v>
      </c>
      <c r="Q203" s="91">
        <f t="shared" ca="1" si="16"/>
        <v>0.55710016408248031</v>
      </c>
      <c r="R203" s="91">
        <f t="shared" ca="1" si="17"/>
        <v>11.072251898248124</v>
      </c>
    </row>
    <row r="204" spans="5:18" x14ac:dyDescent="0.25">
      <c r="E204" s="76">
        <f t="shared" ca="1" si="14"/>
        <v>0.19847734793010907</v>
      </c>
      <c r="F204" s="76">
        <f t="shared" ca="1" si="15"/>
        <v>2.0614896221216279</v>
      </c>
      <c r="Q204" s="91">
        <f t="shared" ca="1" si="16"/>
        <v>0.1762417815461792</v>
      </c>
      <c r="R204" s="91">
        <f t="shared" ca="1" si="17"/>
        <v>8.8969497434073901</v>
      </c>
    </row>
    <row r="205" spans="5:18" x14ac:dyDescent="0.25">
      <c r="E205" s="76">
        <f t="shared" ca="1" si="14"/>
        <v>0.68038114944093231</v>
      </c>
      <c r="F205" s="76">
        <f t="shared" ca="1" si="15"/>
        <v>5.0025189787440922</v>
      </c>
      <c r="Q205" s="91">
        <f t="shared" ca="1" si="16"/>
        <v>0.33353226907852851</v>
      </c>
      <c r="R205" s="91">
        <f t="shared" ca="1" si="17"/>
        <v>9.8129907904383042</v>
      </c>
    </row>
    <row r="206" spans="5:18" x14ac:dyDescent="0.25">
      <c r="E206" s="76">
        <f t="shared" ca="1" si="14"/>
        <v>0.19019537324704494</v>
      </c>
      <c r="F206" s="76">
        <f t="shared" ca="1" si="15"/>
        <v>2.0119623624436951</v>
      </c>
      <c r="Q206" s="91">
        <f t="shared" ca="1" si="16"/>
        <v>0.420691104786449</v>
      </c>
      <c r="R206" s="91">
        <f t="shared" ca="1" si="17"/>
        <v>10.288072333108355</v>
      </c>
    </row>
    <row r="207" spans="5:18" x14ac:dyDescent="0.25">
      <c r="E207" s="76">
        <f t="shared" ca="1" si="14"/>
        <v>0.74822531415910465</v>
      </c>
      <c r="F207" s="76">
        <f t="shared" ca="1" si="15"/>
        <v>5.6351064023101411</v>
      </c>
      <c r="Q207" s="91">
        <f t="shared" ca="1" si="16"/>
        <v>0.20625213847446033</v>
      </c>
      <c r="R207" s="91">
        <f t="shared" ca="1" si="17"/>
        <v>9.0868524408426623</v>
      </c>
    </row>
    <row r="208" spans="5:18" x14ac:dyDescent="0.25">
      <c r="E208" s="76">
        <f t="shared" ca="1" si="14"/>
        <v>0.85318919702939022</v>
      </c>
      <c r="F208" s="76">
        <f t="shared" ca="1" si="15"/>
        <v>7.0409745990071588</v>
      </c>
      <c r="Q208" s="91">
        <f t="shared" ca="1" si="16"/>
        <v>0.4921658467409743</v>
      </c>
      <c r="R208" s="91">
        <f t="shared" ca="1" si="17"/>
        <v>10.687970083629814</v>
      </c>
    </row>
    <row r="209" spans="5:18" x14ac:dyDescent="0.25">
      <c r="E209" s="76">
        <f t="shared" ca="1" si="14"/>
        <v>0.8066466383944253</v>
      </c>
      <c r="F209" s="76">
        <f t="shared" ca="1" si="15"/>
        <v>6.3245085954642883</v>
      </c>
      <c r="Q209" s="91">
        <f t="shared" ca="1" si="16"/>
        <v>0.85618570823523477</v>
      </c>
      <c r="R209" s="91">
        <f t="shared" ca="1" si="17"/>
        <v>13.72520553557484</v>
      </c>
    </row>
    <row r="210" spans="5:18" x14ac:dyDescent="0.25">
      <c r="E210" s="76">
        <f t="shared" ca="1" si="14"/>
        <v>0.59699964099869862</v>
      </c>
      <c r="F210" s="76">
        <f t="shared" ca="1" si="15"/>
        <v>4.3687244023896383</v>
      </c>
      <c r="Q210" s="91">
        <f t="shared" ca="1" si="16"/>
        <v>0.60729575808605163</v>
      </c>
      <c r="R210" s="91">
        <f t="shared" ca="1" si="17"/>
        <v>11.391343284760238</v>
      </c>
    </row>
    <row r="211" spans="5:18" x14ac:dyDescent="0.25">
      <c r="E211" s="76">
        <f t="shared" ca="1" si="14"/>
        <v>0.601064658437371</v>
      </c>
      <c r="F211" s="76">
        <f t="shared" ca="1" si="15"/>
        <v>4.3970408372988219</v>
      </c>
      <c r="Q211" s="91">
        <f t="shared" ca="1" si="16"/>
        <v>0.35053628458131125</v>
      </c>
      <c r="R211" s="91">
        <f t="shared" ca="1" si="17"/>
        <v>9.9056774558490037</v>
      </c>
    </row>
    <row r="212" spans="5:18" x14ac:dyDescent="0.25">
      <c r="E212" s="76">
        <f t="shared" ca="1" si="14"/>
        <v>0.75214167025770828</v>
      </c>
      <c r="F212" s="76">
        <f t="shared" ca="1" si="15"/>
        <v>5.6762551004297919</v>
      </c>
      <c r="Q212" s="91">
        <f t="shared" ca="1" si="16"/>
        <v>0.85373240998354405</v>
      </c>
      <c r="R212" s="91">
        <f t="shared" ca="1" si="17"/>
        <v>13.688581102299406</v>
      </c>
    </row>
    <row r="213" spans="5:18" x14ac:dyDescent="0.25">
      <c r="E213" s="76">
        <f t="shared" ca="1" si="14"/>
        <v>0.63720428958775599</v>
      </c>
      <c r="F213" s="76">
        <f t="shared" ca="1" si="15"/>
        <v>4.6593099186241034</v>
      </c>
      <c r="Q213" s="91">
        <f t="shared" ca="1" si="16"/>
        <v>0.17149277063973023</v>
      </c>
      <c r="R213" s="91">
        <f t="shared" ca="1" si="17"/>
        <v>8.8657232505008974</v>
      </c>
    </row>
    <row r="214" spans="5:18" x14ac:dyDescent="0.25">
      <c r="E214" s="76">
        <f t="shared" ca="1" si="14"/>
        <v>0.74844454821937301</v>
      </c>
      <c r="F214" s="76">
        <f t="shared" ca="1" si="15"/>
        <v>5.6373939036795591</v>
      </c>
      <c r="Q214" s="91">
        <f t="shared" ca="1" si="16"/>
        <v>0.7009240114677644</v>
      </c>
      <c r="R214" s="91">
        <f t="shared" ca="1" si="17"/>
        <v>12.06927148700192</v>
      </c>
    </row>
    <row r="215" spans="5:18" x14ac:dyDescent="0.25">
      <c r="E215" s="76">
        <f t="shared" ca="1" si="14"/>
        <v>0.48777497243159751</v>
      </c>
      <c r="F215" s="76">
        <f t="shared" ca="1" si="15"/>
        <v>3.6739534320309915</v>
      </c>
      <c r="Q215" s="91">
        <f t="shared" ca="1" si="16"/>
        <v>0.38532587040704969</v>
      </c>
      <c r="R215" s="91">
        <f t="shared" ca="1" si="17"/>
        <v>10.094883786262329</v>
      </c>
    </row>
    <row r="216" spans="5:18" x14ac:dyDescent="0.25">
      <c r="E216" s="76">
        <f t="shared" ca="1" si="14"/>
        <v>0.4926572302288833</v>
      </c>
      <c r="F216" s="76">
        <f t="shared" ca="1" si="15"/>
        <v>3.7028555114000623</v>
      </c>
      <c r="Q216" s="91">
        <f t="shared" ca="1" si="16"/>
        <v>0.90988197914831503</v>
      </c>
      <c r="R216" s="91">
        <f t="shared" ca="1" si="17"/>
        <v>14.719573062267937</v>
      </c>
    </row>
    <row r="217" spans="5:18" x14ac:dyDescent="0.25">
      <c r="E217" s="76">
        <f t="shared" ca="1" si="14"/>
        <v>0.40141271991869087</v>
      </c>
      <c r="F217" s="76">
        <f t="shared" ca="1" si="15"/>
        <v>3.1833889949676504</v>
      </c>
      <c r="Q217" s="91">
        <f t="shared" ca="1" si="16"/>
        <v>0.23461633973992035</v>
      </c>
      <c r="R217" s="91">
        <f t="shared" ca="1" si="17"/>
        <v>9.257143669840346</v>
      </c>
    </row>
    <row r="218" spans="5:18" x14ac:dyDescent="0.25">
      <c r="E218" s="76">
        <f t="shared" ca="1" si="14"/>
        <v>0.78787137497504234</v>
      </c>
      <c r="F218" s="76">
        <f t="shared" ca="1" si="15"/>
        <v>6.0831805535167378</v>
      </c>
      <c r="Q218" s="91">
        <f t="shared" ca="1" si="16"/>
        <v>0.43954037330508755</v>
      </c>
      <c r="R218" s="91">
        <f t="shared" ca="1" si="17"/>
        <v>10.391967228255842</v>
      </c>
    </row>
    <row r="219" spans="5:18" x14ac:dyDescent="0.25">
      <c r="E219" s="76">
        <f t="shared" ca="1" si="14"/>
        <v>0.895520517087111</v>
      </c>
      <c r="F219" s="76">
        <f t="shared" ca="1" si="15"/>
        <v>7.9317466060298321</v>
      </c>
      <c r="Q219" s="91">
        <f t="shared" ca="1" si="16"/>
        <v>0.72589393673387614</v>
      </c>
      <c r="R219" s="91">
        <f t="shared" ca="1" si="17"/>
        <v>12.276673724381656</v>
      </c>
    </row>
    <row r="220" spans="5:18" x14ac:dyDescent="0.25">
      <c r="E220" s="76">
        <f t="shared" ca="1" si="14"/>
        <v>0.58300834593028039</v>
      </c>
      <c r="F220" s="76">
        <f t="shared" ca="1" si="15"/>
        <v>4.2728913486542615</v>
      </c>
      <c r="Q220" s="91">
        <f t="shared" ca="1" si="16"/>
        <v>0.37753410060287196</v>
      </c>
      <c r="R220" s="91">
        <f t="shared" ca="1" si="17"/>
        <v>10.052494157912415</v>
      </c>
    </row>
    <row r="221" spans="5:18" x14ac:dyDescent="0.25">
      <c r="E221" s="76">
        <f t="shared" ca="1" si="14"/>
        <v>2.955734514285957E-2</v>
      </c>
      <c r="F221" s="76">
        <f t="shared" ca="1" si="15"/>
        <v>0.63429801671842823</v>
      </c>
      <c r="Q221" s="91">
        <f t="shared" ca="1" si="16"/>
        <v>0.66303942343580802</v>
      </c>
      <c r="R221" s="91">
        <f t="shared" ca="1" si="17"/>
        <v>11.778709429498184</v>
      </c>
    </row>
    <row r="222" spans="5:18" x14ac:dyDescent="0.25">
      <c r="E222" s="76">
        <f t="shared" ca="1" si="14"/>
        <v>0.80648253111359935</v>
      </c>
      <c r="F222" s="76">
        <f t="shared" ca="1" si="15"/>
        <v>6.3223010981536305</v>
      </c>
      <c r="Q222" s="91">
        <f t="shared" ca="1" si="16"/>
        <v>0.34435058206802116</v>
      </c>
      <c r="R222" s="91">
        <f t="shared" ca="1" si="17"/>
        <v>9.8719951075726904</v>
      </c>
    </row>
    <row r="223" spans="5:18" x14ac:dyDescent="0.25">
      <c r="E223" s="76">
        <f t="shared" ca="1" si="14"/>
        <v>0.58802656313229007</v>
      </c>
      <c r="F223" s="76">
        <f t="shared" ca="1" si="15"/>
        <v>4.3069811251951569</v>
      </c>
      <c r="Q223" s="91">
        <f t="shared" ca="1" si="16"/>
        <v>2.4438197314478161E-2</v>
      </c>
      <c r="R223" s="91">
        <f t="shared" ca="1" si="17"/>
        <v>7.3770696382952483</v>
      </c>
    </row>
    <row r="224" spans="5:18" x14ac:dyDescent="0.25">
      <c r="E224" s="76">
        <f t="shared" ca="1" si="14"/>
        <v>0.29819961564526887</v>
      </c>
      <c r="F224" s="76">
        <f t="shared" ca="1" si="15"/>
        <v>2.6223826195389317</v>
      </c>
      <c r="Q224" s="91">
        <f t="shared" ca="1" si="16"/>
        <v>0.75513759834250038</v>
      </c>
      <c r="R224" s="91">
        <f t="shared" ca="1" si="17"/>
        <v>12.539831400026525</v>
      </c>
    </row>
    <row r="225" spans="5:18" x14ac:dyDescent="0.25">
      <c r="E225" s="76">
        <f t="shared" ca="1" si="14"/>
        <v>0.77267075200104707</v>
      </c>
      <c r="F225" s="76">
        <f t="shared" ca="1" si="15"/>
        <v>5.902583830844776</v>
      </c>
      <c r="Q225" s="91">
        <f t="shared" ca="1" si="16"/>
        <v>0.75457895962663313</v>
      </c>
      <c r="R225" s="91">
        <f t="shared" ca="1" si="17"/>
        <v>12.534568302160052</v>
      </c>
    </row>
    <row r="226" spans="5:18" x14ac:dyDescent="0.25">
      <c r="E226" s="76">
        <f t="shared" ca="1" si="14"/>
        <v>0.45152581461113284</v>
      </c>
      <c r="F226" s="76">
        <f t="shared" ca="1" si="15"/>
        <v>3.4638139480175907</v>
      </c>
      <c r="Q226" s="91">
        <f t="shared" ca="1" si="16"/>
        <v>0.53910861682216338</v>
      </c>
      <c r="R226" s="91">
        <f t="shared" ca="1" si="17"/>
        <v>10.96305729433136</v>
      </c>
    </row>
    <row r="227" spans="5:18" x14ac:dyDescent="0.25">
      <c r="E227" s="76">
        <f t="shared" ca="1" si="14"/>
        <v>0.56282052821595252</v>
      </c>
      <c r="F227" s="76">
        <f t="shared" ca="1" si="15"/>
        <v>4.1387224650694439</v>
      </c>
      <c r="Q227" s="91">
        <f t="shared" ca="1" si="16"/>
        <v>0.69722838310580038</v>
      </c>
      <c r="R227" s="91">
        <f t="shared" ca="1" si="17"/>
        <v>12.039737585040783</v>
      </c>
    </row>
    <row r="228" spans="5:18" x14ac:dyDescent="0.25">
      <c r="E228" s="76">
        <f t="shared" ca="1" si="14"/>
        <v>0.71075068305191635</v>
      </c>
      <c r="F228" s="76">
        <f t="shared" ca="1" si="15"/>
        <v>5.2689312292204011</v>
      </c>
      <c r="Q228" s="91">
        <f t="shared" ca="1" si="16"/>
        <v>0.92918329393618637</v>
      </c>
      <c r="R228" s="91">
        <f t="shared" ca="1" si="17"/>
        <v>15.22232097821087</v>
      </c>
    </row>
    <row r="229" spans="5:18" x14ac:dyDescent="0.25">
      <c r="E229" s="76">
        <f t="shared" ca="1" si="14"/>
        <v>0.51560621794200523</v>
      </c>
      <c r="F229" s="76">
        <f t="shared" ca="1" si="15"/>
        <v>3.8409340796729703</v>
      </c>
      <c r="Q229" s="91">
        <f t="shared" ca="1" si="16"/>
        <v>9.4890240020206185E-2</v>
      </c>
      <c r="R229" s="91">
        <f t="shared" ca="1" si="17"/>
        <v>8.2868893108460391</v>
      </c>
    </row>
    <row r="230" spans="5:18" x14ac:dyDescent="0.25">
      <c r="E230" s="76">
        <f t="shared" ca="1" si="14"/>
        <v>0.24569542774001663</v>
      </c>
      <c r="F230" s="76">
        <f t="shared" ca="1" si="15"/>
        <v>2.3331990583734159</v>
      </c>
      <c r="Q230" s="91">
        <f t="shared" ca="1" si="16"/>
        <v>0.64409030067705886</v>
      </c>
      <c r="R230" s="91">
        <f t="shared" ca="1" si="17"/>
        <v>11.642341393634064</v>
      </c>
    </row>
    <row r="231" spans="5:18" x14ac:dyDescent="0.25">
      <c r="E231" s="76">
        <f t="shared" ca="1" si="14"/>
        <v>0.27691212821887357</v>
      </c>
      <c r="F231" s="76">
        <f t="shared" ca="1" si="15"/>
        <v>2.5061532242139357</v>
      </c>
      <c r="Q231" s="91">
        <f t="shared" ca="1" si="16"/>
        <v>3.0108785066019883E-2</v>
      </c>
      <c r="R231" s="91">
        <f t="shared" ca="1" si="17"/>
        <v>7.4927957461631625</v>
      </c>
    </row>
    <row r="232" spans="5:18" x14ac:dyDescent="0.25">
      <c r="E232" s="76">
        <f t="shared" ca="1" si="14"/>
        <v>0.11692420966266548</v>
      </c>
      <c r="F232" s="76">
        <f t="shared" ca="1" si="15"/>
        <v>1.52944378949132</v>
      </c>
      <c r="Q232" s="91">
        <f t="shared" ca="1" si="16"/>
        <v>0.82666895284159314</v>
      </c>
      <c r="R232" s="91">
        <f t="shared" ca="1" si="17"/>
        <v>13.317771474540811</v>
      </c>
    </row>
    <row r="233" spans="5:18" x14ac:dyDescent="0.25">
      <c r="E233" s="76">
        <f t="shared" ca="1" si="14"/>
        <v>0.92408566282125082</v>
      </c>
      <c r="F233" s="76">
        <f t="shared" ca="1" si="15"/>
        <v>8.7806881499772942</v>
      </c>
      <c r="Q233" s="91">
        <f t="shared" ca="1" si="16"/>
        <v>0.38849525323608569</v>
      </c>
      <c r="R233" s="91">
        <f t="shared" ca="1" si="17"/>
        <v>10.112137087249916</v>
      </c>
    </row>
    <row r="234" spans="5:18" x14ac:dyDescent="0.25">
      <c r="E234" s="76">
        <f t="shared" ca="1" si="14"/>
        <v>0.93421464465516557</v>
      </c>
      <c r="F234" s="76">
        <f t="shared" ca="1" si="15"/>
        <v>9.1666295434187859</v>
      </c>
      <c r="Q234" s="91">
        <f t="shared" ca="1" si="16"/>
        <v>0.97884940146604282</v>
      </c>
      <c r="R234" s="91">
        <f t="shared" ca="1" si="17"/>
        <v>17.690834754497889</v>
      </c>
    </row>
    <row r="235" spans="5:18" x14ac:dyDescent="0.25">
      <c r="E235" s="76">
        <f t="shared" ca="1" si="14"/>
        <v>0.46047258314692574</v>
      </c>
      <c r="F235" s="76">
        <f t="shared" ca="1" si="15"/>
        <v>3.5150087039611462</v>
      </c>
      <c r="Q235" s="91">
        <f t="shared" ca="1" si="16"/>
        <v>0.12027062253588827</v>
      </c>
      <c r="R235" s="91">
        <f t="shared" ca="1" si="17"/>
        <v>8.4990452247234405</v>
      </c>
    </row>
    <row r="236" spans="5:18" x14ac:dyDescent="0.25">
      <c r="E236" s="76">
        <f t="shared" ca="1" si="14"/>
        <v>0.56622540284018807</v>
      </c>
      <c r="F236" s="76">
        <f t="shared" ca="1" si="15"/>
        <v>4.1610327261864217</v>
      </c>
      <c r="Q236" s="91">
        <f t="shared" ca="1" si="16"/>
        <v>0.48654696025245536</v>
      </c>
      <c r="R236" s="91">
        <f t="shared" ca="1" si="17"/>
        <v>10.65583665685639</v>
      </c>
    </row>
    <row r="237" spans="5:18" x14ac:dyDescent="0.25">
      <c r="E237" s="76">
        <f t="shared" ca="1" si="14"/>
        <v>0.52204917673186835</v>
      </c>
      <c r="F237" s="76">
        <f t="shared" ca="1" si="15"/>
        <v>3.8804135140611047</v>
      </c>
      <c r="Q237" s="91">
        <f t="shared" ca="1" si="16"/>
        <v>0.58600498489818464</v>
      </c>
      <c r="R237" s="91">
        <f t="shared" ca="1" si="17"/>
        <v>11.253120332576541</v>
      </c>
    </row>
    <row r="238" spans="5:18" x14ac:dyDescent="0.25">
      <c r="E238" s="76">
        <f t="shared" ca="1" si="14"/>
        <v>0.26495072062127012</v>
      </c>
      <c r="F238" s="76">
        <f t="shared" ca="1" si="15"/>
        <v>2.4403139533660152</v>
      </c>
      <c r="Q238" s="91">
        <f t="shared" ca="1" si="16"/>
        <v>0.28014613749357242</v>
      </c>
      <c r="R238" s="91">
        <f t="shared" ca="1" si="17"/>
        <v>9.5181212479775343</v>
      </c>
    </row>
    <row r="239" spans="5:18" x14ac:dyDescent="0.25">
      <c r="E239" s="76">
        <f t="shared" ca="1" si="14"/>
        <v>0.48033778766408342</v>
      </c>
      <c r="F239" s="76">
        <f t="shared" ca="1" si="15"/>
        <v>3.6302199724399093</v>
      </c>
      <c r="Q239" s="91">
        <f t="shared" ca="1" si="16"/>
        <v>0.81944633077992712</v>
      </c>
      <c r="R239" s="91">
        <f t="shared" ca="1" si="17"/>
        <v>13.227631229769749</v>
      </c>
    </row>
    <row r="240" spans="5:18" x14ac:dyDescent="0.25">
      <c r="E240" s="76">
        <f t="shared" ca="1" si="14"/>
        <v>0.93681422248125101</v>
      </c>
      <c r="F240" s="76">
        <f t="shared" ca="1" si="15"/>
        <v>9.2759510943363708</v>
      </c>
      <c r="Q240" s="91">
        <f t="shared" ca="1" si="16"/>
        <v>0.30096656395758603</v>
      </c>
      <c r="R240" s="91">
        <f t="shared" ca="1" si="17"/>
        <v>9.6340971105861168</v>
      </c>
    </row>
    <row r="241" spans="5:18" x14ac:dyDescent="0.25">
      <c r="E241" s="76">
        <f t="shared" ca="1" si="14"/>
        <v>2.9589309121835328E-2</v>
      </c>
      <c r="F241" s="76">
        <f t="shared" ca="1" si="15"/>
        <v>0.63483936155014531</v>
      </c>
      <c r="Q241" s="91">
        <f t="shared" ca="1" si="16"/>
        <v>0.75298015260926243</v>
      </c>
      <c r="R241" s="91">
        <f t="shared" ca="1" si="17"/>
        <v>12.51956019712847</v>
      </c>
    </row>
    <row r="242" spans="5:18" x14ac:dyDescent="0.25">
      <c r="E242" s="76">
        <f t="shared" ca="1" si="14"/>
        <v>0.66915588050336172</v>
      </c>
      <c r="F242" s="76">
        <f t="shared" ca="1" si="15"/>
        <v>4.909662028380823</v>
      </c>
      <c r="Q242" s="91">
        <f t="shared" ca="1" si="16"/>
        <v>0.88995843070866743</v>
      </c>
      <c r="R242" s="91">
        <f t="shared" ca="1" si="17"/>
        <v>14.298346096083488</v>
      </c>
    </row>
    <row r="243" spans="5:18" x14ac:dyDescent="0.25">
      <c r="E243" s="76">
        <f t="shared" ca="1" si="14"/>
        <v>0.43275464600009694</v>
      </c>
      <c r="F243" s="76">
        <f t="shared" ca="1" si="15"/>
        <v>3.3576264145391539</v>
      </c>
      <c r="Q243" s="91">
        <f t="shared" ca="1" si="16"/>
        <v>0.29364193590564713</v>
      </c>
      <c r="R243" s="91">
        <f t="shared" ca="1" si="17"/>
        <v>9.5934748906576743</v>
      </c>
    </row>
    <row r="244" spans="5:18" x14ac:dyDescent="0.25">
      <c r="E244" s="76">
        <f t="shared" ca="1" si="14"/>
        <v>0.81577029946198609</v>
      </c>
      <c r="F244" s="76">
        <f t="shared" ca="1" si="15"/>
        <v>6.4502473415821244</v>
      </c>
      <c r="Q244" s="91">
        <f t="shared" ca="1" si="16"/>
        <v>3.6542592580630529E-2</v>
      </c>
      <c r="R244" s="91">
        <f t="shared" ca="1" si="17"/>
        <v>7.6065406606924881</v>
      </c>
    </row>
    <row r="245" spans="5:18" x14ac:dyDescent="0.25">
      <c r="E245" s="76">
        <f t="shared" ca="1" si="14"/>
        <v>0.39125559611933369</v>
      </c>
      <c r="F245" s="76">
        <f t="shared" ca="1" si="15"/>
        <v>3.1275754173404131</v>
      </c>
      <c r="Q245" s="91">
        <f t="shared" ca="1" si="16"/>
        <v>0.93634631751780573</v>
      </c>
      <c r="R245" s="91">
        <f t="shared" ca="1" si="17"/>
        <v>15.443186787385802</v>
      </c>
    </row>
    <row r="246" spans="5:18" x14ac:dyDescent="0.25">
      <c r="E246" s="76">
        <f t="shared" ca="1" si="14"/>
        <v>0.72099741775506176</v>
      </c>
      <c r="F246" s="76">
        <f t="shared" ca="1" si="15"/>
        <v>5.3645066689890859</v>
      </c>
      <c r="Q246" s="91">
        <f t="shared" ca="1" si="16"/>
        <v>0.80381520052512279</v>
      </c>
      <c r="R246" s="91">
        <f t="shared" ca="1" si="17"/>
        <v>13.04298332059065</v>
      </c>
    </row>
    <row r="247" spans="5:18" x14ac:dyDescent="0.25">
      <c r="E247" s="76">
        <f t="shared" ca="1" si="14"/>
        <v>0.19469273015871302</v>
      </c>
      <c r="F247" s="76">
        <f t="shared" ca="1" si="15"/>
        <v>2.0389430406612914</v>
      </c>
      <c r="Q247" s="91">
        <f t="shared" ca="1" si="16"/>
        <v>0.79587603221751579</v>
      </c>
      <c r="R247" s="91">
        <f t="shared" ca="1" si="17"/>
        <v>12.95408569811795</v>
      </c>
    </row>
    <row r="248" spans="5:18" x14ac:dyDescent="0.25">
      <c r="E248" s="76">
        <f t="shared" ca="1" si="14"/>
        <v>0.95647121776041155</v>
      </c>
      <c r="F248" s="76">
        <f t="shared" ca="1" si="15"/>
        <v>10.301689506782534</v>
      </c>
      <c r="Q248" s="91">
        <f t="shared" ca="1" si="16"/>
        <v>0.86254824582928613</v>
      </c>
      <c r="R248" s="91">
        <f t="shared" ca="1" si="17"/>
        <v>13.822922063117144</v>
      </c>
    </row>
    <row r="249" spans="5:18" x14ac:dyDescent="0.25">
      <c r="E249" s="76">
        <f t="shared" ca="1" si="14"/>
        <v>0.1211350450899612</v>
      </c>
      <c r="F249" s="76">
        <f t="shared" ca="1" si="15"/>
        <v>1.5602692941808045</v>
      </c>
      <c r="Q249" s="91">
        <f t="shared" ca="1" si="16"/>
        <v>0.16919238343295273</v>
      </c>
      <c r="R249" s="91">
        <f t="shared" ca="1" si="17"/>
        <v>8.8504633611361072</v>
      </c>
    </row>
    <row r="250" spans="5:18" x14ac:dyDescent="0.25">
      <c r="E250" s="76">
        <f t="shared" ca="1" si="14"/>
        <v>0.49316604655493179</v>
      </c>
      <c r="F250" s="76">
        <f t="shared" ca="1" si="15"/>
        <v>3.7058766685471385</v>
      </c>
      <c r="Q250" s="91">
        <f t="shared" ca="1" si="16"/>
        <v>0.39122879420152135</v>
      </c>
      <c r="R250" s="91">
        <f t="shared" ca="1" si="17"/>
        <v>10.127024253517224</v>
      </c>
    </row>
    <row r="251" spans="5:18" x14ac:dyDescent="0.25">
      <c r="E251" s="76">
        <f t="shared" ca="1" si="14"/>
        <v>0.34094387547971527</v>
      </c>
      <c r="F251" s="76">
        <f t="shared" ca="1" si="15"/>
        <v>2.8539653177047803</v>
      </c>
      <c r="Q251" s="91">
        <f t="shared" ca="1" si="16"/>
        <v>0.75951266542924234</v>
      </c>
      <c r="R251" s="91">
        <f t="shared" ca="1" si="17"/>
        <v>12.581399126731164</v>
      </c>
    </row>
    <row r="252" spans="5:18" x14ac:dyDescent="0.25">
      <c r="E252" s="76">
        <f t="shared" ca="1" si="14"/>
        <v>0.57149709836030005</v>
      </c>
      <c r="F252" s="76">
        <f t="shared" ca="1" si="15"/>
        <v>4.1958241093904132</v>
      </c>
      <c r="Q252" s="91">
        <f t="shared" ca="1" si="16"/>
        <v>0.34653973968694585</v>
      </c>
      <c r="R252" s="91">
        <f t="shared" ca="1" si="17"/>
        <v>9.8839192584731919</v>
      </c>
    </row>
    <row r="253" spans="5:18" x14ac:dyDescent="0.25">
      <c r="E253" s="76">
        <f t="shared" ca="1" si="14"/>
        <v>0.74802956318643465</v>
      </c>
      <c r="F253" s="76">
        <f t="shared" ca="1" si="15"/>
        <v>5.6330655059993768</v>
      </c>
      <c r="Q253" s="91">
        <f t="shared" ca="1" si="16"/>
        <v>0.10435404653114189</v>
      </c>
      <c r="R253" s="91">
        <f t="shared" ca="1" si="17"/>
        <v>8.3693005791801482</v>
      </c>
    </row>
    <row r="254" spans="5:18" x14ac:dyDescent="0.25">
      <c r="E254" s="76">
        <f t="shared" ca="1" si="14"/>
        <v>0.33122118951607271</v>
      </c>
      <c r="F254" s="76">
        <f t="shared" ca="1" si="15"/>
        <v>2.8013586956798471</v>
      </c>
      <c r="Q254" s="91">
        <f t="shared" ca="1" si="16"/>
        <v>0.55691482349470167</v>
      </c>
      <c r="R254" s="91">
        <f t="shared" ca="1" si="17"/>
        <v>11.071114657116913</v>
      </c>
    </row>
    <row r="255" spans="5:18" x14ac:dyDescent="0.25">
      <c r="E255" s="76">
        <f t="shared" ca="1" si="14"/>
        <v>0.25510547659367711</v>
      </c>
      <c r="F255" s="76">
        <f t="shared" ca="1" si="15"/>
        <v>2.385742513747517</v>
      </c>
      <c r="Q255" s="91">
        <f t="shared" ca="1" si="16"/>
        <v>0.92289354864164874</v>
      </c>
      <c r="R255" s="91">
        <f t="shared" ca="1" si="17"/>
        <v>15.045431798212347</v>
      </c>
    </row>
    <row r="256" spans="5:18" x14ac:dyDescent="0.25">
      <c r="E256" s="76">
        <f t="shared" ca="1" si="14"/>
        <v>0.58226124820978142</v>
      </c>
      <c r="F256" s="76">
        <f t="shared" ca="1" si="15"/>
        <v>4.2678423443285247</v>
      </c>
      <c r="Q256" s="91">
        <f t="shared" ca="1" si="16"/>
        <v>0.61906236179143115</v>
      </c>
      <c r="R256" s="91">
        <f t="shared" ca="1" si="17"/>
        <v>11.46981729355814</v>
      </c>
    </row>
    <row r="257" spans="5:18" x14ac:dyDescent="0.25">
      <c r="E257" s="76">
        <f t="shared" ca="1" si="14"/>
        <v>0.81269752078445989</v>
      </c>
      <c r="F257" s="76">
        <f t="shared" ca="1" si="15"/>
        <v>6.4072232312301987</v>
      </c>
      <c r="Q257" s="91">
        <f t="shared" ca="1" si="16"/>
        <v>0.24038843261765364</v>
      </c>
      <c r="R257" s="91">
        <f t="shared" ca="1" si="17"/>
        <v>9.2909558710945461</v>
      </c>
    </row>
    <row r="258" spans="5:18" x14ac:dyDescent="0.25">
      <c r="E258" s="76">
        <f t="shared" ca="1" si="14"/>
        <v>0.17732093639177771</v>
      </c>
      <c r="F258" s="76">
        <f t="shared" ca="1" si="15"/>
        <v>1.9334848866178951</v>
      </c>
      <c r="Q258" s="91">
        <f t="shared" ca="1" si="16"/>
        <v>0.44095122802310494</v>
      </c>
      <c r="R258" s="91">
        <f t="shared" ca="1" si="17"/>
        <v>10.399779547425194</v>
      </c>
    </row>
    <row r="259" spans="5:18" x14ac:dyDescent="0.25">
      <c r="E259" s="76">
        <f t="shared" ca="1" si="14"/>
        <v>0.10354209536723147</v>
      </c>
      <c r="F259" s="76">
        <f t="shared" ca="1" si="15"/>
        <v>1.4276502304145984</v>
      </c>
      <c r="Q259" s="91">
        <f t="shared" ca="1" si="16"/>
        <v>0.69362736250943846</v>
      </c>
      <c r="R259" s="91">
        <f t="shared" ca="1" si="17"/>
        <v>12.011225529243156</v>
      </c>
    </row>
    <row r="260" spans="5:18" x14ac:dyDescent="0.25">
      <c r="E260" s="76">
        <f t="shared" ref="E260:E323" ca="1" si="18">RAND()</f>
        <v>0.58696318219473398</v>
      </c>
      <c r="F260" s="76">
        <f t="shared" ref="F260:F323" ca="1" si="19">(((-LN(E260))^(-$C$3)-1)*(1/$C$3))*$C$5+$C$4</f>
        <v>4.2997315422303091</v>
      </c>
      <c r="Q260" s="91">
        <f t="shared" ref="Q260:Q323" ca="1" si="20">RAND()</f>
        <v>0.41611708268645953</v>
      </c>
      <c r="R260" s="91">
        <f t="shared" ref="R260:R323" ca="1" si="21">-LN(-LN(Q260))*$O$4+$O$3</f>
        <v>10.262978707600876</v>
      </c>
    </row>
    <row r="261" spans="5:18" x14ac:dyDescent="0.25">
      <c r="E261" s="76">
        <f t="shared" ca="1" si="18"/>
        <v>0.59018401409409271</v>
      </c>
      <c r="F261" s="76">
        <f t="shared" ca="1" si="19"/>
        <v>4.321732822150099</v>
      </c>
      <c r="Q261" s="91">
        <f t="shared" ca="1" si="20"/>
        <v>0.23970537242412626</v>
      </c>
      <c r="R261" s="91">
        <f t="shared" ca="1" si="21"/>
        <v>9.2869675227621169</v>
      </c>
    </row>
    <row r="262" spans="5:18" x14ac:dyDescent="0.25">
      <c r="E262" s="76">
        <f t="shared" ca="1" si="18"/>
        <v>0.73558145783308437</v>
      </c>
      <c r="F262" s="76">
        <f t="shared" ca="1" si="19"/>
        <v>5.5062357358080112</v>
      </c>
      <c r="Q262" s="91">
        <f t="shared" ca="1" si="20"/>
        <v>0.70117321118034481</v>
      </c>
      <c r="R262" s="91">
        <f t="shared" ca="1" si="21"/>
        <v>12.071273114708823</v>
      </c>
    </row>
    <row r="263" spans="5:18" x14ac:dyDescent="0.25">
      <c r="E263" s="76">
        <f t="shared" ca="1" si="18"/>
        <v>0.87711886597671473</v>
      </c>
      <c r="F263" s="76">
        <f t="shared" ca="1" si="19"/>
        <v>7.5056090156996031</v>
      </c>
      <c r="Q263" s="91">
        <f t="shared" ca="1" si="20"/>
        <v>0.68973622239817156</v>
      </c>
      <c r="R263" s="91">
        <f t="shared" ca="1" si="21"/>
        <v>11.980703344096629</v>
      </c>
    </row>
    <row r="264" spans="5:18" x14ac:dyDescent="0.25">
      <c r="E264" s="76">
        <f t="shared" ca="1" si="18"/>
        <v>0.44188033731312826</v>
      </c>
      <c r="F264" s="76">
        <f t="shared" ca="1" si="19"/>
        <v>3.4090542730407831</v>
      </c>
      <c r="Q264" s="91">
        <f t="shared" ca="1" si="20"/>
        <v>4.8077794749733838E-2</v>
      </c>
      <c r="R264" s="91">
        <f t="shared" ca="1" si="21"/>
        <v>7.779620079887767</v>
      </c>
    </row>
    <row r="265" spans="5:18" x14ac:dyDescent="0.25">
      <c r="E265" s="76">
        <f t="shared" ca="1" si="18"/>
        <v>0.69968488218050118</v>
      </c>
      <c r="F265" s="76">
        <f t="shared" ca="1" si="19"/>
        <v>5.1690939739683079</v>
      </c>
      <c r="Q265" s="91">
        <f t="shared" ca="1" si="20"/>
        <v>0.23887090846889603</v>
      </c>
      <c r="R265" s="91">
        <f t="shared" ca="1" si="21"/>
        <v>9.2820905067097037</v>
      </c>
    </row>
    <row r="266" spans="5:18" x14ac:dyDescent="0.25">
      <c r="E266" s="76">
        <f t="shared" ca="1" si="18"/>
        <v>6.8695501302923012E-2</v>
      </c>
      <c r="F266" s="76">
        <f t="shared" ca="1" si="19"/>
        <v>1.1237381050805868</v>
      </c>
      <c r="Q266" s="91">
        <f t="shared" ca="1" si="20"/>
        <v>0.98346590160087966</v>
      </c>
      <c r="R266" s="91">
        <f t="shared" ca="1" si="21"/>
        <v>18.188011773262705</v>
      </c>
    </row>
    <row r="267" spans="5:18" x14ac:dyDescent="0.25">
      <c r="E267" s="76">
        <f t="shared" ca="1" si="18"/>
        <v>0.89300595540120697</v>
      </c>
      <c r="F267" s="76">
        <f t="shared" ca="1" si="19"/>
        <v>7.8690916608432211</v>
      </c>
      <c r="Q267" s="91">
        <f t="shared" ca="1" si="20"/>
        <v>0.37878397531548291</v>
      </c>
      <c r="R267" s="91">
        <f t="shared" ca="1" si="21"/>
        <v>10.059291813970502</v>
      </c>
    </row>
    <row r="268" spans="5:18" x14ac:dyDescent="0.25">
      <c r="E268" s="76">
        <f t="shared" ca="1" si="18"/>
        <v>0.47189682015607726</v>
      </c>
      <c r="F268" s="76">
        <f t="shared" ca="1" si="19"/>
        <v>3.5809916193759479</v>
      </c>
      <c r="Q268" s="91">
        <f t="shared" ca="1" si="20"/>
        <v>4.2059611701536048E-2</v>
      </c>
      <c r="R268" s="91">
        <f t="shared" ca="1" si="21"/>
        <v>7.6933777954762164</v>
      </c>
    </row>
    <row r="269" spans="5:18" x14ac:dyDescent="0.25">
      <c r="E269" s="76">
        <f t="shared" ca="1" si="18"/>
        <v>0.50355706419923918</v>
      </c>
      <c r="F269" s="76">
        <f t="shared" ca="1" si="19"/>
        <v>3.7679628042517583</v>
      </c>
      <c r="Q269" s="91">
        <f t="shared" ca="1" si="20"/>
        <v>0.42072672921108967</v>
      </c>
      <c r="R269" s="91">
        <f t="shared" ca="1" si="21"/>
        <v>10.288267934295849</v>
      </c>
    </row>
    <row r="270" spans="5:18" x14ac:dyDescent="0.25">
      <c r="E270" s="76">
        <f t="shared" ca="1" si="18"/>
        <v>0.86559775406994222</v>
      </c>
      <c r="F270" s="76">
        <f t="shared" ca="1" si="19"/>
        <v>7.2712889392815878</v>
      </c>
      <c r="Q270" s="91">
        <f t="shared" ca="1" si="20"/>
        <v>0.1235189916654853</v>
      </c>
      <c r="R270" s="91">
        <f t="shared" ca="1" si="21"/>
        <v>8.5243705153755762</v>
      </c>
    </row>
    <row r="271" spans="5:18" x14ac:dyDescent="0.25">
      <c r="E271" s="76">
        <f t="shared" ca="1" si="18"/>
        <v>0.91815334524028147</v>
      </c>
      <c r="F271" s="76">
        <f t="shared" ca="1" si="19"/>
        <v>8.5793118785754103</v>
      </c>
      <c r="Q271" s="91">
        <f t="shared" ca="1" si="20"/>
        <v>0.76649866890459661</v>
      </c>
      <c r="R271" s="91">
        <f t="shared" ca="1" si="21"/>
        <v>12.649102106451746</v>
      </c>
    </row>
    <row r="272" spans="5:18" x14ac:dyDescent="0.25">
      <c r="E272" s="76">
        <f t="shared" ca="1" si="18"/>
        <v>0.90901594026487664</v>
      </c>
      <c r="F272" s="76">
        <f t="shared" ca="1" si="19"/>
        <v>8.2975524373032457</v>
      </c>
      <c r="Q272" s="91">
        <f t="shared" ca="1" si="20"/>
        <v>0.96948408488219273</v>
      </c>
      <c r="R272" s="91">
        <f t="shared" ca="1" si="21"/>
        <v>16.948102665746273</v>
      </c>
    </row>
    <row r="273" spans="5:18" x14ac:dyDescent="0.25">
      <c r="E273" s="76">
        <f t="shared" ca="1" si="18"/>
        <v>0.21861413260692031</v>
      </c>
      <c r="F273" s="76">
        <f t="shared" ca="1" si="19"/>
        <v>2.1793049953249484</v>
      </c>
      <c r="Q273" s="91">
        <f t="shared" ca="1" si="20"/>
        <v>3.1676807004352825E-2</v>
      </c>
      <c r="R273" s="91">
        <f t="shared" ca="1" si="21"/>
        <v>7.5219936691377782</v>
      </c>
    </row>
    <row r="274" spans="5:18" x14ac:dyDescent="0.25">
      <c r="E274" s="76">
        <f t="shared" ca="1" si="18"/>
        <v>3.1794514711978361E-2</v>
      </c>
      <c r="F274" s="76">
        <f t="shared" ca="1" si="19"/>
        <v>0.67125758935770508</v>
      </c>
      <c r="Q274" s="91">
        <f t="shared" ca="1" si="20"/>
        <v>0.52965342269912774</v>
      </c>
      <c r="R274" s="91">
        <f t="shared" ca="1" si="21"/>
        <v>10.906584394190869</v>
      </c>
    </row>
    <row r="275" spans="5:18" x14ac:dyDescent="0.25">
      <c r="E275" s="76">
        <f t="shared" ca="1" si="18"/>
        <v>0.32970871626616438</v>
      </c>
      <c r="F275" s="76">
        <f t="shared" ca="1" si="19"/>
        <v>2.7931755485237404</v>
      </c>
      <c r="Q275" s="91">
        <f t="shared" ca="1" si="20"/>
        <v>0.42427153066679968</v>
      </c>
      <c r="R275" s="91">
        <f t="shared" ca="1" si="21"/>
        <v>10.307744309427857</v>
      </c>
    </row>
    <row r="276" spans="5:18" x14ac:dyDescent="0.25">
      <c r="E276" s="76">
        <f t="shared" ca="1" si="18"/>
        <v>0.32267839144693311</v>
      </c>
      <c r="F276" s="76">
        <f t="shared" ca="1" si="19"/>
        <v>2.7551316541216693</v>
      </c>
      <c r="Q276" s="91">
        <f t="shared" ca="1" si="20"/>
        <v>0.28391677113355829</v>
      </c>
      <c r="R276" s="91">
        <f t="shared" ca="1" si="21"/>
        <v>9.5392467123108045</v>
      </c>
    </row>
    <row r="277" spans="5:18" x14ac:dyDescent="0.25">
      <c r="E277" s="76">
        <f t="shared" ca="1" si="18"/>
        <v>0.88083383758969236</v>
      </c>
      <c r="F277" s="76">
        <f t="shared" ca="1" si="19"/>
        <v>7.5860369529835321</v>
      </c>
      <c r="Q277" s="91">
        <f t="shared" ca="1" si="20"/>
        <v>0.91654724246710906</v>
      </c>
      <c r="R277" s="91">
        <f t="shared" ca="1" si="21"/>
        <v>14.880440269948835</v>
      </c>
    </row>
    <row r="278" spans="5:18" x14ac:dyDescent="0.25">
      <c r="E278" s="76">
        <f t="shared" ca="1" si="18"/>
        <v>0.41235513663944334</v>
      </c>
      <c r="F278" s="76">
        <f t="shared" ca="1" si="19"/>
        <v>3.2438439358889122</v>
      </c>
      <c r="Q278" s="91">
        <f t="shared" ca="1" si="20"/>
        <v>0.43793206199856727</v>
      </c>
      <c r="R278" s="91">
        <f t="shared" ca="1" si="21"/>
        <v>10.383068147483044</v>
      </c>
    </row>
    <row r="279" spans="5:18" x14ac:dyDescent="0.25">
      <c r="E279" s="76">
        <f t="shared" ca="1" si="18"/>
        <v>0.50732211732139798</v>
      </c>
      <c r="F279" s="76">
        <f t="shared" ca="1" si="19"/>
        <v>3.7906479901362928</v>
      </c>
      <c r="Q279" s="91">
        <f t="shared" ca="1" si="20"/>
        <v>5.3360957478184812E-2</v>
      </c>
      <c r="R279" s="91">
        <f t="shared" ca="1" si="21"/>
        <v>7.8495338188999497</v>
      </c>
    </row>
    <row r="280" spans="5:18" x14ac:dyDescent="0.25">
      <c r="E280" s="76">
        <f t="shared" ca="1" si="18"/>
        <v>0.91473078923782103</v>
      </c>
      <c r="F280" s="76">
        <f t="shared" ca="1" si="19"/>
        <v>8.4700506865630274</v>
      </c>
      <c r="Q280" s="91">
        <f t="shared" ca="1" si="20"/>
        <v>0.2509666722168018</v>
      </c>
      <c r="R280" s="91">
        <f t="shared" ca="1" si="21"/>
        <v>9.3523069397686047</v>
      </c>
    </row>
    <row r="281" spans="5:18" x14ac:dyDescent="0.25">
      <c r="E281" s="76">
        <f t="shared" ca="1" si="18"/>
        <v>0.65720957335527252</v>
      </c>
      <c r="F281" s="76">
        <f t="shared" ca="1" si="19"/>
        <v>4.8137677301696042</v>
      </c>
      <c r="Q281" s="91">
        <f t="shared" ca="1" si="20"/>
        <v>0.45485075064095715</v>
      </c>
      <c r="R281" s="91">
        <f t="shared" ca="1" si="21"/>
        <v>10.477057765736919</v>
      </c>
    </row>
    <row r="282" spans="5:18" x14ac:dyDescent="0.25">
      <c r="E282" s="76">
        <f t="shared" ca="1" si="18"/>
        <v>0.41727042638647849</v>
      </c>
      <c r="F282" s="76">
        <f t="shared" ca="1" si="19"/>
        <v>3.2711235534364675</v>
      </c>
      <c r="Q282" s="91">
        <f t="shared" ca="1" si="20"/>
        <v>0.21162950427606608</v>
      </c>
      <c r="R282" s="91">
        <f t="shared" ca="1" si="21"/>
        <v>9.1197283175080326</v>
      </c>
    </row>
    <row r="283" spans="5:18" x14ac:dyDescent="0.25">
      <c r="E283" s="76">
        <f t="shared" ca="1" si="18"/>
        <v>0.88155398106771488</v>
      </c>
      <c r="F283" s="76">
        <f t="shared" ca="1" si="19"/>
        <v>7.6019284243041714</v>
      </c>
      <c r="Q283" s="91">
        <f t="shared" ca="1" si="20"/>
        <v>0.74198681939141387</v>
      </c>
      <c r="R283" s="91">
        <f t="shared" ca="1" si="21"/>
        <v>12.418481312947709</v>
      </c>
    </row>
    <row r="284" spans="5:18" x14ac:dyDescent="0.25">
      <c r="E284" s="76">
        <f t="shared" ca="1" si="18"/>
        <v>0.1875441693205484</v>
      </c>
      <c r="F284" s="76">
        <f t="shared" ca="1" si="19"/>
        <v>1.9959567890349978</v>
      </c>
      <c r="Q284" s="91">
        <f t="shared" ca="1" si="20"/>
        <v>0.19267804928550458</v>
      </c>
      <c r="R284" s="91">
        <f t="shared" ca="1" si="21"/>
        <v>9.002411380542652</v>
      </c>
    </row>
    <row r="285" spans="5:18" x14ac:dyDescent="0.25">
      <c r="E285" s="76">
        <f t="shared" ca="1" si="18"/>
        <v>0.10821582294612875</v>
      </c>
      <c r="F285" s="76">
        <f t="shared" ca="1" si="19"/>
        <v>1.4639148397828978</v>
      </c>
      <c r="Q285" s="91">
        <f t="shared" ca="1" si="20"/>
        <v>0.11921099509003641</v>
      </c>
      <c r="R285" s="91">
        <f t="shared" ca="1" si="21"/>
        <v>8.4907063019616604</v>
      </c>
    </row>
    <row r="286" spans="5:18" x14ac:dyDescent="0.25">
      <c r="E286" s="76">
        <f t="shared" ca="1" si="18"/>
        <v>8.154821175954674E-2</v>
      </c>
      <c r="F286" s="76">
        <f t="shared" ca="1" si="19"/>
        <v>1.2440884862541508</v>
      </c>
      <c r="Q286" s="91">
        <f t="shared" ca="1" si="20"/>
        <v>0.99595291272106523</v>
      </c>
      <c r="R286" s="91">
        <f t="shared" ca="1" si="21"/>
        <v>21.015461765537605</v>
      </c>
    </row>
    <row r="287" spans="5:18" x14ac:dyDescent="0.25">
      <c r="E287" s="76">
        <f t="shared" ca="1" si="18"/>
        <v>0.50366463199022526</v>
      </c>
      <c r="F287" s="76">
        <f t="shared" ca="1" si="19"/>
        <v>3.7686094917487152</v>
      </c>
      <c r="Q287" s="91">
        <f t="shared" ca="1" si="20"/>
        <v>0.10528294285206408</v>
      </c>
      <c r="R287" s="91">
        <f t="shared" ca="1" si="21"/>
        <v>8.3771586000266911</v>
      </c>
    </row>
    <row r="288" spans="5:18" x14ac:dyDescent="0.25">
      <c r="E288" s="76">
        <f t="shared" ca="1" si="18"/>
        <v>0.89667283245754659</v>
      </c>
      <c r="F288" s="76">
        <f t="shared" ca="1" si="19"/>
        <v>7.9609877069505837</v>
      </c>
      <c r="Q288" s="91">
        <f t="shared" ca="1" si="20"/>
        <v>0.80254541907252797</v>
      </c>
      <c r="R288" s="91">
        <f t="shared" ca="1" si="21"/>
        <v>13.028557046137967</v>
      </c>
    </row>
    <row r="289" spans="5:18" x14ac:dyDescent="0.25">
      <c r="E289" s="76">
        <f t="shared" ca="1" si="18"/>
        <v>0.58215997929969487</v>
      </c>
      <c r="F289" s="76">
        <f t="shared" ca="1" si="19"/>
        <v>4.2671584688887849</v>
      </c>
      <c r="Q289" s="91">
        <f t="shared" ca="1" si="20"/>
        <v>0.44835255231724991</v>
      </c>
      <c r="R289" s="91">
        <f t="shared" ca="1" si="21"/>
        <v>10.440855961354558</v>
      </c>
    </row>
    <row r="290" spans="5:18" x14ac:dyDescent="0.25">
      <c r="E290" s="76">
        <f t="shared" ca="1" si="18"/>
        <v>0.78952828700469102</v>
      </c>
      <c r="F290" s="76">
        <f t="shared" ca="1" si="19"/>
        <v>6.1036192253575612</v>
      </c>
      <c r="Q290" s="91">
        <f t="shared" ca="1" si="20"/>
        <v>0.55080783552692425</v>
      </c>
      <c r="R290" s="91">
        <f t="shared" ca="1" si="21"/>
        <v>11.033790391118995</v>
      </c>
    </row>
    <row r="291" spans="5:18" x14ac:dyDescent="0.25">
      <c r="E291" s="76">
        <f t="shared" ca="1" si="18"/>
        <v>0.96697154012524889</v>
      </c>
      <c r="F291" s="76">
        <f t="shared" ca="1" si="19"/>
        <v>11.081085330215485</v>
      </c>
      <c r="Q291" s="91">
        <f t="shared" ca="1" si="20"/>
        <v>0.39758487005425613</v>
      </c>
      <c r="R291" s="91">
        <f t="shared" ca="1" si="21"/>
        <v>10.161667848640139</v>
      </c>
    </row>
    <row r="292" spans="5:18" x14ac:dyDescent="0.25">
      <c r="E292" s="76">
        <f t="shared" ca="1" si="18"/>
        <v>0.20833231733154567</v>
      </c>
      <c r="F292" s="76">
        <f t="shared" ca="1" si="19"/>
        <v>2.1195734389419614</v>
      </c>
      <c r="Q292" s="91">
        <f t="shared" ca="1" si="20"/>
        <v>0.60196081587489925</v>
      </c>
      <c r="R292" s="91">
        <f t="shared" ca="1" si="21"/>
        <v>11.356269168448618</v>
      </c>
    </row>
    <row r="293" spans="5:18" x14ac:dyDescent="0.25">
      <c r="E293" s="76">
        <f t="shared" ca="1" si="18"/>
        <v>0.66917664242928865</v>
      </c>
      <c r="F293" s="76">
        <f t="shared" ca="1" si="19"/>
        <v>4.9098312456000865</v>
      </c>
      <c r="Q293" s="91">
        <f t="shared" ca="1" si="20"/>
        <v>0.24724540350812529</v>
      </c>
      <c r="R293" s="91">
        <f t="shared" ca="1" si="21"/>
        <v>9.3308106224315299</v>
      </c>
    </row>
    <row r="294" spans="5:18" x14ac:dyDescent="0.25">
      <c r="E294" s="76">
        <f t="shared" ca="1" si="18"/>
        <v>0.1065112959148975</v>
      </c>
      <c r="F294" s="76">
        <f t="shared" ca="1" si="19"/>
        <v>1.4507832434317565</v>
      </c>
      <c r="Q294" s="91">
        <f t="shared" ca="1" si="20"/>
        <v>0.71391218516417587</v>
      </c>
      <c r="R294" s="91">
        <f t="shared" ca="1" si="21"/>
        <v>12.175372506517702</v>
      </c>
    </row>
    <row r="295" spans="5:18" x14ac:dyDescent="0.25">
      <c r="E295" s="76">
        <f t="shared" ca="1" si="18"/>
        <v>0.54657143929712604</v>
      </c>
      <c r="F295" s="76">
        <f t="shared" ca="1" si="19"/>
        <v>4.0339003670439473</v>
      </c>
      <c r="Q295" s="91">
        <f t="shared" ca="1" si="20"/>
        <v>0.68518055689992896</v>
      </c>
      <c r="R295" s="91">
        <f t="shared" ca="1" si="21"/>
        <v>11.94533654920661</v>
      </c>
    </row>
    <row r="296" spans="5:18" x14ac:dyDescent="0.25">
      <c r="E296" s="76">
        <f t="shared" ca="1" si="18"/>
        <v>0.4332104588531771</v>
      </c>
      <c r="F296" s="76">
        <f t="shared" ca="1" si="19"/>
        <v>3.3601868579096612</v>
      </c>
      <c r="Q296" s="91">
        <f t="shared" ca="1" si="20"/>
        <v>0.77338280412200355</v>
      </c>
      <c r="R296" s="91">
        <f t="shared" ca="1" si="21"/>
        <v>12.717505209216347</v>
      </c>
    </row>
    <row r="297" spans="5:18" x14ac:dyDescent="0.25">
      <c r="E297" s="76">
        <f t="shared" ca="1" si="18"/>
        <v>0.49459179296439115</v>
      </c>
      <c r="F297" s="76">
        <f t="shared" ca="1" si="19"/>
        <v>3.7143514623738456</v>
      </c>
      <c r="Q297" s="91">
        <f t="shared" ca="1" si="20"/>
        <v>0.66727747214642541</v>
      </c>
      <c r="R297" s="91">
        <f t="shared" ca="1" si="21"/>
        <v>11.809963246427463</v>
      </c>
    </row>
    <row r="298" spans="5:18" x14ac:dyDescent="0.25">
      <c r="E298" s="76">
        <f t="shared" ca="1" si="18"/>
        <v>0.68918954419236333</v>
      </c>
      <c r="F298" s="76">
        <f t="shared" ca="1" si="19"/>
        <v>5.0773943297449504</v>
      </c>
      <c r="Q298" s="91">
        <f t="shared" ca="1" si="20"/>
        <v>0.20563286064971642</v>
      </c>
      <c r="R298" s="91">
        <f t="shared" ca="1" si="21"/>
        <v>9.0830464380532785</v>
      </c>
    </row>
    <row r="299" spans="5:18" x14ac:dyDescent="0.25">
      <c r="E299" s="76">
        <f t="shared" ca="1" si="18"/>
        <v>0.77537949014067398</v>
      </c>
      <c r="F299" s="76">
        <f t="shared" ca="1" si="19"/>
        <v>5.9338951803084479</v>
      </c>
      <c r="Q299" s="91">
        <f t="shared" ca="1" si="20"/>
        <v>0.91712997973286881</v>
      </c>
      <c r="R299" s="91">
        <f t="shared" ca="1" si="21"/>
        <v>14.895081336363763</v>
      </c>
    </row>
    <row r="300" spans="5:18" x14ac:dyDescent="0.25">
      <c r="E300" s="76">
        <f t="shared" ca="1" si="18"/>
        <v>0.51500370534830897</v>
      </c>
      <c r="F300" s="76">
        <f t="shared" ca="1" si="19"/>
        <v>3.8372589761834348</v>
      </c>
      <c r="Q300" s="91">
        <f t="shared" ca="1" si="20"/>
        <v>0.47528980662365894</v>
      </c>
      <c r="R300" s="91">
        <f t="shared" ca="1" si="21"/>
        <v>10.591884073014567</v>
      </c>
    </row>
    <row r="301" spans="5:18" x14ac:dyDescent="0.25">
      <c r="E301" s="76">
        <f t="shared" ca="1" si="18"/>
        <v>0.75894062625907543</v>
      </c>
      <c r="F301" s="76">
        <f t="shared" ca="1" si="19"/>
        <v>5.7491708944147142</v>
      </c>
      <c r="Q301" s="91">
        <f t="shared" ca="1" si="20"/>
        <v>0.88398879274568842</v>
      </c>
      <c r="R301" s="91">
        <f t="shared" ca="1" si="21"/>
        <v>14.186093033112892</v>
      </c>
    </row>
    <row r="302" spans="5:18" x14ac:dyDescent="0.25">
      <c r="E302" s="76">
        <f t="shared" ca="1" si="18"/>
        <v>0.12897438670381578</v>
      </c>
      <c r="F302" s="76">
        <f t="shared" ca="1" si="19"/>
        <v>1.6163270949680015</v>
      </c>
      <c r="Q302" s="91">
        <f t="shared" ca="1" si="20"/>
        <v>0.54107318694509998</v>
      </c>
      <c r="R302" s="91">
        <f t="shared" ca="1" si="21"/>
        <v>10.974866970003095</v>
      </c>
    </row>
    <row r="303" spans="5:18" x14ac:dyDescent="0.25">
      <c r="E303" s="76">
        <f t="shared" ca="1" si="18"/>
        <v>9.1775782357297664E-2</v>
      </c>
      <c r="F303" s="76">
        <f t="shared" ca="1" si="19"/>
        <v>1.3323932730311778</v>
      </c>
      <c r="Q303" s="91">
        <f t="shared" ca="1" si="20"/>
        <v>0.2243703022048722</v>
      </c>
      <c r="R303" s="91">
        <f t="shared" ca="1" si="21"/>
        <v>9.196473527802695</v>
      </c>
    </row>
    <row r="304" spans="5:18" x14ac:dyDescent="0.25">
      <c r="E304" s="76">
        <f t="shared" ca="1" si="18"/>
        <v>0.65746514659836075</v>
      </c>
      <c r="F304" s="76">
        <f t="shared" ca="1" si="19"/>
        <v>4.8157892871276315</v>
      </c>
      <c r="Q304" s="91">
        <f t="shared" ca="1" si="20"/>
        <v>0.60382414439633592</v>
      </c>
      <c r="R304" s="91">
        <f t="shared" ca="1" si="21"/>
        <v>11.368484791795977</v>
      </c>
    </row>
    <row r="305" spans="5:18" x14ac:dyDescent="0.25">
      <c r="E305" s="76">
        <f t="shared" ca="1" si="18"/>
        <v>0.27144863124156071</v>
      </c>
      <c r="F305" s="76">
        <f t="shared" ca="1" si="19"/>
        <v>2.4761371421635587</v>
      </c>
      <c r="Q305" s="91">
        <f t="shared" ca="1" si="20"/>
        <v>7.4844483401966255E-2</v>
      </c>
      <c r="R305" s="91">
        <f t="shared" ca="1" si="21"/>
        <v>8.0948758981114945</v>
      </c>
    </row>
    <row r="306" spans="5:18" x14ac:dyDescent="0.25">
      <c r="E306" s="76">
        <f t="shared" ca="1" si="18"/>
        <v>0.5653327924812912</v>
      </c>
      <c r="F306" s="76">
        <f t="shared" ca="1" si="19"/>
        <v>4.1551719003484662</v>
      </c>
      <c r="Q306" s="91">
        <f t="shared" ca="1" si="20"/>
        <v>0.84871447547533385</v>
      </c>
      <c r="R306" s="91">
        <f t="shared" ca="1" si="21"/>
        <v>13.615381935436755</v>
      </c>
    </row>
    <row r="307" spans="5:18" x14ac:dyDescent="0.25">
      <c r="E307" s="76">
        <f t="shared" ca="1" si="18"/>
        <v>0.50993557905704989</v>
      </c>
      <c r="F307" s="76">
        <f t="shared" ca="1" si="19"/>
        <v>3.8064560614259175</v>
      </c>
      <c r="Q307" s="91">
        <f t="shared" ca="1" si="20"/>
        <v>0.23321619408610794</v>
      </c>
      <c r="R307" s="91">
        <f t="shared" ca="1" si="21"/>
        <v>9.2489034290576964</v>
      </c>
    </row>
    <row r="308" spans="5:18" x14ac:dyDescent="0.25">
      <c r="E308" s="76">
        <f t="shared" ca="1" si="18"/>
        <v>0.13133153366836325</v>
      </c>
      <c r="F308" s="76">
        <f t="shared" ca="1" si="19"/>
        <v>1.6328695019155655</v>
      </c>
      <c r="Q308" s="91">
        <f t="shared" ca="1" si="20"/>
        <v>0.5813363619332278</v>
      </c>
      <c r="R308" s="91">
        <f t="shared" ca="1" si="21"/>
        <v>11.223408125877119</v>
      </c>
    </row>
    <row r="309" spans="5:18" x14ac:dyDescent="0.25">
      <c r="E309" s="76">
        <f t="shared" ca="1" si="18"/>
        <v>0.12321756993823541</v>
      </c>
      <c r="F309" s="76">
        <f t="shared" ca="1" si="19"/>
        <v>1.5753241390639312</v>
      </c>
      <c r="Q309" s="91">
        <f t="shared" ca="1" si="20"/>
        <v>0.37188826522296947</v>
      </c>
      <c r="R309" s="91">
        <f t="shared" ca="1" si="21"/>
        <v>10.021794657324294</v>
      </c>
    </row>
    <row r="310" spans="5:18" x14ac:dyDescent="0.25">
      <c r="E310" s="76">
        <f t="shared" ca="1" si="18"/>
        <v>0.30553203145698671</v>
      </c>
      <c r="F310" s="76">
        <f t="shared" ca="1" si="19"/>
        <v>2.6622172168728393</v>
      </c>
      <c r="Q310" s="91">
        <f t="shared" ca="1" si="20"/>
        <v>0.78496043094167978</v>
      </c>
      <c r="R310" s="91">
        <f t="shared" ca="1" si="21"/>
        <v>12.836627352032529</v>
      </c>
    </row>
    <row r="311" spans="5:18" x14ac:dyDescent="0.25">
      <c r="E311" s="76">
        <f t="shared" ca="1" si="18"/>
        <v>0.87110178591220488</v>
      </c>
      <c r="F311" s="76">
        <f t="shared" ca="1" si="19"/>
        <v>7.3805335095935538</v>
      </c>
      <c r="Q311" s="91">
        <f t="shared" ca="1" si="20"/>
        <v>0.37443073837573415</v>
      </c>
      <c r="R311" s="91">
        <f t="shared" ca="1" si="21"/>
        <v>10.035618418681372</v>
      </c>
    </row>
    <row r="312" spans="5:18" x14ac:dyDescent="0.25">
      <c r="E312" s="76">
        <f t="shared" ca="1" si="18"/>
        <v>0.43667840443956618</v>
      </c>
      <c r="F312" s="76">
        <f t="shared" ca="1" si="19"/>
        <v>3.3796954609668113</v>
      </c>
      <c r="Q312" s="91">
        <f t="shared" ca="1" si="20"/>
        <v>0.17219896986741878</v>
      </c>
      <c r="R312" s="91">
        <f t="shared" ca="1" si="21"/>
        <v>8.8703900621455087</v>
      </c>
    </row>
    <row r="313" spans="5:18" x14ac:dyDescent="0.25">
      <c r="E313" s="76">
        <f t="shared" ca="1" si="18"/>
        <v>0.92183137317747232</v>
      </c>
      <c r="F313" s="76">
        <f t="shared" ca="1" si="19"/>
        <v>8.7022597882962032</v>
      </c>
      <c r="Q313" s="91">
        <f t="shared" ca="1" si="20"/>
        <v>0.59307721433426197</v>
      </c>
      <c r="R313" s="91">
        <f t="shared" ca="1" si="21"/>
        <v>11.298525952230337</v>
      </c>
    </row>
    <row r="314" spans="5:18" x14ac:dyDescent="0.25">
      <c r="E314" s="76">
        <f t="shared" ca="1" si="18"/>
        <v>0.93082895039585223</v>
      </c>
      <c r="F314" s="76">
        <f t="shared" ca="1" si="19"/>
        <v>9.0309699182662069</v>
      </c>
      <c r="Q314" s="91">
        <f t="shared" ca="1" si="20"/>
        <v>0.98197776419400695</v>
      </c>
      <c r="R314" s="91">
        <f t="shared" ca="1" si="21"/>
        <v>18.014138870225754</v>
      </c>
    </row>
    <row r="315" spans="5:18" x14ac:dyDescent="0.25">
      <c r="E315" s="76">
        <f t="shared" ca="1" si="18"/>
        <v>0.29128370367154943</v>
      </c>
      <c r="F315" s="76">
        <f t="shared" ca="1" si="19"/>
        <v>2.5847293647812148</v>
      </c>
      <c r="Q315" s="91">
        <f t="shared" ca="1" si="20"/>
        <v>0.63150382547171391</v>
      </c>
      <c r="R315" s="91">
        <f t="shared" ca="1" si="21"/>
        <v>11.55457433026519</v>
      </c>
    </row>
    <row r="316" spans="5:18" x14ac:dyDescent="0.25">
      <c r="E316" s="76">
        <f t="shared" ca="1" si="18"/>
        <v>0.43865070145635787</v>
      </c>
      <c r="F316" s="76">
        <f t="shared" ca="1" si="19"/>
        <v>3.3908129948969474</v>
      </c>
      <c r="Q316" s="91">
        <f t="shared" ca="1" si="20"/>
        <v>0.34763344597539181</v>
      </c>
      <c r="R316" s="91">
        <f t="shared" ca="1" si="21"/>
        <v>9.8898749621994817</v>
      </c>
    </row>
    <row r="317" spans="5:18" x14ac:dyDescent="0.25">
      <c r="E317" s="76">
        <f t="shared" ca="1" si="18"/>
        <v>0.22946081644828575</v>
      </c>
      <c r="F317" s="76">
        <f t="shared" ca="1" si="19"/>
        <v>2.2414827665817456</v>
      </c>
      <c r="Q317" s="91">
        <f t="shared" ca="1" si="20"/>
        <v>0.84273680076046897</v>
      </c>
      <c r="R317" s="91">
        <f t="shared" ca="1" si="21"/>
        <v>13.531007333570022</v>
      </c>
    </row>
    <row r="318" spans="5:18" x14ac:dyDescent="0.25">
      <c r="E318" s="76">
        <f t="shared" ca="1" si="18"/>
        <v>0.52334523683167944</v>
      </c>
      <c r="F318" s="76">
        <f t="shared" ca="1" si="19"/>
        <v>3.8883956285668582</v>
      </c>
      <c r="Q318" s="91">
        <f t="shared" ca="1" si="20"/>
        <v>0.9233414495604938</v>
      </c>
      <c r="R318" s="91">
        <f t="shared" ca="1" si="21"/>
        <v>15.057562137193248</v>
      </c>
    </row>
    <row r="319" spans="5:18" x14ac:dyDescent="0.25">
      <c r="E319" s="76">
        <f t="shared" ca="1" si="18"/>
        <v>0.82732017857478479</v>
      </c>
      <c r="F319" s="76">
        <f t="shared" ca="1" si="19"/>
        <v>6.6186202413063207</v>
      </c>
      <c r="Q319" s="91">
        <f t="shared" ca="1" si="20"/>
        <v>0.30340159524784616</v>
      </c>
      <c r="R319" s="91">
        <f t="shared" ca="1" si="21"/>
        <v>9.6475641413701538</v>
      </c>
    </row>
    <row r="320" spans="5:18" x14ac:dyDescent="0.25">
      <c r="E320" s="76">
        <f t="shared" ca="1" si="18"/>
        <v>0.82991475888014576</v>
      </c>
      <c r="F320" s="76">
        <f t="shared" ca="1" si="19"/>
        <v>6.6579921708581997</v>
      </c>
      <c r="Q320" s="91">
        <f t="shared" ca="1" si="20"/>
        <v>0.93492517609072989</v>
      </c>
      <c r="R320" s="91">
        <f t="shared" ca="1" si="21"/>
        <v>15.397523590415023</v>
      </c>
    </row>
    <row r="321" spans="5:18" x14ac:dyDescent="0.25">
      <c r="E321" s="76">
        <f t="shared" ca="1" si="18"/>
        <v>0.5829313314500626</v>
      </c>
      <c r="F321" s="76">
        <f t="shared" ca="1" si="19"/>
        <v>4.2723705622837933</v>
      </c>
      <c r="Q321" s="91">
        <f t="shared" ca="1" si="20"/>
        <v>0.77183073905951938</v>
      </c>
      <c r="R321" s="91">
        <f t="shared" ca="1" si="21"/>
        <v>12.701931633591462</v>
      </c>
    </row>
    <row r="322" spans="5:18" x14ac:dyDescent="0.25">
      <c r="E322" s="76">
        <f t="shared" ca="1" si="18"/>
        <v>0.73502784851188641</v>
      </c>
      <c r="F322" s="76">
        <f t="shared" ca="1" si="19"/>
        <v>5.5007253420139985</v>
      </c>
      <c r="Q322" s="91">
        <f t="shared" ca="1" si="20"/>
        <v>0.39366738660917611</v>
      </c>
      <c r="R322" s="91">
        <f t="shared" ca="1" si="21"/>
        <v>10.140310831154618</v>
      </c>
    </row>
    <row r="323" spans="5:18" x14ac:dyDescent="0.25">
      <c r="E323" s="76">
        <f t="shared" ca="1" si="18"/>
        <v>0.3971362800040511</v>
      </c>
      <c r="F323" s="76">
        <f t="shared" ca="1" si="19"/>
        <v>3.1598568779328735</v>
      </c>
      <c r="Q323" s="91">
        <f t="shared" ca="1" si="20"/>
        <v>0.78109359404716916</v>
      </c>
      <c r="R323" s="91">
        <f t="shared" ca="1" si="21"/>
        <v>12.796245704667452</v>
      </c>
    </row>
    <row r="324" spans="5:18" x14ac:dyDescent="0.25">
      <c r="E324" s="76">
        <f t="shared" ref="E324:E387" ca="1" si="22">RAND()</f>
        <v>0.8867727881739641</v>
      </c>
      <c r="F324" s="76">
        <f t="shared" ref="F324:F387" ca="1" si="23">(((-LN(E324))^(-$C$3)-1)*(1/$C$3))*$C$5+$C$4</f>
        <v>7.7201817289324532</v>
      </c>
      <c r="Q324" s="91">
        <f t="shared" ref="Q324:Q387" ca="1" si="24">RAND()</f>
        <v>6.8483898448554736E-3</v>
      </c>
      <c r="R324" s="91">
        <f t="shared" ref="R324:R387" ca="1" si="25">-LN(-LN(Q324))*$O$4+$O$3</f>
        <v>6.7876380859899363</v>
      </c>
    </row>
    <row r="325" spans="5:18" x14ac:dyDescent="0.25">
      <c r="E325" s="76">
        <f t="shared" ca="1" si="22"/>
        <v>0.39495529042530386</v>
      </c>
      <c r="F325" s="76">
        <f t="shared" ca="1" si="23"/>
        <v>3.1478742954650425</v>
      </c>
      <c r="Q325" s="91">
        <f t="shared" ca="1" si="24"/>
        <v>3.339343800591732E-2</v>
      </c>
      <c r="R325" s="91">
        <f t="shared" ca="1" si="25"/>
        <v>7.5528045417495271</v>
      </c>
    </row>
    <row r="326" spans="5:18" x14ac:dyDescent="0.25">
      <c r="E326" s="76">
        <f t="shared" ca="1" si="22"/>
        <v>0.69773592970891307</v>
      </c>
      <c r="F326" s="76">
        <f t="shared" ca="1" si="23"/>
        <v>5.1518525845586733</v>
      </c>
      <c r="Q326" s="91">
        <f t="shared" ca="1" si="24"/>
        <v>0.50548182645600293</v>
      </c>
      <c r="R326" s="91">
        <f t="shared" ca="1" si="25"/>
        <v>10.764738194070345</v>
      </c>
    </row>
    <row r="327" spans="5:18" x14ac:dyDescent="0.25">
      <c r="E327" s="76">
        <f t="shared" ca="1" si="22"/>
        <v>7.3797749948779634E-3</v>
      </c>
      <c r="F327" s="76">
        <f t="shared" ca="1" si="23"/>
        <v>5.8097214948195752E-2</v>
      </c>
      <c r="Q327" s="91">
        <f t="shared" ca="1" si="24"/>
        <v>0.51918521561336406</v>
      </c>
      <c r="R327" s="91">
        <f t="shared" ca="1" si="25"/>
        <v>10.844730460187419</v>
      </c>
    </row>
    <row r="328" spans="5:18" x14ac:dyDescent="0.25">
      <c r="E328" s="76">
        <f t="shared" ca="1" si="22"/>
        <v>0.87303735520941561</v>
      </c>
      <c r="F328" s="76">
        <f t="shared" ca="1" si="23"/>
        <v>7.4200976201472164</v>
      </c>
      <c r="Q328" s="91">
        <f t="shared" ca="1" si="24"/>
        <v>0.89645033921832018</v>
      </c>
      <c r="R328" s="91">
        <f t="shared" ca="1" si="25"/>
        <v>14.427091219791357</v>
      </c>
    </row>
    <row r="329" spans="5:18" x14ac:dyDescent="0.25">
      <c r="E329" s="76">
        <f t="shared" ca="1" si="22"/>
        <v>0.1511280920443433</v>
      </c>
      <c r="F329" s="76">
        <f t="shared" ca="1" si="23"/>
        <v>1.7668928921855382</v>
      </c>
      <c r="Q329" s="91">
        <f t="shared" ca="1" si="24"/>
        <v>0.10936276679763379</v>
      </c>
      <c r="R329" s="91">
        <f t="shared" ca="1" si="25"/>
        <v>8.4112252530478209</v>
      </c>
    </row>
    <row r="330" spans="5:18" x14ac:dyDescent="0.25">
      <c r="E330" s="76">
        <f t="shared" ca="1" si="22"/>
        <v>0.23283687711735135</v>
      </c>
      <c r="F330" s="76">
        <f t="shared" ca="1" si="23"/>
        <v>2.260679630402191</v>
      </c>
      <c r="Q330" s="91">
        <f t="shared" ca="1" si="24"/>
        <v>0.49378107724449549</v>
      </c>
      <c r="R330" s="91">
        <f t="shared" ca="1" si="25"/>
        <v>10.697234918538243</v>
      </c>
    </row>
    <row r="331" spans="5:18" x14ac:dyDescent="0.25">
      <c r="E331" s="76">
        <f t="shared" ca="1" si="22"/>
        <v>0.22536164707746531</v>
      </c>
      <c r="F331" s="76">
        <f t="shared" ca="1" si="23"/>
        <v>2.2180777071569309</v>
      </c>
      <c r="Q331" s="91">
        <f t="shared" ca="1" si="24"/>
        <v>0.16042918915432069</v>
      </c>
      <c r="R331" s="91">
        <f t="shared" ca="1" si="25"/>
        <v>8.7914744922568779</v>
      </c>
    </row>
    <row r="332" spans="5:18" x14ac:dyDescent="0.25">
      <c r="E332" s="76">
        <f t="shared" ca="1" si="22"/>
        <v>0.12579538907372223</v>
      </c>
      <c r="F332" s="76">
        <f t="shared" ca="1" si="23"/>
        <v>1.5937933560714219</v>
      </c>
      <c r="Q332" s="91">
        <f t="shared" ca="1" si="24"/>
        <v>0.1195248743024695</v>
      </c>
      <c r="R332" s="91">
        <f t="shared" ca="1" si="25"/>
        <v>8.4931805017373208</v>
      </c>
    </row>
    <row r="333" spans="5:18" x14ac:dyDescent="0.25">
      <c r="E333" s="76">
        <f t="shared" ca="1" si="22"/>
        <v>0.42546994979089148</v>
      </c>
      <c r="F333" s="76">
        <f t="shared" ca="1" si="23"/>
        <v>3.3168180380926433</v>
      </c>
      <c r="Q333" s="91">
        <f t="shared" ca="1" si="24"/>
        <v>0.64387692750907777</v>
      </c>
      <c r="R333" s="91">
        <f t="shared" ca="1" si="25"/>
        <v>11.640835614093339</v>
      </c>
    </row>
    <row r="334" spans="5:18" x14ac:dyDescent="0.25">
      <c r="E334" s="76">
        <f t="shared" ca="1" si="22"/>
        <v>0.9473035173394041</v>
      </c>
      <c r="F334" s="76">
        <f t="shared" ca="1" si="23"/>
        <v>9.7720479046273176</v>
      </c>
      <c r="Q334" s="91">
        <f t="shared" ca="1" si="24"/>
        <v>0.30585797673534965</v>
      </c>
      <c r="R334" s="91">
        <f t="shared" ca="1" si="25"/>
        <v>9.661131570351742</v>
      </c>
    </row>
    <row r="335" spans="5:18" x14ac:dyDescent="0.25">
      <c r="E335" s="76">
        <f t="shared" ca="1" si="22"/>
        <v>0.16701723425403592</v>
      </c>
      <c r="F335" s="76">
        <f t="shared" ca="1" si="23"/>
        <v>1.8691781334981168</v>
      </c>
      <c r="Q335" s="91">
        <f t="shared" ca="1" si="24"/>
        <v>0.41245939720752889</v>
      </c>
      <c r="R335" s="91">
        <f t="shared" ca="1" si="25"/>
        <v>10.242940253867786</v>
      </c>
    </row>
    <row r="336" spans="5:18" x14ac:dyDescent="0.25">
      <c r="E336" s="76">
        <f t="shared" ca="1" si="22"/>
        <v>0.48252140427096457</v>
      </c>
      <c r="F336" s="76">
        <f t="shared" ca="1" si="23"/>
        <v>3.6430246381427063</v>
      </c>
      <c r="Q336" s="91">
        <f t="shared" ca="1" si="24"/>
        <v>0.41320085111183025</v>
      </c>
      <c r="R336" s="91">
        <f t="shared" ca="1" si="25"/>
        <v>10.247000360505533</v>
      </c>
    </row>
    <row r="337" spans="5:18" x14ac:dyDescent="0.25">
      <c r="E337" s="76">
        <f t="shared" ca="1" si="22"/>
        <v>0.47998844587573719</v>
      </c>
      <c r="F337" s="76">
        <f t="shared" ca="1" si="23"/>
        <v>3.6281741527654328</v>
      </c>
      <c r="Q337" s="91">
        <f t="shared" ca="1" si="24"/>
        <v>0.29318377789767014</v>
      </c>
      <c r="R337" s="91">
        <f t="shared" ca="1" si="25"/>
        <v>9.5909279791066187</v>
      </c>
    </row>
    <row r="338" spans="5:18" x14ac:dyDescent="0.25">
      <c r="E338" s="76">
        <f t="shared" ca="1" si="22"/>
        <v>0.66955325523451881</v>
      </c>
      <c r="F338" s="76">
        <f t="shared" ca="1" si="23"/>
        <v>4.9129023620492713</v>
      </c>
      <c r="Q338" s="91">
        <f t="shared" ca="1" si="24"/>
        <v>0.24765688215326753</v>
      </c>
      <c r="R338" s="91">
        <f t="shared" ca="1" si="25"/>
        <v>9.3331920305971963</v>
      </c>
    </row>
    <row r="339" spans="5:18" x14ac:dyDescent="0.25">
      <c r="E339" s="76">
        <f t="shared" ca="1" si="22"/>
        <v>6.2095948980975924E-2</v>
      </c>
      <c r="F339" s="76">
        <f t="shared" ca="1" si="23"/>
        <v>1.0567662631309278</v>
      </c>
      <c r="Q339" s="91">
        <f t="shared" ca="1" si="24"/>
        <v>0.48383714752199714</v>
      </c>
      <c r="R339" s="91">
        <f t="shared" ca="1" si="25"/>
        <v>10.640391517531977</v>
      </c>
    </row>
    <row r="340" spans="5:18" x14ac:dyDescent="0.25">
      <c r="E340" s="76">
        <f t="shared" ca="1" si="22"/>
        <v>0.56888804500172974</v>
      </c>
      <c r="F340" s="76">
        <f t="shared" ca="1" si="23"/>
        <v>4.1785669685014311</v>
      </c>
      <c r="Q340" s="91">
        <f t="shared" ca="1" si="24"/>
        <v>0.53823072287083673</v>
      </c>
      <c r="R340" s="91">
        <f t="shared" ca="1" si="25"/>
        <v>10.957788603757981</v>
      </c>
    </row>
    <row r="341" spans="5:18" x14ac:dyDescent="0.25">
      <c r="E341" s="76">
        <f t="shared" ca="1" si="22"/>
        <v>0.54853384537629346</v>
      </c>
      <c r="F341" s="76">
        <f t="shared" ca="1" si="23"/>
        <v>4.0464203044944087</v>
      </c>
      <c r="Q341" s="91">
        <f t="shared" ca="1" si="24"/>
        <v>0.83418447078745106</v>
      </c>
      <c r="R341" s="91">
        <f t="shared" ca="1" si="25"/>
        <v>13.415196456078624</v>
      </c>
    </row>
    <row r="342" spans="5:18" x14ac:dyDescent="0.25">
      <c r="E342" s="76">
        <f t="shared" ca="1" si="22"/>
        <v>0.1999297867995451</v>
      </c>
      <c r="F342" s="76">
        <f t="shared" ca="1" si="23"/>
        <v>2.0701056481216691</v>
      </c>
      <c r="Q342" s="91">
        <f t="shared" ca="1" si="24"/>
        <v>0.52909996631390077</v>
      </c>
      <c r="R342" s="91">
        <f t="shared" ca="1" si="25"/>
        <v>10.903296983640658</v>
      </c>
    </row>
    <row r="343" spans="5:18" x14ac:dyDescent="0.25">
      <c r="E343" s="76">
        <f t="shared" ca="1" si="22"/>
        <v>0.30870492100077995</v>
      </c>
      <c r="F343" s="76">
        <f t="shared" ca="1" si="23"/>
        <v>2.6794319106669247</v>
      </c>
      <c r="Q343" s="91">
        <f t="shared" ca="1" si="24"/>
        <v>0.60624414686738037</v>
      </c>
      <c r="R343" s="91">
        <f t="shared" ca="1" si="25"/>
        <v>11.384405287835138</v>
      </c>
    </row>
    <row r="344" spans="5:18" x14ac:dyDescent="0.25">
      <c r="E344" s="76">
        <f t="shared" ca="1" si="22"/>
        <v>3.4905798857606363E-2</v>
      </c>
      <c r="F344" s="76">
        <f t="shared" ca="1" si="23"/>
        <v>0.71982460806556414</v>
      </c>
      <c r="Q344" s="91">
        <f t="shared" ca="1" si="24"/>
        <v>0.60672121201821483</v>
      </c>
      <c r="R344" s="91">
        <f t="shared" ca="1" si="25"/>
        <v>11.38755122916279</v>
      </c>
    </row>
    <row r="345" spans="5:18" x14ac:dyDescent="0.25">
      <c r="E345" s="76">
        <f t="shared" ca="1" si="22"/>
        <v>0.44177408578168942</v>
      </c>
      <c r="F345" s="76">
        <f t="shared" ca="1" si="23"/>
        <v>3.4084534256961536</v>
      </c>
      <c r="Q345" s="91">
        <f t="shared" ca="1" si="24"/>
        <v>0.19041763821360613</v>
      </c>
      <c r="R345" s="91">
        <f t="shared" ca="1" si="25"/>
        <v>8.9881300038568739</v>
      </c>
    </row>
    <row r="346" spans="5:18" x14ac:dyDescent="0.25">
      <c r="E346" s="76">
        <f t="shared" ca="1" si="22"/>
        <v>0.48089142506985516</v>
      </c>
      <c r="F346" s="76">
        <f t="shared" ca="1" si="23"/>
        <v>3.6334637158437673</v>
      </c>
      <c r="Q346" s="91">
        <f t="shared" ca="1" si="24"/>
        <v>0.10161600352422628</v>
      </c>
      <c r="R346" s="91">
        <f t="shared" ca="1" si="25"/>
        <v>8.3459080275551898</v>
      </c>
    </row>
    <row r="347" spans="5:18" x14ac:dyDescent="0.25">
      <c r="E347" s="76">
        <f t="shared" ca="1" si="22"/>
        <v>0.15330184795855251</v>
      </c>
      <c r="F347" s="76">
        <f t="shared" ca="1" si="23"/>
        <v>1.7811354507796002</v>
      </c>
      <c r="Q347" s="91">
        <f t="shared" ca="1" si="24"/>
        <v>0.74898248206309381</v>
      </c>
      <c r="R347" s="91">
        <f t="shared" ca="1" si="25"/>
        <v>12.482382569643619</v>
      </c>
    </row>
    <row r="348" spans="5:18" x14ac:dyDescent="0.25">
      <c r="E348" s="76">
        <f t="shared" ca="1" si="22"/>
        <v>0.4208006281250648</v>
      </c>
      <c r="F348" s="76">
        <f t="shared" ca="1" si="23"/>
        <v>3.2907670675601803</v>
      </c>
      <c r="Q348" s="91">
        <f t="shared" ca="1" si="24"/>
        <v>0.18598328151705379</v>
      </c>
      <c r="R348" s="91">
        <f t="shared" ca="1" si="25"/>
        <v>8.9599157654335251</v>
      </c>
    </row>
    <row r="349" spans="5:18" x14ac:dyDescent="0.25">
      <c r="E349" s="76">
        <f t="shared" ca="1" si="22"/>
        <v>0.91936372101761621</v>
      </c>
      <c r="F349" s="76">
        <f t="shared" ca="1" si="23"/>
        <v>8.6191139714973026</v>
      </c>
      <c r="Q349" s="91">
        <f t="shared" ca="1" si="24"/>
        <v>0.35770484007219627</v>
      </c>
      <c r="R349" s="91">
        <f t="shared" ca="1" si="25"/>
        <v>9.9446780304554014</v>
      </c>
    </row>
    <row r="350" spans="5:18" x14ac:dyDescent="0.25">
      <c r="E350" s="76">
        <f t="shared" ca="1" si="22"/>
        <v>0.57723697644261551</v>
      </c>
      <c r="F350" s="76">
        <f t="shared" ca="1" si="23"/>
        <v>4.2340598396793734</v>
      </c>
      <c r="Q350" s="91">
        <f t="shared" ca="1" si="24"/>
        <v>0.17512747349005942</v>
      </c>
      <c r="R350" s="91">
        <f t="shared" ca="1" si="25"/>
        <v>8.8896553963030591</v>
      </c>
    </row>
    <row r="351" spans="5:18" x14ac:dyDescent="0.25">
      <c r="E351" s="76">
        <f t="shared" ca="1" si="22"/>
        <v>0.77636214738007081</v>
      </c>
      <c r="F351" s="76">
        <f t="shared" ca="1" si="23"/>
        <v>5.9453439936372883</v>
      </c>
      <c r="Q351" s="91">
        <f t="shared" ca="1" si="24"/>
        <v>0.79301258623374982</v>
      </c>
      <c r="R351" s="91">
        <f t="shared" ca="1" si="25"/>
        <v>12.922758481350579</v>
      </c>
    </row>
    <row r="352" spans="5:18" x14ac:dyDescent="0.25">
      <c r="E352" s="76">
        <f t="shared" ca="1" si="22"/>
        <v>0.41129110706189043</v>
      </c>
      <c r="F352" s="76">
        <f t="shared" ca="1" si="23"/>
        <v>3.2379491199560402</v>
      </c>
      <c r="Q352" s="91">
        <f t="shared" ca="1" si="24"/>
        <v>0.70113928861262331</v>
      </c>
      <c r="R352" s="91">
        <f t="shared" ca="1" si="25"/>
        <v>12.071000565105413</v>
      </c>
    </row>
    <row r="353" spans="5:18" x14ac:dyDescent="0.25">
      <c r="E353" s="76">
        <f t="shared" ca="1" si="22"/>
        <v>0.69700455705805808</v>
      </c>
      <c r="F353" s="76">
        <f t="shared" ca="1" si="23"/>
        <v>5.1454080611657167</v>
      </c>
      <c r="Q353" s="91">
        <f t="shared" ca="1" si="24"/>
        <v>0.74166401336421173</v>
      </c>
      <c r="R353" s="91">
        <f t="shared" ca="1" si="25"/>
        <v>12.415567108419364</v>
      </c>
    </row>
    <row r="354" spans="5:18" x14ac:dyDescent="0.25">
      <c r="E354" s="76">
        <f t="shared" ca="1" si="22"/>
        <v>0.48037337356620369</v>
      </c>
      <c r="F354" s="76">
        <f t="shared" ca="1" si="23"/>
        <v>3.6304284127747994</v>
      </c>
      <c r="Q354" s="91">
        <f t="shared" ca="1" si="24"/>
        <v>0.66806742099527172</v>
      </c>
      <c r="R354" s="91">
        <f t="shared" ca="1" si="25"/>
        <v>11.815820984230893</v>
      </c>
    </row>
    <row r="355" spans="5:18" x14ac:dyDescent="0.25">
      <c r="E355" s="76">
        <f t="shared" ca="1" si="22"/>
        <v>0.24608159484719894</v>
      </c>
      <c r="F355" s="76">
        <f t="shared" ca="1" si="23"/>
        <v>2.3353634981242006</v>
      </c>
      <c r="Q355" s="91">
        <f t="shared" ca="1" si="24"/>
        <v>0.68258645052950462</v>
      </c>
      <c r="R355" s="91">
        <f t="shared" ca="1" si="25"/>
        <v>11.92537055003646</v>
      </c>
    </row>
    <row r="356" spans="5:18" x14ac:dyDescent="0.25">
      <c r="E356" s="76">
        <f t="shared" ca="1" si="22"/>
        <v>3.308799333453516E-4</v>
      </c>
      <c r="F356" s="76">
        <f t="shared" ca="1" si="23"/>
        <v>-0.75774256510720495</v>
      </c>
      <c r="Q356" s="91">
        <f t="shared" ca="1" si="24"/>
        <v>0.96045969287849786</v>
      </c>
      <c r="R356" s="91">
        <f t="shared" ca="1" si="25"/>
        <v>16.420661755161646</v>
      </c>
    </row>
    <row r="357" spans="5:18" x14ac:dyDescent="0.25">
      <c r="E357" s="76">
        <f t="shared" ca="1" si="22"/>
        <v>0.67580772064368244</v>
      </c>
      <c r="F357" s="76">
        <f t="shared" ca="1" si="23"/>
        <v>4.9643511604157382</v>
      </c>
      <c r="Q357" s="91">
        <f t="shared" ca="1" si="24"/>
        <v>0.1738980038895257</v>
      </c>
      <c r="R357" s="91">
        <f t="shared" ca="1" si="25"/>
        <v>8.8815842062714996</v>
      </c>
    </row>
    <row r="358" spans="5:18" x14ac:dyDescent="0.25">
      <c r="E358" s="76">
        <f t="shared" ca="1" si="22"/>
        <v>0.78813307107193231</v>
      </c>
      <c r="F358" s="76">
        <f t="shared" ca="1" si="23"/>
        <v>6.0863983227675273</v>
      </c>
      <c r="Q358" s="91">
        <f t="shared" ca="1" si="24"/>
        <v>2.7215945308582068E-2</v>
      </c>
      <c r="R358" s="91">
        <f t="shared" ca="1" si="25"/>
        <v>7.4359378174300268</v>
      </c>
    </row>
    <row r="359" spans="5:18" x14ac:dyDescent="0.25">
      <c r="E359" s="76">
        <f t="shared" ca="1" si="22"/>
        <v>0.81824285002952668</v>
      </c>
      <c r="F359" s="76">
        <f t="shared" ca="1" si="23"/>
        <v>6.4853883683299447</v>
      </c>
      <c r="Q359" s="91">
        <f t="shared" ca="1" si="24"/>
        <v>0.14080235029666099</v>
      </c>
      <c r="R359" s="91">
        <f t="shared" ca="1" si="25"/>
        <v>8.6537048264570924</v>
      </c>
    </row>
    <row r="360" spans="5:18" x14ac:dyDescent="0.25">
      <c r="E360" s="76">
        <f t="shared" ca="1" si="22"/>
        <v>0.24655319713182644</v>
      </c>
      <c r="F360" s="76">
        <f t="shared" ca="1" si="23"/>
        <v>2.3380058041092528</v>
      </c>
      <c r="Q360" s="91">
        <f t="shared" ca="1" si="24"/>
        <v>0.63553674344469768</v>
      </c>
      <c r="R360" s="91">
        <f t="shared" ca="1" si="25"/>
        <v>11.582466783779561</v>
      </c>
    </row>
    <row r="361" spans="5:18" x14ac:dyDescent="0.25">
      <c r="E361" s="76">
        <f t="shared" ca="1" si="22"/>
        <v>0.94382968448984561</v>
      </c>
      <c r="F361" s="76">
        <f t="shared" ca="1" si="23"/>
        <v>9.5968398491750122</v>
      </c>
      <c r="Q361" s="91">
        <f t="shared" ca="1" si="24"/>
        <v>0.32887648949374282</v>
      </c>
      <c r="R361" s="91">
        <f t="shared" ca="1" si="25"/>
        <v>9.7875482986708384</v>
      </c>
    </row>
    <row r="362" spans="5:18" x14ac:dyDescent="0.25">
      <c r="E362" s="76">
        <f t="shared" ca="1" si="22"/>
        <v>0.44883309969952079</v>
      </c>
      <c r="F362" s="76">
        <f t="shared" ca="1" si="23"/>
        <v>3.4484830623314906</v>
      </c>
      <c r="Q362" s="91">
        <f t="shared" ca="1" si="24"/>
        <v>0.64345460466834958</v>
      </c>
      <c r="R362" s="91">
        <f t="shared" ca="1" si="25"/>
        <v>11.63785714105734</v>
      </c>
    </row>
    <row r="363" spans="5:18" x14ac:dyDescent="0.25">
      <c r="E363" s="76">
        <f t="shared" ca="1" si="22"/>
        <v>0.73935395566943996</v>
      </c>
      <c r="F363" s="76">
        <f t="shared" ca="1" si="23"/>
        <v>5.5440735320264851</v>
      </c>
      <c r="Q363" s="91">
        <f t="shared" ca="1" si="24"/>
        <v>0.78994923277174867</v>
      </c>
      <c r="R363" s="91">
        <f t="shared" ca="1" si="25"/>
        <v>12.889656258438455</v>
      </c>
    </row>
    <row r="364" spans="5:18" x14ac:dyDescent="0.25">
      <c r="E364" s="76">
        <f t="shared" ca="1" si="22"/>
        <v>0.32221457992567892</v>
      </c>
      <c r="F364" s="76">
        <f t="shared" ca="1" si="23"/>
        <v>2.752621157633119</v>
      </c>
      <c r="Q364" s="91">
        <f t="shared" ca="1" si="24"/>
        <v>0.33895797887633794</v>
      </c>
      <c r="R364" s="91">
        <f t="shared" ca="1" si="25"/>
        <v>9.8426010612386712</v>
      </c>
    </row>
    <row r="365" spans="5:18" x14ac:dyDescent="0.25">
      <c r="E365" s="76">
        <f t="shared" ca="1" si="22"/>
        <v>0.99305060860825067</v>
      </c>
      <c r="F365" s="76">
        <f t="shared" ca="1" si="23"/>
        <v>15.861242141697819</v>
      </c>
      <c r="Q365" s="91">
        <f t="shared" ca="1" si="24"/>
        <v>0.56390354596656145</v>
      </c>
      <c r="R365" s="91">
        <f t="shared" ca="1" si="25"/>
        <v>11.114185736703593</v>
      </c>
    </row>
    <row r="366" spans="5:18" x14ac:dyDescent="0.25">
      <c r="E366" s="76">
        <f t="shared" ca="1" si="22"/>
        <v>0.18764818426625673</v>
      </c>
      <c r="F366" s="76">
        <f t="shared" ca="1" si="23"/>
        <v>1.9965861848635598</v>
      </c>
      <c r="Q366" s="91">
        <f t="shared" ca="1" si="24"/>
        <v>0.60461862669027489</v>
      </c>
      <c r="R366" s="91">
        <f t="shared" ca="1" si="25"/>
        <v>11.373704515156231</v>
      </c>
    </row>
    <row r="367" spans="5:18" x14ac:dyDescent="0.25">
      <c r="E367" s="76">
        <f t="shared" ca="1" si="22"/>
        <v>0.62305211867189991</v>
      </c>
      <c r="F367" s="76">
        <f t="shared" ca="1" si="23"/>
        <v>4.5542242151417618</v>
      </c>
      <c r="Q367" s="91">
        <f t="shared" ca="1" si="24"/>
        <v>5.8595334609030769E-2</v>
      </c>
      <c r="R367" s="91">
        <f t="shared" ca="1" si="25"/>
        <v>7.9144350517730935</v>
      </c>
    </row>
    <row r="368" spans="5:18" x14ac:dyDescent="0.25">
      <c r="E368" s="76">
        <f t="shared" ca="1" si="22"/>
        <v>0.75168567733920877</v>
      </c>
      <c r="F368" s="76">
        <f t="shared" ca="1" si="23"/>
        <v>5.6714326615036166</v>
      </c>
      <c r="Q368" s="91">
        <f t="shared" ca="1" si="24"/>
        <v>3.3095468161388641E-2</v>
      </c>
      <c r="R368" s="91">
        <f t="shared" ca="1" si="25"/>
        <v>7.5475381596321434</v>
      </c>
    </row>
    <row r="369" spans="5:18" x14ac:dyDescent="0.25">
      <c r="E369" s="76">
        <f t="shared" ca="1" si="22"/>
        <v>0.15418655439430851</v>
      </c>
      <c r="F369" s="76">
        <f t="shared" ca="1" si="23"/>
        <v>1.7869081093682233</v>
      </c>
      <c r="Q369" s="91">
        <f t="shared" ca="1" si="24"/>
        <v>0.82583301025825917</v>
      </c>
      <c r="R369" s="91">
        <f t="shared" ca="1" si="25"/>
        <v>13.307169474317835</v>
      </c>
    </row>
    <row r="370" spans="5:18" x14ac:dyDescent="0.25">
      <c r="E370" s="76">
        <f t="shared" ca="1" si="22"/>
        <v>0.49318782763384728</v>
      </c>
      <c r="F370" s="76">
        <f t="shared" ca="1" si="23"/>
        <v>3.7060060349337993</v>
      </c>
      <c r="Q370" s="91">
        <f t="shared" ca="1" si="24"/>
        <v>0.87074180182924865</v>
      </c>
      <c r="R370" s="91">
        <f t="shared" ca="1" si="25"/>
        <v>13.955073077047931</v>
      </c>
    </row>
    <row r="371" spans="5:18" x14ac:dyDescent="0.25">
      <c r="E371" s="76">
        <f t="shared" ca="1" si="22"/>
        <v>0.19219703671518784</v>
      </c>
      <c r="F371" s="76">
        <f t="shared" ca="1" si="23"/>
        <v>2.0239967220190698</v>
      </c>
      <c r="Q371" s="91">
        <f t="shared" ca="1" si="24"/>
        <v>0.70268264580350503</v>
      </c>
      <c r="R371" s="91">
        <f t="shared" ca="1" si="25"/>
        <v>12.083424950461982</v>
      </c>
    </row>
    <row r="372" spans="5:18" x14ac:dyDescent="0.25">
      <c r="E372" s="76">
        <f t="shared" ca="1" si="22"/>
        <v>2.1175992433520974E-2</v>
      </c>
      <c r="F372" s="76">
        <f t="shared" ca="1" si="23"/>
        <v>0.47546853878310102</v>
      </c>
      <c r="Q372" s="91">
        <f t="shared" ca="1" si="24"/>
        <v>0.13974426509300408</v>
      </c>
      <c r="R372" s="91">
        <f t="shared" ca="1" si="25"/>
        <v>8.6460241549631967</v>
      </c>
    </row>
    <row r="373" spans="5:18" x14ac:dyDescent="0.25">
      <c r="E373" s="76">
        <f t="shared" ca="1" si="22"/>
        <v>0.9595944476830025</v>
      </c>
      <c r="F373" s="76">
        <f t="shared" ca="1" si="23"/>
        <v>10.510175150222299</v>
      </c>
      <c r="Q373" s="91">
        <f t="shared" ca="1" si="24"/>
        <v>0.22386293569131854</v>
      </c>
      <c r="R373" s="91">
        <f t="shared" ca="1" si="25"/>
        <v>9.1934461569256385</v>
      </c>
    </row>
    <row r="374" spans="5:18" x14ac:dyDescent="0.25">
      <c r="E374" s="76">
        <f t="shared" ca="1" si="22"/>
        <v>8.1206495066787454E-2</v>
      </c>
      <c r="F374" s="76">
        <f t="shared" ca="1" si="23"/>
        <v>1.241034920261554</v>
      </c>
      <c r="Q374" s="91">
        <f t="shared" ca="1" si="24"/>
        <v>0.12329140834239205</v>
      </c>
      <c r="R374" s="91">
        <f t="shared" ca="1" si="25"/>
        <v>8.5226076594973961</v>
      </c>
    </row>
    <row r="375" spans="5:18" x14ac:dyDescent="0.25">
      <c r="E375" s="76">
        <f t="shared" ca="1" si="22"/>
        <v>0.8413473561378545</v>
      </c>
      <c r="F375" s="76">
        <f t="shared" ca="1" si="23"/>
        <v>6.8389992471001744</v>
      </c>
      <c r="Q375" s="91">
        <f t="shared" ca="1" si="24"/>
        <v>0.15225240440150734</v>
      </c>
      <c r="R375" s="91">
        <f t="shared" ca="1" si="25"/>
        <v>8.7351008340242462</v>
      </c>
    </row>
    <row r="376" spans="5:18" x14ac:dyDescent="0.25">
      <c r="E376" s="76">
        <f t="shared" ca="1" si="22"/>
        <v>0.71766208897932315</v>
      </c>
      <c r="F376" s="76">
        <f t="shared" ca="1" si="23"/>
        <v>5.3330510312991493</v>
      </c>
      <c r="Q376" s="91">
        <f t="shared" ca="1" si="24"/>
        <v>0.73236761749833656</v>
      </c>
      <c r="R376" s="91">
        <f t="shared" ca="1" si="25"/>
        <v>12.332887289594428</v>
      </c>
    </row>
    <row r="377" spans="5:18" x14ac:dyDescent="0.25">
      <c r="E377" s="76">
        <f t="shared" ca="1" si="22"/>
        <v>0.85029651766888337</v>
      </c>
      <c r="F377" s="76">
        <f t="shared" ca="1" si="23"/>
        <v>6.9901467662364087</v>
      </c>
      <c r="Q377" s="91">
        <f t="shared" ca="1" si="24"/>
        <v>0.22690867478583199</v>
      </c>
      <c r="R377" s="91">
        <f t="shared" ca="1" si="25"/>
        <v>9.2115858445147012</v>
      </c>
    </row>
    <row r="378" spans="5:18" x14ac:dyDescent="0.25">
      <c r="E378" s="76">
        <f t="shared" ca="1" si="22"/>
        <v>7.0475004531127539E-2</v>
      </c>
      <c r="F378" s="76">
        <f t="shared" ca="1" si="23"/>
        <v>1.1411369804185818</v>
      </c>
      <c r="Q378" s="91">
        <f t="shared" ca="1" si="24"/>
        <v>0.8767205932622637</v>
      </c>
      <c r="R378" s="91">
        <f t="shared" ca="1" si="25"/>
        <v>14.056479149545639</v>
      </c>
    </row>
    <row r="379" spans="5:18" x14ac:dyDescent="0.25">
      <c r="E379" s="76">
        <f t="shared" ca="1" si="22"/>
        <v>0.23796483762280385</v>
      </c>
      <c r="F379" s="76">
        <f t="shared" ca="1" si="23"/>
        <v>2.2897088140631556</v>
      </c>
      <c r="Q379" s="91">
        <f t="shared" ca="1" si="24"/>
        <v>0.44516445478304911</v>
      </c>
      <c r="R379" s="91">
        <f t="shared" ca="1" si="25"/>
        <v>10.423142776208024</v>
      </c>
    </row>
    <row r="380" spans="5:18" x14ac:dyDescent="0.25">
      <c r="E380" s="76">
        <f t="shared" ca="1" si="22"/>
        <v>0.36227854562343198</v>
      </c>
      <c r="F380" s="76">
        <f t="shared" ca="1" si="23"/>
        <v>2.9695723634148603</v>
      </c>
      <c r="Q380" s="91">
        <f t="shared" ca="1" si="24"/>
        <v>0.21843151783151471</v>
      </c>
      <c r="R380" s="91">
        <f t="shared" ca="1" si="25"/>
        <v>9.1608922353349609</v>
      </c>
    </row>
    <row r="381" spans="5:18" x14ac:dyDescent="0.25">
      <c r="E381" s="76">
        <f t="shared" ca="1" si="22"/>
        <v>0.6639463703361177</v>
      </c>
      <c r="F381" s="76">
        <f t="shared" ca="1" si="23"/>
        <v>4.8674876055603473</v>
      </c>
      <c r="Q381" s="91">
        <f t="shared" ca="1" si="24"/>
        <v>0.84088942759605789</v>
      </c>
      <c r="R381" s="91">
        <f t="shared" ca="1" si="25"/>
        <v>13.505518657566961</v>
      </c>
    </row>
    <row r="382" spans="5:18" x14ac:dyDescent="0.25">
      <c r="E382" s="76">
        <f t="shared" ca="1" si="22"/>
        <v>0.97095813860054581</v>
      </c>
      <c r="F382" s="76">
        <f t="shared" ca="1" si="23"/>
        <v>11.450450516873062</v>
      </c>
      <c r="Q382" s="91">
        <f t="shared" ca="1" si="24"/>
        <v>0.98403028495992506</v>
      </c>
      <c r="R382" s="91">
        <f t="shared" ca="1" si="25"/>
        <v>18.258045312770818</v>
      </c>
    </row>
    <row r="383" spans="5:18" x14ac:dyDescent="0.25">
      <c r="E383" s="76">
        <f t="shared" ca="1" si="22"/>
        <v>0.98994388491472962</v>
      </c>
      <c r="F383" s="76">
        <f t="shared" ca="1" si="23"/>
        <v>14.664139185434763</v>
      </c>
      <c r="Q383" s="91">
        <f t="shared" ca="1" si="24"/>
        <v>0.31827778385464855</v>
      </c>
      <c r="R383" s="91">
        <f t="shared" ca="1" si="25"/>
        <v>9.7294863925979804</v>
      </c>
    </row>
    <row r="384" spans="5:18" x14ac:dyDescent="0.25">
      <c r="E384" s="76">
        <f t="shared" ca="1" si="22"/>
        <v>0.8230067856237665</v>
      </c>
      <c r="F384" s="76">
        <f t="shared" ca="1" si="23"/>
        <v>6.5544595593653838</v>
      </c>
      <c r="Q384" s="91">
        <f t="shared" ca="1" si="24"/>
        <v>0.65087208034064481</v>
      </c>
      <c r="R384" s="91">
        <f t="shared" ca="1" si="25"/>
        <v>11.690536461106843</v>
      </c>
    </row>
    <row r="385" spans="5:18" x14ac:dyDescent="0.25">
      <c r="E385" s="76">
        <f t="shared" ca="1" si="22"/>
        <v>0.46935962537477427</v>
      </c>
      <c r="F385" s="76">
        <f t="shared" ca="1" si="23"/>
        <v>3.5662753847038937</v>
      </c>
      <c r="Q385" s="91">
        <f t="shared" ca="1" si="24"/>
        <v>0.55261522997551393</v>
      </c>
      <c r="R385" s="91">
        <f t="shared" ca="1" si="25"/>
        <v>11.044807092331453</v>
      </c>
    </row>
    <row r="386" spans="5:18" x14ac:dyDescent="0.25">
      <c r="E386" s="76">
        <f t="shared" ca="1" si="22"/>
        <v>0.40869492476814895</v>
      </c>
      <c r="F386" s="76">
        <f t="shared" ca="1" si="23"/>
        <v>3.22358118314179</v>
      </c>
      <c r="Q386" s="91">
        <f t="shared" ca="1" si="24"/>
        <v>0.53393860702579898</v>
      </c>
      <c r="R386" s="91">
        <f t="shared" ca="1" si="25"/>
        <v>10.932104764235577</v>
      </c>
    </row>
    <row r="387" spans="5:18" x14ac:dyDescent="0.25">
      <c r="E387" s="76">
        <f t="shared" ca="1" si="22"/>
        <v>0.787503357122041</v>
      </c>
      <c r="F387" s="76">
        <f t="shared" ca="1" si="23"/>
        <v>6.0786619992310804</v>
      </c>
      <c r="Q387" s="91">
        <f t="shared" ca="1" si="24"/>
        <v>6.5554612063087214E-2</v>
      </c>
      <c r="R387" s="91">
        <f t="shared" ca="1" si="25"/>
        <v>7.9951573024776472</v>
      </c>
    </row>
    <row r="388" spans="5:18" x14ac:dyDescent="0.25">
      <c r="E388" s="76">
        <f t="shared" ref="E388:E451" ca="1" si="26">RAND()</f>
        <v>0.52682297023100988</v>
      </c>
      <c r="F388" s="76">
        <f t="shared" ref="F388:F451" ca="1" si="27">(((-LN(E388))^(-$C$3)-1)*(1/$C$3))*$C$5+$C$4</f>
        <v>3.90988278313342</v>
      </c>
      <c r="Q388" s="91">
        <f t="shared" ref="Q388:Q451" ca="1" si="28">RAND()</f>
        <v>0.21539167020366601</v>
      </c>
      <c r="R388" s="91">
        <f t="shared" ref="R388:R451" ca="1" si="29">-LN(-LN(Q388))*$O$4+$O$3</f>
        <v>9.1425520619804974</v>
      </c>
    </row>
    <row r="389" spans="5:18" x14ac:dyDescent="0.25">
      <c r="E389" s="76">
        <f t="shared" ca="1" si="26"/>
        <v>0.23776292251403575</v>
      </c>
      <c r="F389" s="76">
        <f t="shared" ca="1" si="27"/>
        <v>2.2885686126419587</v>
      </c>
      <c r="Q389" s="91">
        <f t="shared" ca="1" si="28"/>
        <v>8.1479302465809367E-2</v>
      </c>
      <c r="R389" s="91">
        <f t="shared" ca="1" si="29"/>
        <v>8.1615022965891573</v>
      </c>
    </row>
    <row r="390" spans="5:18" x14ac:dyDescent="0.25">
      <c r="E390" s="76">
        <f t="shared" ca="1" si="26"/>
        <v>0.10170867268392358</v>
      </c>
      <c r="F390" s="76">
        <f t="shared" ca="1" si="27"/>
        <v>1.4131953844721097</v>
      </c>
      <c r="Q390" s="91">
        <f t="shared" ca="1" si="28"/>
        <v>0.69677655904201963</v>
      </c>
      <c r="R390" s="91">
        <f t="shared" ca="1" si="29"/>
        <v>12.036145898571895</v>
      </c>
    </row>
    <row r="391" spans="5:18" x14ac:dyDescent="0.25">
      <c r="E391" s="76">
        <f t="shared" ca="1" si="26"/>
        <v>7.4187908154410565E-4</v>
      </c>
      <c r="F391" s="76">
        <f t="shared" ca="1" si="27"/>
        <v>-0.58432990668128726</v>
      </c>
      <c r="Q391" s="91">
        <f t="shared" ca="1" si="28"/>
        <v>9.954522187491921E-2</v>
      </c>
      <c r="R391" s="91">
        <f t="shared" ca="1" si="29"/>
        <v>8.3279798609361073</v>
      </c>
    </row>
    <row r="392" spans="5:18" x14ac:dyDescent="0.25">
      <c r="E392" s="76">
        <f t="shared" ca="1" si="26"/>
        <v>0.56547382643690558</v>
      </c>
      <c r="F392" s="76">
        <f t="shared" ca="1" si="27"/>
        <v>4.1560973483400572</v>
      </c>
      <c r="Q392" s="91">
        <f t="shared" ca="1" si="28"/>
        <v>0.21226934822393406</v>
      </c>
      <c r="R392" s="91">
        <f t="shared" ca="1" si="29"/>
        <v>9.1236200775388472</v>
      </c>
    </row>
    <row r="393" spans="5:18" x14ac:dyDescent="0.25">
      <c r="E393" s="76">
        <f t="shared" ca="1" si="26"/>
        <v>0.85203827625137241</v>
      </c>
      <c r="F393" s="76">
        <f t="shared" ca="1" si="27"/>
        <v>7.0206303103490626</v>
      </c>
      <c r="Q393" s="91">
        <f t="shared" ca="1" si="28"/>
        <v>0.88384124855336799</v>
      </c>
      <c r="R393" s="91">
        <f t="shared" ca="1" si="29"/>
        <v>14.183387540352179</v>
      </c>
    </row>
    <row r="394" spans="5:18" x14ac:dyDescent="0.25">
      <c r="E394" s="76">
        <f t="shared" ca="1" si="26"/>
        <v>0.60943941363649801</v>
      </c>
      <c r="F394" s="76">
        <f t="shared" ca="1" si="27"/>
        <v>4.4560884984218214</v>
      </c>
      <c r="Q394" s="91">
        <f t="shared" ca="1" si="28"/>
        <v>0.26375825057017477</v>
      </c>
      <c r="R394" s="91">
        <f t="shared" ca="1" si="29"/>
        <v>9.4255525958200206</v>
      </c>
    </row>
    <row r="395" spans="5:18" x14ac:dyDescent="0.25">
      <c r="E395" s="76">
        <f t="shared" ca="1" si="26"/>
        <v>0.28583865845031464</v>
      </c>
      <c r="F395" s="76">
        <f t="shared" ca="1" si="27"/>
        <v>2.5550168701041427</v>
      </c>
      <c r="Q395" s="91">
        <f t="shared" ca="1" si="28"/>
        <v>0.2881281200406377</v>
      </c>
      <c r="R395" s="91">
        <f t="shared" ca="1" si="29"/>
        <v>9.5627733308547143</v>
      </c>
    </row>
    <row r="396" spans="5:18" x14ac:dyDescent="0.25">
      <c r="E396" s="76">
        <f t="shared" ca="1" si="26"/>
        <v>0.84439669704338294</v>
      </c>
      <c r="F396" s="76">
        <f t="shared" ca="1" si="27"/>
        <v>6.8895072853140755</v>
      </c>
      <c r="Q396" s="91">
        <f t="shared" ca="1" si="28"/>
        <v>0.86951716705482884</v>
      </c>
      <c r="R396" s="91">
        <f t="shared" ca="1" si="29"/>
        <v>13.934838822103588</v>
      </c>
    </row>
    <row r="397" spans="5:18" x14ac:dyDescent="0.25">
      <c r="E397" s="76">
        <f t="shared" ca="1" si="26"/>
        <v>0.7230698318963793</v>
      </c>
      <c r="F397" s="76">
        <f t="shared" ca="1" si="27"/>
        <v>5.3842252527681529</v>
      </c>
      <c r="Q397" s="91">
        <f t="shared" ca="1" si="28"/>
        <v>0.74250453024974117</v>
      </c>
      <c r="R397" s="91">
        <f t="shared" ca="1" si="29"/>
        <v>12.423161294912607</v>
      </c>
    </row>
    <row r="398" spans="5:18" x14ac:dyDescent="0.25">
      <c r="E398" s="76">
        <f t="shared" ca="1" si="26"/>
        <v>0.6258227767381348</v>
      </c>
      <c r="F398" s="76">
        <f t="shared" ca="1" si="27"/>
        <v>4.5745431144041699</v>
      </c>
      <c r="Q398" s="91">
        <f t="shared" ca="1" si="28"/>
        <v>0.77533133264191367</v>
      </c>
      <c r="R398" s="91">
        <f t="shared" ca="1" si="29"/>
        <v>12.73718540802628</v>
      </c>
    </row>
    <row r="399" spans="5:18" x14ac:dyDescent="0.25">
      <c r="E399" s="76">
        <f t="shared" ca="1" si="26"/>
        <v>0.56914618158751051</v>
      </c>
      <c r="F399" s="76">
        <f t="shared" ca="1" si="27"/>
        <v>4.1802710043637177</v>
      </c>
      <c r="Q399" s="91">
        <f t="shared" ca="1" si="28"/>
        <v>9.3126219949368427E-2</v>
      </c>
      <c r="R399" s="91">
        <f t="shared" ca="1" si="29"/>
        <v>8.2710163260970688</v>
      </c>
    </row>
    <row r="400" spans="5:18" x14ac:dyDescent="0.25">
      <c r="E400" s="76">
        <f t="shared" ca="1" si="26"/>
        <v>0.55313278865882898</v>
      </c>
      <c r="F400" s="76">
        <f t="shared" ca="1" si="27"/>
        <v>4.0759080689182676</v>
      </c>
      <c r="Q400" s="91">
        <f t="shared" ca="1" si="28"/>
        <v>0.32463020329684622</v>
      </c>
      <c r="R400" s="91">
        <f t="shared" ca="1" si="29"/>
        <v>9.7643120115340007</v>
      </c>
    </row>
    <row r="401" spans="5:18" x14ac:dyDescent="0.25">
      <c r="E401" s="76">
        <f t="shared" ca="1" si="26"/>
        <v>0.20753879527894104</v>
      </c>
      <c r="F401" s="76">
        <f t="shared" ca="1" si="27"/>
        <v>2.1149281740109256</v>
      </c>
      <c r="Q401" s="91">
        <f t="shared" ca="1" si="28"/>
        <v>6.5568731747597919E-2</v>
      </c>
      <c r="R401" s="91">
        <f t="shared" ca="1" si="29"/>
        <v>7.9953153821667406</v>
      </c>
    </row>
    <row r="402" spans="5:18" x14ac:dyDescent="0.25">
      <c r="E402" s="76">
        <f t="shared" ca="1" si="26"/>
        <v>0.72516894131254506</v>
      </c>
      <c r="F402" s="76">
        <f t="shared" ca="1" si="27"/>
        <v>5.4043361578958899</v>
      </c>
      <c r="Q402" s="91">
        <f t="shared" ca="1" si="28"/>
        <v>0.39112548421285598</v>
      </c>
      <c r="R402" s="91">
        <f t="shared" ca="1" si="29"/>
        <v>10.126461496770855</v>
      </c>
    </row>
    <row r="403" spans="5:18" x14ac:dyDescent="0.25">
      <c r="E403" s="76">
        <f t="shared" ca="1" si="26"/>
        <v>0.9079603266280587</v>
      </c>
      <c r="F403" s="76">
        <f t="shared" ca="1" si="27"/>
        <v>8.2669430361914138</v>
      </c>
      <c r="Q403" s="91">
        <f t="shared" ca="1" si="28"/>
        <v>0.31699326348854795</v>
      </c>
      <c r="R403" s="91">
        <f t="shared" ca="1" si="29"/>
        <v>9.722434019100552</v>
      </c>
    </row>
    <row r="404" spans="5:18" x14ac:dyDescent="0.25">
      <c r="E404" s="76">
        <f t="shared" ca="1" si="26"/>
        <v>0.73579253880104822</v>
      </c>
      <c r="F404" s="76">
        <f t="shared" ca="1" si="27"/>
        <v>5.5083395665513253</v>
      </c>
      <c r="Q404" s="91">
        <f t="shared" ca="1" si="28"/>
        <v>0.32730357359555884</v>
      </c>
      <c r="R404" s="91">
        <f t="shared" ca="1" si="29"/>
        <v>9.7789447911108933</v>
      </c>
    </row>
    <row r="405" spans="5:18" x14ac:dyDescent="0.25">
      <c r="E405" s="76">
        <f t="shared" ca="1" si="26"/>
        <v>0.61712327071380724</v>
      </c>
      <c r="F405" s="76">
        <f t="shared" ca="1" si="27"/>
        <v>4.5111427256448406</v>
      </c>
      <c r="Q405" s="91">
        <f t="shared" ca="1" si="28"/>
        <v>0.64854168222214559</v>
      </c>
      <c r="R405" s="91">
        <f t="shared" ca="1" si="29"/>
        <v>11.673901145849356</v>
      </c>
    </row>
    <row r="406" spans="5:18" x14ac:dyDescent="0.25">
      <c r="E406" s="76">
        <f t="shared" ca="1" si="26"/>
        <v>0.98562486395414983</v>
      </c>
      <c r="F406" s="76">
        <f t="shared" ca="1" si="27"/>
        <v>13.546029105138466</v>
      </c>
      <c r="Q406" s="91">
        <f t="shared" ca="1" si="28"/>
        <v>0.64743948892888381</v>
      </c>
      <c r="R406" s="91">
        <f t="shared" ca="1" si="29"/>
        <v>11.666060521975062</v>
      </c>
    </row>
    <row r="407" spans="5:18" x14ac:dyDescent="0.25">
      <c r="E407" s="76">
        <f t="shared" ca="1" si="26"/>
        <v>0.85416377617172434</v>
      </c>
      <c r="F407" s="76">
        <f t="shared" ca="1" si="27"/>
        <v>7.0583293904884821</v>
      </c>
      <c r="Q407" s="91">
        <f t="shared" ca="1" si="28"/>
        <v>0.6002621996602574</v>
      </c>
      <c r="R407" s="91">
        <f t="shared" ca="1" si="29"/>
        <v>11.345165295846609</v>
      </c>
    </row>
    <row r="408" spans="5:18" x14ac:dyDescent="0.25">
      <c r="E408" s="76">
        <f t="shared" ca="1" si="26"/>
        <v>0.81894322262845698</v>
      </c>
      <c r="F408" s="76">
        <f t="shared" ca="1" si="27"/>
        <v>6.4954289072532063</v>
      </c>
      <c r="Q408" s="91">
        <f t="shared" ca="1" si="28"/>
        <v>0.7860284503333409</v>
      </c>
      <c r="R408" s="91">
        <f t="shared" ca="1" si="29"/>
        <v>12.847890354498364</v>
      </c>
    </row>
    <row r="409" spans="5:18" x14ac:dyDescent="0.25">
      <c r="E409" s="76">
        <f t="shared" ca="1" si="26"/>
        <v>8.8658960917788354E-2</v>
      </c>
      <c r="F409" s="76">
        <f t="shared" ca="1" si="27"/>
        <v>1.3060820259311829</v>
      </c>
      <c r="Q409" s="91">
        <f t="shared" ca="1" si="28"/>
        <v>0.32072928935761524</v>
      </c>
      <c r="R409" s="91">
        <f t="shared" ca="1" si="29"/>
        <v>9.7429359345120901</v>
      </c>
    </row>
    <row r="410" spans="5:18" x14ac:dyDescent="0.25">
      <c r="E410" s="76">
        <f t="shared" ca="1" si="26"/>
        <v>0.3762852349603466</v>
      </c>
      <c r="F410" s="76">
        <f t="shared" ca="1" si="27"/>
        <v>3.0457548455626089</v>
      </c>
      <c r="Q410" s="91">
        <f t="shared" ca="1" si="28"/>
        <v>0.54560313758567591</v>
      </c>
      <c r="R410" s="91">
        <f t="shared" ca="1" si="29"/>
        <v>11.00220138988686</v>
      </c>
    </row>
    <row r="411" spans="5:18" x14ac:dyDescent="0.25">
      <c r="E411" s="76">
        <f t="shared" ca="1" si="26"/>
        <v>0.54503681260271375</v>
      </c>
      <c r="F411" s="76">
        <f t="shared" ca="1" si="27"/>
        <v>4.0241353134240816</v>
      </c>
      <c r="Q411" s="91">
        <f t="shared" ca="1" si="28"/>
        <v>0.16349636149087154</v>
      </c>
      <c r="R411" s="91">
        <f t="shared" ca="1" si="29"/>
        <v>8.8122808002053965</v>
      </c>
    </row>
    <row r="412" spans="5:18" x14ac:dyDescent="0.25">
      <c r="E412" s="76">
        <f t="shared" ca="1" si="26"/>
        <v>0.20214391168927204</v>
      </c>
      <c r="F412" s="76">
        <f t="shared" ca="1" si="27"/>
        <v>2.0832021090939508</v>
      </c>
      <c r="Q412" s="91">
        <f t="shared" ca="1" si="28"/>
        <v>1.6498597960840078E-3</v>
      </c>
      <c r="R412" s="91">
        <f t="shared" ca="1" si="29"/>
        <v>6.2851974348607591</v>
      </c>
    </row>
    <row r="413" spans="5:18" x14ac:dyDescent="0.25">
      <c r="E413" s="76">
        <f t="shared" ca="1" si="26"/>
        <v>0.62382219553179263</v>
      </c>
      <c r="F413" s="76">
        <f t="shared" ca="1" si="27"/>
        <v>4.5598595814342797</v>
      </c>
      <c r="Q413" s="91">
        <f t="shared" ca="1" si="28"/>
        <v>0.12445119198292232</v>
      </c>
      <c r="R413" s="91">
        <f t="shared" ca="1" si="29"/>
        <v>8.5315737040477284</v>
      </c>
    </row>
    <row r="414" spans="5:18" x14ac:dyDescent="0.25">
      <c r="E414" s="76">
        <f t="shared" ca="1" si="26"/>
        <v>0.74526329280138204</v>
      </c>
      <c r="F414" s="76">
        <f t="shared" ca="1" si="27"/>
        <v>5.6043824485109024</v>
      </c>
      <c r="Q414" s="91">
        <f t="shared" ca="1" si="28"/>
        <v>2.4174379460981665E-3</v>
      </c>
      <c r="R414" s="91">
        <f t="shared" ca="1" si="29"/>
        <v>6.4081494397832177</v>
      </c>
    </row>
    <row r="415" spans="5:18" x14ac:dyDescent="0.25">
      <c r="E415" s="76">
        <f t="shared" ca="1" si="26"/>
        <v>0.30282749040313195</v>
      </c>
      <c r="F415" s="76">
        <f t="shared" ca="1" si="27"/>
        <v>2.6475334303571381</v>
      </c>
      <c r="Q415" s="91">
        <f t="shared" ca="1" si="28"/>
        <v>0.71115427831880906</v>
      </c>
      <c r="R415" s="91">
        <f t="shared" ca="1" si="29"/>
        <v>12.152532356789777</v>
      </c>
    </row>
    <row r="416" spans="5:18" x14ac:dyDescent="0.25">
      <c r="E416" s="76">
        <f t="shared" ca="1" si="26"/>
        <v>0.28107400088177759</v>
      </c>
      <c r="F416" s="76">
        <f t="shared" ca="1" si="27"/>
        <v>2.5289608588226415</v>
      </c>
      <c r="Q416" s="91">
        <f t="shared" ca="1" si="28"/>
        <v>0.55311778006511947</v>
      </c>
      <c r="R416" s="91">
        <f t="shared" ca="1" si="29"/>
        <v>11.047874694926952</v>
      </c>
    </row>
    <row r="417" spans="5:18" x14ac:dyDescent="0.25">
      <c r="E417" s="76">
        <f t="shared" ca="1" si="26"/>
        <v>0.2752125112386129</v>
      </c>
      <c r="F417" s="76">
        <f t="shared" ca="1" si="27"/>
        <v>2.4968251854259789</v>
      </c>
      <c r="Q417" s="91">
        <f t="shared" ca="1" si="28"/>
        <v>0.17162230497604514</v>
      </c>
      <c r="R417" s="91">
        <f t="shared" ca="1" si="29"/>
        <v>8.866579880054438</v>
      </c>
    </row>
    <row r="418" spans="5:18" x14ac:dyDescent="0.25">
      <c r="E418" s="76">
        <f t="shared" ca="1" si="26"/>
        <v>0.41931085535086676</v>
      </c>
      <c r="F418" s="76">
        <f t="shared" ca="1" si="27"/>
        <v>3.2824720036855988</v>
      </c>
      <c r="Q418" s="91">
        <f t="shared" ca="1" si="28"/>
        <v>0.97641082331361717</v>
      </c>
      <c r="R418" s="91">
        <f t="shared" ca="1" si="29"/>
        <v>17.470110207218966</v>
      </c>
    </row>
    <row r="419" spans="5:18" x14ac:dyDescent="0.25">
      <c r="E419" s="76">
        <f t="shared" ca="1" si="26"/>
        <v>0.89443336620330816</v>
      </c>
      <c r="F419" s="76">
        <f t="shared" ca="1" si="27"/>
        <v>7.9044668383193768</v>
      </c>
      <c r="Q419" s="91">
        <f t="shared" ca="1" si="28"/>
        <v>0.66905623082593879</v>
      </c>
      <c r="R419" s="91">
        <f t="shared" ca="1" si="29"/>
        <v>11.823167801161986</v>
      </c>
    </row>
    <row r="420" spans="5:18" x14ac:dyDescent="0.25">
      <c r="E420" s="76">
        <f t="shared" ca="1" si="26"/>
        <v>0.27339549655836071</v>
      </c>
      <c r="F420" s="76">
        <f t="shared" ca="1" si="27"/>
        <v>2.4868434256386891</v>
      </c>
      <c r="Q420" s="91">
        <f t="shared" ca="1" si="28"/>
        <v>0.86438711650975164</v>
      </c>
      <c r="R420" s="91">
        <f t="shared" ca="1" si="29"/>
        <v>13.851936801989606</v>
      </c>
    </row>
    <row r="421" spans="5:18" x14ac:dyDescent="0.25">
      <c r="E421" s="76">
        <f t="shared" ca="1" si="26"/>
        <v>0.86626307257064705</v>
      </c>
      <c r="F421" s="76">
        <f t="shared" ca="1" si="27"/>
        <v>7.2842470688600276</v>
      </c>
      <c r="Q421" s="91">
        <f t="shared" ca="1" si="28"/>
        <v>0.751666349454574</v>
      </c>
      <c r="R421" s="91">
        <f t="shared" ca="1" si="29"/>
        <v>12.507287548505314</v>
      </c>
    </row>
    <row r="422" spans="5:18" x14ac:dyDescent="0.25">
      <c r="E422" s="76">
        <f t="shared" ca="1" si="26"/>
        <v>2.2973044067193027E-2</v>
      </c>
      <c r="F422" s="76">
        <f t="shared" ca="1" si="27"/>
        <v>0.5128296297497843</v>
      </c>
      <c r="Q422" s="91">
        <f t="shared" ca="1" si="28"/>
        <v>0.19295603777328796</v>
      </c>
      <c r="R422" s="91">
        <f t="shared" ca="1" si="29"/>
        <v>9.004163154350719</v>
      </c>
    </row>
    <row r="423" spans="5:18" x14ac:dyDescent="0.25">
      <c r="E423" s="76">
        <f t="shared" ca="1" si="26"/>
        <v>0.90516953859988836</v>
      </c>
      <c r="F423" s="76">
        <f t="shared" ca="1" si="27"/>
        <v>8.1877670096189465</v>
      </c>
      <c r="Q423" s="91">
        <f t="shared" ca="1" si="28"/>
        <v>0.54644707449343877</v>
      </c>
      <c r="R423" s="91">
        <f t="shared" ca="1" si="29"/>
        <v>11.007310053008828</v>
      </c>
    </row>
    <row r="424" spans="5:18" x14ac:dyDescent="0.25">
      <c r="E424" s="76">
        <f t="shared" ca="1" si="26"/>
        <v>0.37322511101041544</v>
      </c>
      <c r="F424" s="76">
        <f t="shared" ca="1" si="27"/>
        <v>3.0290842203039876</v>
      </c>
      <c r="Q424" s="91">
        <f t="shared" ca="1" si="28"/>
        <v>0.5709180643263605</v>
      </c>
      <c r="R424" s="91">
        <f t="shared" ca="1" si="29"/>
        <v>11.157817908476312</v>
      </c>
    </row>
    <row r="425" spans="5:18" x14ac:dyDescent="0.25">
      <c r="E425" s="76">
        <f t="shared" ca="1" si="26"/>
        <v>8.5508576029661443E-3</v>
      </c>
      <c r="F425" s="76">
        <f t="shared" ca="1" si="27"/>
        <v>0.11014052956910891</v>
      </c>
      <c r="Q425" s="91">
        <f t="shared" ca="1" si="28"/>
        <v>0.66630401514992554</v>
      </c>
      <c r="R425" s="91">
        <f t="shared" ca="1" si="29"/>
        <v>11.802758754585444</v>
      </c>
    </row>
    <row r="426" spans="5:18" x14ac:dyDescent="0.25">
      <c r="E426" s="76">
        <f t="shared" ca="1" si="26"/>
        <v>0.74131665029141314</v>
      </c>
      <c r="F426" s="76">
        <f t="shared" ca="1" si="27"/>
        <v>5.5639612859730532</v>
      </c>
      <c r="Q426" s="91">
        <f t="shared" ca="1" si="28"/>
        <v>0.16583813882289533</v>
      </c>
      <c r="R426" s="91">
        <f t="shared" ca="1" si="29"/>
        <v>8.8280487996777008</v>
      </c>
    </row>
    <row r="427" spans="5:18" x14ac:dyDescent="0.25">
      <c r="E427" s="76">
        <f t="shared" ca="1" si="26"/>
        <v>0.41986608540520765</v>
      </c>
      <c r="F427" s="76">
        <f t="shared" ca="1" si="27"/>
        <v>3.2855626063012329</v>
      </c>
      <c r="Q427" s="91">
        <f t="shared" ca="1" si="28"/>
        <v>0.9091981952122028</v>
      </c>
      <c r="R427" s="91">
        <f t="shared" ca="1" si="29"/>
        <v>14.703715134196489</v>
      </c>
    </row>
    <row r="428" spans="5:18" x14ac:dyDescent="0.25">
      <c r="E428" s="76">
        <f t="shared" ca="1" si="26"/>
        <v>0.36018809945182595</v>
      </c>
      <c r="F428" s="76">
        <f t="shared" ca="1" si="27"/>
        <v>2.9582261555975382</v>
      </c>
      <c r="Q428" s="91">
        <f t="shared" ca="1" si="28"/>
        <v>6.3085115871901354E-2</v>
      </c>
      <c r="R428" s="91">
        <f t="shared" ca="1" si="29"/>
        <v>7.9671701747743535</v>
      </c>
    </row>
    <row r="429" spans="5:18" x14ac:dyDescent="0.25">
      <c r="E429" s="76">
        <f t="shared" ca="1" si="26"/>
        <v>0.85081441035809202</v>
      </c>
      <c r="F429" s="76">
        <f t="shared" ca="1" si="27"/>
        <v>6.999172809750684</v>
      </c>
      <c r="Q429" s="91">
        <f t="shared" ca="1" si="28"/>
        <v>0.55305539844213769</v>
      </c>
      <c r="R429" s="91">
        <f t="shared" ca="1" si="29"/>
        <v>11.047493808688689</v>
      </c>
    </row>
    <row r="430" spans="5:18" x14ac:dyDescent="0.25">
      <c r="E430" s="76">
        <f t="shared" ca="1" si="26"/>
        <v>0.25627878444570951</v>
      </c>
      <c r="F430" s="76">
        <f t="shared" ca="1" si="27"/>
        <v>2.3922663907462511</v>
      </c>
      <c r="Q430" s="91">
        <f t="shared" ca="1" si="28"/>
        <v>0.88770098796562502</v>
      </c>
      <c r="R430" s="91">
        <f t="shared" ca="1" si="29"/>
        <v>14.255242442761462</v>
      </c>
    </row>
    <row r="431" spans="5:18" x14ac:dyDescent="0.25">
      <c r="E431" s="76">
        <f t="shared" ca="1" si="26"/>
        <v>0.50772470902939937</v>
      </c>
      <c r="F431" s="76">
        <f t="shared" ca="1" si="27"/>
        <v>3.7930798382178494</v>
      </c>
      <c r="Q431" s="91">
        <f t="shared" ca="1" si="28"/>
        <v>0.92676012848065292</v>
      </c>
      <c r="R431" s="91">
        <f t="shared" ca="1" si="29"/>
        <v>15.152452195692049</v>
      </c>
    </row>
    <row r="432" spans="5:18" x14ac:dyDescent="0.25">
      <c r="E432" s="76">
        <f t="shared" ca="1" si="26"/>
        <v>0.49602219824739335</v>
      </c>
      <c r="F432" s="76">
        <f t="shared" ca="1" si="27"/>
        <v>3.7228677685509188</v>
      </c>
      <c r="Q432" s="91">
        <f t="shared" ca="1" si="28"/>
        <v>0.85898065738670515</v>
      </c>
      <c r="R432" s="91">
        <f t="shared" ca="1" si="29"/>
        <v>13.767632745398235</v>
      </c>
    </row>
    <row r="433" spans="5:18" x14ac:dyDescent="0.25">
      <c r="E433" s="76">
        <f t="shared" ca="1" si="26"/>
        <v>0.78466197475422106</v>
      </c>
      <c r="F433" s="76">
        <f t="shared" ca="1" si="27"/>
        <v>6.0440291935354935</v>
      </c>
      <c r="Q433" s="91">
        <f t="shared" ca="1" si="28"/>
        <v>0.84755042487566901</v>
      </c>
      <c r="R433" s="91">
        <f t="shared" ca="1" si="29"/>
        <v>13.598717221983927</v>
      </c>
    </row>
    <row r="434" spans="5:18" x14ac:dyDescent="0.25">
      <c r="E434" s="76">
        <f t="shared" ca="1" si="26"/>
        <v>0.65201308620129872</v>
      </c>
      <c r="F434" s="76">
        <f t="shared" ca="1" si="27"/>
        <v>4.7729372249836883</v>
      </c>
      <c r="Q434" s="91">
        <f t="shared" ca="1" si="28"/>
        <v>0.38829555324236109</v>
      </c>
      <c r="R434" s="91">
        <f t="shared" ca="1" si="29"/>
        <v>10.111049745228065</v>
      </c>
    </row>
    <row r="435" spans="5:18" x14ac:dyDescent="0.25">
      <c r="E435" s="76">
        <f t="shared" ca="1" si="26"/>
        <v>0.85864795542182371</v>
      </c>
      <c r="F435" s="76">
        <f t="shared" ca="1" si="27"/>
        <v>7.1397385138552112</v>
      </c>
      <c r="Q435" s="91">
        <f t="shared" ca="1" si="28"/>
        <v>0.49375884775920242</v>
      </c>
      <c r="R435" s="91">
        <f t="shared" ca="1" si="29"/>
        <v>10.697107326515786</v>
      </c>
    </row>
    <row r="436" spans="5:18" x14ac:dyDescent="0.25">
      <c r="E436" s="76">
        <f t="shared" ca="1" si="26"/>
        <v>0.43102590753060843</v>
      </c>
      <c r="F436" s="76">
        <f t="shared" ca="1" si="27"/>
        <v>3.3479231951557704</v>
      </c>
      <c r="Q436" s="91">
        <f t="shared" ca="1" si="28"/>
        <v>0.30407722070839371</v>
      </c>
      <c r="R436" s="91">
        <f t="shared" ca="1" si="29"/>
        <v>9.6512975872168596</v>
      </c>
    </row>
    <row r="437" spans="5:18" x14ac:dyDescent="0.25">
      <c r="E437" s="76">
        <f t="shared" ca="1" si="26"/>
        <v>0.17318975344521914</v>
      </c>
      <c r="F437" s="76">
        <f t="shared" ca="1" si="27"/>
        <v>1.9078740979079551</v>
      </c>
      <c r="Q437" s="91">
        <f t="shared" ca="1" si="28"/>
        <v>0.12122092727593392</v>
      </c>
      <c r="R437" s="91">
        <f t="shared" ca="1" si="29"/>
        <v>8.5064908839075404</v>
      </c>
    </row>
    <row r="438" spans="5:18" x14ac:dyDescent="0.25">
      <c r="E438" s="76">
        <f t="shared" ca="1" si="26"/>
        <v>0.19271012426488587</v>
      </c>
      <c r="F438" s="76">
        <f t="shared" ca="1" si="27"/>
        <v>2.0270747428973586</v>
      </c>
      <c r="Q438" s="91">
        <f t="shared" ca="1" si="28"/>
        <v>0.78779361813272064</v>
      </c>
      <c r="R438" s="91">
        <f t="shared" ca="1" si="29"/>
        <v>12.866611529899222</v>
      </c>
    </row>
    <row r="439" spans="5:18" x14ac:dyDescent="0.25">
      <c r="E439" s="76">
        <f t="shared" ca="1" si="26"/>
        <v>0.8733799425490536</v>
      </c>
      <c r="F439" s="76">
        <f t="shared" ca="1" si="27"/>
        <v>7.4271651187412209</v>
      </c>
      <c r="Q439" s="91">
        <f t="shared" ca="1" si="28"/>
        <v>0.1161483147700354</v>
      </c>
      <c r="R439" s="91">
        <f t="shared" ca="1" si="29"/>
        <v>8.4663802302067559</v>
      </c>
    </row>
    <row r="440" spans="5:18" x14ac:dyDescent="0.25">
      <c r="E440" s="76">
        <f t="shared" ca="1" si="26"/>
        <v>0.17154001027229893</v>
      </c>
      <c r="F440" s="76">
        <f t="shared" ca="1" si="27"/>
        <v>1.8975835204617515</v>
      </c>
      <c r="Q440" s="91">
        <f t="shared" ca="1" si="28"/>
        <v>0.13277326527496647</v>
      </c>
      <c r="R440" s="91">
        <f t="shared" ca="1" si="29"/>
        <v>8.5946840040729118</v>
      </c>
    </row>
    <row r="441" spans="5:18" x14ac:dyDescent="0.25">
      <c r="E441" s="76">
        <f t="shared" ca="1" si="26"/>
        <v>0.68478797229640875</v>
      </c>
      <c r="F441" s="76">
        <f t="shared" ca="1" si="27"/>
        <v>5.0397496096974388</v>
      </c>
      <c r="Q441" s="91">
        <f t="shared" ca="1" si="28"/>
        <v>0.56892846885866399</v>
      </c>
      <c r="R441" s="91">
        <f t="shared" ca="1" si="29"/>
        <v>11.145400045964369</v>
      </c>
    </row>
    <row r="442" spans="5:18" x14ac:dyDescent="0.25">
      <c r="E442" s="76">
        <f t="shared" ca="1" si="26"/>
        <v>0.14967229990115327</v>
      </c>
      <c r="F442" s="76">
        <f t="shared" ca="1" si="27"/>
        <v>1.7573066228204666</v>
      </c>
      <c r="Q442" s="91">
        <f t="shared" ca="1" si="28"/>
        <v>0.23177266681298025</v>
      </c>
      <c r="R442" s="91">
        <f t="shared" ca="1" si="29"/>
        <v>9.240391641035373</v>
      </c>
    </row>
    <row r="443" spans="5:18" x14ac:dyDescent="0.25">
      <c r="E443" s="76">
        <f t="shared" ca="1" si="26"/>
        <v>0.60303092836850147</v>
      </c>
      <c r="F443" s="76">
        <f t="shared" ca="1" si="27"/>
        <v>4.4108173770990851</v>
      </c>
      <c r="Q443" s="91">
        <f t="shared" ca="1" si="28"/>
        <v>3.9575167673210454E-2</v>
      </c>
      <c r="R443" s="91">
        <f t="shared" ca="1" si="29"/>
        <v>7.6553122546301839</v>
      </c>
    </row>
    <row r="444" spans="5:18" x14ac:dyDescent="0.25">
      <c r="E444" s="76">
        <f t="shared" ca="1" si="26"/>
        <v>0.47738660814349143</v>
      </c>
      <c r="F444" s="76">
        <f t="shared" ca="1" si="27"/>
        <v>3.6129604610789885</v>
      </c>
      <c r="Q444" s="91">
        <f t="shared" ca="1" si="28"/>
        <v>0.29480550463253685</v>
      </c>
      <c r="R444" s="91">
        <f t="shared" ca="1" si="29"/>
        <v>9.5999399253042856</v>
      </c>
    </row>
    <row r="445" spans="5:18" x14ac:dyDescent="0.25">
      <c r="E445" s="76">
        <f t="shared" ca="1" si="26"/>
        <v>0.26462008115046087</v>
      </c>
      <c r="F445" s="76">
        <f t="shared" ca="1" si="27"/>
        <v>2.438487232019761</v>
      </c>
      <c r="Q445" s="91">
        <f t="shared" ca="1" si="28"/>
        <v>0.4988200774394792</v>
      </c>
      <c r="R445" s="91">
        <f t="shared" ca="1" si="29"/>
        <v>10.726220312564207</v>
      </c>
    </row>
    <row r="446" spans="5:18" x14ac:dyDescent="0.25">
      <c r="E446" s="76">
        <f t="shared" ca="1" si="26"/>
        <v>9.1449709104295618E-2</v>
      </c>
      <c r="F446" s="76">
        <f t="shared" ca="1" si="27"/>
        <v>1.3296635733795066</v>
      </c>
      <c r="Q446" s="91">
        <f t="shared" ca="1" si="28"/>
        <v>4.3853264184937624E-2</v>
      </c>
      <c r="R446" s="91">
        <f t="shared" ca="1" si="29"/>
        <v>7.719911886712211</v>
      </c>
    </row>
    <row r="447" spans="5:18" x14ac:dyDescent="0.25">
      <c r="E447" s="76">
        <f t="shared" ca="1" si="26"/>
        <v>0.92593896195596403</v>
      </c>
      <c r="F447" s="76">
        <f t="shared" ca="1" si="27"/>
        <v>8.8470419507312918</v>
      </c>
      <c r="Q447" s="91">
        <f t="shared" ca="1" si="28"/>
        <v>0.82286461999914873</v>
      </c>
      <c r="R447" s="91">
        <f t="shared" ca="1" si="29"/>
        <v>13.26988493638342</v>
      </c>
    </row>
    <row r="448" spans="5:18" x14ac:dyDescent="0.25">
      <c r="E448" s="76">
        <f t="shared" ca="1" si="26"/>
        <v>7.5583224033728746E-2</v>
      </c>
      <c r="F448" s="76">
        <f t="shared" ca="1" si="27"/>
        <v>1.1897031157001066</v>
      </c>
      <c r="Q448" s="91">
        <f t="shared" ca="1" si="28"/>
        <v>0.58946397530452588</v>
      </c>
      <c r="R448" s="91">
        <f t="shared" ca="1" si="29"/>
        <v>11.27526725643059</v>
      </c>
    </row>
    <row r="449" spans="5:18" x14ac:dyDescent="0.25">
      <c r="E449" s="76">
        <f t="shared" ca="1" si="26"/>
        <v>0.322543024309347</v>
      </c>
      <c r="F449" s="76">
        <f t="shared" ca="1" si="27"/>
        <v>2.7543989559077793</v>
      </c>
      <c r="Q449" s="91">
        <f t="shared" ca="1" si="28"/>
        <v>0.65385422994883613</v>
      </c>
      <c r="R449" s="91">
        <f t="shared" ca="1" si="29"/>
        <v>11.711940113171492</v>
      </c>
    </row>
    <row r="450" spans="5:18" x14ac:dyDescent="0.25">
      <c r="E450" s="76">
        <f t="shared" ca="1" si="26"/>
        <v>0.19830937599654896</v>
      </c>
      <c r="F450" s="76">
        <f t="shared" ca="1" si="27"/>
        <v>2.0604918994831785</v>
      </c>
      <c r="Q450" s="91">
        <f t="shared" ca="1" si="28"/>
        <v>0.49192136014844501</v>
      </c>
      <c r="R450" s="91">
        <f t="shared" ca="1" si="29"/>
        <v>10.686568819134305</v>
      </c>
    </row>
    <row r="451" spans="5:18" x14ac:dyDescent="0.25">
      <c r="E451" s="76">
        <f t="shared" ca="1" si="26"/>
        <v>0.98674325096834925</v>
      </c>
      <c r="F451" s="76">
        <f t="shared" ca="1" si="27"/>
        <v>13.796178110681783</v>
      </c>
      <c r="Q451" s="91">
        <f t="shared" ca="1" si="28"/>
        <v>0.2913955200336098</v>
      </c>
      <c r="R451" s="91">
        <f t="shared" ca="1" si="29"/>
        <v>9.580979913234831</v>
      </c>
    </row>
    <row r="452" spans="5:18" x14ac:dyDescent="0.25">
      <c r="E452" s="76">
        <f t="shared" ref="E452:E515" ca="1" si="30">RAND()</f>
        <v>0.7932568451714952</v>
      </c>
      <c r="F452" s="76">
        <f t="shared" ref="F452:F515" ca="1" si="31">(((-LN(E452))^(-$C$3)-1)*(1/$C$3))*$C$5+$C$4</f>
        <v>6.1501920879261913</v>
      </c>
      <c r="Q452" s="91">
        <f t="shared" ref="Q452:Q515" ca="1" si="32">RAND()</f>
        <v>0.14403570144161415</v>
      </c>
      <c r="R452" s="91">
        <f t="shared" ref="R452:R515" ca="1" si="33">-LN(-LN(Q452))*$O$4+$O$3</f>
        <v>8.6770027013293731</v>
      </c>
    </row>
    <row r="453" spans="5:18" x14ac:dyDescent="0.25">
      <c r="E453" s="76">
        <f t="shared" ca="1" si="30"/>
        <v>0.186510910651558</v>
      </c>
      <c r="F453" s="76">
        <f t="shared" ca="1" si="31"/>
        <v>1.9896980013329597</v>
      </c>
      <c r="Q453" s="91">
        <f t="shared" ca="1" si="32"/>
        <v>0.28435942443946216</v>
      </c>
      <c r="R453" s="91">
        <f t="shared" ca="1" si="33"/>
        <v>9.5417228902015161</v>
      </c>
    </row>
    <row r="454" spans="5:18" x14ac:dyDescent="0.25">
      <c r="E454" s="76">
        <f t="shared" ca="1" si="30"/>
        <v>0.92522572592455321</v>
      </c>
      <c r="F454" s="76">
        <f t="shared" ca="1" si="31"/>
        <v>8.8212991584154317</v>
      </c>
      <c r="Q454" s="91">
        <f t="shared" ca="1" si="32"/>
        <v>0.34287049123748792</v>
      </c>
      <c r="R454" s="91">
        <f t="shared" ca="1" si="33"/>
        <v>9.8639305460317495</v>
      </c>
    </row>
    <row r="455" spans="5:18" x14ac:dyDescent="0.25">
      <c r="E455" s="76">
        <f t="shared" ca="1" si="30"/>
        <v>0.4652257017646616</v>
      </c>
      <c r="F455" s="76">
        <f t="shared" ca="1" si="31"/>
        <v>3.5423747979456817</v>
      </c>
      <c r="Q455" s="91">
        <f t="shared" ca="1" si="32"/>
        <v>0.59240191230431727</v>
      </c>
      <c r="R455" s="91">
        <f t="shared" ca="1" si="33"/>
        <v>11.294169204675915</v>
      </c>
    </row>
    <row r="456" spans="5:18" x14ac:dyDescent="0.25">
      <c r="E456" s="76">
        <f t="shared" ca="1" si="30"/>
        <v>0.10198139102792392</v>
      </c>
      <c r="F456" s="76">
        <f t="shared" ca="1" si="31"/>
        <v>1.415354001329205</v>
      </c>
      <c r="Q456" s="91">
        <f t="shared" ca="1" si="32"/>
        <v>0.8063741242877871</v>
      </c>
      <c r="R456" s="91">
        <f t="shared" ca="1" si="33"/>
        <v>13.072305477718164</v>
      </c>
    </row>
    <row r="457" spans="5:18" x14ac:dyDescent="0.25">
      <c r="E457" s="76">
        <f t="shared" ca="1" si="30"/>
        <v>0.46866282013166338</v>
      </c>
      <c r="F457" s="76">
        <f t="shared" ca="1" si="31"/>
        <v>3.5622401236848296</v>
      </c>
      <c r="Q457" s="91">
        <f t="shared" ca="1" si="32"/>
        <v>0.58626707769006114</v>
      </c>
      <c r="R457" s="91">
        <f t="shared" ca="1" si="33"/>
        <v>11.25479442732178</v>
      </c>
    </row>
    <row r="458" spans="5:18" x14ac:dyDescent="0.25">
      <c r="E458" s="76">
        <f t="shared" ca="1" si="30"/>
        <v>0.98034229377363935</v>
      </c>
      <c r="F458" s="76">
        <f t="shared" ca="1" si="31"/>
        <v>12.596905908760856</v>
      </c>
      <c r="Q458" s="91">
        <f t="shared" ca="1" si="32"/>
        <v>9.1845699970335759E-2</v>
      </c>
      <c r="R458" s="91">
        <f t="shared" ca="1" si="33"/>
        <v>8.2593847129155638</v>
      </c>
    </row>
    <row r="459" spans="5:18" x14ac:dyDescent="0.25">
      <c r="E459" s="76">
        <f t="shared" ca="1" si="30"/>
        <v>9.5885296285446953E-2</v>
      </c>
      <c r="F459" s="76">
        <f t="shared" ca="1" si="31"/>
        <v>1.3663590758613737</v>
      </c>
      <c r="Q459" s="91">
        <f t="shared" ca="1" si="32"/>
        <v>0.2773297918522154</v>
      </c>
      <c r="R459" s="91">
        <f t="shared" ca="1" si="33"/>
        <v>9.5023027125997928</v>
      </c>
    </row>
    <row r="460" spans="5:18" x14ac:dyDescent="0.25">
      <c r="E460" s="76">
        <f t="shared" ca="1" si="30"/>
        <v>0.69073812136006696</v>
      </c>
      <c r="F460" s="76">
        <f t="shared" ca="1" si="31"/>
        <v>5.0907503370543878</v>
      </c>
      <c r="Q460" s="91">
        <f t="shared" ca="1" si="32"/>
        <v>0.89361772707106057</v>
      </c>
      <c r="R460" s="91">
        <f t="shared" ca="1" si="33"/>
        <v>14.370009602721922</v>
      </c>
    </row>
    <row r="461" spans="5:18" x14ac:dyDescent="0.25">
      <c r="E461" s="76">
        <f t="shared" ca="1" si="30"/>
        <v>0.3737383382429198</v>
      </c>
      <c r="F461" s="76">
        <f t="shared" ca="1" si="31"/>
        <v>3.0318789879543679</v>
      </c>
      <c r="Q461" s="91">
        <f t="shared" ca="1" si="32"/>
        <v>0.89894231477729658</v>
      </c>
      <c r="R461" s="91">
        <f t="shared" ca="1" si="33"/>
        <v>14.478536900654372</v>
      </c>
    </row>
    <row r="462" spans="5:18" x14ac:dyDescent="0.25">
      <c r="E462" s="76">
        <f t="shared" ca="1" si="30"/>
        <v>0.74781376241439623</v>
      </c>
      <c r="F462" s="76">
        <f t="shared" ca="1" si="31"/>
        <v>5.6308172963150689</v>
      </c>
      <c r="Q462" s="91">
        <f t="shared" ca="1" si="32"/>
        <v>0.2783962954353626</v>
      </c>
      <c r="R462" s="91">
        <f t="shared" ca="1" si="33"/>
        <v>9.5082970216146272</v>
      </c>
    </row>
    <row r="463" spans="5:18" x14ac:dyDescent="0.25">
      <c r="E463" s="76">
        <f t="shared" ca="1" si="30"/>
        <v>0.30332760348161636</v>
      </c>
      <c r="F463" s="76">
        <f t="shared" ca="1" si="31"/>
        <v>2.6502494513971415</v>
      </c>
      <c r="Q463" s="91">
        <f t="shared" ca="1" si="32"/>
        <v>0.60579519515836922</v>
      </c>
      <c r="R463" s="91">
        <f t="shared" ca="1" si="33"/>
        <v>11.381446992834777</v>
      </c>
    </row>
    <row r="464" spans="5:18" x14ac:dyDescent="0.25">
      <c r="E464" s="76">
        <f t="shared" ca="1" si="30"/>
        <v>0.35263267837052026</v>
      </c>
      <c r="F464" s="76">
        <f t="shared" ca="1" si="31"/>
        <v>2.9172576420362324</v>
      </c>
      <c r="Q464" s="91">
        <f t="shared" ca="1" si="32"/>
        <v>0.83618876286112553</v>
      </c>
      <c r="R464" s="91">
        <f t="shared" ca="1" si="33"/>
        <v>13.441846532368405</v>
      </c>
    </row>
    <row r="465" spans="5:18" x14ac:dyDescent="0.25">
      <c r="E465" s="76">
        <f t="shared" ca="1" si="30"/>
        <v>6.8612011336241174E-2</v>
      </c>
      <c r="F465" s="76">
        <f t="shared" ca="1" si="31"/>
        <v>1.1229153185164216</v>
      </c>
      <c r="Q465" s="91">
        <f t="shared" ca="1" si="32"/>
        <v>0.18205198021587832</v>
      </c>
      <c r="R465" s="91">
        <f t="shared" ca="1" si="33"/>
        <v>8.9346734923916813</v>
      </c>
    </row>
    <row r="466" spans="5:18" x14ac:dyDescent="0.25">
      <c r="E466" s="76">
        <f t="shared" ca="1" si="30"/>
        <v>0.94673405511504816</v>
      </c>
      <c r="F466" s="76">
        <f t="shared" ca="1" si="31"/>
        <v>9.7424907138054468</v>
      </c>
      <c r="Q466" s="91">
        <f t="shared" ca="1" si="32"/>
        <v>2.7685026548139868E-3</v>
      </c>
      <c r="R466" s="91">
        <f t="shared" ca="1" si="33"/>
        <v>6.45367522472052</v>
      </c>
    </row>
    <row r="467" spans="5:18" x14ac:dyDescent="0.25">
      <c r="E467" s="76">
        <f t="shared" ca="1" si="30"/>
        <v>0.40049164983029972</v>
      </c>
      <c r="F467" s="76">
        <f t="shared" ca="1" si="31"/>
        <v>3.1783163460152215</v>
      </c>
      <c r="Q467" s="91">
        <f t="shared" ca="1" si="32"/>
        <v>0.75841376119265536</v>
      </c>
      <c r="R467" s="91">
        <f t="shared" ca="1" si="33"/>
        <v>12.57089953496315</v>
      </c>
    </row>
    <row r="468" spans="5:18" x14ac:dyDescent="0.25">
      <c r="E468" s="76">
        <f t="shared" ca="1" si="30"/>
        <v>8.9538738105072846E-2</v>
      </c>
      <c r="F468" s="76">
        <f t="shared" ca="1" si="31"/>
        <v>1.3135590492949651</v>
      </c>
      <c r="Q468" s="91">
        <f t="shared" ca="1" si="32"/>
        <v>0.93968940955723868</v>
      </c>
      <c r="R468" s="91">
        <f t="shared" ca="1" si="33"/>
        <v>15.554611703020754</v>
      </c>
    </row>
    <row r="469" spans="5:18" x14ac:dyDescent="0.25">
      <c r="E469" s="76">
        <f t="shared" ca="1" si="30"/>
        <v>0.89045895351410365</v>
      </c>
      <c r="F469" s="76">
        <f t="shared" ca="1" si="31"/>
        <v>7.8071776498734442</v>
      </c>
      <c r="Q469" s="91">
        <f t="shared" ca="1" si="32"/>
        <v>0.93498243868066389</v>
      </c>
      <c r="R469" s="91">
        <f t="shared" ca="1" si="33"/>
        <v>15.399344825075122</v>
      </c>
    </row>
    <row r="470" spans="5:18" x14ac:dyDescent="0.25">
      <c r="E470" s="76">
        <f t="shared" ca="1" si="30"/>
        <v>0.47384626656118978</v>
      </c>
      <c r="F470" s="76">
        <f t="shared" ca="1" si="31"/>
        <v>3.592323769822074</v>
      </c>
      <c r="Q470" s="91">
        <f t="shared" ca="1" si="32"/>
        <v>1.6296196477234348E-2</v>
      </c>
      <c r="R470" s="91">
        <f t="shared" ca="1" si="33"/>
        <v>7.169836237245975</v>
      </c>
    </row>
    <row r="471" spans="5:18" x14ac:dyDescent="0.25">
      <c r="E471" s="76">
        <f t="shared" ca="1" si="30"/>
        <v>0.40339899310451677</v>
      </c>
      <c r="F471" s="76">
        <f t="shared" ca="1" si="31"/>
        <v>3.1943362513996405</v>
      </c>
      <c r="Q471" s="91">
        <f t="shared" ca="1" si="32"/>
        <v>0.79248083371020595</v>
      </c>
      <c r="R471" s="91">
        <f t="shared" ca="1" si="33"/>
        <v>12.916982220956706</v>
      </c>
    </row>
    <row r="472" spans="5:18" x14ac:dyDescent="0.25">
      <c r="E472" s="76">
        <f t="shared" ca="1" si="30"/>
        <v>0.80714919695323506</v>
      </c>
      <c r="F472" s="76">
        <f t="shared" ca="1" si="31"/>
        <v>6.3312803139274871</v>
      </c>
      <c r="Q472" s="91">
        <f t="shared" ca="1" si="32"/>
        <v>0.555467807651714</v>
      </c>
      <c r="R472" s="91">
        <f t="shared" ca="1" si="33"/>
        <v>11.062245026125924</v>
      </c>
    </row>
    <row r="473" spans="5:18" x14ac:dyDescent="0.25">
      <c r="E473" s="76">
        <f t="shared" ca="1" si="30"/>
        <v>0.82593297115654096</v>
      </c>
      <c r="F473" s="76">
        <f t="shared" ca="1" si="31"/>
        <v>6.5978124840435433</v>
      </c>
      <c r="Q473" s="91">
        <f t="shared" ca="1" si="32"/>
        <v>0.38345446124950266</v>
      </c>
      <c r="R473" s="91">
        <f t="shared" ca="1" si="33"/>
        <v>10.084699633890008</v>
      </c>
    </row>
    <row r="474" spans="5:18" x14ac:dyDescent="0.25">
      <c r="E474" s="76">
        <f t="shared" ca="1" si="30"/>
        <v>0.92912920752208961</v>
      </c>
      <c r="F474" s="76">
        <f t="shared" ca="1" si="31"/>
        <v>8.9655095480899689</v>
      </c>
      <c r="Q474" s="91">
        <f t="shared" ca="1" si="32"/>
        <v>0.40116005443996272</v>
      </c>
      <c r="R474" s="91">
        <f t="shared" ca="1" si="33"/>
        <v>10.181174157730402</v>
      </c>
    </row>
    <row r="475" spans="5:18" x14ac:dyDescent="0.25">
      <c r="E475" s="76">
        <f t="shared" ca="1" si="30"/>
        <v>0.50317745778872924</v>
      </c>
      <c r="F475" s="76">
        <f t="shared" ca="1" si="31"/>
        <v>3.7656813116473105</v>
      </c>
      <c r="Q475" s="91">
        <f t="shared" ca="1" si="32"/>
        <v>0.37831313310741421</v>
      </c>
      <c r="R475" s="91">
        <f t="shared" ca="1" si="33"/>
        <v>10.056730983474349</v>
      </c>
    </row>
    <row r="476" spans="5:18" x14ac:dyDescent="0.25">
      <c r="E476" s="76">
        <f t="shared" ca="1" si="30"/>
        <v>0.9249053246660961</v>
      </c>
      <c r="F476" s="76">
        <f t="shared" ca="1" si="31"/>
        <v>8.809819783284734</v>
      </c>
      <c r="Q476" s="91">
        <f t="shared" ca="1" si="32"/>
        <v>0.64264382955120902</v>
      </c>
      <c r="R476" s="91">
        <f t="shared" ca="1" si="33"/>
        <v>11.632146009235919</v>
      </c>
    </row>
    <row r="477" spans="5:18" x14ac:dyDescent="0.25">
      <c r="E477" s="76">
        <f t="shared" ca="1" si="30"/>
        <v>0.39071873701796811</v>
      </c>
      <c r="F477" s="76">
        <f t="shared" ca="1" si="31"/>
        <v>3.1246326581492374</v>
      </c>
      <c r="Q477" s="91">
        <f t="shared" ca="1" si="32"/>
        <v>0.5049375426743048</v>
      </c>
      <c r="R477" s="91">
        <f t="shared" ca="1" si="33"/>
        <v>10.761582449255105</v>
      </c>
    </row>
    <row r="478" spans="5:18" x14ac:dyDescent="0.25">
      <c r="E478" s="76">
        <f t="shared" ca="1" si="30"/>
        <v>0.83765403303858399</v>
      </c>
      <c r="F478" s="76">
        <f t="shared" ca="1" si="31"/>
        <v>6.7791240501465717</v>
      </c>
      <c r="Q478" s="91">
        <f t="shared" ca="1" si="32"/>
        <v>0.45089896311977884</v>
      </c>
      <c r="R478" s="91">
        <f t="shared" ca="1" si="33"/>
        <v>10.455026184897307</v>
      </c>
    </row>
    <row r="479" spans="5:18" x14ac:dyDescent="0.25">
      <c r="E479" s="76">
        <f t="shared" ca="1" si="30"/>
        <v>0.79185385625992233</v>
      </c>
      <c r="F479" s="76">
        <f t="shared" ca="1" si="31"/>
        <v>6.1325720989279837</v>
      </c>
      <c r="Q479" s="91">
        <f t="shared" ca="1" si="32"/>
        <v>0.10959357697863448</v>
      </c>
      <c r="R479" s="91">
        <f t="shared" ca="1" si="33"/>
        <v>8.4131314443088314</v>
      </c>
    </row>
    <row r="480" spans="5:18" x14ac:dyDescent="0.25">
      <c r="E480" s="76">
        <f t="shared" ca="1" si="30"/>
        <v>0.67421671365149216</v>
      </c>
      <c r="F480" s="76">
        <f t="shared" ca="1" si="31"/>
        <v>4.9511828596172265</v>
      </c>
      <c r="Q480" s="91">
        <f t="shared" ca="1" si="32"/>
        <v>0.26636230201163813</v>
      </c>
      <c r="R480" s="91">
        <f t="shared" ca="1" si="33"/>
        <v>9.4403506434130744</v>
      </c>
    </row>
    <row r="481" spans="5:18" x14ac:dyDescent="0.25">
      <c r="E481" s="76">
        <f t="shared" ca="1" si="30"/>
        <v>0.50495202963362029</v>
      </c>
      <c r="F481" s="76">
        <f t="shared" ca="1" si="31"/>
        <v>3.776355696199631</v>
      </c>
      <c r="Q481" s="91">
        <f t="shared" ca="1" si="32"/>
        <v>0.50100073032998427</v>
      </c>
      <c r="R481" s="91">
        <f t="shared" ca="1" si="33"/>
        <v>10.738803401408694</v>
      </c>
    </row>
    <row r="482" spans="5:18" x14ac:dyDescent="0.25">
      <c r="E482" s="76">
        <f t="shared" ca="1" si="30"/>
        <v>0.62316283995766764</v>
      </c>
      <c r="F482" s="76">
        <f t="shared" ca="1" si="31"/>
        <v>4.5550338967665045</v>
      </c>
      <c r="Q482" s="91">
        <f t="shared" ca="1" si="32"/>
        <v>0.91243289794003002</v>
      </c>
      <c r="R482" s="91">
        <f t="shared" ca="1" si="33"/>
        <v>14.779758851292613</v>
      </c>
    </row>
    <row r="483" spans="5:18" x14ac:dyDescent="0.25">
      <c r="E483" s="76">
        <f t="shared" ca="1" si="30"/>
        <v>0.77837725485837539</v>
      </c>
      <c r="F483" s="76">
        <f t="shared" ca="1" si="31"/>
        <v>5.9689742235477912</v>
      </c>
      <c r="Q483" s="91">
        <f t="shared" ca="1" si="32"/>
        <v>7.1143671656500262E-2</v>
      </c>
      <c r="R483" s="91">
        <f t="shared" ca="1" si="33"/>
        <v>8.0561299406045457</v>
      </c>
    </row>
    <row r="484" spans="5:18" x14ac:dyDescent="0.25">
      <c r="E484" s="76">
        <f t="shared" ca="1" si="30"/>
        <v>0.74247832869433428</v>
      </c>
      <c r="F484" s="76">
        <f t="shared" ca="1" si="31"/>
        <v>5.5757988749426897</v>
      </c>
      <c r="Q484" s="91">
        <f t="shared" ca="1" si="32"/>
        <v>0.75037432595842135</v>
      </c>
      <c r="R484" s="91">
        <f t="shared" ca="1" si="33"/>
        <v>12.495270605162123</v>
      </c>
    </row>
    <row r="485" spans="5:18" x14ac:dyDescent="0.25">
      <c r="E485" s="76">
        <f t="shared" ca="1" si="30"/>
        <v>0.62524610948890924</v>
      </c>
      <c r="F485" s="76">
        <f t="shared" ca="1" si="31"/>
        <v>4.5703041245119653</v>
      </c>
      <c r="Q485" s="91">
        <f t="shared" ca="1" si="32"/>
        <v>0.78819687775660841</v>
      </c>
      <c r="R485" s="91">
        <f t="shared" ca="1" si="33"/>
        <v>12.870907232913602</v>
      </c>
    </row>
    <row r="486" spans="5:18" x14ac:dyDescent="0.25">
      <c r="E486" s="76">
        <f t="shared" ca="1" si="30"/>
        <v>0.83075091670665113</v>
      </c>
      <c r="F486" s="76">
        <f t="shared" ca="1" si="31"/>
        <v>6.670809160488302</v>
      </c>
      <c r="Q486" s="91">
        <f t="shared" ca="1" si="32"/>
        <v>6.70164850965419E-2</v>
      </c>
      <c r="R486" s="91">
        <f t="shared" ca="1" si="33"/>
        <v>8.0114111387970102</v>
      </c>
    </row>
    <row r="487" spans="5:18" x14ac:dyDescent="0.25">
      <c r="E487" s="76">
        <f t="shared" ca="1" si="30"/>
        <v>0.58052674900585544</v>
      </c>
      <c r="F487" s="76">
        <f t="shared" ca="1" si="31"/>
        <v>4.2561460805365643</v>
      </c>
      <c r="Q487" s="91">
        <f t="shared" ca="1" si="32"/>
        <v>0.59350603775247002</v>
      </c>
      <c r="R487" s="91">
        <f t="shared" ca="1" si="33"/>
        <v>11.301294883758523</v>
      </c>
    </row>
    <row r="488" spans="5:18" x14ac:dyDescent="0.25">
      <c r="E488" s="76">
        <f t="shared" ca="1" si="30"/>
        <v>0.4960625817566352</v>
      </c>
      <c r="F488" s="76">
        <f t="shared" ca="1" si="31"/>
        <v>3.7231084050264602</v>
      </c>
      <c r="Q488" s="91">
        <f t="shared" ca="1" si="32"/>
        <v>5.603372407435625E-2</v>
      </c>
      <c r="R488" s="91">
        <f t="shared" ca="1" si="33"/>
        <v>7.8831687237488683</v>
      </c>
    </row>
    <row r="489" spans="5:18" x14ac:dyDescent="0.25">
      <c r="E489" s="76">
        <f t="shared" ca="1" si="30"/>
        <v>0.2737055356674486</v>
      </c>
      <c r="F489" s="76">
        <f t="shared" ca="1" si="31"/>
        <v>2.4885473264844555</v>
      </c>
      <c r="Q489" s="91">
        <f t="shared" ca="1" si="32"/>
        <v>0.34866914405800675</v>
      </c>
      <c r="R489" s="91">
        <f t="shared" ca="1" si="33"/>
        <v>9.8955138599130645</v>
      </c>
    </row>
    <row r="490" spans="5:18" x14ac:dyDescent="0.25">
      <c r="E490" s="76">
        <f t="shared" ca="1" si="30"/>
        <v>0.47935912236926337</v>
      </c>
      <c r="F490" s="76">
        <f t="shared" ca="1" si="31"/>
        <v>3.6244905725968009</v>
      </c>
      <c r="Q490" s="91">
        <f t="shared" ca="1" si="32"/>
        <v>0.23720644925801615</v>
      </c>
      <c r="R490" s="91">
        <f t="shared" ca="1" si="33"/>
        <v>9.2723471853275079</v>
      </c>
    </row>
    <row r="491" spans="5:18" x14ac:dyDescent="0.25">
      <c r="E491" s="76">
        <f t="shared" ca="1" si="30"/>
        <v>0.93351997158855848</v>
      </c>
      <c r="F491" s="76">
        <f t="shared" ca="1" si="31"/>
        <v>9.1381965904153812</v>
      </c>
      <c r="Q491" s="91">
        <f t="shared" ca="1" si="32"/>
        <v>0.72483489290523351</v>
      </c>
      <c r="R491" s="91">
        <f t="shared" ca="1" si="33"/>
        <v>12.267579338162619</v>
      </c>
    </row>
    <row r="492" spans="5:18" x14ac:dyDescent="0.25">
      <c r="E492" s="76">
        <f t="shared" ca="1" si="30"/>
        <v>0.75050557726059908</v>
      </c>
      <c r="F492" s="76">
        <f t="shared" ca="1" si="31"/>
        <v>5.6589909359319819</v>
      </c>
      <c r="Q492" s="91">
        <f t="shared" ca="1" si="32"/>
        <v>0.62195084970073533</v>
      </c>
      <c r="R492" s="91">
        <f t="shared" ca="1" si="33"/>
        <v>11.489326434710028</v>
      </c>
    </row>
    <row r="493" spans="5:18" x14ac:dyDescent="0.25">
      <c r="E493" s="76">
        <f t="shared" ca="1" si="30"/>
        <v>0.45958542349412257</v>
      </c>
      <c r="F493" s="76">
        <f t="shared" ca="1" si="31"/>
        <v>3.5099140798976309</v>
      </c>
      <c r="Q493" s="91">
        <f t="shared" ca="1" si="32"/>
        <v>0.76036293746416461</v>
      </c>
      <c r="R493" s="91">
        <f t="shared" ca="1" si="33"/>
        <v>12.589550641608064</v>
      </c>
    </row>
    <row r="494" spans="5:18" x14ac:dyDescent="0.25">
      <c r="E494" s="76">
        <f t="shared" ca="1" si="30"/>
        <v>0.14483683968849215</v>
      </c>
      <c r="F494" s="76">
        <f t="shared" ca="1" si="31"/>
        <v>1.7251786515194296</v>
      </c>
      <c r="Q494" s="91">
        <f t="shared" ca="1" si="32"/>
        <v>0.13267872343565801</v>
      </c>
      <c r="R494" s="91">
        <f t="shared" ca="1" si="33"/>
        <v>8.5939785626007037</v>
      </c>
    </row>
    <row r="495" spans="5:18" x14ac:dyDescent="0.25">
      <c r="E495" s="76">
        <f t="shared" ca="1" si="30"/>
        <v>0.58225159935831605</v>
      </c>
      <c r="F495" s="76">
        <f t="shared" ca="1" si="31"/>
        <v>4.2677771797167781</v>
      </c>
      <c r="Q495" s="91">
        <f t="shared" ca="1" si="32"/>
        <v>0.19276298596384589</v>
      </c>
      <c r="R495" s="91">
        <f t="shared" ca="1" si="33"/>
        <v>9.0029467231731033</v>
      </c>
    </row>
    <row r="496" spans="5:18" x14ac:dyDescent="0.25">
      <c r="E496" s="76">
        <f t="shared" ca="1" si="30"/>
        <v>0.61257329947018846</v>
      </c>
      <c r="F496" s="76">
        <f t="shared" ca="1" si="31"/>
        <v>4.478438595684417</v>
      </c>
      <c r="Q496" s="91">
        <f t="shared" ca="1" si="32"/>
        <v>0.6365937608205503</v>
      </c>
      <c r="R496" s="91">
        <f t="shared" ca="1" si="33"/>
        <v>11.589812534015875</v>
      </c>
    </row>
    <row r="497" spans="5:18" x14ac:dyDescent="0.25">
      <c r="E497" s="76">
        <f t="shared" ca="1" si="30"/>
        <v>8.0855453191940652E-2</v>
      </c>
      <c r="F497" s="76">
        <f t="shared" ca="1" si="31"/>
        <v>1.2378904972421352</v>
      </c>
      <c r="Q497" s="91">
        <f t="shared" ca="1" si="32"/>
        <v>0.73330461011088122</v>
      </c>
      <c r="R497" s="91">
        <f t="shared" ca="1" si="33"/>
        <v>12.341114115503391</v>
      </c>
    </row>
    <row r="498" spans="5:18" x14ac:dyDescent="0.25">
      <c r="E498" s="76">
        <f t="shared" ca="1" si="30"/>
        <v>0.70738094931809437</v>
      </c>
      <c r="F498" s="76">
        <f t="shared" ca="1" si="31"/>
        <v>5.238170414842382</v>
      </c>
      <c r="Q498" s="91">
        <f t="shared" ca="1" si="32"/>
        <v>0.22796338689888829</v>
      </c>
      <c r="R498" s="91">
        <f t="shared" ca="1" si="33"/>
        <v>9.2178488573559108</v>
      </c>
    </row>
    <row r="499" spans="5:18" x14ac:dyDescent="0.25">
      <c r="E499" s="76">
        <f t="shared" ca="1" si="30"/>
        <v>0.54828744992758272</v>
      </c>
      <c r="F499" s="76">
        <f t="shared" ca="1" si="31"/>
        <v>4.0448462896331012</v>
      </c>
      <c r="Q499" s="91">
        <f t="shared" ca="1" si="32"/>
        <v>0.28558787215611803</v>
      </c>
      <c r="R499" s="91">
        <f t="shared" ca="1" si="33"/>
        <v>9.5485906401823151</v>
      </c>
    </row>
    <row r="500" spans="5:18" x14ac:dyDescent="0.25">
      <c r="E500" s="76">
        <f t="shared" ca="1" si="30"/>
        <v>5.0081657216779485E-3</v>
      </c>
      <c r="F500" s="76">
        <f t="shared" ca="1" si="31"/>
        <v>-7.1067375323062176E-2</v>
      </c>
      <c r="Q500" s="91">
        <f t="shared" ca="1" si="32"/>
        <v>0.36992359329079993</v>
      </c>
      <c r="R500" s="91">
        <f t="shared" ca="1" si="33"/>
        <v>10.011113220230168</v>
      </c>
    </row>
    <row r="501" spans="5:18" x14ac:dyDescent="0.25">
      <c r="E501" s="76">
        <f t="shared" ca="1" si="30"/>
        <v>1.0478680586530897E-2</v>
      </c>
      <c r="F501" s="76">
        <f t="shared" ca="1" si="31"/>
        <v>0.18496426246094666</v>
      </c>
      <c r="Q501" s="91">
        <f t="shared" ca="1" si="32"/>
        <v>0.70048388375377701</v>
      </c>
      <c r="R501" s="91">
        <f t="shared" ca="1" si="33"/>
        <v>12.065739434001454</v>
      </c>
    </row>
    <row r="502" spans="5:18" x14ac:dyDescent="0.25">
      <c r="E502" s="76">
        <f t="shared" ca="1" si="30"/>
        <v>0.91744824279064008</v>
      </c>
      <c r="F502" s="76">
        <f t="shared" ca="1" si="31"/>
        <v>8.5564116168877788</v>
      </c>
      <c r="Q502" s="91">
        <f t="shared" ca="1" si="32"/>
        <v>0.22145064967384953</v>
      </c>
      <c r="R502" s="91">
        <f t="shared" ca="1" si="33"/>
        <v>9.1790210505220653</v>
      </c>
    </row>
    <row r="503" spans="5:18" x14ac:dyDescent="0.25">
      <c r="E503" s="76">
        <f t="shared" ca="1" si="30"/>
        <v>0.39935863732621901</v>
      </c>
      <c r="F503" s="76">
        <f t="shared" ca="1" si="31"/>
        <v>3.1720796875090258</v>
      </c>
      <c r="Q503" s="91">
        <f t="shared" ca="1" si="32"/>
        <v>0.96392320518084684</v>
      </c>
      <c r="R503" s="91">
        <f t="shared" ca="1" si="33"/>
        <v>16.607579702746154</v>
      </c>
    </row>
    <row r="504" spans="5:18" x14ac:dyDescent="0.25">
      <c r="E504" s="76">
        <f t="shared" ca="1" si="30"/>
        <v>0.54818629309316724</v>
      </c>
      <c r="F504" s="76">
        <f t="shared" ca="1" si="31"/>
        <v>4.0442002531508043</v>
      </c>
      <c r="Q504" s="91">
        <f t="shared" ca="1" si="32"/>
        <v>0.16540204770054356</v>
      </c>
      <c r="R504" s="91">
        <f t="shared" ca="1" si="33"/>
        <v>8.8251199946057959</v>
      </c>
    </row>
    <row r="505" spans="5:18" x14ac:dyDescent="0.25">
      <c r="E505" s="76">
        <f t="shared" ca="1" si="30"/>
        <v>3.6614669901269936E-2</v>
      </c>
      <c r="F505" s="76">
        <f t="shared" ca="1" si="31"/>
        <v>0.74526763664566298</v>
      </c>
      <c r="Q505" s="91">
        <f t="shared" ca="1" si="32"/>
        <v>0.77978341775942139</v>
      </c>
      <c r="R505" s="91">
        <f t="shared" ca="1" si="33"/>
        <v>12.782701708160035</v>
      </c>
    </row>
    <row r="506" spans="5:18" x14ac:dyDescent="0.25">
      <c r="E506" s="76">
        <f t="shared" ca="1" si="30"/>
        <v>0.70014607215535707</v>
      </c>
      <c r="F506" s="76">
        <f t="shared" ca="1" si="31"/>
        <v>5.1731884918484212</v>
      </c>
      <c r="Q506" s="91">
        <f t="shared" ca="1" si="32"/>
        <v>0.40366251906051043</v>
      </c>
      <c r="R506" s="91">
        <f t="shared" ca="1" si="33"/>
        <v>10.194837384555786</v>
      </c>
    </row>
    <row r="507" spans="5:18" x14ac:dyDescent="0.25">
      <c r="E507" s="76">
        <f t="shared" ca="1" si="30"/>
        <v>0.49848179857413777</v>
      </c>
      <c r="F507" s="76">
        <f t="shared" ca="1" si="31"/>
        <v>3.7375444394510877</v>
      </c>
      <c r="Q507" s="91">
        <f t="shared" ca="1" si="32"/>
        <v>0.83217495785116535</v>
      </c>
      <c r="R507" s="91">
        <f t="shared" ca="1" si="33"/>
        <v>13.388765676856277</v>
      </c>
    </row>
    <row r="508" spans="5:18" x14ac:dyDescent="0.25">
      <c r="E508" s="76">
        <f t="shared" ca="1" si="30"/>
        <v>0.80128351329923364</v>
      </c>
      <c r="F508" s="76">
        <f t="shared" ca="1" si="31"/>
        <v>6.253305277868983</v>
      </c>
      <c r="Q508" s="91">
        <f t="shared" ca="1" si="32"/>
        <v>0.25295380574738402</v>
      </c>
      <c r="R508" s="91">
        <f t="shared" ca="1" si="33"/>
        <v>9.3637495287088495</v>
      </c>
    </row>
    <row r="509" spans="5:18" x14ac:dyDescent="0.25">
      <c r="E509" s="76">
        <f t="shared" ca="1" si="30"/>
        <v>0.6798589045081942</v>
      </c>
      <c r="F509" s="76">
        <f t="shared" ca="1" si="31"/>
        <v>4.9981366060483463</v>
      </c>
      <c r="Q509" s="91">
        <f t="shared" ca="1" si="32"/>
        <v>0.83087885360430136</v>
      </c>
      <c r="R509" s="91">
        <f t="shared" ca="1" si="33"/>
        <v>13.371868314072024</v>
      </c>
    </row>
    <row r="510" spans="5:18" x14ac:dyDescent="0.25">
      <c r="E510" s="76">
        <f t="shared" ca="1" si="30"/>
        <v>0.94705838229105666</v>
      </c>
      <c r="F510" s="76">
        <f t="shared" ca="1" si="31"/>
        <v>9.7592826223669533</v>
      </c>
      <c r="Q510" s="91">
        <f t="shared" ca="1" si="32"/>
        <v>0.9491403129038134</v>
      </c>
      <c r="R510" s="91">
        <f t="shared" ca="1" si="33"/>
        <v>15.905397757650613</v>
      </c>
    </row>
    <row r="511" spans="5:18" x14ac:dyDescent="0.25">
      <c r="E511" s="76">
        <f t="shared" ca="1" si="30"/>
        <v>0.40709501776667034</v>
      </c>
      <c r="F511" s="76">
        <f t="shared" ca="1" si="31"/>
        <v>3.2147373496684679</v>
      </c>
      <c r="Q511" s="91">
        <f t="shared" ca="1" si="32"/>
        <v>6.9892963039354106E-3</v>
      </c>
      <c r="R511" s="91">
        <f t="shared" ca="1" si="33"/>
        <v>6.7958279331913856</v>
      </c>
    </row>
    <row r="512" spans="5:18" x14ac:dyDescent="0.25">
      <c r="E512" s="76">
        <f t="shared" ca="1" si="30"/>
        <v>2.6050196266622749E-2</v>
      </c>
      <c r="F512" s="76">
        <f t="shared" ca="1" si="31"/>
        <v>0.57226432793508986</v>
      </c>
      <c r="Q512" s="91">
        <f t="shared" ca="1" si="32"/>
        <v>0.70880155839429915</v>
      </c>
      <c r="R512" s="91">
        <f t="shared" ca="1" si="33"/>
        <v>12.133182858646663</v>
      </c>
    </row>
    <row r="513" spans="5:18" x14ac:dyDescent="0.25">
      <c r="E513" s="76">
        <f t="shared" ca="1" si="30"/>
        <v>0.54231173916704334</v>
      </c>
      <c r="F513" s="76">
        <f t="shared" ca="1" si="31"/>
        <v>4.0068501254742257</v>
      </c>
      <c r="Q513" s="91">
        <f t="shared" ca="1" si="32"/>
        <v>0.24185978385922402</v>
      </c>
      <c r="R513" s="91">
        <f t="shared" ca="1" si="33"/>
        <v>9.2995355549818974</v>
      </c>
    </row>
    <row r="514" spans="5:18" x14ac:dyDescent="0.25">
      <c r="E514" s="76">
        <f t="shared" ca="1" si="30"/>
        <v>0.77921930842127329</v>
      </c>
      <c r="F514" s="76">
        <f t="shared" ca="1" si="31"/>
        <v>5.9789100758410259</v>
      </c>
      <c r="Q514" s="91">
        <f t="shared" ca="1" si="32"/>
        <v>8.9886297815699789E-2</v>
      </c>
      <c r="R514" s="91">
        <f t="shared" ca="1" si="33"/>
        <v>8.2414024092459215</v>
      </c>
    </row>
    <row r="515" spans="5:18" x14ac:dyDescent="0.25">
      <c r="E515" s="76">
        <f t="shared" ca="1" si="30"/>
        <v>9.6471437092304213E-2</v>
      </c>
      <c r="F515" s="76">
        <f t="shared" ca="1" si="31"/>
        <v>1.3711398837043638</v>
      </c>
      <c r="Q515" s="91">
        <f t="shared" ca="1" si="32"/>
        <v>0.8094362165078407</v>
      </c>
      <c r="R515" s="91">
        <f t="shared" ca="1" si="33"/>
        <v>13.107842721868661</v>
      </c>
    </row>
    <row r="516" spans="5:18" x14ac:dyDescent="0.25">
      <c r="E516" s="76">
        <f t="shared" ref="E516:E579" ca="1" si="34">RAND()</f>
        <v>0.4236268614026063</v>
      </c>
      <c r="F516" s="76">
        <f t="shared" ref="F516:F579" ca="1" si="35">(((-LN(E516))^(-$C$3)-1)*(1/$C$3))*$C$5+$C$4</f>
        <v>3.3065255249048393</v>
      </c>
      <c r="Q516" s="91">
        <f t="shared" ref="Q516:Q579" ca="1" si="36">RAND()</f>
        <v>0.91057021381380121</v>
      </c>
      <c r="R516" s="91">
        <f t="shared" ref="R516:R579" ca="1" si="37">-LN(-LN(Q516))*$O$4+$O$3</f>
        <v>14.735650021506302</v>
      </c>
    </row>
    <row r="517" spans="5:18" x14ac:dyDescent="0.25">
      <c r="E517" s="76">
        <f t="shared" ca="1" si="34"/>
        <v>0.27786676180637571</v>
      </c>
      <c r="F517" s="76">
        <f t="shared" ca="1" si="35"/>
        <v>2.5113889406639163</v>
      </c>
      <c r="Q517" s="91">
        <f t="shared" ca="1" si="36"/>
        <v>0.30209588346428007</v>
      </c>
      <c r="R517" s="91">
        <f t="shared" ca="1" si="37"/>
        <v>9.6403450732737213</v>
      </c>
    </row>
    <row r="518" spans="5:18" x14ac:dyDescent="0.25">
      <c r="E518" s="76">
        <f t="shared" ca="1" si="34"/>
        <v>0.33851677549241921</v>
      </c>
      <c r="F518" s="76">
        <f t="shared" ca="1" si="35"/>
        <v>2.8408314193275159</v>
      </c>
      <c r="Q518" s="91">
        <f t="shared" ca="1" si="36"/>
        <v>0.41803657409706951</v>
      </c>
      <c r="R518" s="91">
        <f t="shared" ca="1" si="37"/>
        <v>10.273504341945292</v>
      </c>
    </row>
    <row r="519" spans="5:18" x14ac:dyDescent="0.25">
      <c r="E519" s="76">
        <f t="shared" ca="1" si="34"/>
        <v>0.79637823069140778</v>
      </c>
      <c r="F519" s="76">
        <f t="shared" ca="1" si="35"/>
        <v>6.1898163168284199</v>
      </c>
      <c r="Q519" s="91">
        <f t="shared" ca="1" si="36"/>
        <v>0.75069793888123482</v>
      </c>
      <c r="R519" s="91">
        <f t="shared" ca="1" si="37"/>
        <v>12.498275654515016</v>
      </c>
    </row>
    <row r="520" spans="5:18" x14ac:dyDescent="0.25">
      <c r="E520" s="76">
        <f t="shared" ca="1" si="34"/>
        <v>0.97949827951383339</v>
      </c>
      <c r="F520" s="76">
        <f t="shared" ca="1" si="35"/>
        <v>12.471478601287281</v>
      </c>
      <c r="Q520" s="91">
        <f t="shared" ca="1" si="36"/>
        <v>0.33963484406142508</v>
      </c>
      <c r="R520" s="91">
        <f t="shared" ca="1" si="37"/>
        <v>9.8462923244699017</v>
      </c>
    </row>
    <row r="521" spans="5:18" x14ac:dyDescent="0.25">
      <c r="E521" s="76">
        <f t="shared" ca="1" si="34"/>
        <v>0.19795924934909914</v>
      </c>
      <c r="F521" s="76">
        <f t="shared" ca="1" si="35"/>
        <v>2.058411340603636</v>
      </c>
      <c r="Q521" s="91">
        <f t="shared" ca="1" si="36"/>
        <v>0.77632056732875976</v>
      </c>
      <c r="R521" s="91">
        <f t="shared" ca="1" si="37"/>
        <v>12.747232206914244</v>
      </c>
    </row>
    <row r="522" spans="5:18" x14ac:dyDescent="0.25">
      <c r="E522" s="76">
        <f t="shared" ca="1" si="34"/>
        <v>0.56720437317619965</v>
      </c>
      <c r="F522" s="76">
        <f t="shared" ca="1" si="35"/>
        <v>4.1674705178642375</v>
      </c>
      <c r="Q522" s="91">
        <f t="shared" ca="1" si="36"/>
        <v>0.61403834259719825</v>
      </c>
      <c r="R522" s="91">
        <f t="shared" ca="1" si="37"/>
        <v>11.43611822160941</v>
      </c>
    </row>
    <row r="523" spans="5:18" x14ac:dyDescent="0.25">
      <c r="E523" s="76">
        <f t="shared" ca="1" si="34"/>
        <v>0.84484467595393387</v>
      </c>
      <c r="F523" s="76">
        <f t="shared" ca="1" si="35"/>
        <v>6.8970118427354317</v>
      </c>
      <c r="Q523" s="91">
        <f t="shared" ca="1" si="36"/>
        <v>0.83204925939279917</v>
      </c>
      <c r="R523" s="91">
        <f t="shared" ca="1" si="37"/>
        <v>13.387121832357463</v>
      </c>
    </row>
    <row r="524" spans="5:18" x14ac:dyDescent="0.25">
      <c r="E524" s="76">
        <f t="shared" ca="1" si="34"/>
        <v>0.13415448122634344</v>
      </c>
      <c r="F524" s="76">
        <f t="shared" ca="1" si="35"/>
        <v>1.6525030287610072</v>
      </c>
      <c r="Q524" s="91">
        <f t="shared" ca="1" si="36"/>
        <v>0.17584267774120133</v>
      </c>
      <c r="R524" s="91">
        <f t="shared" ca="1" si="37"/>
        <v>8.8943394373663143</v>
      </c>
    </row>
    <row r="525" spans="5:18" x14ac:dyDescent="0.25">
      <c r="E525" s="76">
        <f t="shared" ca="1" si="34"/>
        <v>0.57419628091619646</v>
      </c>
      <c r="F525" s="76">
        <f t="shared" ca="1" si="35"/>
        <v>4.2137576865395827</v>
      </c>
      <c r="Q525" s="91">
        <f t="shared" ca="1" si="36"/>
        <v>0.46287505044365551</v>
      </c>
      <c r="R525" s="91">
        <f t="shared" ca="1" si="37"/>
        <v>10.521955312505952</v>
      </c>
    </row>
    <row r="526" spans="5:18" x14ac:dyDescent="0.25">
      <c r="E526" s="76">
        <f t="shared" ca="1" si="34"/>
        <v>0.82509680824732345</v>
      </c>
      <c r="F526" s="76">
        <f t="shared" ca="1" si="35"/>
        <v>6.5853503334772086</v>
      </c>
      <c r="Q526" s="91">
        <f t="shared" ca="1" si="36"/>
        <v>0.65176499884007089</v>
      </c>
      <c r="R526" s="91">
        <f t="shared" ca="1" si="37"/>
        <v>11.69693142227019</v>
      </c>
    </row>
    <row r="527" spans="5:18" x14ac:dyDescent="0.25">
      <c r="E527" s="76">
        <f t="shared" ca="1" si="34"/>
        <v>1.1017953077612885E-2</v>
      </c>
      <c r="F527" s="76">
        <f t="shared" ca="1" si="35"/>
        <v>0.20399852032240329</v>
      </c>
      <c r="Q527" s="91">
        <f t="shared" ca="1" si="36"/>
        <v>0.28485631971505576</v>
      </c>
      <c r="R527" s="91">
        <f t="shared" ca="1" si="37"/>
        <v>9.5445015546852865</v>
      </c>
    </row>
    <row r="528" spans="5:18" x14ac:dyDescent="0.25">
      <c r="E528" s="76">
        <f t="shared" ca="1" si="34"/>
        <v>0.8874706001003706</v>
      </c>
      <c r="F528" s="76">
        <f t="shared" ca="1" si="35"/>
        <v>7.7364219316774658</v>
      </c>
      <c r="Q528" s="91">
        <f t="shared" ca="1" si="36"/>
        <v>0.50774422101263772</v>
      </c>
      <c r="R528" s="91">
        <f t="shared" ca="1" si="37"/>
        <v>10.777872549585423</v>
      </c>
    </row>
    <row r="529" spans="5:18" x14ac:dyDescent="0.25">
      <c r="E529" s="76">
        <f t="shared" ca="1" si="34"/>
        <v>0.79289089366987087</v>
      </c>
      <c r="F529" s="76">
        <f t="shared" ca="1" si="35"/>
        <v>6.1455849093253052</v>
      </c>
      <c r="Q529" s="91">
        <f t="shared" ca="1" si="36"/>
        <v>0.49803749708452549</v>
      </c>
      <c r="R529" s="91">
        <f t="shared" ca="1" si="37"/>
        <v>10.721710454201569</v>
      </c>
    </row>
    <row r="530" spans="5:18" x14ac:dyDescent="0.25">
      <c r="E530" s="76">
        <f t="shared" ca="1" si="34"/>
        <v>0.2214691301411521</v>
      </c>
      <c r="F530" s="76">
        <f t="shared" ca="1" si="35"/>
        <v>2.1957492554335873</v>
      </c>
      <c r="Q530" s="91">
        <f t="shared" ca="1" si="36"/>
        <v>0.10649804302962129</v>
      </c>
      <c r="R530" s="91">
        <f t="shared" ca="1" si="37"/>
        <v>8.3873798410084497</v>
      </c>
    </row>
    <row r="531" spans="5:18" x14ac:dyDescent="0.25">
      <c r="E531" s="76">
        <f t="shared" ca="1" si="34"/>
        <v>1.4302852865743954E-2</v>
      </c>
      <c r="F531" s="76">
        <f t="shared" ca="1" si="35"/>
        <v>0.30687831424697176</v>
      </c>
      <c r="Q531" s="91">
        <f t="shared" ca="1" si="36"/>
        <v>0.7866466915051733</v>
      </c>
      <c r="R531" s="91">
        <f t="shared" ca="1" si="37"/>
        <v>12.854432203667448</v>
      </c>
    </row>
    <row r="532" spans="5:18" x14ac:dyDescent="0.25">
      <c r="E532" s="76">
        <f t="shared" ca="1" si="34"/>
        <v>0.99517660627502191</v>
      </c>
      <c r="F532" s="76">
        <f t="shared" ca="1" si="35"/>
        <v>17.087078007344239</v>
      </c>
      <c r="Q532" s="91">
        <f t="shared" ca="1" si="36"/>
        <v>0.87343965545941393</v>
      </c>
      <c r="R532" s="91">
        <f t="shared" ca="1" si="37"/>
        <v>14.000281510689895</v>
      </c>
    </row>
    <row r="533" spans="5:18" x14ac:dyDescent="0.25">
      <c r="E533" s="76">
        <f t="shared" ca="1" si="34"/>
        <v>0.97708284147466584</v>
      </c>
      <c r="F533" s="76">
        <f t="shared" ca="1" si="35"/>
        <v>12.14147036044659</v>
      </c>
      <c r="Q533" s="91">
        <f t="shared" ca="1" si="36"/>
        <v>0.50846808782877029</v>
      </c>
      <c r="R533" s="91">
        <f t="shared" ca="1" si="37"/>
        <v>10.782080823374068</v>
      </c>
    </row>
    <row r="534" spans="5:18" x14ac:dyDescent="0.25">
      <c r="E534" s="76">
        <f t="shared" ca="1" si="34"/>
        <v>0.98929813452697579</v>
      </c>
      <c r="F534" s="76">
        <f t="shared" ca="1" si="35"/>
        <v>14.466657706984522</v>
      </c>
      <c r="Q534" s="91">
        <f t="shared" ca="1" si="36"/>
        <v>0.10689964796787221</v>
      </c>
      <c r="R534" s="91">
        <f t="shared" ca="1" si="37"/>
        <v>8.3907438644020207</v>
      </c>
    </row>
    <row r="535" spans="5:18" x14ac:dyDescent="0.25">
      <c r="E535" s="76">
        <f t="shared" ca="1" si="34"/>
        <v>0.37749073270389688</v>
      </c>
      <c r="F535" s="76">
        <f t="shared" ca="1" si="35"/>
        <v>3.0523266381730325</v>
      </c>
      <c r="Q535" s="91">
        <f t="shared" ca="1" si="36"/>
        <v>0.64740734547453482</v>
      </c>
      <c r="R535" s="91">
        <f t="shared" ca="1" si="37"/>
        <v>11.665832125295067</v>
      </c>
    </row>
    <row r="536" spans="5:18" x14ac:dyDescent="0.25">
      <c r="E536" s="76">
        <f t="shared" ca="1" si="34"/>
        <v>0.93528397459691637</v>
      </c>
      <c r="F536" s="76">
        <f t="shared" ca="1" si="35"/>
        <v>9.21102993636093</v>
      </c>
      <c r="Q536" s="91">
        <f t="shared" ca="1" si="36"/>
        <v>0.95282543584494339</v>
      </c>
      <c r="R536" s="91">
        <f t="shared" ca="1" si="37"/>
        <v>16.059671881388198</v>
      </c>
    </row>
    <row r="537" spans="5:18" x14ac:dyDescent="0.25">
      <c r="E537" s="76">
        <f t="shared" ca="1" si="34"/>
        <v>6.6198524493945254E-2</v>
      </c>
      <c r="F537" s="76">
        <f t="shared" ca="1" si="35"/>
        <v>1.098869932817232</v>
      </c>
      <c r="Q537" s="91">
        <f t="shared" ca="1" si="36"/>
        <v>0.6332375013992616</v>
      </c>
      <c r="R537" s="91">
        <f t="shared" ca="1" si="37"/>
        <v>11.566538880736816</v>
      </c>
    </row>
    <row r="538" spans="5:18" x14ac:dyDescent="0.25">
      <c r="E538" s="76">
        <f t="shared" ca="1" si="34"/>
        <v>0.71848458808608295</v>
      </c>
      <c r="F538" s="76">
        <f t="shared" ca="1" si="35"/>
        <v>5.3407764366222183</v>
      </c>
      <c r="Q538" s="91">
        <f t="shared" ca="1" si="36"/>
        <v>0.2786246693650053</v>
      </c>
      <c r="R538" s="91">
        <f t="shared" ca="1" si="37"/>
        <v>9.5095799497777076</v>
      </c>
    </row>
    <row r="539" spans="5:18" x14ac:dyDescent="0.25">
      <c r="E539" s="76">
        <f t="shared" ca="1" si="34"/>
        <v>0.45296060813309547</v>
      </c>
      <c r="F539" s="76">
        <f t="shared" ca="1" si="35"/>
        <v>3.4719971793114075</v>
      </c>
      <c r="Q539" s="91">
        <f t="shared" ca="1" si="36"/>
        <v>0.97205595810754131</v>
      </c>
      <c r="R539" s="91">
        <f t="shared" ca="1" si="37"/>
        <v>17.126827576721801</v>
      </c>
    </row>
    <row r="540" spans="5:18" x14ac:dyDescent="0.25">
      <c r="E540" s="76">
        <f t="shared" ca="1" si="34"/>
        <v>0.80334282683439651</v>
      </c>
      <c r="F540" s="76">
        <f t="shared" ca="1" si="35"/>
        <v>6.2804191528101079</v>
      </c>
      <c r="Q540" s="91">
        <f t="shared" ca="1" si="36"/>
        <v>0.4195215850462114</v>
      </c>
      <c r="R540" s="91">
        <f t="shared" ca="1" si="37"/>
        <v>10.281652326509011</v>
      </c>
    </row>
    <row r="541" spans="5:18" x14ac:dyDescent="0.25">
      <c r="E541" s="76">
        <f t="shared" ca="1" si="34"/>
        <v>0.86693112058766575</v>
      </c>
      <c r="F541" s="76">
        <f t="shared" ca="1" si="35"/>
        <v>7.2973252425129616</v>
      </c>
      <c r="Q541" s="91">
        <f t="shared" ca="1" si="36"/>
        <v>0.98594169055417546</v>
      </c>
      <c r="R541" s="91">
        <f t="shared" ca="1" si="37"/>
        <v>18.514941917485906</v>
      </c>
    </row>
    <row r="542" spans="5:18" x14ac:dyDescent="0.25">
      <c r="E542" s="76">
        <f t="shared" ca="1" si="34"/>
        <v>0.7493864092945679</v>
      </c>
      <c r="F542" s="76">
        <f t="shared" ca="1" si="35"/>
        <v>5.6472427077180116</v>
      </c>
      <c r="Q542" s="91">
        <f t="shared" ca="1" si="36"/>
        <v>0.14935870759108394</v>
      </c>
      <c r="R542" s="91">
        <f t="shared" ca="1" si="37"/>
        <v>8.7148144234871321</v>
      </c>
    </row>
    <row r="543" spans="5:18" x14ac:dyDescent="0.25">
      <c r="E543" s="76">
        <f t="shared" ca="1" si="34"/>
        <v>0.57971084929461858</v>
      </c>
      <c r="F543" s="76">
        <f t="shared" ca="1" si="35"/>
        <v>4.2506565820415805</v>
      </c>
      <c r="Q543" s="91">
        <f t="shared" ca="1" si="36"/>
        <v>0.65917719748179626</v>
      </c>
      <c r="R543" s="91">
        <f t="shared" ca="1" si="37"/>
        <v>11.750475645550747</v>
      </c>
    </row>
    <row r="544" spans="5:18" x14ac:dyDescent="0.25">
      <c r="E544" s="76">
        <f t="shared" ca="1" si="34"/>
        <v>0.68236315632291467</v>
      </c>
      <c r="F544" s="76">
        <f t="shared" ca="1" si="35"/>
        <v>5.0192078753565834</v>
      </c>
      <c r="Q544" s="91">
        <f t="shared" ca="1" si="36"/>
        <v>0.22614069550735938</v>
      </c>
      <c r="R544" s="91">
        <f t="shared" ca="1" si="37"/>
        <v>9.2070195224073892</v>
      </c>
    </row>
    <row r="545" spans="5:18" x14ac:dyDescent="0.25">
      <c r="E545" s="76">
        <f t="shared" ca="1" si="34"/>
        <v>0.4823560617735565</v>
      </c>
      <c r="F545" s="76">
        <f t="shared" ca="1" si="35"/>
        <v>3.6420540461636648</v>
      </c>
      <c r="Q545" s="91">
        <f t="shared" ca="1" si="36"/>
        <v>0.71812330605382768</v>
      </c>
      <c r="R545" s="91">
        <f t="shared" ca="1" si="37"/>
        <v>12.210585169116257</v>
      </c>
    </row>
    <row r="546" spans="5:18" x14ac:dyDescent="0.25">
      <c r="E546" s="76">
        <f t="shared" ca="1" si="34"/>
        <v>0.2839757150982567</v>
      </c>
      <c r="F546" s="76">
        <f t="shared" ca="1" si="35"/>
        <v>2.544835796773623</v>
      </c>
      <c r="Q546" s="91">
        <f t="shared" ca="1" si="36"/>
        <v>0.8777483787570175</v>
      </c>
      <c r="R546" s="91">
        <f t="shared" ca="1" si="37"/>
        <v>14.074369177765664</v>
      </c>
    </row>
    <row r="547" spans="5:18" x14ac:dyDescent="0.25">
      <c r="E547" s="76">
        <f t="shared" ca="1" si="34"/>
        <v>0.5013129798788547</v>
      </c>
      <c r="F547" s="76">
        <f t="shared" ca="1" si="35"/>
        <v>3.7544904922335194</v>
      </c>
      <c r="Q547" s="91">
        <f t="shared" ca="1" si="36"/>
        <v>0.12560911545282505</v>
      </c>
      <c r="R547" s="91">
        <f t="shared" ca="1" si="37"/>
        <v>8.5404821168275333</v>
      </c>
    </row>
    <row r="548" spans="5:18" x14ac:dyDescent="0.25">
      <c r="E548" s="76">
        <f t="shared" ca="1" si="34"/>
        <v>9.4994285845189541E-2</v>
      </c>
      <c r="F548" s="76">
        <f t="shared" ca="1" si="35"/>
        <v>1.3590617997705952</v>
      </c>
      <c r="Q548" s="91">
        <f t="shared" ca="1" si="36"/>
        <v>0.42531186259230713</v>
      </c>
      <c r="R548" s="91">
        <f t="shared" ca="1" si="37"/>
        <v>10.313465322639551</v>
      </c>
    </row>
    <row r="549" spans="5:18" x14ac:dyDescent="0.25">
      <c r="E549" s="76">
        <f t="shared" ca="1" si="34"/>
        <v>0.10224235552429506</v>
      </c>
      <c r="F549" s="76">
        <f t="shared" ca="1" si="35"/>
        <v>1.4174167854266058</v>
      </c>
      <c r="Q549" s="91">
        <f t="shared" ca="1" si="36"/>
        <v>0.26350367995323021</v>
      </c>
      <c r="R549" s="91">
        <f t="shared" ca="1" si="37"/>
        <v>9.4241040076711311</v>
      </c>
    </row>
    <row r="550" spans="5:18" x14ac:dyDescent="0.25">
      <c r="E550" s="76">
        <f t="shared" ca="1" si="34"/>
        <v>0.56508186662056259</v>
      </c>
      <c r="F550" s="76">
        <f t="shared" ca="1" si="35"/>
        <v>4.1535258846838703</v>
      </c>
      <c r="Q550" s="91">
        <f t="shared" ca="1" si="36"/>
        <v>0.8258472546975304</v>
      </c>
      <c r="R550" s="91">
        <f t="shared" ca="1" si="37"/>
        <v>13.307349751877105</v>
      </c>
    </row>
    <row r="551" spans="5:18" x14ac:dyDescent="0.25">
      <c r="E551" s="76">
        <f t="shared" ca="1" si="34"/>
        <v>0.21963985020958277</v>
      </c>
      <c r="F551" s="76">
        <f t="shared" ca="1" si="35"/>
        <v>2.1852196668081043</v>
      </c>
      <c r="Q551" s="91">
        <f t="shared" ca="1" si="36"/>
        <v>0.55631837789306049</v>
      </c>
      <c r="R551" s="91">
        <f t="shared" ca="1" si="37"/>
        <v>11.067456712729046</v>
      </c>
    </row>
    <row r="552" spans="5:18" x14ac:dyDescent="0.25">
      <c r="E552" s="76">
        <f t="shared" ca="1" si="34"/>
        <v>0.59069655657632447</v>
      </c>
      <c r="F552" s="76">
        <f t="shared" ca="1" si="35"/>
        <v>4.3252459577311848</v>
      </c>
      <c r="Q552" s="91">
        <f t="shared" ca="1" si="36"/>
        <v>0.86244894147413453</v>
      </c>
      <c r="R552" s="91">
        <f t="shared" ca="1" si="37"/>
        <v>13.821365352648982</v>
      </c>
    </row>
    <row r="553" spans="5:18" x14ac:dyDescent="0.25">
      <c r="E553" s="76">
        <f t="shared" ca="1" si="34"/>
        <v>0.93682545871730294</v>
      </c>
      <c r="F553" s="76">
        <f t="shared" ca="1" si="35"/>
        <v>9.27643398811243</v>
      </c>
      <c r="Q553" s="91">
        <f t="shared" ca="1" si="36"/>
        <v>0.1871022621178583</v>
      </c>
      <c r="R553" s="91">
        <f t="shared" ca="1" si="37"/>
        <v>8.9670607209718725</v>
      </c>
    </row>
    <row r="554" spans="5:18" x14ac:dyDescent="0.25">
      <c r="E554" s="76">
        <f t="shared" ca="1" si="34"/>
        <v>0.74364079652466952</v>
      </c>
      <c r="F554" s="76">
        <f t="shared" ca="1" si="35"/>
        <v>5.587694564903722</v>
      </c>
      <c r="Q554" s="91">
        <f t="shared" ca="1" si="36"/>
        <v>7.3547229981659967E-2</v>
      </c>
      <c r="R554" s="91">
        <f t="shared" ca="1" si="37"/>
        <v>8.0814317499384565</v>
      </c>
    </row>
    <row r="555" spans="5:18" x14ac:dyDescent="0.25">
      <c r="E555" s="76">
        <f t="shared" ca="1" si="34"/>
        <v>0.27127989888470194</v>
      </c>
      <c r="F555" s="76">
        <f t="shared" ca="1" si="35"/>
        <v>2.4752086826698512</v>
      </c>
      <c r="Q555" s="91">
        <f t="shared" ca="1" si="36"/>
        <v>0.10269364670648384</v>
      </c>
      <c r="R555" s="91">
        <f t="shared" ca="1" si="37"/>
        <v>8.3551565504248835</v>
      </c>
    </row>
    <row r="556" spans="5:18" x14ac:dyDescent="0.25">
      <c r="E556" s="76">
        <f t="shared" ca="1" si="34"/>
        <v>0.21113366454825699</v>
      </c>
      <c r="F556" s="76">
        <f t="shared" ca="1" si="35"/>
        <v>2.1359306104027493</v>
      </c>
      <c r="Q556" s="91">
        <f t="shared" ca="1" si="36"/>
        <v>0.29026041151904158</v>
      </c>
      <c r="R556" s="91">
        <f t="shared" ca="1" si="37"/>
        <v>9.5746593427458961</v>
      </c>
    </row>
    <row r="557" spans="5:18" x14ac:dyDescent="0.25">
      <c r="E557" s="76">
        <f t="shared" ca="1" si="34"/>
        <v>0.52204945629861621</v>
      </c>
      <c r="F557" s="76">
        <f t="shared" ca="1" si="35"/>
        <v>3.8804152343614247</v>
      </c>
      <c r="Q557" s="91">
        <f t="shared" ca="1" si="36"/>
        <v>0.91545443901587897</v>
      </c>
      <c r="R557" s="91">
        <f t="shared" ca="1" si="37"/>
        <v>14.853244940092013</v>
      </c>
    </row>
    <row r="558" spans="5:18" x14ac:dyDescent="0.25">
      <c r="E558" s="76">
        <f t="shared" ca="1" si="34"/>
        <v>0.62399053957763451</v>
      </c>
      <c r="F558" s="76">
        <f t="shared" ca="1" si="35"/>
        <v>4.5610927436477384</v>
      </c>
      <c r="Q558" s="91">
        <f t="shared" ca="1" si="36"/>
        <v>0.62832848963325572</v>
      </c>
      <c r="R558" s="91">
        <f t="shared" ca="1" si="37"/>
        <v>11.532760156802496</v>
      </c>
    </row>
    <row r="559" spans="5:18" x14ac:dyDescent="0.25">
      <c r="E559" s="76">
        <f t="shared" ca="1" si="34"/>
        <v>0.95323481293311418</v>
      </c>
      <c r="F559" s="76">
        <f t="shared" ca="1" si="35"/>
        <v>10.102033238060486</v>
      </c>
      <c r="Q559" s="91">
        <f t="shared" ca="1" si="36"/>
        <v>0.82153095323080894</v>
      </c>
      <c r="R559" s="91">
        <f t="shared" ca="1" si="37"/>
        <v>13.253313994274849</v>
      </c>
    </row>
    <row r="560" spans="5:18" x14ac:dyDescent="0.25">
      <c r="E560" s="76">
        <f t="shared" ca="1" si="34"/>
        <v>0.21603716563681041</v>
      </c>
      <c r="F560" s="76">
        <f t="shared" ca="1" si="35"/>
        <v>2.1644111166711251</v>
      </c>
      <c r="Q560" s="91">
        <f t="shared" ca="1" si="36"/>
        <v>0.54205076930428131</v>
      </c>
      <c r="R560" s="91">
        <f t="shared" ca="1" si="37"/>
        <v>10.98075356217235</v>
      </c>
    </row>
    <row r="561" spans="5:18" x14ac:dyDescent="0.25">
      <c r="E561" s="76">
        <f t="shared" ca="1" si="34"/>
        <v>0.9501218901941525</v>
      </c>
      <c r="F561" s="76">
        <f t="shared" ca="1" si="35"/>
        <v>9.9235733769618779</v>
      </c>
      <c r="Q561" s="91">
        <f t="shared" ca="1" si="36"/>
        <v>0.26091930301503674</v>
      </c>
      <c r="R561" s="91">
        <f t="shared" ca="1" si="37"/>
        <v>9.4093780485696978</v>
      </c>
    </row>
    <row r="562" spans="5:18" x14ac:dyDescent="0.25">
      <c r="E562" s="76">
        <f t="shared" ca="1" si="34"/>
        <v>0.94189587843560019</v>
      </c>
      <c r="F562" s="76">
        <f t="shared" ca="1" si="35"/>
        <v>9.5042750908021496</v>
      </c>
      <c r="Q562" s="91">
        <f t="shared" ca="1" si="36"/>
        <v>0.54691438824443772</v>
      </c>
      <c r="R562" s="91">
        <f t="shared" ca="1" si="37"/>
        <v>11.010141097895799</v>
      </c>
    </row>
    <row r="563" spans="5:18" x14ac:dyDescent="0.25">
      <c r="E563" s="76">
        <f t="shared" ca="1" si="34"/>
        <v>0.18484895942785562</v>
      </c>
      <c r="F563" s="76">
        <f t="shared" ca="1" si="35"/>
        <v>1.9796058305282034</v>
      </c>
      <c r="Q563" s="91">
        <f t="shared" ca="1" si="36"/>
        <v>0.574106618411243</v>
      </c>
      <c r="R563" s="91">
        <f t="shared" ca="1" si="37"/>
        <v>11.17779000498188</v>
      </c>
    </row>
    <row r="564" spans="5:18" x14ac:dyDescent="0.25">
      <c r="E564" s="76">
        <f t="shared" ca="1" si="34"/>
        <v>0.4701264098304736</v>
      </c>
      <c r="F564" s="76">
        <f t="shared" ca="1" si="35"/>
        <v>3.5707190483665592</v>
      </c>
      <c r="Q564" s="91">
        <f t="shared" ca="1" si="36"/>
        <v>0.43486201402971958</v>
      </c>
      <c r="R564" s="91">
        <f t="shared" ca="1" si="37"/>
        <v>10.3661000264871</v>
      </c>
    </row>
    <row r="565" spans="5:18" x14ac:dyDescent="0.25">
      <c r="E565" s="76">
        <f t="shared" ca="1" si="34"/>
        <v>0.92936664685584269</v>
      </c>
      <c r="F565" s="76">
        <f t="shared" ca="1" si="35"/>
        <v>8.9745526617169773</v>
      </c>
      <c r="Q565" s="91">
        <f t="shared" ca="1" si="36"/>
        <v>0.70858680697232257</v>
      </c>
      <c r="R565" s="91">
        <f t="shared" ca="1" si="37"/>
        <v>12.131422785001721</v>
      </c>
    </row>
    <row r="566" spans="5:18" x14ac:dyDescent="0.25">
      <c r="E566" s="76">
        <f t="shared" ca="1" si="34"/>
        <v>0.97117967199926414</v>
      </c>
      <c r="F566" s="76">
        <f t="shared" ca="1" si="35"/>
        <v>11.472567450112326</v>
      </c>
      <c r="Q566" s="91">
        <f t="shared" ca="1" si="36"/>
        <v>0.84295629644988657</v>
      </c>
      <c r="R566" s="91">
        <f t="shared" ca="1" si="37"/>
        <v>13.534053731964978</v>
      </c>
    </row>
    <row r="567" spans="5:18" x14ac:dyDescent="0.25">
      <c r="E567" s="76">
        <f t="shared" ca="1" si="34"/>
        <v>2.5929342550068735E-2</v>
      </c>
      <c r="F567" s="76">
        <f t="shared" ca="1" si="35"/>
        <v>0.57002581772174388</v>
      </c>
      <c r="Q567" s="91">
        <f t="shared" ca="1" si="36"/>
        <v>0.48638979988712727</v>
      </c>
      <c r="R567" s="91">
        <f t="shared" ca="1" si="37"/>
        <v>10.654939983688395</v>
      </c>
    </row>
    <row r="568" spans="5:18" x14ac:dyDescent="0.25">
      <c r="E568" s="76">
        <f t="shared" ca="1" si="34"/>
        <v>0.43063816163601543</v>
      </c>
      <c r="F568" s="76">
        <f t="shared" ca="1" si="35"/>
        <v>3.3457484671032462</v>
      </c>
      <c r="Q568" s="91">
        <f t="shared" ca="1" si="36"/>
        <v>2.3238557222790113E-2</v>
      </c>
      <c r="R568" s="91">
        <f t="shared" ca="1" si="37"/>
        <v>7.3501291442388066</v>
      </c>
    </row>
    <row r="569" spans="5:18" x14ac:dyDescent="0.25">
      <c r="E569" s="76">
        <f t="shared" ca="1" si="34"/>
        <v>0.90367423288698678</v>
      </c>
      <c r="F569" s="76">
        <f t="shared" ca="1" si="35"/>
        <v>8.1463470786965679</v>
      </c>
      <c r="Q569" s="91">
        <f t="shared" ca="1" si="36"/>
        <v>0.34792736059088292</v>
      </c>
      <c r="R569" s="91">
        <f t="shared" ca="1" si="37"/>
        <v>9.8914752809369073</v>
      </c>
    </row>
    <row r="570" spans="5:18" x14ac:dyDescent="0.25">
      <c r="E570" s="76">
        <f t="shared" ca="1" si="34"/>
        <v>0.86576580893175004</v>
      </c>
      <c r="F570" s="76">
        <f t="shared" ca="1" si="35"/>
        <v>7.2745558370522785</v>
      </c>
      <c r="Q570" s="91">
        <f t="shared" ca="1" si="36"/>
        <v>0.20309694908306108</v>
      </c>
      <c r="R570" s="91">
        <f t="shared" ca="1" si="37"/>
        <v>9.0674167129932499</v>
      </c>
    </row>
    <row r="571" spans="5:18" x14ac:dyDescent="0.25">
      <c r="E571" s="76">
        <f t="shared" ca="1" si="34"/>
        <v>0.40475919878638222</v>
      </c>
      <c r="F571" s="76">
        <f t="shared" ca="1" si="35"/>
        <v>3.2018395315012356</v>
      </c>
      <c r="Q571" s="91">
        <f t="shared" ca="1" si="36"/>
        <v>0.26973724434845592</v>
      </c>
      <c r="R571" s="91">
        <f t="shared" ca="1" si="37"/>
        <v>9.4594771348235973</v>
      </c>
    </row>
    <row r="572" spans="5:18" x14ac:dyDescent="0.25">
      <c r="E572" s="76">
        <f t="shared" ca="1" si="34"/>
        <v>0.9741946619984817</v>
      </c>
      <c r="F572" s="76">
        <f t="shared" ca="1" si="35"/>
        <v>11.793374413493735</v>
      </c>
      <c r="Q572" s="91">
        <f t="shared" ca="1" si="36"/>
        <v>0.82685560857651941</v>
      </c>
      <c r="R572" s="91">
        <f t="shared" ca="1" si="37"/>
        <v>13.320144996636797</v>
      </c>
    </row>
    <row r="573" spans="5:18" x14ac:dyDescent="0.25">
      <c r="E573" s="76">
        <f t="shared" ca="1" si="34"/>
        <v>0.26282439435473315</v>
      </c>
      <c r="F573" s="76">
        <f t="shared" ca="1" si="35"/>
        <v>2.4285594565846909</v>
      </c>
      <c r="Q573" s="91">
        <f t="shared" ca="1" si="36"/>
        <v>0.25754363099349997</v>
      </c>
      <c r="R573" s="91">
        <f t="shared" ca="1" si="37"/>
        <v>9.3900867915645314</v>
      </c>
    </row>
    <row r="574" spans="5:18" x14ac:dyDescent="0.25">
      <c r="E574" s="76">
        <f t="shared" ca="1" si="34"/>
        <v>0.94585305546457843</v>
      </c>
      <c r="F574" s="76">
        <f t="shared" ca="1" si="35"/>
        <v>9.6974259934892721</v>
      </c>
      <c r="Q574" s="91">
        <f t="shared" ca="1" si="36"/>
        <v>0.45734958987588736</v>
      </c>
      <c r="R574" s="91">
        <f t="shared" ca="1" si="37"/>
        <v>10.491015518585353</v>
      </c>
    </row>
    <row r="575" spans="5:18" x14ac:dyDescent="0.25">
      <c r="E575" s="76">
        <f t="shared" ca="1" si="34"/>
        <v>0.91006322029925824</v>
      </c>
      <c r="F575" s="76">
        <f t="shared" ca="1" si="35"/>
        <v>8.3282923730989395</v>
      </c>
      <c r="Q575" s="91">
        <f t="shared" ca="1" si="36"/>
        <v>0.54055492241486325</v>
      </c>
      <c r="R575" s="91">
        <f t="shared" ca="1" si="37"/>
        <v>10.971748908796632</v>
      </c>
    </row>
    <row r="576" spans="5:18" x14ac:dyDescent="0.25">
      <c r="E576" s="76">
        <f t="shared" ca="1" si="34"/>
        <v>0.57531886880473604</v>
      </c>
      <c r="F576" s="76">
        <f t="shared" ca="1" si="35"/>
        <v>4.2212406161728673</v>
      </c>
      <c r="Q576" s="91">
        <f t="shared" ca="1" si="36"/>
        <v>0.94528825388976379</v>
      </c>
      <c r="R576" s="91">
        <f t="shared" ca="1" si="37"/>
        <v>15.755352152922926</v>
      </c>
    </row>
    <row r="577" spans="5:18" x14ac:dyDescent="0.25">
      <c r="E577" s="76">
        <f t="shared" ca="1" si="34"/>
        <v>0.4764555918580522</v>
      </c>
      <c r="F577" s="76">
        <f t="shared" ca="1" si="35"/>
        <v>3.6075263928156494</v>
      </c>
      <c r="Q577" s="91">
        <f t="shared" ca="1" si="36"/>
        <v>0.72796069766078686</v>
      </c>
      <c r="R577" s="91">
        <f t="shared" ca="1" si="37"/>
        <v>12.294503148913918</v>
      </c>
    </row>
    <row r="578" spans="5:18" x14ac:dyDescent="0.25">
      <c r="E578" s="76">
        <f t="shared" ca="1" si="34"/>
        <v>0.57419041500428147</v>
      </c>
      <c r="F578" s="76">
        <f t="shared" ca="1" si="35"/>
        <v>4.2137186234430075</v>
      </c>
      <c r="Q578" s="91">
        <f t="shared" ca="1" si="36"/>
        <v>0.97466444533054386</v>
      </c>
      <c r="R578" s="91">
        <f t="shared" ca="1" si="37"/>
        <v>17.325485945915268</v>
      </c>
    </row>
    <row r="579" spans="5:18" x14ac:dyDescent="0.25">
      <c r="E579" s="76">
        <f t="shared" ca="1" si="34"/>
        <v>0.78176555889513444</v>
      </c>
      <c r="F579" s="76">
        <f t="shared" ca="1" si="35"/>
        <v>6.0091790547782038</v>
      </c>
      <c r="Q579" s="91">
        <f t="shared" ca="1" si="36"/>
        <v>0.50862697177499316</v>
      </c>
      <c r="R579" s="91">
        <f t="shared" ca="1" si="37"/>
        <v>10.783004894684371</v>
      </c>
    </row>
    <row r="580" spans="5:18" x14ac:dyDescent="0.25">
      <c r="E580" s="76">
        <f t="shared" ref="E580:E643" ca="1" si="38">RAND()</f>
        <v>0.66457255524278236</v>
      </c>
      <c r="F580" s="76">
        <f t="shared" ref="F580:F643" ca="1" si="39">(((-LN(E580))^(-$C$3)-1)*(1/$C$3))*$C$5+$C$4</f>
        <v>4.8725272864036446</v>
      </c>
      <c r="Q580" s="91">
        <f t="shared" ref="Q580:Q643" ca="1" si="40">RAND()</f>
        <v>0.50300873936695389</v>
      </c>
      <c r="R580" s="91">
        <f t="shared" ref="R580:R643" ca="1" si="41">-LN(-LN(Q580))*$O$4+$O$3</f>
        <v>10.750411933740876</v>
      </c>
    </row>
    <row r="581" spans="5:18" x14ac:dyDescent="0.25">
      <c r="E581" s="76">
        <f t="shared" ca="1" si="38"/>
        <v>0.36285308345261702</v>
      </c>
      <c r="F581" s="76">
        <f t="shared" ca="1" si="39"/>
        <v>2.9726916937066634</v>
      </c>
      <c r="Q581" s="91">
        <f t="shared" ca="1" si="40"/>
        <v>0.51835931402122271</v>
      </c>
      <c r="R581" s="91">
        <f t="shared" ca="1" si="41"/>
        <v>10.839878852593911</v>
      </c>
    </row>
    <row r="582" spans="5:18" x14ac:dyDescent="0.25">
      <c r="E582" s="76">
        <f t="shared" ca="1" si="38"/>
        <v>0.55993330362840743</v>
      </c>
      <c r="F582" s="76">
        <f t="shared" ca="1" si="39"/>
        <v>4.1199005449001653</v>
      </c>
      <c r="Q582" s="91">
        <f t="shared" ca="1" si="40"/>
        <v>0.43653601494907734</v>
      </c>
      <c r="R582" s="91">
        <f t="shared" ca="1" si="41"/>
        <v>10.375349160671139</v>
      </c>
    </row>
    <row r="583" spans="5:18" x14ac:dyDescent="0.25">
      <c r="E583" s="76">
        <f t="shared" ca="1" si="38"/>
        <v>0.74226327978494511</v>
      </c>
      <c r="F583" s="76">
        <f t="shared" ca="1" si="39"/>
        <v>5.5736037536313949</v>
      </c>
      <c r="Q583" s="91">
        <f t="shared" ca="1" si="40"/>
        <v>0.57214306553132799</v>
      </c>
      <c r="R583" s="91">
        <f t="shared" ca="1" si="41"/>
        <v>11.16548050346417</v>
      </c>
    </row>
    <row r="584" spans="5:18" x14ac:dyDescent="0.25">
      <c r="E584" s="76">
        <f t="shared" ca="1" si="38"/>
        <v>0.40736176126763557</v>
      </c>
      <c r="F584" s="76">
        <f t="shared" ca="1" si="39"/>
        <v>3.2162112874084388</v>
      </c>
      <c r="Q584" s="91">
        <f t="shared" ca="1" si="40"/>
        <v>2.1335631571975378E-2</v>
      </c>
      <c r="R584" s="91">
        <f t="shared" ca="1" si="41"/>
        <v>7.3052168898609438</v>
      </c>
    </row>
    <row r="585" spans="5:18" x14ac:dyDescent="0.25">
      <c r="E585" s="76">
        <f t="shared" ca="1" si="38"/>
        <v>0.8214745770553632</v>
      </c>
      <c r="F585" s="76">
        <f t="shared" ca="1" si="39"/>
        <v>6.532044088933457</v>
      </c>
      <c r="Q585" s="91">
        <f t="shared" ca="1" si="40"/>
        <v>0.75790514360290506</v>
      </c>
      <c r="R585" s="91">
        <f t="shared" ca="1" si="41"/>
        <v>12.566053368785539</v>
      </c>
    </row>
    <row r="586" spans="5:18" x14ac:dyDescent="0.25">
      <c r="E586" s="76">
        <f t="shared" ca="1" si="38"/>
        <v>0.61676657211485275</v>
      </c>
      <c r="F586" s="76">
        <f t="shared" ca="1" si="39"/>
        <v>4.5085677839577016</v>
      </c>
      <c r="Q586" s="91">
        <f t="shared" ca="1" si="40"/>
        <v>0.7739057347932774</v>
      </c>
      <c r="R586" s="91">
        <f t="shared" ca="1" si="41"/>
        <v>12.7227726948189</v>
      </c>
    </row>
    <row r="587" spans="5:18" x14ac:dyDescent="0.25">
      <c r="E587" s="76">
        <f t="shared" ca="1" si="38"/>
        <v>2.1436486201767191E-2</v>
      </c>
      <c r="F587" s="76">
        <f t="shared" ca="1" si="39"/>
        <v>0.48102082329946239</v>
      </c>
      <c r="Q587" s="91">
        <f t="shared" ca="1" si="40"/>
        <v>0.96797791317529769</v>
      </c>
      <c r="R587" s="91">
        <f t="shared" ca="1" si="41"/>
        <v>16.850201062508294</v>
      </c>
    </row>
    <row r="588" spans="5:18" x14ac:dyDescent="0.25">
      <c r="E588" s="76">
        <f t="shared" ca="1" si="38"/>
        <v>0.20098155575913823</v>
      </c>
      <c r="F588" s="76">
        <f t="shared" ca="1" si="39"/>
        <v>2.0763324744298846</v>
      </c>
      <c r="Q588" s="91">
        <f t="shared" ca="1" si="40"/>
        <v>0.7347901970432108</v>
      </c>
      <c r="R588" s="91">
        <f t="shared" ca="1" si="41"/>
        <v>12.354205669478436</v>
      </c>
    </row>
    <row r="589" spans="5:18" x14ac:dyDescent="0.25">
      <c r="E589" s="76">
        <f t="shared" ca="1" si="38"/>
        <v>0.88375669731024409</v>
      </c>
      <c r="F589" s="76">
        <f t="shared" ca="1" si="39"/>
        <v>7.6511660275546651</v>
      </c>
      <c r="Q589" s="91">
        <f t="shared" ca="1" si="40"/>
        <v>0.50779438430065083</v>
      </c>
      <c r="R589" s="91">
        <f t="shared" ca="1" si="41"/>
        <v>10.77816408685365</v>
      </c>
    </row>
    <row r="590" spans="5:18" x14ac:dyDescent="0.25">
      <c r="E590" s="76">
        <f t="shared" ca="1" si="38"/>
        <v>0.44221994246122831</v>
      </c>
      <c r="F590" s="76">
        <f t="shared" ca="1" si="39"/>
        <v>3.4109750602770923</v>
      </c>
      <c r="Q590" s="91">
        <f t="shared" ca="1" si="40"/>
        <v>0.97354477983469478</v>
      </c>
      <c r="R590" s="91">
        <f t="shared" ca="1" si="41"/>
        <v>17.237852008540255</v>
      </c>
    </row>
    <row r="591" spans="5:18" x14ac:dyDescent="0.25">
      <c r="E591" s="76">
        <f t="shared" ca="1" si="38"/>
        <v>0.69019349143947706</v>
      </c>
      <c r="F591" s="76">
        <f t="shared" ca="1" si="39"/>
        <v>5.0860463538511231</v>
      </c>
      <c r="Q591" s="91">
        <f t="shared" ca="1" si="40"/>
        <v>0.60872957535856309</v>
      </c>
      <c r="R591" s="91">
        <f t="shared" ca="1" si="41"/>
        <v>11.400822371678284</v>
      </c>
    </row>
    <row r="592" spans="5:18" x14ac:dyDescent="0.25">
      <c r="E592" s="76">
        <f t="shared" ca="1" si="38"/>
        <v>0.28055449894970286</v>
      </c>
      <c r="F592" s="76">
        <f t="shared" ca="1" si="39"/>
        <v>2.5261164585597702</v>
      </c>
      <c r="Q592" s="91">
        <f t="shared" ca="1" si="40"/>
        <v>9.5761680557569062E-2</v>
      </c>
      <c r="R592" s="91">
        <f t="shared" ca="1" si="41"/>
        <v>8.2946680035878551</v>
      </c>
    </row>
    <row r="593" spans="5:18" x14ac:dyDescent="0.25">
      <c r="E593" s="76">
        <f t="shared" ca="1" si="38"/>
        <v>0.98583960237675983</v>
      </c>
      <c r="F593" s="76">
        <f t="shared" ca="1" si="39"/>
        <v>13.592370610861161</v>
      </c>
      <c r="Q593" s="91">
        <f t="shared" ca="1" si="40"/>
        <v>0.92975082125372821</v>
      </c>
      <c r="R593" s="91">
        <f t="shared" ca="1" si="41"/>
        <v>15.239016762712733</v>
      </c>
    </row>
    <row r="594" spans="5:18" x14ac:dyDescent="0.25">
      <c r="E594" s="76">
        <f t="shared" ca="1" si="38"/>
        <v>0.87940480207176974</v>
      </c>
      <c r="F594" s="76">
        <f t="shared" ca="1" si="39"/>
        <v>7.5547952020541427</v>
      </c>
      <c r="Q594" s="91">
        <f t="shared" ca="1" si="40"/>
        <v>0.94475938699112938</v>
      </c>
      <c r="R594" s="91">
        <f t="shared" ca="1" si="41"/>
        <v>15.735557788591956</v>
      </c>
    </row>
    <row r="595" spans="5:18" x14ac:dyDescent="0.25">
      <c r="E595" s="76">
        <f t="shared" ca="1" si="38"/>
        <v>0.96049093215764547</v>
      </c>
      <c r="F595" s="76">
        <f t="shared" ca="1" si="39"/>
        <v>10.57324763331785</v>
      </c>
      <c r="Q595" s="91">
        <f t="shared" ca="1" si="40"/>
        <v>0.2470169738339959</v>
      </c>
      <c r="R595" s="91">
        <f t="shared" ca="1" si="41"/>
        <v>9.3294881130418723</v>
      </c>
    </row>
    <row r="596" spans="5:18" x14ac:dyDescent="0.25">
      <c r="E596" s="76">
        <f t="shared" ca="1" si="38"/>
        <v>0.55403221431470451</v>
      </c>
      <c r="F596" s="76">
        <f t="shared" ca="1" si="39"/>
        <v>4.0816995341437741</v>
      </c>
      <c r="Q596" s="91">
        <f t="shared" ca="1" si="40"/>
        <v>0.49504783401772356</v>
      </c>
      <c r="R596" s="91">
        <f t="shared" ca="1" si="41"/>
        <v>10.704509777288507</v>
      </c>
    </row>
    <row r="597" spans="5:18" x14ac:dyDescent="0.25">
      <c r="E597" s="76">
        <f t="shared" ca="1" si="38"/>
        <v>0.49663433243795674</v>
      </c>
      <c r="F597" s="76">
        <f t="shared" ca="1" si="39"/>
        <v>3.7265165396893281</v>
      </c>
      <c r="Q597" s="91">
        <f t="shared" ca="1" si="40"/>
        <v>0.78807035133812608</v>
      </c>
      <c r="R597" s="91">
        <f t="shared" ca="1" si="41"/>
        <v>12.86955865973613</v>
      </c>
    </row>
    <row r="598" spans="5:18" x14ac:dyDescent="0.25">
      <c r="E598" s="76">
        <f t="shared" ca="1" si="38"/>
        <v>0.80285233397373945</v>
      </c>
      <c r="F598" s="76">
        <f t="shared" ca="1" si="39"/>
        <v>6.2739358285371578</v>
      </c>
      <c r="Q598" s="91">
        <f t="shared" ca="1" si="40"/>
        <v>0.44293134564739201</v>
      </c>
      <c r="R598" s="91">
        <f t="shared" ca="1" si="41"/>
        <v>10.410753399135981</v>
      </c>
    </row>
    <row r="599" spans="5:18" x14ac:dyDescent="0.25">
      <c r="E599" s="76">
        <f t="shared" ca="1" si="38"/>
        <v>0.61766830370345949</v>
      </c>
      <c r="F599" s="76">
        <f t="shared" ca="1" si="39"/>
        <v>4.5150808978105568</v>
      </c>
      <c r="Q599" s="91">
        <f t="shared" ca="1" si="40"/>
        <v>0.48013776536234076</v>
      </c>
      <c r="R599" s="91">
        <f t="shared" ca="1" si="41"/>
        <v>10.619358614435827</v>
      </c>
    </row>
    <row r="600" spans="5:18" x14ac:dyDescent="0.25">
      <c r="E600" s="76">
        <f t="shared" ca="1" si="38"/>
        <v>0.85349111908546016</v>
      </c>
      <c r="F600" s="76">
        <f t="shared" ca="1" si="39"/>
        <v>7.0463384691455095</v>
      </c>
      <c r="Q600" s="91">
        <f t="shared" ca="1" si="40"/>
        <v>4.6245895205630827E-2</v>
      </c>
      <c r="R600" s="91">
        <f t="shared" ca="1" si="41"/>
        <v>7.7541821778327673</v>
      </c>
    </row>
    <row r="601" spans="5:18" x14ac:dyDescent="0.25">
      <c r="E601" s="76">
        <f t="shared" ca="1" si="38"/>
        <v>0.21858638296926225</v>
      </c>
      <c r="F601" s="76">
        <f t="shared" ca="1" si="39"/>
        <v>2.1791448743339243</v>
      </c>
      <c r="Q601" s="91">
        <f t="shared" ca="1" si="40"/>
        <v>0.61102708884096402</v>
      </c>
      <c r="R601" s="91">
        <f t="shared" ca="1" si="41"/>
        <v>11.416058804863709</v>
      </c>
    </row>
    <row r="602" spans="5:18" x14ac:dyDescent="0.25">
      <c r="E602" s="76">
        <f t="shared" ca="1" si="38"/>
        <v>0.54612359729968607</v>
      </c>
      <c r="F602" s="76">
        <f t="shared" ca="1" si="39"/>
        <v>4.0310483644367574</v>
      </c>
      <c r="Q602" s="91">
        <f t="shared" ca="1" si="40"/>
        <v>0.42026518463491347</v>
      </c>
      <c r="R602" s="91">
        <f t="shared" ca="1" si="41"/>
        <v>10.285733953608018</v>
      </c>
    </row>
    <row r="603" spans="5:18" x14ac:dyDescent="0.25">
      <c r="E603" s="76">
        <f t="shared" ca="1" si="38"/>
        <v>0.7294705222087533</v>
      </c>
      <c r="F603" s="76">
        <f t="shared" ca="1" si="39"/>
        <v>5.4459931431300141</v>
      </c>
      <c r="Q603" s="91">
        <f t="shared" ca="1" si="40"/>
        <v>0.26985539832195071</v>
      </c>
      <c r="R603" s="91">
        <f t="shared" ca="1" si="41"/>
        <v>9.4601456970687945</v>
      </c>
    </row>
    <row r="604" spans="5:18" x14ac:dyDescent="0.25">
      <c r="E604" s="76">
        <f t="shared" ca="1" si="38"/>
        <v>3.8176020712787251E-2</v>
      </c>
      <c r="F604" s="76">
        <f t="shared" ca="1" si="39"/>
        <v>0.76783009433773763</v>
      </c>
      <c r="Q604" s="91">
        <f t="shared" ca="1" si="40"/>
        <v>0.84895862320778837</v>
      </c>
      <c r="R604" s="91">
        <f t="shared" ca="1" si="41"/>
        <v>13.618891957730586</v>
      </c>
    </row>
    <row r="605" spans="5:18" x14ac:dyDescent="0.25">
      <c r="E605" s="76">
        <f t="shared" ca="1" si="38"/>
        <v>0.9833817404504559</v>
      </c>
      <c r="F605" s="76">
        <f t="shared" ca="1" si="39"/>
        <v>13.102880672901108</v>
      </c>
      <c r="Q605" s="91">
        <f t="shared" ca="1" si="40"/>
        <v>3.7662044965391162E-2</v>
      </c>
      <c r="R605" s="91">
        <f t="shared" ca="1" si="41"/>
        <v>7.6248605127230551</v>
      </c>
    </row>
    <row r="606" spans="5:18" x14ac:dyDescent="0.25">
      <c r="E606" s="76">
        <f t="shared" ca="1" si="38"/>
        <v>9.4428067820302219E-2</v>
      </c>
      <c r="F606" s="76">
        <f t="shared" ca="1" si="39"/>
        <v>1.3544055837256836</v>
      </c>
      <c r="Q606" s="91">
        <f t="shared" ca="1" si="40"/>
        <v>0.90319273018762603</v>
      </c>
      <c r="R606" s="91">
        <f t="shared" ca="1" si="41"/>
        <v>14.569110913626638</v>
      </c>
    </row>
    <row r="607" spans="5:18" x14ac:dyDescent="0.25">
      <c r="E607" s="76">
        <f t="shared" ca="1" si="38"/>
        <v>0.79015139540463419</v>
      </c>
      <c r="F607" s="76">
        <f t="shared" ca="1" si="39"/>
        <v>6.1113460910162116</v>
      </c>
      <c r="Q607" s="91">
        <f t="shared" ca="1" si="40"/>
        <v>0.72673214840494837</v>
      </c>
      <c r="R607" s="91">
        <f t="shared" ca="1" si="41"/>
        <v>12.283891722604107</v>
      </c>
    </row>
    <row r="608" spans="5:18" x14ac:dyDescent="0.25">
      <c r="E608" s="76">
        <f t="shared" ca="1" si="38"/>
        <v>0.5763830129830535</v>
      </c>
      <c r="F608" s="76">
        <f t="shared" ca="1" si="39"/>
        <v>4.2283473263985645</v>
      </c>
      <c r="Q608" s="91">
        <f t="shared" ca="1" si="40"/>
        <v>0.28566066054622696</v>
      </c>
      <c r="R608" s="91">
        <f t="shared" ca="1" si="41"/>
        <v>9.5489973820455969</v>
      </c>
    </row>
    <row r="609" spans="5:18" x14ac:dyDescent="0.25">
      <c r="E609" s="76">
        <f t="shared" ca="1" si="38"/>
        <v>0.32155097823392664</v>
      </c>
      <c r="F609" s="76">
        <f t="shared" ca="1" si="39"/>
        <v>2.7490290649127487</v>
      </c>
      <c r="Q609" s="91">
        <f t="shared" ca="1" si="40"/>
        <v>0.81096993589835908</v>
      </c>
      <c r="R609" s="91">
        <f t="shared" ca="1" si="41"/>
        <v>13.125831150322751</v>
      </c>
    </row>
    <row r="610" spans="5:18" x14ac:dyDescent="0.25">
      <c r="E610" s="76">
        <f t="shared" ca="1" si="38"/>
        <v>0.34746269025296428</v>
      </c>
      <c r="F610" s="76">
        <f t="shared" ca="1" si="39"/>
        <v>2.8892529503604609</v>
      </c>
      <c r="Q610" s="91">
        <f t="shared" ca="1" si="40"/>
        <v>0.12462105182832406</v>
      </c>
      <c r="R610" s="91">
        <f t="shared" ca="1" si="41"/>
        <v>8.5328831961991476</v>
      </c>
    </row>
    <row r="611" spans="5:18" x14ac:dyDescent="0.25">
      <c r="E611" s="76">
        <f t="shared" ca="1" si="38"/>
        <v>0.60452578747972474</v>
      </c>
      <c r="F611" s="76">
        <f t="shared" ca="1" si="39"/>
        <v>4.4213263526505804</v>
      </c>
      <c r="Q611" s="91">
        <f t="shared" ca="1" si="40"/>
        <v>0.81102723672364252</v>
      </c>
      <c r="R611" s="91">
        <f t="shared" ca="1" si="41"/>
        <v>13.126505693293797</v>
      </c>
    </row>
    <row r="612" spans="5:18" x14ac:dyDescent="0.25">
      <c r="E612" s="76">
        <f t="shared" ca="1" si="38"/>
        <v>0.38871864100742592</v>
      </c>
      <c r="F612" s="76">
        <f t="shared" ca="1" si="39"/>
        <v>3.1136752773436189</v>
      </c>
      <c r="Q612" s="91">
        <f t="shared" ca="1" si="40"/>
        <v>0.21655751417189095</v>
      </c>
      <c r="R612" s="91">
        <f t="shared" ca="1" si="41"/>
        <v>9.1495964126952991</v>
      </c>
    </row>
    <row r="613" spans="5:18" x14ac:dyDescent="0.25">
      <c r="E613" s="76">
        <f t="shared" ca="1" si="38"/>
        <v>5.2311111281727829E-2</v>
      </c>
      <c r="F613" s="76">
        <f t="shared" ca="1" si="39"/>
        <v>0.94897900850629613</v>
      </c>
      <c r="Q613" s="91">
        <f t="shared" ca="1" si="40"/>
        <v>0.71487449467110342</v>
      </c>
      <c r="R613" s="91">
        <f t="shared" ca="1" si="41"/>
        <v>12.183382884396901</v>
      </c>
    </row>
    <row r="614" spans="5:18" x14ac:dyDescent="0.25">
      <c r="E614" s="76">
        <f t="shared" ca="1" si="38"/>
        <v>0.87384019854856942</v>
      </c>
      <c r="F614" s="76">
        <f t="shared" ca="1" si="39"/>
        <v>7.4366912528608005</v>
      </c>
      <c r="Q614" s="91">
        <f t="shared" ca="1" si="40"/>
        <v>0.43072615693286787</v>
      </c>
      <c r="R614" s="91">
        <f t="shared" ca="1" si="41"/>
        <v>10.343279009081156</v>
      </c>
    </row>
    <row r="615" spans="5:18" x14ac:dyDescent="0.25">
      <c r="E615" s="76">
        <f t="shared" ca="1" si="38"/>
        <v>0.73158902033328743</v>
      </c>
      <c r="F615" s="76">
        <f t="shared" ca="1" si="39"/>
        <v>5.4667337849910886</v>
      </c>
      <c r="Q615" s="91">
        <f t="shared" ca="1" si="40"/>
        <v>1.2193107754229437E-2</v>
      </c>
      <c r="R615" s="91">
        <f t="shared" ca="1" si="41"/>
        <v>7.0336640795882106</v>
      </c>
    </row>
    <row r="616" spans="5:18" x14ac:dyDescent="0.25">
      <c r="E616" s="76">
        <f t="shared" ca="1" si="38"/>
        <v>0.91606512657759065</v>
      </c>
      <c r="F616" s="76">
        <f t="shared" ca="1" si="39"/>
        <v>8.51208633656438</v>
      </c>
      <c r="Q616" s="91">
        <f t="shared" ca="1" si="40"/>
        <v>0.52228273691483473</v>
      </c>
      <c r="R616" s="91">
        <f t="shared" ca="1" si="41"/>
        <v>10.862962639423413</v>
      </c>
    </row>
    <row r="617" spans="5:18" x14ac:dyDescent="0.25">
      <c r="E617" s="76">
        <f t="shared" ca="1" si="38"/>
        <v>0.67674739127700856</v>
      </c>
      <c r="F617" s="76">
        <f t="shared" ca="1" si="39"/>
        <v>4.972154872397831</v>
      </c>
      <c r="Q617" s="91">
        <f t="shared" ca="1" si="40"/>
        <v>0.23256458367309585</v>
      </c>
      <c r="R617" s="91">
        <f t="shared" ca="1" si="41"/>
        <v>9.2450632526765144</v>
      </c>
    </row>
    <row r="618" spans="5:18" x14ac:dyDescent="0.25">
      <c r="E618" s="76">
        <f t="shared" ca="1" si="38"/>
        <v>0.60975954624179907</v>
      </c>
      <c r="F618" s="76">
        <f t="shared" ca="1" si="39"/>
        <v>4.4583651410338705</v>
      </c>
      <c r="Q618" s="91">
        <f t="shared" ca="1" si="40"/>
        <v>0.99883959167247161</v>
      </c>
      <c r="R618" s="91">
        <f t="shared" ca="1" si="41"/>
        <v>23.516805688847299</v>
      </c>
    </row>
    <row r="619" spans="5:18" x14ac:dyDescent="0.25">
      <c r="E619" s="76">
        <f t="shared" ca="1" si="38"/>
        <v>0.17020017550187083</v>
      </c>
      <c r="F619" s="76">
        <f t="shared" ca="1" si="39"/>
        <v>1.8891986560224745</v>
      </c>
      <c r="Q619" s="91">
        <f t="shared" ca="1" si="40"/>
        <v>0.86333344672249523</v>
      </c>
      <c r="R619" s="91">
        <f t="shared" ca="1" si="41"/>
        <v>13.835267499958141</v>
      </c>
    </row>
    <row r="620" spans="5:18" x14ac:dyDescent="0.25">
      <c r="E620" s="76">
        <f t="shared" ca="1" si="38"/>
        <v>0.94236868638331317</v>
      </c>
      <c r="F620" s="76">
        <f t="shared" ca="1" si="39"/>
        <v>9.5265983639580583</v>
      </c>
      <c r="Q620" s="91">
        <f t="shared" ca="1" si="40"/>
        <v>0.85494750826061661</v>
      </c>
      <c r="R620" s="91">
        <f t="shared" ca="1" si="41"/>
        <v>13.706650193642741</v>
      </c>
    </row>
    <row r="621" spans="5:18" x14ac:dyDescent="0.25">
      <c r="E621" s="76">
        <f t="shared" ca="1" si="38"/>
        <v>0.88737004920317231</v>
      </c>
      <c r="F621" s="76">
        <f t="shared" ca="1" si="39"/>
        <v>7.7340753499508414</v>
      </c>
      <c r="Q621" s="91">
        <f t="shared" ca="1" si="40"/>
        <v>1.1658550405055923E-3</v>
      </c>
      <c r="R621" s="91">
        <f t="shared" ca="1" si="41"/>
        <v>6.1796411675825293</v>
      </c>
    </row>
    <row r="622" spans="5:18" x14ac:dyDescent="0.25">
      <c r="E622" s="76">
        <f t="shared" ca="1" si="38"/>
        <v>0.15013865454905995</v>
      </c>
      <c r="F622" s="76">
        <f t="shared" ca="1" si="39"/>
        <v>1.7603817705027764</v>
      </c>
      <c r="Q622" s="91">
        <f t="shared" ca="1" si="40"/>
        <v>0.47099716832487515</v>
      </c>
      <c r="R622" s="91">
        <f t="shared" ca="1" si="41"/>
        <v>10.567637231687103</v>
      </c>
    </row>
    <row r="623" spans="5:18" x14ac:dyDescent="0.25">
      <c r="E623" s="76">
        <f t="shared" ca="1" si="38"/>
        <v>0.78504690160280255</v>
      </c>
      <c r="F623" s="76">
        <f t="shared" ca="1" si="39"/>
        <v>6.0486948764367172</v>
      </c>
      <c r="Q623" s="91">
        <f t="shared" ca="1" si="40"/>
        <v>0.66917804646337353</v>
      </c>
      <c r="R623" s="91">
        <f t="shared" ca="1" si="41"/>
        <v>11.824074003396605</v>
      </c>
    </row>
    <row r="624" spans="5:18" x14ac:dyDescent="0.25">
      <c r="E624" s="76">
        <f t="shared" ca="1" si="38"/>
        <v>0.44549491586250556</v>
      </c>
      <c r="F624" s="76">
        <f t="shared" ca="1" si="39"/>
        <v>3.4295247180903106</v>
      </c>
      <c r="Q624" s="91">
        <f t="shared" ca="1" si="40"/>
        <v>0.16146632715375098</v>
      </c>
      <c r="R624" s="91">
        <f t="shared" ca="1" si="41"/>
        <v>8.7985298808328309</v>
      </c>
    </row>
    <row r="625" spans="5:18" x14ac:dyDescent="0.25">
      <c r="E625" s="76">
        <f t="shared" ca="1" si="38"/>
        <v>0.21473293281194628</v>
      </c>
      <c r="F625" s="76">
        <f t="shared" ca="1" si="39"/>
        <v>2.1568541265415337</v>
      </c>
      <c r="Q625" s="91">
        <f t="shared" ca="1" si="40"/>
        <v>0.72438749182793649</v>
      </c>
      <c r="R625" s="91">
        <f t="shared" ca="1" si="41"/>
        <v>12.263745760180159</v>
      </c>
    </row>
    <row r="626" spans="5:18" x14ac:dyDescent="0.25">
      <c r="E626" s="76">
        <f t="shared" ca="1" si="38"/>
        <v>0.853740348561563</v>
      </c>
      <c r="F626" s="76">
        <f t="shared" ca="1" si="39"/>
        <v>7.0507747202724032</v>
      </c>
      <c r="Q626" s="91">
        <f t="shared" ca="1" si="40"/>
        <v>0.97519142510359846</v>
      </c>
      <c r="R626" s="91">
        <f t="shared" ca="1" si="41"/>
        <v>17.368062943938291</v>
      </c>
    </row>
    <row r="627" spans="5:18" x14ac:dyDescent="0.25">
      <c r="E627" s="76">
        <f t="shared" ca="1" si="38"/>
        <v>0.91725346110423578</v>
      </c>
      <c r="F627" s="76">
        <f t="shared" ca="1" si="39"/>
        <v>8.5501220132202533</v>
      </c>
      <c r="Q627" s="91">
        <f t="shared" ca="1" si="40"/>
        <v>0.1314634756278924</v>
      </c>
      <c r="R627" s="91">
        <f t="shared" ca="1" si="41"/>
        <v>8.5848880353808816</v>
      </c>
    </row>
    <row r="628" spans="5:18" x14ac:dyDescent="0.25">
      <c r="E628" s="76">
        <f t="shared" ca="1" si="38"/>
        <v>0.24727216338546198</v>
      </c>
      <c r="F628" s="76">
        <f t="shared" ca="1" si="39"/>
        <v>2.3420319656051198</v>
      </c>
      <c r="Q628" s="91">
        <f t="shared" ca="1" si="40"/>
        <v>0.47276154092959699</v>
      </c>
      <c r="R628" s="91">
        <f t="shared" ca="1" si="41"/>
        <v>10.577594296074293</v>
      </c>
    </row>
    <row r="629" spans="5:18" x14ac:dyDescent="0.25">
      <c r="E629" s="76">
        <f t="shared" ca="1" si="38"/>
        <v>0.29812251953633928</v>
      </c>
      <c r="F629" s="76">
        <f t="shared" ca="1" si="39"/>
        <v>2.6219633438616192</v>
      </c>
      <c r="Q629" s="91">
        <f t="shared" ca="1" si="40"/>
        <v>0.70350980103972749</v>
      </c>
      <c r="R629" s="91">
        <f t="shared" ca="1" si="41"/>
        <v>12.090104347938595</v>
      </c>
    </row>
    <row r="630" spans="5:18" x14ac:dyDescent="0.25">
      <c r="E630" s="76">
        <f t="shared" ca="1" si="38"/>
        <v>0.24320609171114671</v>
      </c>
      <c r="F630" s="76">
        <f t="shared" ca="1" si="39"/>
        <v>2.3192286445350447</v>
      </c>
      <c r="Q630" s="91">
        <f t="shared" ca="1" si="40"/>
        <v>0.88765119209788024</v>
      </c>
      <c r="R630" s="91">
        <f t="shared" ca="1" si="41"/>
        <v>14.254300811877524</v>
      </c>
    </row>
    <row r="631" spans="5:18" x14ac:dyDescent="0.25">
      <c r="E631" s="76">
        <f t="shared" ca="1" si="38"/>
        <v>0.6285058587827338</v>
      </c>
      <c r="F631" s="76">
        <f t="shared" ca="1" si="39"/>
        <v>4.5943355757189126</v>
      </c>
      <c r="Q631" s="91">
        <f t="shared" ca="1" si="40"/>
        <v>0.74065945965363156</v>
      </c>
      <c r="R631" s="91">
        <f t="shared" ca="1" si="41"/>
        <v>12.406517265889715</v>
      </c>
    </row>
    <row r="632" spans="5:18" x14ac:dyDescent="0.25">
      <c r="E632" s="76">
        <f t="shared" ca="1" si="38"/>
        <v>0.97999427396915373</v>
      </c>
      <c r="F632" s="76">
        <f t="shared" ca="1" si="39"/>
        <v>12.544488797093305</v>
      </c>
      <c r="Q632" s="91">
        <f t="shared" ca="1" si="40"/>
        <v>0.78116838693120627</v>
      </c>
      <c r="R632" s="91">
        <f t="shared" ca="1" si="41"/>
        <v>12.797020965097344</v>
      </c>
    </row>
    <row r="633" spans="5:18" x14ac:dyDescent="0.25">
      <c r="E633" s="76">
        <f t="shared" ca="1" si="38"/>
        <v>0.9768273777966372</v>
      </c>
      <c r="F633" s="76">
        <f t="shared" ca="1" si="39"/>
        <v>12.108804103271243</v>
      </c>
      <c r="Q633" s="91">
        <f t="shared" ca="1" si="40"/>
        <v>0.43914522114535537</v>
      </c>
      <c r="R633" s="91">
        <f t="shared" ca="1" si="41"/>
        <v>10.389780131513978</v>
      </c>
    </row>
    <row r="634" spans="5:18" x14ac:dyDescent="0.25">
      <c r="E634" s="76">
        <f t="shared" ca="1" si="38"/>
        <v>0.99308354525775067</v>
      </c>
      <c r="F634" s="76">
        <f t="shared" ca="1" si="39"/>
        <v>15.876911923031106</v>
      </c>
      <c r="Q634" s="91">
        <f t="shared" ca="1" si="40"/>
        <v>0.74082295515027052</v>
      </c>
      <c r="R634" s="91">
        <f t="shared" ca="1" si="41"/>
        <v>12.407988214730045</v>
      </c>
    </row>
    <row r="635" spans="5:18" x14ac:dyDescent="0.25">
      <c r="E635" s="76">
        <f t="shared" ca="1" si="38"/>
        <v>0.23897631506940464</v>
      </c>
      <c r="F635" s="76">
        <f t="shared" ca="1" si="39"/>
        <v>2.2954171705098365</v>
      </c>
      <c r="Q635" s="91">
        <f t="shared" ca="1" si="40"/>
        <v>0.88748810707936177</v>
      </c>
      <c r="R635" s="91">
        <f t="shared" ca="1" si="41"/>
        <v>14.251219634312637</v>
      </c>
    </row>
    <row r="636" spans="5:18" x14ac:dyDescent="0.25">
      <c r="E636" s="76">
        <f t="shared" ca="1" si="38"/>
        <v>0.45581150207858601</v>
      </c>
      <c r="F636" s="76">
        <f t="shared" ca="1" si="39"/>
        <v>3.488287088143915</v>
      </c>
      <c r="Q636" s="91">
        <f t="shared" ca="1" si="40"/>
        <v>0.70118726950891186</v>
      </c>
      <c r="R636" s="91">
        <f t="shared" ca="1" si="41"/>
        <v>12.071386072846177</v>
      </c>
    </row>
    <row r="637" spans="5:18" x14ac:dyDescent="0.25">
      <c r="E637" s="76">
        <f t="shared" ca="1" si="38"/>
        <v>0.34105537180751311</v>
      </c>
      <c r="F637" s="76">
        <f t="shared" ca="1" si="39"/>
        <v>2.8545687091522138</v>
      </c>
      <c r="Q637" s="91">
        <f t="shared" ca="1" si="40"/>
        <v>0.75338646693491573</v>
      </c>
      <c r="R637" s="91">
        <f t="shared" ca="1" si="41"/>
        <v>12.523366647861643</v>
      </c>
    </row>
    <row r="638" spans="5:18" x14ac:dyDescent="0.25">
      <c r="E638" s="76">
        <f t="shared" ca="1" si="38"/>
        <v>0.55110863532720689</v>
      </c>
      <c r="F638" s="76">
        <f t="shared" ca="1" si="39"/>
        <v>4.0629038524448431</v>
      </c>
      <c r="Q638" s="91">
        <f t="shared" ca="1" si="40"/>
        <v>9.4763662093159118E-2</v>
      </c>
      <c r="R638" s="91">
        <f t="shared" ca="1" si="41"/>
        <v>8.2857560341905874</v>
      </c>
    </row>
    <row r="639" spans="5:18" x14ac:dyDescent="0.25">
      <c r="E639" s="76">
        <f t="shared" ca="1" si="38"/>
        <v>0.17836043587209105</v>
      </c>
      <c r="F639" s="76">
        <f t="shared" ca="1" si="39"/>
        <v>1.9398946036861715</v>
      </c>
      <c r="Q639" s="91">
        <f t="shared" ca="1" si="40"/>
        <v>0.75749534843630351</v>
      </c>
      <c r="R639" s="91">
        <f t="shared" ca="1" si="41"/>
        <v>12.56215495902546</v>
      </c>
    </row>
    <row r="640" spans="5:18" x14ac:dyDescent="0.25">
      <c r="E640" s="76">
        <f t="shared" ca="1" si="38"/>
        <v>0.30560982136124082</v>
      </c>
      <c r="F640" s="76">
        <f t="shared" ca="1" si="39"/>
        <v>2.6626394185231335</v>
      </c>
      <c r="Q640" s="91">
        <f t="shared" ca="1" si="40"/>
        <v>0.42523525520409033</v>
      </c>
      <c r="R640" s="91">
        <f t="shared" ca="1" si="41"/>
        <v>10.313043961333177</v>
      </c>
    </row>
    <row r="641" spans="5:18" x14ac:dyDescent="0.25">
      <c r="E641" s="76">
        <f t="shared" ca="1" si="38"/>
        <v>0.45388073136225404</v>
      </c>
      <c r="F641" s="76">
        <f t="shared" ca="1" si="39"/>
        <v>3.4772503310326393</v>
      </c>
      <c r="Q641" s="91">
        <f t="shared" ca="1" si="40"/>
        <v>0.76868204132626172</v>
      </c>
      <c r="R641" s="91">
        <f t="shared" ca="1" si="41"/>
        <v>12.670610449718865</v>
      </c>
    </row>
    <row r="642" spans="5:18" x14ac:dyDescent="0.25">
      <c r="E642" s="76">
        <f t="shared" ca="1" si="38"/>
        <v>0.11783148258644704</v>
      </c>
      <c r="F642" s="76">
        <f t="shared" ca="1" si="39"/>
        <v>1.5361303349714501</v>
      </c>
      <c r="Q642" s="91">
        <f t="shared" ca="1" si="40"/>
        <v>0.45741902082071506</v>
      </c>
      <c r="R642" s="91">
        <f t="shared" ca="1" si="41"/>
        <v>10.491403639117053</v>
      </c>
    </row>
    <row r="643" spans="5:18" x14ac:dyDescent="0.25">
      <c r="E643" s="76">
        <f t="shared" ca="1" si="38"/>
        <v>0.6175445599544247</v>
      </c>
      <c r="F643" s="76">
        <f t="shared" ca="1" si="39"/>
        <v>4.5141863882075146</v>
      </c>
      <c r="Q643" s="91">
        <f t="shared" ca="1" si="40"/>
        <v>4.3225603583381123E-3</v>
      </c>
      <c r="R643" s="91">
        <f t="shared" ca="1" si="41"/>
        <v>6.6110058583570037</v>
      </c>
    </row>
    <row r="644" spans="5:18" x14ac:dyDescent="0.25">
      <c r="E644" s="76">
        <f t="shared" ref="E644:E707" ca="1" si="42">RAND()</f>
        <v>0.52681138863928911</v>
      </c>
      <c r="F644" s="76">
        <f t="shared" ref="F644:F707" ca="1" si="43">(((-LN(E644))^(-$C$3)-1)*(1/$C$3))*$C$5+$C$4</f>
        <v>3.9098110585965147</v>
      </c>
      <c r="Q644" s="91">
        <f t="shared" ref="Q644:Q707" ca="1" si="44">RAND()</f>
        <v>0.24429457409732802</v>
      </c>
      <c r="R644" s="91">
        <f t="shared" ref="R644:R707" ca="1" si="45">-LN(-LN(Q644))*$O$4+$O$3</f>
        <v>9.3136994921611205</v>
      </c>
    </row>
    <row r="645" spans="5:18" x14ac:dyDescent="0.25">
      <c r="E645" s="76">
        <f t="shared" ca="1" si="42"/>
        <v>0.24375660204671201</v>
      </c>
      <c r="F645" s="76">
        <f t="shared" ca="1" si="43"/>
        <v>2.3223208607998087</v>
      </c>
      <c r="Q645" s="91">
        <f t="shared" ca="1" si="44"/>
        <v>0.32057388574070333</v>
      </c>
      <c r="R645" s="91">
        <f t="shared" ca="1" si="45"/>
        <v>9.7420837287834079</v>
      </c>
    </row>
    <row r="646" spans="5:18" x14ac:dyDescent="0.25">
      <c r="E646" s="76">
        <f t="shared" ca="1" si="42"/>
        <v>0.43554506934439607</v>
      </c>
      <c r="F646" s="76">
        <f t="shared" ca="1" si="43"/>
        <v>3.37331448279454</v>
      </c>
      <c r="Q646" s="91">
        <f t="shared" ca="1" si="44"/>
        <v>0.29570142907181307</v>
      </c>
      <c r="R646" s="91">
        <f t="shared" ca="1" si="45"/>
        <v>9.6049147156664887</v>
      </c>
    </row>
    <row r="647" spans="5:18" x14ac:dyDescent="0.25">
      <c r="E647" s="76">
        <f t="shared" ca="1" si="42"/>
        <v>2.0702266760552201E-2</v>
      </c>
      <c r="F647" s="76">
        <f t="shared" ca="1" si="43"/>
        <v>0.46524489881562836</v>
      </c>
      <c r="Q647" s="91">
        <f t="shared" ca="1" si="44"/>
        <v>0.96046503285646756</v>
      </c>
      <c r="R647" s="91">
        <f t="shared" ca="1" si="45"/>
        <v>16.420937398830908</v>
      </c>
    </row>
    <row r="648" spans="5:18" x14ac:dyDescent="0.25">
      <c r="E648" s="76">
        <f t="shared" ca="1" si="42"/>
        <v>0.73348826748517959</v>
      </c>
      <c r="F648" s="76">
        <f t="shared" ca="1" si="43"/>
        <v>5.4854569428883844</v>
      </c>
      <c r="Q648" s="91">
        <f t="shared" ca="1" si="44"/>
        <v>0.84945101545398305</v>
      </c>
      <c r="R648" s="91">
        <f t="shared" ca="1" si="45"/>
        <v>13.62598661191686</v>
      </c>
    </row>
    <row r="649" spans="5:18" x14ac:dyDescent="0.25">
      <c r="E649" s="76">
        <f t="shared" ca="1" si="42"/>
        <v>0.81900898087253426</v>
      </c>
      <c r="F649" s="76">
        <f t="shared" ca="1" si="43"/>
        <v>6.4963736035444182</v>
      </c>
      <c r="Q649" s="91">
        <f t="shared" ca="1" si="44"/>
        <v>0.50231779455463932</v>
      </c>
      <c r="R649" s="91">
        <f t="shared" ca="1" si="45"/>
        <v>10.746415136315552</v>
      </c>
    </row>
    <row r="650" spans="5:18" x14ac:dyDescent="0.25">
      <c r="E650" s="76">
        <f t="shared" ca="1" si="42"/>
        <v>0.97174987110796796</v>
      </c>
      <c r="F650" s="76">
        <f t="shared" ca="1" si="43"/>
        <v>11.530354168574075</v>
      </c>
      <c r="Q650" s="91">
        <f t="shared" ca="1" si="44"/>
        <v>0.53627935254878378</v>
      </c>
      <c r="R650" s="91">
        <f t="shared" ca="1" si="45"/>
        <v>10.94609628278562</v>
      </c>
    </row>
    <row r="651" spans="5:18" x14ac:dyDescent="0.25">
      <c r="E651" s="76">
        <f t="shared" ca="1" si="42"/>
        <v>0.25101133610507609</v>
      </c>
      <c r="F651" s="76">
        <f t="shared" ca="1" si="43"/>
        <v>2.3629315553431036</v>
      </c>
      <c r="Q651" s="91">
        <f t="shared" ca="1" si="44"/>
        <v>0.73872242140701239</v>
      </c>
      <c r="R651" s="91">
        <f t="shared" ca="1" si="45"/>
        <v>12.389147281121014</v>
      </c>
    </row>
    <row r="652" spans="5:18" x14ac:dyDescent="0.25">
      <c r="E652" s="76">
        <f t="shared" ca="1" si="42"/>
        <v>0.4057816072672803</v>
      </c>
      <c r="F652" s="76">
        <f t="shared" ca="1" si="43"/>
        <v>3.2074830110525516</v>
      </c>
      <c r="Q652" s="91">
        <f t="shared" ca="1" si="44"/>
        <v>0.28767992481750559</v>
      </c>
      <c r="R652" s="91">
        <f t="shared" ca="1" si="45"/>
        <v>9.5602727811748096</v>
      </c>
    </row>
    <row r="653" spans="5:18" x14ac:dyDescent="0.25">
      <c r="E653" s="76">
        <f t="shared" ca="1" si="42"/>
        <v>0.32254891209317194</v>
      </c>
      <c r="F653" s="76">
        <f t="shared" ca="1" si="43"/>
        <v>2.7544308247407652</v>
      </c>
      <c r="Q653" s="91">
        <f t="shared" ca="1" si="44"/>
        <v>0.75646727983687467</v>
      </c>
      <c r="R653" s="91">
        <f t="shared" ca="1" si="45"/>
        <v>12.552398949802308</v>
      </c>
    </row>
    <row r="654" spans="5:18" x14ac:dyDescent="0.25">
      <c r="E654" s="76">
        <f t="shared" ca="1" si="42"/>
        <v>0.78126850234542</v>
      </c>
      <c r="F654" s="76">
        <f t="shared" ca="1" si="43"/>
        <v>6.0032434716403245</v>
      </c>
      <c r="Q654" s="91">
        <f t="shared" ca="1" si="44"/>
        <v>0.71262312872155431</v>
      </c>
      <c r="R654" s="91">
        <f t="shared" ca="1" si="45"/>
        <v>12.164675464054728</v>
      </c>
    </row>
    <row r="655" spans="5:18" x14ac:dyDescent="0.25">
      <c r="E655" s="76">
        <f t="shared" ca="1" si="42"/>
        <v>0.26752277469980257</v>
      </c>
      <c r="F655" s="76">
        <f t="shared" ca="1" si="43"/>
        <v>2.4545108791298271</v>
      </c>
      <c r="Q655" s="91">
        <f t="shared" ca="1" si="44"/>
        <v>0.75540812447447425</v>
      </c>
      <c r="R655" s="91">
        <f t="shared" ca="1" si="45"/>
        <v>12.542383688776461</v>
      </c>
    </row>
    <row r="656" spans="5:18" x14ac:dyDescent="0.25">
      <c r="E656" s="76">
        <f t="shared" ca="1" si="42"/>
        <v>0.44381132427810488</v>
      </c>
      <c r="F656" s="76">
        <f t="shared" ca="1" si="43"/>
        <v>3.4199826930106321</v>
      </c>
      <c r="Q656" s="91">
        <f t="shared" ca="1" si="44"/>
        <v>0.9141905657017303</v>
      </c>
      <c r="R656" s="91">
        <f t="shared" ca="1" si="45"/>
        <v>14.822207115703048</v>
      </c>
    </row>
    <row r="657" spans="5:18" x14ac:dyDescent="0.25">
      <c r="E657" s="76">
        <f t="shared" ca="1" si="42"/>
        <v>0.87965314890942448</v>
      </c>
      <c r="F657" s="76">
        <f t="shared" ca="1" si="43"/>
        <v>7.5601969377270324</v>
      </c>
      <c r="Q657" s="91">
        <f t="shared" ca="1" si="44"/>
        <v>0.40354749533653134</v>
      </c>
      <c r="R657" s="91">
        <f t="shared" ca="1" si="45"/>
        <v>10.194209180017619</v>
      </c>
    </row>
    <row r="658" spans="5:18" x14ac:dyDescent="0.25">
      <c r="E658" s="76">
        <f t="shared" ca="1" si="42"/>
        <v>0.48475755611907512</v>
      </c>
      <c r="F658" s="76">
        <f t="shared" ca="1" si="43"/>
        <v>3.6561680047466156</v>
      </c>
      <c r="Q658" s="91">
        <f t="shared" ca="1" si="44"/>
        <v>0.94217502135987319</v>
      </c>
      <c r="R658" s="91">
        <f t="shared" ca="1" si="45"/>
        <v>15.641400305788355</v>
      </c>
    </row>
    <row r="659" spans="5:18" x14ac:dyDescent="0.25">
      <c r="E659" s="76">
        <f t="shared" ca="1" si="42"/>
        <v>7.174120019800001E-3</v>
      </c>
      <c r="F659" s="76">
        <f t="shared" ca="1" si="43"/>
        <v>4.8307196713479161E-2</v>
      </c>
      <c r="Q659" s="91">
        <f t="shared" ca="1" si="44"/>
        <v>0.11530031388209239</v>
      </c>
      <c r="R659" s="91">
        <f t="shared" ca="1" si="45"/>
        <v>8.4595843726350761</v>
      </c>
    </row>
    <row r="660" spans="5:18" x14ac:dyDescent="0.25">
      <c r="E660" s="76">
        <f t="shared" ca="1" si="42"/>
        <v>0.77915455380107002</v>
      </c>
      <c r="F660" s="76">
        <f t="shared" ca="1" si="43"/>
        <v>5.9781447026192831</v>
      </c>
      <c r="Q660" s="91">
        <f t="shared" ca="1" si="44"/>
        <v>0.43405296366215729</v>
      </c>
      <c r="R660" s="91">
        <f t="shared" ca="1" si="45"/>
        <v>10.361632461756413</v>
      </c>
    </row>
    <row r="661" spans="5:18" x14ac:dyDescent="0.25">
      <c r="E661" s="76">
        <f t="shared" ca="1" si="42"/>
        <v>0.19213452726479763</v>
      </c>
      <c r="F661" s="76">
        <f t="shared" ca="1" si="43"/>
        <v>2.0236215400584729</v>
      </c>
      <c r="Q661" s="91">
        <f t="shared" ca="1" si="44"/>
        <v>0.5735754120330514</v>
      </c>
      <c r="R661" s="91">
        <f t="shared" ca="1" si="45"/>
        <v>11.174456557657283</v>
      </c>
    </row>
    <row r="662" spans="5:18" x14ac:dyDescent="0.25">
      <c r="E662" s="76">
        <f t="shared" ca="1" si="42"/>
        <v>0.34877876801593555</v>
      </c>
      <c r="F662" s="76">
        <f t="shared" ca="1" si="43"/>
        <v>2.8963800192861484</v>
      </c>
      <c r="Q662" s="91">
        <f t="shared" ca="1" si="44"/>
        <v>0.4652477278760857</v>
      </c>
      <c r="R662" s="91">
        <f t="shared" ca="1" si="45"/>
        <v>10.535274590432097</v>
      </c>
    </row>
    <row r="663" spans="5:18" x14ac:dyDescent="0.25">
      <c r="E663" s="76">
        <f t="shared" ca="1" si="42"/>
        <v>0.19051740459301503</v>
      </c>
      <c r="F663" s="76">
        <f t="shared" ca="1" si="43"/>
        <v>2.0139013312290017</v>
      </c>
      <c r="Q663" s="91">
        <f t="shared" ca="1" si="44"/>
        <v>0.91491685446109916</v>
      </c>
      <c r="R663" s="91">
        <f t="shared" ca="1" si="45"/>
        <v>14.839989433024247</v>
      </c>
    </row>
    <row r="664" spans="5:18" x14ac:dyDescent="0.25">
      <c r="E664" s="76">
        <f t="shared" ca="1" si="42"/>
        <v>0.98703433199108115</v>
      </c>
      <c r="F664" s="76">
        <f t="shared" ca="1" si="43"/>
        <v>13.865081430679563</v>
      </c>
      <c r="Q664" s="91">
        <f t="shared" ca="1" si="44"/>
        <v>0.72092917319213168</v>
      </c>
      <c r="R664" s="91">
        <f t="shared" ca="1" si="45"/>
        <v>12.234279449138766</v>
      </c>
    </row>
    <row r="665" spans="5:18" x14ac:dyDescent="0.25">
      <c r="E665" s="76">
        <f t="shared" ca="1" si="42"/>
        <v>0.11151078137113057</v>
      </c>
      <c r="F665" s="76">
        <f t="shared" ca="1" si="43"/>
        <v>1.4890066564907807</v>
      </c>
      <c r="Q665" s="91">
        <f t="shared" ca="1" si="44"/>
        <v>0.88660941670388083</v>
      </c>
      <c r="R665" s="91">
        <f t="shared" ca="1" si="45"/>
        <v>14.234690005425762</v>
      </c>
    </row>
    <row r="666" spans="5:18" x14ac:dyDescent="0.25">
      <c r="E666" s="76">
        <f t="shared" ca="1" si="42"/>
        <v>0.33313218328849969</v>
      </c>
      <c r="F666" s="76">
        <f t="shared" ca="1" si="43"/>
        <v>2.8116977935683347</v>
      </c>
      <c r="Q666" s="91">
        <f t="shared" ca="1" si="44"/>
        <v>0.94368818463043469</v>
      </c>
      <c r="R666" s="91">
        <f t="shared" ca="1" si="45"/>
        <v>15.696022256423209</v>
      </c>
    </row>
    <row r="667" spans="5:18" x14ac:dyDescent="0.25">
      <c r="E667" s="76">
        <f t="shared" ca="1" si="42"/>
        <v>0.56101212288272617</v>
      </c>
      <c r="F667" s="76">
        <f t="shared" ca="1" si="43"/>
        <v>4.1269231599509899</v>
      </c>
      <c r="Q667" s="91">
        <f t="shared" ca="1" si="44"/>
        <v>0.90317710619367542</v>
      </c>
      <c r="R667" s="91">
        <f t="shared" ca="1" si="45"/>
        <v>14.568771148876802</v>
      </c>
    </row>
    <row r="668" spans="5:18" x14ac:dyDescent="0.25">
      <c r="E668" s="76">
        <f t="shared" ca="1" si="42"/>
        <v>0.40261759748157788</v>
      </c>
      <c r="F668" s="76">
        <f t="shared" ca="1" si="43"/>
        <v>3.1900282791742747</v>
      </c>
      <c r="Q668" s="91">
        <f t="shared" ca="1" si="44"/>
        <v>0.95057323380851422</v>
      </c>
      <c r="R668" s="91">
        <f t="shared" ca="1" si="45"/>
        <v>15.9640503982498</v>
      </c>
    </row>
    <row r="669" spans="5:18" x14ac:dyDescent="0.25">
      <c r="E669" s="76">
        <f t="shared" ca="1" si="42"/>
        <v>0.51493122302564742</v>
      </c>
      <c r="F669" s="76">
        <f t="shared" ca="1" si="43"/>
        <v>3.8368170515829831</v>
      </c>
      <c r="Q669" s="91">
        <f t="shared" ca="1" si="44"/>
        <v>0.66563803880444938</v>
      </c>
      <c r="R669" s="91">
        <f t="shared" ca="1" si="45"/>
        <v>11.797838775004927</v>
      </c>
    </row>
    <row r="670" spans="5:18" x14ac:dyDescent="0.25">
      <c r="E670" s="76">
        <f t="shared" ca="1" si="42"/>
        <v>0.91609704021192317</v>
      </c>
      <c r="F670" s="76">
        <f t="shared" ca="1" si="43"/>
        <v>8.5131003484891714</v>
      </c>
      <c r="Q670" s="91">
        <f t="shared" ca="1" si="44"/>
        <v>0.13848848309741824</v>
      </c>
      <c r="R670" s="91">
        <f t="shared" ca="1" si="45"/>
        <v>8.6368711715255522</v>
      </c>
    </row>
    <row r="671" spans="5:18" x14ac:dyDescent="0.25">
      <c r="E671" s="76">
        <f t="shared" ca="1" si="42"/>
        <v>0.81989763043619523</v>
      </c>
      <c r="F671" s="76">
        <f t="shared" ca="1" si="43"/>
        <v>6.5091737814148738</v>
      </c>
      <c r="Q671" s="91">
        <f t="shared" ca="1" si="44"/>
        <v>0.95164950683579108</v>
      </c>
      <c r="R671" s="91">
        <f t="shared" ca="1" si="45"/>
        <v>16.009203903472574</v>
      </c>
    </row>
    <row r="672" spans="5:18" x14ac:dyDescent="0.25">
      <c r="E672" s="76">
        <f t="shared" ca="1" si="42"/>
        <v>0.18767748555521657</v>
      </c>
      <c r="F672" s="76">
        <f t="shared" ca="1" si="43"/>
        <v>1.9967634657739204</v>
      </c>
      <c r="Q672" s="91">
        <f t="shared" ca="1" si="44"/>
        <v>5.2270005364100092E-2</v>
      </c>
      <c r="R672" s="91">
        <f t="shared" ca="1" si="45"/>
        <v>7.8354864167572327</v>
      </c>
    </row>
    <row r="673" spans="5:18" x14ac:dyDescent="0.25">
      <c r="E673" s="76">
        <f t="shared" ca="1" si="42"/>
        <v>0.17148513965138112</v>
      </c>
      <c r="F673" s="76">
        <f t="shared" ca="1" si="43"/>
        <v>1.8972406187766406</v>
      </c>
      <c r="Q673" s="91">
        <f t="shared" ca="1" si="44"/>
        <v>6.5215344916107365E-2</v>
      </c>
      <c r="R673" s="91">
        <f t="shared" ca="1" si="45"/>
        <v>7.991352469814144</v>
      </c>
    </row>
    <row r="674" spans="5:18" x14ac:dyDescent="0.25">
      <c r="E674" s="76">
        <f t="shared" ca="1" si="42"/>
        <v>0.84101736752710643</v>
      </c>
      <c r="F674" s="76">
        <f t="shared" ca="1" si="43"/>
        <v>6.8335925111102886</v>
      </c>
      <c r="Q674" s="91">
        <f t="shared" ca="1" si="44"/>
        <v>0.4112018651285253</v>
      </c>
      <c r="R674" s="91">
        <f t="shared" ca="1" si="45"/>
        <v>10.23605631606843</v>
      </c>
    </row>
    <row r="675" spans="5:18" x14ac:dyDescent="0.25">
      <c r="E675" s="76">
        <f t="shared" ca="1" si="42"/>
        <v>0.62238452405064271</v>
      </c>
      <c r="F675" s="76">
        <f t="shared" ca="1" si="43"/>
        <v>4.5493462700592175</v>
      </c>
      <c r="Q675" s="91">
        <f t="shared" ca="1" si="44"/>
        <v>0.30158475864277534</v>
      </c>
      <c r="R675" s="91">
        <f t="shared" ca="1" si="45"/>
        <v>9.6375177547809319</v>
      </c>
    </row>
    <row r="676" spans="5:18" x14ac:dyDescent="0.25">
      <c r="E676" s="76">
        <f t="shared" ca="1" si="42"/>
        <v>0.18610242682467359</v>
      </c>
      <c r="F676" s="76">
        <f t="shared" ca="1" si="43"/>
        <v>1.9872203874586165</v>
      </c>
      <c r="Q676" s="91">
        <f t="shared" ca="1" si="44"/>
        <v>0.61031959250038403</v>
      </c>
      <c r="R676" s="91">
        <f t="shared" ca="1" si="45"/>
        <v>11.411360638979851</v>
      </c>
    </row>
    <row r="677" spans="5:18" x14ac:dyDescent="0.25">
      <c r="E677" s="76">
        <f t="shared" ca="1" si="42"/>
        <v>0.96785410507975</v>
      </c>
      <c r="F677" s="76">
        <f t="shared" ca="1" si="43"/>
        <v>11.158522951413069</v>
      </c>
      <c r="Q677" s="91">
        <f t="shared" ca="1" si="44"/>
        <v>0.84800196300786279</v>
      </c>
      <c r="R677" s="91">
        <f t="shared" ca="1" si="45"/>
        <v>13.605167744641353</v>
      </c>
    </row>
    <row r="678" spans="5:18" x14ac:dyDescent="0.25">
      <c r="E678" s="76">
        <f t="shared" ca="1" si="42"/>
        <v>0.84435003071698245</v>
      </c>
      <c r="F678" s="76">
        <f t="shared" ca="1" si="43"/>
        <v>6.8887267901616518</v>
      </c>
      <c r="Q678" s="91">
        <f t="shared" ca="1" si="44"/>
        <v>0.80913345658805946</v>
      </c>
      <c r="R678" s="91">
        <f t="shared" ca="1" si="45"/>
        <v>13.104306801407647</v>
      </c>
    </row>
    <row r="679" spans="5:18" x14ac:dyDescent="0.25">
      <c r="E679" s="76">
        <f t="shared" ca="1" si="42"/>
        <v>0.45834271336980847</v>
      </c>
      <c r="F679" s="76">
        <f t="shared" ca="1" si="43"/>
        <v>3.5027845149823928</v>
      </c>
      <c r="Q679" s="91">
        <f t="shared" ca="1" si="44"/>
        <v>1.2222405337975251E-2</v>
      </c>
      <c r="R679" s="91">
        <f t="shared" ca="1" si="45"/>
        <v>7.0347535433007398</v>
      </c>
    </row>
    <row r="680" spans="5:18" x14ac:dyDescent="0.25">
      <c r="E680" s="76">
        <f t="shared" ca="1" si="42"/>
        <v>0.33378196998660292</v>
      </c>
      <c r="F680" s="76">
        <f t="shared" ca="1" si="43"/>
        <v>2.8152133450537149</v>
      </c>
      <c r="Q680" s="91">
        <f t="shared" ca="1" si="44"/>
        <v>0.93086144727876596</v>
      </c>
      <c r="R680" s="91">
        <f t="shared" ca="1" si="45"/>
        <v>15.272068450629735</v>
      </c>
    </row>
    <row r="681" spans="5:18" x14ac:dyDescent="0.25">
      <c r="E681" s="76">
        <f t="shared" ca="1" si="42"/>
        <v>0.57944704296458172</v>
      </c>
      <c r="F681" s="76">
        <f t="shared" ca="1" si="43"/>
        <v>4.2488833351480766</v>
      </c>
      <c r="Q681" s="91">
        <f t="shared" ca="1" si="44"/>
        <v>0.40585690328969271</v>
      </c>
      <c r="R681" s="91">
        <f t="shared" ca="1" si="45"/>
        <v>10.20682563517696</v>
      </c>
    </row>
    <row r="682" spans="5:18" x14ac:dyDescent="0.25">
      <c r="E682" s="76">
        <f t="shared" ca="1" si="42"/>
        <v>9.3116076580880724E-2</v>
      </c>
      <c r="F682" s="76">
        <f t="shared" ca="1" si="43"/>
        <v>1.3435589367845564</v>
      </c>
      <c r="Q682" s="91">
        <f t="shared" ca="1" si="44"/>
        <v>0.12320333149996721</v>
      </c>
      <c r="R682" s="91">
        <f t="shared" ca="1" si="45"/>
        <v>8.52192496202494</v>
      </c>
    </row>
    <row r="683" spans="5:18" x14ac:dyDescent="0.25">
      <c r="E683" s="76">
        <f t="shared" ca="1" si="42"/>
        <v>0.52787528433926012</v>
      </c>
      <c r="F683" s="76">
        <f t="shared" ca="1" si="43"/>
        <v>3.9164044654110715</v>
      </c>
      <c r="Q683" s="91">
        <f t="shared" ca="1" si="44"/>
        <v>0.20561522634794471</v>
      </c>
      <c r="R683" s="91">
        <f t="shared" ca="1" si="45"/>
        <v>9.0829379982653631</v>
      </c>
    </row>
    <row r="684" spans="5:18" x14ac:dyDescent="0.25">
      <c r="E684" s="76">
        <f t="shared" ca="1" si="42"/>
        <v>9.8940829902641636E-2</v>
      </c>
      <c r="F684" s="76">
        <f t="shared" ca="1" si="43"/>
        <v>1.3911146754048938</v>
      </c>
      <c r="Q684" s="91">
        <f t="shared" ca="1" si="44"/>
        <v>0.25951358098995958</v>
      </c>
      <c r="R684" s="91">
        <f t="shared" ca="1" si="45"/>
        <v>9.4013525468785382</v>
      </c>
    </row>
    <row r="685" spans="5:18" x14ac:dyDescent="0.25">
      <c r="E685" s="76">
        <f t="shared" ca="1" si="42"/>
        <v>0.56329393507936132</v>
      </c>
      <c r="F685" s="76">
        <f t="shared" ca="1" si="43"/>
        <v>4.1418170171468089</v>
      </c>
      <c r="Q685" s="91">
        <f t="shared" ca="1" si="44"/>
        <v>0.93382249787201255</v>
      </c>
      <c r="R685" s="91">
        <f t="shared" ca="1" si="45"/>
        <v>15.362751188339427</v>
      </c>
    </row>
    <row r="686" spans="5:18" x14ac:dyDescent="0.25">
      <c r="E686" s="76">
        <f t="shared" ca="1" si="42"/>
        <v>0.73215335896346367</v>
      </c>
      <c r="F686" s="76">
        <f t="shared" ca="1" si="43"/>
        <v>5.4722843151199037</v>
      </c>
      <c r="Q686" s="91">
        <f t="shared" ca="1" si="44"/>
        <v>0.27310360679206758</v>
      </c>
      <c r="R686" s="91">
        <f t="shared" ca="1" si="45"/>
        <v>9.4784986213903029</v>
      </c>
    </row>
    <row r="687" spans="5:18" x14ac:dyDescent="0.25">
      <c r="E687" s="76">
        <f t="shared" ca="1" si="42"/>
        <v>0.33793471864365499</v>
      </c>
      <c r="F687" s="76">
        <f t="shared" ca="1" si="43"/>
        <v>2.8376819441510488</v>
      </c>
      <c r="Q687" s="91">
        <f t="shared" ca="1" si="44"/>
        <v>0.56905603211305833</v>
      </c>
      <c r="R687" s="91">
        <f t="shared" ca="1" si="45"/>
        <v>11.146195208714449</v>
      </c>
    </row>
    <row r="688" spans="5:18" x14ac:dyDescent="0.25">
      <c r="E688" s="76">
        <f t="shared" ca="1" si="42"/>
        <v>0.65281626044488461</v>
      </c>
      <c r="F688" s="76">
        <f t="shared" ca="1" si="43"/>
        <v>4.7792143642899649</v>
      </c>
      <c r="Q688" s="91">
        <f t="shared" ca="1" si="44"/>
        <v>0.76966972745366979</v>
      </c>
      <c r="R688" s="91">
        <f t="shared" ca="1" si="45"/>
        <v>12.680396357046263</v>
      </c>
    </row>
    <row r="689" spans="5:18" x14ac:dyDescent="0.25">
      <c r="E689" s="76">
        <f t="shared" ca="1" si="42"/>
        <v>0.86978964009917414</v>
      </c>
      <c r="F689" s="76">
        <f t="shared" ca="1" si="43"/>
        <v>7.3540595715483832</v>
      </c>
      <c r="Q689" s="91">
        <f t="shared" ca="1" si="44"/>
        <v>0.89735501425101249</v>
      </c>
      <c r="R689" s="91">
        <f t="shared" ca="1" si="45"/>
        <v>14.445631632856816</v>
      </c>
    </row>
    <row r="690" spans="5:18" x14ac:dyDescent="0.25">
      <c r="E690" s="76">
        <f t="shared" ca="1" si="42"/>
        <v>0.20839055652142446</v>
      </c>
      <c r="F690" s="76">
        <f t="shared" ca="1" si="43"/>
        <v>2.1199141614161761</v>
      </c>
      <c r="Q690" s="91">
        <f t="shared" ca="1" si="44"/>
        <v>0.79543500454422211</v>
      </c>
      <c r="R690" s="91">
        <f t="shared" ca="1" si="45"/>
        <v>12.949235989223467</v>
      </c>
    </row>
    <row r="691" spans="5:18" x14ac:dyDescent="0.25">
      <c r="E691" s="76">
        <f t="shared" ca="1" si="42"/>
        <v>0.50029978911616368</v>
      </c>
      <c r="F691" s="76">
        <f t="shared" ca="1" si="43"/>
        <v>3.748419559233735</v>
      </c>
      <c r="Q691" s="91">
        <f t="shared" ca="1" si="44"/>
        <v>8.8553533735940437E-2</v>
      </c>
      <c r="R691" s="91">
        <f t="shared" ca="1" si="45"/>
        <v>8.2290397477793356</v>
      </c>
    </row>
    <row r="692" spans="5:18" x14ac:dyDescent="0.25">
      <c r="E692" s="76">
        <f t="shared" ca="1" si="42"/>
        <v>0.59758445095022983</v>
      </c>
      <c r="F692" s="76">
        <f t="shared" ca="1" si="43"/>
        <v>4.3727845930014482</v>
      </c>
      <c r="Q692" s="91">
        <f t="shared" ca="1" si="44"/>
        <v>0.2084182278660045</v>
      </c>
      <c r="R692" s="91">
        <f t="shared" ca="1" si="45"/>
        <v>9.1001322208144746</v>
      </c>
    </row>
    <row r="693" spans="5:18" x14ac:dyDescent="0.25">
      <c r="E693" s="76">
        <f t="shared" ca="1" si="42"/>
        <v>0.65625369905663633</v>
      </c>
      <c r="F693" s="76">
        <f t="shared" ca="1" si="43"/>
        <v>4.8062181386469911</v>
      </c>
      <c r="Q693" s="91">
        <f t="shared" ca="1" si="44"/>
        <v>0.51862005441037595</v>
      </c>
      <c r="R693" s="91">
        <f t="shared" ca="1" si="45"/>
        <v>10.841410087464636</v>
      </c>
    </row>
    <row r="694" spans="5:18" x14ac:dyDescent="0.25">
      <c r="E694" s="76">
        <f t="shared" ca="1" si="42"/>
        <v>0.67218792768057611</v>
      </c>
      <c r="F694" s="76">
        <f t="shared" ca="1" si="43"/>
        <v>4.9344716441008458</v>
      </c>
      <c r="Q694" s="91">
        <f t="shared" ca="1" si="44"/>
        <v>0.72502230936600753</v>
      </c>
      <c r="R694" s="91">
        <f t="shared" ca="1" si="45"/>
        <v>12.269186707202042</v>
      </c>
    </row>
    <row r="695" spans="5:18" x14ac:dyDescent="0.25">
      <c r="E695" s="76">
        <f t="shared" ca="1" si="42"/>
        <v>0.75596257727475069</v>
      </c>
      <c r="F695" s="76">
        <f t="shared" ca="1" si="43"/>
        <v>5.7169961879273918</v>
      </c>
      <c r="Q695" s="91">
        <f t="shared" ca="1" si="44"/>
        <v>0.23331158418795817</v>
      </c>
      <c r="R695" s="91">
        <f t="shared" ca="1" si="45"/>
        <v>9.2494653151187602</v>
      </c>
    </row>
    <row r="696" spans="5:18" x14ac:dyDescent="0.25">
      <c r="E696" s="76">
        <f t="shared" ca="1" si="42"/>
        <v>0.11297716224598064</v>
      </c>
      <c r="F696" s="76">
        <f t="shared" ca="1" si="43"/>
        <v>1.5000541951478947</v>
      </c>
      <c r="Q696" s="91">
        <f t="shared" ca="1" si="44"/>
        <v>0.4786601217523776</v>
      </c>
      <c r="R696" s="91">
        <f t="shared" ca="1" si="45"/>
        <v>10.610973976520839</v>
      </c>
    </row>
    <row r="697" spans="5:18" x14ac:dyDescent="0.25">
      <c r="E697" s="76">
        <f t="shared" ca="1" si="42"/>
        <v>0.40657658501426019</v>
      </c>
      <c r="F697" s="76">
        <f t="shared" ca="1" si="43"/>
        <v>3.2118732771125353</v>
      </c>
      <c r="Q697" s="91">
        <f t="shared" ca="1" si="44"/>
        <v>0.65690325615061784</v>
      </c>
      <c r="R697" s="91">
        <f t="shared" ca="1" si="45"/>
        <v>11.733960823864543</v>
      </c>
    </row>
    <row r="698" spans="5:18" x14ac:dyDescent="0.25">
      <c r="E698" s="76">
        <f t="shared" ca="1" si="42"/>
        <v>0.24887084088205735</v>
      </c>
      <c r="F698" s="76">
        <f t="shared" ca="1" si="43"/>
        <v>2.3509755670186401</v>
      </c>
      <c r="Q698" s="91">
        <f t="shared" ca="1" si="44"/>
        <v>0.69181014125774087</v>
      </c>
      <c r="R698" s="91">
        <f t="shared" ca="1" si="45"/>
        <v>11.996934594378027</v>
      </c>
    </row>
    <row r="699" spans="5:18" x14ac:dyDescent="0.25">
      <c r="E699" s="76">
        <f t="shared" ca="1" si="42"/>
        <v>0.27739737718189883</v>
      </c>
      <c r="F699" s="76">
        <f t="shared" ca="1" si="43"/>
        <v>2.508814906808718</v>
      </c>
      <c r="Q699" s="91">
        <f t="shared" ca="1" si="44"/>
        <v>0.94218636622619234</v>
      </c>
      <c r="R699" s="91">
        <f t="shared" ca="1" si="45"/>
        <v>15.641804652196626</v>
      </c>
    </row>
    <row r="700" spans="5:18" x14ac:dyDescent="0.25">
      <c r="E700" s="76">
        <f t="shared" ca="1" si="42"/>
        <v>0.99591391802934059</v>
      </c>
      <c r="F700" s="76">
        <f t="shared" ca="1" si="43"/>
        <v>17.65855154111528</v>
      </c>
      <c r="Q700" s="91">
        <f t="shared" ca="1" si="44"/>
        <v>0.33988944916543051</v>
      </c>
      <c r="R700" s="91">
        <f t="shared" ca="1" si="45"/>
        <v>9.8476806639070329</v>
      </c>
    </row>
    <row r="701" spans="5:18" x14ac:dyDescent="0.25">
      <c r="E701" s="76">
        <f t="shared" ca="1" si="42"/>
        <v>0.39997120778598327</v>
      </c>
      <c r="F701" s="76">
        <f t="shared" ca="1" si="43"/>
        <v>3.1754511373955214</v>
      </c>
      <c r="Q701" s="91">
        <f t="shared" ca="1" si="44"/>
        <v>7.1606742383229616E-2</v>
      </c>
      <c r="R701" s="91">
        <f t="shared" ca="1" si="45"/>
        <v>8.0610453423495461</v>
      </c>
    </row>
    <row r="702" spans="5:18" x14ac:dyDescent="0.25">
      <c r="E702" s="76">
        <f t="shared" ca="1" si="42"/>
        <v>0.62231548928155878</v>
      </c>
      <c r="F702" s="76">
        <f t="shared" ca="1" si="43"/>
        <v>4.5488422446287586</v>
      </c>
      <c r="Q702" s="91">
        <f t="shared" ca="1" si="44"/>
        <v>0.8444783788563256</v>
      </c>
      <c r="R702" s="91">
        <f t="shared" ca="1" si="45"/>
        <v>13.555285418073169</v>
      </c>
    </row>
    <row r="703" spans="5:18" x14ac:dyDescent="0.25">
      <c r="E703" s="76">
        <f t="shared" ca="1" si="42"/>
        <v>0.12661221349581142</v>
      </c>
      <c r="F703" s="76">
        <f t="shared" ca="1" si="43"/>
        <v>1.5996083941798229</v>
      </c>
      <c r="Q703" s="91">
        <f t="shared" ca="1" si="44"/>
        <v>0.36336028349199812</v>
      </c>
      <c r="R703" s="91">
        <f t="shared" ca="1" si="45"/>
        <v>9.9754306917413569</v>
      </c>
    </row>
    <row r="704" spans="5:18" x14ac:dyDescent="0.25">
      <c r="E704" s="76">
        <f t="shared" ca="1" si="42"/>
        <v>0.23688505806309879</v>
      </c>
      <c r="F704" s="76">
        <f t="shared" ca="1" si="43"/>
        <v>2.283608723706982</v>
      </c>
      <c r="Q704" s="91">
        <f t="shared" ca="1" si="44"/>
        <v>0.2560925901563893</v>
      </c>
      <c r="R704" s="91">
        <f t="shared" ca="1" si="45"/>
        <v>9.3817741066687788</v>
      </c>
    </row>
    <row r="705" spans="5:18" x14ac:dyDescent="0.25">
      <c r="E705" s="76">
        <f t="shared" ca="1" si="42"/>
        <v>2.0564032230736107E-2</v>
      </c>
      <c r="F705" s="76">
        <f t="shared" ca="1" si="43"/>
        <v>0.46223007629390533</v>
      </c>
      <c r="Q705" s="91">
        <f t="shared" ca="1" si="44"/>
        <v>0.19764370700783496</v>
      </c>
      <c r="R705" s="91">
        <f t="shared" ca="1" si="45"/>
        <v>9.0335565706330279</v>
      </c>
    </row>
    <row r="706" spans="5:18" x14ac:dyDescent="0.25">
      <c r="E706" s="76">
        <f t="shared" ca="1" si="42"/>
        <v>0.88207614714985316</v>
      </c>
      <c r="F706" s="76">
        <f t="shared" ca="1" si="43"/>
        <v>7.6135139579861439</v>
      </c>
      <c r="Q706" s="91">
        <f t="shared" ca="1" si="44"/>
        <v>0.14393042593952388</v>
      </c>
      <c r="R706" s="91">
        <f t="shared" ca="1" si="45"/>
        <v>8.676248167375288</v>
      </c>
    </row>
    <row r="707" spans="5:18" x14ac:dyDescent="0.25">
      <c r="E707" s="76">
        <f t="shared" ca="1" si="42"/>
        <v>0.79839245560015981</v>
      </c>
      <c r="F707" s="76">
        <f t="shared" ca="1" si="43"/>
        <v>6.2157027998634469</v>
      </c>
      <c r="Q707" s="91">
        <f t="shared" ca="1" si="44"/>
        <v>0.36738127100567641</v>
      </c>
      <c r="R707" s="91">
        <f t="shared" ca="1" si="45"/>
        <v>9.9972916653538135</v>
      </c>
    </row>
    <row r="708" spans="5:18" x14ac:dyDescent="0.25">
      <c r="E708" s="76">
        <f t="shared" ref="E708:E771" ca="1" si="46">RAND()</f>
        <v>0.45252023086636262</v>
      </c>
      <c r="F708" s="76">
        <f t="shared" ref="F708:F771" ca="1" si="47">(((-LN(E708))^(-$C$3)-1)*(1/$C$3))*$C$5+$C$4</f>
        <v>3.46948445512212</v>
      </c>
      <c r="Q708" s="91">
        <f t="shared" ref="Q708:Q771" ca="1" si="48">RAND()</f>
        <v>0.63192738371190449</v>
      </c>
      <c r="R708" s="91">
        <f t="shared" ref="R708:R771" ca="1" si="49">-LN(-LN(Q708))*$O$4+$O$3</f>
        <v>11.557493840567586</v>
      </c>
    </row>
    <row r="709" spans="5:18" x14ac:dyDescent="0.25">
      <c r="E709" s="76">
        <f t="shared" ca="1" si="46"/>
        <v>0.90123783564702376</v>
      </c>
      <c r="F709" s="76">
        <f t="shared" ca="1" si="47"/>
        <v>8.0802852591114789</v>
      </c>
      <c r="Q709" s="91">
        <f t="shared" ca="1" si="48"/>
        <v>0.94507392987621897</v>
      </c>
      <c r="R709" s="91">
        <f t="shared" ca="1" si="49"/>
        <v>15.747308172779301</v>
      </c>
    </row>
    <row r="710" spans="5:18" x14ac:dyDescent="0.25">
      <c r="E710" s="76">
        <f t="shared" ca="1" si="46"/>
        <v>0.31860093605893114</v>
      </c>
      <c r="F710" s="76">
        <f t="shared" ca="1" si="47"/>
        <v>2.7330574867061359</v>
      </c>
      <c r="Q710" s="91">
        <f t="shared" ca="1" si="48"/>
        <v>0.93549162774971617</v>
      </c>
      <c r="R710" s="91">
        <f t="shared" ca="1" si="49"/>
        <v>15.415607978811799</v>
      </c>
    </row>
    <row r="711" spans="5:18" x14ac:dyDescent="0.25">
      <c r="E711" s="76">
        <f t="shared" ca="1" si="46"/>
        <v>0.88738210471155721</v>
      </c>
      <c r="F711" s="76">
        <f t="shared" ca="1" si="47"/>
        <v>7.7343565772585672</v>
      </c>
      <c r="Q711" s="91">
        <f t="shared" ca="1" si="48"/>
        <v>0.44583524908349537</v>
      </c>
      <c r="R711" s="91">
        <f t="shared" ca="1" si="49"/>
        <v>10.426867211871917</v>
      </c>
    </row>
    <row r="712" spans="5:18" x14ac:dyDescent="0.25">
      <c r="E712" s="76">
        <f t="shared" ca="1" si="46"/>
        <v>0.89924401736439785</v>
      </c>
      <c r="F712" s="76">
        <f t="shared" ca="1" si="47"/>
        <v>8.0274842452622224</v>
      </c>
      <c r="Q712" s="91">
        <f t="shared" ca="1" si="48"/>
        <v>0.30712384969341444</v>
      </c>
      <c r="R712" s="91">
        <f t="shared" ca="1" si="49"/>
        <v>9.6681167402247059</v>
      </c>
    </row>
    <row r="713" spans="5:18" x14ac:dyDescent="0.25">
      <c r="E713" s="76">
        <f t="shared" ca="1" si="46"/>
        <v>0.51961779230626515</v>
      </c>
      <c r="F713" s="76">
        <f t="shared" ca="1" si="47"/>
        <v>3.8654761036221581</v>
      </c>
      <c r="Q713" s="91">
        <f t="shared" ca="1" si="48"/>
        <v>0.76699371180409226</v>
      </c>
      <c r="R713" s="91">
        <f t="shared" ca="1" si="49"/>
        <v>12.653963873948344</v>
      </c>
    </row>
    <row r="714" spans="5:18" x14ac:dyDescent="0.25">
      <c r="E714" s="76">
        <f t="shared" ca="1" si="46"/>
        <v>0.379665603771974</v>
      </c>
      <c r="F714" s="76">
        <f t="shared" ca="1" si="47"/>
        <v>3.0641898902908045</v>
      </c>
      <c r="Q714" s="91">
        <f t="shared" ca="1" si="48"/>
        <v>0.22911394685652209</v>
      </c>
      <c r="R714" s="91">
        <f t="shared" ca="1" si="49"/>
        <v>9.2246703425188752</v>
      </c>
    </row>
    <row r="715" spans="5:18" x14ac:dyDescent="0.25">
      <c r="E715" s="76">
        <f t="shared" ca="1" si="46"/>
        <v>0.58615899770225421</v>
      </c>
      <c r="F715" s="76">
        <f t="shared" ca="1" si="47"/>
        <v>4.294258308447005</v>
      </c>
      <c r="Q715" s="91">
        <f t="shared" ca="1" si="48"/>
        <v>9.4415565230260956E-2</v>
      </c>
      <c r="R715" s="91">
        <f t="shared" ca="1" si="49"/>
        <v>8.2826349543033846</v>
      </c>
    </row>
    <row r="716" spans="5:18" x14ac:dyDescent="0.25">
      <c r="E716" s="76">
        <f t="shared" ca="1" si="46"/>
        <v>0.62339701669630321</v>
      </c>
      <c r="F716" s="76">
        <f t="shared" ca="1" si="47"/>
        <v>4.5567470108750614</v>
      </c>
      <c r="Q716" s="91">
        <f t="shared" ca="1" si="48"/>
        <v>0.83038410373322957</v>
      </c>
      <c r="R716" s="91">
        <f t="shared" ca="1" si="49"/>
        <v>13.365448801737219</v>
      </c>
    </row>
    <row r="717" spans="5:18" x14ac:dyDescent="0.25">
      <c r="E717" s="76">
        <f t="shared" ca="1" si="46"/>
        <v>0.50125430940436988</v>
      </c>
      <c r="F717" s="76">
        <f t="shared" ca="1" si="47"/>
        <v>3.7541387468026217</v>
      </c>
      <c r="Q717" s="91">
        <f t="shared" ca="1" si="48"/>
        <v>0.3075239584736803</v>
      </c>
      <c r="R717" s="91">
        <f t="shared" ca="1" si="49"/>
        <v>9.6703236463137188</v>
      </c>
    </row>
    <row r="718" spans="5:18" x14ac:dyDescent="0.25">
      <c r="E718" s="76">
        <f t="shared" ca="1" si="46"/>
        <v>0.45109449314302341</v>
      </c>
      <c r="F718" s="76">
        <f t="shared" ca="1" si="47"/>
        <v>3.4613558938193441</v>
      </c>
      <c r="Q718" s="91">
        <f t="shared" ca="1" si="48"/>
        <v>0.2914123928704333</v>
      </c>
      <c r="R718" s="91">
        <f t="shared" ca="1" si="49"/>
        <v>9.5810738301457352</v>
      </c>
    </row>
    <row r="719" spans="5:18" x14ac:dyDescent="0.25">
      <c r="E719" s="76">
        <f t="shared" ca="1" si="46"/>
        <v>0.9486409351093793</v>
      </c>
      <c r="F719" s="76">
        <f t="shared" ca="1" si="47"/>
        <v>9.842836632640914</v>
      </c>
      <c r="Q719" s="91">
        <f t="shared" ca="1" si="48"/>
        <v>0.98732229129565197</v>
      </c>
      <c r="R719" s="91">
        <f t="shared" ca="1" si="49"/>
        <v>18.723074904590611</v>
      </c>
    </row>
    <row r="720" spans="5:18" x14ac:dyDescent="0.25">
      <c r="E720" s="76">
        <f t="shared" ca="1" si="46"/>
        <v>8.499727448986627E-2</v>
      </c>
      <c r="F720" s="76">
        <f t="shared" ca="1" si="47"/>
        <v>1.2745169344749137</v>
      </c>
      <c r="Q720" s="91">
        <f t="shared" ca="1" si="48"/>
        <v>0.93403097044401573</v>
      </c>
      <c r="R720" s="91">
        <f t="shared" ca="1" si="49"/>
        <v>15.369282217809893</v>
      </c>
    </row>
    <row r="721" spans="5:18" x14ac:dyDescent="0.25">
      <c r="E721" s="76">
        <f t="shared" ca="1" si="46"/>
        <v>0.80234479905457301</v>
      </c>
      <c r="F721" s="76">
        <f t="shared" ca="1" si="47"/>
        <v>6.267243939611113</v>
      </c>
      <c r="Q721" s="91">
        <f t="shared" ca="1" si="48"/>
        <v>0.25688326321149513</v>
      </c>
      <c r="R721" s="91">
        <f t="shared" ca="1" si="49"/>
        <v>9.3863052330176231</v>
      </c>
    </row>
    <row r="722" spans="5:18" x14ac:dyDescent="0.25">
      <c r="E722" s="76">
        <f t="shared" ca="1" si="46"/>
        <v>0.10231418689531246</v>
      </c>
      <c r="F722" s="76">
        <f t="shared" ca="1" si="47"/>
        <v>1.4179840952332641</v>
      </c>
      <c r="Q722" s="91">
        <f t="shared" ca="1" si="48"/>
        <v>0.46799017654447139</v>
      </c>
      <c r="R722" s="91">
        <f t="shared" ca="1" si="49"/>
        <v>10.550695643201349</v>
      </c>
    </row>
    <row r="723" spans="5:18" x14ac:dyDescent="0.25">
      <c r="E723" s="76">
        <f t="shared" ca="1" si="46"/>
        <v>0.56021777680662299</v>
      </c>
      <c r="F723" s="76">
        <f t="shared" ca="1" si="47"/>
        <v>4.1217511536218083</v>
      </c>
      <c r="Q723" s="91">
        <f t="shared" ca="1" si="48"/>
        <v>0.16474055966699819</v>
      </c>
      <c r="R723" s="91">
        <f t="shared" ca="1" si="49"/>
        <v>8.8206708564936385</v>
      </c>
    </row>
    <row r="724" spans="5:18" x14ac:dyDescent="0.25">
      <c r="E724" s="76">
        <f t="shared" ca="1" si="46"/>
        <v>8.5509022018631642E-3</v>
      </c>
      <c r="F724" s="76">
        <f t="shared" ca="1" si="47"/>
        <v>0.11014240371311335</v>
      </c>
      <c r="Q724" s="91">
        <f t="shared" ca="1" si="48"/>
        <v>0.4567330773444388</v>
      </c>
      <c r="R724" s="91">
        <f t="shared" ca="1" si="49"/>
        <v>10.487569917449704</v>
      </c>
    </row>
    <row r="725" spans="5:18" x14ac:dyDescent="0.25">
      <c r="E725" s="76">
        <f t="shared" ca="1" si="46"/>
        <v>0.88306536538026825</v>
      </c>
      <c r="F725" s="76">
        <f t="shared" ca="1" si="47"/>
        <v>7.6356089728793881</v>
      </c>
      <c r="Q725" s="91">
        <f t="shared" ca="1" si="48"/>
        <v>0.79228648450367201</v>
      </c>
      <c r="R725" s="91">
        <f t="shared" ca="1" si="49"/>
        <v>12.914874257824586</v>
      </c>
    </row>
    <row r="726" spans="5:18" x14ac:dyDescent="0.25">
      <c r="E726" s="76">
        <f t="shared" ca="1" si="46"/>
        <v>0.69764224280624709</v>
      </c>
      <c r="F726" s="76">
        <f t="shared" ca="1" si="47"/>
        <v>5.1510262831924365</v>
      </c>
      <c r="Q726" s="91">
        <f t="shared" ca="1" si="48"/>
        <v>0.32625355059392724</v>
      </c>
      <c r="R726" s="91">
        <f t="shared" ca="1" si="49"/>
        <v>9.7731989964045578</v>
      </c>
    </row>
    <row r="727" spans="5:18" x14ac:dyDescent="0.25">
      <c r="E727" s="76">
        <f t="shared" ca="1" si="46"/>
        <v>0.22745438200682688</v>
      </c>
      <c r="F727" s="76">
        <f t="shared" ca="1" si="47"/>
        <v>2.2300401704912605</v>
      </c>
      <c r="Q727" s="91">
        <f t="shared" ca="1" si="48"/>
        <v>0.9859592748610061</v>
      </c>
      <c r="R727" s="91">
        <f t="shared" ca="1" si="49"/>
        <v>18.517462900808837</v>
      </c>
    </row>
    <row r="728" spans="5:18" x14ac:dyDescent="0.25">
      <c r="E728" s="76">
        <f t="shared" ca="1" si="46"/>
        <v>0.88252631148661387</v>
      </c>
      <c r="F728" s="76">
        <f t="shared" ca="1" si="47"/>
        <v>7.6235447915710237</v>
      </c>
      <c r="Q728" s="91">
        <f t="shared" ca="1" si="48"/>
        <v>0.93879236500058094</v>
      </c>
      <c r="R728" s="91">
        <f t="shared" ca="1" si="49"/>
        <v>15.52413816800401</v>
      </c>
    </row>
    <row r="729" spans="5:18" x14ac:dyDescent="0.25">
      <c r="E729" s="76">
        <f t="shared" ca="1" si="46"/>
        <v>0.58934554981942666</v>
      </c>
      <c r="F729" s="76">
        <f t="shared" ca="1" si="47"/>
        <v>4.3159928463667736</v>
      </c>
      <c r="Q729" s="91">
        <f t="shared" ca="1" si="48"/>
        <v>0.70001247690545931</v>
      </c>
      <c r="R729" s="91">
        <f t="shared" ca="1" si="49"/>
        <v>12.061960814112949</v>
      </c>
    </row>
    <row r="730" spans="5:18" x14ac:dyDescent="0.25">
      <c r="E730" s="76">
        <f t="shared" ca="1" si="46"/>
        <v>0.4361458050176904</v>
      </c>
      <c r="F730" s="76">
        <f t="shared" ca="1" si="47"/>
        <v>3.3766961120997969</v>
      </c>
      <c r="Q730" s="91">
        <f t="shared" ca="1" si="48"/>
        <v>7.7966951213576108E-2</v>
      </c>
      <c r="R730" s="91">
        <f t="shared" ca="1" si="49"/>
        <v>8.1266604810429861</v>
      </c>
    </row>
    <row r="731" spans="5:18" x14ac:dyDescent="0.25">
      <c r="E731" s="76">
        <f t="shared" ca="1" si="46"/>
        <v>0.38997607565627623</v>
      </c>
      <c r="F731" s="76">
        <f t="shared" ca="1" si="47"/>
        <v>3.1205629419644705</v>
      </c>
      <c r="Q731" s="91">
        <f t="shared" ca="1" si="48"/>
        <v>0.28558511500402062</v>
      </c>
      <c r="R731" s="91">
        <f t="shared" ca="1" si="49"/>
        <v>9.5485752327919506</v>
      </c>
    </row>
    <row r="732" spans="5:18" x14ac:dyDescent="0.25">
      <c r="E732" s="76">
        <f t="shared" ca="1" si="46"/>
        <v>0.86995574186101965</v>
      </c>
      <c r="F732" s="76">
        <f t="shared" ca="1" si="47"/>
        <v>7.3573956075589093</v>
      </c>
      <c r="Q732" s="91">
        <f t="shared" ca="1" si="48"/>
        <v>3.9305889854499454E-2</v>
      </c>
      <c r="R732" s="91">
        <f t="shared" ca="1" si="49"/>
        <v>7.6510885999702278</v>
      </c>
    </row>
    <row r="733" spans="5:18" x14ac:dyDescent="0.25">
      <c r="E733" s="76">
        <f t="shared" ca="1" si="46"/>
        <v>0.50557969892885701</v>
      </c>
      <c r="F733" s="76">
        <f t="shared" ca="1" si="47"/>
        <v>3.7801367139288473</v>
      </c>
      <c r="Q733" s="91">
        <f t="shared" ca="1" si="48"/>
        <v>0.54288262328468539</v>
      </c>
      <c r="R733" s="91">
        <f t="shared" ca="1" si="49"/>
        <v>10.985767931794211</v>
      </c>
    </row>
    <row r="734" spans="5:18" x14ac:dyDescent="0.25">
      <c r="E734" s="76">
        <f t="shared" ca="1" si="46"/>
        <v>0.94231824602682401</v>
      </c>
      <c r="F734" s="76">
        <f t="shared" ca="1" si="47"/>
        <v>9.5242075221766438</v>
      </c>
      <c r="Q734" s="91">
        <f t="shared" ca="1" si="48"/>
        <v>4.6844549579807215E-2</v>
      </c>
      <c r="R734" s="91">
        <f t="shared" ca="1" si="49"/>
        <v>7.7625685495843442</v>
      </c>
    </row>
    <row r="735" spans="5:18" x14ac:dyDescent="0.25">
      <c r="E735" s="76">
        <f t="shared" ca="1" si="46"/>
        <v>0.28776942296632835</v>
      </c>
      <c r="F735" s="76">
        <f t="shared" ca="1" si="47"/>
        <v>2.5655600797595719</v>
      </c>
      <c r="Q735" s="91">
        <f t="shared" ca="1" si="48"/>
        <v>0.93906755695618993</v>
      </c>
      <c r="R735" s="91">
        <f t="shared" ca="1" si="49"/>
        <v>15.533440535612412</v>
      </c>
    </row>
    <row r="736" spans="5:18" x14ac:dyDescent="0.25">
      <c r="E736" s="76">
        <f t="shared" ca="1" si="46"/>
        <v>0.35891469962550293</v>
      </c>
      <c r="F736" s="76">
        <f t="shared" ca="1" si="47"/>
        <v>2.9513171046560212</v>
      </c>
      <c r="Q736" s="91">
        <f t="shared" ca="1" si="48"/>
        <v>0.87023639504223371</v>
      </c>
      <c r="R736" s="91">
        <f t="shared" ca="1" si="49"/>
        <v>13.946701030257989</v>
      </c>
    </row>
    <row r="737" spans="5:18" x14ac:dyDescent="0.25">
      <c r="E737" s="76">
        <f t="shared" ca="1" si="46"/>
        <v>0.67100416215928982</v>
      </c>
      <c r="F737" s="76">
        <f t="shared" ca="1" si="47"/>
        <v>4.924762102399038</v>
      </c>
      <c r="Q737" s="91">
        <f t="shared" ca="1" si="48"/>
        <v>0.84337413145052176</v>
      </c>
      <c r="R737" s="91">
        <f t="shared" ca="1" si="49"/>
        <v>13.539863553583773</v>
      </c>
    </row>
    <row r="738" spans="5:18" x14ac:dyDescent="0.25">
      <c r="E738" s="76">
        <f t="shared" ca="1" si="46"/>
        <v>0.32146625711148991</v>
      </c>
      <c r="F738" s="76">
        <f t="shared" ca="1" si="47"/>
        <v>2.7485704513470228</v>
      </c>
      <c r="Q738" s="91">
        <f t="shared" ca="1" si="48"/>
        <v>0.6660816770642346</v>
      </c>
      <c r="R738" s="91">
        <f t="shared" ca="1" si="49"/>
        <v>11.801115406548806</v>
      </c>
    </row>
    <row r="739" spans="5:18" x14ac:dyDescent="0.25">
      <c r="E739" s="76">
        <f t="shared" ca="1" si="46"/>
        <v>0.58290306023770222</v>
      </c>
      <c r="F739" s="76">
        <f t="shared" ca="1" si="47"/>
        <v>4.272179404964433</v>
      </c>
      <c r="Q739" s="91">
        <f t="shared" ca="1" si="48"/>
        <v>0.48706771154577955</v>
      </c>
      <c r="R739" s="91">
        <f t="shared" ca="1" si="49"/>
        <v>10.658808589992653</v>
      </c>
    </row>
    <row r="740" spans="5:18" x14ac:dyDescent="0.25">
      <c r="E740" s="76">
        <f t="shared" ca="1" si="46"/>
        <v>0.13181877586084556</v>
      </c>
      <c r="F740" s="76">
        <f t="shared" ca="1" si="47"/>
        <v>1.6362718972266794</v>
      </c>
      <c r="Q740" s="91">
        <f t="shared" ca="1" si="48"/>
        <v>0.95718401459278024</v>
      </c>
      <c r="R740" s="91">
        <f t="shared" ca="1" si="49"/>
        <v>16.25808746018091</v>
      </c>
    </row>
    <row r="741" spans="5:18" x14ac:dyDescent="0.25">
      <c r="E741" s="76">
        <f t="shared" ca="1" si="46"/>
        <v>0.59648663242166089</v>
      </c>
      <c r="F741" s="76">
        <f t="shared" ca="1" si="47"/>
        <v>4.3651664179683909</v>
      </c>
      <c r="Q741" s="91">
        <f t="shared" ca="1" si="48"/>
        <v>0.7848504357400744</v>
      </c>
      <c r="R741" s="91">
        <f t="shared" ca="1" si="49"/>
        <v>12.835470103732659</v>
      </c>
    </row>
    <row r="742" spans="5:18" x14ac:dyDescent="0.25">
      <c r="E742" s="76">
        <f t="shared" ca="1" si="46"/>
        <v>0.79303995692939977</v>
      </c>
      <c r="F742" s="76">
        <f t="shared" ca="1" si="47"/>
        <v>6.1474605935249533</v>
      </c>
      <c r="Q742" s="91">
        <f t="shared" ca="1" si="48"/>
        <v>0.56135157833610771</v>
      </c>
      <c r="R742" s="91">
        <f t="shared" ca="1" si="49"/>
        <v>11.098412762167907</v>
      </c>
    </row>
    <row r="743" spans="5:18" x14ac:dyDescent="0.25">
      <c r="E743" s="76">
        <f t="shared" ca="1" si="46"/>
        <v>0.57648497390686015</v>
      </c>
      <c r="F743" s="76">
        <f t="shared" ca="1" si="47"/>
        <v>4.2290289410956579</v>
      </c>
      <c r="Q743" s="91">
        <f t="shared" ca="1" si="48"/>
        <v>0.44742313835000691</v>
      </c>
      <c r="R743" s="91">
        <f t="shared" ca="1" si="49"/>
        <v>10.43568894777458</v>
      </c>
    </row>
    <row r="744" spans="5:18" x14ac:dyDescent="0.25">
      <c r="E744" s="76">
        <f t="shared" ca="1" si="46"/>
        <v>0.53157672066463846</v>
      </c>
      <c r="F744" s="76">
        <f t="shared" ca="1" si="47"/>
        <v>3.9394190298755811</v>
      </c>
      <c r="Q744" s="91">
        <f t="shared" ca="1" si="48"/>
        <v>0.96915430521944224</v>
      </c>
      <c r="R744" s="91">
        <f t="shared" ca="1" si="49"/>
        <v>16.926266549539221</v>
      </c>
    </row>
    <row r="745" spans="5:18" x14ac:dyDescent="0.25">
      <c r="E745" s="76">
        <f t="shared" ca="1" si="46"/>
        <v>0.59073163807827067</v>
      </c>
      <c r="F745" s="76">
        <f t="shared" ca="1" si="47"/>
        <v>4.3254865393102788</v>
      </c>
      <c r="Q745" s="91">
        <f t="shared" ca="1" si="48"/>
        <v>0.77285080305924692</v>
      </c>
      <c r="R745" s="91">
        <f t="shared" ca="1" si="49"/>
        <v>12.712156914323364</v>
      </c>
    </row>
    <row r="746" spans="5:18" x14ac:dyDescent="0.25">
      <c r="E746" s="76">
        <f t="shared" ca="1" si="46"/>
        <v>0.37807058317741782</v>
      </c>
      <c r="F746" s="76">
        <f t="shared" ca="1" si="47"/>
        <v>3.0554886645192498</v>
      </c>
      <c r="Q746" s="91">
        <f t="shared" ca="1" si="48"/>
        <v>0.522660857407513</v>
      </c>
      <c r="R746" s="91">
        <f t="shared" ca="1" si="49"/>
        <v>10.865192251911303</v>
      </c>
    </row>
    <row r="747" spans="5:18" x14ac:dyDescent="0.25">
      <c r="E747" s="76">
        <f t="shared" ca="1" si="46"/>
        <v>0.79278980541885813</v>
      </c>
      <c r="F747" s="76">
        <f t="shared" ca="1" si="47"/>
        <v>6.1443136517829595</v>
      </c>
      <c r="Q747" s="91">
        <f t="shared" ca="1" si="48"/>
        <v>0.34879748576996283</v>
      </c>
      <c r="R747" s="91">
        <f t="shared" ca="1" si="49"/>
        <v>9.8962125609243667</v>
      </c>
    </row>
    <row r="748" spans="5:18" x14ac:dyDescent="0.25">
      <c r="E748" s="76">
        <f t="shared" ca="1" si="46"/>
        <v>0.59897354973847761</v>
      </c>
      <c r="F748" s="76">
        <f t="shared" ca="1" si="47"/>
        <v>4.3824469049855859</v>
      </c>
      <c r="Q748" s="91">
        <f t="shared" ca="1" si="48"/>
        <v>0.68070903309858743</v>
      </c>
      <c r="R748" s="91">
        <f t="shared" ca="1" si="49"/>
        <v>11.910997183016503</v>
      </c>
    </row>
    <row r="749" spans="5:18" x14ac:dyDescent="0.25">
      <c r="E749" s="76">
        <f t="shared" ca="1" si="46"/>
        <v>0.60575332252348812</v>
      </c>
      <c r="F749" s="76">
        <f t="shared" ca="1" si="47"/>
        <v>4.4299790763058473</v>
      </c>
      <c r="Q749" s="91">
        <f t="shared" ca="1" si="48"/>
        <v>0.47876442287261267</v>
      </c>
      <c r="R749" s="91">
        <f t="shared" ca="1" si="49"/>
        <v>10.61156551083943</v>
      </c>
    </row>
    <row r="750" spans="5:18" x14ac:dyDescent="0.25">
      <c r="E750" s="76">
        <f t="shared" ca="1" si="46"/>
        <v>0.58827751479070489</v>
      </c>
      <c r="F750" s="76">
        <f t="shared" ca="1" si="47"/>
        <v>4.3086940316736229</v>
      </c>
      <c r="Q750" s="91">
        <f t="shared" ca="1" si="48"/>
        <v>0.33911158252762208</v>
      </c>
      <c r="R750" s="91">
        <f t="shared" ca="1" si="49"/>
        <v>9.8434387824167029</v>
      </c>
    </row>
    <row r="751" spans="5:18" x14ac:dyDescent="0.25">
      <c r="E751" s="76">
        <f t="shared" ca="1" si="46"/>
        <v>0.89538502244822904</v>
      </c>
      <c r="F751" s="76">
        <f t="shared" ca="1" si="47"/>
        <v>7.9283304957841523</v>
      </c>
      <c r="Q751" s="91">
        <f t="shared" ca="1" si="48"/>
        <v>0.980723431306043</v>
      </c>
      <c r="R751" s="91">
        <f t="shared" ca="1" si="49"/>
        <v>17.878296744501391</v>
      </c>
    </row>
    <row r="752" spans="5:18" x14ac:dyDescent="0.25">
      <c r="E752" s="76">
        <f t="shared" ca="1" si="46"/>
        <v>0.8062834554026661</v>
      </c>
      <c r="F752" s="76">
        <f t="shared" ca="1" si="47"/>
        <v>6.3196257008160401</v>
      </c>
      <c r="Q752" s="91">
        <f t="shared" ca="1" si="48"/>
        <v>0.14677604407006406</v>
      </c>
      <c r="R752" s="91">
        <f t="shared" ca="1" si="49"/>
        <v>8.6965506513253761</v>
      </c>
    </row>
    <row r="753" spans="5:18" x14ac:dyDescent="0.25">
      <c r="E753" s="76">
        <f t="shared" ca="1" si="46"/>
        <v>0.74552862248128693</v>
      </c>
      <c r="F753" s="76">
        <f t="shared" ca="1" si="47"/>
        <v>5.6071209141259333</v>
      </c>
      <c r="Q753" s="91">
        <f t="shared" ca="1" si="48"/>
        <v>0.32400466265017847</v>
      </c>
      <c r="R753" s="91">
        <f t="shared" ca="1" si="49"/>
        <v>9.7608861928932757</v>
      </c>
    </row>
    <row r="754" spans="5:18" x14ac:dyDescent="0.25">
      <c r="E754" s="76">
        <f t="shared" ca="1" si="46"/>
        <v>0.32130577134420935</v>
      </c>
      <c r="F754" s="76">
        <f t="shared" ca="1" si="47"/>
        <v>2.7477016973440023</v>
      </c>
      <c r="Q754" s="91">
        <f t="shared" ca="1" si="48"/>
        <v>0.96049294604382185</v>
      </c>
      <c r="R754" s="91">
        <f t="shared" ca="1" si="49"/>
        <v>16.42237883989694</v>
      </c>
    </row>
    <row r="755" spans="5:18" x14ac:dyDescent="0.25">
      <c r="E755" s="76">
        <f t="shared" ca="1" si="46"/>
        <v>0.69167136895475678</v>
      </c>
      <c r="F755" s="76">
        <f t="shared" ca="1" si="47"/>
        <v>5.0988278641548996</v>
      </c>
      <c r="Q755" s="91">
        <f t="shared" ca="1" si="48"/>
        <v>0.35113664478267814</v>
      </c>
      <c r="R755" s="91">
        <f t="shared" ca="1" si="49"/>
        <v>9.9089449145083215</v>
      </c>
    </row>
    <row r="756" spans="5:18" x14ac:dyDescent="0.25">
      <c r="E756" s="76">
        <f t="shared" ca="1" si="46"/>
        <v>0.22450291611511008</v>
      </c>
      <c r="F756" s="76">
        <f t="shared" ca="1" si="47"/>
        <v>2.2131606646295516</v>
      </c>
      <c r="Q756" s="91">
        <f t="shared" ca="1" si="48"/>
        <v>0.53667125657738779</v>
      </c>
      <c r="R756" s="91">
        <f t="shared" ca="1" si="49"/>
        <v>10.948442438922607</v>
      </c>
    </row>
    <row r="757" spans="5:18" x14ac:dyDescent="0.25">
      <c r="E757" s="76">
        <f t="shared" ca="1" si="46"/>
        <v>0.52057810742413302</v>
      </c>
      <c r="F757" s="76">
        <f t="shared" ca="1" si="47"/>
        <v>3.8713701639175664</v>
      </c>
      <c r="Q757" s="91">
        <f t="shared" ca="1" si="48"/>
        <v>0.20681666081783623</v>
      </c>
      <c r="R757" s="91">
        <f t="shared" ca="1" si="49"/>
        <v>9.0903182749865454</v>
      </c>
    </row>
    <row r="758" spans="5:18" x14ac:dyDescent="0.25">
      <c r="E758" s="76">
        <f t="shared" ca="1" si="46"/>
        <v>0.18538065532278558</v>
      </c>
      <c r="F758" s="76">
        <f t="shared" ca="1" si="47"/>
        <v>1.9828379562724026</v>
      </c>
      <c r="Q758" s="91">
        <f t="shared" ca="1" si="48"/>
        <v>0.46525757582517546</v>
      </c>
      <c r="R758" s="91">
        <f t="shared" ca="1" si="49"/>
        <v>10.535329916058611</v>
      </c>
    </row>
    <row r="759" spans="5:18" x14ac:dyDescent="0.25">
      <c r="E759" s="76">
        <f t="shared" ca="1" si="46"/>
        <v>7.746821928218528E-2</v>
      </c>
      <c r="F759" s="76">
        <f t="shared" ca="1" si="47"/>
        <v>1.2071450331819218</v>
      </c>
      <c r="Q759" s="91">
        <f t="shared" ca="1" si="48"/>
        <v>0.80507848375420443</v>
      </c>
      <c r="R759" s="91">
        <f t="shared" ca="1" si="49"/>
        <v>13.057416933830911</v>
      </c>
    </row>
    <row r="760" spans="5:18" x14ac:dyDescent="0.25">
      <c r="E760" s="76">
        <f t="shared" ca="1" si="46"/>
        <v>0.66628786691922015</v>
      </c>
      <c r="F760" s="76">
        <f t="shared" ca="1" si="47"/>
        <v>4.8863737982636719</v>
      </c>
      <c r="Q760" s="91">
        <f t="shared" ca="1" si="48"/>
        <v>0.29335939299212233</v>
      </c>
      <c r="R760" s="91">
        <f t="shared" ca="1" si="49"/>
        <v>9.591904314430737</v>
      </c>
    </row>
    <row r="761" spans="5:18" x14ac:dyDescent="0.25">
      <c r="E761" s="76">
        <f t="shared" ca="1" si="46"/>
        <v>0.49812738378654686</v>
      </c>
      <c r="F761" s="76">
        <f t="shared" ca="1" si="47"/>
        <v>3.7354270355294901</v>
      </c>
      <c r="Q761" s="91">
        <f t="shared" ca="1" si="48"/>
        <v>0.81517957298336419</v>
      </c>
      <c r="R761" s="91">
        <f t="shared" ca="1" si="49"/>
        <v>13.175872918092068</v>
      </c>
    </row>
    <row r="762" spans="5:18" x14ac:dyDescent="0.25">
      <c r="E762" s="76">
        <f t="shared" ca="1" si="46"/>
        <v>0.74254094477653909</v>
      </c>
      <c r="F762" s="76">
        <f t="shared" ca="1" si="47"/>
        <v>5.576438353369892</v>
      </c>
      <c r="Q762" s="91">
        <f t="shared" ca="1" si="48"/>
        <v>0.72412138531949732</v>
      </c>
      <c r="R762" s="91">
        <f t="shared" ca="1" si="49"/>
        <v>12.261467972987365</v>
      </c>
    </row>
    <row r="763" spans="5:18" x14ac:dyDescent="0.25">
      <c r="E763" s="76">
        <f t="shared" ca="1" si="46"/>
        <v>0.24351183743285865</v>
      </c>
      <c r="F763" s="76">
        <f t="shared" ca="1" si="47"/>
        <v>2.3209462091418094</v>
      </c>
      <c r="Q763" s="91">
        <f t="shared" ca="1" si="48"/>
        <v>0.45685012305295969</v>
      </c>
      <c r="R763" s="91">
        <f t="shared" ca="1" si="49"/>
        <v>10.488223970321759</v>
      </c>
    </row>
    <row r="764" spans="5:18" x14ac:dyDescent="0.25">
      <c r="E764" s="76">
        <f t="shared" ca="1" si="46"/>
        <v>0.43112164824286903</v>
      </c>
      <c r="F764" s="76">
        <f t="shared" ca="1" si="47"/>
        <v>3.348460262966741</v>
      </c>
      <c r="Q764" s="91">
        <f t="shared" ca="1" si="48"/>
        <v>0.9768575796197112</v>
      </c>
      <c r="R764" s="91">
        <f t="shared" ca="1" si="49"/>
        <v>17.508807206161713</v>
      </c>
    </row>
    <row r="765" spans="5:18" x14ac:dyDescent="0.25">
      <c r="E765" s="76">
        <f t="shared" ca="1" si="46"/>
        <v>0.82773321639155428</v>
      </c>
      <c r="F765" s="76">
        <f t="shared" ca="1" si="47"/>
        <v>6.6248480783866954</v>
      </c>
      <c r="Q765" s="91">
        <f t="shared" ca="1" si="48"/>
        <v>0.66354380822911418</v>
      </c>
      <c r="R765" s="91">
        <f t="shared" ca="1" si="49"/>
        <v>11.782413945619771</v>
      </c>
    </row>
    <row r="766" spans="5:18" x14ac:dyDescent="0.25">
      <c r="E766" s="76">
        <f t="shared" ca="1" si="46"/>
        <v>0.58457509489445703</v>
      </c>
      <c r="F766" s="76">
        <f t="shared" ca="1" si="47"/>
        <v>4.2835015628711277</v>
      </c>
      <c r="Q766" s="91">
        <f t="shared" ca="1" si="48"/>
        <v>0.28272498787827183</v>
      </c>
      <c r="R766" s="91">
        <f t="shared" ca="1" si="49"/>
        <v>9.532575979253199</v>
      </c>
    </row>
    <row r="767" spans="5:18" x14ac:dyDescent="0.25">
      <c r="E767" s="76">
        <f t="shared" ca="1" si="46"/>
        <v>4.8500177270216271E-2</v>
      </c>
      <c r="F767" s="76">
        <f t="shared" ca="1" si="47"/>
        <v>0.90360170432514941</v>
      </c>
      <c r="Q767" s="91">
        <f t="shared" ca="1" si="48"/>
        <v>0.70984830682035327</v>
      </c>
      <c r="R767" s="91">
        <f t="shared" ca="1" si="49"/>
        <v>12.141776448868251</v>
      </c>
    </row>
    <row r="768" spans="5:18" x14ac:dyDescent="0.25">
      <c r="E768" s="76">
        <f t="shared" ca="1" si="46"/>
        <v>0.53918092061224798</v>
      </c>
      <c r="F768" s="76">
        <f t="shared" ca="1" si="47"/>
        <v>3.9870765663097147</v>
      </c>
      <c r="Q768" s="91">
        <f t="shared" ca="1" si="48"/>
        <v>0.90360717154892001</v>
      </c>
      <c r="R768" s="91">
        <f t="shared" ca="1" si="49"/>
        <v>14.578142480075746</v>
      </c>
    </row>
    <row r="769" spans="5:18" x14ac:dyDescent="0.25">
      <c r="E769" s="76">
        <f t="shared" ca="1" si="46"/>
        <v>7.1265157596372863E-2</v>
      </c>
      <c r="F769" s="76">
        <f t="shared" ca="1" si="47"/>
        <v>1.1487800567116309</v>
      </c>
      <c r="Q769" s="91">
        <f t="shared" ca="1" si="48"/>
        <v>0.65683423866390944</v>
      </c>
      <c r="R769" s="91">
        <f t="shared" ca="1" si="49"/>
        <v>11.73346081114021</v>
      </c>
    </row>
    <row r="770" spans="5:18" x14ac:dyDescent="0.25">
      <c r="E770" s="76">
        <f t="shared" ca="1" si="46"/>
        <v>0.59608472593457051</v>
      </c>
      <c r="F770" s="76">
        <f t="shared" ca="1" si="47"/>
        <v>4.362381397692527</v>
      </c>
      <c r="Q770" s="91">
        <f t="shared" ca="1" si="48"/>
        <v>0.75026798995829136</v>
      </c>
      <c r="R770" s="91">
        <f t="shared" ca="1" si="49"/>
        <v>12.494283877930906</v>
      </c>
    </row>
    <row r="771" spans="5:18" x14ac:dyDescent="0.25">
      <c r="E771" s="76">
        <f t="shared" ca="1" si="46"/>
        <v>0.68880465990379691</v>
      </c>
      <c r="F771" s="76">
        <f t="shared" ca="1" si="47"/>
        <v>5.0740839289668633</v>
      </c>
      <c r="Q771" s="91">
        <f t="shared" ca="1" si="48"/>
        <v>0.61642938153500393</v>
      </c>
      <c r="R771" s="91">
        <f t="shared" ca="1" si="49"/>
        <v>11.452119779180231</v>
      </c>
    </row>
    <row r="772" spans="5:18" x14ac:dyDescent="0.25">
      <c r="E772" s="76">
        <f t="shared" ref="E772:E835" ca="1" si="50">RAND()</f>
        <v>0.35882892016080037</v>
      </c>
      <c r="F772" s="76">
        <f t="shared" ref="F772:F835" ca="1" si="51">(((-LN(E772))^(-$C$3)-1)*(1/$C$3))*$C$5+$C$4</f>
        <v>2.9508517590657086</v>
      </c>
      <c r="Q772" s="91">
        <f t="shared" ref="Q772:Q835" ca="1" si="52">RAND()</f>
        <v>0.1974488057503756</v>
      </c>
      <c r="R772" s="91">
        <f t="shared" ref="R772:R835" ca="1" si="53">-LN(-LN(Q772))*$O$4+$O$3</f>
        <v>9.0323398713961041</v>
      </c>
    </row>
    <row r="773" spans="5:18" x14ac:dyDescent="0.25">
      <c r="E773" s="76">
        <f t="shared" ca="1" si="50"/>
        <v>0.76590818237294322</v>
      </c>
      <c r="F773" s="76">
        <f t="shared" ca="1" si="51"/>
        <v>5.8259486955466606</v>
      </c>
      <c r="Q773" s="91">
        <f t="shared" ca="1" si="52"/>
        <v>0.64074683910059471</v>
      </c>
      <c r="R773" s="91">
        <f t="shared" ca="1" si="53"/>
        <v>11.618818935346587</v>
      </c>
    </row>
    <row r="774" spans="5:18" x14ac:dyDescent="0.25">
      <c r="E774" s="76">
        <f t="shared" ca="1" si="50"/>
        <v>0.99088348406331672</v>
      </c>
      <c r="F774" s="76">
        <f t="shared" ca="1" si="51"/>
        <v>14.977785672113402</v>
      </c>
      <c r="Q774" s="91">
        <f t="shared" ca="1" si="52"/>
        <v>0.25422837048380031</v>
      </c>
      <c r="R774" s="91">
        <f t="shared" ca="1" si="53"/>
        <v>9.3710759856929222</v>
      </c>
    </row>
    <row r="775" spans="5:18" x14ac:dyDescent="0.25">
      <c r="E775" s="76">
        <f t="shared" ca="1" si="50"/>
        <v>0.55984090256082308</v>
      </c>
      <c r="F775" s="76">
        <f t="shared" ca="1" si="51"/>
        <v>4.1192996214388362</v>
      </c>
      <c r="Q775" s="91">
        <f t="shared" ca="1" si="52"/>
        <v>0.47326355688896271</v>
      </c>
      <c r="R775" s="91">
        <f t="shared" ca="1" si="53"/>
        <v>10.580429639781091</v>
      </c>
    </row>
    <row r="776" spans="5:18" x14ac:dyDescent="0.25">
      <c r="E776" s="76">
        <f t="shared" ca="1" si="50"/>
        <v>0.5185045332082916</v>
      </c>
      <c r="F776" s="76">
        <f t="shared" ca="1" si="51"/>
        <v>3.8586525947706081</v>
      </c>
      <c r="Q776" s="91">
        <f t="shared" ca="1" si="52"/>
        <v>0.30422711731695928</v>
      </c>
      <c r="R776" s="91">
        <f t="shared" ca="1" si="53"/>
        <v>9.6521257220209637</v>
      </c>
    </row>
    <row r="777" spans="5:18" x14ac:dyDescent="0.25">
      <c r="E777" s="76">
        <f t="shared" ca="1" si="50"/>
        <v>0.61153645946369062</v>
      </c>
      <c r="F777" s="76">
        <f t="shared" ca="1" si="51"/>
        <v>4.4710284480288838</v>
      </c>
      <c r="Q777" s="91">
        <f t="shared" ca="1" si="52"/>
        <v>0.126199400872681</v>
      </c>
      <c r="R777" s="91">
        <f t="shared" ca="1" si="53"/>
        <v>8.5450070622416927</v>
      </c>
    </row>
    <row r="778" spans="5:18" x14ac:dyDescent="0.25">
      <c r="E778" s="76">
        <f t="shared" ca="1" si="50"/>
        <v>0.95188410278786073</v>
      </c>
      <c r="F778" s="76">
        <f t="shared" ca="1" si="51"/>
        <v>10.023073388442636</v>
      </c>
      <c r="Q778" s="91">
        <f t="shared" ca="1" si="52"/>
        <v>0.8317126264672311</v>
      </c>
      <c r="R778" s="91">
        <f t="shared" ca="1" si="53"/>
        <v>13.382724876583266</v>
      </c>
    </row>
    <row r="779" spans="5:18" x14ac:dyDescent="0.25">
      <c r="E779" s="76">
        <f t="shared" ca="1" si="50"/>
        <v>0.44635577190172882</v>
      </c>
      <c r="F779" s="76">
        <f t="shared" ca="1" si="51"/>
        <v>3.4344087705486555</v>
      </c>
      <c r="Q779" s="91">
        <f t="shared" ca="1" si="52"/>
        <v>0.9322242531637398</v>
      </c>
      <c r="R779" s="91">
        <f t="shared" ca="1" si="53"/>
        <v>15.313330291521311</v>
      </c>
    </row>
    <row r="780" spans="5:18" x14ac:dyDescent="0.25">
      <c r="E780" s="76">
        <f t="shared" ca="1" si="50"/>
        <v>0.61355009462334353</v>
      </c>
      <c r="F780" s="76">
        <f t="shared" ca="1" si="51"/>
        <v>4.48543390387053</v>
      </c>
      <c r="Q780" s="91">
        <f t="shared" ca="1" si="52"/>
        <v>7.9977014494149956E-2</v>
      </c>
      <c r="R780" s="91">
        <f t="shared" ca="1" si="53"/>
        <v>8.1467132804374298</v>
      </c>
    </row>
    <row r="781" spans="5:18" x14ac:dyDescent="0.25">
      <c r="E781" s="76">
        <f t="shared" ca="1" si="50"/>
        <v>0.17470072438736872</v>
      </c>
      <c r="F781" s="76">
        <f t="shared" ca="1" si="51"/>
        <v>1.9172670461420789</v>
      </c>
      <c r="Q781" s="91">
        <f t="shared" ca="1" si="52"/>
        <v>0.28067519059407353</v>
      </c>
      <c r="R781" s="91">
        <f t="shared" ca="1" si="53"/>
        <v>9.5210889370253824</v>
      </c>
    </row>
    <row r="782" spans="5:18" x14ac:dyDescent="0.25">
      <c r="E782" s="76">
        <f t="shared" ca="1" si="50"/>
        <v>0.75831920646619888</v>
      </c>
      <c r="F782" s="76">
        <f t="shared" ca="1" si="51"/>
        <v>5.7424261105458569</v>
      </c>
      <c r="Q782" s="91">
        <f t="shared" ca="1" si="52"/>
        <v>0.75943590587455401</v>
      </c>
      <c r="R782" s="91">
        <f t="shared" ca="1" si="53"/>
        <v>12.580664421225016</v>
      </c>
    </row>
    <row r="783" spans="5:18" x14ac:dyDescent="0.25">
      <c r="E783" s="76">
        <f t="shared" ca="1" si="50"/>
        <v>0.72080450940199103</v>
      </c>
      <c r="F783" s="76">
        <f t="shared" ca="1" si="51"/>
        <v>5.3626780101295797</v>
      </c>
      <c r="Q783" s="91">
        <f t="shared" ca="1" si="52"/>
        <v>0.77034406839122316</v>
      </c>
      <c r="R783" s="91">
        <f t="shared" ca="1" si="53"/>
        <v>12.687098026881966</v>
      </c>
    </row>
    <row r="784" spans="5:18" x14ac:dyDescent="0.25">
      <c r="E784" s="76">
        <f t="shared" ca="1" si="50"/>
        <v>0.29772225074519143</v>
      </c>
      <c r="F784" s="76">
        <f t="shared" ca="1" si="51"/>
        <v>2.619786382503217</v>
      </c>
      <c r="Q784" s="91">
        <f t="shared" ca="1" si="52"/>
        <v>0.44084769197347029</v>
      </c>
      <c r="R784" s="91">
        <f t="shared" ca="1" si="53"/>
        <v>10.399206050915593</v>
      </c>
    </row>
    <row r="785" spans="5:18" x14ac:dyDescent="0.25">
      <c r="E785" s="76">
        <f t="shared" ca="1" si="50"/>
        <v>1.0344555686456092E-2</v>
      </c>
      <c r="F785" s="76">
        <f t="shared" ca="1" si="51"/>
        <v>0.18011519792742137</v>
      </c>
      <c r="Q785" s="91">
        <f t="shared" ca="1" si="52"/>
        <v>1.4171471260832957E-2</v>
      </c>
      <c r="R785" s="91">
        <f t="shared" ca="1" si="53"/>
        <v>7.1030940818754056</v>
      </c>
    </row>
    <row r="786" spans="5:18" x14ac:dyDescent="0.25">
      <c r="E786" s="76">
        <f t="shared" ca="1" si="50"/>
        <v>0.49401037140778625</v>
      </c>
      <c r="F786" s="76">
        <f t="shared" ca="1" si="51"/>
        <v>3.7108937758903489</v>
      </c>
      <c r="Q786" s="91">
        <f t="shared" ca="1" si="52"/>
        <v>0.88834431142428616</v>
      </c>
      <c r="R786" s="91">
        <f t="shared" ca="1" si="53"/>
        <v>14.267442826263508</v>
      </c>
    </row>
    <row r="787" spans="5:18" x14ac:dyDescent="0.25">
      <c r="E787" s="76">
        <f t="shared" ca="1" si="50"/>
        <v>0.13310505341151169</v>
      </c>
      <c r="F787" s="76">
        <f t="shared" ca="1" si="51"/>
        <v>1.6452264428917625</v>
      </c>
      <c r="Q787" s="91">
        <f t="shared" ca="1" si="52"/>
        <v>0.20157440151713624</v>
      </c>
      <c r="R787" s="91">
        <f t="shared" ca="1" si="53"/>
        <v>9.0579978274491317</v>
      </c>
    </row>
    <row r="788" spans="5:18" x14ac:dyDescent="0.25">
      <c r="E788" s="76">
        <f t="shared" ca="1" si="50"/>
        <v>0.55915865255766695</v>
      </c>
      <c r="F788" s="76">
        <f t="shared" ca="1" si="51"/>
        <v>4.1148654068542907</v>
      </c>
      <c r="Q788" s="91">
        <f t="shared" ca="1" si="52"/>
        <v>0.38537978437555598</v>
      </c>
      <c r="R788" s="91">
        <f t="shared" ca="1" si="53"/>
        <v>10.095177218859925</v>
      </c>
    </row>
    <row r="789" spans="5:18" x14ac:dyDescent="0.25">
      <c r="E789" s="76">
        <f t="shared" ca="1" si="50"/>
        <v>0.37156775112224694</v>
      </c>
      <c r="F789" s="76">
        <f t="shared" ca="1" si="51"/>
        <v>3.0200621224270403</v>
      </c>
      <c r="Q789" s="91">
        <f t="shared" ca="1" si="52"/>
        <v>6.3992520065037417E-2</v>
      </c>
      <c r="R789" s="91">
        <f t="shared" ca="1" si="53"/>
        <v>7.9775335289492801</v>
      </c>
    </row>
    <row r="790" spans="5:18" x14ac:dyDescent="0.25">
      <c r="E790" s="76">
        <f t="shared" ca="1" si="50"/>
        <v>0.36071151630757037</v>
      </c>
      <c r="F790" s="76">
        <f t="shared" ca="1" si="51"/>
        <v>2.9610665866059422</v>
      </c>
      <c r="Q790" s="91">
        <f t="shared" ca="1" si="52"/>
        <v>0.49964395105296433</v>
      </c>
      <c r="R790" s="91">
        <f t="shared" ca="1" si="53"/>
        <v>10.730971484504984</v>
      </c>
    </row>
    <row r="791" spans="5:18" x14ac:dyDescent="0.25">
      <c r="E791" s="76">
        <f t="shared" ca="1" si="50"/>
        <v>2.6322622107496696E-2</v>
      </c>
      <c r="F791" s="76">
        <f t="shared" ca="1" si="51"/>
        <v>0.57728386170477552</v>
      </c>
      <c r="Q791" s="91">
        <f t="shared" ca="1" si="52"/>
        <v>0.68410546558133012</v>
      </c>
      <c r="R791" s="91">
        <f t="shared" ca="1" si="53"/>
        <v>11.937046914782341</v>
      </c>
    </row>
    <row r="792" spans="5:18" x14ac:dyDescent="0.25">
      <c r="E792" s="76">
        <f t="shared" ca="1" si="50"/>
        <v>0.62111566460512946</v>
      </c>
      <c r="F792" s="76">
        <f t="shared" ca="1" si="51"/>
        <v>4.5400940310946831</v>
      </c>
      <c r="Q792" s="91">
        <f t="shared" ca="1" si="52"/>
        <v>0.57503490764977605</v>
      </c>
      <c r="R792" s="91">
        <f t="shared" ca="1" si="53"/>
        <v>11.183621188257066</v>
      </c>
    </row>
    <row r="793" spans="5:18" x14ac:dyDescent="0.25">
      <c r="E793" s="76">
        <f t="shared" ca="1" si="50"/>
        <v>7.1972988750094169E-3</v>
      </c>
      <c r="F793" s="76">
        <f t="shared" ca="1" si="51"/>
        <v>4.9421421297663581E-2</v>
      </c>
      <c r="Q793" s="91">
        <f t="shared" ca="1" si="52"/>
        <v>3.0103898829304088E-2</v>
      </c>
      <c r="R793" s="91">
        <f t="shared" ca="1" si="53"/>
        <v>7.4927030836739981</v>
      </c>
    </row>
    <row r="794" spans="5:18" x14ac:dyDescent="0.25">
      <c r="E794" s="76">
        <f t="shared" ca="1" si="50"/>
        <v>0.22271783241773269</v>
      </c>
      <c r="F794" s="76">
        <f t="shared" ca="1" si="51"/>
        <v>2.2029234364734913</v>
      </c>
      <c r="Q794" s="91">
        <f t="shared" ca="1" si="52"/>
        <v>0.89745439392643633</v>
      </c>
      <c r="R794" s="91">
        <f t="shared" ca="1" si="53"/>
        <v>14.447677691140342</v>
      </c>
    </row>
    <row r="795" spans="5:18" x14ac:dyDescent="0.25">
      <c r="E795" s="76">
        <f t="shared" ca="1" si="50"/>
        <v>0.58289615051123123</v>
      </c>
      <c r="F795" s="76">
        <f t="shared" ca="1" si="51"/>
        <v>4.2721326859416981</v>
      </c>
      <c r="Q795" s="91">
        <f t="shared" ca="1" si="52"/>
        <v>0.16135423849155894</v>
      </c>
      <c r="R795" s="91">
        <f t="shared" ca="1" si="53"/>
        <v>8.797768359813336</v>
      </c>
    </row>
    <row r="796" spans="5:18" x14ac:dyDescent="0.25">
      <c r="E796" s="76">
        <f t="shared" ca="1" si="50"/>
        <v>0.46743945009089638</v>
      </c>
      <c r="F796" s="76">
        <f t="shared" ca="1" si="51"/>
        <v>3.5551620197470664</v>
      </c>
      <c r="Q796" s="91">
        <f t="shared" ca="1" si="52"/>
        <v>4.5256406725733278E-3</v>
      </c>
      <c r="R796" s="91">
        <f t="shared" ca="1" si="53"/>
        <v>6.6279444058761756</v>
      </c>
    </row>
    <row r="797" spans="5:18" x14ac:dyDescent="0.25">
      <c r="E797" s="76">
        <f t="shared" ca="1" si="50"/>
        <v>0.49916430707112425</v>
      </c>
      <c r="F797" s="76">
        <f t="shared" ca="1" si="51"/>
        <v>3.7416244578265463</v>
      </c>
      <c r="Q797" s="91">
        <f t="shared" ca="1" si="52"/>
        <v>1.4321316387823524E-2</v>
      </c>
      <c r="R797" s="91">
        <f t="shared" ca="1" si="53"/>
        <v>7.1080423553285392</v>
      </c>
    </row>
    <row r="798" spans="5:18" x14ac:dyDescent="0.25">
      <c r="E798" s="76">
        <f t="shared" ca="1" si="50"/>
        <v>7.5253046463733986E-2</v>
      </c>
      <c r="F798" s="76">
        <f t="shared" ca="1" si="51"/>
        <v>1.1866224143583932</v>
      </c>
      <c r="Q798" s="91">
        <f t="shared" ca="1" si="52"/>
        <v>0.30283340629795663</v>
      </c>
      <c r="R798" s="91">
        <f t="shared" ca="1" si="53"/>
        <v>9.6444233407526951</v>
      </c>
    </row>
    <row r="799" spans="5:18" x14ac:dyDescent="0.25">
      <c r="E799" s="76">
        <f t="shared" ca="1" si="50"/>
        <v>0.32476930679653393</v>
      </c>
      <c r="F799" s="76">
        <f t="shared" ca="1" si="51"/>
        <v>2.7664480941568987</v>
      </c>
      <c r="Q799" s="91">
        <f t="shared" ca="1" si="52"/>
        <v>0.34411395489095375</v>
      </c>
      <c r="R799" s="91">
        <f t="shared" ca="1" si="53"/>
        <v>9.8707059465361358</v>
      </c>
    </row>
    <row r="800" spans="5:18" x14ac:dyDescent="0.25">
      <c r="E800" s="76">
        <f t="shared" ca="1" si="50"/>
        <v>0.21471113079809201</v>
      </c>
      <c r="F800" s="76">
        <f t="shared" ca="1" si="51"/>
        <v>2.1567276906438178</v>
      </c>
      <c r="Q800" s="91">
        <f t="shared" ca="1" si="52"/>
        <v>0.32658514011006234</v>
      </c>
      <c r="R800" s="91">
        <f t="shared" ca="1" si="53"/>
        <v>9.7750136876124269</v>
      </c>
    </row>
    <row r="801" spans="5:18" x14ac:dyDescent="0.25">
      <c r="E801" s="76">
        <f t="shared" ca="1" si="50"/>
        <v>0.54471973527147721</v>
      </c>
      <c r="F801" s="76">
        <f t="shared" ca="1" si="51"/>
        <v>4.022120492770151</v>
      </c>
      <c r="Q801" s="91">
        <f t="shared" ca="1" si="52"/>
        <v>7.1792011076021178E-2</v>
      </c>
      <c r="R801" s="91">
        <f t="shared" ca="1" si="53"/>
        <v>8.0630064035262272</v>
      </c>
    </row>
    <row r="802" spans="5:18" x14ac:dyDescent="0.25">
      <c r="E802" s="76">
        <f t="shared" ca="1" si="50"/>
        <v>0.14897810608844564</v>
      </c>
      <c r="F802" s="76">
        <f t="shared" ca="1" si="51"/>
        <v>1.7527216194659019</v>
      </c>
      <c r="Q802" s="91">
        <f t="shared" ca="1" si="52"/>
        <v>0.23311665834596862</v>
      </c>
      <c r="R802" s="91">
        <f t="shared" ca="1" si="53"/>
        <v>9.2483170468004907</v>
      </c>
    </row>
    <row r="803" spans="5:18" x14ac:dyDescent="0.25">
      <c r="E803" s="76">
        <f t="shared" ca="1" si="50"/>
        <v>5.3227632846097661E-2</v>
      </c>
      <c r="F803" s="76">
        <f t="shared" ca="1" si="51"/>
        <v>0.95957931931708718</v>
      </c>
      <c r="Q803" s="91">
        <f t="shared" ca="1" si="52"/>
        <v>0.58404864256828093</v>
      </c>
      <c r="R803" s="91">
        <f t="shared" ca="1" si="53"/>
        <v>11.240644891893787</v>
      </c>
    </row>
    <row r="804" spans="5:18" x14ac:dyDescent="0.25">
      <c r="E804" s="76">
        <f t="shared" ca="1" si="50"/>
        <v>0.89894837804240524</v>
      </c>
      <c r="F804" s="76">
        <f t="shared" ca="1" si="51"/>
        <v>8.0197484199219122</v>
      </c>
      <c r="Q804" s="91">
        <f t="shared" ca="1" si="52"/>
        <v>0.12270789860651488</v>
      </c>
      <c r="R804" s="91">
        <f t="shared" ca="1" si="53"/>
        <v>8.5180800216293022</v>
      </c>
    </row>
    <row r="805" spans="5:18" x14ac:dyDescent="0.25">
      <c r="E805" s="76">
        <f t="shared" ca="1" si="50"/>
        <v>0.85449671277471884</v>
      </c>
      <c r="F805" s="76">
        <f t="shared" ca="1" si="51"/>
        <v>7.0642852862765144</v>
      </c>
      <c r="Q805" s="91">
        <f t="shared" ca="1" si="52"/>
        <v>0.91016303015774913</v>
      </c>
      <c r="R805" s="91">
        <f t="shared" ca="1" si="53"/>
        <v>14.726124194582555</v>
      </c>
    </row>
    <row r="806" spans="5:18" x14ac:dyDescent="0.25">
      <c r="E806" s="76">
        <f t="shared" ca="1" si="50"/>
        <v>0.79464111157902639</v>
      </c>
      <c r="F806" s="76">
        <f t="shared" ca="1" si="51"/>
        <v>6.1676918334281101</v>
      </c>
      <c r="Q806" s="91">
        <f t="shared" ca="1" si="52"/>
        <v>0.94654161923102709</v>
      </c>
      <c r="R806" s="91">
        <f t="shared" ca="1" si="53"/>
        <v>15.803014907568741</v>
      </c>
    </row>
    <row r="807" spans="5:18" x14ac:dyDescent="0.25">
      <c r="E807" s="76">
        <f t="shared" ca="1" si="50"/>
        <v>9.1145742731548296E-2</v>
      </c>
      <c r="F807" s="76">
        <f t="shared" ca="1" si="51"/>
        <v>1.3271142015608435</v>
      </c>
      <c r="Q807" s="91">
        <f t="shared" ca="1" si="52"/>
        <v>0.93591682989404368</v>
      </c>
      <c r="R807" s="91">
        <f t="shared" ca="1" si="53"/>
        <v>15.42928385564969</v>
      </c>
    </row>
    <row r="808" spans="5:18" x14ac:dyDescent="0.25">
      <c r="E808" s="76">
        <f t="shared" ca="1" si="50"/>
        <v>0.14423635135038904</v>
      </c>
      <c r="F808" s="76">
        <f t="shared" ca="1" si="51"/>
        <v>1.7211570415282313</v>
      </c>
      <c r="Q808" s="91">
        <f t="shared" ca="1" si="52"/>
        <v>0.73563048534917963</v>
      </c>
      <c r="R808" s="91">
        <f t="shared" ca="1" si="53"/>
        <v>12.361636932116649</v>
      </c>
    </row>
    <row r="809" spans="5:18" x14ac:dyDescent="0.25">
      <c r="E809" s="76">
        <f t="shared" ca="1" si="50"/>
        <v>1.0927728473023368E-2</v>
      </c>
      <c r="F809" s="76">
        <f t="shared" ca="1" si="51"/>
        <v>0.20086381704551304</v>
      </c>
      <c r="Q809" s="91">
        <f t="shared" ca="1" si="52"/>
        <v>0.87177078852711298</v>
      </c>
      <c r="R809" s="91">
        <f t="shared" ca="1" si="53"/>
        <v>13.972212121423336</v>
      </c>
    </row>
    <row r="810" spans="5:18" x14ac:dyDescent="0.25">
      <c r="E810" s="76">
        <f t="shared" ca="1" si="50"/>
        <v>0.95746130189397527</v>
      </c>
      <c r="F810" s="76">
        <f t="shared" ca="1" si="51"/>
        <v>10.365983268659416</v>
      </c>
      <c r="Q810" s="91">
        <f t="shared" ca="1" si="52"/>
        <v>0.97136923904284345</v>
      </c>
      <c r="R810" s="91">
        <f t="shared" ca="1" si="53"/>
        <v>17.077568864243307</v>
      </c>
    </row>
    <row r="811" spans="5:18" x14ac:dyDescent="0.25">
      <c r="E811" s="76">
        <f t="shared" ca="1" si="50"/>
        <v>1.9990892126292792E-2</v>
      </c>
      <c r="F811" s="76">
        <f t="shared" ca="1" si="51"/>
        <v>0.44957280774293684</v>
      </c>
      <c r="Q811" s="91">
        <f t="shared" ca="1" si="52"/>
        <v>0.74086799883258336</v>
      </c>
      <c r="R811" s="91">
        <f t="shared" ca="1" si="53"/>
        <v>12.408393600275517</v>
      </c>
    </row>
    <row r="812" spans="5:18" x14ac:dyDescent="0.25">
      <c r="E812" s="76">
        <f t="shared" ca="1" si="50"/>
        <v>0.57621244462286869</v>
      </c>
      <c r="F812" s="76">
        <f t="shared" ca="1" si="51"/>
        <v>4.2272073355532642</v>
      </c>
      <c r="Q812" s="91">
        <f t="shared" ca="1" si="52"/>
        <v>0.66852414720389353</v>
      </c>
      <c r="R812" s="91">
        <f t="shared" ca="1" si="53"/>
        <v>11.819212438083881</v>
      </c>
    </row>
    <row r="813" spans="5:18" x14ac:dyDescent="0.25">
      <c r="E813" s="76">
        <f t="shared" ca="1" si="50"/>
        <v>0.61750551380010288</v>
      </c>
      <c r="F813" s="76">
        <f t="shared" ca="1" si="51"/>
        <v>4.5139041819742527</v>
      </c>
      <c r="Q813" s="91">
        <f t="shared" ca="1" si="52"/>
        <v>6.2512442064594942E-2</v>
      </c>
      <c r="R813" s="91">
        <f t="shared" ca="1" si="53"/>
        <v>7.9605807106255533</v>
      </c>
    </row>
    <row r="814" spans="5:18" x14ac:dyDescent="0.25">
      <c r="E814" s="76">
        <f t="shared" ca="1" si="50"/>
        <v>0.96163859044753597</v>
      </c>
      <c r="F814" s="76">
        <f t="shared" ca="1" si="51"/>
        <v>10.656288882298776</v>
      </c>
      <c r="Q814" s="91">
        <f t="shared" ca="1" si="52"/>
        <v>0.80238852373426695</v>
      </c>
      <c r="R814" s="91">
        <f t="shared" ca="1" si="53"/>
        <v>13.026780147156217</v>
      </c>
    </row>
    <row r="815" spans="5:18" x14ac:dyDescent="0.25">
      <c r="E815" s="76">
        <f t="shared" ca="1" si="50"/>
        <v>0.63448927983193937</v>
      </c>
      <c r="F815" s="76">
        <f t="shared" ca="1" si="51"/>
        <v>4.6388945933729149</v>
      </c>
      <c r="Q815" s="91">
        <f t="shared" ca="1" si="52"/>
        <v>0.19939914084491428</v>
      </c>
      <c r="R815" s="91">
        <f t="shared" ca="1" si="53"/>
        <v>9.0444945328287023</v>
      </c>
    </row>
    <row r="816" spans="5:18" x14ac:dyDescent="0.25">
      <c r="E816" s="76">
        <f t="shared" ca="1" si="50"/>
        <v>9.7411460038070552E-2</v>
      </c>
      <c r="F816" s="76">
        <f t="shared" ca="1" si="51"/>
        <v>1.3787751072776517</v>
      </c>
      <c r="Q816" s="91">
        <f t="shared" ca="1" si="52"/>
        <v>0.95532494153779268</v>
      </c>
      <c r="R816" s="91">
        <f t="shared" ca="1" si="53"/>
        <v>16.171150141514605</v>
      </c>
    </row>
    <row r="817" spans="5:18" x14ac:dyDescent="0.25">
      <c r="E817" s="76">
        <f t="shared" ca="1" si="50"/>
        <v>0.96343227573889434</v>
      </c>
      <c r="F817" s="76">
        <f t="shared" ca="1" si="51"/>
        <v>10.791614253229909</v>
      </c>
      <c r="Q817" s="91">
        <f t="shared" ca="1" si="52"/>
        <v>0.9535782519169963</v>
      </c>
      <c r="R817" s="91">
        <f t="shared" ca="1" si="53"/>
        <v>16.09262893740339</v>
      </c>
    </row>
    <row r="818" spans="5:18" x14ac:dyDescent="0.25">
      <c r="E818" s="76">
        <f t="shared" ca="1" si="50"/>
        <v>0.28231912670331483</v>
      </c>
      <c r="F818" s="76">
        <f t="shared" ca="1" si="51"/>
        <v>2.5357753911921406</v>
      </c>
      <c r="Q818" s="91">
        <f t="shared" ca="1" si="52"/>
        <v>0.95011733233600448</v>
      </c>
      <c r="R818" s="91">
        <f t="shared" ca="1" si="53"/>
        <v>15.945211752530476</v>
      </c>
    </row>
    <row r="819" spans="5:18" x14ac:dyDescent="0.25">
      <c r="E819" s="76">
        <f t="shared" ca="1" si="50"/>
        <v>0.87873545296450239</v>
      </c>
      <c r="F819" s="76">
        <f t="shared" ca="1" si="51"/>
        <v>7.5402935663682076</v>
      </c>
      <c r="Q819" s="91">
        <f t="shared" ca="1" si="52"/>
        <v>0.67837786582885073</v>
      </c>
      <c r="R819" s="91">
        <f t="shared" ca="1" si="53"/>
        <v>11.893237926502762</v>
      </c>
    </row>
    <row r="820" spans="5:18" x14ac:dyDescent="0.25">
      <c r="E820" s="76">
        <f t="shared" ca="1" si="50"/>
        <v>0.87940289952910222</v>
      </c>
      <c r="F820" s="76">
        <f t="shared" ca="1" si="51"/>
        <v>7.5547538648077524</v>
      </c>
      <c r="Q820" s="91">
        <f t="shared" ca="1" si="52"/>
        <v>0.23905214721866963</v>
      </c>
      <c r="R820" s="91">
        <f t="shared" ca="1" si="53"/>
        <v>9.2831501899620754</v>
      </c>
    </row>
    <row r="821" spans="5:18" x14ac:dyDescent="0.25">
      <c r="E821" s="76">
        <f t="shared" ca="1" si="50"/>
        <v>0.24228547802647704</v>
      </c>
      <c r="F821" s="76">
        <f t="shared" ca="1" si="51"/>
        <v>2.3140540788457304</v>
      </c>
      <c r="Q821" s="91">
        <f t="shared" ca="1" si="52"/>
        <v>0.1914169227786825</v>
      </c>
      <c r="R821" s="91">
        <f t="shared" ca="1" si="53"/>
        <v>8.9944517396631358</v>
      </c>
    </row>
    <row r="822" spans="5:18" x14ac:dyDescent="0.25">
      <c r="E822" s="76">
        <f t="shared" ca="1" si="50"/>
        <v>0.5030962658105459</v>
      </c>
      <c r="F822" s="76">
        <f t="shared" ca="1" si="51"/>
        <v>3.7651934699196561</v>
      </c>
      <c r="Q822" s="91">
        <f t="shared" ca="1" si="52"/>
        <v>0.71529214364483595</v>
      </c>
      <c r="R822" s="91">
        <f t="shared" ca="1" si="53"/>
        <v>12.186866084923549</v>
      </c>
    </row>
    <row r="823" spans="5:18" x14ac:dyDescent="0.25">
      <c r="E823" s="76">
        <f t="shared" ca="1" si="50"/>
        <v>0.29996808096149108</v>
      </c>
      <c r="F823" s="76">
        <f t="shared" ca="1" si="51"/>
        <v>2.6319974964650412</v>
      </c>
      <c r="Q823" s="91">
        <f t="shared" ca="1" si="52"/>
        <v>0.27820849419467908</v>
      </c>
      <c r="R823" s="91">
        <f t="shared" ca="1" si="53"/>
        <v>9.5072418453555798</v>
      </c>
    </row>
    <row r="824" spans="5:18" x14ac:dyDescent="0.25">
      <c r="E824" s="76">
        <f t="shared" ca="1" si="50"/>
        <v>0.5948775336924168</v>
      </c>
      <c r="F824" s="76">
        <f t="shared" ca="1" si="51"/>
        <v>4.3540288196872963</v>
      </c>
      <c r="Q824" s="91">
        <f t="shared" ca="1" si="52"/>
        <v>0.56063638895901835</v>
      </c>
      <c r="R824" s="91">
        <f t="shared" ca="1" si="53"/>
        <v>11.09400182159381</v>
      </c>
    </row>
    <row r="825" spans="5:18" x14ac:dyDescent="0.25">
      <c r="E825" s="76">
        <f t="shared" ca="1" si="50"/>
        <v>0.88754021086791246</v>
      </c>
      <c r="F825" s="76">
        <f t="shared" ca="1" si="51"/>
        <v>7.7380477354226436</v>
      </c>
      <c r="Q825" s="91">
        <f t="shared" ca="1" si="52"/>
        <v>3.6319115273846792E-2</v>
      </c>
      <c r="R825" s="91">
        <f t="shared" ca="1" si="53"/>
        <v>7.6028367531712222</v>
      </c>
    </row>
    <row r="826" spans="5:18" x14ac:dyDescent="0.25">
      <c r="E826" s="76">
        <f t="shared" ca="1" si="50"/>
        <v>0.69847892493770092</v>
      </c>
      <c r="F826" s="76">
        <f t="shared" ca="1" si="51"/>
        <v>5.1584137600631337</v>
      </c>
      <c r="Q826" s="91">
        <f t="shared" ca="1" si="52"/>
        <v>0.9964683381948547</v>
      </c>
      <c r="R826" s="91">
        <f t="shared" ca="1" si="53"/>
        <v>21.288436635189132</v>
      </c>
    </row>
    <row r="827" spans="5:18" x14ac:dyDescent="0.25">
      <c r="E827" s="76">
        <f t="shared" ca="1" si="50"/>
        <v>0.50065209900555074</v>
      </c>
      <c r="F827" s="76">
        <f t="shared" ca="1" si="51"/>
        <v>3.7505297407893474</v>
      </c>
      <c r="Q827" s="91">
        <f t="shared" ca="1" si="52"/>
        <v>0.92267081440703758</v>
      </c>
      <c r="R827" s="91">
        <f t="shared" ca="1" si="53"/>
        <v>15.039424668813387</v>
      </c>
    </row>
    <row r="828" spans="5:18" x14ac:dyDescent="0.25">
      <c r="E828" s="76">
        <f t="shared" ca="1" si="50"/>
        <v>0.12875638117134969</v>
      </c>
      <c r="F828" s="76">
        <f t="shared" ca="1" si="51"/>
        <v>1.6147901151152206</v>
      </c>
      <c r="Q828" s="91">
        <f t="shared" ca="1" si="52"/>
        <v>0.46601573319041101</v>
      </c>
      <c r="R828" s="91">
        <f t="shared" ca="1" si="53"/>
        <v>10.539590314221122</v>
      </c>
    </row>
    <row r="829" spans="5:18" x14ac:dyDescent="0.25">
      <c r="E829" s="76">
        <f t="shared" ca="1" si="50"/>
        <v>0.14661816785496318</v>
      </c>
      <c r="F829" s="76">
        <f t="shared" ca="1" si="51"/>
        <v>1.7370666511296236</v>
      </c>
      <c r="Q829" s="91">
        <f t="shared" ca="1" si="52"/>
        <v>0.726959508557812</v>
      </c>
      <c r="R829" s="91">
        <f t="shared" ca="1" si="53"/>
        <v>12.285852623840958</v>
      </c>
    </row>
    <row r="830" spans="5:18" x14ac:dyDescent="0.25">
      <c r="E830" s="76">
        <f t="shared" ca="1" si="50"/>
        <v>0.97872515028490992</v>
      </c>
      <c r="F830" s="76">
        <f t="shared" ca="1" si="51"/>
        <v>12.361431112304427</v>
      </c>
      <c r="Q830" s="91">
        <f t="shared" ca="1" si="52"/>
        <v>0.65699056145111634</v>
      </c>
      <c r="R830" s="91">
        <f t="shared" ca="1" si="53"/>
        <v>11.734593430620624</v>
      </c>
    </row>
    <row r="831" spans="5:18" x14ac:dyDescent="0.25">
      <c r="E831" s="76">
        <f t="shared" ca="1" si="50"/>
        <v>0.95837411744616374</v>
      </c>
      <c r="F831" s="76">
        <f t="shared" ca="1" si="51"/>
        <v>10.426707514598867</v>
      </c>
      <c r="Q831" s="91">
        <f t="shared" ca="1" si="52"/>
        <v>2.3034609918806015E-2</v>
      </c>
      <c r="R831" s="91">
        <f t="shared" ca="1" si="53"/>
        <v>7.3454482257562175</v>
      </c>
    </row>
    <row r="832" spans="5:18" x14ac:dyDescent="0.25">
      <c r="E832" s="76">
        <f t="shared" ca="1" si="50"/>
        <v>1.0538571702401689E-2</v>
      </c>
      <c r="F832" s="76">
        <f t="shared" ca="1" si="51"/>
        <v>0.18711432676669038</v>
      </c>
      <c r="Q832" s="91">
        <f t="shared" ca="1" si="52"/>
        <v>0.84940017707341686</v>
      </c>
      <c r="R832" s="91">
        <f t="shared" ca="1" si="53"/>
        <v>13.625253129496929</v>
      </c>
    </row>
    <row r="833" spans="5:18" x14ac:dyDescent="0.25">
      <c r="E833" s="76">
        <f t="shared" ca="1" si="50"/>
        <v>0.8614126269932384</v>
      </c>
      <c r="F833" s="76">
        <f t="shared" ca="1" si="51"/>
        <v>7.1912581358430989</v>
      </c>
      <c r="Q833" s="91">
        <f t="shared" ca="1" si="52"/>
        <v>0.81261800446065546</v>
      </c>
      <c r="R833" s="91">
        <f t="shared" ca="1" si="53"/>
        <v>13.145304370362847</v>
      </c>
    </row>
    <row r="834" spans="5:18" x14ac:dyDescent="0.25">
      <c r="E834" s="76">
        <f t="shared" ca="1" si="50"/>
        <v>0.68453856051623652</v>
      </c>
      <c r="F834" s="76">
        <f t="shared" ca="1" si="51"/>
        <v>5.0376303533459117</v>
      </c>
      <c r="Q834" s="91">
        <f t="shared" ca="1" si="52"/>
        <v>0.13015367693444257</v>
      </c>
      <c r="R834" s="91">
        <f t="shared" ca="1" si="53"/>
        <v>8.5750423742976203</v>
      </c>
    </row>
    <row r="835" spans="5:18" x14ac:dyDescent="0.25">
      <c r="E835" s="76">
        <f t="shared" ca="1" si="50"/>
        <v>0.37159010786246227</v>
      </c>
      <c r="F835" s="76">
        <f t="shared" ca="1" si="51"/>
        <v>3.0201837946912153</v>
      </c>
      <c r="Q835" s="91">
        <f t="shared" ca="1" si="52"/>
        <v>0.17596405543240967</v>
      </c>
      <c r="R835" s="91">
        <f t="shared" ca="1" si="53"/>
        <v>8.8951335640909175</v>
      </c>
    </row>
    <row r="836" spans="5:18" x14ac:dyDescent="0.25">
      <c r="E836" s="76">
        <f t="shared" ref="E836:E899" ca="1" si="54">RAND()</f>
        <v>0.91581912976188018</v>
      </c>
      <c r="F836" s="76">
        <f t="shared" ref="F836:F899" ca="1" si="55">(((-LN(E836))^(-$C$3)-1)*(1/$C$3))*$C$5+$C$4</f>
        <v>8.5042837890147958</v>
      </c>
      <c r="Q836" s="91">
        <f t="shared" ref="Q836:Q899" ca="1" si="56">RAND()</f>
        <v>0.68986459394350841</v>
      </c>
      <c r="R836" s="91">
        <f t="shared" ref="R836:R899" ca="1" si="57">-LN(-LN(Q836))*$O$4+$O$3</f>
        <v>11.981705622568001</v>
      </c>
    </row>
    <row r="837" spans="5:18" x14ac:dyDescent="0.25">
      <c r="E837" s="76">
        <f t="shared" ca="1" si="54"/>
        <v>0.15827344865303972</v>
      </c>
      <c r="F837" s="76">
        <f t="shared" ca="1" si="55"/>
        <v>1.8134007111307033</v>
      </c>
      <c r="Q837" s="91">
        <f t="shared" ca="1" si="56"/>
        <v>0.84834057673943331</v>
      </c>
      <c r="R837" s="91">
        <f t="shared" ca="1" si="57"/>
        <v>13.610016492249169</v>
      </c>
    </row>
    <row r="838" spans="5:18" x14ac:dyDescent="0.25">
      <c r="E838" s="76">
        <f t="shared" ca="1" si="54"/>
        <v>0.94043069100527565</v>
      </c>
      <c r="F838" s="76">
        <f t="shared" ca="1" si="55"/>
        <v>9.4363141905082788</v>
      </c>
      <c r="Q838" s="91">
        <f t="shared" ca="1" si="56"/>
        <v>0.60453082323605589</v>
      </c>
      <c r="R838" s="91">
        <f t="shared" ca="1" si="57"/>
        <v>11.373127316799069</v>
      </c>
    </row>
    <row r="839" spans="5:18" x14ac:dyDescent="0.25">
      <c r="E839" s="76">
        <f t="shared" ca="1" si="54"/>
        <v>0.34701347158254126</v>
      </c>
      <c r="F839" s="76">
        <f t="shared" ca="1" si="55"/>
        <v>2.8868205135529474</v>
      </c>
      <c r="Q839" s="91">
        <f t="shared" ca="1" si="56"/>
        <v>0.30370075565873167</v>
      </c>
      <c r="R839" s="91">
        <f t="shared" ca="1" si="57"/>
        <v>9.6492174397906005</v>
      </c>
    </row>
    <row r="840" spans="5:18" x14ac:dyDescent="0.25">
      <c r="E840" s="76">
        <f t="shared" ca="1" si="54"/>
        <v>0.51038442667520845</v>
      </c>
      <c r="F840" s="76">
        <f t="shared" ca="1" si="55"/>
        <v>3.8091761563560151</v>
      </c>
      <c r="Q840" s="91">
        <f t="shared" ca="1" si="56"/>
        <v>0.39291045232509458</v>
      </c>
      <c r="R840" s="91">
        <f t="shared" ca="1" si="57"/>
        <v>10.136186089143933</v>
      </c>
    </row>
    <row r="841" spans="5:18" x14ac:dyDescent="0.25">
      <c r="E841" s="76">
        <f t="shared" ca="1" si="54"/>
        <v>0.29133811995350711</v>
      </c>
      <c r="F841" s="76">
        <f t="shared" ca="1" si="55"/>
        <v>2.585025985616229</v>
      </c>
      <c r="Q841" s="91">
        <f t="shared" ca="1" si="56"/>
        <v>0.15875224765568852</v>
      </c>
      <c r="R841" s="91">
        <f t="shared" ca="1" si="57"/>
        <v>8.7800227295100139</v>
      </c>
    </row>
    <row r="842" spans="5:18" x14ac:dyDescent="0.25">
      <c r="E842" s="76">
        <f t="shared" ca="1" si="54"/>
        <v>0.56563087891020536</v>
      </c>
      <c r="F842" s="76">
        <f t="shared" ca="1" si="55"/>
        <v>4.1571281604529782</v>
      </c>
      <c r="Q842" s="91">
        <f t="shared" ca="1" si="56"/>
        <v>0.36574769697201759</v>
      </c>
      <c r="R842" s="91">
        <f t="shared" ca="1" si="57"/>
        <v>9.9884105720061456</v>
      </c>
    </row>
    <row r="843" spans="5:18" x14ac:dyDescent="0.25">
      <c r="E843" s="76">
        <f t="shared" ca="1" si="54"/>
        <v>9.9120047374067877E-2</v>
      </c>
      <c r="F843" s="76">
        <f t="shared" ca="1" si="55"/>
        <v>1.3925540946770649</v>
      </c>
      <c r="Q843" s="91">
        <f t="shared" ca="1" si="56"/>
        <v>0.74498821591688213</v>
      </c>
      <c r="R843" s="91">
        <f t="shared" ca="1" si="57"/>
        <v>12.445720928300513</v>
      </c>
    </row>
    <row r="844" spans="5:18" x14ac:dyDescent="0.25">
      <c r="E844" s="76">
        <f t="shared" ca="1" si="54"/>
        <v>0.60447329808904571</v>
      </c>
      <c r="F844" s="76">
        <f t="shared" ca="1" si="55"/>
        <v>4.4209568272234918</v>
      </c>
      <c r="Q844" s="91">
        <f t="shared" ca="1" si="56"/>
        <v>0.55635470104895879</v>
      </c>
      <c r="R844" s="91">
        <f t="shared" ca="1" si="57"/>
        <v>11.067679400025883</v>
      </c>
    </row>
    <row r="845" spans="5:18" x14ac:dyDescent="0.25">
      <c r="E845" s="76">
        <f t="shared" ca="1" si="54"/>
        <v>0.72002266247747759</v>
      </c>
      <c r="F845" s="76">
        <f t="shared" ca="1" si="55"/>
        <v>5.3552783608383843</v>
      </c>
      <c r="Q845" s="91">
        <f t="shared" ca="1" si="56"/>
        <v>0.9902661872272297</v>
      </c>
      <c r="R845" s="91">
        <f t="shared" ca="1" si="57"/>
        <v>19.254525681350689</v>
      </c>
    </row>
    <row r="846" spans="5:18" x14ac:dyDescent="0.25">
      <c r="E846" s="76">
        <f t="shared" ca="1" si="54"/>
        <v>0.58525471826189224</v>
      </c>
      <c r="F846" s="76">
        <f t="shared" ca="1" si="55"/>
        <v>4.2881133262218958</v>
      </c>
      <c r="Q846" s="91">
        <f t="shared" ca="1" si="56"/>
        <v>0.93314991937487402</v>
      </c>
      <c r="R846" s="91">
        <f t="shared" ca="1" si="57"/>
        <v>15.341815048237658</v>
      </c>
    </row>
    <row r="847" spans="5:18" x14ac:dyDescent="0.25">
      <c r="E847" s="76">
        <f t="shared" ca="1" si="54"/>
        <v>0.57525931879805015</v>
      </c>
      <c r="F847" s="76">
        <f t="shared" ca="1" si="55"/>
        <v>4.2208433062041468</v>
      </c>
      <c r="Q847" s="91">
        <f t="shared" ca="1" si="56"/>
        <v>6.9072152951794252E-2</v>
      </c>
      <c r="R847" s="91">
        <f t="shared" ca="1" si="57"/>
        <v>8.0338937239672052</v>
      </c>
    </row>
    <row r="848" spans="5:18" x14ac:dyDescent="0.25">
      <c r="E848" s="76">
        <f t="shared" ca="1" si="54"/>
        <v>0.65640169001540738</v>
      </c>
      <c r="F848" s="76">
        <f t="shared" ca="1" si="55"/>
        <v>4.8073858251798525</v>
      </c>
      <c r="Q848" s="91">
        <f t="shared" ca="1" si="56"/>
        <v>0.46441050414680041</v>
      </c>
      <c r="R848" s="91">
        <f t="shared" ca="1" si="57"/>
        <v>10.530572390574427</v>
      </c>
    </row>
    <row r="849" spans="5:18" x14ac:dyDescent="0.25">
      <c r="E849" s="76">
        <f t="shared" ca="1" si="54"/>
        <v>0.93772344708654565</v>
      </c>
      <c r="F849" s="76">
        <f t="shared" ca="1" si="55"/>
        <v>9.3153262865427884</v>
      </c>
      <c r="Q849" s="91">
        <f t="shared" ca="1" si="56"/>
        <v>0.22041586542228297</v>
      </c>
      <c r="R849" s="91">
        <f t="shared" ca="1" si="57"/>
        <v>9.1728170414461765</v>
      </c>
    </row>
    <row r="850" spans="5:18" x14ac:dyDescent="0.25">
      <c r="E850" s="76">
        <f t="shared" ca="1" si="54"/>
        <v>0.51729334201424004</v>
      </c>
      <c r="F850" s="76">
        <f t="shared" ca="1" si="55"/>
        <v>3.8512400477056303</v>
      </c>
      <c r="Q850" s="91">
        <f t="shared" ca="1" si="56"/>
        <v>0.21689848804137901</v>
      </c>
      <c r="R850" s="91">
        <f t="shared" ca="1" si="57"/>
        <v>9.1516541823833411</v>
      </c>
    </row>
    <row r="851" spans="5:18" x14ac:dyDescent="0.25">
      <c r="E851" s="76">
        <f t="shared" ca="1" si="54"/>
        <v>0.48824691046269708</v>
      </c>
      <c r="F851" s="76">
        <f t="shared" ca="1" si="55"/>
        <v>3.676740427826994</v>
      </c>
      <c r="Q851" s="91">
        <f t="shared" ca="1" si="56"/>
        <v>7.8339020631161826E-2</v>
      </c>
      <c r="R851" s="91">
        <f t="shared" ca="1" si="57"/>
        <v>8.1303957699478371</v>
      </c>
    </row>
    <row r="852" spans="5:18" x14ac:dyDescent="0.25">
      <c r="E852" s="76">
        <f t="shared" ca="1" si="54"/>
        <v>9.3356112361848043E-2</v>
      </c>
      <c r="F852" s="76">
        <f t="shared" ca="1" si="55"/>
        <v>1.3455494769842886</v>
      </c>
      <c r="Q852" s="91">
        <f t="shared" ca="1" si="56"/>
        <v>0.62915980788624859</v>
      </c>
      <c r="R852" s="91">
        <f t="shared" ca="1" si="57"/>
        <v>11.53845886790198</v>
      </c>
    </row>
    <row r="853" spans="5:18" x14ac:dyDescent="0.25">
      <c r="E853" s="76">
        <f t="shared" ca="1" si="54"/>
        <v>0.93992558679556726</v>
      </c>
      <c r="F853" s="76">
        <f t="shared" ca="1" si="55"/>
        <v>9.4132998175777658</v>
      </c>
      <c r="Q853" s="91">
        <f t="shared" ca="1" si="56"/>
        <v>0.91940084524825694</v>
      </c>
      <c r="R853" s="91">
        <f t="shared" ca="1" si="57"/>
        <v>14.953089585222331</v>
      </c>
    </row>
    <row r="854" spans="5:18" x14ac:dyDescent="0.25">
      <c r="E854" s="76">
        <f t="shared" ca="1" si="54"/>
        <v>0.42369581333124973</v>
      </c>
      <c r="F854" s="76">
        <f t="shared" ca="1" si="55"/>
        <v>3.3069103511915117</v>
      </c>
      <c r="Q854" s="91">
        <f t="shared" ca="1" si="56"/>
        <v>0.6240583574512617</v>
      </c>
      <c r="R854" s="91">
        <f t="shared" ca="1" si="57"/>
        <v>11.503624025963957</v>
      </c>
    </row>
    <row r="855" spans="5:18" x14ac:dyDescent="0.25">
      <c r="E855" s="76">
        <f t="shared" ca="1" si="54"/>
        <v>0.49195011130189192</v>
      </c>
      <c r="F855" s="76">
        <f t="shared" ca="1" si="55"/>
        <v>3.6986597763379132</v>
      </c>
      <c r="Q855" s="91">
        <f t="shared" ca="1" si="56"/>
        <v>0.49394582701326195</v>
      </c>
      <c r="R855" s="91">
        <f t="shared" ca="1" si="57"/>
        <v>10.698180618210294</v>
      </c>
    </row>
    <row r="856" spans="5:18" x14ac:dyDescent="0.25">
      <c r="E856" s="76">
        <f t="shared" ca="1" si="54"/>
        <v>0.84769410629610709</v>
      </c>
      <c r="F856" s="76">
        <f t="shared" ca="1" si="55"/>
        <v>6.9452666511482803</v>
      </c>
      <c r="Q856" s="91">
        <f t="shared" ca="1" si="56"/>
        <v>0.26301988067095439</v>
      </c>
      <c r="R856" s="91">
        <f t="shared" ca="1" si="57"/>
        <v>9.4213500690378709</v>
      </c>
    </row>
    <row r="857" spans="5:18" x14ac:dyDescent="0.25">
      <c r="E857" s="76">
        <f t="shared" ca="1" si="54"/>
        <v>0.40446127960983569</v>
      </c>
      <c r="F857" s="76">
        <f t="shared" ca="1" si="55"/>
        <v>3.2001956619414802</v>
      </c>
      <c r="Q857" s="91">
        <f t="shared" ca="1" si="56"/>
        <v>0.49722305891390239</v>
      </c>
      <c r="R857" s="91">
        <f t="shared" ca="1" si="57"/>
        <v>10.717020274097761</v>
      </c>
    </row>
    <row r="858" spans="5:18" x14ac:dyDescent="0.25">
      <c r="E858" s="76">
        <f t="shared" ca="1" si="54"/>
        <v>0.9902839496035285</v>
      </c>
      <c r="F858" s="76">
        <f t="shared" ca="1" si="55"/>
        <v>14.773801590485533</v>
      </c>
      <c r="Q858" s="91">
        <f t="shared" ca="1" si="56"/>
        <v>0.98946428662317543</v>
      </c>
      <c r="R858" s="91">
        <f t="shared" ca="1" si="57"/>
        <v>19.095386779735442</v>
      </c>
    </row>
    <row r="859" spans="5:18" x14ac:dyDescent="0.25">
      <c r="E859" s="76">
        <f t="shared" ca="1" si="54"/>
        <v>0.35987193343868817</v>
      </c>
      <c r="F859" s="76">
        <f t="shared" ca="1" si="55"/>
        <v>2.9565105694406775</v>
      </c>
      <c r="Q859" s="91">
        <f t="shared" ca="1" si="56"/>
        <v>0.24082424616233944</v>
      </c>
      <c r="R859" s="91">
        <f t="shared" ca="1" si="57"/>
        <v>9.2934987920506433</v>
      </c>
    </row>
    <row r="860" spans="5:18" x14ac:dyDescent="0.25">
      <c r="E860" s="76">
        <f t="shared" ca="1" si="54"/>
        <v>0.89206706318807583</v>
      </c>
      <c r="F860" s="76">
        <f t="shared" ca="1" si="55"/>
        <v>7.8460911605718948</v>
      </c>
      <c r="Q860" s="91">
        <f t="shared" ca="1" si="56"/>
        <v>0.65413340026186639</v>
      </c>
      <c r="R860" s="91">
        <f t="shared" ca="1" si="57"/>
        <v>11.713950533778787</v>
      </c>
    </row>
    <row r="861" spans="5:18" x14ac:dyDescent="0.25">
      <c r="E861" s="76">
        <f t="shared" ca="1" si="54"/>
        <v>0.253335479116089</v>
      </c>
      <c r="F861" s="76">
        <f t="shared" ca="1" si="55"/>
        <v>2.3758897974427513</v>
      </c>
      <c r="Q861" s="91">
        <f t="shared" ca="1" si="56"/>
        <v>0.24316642374078057</v>
      </c>
      <c r="R861" s="91">
        <f t="shared" ca="1" si="57"/>
        <v>9.3071418542056978</v>
      </c>
    </row>
    <row r="862" spans="5:18" x14ac:dyDescent="0.25">
      <c r="E862" s="76">
        <f t="shared" ca="1" si="54"/>
        <v>0.15885867453618896</v>
      </c>
      <c r="F862" s="76">
        <f t="shared" ca="1" si="55"/>
        <v>1.8171715052388766</v>
      </c>
      <c r="Q862" s="91">
        <f t="shared" ca="1" si="56"/>
        <v>1.2043238716584748E-3</v>
      </c>
      <c r="R862" s="91">
        <f t="shared" ca="1" si="57"/>
        <v>6.1892770478215802</v>
      </c>
    </row>
    <row r="863" spans="5:18" x14ac:dyDescent="0.25">
      <c r="E863" s="76">
        <f t="shared" ca="1" si="54"/>
        <v>0.48196293678800972</v>
      </c>
      <c r="F863" s="76">
        <f t="shared" ca="1" si="55"/>
        <v>3.6397470067897704</v>
      </c>
      <c r="Q863" s="91">
        <f t="shared" ca="1" si="56"/>
        <v>0.91089975297745329</v>
      </c>
      <c r="R863" s="91">
        <f t="shared" ca="1" si="57"/>
        <v>14.743389619402427</v>
      </c>
    </row>
    <row r="864" spans="5:18" x14ac:dyDescent="0.25">
      <c r="E864" s="76">
        <f t="shared" ca="1" si="54"/>
        <v>0.75423116206194352</v>
      </c>
      <c r="F864" s="76">
        <f t="shared" ca="1" si="55"/>
        <v>5.6984605389639782</v>
      </c>
      <c r="Q864" s="91">
        <f t="shared" ca="1" si="56"/>
        <v>0.4992398560614556</v>
      </c>
      <c r="R864" s="91">
        <f t="shared" ca="1" si="57"/>
        <v>10.728640690654288</v>
      </c>
    </row>
    <row r="865" spans="5:18" x14ac:dyDescent="0.25">
      <c r="E865" s="76">
        <f t="shared" ca="1" si="54"/>
        <v>0.98667914708869797</v>
      </c>
      <c r="F865" s="76">
        <f t="shared" ca="1" si="55"/>
        <v>13.781226122776628</v>
      </c>
      <c r="Q865" s="91">
        <f t="shared" ca="1" si="56"/>
        <v>0.6607818185001505</v>
      </c>
      <c r="R865" s="91">
        <f t="shared" ca="1" si="57"/>
        <v>11.762177456576243</v>
      </c>
    </row>
    <row r="866" spans="5:18" x14ac:dyDescent="0.25">
      <c r="E866" s="76">
        <f t="shared" ca="1" si="54"/>
        <v>0.38113322069275635</v>
      </c>
      <c r="F866" s="76">
        <f t="shared" ca="1" si="55"/>
        <v>3.0722004812232235</v>
      </c>
      <c r="Q866" s="91">
        <f t="shared" ca="1" si="56"/>
        <v>0.58467448246601228</v>
      </c>
      <c r="R866" s="91">
        <f t="shared" ca="1" si="57"/>
        <v>11.244631899544165</v>
      </c>
    </row>
    <row r="867" spans="5:18" x14ac:dyDescent="0.25">
      <c r="E867" s="76">
        <f t="shared" ca="1" si="54"/>
        <v>0.53660856228366327</v>
      </c>
      <c r="F867" s="76">
        <f t="shared" ca="1" si="55"/>
        <v>3.9708971356296425</v>
      </c>
      <c r="Q867" s="91">
        <f t="shared" ca="1" si="56"/>
        <v>0.20241497646927209</v>
      </c>
      <c r="R867" s="91">
        <f t="shared" ca="1" si="57"/>
        <v>9.0632011261999708</v>
      </c>
    </row>
    <row r="868" spans="5:18" x14ac:dyDescent="0.25">
      <c r="E868" s="76">
        <f t="shared" ca="1" si="54"/>
        <v>0.48028018012593865</v>
      </c>
      <c r="F868" s="76">
        <f t="shared" ca="1" si="55"/>
        <v>3.6298825592710777</v>
      </c>
      <c r="Q868" s="91">
        <f t="shared" ca="1" si="56"/>
        <v>0.1402901926608886</v>
      </c>
      <c r="R868" s="91">
        <f t="shared" ca="1" si="57"/>
        <v>8.6499906101816855</v>
      </c>
    </row>
    <row r="869" spans="5:18" x14ac:dyDescent="0.25">
      <c r="E869" s="76">
        <f t="shared" ca="1" si="54"/>
        <v>2.0465257658818237E-2</v>
      </c>
      <c r="F869" s="76">
        <f t="shared" ca="1" si="55"/>
        <v>0.46006694507947321</v>
      </c>
      <c r="Q869" s="91">
        <f t="shared" ca="1" si="56"/>
        <v>0.6683252118816374</v>
      </c>
      <c r="R869" s="91">
        <f t="shared" ca="1" si="57"/>
        <v>11.817734807252869</v>
      </c>
    </row>
    <row r="870" spans="5:18" x14ac:dyDescent="0.25">
      <c r="E870" s="76">
        <f t="shared" ca="1" si="54"/>
        <v>0.63649251309511179</v>
      </c>
      <c r="F870" s="76">
        <f t="shared" ca="1" si="55"/>
        <v>4.6539456973956579</v>
      </c>
      <c r="Q870" s="91">
        <f t="shared" ca="1" si="56"/>
        <v>0.2675618856027957</v>
      </c>
      <c r="R870" s="91">
        <f t="shared" ca="1" si="57"/>
        <v>9.4471555780219401</v>
      </c>
    </row>
    <row r="871" spans="5:18" x14ac:dyDescent="0.25">
      <c r="E871" s="76">
        <f t="shared" ca="1" si="54"/>
        <v>0.25127215856093976</v>
      </c>
      <c r="F871" s="76">
        <f t="shared" ca="1" si="55"/>
        <v>2.3643869738337804</v>
      </c>
      <c r="Q871" s="91">
        <f t="shared" ca="1" si="56"/>
        <v>0.50888676511752806</v>
      </c>
      <c r="R871" s="91">
        <f t="shared" ca="1" si="57"/>
        <v>10.784516154596899</v>
      </c>
    </row>
    <row r="872" spans="5:18" x14ac:dyDescent="0.25">
      <c r="E872" s="76">
        <f t="shared" ca="1" si="54"/>
        <v>0.12789610555393449</v>
      </c>
      <c r="F872" s="76">
        <f t="shared" ca="1" si="55"/>
        <v>1.608713198365705</v>
      </c>
      <c r="Q872" s="91">
        <f t="shared" ca="1" si="56"/>
        <v>0.81957775160081925</v>
      </c>
      <c r="R872" s="91">
        <f t="shared" ca="1" si="57"/>
        <v>13.229242561598499</v>
      </c>
    </row>
    <row r="873" spans="5:18" x14ac:dyDescent="0.25">
      <c r="E873" s="76">
        <f t="shared" ca="1" si="54"/>
        <v>0.62467391576666798</v>
      </c>
      <c r="F873" s="76">
        <f t="shared" ca="1" si="55"/>
        <v>4.5661032029231814</v>
      </c>
      <c r="Q873" s="91">
        <f t="shared" ca="1" si="56"/>
        <v>0.43778138410438239</v>
      </c>
      <c r="R873" s="91">
        <f t="shared" ca="1" si="57"/>
        <v>10.382234774867662</v>
      </c>
    </row>
    <row r="874" spans="5:18" x14ac:dyDescent="0.25">
      <c r="E874" s="76">
        <f t="shared" ca="1" si="54"/>
        <v>1.3618124340509907E-2</v>
      </c>
      <c r="F874" s="76">
        <f t="shared" ca="1" si="55"/>
        <v>0.28701436480538201</v>
      </c>
      <c r="Q874" s="91">
        <f t="shared" ca="1" si="56"/>
        <v>0.59757550027928041</v>
      </c>
      <c r="R874" s="91">
        <f t="shared" ca="1" si="57"/>
        <v>11.327663639743509</v>
      </c>
    </row>
    <row r="875" spans="5:18" x14ac:dyDescent="0.25">
      <c r="E875" s="76">
        <f t="shared" ca="1" si="54"/>
        <v>0.76112398910967505</v>
      </c>
      <c r="F875" s="76">
        <f t="shared" ca="1" si="55"/>
        <v>5.7730003590435359</v>
      </c>
      <c r="Q875" s="91">
        <f t="shared" ca="1" si="56"/>
        <v>0.85468259545317882</v>
      </c>
      <c r="R875" s="91">
        <f t="shared" ca="1" si="57"/>
        <v>13.702699070204202</v>
      </c>
    </row>
    <row r="876" spans="5:18" x14ac:dyDescent="0.25">
      <c r="E876" s="76">
        <f t="shared" ca="1" si="54"/>
        <v>7.1550183501459808E-2</v>
      </c>
      <c r="F876" s="76">
        <f t="shared" ca="1" si="55"/>
        <v>1.1515249350134433</v>
      </c>
      <c r="Q876" s="91">
        <f t="shared" ca="1" si="56"/>
        <v>0.26875590085674883</v>
      </c>
      <c r="R876" s="91">
        <f t="shared" ca="1" si="57"/>
        <v>9.4539216115967903</v>
      </c>
    </row>
    <row r="877" spans="5:18" x14ac:dyDescent="0.25">
      <c r="E877" s="76">
        <f t="shared" ca="1" si="54"/>
        <v>0.16618549487545931</v>
      </c>
      <c r="F877" s="76">
        <f t="shared" ca="1" si="55"/>
        <v>1.8639224773156378</v>
      </c>
      <c r="Q877" s="91">
        <f t="shared" ca="1" si="56"/>
        <v>0.56597663056052927</v>
      </c>
      <c r="R877" s="91">
        <f t="shared" ca="1" si="57"/>
        <v>11.127038075047194</v>
      </c>
    </row>
    <row r="878" spans="5:18" x14ac:dyDescent="0.25">
      <c r="E878" s="76">
        <f t="shared" ca="1" si="54"/>
        <v>0.20569627109825872</v>
      </c>
      <c r="F878" s="76">
        <f t="shared" ca="1" si="55"/>
        <v>2.1041213783911101</v>
      </c>
      <c r="Q878" s="91">
        <f t="shared" ca="1" si="56"/>
        <v>0.563040186134107</v>
      </c>
      <c r="R878" s="91">
        <f t="shared" ca="1" si="57"/>
        <v>11.108843638076696</v>
      </c>
    </row>
    <row r="879" spans="5:18" x14ac:dyDescent="0.25">
      <c r="E879" s="76">
        <f t="shared" ca="1" si="54"/>
        <v>0.62563506545038028</v>
      </c>
      <c r="F879" s="76">
        <f t="shared" ca="1" si="55"/>
        <v>4.5731627013921479</v>
      </c>
      <c r="Q879" s="91">
        <f t="shared" ca="1" si="56"/>
        <v>0.9308724347898728</v>
      </c>
      <c r="R879" s="91">
        <f t="shared" ca="1" si="57"/>
        <v>15.272397978849039</v>
      </c>
    </row>
    <row r="880" spans="5:18" x14ac:dyDescent="0.25">
      <c r="E880" s="76">
        <f t="shared" ca="1" si="54"/>
        <v>0.56221501759915571</v>
      </c>
      <c r="F880" s="76">
        <f t="shared" ca="1" si="55"/>
        <v>4.1347678452540721</v>
      </c>
      <c r="Q880" s="91">
        <f t="shared" ca="1" si="56"/>
        <v>0.55098742352140506</v>
      </c>
      <c r="R880" s="91">
        <f t="shared" ca="1" si="57"/>
        <v>11.034883944161425</v>
      </c>
    </row>
    <row r="881" spans="5:18" x14ac:dyDescent="0.25">
      <c r="E881" s="76">
        <f t="shared" ca="1" si="54"/>
        <v>0.26406162970310498</v>
      </c>
      <c r="F881" s="76">
        <f t="shared" ca="1" si="55"/>
        <v>2.4354009961108187</v>
      </c>
      <c r="Q881" s="91">
        <f t="shared" ca="1" si="56"/>
        <v>0.4662626648000282</v>
      </c>
      <c r="R881" s="91">
        <f t="shared" ca="1" si="57"/>
        <v>10.540978387247797</v>
      </c>
    </row>
    <row r="882" spans="5:18" x14ac:dyDescent="0.25">
      <c r="E882" s="76">
        <f t="shared" ca="1" si="54"/>
        <v>0.89202683426866891</v>
      </c>
      <c r="F882" s="76">
        <f t="shared" ca="1" si="55"/>
        <v>7.8451103272373297</v>
      </c>
      <c r="Q882" s="91">
        <f t="shared" ca="1" si="56"/>
        <v>0.21893323593881608</v>
      </c>
      <c r="R882" s="91">
        <f t="shared" ca="1" si="57"/>
        <v>9.1639107544481817</v>
      </c>
    </row>
    <row r="883" spans="5:18" x14ac:dyDescent="0.25">
      <c r="E883" s="76">
        <f t="shared" ca="1" si="54"/>
        <v>0.45263117596541136</v>
      </c>
      <c r="F883" s="76">
        <f t="shared" ca="1" si="55"/>
        <v>3.4701174012400644</v>
      </c>
      <c r="Q883" s="91">
        <f t="shared" ca="1" si="56"/>
        <v>0.78075039283488878</v>
      </c>
      <c r="R883" s="91">
        <f t="shared" ca="1" si="57"/>
        <v>12.792691174404938</v>
      </c>
    </row>
    <row r="884" spans="5:18" x14ac:dyDescent="0.25">
      <c r="E884" s="76">
        <f t="shared" ca="1" si="54"/>
        <v>0.60206509077324111</v>
      </c>
      <c r="F884" s="76">
        <f t="shared" ca="1" si="55"/>
        <v>4.4040437336909495</v>
      </c>
      <c r="Q884" s="91">
        <f t="shared" ca="1" si="56"/>
        <v>0.20030973410709063</v>
      </c>
      <c r="R884" s="91">
        <f t="shared" ca="1" si="57"/>
        <v>9.0501539319695112</v>
      </c>
    </row>
    <row r="885" spans="5:18" x14ac:dyDescent="0.25">
      <c r="E885" s="76">
        <f t="shared" ca="1" si="54"/>
        <v>0.95043017916854289</v>
      </c>
      <c r="F885" s="76">
        <f t="shared" ca="1" si="55"/>
        <v>9.9407045305366601</v>
      </c>
      <c r="Q885" s="91">
        <f t="shared" ca="1" si="56"/>
        <v>0.92078496174008562</v>
      </c>
      <c r="R885" s="91">
        <f t="shared" ca="1" si="57"/>
        <v>14.989217039610136</v>
      </c>
    </row>
    <row r="886" spans="5:18" x14ac:dyDescent="0.25">
      <c r="E886" s="76">
        <f t="shared" ca="1" si="54"/>
        <v>0.7777066324706724</v>
      </c>
      <c r="F886" s="76">
        <f t="shared" ca="1" si="55"/>
        <v>5.9610872176812553</v>
      </c>
      <c r="Q886" s="91">
        <f t="shared" ca="1" si="56"/>
        <v>0.39003750212995858</v>
      </c>
      <c r="R886" s="91">
        <f t="shared" ca="1" si="57"/>
        <v>10.120535552492308</v>
      </c>
    </row>
    <row r="887" spans="5:18" x14ac:dyDescent="0.25">
      <c r="E887" s="76">
        <f t="shared" ca="1" si="54"/>
        <v>0.24806560584077431</v>
      </c>
      <c r="F887" s="76">
        <f t="shared" ca="1" si="55"/>
        <v>2.3464722998331951</v>
      </c>
      <c r="Q887" s="91">
        <f t="shared" ca="1" si="56"/>
        <v>0.85253245296008373</v>
      </c>
      <c r="R887" s="91">
        <f t="shared" ca="1" si="57"/>
        <v>13.670871033362641</v>
      </c>
    </row>
    <row r="888" spans="5:18" x14ac:dyDescent="0.25">
      <c r="E888" s="76">
        <f t="shared" ca="1" si="54"/>
        <v>0.70279554081179241</v>
      </c>
      <c r="F888" s="76">
        <f t="shared" ca="1" si="55"/>
        <v>5.1968205622823511</v>
      </c>
      <c r="Q888" s="91">
        <f t="shared" ca="1" si="56"/>
        <v>3.8394026878116438E-2</v>
      </c>
      <c r="R888" s="91">
        <f t="shared" ca="1" si="57"/>
        <v>7.6366355612430805</v>
      </c>
    </row>
    <row r="889" spans="5:18" x14ac:dyDescent="0.25">
      <c r="E889" s="76">
        <f t="shared" ca="1" si="54"/>
        <v>0.37783900758966771</v>
      </c>
      <c r="F889" s="76">
        <f t="shared" ca="1" si="55"/>
        <v>3.0542257665070656</v>
      </c>
      <c r="Q889" s="91">
        <f t="shared" ca="1" si="56"/>
        <v>0.65611698199947566</v>
      </c>
      <c r="R889" s="91">
        <f t="shared" ca="1" si="57"/>
        <v>11.728268766391814</v>
      </c>
    </row>
    <row r="890" spans="5:18" x14ac:dyDescent="0.25">
      <c r="E890" s="76">
        <f t="shared" ca="1" si="54"/>
        <v>0.11899397304742299</v>
      </c>
      <c r="F890" s="76">
        <f t="shared" ca="1" si="55"/>
        <v>1.5446613963793427</v>
      </c>
      <c r="Q890" s="91">
        <f t="shared" ca="1" si="56"/>
        <v>0.65486852466858247</v>
      </c>
      <c r="R890" s="91">
        <f t="shared" ca="1" si="57"/>
        <v>11.719250040934048</v>
      </c>
    </row>
    <row r="891" spans="5:18" x14ac:dyDescent="0.25">
      <c r="E891" s="76">
        <f t="shared" ca="1" si="54"/>
        <v>0.98143943221217333</v>
      </c>
      <c r="F891" s="76">
        <f t="shared" ca="1" si="55"/>
        <v>12.769029757858805</v>
      </c>
      <c r="Q891" s="91">
        <f t="shared" ca="1" si="56"/>
        <v>0.28698457557130364</v>
      </c>
      <c r="R891" s="91">
        <f t="shared" ca="1" si="57"/>
        <v>9.5563917973839168</v>
      </c>
    </row>
    <row r="892" spans="5:18" x14ac:dyDescent="0.25">
      <c r="E892" s="76">
        <f t="shared" ca="1" si="54"/>
        <v>0.57923986960159823</v>
      </c>
      <c r="F892" s="76">
        <f t="shared" ca="1" si="55"/>
        <v>4.2474913371801266</v>
      </c>
      <c r="Q892" s="91">
        <f t="shared" ca="1" si="56"/>
        <v>9.4657613515869765E-2</v>
      </c>
      <c r="R892" s="91">
        <f t="shared" ca="1" si="57"/>
        <v>8.2848058897881973</v>
      </c>
    </row>
    <row r="893" spans="5:18" x14ac:dyDescent="0.25">
      <c r="E893" s="76">
        <f t="shared" ca="1" si="54"/>
        <v>0.12530758773201911</v>
      </c>
      <c r="F893" s="76">
        <f t="shared" ca="1" si="55"/>
        <v>1.5903122086841477</v>
      </c>
      <c r="Q893" s="91">
        <f t="shared" ca="1" si="56"/>
        <v>0.76575764262695156</v>
      </c>
      <c r="R893" s="91">
        <f t="shared" ca="1" si="57"/>
        <v>12.641840732611016</v>
      </c>
    </row>
    <row r="894" spans="5:18" x14ac:dyDescent="0.25">
      <c r="E894" s="76">
        <f t="shared" ca="1" si="54"/>
        <v>5.3293315166634381E-2</v>
      </c>
      <c r="F894" s="76">
        <f t="shared" ca="1" si="55"/>
        <v>0.96033458849275455</v>
      </c>
      <c r="Q894" s="91">
        <f t="shared" ca="1" si="56"/>
        <v>1.7001230646636056E-3</v>
      </c>
      <c r="R894" s="91">
        <f t="shared" ca="1" si="57"/>
        <v>6.2945873289600769</v>
      </c>
    </row>
    <row r="895" spans="5:18" x14ac:dyDescent="0.25">
      <c r="E895" s="76">
        <f t="shared" ca="1" si="54"/>
        <v>0.3576369044802582</v>
      </c>
      <c r="F895" s="76">
        <f t="shared" ca="1" si="55"/>
        <v>2.9443860172091592</v>
      </c>
      <c r="Q895" s="91">
        <f t="shared" ca="1" si="56"/>
        <v>0.95827259467160775</v>
      </c>
      <c r="R895" s="91">
        <f t="shared" ca="1" si="57"/>
        <v>16.310722722963376</v>
      </c>
    </row>
    <row r="896" spans="5:18" x14ac:dyDescent="0.25">
      <c r="E896" s="76">
        <f t="shared" ca="1" si="54"/>
        <v>0.55076171568910171</v>
      </c>
      <c r="F896" s="76">
        <f t="shared" ca="1" si="55"/>
        <v>4.0606791249993908</v>
      </c>
      <c r="Q896" s="91">
        <f t="shared" ca="1" si="56"/>
        <v>0.71475709120912256</v>
      </c>
      <c r="R896" s="91">
        <f t="shared" ca="1" si="57"/>
        <v>12.182404462653988</v>
      </c>
    </row>
    <row r="897" spans="5:18" x14ac:dyDescent="0.25">
      <c r="E897" s="76">
        <f t="shared" ca="1" si="54"/>
        <v>0.84373118498268329</v>
      </c>
      <c r="F897" s="76">
        <f t="shared" ca="1" si="55"/>
        <v>6.8783989637340754</v>
      </c>
      <c r="Q897" s="91">
        <f t="shared" ca="1" si="56"/>
        <v>0.6567432110468685</v>
      </c>
      <c r="R897" s="91">
        <f t="shared" ca="1" si="57"/>
        <v>11.732801451860224</v>
      </c>
    </row>
    <row r="898" spans="5:18" x14ac:dyDescent="0.25">
      <c r="E898" s="76">
        <f t="shared" ca="1" si="54"/>
        <v>0.19690760976717536</v>
      </c>
      <c r="F898" s="76">
        <f t="shared" ca="1" si="55"/>
        <v>2.0521550555145569</v>
      </c>
      <c r="Q898" s="91">
        <f t="shared" ca="1" si="56"/>
        <v>0.11686236717644294</v>
      </c>
      <c r="R898" s="91">
        <f t="shared" ca="1" si="57"/>
        <v>8.4720820465579116</v>
      </c>
    </row>
    <row r="899" spans="5:18" x14ac:dyDescent="0.25">
      <c r="E899" s="76">
        <f t="shared" ca="1" si="54"/>
        <v>0.48645302136011459</v>
      </c>
      <c r="F899" s="76">
        <f t="shared" ca="1" si="55"/>
        <v>3.6661543687813243</v>
      </c>
      <c r="Q899" s="91">
        <f t="shared" ca="1" si="56"/>
        <v>0.92291491454444841</v>
      </c>
      <c r="R899" s="91">
        <f t="shared" ca="1" si="57"/>
        <v>15.046008908556345</v>
      </c>
    </row>
    <row r="900" spans="5:18" x14ac:dyDescent="0.25">
      <c r="E900" s="76">
        <f t="shared" ref="E900:E963" ca="1" si="58">RAND()</f>
        <v>0.69956402845625398</v>
      </c>
      <c r="F900" s="76">
        <f t="shared" ref="F900:F963" ca="1" si="59">(((-LN(E900))^(-$C$3)-1)*(1/$C$3))*$C$5+$C$4</f>
        <v>5.1680219438785064</v>
      </c>
      <c r="Q900" s="91">
        <f t="shared" ref="Q900:Q963" ca="1" si="60">RAND()</f>
        <v>0.32965347838995684</v>
      </c>
      <c r="R900" s="91">
        <f t="shared" ref="R900:R963" ca="1" si="61">-LN(-LN(Q900))*$O$4+$O$3</f>
        <v>9.7917967177036953</v>
      </c>
    </row>
    <row r="901" spans="5:18" x14ac:dyDescent="0.25">
      <c r="E901" s="76">
        <f t="shared" ca="1" si="58"/>
        <v>0.78840501053601875</v>
      </c>
      <c r="F901" s="76">
        <f t="shared" ca="1" si="59"/>
        <v>6.0897461432493989</v>
      </c>
      <c r="Q901" s="91">
        <f t="shared" ca="1" si="60"/>
        <v>0.50795455028808723</v>
      </c>
      <c r="R901" s="91">
        <f t="shared" ca="1" si="61"/>
        <v>10.779095025738503</v>
      </c>
    </row>
    <row r="902" spans="5:18" x14ac:dyDescent="0.25">
      <c r="E902" s="76">
        <f t="shared" ca="1" si="58"/>
        <v>9.0647488764016626E-2</v>
      </c>
      <c r="F902" s="76">
        <f t="shared" ca="1" si="59"/>
        <v>1.3229253686984239</v>
      </c>
      <c r="Q902" s="91">
        <f t="shared" ca="1" si="60"/>
        <v>0.85195759077319966</v>
      </c>
      <c r="R902" s="91">
        <f t="shared" ca="1" si="61"/>
        <v>13.662433172741133</v>
      </c>
    </row>
    <row r="903" spans="5:18" x14ac:dyDescent="0.25">
      <c r="E903" s="76">
        <f t="shared" ca="1" si="58"/>
        <v>0.10503339495224007</v>
      </c>
      <c r="F903" s="76">
        <f t="shared" ca="1" si="59"/>
        <v>1.4393107765375475</v>
      </c>
      <c r="Q903" s="91">
        <f t="shared" ca="1" si="60"/>
        <v>0.8171934435021172</v>
      </c>
      <c r="R903" s="91">
        <f t="shared" ca="1" si="61"/>
        <v>13.200169190843026</v>
      </c>
    </row>
    <row r="904" spans="5:18" x14ac:dyDescent="0.25">
      <c r="E904" s="76">
        <f t="shared" ca="1" si="58"/>
        <v>0.82061628392205299</v>
      </c>
      <c r="F904" s="76">
        <f t="shared" ca="1" si="59"/>
        <v>6.5195714644466181</v>
      </c>
      <c r="Q904" s="91">
        <f t="shared" ca="1" si="60"/>
        <v>0.32606245746060081</v>
      </c>
      <c r="R904" s="91">
        <f t="shared" ca="1" si="61"/>
        <v>9.7721531105815291</v>
      </c>
    </row>
    <row r="905" spans="5:18" x14ac:dyDescent="0.25">
      <c r="E905" s="76">
        <f t="shared" ca="1" si="58"/>
        <v>0.76167179687627484</v>
      </c>
      <c r="F905" s="76">
        <f t="shared" ca="1" si="59"/>
        <v>5.7790116765613515</v>
      </c>
      <c r="Q905" s="91">
        <f t="shared" ca="1" si="60"/>
        <v>0.11579786970683725</v>
      </c>
      <c r="R905" s="91">
        <f t="shared" ca="1" si="61"/>
        <v>8.4635750089244812</v>
      </c>
    </row>
    <row r="906" spans="5:18" x14ac:dyDescent="0.25">
      <c r="E906" s="76">
        <f t="shared" ca="1" si="58"/>
        <v>0.3659185106969558</v>
      </c>
      <c r="F906" s="76">
        <f t="shared" ca="1" si="59"/>
        <v>2.9893420668951216</v>
      </c>
      <c r="Q906" s="91">
        <f t="shared" ca="1" si="60"/>
        <v>0.85091424491470047</v>
      </c>
      <c r="R906" s="91">
        <f t="shared" ca="1" si="61"/>
        <v>13.647194817132018</v>
      </c>
    </row>
    <row r="907" spans="5:18" x14ac:dyDescent="0.25">
      <c r="E907" s="76">
        <f t="shared" ca="1" si="58"/>
        <v>9.6143451096026178E-2</v>
      </c>
      <c r="F907" s="76">
        <f t="shared" ca="1" si="59"/>
        <v>1.3684665978074246</v>
      </c>
      <c r="Q907" s="91">
        <f t="shared" ca="1" si="60"/>
        <v>6.764352938408591E-2</v>
      </c>
      <c r="R907" s="91">
        <f t="shared" ca="1" si="61"/>
        <v>8.0183144174305276</v>
      </c>
    </row>
    <row r="908" spans="5:18" x14ac:dyDescent="0.25">
      <c r="E908" s="76">
        <f t="shared" ca="1" si="58"/>
        <v>0.41652661110200961</v>
      </c>
      <c r="F908" s="76">
        <f t="shared" ca="1" si="59"/>
        <v>3.2669901884238035</v>
      </c>
      <c r="Q908" s="91">
        <f t="shared" ca="1" si="60"/>
        <v>0.92722812087764805</v>
      </c>
      <c r="R908" s="91">
        <f t="shared" ca="1" si="61"/>
        <v>15.16577138862224</v>
      </c>
    </row>
    <row r="909" spans="5:18" x14ac:dyDescent="0.25">
      <c r="E909" s="76">
        <f t="shared" ca="1" si="58"/>
        <v>0.63692472382354204</v>
      </c>
      <c r="F909" s="76">
        <f t="shared" ca="1" si="59"/>
        <v>4.6572019754297473</v>
      </c>
      <c r="Q909" s="91">
        <f t="shared" ca="1" si="60"/>
        <v>0.57036774122099909</v>
      </c>
      <c r="R909" s="91">
        <f t="shared" ca="1" si="61"/>
        <v>11.154379741434804</v>
      </c>
    </row>
    <row r="910" spans="5:18" x14ac:dyDescent="0.25">
      <c r="E910" s="76">
        <f t="shared" ca="1" si="58"/>
        <v>0.37388807564133486</v>
      </c>
      <c r="F910" s="76">
        <f t="shared" ca="1" si="59"/>
        <v>3.0326944645333782</v>
      </c>
      <c r="Q910" s="91">
        <f t="shared" ca="1" si="60"/>
        <v>0.33048299637385337</v>
      </c>
      <c r="R910" s="91">
        <f t="shared" ca="1" si="61"/>
        <v>9.7963312632339683</v>
      </c>
    </row>
    <row r="911" spans="5:18" x14ac:dyDescent="0.25">
      <c r="E911" s="76">
        <f t="shared" ca="1" si="58"/>
        <v>0.57656637738337901</v>
      </c>
      <c r="F911" s="76">
        <f t="shared" ca="1" si="59"/>
        <v>4.229573214359978</v>
      </c>
      <c r="Q911" s="91">
        <f t="shared" ca="1" si="60"/>
        <v>0.68880492037332552</v>
      </c>
      <c r="R911" s="91">
        <f t="shared" ca="1" si="61"/>
        <v>11.97344150776873</v>
      </c>
    </row>
    <row r="912" spans="5:18" x14ac:dyDescent="0.25">
      <c r="E912" s="76">
        <f t="shared" ca="1" si="58"/>
        <v>0.74723709945546635</v>
      </c>
      <c r="F912" s="76">
        <f t="shared" ca="1" si="59"/>
        <v>5.6248184822051401</v>
      </c>
      <c r="Q912" s="91">
        <f t="shared" ca="1" si="60"/>
        <v>0.38969282162051466</v>
      </c>
      <c r="R912" s="91">
        <f t="shared" ca="1" si="61"/>
        <v>10.118658387451326</v>
      </c>
    </row>
    <row r="913" spans="5:18" x14ac:dyDescent="0.25">
      <c r="E913" s="76">
        <f t="shared" ca="1" si="58"/>
        <v>0.48582480875781531</v>
      </c>
      <c r="F913" s="76">
        <f t="shared" ca="1" si="59"/>
        <v>3.6624520423680247</v>
      </c>
      <c r="Q913" s="91">
        <f t="shared" ca="1" si="60"/>
        <v>0.76554134163012566</v>
      </c>
      <c r="R913" s="91">
        <f t="shared" ca="1" si="61"/>
        <v>12.639724822594284</v>
      </c>
    </row>
    <row r="914" spans="5:18" x14ac:dyDescent="0.25">
      <c r="E914" s="76">
        <f t="shared" ca="1" si="58"/>
        <v>0.56212793134057248</v>
      </c>
      <c r="F914" s="76">
        <f t="shared" ca="1" si="59"/>
        <v>4.1341993996354338</v>
      </c>
      <c r="Q914" s="91">
        <f t="shared" ca="1" si="60"/>
        <v>0.77466284430881172</v>
      </c>
      <c r="R914" s="91">
        <f t="shared" ca="1" si="61"/>
        <v>12.730417397765599</v>
      </c>
    </row>
    <row r="915" spans="5:18" x14ac:dyDescent="0.25">
      <c r="E915" s="76">
        <f t="shared" ca="1" si="58"/>
        <v>0.7512999964388698</v>
      </c>
      <c r="F915" s="76">
        <f t="shared" ca="1" si="59"/>
        <v>5.6673603329763163</v>
      </c>
      <c r="Q915" s="91">
        <f t="shared" ca="1" si="60"/>
        <v>0.53960871299827484</v>
      </c>
      <c r="R915" s="91">
        <f t="shared" ca="1" si="61"/>
        <v>10.966060998913354</v>
      </c>
    </row>
    <row r="916" spans="5:18" x14ac:dyDescent="0.25">
      <c r="E916" s="76">
        <f t="shared" ca="1" si="58"/>
        <v>0.41041987250465917</v>
      </c>
      <c r="F916" s="76">
        <f t="shared" ca="1" si="59"/>
        <v>3.2331251102828524</v>
      </c>
      <c r="Q916" s="91">
        <f t="shared" ca="1" si="60"/>
        <v>0.23097585772118434</v>
      </c>
      <c r="R916" s="91">
        <f t="shared" ca="1" si="61"/>
        <v>9.2356860757964654</v>
      </c>
    </row>
    <row r="917" spans="5:18" x14ac:dyDescent="0.25">
      <c r="E917" s="76">
        <f t="shared" ca="1" si="58"/>
        <v>0.38307442504829459</v>
      </c>
      <c r="F917" s="76">
        <f t="shared" ca="1" si="59"/>
        <v>3.0828026946846316</v>
      </c>
      <c r="Q917" s="91">
        <f t="shared" ca="1" si="60"/>
        <v>0.69857144742430821</v>
      </c>
      <c r="R917" s="91">
        <f t="shared" ca="1" si="61"/>
        <v>12.050438440472899</v>
      </c>
    </row>
    <row r="918" spans="5:18" x14ac:dyDescent="0.25">
      <c r="E918" s="76">
        <f t="shared" ca="1" si="58"/>
        <v>0.66811372676092895</v>
      </c>
      <c r="F918" s="76">
        <f t="shared" ca="1" si="59"/>
        <v>4.9011797950505471</v>
      </c>
      <c r="Q918" s="91">
        <f t="shared" ca="1" si="60"/>
        <v>7.2770665212902874E-2</v>
      </c>
      <c r="R918" s="91">
        <f t="shared" ca="1" si="61"/>
        <v>8.073313717111203</v>
      </c>
    </row>
    <row r="919" spans="5:18" x14ac:dyDescent="0.25">
      <c r="E919" s="76">
        <f t="shared" ca="1" si="58"/>
        <v>0.54775736552825771</v>
      </c>
      <c r="F919" s="76">
        <f t="shared" ca="1" si="59"/>
        <v>4.0414620124603147</v>
      </c>
      <c r="Q919" s="91">
        <f t="shared" ca="1" si="60"/>
        <v>0.78609479851148323</v>
      </c>
      <c r="R919" s="91">
        <f t="shared" ca="1" si="61"/>
        <v>12.848591632271955</v>
      </c>
    </row>
    <row r="920" spans="5:18" x14ac:dyDescent="0.25">
      <c r="E920" s="76">
        <f t="shared" ca="1" si="58"/>
        <v>0.14264956942758289</v>
      </c>
      <c r="F920" s="76">
        <f t="shared" ca="1" si="59"/>
        <v>1.7104949920403474</v>
      </c>
      <c r="Q920" s="91">
        <f t="shared" ca="1" si="60"/>
        <v>6.9892125818147965E-2</v>
      </c>
      <c r="R920" s="91">
        <f t="shared" ca="1" si="61"/>
        <v>8.0427446233130073</v>
      </c>
    </row>
    <row r="921" spans="5:18" x14ac:dyDescent="0.25">
      <c r="E921" s="76">
        <f t="shared" ca="1" si="58"/>
        <v>5.4672909487794019E-2</v>
      </c>
      <c r="F921" s="76">
        <f t="shared" ca="1" si="59"/>
        <v>0.97606592788582258</v>
      </c>
      <c r="Q921" s="91">
        <f t="shared" ca="1" si="60"/>
        <v>0.74066605765684435</v>
      </c>
      <c r="R921" s="91">
        <f t="shared" ca="1" si="61"/>
        <v>12.406576612653012</v>
      </c>
    </row>
    <row r="922" spans="5:18" x14ac:dyDescent="0.25">
      <c r="E922" s="76">
        <f t="shared" ca="1" si="58"/>
        <v>0.4230485963758952</v>
      </c>
      <c r="F922" s="76">
        <f t="shared" ca="1" si="59"/>
        <v>3.3032988718040075</v>
      </c>
      <c r="Q922" s="91">
        <f t="shared" ca="1" si="60"/>
        <v>0.81029420450636469</v>
      </c>
      <c r="R922" s="91">
        <f t="shared" ca="1" si="61"/>
        <v>13.117889999219537</v>
      </c>
    </row>
    <row r="923" spans="5:18" x14ac:dyDescent="0.25">
      <c r="E923" s="76">
        <f t="shared" ca="1" si="58"/>
        <v>0.36768272851566652</v>
      </c>
      <c r="F923" s="76">
        <f t="shared" ca="1" si="59"/>
        <v>2.9989305876658685</v>
      </c>
      <c r="Q923" s="91">
        <f t="shared" ca="1" si="60"/>
        <v>0.21333771569132343</v>
      </c>
      <c r="R923" s="91">
        <f t="shared" ca="1" si="61"/>
        <v>9.1301090149585917</v>
      </c>
    </row>
    <row r="924" spans="5:18" x14ac:dyDescent="0.25">
      <c r="E924" s="76">
        <f t="shared" ca="1" si="58"/>
        <v>0.75518410956642756</v>
      </c>
      <c r="F924" s="76">
        <f t="shared" ca="1" si="59"/>
        <v>5.7086469715525574</v>
      </c>
      <c r="Q924" s="91">
        <f t="shared" ca="1" si="60"/>
        <v>0.54193950327552054</v>
      </c>
      <c r="R924" s="91">
        <f t="shared" ca="1" si="61"/>
        <v>10.980083226482064</v>
      </c>
    </row>
    <row r="925" spans="5:18" x14ac:dyDescent="0.25">
      <c r="E925" s="76">
        <f t="shared" ca="1" si="58"/>
        <v>0.72513126041992637</v>
      </c>
      <c r="F925" s="76">
        <f t="shared" ca="1" si="59"/>
        <v>5.4039739085790313</v>
      </c>
      <c r="Q925" s="91">
        <f t="shared" ca="1" si="60"/>
        <v>3.9843324122351587E-2</v>
      </c>
      <c r="R925" s="91">
        <f t="shared" ca="1" si="61"/>
        <v>7.6594986498963351</v>
      </c>
    </row>
    <row r="926" spans="5:18" x14ac:dyDescent="0.25">
      <c r="E926" s="76">
        <f t="shared" ca="1" si="58"/>
        <v>0.37681227856298338</v>
      </c>
      <c r="F926" s="76">
        <f t="shared" ca="1" si="59"/>
        <v>3.0486277042787453</v>
      </c>
      <c r="Q926" s="91">
        <f t="shared" ca="1" si="60"/>
        <v>0.4634974945024426</v>
      </c>
      <c r="R926" s="91">
        <f t="shared" ca="1" si="61"/>
        <v>10.52544747919471</v>
      </c>
    </row>
    <row r="927" spans="5:18" x14ac:dyDescent="0.25">
      <c r="E927" s="76">
        <f t="shared" ca="1" si="58"/>
        <v>0.87059367683216937</v>
      </c>
      <c r="F927" s="76">
        <f t="shared" ca="1" si="59"/>
        <v>7.3702490396167759</v>
      </c>
      <c r="Q927" s="91">
        <f t="shared" ca="1" si="60"/>
        <v>0.23741878689238083</v>
      </c>
      <c r="R927" s="91">
        <f t="shared" ca="1" si="61"/>
        <v>9.2735913086731454</v>
      </c>
    </row>
    <row r="928" spans="5:18" x14ac:dyDescent="0.25">
      <c r="E928" s="76">
        <f t="shared" ca="1" si="58"/>
        <v>0.23716528440253837</v>
      </c>
      <c r="F928" s="76">
        <f t="shared" ca="1" si="59"/>
        <v>2.2851924573811817</v>
      </c>
      <c r="Q928" s="91">
        <f t="shared" ca="1" si="60"/>
        <v>0.54174222118298143</v>
      </c>
      <c r="R928" s="91">
        <f t="shared" ca="1" si="61"/>
        <v>10.978894890485616</v>
      </c>
    </row>
    <row r="929" spans="5:18" x14ac:dyDescent="0.25">
      <c r="E929" s="76">
        <f t="shared" ca="1" si="58"/>
        <v>0.58561121883581979</v>
      </c>
      <c r="F929" s="76">
        <f t="shared" ca="1" si="59"/>
        <v>4.2905347102525644</v>
      </c>
      <c r="Q929" s="91">
        <f t="shared" ca="1" si="60"/>
        <v>0.31501900450595421</v>
      </c>
      <c r="R929" s="91">
        <f t="shared" ca="1" si="61"/>
        <v>9.7115875306917658</v>
      </c>
    </row>
    <row r="930" spans="5:18" x14ac:dyDescent="0.25">
      <c r="E930" s="76">
        <f t="shared" ca="1" si="58"/>
        <v>0.94726516013259654</v>
      </c>
      <c r="F930" s="76">
        <f t="shared" ca="1" si="59"/>
        <v>9.7700462664123826</v>
      </c>
      <c r="Q930" s="91">
        <f t="shared" ca="1" si="60"/>
        <v>7.5025923996784538E-2</v>
      </c>
      <c r="R930" s="91">
        <f t="shared" ca="1" si="61"/>
        <v>8.0967448117491276</v>
      </c>
    </row>
    <row r="931" spans="5:18" x14ac:dyDescent="0.25">
      <c r="E931" s="76">
        <f t="shared" ca="1" si="58"/>
        <v>0.83253682658308914</v>
      </c>
      <c r="F931" s="76">
        <f t="shared" ca="1" si="59"/>
        <v>6.6983988315063865</v>
      </c>
      <c r="Q931" s="91">
        <f t="shared" ca="1" si="60"/>
        <v>0.6022362631778333</v>
      </c>
      <c r="R931" s="91">
        <f t="shared" ca="1" si="61"/>
        <v>11.358072629864743</v>
      </c>
    </row>
    <row r="932" spans="5:18" x14ac:dyDescent="0.25">
      <c r="E932" s="76">
        <f t="shared" ca="1" si="58"/>
        <v>0.94995007641093676</v>
      </c>
      <c r="F932" s="76">
        <f t="shared" ca="1" si="59"/>
        <v>9.914075322225921</v>
      </c>
      <c r="Q932" s="91">
        <f t="shared" ca="1" si="60"/>
        <v>0.31620037043941585</v>
      </c>
      <c r="R932" s="91">
        <f t="shared" ca="1" si="61"/>
        <v>9.7180789738350217</v>
      </c>
    </row>
    <row r="933" spans="5:18" x14ac:dyDescent="0.25">
      <c r="E933" s="76">
        <f t="shared" ca="1" si="58"/>
        <v>0.67437211826461707</v>
      </c>
      <c r="F933" s="76">
        <f t="shared" ca="1" si="59"/>
        <v>4.9524666416005498</v>
      </c>
      <c r="Q933" s="91">
        <f t="shared" ca="1" si="60"/>
        <v>7.3472671938884737E-2</v>
      </c>
      <c r="R933" s="91">
        <f t="shared" ca="1" si="61"/>
        <v>8.0806546404346307</v>
      </c>
    </row>
    <row r="934" spans="5:18" x14ac:dyDescent="0.25">
      <c r="E934" s="76">
        <f t="shared" ca="1" si="58"/>
        <v>0.32932011935770467</v>
      </c>
      <c r="F934" s="76">
        <f t="shared" ca="1" si="59"/>
        <v>2.7910730219661879</v>
      </c>
      <c r="Q934" s="91">
        <f t="shared" ca="1" si="60"/>
        <v>0.79534478460413582</v>
      </c>
      <c r="R934" s="91">
        <f t="shared" ca="1" si="61"/>
        <v>12.948245012802445</v>
      </c>
    </row>
    <row r="935" spans="5:18" x14ac:dyDescent="0.25">
      <c r="E935" s="76">
        <f t="shared" ca="1" si="58"/>
        <v>0.75608368223562805</v>
      </c>
      <c r="F935" s="76">
        <f t="shared" ca="1" si="59"/>
        <v>5.7182973268030342</v>
      </c>
      <c r="Q935" s="91">
        <f t="shared" ca="1" si="60"/>
        <v>0.67907046869438026</v>
      </c>
      <c r="R935" s="91">
        <f t="shared" ca="1" si="61"/>
        <v>11.898504207762096</v>
      </c>
    </row>
    <row r="936" spans="5:18" x14ac:dyDescent="0.25">
      <c r="E936" s="76">
        <f t="shared" ca="1" si="58"/>
        <v>0.51773481262222565</v>
      </c>
      <c r="F936" s="76">
        <f t="shared" ca="1" si="59"/>
        <v>3.8539405202653017</v>
      </c>
      <c r="Q936" s="91">
        <f t="shared" ca="1" si="60"/>
        <v>0.94769196855161297</v>
      </c>
      <c r="R936" s="91">
        <f t="shared" ca="1" si="61"/>
        <v>15.847725484525919</v>
      </c>
    </row>
    <row r="937" spans="5:18" x14ac:dyDescent="0.25">
      <c r="E937" s="76">
        <f t="shared" ca="1" si="58"/>
        <v>7.8965218724682984E-2</v>
      </c>
      <c r="F937" s="76">
        <f t="shared" ca="1" si="59"/>
        <v>1.220825116349062</v>
      </c>
      <c r="Q937" s="91">
        <f t="shared" ca="1" si="60"/>
        <v>6.7475192992622168E-2</v>
      </c>
      <c r="R937" s="91">
        <f t="shared" ca="1" si="61"/>
        <v>8.0164651303177585</v>
      </c>
    </row>
    <row r="938" spans="5:18" x14ac:dyDescent="0.25">
      <c r="E938" s="76">
        <f t="shared" ca="1" si="58"/>
        <v>3.9472651757060717E-2</v>
      </c>
      <c r="F938" s="76">
        <f t="shared" ca="1" si="59"/>
        <v>0.78610625260944378</v>
      </c>
      <c r="Q938" s="91">
        <f t="shared" ca="1" si="60"/>
        <v>0.52115536066460189</v>
      </c>
      <c r="R938" s="91">
        <f t="shared" ca="1" si="61"/>
        <v>10.856320149415001</v>
      </c>
    </row>
    <row r="939" spans="5:18" x14ac:dyDescent="0.25">
      <c r="E939" s="76">
        <f t="shared" ca="1" si="58"/>
        <v>8.4334097381189799E-2</v>
      </c>
      <c r="F939" s="76">
        <f t="shared" ca="1" si="59"/>
        <v>1.2687203607318582</v>
      </c>
      <c r="Q939" s="91">
        <f t="shared" ca="1" si="60"/>
        <v>0.8122831546345366</v>
      </c>
      <c r="R939" s="91">
        <f t="shared" ca="1" si="61"/>
        <v>13.14133568812667</v>
      </c>
    </row>
    <row r="940" spans="5:18" x14ac:dyDescent="0.25">
      <c r="E940" s="76">
        <f t="shared" ca="1" si="58"/>
        <v>0.93641728708092642</v>
      </c>
      <c r="F940" s="76">
        <f t="shared" ca="1" si="59"/>
        <v>9.258950869750862</v>
      </c>
      <c r="Q940" s="91">
        <f t="shared" ca="1" si="60"/>
        <v>0.75735202884111297</v>
      </c>
      <c r="R940" s="91">
        <f t="shared" ca="1" si="61"/>
        <v>12.560792844362004</v>
      </c>
    </row>
    <row r="941" spans="5:18" x14ac:dyDescent="0.25">
      <c r="E941" s="76">
        <f t="shared" ca="1" si="58"/>
        <v>0.64607825282986631</v>
      </c>
      <c r="F941" s="76">
        <f t="shared" ca="1" si="59"/>
        <v>4.7269261350122989</v>
      </c>
      <c r="Q941" s="91">
        <f t="shared" ca="1" si="60"/>
        <v>0.22113362101684342</v>
      </c>
      <c r="R941" s="91">
        <f t="shared" ca="1" si="61"/>
        <v>9.1771213592608056</v>
      </c>
    </row>
    <row r="942" spans="5:18" x14ac:dyDescent="0.25">
      <c r="E942" s="76">
        <f t="shared" ca="1" si="58"/>
        <v>0.20056159199497159</v>
      </c>
      <c r="F942" s="76">
        <f t="shared" ca="1" si="59"/>
        <v>2.0738473834531708</v>
      </c>
      <c r="Q942" s="91">
        <f t="shared" ca="1" si="60"/>
        <v>0.52392351392880432</v>
      </c>
      <c r="R942" s="91">
        <f t="shared" ca="1" si="61"/>
        <v>10.872643930218191</v>
      </c>
    </row>
    <row r="943" spans="5:18" x14ac:dyDescent="0.25">
      <c r="E943" s="76">
        <f t="shared" ca="1" si="58"/>
        <v>0.23272843397121823</v>
      </c>
      <c r="F943" s="76">
        <f t="shared" ca="1" si="59"/>
        <v>2.2600640810423807</v>
      </c>
      <c r="Q943" s="91">
        <f t="shared" ca="1" si="60"/>
        <v>0.67431787060501591</v>
      </c>
      <c r="R943" s="91">
        <f t="shared" ca="1" si="61"/>
        <v>11.862536366350716</v>
      </c>
    </row>
    <row r="944" spans="5:18" x14ac:dyDescent="0.25">
      <c r="E944" s="76">
        <f t="shared" ca="1" si="58"/>
        <v>0.19739930576858067</v>
      </c>
      <c r="F944" s="76">
        <f t="shared" ca="1" si="59"/>
        <v>2.0550815287518738</v>
      </c>
      <c r="Q944" s="91">
        <f t="shared" ca="1" si="60"/>
        <v>0.57154614665414283</v>
      </c>
      <c r="R944" s="91">
        <f t="shared" ca="1" si="61"/>
        <v>11.161745056616802</v>
      </c>
    </row>
    <row r="945" spans="5:18" x14ac:dyDescent="0.25">
      <c r="E945" s="76">
        <f t="shared" ca="1" si="58"/>
        <v>0.8071141457002653</v>
      </c>
      <c r="F945" s="76">
        <f t="shared" ca="1" si="59"/>
        <v>6.3308074512071473</v>
      </c>
      <c r="Q945" s="91">
        <f t="shared" ca="1" si="60"/>
        <v>0.16267930049275048</v>
      </c>
      <c r="R945" s="91">
        <f t="shared" ca="1" si="61"/>
        <v>8.8067555259079562</v>
      </c>
    </row>
    <row r="946" spans="5:18" x14ac:dyDescent="0.25">
      <c r="E946" s="76">
        <f t="shared" ca="1" si="58"/>
        <v>1.2791218545692429E-3</v>
      </c>
      <c r="F946" s="76">
        <f t="shared" ca="1" si="59"/>
        <v>-0.45479086187175932</v>
      </c>
      <c r="Q946" s="91">
        <f t="shared" ca="1" si="60"/>
        <v>0.90095669704148718</v>
      </c>
      <c r="R946" s="91">
        <f t="shared" ca="1" si="61"/>
        <v>14.521004583550093</v>
      </c>
    </row>
    <row r="947" spans="5:18" x14ac:dyDescent="0.25">
      <c r="E947" s="76">
        <f t="shared" ca="1" si="58"/>
        <v>0.51746820526990178</v>
      </c>
      <c r="F947" s="76">
        <f t="shared" ca="1" si="59"/>
        <v>3.8523095004371539</v>
      </c>
      <c r="Q947" s="91">
        <f t="shared" ca="1" si="60"/>
        <v>0.26860623195887245</v>
      </c>
      <c r="R947" s="91">
        <f t="shared" ca="1" si="61"/>
        <v>9.4530738903945579</v>
      </c>
    </row>
    <row r="948" spans="5:18" x14ac:dyDescent="0.25">
      <c r="E948" s="76">
        <f t="shared" ca="1" si="58"/>
        <v>0.2670997974940551</v>
      </c>
      <c r="F948" s="76">
        <f t="shared" ca="1" si="59"/>
        <v>2.4521777607250201</v>
      </c>
      <c r="Q948" s="91">
        <f t="shared" ca="1" si="60"/>
        <v>0.29815567593205738</v>
      </c>
      <c r="R948" s="91">
        <f t="shared" ca="1" si="61"/>
        <v>9.6185286718885354</v>
      </c>
    </row>
    <row r="949" spans="5:18" x14ac:dyDescent="0.25">
      <c r="E949" s="76">
        <f t="shared" ca="1" si="58"/>
        <v>0.58282038077817588</v>
      </c>
      <c r="F949" s="76">
        <f t="shared" ca="1" si="59"/>
        <v>4.2716204185829971</v>
      </c>
      <c r="Q949" s="91">
        <f t="shared" ca="1" si="60"/>
        <v>0.85379651287399549</v>
      </c>
      <c r="R949" s="91">
        <f t="shared" ca="1" si="61"/>
        <v>13.689530914765674</v>
      </c>
    </row>
    <row r="950" spans="5:18" x14ac:dyDescent="0.25">
      <c r="E950" s="76">
        <f t="shared" ca="1" si="58"/>
        <v>0.8500159042567379</v>
      </c>
      <c r="F950" s="76">
        <f t="shared" ca="1" si="59"/>
        <v>6.9852693934986672</v>
      </c>
      <c r="Q950" s="91">
        <f t="shared" ca="1" si="60"/>
        <v>0.11629963337069782</v>
      </c>
      <c r="R950" s="91">
        <f t="shared" ca="1" si="61"/>
        <v>8.4675900946216487</v>
      </c>
    </row>
    <row r="951" spans="5:18" x14ac:dyDescent="0.25">
      <c r="E951" s="76">
        <f t="shared" ca="1" si="58"/>
        <v>0.54719401897555819</v>
      </c>
      <c r="F951" s="76">
        <f t="shared" ca="1" si="59"/>
        <v>4.0378683450723436</v>
      </c>
      <c r="Q951" s="91">
        <f t="shared" ca="1" si="60"/>
        <v>0.32047147191102432</v>
      </c>
      <c r="R951" s="91">
        <f t="shared" ca="1" si="61"/>
        <v>9.7415220822871014</v>
      </c>
    </row>
    <row r="952" spans="5:18" x14ac:dyDescent="0.25">
      <c r="E952" s="76">
        <f t="shared" ca="1" si="58"/>
        <v>0.22762331479249309</v>
      </c>
      <c r="F952" s="76">
        <f t="shared" ca="1" si="59"/>
        <v>2.2310045774634286</v>
      </c>
      <c r="Q952" s="91">
        <f t="shared" ca="1" si="60"/>
        <v>0.15780188916135707</v>
      </c>
      <c r="R952" s="91">
        <f t="shared" ca="1" si="61"/>
        <v>8.7735082672190803</v>
      </c>
    </row>
    <row r="953" spans="5:18" x14ac:dyDescent="0.25">
      <c r="E953" s="76">
        <f t="shared" ca="1" si="58"/>
        <v>0.93057165675205256</v>
      </c>
      <c r="F953" s="76">
        <f t="shared" ca="1" si="59"/>
        <v>9.020951633453123</v>
      </c>
      <c r="Q953" s="91">
        <f t="shared" ca="1" si="60"/>
        <v>0.35516387017456363</v>
      </c>
      <c r="R953" s="91">
        <f t="shared" ca="1" si="61"/>
        <v>9.9308570983958919</v>
      </c>
    </row>
    <row r="954" spans="5:18" x14ac:dyDescent="0.25">
      <c r="E954" s="76">
        <f t="shared" ca="1" si="58"/>
        <v>0.48572421457461856</v>
      </c>
      <c r="F954" s="76">
        <f t="shared" ca="1" si="59"/>
        <v>3.6618594308003933</v>
      </c>
      <c r="Q954" s="91">
        <f t="shared" ca="1" si="60"/>
        <v>1.1081335110222801E-2</v>
      </c>
      <c r="R954" s="91">
        <f t="shared" ca="1" si="61"/>
        <v>6.9907374654500973</v>
      </c>
    </row>
    <row r="955" spans="5:18" x14ac:dyDescent="0.25">
      <c r="E955" s="76">
        <f t="shared" ca="1" si="58"/>
        <v>5.7691239270083128E-2</v>
      </c>
      <c r="F955" s="76">
        <f t="shared" ca="1" si="59"/>
        <v>1.0096448005124721</v>
      </c>
      <c r="Q955" s="91">
        <f t="shared" ca="1" si="60"/>
        <v>0.73236052868334045</v>
      </c>
      <c r="R955" s="91">
        <f t="shared" ca="1" si="61"/>
        <v>12.332825138340239</v>
      </c>
    </row>
    <row r="956" spans="5:18" x14ac:dyDescent="0.25">
      <c r="E956" s="76">
        <f t="shared" ca="1" si="58"/>
        <v>0.34426836498805702</v>
      </c>
      <c r="F956" s="76">
        <f t="shared" ca="1" si="59"/>
        <v>2.8719588109652467</v>
      </c>
      <c r="Q956" s="91">
        <f t="shared" ca="1" si="60"/>
        <v>0.11203476532298273</v>
      </c>
      <c r="R956" s="91">
        <f t="shared" ca="1" si="61"/>
        <v>8.4331596543591054</v>
      </c>
    </row>
    <row r="957" spans="5:18" x14ac:dyDescent="0.25">
      <c r="E957" s="76">
        <f t="shared" ca="1" si="58"/>
        <v>0.84367651307670821</v>
      </c>
      <c r="F957" s="76">
        <f t="shared" ca="1" si="59"/>
        <v>6.8774885466518061</v>
      </c>
      <c r="Q957" s="91">
        <f t="shared" ca="1" si="60"/>
        <v>0.76633676934167849</v>
      </c>
      <c r="R957" s="91">
        <f t="shared" ca="1" si="61"/>
        <v>12.647513987929448</v>
      </c>
    </row>
    <row r="958" spans="5:18" x14ac:dyDescent="0.25">
      <c r="E958" s="76">
        <f t="shared" ca="1" si="58"/>
        <v>0.93439831003374674</v>
      </c>
      <c r="F958" s="76">
        <f t="shared" ca="1" si="59"/>
        <v>9.1742005652515672</v>
      </c>
      <c r="Q958" s="91">
        <f t="shared" ca="1" si="60"/>
        <v>0.16618458564507432</v>
      </c>
      <c r="R958" s="91">
        <f t="shared" ca="1" si="61"/>
        <v>8.8303731162966557</v>
      </c>
    </row>
    <row r="959" spans="5:18" x14ac:dyDescent="0.25">
      <c r="E959" s="76">
        <f t="shared" ca="1" si="58"/>
        <v>1.3359137878581562E-2</v>
      </c>
      <c r="F959" s="76">
        <f t="shared" ca="1" si="59"/>
        <v>0.27930751295232881</v>
      </c>
      <c r="Q959" s="91">
        <f t="shared" ca="1" si="60"/>
        <v>0.60406403334431413</v>
      </c>
      <c r="R959" s="91">
        <f t="shared" ca="1" si="61"/>
        <v>11.370060142434852</v>
      </c>
    </row>
    <row r="960" spans="5:18" x14ac:dyDescent="0.25">
      <c r="E960" s="76">
        <f t="shared" ca="1" si="58"/>
        <v>0.70990613066373964</v>
      </c>
      <c r="F960" s="76">
        <f t="shared" ca="1" si="59"/>
        <v>5.2611914233170394</v>
      </c>
      <c r="Q960" s="91">
        <f t="shared" ca="1" si="60"/>
        <v>0.91047090426839228</v>
      </c>
      <c r="R960" s="91">
        <f t="shared" ca="1" si="61"/>
        <v>14.73332293844172</v>
      </c>
    </row>
    <row r="961" spans="5:18" x14ac:dyDescent="0.25">
      <c r="E961" s="76">
        <f t="shared" ca="1" si="58"/>
        <v>0.65207765229019277</v>
      </c>
      <c r="F961" s="76">
        <f t="shared" ca="1" si="59"/>
        <v>4.7734413859764997</v>
      </c>
      <c r="Q961" s="91">
        <f t="shared" ca="1" si="60"/>
        <v>0.30296246068486221</v>
      </c>
      <c r="R961" s="91">
        <f t="shared" ca="1" si="61"/>
        <v>9.645136803717584</v>
      </c>
    </row>
    <row r="962" spans="5:18" x14ac:dyDescent="0.25">
      <c r="E962" s="76">
        <f t="shared" ca="1" si="58"/>
        <v>0.51468026136883049</v>
      </c>
      <c r="F962" s="76">
        <f t="shared" ca="1" si="59"/>
        <v>3.8352872545177981</v>
      </c>
      <c r="Q962" s="91">
        <f t="shared" ca="1" si="60"/>
        <v>0.54755740831318367</v>
      </c>
      <c r="R962" s="91">
        <f t="shared" ca="1" si="61"/>
        <v>11.0140391936953</v>
      </c>
    </row>
    <row r="963" spans="5:18" x14ac:dyDescent="0.25">
      <c r="E963" s="76">
        <f t="shared" ca="1" si="58"/>
        <v>0.745818865003263</v>
      </c>
      <c r="F963" s="76">
        <f t="shared" ca="1" si="59"/>
        <v>5.6101195714873082</v>
      </c>
      <c r="Q963" s="91">
        <f t="shared" ca="1" si="60"/>
        <v>0.61604610366881496</v>
      </c>
      <c r="R963" s="91">
        <f t="shared" ca="1" si="61"/>
        <v>11.449550328683731</v>
      </c>
    </row>
    <row r="964" spans="5:18" x14ac:dyDescent="0.25">
      <c r="E964" s="76">
        <f t="shared" ref="E964:E1027" ca="1" si="62">RAND()</f>
        <v>0.9666625706254991</v>
      </c>
      <c r="F964" s="76">
        <f t="shared" ref="F964:F1027" ca="1" si="63">(((-LN(E964))^(-$C$3)-1)*(1/$C$3))*$C$5+$C$4</f>
        <v>11.054504992545848</v>
      </c>
      <c r="Q964" s="91">
        <f t="shared" ref="Q964:Q1027" ca="1" si="64">RAND()</f>
        <v>0.61630310372174912</v>
      </c>
      <c r="R964" s="91">
        <f t="shared" ref="R964:R1027" ca="1" si="65">-LN(-LN(Q964))*$O$4+$O$3</f>
        <v>11.451273039189786</v>
      </c>
    </row>
    <row r="965" spans="5:18" x14ac:dyDescent="0.25">
      <c r="E965" s="76">
        <f t="shared" ca="1" si="62"/>
        <v>0.63438350614913852</v>
      </c>
      <c r="F965" s="76">
        <f t="shared" ca="1" si="63"/>
        <v>4.6381017491872107</v>
      </c>
      <c r="Q965" s="91">
        <f t="shared" ca="1" si="64"/>
        <v>0.60476558789251589</v>
      </c>
      <c r="R965" s="91">
        <f t="shared" ca="1" si="65"/>
        <v>11.374670787271175</v>
      </c>
    </row>
    <row r="966" spans="5:18" x14ac:dyDescent="0.25">
      <c r="E966" s="76">
        <f t="shared" ca="1" si="62"/>
        <v>0.75338963921546676</v>
      </c>
      <c r="F966" s="76">
        <f t="shared" ca="1" si="63"/>
        <v>5.6894961539860329</v>
      </c>
      <c r="Q966" s="91">
        <f t="shared" ca="1" si="64"/>
        <v>0.78578535119320314</v>
      </c>
      <c r="R966" s="91">
        <f t="shared" ca="1" si="65"/>
        <v>12.845322472760955</v>
      </c>
    </row>
    <row r="967" spans="5:18" x14ac:dyDescent="0.25">
      <c r="E967" s="76">
        <f t="shared" ca="1" si="62"/>
        <v>0.49070521288897961</v>
      </c>
      <c r="F967" s="76">
        <f t="shared" ca="1" si="63"/>
        <v>3.6912811487877102</v>
      </c>
      <c r="Q967" s="91">
        <f t="shared" ca="1" si="64"/>
        <v>0.2721538418692161</v>
      </c>
      <c r="R967" s="91">
        <f t="shared" ca="1" si="65"/>
        <v>9.4731375675985259</v>
      </c>
    </row>
    <row r="968" spans="5:18" x14ac:dyDescent="0.25">
      <c r="E968" s="76">
        <f t="shared" ca="1" si="62"/>
        <v>0.52752607416887654</v>
      </c>
      <c r="F968" s="76">
        <f t="shared" ca="1" si="63"/>
        <v>3.9142392090006624</v>
      </c>
      <c r="Q968" s="91">
        <f t="shared" ca="1" si="64"/>
        <v>0.15943951549143909</v>
      </c>
      <c r="R968" s="91">
        <f t="shared" ca="1" si="65"/>
        <v>8.7847226795912192</v>
      </c>
    </row>
    <row r="969" spans="5:18" x14ac:dyDescent="0.25">
      <c r="E969" s="76">
        <f t="shared" ca="1" si="62"/>
        <v>0.86382413366429978</v>
      </c>
      <c r="F969" s="76">
        <f t="shared" ca="1" si="63"/>
        <v>7.2370644427103565</v>
      </c>
      <c r="Q969" s="91">
        <f t="shared" ca="1" si="64"/>
        <v>0.86122862251756427</v>
      </c>
      <c r="R969" s="91">
        <f t="shared" ca="1" si="65"/>
        <v>13.802319220763255</v>
      </c>
    </row>
    <row r="970" spans="5:18" x14ac:dyDescent="0.25">
      <c r="E970" s="76">
        <f t="shared" ca="1" si="62"/>
        <v>0.74952030633350641</v>
      </c>
      <c r="F970" s="76">
        <f t="shared" ca="1" si="63"/>
        <v>5.6486456604689312</v>
      </c>
      <c r="Q970" s="91">
        <f t="shared" ca="1" si="64"/>
        <v>0.86425460644305474</v>
      </c>
      <c r="R970" s="91">
        <f t="shared" ca="1" si="65"/>
        <v>13.849833929274352</v>
      </c>
    </row>
    <row r="971" spans="5:18" x14ac:dyDescent="0.25">
      <c r="E971" s="76">
        <f t="shared" ca="1" si="62"/>
        <v>0.70204563028002342</v>
      </c>
      <c r="F971" s="76">
        <f t="shared" ca="1" si="63"/>
        <v>5.1901126299780138</v>
      </c>
      <c r="Q971" s="91">
        <f t="shared" ca="1" si="64"/>
        <v>0.27120258125813645</v>
      </c>
      <c r="R971" s="91">
        <f t="shared" ca="1" si="65"/>
        <v>9.4677637263523291</v>
      </c>
    </row>
    <row r="972" spans="5:18" x14ac:dyDescent="0.25">
      <c r="E972" s="76">
        <f t="shared" ca="1" si="62"/>
        <v>0.15163041808023425</v>
      </c>
      <c r="F972" s="76">
        <f t="shared" ca="1" si="63"/>
        <v>1.7701916897787657</v>
      </c>
      <c r="Q972" s="91">
        <f t="shared" ca="1" si="64"/>
        <v>0.6272003937271261</v>
      </c>
      <c r="R972" s="91">
        <f t="shared" ca="1" si="65"/>
        <v>11.525040896523468</v>
      </c>
    </row>
    <row r="973" spans="5:18" x14ac:dyDescent="0.25">
      <c r="E973" s="76">
        <f t="shared" ca="1" si="62"/>
        <v>0.25314687302120331</v>
      </c>
      <c r="F973" s="76">
        <f t="shared" ca="1" si="63"/>
        <v>2.3748391182223689</v>
      </c>
      <c r="Q973" s="91">
        <f t="shared" ca="1" si="64"/>
        <v>0.52898093158733517</v>
      </c>
      <c r="R973" s="91">
        <f t="shared" ca="1" si="65"/>
        <v>10.902590199972883</v>
      </c>
    </row>
    <row r="974" spans="5:18" x14ac:dyDescent="0.25">
      <c r="E974" s="76">
        <f t="shared" ca="1" si="62"/>
        <v>0.59731787019788263</v>
      </c>
      <c r="F974" s="76">
        <f t="shared" ca="1" si="63"/>
        <v>4.3709332295065702</v>
      </c>
      <c r="Q974" s="91">
        <f t="shared" ca="1" si="64"/>
        <v>0.43062766340324532</v>
      </c>
      <c r="R974" s="91">
        <f t="shared" ca="1" si="65"/>
        <v>10.342736047317167</v>
      </c>
    </row>
    <row r="975" spans="5:18" x14ac:dyDescent="0.25">
      <c r="E975" s="76">
        <f t="shared" ca="1" si="62"/>
        <v>0.34716610208648713</v>
      </c>
      <c r="F975" s="76">
        <f t="shared" ca="1" si="63"/>
        <v>2.8876469656942123</v>
      </c>
      <c r="Q975" s="91">
        <f t="shared" ca="1" si="64"/>
        <v>0.17459956100082819</v>
      </c>
      <c r="R975" s="91">
        <f t="shared" ca="1" si="65"/>
        <v>8.8861927448477189</v>
      </c>
    </row>
    <row r="976" spans="5:18" x14ac:dyDescent="0.25">
      <c r="E976" s="76">
        <f t="shared" ca="1" si="62"/>
        <v>0.24181023481505615</v>
      </c>
      <c r="F976" s="76">
        <f t="shared" ca="1" si="63"/>
        <v>2.3113811210045272</v>
      </c>
      <c r="Q976" s="91">
        <f t="shared" ca="1" si="64"/>
        <v>0.1241040397875357</v>
      </c>
      <c r="R976" s="91">
        <f t="shared" ca="1" si="65"/>
        <v>8.5288945255958488</v>
      </c>
    </row>
    <row r="977" spans="5:18" x14ac:dyDescent="0.25">
      <c r="E977" s="76">
        <f t="shared" ca="1" si="62"/>
        <v>0.71531378290611403</v>
      </c>
      <c r="F977" s="76">
        <f t="shared" ca="1" si="63"/>
        <v>5.3111065687509225</v>
      </c>
      <c r="Q977" s="91">
        <f t="shared" ca="1" si="64"/>
        <v>0.46010581989738686</v>
      </c>
      <c r="R977" s="91">
        <f t="shared" ca="1" si="65"/>
        <v>10.506435633066214</v>
      </c>
    </row>
    <row r="978" spans="5:18" x14ac:dyDescent="0.25">
      <c r="E978" s="76">
        <f t="shared" ca="1" si="62"/>
        <v>0.44209778363618157</v>
      </c>
      <c r="F978" s="76">
        <f t="shared" ca="1" si="63"/>
        <v>3.4102840779109851</v>
      </c>
      <c r="Q978" s="91">
        <f t="shared" ca="1" si="64"/>
        <v>0.40940798173956749</v>
      </c>
      <c r="R978" s="91">
        <f t="shared" ca="1" si="65"/>
        <v>10.226240848135186</v>
      </c>
    </row>
    <row r="979" spans="5:18" x14ac:dyDescent="0.25">
      <c r="E979" s="76">
        <f t="shared" ca="1" si="62"/>
        <v>0.30437426655516531</v>
      </c>
      <c r="F979" s="76">
        <f t="shared" ca="1" si="63"/>
        <v>2.6559325621002401</v>
      </c>
      <c r="Q979" s="91">
        <f t="shared" ca="1" si="64"/>
        <v>0.99662069296829603</v>
      </c>
      <c r="R979" s="91">
        <f t="shared" ca="1" si="65"/>
        <v>21.376785146508119</v>
      </c>
    </row>
    <row r="980" spans="5:18" x14ac:dyDescent="0.25">
      <c r="E980" s="76">
        <f t="shared" ca="1" si="62"/>
        <v>0.12743978951704116</v>
      </c>
      <c r="F980" s="76">
        <f t="shared" ca="1" si="63"/>
        <v>1.6054821065831066</v>
      </c>
      <c r="Q980" s="91">
        <f t="shared" ca="1" si="64"/>
        <v>0.29805781142748744</v>
      </c>
      <c r="R980" s="91">
        <f t="shared" ca="1" si="65"/>
        <v>9.6179861852407882</v>
      </c>
    </row>
    <row r="981" spans="5:18" x14ac:dyDescent="0.25">
      <c r="E981" s="76">
        <f t="shared" ca="1" si="62"/>
        <v>0.6026313032837971</v>
      </c>
      <c r="F981" s="76">
        <f t="shared" ca="1" si="63"/>
        <v>4.4080131707607668</v>
      </c>
      <c r="Q981" s="91">
        <f t="shared" ca="1" si="64"/>
        <v>0.22470951152038543</v>
      </c>
      <c r="R981" s="91">
        <f t="shared" ca="1" si="65"/>
        <v>9.198496269149679</v>
      </c>
    </row>
    <row r="982" spans="5:18" x14ac:dyDescent="0.25">
      <c r="E982" s="76">
        <f t="shared" ca="1" si="62"/>
        <v>0.3689691520200884</v>
      </c>
      <c r="F982" s="76">
        <f t="shared" ca="1" si="63"/>
        <v>3.0059251685707196</v>
      </c>
      <c r="Q982" s="91">
        <f t="shared" ca="1" si="64"/>
        <v>0.45191672170688191</v>
      </c>
      <c r="R982" s="91">
        <f t="shared" ca="1" si="65"/>
        <v>10.460695478200396</v>
      </c>
    </row>
    <row r="983" spans="5:18" x14ac:dyDescent="0.25">
      <c r="E983" s="76">
        <f t="shared" ca="1" si="62"/>
        <v>0.39648431748126622</v>
      </c>
      <c r="F983" s="76">
        <f t="shared" ca="1" si="63"/>
        <v>3.1562736282115784</v>
      </c>
      <c r="Q983" s="91">
        <f t="shared" ca="1" si="64"/>
        <v>0.66795406043318417</v>
      </c>
      <c r="R983" s="91">
        <f t="shared" ca="1" si="65"/>
        <v>11.814979748483003</v>
      </c>
    </row>
    <row r="984" spans="5:18" x14ac:dyDescent="0.25">
      <c r="E984" s="76">
        <f t="shared" ca="1" si="62"/>
        <v>0.5375352759007137</v>
      </c>
      <c r="F984" s="76">
        <f t="shared" ca="1" si="63"/>
        <v>3.9767190156548988</v>
      </c>
      <c r="Q984" s="91">
        <f t="shared" ca="1" si="64"/>
        <v>0.59890290762612997</v>
      </c>
      <c r="R984" s="91">
        <f t="shared" ca="1" si="65"/>
        <v>11.33630128771652</v>
      </c>
    </row>
    <row r="985" spans="5:18" x14ac:dyDescent="0.25">
      <c r="E985" s="76">
        <f t="shared" ca="1" si="62"/>
        <v>1.3666380730034122E-2</v>
      </c>
      <c r="F985" s="76">
        <f t="shared" ca="1" si="63"/>
        <v>0.28843828578105812</v>
      </c>
      <c r="Q985" s="91">
        <f t="shared" ca="1" si="64"/>
        <v>0.81877242201880784</v>
      </c>
      <c r="R985" s="91">
        <f t="shared" ca="1" si="65"/>
        <v>13.219384822274</v>
      </c>
    </row>
    <row r="986" spans="5:18" x14ac:dyDescent="0.25">
      <c r="E986" s="76">
        <f t="shared" ca="1" si="62"/>
        <v>0.34638310743484191</v>
      </c>
      <c r="F986" s="76">
        <f t="shared" ca="1" si="63"/>
        <v>2.8834074150233264</v>
      </c>
      <c r="Q986" s="91">
        <f t="shared" ca="1" si="64"/>
        <v>0.60392138938501561</v>
      </c>
      <c r="R986" s="91">
        <f t="shared" ca="1" si="65"/>
        <v>11.369123325469619</v>
      </c>
    </row>
    <row r="987" spans="5:18" x14ac:dyDescent="0.25">
      <c r="E987" s="76">
        <f t="shared" ca="1" si="62"/>
        <v>0.98610205982228027</v>
      </c>
      <c r="F987" s="76">
        <f t="shared" ca="1" si="63"/>
        <v>13.650064981486249</v>
      </c>
      <c r="Q987" s="91">
        <f t="shared" ca="1" si="64"/>
        <v>0.17629456978537839</v>
      </c>
      <c r="R987" s="91">
        <f t="shared" ca="1" si="65"/>
        <v>8.8972948127767957</v>
      </c>
    </row>
    <row r="988" spans="5:18" x14ac:dyDescent="0.25">
      <c r="E988" s="76">
        <f t="shared" ca="1" si="62"/>
        <v>0.43911567020870645</v>
      </c>
      <c r="F988" s="76">
        <f t="shared" ca="1" si="63"/>
        <v>3.3934363804762242</v>
      </c>
      <c r="Q988" s="91">
        <f t="shared" ca="1" si="64"/>
        <v>0.46536843843759046</v>
      </c>
      <c r="R988" s="91">
        <f t="shared" ca="1" si="65"/>
        <v>10.535952765315674</v>
      </c>
    </row>
    <row r="989" spans="5:18" x14ac:dyDescent="0.25">
      <c r="E989" s="76">
        <f t="shared" ca="1" si="62"/>
        <v>0.46863211392557447</v>
      </c>
      <c r="F989" s="76">
        <f t="shared" ca="1" si="63"/>
        <v>3.5620623637135358</v>
      </c>
      <c r="Q989" s="91">
        <f t="shared" ca="1" si="64"/>
        <v>0.20152769864020093</v>
      </c>
      <c r="R989" s="91">
        <f t="shared" ca="1" si="65"/>
        <v>9.0577084904457426</v>
      </c>
    </row>
    <row r="990" spans="5:18" x14ac:dyDescent="0.25">
      <c r="E990" s="76">
        <f t="shared" ca="1" si="62"/>
        <v>0.4891399738895208</v>
      </c>
      <c r="F990" s="76">
        <f t="shared" ca="1" si="63"/>
        <v>3.6820182931704366</v>
      </c>
      <c r="Q990" s="91">
        <f t="shared" ca="1" si="64"/>
        <v>0.90773803293217259</v>
      </c>
      <c r="R990" s="91">
        <f t="shared" ca="1" si="65"/>
        <v>14.670227891859964</v>
      </c>
    </row>
    <row r="991" spans="5:18" x14ac:dyDescent="0.25">
      <c r="E991" s="76">
        <f t="shared" ca="1" si="62"/>
        <v>0.91048061153259041</v>
      </c>
      <c r="F991" s="76">
        <f t="shared" ca="1" si="63"/>
        <v>8.340649054583718</v>
      </c>
      <c r="Q991" s="91">
        <f t="shared" ca="1" si="64"/>
        <v>0.1768219216755279</v>
      </c>
      <c r="R991" s="91">
        <f t="shared" ca="1" si="65"/>
        <v>8.9007396396075418</v>
      </c>
    </row>
    <row r="992" spans="5:18" x14ac:dyDescent="0.25">
      <c r="E992" s="76">
        <f t="shared" ca="1" si="62"/>
        <v>0.28085481940155277</v>
      </c>
      <c r="F992" s="76">
        <f t="shared" ca="1" si="63"/>
        <v>2.5277608724586971</v>
      </c>
      <c r="Q992" s="91">
        <f t="shared" ca="1" si="64"/>
        <v>7.857580736599612E-2</v>
      </c>
      <c r="R992" s="91">
        <f t="shared" ca="1" si="65"/>
        <v>8.1327673171143591</v>
      </c>
    </row>
    <row r="993" spans="5:18" x14ac:dyDescent="0.25">
      <c r="E993" s="76">
        <f t="shared" ca="1" si="62"/>
        <v>0.70466309861488796</v>
      </c>
      <c r="F993" s="76">
        <f t="shared" ca="1" si="63"/>
        <v>5.2135919992698572</v>
      </c>
      <c r="Q993" s="91">
        <f t="shared" ca="1" si="64"/>
        <v>8.8285902366074032E-2</v>
      </c>
      <c r="R993" s="91">
        <f t="shared" ca="1" si="65"/>
        <v>8.2265440724076058</v>
      </c>
    </row>
    <row r="994" spans="5:18" x14ac:dyDescent="0.25">
      <c r="E994" s="76">
        <f t="shared" ca="1" si="62"/>
        <v>0.10936719089599301</v>
      </c>
      <c r="F994" s="76">
        <f t="shared" ca="1" si="63"/>
        <v>1.4727258170830622</v>
      </c>
      <c r="Q994" s="91">
        <f t="shared" ca="1" si="64"/>
        <v>9.2216725447115011E-2</v>
      </c>
      <c r="R994" s="91">
        <f t="shared" ca="1" si="65"/>
        <v>8.2627645539442049</v>
      </c>
    </row>
    <row r="995" spans="5:18" x14ac:dyDescent="0.25">
      <c r="E995" s="76">
        <f t="shared" ca="1" si="62"/>
        <v>0.6851044405716763</v>
      </c>
      <c r="F995" s="76">
        <f t="shared" ca="1" si="63"/>
        <v>5.0424407640164377</v>
      </c>
      <c r="Q995" s="91">
        <f t="shared" ca="1" si="64"/>
        <v>0.95683020254286621</v>
      </c>
      <c r="R995" s="91">
        <f t="shared" ca="1" si="65"/>
        <v>16.241261272785522</v>
      </c>
    </row>
    <row r="996" spans="5:18" x14ac:dyDescent="0.25">
      <c r="E996" s="76">
        <f t="shared" ca="1" si="62"/>
        <v>0.13126419646799936</v>
      </c>
      <c r="F996" s="76">
        <f t="shared" ca="1" si="63"/>
        <v>1.6323988343499036</v>
      </c>
      <c r="Q996" s="91">
        <f t="shared" ca="1" si="64"/>
        <v>0.4229912900415399</v>
      </c>
      <c r="R996" s="91">
        <f t="shared" ca="1" si="65"/>
        <v>10.300707183311287</v>
      </c>
    </row>
    <row r="997" spans="5:18" x14ac:dyDescent="0.25">
      <c r="E997" s="76">
        <f t="shared" ca="1" si="62"/>
        <v>0.95647519094942501</v>
      </c>
      <c r="F997" s="76">
        <f t="shared" ca="1" si="63"/>
        <v>10.301944350254539</v>
      </c>
      <c r="Q997" s="91">
        <f t="shared" ca="1" si="64"/>
        <v>0.77513149400201586</v>
      </c>
      <c r="R997" s="91">
        <f t="shared" ca="1" si="65"/>
        <v>12.735160382615883</v>
      </c>
    </row>
    <row r="998" spans="5:18" x14ac:dyDescent="0.25">
      <c r="E998" s="76">
        <f t="shared" ca="1" si="62"/>
        <v>8.0732943173266181E-2</v>
      </c>
      <c r="F998" s="76">
        <f t="shared" ca="1" si="63"/>
        <v>1.2367913187321817</v>
      </c>
      <c r="Q998" s="91">
        <f t="shared" ca="1" si="64"/>
        <v>0.68423274020749092</v>
      </c>
      <c r="R998" s="91">
        <f t="shared" ca="1" si="65"/>
        <v>11.938027170057532</v>
      </c>
    </row>
    <row r="999" spans="5:18" x14ac:dyDescent="0.25">
      <c r="E999" s="76">
        <f t="shared" ca="1" si="62"/>
        <v>0.37939178430044285</v>
      </c>
      <c r="F999" s="76">
        <f t="shared" ca="1" si="63"/>
        <v>3.0626957897950442</v>
      </c>
      <c r="Q999" s="91">
        <f t="shared" ca="1" si="64"/>
        <v>0.63933096920177657</v>
      </c>
      <c r="R999" s="91">
        <f t="shared" ca="1" si="65"/>
        <v>11.608903945746821</v>
      </c>
    </row>
    <row r="1000" spans="5:18" x14ac:dyDescent="0.25">
      <c r="E1000" s="76">
        <f t="shared" ca="1" si="62"/>
        <v>0.9037629552312032</v>
      </c>
      <c r="F1000" s="76">
        <f t="shared" ca="1" si="63"/>
        <v>8.1487857620526576</v>
      </c>
      <c r="Q1000" s="91">
        <f t="shared" ca="1" si="64"/>
        <v>0.78699435098401149</v>
      </c>
      <c r="R1000" s="91">
        <f t="shared" ca="1" si="65"/>
        <v>12.858118078678062</v>
      </c>
    </row>
    <row r="1001" spans="5:18" x14ac:dyDescent="0.25">
      <c r="E1001" s="76">
        <f t="shared" ca="1" si="62"/>
        <v>6.3333992445000153E-2</v>
      </c>
      <c r="F1001" s="76">
        <f t="shared" ca="1" si="63"/>
        <v>1.0696434346461543</v>
      </c>
      <c r="Q1001" s="91">
        <f t="shared" ca="1" si="64"/>
        <v>0.83527917029478937</v>
      </c>
      <c r="R1001" s="91">
        <f t="shared" ca="1" si="65"/>
        <v>13.429716033883292</v>
      </c>
    </row>
    <row r="1002" spans="5:18" x14ac:dyDescent="0.25">
      <c r="E1002" s="76">
        <f t="shared" ca="1" si="62"/>
        <v>0.7610920548650868</v>
      </c>
      <c r="F1002" s="76">
        <f t="shared" ca="1" si="63"/>
        <v>5.7726503361422683</v>
      </c>
      <c r="Q1002" s="91">
        <f t="shared" ca="1" si="64"/>
        <v>0.65059765211151621</v>
      </c>
      <c r="R1002" s="91">
        <f t="shared" ca="1" si="65"/>
        <v>11.6885733861572</v>
      </c>
    </row>
    <row r="1003" spans="5:18" x14ac:dyDescent="0.25">
      <c r="E1003" s="76">
        <f t="shared" ca="1" si="62"/>
        <v>0.84277767612891685</v>
      </c>
      <c r="F1003" s="76">
        <f t="shared" ca="1" si="63"/>
        <v>6.8625668684833014</v>
      </c>
      <c r="Q1003" s="91">
        <f t="shared" ca="1" si="64"/>
        <v>0.63847675126455439</v>
      </c>
      <c r="R1003" s="91">
        <f t="shared" ca="1" si="65"/>
        <v>11.602935186294483</v>
      </c>
    </row>
    <row r="1004" spans="5:18" x14ac:dyDescent="0.25">
      <c r="E1004" s="76">
        <f t="shared" ca="1" si="62"/>
        <v>0.91166189305173706</v>
      </c>
      <c r="F1004" s="76">
        <f t="shared" ca="1" si="63"/>
        <v>8.3759525888815105</v>
      </c>
      <c r="Q1004" s="91">
        <f t="shared" ca="1" si="64"/>
        <v>0.53044108689626945</v>
      </c>
      <c r="R1004" s="91">
        <f t="shared" ca="1" si="65"/>
        <v>10.911266348042671</v>
      </c>
    </row>
    <row r="1005" spans="5:18" x14ac:dyDescent="0.25">
      <c r="E1005" s="76">
        <f t="shared" ca="1" si="62"/>
        <v>0.98618227727861041</v>
      </c>
      <c r="F1005" s="76">
        <f t="shared" ca="1" si="63"/>
        <v>13.66793671005617</v>
      </c>
      <c r="Q1005" s="91">
        <f t="shared" ca="1" si="64"/>
        <v>6.931793167592859E-2</v>
      </c>
      <c r="R1005" s="91">
        <f t="shared" ca="1" si="65"/>
        <v>8.0365535544604221</v>
      </c>
    </row>
    <row r="1006" spans="5:18" x14ac:dyDescent="0.25">
      <c r="E1006" s="76">
        <f t="shared" ca="1" si="62"/>
        <v>0.93989018380989053</v>
      </c>
      <c r="F1006" s="76">
        <f t="shared" ca="1" si="63"/>
        <v>9.411694508253035</v>
      </c>
      <c r="Q1006" s="91">
        <f t="shared" ca="1" si="64"/>
        <v>9.0392153701482458E-2</v>
      </c>
      <c r="R1006" s="91">
        <f t="shared" ca="1" si="65"/>
        <v>8.2460665947392489</v>
      </c>
    </row>
    <row r="1007" spans="5:18" x14ac:dyDescent="0.25">
      <c r="E1007" s="76">
        <f t="shared" ca="1" si="62"/>
        <v>0.64805199108984513</v>
      </c>
      <c r="F1007" s="76">
        <f t="shared" ca="1" si="63"/>
        <v>4.7421559978988865</v>
      </c>
      <c r="Q1007" s="91">
        <f t="shared" ca="1" si="64"/>
        <v>0.18583181919342229</v>
      </c>
      <c r="R1007" s="91">
        <f t="shared" ca="1" si="65"/>
        <v>8.9589473068976133</v>
      </c>
    </row>
    <row r="1008" spans="5:18" x14ac:dyDescent="0.25">
      <c r="E1008" s="76">
        <f t="shared" ca="1" si="62"/>
        <v>0.91109640030750061</v>
      </c>
      <c r="F1008" s="76">
        <f t="shared" ca="1" si="63"/>
        <v>8.3589906321041525</v>
      </c>
      <c r="Q1008" s="91">
        <f t="shared" ca="1" si="64"/>
        <v>0.48488788552639916</v>
      </c>
      <c r="R1008" s="91">
        <f t="shared" ca="1" si="65"/>
        <v>10.646376501345353</v>
      </c>
    </row>
    <row r="1009" spans="5:18" x14ac:dyDescent="0.25">
      <c r="E1009" s="76">
        <f t="shared" ca="1" si="62"/>
        <v>0.22628374090644376</v>
      </c>
      <c r="F1009" s="76">
        <f t="shared" ca="1" si="63"/>
        <v>2.2233521052497425</v>
      </c>
      <c r="Q1009" s="91">
        <f t="shared" ca="1" si="64"/>
        <v>0.63678447837166829</v>
      </c>
      <c r="R1009" s="91">
        <f t="shared" ca="1" si="65"/>
        <v>11.591139502790623</v>
      </c>
    </row>
    <row r="1010" spans="5:18" x14ac:dyDescent="0.25">
      <c r="E1010" s="76">
        <f t="shared" ca="1" si="62"/>
        <v>0.33573102725643156</v>
      </c>
      <c r="F1010" s="76">
        <f t="shared" ca="1" si="63"/>
        <v>2.8257585118099788</v>
      </c>
      <c r="Q1010" s="91">
        <f t="shared" ca="1" si="64"/>
        <v>0.48311200945488841</v>
      </c>
      <c r="R1010" s="91">
        <f t="shared" ca="1" si="65"/>
        <v>10.63626400715698</v>
      </c>
    </row>
    <row r="1011" spans="5:18" x14ac:dyDescent="0.25">
      <c r="E1011" s="76">
        <f t="shared" ca="1" si="62"/>
        <v>0.66408246647843672</v>
      </c>
      <c r="F1011" s="76">
        <f t="shared" ca="1" si="63"/>
        <v>4.8685822565971</v>
      </c>
      <c r="Q1011" s="91">
        <f t="shared" ca="1" si="64"/>
        <v>0.2979042040147275</v>
      </c>
      <c r="R1011" s="91">
        <f t="shared" ca="1" si="65"/>
        <v>9.6171346396775323</v>
      </c>
    </row>
    <row r="1012" spans="5:18" x14ac:dyDescent="0.25">
      <c r="E1012" s="76">
        <f t="shared" ca="1" si="62"/>
        <v>0.90940105286736983</v>
      </c>
      <c r="F1012" s="76">
        <f t="shared" ca="1" si="63"/>
        <v>8.3088127503973972</v>
      </c>
      <c r="Q1012" s="91">
        <f t="shared" ca="1" si="64"/>
        <v>0.64837247098148876</v>
      </c>
      <c r="R1012" s="91">
        <f t="shared" ca="1" si="65"/>
        <v>11.672696303654465</v>
      </c>
    </row>
    <row r="1013" spans="5:18" x14ac:dyDescent="0.25">
      <c r="E1013" s="76">
        <f t="shared" ca="1" si="62"/>
        <v>0.50561642370489501</v>
      </c>
      <c r="F1013" s="76">
        <f t="shared" ca="1" si="63"/>
        <v>3.7803580293335299</v>
      </c>
      <c r="Q1013" s="91">
        <f t="shared" ca="1" si="64"/>
        <v>0.74111458592025681</v>
      </c>
      <c r="R1013" s="91">
        <f t="shared" ca="1" si="65"/>
        <v>12.410613862611026</v>
      </c>
    </row>
    <row r="1014" spans="5:18" x14ac:dyDescent="0.25">
      <c r="E1014" s="76">
        <f t="shared" ca="1" si="62"/>
        <v>0.10660440401913762</v>
      </c>
      <c r="F1014" s="76">
        <f t="shared" ca="1" si="63"/>
        <v>1.4515032860343942</v>
      </c>
      <c r="Q1014" s="91">
        <f t="shared" ca="1" si="64"/>
        <v>0.12901760496989478</v>
      </c>
      <c r="R1014" s="91">
        <f t="shared" ca="1" si="65"/>
        <v>8.5664616460487686</v>
      </c>
    </row>
    <row r="1015" spans="5:18" x14ac:dyDescent="0.25">
      <c r="E1015" s="76">
        <f t="shared" ca="1" si="62"/>
        <v>0.7217657814391949</v>
      </c>
      <c r="F1015" s="76">
        <f t="shared" ca="1" si="63"/>
        <v>5.3718018023493892</v>
      </c>
      <c r="Q1015" s="91">
        <f t="shared" ca="1" si="64"/>
        <v>2.2401111262087325E-2</v>
      </c>
      <c r="R1015" s="91">
        <f t="shared" ca="1" si="65"/>
        <v>7.3307113035382478</v>
      </c>
    </row>
    <row r="1016" spans="5:18" x14ac:dyDescent="0.25">
      <c r="E1016" s="76">
        <f t="shared" ca="1" si="62"/>
        <v>0.13461345716028061</v>
      </c>
      <c r="F1016" s="76">
        <f t="shared" ca="1" si="63"/>
        <v>1.6556773994945368</v>
      </c>
      <c r="Q1016" s="91">
        <f t="shared" ca="1" si="64"/>
        <v>0.85162119446732709</v>
      </c>
      <c r="R1016" s="91">
        <f t="shared" ca="1" si="65"/>
        <v>13.657509359810165</v>
      </c>
    </row>
    <row r="1017" spans="5:18" x14ac:dyDescent="0.25">
      <c r="E1017" s="76">
        <f t="shared" ca="1" si="62"/>
        <v>0.38294728477057227</v>
      </c>
      <c r="F1017" s="76">
        <f t="shared" ca="1" si="63"/>
        <v>3.0821080590883438</v>
      </c>
      <c r="Q1017" s="91">
        <f t="shared" ca="1" si="64"/>
        <v>0.72452923467752284</v>
      </c>
      <c r="R1017" s="91">
        <f t="shared" ca="1" si="65"/>
        <v>12.26495975175596</v>
      </c>
    </row>
    <row r="1018" spans="5:18" x14ac:dyDescent="0.25">
      <c r="E1018" s="76">
        <f t="shared" ca="1" si="62"/>
        <v>0.62633739789609355</v>
      </c>
      <c r="F1018" s="76">
        <f t="shared" ca="1" si="63"/>
        <v>4.5783304581000079</v>
      </c>
      <c r="Q1018" s="91">
        <f t="shared" ca="1" si="64"/>
        <v>0.84699961422065206</v>
      </c>
      <c r="R1018" s="91">
        <f t="shared" ca="1" si="65"/>
        <v>13.590871961092766</v>
      </c>
    </row>
    <row r="1019" spans="5:18" x14ac:dyDescent="0.25">
      <c r="E1019" s="76">
        <f t="shared" ca="1" si="62"/>
        <v>0.73984146489698144</v>
      </c>
      <c r="F1019" s="76">
        <f t="shared" ca="1" si="63"/>
        <v>5.5490003387554561</v>
      </c>
      <c r="Q1019" s="91">
        <f t="shared" ca="1" si="64"/>
        <v>0.44111098044599983</v>
      </c>
      <c r="R1019" s="91">
        <f t="shared" ca="1" si="65"/>
        <v>10.400664490506147</v>
      </c>
    </row>
    <row r="1020" spans="5:18" x14ac:dyDescent="0.25">
      <c r="E1020" s="76">
        <f t="shared" ca="1" si="62"/>
        <v>0.59848694299128624</v>
      </c>
      <c r="F1020" s="76">
        <f t="shared" ca="1" si="63"/>
        <v>4.3790592442346439</v>
      </c>
      <c r="Q1020" s="91">
        <f t="shared" ca="1" si="64"/>
        <v>0.47645026101808008</v>
      </c>
      <c r="R1020" s="91">
        <f t="shared" ca="1" si="65"/>
        <v>10.598451704869449</v>
      </c>
    </row>
    <row r="1021" spans="5:18" x14ac:dyDescent="0.25">
      <c r="E1021" s="76">
        <f t="shared" ca="1" si="62"/>
        <v>0.58388803892464969</v>
      </c>
      <c r="F1021" s="76">
        <f t="shared" ca="1" si="63"/>
        <v>4.2788450765239245</v>
      </c>
      <c r="Q1021" s="91">
        <f t="shared" ca="1" si="64"/>
        <v>0.7866800443784393</v>
      </c>
      <c r="R1021" s="91">
        <f t="shared" ca="1" si="65"/>
        <v>12.85478558594609</v>
      </c>
    </row>
    <row r="1022" spans="5:18" x14ac:dyDescent="0.25">
      <c r="E1022" s="76">
        <f t="shared" ca="1" si="62"/>
        <v>6.0538829691797358E-2</v>
      </c>
      <c r="F1022" s="76">
        <f t="shared" ca="1" si="63"/>
        <v>1.0403480075983902</v>
      </c>
      <c r="Q1022" s="91">
        <f t="shared" ca="1" si="64"/>
        <v>0.14871835983417159</v>
      </c>
      <c r="R1022" s="91">
        <f t="shared" ca="1" si="65"/>
        <v>8.7103001978063741</v>
      </c>
    </row>
    <row r="1023" spans="5:18" x14ac:dyDescent="0.25">
      <c r="E1023" s="76">
        <f t="shared" ca="1" si="62"/>
        <v>5.557080137632342E-2</v>
      </c>
      <c r="F1023" s="76">
        <f t="shared" ca="1" si="63"/>
        <v>0.98617224690486571</v>
      </c>
      <c r="Q1023" s="91">
        <f t="shared" ca="1" si="64"/>
        <v>0.850270134767242</v>
      </c>
      <c r="R1023" s="91">
        <f t="shared" ca="1" si="65"/>
        <v>13.637835794028172</v>
      </c>
    </row>
    <row r="1024" spans="5:18" x14ac:dyDescent="0.25">
      <c r="E1024" s="76">
        <f t="shared" ca="1" si="62"/>
        <v>0.88642306557665929</v>
      </c>
      <c r="F1024" s="76">
        <f t="shared" ca="1" si="63"/>
        <v>7.712081779750088</v>
      </c>
      <c r="Q1024" s="91">
        <f t="shared" ca="1" si="64"/>
        <v>0.91584853355087703</v>
      </c>
      <c r="R1024" s="91">
        <f t="shared" ca="1" si="65"/>
        <v>14.863013468218483</v>
      </c>
    </row>
    <row r="1025" spans="5:18" x14ac:dyDescent="0.25">
      <c r="E1025" s="76">
        <f t="shared" ca="1" si="62"/>
        <v>0.84432273419584858</v>
      </c>
      <c r="F1025" s="76">
        <f t="shared" ca="1" si="63"/>
        <v>6.8882703653540007</v>
      </c>
      <c r="Q1025" s="91">
        <f t="shared" ca="1" si="64"/>
        <v>0.46877019581497092</v>
      </c>
      <c r="R1025" s="91">
        <f t="shared" ca="1" si="65"/>
        <v>10.555086968883503</v>
      </c>
    </row>
    <row r="1026" spans="5:18" x14ac:dyDescent="0.25">
      <c r="E1026" s="76">
        <f t="shared" ca="1" si="62"/>
        <v>7.786997955931374E-2</v>
      </c>
      <c r="F1026" s="76">
        <f t="shared" ca="1" si="63"/>
        <v>1.2108311030588288</v>
      </c>
      <c r="Q1026" s="91">
        <f t="shared" ca="1" si="64"/>
        <v>0.1071972926685627</v>
      </c>
      <c r="R1026" s="91">
        <f t="shared" ca="1" si="65"/>
        <v>8.3932325647800408</v>
      </c>
    </row>
    <row r="1027" spans="5:18" x14ac:dyDescent="0.25">
      <c r="E1027" s="76">
        <f t="shared" ca="1" si="62"/>
        <v>0.25780068280289503</v>
      </c>
      <c r="F1027" s="76">
        <f t="shared" ca="1" si="63"/>
        <v>2.4007199897915239</v>
      </c>
      <c r="Q1027" s="91">
        <f t="shared" ca="1" si="64"/>
        <v>0.79418736827322356</v>
      </c>
      <c r="R1027" s="91">
        <f t="shared" ca="1" si="65"/>
        <v>12.935565393118065</v>
      </c>
    </row>
    <row r="1028" spans="5:18" x14ac:dyDescent="0.25">
      <c r="E1028" s="76">
        <f t="shared" ref="E1028:E1091" ca="1" si="66">RAND()</f>
        <v>0.37368024713940107</v>
      </c>
      <c r="F1028" s="76">
        <f t="shared" ref="F1028:F1091" ca="1" si="67">(((-LN(E1028))^(-$C$3)-1)*(1/$C$3))*$C$5+$C$4</f>
        <v>3.0315626315593454</v>
      </c>
      <c r="Q1028" s="91">
        <f t="shared" ref="Q1028:Q1091" ca="1" si="68">RAND()</f>
        <v>0.454371168790899</v>
      </c>
      <c r="R1028" s="91">
        <f t="shared" ref="R1028:R1091" ca="1" si="69">-LN(-LN(Q1028))*$O$4+$O$3</f>
        <v>10.474381347195022</v>
      </c>
    </row>
    <row r="1029" spans="5:18" x14ac:dyDescent="0.25">
      <c r="E1029" s="76">
        <f t="shared" ca="1" si="66"/>
        <v>6.1968693408531728E-4</v>
      </c>
      <c r="F1029" s="76">
        <f t="shared" ca="1" si="67"/>
        <v>-0.6247731911909753</v>
      </c>
      <c r="Q1029" s="91">
        <f t="shared" ca="1" si="68"/>
        <v>0.9998499057891459</v>
      </c>
      <c r="R1029" s="91">
        <f t="shared" ca="1" si="69"/>
        <v>27.608344673725998</v>
      </c>
    </row>
    <row r="1030" spans="5:18" x14ac:dyDescent="0.25">
      <c r="E1030" s="76">
        <f t="shared" ca="1" si="66"/>
        <v>0.26817077818337431</v>
      </c>
      <c r="F1030" s="76">
        <f t="shared" ca="1" si="67"/>
        <v>2.4580840457095094</v>
      </c>
      <c r="Q1030" s="91">
        <f t="shared" ca="1" si="68"/>
        <v>5.0329913477830779E-2</v>
      </c>
      <c r="R1030" s="91">
        <f t="shared" ca="1" si="69"/>
        <v>7.8100180693022345</v>
      </c>
    </row>
    <row r="1031" spans="5:18" x14ac:dyDescent="0.25">
      <c r="E1031" s="76">
        <f t="shared" ca="1" si="66"/>
        <v>0.75575216345440166</v>
      </c>
      <c r="F1031" s="76">
        <f t="shared" ca="1" si="67"/>
        <v>5.7147369767196627</v>
      </c>
      <c r="Q1031" s="91">
        <f t="shared" ca="1" si="68"/>
        <v>0.97420243576566912</v>
      </c>
      <c r="R1031" s="91">
        <f t="shared" ca="1" si="69"/>
        <v>17.288871169296186</v>
      </c>
    </row>
    <row r="1032" spans="5:18" x14ac:dyDescent="0.25">
      <c r="E1032" s="76">
        <f t="shared" ca="1" si="66"/>
        <v>0.23744591093712253</v>
      </c>
      <c r="F1032" s="76">
        <f t="shared" ca="1" si="67"/>
        <v>2.2867780110889009</v>
      </c>
      <c r="Q1032" s="91">
        <f t="shared" ca="1" si="68"/>
        <v>0.39330660173062482</v>
      </c>
      <c r="R1032" s="91">
        <f t="shared" ca="1" si="69"/>
        <v>10.138344744760033</v>
      </c>
    </row>
    <row r="1033" spans="5:18" x14ac:dyDescent="0.25">
      <c r="E1033" s="76">
        <f t="shared" ca="1" si="66"/>
        <v>0.52121897244918292</v>
      </c>
      <c r="F1033" s="76">
        <f t="shared" ca="1" si="67"/>
        <v>3.8753077006603949</v>
      </c>
      <c r="Q1033" s="91">
        <f t="shared" ca="1" si="68"/>
        <v>0.5807848283952044</v>
      </c>
      <c r="R1033" s="91">
        <f t="shared" ca="1" si="69"/>
        <v>11.21991140857364</v>
      </c>
    </row>
    <row r="1034" spans="5:18" x14ac:dyDescent="0.25">
      <c r="E1034" s="76">
        <f t="shared" ca="1" si="66"/>
        <v>0.4628119556083391</v>
      </c>
      <c r="F1034" s="76">
        <f t="shared" ca="1" si="67"/>
        <v>3.5284626206302168</v>
      </c>
      <c r="Q1034" s="91">
        <f t="shared" ca="1" si="68"/>
        <v>0.21965053835117687</v>
      </c>
      <c r="R1034" s="91">
        <f t="shared" ca="1" si="69"/>
        <v>9.1682222075110698</v>
      </c>
    </row>
    <row r="1035" spans="5:18" x14ac:dyDescent="0.25">
      <c r="E1035" s="76">
        <f t="shared" ca="1" si="66"/>
        <v>0.83662051290368322</v>
      </c>
      <c r="F1035" s="76">
        <f t="shared" ca="1" si="67"/>
        <v>6.7626151941321195</v>
      </c>
      <c r="Q1035" s="91">
        <f t="shared" ca="1" si="68"/>
        <v>0.26412370552765174</v>
      </c>
      <c r="R1035" s="91">
        <f t="shared" ca="1" si="69"/>
        <v>9.4276315414482816</v>
      </c>
    </row>
    <row r="1036" spans="5:18" x14ac:dyDescent="0.25">
      <c r="E1036" s="76">
        <f t="shared" ca="1" si="66"/>
        <v>0.18532397155991931</v>
      </c>
      <c r="F1036" s="76">
        <f t="shared" ca="1" si="67"/>
        <v>1.9824935350420287</v>
      </c>
      <c r="Q1036" s="91">
        <f t="shared" ca="1" si="68"/>
        <v>0.91502783859353087</v>
      </c>
      <c r="R1036" s="91">
        <f t="shared" ca="1" si="69"/>
        <v>14.84271947703234</v>
      </c>
    </row>
    <row r="1037" spans="5:18" x14ac:dyDescent="0.25">
      <c r="E1037" s="76">
        <f t="shared" ca="1" si="66"/>
        <v>0.5575827578637822</v>
      </c>
      <c r="F1037" s="76">
        <f t="shared" ca="1" si="67"/>
        <v>4.1046414477032185</v>
      </c>
      <c r="Q1037" s="91">
        <f t="shared" ca="1" si="68"/>
        <v>0.82286897871625153</v>
      </c>
      <c r="R1037" s="91">
        <f t="shared" ca="1" si="69"/>
        <v>13.269939275369454</v>
      </c>
    </row>
    <row r="1038" spans="5:18" x14ac:dyDescent="0.25">
      <c r="E1038" s="76">
        <f t="shared" ca="1" si="66"/>
        <v>0.49339476469283938</v>
      </c>
      <c r="F1038" s="76">
        <f t="shared" ca="1" si="67"/>
        <v>3.7072352740209409</v>
      </c>
      <c r="Q1038" s="91">
        <f t="shared" ca="1" si="68"/>
        <v>0.75698939892789108</v>
      </c>
      <c r="R1038" s="91">
        <f t="shared" ca="1" si="69"/>
        <v>12.557349384695195</v>
      </c>
    </row>
    <row r="1039" spans="5:18" x14ac:dyDescent="0.25">
      <c r="E1039" s="76">
        <f t="shared" ca="1" si="66"/>
        <v>0.11763934548893595</v>
      </c>
      <c r="F1039" s="76">
        <f t="shared" ca="1" si="67"/>
        <v>1.5347163921498503</v>
      </c>
      <c r="Q1039" s="91">
        <f t="shared" ca="1" si="68"/>
        <v>0.81571053180997832</v>
      </c>
      <c r="R1039" s="91">
        <f t="shared" ca="1" si="69"/>
        <v>13.182255862039367</v>
      </c>
    </row>
    <row r="1040" spans="5:18" x14ac:dyDescent="0.25">
      <c r="E1040" s="76">
        <f t="shared" ca="1" si="66"/>
        <v>0.18289082847535421</v>
      </c>
      <c r="F1040" s="76">
        <f t="shared" ca="1" si="67"/>
        <v>1.9676744262810093</v>
      </c>
      <c r="Q1040" s="91">
        <f t="shared" ca="1" si="68"/>
        <v>0.69966707706447895</v>
      </c>
      <c r="R1040" s="91">
        <f t="shared" ca="1" si="69"/>
        <v>12.059195131739664</v>
      </c>
    </row>
    <row r="1041" spans="5:18" x14ac:dyDescent="0.25">
      <c r="E1041" s="76">
        <f t="shared" ca="1" si="66"/>
        <v>0.20005868926047132</v>
      </c>
      <c r="F1041" s="76">
        <f t="shared" ca="1" si="67"/>
        <v>2.0708693494137371</v>
      </c>
      <c r="Q1041" s="91">
        <f t="shared" ca="1" si="68"/>
        <v>0.81713624069116819</v>
      </c>
      <c r="R1041" s="91">
        <f t="shared" ca="1" si="69"/>
        <v>13.199475812426476</v>
      </c>
    </row>
    <row r="1042" spans="5:18" x14ac:dyDescent="0.25">
      <c r="E1042" s="76">
        <f t="shared" ca="1" si="66"/>
        <v>0.34237621159364307</v>
      </c>
      <c r="F1042" s="76">
        <f t="shared" ca="1" si="67"/>
        <v>2.8617171334094644</v>
      </c>
      <c r="Q1042" s="91">
        <f t="shared" ca="1" si="68"/>
        <v>0.55364391980292393</v>
      </c>
      <c r="R1042" s="91">
        <f t="shared" ca="1" si="69"/>
        <v>11.05108834789158</v>
      </c>
    </row>
    <row r="1043" spans="5:18" x14ac:dyDescent="0.25">
      <c r="E1043" s="76">
        <f t="shared" ca="1" si="66"/>
        <v>0.37384619345327164</v>
      </c>
      <c r="F1043" s="76">
        <f t="shared" ca="1" si="67"/>
        <v>3.0324663683810167</v>
      </c>
      <c r="Q1043" s="91">
        <f t="shared" ca="1" si="68"/>
        <v>0.94875990736963312</v>
      </c>
      <c r="R1043" s="91">
        <f t="shared" ca="1" si="69"/>
        <v>15.890097034287615</v>
      </c>
    </row>
    <row r="1044" spans="5:18" x14ac:dyDescent="0.25">
      <c r="E1044" s="76">
        <f t="shared" ca="1" si="66"/>
        <v>0.5179562895035914</v>
      </c>
      <c r="F1044" s="76">
        <f t="shared" ca="1" si="67"/>
        <v>3.8552958746526462</v>
      </c>
      <c r="Q1044" s="91">
        <f t="shared" ca="1" si="68"/>
        <v>0.17836747871705938</v>
      </c>
      <c r="R1044" s="91">
        <f t="shared" ca="1" si="69"/>
        <v>8.9108107979086153</v>
      </c>
    </row>
    <row r="1045" spans="5:18" x14ac:dyDescent="0.25">
      <c r="E1045" s="76">
        <f t="shared" ca="1" si="66"/>
        <v>0.11491905801196345</v>
      </c>
      <c r="F1045" s="76">
        <f t="shared" ca="1" si="67"/>
        <v>1.5145754924574679</v>
      </c>
      <c r="Q1045" s="91">
        <f t="shared" ca="1" si="68"/>
        <v>0.64150042548357278</v>
      </c>
      <c r="R1045" s="91">
        <f t="shared" ca="1" si="69"/>
        <v>11.624107251525217</v>
      </c>
    </row>
    <row r="1046" spans="5:18" x14ac:dyDescent="0.25">
      <c r="E1046" s="76">
        <f t="shared" ca="1" si="66"/>
        <v>0.83315132796954128</v>
      </c>
      <c r="F1046" s="76">
        <f t="shared" ca="1" si="67"/>
        <v>6.7079604525542598</v>
      </c>
      <c r="Q1046" s="91">
        <f t="shared" ca="1" si="68"/>
        <v>0.71902790005016604</v>
      </c>
      <c r="R1046" s="91">
        <f t="shared" ca="1" si="69"/>
        <v>12.218203514277453</v>
      </c>
    </row>
    <row r="1047" spans="5:18" x14ac:dyDescent="0.25">
      <c r="E1047" s="76">
        <f t="shared" ca="1" si="66"/>
        <v>0.74705295854299525</v>
      </c>
      <c r="F1047" s="76">
        <f t="shared" ca="1" si="67"/>
        <v>5.6229056380240845</v>
      </c>
      <c r="Q1047" s="91">
        <f t="shared" ca="1" si="68"/>
        <v>0.73196048100398503</v>
      </c>
      <c r="R1047" s="91">
        <f t="shared" ca="1" si="69"/>
        <v>12.329319869186561</v>
      </c>
    </row>
    <row r="1048" spans="5:18" x14ac:dyDescent="0.25">
      <c r="E1048" s="76">
        <f t="shared" ca="1" si="66"/>
        <v>0.1487528297837617</v>
      </c>
      <c r="F1048" s="76">
        <f t="shared" ca="1" si="67"/>
        <v>1.7512317807371032</v>
      </c>
      <c r="Q1048" s="91">
        <f t="shared" ca="1" si="68"/>
        <v>0.36945577544174135</v>
      </c>
      <c r="R1048" s="91">
        <f t="shared" ca="1" si="69"/>
        <v>10.008569867801658</v>
      </c>
    </row>
    <row r="1049" spans="5:18" x14ac:dyDescent="0.25">
      <c r="E1049" s="76">
        <f t="shared" ca="1" si="66"/>
        <v>0.55978566620689685</v>
      </c>
      <c r="F1049" s="76">
        <f t="shared" ca="1" si="67"/>
        <v>4.1189404383754731</v>
      </c>
      <c r="Q1049" s="91">
        <f t="shared" ca="1" si="68"/>
        <v>0.56066127510529007</v>
      </c>
      <c r="R1049" s="91">
        <f t="shared" ca="1" si="69"/>
        <v>11.094155238371757</v>
      </c>
    </row>
    <row r="1050" spans="5:18" x14ac:dyDescent="0.25">
      <c r="E1050" s="76">
        <f t="shared" ca="1" si="66"/>
        <v>0.70531121457207668</v>
      </c>
      <c r="F1050" s="76">
        <f t="shared" ca="1" si="67"/>
        <v>5.2194346016176292</v>
      </c>
      <c r="Q1050" s="91">
        <f t="shared" ca="1" si="68"/>
        <v>0.70317900648784504</v>
      </c>
      <c r="R1050" s="91">
        <f t="shared" ca="1" si="69"/>
        <v>12.087431400221112</v>
      </c>
    </row>
    <row r="1051" spans="5:18" x14ac:dyDescent="0.25">
      <c r="E1051" s="76">
        <f t="shared" ca="1" si="66"/>
        <v>0.41120934365593187</v>
      </c>
      <c r="F1051" s="76">
        <f t="shared" ca="1" si="67"/>
        <v>3.2374962944094872</v>
      </c>
      <c r="Q1051" s="91">
        <f t="shared" ca="1" si="68"/>
        <v>0.11534138781325631</v>
      </c>
      <c r="R1051" s="91">
        <f t="shared" ca="1" si="69"/>
        <v>8.459914154853351</v>
      </c>
    </row>
    <row r="1052" spans="5:18" x14ac:dyDescent="0.25">
      <c r="E1052" s="76">
        <f t="shared" ca="1" si="66"/>
        <v>0.25523849232956186</v>
      </c>
      <c r="F1052" s="76">
        <f t="shared" ca="1" si="67"/>
        <v>2.3864824053282159</v>
      </c>
      <c r="Q1052" s="91">
        <f t="shared" ca="1" si="68"/>
        <v>0.77285533756264491</v>
      </c>
      <c r="R1052" s="91">
        <f t="shared" ca="1" si="69"/>
        <v>12.712202455592186</v>
      </c>
    </row>
    <row r="1053" spans="5:18" x14ac:dyDescent="0.25">
      <c r="E1053" s="76">
        <f t="shared" ca="1" si="66"/>
        <v>0.12130417214594269</v>
      </c>
      <c r="F1053" s="76">
        <f t="shared" ca="1" si="67"/>
        <v>1.5614965221821393</v>
      </c>
      <c r="Q1053" s="91">
        <f t="shared" ca="1" si="68"/>
        <v>9.7205699106275856E-2</v>
      </c>
      <c r="R1053" s="91">
        <f t="shared" ca="1" si="69"/>
        <v>8.3074688274883712</v>
      </c>
    </row>
    <row r="1054" spans="5:18" x14ac:dyDescent="0.25">
      <c r="E1054" s="76">
        <f t="shared" ca="1" si="66"/>
        <v>0.75355588805107832</v>
      </c>
      <c r="F1054" s="76">
        <f t="shared" ca="1" si="67"/>
        <v>5.6912648396269256</v>
      </c>
      <c r="Q1054" s="91">
        <f t="shared" ca="1" si="68"/>
        <v>0.86503479302401121</v>
      </c>
      <c r="R1054" s="91">
        <f t="shared" ca="1" si="69"/>
        <v>13.8622423973996</v>
      </c>
    </row>
    <row r="1055" spans="5:18" x14ac:dyDescent="0.25">
      <c r="E1055" s="76">
        <f t="shared" ca="1" si="66"/>
        <v>0.82885549503329636</v>
      </c>
      <c r="F1055" s="76">
        <f t="shared" ca="1" si="67"/>
        <v>6.6418458665397946</v>
      </c>
      <c r="Q1055" s="91">
        <f t="shared" ca="1" si="68"/>
        <v>0.54906888679246246</v>
      </c>
      <c r="R1055" s="91">
        <f t="shared" ca="1" si="69"/>
        <v>11.023213962923293</v>
      </c>
    </row>
    <row r="1056" spans="5:18" x14ac:dyDescent="0.25">
      <c r="E1056" s="76">
        <f t="shared" ca="1" si="66"/>
        <v>0.68061908625959822</v>
      </c>
      <c r="F1056" s="76">
        <f t="shared" ca="1" si="67"/>
        <v>5.0045176754507565</v>
      </c>
      <c r="Q1056" s="91">
        <f t="shared" ca="1" si="68"/>
        <v>0.6033357316502328</v>
      </c>
      <c r="R1056" s="91">
        <f t="shared" ca="1" si="69"/>
        <v>11.365279284060959</v>
      </c>
    </row>
    <row r="1057" spans="5:18" x14ac:dyDescent="0.25">
      <c r="E1057" s="76">
        <f t="shared" ca="1" si="66"/>
        <v>0.24702259744585831</v>
      </c>
      <c r="F1057" s="76">
        <f t="shared" ca="1" si="67"/>
        <v>2.3406346970809717</v>
      </c>
      <c r="Q1057" s="91">
        <f t="shared" ca="1" si="68"/>
        <v>0.65663234892558076</v>
      </c>
      <c r="R1057" s="91">
        <f t="shared" ca="1" si="69"/>
        <v>11.731998591292379</v>
      </c>
    </row>
    <row r="1058" spans="5:18" x14ac:dyDescent="0.25">
      <c r="E1058" s="76">
        <f t="shared" ca="1" si="66"/>
        <v>0.32004022662838283</v>
      </c>
      <c r="F1058" s="76">
        <f t="shared" ca="1" si="67"/>
        <v>2.7408504635717219</v>
      </c>
      <c r="Q1058" s="91">
        <f t="shared" ca="1" si="68"/>
        <v>0.50538329590454234</v>
      </c>
      <c r="R1058" s="91">
        <f t="shared" ca="1" si="69"/>
        <v>10.764166799061181</v>
      </c>
    </row>
    <row r="1059" spans="5:18" x14ac:dyDescent="0.25">
      <c r="E1059" s="76">
        <f t="shared" ca="1" si="66"/>
        <v>0.49707561051562099</v>
      </c>
      <c r="F1059" s="76">
        <f t="shared" ca="1" si="67"/>
        <v>3.7291484770176071</v>
      </c>
      <c r="Q1059" s="91">
        <f t="shared" ca="1" si="68"/>
        <v>0.12669002785629291</v>
      </c>
      <c r="R1059" s="91">
        <f t="shared" ca="1" si="69"/>
        <v>8.5487597373501973</v>
      </c>
    </row>
    <row r="1060" spans="5:18" x14ac:dyDescent="0.25">
      <c r="E1060" s="76">
        <f t="shared" ca="1" si="66"/>
        <v>6.2152352043140735E-2</v>
      </c>
      <c r="F1060" s="76">
        <f t="shared" ca="1" si="67"/>
        <v>1.0573562740896132</v>
      </c>
      <c r="Q1060" s="91">
        <f t="shared" ca="1" si="68"/>
        <v>0.94806953272677175</v>
      </c>
      <c r="R1060" s="91">
        <f t="shared" ca="1" si="69"/>
        <v>15.862608792374715</v>
      </c>
    </row>
    <row r="1061" spans="5:18" x14ac:dyDescent="0.25">
      <c r="E1061" s="76">
        <f t="shared" ca="1" si="66"/>
        <v>0.94488402511614356</v>
      </c>
      <c r="F1061" s="76">
        <f t="shared" ca="1" si="67"/>
        <v>9.6487588972839617</v>
      </c>
      <c r="Q1061" s="91">
        <f t="shared" ca="1" si="68"/>
        <v>0.96869819319309136</v>
      </c>
      <c r="R1061" s="91">
        <f t="shared" ca="1" si="69"/>
        <v>16.896441018376755</v>
      </c>
    </row>
    <row r="1062" spans="5:18" x14ac:dyDescent="0.25">
      <c r="E1062" s="76">
        <f t="shared" ca="1" si="66"/>
        <v>0.46247901244762191</v>
      </c>
      <c r="F1062" s="76">
        <f t="shared" ca="1" si="67"/>
        <v>3.5265460735484462</v>
      </c>
      <c r="Q1062" s="91">
        <f t="shared" ca="1" si="68"/>
        <v>0.96906385538782447</v>
      </c>
      <c r="R1062" s="91">
        <f t="shared" ca="1" si="69"/>
        <v>16.920317621569751</v>
      </c>
    </row>
    <row r="1063" spans="5:18" x14ac:dyDescent="0.25">
      <c r="E1063" s="76">
        <f t="shared" ca="1" si="66"/>
        <v>0.41975460023593703</v>
      </c>
      <c r="F1063" s="76">
        <f t="shared" ca="1" si="67"/>
        <v>3.2849419537388087</v>
      </c>
      <c r="Q1063" s="91">
        <f t="shared" ca="1" si="68"/>
        <v>0.83114467785547619</v>
      </c>
      <c r="R1063" s="91">
        <f t="shared" ca="1" si="69"/>
        <v>13.375324399849198</v>
      </c>
    </row>
    <row r="1064" spans="5:18" x14ac:dyDescent="0.25">
      <c r="E1064" s="76">
        <f t="shared" ca="1" si="66"/>
        <v>8.9659539179447689E-2</v>
      </c>
      <c r="F1064" s="76">
        <f t="shared" ca="1" si="67"/>
        <v>1.3145825799261708</v>
      </c>
      <c r="Q1064" s="91">
        <f t="shared" ca="1" si="68"/>
        <v>0.33654234219411783</v>
      </c>
      <c r="R1064" s="91">
        <f t="shared" ca="1" si="69"/>
        <v>9.8294228168231381</v>
      </c>
    </row>
    <row r="1065" spans="5:18" x14ac:dyDescent="0.25">
      <c r="E1065" s="76">
        <f t="shared" ca="1" si="66"/>
        <v>0.61722805383134249</v>
      </c>
      <c r="F1065" s="76">
        <f t="shared" ca="1" si="67"/>
        <v>4.5118994973695266</v>
      </c>
      <c r="Q1065" s="91">
        <f t="shared" ca="1" si="68"/>
        <v>0.75516002616260547</v>
      </c>
      <c r="R1065" s="91">
        <f t="shared" ca="1" si="69"/>
        <v>12.540042907082817</v>
      </c>
    </row>
    <row r="1066" spans="5:18" x14ac:dyDescent="0.25">
      <c r="E1066" s="76">
        <f t="shared" ca="1" si="66"/>
        <v>0.64655537984083</v>
      </c>
      <c r="F1066" s="76">
        <f t="shared" ca="1" si="67"/>
        <v>4.7306012736802279</v>
      </c>
      <c r="Q1066" s="91">
        <f t="shared" ca="1" si="68"/>
        <v>0.65523412432452199</v>
      </c>
      <c r="R1066" s="91">
        <f t="shared" ca="1" si="69"/>
        <v>11.72188866374383</v>
      </c>
    </row>
    <row r="1067" spans="5:18" x14ac:dyDescent="0.25">
      <c r="E1067" s="76">
        <f t="shared" ca="1" si="66"/>
        <v>0.80782078410934188</v>
      </c>
      <c r="F1067" s="76">
        <f t="shared" ca="1" si="67"/>
        <v>6.3403568694872376</v>
      </c>
      <c r="Q1067" s="91">
        <f t="shared" ca="1" si="68"/>
        <v>0.63323141216094825</v>
      </c>
      <c r="R1067" s="91">
        <f t="shared" ca="1" si="69"/>
        <v>11.566496789328754</v>
      </c>
    </row>
    <row r="1068" spans="5:18" x14ac:dyDescent="0.25">
      <c r="E1068" s="76">
        <f t="shared" ca="1" si="66"/>
        <v>0.68883932621566046</v>
      </c>
      <c r="F1068" s="76">
        <f t="shared" ca="1" si="67"/>
        <v>5.0743819469765956</v>
      </c>
      <c r="Q1068" s="91">
        <f t="shared" ca="1" si="68"/>
        <v>0.16262256523676633</v>
      </c>
      <c r="R1068" s="91">
        <f t="shared" ca="1" si="69"/>
        <v>8.8063713987542762</v>
      </c>
    </row>
    <row r="1069" spans="5:18" x14ac:dyDescent="0.25">
      <c r="E1069" s="76">
        <f t="shared" ca="1" si="66"/>
        <v>0.13768456734030587</v>
      </c>
      <c r="F1069" s="76">
        <f t="shared" ca="1" si="67"/>
        <v>1.676793828775875</v>
      </c>
      <c r="Q1069" s="91">
        <f t="shared" ca="1" si="68"/>
        <v>0.17552074922636451</v>
      </c>
      <c r="R1069" s="91">
        <f t="shared" ca="1" si="69"/>
        <v>8.8922320564740769</v>
      </c>
    </row>
    <row r="1070" spans="5:18" x14ac:dyDescent="0.25">
      <c r="E1070" s="76">
        <f t="shared" ca="1" si="66"/>
        <v>0.28262070602852774</v>
      </c>
      <c r="F1070" s="76">
        <f t="shared" ca="1" si="67"/>
        <v>2.5374253319513613</v>
      </c>
      <c r="Q1070" s="91">
        <f t="shared" ca="1" si="68"/>
        <v>0.51539398031536199</v>
      </c>
      <c r="R1070" s="91">
        <f t="shared" ca="1" si="69"/>
        <v>10.822492592634202</v>
      </c>
    </row>
    <row r="1071" spans="5:18" x14ac:dyDescent="0.25">
      <c r="E1071" s="76">
        <f t="shared" ca="1" si="66"/>
        <v>0.81337536950003575</v>
      </c>
      <c r="F1071" s="76">
        <f t="shared" ca="1" si="67"/>
        <v>6.4166537060333768</v>
      </c>
      <c r="Q1071" s="91">
        <f t="shared" ca="1" si="68"/>
        <v>0.55957984109669312</v>
      </c>
      <c r="R1071" s="91">
        <f t="shared" ca="1" si="69"/>
        <v>11.087493034913493</v>
      </c>
    </row>
    <row r="1072" spans="5:18" x14ac:dyDescent="0.25">
      <c r="E1072" s="76">
        <f t="shared" ca="1" si="66"/>
        <v>0.49810923148244846</v>
      </c>
      <c r="F1072" s="76">
        <f t="shared" ca="1" si="67"/>
        <v>3.7353186104796627</v>
      </c>
      <c r="Q1072" s="91">
        <f t="shared" ca="1" si="68"/>
        <v>0.55395968482438918</v>
      </c>
      <c r="R1072" s="91">
        <f t="shared" ca="1" si="69"/>
        <v>11.053018049216433</v>
      </c>
    </row>
    <row r="1073" spans="5:18" x14ac:dyDescent="0.25">
      <c r="E1073" s="76">
        <f t="shared" ca="1" si="66"/>
        <v>0.43308092955431254</v>
      </c>
      <c r="F1073" s="76">
        <f t="shared" ca="1" si="67"/>
        <v>3.3594591651756041</v>
      </c>
      <c r="Q1073" s="91">
        <f t="shared" ca="1" si="68"/>
        <v>0.64875025291816912</v>
      </c>
      <c r="R1073" s="91">
        <f t="shared" ca="1" si="69"/>
        <v>11.675386807374542</v>
      </c>
    </row>
    <row r="1074" spans="5:18" x14ac:dyDescent="0.25">
      <c r="E1074" s="76">
        <f t="shared" ca="1" si="66"/>
        <v>0.3384828452208688</v>
      </c>
      <c r="F1074" s="76">
        <f t="shared" ca="1" si="67"/>
        <v>2.8406478224106153</v>
      </c>
      <c r="Q1074" s="91">
        <f t="shared" ca="1" si="68"/>
        <v>0.57539975890018902</v>
      </c>
      <c r="R1074" s="91">
        <f t="shared" ca="1" si="69"/>
        <v>11.185915133243121</v>
      </c>
    </row>
    <row r="1075" spans="5:18" x14ac:dyDescent="0.25">
      <c r="E1075" s="76">
        <f t="shared" ca="1" si="66"/>
        <v>0.26653263759309098</v>
      </c>
      <c r="F1075" s="76">
        <f t="shared" ca="1" si="67"/>
        <v>2.4490483708090167</v>
      </c>
      <c r="Q1075" s="91">
        <f t="shared" ca="1" si="68"/>
        <v>4.3797430774933921E-2</v>
      </c>
      <c r="R1075" s="91">
        <f t="shared" ca="1" si="69"/>
        <v>7.7190971907969761</v>
      </c>
    </row>
    <row r="1076" spans="5:18" x14ac:dyDescent="0.25">
      <c r="E1076" s="76">
        <f t="shared" ca="1" si="66"/>
        <v>0.67530752605762634</v>
      </c>
      <c r="F1076" s="76">
        <f t="shared" ca="1" si="67"/>
        <v>4.9602051744048765</v>
      </c>
      <c r="Q1076" s="91">
        <f t="shared" ca="1" si="68"/>
        <v>0.46608178651821974</v>
      </c>
      <c r="R1076" s="91">
        <f t="shared" ca="1" si="69"/>
        <v>10.539961596482918</v>
      </c>
    </row>
    <row r="1077" spans="5:18" x14ac:dyDescent="0.25">
      <c r="E1077" s="76">
        <f t="shared" ca="1" si="66"/>
        <v>0.70439748068010566</v>
      </c>
      <c r="F1077" s="76">
        <f t="shared" ca="1" si="67"/>
        <v>5.2112008465229405</v>
      </c>
      <c r="Q1077" s="91">
        <f t="shared" ca="1" si="68"/>
        <v>0.10724004736877346</v>
      </c>
      <c r="R1077" s="91">
        <f t="shared" ca="1" si="69"/>
        <v>8.3935897365407417</v>
      </c>
    </row>
    <row r="1078" spans="5:18" x14ac:dyDescent="0.25">
      <c r="E1078" s="76">
        <f t="shared" ca="1" si="66"/>
        <v>0.27669450152793373</v>
      </c>
      <c r="F1078" s="76">
        <f t="shared" ca="1" si="67"/>
        <v>2.5049592837596264</v>
      </c>
      <c r="Q1078" s="91">
        <f t="shared" ca="1" si="68"/>
        <v>0.48943436360262549</v>
      </c>
      <c r="R1078" s="91">
        <f t="shared" ca="1" si="69"/>
        <v>10.672330806354189</v>
      </c>
    </row>
    <row r="1079" spans="5:18" x14ac:dyDescent="0.25">
      <c r="E1079" s="76">
        <f t="shared" ca="1" si="66"/>
        <v>0.2994046458536721</v>
      </c>
      <c r="F1079" s="76">
        <f t="shared" ca="1" si="67"/>
        <v>2.6289347308301321</v>
      </c>
      <c r="Q1079" s="91">
        <f t="shared" ca="1" si="68"/>
        <v>0.16917792962504097</v>
      </c>
      <c r="R1079" s="91">
        <f t="shared" ca="1" si="69"/>
        <v>8.8503671952879053</v>
      </c>
    </row>
    <row r="1080" spans="5:18" x14ac:dyDescent="0.25">
      <c r="E1080" s="76">
        <f t="shared" ca="1" si="66"/>
        <v>6.0232499318419341E-2</v>
      </c>
      <c r="F1080" s="76">
        <f t="shared" ca="1" si="67"/>
        <v>1.037087993566685</v>
      </c>
      <c r="Q1080" s="91">
        <f t="shared" ca="1" si="68"/>
        <v>9.7093400948024988E-2</v>
      </c>
      <c r="R1080" s="91">
        <f t="shared" ca="1" si="69"/>
        <v>8.3064772520820753</v>
      </c>
    </row>
    <row r="1081" spans="5:18" x14ac:dyDescent="0.25">
      <c r="E1081" s="76">
        <f t="shared" ca="1" si="66"/>
        <v>0.28680508765697332</v>
      </c>
      <c r="F1081" s="76">
        <f t="shared" ca="1" si="67"/>
        <v>2.5602952500695793</v>
      </c>
      <c r="Q1081" s="91">
        <f t="shared" ca="1" si="68"/>
        <v>0.93682530068769698</v>
      </c>
      <c r="R1081" s="91">
        <f t="shared" ca="1" si="69"/>
        <v>15.458799187424138</v>
      </c>
    </row>
    <row r="1082" spans="5:18" x14ac:dyDescent="0.25">
      <c r="E1082" s="76">
        <f t="shared" ca="1" si="66"/>
        <v>0.3892657572270849</v>
      </c>
      <c r="F1082" s="76">
        <f t="shared" ca="1" si="67"/>
        <v>3.1166716813313506</v>
      </c>
      <c r="Q1082" s="91">
        <f t="shared" ca="1" si="68"/>
        <v>0.85691611738153528</v>
      </c>
      <c r="R1082" s="91">
        <f t="shared" ca="1" si="69"/>
        <v>13.73621982435766</v>
      </c>
    </row>
    <row r="1083" spans="5:18" x14ac:dyDescent="0.25">
      <c r="E1083" s="76">
        <f t="shared" ca="1" si="66"/>
        <v>0.74674181622988023</v>
      </c>
      <c r="F1083" s="76">
        <f t="shared" ca="1" si="67"/>
        <v>5.6196764792372385</v>
      </c>
      <c r="Q1083" s="91">
        <f t="shared" ca="1" si="68"/>
        <v>1.2139929936266003E-2</v>
      </c>
      <c r="R1083" s="91">
        <f t="shared" ca="1" si="69"/>
        <v>7.0316814210533485</v>
      </c>
    </row>
    <row r="1084" spans="5:18" x14ac:dyDescent="0.25">
      <c r="E1084" s="76">
        <f t="shared" ca="1" si="66"/>
        <v>0.37050337947461942</v>
      </c>
      <c r="F1084" s="76">
        <f t="shared" ca="1" si="67"/>
        <v>3.0142704170582286</v>
      </c>
      <c r="Q1084" s="91">
        <f t="shared" ca="1" si="68"/>
        <v>1.9614474832953643E-2</v>
      </c>
      <c r="R1084" s="91">
        <f t="shared" ca="1" si="69"/>
        <v>7.2619643075258891</v>
      </c>
    </row>
    <row r="1085" spans="5:18" x14ac:dyDescent="0.25">
      <c r="E1085" s="76">
        <f t="shared" ca="1" si="66"/>
        <v>0.34094037384201359</v>
      </c>
      <c r="F1085" s="76">
        <f t="shared" ca="1" si="67"/>
        <v>2.8539463677508876</v>
      </c>
      <c r="Q1085" s="91">
        <f t="shared" ca="1" si="68"/>
        <v>0.64017276117769084</v>
      </c>
      <c r="R1085" s="91">
        <f t="shared" ca="1" si="69"/>
        <v>11.614795526642952</v>
      </c>
    </row>
    <row r="1086" spans="5:18" x14ac:dyDescent="0.25">
      <c r="E1086" s="76">
        <f t="shared" ca="1" si="66"/>
        <v>0.4069754206279641</v>
      </c>
      <c r="F1086" s="76">
        <f t="shared" ca="1" si="67"/>
        <v>3.2140765650936771</v>
      </c>
      <c r="Q1086" s="91">
        <f t="shared" ca="1" si="68"/>
        <v>0.55258808844697438</v>
      </c>
      <c r="R1086" s="91">
        <f t="shared" ca="1" si="69"/>
        <v>11.04464147296884</v>
      </c>
    </row>
    <row r="1087" spans="5:18" x14ac:dyDescent="0.25">
      <c r="E1087" s="76">
        <f t="shared" ca="1" si="66"/>
        <v>0.55223843850753096</v>
      </c>
      <c r="F1087" s="76">
        <f t="shared" ca="1" si="67"/>
        <v>4.0701572878828047</v>
      </c>
      <c r="Q1087" s="91">
        <f t="shared" ca="1" si="68"/>
        <v>0.57317779175237604</v>
      </c>
      <c r="R1087" s="91">
        <f t="shared" ca="1" si="69"/>
        <v>11.171963009192943</v>
      </c>
    </row>
    <row r="1088" spans="5:18" x14ac:dyDescent="0.25">
      <c r="E1088" s="76">
        <f t="shared" ca="1" si="66"/>
        <v>0.1858847323301962</v>
      </c>
      <c r="F1088" s="76">
        <f t="shared" ca="1" si="67"/>
        <v>1.9858992175570296</v>
      </c>
      <c r="Q1088" s="91">
        <f t="shared" ca="1" si="68"/>
        <v>9.3030968207747256E-2</v>
      </c>
      <c r="R1088" s="91">
        <f t="shared" ca="1" si="69"/>
        <v>8.2701543097257559</v>
      </c>
    </row>
    <row r="1089" spans="5:18" x14ac:dyDescent="0.25">
      <c r="E1089" s="76">
        <f t="shared" ca="1" si="66"/>
        <v>0.94609284263416682</v>
      </c>
      <c r="F1089" s="76">
        <f t="shared" ca="1" si="67"/>
        <v>9.7096130922923347</v>
      </c>
      <c r="Q1089" s="91">
        <f t="shared" ca="1" si="68"/>
        <v>0.53596973819341165</v>
      </c>
      <c r="R1089" s="91">
        <f t="shared" ca="1" si="69"/>
        <v>10.944243491825176</v>
      </c>
    </row>
    <row r="1090" spans="5:18" x14ac:dyDescent="0.25">
      <c r="E1090" s="76">
        <f t="shared" ca="1" si="66"/>
        <v>0.95591261819248308</v>
      </c>
      <c r="F1090" s="76">
        <f t="shared" ca="1" si="67"/>
        <v>10.266108170282109</v>
      </c>
      <c r="Q1090" s="91">
        <f t="shared" ca="1" si="68"/>
        <v>0.26347272184125525</v>
      </c>
      <c r="R1090" s="91">
        <f t="shared" ca="1" si="69"/>
        <v>9.4239278222634297</v>
      </c>
    </row>
    <row r="1091" spans="5:18" x14ac:dyDescent="0.25">
      <c r="E1091" s="76">
        <f t="shared" ca="1" si="66"/>
        <v>0.4545158532467215</v>
      </c>
      <c r="F1091" s="76">
        <f t="shared" ca="1" si="67"/>
        <v>3.4808787956014315</v>
      </c>
      <c r="Q1091" s="91">
        <f t="shared" ca="1" si="68"/>
        <v>0.26031728950809985</v>
      </c>
      <c r="R1091" s="91">
        <f t="shared" ca="1" si="69"/>
        <v>9.4059424174868287</v>
      </c>
    </row>
    <row r="1092" spans="5:18" x14ac:dyDescent="0.25">
      <c r="E1092" s="76">
        <f t="shared" ref="E1092:E1155" ca="1" si="70">RAND()</f>
        <v>0.15169430429951025</v>
      </c>
      <c r="F1092" s="76">
        <f t="shared" ref="F1092:F1155" ca="1" si="71">(((-LN(E1092))^(-$C$3)-1)*(1/$C$3))*$C$5+$C$4</f>
        <v>1.7706109064616444</v>
      </c>
      <c r="Q1092" s="91">
        <f t="shared" ref="Q1092:Q1155" ca="1" si="72">RAND()</f>
        <v>0.48769249542302306</v>
      </c>
      <c r="R1092" s="91">
        <f t="shared" ref="R1092:R1155" ca="1" si="73">-LN(-LN(Q1092))*$O$4+$O$3</f>
        <v>10.662375874899244</v>
      </c>
    </row>
    <row r="1093" spans="5:18" x14ac:dyDescent="0.25">
      <c r="E1093" s="76">
        <f t="shared" ca="1" si="70"/>
        <v>0.32116781426976371</v>
      </c>
      <c r="F1093" s="76">
        <f t="shared" ca="1" si="71"/>
        <v>2.7469548866130951</v>
      </c>
      <c r="Q1093" s="91">
        <f t="shared" ca="1" si="72"/>
        <v>0.58219750688354022</v>
      </c>
      <c r="R1093" s="91">
        <f t="shared" ca="1" si="73"/>
        <v>11.228873378566457</v>
      </c>
    </row>
    <row r="1094" spans="5:18" x14ac:dyDescent="0.25">
      <c r="E1094" s="76">
        <f t="shared" ca="1" si="70"/>
        <v>0.33106610849882223</v>
      </c>
      <c r="F1094" s="76">
        <f t="shared" ca="1" si="71"/>
        <v>2.8005196493461577</v>
      </c>
      <c r="Q1094" s="91">
        <f t="shared" ca="1" si="72"/>
        <v>0.22391918524999677</v>
      </c>
      <c r="R1094" s="91">
        <f t="shared" ca="1" si="73"/>
        <v>9.1937819006275561</v>
      </c>
    </row>
    <row r="1095" spans="5:18" x14ac:dyDescent="0.25">
      <c r="E1095" s="76">
        <f t="shared" ca="1" si="70"/>
        <v>7.8826752157303392E-2</v>
      </c>
      <c r="F1095" s="76">
        <f t="shared" ca="1" si="71"/>
        <v>1.2195659777568042</v>
      </c>
      <c r="Q1095" s="91">
        <f t="shared" ca="1" si="72"/>
        <v>0.56396727494461107</v>
      </c>
      <c r="R1095" s="91">
        <f t="shared" ca="1" si="73"/>
        <v>11.114580305541311</v>
      </c>
    </row>
    <row r="1096" spans="5:18" x14ac:dyDescent="0.25">
      <c r="E1096" s="76">
        <f t="shared" ca="1" si="70"/>
        <v>0.60370198368782901</v>
      </c>
      <c r="F1096" s="76">
        <f t="shared" ca="1" si="71"/>
        <v>4.4155311504703771</v>
      </c>
      <c r="Q1096" s="91">
        <f t="shared" ca="1" si="72"/>
        <v>8.7471126098622842E-2</v>
      </c>
      <c r="R1096" s="91">
        <f t="shared" ca="1" si="73"/>
        <v>8.2189187267409309</v>
      </c>
    </row>
    <row r="1097" spans="5:18" x14ac:dyDescent="0.25">
      <c r="E1097" s="76">
        <f t="shared" ca="1" si="70"/>
        <v>1.9710217590818147E-3</v>
      </c>
      <c r="F1097" s="76">
        <f t="shared" ca="1" si="71"/>
        <v>-0.34338506968553828</v>
      </c>
      <c r="Q1097" s="91">
        <f t="shared" ca="1" si="72"/>
        <v>0.20713714845317677</v>
      </c>
      <c r="R1097" s="91">
        <f t="shared" ca="1" si="73"/>
        <v>9.0922843407570522</v>
      </c>
    </row>
    <row r="1098" spans="5:18" x14ac:dyDescent="0.25">
      <c r="E1098" s="76">
        <f t="shared" ca="1" si="70"/>
        <v>0.22773866187875647</v>
      </c>
      <c r="F1098" s="76">
        <f t="shared" ca="1" si="71"/>
        <v>2.2316629676814621</v>
      </c>
      <c r="Q1098" s="91">
        <f t="shared" ca="1" si="72"/>
        <v>0.34957131802352304</v>
      </c>
      <c r="R1098" s="91">
        <f t="shared" ca="1" si="73"/>
        <v>9.9004250840473276</v>
      </c>
    </row>
    <row r="1099" spans="5:18" x14ac:dyDescent="0.25">
      <c r="E1099" s="76">
        <f t="shared" ca="1" si="70"/>
        <v>0.16564845014082397</v>
      </c>
      <c r="F1099" s="76">
        <f t="shared" ca="1" si="71"/>
        <v>1.8605235519964753</v>
      </c>
      <c r="Q1099" s="91">
        <f t="shared" ca="1" si="72"/>
        <v>0.73674570099125181</v>
      </c>
      <c r="R1099" s="91">
        <f t="shared" ca="1" si="73"/>
        <v>12.371529218584861</v>
      </c>
    </row>
    <row r="1100" spans="5:18" x14ac:dyDescent="0.25">
      <c r="E1100" s="76">
        <f t="shared" ca="1" si="70"/>
        <v>0.62475050668574894</v>
      </c>
      <c r="F1100" s="76">
        <f t="shared" ca="1" si="71"/>
        <v>4.566665218103469</v>
      </c>
      <c r="Q1100" s="91">
        <f t="shared" ca="1" si="72"/>
        <v>0.528164691826156</v>
      </c>
      <c r="R1100" s="91">
        <f t="shared" ca="1" si="73"/>
        <v>10.897746112984201</v>
      </c>
    </row>
    <row r="1101" spans="5:18" x14ac:dyDescent="0.25">
      <c r="E1101" s="76">
        <f t="shared" ca="1" si="70"/>
        <v>0.21256678162997578</v>
      </c>
      <c r="F1101" s="76">
        <f t="shared" ca="1" si="71"/>
        <v>2.1442739667140671</v>
      </c>
      <c r="Q1101" s="91">
        <f t="shared" ca="1" si="72"/>
        <v>0.89554458629786837</v>
      </c>
      <c r="R1101" s="91">
        <f t="shared" ca="1" si="73"/>
        <v>14.408680819873474</v>
      </c>
    </row>
    <row r="1102" spans="5:18" x14ac:dyDescent="0.25">
      <c r="E1102" s="76">
        <f t="shared" ca="1" si="70"/>
        <v>0.77382868847041464</v>
      </c>
      <c r="F1102" s="76">
        <f t="shared" ca="1" si="71"/>
        <v>5.9159247193234128</v>
      </c>
      <c r="Q1102" s="91">
        <f t="shared" ca="1" si="72"/>
        <v>0.50172817098369549</v>
      </c>
      <c r="R1102" s="91">
        <f t="shared" ca="1" si="73"/>
        <v>10.743006402265655</v>
      </c>
    </row>
    <row r="1103" spans="5:18" x14ac:dyDescent="0.25">
      <c r="E1103" s="76">
        <f t="shared" ca="1" si="70"/>
        <v>0.19430881595850769</v>
      </c>
      <c r="F1103" s="76">
        <f t="shared" ca="1" si="71"/>
        <v>2.0366479691259483</v>
      </c>
      <c r="Q1103" s="91">
        <f t="shared" ca="1" si="72"/>
        <v>4.9413822221017201E-2</v>
      </c>
      <c r="R1103" s="91">
        <f t="shared" ca="1" si="73"/>
        <v>7.7977649761312797</v>
      </c>
    </row>
    <row r="1104" spans="5:18" x14ac:dyDescent="0.25">
      <c r="E1104" s="76">
        <f t="shared" ca="1" si="70"/>
        <v>0.34366057489644675</v>
      </c>
      <c r="F1104" s="76">
        <f t="shared" ca="1" si="71"/>
        <v>2.8686688396492306</v>
      </c>
      <c r="Q1104" s="91">
        <f t="shared" ca="1" si="72"/>
        <v>0.602357722409815</v>
      </c>
      <c r="R1104" s="91">
        <f t="shared" ca="1" si="73"/>
        <v>11.358868125726183</v>
      </c>
    </row>
    <row r="1105" spans="5:18" x14ac:dyDescent="0.25">
      <c r="E1105" s="76">
        <f t="shared" ca="1" si="70"/>
        <v>0.47436545298604937</v>
      </c>
      <c r="F1105" s="76">
        <f t="shared" ca="1" si="71"/>
        <v>3.5953455124716145</v>
      </c>
      <c r="Q1105" s="91">
        <f t="shared" ca="1" si="72"/>
        <v>0.87752959431330024</v>
      </c>
      <c r="R1105" s="91">
        <f t="shared" ca="1" si="73"/>
        <v>14.070549262343444</v>
      </c>
    </row>
    <row r="1106" spans="5:18" x14ac:dyDescent="0.25">
      <c r="E1106" s="76">
        <f t="shared" ca="1" si="70"/>
        <v>0.61758525319169533</v>
      </c>
      <c r="F1106" s="76">
        <f t="shared" ca="1" si="71"/>
        <v>4.5144805230858971</v>
      </c>
      <c r="Q1106" s="91">
        <f t="shared" ca="1" si="72"/>
        <v>0.64685321007572094</v>
      </c>
      <c r="R1106" s="91">
        <f t="shared" ca="1" si="73"/>
        <v>11.661897007597949</v>
      </c>
    </row>
    <row r="1107" spans="5:18" x14ac:dyDescent="0.25">
      <c r="E1107" s="76">
        <f t="shared" ca="1" si="70"/>
        <v>0.28375799745820696</v>
      </c>
      <c r="F1107" s="76">
        <f t="shared" ca="1" si="71"/>
        <v>2.5436454163071183</v>
      </c>
      <c r="Q1107" s="91">
        <f t="shared" ca="1" si="72"/>
        <v>0.65368659590377753</v>
      </c>
      <c r="R1107" s="91">
        <f t="shared" ca="1" si="73"/>
        <v>11.71073346956357</v>
      </c>
    </row>
    <row r="1108" spans="5:18" x14ac:dyDescent="0.25">
      <c r="E1108" s="76">
        <f t="shared" ca="1" si="70"/>
        <v>0.22614651721093559</v>
      </c>
      <c r="F1108" s="76">
        <f t="shared" ca="1" si="71"/>
        <v>2.2225675376715799</v>
      </c>
      <c r="Q1108" s="91">
        <f t="shared" ca="1" si="72"/>
        <v>0.29678845192571168</v>
      </c>
      <c r="R1108" s="91">
        <f t="shared" ca="1" si="73"/>
        <v>9.6109469932526768</v>
      </c>
    </row>
    <row r="1109" spans="5:18" x14ac:dyDescent="0.25">
      <c r="E1109" s="76">
        <f t="shared" ca="1" si="70"/>
        <v>7.0724075130549013E-2</v>
      </c>
      <c r="F1109" s="76">
        <f t="shared" ca="1" si="71"/>
        <v>1.1435515987585427</v>
      </c>
      <c r="Q1109" s="91">
        <f t="shared" ca="1" si="72"/>
        <v>0.9078862171555433</v>
      </c>
      <c r="R1109" s="91">
        <f t="shared" ca="1" si="73"/>
        <v>14.673603325068219</v>
      </c>
    </row>
    <row r="1110" spans="5:18" x14ac:dyDescent="0.25">
      <c r="E1110" s="76">
        <f t="shared" ca="1" si="70"/>
        <v>0.42249210659300551</v>
      </c>
      <c r="F1110" s="76">
        <f t="shared" ca="1" si="71"/>
        <v>3.3001948824877454</v>
      </c>
      <c r="Q1110" s="91">
        <f t="shared" ca="1" si="72"/>
        <v>9.0390748983715241E-4</v>
      </c>
      <c r="R1110" s="91">
        <f t="shared" ca="1" si="73"/>
        <v>6.1056716930569621</v>
      </c>
    </row>
    <row r="1111" spans="5:18" x14ac:dyDescent="0.25">
      <c r="E1111" s="76">
        <f t="shared" ca="1" si="70"/>
        <v>0.7755329738703538</v>
      </c>
      <c r="F1111" s="76">
        <f t="shared" ca="1" si="71"/>
        <v>5.9356802166053697</v>
      </c>
      <c r="Q1111" s="91">
        <f t="shared" ca="1" si="72"/>
        <v>0.32597970076399241</v>
      </c>
      <c r="R1111" s="91">
        <f t="shared" ca="1" si="73"/>
        <v>9.7717001483829531</v>
      </c>
    </row>
    <row r="1112" spans="5:18" x14ac:dyDescent="0.25">
      <c r="E1112" s="76">
        <f t="shared" ca="1" si="70"/>
        <v>0.33980929147987282</v>
      </c>
      <c r="F1112" s="76">
        <f t="shared" ca="1" si="71"/>
        <v>2.8478254600208026</v>
      </c>
      <c r="Q1112" s="91">
        <f t="shared" ca="1" si="72"/>
        <v>0.97714885937892282</v>
      </c>
      <c r="R1112" s="91">
        <f t="shared" ca="1" si="73"/>
        <v>17.534436745413977</v>
      </c>
    </row>
    <row r="1113" spans="5:18" x14ac:dyDescent="0.25">
      <c r="E1113" s="76">
        <f t="shared" ca="1" si="70"/>
        <v>0.90312288428890464</v>
      </c>
      <c r="F1113" s="76">
        <f t="shared" ca="1" si="71"/>
        <v>8.1312450497245408</v>
      </c>
      <c r="Q1113" s="91">
        <f t="shared" ca="1" si="72"/>
        <v>0.97163791536153299</v>
      </c>
      <c r="R1113" s="91">
        <f t="shared" ca="1" si="73"/>
        <v>17.09670107394296</v>
      </c>
    </row>
    <row r="1114" spans="5:18" x14ac:dyDescent="0.25">
      <c r="E1114" s="76">
        <f t="shared" ca="1" si="70"/>
        <v>0.58088869782287178</v>
      </c>
      <c r="F1114" s="76">
        <f t="shared" ca="1" si="71"/>
        <v>4.258583853770423</v>
      </c>
      <c r="Q1114" s="91">
        <f t="shared" ca="1" si="72"/>
        <v>0.23523934857560558</v>
      </c>
      <c r="R1114" s="91">
        <f t="shared" ca="1" si="73"/>
        <v>9.2608053318952379</v>
      </c>
    </row>
    <row r="1115" spans="5:18" x14ac:dyDescent="0.25">
      <c r="E1115" s="76">
        <f t="shared" ca="1" si="70"/>
        <v>0.82757387270054517</v>
      </c>
      <c r="F1115" s="76">
        <f t="shared" ca="1" si="71"/>
        <v>6.622443701865139</v>
      </c>
      <c r="Q1115" s="91">
        <f t="shared" ca="1" si="72"/>
        <v>0.39934072712935753</v>
      </c>
      <c r="R1115" s="91">
        <f t="shared" ca="1" si="73"/>
        <v>10.171245903402445</v>
      </c>
    </row>
    <row r="1116" spans="5:18" x14ac:dyDescent="0.25">
      <c r="E1116" s="76">
        <f t="shared" ca="1" si="70"/>
        <v>0.91704795502144365</v>
      </c>
      <c r="F1116" s="76">
        <f t="shared" ca="1" si="71"/>
        <v>8.5435030831160859</v>
      </c>
      <c r="Q1116" s="91">
        <f t="shared" ca="1" si="72"/>
        <v>0.81443973664956992</v>
      </c>
      <c r="R1116" s="91">
        <f t="shared" ca="1" si="73"/>
        <v>13.167005882025572</v>
      </c>
    </row>
    <row r="1117" spans="5:18" x14ac:dyDescent="0.25">
      <c r="E1117" s="76">
        <f t="shared" ca="1" si="70"/>
        <v>0.25693226782186984</v>
      </c>
      <c r="F1117" s="76">
        <f t="shared" ca="1" si="71"/>
        <v>2.3958974238923765</v>
      </c>
      <c r="Q1117" s="91">
        <f t="shared" ca="1" si="72"/>
        <v>0.57549763549883171</v>
      </c>
      <c r="R1117" s="91">
        <f t="shared" ca="1" si="73"/>
        <v>11.18653071719273</v>
      </c>
    </row>
    <row r="1118" spans="5:18" x14ac:dyDescent="0.25">
      <c r="E1118" s="76">
        <f t="shared" ca="1" si="70"/>
        <v>0.43202288064517402</v>
      </c>
      <c r="F1118" s="76">
        <f t="shared" ca="1" si="71"/>
        <v>3.3535176248007099</v>
      </c>
      <c r="Q1118" s="91">
        <f t="shared" ca="1" si="72"/>
        <v>0.62820626330547924</v>
      </c>
      <c r="R1118" s="91">
        <f t="shared" ca="1" si="73"/>
        <v>11.531923024698827</v>
      </c>
    </row>
    <row r="1119" spans="5:18" x14ac:dyDescent="0.25">
      <c r="E1119" s="76">
        <f t="shared" ca="1" si="70"/>
        <v>0.22629693922645</v>
      </c>
      <c r="F1119" s="76">
        <f t="shared" ca="1" si="71"/>
        <v>2.2234275592704074</v>
      </c>
      <c r="Q1119" s="91">
        <f t="shared" ca="1" si="72"/>
        <v>5.3163071409275897E-2</v>
      </c>
      <c r="R1119" s="91">
        <f t="shared" ca="1" si="73"/>
        <v>7.8469999438843363</v>
      </c>
    </row>
    <row r="1120" spans="5:18" x14ac:dyDescent="0.25">
      <c r="E1120" s="76">
        <f t="shared" ca="1" si="70"/>
        <v>0.54643712086084173</v>
      </c>
      <c r="F1120" s="76">
        <f t="shared" ca="1" si="71"/>
        <v>4.0330447826066314</v>
      </c>
      <c r="Q1120" s="91">
        <f t="shared" ca="1" si="72"/>
        <v>0.88349994409413768</v>
      </c>
      <c r="R1120" s="91">
        <f t="shared" ca="1" si="73"/>
        <v>14.177141363523237</v>
      </c>
    </row>
    <row r="1121" spans="5:18" x14ac:dyDescent="0.25">
      <c r="E1121" s="76">
        <f t="shared" ca="1" si="70"/>
        <v>0.99968646401539218</v>
      </c>
      <c r="F1121" s="76">
        <f t="shared" ca="1" si="71"/>
        <v>27.812012373218781</v>
      </c>
      <c r="Q1121" s="91">
        <f t="shared" ca="1" si="72"/>
        <v>0.63915570239172259</v>
      </c>
      <c r="R1121" s="91">
        <f t="shared" ca="1" si="73"/>
        <v>11.607678484830465</v>
      </c>
    </row>
    <row r="1122" spans="5:18" x14ac:dyDescent="0.25">
      <c r="E1122" s="76">
        <f t="shared" ca="1" si="70"/>
        <v>0.876077108820842</v>
      </c>
      <c r="F1122" s="76">
        <f t="shared" ca="1" si="71"/>
        <v>7.4835071028334994</v>
      </c>
      <c r="Q1122" s="91">
        <f t="shared" ca="1" si="72"/>
        <v>0.61476259438555336</v>
      </c>
      <c r="R1122" s="91">
        <f t="shared" ca="1" si="73"/>
        <v>11.440958190615197</v>
      </c>
    </row>
    <row r="1123" spans="5:18" x14ac:dyDescent="0.25">
      <c r="E1123" s="76">
        <f t="shared" ca="1" si="70"/>
        <v>0.78215172813797096</v>
      </c>
      <c r="F1123" s="76">
        <f t="shared" ca="1" si="71"/>
        <v>6.013799521504148</v>
      </c>
      <c r="Q1123" s="91">
        <f t="shared" ca="1" si="72"/>
        <v>0.5813717766154296</v>
      </c>
      <c r="R1123" s="91">
        <f t="shared" ca="1" si="73"/>
        <v>11.223632750165972</v>
      </c>
    </row>
    <row r="1124" spans="5:18" x14ac:dyDescent="0.25">
      <c r="E1124" s="76">
        <f t="shared" ca="1" si="70"/>
        <v>0.76246168446784224</v>
      </c>
      <c r="F1124" s="76">
        <f t="shared" ca="1" si="71"/>
        <v>5.787702619886927</v>
      </c>
      <c r="Q1124" s="91">
        <f t="shared" ca="1" si="72"/>
        <v>0.32915663835628939</v>
      </c>
      <c r="R1124" s="91">
        <f t="shared" ca="1" si="73"/>
        <v>9.7890802117949605</v>
      </c>
    </row>
    <row r="1125" spans="5:18" x14ac:dyDescent="0.25">
      <c r="E1125" s="76">
        <f t="shared" ca="1" si="70"/>
        <v>0.14857129638213074</v>
      </c>
      <c r="F1125" s="76">
        <f t="shared" ca="1" si="71"/>
        <v>1.7500305366079711</v>
      </c>
      <c r="Q1125" s="91">
        <f t="shared" ca="1" si="72"/>
        <v>0.15745451939431399</v>
      </c>
      <c r="R1125" s="91">
        <f t="shared" ca="1" si="73"/>
        <v>8.7711226545932615</v>
      </c>
    </row>
    <row r="1126" spans="5:18" x14ac:dyDescent="0.25">
      <c r="E1126" s="76">
        <f t="shared" ca="1" si="70"/>
        <v>0.17280214299912755</v>
      </c>
      <c r="F1126" s="76">
        <f t="shared" ca="1" si="71"/>
        <v>1.9054596134339237</v>
      </c>
      <c r="Q1126" s="91">
        <f t="shared" ca="1" si="72"/>
        <v>0.3901758767259117</v>
      </c>
      <c r="R1126" s="91">
        <f t="shared" ca="1" si="73"/>
        <v>10.121289183489704</v>
      </c>
    </row>
    <row r="1127" spans="5:18" x14ac:dyDescent="0.25">
      <c r="E1127" s="76">
        <f t="shared" ca="1" si="70"/>
        <v>0.95556953635726749</v>
      </c>
      <c r="F1127" s="76">
        <f t="shared" ca="1" si="71"/>
        <v>10.244495076574204</v>
      </c>
      <c r="Q1127" s="91">
        <f t="shared" ca="1" si="72"/>
        <v>0.91073306124075348</v>
      </c>
      <c r="R1127" s="91">
        <f t="shared" ca="1" si="73"/>
        <v>14.739471283222766</v>
      </c>
    </row>
    <row r="1128" spans="5:18" x14ac:dyDescent="0.25">
      <c r="E1128" s="76">
        <f t="shared" ca="1" si="70"/>
        <v>0.49684098993983206</v>
      </c>
      <c r="F1128" s="76">
        <f t="shared" ca="1" si="71"/>
        <v>3.7277489509141644</v>
      </c>
      <c r="Q1128" s="91">
        <f t="shared" ca="1" si="72"/>
        <v>0.45965298515636632</v>
      </c>
      <c r="R1128" s="91">
        <f t="shared" ca="1" si="73"/>
        <v>10.50390037822935</v>
      </c>
    </row>
    <row r="1129" spans="5:18" x14ac:dyDescent="0.25">
      <c r="E1129" s="76">
        <f t="shared" ca="1" si="70"/>
        <v>0.60746786924626084</v>
      </c>
      <c r="F1129" s="76">
        <f t="shared" ca="1" si="71"/>
        <v>4.4420998103991467</v>
      </c>
      <c r="Q1129" s="91">
        <f t="shared" ca="1" si="72"/>
        <v>0.53258010618166274</v>
      </c>
      <c r="R1129" s="91">
        <f t="shared" ca="1" si="73"/>
        <v>10.924001210666139</v>
      </c>
    </row>
    <row r="1130" spans="5:18" x14ac:dyDescent="0.25">
      <c r="E1130" s="76">
        <f t="shared" ca="1" si="70"/>
        <v>0.17761798128626205</v>
      </c>
      <c r="F1130" s="76">
        <f t="shared" ca="1" si="71"/>
        <v>1.9353179013899275</v>
      </c>
      <c r="Q1130" s="91">
        <f t="shared" ca="1" si="72"/>
        <v>0.80304392334138386</v>
      </c>
      <c r="R1130" s="91">
        <f t="shared" ca="1" si="73"/>
        <v>13.034210982820859</v>
      </c>
    </row>
    <row r="1131" spans="5:18" x14ac:dyDescent="0.25">
      <c r="E1131" s="76">
        <f t="shared" ca="1" si="70"/>
        <v>0.1140299098616272</v>
      </c>
      <c r="F1131" s="76">
        <f t="shared" ca="1" si="71"/>
        <v>1.5079416862687296</v>
      </c>
      <c r="Q1131" s="91">
        <f t="shared" ca="1" si="72"/>
        <v>0.11363843529559825</v>
      </c>
      <c r="R1131" s="91">
        <f t="shared" ca="1" si="73"/>
        <v>8.4461877516362343</v>
      </c>
    </row>
    <row r="1132" spans="5:18" x14ac:dyDescent="0.25">
      <c r="E1132" s="76">
        <f t="shared" ca="1" si="70"/>
        <v>0.26964329264368103</v>
      </c>
      <c r="F1132" s="76">
        <f t="shared" ca="1" si="71"/>
        <v>2.4661984180977443</v>
      </c>
      <c r="Q1132" s="91">
        <f t="shared" ca="1" si="72"/>
        <v>0.70000223775694659</v>
      </c>
      <c r="R1132" s="91">
        <f t="shared" ca="1" si="73"/>
        <v>12.061878791909971</v>
      </c>
    </row>
    <row r="1133" spans="5:18" x14ac:dyDescent="0.25">
      <c r="E1133" s="76">
        <f t="shared" ca="1" si="70"/>
        <v>0.60860972557392612</v>
      </c>
      <c r="F1133" s="76">
        <f t="shared" ca="1" si="71"/>
        <v>4.4501949090494026</v>
      </c>
      <c r="Q1133" s="91">
        <f t="shared" ca="1" si="72"/>
        <v>0.12102573731968314</v>
      </c>
      <c r="R1133" s="91">
        <f t="shared" ca="1" si="73"/>
        <v>8.5049640823964356</v>
      </c>
    </row>
    <row r="1134" spans="5:18" x14ac:dyDescent="0.25">
      <c r="E1134" s="76">
        <f t="shared" ca="1" si="70"/>
        <v>0.7319173430385999</v>
      </c>
      <c r="F1134" s="76">
        <f t="shared" ca="1" si="71"/>
        <v>5.4699616755531695</v>
      </c>
      <c r="Q1134" s="91">
        <f t="shared" ca="1" si="72"/>
        <v>0.16546253258745458</v>
      </c>
      <c r="R1134" s="91">
        <f t="shared" ca="1" si="73"/>
        <v>8.8255264180632551</v>
      </c>
    </row>
    <row r="1135" spans="5:18" x14ac:dyDescent="0.25">
      <c r="E1135" s="76">
        <f t="shared" ca="1" si="70"/>
        <v>0.23580280364347872</v>
      </c>
      <c r="F1135" s="76">
        <f t="shared" ca="1" si="71"/>
        <v>2.2774880577234664</v>
      </c>
      <c r="Q1135" s="91">
        <f t="shared" ca="1" si="72"/>
        <v>0.28413267035671075</v>
      </c>
      <c r="R1135" s="91">
        <f t="shared" ca="1" si="73"/>
        <v>9.5404545394426989</v>
      </c>
    </row>
    <row r="1136" spans="5:18" x14ac:dyDescent="0.25">
      <c r="E1136" s="76">
        <f t="shared" ca="1" si="70"/>
        <v>0.37925733117476512</v>
      </c>
      <c r="F1136" s="76">
        <f t="shared" ca="1" si="71"/>
        <v>3.0619621974095308</v>
      </c>
      <c r="Q1136" s="91">
        <f t="shared" ca="1" si="72"/>
        <v>0.57013531290506669</v>
      </c>
      <c r="R1136" s="91">
        <f t="shared" ca="1" si="73"/>
        <v>11.152928414114218</v>
      </c>
    </row>
    <row r="1137" spans="5:18" x14ac:dyDescent="0.25">
      <c r="E1137" s="76">
        <f t="shared" ca="1" si="70"/>
        <v>0.21019216573851784</v>
      </c>
      <c r="F1137" s="76">
        <f t="shared" ca="1" si="71"/>
        <v>2.1304403574486459</v>
      </c>
      <c r="Q1137" s="91">
        <f t="shared" ca="1" si="72"/>
        <v>0.65455569123492574</v>
      </c>
      <c r="R1137" s="91">
        <f t="shared" ca="1" si="73"/>
        <v>11.716993837746207</v>
      </c>
    </row>
    <row r="1138" spans="5:18" x14ac:dyDescent="0.25">
      <c r="E1138" s="76">
        <f t="shared" ca="1" si="70"/>
        <v>0.20981776168555255</v>
      </c>
      <c r="F1138" s="76">
        <f t="shared" ca="1" si="71"/>
        <v>2.1282550483129965</v>
      </c>
      <c r="Q1138" s="91">
        <f t="shared" ca="1" si="72"/>
        <v>4.94939632275887E-2</v>
      </c>
      <c r="R1138" s="91">
        <f t="shared" ca="1" si="73"/>
        <v>7.7988429101341374</v>
      </c>
    </row>
    <row r="1139" spans="5:18" x14ac:dyDescent="0.25">
      <c r="E1139" s="76">
        <f t="shared" ca="1" si="70"/>
        <v>0.83637281701645505</v>
      </c>
      <c r="F1139" s="76">
        <f t="shared" ca="1" si="71"/>
        <v>6.7586742979478061</v>
      </c>
      <c r="Q1139" s="91">
        <f t="shared" ca="1" si="72"/>
        <v>0.66666390954244714</v>
      </c>
      <c r="R1139" s="91">
        <f t="shared" ca="1" si="73"/>
        <v>11.805420511782586</v>
      </c>
    </row>
    <row r="1140" spans="5:18" x14ac:dyDescent="0.25">
      <c r="E1140" s="76">
        <f t="shared" ca="1" si="70"/>
        <v>0.64556305624876864</v>
      </c>
      <c r="F1140" s="76">
        <f t="shared" ca="1" si="71"/>
        <v>4.7229623836168484</v>
      </c>
      <c r="Q1140" s="91">
        <f t="shared" ca="1" si="72"/>
        <v>3.8797594830868309E-3</v>
      </c>
      <c r="R1140" s="91">
        <f t="shared" ca="1" si="73"/>
        <v>6.5716899959055866</v>
      </c>
    </row>
    <row r="1141" spans="5:18" x14ac:dyDescent="0.25">
      <c r="E1141" s="76">
        <f t="shared" ca="1" si="70"/>
        <v>0.45501542925260607</v>
      </c>
      <c r="F1141" s="76">
        <f t="shared" ca="1" si="71"/>
        <v>3.483734290868445</v>
      </c>
      <c r="Q1141" s="91">
        <f t="shared" ca="1" si="72"/>
        <v>0.53318693836382669</v>
      </c>
      <c r="R1141" s="91">
        <f t="shared" ca="1" si="73"/>
        <v>10.927619501410422</v>
      </c>
    </row>
    <row r="1142" spans="5:18" x14ac:dyDescent="0.25">
      <c r="E1142" s="76">
        <f t="shared" ca="1" si="70"/>
        <v>0.74297566617220567</v>
      </c>
      <c r="F1142" s="76">
        <f t="shared" ca="1" si="71"/>
        <v>5.5808820387771059</v>
      </c>
      <c r="Q1142" s="91">
        <f t="shared" ca="1" si="72"/>
        <v>0.59466014483034701</v>
      </c>
      <c r="R1142" s="91">
        <f t="shared" ca="1" si="73"/>
        <v>11.308756131862419</v>
      </c>
    </row>
    <row r="1143" spans="5:18" x14ac:dyDescent="0.25">
      <c r="E1143" s="76">
        <f t="shared" ca="1" si="70"/>
        <v>0.71948876579384469</v>
      </c>
      <c r="F1143" s="76">
        <f t="shared" ca="1" si="71"/>
        <v>5.350236229290843</v>
      </c>
      <c r="Q1143" s="91">
        <f t="shared" ca="1" si="72"/>
        <v>0.71078397337792432</v>
      </c>
      <c r="R1143" s="91">
        <f t="shared" ca="1" si="73"/>
        <v>12.149478675968382</v>
      </c>
    </row>
    <row r="1144" spans="5:18" x14ac:dyDescent="0.25">
      <c r="E1144" s="76">
        <f t="shared" ca="1" si="70"/>
        <v>0.65379053594656722</v>
      </c>
      <c r="F1144" s="76">
        <f t="shared" ca="1" si="71"/>
        <v>4.786845124831995</v>
      </c>
      <c r="Q1144" s="91">
        <f t="shared" ca="1" si="72"/>
        <v>6.9872149086820712E-2</v>
      </c>
      <c r="R1144" s="91">
        <f t="shared" ca="1" si="73"/>
        <v>8.0425297649244456</v>
      </c>
    </row>
    <row r="1145" spans="5:18" x14ac:dyDescent="0.25">
      <c r="E1145" s="76">
        <f t="shared" ca="1" si="70"/>
        <v>0.74668384073249727</v>
      </c>
      <c r="F1145" s="76">
        <f t="shared" ca="1" si="71"/>
        <v>5.6190751979374527</v>
      </c>
      <c r="Q1145" s="91">
        <f t="shared" ca="1" si="72"/>
        <v>0.81272409838954829</v>
      </c>
      <c r="R1145" s="91">
        <f t="shared" ca="1" si="73"/>
        <v>13.146563111900907</v>
      </c>
    </row>
    <row r="1146" spans="5:18" x14ac:dyDescent="0.25">
      <c r="E1146" s="76">
        <f t="shared" ca="1" si="70"/>
        <v>9.6402573387415091E-2</v>
      </c>
      <c r="F1146" s="76">
        <f t="shared" ca="1" si="71"/>
        <v>1.3705790024228199</v>
      </c>
      <c r="Q1146" s="91">
        <f t="shared" ca="1" si="72"/>
        <v>0.35959631473555997</v>
      </c>
      <c r="R1146" s="91">
        <f t="shared" ca="1" si="73"/>
        <v>9.9549644287381458</v>
      </c>
    </row>
    <row r="1147" spans="5:18" x14ac:dyDescent="0.25">
      <c r="E1147" s="76">
        <f t="shared" ca="1" si="70"/>
        <v>0.35346679945853376</v>
      </c>
      <c r="F1147" s="76">
        <f t="shared" ca="1" si="71"/>
        <v>2.9217778701281745</v>
      </c>
      <c r="Q1147" s="91">
        <f t="shared" ca="1" si="72"/>
        <v>0.59354223767770631</v>
      </c>
      <c r="R1147" s="91">
        <f t="shared" ca="1" si="73"/>
        <v>11.301528712162135</v>
      </c>
    </row>
    <row r="1148" spans="5:18" x14ac:dyDescent="0.25">
      <c r="E1148" s="76">
        <f t="shared" ca="1" si="70"/>
        <v>2.2665542190685173E-2</v>
      </c>
      <c r="F1148" s="76">
        <f t="shared" ca="1" si="71"/>
        <v>0.50658768364680595</v>
      </c>
      <c r="Q1148" s="91">
        <f t="shared" ca="1" si="72"/>
        <v>0.33828026778709608</v>
      </c>
      <c r="R1148" s="91">
        <f t="shared" ca="1" si="73"/>
        <v>9.8389046259375057</v>
      </c>
    </row>
    <row r="1149" spans="5:18" x14ac:dyDescent="0.25">
      <c r="E1149" s="76">
        <f t="shared" ca="1" si="70"/>
        <v>0.15687728246759691</v>
      </c>
      <c r="F1149" s="76">
        <f t="shared" ca="1" si="71"/>
        <v>1.8043819621527941</v>
      </c>
      <c r="Q1149" s="91">
        <f t="shared" ca="1" si="72"/>
        <v>2.2315685735448954E-2</v>
      </c>
      <c r="R1149" s="91">
        <f t="shared" ca="1" si="73"/>
        <v>7.3287006812067483</v>
      </c>
    </row>
    <row r="1150" spans="5:18" x14ac:dyDescent="0.25">
      <c r="E1150" s="76">
        <f t="shared" ca="1" si="70"/>
        <v>0.89771580818956564</v>
      </c>
      <c r="F1150" s="76">
        <f t="shared" ca="1" si="71"/>
        <v>7.9877500900861893</v>
      </c>
      <c r="Q1150" s="91">
        <f t="shared" ca="1" si="72"/>
        <v>0.68274123268895637</v>
      </c>
      <c r="R1150" s="91">
        <f t="shared" ca="1" si="73"/>
        <v>11.926558400753661</v>
      </c>
    </row>
    <row r="1151" spans="5:18" x14ac:dyDescent="0.25">
      <c r="E1151" s="76">
        <f t="shared" ca="1" si="70"/>
        <v>0.81536485225407995</v>
      </c>
      <c r="F1151" s="76">
        <f t="shared" ca="1" si="71"/>
        <v>6.4445297444111223</v>
      </c>
      <c r="Q1151" s="91">
        <f t="shared" ca="1" si="72"/>
        <v>0.82014381618048038</v>
      </c>
      <c r="R1151" s="91">
        <f t="shared" ca="1" si="73"/>
        <v>13.236194911411205</v>
      </c>
    </row>
    <row r="1152" spans="5:18" x14ac:dyDescent="0.25">
      <c r="E1152" s="76">
        <f t="shared" ca="1" si="70"/>
        <v>0.27385255085434346</v>
      </c>
      <c r="F1152" s="76">
        <f t="shared" ca="1" si="71"/>
        <v>2.4893551848224988</v>
      </c>
      <c r="Q1152" s="91">
        <f t="shared" ca="1" si="72"/>
        <v>7.7431927517349064E-2</v>
      </c>
      <c r="R1152" s="91">
        <f t="shared" ca="1" si="73"/>
        <v>8.1212702055433255</v>
      </c>
    </row>
    <row r="1153" spans="5:18" x14ac:dyDescent="0.25">
      <c r="E1153" s="76">
        <f t="shared" ca="1" si="70"/>
        <v>0.64282778662908113</v>
      </c>
      <c r="F1153" s="76">
        <f t="shared" ca="1" si="71"/>
        <v>4.7019978719502493</v>
      </c>
      <c r="Q1153" s="91">
        <f t="shared" ca="1" si="72"/>
        <v>0.92839609771232379</v>
      </c>
      <c r="R1153" s="91">
        <f t="shared" ca="1" si="73"/>
        <v>15.199374582868186</v>
      </c>
    </row>
    <row r="1154" spans="5:18" x14ac:dyDescent="0.25">
      <c r="E1154" s="76">
        <f t="shared" ca="1" si="70"/>
        <v>0.90310384051996617</v>
      </c>
      <c r="F1154" s="76">
        <f t="shared" ca="1" si="71"/>
        <v>8.1307250354010758</v>
      </c>
      <c r="Q1154" s="91">
        <f t="shared" ca="1" si="72"/>
        <v>3.1246915510477202E-2</v>
      </c>
      <c r="R1154" s="91">
        <f t="shared" ca="1" si="73"/>
        <v>7.5140930545799947</v>
      </c>
    </row>
    <row r="1155" spans="5:18" x14ac:dyDescent="0.25">
      <c r="E1155" s="76">
        <f t="shared" ca="1" si="70"/>
        <v>0.67957447776624114</v>
      </c>
      <c r="F1155" s="76">
        <f t="shared" ca="1" si="71"/>
        <v>4.9957524840611418</v>
      </c>
      <c r="Q1155" s="91">
        <f t="shared" ca="1" si="72"/>
        <v>0.81523367934239843</v>
      </c>
      <c r="R1155" s="91">
        <f t="shared" ca="1" si="73"/>
        <v>13.176522618568178</v>
      </c>
    </row>
    <row r="1156" spans="5:18" x14ac:dyDescent="0.25">
      <c r="E1156" s="76">
        <f t="shared" ref="E1156:E1219" ca="1" si="74">RAND()</f>
        <v>0.32268980651830936</v>
      </c>
      <c r="F1156" s="76">
        <f t="shared" ref="F1156:F1219" ca="1" si="75">(((-LN(E1156))^(-$C$3)-1)*(1/$C$3))*$C$5+$C$4</f>
        <v>2.7551934397960882</v>
      </c>
      <c r="Q1156" s="91">
        <f t="shared" ref="Q1156:Q1219" ca="1" si="76">RAND()</f>
        <v>0.93385745414398147</v>
      </c>
      <c r="R1156" s="91">
        <f t="shared" ref="R1156:R1219" ca="1" si="77">-LN(-LN(Q1156))*$O$4+$O$3</f>
        <v>15.363844913020797</v>
      </c>
    </row>
    <row r="1157" spans="5:18" x14ac:dyDescent="0.25">
      <c r="E1157" s="76">
        <f t="shared" ca="1" si="74"/>
        <v>4.2369959247883671E-2</v>
      </c>
      <c r="F1157" s="76">
        <f t="shared" ca="1" si="75"/>
        <v>0.82556110128169502</v>
      </c>
      <c r="Q1157" s="91">
        <f t="shared" ca="1" si="76"/>
        <v>0.98747589035218453</v>
      </c>
      <c r="R1157" s="91">
        <f t="shared" ca="1" si="77"/>
        <v>18.747609480440993</v>
      </c>
    </row>
    <row r="1158" spans="5:18" x14ac:dyDescent="0.25">
      <c r="E1158" s="76">
        <f t="shared" ca="1" si="74"/>
        <v>0.52560403392715083</v>
      </c>
      <c r="F1158" s="76">
        <f t="shared" ca="1" si="75"/>
        <v>3.9023401180298007</v>
      </c>
      <c r="Q1158" s="91">
        <f t="shared" ca="1" si="76"/>
        <v>0.61497111861907505</v>
      </c>
      <c r="R1158" s="91">
        <f t="shared" ca="1" si="77"/>
        <v>11.442352814040174</v>
      </c>
    </row>
    <row r="1159" spans="5:18" x14ac:dyDescent="0.25">
      <c r="E1159" s="76">
        <f t="shared" ca="1" si="74"/>
        <v>0.86674894867929897</v>
      </c>
      <c r="F1159" s="76">
        <f t="shared" ca="1" si="75"/>
        <v>7.2937522318607257</v>
      </c>
      <c r="Q1159" s="91">
        <f t="shared" ca="1" si="76"/>
        <v>0.37660657236037698</v>
      </c>
      <c r="R1159" s="91">
        <f t="shared" ca="1" si="77"/>
        <v>10.047450029018558</v>
      </c>
    </row>
    <row r="1160" spans="5:18" x14ac:dyDescent="0.25">
      <c r="E1160" s="76">
        <f t="shared" ca="1" si="74"/>
        <v>0.59594452212568261</v>
      </c>
      <c r="F1160" s="76">
        <f t="shared" ca="1" si="75"/>
        <v>4.3614103497583274</v>
      </c>
      <c r="Q1160" s="91">
        <f t="shared" ca="1" si="76"/>
        <v>0.61964863397057868</v>
      </c>
      <c r="R1160" s="91">
        <f t="shared" ca="1" si="77"/>
        <v>11.473769003572682</v>
      </c>
    </row>
    <row r="1161" spans="5:18" x14ac:dyDescent="0.25">
      <c r="E1161" s="76">
        <f t="shared" ca="1" si="74"/>
        <v>5.0089774609048843E-2</v>
      </c>
      <c r="F1161" s="76">
        <f t="shared" ca="1" si="75"/>
        <v>0.92279385914423928</v>
      </c>
      <c r="Q1161" s="91">
        <f t="shared" ca="1" si="76"/>
        <v>0.61111147453707737</v>
      </c>
      <c r="R1161" s="91">
        <f t="shared" ca="1" si="77"/>
        <v>11.416619546137788</v>
      </c>
    </row>
    <row r="1162" spans="5:18" x14ac:dyDescent="0.25">
      <c r="E1162" s="76">
        <f t="shared" ca="1" si="74"/>
        <v>0.44356792725314609</v>
      </c>
      <c r="F1162" s="76">
        <f t="shared" ca="1" si="75"/>
        <v>3.4186042657378897</v>
      </c>
      <c r="Q1162" s="91">
        <f t="shared" ca="1" si="76"/>
        <v>0.91294810985440922</v>
      </c>
      <c r="R1162" s="91">
        <f t="shared" ca="1" si="77"/>
        <v>14.792116756839501</v>
      </c>
    </row>
    <row r="1163" spans="5:18" x14ac:dyDescent="0.25">
      <c r="E1163" s="76">
        <f t="shared" ca="1" si="74"/>
        <v>0.41511685099457107</v>
      </c>
      <c r="F1163" s="76">
        <f t="shared" ca="1" si="75"/>
        <v>3.2591613525184933</v>
      </c>
      <c r="Q1163" s="91">
        <f t="shared" ca="1" si="76"/>
        <v>0.45430699377111095</v>
      </c>
      <c r="R1163" s="91">
        <f t="shared" ca="1" si="77"/>
        <v>10.474023260954512</v>
      </c>
    </row>
    <row r="1164" spans="5:18" x14ac:dyDescent="0.25">
      <c r="E1164" s="76">
        <f t="shared" ca="1" si="74"/>
        <v>0.13715154669415219</v>
      </c>
      <c r="F1164" s="76">
        <f t="shared" ca="1" si="75"/>
        <v>1.6731441091600847</v>
      </c>
      <c r="Q1164" s="91">
        <f t="shared" ca="1" si="76"/>
        <v>0.39764998829203069</v>
      </c>
      <c r="R1164" s="91">
        <f t="shared" ca="1" si="77"/>
        <v>10.162022998386965</v>
      </c>
    </row>
    <row r="1165" spans="5:18" x14ac:dyDescent="0.25">
      <c r="E1165" s="76">
        <f t="shared" ca="1" si="74"/>
        <v>0.50513666592783013</v>
      </c>
      <c r="F1165" s="76">
        <f t="shared" ca="1" si="75"/>
        <v>3.7774676289640814</v>
      </c>
      <c r="Q1165" s="91">
        <f t="shared" ca="1" si="76"/>
        <v>0.31516894351300051</v>
      </c>
      <c r="R1165" s="91">
        <f t="shared" ca="1" si="77"/>
        <v>9.7124116043543793</v>
      </c>
    </row>
    <row r="1166" spans="5:18" x14ac:dyDescent="0.25">
      <c r="E1166" s="76">
        <f t="shared" ca="1" si="74"/>
        <v>0.73489184666445495</v>
      </c>
      <c r="F1166" s="76">
        <f t="shared" ca="1" si="75"/>
        <v>5.4993732713232131</v>
      </c>
      <c r="Q1166" s="91">
        <f t="shared" ca="1" si="76"/>
        <v>0.50304816562439403</v>
      </c>
      <c r="R1166" s="91">
        <f t="shared" ca="1" si="77"/>
        <v>10.750640071751052</v>
      </c>
    </row>
    <row r="1167" spans="5:18" x14ac:dyDescent="0.25">
      <c r="E1167" s="76">
        <f t="shared" ca="1" si="74"/>
        <v>0.69824824995125723</v>
      </c>
      <c r="F1167" s="76">
        <f t="shared" ca="1" si="75"/>
        <v>5.1563751952193932</v>
      </c>
      <c r="Q1167" s="91">
        <f t="shared" ca="1" si="76"/>
        <v>0.19904379280291251</v>
      </c>
      <c r="R1167" s="91">
        <f t="shared" ca="1" si="77"/>
        <v>9.0422833613123608</v>
      </c>
    </row>
    <row r="1168" spans="5:18" x14ac:dyDescent="0.25">
      <c r="E1168" s="76">
        <f t="shared" ca="1" si="74"/>
        <v>0.12094533063754986</v>
      </c>
      <c r="F1168" s="76">
        <f t="shared" ca="1" si="75"/>
        <v>1.5588917020328026</v>
      </c>
      <c r="Q1168" s="91">
        <f t="shared" ca="1" si="76"/>
        <v>0.94144992487460433</v>
      </c>
      <c r="R1168" s="91">
        <f t="shared" ca="1" si="77"/>
        <v>15.615715034134659</v>
      </c>
    </row>
    <row r="1169" spans="5:18" x14ac:dyDescent="0.25">
      <c r="E1169" s="76">
        <f t="shared" ca="1" si="74"/>
        <v>0.52365327374930382</v>
      </c>
      <c r="F1169" s="76">
        <f t="shared" ca="1" si="75"/>
        <v>3.8902947810347817</v>
      </c>
      <c r="Q1169" s="91">
        <f t="shared" ca="1" si="76"/>
        <v>0.66151086765213762</v>
      </c>
      <c r="R1169" s="91">
        <f t="shared" ca="1" si="77"/>
        <v>11.767507365407623</v>
      </c>
    </row>
    <row r="1170" spans="5:18" x14ac:dyDescent="0.25">
      <c r="E1170" s="76">
        <f t="shared" ca="1" si="74"/>
        <v>0.65735266981009099</v>
      </c>
      <c r="F1170" s="76">
        <f t="shared" ca="1" si="75"/>
        <v>4.8148994507313532</v>
      </c>
      <c r="Q1170" s="91">
        <f t="shared" ca="1" si="76"/>
        <v>0.54368967821446978</v>
      </c>
      <c r="R1170" s="91">
        <f t="shared" ca="1" si="77"/>
        <v>10.990637494035758</v>
      </c>
    </row>
    <row r="1171" spans="5:18" x14ac:dyDescent="0.25">
      <c r="E1171" s="76">
        <f t="shared" ca="1" si="74"/>
        <v>0.17826517807441433</v>
      </c>
      <c r="F1171" s="76">
        <f t="shared" ca="1" si="75"/>
        <v>1.9393077941242916</v>
      </c>
      <c r="Q1171" s="91">
        <f t="shared" ca="1" si="76"/>
        <v>0.76249597961985183</v>
      </c>
      <c r="R1171" s="91">
        <f t="shared" ca="1" si="77"/>
        <v>12.610106886109785</v>
      </c>
    </row>
    <row r="1172" spans="5:18" x14ac:dyDescent="0.25">
      <c r="E1172" s="76">
        <f t="shared" ca="1" si="74"/>
        <v>0.5585183992841557</v>
      </c>
      <c r="F1172" s="76">
        <f t="shared" ca="1" si="75"/>
        <v>4.1107085344900502</v>
      </c>
      <c r="Q1172" s="91">
        <f t="shared" ca="1" si="76"/>
        <v>0.49108977920322217</v>
      </c>
      <c r="R1172" s="91">
        <f t="shared" ca="1" si="77"/>
        <v>10.681804779584914</v>
      </c>
    </row>
    <row r="1173" spans="5:18" x14ac:dyDescent="0.25">
      <c r="E1173" s="76">
        <f t="shared" ca="1" si="74"/>
        <v>0.11960414659563734</v>
      </c>
      <c r="F1173" s="76">
        <f t="shared" ca="1" si="75"/>
        <v>1.5491230910180205</v>
      </c>
      <c r="Q1173" s="91">
        <f t="shared" ca="1" si="76"/>
        <v>0.25112765535952886</v>
      </c>
      <c r="R1173" s="91">
        <f t="shared" ca="1" si="77"/>
        <v>9.3532348609227203</v>
      </c>
    </row>
    <row r="1174" spans="5:18" x14ac:dyDescent="0.25">
      <c r="E1174" s="76">
        <f t="shared" ca="1" si="74"/>
        <v>0.68204830466662958</v>
      </c>
      <c r="F1174" s="76">
        <f t="shared" ca="1" si="75"/>
        <v>5.0165506952940726</v>
      </c>
      <c r="Q1174" s="91">
        <f t="shared" ca="1" si="76"/>
        <v>0.91680343596289438</v>
      </c>
      <c r="R1174" s="91">
        <f t="shared" ca="1" si="77"/>
        <v>14.886864987767257</v>
      </c>
    </row>
    <row r="1175" spans="5:18" x14ac:dyDescent="0.25">
      <c r="E1175" s="76">
        <f t="shared" ca="1" si="74"/>
        <v>0.36952435683470886</v>
      </c>
      <c r="F1175" s="76">
        <f t="shared" ca="1" si="75"/>
        <v>3.0089447180823132</v>
      </c>
      <c r="Q1175" s="91">
        <f t="shared" ca="1" si="76"/>
        <v>0.45836588242061405</v>
      </c>
      <c r="R1175" s="91">
        <f t="shared" ca="1" si="77"/>
        <v>10.49669825970401</v>
      </c>
    </row>
    <row r="1176" spans="5:18" x14ac:dyDescent="0.25">
      <c r="E1176" s="76">
        <f t="shared" ca="1" si="74"/>
        <v>0.27327558091196824</v>
      </c>
      <c r="F1176" s="76">
        <f t="shared" ca="1" si="75"/>
        <v>2.4861843193434847</v>
      </c>
      <c r="Q1176" s="91">
        <f t="shared" ca="1" si="76"/>
        <v>0.15257026679723273</v>
      </c>
      <c r="R1176" s="91">
        <f t="shared" ca="1" si="77"/>
        <v>8.7373181285768116</v>
      </c>
    </row>
    <row r="1177" spans="5:18" x14ac:dyDescent="0.25">
      <c r="E1177" s="76">
        <f t="shared" ca="1" si="74"/>
        <v>0.80759952471427154</v>
      </c>
      <c r="F1177" s="76">
        <f t="shared" ca="1" si="75"/>
        <v>6.3373630734697768</v>
      </c>
      <c r="Q1177" s="91">
        <f t="shared" ca="1" si="76"/>
        <v>0.52849102692351568</v>
      </c>
      <c r="R1177" s="91">
        <f t="shared" ca="1" si="77"/>
        <v>10.899682283371698</v>
      </c>
    </row>
    <row r="1178" spans="5:18" x14ac:dyDescent="0.25">
      <c r="E1178" s="76">
        <f t="shared" ca="1" si="74"/>
        <v>0.89560985214897504</v>
      </c>
      <c r="F1178" s="76">
        <f t="shared" ca="1" si="75"/>
        <v>7.9340014709877345</v>
      </c>
      <c r="Q1178" s="91">
        <f t="shared" ca="1" si="76"/>
        <v>0.89697168257461457</v>
      </c>
      <c r="R1178" s="91">
        <f t="shared" ca="1" si="77"/>
        <v>14.437756922938377</v>
      </c>
    </row>
    <row r="1179" spans="5:18" x14ac:dyDescent="0.25">
      <c r="E1179" s="76">
        <f t="shared" ca="1" si="74"/>
        <v>0.5371465408761491</v>
      </c>
      <c r="F1179" s="76">
        <f t="shared" ca="1" si="75"/>
        <v>3.9742759296074865</v>
      </c>
      <c r="Q1179" s="91">
        <f t="shared" ca="1" si="76"/>
        <v>0.754459926924406</v>
      </c>
      <c r="R1179" s="91">
        <f t="shared" ca="1" si="77"/>
        <v>12.533448145559047</v>
      </c>
    </row>
    <row r="1180" spans="5:18" x14ac:dyDescent="0.25">
      <c r="E1180" s="76">
        <f t="shared" ca="1" si="74"/>
        <v>9.9285326699940835E-2</v>
      </c>
      <c r="F1180" s="76">
        <f t="shared" ca="1" si="75"/>
        <v>1.3938803585142119</v>
      </c>
      <c r="Q1180" s="91">
        <f t="shared" ca="1" si="76"/>
        <v>0.61140046925000002</v>
      </c>
      <c r="R1180" s="91">
        <f t="shared" ca="1" si="77"/>
        <v>11.418540515162176</v>
      </c>
    </row>
    <row r="1181" spans="5:18" x14ac:dyDescent="0.25">
      <c r="E1181" s="76">
        <f t="shared" ca="1" si="74"/>
        <v>0.92152416346666788</v>
      </c>
      <c r="F1181" s="76">
        <f t="shared" ca="1" si="75"/>
        <v>8.6917579869740464</v>
      </c>
      <c r="Q1181" s="91">
        <f t="shared" ca="1" si="76"/>
        <v>0.46317690322978988</v>
      </c>
      <c r="R1181" s="91">
        <f t="shared" ca="1" si="77"/>
        <v>10.523648655123004</v>
      </c>
    </row>
    <row r="1182" spans="5:18" x14ac:dyDescent="0.25">
      <c r="E1182" s="76">
        <f t="shared" ca="1" si="74"/>
        <v>0.34581332968828249</v>
      </c>
      <c r="F1182" s="76">
        <f t="shared" ca="1" si="75"/>
        <v>2.8803225616471524</v>
      </c>
      <c r="Q1182" s="91">
        <f t="shared" ca="1" si="76"/>
        <v>0.34650024549939284</v>
      </c>
      <c r="R1182" s="91">
        <f t="shared" ca="1" si="77"/>
        <v>9.88370417605101</v>
      </c>
    </row>
    <row r="1183" spans="5:18" x14ac:dyDescent="0.25">
      <c r="E1183" s="76">
        <f t="shared" ca="1" si="74"/>
        <v>0.14892570169118968</v>
      </c>
      <c r="F1183" s="76">
        <f t="shared" ca="1" si="75"/>
        <v>1.7523751340509248</v>
      </c>
      <c r="Q1183" s="91">
        <f t="shared" ca="1" si="76"/>
        <v>0.24025733527340154</v>
      </c>
      <c r="R1183" s="91">
        <f t="shared" ca="1" si="77"/>
        <v>9.2901906644841308</v>
      </c>
    </row>
    <row r="1184" spans="5:18" x14ac:dyDescent="0.25">
      <c r="E1184" s="76">
        <f t="shared" ca="1" si="74"/>
        <v>0.19122161537995785</v>
      </c>
      <c r="F1184" s="76">
        <f t="shared" ca="1" si="75"/>
        <v>2.0181375880070935</v>
      </c>
      <c r="Q1184" s="91">
        <f t="shared" ca="1" si="76"/>
        <v>0.74112621340729667</v>
      </c>
      <c r="R1184" s="91">
        <f t="shared" ca="1" si="77"/>
        <v>12.410718598762809</v>
      </c>
    </row>
    <row r="1185" spans="5:18" x14ac:dyDescent="0.25">
      <c r="E1185" s="76">
        <f t="shared" ca="1" si="74"/>
        <v>0.44230271819356048</v>
      </c>
      <c r="F1185" s="76">
        <f t="shared" ca="1" si="75"/>
        <v>3.4114433128552886</v>
      </c>
      <c r="Q1185" s="91">
        <f t="shared" ca="1" si="76"/>
        <v>0.80287689874129931</v>
      </c>
      <c r="R1185" s="91">
        <f t="shared" ca="1" si="77"/>
        <v>13.032315233089752</v>
      </c>
    </row>
    <row r="1186" spans="5:18" x14ac:dyDescent="0.25">
      <c r="E1186" s="76">
        <f t="shared" ca="1" si="74"/>
        <v>0.94525591474180093</v>
      </c>
      <c r="F1186" s="76">
        <f t="shared" ca="1" si="75"/>
        <v>9.6673266719543101</v>
      </c>
      <c r="Q1186" s="91">
        <f t="shared" ca="1" si="76"/>
        <v>0.44099909412094862</v>
      </c>
      <c r="R1186" s="91">
        <f t="shared" ca="1" si="77"/>
        <v>10.400044692586473</v>
      </c>
    </row>
    <row r="1187" spans="5:18" x14ac:dyDescent="0.25">
      <c r="E1187" s="76">
        <f t="shared" ca="1" si="74"/>
        <v>0.15770538252222699</v>
      </c>
      <c r="F1187" s="76">
        <f t="shared" ca="1" si="75"/>
        <v>1.8097351010566949</v>
      </c>
      <c r="Q1187" s="91">
        <f t="shared" ca="1" si="76"/>
        <v>0.59821687035490356</v>
      </c>
      <c r="R1187" s="91">
        <f t="shared" ca="1" si="77"/>
        <v>11.331834870837072</v>
      </c>
    </row>
    <row r="1188" spans="5:18" x14ac:dyDescent="0.25">
      <c r="E1188" s="76">
        <f t="shared" ca="1" si="74"/>
        <v>0.34082723448868391</v>
      </c>
      <c r="F1188" s="76">
        <f t="shared" ca="1" si="75"/>
        <v>2.8533340892729782</v>
      </c>
      <c r="Q1188" s="91">
        <f t="shared" ca="1" si="76"/>
        <v>0.52520374103081435</v>
      </c>
      <c r="R1188" s="91">
        <f t="shared" ca="1" si="77"/>
        <v>10.88020933937687</v>
      </c>
    </row>
    <row r="1189" spans="5:18" x14ac:dyDescent="0.25">
      <c r="E1189" s="76">
        <f t="shared" ca="1" si="74"/>
        <v>5.2415175776411305E-3</v>
      </c>
      <c r="F1189" s="76">
        <f t="shared" ca="1" si="75"/>
        <v>-5.6442487440877986E-2</v>
      </c>
      <c r="Q1189" s="91">
        <f t="shared" ca="1" si="76"/>
        <v>0.87546451732645547</v>
      </c>
      <c r="R1189" s="91">
        <f t="shared" ca="1" si="77"/>
        <v>14.03480242868326</v>
      </c>
    </row>
    <row r="1190" spans="5:18" x14ac:dyDescent="0.25">
      <c r="E1190" s="76">
        <f t="shared" ca="1" si="74"/>
        <v>0.25849764473272563</v>
      </c>
      <c r="F1190" s="76">
        <f t="shared" ca="1" si="75"/>
        <v>2.4045882092121347</v>
      </c>
      <c r="Q1190" s="91">
        <f t="shared" ca="1" si="76"/>
        <v>0.22563783681452998</v>
      </c>
      <c r="R1190" s="91">
        <f t="shared" ca="1" si="77"/>
        <v>9.2040268302068675</v>
      </c>
    </row>
    <row r="1191" spans="5:18" x14ac:dyDescent="0.25">
      <c r="E1191" s="76">
        <f t="shared" ca="1" si="74"/>
        <v>0.82258948142508992</v>
      </c>
      <c r="F1191" s="76">
        <f t="shared" ca="1" si="75"/>
        <v>6.5483354511458742</v>
      </c>
      <c r="Q1191" s="91">
        <f t="shared" ca="1" si="76"/>
        <v>0.68479623261975719</v>
      </c>
      <c r="R1191" s="91">
        <f t="shared" ca="1" si="77"/>
        <v>11.94237071391322</v>
      </c>
    </row>
    <row r="1192" spans="5:18" x14ac:dyDescent="0.25">
      <c r="E1192" s="76">
        <f t="shared" ca="1" si="74"/>
        <v>0.32764853112381753</v>
      </c>
      <c r="F1192" s="76">
        <f t="shared" ca="1" si="75"/>
        <v>2.7820284886235487</v>
      </c>
      <c r="Q1192" s="91">
        <f t="shared" ca="1" si="76"/>
        <v>0.28487798817516141</v>
      </c>
      <c r="R1192" s="91">
        <f t="shared" ca="1" si="77"/>
        <v>9.5446227033385824</v>
      </c>
    </row>
    <row r="1193" spans="5:18" x14ac:dyDescent="0.25">
      <c r="E1193" s="76">
        <f t="shared" ca="1" si="74"/>
        <v>0.50269914092838275</v>
      </c>
      <c r="F1193" s="76">
        <f t="shared" ca="1" si="75"/>
        <v>3.7628080278420324</v>
      </c>
      <c r="Q1193" s="91">
        <f t="shared" ca="1" si="76"/>
        <v>0.10121903145480604</v>
      </c>
      <c r="R1193" s="91">
        <f t="shared" ca="1" si="77"/>
        <v>8.3424872521674658</v>
      </c>
    </row>
    <row r="1194" spans="5:18" x14ac:dyDescent="0.25">
      <c r="E1194" s="76">
        <f t="shared" ca="1" si="74"/>
        <v>1.0756277762893229E-2</v>
      </c>
      <c r="F1194" s="76">
        <f t="shared" ca="1" si="75"/>
        <v>0.19485268071647699</v>
      </c>
      <c r="Q1194" s="91">
        <f t="shared" ca="1" si="76"/>
        <v>0.57253660499046932</v>
      </c>
      <c r="R1194" s="91">
        <f t="shared" ca="1" si="77"/>
        <v>11.16794491220811</v>
      </c>
    </row>
    <row r="1195" spans="5:18" x14ac:dyDescent="0.25">
      <c r="E1195" s="76">
        <f t="shared" ca="1" si="74"/>
        <v>0.9122061710148136</v>
      </c>
      <c r="F1195" s="76">
        <f t="shared" ca="1" si="75"/>
        <v>8.3923868040665148</v>
      </c>
      <c r="Q1195" s="91">
        <f t="shared" ca="1" si="76"/>
        <v>4.0245213991371931E-2</v>
      </c>
      <c r="R1195" s="91">
        <f t="shared" ca="1" si="77"/>
        <v>7.6657366305321775</v>
      </c>
    </row>
    <row r="1196" spans="5:18" x14ac:dyDescent="0.25">
      <c r="E1196" s="76">
        <f t="shared" ca="1" si="74"/>
        <v>0.99579053376291893</v>
      </c>
      <c r="F1196" s="76">
        <f t="shared" ca="1" si="75"/>
        <v>17.555384080679616</v>
      </c>
      <c r="Q1196" s="91">
        <f t="shared" ca="1" si="76"/>
        <v>0.97234542622423437</v>
      </c>
      <c r="R1196" s="91">
        <f t="shared" ca="1" si="77"/>
        <v>17.147949673968451</v>
      </c>
    </row>
    <row r="1197" spans="5:18" x14ac:dyDescent="0.25">
      <c r="E1197" s="76">
        <f t="shared" ca="1" si="74"/>
        <v>0.21096829669708983</v>
      </c>
      <c r="F1197" s="76">
        <f t="shared" ca="1" si="75"/>
        <v>2.1349668059609712</v>
      </c>
      <c r="Q1197" s="91">
        <f t="shared" ca="1" si="76"/>
        <v>0.33109492937742779</v>
      </c>
      <c r="R1197" s="91">
        <f t="shared" ca="1" si="77"/>
        <v>9.7996756765663733</v>
      </c>
    </row>
    <row r="1198" spans="5:18" x14ac:dyDescent="0.25">
      <c r="E1198" s="76">
        <f t="shared" ca="1" si="74"/>
        <v>0.4999248463153334</v>
      </c>
      <c r="F1198" s="76">
        <f t="shared" ca="1" si="75"/>
        <v>3.7461747765374849</v>
      </c>
      <c r="Q1198" s="91">
        <f t="shared" ca="1" si="76"/>
        <v>0.26217648476046529</v>
      </c>
      <c r="R1198" s="91">
        <f t="shared" ca="1" si="77"/>
        <v>9.4165461439807565</v>
      </c>
    </row>
    <row r="1199" spans="5:18" x14ac:dyDescent="0.25">
      <c r="E1199" s="76">
        <f t="shared" ca="1" si="74"/>
        <v>0.99062008750978081</v>
      </c>
      <c r="F1199" s="76">
        <f t="shared" ca="1" si="75"/>
        <v>14.886410602721313</v>
      </c>
      <c r="Q1199" s="91">
        <f t="shared" ca="1" si="76"/>
        <v>0.26494024381313253</v>
      </c>
      <c r="R1199" s="91">
        <f t="shared" ca="1" si="77"/>
        <v>9.4322739615115854</v>
      </c>
    </row>
    <row r="1200" spans="5:18" x14ac:dyDescent="0.25">
      <c r="E1200" s="76">
        <f t="shared" ca="1" si="74"/>
        <v>0.41286648758434852</v>
      </c>
      <c r="F1200" s="76">
        <f t="shared" ca="1" si="75"/>
        <v>3.2466781698887166</v>
      </c>
      <c r="Q1200" s="91">
        <f t="shared" ca="1" si="76"/>
        <v>0.68054738594060415</v>
      </c>
      <c r="R1200" s="91">
        <f t="shared" ca="1" si="77"/>
        <v>11.909762595613609</v>
      </c>
    </row>
    <row r="1201" spans="5:18" x14ac:dyDescent="0.25">
      <c r="E1201" s="76">
        <f t="shared" ca="1" si="74"/>
        <v>0.16586842490492859</v>
      </c>
      <c r="F1201" s="76">
        <f t="shared" ca="1" si="75"/>
        <v>1.8619162754110303</v>
      </c>
      <c r="Q1201" s="91">
        <f t="shared" ca="1" si="76"/>
        <v>0.31454681799684203</v>
      </c>
      <c r="R1201" s="91">
        <f t="shared" ca="1" si="77"/>
        <v>9.7089920207436577</v>
      </c>
    </row>
    <row r="1202" spans="5:18" x14ac:dyDescent="0.25">
      <c r="E1202" s="76">
        <f t="shared" ca="1" si="74"/>
        <v>0.96254720834620555</v>
      </c>
      <c r="F1202" s="76">
        <f t="shared" ca="1" si="75"/>
        <v>10.723963272516595</v>
      </c>
      <c r="Q1202" s="91">
        <f t="shared" ca="1" si="76"/>
        <v>0.76855755387258429</v>
      </c>
      <c r="R1202" s="91">
        <f t="shared" ca="1" si="77"/>
        <v>12.669379540417269</v>
      </c>
    </row>
    <row r="1203" spans="5:18" x14ac:dyDescent="0.25">
      <c r="E1203" s="76">
        <f t="shared" ca="1" si="74"/>
        <v>0.556888830982464</v>
      </c>
      <c r="F1203" s="76">
        <f t="shared" ca="1" si="75"/>
        <v>4.1001475434954289</v>
      </c>
      <c r="Q1203" s="91">
        <f t="shared" ca="1" si="76"/>
        <v>0.13107139288772851</v>
      </c>
      <c r="R1203" s="91">
        <f t="shared" ca="1" si="77"/>
        <v>8.5819460268740091</v>
      </c>
    </row>
    <row r="1204" spans="5:18" x14ac:dyDescent="0.25">
      <c r="E1204" s="76">
        <f t="shared" ca="1" si="74"/>
        <v>0.20793361241809238</v>
      </c>
      <c r="F1204" s="76">
        <f t="shared" ca="1" si="75"/>
        <v>2.1172400908647266</v>
      </c>
      <c r="Q1204" s="91">
        <f t="shared" ca="1" si="76"/>
        <v>0.42919045873535255</v>
      </c>
      <c r="R1204" s="91">
        <f t="shared" ca="1" si="77"/>
        <v>10.334815842757923</v>
      </c>
    </row>
    <row r="1205" spans="5:18" x14ac:dyDescent="0.25">
      <c r="E1205" s="76">
        <f t="shared" ca="1" si="74"/>
        <v>0.84803066692044582</v>
      </c>
      <c r="F1205" s="76">
        <f t="shared" ca="1" si="75"/>
        <v>6.951026735632639</v>
      </c>
      <c r="Q1205" s="91">
        <f t="shared" ca="1" si="76"/>
        <v>0.19859222771132434</v>
      </c>
      <c r="R1205" s="91">
        <f t="shared" ca="1" si="77"/>
        <v>9.0394713054494016</v>
      </c>
    </row>
    <row r="1206" spans="5:18" x14ac:dyDescent="0.25">
      <c r="E1206" s="76">
        <f t="shared" ca="1" si="74"/>
        <v>0.59808122454134482</v>
      </c>
      <c r="F1206" s="76">
        <f t="shared" ca="1" si="75"/>
        <v>4.3762371175407662</v>
      </c>
      <c r="Q1206" s="91">
        <f t="shared" ca="1" si="76"/>
        <v>0.40805267608426543</v>
      </c>
      <c r="R1206" s="91">
        <f t="shared" ca="1" si="77"/>
        <v>10.21882854237359</v>
      </c>
    </row>
    <row r="1207" spans="5:18" x14ac:dyDescent="0.25">
      <c r="E1207" s="76">
        <f t="shared" ca="1" si="74"/>
        <v>0.16708240863298018</v>
      </c>
      <c r="F1207" s="76">
        <f t="shared" ca="1" si="75"/>
        <v>1.8695895349694043</v>
      </c>
      <c r="Q1207" s="91">
        <f t="shared" ca="1" si="76"/>
        <v>0.29585063682123114</v>
      </c>
      <c r="R1207" s="91">
        <f t="shared" ca="1" si="77"/>
        <v>9.6057429565178705</v>
      </c>
    </row>
    <row r="1208" spans="5:18" x14ac:dyDescent="0.25">
      <c r="E1208" s="76">
        <f t="shared" ca="1" si="74"/>
        <v>0.29435681600354346</v>
      </c>
      <c r="F1208" s="76">
        <f t="shared" ca="1" si="75"/>
        <v>2.6014716380821796</v>
      </c>
      <c r="Q1208" s="91">
        <f t="shared" ca="1" si="76"/>
        <v>0.53430477893590578</v>
      </c>
      <c r="R1208" s="91">
        <f t="shared" ca="1" si="77"/>
        <v>10.934291096457949</v>
      </c>
    </row>
    <row r="1209" spans="5:18" x14ac:dyDescent="0.25">
      <c r="E1209" s="76">
        <f t="shared" ca="1" si="74"/>
        <v>7.2284920830659849E-2</v>
      </c>
      <c r="F1209" s="76">
        <f t="shared" ca="1" si="75"/>
        <v>1.1585714135163956</v>
      </c>
      <c r="Q1209" s="91">
        <f t="shared" ca="1" si="76"/>
        <v>0.30426754148507329</v>
      </c>
      <c r="R1209" s="91">
        <f t="shared" ca="1" si="77"/>
        <v>9.6523490425354392</v>
      </c>
    </row>
    <row r="1210" spans="5:18" x14ac:dyDescent="0.25">
      <c r="E1210" s="76">
        <f t="shared" ca="1" si="74"/>
        <v>0.91563369066481992</v>
      </c>
      <c r="F1210" s="76">
        <f t="shared" ca="1" si="75"/>
        <v>8.498417944651095</v>
      </c>
      <c r="Q1210" s="91">
        <f t="shared" ca="1" si="76"/>
        <v>5.7431481841089482E-2</v>
      </c>
      <c r="R1210" s="91">
        <f t="shared" ca="1" si="77"/>
        <v>7.9003418877363609</v>
      </c>
    </row>
    <row r="1211" spans="5:18" x14ac:dyDescent="0.25">
      <c r="E1211" s="76">
        <f t="shared" ca="1" si="74"/>
        <v>3.0362326613888491E-2</v>
      </c>
      <c r="F1211" s="76">
        <f t="shared" ca="1" si="75"/>
        <v>0.64781068586847024</v>
      </c>
      <c r="Q1211" s="91">
        <f t="shared" ca="1" si="76"/>
        <v>5.6037660047123516E-2</v>
      </c>
      <c r="R1211" s="91">
        <f t="shared" ca="1" si="77"/>
        <v>7.8832174719464074</v>
      </c>
    </row>
    <row r="1212" spans="5:18" x14ac:dyDescent="0.25">
      <c r="E1212" s="76">
        <f t="shared" ca="1" si="74"/>
        <v>0.39930774356187382</v>
      </c>
      <c r="F1212" s="76">
        <f t="shared" ca="1" si="75"/>
        <v>3.1717996259683474</v>
      </c>
      <c r="Q1212" s="91">
        <f t="shared" ca="1" si="76"/>
        <v>0.38556161335267192</v>
      </c>
      <c r="R1212" s="91">
        <f t="shared" ca="1" si="77"/>
        <v>10.096166857497664</v>
      </c>
    </row>
    <row r="1213" spans="5:18" x14ac:dyDescent="0.25">
      <c r="E1213" s="76">
        <f t="shared" ca="1" si="74"/>
        <v>0.85992227658407361</v>
      </c>
      <c r="F1213" s="76">
        <f t="shared" ca="1" si="75"/>
        <v>7.1633560176530837</v>
      </c>
      <c r="Q1213" s="91">
        <f t="shared" ca="1" si="76"/>
        <v>0.95516733154337641</v>
      </c>
      <c r="R1213" s="91">
        <f t="shared" ca="1" si="77"/>
        <v>16.163942985139993</v>
      </c>
    </row>
    <row r="1214" spans="5:18" x14ac:dyDescent="0.25">
      <c r="E1214" s="76">
        <f t="shared" ca="1" si="74"/>
        <v>0.48779702885730325</v>
      </c>
      <c r="F1214" s="76">
        <f t="shared" ca="1" si="75"/>
        <v>3.6740836526521754</v>
      </c>
      <c r="Q1214" s="91">
        <f t="shared" ca="1" si="76"/>
        <v>0.64085416389923699</v>
      </c>
      <c r="R1214" s="91">
        <f t="shared" ca="1" si="77"/>
        <v>11.619571616462695</v>
      </c>
    </row>
    <row r="1215" spans="5:18" x14ac:dyDescent="0.25">
      <c r="E1215" s="76">
        <f t="shared" ca="1" si="74"/>
        <v>0.33131455091171702</v>
      </c>
      <c r="F1215" s="76">
        <f t="shared" ca="1" si="75"/>
        <v>2.8018638149030068</v>
      </c>
      <c r="Q1215" s="91">
        <f t="shared" ca="1" si="76"/>
        <v>5.3767411565228573E-2</v>
      </c>
      <c r="R1215" s="91">
        <f t="shared" ca="1" si="77"/>
        <v>7.8547190024139795</v>
      </c>
    </row>
    <row r="1216" spans="5:18" x14ac:dyDescent="0.25">
      <c r="E1216" s="76">
        <f t="shared" ca="1" si="74"/>
        <v>0.39844889193612198</v>
      </c>
      <c r="F1216" s="76">
        <f t="shared" ca="1" si="75"/>
        <v>3.1670745440160992</v>
      </c>
      <c r="Q1216" s="91">
        <f t="shared" ca="1" si="76"/>
        <v>0.86633230105714731</v>
      </c>
      <c r="R1216" s="91">
        <f t="shared" ca="1" si="77"/>
        <v>13.883025519738375</v>
      </c>
    </row>
    <row r="1217" spans="5:18" x14ac:dyDescent="0.25">
      <c r="E1217" s="76">
        <f t="shared" ca="1" si="74"/>
        <v>0.8089643554037832</v>
      </c>
      <c r="F1217" s="76">
        <f t="shared" ca="1" si="75"/>
        <v>6.355884716298938</v>
      </c>
      <c r="Q1217" s="91">
        <f t="shared" ca="1" si="76"/>
        <v>1.0691124085216663E-2</v>
      </c>
      <c r="R1217" s="91">
        <f t="shared" ca="1" si="77"/>
        <v>6.974876767317939</v>
      </c>
    </row>
    <row r="1218" spans="5:18" x14ac:dyDescent="0.25">
      <c r="E1218" s="76">
        <f t="shared" ca="1" si="74"/>
        <v>0.355394442721089</v>
      </c>
      <c r="F1218" s="76">
        <f t="shared" ca="1" si="75"/>
        <v>2.9322264564142748</v>
      </c>
      <c r="Q1218" s="91">
        <f t="shared" ca="1" si="76"/>
        <v>0.3501649729978018</v>
      </c>
      <c r="R1218" s="91">
        <f t="shared" ca="1" si="77"/>
        <v>9.903656465182447</v>
      </c>
    </row>
    <row r="1219" spans="5:18" x14ac:dyDescent="0.25">
      <c r="E1219" s="76">
        <f t="shared" ca="1" si="74"/>
        <v>0.6016375872947145</v>
      </c>
      <c r="F1219" s="76">
        <f t="shared" ca="1" si="75"/>
        <v>4.401049605318696</v>
      </c>
      <c r="Q1219" s="91">
        <f t="shared" ca="1" si="76"/>
        <v>8.0223614531280907E-2</v>
      </c>
      <c r="R1219" s="91">
        <f t="shared" ca="1" si="77"/>
        <v>8.1491523149465372</v>
      </c>
    </row>
    <row r="1220" spans="5:18" x14ac:dyDescent="0.25">
      <c r="E1220" s="76">
        <f t="shared" ref="E1220:E1283" ca="1" si="78">RAND()</f>
        <v>0.3586292831610961</v>
      </c>
      <c r="F1220" s="76">
        <f t="shared" ref="F1220:F1283" ca="1" si="79">(((-LN(E1220))^(-$C$3)-1)*(1/$C$3))*$C$5+$C$4</f>
        <v>2.9497687784861988</v>
      </c>
      <c r="Q1220" s="91">
        <f t="shared" ref="Q1220:Q1283" ca="1" si="80">RAND()</f>
        <v>0.30036208808343168</v>
      </c>
      <c r="R1220" s="91">
        <f t="shared" ref="R1220:R1283" ca="1" si="81">-LN(-LN(Q1220))*$O$4+$O$3</f>
        <v>9.6307512404140923</v>
      </c>
    </row>
    <row r="1221" spans="5:18" x14ac:dyDescent="0.25">
      <c r="E1221" s="76">
        <f t="shared" ca="1" si="78"/>
        <v>0.18031326611158494</v>
      </c>
      <c r="F1221" s="76">
        <f t="shared" ca="1" si="79"/>
        <v>1.9518996891347102</v>
      </c>
      <c r="Q1221" s="91">
        <f t="shared" ca="1" si="80"/>
        <v>0.47564451133272467</v>
      </c>
      <c r="R1221" s="91">
        <f t="shared" ca="1" si="81"/>
        <v>10.593890947972314</v>
      </c>
    </row>
    <row r="1222" spans="5:18" x14ac:dyDescent="0.25">
      <c r="E1222" s="76">
        <f t="shared" ca="1" si="78"/>
        <v>0.55483419100625631</v>
      </c>
      <c r="F1222" s="76">
        <f t="shared" ca="1" si="79"/>
        <v>4.0868703626900489</v>
      </c>
      <c r="Q1222" s="91">
        <f t="shared" ca="1" si="80"/>
        <v>0.1927487832876541</v>
      </c>
      <c r="R1222" s="91">
        <f t="shared" ca="1" si="81"/>
        <v>9.0028572123708965</v>
      </c>
    </row>
    <row r="1223" spans="5:18" x14ac:dyDescent="0.25">
      <c r="E1223" s="76">
        <f t="shared" ca="1" si="78"/>
        <v>0.5131734992023862</v>
      </c>
      <c r="F1223" s="76">
        <f t="shared" ca="1" si="79"/>
        <v>3.8261126835363397</v>
      </c>
      <c r="Q1223" s="91">
        <f t="shared" ca="1" si="80"/>
        <v>0.54524653146977931</v>
      </c>
      <c r="R1223" s="91">
        <f t="shared" ca="1" si="81"/>
        <v>11.000044266791036</v>
      </c>
    </row>
    <row r="1224" spans="5:18" x14ac:dyDescent="0.25">
      <c r="E1224" s="76">
        <f t="shared" ca="1" si="78"/>
        <v>0.24931243849811158</v>
      </c>
      <c r="F1224" s="76">
        <f t="shared" ca="1" si="79"/>
        <v>2.3534439007066639</v>
      </c>
      <c r="Q1224" s="91">
        <f t="shared" ca="1" si="80"/>
        <v>0.26758169180798774</v>
      </c>
      <c r="R1224" s="91">
        <f t="shared" ca="1" si="81"/>
        <v>9.4472678714911353</v>
      </c>
    </row>
    <row r="1225" spans="5:18" x14ac:dyDescent="0.25">
      <c r="E1225" s="76">
        <f t="shared" ca="1" si="78"/>
        <v>0.90278765614271683</v>
      </c>
      <c r="F1225" s="76">
        <f t="shared" ca="1" si="79"/>
        <v>8.1221068762027357</v>
      </c>
      <c r="Q1225" s="91">
        <f t="shared" ca="1" si="80"/>
        <v>0.30068346315484618</v>
      </c>
      <c r="R1225" s="91">
        <f t="shared" ca="1" si="81"/>
        <v>9.6325302431704642</v>
      </c>
    </row>
    <row r="1226" spans="5:18" x14ac:dyDescent="0.25">
      <c r="E1226" s="76">
        <f t="shared" ca="1" si="78"/>
        <v>0.16392202711214698</v>
      </c>
      <c r="F1226" s="76">
        <f t="shared" ca="1" si="79"/>
        <v>1.8495679657388915</v>
      </c>
      <c r="Q1226" s="91">
        <f t="shared" ca="1" si="80"/>
        <v>0.14142686220728751</v>
      </c>
      <c r="R1226" s="91">
        <f t="shared" ca="1" si="81"/>
        <v>8.6582249036126502</v>
      </c>
    </row>
    <row r="1227" spans="5:18" x14ac:dyDescent="0.25">
      <c r="E1227" s="76">
        <f t="shared" ca="1" si="78"/>
        <v>0.96149288500270003</v>
      </c>
      <c r="F1227" s="76">
        <f t="shared" ca="1" si="79"/>
        <v>10.645598185890519</v>
      </c>
      <c r="Q1227" s="91">
        <f t="shared" ca="1" si="80"/>
        <v>0.75528486199674938</v>
      </c>
      <c r="R1227" s="91">
        <f t="shared" ca="1" si="81"/>
        <v>12.541220473825668</v>
      </c>
    </row>
    <row r="1228" spans="5:18" x14ac:dyDescent="0.25">
      <c r="E1228" s="76">
        <f t="shared" ca="1" si="78"/>
        <v>0.57281833134356741</v>
      </c>
      <c r="F1228" s="76">
        <f t="shared" ca="1" si="79"/>
        <v>4.2045921964205242</v>
      </c>
      <c r="Q1228" s="91">
        <f t="shared" ca="1" si="80"/>
        <v>0.58875617892651588</v>
      </c>
      <c r="R1228" s="91">
        <f t="shared" ca="1" si="81"/>
        <v>11.270726067696948</v>
      </c>
    </row>
    <row r="1229" spans="5:18" x14ac:dyDescent="0.25">
      <c r="E1229" s="76">
        <f t="shared" ca="1" si="78"/>
        <v>0.4540194392178899</v>
      </c>
      <c r="F1229" s="76">
        <f t="shared" ca="1" si="79"/>
        <v>3.4780426014660177</v>
      </c>
      <c r="Q1229" s="91">
        <f t="shared" ca="1" si="80"/>
        <v>0.68872263999498184</v>
      </c>
      <c r="R1229" s="91">
        <f t="shared" ca="1" si="81"/>
        <v>11.972800720640333</v>
      </c>
    </row>
    <row r="1230" spans="5:18" x14ac:dyDescent="0.25">
      <c r="E1230" s="76">
        <f t="shared" ca="1" si="78"/>
        <v>0.75446158382762563</v>
      </c>
      <c r="F1230" s="76">
        <f t="shared" ca="1" si="79"/>
        <v>5.7009201813987316</v>
      </c>
      <c r="Q1230" s="91">
        <f t="shared" ca="1" si="80"/>
        <v>2.4865362373710953E-2</v>
      </c>
      <c r="R1230" s="91">
        <f t="shared" ca="1" si="81"/>
        <v>7.3864289085081154</v>
      </c>
    </row>
    <row r="1231" spans="5:18" x14ac:dyDescent="0.25">
      <c r="E1231" s="76">
        <f t="shared" ca="1" si="78"/>
        <v>0.25002023907698223</v>
      </c>
      <c r="F1231" s="76">
        <f t="shared" ca="1" si="79"/>
        <v>2.3573982954735402</v>
      </c>
      <c r="Q1231" s="91">
        <f t="shared" ca="1" si="80"/>
        <v>3.4366687613551217E-2</v>
      </c>
      <c r="R1231" s="91">
        <f t="shared" ca="1" si="81"/>
        <v>7.5697783682417796</v>
      </c>
    </row>
    <row r="1232" spans="5:18" x14ac:dyDescent="0.25">
      <c r="E1232" s="76">
        <f t="shared" ca="1" si="78"/>
        <v>0.81420167363473039</v>
      </c>
      <c r="F1232" s="76">
        <f t="shared" ca="1" si="79"/>
        <v>6.4281956304480188</v>
      </c>
      <c r="Q1232" s="91">
        <f t="shared" ca="1" si="80"/>
        <v>0.69892291551971197</v>
      </c>
      <c r="R1232" s="91">
        <f t="shared" ca="1" si="81"/>
        <v>12.053244827458936</v>
      </c>
    </row>
    <row r="1233" spans="5:18" x14ac:dyDescent="0.25">
      <c r="E1233" s="76">
        <f t="shared" ca="1" si="78"/>
        <v>0.92489180910226432</v>
      </c>
      <c r="F1233" s="76">
        <f t="shared" ca="1" si="79"/>
        <v>8.8093366910149502</v>
      </c>
      <c r="Q1233" s="91">
        <f t="shared" ca="1" si="80"/>
        <v>0.99263847190940868</v>
      </c>
      <c r="R1233" s="91">
        <f t="shared" ca="1" si="81"/>
        <v>19.815591285195264</v>
      </c>
    </row>
    <row r="1234" spans="5:18" x14ac:dyDescent="0.25">
      <c r="E1234" s="76">
        <f t="shared" ca="1" si="78"/>
        <v>0.41287461879340936</v>
      </c>
      <c r="F1234" s="76">
        <f t="shared" ca="1" si="79"/>
        <v>3.2467232451398438</v>
      </c>
      <c r="Q1234" s="91">
        <f t="shared" ca="1" si="80"/>
        <v>3.5813376260021457E-2</v>
      </c>
      <c r="R1234" s="91">
        <f t="shared" ca="1" si="81"/>
        <v>7.5943954708892907</v>
      </c>
    </row>
    <row r="1235" spans="5:18" x14ac:dyDescent="0.25">
      <c r="E1235" s="76">
        <f t="shared" ca="1" si="78"/>
        <v>0.32002722980183396</v>
      </c>
      <c r="F1235" s="76">
        <f t="shared" ca="1" si="79"/>
        <v>2.7407800984330728</v>
      </c>
      <c r="Q1235" s="91">
        <f t="shared" ca="1" si="80"/>
        <v>0.39846400522378811</v>
      </c>
      <c r="R1235" s="91">
        <f t="shared" ca="1" si="81"/>
        <v>10.166463000209204</v>
      </c>
    </row>
    <row r="1236" spans="5:18" x14ac:dyDescent="0.25">
      <c r="E1236" s="76">
        <f t="shared" ca="1" si="78"/>
        <v>0.47624411409189926</v>
      </c>
      <c r="F1236" s="76">
        <f t="shared" ca="1" si="79"/>
        <v>3.6062927761097692</v>
      </c>
      <c r="Q1236" s="91">
        <f t="shared" ca="1" si="80"/>
        <v>0.60445393565727523</v>
      </c>
      <c r="R1236" s="91">
        <f t="shared" ca="1" si="81"/>
        <v>11.372621944668989</v>
      </c>
    </row>
    <row r="1237" spans="5:18" x14ac:dyDescent="0.25">
      <c r="E1237" s="76">
        <f t="shared" ca="1" si="78"/>
        <v>0.84516953888426971</v>
      </c>
      <c r="F1237" s="76">
        <f t="shared" ca="1" si="79"/>
        <v>6.9024677203071123</v>
      </c>
      <c r="Q1237" s="91">
        <f t="shared" ca="1" si="80"/>
        <v>0.13510482613836794</v>
      </c>
      <c r="R1237" s="91">
        <f t="shared" ca="1" si="81"/>
        <v>8.6120020526954342</v>
      </c>
    </row>
    <row r="1238" spans="5:18" x14ac:dyDescent="0.25">
      <c r="E1238" s="76">
        <f t="shared" ca="1" si="78"/>
        <v>0.42420204071822298</v>
      </c>
      <c r="F1238" s="76">
        <f t="shared" ca="1" si="79"/>
        <v>3.3097361867918469</v>
      </c>
      <c r="Q1238" s="91">
        <f t="shared" ca="1" si="80"/>
        <v>0.19534372215199347</v>
      </c>
      <c r="R1238" s="91">
        <f t="shared" ca="1" si="81"/>
        <v>9.0191689924763772</v>
      </c>
    </row>
    <row r="1239" spans="5:18" x14ac:dyDescent="0.25">
      <c r="E1239" s="76">
        <f t="shared" ca="1" si="78"/>
        <v>0.89778764805342759</v>
      </c>
      <c r="F1239" s="76">
        <f t="shared" ca="1" si="79"/>
        <v>7.9896039853141616</v>
      </c>
      <c r="Q1239" s="91">
        <f t="shared" ca="1" si="80"/>
        <v>8.4403394971468759E-2</v>
      </c>
      <c r="R1239" s="91">
        <f t="shared" ca="1" si="81"/>
        <v>8.1898254636899637</v>
      </c>
    </row>
    <row r="1240" spans="5:18" x14ac:dyDescent="0.25">
      <c r="E1240" s="76">
        <f t="shared" ca="1" si="78"/>
        <v>0.45162827554692886</v>
      </c>
      <c r="F1240" s="76">
        <f t="shared" ca="1" si="79"/>
        <v>3.4643979940000431</v>
      </c>
      <c r="Q1240" s="91">
        <f t="shared" ca="1" si="80"/>
        <v>0.78165261778355022</v>
      </c>
      <c r="R1240" s="91">
        <f t="shared" ca="1" si="81"/>
        <v>12.802045710347183</v>
      </c>
    </row>
    <row r="1241" spans="5:18" x14ac:dyDescent="0.25">
      <c r="E1241" s="76">
        <f t="shared" ca="1" si="78"/>
        <v>0.80903211936170627</v>
      </c>
      <c r="F1241" s="76">
        <f t="shared" ca="1" si="79"/>
        <v>6.3568077236850069</v>
      </c>
      <c r="Q1241" s="91">
        <f t="shared" ca="1" si="80"/>
        <v>0.30433357757014901</v>
      </c>
      <c r="R1241" s="91">
        <f t="shared" ca="1" si="81"/>
        <v>9.6527138441281952</v>
      </c>
    </row>
    <row r="1242" spans="5:18" x14ac:dyDescent="0.25">
      <c r="E1242" s="76">
        <f t="shared" ca="1" si="78"/>
        <v>0.29542808228338202</v>
      </c>
      <c r="F1242" s="76">
        <f t="shared" ca="1" si="79"/>
        <v>2.6073036740012885</v>
      </c>
      <c r="Q1242" s="91">
        <f t="shared" ca="1" si="80"/>
        <v>0.80474080877231158</v>
      </c>
      <c r="R1242" s="91">
        <f t="shared" ca="1" si="81"/>
        <v>13.053550847175988</v>
      </c>
    </row>
    <row r="1243" spans="5:18" x14ac:dyDescent="0.25">
      <c r="E1243" s="76">
        <f t="shared" ca="1" si="78"/>
        <v>0.59847822812806561</v>
      </c>
      <c r="F1243" s="76">
        <f t="shared" ca="1" si="79"/>
        <v>4.3789986017727873</v>
      </c>
      <c r="Q1243" s="91">
        <f t="shared" ca="1" si="80"/>
        <v>0.80954197961673047</v>
      </c>
      <c r="R1243" s="91">
        <f t="shared" ca="1" si="81"/>
        <v>13.109079087439055</v>
      </c>
    </row>
    <row r="1244" spans="5:18" x14ac:dyDescent="0.25">
      <c r="E1244" s="76">
        <f t="shared" ca="1" si="78"/>
        <v>0.83586927580078785</v>
      </c>
      <c r="F1244" s="76">
        <f t="shared" ca="1" si="79"/>
        <v>6.7506813635802683</v>
      </c>
      <c r="Q1244" s="91">
        <f t="shared" ca="1" si="80"/>
        <v>0.15500469851822996</v>
      </c>
      <c r="R1244" s="91">
        <f t="shared" ca="1" si="81"/>
        <v>8.7542288664145609</v>
      </c>
    </row>
    <row r="1245" spans="5:18" x14ac:dyDescent="0.25">
      <c r="E1245" s="76">
        <f t="shared" ca="1" si="78"/>
        <v>0.83454154867065244</v>
      </c>
      <c r="F1245" s="76">
        <f t="shared" ca="1" si="79"/>
        <v>6.7297237213855228</v>
      </c>
      <c r="Q1245" s="91">
        <f t="shared" ca="1" si="80"/>
        <v>0.83355453522653333</v>
      </c>
      <c r="R1245" s="91">
        <f t="shared" ca="1" si="81"/>
        <v>13.406880248800347</v>
      </c>
    </row>
    <row r="1246" spans="5:18" x14ac:dyDescent="0.25">
      <c r="E1246" s="76">
        <f t="shared" ca="1" si="78"/>
        <v>0.85018423431376788</v>
      </c>
      <c r="F1246" s="76">
        <f t="shared" ca="1" si="79"/>
        <v>6.9881940406896499</v>
      </c>
      <c r="Q1246" s="91">
        <f t="shared" ca="1" si="80"/>
        <v>9.6110035962715723E-2</v>
      </c>
      <c r="R1246" s="91">
        <f t="shared" ca="1" si="81"/>
        <v>8.2977661379989911</v>
      </c>
    </row>
    <row r="1247" spans="5:18" x14ac:dyDescent="0.25">
      <c r="E1247" s="76">
        <f t="shared" ca="1" si="78"/>
        <v>0.24484932187512254</v>
      </c>
      <c r="F1247" s="76">
        <f t="shared" ca="1" si="79"/>
        <v>2.3284541145727529</v>
      </c>
      <c r="Q1247" s="91">
        <f t="shared" ca="1" si="80"/>
        <v>0.83719340985514668</v>
      </c>
      <c r="R1247" s="91">
        <f t="shared" ca="1" si="81"/>
        <v>13.455315285835828</v>
      </c>
    </row>
    <row r="1248" spans="5:18" x14ac:dyDescent="0.25">
      <c r="E1248" s="76">
        <f t="shared" ca="1" si="78"/>
        <v>0.11010655347148113</v>
      </c>
      <c r="F1248" s="76">
        <f t="shared" ca="1" si="79"/>
        <v>1.478359281533816</v>
      </c>
      <c r="Q1248" s="91">
        <f t="shared" ca="1" si="80"/>
        <v>0.28009936872080998</v>
      </c>
      <c r="R1248" s="91">
        <f t="shared" ca="1" si="81"/>
        <v>9.5178588439765441</v>
      </c>
    </row>
    <row r="1249" spans="5:18" x14ac:dyDescent="0.25">
      <c r="E1249" s="76">
        <f t="shared" ca="1" si="78"/>
        <v>0.37230746294767492</v>
      </c>
      <c r="F1249" s="76">
        <f t="shared" ca="1" si="79"/>
        <v>3.0240882963465161</v>
      </c>
      <c r="Q1249" s="91">
        <f t="shared" ca="1" si="80"/>
        <v>0.86759499772016557</v>
      </c>
      <c r="R1249" s="91">
        <f t="shared" ca="1" si="81"/>
        <v>13.903430210743657</v>
      </c>
    </row>
    <row r="1250" spans="5:18" x14ac:dyDescent="0.25">
      <c r="E1250" s="76">
        <f t="shared" ca="1" si="78"/>
        <v>0.27531407091124271</v>
      </c>
      <c r="F1250" s="76">
        <f t="shared" ca="1" si="79"/>
        <v>2.4973828129877202</v>
      </c>
      <c r="Q1250" s="91">
        <f t="shared" ca="1" si="80"/>
        <v>0.72581154919559043</v>
      </c>
      <c r="R1250" s="91">
        <f t="shared" ca="1" si="81"/>
        <v>12.275965224974097</v>
      </c>
    </row>
    <row r="1251" spans="5:18" x14ac:dyDescent="0.25">
      <c r="E1251" s="76">
        <f t="shared" ca="1" si="78"/>
        <v>0.84421511944811078</v>
      </c>
      <c r="F1251" s="76">
        <f t="shared" ca="1" si="79"/>
        <v>6.8864717308160968</v>
      </c>
      <c r="Q1251" s="91">
        <f t="shared" ca="1" si="80"/>
        <v>0.81727055103967006</v>
      </c>
      <c r="R1251" s="91">
        <f t="shared" ca="1" si="81"/>
        <v>13.201104146224338</v>
      </c>
    </row>
    <row r="1252" spans="5:18" x14ac:dyDescent="0.25">
      <c r="E1252" s="76">
        <f t="shared" ca="1" si="78"/>
        <v>0.79250518394433001</v>
      </c>
      <c r="F1252" s="76">
        <f t="shared" ca="1" si="79"/>
        <v>6.1407375831236806</v>
      </c>
      <c r="Q1252" s="91">
        <f t="shared" ca="1" si="80"/>
        <v>0.58666209863154728</v>
      </c>
      <c r="R1252" s="91">
        <f t="shared" ca="1" si="81"/>
        <v>11.257318823651026</v>
      </c>
    </row>
    <row r="1253" spans="5:18" x14ac:dyDescent="0.25">
      <c r="E1253" s="76">
        <f t="shared" ca="1" si="78"/>
        <v>0.23401926506766169</v>
      </c>
      <c r="F1253" s="76">
        <f t="shared" ca="1" si="79"/>
        <v>2.2673866098420588</v>
      </c>
      <c r="Q1253" s="91">
        <f t="shared" ca="1" si="80"/>
        <v>0.86531867078027835</v>
      </c>
      <c r="R1253" s="91">
        <f t="shared" ca="1" si="81"/>
        <v>13.866773706630008</v>
      </c>
    </row>
    <row r="1254" spans="5:18" x14ac:dyDescent="0.25">
      <c r="E1254" s="76">
        <f t="shared" ca="1" si="78"/>
        <v>0.96713939723186448</v>
      </c>
      <c r="F1254" s="76">
        <f t="shared" ca="1" si="79"/>
        <v>11.095639195327937</v>
      </c>
      <c r="Q1254" s="91">
        <f t="shared" ca="1" si="80"/>
        <v>0.7936243534405828</v>
      </c>
      <c r="R1254" s="91">
        <f t="shared" ca="1" si="81"/>
        <v>12.929419806436929</v>
      </c>
    </row>
    <row r="1255" spans="5:18" x14ac:dyDescent="0.25">
      <c r="E1255" s="76">
        <f t="shared" ca="1" si="78"/>
        <v>0.52886119611507265</v>
      </c>
      <c r="F1255" s="76">
        <f t="shared" ca="1" si="79"/>
        <v>3.9225231399090283</v>
      </c>
      <c r="Q1255" s="91">
        <f t="shared" ca="1" si="80"/>
        <v>0.74948099926554745</v>
      </c>
      <c r="R1255" s="91">
        <f t="shared" ca="1" si="81"/>
        <v>12.486991889790129</v>
      </c>
    </row>
    <row r="1256" spans="5:18" x14ac:dyDescent="0.25">
      <c r="E1256" s="76">
        <f t="shared" ca="1" si="78"/>
        <v>0.16023624418321802</v>
      </c>
      <c r="F1256" s="76">
        <f t="shared" ca="1" si="79"/>
        <v>1.8260256671711601</v>
      </c>
      <c r="Q1256" s="91">
        <f t="shared" ca="1" si="80"/>
        <v>0.21363416291721582</v>
      </c>
      <c r="R1256" s="91">
        <f t="shared" ca="1" si="81"/>
        <v>9.1319075090133026</v>
      </c>
    </row>
    <row r="1257" spans="5:18" x14ac:dyDescent="0.25">
      <c r="E1257" s="76">
        <f t="shared" ca="1" si="78"/>
        <v>0.70592803786661606</v>
      </c>
      <c r="F1257" s="76">
        <f t="shared" ca="1" si="79"/>
        <v>5.2250058427288977</v>
      </c>
      <c r="Q1257" s="91">
        <f t="shared" ca="1" si="80"/>
        <v>0.84702401780695336</v>
      </c>
      <c r="R1257" s="91">
        <f t="shared" ca="1" si="81"/>
        <v>13.591219001303751</v>
      </c>
    </row>
    <row r="1258" spans="5:18" x14ac:dyDescent="0.25">
      <c r="E1258" s="76">
        <f t="shared" ca="1" si="78"/>
        <v>0.59728886839030371</v>
      </c>
      <c r="F1258" s="76">
        <f t="shared" ca="1" si="79"/>
        <v>4.3707318728452877</v>
      </c>
      <c r="Q1258" s="91">
        <f t="shared" ca="1" si="80"/>
        <v>4.9894095828382112E-2</v>
      </c>
      <c r="R1258" s="91">
        <f t="shared" ca="1" si="81"/>
        <v>7.8042075330781202</v>
      </c>
    </row>
    <row r="1259" spans="5:18" x14ac:dyDescent="0.25">
      <c r="E1259" s="76">
        <f t="shared" ca="1" si="78"/>
        <v>0.47411775991627958</v>
      </c>
      <c r="F1259" s="76">
        <f t="shared" ca="1" si="79"/>
        <v>3.5939037061465857</v>
      </c>
      <c r="Q1259" s="91">
        <f t="shared" ca="1" si="80"/>
        <v>0.1327385494629677</v>
      </c>
      <c r="R1259" s="91">
        <f t="shared" ca="1" si="81"/>
        <v>8.5944249950714937</v>
      </c>
    </row>
    <row r="1260" spans="5:18" x14ac:dyDescent="0.25">
      <c r="E1260" s="76">
        <f t="shared" ca="1" si="78"/>
        <v>0.18401939676633106</v>
      </c>
      <c r="F1260" s="76">
        <f t="shared" ca="1" si="79"/>
        <v>1.97455652132092</v>
      </c>
      <c r="Q1260" s="91">
        <f t="shared" ca="1" si="80"/>
        <v>0.10344433076332216</v>
      </c>
      <c r="R1260" s="91">
        <f t="shared" ca="1" si="81"/>
        <v>8.3615669291460364</v>
      </c>
    </row>
    <row r="1261" spans="5:18" x14ac:dyDescent="0.25">
      <c r="E1261" s="76">
        <f t="shared" ca="1" si="78"/>
        <v>0.52595187836899349</v>
      </c>
      <c r="F1261" s="76">
        <f t="shared" ca="1" si="79"/>
        <v>3.9044912772600888</v>
      </c>
      <c r="Q1261" s="91">
        <f t="shared" ca="1" si="80"/>
        <v>0.64511570519670758</v>
      </c>
      <c r="R1261" s="91">
        <f t="shared" ca="1" si="81"/>
        <v>11.649586575487307</v>
      </c>
    </row>
    <row r="1262" spans="5:18" x14ac:dyDescent="0.25">
      <c r="E1262" s="76">
        <f t="shared" ca="1" si="78"/>
        <v>0.22153437993464165</v>
      </c>
      <c r="F1262" s="76">
        <f t="shared" ca="1" si="79"/>
        <v>2.1961244049996616</v>
      </c>
      <c r="Q1262" s="91">
        <f t="shared" ca="1" si="80"/>
        <v>0.57300568526900852</v>
      </c>
      <c r="R1262" s="91">
        <f t="shared" ca="1" si="81"/>
        <v>11.170884125889076</v>
      </c>
    </row>
    <row r="1263" spans="5:18" x14ac:dyDescent="0.25">
      <c r="E1263" s="76">
        <f t="shared" ca="1" si="78"/>
        <v>0.31080799581599583</v>
      </c>
      <c r="F1263" s="76">
        <f t="shared" ca="1" si="79"/>
        <v>2.6908359149380585</v>
      </c>
      <c r="Q1263" s="91">
        <f t="shared" ca="1" si="80"/>
        <v>3.1312083373998156E-2</v>
      </c>
      <c r="R1263" s="91">
        <f t="shared" ca="1" si="81"/>
        <v>7.51529566945886</v>
      </c>
    </row>
    <row r="1264" spans="5:18" x14ac:dyDescent="0.25">
      <c r="E1264" s="76">
        <f t="shared" ca="1" si="78"/>
        <v>0.39736354355685233</v>
      </c>
      <c r="F1264" s="76">
        <f t="shared" ca="1" si="79"/>
        <v>3.1611062044022793</v>
      </c>
      <c r="Q1264" s="91">
        <f t="shared" ca="1" si="80"/>
        <v>0.58523574190172611</v>
      </c>
      <c r="R1264" s="91">
        <f t="shared" ca="1" si="81"/>
        <v>11.248210622040629</v>
      </c>
    </row>
    <row r="1265" spans="5:18" x14ac:dyDescent="0.25">
      <c r="E1265" s="76">
        <f t="shared" ca="1" si="78"/>
        <v>0.69901673089726557</v>
      </c>
      <c r="F1265" s="76">
        <f t="shared" ca="1" si="79"/>
        <v>5.1631719670772531</v>
      </c>
      <c r="Q1265" s="91">
        <f t="shared" ca="1" si="80"/>
        <v>0.53365378333431068</v>
      </c>
      <c r="R1265" s="91">
        <f t="shared" ca="1" si="81"/>
        <v>10.930404759887839</v>
      </c>
    </row>
    <row r="1266" spans="5:18" x14ac:dyDescent="0.25">
      <c r="E1266" s="76">
        <f t="shared" ca="1" si="78"/>
        <v>0.50938628274352138</v>
      </c>
      <c r="F1266" s="76">
        <f t="shared" ca="1" si="79"/>
        <v>3.8031292921554467</v>
      </c>
      <c r="Q1266" s="91">
        <f t="shared" ca="1" si="80"/>
        <v>0.49241573096801028</v>
      </c>
      <c r="R1266" s="91">
        <f t="shared" ca="1" si="81"/>
        <v>10.689402579789991</v>
      </c>
    </row>
    <row r="1267" spans="5:18" x14ac:dyDescent="0.25">
      <c r="E1267" s="76">
        <f t="shared" ca="1" si="78"/>
        <v>0.83470331201042292</v>
      </c>
      <c r="F1267" s="76">
        <f t="shared" ca="1" si="79"/>
        <v>6.7322680058718571</v>
      </c>
      <c r="Q1267" s="91">
        <f t="shared" ca="1" si="80"/>
        <v>0.41794256717768163</v>
      </c>
      <c r="R1267" s="91">
        <f t="shared" ca="1" si="81"/>
        <v>10.272988687105393</v>
      </c>
    </row>
    <row r="1268" spans="5:18" x14ac:dyDescent="0.25">
      <c r="E1268" s="76">
        <f t="shared" ca="1" si="78"/>
        <v>0.11530878828566193</v>
      </c>
      <c r="F1268" s="76">
        <f t="shared" ca="1" si="79"/>
        <v>1.51747525293584</v>
      </c>
      <c r="Q1268" s="91">
        <f t="shared" ca="1" si="80"/>
        <v>0.61704262637419249</v>
      </c>
      <c r="R1268" s="91">
        <f t="shared" ca="1" si="81"/>
        <v>11.45623445005692</v>
      </c>
    </row>
    <row r="1269" spans="5:18" x14ac:dyDescent="0.25">
      <c r="E1269" s="76">
        <f t="shared" ca="1" si="78"/>
        <v>0.96672470550873879</v>
      </c>
      <c r="F1269" s="76">
        <f t="shared" ca="1" si="79"/>
        <v>11.059828876261212</v>
      </c>
      <c r="Q1269" s="91">
        <f t="shared" ca="1" si="80"/>
        <v>0.40220196943880837</v>
      </c>
      <c r="R1269" s="91">
        <f t="shared" ca="1" si="81"/>
        <v>10.18686190234364</v>
      </c>
    </row>
    <row r="1270" spans="5:18" x14ac:dyDescent="0.25">
      <c r="E1270" s="76">
        <f t="shared" ca="1" si="78"/>
        <v>0.41100386940119993</v>
      </c>
      <c r="F1270" s="76">
        <f t="shared" ca="1" si="79"/>
        <v>3.2363584226912296</v>
      </c>
      <c r="Q1270" s="91">
        <f t="shared" ca="1" si="80"/>
        <v>0.89820359750841228</v>
      </c>
      <c r="R1270" s="91">
        <f t="shared" ca="1" si="81"/>
        <v>14.463162911141779</v>
      </c>
    </row>
    <row r="1271" spans="5:18" x14ac:dyDescent="0.25">
      <c r="E1271" s="76">
        <f t="shared" ca="1" si="78"/>
        <v>0.66361936623991913</v>
      </c>
      <c r="F1271" s="76">
        <f t="shared" ca="1" si="79"/>
        <v>4.8648589855258324</v>
      </c>
      <c r="Q1271" s="91">
        <f t="shared" ca="1" si="80"/>
        <v>0.40883048736583061</v>
      </c>
      <c r="R1271" s="91">
        <f t="shared" ca="1" si="81"/>
        <v>10.22308211814947</v>
      </c>
    </row>
    <row r="1272" spans="5:18" x14ac:dyDescent="0.25">
      <c r="E1272" s="76">
        <f t="shared" ca="1" si="78"/>
        <v>0.40410146645156453</v>
      </c>
      <c r="F1272" s="76">
        <f t="shared" ca="1" si="79"/>
        <v>3.1982106187372024</v>
      </c>
      <c r="Q1272" s="91">
        <f t="shared" ca="1" si="80"/>
        <v>0.71495678690835873</v>
      </c>
      <c r="R1272" s="91">
        <f t="shared" ca="1" si="81"/>
        <v>12.184068884396963</v>
      </c>
    </row>
    <row r="1273" spans="5:18" x14ac:dyDescent="0.25">
      <c r="E1273" s="76">
        <f t="shared" ca="1" si="78"/>
        <v>0.83947546811355855</v>
      </c>
      <c r="F1273" s="76">
        <f t="shared" ca="1" si="79"/>
        <v>6.8084786263351322</v>
      </c>
      <c r="Q1273" s="91">
        <f t="shared" ca="1" si="80"/>
        <v>0.31932769786938064</v>
      </c>
      <c r="R1273" s="91">
        <f t="shared" ca="1" si="81"/>
        <v>9.7352480337129244</v>
      </c>
    </row>
    <row r="1274" spans="5:18" x14ac:dyDescent="0.25">
      <c r="E1274" s="76">
        <f t="shared" ca="1" si="78"/>
        <v>0.25131431335168641</v>
      </c>
      <c r="F1274" s="76">
        <f t="shared" ca="1" si="79"/>
        <v>2.3646221733786428</v>
      </c>
      <c r="Q1274" s="91">
        <f t="shared" ca="1" si="80"/>
        <v>0.84571296804910168</v>
      </c>
      <c r="R1274" s="91">
        <f t="shared" ca="1" si="81"/>
        <v>13.57264545174611</v>
      </c>
    </row>
    <row r="1275" spans="5:18" x14ac:dyDescent="0.25">
      <c r="E1275" s="76">
        <f t="shared" ca="1" si="78"/>
        <v>6.7359194572142012E-2</v>
      </c>
      <c r="F1275" s="76">
        <f t="shared" ca="1" si="79"/>
        <v>1.1104972659604591</v>
      </c>
      <c r="Q1275" s="91">
        <f t="shared" ca="1" si="80"/>
        <v>0.62832951277621185</v>
      </c>
      <c r="R1275" s="91">
        <f t="shared" ca="1" si="81"/>
        <v>11.532767165133556</v>
      </c>
    </row>
    <row r="1276" spans="5:18" x14ac:dyDescent="0.25">
      <c r="E1276" s="76">
        <f t="shared" ca="1" si="78"/>
        <v>0.68845177669996915</v>
      </c>
      <c r="F1276" s="76">
        <f t="shared" ca="1" si="79"/>
        <v>5.0710519396679938</v>
      </c>
      <c r="Q1276" s="91">
        <f t="shared" ca="1" si="80"/>
        <v>0.30597860262656207</v>
      </c>
      <c r="R1276" s="91">
        <f t="shared" ca="1" si="81"/>
        <v>9.661797384526956</v>
      </c>
    </row>
    <row r="1277" spans="5:18" x14ac:dyDescent="0.25">
      <c r="E1277" s="76">
        <f t="shared" ca="1" si="78"/>
        <v>0.94259192985835116</v>
      </c>
      <c r="F1277" s="76">
        <f t="shared" ca="1" si="79"/>
        <v>9.5372069744148842</v>
      </c>
      <c r="Q1277" s="91">
        <f t="shared" ca="1" si="80"/>
        <v>0.5707864359994691</v>
      </c>
      <c r="R1277" s="91">
        <f t="shared" ca="1" si="81"/>
        <v>11.156995318731024</v>
      </c>
    </row>
    <row r="1278" spans="5:18" x14ac:dyDescent="0.25">
      <c r="E1278" s="76">
        <f t="shared" ca="1" si="78"/>
        <v>0.81369695327279656</v>
      </c>
      <c r="F1278" s="76">
        <f t="shared" ca="1" si="79"/>
        <v>6.4211395891663354</v>
      </c>
      <c r="Q1278" s="91">
        <f t="shared" ca="1" si="80"/>
        <v>0.52239157540979031</v>
      </c>
      <c r="R1278" s="91">
        <f t="shared" ca="1" si="81"/>
        <v>10.86360432345054</v>
      </c>
    </row>
    <row r="1279" spans="5:18" x14ac:dyDescent="0.25">
      <c r="E1279" s="76">
        <f t="shared" ca="1" si="78"/>
        <v>0.63725131375063049</v>
      </c>
      <c r="F1279" s="76">
        <f t="shared" ca="1" si="79"/>
        <v>4.6596646146217608</v>
      </c>
      <c r="Q1279" s="91">
        <f t="shared" ca="1" si="80"/>
        <v>0.25040930397304173</v>
      </c>
      <c r="R1279" s="91">
        <f t="shared" ca="1" si="81"/>
        <v>9.3490929454262997</v>
      </c>
    </row>
    <row r="1280" spans="5:18" x14ac:dyDescent="0.25">
      <c r="E1280" s="76">
        <f t="shared" ca="1" si="78"/>
        <v>0.71315641829599585</v>
      </c>
      <c r="F1280" s="76">
        <f t="shared" ca="1" si="79"/>
        <v>5.2910909197089335</v>
      </c>
      <c r="Q1280" s="91">
        <f t="shared" ca="1" si="80"/>
        <v>0.76445866470005908</v>
      </c>
      <c r="R1280" s="91">
        <f t="shared" ca="1" si="81"/>
        <v>12.629158381548651</v>
      </c>
    </row>
    <row r="1281" spans="5:18" x14ac:dyDescent="0.25">
      <c r="E1281" s="76">
        <f t="shared" ca="1" si="78"/>
        <v>0.94766452952875313</v>
      </c>
      <c r="F1281" s="76">
        <f t="shared" ca="1" si="79"/>
        <v>9.7909640991879705</v>
      </c>
      <c r="Q1281" s="91">
        <f t="shared" ca="1" si="80"/>
        <v>0.66355222136695402</v>
      </c>
      <c r="R1281" s="91">
        <f t="shared" ca="1" si="81"/>
        <v>11.78247577126095</v>
      </c>
    </row>
    <row r="1282" spans="5:18" x14ac:dyDescent="0.25">
      <c r="E1282" s="76">
        <f t="shared" ca="1" si="78"/>
        <v>0.76979403417910952</v>
      </c>
      <c r="F1282" s="76">
        <f t="shared" ca="1" si="79"/>
        <v>5.8697207524909318</v>
      </c>
      <c r="Q1282" s="91">
        <f t="shared" ca="1" si="80"/>
        <v>5.6369102158687623E-3</v>
      </c>
      <c r="R1282" s="91">
        <f t="shared" ca="1" si="81"/>
        <v>6.7110003290036371</v>
      </c>
    </row>
    <row r="1283" spans="5:18" x14ac:dyDescent="0.25">
      <c r="E1283" s="76">
        <f t="shared" ca="1" si="78"/>
        <v>0.32811623822880731</v>
      </c>
      <c r="F1283" s="76">
        <f t="shared" ca="1" si="79"/>
        <v>2.784559188112365</v>
      </c>
      <c r="Q1283" s="91">
        <f t="shared" ca="1" si="80"/>
        <v>5.89943891903284E-2</v>
      </c>
      <c r="R1283" s="91">
        <f t="shared" ca="1" si="81"/>
        <v>7.9192254312715535</v>
      </c>
    </row>
    <row r="1284" spans="5:18" x14ac:dyDescent="0.25">
      <c r="E1284" s="76">
        <f t="shared" ref="E1284:E1347" ca="1" si="82">RAND()</f>
        <v>0.13954712942066338</v>
      </c>
      <c r="F1284" s="76">
        <f t="shared" ref="F1284:F1347" ca="1" si="83">(((-LN(E1284))^(-$C$3)-1)*(1/$C$3))*$C$5+$C$4</f>
        <v>1.6894982074880356</v>
      </c>
      <c r="Q1284" s="91">
        <f t="shared" ref="Q1284:Q1347" ca="1" si="84">RAND()</f>
        <v>0.82765731492588601</v>
      </c>
      <c r="R1284" s="91">
        <f t="shared" ref="R1284:R1347" ca="1" si="85">-LN(-LN(Q1284))*$O$4+$O$3</f>
        <v>13.330365557315414</v>
      </c>
    </row>
    <row r="1285" spans="5:18" x14ac:dyDescent="0.25">
      <c r="E1285" s="76">
        <f t="shared" ca="1" si="82"/>
        <v>0.36974216684308814</v>
      </c>
      <c r="F1285" s="76">
        <f t="shared" ca="1" si="83"/>
        <v>3.0101294341772684</v>
      </c>
      <c r="Q1285" s="91">
        <f t="shared" ca="1" si="84"/>
        <v>0.15768998269377099</v>
      </c>
      <c r="R1285" s="91">
        <f t="shared" ca="1" si="85"/>
        <v>8.7727399964503547</v>
      </c>
    </row>
    <row r="1286" spans="5:18" x14ac:dyDescent="0.25">
      <c r="E1286" s="76">
        <f t="shared" ca="1" si="82"/>
        <v>9.0123303771404206E-2</v>
      </c>
      <c r="F1286" s="76">
        <f t="shared" ca="1" si="83"/>
        <v>1.3185050447429942</v>
      </c>
      <c r="Q1286" s="91">
        <f t="shared" ca="1" si="84"/>
        <v>0.5190108974885228</v>
      </c>
      <c r="R1286" s="91">
        <f t="shared" ca="1" si="85"/>
        <v>10.843706123304699</v>
      </c>
    </row>
    <row r="1287" spans="5:18" x14ac:dyDescent="0.25">
      <c r="E1287" s="76">
        <f t="shared" ca="1" si="82"/>
        <v>0.95058354235312148</v>
      </c>
      <c r="F1287" s="76">
        <f t="shared" ca="1" si="83"/>
        <v>9.9492694528080889</v>
      </c>
      <c r="Q1287" s="91">
        <f t="shared" ca="1" si="84"/>
        <v>0.65068057237762822</v>
      </c>
      <c r="R1287" s="91">
        <f t="shared" ca="1" si="85"/>
        <v>11.689166426114117</v>
      </c>
    </row>
    <row r="1288" spans="5:18" x14ac:dyDescent="0.25">
      <c r="E1288" s="76">
        <f t="shared" ca="1" si="82"/>
        <v>0.2521288261321144</v>
      </c>
      <c r="F1288" s="76">
        <f t="shared" ca="1" si="83"/>
        <v>2.3691651176186808</v>
      </c>
      <c r="Q1288" s="91">
        <f t="shared" ca="1" si="84"/>
        <v>0.141640691729363</v>
      </c>
      <c r="R1288" s="91">
        <f t="shared" ca="1" si="85"/>
        <v>8.6597703098705896</v>
      </c>
    </row>
    <row r="1289" spans="5:18" x14ac:dyDescent="0.25">
      <c r="E1289" s="76">
        <f t="shared" ca="1" si="82"/>
        <v>0.13003778628786145</v>
      </c>
      <c r="F1289" s="76">
        <f t="shared" ca="1" si="83"/>
        <v>1.6238071029740904</v>
      </c>
      <c r="Q1289" s="91">
        <f t="shared" ca="1" si="84"/>
        <v>0.16623710547946924</v>
      </c>
      <c r="R1289" s="91">
        <f t="shared" ca="1" si="85"/>
        <v>8.8307252851743794</v>
      </c>
    </row>
    <row r="1290" spans="5:18" x14ac:dyDescent="0.25">
      <c r="E1290" s="76">
        <f t="shared" ca="1" si="82"/>
        <v>0.1624028126894872</v>
      </c>
      <c r="F1290" s="76">
        <f t="shared" ca="1" si="83"/>
        <v>1.8398898608156773</v>
      </c>
      <c r="Q1290" s="91">
        <f t="shared" ca="1" si="84"/>
        <v>0.23317502040620042</v>
      </c>
      <c r="R1290" s="91">
        <f t="shared" ca="1" si="85"/>
        <v>9.2486608772965369</v>
      </c>
    </row>
    <row r="1291" spans="5:18" x14ac:dyDescent="0.25">
      <c r="E1291" s="76">
        <f t="shared" ca="1" si="82"/>
        <v>7.9631277294541558E-2</v>
      </c>
      <c r="F1291" s="76">
        <f t="shared" ca="1" si="83"/>
        <v>1.2268644809913294</v>
      </c>
      <c r="Q1291" s="91">
        <f t="shared" ca="1" si="84"/>
        <v>0.64697556910942111</v>
      </c>
      <c r="R1291" s="91">
        <f t="shared" ca="1" si="85"/>
        <v>11.662765547691569</v>
      </c>
    </row>
    <row r="1292" spans="5:18" x14ac:dyDescent="0.25">
      <c r="E1292" s="76">
        <f t="shared" ca="1" si="82"/>
        <v>0.43970417266535278</v>
      </c>
      <c r="F1292" s="76">
        <f t="shared" ca="1" si="83"/>
        <v>3.3967580930378034</v>
      </c>
      <c r="Q1292" s="91">
        <f t="shared" ca="1" si="84"/>
        <v>0.17147749169579785</v>
      </c>
      <c r="R1292" s="91">
        <f t="shared" ca="1" si="85"/>
        <v>8.8656221901448369</v>
      </c>
    </row>
    <row r="1293" spans="5:18" x14ac:dyDescent="0.25">
      <c r="E1293" s="76">
        <f t="shared" ca="1" si="82"/>
        <v>0.94755512777812589</v>
      </c>
      <c r="F1293" s="76">
        <f t="shared" ca="1" si="83"/>
        <v>9.7852169299819476</v>
      </c>
      <c r="Q1293" s="91">
        <f t="shared" ca="1" si="84"/>
        <v>0.39225054910503232</v>
      </c>
      <c r="R1293" s="91">
        <f t="shared" ca="1" si="85"/>
        <v>10.132590553358229</v>
      </c>
    </row>
    <row r="1294" spans="5:18" x14ac:dyDescent="0.25">
      <c r="E1294" s="76">
        <f t="shared" ca="1" si="82"/>
        <v>0.52748369187258437</v>
      </c>
      <c r="F1294" s="76">
        <f t="shared" ca="1" si="83"/>
        <v>3.9139764904024794</v>
      </c>
      <c r="Q1294" s="91">
        <f t="shared" ca="1" si="84"/>
        <v>0.7990308516087169</v>
      </c>
      <c r="R1294" s="91">
        <f t="shared" ca="1" si="85"/>
        <v>12.98904489145769</v>
      </c>
    </row>
    <row r="1295" spans="5:18" x14ac:dyDescent="0.25">
      <c r="E1295" s="76">
        <f t="shared" ca="1" si="82"/>
        <v>0.77194261195748637</v>
      </c>
      <c r="F1295" s="76">
        <f t="shared" ca="1" si="83"/>
        <v>5.8942281346341758</v>
      </c>
      <c r="Q1295" s="91">
        <f t="shared" ca="1" si="84"/>
        <v>0.357003919025635</v>
      </c>
      <c r="R1295" s="91">
        <f t="shared" ca="1" si="85"/>
        <v>9.9408658526728839</v>
      </c>
    </row>
    <row r="1296" spans="5:18" x14ac:dyDescent="0.25">
      <c r="E1296" s="76">
        <f t="shared" ca="1" si="82"/>
        <v>0.7755952089101158</v>
      </c>
      <c r="F1296" s="76">
        <f t="shared" ca="1" si="83"/>
        <v>5.9364043533848427</v>
      </c>
      <c r="Q1296" s="91">
        <f t="shared" ca="1" si="84"/>
        <v>0.92986253831995636</v>
      </c>
      <c r="R1296" s="91">
        <f t="shared" ca="1" si="85"/>
        <v>15.242318582251119</v>
      </c>
    </row>
    <row r="1297" spans="5:18" x14ac:dyDescent="0.25">
      <c r="E1297" s="76">
        <f t="shared" ca="1" si="82"/>
        <v>0.62290094236219906</v>
      </c>
      <c r="F1297" s="76">
        <f t="shared" ca="1" si="83"/>
        <v>4.5531190021749408</v>
      </c>
      <c r="Q1297" s="91">
        <f t="shared" ca="1" si="84"/>
        <v>0.60395271815482099</v>
      </c>
      <c r="R1297" s="91">
        <f t="shared" ca="1" si="85"/>
        <v>11.369329059129091</v>
      </c>
    </row>
    <row r="1298" spans="5:18" x14ac:dyDescent="0.25">
      <c r="E1298" s="76">
        <f t="shared" ca="1" si="82"/>
        <v>0.24683130011810783</v>
      </c>
      <c r="F1298" s="76">
        <f t="shared" ca="1" si="83"/>
        <v>2.3395634587309861</v>
      </c>
      <c r="Q1298" s="91">
        <f t="shared" ca="1" si="84"/>
        <v>0.89496932694016507</v>
      </c>
      <c r="R1298" s="91">
        <f t="shared" ca="1" si="85"/>
        <v>14.397065874074837</v>
      </c>
    </row>
    <row r="1299" spans="5:18" x14ac:dyDescent="0.25">
      <c r="E1299" s="76">
        <f t="shared" ca="1" si="82"/>
        <v>9.8416750817413079E-2</v>
      </c>
      <c r="F1299" s="76">
        <f t="shared" ca="1" si="83"/>
        <v>1.3868975668475909</v>
      </c>
      <c r="Q1299" s="91">
        <f t="shared" ca="1" si="84"/>
        <v>0.38813364209344547</v>
      </c>
      <c r="R1299" s="91">
        <f t="shared" ca="1" si="85"/>
        <v>10.11016818229221</v>
      </c>
    </row>
    <row r="1300" spans="5:18" x14ac:dyDescent="0.25">
      <c r="E1300" s="76">
        <f t="shared" ca="1" si="82"/>
        <v>0.58921551693370344</v>
      </c>
      <c r="F1300" s="76">
        <f t="shared" ca="1" si="83"/>
        <v>4.3151034554148167</v>
      </c>
      <c r="Q1300" s="91">
        <f t="shared" ca="1" si="84"/>
        <v>0.39245851333286741</v>
      </c>
      <c r="R1300" s="91">
        <f t="shared" ca="1" si="85"/>
        <v>10.133723617926675</v>
      </c>
    </row>
    <row r="1301" spans="5:18" x14ac:dyDescent="0.25">
      <c r="E1301" s="76">
        <f t="shared" ca="1" si="82"/>
        <v>0.59391784463753405</v>
      </c>
      <c r="F1301" s="76">
        <f t="shared" ca="1" si="83"/>
        <v>4.3474022295181109</v>
      </c>
      <c r="Q1301" s="91">
        <f t="shared" ca="1" si="84"/>
        <v>0.36237146921808328</v>
      </c>
      <c r="R1301" s="91">
        <f t="shared" ca="1" si="85"/>
        <v>9.9700544368052331</v>
      </c>
    </row>
    <row r="1302" spans="5:18" x14ac:dyDescent="0.25">
      <c r="E1302" s="76">
        <f t="shared" ca="1" si="82"/>
        <v>0.93573517010855045</v>
      </c>
      <c r="F1302" s="76">
        <f t="shared" ca="1" si="83"/>
        <v>9.2299999971531683</v>
      </c>
      <c r="Q1302" s="91">
        <f t="shared" ca="1" si="84"/>
        <v>7.7478515468413334E-2</v>
      </c>
      <c r="R1302" s="91">
        <f t="shared" ca="1" si="85"/>
        <v>8.1217404708986365</v>
      </c>
    </row>
    <row r="1303" spans="5:18" x14ac:dyDescent="0.25">
      <c r="E1303" s="76">
        <f t="shared" ca="1" si="82"/>
        <v>0.34101675331026282</v>
      </c>
      <c r="F1303" s="76">
        <f t="shared" ca="1" si="83"/>
        <v>2.854359714584493</v>
      </c>
      <c r="Q1303" s="91">
        <f t="shared" ca="1" si="84"/>
        <v>0.33233497253059341</v>
      </c>
      <c r="R1303" s="91">
        <f t="shared" ca="1" si="85"/>
        <v>9.8064511212912926</v>
      </c>
    </row>
    <row r="1304" spans="5:18" x14ac:dyDescent="0.25">
      <c r="E1304" s="76">
        <f t="shared" ca="1" si="82"/>
        <v>0.42849659019776154</v>
      </c>
      <c r="F1304" s="76">
        <f t="shared" ca="1" si="83"/>
        <v>3.3337478750162992</v>
      </c>
      <c r="Q1304" s="91">
        <f t="shared" ca="1" si="84"/>
        <v>0.38176303836619407</v>
      </c>
      <c r="R1304" s="91">
        <f t="shared" ca="1" si="85"/>
        <v>10.075496818017546</v>
      </c>
    </row>
    <row r="1305" spans="5:18" x14ac:dyDescent="0.25">
      <c r="E1305" s="76">
        <f t="shared" ca="1" si="82"/>
        <v>0.62437690144261437</v>
      </c>
      <c r="F1305" s="76">
        <f t="shared" ca="1" si="83"/>
        <v>4.5639246180777278</v>
      </c>
      <c r="Q1305" s="91">
        <f t="shared" ca="1" si="84"/>
        <v>0.69687925484093038</v>
      </c>
      <c r="R1305" s="91">
        <f t="shared" ca="1" si="85"/>
        <v>12.036961896762893</v>
      </c>
    </row>
    <row r="1306" spans="5:18" x14ac:dyDescent="0.25">
      <c r="E1306" s="76">
        <f t="shared" ca="1" si="82"/>
        <v>0.73449186729578164</v>
      </c>
      <c r="F1306" s="76">
        <f t="shared" ca="1" si="83"/>
        <v>5.4954005765592013</v>
      </c>
      <c r="Q1306" s="91">
        <f t="shared" ca="1" si="84"/>
        <v>7.73499658948682E-2</v>
      </c>
      <c r="R1306" s="91">
        <f t="shared" ca="1" si="85"/>
        <v>8.1204424548417311</v>
      </c>
    </row>
    <row r="1307" spans="5:18" x14ac:dyDescent="0.25">
      <c r="E1307" s="76">
        <f t="shared" ca="1" si="82"/>
        <v>0.79924908283800578</v>
      </c>
      <c r="F1307" s="76">
        <f t="shared" ca="1" si="83"/>
        <v>6.2267890012570355</v>
      </c>
      <c r="Q1307" s="91">
        <f t="shared" ca="1" si="84"/>
        <v>0.32676505745849527</v>
      </c>
      <c r="R1307" s="91">
        <f t="shared" ca="1" si="85"/>
        <v>9.7759982398250944</v>
      </c>
    </row>
    <row r="1308" spans="5:18" x14ac:dyDescent="0.25">
      <c r="E1308" s="76">
        <f t="shared" ca="1" si="82"/>
        <v>0.65965952252022564</v>
      </c>
      <c r="F1308" s="76">
        <f t="shared" ca="1" si="83"/>
        <v>4.8331993022337922</v>
      </c>
      <c r="Q1308" s="91">
        <f t="shared" ca="1" si="84"/>
        <v>0.15763678936945968</v>
      </c>
      <c r="R1308" s="91">
        <f t="shared" ca="1" si="85"/>
        <v>8.7723747209879708</v>
      </c>
    </row>
    <row r="1309" spans="5:18" x14ac:dyDescent="0.25">
      <c r="E1309" s="76">
        <f t="shared" ca="1" si="82"/>
        <v>0.96117760406369113</v>
      </c>
      <c r="F1309" s="76">
        <f t="shared" ca="1" si="83"/>
        <v>10.62261443479777</v>
      </c>
      <c r="Q1309" s="91">
        <f t="shared" ca="1" si="84"/>
        <v>0.21633029058092346</v>
      </c>
      <c r="R1309" s="91">
        <f t="shared" ca="1" si="85"/>
        <v>9.1482245004123204</v>
      </c>
    </row>
    <row r="1310" spans="5:18" x14ac:dyDescent="0.25">
      <c r="E1310" s="76">
        <f t="shared" ca="1" si="82"/>
        <v>0.16986653720046518</v>
      </c>
      <c r="F1310" s="76">
        <f t="shared" ca="1" si="83"/>
        <v>1.8871068265677722</v>
      </c>
      <c r="Q1310" s="91">
        <f t="shared" ca="1" si="84"/>
        <v>5.5991497215874264E-2</v>
      </c>
      <c r="R1310" s="91">
        <f t="shared" ca="1" si="85"/>
        <v>7.8826455907651507</v>
      </c>
    </row>
    <row r="1311" spans="5:18" x14ac:dyDescent="0.25">
      <c r="E1311" s="76">
        <f t="shared" ca="1" si="82"/>
        <v>0.17874686133326878</v>
      </c>
      <c r="F1311" s="76">
        <f t="shared" ca="1" si="83"/>
        <v>1.9422739101027005</v>
      </c>
      <c r="Q1311" s="91">
        <f t="shared" ca="1" si="84"/>
        <v>0.66496271376455185</v>
      </c>
      <c r="R1311" s="91">
        <f t="shared" ca="1" si="85"/>
        <v>11.792857048856662</v>
      </c>
    </row>
    <row r="1312" spans="5:18" x14ac:dyDescent="0.25">
      <c r="E1312" s="76">
        <f t="shared" ca="1" si="82"/>
        <v>0.63222663491229458</v>
      </c>
      <c r="F1312" s="76">
        <f t="shared" ca="1" si="83"/>
        <v>4.6219752312508406</v>
      </c>
      <c r="Q1312" s="91">
        <f t="shared" ca="1" si="84"/>
        <v>0.97296963161626215</v>
      </c>
      <c r="R1312" s="91">
        <f t="shared" ca="1" si="85"/>
        <v>17.194248745749299</v>
      </c>
    </row>
    <row r="1313" spans="5:18" x14ac:dyDescent="0.25">
      <c r="E1313" s="76">
        <f t="shared" ca="1" si="82"/>
        <v>0.9375509566588468</v>
      </c>
      <c r="F1313" s="76">
        <f t="shared" ca="1" si="83"/>
        <v>9.307809295881226</v>
      </c>
      <c r="Q1313" s="91">
        <f t="shared" ca="1" si="84"/>
        <v>0.61745152307449991</v>
      </c>
      <c r="R1313" s="91">
        <f t="shared" ca="1" si="85"/>
        <v>11.458980446553138</v>
      </c>
    </row>
    <row r="1314" spans="5:18" x14ac:dyDescent="0.25">
      <c r="E1314" s="76">
        <f t="shared" ca="1" si="82"/>
        <v>0.11377248554709851</v>
      </c>
      <c r="F1314" s="76">
        <f t="shared" ca="1" si="83"/>
        <v>1.5060163245540199</v>
      </c>
      <c r="Q1314" s="91">
        <f t="shared" ca="1" si="84"/>
        <v>0.81124313600384801</v>
      </c>
      <c r="R1314" s="91">
        <f t="shared" ca="1" si="85"/>
        <v>13.129048867610443</v>
      </c>
    </row>
    <row r="1315" spans="5:18" x14ac:dyDescent="0.25">
      <c r="E1315" s="76">
        <f t="shared" ca="1" si="82"/>
        <v>0.98792728403251695</v>
      </c>
      <c r="F1315" s="76">
        <f t="shared" ca="1" si="83"/>
        <v>14.087515391199666</v>
      </c>
      <c r="Q1315" s="91">
        <f t="shared" ca="1" si="84"/>
        <v>0.46027069130767206</v>
      </c>
      <c r="R1315" s="91">
        <f t="shared" ca="1" si="85"/>
        <v>10.507358865721937</v>
      </c>
    </row>
    <row r="1316" spans="5:18" x14ac:dyDescent="0.25">
      <c r="E1316" s="76">
        <f t="shared" ca="1" si="82"/>
        <v>5.7885916641272406E-2</v>
      </c>
      <c r="F1316" s="76">
        <f t="shared" ca="1" si="83"/>
        <v>1.011773002101279</v>
      </c>
      <c r="Q1316" s="91">
        <f t="shared" ca="1" si="84"/>
        <v>0.54057066080984184</v>
      </c>
      <c r="R1316" s="91">
        <f t="shared" ca="1" si="85"/>
        <v>10.971843568940315</v>
      </c>
    </row>
    <row r="1317" spans="5:18" x14ac:dyDescent="0.25">
      <c r="E1317" s="76">
        <f t="shared" ca="1" si="82"/>
        <v>0.92971351486039644</v>
      </c>
      <c r="F1317" s="76">
        <f t="shared" ca="1" si="83"/>
        <v>8.9878218534712513</v>
      </c>
      <c r="Q1317" s="91">
        <f t="shared" ca="1" si="84"/>
        <v>0.16793045448954746</v>
      </c>
      <c r="R1317" s="91">
        <f t="shared" ca="1" si="85"/>
        <v>8.8420537356765028</v>
      </c>
    </row>
    <row r="1318" spans="5:18" x14ac:dyDescent="0.25">
      <c r="E1318" s="76">
        <f t="shared" ca="1" si="82"/>
        <v>0.49151711631075212</v>
      </c>
      <c r="F1318" s="76">
        <f t="shared" ca="1" si="83"/>
        <v>3.6960922128432978</v>
      </c>
      <c r="Q1318" s="91">
        <f t="shared" ca="1" si="84"/>
        <v>0.34155284797648622</v>
      </c>
      <c r="R1318" s="91">
        <f t="shared" ca="1" si="85"/>
        <v>9.8567491890384318</v>
      </c>
    </row>
    <row r="1319" spans="5:18" x14ac:dyDescent="0.25">
      <c r="E1319" s="76">
        <f t="shared" ca="1" si="82"/>
        <v>0.35893056852458627</v>
      </c>
      <c r="F1319" s="76">
        <f t="shared" ca="1" si="83"/>
        <v>2.9514031928479429</v>
      </c>
      <c r="Q1319" s="91">
        <f t="shared" ca="1" si="84"/>
        <v>2.4102630525124402E-2</v>
      </c>
      <c r="R1319" s="91">
        <f t="shared" ca="1" si="85"/>
        <v>7.3696331319305557</v>
      </c>
    </row>
    <row r="1320" spans="5:18" x14ac:dyDescent="0.25">
      <c r="E1320" s="76">
        <f t="shared" ca="1" si="82"/>
        <v>0.49582254630079559</v>
      </c>
      <c r="F1320" s="76">
        <f t="shared" ca="1" si="83"/>
        <v>3.7216782500764163</v>
      </c>
      <c r="Q1320" s="91">
        <f t="shared" ca="1" si="84"/>
        <v>7.6033077297884666E-2</v>
      </c>
      <c r="R1320" s="91">
        <f t="shared" ca="1" si="85"/>
        <v>8.1070688408528255</v>
      </c>
    </row>
    <row r="1321" spans="5:18" x14ac:dyDescent="0.25">
      <c r="E1321" s="76">
        <f t="shared" ca="1" si="82"/>
        <v>0.56432736448023624</v>
      </c>
      <c r="F1321" s="76">
        <f t="shared" ca="1" si="83"/>
        <v>4.1485806022553824</v>
      </c>
      <c r="Q1321" s="91">
        <f t="shared" ca="1" si="84"/>
        <v>0.39241847897021265</v>
      </c>
      <c r="R1321" s="91">
        <f t="shared" ca="1" si="85"/>
        <v>10.133505492977031</v>
      </c>
    </row>
    <row r="1322" spans="5:18" x14ac:dyDescent="0.25">
      <c r="E1322" s="76">
        <f t="shared" ca="1" si="82"/>
        <v>0.75598023483790755</v>
      </c>
      <c r="F1322" s="76">
        <f t="shared" ca="1" si="83"/>
        <v>5.7171858608528288</v>
      </c>
      <c r="Q1322" s="91">
        <f t="shared" ca="1" si="84"/>
        <v>0.21366271451156349</v>
      </c>
      <c r="R1322" s="91">
        <f t="shared" ca="1" si="85"/>
        <v>9.1320806801668368</v>
      </c>
    </row>
    <row r="1323" spans="5:18" x14ac:dyDescent="0.25">
      <c r="E1323" s="76">
        <f t="shared" ca="1" si="82"/>
        <v>2.6977285957482278E-2</v>
      </c>
      <c r="F1323" s="76">
        <f t="shared" ca="1" si="83"/>
        <v>0.58919987928938333</v>
      </c>
      <c r="Q1323" s="91">
        <f t="shared" ca="1" si="84"/>
        <v>1.1334147538008876E-2</v>
      </c>
      <c r="R1323" s="91">
        <f t="shared" ca="1" si="85"/>
        <v>7.000782834129712</v>
      </c>
    </row>
    <row r="1324" spans="5:18" x14ac:dyDescent="0.25">
      <c r="E1324" s="76">
        <f t="shared" ca="1" si="82"/>
        <v>0.88136555709944564</v>
      </c>
      <c r="F1324" s="76">
        <f t="shared" ca="1" si="83"/>
        <v>7.5977607897678663</v>
      </c>
      <c r="Q1324" s="91">
        <f t="shared" ca="1" si="84"/>
        <v>0.33837926311531508</v>
      </c>
      <c r="R1324" s="91">
        <f t="shared" ca="1" si="85"/>
        <v>9.8394446109447919</v>
      </c>
    </row>
    <row r="1325" spans="5:18" x14ac:dyDescent="0.25">
      <c r="E1325" s="76">
        <f t="shared" ca="1" si="82"/>
        <v>0.50903776813420554</v>
      </c>
      <c r="F1325" s="76">
        <f t="shared" ca="1" si="83"/>
        <v>3.8010197146073095</v>
      </c>
      <c r="Q1325" s="91">
        <f t="shared" ca="1" si="84"/>
        <v>0.5336435939698998</v>
      </c>
      <c r="R1325" s="91">
        <f t="shared" ca="1" si="85"/>
        <v>10.930343953407167</v>
      </c>
    </row>
    <row r="1326" spans="5:18" x14ac:dyDescent="0.25">
      <c r="E1326" s="76">
        <f t="shared" ca="1" si="82"/>
        <v>0.60048190479357944</v>
      </c>
      <c r="F1326" s="76">
        <f t="shared" ca="1" si="83"/>
        <v>4.3929678734984474</v>
      </c>
      <c r="Q1326" s="91">
        <f t="shared" ca="1" si="84"/>
        <v>0.7811063049219521</v>
      </c>
      <c r="R1326" s="91">
        <f t="shared" ca="1" si="85"/>
        <v>12.796377442395507</v>
      </c>
    </row>
    <row r="1327" spans="5:18" x14ac:dyDescent="0.25">
      <c r="E1327" s="76">
        <f t="shared" ca="1" si="82"/>
        <v>0.93736130801096329</v>
      </c>
      <c r="F1327" s="76">
        <f t="shared" ca="1" si="83"/>
        <v>9.2995701534643764</v>
      </c>
      <c r="Q1327" s="91">
        <f t="shared" ca="1" si="84"/>
        <v>0.95650936047743906</v>
      </c>
      <c r="R1327" s="91">
        <f t="shared" ca="1" si="85"/>
        <v>16.22611914733454</v>
      </c>
    </row>
    <row r="1328" spans="5:18" x14ac:dyDescent="0.25">
      <c r="E1328" s="76">
        <f t="shared" ca="1" si="82"/>
        <v>0.4992431391608777</v>
      </c>
      <c r="F1328" s="76">
        <f t="shared" ca="1" si="83"/>
        <v>3.7420959234101643</v>
      </c>
      <c r="Q1328" s="91">
        <f t="shared" ca="1" si="84"/>
        <v>0.85630292621202952</v>
      </c>
      <c r="R1328" s="91">
        <f t="shared" ca="1" si="85"/>
        <v>13.726969688160946</v>
      </c>
    </row>
    <row r="1329" spans="5:18" x14ac:dyDescent="0.25">
      <c r="E1329" s="76">
        <f t="shared" ca="1" si="82"/>
        <v>0.53241437236735201</v>
      </c>
      <c r="F1329" s="76">
        <f t="shared" ca="1" si="83"/>
        <v>3.9446437415723619</v>
      </c>
      <c r="Q1329" s="91">
        <f t="shared" ca="1" si="84"/>
        <v>6.9653401665913828E-2</v>
      </c>
      <c r="R1329" s="91">
        <f t="shared" ca="1" si="85"/>
        <v>8.0401745283303665</v>
      </c>
    </row>
    <row r="1330" spans="5:18" x14ac:dyDescent="0.25">
      <c r="E1330" s="76">
        <f t="shared" ca="1" si="82"/>
        <v>0.26277141916244406</v>
      </c>
      <c r="F1330" s="76">
        <f t="shared" ca="1" si="83"/>
        <v>2.4282663934017452</v>
      </c>
      <c r="Q1330" s="91">
        <f t="shared" ca="1" si="84"/>
        <v>0.48447292377233908</v>
      </c>
      <c r="R1330" s="91">
        <f t="shared" ca="1" si="85"/>
        <v>10.644012298206111</v>
      </c>
    </row>
    <row r="1331" spans="5:18" x14ac:dyDescent="0.25">
      <c r="E1331" s="76">
        <f t="shared" ca="1" si="82"/>
        <v>0.79413901252839003</v>
      </c>
      <c r="F1331" s="76">
        <f t="shared" ca="1" si="83"/>
        <v>6.1613310578724674</v>
      </c>
      <c r="Q1331" s="91">
        <f t="shared" ca="1" si="84"/>
        <v>0.21350278545899093</v>
      </c>
      <c r="R1331" s="91">
        <f t="shared" ca="1" si="85"/>
        <v>9.1311105732781321</v>
      </c>
    </row>
    <row r="1332" spans="5:18" x14ac:dyDescent="0.25">
      <c r="E1332" s="76">
        <f t="shared" ca="1" si="82"/>
        <v>0.22966201998401403</v>
      </c>
      <c r="F1332" s="76">
        <f t="shared" ca="1" si="83"/>
        <v>2.2426288149218738</v>
      </c>
      <c r="Q1332" s="91">
        <f t="shared" ca="1" si="84"/>
        <v>0.83896233658878017</v>
      </c>
      <c r="R1332" s="91">
        <f t="shared" ca="1" si="85"/>
        <v>13.479213195080876</v>
      </c>
    </row>
    <row r="1333" spans="5:18" x14ac:dyDescent="0.25">
      <c r="E1333" s="76">
        <f t="shared" ca="1" si="82"/>
        <v>0.5520420324364258</v>
      </c>
      <c r="F1333" s="76">
        <f t="shared" ca="1" si="83"/>
        <v>4.0688954369498616</v>
      </c>
      <c r="Q1333" s="91">
        <f t="shared" ca="1" si="84"/>
        <v>4.6881105009328405E-2</v>
      </c>
      <c r="R1333" s="91">
        <f t="shared" ca="1" si="85"/>
        <v>7.7630782989572058</v>
      </c>
    </row>
    <row r="1334" spans="5:18" x14ac:dyDescent="0.25">
      <c r="E1334" s="76">
        <f t="shared" ca="1" si="82"/>
        <v>0.78538394212958385</v>
      </c>
      <c r="F1334" s="76">
        <f t="shared" ca="1" si="83"/>
        <v>6.05278679560268</v>
      </c>
      <c r="Q1334" s="91">
        <f t="shared" ca="1" si="84"/>
        <v>0.80451618240678469</v>
      </c>
      <c r="R1334" s="91">
        <f t="shared" ca="1" si="85"/>
        <v>13.050982305860931</v>
      </c>
    </row>
    <row r="1335" spans="5:18" x14ac:dyDescent="0.25">
      <c r="E1335" s="76">
        <f t="shared" ca="1" si="82"/>
        <v>0.4935731139632068</v>
      </c>
      <c r="F1335" s="76">
        <f t="shared" ca="1" si="83"/>
        <v>3.7082949275402228</v>
      </c>
      <c r="Q1335" s="91">
        <f t="shared" ca="1" si="84"/>
        <v>0.11073328817304817</v>
      </c>
      <c r="R1335" s="91">
        <f t="shared" ca="1" si="85"/>
        <v>8.4225119266441482</v>
      </c>
    </row>
    <row r="1336" spans="5:18" x14ac:dyDescent="0.25">
      <c r="E1336" s="76">
        <f t="shared" ca="1" si="82"/>
        <v>0.53256787753371815</v>
      </c>
      <c r="F1336" s="76">
        <f t="shared" ca="1" si="83"/>
        <v>3.9456018677053235</v>
      </c>
      <c r="Q1336" s="91">
        <f t="shared" ca="1" si="84"/>
        <v>0.72999762337946772</v>
      </c>
      <c r="R1336" s="91">
        <f t="shared" ca="1" si="85"/>
        <v>12.312181975065723</v>
      </c>
    </row>
    <row r="1337" spans="5:18" x14ac:dyDescent="0.25">
      <c r="E1337" s="76">
        <f t="shared" ca="1" si="82"/>
        <v>0.52372735657750524</v>
      </c>
      <c r="F1337" s="76">
        <f t="shared" ca="1" si="83"/>
        <v>3.8907516435680929</v>
      </c>
      <c r="Q1337" s="91">
        <f t="shared" ca="1" si="84"/>
        <v>0.61183271087033075</v>
      </c>
      <c r="R1337" s="91">
        <f t="shared" ca="1" si="85"/>
        <v>11.421415407585652</v>
      </c>
    </row>
    <row r="1338" spans="5:18" x14ac:dyDescent="0.25">
      <c r="E1338" s="76">
        <f t="shared" ca="1" si="82"/>
        <v>0.13526246200509928</v>
      </c>
      <c r="F1338" s="76">
        <f t="shared" ca="1" si="83"/>
        <v>1.6601577233859883</v>
      </c>
      <c r="Q1338" s="91">
        <f t="shared" ca="1" si="84"/>
        <v>0.50828229414877335</v>
      </c>
      <c r="R1338" s="91">
        <f t="shared" ca="1" si="85"/>
        <v>10.781000419897103</v>
      </c>
    </row>
    <row r="1339" spans="5:18" x14ac:dyDescent="0.25">
      <c r="E1339" s="76">
        <f t="shared" ca="1" si="82"/>
        <v>0.86878262778472615</v>
      </c>
      <c r="F1339" s="76">
        <f t="shared" ca="1" si="83"/>
        <v>7.3339278651600699</v>
      </c>
      <c r="Q1339" s="91">
        <f t="shared" ca="1" si="84"/>
        <v>0.15129823698164491</v>
      </c>
      <c r="R1339" s="91">
        <f t="shared" ca="1" si="85"/>
        <v>8.728431826508654</v>
      </c>
    </row>
    <row r="1340" spans="5:18" x14ac:dyDescent="0.25">
      <c r="E1340" s="76">
        <f t="shared" ca="1" si="82"/>
        <v>0.89183316401394208</v>
      </c>
      <c r="F1340" s="76">
        <f t="shared" ca="1" si="83"/>
        <v>7.8403937292646759</v>
      </c>
      <c r="Q1340" s="91">
        <f t="shared" ca="1" si="84"/>
        <v>0.47131695500515147</v>
      </c>
      <c r="R1340" s="91">
        <f t="shared" ca="1" si="85"/>
        <v>10.569441002537104</v>
      </c>
    </row>
    <row r="1341" spans="5:18" x14ac:dyDescent="0.25">
      <c r="E1341" s="76">
        <f t="shared" ca="1" si="82"/>
        <v>0.87869771296055732</v>
      </c>
      <c r="F1341" s="76">
        <f t="shared" ca="1" si="83"/>
        <v>7.5394783908933034</v>
      </c>
      <c r="Q1341" s="91">
        <f t="shared" ca="1" si="84"/>
        <v>0.36388097309164891</v>
      </c>
      <c r="R1341" s="91">
        <f t="shared" ca="1" si="85"/>
        <v>9.9782616445713934</v>
      </c>
    </row>
    <row r="1342" spans="5:18" x14ac:dyDescent="0.25">
      <c r="E1342" s="76">
        <f t="shared" ca="1" si="82"/>
        <v>0.86216135449977538</v>
      </c>
      <c r="F1342" s="76">
        <f t="shared" ca="1" si="83"/>
        <v>7.2053920185829519</v>
      </c>
      <c r="Q1342" s="91">
        <f t="shared" ca="1" si="84"/>
        <v>0.58916499425842739</v>
      </c>
      <c r="R1342" s="91">
        <f t="shared" ca="1" si="85"/>
        <v>11.273348415559269</v>
      </c>
    </row>
    <row r="1343" spans="5:18" x14ac:dyDescent="0.25">
      <c r="E1343" s="76">
        <f t="shared" ca="1" si="82"/>
        <v>0.13464064156276168</v>
      </c>
      <c r="F1343" s="76">
        <f t="shared" ca="1" si="83"/>
        <v>1.6558652588450635</v>
      </c>
      <c r="Q1343" s="91">
        <f t="shared" ca="1" si="84"/>
        <v>8.2931271490817915E-2</v>
      </c>
      <c r="R1343" s="91">
        <f t="shared" ca="1" si="85"/>
        <v>8.1756409603457989</v>
      </c>
    </row>
    <row r="1344" spans="5:18" x14ac:dyDescent="0.25">
      <c r="E1344" s="76">
        <f t="shared" ca="1" si="82"/>
        <v>0.80345407907894395</v>
      </c>
      <c r="F1344" s="76">
        <f t="shared" ca="1" si="83"/>
        <v>6.2818918982203771</v>
      </c>
      <c r="Q1344" s="91">
        <f t="shared" ca="1" si="84"/>
        <v>0.60397491317450169</v>
      </c>
      <c r="R1344" s="91">
        <f t="shared" ca="1" si="85"/>
        <v>11.369474818492417</v>
      </c>
    </row>
    <row r="1345" spans="5:18" x14ac:dyDescent="0.25">
      <c r="E1345" s="76">
        <f t="shared" ca="1" si="82"/>
        <v>0.14085638452141291</v>
      </c>
      <c r="F1345" s="76">
        <f t="shared" ca="1" si="83"/>
        <v>1.6983837308855438</v>
      </c>
      <c r="Q1345" s="91">
        <f t="shared" ca="1" si="84"/>
        <v>0.9775508075691397</v>
      </c>
      <c r="R1345" s="91">
        <f t="shared" ca="1" si="85"/>
        <v>17.570339222870594</v>
      </c>
    </row>
    <row r="1346" spans="5:18" x14ac:dyDescent="0.25">
      <c r="E1346" s="76">
        <f t="shared" ca="1" si="82"/>
        <v>0.91706078624916887</v>
      </c>
      <c r="F1346" s="76">
        <f t="shared" ca="1" si="83"/>
        <v>8.5439158423471682</v>
      </c>
      <c r="Q1346" s="91">
        <f t="shared" ca="1" si="84"/>
        <v>0.41191780762827268</v>
      </c>
      <c r="R1346" s="91">
        <f t="shared" ca="1" si="85"/>
        <v>10.239975175232095</v>
      </c>
    </row>
    <row r="1347" spans="5:18" x14ac:dyDescent="0.25">
      <c r="E1347" s="76">
        <f t="shared" ca="1" si="82"/>
        <v>0.4592319767033981</v>
      </c>
      <c r="F1347" s="76">
        <f t="shared" ca="1" si="83"/>
        <v>3.5078855058602949</v>
      </c>
      <c r="Q1347" s="91">
        <f t="shared" ca="1" si="84"/>
        <v>0.84156763713943694</v>
      </c>
      <c r="R1347" s="91">
        <f t="shared" ca="1" si="85"/>
        <v>13.514844880967125</v>
      </c>
    </row>
    <row r="1348" spans="5:18" x14ac:dyDescent="0.25">
      <c r="E1348" s="76">
        <f t="shared" ref="E1348:E1411" ca="1" si="86">RAND()</f>
        <v>0.98762937812078733</v>
      </c>
      <c r="F1348" s="76">
        <f t="shared" ref="F1348:F1411" ca="1" si="87">(((-LN(E1348))^(-$C$3)-1)*(1/$C$3))*$C$5+$C$4</f>
        <v>14.011360729165464</v>
      </c>
      <c r="Q1348" s="91">
        <f t="shared" ref="Q1348:Q1411" ca="1" si="88">RAND()</f>
        <v>0.44280579494936667</v>
      </c>
      <c r="R1348" s="91">
        <f t="shared" ref="R1348:R1411" ca="1" si="89">-LN(-LN(Q1348))*$O$4+$O$3</f>
        <v>10.410057265444269</v>
      </c>
    </row>
    <row r="1349" spans="5:18" x14ac:dyDescent="0.25">
      <c r="E1349" s="76">
        <f t="shared" ca="1" si="86"/>
        <v>0.84811959207039755</v>
      </c>
      <c r="F1349" s="76">
        <f t="shared" ca="1" si="87"/>
        <v>6.9525508157481504</v>
      </c>
      <c r="Q1349" s="91">
        <f t="shared" ca="1" si="88"/>
        <v>0.68795260525197033</v>
      </c>
      <c r="R1349" s="91">
        <f t="shared" ca="1" si="89"/>
        <v>11.966810035498368</v>
      </c>
    </row>
    <row r="1350" spans="5:18" x14ac:dyDescent="0.25">
      <c r="E1350" s="76">
        <f t="shared" ca="1" si="86"/>
        <v>0.73503656310674736</v>
      </c>
      <c r="F1350" s="76">
        <f t="shared" ca="1" si="87"/>
        <v>5.5008120006359835</v>
      </c>
      <c r="Q1350" s="91">
        <f t="shared" ca="1" si="88"/>
        <v>0.42576151472704404</v>
      </c>
      <c r="R1350" s="91">
        <f t="shared" ca="1" si="89"/>
        <v>10.315938790898228</v>
      </c>
    </row>
    <row r="1351" spans="5:18" x14ac:dyDescent="0.25">
      <c r="E1351" s="76">
        <f t="shared" ca="1" si="86"/>
        <v>0.26093969991110222</v>
      </c>
      <c r="F1351" s="76">
        <f t="shared" ca="1" si="87"/>
        <v>2.4181266719525558</v>
      </c>
      <c r="Q1351" s="91">
        <f t="shared" ca="1" si="88"/>
        <v>0.62477991828988155</v>
      </c>
      <c r="R1351" s="91">
        <f t="shared" ca="1" si="89"/>
        <v>11.508531605272166</v>
      </c>
    </row>
    <row r="1352" spans="5:18" x14ac:dyDescent="0.25">
      <c r="E1352" s="76">
        <f t="shared" ca="1" si="86"/>
        <v>0.35050232202494636</v>
      </c>
      <c r="F1352" s="76">
        <f t="shared" ca="1" si="87"/>
        <v>2.9057155470026559</v>
      </c>
      <c r="Q1352" s="91">
        <f t="shared" ca="1" si="88"/>
        <v>0.41588825524327777</v>
      </c>
      <c r="R1352" s="91">
        <f t="shared" ca="1" si="89"/>
        <v>10.261724380214744</v>
      </c>
    </row>
    <row r="1353" spans="5:18" x14ac:dyDescent="0.25">
      <c r="E1353" s="76">
        <f t="shared" ca="1" si="86"/>
        <v>0.78924821800760236</v>
      </c>
      <c r="F1353" s="76">
        <f t="shared" ca="1" si="87"/>
        <v>6.1001534832309208</v>
      </c>
      <c r="Q1353" s="91">
        <f t="shared" ca="1" si="88"/>
        <v>7.5548278270903713E-2</v>
      </c>
      <c r="R1353" s="91">
        <f t="shared" ca="1" si="89"/>
        <v>8.1021098407340659</v>
      </c>
    </row>
    <row r="1354" spans="5:18" x14ac:dyDescent="0.25">
      <c r="E1354" s="76">
        <f t="shared" ca="1" si="86"/>
        <v>3.0355084442769686E-2</v>
      </c>
      <c r="F1354" s="76">
        <f t="shared" ca="1" si="87"/>
        <v>0.64769021876398059</v>
      </c>
      <c r="Q1354" s="91">
        <f t="shared" ca="1" si="88"/>
        <v>0.83036822508439323</v>
      </c>
      <c r="R1354" s="91">
        <f t="shared" ca="1" si="89"/>
        <v>13.365243049650802</v>
      </c>
    </row>
    <row r="1355" spans="5:18" x14ac:dyDescent="0.25">
      <c r="E1355" s="76">
        <f t="shared" ca="1" si="86"/>
        <v>0.87915960109097946</v>
      </c>
      <c r="F1355" s="76">
        <f t="shared" ca="1" si="87"/>
        <v>7.5494731931606447</v>
      </c>
      <c r="Q1355" s="91">
        <f t="shared" ca="1" si="88"/>
        <v>0.6437869750264601</v>
      </c>
      <c r="R1355" s="91">
        <f t="shared" ca="1" si="89"/>
        <v>11.640201007400576</v>
      </c>
    </row>
    <row r="1356" spans="5:18" x14ac:dyDescent="0.25">
      <c r="E1356" s="76">
        <f t="shared" ca="1" si="86"/>
        <v>0.55217555852557232</v>
      </c>
      <c r="F1356" s="76">
        <f t="shared" ca="1" si="87"/>
        <v>4.0697532609692217</v>
      </c>
      <c r="Q1356" s="91">
        <f t="shared" ca="1" si="88"/>
        <v>0.21791385559946652</v>
      </c>
      <c r="R1356" s="91">
        <f t="shared" ca="1" si="89"/>
        <v>9.157775299204312</v>
      </c>
    </row>
    <row r="1357" spans="5:18" x14ac:dyDescent="0.25">
      <c r="E1357" s="76">
        <f t="shared" ca="1" si="86"/>
        <v>0.4323029897867432</v>
      </c>
      <c r="F1357" s="76">
        <f t="shared" ca="1" si="87"/>
        <v>3.3550901535965911</v>
      </c>
      <c r="Q1357" s="91">
        <f t="shared" ca="1" si="88"/>
        <v>0.94206840947115555</v>
      </c>
      <c r="R1357" s="91">
        <f t="shared" ca="1" si="89"/>
        <v>15.637604264603358</v>
      </c>
    </row>
    <row r="1358" spans="5:18" x14ac:dyDescent="0.25">
      <c r="E1358" s="76">
        <f t="shared" ca="1" si="86"/>
        <v>0.40540261044883796</v>
      </c>
      <c r="F1358" s="76">
        <f t="shared" ca="1" si="87"/>
        <v>3.2053906663625593</v>
      </c>
      <c r="Q1358" s="91">
        <f t="shared" ca="1" si="88"/>
        <v>4.8312279269421388E-2</v>
      </c>
      <c r="R1358" s="91">
        <f t="shared" ca="1" si="89"/>
        <v>7.7828288727354948</v>
      </c>
    </row>
    <row r="1359" spans="5:18" x14ac:dyDescent="0.25">
      <c r="E1359" s="76">
        <f t="shared" ca="1" si="86"/>
        <v>9.8167369039775632E-2</v>
      </c>
      <c r="F1359" s="76">
        <f t="shared" ca="1" si="87"/>
        <v>1.3848867231382496</v>
      </c>
      <c r="Q1359" s="91">
        <f t="shared" ca="1" si="88"/>
        <v>0.37269065300117732</v>
      </c>
      <c r="R1359" s="91">
        <f t="shared" ca="1" si="89"/>
        <v>10.026157202625905</v>
      </c>
    </row>
    <row r="1360" spans="5:18" x14ac:dyDescent="0.25">
      <c r="E1360" s="76">
        <f t="shared" ca="1" si="86"/>
        <v>0.52779353081155256</v>
      </c>
      <c r="F1360" s="76">
        <f t="shared" ca="1" si="87"/>
        <v>3.915897465021569</v>
      </c>
      <c r="Q1360" s="91">
        <f t="shared" ca="1" si="88"/>
        <v>0.66831436869335914</v>
      </c>
      <c r="R1360" s="91">
        <f t="shared" ca="1" si="89"/>
        <v>11.817654286091804</v>
      </c>
    </row>
    <row r="1361" spans="5:18" x14ac:dyDescent="0.25">
      <c r="E1361" s="76">
        <f t="shared" ca="1" si="86"/>
        <v>3.5779366097027143E-2</v>
      </c>
      <c r="F1361" s="76">
        <f t="shared" ca="1" si="87"/>
        <v>0.73293269005054462</v>
      </c>
      <c r="Q1361" s="91">
        <f t="shared" ca="1" si="88"/>
        <v>0.50251904875860032</v>
      </c>
      <c r="R1361" s="91">
        <f t="shared" ca="1" si="89"/>
        <v>10.747579041917357</v>
      </c>
    </row>
    <row r="1362" spans="5:18" x14ac:dyDescent="0.25">
      <c r="E1362" s="76">
        <f t="shared" ca="1" si="86"/>
        <v>0.65458493244454474</v>
      </c>
      <c r="F1362" s="76">
        <f t="shared" ca="1" si="87"/>
        <v>4.7930804081937657</v>
      </c>
      <c r="Q1362" s="91">
        <f t="shared" ca="1" si="88"/>
        <v>0.87575534387847831</v>
      </c>
      <c r="R1362" s="91">
        <f t="shared" ca="1" si="89"/>
        <v>14.039803262657269</v>
      </c>
    </row>
    <row r="1363" spans="5:18" x14ac:dyDescent="0.25">
      <c r="E1363" s="76">
        <f t="shared" ca="1" si="86"/>
        <v>0.49891116098843613</v>
      </c>
      <c r="F1363" s="76">
        <f t="shared" ca="1" si="87"/>
        <v>3.7401107781467964</v>
      </c>
      <c r="Q1363" s="91">
        <f t="shared" ca="1" si="88"/>
        <v>0.74980365900599411</v>
      </c>
      <c r="R1363" s="91">
        <f t="shared" ca="1" si="89"/>
        <v>12.489979255674317</v>
      </c>
    </row>
    <row r="1364" spans="5:18" x14ac:dyDescent="0.25">
      <c r="E1364" s="76">
        <f t="shared" ca="1" si="86"/>
        <v>0.56789120156701745</v>
      </c>
      <c r="F1364" s="76">
        <f t="shared" ca="1" si="87"/>
        <v>4.1719933944994088</v>
      </c>
      <c r="Q1364" s="91">
        <f t="shared" ca="1" si="88"/>
        <v>0.55321297684147575</v>
      </c>
      <c r="R1364" s="91">
        <f t="shared" ca="1" si="89"/>
        <v>11.048455999125711</v>
      </c>
    </row>
    <row r="1365" spans="5:18" x14ac:dyDescent="0.25">
      <c r="E1365" s="76">
        <f t="shared" ca="1" si="86"/>
        <v>3.1781455567390093E-3</v>
      </c>
      <c r="F1365" s="76">
        <f t="shared" ca="1" si="87"/>
        <v>-0.2099416727015373</v>
      </c>
      <c r="Q1365" s="91">
        <f t="shared" ca="1" si="88"/>
        <v>0.5523999911493328</v>
      </c>
      <c r="R1365" s="91">
        <f t="shared" ca="1" si="89"/>
        <v>11.043493844364933</v>
      </c>
    </row>
    <row r="1366" spans="5:18" x14ac:dyDescent="0.25">
      <c r="E1366" s="76">
        <f t="shared" ca="1" si="86"/>
        <v>0.94012277338675043</v>
      </c>
      <c r="F1366" s="76">
        <f t="shared" ca="1" si="87"/>
        <v>9.4222596024648304</v>
      </c>
      <c r="Q1366" s="91">
        <f t="shared" ca="1" si="88"/>
        <v>0.48157191919912368</v>
      </c>
      <c r="R1366" s="91">
        <f t="shared" ca="1" si="89"/>
        <v>10.627505437927919</v>
      </c>
    </row>
    <row r="1367" spans="5:18" x14ac:dyDescent="0.25">
      <c r="E1367" s="76">
        <f t="shared" ca="1" si="86"/>
        <v>6.4674092580308651E-2</v>
      </c>
      <c r="F1367" s="76">
        <f t="shared" ca="1" si="87"/>
        <v>1.0834126623906322</v>
      </c>
      <c r="Q1367" s="91">
        <f t="shared" ca="1" si="88"/>
        <v>0.53203901051954527</v>
      </c>
      <c r="R1367" s="91">
        <f t="shared" ca="1" si="89"/>
        <v>10.920776921273907</v>
      </c>
    </row>
    <row r="1368" spans="5:18" x14ac:dyDescent="0.25">
      <c r="E1368" s="76">
        <f t="shared" ca="1" si="86"/>
        <v>5.9973187502591729E-2</v>
      </c>
      <c r="F1368" s="76">
        <f t="shared" ca="1" si="87"/>
        <v>1.0343204650828226</v>
      </c>
      <c r="Q1368" s="91">
        <f t="shared" ca="1" si="88"/>
        <v>0.68378238925767287</v>
      </c>
      <c r="R1368" s="91">
        <f t="shared" ca="1" si="89"/>
        <v>11.934559953724253</v>
      </c>
    </row>
    <row r="1369" spans="5:18" x14ac:dyDescent="0.25">
      <c r="E1369" s="76">
        <f t="shared" ca="1" si="86"/>
        <v>0.40631395351791488</v>
      </c>
      <c r="F1369" s="76">
        <f t="shared" ca="1" si="87"/>
        <v>3.2104226840978374</v>
      </c>
      <c r="Q1369" s="91">
        <f t="shared" ca="1" si="88"/>
        <v>0.64097272600682187</v>
      </c>
      <c r="R1369" s="91">
        <f t="shared" ca="1" si="89"/>
        <v>11.620403288937251</v>
      </c>
    </row>
    <row r="1370" spans="5:18" x14ac:dyDescent="0.25">
      <c r="E1370" s="76">
        <f t="shared" ca="1" si="86"/>
        <v>0.33743408885367965</v>
      </c>
      <c r="F1370" s="76">
        <f t="shared" ca="1" si="87"/>
        <v>2.834973126678892</v>
      </c>
      <c r="Q1370" s="91">
        <f t="shared" ca="1" si="88"/>
        <v>0.69746245007483743</v>
      </c>
      <c r="R1370" s="91">
        <f t="shared" ca="1" si="89"/>
        <v>12.041599876919426</v>
      </c>
    </row>
    <row r="1371" spans="5:18" x14ac:dyDescent="0.25">
      <c r="E1371" s="76">
        <f t="shared" ca="1" si="86"/>
        <v>0.67866116851693403</v>
      </c>
      <c r="F1371" s="76">
        <f t="shared" ca="1" si="87"/>
        <v>4.9881093840938568</v>
      </c>
      <c r="Q1371" s="91">
        <f t="shared" ca="1" si="88"/>
        <v>0.76725192036861789</v>
      </c>
      <c r="R1371" s="91">
        <f t="shared" ca="1" si="89"/>
        <v>12.656503164207702</v>
      </c>
    </row>
    <row r="1372" spans="5:18" x14ac:dyDescent="0.25">
      <c r="E1372" s="76">
        <f t="shared" ca="1" si="86"/>
        <v>0.59883882110207975</v>
      </c>
      <c r="F1372" s="76">
        <f t="shared" ca="1" si="87"/>
        <v>4.3815086351227546</v>
      </c>
      <c r="Q1372" s="91">
        <f t="shared" ca="1" si="88"/>
        <v>0.40949604759194991</v>
      </c>
      <c r="R1372" s="91">
        <f t="shared" ca="1" si="89"/>
        <v>10.226722590019815</v>
      </c>
    </row>
    <row r="1373" spans="5:18" x14ac:dyDescent="0.25">
      <c r="E1373" s="76">
        <f t="shared" ca="1" si="86"/>
        <v>0.15233073737774783</v>
      </c>
      <c r="F1373" s="76">
        <f t="shared" ca="1" si="87"/>
        <v>1.7747831276307231</v>
      </c>
      <c r="Q1373" s="91">
        <f t="shared" ca="1" si="88"/>
        <v>0.27192277614828819</v>
      </c>
      <c r="R1373" s="91">
        <f t="shared" ca="1" si="89"/>
        <v>9.4718326380516196</v>
      </c>
    </row>
    <row r="1374" spans="5:18" x14ac:dyDescent="0.25">
      <c r="E1374" s="76">
        <f t="shared" ca="1" si="86"/>
        <v>0.15418823415007687</v>
      </c>
      <c r="F1374" s="76">
        <f t="shared" ca="1" si="87"/>
        <v>1.7869190566710054</v>
      </c>
      <c r="Q1374" s="91">
        <f t="shared" ca="1" si="88"/>
        <v>0.25165701213354197</v>
      </c>
      <c r="R1374" s="91">
        <f t="shared" ca="1" si="89"/>
        <v>9.3562849635653844</v>
      </c>
    </row>
    <row r="1375" spans="5:18" x14ac:dyDescent="0.25">
      <c r="E1375" s="76">
        <f t="shared" ca="1" si="86"/>
        <v>0.93971368983094461</v>
      </c>
      <c r="F1375" s="76">
        <f t="shared" ca="1" si="87"/>
        <v>9.4037066592996297</v>
      </c>
      <c r="Q1375" s="91">
        <f t="shared" ca="1" si="88"/>
        <v>0.62312223439146308</v>
      </c>
      <c r="R1375" s="91">
        <f t="shared" ca="1" si="89"/>
        <v>11.497266603825176</v>
      </c>
    </row>
    <row r="1376" spans="5:18" x14ac:dyDescent="0.25">
      <c r="E1376" s="76">
        <f t="shared" ca="1" si="86"/>
        <v>0.35391507394798705</v>
      </c>
      <c r="F1376" s="76">
        <f t="shared" ca="1" si="87"/>
        <v>2.9242073901179406</v>
      </c>
      <c r="Q1376" s="91">
        <f t="shared" ca="1" si="88"/>
        <v>0.94607714176570035</v>
      </c>
      <c r="R1376" s="91">
        <f t="shared" ca="1" si="89"/>
        <v>15.785226486568632</v>
      </c>
    </row>
    <row r="1377" spans="5:18" x14ac:dyDescent="0.25">
      <c r="E1377" s="76">
        <f t="shared" ca="1" si="86"/>
        <v>0.53213166129218592</v>
      </c>
      <c r="F1377" s="76">
        <f t="shared" ca="1" si="87"/>
        <v>3.9428796952778562</v>
      </c>
      <c r="Q1377" s="91">
        <f t="shared" ca="1" si="88"/>
        <v>0.77785527130679455</v>
      </c>
      <c r="R1377" s="91">
        <f t="shared" ca="1" si="89"/>
        <v>12.762893868148037</v>
      </c>
    </row>
    <row r="1378" spans="5:18" x14ac:dyDescent="0.25">
      <c r="E1378" s="76">
        <f t="shared" ca="1" si="86"/>
        <v>0.79655547692728723</v>
      </c>
      <c r="F1378" s="76">
        <f t="shared" ca="1" si="87"/>
        <v>6.1920841615797313</v>
      </c>
      <c r="Q1378" s="91">
        <f t="shared" ca="1" si="88"/>
        <v>0.40135601635475582</v>
      </c>
      <c r="R1378" s="91">
        <f t="shared" ca="1" si="89"/>
        <v>10.182243792554145</v>
      </c>
    </row>
    <row r="1379" spans="5:18" x14ac:dyDescent="0.25">
      <c r="E1379" s="76">
        <f t="shared" ca="1" si="86"/>
        <v>0.5387063789226203</v>
      </c>
      <c r="F1379" s="76">
        <f t="shared" ca="1" si="87"/>
        <v>3.9840873164168995</v>
      </c>
      <c r="Q1379" s="91">
        <f t="shared" ca="1" si="88"/>
        <v>0.38240320172417031</v>
      </c>
      <c r="R1379" s="91">
        <f t="shared" ca="1" si="89"/>
        <v>10.078979670455752</v>
      </c>
    </row>
    <row r="1380" spans="5:18" x14ac:dyDescent="0.25">
      <c r="E1380" s="76">
        <f t="shared" ca="1" si="86"/>
        <v>0.61743235664866047</v>
      </c>
      <c r="F1380" s="76">
        <f t="shared" ca="1" si="87"/>
        <v>4.513375499945</v>
      </c>
      <c r="Q1380" s="91">
        <f t="shared" ca="1" si="88"/>
        <v>7.0788554551403315E-2</v>
      </c>
      <c r="R1380" s="91">
        <f t="shared" ca="1" si="89"/>
        <v>8.0523469552741513</v>
      </c>
    </row>
    <row r="1381" spans="5:18" x14ac:dyDescent="0.25">
      <c r="E1381" s="76">
        <f t="shared" ca="1" si="86"/>
        <v>0.17648873870506432</v>
      </c>
      <c r="F1381" s="76">
        <f t="shared" ca="1" si="87"/>
        <v>1.9283435631535912</v>
      </c>
      <c r="Q1381" s="91">
        <f t="shared" ca="1" si="88"/>
        <v>0.70081793673452775</v>
      </c>
      <c r="R1381" s="91">
        <f t="shared" ca="1" si="89"/>
        <v>12.068419862795499</v>
      </c>
    </row>
    <row r="1382" spans="5:18" x14ac:dyDescent="0.25">
      <c r="E1382" s="76">
        <f t="shared" ca="1" si="86"/>
        <v>0.86356720618436111</v>
      </c>
      <c r="F1382" s="76">
        <f t="shared" ca="1" si="87"/>
        <v>7.2321446695769582</v>
      </c>
      <c r="Q1382" s="91">
        <f t="shared" ca="1" si="88"/>
        <v>0.30515483003058008</v>
      </c>
      <c r="R1382" s="91">
        <f t="shared" ca="1" si="89"/>
        <v>9.6572496204557243</v>
      </c>
    </row>
    <row r="1383" spans="5:18" x14ac:dyDescent="0.25">
      <c r="E1383" s="76">
        <f t="shared" ca="1" si="86"/>
        <v>0.39659742741081427</v>
      </c>
      <c r="F1383" s="76">
        <f t="shared" ca="1" si="87"/>
        <v>3.1568952112826949</v>
      </c>
      <c r="Q1383" s="91">
        <f t="shared" ca="1" si="88"/>
        <v>0.2084041200127803</v>
      </c>
      <c r="R1383" s="91">
        <f t="shared" ca="1" si="89"/>
        <v>9.1000458918065608</v>
      </c>
    </row>
    <row r="1384" spans="5:18" x14ac:dyDescent="0.25">
      <c r="E1384" s="76">
        <f t="shared" ca="1" si="86"/>
        <v>0.1869550682817559</v>
      </c>
      <c r="F1384" s="76">
        <f t="shared" ca="1" si="87"/>
        <v>1.9923898677275504</v>
      </c>
      <c r="Q1384" s="91">
        <f t="shared" ca="1" si="88"/>
        <v>0.44019108407516716</v>
      </c>
      <c r="R1384" s="91">
        <f t="shared" ca="1" si="89"/>
        <v>10.395569725218358</v>
      </c>
    </row>
    <row r="1385" spans="5:18" x14ac:dyDescent="0.25">
      <c r="E1385" s="76">
        <f t="shared" ca="1" si="86"/>
        <v>0.64540956241918279</v>
      </c>
      <c r="F1385" s="76">
        <f t="shared" ca="1" si="87"/>
        <v>4.7217823789543818</v>
      </c>
      <c r="Q1385" s="91">
        <f t="shared" ca="1" si="88"/>
        <v>0.57163137496905014</v>
      </c>
      <c r="R1385" s="91">
        <f t="shared" ca="1" si="89"/>
        <v>11.162278216958093</v>
      </c>
    </row>
    <row r="1386" spans="5:18" x14ac:dyDescent="0.25">
      <c r="E1386" s="76">
        <f t="shared" ca="1" si="86"/>
        <v>0.39806034671048429</v>
      </c>
      <c r="F1386" s="76">
        <f t="shared" ca="1" si="87"/>
        <v>3.1649375680787157</v>
      </c>
      <c r="Q1386" s="91">
        <f t="shared" ca="1" si="88"/>
        <v>0.37439027560263805</v>
      </c>
      <c r="R1386" s="91">
        <f t="shared" ca="1" si="89"/>
        <v>10.035398405771259</v>
      </c>
    </row>
    <row r="1387" spans="5:18" x14ac:dyDescent="0.25">
      <c r="E1387" s="76">
        <f t="shared" ca="1" si="86"/>
        <v>0.34043131859932085</v>
      </c>
      <c r="F1387" s="76">
        <f t="shared" ca="1" si="87"/>
        <v>2.8511915381192572</v>
      </c>
      <c r="Q1387" s="91">
        <f t="shared" ca="1" si="88"/>
        <v>0.60630217806278175</v>
      </c>
      <c r="R1387" s="91">
        <f t="shared" ca="1" si="89"/>
        <v>11.384787834562726</v>
      </c>
    </row>
    <row r="1388" spans="5:18" x14ac:dyDescent="0.25">
      <c r="E1388" s="76">
        <f t="shared" ca="1" si="86"/>
        <v>0.54114697961703373</v>
      </c>
      <c r="F1388" s="76">
        <f t="shared" ca="1" si="87"/>
        <v>3.9994831981131957</v>
      </c>
      <c r="Q1388" s="91">
        <f t="shared" ca="1" si="88"/>
        <v>0.84785347823008739</v>
      </c>
      <c r="R1388" s="91">
        <f t="shared" ca="1" si="89"/>
        <v>13.603044623425543</v>
      </c>
    </row>
    <row r="1389" spans="5:18" x14ac:dyDescent="0.25">
      <c r="E1389" s="76">
        <f t="shared" ca="1" si="86"/>
        <v>0.73296473651869554</v>
      </c>
      <c r="F1389" s="76">
        <f t="shared" ca="1" si="87"/>
        <v>5.4802835739183049</v>
      </c>
      <c r="Q1389" s="91">
        <f t="shared" ca="1" si="88"/>
        <v>0.94459755168812654</v>
      </c>
      <c r="R1389" s="91">
        <f t="shared" ca="1" si="89"/>
        <v>15.729537379924167</v>
      </c>
    </row>
    <row r="1390" spans="5:18" x14ac:dyDescent="0.25">
      <c r="E1390" s="76">
        <f t="shared" ca="1" si="86"/>
        <v>0.53022923592293003</v>
      </c>
      <c r="F1390" s="76">
        <f t="shared" ca="1" si="87"/>
        <v>3.9310270949817356</v>
      </c>
      <c r="Q1390" s="91">
        <f t="shared" ca="1" si="88"/>
        <v>0.94767674153548476</v>
      </c>
      <c r="R1390" s="91">
        <f t="shared" ca="1" si="89"/>
        <v>15.847127439870375</v>
      </c>
    </row>
    <row r="1391" spans="5:18" x14ac:dyDescent="0.25">
      <c r="E1391" s="76">
        <f t="shared" ca="1" si="86"/>
        <v>0.78399999724498737</v>
      </c>
      <c r="F1391" s="76">
        <f t="shared" ca="1" si="87"/>
        <v>6.0360242843543572</v>
      </c>
      <c r="Q1391" s="91">
        <f t="shared" ca="1" si="88"/>
        <v>0.9393953016545783</v>
      </c>
      <c r="R1391" s="91">
        <f t="shared" ca="1" si="89"/>
        <v>15.544572517286184</v>
      </c>
    </row>
    <row r="1392" spans="5:18" x14ac:dyDescent="0.25">
      <c r="E1392" s="76">
        <f t="shared" ca="1" si="86"/>
        <v>0.29738816218781838</v>
      </c>
      <c r="F1392" s="76">
        <f t="shared" ca="1" si="87"/>
        <v>2.6179691525308808</v>
      </c>
      <c r="Q1392" s="91">
        <f t="shared" ca="1" si="88"/>
        <v>0.52222542138592187</v>
      </c>
      <c r="R1392" s="91">
        <f t="shared" ca="1" si="89"/>
        <v>10.862624750675387</v>
      </c>
    </row>
    <row r="1393" spans="5:18" x14ac:dyDescent="0.25">
      <c r="E1393" s="76">
        <f t="shared" ca="1" si="86"/>
        <v>0.63009503642329112</v>
      </c>
      <c r="F1393" s="76">
        <f t="shared" ca="1" si="87"/>
        <v>4.6061131228469883</v>
      </c>
      <c r="Q1393" s="91">
        <f t="shared" ca="1" si="88"/>
        <v>0.94872472182032896</v>
      </c>
      <c r="R1393" s="91">
        <f t="shared" ca="1" si="89"/>
        <v>15.888687384207216</v>
      </c>
    </row>
    <row r="1394" spans="5:18" x14ac:dyDescent="0.25">
      <c r="E1394" s="76">
        <f t="shared" ca="1" si="86"/>
        <v>0.42058584686610967</v>
      </c>
      <c r="F1394" s="76">
        <f t="shared" ca="1" si="87"/>
        <v>3.2895706764563588</v>
      </c>
      <c r="Q1394" s="91">
        <f t="shared" ca="1" si="88"/>
        <v>0.42020367189906849</v>
      </c>
      <c r="R1394" s="91">
        <f t="shared" ca="1" si="89"/>
        <v>10.285396267585055</v>
      </c>
    </row>
    <row r="1395" spans="5:18" x14ac:dyDescent="0.25">
      <c r="E1395" s="76">
        <f t="shared" ca="1" si="86"/>
        <v>0.91238838071646056</v>
      </c>
      <c r="F1395" s="76">
        <f t="shared" ca="1" si="87"/>
        <v>8.397912584184251</v>
      </c>
      <c r="Q1395" s="91">
        <f t="shared" ca="1" si="88"/>
        <v>0.34121792650010541</v>
      </c>
      <c r="R1395" s="91">
        <f t="shared" ca="1" si="89"/>
        <v>9.8549235145518352</v>
      </c>
    </row>
    <row r="1396" spans="5:18" x14ac:dyDescent="0.25">
      <c r="E1396" s="76">
        <f t="shared" ca="1" si="86"/>
        <v>8.7952134894892731E-2</v>
      </c>
      <c r="F1396" s="76">
        <f t="shared" ca="1" si="87"/>
        <v>1.3000454820738345</v>
      </c>
      <c r="Q1396" s="91">
        <f t="shared" ca="1" si="88"/>
        <v>0.61952985419363193</v>
      </c>
      <c r="R1396" s="91">
        <f t="shared" ca="1" si="89"/>
        <v>11.472968051480345</v>
      </c>
    </row>
    <row r="1397" spans="5:18" x14ac:dyDescent="0.25">
      <c r="E1397" s="76">
        <f t="shared" ca="1" si="86"/>
        <v>0.20138291487497062</v>
      </c>
      <c r="F1397" s="76">
        <f t="shared" ca="1" si="87"/>
        <v>2.0787059488078325</v>
      </c>
      <c r="Q1397" s="91">
        <f t="shared" ca="1" si="88"/>
        <v>0.41002250713790467</v>
      </c>
      <c r="R1397" s="91">
        <f t="shared" ca="1" si="89"/>
        <v>10.229602713566969</v>
      </c>
    </row>
    <row r="1398" spans="5:18" x14ac:dyDescent="0.25">
      <c r="E1398" s="76">
        <f t="shared" ca="1" si="86"/>
        <v>0.56894521583826341</v>
      </c>
      <c r="F1398" s="76">
        <f t="shared" ca="1" si="87"/>
        <v>4.1789443067199779</v>
      </c>
      <c r="Q1398" s="91">
        <f t="shared" ca="1" si="88"/>
        <v>0.23337727196034719</v>
      </c>
      <c r="R1398" s="91">
        <f t="shared" ca="1" si="89"/>
        <v>9.2498522007198005</v>
      </c>
    </row>
    <row r="1399" spans="5:18" x14ac:dyDescent="0.25">
      <c r="E1399" s="76">
        <f t="shared" ca="1" si="86"/>
        <v>0.2567715703120943</v>
      </c>
      <c r="F1399" s="76">
        <f t="shared" ca="1" si="87"/>
        <v>2.3950046836608525</v>
      </c>
      <c r="Q1399" s="91">
        <f t="shared" ca="1" si="88"/>
        <v>0.24803146389211728</v>
      </c>
      <c r="R1399" s="91">
        <f t="shared" ca="1" si="89"/>
        <v>9.3353589247735052</v>
      </c>
    </row>
    <row r="1400" spans="5:18" x14ac:dyDescent="0.25">
      <c r="E1400" s="76">
        <f t="shared" ca="1" si="86"/>
        <v>0.22807026742738701</v>
      </c>
      <c r="F1400" s="76">
        <f t="shared" ca="1" si="87"/>
        <v>2.2335552647149299</v>
      </c>
      <c r="Q1400" s="91">
        <f t="shared" ca="1" si="88"/>
        <v>0.91925046177892356</v>
      </c>
      <c r="R1400" s="91">
        <f t="shared" ca="1" si="89"/>
        <v>14.94920013610041</v>
      </c>
    </row>
    <row r="1401" spans="5:18" x14ac:dyDescent="0.25">
      <c r="E1401" s="76">
        <f t="shared" ca="1" si="86"/>
        <v>0.64600462457605567</v>
      </c>
      <c r="F1401" s="76">
        <f t="shared" ca="1" si="87"/>
        <v>4.7263593700101776</v>
      </c>
      <c r="Q1401" s="91">
        <f t="shared" ca="1" si="88"/>
        <v>0.50962701525086129</v>
      </c>
      <c r="R1401" s="91">
        <f t="shared" ca="1" si="89"/>
        <v>10.788824344544308</v>
      </c>
    </row>
    <row r="1402" spans="5:18" x14ac:dyDescent="0.25">
      <c r="E1402" s="76">
        <f t="shared" ca="1" si="86"/>
        <v>0.69770896646557479</v>
      </c>
      <c r="F1402" s="76">
        <f t="shared" ca="1" si="87"/>
        <v>5.1516147503004657</v>
      </c>
      <c r="Q1402" s="91">
        <f t="shared" ca="1" si="88"/>
        <v>0.82296496007284148</v>
      </c>
      <c r="R1402" s="91">
        <f t="shared" ca="1" si="89"/>
        <v>13.271136151198402</v>
      </c>
    </row>
    <row r="1403" spans="5:18" x14ac:dyDescent="0.25">
      <c r="E1403" s="76">
        <f t="shared" ca="1" si="86"/>
        <v>0.33806708244134298</v>
      </c>
      <c r="F1403" s="76">
        <f t="shared" ca="1" si="87"/>
        <v>2.8383981498897755</v>
      </c>
      <c r="Q1403" s="91">
        <f t="shared" ca="1" si="88"/>
        <v>4.3182964085719311E-2</v>
      </c>
      <c r="R1403" s="91">
        <f t="shared" ca="1" si="89"/>
        <v>7.7100841054623981</v>
      </c>
    </row>
    <row r="1404" spans="5:18" x14ac:dyDescent="0.25">
      <c r="E1404" s="76">
        <f t="shared" ca="1" si="86"/>
        <v>0.37449952981718782</v>
      </c>
      <c r="F1404" s="76">
        <f t="shared" ca="1" si="87"/>
        <v>3.0360248731933721</v>
      </c>
      <c r="Q1404" s="91">
        <f t="shared" ca="1" si="88"/>
        <v>0.8213329653060929</v>
      </c>
      <c r="R1404" s="91">
        <f t="shared" ca="1" si="89"/>
        <v>13.250863356286708</v>
      </c>
    </row>
    <row r="1405" spans="5:18" x14ac:dyDescent="0.25">
      <c r="E1405" s="76">
        <f t="shared" ca="1" si="86"/>
        <v>0.40850372058920226</v>
      </c>
      <c r="F1405" s="76">
        <f t="shared" ca="1" si="87"/>
        <v>3.222523845756748</v>
      </c>
      <c r="Q1405" s="91">
        <f t="shared" ca="1" si="88"/>
        <v>0.13588949443861109</v>
      </c>
      <c r="R1405" s="91">
        <f t="shared" ca="1" si="89"/>
        <v>8.6177965554996696</v>
      </c>
    </row>
    <row r="1406" spans="5:18" x14ac:dyDescent="0.25">
      <c r="E1406" s="76">
        <f t="shared" ca="1" si="86"/>
        <v>0.86040346448191374</v>
      </c>
      <c r="F1406" s="76">
        <f t="shared" ca="1" si="87"/>
        <v>7.1723313526170269</v>
      </c>
      <c r="Q1406" s="91">
        <f t="shared" ca="1" si="88"/>
        <v>0.78521342986839104</v>
      </c>
      <c r="R1406" s="91">
        <f t="shared" ca="1" si="89"/>
        <v>12.839291055705679</v>
      </c>
    </row>
    <row r="1407" spans="5:18" x14ac:dyDescent="0.25">
      <c r="E1407" s="76">
        <f t="shared" ca="1" si="86"/>
        <v>0.30175625277801343</v>
      </c>
      <c r="F1407" s="76">
        <f t="shared" ca="1" si="87"/>
        <v>2.6417145348119182</v>
      </c>
      <c r="Q1407" s="91">
        <f t="shared" ca="1" si="88"/>
        <v>0.90941829504208138</v>
      </c>
      <c r="R1407" s="91">
        <f t="shared" ca="1" si="89"/>
        <v>14.708807153963958</v>
      </c>
    </row>
    <row r="1408" spans="5:18" x14ac:dyDescent="0.25">
      <c r="E1408" s="76">
        <f t="shared" ca="1" si="86"/>
        <v>0.53444131363103697</v>
      </c>
      <c r="F1408" s="76">
        <f t="shared" ca="1" si="87"/>
        <v>3.9573118695081106</v>
      </c>
      <c r="Q1408" s="91">
        <f t="shared" ca="1" si="88"/>
        <v>0.15257198060057575</v>
      </c>
      <c r="R1408" s="91">
        <f t="shared" ca="1" si="89"/>
        <v>8.7373300775902401</v>
      </c>
    </row>
    <row r="1409" spans="5:18" x14ac:dyDescent="0.25">
      <c r="E1409" s="76">
        <f t="shared" ca="1" si="86"/>
        <v>0.29879340475236593</v>
      </c>
      <c r="F1409" s="76">
        <f t="shared" ca="1" si="87"/>
        <v>2.6256115245171814</v>
      </c>
      <c r="Q1409" s="91">
        <f t="shared" ca="1" si="88"/>
        <v>0.39369982189293007</v>
      </c>
      <c r="R1409" s="91">
        <f t="shared" ca="1" si="89"/>
        <v>10.140487592651549</v>
      </c>
    </row>
    <row r="1410" spans="5:18" x14ac:dyDescent="0.25">
      <c r="E1410" s="76">
        <f t="shared" ca="1" si="86"/>
        <v>0.83825548959765539</v>
      </c>
      <c r="F1410" s="76">
        <f t="shared" ca="1" si="87"/>
        <v>6.7887802803499904</v>
      </c>
      <c r="Q1410" s="91">
        <f t="shared" ca="1" si="88"/>
        <v>5.5261087451851432E-2</v>
      </c>
      <c r="R1410" s="91">
        <f t="shared" ca="1" si="89"/>
        <v>7.8735557195564851</v>
      </c>
    </row>
    <row r="1411" spans="5:18" x14ac:dyDescent="0.25">
      <c r="E1411" s="76">
        <f t="shared" ca="1" si="86"/>
        <v>0.33842832907123499</v>
      </c>
      <c r="F1411" s="76">
        <f t="shared" ca="1" si="87"/>
        <v>2.8403528357694903</v>
      </c>
      <c r="Q1411" s="91">
        <f t="shared" ca="1" si="88"/>
        <v>0.98874735997958796</v>
      </c>
      <c r="R1411" s="91">
        <f t="shared" ca="1" si="89"/>
        <v>18.962999260587083</v>
      </c>
    </row>
    <row r="1412" spans="5:18" x14ac:dyDescent="0.25">
      <c r="E1412" s="76">
        <f t="shared" ref="E1412:E1475" ca="1" si="90">RAND()</f>
        <v>0.85157224714958335</v>
      </c>
      <c r="F1412" s="76">
        <f t="shared" ref="F1412:F1475" ca="1" si="91">(((-LN(E1412))^(-$C$3)-1)*(1/$C$3))*$C$5+$C$4</f>
        <v>7.0124383807815178</v>
      </c>
      <c r="Q1412" s="91">
        <f t="shared" ref="Q1412:Q1475" ca="1" si="92">RAND()</f>
        <v>0.4991932028930528</v>
      </c>
      <c r="R1412" s="91">
        <f t="shared" ref="R1412:R1475" ca="1" si="93">-LN(-LN(Q1412))*$O$4+$O$3</f>
        <v>10.728371651624766</v>
      </c>
    </row>
    <row r="1413" spans="5:18" x14ac:dyDescent="0.25">
      <c r="E1413" s="76">
        <f t="shared" ca="1" si="90"/>
        <v>3.885407609316549E-3</v>
      </c>
      <c r="F1413" s="76">
        <f t="shared" ca="1" si="91"/>
        <v>-0.15012937288939421</v>
      </c>
      <c r="Q1413" s="91">
        <f t="shared" ca="1" si="92"/>
        <v>0.73290023441298169</v>
      </c>
      <c r="R1413" s="91">
        <f t="shared" ca="1" si="93"/>
        <v>12.33756082250871</v>
      </c>
    </row>
    <row r="1414" spans="5:18" x14ac:dyDescent="0.25">
      <c r="E1414" s="76">
        <f t="shared" ca="1" si="90"/>
        <v>4.4846203832819342E-2</v>
      </c>
      <c r="F1414" s="76">
        <f t="shared" ca="1" si="91"/>
        <v>0.85790880105727174</v>
      </c>
      <c r="Q1414" s="91">
        <f t="shared" ca="1" si="92"/>
        <v>0.97314958850331934</v>
      </c>
      <c r="R1414" s="91">
        <f t="shared" ca="1" si="93"/>
        <v>17.207792527794844</v>
      </c>
    </row>
    <row r="1415" spans="5:18" x14ac:dyDescent="0.25">
      <c r="E1415" s="76">
        <f t="shared" ca="1" si="90"/>
        <v>0.73884923725610263</v>
      </c>
      <c r="F1415" s="76">
        <f t="shared" ca="1" si="91"/>
        <v>5.5389818444138035</v>
      </c>
      <c r="Q1415" s="91">
        <f t="shared" ca="1" si="92"/>
        <v>9.3104298955676068E-2</v>
      </c>
      <c r="R1415" s="91">
        <f t="shared" ca="1" si="93"/>
        <v>8.2708179890658453</v>
      </c>
    </row>
    <row r="1416" spans="5:18" x14ac:dyDescent="0.25">
      <c r="E1416" s="76">
        <f t="shared" ca="1" si="90"/>
        <v>0.36902730538822481</v>
      </c>
      <c r="F1416" s="76">
        <f t="shared" ca="1" si="91"/>
        <v>3.0062414206828176</v>
      </c>
      <c r="Q1416" s="91">
        <f t="shared" ca="1" si="92"/>
        <v>0.11546455867135541</v>
      </c>
      <c r="R1416" s="91">
        <f t="shared" ca="1" si="93"/>
        <v>8.4609027146419749</v>
      </c>
    </row>
    <row r="1417" spans="5:18" x14ac:dyDescent="0.25">
      <c r="E1417" s="76">
        <f t="shared" ca="1" si="90"/>
        <v>0.84404610636609956</v>
      </c>
      <c r="F1417" s="76">
        <f t="shared" ca="1" si="91"/>
        <v>6.8836494481878692</v>
      </c>
      <c r="Q1417" s="91">
        <f t="shared" ca="1" si="92"/>
        <v>3.4559079948927374E-2</v>
      </c>
      <c r="R1417" s="91">
        <f t="shared" ca="1" si="93"/>
        <v>7.5730935797939214</v>
      </c>
    </row>
    <row r="1418" spans="5:18" x14ac:dyDescent="0.25">
      <c r="E1418" s="76">
        <f t="shared" ca="1" si="90"/>
        <v>0.76373854924989115</v>
      </c>
      <c r="F1418" s="76">
        <f t="shared" ca="1" si="91"/>
        <v>5.801810024140452</v>
      </c>
      <c r="Q1418" s="91">
        <f t="shared" ca="1" si="92"/>
        <v>0.63339121209899962</v>
      </c>
      <c r="R1418" s="91">
        <f t="shared" ca="1" si="93"/>
        <v>11.567601553949167</v>
      </c>
    </row>
    <row r="1419" spans="5:18" x14ac:dyDescent="0.25">
      <c r="E1419" s="76">
        <f t="shared" ca="1" si="90"/>
        <v>0.79289887484868349</v>
      </c>
      <c r="F1419" s="76">
        <f t="shared" ca="1" si="91"/>
        <v>6.1456853042115807</v>
      </c>
      <c r="Q1419" s="91">
        <f t="shared" ca="1" si="92"/>
        <v>0.60410400356774385</v>
      </c>
      <c r="R1419" s="91">
        <f t="shared" ca="1" si="93"/>
        <v>11.370322686684379</v>
      </c>
    </row>
    <row r="1420" spans="5:18" x14ac:dyDescent="0.25">
      <c r="E1420" s="76">
        <f t="shared" ca="1" si="90"/>
        <v>0.8570383374126217</v>
      </c>
      <c r="F1420" s="76">
        <f t="shared" ca="1" si="91"/>
        <v>7.1102163893412724</v>
      </c>
      <c r="Q1420" s="91">
        <f t="shared" ca="1" si="92"/>
        <v>0.34336707734396643</v>
      </c>
      <c r="R1420" s="91">
        <f t="shared" ca="1" si="93"/>
        <v>9.8666365398589733</v>
      </c>
    </row>
    <row r="1421" spans="5:18" x14ac:dyDescent="0.25">
      <c r="E1421" s="76">
        <f t="shared" ca="1" si="90"/>
        <v>0.69071793414351568</v>
      </c>
      <c r="F1421" s="76">
        <f t="shared" ca="1" si="91"/>
        <v>5.0905758490077364</v>
      </c>
      <c r="Q1421" s="91">
        <f t="shared" ca="1" si="92"/>
        <v>0.42612212655737847</v>
      </c>
      <c r="R1421" s="91">
        <f t="shared" ca="1" si="93"/>
        <v>10.317922784819793</v>
      </c>
    </row>
    <row r="1422" spans="5:18" x14ac:dyDescent="0.25">
      <c r="E1422" s="76">
        <f t="shared" ca="1" si="90"/>
        <v>0.68110881744868257</v>
      </c>
      <c r="F1422" s="76">
        <f t="shared" ca="1" si="91"/>
        <v>5.0086355657360189</v>
      </c>
      <c r="Q1422" s="91">
        <f t="shared" ca="1" si="92"/>
        <v>0.37059695062304954</v>
      </c>
      <c r="R1422" s="91">
        <f t="shared" ca="1" si="93"/>
        <v>10.014774047238395</v>
      </c>
    </row>
    <row r="1423" spans="5:18" x14ac:dyDescent="0.25">
      <c r="E1423" s="76">
        <f t="shared" ca="1" si="90"/>
        <v>0.20574463483870709</v>
      </c>
      <c r="F1423" s="76">
        <f t="shared" ca="1" si="91"/>
        <v>2.1044054159192944</v>
      </c>
      <c r="Q1423" s="91">
        <f t="shared" ca="1" si="92"/>
        <v>0.25764680856581312</v>
      </c>
      <c r="R1423" s="91">
        <f t="shared" ca="1" si="93"/>
        <v>9.3906774013790759</v>
      </c>
    </row>
    <row r="1424" spans="5:18" x14ac:dyDescent="0.25">
      <c r="E1424" s="76">
        <f t="shared" ca="1" si="90"/>
        <v>0.85772935580313503</v>
      </c>
      <c r="F1424" s="76">
        <f t="shared" ca="1" si="91"/>
        <v>7.1228485378888546</v>
      </c>
      <c r="Q1424" s="91">
        <f t="shared" ca="1" si="92"/>
        <v>0.68681234078730624</v>
      </c>
      <c r="R1424" s="91">
        <f t="shared" ca="1" si="93"/>
        <v>11.957959626752364</v>
      </c>
    </row>
    <row r="1425" spans="5:18" x14ac:dyDescent="0.25">
      <c r="E1425" s="76">
        <f t="shared" ca="1" si="90"/>
        <v>9.1138961486596948E-2</v>
      </c>
      <c r="F1425" s="76">
        <f t="shared" ca="1" si="91"/>
        <v>1.3270572747609495</v>
      </c>
      <c r="Q1425" s="91">
        <f t="shared" ca="1" si="92"/>
        <v>0.74073258754035975</v>
      </c>
      <c r="R1425" s="91">
        <f t="shared" ca="1" si="93"/>
        <v>12.40717509488428</v>
      </c>
    </row>
    <row r="1426" spans="5:18" x14ac:dyDescent="0.25">
      <c r="E1426" s="76">
        <f t="shared" ca="1" si="90"/>
        <v>2.3993547498062595E-2</v>
      </c>
      <c r="F1426" s="76">
        <f t="shared" ca="1" si="91"/>
        <v>0.5331301988560484</v>
      </c>
      <c r="Q1426" s="91">
        <f t="shared" ca="1" si="92"/>
        <v>0.6357577686746283</v>
      </c>
      <c r="R1426" s="91">
        <f t="shared" ca="1" si="93"/>
        <v>11.584001579565754</v>
      </c>
    </row>
    <row r="1427" spans="5:18" x14ac:dyDescent="0.25">
      <c r="E1427" s="76">
        <f t="shared" ca="1" si="90"/>
        <v>0.64716106187372613</v>
      </c>
      <c r="F1427" s="76">
        <f t="shared" ca="1" si="91"/>
        <v>4.7352725780858869</v>
      </c>
      <c r="Q1427" s="91">
        <f t="shared" ca="1" si="92"/>
        <v>0.98999876689476951</v>
      </c>
      <c r="R1427" s="91">
        <f t="shared" ca="1" si="93"/>
        <v>19.200050604236196</v>
      </c>
    </row>
    <row r="1428" spans="5:18" x14ac:dyDescent="0.25">
      <c r="E1428" s="76">
        <f t="shared" ca="1" si="90"/>
        <v>0.59627003531766998</v>
      </c>
      <c r="F1428" s="76">
        <f t="shared" ca="1" si="91"/>
        <v>4.3636652403864513</v>
      </c>
      <c r="Q1428" s="91">
        <f t="shared" ca="1" si="92"/>
        <v>0.51205735302083177</v>
      </c>
      <c r="R1428" s="91">
        <f t="shared" ca="1" si="93"/>
        <v>10.802990070780536</v>
      </c>
    </row>
    <row r="1429" spans="5:18" x14ac:dyDescent="0.25">
      <c r="E1429" s="76">
        <f t="shared" ca="1" si="90"/>
        <v>0.29568736344886704</v>
      </c>
      <c r="F1429" s="76">
        <f t="shared" ca="1" si="91"/>
        <v>2.608714902248725</v>
      </c>
      <c r="Q1429" s="91">
        <f t="shared" ca="1" si="92"/>
        <v>0.46773235722431961</v>
      </c>
      <c r="R1429" s="91">
        <f t="shared" ca="1" si="93"/>
        <v>10.549244691794245</v>
      </c>
    </row>
    <row r="1430" spans="5:18" x14ac:dyDescent="0.25">
      <c r="E1430" s="76">
        <f t="shared" ca="1" si="90"/>
        <v>0.79387075693883435</v>
      </c>
      <c r="F1430" s="76">
        <f t="shared" ca="1" si="91"/>
        <v>6.157938912819418</v>
      </c>
      <c r="Q1430" s="91">
        <f t="shared" ca="1" si="92"/>
        <v>0.35366301077006879</v>
      </c>
      <c r="R1430" s="91">
        <f t="shared" ca="1" si="93"/>
        <v>9.9226920367118918</v>
      </c>
    </row>
    <row r="1431" spans="5:18" x14ac:dyDescent="0.25">
      <c r="E1431" s="76">
        <f t="shared" ca="1" si="90"/>
        <v>0.96315348254517186</v>
      </c>
      <c r="F1431" s="76">
        <f t="shared" ca="1" si="91"/>
        <v>10.770114881791063</v>
      </c>
      <c r="Q1431" s="91">
        <f t="shared" ca="1" si="92"/>
        <v>9.3192289180566434E-2</v>
      </c>
      <c r="R1431" s="91">
        <f t="shared" ca="1" si="93"/>
        <v>8.2716139447054875</v>
      </c>
    </row>
    <row r="1432" spans="5:18" x14ac:dyDescent="0.25">
      <c r="E1432" s="76">
        <f t="shared" ca="1" si="90"/>
        <v>0.72208792930354671</v>
      </c>
      <c r="F1432" s="76">
        <f t="shared" ca="1" si="91"/>
        <v>5.3748658802125933</v>
      </c>
      <c r="Q1432" s="91">
        <f t="shared" ca="1" si="92"/>
        <v>0.12857363518273435</v>
      </c>
      <c r="R1432" s="91">
        <f t="shared" ca="1" si="93"/>
        <v>8.5630978583353965</v>
      </c>
    </row>
    <row r="1433" spans="5:18" x14ac:dyDescent="0.25">
      <c r="E1433" s="76">
        <f t="shared" ca="1" si="90"/>
        <v>0.1508118147724502</v>
      </c>
      <c r="F1433" s="76">
        <f t="shared" ca="1" si="91"/>
        <v>1.7648135349861223</v>
      </c>
      <c r="Q1433" s="91">
        <f t="shared" ca="1" si="92"/>
        <v>0.22322163861381927</v>
      </c>
      <c r="R1433" s="91">
        <f t="shared" ca="1" si="93"/>
        <v>9.1896163838304012</v>
      </c>
    </row>
    <row r="1434" spans="5:18" x14ac:dyDescent="0.25">
      <c r="E1434" s="76">
        <f t="shared" ca="1" si="90"/>
        <v>0.86088875006581744</v>
      </c>
      <c r="F1434" s="76">
        <f t="shared" ca="1" si="91"/>
        <v>7.1814152868878285</v>
      </c>
      <c r="Q1434" s="91">
        <f t="shared" ca="1" si="92"/>
        <v>0.78566330148108388</v>
      </c>
      <c r="R1434" s="91">
        <f t="shared" ca="1" si="93"/>
        <v>12.84403419176496</v>
      </c>
    </row>
    <row r="1435" spans="5:18" x14ac:dyDescent="0.25">
      <c r="E1435" s="76">
        <f t="shared" ca="1" si="90"/>
        <v>0.93639473063741019</v>
      </c>
      <c r="F1435" s="76">
        <f t="shared" ca="1" si="91"/>
        <v>9.2579882162758782</v>
      </c>
      <c r="Q1435" s="91">
        <f t="shared" ca="1" si="92"/>
        <v>0.15013225149653864</v>
      </c>
      <c r="R1435" s="91">
        <f t="shared" ca="1" si="93"/>
        <v>8.7202554184242658</v>
      </c>
    </row>
    <row r="1436" spans="5:18" x14ac:dyDescent="0.25">
      <c r="E1436" s="76">
        <f t="shared" ca="1" si="90"/>
        <v>0.94475963537774477</v>
      </c>
      <c r="F1436" s="76">
        <f t="shared" ca="1" si="91"/>
        <v>9.6425783433870613</v>
      </c>
      <c r="Q1436" s="91">
        <f t="shared" ca="1" si="92"/>
        <v>0.43588593717902235</v>
      </c>
      <c r="R1436" s="91">
        <f t="shared" ca="1" si="93"/>
        <v>10.371756512311951</v>
      </c>
    </row>
    <row r="1437" spans="5:18" x14ac:dyDescent="0.25">
      <c r="E1437" s="76">
        <f t="shared" ca="1" si="90"/>
        <v>0.40406586842653958</v>
      </c>
      <c r="F1437" s="76">
        <f t="shared" ca="1" si="91"/>
        <v>3.1980142495738901</v>
      </c>
      <c r="Q1437" s="91">
        <f t="shared" ca="1" si="92"/>
        <v>2.1125727803921301E-2</v>
      </c>
      <c r="R1437" s="91">
        <f t="shared" ca="1" si="93"/>
        <v>7.3000839316360704</v>
      </c>
    </row>
    <row r="1438" spans="5:18" x14ac:dyDescent="0.25">
      <c r="E1438" s="76">
        <f t="shared" ca="1" si="90"/>
        <v>0.47612778796044153</v>
      </c>
      <c r="F1438" s="76">
        <f t="shared" ca="1" si="91"/>
        <v>3.6056143217596288</v>
      </c>
      <c r="Q1438" s="91">
        <f t="shared" ca="1" si="92"/>
        <v>0.120537179534845</v>
      </c>
      <c r="R1438" s="91">
        <f t="shared" ca="1" si="93"/>
        <v>8.5011368245141163</v>
      </c>
    </row>
    <row r="1439" spans="5:18" x14ac:dyDescent="0.25">
      <c r="E1439" s="76">
        <f t="shared" ca="1" si="90"/>
        <v>0.7015503603055121</v>
      </c>
      <c r="F1439" s="76">
        <f t="shared" ca="1" si="91"/>
        <v>5.1856907352016108</v>
      </c>
      <c r="Q1439" s="91">
        <f t="shared" ca="1" si="92"/>
        <v>0.9337894736048884</v>
      </c>
      <c r="R1439" s="91">
        <f t="shared" ca="1" si="93"/>
        <v>15.361718424509281</v>
      </c>
    </row>
    <row r="1440" spans="5:18" x14ac:dyDescent="0.25">
      <c r="E1440" s="76">
        <f t="shared" ca="1" si="90"/>
        <v>4.6491482311892485E-2</v>
      </c>
      <c r="F1440" s="76">
        <f t="shared" ca="1" si="91"/>
        <v>0.87876758451535597</v>
      </c>
      <c r="Q1440" s="91">
        <f t="shared" ca="1" si="92"/>
        <v>0.41473905309270309</v>
      </c>
      <c r="R1440" s="91">
        <f t="shared" ca="1" si="93"/>
        <v>10.255426429617579</v>
      </c>
    </row>
    <row r="1441" spans="5:18" x14ac:dyDescent="0.25">
      <c r="E1441" s="76">
        <f t="shared" ca="1" si="90"/>
        <v>0.8105212371639523</v>
      </c>
      <c r="F1441" s="76">
        <f t="shared" ca="1" si="91"/>
        <v>6.3771731135033667</v>
      </c>
      <c r="Q1441" s="91">
        <f t="shared" ca="1" si="92"/>
        <v>0.92623574899003525</v>
      </c>
      <c r="R1441" s="91">
        <f t="shared" ca="1" si="93"/>
        <v>15.137624926214592</v>
      </c>
    </row>
    <row r="1442" spans="5:18" x14ac:dyDescent="0.25">
      <c r="E1442" s="76">
        <f t="shared" ca="1" si="90"/>
        <v>2.7528891072565731E-2</v>
      </c>
      <c r="F1442" s="76">
        <f t="shared" ca="1" si="91"/>
        <v>0.59908485929196242</v>
      </c>
      <c r="Q1442" s="91">
        <f t="shared" ca="1" si="92"/>
        <v>0.66220324939640907</v>
      </c>
      <c r="R1442" s="91">
        <f t="shared" ca="1" si="93"/>
        <v>11.772576935032028</v>
      </c>
    </row>
    <row r="1443" spans="5:18" x14ac:dyDescent="0.25">
      <c r="E1443" s="76">
        <f t="shared" ca="1" si="90"/>
        <v>0.65918376060384398</v>
      </c>
      <c r="F1443" s="76">
        <f t="shared" ca="1" si="91"/>
        <v>4.8294165858401534</v>
      </c>
      <c r="Q1443" s="91">
        <f t="shared" ca="1" si="92"/>
        <v>0.55679346572118416</v>
      </c>
      <c r="R1443" s="91">
        <f t="shared" ca="1" si="93"/>
        <v>11.070370156781079</v>
      </c>
    </row>
    <row r="1444" spans="5:18" x14ac:dyDescent="0.25">
      <c r="E1444" s="76">
        <f t="shared" ca="1" si="90"/>
        <v>0.2258871850201748</v>
      </c>
      <c r="F1444" s="76">
        <f t="shared" ca="1" si="91"/>
        <v>2.2210844844177231</v>
      </c>
      <c r="Q1444" s="91">
        <f t="shared" ca="1" si="92"/>
        <v>0.67607947637946797</v>
      </c>
      <c r="R1444" s="91">
        <f t="shared" ca="1" si="93"/>
        <v>11.875822350464704</v>
      </c>
    </row>
    <row r="1445" spans="5:18" x14ac:dyDescent="0.25">
      <c r="E1445" s="76">
        <f t="shared" ca="1" si="90"/>
        <v>0.79067824267373121</v>
      </c>
      <c r="F1445" s="76">
        <f t="shared" ca="1" si="91"/>
        <v>6.117896737435264</v>
      </c>
      <c r="Q1445" s="91">
        <f t="shared" ca="1" si="92"/>
        <v>0.38503238431111753</v>
      </c>
      <c r="R1445" s="91">
        <f t="shared" ca="1" si="93"/>
        <v>10.093286491308477</v>
      </c>
    </row>
    <row r="1446" spans="5:18" x14ac:dyDescent="0.25">
      <c r="E1446" s="76">
        <f t="shared" ca="1" si="90"/>
        <v>0.86240158770981401</v>
      </c>
      <c r="F1446" s="76">
        <f t="shared" ca="1" si="91"/>
        <v>7.2099436429997139</v>
      </c>
      <c r="Q1446" s="91">
        <f t="shared" ca="1" si="92"/>
        <v>0.21432734738084724</v>
      </c>
      <c r="R1446" s="91">
        <f t="shared" ca="1" si="93"/>
        <v>9.1361095156868846</v>
      </c>
    </row>
    <row r="1447" spans="5:18" x14ac:dyDescent="0.25">
      <c r="E1447" s="76">
        <f t="shared" ca="1" si="90"/>
        <v>0.64261012511507354</v>
      </c>
      <c r="F1447" s="76">
        <f t="shared" ca="1" si="91"/>
        <v>4.700335322922264</v>
      </c>
      <c r="Q1447" s="91">
        <f t="shared" ca="1" si="92"/>
        <v>8.5314562083510292E-2</v>
      </c>
      <c r="R1447" s="91">
        <f t="shared" ca="1" si="93"/>
        <v>8.1985311871429492</v>
      </c>
    </row>
    <row r="1448" spans="5:18" x14ac:dyDescent="0.25">
      <c r="E1448" s="76">
        <f t="shared" ca="1" si="90"/>
        <v>0.85471027090852958</v>
      </c>
      <c r="F1448" s="76">
        <f t="shared" ca="1" si="91"/>
        <v>7.0681129519856629</v>
      </c>
      <c r="Q1448" s="91">
        <f t="shared" ca="1" si="92"/>
        <v>0.63968005993187083</v>
      </c>
      <c r="R1448" s="91">
        <f t="shared" ca="1" si="93"/>
        <v>11.611346016257867</v>
      </c>
    </row>
    <row r="1449" spans="5:18" x14ac:dyDescent="0.25">
      <c r="E1449" s="76">
        <f t="shared" ca="1" si="90"/>
        <v>0.36139291823656206</v>
      </c>
      <c r="F1449" s="76">
        <f t="shared" ca="1" si="91"/>
        <v>2.9647648440258418</v>
      </c>
      <c r="Q1449" s="91">
        <f t="shared" ca="1" si="92"/>
        <v>0.19035817371398955</v>
      </c>
      <c r="R1449" s="91">
        <f t="shared" ca="1" si="93"/>
        <v>8.9877534017518546</v>
      </c>
    </row>
    <row r="1450" spans="5:18" x14ac:dyDescent="0.25">
      <c r="E1450" s="76">
        <f t="shared" ca="1" si="90"/>
        <v>0.29989244445788887</v>
      </c>
      <c r="F1450" s="76">
        <f t="shared" ca="1" si="91"/>
        <v>2.6315863746044394</v>
      </c>
      <c r="Q1450" s="91">
        <f t="shared" ca="1" si="92"/>
        <v>0.15898671730769409</v>
      </c>
      <c r="R1450" s="91">
        <f t="shared" ca="1" si="93"/>
        <v>8.7816272147539465</v>
      </c>
    </row>
    <row r="1451" spans="5:18" x14ac:dyDescent="0.25">
      <c r="E1451" s="76">
        <f t="shared" ca="1" si="90"/>
        <v>0.80007788628662757</v>
      </c>
      <c r="F1451" s="76">
        <f t="shared" ca="1" si="91"/>
        <v>6.2375594119711293</v>
      </c>
      <c r="Q1451" s="91">
        <f t="shared" ca="1" si="92"/>
        <v>0.97839959458232839</v>
      </c>
      <c r="R1451" s="91">
        <f t="shared" ca="1" si="93"/>
        <v>17.648289019405205</v>
      </c>
    </row>
    <row r="1452" spans="5:18" x14ac:dyDescent="0.25">
      <c r="E1452" s="76">
        <f t="shared" ca="1" si="90"/>
        <v>0.5579491142931744</v>
      </c>
      <c r="F1452" s="76">
        <f t="shared" ca="1" si="91"/>
        <v>4.1070159815310321</v>
      </c>
      <c r="Q1452" s="91">
        <f t="shared" ca="1" si="92"/>
        <v>0.84507291639084436</v>
      </c>
      <c r="R1452" s="91">
        <f t="shared" ca="1" si="93"/>
        <v>13.563629796453405</v>
      </c>
    </row>
    <row r="1453" spans="5:18" x14ac:dyDescent="0.25">
      <c r="E1453" s="76">
        <f t="shared" ca="1" si="90"/>
        <v>0.10885176983867395</v>
      </c>
      <c r="F1453" s="76">
        <f t="shared" ca="1" si="91"/>
        <v>1.4687873071784647</v>
      </c>
      <c r="Q1453" s="91">
        <f t="shared" ca="1" si="92"/>
        <v>0.87121644840571077</v>
      </c>
      <c r="R1453" s="91">
        <f t="shared" ca="1" si="93"/>
        <v>13.962963171346761</v>
      </c>
    </row>
    <row r="1454" spans="5:18" x14ac:dyDescent="0.25">
      <c r="E1454" s="76">
        <f t="shared" ca="1" si="90"/>
        <v>0.34952099616502019</v>
      </c>
      <c r="F1454" s="76">
        <f t="shared" ca="1" si="91"/>
        <v>2.9003999906230078</v>
      </c>
      <c r="Q1454" s="91">
        <f t="shared" ca="1" si="92"/>
        <v>0.56812025965604218</v>
      </c>
      <c r="R1454" s="91">
        <f t="shared" ca="1" si="93"/>
        <v>11.140365289338529</v>
      </c>
    </row>
    <row r="1455" spans="5:18" x14ac:dyDescent="0.25">
      <c r="E1455" s="76">
        <f t="shared" ca="1" si="90"/>
        <v>0.42570156821517346</v>
      </c>
      <c r="F1455" s="76">
        <f t="shared" ca="1" si="91"/>
        <v>3.3181123854249401</v>
      </c>
      <c r="Q1455" s="91">
        <f t="shared" ca="1" si="92"/>
        <v>0.73275419252604412</v>
      </c>
      <c r="R1455" s="91">
        <f t="shared" ca="1" si="93"/>
        <v>12.336278605584027</v>
      </c>
    </row>
    <row r="1456" spans="5:18" x14ac:dyDescent="0.25">
      <c r="E1456" s="76">
        <f t="shared" ca="1" si="90"/>
        <v>0.74308193230257669</v>
      </c>
      <c r="F1456" s="76">
        <f t="shared" ca="1" si="91"/>
        <v>5.5819693508126162</v>
      </c>
      <c r="Q1456" s="91">
        <f t="shared" ca="1" si="92"/>
        <v>0.24845620914364153</v>
      </c>
      <c r="R1456" s="91">
        <f t="shared" ca="1" si="93"/>
        <v>9.3378148877143694</v>
      </c>
    </row>
    <row r="1457" spans="5:18" x14ac:dyDescent="0.25">
      <c r="E1457" s="76">
        <f t="shared" ca="1" si="90"/>
        <v>0.85217829756763996</v>
      </c>
      <c r="F1457" s="76">
        <f t="shared" ca="1" si="91"/>
        <v>7.0230967644436033</v>
      </c>
      <c r="Q1457" s="91">
        <f t="shared" ca="1" si="92"/>
        <v>0.41721963488987146</v>
      </c>
      <c r="R1457" s="91">
        <f t="shared" ca="1" si="93"/>
        <v>10.269023761220636</v>
      </c>
    </row>
    <row r="1458" spans="5:18" x14ac:dyDescent="0.25">
      <c r="E1458" s="76">
        <f t="shared" ca="1" si="90"/>
        <v>0.85967364353484932</v>
      </c>
      <c r="F1458" s="76">
        <f t="shared" ca="1" si="91"/>
        <v>7.1587307705106946</v>
      </c>
      <c r="Q1458" s="91">
        <f t="shared" ca="1" si="92"/>
        <v>0.14688503474682124</v>
      </c>
      <c r="R1458" s="91">
        <f t="shared" ca="1" si="93"/>
        <v>8.6973244830952616</v>
      </c>
    </row>
    <row r="1459" spans="5:18" x14ac:dyDescent="0.25">
      <c r="E1459" s="76">
        <f t="shared" ca="1" si="90"/>
        <v>0.9401393103029051</v>
      </c>
      <c r="F1459" s="76">
        <f t="shared" ca="1" si="91"/>
        <v>9.4230124442895828</v>
      </c>
      <c r="Q1459" s="91">
        <f t="shared" ca="1" si="92"/>
        <v>0.83813698620395272</v>
      </c>
      <c r="R1459" s="91">
        <f t="shared" ca="1" si="93"/>
        <v>13.468033582069769</v>
      </c>
    </row>
    <row r="1460" spans="5:18" x14ac:dyDescent="0.25">
      <c r="E1460" s="76">
        <f t="shared" ca="1" si="90"/>
        <v>0.44500965135082504</v>
      </c>
      <c r="F1460" s="76">
        <f t="shared" ca="1" si="91"/>
        <v>3.4267730782998713</v>
      </c>
      <c r="Q1460" s="91">
        <f t="shared" ca="1" si="92"/>
        <v>0.17718168425322556</v>
      </c>
      <c r="R1460" s="91">
        <f t="shared" ca="1" si="93"/>
        <v>8.9030872279713051</v>
      </c>
    </row>
    <row r="1461" spans="5:18" x14ac:dyDescent="0.25">
      <c r="E1461" s="76">
        <f t="shared" ca="1" si="90"/>
        <v>0.13117076821552764</v>
      </c>
      <c r="F1461" s="76">
        <f t="shared" ca="1" si="91"/>
        <v>1.6317456145612481</v>
      </c>
      <c r="Q1461" s="91">
        <f t="shared" ca="1" si="92"/>
        <v>0.22362917919010494</v>
      </c>
      <c r="R1461" s="91">
        <f t="shared" ca="1" si="93"/>
        <v>9.1920506054144688</v>
      </c>
    </row>
    <row r="1462" spans="5:18" x14ac:dyDescent="0.25">
      <c r="E1462" s="76">
        <f t="shared" ca="1" si="90"/>
        <v>0.88820883087631974</v>
      </c>
      <c r="F1462" s="76">
        <f t="shared" ca="1" si="91"/>
        <v>7.7537173857119974</v>
      </c>
      <c r="Q1462" s="91">
        <f t="shared" ca="1" si="92"/>
        <v>0.68167115381441834</v>
      </c>
      <c r="R1462" s="91">
        <f t="shared" ca="1" si="93"/>
        <v>11.918355147919101</v>
      </c>
    </row>
    <row r="1463" spans="5:18" x14ac:dyDescent="0.25">
      <c r="E1463" s="76">
        <f t="shared" ca="1" si="90"/>
        <v>0.95954829032980227</v>
      </c>
      <c r="F1463" s="76">
        <f t="shared" ca="1" si="91"/>
        <v>10.506968791338874</v>
      </c>
      <c r="Q1463" s="91">
        <f t="shared" ca="1" si="92"/>
        <v>0.79935995974404861</v>
      </c>
      <c r="R1463" s="91">
        <f t="shared" ca="1" si="93"/>
        <v>12.992719214749878</v>
      </c>
    </row>
    <row r="1464" spans="5:18" x14ac:dyDescent="0.25">
      <c r="E1464" s="76">
        <f t="shared" ca="1" si="90"/>
        <v>0.19010260731860906</v>
      </c>
      <c r="F1464" s="76">
        <f t="shared" ca="1" si="91"/>
        <v>2.0114036083407445</v>
      </c>
      <c r="Q1464" s="91">
        <f t="shared" ca="1" si="92"/>
        <v>0.58723300252766675</v>
      </c>
      <c r="R1464" s="91">
        <f t="shared" ca="1" si="93"/>
        <v>11.260969836817564</v>
      </c>
    </row>
    <row r="1465" spans="5:18" x14ac:dyDescent="0.25">
      <c r="E1465" s="76">
        <f t="shared" ca="1" si="90"/>
        <v>0.33705235967283054</v>
      </c>
      <c r="F1465" s="76">
        <f t="shared" ca="1" si="91"/>
        <v>2.8329076930857218</v>
      </c>
      <c r="Q1465" s="91">
        <f t="shared" ca="1" si="92"/>
        <v>0.61994652244631343</v>
      </c>
      <c r="R1465" s="91">
        <f t="shared" ca="1" si="93"/>
        <v>11.475778451974843</v>
      </c>
    </row>
    <row r="1466" spans="5:18" x14ac:dyDescent="0.25">
      <c r="E1466" s="76">
        <f t="shared" ca="1" si="90"/>
        <v>0.15833135281868604</v>
      </c>
      <c r="F1466" s="76">
        <f t="shared" ca="1" si="91"/>
        <v>1.8137740559406086</v>
      </c>
      <c r="Q1466" s="91">
        <f t="shared" ca="1" si="92"/>
        <v>0.55682924846315596</v>
      </c>
      <c r="R1466" s="91">
        <f t="shared" ca="1" si="93"/>
        <v>11.070589663231253</v>
      </c>
    </row>
    <row r="1467" spans="5:18" x14ac:dyDescent="0.25">
      <c r="E1467" s="76">
        <f t="shared" ca="1" si="90"/>
        <v>0.48385184024155781</v>
      </c>
      <c r="F1467" s="76">
        <f t="shared" ca="1" si="91"/>
        <v>3.6508407364473223</v>
      </c>
      <c r="Q1467" s="91">
        <f t="shared" ca="1" si="92"/>
        <v>0.39858217872673007</v>
      </c>
      <c r="R1467" s="91">
        <f t="shared" ca="1" si="93"/>
        <v>10.167107634771369</v>
      </c>
    </row>
    <row r="1468" spans="5:18" x14ac:dyDescent="0.25">
      <c r="E1468" s="76">
        <f t="shared" ca="1" si="90"/>
        <v>0.97896151895968087</v>
      </c>
      <c r="F1468" s="76">
        <f t="shared" ca="1" si="91"/>
        <v>12.394606905435484</v>
      </c>
      <c r="Q1468" s="91">
        <f t="shared" ca="1" si="92"/>
        <v>2.6800180403024454E-2</v>
      </c>
      <c r="R1468" s="91">
        <f t="shared" ca="1" si="93"/>
        <v>7.4274129422102</v>
      </c>
    </row>
    <row r="1469" spans="5:18" x14ac:dyDescent="0.25">
      <c r="E1469" s="76">
        <f t="shared" ca="1" si="90"/>
        <v>0.28569044241403474</v>
      </c>
      <c r="F1469" s="76">
        <f t="shared" ca="1" si="91"/>
        <v>2.5542071626642833</v>
      </c>
      <c r="Q1469" s="91">
        <f t="shared" ca="1" si="92"/>
        <v>0.3062225144787063</v>
      </c>
      <c r="R1469" s="91">
        <f t="shared" ca="1" si="93"/>
        <v>9.6631435708933644</v>
      </c>
    </row>
    <row r="1470" spans="5:18" x14ac:dyDescent="0.25">
      <c r="E1470" s="76">
        <f t="shared" ca="1" si="90"/>
        <v>0.26153445275163634</v>
      </c>
      <c r="F1470" s="76">
        <f t="shared" ca="1" si="91"/>
        <v>2.4214203992881806</v>
      </c>
      <c r="Q1470" s="91">
        <f t="shared" ca="1" si="92"/>
        <v>0.90149669925149101</v>
      </c>
      <c r="R1470" s="91">
        <f t="shared" ca="1" si="93"/>
        <v>14.532527586208325</v>
      </c>
    </row>
    <row r="1471" spans="5:18" x14ac:dyDescent="0.25">
      <c r="E1471" s="76">
        <f t="shared" ca="1" si="90"/>
        <v>0.26896365230350494</v>
      </c>
      <c r="F1471" s="76">
        <f t="shared" ca="1" si="91"/>
        <v>2.4624541191619671</v>
      </c>
      <c r="Q1471" s="91">
        <f t="shared" ca="1" si="92"/>
        <v>9.0475673247455979E-2</v>
      </c>
      <c r="R1471" s="91">
        <f t="shared" ca="1" si="93"/>
        <v>8.2468352090654431</v>
      </c>
    </row>
    <row r="1472" spans="5:18" x14ac:dyDescent="0.25">
      <c r="E1472" s="76">
        <f t="shared" ca="1" si="90"/>
        <v>0.15069540388081704</v>
      </c>
      <c r="F1472" s="76">
        <f t="shared" ca="1" si="91"/>
        <v>1.7640477351631918</v>
      </c>
      <c r="Q1472" s="91">
        <f t="shared" ca="1" si="92"/>
        <v>0.52089514741215759</v>
      </c>
      <c r="R1472" s="91">
        <f t="shared" ca="1" si="93"/>
        <v>10.854788067996765</v>
      </c>
    </row>
    <row r="1473" spans="5:18" x14ac:dyDescent="0.25">
      <c r="E1473" s="76">
        <f t="shared" ca="1" si="90"/>
        <v>4.5332474723003058E-2</v>
      </c>
      <c r="F1473" s="76">
        <f t="shared" ca="1" si="91"/>
        <v>0.8641243038590436</v>
      </c>
      <c r="Q1473" s="91">
        <f t="shared" ca="1" si="92"/>
        <v>0.98303465902930365</v>
      </c>
      <c r="R1473" s="91">
        <f t="shared" ca="1" si="93"/>
        <v>18.136079062422091</v>
      </c>
    </row>
    <row r="1474" spans="5:18" x14ac:dyDescent="0.25">
      <c r="E1474" s="76">
        <f t="shared" ca="1" si="90"/>
        <v>0.40928814153405402</v>
      </c>
      <c r="F1474" s="76">
        <f t="shared" ca="1" si="91"/>
        <v>3.2268623277297621</v>
      </c>
      <c r="Q1474" s="91">
        <f t="shared" ca="1" si="92"/>
        <v>0.78104321380456654</v>
      </c>
      <c r="R1474" s="91">
        <f t="shared" ca="1" si="93"/>
        <v>12.795723619284516</v>
      </c>
    </row>
    <row r="1475" spans="5:18" x14ac:dyDescent="0.25">
      <c r="E1475" s="76">
        <f t="shared" ca="1" si="90"/>
        <v>8.8734349952236391E-3</v>
      </c>
      <c r="F1475" s="76">
        <f t="shared" ca="1" si="91"/>
        <v>0.12350376121517082</v>
      </c>
      <c r="Q1475" s="91">
        <f t="shared" ca="1" si="92"/>
        <v>0.80153825697268111</v>
      </c>
      <c r="R1475" s="91">
        <f t="shared" ca="1" si="93"/>
        <v>13.017171902928805</v>
      </c>
    </row>
    <row r="1476" spans="5:18" x14ac:dyDescent="0.25">
      <c r="E1476" s="76">
        <f t="shared" ref="E1476:E1539" ca="1" si="94">RAND()</f>
        <v>0.8703356503052222</v>
      </c>
      <c r="F1476" s="76">
        <f t="shared" ref="F1476:F1539" ca="1" si="95">(((-LN(E1476))^(-$C$3)-1)*(1/$C$3))*$C$5+$C$4</f>
        <v>7.3650423410796346</v>
      </c>
      <c r="Q1476" s="91">
        <f t="shared" ref="Q1476:Q1539" ca="1" si="96">RAND()</f>
        <v>0.14226169939796274</v>
      </c>
      <c r="R1476" s="91">
        <f t="shared" ref="R1476:R1539" ca="1" si="97">-LN(-LN(Q1476))*$O$4+$O$3</f>
        <v>8.6642520629613387</v>
      </c>
    </row>
    <row r="1477" spans="5:18" x14ac:dyDescent="0.25">
      <c r="E1477" s="76">
        <f t="shared" ca="1" si="94"/>
        <v>0.96476136803856294</v>
      </c>
      <c r="F1477" s="76">
        <f t="shared" ca="1" si="95"/>
        <v>10.896609023872333</v>
      </c>
      <c r="Q1477" s="91">
        <f t="shared" ca="1" si="96"/>
        <v>0.27666830964222899</v>
      </c>
      <c r="R1477" s="91">
        <f t="shared" ca="1" si="97"/>
        <v>9.4985822881088193</v>
      </c>
    </row>
    <row r="1478" spans="5:18" x14ac:dyDescent="0.25">
      <c r="E1478" s="76">
        <f t="shared" ca="1" si="94"/>
        <v>0.3692603663703371</v>
      </c>
      <c r="F1478" s="76">
        <f t="shared" ca="1" si="95"/>
        <v>3.0075089146058582</v>
      </c>
      <c r="Q1478" s="91">
        <f t="shared" ca="1" si="96"/>
        <v>0.34648767272363168</v>
      </c>
      <c r="R1478" s="91">
        <f t="shared" ca="1" si="97"/>
        <v>9.8836357053543331</v>
      </c>
    </row>
    <row r="1479" spans="5:18" x14ac:dyDescent="0.25">
      <c r="E1479" s="76">
        <f t="shared" ca="1" si="94"/>
        <v>0.59736305730583517</v>
      </c>
      <c r="F1479" s="76">
        <f t="shared" ca="1" si="95"/>
        <v>4.3712469812041972</v>
      </c>
      <c r="Q1479" s="91">
        <f t="shared" ca="1" si="96"/>
        <v>0.35851721947867909</v>
      </c>
      <c r="R1479" s="91">
        <f t="shared" ca="1" si="97"/>
        <v>9.9490961552680943</v>
      </c>
    </row>
    <row r="1480" spans="5:18" x14ac:dyDescent="0.25">
      <c r="E1480" s="76">
        <f t="shared" ca="1" si="94"/>
        <v>0.60340180945352051</v>
      </c>
      <c r="F1480" s="76">
        <f t="shared" ca="1" si="95"/>
        <v>4.4134218380831953</v>
      </c>
      <c r="Q1480" s="91">
        <f t="shared" ca="1" si="96"/>
        <v>0.85899888660780399</v>
      </c>
      <c r="R1480" s="91">
        <f t="shared" ca="1" si="97"/>
        <v>13.767911981449746</v>
      </c>
    </row>
    <row r="1481" spans="5:18" x14ac:dyDescent="0.25">
      <c r="E1481" s="76">
        <f t="shared" ca="1" si="94"/>
        <v>0.91574799440342503</v>
      </c>
      <c r="F1481" s="76">
        <f t="shared" ca="1" si="95"/>
        <v>8.5020320074318985</v>
      </c>
      <c r="Q1481" s="91">
        <f t="shared" ca="1" si="96"/>
        <v>0.58445977408793992</v>
      </c>
      <c r="R1481" s="91">
        <f t="shared" ca="1" si="97"/>
        <v>11.243263652808766</v>
      </c>
    </row>
    <row r="1482" spans="5:18" x14ac:dyDescent="0.25">
      <c r="E1482" s="76">
        <f t="shared" ca="1" si="94"/>
        <v>0.34452314569588904</v>
      </c>
      <c r="F1482" s="76">
        <f t="shared" ca="1" si="95"/>
        <v>2.8733379944202193</v>
      </c>
      <c r="Q1482" s="91">
        <f t="shared" ca="1" si="96"/>
        <v>0.4357971582562804</v>
      </c>
      <c r="R1482" s="91">
        <f t="shared" ca="1" si="97"/>
        <v>10.371265961635453</v>
      </c>
    </row>
    <row r="1483" spans="5:18" x14ac:dyDescent="0.25">
      <c r="E1483" s="76">
        <f t="shared" ca="1" si="94"/>
        <v>0.91498680388457543</v>
      </c>
      <c r="F1483" s="76">
        <f t="shared" ca="1" si="95"/>
        <v>8.4780617410423549</v>
      </c>
      <c r="Q1483" s="91">
        <f t="shared" ca="1" si="96"/>
        <v>6.0432774457374605E-2</v>
      </c>
      <c r="R1483" s="91">
        <f t="shared" ca="1" si="97"/>
        <v>7.9363206005556943</v>
      </c>
    </row>
    <row r="1484" spans="5:18" x14ac:dyDescent="0.25">
      <c r="E1484" s="76">
        <f t="shared" ca="1" si="94"/>
        <v>0.36313443175491844</v>
      </c>
      <c r="F1484" s="76">
        <f t="shared" ca="1" si="95"/>
        <v>2.974219366943271</v>
      </c>
      <c r="Q1484" s="91">
        <f t="shared" ca="1" si="96"/>
        <v>0.4632686189788191</v>
      </c>
      <c r="R1484" s="91">
        <f t="shared" ca="1" si="97"/>
        <v>10.524163230205293</v>
      </c>
    </row>
    <row r="1485" spans="5:18" x14ac:dyDescent="0.25">
      <c r="E1485" s="76">
        <f t="shared" ca="1" si="94"/>
        <v>0.39575200064066873</v>
      </c>
      <c r="F1485" s="76">
        <f t="shared" ca="1" si="95"/>
        <v>3.1522500707749286</v>
      </c>
      <c r="Q1485" s="91">
        <f t="shared" ca="1" si="96"/>
        <v>0.59068206279219648</v>
      </c>
      <c r="R1485" s="91">
        <f t="shared" ca="1" si="97"/>
        <v>11.283093856209025</v>
      </c>
    </row>
    <row r="1486" spans="5:18" x14ac:dyDescent="0.25">
      <c r="E1486" s="76">
        <f t="shared" ca="1" si="94"/>
        <v>0.26584724572696072</v>
      </c>
      <c r="F1486" s="76">
        <f t="shared" ca="1" si="95"/>
        <v>2.4452651232580243</v>
      </c>
      <c r="Q1486" s="91">
        <f t="shared" ca="1" si="96"/>
        <v>0.97573419045085297</v>
      </c>
      <c r="R1486" s="91">
        <f t="shared" ca="1" si="97"/>
        <v>17.412859078843535</v>
      </c>
    </row>
    <row r="1487" spans="5:18" x14ac:dyDescent="0.25">
      <c r="E1487" s="76">
        <f t="shared" ca="1" si="94"/>
        <v>0.17363353466456133</v>
      </c>
      <c r="F1487" s="76">
        <f t="shared" ca="1" si="95"/>
        <v>1.9106360078300018</v>
      </c>
      <c r="Q1487" s="91">
        <f t="shared" ca="1" si="96"/>
        <v>0.33043520382052338</v>
      </c>
      <c r="R1487" s="91">
        <f t="shared" ca="1" si="97"/>
        <v>9.7960700362434849</v>
      </c>
    </row>
    <row r="1488" spans="5:18" x14ac:dyDescent="0.25">
      <c r="E1488" s="76">
        <f t="shared" ca="1" si="94"/>
        <v>0.70461052608164421</v>
      </c>
      <c r="F1488" s="76">
        <f t="shared" ca="1" si="95"/>
        <v>5.2131185762073269</v>
      </c>
      <c r="Q1488" s="91">
        <f t="shared" ca="1" si="96"/>
        <v>0.58811921458466343</v>
      </c>
      <c r="R1488" s="91">
        <f t="shared" ca="1" si="97"/>
        <v>11.266643475565852</v>
      </c>
    </row>
    <row r="1489" spans="5:18" x14ac:dyDescent="0.25">
      <c r="E1489" s="76">
        <f t="shared" ca="1" si="94"/>
        <v>0.95113648096392278</v>
      </c>
      <c r="F1489" s="76">
        <f t="shared" ca="1" si="95"/>
        <v>9.9803888813292545</v>
      </c>
      <c r="Q1489" s="91">
        <f t="shared" ca="1" si="96"/>
        <v>0.54263170098040292</v>
      </c>
      <c r="R1489" s="91">
        <f t="shared" ca="1" si="97"/>
        <v>10.984254871602227</v>
      </c>
    </row>
    <row r="1490" spans="5:18" x14ac:dyDescent="0.25">
      <c r="E1490" s="76">
        <f t="shared" ca="1" si="94"/>
        <v>0.9391991679038183</v>
      </c>
      <c r="F1490" s="76">
        <f t="shared" ca="1" si="95"/>
        <v>9.3805623016168322</v>
      </c>
      <c r="Q1490" s="91">
        <f t="shared" ca="1" si="96"/>
        <v>0.60685290758211896</v>
      </c>
      <c r="R1490" s="91">
        <f t="shared" ca="1" si="97"/>
        <v>11.388420113740292</v>
      </c>
    </row>
    <row r="1491" spans="5:18" x14ac:dyDescent="0.25">
      <c r="E1491" s="76">
        <f t="shared" ca="1" si="94"/>
        <v>0.3650232760310036</v>
      </c>
      <c r="F1491" s="76">
        <f t="shared" ca="1" si="95"/>
        <v>2.9844781464139087</v>
      </c>
      <c r="Q1491" s="91">
        <f t="shared" ca="1" si="96"/>
        <v>0.74222472320371069</v>
      </c>
      <c r="R1491" s="91">
        <f t="shared" ca="1" si="97"/>
        <v>12.420630951831974</v>
      </c>
    </row>
    <row r="1492" spans="5:18" x14ac:dyDescent="0.25">
      <c r="E1492" s="76">
        <f t="shared" ca="1" si="94"/>
        <v>0.48526170574618099</v>
      </c>
      <c r="F1492" s="76">
        <f t="shared" ca="1" si="95"/>
        <v>3.6591355653591835</v>
      </c>
      <c r="Q1492" s="91">
        <f t="shared" ca="1" si="96"/>
        <v>0.91483802351798416</v>
      </c>
      <c r="R1492" s="91">
        <f t="shared" ca="1" si="97"/>
        <v>14.838052369688326</v>
      </c>
    </row>
    <row r="1493" spans="5:18" x14ac:dyDescent="0.25">
      <c r="E1493" s="76">
        <f t="shared" ca="1" si="94"/>
        <v>0.58692694767462139</v>
      </c>
      <c r="F1493" s="76">
        <f t="shared" ca="1" si="95"/>
        <v>4.2994847605860427</v>
      </c>
      <c r="Q1493" s="91">
        <f t="shared" ca="1" si="96"/>
        <v>0.1990945301180026</v>
      </c>
      <c r="R1493" s="91">
        <f t="shared" ca="1" si="97"/>
        <v>9.0425991686778282</v>
      </c>
    </row>
    <row r="1494" spans="5:18" x14ac:dyDescent="0.25">
      <c r="E1494" s="76">
        <f t="shared" ca="1" si="94"/>
        <v>0.25234254045568916</v>
      </c>
      <c r="F1494" s="76">
        <f t="shared" ca="1" si="95"/>
        <v>2.3703566175330977</v>
      </c>
      <c r="Q1494" s="91">
        <f t="shared" ca="1" si="96"/>
        <v>0.73548159528630641</v>
      </c>
      <c r="R1494" s="91">
        <f t="shared" ca="1" si="97"/>
        <v>12.360318797499653</v>
      </c>
    </row>
    <row r="1495" spans="5:18" x14ac:dyDescent="0.25">
      <c r="E1495" s="76">
        <f t="shared" ca="1" si="94"/>
        <v>5.1349448837793799E-2</v>
      </c>
      <c r="F1495" s="76">
        <f t="shared" ca="1" si="95"/>
        <v>0.93773060834607191</v>
      </c>
      <c r="Q1495" s="91">
        <f t="shared" ca="1" si="96"/>
        <v>0.53119201144806305</v>
      </c>
      <c r="R1495" s="91">
        <f t="shared" ca="1" si="97"/>
        <v>10.915733655388346</v>
      </c>
    </row>
    <row r="1496" spans="5:18" x14ac:dyDescent="0.25">
      <c r="E1496" s="76">
        <f t="shared" ca="1" si="94"/>
        <v>0.29348146065291536</v>
      </c>
      <c r="F1496" s="76">
        <f t="shared" ca="1" si="95"/>
        <v>2.5967045709778565</v>
      </c>
      <c r="Q1496" s="91">
        <f t="shared" ca="1" si="96"/>
        <v>0.43262346887995529</v>
      </c>
      <c r="R1496" s="91">
        <f t="shared" ca="1" si="97"/>
        <v>10.353742832842578</v>
      </c>
    </row>
    <row r="1497" spans="5:18" x14ac:dyDescent="0.25">
      <c r="E1497" s="76">
        <f t="shared" ca="1" si="94"/>
        <v>0.51503003526703206</v>
      </c>
      <c r="F1497" s="76">
        <f t="shared" ca="1" si="95"/>
        <v>3.8374195197819301</v>
      </c>
      <c r="Q1497" s="91">
        <f t="shared" ca="1" si="96"/>
        <v>0.87165024656756196</v>
      </c>
      <c r="R1497" s="91">
        <f t="shared" ca="1" si="97"/>
        <v>13.970197784386677</v>
      </c>
    </row>
    <row r="1498" spans="5:18" x14ac:dyDescent="0.25">
      <c r="E1498" s="76">
        <f t="shared" ca="1" si="94"/>
        <v>0.25758091479291367</v>
      </c>
      <c r="F1498" s="76">
        <f t="shared" ca="1" si="95"/>
        <v>2.3994998440170408</v>
      </c>
      <c r="Q1498" s="91">
        <f t="shared" ca="1" si="96"/>
        <v>0.71079141492524633</v>
      </c>
      <c r="R1498" s="91">
        <f t="shared" ca="1" si="97"/>
        <v>12.149540011674112</v>
      </c>
    </row>
    <row r="1499" spans="5:18" x14ac:dyDescent="0.25">
      <c r="E1499" s="76">
        <f t="shared" ca="1" si="94"/>
        <v>0.11230763945848476</v>
      </c>
      <c r="F1499" s="76">
        <f t="shared" ca="1" si="95"/>
        <v>1.4950189866841708</v>
      </c>
      <c r="Q1499" s="91">
        <f t="shared" ca="1" si="96"/>
        <v>0.60264120598985127</v>
      </c>
      <c r="R1499" s="91">
        <f t="shared" ca="1" si="97"/>
        <v>11.360725405578986</v>
      </c>
    </row>
    <row r="1500" spans="5:18" x14ac:dyDescent="0.25">
      <c r="E1500" s="76">
        <f t="shared" ca="1" si="94"/>
        <v>0.22672180657815244</v>
      </c>
      <c r="F1500" s="76">
        <f t="shared" ca="1" si="95"/>
        <v>2.2258558915833611</v>
      </c>
      <c r="Q1500" s="91">
        <f t="shared" ca="1" si="96"/>
        <v>0.27425258163283051</v>
      </c>
      <c r="R1500" s="91">
        <f t="shared" ca="1" si="97"/>
        <v>9.4849784254848579</v>
      </c>
    </row>
    <row r="1501" spans="5:18" x14ac:dyDescent="0.25">
      <c r="E1501" s="76">
        <f t="shared" ca="1" si="94"/>
        <v>0.96125765480321956</v>
      </c>
      <c r="F1501" s="76">
        <f t="shared" ca="1" si="95"/>
        <v>10.628430899503531</v>
      </c>
      <c r="Q1501" s="91">
        <f t="shared" ca="1" si="96"/>
        <v>0.97304533676146676</v>
      </c>
      <c r="R1501" s="91">
        <f t="shared" ca="1" si="97"/>
        <v>17.199935543299087</v>
      </c>
    </row>
    <row r="1502" spans="5:18" x14ac:dyDescent="0.25">
      <c r="E1502" s="76">
        <f t="shared" ca="1" si="94"/>
        <v>0.85439030093566481</v>
      </c>
      <c r="F1502" s="76">
        <f t="shared" ca="1" si="95"/>
        <v>7.0623801758121436</v>
      </c>
      <c r="Q1502" s="91">
        <f t="shared" ca="1" si="96"/>
        <v>0.35997375134797915</v>
      </c>
      <c r="R1502" s="91">
        <f t="shared" ca="1" si="97"/>
        <v>9.9570168875098251</v>
      </c>
    </row>
    <row r="1503" spans="5:18" x14ac:dyDescent="0.25">
      <c r="E1503" s="76">
        <f t="shared" ca="1" si="94"/>
        <v>0.18976426728541751</v>
      </c>
      <c r="F1503" s="76">
        <f t="shared" ca="1" si="95"/>
        <v>2.0093649148306287</v>
      </c>
      <c r="Q1503" s="91">
        <f t="shared" ca="1" si="96"/>
        <v>0.60658487336162603</v>
      </c>
      <c r="R1503" s="91">
        <f t="shared" ca="1" si="97"/>
        <v>11.386651909885533</v>
      </c>
    </row>
    <row r="1504" spans="5:18" x14ac:dyDescent="0.25">
      <c r="E1504" s="76">
        <f t="shared" ca="1" si="94"/>
        <v>0.50861188701661986</v>
      </c>
      <c r="F1504" s="76">
        <f t="shared" ca="1" si="95"/>
        <v>3.798443066480341</v>
      </c>
      <c r="Q1504" s="91">
        <f t="shared" ca="1" si="96"/>
        <v>0.60429877705775648</v>
      </c>
      <c r="R1504" s="91">
        <f t="shared" ca="1" si="97"/>
        <v>11.371602300265478</v>
      </c>
    </row>
    <row r="1505" spans="5:18" x14ac:dyDescent="0.25">
      <c r="E1505" s="76">
        <f t="shared" ca="1" si="94"/>
        <v>0.68261684962091607</v>
      </c>
      <c r="F1505" s="76">
        <f t="shared" ca="1" si="95"/>
        <v>5.0213505871778992</v>
      </c>
      <c r="Q1505" s="91">
        <f t="shared" ca="1" si="96"/>
        <v>0.88942090647788452</v>
      </c>
      <c r="R1505" s="91">
        <f t="shared" ca="1" si="97"/>
        <v>14.288007999738756</v>
      </c>
    </row>
    <row r="1506" spans="5:18" x14ac:dyDescent="0.25">
      <c r="E1506" s="76">
        <f t="shared" ca="1" si="94"/>
        <v>0.52081968016984859</v>
      </c>
      <c r="F1506" s="76">
        <f t="shared" ca="1" si="95"/>
        <v>3.8728540197305801</v>
      </c>
      <c r="Q1506" s="91">
        <f t="shared" ca="1" si="96"/>
        <v>0.31546090916474334</v>
      </c>
      <c r="R1506" s="91">
        <f t="shared" ca="1" si="97"/>
        <v>9.7140161143537895</v>
      </c>
    </row>
    <row r="1507" spans="5:18" x14ac:dyDescent="0.25">
      <c r="E1507" s="76">
        <f t="shared" ca="1" si="94"/>
        <v>0.75069589925240321</v>
      </c>
      <c r="F1507" s="76">
        <f t="shared" ca="1" si="95"/>
        <v>5.6609937348996349</v>
      </c>
      <c r="Q1507" s="91">
        <f t="shared" ca="1" si="96"/>
        <v>0.3627623377854623</v>
      </c>
      <c r="R1507" s="91">
        <f t="shared" ca="1" si="97"/>
        <v>9.9721796414261519</v>
      </c>
    </row>
    <row r="1508" spans="5:18" x14ac:dyDescent="0.25">
      <c r="E1508" s="76">
        <f t="shared" ca="1" si="94"/>
        <v>0.5568180662224046</v>
      </c>
      <c r="F1508" s="76">
        <f t="shared" ca="1" si="95"/>
        <v>4.099689544280591</v>
      </c>
      <c r="Q1508" s="91">
        <f t="shared" ca="1" si="96"/>
        <v>7.5293900988328E-3</v>
      </c>
      <c r="R1508" s="91">
        <f t="shared" ca="1" si="97"/>
        <v>6.826048471968984</v>
      </c>
    </row>
    <row r="1509" spans="5:18" x14ac:dyDescent="0.25">
      <c r="E1509" s="76">
        <f t="shared" ca="1" si="94"/>
        <v>0.78992394588086767</v>
      </c>
      <c r="F1509" s="76">
        <f t="shared" ca="1" si="95"/>
        <v>6.108523011482478</v>
      </c>
      <c r="Q1509" s="91">
        <f t="shared" ca="1" si="96"/>
        <v>0.84381033580156262</v>
      </c>
      <c r="R1509" s="91">
        <f t="shared" ca="1" si="97"/>
        <v>13.545943769663761</v>
      </c>
    </row>
    <row r="1510" spans="5:18" x14ac:dyDescent="0.25">
      <c r="E1510" s="76">
        <f t="shared" ca="1" si="94"/>
        <v>6.8342960981991552E-2</v>
      </c>
      <c r="F1510" s="76">
        <f t="shared" ca="1" si="95"/>
        <v>1.1202598266628545</v>
      </c>
      <c r="Q1510" s="91">
        <f t="shared" ca="1" si="96"/>
        <v>0.31261338123722382</v>
      </c>
      <c r="R1510" s="91">
        <f t="shared" ca="1" si="97"/>
        <v>9.6983587648183214</v>
      </c>
    </row>
    <row r="1511" spans="5:18" x14ac:dyDescent="0.25">
      <c r="E1511" s="76">
        <f t="shared" ca="1" si="94"/>
        <v>0.31352963935923195</v>
      </c>
      <c r="F1511" s="76">
        <f t="shared" ca="1" si="95"/>
        <v>2.7055874761305394</v>
      </c>
      <c r="Q1511" s="91">
        <f t="shared" ca="1" si="96"/>
        <v>0.75926054541898003</v>
      </c>
      <c r="R1511" s="91">
        <f t="shared" ca="1" si="97"/>
        <v>12.578986688912849</v>
      </c>
    </row>
    <row r="1512" spans="5:18" x14ac:dyDescent="0.25">
      <c r="E1512" s="76">
        <f t="shared" ca="1" si="94"/>
        <v>0.35749679742894769</v>
      </c>
      <c r="F1512" s="76">
        <f t="shared" ca="1" si="95"/>
        <v>2.9436261474411891</v>
      </c>
      <c r="Q1512" s="91">
        <f t="shared" ca="1" si="96"/>
        <v>0.95595657993360861</v>
      </c>
      <c r="R1512" s="91">
        <f t="shared" ca="1" si="97"/>
        <v>16.200284906662525</v>
      </c>
    </row>
    <row r="1513" spans="5:18" x14ac:dyDescent="0.25">
      <c r="E1513" s="76">
        <f t="shared" ca="1" si="94"/>
        <v>0.35282725350231592</v>
      </c>
      <c r="F1513" s="76">
        <f t="shared" ca="1" si="95"/>
        <v>2.9183120202541941</v>
      </c>
      <c r="Q1513" s="91">
        <f t="shared" ca="1" si="96"/>
        <v>0.5076217868437779</v>
      </c>
      <c r="R1513" s="91">
        <f t="shared" ca="1" si="97"/>
        <v>10.777161048386715</v>
      </c>
    </row>
    <row r="1514" spans="5:18" x14ac:dyDescent="0.25">
      <c r="E1514" s="76">
        <f t="shared" ca="1" si="94"/>
        <v>0.86971480184680816</v>
      </c>
      <c r="F1514" s="76">
        <f t="shared" ca="1" si="95"/>
        <v>7.3525579314802254</v>
      </c>
      <c r="Q1514" s="91">
        <f t="shared" ca="1" si="96"/>
        <v>0.46879866979107776</v>
      </c>
      <c r="R1514" s="91">
        <f t="shared" ca="1" si="97"/>
        <v>10.555247314814546</v>
      </c>
    </row>
    <row r="1515" spans="5:18" x14ac:dyDescent="0.25">
      <c r="E1515" s="76">
        <f t="shared" ca="1" si="94"/>
        <v>0.61734528291246216</v>
      </c>
      <c r="F1515" s="76">
        <f t="shared" ca="1" si="95"/>
        <v>4.5127463520614359</v>
      </c>
      <c r="Q1515" s="91">
        <f t="shared" ca="1" si="96"/>
        <v>0.16195300761920195</v>
      </c>
      <c r="R1515" s="91">
        <f t="shared" ca="1" si="97"/>
        <v>8.8018335836867703</v>
      </c>
    </row>
    <row r="1516" spans="5:18" x14ac:dyDescent="0.25">
      <c r="E1516" s="76">
        <f t="shared" ca="1" si="94"/>
        <v>9.5603486514882707E-2</v>
      </c>
      <c r="F1516" s="76">
        <f t="shared" ca="1" si="95"/>
        <v>1.36405499806957</v>
      </c>
      <c r="Q1516" s="91">
        <f t="shared" ca="1" si="96"/>
        <v>0.51885328283805976</v>
      </c>
      <c r="R1516" s="91">
        <f t="shared" ca="1" si="97"/>
        <v>10.84278009563157</v>
      </c>
    </row>
    <row r="1517" spans="5:18" x14ac:dyDescent="0.25">
      <c r="E1517" s="76">
        <f t="shared" ca="1" si="94"/>
        <v>0.50142303229221707</v>
      </c>
      <c r="F1517" s="76">
        <f t="shared" ca="1" si="95"/>
        <v>3.7551503521950531</v>
      </c>
      <c r="Q1517" s="91">
        <f t="shared" ca="1" si="96"/>
        <v>0.78259250823220206</v>
      </c>
      <c r="R1517" s="91">
        <f t="shared" ca="1" si="97"/>
        <v>12.811825970564424</v>
      </c>
    </row>
    <row r="1518" spans="5:18" x14ac:dyDescent="0.25">
      <c r="E1518" s="76">
        <f t="shared" ca="1" si="94"/>
        <v>0.20771172870607946</v>
      </c>
      <c r="F1518" s="76">
        <f t="shared" ca="1" si="95"/>
        <v>2.1159409764782873</v>
      </c>
      <c r="Q1518" s="91">
        <f t="shared" ca="1" si="96"/>
        <v>0.4893918209982564</v>
      </c>
      <c r="R1518" s="91">
        <f t="shared" ca="1" si="97"/>
        <v>10.672087503698691</v>
      </c>
    </row>
    <row r="1519" spans="5:18" x14ac:dyDescent="0.25">
      <c r="E1519" s="76">
        <f t="shared" ca="1" si="94"/>
        <v>0.28167179971552447</v>
      </c>
      <c r="F1519" s="76">
        <f t="shared" ca="1" si="95"/>
        <v>2.5322330874188776</v>
      </c>
      <c r="Q1519" s="91">
        <f t="shared" ca="1" si="96"/>
        <v>0.3537968620034706</v>
      </c>
      <c r="R1519" s="91">
        <f t="shared" ca="1" si="97"/>
        <v>9.9234202731679435</v>
      </c>
    </row>
    <row r="1520" spans="5:18" x14ac:dyDescent="0.25">
      <c r="E1520" s="76">
        <f t="shared" ca="1" si="94"/>
        <v>0.33004906262425449</v>
      </c>
      <c r="F1520" s="76">
        <f t="shared" ca="1" si="95"/>
        <v>2.7950169950219856</v>
      </c>
      <c r="Q1520" s="91">
        <f t="shared" ca="1" si="96"/>
        <v>8.0897601254868667E-2</v>
      </c>
      <c r="R1520" s="91">
        <f t="shared" ca="1" si="97"/>
        <v>8.1557954906891741</v>
      </c>
    </row>
    <row r="1521" spans="5:18" x14ac:dyDescent="0.25">
      <c r="E1521" s="76">
        <f t="shared" ca="1" si="94"/>
        <v>0.44878094814326308</v>
      </c>
      <c r="F1521" s="76">
        <f t="shared" ca="1" si="95"/>
        <v>3.448186480130528</v>
      </c>
      <c r="Q1521" s="91">
        <f t="shared" ca="1" si="96"/>
        <v>0.53066553620667489</v>
      </c>
      <c r="R1521" s="91">
        <f t="shared" ca="1" si="97"/>
        <v>10.91260123087033</v>
      </c>
    </row>
    <row r="1522" spans="5:18" x14ac:dyDescent="0.25">
      <c r="E1522" s="76">
        <f t="shared" ca="1" si="94"/>
        <v>0.82482251449237765</v>
      </c>
      <c r="F1522" s="76">
        <f t="shared" ca="1" si="95"/>
        <v>6.5812752537839865</v>
      </c>
      <c r="Q1522" s="91">
        <f t="shared" ca="1" si="96"/>
        <v>0.87782582109270579</v>
      </c>
      <c r="R1522" s="91">
        <f t="shared" ca="1" si="97"/>
        <v>14.075722821047041</v>
      </c>
    </row>
    <row r="1523" spans="5:18" x14ac:dyDescent="0.25">
      <c r="E1523" s="76">
        <f t="shared" ca="1" si="94"/>
        <v>0.74266334623458496</v>
      </c>
      <c r="F1523" s="76">
        <f t="shared" ca="1" si="95"/>
        <v>5.5776888209776816</v>
      </c>
      <c r="Q1523" s="91">
        <f t="shared" ca="1" si="96"/>
        <v>0.15587336565391585</v>
      </c>
      <c r="R1523" s="91">
        <f t="shared" ca="1" si="97"/>
        <v>8.760233139158883</v>
      </c>
    </row>
    <row r="1524" spans="5:18" x14ac:dyDescent="0.25">
      <c r="E1524" s="76">
        <f t="shared" ca="1" si="94"/>
        <v>0.70717424469140799</v>
      </c>
      <c r="F1524" s="76">
        <f t="shared" ca="1" si="95"/>
        <v>5.236293915751939</v>
      </c>
      <c r="Q1524" s="91">
        <f t="shared" ca="1" si="96"/>
        <v>0.59736768004039154</v>
      </c>
      <c r="R1524" s="91">
        <f t="shared" ca="1" si="97"/>
        <v>11.32631295989572</v>
      </c>
    </row>
    <row r="1525" spans="5:18" x14ac:dyDescent="0.25">
      <c r="E1525" s="76">
        <f t="shared" ca="1" si="94"/>
        <v>0.92293849697069419</v>
      </c>
      <c r="F1525" s="76">
        <f t="shared" ca="1" si="95"/>
        <v>8.7404729698877368</v>
      </c>
      <c r="Q1525" s="91">
        <f t="shared" ca="1" si="96"/>
        <v>0.13152904637967811</v>
      </c>
      <c r="R1525" s="91">
        <f t="shared" ca="1" si="97"/>
        <v>8.5853796134236013</v>
      </c>
    </row>
    <row r="1526" spans="5:18" x14ac:dyDescent="0.25">
      <c r="E1526" s="76">
        <f t="shared" ca="1" si="94"/>
        <v>0.4379809585878045</v>
      </c>
      <c r="F1526" s="76">
        <f t="shared" ca="1" si="95"/>
        <v>3.3870358950131791</v>
      </c>
      <c r="Q1526" s="91">
        <f t="shared" ca="1" si="96"/>
        <v>0.46664169410794265</v>
      </c>
      <c r="R1526" s="91">
        <f t="shared" ca="1" si="97"/>
        <v>10.543109463589529</v>
      </c>
    </row>
    <row r="1527" spans="5:18" x14ac:dyDescent="0.25">
      <c r="E1527" s="76">
        <f t="shared" ca="1" si="94"/>
        <v>0.78104880069882066</v>
      </c>
      <c r="F1527" s="76">
        <f t="shared" ca="1" si="95"/>
        <v>6.0006240710842258</v>
      </c>
      <c r="Q1527" s="91">
        <f t="shared" ca="1" si="96"/>
        <v>0.30419106545317554</v>
      </c>
      <c r="R1527" s="91">
        <f t="shared" ca="1" si="97"/>
        <v>9.6519265520022071</v>
      </c>
    </row>
    <row r="1528" spans="5:18" x14ac:dyDescent="0.25">
      <c r="E1528" s="76">
        <f t="shared" ca="1" si="94"/>
        <v>0.34098014917440778</v>
      </c>
      <c r="F1528" s="76">
        <f t="shared" ca="1" si="95"/>
        <v>2.8541616217758099</v>
      </c>
      <c r="Q1528" s="91">
        <f t="shared" ca="1" si="96"/>
        <v>0.93419776290656931</v>
      </c>
      <c r="R1528" s="91">
        <f t="shared" ca="1" si="97"/>
        <v>15.37452183967717</v>
      </c>
    </row>
    <row r="1529" spans="5:18" x14ac:dyDescent="0.25">
      <c r="E1529" s="76">
        <f t="shared" ca="1" si="94"/>
        <v>0.34042915038081922</v>
      </c>
      <c r="F1529" s="76">
        <f t="shared" ca="1" si="95"/>
        <v>2.8511798046637478</v>
      </c>
      <c r="Q1529" s="91">
        <f t="shared" ca="1" si="96"/>
        <v>0.48849692051133786</v>
      </c>
      <c r="R1529" s="91">
        <f t="shared" ca="1" si="97"/>
        <v>10.666971489097174</v>
      </c>
    </row>
    <row r="1530" spans="5:18" x14ac:dyDescent="0.25">
      <c r="E1530" s="76">
        <f t="shared" ca="1" si="94"/>
        <v>0.46900893817099298</v>
      </c>
      <c r="F1530" s="76">
        <f t="shared" ca="1" si="95"/>
        <v>3.5642441846240365</v>
      </c>
      <c r="Q1530" s="91">
        <f t="shared" ca="1" si="96"/>
        <v>0.37865315834465119</v>
      </c>
      <c r="R1530" s="91">
        <f t="shared" ca="1" si="97"/>
        <v>10.058580313334403</v>
      </c>
    </row>
    <row r="1531" spans="5:18" x14ac:dyDescent="0.25">
      <c r="E1531" s="76">
        <f t="shared" ca="1" si="94"/>
        <v>0.5485846305495975</v>
      </c>
      <c r="F1531" s="76">
        <f t="shared" ca="1" si="95"/>
        <v>4.0467448016599068</v>
      </c>
      <c r="Q1531" s="91">
        <f t="shared" ca="1" si="96"/>
        <v>0.83545190997066587</v>
      </c>
      <c r="R1531" s="91">
        <f t="shared" ca="1" si="97"/>
        <v>13.432015084366803</v>
      </c>
    </row>
    <row r="1532" spans="5:18" x14ac:dyDescent="0.25">
      <c r="E1532" s="76">
        <f t="shared" ca="1" si="94"/>
        <v>0.84246284353317102</v>
      </c>
      <c r="F1532" s="76">
        <f t="shared" ca="1" si="95"/>
        <v>6.8573607348353356</v>
      </c>
      <c r="Q1532" s="91">
        <f t="shared" ca="1" si="96"/>
        <v>0.65302121448504857</v>
      </c>
      <c r="R1532" s="91">
        <f t="shared" ca="1" si="97"/>
        <v>11.705948120778141</v>
      </c>
    </row>
    <row r="1533" spans="5:18" x14ac:dyDescent="0.25">
      <c r="E1533" s="76">
        <f t="shared" ca="1" si="94"/>
        <v>0.42948469430001401</v>
      </c>
      <c r="F1533" s="76">
        <f t="shared" ca="1" si="95"/>
        <v>3.3392826101715718</v>
      </c>
      <c r="Q1533" s="91">
        <f t="shared" ca="1" si="96"/>
        <v>5.0935109245173527E-2</v>
      </c>
      <c r="R1533" s="91">
        <f t="shared" ca="1" si="97"/>
        <v>7.8180315798106594</v>
      </c>
    </row>
    <row r="1534" spans="5:18" x14ac:dyDescent="0.25">
      <c r="E1534" s="76">
        <f t="shared" ca="1" si="94"/>
        <v>0.80090551800591891</v>
      </c>
      <c r="F1534" s="76">
        <f t="shared" ca="1" si="95"/>
        <v>6.2483584587623326</v>
      </c>
      <c r="Q1534" s="91">
        <f t="shared" ca="1" si="96"/>
        <v>0.90484518658368129</v>
      </c>
      <c r="R1534" s="91">
        <f t="shared" ca="1" si="97"/>
        <v>14.605341904082895</v>
      </c>
    </row>
    <row r="1535" spans="5:18" x14ac:dyDescent="0.25">
      <c r="E1535" s="76">
        <f t="shared" ca="1" si="94"/>
        <v>0.8688603887548465</v>
      </c>
      <c r="F1535" s="76">
        <f t="shared" ca="1" si="95"/>
        <v>7.3354767443878961</v>
      </c>
      <c r="Q1535" s="91">
        <f t="shared" ca="1" si="96"/>
        <v>0.9324573991867009</v>
      </c>
      <c r="R1535" s="91">
        <f t="shared" ca="1" si="97"/>
        <v>15.320469222608887</v>
      </c>
    </row>
    <row r="1536" spans="5:18" x14ac:dyDescent="0.25">
      <c r="E1536" s="76">
        <f t="shared" ca="1" si="94"/>
        <v>0.31453081807362804</v>
      </c>
      <c r="F1536" s="76">
        <f t="shared" ca="1" si="95"/>
        <v>2.7110122439853552</v>
      </c>
      <c r="Q1536" s="91">
        <f t="shared" ca="1" si="96"/>
        <v>0.28024431966936547</v>
      </c>
      <c r="R1536" s="91">
        <f t="shared" ca="1" si="97"/>
        <v>9.5186720849470934</v>
      </c>
    </row>
    <row r="1537" spans="5:18" x14ac:dyDescent="0.25">
      <c r="E1537" s="76">
        <f t="shared" ca="1" si="94"/>
        <v>0.79742352024780006</v>
      </c>
      <c r="F1537" s="76">
        <f t="shared" ca="1" si="95"/>
        <v>6.2032187082501107</v>
      </c>
      <c r="Q1537" s="91">
        <f t="shared" ca="1" si="96"/>
        <v>0.30979772728461075</v>
      </c>
      <c r="R1537" s="91">
        <f t="shared" ca="1" si="97"/>
        <v>9.6828570347895262</v>
      </c>
    </row>
    <row r="1538" spans="5:18" x14ac:dyDescent="0.25">
      <c r="E1538" s="76">
        <f t="shared" ca="1" si="94"/>
        <v>0.17301469683239146</v>
      </c>
      <c r="F1538" s="76">
        <f t="shared" ca="1" si="95"/>
        <v>1.9067838934943322</v>
      </c>
      <c r="Q1538" s="91">
        <f t="shared" ca="1" si="96"/>
        <v>0.78556119876982922</v>
      </c>
      <c r="R1538" s="91">
        <f t="shared" ca="1" si="97"/>
        <v>12.842956942427071</v>
      </c>
    </row>
    <row r="1539" spans="5:18" x14ac:dyDescent="0.25">
      <c r="E1539" s="76">
        <f t="shared" ca="1" si="94"/>
        <v>4.6532218699911754E-2</v>
      </c>
      <c r="F1539" s="76">
        <f t="shared" ca="1" si="95"/>
        <v>0.87927797259642348</v>
      </c>
      <c r="Q1539" s="91">
        <f t="shared" ca="1" si="96"/>
        <v>0.33015364271432424</v>
      </c>
      <c r="R1539" s="91">
        <f t="shared" ca="1" si="97"/>
        <v>9.7945309905846258</v>
      </c>
    </row>
    <row r="1540" spans="5:18" x14ac:dyDescent="0.25">
      <c r="E1540" s="76">
        <f t="shared" ref="E1540:E1603" ca="1" si="98">RAND()</f>
        <v>0.18728337200795142</v>
      </c>
      <c r="F1540" s="76">
        <f t="shared" ref="F1540:F1603" ca="1" si="99">(((-LN(E1540))^(-$C$3)-1)*(1/$C$3))*$C$5+$C$4</f>
        <v>1.9943781744589191</v>
      </c>
      <c r="Q1540" s="91">
        <f t="shared" ref="Q1540:Q1603" ca="1" si="100">RAND()</f>
        <v>0.36068577755817288</v>
      </c>
      <c r="R1540" s="91">
        <f t="shared" ref="R1540:R1603" ca="1" si="101">-LN(-LN(Q1540))*$O$4+$O$3</f>
        <v>9.9608886849001657</v>
      </c>
    </row>
    <row r="1541" spans="5:18" x14ac:dyDescent="0.25">
      <c r="E1541" s="76">
        <f t="shared" ca="1" si="98"/>
        <v>0.69177785072149278</v>
      </c>
      <c r="F1541" s="76">
        <f t="shared" ca="1" si="99"/>
        <v>5.0997508678834231</v>
      </c>
      <c r="Q1541" s="91">
        <f t="shared" ca="1" si="100"/>
        <v>0.84611715664566078</v>
      </c>
      <c r="R1541" s="91">
        <f t="shared" ca="1" si="101"/>
        <v>13.578356256341607</v>
      </c>
    </row>
    <row r="1542" spans="5:18" x14ac:dyDescent="0.25">
      <c r="E1542" s="76">
        <f t="shared" ca="1" si="98"/>
        <v>5.2953088630538492E-3</v>
      </c>
      <c r="F1542" s="76">
        <f t="shared" ca="1" si="99"/>
        <v>-5.3144482181389119E-2</v>
      </c>
      <c r="Q1542" s="91">
        <f t="shared" ca="1" si="100"/>
        <v>0.93776214024276472</v>
      </c>
      <c r="R1542" s="91">
        <f t="shared" ca="1" si="101"/>
        <v>15.489668718460463</v>
      </c>
    </row>
    <row r="1543" spans="5:18" x14ac:dyDescent="0.25">
      <c r="E1543" s="76">
        <f t="shared" ca="1" si="98"/>
        <v>0.35118589680235834</v>
      </c>
      <c r="F1543" s="76">
        <f t="shared" ca="1" si="99"/>
        <v>2.9094187030660263</v>
      </c>
      <c r="Q1543" s="91">
        <f t="shared" ca="1" si="100"/>
        <v>0.7677798039027327</v>
      </c>
      <c r="R1543" s="91">
        <f t="shared" ca="1" si="101"/>
        <v>12.661701896141999</v>
      </c>
    </row>
    <row r="1544" spans="5:18" x14ac:dyDescent="0.25">
      <c r="E1544" s="76">
        <f t="shared" ca="1" si="98"/>
        <v>0.52076206065234432</v>
      </c>
      <c r="F1544" s="76">
        <f t="shared" ca="1" si="99"/>
        <v>3.872500050115077</v>
      </c>
      <c r="Q1544" s="91">
        <f t="shared" ca="1" si="100"/>
        <v>0.17591647223883466</v>
      </c>
      <c r="R1544" s="91">
        <f t="shared" ca="1" si="101"/>
        <v>8.8948222736034968</v>
      </c>
    </row>
    <row r="1545" spans="5:18" x14ac:dyDescent="0.25">
      <c r="E1545" s="76">
        <f t="shared" ca="1" si="98"/>
        <v>8.1327416264761143E-2</v>
      </c>
      <c r="F1545" s="76">
        <f t="shared" ca="1" si="99"/>
        <v>1.2421162904389011</v>
      </c>
      <c r="Q1545" s="91">
        <f t="shared" ca="1" si="100"/>
        <v>0.45350379684090159</v>
      </c>
      <c r="R1545" s="91">
        <f t="shared" ca="1" si="101"/>
        <v>10.469542692830164</v>
      </c>
    </row>
    <row r="1546" spans="5:18" x14ac:dyDescent="0.25">
      <c r="E1546" s="76">
        <f t="shared" ca="1" si="98"/>
        <v>0.78461973795239315</v>
      </c>
      <c r="F1546" s="76">
        <f t="shared" ca="1" si="99"/>
        <v>6.043517735838126</v>
      </c>
      <c r="Q1546" s="91">
        <f t="shared" ca="1" si="100"/>
        <v>0.66510796341974199</v>
      </c>
      <c r="R1546" s="91">
        <f t="shared" ca="1" si="101"/>
        <v>11.793927903704342</v>
      </c>
    </row>
    <row r="1547" spans="5:18" x14ac:dyDescent="0.25">
      <c r="E1547" s="76">
        <f t="shared" ca="1" si="98"/>
        <v>0.35842108063983125</v>
      </c>
      <c r="F1547" s="76">
        <f t="shared" ca="1" si="99"/>
        <v>2.9486393787756655</v>
      </c>
      <c r="Q1547" s="91">
        <f t="shared" ca="1" si="100"/>
        <v>0.12800804726691317</v>
      </c>
      <c r="R1547" s="91">
        <f t="shared" ca="1" si="101"/>
        <v>8.5588039818529538</v>
      </c>
    </row>
    <row r="1548" spans="5:18" x14ac:dyDescent="0.25">
      <c r="E1548" s="76">
        <f t="shared" ca="1" si="98"/>
        <v>0.63932769949521906</v>
      </c>
      <c r="F1548" s="76">
        <f t="shared" ca="1" si="99"/>
        <v>4.6753642492615795</v>
      </c>
      <c r="Q1548" s="91">
        <f t="shared" ca="1" si="100"/>
        <v>0.98489792107829899</v>
      </c>
      <c r="R1548" s="91">
        <f t="shared" ca="1" si="101"/>
        <v>18.370647755892989</v>
      </c>
    </row>
    <row r="1549" spans="5:18" x14ac:dyDescent="0.25">
      <c r="E1549" s="76">
        <f t="shared" ca="1" si="98"/>
        <v>0.1322245290012749</v>
      </c>
      <c r="F1549" s="76">
        <f t="shared" ca="1" si="99"/>
        <v>1.6391008718481865</v>
      </c>
      <c r="Q1549" s="91">
        <f t="shared" ca="1" si="100"/>
        <v>0.54942666086130365</v>
      </c>
      <c r="R1549" s="91">
        <f t="shared" ca="1" si="101"/>
        <v>11.025388138893643</v>
      </c>
    </row>
    <row r="1550" spans="5:18" x14ac:dyDescent="0.25">
      <c r="E1550" s="76">
        <f t="shared" ca="1" si="98"/>
        <v>0.50633628654477936</v>
      </c>
      <c r="F1550" s="76">
        <f t="shared" ca="1" si="99"/>
        <v>3.7846981487920246</v>
      </c>
      <c r="Q1550" s="91">
        <f t="shared" ca="1" si="100"/>
        <v>0.84032354871237802</v>
      </c>
      <c r="R1550" s="91">
        <f t="shared" ca="1" si="101"/>
        <v>13.497764541408412</v>
      </c>
    </row>
    <row r="1551" spans="5:18" x14ac:dyDescent="0.25">
      <c r="E1551" s="76">
        <f t="shared" ca="1" si="98"/>
        <v>0.13740826419560725</v>
      </c>
      <c r="F1551" s="76">
        <f t="shared" ca="1" si="99"/>
        <v>1.6749027029759462</v>
      </c>
      <c r="Q1551" s="91">
        <f t="shared" ca="1" si="100"/>
        <v>0.24308839011674677</v>
      </c>
      <c r="R1551" s="91">
        <f t="shared" ca="1" si="101"/>
        <v>9.306687937319726</v>
      </c>
    </row>
    <row r="1552" spans="5:18" x14ac:dyDescent="0.25">
      <c r="E1552" s="76">
        <f t="shared" ca="1" si="98"/>
        <v>0.624250723237321</v>
      </c>
      <c r="F1552" s="76">
        <f t="shared" ca="1" si="99"/>
        <v>4.562999526291593</v>
      </c>
      <c r="Q1552" s="91">
        <f t="shared" ca="1" si="100"/>
        <v>0.3377446658012313</v>
      </c>
      <c r="R1552" s="91">
        <f t="shared" ca="1" si="101"/>
        <v>9.8359828906311702</v>
      </c>
    </row>
    <row r="1553" spans="5:18" x14ac:dyDescent="0.25">
      <c r="E1553" s="76">
        <f t="shared" ca="1" si="98"/>
        <v>0.7330783538563399</v>
      </c>
      <c r="F1553" s="76">
        <f t="shared" ca="1" si="99"/>
        <v>5.4814055064813756</v>
      </c>
      <c r="Q1553" s="91">
        <f t="shared" ca="1" si="100"/>
        <v>0.15994227883271595</v>
      </c>
      <c r="R1553" s="91">
        <f t="shared" ca="1" si="101"/>
        <v>8.7881550353085469</v>
      </c>
    </row>
    <row r="1554" spans="5:18" x14ac:dyDescent="0.25">
      <c r="E1554" s="76">
        <f t="shared" ca="1" si="98"/>
        <v>8.7714355474477812E-2</v>
      </c>
      <c r="F1554" s="76">
        <f t="shared" ca="1" si="99"/>
        <v>1.2980087981842487</v>
      </c>
      <c r="Q1554" s="91">
        <f t="shared" ca="1" si="100"/>
        <v>1.4495623097943833E-2</v>
      </c>
      <c r="R1554" s="91">
        <f t="shared" ca="1" si="101"/>
        <v>7.113748862203721</v>
      </c>
    </row>
    <row r="1555" spans="5:18" x14ac:dyDescent="0.25">
      <c r="E1555" s="76">
        <f t="shared" ca="1" si="98"/>
        <v>0.85358688910254732</v>
      </c>
      <c r="F1555" s="76">
        <f t="shared" ca="1" si="99"/>
        <v>7.0480422509637437</v>
      </c>
      <c r="Q1555" s="91">
        <f t="shared" ca="1" si="100"/>
        <v>0.84036652370468246</v>
      </c>
      <c r="R1555" s="91">
        <f t="shared" ca="1" si="101"/>
        <v>13.498352547634088</v>
      </c>
    </row>
    <row r="1556" spans="5:18" x14ac:dyDescent="0.25">
      <c r="E1556" s="76">
        <f t="shared" ca="1" si="98"/>
        <v>0.16717714407232787</v>
      </c>
      <c r="F1556" s="76">
        <f t="shared" ca="1" si="99"/>
        <v>1.8701874250700552</v>
      </c>
      <c r="Q1556" s="91">
        <f t="shared" ca="1" si="100"/>
        <v>0.69659519253373803</v>
      </c>
      <c r="R1556" s="91">
        <f t="shared" ca="1" si="101"/>
        <v>12.034705319405218</v>
      </c>
    </row>
    <row r="1557" spans="5:18" x14ac:dyDescent="0.25">
      <c r="E1557" s="76">
        <f t="shared" ca="1" si="98"/>
        <v>0.78341376814303731</v>
      </c>
      <c r="F1557" s="76">
        <f t="shared" ca="1" si="99"/>
        <v>6.0289551977508244</v>
      </c>
      <c r="Q1557" s="91">
        <f t="shared" ca="1" si="100"/>
        <v>0.64974876630725775</v>
      </c>
      <c r="R1557" s="91">
        <f t="shared" ca="1" si="101"/>
        <v>11.682507970059394</v>
      </c>
    </row>
    <row r="1558" spans="5:18" x14ac:dyDescent="0.25">
      <c r="E1558" s="76">
        <f t="shared" ca="1" si="98"/>
        <v>4.0382677772909048E-2</v>
      </c>
      <c r="F1558" s="76">
        <f t="shared" ca="1" si="99"/>
        <v>0.79869776668299375</v>
      </c>
      <c r="Q1558" s="91">
        <f t="shared" ca="1" si="100"/>
        <v>0.53876153388403325</v>
      </c>
      <c r="R1558" s="91">
        <f t="shared" ca="1" si="101"/>
        <v>10.960973639338524</v>
      </c>
    </row>
    <row r="1559" spans="5:18" x14ac:dyDescent="0.25">
      <c r="E1559" s="76">
        <f t="shared" ca="1" si="98"/>
        <v>0.94594090561356925</v>
      </c>
      <c r="F1559" s="76">
        <f t="shared" ca="1" si="99"/>
        <v>9.7018842063919859</v>
      </c>
      <c r="Q1559" s="91">
        <f t="shared" ca="1" si="100"/>
        <v>0.31024046883157863</v>
      </c>
      <c r="R1559" s="91">
        <f t="shared" ca="1" si="101"/>
        <v>9.6852959120821129</v>
      </c>
    </row>
    <row r="1560" spans="5:18" x14ac:dyDescent="0.25">
      <c r="E1560" s="76">
        <f t="shared" ca="1" si="98"/>
        <v>0.58529116775875956</v>
      </c>
      <c r="F1560" s="76">
        <f t="shared" ca="1" si="99"/>
        <v>4.2883608231497057</v>
      </c>
      <c r="Q1560" s="91">
        <f t="shared" ca="1" si="100"/>
        <v>4.0455955100422214E-2</v>
      </c>
      <c r="R1560" s="91">
        <f t="shared" ca="1" si="101"/>
        <v>7.6689905350393319</v>
      </c>
    </row>
    <row r="1561" spans="5:18" x14ac:dyDescent="0.25">
      <c r="E1561" s="76">
        <f t="shared" ca="1" si="98"/>
        <v>0.48052120091333084</v>
      </c>
      <c r="F1561" s="76">
        <f t="shared" ca="1" si="99"/>
        <v>3.6312943772077251</v>
      </c>
      <c r="Q1561" s="91">
        <f t="shared" ca="1" si="100"/>
        <v>0.83668101810722484</v>
      </c>
      <c r="R1561" s="91">
        <f t="shared" ca="1" si="101"/>
        <v>13.448436617307699</v>
      </c>
    </row>
    <row r="1562" spans="5:18" x14ac:dyDescent="0.25">
      <c r="E1562" s="76">
        <f t="shared" ca="1" si="98"/>
        <v>0.202676321306134</v>
      </c>
      <c r="F1562" s="76">
        <f t="shared" ca="1" si="99"/>
        <v>2.0863445779135787</v>
      </c>
      <c r="Q1562" s="91">
        <f t="shared" ca="1" si="100"/>
        <v>0.57085889046337912</v>
      </c>
      <c r="R1562" s="91">
        <f t="shared" ca="1" si="101"/>
        <v>11.157448092684954</v>
      </c>
    </row>
    <row r="1563" spans="5:18" x14ac:dyDescent="0.25">
      <c r="E1563" s="76">
        <f t="shared" ca="1" si="98"/>
        <v>0.35174978932399248</v>
      </c>
      <c r="F1563" s="76">
        <f t="shared" ca="1" si="99"/>
        <v>2.9124737769413684</v>
      </c>
      <c r="Q1563" s="91">
        <f t="shared" ca="1" si="100"/>
        <v>0.59431912757485039</v>
      </c>
      <c r="R1563" s="91">
        <f t="shared" ca="1" si="101"/>
        <v>11.306550082038507</v>
      </c>
    </row>
    <row r="1564" spans="5:18" x14ac:dyDescent="0.25">
      <c r="E1564" s="76">
        <f t="shared" ca="1" si="98"/>
        <v>4.1657168460520144E-2</v>
      </c>
      <c r="F1564" s="76">
        <f t="shared" ca="1" si="99"/>
        <v>0.81602261832814893</v>
      </c>
      <c r="Q1564" s="91">
        <f t="shared" ca="1" si="100"/>
        <v>0.37359543165023656</v>
      </c>
      <c r="R1564" s="91">
        <f t="shared" ca="1" si="101"/>
        <v>10.031076591727741</v>
      </c>
    </row>
    <row r="1565" spans="5:18" x14ac:dyDescent="0.25">
      <c r="E1565" s="76">
        <f t="shared" ca="1" si="98"/>
        <v>0.54777967900292568</v>
      </c>
      <c r="F1565" s="76">
        <f t="shared" ca="1" si="99"/>
        <v>4.0416044161944127</v>
      </c>
      <c r="Q1565" s="91">
        <f t="shared" ca="1" si="100"/>
        <v>0.11633755081952424</v>
      </c>
      <c r="R1565" s="91">
        <f t="shared" ca="1" si="101"/>
        <v>8.4678931306673402</v>
      </c>
    </row>
    <row r="1566" spans="5:18" x14ac:dyDescent="0.25">
      <c r="E1566" s="76">
        <f t="shared" ca="1" si="98"/>
        <v>0.82813945878703799</v>
      </c>
      <c r="F1566" s="76">
        <f t="shared" ca="1" si="99"/>
        <v>6.6309880761327928</v>
      </c>
      <c r="Q1566" s="91">
        <f t="shared" ca="1" si="100"/>
        <v>0.50336867761639237</v>
      </c>
      <c r="R1566" s="91">
        <f t="shared" ca="1" si="101"/>
        <v>10.752495000337348</v>
      </c>
    </row>
    <row r="1567" spans="5:18" x14ac:dyDescent="0.25">
      <c r="E1567" s="76">
        <f t="shared" ca="1" si="98"/>
        <v>0.1963270806262094</v>
      </c>
      <c r="F1567" s="76">
        <f t="shared" ca="1" si="99"/>
        <v>2.0486968239472065</v>
      </c>
      <c r="Q1567" s="91">
        <f t="shared" ca="1" si="100"/>
        <v>0.92914421204114772</v>
      </c>
      <c r="R1567" s="91">
        <f t="shared" ca="1" si="101"/>
        <v>15.221175988403999</v>
      </c>
    </row>
    <row r="1568" spans="5:18" x14ac:dyDescent="0.25">
      <c r="E1568" s="76">
        <f t="shared" ca="1" si="98"/>
        <v>0.29408878984376363</v>
      </c>
      <c r="F1568" s="76">
        <f t="shared" ca="1" si="99"/>
        <v>2.6000121568161778</v>
      </c>
      <c r="Q1568" s="91">
        <f t="shared" ca="1" si="100"/>
        <v>0.46290258839707588</v>
      </c>
      <c r="R1568" s="91">
        <f t="shared" ca="1" si="101"/>
        <v>10.522109782060099</v>
      </c>
    </row>
    <row r="1569" spans="5:18" x14ac:dyDescent="0.25">
      <c r="E1569" s="76">
        <f t="shared" ca="1" si="98"/>
        <v>9.2225848956930756E-2</v>
      </c>
      <c r="F1569" s="76">
        <f t="shared" ca="1" si="99"/>
        <v>1.3361523957514527</v>
      </c>
      <c r="Q1569" s="91">
        <f t="shared" ca="1" si="100"/>
        <v>0.63426562298878153</v>
      </c>
      <c r="R1569" s="91">
        <f t="shared" ca="1" si="101"/>
        <v>11.57365260876276</v>
      </c>
    </row>
    <row r="1570" spans="5:18" x14ac:dyDescent="0.25">
      <c r="E1570" s="76">
        <f t="shared" ca="1" si="98"/>
        <v>0.26624827856659528</v>
      </c>
      <c r="F1570" s="76">
        <f t="shared" ca="1" si="99"/>
        <v>2.4474789565515294</v>
      </c>
      <c r="Q1570" s="91">
        <f t="shared" ca="1" si="100"/>
        <v>0.82808158774384</v>
      </c>
      <c r="R1570" s="91">
        <f t="shared" ca="1" si="101"/>
        <v>13.335791585420047</v>
      </c>
    </row>
    <row r="1571" spans="5:18" x14ac:dyDescent="0.25">
      <c r="E1571" s="76">
        <f t="shared" ca="1" si="98"/>
        <v>6.0319937500250331E-2</v>
      </c>
      <c r="F1571" s="76">
        <f t="shared" ca="1" si="99"/>
        <v>1.0380195501949503</v>
      </c>
      <c r="Q1571" s="91">
        <f t="shared" ca="1" si="100"/>
        <v>0.72625069303742262</v>
      </c>
      <c r="R1571" s="91">
        <f t="shared" ca="1" si="101"/>
        <v>12.279743654368088</v>
      </c>
    </row>
    <row r="1572" spans="5:18" x14ac:dyDescent="0.25">
      <c r="E1572" s="76">
        <f t="shared" ca="1" si="98"/>
        <v>0.55497501831570129</v>
      </c>
      <c r="F1572" s="76">
        <f t="shared" ca="1" si="99"/>
        <v>4.0877790300583001</v>
      </c>
      <c r="Q1572" s="91">
        <f t="shared" ca="1" si="100"/>
        <v>0.40799653769107413</v>
      </c>
      <c r="R1572" s="91">
        <f t="shared" ca="1" si="101"/>
        <v>10.218521577766174</v>
      </c>
    </row>
    <row r="1573" spans="5:18" x14ac:dyDescent="0.25">
      <c r="E1573" s="76">
        <f t="shared" ca="1" si="98"/>
        <v>7.2443147992688917E-2</v>
      </c>
      <c r="F1573" s="76">
        <f t="shared" ca="1" si="99"/>
        <v>1.1600834275372902</v>
      </c>
      <c r="Q1573" s="91">
        <f t="shared" ca="1" si="100"/>
        <v>0.25889119479383271</v>
      </c>
      <c r="R1573" s="91">
        <f t="shared" ca="1" si="101"/>
        <v>9.3977956581941164</v>
      </c>
    </row>
    <row r="1574" spans="5:18" x14ac:dyDescent="0.25">
      <c r="E1574" s="76">
        <f t="shared" ca="1" si="98"/>
        <v>0.78174135168957903</v>
      </c>
      <c r="F1574" s="76">
        <f t="shared" ca="1" si="99"/>
        <v>6.0088896823074984</v>
      </c>
      <c r="Q1574" s="91">
        <f t="shared" ca="1" si="100"/>
        <v>0.85231887684938901</v>
      </c>
      <c r="R1574" s="91">
        <f t="shared" ca="1" si="101"/>
        <v>13.667732658027608</v>
      </c>
    </row>
    <row r="1575" spans="5:18" x14ac:dyDescent="0.25">
      <c r="E1575" s="76">
        <f t="shared" ca="1" si="98"/>
        <v>0.27465732327430836</v>
      </c>
      <c r="F1575" s="76">
        <f t="shared" ca="1" si="99"/>
        <v>2.493776310505182</v>
      </c>
      <c r="Q1575" s="91">
        <f t="shared" ca="1" si="100"/>
        <v>8.2193646557316646E-2</v>
      </c>
      <c r="R1575" s="91">
        <f t="shared" ca="1" si="101"/>
        <v>8.1684769983699717</v>
      </c>
    </row>
    <row r="1576" spans="5:18" x14ac:dyDescent="0.25">
      <c r="E1576" s="76">
        <f t="shared" ca="1" si="98"/>
        <v>8.181286881360561E-2</v>
      </c>
      <c r="F1576" s="76">
        <f t="shared" ca="1" si="99"/>
        <v>1.2464485194083115</v>
      </c>
      <c r="Q1576" s="91">
        <f t="shared" ca="1" si="100"/>
        <v>0.45322029864768132</v>
      </c>
      <c r="R1576" s="91">
        <f t="shared" ca="1" si="101"/>
        <v>10.467961723731484</v>
      </c>
    </row>
    <row r="1577" spans="5:18" x14ac:dyDescent="0.25">
      <c r="E1577" s="76">
        <f t="shared" ca="1" si="98"/>
        <v>0.82998632735369449</v>
      </c>
      <c r="F1577" s="76">
        <f t="shared" ca="1" si="99"/>
        <v>6.6590867238954194</v>
      </c>
      <c r="Q1577" s="91">
        <f t="shared" ca="1" si="100"/>
        <v>0.81920851196321665</v>
      </c>
      <c r="R1577" s="91">
        <f t="shared" ca="1" si="101"/>
        <v>13.224718007633021</v>
      </c>
    </row>
    <row r="1578" spans="5:18" x14ac:dyDescent="0.25">
      <c r="E1578" s="76">
        <f t="shared" ca="1" si="98"/>
        <v>0.98357863158434577</v>
      </c>
      <c r="F1578" s="76">
        <f t="shared" ca="1" si="99"/>
        <v>13.139081407207438</v>
      </c>
      <c r="Q1578" s="91">
        <f t="shared" ca="1" si="100"/>
        <v>0.76629135870506293</v>
      </c>
      <c r="R1578" s="91">
        <f t="shared" ca="1" si="101"/>
        <v>12.647068708326913</v>
      </c>
    </row>
    <row r="1579" spans="5:18" x14ac:dyDescent="0.25">
      <c r="E1579" s="76">
        <f t="shared" ca="1" si="98"/>
        <v>0.23735279157198397</v>
      </c>
      <c r="F1579" s="76">
        <f t="shared" ca="1" si="99"/>
        <v>2.2862519309918379</v>
      </c>
      <c r="Q1579" s="91">
        <f t="shared" ca="1" si="100"/>
        <v>0.48206486225218548</v>
      </c>
      <c r="R1579" s="91">
        <f t="shared" ca="1" si="101"/>
        <v>10.63030769969877</v>
      </c>
    </row>
    <row r="1580" spans="5:18" x14ac:dyDescent="0.25">
      <c r="E1580" s="76">
        <f t="shared" ca="1" si="98"/>
        <v>0.47480017879802539</v>
      </c>
      <c r="F1580" s="76">
        <f t="shared" ca="1" si="99"/>
        <v>3.5978768900951259</v>
      </c>
      <c r="Q1580" s="91">
        <f t="shared" ca="1" si="100"/>
        <v>0.94086101943053235</v>
      </c>
      <c r="R1580" s="91">
        <f t="shared" ca="1" si="101"/>
        <v>15.595079825356414</v>
      </c>
    </row>
    <row r="1581" spans="5:18" x14ac:dyDescent="0.25">
      <c r="E1581" s="76">
        <f t="shared" ca="1" si="98"/>
        <v>0.27640104929283027</v>
      </c>
      <c r="F1581" s="76">
        <f t="shared" ca="1" si="99"/>
        <v>2.5033491362570532</v>
      </c>
      <c r="Q1581" s="91">
        <f t="shared" ca="1" si="100"/>
        <v>0.77187706805673073</v>
      </c>
      <c r="R1581" s="91">
        <f t="shared" ca="1" si="101"/>
        <v>12.702395203375961</v>
      </c>
    </row>
    <row r="1582" spans="5:18" x14ac:dyDescent="0.25">
      <c r="E1582" s="76">
        <f t="shared" ca="1" si="98"/>
        <v>0.48660526270808813</v>
      </c>
      <c r="F1582" s="76">
        <f t="shared" ca="1" si="99"/>
        <v>3.6670519709830147</v>
      </c>
      <c r="Q1582" s="91">
        <f t="shared" ca="1" si="100"/>
        <v>0.58581600248451715</v>
      </c>
      <c r="R1582" s="91">
        <f t="shared" ca="1" si="101"/>
        <v>11.251913628681475</v>
      </c>
    </row>
    <row r="1583" spans="5:18" x14ac:dyDescent="0.25">
      <c r="E1583" s="76">
        <f t="shared" ca="1" si="98"/>
        <v>0.77323607033732089</v>
      </c>
      <c r="F1583" s="76">
        <f t="shared" ca="1" si="99"/>
        <v>5.9090888309755725</v>
      </c>
      <c r="Q1583" s="91">
        <f t="shared" ca="1" si="100"/>
        <v>0.43186554116615017</v>
      </c>
      <c r="R1583" s="91">
        <f t="shared" ca="1" si="101"/>
        <v>10.349561751090567</v>
      </c>
    </row>
    <row r="1584" spans="5:18" x14ac:dyDescent="0.25">
      <c r="E1584" s="76">
        <f t="shared" ca="1" si="98"/>
        <v>0.36962874360997922</v>
      </c>
      <c r="F1584" s="76">
        <f t="shared" ca="1" si="99"/>
        <v>3.0095124913293443</v>
      </c>
      <c r="Q1584" s="91">
        <f t="shared" ca="1" si="100"/>
        <v>0.38414363294382337</v>
      </c>
      <c r="R1584" s="91">
        <f t="shared" ca="1" si="101"/>
        <v>10.088449821992697</v>
      </c>
    </row>
    <row r="1585" spans="5:18" x14ac:dyDescent="0.25">
      <c r="E1585" s="76">
        <f t="shared" ca="1" si="98"/>
        <v>0.65197229977796689</v>
      </c>
      <c r="F1585" s="76">
        <f t="shared" ca="1" si="99"/>
        <v>4.772618786734772</v>
      </c>
      <c r="Q1585" s="91">
        <f t="shared" ca="1" si="100"/>
        <v>0.97930772601855909</v>
      </c>
      <c r="R1585" s="91">
        <f t="shared" ca="1" si="101"/>
        <v>17.735116846335114</v>
      </c>
    </row>
    <row r="1586" spans="5:18" x14ac:dyDescent="0.25">
      <c r="E1586" s="76">
        <f t="shared" ca="1" si="98"/>
        <v>0.81145155730315666</v>
      </c>
      <c r="F1586" s="76">
        <f t="shared" ca="1" si="99"/>
        <v>6.3899768942288278</v>
      </c>
      <c r="Q1586" s="91">
        <f t="shared" ca="1" si="100"/>
        <v>0.9295426003337609</v>
      </c>
      <c r="R1586" s="91">
        <f t="shared" ca="1" si="101"/>
        <v>15.232876208302583</v>
      </c>
    </row>
    <row r="1587" spans="5:18" x14ac:dyDescent="0.25">
      <c r="E1587" s="76">
        <f t="shared" ca="1" si="98"/>
        <v>0.40095705146535421</v>
      </c>
      <c r="F1587" s="76">
        <f t="shared" ca="1" si="99"/>
        <v>3.1808791759136463</v>
      </c>
      <c r="Q1587" s="91">
        <f t="shared" ca="1" si="100"/>
        <v>0.17850828199433177</v>
      </c>
      <c r="R1587" s="91">
        <f t="shared" ca="1" si="101"/>
        <v>8.9117264715441991</v>
      </c>
    </row>
    <row r="1588" spans="5:18" x14ac:dyDescent="0.25">
      <c r="E1588" s="76">
        <f t="shared" ca="1" si="98"/>
        <v>0.1360729302379533</v>
      </c>
      <c r="F1588" s="76">
        <f t="shared" ca="1" si="99"/>
        <v>1.6657391276931794</v>
      </c>
      <c r="Q1588" s="91">
        <f t="shared" ca="1" si="100"/>
        <v>0.15669201375948472</v>
      </c>
      <c r="R1588" s="91">
        <f t="shared" ca="1" si="101"/>
        <v>8.7658775433914862</v>
      </c>
    </row>
    <row r="1589" spans="5:18" x14ac:dyDescent="0.25">
      <c r="E1589" s="76">
        <f t="shared" ca="1" si="98"/>
        <v>0.85665891475061162</v>
      </c>
      <c r="F1589" s="76">
        <f t="shared" ca="1" si="99"/>
        <v>7.1033068892448199</v>
      </c>
      <c r="Q1589" s="91">
        <f t="shared" ca="1" si="100"/>
        <v>0.25504050303841519</v>
      </c>
      <c r="R1589" s="91">
        <f t="shared" ca="1" si="101"/>
        <v>9.3757391125032452</v>
      </c>
    </row>
    <row r="1590" spans="5:18" x14ac:dyDescent="0.25">
      <c r="E1590" s="76">
        <f t="shared" ca="1" si="98"/>
        <v>0.9379856452179941</v>
      </c>
      <c r="F1590" s="76">
        <f t="shared" ca="1" si="99"/>
        <v>9.3267954298620523</v>
      </c>
      <c r="Q1590" s="91">
        <f t="shared" ca="1" si="100"/>
        <v>0.38597392402166975</v>
      </c>
      <c r="R1590" s="91">
        <f t="shared" ca="1" si="101"/>
        <v>10.098411021918798</v>
      </c>
    </row>
    <row r="1591" spans="5:18" x14ac:dyDescent="0.25">
      <c r="E1591" s="76">
        <f t="shared" ca="1" si="98"/>
        <v>0.61168577684843406</v>
      </c>
      <c r="F1591" s="76">
        <f t="shared" ca="1" si="99"/>
        <v>4.472094638935828</v>
      </c>
      <c r="Q1591" s="91">
        <f t="shared" ca="1" si="100"/>
        <v>1.8491332150621709E-2</v>
      </c>
      <c r="R1591" s="91">
        <f t="shared" ca="1" si="101"/>
        <v>7.2321903886439003</v>
      </c>
    </row>
    <row r="1592" spans="5:18" x14ac:dyDescent="0.25">
      <c r="E1592" s="76">
        <f t="shared" ca="1" si="98"/>
        <v>0.53814861062859998</v>
      </c>
      <c r="F1592" s="76">
        <f t="shared" ca="1" si="99"/>
        <v>3.980576421107191</v>
      </c>
      <c r="Q1592" s="91">
        <f t="shared" ca="1" si="100"/>
        <v>7.373239333931636E-3</v>
      </c>
      <c r="R1592" s="91">
        <f t="shared" ca="1" si="101"/>
        <v>6.8174936077991957</v>
      </c>
    </row>
    <row r="1593" spans="5:18" x14ac:dyDescent="0.25">
      <c r="E1593" s="76">
        <f t="shared" ca="1" si="98"/>
        <v>0.51701575240686826</v>
      </c>
      <c r="F1593" s="76">
        <f t="shared" ca="1" si="99"/>
        <v>3.8495428234420954</v>
      </c>
      <c r="Q1593" s="91">
        <f t="shared" ca="1" si="100"/>
        <v>0.60611025547767672</v>
      </c>
      <c r="R1593" s="91">
        <f t="shared" ca="1" si="101"/>
        <v>11.383522803471388</v>
      </c>
    </row>
    <row r="1594" spans="5:18" x14ac:dyDescent="0.25">
      <c r="E1594" s="76">
        <f t="shared" ca="1" si="98"/>
        <v>1.2688603943768584E-2</v>
      </c>
      <c r="F1594" s="76">
        <f t="shared" ca="1" si="99"/>
        <v>0.25882277434453771</v>
      </c>
      <c r="Q1594" s="91">
        <f t="shared" ca="1" si="100"/>
        <v>0.5895429414758262</v>
      </c>
      <c r="R1594" s="91">
        <f t="shared" ca="1" si="101"/>
        <v>11.275774201060038</v>
      </c>
    </row>
    <row r="1595" spans="5:18" x14ac:dyDescent="0.25">
      <c r="E1595" s="76">
        <f t="shared" ca="1" si="98"/>
        <v>0.25354350683998039</v>
      </c>
      <c r="F1595" s="76">
        <f t="shared" ca="1" si="99"/>
        <v>2.3770484895195794</v>
      </c>
      <c r="Q1595" s="91">
        <f t="shared" ca="1" si="100"/>
        <v>6.8945366674475483E-2</v>
      </c>
      <c r="R1595" s="91">
        <f t="shared" ca="1" si="101"/>
        <v>8.0325193201275322</v>
      </c>
    </row>
    <row r="1596" spans="5:18" x14ac:dyDescent="0.25">
      <c r="E1596" s="76">
        <f t="shared" ca="1" si="98"/>
        <v>0.2557215173136006</v>
      </c>
      <c r="F1596" s="76">
        <f t="shared" ca="1" si="99"/>
        <v>2.3891685718212026</v>
      </c>
      <c r="Q1596" s="91">
        <f t="shared" ca="1" si="100"/>
        <v>0.9862607795761118</v>
      </c>
      <c r="R1596" s="91">
        <f t="shared" ca="1" si="101"/>
        <v>18.56118293536241</v>
      </c>
    </row>
    <row r="1597" spans="5:18" x14ac:dyDescent="0.25">
      <c r="E1597" s="76">
        <f t="shared" ca="1" si="98"/>
        <v>0.41844871933364824</v>
      </c>
      <c r="F1597" s="76">
        <f t="shared" ca="1" si="99"/>
        <v>3.2776752077450695</v>
      </c>
      <c r="Q1597" s="91">
        <f t="shared" ca="1" si="100"/>
        <v>0.26997184199476332</v>
      </c>
      <c r="R1597" s="91">
        <f t="shared" ca="1" si="101"/>
        <v>9.4608045140024366</v>
      </c>
    </row>
    <row r="1598" spans="5:18" x14ac:dyDescent="0.25">
      <c r="E1598" s="76">
        <f t="shared" ca="1" si="98"/>
        <v>0.58065994542394972</v>
      </c>
      <c r="F1598" s="76">
        <f t="shared" ca="1" si="99"/>
        <v>4.2570429951633688</v>
      </c>
      <c r="Q1598" s="91">
        <f t="shared" ca="1" si="100"/>
        <v>0.9281164237118017</v>
      </c>
      <c r="R1598" s="91">
        <f t="shared" ca="1" si="101"/>
        <v>15.191280550121192</v>
      </c>
    </row>
    <row r="1599" spans="5:18" x14ac:dyDescent="0.25">
      <c r="E1599" s="76">
        <f t="shared" ca="1" si="98"/>
        <v>0.92972298038376955</v>
      </c>
      <c r="F1599" s="76">
        <f t="shared" ca="1" si="99"/>
        <v>8.988184927665694</v>
      </c>
      <c r="Q1599" s="91">
        <f t="shared" ca="1" si="100"/>
        <v>0.89360360940686412</v>
      </c>
      <c r="R1599" s="91">
        <f t="shared" ca="1" si="101"/>
        <v>14.369728704152156</v>
      </c>
    </row>
    <row r="1600" spans="5:18" x14ac:dyDescent="0.25">
      <c r="E1600" s="76">
        <f t="shared" ca="1" si="98"/>
        <v>0.29536634364572889</v>
      </c>
      <c r="F1600" s="76">
        <f t="shared" ca="1" si="99"/>
        <v>2.6069676220817768</v>
      </c>
      <c r="Q1600" s="91">
        <f t="shared" ca="1" si="100"/>
        <v>0.87168961021228486</v>
      </c>
      <c r="R1600" s="91">
        <f t="shared" ca="1" si="101"/>
        <v>13.970855384874341</v>
      </c>
    </row>
    <row r="1601" spans="5:18" x14ac:dyDescent="0.25">
      <c r="E1601" s="76">
        <f t="shared" ca="1" si="98"/>
        <v>0.4501167182382303</v>
      </c>
      <c r="F1601" s="76">
        <f t="shared" ca="1" si="99"/>
        <v>3.4557869775667189</v>
      </c>
      <c r="Q1601" s="91">
        <f t="shared" ca="1" si="100"/>
        <v>0.34315224926181875</v>
      </c>
      <c r="R1601" s="91">
        <f t="shared" ca="1" si="101"/>
        <v>9.8654659313456712</v>
      </c>
    </row>
    <row r="1602" spans="5:18" x14ac:dyDescent="0.25">
      <c r="E1602" s="76">
        <f t="shared" ca="1" si="98"/>
        <v>5.028878890312749E-2</v>
      </c>
      <c r="F1602" s="76">
        <f t="shared" ca="1" si="99"/>
        <v>0.92516934935426187</v>
      </c>
      <c r="Q1602" s="91">
        <f t="shared" ca="1" si="100"/>
        <v>0.17737219115664082</v>
      </c>
      <c r="R1602" s="91">
        <f t="shared" ca="1" si="101"/>
        <v>8.9043295431969653</v>
      </c>
    </row>
    <row r="1603" spans="5:18" x14ac:dyDescent="0.25">
      <c r="E1603" s="76">
        <f t="shared" ca="1" si="98"/>
        <v>0.45066742596041054</v>
      </c>
      <c r="F1603" s="76">
        <f t="shared" ca="1" si="99"/>
        <v>3.4589229682354512</v>
      </c>
      <c r="Q1603" s="91">
        <f t="shared" ca="1" si="100"/>
        <v>0.31253266919629219</v>
      </c>
      <c r="R1603" s="91">
        <f t="shared" ca="1" si="101"/>
        <v>9.6979146778262315</v>
      </c>
    </row>
    <row r="1604" spans="5:18" x14ac:dyDescent="0.25">
      <c r="E1604" s="76">
        <f t="shared" ref="E1604:E1667" ca="1" si="102">RAND()</f>
        <v>0.42413931430496998</v>
      </c>
      <c r="F1604" s="76">
        <f t="shared" ref="F1604:F1667" ca="1" si="103">(((-LN(E1604))^(-$C$3)-1)*(1/$C$3))*$C$5+$C$4</f>
        <v>3.3093859870896676</v>
      </c>
      <c r="Q1604" s="91">
        <f t="shared" ref="Q1604:Q1667" ca="1" si="104">RAND()</f>
        <v>0.35074794551571498</v>
      </c>
      <c r="R1604" s="91">
        <f t="shared" ref="R1604:R1667" ca="1" si="105">-LN(-LN(Q1604))*$O$4+$O$3</f>
        <v>9.9068294488232507</v>
      </c>
    </row>
    <row r="1605" spans="5:18" x14ac:dyDescent="0.25">
      <c r="E1605" s="76">
        <f t="shared" ca="1" si="102"/>
        <v>0.42381993301337351</v>
      </c>
      <c r="F1605" s="76">
        <f t="shared" ca="1" si="103"/>
        <v>3.3076031175213156</v>
      </c>
      <c r="Q1605" s="91">
        <f t="shared" ca="1" si="104"/>
        <v>0.80366778374705305</v>
      </c>
      <c r="R1605" s="91">
        <f t="shared" ca="1" si="105"/>
        <v>13.041304309184936</v>
      </c>
    </row>
    <row r="1606" spans="5:18" x14ac:dyDescent="0.25">
      <c r="E1606" s="76">
        <f t="shared" ca="1" si="102"/>
        <v>0.82767239921241043</v>
      </c>
      <c r="F1606" s="76">
        <f t="shared" ca="1" si="103"/>
        <v>6.6239301298338589</v>
      </c>
      <c r="Q1606" s="91">
        <f t="shared" ca="1" si="104"/>
        <v>0.68471207623251029</v>
      </c>
      <c r="R1606" s="91">
        <f t="shared" ca="1" si="105"/>
        <v>11.941721642665641</v>
      </c>
    </row>
    <row r="1607" spans="5:18" x14ac:dyDescent="0.25">
      <c r="E1607" s="76">
        <f t="shared" ca="1" si="102"/>
        <v>0.65629240045508708</v>
      </c>
      <c r="F1607" s="76">
        <f t="shared" ca="1" si="103"/>
        <v>4.8065234615973402</v>
      </c>
      <c r="Q1607" s="91">
        <f t="shared" ca="1" si="104"/>
        <v>0.46472081973918944</v>
      </c>
      <c r="R1607" s="91">
        <f t="shared" ca="1" si="105"/>
        <v>10.532314951683007</v>
      </c>
    </row>
    <row r="1608" spans="5:18" x14ac:dyDescent="0.25">
      <c r="E1608" s="76">
        <f t="shared" ca="1" si="102"/>
        <v>0.88904509825500111</v>
      </c>
      <c r="F1608" s="76">
        <f t="shared" ca="1" si="103"/>
        <v>7.7734540181137586</v>
      </c>
      <c r="Q1608" s="91">
        <f t="shared" ca="1" si="104"/>
        <v>0.44697976195915012</v>
      </c>
      <c r="R1608" s="91">
        <f t="shared" ca="1" si="105"/>
        <v>10.433224948973972</v>
      </c>
    </row>
    <row r="1609" spans="5:18" x14ac:dyDescent="0.25">
      <c r="E1609" s="76">
        <f t="shared" ca="1" si="102"/>
        <v>0.6688368083260855</v>
      </c>
      <c r="F1609" s="76">
        <f t="shared" ca="1" si="103"/>
        <v>4.9070626214558128</v>
      </c>
      <c r="Q1609" s="91">
        <f t="shared" ca="1" si="104"/>
        <v>0.94341521228405278</v>
      </c>
      <c r="R1609" s="91">
        <f t="shared" ca="1" si="105"/>
        <v>15.686064148431338</v>
      </c>
    </row>
    <row r="1610" spans="5:18" x14ac:dyDescent="0.25">
      <c r="E1610" s="76">
        <f t="shared" ca="1" si="102"/>
        <v>0.69042163670780843</v>
      </c>
      <c r="F1610" s="76">
        <f t="shared" ca="1" si="103"/>
        <v>5.0880159611464988</v>
      </c>
      <c r="Q1610" s="91">
        <f t="shared" ca="1" si="104"/>
        <v>0.98922951301589135</v>
      </c>
      <c r="R1610" s="91">
        <f t="shared" ca="1" si="105"/>
        <v>19.051072007777787</v>
      </c>
    </row>
    <row r="1611" spans="5:18" x14ac:dyDescent="0.25">
      <c r="E1611" s="76">
        <f t="shared" ca="1" si="102"/>
        <v>0.56504367933160371</v>
      </c>
      <c r="F1611" s="76">
        <f t="shared" ca="1" si="103"/>
        <v>4.1532754443213777</v>
      </c>
      <c r="Q1611" s="91">
        <f t="shared" ca="1" si="104"/>
        <v>0.41971680970664627</v>
      </c>
      <c r="R1611" s="91">
        <f t="shared" ca="1" si="105"/>
        <v>10.282723810498847</v>
      </c>
    </row>
    <row r="1612" spans="5:18" x14ac:dyDescent="0.25">
      <c r="E1612" s="76">
        <f t="shared" ca="1" si="102"/>
        <v>0.70523583151895841</v>
      </c>
      <c r="F1612" s="76">
        <f t="shared" ca="1" si="103"/>
        <v>5.2187544494185651</v>
      </c>
      <c r="Q1612" s="91">
        <f t="shared" ca="1" si="104"/>
        <v>0.70396832532548814</v>
      </c>
      <c r="R1612" s="91">
        <f t="shared" ca="1" si="105"/>
        <v>12.093813235890215</v>
      </c>
    </row>
    <row r="1613" spans="5:18" x14ac:dyDescent="0.25">
      <c r="E1613" s="76">
        <f t="shared" ca="1" si="102"/>
        <v>0.89980219687399277</v>
      </c>
      <c r="F1613" s="76">
        <f t="shared" ca="1" si="103"/>
        <v>8.0421549145615217</v>
      </c>
      <c r="Q1613" s="91">
        <f t="shared" ca="1" si="104"/>
        <v>0.91029737348948436</v>
      </c>
      <c r="R1613" s="91">
        <f t="shared" ca="1" si="105"/>
        <v>14.729262537497553</v>
      </c>
    </row>
    <row r="1614" spans="5:18" x14ac:dyDescent="0.25">
      <c r="E1614" s="76">
        <f t="shared" ca="1" si="102"/>
        <v>0.65356422065424158</v>
      </c>
      <c r="F1614" s="76">
        <f t="shared" ca="1" si="103"/>
        <v>4.7850709608072979</v>
      </c>
      <c r="Q1614" s="91">
        <f t="shared" ca="1" si="104"/>
        <v>0.80794169011414485</v>
      </c>
      <c r="R1614" s="91">
        <f t="shared" ca="1" si="105"/>
        <v>13.090435864374708</v>
      </c>
    </row>
    <row r="1615" spans="5:18" x14ac:dyDescent="0.25">
      <c r="E1615" s="76">
        <f t="shared" ca="1" si="102"/>
        <v>0.14054319086811218</v>
      </c>
      <c r="F1615" s="76">
        <f t="shared" ca="1" si="103"/>
        <v>1.6962614965304019</v>
      </c>
      <c r="Q1615" s="91">
        <f t="shared" ca="1" si="104"/>
        <v>0.13140855517815342</v>
      </c>
      <c r="R1615" s="91">
        <f t="shared" ca="1" si="105"/>
        <v>8.5844762059980653</v>
      </c>
    </row>
    <row r="1616" spans="5:18" x14ac:dyDescent="0.25">
      <c r="E1616" s="76">
        <f t="shared" ca="1" si="102"/>
        <v>0.80718013672170996</v>
      </c>
      <c r="F1616" s="76">
        <f t="shared" ca="1" si="103"/>
        <v>6.3316977807687653</v>
      </c>
      <c r="Q1616" s="91">
        <f t="shared" ca="1" si="104"/>
        <v>0.78824885267649569</v>
      </c>
      <c r="R1616" s="91">
        <f t="shared" ca="1" si="105"/>
        <v>12.871461404873092</v>
      </c>
    </row>
    <row r="1617" spans="5:18" x14ac:dyDescent="0.25">
      <c r="E1617" s="76">
        <f t="shared" ca="1" si="102"/>
        <v>0.56361589430910353</v>
      </c>
      <c r="F1617" s="76">
        <f t="shared" ca="1" si="103"/>
        <v>4.1439229526715256</v>
      </c>
      <c r="Q1617" s="91">
        <f t="shared" ca="1" si="104"/>
        <v>0.24650238979003436</v>
      </c>
      <c r="R1617" s="91">
        <f t="shared" ca="1" si="105"/>
        <v>9.3265076151621926</v>
      </c>
    </row>
    <row r="1618" spans="5:18" x14ac:dyDescent="0.25">
      <c r="E1618" s="76">
        <f t="shared" ca="1" si="102"/>
        <v>4.3396961034008807E-2</v>
      </c>
      <c r="F1618" s="76">
        <f t="shared" ca="1" si="103"/>
        <v>0.83912213917303813</v>
      </c>
      <c r="Q1618" s="91">
        <f t="shared" ca="1" si="104"/>
        <v>0.33919644165474572</v>
      </c>
      <c r="R1618" s="91">
        <f t="shared" ca="1" si="105"/>
        <v>9.8439015735276385</v>
      </c>
    </row>
    <row r="1619" spans="5:18" x14ac:dyDescent="0.25">
      <c r="E1619" s="76">
        <f t="shared" ca="1" si="102"/>
        <v>0.33296658402381574</v>
      </c>
      <c r="F1619" s="76">
        <f t="shared" ca="1" si="103"/>
        <v>2.8108018504525085</v>
      </c>
      <c r="Q1619" s="91">
        <f t="shared" ca="1" si="104"/>
        <v>0.81782289123455898</v>
      </c>
      <c r="R1619" s="91">
        <f t="shared" ca="1" si="105"/>
        <v>13.207811683136619</v>
      </c>
    </row>
    <row r="1620" spans="5:18" x14ac:dyDescent="0.25">
      <c r="E1620" s="76">
        <f t="shared" ca="1" si="102"/>
        <v>0.92969811393097679</v>
      </c>
      <c r="F1620" s="76">
        <f t="shared" ca="1" si="103"/>
        <v>8.9872312230259297</v>
      </c>
      <c r="Q1620" s="91">
        <f t="shared" ca="1" si="104"/>
        <v>0.11011483504595931</v>
      </c>
      <c r="R1620" s="91">
        <f t="shared" ca="1" si="105"/>
        <v>8.4174282846999215</v>
      </c>
    </row>
    <row r="1621" spans="5:18" x14ac:dyDescent="0.25">
      <c r="E1621" s="76">
        <f t="shared" ca="1" si="102"/>
        <v>0.45269211683696065</v>
      </c>
      <c r="F1621" s="76">
        <f t="shared" ca="1" si="103"/>
        <v>3.4704650968806012</v>
      </c>
      <c r="Q1621" s="91">
        <f t="shared" ca="1" si="104"/>
        <v>0.41591614519010756</v>
      </c>
      <c r="R1621" s="91">
        <f t="shared" ca="1" si="105"/>
        <v>10.261877254975142</v>
      </c>
    </row>
    <row r="1622" spans="5:18" x14ac:dyDescent="0.25">
      <c r="E1622" s="76">
        <f t="shared" ca="1" si="102"/>
        <v>0.23331581490906339</v>
      </c>
      <c r="F1622" s="76">
        <f t="shared" ca="1" si="103"/>
        <v>2.2633973570067307</v>
      </c>
      <c r="Q1622" s="91">
        <f t="shared" ca="1" si="104"/>
        <v>7.5648265088979594E-2</v>
      </c>
      <c r="R1622" s="91">
        <f t="shared" ca="1" si="105"/>
        <v>8.1031341958516983</v>
      </c>
    </row>
    <row r="1623" spans="5:18" x14ac:dyDescent="0.25">
      <c r="E1623" s="76">
        <f t="shared" ca="1" si="102"/>
        <v>0.57533852724006784</v>
      </c>
      <c r="F1623" s="76">
        <f t="shared" ca="1" si="103"/>
        <v>4.2213717836554983</v>
      </c>
      <c r="Q1623" s="91">
        <f t="shared" ca="1" si="104"/>
        <v>0.76334109893186153</v>
      </c>
      <c r="R1623" s="91">
        <f t="shared" ca="1" si="105"/>
        <v>12.618294097773802</v>
      </c>
    </row>
    <row r="1624" spans="5:18" x14ac:dyDescent="0.25">
      <c r="E1624" s="76">
        <f t="shared" ca="1" si="102"/>
        <v>0.16685302766846677</v>
      </c>
      <c r="F1624" s="76">
        <f t="shared" ca="1" si="103"/>
        <v>1.8681413347123583</v>
      </c>
      <c r="Q1624" s="91">
        <f t="shared" ca="1" si="104"/>
        <v>0.71772715711210966</v>
      </c>
      <c r="R1624" s="91">
        <f t="shared" ca="1" si="105"/>
        <v>12.207254970482602</v>
      </c>
    </row>
    <row r="1625" spans="5:18" x14ac:dyDescent="0.25">
      <c r="E1625" s="76">
        <f t="shared" ca="1" si="102"/>
        <v>0.8571260435034237</v>
      </c>
      <c r="F1625" s="76">
        <f t="shared" ca="1" si="103"/>
        <v>7.1118162346866916</v>
      </c>
      <c r="Q1625" s="91">
        <f t="shared" ca="1" si="104"/>
        <v>0.46622839997044108</v>
      </c>
      <c r="R1625" s="91">
        <f t="shared" ca="1" si="105"/>
        <v>10.540785761233463</v>
      </c>
    </row>
    <row r="1626" spans="5:18" x14ac:dyDescent="0.25">
      <c r="E1626" s="76">
        <f t="shared" ca="1" si="102"/>
        <v>0.91181115036532134</v>
      </c>
      <c r="F1626" s="76">
        <f t="shared" ca="1" si="103"/>
        <v>8.3804486823373843</v>
      </c>
      <c r="Q1626" s="91">
        <f t="shared" ca="1" si="104"/>
        <v>0.73485394523509884</v>
      </c>
      <c r="R1626" s="91">
        <f t="shared" ca="1" si="105"/>
        <v>12.354768770191205</v>
      </c>
    </row>
    <row r="1627" spans="5:18" x14ac:dyDescent="0.25">
      <c r="E1627" s="76">
        <f t="shared" ca="1" si="102"/>
        <v>0.9150969953758511</v>
      </c>
      <c r="F1627" s="76">
        <f t="shared" ca="1" si="103"/>
        <v>8.4815176421722924</v>
      </c>
      <c r="Q1627" s="91">
        <f t="shared" ca="1" si="104"/>
        <v>0.35483725315687376</v>
      </c>
      <c r="R1627" s="91">
        <f t="shared" ca="1" si="105"/>
        <v>9.9290803223950288</v>
      </c>
    </row>
    <row r="1628" spans="5:18" x14ac:dyDescent="0.25">
      <c r="E1628" s="76">
        <f t="shared" ca="1" si="102"/>
        <v>0.31245914051541801</v>
      </c>
      <c r="F1628" s="76">
        <f t="shared" ca="1" si="103"/>
        <v>2.6997861150293629</v>
      </c>
      <c r="Q1628" s="91">
        <f t="shared" ca="1" si="104"/>
        <v>0.22579689576009188</v>
      </c>
      <c r="R1628" s="91">
        <f t="shared" ca="1" si="105"/>
        <v>9.2049736832079798</v>
      </c>
    </row>
    <row r="1629" spans="5:18" x14ac:dyDescent="0.25">
      <c r="E1629" s="76">
        <f t="shared" ca="1" si="102"/>
        <v>0.65836136246564125</v>
      </c>
      <c r="F1629" s="76">
        <f t="shared" ca="1" si="103"/>
        <v>4.8228883545269658</v>
      </c>
      <c r="Q1629" s="91">
        <f t="shared" ca="1" si="104"/>
        <v>0.82055912759981409</v>
      </c>
      <c r="R1629" s="91">
        <f t="shared" ca="1" si="105"/>
        <v>13.241308075717193</v>
      </c>
    </row>
    <row r="1630" spans="5:18" x14ac:dyDescent="0.25">
      <c r="E1630" s="76">
        <f t="shared" ca="1" si="102"/>
        <v>0.49573949263600658</v>
      </c>
      <c r="F1630" s="76">
        <f t="shared" ca="1" si="103"/>
        <v>3.7211834997345656</v>
      </c>
      <c r="Q1630" s="91">
        <f t="shared" ca="1" si="104"/>
        <v>0.69867443908388471</v>
      </c>
      <c r="R1630" s="91">
        <f t="shared" ca="1" si="105"/>
        <v>12.05126054211231</v>
      </c>
    </row>
    <row r="1631" spans="5:18" x14ac:dyDescent="0.25">
      <c r="E1631" s="76">
        <f t="shared" ca="1" si="102"/>
        <v>0.28662847574273487</v>
      </c>
      <c r="F1631" s="76">
        <f t="shared" ca="1" si="103"/>
        <v>2.5593308024955248</v>
      </c>
      <c r="Q1631" s="91">
        <f t="shared" ca="1" si="104"/>
        <v>0.27247231548067119</v>
      </c>
      <c r="R1631" s="91">
        <f t="shared" ca="1" si="105"/>
        <v>9.4749357075489407</v>
      </c>
    </row>
    <row r="1632" spans="5:18" x14ac:dyDescent="0.25">
      <c r="E1632" s="76">
        <f t="shared" ca="1" si="102"/>
        <v>0.47178014308833283</v>
      </c>
      <c r="F1632" s="76">
        <f t="shared" ca="1" si="103"/>
        <v>3.5803140671000495</v>
      </c>
      <c r="Q1632" s="91">
        <f t="shared" ca="1" si="104"/>
        <v>2.7579192345981274E-2</v>
      </c>
      <c r="R1632" s="91">
        <f t="shared" ca="1" si="105"/>
        <v>7.4433091748988067</v>
      </c>
    </row>
    <row r="1633" spans="5:18" x14ac:dyDescent="0.25">
      <c r="E1633" s="76">
        <f t="shared" ca="1" si="102"/>
        <v>0.18004243121648211</v>
      </c>
      <c r="F1633" s="76">
        <f t="shared" ca="1" si="103"/>
        <v>1.9502375243714893</v>
      </c>
      <c r="Q1633" s="91">
        <f t="shared" ca="1" si="104"/>
        <v>0.76877501997900488</v>
      </c>
      <c r="R1633" s="91">
        <f t="shared" ca="1" si="105"/>
        <v>12.671530170055744</v>
      </c>
    </row>
    <row r="1634" spans="5:18" x14ac:dyDescent="0.25">
      <c r="E1634" s="76">
        <f t="shared" ca="1" si="102"/>
        <v>0.12750179212299295</v>
      </c>
      <c r="F1634" s="76">
        <f t="shared" ca="1" si="103"/>
        <v>1.6059214518228533</v>
      </c>
      <c r="Q1634" s="91">
        <f t="shared" ca="1" si="104"/>
        <v>0.76353158469866678</v>
      </c>
      <c r="R1634" s="91">
        <f t="shared" ca="1" si="105"/>
        <v>12.620142837386352</v>
      </c>
    </row>
    <row r="1635" spans="5:18" x14ac:dyDescent="0.25">
      <c r="E1635" s="76">
        <f t="shared" ca="1" si="102"/>
        <v>0.79431312302255463</v>
      </c>
      <c r="F1635" s="76">
        <f t="shared" ca="1" si="103"/>
        <v>6.1635350334651591</v>
      </c>
      <c r="Q1635" s="91">
        <f t="shared" ca="1" si="104"/>
        <v>0.14675016171864053</v>
      </c>
      <c r="R1635" s="91">
        <f t="shared" ca="1" si="105"/>
        <v>8.6963668466919621</v>
      </c>
    </row>
    <row r="1636" spans="5:18" x14ac:dyDescent="0.25">
      <c r="E1636" s="76">
        <f t="shared" ca="1" si="102"/>
        <v>0.88469032812359116</v>
      </c>
      <c r="F1636" s="76">
        <f t="shared" ca="1" si="103"/>
        <v>7.6723288577375266</v>
      </c>
      <c r="Q1636" s="91">
        <f t="shared" ca="1" si="104"/>
        <v>0.9412104869368717</v>
      </c>
      <c r="R1636" s="91">
        <f t="shared" ca="1" si="105"/>
        <v>15.607301002703567</v>
      </c>
    </row>
    <row r="1637" spans="5:18" x14ac:dyDescent="0.25">
      <c r="E1637" s="76">
        <f t="shared" ca="1" si="102"/>
        <v>0.27703203390163722</v>
      </c>
      <c r="F1637" s="76">
        <f t="shared" ca="1" si="103"/>
        <v>2.506810991561192</v>
      </c>
      <c r="Q1637" s="91">
        <f t="shared" ca="1" si="104"/>
        <v>0.44308607140454459</v>
      </c>
      <c r="R1637" s="91">
        <f t="shared" ca="1" si="105"/>
        <v>10.411611359982523</v>
      </c>
    </row>
    <row r="1638" spans="5:18" x14ac:dyDescent="0.25">
      <c r="E1638" s="76">
        <f t="shared" ca="1" si="102"/>
        <v>0.41172337855530972</v>
      </c>
      <c r="F1638" s="76">
        <f t="shared" ca="1" si="103"/>
        <v>3.240343500927529</v>
      </c>
      <c r="Q1638" s="91">
        <f t="shared" ca="1" si="104"/>
        <v>0.13716583736214127</v>
      </c>
      <c r="R1638" s="91">
        <f t="shared" ca="1" si="105"/>
        <v>8.627186376029071</v>
      </c>
    </row>
    <row r="1639" spans="5:18" x14ac:dyDescent="0.25">
      <c r="E1639" s="76">
        <f t="shared" ca="1" si="102"/>
        <v>0.67661955185951306</v>
      </c>
      <c r="F1639" s="76">
        <f t="shared" ca="1" si="103"/>
        <v>4.9710920446665847</v>
      </c>
      <c r="Q1639" s="91">
        <f t="shared" ca="1" si="104"/>
        <v>0.78624257228851913</v>
      </c>
      <c r="R1639" s="91">
        <f t="shared" ca="1" si="105"/>
        <v>12.850154222443422</v>
      </c>
    </row>
    <row r="1640" spans="5:18" x14ac:dyDescent="0.25">
      <c r="E1640" s="76">
        <f t="shared" ca="1" si="102"/>
        <v>1.8505760184783115E-2</v>
      </c>
      <c r="F1640" s="76">
        <f t="shared" ca="1" si="103"/>
        <v>0.41551264601693072</v>
      </c>
      <c r="Q1640" s="91">
        <f t="shared" ca="1" si="104"/>
        <v>0.52116095217129299</v>
      </c>
      <c r="R1640" s="91">
        <f t="shared" ca="1" si="105"/>
        <v>10.856353075526023</v>
      </c>
    </row>
    <row r="1641" spans="5:18" x14ac:dyDescent="0.25">
      <c r="E1641" s="76">
        <f t="shared" ca="1" si="102"/>
        <v>0.75899754832969513</v>
      </c>
      <c r="F1641" s="76">
        <f t="shared" ca="1" si="103"/>
        <v>5.7497895414064688</v>
      </c>
      <c r="Q1641" s="91">
        <f t="shared" ca="1" si="104"/>
        <v>7.5422443837995679E-2</v>
      </c>
      <c r="R1641" s="91">
        <f t="shared" ca="1" si="105"/>
        <v>8.1008194978255297</v>
      </c>
    </row>
    <row r="1642" spans="5:18" x14ac:dyDescent="0.25">
      <c r="E1642" s="76">
        <f t="shared" ca="1" si="102"/>
        <v>0.90524157243120607</v>
      </c>
      <c r="F1642" s="76">
        <f t="shared" ca="1" si="103"/>
        <v>8.1897796516280614</v>
      </c>
      <c r="Q1642" s="91">
        <f t="shared" ca="1" si="104"/>
        <v>0.18827270365357529</v>
      </c>
      <c r="R1642" s="91">
        <f t="shared" ca="1" si="105"/>
        <v>8.9745158485993262</v>
      </c>
    </row>
    <row r="1643" spans="5:18" x14ac:dyDescent="0.25">
      <c r="E1643" s="76">
        <f t="shared" ca="1" si="102"/>
        <v>0.59082716279189351</v>
      </c>
      <c r="F1643" s="76">
        <f t="shared" ca="1" si="103"/>
        <v>4.3261417066774372</v>
      </c>
      <c r="Q1643" s="91">
        <f t="shared" ca="1" si="104"/>
        <v>0.62586196091647206</v>
      </c>
      <c r="R1643" s="91">
        <f t="shared" ca="1" si="105"/>
        <v>11.515902921841906</v>
      </c>
    </row>
    <row r="1644" spans="5:18" x14ac:dyDescent="0.25">
      <c r="E1644" s="76">
        <f t="shared" ca="1" si="102"/>
        <v>0.45795376735452131</v>
      </c>
      <c r="F1644" s="76">
        <f t="shared" ca="1" si="103"/>
        <v>3.5005547202675631</v>
      </c>
      <c r="Q1644" s="91">
        <f t="shared" ca="1" si="104"/>
        <v>1.3623038478251637E-2</v>
      </c>
      <c r="R1644" s="91">
        <f t="shared" ca="1" si="105"/>
        <v>7.0846345846139265</v>
      </c>
    </row>
    <row r="1645" spans="5:18" x14ac:dyDescent="0.25">
      <c r="E1645" s="76">
        <f t="shared" ca="1" si="102"/>
        <v>0.13102932989747673</v>
      </c>
      <c r="F1645" s="76">
        <f t="shared" ca="1" si="103"/>
        <v>1.6307563180383817</v>
      </c>
      <c r="Q1645" s="91">
        <f t="shared" ca="1" si="104"/>
        <v>0.52602405160709864</v>
      </c>
      <c r="R1645" s="91">
        <f t="shared" ca="1" si="105"/>
        <v>10.885062262129853</v>
      </c>
    </row>
    <row r="1646" spans="5:18" x14ac:dyDescent="0.25">
      <c r="E1646" s="76">
        <f t="shared" ca="1" si="102"/>
        <v>0.71584706172620427</v>
      </c>
      <c r="F1646" s="76">
        <f t="shared" ca="1" si="103"/>
        <v>5.3160754656540261</v>
      </c>
      <c r="Q1646" s="91">
        <f t="shared" ca="1" si="104"/>
        <v>0.32622656022123042</v>
      </c>
      <c r="R1646" s="91">
        <f t="shared" ca="1" si="105"/>
        <v>9.7730512774094453</v>
      </c>
    </row>
    <row r="1647" spans="5:18" x14ac:dyDescent="0.25">
      <c r="E1647" s="76">
        <f t="shared" ca="1" si="102"/>
        <v>0.92511465286783112</v>
      </c>
      <c r="F1647" s="76">
        <f t="shared" ca="1" si="103"/>
        <v>8.8173137083570925</v>
      </c>
      <c r="Q1647" s="91">
        <f t="shared" ca="1" si="104"/>
        <v>5.7760777615112224E-2</v>
      </c>
      <c r="R1647" s="91">
        <f t="shared" ca="1" si="105"/>
        <v>7.9043480077453605</v>
      </c>
    </row>
    <row r="1648" spans="5:18" x14ac:dyDescent="0.25">
      <c r="E1648" s="76">
        <f t="shared" ca="1" si="102"/>
        <v>0.13264812009309446</v>
      </c>
      <c r="F1648" s="76">
        <f t="shared" ca="1" si="103"/>
        <v>1.6420499923333272</v>
      </c>
      <c r="Q1648" s="91">
        <f t="shared" ca="1" si="104"/>
        <v>0.72618614508762425</v>
      </c>
      <c r="R1648" s="91">
        <f t="shared" ca="1" si="105"/>
        <v>12.279187974196835</v>
      </c>
    </row>
    <row r="1649" spans="5:18" x14ac:dyDescent="0.25">
      <c r="E1649" s="76">
        <f t="shared" ca="1" si="102"/>
        <v>0.6752540350904499</v>
      </c>
      <c r="F1649" s="76">
        <f t="shared" ca="1" si="103"/>
        <v>4.9597621289955258</v>
      </c>
      <c r="Q1649" s="91">
        <f t="shared" ca="1" si="104"/>
        <v>0.27235220231461899</v>
      </c>
      <c r="R1649" s="91">
        <f t="shared" ca="1" si="105"/>
        <v>9.474257591411142</v>
      </c>
    </row>
    <row r="1650" spans="5:18" x14ac:dyDescent="0.25">
      <c r="E1650" s="76">
        <f t="shared" ca="1" si="102"/>
        <v>0.58148376908475907</v>
      </c>
      <c r="F1650" s="76">
        <f t="shared" ca="1" si="103"/>
        <v>4.2625951245185529</v>
      </c>
      <c r="Q1650" s="91">
        <f t="shared" ca="1" si="104"/>
        <v>0.43994238174341749</v>
      </c>
      <c r="R1650" s="91">
        <f t="shared" ca="1" si="105"/>
        <v>10.394192710178778</v>
      </c>
    </row>
    <row r="1651" spans="5:18" x14ac:dyDescent="0.25">
      <c r="E1651" s="76">
        <f t="shared" ca="1" si="102"/>
        <v>0.84956661306164094</v>
      </c>
      <c r="F1651" s="76">
        <f t="shared" ca="1" si="103"/>
        <v>6.9774795232382143</v>
      </c>
      <c r="Q1651" s="91">
        <f t="shared" ca="1" si="104"/>
        <v>0.46274332359575387</v>
      </c>
      <c r="R1651" s="91">
        <f t="shared" ca="1" si="105"/>
        <v>10.521216450627776</v>
      </c>
    </row>
    <row r="1652" spans="5:18" x14ac:dyDescent="0.25">
      <c r="E1652" s="76">
        <f t="shared" ca="1" si="102"/>
        <v>0.27020431736831985</v>
      </c>
      <c r="F1652" s="76">
        <f t="shared" ca="1" si="103"/>
        <v>2.4692880921376776</v>
      </c>
      <c r="Q1652" s="91">
        <f t="shared" ca="1" si="104"/>
        <v>0.34254448204469712</v>
      </c>
      <c r="R1652" s="91">
        <f t="shared" ca="1" si="105"/>
        <v>9.8621539189934389</v>
      </c>
    </row>
    <row r="1653" spans="5:18" x14ac:dyDescent="0.25">
      <c r="E1653" s="76">
        <f t="shared" ca="1" si="102"/>
        <v>0.82347931581060307</v>
      </c>
      <c r="F1653" s="76">
        <f t="shared" ca="1" si="103"/>
        <v>6.5614115768839971</v>
      </c>
      <c r="Q1653" s="91">
        <f t="shared" ca="1" si="104"/>
        <v>0.80685929549946922</v>
      </c>
      <c r="R1653" s="91">
        <f t="shared" ca="1" si="105"/>
        <v>13.077903158058557</v>
      </c>
    </row>
    <row r="1654" spans="5:18" x14ac:dyDescent="0.25">
      <c r="E1654" s="76">
        <f t="shared" ca="1" si="102"/>
        <v>0.76435604802273138</v>
      </c>
      <c r="F1654" s="76">
        <f t="shared" ca="1" si="103"/>
        <v>5.8086585267326081</v>
      </c>
      <c r="Q1654" s="91">
        <f t="shared" ca="1" si="104"/>
        <v>0.39111306941974588</v>
      </c>
      <c r="R1654" s="91">
        <f t="shared" ca="1" si="105"/>
        <v>10.126393870773423</v>
      </c>
    </row>
    <row r="1655" spans="5:18" x14ac:dyDescent="0.25">
      <c r="E1655" s="76">
        <f t="shared" ca="1" si="102"/>
        <v>0.75570262124089904</v>
      </c>
      <c r="F1655" s="76">
        <f t="shared" ca="1" si="103"/>
        <v>5.7142053103241848</v>
      </c>
      <c r="Q1655" s="91">
        <f t="shared" ca="1" si="104"/>
        <v>3.5889505205484062E-2</v>
      </c>
      <c r="R1655" s="91">
        <f t="shared" ca="1" si="105"/>
        <v>7.5956714439436759</v>
      </c>
    </row>
    <row r="1656" spans="5:18" x14ac:dyDescent="0.25">
      <c r="E1656" s="76">
        <f t="shared" ca="1" si="102"/>
        <v>0.21583557434812606</v>
      </c>
      <c r="F1656" s="76">
        <f t="shared" ca="1" si="103"/>
        <v>2.1632439017901368</v>
      </c>
      <c r="Q1656" s="91">
        <f t="shared" ca="1" si="104"/>
        <v>0.79236934529624348</v>
      </c>
      <c r="R1656" s="91">
        <f t="shared" ca="1" si="105"/>
        <v>12.915772779538774</v>
      </c>
    </row>
    <row r="1657" spans="5:18" x14ac:dyDescent="0.25">
      <c r="E1657" s="76">
        <f t="shared" ca="1" si="102"/>
        <v>0.51061196976394729</v>
      </c>
      <c r="F1657" s="76">
        <f t="shared" ca="1" si="103"/>
        <v>3.8105556877182218</v>
      </c>
      <c r="Q1657" s="91">
        <f t="shared" ca="1" si="104"/>
        <v>0.15745803740083208</v>
      </c>
      <c r="R1657" s="91">
        <f t="shared" ca="1" si="105"/>
        <v>8.7711468271146167</v>
      </c>
    </row>
    <row r="1658" spans="5:18" x14ac:dyDescent="0.25">
      <c r="E1658" s="76">
        <f t="shared" ca="1" si="102"/>
        <v>0.49211613579659041</v>
      </c>
      <c r="F1658" s="76">
        <f t="shared" ca="1" si="103"/>
        <v>3.6996445943936358</v>
      </c>
      <c r="Q1658" s="91">
        <f t="shared" ca="1" si="104"/>
        <v>0.84472476407885633</v>
      </c>
      <c r="R1658" s="91">
        <f t="shared" ca="1" si="105"/>
        <v>13.558739942004909</v>
      </c>
    </row>
    <row r="1659" spans="5:18" x14ac:dyDescent="0.25">
      <c r="E1659" s="76">
        <f t="shared" ca="1" si="102"/>
        <v>0.67659339745253411</v>
      </c>
      <c r="F1659" s="76">
        <f t="shared" ca="1" si="103"/>
        <v>4.9708746478326189</v>
      </c>
      <c r="Q1659" s="91">
        <f t="shared" ca="1" si="104"/>
        <v>0.50467322989845698</v>
      </c>
      <c r="R1659" s="91">
        <f t="shared" ca="1" si="105"/>
        <v>10.760050538825114</v>
      </c>
    </row>
    <row r="1660" spans="5:18" x14ac:dyDescent="0.25">
      <c r="E1660" s="76">
        <f t="shared" ca="1" si="102"/>
        <v>0.11301440276184294</v>
      </c>
      <c r="F1660" s="76">
        <f t="shared" ca="1" si="103"/>
        <v>1.5003338308464094</v>
      </c>
      <c r="Q1660" s="91">
        <f t="shared" ca="1" si="104"/>
        <v>0.38212763803526073</v>
      </c>
      <c r="R1660" s="91">
        <f t="shared" ca="1" si="105"/>
        <v>10.077480419205948</v>
      </c>
    </row>
    <row r="1661" spans="5:18" x14ac:dyDescent="0.25">
      <c r="E1661" s="76">
        <f t="shared" ca="1" si="102"/>
        <v>0.70326143549607678</v>
      </c>
      <c r="F1661" s="76">
        <f t="shared" ca="1" si="103"/>
        <v>5.2009956206422476</v>
      </c>
      <c r="Q1661" s="91">
        <f t="shared" ca="1" si="104"/>
        <v>4.1158431436020493E-2</v>
      </c>
      <c r="R1661" s="91">
        <f t="shared" ca="1" si="105"/>
        <v>7.6797534886777914</v>
      </c>
    </row>
    <row r="1662" spans="5:18" x14ac:dyDescent="0.25">
      <c r="E1662" s="76">
        <f t="shared" ca="1" si="102"/>
        <v>0.99033955625145842</v>
      </c>
      <c r="F1662" s="76">
        <f t="shared" ca="1" si="103"/>
        <v>14.792132873946212</v>
      </c>
      <c r="Q1662" s="91">
        <f t="shared" ca="1" si="104"/>
        <v>5.2059729977410929E-2</v>
      </c>
      <c r="R1662" s="91">
        <f t="shared" ca="1" si="105"/>
        <v>7.8327566449350883</v>
      </c>
    </row>
    <row r="1663" spans="5:18" x14ac:dyDescent="0.25">
      <c r="E1663" s="76">
        <f t="shared" ca="1" si="102"/>
        <v>0.57349177989503519</v>
      </c>
      <c r="F1663" s="76">
        <f t="shared" ca="1" si="103"/>
        <v>4.20906897607576</v>
      </c>
      <c r="Q1663" s="91">
        <f t="shared" ca="1" si="104"/>
        <v>0.1222129507961518</v>
      </c>
      <c r="R1663" s="91">
        <f t="shared" ca="1" si="105"/>
        <v>8.514230724825012</v>
      </c>
    </row>
    <row r="1664" spans="5:18" x14ac:dyDescent="0.25">
      <c r="E1664" s="76">
        <f t="shared" ca="1" si="102"/>
        <v>0.42929916377723931</v>
      </c>
      <c r="F1664" s="76">
        <f t="shared" ca="1" si="103"/>
        <v>3.338243093658197</v>
      </c>
      <c r="Q1664" s="91">
        <f t="shared" ca="1" si="104"/>
        <v>0.30800406612724907</v>
      </c>
      <c r="R1664" s="91">
        <f t="shared" ca="1" si="105"/>
        <v>9.6729712318106387</v>
      </c>
    </row>
    <row r="1665" spans="5:18" x14ac:dyDescent="0.25">
      <c r="E1665" s="76">
        <f t="shared" ca="1" si="102"/>
        <v>9.5408267365284849E-2</v>
      </c>
      <c r="F1665" s="76">
        <f t="shared" ca="1" si="103"/>
        <v>1.3624567689400098</v>
      </c>
      <c r="Q1665" s="91">
        <f t="shared" ca="1" si="104"/>
        <v>0.86447500305060132</v>
      </c>
      <c r="R1665" s="91">
        <f t="shared" ca="1" si="105"/>
        <v>13.853332562757878</v>
      </c>
    </row>
    <row r="1666" spans="5:18" x14ac:dyDescent="0.25">
      <c r="E1666" s="76">
        <f t="shared" ca="1" si="102"/>
        <v>0.43886199511983981</v>
      </c>
      <c r="F1666" s="76">
        <f t="shared" ca="1" si="103"/>
        <v>3.3920050125735797</v>
      </c>
      <c r="Q1666" s="91">
        <f t="shared" ca="1" si="104"/>
        <v>0.47710944503647124</v>
      </c>
      <c r="R1666" s="91">
        <f t="shared" ca="1" si="105"/>
        <v>10.602184861697735</v>
      </c>
    </row>
    <row r="1667" spans="5:18" x14ac:dyDescent="0.25">
      <c r="E1667" s="76">
        <f t="shared" ca="1" si="102"/>
        <v>0.37123003313347558</v>
      </c>
      <c r="F1667" s="76">
        <f t="shared" ca="1" si="103"/>
        <v>3.0182242558130818</v>
      </c>
      <c r="Q1667" s="91">
        <f t="shared" ca="1" si="104"/>
        <v>0.70510597356435611</v>
      </c>
      <c r="R1667" s="91">
        <f t="shared" ca="1" si="105"/>
        <v>12.103034719174447</v>
      </c>
    </row>
    <row r="1668" spans="5:18" x14ac:dyDescent="0.25">
      <c r="E1668" s="76">
        <f t="shared" ref="E1668:E1731" ca="1" si="106">RAND()</f>
        <v>0.30819770788293532</v>
      </c>
      <c r="F1668" s="76">
        <f t="shared" ref="F1668:F1731" ca="1" si="107">(((-LN(E1668))^(-$C$3)-1)*(1/$C$3))*$C$5+$C$4</f>
        <v>2.6766807994592918</v>
      </c>
      <c r="Q1668" s="91">
        <f t="shared" ref="Q1668:Q1731" ca="1" si="108">RAND()</f>
        <v>0.65258797452858075</v>
      </c>
      <c r="R1668" s="91">
        <f t="shared" ref="R1668:R1731" ca="1" si="109">-LN(-LN(Q1668))*$O$4+$O$3</f>
        <v>11.702835836315799</v>
      </c>
    </row>
    <row r="1669" spans="5:18" x14ac:dyDescent="0.25">
      <c r="E1669" s="76">
        <f t="shared" ca="1" si="106"/>
        <v>3.89102417670395E-2</v>
      </c>
      <c r="F1669" s="76">
        <f t="shared" ca="1" si="107"/>
        <v>0.77822853526029201</v>
      </c>
      <c r="Q1669" s="91">
        <f t="shared" ca="1" si="108"/>
        <v>0.83099999315605977</v>
      </c>
      <c r="R1669" s="91">
        <f t="shared" ca="1" si="109"/>
        <v>13.373442693551912</v>
      </c>
    </row>
    <row r="1670" spans="5:18" x14ac:dyDescent="0.25">
      <c r="E1670" s="76">
        <f t="shared" ca="1" si="106"/>
        <v>3.2041805243390065E-2</v>
      </c>
      <c r="F1670" s="76">
        <f t="shared" ca="1" si="107"/>
        <v>0.67523271678685948</v>
      </c>
      <c r="Q1670" s="91">
        <f t="shared" ca="1" si="108"/>
        <v>0.82131551604015818</v>
      </c>
      <c r="R1670" s="91">
        <f t="shared" ca="1" si="109"/>
        <v>13.250647489867603</v>
      </c>
    </row>
    <row r="1671" spans="5:18" x14ac:dyDescent="0.25">
      <c r="E1671" s="76">
        <f t="shared" ca="1" si="106"/>
        <v>0.12476360680521414</v>
      </c>
      <c r="F1671" s="76">
        <f t="shared" ca="1" si="107"/>
        <v>1.5864226139679967</v>
      </c>
      <c r="Q1671" s="91">
        <f t="shared" ca="1" si="108"/>
        <v>0.92313309827995593</v>
      </c>
      <c r="R1671" s="91">
        <f t="shared" ca="1" si="109"/>
        <v>15.05191101369763</v>
      </c>
    </row>
    <row r="1672" spans="5:18" x14ac:dyDescent="0.25">
      <c r="E1672" s="76">
        <f t="shared" ca="1" si="106"/>
        <v>0.10502193269535642</v>
      </c>
      <c r="F1672" s="76">
        <f t="shared" ca="1" si="107"/>
        <v>1.439221477571226</v>
      </c>
      <c r="Q1672" s="91">
        <f t="shared" ca="1" si="108"/>
        <v>0.37597263978350104</v>
      </c>
      <c r="R1672" s="91">
        <f t="shared" ca="1" si="109"/>
        <v>10.044002719738915</v>
      </c>
    </row>
    <row r="1673" spans="5:18" x14ac:dyDescent="0.25">
      <c r="E1673" s="76">
        <f t="shared" ca="1" si="106"/>
        <v>0.97096125095978292</v>
      </c>
      <c r="F1673" s="76">
        <f t="shared" ca="1" si="107"/>
        <v>11.450759970207727</v>
      </c>
      <c r="Q1673" s="91">
        <f t="shared" ca="1" si="108"/>
        <v>0.4044400444558538</v>
      </c>
      <c r="R1673" s="91">
        <f t="shared" ca="1" si="109"/>
        <v>10.199084339462772</v>
      </c>
    </row>
    <row r="1674" spans="5:18" x14ac:dyDescent="0.25">
      <c r="E1674" s="76">
        <f t="shared" ca="1" si="106"/>
        <v>0.93502531649022069</v>
      </c>
      <c r="F1674" s="76">
        <f t="shared" ca="1" si="107"/>
        <v>9.2002185372158269</v>
      </c>
      <c r="Q1674" s="91">
        <f t="shared" ca="1" si="108"/>
        <v>0.76121948423500563</v>
      </c>
      <c r="R1674" s="91">
        <f t="shared" ca="1" si="109"/>
        <v>12.597786774282454</v>
      </c>
    </row>
    <row r="1675" spans="5:18" x14ac:dyDescent="0.25">
      <c r="E1675" s="76">
        <f t="shared" ca="1" si="106"/>
        <v>0.95817190526324603</v>
      </c>
      <c r="F1675" s="76">
        <f t="shared" ca="1" si="107"/>
        <v>10.4131323368709</v>
      </c>
      <c r="Q1675" s="91">
        <f t="shared" ca="1" si="108"/>
        <v>0.36176805541900303</v>
      </c>
      <c r="R1675" s="91">
        <f t="shared" ca="1" si="109"/>
        <v>9.9667735276040013</v>
      </c>
    </row>
    <row r="1676" spans="5:18" x14ac:dyDescent="0.25">
      <c r="E1676" s="76">
        <f t="shared" ca="1" si="106"/>
        <v>0.23942556060831199</v>
      </c>
      <c r="F1676" s="76">
        <f t="shared" ca="1" si="107"/>
        <v>2.2979507267353001</v>
      </c>
      <c r="Q1676" s="91">
        <f t="shared" ca="1" si="108"/>
        <v>0.67817182772258622</v>
      </c>
      <c r="R1676" s="91">
        <f t="shared" ca="1" si="109"/>
        <v>11.891672930255687</v>
      </c>
    </row>
    <row r="1677" spans="5:18" x14ac:dyDescent="0.25">
      <c r="E1677" s="76">
        <f t="shared" ca="1" si="106"/>
        <v>0.35269056651582464</v>
      </c>
      <c r="F1677" s="76">
        <f t="shared" ca="1" si="107"/>
        <v>2.9175713272523724</v>
      </c>
      <c r="Q1677" s="91">
        <f t="shared" ca="1" si="108"/>
        <v>0.41611483084792511</v>
      </c>
      <c r="R1677" s="91">
        <f t="shared" ca="1" si="109"/>
        <v>10.262966363580414</v>
      </c>
    </row>
    <row r="1678" spans="5:18" x14ac:dyDescent="0.25">
      <c r="E1678" s="76">
        <f t="shared" ca="1" si="106"/>
        <v>0.78143344206574294</v>
      </c>
      <c r="F1678" s="76">
        <f t="shared" ca="1" si="107"/>
        <v>6.0052116449108013</v>
      </c>
      <c r="Q1678" s="91">
        <f t="shared" ca="1" si="108"/>
        <v>0.40618112025831155</v>
      </c>
      <c r="R1678" s="91">
        <f t="shared" ca="1" si="109"/>
        <v>10.208597470543854</v>
      </c>
    </row>
    <row r="1679" spans="5:18" x14ac:dyDescent="0.25">
      <c r="E1679" s="76">
        <f t="shared" ca="1" si="106"/>
        <v>0.35337698336688639</v>
      </c>
      <c r="F1679" s="76">
        <f t="shared" ca="1" si="107"/>
        <v>2.9212911140146054</v>
      </c>
      <c r="Q1679" s="91">
        <f t="shared" ca="1" si="108"/>
        <v>3.756713807687051E-2</v>
      </c>
      <c r="R1679" s="91">
        <f t="shared" ca="1" si="109"/>
        <v>7.6233221824301154</v>
      </c>
    </row>
    <row r="1680" spans="5:18" x14ac:dyDescent="0.25">
      <c r="E1680" s="76">
        <f t="shared" ca="1" si="106"/>
        <v>7.8928399273984762E-2</v>
      </c>
      <c r="F1680" s="76">
        <f t="shared" ca="1" si="107"/>
        <v>1.2204904228042386</v>
      </c>
      <c r="Q1680" s="91">
        <f t="shared" ca="1" si="108"/>
        <v>0.12968011563650861</v>
      </c>
      <c r="R1680" s="91">
        <f t="shared" ca="1" si="109"/>
        <v>8.5714702420576074</v>
      </c>
    </row>
    <row r="1681" spans="5:18" x14ac:dyDescent="0.25">
      <c r="E1681" s="76">
        <f t="shared" ca="1" si="106"/>
        <v>9.703033153319085E-2</v>
      </c>
      <c r="F1681" s="76">
        <f t="shared" ca="1" si="107"/>
        <v>1.3756841513907121</v>
      </c>
      <c r="Q1681" s="91">
        <f t="shared" ca="1" si="108"/>
        <v>0.80322202247022634</v>
      </c>
      <c r="R1681" s="91">
        <f t="shared" ca="1" si="109"/>
        <v>13.03623397640219</v>
      </c>
    </row>
    <row r="1682" spans="5:18" x14ac:dyDescent="0.25">
      <c r="E1682" s="76">
        <f t="shared" ca="1" si="106"/>
        <v>8.761075353345138E-2</v>
      </c>
      <c r="F1682" s="76">
        <f t="shared" ca="1" si="107"/>
        <v>1.2971204564903633</v>
      </c>
      <c r="Q1682" s="91">
        <f t="shared" ca="1" si="108"/>
        <v>0.27328012380665723</v>
      </c>
      <c r="R1682" s="91">
        <f t="shared" ca="1" si="109"/>
        <v>9.4794945182412818</v>
      </c>
    </row>
    <row r="1683" spans="5:18" x14ac:dyDescent="0.25">
      <c r="E1683" s="76">
        <f t="shared" ca="1" si="106"/>
        <v>8.5450578286237366E-2</v>
      </c>
      <c r="F1683" s="76">
        <f t="shared" ca="1" si="107"/>
        <v>1.2784646850863153</v>
      </c>
      <c r="Q1683" s="91">
        <f t="shared" ca="1" si="108"/>
        <v>0.13013333983580622</v>
      </c>
      <c r="R1683" s="91">
        <f t="shared" ca="1" si="109"/>
        <v>8.5748891053330816</v>
      </c>
    </row>
    <row r="1684" spans="5:18" x14ac:dyDescent="0.25">
      <c r="E1684" s="76">
        <f t="shared" ca="1" si="106"/>
        <v>0.60117401158240147</v>
      </c>
      <c r="F1684" s="76">
        <f t="shared" ca="1" si="107"/>
        <v>4.3978056355203794</v>
      </c>
      <c r="Q1684" s="91">
        <f t="shared" ca="1" si="108"/>
        <v>0.11376976996602595</v>
      </c>
      <c r="R1684" s="91">
        <f t="shared" ca="1" si="109"/>
        <v>8.4472502850904174</v>
      </c>
    </row>
    <row r="1685" spans="5:18" x14ac:dyDescent="0.25">
      <c r="E1685" s="76">
        <f t="shared" ca="1" si="106"/>
        <v>7.2623451481187429E-2</v>
      </c>
      <c r="F1685" s="76">
        <f t="shared" ca="1" si="107"/>
        <v>1.1618040654385338</v>
      </c>
      <c r="Q1685" s="91">
        <f t="shared" ca="1" si="108"/>
        <v>0.43647115764801991</v>
      </c>
      <c r="R1685" s="91">
        <f t="shared" ca="1" si="109"/>
        <v>10.374990678001833</v>
      </c>
    </row>
    <row r="1686" spans="5:18" x14ac:dyDescent="0.25">
      <c r="E1686" s="76">
        <f t="shared" ca="1" si="106"/>
        <v>0.68756234403631478</v>
      </c>
      <c r="F1686" s="76">
        <f t="shared" ca="1" si="107"/>
        <v>5.0634232897845628</v>
      </c>
      <c r="Q1686" s="91">
        <f t="shared" ca="1" si="108"/>
        <v>0.97813444046067699</v>
      </c>
      <c r="R1686" s="91">
        <f t="shared" ca="1" si="109"/>
        <v>17.623617584606066</v>
      </c>
    </row>
    <row r="1687" spans="5:18" x14ac:dyDescent="0.25">
      <c r="E1687" s="76">
        <f t="shared" ca="1" si="106"/>
        <v>0.3056024187619496</v>
      </c>
      <c r="F1687" s="76">
        <f t="shared" ca="1" si="107"/>
        <v>2.6625992415400663</v>
      </c>
      <c r="Q1687" s="91">
        <f t="shared" ca="1" si="108"/>
        <v>0.88438690824914046</v>
      </c>
      <c r="R1687" s="91">
        <f t="shared" ca="1" si="109"/>
        <v>14.193409260754159</v>
      </c>
    </row>
    <row r="1688" spans="5:18" x14ac:dyDescent="0.25">
      <c r="E1688" s="76">
        <f t="shared" ca="1" si="106"/>
        <v>8.7073634773787822E-2</v>
      </c>
      <c r="F1688" s="76">
        <f t="shared" ca="1" si="107"/>
        <v>1.2925056317032442</v>
      </c>
      <c r="Q1688" s="91">
        <f t="shared" ca="1" si="108"/>
        <v>7.9346775364843247E-2</v>
      </c>
      <c r="R1688" s="91">
        <f t="shared" ca="1" si="109"/>
        <v>8.1404590817256306</v>
      </c>
    </row>
    <row r="1689" spans="5:18" x14ac:dyDescent="0.25">
      <c r="E1689" s="76">
        <f t="shared" ca="1" si="106"/>
        <v>0.92641580116472122</v>
      </c>
      <c r="F1689" s="76">
        <f t="shared" ca="1" si="107"/>
        <v>8.8643999608397159</v>
      </c>
      <c r="Q1689" s="91">
        <f t="shared" ca="1" si="108"/>
        <v>0.13333447967245127</v>
      </c>
      <c r="R1689" s="91">
        <f t="shared" ca="1" si="109"/>
        <v>8.5988664029795192</v>
      </c>
    </row>
    <row r="1690" spans="5:18" x14ac:dyDescent="0.25">
      <c r="E1690" s="76">
        <f t="shared" ca="1" si="106"/>
        <v>0.34015910387869297</v>
      </c>
      <c r="F1690" s="76">
        <f t="shared" ca="1" si="107"/>
        <v>2.8497184424772222</v>
      </c>
      <c r="Q1690" s="91">
        <f t="shared" ca="1" si="108"/>
        <v>0.50966648240641355</v>
      </c>
      <c r="R1690" s="91">
        <f t="shared" ca="1" si="109"/>
        <v>10.789054124712511</v>
      </c>
    </row>
    <row r="1691" spans="5:18" x14ac:dyDescent="0.25">
      <c r="E1691" s="76">
        <f t="shared" ca="1" si="106"/>
        <v>0.90935557233024977</v>
      </c>
      <c r="F1691" s="76">
        <f t="shared" ca="1" si="107"/>
        <v>8.3074803192595645</v>
      </c>
      <c r="Q1691" s="91">
        <f t="shared" ca="1" si="108"/>
        <v>0.65874198408971407</v>
      </c>
      <c r="R1691" s="91">
        <f t="shared" ca="1" si="109"/>
        <v>11.747308700386728</v>
      </c>
    </row>
    <row r="1692" spans="5:18" x14ac:dyDescent="0.25">
      <c r="E1692" s="76">
        <f t="shared" ca="1" si="106"/>
        <v>0.62290686331088985</v>
      </c>
      <c r="F1692" s="76">
        <f t="shared" ca="1" si="107"/>
        <v>4.5531622820980395</v>
      </c>
      <c r="Q1692" s="91">
        <f t="shared" ca="1" si="108"/>
        <v>0.97946232799722754</v>
      </c>
      <c r="R1692" s="91">
        <f t="shared" ca="1" si="109"/>
        <v>17.750273223687678</v>
      </c>
    </row>
    <row r="1693" spans="5:18" x14ac:dyDescent="0.25">
      <c r="E1693" s="76">
        <f t="shared" ca="1" si="106"/>
        <v>0.27785573014640064</v>
      </c>
      <c r="F1693" s="76">
        <f t="shared" ca="1" si="107"/>
        <v>2.5113284517794461</v>
      </c>
      <c r="Q1693" s="91">
        <f t="shared" ca="1" si="108"/>
        <v>0.7534392200386606</v>
      </c>
      <c r="R1693" s="91">
        <f t="shared" ca="1" si="109"/>
        <v>12.523861232697126</v>
      </c>
    </row>
    <row r="1694" spans="5:18" x14ac:dyDescent="0.25">
      <c r="E1694" s="76">
        <f t="shared" ca="1" si="106"/>
        <v>0.21456856118802858</v>
      </c>
      <c r="F1694" s="76">
        <f t="shared" ca="1" si="107"/>
        <v>2.1559007998658326</v>
      </c>
      <c r="Q1694" s="91">
        <f t="shared" ca="1" si="108"/>
        <v>0.33518792598632297</v>
      </c>
      <c r="R1694" s="91">
        <f t="shared" ca="1" si="109"/>
        <v>9.8220306017749586</v>
      </c>
    </row>
    <row r="1695" spans="5:18" x14ac:dyDescent="0.25">
      <c r="E1695" s="76">
        <f t="shared" ca="1" si="106"/>
        <v>0.40934006915279431</v>
      </c>
      <c r="F1695" s="76">
        <f t="shared" ca="1" si="107"/>
        <v>3.2271495971296611</v>
      </c>
      <c r="Q1695" s="91">
        <f t="shared" ca="1" si="108"/>
        <v>0.51718762788234274</v>
      </c>
      <c r="R1695" s="91">
        <f t="shared" ca="1" si="109"/>
        <v>10.833002909179216</v>
      </c>
    </row>
    <row r="1696" spans="5:18" x14ac:dyDescent="0.25">
      <c r="E1696" s="76">
        <f t="shared" ca="1" si="106"/>
        <v>0.76719856146582921</v>
      </c>
      <c r="F1696" s="76">
        <f t="shared" ca="1" si="107"/>
        <v>5.8404065555328373</v>
      </c>
      <c r="Q1696" s="91">
        <f t="shared" ca="1" si="108"/>
        <v>0.70550350703058184</v>
      </c>
      <c r="R1696" s="91">
        <f t="shared" ca="1" si="109"/>
        <v>12.106263552341799</v>
      </c>
    </row>
    <row r="1697" spans="5:18" x14ac:dyDescent="0.25">
      <c r="E1697" s="76">
        <f t="shared" ca="1" si="106"/>
        <v>3.6156342681933018E-2</v>
      </c>
      <c r="F1697" s="76">
        <f t="shared" ca="1" si="107"/>
        <v>0.73852308914582565</v>
      </c>
      <c r="Q1697" s="91">
        <f t="shared" ca="1" si="108"/>
        <v>0.56985407675909261</v>
      </c>
      <c r="R1697" s="91">
        <f t="shared" ca="1" si="109"/>
        <v>11.151172937935831</v>
      </c>
    </row>
    <row r="1698" spans="5:18" x14ac:dyDescent="0.25">
      <c r="E1698" s="76">
        <f t="shared" ca="1" si="106"/>
        <v>0.54547833395326817</v>
      </c>
      <c r="F1698" s="76">
        <f t="shared" ca="1" si="107"/>
        <v>4.0269424821835837</v>
      </c>
      <c r="Q1698" s="91">
        <f t="shared" ca="1" si="108"/>
        <v>0.52040115761976924</v>
      </c>
      <c r="R1698" s="91">
        <f t="shared" ca="1" si="109"/>
        <v>10.851880681036375</v>
      </c>
    </row>
    <row r="1699" spans="5:18" x14ac:dyDescent="0.25">
      <c r="E1699" s="76">
        <f t="shared" ca="1" si="106"/>
        <v>0.33965621235741639</v>
      </c>
      <c r="F1699" s="76">
        <f t="shared" ca="1" si="107"/>
        <v>2.8469970961381348</v>
      </c>
      <c r="Q1699" s="91">
        <f t="shared" ca="1" si="108"/>
        <v>0.64189729744738022</v>
      </c>
      <c r="R1699" s="91">
        <f t="shared" ca="1" si="109"/>
        <v>11.626895440838265</v>
      </c>
    </row>
    <row r="1700" spans="5:18" x14ac:dyDescent="0.25">
      <c r="E1700" s="76">
        <f t="shared" ca="1" si="106"/>
        <v>0.88774307030151756</v>
      </c>
      <c r="F1700" s="76">
        <f t="shared" ca="1" si="107"/>
        <v>7.742791631713339</v>
      </c>
      <c r="Q1700" s="91">
        <f t="shared" ca="1" si="108"/>
        <v>0.25303137170111201</v>
      </c>
      <c r="R1700" s="91">
        <f t="shared" ca="1" si="109"/>
        <v>9.3641956795764365</v>
      </c>
    </row>
    <row r="1701" spans="5:18" x14ac:dyDescent="0.25">
      <c r="E1701" s="76">
        <f t="shared" ca="1" si="106"/>
        <v>0.14212366327899839</v>
      </c>
      <c r="F1701" s="76">
        <f t="shared" ca="1" si="107"/>
        <v>1.7069499206521117</v>
      </c>
      <c r="Q1701" s="91">
        <f t="shared" ca="1" si="108"/>
        <v>0.92837510643376286</v>
      </c>
      <c r="R1701" s="91">
        <f t="shared" ca="1" si="109"/>
        <v>15.198766021666248</v>
      </c>
    </row>
    <row r="1702" spans="5:18" x14ac:dyDescent="0.25">
      <c r="E1702" s="76">
        <f t="shared" ca="1" si="106"/>
        <v>0.12144656226225203</v>
      </c>
      <c r="F1702" s="76">
        <f t="shared" ca="1" si="107"/>
        <v>1.5625291055448494</v>
      </c>
      <c r="Q1702" s="91">
        <f t="shared" ca="1" si="108"/>
        <v>0.24853603120310586</v>
      </c>
      <c r="R1702" s="91">
        <f t="shared" ca="1" si="109"/>
        <v>9.3382763027498008</v>
      </c>
    </row>
    <row r="1703" spans="5:18" x14ac:dyDescent="0.25">
      <c r="E1703" s="76">
        <f t="shared" ca="1" si="106"/>
        <v>0.75375021977138545</v>
      </c>
      <c r="F1703" s="76">
        <f t="shared" ca="1" si="107"/>
        <v>5.6933337219427944</v>
      </c>
      <c r="Q1703" s="91">
        <f t="shared" ca="1" si="108"/>
        <v>0.82443700977929857</v>
      </c>
      <c r="R1703" s="91">
        <f t="shared" ca="1" si="109"/>
        <v>13.289565099519514</v>
      </c>
    </row>
    <row r="1704" spans="5:18" x14ac:dyDescent="0.25">
      <c r="E1704" s="76">
        <f t="shared" ca="1" si="106"/>
        <v>0.37368541461873495</v>
      </c>
      <c r="F1704" s="76">
        <f t="shared" ca="1" si="107"/>
        <v>3.0315907727277409</v>
      </c>
      <c r="Q1704" s="91">
        <f t="shared" ca="1" si="108"/>
        <v>1.3996092091478118E-2</v>
      </c>
      <c r="R1704" s="91">
        <f t="shared" ca="1" si="109"/>
        <v>7.0972515014338846</v>
      </c>
    </row>
    <row r="1705" spans="5:18" x14ac:dyDescent="0.25">
      <c r="E1705" s="76">
        <f t="shared" ca="1" si="106"/>
        <v>6.0535187176084637E-2</v>
      </c>
      <c r="F1705" s="76">
        <f t="shared" ca="1" si="107"/>
        <v>1.0403093023892347</v>
      </c>
      <c r="Q1705" s="91">
        <f t="shared" ca="1" si="108"/>
        <v>0.60941103585192402</v>
      </c>
      <c r="R1705" s="91">
        <f t="shared" ca="1" si="109"/>
        <v>11.405335502531726</v>
      </c>
    </row>
    <row r="1706" spans="5:18" x14ac:dyDescent="0.25">
      <c r="E1706" s="76">
        <f t="shared" ca="1" si="106"/>
        <v>0.4116374373387528</v>
      </c>
      <c r="F1706" s="76">
        <f t="shared" ca="1" si="107"/>
        <v>3.2398674188603911</v>
      </c>
      <c r="Q1706" s="91">
        <f t="shared" ca="1" si="108"/>
        <v>0.2404613347862008</v>
      </c>
      <c r="R1706" s="91">
        <f t="shared" ca="1" si="109"/>
        <v>9.291381342373942</v>
      </c>
    </row>
    <row r="1707" spans="5:18" x14ac:dyDescent="0.25">
      <c r="E1707" s="76">
        <f t="shared" ca="1" si="106"/>
        <v>0.55700552461171848</v>
      </c>
      <c r="F1707" s="76">
        <f t="shared" ca="1" si="107"/>
        <v>4.1009029124031811</v>
      </c>
      <c r="Q1707" s="91">
        <f t="shared" ca="1" si="108"/>
        <v>0.3688094229987281</v>
      </c>
      <c r="R1707" s="91">
        <f t="shared" ca="1" si="109"/>
        <v>10.005055910785424</v>
      </c>
    </row>
    <row r="1708" spans="5:18" x14ac:dyDescent="0.25">
      <c r="E1708" s="76">
        <f t="shared" ca="1" si="106"/>
        <v>0.87285881146568833</v>
      </c>
      <c r="F1708" s="76">
        <f t="shared" ca="1" si="107"/>
        <v>7.4164221065330533</v>
      </c>
      <c r="Q1708" s="91">
        <f t="shared" ca="1" si="108"/>
        <v>0.37203305949630361</v>
      </c>
      <c r="R1708" s="91">
        <f t="shared" ca="1" si="109"/>
        <v>10.022581888879495</v>
      </c>
    </row>
    <row r="1709" spans="5:18" x14ac:dyDescent="0.25">
      <c r="E1709" s="76">
        <f t="shared" ca="1" si="106"/>
        <v>5.0959839094124604E-2</v>
      </c>
      <c r="F1709" s="76">
        <f t="shared" ca="1" si="107"/>
        <v>0.93313569532378082</v>
      </c>
      <c r="Q1709" s="91">
        <f t="shared" ca="1" si="108"/>
        <v>6.2111126523341609E-2</v>
      </c>
      <c r="R1709" s="91">
        <f t="shared" ca="1" si="109"/>
        <v>7.9559399512090589</v>
      </c>
    </row>
    <row r="1710" spans="5:18" x14ac:dyDescent="0.25">
      <c r="E1710" s="76">
        <f t="shared" ca="1" si="106"/>
        <v>1.750839170867502E-2</v>
      </c>
      <c r="F1710" s="76">
        <f t="shared" ca="1" si="107"/>
        <v>0.3915118886685871</v>
      </c>
      <c r="Q1710" s="91">
        <f t="shared" ca="1" si="108"/>
        <v>0.19535346009803412</v>
      </c>
      <c r="R1710" s="91">
        <f t="shared" ca="1" si="109"/>
        <v>9.0192300457503265</v>
      </c>
    </row>
    <row r="1711" spans="5:18" x14ac:dyDescent="0.25">
      <c r="E1711" s="76">
        <f t="shared" ca="1" si="106"/>
        <v>0.82303332823325204</v>
      </c>
      <c r="F1711" s="76">
        <f t="shared" ca="1" si="107"/>
        <v>6.5548495708326922</v>
      </c>
      <c r="Q1711" s="91">
        <f t="shared" ca="1" si="108"/>
        <v>0.6772960027684598</v>
      </c>
      <c r="R1711" s="91">
        <f t="shared" ca="1" si="109"/>
        <v>11.885028800084399</v>
      </c>
    </row>
    <row r="1712" spans="5:18" x14ac:dyDescent="0.25">
      <c r="E1712" s="76">
        <f t="shared" ca="1" si="106"/>
        <v>0.19483160982875591</v>
      </c>
      <c r="F1712" s="76">
        <f t="shared" ca="1" si="107"/>
        <v>2.0397729094341206</v>
      </c>
      <c r="Q1712" s="91">
        <f t="shared" ca="1" si="108"/>
        <v>0.4758605200120718</v>
      </c>
      <c r="R1712" s="91">
        <f t="shared" ca="1" si="109"/>
        <v>10.595113351532795</v>
      </c>
    </row>
    <row r="1713" spans="5:18" x14ac:dyDescent="0.25">
      <c r="E1713" s="76">
        <f t="shared" ca="1" si="106"/>
        <v>0.21708602494022211</v>
      </c>
      <c r="F1713" s="76">
        <f t="shared" ca="1" si="107"/>
        <v>2.1704790800822966</v>
      </c>
      <c r="Q1713" s="91">
        <f t="shared" ca="1" si="108"/>
        <v>0.62721623729087883</v>
      </c>
      <c r="R1713" s="91">
        <f t="shared" ca="1" si="109"/>
        <v>11.525149199712722</v>
      </c>
    </row>
    <row r="1714" spans="5:18" x14ac:dyDescent="0.25">
      <c r="E1714" s="76">
        <f t="shared" ca="1" si="106"/>
        <v>0.42852535241105871</v>
      </c>
      <c r="F1714" s="76">
        <f t="shared" ca="1" si="107"/>
        <v>3.3339089288608799</v>
      </c>
      <c r="Q1714" s="91">
        <f t="shared" ca="1" si="108"/>
        <v>0.81604651505832737</v>
      </c>
      <c r="R1714" s="91">
        <f t="shared" ca="1" si="109"/>
        <v>13.186303294177966</v>
      </c>
    </row>
    <row r="1715" spans="5:18" x14ac:dyDescent="0.25">
      <c r="E1715" s="76">
        <f t="shared" ca="1" si="106"/>
        <v>0.83436907680850791</v>
      </c>
      <c r="F1715" s="76">
        <f t="shared" ca="1" si="107"/>
        <v>6.7270137675502024</v>
      </c>
      <c r="Q1715" s="91">
        <f t="shared" ca="1" si="108"/>
        <v>3.8860002869097188E-2</v>
      </c>
      <c r="R1715" s="91">
        <f t="shared" ca="1" si="109"/>
        <v>7.6440506169795359</v>
      </c>
    </row>
    <row r="1716" spans="5:18" x14ac:dyDescent="0.25">
      <c r="E1716" s="76">
        <f t="shared" ca="1" si="106"/>
        <v>0.69416950764892038</v>
      </c>
      <c r="F1716" s="76">
        <f t="shared" ca="1" si="107"/>
        <v>5.1205569315441153</v>
      </c>
      <c r="Q1716" s="91">
        <f t="shared" ca="1" si="108"/>
        <v>0.42884590802325662</v>
      </c>
      <c r="R1716" s="91">
        <f t="shared" ca="1" si="109"/>
        <v>10.332917801212902</v>
      </c>
    </row>
    <row r="1717" spans="5:18" x14ac:dyDescent="0.25">
      <c r="E1717" s="76">
        <f t="shared" ca="1" si="106"/>
        <v>0.43438198013947671</v>
      </c>
      <c r="F1717" s="76">
        <f t="shared" ca="1" si="107"/>
        <v>3.3667715621949563</v>
      </c>
      <c r="Q1717" s="91">
        <f t="shared" ca="1" si="108"/>
        <v>0.87965350845752299</v>
      </c>
      <c r="R1717" s="91">
        <f t="shared" ca="1" si="109"/>
        <v>14.107903341809839</v>
      </c>
    </row>
    <row r="1718" spans="5:18" x14ac:dyDescent="0.25">
      <c r="E1718" s="76">
        <f t="shared" ca="1" si="106"/>
        <v>0.82037608911465654</v>
      </c>
      <c r="F1718" s="76">
        <f t="shared" ca="1" si="107"/>
        <v>6.5160916421124533</v>
      </c>
      <c r="Q1718" s="91">
        <f t="shared" ca="1" si="108"/>
        <v>0.93884298512973918</v>
      </c>
      <c r="R1718" s="91">
        <f t="shared" ca="1" si="109"/>
        <v>15.52584625028917</v>
      </c>
    </row>
    <row r="1719" spans="5:18" x14ac:dyDescent="0.25">
      <c r="E1719" s="76">
        <f t="shared" ca="1" si="106"/>
        <v>0.91247319799627324</v>
      </c>
      <c r="F1719" s="76">
        <f t="shared" ca="1" si="107"/>
        <v>8.4004889349216167</v>
      </c>
      <c r="Q1719" s="91">
        <f t="shared" ca="1" si="108"/>
        <v>0.30225700770751274</v>
      </c>
      <c r="R1719" s="91">
        <f t="shared" ca="1" si="109"/>
        <v>9.6412361784368397</v>
      </c>
    </row>
    <row r="1720" spans="5:18" x14ac:dyDescent="0.25">
      <c r="E1720" s="76">
        <f t="shared" ca="1" si="106"/>
        <v>0.45065002798767129</v>
      </c>
      <c r="F1720" s="76">
        <f t="shared" ca="1" si="107"/>
        <v>3.4588238736847483</v>
      </c>
      <c r="Q1720" s="91">
        <f t="shared" ca="1" si="108"/>
        <v>0.43075781448280193</v>
      </c>
      <c r="R1720" s="91">
        <f t="shared" ca="1" si="109"/>
        <v>10.343453531461872</v>
      </c>
    </row>
    <row r="1721" spans="5:18" x14ac:dyDescent="0.25">
      <c r="E1721" s="76">
        <f t="shared" ca="1" si="106"/>
        <v>0.69476131018665155</v>
      </c>
      <c r="F1721" s="76">
        <f t="shared" ca="1" si="107"/>
        <v>5.1257275330698278</v>
      </c>
      <c r="Q1721" s="91">
        <f t="shared" ca="1" si="108"/>
        <v>0.59984867060824665</v>
      </c>
      <c r="R1721" s="91">
        <f t="shared" ca="1" si="109"/>
        <v>11.342466621009551</v>
      </c>
    </row>
    <row r="1722" spans="5:18" x14ac:dyDescent="0.25">
      <c r="E1722" s="76">
        <f t="shared" ca="1" si="106"/>
        <v>0.80689310192724173</v>
      </c>
      <c r="F1722" s="76">
        <f t="shared" ca="1" si="107"/>
        <v>6.3278273901555755</v>
      </c>
      <c r="Q1722" s="91">
        <f t="shared" ca="1" si="108"/>
        <v>0.49957923801747939</v>
      </c>
      <c r="R1722" s="91">
        <f t="shared" ca="1" si="109"/>
        <v>10.7305981680204</v>
      </c>
    </row>
    <row r="1723" spans="5:18" x14ac:dyDescent="0.25">
      <c r="E1723" s="76">
        <f t="shared" ca="1" si="106"/>
        <v>0.10325415074723521</v>
      </c>
      <c r="F1723" s="76">
        <f t="shared" ca="1" si="107"/>
        <v>1.4253888530845411</v>
      </c>
      <c r="Q1723" s="91">
        <f t="shared" ca="1" si="108"/>
        <v>0.6149044543852763</v>
      </c>
      <c r="R1723" s="91">
        <f t="shared" ca="1" si="109"/>
        <v>11.441906905051518</v>
      </c>
    </row>
    <row r="1724" spans="5:18" x14ac:dyDescent="0.25">
      <c r="E1724" s="76">
        <f t="shared" ca="1" si="106"/>
        <v>5.0679102753039329E-2</v>
      </c>
      <c r="F1724" s="76">
        <f t="shared" ca="1" si="107"/>
        <v>0.92981105021020705</v>
      </c>
      <c r="Q1724" s="91">
        <f t="shared" ca="1" si="108"/>
        <v>0.13545194318229925</v>
      </c>
      <c r="R1724" s="91">
        <f t="shared" ca="1" si="109"/>
        <v>8.6145674601060094</v>
      </c>
    </row>
    <row r="1725" spans="5:18" x14ac:dyDescent="0.25">
      <c r="E1725" s="76">
        <f t="shared" ca="1" si="106"/>
        <v>0.66338836703603976</v>
      </c>
      <c r="F1725" s="76">
        <f t="shared" ca="1" si="107"/>
        <v>4.8630034134498752</v>
      </c>
      <c r="Q1725" s="91">
        <f t="shared" ca="1" si="108"/>
        <v>0.15791250219433295</v>
      </c>
      <c r="R1725" s="91">
        <f t="shared" ca="1" si="109"/>
        <v>8.7742674127777676</v>
      </c>
    </row>
    <row r="1726" spans="5:18" x14ac:dyDescent="0.25">
      <c r="E1726" s="76">
        <f t="shared" ca="1" si="106"/>
        <v>0.13541317811078701</v>
      </c>
      <c r="F1726" s="76">
        <f t="shared" ca="1" si="107"/>
        <v>1.6611967866382988</v>
      </c>
      <c r="Q1726" s="91">
        <f t="shared" ca="1" si="108"/>
        <v>0.89274018081029094</v>
      </c>
      <c r="R1726" s="91">
        <f t="shared" ca="1" si="109"/>
        <v>14.352615294322931</v>
      </c>
    </row>
    <row r="1727" spans="5:18" x14ac:dyDescent="0.25">
      <c r="E1727" s="76">
        <f t="shared" ca="1" si="106"/>
        <v>2.0415835053064879E-2</v>
      </c>
      <c r="F1727" s="76">
        <f t="shared" ca="1" si="107"/>
        <v>0.45898179481869095</v>
      </c>
      <c r="Q1727" s="91">
        <f t="shared" ca="1" si="108"/>
        <v>0.73436878723691523</v>
      </c>
      <c r="R1727" s="91">
        <f t="shared" ca="1" si="109"/>
        <v>12.350486027043985</v>
      </c>
    </row>
    <row r="1728" spans="5:18" x14ac:dyDescent="0.25">
      <c r="E1728" s="76">
        <f t="shared" ca="1" si="106"/>
        <v>0.16534053892611011</v>
      </c>
      <c r="F1728" s="76">
        <f t="shared" ca="1" si="107"/>
        <v>1.858572871093271</v>
      </c>
      <c r="Q1728" s="91">
        <f t="shared" ca="1" si="108"/>
        <v>0.62202560436984633</v>
      </c>
      <c r="R1728" s="91">
        <f t="shared" ca="1" si="109"/>
        <v>11.489832660472285</v>
      </c>
    </row>
    <row r="1729" spans="5:18" x14ac:dyDescent="0.25">
      <c r="E1729" s="76">
        <f t="shared" ca="1" si="106"/>
        <v>0.43453007070766003</v>
      </c>
      <c r="F1729" s="76">
        <f t="shared" ca="1" si="107"/>
        <v>3.3676043289885156</v>
      </c>
      <c r="Q1729" s="91">
        <f t="shared" ca="1" si="108"/>
        <v>0.87866007162917981</v>
      </c>
      <c r="R1729" s="91">
        <f t="shared" ca="1" si="109"/>
        <v>14.090355761342243</v>
      </c>
    </row>
    <row r="1730" spans="5:18" x14ac:dyDescent="0.25">
      <c r="E1730" s="76">
        <f t="shared" ca="1" si="106"/>
        <v>0.17453092942552895</v>
      </c>
      <c r="F1730" s="76">
        <f t="shared" ca="1" si="107"/>
        <v>1.9162130221032654</v>
      </c>
      <c r="Q1730" s="91">
        <f t="shared" ca="1" si="108"/>
        <v>0.61394780715051644</v>
      </c>
      <c r="R1730" s="91">
        <f t="shared" ca="1" si="109"/>
        <v>11.43551362092227</v>
      </c>
    </row>
    <row r="1731" spans="5:18" x14ac:dyDescent="0.25">
      <c r="E1731" s="76">
        <f t="shared" ca="1" si="106"/>
        <v>0.5266724318454753</v>
      </c>
      <c r="F1731" s="76">
        <f t="shared" ca="1" si="107"/>
        <v>3.9089505903461959</v>
      </c>
      <c r="Q1731" s="91">
        <f t="shared" ca="1" si="108"/>
        <v>0.43736404554078268</v>
      </c>
      <c r="R1731" s="91">
        <f t="shared" ca="1" si="109"/>
        <v>10.379926864507986</v>
      </c>
    </row>
    <row r="1732" spans="5:18" x14ac:dyDescent="0.25">
      <c r="E1732" s="76">
        <f t="shared" ref="E1732:E1795" ca="1" si="110">RAND()</f>
        <v>0.86379800740933277</v>
      </c>
      <c r="F1732" s="76">
        <f t="shared" ref="F1732:F1795" ca="1" si="111">(((-LN(E1732))^(-$C$3)-1)*(1/$C$3))*$C$5+$C$4</f>
        <v>7.2365637292295366</v>
      </c>
      <c r="Q1732" s="91">
        <f t="shared" ref="Q1732:Q1795" ca="1" si="112">RAND()</f>
        <v>0.53256264161229738</v>
      </c>
      <c r="R1732" s="91">
        <f t="shared" ref="R1732:R1795" ca="1" si="113">-LN(-LN(Q1732))*$O$4+$O$3</f>
        <v>10.923897112502287</v>
      </c>
    </row>
    <row r="1733" spans="5:18" x14ac:dyDescent="0.25">
      <c r="E1733" s="76">
        <f t="shared" ca="1" si="110"/>
        <v>0.64588433978196191</v>
      </c>
      <c r="F1733" s="76">
        <f t="shared" ca="1" si="111"/>
        <v>4.7254336698263062</v>
      </c>
      <c r="Q1733" s="91">
        <f t="shared" ca="1" si="112"/>
        <v>9.5486786231196219E-2</v>
      </c>
      <c r="R1733" s="91">
        <f t="shared" ca="1" si="113"/>
        <v>8.2922186357954395</v>
      </c>
    </row>
    <row r="1734" spans="5:18" x14ac:dyDescent="0.25">
      <c r="E1734" s="76">
        <f t="shared" ca="1" si="110"/>
        <v>0.17954976349842655</v>
      </c>
      <c r="F1734" s="76">
        <f t="shared" ca="1" si="111"/>
        <v>1.9472116289399484</v>
      </c>
      <c r="Q1734" s="91">
        <f t="shared" ca="1" si="112"/>
        <v>0.70772618263909393</v>
      </c>
      <c r="R1734" s="91">
        <f t="shared" ca="1" si="113"/>
        <v>12.124379389861236</v>
      </c>
    </row>
    <row r="1735" spans="5:18" x14ac:dyDescent="0.25">
      <c r="E1735" s="76">
        <f t="shared" ca="1" si="110"/>
        <v>0.6619405203491473</v>
      </c>
      <c r="F1735" s="76">
        <f t="shared" ca="1" si="111"/>
        <v>4.8513977927926284</v>
      </c>
      <c r="Q1735" s="91">
        <f t="shared" ca="1" si="112"/>
        <v>0.99697781256296125</v>
      </c>
      <c r="R1735" s="91">
        <f t="shared" ca="1" si="113"/>
        <v>21.600522785745799</v>
      </c>
    </row>
    <row r="1736" spans="5:18" x14ac:dyDescent="0.25">
      <c r="E1736" s="76">
        <f t="shared" ca="1" si="110"/>
        <v>0.26747396474870799</v>
      </c>
      <c r="F1736" s="76">
        <f t="shared" ca="1" si="111"/>
        <v>2.4542416774880178</v>
      </c>
      <c r="Q1736" s="91">
        <f t="shared" ca="1" si="112"/>
        <v>0.40604499414775297</v>
      </c>
      <c r="R1736" s="91">
        <f t="shared" ca="1" si="113"/>
        <v>10.207853526839914</v>
      </c>
    </row>
    <row r="1737" spans="5:18" x14ac:dyDescent="0.25">
      <c r="E1737" s="76">
        <f t="shared" ca="1" si="110"/>
        <v>0.18483205292025939</v>
      </c>
      <c r="F1737" s="76">
        <f t="shared" ca="1" si="111"/>
        <v>1.9795030045301316</v>
      </c>
      <c r="Q1737" s="91">
        <f t="shared" ca="1" si="112"/>
        <v>0.16629324947534685</v>
      </c>
      <c r="R1737" s="91">
        <f t="shared" ca="1" si="113"/>
        <v>8.8311017012031119</v>
      </c>
    </row>
    <row r="1738" spans="5:18" x14ac:dyDescent="0.25">
      <c r="E1738" s="76">
        <f t="shared" ca="1" si="110"/>
        <v>0.42162178961647279</v>
      </c>
      <c r="F1738" s="76">
        <f t="shared" ca="1" si="111"/>
        <v>3.2953426927598501</v>
      </c>
      <c r="Q1738" s="91">
        <f t="shared" ca="1" si="112"/>
        <v>0.58182671516673357</v>
      </c>
      <c r="R1738" s="91">
        <f t="shared" ca="1" si="113"/>
        <v>11.226519311339512</v>
      </c>
    </row>
    <row r="1739" spans="5:18" x14ac:dyDescent="0.25">
      <c r="E1739" s="76">
        <f t="shared" ca="1" si="110"/>
        <v>0.32238047018343863</v>
      </c>
      <c r="F1739" s="76">
        <f t="shared" ca="1" si="111"/>
        <v>2.7535190920544435</v>
      </c>
      <c r="Q1739" s="91">
        <f t="shared" ca="1" si="112"/>
        <v>0.54090471067327572</v>
      </c>
      <c r="R1739" s="91">
        <f t="shared" ca="1" si="113"/>
        <v>10.973853152129687</v>
      </c>
    </row>
    <row r="1740" spans="5:18" x14ac:dyDescent="0.25">
      <c r="E1740" s="76">
        <f t="shared" ca="1" si="110"/>
        <v>0.9797637891292128</v>
      </c>
      <c r="F1740" s="76">
        <f t="shared" ca="1" si="111"/>
        <v>12.510318823367093</v>
      </c>
      <c r="Q1740" s="91">
        <f t="shared" ca="1" si="112"/>
        <v>0.63326498819273402</v>
      </c>
      <c r="R1740" s="91">
        <f t="shared" ca="1" si="113"/>
        <v>11.566728887144956</v>
      </c>
    </row>
    <row r="1741" spans="5:18" x14ac:dyDescent="0.25">
      <c r="E1741" s="76">
        <f t="shared" ca="1" si="110"/>
        <v>0.14275237184737699</v>
      </c>
      <c r="F1741" s="76">
        <f t="shared" ca="1" si="111"/>
        <v>1.7111873056958955</v>
      </c>
      <c r="Q1741" s="91">
        <f t="shared" ca="1" si="112"/>
        <v>0.7327932225633037</v>
      </c>
      <c r="R1741" s="91">
        <f t="shared" ca="1" si="113"/>
        <v>12.336621225603764</v>
      </c>
    </row>
    <row r="1742" spans="5:18" x14ac:dyDescent="0.25">
      <c r="E1742" s="76">
        <f t="shared" ca="1" si="110"/>
        <v>0.39783898156059949</v>
      </c>
      <c r="F1742" s="76">
        <f t="shared" ca="1" si="111"/>
        <v>3.163720253973576</v>
      </c>
      <c r="Q1742" s="91">
        <f t="shared" ca="1" si="112"/>
        <v>0.13314212765637179</v>
      </c>
      <c r="R1742" s="91">
        <f t="shared" ca="1" si="113"/>
        <v>8.5974339186333655</v>
      </c>
    </row>
    <row r="1743" spans="5:18" x14ac:dyDescent="0.25">
      <c r="E1743" s="76">
        <f t="shared" ca="1" si="110"/>
        <v>8.7834422808493851E-2</v>
      </c>
      <c r="F1743" s="76">
        <f t="shared" ca="1" si="111"/>
        <v>1.2990376044644454</v>
      </c>
      <c r="Q1743" s="91">
        <f t="shared" ca="1" si="112"/>
        <v>0.24676687433775868</v>
      </c>
      <c r="R1743" s="91">
        <f t="shared" ca="1" si="113"/>
        <v>9.328039745128029</v>
      </c>
    </row>
    <row r="1744" spans="5:18" x14ac:dyDescent="0.25">
      <c r="E1744" s="76">
        <f t="shared" ca="1" si="110"/>
        <v>0.70433275244453386</v>
      </c>
      <c r="F1744" s="76">
        <f t="shared" ca="1" si="111"/>
        <v>5.210618440617198</v>
      </c>
      <c r="Q1744" s="91">
        <f t="shared" ca="1" si="112"/>
        <v>0.67146214080881816</v>
      </c>
      <c r="R1744" s="91">
        <f t="shared" ca="1" si="113"/>
        <v>11.841111404690064</v>
      </c>
    </row>
    <row r="1745" spans="5:18" x14ac:dyDescent="0.25">
      <c r="E1745" s="76">
        <f t="shared" ca="1" si="110"/>
        <v>0.19416886835628289</v>
      </c>
      <c r="F1745" s="76">
        <f t="shared" ca="1" si="111"/>
        <v>2.0358109802530207</v>
      </c>
      <c r="Q1745" s="91">
        <f t="shared" ca="1" si="112"/>
        <v>0.62747365044322612</v>
      </c>
      <c r="R1745" s="91">
        <f t="shared" ca="1" si="113"/>
        <v>11.526909259236438</v>
      </c>
    </row>
    <row r="1746" spans="5:18" x14ac:dyDescent="0.25">
      <c r="E1746" s="76">
        <f t="shared" ca="1" si="110"/>
        <v>0.23495880559952409</v>
      </c>
      <c r="F1746" s="76">
        <f t="shared" ca="1" si="111"/>
        <v>2.2727101959516345</v>
      </c>
      <c r="Q1746" s="91">
        <f t="shared" ca="1" si="112"/>
        <v>0.49403931795225176</v>
      </c>
      <c r="R1746" s="91">
        <f t="shared" ca="1" si="113"/>
        <v>10.698717335229045</v>
      </c>
    </row>
    <row r="1747" spans="5:18" x14ac:dyDescent="0.25">
      <c r="E1747" s="76">
        <f t="shared" ca="1" si="110"/>
        <v>0.64361049304370532</v>
      </c>
      <c r="F1747" s="76">
        <f t="shared" ca="1" si="111"/>
        <v>4.7079833035167935</v>
      </c>
      <c r="Q1747" s="91">
        <f t="shared" ca="1" si="112"/>
        <v>0.51209226192598567</v>
      </c>
      <c r="R1747" s="91">
        <f t="shared" ca="1" si="113"/>
        <v>10.803193785312246</v>
      </c>
    </row>
    <row r="1748" spans="5:18" x14ac:dyDescent="0.25">
      <c r="E1748" s="76">
        <f t="shared" ca="1" si="110"/>
        <v>0.26302628624008029</v>
      </c>
      <c r="F1748" s="76">
        <f t="shared" ca="1" si="111"/>
        <v>2.4296762436722736</v>
      </c>
      <c r="Q1748" s="91">
        <f t="shared" ca="1" si="112"/>
        <v>0.16439381587125701</v>
      </c>
      <c r="R1748" s="91">
        <f t="shared" ca="1" si="113"/>
        <v>8.8183354958623941</v>
      </c>
    </row>
    <row r="1749" spans="5:18" x14ac:dyDescent="0.25">
      <c r="E1749" s="76">
        <f t="shared" ca="1" si="110"/>
        <v>0.86143876935160812</v>
      </c>
      <c r="F1749" s="76">
        <f t="shared" ca="1" si="111"/>
        <v>7.1917503097570918</v>
      </c>
      <c r="Q1749" s="91">
        <f t="shared" ca="1" si="112"/>
        <v>0.70850534433991619</v>
      </c>
      <c r="R1749" s="91">
        <f t="shared" ca="1" si="113"/>
        <v>12.130755393836891</v>
      </c>
    </row>
    <row r="1750" spans="5:18" x14ac:dyDescent="0.25">
      <c r="E1750" s="76">
        <f t="shared" ca="1" si="110"/>
        <v>0.18703394219552494</v>
      </c>
      <c r="F1750" s="76">
        <f t="shared" ca="1" si="111"/>
        <v>1.9928676614822245</v>
      </c>
      <c r="Q1750" s="91">
        <f t="shared" ca="1" si="112"/>
        <v>0.10971789799255582</v>
      </c>
      <c r="R1750" s="91">
        <f t="shared" ca="1" si="113"/>
        <v>8.4141572626717007</v>
      </c>
    </row>
    <row r="1751" spans="5:18" x14ac:dyDescent="0.25">
      <c r="E1751" s="76">
        <f t="shared" ca="1" si="110"/>
        <v>0.79217641489304835</v>
      </c>
      <c r="F1751" s="76">
        <f t="shared" ca="1" si="111"/>
        <v>6.1366127890784812</v>
      </c>
      <c r="Q1751" s="91">
        <f t="shared" ca="1" si="112"/>
        <v>0.84965291460935921</v>
      </c>
      <c r="R1751" s="91">
        <f t="shared" ca="1" si="113"/>
        <v>13.628901782761236</v>
      </c>
    </row>
    <row r="1752" spans="5:18" x14ac:dyDescent="0.25">
      <c r="E1752" s="76">
        <f t="shared" ca="1" si="110"/>
        <v>0.42114384146860606</v>
      </c>
      <c r="F1752" s="76">
        <f t="shared" ca="1" si="111"/>
        <v>3.2926792043894411</v>
      </c>
      <c r="Q1752" s="91">
        <f t="shared" ca="1" si="112"/>
        <v>0.77739137183757101</v>
      </c>
      <c r="R1752" s="91">
        <f t="shared" ca="1" si="113"/>
        <v>12.758150091456251</v>
      </c>
    </row>
    <row r="1753" spans="5:18" x14ac:dyDescent="0.25">
      <c r="E1753" s="76">
        <f t="shared" ca="1" si="110"/>
        <v>0.39308659377358712</v>
      </c>
      <c r="F1753" s="76">
        <f t="shared" ca="1" si="111"/>
        <v>3.1376171829860207</v>
      </c>
      <c r="Q1753" s="91">
        <f t="shared" ca="1" si="112"/>
        <v>0.2227253857583037</v>
      </c>
      <c r="R1753" s="91">
        <f t="shared" ca="1" si="113"/>
        <v>9.1866502873538138</v>
      </c>
    </row>
    <row r="1754" spans="5:18" x14ac:dyDescent="0.25">
      <c r="E1754" s="76">
        <f t="shared" ca="1" si="110"/>
        <v>5.3128863314245156E-2</v>
      </c>
      <c r="F1754" s="76">
        <f t="shared" ca="1" si="111"/>
        <v>0.95844248890340777</v>
      </c>
      <c r="Q1754" s="91">
        <f t="shared" ca="1" si="112"/>
        <v>0.72745819338839535</v>
      </c>
      <c r="R1754" s="91">
        <f t="shared" ca="1" si="113"/>
        <v>12.290158197193628</v>
      </c>
    </row>
    <row r="1755" spans="5:18" x14ac:dyDescent="0.25">
      <c r="E1755" s="76">
        <f t="shared" ca="1" si="110"/>
        <v>0.94168743397729049</v>
      </c>
      <c r="F1755" s="76">
        <f t="shared" ca="1" si="111"/>
        <v>9.4944953123813001</v>
      </c>
      <c r="Q1755" s="91">
        <f t="shared" ca="1" si="112"/>
        <v>0.64483713900886652</v>
      </c>
      <c r="R1755" s="91">
        <f t="shared" ca="1" si="113"/>
        <v>11.647616858359783</v>
      </c>
    </row>
    <row r="1756" spans="5:18" x14ac:dyDescent="0.25">
      <c r="E1756" s="76">
        <f t="shared" ca="1" si="110"/>
        <v>3.9086347052493808E-3</v>
      </c>
      <c r="F1756" s="76">
        <f t="shared" ca="1" si="111"/>
        <v>-0.14831894026334158</v>
      </c>
      <c r="Q1756" s="91">
        <f t="shared" ca="1" si="112"/>
        <v>0.22071788160131633</v>
      </c>
      <c r="R1756" s="91">
        <f t="shared" ca="1" si="113"/>
        <v>9.1746287827287922</v>
      </c>
    </row>
    <row r="1757" spans="5:18" x14ac:dyDescent="0.25">
      <c r="E1757" s="76">
        <f t="shared" ca="1" si="110"/>
        <v>0.96090701169314829</v>
      </c>
      <c r="F1757" s="76">
        <f t="shared" ca="1" si="111"/>
        <v>10.603048874726843</v>
      </c>
      <c r="Q1757" s="91">
        <f t="shared" ca="1" si="112"/>
        <v>0.49080774425442164</v>
      </c>
      <c r="R1757" s="91">
        <f t="shared" ca="1" si="113"/>
        <v>10.680189776208069</v>
      </c>
    </row>
    <row r="1758" spans="5:18" x14ac:dyDescent="0.25">
      <c r="E1758" s="76">
        <f t="shared" ca="1" si="110"/>
        <v>0.26482338432562624</v>
      </c>
      <c r="F1758" s="76">
        <f t="shared" ca="1" si="111"/>
        <v>2.4396104906050282</v>
      </c>
      <c r="Q1758" s="91">
        <f t="shared" ca="1" si="112"/>
        <v>0.34878632427129097</v>
      </c>
      <c r="R1758" s="91">
        <f t="shared" ca="1" si="113"/>
        <v>9.8961517974837143</v>
      </c>
    </row>
    <row r="1759" spans="5:18" x14ac:dyDescent="0.25">
      <c r="E1759" s="76">
        <f t="shared" ca="1" si="110"/>
        <v>0.88640455008682983</v>
      </c>
      <c r="F1759" s="76">
        <f t="shared" ca="1" si="111"/>
        <v>7.7116536651758567</v>
      </c>
      <c r="Q1759" s="91">
        <f t="shared" ca="1" si="112"/>
        <v>0.2033569277019448</v>
      </c>
      <c r="R1759" s="91">
        <f t="shared" ca="1" si="113"/>
        <v>9.0690223702454915</v>
      </c>
    </row>
    <row r="1760" spans="5:18" x14ac:dyDescent="0.25">
      <c r="E1760" s="76">
        <f t="shared" ca="1" si="110"/>
        <v>0.46532305525521589</v>
      </c>
      <c r="F1760" s="76">
        <f t="shared" ca="1" si="111"/>
        <v>3.5429365761564764</v>
      </c>
      <c r="Q1760" s="91">
        <f t="shared" ca="1" si="112"/>
        <v>0.39421109611192118</v>
      </c>
      <c r="R1760" s="91">
        <f t="shared" ca="1" si="113"/>
        <v>10.143274007764269</v>
      </c>
    </row>
    <row r="1761" spans="5:18" x14ac:dyDescent="0.25">
      <c r="E1761" s="76">
        <f t="shared" ca="1" si="110"/>
        <v>0.48252479495187406</v>
      </c>
      <c r="F1761" s="76">
        <f t="shared" ca="1" si="111"/>
        <v>3.6430445438584842</v>
      </c>
      <c r="Q1761" s="91">
        <f t="shared" ca="1" si="112"/>
        <v>1.4410417580886792E-2</v>
      </c>
      <c r="R1761" s="91">
        <f t="shared" ca="1" si="113"/>
        <v>7.1109659679714667</v>
      </c>
    </row>
    <row r="1762" spans="5:18" x14ac:dyDescent="0.25">
      <c r="E1762" s="76">
        <f t="shared" ca="1" si="110"/>
        <v>0.77352952202955938</v>
      </c>
      <c r="F1762" s="76">
        <f t="shared" ca="1" si="111"/>
        <v>5.9124716657398597</v>
      </c>
      <c r="Q1762" s="91">
        <f t="shared" ca="1" si="112"/>
        <v>0.71989254772344313</v>
      </c>
      <c r="R1762" s="91">
        <f t="shared" ca="1" si="113"/>
        <v>12.225503660712592</v>
      </c>
    </row>
    <row r="1763" spans="5:18" x14ac:dyDescent="0.25">
      <c r="E1763" s="76">
        <f t="shared" ca="1" si="110"/>
        <v>0.71929378477498851</v>
      </c>
      <c r="F1763" s="76">
        <f t="shared" ca="1" si="111"/>
        <v>5.3483970082432215</v>
      </c>
      <c r="Q1763" s="91">
        <f t="shared" ca="1" si="112"/>
        <v>0.60969651528262891</v>
      </c>
      <c r="R1763" s="91">
        <f t="shared" ca="1" si="113"/>
        <v>11.407227684728074</v>
      </c>
    </row>
    <row r="1764" spans="5:18" x14ac:dyDescent="0.25">
      <c r="E1764" s="76">
        <f t="shared" ca="1" si="110"/>
        <v>0.34411595836887887</v>
      </c>
      <c r="F1764" s="76">
        <f t="shared" ca="1" si="111"/>
        <v>2.8711338161950146</v>
      </c>
      <c r="Q1764" s="91">
        <f t="shared" ca="1" si="112"/>
        <v>0.37367544686452769</v>
      </c>
      <c r="R1764" s="91">
        <f t="shared" ca="1" si="113"/>
        <v>10.03151165251276</v>
      </c>
    </row>
    <row r="1765" spans="5:18" x14ac:dyDescent="0.25">
      <c r="E1765" s="76">
        <f t="shared" ca="1" si="110"/>
        <v>4.9633111995316836E-2</v>
      </c>
      <c r="F1765" s="76">
        <f t="shared" ca="1" si="111"/>
        <v>0.91732033864211315</v>
      </c>
      <c r="Q1765" s="91">
        <f t="shared" ca="1" si="112"/>
        <v>0.43112669198867537</v>
      </c>
      <c r="R1765" s="91">
        <f t="shared" ca="1" si="113"/>
        <v>10.345487264269694</v>
      </c>
    </row>
    <row r="1766" spans="5:18" x14ac:dyDescent="0.25">
      <c r="E1766" s="76">
        <f t="shared" ca="1" si="110"/>
        <v>0.267767838685948</v>
      </c>
      <c r="F1766" s="76">
        <f t="shared" ca="1" si="111"/>
        <v>2.4558623582315637</v>
      </c>
      <c r="Q1766" s="91">
        <f t="shared" ca="1" si="112"/>
        <v>8.0264793203419948E-2</v>
      </c>
      <c r="R1766" s="91">
        <f t="shared" ca="1" si="113"/>
        <v>8.1495591575025017</v>
      </c>
    </row>
    <row r="1767" spans="5:18" x14ac:dyDescent="0.25">
      <c r="E1767" s="76">
        <f t="shared" ca="1" si="110"/>
        <v>0.32024154253502324</v>
      </c>
      <c r="F1767" s="76">
        <f t="shared" ca="1" si="111"/>
        <v>2.741940380314833</v>
      </c>
      <c r="Q1767" s="91">
        <f t="shared" ca="1" si="112"/>
        <v>0.19351608104333484</v>
      </c>
      <c r="R1767" s="91">
        <f t="shared" ca="1" si="113"/>
        <v>9.0076893246190579</v>
      </c>
    </row>
    <row r="1768" spans="5:18" x14ac:dyDescent="0.25">
      <c r="E1768" s="76">
        <f t="shared" ca="1" si="110"/>
        <v>0.72384971172658608</v>
      </c>
      <c r="F1768" s="76">
        <f t="shared" ca="1" si="111"/>
        <v>5.3916806598887641</v>
      </c>
      <c r="Q1768" s="91">
        <f t="shared" ca="1" si="112"/>
        <v>0.41851779832024094</v>
      </c>
      <c r="R1768" s="91">
        <f t="shared" ca="1" si="113"/>
        <v>10.276144261258041</v>
      </c>
    </row>
    <row r="1769" spans="5:18" x14ac:dyDescent="0.25">
      <c r="E1769" s="76">
        <f t="shared" ca="1" si="110"/>
        <v>0.9261904175921637</v>
      </c>
      <c r="F1769" s="76">
        <f t="shared" ca="1" si="111"/>
        <v>8.8561806331645236</v>
      </c>
      <c r="Q1769" s="91">
        <f t="shared" ca="1" si="112"/>
        <v>0.40092341407163856</v>
      </c>
      <c r="R1769" s="91">
        <f t="shared" ca="1" si="113"/>
        <v>10.179882550410335</v>
      </c>
    </row>
    <row r="1770" spans="5:18" x14ac:dyDescent="0.25">
      <c r="E1770" s="76">
        <f t="shared" ca="1" si="110"/>
        <v>0.40677166924834085</v>
      </c>
      <c r="F1770" s="76">
        <f t="shared" ca="1" si="111"/>
        <v>3.212950920978332</v>
      </c>
      <c r="Q1770" s="91">
        <f t="shared" ca="1" si="112"/>
        <v>0.23252703490306226</v>
      </c>
      <c r="R1770" s="91">
        <f t="shared" ca="1" si="113"/>
        <v>9.2448418612872896</v>
      </c>
    </row>
    <row r="1771" spans="5:18" x14ac:dyDescent="0.25">
      <c r="E1771" s="76">
        <f t="shared" ca="1" si="110"/>
        <v>0.84653568643493748</v>
      </c>
      <c r="F1771" s="76">
        <f t="shared" ca="1" si="111"/>
        <v>6.9255392290260627</v>
      </c>
      <c r="Q1771" s="91">
        <f t="shared" ca="1" si="112"/>
        <v>0.98184856005295895</v>
      </c>
      <c r="R1771" s="91">
        <f t="shared" ca="1" si="113"/>
        <v>17.999720535588366</v>
      </c>
    </row>
    <row r="1772" spans="5:18" x14ac:dyDescent="0.25">
      <c r="E1772" s="76">
        <f t="shared" ca="1" si="110"/>
        <v>0.27180298680153758</v>
      </c>
      <c r="F1772" s="76">
        <f t="shared" ca="1" si="111"/>
        <v>2.4780867104840527</v>
      </c>
      <c r="Q1772" s="91">
        <f t="shared" ca="1" si="112"/>
        <v>0.66667637100865795</v>
      </c>
      <c r="R1772" s="91">
        <f t="shared" ca="1" si="113"/>
        <v>11.805512713758812</v>
      </c>
    </row>
    <row r="1773" spans="5:18" x14ac:dyDescent="0.25">
      <c r="E1773" s="76">
        <f t="shared" ca="1" si="110"/>
        <v>0.20354281095835902</v>
      </c>
      <c r="F1773" s="76">
        <f t="shared" ca="1" si="111"/>
        <v>2.0914534286592308</v>
      </c>
      <c r="Q1773" s="91">
        <f t="shared" ca="1" si="112"/>
        <v>0.11773478475901267</v>
      </c>
      <c r="R1773" s="91">
        <f t="shared" ca="1" si="113"/>
        <v>8.4790232362283895</v>
      </c>
    </row>
    <row r="1774" spans="5:18" x14ac:dyDescent="0.25">
      <c r="E1774" s="76">
        <f t="shared" ca="1" si="110"/>
        <v>0.11674805280958012</v>
      </c>
      <c r="F1774" s="76">
        <f t="shared" ca="1" si="111"/>
        <v>1.5281425987517956</v>
      </c>
      <c r="Q1774" s="91">
        <f t="shared" ca="1" si="112"/>
        <v>0.97363196722310019</v>
      </c>
      <c r="R1774" s="91">
        <f t="shared" ca="1" si="113"/>
        <v>17.244543365251555</v>
      </c>
    </row>
    <row r="1775" spans="5:18" x14ac:dyDescent="0.25">
      <c r="E1775" s="76">
        <f t="shared" ca="1" si="110"/>
        <v>0.49335354107903595</v>
      </c>
      <c r="F1775" s="76">
        <f t="shared" ca="1" si="111"/>
        <v>3.7069903762916585</v>
      </c>
      <c r="Q1775" s="91">
        <f t="shared" ca="1" si="112"/>
        <v>0.62870968518325887</v>
      </c>
      <c r="R1775" s="91">
        <f t="shared" ca="1" si="113"/>
        <v>11.535372183221552</v>
      </c>
    </row>
    <row r="1776" spans="5:18" x14ac:dyDescent="0.25">
      <c r="E1776" s="76">
        <f t="shared" ca="1" si="110"/>
        <v>0.66553160464554384</v>
      </c>
      <c r="F1776" s="76">
        <f t="shared" ca="1" si="111"/>
        <v>4.8802615387055033</v>
      </c>
      <c r="Q1776" s="91">
        <f t="shared" ca="1" si="112"/>
        <v>0.25077521943568981</v>
      </c>
      <c r="R1776" s="91">
        <f t="shared" ca="1" si="113"/>
        <v>9.3512031745041089</v>
      </c>
    </row>
    <row r="1777" spans="5:18" x14ac:dyDescent="0.25">
      <c r="E1777" s="76">
        <f t="shared" ca="1" si="110"/>
        <v>8.5224356324245187E-2</v>
      </c>
      <c r="F1777" s="76">
        <f t="shared" ca="1" si="111"/>
        <v>1.2764960062780224</v>
      </c>
      <c r="Q1777" s="91">
        <f t="shared" ca="1" si="112"/>
        <v>0.5980730779813932</v>
      </c>
      <c r="R1777" s="91">
        <f t="shared" ca="1" si="113"/>
        <v>11.330899331440191</v>
      </c>
    </row>
    <row r="1778" spans="5:18" x14ac:dyDescent="0.25">
      <c r="E1778" s="76">
        <f t="shared" ca="1" si="110"/>
        <v>0.23947246127827648</v>
      </c>
      <c r="F1778" s="76">
        <f t="shared" ca="1" si="111"/>
        <v>2.2982151635390387</v>
      </c>
      <c r="Q1778" s="91">
        <f t="shared" ca="1" si="112"/>
        <v>0.65531735686077353</v>
      </c>
      <c r="R1778" s="91">
        <f t="shared" ca="1" si="113"/>
        <v>11.722489654313701</v>
      </c>
    </row>
    <row r="1779" spans="5:18" x14ac:dyDescent="0.25">
      <c r="E1779" s="76">
        <f t="shared" ca="1" si="110"/>
        <v>0.16574304253723582</v>
      </c>
      <c r="F1779" s="76">
        <f t="shared" ca="1" si="111"/>
        <v>1.8611225315056741</v>
      </c>
      <c r="Q1779" s="91">
        <f t="shared" ca="1" si="112"/>
        <v>0.9555357570257873</v>
      </c>
      <c r="R1779" s="91">
        <f t="shared" ca="1" si="113"/>
        <v>16.180829178959108</v>
      </c>
    </row>
    <row r="1780" spans="5:18" x14ac:dyDescent="0.25">
      <c r="E1780" s="76">
        <f t="shared" ca="1" si="110"/>
        <v>0.61044189965235574</v>
      </c>
      <c r="F1780" s="76">
        <f t="shared" ca="1" si="111"/>
        <v>4.4632226253978775</v>
      </c>
      <c r="Q1780" s="91">
        <f t="shared" ca="1" si="112"/>
        <v>0.12465352588904655</v>
      </c>
      <c r="R1780" s="91">
        <f t="shared" ca="1" si="113"/>
        <v>8.5331334411978581</v>
      </c>
    </row>
    <row r="1781" spans="5:18" x14ac:dyDescent="0.25">
      <c r="E1781" s="76">
        <f t="shared" ca="1" si="110"/>
        <v>0.85771248847352843</v>
      </c>
      <c r="F1781" s="76">
        <f t="shared" ca="1" si="111"/>
        <v>7.1225394483867328</v>
      </c>
      <c r="Q1781" s="91">
        <f t="shared" ca="1" si="112"/>
        <v>0.93268055639664571</v>
      </c>
      <c r="R1781" s="91">
        <f t="shared" ca="1" si="113"/>
        <v>15.327324566813529</v>
      </c>
    </row>
    <row r="1782" spans="5:18" x14ac:dyDescent="0.25">
      <c r="E1782" s="76">
        <f t="shared" ca="1" si="110"/>
        <v>0.12935080234921348</v>
      </c>
      <c r="F1782" s="76">
        <f t="shared" ca="1" si="111"/>
        <v>1.6189780682344352</v>
      </c>
      <c r="Q1782" s="91">
        <f t="shared" ca="1" si="112"/>
        <v>0.41786240941089658</v>
      </c>
      <c r="R1782" s="91">
        <f t="shared" ca="1" si="113"/>
        <v>10.272549012227811</v>
      </c>
    </row>
    <row r="1783" spans="5:18" x14ac:dyDescent="0.25">
      <c r="E1783" s="76">
        <f t="shared" ca="1" si="110"/>
        <v>0.41660705824365829</v>
      </c>
      <c r="F1783" s="76">
        <f t="shared" ca="1" si="111"/>
        <v>3.2674371400041897</v>
      </c>
      <c r="Q1783" s="91">
        <f t="shared" ca="1" si="112"/>
        <v>0.36608991985929551</v>
      </c>
      <c r="R1783" s="91">
        <f t="shared" ca="1" si="113"/>
        <v>9.990271115055755</v>
      </c>
    </row>
    <row r="1784" spans="5:18" x14ac:dyDescent="0.25">
      <c r="E1784" s="76">
        <f t="shared" ca="1" si="110"/>
        <v>0.54363842513706473</v>
      </c>
      <c r="F1784" s="76">
        <f t="shared" ca="1" si="111"/>
        <v>4.0152566057394319</v>
      </c>
      <c r="Q1784" s="91">
        <f t="shared" ca="1" si="112"/>
        <v>0.84092233944625772</v>
      </c>
      <c r="R1784" s="91">
        <f t="shared" ca="1" si="113"/>
        <v>13.505970407039353</v>
      </c>
    </row>
    <row r="1785" spans="5:18" x14ac:dyDescent="0.25">
      <c r="E1785" s="76">
        <f t="shared" ca="1" si="110"/>
        <v>0.28736147461322026</v>
      </c>
      <c r="F1785" s="76">
        <f t="shared" ca="1" si="111"/>
        <v>2.5633331228524887</v>
      </c>
      <c r="Q1785" s="91">
        <f t="shared" ca="1" si="112"/>
        <v>0.182297035164527</v>
      </c>
      <c r="R1785" s="91">
        <f t="shared" ca="1" si="113"/>
        <v>8.9362534475167301</v>
      </c>
    </row>
    <row r="1786" spans="5:18" x14ac:dyDescent="0.25">
      <c r="E1786" s="76">
        <f t="shared" ca="1" si="110"/>
        <v>0.55108191054301714</v>
      </c>
      <c r="F1786" s="76">
        <f t="shared" ca="1" si="111"/>
        <v>4.0627324295509233</v>
      </c>
      <c r="Q1786" s="91">
        <f t="shared" ca="1" si="112"/>
        <v>0.41455198659409698</v>
      </c>
      <c r="R1786" s="91">
        <f t="shared" ca="1" si="113"/>
        <v>10.254401479097073</v>
      </c>
    </row>
    <row r="1787" spans="5:18" x14ac:dyDescent="0.25">
      <c r="E1787" s="76">
        <f t="shared" ca="1" si="110"/>
        <v>0.57297661203518213</v>
      </c>
      <c r="F1787" s="76">
        <f t="shared" ca="1" si="111"/>
        <v>4.2056439129870089</v>
      </c>
      <c r="Q1787" s="91">
        <f t="shared" ca="1" si="112"/>
        <v>0.85871610329660808</v>
      </c>
      <c r="R1787" s="91">
        <f t="shared" ca="1" si="113"/>
        <v>13.763584010193611</v>
      </c>
    </row>
    <row r="1788" spans="5:18" x14ac:dyDescent="0.25">
      <c r="E1788" s="76">
        <f t="shared" ca="1" si="110"/>
        <v>0.77242774993888474</v>
      </c>
      <c r="F1788" s="76">
        <f t="shared" ca="1" si="111"/>
        <v>5.8997924316184109</v>
      </c>
      <c r="Q1788" s="91">
        <f t="shared" ca="1" si="112"/>
        <v>0.47974101356620957</v>
      </c>
      <c r="R1788" s="91">
        <f t="shared" ca="1" si="113"/>
        <v>10.61710639870595</v>
      </c>
    </row>
    <row r="1789" spans="5:18" x14ac:dyDescent="0.25">
      <c r="E1789" s="76">
        <f t="shared" ca="1" si="110"/>
        <v>0.45680749279027888</v>
      </c>
      <c r="F1789" s="76">
        <f t="shared" ca="1" si="111"/>
        <v>3.4939877139048132</v>
      </c>
      <c r="Q1789" s="91">
        <f t="shared" ca="1" si="112"/>
        <v>0.44160477692829236</v>
      </c>
      <c r="R1789" s="91">
        <f t="shared" ca="1" si="113"/>
        <v>10.403400309382407</v>
      </c>
    </row>
    <row r="1790" spans="5:18" x14ac:dyDescent="0.25">
      <c r="E1790" s="76">
        <f t="shared" ca="1" si="110"/>
        <v>0.62306366298066218</v>
      </c>
      <c r="F1790" s="76">
        <f t="shared" ca="1" si="111"/>
        <v>4.5543086273554474</v>
      </c>
      <c r="Q1790" s="91">
        <f t="shared" ca="1" si="112"/>
        <v>0.78565333114342972</v>
      </c>
      <c r="R1790" s="91">
        <f t="shared" ca="1" si="113"/>
        <v>12.84392897888597</v>
      </c>
    </row>
    <row r="1791" spans="5:18" x14ac:dyDescent="0.25">
      <c r="E1791" s="76">
        <f t="shared" ca="1" si="110"/>
        <v>0.75030603421615472</v>
      </c>
      <c r="F1791" s="76">
        <f t="shared" ca="1" si="111"/>
        <v>5.656892646186475</v>
      </c>
      <c r="Q1791" s="91">
        <f t="shared" ca="1" si="112"/>
        <v>0.15329020814402361</v>
      </c>
      <c r="R1791" s="91">
        <f t="shared" ca="1" si="113"/>
        <v>8.7423322050002863</v>
      </c>
    </row>
    <row r="1792" spans="5:18" x14ac:dyDescent="0.25">
      <c r="E1792" s="76">
        <f t="shared" ca="1" si="110"/>
        <v>0.89737616272314102</v>
      </c>
      <c r="F1792" s="76">
        <f t="shared" ca="1" si="111"/>
        <v>7.979003648480651</v>
      </c>
      <c r="Q1792" s="91">
        <f t="shared" ca="1" si="112"/>
        <v>0.10970506265957669</v>
      </c>
      <c r="R1792" s="91">
        <f t="shared" ca="1" si="113"/>
        <v>8.4140513830965045</v>
      </c>
    </row>
    <row r="1793" spans="5:18" x14ac:dyDescent="0.25">
      <c r="E1793" s="76">
        <f t="shared" ca="1" si="110"/>
        <v>5.2494997672732135E-2</v>
      </c>
      <c r="F1793" s="76">
        <f t="shared" ca="1" si="111"/>
        <v>0.9511150758692839</v>
      </c>
      <c r="Q1793" s="91">
        <f t="shared" ca="1" si="112"/>
        <v>0.91251979272263761</v>
      </c>
      <c r="R1793" s="91">
        <f t="shared" ca="1" si="113"/>
        <v>14.781838257223232</v>
      </c>
    </row>
    <row r="1794" spans="5:18" x14ac:dyDescent="0.25">
      <c r="E1794" s="76">
        <f t="shared" ca="1" si="110"/>
        <v>0.16123255815617754</v>
      </c>
      <c r="F1794" s="76">
        <f t="shared" ca="1" si="111"/>
        <v>1.8324104138957193</v>
      </c>
      <c r="Q1794" s="91">
        <f t="shared" ca="1" si="112"/>
        <v>0.23693030577142993</v>
      </c>
      <c r="R1794" s="91">
        <f t="shared" ca="1" si="113"/>
        <v>9.2707287040346422</v>
      </c>
    </row>
    <row r="1795" spans="5:18" x14ac:dyDescent="0.25">
      <c r="E1795" s="76">
        <f t="shared" ca="1" si="110"/>
        <v>0.68105637837339095</v>
      </c>
      <c r="F1795" s="76">
        <f t="shared" ca="1" si="111"/>
        <v>5.0081943695899707</v>
      </c>
      <c r="Q1795" s="91">
        <f t="shared" ca="1" si="112"/>
        <v>0.88094412114035581</v>
      </c>
      <c r="R1795" s="91">
        <f t="shared" ca="1" si="113"/>
        <v>14.13090242171544</v>
      </c>
    </row>
    <row r="1796" spans="5:18" x14ac:dyDescent="0.25">
      <c r="E1796" s="76">
        <f t="shared" ref="E1796:E1859" ca="1" si="114">RAND()</f>
        <v>0.52920162814579086</v>
      </c>
      <c r="F1796" s="76">
        <f t="shared" ref="F1796:F1859" ca="1" si="115">(((-LN(E1796))^(-$C$3)-1)*(1/$C$3))*$C$5+$C$4</f>
        <v>3.9246378217283091</v>
      </c>
      <c r="Q1796" s="91">
        <f t="shared" ref="Q1796:Q1859" ca="1" si="116">RAND()</f>
        <v>7.7774588918043785E-2</v>
      </c>
      <c r="R1796" s="91">
        <f t="shared" ref="R1796:R1859" ca="1" si="117">-LN(-LN(Q1796))*$O$4+$O$3</f>
        <v>8.1247250618756031</v>
      </c>
    </row>
    <row r="1797" spans="5:18" x14ac:dyDescent="0.25">
      <c r="E1797" s="76">
        <f t="shared" ca="1" si="114"/>
        <v>0.30890900666631493</v>
      </c>
      <c r="F1797" s="76">
        <f t="shared" ca="1" si="115"/>
        <v>2.6805387840557611</v>
      </c>
      <c r="Q1797" s="91">
        <f t="shared" ca="1" si="116"/>
        <v>0.5542436272560366</v>
      </c>
      <c r="R1797" s="91">
        <f t="shared" ca="1" si="117"/>
        <v>11.054753927521155</v>
      </c>
    </row>
    <row r="1798" spans="5:18" x14ac:dyDescent="0.25">
      <c r="E1798" s="76">
        <f t="shared" ca="1" si="114"/>
        <v>0.66802748832579639</v>
      </c>
      <c r="F1798" s="76">
        <f t="shared" ca="1" si="115"/>
        <v>4.9004789133549416</v>
      </c>
      <c r="Q1798" s="91">
        <f t="shared" ca="1" si="116"/>
        <v>0.26705335216958992</v>
      </c>
      <c r="R1798" s="91">
        <f t="shared" ca="1" si="117"/>
        <v>9.4442717025146532</v>
      </c>
    </row>
    <row r="1799" spans="5:18" x14ac:dyDescent="0.25">
      <c r="E1799" s="76">
        <f t="shared" ca="1" si="114"/>
        <v>0.13673307183620176</v>
      </c>
      <c r="F1799" s="76">
        <f t="shared" ca="1" si="115"/>
        <v>1.6702742745415984</v>
      </c>
      <c r="Q1799" s="91">
        <f t="shared" ca="1" si="116"/>
        <v>0.50452268320155158</v>
      </c>
      <c r="R1799" s="91">
        <f t="shared" ca="1" si="117"/>
        <v>10.759178162442433</v>
      </c>
    </row>
    <row r="1800" spans="5:18" x14ac:dyDescent="0.25">
      <c r="E1800" s="76">
        <f t="shared" ca="1" si="114"/>
        <v>0.57962860016933471</v>
      </c>
      <c r="F1800" s="76">
        <f t="shared" ca="1" si="115"/>
        <v>4.2501036338500171</v>
      </c>
      <c r="Q1800" s="91">
        <f t="shared" ca="1" si="116"/>
        <v>0.14635820440844982</v>
      </c>
      <c r="R1800" s="91">
        <f t="shared" ca="1" si="117"/>
        <v>8.6935814439071954</v>
      </c>
    </row>
    <row r="1801" spans="5:18" x14ac:dyDescent="0.25">
      <c r="E1801" s="76">
        <f t="shared" ca="1" si="114"/>
        <v>2.7625250720383132E-2</v>
      </c>
      <c r="F1801" s="76">
        <f t="shared" ca="1" si="115"/>
        <v>0.60079751834122241</v>
      </c>
      <c r="Q1801" s="91">
        <f t="shared" ca="1" si="116"/>
        <v>0.97854093225170158</v>
      </c>
      <c r="R1801" s="91">
        <f t="shared" ca="1" si="117"/>
        <v>17.661562520930783</v>
      </c>
    </row>
    <row r="1802" spans="5:18" x14ac:dyDescent="0.25">
      <c r="E1802" s="76">
        <f t="shared" ca="1" si="114"/>
        <v>0.98049057331968004</v>
      </c>
      <c r="F1802" s="76">
        <f t="shared" ca="1" si="115"/>
        <v>12.619547433973787</v>
      </c>
      <c r="Q1802" s="91">
        <f t="shared" ca="1" si="116"/>
        <v>0.57558477312994705</v>
      </c>
      <c r="R1802" s="91">
        <f t="shared" ca="1" si="117"/>
        <v>11.187078830953389</v>
      </c>
    </row>
    <row r="1803" spans="5:18" x14ac:dyDescent="0.25">
      <c r="E1803" s="76">
        <f t="shared" ca="1" si="114"/>
        <v>0.5162000096605962</v>
      </c>
      <c r="F1803" s="76">
        <f t="shared" ca="1" si="115"/>
        <v>3.8445587657492881</v>
      </c>
      <c r="Q1803" s="91">
        <f t="shared" ca="1" si="116"/>
        <v>0.56622692142846687</v>
      </c>
      <c r="R1803" s="91">
        <f t="shared" ca="1" si="117"/>
        <v>11.128592187437139</v>
      </c>
    </row>
    <row r="1804" spans="5:18" x14ac:dyDescent="0.25">
      <c r="E1804" s="76">
        <f t="shared" ca="1" si="114"/>
        <v>0.1346609945670314</v>
      </c>
      <c r="F1804" s="76">
        <f t="shared" ca="1" si="115"/>
        <v>1.6560058982236798</v>
      </c>
      <c r="Q1804" s="91">
        <f t="shared" ca="1" si="116"/>
        <v>0.16311712491672903</v>
      </c>
      <c r="R1804" s="91">
        <f t="shared" ca="1" si="117"/>
        <v>8.8097178035651105</v>
      </c>
    </row>
    <row r="1805" spans="5:18" x14ac:dyDescent="0.25">
      <c r="E1805" s="76">
        <f t="shared" ca="1" si="114"/>
        <v>0.34064716243063509</v>
      </c>
      <c r="F1805" s="76">
        <f t="shared" ca="1" si="115"/>
        <v>2.85235959892514</v>
      </c>
      <c r="Q1805" s="91">
        <f t="shared" ca="1" si="116"/>
        <v>0.69292094628239598</v>
      </c>
      <c r="R1805" s="91">
        <f t="shared" ca="1" si="117"/>
        <v>12.005662470787019</v>
      </c>
    </row>
    <row r="1806" spans="5:18" x14ac:dyDescent="0.25">
      <c r="E1806" s="76">
        <f t="shared" ca="1" si="114"/>
        <v>0.91780699985563308</v>
      </c>
      <c r="F1806" s="76">
        <f t="shared" ca="1" si="115"/>
        <v>8.5680373038274489</v>
      </c>
      <c r="Q1806" s="91">
        <f t="shared" ca="1" si="116"/>
        <v>0.52725175997841667</v>
      </c>
      <c r="R1806" s="91">
        <f t="shared" ca="1" si="117"/>
        <v>10.892333214792639</v>
      </c>
    </row>
    <row r="1807" spans="5:18" x14ac:dyDescent="0.25">
      <c r="E1807" s="76">
        <f t="shared" ca="1" si="114"/>
        <v>0.7669103578715234</v>
      </c>
      <c r="F1807" s="76">
        <f t="shared" ca="1" si="115"/>
        <v>5.8371707909270638</v>
      </c>
      <c r="Q1807" s="91">
        <f t="shared" ca="1" si="116"/>
        <v>0.81750307682742007</v>
      </c>
      <c r="R1807" s="91">
        <f t="shared" ca="1" si="117"/>
        <v>13.203925715651204</v>
      </c>
    </row>
    <row r="1808" spans="5:18" x14ac:dyDescent="0.25">
      <c r="E1808" s="76">
        <f t="shared" ca="1" si="114"/>
        <v>0.43899348430531948</v>
      </c>
      <c r="F1808" s="76">
        <f t="shared" ca="1" si="115"/>
        <v>3.3927469088179913</v>
      </c>
      <c r="Q1808" s="91">
        <f t="shared" ca="1" si="116"/>
        <v>0.5276392963111074</v>
      </c>
      <c r="R1808" s="91">
        <f t="shared" ca="1" si="117"/>
        <v>10.894630325378072</v>
      </c>
    </row>
    <row r="1809" spans="5:18" x14ac:dyDescent="0.25">
      <c r="E1809" s="76">
        <f t="shared" ca="1" si="114"/>
        <v>0.96369506290331053</v>
      </c>
      <c r="F1809" s="76">
        <f t="shared" ca="1" si="115"/>
        <v>10.81204242120824</v>
      </c>
      <c r="Q1809" s="91">
        <f t="shared" ca="1" si="116"/>
        <v>0.95250440306028328</v>
      </c>
      <c r="R1809" s="91">
        <f t="shared" ca="1" si="117"/>
        <v>16.045773303993499</v>
      </c>
    </row>
    <row r="1810" spans="5:18" x14ac:dyDescent="0.25">
      <c r="E1810" s="76">
        <f t="shared" ca="1" si="114"/>
        <v>0.9451575197031804</v>
      </c>
      <c r="F1810" s="76">
        <f t="shared" ca="1" si="115"/>
        <v>9.6624008419183447</v>
      </c>
      <c r="Q1810" s="91">
        <f t="shared" ca="1" si="116"/>
        <v>1.5754287531507538E-2</v>
      </c>
      <c r="R1810" s="91">
        <f t="shared" ca="1" si="117"/>
        <v>7.1534736077709535</v>
      </c>
    </row>
    <row r="1811" spans="5:18" x14ac:dyDescent="0.25">
      <c r="E1811" s="76">
        <f t="shared" ca="1" si="114"/>
        <v>0.59237292225788551</v>
      </c>
      <c r="F1811" s="76">
        <f t="shared" ca="1" si="115"/>
        <v>4.3367595842627189</v>
      </c>
      <c r="Q1811" s="91">
        <f t="shared" ca="1" si="116"/>
        <v>0.76185682577192115</v>
      </c>
      <c r="R1811" s="91">
        <f t="shared" ca="1" si="117"/>
        <v>12.603931178192362</v>
      </c>
    </row>
    <row r="1812" spans="5:18" x14ac:dyDescent="0.25">
      <c r="E1812" s="76">
        <f t="shared" ca="1" si="114"/>
        <v>0.81410343007603048</v>
      </c>
      <c r="F1812" s="76">
        <f t="shared" ca="1" si="115"/>
        <v>6.4268206851872307</v>
      </c>
      <c r="Q1812" s="91">
        <f t="shared" ca="1" si="116"/>
        <v>6.3850052698920634E-2</v>
      </c>
      <c r="R1812" s="91">
        <f t="shared" ca="1" si="117"/>
        <v>7.9759126482402101</v>
      </c>
    </row>
    <row r="1813" spans="5:18" x14ac:dyDescent="0.25">
      <c r="E1813" s="76">
        <f t="shared" ca="1" si="114"/>
        <v>0.7923123952707376</v>
      </c>
      <c r="F1813" s="76">
        <f t="shared" ca="1" si="115"/>
        <v>6.1383180494638241</v>
      </c>
      <c r="Q1813" s="91">
        <f t="shared" ca="1" si="116"/>
        <v>0.82893296070645484</v>
      </c>
      <c r="R1813" s="91">
        <f t="shared" ca="1" si="117"/>
        <v>13.346715972036481</v>
      </c>
    </row>
    <row r="1814" spans="5:18" x14ac:dyDescent="0.25">
      <c r="E1814" s="76">
        <f t="shared" ca="1" si="114"/>
        <v>0.17540901170868817</v>
      </c>
      <c r="F1814" s="76">
        <f t="shared" ca="1" si="115"/>
        <v>1.9216597582789015</v>
      </c>
      <c r="Q1814" s="91">
        <f t="shared" ca="1" si="116"/>
        <v>0.41152932064146275</v>
      </c>
      <c r="R1814" s="91">
        <f t="shared" ca="1" si="117"/>
        <v>10.237848604574067</v>
      </c>
    </row>
    <row r="1815" spans="5:18" x14ac:dyDescent="0.25">
      <c r="E1815" s="76">
        <f t="shared" ca="1" si="114"/>
        <v>0.24527097419525068</v>
      </c>
      <c r="F1815" s="76">
        <f t="shared" ca="1" si="115"/>
        <v>2.3308191764690585</v>
      </c>
      <c r="Q1815" s="91">
        <f t="shared" ca="1" si="116"/>
        <v>0.55261786004865998</v>
      </c>
      <c r="R1815" s="91">
        <f t="shared" ca="1" si="117"/>
        <v>11.044823141504484</v>
      </c>
    </row>
    <row r="1816" spans="5:18" x14ac:dyDescent="0.25">
      <c r="E1816" s="76">
        <f t="shared" ca="1" si="114"/>
        <v>1.4999859759047274E-2</v>
      </c>
      <c r="F1816" s="76">
        <f t="shared" ca="1" si="115"/>
        <v>0.32638736409948699</v>
      </c>
      <c r="Q1816" s="91">
        <f t="shared" ca="1" si="116"/>
        <v>0.92186010055852863</v>
      </c>
      <c r="R1816" s="91">
        <f t="shared" ca="1" si="117"/>
        <v>15.017698765628825</v>
      </c>
    </row>
    <row r="1817" spans="5:18" x14ac:dyDescent="0.25">
      <c r="E1817" s="76">
        <f t="shared" ca="1" si="114"/>
        <v>0.71768770925195891</v>
      </c>
      <c r="F1817" s="76">
        <f t="shared" ca="1" si="115"/>
        <v>5.3332913626230445</v>
      </c>
      <c r="Q1817" s="91">
        <f t="shared" ca="1" si="116"/>
        <v>5.0281538084363087E-2</v>
      </c>
      <c r="R1817" s="91">
        <f t="shared" ca="1" si="117"/>
        <v>7.8093747616190203</v>
      </c>
    </row>
    <row r="1818" spans="5:18" x14ac:dyDescent="0.25">
      <c r="E1818" s="76">
        <f t="shared" ca="1" si="114"/>
        <v>0.82778882052483826</v>
      </c>
      <c r="F1818" s="76">
        <f t="shared" ca="1" si="115"/>
        <v>6.6256876278674222</v>
      </c>
      <c r="Q1818" s="91">
        <f t="shared" ca="1" si="116"/>
        <v>0.52159632032219005</v>
      </c>
      <c r="R1818" s="91">
        <f t="shared" ca="1" si="117"/>
        <v>10.85891736196829</v>
      </c>
    </row>
    <row r="1819" spans="5:18" x14ac:dyDescent="0.25">
      <c r="E1819" s="76">
        <f t="shared" ca="1" si="114"/>
        <v>0.72689955014876362</v>
      </c>
      <c r="F1819" s="76">
        <f t="shared" ca="1" si="115"/>
        <v>5.4210229299621622</v>
      </c>
      <c r="Q1819" s="91">
        <f t="shared" ca="1" si="116"/>
        <v>0.53912875954552353</v>
      </c>
      <c r="R1819" s="91">
        <f t="shared" ca="1" si="117"/>
        <v>10.963178243298341</v>
      </c>
    </row>
    <row r="1820" spans="5:18" x14ac:dyDescent="0.25">
      <c r="E1820" s="76">
        <f t="shared" ca="1" si="114"/>
        <v>0.59859558407692437</v>
      </c>
      <c r="F1820" s="76">
        <f t="shared" ca="1" si="115"/>
        <v>4.3798153090237397</v>
      </c>
      <c r="Q1820" s="91">
        <f t="shared" ca="1" si="116"/>
        <v>0.31472339312146402</v>
      </c>
      <c r="R1820" s="91">
        <f t="shared" ca="1" si="117"/>
        <v>9.7099626785568187</v>
      </c>
    </row>
    <row r="1821" spans="5:18" x14ac:dyDescent="0.25">
      <c r="E1821" s="76">
        <f t="shared" ca="1" si="114"/>
        <v>0.90899159683194153</v>
      </c>
      <c r="F1821" s="76">
        <f t="shared" ca="1" si="115"/>
        <v>8.2968423484657645</v>
      </c>
      <c r="Q1821" s="91">
        <f t="shared" ca="1" si="116"/>
        <v>0.14856541196841533</v>
      </c>
      <c r="R1821" s="91">
        <f t="shared" ca="1" si="117"/>
        <v>8.7092206042742948</v>
      </c>
    </row>
    <row r="1822" spans="5:18" x14ac:dyDescent="0.25">
      <c r="E1822" s="76">
        <f t="shared" ca="1" si="114"/>
        <v>0.77242237790784574</v>
      </c>
      <c r="F1822" s="76">
        <f t="shared" ca="1" si="115"/>
        <v>5.8997307546853568</v>
      </c>
      <c r="Q1822" s="91">
        <f t="shared" ca="1" si="116"/>
        <v>0.55201401053779453</v>
      </c>
      <c r="R1822" s="91">
        <f t="shared" ca="1" si="117"/>
        <v>11.04113971793573</v>
      </c>
    </row>
    <row r="1823" spans="5:18" x14ac:dyDescent="0.25">
      <c r="E1823" s="76">
        <f t="shared" ca="1" si="114"/>
        <v>0.19774288354463199</v>
      </c>
      <c r="F1823" s="76">
        <f t="shared" ca="1" si="115"/>
        <v>2.0571250391959168</v>
      </c>
      <c r="Q1823" s="91">
        <f t="shared" ca="1" si="116"/>
        <v>0.10526649306560931</v>
      </c>
      <c r="R1823" s="91">
        <f t="shared" ca="1" si="117"/>
        <v>8.3770197788985108</v>
      </c>
    </row>
    <row r="1824" spans="5:18" x14ac:dyDescent="0.25">
      <c r="E1824" s="76">
        <f t="shared" ca="1" si="114"/>
        <v>0.98743995787098393</v>
      </c>
      <c r="F1824" s="76">
        <f t="shared" ca="1" si="115"/>
        <v>13.963975133930731</v>
      </c>
      <c r="Q1824" s="91">
        <f t="shared" ca="1" si="116"/>
        <v>0.50081753161105158</v>
      </c>
      <c r="R1824" s="91">
        <f t="shared" ca="1" si="117"/>
        <v>10.73774534767781</v>
      </c>
    </row>
    <row r="1825" spans="5:18" x14ac:dyDescent="0.25">
      <c r="E1825" s="76">
        <f t="shared" ca="1" si="114"/>
        <v>0.23223509095954142</v>
      </c>
      <c r="F1825" s="76">
        <f t="shared" ca="1" si="115"/>
        <v>2.2572628570725635</v>
      </c>
      <c r="Q1825" s="91">
        <f t="shared" ca="1" si="116"/>
        <v>0.1864656028882774</v>
      </c>
      <c r="R1825" s="91">
        <f t="shared" ca="1" si="117"/>
        <v>8.9629976275613803</v>
      </c>
    </row>
    <row r="1826" spans="5:18" x14ac:dyDescent="0.25">
      <c r="E1826" s="76">
        <f t="shared" ca="1" si="114"/>
        <v>0.58915664044336125</v>
      </c>
      <c r="F1826" s="76">
        <f t="shared" ca="1" si="115"/>
        <v>4.3147008253012382</v>
      </c>
      <c r="Q1826" s="91">
        <f t="shared" ca="1" si="116"/>
        <v>0.78901631818087159</v>
      </c>
      <c r="R1826" s="91">
        <f t="shared" ca="1" si="117"/>
        <v>12.879658004624714</v>
      </c>
    </row>
    <row r="1827" spans="5:18" x14ac:dyDescent="0.25">
      <c r="E1827" s="76">
        <f t="shared" ca="1" si="114"/>
        <v>0.6525801653248513</v>
      </c>
      <c r="F1827" s="76">
        <f t="shared" ca="1" si="115"/>
        <v>4.7773679191418568</v>
      </c>
      <c r="Q1827" s="91">
        <f t="shared" ca="1" si="116"/>
        <v>0.97927813413755138</v>
      </c>
      <c r="R1827" s="91">
        <f t="shared" ca="1" si="117"/>
        <v>17.732228590868381</v>
      </c>
    </row>
    <row r="1828" spans="5:18" x14ac:dyDescent="0.25">
      <c r="E1828" s="76">
        <f t="shared" ca="1" si="114"/>
        <v>0.37012425234344781</v>
      </c>
      <c r="F1828" s="76">
        <f t="shared" ca="1" si="115"/>
        <v>3.0122078587357644</v>
      </c>
      <c r="Q1828" s="91">
        <f t="shared" ca="1" si="116"/>
        <v>0.74820114865927967</v>
      </c>
      <c r="R1828" s="91">
        <f t="shared" ca="1" si="117"/>
        <v>12.475173471708853</v>
      </c>
    </row>
    <row r="1829" spans="5:18" x14ac:dyDescent="0.25">
      <c r="E1829" s="76">
        <f t="shared" ca="1" si="114"/>
        <v>0.74897989616181682</v>
      </c>
      <c r="F1829" s="76">
        <f t="shared" ca="1" si="115"/>
        <v>5.6429876405497676</v>
      </c>
      <c r="Q1829" s="91">
        <f t="shared" ca="1" si="116"/>
        <v>0.90183866843096461</v>
      </c>
      <c r="R1829" s="91">
        <f t="shared" ca="1" si="117"/>
        <v>14.539855691798799</v>
      </c>
    </row>
    <row r="1830" spans="5:18" x14ac:dyDescent="0.25">
      <c r="E1830" s="76">
        <f t="shared" ca="1" si="114"/>
        <v>8.2464057046797379E-2</v>
      </c>
      <c r="F1830" s="76">
        <f t="shared" ca="1" si="115"/>
        <v>1.2522372267060118</v>
      </c>
      <c r="Q1830" s="91">
        <f t="shared" ca="1" si="116"/>
        <v>0.66649892658703791</v>
      </c>
      <c r="R1830" s="91">
        <f t="shared" ca="1" si="117"/>
        <v>11.804200046472266</v>
      </c>
    </row>
    <row r="1831" spans="5:18" x14ac:dyDescent="0.25">
      <c r="E1831" s="76">
        <f t="shared" ca="1" si="114"/>
        <v>0.52272708658956057</v>
      </c>
      <c r="F1831" s="76">
        <f t="shared" ca="1" si="115"/>
        <v>3.8845868763954901</v>
      </c>
      <c r="Q1831" s="91">
        <f t="shared" ca="1" si="116"/>
        <v>0.47240358462684684</v>
      </c>
      <c r="R1831" s="91">
        <f t="shared" ca="1" si="117"/>
        <v>10.57557320497658</v>
      </c>
    </row>
    <row r="1832" spans="5:18" x14ac:dyDescent="0.25">
      <c r="E1832" s="76">
        <f t="shared" ca="1" si="114"/>
        <v>0.24919494303431822</v>
      </c>
      <c r="F1832" s="76">
        <f t="shared" ca="1" si="115"/>
        <v>2.35278724255177</v>
      </c>
      <c r="Q1832" s="91">
        <f t="shared" ca="1" si="116"/>
        <v>0.23592987270512833</v>
      </c>
      <c r="R1832" s="91">
        <f t="shared" ca="1" si="117"/>
        <v>9.2648603085191432</v>
      </c>
    </row>
    <row r="1833" spans="5:18" x14ac:dyDescent="0.25">
      <c r="E1833" s="76">
        <f t="shared" ca="1" si="114"/>
        <v>0.39683326153146736</v>
      </c>
      <c r="F1833" s="76">
        <f t="shared" ca="1" si="115"/>
        <v>3.1581913195885809</v>
      </c>
      <c r="Q1833" s="91">
        <f t="shared" ca="1" si="116"/>
        <v>8.328986905881175E-2</v>
      </c>
      <c r="R1833" s="91">
        <f t="shared" ca="1" si="117"/>
        <v>8.1791099563695067</v>
      </c>
    </row>
    <row r="1834" spans="5:18" x14ac:dyDescent="0.25">
      <c r="E1834" s="76">
        <f t="shared" ca="1" si="114"/>
        <v>0.29424792507585529</v>
      </c>
      <c r="F1834" s="76">
        <f t="shared" ca="1" si="115"/>
        <v>2.6008787111286442</v>
      </c>
      <c r="Q1834" s="91">
        <f t="shared" ca="1" si="116"/>
        <v>8.9450295075457542E-2</v>
      </c>
      <c r="R1834" s="91">
        <f t="shared" ca="1" si="117"/>
        <v>8.2373699624548937</v>
      </c>
    </row>
    <row r="1835" spans="5:18" x14ac:dyDescent="0.25">
      <c r="E1835" s="76">
        <f t="shared" ca="1" si="114"/>
        <v>0.25032931201768727</v>
      </c>
      <c r="F1835" s="76">
        <f t="shared" ca="1" si="115"/>
        <v>2.3591243216272657</v>
      </c>
      <c r="Q1835" s="91">
        <f t="shared" ca="1" si="116"/>
        <v>0.61882628971794151</v>
      </c>
      <c r="R1835" s="91">
        <f t="shared" ca="1" si="117"/>
        <v>11.468227220246785</v>
      </c>
    </row>
    <row r="1836" spans="5:18" x14ac:dyDescent="0.25">
      <c r="E1836" s="76">
        <f t="shared" ca="1" si="114"/>
        <v>0.41935950074044193</v>
      </c>
      <c r="F1836" s="76">
        <f t="shared" ca="1" si="115"/>
        <v>3.282742737219932</v>
      </c>
      <c r="Q1836" s="91">
        <f t="shared" ca="1" si="116"/>
        <v>0.45769904824901109</v>
      </c>
      <c r="R1836" s="91">
        <f t="shared" ca="1" si="117"/>
        <v>10.492969165368399</v>
      </c>
    </row>
    <row r="1837" spans="5:18" x14ac:dyDescent="0.25">
      <c r="E1837" s="76">
        <f t="shared" ca="1" si="114"/>
        <v>0.49700612841659109</v>
      </c>
      <c r="F1837" s="76">
        <f t="shared" ca="1" si="115"/>
        <v>3.7287339725706676</v>
      </c>
      <c r="Q1837" s="91">
        <f t="shared" ca="1" si="116"/>
        <v>0.47601058205136382</v>
      </c>
      <c r="R1837" s="91">
        <f t="shared" ca="1" si="117"/>
        <v>10.595962673055579</v>
      </c>
    </row>
    <row r="1838" spans="5:18" x14ac:dyDescent="0.25">
      <c r="E1838" s="76">
        <f t="shared" ca="1" si="114"/>
        <v>0.64077874519162492</v>
      </c>
      <c r="F1838" s="76">
        <f t="shared" ca="1" si="115"/>
        <v>4.6863798662339624</v>
      </c>
      <c r="Q1838" s="91">
        <f t="shared" ca="1" si="116"/>
        <v>0.50897094026817047</v>
      </c>
      <c r="R1838" s="91">
        <f t="shared" ca="1" si="117"/>
        <v>10.78500589452837</v>
      </c>
    </row>
    <row r="1839" spans="5:18" x14ac:dyDescent="0.25">
      <c r="E1839" s="76">
        <f t="shared" ca="1" si="114"/>
        <v>0.85995865522516945</v>
      </c>
      <c r="F1839" s="76">
        <f t="shared" ca="1" si="115"/>
        <v>7.1640334639531495</v>
      </c>
      <c r="Q1839" s="91">
        <f t="shared" ca="1" si="116"/>
        <v>0.10945752659994801</v>
      </c>
      <c r="R1839" s="91">
        <f t="shared" ca="1" si="117"/>
        <v>8.4120081119793895</v>
      </c>
    </row>
    <row r="1840" spans="5:18" x14ac:dyDescent="0.25">
      <c r="E1840" s="76">
        <f t="shared" ca="1" si="114"/>
        <v>0.19526417386796691</v>
      </c>
      <c r="F1840" s="76">
        <f t="shared" ca="1" si="115"/>
        <v>2.042356435441874</v>
      </c>
      <c r="Q1840" s="91">
        <f t="shared" ca="1" si="116"/>
        <v>0.75737900353680154</v>
      </c>
      <c r="R1840" s="91">
        <f t="shared" ca="1" si="117"/>
        <v>12.561049161681217</v>
      </c>
    </row>
    <row r="1841" spans="5:18" x14ac:dyDescent="0.25">
      <c r="E1841" s="76">
        <f t="shared" ca="1" si="114"/>
        <v>0.42111789583672898</v>
      </c>
      <c r="F1841" s="76">
        <f t="shared" ca="1" si="115"/>
        <v>3.292534639279256</v>
      </c>
      <c r="Q1841" s="91">
        <f t="shared" ca="1" si="116"/>
        <v>0.67220261625155819</v>
      </c>
      <c r="R1841" s="91">
        <f t="shared" ca="1" si="117"/>
        <v>11.846653495234717</v>
      </c>
    </row>
    <row r="1842" spans="5:18" x14ac:dyDescent="0.25">
      <c r="E1842" s="76">
        <f t="shared" ca="1" si="114"/>
        <v>0.61984870480007326</v>
      </c>
      <c r="F1842" s="76">
        <f t="shared" ca="1" si="115"/>
        <v>4.5308803116194802</v>
      </c>
      <c r="Q1842" s="91">
        <f t="shared" ca="1" si="116"/>
        <v>2.9896148126022482E-2</v>
      </c>
      <c r="R1842" s="91">
        <f t="shared" ca="1" si="117"/>
        <v>7.4887533199121279</v>
      </c>
    </row>
    <row r="1843" spans="5:18" x14ac:dyDescent="0.25">
      <c r="E1843" s="76">
        <f t="shared" ca="1" si="114"/>
        <v>0.66936161435575636</v>
      </c>
      <c r="F1843" s="76">
        <f t="shared" ca="1" si="115"/>
        <v>4.9113392368408588</v>
      </c>
      <c r="Q1843" s="91">
        <f t="shared" ca="1" si="116"/>
        <v>0.34781549950324875</v>
      </c>
      <c r="R1843" s="91">
        <f t="shared" ca="1" si="117"/>
        <v>9.8908662234278015</v>
      </c>
    </row>
    <row r="1844" spans="5:18" x14ac:dyDescent="0.25">
      <c r="E1844" s="76">
        <f t="shared" ca="1" si="114"/>
        <v>0.80029876826769386</v>
      </c>
      <c r="F1844" s="76">
        <f t="shared" ca="1" si="115"/>
        <v>6.2404372048534613</v>
      </c>
      <c r="Q1844" s="91">
        <f t="shared" ca="1" si="116"/>
        <v>0.74739519154483158</v>
      </c>
      <c r="R1844" s="91">
        <f t="shared" ca="1" si="117"/>
        <v>12.46775645730852</v>
      </c>
    </row>
    <row r="1845" spans="5:18" x14ac:dyDescent="0.25">
      <c r="E1845" s="76">
        <f t="shared" ca="1" si="114"/>
        <v>0.84158309577120249</v>
      </c>
      <c r="F1845" s="76">
        <f t="shared" ca="1" si="115"/>
        <v>6.8428687246476834</v>
      </c>
      <c r="Q1845" s="91">
        <f t="shared" ca="1" si="116"/>
        <v>0.94404492441108634</v>
      </c>
      <c r="R1845" s="91">
        <f t="shared" ca="1" si="117"/>
        <v>15.709107034130751</v>
      </c>
    </row>
    <row r="1846" spans="5:18" x14ac:dyDescent="0.25">
      <c r="E1846" s="76">
        <f t="shared" ca="1" si="114"/>
        <v>0.36726181455248652</v>
      </c>
      <c r="F1846" s="76">
        <f t="shared" ca="1" si="115"/>
        <v>2.9966425138411563</v>
      </c>
      <c r="Q1846" s="91">
        <f t="shared" ca="1" si="116"/>
        <v>0.98464748022917792</v>
      </c>
      <c r="R1846" s="91">
        <f t="shared" ca="1" si="117"/>
        <v>18.337499685448414</v>
      </c>
    </row>
    <row r="1847" spans="5:18" x14ac:dyDescent="0.25">
      <c r="E1847" s="76">
        <f t="shared" ca="1" si="114"/>
        <v>0.58416288039011111</v>
      </c>
      <c r="F1847" s="76">
        <f t="shared" ca="1" si="115"/>
        <v>4.2807071126507852</v>
      </c>
      <c r="Q1847" s="91">
        <f t="shared" ca="1" si="116"/>
        <v>0.73647106389695416</v>
      </c>
      <c r="R1847" s="91">
        <f t="shared" ca="1" si="117"/>
        <v>12.369089955184087</v>
      </c>
    </row>
    <row r="1848" spans="5:18" x14ac:dyDescent="0.25">
      <c r="E1848" s="76">
        <f t="shared" ca="1" si="114"/>
        <v>0.24306761505911822</v>
      </c>
      <c r="F1848" s="76">
        <f t="shared" ca="1" si="115"/>
        <v>2.318450577133488</v>
      </c>
      <c r="Q1848" s="91">
        <f t="shared" ca="1" si="116"/>
        <v>0.97028725294082363</v>
      </c>
      <c r="R1848" s="91">
        <f t="shared" ca="1" si="117"/>
        <v>17.002270965619854</v>
      </c>
    </row>
    <row r="1849" spans="5:18" x14ac:dyDescent="0.25">
      <c r="E1849" s="76">
        <f t="shared" ca="1" si="114"/>
        <v>0.6195375039959905</v>
      </c>
      <c r="F1849" s="76">
        <f t="shared" ca="1" si="115"/>
        <v>4.5286209119304983</v>
      </c>
      <c r="Q1849" s="91">
        <f t="shared" ca="1" si="116"/>
        <v>0.65416702879217725</v>
      </c>
      <c r="R1849" s="91">
        <f t="shared" ca="1" si="117"/>
        <v>11.714192785196023</v>
      </c>
    </row>
    <row r="1850" spans="5:18" x14ac:dyDescent="0.25">
      <c r="E1850" s="76">
        <f t="shared" ca="1" si="114"/>
        <v>1.6996925838655863E-2</v>
      </c>
      <c r="F1850" s="76">
        <f t="shared" ca="1" si="115"/>
        <v>0.37881615153484827</v>
      </c>
      <c r="Q1850" s="91">
        <f t="shared" ca="1" si="116"/>
        <v>0.22650926925553849</v>
      </c>
      <c r="R1850" s="91">
        <f t="shared" ca="1" si="117"/>
        <v>9.2092116531797714</v>
      </c>
    </row>
    <row r="1851" spans="5:18" x14ac:dyDescent="0.25">
      <c r="E1851" s="76">
        <f t="shared" ca="1" si="114"/>
        <v>0.22123646891088122</v>
      </c>
      <c r="F1851" s="76">
        <f t="shared" ca="1" si="115"/>
        <v>2.1944113410016026</v>
      </c>
      <c r="Q1851" s="91">
        <f t="shared" ca="1" si="116"/>
        <v>0.21288174989418296</v>
      </c>
      <c r="R1851" s="91">
        <f t="shared" ca="1" si="117"/>
        <v>9.1273410272900328</v>
      </c>
    </row>
    <row r="1852" spans="5:18" x14ac:dyDescent="0.25">
      <c r="E1852" s="76">
        <f t="shared" ca="1" si="114"/>
        <v>0.28444127340894798</v>
      </c>
      <c r="F1852" s="76">
        <f t="shared" ca="1" si="115"/>
        <v>2.5473808709623054</v>
      </c>
      <c r="Q1852" s="91">
        <f t="shared" ca="1" si="116"/>
        <v>1.7261367419360463E-2</v>
      </c>
      <c r="R1852" s="91">
        <f t="shared" ca="1" si="117"/>
        <v>7.1979866100988499</v>
      </c>
    </row>
    <row r="1853" spans="5:18" x14ac:dyDescent="0.25">
      <c r="E1853" s="76">
        <f t="shared" ca="1" si="114"/>
        <v>0.32671894261692791</v>
      </c>
      <c r="F1853" s="76">
        <f t="shared" ca="1" si="115"/>
        <v>2.7769984551967992</v>
      </c>
      <c r="Q1853" s="91">
        <f t="shared" ca="1" si="116"/>
        <v>0.22287743513930613</v>
      </c>
      <c r="R1853" s="91">
        <f t="shared" ca="1" si="117"/>
        <v>9.187559318534456</v>
      </c>
    </row>
    <row r="1854" spans="5:18" x14ac:dyDescent="0.25">
      <c r="E1854" s="76">
        <f t="shared" ca="1" si="114"/>
        <v>0.80285555573149248</v>
      </c>
      <c r="F1854" s="76">
        <f t="shared" ca="1" si="115"/>
        <v>6.273978361819907</v>
      </c>
      <c r="Q1854" s="91">
        <f t="shared" ca="1" si="116"/>
        <v>0.8455227330402787</v>
      </c>
      <c r="R1854" s="91">
        <f t="shared" ca="1" si="117"/>
        <v>13.569962301148577</v>
      </c>
    </row>
    <row r="1855" spans="5:18" x14ac:dyDescent="0.25">
      <c r="E1855" s="76">
        <f t="shared" ca="1" si="114"/>
        <v>7.0097672792004406E-2</v>
      </c>
      <c r="F1855" s="76">
        <f t="shared" ca="1" si="115"/>
        <v>1.1374693969730982</v>
      </c>
      <c r="Q1855" s="91">
        <f t="shared" ca="1" si="116"/>
        <v>0.26605040232323585</v>
      </c>
      <c r="R1855" s="91">
        <f t="shared" ca="1" si="117"/>
        <v>9.4385800941736377</v>
      </c>
    </row>
    <row r="1856" spans="5:18" x14ac:dyDescent="0.25">
      <c r="E1856" s="76">
        <f t="shared" ca="1" si="114"/>
        <v>0.80797601371158156</v>
      </c>
      <c r="F1856" s="76">
        <f t="shared" ca="1" si="115"/>
        <v>6.3424592696756461</v>
      </c>
      <c r="Q1856" s="91">
        <f t="shared" ca="1" si="116"/>
        <v>0.49817580339562417</v>
      </c>
      <c r="R1856" s="91">
        <f t="shared" ca="1" si="117"/>
        <v>10.722507262043685</v>
      </c>
    </row>
    <row r="1857" spans="5:18" x14ac:dyDescent="0.25">
      <c r="E1857" s="76">
        <f t="shared" ca="1" si="114"/>
        <v>0.48494515112672654</v>
      </c>
      <c r="F1857" s="76">
        <f t="shared" ca="1" si="115"/>
        <v>3.6572720521044229</v>
      </c>
      <c r="Q1857" s="91">
        <f t="shared" ca="1" si="116"/>
        <v>0.92722591331308524</v>
      </c>
      <c r="R1857" s="91">
        <f t="shared" ca="1" si="117"/>
        <v>15.165708367882857</v>
      </c>
    </row>
    <row r="1858" spans="5:18" x14ac:dyDescent="0.25">
      <c r="E1858" s="76">
        <f t="shared" ca="1" si="114"/>
        <v>0.77893063572446319</v>
      </c>
      <c r="F1858" s="76">
        <f t="shared" ca="1" si="115"/>
        <v>5.9754997519826487</v>
      </c>
      <c r="Q1858" s="91">
        <f t="shared" ca="1" si="116"/>
        <v>0.29449467422845044</v>
      </c>
      <c r="R1858" s="91">
        <f t="shared" ca="1" si="117"/>
        <v>9.5982133420066269</v>
      </c>
    </row>
    <row r="1859" spans="5:18" x14ac:dyDescent="0.25">
      <c r="E1859" s="76">
        <f t="shared" ca="1" si="114"/>
        <v>0.79210444479613595</v>
      </c>
      <c r="F1859" s="76">
        <f t="shared" ca="1" si="115"/>
        <v>6.1357106897152898</v>
      </c>
      <c r="Q1859" s="91">
        <f t="shared" ca="1" si="116"/>
        <v>0.12061477519454422</v>
      </c>
      <c r="R1859" s="91">
        <f t="shared" ca="1" si="117"/>
        <v>8.5017452378184615</v>
      </c>
    </row>
    <row r="1860" spans="5:18" x14ac:dyDescent="0.25">
      <c r="E1860" s="76">
        <f t="shared" ref="E1860:E1923" ca="1" si="118">RAND()</f>
        <v>0.43271726429035906</v>
      </c>
      <c r="F1860" s="76">
        <f t="shared" ref="F1860:F1923" ca="1" si="119">(((-LN(E1860))^(-$C$3)-1)*(1/$C$3))*$C$5+$C$4</f>
        <v>3.3574164673171021</v>
      </c>
      <c r="Q1860" s="91">
        <f t="shared" ref="Q1860:Q1923" ca="1" si="120">RAND()</f>
        <v>0.61808487257051414</v>
      </c>
      <c r="R1860" s="91">
        <f t="shared" ref="R1860:R1923" ca="1" si="121">-LN(-LN(Q1860))*$O$4+$O$3</f>
        <v>11.463237642414866</v>
      </c>
    </row>
    <row r="1861" spans="5:18" x14ac:dyDescent="0.25">
      <c r="E1861" s="76">
        <f t="shared" ca="1" si="118"/>
        <v>0.28065978813092218</v>
      </c>
      <c r="F1861" s="76">
        <f t="shared" ca="1" si="119"/>
        <v>2.5266929995992844</v>
      </c>
      <c r="Q1861" s="91">
        <f t="shared" ca="1" si="120"/>
        <v>0.56911778960468284</v>
      </c>
      <c r="R1861" s="91">
        <f t="shared" ca="1" si="121"/>
        <v>11.146580222230808</v>
      </c>
    </row>
    <row r="1862" spans="5:18" x14ac:dyDescent="0.25">
      <c r="E1862" s="76">
        <f t="shared" ca="1" si="118"/>
        <v>0.27801855104481266</v>
      </c>
      <c r="F1862" s="76">
        <f t="shared" ca="1" si="119"/>
        <v>2.5122211982490734</v>
      </c>
      <c r="Q1862" s="91">
        <f t="shared" ca="1" si="120"/>
        <v>0.6113253591496941</v>
      </c>
      <c r="R1862" s="91">
        <f t="shared" ca="1" si="121"/>
        <v>11.418041162707517</v>
      </c>
    </row>
    <row r="1863" spans="5:18" x14ac:dyDescent="0.25">
      <c r="E1863" s="76">
        <f t="shared" ca="1" si="118"/>
        <v>0.48201906077819867</v>
      </c>
      <c r="F1863" s="76">
        <f t="shared" ca="1" si="119"/>
        <v>3.6400763098986051</v>
      </c>
      <c r="Q1863" s="91">
        <f t="shared" ca="1" si="120"/>
        <v>2.7183446557050295E-2</v>
      </c>
      <c r="R1863" s="91">
        <f t="shared" ca="1" si="121"/>
        <v>7.4352748660695607</v>
      </c>
    </row>
    <row r="1864" spans="5:18" x14ac:dyDescent="0.25">
      <c r="E1864" s="76">
        <f t="shared" ca="1" si="118"/>
        <v>0.86281625820238228</v>
      </c>
      <c r="F1864" s="76">
        <f t="shared" ca="1" si="119"/>
        <v>7.2178194948576664</v>
      </c>
      <c r="Q1864" s="91">
        <f t="shared" ca="1" si="120"/>
        <v>4.0728262990277653E-2</v>
      </c>
      <c r="R1864" s="91">
        <f t="shared" ca="1" si="121"/>
        <v>7.6731778199105127</v>
      </c>
    </row>
    <row r="1865" spans="5:18" x14ac:dyDescent="0.25">
      <c r="E1865" s="76">
        <f t="shared" ca="1" si="118"/>
        <v>0.73572040866008237</v>
      </c>
      <c r="F1865" s="76">
        <f t="shared" ca="1" si="119"/>
        <v>5.507620474545158</v>
      </c>
      <c r="Q1865" s="91">
        <f t="shared" ca="1" si="120"/>
        <v>1.9351974755191015E-2</v>
      </c>
      <c r="R1865" s="91">
        <f t="shared" ca="1" si="121"/>
        <v>7.2551219595984637</v>
      </c>
    </row>
    <row r="1866" spans="5:18" x14ac:dyDescent="0.25">
      <c r="E1866" s="76">
        <f t="shared" ca="1" si="118"/>
        <v>0.36760739143358168</v>
      </c>
      <c r="F1866" s="76">
        <f t="shared" ca="1" si="119"/>
        <v>2.9985210388332924</v>
      </c>
      <c r="Q1866" s="91">
        <f t="shared" ca="1" si="120"/>
        <v>0.69797081069834377</v>
      </c>
      <c r="R1866" s="91">
        <f t="shared" ca="1" si="121"/>
        <v>12.045648339284016</v>
      </c>
    </row>
    <row r="1867" spans="5:18" x14ac:dyDescent="0.25">
      <c r="E1867" s="76">
        <f t="shared" ca="1" si="118"/>
        <v>0.31294750458681209</v>
      </c>
      <c r="F1867" s="76">
        <f t="shared" ca="1" si="119"/>
        <v>2.7024328400707605</v>
      </c>
      <c r="Q1867" s="91">
        <f t="shared" ca="1" si="120"/>
        <v>0.79008107024876406</v>
      </c>
      <c r="R1867" s="91">
        <f t="shared" ca="1" si="121"/>
        <v>12.891072274162841</v>
      </c>
    </row>
    <row r="1868" spans="5:18" x14ac:dyDescent="0.25">
      <c r="E1868" s="76">
        <f t="shared" ca="1" si="118"/>
        <v>0.59684874062259063</v>
      </c>
      <c r="F1868" s="76">
        <f t="shared" ca="1" si="119"/>
        <v>4.3676774697712224</v>
      </c>
      <c r="Q1868" s="91">
        <f t="shared" ca="1" si="120"/>
        <v>0.95480030665348348</v>
      </c>
      <c r="R1868" s="91">
        <f t="shared" ca="1" si="121"/>
        <v>16.147255165369199</v>
      </c>
    </row>
    <row r="1869" spans="5:18" x14ac:dyDescent="0.25">
      <c r="E1869" s="76">
        <f t="shared" ca="1" si="118"/>
        <v>0.36038255776587369</v>
      </c>
      <c r="F1869" s="76">
        <f t="shared" ca="1" si="119"/>
        <v>2.9592813867646002</v>
      </c>
      <c r="Q1869" s="91">
        <f t="shared" ca="1" si="120"/>
        <v>0.90870071549205766</v>
      </c>
      <c r="R1869" s="91">
        <f t="shared" ca="1" si="121"/>
        <v>14.692248950429882</v>
      </c>
    </row>
    <row r="1870" spans="5:18" x14ac:dyDescent="0.25">
      <c r="E1870" s="76">
        <f t="shared" ca="1" si="118"/>
        <v>0.14051217916299985</v>
      </c>
      <c r="F1870" s="76">
        <f t="shared" ca="1" si="119"/>
        <v>1.6960512448634519</v>
      </c>
      <c r="Q1870" s="91">
        <f t="shared" ca="1" si="120"/>
        <v>0.53734262578402991</v>
      </c>
      <c r="R1870" s="91">
        <f t="shared" ca="1" si="121"/>
        <v>10.952464047486073</v>
      </c>
    </row>
    <row r="1871" spans="5:18" x14ac:dyDescent="0.25">
      <c r="E1871" s="76">
        <f t="shared" ca="1" si="118"/>
        <v>0.51306619897813244</v>
      </c>
      <c r="F1871" s="76">
        <f t="shared" ca="1" si="119"/>
        <v>3.8254600079741081</v>
      </c>
      <c r="Q1871" s="91">
        <f t="shared" ca="1" si="120"/>
        <v>0.30861644627385543</v>
      </c>
      <c r="R1871" s="91">
        <f t="shared" ca="1" si="121"/>
        <v>9.67634734018141</v>
      </c>
    </row>
    <row r="1872" spans="5:18" x14ac:dyDescent="0.25">
      <c r="E1872" s="76">
        <f t="shared" ca="1" si="118"/>
        <v>0.69511750940791706</v>
      </c>
      <c r="F1872" s="76">
        <f t="shared" ca="1" si="119"/>
        <v>5.1288439504372958</v>
      </c>
      <c r="Q1872" s="91">
        <f t="shared" ca="1" si="120"/>
        <v>0.15392804378284886</v>
      </c>
      <c r="R1872" s="91">
        <f t="shared" ca="1" si="121"/>
        <v>8.7467652742651776</v>
      </c>
    </row>
    <row r="1873" spans="5:18" x14ac:dyDescent="0.25">
      <c r="E1873" s="76">
        <f t="shared" ca="1" si="118"/>
        <v>0.61415979063176851</v>
      </c>
      <c r="F1873" s="76">
        <f t="shared" ca="1" si="119"/>
        <v>4.4898073036108661</v>
      </c>
      <c r="Q1873" s="91">
        <f t="shared" ca="1" si="120"/>
        <v>0.9218552923976796</v>
      </c>
      <c r="R1873" s="91">
        <f t="shared" ca="1" si="121"/>
        <v>15.017570558958697</v>
      </c>
    </row>
    <row r="1874" spans="5:18" x14ac:dyDescent="0.25">
      <c r="E1874" s="76">
        <f t="shared" ca="1" si="118"/>
        <v>3.8658406865043626E-2</v>
      </c>
      <c r="F1874" s="76">
        <f t="shared" ca="1" si="119"/>
        <v>0.77467666369128008</v>
      </c>
      <c r="Q1874" s="91">
        <f t="shared" ca="1" si="120"/>
        <v>0.20235972412094849</v>
      </c>
      <c r="R1874" s="91">
        <f t="shared" ca="1" si="121"/>
        <v>9.0628593538094506</v>
      </c>
    </row>
    <row r="1875" spans="5:18" x14ac:dyDescent="0.25">
      <c r="E1875" s="76">
        <f t="shared" ca="1" si="118"/>
        <v>0.22233954478312923</v>
      </c>
      <c r="F1875" s="76">
        <f t="shared" ca="1" si="119"/>
        <v>2.2007512010096315</v>
      </c>
      <c r="Q1875" s="91">
        <f t="shared" ca="1" si="120"/>
        <v>0.86332316522484265</v>
      </c>
      <c r="R1875" s="91">
        <f t="shared" ca="1" si="121"/>
        <v>13.835105427001469</v>
      </c>
    </row>
    <row r="1876" spans="5:18" x14ac:dyDescent="0.25">
      <c r="E1876" s="76">
        <f t="shared" ca="1" si="118"/>
        <v>0.32328997478108967</v>
      </c>
      <c r="F1876" s="76">
        <f t="shared" ca="1" si="119"/>
        <v>2.7584418517889104</v>
      </c>
      <c r="Q1876" s="91">
        <f t="shared" ca="1" si="120"/>
        <v>0.21226022766048303</v>
      </c>
      <c r="R1876" s="91">
        <f t="shared" ca="1" si="121"/>
        <v>9.1235646323066568</v>
      </c>
    </row>
    <row r="1877" spans="5:18" x14ac:dyDescent="0.25">
      <c r="E1877" s="76">
        <f t="shared" ca="1" si="118"/>
        <v>0.22115947387135648</v>
      </c>
      <c r="F1877" s="76">
        <f t="shared" ca="1" si="119"/>
        <v>2.193968498477505</v>
      </c>
      <c r="Q1877" s="91">
        <f t="shared" ca="1" si="120"/>
        <v>0.36154623625898075</v>
      </c>
      <c r="R1877" s="91">
        <f t="shared" ca="1" si="121"/>
        <v>9.9655674200979369</v>
      </c>
    </row>
    <row r="1878" spans="5:18" x14ac:dyDescent="0.25">
      <c r="E1878" s="76">
        <f t="shared" ca="1" si="118"/>
        <v>0.60407848538300268</v>
      </c>
      <c r="F1878" s="76">
        <f t="shared" ca="1" si="119"/>
        <v>4.4181785627445631</v>
      </c>
      <c r="Q1878" s="91">
        <f t="shared" ca="1" si="120"/>
        <v>0.43217159048043607</v>
      </c>
      <c r="R1878" s="91">
        <f t="shared" ca="1" si="121"/>
        <v>10.351249891859196</v>
      </c>
    </row>
    <row r="1879" spans="5:18" x14ac:dyDescent="0.25">
      <c r="E1879" s="76">
        <f t="shared" ca="1" si="118"/>
        <v>0.69199150612423255</v>
      </c>
      <c r="F1879" s="76">
        <f t="shared" ca="1" si="119"/>
        <v>5.1016037236424578</v>
      </c>
      <c r="Q1879" s="91">
        <f t="shared" ca="1" si="120"/>
        <v>0.3354529249880287</v>
      </c>
      <c r="R1879" s="91">
        <f t="shared" ca="1" si="121"/>
        <v>9.8234771260582772</v>
      </c>
    </row>
    <row r="1880" spans="5:18" x14ac:dyDescent="0.25">
      <c r="E1880" s="76">
        <f t="shared" ca="1" si="118"/>
        <v>0.26468145296095558</v>
      </c>
      <c r="F1880" s="76">
        <f t="shared" ca="1" si="119"/>
        <v>2.4388263295225605</v>
      </c>
      <c r="Q1880" s="91">
        <f t="shared" ca="1" si="120"/>
        <v>0.90390632102239543</v>
      </c>
      <c r="R1880" s="91">
        <f t="shared" ca="1" si="121"/>
        <v>14.584684438638845</v>
      </c>
    </row>
    <row r="1881" spans="5:18" x14ac:dyDescent="0.25">
      <c r="E1881" s="76">
        <f t="shared" ca="1" si="118"/>
        <v>0.55667876399309058</v>
      </c>
      <c r="F1881" s="76">
        <f t="shared" ca="1" si="119"/>
        <v>4.0987881105869013</v>
      </c>
      <c r="Q1881" s="91">
        <f t="shared" ca="1" si="120"/>
        <v>0.90152783365387346</v>
      </c>
      <c r="R1881" s="91">
        <f t="shared" ca="1" si="121"/>
        <v>14.533193774625836</v>
      </c>
    </row>
    <row r="1882" spans="5:18" x14ac:dyDescent="0.25">
      <c r="E1882" s="76">
        <f t="shared" ca="1" si="118"/>
        <v>0.63203877479282311</v>
      </c>
      <c r="F1882" s="76">
        <f t="shared" ca="1" si="119"/>
        <v>4.6205742877401086</v>
      </c>
      <c r="Q1882" s="91">
        <f t="shared" ca="1" si="120"/>
        <v>0.1340887843075681</v>
      </c>
      <c r="R1882" s="91">
        <f t="shared" ca="1" si="121"/>
        <v>8.6044738492119262</v>
      </c>
    </row>
    <row r="1883" spans="5:18" x14ac:dyDescent="0.25">
      <c r="E1883" s="76">
        <f t="shared" ca="1" si="118"/>
        <v>0.93713210135149816</v>
      </c>
      <c r="F1883" s="76">
        <f t="shared" ca="1" si="119"/>
        <v>9.2896479776857781</v>
      </c>
      <c r="Q1883" s="91">
        <f t="shared" ca="1" si="120"/>
        <v>0.21617886806978726</v>
      </c>
      <c r="R1883" s="91">
        <f t="shared" ca="1" si="121"/>
        <v>9.1473099763260564</v>
      </c>
    </row>
    <row r="1884" spans="5:18" x14ac:dyDescent="0.25">
      <c r="E1884" s="76">
        <f t="shared" ca="1" si="118"/>
        <v>0.10869562665333254</v>
      </c>
      <c r="F1884" s="76">
        <f t="shared" ca="1" si="119"/>
        <v>1.4675923100226802</v>
      </c>
      <c r="Q1884" s="91">
        <f t="shared" ca="1" si="120"/>
        <v>0.72332562899355179</v>
      </c>
      <c r="R1884" s="91">
        <f t="shared" ca="1" si="121"/>
        <v>12.254667010544175</v>
      </c>
    </row>
    <row r="1885" spans="5:18" x14ac:dyDescent="0.25">
      <c r="E1885" s="76">
        <f t="shared" ca="1" si="118"/>
        <v>0.64756198525786202</v>
      </c>
      <c r="F1885" s="76">
        <f t="shared" ca="1" si="119"/>
        <v>4.738368362546785</v>
      </c>
      <c r="Q1885" s="91">
        <f t="shared" ca="1" si="120"/>
        <v>0.76490820521381664</v>
      </c>
      <c r="R1885" s="91">
        <f t="shared" ca="1" si="121"/>
        <v>12.633540734708687</v>
      </c>
    </row>
    <row r="1886" spans="5:18" x14ac:dyDescent="0.25">
      <c r="E1886" s="76">
        <f t="shared" ca="1" si="118"/>
        <v>0.99471902734055218</v>
      </c>
      <c r="F1886" s="76">
        <f t="shared" ca="1" si="119"/>
        <v>16.778757895824519</v>
      </c>
      <c r="Q1886" s="91">
        <f t="shared" ca="1" si="120"/>
        <v>0.64017732985860631</v>
      </c>
      <c r="R1886" s="91">
        <f t="shared" ca="1" si="121"/>
        <v>11.614827528409279</v>
      </c>
    </row>
    <row r="1887" spans="5:18" x14ac:dyDescent="0.25">
      <c r="E1887" s="76">
        <f t="shared" ca="1" si="118"/>
        <v>0.89233365782409568</v>
      </c>
      <c r="F1887" s="76">
        <f t="shared" ca="1" si="119"/>
        <v>7.8526007482616107</v>
      </c>
      <c r="Q1887" s="91">
        <f t="shared" ca="1" si="120"/>
        <v>0.89093996356811633</v>
      </c>
      <c r="R1887" s="91">
        <f t="shared" ca="1" si="121"/>
        <v>14.317346421216294</v>
      </c>
    </row>
    <row r="1888" spans="5:18" x14ac:dyDescent="0.25">
      <c r="E1888" s="76">
        <f t="shared" ca="1" si="118"/>
        <v>6.0347222892310537E-2</v>
      </c>
      <c r="F1888" s="76">
        <f t="shared" ca="1" si="119"/>
        <v>1.0383100775361416</v>
      </c>
      <c r="Q1888" s="91">
        <f t="shared" ca="1" si="120"/>
        <v>0.31045490281139254</v>
      </c>
      <c r="R1888" s="91">
        <f t="shared" ca="1" si="121"/>
        <v>9.686476956434392</v>
      </c>
    </row>
    <row r="1889" spans="5:18" x14ac:dyDescent="0.25">
      <c r="E1889" s="76">
        <f t="shared" ca="1" si="118"/>
        <v>0.60087542116421799</v>
      </c>
      <c r="F1889" s="76">
        <f t="shared" ca="1" si="119"/>
        <v>4.3957177239135987</v>
      </c>
      <c r="Q1889" s="91">
        <f t="shared" ca="1" si="120"/>
        <v>0.57063381116579748</v>
      </c>
      <c r="R1889" s="91">
        <f t="shared" ca="1" si="121"/>
        <v>11.15604170076411</v>
      </c>
    </row>
    <row r="1890" spans="5:18" x14ac:dyDescent="0.25">
      <c r="E1890" s="76">
        <f t="shared" ca="1" si="118"/>
        <v>0.94060588146572011</v>
      </c>
      <c r="F1890" s="76">
        <f t="shared" ca="1" si="119"/>
        <v>9.444345356038351</v>
      </c>
      <c r="Q1890" s="91">
        <f t="shared" ca="1" si="120"/>
        <v>0.10404799953751498</v>
      </c>
      <c r="R1890" s="91">
        <f t="shared" ca="1" si="121"/>
        <v>8.3667030376037133</v>
      </c>
    </row>
    <row r="1891" spans="5:18" x14ac:dyDescent="0.25">
      <c r="E1891" s="76">
        <f t="shared" ca="1" si="118"/>
        <v>0.15392142648350782</v>
      </c>
      <c r="F1891" s="76">
        <f t="shared" ca="1" si="119"/>
        <v>1.7851796018293782</v>
      </c>
      <c r="Q1891" s="91">
        <f t="shared" ca="1" si="120"/>
        <v>0.60597834277526219</v>
      </c>
      <c r="R1891" s="91">
        <f t="shared" ca="1" si="121"/>
        <v>11.382653550822349</v>
      </c>
    </row>
    <row r="1892" spans="5:18" x14ac:dyDescent="0.25">
      <c r="E1892" s="76">
        <f t="shared" ca="1" si="118"/>
        <v>0.44618537497095723</v>
      </c>
      <c r="F1892" s="76">
        <f t="shared" ca="1" si="119"/>
        <v>3.4334417552006986</v>
      </c>
      <c r="Q1892" s="91">
        <f t="shared" ca="1" si="120"/>
        <v>0.16171592110471078</v>
      </c>
      <c r="R1892" s="91">
        <f t="shared" ca="1" si="121"/>
        <v>8.8002247443002055</v>
      </c>
    </row>
    <row r="1893" spans="5:18" x14ac:dyDescent="0.25">
      <c r="E1893" s="76">
        <f t="shared" ca="1" si="118"/>
        <v>0.17049356563663076</v>
      </c>
      <c r="F1893" s="76">
        <f t="shared" ca="1" si="119"/>
        <v>1.8910368561522257</v>
      </c>
      <c r="Q1893" s="91">
        <f t="shared" ca="1" si="120"/>
        <v>0.7766337749772384</v>
      </c>
      <c r="R1893" s="91">
        <f t="shared" ca="1" si="121"/>
        <v>12.750421054347356</v>
      </c>
    </row>
    <row r="1894" spans="5:18" x14ac:dyDescent="0.25">
      <c r="E1894" s="76">
        <f t="shared" ca="1" si="118"/>
        <v>0.83558053465088955</v>
      </c>
      <c r="F1894" s="76">
        <f t="shared" ca="1" si="119"/>
        <v>6.7461091947965297</v>
      </c>
      <c r="Q1894" s="91">
        <f t="shared" ca="1" si="120"/>
        <v>8.5079400364419189E-2</v>
      </c>
      <c r="R1894" s="91">
        <f t="shared" ca="1" si="121"/>
        <v>8.1962896532269003</v>
      </c>
    </row>
    <row r="1895" spans="5:18" x14ac:dyDescent="0.25">
      <c r="E1895" s="76">
        <f t="shared" ca="1" si="118"/>
        <v>0.8585992474219547</v>
      </c>
      <c r="F1895" s="76">
        <f t="shared" ca="1" si="119"/>
        <v>7.1388401199572389</v>
      </c>
      <c r="Q1895" s="91">
        <f t="shared" ca="1" si="120"/>
        <v>0.56600201630125724</v>
      </c>
      <c r="R1895" s="91">
        <f t="shared" ca="1" si="121"/>
        <v>11.127195677116962</v>
      </c>
    </row>
    <row r="1896" spans="5:18" x14ac:dyDescent="0.25">
      <c r="E1896" s="76">
        <f t="shared" ca="1" si="118"/>
        <v>0.66395715442866954</v>
      </c>
      <c r="F1896" s="76">
        <f t="shared" ca="1" si="119"/>
        <v>4.8675743305734782</v>
      </c>
      <c r="Q1896" s="91">
        <f t="shared" ca="1" si="120"/>
        <v>0.36056775580254286</v>
      </c>
      <c r="R1896" s="91">
        <f t="shared" ca="1" si="121"/>
        <v>9.9602469265648583</v>
      </c>
    </row>
    <row r="1897" spans="5:18" x14ac:dyDescent="0.25">
      <c r="E1897" s="76">
        <f t="shared" ca="1" si="118"/>
        <v>0.5764010493965861</v>
      </c>
      <c r="F1897" s="76">
        <f t="shared" ca="1" si="119"/>
        <v>4.2284678921222358</v>
      </c>
      <c r="Q1897" s="91">
        <f t="shared" ca="1" si="120"/>
        <v>0.91101134160247099</v>
      </c>
      <c r="R1897" s="91">
        <f t="shared" ca="1" si="121"/>
        <v>14.746016569921725</v>
      </c>
    </row>
    <row r="1898" spans="5:18" x14ac:dyDescent="0.25">
      <c r="E1898" s="76">
        <f t="shared" ca="1" si="118"/>
        <v>0.36965198680628208</v>
      </c>
      <c r="F1898" s="76">
        <f t="shared" ca="1" si="119"/>
        <v>3.0096389163924915</v>
      </c>
      <c r="Q1898" s="91">
        <f t="shared" ca="1" si="120"/>
        <v>0.44332680451563611</v>
      </c>
      <c r="R1898" s="91">
        <f t="shared" ca="1" si="121"/>
        <v>10.412946371414384</v>
      </c>
    </row>
    <row r="1899" spans="5:18" x14ac:dyDescent="0.25">
      <c r="E1899" s="76">
        <f t="shared" ca="1" si="118"/>
        <v>0.83343716270749246</v>
      </c>
      <c r="F1899" s="76">
        <f t="shared" ca="1" si="119"/>
        <v>6.712420115347892</v>
      </c>
      <c r="Q1899" s="91">
        <f t="shared" ca="1" si="120"/>
        <v>0.53932489135952366</v>
      </c>
      <c r="R1899" s="91">
        <f t="shared" ca="1" si="121"/>
        <v>10.964356082298035</v>
      </c>
    </row>
    <row r="1900" spans="5:18" x14ac:dyDescent="0.25">
      <c r="E1900" s="76">
        <f t="shared" ca="1" si="118"/>
        <v>0.67858545664909398</v>
      </c>
      <c r="F1900" s="76">
        <f t="shared" ca="1" si="119"/>
        <v>4.9874766324729043</v>
      </c>
      <c r="Q1900" s="91">
        <f t="shared" ca="1" si="120"/>
        <v>0.24192717103083805</v>
      </c>
      <c r="R1900" s="91">
        <f t="shared" ca="1" si="121"/>
        <v>9.2999281291959406</v>
      </c>
    </row>
    <row r="1901" spans="5:18" x14ac:dyDescent="0.25">
      <c r="E1901" s="76">
        <f t="shared" ca="1" si="118"/>
        <v>0.13912595523561055</v>
      </c>
      <c r="F1901" s="76">
        <f t="shared" ca="1" si="119"/>
        <v>1.6866320189326074</v>
      </c>
      <c r="Q1901" s="91">
        <f t="shared" ca="1" si="120"/>
        <v>0.35906016834849241</v>
      </c>
      <c r="R1901" s="91">
        <f t="shared" ca="1" si="121"/>
        <v>9.9520488406753067</v>
      </c>
    </row>
    <row r="1902" spans="5:18" x14ac:dyDescent="0.25">
      <c r="E1902" s="76">
        <f t="shared" ca="1" si="118"/>
        <v>0.18224099850051467</v>
      </c>
      <c r="F1902" s="76">
        <f t="shared" ca="1" si="119"/>
        <v>1.9637049292132276</v>
      </c>
      <c r="Q1902" s="91">
        <f t="shared" ca="1" si="120"/>
        <v>0.46524229568066244</v>
      </c>
      <c r="R1902" s="91">
        <f t="shared" ca="1" si="121"/>
        <v>10.535244072595557</v>
      </c>
    </row>
    <row r="1903" spans="5:18" x14ac:dyDescent="0.25">
      <c r="E1903" s="76">
        <f t="shared" ca="1" si="118"/>
        <v>0.28331985476100718</v>
      </c>
      <c r="F1903" s="76">
        <f t="shared" ca="1" si="119"/>
        <v>2.541249500989275</v>
      </c>
      <c r="Q1903" s="91">
        <f t="shared" ca="1" si="120"/>
        <v>0.77817374494419034</v>
      </c>
      <c r="R1903" s="91">
        <f t="shared" ca="1" si="121"/>
        <v>12.766155422689405</v>
      </c>
    </row>
    <row r="1904" spans="5:18" x14ac:dyDescent="0.25">
      <c r="E1904" s="76">
        <f t="shared" ca="1" si="118"/>
        <v>0.17574428424539323</v>
      </c>
      <c r="F1904" s="76">
        <f t="shared" ca="1" si="119"/>
        <v>1.923736799350408</v>
      </c>
      <c r="Q1904" s="91">
        <f t="shared" ca="1" si="120"/>
        <v>0.19721743936086922</v>
      </c>
      <c r="R1904" s="91">
        <f t="shared" ca="1" si="121"/>
        <v>9.0308949350742811</v>
      </c>
    </row>
    <row r="1905" spans="5:18" x14ac:dyDescent="0.25">
      <c r="E1905" s="76">
        <f t="shared" ca="1" si="118"/>
        <v>0.47019140226484324</v>
      </c>
      <c r="F1905" s="76">
        <f t="shared" ca="1" si="119"/>
        <v>3.5710958442352609</v>
      </c>
      <c r="Q1905" s="91">
        <f t="shared" ca="1" si="120"/>
        <v>0.31829054047282901</v>
      </c>
      <c r="R1905" s="91">
        <f t="shared" ca="1" si="121"/>
        <v>9.7295564117493161</v>
      </c>
    </row>
    <row r="1906" spans="5:18" x14ac:dyDescent="0.25">
      <c r="E1906" s="76">
        <f t="shared" ca="1" si="118"/>
        <v>0.76478768116872653</v>
      </c>
      <c r="F1906" s="76">
        <f t="shared" ca="1" si="119"/>
        <v>5.8134558166740486</v>
      </c>
      <c r="Q1906" s="91">
        <f t="shared" ca="1" si="120"/>
        <v>0.37554585300277188</v>
      </c>
      <c r="R1906" s="91">
        <f t="shared" ca="1" si="121"/>
        <v>10.041681937487771</v>
      </c>
    </row>
    <row r="1907" spans="5:18" x14ac:dyDescent="0.25">
      <c r="E1907" s="76">
        <f t="shared" ca="1" si="118"/>
        <v>0.50013590121100715</v>
      </c>
      <c r="F1907" s="76">
        <f t="shared" ca="1" si="119"/>
        <v>3.7474382406427482</v>
      </c>
      <c r="Q1907" s="91">
        <f t="shared" ca="1" si="120"/>
        <v>0.783318168425848</v>
      </c>
      <c r="R1907" s="91">
        <f t="shared" ca="1" si="121"/>
        <v>12.819401776867574</v>
      </c>
    </row>
    <row r="1908" spans="5:18" x14ac:dyDescent="0.25">
      <c r="E1908" s="76">
        <f t="shared" ca="1" si="118"/>
        <v>0.16691102888453457</v>
      </c>
      <c r="F1908" s="76">
        <f t="shared" ca="1" si="119"/>
        <v>1.8685075987441064</v>
      </c>
      <c r="Q1908" s="91">
        <f t="shared" ca="1" si="120"/>
        <v>0.34641883932464768</v>
      </c>
      <c r="R1908" s="91">
        <f t="shared" ca="1" si="121"/>
        <v>9.8832608396766943</v>
      </c>
    </row>
    <row r="1909" spans="5:18" x14ac:dyDescent="0.25">
      <c r="E1909" s="76">
        <f t="shared" ca="1" si="118"/>
        <v>0.47794580760278349</v>
      </c>
      <c r="F1909" s="76">
        <f t="shared" ca="1" si="119"/>
        <v>3.6162268268772042</v>
      </c>
      <c r="Q1909" s="91">
        <f t="shared" ca="1" si="120"/>
        <v>0.88016205033699235</v>
      </c>
      <c r="R1909" s="91">
        <f t="shared" ca="1" si="121"/>
        <v>14.116938172656065</v>
      </c>
    </row>
    <row r="1910" spans="5:18" x14ac:dyDescent="0.25">
      <c r="E1910" s="76">
        <f t="shared" ca="1" si="118"/>
        <v>0.6347816143930628</v>
      </c>
      <c r="F1910" s="76">
        <f t="shared" ca="1" si="119"/>
        <v>4.6410868108295551</v>
      </c>
      <c r="Q1910" s="91">
        <f t="shared" ca="1" si="120"/>
        <v>0.95166118538237343</v>
      </c>
      <c r="R1910" s="91">
        <f t="shared" ca="1" si="121"/>
        <v>16.009699210996928</v>
      </c>
    </row>
    <row r="1911" spans="5:18" x14ac:dyDescent="0.25">
      <c r="E1911" s="76">
        <f t="shared" ca="1" si="118"/>
        <v>0.71730230210819645</v>
      </c>
      <c r="F1911" s="76">
        <f t="shared" ca="1" si="119"/>
        <v>5.3296781421892243</v>
      </c>
      <c r="Q1911" s="91">
        <f t="shared" ca="1" si="120"/>
        <v>5.6941526877980486E-3</v>
      </c>
      <c r="R1911" s="91">
        <f t="shared" ca="1" si="121"/>
        <v>6.7149063829459745</v>
      </c>
    </row>
    <row r="1912" spans="5:18" x14ac:dyDescent="0.25">
      <c r="E1912" s="76">
        <f t="shared" ca="1" si="118"/>
        <v>0.30995228566995014</v>
      </c>
      <c r="F1912" s="76">
        <f t="shared" ca="1" si="119"/>
        <v>2.6861963657064076</v>
      </c>
      <c r="Q1912" s="91">
        <f t="shared" ca="1" si="120"/>
        <v>0.9744845927757898</v>
      </c>
      <c r="R1912" s="91">
        <f t="shared" ca="1" si="121"/>
        <v>17.311154708385619</v>
      </c>
    </row>
    <row r="1913" spans="5:18" x14ac:dyDescent="0.25">
      <c r="E1913" s="76">
        <f t="shared" ca="1" si="118"/>
        <v>0.22194409435280449</v>
      </c>
      <c r="F1913" s="76">
        <f t="shared" ca="1" si="119"/>
        <v>2.1984793510692797</v>
      </c>
      <c r="Q1913" s="91">
        <f t="shared" ca="1" si="120"/>
        <v>0.69841018864846238</v>
      </c>
      <c r="R1913" s="91">
        <f t="shared" ca="1" si="121"/>
        <v>12.049151673254359</v>
      </c>
    </row>
    <row r="1914" spans="5:18" x14ac:dyDescent="0.25">
      <c r="E1914" s="76">
        <f t="shared" ca="1" si="118"/>
        <v>0.5482022012101101</v>
      </c>
      <c r="F1914" s="76">
        <f t="shared" ca="1" si="119"/>
        <v>4.0443018435248996</v>
      </c>
      <c r="Q1914" s="91">
        <f t="shared" ca="1" si="120"/>
        <v>0.95179826689614266</v>
      </c>
      <c r="R1914" s="91">
        <f t="shared" ca="1" si="121"/>
        <v>16.015521810027746</v>
      </c>
    </row>
    <row r="1915" spans="5:18" x14ac:dyDescent="0.25">
      <c r="E1915" s="76">
        <f t="shared" ca="1" si="118"/>
        <v>0.11945230731099754</v>
      </c>
      <c r="F1915" s="76">
        <f t="shared" ca="1" si="119"/>
        <v>1.5480138443390907</v>
      </c>
      <c r="Q1915" s="91">
        <f t="shared" ca="1" si="120"/>
        <v>0.33138233669503947</v>
      </c>
      <c r="R1915" s="91">
        <f t="shared" ca="1" si="121"/>
        <v>9.8012462472906599</v>
      </c>
    </row>
    <row r="1916" spans="5:18" x14ac:dyDescent="0.25">
      <c r="E1916" s="76">
        <f t="shared" ca="1" si="118"/>
        <v>0.96945220660974918</v>
      </c>
      <c r="F1916" s="76">
        <f t="shared" ca="1" si="119"/>
        <v>11.304798861086908</v>
      </c>
      <c r="Q1916" s="91">
        <f t="shared" ca="1" si="120"/>
        <v>0.73158109410237782</v>
      </c>
      <c r="R1916" s="91">
        <f t="shared" ca="1" si="121"/>
        <v>12.325999532669492</v>
      </c>
    </row>
    <row r="1917" spans="5:18" x14ac:dyDescent="0.25">
      <c r="E1917" s="76">
        <f t="shared" ca="1" si="118"/>
        <v>0.30398450856081327</v>
      </c>
      <c r="F1917" s="76">
        <f t="shared" ca="1" si="119"/>
        <v>2.6538164515440683</v>
      </c>
      <c r="Q1917" s="91">
        <f t="shared" ca="1" si="120"/>
        <v>3.1057674059416618E-2</v>
      </c>
      <c r="R1917" s="91">
        <f t="shared" ca="1" si="121"/>
        <v>7.5105906251341263</v>
      </c>
    </row>
    <row r="1918" spans="5:18" x14ac:dyDescent="0.25">
      <c r="E1918" s="76">
        <f t="shared" ca="1" si="118"/>
        <v>0.58851781011196058</v>
      </c>
      <c r="F1918" s="76">
        <f t="shared" ca="1" si="119"/>
        <v>4.3103349369627448</v>
      </c>
      <c r="Q1918" s="91">
        <f t="shared" ca="1" si="120"/>
        <v>0.12738372567804557</v>
      </c>
      <c r="R1918" s="91">
        <f t="shared" ca="1" si="121"/>
        <v>8.5540528769393198</v>
      </c>
    </row>
    <row r="1919" spans="5:18" x14ac:dyDescent="0.25">
      <c r="E1919" s="76">
        <f t="shared" ca="1" si="118"/>
        <v>2.8001713581013776E-2</v>
      </c>
      <c r="F1919" s="76">
        <f t="shared" ca="1" si="119"/>
        <v>0.6074492013060846</v>
      </c>
      <c r="Q1919" s="91">
        <f t="shared" ca="1" si="120"/>
        <v>0.95506986364981095</v>
      </c>
      <c r="R1919" s="91">
        <f t="shared" ca="1" si="121"/>
        <v>16.159498363162129</v>
      </c>
    </row>
    <row r="1920" spans="5:18" x14ac:dyDescent="0.25">
      <c r="E1920" s="76">
        <f t="shared" ca="1" si="118"/>
        <v>0.60545734584860311</v>
      </c>
      <c r="F1920" s="76">
        <f t="shared" ca="1" si="119"/>
        <v>4.4278908657800926</v>
      </c>
      <c r="Q1920" s="91">
        <f t="shared" ca="1" si="120"/>
        <v>0.71582033054363503</v>
      </c>
      <c r="R1920" s="91">
        <f t="shared" ca="1" si="121"/>
        <v>12.191276958615976</v>
      </c>
    </row>
    <row r="1921" spans="5:18" x14ac:dyDescent="0.25">
      <c r="E1921" s="76">
        <f t="shared" ca="1" si="118"/>
        <v>0.76886162425761195</v>
      </c>
      <c r="F1921" s="76">
        <f t="shared" ca="1" si="119"/>
        <v>5.8591535338773433</v>
      </c>
      <c r="Q1921" s="91">
        <f t="shared" ca="1" si="120"/>
        <v>0.3751278981647953</v>
      </c>
      <c r="R1921" s="91">
        <f t="shared" ca="1" si="121"/>
        <v>10.03940923544849</v>
      </c>
    </row>
    <row r="1922" spans="5:18" x14ac:dyDescent="0.25">
      <c r="E1922" s="76">
        <f t="shared" ca="1" si="118"/>
        <v>0.41798911952245643</v>
      </c>
      <c r="F1922" s="76">
        <f t="shared" ca="1" si="119"/>
        <v>3.2751191250573859</v>
      </c>
      <c r="Q1922" s="91">
        <f t="shared" ca="1" si="120"/>
        <v>0.32662437470316408</v>
      </c>
      <c r="R1922" s="91">
        <f t="shared" ca="1" si="121"/>
        <v>9.7752283939168851</v>
      </c>
    </row>
    <row r="1923" spans="5:18" x14ac:dyDescent="0.25">
      <c r="E1923" s="76">
        <f t="shared" ca="1" si="118"/>
        <v>0.83176005084814886</v>
      </c>
      <c r="F1923" s="76">
        <f t="shared" ca="1" si="119"/>
        <v>6.6863626137032801</v>
      </c>
      <c r="Q1923" s="91">
        <f t="shared" ca="1" si="120"/>
        <v>0.23647764603113075</v>
      </c>
      <c r="R1923" s="91">
        <f t="shared" ca="1" si="121"/>
        <v>9.2680744103291612</v>
      </c>
    </row>
    <row r="1924" spans="5:18" x14ac:dyDescent="0.25">
      <c r="E1924" s="76">
        <f t="shared" ref="E1924:E1987" ca="1" si="122">RAND()</f>
        <v>0.76878688083541458</v>
      </c>
      <c r="F1924" s="76">
        <f t="shared" ref="F1924:F1987" ca="1" si="123">(((-LN(E1924))^(-$C$3)-1)*(1/$C$3))*$C$5+$C$4</f>
        <v>5.8583082176532937</v>
      </c>
      <c r="Q1924" s="91">
        <f t="shared" ref="Q1924:Q1987" ca="1" si="124">RAND()</f>
        <v>0.30168673237461452</v>
      </c>
      <c r="R1924" s="91">
        <f t="shared" ref="R1924:R1987" ca="1" si="125">-LN(-LN(Q1924))*$O$4+$O$3</f>
        <v>9.6380818919772899</v>
      </c>
    </row>
    <row r="1925" spans="5:18" x14ac:dyDescent="0.25">
      <c r="E1925" s="76">
        <f t="shared" ca="1" si="122"/>
        <v>0.42804379526384817</v>
      </c>
      <c r="F1925" s="76">
        <f t="shared" ca="1" si="123"/>
        <v>3.3312128763408495</v>
      </c>
      <c r="Q1925" s="91">
        <f t="shared" ca="1" si="124"/>
        <v>0.37867475353266478</v>
      </c>
      <c r="R1925" s="91">
        <f t="shared" ca="1" si="125"/>
        <v>10.058697766931878</v>
      </c>
    </row>
    <row r="1926" spans="5:18" x14ac:dyDescent="0.25">
      <c r="E1926" s="76">
        <f t="shared" ca="1" si="122"/>
        <v>0.31953113340762207</v>
      </c>
      <c r="F1926" s="76">
        <f t="shared" ca="1" si="123"/>
        <v>2.7380941456200021</v>
      </c>
      <c r="Q1926" s="91">
        <f t="shared" ca="1" si="124"/>
        <v>0.16426387966719802</v>
      </c>
      <c r="R1926" s="91">
        <f t="shared" ca="1" si="125"/>
        <v>8.8174597943192428</v>
      </c>
    </row>
    <row r="1927" spans="5:18" x14ac:dyDescent="0.25">
      <c r="E1927" s="76">
        <f t="shared" ca="1" si="122"/>
        <v>0.60000994768217131</v>
      </c>
      <c r="F1927" s="76">
        <f t="shared" ca="1" si="123"/>
        <v>4.3896726353344624</v>
      </c>
      <c r="Q1927" s="91">
        <f t="shared" ca="1" si="124"/>
        <v>0.1621130038927695</v>
      </c>
      <c r="R1927" s="91">
        <f t="shared" ca="1" si="125"/>
        <v>8.8029186984903394</v>
      </c>
    </row>
    <row r="1928" spans="5:18" x14ac:dyDescent="0.25">
      <c r="E1928" s="76">
        <f t="shared" ca="1" si="122"/>
        <v>0.4392939668144562</v>
      </c>
      <c r="F1928" s="76">
        <f t="shared" ca="1" si="123"/>
        <v>3.3944425899734272</v>
      </c>
      <c r="Q1928" s="91">
        <f t="shared" ca="1" si="124"/>
        <v>0.47767181334221065</v>
      </c>
      <c r="R1928" s="91">
        <f t="shared" ca="1" si="125"/>
        <v>10.60537115444617</v>
      </c>
    </row>
    <row r="1929" spans="5:18" x14ac:dyDescent="0.25">
      <c r="E1929" s="76">
        <f t="shared" ca="1" si="122"/>
        <v>0.82993449088615012</v>
      </c>
      <c r="F1929" s="76">
        <f t="shared" ca="1" si="123"/>
        <v>6.6582939017777028</v>
      </c>
      <c r="Q1929" s="91">
        <f t="shared" ca="1" si="124"/>
        <v>0.73650800622735324</v>
      </c>
      <c r="R1929" s="91">
        <f t="shared" ca="1" si="125"/>
        <v>12.369417948249636</v>
      </c>
    </row>
    <row r="1930" spans="5:18" x14ac:dyDescent="0.25">
      <c r="E1930" s="76">
        <f t="shared" ca="1" si="122"/>
        <v>0.74486745560632872</v>
      </c>
      <c r="F1930" s="76">
        <f t="shared" ca="1" si="123"/>
        <v>5.6003019793210358</v>
      </c>
      <c r="Q1930" s="91">
        <f t="shared" ca="1" si="124"/>
        <v>0.67385245728595278</v>
      </c>
      <c r="R1930" s="91">
        <f t="shared" ca="1" si="125"/>
        <v>11.859035153691117</v>
      </c>
    </row>
    <row r="1931" spans="5:18" x14ac:dyDescent="0.25">
      <c r="E1931" s="76">
        <f t="shared" ca="1" si="122"/>
        <v>4.0103232671333422E-2</v>
      </c>
      <c r="F1931" s="76">
        <f t="shared" ca="1" si="123"/>
        <v>0.79485129451365832</v>
      </c>
      <c r="Q1931" s="91">
        <f t="shared" ca="1" si="124"/>
        <v>9.8249480840688297E-2</v>
      </c>
      <c r="R1931" s="91">
        <f t="shared" ca="1" si="125"/>
        <v>8.3166541636931672</v>
      </c>
    </row>
    <row r="1932" spans="5:18" x14ac:dyDescent="0.25">
      <c r="E1932" s="76">
        <f t="shared" ca="1" si="122"/>
        <v>0.71815263995062417</v>
      </c>
      <c r="F1932" s="76">
        <f t="shared" ca="1" si="123"/>
        <v>5.3376561076979563</v>
      </c>
      <c r="Q1932" s="91">
        <f t="shared" ca="1" si="124"/>
        <v>0.10362837572335781</v>
      </c>
      <c r="R1932" s="91">
        <f t="shared" ca="1" si="125"/>
        <v>8.3631345829072163</v>
      </c>
    </row>
    <row r="1933" spans="5:18" x14ac:dyDescent="0.25">
      <c r="E1933" s="76">
        <f t="shared" ca="1" si="122"/>
        <v>0.47875889782847503</v>
      </c>
      <c r="F1933" s="76">
        <f t="shared" ca="1" si="123"/>
        <v>3.6209795497679327</v>
      </c>
      <c r="Q1933" s="91">
        <f t="shared" ca="1" si="124"/>
        <v>0.40661622479560855</v>
      </c>
      <c r="R1933" s="91">
        <f t="shared" ca="1" si="125"/>
        <v>10.210975547500553</v>
      </c>
    </row>
    <row r="1934" spans="5:18" x14ac:dyDescent="0.25">
      <c r="E1934" s="76">
        <f t="shared" ca="1" si="122"/>
        <v>0.10665097430574033</v>
      </c>
      <c r="F1934" s="76">
        <f t="shared" ca="1" si="123"/>
        <v>1.4518633128699761</v>
      </c>
      <c r="Q1934" s="91">
        <f t="shared" ca="1" si="124"/>
        <v>0.31853008400333882</v>
      </c>
      <c r="R1934" s="91">
        <f t="shared" ca="1" si="125"/>
        <v>9.7308711642279047</v>
      </c>
    </row>
    <row r="1935" spans="5:18" x14ac:dyDescent="0.25">
      <c r="E1935" s="76">
        <f t="shared" ca="1" si="122"/>
        <v>0.47383003110999233</v>
      </c>
      <c r="F1935" s="76">
        <f t="shared" ca="1" si="123"/>
        <v>3.5922293023350456</v>
      </c>
      <c r="Q1935" s="91">
        <f t="shared" ca="1" si="124"/>
        <v>0.41571202260363316</v>
      </c>
      <c r="R1935" s="91">
        <f t="shared" ca="1" si="125"/>
        <v>10.260758419279682</v>
      </c>
    </row>
    <row r="1936" spans="5:18" x14ac:dyDescent="0.25">
      <c r="E1936" s="76">
        <f t="shared" ca="1" si="122"/>
        <v>0.81723089890408329</v>
      </c>
      <c r="F1936" s="76">
        <f t="shared" ca="1" si="123"/>
        <v>6.4709488886426954</v>
      </c>
      <c r="Q1936" s="91">
        <f t="shared" ca="1" si="124"/>
        <v>0.1152778024080594</v>
      </c>
      <c r="R1936" s="91">
        <f t="shared" ca="1" si="125"/>
        <v>8.4594036014486083</v>
      </c>
    </row>
    <row r="1937" spans="5:18" x14ac:dyDescent="0.25">
      <c r="E1937" s="76">
        <f t="shared" ca="1" si="122"/>
        <v>6.6425568215667807E-3</v>
      </c>
      <c r="F1937" s="76">
        <f t="shared" ca="1" si="123"/>
        <v>2.1950577745736943E-2</v>
      </c>
      <c r="Q1937" s="91">
        <f t="shared" ca="1" si="124"/>
        <v>0.32106363590253617</v>
      </c>
      <c r="R1937" s="91">
        <f t="shared" ca="1" si="125"/>
        <v>9.7447692627518983</v>
      </c>
    </row>
    <row r="1938" spans="5:18" x14ac:dyDescent="0.25">
      <c r="E1938" s="76">
        <f t="shared" ca="1" si="122"/>
        <v>0.21457354154434027</v>
      </c>
      <c r="F1938" s="76">
        <f t="shared" ca="1" si="123"/>
        <v>2.155929688120501</v>
      </c>
      <c r="Q1938" s="91">
        <f t="shared" ca="1" si="124"/>
        <v>0.79945467638689716</v>
      </c>
      <c r="R1938" s="91">
        <f t="shared" ca="1" si="125"/>
        <v>12.993777648808738</v>
      </c>
    </row>
    <row r="1939" spans="5:18" x14ac:dyDescent="0.25">
      <c r="E1939" s="76">
        <f t="shared" ca="1" si="122"/>
        <v>0.30047379569337884</v>
      </c>
      <c r="F1939" s="76">
        <f t="shared" ca="1" si="123"/>
        <v>2.6347460773621885</v>
      </c>
      <c r="Q1939" s="91">
        <f t="shared" ca="1" si="124"/>
        <v>0.8534536184468785</v>
      </c>
      <c r="R1939" s="91">
        <f t="shared" ca="1" si="125"/>
        <v>13.684454659374552</v>
      </c>
    </row>
    <row r="1940" spans="5:18" x14ac:dyDescent="0.25">
      <c r="E1940" s="76">
        <f t="shared" ca="1" si="122"/>
        <v>0.30835059976499568</v>
      </c>
      <c r="F1940" s="76">
        <f t="shared" ca="1" si="123"/>
        <v>2.6775101120849505</v>
      </c>
      <c r="Q1940" s="91">
        <f t="shared" ca="1" si="124"/>
        <v>0.5440330364965309</v>
      </c>
      <c r="R1940" s="91">
        <f t="shared" ca="1" si="125"/>
        <v>10.992710633899726</v>
      </c>
    </row>
    <row r="1941" spans="5:18" x14ac:dyDescent="0.25">
      <c r="E1941" s="76">
        <f t="shared" ca="1" si="122"/>
        <v>0.62688103467681355</v>
      </c>
      <c r="F1941" s="76">
        <f t="shared" ca="1" si="123"/>
        <v>4.5823359111318336</v>
      </c>
      <c r="Q1941" s="91">
        <f t="shared" ca="1" si="124"/>
        <v>0.79708458771877044</v>
      </c>
      <c r="R1941" s="91">
        <f t="shared" ca="1" si="125"/>
        <v>12.967422152260909</v>
      </c>
    </row>
    <row r="1942" spans="5:18" x14ac:dyDescent="0.25">
      <c r="E1942" s="76">
        <f t="shared" ca="1" si="122"/>
        <v>0.35396300537948433</v>
      </c>
      <c r="F1942" s="76">
        <f t="shared" ca="1" si="123"/>
        <v>2.9244671754996339</v>
      </c>
      <c r="Q1942" s="91">
        <f t="shared" ca="1" si="124"/>
        <v>0.13997199987143683</v>
      </c>
      <c r="R1942" s="91">
        <f t="shared" ca="1" si="125"/>
        <v>8.6476796936809297</v>
      </c>
    </row>
    <row r="1943" spans="5:18" x14ac:dyDescent="0.25">
      <c r="E1943" s="76">
        <f t="shared" ca="1" si="122"/>
        <v>0.77347701558492765</v>
      </c>
      <c r="F1943" s="76">
        <f t="shared" ca="1" si="123"/>
        <v>5.9118660757088355</v>
      </c>
      <c r="Q1943" s="91">
        <f t="shared" ca="1" si="124"/>
        <v>0.42572129180988727</v>
      </c>
      <c r="R1943" s="91">
        <f t="shared" ca="1" si="125"/>
        <v>10.315717512568426</v>
      </c>
    </row>
    <row r="1944" spans="5:18" x14ac:dyDescent="0.25">
      <c r="E1944" s="76">
        <f t="shared" ca="1" si="122"/>
        <v>0.63432208084074959</v>
      </c>
      <c r="F1944" s="76">
        <f t="shared" ca="1" si="123"/>
        <v>4.6376414115758031</v>
      </c>
      <c r="Q1944" s="91">
        <f t="shared" ca="1" si="124"/>
        <v>0.36328979597683586</v>
      </c>
      <c r="R1944" s="91">
        <f t="shared" ca="1" si="125"/>
        <v>9.9750474523864412</v>
      </c>
    </row>
    <row r="1945" spans="5:18" x14ac:dyDescent="0.25">
      <c r="E1945" s="76">
        <f t="shared" ca="1" si="122"/>
        <v>0.53338323962643031</v>
      </c>
      <c r="F1945" s="76">
        <f t="shared" ca="1" si="123"/>
        <v>3.9506945340682638</v>
      </c>
      <c r="Q1945" s="91">
        <f t="shared" ca="1" si="124"/>
        <v>8.9204961134833449E-2</v>
      </c>
      <c r="R1945" s="91">
        <f t="shared" ca="1" si="125"/>
        <v>8.2350958867240678</v>
      </c>
    </row>
    <row r="1946" spans="5:18" x14ac:dyDescent="0.25">
      <c r="E1946" s="76">
        <f t="shared" ca="1" si="122"/>
        <v>0.34065604810859018</v>
      </c>
      <c r="F1946" s="76">
        <f t="shared" ca="1" si="123"/>
        <v>2.8524076850106135</v>
      </c>
      <c r="Q1946" s="91">
        <f t="shared" ca="1" si="124"/>
        <v>0.56936229172948916</v>
      </c>
      <c r="R1946" s="91">
        <f t="shared" ca="1" si="125"/>
        <v>11.148104834649342</v>
      </c>
    </row>
    <row r="1947" spans="5:18" x14ac:dyDescent="0.25">
      <c r="E1947" s="76">
        <f t="shared" ca="1" si="122"/>
        <v>0.85469728235347664</v>
      </c>
      <c r="F1947" s="76">
        <f t="shared" ca="1" si="123"/>
        <v>7.0678799902516483</v>
      </c>
      <c r="Q1947" s="91">
        <f t="shared" ca="1" si="124"/>
        <v>0.31935763733111822</v>
      </c>
      <c r="R1947" s="91">
        <f t="shared" ca="1" si="125"/>
        <v>9.7354122985892495</v>
      </c>
    </row>
    <row r="1948" spans="5:18" x14ac:dyDescent="0.25">
      <c r="E1948" s="76">
        <f t="shared" ca="1" si="122"/>
        <v>0.35013376982864097</v>
      </c>
      <c r="F1948" s="76">
        <f t="shared" ca="1" si="123"/>
        <v>2.9037191233164346</v>
      </c>
      <c r="Q1948" s="91">
        <f t="shared" ca="1" si="124"/>
        <v>0.80220648364260116</v>
      </c>
      <c r="R1948" s="91">
        <f t="shared" ca="1" si="125"/>
        <v>13.024720016024764</v>
      </c>
    </row>
    <row r="1949" spans="5:18" x14ac:dyDescent="0.25">
      <c r="E1949" s="76">
        <f t="shared" ca="1" si="122"/>
        <v>0.23237297395793644</v>
      </c>
      <c r="F1949" s="76">
        <f t="shared" ca="1" si="123"/>
        <v>2.2580459103154866</v>
      </c>
      <c r="Q1949" s="91">
        <f t="shared" ca="1" si="124"/>
        <v>0.92601700324983127</v>
      </c>
      <c r="R1949" s="91">
        <f t="shared" ca="1" si="125"/>
        <v>15.131469587616078</v>
      </c>
    </row>
    <row r="1950" spans="5:18" x14ac:dyDescent="0.25">
      <c r="E1950" s="76">
        <f t="shared" ca="1" si="122"/>
        <v>0.78895428411283475</v>
      </c>
      <c r="F1950" s="76">
        <f t="shared" ca="1" si="123"/>
        <v>6.0965209899288082</v>
      </c>
      <c r="Q1950" s="91">
        <f t="shared" ca="1" si="124"/>
        <v>7.772166844998718E-2</v>
      </c>
      <c r="R1950" s="91">
        <f t="shared" ca="1" si="125"/>
        <v>8.1241921012824427</v>
      </c>
    </row>
    <row r="1951" spans="5:18" x14ac:dyDescent="0.25">
      <c r="E1951" s="76">
        <f t="shared" ca="1" si="122"/>
        <v>0.58151034576951377</v>
      </c>
      <c r="F1951" s="76">
        <f t="shared" ca="1" si="123"/>
        <v>4.2627743717384421</v>
      </c>
      <c r="Q1951" s="91">
        <f t="shared" ca="1" si="124"/>
        <v>0.72087379879584734</v>
      </c>
      <c r="R1951" s="91">
        <f t="shared" ca="1" si="125"/>
        <v>12.233810009532753</v>
      </c>
    </row>
    <row r="1952" spans="5:18" x14ac:dyDescent="0.25">
      <c r="E1952" s="76">
        <f t="shared" ca="1" si="122"/>
        <v>0.88674504948103983</v>
      </c>
      <c r="F1952" s="76">
        <f t="shared" ca="1" si="123"/>
        <v>7.719538320795249</v>
      </c>
      <c r="Q1952" s="91">
        <f t="shared" ca="1" si="124"/>
        <v>0.76628172456104893</v>
      </c>
      <c r="R1952" s="91">
        <f t="shared" ca="1" si="125"/>
        <v>12.646974248892171</v>
      </c>
    </row>
    <row r="1953" spans="5:18" x14ac:dyDescent="0.25">
      <c r="E1953" s="76">
        <f t="shared" ca="1" si="122"/>
        <v>0.63376703470306184</v>
      </c>
      <c r="F1953" s="76">
        <f t="shared" ca="1" si="123"/>
        <v>4.6334846080236431</v>
      </c>
      <c r="Q1953" s="91">
        <f t="shared" ca="1" si="124"/>
        <v>0.93589273095687242</v>
      </c>
      <c r="R1953" s="91">
        <f t="shared" ca="1" si="125"/>
        <v>15.428506417555424</v>
      </c>
    </row>
    <row r="1954" spans="5:18" x14ac:dyDescent="0.25">
      <c r="E1954" s="76">
        <f t="shared" ca="1" si="122"/>
        <v>0.58483736817323406</v>
      </c>
      <c r="F1954" s="76">
        <f t="shared" ca="1" si="123"/>
        <v>4.2852806199840217</v>
      </c>
      <c r="Q1954" s="91">
        <f t="shared" ca="1" si="124"/>
        <v>0.67860492642377068</v>
      </c>
      <c r="R1954" s="91">
        <f t="shared" ca="1" si="125"/>
        <v>11.894963470962661</v>
      </c>
    </row>
    <row r="1955" spans="5:18" x14ac:dyDescent="0.25">
      <c r="E1955" s="76">
        <f t="shared" ca="1" si="122"/>
        <v>0.88470592779671475</v>
      </c>
      <c r="F1955" s="76">
        <f t="shared" ca="1" si="123"/>
        <v>7.6726839706047141</v>
      </c>
      <c r="Q1955" s="91">
        <f t="shared" ca="1" si="124"/>
        <v>0.32383656521593718</v>
      </c>
      <c r="R1955" s="91">
        <f t="shared" ca="1" si="125"/>
        <v>9.7599654685421111</v>
      </c>
    </row>
    <row r="1956" spans="5:18" x14ac:dyDescent="0.25">
      <c r="E1956" s="76">
        <f t="shared" ca="1" si="122"/>
        <v>0.48511106958643357</v>
      </c>
      <c r="F1956" s="76">
        <f t="shared" ca="1" si="123"/>
        <v>3.6582487121723046</v>
      </c>
      <c r="Q1956" s="91">
        <f t="shared" ca="1" si="124"/>
        <v>0.40590894404958355</v>
      </c>
      <c r="R1956" s="91">
        <f t="shared" ca="1" si="125"/>
        <v>10.207110025843194</v>
      </c>
    </row>
    <row r="1957" spans="5:18" x14ac:dyDescent="0.25">
      <c r="E1957" s="76">
        <f t="shared" ca="1" si="122"/>
        <v>6.5452580547123662E-2</v>
      </c>
      <c r="F1957" s="76">
        <f t="shared" ca="1" si="123"/>
        <v>1.0913331287628587</v>
      </c>
      <c r="Q1957" s="91">
        <f t="shared" ca="1" si="124"/>
        <v>0.54512522607955838</v>
      </c>
      <c r="R1957" s="91">
        <f t="shared" ca="1" si="125"/>
        <v>10.999310694864553</v>
      </c>
    </row>
    <row r="1958" spans="5:18" x14ac:dyDescent="0.25">
      <c r="E1958" s="76">
        <f t="shared" ca="1" si="122"/>
        <v>0.51325678070024039</v>
      </c>
      <c r="F1958" s="76">
        <f t="shared" ca="1" si="123"/>
        <v>3.8266193213155004</v>
      </c>
      <c r="Q1958" s="91">
        <f t="shared" ca="1" si="124"/>
        <v>0.57621376540683011</v>
      </c>
      <c r="R1958" s="91">
        <f t="shared" ca="1" si="125"/>
        <v>11.191037319875061</v>
      </c>
    </row>
    <row r="1959" spans="5:18" x14ac:dyDescent="0.25">
      <c r="E1959" s="76">
        <f t="shared" ca="1" si="122"/>
        <v>8.0182040525195508E-2</v>
      </c>
      <c r="F1959" s="76">
        <f t="shared" ca="1" si="123"/>
        <v>1.2318368888979609</v>
      </c>
      <c r="Q1959" s="91">
        <f t="shared" ca="1" si="124"/>
        <v>0.41345315736860955</v>
      </c>
      <c r="R1959" s="91">
        <f t="shared" ca="1" si="125"/>
        <v>10.248382174911313</v>
      </c>
    </row>
    <row r="1960" spans="5:18" x14ac:dyDescent="0.25">
      <c r="E1960" s="76">
        <f t="shared" ca="1" si="122"/>
        <v>0.82254282003948342</v>
      </c>
      <c r="F1960" s="76">
        <f t="shared" ca="1" si="123"/>
        <v>6.5476515712756163</v>
      </c>
      <c r="Q1960" s="91">
        <f t="shared" ca="1" si="124"/>
        <v>0.37617557659512546</v>
      </c>
      <c r="R1960" s="91">
        <f t="shared" ca="1" si="125"/>
        <v>10.045106270424439</v>
      </c>
    </row>
    <row r="1961" spans="5:18" x14ac:dyDescent="0.25">
      <c r="E1961" s="76">
        <f t="shared" ca="1" si="122"/>
        <v>0.21523452803109033</v>
      </c>
      <c r="F1961" s="76">
        <f t="shared" ca="1" si="123"/>
        <v>2.1597620077197628</v>
      </c>
      <c r="Q1961" s="91">
        <f t="shared" ca="1" si="124"/>
        <v>0.78632976616212713</v>
      </c>
      <c r="R1961" s="91">
        <f t="shared" ca="1" si="125"/>
        <v>12.851076663460447</v>
      </c>
    </row>
    <row r="1962" spans="5:18" x14ac:dyDescent="0.25">
      <c r="E1962" s="76">
        <f t="shared" ca="1" si="122"/>
        <v>0.33744512694814421</v>
      </c>
      <c r="F1962" s="76">
        <f t="shared" ca="1" si="123"/>
        <v>2.8350328512534646</v>
      </c>
      <c r="Q1962" s="91">
        <f t="shared" ca="1" si="124"/>
        <v>0.81326299846126171</v>
      </c>
      <c r="R1962" s="91">
        <f t="shared" ca="1" si="125"/>
        <v>13.152966557314388</v>
      </c>
    </row>
    <row r="1963" spans="5:18" x14ac:dyDescent="0.25">
      <c r="E1963" s="76">
        <f t="shared" ca="1" si="122"/>
        <v>0.22267172485310127</v>
      </c>
      <c r="F1963" s="76">
        <f t="shared" ca="1" si="123"/>
        <v>2.2026587266121451</v>
      </c>
      <c r="Q1963" s="91">
        <f t="shared" ca="1" si="124"/>
        <v>0.79291427039001294</v>
      </c>
      <c r="R1963" s="91">
        <f t="shared" ca="1" si="125"/>
        <v>12.921689541605463</v>
      </c>
    </row>
    <row r="1964" spans="5:18" x14ac:dyDescent="0.25">
      <c r="E1964" s="76">
        <f t="shared" ca="1" si="122"/>
        <v>0.13967633238253196</v>
      </c>
      <c r="F1964" s="76">
        <f t="shared" ca="1" si="123"/>
        <v>1.6903766977565788</v>
      </c>
      <c r="Q1964" s="91">
        <f t="shared" ca="1" si="124"/>
        <v>0.10821374207339274</v>
      </c>
      <c r="R1964" s="91">
        <f t="shared" ca="1" si="125"/>
        <v>8.4017027954431089</v>
      </c>
    </row>
    <row r="1965" spans="5:18" x14ac:dyDescent="0.25">
      <c r="E1965" s="76">
        <f t="shared" ca="1" si="122"/>
        <v>0.39258981049549524</v>
      </c>
      <c r="F1965" s="76">
        <f t="shared" ca="1" si="123"/>
        <v>3.1348918540750255</v>
      </c>
      <c r="Q1965" s="91">
        <f t="shared" ca="1" si="124"/>
        <v>0.39801970341491411</v>
      </c>
      <c r="R1965" s="91">
        <f t="shared" ca="1" si="125"/>
        <v>10.164039488926784</v>
      </c>
    </row>
    <row r="1966" spans="5:18" x14ac:dyDescent="0.25">
      <c r="E1966" s="76">
        <f t="shared" ca="1" si="122"/>
        <v>0.71934697433072725</v>
      </c>
      <c r="F1966" s="76">
        <f t="shared" ca="1" si="123"/>
        <v>5.3488986201174544</v>
      </c>
      <c r="Q1966" s="91">
        <f t="shared" ca="1" si="124"/>
        <v>0.48845460965567589</v>
      </c>
      <c r="R1966" s="91">
        <f t="shared" ca="1" si="125"/>
        <v>10.666729696194746</v>
      </c>
    </row>
    <row r="1967" spans="5:18" x14ac:dyDescent="0.25">
      <c r="E1967" s="76">
        <f t="shared" ca="1" si="122"/>
        <v>0.95265276120038511</v>
      </c>
      <c r="F1967" s="76">
        <f t="shared" ca="1" si="123"/>
        <v>10.067710245868483</v>
      </c>
      <c r="Q1967" s="91">
        <f t="shared" ca="1" si="124"/>
        <v>9.63086252308607E-2</v>
      </c>
      <c r="R1967" s="91">
        <f t="shared" ca="1" si="125"/>
        <v>8.2995294321983426</v>
      </c>
    </row>
    <row r="1968" spans="5:18" x14ac:dyDescent="0.25">
      <c r="E1968" s="76">
        <f t="shared" ca="1" si="122"/>
        <v>7.9540261782282462E-2</v>
      </c>
      <c r="F1968" s="76">
        <f t="shared" ca="1" si="123"/>
        <v>1.2260409048375616</v>
      </c>
      <c r="Q1968" s="91">
        <f t="shared" ca="1" si="124"/>
        <v>0.8548979705742773</v>
      </c>
      <c r="R1968" s="91">
        <f t="shared" ca="1" si="125"/>
        <v>13.705910848144448</v>
      </c>
    </row>
    <row r="1969" spans="5:18" x14ac:dyDescent="0.25">
      <c r="E1969" s="76">
        <f t="shared" ca="1" si="122"/>
        <v>0.72331057030081869</v>
      </c>
      <c r="F1969" s="76">
        <f t="shared" ca="1" si="123"/>
        <v>5.3865245809597502</v>
      </c>
      <c r="Q1969" s="91">
        <f t="shared" ca="1" si="124"/>
        <v>9.2267870066626401E-2</v>
      </c>
      <c r="R1969" s="91">
        <f t="shared" ca="1" si="125"/>
        <v>8.263229834044326</v>
      </c>
    </row>
    <row r="1970" spans="5:18" x14ac:dyDescent="0.25">
      <c r="E1970" s="76">
        <f t="shared" ca="1" si="122"/>
        <v>0.62482869699296928</v>
      </c>
      <c r="F1970" s="76">
        <f t="shared" ca="1" si="123"/>
        <v>4.5672390645402068</v>
      </c>
      <c r="Q1970" s="91">
        <f t="shared" ca="1" si="124"/>
        <v>0.58063015854327238</v>
      </c>
      <c r="R1970" s="91">
        <f t="shared" ca="1" si="125"/>
        <v>11.218931304449699</v>
      </c>
    </row>
    <row r="1971" spans="5:18" x14ac:dyDescent="0.25">
      <c r="E1971" s="76">
        <f t="shared" ca="1" si="122"/>
        <v>0.57695858648147214</v>
      </c>
      <c r="F1971" s="76">
        <f t="shared" ca="1" si="123"/>
        <v>4.2321966459679201</v>
      </c>
      <c r="Q1971" s="91">
        <f t="shared" ca="1" si="124"/>
        <v>0.6597656005590341</v>
      </c>
      <c r="R1971" s="91">
        <f t="shared" ca="1" si="125"/>
        <v>11.754761972061573</v>
      </c>
    </row>
    <row r="1972" spans="5:18" x14ac:dyDescent="0.25">
      <c r="E1972" s="76">
        <f t="shared" ca="1" si="122"/>
        <v>0.90330240494582648</v>
      </c>
      <c r="F1972" s="76">
        <f t="shared" ca="1" si="123"/>
        <v>8.1361523747729532</v>
      </c>
      <c r="Q1972" s="91">
        <f t="shared" ca="1" si="124"/>
        <v>0.90796671153357222</v>
      </c>
      <c r="R1972" s="91">
        <f t="shared" ca="1" si="125"/>
        <v>14.675439035735646</v>
      </c>
    </row>
    <row r="1973" spans="5:18" x14ac:dyDescent="0.25">
      <c r="E1973" s="76">
        <f t="shared" ca="1" si="122"/>
        <v>0.36165336736177112</v>
      </c>
      <c r="F1973" s="76">
        <f t="shared" ca="1" si="123"/>
        <v>2.966178560038681</v>
      </c>
      <c r="Q1973" s="91">
        <f t="shared" ca="1" si="124"/>
        <v>0.18079789742231245</v>
      </c>
      <c r="R1973" s="91">
        <f t="shared" ca="1" si="125"/>
        <v>8.926574172211053</v>
      </c>
    </row>
    <row r="1974" spans="5:18" x14ac:dyDescent="0.25">
      <c r="E1974" s="76">
        <f t="shared" ca="1" si="122"/>
        <v>0.42884742032844281</v>
      </c>
      <c r="F1974" s="76">
        <f t="shared" ca="1" si="123"/>
        <v>3.3357125665484162</v>
      </c>
      <c r="Q1974" s="91">
        <f t="shared" ca="1" si="124"/>
        <v>0.69479087290695207</v>
      </c>
      <c r="R1974" s="91">
        <f t="shared" ca="1" si="125"/>
        <v>12.020409677840183</v>
      </c>
    </row>
    <row r="1975" spans="5:18" x14ac:dyDescent="0.25">
      <c r="E1975" s="76">
        <f t="shared" ca="1" si="122"/>
        <v>0.24069894574268969</v>
      </c>
      <c r="F1975" s="76">
        <f t="shared" ca="1" si="123"/>
        <v>2.30512615482048</v>
      </c>
      <c r="Q1975" s="91">
        <f t="shared" ca="1" si="124"/>
        <v>0.71211877106672294</v>
      </c>
      <c r="R1975" s="91">
        <f t="shared" ca="1" si="125"/>
        <v>12.160500407580855</v>
      </c>
    </row>
    <row r="1976" spans="5:18" x14ac:dyDescent="0.25">
      <c r="E1976" s="76">
        <f t="shared" ca="1" si="122"/>
        <v>0.37672864856914356</v>
      </c>
      <c r="F1976" s="76">
        <f t="shared" ca="1" si="123"/>
        <v>3.0481718121364505</v>
      </c>
      <c r="Q1976" s="91">
        <f t="shared" ca="1" si="124"/>
        <v>0.52300416232647662</v>
      </c>
      <c r="R1976" s="91">
        <f t="shared" ca="1" si="125"/>
        <v>10.867217328322369</v>
      </c>
    </row>
    <row r="1977" spans="5:18" x14ac:dyDescent="0.25">
      <c r="E1977" s="76">
        <f t="shared" ca="1" si="122"/>
        <v>0.40600874301854273</v>
      </c>
      <c r="F1977" s="76">
        <f t="shared" ca="1" si="123"/>
        <v>3.2087371750972533</v>
      </c>
      <c r="Q1977" s="91">
        <f t="shared" ca="1" si="124"/>
        <v>0.45330194429731752</v>
      </c>
      <c r="R1977" s="91">
        <f t="shared" ca="1" si="125"/>
        <v>10.468417005861767</v>
      </c>
    </row>
    <row r="1978" spans="5:18" x14ac:dyDescent="0.25">
      <c r="E1978" s="76">
        <f t="shared" ca="1" si="122"/>
        <v>0.50475712240253445</v>
      </c>
      <c r="F1978" s="76">
        <f t="shared" ca="1" si="123"/>
        <v>3.7751821778961476</v>
      </c>
      <c r="Q1978" s="91">
        <f t="shared" ca="1" si="124"/>
        <v>0.24497095504425315</v>
      </c>
      <c r="R1978" s="91">
        <f t="shared" ca="1" si="125"/>
        <v>9.3176268917917238</v>
      </c>
    </row>
    <row r="1979" spans="5:18" x14ac:dyDescent="0.25">
      <c r="E1979" s="76">
        <f t="shared" ca="1" si="122"/>
        <v>0.97915130375165882</v>
      </c>
      <c r="F1979" s="76">
        <f t="shared" ca="1" si="123"/>
        <v>12.421539862667245</v>
      </c>
      <c r="Q1979" s="91">
        <f t="shared" ca="1" si="124"/>
        <v>3.7695515476435237E-2</v>
      </c>
      <c r="R1979" s="91">
        <f t="shared" ca="1" si="125"/>
        <v>7.6254023880517572</v>
      </c>
    </row>
    <row r="1980" spans="5:18" x14ac:dyDescent="0.25">
      <c r="E1980" s="76">
        <f t="shared" ca="1" si="122"/>
        <v>0.44653062608020389</v>
      </c>
      <c r="F1980" s="76">
        <f t="shared" ca="1" si="123"/>
        <v>3.4354012206936897</v>
      </c>
      <c r="Q1980" s="91">
        <f t="shared" ca="1" si="124"/>
        <v>5.6462154698775358E-3</v>
      </c>
      <c r="R1980" s="91">
        <f t="shared" ca="1" si="125"/>
        <v>6.7116374631287918</v>
      </c>
    </row>
    <row r="1981" spans="5:18" x14ac:dyDescent="0.25">
      <c r="E1981" s="76">
        <f t="shared" ca="1" si="122"/>
        <v>2.6110760064289362E-2</v>
      </c>
      <c r="F1981" s="76">
        <f t="shared" ca="1" si="123"/>
        <v>0.57338339185660736</v>
      </c>
      <c r="Q1981" s="91">
        <f t="shared" ca="1" si="124"/>
        <v>0.7625917462020716</v>
      </c>
      <c r="R1981" s="91">
        <f t="shared" ca="1" si="125"/>
        <v>12.611033411351803</v>
      </c>
    </row>
    <row r="1982" spans="5:18" x14ac:dyDescent="0.25">
      <c r="E1982" s="76">
        <f t="shared" ca="1" si="122"/>
        <v>0.38226695339639105</v>
      </c>
      <c r="F1982" s="76">
        <f t="shared" ca="1" si="123"/>
        <v>3.0783916136587237</v>
      </c>
      <c r="Q1982" s="91">
        <f t="shared" ca="1" si="124"/>
        <v>0.78577502488184803</v>
      </c>
      <c r="R1982" s="91">
        <f t="shared" ca="1" si="125"/>
        <v>12.845213450238994</v>
      </c>
    </row>
    <row r="1983" spans="5:18" x14ac:dyDescent="0.25">
      <c r="E1983" s="76">
        <f t="shared" ca="1" si="122"/>
        <v>0.98548839878868832</v>
      </c>
      <c r="F1983" s="76">
        <f t="shared" ca="1" si="123"/>
        <v>13.516970974951301</v>
      </c>
      <c r="Q1983" s="91">
        <f t="shared" ca="1" si="124"/>
        <v>0.75080244790053019</v>
      </c>
      <c r="R1983" s="91">
        <f t="shared" ca="1" si="125"/>
        <v>12.499246806984356</v>
      </c>
    </row>
    <row r="1984" spans="5:18" x14ac:dyDescent="0.25">
      <c r="E1984" s="76">
        <f t="shared" ca="1" si="122"/>
        <v>0.77692363370921225</v>
      </c>
      <c r="F1984" s="76">
        <f t="shared" ca="1" si="123"/>
        <v>5.9519075800653827</v>
      </c>
      <c r="Q1984" s="91">
        <f t="shared" ca="1" si="124"/>
        <v>0.4719617024637045</v>
      </c>
      <c r="R1984" s="91">
        <f t="shared" ca="1" si="125"/>
        <v>10.573078956158565</v>
      </c>
    </row>
    <row r="1985" spans="5:18" x14ac:dyDescent="0.25">
      <c r="E1985" s="76">
        <f t="shared" ca="1" si="122"/>
        <v>0.15826045709384229</v>
      </c>
      <c r="F1985" s="76">
        <f t="shared" ca="1" si="123"/>
        <v>1.8133169387599319</v>
      </c>
      <c r="Q1985" s="91">
        <f t="shared" ca="1" si="124"/>
        <v>0.76908883528249483</v>
      </c>
      <c r="R1985" s="91">
        <f t="shared" ca="1" si="125"/>
        <v>12.674636652259975</v>
      </c>
    </row>
    <row r="1986" spans="5:18" x14ac:dyDescent="0.25">
      <c r="E1986" s="76">
        <f t="shared" ca="1" si="122"/>
        <v>0.64030656946332021</v>
      </c>
      <c r="F1986" s="76">
        <f t="shared" ca="1" si="123"/>
        <v>4.6827913245457848</v>
      </c>
      <c r="Q1986" s="91">
        <f t="shared" ca="1" si="124"/>
        <v>0.75832233603592192</v>
      </c>
      <c r="R1986" s="91">
        <f t="shared" ca="1" si="125"/>
        <v>12.570027799382492</v>
      </c>
    </row>
    <row r="1987" spans="5:18" x14ac:dyDescent="0.25">
      <c r="E1987" s="76">
        <f t="shared" ca="1" si="122"/>
        <v>0.76954626566133388</v>
      </c>
      <c r="F1987" s="76">
        <f t="shared" ca="1" si="123"/>
        <v>5.8669087399017723</v>
      </c>
      <c r="Q1987" s="91">
        <f t="shared" ca="1" si="124"/>
        <v>8.4486441826747027E-2</v>
      </c>
      <c r="R1987" s="91">
        <f t="shared" ca="1" si="125"/>
        <v>8.1906212412592065</v>
      </c>
    </row>
    <row r="1988" spans="5:18" x14ac:dyDescent="0.25">
      <c r="E1988" s="76">
        <f t="shared" ref="E1988:E2051" ca="1" si="126">RAND()</f>
        <v>0.54797840496478978</v>
      </c>
      <c r="F1988" s="76">
        <f t="shared" ref="F1988:F2051" ca="1" si="127">(((-LN(E1988))^(-$C$3)-1)*(1/$C$3))*$C$5+$C$4</f>
        <v>4.0428728894653405</v>
      </c>
      <c r="Q1988" s="91">
        <f t="shared" ref="Q1988:Q2051" ca="1" si="128">RAND()</f>
        <v>0.90998654173544458</v>
      </c>
      <c r="R1988" s="91">
        <f t="shared" ref="R1988:R2051" ca="1" si="129">-LN(-LN(Q1988))*$O$4+$O$3</f>
        <v>14.722008084442205</v>
      </c>
    </row>
    <row r="1989" spans="5:18" x14ac:dyDescent="0.25">
      <c r="E1989" s="76">
        <f t="shared" ca="1" si="126"/>
        <v>0.15398664948920848</v>
      </c>
      <c r="F1989" s="76">
        <f t="shared" ca="1" si="127"/>
        <v>1.7856049383990342</v>
      </c>
      <c r="Q1989" s="91">
        <f t="shared" ca="1" si="128"/>
        <v>0.15843372064188643</v>
      </c>
      <c r="R1989" s="91">
        <f t="shared" ca="1" si="129"/>
        <v>8.7778413015498788</v>
      </c>
    </row>
    <row r="1990" spans="5:18" x14ac:dyDescent="0.25">
      <c r="E1990" s="76">
        <f t="shared" ca="1" si="126"/>
        <v>0.10796464582339327</v>
      </c>
      <c r="F1990" s="76">
        <f t="shared" ca="1" si="127"/>
        <v>1.4619864002537759</v>
      </c>
      <c r="Q1990" s="91">
        <f t="shared" ca="1" si="128"/>
        <v>0.79326046763441038</v>
      </c>
      <c r="R1990" s="91">
        <f t="shared" ca="1" si="129"/>
        <v>12.925455523442118</v>
      </c>
    </row>
    <row r="1991" spans="5:18" x14ac:dyDescent="0.25">
      <c r="E1991" s="76">
        <f t="shared" ca="1" si="126"/>
        <v>0.22114574895455286</v>
      </c>
      <c r="F1991" s="76">
        <f t="shared" ca="1" si="127"/>
        <v>2.193889554242185</v>
      </c>
      <c r="Q1991" s="91">
        <f t="shared" ca="1" si="128"/>
        <v>0.87166082867571315</v>
      </c>
      <c r="R1991" s="91">
        <f t="shared" ca="1" si="129"/>
        <v>13.970374548453389</v>
      </c>
    </row>
    <row r="1992" spans="5:18" x14ac:dyDescent="0.25">
      <c r="E1992" s="76">
        <f t="shared" ca="1" si="126"/>
        <v>4.4137206956446517E-2</v>
      </c>
      <c r="F1992" s="76">
        <f t="shared" ca="1" si="127"/>
        <v>0.8487679281024203</v>
      </c>
      <c r="Q1992" s="91">
        <f t="shared" ca="1" si="128"/>
        <v>0.70412897958433529</v>
      </c>
      <c r="R1992" s="91">
        <f t="shared" ca="1" si="129"/>
        <v>12.095113784333918</v>
      </c>
    </row>
    <row r="1993" spans="5:18" x14ac:dyDescent="0.25">
      <c r="E1993" s="76">
        <f t="shared" ca="1" si="126"/>
        <v>0.96353802119280396</v>
      </c>
      <c r="F1993" s="76">
        <f t="shared" ca="1" si="127"/>
        <v>10.799815366964044</v>
      </c>
      <c r="Q1993" s="91">
        <f t="shared" ca="1" si="128"/>
        <v>0.94836552657734741</v>
      </c>
      <c r="R1993" s="91">
        <f t="shared" ca="1" si="129"/>
        <v>15.874350418269195</v>
      </c>
    </row>
    <row r="1994" spans="5:18" x14ac:dyDescent="0.25">
      <c r="E1994" s="76">
        <f t="shared" ca="1" si="126"/>
        <v>0.46710670221539841</v>
      </c>
      <c r="F1994" s="76">
        <f t="shared" ca="1" si="127"/>
        <v>3.5532382594161067</v>
      </c>
      <c r="Q1994" s="91">
        <f t="shared" ca="1" si="128"/>
        <v>8.4056746862611775E-2</v>
      </c>
      <c r="R1994" s="91">
        <f t="shared" ca="1" si="129"/>
        <v>8.1864987407961518</v>
      </c>
    </row>
    <row r="1995" spans="5:18" x14ac:dyDescent="0.25">
      <c r="E1995" s="76">
        <f t="shared" ca="1" si="126"/>
        <v>0.59960367773430001</v>
      </c>
      <c r="F1995" s="76">
        <f t="shared" ca="1" si="127"/>
        <v>4.38683842337191</v>
      </c>
      <c r="Q1995" s="91">
        <f t="shared" ca="1" si="128"/>
        <v>0.94222318897192514</v>
      </c>
      <c r="R1995" s="91">
        <f t="shared" ca="1" si="129"/>
        <v>15.643117594737072</v>
      </c>
    </row>
    <row r="1996" spans="5:18" x14ac:dyDescent="0.25">
      <c r="E1996" s="76">
        <f t="shared" ca="1" si="126"/>
        <v>0.35205092100622792</v>
      </c>
      <c r="F1996" s="76">
        <f t="shared" ca="1" si="127"/>
        <v>2.9141053626742059</v>
      </c>
      <c r="Q1996" s="91">
        <f t="shared" ca="1" si="128"/>
        <v>7.4210494302135777E-2</v>
      </c>
      <c r="R1996" s="91">
        <f t="shared" ca="1" si="129"/>
        <v>8.0883235965988991</v>
      </c>
    </row>
    <row r="1997" spans="5:18" x14ac:dyDescent="0.25">
      <c r="E1997" s="76">
        <f t="shared" ca="1" si="126"/>
        <v>0.21171295417854519</v>
      </c>
      <c r="F1997" s="76">
        <f t="shared" ca="1" si="127"/>
        <v>2.1393051131876435</v>
      </c>
      <c r="Q1997" s="91">
        <f t="shared" ca="1" si="128"/>
        <v>0.55743776406648948</v>
      </c>
      <c r="R1997" s="91">
        <f t="shared" ca="1" si="129"/>
        <v>11.074324085876592</v>
      </c>
    </row>
    <row r="1998" spans="5:18" x14ac:dyDescent="0.25">
      <c r="E1998" s="76">
        <f t="shared" ca="1" si="126"/>
        <v>0.17704817034070575</v>
      </c>
      <c r="F1998" s="76">
        <f t="shared" ca="1" si="127"/>
        <v>1.9318007077231054</v>
      </c>
      <c r="Q1998" s="91">
        <f t="shared" ca="1" si="128"/>
        <v>0.29842701778661274</v>
      </c>
      <c r="R1998" s="91">
        <f t="shared" ca="1" si="129"/>
        <v>9.6200326239467486</v>
      </c>
    </row>
    <row r="1999" spans="5:18" x14ac:dyDescent="0.25">
      <c r="E1999" s="76">
        <f t="shared" ca="1" si="126"/>
        <v>0.50534991832836074</v>
      </c>
      <c r="F1999" s="76">
        <f t="shared" ca="1" si="127"/>
        <v>3.7787522050893836</v>
      </c>
      <c r="Q1999" s="91">
        <f t="shared" ca="1" si="128"/>
        <v>0.68781954774810072</v>
      </c>
      <c r="R1999" s="91">
        <f t="shared" ca="1" si="129"/>
        <v>11.965776017851192</v>
      </c>
    </row>
    <row r="2000" spans="5:18" x14ac:dyDescent="0.25">
      <c r="E2000" s="76">
        <f t="shared" ca="1" si="126"/>
        <v>0.1983346609091543</v>
      </c>
      <c r="F2000" s="76">
        <f t="shared" ca="1" si="127"/>
        <v>2.0606421045347041</v>
      </c>
      <c r="Q2000" s="91">
        <f t="shared" ca="1" si="128"/>
        <v>0.48299356757887579</v>
      </c>
      <c r="R2000" s="91">
        <f t="shared" ca="1" si="129"/>
        <v>10.635590052808363</v>
      </c>
    </row>
    <row r="2001" spans="5:18" x14ac:dyDescent="0.25">
      <c r="E2001" s="76">
        <f t="shared" ca="1" si="126"/>
        <v>0.95232750328768323</v>
      </c>
      <c r="F2001" s="76">
        <f t="shared" ca="1" si="127"/>
        <v>10.048727566016805</v>
      </c>
      <c r="Q2001" s="91">
        <f t="shared" ca="1" si="128"/>
        <v>0.29234806407133218</v>
      </c>
      <c r="R2001" s="91">
        <f t="shared" ca="1" si="129"/>
        <v>9.5862803251496054</v>
      </c>
    </row>
    <row r="2002" spans="5:18" x14ac:dyDescent="0.25">
      <c r="E2002" s="76">
        <f t="shared" ca="1" si="126"/>
        <v>5.4356328870954651E-2</v>
      </c>
      <c r="F2002" s="76">
        <f t="shared" ca="1" si="127"/>
        <v>0.97247805614810012</v>
      </c>
      <c r="Q2002" s="91">
        <f t="shared" ca="1" si="128"/>
        <v>0.87177702186335315</v>
      </c>
      <c r="R2002" s="91">
        <f t="shared" ca="1" si="129"/>
        <v>13.97231633226464</v>
      </c>
    </row>
    <row r="2003" spans="5:18" x14ac:dyDescent="0.25">
      <c r="E2003" s="76">
        <f t="shared" ca="1" si="126"/>
        <v>0.56224367351872262</v>
      </c>
      <c r="F2003" s="76">
        <f t="shared" ca="1" si="127"/>
        <v>4.1349549110229384</v>
      </c>
      <c r="Q2003" s="91">
        <f t="shared" ca="1" si="128"/>
        <v>0.758679434507048</v>
      </c>
      <c r="R2003" s="91">
        <f t="shared" ca="1" si="129"/>
        <v>12.573434281786341</v>
      </c>
    </row>
    <row r="2004" spans="5:18" x14ac:dyDescent="0.25">
      <c r="E2004" s="76">
        <f t="shared" ca="1" si="126"/>
        <v>0.44847222261009601</v>
      </c>
      <c r="F2004" s="76">
        <f t="shared" ca="1" si="127"/>
        <v>3.4464310429541296</v>
      </c>
      <c r="Q2004" s="91">
        <f t="shared" ca="1" si="128"/>
        <v>0.74756921387698283</v>
      </c>
      <c r="R2004" s="91">
        <f t="shared" ca="1" si="129"/>
        <v>12.469356289087838</v>
      </c>
    </row>
    <row r="2005" spans="5:18" x14ac:dyDescent="0.25">
      <c r="E2005" s="76">
        <f t="shared" ca="1" si="126"/>
        <v>0.18248383451084105</v>
      </c>
      <c r="F2005" s="76">
        <f t="shared" ca="1" si="127"/>
        <v>1.9651888811521285</v>
      </c>
      <c r="Q2005" s="91">
        <f t="shared" ca="1" si="128"/>
        <v>0.49116665118067915</v>
      </c>
      <c r="R2005" s="91">
        <f t="shared" ca="1" si="129"/>
        <v>10.682245033260434</v>
      </c>
    </row>
    <row r="2006" spans="5:18" x14ac:dyDescent="0.25">
      <c r="E2006" s="76">
        <f t="shared" ca="1" si="126"/>
        <v>0.58980709975883194</v>
      </c>
      <c r="F2006" s="76">
        <f t="shared" ca="1" si="127"/>
        <v>4.3191514405506277</v>
      </c>
      <c r="Q2006" s="91">
        <f t="shared" ca="1" si="128"/>
        <v>0.15631428932266356</v>
      </c>
      <c r="R2006" s="91">
        <f t="shared" ca="1" si="129"/>
        <v>8.7632749081463714</v>
      </c>
    </row>
    <row r="2007" spans="5:18" x14ac:dyDescent="0.25">
      <c r="E2007" s="76">
        <f t="shared" ca="1" si="126"/>
        <v>0.44971003572093293</v>
      </c>
      <c r="F2007" s="76">
        <f t="shared" ca="1" si="127"/>
        <v>3.4534720658336289</v>
      </c>
      <c r="Q2007" s="91">
        <f t="shared" ca="1" si="128"/>
        <v>0.80821303164965375</v>
      </c>
      <c r="R2007" s="91">
        <f t="shared" ca="1" si="129"/>
        <v>13.093587348201549</v>
      </c>
    </row>
    <row r="2008" spans="5:18" x14ac:dyDescent="0.25">
      <c r="E2008" s="76">
        <f t="shared" ca="1" si="126"/>
        <v>7.8920229178127799E-2</v>
      </c>
      <c r="F2008" s="76">
        <f t="shared" ca="1" si="127"/>
        <v>1.2204161435857115</v>
      </c>
      <c r="Q2008" s="91">
        <f t="shared" ca="1" si="128"/>
        <v>0.3810820627330449</v>
      </c>
      <c r="R2008" s="91">
        <f t="shared" ca="1" si="129"/>
        <v>10.071792169980053</v>
      </c>
    </row>
    <row r="2009" spans="5:18" x14ac:dyDescent="0.25">
      <c r="E2009" s="76">
        <f t="shared" ca="1" si="126"/>
        <v>0.13420862415867008</v>
      </c>
      <c r="F2009" s="76">
        <f t="shared" ca="1" si="127"/>
        <v>1.6528777474078455</v>
      </c>
      <c r="Q2009" s="91">
        <f t="shared" ca="1" si="128"/>
        <v>0.79969735780134699</v>
      </c>
      <c r="R2009" s="91">
        <f t="shared" ca="1" si="129"/>
        <v>12.996491536911467</v>
      </c>
    </row>
    <row r="2010" spans="5:18" x14ac:dyDescent="0.25">
      <c r="E2010" s="76">
        <f t="shared" ca="1" si="126"/>
        <v>1.681896794245763E-2</v>
      </c>
      <c r="F2010" s="76">
        <f t="shared" ca="1" si="127"/>
        <v>0.37433348737459804</v>
      </c>
      <c r="Q2010" s="91">
        <f t="shared" ca="1" si="128"/>
        <v>0.58628587736718352</v>
      </c>
      <c r="R2010" s="91">
        <f t="shared" ca="1" si="129"/>
        <v>11.254914533709231</v>
      </c>
    </row>
    <row r="2011" spans="5:18" x14ac:dyDescent="0.25">
      <c r="E2011" s="76">
        <f t="shared" ca="1" si="126"/>
        <v>0.37186193567675196</v>
      </c>
      <c r="F2011" s="76">
        <f t="shared" ca="1" si="127"/>
        <v>3.0216632305807796</v>
      </c>
      <c r="Q2011" s="91">
        <f t="shared" ca="1" si="128"/>
        <v>0.30928914727489354</v>
      </c>
      <c r="R2011" s="91">
        <f t="shared" ca="1" si="129"/>
        <v>9.6800548499473216</v>
      </c>
    </row>
    <row r="2012" spans="5:18" x14ac:dyDescent="0.25">
      <c r="E2012" s="76">
        <f t="shared" ca="1" si="126"/>
        <v>0.85251715888436985</v>
      </c>
      <c r="F2012" s="76">
        <f t="shared" ca="1" si="127"/>
        <v>7.0290756250193382</v>
      </c>
      <c r="Q2012" s="91">
        <f t="shared" ca="1" si="128"/>
        <v>0.85259543829302653</v>
      </c>
      <c r="R2012" s="91">
        <f t="shared" ca="1" si="129"/>
        <v>13.671797356580885</v>
      </c>
    </row>
    <row r="2013" spans="5:18" x14ac:dyDescent="0.25">
      <c r="E2013" s="76">
        <f t="shared" ca="1" si="126"/>
        <v>8.1707111657389864E-2</v>
      </c>
      <c r="F2013" s="76">
        <f t="shared" ca="1" si="127"/>
        <v>1.2455059627887461</v>
      </c>
      <c r="Q2013" s="91">
        <f t="shared" ca="1" si="128"/>
        <v>0.99754052639850543</v>
      </c>
      <c r="R2013" s="91">
        <f t="shared" ca="1" si="129"/>
        <v>22.013153872387399</v>
      </c>
    </row>
    <row r="2014" spans="5:18" x14ac:dyDescent="0.25">
      <c r="E2014" s="76">
        <f t="shared" ca="1" si="126"/>
        <v>0.35669891609998405</v>
      </c>
      <c r="F2014" s="76">
        <f t="shared" ca="1" si="127"/>
        <v>2.9392992332404662</v>
      </c>
      <c r="Q2014" s="91">
        <f t="shared" ca="1" si="128"/>
        <v>0.38971690650082613</v>
      </c>
      <c r="R2014" s="91">
        <f t="shared" ca="1" si="129"/>
        <v>10.118789552838125</v>
      </c>
    </row>
    <row r="2015" spans="5:18" x14ac:dyDescent="0.25">
      <c r="E2015" s="76">
        <f t="shared" ca="1" si="126"/>
        <v>5.6294427838307959E-2</v>
      </c>
      <c r="F2015" s="76">
        <f t="shared" ca="1" si="127"/>
        <v>0.99424372301928754</v>
      </c>
      <c r="Q2015" s="91">
        <f t="shared" ca="1" si="128"/>
        <v>7.5132577299636405E-2</v>
      </c>
      <c r="R2015" s="91">
        <f t="shared" ca="1" si="129"/>
        <v>8.0978420904916497</v>
      </c>
    </row>
    <row r="2016" spans="5:18" x14ac:dyDescent="0.25">
      <c r="E2016" s="76">
        <f t="shared" ca="1" si="126"/>
        <v>0.19789257194096577</v>
      </c>
      <c r="F2016" s="76">
        <f t="shared" ca="1" si="127"/>
        <v>2.0580149894865625</v>
      </c>
      <c r="Q2016" s="91">
        <f t="shared" ca="1" si="128"/>
        <v>0.40190137010829141</v>
      </c>
      <c r="R2016" s="91">
        <f t="shared" ca="1" si="129"/>
        <v>10.18522080437025</v>
      </c>
    </row>
    <row r="2017" spans="5:18" x14ac:dyDescent="0.25">
      <c r="E2017" s="76">
        <f t="shared" ca="1" si="126"/>
        <v>0.15515594313180736</v>
      </c>
      <c r="F2017" s="76">
        <f t="shared" ca="1" si="127"/>
        <v>1.7932176849305788</v>
      </c>
      <c r="Q2017" s="91">
        <f t="shared" ca="1" si="128"/>
        <v>0.22030502821259923</v>
      </c>
      <c r="R2017" s="91">
        <f t="shared" ca="1" si="129"/>
        <v>9.1721519379472713</v>
      </c>
    </row>
    <row r="2018" spans="5:18" x14ac:dyDescent="0.25">
      <c r="E2018" s="76">
        <f t="shared" ca="1" si="126"/>
        <v>0.7538447461398996</v>
      </c>
      <c r="F2018" s="76">
        <f t="shared" ca="1" si="127"/>
        <v>5.6943406202460052</v>
      </c>
      <c r="Q2018" s="91">
        <f t="shared" ca="1" si="128"/>
        <v>0.82983694945183395</v>
      </c>
      <c r="R2018" s="91">
        <f t="shared" ca="1" si="129"/>
        <v>13.358368807786841</v>
      </c>
    </row>
    <row r="2019" spans="5:18" x14ac:dyDescent="0.25">
      <c r="E2019" s="76">
        <f t="shared" ca="1" si="126"/>
        <v>0.78667417935630135</v>
      </c>
      <c r="F2019" s="76">
        <f t="shared" ca="1" si="127"/>
        <v>6.0685091130379538</v>
      </c>
      <c r="Q2019" s="91">
        <f t="shared" ca="1" si="128"/>
        <v>0.3571295852280908</v>
      </c>
      <c r="R2019" s="91">
        <f t="shared" ca="1" si="129"/>
        <v>9.9415493431501059</v>
      </c>
    </row>
    <row r="2020" spans="5:18" x14ac:dyDescent="0.25">
      <c r="E2020" s="76">
        <f t="shared" ca="1" si="126"/>
        <v>0.76254965615673642</v>
      </c>
      <c r="F2020" s="76">
        <f t="shared" ca="1" si="127"/>
        <v>5.7886722531466246</v>
      </c>
      <c r="Q2020" s="91">
        <f t="shared" ca="1" si="128"/>
        <v>0.53888791827889693</v>
      </c>
      <c r="R2020" s="91">
        <f t="shared" ca="1" si="129"/>
        <v>10.961732271191094</v>
      </c>
    </row>
    <row r="2021" spans="5:18" x14ac:dyDescent="0.25">
      <c r="E2021" s="76">
        <f t="shared" ca="1" si="126"/>
        <v>0.95356883594122777</v>
      </c>
      <c r="F2021" s="76">
        <f t="shared" ca="1" si="127"/>
        <v>10.121938771130715</v>
      </c>
      <c r="Q2021" s="91">
        <f t="shared" ca="1" si="128"/>
        <v>0.47162747620538548</v>
      </c>
      <c r="R2021" s="91">
        <f t="shared" ca="1" si="129"/>
        <v>10.571192896844178</v>
      </c>
    </row>
    <row r="2022" spans="5:18" x14ac:dyDescent="0.25">
      <c r="E2022" s="76">
        <f t="shared" ca="1" si="126"/>
        <v>0.81976372658419672</v>
      </c>
      <c r="F2022" s="76">
        <f t="shared" ca="1" si="127"/>
        <v>6.5072409962647821</v>
      </c>
      <c r="Q2022" s="91">
        <f t="shared" ca="1" si="128"/>
        <v>0.31066104094183278</v>
      </c>
      <c r="R2022" s="91">
        <f t="shared" ca="1" si="129"/>
        <v>9.6876121979118501</v>
      </c>
    </row>
    <row r="2023" spans="5:18" x14ac:dyDescent="0.25">
      <c r="E2023" s="76">
        <f t="shared" ca="1" si="126"/>
        <v>0.96732624638950715</v>
      </c>
      <c r="F2023" s="76">
        <f t="shared" ca="1" si="127"/>
        <v>11.111934881976675</v>
      </c>
      <c r="Q2023" s="91">
        <f t="shared" ca="1" si="128"/>
        <v>0.73618151948967747</v>
      </c>
      <c r="R2023" s="91">
        <f t="shared" ca="1" si="129"/>
        <v>12.366520522649658</v>
      </c>
    </row>
    <row r="2024" spans="5:18" x14ac:dyDescent="0.25">
      <c r="E2024" s="76">
        <f t="shared" ca="1" si="126"/>
        <v>0.73167158375879648</v>
      </c>
      <c r="F2024" s="76">
        <f t="shared" ca="1" si="127"/>
        <v>5.4675451600513476</v>
      </c>
      <c r="Q2024" s="91">
        <f t="shared" ca="1" si="128"/>
        <v>0.60956117281524591</v>
      </c>
      <c r="R2024" s="91">
        <f t="shared" ca="1" si="129"/>
        <v>11.406330510528072</v>
      </c>
    </row>
    <row r="2025" spans="5:18" x14ac:dyDescent="0.25">
      <c r="E2025" s="76">
        <f t="shared" ca="1" si="126"/>
        <v>0.34841121151537813</v>
      </c>
      <c r="F2025" s="76">
        <f t="shared" ca="1" si="127"/>
        <v>2.8943894431789792</v>
      </c>
      <c r="Q2025" s="91">
        <f t="shared" ca="1" si="128"/>
        <v>0.37175979973104767</v>
      </c>
      <c r="R2025" s="91">
        <f t="shared" ca="1" si="129"/>
        <v>10.021096206487748</v>
      </c>
    </row>
    <row r="2026" spans="5:18" x14ac:dyDescent="0.25">
      <c r="E2026" s="76">
        <f t="shared" ca="1" si="126"/>
        <v>0.50407142535370209</v>
      </c>
      <c r="F2026" s="76">
        <f t="shared" ca="1" si="127"/>
        <v>3.7710558500494313</v>
      </c>
      <c r="Q2026" s="91">
        <f t="shared" ca="1" si="128"/>
        <v>0.22334860860829309</v>
      </c>
      <c r="R2026" s="91">
        <f t="shared" ca="1" si="129"/>
        <v>9.1903749284074951</v>
      </c>
    </row>
    <row r="2027" spans="5:18" x14ac:dyDescent="0.25">
      <c r="E2027" s="76">
        <f t="shared" ca="1" si="126"/>
        <v>0.91981559817210035</v>
      </c>
      <c r="F2027" s="76">
        <f t="shared" ca="1" si="127"/>
        <v>8.6341360869307788</v>
      </c>
      <c r="Q2027" s="91">
        <f t="shared" ca="1" si="128"/>
        <v>0.92656678542128001</v>
      </c>
      <c r="R2027" s="91">
        <f t="shared" ca="1" si="129"/>
        <v>15.146973434883423</v>
      </c>
    </row>
    <row r="2028" spans="5:18" x14ac:dyDescent="0.25">
      <c r="E2028" s="76">
        <f t="shared" ca="1" si="126"/>
        <v>0.30612701172896095</v>
      </c>
      <c r="F2028" s="76">
        <f t="shared" ca="1" si="127"/>
        <v>2.6654462531065333</v>
      </c>
      <c r="Q2028" s="91">
        <f t="shared" ca="1" si="128"/>
        <v>0.85937967610598431</v>
      </c>
      <c r="R2028" s="91">
        <f t="shared" ca="1" si="129"/>
        <v>13.77375250498285</v>
      </c>
    </row>
    <row r="2029" spans="5:18" x14ac:dyDescent="0.25">
      <c r="E2029" s="76">
        <f t="shared" ca="1" si="126"/>
        <v>0.83307804351498926</v>
      </c>
      <c r="F2029" s="76">
        <f t="shared" ca="1" si="127"/>
        <v>6.7068182893451818</v>
      </c>
      <c r="Q2029" s="91">
        <f t="shared" ca="1" si="128"/>
        <v>0.66741429062829349</v>
      </c>
      <c r="R2029" s="91">
        <f t="shared" ca="1" si="129"/>
        <v>11.81097706997682</v>
      </c>
    </row>
    <row r="2030" spans="5:18" x14ac:dyDescent="0.25">
      <c r="E2030" s="76">
        <f t="shared" ca="1" si="126"/>
        <v>0.24497752411795848</v>
      </c>
      <c r="F2030" s="76">
        <f t="shared" ca="1" si="127"/>
        <v>2.3291732990220089</v>
      </c>
      <c r="Q2030" s="91">
        <f t="shared" ca="1" si="128"/>
        <v>0.46129962901199673</v>
      </c>
      <c r="R2030" s="91">
        <f t="shared" ca="1" si="129"/>
        <v>10.513122786609276</v>
      </c>
    </row>
    <row r="2031" spans="5:18" x14ac:dyDescent="0.25">
      <c r="E2031" s="76">
        <f t="shared" ca="1" si="126"/>
        <v>0.88522845345534706</v>
      </c>
      <c r="F2031" s="76">
        <f t="shared" ca="1" si="127"/>
        <v>7.6846077665738095</v>
      </c>
      <c r="Q2031" s="91">
        <f t="shared" ca="1" si="128"/>
        <v>0.75565920463795988</v>
      </c>
      <c r="R2031" s="91">
        <f t="shared" ca="1" si="129"/>
        <v>12.544754612488374</v>
      </c>
    </row>
    <row r="2032" spans="5:18" x14ac:dyDescent="0.25">
      <c r="E2032" s="76">
        <f t="shared" ca="1" si="126"/>
        <v>0.73261475346501215</v>
      </c>
      <c r="F2032" s="76">
        <f t="shared" ca="1" si="127"/>
        <v>5.4768303850105156</v>
      </c>
      <c r="Q2032" s="91">
        <f t="shared" ca="1" si="128"/>
        <v>0.40651518194252223</v>
      </c>
      <c r="R2032" s="91">
        <f t="shared" ca="1" si="129"/>
        <v>10.210423269616472</v>
      </c>
    </row>
    <row r="2033" spans="5:18" x14ac:dyDescent="0.25">
      <c r="E2033" s="76">
        <f t="shared" ca="1" si="126"/>
        <v>0.39829655429134658</v>
      </c>
      <c r="F2033" s="76">
        <f t="shared" ca="1" si="127"/>
        <v>3.1662366475016563</v>
      </c>
      <c r="Q2033" s="91">
        <f t="shared" ca="1" si="128"/>
        <v>0.15999361476918328</v>
      </c>
      <c r="R2033" s="91">
        <f t="shared" ca="1" si="129"/>
        <v>8.78850522854035</v>
      </c>
    </row>
    <row r="2034" spans="5:18" x14ac:dyDescent="0.25">
      <c r="E2034" s="76">
        <f t="shared" ca="1" si="126"/>
        <v>0.33608500429550403</v>
      </c>
      <c r="F2034" s="76">
        <f t="shared" ca="1" si="127"/>
        <v>2.8276737088231902</v>
      </c>
      <c r="Q2034" s="91">
        <f t="shared" ca="1" si="128"/>
        <v>0.90797705244519455</v>
      </c>
      <c r="R2034" s="91">
        <f t="shared" ca="1" si="129"/>
        <v>14.675674975274381</v>
      </c>
    </row>
    <row r="2035" spans="5:18" x14ac:dyDescent="0.25">
      <c r="E2035" s="76">
        <f t="shared" ca="1" si="126"/>
        <v>0.61993392068879238</v>
      </c>
      <c r="F2035" s="76">
        <f t="shared" ca="1" si="127"/>
        <v>4.531499258514839</v>
      </c>
      <c r="Q2035" s="91">
        <f t="shared" ca="1" si="128"/>
        <v>0.29480847586493086</v>
      </c>
      <c r="R2035" s="91">
        <f t="shared" ca="1" si="129"/>
        <v>9.5999564281443348</v>
      </c>
    </row>
    <row r="2036" spans="5:18" x14ac:dyDescent="0.25">
      <c r="E2036" s="76">
        <f t="shared" ca="1" si="126"/>
        <v>0.451615700438735</v>
      </c>
      <c r="F2036" s="76">
        <f t="shared" ca="1" si="127"/>
        <v>3.4643263108574924</v>
      </c>
      <c r="Q2036" s="91">
        <f t="shared" ca="1" si="128"/>
        <v>0.74535538541363966</v>
      </c>
      <c r="R2036" s="91">
        <f t="shared" ca="1" si="129"/>
        <v>12.449071241772332</v>
      </c>
    </row>
    <row r="2037" spans="5:18" x14ac:dyDescent="0.25">
      <c r="E2037" s="76">
        <f t="shared" ca="1" si="126"/>
        <v>7.3418392675381083E-2</v>
      </c>
      <c r="F2037" s="76">
        <f t="shared" ca="1" si="127"/>
        <v>1.1693608006725538</v>
      </c>
      <c r="Q2037" s="91">
        <f t="shared" ca="1" si="128"/>
        <v>0.9192612015441588</v>
      </c>
      <c r="R2037" s="91">
        <f t="shared" ca="1" si="129"/>
        <v>14.949477674882118</v>
      </c>
    </row>
    <row r="2038" spans="5:18" x14ac:dyDescent="0.25">
      <c r="E2038" s="76">
        <f t="shared" ca="1" si="126"/>
        <v>0.27412873708726238</v>
      </c>
      <c r="F2038" s="76">
        <f t="shared" ca="1" si="127"/>
        <v>2.4908726701977519</v>
      </c>
      <c r="Q2038" s="91">
        <f t="shared" ca="1" si="128"/>
        <v>0.57429010409189563</v>
      </c>
      <c r="R2038" s="91">
        <f t="shared" ca="1" si="129"/>
        <v>11.178941996145381</v>
      </c>
    </row>
    <row r="2039" spans="5:18" x14ac:dyDescent="0.25">
      <c r="E2039" s="76">
        <f t="shared" ca="1" si="126"/>
        <v>0.13137346588746202</v>
      </c>
      <c r="F2039" s="76">
        <f t="shared" ca="1" si="127"/>
        <v>1.6331625401450607</v>
      </c>
      <c r="Q2039" s="91">
        <f t="shared" ca="1" si="128"/>
        <v>0.73484954670056957</v>
      </c>
      <c r="R2039" s="91">
        <f t="shared" ca="1" si="129"/>
        <v>12.354729913519899</v>
      </c>
    </row>
    <row r="2040" spans="5:18" x14ac:dyDescent="0.25">
      <c r="E2040" s="76">
        <f t="shared" ca="1" si="126"/>
        <v>0.34615818179500835</v>
      </c>
      <c r="F2040" s="76">
        <f t="shared" ca="1" si="127"/>
        <v>2.8821896150339938</v>
      </c>
      <c r="Q2040" s="91">
        <f t="shared" ca="1" si="128"/>
        <v>0.50529325343214082</v>
      </c>
      <c r="R2040" s="91">
        <f t="shared" ca="1" si="129"/>
        <v>10.763644673161393</v>
      </c>
    </row>
    <row r="2041" spans="5:18" x14ac:dyDescent="0.25">
      <c r="E2041" s="76">
        <f t="shared" ca="1" si="126"/>
        <v>0.95000347619482028</v>
      </c>
      <c r="F2041" s="76">
        <f t="shared" ca="1" si="127"/>
        <v>9.9170235584137529</v>
      </c>
      <c r="Q2041" s="91">
        <f t="shared" ca="1" si="128"/>
        <v>0.94858409584600323</v>
      </c>
      <c r="R2041" s="91">
        <f t="shared" ca="1" si="129"/>
        <v>15.883062819630535</v>
      </c>
    </row>
    <row r="2042" spans="5:18" x14ac:dyDescent="0.25">
      <c r="E2042" s="76">
        <f t="shared" ca="1" si="126"/>
        <v>0.89473703047637665</v>
      </c>
      <c r="F2042" s="76">
        <f t="shared" ca="1" si="127"/>
        <v>7.9120569728951091</v>
      </c>
      <c r="Q2042" s="91">
        <f t="shared" ca="1" si="128"/>
        <v>0.34084531202698543</v>
      </c>
      <c r="R2042" s="91">
        <f t="shared" ca="1" si="129"/>
        <v>9.8528922261445118</v>
      </c>
    </row>
    <row r="2043" spans="5:18" x14ac:dyDescent="0.25">
      <c r="E2043" s="76">
        <f t="shared" ca="1" si="126"/>
        <v>0.87145542773808116</v>
      </c>
      <c r="F2043" s="76">
        <f t="shared" ca="1" si="127"/>
        <v>7.3877161697756462</v>
      </c>
      <c r="Q2043" s="91">
        <f t="shared" ca="1" si="128"/>
        <v>0.38344921545932742</v>
      </c>
      <c r="R2043" s="91">
        <f t="shared" ca="1" si="129"/>
        <v>10.084671089597741</v>
      </c>
    </row>
    <row r="2044" spans="5:18" x14ac:dyDescent="0.25">
      <c r="E2044" s="76">
        <f t="shared" ca="1" si="126"/>
        <v>0.58057217533926886</v>
      </c>
      <c r="F2044" s="76">
        <f t="shared" ca="1" si="127"/>
        <v>4.2564519475607971</v>
      </c>
      <c r="Q2044" s="91">
        <f t="shared" ca="1" si="128"/>
        <v>2.2780173319145836E-2</v>
      </c>
      <c r="R2044" s="91">
        <f t="shared" ca="1" si="129"/>
        <v>7.3395656035881096</v>
      </c>
    </row>
    <row r="2045" spans="5:18" x14ac:dyDescent="0.25">
      <c r="E2045" s="76">
        <f t="shared" ca="1" si="126"/>
        <v>0.50980543658992983</v>
      </c>
      <c r="F2045" s="76">
        <f t="shared" ca="1" si="127"/>
        <v>3.805667659048912</v>
      </c>
      <c r="Q2045" s="91">
        <f t="shared" ca="1" si="128"/>
        <v>5.5497607060447929E-2</v>
      </c>
      <c r="R2045" s="91">
        <f t="shared" ca="1" si="129"/>
        <v>7.8765077371278416</v>
      </c>
    </row>
    <row r="2046" spans="5:18" x14ac:dyDescent="0.25">
      <c r="E2046" s="76">
        <f t="shared" ca="1" si="126"/>
        <v>0.45929085101680767</v>
      </c>
      <c r="F2046" s="76">
        <f t="shared" ca="1" si="127"/>
        <v>3.5082233644906253</v>
      </c>
      <c r="Q2046" s="91">
        <f t="shared" ca="1" si="128"/>
        <v>0.93286638793899967</v>
      </c>
      <c r="R2046" s="91">
        <f t="shared" ca="1" si="129"/>
        <v>15.333050002709536</v>
      </c>
    </row>
    <row r="2047" spans="5:18" x14ac:dyDescent="0.25">
      <c r="E2047" s="76">
        <f t="shared" ca="1" si="126"/>
        <v>0.68014449698532187</v>
      </c>
      <c r="F2047" s="76">
        <f t="shared" ca="1" si="127"/>
        <v>5.000532357485203</v>
      </c>
      <c r="Q2047" s="91">
        <f t="shared" ca="1" si="128"/>
        <v>0.38325727566410572</v>
      </c>
      <c r="R2047" s="91">
        <f t="shared" ca="1" si="129"/>
        <v>10.083626685466056</v>
      </c>
    </row>
    <row r="2048" spans="5:18" x14ac:dyDescent="0.25">
      <c r="E2048" s="76">
        <f t="shared" ca="1" si="126"/>
        <v>0.89816712808009302</v>
      </c>
      <c r="F2048" s="76">
        <f t="shared" ca="1" si="127"/>
        <v>7.9994195307442268</v>
      </c>
      <c r="Q2048" s="91">
        <f t="shared" ca="1" si="128"/>
        <v>0.26482319633667617</v>
      </c>
      <c r="R2048" s="91">
        <f t="shared" ca="1" si="129"/>
        <v>9.4316087072036208</v>
      </c>
    </row>
    <row r="2049" spans="5:18" x14ac:dyDescent="0.25">
      <c r="E2049" s="76">
        <f t="shared" ca="1" si="126"/>
        <v>0.4915519417990476</v>
      </c>
      <c r="F2049" s="76">
        <f t="shared" ca="1" si="127"/>
        <v>3.6962986742647681</v>
      </c>
      <c r="Q2049" s="91">
        <f t="shared" ca="1" si="128"/>
        <v>0.6534784787465816</v>
      </c>
      <c r="R2049" s="91">
        <f t="shared" ca="1" si="129"/>
        <v>11.709236007247357</v>
      </c>
    </row>
    <row r="2050" spans="5:18" x14ac:dyDescent="0.25">
      <c r="E2050" s="76">
        <f t="shared" ca="1" si="126"/>
        <v>0.78780754844508349</v>
      </c>
      <c r="F2050" s="76">
        <f t="shared" ca="1" si="127"/>
        <v>6.0823963396295539</v>
      </c>
      <c r="Q2050" s="91">
        <f t="shared" ca="1" si="128"/>
        <v>0.24336694685869131</v>
      </c>
      <c r="R2050" s="91">
        <f t="shared" ca="1" si="129"/>
        <v>9.3083080895871415</v>
      </c>
    </row>
    <row r="2051" spans="5:18" x14ac:dyDescent="0.25">
      <c r="E2051" s="76">
        <f t="shared" ca="1" si="126"/>
        <v>0.98400170677321541</v>
      </c>
      <c r="F2051" s="76">
        <f t="shared" ca="1" si="127"/>
        <v>13.218499362430723</v>
      </c>
      <c r="Q2051" s="91">
        <f t="shared" ca="1" si="128"/>
        <v>0.30534098253181252</v>
      </c>
      <c r="R2051" s="91">
        <f t="shared" ca="1" si="129"/>
        <v>9.6582774722181455</v>
      </c>
    </row>
    <row r="2052" spans="5:18" x14ac:dyDescent="0.25">
      <c r="E2052" s="76">
        <f t="shared" ref="E2052:E2115" ca="1" si="130">RAND()</f>
        <v>0.45962457673570523</v>
      </c>
      <c r="F2052" s="76">
        <f t="shared" ref="F2052:F2115" ca="1" si="131">(((-LN(E2052))^(-$C$3)-1)*(1/$C$3))*$C$5+$C$4</f>
        <v>3.5101388359778403</v>
      </c>
      <c r="Q2052" s="91">
        <f t="shared" ref="Q2052:Q2115" ca="1" si="132">RAND()</f>
        <v>0.42182845310070227</v>
      </c>
      <c r="R2052" s="91">
        <f t="shared" ref="R2052:R2115" ca="1" si="133">-LN(-LN(Q2052))*$O$4+$O$3</f>
        <v>10.294318388695039</v>
      </c>
    </row>
    <row r="2053" spans="5:18" x14ac:dyDescent="0.25">
      <c r="E2053" s="76">
        <f t="shared" ca="1" si="130"/>
        <v>0.22226068255395104</v>
      </c>
      <c r="F2053" s="76">
        <f t="shared" ca="1" si="131"/>
        <v>2.2002982267944367</v>
      </c>
      <c r="Q2053" s="91">
        <f t="shared" ca="1" si="132"/>
        <v>8.3654246364505802E-2</v>
      </c>
      <c r="R2053" s="91">
        <f t="shared" ca="1" si="133"/>
        <v>8.1826257332145165</v>
      </c>
    </row>
    <row r="2054" spans="5:18" x14ac:dyDescent="0.25">
      <c r="E2054" s="76">
        <f t="shared" ca="1" si="130"/>
        <v>0.73506531091479743</v>
      </c>
      <c r="F2054" s="76">
        <f t="shared" ca="1" si="131"/>
        <v>5.5010978898656555</v>
      </c>
      <c r="Q2054" s="91">
        <f t="shared" ca="1" si="132"/>
        <v>0.65872562553967573</v>
      </c>
      <c r="R2054" s="91">
        <f t="shared" ca="1" si="133"/>
        <v>11.747189720049212</v>
      </c>
    </row>
    <row r="2055" spans="5:18" x14ac:dyDescent="0.25">
      <c r="E2055" s="76">
        <f t="shared" ca="1" si="130"/>
        <v>0.85261503860124155</v>
      </c>
      <c r="F2055" s="76">
        <f t="shared" ca="1" si="131"/>
        <v>7.0308052195808619</v>
      </c>
      <c r="Q2055" s="91">
        <f t="shared" ca="1" si="132"/>
        <v>0.50105190696183299</v>
      </c>
      <c r="R2055" s="91">
        <f t="shared" ca="1" si="133"/>
        <v>10.739099000006815</v>
      </c>
    </row>
    <row r="2056" spans="5:18" x14ac:dyDescent="0.25">
      <c r="E2056" s="76">
        <f t="shared" ca="1" si="130"/>
        <v>0.11909843699003264</v>
      </c>
      <c r="F2056" s="76">
        <f t="shared" ca="1" si="131"/>
        <v>1.545426037060837</v>
      </c>
      <c r="Q2056" s="91">
        <f t="shared" ca="1" si="132"/>
        <v>0.66943685722594093</v>
      </c>
      <c r="R2056" s="91">
        <f t="shared" ca="1" si="133"/>
        <v>11.826000145931054</v>
      </c>
    </row>
    <row r="2057" spans="5:18" x14ac:dyDescent="0.25">
      <c r="E2057" s="76">
        <f t="shared" ca="1" si="130"/>
        <v>1.1362222918708365E-2</v>
      </c>
      <c r="F2057" s="76">
        <f t="shared" ca="1" si="131"/>
        <v>0.21578429379275299</v>
      </c>
      <c r="Q2057" s="91">
        <f t="shared" ca="1" si="132"/>
        <v>0.76359073233580099</v>
      </c>
      <c r="R2057" s="91">
        <f t="shared" ca="1" si="133"/>
        <v>12.620717142533275</v>
      </c>
    </row>
    <row r="2058" spans="5:18" x14ac:dyDescent="0.25">
      <c r="E2058" s="76">
        <f t="shared" ca="1" si="130"/>
        <v>0.10084712057398848</v>
      </c>
      <c r="F2058" s="76">
        <f t="shared" ca="1" si="131"/>
        <v>1.4063562253804891</v>
      </c>
      <c r="Q2058" s="91">
        <f t="shared" ca="1" si="132"/>
        <v>0.30700113403396012</v>
      </c>
      <c r="R2058" s="91">
        <f t="shared" ca="1" si="133"/>
        <v>9.6674397815139095</v>
      </c>
    </row>
    <row r="2059" spans="5:18" x14ac:dyDescent="0.25">
      <c r="E2059" s="76">
        <f t="shared" ca="1" si="130"/>
        <v>0.92393123635361141</v>
      </c>
      <c r="F2059" s="76">
        <f t="shared" ca="1" si="131"/>
        <v>8.7752370993100079</v>
      </c>
      <c r="Q2059" s="91">
        <f t="shared" ca="1" si="132"/>
        <v>0.43794750520967984</v>
      </c>
      <c r="R2059" s="91">
        <f t="shared" ca="1" si="133"/>
        <v>10.383153564553034</v>
      </c>
    </row>
    <row r="2060" spans="5:18" x14ac:dyDescent="0.25">
      <c r="E2060" s="76">
        <f t="shared" ca="1" si="130"/>
        <v>8.8960644731054694E-2</v>
      </c>
      <c r="F2060" s="76">
        <f t="shared" ca="1" si="131"/>
        <v>1.3086505053528259</v>
      </c>
      <c r="Q2060" s="91">
        <f t="shared" ca="1" si="132"/>
        <v>0.75350160453628223</v>
      </c>
      <c r="R2060" s="91">
        <f t="shared" ca="1" si="133"/>
        <v>12.524446229499272</v>
      </c>
    </row>
    <row r="2061" spans="5:18" x14ac:dyDescent="0.25">
      <c r="E2061" s="76">
        <f t="shared" ca="1" si="130"/>
        <v>0.20633478086316015</v>
      </c>
      <c r="F2061" s="76">
        <f t="shared" ca="1" si="131"/>
        <v>2.1078696778520385</v>
      </c>
      <c r="Q2061" s="91">
        <f t="shared" ca="1" si="132"/>
        <v>0.19501302399658271</v>
      </c>
      <c r="R2061" s="91">
        <f t="shared" ca="1" si="133"/>
        <v>9.0170949376895084</v>
      </c>
    </row>
    <row r="2062" spans="5:18" x14ac:dyDescent="0.25">
      <c r="E2062" s="76">
        <f t="shared" ca="1" si="130"/>
        <v>8.4189093123044345E-2</v>
      </c>
      <c r="F2062" s="76">
        <f t="shared" ca="1" si="131"/>
        <v>1.2674495687411054</v>
      </c>
      <c r="Q2062" s="91">
        <f t="shared" ca="1" si="132"/>
        <v>6.342217049068577E-2</v>
      </c>
      <c r="R2062" s="91">
        <f t="shared" ca="1" si="133"/>
        <v>7.9710306560724487</v>
      </c>
    </row>
    <row r="2063" spans="5:18" x14ac:dyDescent="0.25">
      <c r="E2063" s="76">
        <f t="shared" ca="1" si="130"/>
        <v>0.18411609204843082</v>
      </c>
      <c r="F2063" s="76">
        <f t="shared" ca="1" si="131"/>
        <v>1.9751454866958214</v>
      </c>
      <c r="Q2063" s="91">
        <f t="shared" ca="1" si="132"/>
        <v>0.85948143904145746</v>
      </c>
      <c r="R2063" s="91">
        <f t="shared" ca="1" si="133"/>
        <v>13.775315791190438</v>
      </c>
    </row>
    <row r="2064" spans="5:18" x14ac:dyDescent="0.25">
      <c r="E2064" s="76">
        <f t="shared" ca="1" si="130"/>
        <v>0.91773418343231261</v>
      </c>
      <c r="F2064" s="76">
        <f t="shared" ca="1" si="131"/>
        <v>8.5656733135900627</v>
      </c>
      <c r="Q2064" s="91">
        <f t="shared" ca="1" si="132"/>
        <v>3.9339742678480505E-2</v>
      </c>
      <c r="R2064" s="91">
        <f t="shared" ca="1" si="133"/>
        <v>7.6516206818272128</v>
      </c>
    </row>
    <row r="2065" spans="5:18" x14ac:dyDescent="0.25">
      <c r="E2065" s="76">
        <f t="shared" ca="1" si="130"/>
        <v>3.8431241628243518E-2</v>
      </c>
      <c r="F2065" s="76">
        <f t="shared" ca="1" si="131"/>
        <v>0.77145957167087786</v>
      </c>
      <c r="Q2065" s="91">
        <f t="shared" ca="1" si="132"/>
        <v>0.85580835916691922</v>
      </c>
      <c r="R2065" s="91">
        <f t="shared" ca="1" si="133"/>
        <v>13.719535270753823</v>
      </c>
    </row>
    <row r="2066" spans="5:18" x14ac:dyDescent="0.25">
      <c r="E2066" s="76">
        <f t="shared" ca="1" si="130"/>
        <v>0.49178187546564778</v>
      </c>
      <c r="F2066" s="76">
        <f t="shared" ca="1" si="131"/>
        <v>3.6976620277960244</v>
      </c>
      <c r="Q2066" s="91">
        <f t="shared" ca="1" si="132"/>
        <v>0.90351431918365421</v>
      </c>
      <c r="R2066" s="91">
        <f t="shared" ca="1" si="133"/>
        <v>14.576115840299106</v>
      </c>
    </row>
    <row r="2067" spans="5:18" x14ac:dyDescent="0.25">
      <c r="E2067" s="76">
        <f t="shared" ca="1" si="130"/>
        <v>0.28389177428865964</v>
      </c>
      <c r="F2067" s="76">
        <f t="shared" ca="1" si="131"/>
        <v>2.544376860496957</v>
      </c>
      <c r="Q2067" s="91">
        <f t="shared" ca="1" si="132"/>
        <v>0.7830163433911419</v>
      </c>
      <c r="R2067" s="91">
        <f t="shared" ca="1" si="133"/>
        <v>12.816248126032411</v>
      </c>
    </row>
    <row r="2068" spans="5:18" x14ac:dyDescent="0.25">
      <c r="E2068" s="76">
        <f t="shared" ca="1" si="130"/>
        <v>5.2112467390616146E-2</v>
      </c>
      <c r="F2068" s="76">
        <f t="shared" ca="1" si="131"/>
        <v>0.94666621628471903</v>
      </c>
      <c r="Q2068" s="91">
        <f t="shared" ca="1" si="132"/>
        <v>7.4123497050697984E-2</v>
      </c>
      <c r="R2068" s="91">
        <f t="shared" ca="1" si="133"/>
        <v>8.0874217935113641</v>
      </c>
    </row>
    <row r="2069" spans="5:18" x14ac:dyDescent="0.25">
      <c r="E2069" s="76">
        <f t="shared" ca="1" si="130"/>
        <v>0.50890464049958961</v>
      </c>
      <c r="F2069" s="76">
        <f t="shared" ca="1" si="131"/>
        <v>3.8002141258081119</v>
      </c>
      <c r="Q2069" s="91">
        <f t="shared" ca="1" si="132"/>
        <v>0.1889064350421128</v>
      </c>
      <c r="R2069" s="91">
        <f t="shared" ca="1" si="133"/>
        <v>8.9785446350336802</v>
      </c>
    </row>
    <row r="2070" spans="5:18" x14ac:dyDescent="0.25">
      <c r="E2070" s="76">
        <f t="shared" ca="1" si="130"/>
        <v>0.73639755307028243</v>
      </c>
      <c r="F2070" s="76">
        <f t="shared" ca="1" si="131"/>
        <v>5.5143783640245587</v>
      </c>
      <c r="Q2070" s="91">
        <f t="shared" ca="1" si="132"/>
        <v>0.23201353448602979</v>
      </c>
      <c r="R2070" s="91">
        <f t="shared" ca="1" si="133"/>
        <v>9.2418130799027232</v>
      </c>
    </row>
    <row r="2071" spans="5:18" x14ac:dyDescent="0.25">
      <c r="E2071" s="76">
        <f t="shared" ca="1" si="130"/>
        <v>0.13213487428346182</v>
      </c>
      <c r="F2071" s="76">
        <f t="shared" ca="1" si="131"/>
        <v>1.6384761266583099</v>
      </c>
      <c r="Q2071" s="91">
        <f t="shared" ca="1" si="132"/>
        <v>0.86893572703677735</v>
      </c>
      <c r="R2071" s="91">
        <f t="shared" ca="1" si="133"/>
        <v>13.925293192526855</v>
      </c>
    </row>
    <row r="2072" spans="5:18" x14ac:dyDescent="0.25">
      <c r="E2072" s="76">
        <f t="shared" ca="1" si="130"/>
        <v>0.56621940919659397</v>
      </c>
      <c r="F2072" s="76">
        <f t="shared" ca="1" si="131"/>
        <v>4.1609933435388697</v>
      </c>
      <c r="Q2072" s="91">
        <f t="shared" ca="1" si="132"/>
        <v>0.37607861373669738</v>
      </c>
      <c r="R2072" s="91">
        <f t="shared" ca="1" si="133"/>
        <v>10.044578994137204</v>
      </c>
    </row>
    <row r="2073" spans="5:18" x14ac:dyDescent="0.25">
      <c r="E2073" s="76">
        <f t="shared" ca="1" si="130"/>
        <v>0.34361851005159094</v>
      </c>
      <c r="F2073" s="76">
        <f t="shared" ca="1" si="131"/>
        <v>2.8684411489381496</v>
      </c>
      <c r="Q2073" s="91">
        <f t="shared" ca="1" si="132"/>
        <v>0.26439524933363157</v>
      </c>
      <c r="R2073" s="91">
        <f t="shared" ca="1" si="133"/>
        <v>9.4291757956289342</v>
      </c>
    </row>
    <row r="2074" spans="5:18" x14ac:dyDescent="0.25">
      <c r="E2074" s="76">
        <f t="shared" ca="1" si="130"/>
        <v>6.3385631615345162E-2</v>
      </c>
      <c r="F2074" s="76">
        <f t="shared" ca="1" si="131"/>
        <v>1.0701772381432479</v>
      </c>
      <c r="Q2074" s="91">
        <f t="shared" ca="1" si="132"/>
        <v>0.1271763216744185</v>
      </c>
      <c r="R2074" s="91">
        <f t="shared" ca="1" si="133"/>
        <v>8.5524718768832244</v>
      </c>
    </row>
    <row r="2075" spans="5:18" x14ac:dyDescent="0.25">
      <c r="E2075" s="76">
        <f t="shared" ca="1" si="130"/>
        <v>0.11523685603103073</v>
      </c>
      <c r="F2075" s="76">
        <f t="shared" ca="1" si="131"/>
        <v>1.5169404087079337</v>
      </c>
      <c r="Q2075" s="91">
        <f t="shared" ca="1" si="132"/>
        <v>0.98367710449388723</v>
      </c>
      <c r="R2075" s="91">
        <f t="shared" ca="1" si="133"/>
        <v>18.213938038258753</v>
      </c>
    </row>
    <row r="2076" spans="5:18" x14ac:dyDescent="0.25">
      <c r="E2076" s="76">
        <f t="shared" ca="1" si="130"/>
        <v>5.141235710323E-2</v>
      </c>
      <c r="F2076" s="76">
        <f t="shared" ca="1" si="131"/>
        <v>0.93847046411239265</v>
      </c>
      <c r="Q2076" s="91">
        <f t="shared" ca="1" si="132"/>
        <v>0.93238354531594037</v>
      </c>
      <c r="R2076" s="91">
        <f t="shared" ca="1" si="133"/>
        <v>15.318205251714861</v>
      </c>
    </row>
    <row r="2077" spans="5:18" x14ac:dyDescent="0.25">
      <c r="E2077" s="76">
        <f t="shared" ca="1" si="130"/>
        <v>0.16871177773450663</v>
      </c>
      <c r="F2077" s="76">
        <f t="shared" ca="1" si="131"/>
        <v>1.8798546843458359</v>
      </c>
      <c r="Q2077" s="91">
        <f t="shared" ca="1" si="132"/>
        <v>0.16046376094629233</v>
      </c>
      <c r="R2077" s="91">
        <f t="shared" ca="1" si="133"/>
        <v>8.7917100076507921</v>
      </c>
    </row>
    <row r="2078" spans="5:18" x14ac:dyDescent="0.25">
      <c r="E2078" s="76">
        <f t="shared" ca="1" si="130"/>
        <v>0.1866188766872906</v>
      </c>
      <c r="F2078" s="76">
        <f t="shared" ca="1" si="131"/>
        <v>1.9903525444389087</v>
      </c>
      <c r="Q2078" s="91">
        <f t="shared" ca="1" si="132"/>
        <v>0.93936904072875738</v>
      </c>
      <c r="R2078" s="91">
        <f t="shared" ca="1" si="133"/>
        <v>15.543678410770621</v>
      </c>
    </row>
    <row r="2079" spans="5:18" x14ac:dyDescent="0.25">
      <c r="E2079" s="76">
        <f t="shared" ca="1" si="130"/>
        <v>0.2743496207655457</v>
      </c>
      <c r="F2079" s="76">
        <f t="shared" ca="1" si="131"/>
        <v>2.492086134541815</v>
      </c>
      <c r="Q2079" s="91">
        <f t="shared" ca="1" si="132"/>
        <v>0.65385704650178023</v>
      </c>
      <c r="R2079" s="91">
        <f t="shared" ca="1" si="133"/>
        <v>11.711960390527018</v>
      </c>
    </row>
    <row r="2080" spans="5:18" x14ac:dyDescent="0.25">
      <c r="E2080" s="76">
        <f t="shared" ca="1" si="130"/>
        <v>5.109007807457977E-2</v>
      </c>
      <c r="F2080" s="76">
        <f t="shared" ca="1" si="131"/>
        <v>0.93467414069770172</v>
      </c>
      <c r="Q2080" s="91">
        <f t="shared" ca="1" si="132"/>
        <v>0.8285663845550143</v>
      </c>
      <c r="R2080" s="91">
        <f t="shared" ca="1" si="133"/>
        <v>13.342006312263706</v>
      </c>
    </row>
    <row r="2081" spans="5:18" x14ac:dyDescent="0.25">
      <c r="E2081" s="76">
        <f t="shared" ca="1" si="130"/>
        <v>7.3080278450734504E-2</v>
      </c>
      <c r="F2081" s="76">
        <f t="shared" ca="1" si="131"/>
        <v>1.166152501661994</v>
      </c>
      <c r="Q2081" s="91">
        <f t="shared" ca="1" si="132"/>
        <v>0.36137599163410861</v>
      </c>
      <c r="R2081" s="91">
        <f t="shared" ca="1" si="133"/>
        <v>9.9646417326368528</v>
      </c>
    </row>
    <row r="2082" spans="5:18" x14ac:dyDescent="0.25">
      <c r="E2082" s="76">
        <f t="shared" ca="1" si="130"/>
        <v>0.23843506006449033</v>
      </c>
      <c r="F2082" s="76">
        <f t="shared" ca="1" si="131"/>
        <v>2.2923632539974332</v>
      </c>
      <c r="Q2082" s="91">
        <f t="shared" ca="1" si="132"/>
        <v>0.67185293379471145</v>
      </c>
      <c r="R2082" s="91">
        <f t="shared" ca="1" si="133"/>
        <v>11.84403514327642</v>
      </c>
    </row>
    <row r="2083" spans="5:18" x14ac:dyDescent="0.25">
      <c r="E2083" s="76">
        <f t="shared" ca="1" si="130"/>
        <v>0.67811709357831862</v>
      </c>
      <c r="F2083" s="76">
        <f t="shared" ca="1" si="131"/>
        <v>4.9835652314198216</v>
      </c>
      <c r="Q2083" s="91">
        <f t="shared" ca="1" si="132"/>
        <v>0.19722690641035379</v>
      </c>
      <c r="R2083" s="91">
        <f t="shared" ca="1" si="133"/>
        <v>9.0309540717398704</v>
      </c>
    </row>
    <row r="2084" spans="5:18" x14ac:dyDescent="0.25">
      <c r="E2084" s="76">
        <f t="shared" ca="1" si="130"/>
        <v>0.51601354337139405</v>
      </c>
      <c r="F2084" s="76">
        <f t="shared" ca="1" si="131"/>
        <v>3.84342022098856</v>
      </c>
      <c r="Q2084" s="91">
        <f t="shared" ca="1" si="132"/>
        <v>0.36924914061179681</v>
      </c>
      <c r="R2084" s="91">
        <f t="shared" ca="1" si="133"/>
        <v>10.007446475386754</v>
      </c>
    </row>
    <row r="2085" spans="5:18" x14ac:dyDescent="0.25">
      <c r="E2085" s="76">
        <f t="shared" ca="1" si="130"/>
        <v>0.29329332031530131</v>
      </c>
      <c r="F2085" s="76">
        <f t="shared" ca="1" si="131"/>
        <v>2.5956797945753869</v>
      </c>
      <c r="Q2085" s="91">
        <f t="shared" ca="1" si="132"/>
        <v>0.56064402929764612</v>
      </c>
      <c r="R2085" s="91">
        <f t="shared" ca="1" si="133"/>
        <v>11.094048921815569</v>
      </c>
    </row>
    <row r="2086" spans="5:18" x14ac:dyDescent="0.25">
      <c r="E2086" s="76">
        <f t="shared" ca="1" si="130"/>
        <v>0.58697566282223057</v>
      </c>
      <c r="F2086" s="76">
        <f t="shared" ca="1" si="131"/>
        <v>4.2998165475189394</v>
      </c>
      <c r="Q2086" s="91">
        <f t="shared" ca="1" si="132"/>
        <v>0.61479652247098149</v>
      </c>
      <c r="R2086" s="91">
        <f t="shared" ca="1" si="133"/>
        <v>11.441185069802772</v>
      </c>
    </row>
    <row r="2087" spans="5:18" x14ac:dyDescent="0.25">
      <c r="E2087" s="76">
        <f t="shared" ca="1" si="130"/>
        <v>0.62802425682053975</v>
      </c>
      <c r="F2087" s="76">
        <f t="shared" ca="1" si="131"/>
        <v>4.5907744301949123</v>
      </c>
      <c r="Q2087" s="91">
        <f t="shared" ca="1" si="132"/>
        <v>0.40497017263276003</v>
      </c>
      <c r="R2087" s="91">
        <f t="shared" ca="1" si="133"/>
        <v>10.201980464307047</v>
      </c>
    </row>
    <row r="2088" spans="5:18" x14ac:dyDescent="0.25">
      <c r="E2088" s="76">
        <f t="shared" ca="1" si="130"/>
        <v>9.1063274028266084E-2</v>
      </c>
      <c r="F2088" s="76">
        <f t="shared" ca="1" si="131"/>
        <v>1.3264217425634723</v>
      </c>
      <c r="Q2088" s="91">
        <f t="shared" ca="1" si="132"/>
        <v>0.10297449456685737</v>
      </c>
      <c r="R2088" s="91">
        <f t="shared" ca="1" si="133"/>
        <v>8.3575578803654409</v>
      </c>
    </row>
    <row r="2089" spans="5:18" x14ac:dyDescent="0.25">
      <c r="E2089" s="76">
        <f t="shared" ca="1" si="130"/>
        <v>0.42206195164999016</v>
      </c>
      <c r="F2089" s="76">
        <f t="shared" ca="1" si="131"/>
        <v>3.2977963392361982</v>
      </c>
      <c r="Q2089" s="91">
        <f t="shared" ca="1" si="132"/>
        <v>0.11399910434640603</v>
      </c>
      <c r="R2089" s="91">
        <f t="shared" ca="1" si="133"/>
        <v>8.4491040765192338</v>
      </c>
    </row>
    <row r="2090" spans="5:18" x14ac:dyDescent="0.25">
      <c r="E2090" s="76">
        <f t="shared" ca="1" si="130"/>
        <v>0.41316793646596406</v>
      </c>
      <c r="F2090" s="76">
        <f t="shared" ca="1" si="131"/>
        <v>3.2483493925200975</v>
      </c>
      <c r="Q2090" s="91">
        <f t="shared" ca="1" si="132"/>
        <v>0.33297361210943777</v>
      </c>
      <c r="R2090" s="91">
        <f t="shared" ca="1" si="133"/>
        <v>9.8099396550496287</v>
      </c>
    </row>
    <row r="2091" spans="5:18" x14ac:dyDescent="0.25">
      <c r="E2091" s="76">
        <f t="shared" ca="1" si="130"/>
        <v>0.75248702173885984</v>
      </c>
      <c r="F2091" s="76">
        <f t="shared" ca="1" si="131"/>
        <v>5.6799130013227979</v>
      </c>
      <c r="Q2091" s="91">
        <f t="shared" ca="1" si="132"/>
        <v>0.80167352464985897</v>
      </c>
      <c r="R2091" s="91">
        <f t="shared" ca="1" si="133"/>
        <v>13.018698060491481</v>
      </c>
    </row>
    <row r="2092" spans="5:18" x14ac:dyDescent="0.25">
      <c r="E2092" s="76">
        <f t="shared" ca="1" si="130"/>
        <v>0.90492888106270908</v>
      </c>
      <c r="F2092" s="76">
        <f t="shared" ca="1" si="131"/>
        <v>8.1810546240238775</v>
      </c>
      <c r="Q2092" s="91">
        <f t="shared" ca="1" si="132"/>
        <v>0.88709860669959673</v>
      </c>
      <c r="R2092" s="91">
        <f t="shared" ca="1" si="133"/>
        <v>14.243877642736235</v>
      </c>
    </row>
    <row r="2093" spans="5:18" x14ac:dyDescent="0.25">
      <c r="E2093" s="76">
        <f t="shared" ca="1" si="130"/>
        <v>0.80569554030485846</v>
      </c>
      <c r="F2093" s="76">
        <f t="shared" ca="1" si="131"/>
        <v>6.3117404665777306</v>
      </c>
      <c r="Q2093" s="91">
        <f t="shared" ca="1" si="132"/>
        <v>0.12888637033888584</v>
      </c>
      <c r="R2093" s="91">
        <f t="shared" ca="1" si="133"/>
        <v>8.5654679497895714</v>
      </c>
    </row>
    <row r="2094" spans="5:18" x14ac:dyDescent="0.25">
      <c r="E2094" s="76">
        <f t="shared" ca="1" si="130"/>
        <v>0.96616019545399168</v>
      </c>
      <c r="F2094" s="76">
        <f t="shared" ca="1" si="131"/>
        <v>11.01185132670855</v>
      </c>
      <c r="Q2094" s="91">
        <f t="shared" ca="1" si="132"/>
        <v>0.98011023535487496</v>
      </c>
      <c r="R2094" s="91">
        <f t="shared" ca="1" si="133"/>
        <v>17.815043444094194</v>
      </c>
    </row>
    <row r="2095" spans="5:18" x14ac:dyDescent="0.25">
      <c r="E2095" s="76">
        <f t="shared" ca="1" si="130"/>
        <v>0.30646710636139007</v>
      </c>
      <c r="F2095" s="76">
        <f t="shared" ca="1" si="131"/>
        <v>2.6672917913214196</v>
      </c>
      <c r="Q2095" s="91">
        <f t="shared" ca="1" si="132"/>
        <v>0.56609535319887594</v>
      </c>
      <c r="R2095" s="91">
        <f t="shared" ca="1" si="133"/>
        <v>11.127775185765387</v>
      </c>
    </row>
    <row r="2096" spans="5:18" x14ac:dyDescent="0.25">
      <c r="E2096" s="76">
        <f t="shared" ca="1" si="130"/>
        <v>6.9097506839579603E-2</v>
      </c>
      <c r="F2096" s="76">
        <f t="shared" ca="1" si="131"/>
        <v>1.1276916128027121</v>
      </c>
      <c r="Q2096" s="91">
        <f t="shared" ca="1" si="132"/>
        <v>0.93507263451943778</v>
      </c>
      <c r="R2096" s="91">
        <f t="shared" ca="1" si="133"/>
        <v>15.402216641628618</v>
      </c>
    </row>
    <row r="2097" spans="5:18" x14ac:dyDescent="0.25">
      <c r="E2097" s="76">
        <f t="shared" ca="1" si="130"/>
        <v>0.66165263620320613</v>
      </c>
      <c r="F2097" s="76">
        <f t="shared" ca="1" si="131"/>
        <v>4.8490952219295531</v>
      </c>
      <c r="Q2097" s="91">
        <f t="shared" ca="1" si="132"/>
        <v>0.57847685897647227</v>
      </c>
      <c r="R2097" s="91">
        <f t="shared" ca="1" si="133"/>
        <v>11.205309045832935</v>
      </c>
    </row>
    <row r="2098" spans="5:18" x14ac:dyDescent="0.25">
      <c r="E2098" s="76">
        <f t="shared" ca="1" si="130"/>
        <v>0.7164956501026345</v>
      </c>
      <c r="F2098" s="76">
        <f t="shared" ca="1" si="131"/>
        <v>5.3221302151258172</v>
      </c>
      <c r="Q2098" s="91">
        <f t="shared" ca="1" si="132"/>
        <v>2.359003891965028E-2</v>
      </c>
      <c r="R2098" s="91">
        <f t="shared" ca="1" si="133"/>
        <v>7.3581259312405685</v>
      </c>
    </row>
    <row r="2099" spans="5:18" x14ac:dyDescent="0.25">
      <c r="E2099" s="76">
        <f t="shared" ca="1" si="130"/>
        <v>0.82547774893310022</v>
      </c>
      <c r="F2099" s="76">
        <f t="shared" ca="1" si="131"/>
        <v>6.5910204499325227</v>
      </c>
      <c r="Q2099" s="91">
        <f t="shared" ca="1" si="132"/>
        <v>0.37586383534589107</v>
      </c>
      <c r="R2099" s="91">
        <f t="shared" ca="1" si="133"/>
        <v>10.043411057244743</v>
      </c>
    </row>
    <row r="2100" spans="5:18" x14ac:dyDescent="0.25">
      <c r="E2100" s="76">
        <f t="shared" ca="1" si="130"/>
        <v>0.8374300859695557</v>
      </c>
      <c r="F2100" s="76">
        <f t="shared" ca="1" si="131"/>
        <v>6.7755378635798342</v>
      </c>
      <c r="Q2100" s="91">
        <f t="shared" ca="1" si="132"/>
        <v>0.41597968752601733</v>
      </c>
      <c r="R2100" s="91">
        <f t="shared" ca="1" si="133"/>
        <v>10.262225558571659</v>
      </c>
    </row>
    <row r="2101" spans="5:18" x14ac:dyDescent="0.25">
      <c r="E2101" s="76">
        <f t="shared" ca="1" si="130"/>
        <v>0.98335842784929972</v>
      </c>
      <c r="F2101" s="76">
        <f t="shared" ca="1" si="131"/>
        <v>13.098625426575483</v>
      </c>
      <c r="Q2101" s="91">
        <f t="shared" ca="1" si="132"/>
        <v>0.28733963672182394</v>
      </c>
      <c r="R2101" s="91">
        <f t="shared" ca="1" si="133"/>
        <v>9.5583737485503448</v>
      </c>
    </row>
    <row r="2102" spans="5:18" x14ac:dyDescent="0.25">
      <c r="E2102" s="76">
        <f t="shared" ca="1" si="130"/>
        <v>0.24276356732525917</v>
      </c>
      <c r="F2102" s="76">
        <f t="shared" ca="1" si="131"/>
        <v>2.3167418591632578</v>
      </c>
      <c r="Q2102" s="91">
        <f t="shared" ca="1" si="132"/>
        <v>0.14223653835704908</v>
      </c>
      <c r="R2102" s="91">
        <f t="shared" ca="1" si="133"/>
        <v>8.6640706637722413</v>
      </c>
    </row>
    <row r="2103" spans="5:18" x14ac:dyDescent="0.25">
      <c r="E2103" s="76">
        <f t="shared" ca="1" si="130"/>
        <v>0.50207808842914703</v>
      </c>
      <c r="F2103" s="76">
        <f t="shared" ca="1" si="131"/>
        <v>3.7590797644222036</v>
      </c>
      <c r="Q2103" s="91">
        <f t="shared" ca="1" si="132"/>
        <v>0.83459126298889474</v>
      </c>
      <c r="R2103" s="91">
        <f t="shared" ca="1" si="133"/>
        <v>13.420581877752175</v>
      </c>
    </row>
    <row r="2104" spans="5:18" x14ac:dyDescent="0.25">
      <c r="E2104" s="76">
        <f t="shared" ca="1" si="130"/>
        <v>0.89128866752665614</v>
      </c>
      <c r="F2104" s="76">
        <f t="shared" ca="1" si="131"/>
        <v>7.8271802887661952</v>
      </c>
      <c r="Q2104" s="91">
        <f t="shared" ca="1" si="132"/>
        <v>0.13376176205702384</v>
      </c>
      <c r="R2104" s="91">
        <f t="shared" ca="1" si="133"/>
        <v>8.6020447427090865</v>
      </c>
    </row>
    <row r="2105" spans="5:18" x14ac:dyDescent="0.25">
      <c r="E2105" s="76">
        <f t="shared" ca="1" si="130"/>
        <v>0.4687293484473376</v>
      </c>
      <c r="F2105" s="76">
        <f t="shared" ca="1" si="131"/>
        <v>3.5626252779212271</v>
      </c>
      <c r="Q2105" s="91">
        <f t="shared" ca="1" si="132"/>
        <v>0.58644733215579803</v>
      </c>
      <c r="R2105" s="91">
        <f t="shared" ca="1" si="133"/>
        <v>11.255946166012379</v>
      </c>
    </row>
    <row r="2106" spans="5:18" x14ac:dyDescent="0.25">
      <c r="E2106" s="76">
        <f t="shared" ca="1" si="130"/>
        <v>0.62132186785709131</v>
      </c>
      <c r="F2106" s="76">
        <f t="shared" ca="1" si="131"/>
        <v>4.5415959312693106</v>
      </c>
      <c r="Q2106" s="91">
        <f t="shared" ca="1" si="132"/>
        <v>0.23677886101621481</v>
      </c>
      <c r="R2106" s="91">
        <f t="shared" ca="1" si="133"/>
        <v>9.2698408393075855</v>
      </c>
    </row>
    <row r="2107" spans="5:18" x14ac:dyDescent="0.25">
      <c r="E2107" s="76">
        <f t="shared" ca="1" si="130"/>
        <v>0.22411823635017891</v>
      </c>
      <c r="F2107" s="76">
        <f t="shared" ca="1" si="131"/>
        <v>2.2109564056319404</v>
      </c>
      <c r="Q2107" s="91">
        <f t="shared" ca="1" si="132"/>
        <v>0.52821561779375992</v>
      </c>
      <c r="R2107" s="91">
        <f t="shared" ca="1" si="133"/>
        <v>10.898048215870821</v>
      </c>
    </row>
    <row r="2108" spans="5:18" x14ac:dyDescent="0.25">
      <c r="E2108" s="76">
        <f t="shared" ca="1" si="130"/>
        <v>0.46093039014014392</v>
      </c>
      <c r="F2108" s="76">
        <f t="shared" ca="1" si="131"/>
        <v>3.5176393225836051</v>
      </c>
      <c r="Q2108" s="91">
        <f t="shared" ca="1" si="132"/>
        <v>8.1385321581069037E-2</v>
      </c>
      <c r="R2108" s="91">
        <f t="shared" ca="1" si="133"/>
        <v>8.1605819568486915</v>
      </c>
    </row>
    <row r="2109" spans="5:18" x14ac:dyDescent="0.25">
      <c r="E2109" s="76">
        <f t="shared" ca="1" si="130"/>
        <v>0.41769831722925743</v>
      </c>
      <c r="F2109" s="76">
        <f t="shared" ca="1" si="131"/>
        <v>3.273502195647839</v>
      </c>
      <c r="Q2109" s="91">
        <f t="shared" ca="1" si="132"/>
        <v>0.48572749483434263</v>
      </c>
      <c r="R2109" s="91">
        <f t="shared" ca="1" si="133"/>
        <v>10.651162455939568</v>
      </c>
    </row>
    <row r="2110" spans="5:18" x14ac:dyDescent="0.25">
      <c r="E2110" s="76">
        <f t="shared" ca="1" si="130"/>
        <v>1.7118233132698446E-2</v>
      </c>
      <c r="F2110" s="76">
        <f t="shared" ca="1" si="131"/>
        <v>0.38185221371197908</v>
      </c>
      <c r="Q2110" s="91">
        <f t="shared" ca="1" si="132"/>
        <v>0.32066536630481501</v>
      </c>
      <c r="R2110" s="91">
        <f t="shared" ca="1" si="133"/>
        <v>9.742585397927142</v>
      </c>
    </row>
    <row r="2111" spans="5:18" x14ac:dyDescent="0.25">
      <c r="E2111" s="76">
        <f t="shared" ca="1" si="130"/>
        <v>0.97408462315843036</v>
      </c>
      <c r="F2111" s="76">
        <f t="shared" ca="1" si="131"/>
        <v>11.780963238791823</v>
      </c>
      <c r="Q2111" s="91">
        <f t="shared" ca="1" si="132"/>
        <v>0.96056054852067174</v>
      </c>
      <c r="R2111" s="91">
        <f t="shared" ca="1" si="133"/>
        <v>16.425873978566443</v>
      </c>
    </row>
    <row r="2112" spans="5:18" x14ac:dyDescent="0.25">
      <c r="E2112" s="76">
        <f t="shared" ca="1" si="130"/>
        <v>0.19083391641304726</v>
      </c>
      <c r="F2112" s="76">
        <f t="shared" ca="1" si="131"/>
        <v>2.0158059920771882</v>
      </c>
      <c r="Q2112" s="91">
        <f t="shared" ca="1" si="132"/>
        <v>0.62208989828144479</v>
      </c>
      <c r="R2112" s="91">
        <f t="shared" ca="1" si="133"/>
        <v>11.490268101620963</v>
      </c>
    </row>
    <row r="2113" spans="5:18" x14ac:dyDescent="0.25">
      <c r="E2113" s="76">
        <f t="shared" ca="1" si="130"/>
        <v>0.95803036997712021</v>
      </c>
      <c r="F2113" s="76">
        <f t="shared" ca="1" si="131"/>
        <v>10.403672708124933</v>
      </c>
      <c r="Q2113" s="91">
        <f t="shared" ca="1" si="132"/>
        <v>1.2617220245381477E-2</v>
      </c>
      <c r="R2113" s="91">
        <f t="shared" ca="1" si="133"/>
        <v>7.0492419988604533</v>
      </c>
    </row>
    <row r="2114" spans="5:18" x14ac:dyDescent="0.25">
      <c r="E2114" s="76">
        <f t="shared" ca="1" si="130"/>
        <v>4.024241331756373E-2</v>
      </c>
      <c r="F2114" s="76">
        <f t="shared" ca="1" si="131"/>
        <v>0.79676926705770601</v>
      </c>
      <c r="Q2114" s="91">
        <f t="shared" ca="1" si="132"/>
        <v>0.61211266290635191</v>
      </c>
      <c r="R2114" s="91">
        <f t="shared" ca="1" si="133"/>
        <v>11.423278525311909</v>
      </c>
    </row>
    <row r="2115" spans="5:18" x14ac:dyDescent="0.25">
      <c r="E2115" s="76">
        <f t="shared" ca="1" si="130"/>
        <v>0.86737222463975849</v>
      </c>
      <c r="F2115" s="76">
        <f t="shared" ca="1" si="131"/>
        <v>7.3059976836772407</v>
      </c>
      <c r="Q2115" s="91">
        <f t="shared" ca="1" si="132"/>
        <v>0.39720874478507484</v>
      </c>
      <c r="R2115" s="91">
        <f t="shared" ca="1" si="133"/>
        <v>10.159616586515263</v>
      </c>
    </row>
    <row r="2116" spans="5:18" x14ac:dyDescent="0.25">
      <c r="E2116" s="76">
        <f t="shared" ref="E2116:E2160" ca="1" si="134">RAND()</f>
        <v>0.93890067177419456</v>
      </c>
      <c r="F2116" s="76">
        <f t="shared" ref="F2116:F2160" ca="1" si="135">(((-LN(E2116))^(-$C$3)-1)*(1/$C$3))*$C$5+$C$4</f>
        <v>9.3672311773293835</v>
      </c>
      <c r="Q2116" s="91">
        <f t="shared" ref="Q2116:Q2160" ca="1" si="136">RAND()</f>
        <v>0.87645045561397794</v>
      </c>
      <c r="R2116" s="91">
        <f t="shared" ref="R2116:R2160" ca="1" si="137">-LN(-LN(Q2116))*$O$4+$O$3</f>
        <v>14.051800010569957</v>
      </c>
    </row>
    <row r="2117" spans="5:18" x14ac:dyDescent="0.25">
      <c r="E2117" s="76">
        <f t="shared" ca="1" si="134"/>
        <v>0.16888506510765278</v>
      </c>
      <c r="F2117" s="76">
        <f t="shared" ca="1" si="135"/>
        <v>1.880944170128624</v>
      </c>
      <c r="Q2117" s="91">
        <f t="shared" ca="1" si="136"/>
        <v>0.87314997583625831</v>
      </c>
      <c r="R2117" s="91">
        <f t="shared" ca="1" si="137"/>
        <v>13.995384789302168</v>
      </c>
    </row>
    <row r="2118" spans="5:18" x14ac:dyDescent="0.25">
      <c r="E2118" s="76">
        <f t="shared" ca="1" si="134"/>
        <v>7.4355270944566731E-2</v>
      </c>
      <c r="F2118" s="76">
        <f t="shared" ca="1" si="135"/>
        <v>1.1782062576798831</v>
      </c>
      <c r="Q2118" s="91">
        <f t="shared" ca="1" si="136"/>
        <v>0.54328174815428254</v>
      </c>
      <c r="R2118" s="91">
        <f t="shared" ca="1" si="137"/>
        <v>10.988175571041108</v>
      </c>
    </row>
    <row r="2119" spans="5:18" x14ac:dyDescent="0.25">
      <c r="E2119" s="76">
        <f t="shared" ca="1" si="134"/>
        <v>0.31777641667245637</v>
      </c>
      <c r="F2119" s="76">
        <f t="shared" ca="1" si="135"/>
        <v>2.7285925633016257</v>
      </c>
      <c r="Q2119" s="91">
        <f t="shared" ca="1" si="136"/>
        <v>0.26330805056247497</v>
      </c>
      <c r="R2119" s="91">
        <f t="shared" ca="1" si="137"/>
        <v>9.4229905760367441</v>
      </c>
    </row>
    <row r="2120" spans="5:18" x14ac:dyDescent="0.25">
      <c r="E2120" s="76">
        <f t="shared" ca="1" si="134"/>
        <v>0.89956154463158478</v>
      </c>
      <c r="F2120" s="76">
        <f t="shared" ca="1" si="135"/>
        <v>8.0358193522948866</v>
      </c>
      <c r="Q2120" s="91">
        <f t="shared" ca="1" si="136"/>
        <v>0.16969287871196315</v>
      </c>
      <c r="R2120" s="91">
        <f t="shared" ca="1" si="137"/>
        <v>8.8537911070288438</v>
      </c>
    </row>
    <row r="2121" spans="5:18" x14ac:dyDescent="0.25">
      <c r="E2121" s="76">
        <f t="shared" ca="1" si="134"/>
        <v>0.37620821111398284</v>
      </c>
      <c r="F2121" s="76">
        <f t="shared" ca="1" si="135"/>
        <v>3.0453350391593466</v>
      </c>
      <c r="Q2121" s="91">
        <f t="shared" ca="1" si="136"/>
        <v>0.21526089585810892</v>
      </c>
      <c r="R2121" s="91">
        <f t="shared" ca="1" si="137"/>
        <v>9.1417610607083049</v>
      </c>
    </row>
    <row r="2122" spans="5:18" x14ac:dyDescent="0.25">
      <c r="E2122" s="76">
        <f t="shared" ca="1" si="134"/>
        <v>0.93150796569340988</v>
      </c>
      <c r="F2122" s="76">
        <f t="shared" ca="1" si="135"/>
        <v>9.057600813433206</v>
      </c>
      <c r="Q2122" s="91">
        <f t="shared" ca="1" si="136"/>
        <v>0.98295178258337246</v>
      </c>
      <c r="R2122" s="91">
        <f t="shared" ca="1" si="137"/>
        <v>18.126248690346056</v>
      </c>
    </row>
    <row r="2123" spans="5:18" x14ac:dyDescent="0.25">
      <c r="E2123" s="76">
        <f t="shared" ca="1" si="134"/>
        <v>0.75094368826534363</v>
      </c>
      <c r="F2123" s="76">
        <f t="shared" ca="1" si="135"/>
        <v>5.6636034306436684</v>
      </c>
      <c r="Q2123" s="91">
        <f t="shared" ca="1" si="136"/>
        <v>0.81408604929917794</v>
      </c>
      <c r="R2123" s="91">
        <f t="shared" ca="1" si="137"/>
        <v>13.162777907633693</v>
      </c>
    </row>
    <row r="2124" spans="5:18" x14ac:dyDescent="0.25">
      <c r="E2124" s="76">
        <f t="shared" ca="1" si="134"/>
        <v>8.5050903731435978E-2</v>
      </c>
      <c r="F2124" s="76">
        <f t="shared" ca="1" si="135"/>
        <v>1.2749845897226093</v>
      </c>
      <c r="Q2124" s="91">
        <f t="shared" ca="1" si="136"/>
        <v>0.28125660403547914</v>
      </c>
      <c r="R2124" s="91">
        <f t="shared" ca="1" si="137"/>
        <v>9.5243489647797173</v>
      </c>
    </row>
    <row r="2125" spans="5:18" x14ac:dyDescent="0.25">
      <c r="E2125" s="76">
        <f t="shared" ca="1" si="134"/>
        <v>0.53058087883061511</v>
      </c>
      <c r="F2125" s="76">
        <f t="shared" ca="1" si="135"/>
        <v>3.9332155615485727</v>
      </c>
      <c r="Q2125" s="91">
        <f t="shared" ca="1" si="136"/>
        <v>0.21914344947303588</v>
      </c>
      <c r="R2125" s="91">
        <f t="shared" ca="1" si="137"/>
        <v>9.1651747726184212</v>
      </c>
    </row>
    <row r="2126" spans="5:18" x14ac:dyDescent="0.25">
      <c r="E2126" s="76">
        <f t="shared" ca="1" si="134"/>
        <v>0.60524642024341058</v>
      </c>
      <c r="F2126" s="76">
        <f t="shared" ca="1" si="135"/>
        <v>4.4264034605005849</v>
      </c>
      <c r="Q2126" s="91">
        <f t="shared" ca="1" si="136"/>
        <v>4.7326070277462495E-2</v>
      </c>
      <c r="R2126" s="91">
        <f t="shared" ca="1" si="137"/>
        <v>7.7692618104151112</v>
      </c>
    </row>
    <row r="2127" spans="5:18" x14ac:dyDescent="0.25">
      <c r="E2127" s="76">
        <f t="shared" ca="1" si="134"/>
        <v>9.1142355911850492E-2</v>
      </c>
      <c r="F2127" s="76">
        <f t="shared" ca="1" si="135"/>
        <v>1.3270857703705392</v>
      </c>
      <c r="Q2127" s="91">
        <f t="shared" ca="1" si="136"/>
        <v>0.60257357948565082</v>
      </c>
      <c r="R2127" s="91">
        <f t="shared" ca="1" si="137"/>
        <v>11.360282264376162</v>
      </c>
    </row>
    <row r="2128" spans="5:18" x14ac:dyDescent="0.25">
      <c r="E2128" s="76">
        <f t="shared" ca="1" si="134"/>
        <v>2.2935168566996511E-2</v>
      </c>
      <c r="F2128" s="76">
        <f t="shared" ca="1" si="135"/>
        <v>0.51206400978537747</v>
      </c>
      <c r="Q2128" s="91">
        <f t="shared" ca="1" si="136"/>
        <v>0.62928364550023075</v>
      </c>
      <c r="R2128" s="91">
        <f t="shared" ca="1" si="137"/>
        <v>11.539308524057484</v>
      </c>
    </row>
    <row r="2129" spans="5:18" x14ac:dyDescent="0.25">
      <c r="E2129" s="76">
        <f t="shared" ca="1" si="134"/>
        <v>0.60998013992772149</v>
      </c>
      <c r="F2129" s="76">
        <f t="shared" ca="1" si="135"/>
        <v>4.4599347577426069</v>
      </c>
      <c r="Q2129" s="91">
        <f t="shared" ca="1" si="136"/>
        <v>3.8361357111531325E-2</v>
      </c>
      <c r="R2129" s="91">
        <f t="shared" ca="1" si="137"/>
        <v>7.6361133545496944</v>
      </c>
    </row>
    <row r="2130" spans="5:18" x14ac:dyDescent="0.25">
      <c r="E2130" s="76">
        <f t="shared" ca="1" si="134"/>
        <v>0.25129235088970314</v>
      </c>
      <c r="F2130" s="76">
        <f t="shared" ca="1" si="135"/>
        <v>2.3644996364444943</v>
      </c>
      <c r="Q2130" s="91">
        <f t="shared" ca="1" si="136"/>
        <v>0.15100027609068412</v>
      </c>
      <c r="R2130" s="91">
        <f t="shared" ca="1" si="137"/>
        <v>8.7263452260659964</v>
      </c>
    </row>
    <row r="2131" spans="5:18" x14ac:dyDescent="0.25">
      <c r="E2131" s="76">
        <f t="shared" ca="1" si="134"/>
        <v>0.18431185467033551</v>
      </c>
      <c r="F2131" s="76">
        <f t="shared" ca="1" si="135"/>
        <v>1.9763375342765594</v>
      </c>
      <c r="Q2131" s="91">
        <f t="shared" ca="1" si="136"/>
        <v>0.83296510548768632</v>
      </c>
      <c r="R2131" s="91">
        <f t="shared" ca="1" si="137"/>
        <v>13.399124318429379</v>
      </c>
    </row>
    <row r="2132" spans="5:18" x14ac:dyDescent="0.25">
      <c r="E2132" s="76">
        <f t="shared" ca="1" si="134"/>
        <v>0.54448234867623435</v>
      </c>
      <c r="F2132" s="76">
        <f t="shared" ca="1" si="135"/>
        <v>4.0206126774021396</v>
      </c>
      <c r="Q2132" s="91">
        <f t="shared" ca="1" si="136"/>
        <v>0.96646424257458285</v>
      </c>
      <c r="R2132" s="91">
        <f t="shared" ca="1" si="137"/>
        <v>16.756272031594893</v>
      </c>
    </row>
    <row r="2133" spans="5:18" x14ac:dyDescent="0.25">
      <c r="E2133" s="76">
        <f t="shared" ca="1" si="134"/>
        <v>0.98493362823021213</v>
      </c>
      <c r="F2133" s="76">
        <f t="shared" ca="1" si="135"/>
        <v>13.401841677309971</v>
      </c>
      <c r="Q2133" s="91">
        <f t="shared" ca="1" si="136"/>
        <v>0.59937587709494855</v>
      </c>
      <c r="R2133" s="91">
        <f t="shared" ca="1" si="137"/>
        <v>11.339383368218154</v>
      </c>
    </row>
    <row r="2134" spans="5:18" x14ac:dyDescent="0.25">
      <c r="E2134" s="76">
        <f t="shared" ca="1" si="134"/>
        <v>0.7826534529621586</v>
      </c>
      <c r="F2134" s="76">
        <f t="shared" ca="1" si="135"/>
        <v>6.0198144579057251</v>
      </c>
      <c r="Q2134" s="91">
        <f t="shared" ca="1" si="136"/>
        <v>0.23519263235915744</v>
      </c>
      <c r="R2134" s="91">
        <f t="shared" ca="1" si="137"/>
        <v>9.2605308669186304</v>
      </c>
    </row>
    <row r="2135" spans="5:18" x14ac:dyDescent="0.25">
      <c r="E2135" s="76">
        <f t="shared" ca="1" si="134"/>
        <v>0.45124826792344574</v>
      </c>
      <c r="F2135" s="76">
        <f t="shared" ca="1" si="135"/>
        <v>3.4622321365098037</v>
      </c>
      <c r="Q2135" s="91">
        <f t="shared" ca="1" si="136"/>
        <v>0.85217378772725971</v>
      </c>
      <c r="R2135" s="91">
        <f t="shared" ca="1" si="137"/>
        <v>13.665603016569726</v>
      </c>
    </row>
    <row r="2136" spans="5:18" x14ac:dyDescent="0.25">
      <c r="E2136" s="76">
        <f t="shared" ca="1" si="134"/>
        <v>0.34015224445336412</v>
      </c>
      <c r="F2136" s="76">
        <f t="shared" ca="1" si="135"/>
        <v>2.8496813228633862</v>
      </c>
      <c r="Q2136" s="91">
        <f t="shared" ca="1" si="136"/>
        <v>0.43654315966228741</v>
      </c>
      <c r="R2136" s="91">
        <f t="shared" ca="1" si="137"/>
        <v>10.375388651976134</v>
      </c>
    </row>
    <row r="2137" spans="5:18" x14ac:dyDescent="0.25">
      <c r="E2137" s="76">
        <f t="shared" ca="1" si="134"/>
        <v>0.42190264202018923</v>
      </c>
      <c r="F2137" s="76">
        <f t="shared" ca="1" si="135"/>
        <v>3.2969081998676426</v>
      </c>
      <c r="Q2137" s="91">
        <f t="shared" ca="1" si="136"/>
        <v>0.75799826704989282</v>
      </c>
      <c r="R2137" s="91">
        <f t="shared" ca="1" si="137"/>
        <v>12.566940024827787</v>
      </c>
    </row>
    <row r="2138" spans="5:18" x14ac:dyDescent="0.25">
      <c r="E2138" s="76">
        <f t="shared" ca="1" si="134"/>
        <v>0.65902343849047695</v>
      </c>
      <c r="F2138" s="76">
        <f t="shared" ca="1" si="135"/>
        <v>4.8281428955766765</v>
      </c>
      <c r="Q2138" s="91">
        <f t="shared" ca="1" si="136"/>
        <v>0.87849298682825816</v>
      </c>
      <c r="R2138" s="91">
        <f t="shared" ca="1" si="137"/>
        <v>14.08741758561883</v>
      </c>
    </row>
    <row r="2139" spans="5:18" x14ac:dyDescent="0.25">
      <c r="E2139" s="76">
        <f t="shared" ca="1" si="134"/>
        <v>0.87371006346338365</v>
      </c>
      <c r="F2139" s="76">
        <f t="shared" ca="1" si="135"/>
        <v>7.4339941499773383</v>
      </c>
      <c r="Q2139" s="91">
        <f t="shared" ca="1" si="136"/>
        <v>0.16217357968714319</v>
      </c>
      <c r="R2139" s="91">
        <f t="shared" ca="1" si="137"/>
        <v>8.8033294052231579</v>
      </c>
    </row>
    <row r="2140" spans="5:18" x14ac:dyDescent="0.25">
      <c r="E2140" s="76">
        <f t="shared" ca="1" si="134"/>
        <v>0.95484849219941137</v>
      </c>
      <c r="F2140" s="76">
        <f t="shared" ca="1" si="135"/>
        <v>10.199652525636552</v>
      </c>
      <c r="Q2140" s="91">
        <f t="shared" ca="1" si="136"/>
        <v>0.38651770899769655</v>
      </c>
      <c r="R2140" s="91">
        <f t="shared" ca="1" si="137"/>
        <v>10.101370972758806</v>
      </c>
    </row>
    <row r="2141" spans="5:18" x14ac:dyDescent="0.25">
      <c r="E2141" s="76">
        <f t="shared" ca="1" si="134"/>
        <v>0.99285630265158853</v>
      </c>
      <c r="F2141" s="76">
        <f t="shared" ca="1" si="135"/>
        <v>15.770427267736206</v>
      </c>
      <c r="Q2141" s="91">
        <f t="shared" ca="1" si="136"/>
        <v>0.98263514231744464</v>
      </c>
      <c r="R2141" s="91">
        <f t="shared" ca="1" si="137"/>
        <v>18.089121753201425</v>
      </c>
    </row>
    <row r="2142" spans="5:18" x14ac:dyDescent="0.25">
      <c r="E2142" s="76">
        <f t="shared" ca="1" si="134"/>
        <v>0.26976863491485348</v>
      </c>
      <c r="F2142" s="76">
        <f t="shared" ca="1" si="135"/>
        <v>2.4668887920137568</v>
      </c>
      <c r="Q2142" s="91">
        <f t="shared" ca="1" si="136"/>
        <v>0.52408323167162885</v>
      </c>
      <c r="R2142" s="91">
        <f t="shared" ca="1" si="137"/>
        <v>10.873587216925507</v>
      </c>
    </row>
    <row r="2143" spans="5:18" x14ac:dyDescent="0.25">
      <c r="E2143" s="76">
        <f t="shared" ca="1" si="134"/>
        <v>0.67956095546852113</v>
      </c>
      <c r="F2143" s="76">
        <f t="shared" ca="1" si="135"/>
        <v>4.9956391833704323</v>
      </c>
      <c r="Q2143" s="91">
        <f t="shared" ca="1" si="136"/>
        <v>0.38309409660326721</v>
      </c>
      <c r="R2143" s="91">
        <f t="shared" ca="1" si="137"/>
        <v>10.082738795012173</v>
      </c>
    </row>
    <row r="2144" spans="5:18" x14ac:dyDescent="0.25">
      <c r="E2144" s="76">
        <f t="shared" ca="1" si="134"/>
        <v>0.66756171831990219</v>
      </c>
      <c r="F2144" s="76">
        <f t="shared" ca="1" si="135"/>
        <v>4.8966961798600179</v>
      </c>
      <c r="Q2144" s="91">
        <f t="shared" ca="1" si="136"/>
        <v>3.3527846460638222E-2</v>
      </c>
      <c r="R2144" s="91">
        <f t="shared" ca="1" si="137"/>
        <v>7.555169251669752</v>
      </c>
    </row>
    <row r="2145" spans="5:18" x14ac:dyDescent="0.25">
      <c r="E2145" s="76">
        <f t="shared" ca="1" si="134"/>
        <v>0.54836133469417347</v>
      </c>
      <c r="F2145" s="76">
        <f t="shared" ca="1" si="135"/>
        <v>4.0453182160461783</v>
      </c>
      <c r="Q2145" s="91">
        <f t="shared" ca="1" si="136"/>
        <v>0.93072602873629062</v>
      </c>
      <c r="R2145" s="91">
        <f t="shared" ca="1" si="137"/>
        <v>15.268011224492142</v>
      </c>
    </row>
    <row r="2146" spans="5:18" x14ac:dyDescent="0.25">
      <c r="E2146" s="76">
        <f t="shared" ca="1" si="134"/>
        <v>0.98828754500357519</v>
      </c>
      <c r="F2146" s="76">
        <f t="shared" ca="1" si="135"/>
        <v>14.182405827891024</v>
      </c>
      <c r="Q2146" s="91">
        <f t="shared" ca="1" si="136"/>
        <v>0.64269354990625682</v>
      </c>
      <c r="R2146" s="91">
        <f t="shared" ca="1" si="137"/>
        <v>11.632495979443297</v>
      </c>
    </row>
    <row r="2147" spans="5:18" x14ac:dyDescent="0.25">
      <c r="E2147" s="76">
        <f t="shared" ca="1" si="134"/>
        <v>0.3826972830548373</v>
      </c>
      <c r="F2147" s="76">
        <f t="shared" ca="1" si="135"/>
        <v>3.0807422636156785</v>
      </c>
      <c r="Q2147" s="91">
        <f t="shared" ca="1" si="136"/>
        <v>0.96078932890927282</v>
      </c>
      <c r="R2147" s="91">
        <f t="shared" ca="1" si="137"/>
        <v>16.437745912636569</v>
      </c>
    </row>
    <row r="2148" spans="5:18" x14ac:dyDescent="0.25">
      <c r="E2148" s="76">
        <f t="shared" ca="1" si="134"/>
        <v>0.47312573673877278</v>
      </c>
      <c r="F2148" s="76">
        <f t="shared" ca="1" si="135"/>
        <v>3.5881327702135231</v>
      </c>
      <c r="Q2148" s="91">
        <f t="shared" ca="1" si="136"/>
        <v>0.94899299124026137</v>
      </c>
      <c r="R2148" s="91">
        <f t="shared" ca="1" si="137"/>
        <v>15.899458997650035</v>
      </c>
    </row>
    <row r="2149" spans="5:18" x14ac:dyDescent="0.25">
      <c r="E2149" s="76">
        <f t="shared" ca="1" si="134"/>
        <v>0.51021175354693271</v>
      </c>
      <c r="F2149" s="76">
        <f t="shared" ca="1" si="135"/>
        <v>3.8081295473429284</v>
      </c>
      <c r="Q2149" s="91">
        <f t="shared" ca="1" si="136"/>
        <v>0.10770261802341496</v>
      </c>
      <c r="R2149" s="91">
        <f t="shared" ca="1" si="137"/>
        <v>8.3974490273284665</v>
      </c>
    </row>
    <row r="2150" spans="5:18" x14ac:dyDescent="0.25">
      <c r="E2150" s="76">
        <f t="shared" ca="1" si="134"/>
        <v>0.3961147754704919</v>
      </c>
      <c r="F2150" s="76">
        <f t="shared" ca="1" si="135"/>
        <v>3.154243084435719</v>
      </c>
      <c r="Q2150" s="91">
        <f t="shared" ca="1" si="136"/>
        <v>0.6663918994548329</v>
      </c>
      <c r="R2150" s="91">
        <f t="shared" ca="1" si="137"/>
        <v>11.803408547371953</v>
      </c>
    </row>
    <row r="2151" spans="5:18" x14ac:dyDescent="0.25">
      <c r="E2151" s="76">
        <f t="shared" ca="1" si="134"/>
        <v>0.42668723500276995</v>
      </c>
      <c r="F2151" s="76">
        <f t="shared" ca="1" si="135"/>
        <v>3.3236228365502125</v>
      </c>
      <c r="Q2151" s="91">
        <f t="shared" ca="1" si="136"/>
        <v>0.74213187404435388</v>
      </c>
      <c r="R2151" s="91">
        <f t="shared" ca="1" si="137"/>
        <v>12.419791797308037</v>
      </c>
    </row>
    <row r="2152" spans="5:18" x14ac:dyDescent="0.25">
      <c r="E2152" s="76">
        <f t="shared" ca="1" si="134"/>
        <v>0.20257205067762674</v>
      </c>
      <c r="F2152" s="76">
        <f t="shared" ca="1" si="135"/>
        <v>2.0857293385366078</v>
      </c>
      <c r="Q2152" s="91">
        <f t="shared" ca="1" si="136"/>
        <v>0.55191674058180096</v>
      </c>
      <c r="R2152" s="91">
        <f t="shared" ca="1" si="137"/>
        <v>11.040546638175371</v>
      </c>
    </row>
    <row r="2153" spans="5:18" x14ac:dyDescent="0.25">
      <c r="E2153" s="76">
        <f t="shared" ca="1" si="134"/>
        <v>0.89042016770185617</v>
      </c>
      <c r="F2153" s="76">
        <f t="shared" ca="1" si="135"/>
        <v>7.8062464782187009</v>
      </c>
      <c r="Q2153" s="91">
        <f t="shared" ca="1" si="136"/>
        <v>0.63414459928851596</v>
      </c>
      <c r="R2153" s="91">
        <f t="shared" ca="1" si="137"/>
        <v>11.572814512294894</v>
      </c>
    </row>
    <row r="2154" spans="5:18" x14ac:dyDescent="0.25">
      <c r="E2154" s="76">
        <f t="shared" ca="1" si="134"/>
        <v>0.96574991236279928</v>
      </c>
      <c r="F2154" s="76">
        <f t="shared" ca="1" si="135"/>
        <v>10.97752281716296</v>
      </c>
      <c r="Q2154" s="91">
        <f t="shared" ca="1" si="136"/>
        <v>0.60442081884899579</v>
      </c>
      <c r="R2154" s="91">
        <f t="shared" ca="1" si="137"/>
        <v>11.372404291700986</v>
      </c>
    </row>
    <row r="2155" spans="5:18" x14ac:dyDescent="0.25">
      <c r="E2155" s="76">
        <f t="shared" ca="1" si="134"/>
        <v>0.51846146747793354</v>
      </c>
      <c r="F2155" s="76">
        <f t="shared" ca="1" si="135"/>
        <v>3.8583888305439746</v>
      </c>
      <c r="Q2155" s="91">
        <f t="shared" ca="1" si="136"/>
        <v>3.7844087065755372E-2</v>
      </c>
      <c r="R2155" s="91">
        <f t="shared" ca="1" si="137"/>
        <v>7.6278036801743223</v>
      </c>
    </row>
    <row r="2156" spans="5:18" x14ac:dyDescent="0.25">
      <c r="E2156" s="76">
        <f t="shared" ca="1" si="134"/>
        <v>0.11588208422249702</v>
      </c>
      <c r="F2156" s="76">
        <f t="shared" ca="1" si="135"/>
        <v>1.5217320951732201</v>
      </c>
      <c r="Q2156" s="91">
        <f t="shared" ca="1" si="136"/>
        <v>0.69319018749640426</v>
      </c>
      <c r="R2156" s="91">
        <f t="shared" ca="1" si="137"/>
        <v>12.007781600876555</v>
      </c>
    </row>
    <row r="2157" spans="5:18" x14ac:dyDescent="0.25">
      <c r="E2157" s="76">
        <f t="shared" ca="1" si="134"/>
        <v>0.85080033902471053</v>
      </c>
      <c r="F2157" s="76">
        <f t="shared" ca="1" si="135"/>
        <v>6.9989271474007859</v>
      </c>
      <c r="Q2157" s="91">
        <f t="shared" ca="1" si="136"/>
        <v>0.23627939060195058</v>
      </c>
      <c r="R2157" s="91">
        <f t="shared" ca="1" si="137"/>
        <v>9.266911395631805</v>
      </c>
    </row>
    <row r="2158" spans="5:18" x14ac:dyDescent="0.25">
      <c r="E2158" s="76">
        <f t="shared" ca="1" si="134"/>
        <v>0.34731306414104135</v>
      </c>
      <c r="F2158" s="76">
        <f t="shared" ca="1" si="135"/>
        <v>2.8884427383882079</v>
      </c>
      <c r="Q2158" s="91">
        <f t="shared" ca="1" si="136"/>
        <v>0.22202327806642697</v>
      </c>
      <c r="R2158" s="91">
        <f t="shared" ca="1" si="137"/>
        <v>9.1824500225877692</v>
      </c>
    </row>
    <row r="2159" spans="5:18" x14ac:dyDescent="0.25">
      <c r="E2159" s="76">
        <f t="shared" ca="1" si="134"/>
        <v>0.92858820921199203</v>
      </c>
      <c r="F2159" s="76">
        <f t="shared" ca="1" si="135"/>
        <v>8.9450250473863164</v>
      </c>
      <c r="Q2159" s="91">
        <f t="shared" ca="1" si="136"/>
        <v>0.88221854167981206</v>
      </c>
      <c r="R2159" s="91">
        <f t="shared" ca="1" si="137"/>
        <v>14.153841858423123</v>
      </c>
    </row>
    <row r="2160" spans="5:18" x14ac:dyDescent="0.25">
      <c r="E2160" s="76">
        <f t="shared" ca="1" si="134"/>
        <v>0.21180077421980237</v>
      </c>
      <c r="F2160" s="76">
        <f t="shared" ca="1" si="135"/>
        <v>2.1398164509042745</v>
      </c>
      <c r="Q2160" s="91">
        <f t="shared" ca="1" si="136"/>
        <v>0.74564005181437465</v>
      </c>
      <c r="R2160" s="91">
        <f t="shared" ca="1" si="137"/>
        <v>12.451671468636906</v>
      </c>
    </row>
  </sheetData>
  <mergeCells count="4">
    <mergeCell ref="T11:U11"/>
    <mergeCell ref="T17:U17"/>
    <mergeCell ref="H11:I11"/>
    <mergeCell ref="H17:I17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C10" sqref="C10"/>
    </sheetView>
  </sheetViews>
  <sheetFormatPr baseColWidth="10" defaultRowHeight="15" x14ac:dyDescent="0.25"/>
  <cols>
    <col min="1" max="1" width="4.28515625" style="70" customWidth="1"/>
    <col min="2" max="2" width="10.28515625" style="70" bestFit="1" customWidth="1"/>
    <col min="3" max="3" width="11.85546875" style="70" bestFit="1" customWidth="1"/>
    <col min="4" max="4" width="5.140625" style="70" customWidth="1"/>
    <col min="5" max="5" width="11.42578125" style="70"/>
    <col min="6" max="6" width="18" style="70" customWidth="1"/>
    <col min="7" max="7" width="8.5703125" style="70" customWidth="1"/>
    <col min="8" max="8" width="11.42578125" style="70"/>
    <col min="9" max="9" width="17.7109375" style="70" bestFit="1" customWidth="1"/>
    <col min="10" max="10" width="18.7109375" style="70" bestFit="1" customWidth="1"/>
    <col min="11" max="11" width="11.42578125" style="70"/>
    <col min="12" max="12" width="12" style="70" bestFit="1" customWidth="1"/>
    <col min="13" max="13" width="11.42578125" style="70"/>
    <col min="14" max="14" width="11.7109375" style="70" bestFit="1" customWidth="1"/>
    <col min="15" max="16384" width="11.42578125" style="70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69" t="s">
        <v>11</v>
      </c>
      <c r="C2" s="69" t="s">
        <v>12</v>
      </c>
      <c r="E2" s="69" t="s">
        <v>13</v>
      </c>
      <c r="F2" s="69" t="s">
        <v>14</v>
      </c>
      <c r="H2" s="69" t="s">
        <v>15</v>
      </c>
      <c r="I2" s="69" t="s">
        <v>16</v>
      </c>
      <c r="J2" s="69" t="s">
        <v>17</v>
      </c>
    </row>
    <row r="3" spans="1:12" x14ac:dyDescent="0.25">
      <c r="B3" s="71" t="s">
        <v>18</v>
      </c>
      <c r="C3" s="63">
        <v>3</v>
      </c>
      <c r="E3" s="71">
        <f ca="1">RAND()</f>
        <v>0.79542125153793186</v>
      </c>
      <c r="F3" s="71">
        <f ca="1">$C$3+$C$4*((($C$5*_xlfn.NORM.S.INV(E3)+SQRT(($C$5*_xlfn.NORM.S.INV(E3))^2+4))/(2))^2)</f>
        <v>192.78495252883963</v>
      </c>
      <c r="H3" s="71" t="s">
        <v>19</v>
      </c>
      <c r="I3" s="71">
        <f ca="1">AVERAGE(F3:F2160)</f>
        <v>150.01330565961078</v>
      </c>
      <c r="J3" s="63">
        <f>C3+C4*(1+(C5^2)/2)</f>
        <v>138</v>
      </c>
    </row>
    <row r="4" spans="1:12" x14ac:dyDescent="0.25">
      <c r="B4" s="71" t="s">
        <v>20</v>
      </c>
      <c r="C4" s="63">
        <v>10</v>
      </c>
      <c r="E4" s="71">
        <f t="shared" ref="E4:E67" ca="1" si="0">RAND()</f>
        <v>0.96125847784069363</v>
      </c>
      <c r="F4" s="71">
        <f t="shared" ref="F4:F67" ca="1" si="1">$C$3+$C$4*((($C$5*_xlfn.NORM.S.INV(E4)+SQRT(($C$5*_xlfn.NORM.S.INV(E4))^2+4))/(2))^2)</f>
        <v>802.10521083824415</v>
      </c>
      <c r="H4" s="71" t="s">
        <v>21</v>
      </c>
      <c r="I4" s="71">
        <f ca="1">_xlfn.VAR.S(F3:F2160)</f>
        <v>98803.130004053004</v>
      </c>
      <c r="J4" s="73">
        <f>C4^2*C5^2*(1+5*C5^2/4)</f>
        <v>80625</v>
      </c>
    </row>
    <row r="5" spans="1:12" x14ac:dyDescent="0.25">
      <c r="B5" s="71" t="s">
        <v>53</v>
      </c>
      <c r="C5" s="63">
        <v>5</v>
      </c>
      <c r="E5" s="71">
        <f t="shared" ca="1" si="0"/>
        <v>0.35017121984186128</v>
      </c>
      <c r="F5" s="71">
        <f t="shared" ca="1" si="1"/>
        <v>4.8110048641842891</v>
      </c>
      <c r="H5" s="71" t="s">
        <v>22</v>
      </c>
      <c r="I5" s="71">
        <f ca="1">_xlfn.STDEV.S(F3:F2160)</f>
        <v>314.32965180531886</v>
      </c>
      <c r="J5" s="71">
        <f>SQRT(J4)</f>
        <v>283.94541729001367</v>
      </c>
    </row>
    <row r="6" spans="1:12" x14ac:dyDescent="0.25">
      <c r="E6" s="71">
        <f t="shared" ca="1" si="0"/>
        <v>0.98680442881461594</v>
      </c>
      <c r="F6" s="71">
        <f t="shared" ca="1" si="1"/>
        <v>1255.4721320473477</v>
      </c>
      <c r="H6" s="71" t="s">
        <v>23</v>
      </c>
      <c r="I6" s="71">
        <f ca="1">SKEW(F3:F2160)</f>
        <v>3.893163449954113</v>
      </c>
      <c r="J6" s="71">
        <f>4*C5^2*(11*C5^2+6)/((5*C5^2+4)*SQRT(C5^2*(5*C5^2+4)))</f>
        <v>3.8357628632170586</v>
      </c>
    </row>
    <row r="7" spans="1:12" x14ac:dyDescent="0.25">
      <c r="C7" s="68"/>
      <c r="E7" s="71">
        <f t="shared" ca="1" si="0"/>
        <v>0.77779271490882051</v>
      </c>
      <c r="F7" s="71">
        <f t="shared" ca="1" si="1"/>
        <v>168.61057428974425</v>
      </c>
      <c r="H7" s="71" t="s">
        <v>24</v>
      </c>
      <c r="I7" s="71">
        <f ca="1">I19/(I5^4)</f>
        <v>22.593245309854524</v>
      </c>
      <c r="J7" s="71">
        <f>3*(211*C5^2+120*C5^2+16)/((5*C5^2+4)^2)</f>
        <v>1.4946818099873806</v>
      </c>
    </row>
    <row r="8" spans="1:12" x14ac:dyDescent="0.25">
      <c r="E8" s="71">
        <f t="shared" ca="1" si="0"/>
        <v>0.43398077873749885</v>
      </c>
      <c r="F8" s="71">
        <f t="shared" ca="1" si="1"/>
        <v>7.4530363968907629</v>
      </c>
      <c r="I8" s="70">
        <f ca="1">MEDIAN(F3:F2160)</f>
        <v>13.19163683742117</v>
      </c>
    </row>
    <row r="9" spans="1:12" x14ac:dyDescent="0.25">
      <c r="E9" s="71">
        <f t="shared" ca="1" si="0"/>
        <v>0.51124970025222993</v>
      </c>
      <c r="F9" s="71">
        <f t="shared" ca="1" si="1"/>
        <v>14.513051393232956</v>
      </c>
      <c r="H9" s="96" t="s">
        <v>26</v>
      </c>
      <c r="I9" s="96"/>
    </row>
    <row r="10" spans="1:12" x14ac:dyDescent="0.25">
      <c r="E10" s="71">
        <f t="shared" ca="1" si="0"/>
        <v>0.44674464559033344</v>
      </c>
      <c r="F10" s="71">
        <f t="shared" ca="1" si="1"/>
        <v>8.1812339541326722</v>
      </c>
      <c r="H10" s="71"/>
      <c r="I10" s="71">
        <f ca="1">SUMPRODUCT(F3:F2160)/COUNT(F3:F2160)</f>
        <v>150.01330565961078</v>
      </c>
    </row>
    <row r="11" spans="1:12" x14ac:dyDescent="0.25">
      <c r="E11" s="71">
        <f t="shared" ca="1" si="0"/>
        <v>0.7386613750591523</v>
      </c>
      <c r="F11" s="71">
        <f t="shared" ca="1" si="1"/>
        <v>124.32760172429217</v>
      </c>
      <c r="H11" s="71"/>
      <c r="I11" s="71">
        <f ca="1">SUMPRODUCT(F3:F2160,F3:F2160)/COUNT(F3:F2160)</f>
        <v>121261.33729602776</v>
      </c>
    </row>
    <row r="12" spans="1:12" x14ac:dyDescent="0.25">
      <c r="E12" s="71">
        <f t="shared" ca="1" si="0"/>
        <v>0.66303508738088535</v>
      </c>
      <c r="F12" s="71">
        <f t="shared" ca="1" si="1"/>
        <v>65.664083109204938</v>
      </c>
      <c r="H12" s="71"/>
      <c r="I12" s="71">
        <f ca="1">SUMPRODUCT(F3:F2160,F3:F2160,F3:F2160)/COUNT(F3:F2160)</f>
        <v>168561630.25864309</v>
      </c>
    </row>
    <row r="13" spans="1:12" x14ac:dyDescent="0.25">
      <c r="E13" s="71">
        <f t="shared" ca="1" si="0"/>
        <v>0.23533886834641538</v>
      </c>
      <c r="F13" s="71">
        <f t="shared" ca="1" si="1"/>
        <v>3.6692236071585835</v>
      </c>
      <c r="H13" s="71"/>
      <c r="I13" s="71">
        <f ca="1">SUMPRODUCT(F3:F2160,F3:F2160,F3:F2160,F3:F2160)/COUNT(F3:F2160)</f>
        <v>306848635893.26532</v>
      </c>
    </row>
    <row r="14" spans="1:12" x14ac:dyDescent="0.25">
      <c r="E14" s="71">
        <f t="shared" ca="1" si="0"/>
        <v>0.95339182443661297</v>
      </c>
      <c r="F14" s="71">
        <f t="shared" ca="1" si="1"/>
        <v>727.34529272799398</v>
      </c>
    </row>
    <row r="15" spans="1:12" x14ac:dyDescent="0.25">
      <c r="E15" s="71">
        <f t="shared" ca="1" si="0"/>
        <v>4.8924664005052909E-2</v>
      </c>
      <c r="F15" s="71">
        <f t="shared" ca="1" si="1"/>
        <v>3.1418598339633701</v>
      </c>
      <c r="H15" s="96" t="s">
        <v>27</v>
      </c>
      <c r="I15" s="96"/>
    </row>
    <row r="16" spans="1:12" x14ac:dyDescent="0.25">
      <c r="E16" s="71">
        <f t="shared" ca="1" si="0"/>
        <v>5.933073784762144E-2</v>
      </c>
      <c r="F16" s="71">
        <f t="shared" ca="1" si="1"/>
        <v>3.1590923179614734</v>
      </c>
      <c r="H16" s="71"/>
      <c r="I16" s="71">
        <v>0</v>
      </c>
    </row>
    <row r="17" spans="5:9" x14ac:dyDescent="0.25">
      <c r="E17" s="71">
        <f t="shared" ca="1" si="0"/>
        <v>0.66559248061782039</v>
      </c>
      <c r="F17" s="71">
        <f t="shared" ca="1" si="1"/>
        <v>67.189957520916138</v>
      </c>
      <c r="H17" s="71"/>
      <c r="I17" s="71">
        <f ca="1">I11-I10^2</f>
        <v>98757.34542110395</v>
      </c>
    </row>
    <row r="18" spans="5:9" x14ac:dyDescent="0.25">
      <c r="E18" s="71">
        <f t="shared" ca="1" si="0"/>
        <v>0.15665937997934987</v>
      </c>
      <c r="F18" s="71">
        <f t="shared" ca="1" si="1"/>
        <v>3.3652390754399799</v>
      </c>
      <c r="H18" s="71"/>
      <c r="I18" s="71">
        <f ca="1">I12-3*I10*I11+2*I10^3</f>
        <v>120740984.51258525</v>
      </c>
    </row>
    <row r="19" spans="5:9" x14ac:dyDescent="0.25">
      <c r="E19" s="71">
        <f t="shared" ca="1" si="0"/>
        <v>0.11820011090913174</v>
      </c>
      <c r="F19" s="71">
        <f t="shared" ca="1" si="1"/>
        <v>3.2701147062209412</v>
      </c>
      <c r="H19" s="71"/>
      <c r="I19" s="71">
        <f ca="1">I13-4*I10*I12+6*(I10^2)*I11-3*(I10^4)</f>
        <v>220556582387.97012</v>
      </c>
    </row>
    <row r="20" spans="5:9" x14ac:dyDescent="0.25">
      <c r="E20" s="71">
        <f t="shared" ca="1" si="0"/>
        <v>0.69950040250489498</v>
      </c>
      <c r="F20" s="71">
        <f t="shared" ca="1" si="1"/>
        <v>90.226436506432051</v>
      </c>
    </row>
    <row r="21" spans="5:9" x14ac:dyDescent="0.25">
      <c r="E21" s="71">
        <f t="shared" ca="1" si="0"/>
        <v>0.42792828803555094</v>
      </c>
      <c r="F21" s="71">
        <f t="shared" ca="1" si="1"/>
        <v>7.1493985541971892</v>
      </c>
    </row>
    <row r="22" spans="5:9" x14ac:dyDescent="0.25">
      <c r="E22" s="71">
        <f t="shared" ca="1" si="0"/>
        <v>0.56710904481291713</v>
      </c>
      <c r="F22" s="71">
        <f t="shared" ca="1" si="1"/>
        <v>25.745324708609289</v>
      </c>
    </row>
    <row r="23" spans="5:9" x14ac:dyDescent="0.25">
      <c r="E23" s="71">
        <f t="shared" ca="1" si="0"/>
        <v>1.5815157834931926E-2</v>
      </c>
      <c r="F23" s="71">
        <f t="shared" ca="1" si="1"/>
        <v>3.0851411296530658</v>
      </c>
    </row>
    <row r="24" spans="5:9" x14ac:dyDescent="0.25">
      <c r="E24" s="71">
        <f t="shared" ca="1" si="0"/>
        <v>2.1415499452576814E-2</v>
      </c>
      <c r="F24" s="71">
        <f t="shared" ca="1" si="1"/>
        <v>3.0956553958992408</v>
      </c>
    </row>
    <row r="25" spans="5:9" x14ac:dyDescent="0.25">
      <c r="E25" s="71">
        <f t="shared" ca="1" si="0"/>
        <v>0.82639474160967685</v>
      </c>
      <c r="F25" s="71">
        <f t="shared" ca="1" si="1"/>
        <v>243.49063768068498</v>
      </c>
    </row>
    <row r="26" spans="5:9" x14ac:dyDescent="0.25">
      <c r="E26" s="71">
        <f t="shared" ca="1" si="0"/>
        <v>0.23999408815625434</v>
      </c>
      <c r="F26" s="71">
        <f t="shared" ca="1" si="1"/>
        <v>3.6943083058212163</v>
      </c>
    </row>
    <row r="27" spans="5:9" x14ac:dyDescent="0.25">
      <c r="E27" s="71">
        <f t="shared" ca="1" si="0"/>
        <v>0.45293343925814955</v>
      </c>
      <c r="F27" s="71">
        <f t="shared" ca="1" si="1"/>
        <v>8.5823436424333934</v>
      </c>
    </row>
    <row r="28" spans="5:9" x14ac:dyDescent="0.25">
      <c r="E28" s="71">
        <f t="shared" ca="1" si="0"/>
        <v>0.17473415503187184</v>
      </c>
      <c r="F28" s="71">
        <f t="shared" ca="1" si="1"/>
        <v>3.4194150714523444</v>
      </c>
    </row>
    <row r="29" spans="5:9" x14ac:dyDescent="0.25">
      <c r="E29" s="71">
        <f t="shared" ca="1" si="0"/>
        <v>0.90866209516623164</v>
      </c>
      <c r="F29" s="71">
        <f t="shared" ca="1" si="1"/>
        <v>466.71425986664207</v>
      </c>
    </row>
    <row r="30" spans="5:9" x14ac:dyDescent="0.25">
      <c r="E30" s="71">
        <f t="shared" ca="1" si="0"/>
        <v>5.3287202902781994E-2</v>
      </c>
      <c r="F30" s="71">
        <f t="shared" ca="1" si="1"/>
        <v>3.1490479101690907</v>
      </c>
    </row>
    <row r="31" spans="5:9" x14ac:dyDescent="0.25">
      <c r="E31" s="71">
        <f t="shared" ca="1" si="0"/>
        <v>0.79665017758915602</v>
      </c>
      <c r="F31" s="71">
        <f t="shared" ca="1" si="1"/>
        <v>194.58499926045869</v>
      </c>
    </row>
    <row r="32" spans="5:9" x14ac:dyDescent="0.25">
      <c r="E32" s="71">
        <f t="shared" ca="1" si="0"/>
        <v>0.36422274785506148</v>
      </c>
      <c r="F32" s="71">
        <f t="shared" ca="1" si="1"/>
        <v>5.0809494313519457</v>
      </c>
    </row>
    <row r="33" spans="5:6" x14ac:dyDescent="0.25">
      <c r="E33" s="71">
        <f t="shared" ca="1" si="0"/>
        <v>6.2929801240723449E-2</v>
      </c>
      <c r="F33" s="71">
        <f t="shared" ca="1" si="1"/>
        <v>3.1651402723918838</v>
      </c>
    </row>
    <row r="34" spans="5:6" x14ac:dyDescent="0.25">
      <c r="E34" s="71">
        <f t="shared" ca="1" si="0"/>
        <v>0.80845050948840003</v>
      </c>
      <c r="F34" s="71">
        <f t="shared" ca="1" si="1"/>
        <v>212.70659193019316</v>
      </c>
    </row>
    <row r="35" spans="5:6" x14ac:dyDescent="0.25">
      <c r="E35" s="71">
        <f t="shared" ca="1" si="0"/>
        <v>0.78863210267691364</v>
      </c>
      <c r="F35" s="71">
        <f t="shared" ca="1" si="1"/>
        <v>183.11910605888502</v>
      </c>
    </row>
    <row r="36" spans="5:6" x14ac:dyDescent="0.25">
      <c r="E36" s="71">
        <f t="shared" ca="1" si="0"/>
        <v>0.7138155669402233</v>
      </c>
      <c r="F36" s="71">
        <f t="shared" ca="1" si="1"/>
        <v>101.67026976605558</v>
      </c>
    </row>
    <row r="37" spans="5:6" x14ac:dyDescent="0.25">
      <c r="E37" s="71">
        <f t="shared" ca="1" si="0"/>
        <v>0.14624825185840284</v>
      </c>
      <c r="F37" s="71">
        <f t="shared" ca="1" si="1"/>
        <v>3.3370559959651054</v>
      </c>
    </row>
    <row r="38" spans="5:6" x14ac:dyDescent="0.25">
      <c r="E38" s="71">
        <f t="shared" ca="1" si="0"/>
        <v>0.84947850077994724</v>
      </c>
      <c r="F38" s="71">
        <f t="shared" ca="1" si="1"/>
        <v>290.04367218829924</v>
      </c>
    </row>
    <row r="39" spans="5:6" x14ac:dyDescent="0.25">
      <c r="E39" s="71">
        <f t="shared" ca="1" si="0"/>
        <v>0.58930258602419561</v>
      </c>
      <c r="F39" s="71">
        <f t="shared" ca="1" si="1"/>
        <v>32.331627265422199</v>
      </c>
    </row>
    <row r="40" spans="5:6" x14ac:dyDescent="0.25">
      <c r="E40" s="71">
        <f t="shared" ca="1" si="0"/>
        <v>0.15461034975617571</v>
      </c>
      <c r="F40" s="71">
        <f t="shared" ca="1" si="1"/>
        <v>3.3595301063321532</v>
      </c>
    </row>
    <row r="41" spans="5:6" x14ac:dyDescent="0.25">
      <c r="E41" s="71">
        <f t="shared" ca="1" si="0"/>
        <v>0.15136399269295286</v>
      </c>
      <c r="F41" s="71">
        <f t="shared" ca="1" si="1"/>
        <v>3.3506508888470625</v>
      </c>
    </row>
    <row r="42" spans="5:6" x14ac:dyDescent="0.25">
      <c r="E42" s="71">
        <f t="shared" ca="1" si="0"/>
        <v>0.70066001640806352</v>
      </c>
      <c r="F42" s="71">
        <f t="shared" ca="1" si="1"/>
        <v>91.112945728969336</v>
      </c>
    </row>
    <row r="43" spans="5:6" x14ac:dyDescent="0.25">
      <c r="E43" s="71">
        <f t="shared" ca="1" si="0"/>
        <v>0.79474623346353013</v>
      </c>
      <c r="F43" s="71">
        <f t="shared" ca="1" si="1"/>
        <v>191.80293032394428</v>
      </c>
    </row>
    <row r="44" spans="5:6" x14ac:dyDescent="0.25">
      <c r="E44" s="71">
        <f t="shared" ca="1" si="0"/>
        <v>0.19589326384757388</v>
      </c>
      <c r="F44" s="71">
        <f t="shared" ca="1" si="1"/>
        <v>3.4929640212929094</v>
      </c>
    </row>
    <row r="45" spans="5:6" x14ac:dyDescent="0.25">
      <c r="E45" s="71">
        <f t="shared" ca="1" si="0"/>
        <v>0.49023880310163204</v>
      </c>
      <c r="F45" s="71">
        <f t="shared" ca="1" si="1"/>
        <v>11.849054431805667</v>
      </c>
    </row>
    <row r="46" spans="5:6" x14ac:dyDescent="0.25">
      <c r="E46" s="71">
        <f t="shared" ca="1" si="0"/>
        <v>0.6161924846924911</v>
      </c>
      <c r="F46" s="71">
        <f t="shared" ca="1" si="1"/>
        <v>42.283894583670602</v>
      </c>
    </row>
    <row r="47" spans="5:6" x14ac:dyDescent="0.25">
      <c r="E47" s="71">
        <f t="shared" ca="1" si="0"/>
        <v>6.8053152939822503E-2</v>
      </c>
      <c r="F47" s="71">
        <f t="shared" ca="1" si="1"/>
        <v>3.1738569721250873</v>
      </c>
    </row>
    <row r="48" spans="5:6" x14ac:dyDescent="0.25">
      <c r="E48" s="71">
        <f t="shared" ca="1" si="0"/>
        <v>0.45674079014526048</v>
      </c>
      <c r="F48" s="71">
        <f t="shared" ca="1" si="1"/>
        <v>8.8463162083796227</v>
      </c>
    </row>
    <row r="49" spans="5:6" x14ac:dyDescent="0.25">
      <c r="E49" s="71">
        <f t="shared" ca="1" si="0"/>
        <v>0.89560765216820182</v>
      </c>
      <c r="F49" s="71">
        <f t="shared" ca="1" si="1"/>
        <v>417.71721636596874</v>
      </c>
    </row>
    <row r="50" spans="5:6" x14ac:dyDescent="0.25">
      <c r="E50" s="71">
        <f t="shared" ca="1" si="0"/>
        <v>0.32469526955667227</v>
      </c>
      <c r="F50" s="71">
        <f t="shared" ca="1" si="1"/>
        <v>4.4236146611388296</v>
      </c>
    </row>
    <row r="51" spans="5:6" x14ac:dyDescent="0.25">
      <c r="E51" s="71">
        <f t="shared" ca="1" si="0"/>
        <v>0.9070824731787237</v>
      </c>
      <c r="F51" s="71">
        <f t="shared" ca="1" si="1"/>
        <v>460.36425075169859</v>
      </c>
    </row>
    <row r="52" spans="5:6" x14ac:dyDescent="0.25">
      <c r="E52" s="71">
        <f t="shared" ca="1" si="0"/>
        <v>8.3143389414096602E-2</v>
      </c>
      <c r="F52" s="71">
        <f t="shared" ca="1" si="1"/>
        <v>3.2004708843649228</v>
      </c>
    </row>
    <row r="53" spans="5:6" x14ac:dyDescent="0.25">
      <c r="E53" s="71">
        <f t="shared" ca="1" si="0"/>
        <v>0.24210708289101501</v>
      </c>
      <c r="F53" s="71">
        <f t="shared" ca="1" si="1"/>
        <v>3.7060488436604273</v>
      </c>
    </row>
    <row r="54" spans="5:6" x14ac:dyDescent="0.25">
      <c r="E54" s="71">
        <f t="shared" ca="1" si="0"/>
        <v>0.51546769739112752</v>
      </c>
      <c r="F54" s="71">
        <f t="shared" ca="1" si="1"/>
        <v>15.136167152453519</v>
      </c>
    </row>
    <row r="55" spans="5:6" x14ac:dyDescent="0.25">
      <c r="E55" s="71">
        <f t="shared" ca="1" si="0"/>
        <v>0.83912224845082584</v>
      </c>
      <c r="F55" s="71">
        <f t="shared" ca="1" si="1"/>
        <v>268.07204993033105</v>
      </c>
    </row>
    <row r="56" spans="5:6" x14ac:dyDescent="0.25">
      <c r="E56" s="71">
        <f t="shared" ca="1" si="0"/>
        <v>0.21283377742528098</v>
      </c>
      <c r="F56" s="71">
        <f t="shared" ca="1" si="1"/>
        <v>3.561506806090017</v>
      </c>
    </row>
    <row r="57" spans="5:6" x14ac:dyDescent="0.25">
      <c r="E57" s="71">
        <f t="shared" ca="1" si="0"/>
        <v>0.21117953049794613</v>
      </c>
      <c r="F57" s="71">
        <f t="shared" ca="1" si="1"/>
        <v>3.5543818714130486</v>
      </c>
    </row>
    <row r="58" spans="5:6" x14ac:dyDescent="0.25">
      <c r="E58" s="71">
        <f t="shared" ca="1" si="0"/>
        <v>0.29418416271479864</v>
      </c>
      <c r="F58" s="71">
        <f t="shared" ca="1" si="1"/>
        <v>4.0853096256748049</v>
      </c>
    </row>
    <row r="59" spans="5:6" x14ac:dyDescent="0.25">
      <c r="E59" s="71">
        <f t="shared" ca="1" si="0"/>
        <v>0.62626269438657944</v>
      </c>
      <c r="F59" s="71">
        <f t="shared" ca="1" si="1"/>
        <v>46.624027787632507</v>
      </c>
    </row>
    <row r="60" spans="5:6" x14ac:dyDescent="0.25">
      <c r="E60" s="71">
        <f t="shared" ca="1" si="0"/>
        <v>0.94329590585236034</v>
      </c>
      <c r="F60" s="71">
        <f t="shared" ca="1" si="1"/>
        <v>649.36364418311678</v>
      </c>
    </row>
    <row r="61" spans="5:6" x14ac:dyDescent="0.25">
      <c r="E61" s="71">
        <f t="shared" ca="1" si="0"/>
        <v>5.9735005014349696E-4</v>
      </c>
      <c r="F61" s="71">
        <f t="shared" ca="1" si="1"/>
        <v>3.0378130030068009</v>
      </c>
    </row>
    <row r="62" spans="5:6" x14ac:dyDescent="0.25">
      <c r="E62" s="71">
        <f t="shared" ca="1" si="0"/>
        <v>0.88390730789080418</v>
      </c>
      <c r="F62" s="71">
        <f t="shared" ca="1" si="1"/>
        <v>379.59033608143937</v>
      </c>
    </row>
    <row r="63" spans="5:6" x14ac:dyDescent="0.25">
      <c r="E63" s="71">
        <f t="shared" ca="1" si="0"/>
        <v>0.82616434341760303</v>
      </c>
      <c r="F63" s="71">
        <f t="shared" ca="1" si="1"/>
        <v>243.06805444782748</v>
      </c>
    </row>
    <row r="64" spans="5:6" x14ac:dyDescent="0.25">
      <c r="E64" s="71">
        <f t="shared" ca="1" si="0"/>
        <v>0.31168774476959105</v>
      </c>
      <c r="F64" s="71">
        <f t="shared" ca="1" si="1"/>
        <v>4.2654627418269495</v>
      </c>
    </row>
    <row r="65" spans="5:6" x14ac:dyDescent="0.25">
      <c r="E65" s="71">
        <f t="shared" ca="1" si="0"/>
        <v>0.8562670617302004</v>
      </c>
      <c r="F65" s="71">
        <f t="shared" ca="1" si="1"/>
        <v>305.53240990154143</v>
      </c>
    </row>
    <row r="66" spans="5:6" x14ac:dyDescent="0.25">
      <c r="E66" s="71">
        <f t="shared" ca="1" si="0"/>
        <v>9.5204459904986494E-2</v>
      </c>
      <c r="F66" s="71">
        <f t="shared" ca="1" si="1"/>
        <v>3.2230202990232182</v>
      </c>
    </row>
    <row r="67" spans="5:6" x14ac:dyDescent="0.25">
      <c r="E67" s="71">
        <f t="shared" ca="1" si="0"/>
        <v>0.29772033753774685</v>
      </c>
      <c r="F67" s="71">
        <f t="shared" ca="1" si="1"/>
        <v>4.1190335238971683</v>
      </c>
    </row>
    <row r="68" spans="5:6" x14ac:dyDescent="0.25">
      <c r="E68" s="71">
        <f t="shared" ref="E68:E131" ca="1" si="2">RAND()</f>
        <v>0.77644158895175786</v>
      </c>
      <c r="F68" s="71">
        <f t="shared" ref="F68:F131" ca="1" si="3">$C$3+$C$4*((($C$5*_xlfn.NORM.S.INV(E68)+SQRT(($C$5*_xlfn.NORM.S.INV(E68))^2+4))/(2))^2)</f>
        <v>166.8773875767796</v>
      </c>
    </row>
    <row r="69" spans="5:6" x14ac:dyDescent="0.25">
      <c r="E69" s="71">
        <f t="shared" ca="1" si="2"/>
        <v>0.47138153337102717</v>
      </c>
      <c r="F69" s="71">
        <f t="shared" ca="1" si="3"/>
        <v>9.9971144367145399</v>
      </c>
    </row>
    <row r="70" spans="5:6" x14ac:dyDescent="0.25">
      <c r="E70" s="71">
        <f t="shared" ca="1" si="2"/>
        <v>0.73645384695568672</v>
      </c>
      <c r="F70" s="71">
        <f t="shared" ca="1" si="3"/>
        <v>122.15931129574047</v>
      </c>
    </row>
    <row r="71" spans="5:6" x14ac:dyDescent="0.25">
      <c r="E71" s="71">
        <f t="shared" ca="1" si="2"/>
        <v>0.2647184615699576</v>
      </c>
      <c r="F71" s="71">
        <f t="shared" ca="1" si="3"/>
        <v>3.8473087214491253</v>
      </c>
    </row>
    <row r="72" spans="5:6" x14ac:dyDescent="0.25">
      <c r="E72" s="71">
        <f t="shared" ca="1" si="2"/>
        <v>0.20762866396770097</v>
      </c>
      <c r="F72" s="71">
        <f t="shared" ca="1" si="3"/>
        <v>3.5394175001876831</v>
      </c>
    </row>
    <row r="73" spans="5:6" x14ac:dyDescent="0.25">
      <c r="E73" s="71">
        <f t="shared" ca="1" si="2"/>
        <v>0.81762780082864794</v>
      </c>
      <c r="F73" s="71">
        <f t="shared" ca="1" si="3"/>
        <v>227.92833055000324</v>
      </c>
    </row>
    <row r="74" spans="5:6" x14ac:dyDescent="0.25">
      <c r="E74" s="71">
        <f t="shared" ca="1" si="2"/>
        <v>0.96854907905412602</v>
      </c>
      <c r="F74" s="71">
        <f t="shared" ca="1" si="3"/>
        <v>887.67972956331141</v>
      </c>
    </row>
    <row r="75" spans="5:6" x14ac:dyDescent="0.25">
      <c r="E75" s="71">
        <f t="shared" ca="1" si="2"/>
        <v>0.7756053227285632</v>
      </c>
      <c r="F75" s="71">
        <f t="shared" ca="1" si="3"/>
        <v>165.81270385521975</v>
      </c>
    </row>
    <row r="76" spans="5:6" x14ac:dyDescent="0.25">
      <c r="E76" s="71">
        <f t="shared" ca="1" si="2"/>
        <v>0.2304601232397463</v>
      </c>
      <c r="F76" s="71">
        <f t="shared" ca="1" si="3"/>
        <v>3.6440364172044126</v>
      </c>
    </row>
    <row r="77" spans="5:6" x14ac:dyDescent="0.25">
      <c r="E77" s="71">
        <f t="shared" ca="1" si="2"/>
        <v>0.10046295339991607</v>
      </c>
      <c r="F77" s="71">
        <f t="shared" ca="1" si="3"/>
        <v>3.2332771846514237</v>
      </c>
    </row>
    <row r="78" spans="5:6" x14ac:dyDescent="0.25">
      <c r="E78" s="71">
        <f t="shared" ca="1" si="2"/>
        <v>0.96709641594133711</v>
      </c>
      <c r="F78" s="71">
        <f t="shared" ca="1" si="3"/>
        <v>869.04065120138443</v>
      </c>
    </row>
    <row r="79" spans="5:6" x14ac:dyDescent="0.25">
      <c r="E79" s="71">
        <f t="shared" ca="1" si="2"/>
        <v>0.97703287000386674</v>
      </c>
      <c r="F79" s="71">
        <f t="shared" ca="1" si="3"/>
        <v>1018.9024737194308</v>
      </c>
    </row>
    <row r="80" spans="5:6" x14ac:dyDescent="0.25">
      <c r="E80" s="71">
        <f t="shared" ca="1" si="2"/>
        <v>0.98853480234446112</v>
      </c>
      <c r="F80" s="71">
        <f t="shared" ca="1" si="3"/>
        <v>1316.3664521098387</v>
      </c>
    </row>
    <row r="81" spans="5:6" x14ac:dyDescent="0.25">
      <c r="E81" s="71">
        <f t="shared" ca="1" si="2"/>
        <v>0.34860563394588051</v>
      </c>
      <c r="F81" s="71">
        <f t="shared" ca="1" si="3"/>
        <v>4.7836877980913979</v>
      </c>
    </row>
    <row r="82" spans="5:6" x14ac:dyDescent="0.25">
      <c r="E82" s="71">
        <f t="shared" ca="1" si="2"/>
        <v>0.11309896001679376</v>
      </c>
      <c r="F82" s="71">
        <f t="shared" ca="1" si="3"/>
        <v>3.259138818045062</v>
      </c>
    </row>
    <row r="83" spans="5:6" x14ac:dyDescent="0.25">
      <c r="E83" s="71">
        <f t="shared" ca="1" si="2"/>
        <v>0.15936860045470636</v>
      </c>
      <c r="F83" s="71">
        <f t="shared" ca="1" si="3"/>
        <v>3.3729153342676534</v>
      </c>
    </row>
    <row r="84" spans="5:6" x14ac:dyDescent="0.25">
      <c r="E84" s="71">
        <f t="shared" ca="1" si="2"/>
        <v>0.30876928311608731</v>
      </c>
      <c r="F84" s="71">
        <f t="shared" ca="1" si="3"/>
        <v>4.2330065781331676</v>
      </c>
    </row>
    <row r="85" spans="5:6" x14ac:dyDescent="0.25">
      <c r="E85" s="71">
        <f t="shared" ca="1" si="2"/>
        <v>0.10253356383252654</v>
      </c>
      <c r="F85" s="71">
        <f t="shared" ca="1" si="3"/>
        <v>3.2373937435161548</v>
      </c>
    </row>
    <row r="86" spans="5:6" x14ac:dyDescent="0.25">
      <c r="E86" s="71">
        <f t="shared" ca="1" si="2"/>
        <v>0.911072368040582</v>
      </c>
      <c r="F86" s="71">
        <f t="shared" ca="1" si="3"/>
        <v>476.65256296385752</v>
      </c>
    </row>
    <row r="87" spans="5:6" x14ac:dyDescent="0.25">
      <c r="E87" s="71">
        <f t="shared" ca="1" si="2"/>
        <v>0.12309682928335042</v>
      </c>
      <c r="F87" s="71">
        <f t="shared" ca="1" si="3"/>
        <v>3.280967733077742</v>
      </c>
    </row>
    <row r="88" spans="5:6" x14ac:dyDescent="0.25">
      <c r="E88" s="71">
        <f t="shared" ca="1" si="2"/>
        <v>1.7621026504248016E-2</v>
      </c>
      <c r="F88" s="71">
        <f t="shared" ca="1" si="3"/>
        <v>3.0886317698871109</v>
      </c>
    </row>
    <row r="89" spans="5:6" x14ac:dyDescent="0.25">
      <c r="E89" s="71">
        <f t="shared" ca="1" si="2"/>
        <v>0.54682739057269025</v>
      </c>
      <c r="F89" s="71">
        <f t="shared" ca="1" si="3"/>
        <v>20.861834110102365</v>
      </c>
    </row>
    <row r="90" spans="5:6" x14ac:dyDescent="0.25">
      <c r="E90" s="71">
        <f t="shared" ca="1" si="2"/>
        <v>0.63723980639516697</v>
      </c>
      <c r="F90" s="71">
        <f t="shared" ca="1" si="3"/>
        <v>51.765521454079433</v>
      </c>
    </row>
    <row r="91" spans="5:6" x14ac:dyDescent="0.25">
      <c r="E91" s="71">
        <f t="shared" ca="1" si="2"/>
        <v>0.44270979458599002</v>
      </c>
      <c r="F91" s="71">
        <f t="shared" ca="1" si="3"/>
        <v>7.9372702437094995</v>
      </c>
    </row>
    <row r="92" spans="5:6" x14ac:dyDescent="0.25">
      <c r="E92" s="71">
        <f t="shared" ca="1" si="2"/>
        <v>0.50970042644353597</v>
      </c>
      <c r="F92" s="71">
        <f t="shared" ca="1" si="3"/>
        <v>14.292052029390064</v>
      </c>
    </row>
    <row r="93" spans="5:6" x14ac:dyDescent="0.25">
      <c r="E93" s="71">
        <f t="shared" ca="1" si="2"/>
        <v>0.19610042535748207</v>
      </c>
      <c r="F93" s="71">
        <f t="shared" ca="1" si="3"/>
        <v>3.4937462582430108</v>
      </c>
    </row>
    <row r="94" spans="5:6" x14ac:dyDescent="0.25">
      <c r="E94" s="71">
        <f t="shared" ca="1" si="2"/>
        <v>3.5858928004886659E-2</v>
      </c>
      <c r="F94" s="71">
        <f t="shared" ca="1" si="3"/>
        <v>3.120381225690132</v>
      </c>
    </row>
    <row r="95" spans="5:6" x14ac:dyDescent="0.25">
      <c r="E95" s="71">
        <f t="shared" ca="1" si="2"/>
        <v>0.1840680966647309</v>
      </c>
      <c r="F95" s="71">
        <f t="shared" ca="1" si="3"/>
        <v>3.4503771276611972</v>
      </c>
    </row>
    <row r="96" spans="5:6" x14ac:dyDescent="0.25">
      <c r="E96" s="71">
        <f t="shared" ca="1" si="2"/>
        <v>0.5450183467699774</v>
      </c>
      <c r="F96" s="71">
        <f t="shared" ca="1" si="3"/>
        <v>20.474380987082373</v>
      </c>
    </row>
    <row r="97" spans="5:6" x14ac:dyDescent="0.25">
      <c r="E97" s="71">
        <f t="shared" ca="1" si="2"/>
        <v>0.65900815389164924</v>
      </c>
      <c r="F97" s="71">
        <f t="shared" ca="1" si="3"/>
        <v>63.317449985353292</v>
      </c>
    </row>
    <row r="98" spans="5:6" x14ac:dyDescent="0.25">
      <c r="E98" s="71">
        <f t="shared" ca="1" si="2"/>
        <v>0.23295914452054678</v>
      </c>
      <c r="F98" s="71">
        <f t="shared" ca="1" si="3"/>
        <v>3.6568009182386279</v>
      </c>
    </row>
    <row r="99" spans="5:6" x14ac:dyDescent="0.25">
      <c r="E99" s="71">
        <f t="shared" ca="1" si="2"/>
        <v>0.35594106479915366</v>
      </c>
      <c r="F99" s="71">
        <f t="shared" ca="1" si="3"/>
        <v>4.9162665932039422</v>
      </c>
    </row>
    <row r="100" spans="5:6" x14ac:dyDescent="0.25">
      <c r="E100" s="71">
        <f t="shared" ca="1" si="2"/>
        <v>0.96645585613774532</v>
      </c>
      <c r="F100" s="71">
        <f t="shared" ca="1" si="3"/>
        <v>861.09889047145134</v>
      </c>
    </row>
    <row r="101" spans="5:6" x14ac:dyDescent="0.25">
      <c r="E101" s="71">
        <f t="shared" ca="1" si="2"/>
        <v>0.99835937236110961</v>
      </c>
      <c r="F101" s="71">
        <f t="shared" ca="1" si="3"/>
        <v>2183.9745094446162</v>
      </c>
    </row>
    <row r="102" spans="5:6" x14ac:dyDescent="0.25">
      <c r="E102" s="71">
        <f t="shared" ca="1" si="2"/>
        <v>0.38458277866259649</v>
      </c>
      <c r="F102" s="71">
        <f t="shared" ca="1" si="3"/>
        <v>5.566458668393965</v>
      </c>
    </row>
    <row r="103" spans="5:6" x14ac:dyDescent="0.25">
      <c r="E103" s="71">
        <f t="shared" ca="1" si="2"/>
        <v>0.77848195335385817</v>
      </c>
      <c r="F103" s="71">
        <f t="shared" ca="1" si="3"/>
        <v>169.50095323363604</v>
      </c>
    </row>
    <row r="104" spans="5:6" x14ac:dyDescent="0.25">
      <c r="E104" s="71">
        <f t="shared" ca="1" si="2"/>
        <v>8.9612085741925029E-2</v>
      </c>
      <c r="F104" s="71">
        <f t="shared" ca="1" si="3"/>
        <v>3.2124048727142256</v>
      </c>
    </row>
    <row r="105" spans="5:6" x14ac:dyDescent="0.25">
      <c r="E105" s="71">
        <f t="shared" ca="1" si="2"/>
        <v>0.52115603406225308</v>
      </c>
      <c r="F105" s="71">
        <f t="shared" ca="1" si="3"/>
        <v>16.027849385973326</v>
      </c>
    </row>
    <row r="106" spans="5:6" x14ac:dyDescent="0.25">
      <c r="E106" s="71">
        <f t="shared" ca="1" si="2"/>
        <v>0.71336437973360967</v>
      </c>
      <c r="F106" s="71">
        <f t="shared" ca="1" si="3"/>
        <v>101.2925475774811</v>
      </c>
    </row>
    <row r="107" spans="5:6" x14ac:dyDescent="0.25">
      <c r="E107" s="71">
        <f t="shared" ca="1" si="2"/>
        <v>0.1115618418058324</v>
      </c>
      <c r="F107" s="71">
        <f t="shared" ca="1" si="3"/>
        <v>3.2558946154775925</v>
      </c>
    </row>
    <row r="108" spans="5:6" x14ac:dyDescent="0.25">
      <c r="E108" s="71">
        <f t="shared" ca="1" si="2"/>
        <v>0.12134955342522269</v>
      </c>
      <c r="F108" s="71">
        <f t="shared" ca="1" si="3"/>
        <v>3.2770583098940689</v>
      </c>
    </row>
    <row r="109" spans="5:6" x14ac:dyDescent="0.25">
      <c r="E109" s="71">
        <f t="shared" ca="1" si="2"/>
        <v>0.27706563800352746</v>
      </c>
      <c r="F109" s="71">
        <f t="shared" ca="1" si="3"/>
        <v>3.9384957684026225</v>
      </c>
    </row>
    <row r="110" spans="5:6" x14ac:dyDescent="0.25">
      <c r="E110" s="71">
        <f t="shared" ca="1" si="2"/>
        <v>9.4583339188968329E-3</v>
      </c>
      <c r="F110" s="71">
        <f t="shared" ca="1" si="3"/>
        <v>3.071570223457746</v>
      </c>
    </row>
    <row r="111" spans="5:6" x14ac:dyDescent="0.25">
      <c r="E111" s="71">
        <f t="shared" ca="1" si="2"/>
        <v>0.32235499648731414</v>
      </c>
      <c r="F111" s="71">
        <f t="shared" ca="1" si="3"/>
        <v>4.393431234717001</v>
      </c>
    </row>
    <row r="112" spans="5:6" x14ac:dyDescent="0.25">
      <c r="E112" s="71">
        <f t="shared" ca="1" si="2"/>
        <v>0.94896608953194928</v>
      </c>
      <c r="F112" s="71">
        <f t="shared" ca="1" si="3"/>
        <v>691.08771677541381</v>
      </c>
    </row>
    <row r="113" spans="5:6" x14ac:dyDescent="0.25">
      <c r="E113" s="71">
        <f t="shared" ca="1" si="2"/>
        <v>0.42535816426099282</v>
      </c>
      <c r="F113" s="71">
        <f t="shared" ca="1" si="3"/>
        <v>7.0278026704833234</v>
      </c>
    </row>
    <row r="114" spans="5:6" x14ac:dyDescent="0.25">
      <c r="E114" s="71">
        <f t="shared" ca="1" si="2"/>
        <v>0.82364696843601093</v>
      </c>
      <c r="F114" s="71">
        <f t="shared" ca="1" si="3"/>
        <v>238.49972256724192</v>
      </c>
    </row>
    <row r="115" spans="5:6" x14ac:dyDescent="0.25">
      <c r="E115" s="71">
        <f t="shared" ca="1" si="2"/>
        <v>0.60960007932201155</v>
      </c>
      <c r="F115" s="71">
        <f t="shared" ca="1" si="3"/>
        <v>39.629459027605655</v>
      </c>
    </row>
    <row r="116" spans="5:6" x14ac:dyDescent="0.25">
      <c r="E116" s="71">
        <f t="shared" ca="1" si="2"/>
        <v>0.23602349570961978</v>
      </c>
      <c r="F116" s="71">
        <f t="shared" ca="1" si="3"/>
        <v>3.6728469188661874</v>
      </c>
    </row>
    <row r="117" spans="5:6" x14ac:dyDescent="0.25">
      <c r="E117" s="71">
        <f t="shared" ca="1" si="2"/>
        <v>2.7572095416323994E-2</v>
      </c>
      <c r="F117" s="71">
        <f t="shared" ca="1" si="3"/>
        <v>3.1064595755717668</v>
      </c>
    </row>
    <row r="118" spans="5:6" x14ac:dyDescent="0.25">
      <c r="E118" s="71">
        <f t="shared" ca="1" si="2"/>
        <v>0.43833262995918909</v>
      </c>
      <c r="F118" s="71">
        <f t="shared" ca="1" si="3"/>
        <v>7.6872837351255834</v>
      </c>
    </row>
    <row r="119" spans="5:6" x14ac:dyDescent="0.25">
      <c r="E119" s="71">
        <f t="shared" ca="1" si="2"/>
        <v>7.2873293796565819E-2</v>
      </c>
      <c r="F119" s="71">
        <f t="shared" ca="1" si="3"/>
        <v>3.1821921999136262</v>
      </c>
    </row>
    <row r="120" spans="5:6" x14ac:dyDescent="0.25">
      <c r="E120" s="71">
        <f t="shared" ca="1" si="2"/>
        <v>0.72533606582833665</v>
      </c>
      <c r="F120" s="71">
        <f t="shared" ca="1" si="3"/>
        <v>111.71078900927336</v>
      </c>
    </row>
    <row r="121" spans="5:6" x14ac:dyDescent="0.25">
      <c r="E121" s="71">
        <f t="shared" ca="1" si="2"/>
        <v>0.91099491239532548</v>
      </c>
      <c r="F121" s="71">
        <f t="shared" ca="1" si="3"/>
        <v>476.32837104117732</v>
      </c>
    </row>
    <row r="122" spans="5:6" x14ac:dyDescent="0.25">
      <c r="E122" s="71">
        <f t="shared" ca="1" si="2"/>
        <v>0.56019427416105549</v>
      </c>
      <c r="F122" s="71">
        <f t="shared" ca="1" si="3"/>
        <v>23.96540621662885</v>
      </c>
    </row>
    <row r="123" spans="5:6" x14ac:dyDescent="0.25">
      <c r="E123" s="71">
        <f t="shared" ca="1" si="2"/>
        <v>0.33525546855337807</v>
      </c>
      <c r="F123" s="71">
        <f t="shared" ca="1" si="3"/>
        <v>4.5703287445098297</v>
      </c>
    </row>
    <row r="124" spans="5:6" x14ac:dyDescent="0.25">
      <c r="E124" s="71">
        <f t="shared" ca="1" si="2"/>
        <v>0.46658673550433005</v>
      </c>
      <c r="F124" s="71">
        <f t="shared" ca="1" si="3"/>
        <v>9.5951381275374796</v>
      </c>
    </row>
    <row r="125" spans="5:6" x14ac:dyDescent="0.25">
      <c r="E125" s="71">
        <f t="shared" ca="1" si="2"/>
        <v>0.35079428163498838</v>
      </c>
      <c r="F125" s="71">
        <f t="shared" ca="1" si="3"/>
        <v>4.822020506765095</v>
      </c>
    </row>
    <row r="126" spans="5:6" x14ac:dyDescent="0.25">
      <c r="E126" s="71">
        <f t="shared" ca="1" si="2"/>
        <v>0.60433471483054069</v>
      </c>
      <c r="F126" s="71">
        <f t="shared" ca="1" si="3"/>
        <v>37.611885295044104</v>
      </c>
    </row>
    <row r="127" spans="5:6" x14ac:dyDescent="0.25">
      <c r="E127" s="71">
        <f t="shared" ca="1" si="2"/>
        <v>0.7974663576704909</v>
      </c>
      <c r="F127" s="71">
        <f t="shared" ca="1" si="3"/>
        <v>195.7892574732314</v>
      </c>
    </row>
    <row r="128" spans="5:6" x14ac:dyDescent="0.25">
      <c r="E128" s="71">
        <f t="shared" ca="1" si="2"/>
        <v>0.99335521923234327</v>
      </c>
      <c r="F128" s="71">
        <f t="shared" ca="1" si="3"/>
        <v>1555.4730207427795</v>
      </c>
    </row>
    <row r="129" spans="5:6" x14ac:dyDescent="0.25">
      <c r="E129" s="71">
        <f t="shared" ca="1" si="2"/>
        <v>5.3615546670561454E-2</v>
      </c>
      <c r="F129" s="71">
        <f t="shared" ca="1" si="3"/>
        <v>3.149590676582116</v>
      </c>
    </row>
    <row r="130" spans="5:6" x14ac:dyDescent="0.25">
      <c r="E130" s="71">
        <f t="shared" ca="1" si="2"/>
        <v>0.19415968192991595</v>
      </c>
      <c r="F130" s="71">
        <f t="shared" ca="1" si="3"/>
        <v>3.4864686926515369</v>
      </c>
    </row>
    <row r="131" spans="5:6" x14ac:dyDescent="0.25">
      <c r="E131" s="71">
        <f t="shared" ca="1" si="2"/>
        <v>0.69528582039923459</v>
      </c>
      <c r="F131" s="71">
        <f t="shared" ca="1" si="3"/>
        <v>87.062455867866305</v>
      </c>
    </row>
    <row r="132" spans="5:6" x14ac:dyDescent="0.25">
      <c r="E132" s="71">
        <f t="shared" ref="E132:E195" ca="1" si="4">RAND()</f>
        <v>0.34319353834402644</v>
      </c>
      <c r="F132" s="71">
        <f t="shared" ref="F132:F195" ca="1" si="5">$C$3+$C$4*((($C$5*_xlfn.NORM.S.INV(E132)+SQRT(($C$5*_xlfn.NORM.S.INV(E132))^2+4))/(2))^2)</f>
        <v>4.6931069591873893</v>
      </c>
    </row>
    <row r="133" spans="5:6" x14ac:dyDescent="0.25">
      <c r="E133" s="71">
        <f t="shared" ca="1" si="4"/>
        <v>0.57814138375750723</v>
      </c>
      <c r="F133" s="71">
        <f t="shared" ca="1" si="5"/>
        <v>28.84725680856738</v>
      </c>
    </row>
    <row r="134" spans="5:6" x14ac:dyDescent="0.25">
      <c r="E134" s="71">
        <f t="shared" ca="1" si="4"/>
        <v>3.724596167733929E-2</v>
      </c>
      <c r="F134" s="71">
        <f t="shared" ca="1" si="5"/>
        <v>3.1226742782585943</v>
      </c>
    </row>
    <row r="135" spans="5:6" x14ac:dyDescent="0.25">
      <c r="E135" s="71">
        <f t="shared" ca="1" si="4"/>
        <v>0.75433898335705984</v>
      </c>
      <c r="F135" s="71">
        <f t="shared" ca="1" si="5"/>
        <v>140.68112305814793</v>
      </c>
    </row>
    <row r="136" spans="5:6" x14ac:dyDescent="0.25">
      <c r="E136" s="71">
        <f t="shared" ca="1" si="4"/>
        <v>0.72690079282119013</v>
      </c>
      <c r="F136" s="71">
        <f t="shared" ca="1" si="5"/>
        <v>113.13496845890819</v>
      </c>
    </row>
    <row r="137" spans="5:6" x14ac:dyDescent="0.25">
      <c r="E137" s="71">
        <f t="shared" ca="1" si="4"/>
        <v>0.61327449418791369</v>
      </c>
      <c r="F137" s="71">
        <f t="shared" ca="1" si="5"/>
        <v>41.091104392798741</v>
      </c>
    </row>
    <row r="138" spans="5:6" x14ac:dyDescent="0.25">
      <c r="E138" s="71">
        <f t="shared" ca="1" si="4"/>
        <v>0.36272439770318488</v>
      </c>
      <c r="F138" s="71">
        <f t="shared" ca="1" si="5"/>
        <v>5.0498939386782027</v>
      </c>
    </row>
    <row r="139" spans="5:6" x14ac:dyDescent="0.25">
      <c r="E139" s="71">
        <f t="shared" ca="1" si="4"/>
        <v>0.84464684787037569</v>
      </c>
      <c r="F139" s="71">
        <f t="shared" ca="1" si="5"/>
        <v>279.55616713596021</v>
      </c>
    </row>
    <row r="140" spans="5:6" x14ac:dyDescent="0.25">
      <c r="E140" s="71">
        <f t="shared" ca="1" si="4"/>
        <v>0.78899664113904211</v>
      </c>
      <c r="F140" s="71">
        <f t="shared" ca="1" si="5"/>
        <v>183.62640535332497</v>
      </c>
    </row>
    <row r="141" spans="5:6" x14ac:dyDescent="0.25">
      <c r="E141" s="71">
        <f t="shared" ca="1" si="4"/>
        <v>0.43912538172101023</v>
      </c>
      <c r="F141" s="71">
        <f t="shared" ca="1" si="5"/>
        <v>7.7314647956964784</v>
      </c>
    </row>
    <row r="142" spans="5:6" x14ac:dyDescent="0.25">
      <c r="E142" s="71">
        <f t="shared" ca="1" si="4"/>
        <v>0.70976798140053854</v>
      </c>
      <c r="F142" s="71">
        <f t="shared" ca="1" si="5"/>
        <v>98.3221922306941</v>
      </c>
    </row>
    <row r="143" spans="5:6" x14ac:dyDescent="0.25">
      <c r="E143" s="71">
        <f t="shared" ca="1" si="4"/>
        <v>0.23133145947847789</v>
      </c>
      <c r="F143" s="71">
        <f t="shared" ca="1" si="5"/>
        <v>3.6484548552668725</v>
      </c>
    </row>
    <row r="144" spans="5:6" x14ac:dyDescent="0.25">
      <c r="E144" s="71">
        <f t="shared" ca="1" si="4"/>
        <v>0.33432671279238646</v>
      </c>
      <c r="F144" s="71">
        <f t="shared" ca="1" si="5"/>
        <v>4.5566957957822734</v>
      </c>
    </row>
    <row r="145" spans="5:6" x14ac:dyDescent="0.25">
      <c r="E145" s="71">
        <f t="shared" ca="1" si="4"/>
        <v>0.53738736120675779</v>
      </c>
      <c r="F145" s="71">
        <f t="shared" ca="1" si="5"/>
        <v>18.92120217526179</v>
      </c>
    </row>
    <row r="146" spans="5:6" x14ac:dyDescent="0.25">
      <c r="E146" s="71">
        <f t="shared" ca="1" si="4"/>
        <v>0.49677776591504763</v>
      </c>
      <c r="F146" s="71">
        <f t="shared" ca="1" si="5"/>
        <v>12.604220934328463</v>
      </c>
    </row>
    <row r="147" spans="5:6" x14ac:dyDescent="0.25">
      <c r="E147" s="71">
        <f t="shared" ca="1" si="4"/>
        <v>0.60752704303817073</v>
      </c>
      <c r="F147" s="71">
        <f t="shared" ca="1" si="5"/>
        <v>38.824399597400024</v>
      </c>
    </row>
    <row r="148" spans="5:6" x14ac:dyDescent="0.25">
      <c r="E148" s="71">
        <f t="shared" ca="1" si="4"/>
        <v>0.69427525478097074</v>
      </c>
      <c r="F148" s="71">
        <f t="shared" ca="1" si="5"/>
        <v>86.317162525439102</v>
      </c>
    </row>
    <row r="149" spans="5:6" x14ac:dyDescent="0.25">
      <c r="E149" s="71">
        <f t="shared" ca="1" si="4"/>
        <v>0.53644149901447102</v>
      </c>
      <c r="F149" s="71">
        <f t="shared" ca="1" si="5"/>
        <v>18.737607424988248</v>
      </c>
    </row>
    <row r="150" spans="5:6" x14ac:dyDescent="0.25">
      <c r="E150" s="71">
        <f t="shared" ca="1" si="4"/>
        <v>0.88637056016657412</v>
      </c>
      <c r="F150" s="71">
        <f t="shared" ca="1" si="5"/>
        <v>387.22362630791201</v>
      </c>
    </row>
    <row r="151" spans="5:6" x14ac:dyDescent="0.25">
      <c r="E151" s="71">
        <f t="shared" ca="1" si="4"/>
        <v>9.8134451919956733E-3</v>
      </c>
      <c r="F151" s="71">
        <f t="shared" ca="1" si="5"/>
        <v>3.0724048729122586</v>
      </c>
    </row>
    <row r="152" spans="5:6" x14ac:dyDescent="0.25">
      <c r="E152" s="71">
        <f t="shared" ca="1" si="4"/>
        <v>0.16790897898829438</v>
      </c>
      <c r="F152" s="71">
        <f t="shared" ca="1" si="5"/>
        <v>3.3981132579260467</v>
      </c>
    </row>
    <row r="153" spans="5:6" x14ac:dyDescent="0.25">
      <c r="E153" s="71">
        <f t="shared" ca="1" si="4"/>
        <v>0.69952826619754005</v>
      </c>
      <c r="F153" s="71">
        <f t="shared" ca="1" si="5"/>
        <v>90.247656502399423</v>
      </c>
    </row>
    <row r="154" spans="5:6" x14ac:dyDescent="0.25">
      <c r="E154" s="71">
        <f t="shared" ca="1" si="4"/>
        <v>0.9211748680903179</v>
      </c>
      <c r="F154" s="71">
        <f t="shared" ca="1" si="5"/>
        <v>521.96267825703364</v>
      </c>
    </row>
    <row r="155" spans="5:6" x14ac:dyDescent="0.25">
      <c r="E155" s="71">
        <f t="shared" ca="1" si="4"/>
        <v>0.14607344984562376</v>
      </c>
      <c r="F155" s="71">
        <f t="shared" ca="1" si="5"/>
        <v>3.3365997961203058</v>
      </c>
    </row>
    <row r="156" spans="5:6" x14ac:dyDescent="0.25">
      <c r="E156" s="71">
        <f t="shared" ca="1" si="4"/>
        <v>0.24803353571459674</v>
      </c>
      <c r="F156" s="71">
        <f t="shared" ca="1" si="5"/>
        <v>3.7402208452925598</v>
      </c>
    </row>
    <row r="157" spans="5:6" x14ac:dyDescent="0.25">
      <c r="E157" s="71">
        <f t="shared" ca="1" si="4"/>
        <v>0.23490240857914535</v>
      </c>
      <c r="F157" s="71">
        <f t="shared" ca="1" si="5"/>
        <v>3.6669253043812384</v>
      </c>
    </row>
    <row r="158" spans="5:6" x14ac:dyDescent="0.25">
      <c r="E158" s="71">
        <f t="shared" ca="1" si="4"/>
        <v>0.58327560443867332</v>
      </c>
      <c r="F158" s="71">
        <f t="shared" ca="1" si="5"/>
        <v>30.405574462712039</v>
      </c>
    </row>
    <row r="159" spans="5:6" x14ac:dyDescent="0.25">
      <c r="E159" s="71">
        <f t="shared" ca="1" si="4"/>
        <v>0.90765928368544779</v>
      </c>
      <c r="F159" s="71">
        <f t="shared" ca="1" si="5"/>
        <v>462.66839281042957</v>
      </c>
    </row>
    <row r="160" spans="5:6" x14ac:dyDescent="0.25">
      <c r="E160" s="71">
        <f t="shared" ca="1" si="4"/>
        <v>0.23334761990081387</v>
      </c>
      <c r="F160" s="71">
        <f t="shared" ca="1" si="5"/>
        <v>3.6588108199496903</v>
      </c>
    </row>
    <row r="161" spans="5:6" x14ac:dyDescent="0.25">
      <c r="E161" s="71">
        <f t="shared" ca="1" si="4"/>
        <v>0.6609073872424992</v>
      </c>
      <c r="F161" s="71">
        <f t="shared" ca="1" si="5"/>
        <v>64.415723780146408</v>
      </c>
    </row>
    <row r="162" spans="5:6" x14ac:dyDescent="0.25">
      <c r="E162" s="71">
        <f t="shared" ca="1" si="4"/>
        <v>0.24174502938934972</v>
      </c>
      <c r="F162" s="71">
        <f t="shared" ca="1" si="5"/>
        <v>3.704021026353395</v>
      </c>
    </row>
    <row r="163" spans="5:6" x14ac:dyDescent="0.25">
      <c r="E163" s="71">
        <f t="shared" ca="1" si="4"/>
        <v>0.4115347921346747</v>
      </c>
      <c r="F163" s="71">
        <f t="shared" ca="1" si="5"/>
        <v>6.4414333392024847</v>
      </c>
    </row>
    <row r="164" spans="5:6" x14ac:dyDescent="0.25">
      <c r="E164" s="71">
        <f t="shared" ca="1" si="4"/>
        <v>0.15752172704491929</v>
      </c>
      <c r="F164" s="71">
        <f t="shared" ca="1" si="5"/>
        <v>3.3676664710365785</v>
      </c>
    </row>
    <row r="165" spans="5:6" x14ac:dyDescent="0.25">
      <c r="E165" s="71">
        <f t="shared" ca="1" si="4"/>
        <v>0.75173057883471595</v>
      </c>
      <c r="F165" s="71">
        <f t="shared" ca="1" si="5"/>
        <v>137.83991924040237</v>
      </c>
    </row>
    <row r="166" spans="5:6" x14ac:dyDescent="0.25">
      <c r="E166" s="71">
        <f t="shared" ca="1" si="4"/>
        <v>7.761811177958422E-2</v>
      </c>
      <c r="F166" s="71">
        <f t="shared" ca="1" si="5"/>
        <v>3.1905427560163675</v>
      </c>
    </row>
    <row r="167" spans="5:6" x14ac:dyDescent="0.25">
      <c r="E167" s="71">
        <f t="shared" ca="1" si="4"/>
        <v>0.82318646001204632</v>
      </c>
      <c r="F167" s="71">
        <f t="shared" ca="1" si="5"/>
        <v>237.67360692520501</v>
      </c>
    </row>
    <row r="168" spans="5:6" x14ac:dyDescent="0.25">
      <c r="E168" s="71">
        <f t="shared" ca="1" si="4"/>
        <v>0.6950511389836882</v>
      </c>
      <c r="F168" s="71">
        <f t="shared" ca="1" si="5"/>
        <v>86.888921184395443</v>
      </c>
    </row>
    <row r="169" spans="5:6" x14ac:dyDescent="0.25">
      <c r="E169" s="71">
        <f t="shared" ca="1" si="4"/>
        <v>0.80908812477120839</v>
      </c>
      <c r="F169" s="71">
        <f t="shared" ca="1" si="5"/>
        <v>213.73091269293542</v>
      </c>
    </row>
    <row r="170" spans="5:6" x14ac:dyDescent="0.25">
      <c r="E170" s="71">
        <f t="shared" ca="1" si="4"/>
        <v>0.66994008176813102</v>
      </c>
      <c r="F170" s="71">
        <f t="shared" ca="1" si="5"/>
        <v>69.848596523953873</v>
      </c>
    </row>
    <row r="171" spans="5:6" x14ac:dyDescent="0.25">
      <c r="E171" s="71">
        <f t="shared" ca="1" si="4"/>
        <v>0.90101804002247299</v>
      </c>
      <c r="F171" s="71">
        <f t="shared" ca="1" si="5"/>
        <v>437.10267159833177</v>
      </c>
    </row>
    <row r="172" spans="5:6" x14ac:dyDescent="0.25">
      <c r="E172" s="71">
        <f t="shared" ca="1" si="4"/>
        <v>0.95409618140158159</v>
      </c>
      <c r="F172" s="71">
        <f t="shared" ca="1" si="5"/>
        <v>733.46029267274207</v>
      </c>
    </row>
    <row r="173" spans="5:6" x14ac:dyDescent="0.25">
      <c r="E173" s="71">
        <f t="shared" ca="1" si="4"/>
        <v>0.74810915386567667</v>
      </c>
      <c r="F173" s="71">
        <f t="shared" ca="1" si="5"/>
        <v>133.97674463871525</v>
      </c>
    </row>
    <row r="174" spans="5:6" x14ac:dyDescent="0.25">
      <c r="E174" s="71">
        <f t="shared" ca="1" si="4"/>
        <v>0.2817773707139849</v>
      </c>
      <c r="F174" s="71">
        <f t="shared" ca="1" si="5"/>
        <v>3.9763690433758336</v>
      </c>
    </row>
    <row r="175" spans="5:6" x14ac:dyDescent="0.25">
      <c r="E175" s="71">
        <f t="shared" ca="1" si="4"/>
        <v>0.72513497507066138</v>
      </c>
      <c r="F175" s="71">
        <f t="shared" ca="1" si="5"/>
        <v>111.52883477452919</v>
      </c>
    </row>
    <row r="176" spans="5:6" x14ac:dyDescent="0.25">
      <c r="E176" s="71">
        <f t="shared" ca="1" si="4"/>
        <v>0.75542175302824188</v>
      </c>
      <c r="F176" s="71">
        <f t="shared" ca="1" si="5"/>
        <v>141.87522305435618</v>
      </c>
    </row>
    <row r="177" spans="5:6" x14ac:dyDescent="0.25">
      <c r="E177" s="71">
        <f t="shared" ca="1" si="4"/>
        <v>0.13161219869940066</v>
      </c>
      <c r="F177" s="71">
        <f t="shared" ca="1" si="5"/>
        <v>3.3006351218303274</v>
      </c>
    </row>
    <row r="178" spans="5:6" x14ac:dyDescent="0.25">
      <c r="E178" s="71">
        <f t="shared" ca="1" si="4"/>
        <v>0.98497210118777656</v>
      </c>
      <c r="F178" s="71">
        <f t="shared" ca="1" si="5"/>
        <v>1199.4409109399637</v>
      </c>
    </row>
    <row r="179" spans="5:6" x14ac:dyDescent="0.25">
      <c r="E179" s="71">
        <f t="shared" ca="1" si="4"/>
        <v>0.18883527375673315</v>
      </c>
      <c r="F179" s="71">
        <f t="shared" ca="1" si="5"/>
        <v>3.4670701495787712</v>
      </c>
    </row>
    <row r="180" spans="5:6" x14ac:dyDescent="0.25">
      <c r="E180" s="71">
        <f t="shared" ca="1" si="4"/>
        <v>0.7670142028467799</v>
      </c>
      <c r="F180" s="71">
        <f t="shared" ca="1" si="5"/>
        <v>155.22122934207081</v>
      </c>
    </row>
    <row r="181" spans="5:6" x14ac:dyDescent="0.25">
      <c r="E181" s="71">
        <f t="shared" ca="1" si="4"/>
        <v>0.33223632515969226</v>
      </c>
      <c r="F181" s="71">
        <f t="shared" ca="1" si="5"/>
        <v>4.5265444432722148</v>
      </c>
    </row>
    <row r="182" spans="5:6" x14ac:dyDescent="0.25">
      <c r="E182" s="71">
        <f t="shared" ca="1" si="4"/>
        <v>7.3121136079422611E-2</v>
      </c>
      <c r="F182" s="71">
        <f t="shared" ca="1" si="5"/>
        <v>3.1826246609416664</v>
      </c>
    </row>
    <row r="183" spans="5:6" x14ac:dyDescent="0.25">
      <c r="E183" s="71">
        <f t="shared" ca="1" si="4"/>
        <v>0.47543950004068392</v>
      </c>
      <c r="F183" s="71">
        <f t="shared" ca="1" si="5"/>
        <v>10.357902848520688</v>
      </c>
    </row>
    <row r="184" spans="5:6" x14ac:dyDescent="0.25">
      <c r="E184" s="71">
        <f t="shared" ca="1" si="4"/>
        <v>0.84486169404409051</v>
      </c>
      <c r="F184" s="71">
        <f t="shared" ca="1" si="5"/>
        <v>280.0134964166856</v>
      </c>
    </row>
    <row r="185" spans="5:6" x14ac:dyDescent="0.25">
      <c r="E185" s="71">
        <f t="shared" ca="1" si="4"/>
        <v>0.38151573111988146</v>
      </c>
      <c r="F185" s="71">
        <f t="shared" ca="1" si="5"/>
        <v>5.4850350616335941</v>
      </c>
    </row>
    <row r="186" spans="5:6" x14ac:dyDescent="0.25">
      <c r="E186" s="71">
        <f t="shared" ca="1" si="4"/>
        <v>0.12938480251002882</v>
      </c>
      <c r="F186" s="71">
        <f t="shared" ca="1" si="5"/>
        <v>3.2953891198608978</v>
      </c>
    </row>
    <row r="187" spans="5:6" x14ac:dyDescent="0.25">
      <c r="E187" s="71">
        <f t="shared" ca="1" si="4"/>
        <v>0.9873957875128716</v>
      </c>
      <c r="F187" s="71">
        <f t="shared" ca="1" si="5"/>
        <v>1275.2991849098091</v>
      </c>
    </row>
    <row r="188" spans="5:6" x14ac:dyDescent="0.25">
      <c r="E188" s="71">
        <f t="shared" ca="1" si="4"/>
        <v>3.1801901218127426E-2</v>
      </c>
      <c r="F188" s="71">
        <f t="shared" ca="1" si="5"/>
        <v>3.1136243009719626</v>
      </c>
    </row>
    <row r="189" spans="5:6" x14ac:dyDescent="0.25">
      <c r="E189" s="71">
        <f t="shared" ca="1" si="4"/>
        <v>0.11723256902600865</v>
      </c>
      <c r="F189" s="71">
        <f t="shared" ca="1" si="5"/>
        <v>3.268007587947098</v>
      </c>
    </row>
    <row r="190" spans="5:6" x14ac:dyDescent="0.25">
      <c r="E190" s="71">
        <f t="shared" ca="1" si="4"/>
        <v>0.12485579755316867</v>
      </c>
      <c r="F190" s="71">
        <f t="shared" ca="1" si="5"/>
        <v>3.2849456006138631</v>
      </c>
    </row>
    <row r="191" spans="5:6" x14ac:dyDescent="0.25">
      <c r="E191" s="71">
        <f t="shared" ca="1" si="4"/>
        <v>0.85755986539999129</v>
      </c>
      <c r="F191" s="71">
        <f t="shared" ca="1" si="5"/>
        <v>308.58777149909997</v>
      </c>
    </row>
    <row r="192" spans="5:6" x14ac:dyDescent="0.25">
      <c r="E192" s="71">
        <f t="shared" ca="1" si="4"/>
        <v>0.39139424643591469</v>
      </c>
      <c r="F192" s="71">
        <f t="shared" ca="1" si="5"/>
        <v>5.7592626854970703</v>
      </c>
    </row>
    <row r="193" spans="5:6" x14ac:dyDescent="0.25">
      <c r="E193" s="71">
        <f t="shared" ca="1" si="4"/>
        <v>7.4174360407176176E-2</v>
      </c>
      <c r="F193" s="71">
        <f t="shared" ca="1" si="5"/>
        <v>3.184466893384271</v>
      </c>
    </row>
    <row r="194" spans="5:6" x14ac:dyDescent="0.25">
      <c r="E194" s="71">
        <f t="shared" ca="1" si="4"/>
        <v>0.90629411634127055</v>
      </c>
      <c r="F194" s="71">
        <f t="shared" ca="1" si="5"/>
        <v>457.24178044284247</v>
      </c>
    </row>
    <row r="195" spans="5:6" x14ac:dyDescent="0.25">
      <c r="E195" s="71">
        <f t="shared" ca="1" si="4"/>
        <v>0.49085136416952913</v>
      </c>
      <c r="F195" s="71">
        <f t="shared" ca="1" si="5"/>
        <v>11.917152151936785</v>
      </c>
    </row>
    <row r="196" spans="5:6" x14ac:dyDescent="0.25">
      <c r="E196" s="71">
        <f t="shared" ref="E196:E259" ca="1" si="6">RAND()</f>
        <v>0.12054759180997243</v>
      </c>
      <c r="F196" s="71">
        <f t="shared" ref="F196:F259" ca="1" si="7">$C$3+$C$4*((($C$5*_xlfn.NORM.S.INV(E196)+SQRT(($C$5*_xlfn.NORM.S.INV(E196))^2+4))/(2))^2)</f>
        <v>3.275277757607888</v>
      </c>
    </row>
    <row r="197" spans="5:6" x14ac:dyDescent="0.25">
      <c r="E197" s="71">
        <f t="shared" ca="1" si="6"/>
        <v>0.59277695883739434</v>
      </c>
      <c r="F197" s="71">
        <f t="shared" ca="1" si="7"/>
        <v>33.490648948994206</v>
      </c>
    </row>
    <row r="198" spans="5:6" x14ac:dyDescent="0.25">
      <c r="E198" s="71">
        <f t="shared" ca="1" si="6"/>
        <v>0.8335220020141042</v>
      </c>
      <c r="F198" s="71">
        <f t="shared" ca="1" si="7"/>
        <v>256.94787830493442</v>
      </c>
    </row>
    <row r="199" spans="5:6" x14ac:dyDescent="0.25">
      <c r="E199" s="71">
        <f t="shared" ca="1" si="6"/>
        <v>0.25709046660134482</v>
      </c>
      <c r="F199" s="71">
        <f t="shared" ca="1" si="7"/>
        <v>3.7962347428587311</v>
      </c>
    </row>
    <row r="200" spans="5:6" x14ac:dyDescent="0.25">
      <c r="E200" s="71">
        <f t="shared" ca="1" si="6"/>
        <v>0.99329079542887222</v>
      </c>
      <c r="F200" s="71">
        <f t="shared" ca="1" si="7"/>
        <v>1551.2087088165565</v>
      </c>
    </row>
    <row r="201" spans="5:6" x14ac:dyDescent="0.25">
      <c r="E201" s="71">
        <f t="shared" ca="1" si="6"/>
        <v>0.21704148425250247</v>
      </c>
      <c r="F201" s="71">
        <f t="shared" ca="1" si="7"/>
        <v>3.5800851188349485</v>
      </c>
    </row>
    <row r="202" spans="5:6" x14ac:dyDescent="0.25">
      <c r="E202" s="71">
        <f t="shared" ca="1" si="6"/>
        <v>0.84099025089582835</v>
      </c>
      <c r="F202" s="71">
        <f t="shared" ca="1" si="7"/>
        <v>271.89666486239969</v>
      </c>
    </row>
    <row r="203" spans="5:6" x14ac:dyDescent="0.25">
      <c r="E203" s="71">
        <f t="shared" ca="1" si="6"/>
        <v>0.53313955050585971</v>
      </c>
      <c r="F203" s="71">
        <f t="shared" ca="1" si="7"/>
        <v>18.111675121577868</v>
      </c>
    </row>
    <row r="204" spans="5:6" x14ac:dyDescent="0.25">
      <c r="E204" s="71">
        <f t="shared" ca="1" si="6"/>
        <v>0.48292987724739356</v>
      </c>
      <c r="F204" s="71">
        <f t="shared" ca="1" si="7"/>
        <v>11.076703509438822</v>
      </c>
    </row>
    <row r="205" spans="5:6" x14ac:dyDescent="0.25">
      <c r="E205" s="71">
        <f t="shared" ca="1" si="6"/>
        <v>0.15070250007320807</v>
      </c>
      <c r="F205" s="71">
        <f t="shared" ca="1" si="7"/>
        <v>3.3488660122931524</v>
      </c>
    </row>
    <row r="206" spans="5:6" x14ac:dyDescent="0.25">
      <c r="E206" s="71">
        <f t="shared" ca="1" si="6"/>
        <v>3.5006068918350675E-3</v>
      </c>
      <c r="F206" s="71">
        <f t="shared" ca="1" si="7"/>
        <v>3.0544037086940898</v>
      </c>
    </row>
    <row r="207" spans="5:6" x14ac:dyDescent="0.25">
      <c r="E207" s="71">
        <f t="shared" ca="1" si="6"/>
        <v>5.5525352830424146E-2</v>
      </c>
      <c r="F207" s="71">
        <f t="shared" ca="1" si="7"/>
        <v>3.1527537449275127</v>
      </c>
    </row>
    <row r="208" spans="5:6" x14ac:dyDescent="0.25">
      <c r="E208" s="71">
        <f t="shared" ca="1" si="6"/>
        <v>0.41887440368615336</v>
      </c>
      <c r="F208" s="71">
        <f t="shared" ca="1" si="7"/>
        <v>6.7391682377457371</v>
      </c>
    </row>
    <row r="209" spans="5:6" x14ac:dyDescent="0.25">
      <c r="E209" s="71">
        <f t="shared" ca="1" si="6"/>
        <v>0.94121013918640917</v>
      </c>
      <c r="F209" s="71">
        <f t="shared" ca="1" si="7"/>
        <v>635.15870007944193</v>
      </c>
    </row>
    <row r="210" spans="5:6" x14ac:dyDescent="0.25">
      <c r="E210" s="71">
        <f t="shared" ca="1" si="6"/>
        <v>0.89101427465140304</v>
      </c>
      <c r="F210" s="71">
        <f t="shared" ca="1" si="7"/>
        <v>402.16859810419714</v>
      </c>
    </row>
    <row r="211" spans="5:6" x14ac:dyDescent="0.25">
      <c r="E211" s="71">
        <f t="shared" ca="1" si="6"/>
        <v>0.502314235993647</v>
      </c>
      <c r="F211" s="71">
        <f t="shared" ca="1" si="7"/>
        <v>13.294284990229412</v>
      </c>
    </row>
    <row r="212" spans="5:6" x14ac:dyDescent="0.25">
      <c r="E212" s="71">
        <f t="shared" ca="1" si="6"/>
        <v>0.13646796376735448</v>
      </c>
      <c r="F212" s="71">
        <f t="shared" ca="1" si="7"/>
        <v>3.3123334860292482</v>
      </c>
    </row>
    <row r="213" spans="5:6" x14ac:dyDescent="0.25">
      <c r="E213" s="71">
        <f t="shared" ca="1" si="6"/>
        <v>0.69823702127674292</v>
      </c>
      <c r="F213" s="71">
        <f t="shared" ca="1" si="7"/>
        <v>89.268482906485502</v>
      </c>
    </row>
    <row r="214" spans="5:6" x14ac:dyDescent="0.25">
      <c r="E214" s="71">
        <f t="shared" ca="1" si="6"/>
        <v>0.35061885589258412</v>
      </c>
      <c r="F214" s="71">
        <f t="shared" ca="1" si="7"/>
        <v>4.8189106230470955</v>
      </c>
    </row>
    <row r="215" spans="5:6" x14ac:dyDescent="0.25">
      <c r="E215" s="71">
        <f t="shared" ca="1" si="6"/>
        <v>0.14033845078553875</v>
      </c>
      <c r="F215" s="71">
        <f t="shared" ca="1" si="7"/>
        <v>3.321925966211567</v>
      </c>
    </row>
    <row r="216" spans="5:6" x14ac:dyDescent="0.25">
      <c r="E216" s="71">
        <f t="shared" ca="1" si="6"/>
        <v>4.5195594228802483E-2</v>
      </c>
      <c r="F216" s="71">
        <f t="shared" ca="1" si="7"/>
        <v>3.1357381645042799</v>
      </c>
    </row>
    <row r="217" spans="5:6" x14ac:dyDescent="0.25">
      <c r="E217" s="71">
        <f t="shared" ca="1" si="6"/>
        <v>0.37571902176828276</v>
      </c>
      <c r="F217" s="71">
        <f t="shared" ca="1" si="7"/>
        <v>5.339617209503869</v>
      </c>
    </row>
    <row r="218" spans="5:6" x14ac:dyDescent="0.25">
      <c r="E218" s="71">
        <f t="shared" ca="1" si="6"/>
        <v>0.48917020677919809</v>
      </c>
      <c r="F218" s="71">
        <f t="shared" ca="1" si="7"/>
        <v>11.731534279462437</v>
      </c>
    </row>
    <row r="219" spans="5:6" x14ac:dyDescent="0.25">
      <c r="E219" s="71">
        <f t="shared" ca="1" si="6"/>
        <v>0.31728056562520401</v>
      </c>
      <c r="F219" s="71">
        <f t="shared" ca="1" si="7"/>
        <v>4.3306564602106983</v>
      </c>
    </row>
    <row r="220" spans="5:6" x14ac:dyDescent="0.25">
      <c r="E220" s="71">
        <f t="shared" ca="1" si="6"/>
        <v>0.52966305243456269</v>
      </c>
      <c r="F220" s="71">
        <f t="shared" ca="1" si="7"/>
        <v>17.477350379985307</v>
      </c>
    </row>
    <row r="221" spans="5:6" x14ac:dyDescent="0.25">
      <c r="E221" s="71">
        <f t="shared" ca="1" si="6"/>
        <v>9.5826490471649595E-2</v>
      </c>
      <c r="F221" s="71">
        <f t="shared" ca="1" si="7"/>
        <v>3.224219265297652</v>
      </c>
    </row>
    <row r="222" spans="5:6" x14ac:dyDescent="0.25">
      <c r="E222" s="71">
        <f t="shared" ca="1" si="6"/>
        <v>0.85992284294100019</v>
      </c>
      <c r="F222" s="71">
        <f t="shared" ca="1" si="7"/>
        <v>314.26401554713391</v>
      </c>
    </row>
    <row r="223" spans="5:6" x14ac:dyDescent="0.25">
      <c r="E223" s="71">
        <f t="shared" ca="1" si="6"/>
        <v>0.20312634966857235</v>
      </c>
      <c r="F223" s="71">
        <f t="shared" ca="1" si="7"/>
        <v>3.5210666472448024</v>
      </c>
    </row>
    <row r="224" spans="5:6" x14ac:dyDescent="0.25">
      <c r="E224" s="71">
        <f t="shared" ca="1" si="6"/>
        <v>0.12228138390641441</v>
      </c>
      <c r="F224" s="71">
        <f t="shared" ca="1" si="7"/>
        <v>3.2791380650920217</v>
      </c>
    </row>
    <row r="225" spans="5:6" x14ac:dyDescent="0.25">
      <c r="E225" s="71">
        <f t="shared" ca="1" si="6"/>
        <v>0.13950660696119388</v>
      </c>
      <c r="F225" s="71">
        <f t="shared" ca="1" si="7"/>
        <v>3.3198437281644133</v>
      </c>
    </row>
    <row r="226" spans="5:6" x14ac:dyDescent="0.25">
      <c r="E226" s="71">
        <f t="shared" ca="1" si="6"/>
        <v>0.71904771975832338</v>
      </c>
      <c r="F226" s="71">
        <f t="shared" ca="1" si="7"/>
        <v>106.13471951122702</v>
      </c>
    </row>
    <row r="227" spans="5:6" x14ac:dyDescent="0.25">
      <c r="E227" s="71">
        <f t="shared" ca="1" si="6"/>
        <v>0.92641216038115037</v>
      </c>
      <c r="F227" s="71">
        <f t="shared" ca="1" si="7"/>
        <v>548.13709705759072</v>
      </c>
    </row>
    <row r="228" spans="5:6" x14ac:dyDescent="0.25">
      <c r="E228" s="71">
        <f t="shared" ca="1" si="6"/>
        <v>0.91327215968364595</v>
      </c>
      <c r="F228" s="71">
        <f t="shared" ca="1" si="7"/>
        <v>485.99814715005641</v>
      </c>
    </row>
    <row r="229" spans="5:6" x14ac:dyDescent="0.25">
      <c r="E229" s="71">
        <f t="shared" ca="1" si="6"/>
        <v>0.60360879847413196</v>
      </c>
      <c r="F229" s="71">
        <f t="shared" ca="1" si="7"/>
        <v>37.340728460088037</v>
      </c>
    </row>
    <row r="230" spans="5:6" x14ac:dyDescent="0.25">
      <c r="E230" s="71">
        <f t="shared" ca="1" si="6"/>
        <v>0.18722027082455417</v>
      </c>
      <c r="F230" s="71">
        <f t="shared" ca="1" si="7"/>
        <v>3.4613452964390108</v>
      </c>
    </row>
    <row r="231" spans="5:6" x14ac:dyDescent="0.25">
      <c r="E231" s="71">
        <f t="shared" ca="1" si="6"/>
        <v>0.96927840918653085</v>
      </c>
      <c r="F231" s="71">
        <f t="shared" ca="1" si="7"/>
        <v>897.38689485211</v>
      </c>
    </row>
    <row r="232" spans="5:6" x14ac:dyDescent="0.25">
      <c r="E232" s="71">
        <f t="shared" ca="1" si="6"/>
        <v>0.67979001415066387</v>
      </c>
      <c r="F232" s="71">
        <f t="shared" ca="1" si="7"/>
        <v>76.181873895380207</v>
      </c>
    </row>
    <row r="233" spans="5:6" x14ac:dyDescent="0.25">
      <c r="E233" s="71">
        <f t="shared" ca="1" si="6"/>
        <v>0.30329254133040162</v>
      </c>
      <c r="F233" s="71">
        <f t="shared" ca="1" si="7"/>
        <v>4.1748172957226526</v>
      </c>
    </row>
    <row r="234" spans="5:6" x14ac:dyDescent="0.25">
      <c r="E234" s="71">
        <f t="shared" ca="1" si="6"/>
        <v>0.33526223133888433</v>
      </c>
      <c r="F234" s="71">
        <f t="shared" ca="1" si="7"/>
        <v>4.5704285553200457</v>
      </c>
    </row>
    <row r="235" spans="5:6" x14ac:dyDescent="0.25">
      <c r="E235" s="71">
        <f t="shared" ca="1" si="6"/>
        <v>0.18104067645545585</v>
      </c>
      <c r="F235" s="71">
        <f t="shared" ca="1" si="7"/>
        <v>3.4400919277738486</v>
      </c>
    </row>
    <row r="236" spans="5:6" x14ac:dyDescent="0.25">
      <c r="E236" s="71">
        <f t="shared" ca="1" si="6"/>
        <v>0.98934888267435006</v>
      </c>
      <c r="F236" s="71">
        <f t="shared" ca="1" si="7"/>
        <v>1348.3994649722383</v>
      </c>
    </row>
    <row r="237" spans="5:6" x14ac:dyDescent="0.25">
      <c r="E237" s="71">
        <f t="shared" ca="1" si="6"/>
        <v>0.66399756762460516</v>
      </c>
      <c r="F237" s="71">
        <f t="shared" ca="1" si="7"/>
        <v>66.235077170746123</v>
      </c>
    </row>
    <row r="238" spans="5:6" x14ac:dyDescent="0.25">
      <c r="E238" s="71">
        <f t="shared" ca="1" si="6"/>
        <v>0.36695990634974496</v>
      </c>
      <c r="F238" s="71">
        <f t="shared" ca="1" si="7"/>
        <v>5.1391967048804226</v>
      </c>
    </row>
    <row r="239" spans="5:6" x14ac:dyDescent="0.25">
      <c r="E239" s="71">
        <f t="shared" ca="1" si="6"/>
        <v>0.54707603044811759</v>
      </c>
      <c r="F239" s="71">
        <f t="shared" ca="1" si="7"/>
        <v>20.915676355320141</v>
      </c>
    </row>
    <row r="240" spans="5:6" x14ac:dyDescent="0.25">
      <c r="E240" s="71">
        <f t="shared" ca="1" si="6"/>
        <v>0.4634124635415543</v>
      </c>
      <c r="F240" s="71">
        <f t="shared" ca="1" si="7"/>
        <v>9.3428321546301376</v>
      </c>
    </row>
    <row r="241" spans="5:6" x14ac:dyDescent="0.25">
      <c r="E241" s="71">
        <f t="shared" ca="1" si="6"/>
        <v>0.42103291610668192</v>
      </c>
      <c r="F241" s="71">
        <f t="shared" ca="1" si="7"/>
        <v>6.8324682156730949</v>
      </c>
    </row>
    <row r="242" spans="5:6" x14ac:dyDescent="0.25">
      <c r="E242" s="71">
        <f t="shared" ca="1" si="6"/>
        <v>0.44691091753154133</v>
      </c>
      <c r="F242" s="71">
        <f t="shared" ca="1" si="7"/>
        <v>8.1915766534955843</v>
      </c>
    </row>
    <row r="243" spans="5:6" x14ac:dyDescent="0.25">
      <c r="E243" s="71">
        <f t="shared" ca="1" si="6"/>
        <v>0.6592914783919227</v>
      </c>
      <c r="F243" s="71">
        <f t="shared" ca="1" si="7"/>
        <v>63.480334442264279</v>
      </c>
    </row>
    <row r="244" spans="5:6" x14ac:dyDescent="0.25">
      <c r="E244" s="71">
        <f t="shared" ca="1" si="6"/>
        <v>0.63622461601673708</v>
      </c>
      <c r="F244" s="71">
        <f t="shared" ca="1" si="7"/>
        <v>51.271479572775988</v>
      </c>
    </row>
    <row r="245" spans="5:6" x14ac:dyDescent="0.25">
      <c r="E245" s="71">
        <f t="shared" ca="1" si="6"/>
        <v>0.82569801588897673</v>
      </c>
      <c r="F245" s="71">
        <f t="shared" ca="1" si="7"/>
        <v>242.21505722355681</v>
      </c>
    </row>
    <row r="246" spans="5:6" x14ac:dyDescent="0.25">
      <c r="E246" s="71">
        <f t="shared" ca="1" si="6"/>
        <v>0.84240433140861781</v>
      </c>
      <c r="F246" s="71">
        <f t="shared" ca="1" si="7"/>
        <v>274.83124542210226</v>
      </c>
    </row>
    <row r="247" spans="5:6" x14ac:dyDescent="0.25">
      <c r="E247" s="71">
        <f t="shared" ca="1" si="6"/>
        <v>0.90520996031206158</v>
      </c>
      <c r="F247" s="71">
        <f t="shared" ca="1" si="7"/>
        <v>452.9972510337152</v>
      </c>
    </row>
    <row r="248" spans="5:6" x14ac:dyDescent="0.25">
      <c r="E248" s="71">
        <f t="shared" ca="1" si="6"/>
        <v>0.85421716901108269</v>
      </c>
      <c r="F248" s="71">
        <f t="shared" ca="1" si="7"/>
        <v>300.75859492540735</v>
      </c>
    </row>
    <row r="249" spans="5:6" x14ac:dyDescent="0.25">
      <c r="E249" s="71">
        <f t="shared" ca="1" si="6"/>
        <v>0.84291378286142871</v>
      </c>
      <c r="F249" s="71">
        <f t="shared" ca="1" si="7"/>
        <v>275.89692619300774</v>
      </c>
    </row>
    <row r="250" spans="5:6" x14ac:dyDescent="0.25">
      <c r="E250" s="71">
        <f t="shared" ca="1" si="6"/>
        <v>0.54011048025246011</v>
      </c>
      <c r="F250" s="71">
        <f t="shared" ca="1" si="7"/>
        <v>19.460626851040917</v>
      </c>
    </row>
    <row r="251" spans="5:6" x14ac:dyDescent="0.25">
      <c r="E251" s="71">
        <f t="shared" ca="1" si="6"/>
        <v>0.3210052490354337</v>
      </c>
      <c r="F251" s="71">
        <f t="shared" ca="1" si="7"/>
        <v>4.3763827512519899</v>
      </c>
    </row>
    <row r="252" spans="5:6" x14ac:dyDescent="0.25">
      <c r="E252" s="71">
        <f t="shared" ca="1" si="6"/>
        <v>0.2374314604358807</v>
      </c>
      <c r="F252" s="71">
        <f t="shared" ca="1" si="7"/>
        <v>3.6803690185497251</v>
      </c>
    </row>
    <row r="253" spans="5:6" x14ac:dyDescent="0.25">
      <c r="E253" s="71">
        <f t="shared" ca="1" si="6"/>
        <v>0.63520172281858156</v>
      </c>
      <c r="F253" s="71">
        <f t="shared" ca="1" si="7"/>
        <v>50.77756595525824</v>
      </c>
    </row>
    <row r="254" spans="5:6" x14ac:dyDescent="0.25">
      <c r="E254" s="71">
        <f t="shared" ca="1" si="6"/>
        <v>0.69485438447526249</v>
      </c>
      <c r="F254" s="71">
        <f t="shared" ca="1" si="7"/>
        <v>86.743644690509967</v>
      </c>
    </row>
    <row r="255" spans="5:6" x14ac:dyDescent="0.25">
      <c r="E255" s="71">
        <f t="shared" ca="1" si="6"/>
        <v>0.35396000465481414</v>
      </c>
      <c r="F255" s="71">
        <f t="shared" ca="1" si="7"/>
        <v>4.8792909125873001</v>
      </c>
    </row>
    <row r="256" spans="5:6" x14ac:dyDescent="0.25">
      <c r="E256" s="71">
        <f t="shared" ca="1" si="6"/>
        <v>0.90806782150313181</v>
      </c>
      <c r="F256" s="71">
        <f t="shared" ca="1" si="7"/>
        <v>464.31047203963726</v>
      </c>
    </row>
    <row r="257" spans="5:6" x14ac:dyDescent="0.25">
      <c r="E257" s="71">
        <f t="shared" ca="1" si="6"/>
        <v>0.30596777695406951</v>
      </c>
      <c r="F257" s="71">
        <f t="shared" ca="1" si="7"/>
        <v>4.2028094363527799</v>
      </c>
    </row>
    <row r="258" spans="5:6" x14ac:dyDescent="0.25">
      <c r="E258" s="71">
        <f t="shared" ca="1" si="6"/>
        <v>0.28547208606425845</v>
      </c>
      <c r="F258" s="71">
        <f t="shared" ca="1" si="7"/>
        <v>4.0073642961627609</v>
      </c>
    </row>
    <row r="259" spans="5:6" x14ac:dyDescent="0.25">
      <c r="E259" s="71">
        <f t="shared" ca="1" si="6"/>
        <v>0.37816460945063313</v>
      </c>
      <c r="F259" s="71">
        <f t="shared" ca="1" si="7"/>
        <v>5.3996582110850015</v>
      </c>
    </row>
    <row r="260" spans="5:6" x14ac:dyDescent="0.25">
      <c r="E260" s="71">
        <f t="shared" ref="E260:E323" ca="1" si="8">RAND()</f>
        <v>0.31706102238483336</v>
      </c>
      <c r="F260" s="71">
        <f t="shared" ref="F260:F323" ca="1" si="9">$C$3+$C$4*((($C$5*_xlfn.NORM.S.INV(E260)+SQRT(($C$5*_xlfn.NORM.S.INV(E260))^2+4))/(2))^2)</f>
        <v>4.3280202418473541</v>
      </c>
    </row>
    <row r="261" spans="5:6" x14ac:dyDescent="0.25">
      <c r="E261" s="71">
        <f t="shared" ca="1" si="8"/>
        <v>0.37682807527680717</v>
      </c>
      <c r="F261" s="71">
        <f t="shared" ca="1" si="9"/>
        <v>5.3666137754574201</v>
      </c>
    </row>
    <row r="262" spans="5:6" x14ac:dyDescent="0.25">
      <c r="E262" s="71">
        <f t="shared" ca="1" si="8"/>
        <v>0.90212792532981212</v>
      </c>
      <c r="F262" s="71">
        <f t="shared" ca="1" si="9"/>
        <v>441.23337857420739</v>
      </c>
    </row>
    <row r="263" spans="5:6" x14ac:dyDescent="0.25">
      <c r="E263" s="71">
        <f t="shared" ca="1" si="8"/>
        <v>0.26269918046721363</v>
      </c>
      <c r="F263" s="71">
        <f t="shared" ca="1" si="9"/>
        <v>3.8334204184123291</v>
      </c>
    </row>
    <row r="264" spans="5:6" x14ac:dyDescent="0.25">
      <c r="E264" s="71">
        <f t="shared" ca="1" si="8"/>
        <v>0.84371104094275362</v>
      </c>
      <c r="F264" s="71">
        <f t="shared" ca="1" si="9"/>
        <v>277.57371958223246</v>
      </c>
    </row>
    <row r="265" spans="5:6" x14ac:dyDescent="0.25">
      <c r="E265" s="71">
        <f t="shared" ca="1" si="8"/>
        <v>0.93259012358732984</v>
      </c>
      <c r="F265" s="71">
        <f t="shared" ca="1" si="9"/>
        <v>581.85480908152033</v>
      </c>
    </row>
    <row r="266" spans="5:6" x14ac:dyDescent="0.25">
      <c r="E266" s="71">
        <f t="shared" ca="1" si="8"/>
        <v>0.1650957580879433</v>
      </c>
      <c r="F266" s="71">
        <f t="shared" ca="1" si="9"/>
        <v>3.3896402344349474</v>
      </c>
    </row>
    <row r="267" spans="5:6" x14ac:dyDescent="0.25">
      <c r="E267" s="71">
        <f t="shared" ca="1" si="8"/>
        <v>0.63772644801786826</v>
      </c>
      <c r="F267" s="71">
        <f t="shared" ca="1" si="9"/>
        <v>52.003709919528205</v>
      </c>
    </row>
    <row r="268" spans="5:6" x14ac:dyDescent="0.25">
      <c r="E268" s="71">
        <f t="shared" ca="1" si="8"/>
        <v>0.37569592593345258</v>
      </c>
      <c r="F268" s="71">
        <f t="shared" ca="1" si="9"/>
        <v>5.3390590464799903</v>
      </c>
    </row>
    <row r="269" spans="5:6" x14ac:dyDescent="0.25">
      <c r="E269" s="71">
        <f t="shared" ca="1" si="8"/>
        <v>0.77934936483755324</v>
      </c>
      <c r="F269" s="71">
        <f t="shared" ca="1" si="9"/>
        <v>170.62754520161639</v>
      </c>
    </row>
    <row r="270" spans="5:6" x14ac:dyDescent="0.25">
      <c r="E270" s="71">
        <f t="shared" ca="1" si="8"/>
        <v>4.3686739906857119E-2</v>
      </c>
      <c r="F270" s="71">
        <f t="shared" ca="1" si="9"/>
        <v>3.1332632313432329</v>
      </c>
    </row>
    <row r="271" spans="5:6" x14ac:dyDescent="0.25">
      <c r="E271" s="71">
        <f t="shared" ca="1" si="8"/>
        <v>0.71993972691975294</v>
      </c>
      <c r="F271" s="71">
        <f t="shared" ca="1" si="9"/>
        <v>106.91152980495039</v>
      </c>
    </row>
    <row r="272" spans="5:6" x14ac:dyDescent="0.25">
      <c r="E272" s="71">
        <f t="shared" ca="1" si="8"/>
        <v>0.87560427023391552</v>
      </c>
      <c r="F272" s="71">
        <f t="shared" ca="1" si="9"/>
        <v>355.23543377137776</v>
      </c>
    </row>
    <row r="273" spans="5:6" x14ac:dyDescent="0.25">
      <c r="E273" s="71">
        <f t="shared" ca="1" si="8"/>
        <v>0.9435929125524648</v>
      </c>
      <c r="F273" s="71">
        <f t="shared" ca="1" si="9"/>
        <v>651.43316483583749</v>
      </c>
    </row>
    <row r="274" spans="5:6" x14ac:dyDescent="0.25">
      <c r="E274" s="71">
        <f t="shared" ca="1" si="8"/>
        <v>0.54419583734481358</v>
      </c>
      <c r="F274" s="71">
        <f t="shared" ca="1" si="9"/>
        <v>20.300697735434476</v>
      </c>
    </row>
    <row r="275" spans="5:6" x14ac:dyDescent="0.25">
      <c r="E275" s="71">
        <f t="shared" ca="1" si="8"/>
        <v>0.79591345303361949</v>
      </c>
      <c r="F275" s="71">
        <f t="shared" ca="1" si="9"/>
        <v>193.50399884458611</v>
      </c>
    </row>
    <row r="276" spans="5:6" x14ac:dyDescent="0.25">
      <c r="E276" s="71">
        <f t="shared" ca="1" si="8"/>
        <v>7.2796310227272953E-2</v>
      </c>
      <c r="F276" s="71">
        <f t="shared" ca="1" si="9"/>
        <v>3.18205795139062</v>
      </c>
    </row>
    <row r="277" spans="5:6" x14ac:dyDescent="0.25">
      <c r="E277" s="71">
        <f t="shared" ca="1" si="8"/>
        <v>0.37302195570643026</v>
      </c>
      <c r="F277" s="71">
        <f t="shared" ca="1" si="9"/>
        <v>5.2755292395030686</v>
      </c>
    </row>
    <row r="278" spans="5:6" x14ac:dyDescent="0.25">
      <c r="E278" s="71">
        <f t="shared" ca="1" si="8"/>
        <v>0.92272545005260198</v>
      </c>
      <c r="F278" s="71">
        <f t="shared" ca="1" si="9"/>
        <v>529.50173798152275</v>
      </c>
    </row>
    <row r="279" spans="5:6" x14ac:dyDescent="0.25">
      <c r="E279" s="71">
        <f t="shared" ca="1" si="8"/>
        <v>0.75273219218945209</v>
      </c>
      <c r="F279" s="71">
        <f t="shared" ca="1" si="9"/>
        <v>138.92504896040862</v>
      </c>
    </row>
    <row r="280" spans="5:6" x14ac:dyDescent="0.25">
      <c r="E280" s="71">
        <f t="shared" ca="1" si="8"/>
        <v>0.89668764936990109</v>
      </c>
      <c r="F280" s="71">
        <f t="shared" ca="1" si="9"/>
        <v>421.4908842442473</v>
      </c>
    </row>
    <row r="281" spans="5:6" x14ac:dyDescent="0.25">
      <c r="E281" s="71">
        <f t="shared" ca="1" si="8"/>
        <v>0.98715836308892368</v>
      </c>
      <c r="F281" s="71">
        <f t="shared" ca="1" si="9"/>
        <v>1267.2250325278787</v>
      </c>
    </row>
    <row r="282" spans="5:6" x14ac:dyDescent="0.25">
      <c r="E282" s="71">
        <f t="shared" ca="1" si="8"/>
        <v>0.12438279959032361</v>
      </c>
      <c r="F282" s="71">
        <f t="shared" ca="1" si="9"/>
        <v>3.2838717078815387</v>
      </c>
    </row>
    <row r="283" spans="5:6" x14ac:dyDescent="0.25">
      <c r="E283" s="71">
        <f t="shared" ca="1" si="8"/>
        <v>0.32550430297741895</v>
      </c>
      <c r="F283" s="71">
        <f t="shared" ca="1" si="9"/>
        <v>4.4342369543446845</v>
      </c>
    </row>
    <row r="284" spans="5:6" x14ac:dyDescent="0.25">
      <c r="E284" s="71">
        <f t="shared" ca="1" si="8"/>
        <v>0.20783355438021156</v>
      </c>
      <c r="F284" s="71">
        <f t="shared" ca="1" si="9"/>
        <v>3.540268976304533</v>
      </c>
    </row>
    <row r="285" spans="5:6" x14ac:dyDescent="0.25">
      <c r="E285" s="71">
        <f t="shared" ca="1" si="8"/>
        <v>0.55480608854016356</v>
      </c>
      <c r="F285" s="71">
        <f t="shared" ca="1" si="9"/>
        <v>22.662252087562887</v>
      </c>
    </row>
    <row r="286" spans="5:6" x14ac:dyDescent="0.25">
      <c r="E286" s="71">
        <f t="shared" ca="1" si="8"/>
        <v>0.91252402413351175</v>
      </c>
      <c r="F286" s="71">
        <f t="shared" ca="1" si="9"/>
        <v>482.78943268068753</v>
      </c>
    </row>
    <row r="287" spans="5:6" x14ac:dyDescent="0.25">
      <c r="E287" s="71">
        <f t="shared" ca="1" si="8"/>
        <v>0.66780769400958151</v>
      </c>
      <c r="F287" s="71">
        <f t="shared" ca="1" si="9"/>
        <v>68.534349346402493</v>
      </c>
    </row>
    <row r="288" spans="5:6" x14ac:dyDescent="0.25">
      <c r="E288" s="71">
        <f t="shared" ca="1" si="8"/>
        <v>0.97933731867000562</v>
      </c>
      <c r="F288" s="71">
        <f t="shared" ca="1" si="9"/>
        <v>1063.5614368796332</v>
      </c>
    </row>
    <row r="289" spans="5:6" x14ac:dyDescent="0.25">
      <c r="E289" s="71">
        <f t="shared" ca="1" si="8"/>
        <v>0.3067075793061621</v>
      </c>
      <c r="F289" s="71">
        <f t="shared" ca="1" si="9"/>
        <v>4.2106944900888772</v>
      </c>
    </row>
    <row r="290" spans="5:6" x14ac:dyDescent="0.25">
      <c r="E290" s="71">
        <f t="shared" ca="1" si="8"/>
        <v>0.52793634969857783</v>
      </c>
      <c r="F290" s="71">
        <f t="shared" ca="1" si="9"/>
        <v>17.171507460283813</v>
      </c>
    </row>
    <row r="291" spans="5:6" x14ac:dyDescent="0.25">
      <c r="E291" s="71">
        <f t="shared" ca="1" si="8"/>
        <v>0.99034108156083434</v>
      </c>
      <c r="F291" s="71">
        <f t="shared" ca="1" si="9"/>
        <v>1391.0560289595987</v>
      </c>
    </row>
    <row r="292" spans="5:6" x14ac:dyDescent="0.25">
      <c r="E292" s="71">
        <f t="shared" ca="1" si="8"/>
        <v>0.8320488655688284</v>
      </c>
      <c r="F292" s="71">
        <f t="shared" ca="1" si="9"/>
        <v>254.10388094606117</v>
      </c>
    </row>
    <row r="293" spans="5:6" x14ac:dyDescent="0.25">
      <c r="E293" s="71">
        <f t="shared" ca="1" si="8"/>
        <v>0.29942571524082751</v>
      </c>
      <c r="F293" s="71">
        <f t="shared" ca="1" si="9"/>
        <v>4.135754886626164</v>
      </c>
    </row>
    <row r="294" spans="5:6" x14ac:dyDescent="0.25">
      <c r="E294" s="71">
        <f t="shared" ca="1" si="8"/>
        <v>0.15753695587253458</v>
      </c>
      <c r="F294" s="71">
        <f t="shared" ca="1" si="9"/>
        <v>3.3677094713004263</v>
      </c>
    </row>
    <row r="295" spans="5:6" x14ac:dyDescent="0.25">
      <c r="E295" s="71">
        <f t="shared" ca="1" si="8"/>
        <v>0.59838415485520657</v>
      </c>
      <c r="F295" s="71">
        <f t="shared" ca="1" si="9"/>
        <v>35.438254785662252</v>
      </c>
    </row>
    <row r="296" spans="5:6" x14ac:dyDescent="0.25">
      <c r="E296" s="71">
        <f t="shared" ca="1" si="8"/>
        <v>0.88254843704466457</v>
      </c>
      <c r="F296" s="71">
        <f t="shared" ca="1" si="9"/>
        <v>375.46242405931571</v>
      </c>
    </row>
    <row r="297" spans="5:6" x14ac:dyDescent="0.25">
      <c r="E297" s="71">
        <f t="shared" ca="1" si="8"/>
        <v>0.99113453915522609</v>
      </c>
      <c r="F297" s="71">
        <f t="shared" ca="1" si="9"/>
        <v>1428.5651581247766</v>
      </c>
    </row>
    <row r="298" spans="5:6" x14ac:dyDescent="0.25">
      <c r="E298" s="71">
        <f t="shared" ca="1" si="8"/>
        <v>0.33842855521739168</v>
      </c>
      <c r="F298" s="71">
        <f t="shared" ca="1" si="9"/>
        <v>4.6180368138284962</v>
      </c>
    </row>
    <row r="299" spans="5:6" x14ac:dyDescent="0.25">
      <c r="E299" s="71">
        <f t="shared" ca="1" si="8"/>
        <v>0.46574694073251011</v>
      </c>
      <c r="F299" s="71">
        <f t="shared" ca="1" si="9"/>
        <v>9.5273412363899936</v>
      </c>
    </row>
    <row r="300" spans="5:6" x14ac:dyDescent="0.25">
      <c r="E300" s="71">
        <f t="shared" ca="1" si="8"/>
        <v>0.2676572326791713</v>
      </c>
      <c r="F300" s="71">
        <f t="shared" ca="1" si="9"/>
        <v>3.8680156263716352</v>
      </c>
    </row>
    <row r="301" spans="5:6" x14ac:dyDescent="0.25">
      <c r="E301" s="71">
        <f t="shared" ca="1" si="8"/>
        <v>0.56303273574363621</v>
      </c>
      <c r="F301" s="71">
        <f t="shared" ca="1" si="9"/>
        <v>24.681177351703013</v>
      </c>
    </row>
    <row r="302" spans="5:6" x14ac:dyDescent="0.25">
      <c r="E302" s="71">
        <f t="shared" ca="1" si="8"/>
        <v>0.55469260927856523</v>
      </c>
      <c r="F302" s="71">
        <f t="shared" ca="1" si="9"/>
        <v>22.635576069091488</v>
      </c>
    </row>
    <row r="303" spans="5:6" x14ac:dyDescent="0.25">
      <c r="E303" s="71">
        <f t="shared" ca="1" si="8"/>
        <v>0.31628808371335149</v>
      </c>
      <c r="F303" s="71">
        <f t="shared" ca="1" si="9"/>
        <v>4.3187901634176757</v>
      </c>
    </row>
    <row r="304" spans="5:6" x14ac:dyDescent="0.25">
      <c r="E304" s="71">
        <f t="shared" ca="1" si="8"/>
        <v>0.63122213789866555</v>
      </c>
      <c r="F304" s="71">
        <f t="shared" ca="1" si="9"/>
        <v>48.892656076035308</v>
      </c>
    </row>
    <row r="305" spans="5:6" x14ac:dyDescent="0.25">
      <c r="E305" s="71">
        <f t="shared" ca="1" si="8"/>
        <v>0.10419837632475293</v>
      </c>
      <c r="F305" s="71">
        <f t="shared" ca="1" si="9"/>
        <v>3.2407367081760614</v>
      </c>
    </row>
    <row r="306" spans="5:6" x14ac:dyDescent="0.25">
      <c r="E306" s="71">
        <f t="shared" ca="1" si="8"/>
        <v>0.55731174819232754</v>
      </c>
      <c r="F306" s="71">
        <f t="shared" ca="1" si="9"/>
        <v>23.259306211017126</v>
      </c>
    </row>
    <row r="307" spans="5:6" x14ac:dyDescent="0.25">
      <c r="E307" s="71">
        <f t="shared" ca="1" si="8"/>
        <v>0.68279920865970445</v>
      </c>
      <c r="F307" s="71">
        <f t="shared" ca="1" si="9"/>
        <v>78.205057619484307</v>
      </c>
    </row>
    <row r="308" spans="5:6" x14ac:dyDescent="0.25">
      <c r="E308" s="71">
        <f t="shared" ca="1" si="8"/>
        <v>7.3582419173418234E-2</v>
      </c>
      <c r="F308" s="71">
        <f t="shared" ca="1" si="9"/>
        <v>3.1834306145638065</v>
      </c>
    </row>
    <row r="309" spans="5:6" x14ac:dyDescent="0.25">
      <c r="E309" s="71">
        <f t="shared" ca="1" si="8"/>
        <v>0.65636975462506342</v>
      </c>
      <c r="F309" s="71">
        <f t="shared" ca="1" si="9"/>
        <v>61.816569562386704</v>
      </c>
    </row>
    <row r="310" spans="5:6" x14ac:dyDescent="0.25">
      <c r="E310" s="71">
        <f t="shared" ca="1" si="8"/>
        <v>0.98763742669405097</v>
      </c>
      <c r="F310" s="71">
        <f t="shared" ca="1" si="9"/>
        <v>1283.6804678527119</v>
      </c>
    </row>
    <row r="311" spans="5:6" x14ac:dyDescent="0.25">
      <c r="E311" s="71">
        <f t="shared" ca="1" si="8"/>
        <v>0.497863793057712</v>
      </c>
      <c r="F311" s="71">
        <f t="shared" ca="1" si="9"/>
        <v>12.735825000364244</v>
      </c>
    </row>
    <row r="312" spans="5:6" x14ac:dyDescent="0.25">
      <c r="E312" s="71">
        <f t="shared" ca="1" si="8"/>
        <v>0.88010960800027327</v>
      </c>
      <c r="F312" s="71">
        <f t="shared" ca="1" si="9"/>
        <v>368.19674889194948</v>
      </c>
    </row>
    <row r="313" spans="5:6" x14ac:dyDescent="0.25">
      <c r="E313" s="71">
        <f t="shared" ca="1" si="8"/>
        <v>0.14662678627341474</v>
      </c>
      <c r="F313" s="71">
        <f t="shared" ca="1" si="9"/>
        <v>3.3380457531222447</v>
      </c>
    </row>
    <row r="314" spans="5:6" x14ac:dyDescent="0.25">
      <c r="E314" s="71">
        <f t="shared" ca="1" si="8"/>
        <v>0.60967780833608964</v>
      </c>
      <c r="F314" s="71">
        <f t="shared" ca="1" si="9"/>
        <v>39.659917991187257</v>
      </c>
    </row>
    <row r="315" spans="5:6" x14ac:dyDescent="0.25">
      <c r="E315" s="71">
        <f t="shared" ca="1" si="8"/>
        <v>0.760354492167723</v>
      </c>
      <c r="F315" s="71">
        <f t="shared" ca="1" si="9"/>
        <v>147.42662448253546</v>
      </c>
    </row>
    <row r="316" spans="5:6" x14ac:dyDescent="0.25">
      <c r="E316" s="71">
        <f t="shared" ca="1" si="8"/>
        <v>0.42981774295562847</v>
      </c>
      <c r="F316" s="71">
        <f t="shared" ca="1" si="9"/>
        <v>7.2415280836762195</v>
      </c>
    </row>
    <row r="317" spans="5:6" x14ac:dyDescent="0.25">
      <c r="E317" s="71">
        <f t="shared" ca="1" si="8"/>
        <v>0.36440963736353427</v>
      </c>
      <c r="F317" s="71">
        <f t="shared" ca="1" si="9"/>
        <v>5.0848636597255776</v>
      </c>
    </row>
    <row r="318" spans="5:6" x14ac:dyDescent="0.25">
      <c r="E318" s="71">
        <f t="shared" ca="1" si="8"/>
        <v>1.8539856727004422E-2</v>
      </c>
      <c r="F318" s="71">
        <f t="shared" ca="1" si="9"/>
        <v>3.0903671909082231</v>
      </c>
    </row>
    <row r="319" spans="5:6" x14ac:dyDescent="0.25">
      <c r="E319" s="71">
        <f t="shared" ca="1" si="8"/>
        <v>0.88203088661211493</v>
      </c>
      <c r="F319" s="71">
        <f t="shared" ca="1" si="9"/>
        <v>373.90537909724588</v>
      </c>
    </row>
    <row r="320" spans="5:6" x14ac:dyDescent="0.25">
      <c r="E320" s="71">
        <f t="shared" ca="1" si="8"/>
        <v>0.22611463188726</v>
      </c>
      <c r="F320" s="71">
        <f t="shared" ca="1" si="9"/>
        <v>3.6225017757145159</v>
      </c>
    </row>
    <row r="321" spans="5:6" x14ac:dyDescent="0.25">
      <c r="E321" s="71">
        <f t="shared" ca="1" si="8"/>
        <v>4.2236306273304436E-2</v>
      </c>
      <c r="F321" s="71">
        <f t="shared" ca="1" si="9"/>
        <v>3.1308835397934978</v>
      </c>
    </row>
    <row r="322" spans="5:6" x14ac:dyDescent="0.25">
      <c r="E322" s="71">
        <f t="shared" ca="1" si="8"/>
        <v>0.34175904203491936</v>
      </c>
      <c r="F322" s="71">
        <f t="shared" ca="1" si="9"/>
        <v>4.670060837576993</v>
      </c>
    </row>
    <row r="323" spans="5:6" x14ac:dyDescent="0.25">
      <c r="E323" s="71">
        <f t="shared" ca="1" si="8"/>
        <v>0.10477512051892146</v>
      </c>
      <c r="F323" s="71">
        <f t="shared" ca="1" si="9"/>
        <v>3.2419018438984519</v>
      </c>
    </row>
    <row r="324" spans="5:6" x14ac:dyDescent="0.25">
      <c r="E324" s="71">
        <f t="shared" ref="E324:E387" ca="1" si="10">RAND()</f>
        <v>0.42830791575765348</v>
      </c>
      <c r="F324" s="71">
        <f t="shared" ref="F324:F387" ca="1" si="11">$C$3+$C$4*((($C$5*_xlfn.NORM.S.INV(E324)+SQRT(($C$5*_xlfn.NORM.S.INV(E324))^2+4))/(2))^2)</f>
        <v>7.1677204029481745</v>
      </c>
    </row>
    <row r="325" spans="5:6" x14ac:dyDescent="0.25">
      <c r="E325" s="71">
        <f t="shared" ca="1" si="10"/>
        <v>3.0439584328153857E-2</v>
      </c>
      <c r="F325" s="71">
        <f t="shared" ca="1" si="11"/>
        <v>3.1113330009299998</v>
      </c>
    </row>
    <row r="326" spans="5:6" x14ac:dyDescent="0.25">
      <c r="E326" s="71">
        <f t="shared" ca="1" si="10"/>
        <v>0.55326101570033215</v>
      </c>
      <c r="F326" s="71">
        <f t="shared" ca="1" si="11"/>
        <v>22.301732003267471</v>
      </c>
    </row>
    <row r="327" spans="5:6" x14ac:dyDescent="0.25">
      <c r="E327" s="71">
        <f t="shared" ca="1" si="10"/>
        <v>0.40440509355667709</v>
      </c>
      <c r="F327" s="71">
        <f t="shared" ca="1" si="11"/>
        <v>6.1789011725252383</v>
      </c>
    </row>
    <row r="328" spans="5:6" x14ac:dyDescent="0.25">
      <c r="E328" s="71">
        <f t="shared" ca="1" si="10"/>
        <v>0.74650326370238429</v>
      </c>
      <c r="F328" s="71">
        <f t="shared" ca="1" si="11"/>
        <v>132.29338851481774</v>
      </c>
    </row>
    <row r="329" spans="5:6" x14ac:dyDescent="0.25">
      <c r="E329" s="71">
        <f t="shared" ca="1" si="10"/>
        <v>0.35901803093190388</v>
      </c>
      <c r="F329" s="71">
        <f t="shared" ca="1" si="11"/>
        <v>4.9755016032851547</v>
      </c>
    </row>
    <row r="330" spans="5:6" x14ac:dyDescent="0.25">
      <c r="E330" s="71">
        <f t="shared" ca="1" si="10"/>
        <v>0.93451813106689507</v>
      </c>
      <c r="F330" s="71">
        <f t="shared" ca="1" si="11"/>
        <v>593.09139531723235</v>
      </c>
    </row>
    <row r="331" spans="5:6" x14ac:dyDescent="0.25">
      <c r="E331" s="71">
        <f t="shared" ca="1" si="10"/>
        <v>0.63901934227992363</v>
      </c>
      <c r="F331" s="71">
        <f t="shared" ca="1" si="11"/>
        <v>52.640836404556453</v>
      </c>
    </row>
    <row r="332" spans="5:6" x14ac:dyDescent="0.25">
      <c r="E332" s="71">
        <f t="shared" ca="1" si="10"/>
        <v>0.97877302965793256</v>
      </c>
      <c r="F332" s="71">
        <f t="shared" ca="1" si="11"/>
        <v>1052.158261467501</v>
      </c>
    </row>
    <row r="333" spans="5:6" x14ac:dyDescent="0.25">
      <c r="E333" s="71">
        <f t="shared" ca="1" si="10"/>
        <v>0.19434076717009474</v>
      </c>
      <c r="F333" s="71">
        <f t="shared" ca="1" si="11"/>
        <v>3.4871429731142616</v>
      </c>
    </row>
    <row r="334" spans="5:6" x14ac:dyDescent="0.25">
      <c r="E334" s="71">
        <f t="shared" ca="1" si="10"/>
        <v>0.14918245556464349</v>
      </c>
      <c r="F334" s="71">
        <f t="shared" ca="1" si="11"/>
        <v>3.344795231167569</v>
      </c>
    </row>
    <row r="335" spans="5:6" x14ac:dyDescent="0.25">
      <c r="E335" s="71">
        <f t="shared" ca="1" si="10"/>
        <v>3.5536108915654729E-3</v>
      </c>
      <c r="F335" s="71">
        <f t="shared" ca="1" si="11"/>
        <v>3.0546041475081087</v>
      </c>
    </row>
    <row r="336" spans="5:6" x14ac:dyDescent="0.25">
      <c r="E336" s="71">
        <f t="shared" ca="1" si="10"/>
        <v>0.99686455181931921</v>
      </c>
      <c r="F336" s="71">
        <f t="shared" ca="1" si="11"/>
        <v>1890.6378141563748</v>
      </c>
    </row>
    <row r="337" spans="5:6" x14ac:dyDescent="0.25">
      <c r="E337" s="71">
        <f t="shared" ca="1" si="10"/>
        <v>0.2284909210021151</v>
      </c>
      <c r="F337" s="71">
        <f t="shared" ca="1" si="11"/>
        <v>3.6341755428892029</v>
      </c>
    </row>
    <row r="338" spans="5:6" x14ac:dyDescent="0.25">
      <c r="E338" s="71">
        <f t="shared" ca="1" si="10"/>
        <v>0.32068755990970754</v>
      </c>
      <c r="F338" s="71">
        <f t="shared" ca="1" si="11"/>
        <v>4.372407625175617</v>
      </c>
    </row>
    <row r="339" spans="5:6" x14ac:dyDescent="0.25">
      <c r="E339" s="71">
        <f t="shared" ca="1" si="10"/>
        <v>0.42789818896459964</v>
      </c>
      <c r="F339" s="71">
        <f t="shared" ca="1" si="11"/>
        <v>7.1479499173440493</v>
      </c>
    </row>
    <row r="340" spans="5:6" x14ac:dyDescent="0.25">
      <c r="E340" s="71">
        <f t="shared" ca="1" si="10"/>
        <v>0.64900500943520001</v>
      </c>
      <c r="F340" s="71">
        <f t="shared" ca="1" si="11"/>
        <v>57.776911154558888</v>
      </c>
    </row>
    <row r="341" spans="5:6" x14ac:dyDescent="0.25">
      <c r="E341" s="71">
        <f t="shared" ca="1" si="10"/>
        <v>0.92455083475506072</v>
      </c>
      <c r="F341" s="71">
        <f t="shared" ca="1" si="11"/>
        <v>538.59984250691582</v>
      </c>
    </row>
    <row r="342" spans="5:6" x14ac:dyDescent="0.25">
      <c r="E342" s="71">
        <f t="shared" ca="1" si="10"/>
        <v>0.98014745140391746</v>
      </c>
      <c r="F342" s="71">
        <f t="shared" ca="1" si="11"/>
        <v>1080.5177178922825</v>
      </c>
    </row>
    <row r="343" spans="5:6" x14ac:dyDescent="0.25">
      <c r="E343" s="71">
        <f t="shared" ca="1" si="10"/>
        <v>0.36419085404012563</v>
      </c>
      <c r="F343" s="71">
        <f t="shared" ca="1" si="11"/>
        <v>5.0802823522520111</v>
      </c>
    </row>
    <row r="344" spans="5:6" x14ac:dyDescent="0.25">
      <c r="E344" s="71">
        <f t="shared" ca="1" si="10"/>
        <v>0.34740423087745564</v>
      </c>
      <c r="F344" s="71">
        <f t="shared" ca="1" si="11"/>
        <v>4.7630710072481186</v>
      </c>
    </row>
    <row r="345" spans="5:6" x14ac:dyDescent="0.25">
      <c r="E345" s="71">
        <f t="shared" ca="1" si="10"/>
        <v>0.90681330533463222</v>
      </c>
      <c r="F345" s="71">
        <f t="shared" ca="1" si="11"/>
        <v>459.29470059614874</v>
      </c>
    </row>
    <row r="346" spans="5:6" x14ac:dyDescent="0.25">
      <c r="E346" s="71">
        <f t="shared" ca="1" si="10"/>
        <v>0.60526364484737549</v>
      </c>
      <c r="F346" s="71">
        <f t="shared" ca="1" si="11"/>
        <v>37.961331663729425</v>
      </c>
    </row>
    <row r="347" spans="5:6" x14ac:dyDescent="0.25">
      <c r="E347" s="71">
        <f t="shared" ca="1" si="10"/>
        <v>0.83617110271976625</v>
      </c>
      <c r="F347" s="71">
        <f t="shared" ca="1" si="11"/>
        <v>262.14729101964781</v>
      </c>
    </row>
    <row r="348" spans="5:6" x14ac:dyDescent="0.25">
      <c r="E348" s="71">
        <f t="shared" ca="1" si="10"/>
        <v>5.539396638812033E-2</v>
      </c>
      <c r="F348" s="71">
        <f t="shared" ca="1" si="11"/>
        <v>3.1525357876450113</v>
      </c>
    </row>
    <row r="349" spans="5:6" x14ac:dyDescent="0.25">
      <c r="E349" s="71">
        <f t="shared" ca="1" si="10"/>
        <v>0.18878873858862022</v>
      </c>
      <c r="F349" s="71">
        <f t="shared" ca="1" si="11"/>
        <v>3.4669041758897992</v>
      </c>
    </row>
    <row r="350" spans="5:6" x14ac:dyDescent="0.25">
      <c r="E350" s="71">
        <f t="shared" ca="1" si="10"/>
        <v>0.16537825163306852</v>
      </c>
      <c r="F350" s="71">
        <f t="shared" ca="1" si="11"/>
        <v>3.3904832335790784</v>
      </c>
    </row>
    <row r="351" spans="5:6" x14ac:dyDescent="0.25">
      <c r="E351" s="71">
        <f t="shared" ca="1" si="10"/>
        <v>0.56544992738915401</v>
      </c>
      <c r="F351" s="71">
        <f t="shared" ca="1" si="11"/>
        <v>25.306992535022193</v>
      </c>
    </row>
    <row r="352" spans="5:6" x14ac:dyDescent="0.25">
      <c r="E352" s="71">
        <f t="shared" ca="1" si="10"/>
        <v>0.445753569293034</v>
      </c>
      <c r="F352" s="71">
        <f t="shared" ca="1" si="11"/>
        <v>8.1200668459961101</v>
      </c>
    </row>
    <row r="353" spans="5:6" x14ac:dyDescent="0.25">
      <c r="E353" s="71">
        <f t="shared" ca="1" si="10"/>
        <v>0.60255542591813482</v>
      </c>
      <c r="F353" s="71">
        <f t="shared" ca="1" si="11"/>
        <v>36.95023625915799</v>
      </c>
    </row>
    <row r="354" spans="5:6" x14ac:dyDescent="0.25">
      <c r="E354" s="71">
        <f t="shared" ca="1" si="10"/>
        <v>0.3553215954562654</v>
      </c>
      <c r="F354" s="71">
        <f t="shared" ca="1" si="11"/>
        <v>4.9046083677160457</v>
      </c>
    </row>
    <row r="355" spans="5:6" x14ac:dyDescent="0.25">
      <c r="E355" s="71">
        <f t="shared" ca="1" si="10"/>
        <v>8.9038596492421407E-2</v>
      </c>
      <c r="F355" s="71">
        <f t="shared" ca="1" si="11"/>
        <v>3.2113323954322532</v>
      </c>
    </row>
    <row r="356" spans="5:6" x14ac:dyDescent="0.25">
      <c r="E356" s="71">
        <f t="shared" ca="1" si="10"/>
        <v>0.6489810218150337</v>
      </c>
      <c r="F356" s="71">
        <f t="shared" ca="1" si="11"/>
        <v>57.764108291323254</v>
      </c>
    </row>
    <row r="357" spans="5:6" x14ac:dyDescent="0.25">
      <c r="E357" s="71">
        <f t="shared" ca="1" si="10"/>
        <v>0.26601877951079189</v>
      </c>
      <c r="F357" s="71">
        <f t="shared" ca="1" si="11"/>
        <v>3.8563976028434128</v>
      </c>
    </row>
    <row r="358" spans="5:6" x14ac:dyDescent="0.25">
      <c r="E358" s="71">
        <f t="shared" ca="1" si="10"/>
        <v>0.33309040696595149</v>
      </c>
      <c r="F358" s="71">
        <f t="shared" ca="1" si="11"/>
        <v>4.5387753003823654</v>
      </c>
    </row>
    <row r="359" spans="5:6" x14ac:dyDescent="0.25">
      <c r="E359" s="71">
        <f t="shared" ca="1" si="10"/>
        <v>5.2233066636830916E-4</v>
      </c>
      <c r="F359" s="71">
        <f t="shared" ca="1" si="11"/>
        <v>3.0369462457159391</v>
      </c>
    </row>
    <row r="360" spans="5:6" x14ac:dyDescent="0.25">
      <c r="E360" s="71">
        <f t="shared" ca="1" si="10"/>
        <v>0.13262940953532842</v>
      </c>
      <c r="F360" s="71">
        <f t="shared" ca="1" si="11"/>
        <v>3.3030556586976552</v>
      </c>
    </row>
    <row r="361" spans="5:6" x14ac:dyDescent="0.25">
      <c r="E361" s="71">
        <f t="shared" ca="1" si="10"/>
        <v>0.27083204642692638</v>
      </c>
      <c r="F361" s="71">
        <f t="shared" ca="1" si="11"/>
        <v>3.8910670800478817</v>
      </c>
    </row>
    <row r="362" spans="5:6" x14ac:dyDescent="0.25">
      <c r="E362" s="71">
        <f t="shared" ca="1" si="10"/>
        <v>0.29621472607166244</v>
      </c>
      <c r="F362" s="71">
        <f t="shared" ca="1" si="11"/>
        <v>4.1045205018021722</v>
      </c>
    </row>
    <row r="363" spans="5:6" x14ac:dyDescent="0.25">
      <c r="E363" s="71">
        <f t="shared" ca="1" si="10"/>
        <v>0.80583857913018275</v>
      </c>
      <c r="F363" s="71">
        <f t="shared" ca="1" si="11"/>
        <v>208.56034016736083</v>
      </c>
    </row>
    <row r="364" spans="5:6" x14ac:dyDescent="0.25">
      <c r="E364" s="71">
        <f t="shared" ca="1" si="10"/>
        <v>0.46823400455700226</v>
      </c>
      <c r="F364" s="71">
        <f t="shared" ca="1" si="11"/>
        <v>9.7303520278615316</v>
      </c>
    </row>
    <row r="365" spans="5:6" x14ac:dyDescent="0.25">
      <c r="E365" s="71">
        <f t="shared" ca="1" si="10"/>
        <v>0.67849793519192447</v>
      </c>
      <c r="F365" s="71">
        <f t="shared" ca="1" si="11"/>
        <v>75.326044366537062</v>
      </c>
    </row>
    <row r="366" spans="5:6" x14ac:dyDescent="0.25">
      <c r="E366" s="71">
        <f t="shared" ca="1" si="10"/>
        <v>0.37672666821435263</v>
      </c>
      <c r="F366" s="71">
        <f t="shared" ca="1" si="11"/>
        <v>5.364129476974612</v>
      </c>
    </row>
    <row r="367" spans="5:6" x14ac:dyDescent="0.25">
      <c r="E367" s="71">
        <f t="shared" ca="1" si="10"/>
        <v>0.11970524061765941</v>
      </c>
      <c r="F367" s="71">
        <f t="shared" ca="1" si="11"/>
        <v>3.2734167512313657</v>
      </c>
    </row>
    <row r="368" spans="5:6" x14ac:dyDescent="0.25">
      <c r="E368" s="71">
        <f t="shared" ca="1" si="10"/>
        <v>0.87986871890138751</v>
      </c>
      <c r="F368" s="71">
        <f t="shared" ca="1" si="11"/>
        <v>367.48883384655937</v>
      </c>
    </row>
    <row r="369" spans="5:6" x14ac:dyDescent="0.25">
      <c r="E369" s="71">
        <f t="shared" ca="1" si="10"/>
        <v>1.9275841455507203E-3</v>
      </c>
      <c r="F369" s="71">
        <f t="shared" ca="1" si="11"/>
        <v>3.0474461311772845</v>
      </c>
    </row>
    <row r="370" spans="5:6" x14ac:dyDescent="0.25">
      <c r="E370" s="71">
        <f t="shared" ca="1" si="10"/>
        <v>0.96394184637351521</v>
      </c>
      <c r="F370" s="71">
        <f t="shared" ca="1" si="11"/>
        <v>831.42479941887814</v>
      </c>
    </row>
    <row r="371" spans="5:6" x14ac:dyDescent="0.25">
      <c r="E371" s="71">
        <f t="shared" ca="1" si="10"/>
        <v>0.58222932874412858</v>
      </c>
      <c r="F371" s="71">
        <f t="shared" ca="1" si="11"/>
        <v>30.081936841388995</v>
      </c>
    </row>
    <row r="372" spans="5:6" x14ac:dyDescent="0.25">
      <c r="E372" s="71">
        <f t="shared" ca="1" si="10"/>
        <v>0.21012007076039374</v>
      </c>
      <c r="F372" s="71">
        <f t="shared" ca="1" si="11"/>
        <v>3.5498704390692231</v>
      </c>
    </row>
    <row r="373" spans="5:6" x14ac:dyDescent="0.25">
      <c r="E373" s="71">
        <f t="shared" ca="1" si="10"/>
        <v>0.39096650685318268</v>
      </c>
      <c r="F373" s="71">
        <f t="shared" ca="1" si="11"/>
        <v>5.7466465414213133</v>
      </c>
    </row>
    <row r="374" spans="5:6" x14ac:dyDescent="0.25">
      <c r="E374" s="71">
        <f t="shared" ca="1" si="10"/>
        <v>0.44424748273557313</v>
      </c>
      <c r="F374" s="71">
        <f t="shared" ca="1" si="11"/>
        <v>8.0286741156936934</v>
      </c>
    </row>
    <row r="375" spans="5:6" x14ac:dyDescent="0.25">
      <c r="E375" s="71">
        <f t="shared" ca="1" si="10"/>
        <v>0.64136340200844677</v>
      </c>
      <c r="F375" s="71">
        <f t="shared" ca="1" si="11"/>
        <v>53.812061060772621</v>
      </c>
    </row>
    <row r="376" spans="5:6" x14ac:dyDescent="0.25">
      <c r="E376" s="71">
        <f t="shared" ca="1" si="10"/>
        <v>0.82168542745836259</v>
      </c>
      <c r="F376" s="71">
        <f t="shared" ca="1" si="11"/>
        <v>235.00110144756567</v>
      </c>
    </row>
    <row r="377" spans="5:6" x14ac:dyDescent="0.25">
      <c r="E377" s="71">
        <f t="shared" ca="1" si="10"/>
        <v>0.47814339539375728</v>
      </c>
      <c r="F377" s="71">
        <f t="shared" ca="1" si="11"/>
        <v>10.609265082641649</v>
      </c>
    </row>
    <row r="378" spans="5:6" x14ac:dyDescent="0.25">
      <c r="E378" s="71">
        <f t="shared" ca="1" si="10"/>
        <v>4.2361467243083206E-2</v>
      </c>
      <c r="F378" s="71">
        <f t="shared" ca="1" si="11"/>
        <v>3.1310889407055562</v>
      </c>
    </row>
    <row r="379" spans="5:6" x14ac:dyDescent="0.25">
      <c r="E379" s="71">
        <f t="shared" ca="1" si="10"/>
        <v>6.1979357457977224E-2</v>
      </c>
      <c r="F379" s="71">
        <f t="shared" ca="1" si="11"/>
        <v>3.1635375604472169</v>
      </c>
    </row>
    <row r="380" spans="5:6" x14ac:dyDescent="0.25">
      <c r="E380" s="71">
        <f t="shared" ca="1" si="10"/>
        <v>0.11173865424493268</v>
      </c>
      <c r="F380" s="71">
        <f t="shared" ca="1" si="11"/>
        <v>3.2562663411929518</v>
      </c>
    </row>
    <row r="381" spans="5:6" x14ac:dyDescent="0.25">
      <c r="E381" s="71">
        <f t="shared" ca="1" si="10"/>
        <v>0.16555131325005179</v>
      </c>
      <c r="F381" s="71">
        <f t="shared" ca="1" si="11"/>
        <v>3.3910005293311327</v>
      </c>
    </row>
    <row r="382" spans="5:6" x14ac:dyDescent="0.25">
      <c r="E382" s="71">
        <f t="shared" ca="1" si="10"/>
        <v>0.37898608257404931</v>
      </c>
      <c r="F382" s="71">
        <f t="shared" ca="1" si="11"/>
        <v>5.420249604252926</v>
      </c>
    </row>
    <row r="383" spans="5:6" x14ac:dyDescent="0.25">
      <c r="E383" s="71">
        <f t="shared" ca="1" si="10"/>
        <v>0.87795568808771607</v>
      </c>
      <c r="F383" s="71">
        <f t="shared" ca="1" si="11"/>
        <v>361.92745767693776</v>
      </c>
    </row>
    <row r="384" spans="5:6" x14ac:dyDescent="0.25">
      <c r="E384" s="71">
        <f t="shared" ca="1" si="10"/>
        <v>0.17641626414715972</v>
      </c>
      <c r="F384" s="71">
        <f t="shared" ca="1" si="11"/>
        <v>3.4248338955726694</v>
      </c>
    </row>
    <row r="385" spans="5:6" x14ac:dyDescent="0.25">
      <c r="E385" s="71">
        <f t="shared" ca="1" si="10"/>
        <v>9.4815155218060498E-2</v>
      </c>
      <c r="F385" s="71">
        <f t="shared" ca="1" si="11"/>
        <v>3.2222718170771762</v>
      </c>
    </row>
    <row r="386" spans="5:6" x14ac:dyDescent="0.25">
      <c r="E386" s="71">
        <f t="shared" ca="1" si="10"/>
        <v>0.61304560936406438</v>
      </c>
      <c r="F386" s="71">
        <f t="shared" ca="1" si="11"/>
        <v>40.998749256356817</v>
      </c>
    </row>
    <row r="387" spans="5:6" x14ac:dyDescent="0.25">
      <c r="E387" s="71">
        <f t="shared" ca="1" si="10"/>
        <v>0.5810959778340592</v>
      </c>
      <c r="F387" s="71">
        <f t="shared" ca="1" si="11"/>
        <v>29.734892676752359</v>
      </c>
    </row>
    <row r="388" spans="5:6" x14ac:dyDescent="0.25">
      <c r="E388" s="71">
        <f t="shared" ref="E388:E451" ca="1" si="12">RAND()</f>
        <v>0.40775240046503725</v>
      </c>
      <c r="F388" s="71">
        <f t="shared" ref="F388:F451" ca="1" si="13">$C$3+$C$4*((($C$5*_xlfn.NORM.S.INV(E388)+SQRT(($C$5*_xlfn.NORM.S.INV(E388))^2+4))/(2))^2)</f>
        <v>6.2990536051831683</v>
      </c>
    </row>
    <row r="389" spans="5:6" x14ac:dyDescent="0.25">
      <c r="E389" s="71">
        <f t="shared" ca="1" si="12"/>
        <v>0.86506157244361792</v>
      </c>
      <c r="F389" s="71">
        <f t="shared" ca="1" si="13"/>
        <v>327.03459455572806</v>
      </c>
    </row>
    <row r="390" spans="5:6" x14ac:dyDescent="0.25">
      <c r="E390" s="71">
        <f t="shared" ca="1" si="12"/>
        <v>0.37278285985987336</v>
      </c>
      <c r="F390" s="71">
        <f t="shared" ca="1" si="13"/>
        <v>5.2699526973956141</v>
      </c>
    </row>
    <row r="391" spans="5:6" x14ac:dyDescent="0.25">
      <c r="E391" s="71">
        <f t="shared" ca="1" si="12"/>
        <v>0.18725830536439092</v>
      </c>
      <c r="F391" s="71">
        <f t="shared" ca="1" si="13"/>
        <v>3.4614792907176688</v>
      </c>
    </row>
    <row r="392" spans="5:6" x14ac:dyDescent="0.25">
      <c r="E392" s="71">
        <f t="shared" ca="1" si="12"/>
        <v>0.50425337337629261</v>
      </c>
      <c r="F392" s="71">
        <f t="shared" ca="1" si="13"/>
        <v>13.547490058021157</v>
      </c>
    </row>
    <row r="393" spans="5:6" x14ac:dyDescent="0.25">
      <c r="E393" s="71">
        <f t="shared" ca="1" si="12"/>
        <v>0.19076291596139638</v>
      </c>
      <c r="F393" s="71">
        <f t="shared" ca="1" si="13"/>
        <v>3.4739990007033286</v>
      </c>
    </row>
    <row r="394" spans="5:6" x14ac:dyDescent="0.25">
      <c r="E394" s="71">
        <f t="shared" ca="1" si="12"/>
        <v>0.36877074350140426</v>
      </c>
      <c r="F394" s="71">
        <f t="shared" ca="1" si="13"/>
        <v>5.1788402498202526</v>
      </c>
    </row>
    <row r="395" spans="5:6" x14ac:dyDescent="0.25">
      <c r="E395" s="71">
        <f t="shared" ca="1" si="12"/>
        <v>0.73776615025107861</v>
      </c>
      <c r="F395" s="71">
        <f t="shared" ca="1" si="13"/>
        <v>123.44444324259274</v>
      </c>
    </row>
    <row r="396" spans="5:6" x14ac:dyDescent="0.25">
      <c r="E396" s="71">
        <f t="shared" ca="1" si="12"/>
        <v>9.2478055369926704E-4</v>
      </c>
      <c r="F396" s="71">
        <f t="shared" ca="1" si="13"/>
        <v>3.0409291440844815</v>
      </c>
    </row>
    <row r="397" spans="5:6" x14ac:dyDescent="0.25">
      <c r="E397" s="71">
        <f t="shared" ca="1" si="12"/>
        <v>0.87511709974672425</v>
      </c>
      <c r="F397" s="71">
        <f t="shared" ca="1" si="13"/>
        <v>353.86829309841471</v>
      </c>
    </row>
    <row r="398" spans="5:6" x14ac:dyDescent="0.25">
      <c r="E398" s="71">
        <f t="shared" ca="1" si="12"/>
        <v>0.5670943751710934</v>
      </c>
      <c r="F398" s="71">
        <f t="shared" ca="1" si="13"/>
        <v>25.741417467085348</v>
      </c>
    </row>
    <row r="399" spans="5:6" x14ac:dyDescent="0.25">
      <c r="E399" s="71">
        <f t="shared" ca="1" si="12"/>
        <v>0.39024014763762704</v>
      </c>
      <c r="F399" s="71">
        <f t="shared" ca="1" si="13"/>
        <v>5.725383095766829</v>
      </c>
    </row>
    <row r="400" spans="5:6" x14ac:dyDescent="0.25">
      <c r="E400" s="71">
        <f t="shared" ca="1" si="12"/>
        <v>0.44409517982758018</v>
      </c>
      <c r="F400" s="71">
        <f t="shared" ca="1" si="13"/>
        <v>8.0195355519966345</v>
      </c>
    </row>
    <row r="401" spans="5:6" x14ac:dyDescent="0.25">
      <c r="E401" s="71">
        <f t="shared" ca="1" si="12"/>
        <v>0.45201984587844768</v>
      </c>
      <c r="F401" s="71">
        <f t="shared" ca="1" si="13"/>
        <v>8.520996889350485</v>
      </c>
    </row>
    <row r="402" spans="5:6" x14ac:dyDescent="0.25">
      <c r="E402" s="71">
        <f t="shared" ca="1" si="12"/>
        <v>0.34352314383414495</v>
      </c>
      <c r="F402" s="71">
        <f t="shared" ca="1" si="13"/>
        <v>4.6984579165425888</v>
      </c>
    </row>
    <row r="403" spans="5:6" x14ac:dyDescent="0.25">
      <c r="E403" s="71">
        <f t="shared" ca="1" si="12"/>
        <v>0.95197699303538996</v>
      </c>
      <c r="F403" s="71">
        <f t="shared" ca="1" si="13"/>
        <v>715.36023554735903</v>
      </c>
    </row>
    <row r="404" spans="5:6" x14ac:dyDescent="0.25">
      <c r="E404" s="71">
        <f t="shared" ca="1" si="12"/>
        <v>0.85381174292799167</v>
      </c>
      <c r="F404" s="71">
        <f t="shared" ca="1" si="13"/>
        <v>299.82454711956086</v>
      </c>
    </row>
    <row r="405" spans="5:6" x14ac:dyDescent="0.25">
      <c r="E405" s="71">
        <f t="shared" ca="1" si="12"/>
        <v>0.38251223365642417</v>
      </c>
      <c r="F405" s="71">
        <f t="shared" ca="1" si="13"/>
        <v>5.5111385627390854</v>
      </c>
    </row>
    <row r="406" spans="5:6" x14ac:dyDescent="0.25">
      <c r="E406" s="71">
        <f t="shared" ca="1" si="12"/>
        <v>0.57346098587703387</v>
      </c>
      <c r="F406" s="71">
        <f t="shared" ca="1" si="13"/>
        <v>27.490922808332432</v>
      </c>
    </row>
    <row r="407" spans="5:6" x14ac:dyDescent="0.25">
      <c r="E407" s="71">
        <f t="shared" ca="1" si="12"/>
        <v>0.46248092674509989</v>
      </c>
      <c r="F407" s="71">
        <f t="shared" ca="1" si="13"/>
        <v>9.2708029284069156</v>
      </c>
    </row>
    <row r="408" spans="5:6" x14ac:dyDescent="0.25">
      <c r="E408" s="71">
        <f t="shared" ca="1" si="12"/>
        <v>3.2725188106944803E-2</v>
      </c>
      <c r="F408" s="71">
        <f t="shared" ca="1" si="13"/>
        <v>3.1151699766748036</v>
      </c>
    </row>
    <row r="409" spans="5:6" x14ac:dyDescent="0.25">
      <c r="E409" s="71">
        <f t="shared" ca="1" si="12"/>
        <v>0.7993398104918692</v>
      </c>
      <c r="F409" s="71">
        <f t="shared" ca="1" si="13"/>
        <v>198.5803157532211</v>
      </c>
    </row>
    <row r="410" spans="5:6" x14ac:dyDescent="0.25">
      <c r="E410" s="71">
        <f t="shared" ca="1" si="12"/>
        <v>0.37373695348516023</v>
      </c>
      <c r="F410" s="71">
        <f t="shared" ca="1" si="13"/>
        <v>5.2923063960830001</v>
      </c>
    </row>
    <row r="411" spans="5:6" x14ac:dyDescent="0.25">
      <c r="E411" s="71">
        <f t="shared" ca="1" si="12"/>
        <v>0.65263382970332506</v>
      </c>
      <c r="F411" s="71">
        <f t="shared" ca="1" si="13"/>
        <v>59.740076912894367</v>
      </c>
    </row>
    <row r="412" spans="5:6" x14ac:dyDescent="0.25">
      <c r="E412" s="71">
        <f t="shared" ca="1" si="12"/>
        <v>0.69324271648260394</v>
      </c>
      <c r="F412" s="71">
        <f t="shared" ca="1" si="13"/>
        <v>85.560939418161311</v>
      </c>
    </row>
    <row r="413" spans="5:6" x14ac:dyDescent="0.25">
      <c r="E413" s="71">
        <f t="shared" ca="1" si="12"/>
        <v>0.13066196409541331</v>
      </c>
      <c r="F413" s="71">
        <f t="shared" ca="1" si="13"/>
        <v>3.2983880656312743</v>
      </c>
    </row>
    <row r="414" spans="5:6" x14ac:dyDescent="0.25">
      <c r="E414" s="71">
        <f t="shared" ca="1" si="12"/>
        <v>0.82991764142906388</v>
      </c>
      <c r="F414" s="71">
        <f t="shared" ca="1" si="13"/>
        <v>250.04783236816255</v>
      </c>
    </row>
    <row r="415" spans="5:6" x14ac:dyDescent="0.25">
      <c r="E415" s="71">
        <f t="shared" ca="1" si="12"/>
        <v>0.24818843182563632</v>
      </c>
      <c r="F415" s="71">
        <f t="shared" ca="1" si="13"/>
        <v>3.7411393582684269</v>
      </c>
    </row>
    <row r="416" spans="5:6" x14ac:dyDescent="0.25">
      <c r="E416" s="71">
        <f t="shared" ca="1" si="12"/>
        <v>0.11531341959137609</v>
      </c>
      <c r="F416" s="71">
        <f t="shared" ca="1" si="13"/>
        <v>3.2638634136887661</v>
      </c>
    </row>
    <row r="417" spans="5:6" x14ac:dyDescent="0.25">
      <c r="E417" s="71">
        <f t="shared" ca="1" si="12"/>
        <v>0.82199895280047042</v>
      </c>
      <c r="F417" s="71">
        <f t="shared" ca="1" si="13"/>
        <v>235.55677354591367</v>
      </c>
    </row>
    <row r="418" spans="5:6" x14ac:dyDescent="0.25">
      <c r="E418" s="71">
        <f t="shared" ca="1" si="12"/>
        <v>0.79130048387153584</v>
      </c>
      <c r="F418" s="71">
        <f t="shared" ca="1" si="13"/>
        <v>186.86281068827469</v>
      </c>
    </row>
    <row r="419" spans="5:6" x14ac:dyDescent="0.25">
      <c r="E419" s="71">
        <f t="shared" ca="1" si="12"/>
        <v>0.31564425283543251</v>
      </c>
      <c r="F419" s="71">
        <f t="shared" ca="1" si="13"/>
        <v>4.3111622235271527</v>
      </c>
    </row>
    <row r="420" spans="5:6" x14ac:dyDescent="0.25">
      <c r="E420" s="71">
        <f t="shared" ca="1" si="12"/>
        <v>0.18187556057862919</v>
      </c>
      <c r="F420" s="71">
        <f t="shared" ca="1" si="13"/>
        <v>3.4429044367995325</v>
      </c>
    </row>
    <row r="421" spans="5:6" x14ac:dyDescent="0.25">
      <c r="E421" s="71">
        <f t="shared" ca="1" si="12"/>
        <v>7.4354339378796097E-2</v>
      </c>
      <c r="F421" s="71">
        <f t="shared" ca="1" si="13"/>
        <v>3.1847824315520357</v>
      </c>
    </row>
    <row r="422" spans="5:6" x14ac:dyDescent="0.25">
      <c r="E422" s="71">
        <f t="shared" ca="1" si="12"/>
        <v>0.48058318200316719</v>
      </c>
      <c r="F422" s="71">
        <f t="shared" ca="1" si="13"/>
        <v>10.843870783470086</v>
      </c>
    </row>
    <row r="423" spans="5:6" x14ac:dyDescent="0.25">
      <c r="E423" s="71">
        <f t="shared" ca="1" si="12"/>
        <v>0.83231620375226467</v>
      </c>
      <c r="F423" s="71">
        <f t="shared" ca="1" si="13"/>
        <v>254.61752171887426</v>
      </c>
    </row>
    <row r="424" spans="5:6" x14ac:dyDescent="0.25">
      <c r="E424" s="71">
        <f t="shared" ca="1" si="12"/>
        <v>0.52777214982231158</v>
      </c>
      <c r="F424" s="71">
        <f t="shared" ca="1" si="13"/>
        <v>17.142737438968375</v>
      </c>
    </row>
    <row r="425" spans="5:6" x14ac:dyDescent="0.25">
      <c r="E425" s="71">
        <f t="shared" ca="1" si="12"/>
        <v>0.11909342851476334</v>
      </c>
      <c r="F425" s="71">
        <f t="shared" ca="1" si="13"/>
        <v>3.2720709462943334</v>
      </c>
    </row>
    <row r="426" spans="5:6" x14ac:dyDescent="0.25">
      <c r="E426" s="71">
        <f t="shared" ca="1" si="12"/>
        <v>0.94821991329398048</v>
      </c>
      <c r="F426" s="71">
        <f t="shared" ca="1" si="13"/>
        <v>685.31399910447612</v>
      </c>
    </row>
    <row r="427" spans="5:6" x14ac:dyDescent="0.25">
      <c r="E427" s="71">
        <f t="shared" ca="1" si="12"/>
        <v>0.27192746704225457</v>
      </c>
      <c r="F427" s="71">
        <f t="shared" ca="1" si="13"/>
        <v>3.8991898412202914</v>
      </c>
    </row>
    <row r="428" spans="5:6" x14ac:dyDescent="0.25">
      <c r="E428" s="71">
        <f t="shared" ca="1" si="12"/>
        <v>0.79071975580567933</v>
      </c>
      <c r="F428" s="71">
        <f t="shared" ca="1" si="13"/>
        <v>186.04204407702966</v>
      </c>
    </row>
    <row r="429" spans="5:6" x14ac:dyDescent="0.25">
      <c r="E429" s="71">
        <f t="shared" ca="1" si="12"/>
        <v>2.741560088904138E-3</v>
      </c>
      <c r="F429" s="71">
        <f t="shared" ca="1" si="13"/>
        <v>3.0513309067130114</v>
      </c>
    </row>
    <row r="430" spans="5:6" x14ac:dyDescent="0.25">
      <c r="E430" s="71">
        <f t="shared" ca="1" si="12"/>
        <v>0.52726236572747576</v>
      </c>
      <c r="F430" s="71">
        <f t="shared" ca="1" si="13"/>
        <v>17.053761650041011</v>
      </c>
    </row>
    <row r="431" spans="5:6" x14ac:dyDescent="0.25">
      <c r="E431" s="71">
        <f t="shared" ca="1" si="12"/>
        <v>0.65443546697896227</v>
      </c>
      <c r="F431" s="71">
        <f t="shared" ca="1" si="13"/>
        <v>60.734381425337006</v>
      </c>
    </row>
    <row r="432" spans="5:6" x14ac:dyDescent="0.25">
      <c r="E432" s="71">
        <f t="shared" ca="1" si="12"/>
        <v>0.95127505459210748</v>
      </c>
      <c r="F432" s="71">
        <f t="shared" ca="1" si="13"/>
        <v>709.55597957510395</v>
      </c>
    </row>
    <row r="433" spans="5:6" x14ac:dyDescent="0.25">
      <c r="E433" s="71">
        <f t="shared" ca="1" si="12"/>
        <v>0.94787373424259902</v>
      </c>
      <c r="F433" s="71">
        <f t="shared" ca="1" si="13"/>
        <v>682.66619875395168</v>
      </c>
    </row>
    <row r="434" spans="5:6" x14ac:dyDescent="0.25">
      <c r="E434" s="71">
        <f t="shared" ca="1" si="12"/>
        <v>0.75424974976784298</v>
      </c>
      <c r="F434" s="71">
        <f t="shared" ca="1" si="13"/>
        <v>140.58310137355568</v>
      </c>
    </row>
    <row r="435" spans="5:6" x14ac:dyDescent="0.25">
      <c r="E435" s="71">
        <f t="shared" ca="1" si="12"/>
        <v>0.80136352329418603</v>
      </c>
      <c r="F435" s="71">
        <f t="shared" ca="1" si="13"/>
        <v>201.63783237067412</v>
      </c>
    </row>
    <row r="436" spans="5:6" x14ac:dyDescent="0.25">
      <c r="E436" s="71">
        <f t="shared" ca="1" si="12"/>
        <v>0.42991805982245945</v>
      </c>
      <c r="F436" s="71">
        <f t="shared" ca="1" si="13"/>
        <v>7.2464857414224486</v>
      </c>
    </row>
    <row r="437" spans="5:6" x14ac:dyDescent="0.25">
      <c r="E437" s="71">
        <f t="shared" ca="1" si="12"/>
        <v>0.90239372286632513</v>
      </c>
      <c r="F437" s="71">
        <f t="shared" ca="1" si="13"/>
        <v>442.23074934890758</v>
      </c>
    </row>
    <row r="438" spans="5:6" x14ac:dyDescent="0.25">
      <c r="E438" s="71">
        <f t="shared" ca="1" si="12"/>
        <v>0.66508390959026009</v>
      </c>
      <c r="F438" s="71">
        <f t="shared" ca="1" si="13"/>
        <v>66.884292501179672</v>
      </c>
    </row>
    <row r="439" spans="5:6" x14ac:dyDescent="0.25">
      <c r="E439" s="71">
        <f t="shared" ca="1" si="12"/>
        <v>2.1191345616197399E-2</v>
      </c>
      <c r="F439" s="71">
        <f t="shared" ca="1" si="13"/>
        <v>3.0952500064330764</v>
      </c>
    </row>
    <row r="440" spans="5:6" x14ac:dyDescent="0.25">
      <c r="E440" s="71">
        <f t="shared" ca="1" si="12"/>
        <v>0.9200020613203812</v>
      </c>
      <c r="F440" s="71">
        <f t="shared" ca="1" si="13"/>
        <v>516.37147277540191</v>
      </c>
    </row>
    <row r="441" spans="5:6" x14ac:dyDescent="0.25">
      <c r="E441" s="71">
        <f t="shared" ca="1" si="12"/>
        <v>0.92234165471860019</v>
      </c>
      <c r="F441" s="71">
        <f t="shared" ca="1" si="13"/>
        <v>527.61980411576405</v>
      </c>
    </row>
    <row r="442" spans="5:6" x14ac:dyDescent="0.25">
      <c r="E442" s="71">
        <f t="shared" ca="1" si="12"/>
        <v>0.6851443451909065</v>
      </c>
      <c r="F442" s="71">
        <f t="shared" ca="1" si="13"/>
        <v>79.811218203806234</v>
      </c>
    </row>
    <row r="443" spans="5:6" x14ac:dyDescent="0.25">
      <c r="E443" s="71">
        <f t="shared" ca="1" si="12"/>
        <v>0.70266257861786929</v>
      </c>
      <c r="F443" s="71">
        <f t="shared" ca="1" si="13"/>
        <v>92.660326996292738</v>
      </c>
    </row>
    <row r="444" spans="5:6" x14ac:dyDescent="0.25">
      <c r="E444" s="71">
        <f t="shared" ca="1" si="12"/>
        <v>0.17898769883118837</v>
      </c>
      <c r="F444" s="71">
        <f t="shared" ca="1" si="13"/>
        <v>3.4332519198289058</v>
      </c>
    </row>
    <row r="445" spans="5:6" x14ac:dyDescent="0.25">
      <c r="E445" s="71">
        <f t="shared" ca="1" si="12"/>
        <v>0.57580988570860969</v>
      </c>
      <c r="F445" s="71">
        <f t="shared" ca="1" si="13"/>
        <v>28.164055919922198</v>
      </c>
    </row>
    <row r="446" spans="5:6" x14ac:dyDescent="0.25">
      <c r="E446" s="71">
        <f t="shared" ca="1" si="12"/>
        <v>0.51267778241565332</v>
      </c>
      <c r="F446" s="71">
        <f t="shared" ca="1" si="13"/>
        <v>14.720477518843481</v>
      </c>
    </row>
    <row r="447" spans="5:6" x14ac:dyDescent="0.25">
      <c r="E447" s="71">
        <f t="shared" ca="1" si="12"/>
        <v>0.74119971816982999</v>
      </c>
      <c r="F447" s="71">
        <f t="shared" ca="1" si="13"/>
        <v>126.86057643465584</v>
      </c>
    </row>
    <row r="448" spans="5:6" x14ac:dyDescent="0.25">
      <c r="E448" s="71">
        <f t="shared" ca="1" si="12"/>
        <v>0.98951867381606406</v>
      </c>
      <c r="F448" s="71">
        <f t="shared" ca="1" si="13"/>
        <v>1355.3997171248413</v>
      </c>
    </row>
    <row r="449" spans="5:6" x14ac:dyDescent="0.25">
      <c r="E449" s="71">
        <f t="shared" ca="1" si="12"/>
        <v>0.49857379725816375</v>
      </c>
      <c r="F449" s="71">
        <f t="shared" ca="1" si="13"/>
        <v>12.822842023797836</v>
      </c>
    </row>
    <row r="450" spans="5:6" x14ac:dyDescent="0.25">
      <c r="E450" s="71">
        <f t="shared" ca="1" si="12"/>
        <v>0.58710513234914474</v>
      </c>
      <c r="F450" s="71">
        <f t="shared" ca="1" si="13"/>
        <v>31.617086889314788</v>
      </c>
    </row>
    <row r="451" spans="5:6" x14ac:dyDescent="0.25">
      <c r="E451" s="71">
        <f t="shared" ca="1" si="12"/>
        <v>8.7204515697176799E-2</v>
      </c>
      <c r="F451" s="71">
        <f t="shared" ca="1" si="13"/>
        <v>3.207921800463986</v>
      </c>
    </row>
    <row r="452" spans="5:6" x14ac:dyDescent="0.25">
      <c r="E452" s="71">
        <f t="shared" ref="E452:E515" ca="1" si="14">RAND()</f>
        <v>0.87838455366803347</v>
      </c>
      <c r="F452" s="71">
        <f t="shared" ref="F452:F515" ca="1" si="15">$C$3+$C$4*((($C$5*_xlfn.NORM.S.INV(E452)+SQRT(($C$5*_xlfn.NORM.S.INV(E452))^2+4))/(2))^2)</f>
        <v>363.16494755249767</v>
      </c>
    </row>
    <row r="453" spans="5:6" x14ac:dyDescent="0.25">
      <c r="E453" s="71">
        <f t="shared" ca="1" si="14"/>
        <v>0.66072216433062014</v>
      </c>
      <c r="F453" s="71">
        <f t="shared" ca="1" si="15"/>
        <v>64.307951261373006</v>
      </c>
    </row>
    <row r="454" spans="5:6" x14ac:dyDescent="0.25">
      <c r="E454" s="71">
        <f t="shared" ca="1" si="14"/>
        <v>0.7029294594122385</v>
      </c>
      <c r="F454" s="71">
        <f t="shared" ca="1" si="15"/>
        <v>92.868129754799725</v>
      </c>
    </row>
    <row r="455" spans="5:6" x14ac:dyDescent="0.25">
      <c r="E455" s="71">
        <f t="shared" ca="1" si="14"/>
        <v>0.64720634346986239</v>
      </c>
      <c r="F455" s="71">
        <f t="shared" ca="1" si="15"/>
        <v>56.823205820474186</v>
      </c>
    </row>
    <row r="456" spans="5:6" x14ac:dyDescent="0.25">
      <c r="E456" s="71">
        <f t="shared" ca="1" si="14"/>
        <v>0.12508848603476486</v>
      </c>
      <c r="F456" s="71">
        <f t="shared" ca="1" si="15"/>
        <v>3.2854750430183417</v>
      </c>
    </row>
    <row r="457" spans="5:6" x14ac:dyDescent="0.25">
      <c r="E457" s="71">
        <f t="shared" ca="1" si="14"/>
        <v>0.7580423904240966</v>
      </c>
      <c r="F457" s="71">
        <f t="shared" ca="1" si="15"/>
        <v>144.80156238998461</v>
      </c>
    </row>
    <row r="458" spans="5:6" x14ac:dyDescent="0.25">
      <c r="E458" s="71">
        <f t="shared" ca="1" si="14"/>
        <v>0.44863063037159823</v>
      </c>
      <c r="F458" s="71">
        <f t="shared" ca="1" si="15"/>
        <v>8.2999272511405326</v>
      </c>
    </row>
    <row r="459" spans="5:6" x14ac:dyDescent="0.25">
      <c r="E459" s="71">
        <f t="shared" ca="1" si="14"/>
        <v>0.67786917402111357</v>
      </c>
      <c r="F459" s="71">
        <f t="shared" ca="1" si="15"/>
        <v>74.912348637624973</v>
      </c>
    </row>
    <row r="460" spans="5:6" x14ac:dyDescent="0.25">
      <c r="E460" s="71">
        <f t="shared" ca="1" si="14"/>
        <v>0.33112762509795202</v>
      </c>
      <c r="F460" s="71">
        <f t="shared" ca="1" si="15"/>
        <v>4.5108465318785456</v>
      </c>
    </row>
    <row r="461" spans="5:6" x14ac:dyDescent="0.25">
      <c r="E461" s="71">
        <f t="shared" ca="1" si="14"/>
        <v>0.34553642505772741</v>
      </c>
      <c r="F461" s="71">
        <f t="shared" ca="1" si="15"/>
        <v>4.7316017906274643</v>
      </c>
    </row>
    <row r="462" spans="5:6" x14ac:dyDescent="0.25">
      <c r="E462" s="71">
        <f t="shared" ca="1" si="14"/>
        <v>0.46913356507254877</v>
      </c>
      <c r="F462" s="71">
        <f t="shared" ca="1" si="15"/>
        <v>9.8054551581053424</v>
      </c>
    </row>
    <row r="463" spans="5:6" x14ac:dyDescent="0.25">
      <c r="E463" s="71">
        <f t="shared" ca="1" si="14"/>
        <v>0.19992794142825521</v>
      </c>
      <c r="F463" s="71">
        <f t="shared" ca="1" si="15"/>
        <v>3.5084362839066423</v>
      </c>
    </row>
    <row r="464" spans="5:6" x14ac:dyDescent="0.25">
      <c r="E464" s="71">
        <f t="shared" ca="1" si="14"/>
        <v>0.33325029417044694</v>
      </c>
      <c r="F464" s="71">
        <f t="shared" ca="1" si="15"/>
        <v>4.5410784437061</v>
      </c>
    </row>
    <row r="465" spans="5:6" x14ac:dyDescent="0.25">
      <c r="E465" s="71">
        <f t="shared" ca="1" si="14"/>
        <v>0.99910875740850313</v>
      </c>
      <c r="F465" s="71">
        <f t="shared" ca="1" si="15"/>
        <v>2463.2207147378153</v>
      </c>
    </row>
    <row r="466" spans="5:6" x14ac:dyDescent="0.25">
      <c r="E466" s="71">
        <f t="shared" ca="1" si="14"/>
        <v>0.77420457615457972</v>
      </c>
      <c r="F466" s="71">
        <f t="shared" ca="1" si="15"/>
        <v>164.04301875331959</v>
      </c>
    </row>
    <row r="467" spans="5:6" x14ac:dyDescent="0.25">
      <c r="E467" s="71">
        <f t="shared" ca="1" si="14"/>
        <v>3.8599170742923183E-2</v>
      </c>
      <c r="F467" s="71">
        <f t="shared" ca="1" si="15"/>
        <v>3.1249055331738176</v>
      </c>
    </row>
    <row r="468" spans="5:6" x14ac:dyDescent="0.25">
      <c r="E468" s="71">
        <f t="shared" ca="1" si="14"/>
        <v>0.54336032666382661</v>
      </c>
      <c r="F468" s="71">
        <f t="shared" ca="1" si="15"/>
        <v>20.125842631065144</v>
      </c>
    </row>
    <row r="469" spans="5:6" x14ac:dyDescent="0.25">
      <c r="E469" s="71">
        <f t="shared" ca="1" si="14"/>
        <v>0.4937895970454268</v>
      </c>
      <c r="F469" s="71">
        <f t="shared" ca="1" si="15"/>
        <v>12.251315227703362</v>
      </c>
    </row>
    <row r="470" spans="5:6" x14ac:dyDescent="0.25">
      <c r="E470" s="71">
        <f t="shared" ca="1" si="14"/>
        <v>0.54795721851870527</v>
      </c>
      <c r="F470" s="71">
        <f t="shared" ca="1" si="15"/>
        <v>21.107650132479975</v>
      </c>
    </row>
    <row r="471" spans="5:6" x14ac:dyDescent="0.25">
      <c r="E471" s="71">
        <f t="shared" ca="1" si="14"/>
        <v>0.6496200158166956</v>
      </c>
      <c r="F471" s="71">
        <f t="shared" ca="1" si="15"/>
        <v>58.105935022159606</v>
      </c>
    </row>
    <row r="472" spans="5:6" x14ac:dyDescent="0.25">
      <c r="E472" s="71">
        <f t="shared" ca="1" si="14"/>
        <v>0.2726518323505126</v>
      </c>
      <c r="F472" s="71">
        <f t="shared" ca="1" si="15"/>
        <v>3.9046098429031151</v>
      </c>
    </row>
    <row r="473" spans="5:6" x14ac:dyDescent="0.25">
      <c r="E473" s="71">
        <f t="shared" ca="1" si="14"/>
        <v>0.22520583518784321</v>
      </c>
      <c r="F473" s="71">
        <f t="shared" ca="1" si="15"/>
        <v>3.6181011338104785</v>
      </c>
    </row>
    <row r="474" spans="5:6" x14ac:dyDescent="0.25">
      <c r="E474" s="71">
        <f t="shared" ca="1" si="14"/>
        <v>0.41698203018264879</v>
      </c>
      <c r="F474" s="71">
        <f t="shared" ca="1" si="15"/>
        <v>6.6595731985656421</v>
      </c>
    </row>
    <row r="475" spans="5:6" x14ac:dyDescent="0.25">
      <c r="E475" s="71">
        <f t="shared" ca="1" si="14"/>
        <v>0.20996655336318504</v>
      </c>
      <c r="F475" s="71">
        <f t="shared" ca="1" si="15"/>
        <v>3.5492200392351778</v>
      </c>
    </row>
    <row r="476" spans="5:6" x14ac:dyDescent="0.25">
      <c r="E476" s="71">
        <f t="shared" ca="1" si="14"/>
        <v>0.98828372181582347</v>
      </c>
      <c r="F476" s="71">
        <f t="shared" ca="1" si="15"/>
        <v>1306.9608461436851</v>
      </c>
    </row>
    <row r="477" spans="5:6" x14ac:dyDescent="0.25">
      <c r="E477" s="71">
        <f t="shared" ca="1" si="14"/>
        <v>0.14196837827935105</v>
      </c>
      <c r="F477" s="71">
        <f t="shared" ca="1" si="15"/>
        <v>3.3260393354404103</v>
      </c>
    </row>
    <row r="478" spans="5:6" x14ac:dyDescent="0.25">
      <c r="E478" s="71">
        <f t="shared" ca="1" si="14"/>
        <v>0.48701362952991478</v>
      </c>
      <c r="F478" s="71">
        <f t="shared" ca="1" si="15"/>
        <v>11.49922968763345</v>
      </c>
    </row>
    <row r="479" spans="5:6" x14ac:dyDescent="0.25">
      <c r="E479" s="71">
        <f t="shared" ca="1" si="14"/>
        <v>0.46653791268978984</v>
      </c>
      <c r="F479" s="71">
        <f t="shared" ca="1" si="15"/>
        <v>9.5911757770081767</v>
      </c>
    </row>
    <row r="480" spans="5:6" x14ac:dyDescent="0.25">
      <c r="E480" s="71">
        <f t="shared" ca="1" si="14"/>
        <v>4.0367793272731767E-2</v>
      </c>
      <c r="F480" s="71">
        <f t="shared" ca="1" si="15"/>
        <v>3.1278151262648688</v>
      </c>
    </row>
    <row r="481" spans="5:6" x14ac:dyDescent="0.25">
      <c r="E481" s="71">
        <f t="shared" ca="1" si="14"/>
        <v>9.8947983033569886E-2</v>
      </c>
      <c r="F481" s="71">
        <f t="shared" ca="1" si="15"/>
        <v>3.2302935937700652</v>
      </c>
    </row>
    <row r="482" spans="5:6" x14ac:dyDescent="0.25">
      <c r="E482" s="71">
        <f t="shared" ca="1" si="14"/>
        <v>0.44417363562634393</v>
      </c>
      <c r="F482" s="71">
        <f t="shared" ca="1" si="15"/>
        <v>8.0242407424949533</v>
      </c>
    </row>
    <row r="483" spans="5:6" x14ac:dyDescent="0.25">
      <c r="E483" s="71">
        <f t="shared" ca="1" si="14"/>
        <v>0.47390398100199738</v>
      </c>
      <c r="F483" s="71">
        <f t="shared" ca="1" si="15"/>
        <v>10.219097725775539</v>
      </c>
    </row>
    <row r="484" spans="5:6" x14ac:dyDescent="0.25">
      <c r="E484" s="71">
        <f t="shared" ca="1" si="14"/>
        <v>0.99824574111331033</v>
      </c>
      <c r="F484" s="71">
        <f t="shared" ca="1" si="15"/>
        <v>2153.4883721814754</v>
      </c>
    </row>
    <row r="485" spans="5:6" x14ac:dyDescent="0.25">
      <c r="E485" s="71">
        <f t="shared" ca="1" si="14"/>
        <v>0.27846196144584123</v>
      </c>
      <c r="F485" s="71">
        <f t="shared" ca="1" si="15"/>
        <v>3.9495319549108139</v>
      </c>
    </row>
    <row r="486" spans="5:6" x14ac:dyDescent="0.25">
      <c r="E486" s="71">
        <f t="shared" ca="1" si="14"/>
        <v>0.20347135606033229</v>
      </c>
      <c r="F486" s="71">
        <f t="shared" ca="1" si="15"/>
        <v>3.5224488983517297</v>
      </c>
    </row>
    <row r="487" spans="5:6" x14ac:dyDescent="0.25">
      <c r="E487" s="71">
        <f t="shared" ca="1" si="14"/>
        <v>0.46634419356290369</v>
      </c>
      <c r="F487" s="71">
        <f t="shared" ca="1" si="15"/>
        <v>9.5754794188977481</v>
      </c>
    </row>
    <row r="488" spans="5:6" x14ac:dyDescent="0.25">
      <c r="E488" s="71">
        <f t="shared" ca="1" si="14"/>
        <v>0.89090856805447627</v>
      </c>
      <c r="F488" s="71">
        <f t="shared" ca="1" si="15"/>
        <v>401.81999381138633</v>
      </c>
    </row>
    <row r="489" spans="5:6" x14ac:dyDescent="0.25">
      <c r="E489" s="71">
        <f t="shared" ca="1" si="14"/>
        <v>0.1314897445901726</v>
      </c>
      <c r="F489" s="71">
        <f t="shared" ca="1" si="15"/>
        <v>3.3003447883417096</v>
      </c>
    </row>
    <row r="490" spans="5:6" x14ac:dyDescent="0.25">
      <c r="E490" s="71">
        <f t="shared" ca="1" si="14"/>
        <v>0.4786522737656691</v>
      </c>
      <c r="F490" s="71">
        <f t="shared" ca="1" si="15"/>
        <v>10.657580066212988</v>
      </c>
    </row>
    <row r="491" spans="5:6" x14ac:dyDescent="0.25">
      <c r="E491" s="71">
        <f t="shared" ca="1" si="14"/>
        <v>0.28027113372378676</v>
      </c>
      <c r="F491" s="71">
        <f t="shared" ca="1" si="15"/>
        <v>3.9640646546222325</v>
      </c>
    </row>
    <row r="492" spans="5:6" x14ac:dyDescent="0.25">
      <c r="E492" s="71">
        <f t="shared" ca="1" si="14"/>
        <v>0.33347772956144195</v>
      </c>
      <c r="F492" s="71">
        <f t="shared" ca="1" si="15"/>
        <v>4.544361973627673</v>
      </c>
    </row>
    <row r="493" spans="5:6" x14ac:dyDescent="0.25">
      <c r="E493" s="71">
        <f t="shared" ca="1" si="14"/>
        <v>0.3505204471301373</v>
      </c>
      <c r="F493" s="71">
        <f t="shared" ca="1" si="15"/>
        <v>4.81716894948174</v>
      </c>
    </row>
    <row r="494" spans="5:6" x14ac:dyDescent="0.25">
      <c r="E494" s="71">
        <f t="shared" ca="1" si="14"/>
        <v>0.75319134463913628</v>
      </c>
      <c r="F494" s="71">
        <f t="shared" ca="1" si="15"/>
        <v>139.42492880810249</v>
      </c>
    </row>
    <row r="495" spans="5:6" x14ac:dyDescent="0.25">
      <c r="E495" s="71">
        <f t="shared" ca="1" si="14"/>
        <v>0.3160015904590614</v>
      </c>
      <c r="F495" s="71">
        <f t="shared" ca="1" si="15"/>
        <v>4.3153891207477111</v>
      </c>
    </row>
    <row r="496" spans="5:6" x14ac:dyDescent="0.25">
      <c r="E496" s="71">
        <f t="shared" ca="1" si="14"/>
        <v>0.76307426070602713</v>
      </c>
      <c r="F496" s="71">
        <f t="shared" ca="1" si="15"/>
        <v>150.56745753581373</v>
      </c>
    </row>
    <row r="497" spans="5:6" x14ac:dyDescent="0.25">
      <c r="E497" s="71">
        <f t="shared" ca="1" si="14"/>
        <v>0.28539585380784449</v>
      </c>
      <c r="F497" s="71">
        <f t="shared" ca="1" si="15"/>
        <v>4.0067128446625748</v>
      </c>
    </row>
    <row r="498" spans="5:6" x14ac:dyDescent="0.25">
      <c r="E498" s="71">
        <f t="shared" ca="1" si="14"/>
        <v>0.34900556014245876</v>
      </c>
      <c r="F498" s="71">
        <f t="shared" ca="1" si="15"/>
        <v>4.7906170265157204</v>
      </c>
    </row>
    <row r="499" spans="5:6" x14ac:dyDescent="0.25">
      <c r="E499" s="71">
        <f t="shared" ca="1" si="14"/>
        <v>0.38470730532974429</v>
      </c>
      <c r="F499" s="71">
        <f t="shared" ca="1" si="15"/>
        <v>5.5698330255363002</v>
      </c>
    </row>
    <row r="500" spans="5:6" x14ac:dyDescent="0.25">
      <c r="E500" s="71">
        <f t="shared" ca="1" si="14"/>
        <v>0.15027750812359186</v>
      </c>
      <c r="F500" s="71">
        <f t="shared" ca="1" si="15"/>
        <v>3.3477235651613921</v>
      </c>
    </row>
    <row r="501" spans="5:6" x14ac:dyDescent="0.25">
      <c r="E501" s="71">
        <f t="shared" ca="1" si="14"/>
        <v>0.62499615025488098</v>
      </c>
      <c r="F501" s="71">
        <f t="shared" ca="1" si="15"/>
        <v>46.058734440062274</v>
      </c>
    </row>
    <row r="502" spans="5:6" x14ac:dyDescent="0.25">
      <c r="E502" s="71">
        <f t="shared" ca="1" si="14"/>
        <v>0.23493399991780162</v>
      </c>
      <c r="F502" s="71">
        <f t="shared" ca="1" si="15"/>
        <v>3.6670913553434388</v>
      </c>
    </row>
    <row r="503" spans="5:6" x14ac:dyDescent="0.25">
      <c r="E503" s="71">
        <f t="shared" ca="1" si="14"/>
        <v>0.92845968752309105</v>
      </c>
      <c r="F503" s="71">
        <f t="shared" ca="1" si="15"/>
        <v>558.94786201227771</v>
      </c>
    </row>
    <row r="504" spans="5:6" x14ac:dyDescent="0.25">
      <c r="E504" s="71">
        <f t="shared" ca="1" si="14"/>
        <v>0.39974335670597683</v>
      </c>
      <c r="F504" s="71">
        <f t="shared" ca="1" si="15"/>
        <v>6.0202136541072999</v>
      </c>
    </row>
    <row r="505" spans="5:6" x14ac:dyDescent="0.25">
      <c r="E505" s="71">
        <f t="shared" ca="1" si="14"/>
        <v>0.54345573147646875</v>
      </c>
      <c r="F505" s="71">
        <f t="shared" ca="1" si="15"/>
        <v>20.145728970192621</v>
      </c>
    </row>
    <row r="506" spans="5:6" x14ac:dyDescent="0.25">
      <c r="E506" s="71">
        <f t="shared" ca="1" si="14"/>
        <v>4.7159677823367274E-2</v>
      </c>
      <c r="F506" s="71">
        <f t="shared" ca="1" si="15"/>
        <v>3.1389608723843816</v>
      </c>
    </row>
    <row r="507" spans="5:6" x14ac:dyDescent="0.25">
      <c r="E507" s="71">
        <f t="shared" ca="1" si="14"/>
        <v>2.8226923599043219E-2</v>
      </c>
      <c r="F507" s="71">
        <f t="shared" ca="1" si="15"/>
        <v>3.1075793522682207</v>
      </c>
    </row>
    <row r="508" spans="5:6" x14ac:dyDescent="0.25">
      <c r="E508" s="71">
        <f t="shared" ca="1" si="14"/>
        <v>0.28716212637654748</v>
      </c>
      <c r="F508" s="71">
        <f t="shared" ca="1" si="15"/>
        <v>4.0219388826959506</v>
      </c>
    </row>
    <row r="509" spans="5:6" x14ac:dyDescent="0.25">
      <c r="E509" s="71">
        <f t="shared" ca="1" si="14"/>
        <v>0.32195996770523727</v>
      </c>
      <c r="F509" s="71">
        <f t="shared" ca="1" si="15"/>
        <v>4.3884147781042504</v>
      </c>
    </row>
    <row r="510" spans="5:6" x14ac:dyDescent="0.25">
      <c r="E510" s="71">
        <f t="shared" ca="1" si="14"/>
        <v>0.81029201367114811</v>
      </c>
      <c r="F510" s="71">
        <f t="shared" ca="1" si="15"/>
        <v>215.6781433206973</v>
      </c>
    </row>
    <row r="511" spans="5:6" x14ac:dyDescent="0.25">
      <c r="E511" s="71">
        <f t="shared" ca="1" si="14"/>
        <v>5.5425962750113578E-2</v>
      </c>
      <c r="F511" s="71">
        <f t="shared" ca="1" si="15"/>
        <v>3.1525888614726458</v>
      </c>
    </row>
    <row r="512" spans="5:6" x14ac:dyDescent="0.25">
      <c r="E512" s="71">
        <f t="shared" ca="1" si="14"/>
        <v>0.30711740470648319</v>
      </c>
      <c r="F512" s="71">
        <f t="shared" ca="1" si="15"/>
        <v>4.2150898919713127</v>
      </c>
    </row>
    <row r="513" spans="5:6" x14ac:dyDescent="0.25">
      <c r="E513" s="71">
        <f t="shared" ca="1" si="14"/>
        <v>8.3972846587927363E-2</v>
      </c>
      <c r="F513" s="71">
        <f t="shared" ca="1" si="15"/>
        <v>3.2019816938904997</v>
      </c>
    </row>
    <row r="514" spans="5:6" x14ac:dyDescent="0.25">
      <c r="E514" s="71">
        <f t="shared" ca="1" si="14"/>
        <v>0.97119843220661428</v>
      </c>
      <c r="F514" s="71">
        <f t="shared" ca="1" si="15"/>
        <v>924.16260812890175</v>
      </c>
    </row>
    <row r="515" spans="5:6" x14ac:dyDescent="0.25">
      <c r="E515" s="71">
        <f t="shared" ca="1" si="14"/>
        <v>0.34266174713633424</v>
      </c>
      <c r="F515" s="71">
        <f t="shared" ca="1" si="15"/>
        <v>4.6845176443381105</v>
      </c>
    </row>
    <row r="516" spans="5:6" x14ac:dyDescent="0.25">
      <c r="E516" s="71">
        <f t="shared" ref="E516:E579" ca="1" si="16">RAND()</f>
        <v>0.56385029061049463</v>
      </c>
      <c r="F516" s="71">
        <f t="shared" ref="F516:F579" ca="1" si="17">$C$3+$C$4*((($C$5*_xlfn.NORM.S.INV(E516)+SQRT(($C$5*_xlfn.NORM.S.INV(E516))^2+4))/(2))^2)</f>
        <v>24.891156096217852</v>
      </c>
    </row>
    <row r="517" spans="5:6" x14ac:dyDescent="0.25">
      <c r="E517" s="71">
        <f t="shared" ca="1" si="16"/>
        <v>0.36258865743553959</v>
      </c>
      <c r="F517" s="71">
        <f t="shared" ca="1" si="17"/>
        <v>5.0471089166788623</v>
      </c>
    </row>
    <row r="518" spans="5:6" x14ac:dyDescent="0.25">
      <c r="E518" s="71">
        <f t="shared" ca="1" si="16"/>
        <v>0.93800259696542565</v>
      </c>
      <c r="F518" s="71">
        <f t="shared" ca="1" si="17"/>
        <v>614.36670716238473</v>
      </c>
    </row>
    <row r="519" spans="5:6" x14ac:dyDescent="0.25">
      <c r="E519" s="71">
        <f t="shared" ca="1" si="16"/>
        <v>0.47140208803963524</v>
      </c>
      <c r="F519" s="71">
        <f t="shared" ca="1" si="17"/>
        <v>9.9988934628260857</v>
      </c>
    </row>
    <row r="520" spans="5:6" x14ac:dyDescent="0.25">
      <c r="E520" s="71">
        <f t="shared" ca="1" si="16"/>
        <v>7.3948018328268028E-2</v>
      </c>
      <c r="F520" s="71">
        <f t="shared" ca="1" si="17"/>
        <v>3.1840703763362486</v>
      </c>
    </row>
    <row r="521" spans="5:6" x14ac:dyDescent="0.25">
      <c r="E521" s="71">
        <f t="shared" ca="1" si="16"/>
        <v>0.9259259726592699</v>
      </c>
      <c r="F521" s="71">
        <f t="shared" ca="1" si="17"/>
        <v>545.61985026337447</v>
      </c>
    </row>
    <row r="522" spans="5:6" x14ac:dyDescent="0.25">
      <c r="E522" s="71">
        <f t="shared" ca="1" si="16"/>
        <v>0.31835133589914266</v>
      </c>
      <c r="F522" s="71">
        <f t="shared" ca="1" si="17"/>
        <v>4.3436070185958346</v>
      </c>
    </row>
    <row r="523" spans="5:6" x14ac:dyDescent="0.25">
      <c r="E523" s="71">
        <f t="shared" ca="1" si="16"/>
        <v>0.73445137319460307</v>
      </c>
      <c r="F523" s="71">
        <f t="shared" ca="1" si="17"/>
        <v>120.21982054155748</v>
      </c>
    </row>
    <row r="524" spans="5:6" x14ac:dyDescent="0.25">
      <c r="E524" s="71">
        <f t="shared" ca="1" si="16"/>
        <v>0.38278092366108674</v>
      </c>
      <c r="F524" s="71">
        <f t="shared" ca="1" si="17"/>
        <v>5.5182343392370647</v>
      </c>
    </row>
    <row r="525" spans="5:6" x14ac:dyDescent="0.25">
      <c r="E525" s="71">
        <f t="shared" ca="1" si="16"/>
        <v>0.74849627607707547</v>
      </c>
      <c r="F525" s="71">
        <f t="shared" ca="1" si="17"/>
        <v>134.38525272702901</v>
      </c>
    </row>
    <row r="526" spans="5:6" x14ac:dyDescent="0.25">
      <c r="E526" s="71">
        <f t="shared" ca="1" si="16"/>
        <v>0.48191896636719045</v>
      </c>
      <c r="F526" s="71">
        <f t="shared" ca="1" si="17"/>
        <v>10.975528397441359</v>
      </c>
    </row>
    <row r="527" spans="5:6" x14ac:dyDescent="0.25">
      <c r="E527" s="71">
        <f t="shared" ca="1" si="16"/>
        <v>0.7893111968258737</v>
      </c>
      <c r="F527" s="71">
        <f t="shared" ca="1" si="17"/>
        <v>184.06519516636689</v>
      </c>
    </row>
    <row r="528" spans="5:6" x14ac:dyDescent="0.25">
      <c r="E528" s="71">
        <f t="shared" ca="1" si="16"/>
        <v>0.87559129897737875</v>
      </c>
      <c r="F528" s="71">
        <f t="shared" ca="1" si="17"/>
        <v>355.19894783140404</v>
      </c>
    </row>
    <row r="529" spans="5:6" x14ac:dyDescent="0.25">
      <c r="E529" s="71">
        <f t="shared" ca="1" si="16"/>
        <v>0.31197821816852422</v>
      </c>
      <c r="F529" s="71">
        <f t="shared" ca="1" si="17"/>
        <v>4.2687503579262653</v>
      </c>
    </row>
    <row r="530" spans="5:6" x14ac:dyDescent="0.25">
      <c r="E530" s="71">
        <f t="shared" ca="1" si="16"/>
        <v>0.95816488109735309</v>
      </c>
      <c r="F530" s="71">
        <f t="shared" ca="1" si="17"/>
        <v>770.90134778472861</v>
      </c>
    </row>
    <row r="531" spans="5:6" x14ac:dyDescent="0.25">
      <c r="E531" s="71">
        <f t="shared" ca="1" si="16"/>
        <v>0.89793336746547325</v>
      </c>
      <c r="F531" s="71">
        <f t="shared" ca="1" si="17"/>
        <v>425.90185077902004</v>
      </c>
    </row>
    <row r="532" spans="5:6" x14ac:dyDescent="0.25">
      <c r="E532" s="71">
        <f t="shared" ca="1" si="16"/>
        <v>0.53579097116765095</v>
      </c>
      <c r="F532" s="71">
        <f t="shared" ca="1" si="17"/>
        <v>18.612454832797908</v>
      </c>
    </row>
    <row r="533" spans="5:6" x14ac:dyDescent="0.25">
      <c r="E533" s="71">
        <f t="shared" ca="1" si="16"/>
        <v>0.81181859196050676</v>
      </c>
      <c r="F533" s="71">
        <f t="shared" ca="1" si="17"/>
        <v>218.17240874083586</v>
      </c>
    </row>
    <row r="534" spans="5:6" x14ac:dyDescent="0.25">
      <c r="E534" s="71">
        <f t="shared" ca="1" si="16"/>
        <v>0.82348237822943771</v>
      </c>
      <c r="F534" s="71">
        <f t="shared" ca="1" si="17"/>
        <v>238.20412394662151</v>
      </c>
    </row>
    <row r="535" spans="5:6" x14ac:dyDescent="0.25">
      <c r="E535" s="71">
        <f t="shared" ca="1" si="16"/>
        <v>0.41390133759186509</v>
      </c>
      <c r="F535" s="71">
        <f t="shared" ca="1" si="17"/>
        <v>6.5342494593187137</v>
      </c>
    </row>
    <row r="536" spans="5:6" x14ac:dyDescent="0.25">
      <c r="E536" s="71">
        <f t="shared" ca="1" si="16"/>
        <v>0.41781298931097488</v>
      </c>
      <c r="F536" s="71">
        <f t="shared" ca="1" si="17"/>
        <v>6.6942747118638666</v>
      </c>
    </row>
    <row r="537" spans="5:6" x14ac:dyDescent="0.25">
      <c r="E537" s="71">
        <f t="shared" ca="1" si="16"/>
        <v>0.61559390509443845</v>
      </c>
      <c r="F537" s="71">
        <f t="shared" ca="1" si="17"/>
        <v>42.036877786040172</v>
      </c>
    </row>
    <row r="538" spans="5:6" x14ac:dyDescent="0.25">
      <c r="E538" s="71">
        <f t="shared" ca="1" si="16"/>
        <v>0.15707906177462527</v>
      </c>
      <c r="F538" s="71">
        <f t="shared" ca="1" si="17"/>
        <v>3.3664185785530423</v>
      </c>
    </row>
    <row r="539" spans="5:6" x14ac:dyDescent="0.25">
      <c r="E539" s="71">
        <f t="shared" ca="1" si="16"/>
        <v>0.31514064906485217</v>
      </c>
      <c r="F539" s="71">
        <f t="shared" ca="1" si="17"/>
        <v>4.3052335843356904</v>
      </c>
    </row>
    <row r="540" spans="5:6" x14ac:dyDescent="0.25">
      <c r="E540" s="71">
        <f t="shared" ca="1" si="16"/>
        <v>0.6450909905864568</v>
      </c>
      <c r="F540" s="71">
        <f t="shared" ca="1" si="17"/>
        <v>55.71780448819171</v>
      </c>
    </row>
    <row r="541" spans="5:6" x14ac:dyDescent="0.25">
      <c r="E541" s="71">
        <f t="shared" ca="1" si="16"/>
        <v>0.43783748279903068</v>
      </c>
      <c r="F541" s="71">
        <f t="shared" ca="1" si="17"/>
        <v>7.65992874505279</v>
      </c>
    </row>
    <row r="542" spans="5:6" x14ac:dyDescent="0.25">
      <c r="E542" s="71">
        <f t="shared" ca="1" si="16"/>
        <v>0.81370727299698431</v>
      </c>
      <c r="F542" s="71">
        <f t="shared" ca="1" si="17"/>
        <v>221.29777243896825</v>
      </c>
    </row>
    <row r="543" spans="5:6" x14ac:dyDescent="0.25">
      <c r="E543" s="71">
        <f t="shared" ca="1" si="16"/>
        <v>0.90199343365624929</v>
      </c>
      <c r="F543" s="71">
        <f t="shared" ca="1" si="17"/>
        <v>440.72992261510643</v>
      </c>
    </row>
    <row r="544" spans="5:6" x14ac:dyDescent="0.25">
      <c r="E544" s="71">
        <f t="shared" ca="1" si="16"/>
        <v>0.92606791184018522</v>
      </c>
      <c r="F544" s="71">
        <f t="shared" ca="1" si="17"/>
        <v>546.35281181878293</v>
      </c>
    </row>
    <row r="545" spans="5:6" x14ac:dyDescent="0.25">
      <c r="E545" s="71">
        <f t="shared" ca="1" si="16"/>
        <v>0.99911121218819621</v>
      </c>
      <c r="F545" s="71">
        <f t="shared" ca="1" si="17"/>
        <v>2464.4884211504723</v>
      </c>
    </row>
    <row r="546" spans="5:6" x14ac:dyDescent="0.25">
      <c r="E546" s="71">
        <f t="shared" ca="1" si="16"/>
        <v>0.59672279983482546</v>
      </c>
      <c r="F546" s="71">
        <f t="shared" ca="1" si="17"/>
        <v>34.851150706374277</v>
      </c>
    </row>
    <row r="547" spans="5:6" x14ac:dyDescent="0.25">
      <c r="E547" s="71">
        <f t="shared" ca="1" si="16"/>
        <v>0.77265182704257673</v>
      </c>
      <c r="F547" s="71">
        <f t="shared" ca="1" si="17"/>
        <v>162.10108005681153</v>
      </c>
    </row>
    <row r="548" spans="5:6" x14ac:dyDescent="0.25">
      <c r="E548" s="71">
        <f t="shared" ca="1" si="16"/>
        <v>0.49997095845220763</v>
      </c>
      <c r="F548" s="71">
        <f t="shared" ca="1" si="17"/>
        <v>12.996360844108583</v>
      </c>
    </row>
    <row r="549" spans="5:6" x14ac:dyDescent="0.25">
      <c r="E549" s="71">
        <f t="shared" ca="1" si="16"/>
        <v>0.7416583059823989</v>
      </c>
      <c r="F549" s="71">
        <f t="shared" ca="1" si="17"/>
        <v>127.32278407476846</v>
      </c>
    </row>
    <row r="550" spans="5:6" x14ac:dyDescent="0.25">
      <c r="E550" s="71">
        <f t="shared" ca="1" si="16"/>
        <v>0.78425442930377898</v>
      </c>
      <c r="F550" s="71">
        <f t="shared" ca="1" si="17"/>
        <v>177.1273343993343</v>
      </c>
    </row>
    <row r="551" spans="5:6" x14ac:dyDescent="0.25">
      <c r="E551" s="71">
        <f t="shared" ca="1" si="16"/>
        <v>0.36867832310600879</v>
      </c>
      <c r="F551" s="71">
        <f t="shared" ca="1" si="17"/>
        <v>5.1767951061253221</v>
      </c>
    </row>
    <row r="552" spans="5:6" x14ac:dyDescent="0.25">
      <c r="E552" s="71">
        <f t="shared" ca="1" si="16"/>
        <v>0.18878794439696278</v>
      </c>
      <c r="F552" s="71">
        <f t="shared" ca="1" si="17"/>
        <v>3.4669013438289213</v>
      </c>
    </row>
    <row r="553" spans="5:6" x14ac:dyDescent="0.25">
      <c r="E553" s="71">
        <f t="shared" ca="1" si="16"/>
        <v>0.94352337174008039</v>
      </c>
      <c r="F553" s="71">
        <f t="shared" ca="1" si="17"/>
        <v>650.94753518681068</v>
      </c>
    </row>
    <row r="554" spans="5:6" x14ac:dyDescent="0.25">
      <c r="E554" s="71">
        <f t="shared" ca="1" si="16"/>
        <v>0.24543384318457018</v>
      </c>
      <c r="F554" s="71">
        <f t="shared" ca="1" si="17"/>
        <v>3.7250005236867478</v>
      </c>
    </row>
    <row r="555" spans="5:6" x14ac:dyDescent="0.25">
      <c r="E555" s="71">
        <f t="shared" ca="1" si="16"/>
        <v>0.56641723083609419</v>
      </c>
      <c r="F555" s="71">
        <f t="shared" ca="1" si="17"/>
        <v>25.561675315747483</v>
      </c>
    </row>
    <row r="556" spans="5:6" x14ac:dyDescent="0.25">
      <c r="E556" s="71">
        <f t="shared" ca="1" si="16"/>
        <v>0.29560891829514435</v>
      </c>
      <c r="F556" s="71">
        <f t="shared" ca="1" si="17"/>
        <v>4.0987458901919052</v>
      </c>
    </row>
    <row r="557" spans="5:6" x14ac:dyDescent="0.25">
      <c r="E557" s="71">
        <f t="shared" ca="1" si="16"/>
        <v>2.6640400529988062E-2</v>
      </c>
      <c r="F557" s="71">
        <f t="shared" ca="1" si="17"/>
        <v>3.1048583380058745</v>
      </c>
    </row>
    <row r="558" spans="5:6" x14ac:dyDescent="0.25">
      <c r="E558" s="71">
        <f t="shared" ca="1" si="16"/>
        <v>0.18370737808612114</v>
      </c>
      <c r="F558" s="71">
        <f t="shared" ca="1" si="17"/>
        <v>3.4491390071956625</v>
      </c>
    </row>
    <row r="559" spans="5:6" x14ac:dyDescent="0.25">
      <c r="E559" s="71">
        <f t="shared" ca="1" si="16"/>
        <v>0.97149654244487949</v>
      </c>
      <c r="F559" s="71">
        <f t="shared" ca="1" si="17"/>
        <v>928.48950729199646</v>
      </c>
    </row>
    <row r="560" spans="5:6" x14ac:dyDescent="0.25">
      <c r="E560" s="71">
        <f t="shared" ca="1" si="16"/>
        <v>0.91072930388212014</v>
      </c>
      <c r="F560" s="71">
        <f t="shared" ca="1" si="17"/>
        <v>475.21912970218256</v>
      </c>
    </row>
    <row r="561" spans="5:6" x14ac:dyDescent="0.25">
      <c r="E561" s="71">
        <f t="shared" ca="1" si="16"/>
        <v>0.91398126566538085</v>
      </c>
      <c r="F561" s="71">
        <f t="shared" ca="1" si="17"/>
        <v>489.06898652546033</v>
      </c>
    </row>
    <row r="562" spans="5:6" x14ac:dyDescent="0.25">
      <c r="E562" s="71">
        <f t="shared" ca="1" si="16"/>
        <v>0.39144191203195966</v>
      </c>
      <c r="F562" s="71">
        <f t="shared" ca="1" si="17"/>
        <v>5.7606729412376465</v>
      </c>
    </row>
    <row r="563" spans="5:6" x14ac:dyDescent="0.25">
      <c r="E563" s="71">
        <f t="shared" ca="1" si="16"/>
        <v>0.85844029512416475</v>
      </c>
      <c r="F563" s="71">
        <f t="shared" ca="1" si="17"/>
        <v>310.68870943867296</v>
      </c>
    </row>
    <row r="564" spans="5:6" x14ac:dyDescent="0.25">
      <c r="E564" s="71">
        <f t="shared" ca="1" si="16"/>
        <v>0.95708638619427022</v>
      </c>
      <c r="F564" s="71">
        <f t="shared" ca="1" si="17"/>
        <v>760.60486622234725</v>
      </c>
    </row>
    <row r="565" spans="5:6" x14ac:dyDescent="0.25">
      <c r="E565" s="71">
        <f t="shared" ca="1" si="16"/>
        <v>0.15317391184035356</v>
      </c>
      <c r="F565" s="71">
        <f t="shared" ca="1" si="17"/>
        <v>3.355576506880309</v>
      </c>
    </row>
    <row r="566" spans="5:6" x14ac:dyDescent="0.25">
      <c r="E566" s="71">
        <f t="shared" ca="1" si="16"/>
        <v>0.95968782764602267</v>
      </c>
      <c r="F566" s="71">
        <f t="shared" ca="1" si="17"/>
        <v>785.93996259350888</v>
      </c>
    </row>
    <row r="567" spans="5:6" x14ac:dyDescent="0.25">
      <c r="E567" s="71">
        <f t="shared" ca="1" si="16"/>
        <v>0.79195560160059708</v>
      </c>
      <c r="F567" s="71">
        <f t="shared" ca="1" si="17"/>
        <v>187.79277110062466</v>
      </c>
    </row>
    <row r="568" spans="5:6" x14ac:dyDescent="0.25">
      <c r="E568" s="71">
        <f t="shared" ca="1" si="16"/>
        <v>0.43415331207786967</v>
      </c>
      <c r="F568" s="71">
        <f t="shared" ca="1" si="17"/>
        <v>7.46206245505845</v>
      </c>
    </row>
    <row r="569" spans="5:6" x14ac:dyDescent="0.25">
      <c r="E569" s="71">
        <f t="shared" ca="1" si="16"/>
        <v>9.0279755597550637E-2</v>
      </c>
      <c r="F569" s="71">
        <f t="shared" ca="1" si="17"/>
        <v>3.2136571586266069</v>
      </c>
    </row>
    <row r="570" spans="5:6" x14ac:dyDescent="0.25">
      <c r="E570" s="71">
        <f t="shared" ca="1" si="16"/>
        <v>0.11332763123455647</v>
      </c>
      <c r="F570" s="71">
        <f t="shared" ca="1" si="17"/>
        <v>3.2596238957962154</v>
      </c>
    </row>
    <row r="571" spans="5:6" x14ac:dyDescent="0.25">
      <c r="E571" s="71">
        <f t="shared" ca="1" si="16"/>
        <v>2.277473527411189E-2</v>
      </c>
      <c r="F571" s="71">
        <f t="shared" ca="1" si="17"/>
        <v>3.0980924478077343</v>
      </c>
    </row>
    <row r="572" spans="5:6" x14ac:dyDescent="0.25">
      <c r="E572" s="71">
        <f t="shared" ca="1" si="16"/>
        <v>0.10548055080916541</v>
      </c>
      <c r="F572" s="71">
        <f t="shared" ca="1" si="17"/>
        <v>3.243331928998666</v>
      </c>
    </row>
    <row r="573" spans="5:6" x14ac:dyDescent="0.25">
      <c r="E573" s="71">
        <f t="shared" ca="1" si="16"/>
        <v>0.8909850821002</v>
      </c>
      <c r="F573" s="71">
        <f t="shared" ca="1" si="17"/>
        <v>402.07228525791487</v>
      </c>
    </row>
    <row r="574" spans="5:6" x14ac:dyDescent="0.25">
      <c r="E574" s="71">
        <f t="shared" ca="1" si="16"/>
        <v>0.60263821931543771</v>
      </c>
      <c r="F574" s="71">
        <f t="shared" ca="1" si="17"/>
        <v>36.980800833496851</v>
      </c>
    </row>
    <row r="575" spans="5:6" x14ac:dyDescent="0.25">
      <c r="E575" s="71">
        <f t="shared" ca="1" si="16"/>
        <v>0.82718904714902475</v>
      </c>
      <c r="F575" s="71">
        <f t="shared" ca="1" si="17"/>
        <v>244.9533374519786</v>
      </c>
    </row>
    <row r="576" spans="5:6" x14ac:dyDescent="0.25">
      <c r="E576" s="71">
        <f t="shared" ca="1" si="16"/>
        <v>0.82000107387122789</v>
      </c>
      <c r="F576" s="71">
        <f t="shared" ca="1" si="17"/>
        <v>232.03857640885153</v>
      </c>
    </row>
    <row r="577" spans="5:6" x14ac:dyDescent="0.25">
      <c r="E577" s="71">
        <f t="shared" ca="1" si="16"/>
        <v>0.11100097710572865</v>
      </c>
      <c r="F577" s="71">
        <f t="shared" ca="1" si="17"/>
        <v>3.2547179420075385</v>
      </c>
    </row>
    <row r="578" spans="5:6" x14ac:dyDescent="0.25">
      <c r="E578" s="71">
        <f t="shared" ca="1" si="16"/>
        <v>0.41392884950938835</v>
      </c>
      <c r="F578" s="71">
        <f t="shared" ca="1" si="17"/>
        <v>6.5353458791750807</v>
      </c>
    </row>
    <row r="579" spans="5:6" x14ac:dyDescent="0.25">
      <c r="E579" s="71">
        <f t="shared" ca="1" si="16"/>
        <v>0.7936245069084259</v>
      </c>
      <c r="F579" s="71">
        <f t="shared" ca="1" si="17"/>
        <v>190.18143830391401</v>
      </c>
    </row>
    <row r="580" spans="5:6" x14ac:dyDescent="0.25">
      <c r="E580" s="71">
        <f t="shared" ref="E580:E643" ca="1" si="18">RAND()</f>
        <v>0.97996564919372431</v>
      </c>
      <c r="F580" s="71">
        <f t="shared" ref="F580:F643" ca="1" si="19">$C$3+$C$4*((($C$5*_xlfn.NORM.S.INV(E580)+SQRT(($C$5*_xlfn.NORM.S.INV(E580))^2+4))/(2))^2)</f>
        <v>1076.6501346429991</v>
      </c>
    </row>
    <row r="581" spans="5:6" x14ac:dyDescent="0.25">
      <c r="E581" s="71">
        <f t="shared" ca="1" si="18"/>
        <v>0.66007244201100357</v>
      </c>
      <c r="F581" s="71">
        <f t="shared" ca="1" si="19"/>
        <v>63.93104369077308</v>
      </c>
    </row>
    <row r="582" spans="5:6" x14ac:dyDescent="0.25">
      <c r="E582" s="71">
        <f t="shared" ca="1" si="18"/>
        <v>0.47203104120284656</v>
      </c>
      <c r="F582" s="71">
        <f t="shared" ca="1" si="19"/>
        <v>10.053565317731579</v>
      </c>
    </row>
    <row r="583" spans="5:6" x14ac:dyDescent="0.25">
      <c r="E583" s="71">
        <f t="shared" ca="1" si="18"/>
        <v>0.28932674281138548</v>
      </c>
      <c r="F583" s="71">
        <f t="shared" ca="1" si="19"/>
        <v>4.0409818469899896</v>
      </c>
    </row>
    <row r="584" spans="5:6" x14ac:dyDescent="0.25">
      <c r="E584" s="71">
        <f t="shared" ca="1" si="18"/>
        <v>0.11942935716633218</v>
      </c>
      <c r="F584" s="71">
        <f t="shared" ca="1" si="19"/>
        <v>3.2728092805751303</v>
      </c>
    </row>
    <row r="585" spans="5:6" x14ac:dyDescent="0.25">
      <c r="E585" s="71">
        <f t="shared" ca="1" si="18"/>
        <v>0.63076859137976571</v>
      </c>
      <c r="F585" s="71">
        <f t="shared" ca="1" si="19"/>
        <v>48.681507854345014</v>
      </c>
    </row>
    <row r="586" spans="5:6" x14ac:dyDescent="0.25">
      <c r="E586" s="71">
        <f t="shared" ca="1" si="18"/>
        <v>0.39780314286632534</v>
      </c>
      <c r="F586" s="71">
        <f t="shared" ca="1" si="19"/>
        <v>5.9569950839578905</v>
      </c>
    </row>
    <row r="587" spans="5:6" x14ac:dyDescent="0.25">
      <c r="E587" s="71">
        <f t="shared" ca="1" si="18"/>
        <v>0.23318790583713878</v>
      </c>
      <c r="F587" s="71">
        <f t="shared" ca="1" si="19"/>
        <v>3.6579836438438251</v>
      </c>
    </row>
    <row r="588" spans="5:6" x14ac:dyDescent="0.25">
      <c r="E588" s="71">
        <f t="shared" ca="1" si="18"/>
        <v>0.94509675731102538</v>
      </c>
      <c r="F588" s="71">
        <f t="shared" ca="1" si="19"/>
        <v>662.09932743702711</v>
      </c>
    </row>
    <row r="589" spans="5:6" x14ac:dyDescent="0.25">
      <c r="E589" s="71">
        <f t="shared" ca="1" si="18"/>
        <v>0.75884177729169189</v>
      </c>
      <c r="F589" s="71">
        <f t="shared" ca="1" si="19"/>
        <v>145.70452667287503</v>
      </c>
    </row>
    <row r="590" spans="5:6" x14ac:dyDescent="0.25">
      <c r="E590" s="71">
        <f t="shared" ca="1" si="18"/>
        <v>0.798252002865253</v>
      </c>
      <c r="F590" s="71">
        <f t="shared" ca="1" si="19"/>
        <v>196.95513585709139</v>
      </c>
    </row>
    <row r="591" spans="5:6" x14ac:dyDescent="0.25">
      <c r="E591" s="71">
        <f t="shared" ca="1" si="18"/>
        <v>0.52747568651223209</v>
      </c>
      <c r="F591" s="71">
        <f t="shared" ca="1" si="19"/>
        <v>17.090930387721613</v>
      </c>
    </row>
    <row r="592" spans="5:6" x14ac:dyDescent="0.25">
      <c r="E592" s="71">
        <f t="shared" ca="1" si="18"/>
        <v>5.3251640660681221E-2</v>
      </c>
      <c r="F592" s="71">
        <f t="shared" ca="1" si="19"/>
        <v>3.1489891414507785</v>
      </c>
    </row>
    <row r="593" spans="5:6" x14ac:dyDescent="0.25">
      <c r="E593" s="71">
        <f t="shared" ca="1" si="18"/>
        <v>0.72147193110217323</v>
      </c>
      <c r="F593" s="71">
        <f t="shared" ca="1" si="19"/>
        <v>108.25669684327602</v>
      </c>
    </row>
    <row r="594" spans="5:6" x14ac:dyDescent="0.25">
      <c r="E594" s="71">
        <f t="shared" ca="1" si="18"/>
        <v>6.9067718495814723E-2</v>
      </c>
      <c r="F594" s="71">
        <f t="shared" ca="1" si="19"/>
        <v>3.1755999094615031</v>
      </c>
    </row>
    <row r="595" spans="5:6" x14ac:dyDescent="0.25">
      <c r="E595" s="71">
        <f t="shared" ca="1" si="18"/>
        <v>0.29258706081358243</v>
      </c>
      <c r="F595" s="71">
        <f t="shared" ca="1" si="19"/>
        <v>4.0704855106248168</v>
      </c>
    </row>
    <row r="596" spans="5:6" x14ac:dyDescent="0.25">
      <c r="E596" s="71">
        <f t="shared" ca="1" si="18"/>
        <v>0.18546137291300913</v>
      </c>
      <c r="F596" s="71">
        <f t="shared" ca="1" si="19"/>
        <v>3.4551919851694248</v>
      </c>
    </row>
    <row r="597" spans="5:6" x14ac:dyDescent="0.25">
      <c r="E597" s="71">
        <f t="shared" ca="1" si="18"/>
        <v>0.8574680653322253</v>
      </c>
      <c r="F597" s="71">
        <f t="shared" ca="1" si="19"/>
        <v>308.36965813002791</v>
      </c>
    </row>
    <row r="598" spans="5:6" x14ac:dyDescent="0.25">
      <c r="E598" s="71">
        <f t="shared" ca="1" si="18"/>
        <v>3.0596071549297887E-2</v>
      </c>
      <c r="F598" s="71">
        <f t="shared" ca="1" si="19"/>
        <v>3.1115968988531253</v>
      </c>
    </row>
    <row r="599" spans="5:6" x14ac:dyDescent="0.25">
      <c r="E599" s="71">
        <f t="shared" ca="1" si="18"/>
        <v>0.86119751562904812</v>
      </c>
      <c r="F599" s="71">
        <f t="shared" ca="1" si="19"/>
        <v>317.37633897420335</v>
      </c>
    </row>
    <row r="600" spans="5:6" x14ac:dyDescent="0.25">
      <c r="E600" s="71">
        <f t="shared" ca="1" si="18"/>
        <v>0.25846075980011451</v>
      </c>
      <c r="F600" s="71">
        <f t="shared" ca="1" si="19"/>
        <v>3.8051358485512292</v>
      </c>
    </row>
    <row r="601" spans="5:6" x14ac:dyDescent="0.25">
      <c r="E601" s="71">
        <f t="shared" ca="1" si="18"/>
        <v>8.6035003670389965E-2</v>
      </c>
      <c r="F601" s="71">
        <f t="shared" ca="1" si="19"/>
        <v>3.2057620767357289</v>
      </c>
    </row>
    <row r="602" spans="5:6" x14ac:dyDescent="0.25">
      <c r="E602" s="71">
        <f t="shared" ca="1" si="18"/>
        <v>0.42044129787565387</v>
      </c>
      <c r="F602" s="71">
        <f t="shared" ca="1" si="19"/>
        <v>6.8066254101677277</v>
      </c>
    </row>
    <row r="603" spans="5:6" x14ac:dyDescent="0.25">
      <c r="E603" s="71">
        <f t="shared" ca="1" si="18"/>
        <v>0.72446124401492873</v>
      </c>
      <c r="F603" s="71">
        <f t="shared" ca="1" si="19"/>
        <v>110.92099181633</v>
      </c>
    </row>
    <row r="604" spans="5:6" x14ac:dyDescent="0.25">
      <c r="E604" s="71">
        <f t="shared" ca="1" si="18"/>
        <v>0.63098530916345663</v>
      </c>
      <c r="F604" s="71">
        <f t="shared" ca="1" si="19"/>
        <v>48.782307542089285</v>
      </c>
    </row>
    <row r="605" spans="5:6" x14ac:dyDescent="0.25">
      <c r="E605" s="71">
        <f t="shared" ca="1" si="18"/>
        <v>0.54653369868936152</v>
      </c>
      <c r="F605" s="71">
        <f t="shared" ca="1" si="19"/>
        <v>20.798420180581484</v>
      </c>
    </row>
    <row r="606" spans="5:6" x14ac:dyDescent="0.25">
      <c r="E606" s="71">
        <f t="shared" ca="1" si="18"/>
        <v>0.52010497233769204</v>
      </c>
      <c r="F606" s="71">
        <f t="shared" ca="1" si="19"/>
        <v>15.85853208295827</v>
      </c>
    </row>
    <row r="607" spans="5:6" x14ac:dyDescent="0.25">
      <c r="E607" s="71">
        <f t="shared" ca="1" si="18"/>
        <v>0.91391670390273416</v>
      </c>
      <c r="F607" s="71">
        <f t="shared" ca="1" si="19"/>
        <v>488.78819499189342</v>
      </c>
    </row>
    <row r="608" spans="5:6" x14ac:dyDescent="0.25">
      <c r="E608" s="71">
        <f t="shared" ca="1" si="18"/>
        <v>3.7664927443015195E-3</v>
      </c>
      <c r="F608" s="71">
        <f t="shared" ca="1" si="19"/>
        <v>3.0553936298207551</v>
      </c>
    </row>
    <row r="609" spans="5:6" x14ac:dyDescent="0.25">
      <c r="E609" s="71">
        <f t="shared" ca="1" si="18"/>
        <v>0.92470571221130626</v>
      </c>
      <c r="F609" s="71">
        <f t="shared" ca="1" si="19"/>
        <v>539.38322816337268</v>
      </c>
    </row>
    <row r="610" spans="5:6" x14ac:dyDescent="0.25">
      <c r="E610" s="71">
        <f t="shared" ca="1" si="18"/>
        <v>0.65968356824222196</v>
      </c>
      <c r="F610" s="71">
        <f t="shared" ca="1" si="19"/>
        <v>63.706299392815509</v>
      </c>
    </row>
    <row r="611" spans="5:6" x14ac:dyDescent="0.25">
      <c r="E611" s="71">
        <f t="shared" ca="1" si="18"/>
        <v>0.80521017645208781</v>
      </c>
      <c r="F611" s="71">
        <f t="shared" ca="1" si="19"/>
        <v>207.57458542040385</v>
      </c>
    </row>
    <row r="612" spans="5:6" x14ac:dyDescent="0.25">
      <c r="E612" s="71">
        <f t="shared" ca="1" si="18"/>
        <v>0.19999037251828455</v>
      </c>
      <c r="F612" s="71">
        <f t="shared" ca="1" si="19"/>
        <v>3.5086796851898674</v>
      </c>
    </row>
    <row r="613" spans="5:6" x14ac:dyDescent="0.25">
      <c r="E613" s="71">
        <f t="shared" ca="1" si="18"/>
        <v>0.25650476746546136</v>
      </c>
      <c r="F613" s="71">
        <f t="shared" ca="1" si="19"/>
        <v>3.7924655439520483</v>
      </c>
    </row>
    <row r="614" spans="5:6" x14ac:dyDescent="0.25">
      <c r="E614" s="71">
        <f t="shared" ca="1" si="18"/>
        <v>0.67502763534723309</v>
      </c>
      <c r="F614" s="71">
        <f t="shared" ca="1" si="19"/>
        <v>73.065211900553351</v>
      </c>
    </row>
    <row r="615" spans="5:6" x14ac:dyDescent="0.25">
      <c r="E615" s="71">
        <f t="shared" ca="1" si="18"/>
        <v>0.33458726585059495</v>
      </c>
      <c r="F615" s="71">
        <f t="shared" ca="1" si="19"/>
        <v>4.5605055206023124</v>
      </c>
    </row>
    <row r="616" spans="5:6" x14ac:dyDescent="0.25">
      <c r="E616" s="71">
        <f t="shared" ca="1" si="18"/>
        <v>0.92171844348397158</v>
      </c>
      <c r="F616" s="71">
        <f t="shared" ca="1" si="19"/>
        <v>524.58626996503597</v>
      </c>
    </row>
    <row r="617" spans="5:6" x14ac:dyDescent="0.25">
      <c r="E617" s="71">
        <f t="shared" ca="1" si="18"/>
        <v>0.7206625707139821</v>
      </c>
      <c r="F617" s="71">
        <f t="shared" ca="1" si="19"/>
        <v>107.54442288740552</v>
      </c>
    </row>
    <row r="618" spans="5:6" x14ac:dyDescent="0.25">
      <c r="E618" s="71">
        <f t="shared" ca="1" si="18"/>
        <v>0.74401999858929491</v>
      </c>
      <c r="F618" s="71">
        <f t="shared" ca="1" si="19"/>
        <v>129.72564190666014</v>
      </c>
    </row>
    <row r="619" spans="5:6" x14ac:dyDescent="0.25">
      <c r="E619" s="71">
        <f t="shared" ca="1" si="18"/>
        <v>0.86942515629965378</v>
      </c>
      <c r="F619" s="71">
        <f t="shared" ca="1" si="19"/>
        <v>338.36483331962842</v>
      </c>
    </row>
    <row r="620" spans="5:6" x14ac:dyDescent="0.25">
      <c r="E620" s="71">
        <f t="shared" ca="1" si="18"/>
        <v>0.84694619448411679</v>
      </c>
      <c r="F620" s="71">
        <f t="shared" ca="1" si="19"/>
        <v>284.49371279875828</v>
      </c>
    </row>
    <row r="621" spans="5:6" x14ac:dyDescent="0.25">
      <c r="E621" s="71">
        <f t="shared" ca="1" si="18"/>
        <v>0.91946194439913587</v>
      </c>
      <c r="F621" s="71">
        <f t="shared" ca="1" si="19"/>
        <v>513.82782678045373</v>
      </c>
    </row>
    <row r="622" spans="5:6" x14ac:dyDescent="0.25">
      <c r="E622" s="71">
        <f t="shared" ca="1" si="18"/>
        <v>0.44278144000667985</v>
      </c>
      <c r="F622" s="71">
        <f t="shared" ca="1" si="19"/>
        <v>7.9414867986584232</v>
      </c>
    </row>
    <row r="623" spans="5:6" x14ac:dyDescent="0.25">
      <c r="E623" s="71">
        <f t="shared" ca="1" si="18"/>
        <v>0.42700395402338043</v>
      </c>
      <c r="F623" s="71">
        <f t="shared" ca="1" si="19"/>
        <v>7.1051794488094977</v>
      </c>
    </row>
    <row r="624" spans="5:6" x14ac:dyDescent="0.25">
      <c r="E624" s="71">
        <f t="shared" ca="1" si="18"/>
        <v>0.88828138464387241</v>
      </c>
      <c r="F624" s="71">
        <f t="shared" ca="1" si="19"/>
        <v>393.28320774778996</v>
      </c>
    </row>
    <row r="625" spans="5:6" x14ac:dyDescent="0.25">
      <c r="E625" s="71">
        <f t="shared" ca="1" si="18"/>
        <v>0.75565695956431544</v>
      </c>
      <c r="F625" s="71">
        <f t="shared" ca="1" si="19"/>
        <v>142.13576438036321</v>
      </c>
    </row>
    <row r="626" spans="5:6" x14ac:dyDescent="0.25">
      <c r="E626" s="71">
        <f t="shared" ca="1" si="18"/>
        <v>0.60101443193603454</v>
      </c>
      <c r="F626" s="71">
        <f t="shared" ca="1" si="19"/>
        <v>36.385305502723327</v>
      </c>
    </row>
    <row r="627" spans="5:6" x14ac:dyDescent="0.25">
      <c r="E627" s="71">
        <f t="shared" ca="1" si="18"/>
        <v>0.55379688983257747</v>
      </c>
      <c r="F627" s="71">
        <f t="shared" ca="1" si="19"/>
        <v>22.426114838140585</v>
      </c>
    </row>
    <row r="628" spans="5:6" x14ac:dyDescent="0.25">
      <c r="E628" s="71">
        <f t="shared" ca="1" si="18"/>
        <v>0.62226557282224515</v>
      </c>
      <c r="F628" s="71">
        <f t="shared" ca="1" si="19"/>
        <v>44.859203316501606</v>
      </c>
    </row>
    <row r="629" spans="5:6" x14ac:dyDescent="0.25">
      <c r="E629" s="71">
        <f t="shared" ca="1" si="18"/>
        <v>0.40587139191156529</v>
      </c>
      <c r="F629" s="71">
        <f t="shared" ca="1" si="19"/>
        <v>6.2308765690605394</v>
      </c>
    </row>
    <row r="630" spans="5:6" x14ac:dyDescent="0.25">
      <c r="E630" s="71">
        <f t="shared" ca="1" si="18"/>
        <v>0.95800974636037894</v>
      </c>
      <c r="F630" s="71">
        <f t="shared" ca="1" si="19"/>
        <v>769.4027121178118</v>
      </c>
    </row>
    <row r="631" spans="5:6" x14ac:dyDescent="0.25">
      <c r="E631" s="71">
        <f t="shared" ca="1" si="18"/>
        <v>0.72809584605643829</v>
      </c>
      <c r="F631" s="71">
        <f t="shared" ca="1" si="19"/>
        <v>114.23271941218447</v>
      </c>
    </row>
    <row r="632" spans="5:6" x14ac:dyDescent="0.25">
      <c r="E632" s="71">
        <f t="shared" ca="1" si="18"/>
        <v>0.65715678754204288</v>
      </c>
      <c r="F632" s="71">
        <f t="shared" ca="1" si="19"/>
        <v>62.261277707021662</v>
      </c>
    </row>
    <row r="633" spans="5:6" x14ac:dyDescent="0.25">
      <c r="E633" s="71">
        <f t="shared" ca="1" si="18"/>
        <v>3.2941987845921505E-2</v>
      </c>
      <c r="F633" s="71">
        <f t="shared" ca="1" si="19"/>
        <v>3.1155321570752621</v>
      </c>
    </row>
    <row r="634" spans="5:6" x14ac:dyDescent="0.25">
      <c r="E634" s="71">
        <f t="shared" ca="1" si="18"/>
        <v>6.9903250324457877E-2</v>
      </c>
      <c r="F634" s="71">
        <f t="shared" ca="1" si="19"/>
        <v>3.1770397597416777</v>
      </c>
    </row>
    <row r="635" spans="5:6" x14ac:dyDescent="0.25">
      <c r="E635" s="71">
        <f t="shared" ca="1" si="18"/>
        <v>0.15673877710503692</v>
      </c>
      <c r="F635" s="71">
        <f t="shared" ca="1" si="19"/>
        <v>3.365461950837096</v>
      </c>
    </row>
    <row r="636" spans="5:6" x14ac:dyDescent="0.25">
      <c r="E636" s="71">
        <f t="shared" ca="1" si="18"/>
        <v>0.39568748180724822</v>
      </c>
      <c r="F636" s="71">
        <f t="shared" ca="1" si="19"/>
        <v>5.8898753104285735</v>
      </c>
    </row>
    <row r="637" spans="5:6" x14ac:dyDescent="0.25">
      <c r="E637" s="71">
        <f t="shared" ca="1" si="18"/>
        <v>0.74965665710007856</v>
      </c>
      <c r="F637" s="71">
        <f t="shared" ca="1" si="19"/>
        <v>135.61609626901065</v>
      </c>
    </row>
    <row r="638" spans="5:6" x14ac:dyDescent="0.25">
      <c r="E638" s="71">
        <f t="shared" ca="1" si="18"/>
        <v>0.91755446870993373</v>
      </c>
      <c r="F638" s="71">
        <f t="shared" ca="1" si="19"/>
        <v>504.99789234563929</v>
      </c>
    </row>
    <row r="639" spans="5:6" x14ac:dyDescent="0.25">
      <c r="E639" s="71">
        <f t="shared" ca="1" si="18"/>
        <v>0.40048081381420741</v>
      </c>
      <c r="F639" s="71">
        <f t="shared" ca="1" si="19"/>
        <v>6.0446700100563415</v>
      </c>
    </row>
    <row r="640" spans="5:6" x14ac:dyDescent="0.25">
      <c r="E640" s="71">
        <f t="shared" ca="1" si="18"/>
        <v>0.68360880625876586</v>
      </c>
      <c r="F640" s="71">
        <f t="shared" ca="1" si="19"/>
        <v>78.756607695431484</v>
      </c>
    </row>
    <row r="641" spans="5:6" x14ac:dyDescent="0.25">
      <c r="E641" s="71">
        <f t="shared" ca="1" si="18"/>
        <v>0.3867009667618635</v>
      </c>
      <c r="F641" s="71">
        <f t="shared" ca="1" si="19"/>
        <v>5.6246019073991835</v>
      </c>
    </row>
    <row r="642" spans="5:6" x14ac:dyDescent="0.25">
      <c r="E642" s="71">
        <f t="shared" ca="1" si="18"/>
        <v>0.8963081109265586</v>
      </c>
      <c r="F642" s="71">
        <f t="shared" ca="1" si="19"/>
        <v>420.15943304672692</v>
      </c>
    </row>
    <row r="643" spans="5:6" x14ac:dyDescent="0.25">
      <c r="E643" s="71">
        <f t="shared" ca="1" si="18"/>
        <v>0.59922050528357929</v>
      </c>
      <c r="F643" s="71">
        <f t="shared" ca="1" si="19"/>
        <v>35.737047963114556</v>
      </c>
    </row>
    <row r="644" spans="5:6" x14ac:dyDescent="0.25">
      <c r="E644" s="71">
        <f t="shared" ref="E644:E707" ca="1" si="20">RAND()</f>
        <v>0.81622306859027871</v>
      </c>
      <c r="F644" s="71">
        <f t="shared" ref="F644:F707" ca="1" si="21">$C$3+$C$4*((($C$5*_xlfn.NORM.S.INV(E644)+SQRT(($C$5*_xlfn.NORM.S.INV(E644))^2+4))/(2))^2)</f>
        <v>225.53006959218808</v>
      </c>
    </row>
    <row r="645" spans="5:6" x14ac:dyDescent="0.25">
      <c r="E645" s="71">
        <f t="shared" ca="1" si="20"/>
        <v>0.63360588197124379</v>
      </c>
      <c r="F645" s="71">
        <f t="shared" ca="1" si="21"/>
        <v>50.014726073011481</v>
      </c>
    </row>
    <row r="646" spans="5:6" x14ac:dyDescent="0.25">
      <c r="E646" s="71">
        <f t="shared" ca="1" si="20"/>
        <v>0.56439456032846058</v>
      </c>
      <c r="F646" s="71">
        <f t="shared" ca="1" si="21"/>
        <v>25.031899459104078</v>
      </c>
    </row>
    <row r="647" spans="5:6" x14ac:dyDescent="0.25">
      <c r="E647" s="71">
        <f t="shared" ca="1" si="20"/>
        <v>0.52466378168590411</v>
      </c>
      <c r="F647" s="71">
        <f t="shared" ca="1" si="21"/>
        <v>16.608260140793853</v>
      </c>
    </row>
    <row r="648" spans="5:6" x14ac:dyDescent="0.25">
      <c r="E648" s="71">
        <f t="shared" ca="1" si="20"/>
        <v>9.2952354322376141E-2</v>
      </c>
      <c r="F648" s="71">
        <f t="shared" ca="1" si="21"/>
        <v>3.2187103848718257</v>
      </c>
    </row>
    <row r="649" spans="5:6" x14ac:dyDescent="0.25">
      <c r="E649" s="71">
        <f t="shared" ca="1" si="20"/>
        <v>0.56007334232999828</v>
      </c>
      <c r="F649" s="71">
        <f t="shared" ca="1" si="21"/>
        <v>23.935364559279552</v>
      </c>
    </row>
    <row r="650" spans="5:6" x14ac:dyDescent="0.25">
      <c r="E650" s="71">
        <f t="shared" ca="1" si="20"/>
        <v>0.96852522537386621</v>
      </c>
      <c r="F650" s="71">
        <f t="shared" ca="1" si="21"/>
        <v>887.36630656997158</v>
      </c>
    </row>
    <row r="651" spans="5:6" x14ac:dyDescent="0.25">
      <c r="E651" s="71">
        <f t="shared" ca="1" si="20"/>
        <v>0.2297844018085281</v>
      </c>
      <c r="F651" s="71">
        <f t="shared" ca="1" si="21"/>
        <v>3.6406333406876352</v>
      </c>
    </row>
    <row r="652" spans="5:6" x14ac:dyDescent="0.25">
      <c r="E652" s="71">
        <f t="shared" ca="1" si="20"/>
        <v>0.42885692608042381</v>
      </c>
      <c r="F652" s="71">
        <f t="shared" ca="1" si="21"/>
        <v>7.1943842411943386</v>
      </c>
    </row>
    <row r="653" spans="5:6" x14ac:dyDescent="0.25">
      <c r="E653" s="71">
        <f t="shared" ca="1" si="20"/>
        <v>0.3166393017291832</v>
      </c>
      <c r="F653" s="71">
        <f t="shared" ca="1" si="21"/>
        <v>4.3229743967089806</v>
      </c>
    </row>
    <row r="654" spans="5:6" x14ac:dyDescent="0.25">
      <c r="E654" s="71">
        <f t="shared" ca="1" si="20"/>
        <v>0.99798834663527392</v>
      </c>
      <c r="F654" s="71">
        <f t="shared" ca="1" si="21"/>
        <v>2091.2686219455964</v>
      </c>
    </row>
    <row r="655" spans="5:6" x14ac:dyDescent="0.25">
      <c r="E655" s="71">
        <f t="shared" ca="1" si="20"/>
        <v>0.18153850564260299</v>
      </c>
      <c r="F655" s="71">
        <f t="shared" ca="1" si="21"/>
        <v>3.441766816513776</v>
      </c>
    </row>
    <row r="656" spans="5:6" x14ac:dyDescent="0.25">
      <c r="E656" s="71">
        <f t="shared" ca="1" si="20"/>
        <v>0.59199244281423491</v>
      </c>
      <c r="F656" s="71">
        <f t="shared" ca="1" si="21"/>
        <v>33.2257805427557</v>
      </c>
    </row>
    <row r="657" spans="5:6" x14ac:dyDescent="0.25">
      <c r="E657" s="71">
        <f t="shared" ca="1" si="20"/>
        <v>0.13419833511364099</v>
      </c>
      <c r="F657" s="71">
        <f t="shared" ca="1" si="21"/>
        <v>3.3068200603821412</v>
      </c>
    </row>
    <row r="658" spans="5:6" x14ac:dyDescent="0.25">
      <c r="E658" s="71">
        <f t="shared" ca="1" si="20"/>
        <v>0.33944032020566195</v>
      </c>
      <c r="F658" s="71">
        <f t="shared" ca="1" si="21"/>
        <v>4.6336258361049794</v>
      </c>
    </row>
    <row r="659" spans="5:6" x14ac:dyDescent="0.25">
      <c r="E659" s="71">
        <f t="shared" ca="1" si="20"/>
        <v>0.55272798200596829</v>
      </c>
      <c r="F659" s="71">
        <f t="shared" ca="1" si="21"/>
        <v>22.178696041869056</v>
      </c>
    </row>
    <row r="660" spans="5:6" x14ac:dyDescent="0.25">
      <c r="E660" s="71">
        <f t="shared" ca="1" si="20"/>
        <v>0.79233391382665774</v>
      </c>
      <c r="F660" s="71">
        <f t="shared" ca="1" si="21"/>
        <v>188.33176550272265</v>
      </c>
    </row>
    <row r="661" spans="5:6" x14ac:dyDescent="0.25">
      <c r="E661" s="71">
        <f t="shared" ca="1" si="20"/>
        <v>0.38062939054905465</v>
      </c>
      <c r="F661" s="71">
        <f t="shared" ca="1" si="21"/>
        <v>5.462096175387563</v>
      </c>
    </row>
    <row r="662" spans="5:6" x14ac:dyDescent="0.25">
      <c r="E662" s="71">
        <f t="shared" ca="1" si="20"/>
        <v>0.89306306372105737</v>
      </c>
      <c r="F662" s="71">
        <f t="shared" ca="1" si="21"/>
        <v>409.0057629017445</v>
      </c>
    </row>
    <row r="663" spans="5:6" x14ac:dyDescent="0.25">
      <c r="E663" s="71">
        <f t="shared" ca="1" si="20"/>
        <v>0.36952491531728471</v>
      </c>
      <c r="F663" s="71">
        <f t="shared" ca="1" si="21"/>
        <v>5.195617993424432</v>
      </c>
    </row>
    <row r="664" spans="5:6" x14ac:dyDescent="0.25">
      <c r="E664" s="71">
        <f t="shared" ca="1" si="20"/>
        <v>6.8973858319475445E-2</v>
      </c>
      <c r="F664" s="71">
        <f t="shared" ca="1" si="21"/>
        <v>3.1754384175894641</v>
      </c>
    </row>
    <row r="665" spans="5:6" x14ac:dyDescent="0.25">
      <c r="E665" s="71">
        <f t="shared" ca="1" si="20"/>
        <v>0.78191981403342836</v>
      </c>
      <c r="F665" s="71">
        <f t="shared" ca="1" si="21"/>
        <v>174.00606033507179</v>
      </c>
    </row>
    <row r="666" spans="5:6" x14ac:dyDescent="0.25">
      <c r="E666" s="71">
        <f t="shared" ca="1" si="20"/>
        <v>0.19018456757673141</v>
      </c>
      <c r="F666" s="71">
        <f t="shared" ca="1" si="21"/>
        <v>3.4719090840513744</v>
      </c>
    </row>
    <row r="667" spans="5:6" x14ac:dyDescent="0.25">
      <c r="E667" s="71">
        <f t="shared" ca="1" si="20"/>
        <v>0.76471147612082868</v>
      </c>
      <c r="F667" s="71">
        <f t="shared" ca="1" si="21"/>
        <v>152.48620600811529</v>
      </c>
    </row>
    <row r="668" spans="5:6" x14ac:dyDescent="0.25">
      <c r="E668" s="71">
        <f t="shared" ca="1" si="20"/>
        <v>0.78693651033598655</v>
      </c>
      <c r="F668" s="71">
        <f t="shared" ca="1" si="21"/>
        <v>180.77649414176989</v>
      </c>
    </row>
    <row r="669" spans="5:6" x14ac:dyDescent="0.25">
      <c r="E669" s="71">
        <f t="shared" ca="1" si="20"/>
        <v>0.89421149609230732</v>
      </c>
      <c r="F669" s="71">
        <f t="shared" ca="1" si="21"/>
        <v>412.90669553417007</v>
      </c>
    </row>
    <row r="670" spans="5:6" x14ac:dyDescent="0.25">
      <c r="E670" s="71">
        <f t="shared" ca="1" si="20"/>
        <v>0.96477742197419769</v>
      </c>
      <c r="F670" s="71">
        <f t="shared" ca="1" si="21"/>
        <v>841.03496825933155</v>
      </c>
    </row>
    <row r="671" spans="5:6" x14ac:dyDescent="0.25">
      <c r="E671" s="71">
        <f t="shared" ca="1" si="20"/>
        <v>0.37912533817073624</v>
      </c>
      <c r="F671" s="71">
        <f t="shared" ca="1" si="21"/>
        <v>5.4237617119529329</v>
      </c>
    </row>
    <row r="672" spans="5:6" x14ac:dyDescent="0.25">
      <c r="E672" s="71">
        <f t="shared" ca="1" si="20"/>
        <v>1.5963954687919446E-2</v>
      </c>
      <c r="F672" s="71">
        <f t="shared" ca="1" si="21"/>
        <v>3.0854331764862826</v>
      </c>
    </row>
    <row r="673" spans="5:6" x14ac:dyDescent="0.25">
      <c r="E673" s="71">
        <f t="shared" ca="1" si="20"/>
        <v>0.89181277250111013</v>
      </c>
      <c r="F673" s="71">
        <f t="shared" ca="1" si="21"/>
        <v>404.81499927211058</v>
      </c>
    </row>
    <row r="674" spans="5:6" x14ac:dyDescent="0.25">
      <c r="E674" s="71">
        <f t="shared" ca="1" si="20"/>
        <v>0.34439782908117866</v>
      </c>
      <c r="F674" s="71">
        <f t="shared" ca="1" si="21"/>
        <v>4.7127599740814752</v>
      </c>
    </row>
    <row r="675" spans="5:6" x14ac:dyDescent="0.25">
      <c r="E675" s="71">
        <f t="shared" ca="1" si="20"/>
        <v>0.79548917240494177</v>
      </c>
      <c r="F675" s="71">
        <f t="shared" ca="1" si="21"/>
        <v>192.88402643693374</v>
      </c>
    </row>
    <row r="676" spans="5:6" x14ac:dyDescent="0.25">
      <c r="E676" s="71">
        <f t="shared" ca="1" si="20"/>
        <v>0.17898916802936182</v>
      </c>
      <c r="F676" s="71">
        <f t="shared" ca="1" si="21"/>
        <v>3.4332567766220148</v>
      </c>
    </row>
    <row r="677" spans="5:6" x14ac:dyDescent="0.25">
      <c r="E677" s="71">
        <f t="shared" ca="1" si="20"/>
        <v>0.32132900047960222</v>
      </c>
      <c r="F677" s="71">
        <f t="shared" ca="1" si="21"/>
        <v>4.3804483897348758</v>
      </c>
    </row>
    <row r="678" spans="5:6" x14ac:dyDescent="0.25">
      <c r="E678" s="71">
        <f t="shared" ca="1" si="20"/>
        <v>0.9938170941043164</v>
      </c>
      <c r="F678" s="71">
        <f t="shared" ca="1" si="21"/>
        <v>1587.3494209684291</v>
      </c>
    </row>
    <row r="679" spans="5:6" x14ac:dyDescent="0.25">
      <c r="E679" s="71">
        <f t="shared" ca="1" si="20"/>
        <v>0.38952185183344767</v>
      </c>
      <c r="F679" s="71">
        <f t="shared" ca="1" si="21"/>
        <v>5.704552529735718</v>
      </c>
    </row>
    <row r="680" spans="5:6" x14ac:dyDescent="0.25">
      <c r="E680" s="71">
        <f t="shared" ca="1" si="20"/>
        <v>0.11146377424414711</v>
      </c>
      <c r="F680" s="71">
        <f t="shared" ca="1" si="21"/>
        <v>3.2556886023286857</v>
      </c>
    </row>
    <row r="681" spans="5:6" x14ac:dyDescent="0.25">
      <c r="E681" s="71">
        <f t="shared" ca="1" si="20"/>
        <v>0.73095885377841807</v>
      </c>
      <c r="F681" s="71">
        <f t="shared" ca="1" si="21"/>
        <v>116.89842506460235</v>
      </c>
    </row>
    <row r="682" spans="5:6" x14ac:dyDescent="0.25">
      <c r="E682" s="71">
        <f t="shared" ca="1" si="20"/>
        <v>0.70430172140870684</v>
      </c>
      <c r="F682" s="71">
        <f t="shared" ca="1" si="21"/>
        <v>93.942544721610986</v>
      </c>
    </row>
    <row r="683" spans="5:6" x14ac:dyDescent="0.25">
      <c r="E683" s="71">
        <f t="shared" ca="1" si="20"/>
        <v>0.45065399609079859</v>
      </c>
      <c r="F683" s="71">
        <f t="shared" ca="1" si="21"/>
        <v>8.4306841728963953</v>
      </c>
    </row>
    <row r="684" spans="5:6" x14ac:dyDescent="0.25">
      <c r="E684" s="71">
        <f t="shared" ca="1" si="20"/>
        <v>0.8516874748439609</v>
      </c>
      <c r="F684" s="71">
        <f t="shared" ca="1" si="21"/>
        <v>294.98399028649186</v>
      </c>
    </row>
    <row r="685" spans="5:6" x14ac:dyDescent="0.25">
      <c r="E685" s="71">
        <f t="shared" ca="1" si="20"/>
        <v>0.14761095313458772</v>
      </c>
      <c r="F685" s="71">
        <f t="shared" ca="1" si="21"/>
        <v>3.3406310037346287</v>
      </c>
    </row>
    <row r="686" spans="5:6" x14ac:dyDescent="0.25">
      <c r="E686" s="71">
        <f t="shared" ca="1" si="20"/>
        <v>0.84887280447087643</v>
      </c>
      <c r="F686" s="71">
        <f t="shared" ca="1" si="21"/>
        <v>288.70529641598114</v>
      </c>
    </row>
    <row r="687" spans="5:6" x14ac:dyDescent="0.25">
      <c r="E687" s="71">
        <f t="shared" ca="1" si="20"/>
        <v>0.32998520193085379</v>
      </c>
      <c r="F687" s="71">
        <f t="shared" ca="1" si="21"/>
        <v>4.4948798843331801</v>
      </c>
    </row>
    <row r="688" spans="5:6" x14ac:dyDescent="0.25">
      <c r="E688" s="71">
        <f t="shared" ca="1" si="20"/>
        <v>0.15632531030472896</v>
      </c>
      <c r="F688" s="71">
        <f t="shared" ca="1" si="21"/>
        <v>3.3643026752795615</v>
      </c>
    </row>
    <row r="689" spans="5:6" x14ac:dyDescent="0.25">
      <c r="E689" s="71">
        <f t="shared" ca="1" si="20"/>
        <v>0.23852465921072086</v>
      </c>
      <c r="F689" s="71">
        <f t="shared" ca="1" si="21"/>
        <v>3.6862758230234567</v>
      </c>
    </row>
    <row r="690" spans="5:6" x14ac:dyDescent="0.25">
      <c r="E690" s="71">
        <f t="shared" ca="1" si="20"/>
        <v>0.38182274980836162</v>
      </c>
      <c r="F690" s="71">
        <f t="shared" ca="1" si="21"/>
        <v>5.4930418688050526</v>
      </c>
    </row>
    <row r="691" spans="5:6" x14ac:dyDescent="0.25">
      <c r="E691" s="71">
        <f t="shared" ca="1" si="20"/>
        <v>0.65114944321880142</v>
      </c>
      <c r="F691" s="71">
        <f t="shared" ca="1" si="21"/>
        <v>58.930681330291165</v>
      </c>
    </row>
    <row r="692" spans="5:6" x14ac:dyDescent="0.25">
      <c r="E692" s="71">
        <f t="shared" ca="1" si="20"/>
        <v>0.59741693006436514</v>
      </c>
      <c r="F692" s="71">
        <f t="shared" ca="1" si="21"/>
        <v>35.095411420588192</v>
      </c>
    </row>
    <row r="693" spans="5:6" x14ac:dyDescent="0.25">
      <c r="E693" s="71">
        <f t="shared" ca="1" si="20"/>
        <v>0.91924004990089447</v>
      </c>
      <c r="F693" s="71">
        <f t="shared" ca="1" si="21"/>
        <v>512.78845523516361</v>
      </c>
    </row>
    <row r="694" spans="5:6" x14ac:dyDescent="0.25">
      <c r="E694" s="71">
        <f t="shared" ca="1" si="20"/>
        <v>0.48394217031451126</v>
      </c>
      <c r="F694" s="71">
        <f t="shared" ca="1" si="21"/>
        <v>11.179361176800668</v>
      </c>
    </row>
    <row r="695" spans="5:6" x14ac:dyDescent="0.25">
      <c r="E695" s="71">
        <f t="shared" ca="1" si="20"/>
        <v>0.84319408364548787</v>
      </c>
      <c r="F695" s="71">
        <f t="shared" ca="1" si="21"/>
        <v>276.48518872088823</v>
      </c>
    </row>
    <row r="696" spans="5:6" x14ac:dyDescent="0.25">
      <c r="E696" s="71">
        <f t="shared" ca="1" si="20"/>
        <v>0.81136823985245909</v>
      </c>
      <c r="F696" s="71">
        <f t="shared" ca="1" si="21"/>
        <v>217.43364024523302</v>
      </c>
    </row>
    <row r="697" spans="5:6" x14ac:dyDescent="0.25">
      <c r="E697" s="71">
        <f t="shared" ca="1" si="20"/>
        <v>0.97531071453898488</v>
      </c>
      <c r="F697" s="71">
        <f t="shared" ca="1" si="21"/>
        <v>988.50766213300437</v>
      </c>
    </row>
    <row r="698" spans="5:6" x14ac:dyDescent="0.25">
      <c r="E698" s="71">
        <f t="shared" ca="1" si="20"/>
        <v>0.86656515092259134</v>
      </c>
      <c r="F698" s="71">
        <f t="shared" ca="1" si="21"/>
        <v>330.88663564184304</v>
      </c>
    </row>
    <row r="699" spans="5:6" x14ac:dyDescent="0.25">
      <c r="E699" s="71">
        <f t="shared" ca="1" si="20"/>
        <v>0.32859355010075963</v>
      </c>
      <c r="F699" s="71">
        <f t="shared" ca="1" si="21"/>
        <v>4.4757114359021815</v>
      </c>
    </row>
    <row r="700" spans="5:6" x14ac:dyDescent="0.25">
      <c r="E700" s="71">
        <f t="shared" ca="1" si="20"/>
        <v>0.87583355223928938</v>
      </c>
      <c r="F700" s="71">
        <f t="shared" ca="1" si="21"/>
        <v>355.88113432044491</v>
      </c>
    </row>
    <row r="701" spans="5:6" x14ac:dyDescent="0.25">
      <c r="E701" s="71">
        <f t="shared" ca="1" si="20"/>
        <v>0.22384560405483755</v>
      </c>
      <c r="F701" s="71">
        <f t="shared" ca="1" si="21"/>
        <v>3.6115794263759993</v>
      </c>
    </row>
    <row r="702" spans="5:6" x14ac:dyDescent="0.25">
      <c r="E702" s="71">
        <f t="shared" ca="1" si="20"/>
        <v>0.72096563931448954</v>
      </c>
      <c r="F702" s="71">
        <f t="shared" ca="1" si="21"/>
        <v>107.81068686866756</v>
      </c>
    </row>
    <row r="703" spans="5:6" x14ac:dyDescent="0.25">
      <c r="E703" s="71">
        <f t="shared" ca="1" si="20"/>
        <v>0.84652665529242344</v>
      </c>
      <c r="F703" s="71">
        <f t="shared" ca="1" si="21"/>
        <v>283.58566927910107</v>
      </c>
    </row>
    <row r="704" spans="5:6" x14ac:dyDescent="0.25">
      <c r="E704" s="71">
        <f t="shared" ca="1" si="20"/>
        <v>0.52828717788489432</v>
      </c>
      <c r="F704" s="71">
        <f t="shared" ca="1" si="21"/>
        <v>17.233159305532599</v>
      </c>
    </row>
    <row r="705" spans="5:6" x14ac:dyDescent="0.25">
      <c r="E705" s="71">
        <f t="shared" ca="1" si="20"/>
        <v>0.67479058073588327</v>
      </c>
      <c r="F705" s="71">
        <f t="shared" ca="1" si="21"/>
        <v>72.912766781234922</v>
      </c>
    </row>
    <row r="706" spans="5:6" x14ac:dyDescent="0.25">
      <c r="E706" s="71">
        <f t="shared" ca="1" si="20"/>
        <v>0.54609340731703804</v>
      </c>
      <c r="F706" s="71">
        <f t="shared" ca="1" si="21"/>
        <v>20.703725396740076</v>
      </c>
    </row>
    <row r="707" spans="5:6" x14ac:dyDescent="0.25">
      <c r="E707" s="71">
        <f t="shared" ca="1" si="20"/>
        <v>0.10963887092557489</v>
      </c>
      <c r="F707" s="71">
        <f t="shared" ca="1" si="21"/>
        <v>3.2518758189689798</v>
      </c>
    </row>
    <row r="708" spans="5:6" x14ac:dyDescent="0.25">
      <c r="E708" s="71">
        <f t="shared" ref="E708:E771" ca="1" si="22">RAND()</f>
        <v>0.72505507071391584</v>
      </c>
      <c r="F708" s="71">
        <f t="shared" ref="F708:F771" ca="1" si="23">$C$3+$C$4*((($C$5*_xlfn.NORM.S.INV(E708)+SQRT(($C$5*_xlfn.NORM.S.INV(E708))^2+4))/(2))^2)</f>
        <v>111.45660204900456</v>
      </c>
    </row>
    <row r="709" spans="5:6" x14ac:dyDescent="0.25">
      <c r="E709" s="71">
        <f t="shared" ca="1" si="22"/>
        <v>0.78473940018307176</v>
      </c>
      <c r="F709" s="71">
        <f t="shared" ca="1" si="23"/>
        <v>177.7821139543326</v>
      </c>
    </row>
    <row r="710" spans="5:6" x14ac:dyDescent="0.25">
      <c r="E710" s="71">
        <f t="shared" ca="1" si="22"/>
        <v>0.87332705068868877</v>
      </c>
      <c r="F710" s="71">
        <f t="shared" ca="1" si="23"/>
        <v>348.90046429594497</v>
      </c>
    </row>
    <row r="711" spans="5:6" x14ac:dyDescent="0.25">
      <c r="E711" s="71">
        <f t="shared" ca="1" si="22"/>
        <v>0.75505566042351568</v>
      </c>
      <c r="F711" s="71">
        <f t="shared" ca="1" si="23"/>
        <v>141.47051623992022</v>
      </c>
    </row>
    <row r="712" spans="5:6" x14ac:dyDescent="0.25">
      <c r="E712" s="71">
        <f t="shared" ca="1" si="22"/>
        <v>0.91409641038356704</v>
      </c>
      <c r="F712" s="71">
        <f t="shared" ca="1" si="23"/>
        <v>489.57037449115023</v>
      </c>
    </row>
    <row r="713" spans="5:6" x14ac:dyDescent="0.25">
      <c r="E713" s="71">
        <f t="shared" ca="1" si="22"/>
        <v>0.74641005087140233</v>
      </c>
      <c r="F713" s="71">
        <f t="shared" ca="1" si="23"/>
        <v>132.19623306686293</v>
      </c>
    </row>
    <row r="714" spans="5:6" x14ac:dyDescent="0.25">
      <c r="E714" s="71">
        <f t="shared" ca="1" si="22"/>
        <v>0.10642589480275866</v>
      </c>
      <c r="F714" s="71">
        <f t="shared" ca="1" si="23"/>
        <v>3.2452570511808343</v>
      </c>
    </row>
    <row r="715" spans="5:6" x14ac:dyDescent="0.25">
      <c r="E715" s="71">
        <f t="shared" ca="1" si="22"/>
        <v>0.81895228612518312</v>
      </c>
      <c r="F715" s="71">
        <f t="shared" ca="1" si="23"/>
        <v>230.21305294561003</v>
      </c>
    </row>
    <row r="716" spans="5:6" x14ac:dyDescent="0.25">
      <c r="E716" s="71">
        <f t="shared" ca="1" si="22"/>
        <v>0.65525318571688418</v>
      </c>
      <c r="F716" s="71">
        <f t="shared" ca="1" si="23"/>
        <v>61.190013535120222</v>
      </c>
    </row>
    <row r="717" spans="5:6" x14ac:dyDescent="0.25">
      <c r="E717" s="71">
        <f t="shared" ca="1" si="22"/>
        <v>0.24861896577492126</v>
      </c>
      <c r="F717" s="71">
        <f t="shared" ca="1" si="23"/>
        <v>3.7436993356299166</v>
      </c>
    </row>
    <row r="718" spans="5:6" x14ac:dyDescent="0.25">
      <c r="E718" s="71">
        <f t="shared" ca="1" si="22"/>
        <v>0.48612699675292692</v>
      </c>
      <c r="F718" s="71">
        <f t="shared" ca="1" si="23"/>
        <v>11.405583039337154</v>
      </c>
    </row>
    <row r="719" spans="5:6" x14ac:dyDescent="0.25">
      <c r="E719" s="71">
        <f t="shared" ca="1" si="22"/>
        <v>0.88562269135656702</v>
      </c>
      <c r="F719" s="71">
        <f t="shared" ca="1" si="23"/>
        <v>384.88519994004645</v>
      </c>
    </row>
    <row r="720" spans="5:6" x14ac:dyDescent="0.25">
      <c r="E720" s="71">
        <f t="shared" ca="1" si="22"/>
        <v>0.13922762011039858</v>
      </c>
      <c r="F720" s="71">
        <f t="shared" ca="1" si="23"/>
        <v>3.3191479336362528</v>
      </c>
    </row>
    <row r="721" spans="5:6" x14ac:dyDescent="0.25">
      <c r="E721" s="71">
        <f t="shared" ca="1" si="22"/>
        <v>0.42684872236977989</v>
      </c>
      <c r="F721" s="71">
        <f t="shared" ca="1" si="23"/>
        <v>7.0978074356973799</v>
      </c>
    </row>
    <row r="722" spans="5:6" x14ac:dyDescent="0.25">
      <c r="E722" s="71">
        <f t="shared" ca="1" si="22"/>
        <v>0.82797635571351935</v>
      </c>
      <c r="F722" s="71">
        <f t="shared" ca="1" si="23"/>
        <v>246.41213248875707</v>
      </c>
    </row>
    <row r="723" spans="5:6" x14ac:dyDescent="0.25">
      <c r="E723" s="71">
        <f t="shared" ca="1" si="22"/>
        <v>0.80843877717387314</v>
      </c>
      <c r="F723" s="71">
        <f t="shared" ca="1" si="23"/>
        <v>212.68778919008724</v>
      </c>
    </row>
    <row r="724" spans="5:6" x14ac:dyDescent="0.25">
      <c r="E724" s="71">
        <f t="shared" ca="1" si="22"/>
        <v>0.31279669964924339</v>
      </c>
      <c r="F724" s="71">
        <f t="shared" ca="1" si="23"/>
        <v>4.2780708209542953</v>
      </c>
    </row>
    <row r="725" spans="5:6" x14ac:dyDescent="0.25">
      <c r="E725" s="71">
        <f t="shared" ca="1" si="22"/>
        <v>0.11696994860637833</v>
      </c>
      <c r="F725" s="71">
        <f t="shared" ca="1" si="23"/>
        <v>3.2674377271120143</v>
      </c>
    </row>
    <row r="726" spans="5:6" x14ac:dyDescent="0.25">
      <c r="E726" s="71">
        <f t="shared" ca="1" si="22"/>
        <v>0.62789536024191817</v>
      </c>
      <c r="F726" s="71">
        <f t="shared" ca="1" si="23"/>
        <v>47.361132520520613</v>
      </c>
    </row>
    <row r="727" spans="5:6" x14ac:dyDescent="0.25">
      <c r="E727" s="71">
        <f t="shared" ca="1" si="22"/>
        <v>0.44001149906295922</v>
      </c>
      <c r="F727" s="71">
        <f t="shared" ca="1" si="23"/>
        <v>7.7814151191880496</v>
      </c>
    </row>
    <row r="728" spans="5:6" x14ac:dyDescent="0.25">
      <c r="E728" s="71">
        <f t="shared" ca="1" si="22"/>
        <v>0.81055273284957907</v>
      </c>
      <c r="F728" s="71">
        <f t="shared" ca="1" si="23"/>
        <v>216.10213321948495</v>
      </c>
    </row>
    <row r="729" spans="5:6" x14ac:dyDescent="0.25">
      <c r="E729" s="71">
        <f t="shared" ca="1" si="22"/>
        <v>0.78236148087662694</v>
      </c>
      <c r="F729" s="71">
        <f t="shared" ca="1" si="23"/>
        <v>174.59266537749005</v>
      </c>
    </row>
    <row r="730" spans="5:6" x14ac:dyDescent="0.25">
      <c r="E730" s="71">
        <f t="shared" ca="1" si="22"/>
        <v>0.18988464192423404</v>
      </c>
      <c r="F730" s="71">
        <f t="shared" ca="1" si="23"/>
        <v>3.4708290223365621</v>
      </c>
    </row>
    <row r="731" spans="5:6" x14ac:dyDescent="0.25">
      <c r="E731" s="71">
        <f t="shared" ca="1" si="22"/>
        <v>0.41701186907479293</v>
      </c>
      <c r="F731" s="71">
        <f t="shared" ca="1" si="23"/>
        <v>6.6608125939198155</v>
      </c>
    </row>
    <row r="732" spans="5:6" x14ac:dyDescent="0.25">
      <c r="E732" s="71">
        <f t="shared" ca="1" si="22"/>
        <v>0.99569703876010685</v>
      </c>
      <c r="F732" s="71">
        <f t="shared" ca="1" si="23"/>
        <v>1748.6512056591023</v>
      </c>
    </row>
    <row r="733" spans="5:6" x14ac:dyDescent="0.25">
      <c r="E733" s="71">
        <f t="shared" ca="1" si="22"/>
        <v>8.9979380707607581E-2</v>
      </c>
      <c r="F733" s="71">
        <f t="shared" ca="1" si="23"/>
        <v>3.2130932808724713</v>
      </c>
    </row>
    <row r="734" spans="5:6" x14ac:dyDescent="0.25">
      <c r="E734" s="71">
        <f t="shared" ca="1" si="22"/>
        <v>0.67331386794534442</v>
      </c>
      <c r="F734" s="71">
        <f t="shared" ca="1" si="23"/>
        <v>71.968804695140975</v>
      </c>
    </row>
    <row r="735" spans="5:6" x14ac:dyDescent="0.25">
      <c r="E735" s="71">
        <f t="shared" ca="1" si="22"/>
        <v>5.9198268369146989E-2</v>
      </c>
      <c r="F735" s="71">
        <f t="shared" ca="1" si="23"/>
        <v>3.158870759785712</v>
      </c>
    </row>
    <row r="736" spans="5:6" x14ac:dyDescent="0.25">
      <c r="E736" s="71">
        <f t="shared" ca="1" si="22"/>
        <v>0.92692580583748529</v>
      </c>
      <c r="F736" s="71">
        <f t="shared" ca="1" si="23"/>
        <v>550.81696709429252</v>
      </c>
    </row>
    <row r="737" spans="5:6" x14ac:dyDescent="0.25">
      <c r="E737" s="71">
        <f t="shared" ca="1" si="22"/>
        <v>0.57609643597585325</v>
      </c>
      <c r="F737" s="71">
        <f t="shared" ca="1" si="23"/>
        <v>28.247211665059908</v>
      </c>
    </row>
    <row r="738" spans="5:6" x14ac:dyDescent="0.25">
      <c r="E738" s="71">
        <f t="shared" ca="1" si="22"/>
        <v>0.74604333863553829</v>
      </c>
      <c r="F738" s="71">
        <f t="shared" ca="1" si="23"/>
        <v>131.81459690941591</v>
      </c>
    </row>
    <row r="739" spans="5:6" x14ac:dyDescent="0.25">
      <c r="E739" s="71">
        <f t="shared" ca="1" si="22"/>
        <v>0.40479472727224064</v>
      </c>
      <c r="F739" s="71">
        <f t="shared" ca="1" si="23"/>
        <v>6.1926137662693161</v>
      </c>
    </row>
    <row r="740" spans="5:6" x14ac:dyDescent="0.25">
      <c r="E740" s="71">
        <f t="shared" ca="1" si="22"/>
        <v>0.63117229345126824</v>
      </c>
      <c r="F740" s="71">
        <f t="shared" ca="1" si="23"/>
        <v>48.869414520170054</v>
      </c>
    </row>
    <row r="741" spans="5:6" x14ac:dyDescent="0.25">
      <c r="E741" s="71">
        <f t="shared" ca="1" si="22"/>
        <v>0.99757468370392466</v>
      </c>
      <c r="F741" s="71">
        <f t="shared" ca="1" si="23"/>
        <v>2006.5256693086183</v>
      </c>
    </row>
    <row r="742" spans="5:6" x14ac:dyDescent="0.25">
      <c r="E742" s="71">
        <f t="shared" ca="1" si="22"/>
        <v>9.4249937616224577E-2</v>
      </c>
      <c r="F742" s="71">
        <f t="shared" ca="1" si="23"/>
        <v>3.2211877125716635</v>
      </c>
    </row>
    <row r="743" spans="5:6" x14ac:dyDescent="0.25">
      <c r="E743" s="71">
        <f t="shared" ca="1" si="22"/>
        <v>0.80156652546702356</v>
      </c>
      <c r="F743" s="71">
        <f t="shared" ca="1" si="23"/>
        <v>201.94701110690278</v>
      </c>
    </row>
    <row r="744" spans="5:6" x14ac:dyDescent="0.25">
      <c r="E744" s="71">
        <f t="shared" ca="1" si="22"/>
        <v>0.71787346940853125</v>
      </c>
      <c r="F744" s="71">
        <f t="shared" ca="1" si="23"/>
        <v>105.11914147985883</v>
      </c>
    </row>
    <row r="745" spans="5:6" x14ac:dyDescent="0.25">
      <c r="E745" s="71">
        <f t="shared" ca="1" si="22"/>
        <v>0.54634384228242305</v>
      </c>
      <c r="F745" s="71">
        <f t="shared" ca="1" si="23"/>
        <v>20.75753239139727</v>
      </c>
    </row>
    <row r="746" spans="5:6" x14ac:dyDescent="0.25">
      <c r="E746" s="71">
        <f t="shared" ca="1" si="22"/>
        <v>0.62561252840921155</v>
      </c>
      <c r="F746" s="71">
        <f t="shared" ca="1" si="23"/>
        <v>46.333132183908702</v>
      </c>
    </row>
    <row r="747" spans="5:6" x14ac:dyDescent="0.25">
      <c r="E747" s="71">
        <f t="shared" ca="1" si="22"/>
        <v>0.66210289829804148</v>
      </c>
      <c r="F747" s="71">
        <f t="shared" ca="1" si="23"/>
        <v>65.114801932507717</v>
      </c>
    </row>
    <row r="748" spans="5:6" x14ac:dyDescent="0.25">
      <c r="E748" s="71">
        <f t="shared" ca="1" si="22"/>
        <v>0.92347949460427792</v>
      </c>
      <c r="F748" s="71">
        <f t="shared" ca="1" si="23"/>
        <v>533.23023986697262</v>
      </c>
    </row>
    <row r="749" spans="5:6" x14ac:dyDescent="0.25">
      <c r="E749" s="71">
        <f t="shared" ca="1" si="22"/>
        <v>0.34500764125461847</v>
      </c>
      <c r="F749" s="71">
        <f t="shared" ca="1" si="23"/>
        <v>4.7228195161861199</v>
      </c>
    </row>
    <row r="750" spans="5:6" x14ac:dyDescent="0.25">
      <c r="E750" s="71">
        <f t="shared" ca="1" si="22"/>
        <v>0.21671652951921128</v>
      </c>
      <c r="F750" s="71">
        <f t="shared" ca="1" si="23"/>
        <v>3.578626552808446</v>
      </c>
    </row>
    <row r="751" spans="5:6" x14ac:dyDescent="0.25">
      <c r="E751" s="71">
        <f t="shared" ca="1" si="22"/>
        <v>0.84320572751251199</v>
      </c>
      <c r="F751" s="71">
        <f t="shared" ca="1" si="23"/>
        <v>276.50965514846871</v>
      </c>
    </row>
    <row r="752" spans="5:6" x14ac:dyDescent="0.25">
      <c r="E752" s="71">
        <f t="shared" ca="1" si="22"/>
        <v>0.71025298987385854</v>
      </c>
      <c r="F752" s="71">
        <f t="shared" ca="1" si="23"/>
        <v>98.718609110730284</v>
      </c>
    </row>
    <row r="753" spans="5:6" x14ac:dyDescent="0.25">
      <c r="E753" s="71">
        <f t="shared" ca="1" si="22"/>
        <v>3.3154269162463557E-2</v>
      </c>
      <c r="F753" s="71">
        <f t="shared" ca="1" si="23"/>
        <v>3.1158865226767998</v>
      </c>
    </row>
    <row r="754" spans="5:6" x14ac:dyDescent="0.25">
      <c r="E754" s="71">
        <f t="shared" ca="1" si="22"/>
        <v>0.11636431427323379</v>
      </c>
      <c r="F754" s="71">
        <f t="shared" ca="1" si="23"/>
        <v>3.2661269133030899</v>
      </c>
    </row>
    <row r="755" spans="5:6" x14ac:dyDescent="0.25">
      <c r="E755" s="71">
        <f t="shared" ca="1" si="22"/>
        <v>0.57050081309716649</v>
      </c>
      <c r="F755" s="71">
        <f t="shared" ca="1" si="23"/>
        <v>26.663992277145674</v>
      </c>
    </row>
    <row r="756" spans="5:6" x14ac:dyDescent="0.25">
      <c r="E756" s="71">
        <f t="shared" ca="1" si="22"/>
        <v>0.93989824411453415</v>
      </c>
      <c r="F756" s="71">
        <f t="shared" ca="1" si="23"/>
        <v>626.50642136542797</v>
      </c>
    </row>
    <row r="757" spans="5:6" x14ac:dyDescent="0.25">
      <c r="E757" s="71">
        <f t="shared" ca="1" si="22"/>
        <v>9.9186129558675562E-2</v>
      </c>
      <c r="F757" s="71">
        <f t="shared" ca="1" si="23"/>
        <v>3.2307610400757816</v>
      </c>
    </row>
    <row r="758" spans="5:6" x14ac:dyDescent="0.25">
      <c r="E758" s="71">
        <f t="shared" ca="1" si="22"/>
        <v>0.5414725673624271</v>
      </c>
      <c r="F758" s="71">
        <f t="shared" ca="1" si="23"/>
        <v>19.736565264549263</v>
      </c>
    </row>
    <row r="759" spans="5:6" x14ac:dyDescent="0.25">
      <c r="E759" s="71">
        <f t="shared" ca="1" si="22"/>
        <v>0.21024237711934013</v>
      </c>
      <c r="F759" s="71">
        <f t="shared" ca="1" si="23"/>
        <v>3.5503892068260692</v>
      </c>
    </row>
    <row r="760" spans="5:6" x14ac:dyDescent="0.25">
      <c r="E760" s="71">
        <f t="shared" ca="1" si="22"/>
        <v>0.5484475602084099</v>
      </c>
      <c r="F760" s="71">
        <f t="shared" ca="1" si="23"/>
        <v>21.21525801650818</v>
      </c>
    </row>
    <row r="761" spans="5:6" x14ac:dyDescent="0.25">
      <c r="E761" s="71">
        <f t="shared" ca="1" si="22"/>
        <v>0.16440479227542704</v>
      </c>
      <c r="F761" s="71">
        <f t="shared" ca="1" si="23"/>
        <v>3.3875855747617778</v>
      </c>
    </row>
    <row r="762" spans="5:6" x14ac:dyDescent="0.25">
      <c r="E762" s="71">
        <f t="shared" ca="1" si="22"/>
        <v>0.15809627779395985</v>
      </c>
      <c r="F762" s="71">
        <f t="shared" ca="1" si="23"/>
        <v>3.3692919945694806</v>
      </c>
    </row>
    <row r="763" spans="5:6" x14ac:dyDescent="0.25">
      <c r="E763" s="71">
        <f t="shared" ca="1" si="22"/>
        <v>0.25498052495437284</v>
      </c>
      <c r="F763" s="71">
        <f t="shared" ca="1" si="23"/>
        <v>3.7827543419335177</v>
      </c>
    </row>
    <row r="764" spans="5:6" x14ac:dyDescent="0.25">
      <c r="E764" s="71">
        <f t="shared" ca="1" si="22"/>
        <v>0.67514249554836192</v>
      </c>
      <c r="F764" s="71">
        <f t="shared" ca="1" si="23"/>
        <v>73.139167269606119</v>
      </c>
    </row>
    <row r="765" spans="5:6" x14ac:dyDescent="0.25">
      <c r="E765" s="71">
        <f t="shared" ca="1" si="22"/>
        <v>0.55420055836526638</v>
      </c>
      <c r="F765" s="71">
        <f t="shared" ca="1" si="23"/>
        <v>22.520270292100371</v>
      </c>
    </row>
    <row r="766" spans="5:6" x14ac:dyDescent="0.25">
      <c r="E766" s="71">
        <f t="shared" ca="1" si="22"/>
        <v>0.70186745804307293</v>
      </c>
      <c r="F766" s="71">
        <f t="shared" ca="1" si="23"/>
        <v>92.043431444270297</v>
      </c>
    </row>
    <row r="767" spans="5:6" x14ac:dyDescent="0.25">
      <c r="E767" s="71">
        <f t="shared" ca="1" si="22"/>
        <v>0.55264646252321969</v>
      </c>
      <c r="F767" s="71">
        <f t="shared" ca="1" si="23"/>
        <v>22.159939850486076</v>
      </c>
    </row>
    <row r="768" spans="5:6" x14ac:dyDescent="0.25">
      <c r="E768" s="71">
        <f t="shared" ca="1" si="22"/>
        <v>0.35206770714683</v>
      </c>
      <c r="F768" s="71">
        <f t="shared" ca="1" si="23"/>
        <v>4.8447940528359332</v>
      </c>
    </row>
    <row r="769" spans="5:6" x14ac:dyDescent="0.25">
      <c r="E769" s="71">
        <f t="shared" ca="1" si="22"/>
        <v>0.3748011225179444</v>
      </c>
      <c r="F769" s="71">
        <f t="shared" ca="1" si="23"/>
        <v>5.3175596204888773</v>
      </c>
    </row>
    <row r="770" spans="5:6" x14ac:dyDescent="0.25">
      <c r="E770" s="71">
        <f t="shared" ca="1" si="22"/>
        <v>0.9132735987412578</v>
      </c>
      <c r="F770" s="71">
        <f t="shared" ca="1" si="23"/>
        <v>486.00434984014123</v>
      </c>
    </row>
    <row r="771" spans="5:6" x14ac:dyDescent="0.25">
      <c r="E771" s="71">
        <f t="shared" ca="1" si="22"/>
        <v>0.66836236542289718</v>
      </c>
      <c r="F771" s="71">
        <f t="shared" ca="1" si="23"/>
        <v>68.87429974971316</v>
      </c>
    </row>
    <row r="772" spans="5:6" x14ac:dyDescent="0.25">
      <c r="E772" s="71">
        <f t="shared" ref="E772:E835" ca="1" si="24">RAND()</f>
        <v>0.40554530695719282</v>
      </c>
      <c r="F772" s="71">
        <f t="shared" ref="F772:F835" ca="1" si="25">$C$3+$C$4*((($C$5*_xlfn.NORM.S.INV(E772)+SQRT(($C$5*_xlfn.NORM.S.INV(E772))^2+4))/(2))^2)</f>
        <v>6.2192302150969718</v>
      </c>
    </row>
    <row r="773" spans="5:6" x14ac:dyDescent="0.25">
      <c r="E773" s="71">
        <f t="shared" ca="1" si="24"/>
        <v>0.40368575249444716</v>
      </c>
      <c r="F773" s="71">
        <f t="shared" ca="1" si="25"/>
        <v>6.1537705853265869</v>
      </c>
    </row>
    <row r="774" spans="5:6" x14ac:dyDescent="0.25">
      <c r="E774" s="71">
        <f t="shared" ca="1" si="24"/>
        <v>0.44300939995722666</v>
      </c>
      <c r="F774" s="71">
        <f t="shared" ca="1" si="25"/>
        <v>7.9549302496126186</v>
      </c>
    </row>
    <row r="775" spans="5:6" x14ac:dyDescent="0.25">
      <c r="E775" s="71">
        <f t="shared" ca="1" si="24"/>
        <v>0.6263755668662665</v>
      </c>
      <c r="F775" s="71">
        <f t="shared" ca="1" si="25"/>
        <v>46.674681548609428</v>
      </c>
    </row>
    <row r="776" spans="5:6" x14ac:dyDescent="0.25">
      <c r="E776" s="71">
        <f t="shared" ca="1" si="24"/>
        <v>0.99825272374793084</v>
      </c>
      <c r="F776" s="71">
        <f t="shared" ca="1" si="25"/>
        <v>2155.30306149137</v>
      </c>
    </row>
    <row r="777" spans="5:6" x14ac:dyDescent="0.25">
      <c r="E777" s="71">
        <f t="shared" ca="1" si="24"/>
        <v>0.30393740773009803</v>
      </c>
      <c r="F777" s="71">
        <f t="shared" ca="1" si="25"/>
        <v>4.1814910057983132</v>
      </c>
    </row>
    <row r="778" spans="5:6" x14ac:dyDescent="0.25">
      <c r="E778" s="71">
        <f t="shared" ca="1" si="24"/>
        <v>0.80159818669102745</v>
      </c>
      <c r="F778" s="71">
        <f t="shared" ca="1" si="25"/>
        <v>201.99527311131283</v>
      </c>
    </row>
    <row r="779" spans="5:6" x14ac:dyDescent="0.25">
      <c r="E779" s="71">
        <f t="shared" ca="1" si="24"/>
        <v>0.18737900082600034</v>
      </c>
      <c r="F779" s="71">
        <f t="shared" ca="1" si="25"/>
        <v>3.4619047601841357</v>
      </c>
    </row>
    <row r="780" spans="5:6" x14ac:dyDescent="0.25">
      <c r="E780" s="71">
        <f t="shared" ca="1" si="24"/>
        <v>0.42176884232908396</v>
      </c>
      <c r="F780" s="71">
        <f t="shared" ca="1" si="25"/>
        <v>6.8649037071141361</v>
      </c>
    </row>
    <row r="781" spans="5:6" x14ac:dyDescent="0.25">
      <c r="E781" s="71">
        <f t="shared" ca="1" si="24"/>
        <v>2.1579601543656235E-2</v>
      </c>
      <c r="F781" s="71">
        <f t="shared" ca="1" si="25"/>
        <v>3.0959515263755812</v>
      </c>
    </row>
    <row r="782" spans="5:6" x14ac:dyDescent="0.25">
      <c r="E782" s="71">
        <f t="shared" ca="1" si="24"/>
        <v>0.3464014834616721</v>
      </c>
      <c r="F782" s="71">
        <f t="shared" ca="1" si="25"/>
        <v>4.7460891278770951</v>
      </c>
    </row>
    <row r="783" spans="5:6" x14ac:dyDescent="0.25">
      <c r="E783" s="71">
        <f t="shared" ca="1" si="24"/>
        <v>0.73234080984946126</v>
      </c>
      <c r="F783" s="71">
        <f t="shared" ca="1" si="25"/>
        <v>118.20344224114497</v>
      </c>
    </row>
    <row r="784" spans="5:6" x14ac:dyDescent="0.25">
      <c r="E784" s="71">
        <f t="shared" ca="1" si="24"/>
        <v>0.44275166370777452</v>
      </c>
      <c r="F784" s="71">
        <f t="shared" ca="1" si="25"/>
        <v>7.9397338734391703</v>
      </c>
    </row>
    <row r="785" spans="5:6" x14ac:dyDescent="0.25">
      <c r="E785" s="71">
        <f t="shared" ca="1" si="24"/>
        <v>0.25531151793728268</v>
      </c>
      <c r="F785" s="71">
        <f t="shared" ca="1" si="25"/>
        <v>3.7848512190807506</v>
      </c>
    </row>
    <row r="786" spans="5:6" x14ac:dyDescent="0.25">
      <c r="E786" s="71">
        <f t="shared" ca="1" si="24"/>
        <v>0.88747737681518923</v>
      </c>
      <c r="F786" s="71">
        <f t="shared" ca="1" si="25"/>
        <v>390.71852395998496</v>
      </c>
    </row>
    <row r="787" spans="5:6" x14ac:dyDescent="0.25">
      <c r="E787" s="71">
        <f t="shared" ca="1" si="24"/>
        <v>0.26374362322627098</v>
      </c>
      <c r="F787" s="71">
        <f t="shared" ca="1" si="25"/>
        <v>3.8405699374551538</v>
      </c>
    </row>
    <row r="788" spans="5:6" x14ac:dyDescent="0.25">
      <c r="E788" s="71">
        <f t="shared" ca="1" si="24"/>
        <v>0.72583912410815532</v>
      </c>
      <c r="F788" s="71">
        <f t="shared" ca="1" si="25"/>
        <v>112.16704344632367</v>
      </c>
    </row>
    <row r="789" spans="5:6" x14ac:dyDescent="0.25">
      <c r="E789" s="71">
        <f t="shared" ca="1" si="24"/>
        <v>0.42040377258095596</v>
      </c>
      <c r="F789" s="71">
        <f t="shared" ca="1" si="25"/>
        <v>6.8049931878210872</v>
      </c>
    </row>
    <row r="790" spans="5:6" x14ac:dyDescent="0.25">
      <c r="E790" s="71">
        <f t="shared" ca="1" si="24"/>
        <v>0.19837977034844523</v>
      </c>
      <c r="F790" s="71">
        <f t="shared" ca="1" si="25"/>
        <v>3.5024396452258606</v>
      </c>
    </row>
    <row r="791" spans="5:6" x14ac:dyDescent="0.25">
      <c r="E791" s="71">
        <f t="shared" ca="1" si="24"/>
        <v>0.58691883489300611</v>
      </c>
      <c r="F791" s="71">
        <f t="shared" ca="1" si="25"/>
        <v>31.557162019553065</v>
      </c>
    </row>
    <row r="792" spans="5:6" x14ac:dyDescent="0.25">
      <c r="E792" s="71">
        <f t="shared" ca="1" si="24"/>
        <v>0.3064909139006804</v>
      </c>
      <c r="F792" s="71">
        <f t="shared" ca="1" si="25"/>
        <v>4.2083786386154589</v>
      </c>
    </row>
    <row r="793" spans="5:6" x14ac:dyDescent="0.25">
      <c r="E793" s="71">
        <f t="shared" ca="1" si="24"/>
        <v>9.443518409815943E-3</v>
      </c>
      <c r="F793" s="71">
        <f t="shared" ca="1" si="25"/>
        <v>3.0715351276934295</v>
      </c>
    </row>
    <row r="794" spans="5:6" x14ac:dyDescent="0.25">
      <c r="E794" s="71">
        <f t="shared" ca="1" si="24"/>
        <v>0.72891678870927545</v>
      </c>
      <c r="F794" s="71">
        <f t="shared" ca="1" si="25"/>
        <v>114.99189796463513</v>
      </c>
    </row>
    <row r="795" spans="5:6" x14ac:dyDescent="0.25">
      <c r="E795" s="71">
        <f t="shared" ca="1" si="24"/>
        <v>0.2101814791315707</v>
      </c>
      <c r="F795" s="71">
        <f t="shared" ca="1" si="25"/>
        <v>3.5501308389838142</v>
      </c>
    </row>
    <row r="796" spans="5:6" x14ac:dyDescent="0.25">
      <c r="E796" s="71">
        <f t="shared" ca="1" si="24"/>
        <v>0.53275391025310392</v>
      </c>
      <c r="F796" s="71">
        <f t="shared" ca="1" si="25"/>
        <v>18.040073380666399</v>
      </c>
    </row>
    <row r="797" spans="5:6" x14ac:dyDescent="0.25">
      <c r="E797" s="71">
        <f t="shared" ca="1" si="24"/>
        <v>0.18795732464127968</v>
      </c>
      <c r="F797" s="71">
        <f t="shared" ca="1" si="25"/>
        <v>3.4639490195128646</v>
      </c>
    </row>
    <row r="798" spans="5:6" x14ac:dyDescent="0.25">
      <c r="E798" s="71">
        <f t="shared" ca="1" si="24"/>
        <v>0.72110101167134477</v>
      </c>
      <c r="F798" s="71">
        <f t="shared" ca="1" si="25"/>
        <v>107.92979361587112</v>
      </c>
    </row>
    <row r="799" spans="5:6" x14ac:dyDescent="0.25">
      <c r="E799" s="71">
        <f t="shared" ca="1" si="24"/>
        <v>0.43840298039577175</v>
      </c>
      <c r="F799" s="71">
        <f t="shared" ca="1" si="25"/>
        <v>7.6911852632630504</v>
      </c>
    </row>
    <row r="800" spans="5:6" x14ac:dyDescent="0.25">
      <c r="E800" s="71">
        <f t="shared" ca="1" si="24"/>
        <v>1.8130915067693931E-2</v>
      </c>
      <c r="F800" s="71">
        <f t="shared" ca="1" si="25"/>
        <v>3.0895978941212876</v>
      </c>
    </row>
    <row r="801" spans="5:6" x14ac:dyDescent="0.25">
      <c r="E801" s="71">
        <f t="shared" ca="1" si="24"/>
        <v>0.25449640267069051</v>
      </c>
      <c r="F801" s="71">
        <f t="shared" ca="1" si="25"/>
        <v>3.7796992004415526</v>
      </c>
    </row>
    <row r="802" spans="5:6" x14ac:dyDescent="0.25">
      <c r="E802" s="71">
        <f t="shared" ca="1" si="24"/>
        <v>0.85738137043965901</v>
      </c>
      <c r="F802" s="71">
        <f t="shared" ca="1" si="25"/>
        <v>308.16383764459681</v>
      </c>
    </row>
    <row r="803" spans="5:6" x14ac:dyDescent="0.25">
      <c r="E803" s="71">
        <f t="shared" ca="1" si="24"/>
        <v>0.86612525291339637</v>
      </c>
      <c r="F803" s="71">
        <f t="shared" ca="1" si="25"/>
        <v>329.75408164767066</v>
      </c>
    </row>
    <row r="804" spans="5:6" x14ac:dyDescent="0.25">
      <c r="E804" s="71">
        <f t="shared" ca="1" si="24"/>
        <v>0.62609468850319883</v>
      </c>
      <c r="F804" s="71">
        <f t="shared" ca="1" si="25"/>
        <v>46.548715518292774</v>
      </c>
    </row>
    <row r="805" spans="5:6" x14ac:dyDescent="0.25">
      <c r="E805" s="71">
        <f t="shared" ca="1" si="24"/>
        <v>0.12439252494523922</v>
      </c>
      <c r="F805" s="71">
        <f t="shared" ca="1" si="25"/>
        <v>3.2838937568899764</v>
      </c>
    </row>
    <row r="806" spans="5:6" x14ac:dyDescent="0.25">
      <c r="E806" s="71">
        <f t="shared" ca="1" si="24"/>
        <v>0.39572445934583789</v>
      </c>
      <c r="F806" s="71">
        <f t="shared" ca="1" si="25"/>
        <v>5.8910324823419877</v>
      </c>
    </row>
    <row r="807" spans="5:6" x14ac:dyDescent="0.25">
      <c r="E807" s="71">
        <f t="shared" ca="1" si="24"/>
        <v>0.97318067415900333</v>
      </c>
      <c r="F807" s="71">
        <f t="shared" ca="1" si="25"/>
        <v>953.8721369064931</v>
      </c>
    </row>
    <row r="808" spans="5:6" x14ac:dyDescent="0.25">
      <c r="E808" s="71">
        <f t="shared" ca="1" si="24"/>
        <v>0.60104777896835793</v>
      </c>
      <c r="F808" s="71">
        <f t="shared" ca="1" si="25"/>
        <v>36.397451356163089</v>
      </c>
    </row>
    <row r="809" spans="5:6" x14ac:dyDescent="0.25">
      <c r="E809" s="71">
        <f t="shared" ca="1" si="24"/>
        <v>7.3680063095177495E-2</v>
      </c>
      <c r="F809" s="71">
        <f t="shared" ca="1" si="25"/>
        <v>3.183601395798521</v>
      </c>
    </row>
    <row r="810" spans="5:6" x14ac:dyDescent="0.25">
      <c r="E810" s="71">
        <f t="shared" ca="1" si="24"/>
        <v>0.41419838005517362</v>
      </c>
      <c r="F810" s="71">
        <f t="shared" ca="1" si="25"/>
        <v>6.5461087772708204</v>
      </c>
    </row>
    <row r="811" spans="5:6" x14ac:dyDescent="0.25">
      <c r="E811" s="71">
        <f t="shared" ca="1" si="24"/>
        <v>0.44375612756592819</v>
      </c>
      <c r="F811" s="71">
        <f t="shared" ca="1" si="25"/>
        <v>7.9992592244113947</v>
      </c>
    </row>
    <row r="812" spans="5:6" x14ac:dyDescent="0.25">
      <c r="E812" s="71">
        <f t="shared" ca="1" si="24"/>
        <v>0.94755612792273447</v>
      </c>
      <c r="F812" s="71">
        <f t="shared" ca="1" si="25"/>
        <v>680.25382311984504</v>
      </c>
    </row>
    <row r="813" spans="5:6" x14ac:dyDescent="0.25">
      <c r="E813" s="71">
        <f t="shared" ca="1" si="24"/>
        <v>0.96702193711444573</v>
      </c>
      <c r="F813" s="71">
        <f t="shared" ca="1" si="25"/>
        <v>868.10880657454788</v>
      </c>
    </row>
    <row r="814" spans="5:6" x14ac:dyDescent="0.25">
      <c r="E814" s="71">
        <f t="shared" ca="1" si="24"/>
        <v>0.76434640536370346</v>
      </c>
      <c r="F814" s="71">
        <f t="shared" ca="1" si="25"/>
        <v>152.05651191567324</v>
      </c>
    </row>
    <row r="815" spans="5:6" x14ac:dyDescent="0.25">
      <c r="E815" s="71">
        <f t="shared" ca="1" si="24"/>
        <v>0.81777494509526383</v>
      </c>
      <c r="F815" s="71">
        <f t="shared" ca="1" si="25"/>
        <v>228.18102202130774</v>
      </c>
    </row>
    <row r="816" spans="5:6" x14ac:dyDescent="0.25">
      <c r="E816" s="71">
        <f t="shared" ca="1" si="24"/>
        <v>0.15670468068546384</v>
      </c>
      <c r="F816" s="71">
        <f t="shared" ca="1" si="25"/>
        <v>3.3653662236033353</v>
      </c>
    </row>
    <row r="817" spans="5:6" x14ac:dyDescent="0.25">
      <c r="E817" s="71">
        <f t="shared" ca="1" si="24"/>
        <v>0.73605326053111297</v>
      </c>
      <c r="F817" s="71">
        <f t="shared" ca="1" si="25"/>
        <v>121.76925189241398</v>
      </c>
    </row>
    <row r="818" spans="5:6" x14ac:dyDescent="0.25">
      <c r="E818" s="71">
        <f t="shared" ca="1" si="24"/>
        <v>0.22218519467723119</v>
      </c>
      <c r="F818" s="71">
        <f t="shared" ca="1" si="25"/>
        <v>3.6037223867996531</v>
      </c>
    </row>
    <row r="819" spans="5:6" x14ac:dyDescent="0.25">
      <c r="E819" s="71">
        <f t="shared" ca="1" si="24"/>
        <v>0.95247940962053756</v>
      </c>
      <c r="F819" s="71">
        <f t="shared" ca="1" si="25"/>
        <v>719.57169450827666</v>
      </c>
    </row>
    <row r="820" spans="5:6" x14ac:dyDescent="0.25">
      <c r="E820" s="71">
        <f t="shared" ca="1" si="24"/>
        <v>5.0078334993376994E-2</v>
      </c>
      <c r="F820" s="71">
        <f t="shared" ca="1" si="25"/>
        <v>3.1437570663134538</v>
      </c>
    </row>
    <row r="821" spans="5:6" x14ac:dyDescent="0.25">
      <c r="E821" s="71">
        <f t="shared" ca="1" si="24"/>
        <v>0.7826264578706178</v>
      </c>
      <c r="F821" s="71">
        <f t="shared" ca="1" si="25"/>
        <v>174.94546332973317</v>
      </c>
    </row>
    <row r="822" spans="5:6" x14ac:dyDescent="0.25">
      <c r="E822" s="71">
        <f t="shared" ca="1" si="24"/>
        <v>0.51838171883992401</v>
      </c>
      <c r="F822" s="71">
        <f t="shared" ca="1" si="25"/>
        <v>15.585437023456901</v>
      </c>
    </row>
    <row r="823" spans="5:6" x14ac:dyDescent="0.25">
      <c r="E823" s="71">
        <f t="shared" ca="1" si="24"/>
        <v>0.58455122094816292</v>
      </c>
      <c r="F823" s="71">
        <f t="shared" ca="1" si="25"/>
        <v>30.804408323010314</v>
      </c>
    </row>
    <row r="824" spans="5:6" x14ac:dyDescent="0.25">
      <c r="E824" s="71">
        <f t="shared" ca="1" si="24"/>
        <v>3.1409602167130513E-2</v>
      </c>
      <c r="F824" s="71">
        <f t="shared" ca="1" si="25"/>
        <v>3.1129658556603141</v>
      </c>
    </row>
    <row r="825" spans="5:6" x14ac:dyDescent="0.25">
      <c r="E825" s="71">
        <f t="shared" ca="1" si="24"/>
        <v>0.64918494485563571</v>
      </c>
      <c r="F825" s="71">
        <f t="shared" ca="1" si="25"/>
        <v>57.873020286494523</v>
      </c>
    </row>
    <row r="826" spans="5:6" x14ac:dyDescent="0.25">
      <c r="E826" s="71">
        <f t="shared" ca="1" si="24"/>
        <v>0.45398745356983017</v>
      </c>
      <c r="F826" s="71">
        <f t="shared" ca="1" si="25"/>
        <v>8.6540673320175099</v>
      </c>
    </row>
    <row r="827" spans="5:6" x14ac:dyDescent="0.25">
      <c r="E827" s="71">
        <f t="shared" ca="1" si="24"/>
        <v>0.67154518161481835</v>
      </c>
      <c r="F827" s="71">
        <f t="shared" ca="1" si="25"/>
        <v>70.851015310273624</v>
      </c>
    </row>
    <row r="828" spans="5:6" x14ac:dyDescent="0.25">
      <c r="E828" s="71">
        <f t="shared" ca="1" si="24"/>
        <v>0.91844705171799357</v>
      </c>
      <c r="F828" s="71">
        <f t="shared" ca="1" si="25"/>
        <v>509.10042338688061</v>
      </c>
    </row>
    <row r="829" spans="5:6" x14ac:dyDescent="0.25">
      <c r="E829" s="71">
        <f t="shared" ca="1" si="24"/>
        <v>2.7069237349030217E-2</v>
      </c>
      <c r="F829" s="71">
        <f t="shared" ca="1" si="25"/>
        <v>3.1055965660131171</v>
      </c>
    </row>
    <row r="830" spans="5:6" x14ac:dyDescent="0.25">
      <c r="E830" s="71">
        <f t="shared" ca="1" si="24"/>
        <v>0.28294382373178995</v>
      </c>
      <c r="F830" s="71">
        <f t="shared" ca="1" si="25"/>
        <v>3.9860282647724601</v>
      </c>
    </row>
    <row r="831" spans="5:6" x14ac:dyDescent="0.25">
      <c r="E831" s="71">
        <f t="shared" ca="1" si="24"/>
        <v>0.1479510335655938</v>
      </c>
      <c r="F831" s="71">
        <f t="shared" ca="1" si="25"/>
        <v>3.3415283756636196</v>
      </c>
    </row>
    <row r="832" spans="5:6" x14ac:dyDescent="0.25">
      <c r="E832" s="71">
        <f t="shared" ca="1" si="24"/>
        <v>5.0441289093060004E-2</v>
      </c>
      <c r="F832" s="71">
        <f t="shared" ca="1" si="25"/>
        <v>3.1443544219883153</v>
      </c>
    </row>
    <row r="833" spans="5:6" x14ac:dyDescent="0.25">
      <c r="E833" s="71">
        <f t="shared" ca="1" si="24"/>
        <v>0.18620763408277241</v>
      </c>
      <c r="F833" s="71">
        <f t="shared" ca="1" si="25"/>
        <v>3.4577924034061285</v>
      </c>
    </row>
    <row r="834" spans="5:6" x14ac:dyDescent="0.25">
      <c r="E834" s="71">
        <f t="shared" ca="1" si="24"/>
        <v>0.66189500285950931</v>
      </c>
      <c r="F834" s="71">
        <f t="shared" ca="1" si="25"/>
        <v>64.992802531552698</v>
      </c>
    </row>
    <row r="835" spans="5:6" x14ac:dyDescent="0.25">
      <c r="E835" s="71">
        <f t="shared" ca="1" si="24"/>
        <v>0.42557432645796678</v>
      </c>
      <c r="F835" s="71">
        <f t="shared" ca="1" si="25"/>
        <v>7.037867552161182</v>
      </c>
    </row>
    <row r="836" spans="5:6" x14ac:dyDescent="0.25">
      <c r="E836" s="71">
        <f t="shared" ref="E836:E899" ca="1" si="26">RAND()</f>
        <v>0.13617239545642024</v>
      </c>
      <c r="F836" s="71">
        <f t="shared" ref="F836:F899" ca="1" si="27">$C$3+$C$4*((($C$5*_xlfn.NORM.S.INV(E836)+SQRT(($C$5*_xlfn.NORM.S.INV(E836))^2+4))/(2))^2)</f>
        <v>3.3116108864359224</v>
      </c>
    </row>
    <row r="837" spans="5:6" x14ac:dyDescent="0.25">
      <c r="E837" s="71">
        <f t="shared" ca="1" si="26"/>
        <v>0.9564038679075203</v>
      </c>
      <c r="F837" s="71">
        <f t="shared" ca="1" si="27"/>
        <v>754.2323836096856</v>
      </c>
    </row>
    <row r="838" spans="5:6" x14ac:dyDescent="0.25">
      <c r="E838" s="71">
        <f t="shared" ca="1" si="26"/>
        <v>0.5015853707227349</v>
      </c>
      <c r="F838" s="71">
        <f t="shared" ca="1" si="27"/>
        <v>13.200681112959973</v>
      </c>
    </row>
    <row r="839" spans="5:6" x14ac:dyDescent="0.25">
      <c r="E839" s="71">
        <f t="shared" ca="1" si="26"/>
        <v>0.54824190477921819</v>
      </c>
      <c r="F839" s="71">
        <f t="shared" ca="1" si="27"/>
        <v>21.170057575772102</v>
      </c>
    </row>
    <row r="840" spans="5:6" x14ac:dyDescent="0.25">
      <c r="E840" s="71">
        <f t="shared" ca="1" si="26"/>
        <v>0.94142260334831096</v>
      </c>
      <c r="F840" s="71">
        <f t="shared" ca="1" si="27"/>
        <v>636.58002204726222</v>
      </c>
    </row>
    <row r="841" spans="5:6" x14ac:dyDescent="0.25">
      <c r="E841" s="71">
        <f t="shared" ca="1" si="26"/>
        <v>0.67671572225919441</v>
      </c>
      <c r="F841" s="71">
        <f t="shared" ca="1" si="27"/>
        <v>74.158127690745061</v>
      </c>
    </row>
    <row r="842" spans="5:6" x14ac:dyDescent="0.25">
      <c r="E842" s="71">
        <f t="shared" ca="1" si="26"/>
        <v>0.14577590661507234</v>
      </c>
      <c r="F842" s="71">
        <f t="shared" ca="1" si="27"/>
        <v>3.3358245058220226</v>
      </c>
    </row>
    <row r="843" spans="5:6" x14ac:dyDescent="0.25">
      <c r="E843" s="71">
        <f t="shared" ca="1" si="26"/>
        <v>0.12834361349609436</v>
      </c>
      <c r="F843" s="71">
        <f t="shared" ca="1" si="27"/>
        <v>3.2929620473323409</v>
      </c>
    </row>
    <row r="844" spans="5:6" x14ac:dyDescent="0.25">
      <c r="E844" s="71">
        <f t="shared" ca="1" si="26"/>
        <v>0.20456947164211103</v>
      </c>
      <c r="F844" s="71">
        <f t="shared" ca="1" si="27"/>
        <v>3.5268746051966327</v>
      </c>
    </row>
    <row r="845" spans="5:6" x14ac:dyDescent="0.25">
      <c r="E845" s="71">
        <f t="shared" ca="1" si="26"/>
        <v>0.63991391475295956</v>
      </c>
      <c r="F845" s="71">
        <f t="shared" ca="1" si="27"/>
        <v>53.085359040585203</v>
      </c>
    </row>
    <row r="846" spans="5:6" x14ac:dyDescent="0.25">
      <c r="E846" s="71">
        <f t="shared" ca="1" si="26"/>
        <v>0.54576465497889093</v>
      </c>
      <c r="F846" s="71">
        <f t="shared" ca="1" si="27"/>
        <v>20.633310675186806</v>
      </c>
    </row>
    <row r="847" spans="5:6" x14ac:dyDescent="0.25">
      <c r="E847" s="71">
        <f t="shared" ca="1" si="26"/>
        <v>0.42707879587795305</v>
      </c>
      <c r="F847" s="71">
        <f t="shared" ca="1" si="27"/>
        <v>7.1087392546270749</v>
      </c>
    </row>
    <row r="848" spans="5:6" x14ac:dyDescent="0.25">
      <c r="E848" s="71">
        <f t="shared" ca="1" si="26"/>
        <v>0.87311641234499326</v>
      </c>
      <c r="F848" s="71">
        <f t="shared" ca="1" si="27"/>
        <v>348.32155987027721</v>
      </c>
    </row>
    <row r="849" spans="5:6" x14ac:dyDescent="0.25">
      <c r="E849" s="71">
        <f t="shared" ca="1" si="26"/>
        <v>0.26914253718543324</v>
      </c>
      <c r="F849" s="71">
        <f t="shared" ca="1" si="27"/>
        <v>3.8787102923438606</v>
      </c>
    </row>
    <row r="850" spans="5:6" x14ac:dyDescent="0.25">
      <c r="E850" s="71">
        <f t="shared" ca="1" si="26"/>
        <v>0.72365070081623051</v>
      </c>
      <c r="F850" s="71">
        <f t="shared" ca="1" si="27"/>
        <v>110.1933231653081</v>
      </c>
    </row>
    <row r="851" spans="5:6" x14ac:dyDescent="0.25">
      <c r="E851" s="71">
        <f t="shared" ca="1" si="26"/>
        <v>0.5654866549927664</v>
      </c>
      <c r="F851" s="71">
        <f t="shared" ca="1" si="27"/>
        <v>25.316618057895358</v>
      </c>
    </row>
    <row r="852" spans="5:6" x14ac:dyDescent="0.25">
      <c r="E852" s="71">
        <f t="shared" ca="1" si="26"/>
        <v>0.56254022643141466</v>
      </c>
      <c r="F852" s="71">
        <f t="shared" ca="1" si="27"/>
        <v>24.555510325157275</v>
      </c>
    </row>
    <row r="853" spans="5:6" x14ac:dyDescent="0.25">
      <c r="E853" s="71">
        <f t="shared" ca="1" si="26"/>
        <v>6.6858208089257354E-2</v>
      </c>
      <c r="F853" s="71">
        <f t="shared" ca="1" si="27"/>
        <v>3.1718115792377981</v>
      </c>
    </row>
    <row r="854" spans="5:6" x14ac:dyDescent="0.25">
      <c r="E854" s="71">
        <f t="shared" ca="1" si="26"/>
        <v>0.31881132306448068</v>
      </c>
      <c r="F854" s="71">
        <f t="shared" ca="1" si="27"/>
        <v>4.3492181769327418</v>
      </c>
    </row>
    <row r="855" spans="5:6" x14ac:dyDescent="0.25">
      <c r="E855" s="71">
        <f t="shared" ca="1" si="26"/>
        <v>3.6041121960697087E-2</v>
      </c>
      <c r="F855" s="71">
        <f t="shared" ca="1" si="27"/>
        <v>3.1206828293083162</v>
      </c>
    </row>
    <row r="856" spans="5:6" x14ac:dyDescent="0.25">
      <c r="E856" s="71">
        <f t="shared" ca="1" si="26"/>
        <v>0.92036414795251309</v>
      </c>
      <c r="F856" s="71">
        <f t="shared" ca="1" si="27"/>
        <v>518.08766983191913</v>
      </c>
    </row>
    <row r="857" spans="5:6" x14ac:dyDescent="0.25">
      <c r="E857" s="71">
        <f t="shared" ca="1" si="26"/>
        <v>0.66275594940824134</v>
      </c>
      <c r="F857" s="71">
        <f t="shared" ca="1" si="27"/>
        <v>65.499218950589608</v>
      </c>
    </row>
    <row r="858" spans="5:6" x14ac:dyDescent="0.25">
      <c r="E858" s="71">
        <f t="shared" ca="1" si="26"/>
        <v>0.50452430480948884</v>
      </c>
      <c r="F858" s="71">
        <f t="shared" ca="1" si="27"/>
        <v>13.583354809196008</v>
      </c>
    </row>
    <row r="859" spans="5:6" x14ac:dyDescent="0.25">
      <c r="E859" s="71">
        <f t="shared" ca="1" si="26"/>
        <v>0.62039866605720539</v>
      </c>
      <c r="F859" s="71">
        <f t="shared" ca="1" si="27"/>
        <v>44.054039041190663</v>
      </c>
    </row>
    <row r="860" spans="5:6" x14ac:dyDescent="0.25">
      <c r="E860" s="71">
        <f t="shared" ca="1" si="26"/>
        <v>0.88004020420827533</v>
      </c>
      <c r="F860" s="71">
        <f t="shared" ca="1" si="27"/>
        <v>367.9926109122668</v>
      </c>
    </row>
    <row r="861" spans="5:6" x14ac:dyDescent="0.25">
      <c r="E861" s="71">
        <f t="shared" ca="1" si="26"/>
        <v>0.75764103036210328</v>
      </c>
      <c r="F861" s="71">
        <f t="shared" ca="1" si="27"/>
        <v>144.3500284387685</v>
      </c>
    </row>
    <row r="862" spans="5:6" x14ac:dyDescent="0.25">
      <c r="E862" s="71">
        <f t="shared" ca="1" si="26"/>
        <v>0.7133518976497345</v>
      </c>
      <c r="F862" s="71">
        <f t="shared" ca="1" si="27"/>
        <v>101.28211410369707</v>
      </c>
    </row>
    <row r="863" spans="5:6" x14ac:dyDescent="0.25">
      <c r="E863" s="71">
        <f t="shared" ca="1" si="26"/>
        <v>0.28069794725848674</v>
      </c>
      <c r="F863" s="71">
        <f t="shared" ca="1" si="27"/>
        <v>3.9675321741224749</v>
      </c>
    </row>
    <row r="864" spans="5:6" x14ac:dyDescent="0.25">
      <c r="E864" s="71">
        <f t="shared" ca="1" si="26"/>
        <v>0.36012510563074707</v>
      </c>
      <c r="F864" s="71">
        <f t="shared" ca="1" si="27"/>
        <v>4.9973672181628785</v>
      </c>
    </row>
    <row r="865" spans="5:6" x14ac:dyDescent="0.25">
      <c r="E865" s="71">
        <f t="shared" ca="1" si="26"/>
        <v>0.80386745998181508</v>
      </c>
      <c r="F865" s="71">
        <f t="shared" ca="1" si="27"/>
        <v>205.48340267123564</v>
      </c>
    </row>
    <row r="866" spans="5:6" x14ac:dyDescent="0.25">
      <c r="E866" s="71">
        <f t="shared" ca="1" si="26"/>
        <v>0.60024011749019446</v>
      </c>
      <c r="F866" s="71">
        <f t="shared" ca="1" si="27"/>
        <v>36.104261809772652</v>
      </c>
    </row>
    <row r="867" spans="5:6" x14ac:dyDescent="0.25">
      <c r="E867" s="71">
        <f t="shared" ca="1" si="26"/>
        <v>1.2084467398372545E-2</v>
      </c>
      <c r="F867" s="71">
        <f t="shared" ca="1" si="27"/>
        <v>3.077486963504855</v>
      </c>
    </row>
    <row r="868" spans="5:6" x14ac:dyDescent="0.25">
      <c r="E868" s="71">
        <f t="shared" ca="1" si="26"/>
        <v>0.56677465653871872</v>
      </c>
      <c r="F868" s="71">
        <f t="shared" ca="1" si="27"/>
        <v>25.656401113483682</v>
      </c>
    </row>
    <row r="869" spans="5:6" x14ac:dyDescent="0.25">
      <c r="E869" s="71">
        <f t="shared" ca="1" si="26"/>
        <v>8.7316862505732118E-2</v>
      </c>
      <c r="F869" s="71">
        <f t="shared" ca="1" si="27"/>
        <v>3.2081298816096009</v>
      </c>
    </row>
    <row r="870" spans="5:6" x14ac:dyDescent="0.25">
      <c r="E870" s="71">
        <f t="shared" ca="1" si="26"/>
        <v>0.52372238658878523</v>
      </c>
      <c r="F870" s="71">
        <f t="shared" ca="1" si="27"/>
        <v>16.450150738696699</v>
      </c>
    </row>
    <row r="871" spans="5:6" x14ac:dyDescent="0.25">
      <c r="E871" s="71">
        <f t="shared" ca="1" si="26"/>
        <v>0.52452066587956614</v>
      </c>
      <c r="F871" s="71">
        <f t="shared" ca="1" si="27"/>
        <v>16.58411179156731</v>
      </c>
    </row>
    <row r="872" spans="5:6" x14ac:dyDescent="0.25">
      <c r="E872" s="71">
        <f t="shared" ca="1" si="26"/>
        <v>0.21021245548387268</v>
      </c>
      <c r="F872" s="71">
        <f t="shared" ca="1" si="27"/>
        <v>3.5502622438379117</v>
      </c>
    </row>
    <row r="873" spans="5:6" x14ac:dyDescent="0.25">
      <c r="E873" s="71">
        <f t="shared" ca="1" si="26"/>
        <v>0.98777326999146164</v>
      </c>
      <c r="F873" s="71">
        <f t="shared" ca="1" si="27"/>
        <v>1288.4672038937606</v>
      </c>
    </row>
    <row r="874" spans="5:6" x14ac:dyDescent="0.25">
      <c r="E874" s="71">
        <f t="shared" ca="1" si="26"/>
        <v>0.47045778932211502</v>
      </c>
      <c r="F874" s="71">
        <f t="shared" ca="1" si="27"/>
        <v>9.9176629511280119</v>
      </c>
    </row>
    <row r="875" spans="5:6" x14ac:dyDescent="0.25">
      <c r="E875" s="71">
        <f t="shared" ca="1" si="26"/>
        <v>0.20043722532823816</v>
      </c>
      <c r="F875" s="71">
        <f t="shared" ca="1" si="27"/>
        <v>3.5104254479447872</v>
      </c>
    </row>
    <row r="876" spans="5:6" x14ac:dyDescent="0.25">
      <c r="E876" s="71">
        <f t="shared" ca="1" si="26"/>
        <v>0.596319974463283</v>
      </c>
      <c r="F876" s="71">
        <f t="shared" ca="1" si="27"/>
        <v>34.710078842244059</v>
      </c>
    </row>
    <row r="877" spans="5:6" x14ac:dyDescent="0.25">
      <c r="E877" s="71">
        <f t="shared" ca="1" si="26"/>
        <v>0.84057678252009238</v>
      </c>
      <c r="F877" s="71">
        <f t="shared" ca="1" si="27"/>
        <v>271.04505541001828</v>
      </c>
    </row>
    <row r="878" spans="5:6" x14ac:dyDescent="0.25">
      <c r="E878" s="71">
        <f t="shared" ca="1" si="26"/>
        <v>0.34510397559400752</v>
      </c>
      <c r="F878" s="71">
        <f t="shared" ca="1" si="27"/>
        <v>4.7244153563950908</v>
      </c>
    </row>
    <row r="879" spans="5:6" x14ac:dyDescent="0.25">
      <c r="E879" s="71">
        <f t="shared" ca="1" si="26"/>
        <v>0.67936827539560152</v>
      </c>
      <c r="F879" s="71">
        <f t="shared" ca="1" si="27"/>
        <v>75.901682924513665</v>
      </c>
    </row>
    <row r="880" spans="5:6" x14ac:dyDescent="0.25">
      <c r="E880" s="71">
        <f t="shared" ca="1" si="26"/>
        <v>0.98470308077848623</v>
      </c>
      <c r="F880" s="71">
        <f t="shared" ca="1" si="27"/>
        <v>1191.8183471087095</v>
      </c>
    </row>
    <row r="881" spans="5:6" x14ac:dyDescent="0.25">
      <c r="E881" s="71">
        <f t="shared" ca="1" si="26"/>
        <v>0.2998270233083703</v>
      </c>
      <c r="F881" s="71">
        <f t="shared" ca="1" si="27"/>
        <v>4.1397340943924084</v>
      </c>
    </row>
    <row r="882" spans="5:6" x14ac:dyDescent="0.25">
      <c r="E882" s="71">
        <f t="shared" ca="1" si="26"/>
        <v>0.24303930795010453</v>
      </c>
      <c r="F882" s="71">
        <f t="shared" ca="1" si="27"/>
        <v>3.7113011780872691</v>
      </c>
    </row>
    <row r="883" spans="5:6" x14ac:dyDescent="0.25">
      <c r="E883" s="71">
        <f t="shared" ca="1" si="26"/>
        <v>0.46409722202668868</v>
      </c>
      <c r="F883" s="71">
        <f t="shared" ca="1" si="27"/>
        <v>9.3963564797446057</v>
      </c>
    </row>
    <row r="884" spans="5:6" x14ac:dyDescent="0.25">
      <c r="E884" s="71">
        <f t="shared" ca="1" si="26"/>
        <v>0.95064925022735969</v>
      </c>
      <c r="F884" s="71">
        <f t="shared" ca="1" si="27"/>
        <v>704.45760690440295</v>
      </c>
    </row>
    <row r="885" spans="5:6" x14ac:dyDescent="0.25">
      <c r="E885" s="71">
        <f t="shared" ca="1" si="26"/>
        <v>0.28138157991794932</v>
      </c>
      <c r="F885" s="71">
        <f t="shared" ca="1" si="27"/>
        <v>3.9731175676666295</v>
      </c>
    </row>
    <row r="886" spans="5:6" x14ac:dyDescent="0.25">
      <c r="E886" s="71">
        <f t="shared" ca="1" si="26"/>
        <v>0.16981995348278978</v>
      </c>
      <c r="F886" s="71">
        <f t="shared" ca="1" si="27"/>
        <v>3.4039693259103796</v>
      </c>
    </row>
    <row r="887" spans="5:6" x14ac:dyDescent="0.25">
      <c r="E887" s="71">
        <f t="shared" ca="1" si="26"/>
        <v>0.9267804275218513</v>
      </c>
      <c r="F887" s="71">
        <f t="shared" ca="1" si="27"/>
        <v>550.05632727498119</v>
      </c>
    </row>
    <row r="888" spans="5:6" x14ac:dyDescent="0.25">
      <c r="E888" s="71">
        <f t="shared" ca="1" si="26"/>
        <v>0.97266444102673577</v>
      </c>
      <c r="F888" s="71">
        <f t="shared" ca="1" si="27"/>
        <v>945.91608282296215</v>
      </c>
    </row>
    <row r="889" spans="5:6" x14ac:dyDescent="0.25">
      <c r="E889" s="71">
        <f t="shared" ca="1" si="26"/>
        <v>0.62947113949193945</v>
      </c>
      <c r="F889" s="71">
        <f t="shared" ca="1" si="27"/>
        <v>48.081591465333084</v>
      </c>
    </row>
    <row r="890" spans="5:6" x14ac:dyDescent="0.25">
      <c r="E890" s="71">
        <f t="shared" ca="1" si="26"/>
        <v>0.18932610450672405</v>
      </c>
      <c r="F890" s="71">
        <f t="shared" ca="1" si="27"/>
        <v>3.4688244609128973</v>
      </c>
    </row>
    <row r="891" spans="5:6" x14ac:dyDescent="0.25">
      <c r="E891" s="71">
        <f t="shared" ca="1" si="26"/>
        <v>0.71374315355529538</v>
      </c>
      <c r="F891" s="71">
        <f t="shared" ca="1" si="27"/>
        <v>101.60957031881269</v>
      </c>
    </row>
    <row r="892" spans="5:6" x14ac:dyDescent="0.25">
      <c r="E892" s="71">
        <f t="shared" ca="1" si="26"/>
        <v>0.6025643132110079</v>
      </c>
      <c r="F892" s="71">
        <f t="shared" ca="1" si="27"/>
        <v>36.953516112428524</v>
      </c>
    </row>
    <row r="893" spans="5:6" x14ac:dyDescent="0.25">
      <c r="E893" s="71">
        <f t="shared" ca="1" si="26"/>
        <v>0.58083250708449952</v>
      </c>
      <c r="F893" s="71">
        <f t="shared" ca="1" si="27"/>
        <v>29.654738423863222</v>
      </c>
    </row>
    <row r="894" spans="5:6" x14ac:dyDescent="0.25">
      <c r="E894" s="71">
        <f t="shared" ca="1" si="26"/>
        <v>0.79229588435226506</v>
      </c>
      <c r="F894" s="71">
        <f t="shared" ca="1" si="27"/>
        <v>188.27751826102019</v>
      </c>
    </row>
    <row r="895" spans="5:6" x14ac:dyDescent="0.25">
      <c r="E895" s="71">
        <f t="shared" ca="1" si="26"/>
        <v>0.91104185658452841</v>
      </c>
      <c r="F895" s="71">
        <f t="shared" ca="1" si="27"/>
        <v>476.52481786441734</v>
      </c>
    </row>
    <row r="896" spans="5:6" x14ac:dyDescent="0.25">
      <c r="E896" s="71">
        <f t="shared" ca="1" si="26"/>
        <v>0.26688968456516293</v>
      </c>
      <c r="F896" s="71">
        <f t="shared" ca="1" si="27"/>
        <v>3.8625498520480956</v>
      </c>
    </row>
    <row r="897" spans="5:6" x14ac:dyDescent="0.25">
      <c r="E897" s="71">
        <f t="shared" ca="1" si="26"/>
        <v>0.88338359109868791</v>
      </c>
      <c r="F897" s="71">
        <f t="shared" ca="1" si="27"/>
        <v>377.99254089156301</v>
      </c>
    </row>
    <row r="898" spans="5:6" x14ac:dyDescent="0.25">
      <c r="E898" s="71">
        <f t="shared" ca="1" si="26"/>
        <v>0.56998571705434209</v>
      </c>
      <c r="F898" s="71">
        <f t="shared" ca="1" si="27"/>
        <v>26.522507650797909</v>
      </c>
    </row>
    <row r="899" spans="5:6" x14ac:dyDescent="0.25">
      <c r="E899" s="71">
        <f t="shared" ca="1" si="26"/>
        <v>0.91609987353213873</v>
      </c>
      <c r="F899" s="71">
        <f t="shared" ca="1" si="27"/>
        <v>498.41980177688055</v>
      </c>
    </row>
    <row r="900" spans="5:6" x14ac:dyDescent="0.25">
      <c r="E900" s="71">
        <f t="shared" ref="E900:E963" ca="1" si="28">RAND()</f>
        <v>0.31340190005346347</v>
      </c>
      <c r="F900" s="71">
        <f t="shared" ref="F900:F963" ca="1" si="29">$C$3+$C$4*((($C$5*_xlfn.NORM.S.INV(E900)+SQRT(($C$5*_xlfn.NORM.S.INV(E900))^2+4))/(2))^2)</f>
        <v>4.2850168644567184</v>
      </c>
    </row>
    <row r="901" spans="5:6" x14ac:dyDescent="0.25">
      <c r="E901" s="71">
        <f t="shared" ca="1" si="28"/>
        <v>0.92291175579222939</v>
      </c>
      <c r="F901" s="71">
        <f t="shared" ca="1" si="29"/>
        <v>530.41911062633301</v>
      </c>
    </row>
    <row r="902" spans="5:6" x14ac:dyDescent="0.25">
      <c r="E902" s="71">
        <f t="shared" ca="1" si="28"/>
        <v>0.13324902966794316</v>
      </c>
      <c r="F902" s="71">
        <f t="shared" ca="1" si="29"/>
        <v>3.3045378210807268</v>
      </c>
    </row>
    <row r="903" spans="5:6" x14ac:dyDescent="0.25">
      <c r="E903" s="71">
        <f t="shared" ca="1" si="28"/>
        <v>0.91107231643734765</v>
      </c>
      <c r="F903" s="71">
        <f t="shared" ca="1" si="29"/>
        <v>476.652346869192</v>
      </c>
    </row>
    <row r="904" spans="5:6" x14ac:dyDescent="0.25">
      <c r="E904" s="71">
        <f t="shared" ca="1" si="28"/>
        <v>0.85503787397932407</v>
      </c>
      <c r="F904" s="71">
        <f t="shared" ca="1" si="29"/>
        <v>302.65955627871222</v>
      </c>
    </row>
    <row r="905" spans="5:6" x14ac:dyDescent="0.25">
      <c r="E905" s="71">
        <f t="shared" ca="1" si="28"/>
        <v>0.54417460651990923</v>
      </c>
      <c r="F905" s="71">
        <f t="shared" ca="1" si="29"/>
        <v>20.296234964234564</v>
      </c>
    </row>
    <row r="906" spans="5:6" x14ac:dyDescent="0.25">
      <c r="E906" s="71">
        <f t="shared" ca="1" si="28"/>
        <v>0.55577856180365637</v>
      </c>
      <c r="F906" s="71">
        <f t="shared" ca="1" si="29"/>
        <v>22.892144639737307</v>
      </c>
    </row>
    <row r="907" spans="5:6" x14ac:dyDescent="0.25">
      <c r="E907" s="71">
        <f t="shared" ca="1" si="28"/>
        <v>0.63037448940250984</v>
      </c>
      <c r="F907" s="71">
        <f t="shared" ca="1" si="29"/>
        <v>48.498639397435554</v>
      </c>
    </row>
    <row r="908" spans="5:6" x14ac:dyDescent="0.25">
      <c r="E908" s="71">
        <f t="shared" ca="1" si="28"/>
        <v>0.78858330821534495</v>
      </c>
      <c r="F908" s="71">
        <f t="shared" ca="1" si="29"/>
        <v>183.05130136532446</v>
      </c>
    </row>
    <row r="909" spans="5:6" x14ac:dyDescent="0.25">
      <c r="E909" s="71">
        <f t="shared" ca="1" si="28"/>
        <v>0.50949005652542567</v>
      </c>
      <c r="F909" s="71">
        <f t="shared" ca="1" si="29"/>
        <v>14.26236363658432</v>
      </c>
    </row>
    <row r="910" spans="5:6" x14ac:dyDescent="0.25">
      <c r="E910" s="71">
        <f t="shared" ca="1" si="28"/>
        <v>1.6581897800824197E-2</v>
      </c>
      <c r="F910" s="71">
        <f t="shared" ca="1" si="29"/>
        <v>3.0866371528365706</v>
      </c>
    </row>
    <row r="911" spans="5:6" x14ac:dyDescent="0.25">
      <c r="E911" s="71">
        <f t="shared" ca="1" si="28"/>
        <v>0.17922333214728847</v>
      </c>
      <c r="F911" s="71">
        <f t="shared" ca="1" si="29"/>
        <v>3.434031558122117</v>
      </c>
    </row>
    <row r="912" spans="5:6" x14ac:dyDescent="0.25">
      <c r="E912" s="71">
        <f t="shared" ca="1" si="28"/>
        <v>0.17621851408178768</v>
      </c>
      <c r="F912" s="71">
        <f t="shared" ca="1" si="29"/>
        <v>3.4241932864782343</v>
      </c>
    </row>
    <row r="913" spans="5:6" x14ac:dyDescent="0.25">
      <c r="E913" s="71">
        <f t="shared" ca="1" si="28"/>
        <v>0.33050161473798301</v>
      </c>
      <c r="F913" s="71">
        <f t="shared" ca="1" si="29"/>
        <v>4.5020713043373766</v>
      </c>
    </row>
    <row r="914" spans="5:6" x14ac:dyDescent="0.25">
      <c r="E914" s="71">
        <f t="shared" ca="1" si="28"/>
        <v>0.62217906705687098</v>
      </c>
      <c r="F914" s="71">
        <f t="shared" ca="1" si="29"/>
        <v>44.82162764278651</v>
      </c>
    </row>
    <row r="915" spans="5:6" x14ac:dyDescent="0.25">
      <c r="E915" s="71">
        <f t="shared" ca="1" si="28"/>
        <v>0.14760389643691241</v>
      </c>
      <c r="F915" s="71">
        <f t="shared" ca="1" si="29"/>
        <v>3.3406124052133839</v>
      </c>
    </row>
    <row r="916" spans="5:6" x14ac:dyDescent="0.25">
      <c r="E916" s="71">
        <f t="shared" ca="1" si="28"/>
        <v>0.92811260780811333</v>
      </c>
      <c r="F916" s="71">
        <f t="shared" ca="1" si="29"/>
        <v>557.09097331276382</v>
      </c>
    </row>
    <row r="917" spans="5:6" x14ac:dyDescent="0.25">
      <c r="E917" s="71">
        <f t="shared" ca="1" si="28"/>
        <v>0.44920959885778966</v>
      </c>
      <c r="F917" s="71">
        <f t="shared" ca="1" si="29"/>
        <v>8.3369769753227931</v>
      </c>
    </row>
    <row r="918" spans="5:6" x14ac:dyDescent="0.25">
      <c r="E918" s="71">
        <f t="shared" ca="1" si="28"/>
        <v>0.7436400378609902</v>
      </c>
      <c r="F918" s="71">
        <f t="shared" ca="1" si="29"/>
        <v>129.3364974297765</v>
      </c>
    </row>
    <row r="919" spans="5:6" x14ac:dyDescent="0.25">
      <c r="E919" s="71">
        <f t="shared" ca="1" si="28"/>
        <v>0.56033168203740447</v>
      </c>
      <c r="F919" s="71">
        <f t="shared" ca="1" si="29"/>
        <v>23.999585564350014</v>
      </c>
    </row>
    <row r="920" spans="5:6" x14ac:dyDescent="0.25">
      <c r="E920" s="71">
        <f t="shared" ca="1" si="28"/>
        <v>0.51704933541638409</v>
      </c>
      <c r="F920" s="71">
        <f t="shared" ca="1" si="29"/>
        <v>15.378079023855753</v>
      </c>
    </row>
    <row r="921" spans="5:6" x14ac:dyDescent="0.25">
      <c r="E921" s="71">
        <f t="shared" ca="1" si="28"/>
        <v>0.13031688822977161</v>
      </c>
      <c r="F921" s="71">
        <f t="shared" ca="1" si="29"/>
        <v>3.2975753951704561</v>
      </c>
    </row>
    <row r="922" spans="5:6" x14ac:dyDescent="0.25">
      <c r="E922" s="71">
        <f t="shared" ca="1" si="28"/>
        <v>0.97867450731265826</v>
      </c>
      <c r="F922" s="71">
        <f t="shared" ca="1" si="29"/>
        <v>1050.200020157467</v>
      </c>
    </row>
    <row r="923" spans="5:6" x14ac:dyDescent="0.25">
      <c r="E923" s="71">
        <f t="shared" ca="1" si="28"/>
        <v>0.15497743313590895</v>
      </c>
      <c r="F923" s="71">
        <f t="shared" ca="1" si="29"/>
        <v>3.3605468380077297</v>
      </c>
    </row>
    <row r="924" spans="5:6" x14ac:dyDescent="0.25">
      <c r="E924" s="71">
        <f t="shared" ca="1" si="28"/>
        <v>0.88527791369780451</v>
      </c>
      <c r="F924" s="71">
        <f t="shared" ca="1" si="29"/>
        <v>383.81333433055488</v>
      </c>
    </row>
    <row r="925" spans="5:6" x14ac:dyDescent="0.25">
      <c r="E925" s="71">
        <f t="shared" ca="1" si="28"/>
        <v>0.32097921539245944</v>
      </c>
      <c r="F925" s="71">
        <f t="shared" ca="1" si="29"/>
        <v>4.3760564669076567</v>
      </c>
    </row>
    <row r="926" spans="5:6" x14ac:dyDescent="0.25">
      <c r="E926" s="71">
        <f t="shared" ca="1" si="28"/>
        <v>0.32863271428556906</v>
      </c>
      <c r="F926" s="71">
        <f t="shared" ca="1" si="29"/>
        <v>4.4762467000243511</v>
      </c>
    </row>
    <row r="927" spans="5:6" x14ac:dyDescent="0.25">
      <c r="E927" s="71">
        <f t="shared" ca="1" si="28"/>
        <v>0.62082811562818063</v>
      </c>
      <c r="F927" s="71">
        <f t="shared" ca="1" si="29"/>
        <v>44.238184252353768</v>
      </c>
    </row>
    <row r="928" spans="5:6" x14ac:dyDescent="0.25">
      <c r="E928" s="71">
        <f t="shared" ca="1" si="28"/>
        <v>0.48706600755367058</v>
      </c>
      <c r="F928" s="71">
        <f t="shared" ca="1" si="29"/>
        <v>11.504795543031863</v>
      </c>
    </row>
    <row r="929" spans="5:6" x14ac:dyDescent="0.25">
      <c r="E929" s="71">
        <f t="shared" ca="1" si="28"/>
        <v>0.74546687478232132</v>
      </c>
      <c r="F929" s="71">
        <f t="shared" ca="1" si="29"/>
        <v>131.2165602088524</v>
      </c>
    </row>
    <row r="930" spans="5:6" x14ac:dyDescent="0.25">
      <c r="E930" s="71">
        <f t="shared" ca="1" si="28"/>
        <v>0.37628726693075076</v>
      </c>
      <c r="F930" s="71">
        <f t="shared" ca="1" si="29"/>
        <v>5.3534018614391989</v>
      </c>
    </row>
    <row r="931" spans="5:6" x14ac:dyDescent="0.25">
      <c r="E931" s="71">
        <f t="shared" ca="1" si="28"/>
        <v>0.91992949973415916</v>
      </c>
      <c r="F931" s="71">
        <f t="shared" ca="1" si="29"/>
        <v>516.02861318849955</v>
      </c>
    </row>
    <row r="932" spans="5:6" x14ac:dyDescent="0.25">
      <c r="E932" s="71">
        <f t="shared" ca="1" si="28"/>
        <v>0.64766152610429939</v>
      </c>
      <c r="F932" s="71">
        <f t="shared" ca="1" si="29"/>
        <v>57.063353942039434</v>
      </c>
    </row>
    <row r="933" spans="5:6" x14ac:dyDescent="0.25">
      <c r="E933" s="71">
        <f t="shared" ca="1" si="28"/>
        <v>0.77765341885824035</v>
      </c>
      <c r="F933" s="71">
        <f t="shared" ca="1" si="29"/>
        <v>168.43114157000991</v>
      </c>
    </row>
    <row r="934" spans="5:6" x14ac:dyDescent="0.25">
      <c r="E934" s="71">
        <f t="shared" ca="1" si="28"/>
        <v>0.49742405721234284</v>
      </c>
      <c r="F934" s="71">
        <f t="shared" ca="1" si="29"/>
        <v>12.68232071159326</v>
      </c>
    </row>
    <row r="935" spans="5:6" x14ac:dyDescent="0.25">
      <c r="E935" s="71">
        <f t="shared" ca="1" si="28"/>
        <v>0.65973353148291092</v>
      </c>
      <c r="F935" s="71">
        <f t="shared" ca="1" si="29"/>
        <v>63.735139658348203</v>
      </c>
    </row>
    <row r="936" spans="5:6" x14ac:dyDescent="0.25">
      <c r="E936" s="71">
        <f t="shared" ca="1" si="28"/>
        <v>0.46655233167041754</v>
      </c>
      <c r="F936" s="71">
        <f t="shared" ca="1" si="29"/>
        <v>9.5923457202913678</v>
      </c>
    </row>
    <row r="937" spans="5:6" x14ac:dyDescent="0.25">
      <c r="E937" s="71">
        <f t="shared" ca="1" si="28"/>
        <v>0.99840646124356236</v>
      </c>
      <c r="F937" s="71">
        <f t="shared" ca="1" si="29"/>
        <v>2197.2422390166503</v>
      </c>
    </row>
    <row r="938" spans="5:6" x14ac:dyDescent="0.25">
      <c r="E938" s="71">
        <f t="shared" ca="1" si="28"/>
        <v>0.49871640300369946</v>
      </c>
      <c r="F938" s="71">
        <f t="shared" ca="1" si="29"/>
        <v>12.840413534982538</v>
      </c>
    </row>
    <row r="939" spans="5:6" x14ac:dyDescent="0.25">
      <c r="E939" s="71">
        <f t="shared" ca="1" si="28"/>
        <v>0.41545530374588147</v>
      </c>
      <c r="F939" s="71">
        <f t="shared" ca="1" si="29"/>
        <v>6.5968174307453911</v>
      </c>
    </row>
    <row r="940" spans="5:6" x14ac:dyDescent="0.25">
      <c r="E940" s="71">
        <f t="shared" ca="1" si="28"/>
        <v>0.99506408588975692</v>
      </c>
      <c r="F940" s="71">
        <f t="shared" ca="1" si="29"/>
        <v>1687.4106661206376</v>
      </c>
    </row>
    <row r="941" spans="5:6" x14ac:dyDescent="0.25">
      <c r="E941" s="71">
        <f t="shared" ca="1" si="28"/>
        <v>0.19376246463214308</v>
      </c>
      <c r="F941" s="71">
        <f t="shared" ca="1" si="29"/>
        <v>3.4849930411772894</v>
      </c>
    </row>
    <row r="942" spans="5:6" x14ac:dyDescent="0.25">
      <c r="E942" s="71">
        <f t="shared" ca="1" si="28"/>
        <v>0.35900529297181838</v>
      </c>
      <c r="F942" s="71">
        <f t="shared" ca="1" si="29"/>
        <v>4.9752517469707609</v>
      </c>
    </row>
    <row r="943" spans="5:6" x14ac:dyDescent="0.25">
      <c r="E943" s="71">
        <f t="shared" ca="1" si="28"/>
        <v>0.68539289899774669</v>
      </c>
      <c r="F943" s="71">
        <f t="shared" ca="1" si="29"/>
        <v>79.982977252453736</v>
      </c>
    </row>
    <row r="944" spans="5:6" x14ac:dyDescent="0.25">
      <c r="E944" s="71">
        <f t="shared" ca="1" si="28"/>
        <v>0.82202468236632753</v>
      </c>
      <c r="F944" s="71">
        <f t="shared" ca="1" si="29"/>
        <v>235.60243432373591</v>
      </c>
    </row>
    <row r="945" spans="5:6" x14ac:dyDescent="0.25">
      <c r="E945" s="71">
        <f t="shared" ca="1" si="28"/>
        <v>0.18855572919652885</v>
      </c>
      <c r="F945" s="71">
        <f t="shared" ca="1" si="29"/>
        <v>3.4660740289833813</v>
      </c>
    </row>
    <row r="946" spans="5:6" x14ac:dyDescent="0.25">
      <c r="E946" s="71">
        <f t="shared" ca="1" si="28"/>
        <v>0.16074088748525506</v>
      </c>
      <c r="F946" s="71">
        <f t="shared" ca="1" si="29"/>
        <v>3.3768603412307781</v>
      </c>
    </row>
    <row r="947" spans="5:6" x14ac:dyDescent="0.25">
      <c r="E947" s="71">
        <f t="shared" ca="1" si="28"/>
        <v>0.97164138626744534</v>
      </c>
      <c r="F947" s="71">
        <f t="shared" ca="1" si="29"/>
        <v>930.60920540111601</v>
      </c>
    </row>
    <row r="948" spans="5:6" x14ac:dyDescent="0.25">
      <c r="E948" s="71">
        <f t="shared" ca="1" si="28"/>
        <v>0.40298612187469085</v>
      </c>
      <c r="F948" s="71">
        <f t="shared" ca="1" si="29"/>
        <v>6.1295575364479689</v>
      </c>
    </row>
    <row r="949" spans="5:6" x14ac:dyDescent="0.25">
      <c r="E949" s="71">
        <f t="shared" ca="1" si="28"/>
        <v>0.36959639246256903</v>
      </c>
      <c r="F949" s="71">
        <f t="shared" ca="1" si="29"/>
        <v>5.1972163688980162</v>
      </c>
    </row>
    <row r="950" spans="5:6" x14ac:dyDescent="0.25">
      <c r="E950" s="71">
        <f t="shared" ca="1" si="28"/>
        <v>0.66862798790628108</v>
      </c>
      <c r="F950" s="71">
        <f t="shared" ca="1" si="29"/>
        <v>69.037570154475858</v>
      </c>
    </row>
    <row r="951" spans="5:6" x14ac:dyDescent="0.25">
      <c r="E951" s="71">
        <f t="shared" ca="1" si="28"/>
        <v>0.98157628591989565</v>
      </c>
      <c r="F951" s="71">
        <f t="shared" ca="1" si="29"/>
        <v>1112.2722825723133</v>
      </c>
    </row>
    <row r="952" spans="5:6" x14ac:dyDescent="0.25">
      <c r="E952" s="71">
        <f t="shared" ca="1" si="28"/>
        <v>0.73227569726340136</v>
      </c>
      <c r="F952" s="71">
        <f t="shared" ca="1" si="29"/>
        <v>118.14168480231142</v>
      </c>
    </row>
    <row r="953" spans="5:6" x14ac:dyDescent="0.25">
      <c r="E953" s="71">
        <f t="shared" ca="1" si="28"/>
        <v>0.47231176793682772</v>
      </c>
      <c r="F953" s="71">
        <f t="shared" ca="1" si="29"/>
        <v>10.078115207545734</v>
      </c>
    </row>
    <row r="954" spans="5:6" x14ac:dyDescent="0.25">
      <c r="E954" s="71">
        <f t="shared" ca="1" si="28"/>
        <v>0.44189639373431122</v>
      </c>
      <c r="F954" s="71">
        <f t="shared" ca="1" si="29"/>
        <v>7.889685427861127</v>
      </c>
    </row>
    <row r="955" spans="5:6" x14ac:dyDescent="0.25">
      <c r="E955" s="71">
        <f t="shared" ca="1" si="28"/>
        <v>0.14652437168254095</v>
      </c>
      <c r="F955" s="71">
        <f t="shared" ca="1" si="29"/>
        <v>3.3377777180137582</v>
      </c>
    </row>
    <row r="956" spans="5:6" x14ac:dyDescent="0.25">
      <c r="E956" s="71">
        <f t="shared" ca="1" si="28"/>
        <v>0.69414858029159521</v>
      </c>
      <c r="F956" s="71">
        <f t="shared" ca="1" si="29"/>
        <v>86.22410077826342</v>
      </c>
    </row>
    <row r="957" spans="5:6" x14ac:dyDescent="0.25">
      <c r="E957" s="71">
        <f t="shared" ca="1" si="28"/>
        <v>0.79298882205496857</v>
      </c>
      <c r="F957" s="71">
        <f t="shared" ca="1" si="29"/>
        <v>189.26825984194883</v>
      </c>
    </row>
    <row r="958" spans="5:6" x14ac:dyDescent="0.25">
      <c r="E958" s="71">
        <f t="shared" ca="1" si="28"/>
        <v>5.634351260362469E-2</v>
      </c>
      <c r="F958" s="71">
        <f t="shared" ca="1" si="29"/>
        <v>3.154112244239363</v>
      </c>
    </row>
    <row r="959" spans="5:6" x14ac:dyDescent="0.25">
      <c r="E959" s="71">
        <f t="shared" ca="1" si="28"/>
        <v>0.2452503165846236</v>
      </c>
      <c r="F959" s="71">
        <f t="shared" ca="1" si="29"/>
        <v>3.7239398195519007</v>
      </c>
    </row>
    <row r="960" spans="5:6" x14ac:dyDescent="0.25">
      <c r="E960" s="71">
        <f t="shared" ca="1" si="28"/>
        <v>0.70359531454425317</v>
      </c>
      <c r="F960" s="71">
        <f t="shared" ca="1" si="29"/>
        <v>93.388221259862931</v>
      </c>
    </row>
    <row r="961" spans="5:6" x14ac:dyDescent="0.25">
      <c r="E961" s="71">
        <f t="shared" ca="1" si="28"/>
        <v>0.6615707254925145</v>
      </c>
      <c r="F961" s="71">
        <f t="shared" ca="1" si="29"/>
        <v>64.802870161450613</v>
      </c>
    </row>
    <row r="962" spans="5:6" x14ac:dyDescent="0.25">
      <c r="E962" s="71">
        <f t="shared" ca="1" si="28"/>
        <v>0.91655673380207403</v>
      </c>
      <c r="F962" s="71">
        <f t="shared" ca="1" si="29"/>
        <v>500.47170893471804</v>
      </c>
    </row>
    <row r="963" spans="5:6" x14ac:dyDescent="0.25">
      <c r="E963" s="71">
        <f t="shared" ca="1" si="28"/>
        <v>0.99343330294228194</v>
      </c>
      <c r="F963" s="71">
        <f t="shared" ca="1" si="29"/>
        <v>1560.6988540994907</v>
      </c>
    </row>
    <row r="964" spans="5:6" x14ac:dyDescent="0.25">
      <c r="E964" s="71">
        <f t="shared" ref="E964:E1027" ca="1" si="30">RAND()</f>
        <v>5.5968723377055163E-2</v>
      </c>
      <c r="F964" s="71">
        <f t="shared" ref="F964:F1027" ca="1" si="31">$C$3+$C$4*((($C$5*_xlfn.NORM.S.INV(E964)+SQRT(($C$5*_xlfn.NORM.S.INV(E964))^2+4))/(2))^2)</f>
        <v>3.1534896604533893</v>
      </c>
    </row>
    <row r="965" spans="5:6" x14ac:dyDescent="0.25">
      <c r="E965" s="71">
        <f t="shared" ca="1" si="30"/>
        <v>0.19480391629003557</v>
      </c>
      <c r="F965" s="71">
        <f t="shared" ca="1" si="31"/>
        <v>3.4888719771734324</v>
      </c>
    </row>
    <row r="966" spans="5:6" x14ac:dyDescent="0.25">
      <c r="E966" s="71">
        <f t="shared" ca="1" si="30"/>
        <v>0.67574232218225394</v>
      </c>
      <c r="F966" s="71">
        <f t="shared" ca="1" si="31"/>
        <v>73.526346632150322</v>
      </c>
    </row>
    <row r="967" spans="5:6" x14ac:dyDescent="0.25">
      <c r="E967" s="71">
        <f t="shared" ca="1" si="30"/>
        <v>0.8471225694503749</v>
      </c>
      <c r="F967" s="71">
        <f t="shared" ca="1" si="31"/>
        <v>284.87641721335001</v>
      </c>
    </row>
    <row r="968" spans="5:6" x14ac:dyDescent="0.25">
      <c r="E968" s="71">
        <f t="shared" ca="1" si="30"/>
        <v>0.36264301703202817</v>
      </c>
      <c r="F968" s="71">
        <f t="shared" ca="1" si="31"/>
        <v>5.0482236661342661</v>
      </c>
    </row>
    <row r="969" spans="5:6" x14ac:dyDescent="0.25">
      <c r="E969" s="71">
        <f t="shared" ca="1" si="30"/>
        <v>0.47754767647079632</v>
      </c>
      <c r="F969" s="71">
        <f t="shared" ca="1" si="31"/>
        <v>10.553114138193965</v>
      </c>
    </row>
    <row r="970" spans="5:6" x14ac:dyDescent="0.25">
      <c r="E970" s="71">
        <f t="shared" ca="1" si="30"/>
        <v>0.33227343493678529</v>
      </c>
      <c r="F970" s="71">
        <f t="shared" ca="1" si="31"/>
        <v>4.5270733630047655</v>
      </c>
    </row>
    <row r="971" spans="5:6" x14ac:dyDescent="0.25">
      <c r="E971" s="71">
        <f t="shared" ca="1" si="30"/>
        <v>0.50679435815853324</v>
      </c>
      <c r="F971" s="71">
        <f t="shared" ca="1" si="31"/>
        <v>13.888619378576166</v>
      </c>
    </row>
    <row r="972" spans="5:6" x14ac:dyDescent="0.25">
      <c r="E972" s="71">
        <f t="shared" ca="1" si="30"/>
        <v>0.48544626590480289</v>
      </c>
      <c r="F972" s="71">
        <f t="shared" ca="1" si="31"/>
        <v>11.334409775125529</v>
      </c>
    </row>
    <row r="973" spans="5:6" x14ac:dyDescent="0.25">
      <c r="E973" s="71">
        <f t="shared" ca="1" si="30"/>
        <v>0.77263788860584415</v>
      </c>
      <c r="F973" s="71">
        <f t="shared" ca="1" si="31"/>
        <v>162.08374145079395</v>
      </c>
    </row>
    <row r="974" spans="5:6" x14ac:dyDescent="0.25">
      <c r="E974" s="71">
        <f t="shared" ca="1" si="30"/>
        <v>0.99944775002191077</v>
      </c>
      <c r="F974" s="71">
        <f t="shared" ca="1" si="31"/>
        <v>2683.8730201930157</v>
      </c>
    </row>
    <row r="975" spans="5:6" x14ac:dyDescent="0.25">
      <c r="E975" s="71">
        <f t="shared" ca="1" si="30"/>
        <v>0.88329265345754937</v>
      </c>
      <c r="F975" s="71">
        <f t="shared" ca="1" si="31"/>
        <v>377.71598355347476</v>
      </c>
    </row>
    <row r="976" spans="5:6" x14ac:dyDescent="0.25">
      <c r="E976" s="71">
        <f t="shared" ca="1" si="30"/>
        <v>0.56754476477561333</v>
      </c>
      <c r="F976" s="71">
        <f t="shared" ca="1" si="31"/>
        <v>25.861636156152876</v>
      </c>
    </row>
    <row r="977" spans="5:6" x14ac:dyDescent="0.25">
      <c r="E977" s="71">
        <f t="shared" ca="1" si="30"/>
        <v>0.13629010958725651</v>
      </c>
      <c r="F977" s="71">
        <f t="shared" ca="1" si="31"/>
        <v>3.3118985053309435</v>
      </c>
    </row>
    <row r="978" spans="5:6" x14ac:dyDescent="0.25">
      <c r="E978" s="71">
        <f t="shared" ca="1" si="30"/>
        <v>0.48021733768496377</v>
      </c>
      <c r="F978" s="71">
        <f t="shared" ca="1" si="31"/>
        <v>10.80821186283999</v>
      </c>
    </row>
    <row r="979" spans="5:6" x14ac:dyDescent="0.25">
      <c r="E979" s="71">
        <f t="shared" ca="1" si="30"/>
        <v>0.4098358973121613</v>
      </c>
      <c r="F979" s="71">
        <f t="shared" ca="1" si="31"/>
        <v>6.376591843918499</v>
      </c>
    </row>
    <row r="980" spans="5:6" x14ac:dyDescent="0.25">
      <c r="E980" s="71">
        <f t="shared" ca="1" si="30"/>
        <v>0.20959593566807444</v>
      </c>
      <c r="F980" s="71">
        <f t="shared" ca="1" si="31"/>
        <v>3.5476532973765984</v>
      </c>
    </row>
    <row r="981" spans="5:6" x14ac:dyDescent="0.25">
      <c r="E981" s="71">
        <f t="shared" ca="1" si="30"/>
        <v>0.69395154289014882</v>
      </c>
      <c r="F981" s="71">
        <f t="shared" ca="1" si="31"/>
        <v>86.07950609694403</v>
      </c>
    </row>
    <row r="982" spans="5:6" x14ac:dyDescent="0.25">
      <c r="E982" s="71">
        <f t="shared" ca="1" si="30"/>
        <v>0.96199282556028332</v>
      </c>
      <c r="F982" s="71">
        <f t="shared" ca="1" si="31"/>
        <v>809.90685498002813</v>
      </c>
    </row>
    <row r="983" spans="5:6" x14ac:dyDescent="0.25">
      <c r="E983" s="71">
        <f t="shared" ca="1" si="30"/>
        <v>6.2557135301983924E-2</v>
      </c>
      <c r="F983" s="71">
        <f t="shared" ca="1" si="31"/>
        <v>3.1645113558540192</v>
      </c>
    </row>
    <row r="984" spans="5:6" x14ac:dyDescent="0.25">
      <c r="E984" s="71">
        <f t="shared" ca="1" si="30"/>
        <v>0.47136699121189218</v>
      </c>
      <c r="F984" s="71">
        <f t="shared" ca="1" si="31"/>
        <v>9.9958560922962807</v>
      </c>
    </row>
    <row r="985" spans="5:6" x14ac:dyDescent="0.25">
      <c r="E985" s="71">
        <f t="shared" ca="1" si="30"/>
        <v>0.61393675368828438</v>
      </c>
      <c r="F985" s="71">
        <f t="shared" ca="1" si="31"/>
        <v>41.359311330399528</v>
      </c>
    </row>
    <row r="986" spans="5:6" x14ac:dyDescent="0.25">
      <c r="E986" s="71">
        <f t="shared" ca="1" si="30"/>
        <v>0.41980024730723242</v>
      </c>
      <c r="F986" s="71">
        <f t="shared" ca="1" si="31"/>
        <v>6.7788549811396219</v>
      </c>
    </row>
    <row r="987" spans="5:6" x14ac:dyDescent="0.25">
      <c r="E987" s="71">
        <f t="shared" ca="1" si="30"/>
        <v>5.4897953298114976E-2</v>
      </c>
      <c r="F987" s="71">
        <f t="shared" ca="1" si="31"/>
        <v>3.1517134345913487</v>
      </c>
    </row>
    <row r="988" spans="5:6" x14ac:dyDescent="0.25">
      <c r="E988" s="71">
        <f t="shared" ca="1" si="30"/>
        <v>0.81167069358318622</v>
      </c>
      <c r="F988" s="71">
        <f t="shared" ca="1" si="31"/>
        <v>217.9295199150389</v>
      </c>
    </row>
    <row r="989" spans="5:6" x14ac:dyDescent="0.25">
      <c r="E989" s="71">
        <f t="shared" ca="1" si="30"/>
        <v>0.59772096202068525</v>
      </c>
      <c r="F989" s="71">
        <f t="shared" ca="1" si="31"/>
        <v>35.202866890512247</v>
      </c>
    </row>
    <row r="990" spans="5:6" x14ac:dyDescent="0.25">
      <c r="E990" s="71">
        <f t="shared" ca="1" si="30"/>
        <v>0.5851052448887808</v>
      </c>
      <c r="F990" s="71">
        <f t="shared" ca="1" si="31"/>
        <v>30.979093135998625</v>
      </c>
    </row>
    <row r="991" spans="5:6" x14ac:dyDescent="0.25">
      <c r="E991" s="71">
        <f t="shared" ca="1" si="30"/>
        <v>0.68857994452460103</v>
      </c>
      <c r="F991" s="71">
        <f t="shared" ca="1" si="31"/>
        <v>82.211541714270368</v>
      </c>
    </row>
    <row r="992" spans="5:6" x14ac:dyDescent="0.25">
      <c r="E992" s="71">
        <f t="shared" ca="1" si="30"/>
        <v>0.27575895038947651</v>
      </c>
      <c r="F992" s="71">
        <f t="shared" ca="1" si="31"/>
        <v>3.9283075300528889</v>
      </c>
    </row>
    <row r="993" spans="5:6" x14ac:dyDescent="0.25">
      <c r="E993" s="71">
        <f t="shared" ca="1" si="30"/>
        <v>3.4890466051639701E-2</v>
      </c>
      <c r="F993" s="71">
        <f t="shared" ca="1" si="31"/>
        <v>3.1187757517586578</v>
      </c>
    </row>
    <row r="994" spans="5:6" x14ac:dyDescent="0.25">
      <c r="E994" s="71">
        <f t="shared" ca="1" si="30"/>
        <v>0.15691650348332453</v>
      </c>
      <c r="F994" s="71">
        <f t="shared" ca="1" si="31"/>
        <v>3.3659612987110474</v>
      </c>
    </row>
    <row r="995" spans="5:6" x14ac:dyDescent="0.25">
      <c r="E995" s="71">
        <f t="shared" ca="1" si="30"/>
        <v>6.2183401360329627E-2</v>
      </c>
      <c r="F995" s="71">
        <f t="shared" ca="1" si="31"/>
        <v>3.1638812844020476</v>
      </c>
    </row>
    <row r="996" spans="5:6" x14ac:dyDescent="0.25">
      <c r="E996" s="71">
        <f t="shared" ca="1" si="30"/>
        <v>0.64947424783739327</v>
      </c>
      <c r="F996" s="71">
        <f t="shared" ca="1" si="31"/>
        <v>58.027814749423655</v>
      </c>
    </row>
    <row r="997" spans="5:6" x14ac:dyDescent="0.25">
      <c r="E997" s="71">
        <f t="shared" ca="1" si="30"/>
        <v>0.65231992855820509</v>
      </c>
      <c r="F997" s="71">
        <f t="shared" ca="1" si="31"/>
        <v>59.568177889827105</v>
      </c>
    </row>
    <row r="998" spans="5:6" x14ac:dyDescent="0.25">
      <c r="E998" s="71">
        <f t="shared" ca="1" si="30"/>
        <v>0.21822522010128464</v>
      </c>
      <c r="F998" s="71">
        <f t="shared" ca="1" si="31"/>
        <v>3.585432710846562</v>
      </c>
    </row>
    <row r="999" spans="5:6" x14ac:dyDescent="0.25">
      <c r="E999" s="71">
        <f t="shared" ca="1" si="30"/>
        <v>0.57607082419547095</v>
      </c>
      <c r="F999" s="71">
        <f t="shared" ca="1" si="31"/>
        <v>28.239769998927997</v>
      </c>
    </row>
    <row r="1000" spans="5:6" x14ac:dyDescent="0.25">
      <c r="E1000" s="71">
        <f t="shared" ca="1" si="30"/>
        <v>0.23285575292628846</v>
      </c>
      <c r="F1000" s="71">
        <f t="shared" ca="1" si="31"/>
        <v>3.6562671623655376</v>
      </c>
    </row>
    <row r="1001" spans="5:6" x14ac:dyDescent="0.25">
      <c r="E1001" s="71">
        <f t="shared" ca="1" si="30"/>
        <v>9.9926289364775656E-2</v>
      </c>
      <c r="F1001" s="71">
        <f t="shared" ca="1" si="31"/>
        <v>3.2322175716677348</v>
      </c>
    </row>
    <row r="1002" spans="5:6" x14ac:dyDescent="0.25">
      <c r="E1002" s="71">
        <f t="shared" ca="1" si="30"/>
        <v>0.73724663950046898</v>
      </c>
      <c r="F1002" s="71">
        <f t="shared" ca="1" si="31"/>
        <v>122.93434509644948</v>
      </c>
    </row>
    <row r="1003" spans="5:6" x14ac:dyDescent="0.25">
      <c r="E1003" s="71">
        <f t="shared" ca="1" si="30"/>
        <v>0.48993339746183606</v>
      </c>
      <c r="F1003" s="71">
        <f t="shared" ca="1" si="31"/>
        <v>11.815302262488654</v>
      </c>
    </row>
    <row r="1004" spans="5:6" x14ac:dyDescent="0.25">
      <c r="E1004" s="71">
        <f t="shared" ca="1" si="30"/>
        <v>0.33604442308993154</v>
      </c>
      <c r="F1004" s="71">
        <f t="shared" ca="1" si="31"/>
        <v>4.582026060119726</v>
      </c>
    </row>
    <row r="1005" spans="5:6" x14ac:dyDescent="0.25">
      <c r="E1005" s="71">
        <f t="shared" ca="1" si="30"/>
        <v>0.23180172857198633</v>
      </c>
      <c r="F1005" s="71">
        <f t="shared" ca="1" si="31"/>
        <v>3.6508537793219231</v>
      </c>
    </row>
    <row r="1006" spans="5:6" x14ac:dyDescent="0.25">
      <c r="E1006" s="71">
        <f t="shared" ca="1" si="30"/>
        <v>0.86707829932275693</v>
      </c>
      <c r="F1006" s="71">
        <f t="shared" ca="1" si="31"/>
        <v>332.21366170058235</v>
      </c>
    </row>
    <row r="1007" spans="5:6" x14ac:dyDescent="0.25">
      <c r="E1007" s="71">
        <f t="shared" ca="1" si="30"/>
        <v>5.6676793968336137E-2</v>
      </c>
      <c r="F1007" s="71">
        <f t="shared" ca="1" si="31"/>
        <v>3.154666272738655</v>
      </c>
    </row>
    <row r="1008" spans="5:6" x14ac:dyDescent="0.25">
      <c r="E1008" s="71">
        <f t="shared" ca="1" si="30"/>
        <v>0.41005346882147775</v>
      </c>
      <c r="F1008" s="71">
        <f t="shared" ca="1" si="31"/>
        <v>6.3848139004625981</v>
      </c>
    </row>
    <row r="1009" spans="5:6" x14ac:dyDescent="0.25">
      <c r="E1009" s="71">
        <f t="shared" ca="1" si="30"/>
        <v>0.59648308451858079</v>
      </c>
      <c r="F1009" s="71">
        <f t="shared" ca="1" si="31"/>
        <v>34.767140866191355</v>
      </c>
    </row>
    <row r="1010" spans="5:6" x14ac:dyDescent="0.25">
      <c r="E1010" s="71">
        <f t="shared" ca="1" si="30"/>
        <v>0.7011375323192256</v>
      </c>
      <c r="F1010" s="71">
        <f t="shared" ca="1" si="31"/>
        <v>91.48002495316031</v>
      </c>
    </row>
    <row r="1011" spans="5:6" x14ac:dyDescent="0.25">
      <c r="E1011" s="71">
        <f t="shared" ca="1" si="30"/>
        <v>0.85239471588322291</v>
      </c>
      <c r="F1011" s="71">
        <f t="shared" ca="1" si="31"/>
        <v>296.58568491746331</v>
      </c>
    </row>
    <row r="1012" spans="5:6" x14ac:dyDescent="0.25">
      <c r="E1012" s="71">
        <f t="shared" ca="1" si="30"/>
        <v>2.706366245345071E-2</v>
      </c>
      <c r="F1012" s="71">
        <f t="shared" ca="1" si="31"/>
        <v>3.1055869825716926</v>
      </c>
    </row>
    <row r="1013" spans="5:6" x14ac:dyDescent="0.25">
      <c r="E1013" s="71">
        <f t="shared" ca="1" si="30"/>
        <v>6.0247853634020743E-2</v>
      </c>
      <c r="F1013" s="71">
        <f t="shared" ca="1" si="31"/>
        <v>3.1606281666492988</v>
      </c>
    </row>
    <row r="1014" spans="5:6" x14ac:dyDescent="0.25">
      <c r="E1014" s="71">
        <f t="shared" ca="1" si="30"/>
        <v>0.22049030494893918</v>
      </c>
      <c r="F1014" s="71">
        <f t="shared" ca="1" si="31"/>
        <v>3.5958178726741119</v>
      </c>
    </row>
    <row r="1015" spans="5:6" x14ac:dyDescent="0.25">
      <c r="E1015" s="71">
        <f t="shared" ca="1" si="30"/>
        <v>0.9028230185720586</v>
      </c>
      <c r="F1015" s="71">
        <f t="shared" ca="1" si="31"/>
        <v>443.84835203135469</v>
      </c>
    </row>
    <row r="1016" spans="5:6" x14ac:dyDescent="0.25">
      <c r="E1016" s="71">
        <f t="shared" ca="1" si="30"/>
        <v>0.16318178276717277</v>
      </c>
      <c r="F1016" s="71">
        <f t="shared" ca="1" si="31"/>
        <v>3.3839739511163462</v>
      </c>
    </row>
    <row r="1017" spans="5:6" x14ac:dyDescent="0.25">
      <c r="E1017" s="71">
        <f t="shared" ca="1" si="30"/>
        <v>0.36217079880243452</v>
      </c>
      <c r="F1017" s="71">
        <f t="shared" ca="1" si="31"/>
        <v>5.0385649108846762</v>
      </c>
    </row>
    <row r="1018" spans="5:6" x14ac:dyDescent="0.25">
      <c r="E1018" s="71">
        <f t="shared" ca="1" si="30"/>
        <v>0.45209387673374912</v>
      </c>
      <c r="F1018" s="71">
        <f t="shared" ca="1" si="31"/>
        <v>8.5259398024919069</v>
      </c>
    </row>
    <row r="1019" spans="5:6" x14ac:dyDescent="0.25">
      <c r="E1019" s="71">
        <f t="shared" ca="1" si="30"/>
        <v>0.81162874363313464</v>
      </c>
      <c r="F1019" s="71">
        <f t="shared" ca="1" si="31"/>
        <v>217.86067544263034</v>
      </c>
    </row>
    <row r="1020" spans="5:6" x14ac:dyDescent="0.25">
      <c r="E1020" s="71">
        <f t="shared" ca="1" si="30"/>
        <v>0.7156387084883753</v>
      </c>
      <c r="F1020" s="71">
        <f t="shared" ca="1" si="31"/>
        <v>103.20821866769609</v>
      </c>
    </row>
    <row r="1021" spans="5:6" x14ac:dyDescent="0.25">
      <c r="E1021" s="71">
        <f t="shared" ca="1" si="30"/>
        <v>0.3026948266053866</v>
      </c>
      <c r="F1021" s="71">
        <f t="shared" ca="1" si="31"/>
        <v>4.1686728170015455</v>
      </c>
    </row>
    <row r="1022" spans="5:6" x14ac:dyDescent="0.25">
      <c r="E1022" s="71">
        <f t="shared" ca="1" si="30"/>
        <v>0.96302990061016525</v>
      </c>
      <c r="F1022" s="71">
        <f t="shared" ca="1" si="31"/>
        <v>821.20504889224765</v>
      </c>
    </row>
    <row r="1023" spans="5:6" x14ac:dyDescent="0.25">
      <c r="E1023" s="71">
        <f t="shared" ca="1" si="30"/>
        <v>0.80899004716175427</v>
      </c>
      <c r="F1023" s="71">
        <f t="shared" ca="1" si="31"/>
        <v>213.57303862093076</v>
      </c>
    </row>
    <row r="1024" spans="5:6" x14ac:dyDescent="0.25">
      <c r="E1024" s="71">
        <f t="shared" ca="1" si="30"/>
        <v>0.67437605825983282</v>
      </c>
      <c r="F1024" s="71">
        <f t="shared" ca="1" si="31"/>
        <v>72.646803194285084</v>
      </c>
    </row>
    <row r="1025" spans="5:6" x14ac:dyDescent="0.25">
      <c r="E1025" s="71">
        <f t="shared" ca="1" si="30"/>
        <v>0.69910193895303308</v>
      </c>
      <c r="F1025" s="71">
        <f t="shared" ca="1" si="31"/>
        <v>89.923418162255757</v>
      </c>
    </row>
    <row r="1026" spans="5:6" x14ac:dyDescent="0.25">
      <c r="E1026" s="71">
        <f t="shared" ca="1" si="30"/>
        <v>1.9595454605456086E-2</v>
      </c>
      <c r="F1026" s="71">
        <f t="shared" ca="1" si="31"/>
        <v>3.0923317614373804</v>
      </c>
    </row>
    <row r="1027" spans="5:6" x14ac:dyDescent="0.25">
      <c r="E1027" s="71">
        <f t="shared" ca="1" si="30"/>
        <v>0.29559645907363807</v>
      </c>
      <c r="F1027" s="71">
        <f t="shared" ca="1" si="31"/>
        <v>4.0986275152991309</v>
      </c>
    </row>
    <row r="1028" spans="5:6" x14ac:dyDescent="0.25">
      <c r="E1028" s="71">
        <f t="shared" ref="E1028:E1091" ca="1" si="32">RAND()</f>
        <v>0.93362800393901213</v>
      </c>
      <c r="F1028" s="71">
        <f t="shared" ref="F1028:F1091" ca="1" si="33">$C$3+$C$4*((($C$5*_xlfn.NORM.S.INV(E1028)+SQRT(($C$5*_xlfn.NORM.S.INV(E1028))^2+4))/(2))^2)</f>
        <v>587.8583839080294</v>
      </c>
    </row>
    <row r="1029" spans="5:6" x14ac:dyDescent="0.25">
      <c r="E1029" s="71">
        <f t="shared" ca="1" si="32"/>
        <v>0.95618262018533307</v>
      </c>
      <c r="F1029" s="71">
        <f t="shared" ca="1" si="33"/>
        <v>752.18980759941235</v>
      </c>
    </row>
    <row r="1030" spans="5:6" x14ac:dyDescent="0.25">
      <c r="E1030" s="71">
        <f t="shared" ca="1" si="32"/>
        <v>0.18856655071157979</v>
      </c>
      <c r="F1030" s="71">
        <f t="shared" ca="1" si="33"/>
        <v>3.4661125493945661</v>
      </c>
    </row>
    <row r="1031" spans="5:6" x14ac:dyDescent="0.25">
      <c r="E1031" s="71">
        <f t="shared" ca="1" si="32"/>
        <v>0.50234171646959835</v>
      </c>
      <c r="F1031" s="71">
        <f t="shared" ca="1" si="33"/>
        <v>13.297830807451618</v>
      </c>
    </row>
    <row r="1032" spans="5:6" x14ac:dyDescent="0.25">
      <c r="E1032" s="71">
        <f t="shared" ca="1" si="32"/>
        <v>0.11244005162362947</v>
      </c>
      <c r="F1032" s="71">
        <f t="shared" ca="1" si="33"/>
        <v>3.2577446440779663</v>
      </c>
    </row>
    <row r="1033" spans="5:6" x14ac:dyDescent="0.25">
      <c r="E1033" s="71">
        <f t="shared" ca="1" si="32"/>
        <v>0.88691192078136927</v>
      </c>
      <c r="F1033" s="71">
        <f t="shared" ca="1" si="33"/>
        <v>388.92790666389902</v>
      </c>
    </row>
    <row r="1034" spans="5:6" x14ac:dyDescent="0.25">
      <c r="E1034" s="71">
        <f t="shared" ca="1" si="32"/>
        <v>0.64591142742481422</v>
      </c>
      <c r="F1034" s="71">
        <f t="shared" ca="1" si="33"/>
        <v>56.144461921701335</v>
      </c>
    </row>
    <row r="1035" spans="5:6" x14ac:dyDescent="0.25">
      <c r="E1035" s="71">
        <f t="shared" ca="1" si="32"/>
        <v>0.27625010175356668</v>
      </c>
      <c r="F1035" s="71">
        <f t="shared" ca="1" si="33"/>
        <v>3.9321213640873225</v>
      </c>
    </row>
    <row r="1036" spans="5:6" x14ac:dyDescent="0.25">
      <c r="E1036" s="71">
        <f t="shared" ca="1" si="32"/>
        <v>0.92399542097347331</v>
      </c>
      <c r="F1036" s="71">
        <f t="shared" ca="1" si="33"/>
        <v>535.80538970999771</v>
      </c>
    </row>
    <row r="1037" spans="5:6" x14ac:dyDescent="0.25">
      <c r="E1037" s="71">
        <f t="shared" ca="1" si="32"/>
        <v>0.13307669290661484</v>
      </c>
      <c r="F1037" s="71">
        <f t="shared" ca="1" si="33"/>
        <v>3.3041249926018241</v>
      </c>
    </row>
    <row r="1038" spans="5:6" x14ac:dyDescent="0.25">
      <c r="E1038" s="71">
        <f t="shared" ca="1" si="32"/>
        <v>5.2059628706028982E-2</v>
      </c>
      <c r="F1038" s="71">
        <f t="shared" ca="1" si="33"/>
        <v>3.1470211206666185</v>
      </c>
    </row>
    <row r="1039" spans="5:6" x14ac:dyDescent="0.25">
      <c r="E1039" s="71">
        <f t="shared" ca="1" si="32"/>
        <v>0.42225688487082946</v>
      </c>
      <c r="F1039" s="71">
        <f t="shared" ca="1" si="33"/>
        <v>6.8865921559631058</v>
      </c>
    </row>
    <row r="1040" spans="5:6" x14ac:dyDescent="0.25">
      <c r="E1040" s="71">
        <f t="shared" ca="1" si="32"/>
        <v>0.68902235844822768</v>
      </c>
      <c r="F1040" s="71">
        <f t="shared" ca="1" si="33"/>
        <v>82.524773557090981</v>
      </c>
    </row>
    <row r="1041" spans="5:6" x14ac:dyDescent="0.25">
      <c r="E1041" s="71">
        <f t="shared" ca="1" si="32"/>
        <v>9.8359425589342742E-2</v>
      </c>
      <c r="F1041" s="71">
        <f t="shared" ca="1" si="33"/>
        <v>3.2291408164530049</v>
      </c>
    </row>
    <row r="1042" spans="5:6" x14ac:dyDescent="0.25">
      <c r="E1042" s="71">
        <f t="shared" ca="1" si="32"/>
        <v>0.70383550026829456</v>
      </c>
      <c r="F1042" s="71">
        <f t="shared" ca="1" si="33"/>
        <v>93.576401079504961</v>
      </c>
    </row>
    <row r="1043" spans="5:6" x14ac:dyDescent="0.25">
      <c r="E1043" s="71">
        <f t="shared" ca="1" si="32"/>
        <v>0.43455294325597638</v>
      </c>
      <c r="F1043" s="71">
        <f t="shared" ca="1" si="33"/>
        <v>7.483050412810182</v>
      </c>
    </row>
    <row r="1044" spans="5:6" x14ac:dyDescent="0.25">
      <c r="E1044" s="71">
        <f t="shared" ca="1" si="32"/>
        <v>0.26349464777050735</v>
      </c>
      <c r="F1044" s="71">
        <f t="shared" ca="1" si="33"/>
        <v>3.8388590473646587</v>
      </c>
    </row>
    <row r="1045" spans="5:6" x14ac:dyDescent="0.25">
      <c r="E1045" s="71">
        <f t="shared" ca="1" si="32"/>
        <v>0.54740992417631074</v>
      </c>
      <c r="F1045" s="71">
        <f t="shared" ca="1" si="33"/>
        <v>20.988205455147884</v>
      </c>
    </row>
    <row r="1046" spans="5:6" x14ac:dyDescent="0.25">
      <c r="E1046" s="71">
        <f t="shared" ca="1" si="32"/>
        <v>0.40974604499095257</v>
      </c>
      <c r="F1046" s="71">
        <f t="shared" ca="1" si="33"/>
        <v>6.3732032776505516</v>
      </c>
    </row>
    <row r="1047" spans="5:6" x14ac:dyDescent="0.25">
      <c r="E1047" s="71">
        <f t="shared" ca="1" si="32"/>
        <v>0.64591965979980714</v>
      </c>
      <c r="F1047" s="71">
        <f t="shared" ca="1" si="33"/>
        <v>56.148756331552825</v>
      </c>
    </row>
    <row r="1048" spans="5:6" x14ac:dyDescent="0.25">
      <c r="E1048" s="71">
        <f t="shared" ca="1" si="32"/>
        <v>0.12993810468127176</v>
      </c>
      <c r="F1048" s="71">
        <f t="shared" ca="1" si="33"/>
        <v>3.2966853798714979</v>
      </c>
    </row>
    <row r="1049" spans="5:6" x14ac:dyDescent="0.25">
      <c r="E1049" s="71">
        <f t="shared" ca="1" si="32"/>
        <v>0.26067076178089488</v>
      </c>
      <c r="F1049" s="71">
        <f t="shared" ca="1" si="33"/>
        <v>3.8197399741429217</v>
      </c>
    </row>
    <row r="1050" spans="5:6" x14ac:dyDescent="0.25">
      <c r="E1050" s="71">
        <f t="shared" ca="1" si="32"/>
        <v>0.68755823710883635</v>
      </c>
      <c r="F1050" s="71">
        <f t="shared" ca="1" si="33"/>
        <v>81.491786685763756</v>
      </c>
    </row>
    <row r="1051" spans="5:6" x14ac:dyDescent="0.25">
      <c r="E1051" s="71">
        <f t="shared" ca="1" si="32"/>
        <v>0.40358390114708043</v>
      </c>
      <c r="F1051" s="71">
        <f t="shared" ca="1" si="33"/>
        <v>6.1502316948560285</v>
      </c>
    </row>
    <row r="1052" spans="5:6" x14ac:dyDescent="0.25">
      <c r="E1052" s="71">
        <f t="shared" ca="1" si="32"/>
        <v>0.27557111269285606</v>
      </c>
      <c r="F1052" s="71">
        <f t="shared" ca="1" si="33"/>
        <v>3.9268539120688541</v>
      </c>
    </row>
    <row r="1053" spans="5:6" x14ac:dyDescent="0.25">
      <c r="E1053" s="71">
        <f t="shared" ca="1" si="32"/>
        <v>0.10084316304555985</v>
      </c>
      <c r="F1053" s="71">
        <f t="shared" ca="1" si="33"/>
        <v>3.2340296979709158</v>
      </c>
    </row>
    <row r="1054" spans="5:6" x14ac:dyDescent="0.25">
      <c r="E1054" s="71">
        <f t="shared" ca="1" si="32"/>
        <v>0.45027553511086038</v>
      </c>
      <c r="F1054" s="71">
        <f t="shared" ca="1" si="33"/>
        <v>8.4059535528493292</v>
      </c>
    </row>
    <row r="1055" spans="5:6" x14ac:dyDescent="0.25">
      <c r="E1055" s="71">
        <f t="shared" ca="1" si="32"/>
        <v>0.82730058844561649</v>
      </c>
      <c r="F1055" s="71">
        <f t="shared" ca="1" si="33"/>
        <v>245.15946560213237</v>
      </c>
    </row>
    <row r="1056" spans="5:6" x14ac:dyDescent="0.25">
      <c r="E1056" s="71">
        <f t="shared" ca="1" si="32"/>
        <v>0.93624567150259064</v>
      </c>
      <c r="F1056" s="71">
        <f t="shared" ca="1" si="33"/>
        <v>603.47763122514436</v>
      </c>
    </row>
    <row r="1057" spans="5:6" x14ac:dyDescent="0.25">
      <c r="E1057" s="71">
        <f t="shared" ca="1" si="32"/>
        <v>0.57700246991857529</v>
      </c>
      <c r="F1057" s="71">
        <f t="shared" ca="1" si="33"/>
        <v>28.511633885438197</v>
      </c>
    </row>
    <row r="1058" spans="5:6" x14ac:dyDescent="0.25">
      <c r="E1058" s="71">
        <f t="shared" ca="1" si="32"/>
        <v>0.19576050268503919</v>
      </c>
      <c r="F1058" s="71">
        <f t="shared" ca="1" si="33"/>
        <v>3.4924634014869032</v>
      </c>
    </row>
    <row r="1059" spans="5:6" x14ac:dyDescent="0.25">
      <c r="E1059" s="71">
        <f t="shared" ca="1" si="32"/>
        <v>0.7243727316301467</v>
      </c>
      <c r="F1059" s="71">
        <f t="shared" ca="1" si="33"/>
        <v>110.84133815729044</v>
      </c>
    </row>
    <row r="1060" spans="5:6" x14ac:dyDescent="0.25">
      <c r="E1060" s="71">
        <f t="shared" ca="1" si="32"/>
        <v>0.61420623031150179</v>
      </c>
      <c r="F1060" s="71">
        <f t="shared" ca="1" si="33"/>
        <v>41.468865837658072</v>
      </c>
    </row>
    <row r="1061" spans="5:6" x14ac:dyDescent="0.25">
      <c r="E1061" s="71">
        <f t="shared" ca="1" si="32"/>
        <v>0.21721714973870243</v>
      </c>
      <c r="F1061" s="71">
        <f t="shared" ca="1" si="33"/>
        <v>3.5808752829418835</v>
      </c>
    </row>
    <row r="1062" spans="5:6" x14ac:dyDescent="0.25">
      <c r="E1062" s="71">
        <f t="shared" ca="1" si="32"/>
        <v>0.49298412081508169</v>
      </c>
      <c r="F1062" s="71">
        <f t="shared" ca="1" si="33"/>
        <v>12.158458349339439</v>
      </c>
    </row>
    <row r="1063" spans="5:6" x14ac:dyDescent="0.25">
      <c r="E1063" s="71">
        <f t="shared" ca="1" si="32"/>
        <v>0.2085119316546673</v>
      </c>
      <c r="F1063" s="71">
        <f t="shared" ca="1" si="33"/>
        <v>3.5430985274786218</v>
      </c>
    </row>
    <row r="1064" spans="5:6" x14ac:dyDescent="0.25">
      <c r="E1064" s="71">
        <f t="shared" ca="1" si="32"/>
        <v>0.26203957736700989</v>
      </c>
      <c r="F1064" s="71">
        <f t="shared" ca="1" si="33"/>
        <v>3.8289423580199058</v>
      </c>
    </row>
    <row r="1065" spans="5:6" x14ac:dyDescent="0.25">
      <c r="E1065" s="71">
        <f t="shared" ca="1" si="32"/>
        <v>0.47414666478192335</v>
      </c>
      <c r="F1065" s="71">
        <f t="shared" ca="1" si="33"/>
        <v>10.240848390275733</v>
      </c>
    </row>
    <row r="1066" spans="5:6" x14ac:dyDescent="0.25">
      <c r="E1066" s="71">
        <f t="shared" ca="1" si="32"/>
        <v>0.98411742785662959</v>
      </c>
      <c r="F1066" s="71">
        <f t="shared" ca="1" si="33"/>
        <v>1175.6965616933765</v>
      </c>
    </row>
    <row r="1067" spans="5:6" x14ac:dyDescent="0.25">
      <c r="E1067" s="71">
        <f t="shared" ca="1" si="32"/>
        <v>0.57670173688113013</v>
      </c>
      <c r="F1067" s="71">
        <f t="shared" ca="1" si="33"/>
        <v>28.423613970402592</v>
      </c>
    </row>
    <row r="1068" spans="5:6" x14ac:dyDescent="0.25">
      <c r="E1068" s="71">
        <f t="shared" ca="1" si="32"/>
        <v>0.60754987451792786</v>
      </c>
      <c r="F1068" s="71">
        <f t="shared" ca="1" si="33"/>
        <v>38.833189961179734</v>
      </c>
    </row>
    <row r="1069" spans="5:6" x14ac:dyDescent="0.25">
      <c r="E1069" s="71">
        <f t="shared" ca="1" si="32"/>
        <v>5.7833685028489068E-2</v>
      </c>
      <c r="F1069" s="71">
        <f t="shared" ca="1" si="33"/>
        <v>3.1565924352428874</v>
      </c>
    </row>
    <row r="1070" spans="5:6" x14ac:dyDescent="0.25">
      <c r="E1070" s="71">
        <f t="shared" ca="1" si="32"/>
        <v>5.6132065054108504E-2</v>
      </c>
      <c r="F1070" s="71">
        <f t="shared" ca="1" si="33"/>
        <v>3.1537609394214234</v>
      </c>
    </row>
    <row r="1071" spans="5:6" x14ac:dyDescent="0.25">
      <c r="E1071" s="71">
        <f t="shared" ca="1" si="32"/>
        <v>0.27422723960862838</v>
      </c>
      <c r="F1071" s="71">
        <f t="shared" ca="1" si="33"/>
        <v>3.9165334394275479</v>
      </c>
    </row>
    <row r="1072" spans="5:6" x14ac:dyDescent="0.25">
      <c r="E1072" s="71">
        <f t="shared" ca="1" si="32"/>
        <v>0.48884117118450787</v>
      </c>
      <c r="F1072" s="71">
        <f t="shared" ca="1" si="33"/>
        <v>11.695672129669166</v>
      </c>
    </row>
    <row r="1073" spans="5:6" x14ac:dyDescent="0.25">
      <c r="E1073" s="71">
        <f t="shared" ca="1" si="32"/>
        <v>0.39843385436469814</v>
      </c>
      <c r="F1073" s="71">
        <f t="shared" ca="1" si="33"/>
        <v>5.9773686777203165</v>
      </c>
    </row>
    <row r="1074" spans="5:6" x14ac:dyDescent="0.25">
      <c r="E1074" s="71">
        <f t="shared" ca="1" si="32"/>
        <v>0.10858547451543343</v>
      </c>
      <c r="F1074" s="71">
        <f t="shared" ca="1" si="33"/>
        <v>3.2496927385543222</v>
      </c>
    </row>
    <row r="1075" spans="5:6" x14ac:dyDescent="0.25">
      <c r="E1075" s="71">
        <f t="shared" ca="1" si="32"/>
        <v>0.66042543091339878</v>
      </c>
      <c r="F1075" s="71">
        <f t="shared" ca="1" si="33"/>
        <v>64.13559549736155</v>
      </c>
    </row>
    <row r="1076" spans="5:6" x14ac:dyDescent="0.25">
      <c r="E1076" s="71">
        <f t="shared" ca="1" si="32"/>
        <v>0.99415091019534108</v>
      </c>
      <c r="F1076" s="71">
        <f t="shared" ca="1" si="33"/>
        <v>1611.9499470399269</v>
      </c>
    </row>
    <row r="1077" spans="5:6" x14ac:dyDescent="0.25">
      <c r="E1077" s="71">
        <f t="shared" ca="1" si="32"/>
        <v>0.27928751017069475</v>
      </c>
      <c r="F1077" s="71">
        <f t="shared" ca="1" si="33"/>
        <v>3.9561304149341625</v>
      </c>
    </row>
    <row r="1078" spans="5:6" x14ac:dyDescent="0.25">
      <c r="E1078" s="71">
        <f t="shared" ca="1" si="32"/>
        <v>0.85832435619194358</v>
      </c>
      <c r="F1078" s="71">
        <f t="shared" ca="1" si="33"/>
        <v>310.41110544378535</v>
      </c>
    </row>
    <row r="1079" spans="5:6" x14ac:dyDescent="0.25">
      <c r="E1079" s="71">
        <f t="shared" ca="1" si="32"/>
        <v>0.39289842496720639</v>
      </c>
      <c r="F1079" s="71">
        <f t="shared" ca="1" si="33"/>
        <v>5.8041917766625657</v>
      </c>
    </row>
    <row r="1080" spans="5:6" x14ac:dyDescent="0.25">
      <c r="E1080" s="71">
        <f t="shared" ca="1" si="32"/>
        <v>0.36410907307887619</v>
      </c>
      <c r="F1080" s="71">
        <f t="shared" ca="1" si="33"/>
        <v>5.0785730594753513</v>
      </c>
    </row>
    <row r="1081" spans="5:6" x14ac:dyDescent="0.25">
      <c r="E1081" s="71">
        <f t="shared" ca="1" si="32"/>
        <v>0.28728478036940364</v>
      </c>
      <c r="F1081" s="71">
        <f t="shared" ca="1" si="33"/>
        <v>4.023006550891739</v>
      </c>
    </row>
    <row r="1082" spans="5:6" x14ac:dyDescent="0.25">
      <c r="E1082" s="71">
        <f t="shared" ca="1" si="32"/>
        <v>0.57374183327314565</v>
      </c>
      <c r="F1082" s="71">
        <f t="shared" ca="1" si="33"/>
        <v>27.570611495900202</v>
      </c>
    </row>
    <row r="1083" spans="5:6" x14ac:dyDescent="0.25">
      <c r="E1083" s="71">
        <f t="shared" ca="1" si="32"/>
        <v>1.9471684327589167E-2</v>
      </c>
      <c r="F1083" s="71">
        <f t="shared" ca="1" si="33"/>
        <v>3.0921029169277325</v>
      </c>
    </row>
    <row r="1084" spans="5:6" x14ac:dyDescent="0.25">
      <c r="E1084" s="71">
        <f t="shared" ca="1" si="32"/>
        <v>0.27651394184095968</v>
      </c>
      <c r="F1084" s="71">
        <f t="shared" ca="1" si="33"/>
        <v>3.93417788107016</v>
      </c>
    </row>
    <row r="1085" spans="5:6" x14ac:dyDescent="0.25">
      <c r="E1085" s="71">
        <f t="shared" ca="1" si="32"/>
        <v>0.4078750588137332</v>
      </c>
      <c r="F1085" s="71">
        <f t="shared" ca="1" si="33"/>
        <v>6.3035589449589393</v>
      </c>
    </row>
    <row r="1086" spans="5:6" x14ac:dyDescent="0.25">
      <c r="E1086" s="71">
        <f t="shared" ca="1" si="32"/>
        <v>5.6506490976259149E-2</v>
      </c>
      <c r="F1086" s="71">
        <f t="shared" ca="1" si="33"/>
        <v>3.1543831233566602</v>
      </c>
    </row>
    <row r="1087" spans="5:6" x14ac:dyDescent="0.25">
      <c r="E1087" s="71">
        <f t="shared" ca="1" si="32"/>
        <v>0.82029537035442768</v>
      </c>
      <c r="F1087" s="71">
        <f t="shared" ca="1" si="33"/>
        <v>232.5534554030755</v>
      </c>
    </row>
    <row r="1088" spans="5:6" x14ac:dyDescent="0.25">
      <c r="E1088" s="71">
        <f t="shared" ca="1" si="32"/>
        <v>0.48943600590320102</v>
      </c>
      <c r="F1088" s="71">
        <f t="shared" ca="1" si="33"/>
        <v>11.760615230454773</v>
      </c>
    </row>
    <row r="1089" spans="5:6" x14ac:dyDescent="0.25">
      <c r="E1089" s="71">
        <f t="shared" ca="1" si="32"/>
        <v>9.4250535805929236E-2</v>
      </c>
      <c r="F1089" s="71">
        <f t="shared" ca="1" si="33"/>
        <v>3.2211888583038766</v>
      </c>
    </row>
    <row r="1090" spans="5:6" x14ac:dyDescent="0.25">
      <c r="E1090" s="71">
        <f t="shared" ca="1" si="32"/>
        <v>0.13843824577459907</v>
      </c>
      <c r="F1090" s="71">
        <f t="shared" ca="1" si="33"/>
        <v>3.317186133038875</v>
      </c>
    </row>
    <row r="1091" spans="5:6" x14ac:dyDescent="0.25">
      <c r="E1091" s="71">
        <f t="shared" ca="1" si="32"/>
        <v>0.51564284385195547</v>
      </c>
      <c r="F1091" s="71">
        <f t="shared" ca="1" si="33"/>
        <v>15.162731146480507</v>
      </c>
    </row>
    <row r="1092" spans="5:6" x14ac:dyDescent="0.25">
      <c r="E1092" s="71">
        <f t="shared" ref="E1092:E1155" ca="1" si="34">RAND()</f>
        <v>0.47302921428097144</v>
      </c>
      <c r="F1092" s="71">
        <f t="shared" ref="F1092:F1155" ca="1" si="35">$C$3+$C$4*((($C$5*_xlfn.NORM.S.INV(E1092)+SQRT(($C$5*_xlfn.NORM.S.INV(E1092))^2+4))/(2))^2)</f>
        <v>10.141273538468852</v>
      </c>
    </row>
    <row r="1093" spans="5:6" x14ac:dyDescent="0.25">
      <c r="E1093" s="71">
        <f t="shared" ca="1" si="34"/>
        <v>0.89560087835076374</v>
      </c>
      <c r="F1093" s="71">
        <f t="shared" ca="1" si="35"/>
        <v>417.69369343392458</v>
      </c>
    </row>
    <row r="1094" spans="5:6" x14ac:dyDescent="0.25">
      <c r="E1094" s="71">
        <f t="shared" ca="1" si="34"/>
        <v>0.32447835917674139</v>
      </c>
      <c r="F1094" s="71">
        <f t="shared" ca="1" si="35"/>
        <v>4.4207832816657175</v>
      </c>
    </row>
    <row r="1095" spans="5:6" x14ac:dyDescent="0.25">
      <c r="E1095" s="71">
        <f t="shared" ca="1" si="34"/>
        <v>0.90174209043749254</v>
      </c>
      <c r="F1095" s="71">
        <f t="shared" ca="1" si="35"/>
        <v>439.79120855248385</v>
      </c>
    </row>
    <row r="1096" spans="5:6" x14ac:dyDescent="0.25">
      <c r="E1096" s="71">
        <f t="shared" ca="1" si="34"/>
        <v>0.91335677650306268</v>
      </c>
      <c r="F1096" s="71">
        <f t="shared" ca="1" si="35"/>
        <v>486.36306758469817</v>
      </c>
    </row>
    <row r="1097" spans="5:6" x14ac:dyDescent="0.25">
      <c r="E1097" s="71">
        <f t="shared" ca="1" si="34"/>
        <v>0.93930581252130885</v>
      </c>
      <c r="F1097" s="71">
        <f t="shared" ca="1" si="35"/>
        <v>622.66743276739965</v>
      </c>
    </row>
    <row r="1098" spans="5:6" x14ac:dyDescent="0.25">
      <c r="E1098" s="71">
        <f t="shared" ca="1" si="34"/>
        <v>0.64986119821178145</v>
      </c>
      <c r="F1098" s="71">
        <f t="shared" ca="1" si="35"/>
        <v>58.23537509180143</v>
      </c>
    </row>
    <row r="1099" spans="5:6" x14ac:dyDescent="0.25">
      <c r="E1099" s="71">
        <f t="shared" ca="1" si="34"/>
        <v>0.26227118975926145</v>
      </c>
      <c r="F1099" s="71">
        <f t="shared" ca="1" si="35"/>
        <v>3.8305115261415974</v>
      </c>
    </row>
    <row r="1100" spans="5:6" x14ac:dyDescent="0.25">
      <c r="E1100" s="71">
        <f t="shared" ca="1" si="34"/>
        <v>0.1477074906547301</v>
      </c>
      <c r="F1100" s="71">
        <f t="shared" ca="1" si="35"/>
        <v>3.3408855263293318</v>
      </c>
    </row>
    <row r="1101" spans="5:6" x14ac:dyDescent="0.25">
      <c r="E1101" s="71">
        <f t="shared" ca="1" si="34"/>
        <v>0.55045350274873273</v>
      </c>
      <c r="F1101" s="71">
        <f t="shared" ca="1" si="35"/>
        <v>21.661346590674832</v>
      </c>
    </row>
    <row r="1102" spans="5:6" x14ac:dyDescent="0.25">
      <c r="E1102" s="71">
        <f t="shared" ca="1" si="34"/>
        <v>0.80273425994525371</v>
      </c>
      <c r="F1102" s="71">
        <f t="shared" ca="1" si="35"/>
        <v>203.73436411304931</v>
      </c>
    </row>
    <row r="1103" spans="5:6" x14ac:dyDescent="0.25">
      <c r="E1103" s="71">
        <f t="shared" ca="1" si="34"/>
        <v>0.78756803430406586</v>
      </c>
      <c r="F1103" s="71">
        <f t="shared" ca="1" si="35"/>
        <v>181.64574254311174</v>
      </c>
    </row>
    <row r="1104" spans="5:6" x14ac:dyDescent="0.25">
      <c r="E1104" s="71">
        <f t="shared" ca="1" si="34"/>
        <v>0.66418607768971483</v>
      </c>
      <c r="F1104" s="71">
        <f t="shared" ca="1" si="35"/>
        <v>66.347372662757266</v>
      </c>
    </row>
    <row r="1105" spans="5:6" x14ac:dyDescent="0.25">
      <c r="E1105" s="71">
        <f t="shared" ca="1" si="34"/>
        <v>0.23297568538026014</v>
      </c>
      <c r="F1105" s="71">
        <f t="shared" ca="1" si="35"/>
        <v>3.6568863556251796</v>
      </c>
    </row>
    <row r="1106" spans="5:6" x14ac:dyDescent="0.25">
      <c r="E1106" s="71">
        <f t="shared" ca="1" si="34"/>
        <v>0.46292869945455939</v>
      </c>
      <c r="F1106" s="71">
        <f t="shared" ca="1" si="35"/>
        <v>9.3053137258772729</v>
      </c>
    </row>
    <row r="1107" spans="5:6" x14ac:dyDescent="0.25">
      <c r="E1107" s="71">
        <f t="shared" ca="1" si="34"/>
        <v>7.0888541612952549E-2</v>
      </c>
      <c r="F1107" s="71">
        <f t="shared" ca="1" si="35"/>
        <v>3.1787430245702608</v>
      </c>
    </row>
    <row r="1108" spans="5:6" x14ac:dyDescent="0.25">
      <c r="E1108" s="71">
        <f t="shared" ca="1" si="34"/>
        <v>0.59466722363939306</v>
      </c>
      <c r="F1108" s="71">
        <f t="shared" ca="1" si="35"/>
        <v>34.136481588990051</v>
      </c>
    </row>
    <row r="1109" spans="5:6" x14ac:dyDescent="0.25">
      <c r="E1109" s="71">
        <f t="shared" ca="1" si="34"/>
        <v>0.99642424760088866</v>
      </c>
      <c r="F1109" s="71">
        <f t="shared" ca="1" si="35"/>
        <v>1831.5745582464167</v>
      </c>
    </row>
    <row r="1110" spans="5:6" x14ac:dyDescent="0.25">
      <c r="E1110" s="71">
        <f t="shared" ca="1" si="34"/>
        <v>0.76721230407072627</v>
      </c>
      <c r="F1110" s="71">
        <f t="shared" ca="1" si="35"/>
        <v>155.45852584863854</v>
      </c>
    </row>
    <row r="1111" spans="5:6" x14ac:dyDescent="0.25">
      <c r="E1111" s="71">
        <f t="shared" ca="1" si="34"/>
        <v>0.69740051129618452</v>
      </c>
      <c r="F1111" s="71">
        <f t="shared" ca="1" si="35"/>
        <v>88.638698787236919</v>
      </c>
    </row>
    <row r="1112" spans="5:6" x14ac:dyDescent="0.25">
      <c r="E1112" s="71">
        <f t="shared" ca="1" si="34"/>
        <v>0.82046169613800346</v>
      </c>
      <c r="F1112" s="71">
        <f t="shared" ca="1" si="35"/>
        <v>232.84495816314927</v>
      </c>
    </row>
    <row r="1113" spans="5:6" x14ac:dyDescent="0.25">
      <c r="E1113" s="71">
        <f t="shared" ca="1" si="34"/>
        <v>0.27538461091599331</v>
      </c>
      <c r="F1113" s="71">
        <f t="shared" ca="1" si="35"/>
        <v>3.925413336684572</v>
      </c>
    </row>
    <row r="1114" spans="5:6" x14ac:dyDescent="0.25">
      <c r="E1114" s="71">
        <f t="shared" ca="1" si="34"/>
        <v>0.26838047678143684</v>
      </c>
      <c r="F1114" s="71">
        <f t="shared" ca="1" si="35"/>
        <v>3.8732037092425102</v>
      </c>
    </row>
    <row r="1115" spans="5:6" x14ac:dyDescent="0.25">
      <c r="E1115" s="71">
        <f t="shared" ca="1" si="34"/>
        <v>7.8684258715486788E-2</v>
      </c>
      <c r="F1115" s="71">
        <f t="shared" ca="1" si="35"/>
        <v>3.1924406868066901</v>
      </c>
    </row>
    <row r="1116" spans="5:6" x14ac:dyDescent="0.25">
      <c r="E1116" s="71">
        <f t="shared" ca="1" si="34"/>
        <v>0.6469076798132628</v>
      </c>
      <c r="F1116" s="71">
        <f t="shared" ca="1" si="35"/>
        <v>56.666076390303907</v>
      </c>
    </row>
    <row r="1117" spans="5:6" x14ac:dyDescent="0.25">
      <c r="E1117" s="71">
        <f t="shared" ca="1" si="34"/>
        <v>0.25364643519312113</v>
      </c>
      <c r="F1117" s="71">
        <f t="shared" ca="1" si="35"/>
        <v>3.7743690818075173</v>
      </c>
    </row>
    <row r="1118" spans="5:6" x14ac:dyDescent="0.25">
      <c r="E1118" s="71">
        <f t="shared" ca="1" si="34"/>
        <v>0.28655342191387845</v>
      </c>
      <c r="F1118" s="71">
        <f t="shared" ca="1" si="35"/>
        <v>4.0166602455346876</v>
      </c>
    </row>
    <row r="1119" spans="5:6" x14ac:dyDescent="0.25">
      <c r="E1119" s="71">
        <f t="shared" ca="1" si="34"/>
        <v>0.70996303125351434</v>
      </c>
      <c r="F1119" s="71">
        <f t="shared" ca="1" si="35"/>
        <v>98.481459318389568</v>
      </c>
    </row>
    <row r="1120" spans="5:6" x14ac:dyDescent="0.25">
      <c r="E1120" s="71">
        <f t="shared" ca="1" si="34"/>
        <v>0.38762025527610067</v>
      </c>
      <c r="F1120" s="71">
        <f t="shared" ca="1" si="35"/>
        <v>5.6503360473336013</v>
      </c>
    </row>
    <row r="1121" spans="5:6" x14ac:dyDescent="0.25">
      <c r="E1121" s="71">
        <f t="shared" ca="1" si="34"/>
        <v>0.2697589794990457</v>
      </c>
      <c r="F1121" s="71">
        <f t="shared" ca="1" si="35"/>
        <v>3.8831949893355802</v>
      </c>
    </row>
    <row r="1122" spans="5:6" x14ac:dyDescent="0.25">
      <c r="E1122" s="71">
        <f t="shared" ca="1" si="34"/>
        <v>0.16407543223476928</v>
      </c>
      <c r="F1122" s="71">
        <f t="shared" ca="1" si="35"/>
        <v>3.3866098063827907</v>
      </c>
    </row>
    <row r="1123" spans="5:6" x14ac:dyDescent="0.25">
      <c r="E1123" s="71">
        <f t="shared" ca="1" si="34"/>
        <v>0.71013242399962717</v>
      </c>
      <c r="F1123" s="71">
        <f t="shared" ca="1" si="35"/>
        <v>98.619945337919603</v>
      </c>
    </row>
    <row r="1124" spans="5:6" x14ac:dyDescent="0.25">
      <c r="E1124" s="71">
        <f t="shared" ca="1" si="34"/>
        <v>0.52032933628617695</v>
      </c>
      <c r="F1124" s="71">
        <f t="shared" ca="1" si="35"/>
        <v>15.894499440621576</v>
      </c>
    </row>
    <row r="1125" spans="5:6" x14ac:dyDescent="0.25">
      <c r="E1125" s="71">
        <f t="shared" ca="1" si="34"/>
        <v>0.5479768019060286</v>
      </c>
      <c r="F1125" s="71">
        <f t="shared" ca="1" si="35"/>
        <v>21.111937046431589</v>
      </c>
    </row>
    <row r="1126" spans="5:6" x14ac:dyDescent="0.25">
      <c r="E1126" s="71">
        <f t="shared" ca="1" si="34"/>
        <v>0.6613568680064269</v>
      </c>
      <c r="F1126" s="71">
        <f t="shared" ca="1" si="35"/>
        <v>64.677853888981673</v>
      </c>
    </row>
    <row r="1127" spans="5:6" x14ac:dyDescent="0.25">
      <c r="E1127" s="71">
        <f t="shared" ca="1" si="34"/>
        <v>0.77359129068811916</v>
      </c>
      <c r="F1127" s="71">
        <f t="shared" ca="1" si="35"/>
        <v>163.27354428289843</v>
      </c>
    </row>
    <row r="1128" spans="5:6" x14ac:dyDescent="0.25">
      <c r="E1128" s="71">
        <f t="shared" ca="1" si="34"/>
        <v>0.62968291659463127</v>
      </c>
      <c r="F1128" s="71">
        <f t="shared" ca="1" si="35"/>
        <v>48.179097983536245</v>
      </c>
    </row>
    <row r="1129" spans="5:6" x14ac:dyDescent="0.25">
      <c r="E1129" s="71">
        <f t="shared" ca="1" si="34"/>
        <v>0.95081779653349807</v>
      </c>
      <c r="F1129" s="71">
        <f t="shared" ca="1" si="35"/>
        <v>705.82377102789508</v>
      </c>
    </row>
    <row r="1130" spans="5:6" x14ac:dyDescent="0.25">
      <c r="E1130" s="71">
        <f t="shared" ca="1" si="34"/>
        <v>0.19743647149720633</v>
      </c>
      <c r="F1130" s="71">
        <f t="shared" ca="1" si="35"/>
        <v>3.4988225434595326</v>
      </c>
    </row>
    <row r="1131" spans="5:6" x14ac:dyDescent="0.25">
      <c r="E1131" s="71">
        <f t="shared" ca="1" si="34"/>
        <v>0.42317104342124801</v>
      </c>
      <c r="F1131" s="71">
        <f t="shared" ca="1" si="35"/>
        <v>6.9276034929812793</v>
      </c>
    </row>
    <row r="1132" spans="5:6" x14ac:dyDescent="0.25">
      <c r="E1132" s="71">
        <f t="shared" ca="1" si="34"/>
        <v>0.87453047958853358</v>
      </c>
      <c r="F1132" s="71">
        <f t="shared" ca="1" si="35"/>
        <v>352.23070916203528</v>
      </c>
    </row>
    <row r="1133" spans="5:6" x14ac:dyDescent="0.25">
      <c r="E1133" s="71">
        <f t="shared" ca="1" si="34"/>
        <v>0.58301684599268366</v>
      </c>
      <c r="F1133" s="71">
        <f t="shared" ca="1" si="35"/>
        <v>30.325242396601869</v>
      </c>
    </row>
    <row r="1134" spans="5:6" x14ac:dyDescent="0.25">
      <c r="E1134" s="71">
        <f t="shared" ca="1" si="34"/>
        <v>0.19366722572397699</v>
      </c>
      <c r="F1134" s="71">
        <f t="shared" ca="1" si="35"/>
        <v>3.4846399253506073</v>
      </c>
    </row>
    <row r="1135" spans="5:6" x14ac:dyDescent="0.25">
      <c r="E1135" s="71">
        <f t="shared" ca="1" si="34"/>
        <v>0.58866843443050043</v>
      </c>
      <c r="F1135" s="71">
        <f t="shared" ca="1" si="35"/>
        <v>32.123959689755139</v>
      </c>
    </row>
    <row r="1136" spans="5:6" x14ac:dyDescent="0.25">
      <c r="E1136" s="71">
        <f t="shared" ca="1" si="34"/>
        <v>0.76015905779543069</v>
      </c>
      <c r="F1136" s="71">
        <f t="shared" ca="1" si="35"/>
        <v>147.20314888460123</v>
      </c>
    </row>
    <row r="1137" spans="5:6" x14ac:dyDescent="0.25">
      <c r="E1137" s="71">
        <f t="shared" ca="1" si="34"/>
        <v>0.4527631245018322</v>
      </c>
      <c r="F1137" s="71">
        <f t="shared" ca="1" si="35"/>
        <v>8.5708496503696825</v>
      </c>
    </row>
    <row r="1138" spans="5:6" x14ac:dyDescent="0.25">
      <c r="E1138" s="71">
        <f t="shared" ca="1" si="34"/>
        <v>0.64898713664533303</v>
      </c>
      <c r="F1138" s="71">
        <f t="shared" ca="1" si="35"/>
        <v>57.767371731060166</v>
      </c>
    </row>
    <row r="1139" spans="5:6" x14ac:dyDescent="0.25">
      <c r="E1139" s="71">
        <f t="shared" ca="1" si="34"/>
        <v>0.25688704105448379</v>
      </c>
      <c r="F1139" s="71">
        <f t="shared" ca="1" si="35"/>
        <v>3.7949232360760834</v>
      </c>
    </row>
    <row r="1140" spans="5:6" x14ac:dyDescent="0.25">
      <c r="E1140" s="71">
        <f t="shared" ca="1" si="34"/>
        <v>0.32103775624944331</v>
      </c>
      <c r="F1140" s="71">
        <f t="shared" ca="1" si="35"/>
        <v>4.376790304341144</v>
      </c>
    </row>
    <row r="1141" spans="5:6" x14ac:dyDescent="0.25">
      <c r="E1141" s="71">
        <f t="shared" ca="1" si="34"/>
        <v>0.84058664262375959</v>
      </c>
      <c r="F1141" s="71">
        <f t="shared" ca="1" si="35"/>
        <v>271.06533031272249</v>
      </c>
    </row>
    <row r="1142" spans="5:6" x14ac:dyDescent="0.25">
      <c r="E1142" s="71">
        <f t="shared" ca="1" si="34"/>
        <v>0.30474944590891551</v>
      </c>
      <c r="F1142" s="71">
        <f t="shared" ca="1" si="35"/>
        <v>4.1899610989250649</v>
      </c>
    </row>
    <row r="1143" spans="5:6" x14ac:dyDescent="0.25">
      <c r="E1143" s="71">
        <f t="shared" ca="1" si="34"/>
        <v>0.4499232488657009</v>
      </c>
      <c r="F1143" s="71">
        <f t="shared" ca="1" si="35"/>
        <v>8.3830469219528183</v>
      </c>
    </row>
    <row r="1144" spans="5:6" x14ac:dyDescent="0.25">
      <c r="E1144" s="71">
        <f t="shared" ca="1" si="34"/>
        <v>0.19594732121702307</v>
      </c>
      <c r="F1144" s="71">
        <f t="shared" ca="1" si="35"/>
        <v>3.4931680152565709</v>
      </c>
    </row>
    <row r="1145" spans="5:6" x14ac:dyDescent="0.25">
      <c r="E1145" s="71">
        <f t="shared" ca="1" si="34"/>
        <v>0.38876175347762287</v>
      </c>
      <c r="F1145" s="71">
        <f t="shared" ca="1" si="35"/>
        <v>5.6827205717361773</v>
      </c>
    </row>
    <row r="1146" spans="5:6" x14ac:dyDescent="0.25">
      <c r="E1146" s="71">
        <f t="shared" ca="1" si="34"/>
        <v>0.60779238339418307</v>
      </c>
      <c r="F1146" s="71">
        <f t="shared" ca="1" si="35"/>
        <v>38.926662909941768</v>
      </c>
    </row>
    <row r="1147" spans="5:6" x14ac:dyDescent="0.25">
      <c r="E1147" s="71">
        <f t="shared" ca="1" si="34"/>
        <v>0.5138756058716768</v>
      </c>
      <c r="F1147" s="71">
        <f t="shared" ca="1" si="35"/>
        <v>14.897241534980093</v>
      </c>
    </row>
    <row r="1148" spans="5:6" x14ac:dyDescent="0.25">
      <c r="E1148" s="71">
        <f t="shared" ca="1" si="34"/>
        <v>0.36767480376670414</v>
      </c>
      <c r="F1148" s="71">
        <f t="shared" ca="1" si="35"/>
        <v>5.1547402897092534</v>
      </c>
    </row>
    <row r="1149" spans="5:6" x14ac:dyDescent="0.25">
      <c r="E1149" s="71">
        <f t="shared" ca="1" si="34"/>
        <v>0.33506666786023587</v>
      </c>
      <c r="F1149" s="71">
        <f t="shared" ca="1" si="35"/>
        <v>4.5675454395225863</v>
      </c>
    </row>
    <row r="1150" spans="5:6" x14ac:dyDescent="0.25">
      <c r="E1150" s="71">
        <f t="shared" ca="1" si="34"/>
        <v>0.95047595531202189</v>
      </c>
      <c r="F1150" s="71">
        <f t="shared" ca="1" si="35"/>
        <v>703.05824984700803</v>
      </c>
    </row>
    <row r="1151" spans="5:6" x14ac:dyDescent="0.25">
      <c r="E1151" s="71">
        <f t="shared" ca="1" si="34"/>
        <v>0.26439718764858311</v>
      </c>
      <c r="F1151" s="71">
        <f t="shared" ca="1" si="35"/>
        <v>3.8450807846133097</v>
      </c>
    </row>
    <row r="1152" spans="5:6" x14ac:dyDescent="0.25">
      <c r="E1152" s="71">
        <f t="shared" ca="1" si="34"/>
        <v>0.91086232610091722</v>
      </c>
      <c r="F1152" s="71">
        <f t="shared" ca="1" si="35"/>
        <v>475.77418376755867</v>
      </c>
    </row>
    <row r="1153" spans="5:6" x14ac:dyDescent="0.25">
      <c r="E1153" s="71">
        <f t="shared" ca="1" si="34"/>
        <v>0.8191868788568033</v>
      </c>
      <c r="F1153" s="71">
        <f t="shared" ca="1" si="35"/>
        <v>230.62012214291309</v>
      </c>
    </row>
    <row r="1154" spans="5:6" x14ac:dyDescent="0.25">
      <c r="E1154" s="71">
        <f t="shared" ca="1" si="34"/>
        <v>0.43422781700034219</v>
      </c>
      <c r="F1154" s="71">
        <f t="shared" ca="1" si="35"/>
        <v>7.465966704972038</v>
      </c>
    </row>
    <row r="1155" spans="5:6" x14ac:dyDescent="0.25">
      <c r="E1155" s="71">
        <f t="shared" ca="1" si="34"/>
        <v>0.89703833940832933</v>
      </c>
      <c r="F1155" s="71">
        <f t="shared" ca="1" si="35"/>
        <v>422.72627449605659</v>
      </c>
    </row>
    <row r="1156" spans="5:6" x14ac:dyDescent="0.25">
      <c r="E1156" s="71">
        <f t="shared" ref="E1156:E1219" ca="1" si="36">RAND()</f>
        <v>0.87308775681767636</v>
      </c>
      <c r="F1156" s="71">
        <f t="shared" ref="F1156:F1219" ca="1" si="37">$C$3+$C$4*((($C$5*_xlfn.NORM.S.INV(E1156)+SQRT(($C$5*_xlfn.NORM.S.INV(E1156))^2+4))/(2))^2)</f>
        <v>348.24289618222531</v>
      </c>
    </row>
    <row r="1157" spans="5:6" x14ac:dyDescent="0.25">
      <c r="E1157" s="71">
        <f t="shared" ca="1" si="36"/>
        <v>0.95270450567992604</v>
      </c>
      <c r="F1157" s="71">
        <f t="shared" ca="1" si="37"/>
        <v>721.47428846235039</v>
      </c>
    </row>
    <row r="1158" spans="5:6" x14ac:dyDescent="0.25">
      <c r="E1158" s="71">
        <f t="shared" ca="1" si="36"/>
        <v>0.72775622325123601</v>
      </c>
      <c r="F1158" s="71">
        <f t="shared" ca="1" si="37"/>
        <v>113.91985989520165</v>
      </c>
    </row>
    <row r="1159" spans="5:6" x14ac:dyDescent="0.25">
      <c r="E1159" s="71">
        <f t="shared" ca="1" si="36"/>
        <v>0.24179979095389448</v>
      </c>
      <c r="F1159" s="71">
        <f t="shared" ca="1" si="37"/>
        <v>3.7043273081579065</v>
      </c>
    </row>
    <row r="1160" spans="5:6" x14ac:dyDescent="0.25">
      <c r="E1160" s="71">
        <f t="shared" ca="1" si="36"/>
        <v>0.91691219011493974</v>
      </c>
      <c r="F1160" s="71">
        <f t="shared" ca="1" si="37"/>
        <v>502.07709113726719</v>
      </c>
    </row>
    <row r="1161" spans="5:6" x14ac:dyDescent="0.25">
      <c r="E1161" s="71">
        <f t="shared" ca="1" si="36"/>
        <v>0.5582484831394311</v>
      </c>
      <c r="F1161" s="71">
        <f t="shared" ca="1" si="37"/>
        <v>23.48649298013348</v>
      </c>
    </row>
    <row r="1162" spans="5:6" x14ac:dyDescent="0.25">
      <c r="E1162" s="71">
        <f t="shared" ca="1" si="36"/>
        <v>0.78036045993742731</v>
      </c>
      <c r="F1162" s="71">
        <f t="shared" ca="1" si="37"/>
        <v>171.94931684440667</v>
      </c>
    </row>
    <row r="1163" spans="5:6" x14ac:dyDescent="0.25">
      <c r="E1163" s="71">
        <f t="shared" ca="1" si="36"/>
        <v>0.6332816369943699</v>
      </c>
      <c r="F1163" s="71">
        <f t="shared" ca="1" si="37"/>
        <v>49.860877054714948</v>
      </c>
    </row>
    <row r="1164" spans="5:6" x14ac:dyDescent="0.25">
      <c r="E1164" s="71">
        <f t="shared" ca="1" si="36"/>
        <v>0.57473730748564533</v>
      </c>
      <c r="F1164" s="71">
        <f t="shared" ca="1" si="37"/>
        <v>27.854806304851103</v>
      </c>
    </row>
    <row r="1165" spans="5:6" x14ac:dyDescent="0.25">
      <c r="E1165" s="71">
        <f t="shared" ca="1" si="36"/>
        <v>0.88435031112553752</v>
      </c>
      <c r="F1165" s="71">
        <f t="shared" ca="1" si="37"/>
        <v>380.94868442825026</v>
      </c>
    </row>
    <row r="1166" spans="5:6" x14ac:dyDescent="0.25">
      <c r="E1166" s="71">
        <f t="shared" ca="1" si="36"/>
        <v>0.15507787256584038</v>
      </c>
      <c r="F1166" s="71">
        <f t="shared" ca="1" si="37"/>
        <v>3.3608254867503295</v>
      </c>
    </row>
    <row r="1167" spans="5:6" x14ac:dyDescent="0.25">
      <c r="E1167" s="71">
        <f t="shared" ca="1" si="36"/>
        <v>0.26472282098478284</v>
      </c>
      <c r="F1167" s="71">
        <f t="shared" ca="1" si="37"/>
        <v>3.8473390005903831</v>
      </c>
    </row>
    <row r="1168" spans="5:6" x14ac:dyDescent="0.25">
      <c r="E1168" s="71">
        <f t="shared" ca="1" si="36"/>
        <v>0.62788787680784519</v>
      </c>
      <c r="F1168" s="71">
        <f t="shared" ca="1" si="37"/>
        <v>47.357732266733095</v>
      </c>
    </row>
    <row r="1169" spans="5:6" x14ac:dyDescent="0.25">
      <c r="E1169" s="71">
        <f t="shared" ca="1" si="36"/>
        <v>0.26000770363047432</v>
      </c>
      <c r="F1169" s="71">
        <f t="shared" ca="1" si="37"/>
        <v>3.8153257604028772</v>
      </c>
    </row>
    <row r="1170" spans="5:6" x14ac:dyDescent="0.25">
      <c r="E1170" s="71">
        <f t="shared" ca="1" si="36"/>
        <v>8.9258321779682959E-2</v>
      </c>
      <c r="F1170" s="71">
        <f t="shared" ca="1" si="37"/>
        <v>3.2117429582441672</v>
      </c>
    </row>
    <row r="1171" spans="5:6" x14ac:dyDescent="0.25">
      <c r="E1171" s="71">
        <f t="shared" ca="1" si="36"/>
        <v>0.25402679490578162</v>
      </c>
      <c r="F1171" s="71">
        <f t="shared" ca="1" si="37"/>
        <v>3.7767490086347362</v>
      </c>
    </row>
    <row r="1172" spans="5:6" x14ac:dyDescent="0.25">
      <c r="E1172" s="71">
        <f t="shared" ca="1" si="36"/>
        <v>0.41640636236029405</v>
      </c>
      <c r="F1172" s="71">
        <f t="shared" ca="1" si="37"/>
        <v>6.6357591763311898</v>
      </c>
    </row>
    <row r="1173" spans="5:6" x14ac:dyDescent="0.25">
      <c r="E1173" s="71">
        <f t="shared" ca="1" si="36"/>
        <v>0.3000202505022278</v>
      </c>
      <c r="F1173" s="71">
        <f t="shared" ca="1" si="37"/>
        <v>4.1416561446152027</v>
      </c>
    </row>
    <row r="1174" spans="5:6" x14ac:dyDescent="0.25">
      <c r="E1174" s="71">
        <f t="shared" ca="1" si="36"/>
        <v>0.94163290035402447</v>
      </c>
      <c r="F1174" s="71">
        <f t="shared" ca="1" si="37"/>
        <v>637.99246514830293</v>
      </c>
    </row>
    <row r="1175" spans="5:6" x14ac:dyDescent="0.25">
      <c r="E1175" s="71">
        <f t="shared" ca="1" si="36"/>
        <v>0.43027404889852772</v>
      </c>
      <c r="F1175" s="71">
        <f t="shared" ca="1" si="37"/>
        <v>7.2641331959768518</v>
      </c>
    </row>
    <row r="1176" spans="5:6" x14ac:dyDescent="0.25">
      <c r="E1176" s="71">
        <f t="shared" ca="1" si="36"/>
        <v>0.68787025890140185</v>
      </c>
      <c r="F1176" s="71">
        <f t="shared" ca="1" si="37"/>
        <v>81.71105970675481</v>
      </c>
    </row>
    <row r="1177" spans="5:6" x14ac:dyDescent="0.25">
      <c r="E1177" s="71">
        <f t="shared" ca="1" si="36"/>
        <v>0.50144375337435498</v>
      </c>
      <c r="F1177" s="71">
        <f t="shared" ca="1" si="37"/>
        <v>13.182592561882366</v>
      </c>
    </row>
    <row r="1178" spans="5:6" x14ac:dyDescent="0.25">
      <c r="E1178" s="71">
        <f t="shared" ca="1" si="36"/>
        <v>0.72613829504792005</v>
      </c>
      <c r="F1178" s="71">
        <f t="shared" ca="1" si="37"/>
        <v>112.43910580066999</v>
      </c>
    </row>
    <row r="1179" spans="5:6" x14ac:dyDescent="0.25">
      <c r="E1179" s="71">
        <f t="shared" ca="1" si="36"/>
        <v>0.15095283352627109</v>
      </c>
      <c r="F1179" s="71">
        <f t="shared" ca="1" si="37"/>
        <v>3.3495405174877373</v>
      </c>
    </row>
    <row r="1180" spans="5:6" x14ac:dyDescent="0.25">
      <c r="E1180" s="71">
        <f t="shared" ca="1" si="36"/>
        <v>0.87172958904011766</v>
      </c>
      <c r="F1180" s="71">
        <f t="shared" ca="1" si="37"/>
        <v>344.5393823197374</v>
      </c>
    </row>
    <row r="1181" spans="5:6" x14ac:dyDescent="0.25">
      <c r="E1181" s="71">
        <f t="shared" ca="1" si="36"/>
        <v>0.3629172404024642</v>
      </c>
      <c r="F1181" s="71">
        <f t="shared" ca="1" si="37"/>
        <v>5.0538586077549956</v>
      </c>
    </row>
    <row r="1182" spans="5:6" x14ac:dyDescent="0.25">
      <c r="E1182" s="71">
        <f t="shared" ca="1" si="36"/>
        <v>0.98789993871890358</v>
      </c>
      <c r="F1182" s="71">
        <f t="shared" ca="1" si="37"/>
        <v>1292.9806411463242</v>
      </c>
    </row>
    <row r="1183" spans="5:6" x14ac:dyDescent="0.25">
      <c r="E1183" s="71">
        <f t="shared" ca="1" si="36"/>
        <v>0.83197747188774596</v>
      </c>
      <c r="F1183" s="71">
        <f t="shared" ca="1" si="37"/>
        <v>253.96689578482284</v>
      </c>
    </row>
    <row r="1184" spans="5:6" x14ac:dyDescent="0.25">
      <c r="E1184" s="71">
        <f t="shared" ca="1" si="36"/>
        <v>8.3151415808096041E-2</v>
      </c>
      <c r="F1184" s="71">
        <f t="shared" ca="1" si="37"/>
        <v>3.2004854775974638</v>
      </c>
    </row>
    <row r="1185" spans="5:6" x14ac:dyDescent="0.25">
      <c r="E1185" s="71">
        <f t="shared" ca="1" si="36"/>
        <v>0.73942384287643559</v>
      </c>
      <c r="F1185" s="71">
        <f t="shared" ca="1" si="37"/>
        <v>125.08395850408452</v>
      </c>
    </row>
    <row r="1186" spans="5:6" x14ac:dyDescent="0.25">
      <c r="E1186" s="71">
        <f t="shared" ca="1" si="36"/>
        <v>0.83081283687937468</v>
      </c>
      <c r="F1186" s="71">
        <f t="shared" ca="1" si="37"/>
        <v>251.74319864320876</v>
      </c>
    </row>
    <row r="1187" spans="5:6" x14ac:dyDescent="0.25">
      <c r="E1187" s="71">
        <f t="shared" ca="1" si="36"/>
        <v>0.53492408495379606</v>
      </c>
      <c r="F1187" s="71">
        <f t="shared" ca="1" si="37"/>
        <v>18.447083986310744</v>
      </c>
    </row>
    <row r="1188" spans="5:6" x14ac:dyDescent="0.25">
      <c r="E1188" s="71">
        <f t="shared" ca="1" si="36"/>
        <v>0.59122641450129354</v>
      </c>
      <c r="F1188" s="71">
        <f t="shared" ca="1" si="37"/>
        <v>32.968938629879595</v>
      </c>
    </row>
    <row r="1189" spans="5:6" x14ac:dyDescent="0.25">
      <c r="E1189" s="71">
        <f t="shared" ca="1" si="36"/>
        <v>0.12226086284172388</v>
      </c>
      <c r="F1189" s="71">
        <f t="shared" ca="1" si="37"/>
        <v>3.2790921375102564</v>
      </c>
    </row>
    <row r="1190" spans="5:6" x14ac:dyDescent="0.25">
      <c r="E1190" s="71">
        <f t="shared" ca="1" si="36"/>
        <v>0.16196231834299324</v>
      </c>
      <c r="F1190" s="71">
        <f t="shared" ca="1" si="37"/>
        <v>3.3804044086940768</v>
      </c>
    </row>
    <row r="1191" spans="5:6" x14ac:dyDescent="0.25">
      <c r="E1191" s="71">
        <f t="shared" ca="1" si="36"/>
        <v>0.40197741393235364</v>
      </c>
      <c r="F1191" s="71">
        <f t="shared" ca="1" si="37"/>
        <v>6.0950406066078493</v>
      </c>
    </row>
    <row r="1192" spans="5:6" x14ac:dyDescent="0.25">
      <c r="E1192" s="71">
        <f t="shared" ca="1" si="36"/>
        <v>0.31730347976902695</v>
      </c>
      <c r="F1192" s="71">
        <f t="shared" ca="1" si="37"/>
        <v>4.3309319796033821</v>
      </c>
    </row>
    <row r="1193" spans="5:6" x14ac:dyDescent="0.25">
      <c r="E1193" s="71">
        <f t="shared" ca="1" si="36"/>
        <v>0.71015607445972695</v>
      </c>
      <c r="F1193" s="71">
        <f t="shared" ca="1" si="37"/>
        <v>98.639293146850207</v>
      </c>
    </row>
    <row r="1194" spans="5:6" x14ac:dyDescent="0.25">
      <c r="E1194" s="71">
        <f t="shared" ca="1" si="36"/>
        <v>0.71618372136646968</v>
      </c>
      <c r="F1194" s="71">
        <f t="shared" ca="1" si="37"/>
        <v>103.67162682606396</v>
      </c>
    </row>
    <row r="1195" spans="5:6" x14ac:dyDescent="0.25">
      <c r="E1195" s="71">
        <f t="shared" ca="1" si="36"/>
        <v>0.87156446979439339</v>
      </c>
      <c r="F1195" s="71">
        <f t="shared" ca="1" si="37"/>
        <v>344.09242045403499</v>
      </c>
    </row>
    <row r="1196" spans="5:6" x14ac:dyDescent="0.25">
      <c r="E1196" s="71">
        <f t="shared" ca="1" si="36"/>
        <v>0.58666987796784875</v>
      </c>
      <c r="F1196" s="71">
        <f t="shared" ca="1" si="37"/>
        <v>31.477240572796902</v>
      </c>
    </row>
    <row r="1197" spans="5:6" x14ac:dyDescent="0.25">
      <c r="E1197" s="71">
        <f t="shared" ca="1" si="36"/>
        <v>0.4219986893434563</v>
      </c>
      <c r="F1197" s="71">
        <f t="shared" ca="1" si="37"/>
        <v>6.8751002400808758</v>
      </c>
    </row>
    <row r="1198" spans="5:6" x14ac:dyDescent="0.25">
      <c r="E1198" s="71">
        <f t="shared" ca="1" si="36"/>
        <v>4.9769135806389864E-2</v>
      </c>
      <c r="F1198" s="71">
        <f t="shared" ca="1" si="37"/>
        <v>3.1432483675451022</v>
      </c>
    </row>
    <row r="1199" spans="5:6" x14ac:dyDescent="0.25">
      <c r="E1199" s="71">
        <f t="shared" ca="1" si="36"/>
        <v>0.30276709929902379</v>
      </c>
      <c r="F1199" s="71">
        <f t="shared" ca="1" si="37"/>
        <v>4.1694136781478486</v>
      </c>
    </row>
    <row r="1200" spans="5:6" x14ac:dyDescent="0.25">
      <c r="E1200" s="71">
        <f t="shared" ca="1" si="36"/>
        <v>0.71144379160629589</v>
      </c>
      <c r="F1200" s="71">
        <f t="shared" ca="1" si="37"/>
        <v>99.697383874011194</v>
      </c>
    </row>
    <row r="1201" spans="5:6" x14ac:dyDescent="0.25">
      <c r="E1201" s="71">
        <f t="shared" ca="1" si="36"/>
        <v>0.82153900765967169</v>
      </c>
      <c r="F1201" s="71">
        <f t="shared" ca="1" si="37"/>
        <v>234.74205356022097</v>
      </c>
    </row>
    <row r="1202" spans="5:6" x14ac:dyDescent="0.25">
      <c r="E1202" s="71">
        <f t="shared" ca="1" si="36"/>
        <v>4.9898260848707299E-2</v>
      </c>
      <c r="F1202" s="71">
        <f t="shared" ca="1" si="37"/>
        <v>3.1434607856038088</v>
      </c>
    </row>
    <row r="1203" spans="5:6" x14ac:dyDescent="0.25">
      <c r="E1203" s="71">
        <f t="shared" ca="1" si="36"/>
        <v>0.85269731922717873</v>
      </c>
      <c r="F1203" s="71">
        <f t="shared" ca="1" si="37"/>
        <v>297.27399415278563</v>
      </c>
    </row>
    <row r="1204" spans="5:6" x14ac:dyDescent="0.25">
      <c r="E1204" s="71">
        <f t="shared" ca="1" si="36"/>
        <v>0.45803875327224142</v>
      </c>
      <c r="F1204" s="71">
        <f t="shared" ca="1" si="37"/>
        <v>8.9394519479085286</v>
      </c>
    </row>
    <row r="1205" spans="5:6" x14ac:dyDescent="0.25">
      <c r="E1205" s="71">
        <f t="shared" ca="1" si="36"/>
        <v>0.55589385650752887</v>
      </c>
      <c r="F1205" s="71">
        <f t="shared" ca="1" si="37"/>
        <v>22.919553808496893</v>
      </c>
    </row>
    <row r="1206" spans="5:6" x14ac:dyDescent="0.25">
      <c r="E1206" s="71">
        <f t="shared" ca="1" si="36"/>
        <v>0.4232106635721431</v>
      </c>
      <c r="F1206" s="71">
        <f t="shared" ca="1" si="37"/>
        <v>6.9293924173625738</v>
      </c>
    </row>
    <row r="1207" spans="5:6" x14ac:dyDescent="0.25">
      <c r="E1207" s="71">
        <f t="shared" ca="1" si="36"/>
        <v>0.86428434164954371</v>
      </c>
      <c r="F1207" s="71">
        <f t="shared" ca="1" si="37"/>
        <v>325.06431566920236</v>
      </c>
    </row>
    <row r="1208" spans="5:6" x14ac:dyDescent="0.25">
      <c r="E1208" s="71">
        <f t="shared" ca="1" si="36"/>
        <v>9.0015830768404359E-2</v>
      </c>
      <c r="F1208" s="71">
        <f t="shared" ca="1" si="37"/>
        <v>3.2131616635776732</v>
      </c>
    </row>
    <row r="1209" spans="5:6" x14ac:dyDescent="0.25">
      <c r="E1209" s="71">
        <f t="shared" ca="1" si="36"/>
        <v>0.87011501962869742</v>
      </c>
      <c r="F1209" s="71">
        <f t="shared" ca="1" si="37"/>
        <v>340.19906716640889</v>
      </c>
    </row>
    <row r="1210" spans="5:6" x14ac:dyDescent="0.25">
      <c r="E1210" s="71">
        <f t="shared" ca="1" si="36"/>
        <v>0.91522601893540501</v>
      </c>
      <c r="F1210" s="71">
        <f t="shared" ca="1" si="37"/>
        <v>494.53045095946493</v>
      </c>
    </row>
    <row r="1211" spans="5:6" x14ac:dyDescent="0.25">
      <c r="E1211" s="71">
        <f t="shared" ca="1" si="36"/>
        <v>3.7707906159887394E-2</v>
      </c>
      <c r="F1211" s="71">
        <f t="shared" ca="1" si="37"/>
        <v>3.1234365457356752</v>
      </c>
    </row>
    <row r="1212" spans="5:6" x14ac:dyDescent="0.25">
      <c r="E1212" s="71">
        <f t="shared" ca="1" si="36"/>
        <v>0.34843262944655295</v>
      </c>
      <c r="F1212" s="71">
        <f t="shared" ca="1" si="37"/>
        <v>4.780700580768805</v>
      </c>
    </row>
    <row r="1213" spans="5:6" x14ac:dyDescent="0.25">
      <c r="E1213" s="71">
        <f t="shared" ca="1" si="36"/>
        <v>0.11213964745882921</v>
      </c>
      <c r="F1213" s="71">
        <f t="shared" ca="1" si="37"/>
        <v>3.2571107700556015</v>
      </c>
    </row>
    <row r="1214" spans="5:6" x14ac:dyDescent="0.25">
      <c r="E1214" s="71">
        <f t="shared" ca="1" si="36"/>
        <v>0.39271941774035035</v>
      </c>
      <c r="F1214" s="71">
        <f t="shared" ca="1" si="37"/>
        <v>5.7987985276105993</v>
      </c>
    </row>
    <row r="1215" spans="5:6" x14ac:dyDescent="0.25">
      <c r="E1215" s="71">
        <f t="shared" ca="1" si="36"/>
        <v>0.36018011649811199</v>
      </c>
      <c r="F1215" s="71">
        <f t="shared" ca="1" si="37"/>
        <v>4.998461517989214</v>
      </c>
    </row>
    <row r="1216" spans="5:6" x14ac:dyDescent="0.25">
      <c r="E1216" s="71">
        <f t="shared" ca="1" si="36"/>
        <v>7.3370586974181751E-2</v>
      </c>
      <c r="F1216" s="71">
        <f t="shared" ca="1" si="37"/>
        <v>3.183060329698983</v>
      </c>
    </row>
    <row r="1217" spans="5:6" x14ac:dyDescent="0.25">
      <c r="E1217" s="71">
        <f t="shared" ca="1" si="36"/>
        <v>0.9491492059607991</v>
      </c>
      <c r="F1217" s="71">
        <f t="shared" ca="1" si="37"/>
        <v>692.51873770214092</v>
      </c>
    </row>
    <row r="1218" spans="5:6" x14ac:dyDescent="0.25">
      <c r="E1218" s="71">
        <f t="shared" ca="1" si="36"/>
        <v>0.76644434452992505</v>
      </c>
      <c r="F1218" s="71">
        <f t="shared" ca="1" si="37"/>
        <v>154.54040130011825</v>
      </c>
    </row>
    <row r="1219" spans="5:6" x14ac:dyDescent="0.25">
      <c r="E1219" s="71">
        <f t="shared" ca="1" si="36"/>
        <v>0.99897559590760043</v>
      </c>
      <c r="F1219" s="71">
        <f t="shared" ca="1" si="37"/>
        <v>2399.2797782817752</v>
      </c>
    </row>
    <row r="1220" spans="5:6" x14ac:dyDescent="0.25">
      <c r="E1220" s="71">
        <f t="shared" ref="E1220:E1283" ca="1" si="38">RAND()</f>
        <v>0.51085672133486981</v>
      </c>
      <c r="F1220" s="71">
        <f t="shared" ref="F1220:F1283" ca="1" si="39">$C$3+$C$4*((($C$5*_xlfn.NORM.S.INV(E1220)+SQRT(($C$5*_xlfn.NORM.S.INV(E1220))^2+4))/(2))^2)</f>
        <v>14.456599337154623</v>
      </c>
    </row>
    <row r="1221" spans="5:6" x14ac:dyDescent="0.25">
      <c r="E1221" s="71">
        <f t="shared" ca="1" si="38"/>
        <v>0.48746152927254038</v>
      </c>
      <c r="F1221" s="71">
        <f t="shared" ca="1" si="39"/>
        <v>11.546946762322507</v>
      </c>
    </row>
    <row r="1222" spans="5:6" x14ac:dyDescent="0.25">
      <c r="E1222" s="71">
        <f t="shared" ca="1" si="38"/>
        <v>0.76268716158485428</v>
      </c>
      <c r="F1222" s="71">
        <f t="shared" ca="1" si="39"/>
        <v>150.11689521348458</v>
      </c>
    </row>
    <row r="1223" spans="5:6" x14ac:dyDescent="0.25">
      <c r="E1223" s="71">
        <f t="shared" ca="1" si="38"/>
        <v>0.41227149327267176</v>
      </c>
      <c r="F1223" s="71">
        <f t="shared" ca="1" si="39"/>
        <v>6.4700121275483014</v>
      </c>
    </row>
    <row r="1224" spans="5:6" x14ac:dyDescent="0.25">
      <c r="E1224" s="71">
        <f t="shared" ca="1" si="38"/>
        <v>0.66801010988845066</v>
      </c>
      <c r="F1224" s="71">
        <f t="shared" ca="1" si="39"/>
        <v>68.658252252588838</v>
      </c>
    </row>
    <row r="1225" spans="5:6" x14ac:dyDescent="0.25">
      <c r="E1225" s="71">
        <f t="shared" ca="1" si="38"/>
        <v>0.31992822099325613</v>
      </c>
      <c r="F1225" s="71">
        <f t="shared" ca="1" si="39"/>
        <v>4.3629636521934714</v>
      </c>
    </row>
    <row r="1226" spans="5:6" x14ac:dyDescent="0.25">
      <c r="E1226" s="71">
        <f t="shared" ca="1" si="38"/>
        <v>0.96085813261253328</v>
      </c>
      <c r="F1226" s="71">
        <f t="shared" ca="1" si="39"/>
        <v>797.91869837503577</v>
      </c>
    </row>
    <row r="1227" spans="5:6" x14ac:dyDescent="0.25">
      <c r="E1227" s="71">
        <f t="shared" ca="1" si="38"/>
        <v>0.12948980719457026</v>
      </c>
      <c r="F1227" s="71">
        <f t="shared" ca="1" si="39"/>
        <v>3.2956347744991996</v>
      </c>
    </row>
    <row r="1228" spans="5:6" x14ac:dyDescent="0.25">
      <c r="E1228" s="71">
        <f t="shared" ca="1" si="38"/>
        <v>0.21459821785222377</v>
      </c>
      <c r="F1228" s="71">
        <f t="shared" ca="1" si="39"/>
        <v>3.5692167106205055</v>
      </c>
    </row>
    <row r="1229" spans="5:6" x14ac:dyDescent="0.25">
      <c r="E1229" s="71">
        <f t="shared" ca="1" si="38"/>
        <v>7.2417529934843516E-2</v>
      </c>
      <c r="F1229" s="71">
        <f t="shared" ca="1" si="39"/>
        <v>3.1813979638314946</v>
      </c>
    </row>
    <row r="1230" spans="5:6" x14ac:dyDescent="0.25">
      <c r="E1230" s="71">
        <f t="shared" ca="1" si="38"/>
        <v>0.30195051847594834</v>
      </c>
      <c r="F1230" s="71">
        <f t="shared" ca="1" si="39"/>
        <v>4.1610763683802006</v>
      </c>
    </row>
    <row r="1231" spans="5:6" x14ac:dyDescent="0.25">
      <c r="E1231" s="71">
        <f t="shared" ca="1" si="38"/>
        <v>7.2628446965959825E-2</v>
      </c>
      <c r="F1231" s="71">
        <f t="shared" ca="1" si="39"/>
        <v>3.1817653531155985</v>
      </c>
    </row>
    <row r="1232" spans="5:6" x14ac:dyDescent="0.25">
      <c r="E1232" s="71">
        <f t="shared" ca="1" si="38"/>
        <v>0.96790768866861809</v>
      </c>
      <c r="F1232" s="71">
        <f t="shared" ca="1" si="39"/>
        <v>879.33920572507964</v>
      </c>
    </row>
    <row r="1233" spans="5:6" x14ac:dyDescent="0.25">
      <c r="E1233" s="71">
        <f t="shared" ca="1" si="38"/>
        <v>0.25468299080660628</v>
      </c>
      <c r="F1233" s="71">
        <f t="shared" ca="1" si="39"/>
        <v>3.780875039129751</v>
      </c>
    </row>
    <row r="1234" spans="5:6" x14ac:dyDescent="0.25">
      <c r="E1234" s="71">
        <f t="shared" ca="1" si="38"/>
        <v>0.13335433920642248</v>
      </c>
      <c r="F1234" s="71">
        <f t="shared" ca="1" si="39"/>
        <v>3.3047903120062405</v>
      </c>
    </row>
    <row r="1235" spans="5:6" x14ac:dyDescent="0.25">
      <c r="E1235" s="71">
        <f t="shared" ca="1" si="38"/>
        <v>0.31581456655636952</v>
      </c>
      <c r="F1235" s="71">
        <f t="shared" ca="1" si="39"/>
        <v>4.3131747466460091</v>
      </c>
    </row>
    <row r="1236" spans="5:6" x14ac:dyDescent="0.25">
      <c r="E1236" s="71">
        <f t="shared" ca="1" si="38"/>
        <v>0.916329659033848</v>
      </c>
      <c r="F1236" s="71">
        <f t="shared" ca="1" si="39"/>
        <v>499.45023964176545</v>
      </c>
    </row>
    <row r="1237" spans="5:6" x14ac:dyDescent="0.25">
      <c r="E1237" s="71">
        <f t="shared" ca="1" si="38"/>
        <v>0.32211840410825932</v>
      </c>
      <c r="F1237" s="71">
        <f t="shared" ca="1" si="39"/>
        <v>4.3904240691474055</v>
      </c>
    </row>
    <row r="1238" spans="5:6" x14ac:dyDescent="0.25">
      <c r="E1238" s="71">
        <f t="shared" ca="1" si="38"/>
        <v>0.93697716490078575</v>
      </c>
      <c r="F1238" s="71">
        <f t="shared" ca="1" si="39"/>
        <v>607.97026844520417</v>
      </c>
    </row>
    <row r="1239" spans="5:6" x14ac:dyDescent="0.25">
      <c r="E1239" s="71">
        <f t="shared" ca="1" si="38"/>
        <v>0.57356063922170919</v>
      </c>
      <c r="F1239" s="71">
        <f t="shared" ca="1" si="39"/>
        <v>27.519174213085527</v>
      </c>
    </row>
    <row r="1240" spans="5:6" x14ac:dyDescent="0.25">
      <c r="E1240" s="71">
        <f t="shared" ca="1" si="38"/>
        <v>0.32926201603263416</v>
      </c>
      <c r="F1240" s="71">
        <f t="shared" ca="1" si="39"/>
        <v>4.4848805581705289</v>
      </c>
    </row>
    <row r="1241" spans="5:6" x14ac:dyDescent="0.25">
      <c r="E1241" s="71">
        <f t="shared" ca="1" si="38"/>
        <v>0.82573140880373896</v>
      </c>
      <c r="F1241" s="71">
        <f t="shared" ca="1" si="39"/>
        <v>242.27603617653975</v>
      </c>
    </row>
    <row r="1242" spans="5:6" x14ac:dyDescent="0.25">
      <c r="E1242" s="71">
        <f t="shared" ca="1" si="38"/>
        <v>0.64007029564027151</v>
      </c>
      <c r="F1242" s="71">
        <f t="shared" ca="1" si="39"/>
        <v>53.16337706498409</v>
      </c>
    </row>
    <row r="1243" spans="5:6" x14ac:dyDescent="0.25">
      <c r="E1243" s="71">
        <f t="shared" ca="1" si="38"/>
        <v>0.79095404660176682</v>
      </c>
      <c r="F1243" s="71">
        <f t="shared" ca="1" si="39"/>
        <v>186.37277142092208</v>
      </c>
    </row>
    <row r="1244" spans="5:6" x14ac:dyDescent="0.25">
      <c r="E1244" s="71">
        <f t="shared" ca="1" si="38"/>
        <v>0.72295883430189922</v>
      </c>
      <c r="F1244" s="71">
        <f t="shared" ca="1" si="39"/>
        <v>109.57529882265732</v>
      </c>
    </row>
    <row r="1245" spans="5:6" x14ac:dyDescent="0.25">
      <c r="E1245" s="71">
        <f t="shared" ca="1" si="38"/>
        <v>0.23569559472976154</v>
      </c>
      <c r="F1245" s="71">
        <f t="shared" ca="1" si="39"/>
        <v>3.6711087564362677</v>
      </c>
    </row>
    <row r="1246" spans="5:6" x14ac:dyDescent="0.25">
      <c r="E1246" s="71">
        <f t="shared" ca="1" si="38"/>
        <v>0.83257906345813415</v>
      </c>
      <c r="F1246" s="71">
        <f t="shared" ca="1" si="39"/>
        <v>255.12362406818738</v>
      </c>
    </row>
    <row r="1247" spans="5:6" x14ac:dyDescent="0.25">
      <c r="E1247" s="71">
        <f t="shared" ca="1" si="38"/>
        <v>0.88433915812698582</v>
      </c>
      <c r="F1247" s="71">
        <f t="shared" ca="1" si="39"/>
        <v>380.9144099053641</v>
      </c>
    </row>
    <row r="1248" spans="5:6" x14ac:dyDescent="0.25">
      <c r="E1248" s="71">
        <f t="shared" ca="1" si="38"/>
        <v>0.86412976344167336</v>
      </c>
      <c r="F1248" s="71">
        <f t="shared" ca="1" si="39"/>
        <v>324.67413972472275</v>
      </c>
    </row>
    <row r="1249" spans="5:6" x14ac:dyDescent="0.25">
      <c r="E1249" s="71">
        <f t="shared" ca="1" si="38"/>
        <v>0.83367314023488059</v>
      </c>
      <c r="F1249" s="71">
        <f t="shared" ca="1" si="39"/>
        <v>257.24155660940158</v>
      </c>
    </row>
    <row r="1250" spans="5:6" x14ac:dyDescent="0.25">
      <c r="E1250" s="71">
        <f t="shared" ca="1" si="38"/>
        <v>0.58850058309932041</v>
      </c>
      <c r="F1250" s="71">
        <f t="shared" ca="1" si="39"/>
        <v>32.069191914138237</v>
      </c>
    </row>
    <row r="1251" spans="5:6" x14ac:dyDescent="0.25">
      <c r="E1251" s="71">
        <f t="shared" ca="1" si="38"/>
        <v>1.9599232304531533E-2</v>
      </c>
      <c r="F1251" s="71">
        <f t="shared" ca="1" si="39"/>
        <v>3.092338740159108</v>
      </c>
    </row>
    <row r="1252" spans="5:6" x14ac:dyDescent="0.25">
      <c r="E1252" s="71">
        <f t="shared" ca="1" si="38"/>
        <v>0.40054453727372963</v>
      </c>
      <c r="F1252" s="71">
        <f t="shared" ca="1" si="39"/>
        <v>6.046794478661484</v>
      </c>
    </row>
    <row r="1253" spans="5:6" x14ac:dyDescent="0.25">
      <c r="E1253" s="71">
        <f t="shared" ca="1" si="38"/>
        <v>0.59382571931336292</v>
      </c>
      <c r="F1253" s="71">
        <f t="shared" ca="1" si="39"/>
        <v>33.847633208759063</v>
      </c>
    </row>
    <row r="1254" spans="5:6" x14ac:dyDescent="0.25">
      <c r="E1254" s="71">
        <f t="shared" ca="1" si="38"/>
        <v>0.75837801891192147</v>
      </c>
      <c r="F1254" s="71">
        <f t="shared" ca="1" si="39"/>
        <v>145.18008622666187</v>
      </c>
    </row>
    <row r="1255" spans="5:6" x14ac:dyDescent="0.25">
      <c r="E1255" s="71">
        <f t="shared" ca="1" si="38"/>
        <v>3.0658711832450947E-2</v>
      </c>
      <c r="F1255" s="71">
        <f t="shared" ca="1" si="39"/>
        <v>3.1117024814354988</v>
      </c>
    </row>
    <row r="1256" spans="5:6" x14ac:dyDescent="0.25">
      <c r="E1256" s="71">
        <f t="shared" ca="1" si="38"/>
        <v>0.65713961193184733</v>
      </c>
      <c r="F1256" s="71">
        <f t="shared" ca="1" si="39"/>
        <v>62.251545560341015</v>
      </c>
    </row>
    <row r="1257" spans="5:6" x14ac:dyDescent="0.25">
      <c r="E1257" s="71">
        <f t="shared" ca="1" si="38"/>
        <v>0.35021768013738053</v>
      </c>
      <c r="F1257" s="71">
        <f t="shared" ca="1" si="39"/>
        <v>4.8118234215060909</v>
      </c>
    </row>
    <row r="1258" spans="5:6" x14ac:dyDescent="0.25">
      <c r="E1258" s="71">
        <f t="shared" ca="1" si="38"/>
        <v>0.61801128095676694</v>
      </c>
      <c r="F1258" s="71">
        <f t="shared" ca="1" si="39"/>
        <v>43.04190980267694</v>
      </c>
    </row>
    <row r="1259" spans="5:6" x14ac:dyDescent="0.25">
      <c r="E1259" s="71">
        <f t="shared" ca="1" si="38"/>
        <v>0.93005584042723732</v>
      </c>
      <c r="F1259" s="71">
        <f t="shared" ca="1" si="39"/>
        <v>567.61969880124263</v>
      </c>
    </row>
    <row r="1260" spans="5:6" x14ac:dyDescent="0.25">
      <c r="E1260" s="71">
        <f t="shared" ca="1" si="38"/>
        <v>0.47924852682263974</v>
      </c>
      <c r="F1260" s="71">
        <f t="shared" ca="1" si="39"/>
        <v>10.714603020639679</v>
      </c>
    </row>
    <row r="1261" spans="5:6" x14ac:dyDescent="0.25">
      <c r="E1261" s="71">
        <f t="shared" ca="1" si="38"/>
        <v>0.30873238746084952</v>
      </c>
      <c r="F1261" s="71">
        <f t="shared" ca="1" si="39"/>
        <v>4.2326028642055045</v>
      </c>
    </row>
    <row r="1262" spans="5:6" x14ac:dyDescent="0.25">
      <c r="E1262" s="71">
        <f t="shared" ca="1" si="38"/>
        <v>0.60809831642657919</v>
      </c>
      <c r="F1262" s="71">
        <f t="shared" ca="1" si="39"/>
        <v>39.044854727246346</v>
      </c>
    </row>
    <row r="1263" spans="5:6" x14ac:dyDescent="0.25">
      <c r="E1263" s="71">
        <f t="shared" ca="1" si="38"/>
        <v>0.76945974489025193</v>
      </c>
      <c r="F1263" s="71">
        <f t="shared" ca="1" si="39"/>
        <v>158.17316340965886</v>
      </c>
    </row>
    <row r="1264" spans="5:6" x14ac:dyDescent="0.25">
      <c r="E1264" s="71">
        <f t="shared" ca="1" si="38"/>
        <v>0.74165742958084702</v>
      </c>
      <c r="F1264" s="71">
        <f t="shared" ca="1" si="39"/>
        <v>127.32189940643127</v>
      </c>
    </row>
    <row r="1265" spans="5:6" x14ac:dyDescent="0.25">
      <c r="E1265" s="71">
        <f t="shared" ca="1" si="38"/>
        <v>0.28728773485711545</v>
      </c>
      <c r="F1265" s="71">
        <f t="shared" ca="1" si="39"/>
        <v>4.0230322855624241</v>
      </c>
    </row>
    <row r="1266" spans="5:6" x14ac:dyDescent="0.25">
      <c r="E1266" s="71">
        <f t="shared" ca="1" si="38"/>
        <v>0.49614920818257102</v>
      </c>
      <c r="F1266" s="71">
        <f t="shared" ca="1" si="39"/>
        <v>12.528873531233195</v>
      </c>
    </row>
    <row r="1267" spans="5:6" x14ac:dyDescent="0.25">
      <c r="E1267" s="71">
        <f t="shared" ca="1" si="38"/>
        <v>0.29326028862957454</v>
      </c>
      <c r="F1267" s="71">
        <f t="shared" ca="1" si="39"/>
        <v>4.0767040419536977</v>
      </c>
    </row>
    <row r="1268" spans="5:6" x14ac:dyDescent="0.25">
      <c r="E1268" s="71">
        <f t="shared" ca="1" si="38"/>
        <v>0.78381373317643321</v>
      </c>
      <c r="F1268" s="71">
        <f t="shared" ca="1" si="39"/>
        <v>176.53425057468596</v>
      </c>
    </row>
    <row r="1269" spans="5:6" x14ac:dyDescent="0.25">
      <c r="E1269" s="71">
        <f t="shared" ca="1" si="38"/>
        <v>0.16609140105521092</v>
      </c>
      <c r="F1269" s="71">
        <f t="shared" ca="1" si="39"/>
        <v>3.3926190959012059</v>
      </c>
    </row>
    <row r="1270" spans="5:6" x14ac:dyDescent="0.25">
      <c r="E1270" s="71">
        <f t="shared" ca="1" si="38"/>
        <v>0.74835518835480408</v>
      </c>
      <c r="F1270" s="71">
        <f t="shared" ca="1" si="39"/>
        <v>134.23624832007383</v>
      </c>
    </row>
    <row r="1271" spans="5:6" x14ac:dyDescent="0.25">
      <c r="E1271" s="71">
        <f t="shared" ca="1" si="38"/>
        <v>0.45809300371807238</v>
      </c>
      <c r="F1271" s="71">
        <f t="shared" ca="1" si="39"/>
        <v>8.9433802906882942</v>
      </c>
    </row>
    <row r="1272" spans="5:6" x14ac:dyDescent="0.25">
      <c r="E1272" s="71">
        <f t="shared" ca="1" si="38"/>
        <v>0.7976076045622611</v>
      </c>
      <c r="F1272" s="71">
        <f t="shared" ca="1" si="39"/>
        <v>195.99838028511078</v>
      </c>
    </row>
    <row r="1273" spans="5:6" x14ac:dyDescent="0.25">
      <c r="E1273" s="71">
        <f t="shared" ca="1" si="38"/>
        <v>0.1421237032060314</v>
      </c>
      <c r="F1273" s="71">
        <f t="shared" ca="1" si="39"/>
        <v>3.3264336516061728</v>
      </c>
    </row>
    <row r="1274" spans="5:6" x14ac:dyDescent="0.25">
      <c r="E1274" s="71">
        <f t="shared" ca="1" si="38"/>
        <v>0.90290693564564695</v>
      </c>
      <c r="F1274" s="71">
        <f t="shared" ca="1" si="39"/>
        <v>444.16553078757084</v>
      </c>
    </row>
    <row r="1275" spans="5:6" x14ac:dyDescent="0.25">
      <c r="E1275" s="71">
        <f t="shared" ca="1" si="38"/>
        <v>0.75524175441378183</v>
      </c>
      <c r="F1275" s="71">
        <f t="shared" ca="1" si="39"/>
        <v>141.67611434473403</v>
      </c>
    </row>
    <row r="1276" spans="5:6" x14ac:dyDescent="0.25">
      <c r="E1276" s="71">
        <f t="shared" ca="1" si="38"/>
        <v>0.57310338821341744</v>
      </c>
      <c r="F1276" s="71">
        <f t="shared" ca="1" si="39"/>
        <v>27.389767577409835</v>
      </c>
    </row>
    <row r="1277" spans="5:6" x14ac:dyDescent="0.25">
      <c r="E1277" s="71">
        <f t="shared" ca="1" si="38"/>
        <v>0.3390997905049532</v>
      </c>
      <c r="F1277" s="71">
        <f t="shared" ca="1" si="39"/>
        <v>4.6283583237697492</v>
      </c>
    </row>
    <row r="1278" spans="5:6" x14ac:dyDescent="0.25">
      <c r="E1278" s="71">
        <f t="shared" ca="1" si="38"/>
        <v>0.40232788272967868</v>
      </c>
      <c r="F1278" s="71">
        <f t="shared" ca="1" si="39"/>
        <v>6.1069810446149742</v>
      </c>
    </row>
    <row r="1279" spans="5:6" x14ac:dyDescent="0.25">
      <c r="E1279" s="71">
        <f t="shared" ca="1" si="38"/>
        <v>0.27033248595813963</v>
      </c>
      <c r="F1279" s="71">
        <f t="shared" ca="1" si="39"/>
        <v>3.8873918858588965</v>
      </c>
    </row>
    <row r="1280" spans="5:6" x14ac:dyDescent="0.25">
      <c r="E1280" s="71">
        <f t="shared" ca="1" si="38"/>
        <v>0.19462271387359686</v>
      </c>
      <c r="F1280" s="71">
        <f t="shared" ca="1" si="39"/>
        <v>3.4881947596064231</v>
      </c>
    </row>
    <row r="1281" spans="5:6" x14ac:dyDescent="0.25">
      <c r="E1281" s="71">
        <f t="shared" ca="1" si="38"/>
        <v>0.9205763878409271</v>
      </c>
      <c r="F1281" s="71">
        <f t="shared" ca="1" si="39"/>
        <v>519.09776522548873</v>
      </c>
    </row>
    <row r="1282" spans="5:6" x14ac:dyDescent="0.25">
      <c r="E1282" s="71">
        <f t="shared" ca="1" si="38"/>
        <v>0.42473384741111453</v>
      </c>
      <c r="F1282" s="71">
        <f t="shared" ca="1" si="39"/>
        <v>6.9988980176912143</v>
      </c>
    </row>
    <row r="1283" spans="5:6" x14ac:dyDescent="0.25">
      <c r="E1283" s="71">
        <f t="shared" ca="1" si="38"/>
        <v>0.51065877811638383</v>
      </c>
      <c r="F1283" s="71">
        <f t="shared" ca="1" si="39"/>
        <v>14.428266389154</v>
      </c>
    </row>
    <row r="1284" spans="5:6" x14ac:dyDescent="0.25">
      <c r="E1284" s="71">
        <f t="shared" ref="E1284:E1347" ca="1" si="40">RAND()</f>
        <v>0.73854471714176984</v>
      </c>
      <c r="F1284" s="71">
        <f t="shared" ref="F1284:F1347" ca="1" si="41">$C$3+$C$4*((($C$5*_xlfn.NORM.S.INV(E1284)+SQRT(($C$5*_xlfn.NORM.S.INV(E1284))^2+4))/(2))^2)</f>
        <v>124.2122174304571</v>
      </c>
    </row>
    <row r="1285" spans="5:6" x14ac:dyDescent="0.25">
      <c r="E1285" s="71">
        <f t="shared" ca="1" si="40"/>
        <v>0.38552654629753513</v>
      </c>
      <c r="F1285" s="71">
        <f t="shared" ca="1" si="41"/>
        <v>5.5921681312577007</v>
      </c>
    </row>
    <row r="1286" spans="5:6" x14ac:dyDescent="0.25">
      <c r="E1286" s="71">
        <f t="shared" ca="1" si="40"/>
        <v>0.32412715898929001</v>
      </c>
      <c r="F1286" s="71">
        <f t="shared" ca="1" si="41"/>
        <v>4.4162137490144779</v>
      </c>
    </row>
    <row r="1287" spans="5:6" x14ac:dyDescent="0.25">
      <c r="E1287" s="71">
        <f t="shared" ca="1" si="40"/>
        <v>0.84520334930626362</v>
      </c>
      <c r="F1287" s="71">
        <f t="shared" ca="1" si="41"/>
        <v>280.74245208778945</v>
      </c>
    </row>
    <row r="1288" spans="5:6" x14ac:dyDescent="0.25">
      <c r="E1288" s="71">
        <f t="shared" ca="1" si="40"/>
        <v>0.27671594604557237</v>
      </c>
      <c r="F1288" s="71">
        <f t="shared" ca="1" si="41"/>
        <v>3.9357561026353531</v>
      </c>
    </row>
    <row r="1289" spans="5:6" x14ac:dyDescent="0.25">
      <c r="E1289" s="71">
        <f t="shared" ca="1" si="40"/>
        <v>0.98985229640972061</v>
      </c>
      <c r="F1289" s="71">
        <f t="shared" ca="1" si="41"/>
        <v>1369.502978864301</v>
      </c>
    </row>
    <row r="1290" spans="5:6" x14ac:dyDescent="0.25">
      <c r="E1290" s="71">
        <f t="shared" ca="1" si="40"/>
        <v>7.2482904116818125E-2</v>
      </c>
      <c r="F1290" s="71">
        <f t="shared" ca="1" si="41"/>
        <v>3.1815118066367458</v>
      </c>
    </row>
    <row r="1291" spans="5:6" x14ac:dyDescent="0.25">
      <c r="E1291" s="71">
        <f t="shared" ca="1" si="40"/>
        <v>0.88215327378230957</v>
      </c>
      <c r="F1291" s="71">
        <f t="shared" ca="1" si="41"/>
        <v>374.27283290342154</v>
      </c>
    </row>
    <row r="1292" spans="5:6" x14ac:dyDescent="0.25">
      <c r="E1292" s="71">
        <f t="shared" ca="1" si="40"/>
        <v>0.67634631325069339</v>
      </c>
      <c r="F1292" s="71">
        <f t="shared" ca="1" si="41"/>
        <v>73.917858413721689</v>
      </c>
    </row>
    <row r="1293" spans="5:6" x14ac:dyDescent="0.25">
      <c r="E1293" s="71">
        <f t="shared" ca="1" si="40"/>
        <v>0.71636756742493302</v>
      </c>
      <c r="F1293" s="71">
        <f t="shared" ca="1" si="41"/>
        <v>103.82832670141948</v>
      </c>
    </row>
    <row r="1294" spans="5:6" x14ac:dyDescent="0.25">
      <c r="E1294" s="71">
        <f t="shared" ca="1" si="40"/>
        <v>0.91871126301966599</v>
      </c>
      <c r="F1294" s="71">
        <f t="shared" ca="1" si="41"/>
        <v>510.32464218742882</v>
      </c>
    </row>
    <row r="1295" spans="5:6" x14ac:dyDescent="0.25">
      <c r="E1295" s="71">
        <f t="shared" ca="1" si="40"/>
        <v>0.96197443581163866</v>
      </c>
      <c r="F1295" s="71">
        <f t="shared" ca="1" si="41"/>
        <v>809.70951201643504</v>
      </c>
    </row>
    <row r="1296" spans="5:6" x14ac:dyDescent="0.25">
      <c r="E1296" s="71">
        <f t="shared" ca="1" si="40"/>
        <v>0.58067146821213722</v>
      </c>
      <c r="F1296" s="71">
        <f t="shared" ca="1" si="41"/>
        <v>29.605843394710057</v>
      </c>
    </row>
    <row r="1297" spans="5:6" x14ac:dyDescent="0.25">
      <c r="E1297" s="71">
        <f t="shared" ca="1" si="40"/>
        <v>6.0608096100282283E-2</v>
      </c>
      <c r="F1297" s="71">
        <f t="shared" ca="1" si="41"/>
        <v>3.1612324021531535</v>
      </c>
    </row>
    <row r="1298" spans="5:6" x14ac:dyDescent="0.25">
      <c r="E1298" s="71">
        <f t="shared" ca="1" si="40"/>
        <v>0.76318014009828805</v>
      </c>
      <c r="F1298" s="71">
        <f t="shared" ca="1" si="41"/>
        <v>150.69090117200125</v>
      </c>
    </row>
    <row r="1299" spans="5:6" x14ac:dyDescent="0.25">
      <c r="E1299" s="71">
        <f t="shared" ca="1" si="40"/>
        <v>0.81637085427052758</v>
      </c>
      <c r="F1299" s="71">
        <f t="shared" ca="1" si="41"/>
        <v>225.78118522582875</v>
      </c>
    </row>
    <row r="1300" spans="5:6" x14ac:dyDescent="0.25">
      <c r="E1300" s="71">
        <f t="shared" ca="1" si="40"/>
        <v>0.10139256570437116</v>
      </c>
      <c r="F1300" s="71">
        <f t="shared" ca="1" si="41"/>
        <v>3.2351197494979966</v>
      </c>
    </row>
    <row r="1301" spans="5:6" x14ac:dyDescent="0.25">
      <c r="E1301" s="71">
        <f t="shared" ca="1" si="40"/>
        <v>0.13445472860990171</v>
      </c>
      <c r="F1301" s="71">
        <f t="shared" ca="1" si="41"/>
        <v>3.3074388529472509</v>
      </c>
    </row>
    <row r="1302" spans="5:6" x14ac:dyDescent="0.25">
      <c r="E1302" s="71">
        <f t="shared" ca="1" si="40"/>
        <v>0.41853906080991043</v>
      </c>
      <c r="F1302" s="71">
        <f t="shared" ca="1" si="41"/>
        <v>6.7249152279505395</v>
      </c>
    </row>
    <row r="1303" spans="5:6" x14ac:dyDescent="0.25">
      <c r="E1303" s="71">
        <f t="shared" ca="1" si="40"/>
        <v>0.91659556889276905</v>
      </c>
      <c r="F1303" s="71">
        <f t="shared" ca="1" si="41"/>
        <v>500.64672258788181</v>
      </c>
    </row>
    <row r="1304" spans="5:6" x14ac:dyDescent="0.25">
      <c r="E1304" s="71">
        <f t="shared" ca="1" si="40"/>
        <v>0.82121578739947876</v>
      </c>
      <c r="F1304" s="71">
        <f t="shared" ca="1" si="41"/>
        <v>234.17123533415781</v>
      </c>
    </row>
    <row r="1305" spans="5:6" x14ac:dyDescent="0.25">
      <c r="E1305" s="71">
        <f t="shared" ca="1" si="40"/>
        <v>0.22243352866705468</v>
      </c>
      <c r="F1305" s="71">
        <f t="shared" ca="1" si="41"/>
        <v>3.6048903139759063</v>
      </c>
    </row>
    <row r="1306" spans="5:6" x14ac:dyDescent="0.25">
      <c r="E1306" s="71">
        <f t="shared" ca="1" si="40"/>
        <v>0.85475293329868707</v>
      </c>
      <c r="F1306" s="71">
        <f t="shared" ca="1" si="41"/>
        <v>301.99801233923404</v>
      </c>
    </row>
    <row r="1307" spans="5:6" x14ac:dyDescent="0.25">
      <c r="E1307" s="71">
        <f t="shared" ca="1" si="40"/>
        <v>0.54184860075652175</v>
      </c>
      <c r="F1307" s="71">
        <f t="shared" ca="1" si="41"/>
        <v>19.813470700903149</v>
      </c>
    </row>
    <row r="1308" spans="5:6" x14ac:dyDescent="0.25">
      <c r="E1308" s="71">
        <f t="shared" ca="1" si="40"/>
        <v>0.85122843767850154</v>
      </c>
      <c r="F1308" s="71">
        <f t="shared" ca="1" si="41"/>
        <v>293.94962816652401</v>
      </c>
    </row>
    <row r="1309" spans="5:6" x14ac:dyDescent="0.25">
      <c r="E1309" s="71">
        <f t="shared" ca="1" si="40"/>
        <v>0.21539116017080751</v>
      </c>
      <c r="F1309" s="71">
        <f t="shared" ca="1" si="41"/>
        <v>3.5727192488666417</v>
      </c>
    </row>
    <row r="1310" spans="5:6" x14ac:dyDescent="0.25">
      <c r="E1310" s="71">
        <f t="shared" ca="1" si="40"/>
        <v>0.28706775129489726</v>
      </c>
      <c r="F1310" s="71">
        <f t="shared" ca="1" si="41"/>
        <v>4.0211182948763984</v>
      </c>
    </row>
    <row r="1311" spans="5:6" x14ac:dyDescent="0.25">
      <c r="E1311" s="71">
        <f t="shared" ca="1" si="40"/>
        <v>0.51675771514352398</v>
      </c>
      <c r="F1311" s="71">
        <f t="shared" ca="1" si="41"/>
        <v>15.333131390090806</v>
      </c>
    </row>
    <row r="1312" spans="5:6" x14ac:dyDescent="0.25">
      <c r="E1312" s="71">
        <f t="shared" ca="1" si="40"/>
        <v>0.12182077184570717</v>
      </c>
      <c r="F1312" s="71">
        <f t="shared" ca="1" si="41"/>
        <v>3.2781085572912296</v>
      </c>
    </row>
    <row r="1313" spans="5:6" x14ac:dyDescent="0.25">
      <c r="E1313" s="71">
        <f t="shared" ca="1" si="40"/>
        <v>0.22703860883972449</v>
      </c>
      <c r="F1313" s="71">
        <f t="shared" ca="1" si="41"/>
        <v>3.6270119760886059</v>
      </c>
    </row>
    <row r="1314" spans="5:6" x14ac:dyDescent="0.25">
      <c r="E1314" s="71">
        <f t="shared" ca="1" si="40"/>
        <v>0.30904505730481924</v>
      </c>
      <c r="F1314" s="71">
        <f t="shared" ca="1" si="41"/>
        <v>4.2360292707237193</v>
      </c>
    </row>
    <row r="1315" spans="5:6" x14ac:dyDescent="0.25">
      <c r="E1315" s="71">
        <f t="shared" ca="1" si="40"/>
        <v>1.3068306731281787E-2</v>
      </c>
      <c r="F1315" s="71">
        <f t="shared" ca="1" si="41"/>
        <v>3.0795760185967169</v>
      </c>
    </row>
    <row r="1316" spans="5:6" x14ac:dyDescent="0.25">
      <c r="E1316" s="71">
        <f t="shared" ca="1" si="40"/>
        <v>0.6224622758157724</v>
      </c>
      <c r="F1316" s="71">
        <f t="shared" ca="1" si="41"/>
        <v>44.94474255023232</v>
      </c>
    </row>
    <row r="1317" spans="5:6" x14ac:dyDescent="0.25">
      <c r="E1317" s="71">
        <f t="shared" ca="1" si="40"/>
        <v>0.2194890625349738</v>
      </c>
      <c r="F1317" s="71">
        <f t="shared" ca="1" si="41"/>
        <v>3.5912023513770008</v>
      </c>
    </row>
    <row r="1318" spans="5:6" x14ac:dyDescent="0.25">
      <c r="E1318" s="71">
        <f t="shared" ca="1" si="40"/>
        <v>0.80849802812600458</v>
      </c>
      <c r="F1318" s="71">
        <f t="shared" ca="1" si="41"/>
        <v>212.7827640814248</v>
      </c>
    </row>
    <row r="1319" spans="5:6" x14ac:dyDescent="0.25">
      <c r="E1319" s="71">
        <f t="shared" ca="1" si="40"/>
        <v>0.3342585162798789</v>
      </c>
      <c r="F1319" s="71">
        <f t="shared" ca="1" si="41"/>
        <v>4.5557005526888243</v>
      </c>
    </row>
    <row r="1320" spans="5:6" x14ac:dyDescent="0.25">
      <c r="E1320" s="71">
        <f t="shared" ca="1" si="40"/>
        <v>4.3015072329644854E-2</v>
      </c>
      <c r="F1320" s="71">
        <f t="shared" ca="1" si="41"/>
        <v>3.132161385275555</v>
      </c>
    </row>
    <row r="1321" spans="5:6" x14ac:dyDescent="0.25">
      <c r="E1321" s="71">
        <f t="shared" ca="1" si="40"/>
        <v>0.84315892040544427</v>
      </c>
      <c r="F1321" s="71">
        <f t="shared" ca="1" si="41"/>
        <v>276.41131707752584</v>
      </c>
    </row>
    <row r="1322" spans="5:6" x14ac:dyDescent="0.25">
      <c r="E1322" s="71">
        <f t="shared" ca="1" si="40"/>
        <v>0.40285163779890765</v>
      </c>
      <c r="F1322" s="71">
        <f t="shared" ca="1" si="41"/>
        <v>6.1249289426727973</v>
      </c>
    </row>
    <row r="1323" spans="5:6" x14ac:dyDescent="0.25">
      <c r="E1323" s="71">
        <f t="shared" ca="1" si="40"/>
        <v>0.86529750846095133</v>
      </c>
      <c r="F1323" s="71">
        <f t="shared" ca="1" si="41"/>
        <v>327.63549543500426</v>
      </c>
    </row>
    <row r="1324" spans="5:6" x14ac:dyDescent="0.25">
      <c r="E1324" s="71">
        <f t="shared" ca="1" si="40"/>
        <v>0.7771517649750399</v>
      </c>
      <c r="F1324" s="71">
        <f t="shared" ca="1" si="41"/>
        <v>167.78636840294422</v>
      </c>
    </row>
    <row r="1325" spans="5:6" x14ac:dyDescent="0.25">
      <c r="E1325" s="71">
        <f t="shared" ca="1" si="40"/>
        <v>0.24995054885420798</v>
      </c>
      <c r="F1325" s="71">
        <f t="shared" ca="1" si="41"/>
        <v>3.7516823801599286</v>
      </c>
    </row>
    <row r="1326" spans="5:6" x14ac:dyDescent="0.25">
      <c r="E1326" s="71">
        <f t="shared" ca="1" si="40"/>
        <v>0.33144003464875826</v>
      </c>
      <c r="F1326" s="71">
        <f t="shared" ca="1" si="41"/>
        <v>4.515249561247427</v>
      </c>
    </row>
    <row r="1327" spans="5:6" x14ac:dyDescent="0.25">
      <c r="E1327" s="71">
        <f t="shared" ca="1" si="40"/>
        <v>0.19261811331387491</v>
      </c>
      <c r="F1327" s="71">
        <f t="shared" ca="1" si="41"/>
        <v>3.4807678154804491</v>
      </c>
    </row>
    <row r="1328" spans="5:6" x14ac:dyDescent="0.25">
      <c r="E1328" s="71">
        <f t="shared" ca="1" si="40"/>
        <v>0.30980247510488823</v>
      </c>
      <c r="F1328" s="71">
        <f t="shared" ca="1" si="41"/>
        <v>4.2443781858813221</v>
      </c>
    </row>
    <row r="1329" spans="5:6" x14ac:dyDescent="0.25">
      <c r="E1329" s="71">
        <f t="shared" ca="1" si="40"/>
        <v>0.14464608698329806</v>
      </c>
      <c r="F1329" s="71">
        <f t="shared" ca="1" si="41"/>
        <v>3.3328947577952799</v>
      </c>
    </row>
    <row r="1330" spans="5:6" x14ac:dyDescent="0.25">
      <c r="E1330" s="71">
        <f t="shared" ca="1" si="40"/>
        <v>0.90708968890714647</v>
      </c>
      <c r="F1330" s="71">
        <f t="shared" ca="1" si="41"/>
        <v>460.39297225700977</v>
      </c>
    </row>
    <row r="1331" spans="5:6" x14ac:dyDescent="0.25">
      <c r="E1331" s="71">
        <f t="shared" ca="1" si="40"/>
        <v>0.367927027466595</v>
      </c>
      <c r="F1331" s="71">
        <f t="shared" ca="1" si="41"/>
        <v>5.1602574854944239</v>
      </c>
    </row>
    <row r="1332" spans="5:6" x14ac:dyDescent="0.25">
      <c r="E1332" s="71">
        <f t="shared" ca="1" si="40"/>
        <v>0.24933827980209755</v>
      </c>
      <c r="F1332" s="71">
        <f t="shared" ca="1" si="41"/>
        <v>3.7479994046171168</v>
      </c>
    </row>
    <row r="1333" spans="5:6" x14ac:dyDescent="0.25">
      <c r="E1333" s="71">
        <f t="shared" ca="1" si="40"/>
        <v>0.58241269900082715</v>
      </c>
      <c r="F1333" s="71">
        <f t="shared" ca="1" si="41"/>
        <v>30.138431064163328</v>
      </c>
    </row>
    <row r="1334" spans="5:6" x14ac:dyDescent="0.25">
      <c r="E1334" s="71">
        <f t="shared" ca="1" si="40"/>
        <v>0.65717958367433282</v>
      </c>
      <c r="F1334" s="71">
        <f t="shared" ca="1" si="41"/>
        <v>62.274196462481967</v>
      </c>
    </row>
    <row r="1335" spans="5:6" x14ac:dyDescent="0.25">
      <c r="E1335" s="71">
        <f t="shared" ca="1" si="40"/>
        <v>0.61713904168663292</v>
      </c>
      <c r="F1335" s="71">
        <f t="shared" ca="1" si="41"/>
        <v>42.676986455659943</v>
      </c>
    </row>
    <row r="1336" spans="5:6" x14ac:dyDescent="0.25">
      <c r="E1336" s="71">
        <f t="shared" ca="1" si="40"/>
        <v>8.5300299599111451E-3</v>
      </c>
      <c r="F1336" s="71">
        <f t="shared" ca="1" si="41"/>
        <v>3.0693252039571135</v>
      </c>
    </row>
    <row r="1337" spans="5:6" x14ac:dyDescent="0.25">
      <c r="E1337" s="71">
        <f t="shared" ca="1" si="40"/>
        <v>0.44280092620370215</v>
      </c>
      <c r="F1337" s="71">
        <f t="shared" ca="1" si="41"/>
        <v>7.9426343309226928</v>
      </c>
    </row>
    <row r="1338" spans="5:6" x14ac:dyDescent="0.25">
      <c r="E1338" s="71">
        <f t="shared" ca="1" si="40"/>
        <v>0.67501382206646598</v>
      </c>
      <c r="F1338" s="71">
        <f t="shared" ca="1" si="41"/>
        <v>73.056321908917312</v>
      </c>
    </row>
    <row r="1339" spans="5:6" x14ac:dyDescent="0.25">
      <c r="E1339" s="71">
        <f t="shared" ca="1" si="40"/>
        <v>0.13674466806511087</v>
      </c>
      <c r="F1339" s="71">
        <f t="shared" ca="1" si="41"/>
        <v>3.3130112271385985</v>
      </c>
    </row>
    <row r="1340" spans="5:6" x14ac:dyDescent="0.25">
      <c r="E1340" s="71">
        <f t="shared" ca="1" si="40"/>
        <v>0.17176888089052456</v>
      </c>
      <c r="F1340" s="71">
        <f t="shared" ca="1" si="41"/>
        <v>3.4100274533559349</v>
      </c>
    </row>
    <row r="1341" spans="5:6" x14ac:dyDescent="0.25">
      <c r="E1341" s="71">
        <f t="shared" ca="1" si="40"/>
        <v>1.0267691396012246E-2</v>
      </c>
      <c r="F1341" s="71">
        <f t="shared" ca="1" si="41"/>
        <v>3.0734550813843895</v>
      </c>
    </row>
    <row r="1342" spans="5:6" x14ac:dyDescent="0.25">
      <c r="E1342" s="71">
        <f t="shared" ca="1" si="40"/>
        <v>6.7956819857689976E-2</v>
      </c>
      <c r="F1342" s="71">
        <f t="shared" ca="1" si="41"/>
        <v>3.1736917842144994</v>
      </c>
    </row>
    <row r="1343" spans="5:6" x14ac:dyDescent="0.25">
      <c r="E1343" s="71">
        <f t="shared" ca="1" si="40"/>
        <v>0.10361358281707755</v>
      </c>
      <c r="F1343" s="71">
        <f t="shared" ca="1" si="41"/>
        <v>3.2395590201077109</v>
      </c>
    </row>
    <row r="1344" spans="5:6" x14ac:dyDescent="0.25">
      <c r="E1344" s="71">
        <f t="shared" ca="1" si="40"/>
        <v>0.80462875020926716</v>
      </c>
      <c r="F1344" s="71">
        <f t="shared" ca="1" si="41"/>
        <v>206.6665424407222</v>
      </c>
    </row>
    <row r="1345" spans="5:6" x14ac:dyDescent="0.25">
      <c r="E1345" s="71">
        <f t="shared" ca="1" si="40"/>
        <v>0.84178309358612713</v>
      </c>
      <c r="F1345" s="71">
        <f t="shared" ca="1" si="41"/>
        <v>273.53779602196744</v>
      </c>
    </row>
    <row r="1346" spans="5:6" x14ac:dyDescent="0.25">
      <c r="E1346" s="71">
        <f t="shared" ca="1" si="40"/>
        <v>0.57606033651147415</v>
      </c>
      <c r="F1346" s="71">
        <f t="shared" ca="1" si="41"/>
        <v>28.236723258554768</v>
      </c>
    </row>
    <row r="1347" spans="5:6" x14ac:dyDescent="0.25">
      <c r="E1347" s="71">
        <f t="shared" ca="1" si="40"/>
        <v>3.3862803118880236E-2</v>
      </c>
      <c r="F1347" s="71">
        <f t="shared" ca="1" si="41"/>
        <v>3.117067472953801</v>
      </c>
    </row>
    <row r="1348" spans="5:6" x14ac:dyDescent="0.25">
      <c r="E1348" s="71">
        <f t="shared" ref="E1348:E1411" ca="1" si="42">RAND()</f>
        <v>0.95767161649990351</v>
      </c>
      <c r="F1348" s="71">
        <f t="shared" ref="F1348:F1411" ca="1" si="43">$C$3+$C$4*((($C$5*_xlfn.NORM.S.INV(E1348)+SQRT(($C$5*_xlfn.NORM.S.INV(E1348))^2+4))/(2))^2)</f>
        <v>766.15692998500595</v>
      </c>
    </row>
    <row r="1349" spans="5:6" x14ac:dyDescent="0.25">
      <c r="E1349" s="71">
        <f t="shared" ca="1" si="42"/>
        <v>0.45626831686046299</v>
      </c>
      <c r="F1349" s="71">
        <f t="shared" ca="1" si="43"/>
        <v>8.8128163886044781</v>
      </c>
    </row>
    <row r="1350" spans="5:6" x14ac:dyDescent="0.25">
      <c r="E1350" s="71">
        <f t="shared" ca="1" si="42"/>
        <v>0.40442094778250615</v>
      </c>
      <c r="F1350" s="71">
        <f t="shared" ca="1" si="43"/>
        <v>6.179457755549679</v>
      </c>
    </row>
    <row r="1351" spans="5:6" x14ac:dyDescent="0.25">
      <c r="E1351" s="71">
        <f t="shared" ca="1" si="42"/>
        <v>0.63339735063187164</v>
      </c>
      <c r="F1351" s="71">
        <f t="shared" ca="1" si="43"/>
        <v>49.915737030937521</v>
      </c>
    </row>
    <row r="1352" spans="5:6" x14ac:dyDescent="0.25">
      <c r="E1352" s="71">
        <f t="shared" ca="1" si="42"/>
        <v>0.90993583940699896</v>
      </c>
      <c r="F1352" s="71">
        <f t="shared" ca="1" si="43"/>
        <v>471.9280054796871</v>
      </c>
    </row>
    <row r="1353" spans="5:6" x14ac:dyDescent="0.25">
      <c r="E1353" s="71">
        <f t="shared" ca="1" si="42"/>
        <v>0.25580007761335155</v>
      </c>
      <c r="F1353" s="71">
        <f t="shared" ca="1" si="43"/>
        <v>3.7879583624964579</v>
      </c>
    </row>
    <row r="1354" spans="5:6" x14ac:dyDescent="0.25">
      <c r="E1354" s="71">
        <f t="shared" ca="1" si="42"/>
        <v>0.72591664200893558</v>
      </c>
      <c r="F1354" s="71">
        <f t="shared" ca="1" si="43"/>
        <v>112.23748523659674</v>
      </c>
    </row>
    <row r="1355" spans="5:6" x14ac:dyDescent="0.25">
      <c r="E1355" s="71">
        <f t="shared" ca="1" si="42"/>
        <v>0.16636550101519965</v>
      </c>
      <c r="F1355" s="71">
        <f t="shared" ca="1" si="43"/>
        <v>3.3934429759663747</v>
      </c>
    </row>
    <row r="1356" spans="5:6" x14ac:dyDescent="0.25">
      <c r="E1356" s="71">
        <f t="shared" ca="1" si="42"/>
        <v>0.47057068092735932</v>
      </c>
      <c r="F1356" s="71">
        <f t="shared" ca="1" si="43"/>
        <v>9.9273205513230849</v>
      </c>
    </row>
    <row r="1357" spans="5:6" x14ac:dyDescent="0.25">
      <c r="E1357" s="71">
        <f t="shared" ca="1" si="42"/>
        <v>0.49592056085247682</v>
      </c>
      <c r="F1357" s="71">
        <f t="shared" ca="1" si="43"/>
        <v>12.501613078582386</v>
      </c>
    </row>
    <row r="1358" spans="5:6" x14ac:dyDescent="0.25">
      <c r="E1358" s="71">
        <f t="shared" ca="1" si="42"/>
        <v>0.88702692850423326</v>
      </c>
      <c r="F1358" s="71">
        <f t="shared" ca="1" si="43"/>
        <v>389.2912281688653</v>
      </c>
    </row>
    <row r="1359" spans="5:6" x14ac:dyDescent="0.25">
      <c r="E1359" s="71">
        <f t="shared" ca="1" si="42"/>
        <v>0.3797708110238146</v>
      </c>
      <c r="F1359" s="71">
        <f t="shared" ca="1" si="43"/>
        <v>5.4401228293630393</v>
      </c>
    </row>
    <row r="1360" spans="5:6" x14ac:dyDescent="0.25">
      <c r="E1360" s="71">
        <f t="shared" ca="1" si="42"/>
        <v>0.27098162287426297</v>
      </c>
      <c r="F1360" s="71">
        <f t="shared" ca="1" si="43"/>
        <v>3.8921710299559282</v>
      </c>
    </row>
    <row r="1361" spans="5:6" x14ac:dyDescent="0.25">
      <c r="E1361" s="71">
        <f t="shared" ca="1" si="42"/>
        <v>0.86873215556387517</v>
      </c>
      <c r="F1361" s="71">
        <f t="shared" ca="1" si="43"/>
        <v>336.53429009822457</v>
      </c>
    </row>
    <row r="1362" spans="5:6" x14ac:dyDescent="0.25">
      <c r="E1362" s="71">
        <f t="shared" ca="1" si="42"/>
        <v>0.11059742890049518</v>
      </c>
      <c r="F1362" s="71">
        <f t="shared" ca="1" si="43"/>
        <v>3.2538736286149792</v>
      </c>
    </row>
    <row r="1363" spans="5:6" x14ac:dyDescent="0.25">
      <c r="E1363" s="71">
        <f t="shared" ca="1" si="42"/>
        <v>0.28130870013833387</v>
      </c>
      <c r="F1363" s="71">
        <f t="shared" ca="1" si="43"/>
        <v>3.9725202769703385</v>
      </c>
    </row>
    <row r="1364" spans="5:6" x14ac:dyDescent="0.25">
      <c r="E1364" s="71">
        <f t="shared" ca="1" si="42"/>
        <v>0.54369476869100197</v>
      </c>
      <c r="F1364" s="71">
        <f t="shared" ca="1" si="43"/>
        <v>20.195644662403748</v>
      </c>
    </row>
    <row r="1365" spans="5:6" x14ac:dyDescent="0.25">
      <c r="E1365" s="71">
        <f t="shared" ca="1" si="42"/>
        <v>0.35546503771317139</v>
      </c>
      <c r="F1365" s="71">
        <f t="shared" ca="1" si="43"/>
        <v>4.9073000731885603</v>
      </c>
    </row>
    <row r="1366" spans="5:6" x14ac:dyDescent="0.25">
      <c r="E1366" s="71">
        <f t="shared" ca="1" si="42"/>
        <v>0.88414417000249079</v>
      </c>
      <c r="F1366" s="71">
        <f t="shared" ca="1" si="43"/>
        <v>380.31583029865135</v>
      </c>
    </row>
    <row r="1367" spans="5:6" x14ac:dyDescent="0.25">
      <c r="E1367" s="71">
        <f t="shared" ca="1" si="42"/>
        <v>0.77734132414908996</v>
      </c>
      <c r="F1367" s="71">
        <f t="shared" ca="1" si="43"/>
        <v>168.02974562733286</v>
      </c>
    </row>
    <row r="1368" spans="5:6" x14ac:dyDescent="0.25">
      <c r="E1368" s="71">
        <f t="shared" ca="1" si="42"/>
        <v>0.14969460978338978</v>
      </c>
      <c r="F1368" s="71">
        <f t="shared" ca="1" si="43"/>
        <v>3.3461620658905491</v>
      </c>
    </row>
    <row r="1369" spans="5:6" x14ac:dyDescent="0.25">
      <c r="E1369" s="71">
        <f t="shared" ca="1" si="42"/>
        <v>0.59159903494681032</v>
      </c>
      <c r="F1369" s="71">
        <f t="shared" ca="1" si="43"/>
        <v>33.093654852219501</v>
      </c>
    </row>
    <row r="1370" spans="5:6" x14ac:dyDescent="0.25">
      <c r="E1370" s="71">
        <f t="shared" ca="1" si="42"/>
        <v>0.95509707938889621</v>
      </c>
      <c r="F1370" s="71">
        <f t="shared" ca="1" si="43"/>
        <v>742.32731047567836</v>
      </c>
    </row>
    <row r="1371" spans="5:6" x14ac:dyDescent="0.25">
      <c r="E1371" s="71">
        <f t="shared" ca="1" si="42"/>
        <v>0.80341230471293068</v>
      </c>
      <c r="F1371" s="71">
        <f t="shared" ca="1" si="43"/>
        <v>204.77916103767987</v>
      </c>
    </row>
    <row r="1372" spans="5:6" x14ac:dyDescent="0.25">
      <c r="E1372" s="71">
        <f t="shared" ca="1" si="42"/>
        <v>0.82598708728446912</v>
      </c>
      <c r="F1372" s="71">
        <f t="shared" ca="1" si="43"/>
        <v>242.74345658172996</v>
      </c>
    </row>
    <row r="1373" spans="5:6" x14ac:dyDescent="0.25">
      <c r="E1373" s="71">
        <f t="shared" ca="1" si="42"/>
        <v>0.91058178835951942</v>
      </c>
      <c r="F1373" s="71">
        <f t="shared" ca="1" si="43"/>
        <v>474.60471571516473</v>
      </c>
    </row>
    <row r="1374" spans="5:6" x14ac:dyDescent="0.25">
      <c r="E1374" s="71">
        <f t="shared" ca="1" si="42"/>
        <v>0.66727152278504542</v>
      </c>
      <c r="F1374" s="71">
        <f t="shared" ca="1" si="43"/>
        <v>68.207007080465303</v>
      </c>
    </row>
    <row r="1375" spans="5:6" x14ac:dyDescent="0.25">
      <c r="E1375" s="71">
        <f t="shared" ca="1" si="42"/>
        <v>0.72223132936728029</v>
      </c>
      <c r="F1375" s="71">
        <f t="shared" ca="1" si="43"/>
        <v>108.92850636878866</v>
      </c>
    </row>
    <row r="1376" spans="5:6" x14ac:dyDescent="0.25">
      <c r="E1376" s="71">
        <f t="shared" ca="1" si="42"/>
        <v>0.11343742790743172</v>
      </c>
      <c r="F1376" s="71">
        <f t="shared" ca="1" si="43"/>
        <v>3.2598570334749839</v>
      </c>
    </row>
    <row r="1377" spans="5:6" x14ac:dyDescent="0.25">
      <c r="E1377" s="71">
        <f t="shared" ca="1" si="42"/>
        <v>0.88407090355088147</v>
      </c>
      <c r="F1377" s="71">
        <f t="shared" ca="1" si="43"/>
        <v>380.09122877026641</v>
      </c>
    </row>
    <row r="1378" spans="5:6" x14ac:dyDescent="0.25">
      <c r="E1378" s="71">
        <f t="shared" ca="1" si="42"/>
        <v>0.24863877454939909</v>
      </c>
      <c r="F1378" s="71">
        <f t="shared" ca="1" si="43"/>
        <v>3.7438173669032637</v>
      </c>
    </row>
    <row r="1379" spans="5:6" x14ac:dyDescent="0.25">
      <c r="E1379" s="71">
        <f t="shared" ca="1" si="42"/>
        <v>0.67013925503059801</v>
      </c>
      <c r="F1379" s="71">
        <f t="shared" ca="1" si="43"/>
        <v>69.972368025183343</v>
      </c>
    </row>
    <row r="1380" spans="5:6" x14ac:dyDescent="0.25">
      <c r="E1380" s="71">
        <f t="shared" ca="1" si="42"/>
        <v>0.84995504471524908</v>
      </c>
      <c r="F1380" s="71">
        <f t="shared" ca="1" si="43"/>
        <v>291.10154491800989</v>
      </c>
    </row>
    <row r="1381" spans="5:6" x14ac:dyDescent="0.25">
      <c r="E1381" s="71">
        <f t="shared" ca="1" si="42"/>
        <v>0.86722400443111769</v>
      </c>
      <c r="F1381" s="71">
        <f t="shared" ca="1" si="43"/>
        <v>332.59162311977343</v>
      </c>
    </row>
    <row r="1382" spans="5:6" x14ac:dyDescent="0.25">
      <c r="E1382" s="71">
        <f t="shared" ca="1" si="42"/>
        <v>0.61692301986599563</v>
      </c>
      <c r="F1382" s="71">
        <f t="shared" ca="1" si="43"/>
        <v>42.587008032330417</v>
      </c>
    </row>
    <row r="1383" spans="5:6" x14ac:dyDescent="0.25">
      <c r="E1383" s="71">
        <f t="shared" ca="1" si="42"/>
        <v>0.49483802267255428</v>
      </c>
      <c r="F1383" s="71">
        <f t="shared" ca="1" si="43"/>
        <v>12.373614501833593</v>
      </c>
    </row>
    <row r="1384" spans="5:6" x14ac:dyDescent="0.25">
      <c r="E1384" s="71">
        <f t="shared" ca="1" si="42"/>
        <v>7.5151034276717543E-2</v>
      </c>
      <c r="F1384" s="71">
        <f t="shared" ca="1" si="43"/>
        <v>3.1861817947652642</v>
      </c>
    </row>
    <row r="1385" spans="5:6" x14ac:dyDescent="0.25">
      <c r="E1385" s="71">
        <f t="shared" ca="1" si="42"/>
        <v>0.63281671875191703</v>
      </c>
      <c r="F1385" s="71">
        <f t="shared" ca="1" si="43"/>
        <v>49.640953510582008</v>
      </c>
    </row>
    <row r="1386" spans="5:6" x14ac:dyDescent="0.25">
      <c r="E1386" s="71">
        <f t="shared" ca="1" si="42"/>
        <v>0.8569003477489372</v>
      </c>
      <c r="F1386" s="71">
        <f t="shared" ca="1" si="43"/>
        <v>307.02472300468736</v>
      </c>
    </row>
    <row r="1387" spans="5:6" x14ac:dyDescent="0.25">
      <c r="E1387" s="71">
        <f t="shared" ca="1" si="42"/>
        <v>0.82829465810591418</v>
      </c>
      <c r="F1387" s="71">
        <f t="shared" ca="1" si="43"/>
        <v>247.00446754147947</v>
      </c>
    </row>
    <row r="1388" spans="5:6" x14ac:dyDescent="0.25">
      <c r="E1388" s="71">
        <f t="shared" ca="1" si="42"/>
        <v>0.32269029647600556</v>
      </c>
      <c r="F1388" s="71">
        <f t="shared" ca="1" si="43"/>
        <v>4.3977067988345091</v>
      </c>
    </row>
    <row r="1389" spans="5:6" x14ac:dyDescent="0.25">
      <c r="E1389" s="71">
        <f t="shared" ca="1" si="42"/>
        <v>0.39596716893933848</v>
      </c>
      <c r="F1389" s="71">
        <f t="shared" ca="1" si="43"/>
        <v>5.898641774777281</v>
      </c>
    </row>
    <row r="1390" spans="5:6" x14ac:dyDescent="0.25">
      <c r="E1390" s="71">
        <f t="shared" ca="1" si="42"/>
        <v>0.97877672249022885</v>
      </c>
      <c r="F1390" s="71">
        <f t="shared" ca="1" si="43"/>
        <v>1052.2318462784219</v>
      </c>
    </row>
    <row r="1391" spans="5:6" x14ac:dyDescent="0.25">
      <c r="E1391" s="71">
        <f t="shared" ca="1" si="42"/>
        <v>0.69794194060409609</v>
      </c>
      <c r="F1391" s="71">
        <f t="shared" ca="1" si="43"/>
        <v>89.045917502275273</v>
      </c>
    </row>
    <row r="1392" spans="5:6" x14ac:dyDescent="0.25">
      <c r="E1392" s="71">
        <f t="shared" ca="1" si="42"/>
        <v>6.9821420218690866E-3</v>
      </c>
      <c r="F1392" s="71">
        <f t="shared" ca="1" si="43"/>
        <v>3.0653339449967612</v>
      </c>
    </row>
    <row r="1393" spans="5:6" x14ac:dyDescent="0.25">
      <c r="E1393" s="71">
        <f t="shared" ca="1" si="42"/>
        <v>0.3969926389280507</v>
      </c>
      <c r="F1393" s="71">
        <f t="shared" ca="1" si="43"/>
        <v>5.9310608509004128</v>
      </c>
    </row>
    <row r="1394" spans="5:6" x14ac:dyDescent="0.25">
      <c r="E1394" s="71">
        <f t="shared" ca="1" si="42"/>
        <v>0.79892162851052873</v>
      </c>
      <c r="F1394" s="71">
        <f t="shared" ca="1" si="43"/>
        <v>197.95404907392845</v>
      </c>
    </row>
    <row r="1395" spans="5:6" x14ac:dyDescent="0.25">
      <c r="E1395" s="71">
        <f t="shared" ca="1" si="42"/>
        <v>0.2445199111541122</v>
      </c>
      <c r="F1395" s="71">
        <f t="shared" ca="1" si="43"/>
        <v>3.7197361528900221</v>
      </c>
    </row>
    <row r="1396" spans="5:6" x14ac:dyDescent="0.25">
      <c r="E1396" s="71">
        <f t="shared" ca="1" si="42"/>
        <v>0.17274565634349093</v>
      </c>
      <c r="F1396" s="71">
        <f t="shared" ca="1" si="43"/>
        <v>3.4130968497742136</v>
      </c>
    </row>
    <row r="1397" spans="5:6" x14ac:dyDescent="0.25">
      <c r="E1397" s="71">
        <f t="shared" ca="1" si="42"/>
        <v>0.71301038805349271</v>
      </c>
      <c r="F1397" s="71">
        <f t="shared" ca="1" si="43"/>
        <v>100.99699231892748</v>
      </c>
    </row>
    <row r="1398" spans="5:6" x14ac:dyDescent="0.25">
      <c r="E1398" s="71">
        <f t="shared" ca="1" si="42"/>
        <v>0.19658018289858825</v>
      </c>
      <c r="F1398" s="71">
        <f t="shared" ca="1" si="43"/>
        <v>3.4955628155118736</v>
      </c>
    </row>
    <row r="1399" spans="5:6" x14ac:dyDescent="0.25">
      <c r="E1399" s="71">
        <f t="shared" ca="1" si="42"/>
        <v>0.61842245326689393</v>
      </c>
      <c r="F1399" s="71">
        <f t="shared" ca="1" si="43"/>
        <v>43.214833623585932</v>
      </c>
    </row>
    <row r="1400" spans="5:6" x14ac:dyDescent="0.25">
      <c r="E1400" s="71">
        <f t="shared" ca="1" si="42"/>
        <v>0.49522264137944616</v>
      </c>
      <c r="F1400" s="71">
        <f t="shared" ca="1" si="43"/>
        <v>12.418890420941397</v>
      </c>
    </row>
    <row r="1401" spans="5:6" x14ac:dyDescent="0.25">
      <c r="E1401" s="71">
        <f t="shared" ca="1" si="42"/>
        <v>0.36072635088532023</v>
      </c>
      <c r="F1401" s="71">
        <f t="shared" ca="1" si="43"/>
        <v>5.0093678021843493</v>
      </c>
    </row>
    <row r="1402" spans="5:6" x14ac:dyDescent="0.25">
      <c r="E1402" s="71">
        <f t="shared" ca="1" si="42"/>
        <v>0.64174486693646604</v>
      </c>
      <c r="F1402" s="71">
        <f t="shared" ca="1" si="43"/>
        <v>54.004637751787072</v>
      </c>
    </row>
    <row r="1403" spans="5:6" x14ac:dyDescent="0.25">
      <c r="E1403" s="71">
        <f t="shared" ca="1" si="42"/>
        <v>0.34227007759935302</v>
      </c>
      <c r="F1403" s="71">
        <f t="shared" ca="1" si="43"/>
        <v>4.6782260745498618</v>
      </c>
    </row>
    <row r="1404" spans="5:6" x14ac:dyDescent="0.25">
      <c r="E1404" s="71">
        <f t="shared" ca="1" si="42"/>
        <v>0.13563408745975702</v>
      </c>
      <c r="F1404" s="71">
        <f t="shared" ca="1" si="43"/>
        <v>3.3102983986375278</v>
      </c>
    </row>
    <row r="1405" spans="5:6" x14ac:dyDescent="0.25">
      <c r="E1405" s="71">
        <f t="shared" ca="1" si="42"/>
        <v>4.2504198123716308E-2</v>
      </c>
      <c r="F1405" s="71">
        <f t="shared" ca="1" si="43"/>
        <v>3.1313231604708065</v>
      </c>
    </row>
    <row r="1406" spans="5:6" x14ac:dyDescent="0.25">
      <c r="E1406" s="71">
        <f t="shared" ca="1" si="42"/>
        <v>0.69343625109261353</v>
      </c>
      <c r="F1406" s="71">
        <f t="shared" ca="1" si="43"/>
        <v>85.702278053977963</v>
      </c>
    </row>
    <row r="1407" spans="5:6" x14ac:dyDescent="0.25">
      <c r="E1407" s="71">
        <f t="shared" ca="1" si="42"/>
        <v>0.26317386078842153</v>
      </c>
      <c r="F1407" s="71">
        <f t="shared" ca="1" si="43"/>
        <v>3.8366607723093651</v>
      </c>
    </row>
    <row r="1408" spans="5:6" x14ac:dyDescent="0.25">
      <c r="E1408" s="71">
        <f t="shared" ca="1" si="42"/>
        <v>1.6166575435286878E-2</v>
      </c>
      <c r="F1408" s="71">
        <f t="shared" ca="1" si="43"/>
        <v>3.0858295081531639</v>
      </c>
    </row>
    <row r="1409" spans="5:6" x14ac:dyDescent="0.25">
      <c r="E1409" s="71">
        <f t="shared" ca="1" si="42"/>
        <v>0.67764793101649345</v>
      </c>
      <c r="F1409" s="71">
        <f t="shared" ca="1" si="43"/>
        <v>74.767211368339261</v>
      </c>
    </row>
    <row r="1410" spans="5:6" x14ac:dyDescent="0.25">
      <c r="E1410" s="71">
        <f t="shared" ca="1" si="42"/>
        <v>0.52189531752279916</v>
      </c>
      <c r="F1410" s="71">
        <f t="shared" ca="1" si="43"/>
        <v>16.148201871818124</v>
      </c>
    </row>
    <row r="1411" spans="5:6" x14ac:dyDescent="0.25">
      <c r="E1411" s="71">
        <f t="shared" ca="1" si="42"/>
        <v>0.81665475788174413</v>
      </c>
      <c r="F1411" s="71">
        <f t="shared" ca="1" si="43"/>
        <v>226.26437639287619</v>
      </c>
    </row>
    <row r="1412" spans="5:6" x14ac:dyDescent="0.25">
      <c r="E1412" s="71">
        <f t="shared" ref="E1412:E1475" ca="1" si="44">RAND()</f>
        <v>0.37371770634884061</v>
      </c>
      <c r="F1412" s="71">
        <f t="shared" ref="F1412:F1475" ca="1" si="45">$C$3+$C$4*((($C$5*_xlfn.NORM.S.INV(E1412)+SQRT(($C$5*_xlfn.NORM.S.INV(E1412))^2+4))/(2))^2)</f>
        <v>5.2918527788316556</v>
      </c>
    </row>
    <row r="1413" spans="5:6" x14ac:dyDescent="0.25">
      <c r="E1413" s="71">
        <f t="shared" ca="1" si="44"/>
        <v>0.49444054641592161</v>
      </c>
      <c r="F1413" s="71">
        <f t="shared" ca="1" si="45"/>
        <v>12.327056790774204</v>
      </c>
    </row>
    <row r="1414" spans="5:6" x14ac:dyDescent="0.25">
      <c r="E1414" s="71">
        <f t="shared" ca="1" si="44"/>
        <v>0.10033665056124041</v>
      </c>
      <c r="F1414" s="71">
        <f t="shared" ca="1" si="45"/>
        <v>3.2330275381882529</v>
      </c>
    </row>
    <row r="1415" spans="5:6" x14ac:dyDescent="0.25">
      <c r="E1415" s="71">
        <f t="shared" ca="1" si="44"/>
        <v>8.4612896709009844E-2</v>
      </c>
      <c r="F1415" s="71">
        <f t="shared" ca="1" si="45"/>
        <v>3.2031513070260438</v>
      </c>
    </row>
    <row r="1416" spans="5:6" x14ac:dyDescent="0.25">
      <c r="E1416" s="71">
        <f t="shared" ca="1" si="44"/>
        <v>0.50006221275235063</v>
      </c>
      <c r="F1416" s="71">
        <f t="shared" ca="1" si="45"/>
        <v>13.007800252654327</v>
      </c>
    </row>
    <row r="1417" spans="5:6" x14ac:dyDescent="0.25">
      <c r="E1417" s="71">
        <f t="shared" ca="1" si="44"/>
        <v>0.43955666561809004</v>
      </c>
      <c r="F1417" s="71">
        <f t="shared" ca="1" si="45"/>
        <v>7.755701184919122</v>
      </c>
    </row>
    <row r="1418" spans="5:6" x14ac:dyDescent="0.25">
      <c r="E1418" s="71">
        <f t="shared" ca="1" si="44"/>
        <v>0.24406173389071828</v>
      </c>
      <c r="F1418" s="71">
        <f t="shared" ca="1" si="45"/>
        <v>3.7171136372111171</v>
      </c>
    </row>
    <row r="1419" spans="5:6" x14ac:dyDescent="0.25">
      <c r="E1419" s="71">
        <f t="shared" ca="1" si="44"/>
        <v>0.85547594077840983</v>
      </c>
      <c r="F1419" s="71">
        <f t="shared" ca="1" si="45"/>
        <v>303.67984355384129</v>
      </c>
    </row>
    <row r="1420" spans="5:6" x14ac:dyDescent="0.25">
      <c r="E1420" s="71">
        <f t="shared" ca="1" si="44"/>
        <v>0.12180637244199632</v>
      </c>
      <c r="F1420" s="71">
        <f t="shared" ca="1" si="45"/>
        <v>3.2780764196692709</v>
      </c>
    </row>
    <row r="1421" spans="5:6" x14ac:dyDescent="0.25">
      <c r="E1421" s="71">
        <f t="shared" ca="1" si="44"/>
        <v>0.92774035234508134</v>
      </c>
      <c r="F1421" s="71">
        <f t="shared" ca="1" si="45"/>
        <v>555.11057274944574</v>
      </c>
    </row>
    <row r="1422" spans="5:6" x14ac:dyDescent="0.25">
      <c r="E1422" s="71">
        <f t="shared" ca="1" si="44"/>
        <v>0.98233265600920672</v>
      </c>
      <c r="F1422" s="71">
        <f t="shared" ca="1" si="45"/>
        <v>1130.1433548094185</v>
      </c>
    </row>
    <row r="1423" spans="5:6" x14ac:dyDescent="0.25">
      <c r="E1423" s="71">
        <f t="shared" ca="1" si="44"/>
        <v>0.48544524708514425</v>
      </c>
      <c r="F1423" s="71">
        <f t="shared" ca="1" si="45"/>
        <v>11.334303723130919</v>
      </c>
    </row>
    <row r="1424" spans="5:6" x14ac:dyDescent="0.25">
      <c r="E1424" s="71">
        <f t="shared" ca="1" si="44"/>
        <v>0.80588146074549449</v>
      </c>
      <c r="F1424" s="71">
        <f t="shared" ca="1" si="45"/>
        <v>208.62777240066524</v>
      </c>
    </row>
    <row r="1425" spans="5:6" x14ac:dyDescent="0.25">
      <c r="E1425" s="71">
        <f t="shared" ca="1" si="44"/>
        <v>0.39497493798717309</v>
      </c>
      <c r="F1425" s="71">
        <f t="shared" ca="1" si="45"/>
        <v>5.8676863232613377</v>
      </c>
    </row>
    <row r="1426" spans="5:6" x14ac:dyDescent="0.25">
      <c r="E1426" s="71">
        <f t="shared" ca="1" si="44"/>
        <v>0.19328666275709983</v>
      </c>
      <c r="F1426" s="71">
        <f t="shared" ca="1" si="45"/>
        <v>3.4832315892161545</v>
      </c>
    </row>
    <row r="1427" spans="5:6" x14ac:dyDescent="0.25">
      <c r="E1427" s="71">
        <f t="shared" ca="1" si="44"/>
        <v>0.46972602927246732</v>
      </c>
      <c r="F1427" s="71">
        <f t="shared" ca="1" si="45"/>
        <v>9.8554130772520949</v>
      </c>
    </row>
    <row r="1428" spans="5:6" x14ac:dyDescent="0.25">
      <c r="E1428" s="71">
        <f t="shared" ca="1" si="44"/>
        <v>0.39121432961287272</v>
      </c>
      <c r="F1428" s="71">
        <f t="shared" ca="1" si="45"/>
        <v>5.7539474784312841</v>
      </c>
    </row>
    <row r="1429" spans="5:6" x14ac:dyDescent="0.25">
      <c r="E1429" s="71">
        <f t="shared" ca="1" si="44"/>
        <v>0.40713642933916983</v>
      </c>
      <c r="F1429" s="71">
        <f t="shared" ca="1" si="45"/>
        <v>6.2765394879132304</v>
      </c>
    </row>
    <row r="1430" spans="5:6" x14ac:dyDescent="0.25">
      <c r="E1430" s="71">
        <f t="shared" ca="1" si="44"/>
        <v>0.83318887791299889</v>
      </c>
      <c r="F1430" s="71">
        <f t="shared" ca="1" si="45"/>
        <v>256.30183207253742</v>
      </c>
    </row>
    <row r="1431" spans="5:6" x14ac:dyDescent="0.25">
      <c r="E1431" s="71">
        <f t="shared" ca="1" si="44"/>
        <v>0.16790618149846004</v>
      </c>
      <c r="F1431" s="71">
        <f t="shared" ca="1" si="45"/>
        <v>3.3981047453740971</v>
      </c>
    </row>
    <row r="1432" spans="5:6" x14ac:dyDescent="0.25">
      <c r="E1432" s="71">
        <f t="shared" ca="1" si="44"/>
        <v>0.68423932493917017</v>
      </c>
      <c r="F1432" s="71">
        <f t="shared" ca="1" si="45"/>
        <v>79.188298091620069</v>
      </c>
    </row>
    <row r="1433" spans="5:6" x14ac:dyDescent="0.25">
      <c r="E1433" s="71">
        <f t="shared" ca="1" si="44"/>
        <v>0.99712246781732361</v>
      </c>
      <c r="F1433" s="71">
        <f t="shared" ca="1" si="45"/>
        <v>1929.3079589231463</v>
      </c>
    </row>
    <row r="1434" spans="5:6" x14ac:dyDescent="0.25">
      <c r="E1434" s="71">
        <f t="shared" ca="1" si="44"/>
        <v>0.31828724056838709</v>
      </c>
      <c r="F1434" s="71">
        <f t="shared" ca="1" si="45"/>
        <v>4.3428274412972927</v>
      </c>
    </row>
    <row r="1435" spans="5:6" x14ac:dyDescent="0.25">
      <c r="E1435" s="71">
        <f t="shared" ca="1" si="44"/>
        <v>0.92170534792722114</v>
      </c>
      <c r="F1435" s="71">
        <f t="shared" ca="1" si="45"/>
        <v>524.52282064864028</v>
      </c>
    </row>
    <row r="1436" spans="5:6" x14ac:dyDescent="0.25">
      <c r="E1436" s="71">
        <f t="shared" ca="1" si="44"/>
        <v>0.28024749914598857</v>
      </c>
      <c r="F1436" s="71">
        <f t="shared" ca="1" si="45"/>
        <v>3.963873081087451</v>
      </c>
    </row>
    <row r="1437" spans="5:6" x14ac:dyDescent="0.25">
      <c r="E1437" s="71">
        <f t="shared" ca="1" si="44"/>
        <v>0.26948207790590084</v>
      </c>
      <c r="F1437" s="71">
        <f t="shared" ca="1" si="45"/>
        <v>3.8811771226318141</v>
      </c>
    </row>
    <row r="1438" spans="5:6" x14ac:dyDescent="0.25">
      <c r="E1438" s="71">
        <f t="shared" ca="1" si="44"/>
        <v>0.84164394218983352</v>
      </c>
      <c r="F1438" s="71">
        <f t="shared" ca="1" si="45"/>
        <v>273.24898486300003</v>
      </c>
    </row>
    <row r="1439" spans="5:6" x14ac:dyDescent="0.25">
      <c r="E1439" s="71">
        <f t="shared" ca="1" si="44"/>
        <v>0.59657335072187168</v>
      </c>
      <c r="F1439" s="71">
        <f t="shared" ca="1" si="45"/>
        <v>34.798754519228581</v>
      </c>
    </row>
    <row r="1440" spans="5:6" x14ac:dyDescent="0.25">
      <c r="E1440" s="71">
        <f t="shared" ca="1" si="44"/>
        <v>8.4369558467752515E-2</v>
      </c>
      <c r="F1440" s="71">
        <f t="shared" ca="1" si="45"/>
        <v>3.2027062435943647</v>
      </c>
    </row>
    <row r="1441" spans="5:6" x14ac:dyDescent="0.25">
      <c r="E1441" s="71">
        <f t="shared" ca="1" si="44"/>
        <v>0.19348190891509698</v>
      </c>
      <c r="F1441" s="71">
        <f t="shared" ca="1" si="45"/>
        <v>3.4839535966464386</v>
      </c>
    </row>
    <row r="1442" spans="5:6" x14ac:dyDescent="0.25">
      <c r="E1442" s="71">
        <f t="shared" ca="1" si="44"/>
        <v>0.95397164233870524</v>
      </c>
      <c r="F1442" s="71">
        <f t="shared" ca="1" si="45"/>
        <v>732.37169737998499</v>
      </c>
    </row>
    <row r="1443" spans="5:6" x14ac:dyDescent="0.25">
      <c r="E1443" s="71">
        <f t="shared" ca="1" si="44"/>
        <v>0.81502463624583921</v>
      </c>
      <c r="F1443" s="71">
        <f t="shared" ca="1" si="45"/>
        <v>223.50399038757206</v>
      </c>
    </row>
    <row r="1444" spans="5:6" x14ac:dyDescent="0.25">
      <c r="E1444" s="71">
        <f t="shared" ca="1" si="44"/>
        <v>0.54801251156676023</v>
      </c>
      <c r="F1444" s="71">
        <f t="shared" ca="1" si="45"/>
        <v>21.119756394088352</v>
      </c>
    </row>
    <row r="1445" spans="5:6" x14ac:dyDescent="0.25">
      <c r="E1445" s="71">
        <f t="shared" ca="1" si="44"/>
        <v>0.66071917553500936</v>
      </c>
      <c r="F1445" s="71">
        <f t="shared" ca="1" si="45"/>
        <v>64.306213400056976</v>
      </c>
    </row>
    <row r="1446" spans="5:6" x14ac:dyDescent="0.25">
      <c r="E1446" s="71">
        <f t="shared" ca="1" si="44"/>
        <v>0.8247718519995747</v>
      </c>
      <c r="F1446" s="71">
        <f t="shared" ca="1" si="45"/>
        <v>240.5300666249185</v>
      </c>
    </row>
    <row r="1447" spans="5:6" x14ac:dyDescent="0.25">
      <c r="E1447" s="71">
        <f t="shared" ca="1" si="44"/>
        <v>0.97964600557303128</v>
      </c>
      <c r="F1447" s="71">
        <f t="shared" ca="1" si="45"/>
        <v>1069.9386494479413</v>
      </c>
    </row>
    <row r="1448" spans="5:6" x14ac:dyDescent="0.25">
      <c r="E1448" s="71">
        <f t="shared" ca="1" si="44"/>
        <v>9.703975498296491E-2</v>
      </c>
      <c r="F1448" s="71">
        <f t="shared" ca="1" si="45"/>
        <v>3.2265687221271562</v>
      </c>
    </row>
    <row r="1449" spans="5:6" x14ac:dyDescent="0.25">
      <c r="E1449" s="71">
        <f t="shared" ca="1" si="44"/>
        <v>0.77596273565062168</v>
      </c>
      <c r="F1449" s="71">
        <f t="shared" ca="1" si="45"/>
        <v>166.26699062068766</v>
      </c>
    </row>
    <row r="1450" spans="5:6" x14ac:dyDescent="0.25">
      <c r="E1450" s="71">
        <f t="shared" ca="1" si="44"/>
        <v>0.52014524518745808</v>
      </c>
      <c r="F1450" s="71">
        <f t="shared" ca="1" si="45"/>
        <v>15.864981139573459</v>
      </c>
    </row>
    <row r="1451" spans="5:6" x14ac:dyDescent="0.25">
      <c r="E1451" s="71">
        <f t="shared" ca="1" si="44"/>
        <v>0.24764685487430416</v>
      </c>
      <c r="F1451" s="71">
        <f t="shared" ca="1" si="45"/>
        <v>3.7379336482531333</v>
      </c>
    </row>
    <row r="1452" spans="5:6" x14ac:dyDescent="0.25">
      <c r="E1452" s="71">
        <f t="shared" ca="1" si="44"/>
        <v>9.8714707463265716E-2</v>
      </c>
      <c r="F1452" s="71">
        <f t="shared" ca="1" si="45"/>
        <v>3.2298362684201258</v>
      </c>
    </row>
    <row r="1453" spans="5:6" x14ac:dyDescent="0.25">
      <c r="E1453" s="71">
        <f t="shared" ca="1" si="44"/>
        <v>0.57310189826261793</v>
      </c>
      <c r="F1453" s="71">
        <f t="shared" ca="1" si="45"/>
        <v>27.389346836068292</v>
      </c>
    </row>
    <row r="1454" spans="5:6" x14ac:dyDescent="0.25">
      <c r="E1454" s="71">
        <f t="shared" ca="1" si="44"/>
        <v>5.9903049776691808E-2</v>
      </c>
      <c r="F1454" s="71">
        <f t="shared" ca="1" si="45"/>
        <v>3.1600503356843803</v>
      </c>
    </row>
    <row r="1455" spans="5:6" x14ac:dyDescent="0.25">
      <c r="E1455" s="71">
        <f t="shared" ca="1" si="44"/>
        <v>0.26478208300323569</v>
      </c>
      <c r="F1455" s="71">
        <f t="shared" ca="1" si="45"/>
        <v>3.8477507436570613</v>
      </c>
    </row>
    <row r="1456" spans="5:6" x14ac:dyDescent="0.25">
      <c r="E1456" s="71">
        <f t="shared" ca="1" si="44"/>
        <v>0.20958334424798997</v>
      </c>
      <c r="F1456" s="71">
        <f t="shared" ca="1" si="45"/>
        <v>3.5476001538458712</v>
      </c>
    </row>
    <row r="1457" spans="5:6" x14ac:dyDescent="0.25">
      <c r="E1457" s="71">
        <f t="shared" ca="1" si="44"/>
        <v>0.16593383705976628</v>
      </c>
      <c r="F1457" s="71">
        <f t="shared" ca="1" si="45"/>
        <v>3.3921462406231004</v>
      </c>
    </row>
    <row r="1458" spans="5:6" x14ac:dyDescent="0.25">
      <c r="E1458" s="71">
        <f t="shared" ca="1" si="44"/>
        <v>0.28602397759928222</v>
      </c>
      <c r="F1458" s="71">
        <f t="shared" ca="1" si="45"/>
        <v>4.0120958203399972</v>
      </c>
    </row>
    <row r="1459" spans="5:6" x14ac:dyDescent="0.25">
      <c r="E1459" s="71">
        <f t="shared" ca="1" si="44"/>
        <v>0.15795163469111817</v>
      </c>
      <c r="F1459" s="71">
        <f t="shared" ca="1" si="45"/>
        <v>3.3688821458336795</v>
      </c>
    </row>
    <row r="1460" spans="5:6" x14ac:dyDescent="0.25">
      <c r="E1460" s="71">
        <f t="shared" ca="1" si="44"/>
        <v>0.7642551389159874</v>
      </c>
      <c r="F1460" s="71">
        <f t="shared" ca="1" si="45"/>
        <v>151.94925594093013</v>
      </c>
    </row>
    <row r="1461" spans="5:6" x14ac:dyDescent="0.25">
      <c r="E1461" s="71">
        <f t="shared" ca="1" si="44"/>
        <v>0.36550774433385247</v>
      </c>
      <c r="F1461" s="71">
        <f t="shared" ca="1" si="45"/>
        <v>5.1080471692759684</v>
      </c>
    </row>
    <row r="1462" spans="5:6" x14ac:dyDescent="0.25">
      <c r="E1462" s="71">
        <f t="shared" ca="1" si="44"/>
        <v>0.16336008598233576</v>
      </c>
      <c r="F1462" s="71">
        <f t="shared" ca="1" si="45"/>
        <v>3.3844985047641836</v>
      </c>
    </row>
    <row r="1463" spans="5:6" x14ac:dyDescent="0.25">
      <c r="E1463" s="71">
        <f t="shared" ca="1" si="44"/>
        <v>1.728106401549534E-2</v>
      </c>
      <c r="F1463" s="71">
        <f t="shared" ca="1" si="45"/>
        <v>3.0879831318564919</v>
      </c>
    </row>
    <row r="1464" spans="5:6" x14ac:dyDescent="0.25">
      <c r="E1464" s="71">
        <f t="shared" ca="1" si="44"/>
        <v>0.66884538770484603</v>
      </c>
      <c r="F1464" s="71">
        <f t="shared" ca="1" si="45"/>
        <v>69.171428358360046</v>
      </c>
    </row>
    <row r="1465" spans="5:6" x14ac:dyDescent="0.25">
      <c r="E1465" s="71">
        <f t="shared" ca="1" si="44"/>
        <v>0.49487018570837171</v>
      </c>
      <c r="F1465" s="71">
        <f t="shared" ca="1" si="45"/>
        <v>12.377392154183891</v>
      </c>
    </row>
    <row r="1466" spans="5:6" x14ac:dyDescent="0.25">
      <c r="E1466" s="71">
        <f t="shared" ca="1" si="44"/>
        <v>6.7101193400618264E-3</v>
      </c>
      <c r="F1466" s="71">
        <f t="shared" ca="1" si="45"/>
        <v>3.0645932883217646</v>
      </c>
    </row>
    <row r="1467" spans="5:6" x14ac:dyDescent="0.25">
      <c r="E1467" s="71">
        <f t="shared" ca="1" si="44"/>
        <v>0.10250578597884297</v>
      </c>
      <c r="F1467" s="71">
        <f t="shared" ca="1" si="45"/>
        <v>3.2373382182488228</v>
      </c>
    </row>
    <row r="1468" spans="5:6" x14ac:dyDescent="0.25">
      <c r="E1468" s="71">
        <f t="shared" ca="1" si="44"/>
        <v>0.52563638162934256</v>
      </c>
      <c r="F1468" s="71">
        <f t="shared" ca="1" si="45"/>
        <v>16.773436560680899</v>
      </c>
    </row>
    <row r="1469" spans="5:6" x14ac:dyDescent="0.25">
      <c r="E1469" s="71">
        <f t="shared" ca="1" si="44"/>
        <v>0.51065220829088021</v>
      </c>
      <c r="F1469" s="71">
        <f t="shared" ca="1" si="45"/>
        <v>14.427327174282782</v>
      </c>
    </row>
    <row r="1470" spans="5:6" x14ac:dyDescent="0.25">
      <c r="E1470" s="71">
        <f t="shared" ca="1" si="44"/>
        <v>0.84299535682070781</v>
      </c>
      <c r="F1470" s="71">
        <f t="shared" ca="1" si="45"/>
        <v>276.06798286130493</v>
      </c>
    </row>
    <row r="1471" spans="5:6" x14ac:dyDescent="0.25">
      <c r="E1471" s="71">
        <f t="shared" ca="1" si="44"/>
        <v>4.9554547323232612E-2</v>
      </c>
      <c r="F1471" s="71">
        <f t="shared" ca="1" si="45"/>
        <v>3.1428954196384913</v>
      </c>
    </row>
    <row r="1472" spans="5:6" x14ac:dyDescent="0.25">
      <c r="E1472" s="71">
        <f t="shared" ca="1" si="44"/>
        <v>0.97442264053325434</v>
      </c>
      <c r="F1472" s="71">
        <f t="shared" ca="1" si="45"/>
        <v>973.69707835903114</v>
      </c>
    </row>
    <row r="1473" spans="5:6" x14ac:dyDescent="0.25">
      <c r="E1473" s="71">
        <f t="shared" ca="1" si="44"/>
        <v>0.57218656828252112</v>
      </c>
      <c r="F1473" s="71">
        <f t="shared" ca="1" si="45"/>
        <v>27.132008985281548</v>
      </c>
    </row>
    <row r="1474" spans="5:6" x14ac:dyDescent="0.25">
      <c r="E1474" s="71">
        <f t="shared" ca="1" si="44"/>
        <v>0.48330187595746932</v>
      </c>
      <c r="F1474" s="71">
        <f t="shared" ca="1" si="45"/>
        <v>11.114271142910372</v>
      </c>
    </row>
    <row r="1475" spans="5:6" x14ac:dyDescent="0.25">
      <c r="E1475" s="71">
        <f t="shared" ca="1" si="44"/>
        <v>0.27653876966272639</v>
      </c>
      <c r="F1475" s="71">
        <f t="shared" ca="1" si="45"/>
        <v>3.9343716836502951</v>
      </c>
    </row>
    <row r="1476" spans="5:6" x14ac:dyDescent="0.25">
      <c r="E1476" s="71">
        <f t="shared" ref="E1476:E1539" ca="1" si="46">RAND()</f>
        <v>0.21670683000543567</v>
      </c>
      <c r="F1476" s="71">
        <f t="shared" ref="F1476:F1539" ca="1" si="47">$C$3+$C$4*((($C$5*_xlfn.NORM.S.INV(E1476)+SQRT(($C$5*_xlfn.NORM.S.INV(E1476))^2+4))/(2))^2)</f>
        <v>3.5785830784496007</v>
      </c>
    </row>
    <row r="1477" spans="5:6" x14ac:dyDescent="0.25">
      <c r="E1477" s="71">
        <f t="shared" ca="1" si="46"/>
        <v>0.99804966543470996</v>
      </c>
      <c r="F1477" s="71">
        <f t="shared" ca="1" si="47"/>
        <v>2105.3239523292805</v>
      </c>
    </row>
    <row r="1478" spans="5:6" x14ac:dyDescent="0.25">
      <c r="E1478" s="71">
        <f t="shared" ca="1" si="46"/>
        <v>0.7542749324550212</v>
      </c>
      <c r="F1478" s="71">
        <f t="shared" ca="1" si="47"/>
        <v>140.61075820653542</v>
      </c>
    </row>
    <row r="1479" spans="5:6" x14ac:dyDescent="0.25">
      <c r="E1479" s="71">
        <f t="shared" ca="1" si="46"/>
        <v>0.94110384474917297</v>
      </c>
      <c r="F1479" s="71">
        <f t="shared" ca="1" si="47"/>
        <v>634.44975028728527</v>
      </c>
    </row>
    <row r="1480" spans="5:6" x14ac:dyDescent="0.25">
      <c r="E1480" s="71">
        <f t="shared" ca="1" si="46"/>
        <v>0.76852978291280039</v>
      </c>
      <c r="F1480" s="71">
        <f t="shared" ca="1" si="47"/>
        <v>157.0448387543891</v>
      </c>
    </row>
    <row r="1481" spans="5:6" x14ac:dyDescent="0.25">
      <c r="E1481" s="71">
        <f t="shared" ca="1" si="46"/>
        <v>0.59632082210538295</v>
      </c>
      <c r="F1481" s="71">
        <f t="shared" ca="1" si="47"/>
        <v>34.710375168029707</v>
      </c>
    </row>
    <row r="1482" spans="5:6" x14ac:dyDescent="0.25">
      <c r="E1482" s="71">
        <f t="shared" ca="1" si="46"/>
        <v>0.41975666612814255</v>
      </c>
      <c r="F1482" s="71">
        <f t="shared" ca="1" si="47"/>
        <v>6.7769757308733807</v>
      </c>
    </row>
    <row r="1483" spans="5:6" x14ac:dyDescent="0.25">
      <c r="E1483" s="71">
        <f t="shared" ca="1" si="46"/>
        <v>0.80695340569025675</v>
      </c>
      <c r="F1483" s="71">
        <f t="shared" ca="1" si="47"/>
        <v>210.32032796399096</v>
      </c>
    </row>
    <row r="1484" spans="5:6" x14ac:dyDescent="0.25">
      <c r="E1484" s="71">
        <f t="shared" ca="1" si="46"/>
        <v>3.3382357012246788E-2</v>
      </c>
      <c r="F1484" s="71">
        <f t="shared" ca="1" si="47"/>
        <v>3.1162669885689191</v>
      </c>
    </row>
    <row r="1485" spans="5:6" x14ac:dyDescent="0.25">
      <c r="E1485" s="71">
        <f t="shared" ca="1" si="46"/>
        <v>0.86755792648211649</v>
      </c>
      <c r="F1485" s="71">
        <f t="shared" ca="1" si="47"/>
        <v>333.45976911948389</v>
      </c>
    </row>
    <row r="1486" spans="5:6" x14ac:dyDescent="0.25">
      <c r="E1486" s="71">
        <f t="shared" ca="1" si="46"/>
        <v>0.87440770054685901</v>
      </c>
      <c r="F1486" s="71">
        <f t="shared" ca="1" si="47"/>
        <v>351.88915164112348</v>
      </c>
    </row>
    <row r="1487" spans="5:6" x14ac:dyDescent="0.25">
      <c r="E1487" s="71">
        <f t="shared" ca="1" si="46"/>
        <v>8.8715947358795288E-2</v>
      </c>
      <c r="F1487" s="71">
        <f t="shared" ca="1" si="47"/>
        <v>3.2107302863138836</v>
      </c>
    </row>
    <row r="1488" spans="5:6" x14ac:dyDescent="0.25">
      <c r="E1488" s="71">
        <f t="shared" ca="1" si="46"/>
        <v>0.71410677062592776</v>
      </c>
      <c r="F1488" s="71">
        <f t="shared" ca="1" si="47"/>
        <v>101.91466405447136</v>
      </c>
    </row>
    <row r="1489" spans="5:6" x14ac:dyDescent="0.25">
      <c r="E1489" s="71">
        <f t="shared" ca="1" si="46"/>
        <v>0.1495836242184464</v>
      </c>
      <c r="F1489" s="71">
        <f t="shared" ca="1" si="47"/>
        <v>3.345865460201491</v>
      </c>
    </row>
    <row r="1490" spans="5:6" x14ac:dyDescent="0.25">
      <c r="E1490" s="71">
        <f t="shared" ca="1" si="46"/>
        <v>5.8724612287794242E-2</v>
      </c>
      <c r="F1490" s="71">
        <f t="shared" ca="1" si="47"/>
        <v>3.1580791264803842</v>
      </c>
    </row>
    <row r="1491" spans="5:6" x14ac:dyDescent="0.25">
      <c r="E1491" s="71">
        <f t="shared" ca="1" si="46"/>
        <v>0.10216928028989336</v>
      </c>
      <c r="F1491" s="71">
        <f t="shared" ca="1" si="47"/>
        <v>3.2366662294700093</v>
      </c>
    </row>
    <row r="1492" spans="5:6" x14ac:dyDescent="0.25">
      <c r="E1492" s="71">
        <f t="shared" ca="1" si="46"/>
        <v>5.1154332896641619E-2</v>
      </c>
      <c r="F1492" s="71">
        <f t="shared" ca="1" si="47"/>
        <v>3.1455286974548753</v>
      </c>
    </row>
    <row r="1493" spans="5:6" x14ac:dyDescent="0.25">
      <c r="E1493" s="71">
        <f t="shared" ca="1" si="46"/>
        <v>6.0032518241900923E-2</v>
      </c>
      <c r="F1493" s="71">
        <f t="shared" ca="1" si="47"/>
        <v>3.1602672443211972</v>
      </c>
    </row>
    <row r="1494" spans="5:6" x14ac:dyDescent="0.25">
      <c r="E1494" s="71">
        <f t="shared" ca="1" si="46"/>
        <v>0.93135074999533163</v>
      </c>
      <c r="F1494" s="71">
        <f t="shared" ca="1" si="47"/>
        <v>574.81968827543369</v>
      </c>
    </row>
    <row r="1495" spans="5:6" x14ac:dyDescent="0.25">
      <c r="E1495" s="71">
        <f t="shared" ca="1" si="46"/>
        <v>0.66174693729582434</v>
      </c>
      <c r="F1495" s="71">
        <f t="shared" ca="1" si="47"/>
        <v>64.906024182674486</v>
      </c>
    </row>
    <row r="1496" spans="5:6" x14ac:dyDescent="0.25">
      <c r="E1496" s="71">
        <f t="shared" ca="1" si="46"/>
        <v>0.1575155402991345</v>
      </c>
      <c r="F1496" s="71">
        <f t="shared" ca="1" si="47"/>
        <v>3.3676490034051763</v>
      </c>
    </row>
    <row r="1497" spans="5:6" x14ac:dyDescent="0.25">
      <c r="E1497" s="71">
        <f t="shared" ca="1" si="46"/>
        <v>0.37842589227767154</v>
      </c>
      <c r="F1497" s="71">
        <f t="shared" ca="1" si="47"/>
        <v>5.406184229894853</v>
      </c>
    </row>
    <row r="1498" spans="5:6" x14ac:dyDescent="0.25">
      <c r="E1498" s="71">
        <f t="shared" ca="1" si="46"/>
        <v>0.64387055857127251</v>
      </c>
      <c r="F1498" s="71">
        <f t="shared" ca="1" si="47"/>
        <v>55.087964273185449</v>
      </c>
    </row>
    <row r="1499" spans="5:6" x14ac:dyDescent="0.25">
      <c r="E1499" s="71">
        <f t="shared" ca="1" si="46"/>
        <v>0.33149624332315197</v>
      </c>
      <c r="F1499" s="71">
        <f t="shared" ca="1" si="47"/>
        <v>4.5160434408889492</v>
      </c>
    </row>
    <row r="1500" spans="5:6" x14ac:dyDescent="0.25">
      <c r="E1500" s="71">
        <f t="shared" ca="1" si="46"/>
        <v>0.28336339106967956</v>
      </c>
      <c r="F1500" s="71">
        <f t="shared" ca="1" si="47"/>
        <v>3.9895308670158949</v>
      </c>
    </row>
    <row r="1501" spans="5:6" x14ac:dyDescent="0.25">
      <c r="E1501" s="71">
        <f t="shared" ca="1" si="46"/>
        <v>0.48887868935593459</v>
      </c>
      <c r="F1501" s="71">
        <f t="shared" ca="1" si="47"/>
        <v>11.69975363217287</v>
      </c>
    </row>
    <row r="1502" spans="5:6" x14ac:dyDescent="0.25">
      <c r="E1502" s="71">
        <f t="shared" ca="1" si="46"/>
        <v>0.89928349195267876</v>
      </c>
      <c r="F1502" s="71">
        <f t="shared" ca="1" si="47"/>
        <v>430.75468440423913</v>
      </c>
    </row>
    <row r="1503" spans="5:6" x14ac:dyDescent="0.25">
      <c r="E1503" s="71">
        <f t="shared" ca="1" si="46"/>
        <v>0.2003223184745816</v>
      </c>
      <c r="F1503" s="71">
        <f t="shared" ca="1" si="47"/>
        <v>3.5099759245119446</v>
      </c>
    </row>
    <row r="1504" spans="5:6" x14ac:dyDescent="0.25">
      <c r="E1504" s="71">
        <f t="shared" ca="1" si="46"/>
        <v>0.79956922430398991</v>
      </c>
      <c r="F1504" s="71">
        <f t="shared" ca="1" si="47"/>
        <v>198.92468603808132</v>
      </c>
    </row>
    <row r="1505" spans="5:6" x14ac:dyDescent="0.25">
      <c r="E1505" s="71">
        <f t="shared" ca="1" si="46"/>
        <v>0.37389587167334559</v>
      </c>
      <c r="F1505" s="71">
        <f t="shared" ca="1" si="47"/>
        <v>5.2960560122429889</v>
      </c>
    </row>
    <row r="1506" spans="5:6" x14ac:dyDescent="0.25">
      <c r="E1506" s="71">
        <f t="shared" ca="1" si="46"/>
        <v>0.98344487123263213</v>
      </c>
      <c r="F1506" s="71">
        <f t="shared" ca="1" si="47"/>
        <v>1157.9306615956548</v>
      </c>
    </row>
    <row r="1507" spans="5:6" x14ac:dyDescent="0.25">
      <c r="E1507" s="71">
        <f t="shared" ca="1" si="46"/>
        <v>0.54035095325230453</v>
      </c>
      <c r="F1507" s="71">
        <f t="shared" ca="1" si="47"/>
        <v>19.509044243020725</v>
      </c>
    </row>
    <row r="1508" spans="5:6" x14ac:dyDescent="0.25">
      <c r="E1508" s="71">
        <f t="shared" ca="1" si="46"/>
        <v>0.91423483486557544</v>
      </c>
      <c r="F1508" s="71">
        <f t="shared" ca="1" si="47"/>
        <v>490.17415495968277</v>
      </c>
    </row>
    <row r="1509" spans="5:6" x14ac:dyDescent="0.25">
      <c r="E1509" s="71">
        <f t="shared" ca="1" si="46"/>
        <v>0.85380192436139757</v>
      </c>
      <c r="F1509" s="71">
        <f t="shared" ca="1" si="47"/>
        <v>299.80196740624399</v>
      </c>
    </row>
    <row r="1510" spans="5:6" x14ac:dyDescent="0.25">
      <c r="E1510" s="71">
        <f t="shared" ca="1" si="46"/>
        <v>7.5361069271861925E-2</v>
      </c>
      <c r="F1510" s="71">
        <f t="shared" ca="1" si="47"/>
        <v>3.1865514265189612</v>
      </c>
    </row>
    <row r="1511" spans="5:6" x14ac:dyDescent="0.25">
      <c r="E1511" s="71">
        <f t="shared" ca="1" si="46"/>
        <v>0.46674857298290218</v>
      </c>
      <c r="F1511" s="71">
        <f t="shared" ca="1" si="47"/>
        <v>9.6082909952045981</v>
      </c>
    </row>
    <row r="1512" spans="5:6" x14ac:dyDescent="0.25">
      <c r="E1512" s="71">
        <f t="shared" ca="1" si="46"/>
        <v>0.88585625839209114</v>
      </c>
      <c r="F1512" s="71">
        <f t="shared" ca="1" si="47"/>
        <v>385.61353679038683</v>
      </c>
    </row>
    <row r="1513" spans="5:6" x14ac:dyDescent="0.25">
      <c r="E1513" s="71">
        <f t="shared" ca="1" si="46"/>
        <v>0.52483619735424036</v>
      </c>
      <c r="F1513" s="71">
        <f t="shared" ca="1" si="47"/>
        <v>16.637405707653208</v>
      </c>
    </row>
    <row r="1514" spans="5:6" x14ac:dyDescent="0.25">
      <c r="E1514" s="71">
        <f t="shared" ca="1" si="46"/>
        <v>0.3745592856024399</v>
      </c>
      <c r="F1514" s="71">
        <f t="shared" ca="1" si="47"/>
        <v>5.3117907821508581</v>
      </c>
    </row>
    <row r="1515" spans="5:6" x14ac:dyDescent="0.25">
      <c r="E1515" s="71">
        <f t="shared" ca="1" si="46"/>
        <v>0.76909299933807929</v>
      </c>
      <c r="F1515" s="71">
        <f t="shared" ca="1" si="47"/>
        <v>157.72733587738628</v>
      </c>
    </row>
    <row r="1516" spans="5:6" x14ac:dyDescent="0.25">
      <c r="E1516" s="71">
        <f t="shared" ca="1" si="46"/>
        <v>0.51272052748663599</v>
      </c>
      <c r="F1516" s="71">
        <f t="shared" ca="1" si="47"/>
        <v>14.726741581627403</v>
      </c>
    </row>
    <row r="1517" spans="5:6" x14ac:dyDescent="0.25">
      <c r="E1517" s="71">
        <f t="shared" ca="1" si="46"/>
        <v>0.11617014555268845</v>
      </c>
      <c r="F1517" s="71">
        <f t="shared" ca="1" si="47"/>
        <v>3.2657076476990943</v>
      </c>
    </row>
    <row r="1518" spans="5:6" x14ac:dyDescent="0.25">
      <c r="E1518" s="71">
        <f t="shared" ca="1" si="46"/>
        <v>0.15351806111315358</v>
      </c>
      <c r="F1518" s="71">
        <f t="shared" ca="1" si="47"/>
        <v>3.3565201244305918</v>
      </c>
    </row>
    <row r="1519" spans="5:6" x14ac:dyDescent="0.25">
      <c r="E1519" s="71">
        <f t="shared" ca="1" si="46"/>
        <v>0.65903300563761824</v>
      </c>
      <c r="F1519" s="71">
        <f t="shared" ca="1" si="47"/>
        <v>63.33172401302231</v>
      </c>
    </row>
    <row r="1520" spans="5:6" x14ac:dyDescent="0.25">
      <c r="E1520" s="71">
        <f t="shared" ca="1" si="46"/>
        <v>9.6051565379253745E-3</v>
      </c>
      <c r="F1520" s="71">
        <f t="shared" ca="1" si="47"/>
        <v>3.0719168246695965</v>
      </c>
    </row>
    <row r="1521" spans="5:6" x14ac:dyDescent="0.25">
      <c r="E1521" s="71">
        <f t="shared" ca="1" si="46"/>
        <v>0.91075667855044162</v>
      </c>
      <c r="F1521" s="71">
        <f t="shared" ca="1" si="47"/>
        <v>475.33327633177515</v>
      </c>
    </row>
    <row r="1522" spans="5:6" x14ac:dyDescent="0.25">
      <c r="E1522" s="71">
        <f t="shared" ca="1" si="46"/>
        <v>3.761621517514302E-2</v>
      </c>
      <c r="F1522" s="71">
        <f t="shared" ca="1" si="47"/>
        <v>3.1232852949990604</v>
      </c>
    </row>
    <row r="1523" spans="5:6" x14ac:dyDescent="0.25">
      <c r="E1523" s="71">
        <f t="shared" ca="1" si="46"/>
        <v>0.35596482343780556</v>
      </c>
      <c r="F1523" s="71">
        <f t="shared" ca="1" si="47"/>
        <v>4.9167154811914591</v>
      </c>
    </row>
    <row r="1524" spans="5:6" x14ac:dyDescent="0.25">
      <c r="E1524" s="71">
        <f t="shared" ca="1" si="46"/>
        <v>0.11097817775429297</v>
      </c>
      <c r="F1524" s="71">
        <f t="shared" ca="1" si="47"/>
        <v>3.2546701891157208</v>
      </c>
    </row>
    <row r="1525" spans="5:6" x14ac:dyDescent="0.25">
      <c r="E1525" s="71">
        <f t="shared" ca="1" si="46"/>
        <v>0.83515532066868792</v>
      </c>
      <c r="F1525" s="71">
        <f t="shared" ca="1" si="47"/>
        <v>260.14051384472907</v>
      </c>
    </row>
    <row r="1526" spans="5:6" x14ac:dyDescent="0.25">
      <c r="E1526" s="71">
        <f t="shared" ca="1" si="46"/>
        <v>0.88305694804494328</v>
      </c>
      <c r="F1526" s="71">
        <f t="shared" ca="1" si="47"/>
        <v>377.00037119872542</v>
      </c>
    </row>
    <row r="1527" spans="5:6" x14ac:dyDescent="0.25">
      <c r="E1527" s="71">
        <f t="shared" ca="1" si="46"/>
        <v>5.6214603726784884E-2</v>
      </c>
      <c r="F1527" s="71">
        <f t="shared" ca="1" si="47"/>
        <v>3.1538980537334438</v>
      </c>
    </row>
    <row r="1528" spans="5:6" x14ac:dyDescent="0.25">
      <c r="E1528" s="71">
        <f t="shared" ca="1" si="46"/>
        <v>0.19804809885051655</v>
      </c>
      <c r="F1528" s="71">
        <f t="shared" ca="1" si="47"/>
        <v>3.50116470204153</v>
      </c>
    </row>
    <row r="1529" spans="5:6" x14ac:dyDescent="0.25">
      <c r="E1529" s="71">
        <f t="shared" ca="1" si="46"/>
        <v>0.85538801322555447</v>
      </c>
      <c r="F1529" s="71">
        <f t="shared" ca="1" si="47"/>
        <v>303.47473925210164</v>
      </c>
    </row>
    <row r="1530" spans="5:6" x14ac:dyDescent="0.25">
      <c r="E1530" s="71">
        <f t="shared" ca="1" si="46"/>
        <v>0.87452659847911918</v>
      </c>
      <c r="F1530" s="71">
        <f t="shared" ca="1" si="47"/>
        <v>352.21990608070689</v>
      </c>
    </row>
    <row r="1531" spans="5:6" x14ac:dyDescent="0.25">
      <c r="E1531" s="71">
        <f t="shared" ca="1" si="46"/>
        <v>0.59488010829808546</v>
      </c>
      <c r="F1531" s="71">
        <f t="shared" ca="1" si="47"/>
        <v>34.209896238230073</v>
      </c>
    </row>
    <row r="1532" spans="5:6" x14ac:dyDescent="0.25">
      <c r="E1532" s="71">
        <f t="shared" ca="1" si="46"/>
        <v>0.360928323010687</v>
      </c>
      <c r="F1532" s="71">
        <f t="shared" ca="1" si="47"/>
        <v>5.0134190802686698</v>
      </c>
    </row>
    <row r="1533" spans="5:6" x14ac:dyDescent="0.25">
      <c r="E1533" s="71">
        <f t="shared" ca="1" si="46"/>
        <v>0.84465522850049002</v>
      </c>
      <c r="F1533" s="71">
        <f t="shared" ca="1" si="47"/>
        <v>279.57399104733679</v>
      </c>
    </row>
    <row r="1534" spans="5:6" x14ac:dyDescent="0.25">
      <c r="E1534" s="71">
        <f t="shared" ca="1" si="46"/>
        <v>0.87627741115454072</v>
      </c>
      <c r="F1534" s="71">
        <f t="shared" ca="1" si="47"/>
        <v>357.13527625738755</v>
      </c>
    </row>
    <row r="1535" spans="5:6" x14ac:dyDescent="0.25">
      <c r="E1535" s="71">
        <f t="shared" ca="1" si="46"/>
        <v>0.18683781345300488</v>
      </c>
      <c r="F1535" s="71">
        <f t="shared" ca="1" si="47"/>
        <v>3.4600001234610516</v>
      </c>
    </row>
    <row r="1536" spans="5:6" x14ac:dyDescent="0.25">
      <c r="E1536" s="71">
        <f t="shared" ca="1" si="46"/>
        <v>0.89812568496631406</v>
      </c>
      <c r="F1536" s="71">
        <f t="shared" ca="1" si="47"/>
        <v>426.58848023639985</v>
      </c>
    </row>
    <row r="1537" spans="5:6" x14ac:dyDescent="0.25">
      <c r="E1537" s="71">
        <f t="shared" ca="1" si="46"/>
        <v>0.63847369529322151</v>
      </c>
      <c r="F1537" s="71">
        <f t="shared" ca="1" si="47"/>
        <v>52.371180393136875</v>
      </c>
    </row>
    <row r="1538" spans="5:6" x14ac:dyDescent="0.25">
      <c r="E1538" s="71">
        <f t="shared" ca="1" si="46"/>
        <v>0.51248891686045073</v>
      </c>
      <c r="F1538" s="71">
        <f t="shared" ca="1" si="47"/>
        <v>14.692838982998168</v>
      </c>
    </row>
    <row r="1539" spans="5:6" x14ac:dyDescent="0.25">
      <c r="E1539" s="71">
        <f t="shared" ca="1" si="46"/>
        <v>0.79722203054190388</v>
      </c>
      <c r="F1539" s="71">
        <f t="shared" ca="1" si="47"/>
        <v>195.42801888684915</v>
      </c>
    </row>
    <row r="1540" spans="5:6" x14ac:dyDescent="0.25">
      <c r="E1540" s="71">
        <f t="shared" ref="E1540:E1603" ca="1" si="48">RAND()</f>
        <v>0.75399800957240948</v>
      </c>
      <c r="F1540" s="71">
        <f t="shared" ref="F1540:F1603" ca="1" si="49">$C$3+$C$4*((($C$5*_xlfn.NORM.S.INV(E1540)+SQRT(($C$5*_xlfn.NORM.S.INV(E1540))^2+4))/(2))^2)</f>
        <v>140.30688517941101</v>
      </c>
    </row>
    <row r="1541" spans="5:6" x14ac:dyDescent="0.25">
      <c r="E1541" s="71">
        <f t="shared" ca="1" si="48"/>
        <v>0.10482881108963038</v>
      </c>
      <c r="F1541" s="71">
        <f t="shared" ca="1" si="49"/>
        <v>3.2420104951042914</v>
      </c>
    </row>
    <row r="1542" spans="5:6" x14ac:dyDescent="0.25">
      <c r="E1542" s="71">
        <f t="shared" ca="1" si="48"/>
        <v>1.7718046688796951E-2</v>
      </c>
      <c r="F1542" s="71">
        <f t="shared" ca="1" si="49"/>
        <v>3.0888162126234282</v>
      </c>
    </row>
    <row r="1543" spans="5:6" x14ac:dyDescent="0.25">
      <c r="E1543" s="71">
        <f t="shared" ca="1" si="48"/>
        <v>0.14314179163519725</v>
      </c>
      <c r="F1543" s="71">
        <f t="shared" ca="1" si="49"/>
        <v>3.3290283663011673</v>
      </c>
    </row>
    <row r="1544" spans="5:6" x14ac:dyDescent="0.25">
      <c r="E1544" s="71">
        <f t="shared" ca="1" si="48"/>
        <v>0.89854592492911989</v>
      </c>
      <c r="F1544" s="71">
        <f t="shared" ca="1" si="49"/>
        <v>428.09418451798501</v>
      </c>
    </row>
    <row r="1545" spans="5:6" x14ac:dyDescent="0.25">
      <c r="E1545" s="71">
        <f t="shared" ca="1" si="48"/>
        <v>0.47571634105898797</v>
      </c>
      <c r="F1545" s="71">
        <f t="shared" ca="1" si="49"/>
        <v>10.3832291589374</v>
      </c>
    </row>
    <row r="1546" spans="5:6" x14ac:dyDescent="0.25">
      <c r="E1546" s="71">
        <f t="shared" ca="1" si="48"/>
        <v>0.36711122218864845</v>
      </c>
      <c r="F1546" s="71">
        <f t="shared" ca="1" si="49"/>
        <v>5.1424750965167192</v>
      </c>
    </row>
    <row r="1547" spans="5:6" x14ac:dyDescent="0.25">
      <c r="E1547" s="71">
        <f t="shared" ca="1" si="48"/>
        <v>0.90942316571715887</v>
      </c>
      <c r="F1547" s="71">
        <f t="shared" ca="1" si="49"/>
        <v>469.81931154077915</v>
      </c>
    </row>
    <row r="1548" spans="5:6" x14ac:dyDescent="0.25">
      <c r="E1548" s="71">
        <f t="shared" ca="1" si="48"/>
        <v>0.56207261517242069</v>
      </c>
      <c r="F1548" s="71">
        <f t="shared" ca="1" si="49"/>
        <v>24.436770191702713</v>
      </c>
    </row>
    <row r="1549" spans="5:6" x14ac:dyDescent="0.25">
      <c r="E1549" s="71">
        <f t="shared" ca="1" si="48"/>
        <v>5.3203186481116216E-2</v>
      </c>
      <c r="F1549" s="71">
        <f t="shared" ca="1" si="49"/>
        <v>3.1489090733814411</v>
      </c>
    </row>
    <row r="1550" spans="5:6" x14ac:dyDescent="0.25">
      <c r="E1550" s="71">
        <f t="shared" ca="1" si="48"/>
        <v>9.6426462396987045E-2</v>
      </c>
      <c r="F1550" s="71">
        <f t="shared" ca="1" si="49"/>
        <v>3.2253792870056857</v>
      </c>
    </row>
    <row r="1551" spans="5:6" x14ac:dyDescent="0.25">
      <c r="E1551" s="71">
        <f t="shared" ca="1" si="48"/>
        <v>0.32535432016112209</v>
      </c>
      <c r="F1551" s="71">
        <f t="shared" ca="1" si="49"/>
        <v>4.4322603490992112</v>
      </c>
    </row>
    <row r="1552" spans="5:6" x14ac:dyDescent="0.25">
      <c r="E1552" s="71">
        <f t="shared" ca="1" si="48"/>
        <v>0.14902729313005858</v>
      </c>
      <c r="F1552" s="71">
        <f t="shared" ca="1" si="49"/>
        <v>3.3443820812119665</v>
      </c>
    </row>
    <row r="1553" spans="5:6" x14ac:dyDescent="0.25">
      <c r="E1553" s="71">
        <f t="shared" ca="1" si="48"/>
        <v>0.17169645746998308</v>
      </c>
      <c r="F1553" s="71">
        <f t="shared" ca="1" si="49"/>
        <v>3.4098007589861834</v>
      </c>
    </row>
    <row r="1554" spans="5:6" x14ac:dyDescent="0.25">
      <c r="E1554" s="71">
        <f t="shared" ca="1" si="48"/>
        <v>0.57199612453346016</v>
      </c>
      <c r="F1554" s="71">
        <f t="shared" ca="1" si="49"/>
        <v>27.078752342499158</v>
      </c>
    </row>
    <row r="1555" spans="5:6" x14ac:dyDescent="0.25">
      <c r="E1555" s="71">
        <f t="shared" ca="1" si="48"/>
        <v>0.27945340006097164</v>
      </c>
      <c r="F1555" s="71">
        <f t="shared" ca="1" si="49"/>
        <v>3.9574630028965507</v>
      </c>
    </row>
    <row r="1556" spans="5:6" x14ac:dyDescent="0.25">
      <c r="E1556" s="71">
        <f t="shared" ca="1" si="48"/>
        <v>0.86489204230377115</v>
      </c>
      <c r="F1556" s="71">
        <f t="shared" ca="1" si="49"/>
        <v>326.60363008102922</v>
      </c>
    </row>
    <row r="1557" spans="5:6" x14ac:dyDescent="0.25">
      <c r="E1557" s="71">
        <f t="shared" ca="1" si="48"/>
        <v>0.1070407921323584</v>
      </c>
      <c r="F1557" s="71">
        <f t="shared" ca="1" si="49"/>
        <v>3.2465146259853439</v>
      </c>
    </row>
    <row r="1558" spans="5:6" x14ac:dyDescent="0.25">
      <c r="E1558" s="71">
        <f t="shared" ca="1" si="48"/>
        <v>0.25770922067047919</v>
      </c>
      <c r="F1558" s="71">
        <f t="shared" ca="1" si="49"/>
        <v>3.8002395991175653</v>
      </c>
    </row>
    <row r="1559" spans="5:6" x14ac:dyDescent="0.25">
      <c r="E1559" s="71">
        <f t="shared" ca="1" si="48"/>
        <v>0.9321324862904341</v>
      </c>
      <c r="F1559" s="71">
        <f t="shared" ca="1" si="49"/>
        <v>579.2403683493668</v>
      </c>
    </row>
    <row r="1560" spans="5:6" x14ac:dyDescent="0.25">
      <c r="E1560" s="71">
        <f t="shared" ca="1" si="48"/>
        <v>0.84736768079870839</v>
      </c>
      <c r="F1560" s="71">
        <f t="shared" ca="1" si="49"/>
        <v>285.40921662362376</v>
      </c>
    </row>
    <row r="1561" spans="5:6" x14ac:dyDescent="0.25">
      <c r="E1561" s="71">
        <f t="shared" ca="1" si="48"/>
        <v>0.21013574474875829</v>
      </c>
      <c r="F1561" s="71">
        <f t="shared" ca="1" si="49"/>
        <v>3.5499368913168112</v>
      </c>
    </row>
    <row r="1562" spans="5:6" x14ac:dyDescent="0.25">
      <c r="E1562" s="71">
        <f t="shared" ca="1" si="48"/>
        <v>0.23466207999516497</v>
      </c>
      <c r="F1562" s="71">
        <f t="shared" ca="1" si="49"/>
        <v>3.6656636248983991</v>
      </c>
    </row>
    <row r="1563" spans="5:6" x14ac:dyDescent="0.25">
      <c r="E1563" s="71">
        <f t="shared" ca="1" si="48"/>
        <v>0.38457931602476214</v>
      </c>
      <c r="F1563" s="71">
        <f t="shared" ca="1" si="49"/>
        <v>5.5663649171374283</v>
      </c>
    </row>
    <row r="1564" spans="5:6" x14ac:dyDescent="0.25">
      <c r="E1564" s="71">
        <f t="shared" ca="1" si="48"/>
        <v>0.67317141052205431</v>
      </c>
      <c r="F1564" s="71">
        <f t="shared" ca="1" si="49"/>
        <v>71.878257623446231</v>
      </c>
    </row>
    <row r="1565" spans="5:6" x14ac:dyDescent="0.25">
      <c r="E1565" s="71">
        <f t="shared" ca="1" si="48"/>
        <v>0.98742415827822161</v>
      </c>
      <c r="F1565" s="71">
        <f t="shared" ca="1" si="49"/>
        <v>1276.2745450249686</v>
      </c>
    </row>
    <row r="1566" spans="5:6" x14ac:dyDescent="0.25">
      <c r="E1566" s="71">
        <f t="shared" ca="1" si="48"/>
        <v>0.88193089510309131</v>
      </c>
      <c r="F1566" s="71">
        <f t="shared" ca="1" si="49"/>
        <v>373.60550786995316</v>
      </c>
    </row>
    <row r="1567" spans="5:6" x14ac:dyDescent="0.25">
      <c r="E1567" s="71">
        <f t="shared" ca="1" si="48"/>
        <v>0.31013689354967056</v>
      </c>
      <c r="F1567" s="71">
        <f t="shared" ca="1" si="49"/>
        <v>4.248086521948184</v>
      </c>
    </row>
    <row r="1568" spans="5:6" x14ac:dyDescent="0.25">
      <c r="E1568" s="71">
        <f t="shared" ca="1" si="48"/>
        <v>0.73301358439498177</v>
      </c>
      <c r="F1568" s="71">
        <f t="shared" ca="1" si="49"/>
        <v>118.84311976776212</v>
      </c>
    </row>
    <row r="1569" spans="5:6" x14ac:dyDescent="0.25">
      <c r="E1569" s="71">
        <f t="shared" ca="1" si="48"/>
        <v>0.21428474434858213</v>
      </c>
      <c r="F1569" s="71">
        <f t="shared" ca="1" si="49"/>
        <v>3.5678385363392855</v>
      </c>
    </row>
    <row r="1570" spans="5:6" x14ac:dyDescent="0.25">
      <c r="E1570" s="71">
        <f t="shared" ca="1" si="48"/>
        <v>0.35774925419473591</v>
      </c>
      <c r="F1570" s="71">
        <f t="shared" ca="1" si="49"/>
        <v>4.9508053655306412</v>
      </c>
    </row>
    <row r="1571" spans="5:6" x14ac:dyDescent="0.25">
      <c r="E1571" s="71">
        <f t="shared" ca="1" si="48"/>
        <v>0.65138201698039255</v>
      </c>
      <c r="F1571" s="71">
        <f t="shared" ca="1" si="49"/>
        <v>59.056914163876186</v>
      </c>
    </row>
    <row r="1572" spans="5:6" x14ac:dyDescent="0.25">
      <c r="E1572" s="71">
        <f t="shared" ca="1" si="48"/>
        <v>6.8631987481625911E-2</v>
      </c>
      <c r="F1572" s="71">
        <f t="shared" ca="1" si="49"/>
        <v>3.1748506390479756</v>
      </c>
    </row>
    <row r="1573" spans="5:6" x14ac:dyDescent="0.25">
      <c r="E1573" s="71">
        <f t="shared" ca="1" si="48"/>
        <v>0.52435750430854777</v>
      </c>
      <c r="F1573" s="71">
        <f t="shared" ca="1" si="49"/>
        <v>16.556630018677815</v>
      </c>
    </row>
    <row r="1574" spans="5:6" x14ac:dyDescent="0.25">
      <c r="E1574" s="71">
        <f t="shared" ca="1" si="48"/>
        <v>0.42179856423481665</v>
      </c>
      <c r="F1574" s="71">
        <f t="shared" ca="1" si="49"/>
        <v>6.8662204585847908</v>
      </c>
    </row>
    <row r="1575" spans="5:6" x14ac:dyDescent="0.25">
      <c r="E1575" s="71">
        <f t="shared" ca="1" si="48"/>
        <v>4.4475057003898089E-2</v>
      </c>
      <c r="F1575" s="71">
        <f t="shared" ca="1" si="49"/>
        <v>3.1345562856657221</v>
      </c>
    </row>
    <row r="1576" spans="5:6" x14ac:dyDescent="0.25">
      <c r="E1576" s="71">
        <f t="shared" ca="1" si="48"/>
        <v>0.87434848211264715</v>
      </c>
      <c r="F1576" s="71">
        <f t="shared" ca="1" si="49"/>
        <v>351.72455890891035</v>
      </c>
    </row>
    <row r="1577" spans="5:6" x14ac:dyDescent="0.25">
      <c r="E1577" s="71">
        <f t="shared" ca="1" si="48"/>
        <v>0.49671858245080069</v>
      </c>
      <c r="F1577" s="71">
        <f t="shared" ca="1" si="49"/>
        <v>12.597100840741293</v>
      </c>
    </row>
    <row r="1578" spans="5:6" x14ac:dyDescent="0.25">
      <c r="E1578" s="71">
        <f t="shared" ca="1" si="48"/>
        <v>0.50187940773021056</v>
      </c>
      <c r="F1578" s="71">
        <f t="shared" ca="1" si="49"/>
        <v>13.238340217999548</v>
      </c>
    </row>
    <row r="1579" spans="5:6" x14ac:dyDescent="0.25">
      <c r="E1579" s="71">
        <f t="shared" ca="1" si="48"/>
        <v>0.22719832265540185</v>
      </c>
      <c r="F1579" s="71">
        <f t="shared" ca="1" si="49"/>
        <v>3.6277952988043141</v>
      </c>
    </row>
    <row r="1580" spans="5:6" x14ac:dyDescent="0.25">
      <c r="E1580" s="71">
        <f t="shared" ca="1" si="48"/>
        <v>0.40711190659769381</v>
      </c>
      <c r="F1580" s="71">
        <f t="shared" ca="1" si="49"/>
        <v>6.2756469847061531</v>
      </c>
    </row>
    <row r="1581" spans="5:6" x14ac:dyDescent="0.25">
      <c r="E1581" s="71">
        <f t="shared" ca="1" si="48"/>
        <v>0.1108111688937734</v>
      </c>
      <c r="F1581" s="71">
        <f t="shared" ca="1" si="49"/>
        <v>3.2543205799653316</v>
      </c>
    </row>
    <row r="1582" spans="5:6" x14ac:dyDescent="0.25">
      <c r="E1582" s="71">
        <f t="shared" ca="1" si="48"/>
        <v>0.86419054836923892</v>
      </c>
      <c r="F1582" s="71">
        <f t="shared" ca="1" si="49"/>
        <v>324.82750276499257</v>
      </c>
    </row>
    <row r="1583" spans="5:6" x14ac:dyDescent="0.25">
      <c r="E1583" s="71">
        <f t="shared" ca="1" si="48"/>
        <v>0.6165940072329904</v>
      </c>
      <c r="F1583" s="71">
        <f t="shared" ca="1" si="49"/>
        <v>42.450270398490701</v>
      </c>
    </row>
    <row r="1584" spans="5:6" x14ac:dyDescent="0.25">
      <c r="E1584" s="71">
        <f t="shared" ca="1" si="48"/>
        <v>0.96244717459023554</v>
      </c>
      <c r="F1584" s="71">
        <f t="shared" ca="1" si="49"/>
        <v>814.81539123057814</v>
      </c>
    </row>
    <row r="1585" spans="5:6" x14ac:dyDescent="0.25">
      <c r="E1585" s="71">
        <f t="shared" ca="1" si="48"/>
        <v>0.19176030860925486</v>
      </c>
      <c r="F1585" s="71">
        <f t="shared" ca="1" si="49"/>
        <v>3.4776256893547659</v>
      </c>
    </row>
    <row r="1586" spans="5:6" x14ac:dyDescent="0.25">
      <c r="E1586" s="71">
        <f t="shared" ca="1" si="48"/>
        <v>0.11646666464481314</v>
      </c>
      <c r="F1586" s="71">
        <f t="shared" ca="1" si="49"/>
        <v>3.2663481093099618</v>
      </c>
    </row>
    <row r="1587" spans="5:6" x14ac:dyDescent="0.25">
      <c r="E1587" s="71">
        <f t="shared" ca="1" si="48"/>
        <v>0.80668928712150612</v>
      </c>
      <c r="F1587" s="71">
        <f t="shared" ca="1" si="49"/>
        <v>209.90206057775586</v>
      </c>
    </row>
    <row r="1588" spans="5:6" x14ac:dyDescent="0.25">
      <c r="E1588" s="71">
        <f t="shared" ca="1" si="48"/>
        <v>0.78139275454683366</v>
      </c>
      <c r="F1588" s="71">
        <f t="shared" ca="1" si="49"/>
        <v>173.30839201941438</v>
      </c>
    </row>
    <row r="1589" spans="5:6" x14ac:dyDescent="0.25">
      <c r="E1589" s="71">
        <f t="shared" ca="1" si="48"/>
        <v>0.23229237656466428</v>
      </c>
      <c r="F1589" s="71">
        <f t="shared" ca="1" si="49"/>
        <v>3.6533673829511524</v>
      </c>
    </row>
    <row r="1590" spans="5:6" x14ac:dyDescent="0.25">
      <c r="E1590" s="71">
        <f t="shared" ca="1" si="48"/>
        <v>0.16356483680003775</v>
      </c>
      <c r="F1590" s="71">
        <f t="shared" ca="1" si="49"/>
        <v>3.3851016991937706</v>
      </c>
    </row>
    <row r="1591" spans="5:6" x14ac:dyDescent="0.25">
      <c r="E1591" s="71">
        <f t="shared" ca="1" si="48"/>
        <v>0.87296814227344344</v>
      </c>
      <c r="F1591" s="71">
        <f t="shared" ca="1" si="49"/>
        <v>347.91477204137681</v>
      </c>
    </row>
    <row r="1592" spans="5:6" x14ac:dyDescent="0.25">
      <c r="E1592" s="71">
        <f t="shared" ca="1" si="48"/>
        <v>0.30035549912654191</v>
      </c>
      <c r="F1592" s="71">
        <f t="shared" ca="1" si="49"/>
        <v>4.1450003236618986</v>
      </c>
    </row>
    <row r="1593" spans="5:6" x14ac:dyDescent="0.25">
      <c r="E1593" s="71">
        <f t="shared" ca="1" si="48"/>
        <v>0.71210146235841121</v>
      </c>
      <c r="F1593" s="71">
        <f t="shared" ca="1" si="49"/>
        <v>100.24131079175794</v>
      </c>
    </row>
    <row r="1594" spans="5:6" x14ac:dyDescent="0.25">
      <c r="E1594" s="71">
        <f t="shared" ca="1" si="48"/>
        <v>0.92148850836462892</v>
      </c>
      <c r="F1594" s="71">
        <f t="shared" ca="1" si="49"/>
        <v>523.47395950881889</v>
      </c>
    </row>
    <row r="1595" spans="5:6" x14ac:dyDescent="0.25">
      <c r="E1595" s="71">
        <f t="shared" ca="1" si="48"/>
        <v>0.40149972499127962</v>
      </c>
      <c r="F1595" s="71">
        <f t="shared" ca="1" si="49"/>
        <v>6.0788547287759478</v>
      </c>
    </row>
    <row r="1596" spans="5:6" x14ac:dyDescent="0.25">
      <c r="E1596" s="71">
        <f t="shared" ca="1" si="48"/>
        <v>0.75073642564003296</v>
      </c>
      <c r="F1596" s="71">
        <f t="shared" ca="1" si="49"/>
        <v>136.77005329308878</v>
      </c>
    </row>
    <row r="1597" spans="5:6" x14ac:dyDescent="0.25">
      <c r="E1597" s="71">
        <f t="shared" ca="1" si="48"/>
        <v>0.62775814550558018</v>
      </c>
      <c r="F1597" s="71">
        <f t="shared" ca="1" si="49"/>
        <v>47.298817967434644</v>
      </c>
    </row>
    <row r="1598" spans="5:6" x14ac:dyDescent="0.25">
      <c r="E1598" s="71">
        <f t="shared" ca="1" si="48"/>
        <v>0.29492844782276162</v>
      </c>
      <c r="F1598" s="71">
        <f t="shared" ca="1" si="49"/>
        <v>4.0923034859076832</v>
      </c>
    </row>
    <row r="1599" spans="5:6" x14ac:dyDescent="0.25">
      <c r="E1599" s="71">
        <f t="shared" ca="1" si="48"/>
        <v>0.51686801990008635</v>
      </c>
      <c r="F1599" s="71">
        <f t="shared" ca="1" si="49"/>
        <v>15.350114362151087</v>
      </c>
    </row>
    <row r="1600" spans="5:6" x14ac:dyDescent="0.25">
      <c r="E1600" s="71">
        <f t="shared" ca="1" si="48"/>
        <v>0.3306133563344037</v>
      </c>
      <c r="F1600" s="71">
        <f t="shared" ca="1" si="49"/>
        <v>4.5036330245174474</v>
      </c>
    </row>
    <row r="1601" spans="5:6" x14ac:dyDescent="0.25">
      <c r="E1601" s="71">
        <f t="shared" ca="1" si="48"/>
        <v>0.95408517843256802</v>
      </c>
      <c r="F1601" s="71">
        <f t="shared" ca="1" si="49"/>
        <v>733.36398667656215</v>
      </c>
    </row>
    <row r="1602" spans="5:6" x14ac:dyDescent="0.25">
      <c r="E1602" s="71">
        <f t="shared" ca="1" si="48"/>
        <v>0.32292672364192554</v>
      </c>
      <c r="F1602" s="71">
        <f t="shared" ca="1" si="49"/>
        <v>4.400731349174186</v>
      </c>
    </row>
    <row r="1603" spans="5:6" x14ac:dyDescent="0.25">
      <c r="E1603" s="71">
        <f t="shared" ca="1" si="48"/>
        <v>0.54911710253322565</v>
      </c>
      <c r="F1603" s="71">
        <f t="shared" ca="1" si="49"/>
        <v>21.363100748202335</v>
      </c>
    </row>
    <row r="1604" spans="5:6" x14ac:dyDescent="0.25">
      <c r="E1604" s="71">
        <f t="shared" ref="E1604:E1667" ca="1" si="50">RAND()</f>
        <v>0.52151954711097892</v>
      </c>
      <c r="F1604" s="71">
        <f t="shared" ref="F1604:F1667" ca="1" si="51">$C$3+$C$4*((($C$5*_xlfn.NORM.S.INV(E1604)+SQRT(($C$5*_xlfn.NORM.S.INV(E1604))^2+4))/(2))^2)</f>
        <v>16.086897345212787</v>
      </c>
    </row>
    <row r="1605" spans="5:6" x14ac:dyDescent="0.25">
      <c r="E1605" s="71">
        <f t="shared" ca="1" si="50"/>
        <v>0.1877489630195488</v>
      </c>
      <c r="F1605" s="71">
        <f t="shared" ca="1" si="51"/>
        <v>3.4632114364776148</v>
      </c>
    </row>
    <row r="1606" spans="5:6" x14ac:dyDescent="0.25">
      <c r="E1606" s="71">
        <f t="shared" ca="1" si="50"/>
        <v>0.319538608682013</v>
      </c>
      <c r="F1606" s="71">
        <f t="shared" ca="1" si="51"/>
        <v>4.3581491884325629</v>
      </c>
    </row>
    <row r="1607" spans="5:6" x14ac:dyDescent="0.25">
      <c r="E1607" s="71">
        <f t="shared" ca="1" si="50"/>
        <v>0.34741213202668986</v>
      </c>
      <c r="F1607" s="71">
        <f t="shared" ca="1" si="51"/>
        <v>4.7632056273873689</v>
      </c>
    </row>
    <row r="1608" spans="5:6" x14ac:dyDescent="0.25">
      <c r="E1608" s="71">
        <f t="shared" ca="1" si="50"/>
        <v>0.88969864507983454</v>
      </c>
      <c r="F1608" s="71">
        <f t="shared" ca="1" si="51"/>
        <v>397.85831034562943</v>
      </c>
    </row>
    <row r="1609" spans="5:6" x14ac:dyDescent="0.25">
      <c r="E1609" s="71">
        <f t="shared" ca="1" si="50"/>
        <v>0.55471456676814412</v>
      </c>
      <c r="F1609" s="71">
        <f t="shared" ca="1" si="51"/>
        <v>22.640735254811911</v>
      </c>
    </row>
    <row r="1610" spans="5:6" x14ac:dyDescent="0.25">
      <c r="E1610" s="71">
        <f t="shared" ca="1" si="50"/>
        <v>0.29273605928680568</v>
      </c>
      <c r="F1610" s="71">
        <f t="shared" ca="1" si="51"/>
        <v>4.0718580130714432</v>
      </c>
    </row>
    <row r="1611" spans="5:6" x14ac:dyDescent="0.25">
      <c r="E1611" s="71">
        <f t="shared" ca="1" si="50"/>
        <v>0.10630796872893788</v>
      </c>
      <c r="F1611" s="71">
        <f t="shared" ca="1" si="51"/>
        <v>3.2450163578428164</v>
      </c>
    </row>
    <row r="1612" spans="5:6" x14ac:dyDescent="0.25">
      <c r="E1612" s="71">
        <f t="shared" ca="1" si="50"/>
        <v>0.55671101308101367</v>
      </c>
      <c r="F1612" s="71">
        <f t="shared" ca="1" si="51"/>
        <v>23.114754005863706</v>
      </c>
    </row>
    <row r="1613" spans="5:6" x14ac:dyDescent="0.25">
      <c r="E1613" s="71">
        <f t="shared" ca="1" si="50"/>
        <v>0.57841862227249508</v>
      </c>
      <c r="F1613" s="71">
        <f t="shared" ca="1" si="51"/>
        <v>28.929503108210696</v>
      </c>
    </row>
    <row r="1614" spans="5:6" x14ac:dyDescent="0.25">
      <c r="E1614" s="71">
        <f t="shared" ca="1" si="50"/>
        <v>0.84511225824317759</v>
      </c>
      <c r="F1614" s="71">
        <f t="shared" ca="1" si="51"/>
        <v>280.54789619607993</v>
      </c>
    </row>
    <row r="1615" spans="5:6" x14ac:dyDescent="0.25">
      <c r="E1615" s="71">
        <f t="shared" ca="1" si="50"/>
        <v>0.83495170297106713</v>
      </c>
      <c r="F1615" s="71">
        <f t="shared" ca="1" si="51"/>
        <v>259.74021763645021</v>
      </c>
    </row>
    <row r="1616" spans="5:6" x14ac:dyDescent="0.25">
      <c r="E1616" s="71">
        <f t="shared" ca="1" si="50"/>
        <v>0.37016803063323822</v>
      </c>
      <c r="F1616" s="71">
        <f t="shared" ca="1" si="51"/>
        <v>5.2100511325356358</v>
      </c>
    </row>
    <row r="1617" spans="5:6" x14ac:dyDescent="0.25">
      <c r="E1617" s="71">
        <f t="shared" ca="1" si="50"/>
        <v>0.48688114280841988</v>
      </c>
      <c r="F1617" s="71">
        <f t="shared" ca="1" si="51"/>
        <v>11.485168034442037</v>
      </c>
    </row>
    <row r="1618" spans="5:6" x14ac:dyDescent="0.25">
      <c r="E1618" s="71">
        <f t="shared" ca="1" si="50"/>
        <v>0.19475854794235248</v>
      </c>
      <c r="F1618" s="71">
        <f t="shared" ca="1" si="51"/>
        <v>3.488702327521358</v>
      </c>
    </row>
    <row r="1619" spans="5:6" x14ac:dyDescent="0.25">
      <c r="E1619" s="71">
        <f t="shared" ca="1" si="50"/>
        <v>0.41470630289329113</v>
      </c>
      <c r="F1619" s="71">
        <f t="shared" ca="1" si="51"/>
        <v>6.5664972189668447</v>
      </c>
    </row>
    <row r="1620" spans="5:6" x14ac:dyDescent="0.25">
      <c r="E1620" s="71">
        <f t="shared" ca="1" si="50"/>
        <v>0.16712084176107966</v>
      </c>
      <c r="F1620" s="71">
        <f t="shared" ca="1" si="51"/>
        <v>3.3957219069829172</v>
      </c>
    </row>
    <row r="1621" spans="5:6" x14ac:dyDescent="0.25">
      <c r="E1621" s="71">
        <f t="shared" ca="1" si="50"/>
        <v>4.8820362392843375E-2</v>
      </c>
      <c r="F1621" s="71">
        <f t="shared" ca="1" si="51"/>
        <v>3.1416884102941278</v>
      </c>
    </row>
    <row r="1622" spans="5:6" x14ac:dyDescent="0.25">
      <c r="E1622" s="71">
        <f t="shared" ca="1" si="50"/>
        <v>0.34861976261882932</v>
      </c>
      <c r="F1622" s="71">
        <f t="shared" ca="1" si="51"/>
        <v>4.7839320280667401</v>
      </c>
    </row>
    <row r="1623" spans="5:6" x14ac:dyDescent="0.25">
      <c r="E1623" s="71">
        <f t="shared" ca="1" si="50"/>
        <v>0.23095376300079529</v>
      </c>
      <c r="F1623" s="71">
        <f t="shared" ca="1" si="51"/>
        <v>3.6465354066699214</v>
      </c>
    </row>
    <row r="1624" spans="5:6" x14ac:dyDescent="0.25">
      <c r="E1624" s="71">
        <f t="shared" ca="1" si="50"/>
        <v>0.9991008367401818</v>
      </c>
      <c r="F1624" s="71">
        <f t="shared" ca="1" si="51"/>
        <v>2459.1542900523878</v>
      </c>
    </row>
    <row r="1625" spans="5:6" x14ac:dyDescent="0.25">
      <c r="E1625" s="71">
        <f t="shared" ca="1" si="50"/>
        <v>0.81087651650552051</v>
      </c>
      <c r="F1625" s="71">
        <f t="shared" ca="1" si="51"/>
        <v>216.62982224507417</v>
      </c>
    </row>
    <row r="1626" spans="5:6" x14ac:dyDescent="0.25">
      <c r="E1626" s="71">
        <f t="shared" ca="1" si="50"/>
        <v>0.2835827509161456</v>
      </c>
      <c r="F1626" s="71">
        <f t="shared" ca="1" si="51"/>
        <v>3.9913681028472214</v>
      </c>
    </row>
    <row r="1627" spans="5:6" x14ac:dyDescent="0.25">
      <c r="E1627" s="71">
        <f t="shared" ca="1" si="50"/>
        <v>0.47844843679851434</v>
      </c>
      <c r="F1627" s="71">
        <f t="shared" ca="1" si="51"/>
        <v>10.63818817145328</v>
      </c>
    </row>
    <row r="1628" spans="5:6" x14ac:dyDescent="0.25">
      <c r="E1628" s="71">
        <f t="shared" ca="1" si="50"/>
        <v>0.62023472083877029</v>
      </c>
      <c r="F1628" s="71">
        <f t="shared" ca="1" si="51"/>
        <v>43.983908295337486</v>
      </c>
    </row>
    <row r="1629" spans="5:6" x14ac:dyDescent="0.25">
      <c r="E1629" s="71">
        <f t="shared" ca="1" si="50"/>
        <v>0.59630510392490477</v>
      </c>
      <c r="F1629" s="71">
        <f t="shared" ca="1" si="51"/>
        <v>34.704880634485512</v>
      </c>
    </row>
    <row r="1630" spans="5:6" x14ac:dyDescent="0.25">
      <c r="E1630" s="71">
        <f t="shared" ca="1" si="50"/>
        <v>0.99952815794023897</v>
      </c>
      <c r="F1630" s="71">
        <f t="shared" ca="1" si="51"/>
        <v>2756.6944108975968</v>
      </c>
    </row>
    <row r="1631" spans="5:6" x14ac:dyDescent="0.25">
      <c r="E1631" s="71">
        <f t="shared" ca="1" si="50"/>
        <v>0.2251868049951643</v>
      </c>
      <c r="F1631" s="71">
        <f t="shared" ca="1" si="51"/>
        <v>3.6180093576355592</v>
      </c>
    </row>
    <row r="1632" spans="5:6" x14ac:dyDescent="0.25">
      <c r="E1632" s="71">
        <f t="shared" ca="1" si="50"/>
        <v>0.73744165247234017</v>
      </c>
      <c r="F1632" s="71">
        <f t="shared" ca="1" si="51"/>
        <v>123.12561782971405</v>
      </c>
    </row>
    <row r="1633" spans="5:6" x14ac:dyDescent="0.25">
      <c r="E1633" s="71">
        <f t="shared" ca="1" si="50"/>
        <v>0.79699496099637002</v>
      </c>
      <c r="F1633" s="71">
        <f t="shared" ca="1" si="51"/>
        <v>195.09286212178984</v>
      </c>
    </row>
    <row r="1634" spans="5:6" x14ac:dyDescent="0.25">
      <c r="E1634" s="71">
        <f t="shared" ca="1" si="50"/>
        <v>0.81767204614068845</v>
      </c>
      <c r="F1634" s="71">
        <f t="shared" ca="1" si="51"/>
        <v>228.00428363014237</v>
      </c>
    </row>
    <row r="1635" spans="5:6" x14ac:dyDescent="0.25">
      <c r="E1635" s="71">
        <f t="shared" ca="1" si="50"/>
        <v>6.6209925258930546E-2</v>
      </c>
      <c r="F1635" s="71">
        <f t="shared" ca="1" si="51"/>
        <v>3.1707051708589655</v>
      </c>
    </row>
    <row r="1636" spans="5:6" x14ac:dyDescent="0.25">
      <c r="E1636" s="71">
        <f t="shared" ca="1" si="50"/>
        <v>0.33348190899456376</v>
      </c>
      <c r="F1636" s="71">
        <f t="shared" ca="1" si="51"/>
        <v>4.5444223940523774</v>
      </c>
    </row>
    <row r="1637" spans="5:6" x14ac:dyDescent="0.25">
      <c r="E1637" s="71">
        <f t="shared" ca="1" si="50"/>
        <v>0.25732404294438294</v>
      </c>
      <c r="F1637" s="71">
        <f t="shared" ca="1" si="51"/>
        <v>3.7977437764873114</v>
      </c>
    </row>
    <row r="1638" spans="5:6" x14ac:dyDescent="0.25">
      <c r="E1638" s="71">
        <f t="shared" ca="1" si="50"/>
        <v>0.48352478243105013</v>
      </c>
      <c r="F1638" s="71">
        <f t="shared" ca="1" si="51"/>
        <v>11.13686950507266</v>
      </c>
    </row>
    <row r="1639" spans="5:6" x14ac:dyDescent="0.25">
      <c r="E1639" s="71">
        <f t="shared" ca="1" si="50"/>
        <v>0.81332470276215485</v>
      </c>
      <c r="F1639" s="71">
        <f t="shared" ca="1" si="51"/>
        <v>220.66113855496357</v>
      </c>
    </row>
    <row r="1640" spans="5:6" x14ac:dyDescent="0.25">
      <c r="E1640" s="71">
        <f t="shared" ca="1" si="50"/>
        <v>0.97422737137499837</v>
      </c>
      <c r="F1640" s="71">
        <f t="shared" ca="1" si="51"/>
        <v>970.51345744014714</v>
      </c>
    </row>
    <row r="1641" spans="5:6" x14ac:dyDescent="0.25">
      <c r="E1641" s="71">
        <f t="shared" ca="1" si="50"/>
        <v>0.38921436565104872</v>
      </c>
      <c r="F1641" s="71">
        <f t="shared" ca="1" si="51"/>
        <v>5.6956947570625722</v>
      </c>
    </row>
    <row r="1642" spans="5:6" x14ac:dyDescent="0.25">
      <c r="E1642" s="71">
        <f t="shared" ca="1" si="50"/>
        <v>0.48453467444556531</v>
      </c>
      <c r="F1642" s="71">
        <f t="shared" ca="1" si="51"/>
        <v>11.24007776078747</v>
      </c>
    </row>
    <row r="1643" spans="5:6" x14ac:dyDescent="0.25">
      <c r="E1643" s="71">
        <f t="shared" ca="1" si="50"/>
        <v>0.70604866572264657</v>
      </c>
      <c r="F1643" s="71">
        <f t="shared" ca="1" si="51"/>
        <v>95.32476335963652</v>
      </c>
    </row>
    <row r="1644" spans="5:6" x14ac:dyDescent="0.25">
      <c r="E1644" s="71">
        <f t="shared" ca="1" si="50"/>
        <v>0.47883847292307324</v>
      </c>
      <c r="F1644" s="71">
        <f t="shared" ca="1" si="51"/>
        <v>10.675339418665232</v>
      </c>
    </row>
    <row r="1645" spans="5:6" x14ac:dyDescent="0.25">
      <c r="E1645" s="71">
        <f t="shared" ca="1" si="50"/>
        <v>0.51282605681569016</v>
      </c>
      <c r="F1645" s="71">
        <f t="shared" ca="1" si="51"/>
        <v>14.742220203116204</v>
      </c>
    </row>
    <row r="1646" spans="5:6" x14ac:dyDescent="0.25">
      <c r="E1646" s="71">
        <f t="shared" ca="1" si="50"/>
        <v>0.46780902847583627</v>
      </c>
      <c r="F1646" s="71">
        <f t="shared" ca="1" si="51"/>
        <v>9.6951833962916893</v>
      </c>
    </row>
    <row r="1647" spans="5:6" x14ac:dyDescent="0.25">
      <c r="E1647" s="71">
        <f t="shared" ca="1" si="50"/>
        <v>0.99365022994612817</v>
      </c>
      <c r="F1647" s="71">
        <f t="shared" ca="1" si="51"/>
        <v>1575.5591591510567</v>
      </c>
    </row>
    <row r="1648" spans="5:6" x14ac:dyDescent="0.25">
      <c r="E1648" s="71">
        <f t="shared" ca="1" si="50"/>
        <v>0.2894155209846293</v>
      </c>
      <c r="F1648" s="71">
        <f t="shared" ca="1" si="51"/>
        <v>4.0417720256501379</v>
      </c>
    </row>
    <row r="1649" spans="5:6" x14ac:dyDescent="0.25">
      <c r="E1649" s="71">
        <f t="shared" ca="1" si="50"/>
        <v>0.52009715232705356</v>
      </c>
      <c r="F1649" s="71">
        <f t="shared" ca="1" si="51"/>
        <v>15.857280187810181</v>
      </c>
    </row>
    <row r="1650" spans="5:6" x14ac:dyDescent="0.25">
      <c r="E1650" s="71">
        <f t="shared" ca="1" si="50"/>
        <v>0.21931493458151352</v>
      </c>
      <c r="F1650" s="71">
        <f t="shared" ca="1" si="51"/>
        <v>3.5904037072655042</v>
      </c>
    </row>
    <row r="1651" spans="5:6" x14ac:dyDescent="0.25">
      <c r="E1651" s="71">
        <f t="shared" ca="1" si="50"/>
        <v>0.50827776795788415</v>
      </c>
      <c r="F1651" s="71">
        <f t="shared" ca="1" si="51"/>
        <v>14.092758338373066</v>
      </c>
    </row>
    <row r="1652" spans="5:6" x14ac:dyDescent="0.25">
      <c r="E1652" s="71">
        <f t="shared" ca="1" si="50"/>
        <v>0.65147710214144072</v>
      </c>
      <c r="F1652" s="71">
        <f t="shared" ca="1" si="51"/>
        <v>59.108585339625741</v>
      </c>
    </row>
    <row r="1653" spans="5:6" x14ac:dyDescent="0.25">
      <c r="E1653" s="71">
        <f t="shared" ca="1" si="50"/>
        <v>0.50574439353845624</v>
      </c>
      <c r="F1653" s="71">
        <f t="shared" ca="1" si="51"/>
        <v>13.746362613963186</v>
      </c>
    </row>
    <row r="1654" spans="5:6" x14ac:dyDescent="0.25">
      <c r="E1654" s="71">
        <f t="shared" ca="1" si="50"/>
        <v>0.23129951300244667</v>
      </c>
      <c r="F1654" s="71">
        <f t="shared" ca="1" si="51"/>
        <v>3.6482922542630214</v>
      </c>
    </row>
    <row r="1655" spans="5:6" x14ac:dyDescent="0.25">
      <c r="E1655" s="71">
        <f t="shared" ca="1" si="50"/>
        <v>0.153446952516339</v>
      </c>
      <c r="F1655" s="71">
        <f t="shared" ca="1" si="51"/>
        <v>3.3563249673797153</v>
      </c>
    </row>
    <row r="1656" spans="5:6" x14ac:dyDescent="0.25">
      <c r="E1656" s="71">
        <f t="shared" ca="1" si="50"/>
        <v>0.59217143747451451</v>
      </c>
      <c r="F1656" s="71">
        <f t="shared" ca="1" si="51"/>
        <v>33.28604963004296</v>
      </c>
    </row>
    <row r="1657" spans="5:6" x14ac:dyDescent="0.25">
      <c r="E1657" s="71">
        <f t="shared" ca="1" si="50"/>
        <v>0.63372595690200351</v>
      </c>
      <c r="F1657" s="71">
        <f t="shared" ca="1" si="51"/>
        <v>50.071797649834785</v>
      </c>
    </row>
    <row r="1658" spans="5:6" x14ac:dyDescent="0.25">
      <c r="E1658" s="71">
        <f t="shared" ca="1" si="50"/>
        <v>0.41236478640856522</v>
      </c>
      <c r="F1658" s="71">
        <f t="shared" ca="1" si="51"/>
        <v>6.4736513861625298</v>
      </c>
    </row>
    <row r="1659" spans="5:6" x14ac:dyDescent="0.25">
      <c r="E1659" s="71">
        <f t="shared" ca="1" si="50"/>
        <v>0.2149092328876766</v>
      </c>
      <c r="F1659" s="71">
        <f t="shared" ca="1" si="51"/>
        <v>3.5705876998912216</v>
      </c>
    </row>
    <row r="1660" spans="5:6" x14ac:dyDescent="0.25">
      <c r="E1660" s="71">
        <f t="shared" ca="1" si="50"/>
        <v>0.19836076787334156</v>
      </c>
      <c r="F1660" s="71">
        <f t="shared" ca="1" si="51"/>
        <v>3.5023665075200765</v>
      </c>
    </row>
    <row r="1661" spans="5:6" x14ac:dyDescent="0.25">
      <c r="E1661" s="71">
        <f t="shared" ca="1" si="50"/>
        <v>4.1882332725658999E-2</v>
      </c>
      <c r="F1661" s="71">
        <f t="shared" ca="1" si="51"/>
        <v>3.1303025622414484</v>
      </c>
    </row>
    <row r="1662" spans="5:6" x14ac:dyDescent="0.25">
      <c r="E1662" s="71">
        <f t="shared" ca="1" si="50"/>
        <v>0.95676664971253222</v>
      </c>
      <c r="F1662" s="71">
        <f t="shared" ca="1" si="51"/>
        <v>757.60602307699969</v>
      </c>
    </row>
    <row r="1663" spans="5:6" x14ac:dyDescent="0.25">
      <c r="E1663" s="71">
        <f t="shared" ca="1" si="50"/>
        <v>0.49852321722198267</v>
      </c>
      <c r="F1663" s="71">
        <f t="shared" ca="1" si="51"/>
        <v>12.816617251088001</v>
      </c>
    </row>
    <row r="1664" spans="5:6" x14ac:dyDescent="0.25">
      <c r="E1664" s="71">
        <f t="shared" ca="1" si="50"/>
        <v>0.34456242935943182</v>
      </c>
      <c r="F1664" s="71">
        <f t="shared" ca="1" si="51"/>
        <v>4.7154680468501899</v>
      </c>
    </row>
    <row r="1665" spans="5:6" x14ac:dyDescent="0.25">
      <c r="E1665" s="71">
        <f t="shared" ca="1" si="50"/>
        <v>0.8474219759141306</v>
      </c>
      <c r="F1665" s="71">
        <f t="shared" ca="1" si="51"/>
        <v>285.52738765739645</v>
      </c>
    </row>
    <row r="1666" spans="5:6" x14ac:dyDescent="0.25">
      <c r="E1666" s="71">
        <f t="shared" ca="1" si="50"/>
        <v>8.0198901141981915E-2</v>
      </c>
      <c r="F1666" s="71">
        <f t="shared" ca="1" si="51"/>
        <v>3.1951513574535908</v>
      </c>
    </row>
    <row r="1667" spans="5:6" x14ac:dyDescent="0.25">
      <c r="E1667" s="71">
        <f t="shared" ca="1" si="50"/>
        <v>0.89742357409858031</v>
      </c>
      <c r="F1667" s="71">
        <f t="shared" ca="1" si="51"/>
        <v>424.08909015917112</v>
      </c>
    </row>
    <row r="1668" spans="5:6" x14ac:dyDescent="0.25">
      <c r="E1668" s="71">
        <f t="shared" ref="E1668:E1731" ca="1" si="52">RAND()</f>
        <v>0.91730831757588027</v>
      </c>
      <c r="F1668" s="71">
        <f t="shared" ref="F1668:F1731" ca="1" si="53">$C$3+$C$4*((($C$5*_xlfn.NORM.S.INV(E1668)+SQRT(($C$5*_xlfn.NORM.S.INV(E1668))^2+4))/(2))^2)</f>
        <v>503.87544085105043</v>
      </c>
    </row>
    <row r="1669" spans="5:6" x14ac:dyDescent="0.25">
      <c r="E1669" s="71">
        <f t="shared" ca="1" si="52"/>
        <v>0.97360675726312962</v>
      </c>
      <c r="F1669" s="71">
        <f t="shared" ca="1" si="53"/>
        <v>960.56198398903041</v>
      </c>
    </row>
    <row r="1670" spans="5:6" x14ac:dyDescent="0.25">
      <c r="E1670" s="71">
        <f t="shared" ca="1" si="52"/>
        <v>0.44691328971904343</v>
      </c>
      <c r="F1670" s="71">
        <f t="shared" ca="1" si="53"/>
        <v>8.191724380635538</v>
      </c>
    </row>
    <row r="1671" spans="5:6" x14ac:dyDescent="0.25">
      <c r="E1671" s="71">
        <f t="shared" ca="1" si="52"/>
        <v>0.57359136099139374</v>
      </c>
      <c r="F1671" s="71">
        <f t="shared" ca="1" si="53"/>
        <v>27.527889193447386</v>
      </c>
    </row>
    <row r="1672" spans="5:6" x14ac:dyDescent="0.25">
      <c r="E1672" s="71">
        <f t="shared" ca="1" si="52"/>
        <v>0.61586054335588136</v>
      </c>
      <c r="F1672" s="71">
        <f t="shared" ca="1" si="53"/>
        <v>42.146762368354743</v>
      </c>
    </row>
    <row r="1673" spans="5:6" x14ac:dyDescent="0.25">
      <c r="E1673" s="71">
        <f t="shared" ca="1" si="52"/>
        <v>5.7036914026643459E-2</v>
      </c>
      <c r="F1673" s="71">
        <f t="shared" ca="1" si="53"/>
        <v>3.1552653451685821</v>
      </c>
    </row>
    <row r="1674" spans="5:6" x14ac:dyDescent="0.25">
      <c r="E1674" s="71">
        <f t="shared" ca="1" si="52"/>
        <v>0.31770185342091029</v>
      </c>
      <c r="F1674" s="71">
        <f t="shared" ca="1" si="53"/>
        <v>4.3357332988052342</v>
      </c>
    </row>
    <row r="1675" spans="5:6" x14ac:dyDescent="0.25">
      <c r="E1675" s="71">
        <f t="shared" ca="1" si="52"/>
        <v>0.15809936234798627</v>
      </c>
      <c r="F1675" s="71">
        <f t="shared" ca="1" si="53"/>
        <v>3.3693007392838168</v>
      </c>
    </row>
    <row r="1676" spans="5:6" x14ac:dyDescent="0.25">
      <c r="E1676" s="71">
        <f t="shared" ca="1" si="52"/>
        <v>0.5010360657079499</v>
      </c>
      <c r="F1676" s="71">
        <f t="shared" ca="1" si="53"/>
        <v>13.130697536232532</v>
      </c>
    </row>
    <row r="1677" spans="5:6" x14ac:dyDescent="0.25">
      <c r="E1677" s="71">
        <f t="shared" ca="1" si="52"/>
        <v>0.96210557619757409</v>
      </c>
      <c r="F1677" s="71">
        <f t="shared" ca="1" si="53"/>
        <v>811.11904570715433</v>
      </c>
    </row>
    <row r="1678" spans="5:6" x14ac:dyDescent="0.25">
      <c r="E1678" s="71">
        <f t="shared" ca="1" si="52"/>
        <v>0.42998836791477701</v>
      </c>
      <c r="F1678" s="71">
        <f t="shared" ca="1" si="53"/>
        <v>7.2499643841985115</v>
      </c>
    </row>
    <row r="1679" spans="5:6" x14ac:dyDescent="0.25">
      <c r="E1679" s="71">
        <f t="shared" ca="1" si="52"/>
        <v>0.75450291483767085</v>
      </c>
      <c r="F1679" s="71">
        <f t="shared" ca="1" si="53"/>
        <v>140.86135237563775</v>
      </c>
    </row>
    <row r="1680" spans="5:6" x14ac:dyDescent="0.25">
      <c r="E1680" s="71">
        <f t="shared" ca="1" si="52"/>
        <v>0.18177340867688963</v>
      </c>
      <c r="F1680" s="71">
        <f t="shared" ca="1" si="53"/>
        <v>3.4425593449468841</v>
      </c>
    </row>
    <row r="1681" spans="5:6" x14ac:dyDescent="0.25">
      <c r="E1681" s="71">
        <f t="shared" ca="1" si="52"/>
        <v>0.50704546383889837</v>
      </c>
      <c r="F1681" s="71">
        <f t="shared" ca="1" si="53"/>
        <v>13.922914286201612</v>
      </c>
    </row>
    <row r="1682" spans="5:6" x14ac:dyDescent="0.25">
      <c r="E1682" s="71">
        <f t="shared" ca="1" si="52"/>
        <v>0.84338685529932789</v>
      </c>
      <c r="F1682" s="71">
        <f t="shared" ca="1" si="53"/>
        <v>276.89055110470565</v>
      </c>
    </row>
    <row r="1683" spans="5:6" x14ac:dyDescent="0.25">
      <c r="E1683" s="71">
        <f t="shared" ca="1" si="52"/>
        <v>0.58531179559627355</v>
      </c>
      <c r="F1683" s="71">
        <f t="shared" ca="1" si="53"/>
        <v>31.044446648135771</v>
      </c>
    </row>
    <row r="1684" spans="5:6" x14ac:dyDescent="0.25">
      <c r="E1684" s="71">
        <f t="shared" ca="1" si="52"/>
        <v>0.62223017116384305</v>
      </c>
      <c r="F1684" s="71">
        <f t="shared" ca="1" si="53"/>
        <v>44.84382268247721</v>
      </c>
    </row>
    <row r="1685" spans="5:6" x14ac:dyDescent="0.25">
      <c r="E1685" s="71">
        <f t="shared" ca="1" si="52"/>
        <v>0.16291996994162838</v>
      </c>
      <c r="F1685" s="71">
        <f t="shared" ca="1" si="53"/>
        <v>3.383204941517123</v>
      </c>
    </row>
    <row r="1686" spans="5:6" x14ac:dyDescent="0.25">
      <c r="E1686" s="71">
        <f t="shared" ca="1" si="52"/>
        <v>0.26120511010850711</v>
      </c>
      <c r="F1686" s="71">
        <f t="shared" ca="1" si="53"/>
        <v>3.8233178837936466</v>
      </c>
    </row>
    <row r="1687" spans="5:6" x14ac:dyDescent="0.25">
      <c r="E1687" s="71">
        <f t="shared" ca="1" si="52"/>
        <v>0.96542574627162658</v>
      </c>
      <c r="F1687" s="71">
        <f t="shared" ca="1" si="53"/>
        <v>848.66127262210318</v>
      </c>
    </row>
    <row r="1688" spans="5:6" x14ac:dyDescent="0.25">
      <c r="E1688" s="71">
        <f t="shared" ca="1" si="52"/>
        <v>0.16042110499399498</v>
      </c>
      <c r="F1688" s="71">
        <f t="shared" ca="1" si="53"/>
        <v>3.3759375819077779</v>
      </c>
    </row>
    <row r="1689" spans="5:6" x14ac:dyDescent="0.25">
      <c r="E1689" s="71">
        <f t="shared" ca="1" si="52"/>
        <v>0.50312421264723428</v>
      </c>
      <c r="F1689" s="71">
        <f t="shared" ca="1" si="53"/>
        <v>13.399307224857715</v>
      </c>
    </row>
    <row r="1690" spans="5:6" x14ac:dyDescent="0.25">
      <c r="E1690" s="71">
        <f t="shared" ca="1" si="52"/>
        <v>0.26483238806235032</v>
      </c>
      <c r="F1690" s="71">
        <f t="shared" ca="1" si="53"/>
        <v>3.848100441666193</v>
      </c>
    </row>
    <row r="1691" spans="5:6" x14ac:dyDescent="0.25">
      <c r="E1691" s="71">
        <f t="shared" ca="1" si="52"/>
        <v>0.38407566995579012</v>
      </c>
      <c r="F1691" s="71">
        <f t="shared" ca="1" si="53"/>
        <v>5.5527731510457645</v>
      </c>
    </row>
    <row r="1692" spans="5:6" x14ac:dyDescent="0.25">
      <c r="E1692" s="71">
        <f t="shared" ca="1" si="52"/>
        <v>9.0793381480191782E-2</v>
      </c>
      <c r="F1692" s="71">
        <f t="shared" ca="1" si="53"/>
        <v>3.2146232396002077</v>
      </c>
    </row>
    <row r="1693" spans="5:6" x14ac:dyDescent="0.25">
      <c r="E1693" s="71">
        <f t="shared" ca="1" si="52"/>
        <v>0.46951578068232658</v>
      </c>
      <c r="F1693" s="71">
        <f t="shared" ca="1" si="53"/>
        <v>9.8376393144103886</v>
      </c>
    </row>
    <row r="1694" spans="5:6" x14ac:dyDescent="0.25">
      <c r="E1694" s="71">
        <f t="shared" ca="1" si="52"/>
        <v>0.86644630395102751</v>
      </c>
      <c r="F1694" s="71">
        <f t="shared" ca="1" si="53"/>
        <v>330.58019669900244</v>
      </c>
    </row>
    <row r="1695" spans="5:6" x14ac:dyDescent="0.25">
      <c r="E1695" s="71">
        <f t="shared" ca="1" si="52"/>
        <v>0.4296895975791587</v>
      </c>
      <c r="F1695" s="71">
        <f t="shared" ca="1" si="53"/>
        <v>7.2352049339303814</v>
      </c>
    </row>
    <row r="1696" spans="5:6" x14ac:dyDescent="0.25">
      <c r="E1696" s="71">
        <f t="shared" ca="1" si="52"/>
        <v>0.59534875278601518</v>
      </c>
      <c r="F1696" s="71">
        <f t="shared" ca="1" si="53"/>
        <v>34.37199845536913</v>
      </c>
    </row>
    <row r="1697" spans="5:6" x14ac:dyDescent="0.25">
      <c r="E1697" s="71">
        <f t="shared" ca="1" si="52"/>
        <v>0.93798794792934881</v>
      </c>
      <c r="F1697" s="71">
        <f t="shared" ca="1" si="53"/>
        <v>614.27450451036486</v>
      </c>
    </row>
    <row r="1698" spans="5:6" x14ac:dyDescent="0.25">
      <c r="E1698" s="71">
        <f t="shared" ca="1" si="52"/>
        <v>0.553765081154179</v>
      </c>
      <c r="F1698" s="71">
        <f t="shared" ca="1" si="53"/>
        <v>22.418712269116835</v>
      </c>
    </row>
    <row r="1699" spans="5:6" x14ac:dyDescent="0.25">
      <c r="E1699" s="71">
        <f t="shared" ca="1" si="52"/>
        <v>0.32346045221955788</v>
      </c>
      <c r="F1699" s="71">
        <f t="shared" ca="1" si="53"/>
        <v>4.4075890257413395</v>
      </c>
    </row>
    <row r="1700" spans="5:6" x14ac:dyDescent="0.25">
      <c r="E1700" s="71">
        <f t="shared" ca="1" si="52"/>
        <v>0.56618112462277848</v>
      </c>
      <c r="F1700" s="71">
        <f t="shared" ca="1" si="53"/>
        <v>25.499285251663768</v>
      </c>
    </row>
    <row r="1701" spans="5:6" x14ac:dyDescent="0.25">
      <c r="E1701" s="71">
        <f t="shared" ca="1" si="52"/>
        <v>0.64803807691192283</v>
      </c>
      <c r="F1701" s="71">
        <f t="shared" ca="1" si="53"/>
        <v>57.262632150348018</v>
      </c>
    </row>
    <row r="1702" spans="5:6" x14ac:dyDescent="0.25">
      <c r="E1702" s="71">
        <f t="shared" ca="1" si="52"/>
        <v>0.82701090013030942</v>
      </c>
      <c r="F1702" s="71">
        <f t="shared" ca="1" si="53"/>
        <v>244.62449411116708</v>
      </c>
    </row>
    <row r="1703" spans="5:6" x14ac:dyDescent="0.25">
      <c r="E1703" s="71">
        <f t="shared" ca="1" si="52"/>
        <v>0.89878467682080088</v>
      </c>
      <c r="F1703" s="71">
        <f t="shared" ca="1" si="53"/>
        <v>428.95289689577362</v>
      </c>
    </row>
    <row r="1704" spans="5:6" x14ac:dyDescent="0.25">
      <c r="E1704" s="71">
        <f t="shared" ca="1" si="52"/>
        <v>0.65374716691260581</v>
      </c>
      <c r="F1704" s="71">
        <f t="shared" ca="1" si="53"/>
        <v>60.35296636236194</v>
      </c>
    </row>
    <row r="1705" spans="5:6" x14ac:dyDescent="0.25">
      <c r="E1705" s="71">
        <f t="shared" ca="1" si="52"/>
        <v>0.5566953006478923</v>
      </c>
      <c r="F1705" s="71">
        <f t="shared" ca="1" si="53"/>
        <v>23.110985155467628</v>
      </c>
    </row>
    <row r="1706" spans="5:6" x14ac:dyDescent="0.25">
      <c r="E1706" s="71">
        <f t="shared" ca="1" si="52"/>
        <v>0.68677312034213611</v>
      </c>
      <c r="F1706" s="71">
        <f t="shared" ca="1" si="53"/>
        <v>80.942120013505317</v>
      </c>
    </row>
    <row r="1707" spans="5:6" x14ac:dyDescent="0.25">
      <c r="E1707" s="71">
        <f t="shared" ca="1" si="52"/>
        <v>0.98370746021204725</v>
      </c>
      <c r="F1707" s="71">
        <f t="shared" ca="1" si="53"/>
        <v>1164.7758353075342</v>
      </c>
    </row>
    <row r="1708" spans="5:6" x14ac:dyDescent="0.25">
      <c r="E1708" s="71">
        <f t="shared" ca="1" si="52"/>
        <v>0.12180989275636911</v>
      </c>
      <c r="F1708" s="71">
        <f t="shared" ca="1" si="53"/>
        <v>3.2780842763006475</v>
      </c>
    </row>
    <row r="1709" spans="5:6" x14ac:dyDescent="0.25">
      <c r="E1709" s="71">
        <f t="shared" ca="1" si="52"/>
        <v>0.2831224243537116</v>
      </c>
      <c r="F1709" s="71">
        <f t="shared" ca="1" si="53"/>
        <v>3.987517409624056</v>
      </c>
    </row>
    <row r="1710" spans="5:6" x14ac:dyDescent="0.25">
      <c r="E1710" s="71">
        <f t="shared" ca="1" si="52"/>
        <v>0.83456848692843599</v>
      </c>
      <c r="F1710" s="71">
        <f t="shared" ca="1" si="53"/>
        <v>258.98861879413261</v>
      </c>
    </row>
    <row r="1711" spans="5:6" x14ac:dyDescent="0.25">
      <c r="E1711" s="71">
        <f t="shared" ca="1" si="52"/>
        <v>0.21634496177707119</v>
      </c>
      <c r="F1711" s="71">
        <f t="shared" ca="1" si="53"/>
        <v>3.5769637085394517</v>
      </c>
    </row>
    <row r="1712" spans="5:6" x14ac:dyDescent="0.25">
      <c r="E1712" s="71">
        <f t="shared" ca="1" si="52"/>
        <v>0.41479726150030727</v>
      </c>
      <c r="F1712" s="71">
        <f t="shared" ca="1" si="53"/>
        <v>6.570163063686846</v>
      </c>
    </row>
    <row r="1713" spans="5:6" x14ac:dyDescent="0.25">
      <c r="E1713" s="71">
        <f t="shared" ca="1" si="52"/>
        <v>0.77121061052215623</v>
      </c>
      <c r="F1713" s="71">
        <f t="shared" ca="1" si="53"/>
        <v>160.31701991545782</v>
      </c>
    </row>
    <row r="1714" spans="5:6" x14ac:dyDescent="0.25">
      <c r="E1714" s="71">
        <f t="shared" ca="1" si="52"/>
        <v>0.92008437244082941</v>
      </c>
      <c r="F1714" s="71">
        <f t="shared" ca="1" si="53"/>
        <v>516.76082860706765</v>
      </c>
    </row>
    <row r="1715" spans="5:6" x14ac:dyDescent="0.25">
      <c r="E1715" s="71">
        <f t="shared" ca="1" si="52"/>
        <v>0.84699429446617291</v>
      </c>
      <c r="F1715" s="71">
        <f t="shared" ca="1" si="53"/>
        <v>284.59802522662579</v>
      </c>
    </row>
    <row r="1716" spans="5:6" x14ac:dyDescent="0.25">
      <c r="E1716" s="71">
        <f t="shared" ca="1" si="52"/>
        <v>0.37497601869266584</v>
      </c>
      <c r="F1716" s="71">
        <f t="shared" ca="1" si="53"/>
        <v>5.3217426751358783</v>
      </c>
    </row>
    <row r="1717" spans="5:6" x14ac:dyDescent="0.25">
      <c r="E1717" s="71">
        <f t="shared" ca="1" si="52"/>
        <v>0.54228906645633523</v>
      </c>
      <c r="F1717" s="71">
        <f t="shared" ca="1" si="53"/>
        <v>19.903955610744063</v>
      </c>
    </row>
    <row r="1718" spans="5:6" x14ac:dyDescent="0.25">
      <c r="E1718" s="71">
        <f t="shared" ca="1" si="52"/>
        <v>0.78585483365651565</v>
      </c>
      <c r="F1718" s="71">
        <f t="shared" ca="1" si="53"/>
        <v>179.29655346475852</v>
      </c>
    </row>
    <row r="1719" spans="5:6" x14ac:dyDescent="0.25">
      <c r="E1719" s="71">
        <f t="shared" ca="1" si="52"/>
        <v>1.1693003629542176E-2</v>
      </c>
      <c r="F1719" s="71">
        <f t="shared" ca="1" si="53"/>
        <v>3.0766386947406703</v>
      </c>
    </row>
    <row r="1720" spans="5:6" x14ac:dyDescent="0.25">
      <c r="E1720" s="71">
        <f t="shared" ca="1" si="52"/>
        <v>0.21248203088605844</v>
      </c>
      <c r="F1720" s="71">
        <f t="shared" ca="1" si="53"/>
        <v>3.5599834986281831</v>
      </c>
    </row>
    <row r="1721" spans="5:6" x14ac:dyDescent="0.25">
      <c r="E1721" s="71">
        <f t="shared" ca="1" si="52"/>
        <v>0.6526289065937082</v>
      </c>
      <c r="F1721" s="71">
        <f t="shared" ca="1" si="53"/>
        <v>59.737377852420387</v>
      </c>
    </row>
    <row r="1722" spans="5:6" x14ac:dyDescent="0.25">
      <c r="E1722" s="71">
        <f t="shared" ca="1" si="52"/>
        <v>0.786131304788518</v>
      </c>
      <c r="F1722" s="71">
        <f t="shared" ca="1" si="53"/>
        <v>179.67375291139862</v>
      </c>
    </row>
    <row r="1723" spans="5:6" x14ac:dyDescent="0.25">
      <c r="E1723" s="71">
        <f t="shared" ca="1" si="52"/>
        <v>0.41041994275462512</v>
      </c>
      <c r="F1723" s="71">
        <f t="shared" ca="1" si="53"/>
        <v>6.3987171433856398</v>
      </c>
    </row>
    <row r="1724" spans="5:6" x14ac:dyDescent="0.25">
      <c r="E1724" s="71">
        <f t="shared" ca="1" si="52"/>
        <v>0.2009056982460089</v>
      </c>
      <c r="F1724" s="71">
        <f t="shared" ca="1" si="53"/>
        <v>3.5122625012431286</v>
      </c>
    </row>
    <row r="1725" spans="5:6" x14ac:dyDescent="0.25">
      <c r="E1725" s="71">
        <f t="shared" ca="1" si="52"/>
        <v>0.92519099489961409</v>
      </c>
      <c r="F1725" s="71">
        <f t="shared" ca="1" si="53"/>
        <v>541.84968436038116</v>
      </c>
    </row>
    <row r="1726" spans="5:6" x14ac:dyDescent="0.25">
      <c r="E1726" s="71">
        <f t="shared" ca="1" si="52"/>
        <v>0.53698218330436176</v>
      </c>
      <c r="F1726" s="71">
        <f t="shared" ca="1" si="53"/>
        <v>18.842319609339906</v>
      </c>
    </row>
    <row r="1727" spans="5:6" x14ac:dyDescent="0.25">
      <c r="E1727" s="71">
        <f t="shared" ca="1" si="52"/>
        <v>0.4570110919206869</v>
      </c>
      <c r="F1727" s="71">
        <f t="shared" ca="1" si="53"/>
        <v>8.8655776629865066</v>
      </c>
    </row>
    <row r="1728" spans="5:6" x14ac:dyDescent="0.25">
      <c r="E1728" s="71">
        <f t="shared" ca="1" si="52"/>
        <v>0.43949807174618416</v>
      </c>
      <c r="F1728" s="71">
        <f t="shared" ca="1" si="53"/>
        <v>7.7524001160510512</v>
      </c>
    </row>
    <row r="1729" spans="5:6" x14ac:dyDescent="0.25">
      <c r="E1729" s="71">
        <f t="shared" ca="1" si="52"/>
        <v>0.95799369653747957</v>
      </c>
      <c r="F1729" s="71">
        <f t="shared" ca="1" si="53"/>
        <v>769.24800884014974</v>
      </c>
    </row>
    <row r="1730" spans="5:6" x14ac:dyDescent="0.25">
      <c r="E1730" s="71">
        <f t="shared" ca="1" si="52"/>
        <v>0.80369642207935243</v>
      </c>
      <c r="F1730" s="71">
        <f t="shared" ca="1" si="53"/>
        <v>205.21848972864777</v>
      </c>
    </row>
    <row r="1731" spans="5:6" x14ac:dyDescent="0.25">
      <c r="E1731" s="71">
        <f t="shared" ca="1" si="52"/>
        <v>1.671774667494963E-2</v>
      </c>
      <c r="F1731" s="71">
        <f t="shared" ca="1" si="53"/>
        <v>3.0868999874617571</v>
      </c>
    </row>
    <row r="1732" spans="5:6" x14ac:dyDescent="0.25">
      <c r="E1732" s="71">
        <f t="shared" ref="E1732:E1795" ca="1" si="54">RAND()</f>
        <v>0.7091883297510464</v>
      </c>
      <c r="F1732" s="71">
        <f t="shared" ref="F1732:F1795" ca="1" si="55">$C$3+$C$4*((($C$5*_xlfn.NORM.S.INV(E1732)+SQRT(($C$5*_xlfn.NORM.S.INV(E1732))^2+4))/(2))^2)</f>
        <v>97.850108182123577</v>
      </c>
    </row>
    <row r="1733" spans="5:6" x14ac:dyDescent="0.25">
      <c r="E1733" s="71">
        <f t="shared" ca="1" si="54"/>
        <v>0.9531693493248411</v>
      </c>
      <c r="F1733" s="71">
        <f t="shared" ca="1" si="55"/>
        <v>725.43468542194182</v>
      </c>
    </row>
    <row r="1734" spans="5:6" x14ac:dyDescent="0.25">
      <c r="E1734" s="71">
        <f t="shared" ca="1" si="54"/>
        <v>0.44328393225395579</v>
      </c>
      <c r="F1734" s="71">
        <f t="shared" ca="1" si="55"/>
        <v>7.9711754918179905</v>
      </c>
    </row>
    <row r="1735" spans="5:6" x14ac:dyDescent="0.25">
      <c r="E1735" s="71">
        <f t="shared" ca="1" si="54"/>
        <v>0.63724607773039299</v>
      </c>
      <c r="F1735" s="71">
        <f t="shared" ca="1" si="55"/>
        <v>51.768585347476893</v>
      </c>
    </row>
    <row r="1736" spans="5:6" x14ac:dyDescent="0.25">
      <c r="E1736" s="71">
        <f t="shared" ca="1" si="54"/>
        <v>0.61427059669696349</v>
      </c>
      <c r="F1736" s="71">
        <f t="shared" ca="1" si="55"/>
        <v>41.495069686041994</v>
      </c>
    </row>
    <row r="1737" spans="5:6" x14ac:dyDescent="0.25">
      <c r="E1737" s="71">
        <f t="shared" ca="1" si="54"/>
        <v>0.73156891215035125</v>
      </c>
      <c r="F1737" s="71">
        <f t="shared" ca="1" si="55"/>
        <v>117.47303900227438</v>
      </c>
    </row>
    <row r="1738" spans="5:6" x14ac:dyDescent="0.25">
      <c r="E1738" s="71">
        <f t="shared" ca="1" si="54"/>
        <v>0.50848637836364596</v>
      </c>
      <c r="F1738" s="71">
        <f t="shared" ca="1" si="55"/>
        <v>14.121765158826273</v>
      </c>
    </row>
    <row r="1739" spans="5:6" x14ac:dyDescent="0.25">
      <c r="E1739" s="71">
        <f t="shared" ca="1" si="54"/>
        <v>0.42193929684010334</v>
      </c>
      <c r="F1739" s="71">
        <f t="shared" ca="1" si="55"/>
        <v>6.8724624237951026</v>
      </c>
    </row>
    <row r="1740" spans="5:6" x14ac:dyDescent="0.25">
      <c r="E1740" s="71">
        <f t="shared" ca="1" si="54"/>
        <v>9.5297490608707847E-3</v>
      </c>
      <c r="F1740" s="71">
        <f t="shared" ca="1" si="55"/>
        <v>3.071739082573532</v>
      </c>
    </row>
    <row r="1741" spans="5:6" x14ac:dyDescent="0.25">
      <c r="E1741" s="71">
        <f t="shared" ca="1" si="54"/>
        <v>0.64211153862346182</v>
      </c>
      <c r="F1741" s="71">
        <f t="shared" ca="1" si="55"/>
        <v>54.190270046779041</v>
      </c>
    </row>
    <row r="1742" spans="5:6" x14ac:dyDescent="0.25">
      <c r="E1742" s="71">
        <f t="shared" ca="1" si="54"/>
        <v>0.79708596865657699</v>
      </c>
      <c r="F1742" s="71">
        <f t="shared" ca="1" si="55"/>
        <v>195.22712482964971</v>
      </c>
    </row>
    <row r="1743" spans="5:6" x14ac:dyDescent="0.25">
      <c r="E1743" s="71">
        <f t="shared" ca="1" si="54"/>
        <v>3.0849074212945582E-2</v>
      </c>
      <c r="F1743" s="71">
        <f t="shared" ca="1" si="55"/>
        <v>3.1120231608787319</v>
      </c>
    </row>
    <row r="1744" spans="5:6" x14ac:dyDescent="0.25">
      <c r="E1744" s="71">
        <f t="shared" ca="1" si="54"/>
        <v>0.64709088578934659</v>
      </c>
      <c r="F1744" s="71">
        <f t="shared" ca="1" si="55"/>
        <v>56.76242114223696</v>
      </c>
    </row>
    <row r="1745" spans="5:6" x14ac:dyDescent="0.25">
      <c r="E1745" s="71">
        <f t="shared" ca="1" si="54"/>
        <v>0.62465171168282696</v>
      </c>
      <c r="F1745" s="71">
        <f t="shared" ca="1" si="55"/>
        <v>45.905981883191622</v>
      </c>
    </row>
    <row r="1746" spans="5:6" x14ac:dyDescent="0.25">
      <c r="E1746" s="71">
        <f t="shared" ca="1" si="54"/>
        <v>0.45052921057567519</v>
      </c>
      <c r="F1746" s="71">
        <f t="shared" ca="1" si="55"/>
        <v>8.4225160295129413</v>
      </c>
    </row>
    <row r="1747" spans="5:6" x14ac:dyDescent="0.25">
      <c r="E1747" s="71">
        <f t="shared" ca="1" si="54"/>
        <v>0.82649119507791702</v>
      </c>
      <c r="F1747" s="71">
        <f t="shared" ca="1" si="55"/>
        <v>243.66777235034914</v>
      </c>
    </row>
    <row r="1748" spans="5:6" x14ac:dyDescent="0.25">
      <c r="E1748" s="71">
        <f t="shared" ca="1" si="54"/>
        <v>0.58047300920882938</v>
      </c>
      <c r="F1748" s="71">
        <f t="shared" ca="1" si="55"/>
        <v>29.545687827252493</v>
      </c>
    </row>
    <row r="1749" spans="5:6" x14ac:dyDescent="0.25">
      <c r="E1749" s="71">
        <f t="shared" ca="1" si="54"/>
        <v>6.9887415633377525E-2</v>
      </c>
      <c r="F1749" s="71">
        <f t="shared" ca="1" si="55"/>
        <v>3.1770124339689523</v>
      </c>
    </row>
    <row r="1750" spans="5:6" x14ac:dyDescent="0.25">
      <c r="E1750" s="71">
        <f t="shared" ca="1" si="54"/>
        <v>0.85128387685382634</v>
      </c>
      <c r="F1750" s="71">
        <f t="shared" ca="1" si="55"/>
        <v>294.07433369270547</v>
      </c>
    </row>
    <row r="1751" spans="5:6" x14ac:dyDescent="0.25">
      <c r="E1751" s="71">
        <f t="shared" ca="1" si="54"/>
        <v>0.58537043238442077</v>
      </c>
      <c r="F1751" s="71">
        <f t="shared" ca="1" si="55"/>
        <v>31.063022142479092</v>
      </c>
    </row>
    <row r="1752" spans="5:6" x14ac:dyDescent="0.25">
      <c r="E1752" s="71">
        <f t="shared" ca="1" si="54"/>
        <v>0.10838373417017277</v>
      </c>
      <c r="F1752" s="71">
        <f t="shared" ca="1" si="55"/>
        <v>3.2492761145214684</v>
      </c>
    </row>
    <row r="1753" spans="5:6" x14ac:dyDescent="0.25">
      <c r="E1753" s="71">
        <f t="shared" ca="1" si="54"/>
        <v>0.42359696272418623</v>
      </c>
      <c r="F1753" s="71">
        <f t="shared" ca="1" si="55"/>
        <v>6.9468848058160759</v>
      </c>
    </row>
    <row r="1754" spans="5:6" x14ac:dyDescent="0.25">
      <c r="E1754" s="71">
        <f t="shared" ca="1" si="54"/>
        <v>0.31312974383286374</v>
      </c>
      <c r="F1754" s="71">
        <f t="shared" ca="1" si="55"/>
        <v>4.2818875121383488</v>
      </c>
    </row>
    <row r="1755" spans="5:6" x14ac:dyDescent="0.25">
      <c r="E1755" s="71">
        <f t="shared" ca="1" si="54"/>
        <v>0.72595721696382287</v>
      </c>
      <c r="F1755" s="71">
        <f t="shared" ca="1" si="55"/>
        <v>112.27437086904297</v>
      </c>
    </row>
    <row r="1756" spans="5:6" x14ac:dyDescent="0.25">
      <c r="E1756" s="71">
        <f t="shared" ca="1" si="54"/>
        <v>0.47235957433485598</v>
      </c>
      <c r="F1756" s="71">
        <f t="shared" ca="1" si="55"/>
        <v>10.082305051107964</v>
      </c>
    </row>
    <row r="1757" spans="5:6" x14ac:dyDescent="0.25">
      <c r="E1757" s="71">
        <f t="shared" ca="1" si="54"/>
        <v>0.83882881966520195</v>
      </c>
      <c r="F1757" s="71">
        <f t="shared" ca="1" si="55"/>
        <v>267.47657093121438</v>
      </c>
    </row>
    <row r="1758" spans="5:6" x14ac:dyDescent="0.25">
      <c r="E1758" s="71">
        <f t="shared" ca="1" si="54"/>
        <v>0.81190603364160108</v>
      </c>
      <c r="F1758" s="71">
        <f t="shared" ca="1" si="55"/>
        <v>218.31613715285832</v>
      </c>
    </row>
    <row r="1759" spans="5:6" x14ac:dyDescent="0.25">
      <c r="E1759" s="71">
        <f t="shared" ca="1" si="54"/>
        <v>0.71285451320339166</v>
      </c>
      <c r="F1759" s="71">
        <f t="shared" ca="1" si="55"/>
        <v>100.86707095558799</v>
      </c>
    </row>
    <row r="1760" spans="5:6" x14ac:dyDescent="0.25">
      <c r="E1760" s="71">
        <f t="shared" ca="1" si="54"/>
        <v>0.60145024854903251</v>
      </c>
      <c r="F1760" s="71">
        <f t="shared" ca="1" si="55"/>
        <v>36.544317093329845</v>
      </c>
    </row>
    <row r="1761" spans="5:6" x14ac:dyDescent="0.25">
      <c r="E1761" s="71">
        <f t="shared" ca="1" si="54"/>
        <v>0.11341263448903505</v>
      </c>
      <c r="F1761" s="71">
        <f t="shared" ca="1" si="55"/>
        <v>3.2598043752629962</v>
      </c>
    </row>
    <row r="1762" spans="5:6" x14ac:dyDescent="0.25">
      <c r="E1762" s="71">
        <f t="shared" ca="1" si="54"/>
        <v>0.89247320150356046</v>
      </c>
      <c r="F1762" s="71">
        <f t="shared" ca="1" si="55"/>
        <v>407.02142968478324</v>
      </c>
    </row>
    <row r="1763" spans="5:6" x14ac:dyDescent="0.25">
      <c r="E1763" s="71">
        <f t="shared" ca="1" si="54"/>
        <v>0.54762990634863484</v>
      </c>
      <c r="F1763" s="71">
        <f t="shared" ca="1" si="55"/>
        <v>21.036131885755623</v>
      </c>
    </row>
    <row r="1764" spans="5:6" x14ac:dyDescent="0.25">
      <c r="E1764" s="71">
        <f t="shared" ca="1" si="54"/>
        <v>0.29253372686911394</v>
      </c>
      <c r="F1764" s="71">
        <f t="shared" ca="1" si="55"/>
        <v>4.0699947445003</v>
      </c>
    </row>
    <row r="1765" spans="5:6" x14ac:dyDescent="0.25">
      <c r="E1765" s="71">
        <f t="shared" ca="1" si="54"/>
        <v>0.22186048978672668</v>
      </c>
      <c r="F1765" s="71">
        <f t="shared" ca="1" si="55"/>
        <v>3.6021990678550218</v>
      </c>
    </row>
    <row r="1766" spans="5:6" x14ac:dyDescent="0.25">
      <c r="E1766" s="71">
        <f t="shared" ca="1" si="54"/>
        <v>1.3835449209540163E-2</v>
      </c>
      <c r="F1766" s="71">
        <f t="shared" ca="1" si="55"/>
        <v>3.0811666758966187</v>
      </c>
    </row>
    <row r="1767" spans="5:6" x14ac:dyDescent="0.25">
      <c r="E1767" s="71">
        <f t="shared" ca="1" si="54"/>
        <v>8.5359362762807423E-2</v>
      </c>
      <c r="F1767" s="71">
        <f t="shared" ca="1" si="55"/>
        <v>3.2045196160881839</v>
      </c>
    </row>
    <row r="1768" spans="5:6" x14ac:dyDescent="0.25">
      <c r="E1768" s="71">
        <f t="shared" ca="1" si="54"/>
        <v>0.88857980983082419</v>
      </c>
      <c r="F1768" s="71">
        <f t="shared" ca="1" si="55"/>
        <v>394.24077473204972</v>
      </c>
    </row>
    <row r="1769" spans="5:6" x14ac:dyDescent="0.25">
      <c r="E1769" s="71">
        <f t="shared" ca="1" si="54"/>
        <v>0.31838644043138153</v>
      </c>
      <c r="F1769" s="71">
        <f t="shared" ca="1" si="55"/>
        <v>4.3440342242099437</v>
      </c>
    </row>
    <row r="1770" spans="5:6" x14ac:dyDescent="0.25">
      <c r="E1770" s="71">
        <f t="shared" ca="1" si="54"/>
        <v>0.56101564952750527</v>
      </c>
      <c r="F1770" s="71">
        <f t="shared" ca="1" si="55"/>
        <v>24.170427643897472</v>
      </c>
    </row>
    <row r="1771" spans="5:6" x14ac:dyDescent="0.25">
      <c r="E1771" s="71">
        <f t="shared" ca="1" si="54"/>
        <v>0.86189020923407866</v>
      </c>
      <c r="F1771" s="71">
        <f t="shared" ca="1" si="55"/>
        <v>319.08277167715562</v>
      </c>
    </row>
    <row r="1772" spans="5:6" x14ac:dyDescent="0.25">
      <c r="E1772" s="71">
        <f t="shared" ca="1" si="54"/>
        <v>7.617003317431037E-2</v>
      </c>
      <c r="F1772" s="71">
        <f t="shared" ca="1" si="55"/>
        <v>3.1879779082741413</v>
      </c>
    </row>
    <row r="1773" spans="5:6" x14ac:dyDescent="0.25">
      <c r="E1773" s="71">
        <f t="shared" ca="1" si="54"/>
        <v>0.24630125171213391</v>
      </c>
      <c r="F1773" s="71">
        <f t="shared" ca="1" si="55"/>
        <v>3.7300381945761623</v>
      </c>
    </row>
    <row r="1774" spans="5:6" x14ac:dyDescent="0.25">
      <c r="E1774" s="71">
        <f t="shared" ca="1" si="54"/>
        <v>2.7034304833378764E-2</v>
      </c>
      <c r="F1774" s="71">
        <f t="shared" ca="1" si="55"/>
        <v>3.1055365099823322</v>
      </c>
    </row>
    <row r="1775" spans="5:6" x14ac:dyDescent="0.25">
      <c r="E1775" s="71">
        <f t="shared" ca="1" si="54"/>
        <v>0.19440089679040073</v>
      </c>
      <c r="F1775" s="71">
        <f t="shared" ca="1" si="55"/>
        <v>3.4873670846296863</v>
      </c>
    </row>
    <row r="1776" spans="5:6" x14ac:dyDescent="0.25">
      <c r="E1776" s="71">
        <f t="shared" ca="1" si="54"/>
        <v>0.59051301522068311</v>
      </c>
      <c r="F1776" s="71">
        <f t="shared" ca="1" si="55"/>
        <v>32.731322482293528</v>
      </c>
    </row>
    <row r="1777" spans="5:6" x14ac:dyDescent="0.25">
      <c r="E1777" s="71">
        <f t="shared" ca="1" si="54"/>
        <v>0.33041387309380099</v>
      </c>
      <c r="F1777" s="71">
        <f t="shared" ca="1" si="55"/>
        <v>4.500846420413783</v>
      </c>
    </row>
    <row r="1778" spans="5:6" x14ac:dyDescent="0.25">
      <c r="E1778" s="71">
        <f t="shared" ca="1" si="54"/>
        <v>2.9979395951857057E-2</v>
      </c>
      <c r="F1778" s="71">
        <f t="shared" ca="1" si="55"/>
        <v>3.1105558184002509</v>
      </c>
    </row>
    <row r="1779" spans="5:6" x14ac:dyDescent="0.25">
      <c r="E1779" s="71">
        <f t="shared" ca="1" si="54"/>
        <v>0.1747505029296359</v>
      </c>
      <c r="F1779" s="71">
        <f t="shared" ca="1" si="55"/>
        <v>3.4194674060688408</v>
      </c>
    </row>
    <row r="1780" spans="5:6" x14ac:dyDescent="0.25">
      <c r="E1780" s="71">
        <f t="shared" ca="1" si="54"/>
        <v>0.78220229474958336</v>
      </c>
      <c r="F1780" s="71">
        <f t="shared" ca="1" si="55"/>
        <v>174.38103281412208</v>
      </c>
    </row>
    <row r="1781" spans="5:6" x14ac:dyDescent="0.25">
      <c r="E1781" s="71">
        <f t="shared" ca="1" si="54"/>
        <v>0.99937210840533308</v>
      </c>
      <c r="F1781" s="71">
        <f t="shared" ca="1" si="55"/>
        <v>2624.5655337522571</v>
      </c>
    </row>
    <row r="1782" spans="5:6" x14ac:dyDescent="0.25">
      <c r="E1782" s="71">
        <f t="shared" ca="1" si="54"/>
        <v>0.24268651736902902</v>
      </c>
      <c r="F1782" s="71">
        <f t="shared" ca="1" si="55"/>
        <v>3.7093082071162149</v>
      </c>
    </row>
    <row r="1783" spans="5:6" x14ac:dyDescent="0.25">
      <c r="E1783" s="71">
        <f t="shared" ca="1" si="54"/>
        <v>0.72549903064796917</v>
      </c>
      <c r="F1783" s="71">
        <f t="shared" ca="1" si="55"/>
        <v>111.85842441913483</v>
      </c>
    </row>
    <row r="1784" spans="5:6" x14ac:dyDescent="0.25">
      <c r="E1784" s="71">
        <f t="shared" ca="1" si="54"/>
        <v>0.51294026569820173</v>
      </c>
      <c r="F1784" s="71">
        <f t="shared" ca="1" si="55"/>
        <v>14.758994153293123</v>
      </c>
    </row>
    <row r="1785" spans="5:6" x14ac:dyDescent="0.25">
      <c r="E1785" s="71">
        <f t="shared" ca="1" si="54"/>
        <v>0.10740144030817278</v>
      </c>
      <c r="F1785" s="71">
        <f t="shared" ca="1" si="55"/>
        <v>3.2472542057956262</v>
      </c>
    </row>
    <row r="1786" spans="5:6" x14ac:dyDescent="0.25">
      <c r="E1786" s="71">
        <f t="shared" ca="1" si="54"/>
        <v>0.17723707895563923</v>
      </c>
      <c r="F1786" s="71">
        <f t="shared" ca="1" si="55"/>
        <v>3.4275031700156009</v>
      </c>
    </row>
    <row r="1787" spans="5:6" x14ac:dyDescent="0.25">
      <c r="E1787" s="71">
        <f t="shared" ca="1" si="54"/>
        <v>0.19014332519043675</v>
      </c>
      <c r="F1787" s="71">
        <f t="shared" ca="1" si="55"/>
        <v>3.471760414713486</v>
      </c>
    </row>
    <row r="1788" spans="5:6" x14ac:dyDescent="0.25">
      <c r="E1788" s="71">
        <f t="shared" ca="1" si="54"/>
        <v>4.4126131578589578E-2</v>
      </c>
      <c r="F1788" s="71">
        <f t="shared" ca="1" si="55"/>
        <v>3.1339839627116866</v>
      </c>
    </row>
    <row r="1789" spans="5:6" x14ac:dyDescent="0.25">
      <c r="E1789" s="71">
        <f t="shared" ca="1" si="54"/>
        <v>5.366862006064077E-2</v>
      </c>
      <c r="F1789" s="71">
        <f t="shared" ca="1" si="55"/>
        <v>3.1496784364415342</v>
      </c>
    </row>
    <row r="1790" spans="5:6" x14ac:dyDescent="0.25">
      <c r="E1790" s="71">
        <f t="shared" ca="1" si="54"/>
        <v>0.65148905820013148</v>
      </c>
      <c r="F1790" s="71">
        <f t="shared" ca="1" si="55"/>
        <v>59.115085061458139</v>
      </c>
    </row>
    <row r="1791" spans="5:6" x14ac:dyDescent="0.25">
      <c r="E1791" s="71">
        <f t="shared" ca="1" si="54"/>
        <v>0.29184639363354603</v>
      </c>
      <c r="F1791" s="71">
        <f t="shared" ca="1" si="55"/>
        <v>4.0636945334987287</v>
      </c>
    </row>
    <row r="1792" spans="5:6" x14ac:dyDescent="0.25">
      <c r="E1792" s="71">
        <f t="shared" ca="1" si="54"/>
        <v>0.57155237677774529</v>
      </c>
      <c r="F1792" s="71">
        <f t="shared" ca="1" si="55"/>
        <v>26.955040423669892</v>
      </c>
    </row>
    <row r="1793" spans="5:6" x14ac:dyDescent="0.25">
      <c r="E1793" s="71">
        <f t="shared" ca="1" si="54"/>
        <v>0.76897629456566519</v>
      </c>
      <c r="F1793" s="71">
        <f t="shared" ca="1" si="55"/>
        <v>157.58569952500912</v>
      </c>
    </row>
    <row r="1794" spans="5:6" x14ac:dyDescent="0.25">
      <c r="E1794" s="71">
        <f t="shared" ca="1" si="54"/>
        <v>0.11539612373507191</v>
      </c>
      <c r="F1794" s="71">
        <f t="shared" ca="1" si="55"/>
        <v>3.2640410446155799</v>
      </c>
    </row>
    <row r="1795" spans="5:6" x14ac:dyDescent="0.25">
      <c r="E1795" s="71">
        <f t="shared" ca="1" si="54"/>
        <v>0.38376198785847204</v>
      </c>
      <c r="F1795" s="71">
        <f t="shared" ca="1" si="55"/>
        <v>5.5443523865033084</v>
      </c>
    </row>
    <row r="1796" spans="5:6" x14ac:dyDescent="0.25">
      <c r="E1796" s="71">
        <f t="shared" ref="E1796:E1859" ca="1" si="56">RAND()</f>
        <v>0.34844885284397664</v>
      </c>
      <c r="F1796" s="71">
        <f t="shared" ref="F1796:F1859" ca="1" si="57">$C$3+$C$4*((($C$5*_xlfn.NORM.S.INV(E1796)+SQRT(($C$5*_xlfn.NORM.S.INV(E1796))^2+4))/(2))^2)</f>
        <v>4.7809804416159336</v>
      </c>
    </row>
    <row r="1797" spans="5:6" x14ac:dyDescent="0.25">
      <c r="E1797" s="71">
        <f t="shared" ca="1" si="56"/>
        <v>0.4134795926305781</v>
      </c>
      <c r="F1797" s="71">
        <f t="shared" ca="1" si="57"/>
        <v>6.5174923700966731</v>
      </c>
    </row>
    <row r="1798" spans="5:6" x14ac:dyDescent="0.25">
      <c r="E1798" s="71">
        <f t="shared" ca="1" si="56"/>
        <v>0.83399076244235026</v>
      </c>
      <c r="F1798" s="71">
        <f t="shared" ca="1" si="57"/>
        <v>257.85988980098296</v>
      </c>
    </row>
    <row r="1799" spans="5:6" x14ac:dyDescent="0.25">
      <c r="E1799" s="71">
        <f t="shared" ca="1" si="56"/>
        <v>0.63914484843295971</v>
      </c>
      <c r="F1799" s="71">
        <f t="shared" ca="1" si="57"/>
        <v>52.703019556169039</v>
      </c>
    </row>
    <row r="1800" spans="5:6" x14ac:dyDescent="0.25">
      <c r="E1800" s="71">
        <f t="shared" ca="1" si="56"/>
        <v>0.20965201300117797</v>
      </c>
      <c r="F1800" s="71">
        <f t="shared" ca="1" si="57"/>
        <v>3.5478900460889027</v>
      </c>
    </row>
    <row r="1801" spans="5:6" x14ac:dyDescent="0.25">
      <c r="E1801" s="71">
        <f t="shared" ca="1" si="56"/>
        <v>0.59403793113896741</v>
      </c>
      <c r="F1801" s="71">
        <f t="shared" ca="1" si="57"/>
        <v>33.920272552520714</v>
      </c>
    </row>
    <row r="1802" spans="5:6" x14ac:dyDescent="0.25">
      <c r="E1802" s="71">
        <f t="shared" ca="1" si="56"/>
        <v>3.3693587300876238E-2</v>
      </c>
      <c r="F1802" s="71">
        <f t="shared" ca="1" si="57"/>
        <v>3.116785678766643</v>
      </c>
    </row>
    <row r="1803" spans="5:6" x14ac:dyDescent="0.25">
      <c r="E1803" s="71">
        <f t="shared" ca="1" si="56"/>
        <v>0.22865820273000437</v>
      </c>
      <c r="F1803" s="71">
        <f t="shared" ca="1" si="57"/>
        <v>3.6350065633718858</v>
      </c>
    </row>
    <row r="1804" spans="5:6" x14ac:dyDescent="0.25">
      <c r="E1804" s="71">
        <f t="shared" ca="1" si="56"/>
        <v>0.59994749108085688</v>
      </c>
      <c r="F1804" s="71">
        <f t="shared" ca="1" si="57"/>
        <v>35.998539903178511</v>
      </c>
    </row>
    <row r="1805" spans="5:6" x14ac:dyDescent="0.25">
      <c r="E1805" s="71">
        <f t="shared" ca="1" si="56"/>
        <v>0.10316025506960835</v>
      </c>
      <c r="F1805" s="71">
        <f t="shared" ca="1" si="57"/>
        <v>3.238648636443433</v>
      </c>
    </row>
    <row r="1806" spans="5:6" x14ac:dyDescent="0.25">
      <c r="E1806" s="71">
        <f t="shared" ca="1" si="56"/>
        <v>0.9223496255436483</v>
      </c>
      <c r="F1806" s="71">
        <f t="shared" ca="1" si="57"/>
        <v>527.65878154912446</v>
      </c>
    </row>
    <row r="1807" spans="5:6" x14ac:dyDescent="0.25">
      <c r="E1807" s="71">
        <f t="shared" ca="1" si="56"/>
        <v>0.10288296208969283</v>
      </c>
      <c r="F1807" s="71">
        <f t="shared" ca="1" si="57"/>
        <v>3.2380928622706526</v>
      </c>
    </row>
    <row r="1808" spans="5:6" x14ac:dyDescent="0.25">
      <c r="E1808" s="71">
        <f t="shared" ca="1" si="56"/>
        <v>0.77460151023944945</v>
      </c>
      <c r="F1808" s="71">
        <f t="shared" ca="1" si="57"/>
        <v>164.54277192598596</v>
      </c>
    </row>
    <row r="1809" spans="5:6" x14ac:dyDescent="0.25">
      <c r="E1809" s="71">
        <f t="shared" ca="1" si="56"/>
        <v>0.68919386006629468</v>
      </c>
      <c r="F1809" s="71">
        <f t="shared" ca="1" si="57"/>
        <v>82.646453354296241</v>
      </c>
    </row>
    <row r="1810" spans="5:6" x14ac:dyDescent="0.25">
      <c r="E1810" s="71">
        <f t="shared" ca="1" si="56"/>
        <v>0.59365672932910629</v>
      </c>
      <c r="F1810" s="71">
        <f t="shared" ca="1" si="57"/>
        <v>33.789886243723146</v>
      </c>
    </row>
    <row r="1811" spans="5:6" x14ac:dyDescent="0.25">
      <c r="E1811" s="71">
        <f t="shared" ca="1" si="56"/>
        <v>0.51335042901385231</v>
      </c>
      <c r="F1811" s="71">
        <f t="shared" ca="1" si="57"/>
        <v>14.819426183447888</v>
      </c>
    </row>
    <row r="1812" spans="5:6" x14ac:dyDescent="0.25">
      <c r="E1812" s="71">
        <f t="shared" ca="1" si="56"/>
        <v>0.67234044388162106</v>
      </c>
      <c r="F1812" s="71">
        <f t="shared" ca="1" si="57"/>
        <v>71.351891406060474</v>
      </c>
    </row>
    <row r="1813" spans="5:6" x14ac:dyDescent="0.25">
      <c r="E1813" s="71">
        <f t="shared" ca="1" si="56"/>
        <v>0.85012571180315433</v>
      </c>
      <c r="F1813" s="71">
        <f t="shared" ca="1" si="57"/>
        <v>291.48145678587895</v>
      </c>
    </row>
    <row r="1814" spans="5:6" x14ac:dyDescent="0.25">
      <c r="E1814" s="71">
        <f t="shared" ca="1" si="56"/>
        <v>0.82641302936370409</v>
      </c>
      <c r="F1814" s="71">
        <f t="shared" ca="1" si="57"/>
        <v>243.52421251667687</v>
      </c>
    </row>
    <row r="1815" spans="5:6" x14ac:dyDescent="0.25">
      <c r="E1815" s="71">
        <f t="shared" ca="1" si="56"/>
        <v>0.4109669315237352</v>
      </c>
      <c r="F1815" s="71">
        <f t="shared" ca="1" si="57"/>
        <v>6.419595817825364</v>
      </c>
    </row>
    <row r="1816" spans="5:6" x14ac:dyDescent="0.25">
      <c r="E1816" s="71">
        <f t="shared" ca="1" si="56"/>
        <v>0.21634879339764568</v>
      </c>
      <c r="F1816" s="71">
        <f t="shared" ca="1" si="57"/>
        <v>3.5769808289995484</v>
      </c>
    </row>
    <row r="1817" spans="5:6" x14ac:dyDescent="0.25">
      <c r="E1817" s="71">
        <f t="shared" ca="1" si="56"/>
        <v>0.56970119859316193</v>
      </c>
      <c r="F1817" s="71">
        <f t="shared" ca="1" si="57"/>
        <v>26.444661132278696</v>
      </c>
    </row>
    <row r="1818" spans="5:6" x14ac:dyDescent="0.25">
      <c r="E1818" s="71">
        <f t="shared" ca="1" si="56"/>
        <v>0.73522200162770102</v>
      </c>
      <c r="F1818" s="71">
        <f t="shared" ca="1" si="57"/>
        <v>120.96315056851026</v>
      </c>
    </row>
    <row r="1819" spans="5:6" x14ac:dyDescent="0.25">
      <c r="E1819" s="71">
        <f t="shared" ca="1" si="56"/>
        <v>3.5539340580812429E-2</v>
      </c>
      <c r="F1819" s="71">
        <f t="shared" ca="1" si="57"/>
        <v>3.1198518629507288</v>
      </c>
    </row>
    <row r="1820" spans="5:6" x14ac:dyDescent="0.25">
      <c r="E1820" s="71">
        <f t="shared" ca="1" si="56"/>
        <v>0.95190783832620851</v>
      </c>
      <c r="F1820" s="71">
        <f t="shared" ca="1" si="57"/>
        <v>714.78431124293002</v>
      </c>
    </row>
    <row r="1821" spans="5:6" x14ac:dyDescent="0.25">
      <c r="E1821" s="71">
        <f t="shared" ca="1" si="56"/>
        <v>0.9074645290058766</v>
      </c>
      <c r="F1821" s="71">
        <f t="shared" ca="1" si="57"/>
        <v>461.88855774560062</v>
      </c>
    </row>
    <row r="1822" spans="5:6" x14ac:dyDescent="0.25">
      <c r="E1822" s="71">
        <f t="shared" ca="1" si="56"/>
        <v>0.90441961324410525</v>
      </c>
      <c r="F1822" s="71">
        <f t="shared" ca="1" si="57"/>
        <v>449.93845971529424</v>
      </c>
    </row>
    <row r="1823" spans="5:6" x14ac:dyDescent="0.25">
      <c r="E1823" s="71">
        <f t="shared" ca="1" si="56"/>
        <v>0.51022611614458335</v>
      </c>
      <c r="F1823" s="71">
        <f t="shared" ca="1" si="57"/>
        <v>14.366573548477028</v>
      </c>
    </row>
    <row r="1824" spans="5:6" x14ac:dyDescent="0.25">
      <c r="E1824" s="71">
        <f t="shared" ca="1" si="56"/>
        <v>0.95409635999985776</v>
      </c>
      <c r="F1824" s="71">
        <f t="shared" ca="1" si="57"/>
        <v>733.46185610165378</v>
      </c>
    </row>
    <row r="1825" spans="5:6" x14ac:dyDescent="0.25">
      <c r="E1825" s="71">
        <f t="shared" ca="1" si="56"/>
        <v>0.26331751107401691</v>
      </c>
      <c r="F1825" s="71">
        <f t="shared" ca="1" si="57"/>
        <v>3.8376443272151821</v>
      </c>
    </row>
    <row r="1826" spans="5:6" x14ac:dyDescent="0.25">
      <c r="E1826" s="71">
        <f t="shared" ca="1" si="56"/>
        <v>0.82565943424835797</v>
      </c>
      <c r="F1826" s="71">
        <f t="shared" ca="1" si="57"/>
        <v>242.14462280722006</v>
      </c>
    </row>
    <row r="1827" spans="5:6" x14ac:dyDescent="0.25">
      <c r="E1827" s="71">
        <f t="shared" ca="1" si="56"/>
        <v>0.19121887448595754</v>
      </c>
      <c r="F1827" s="71">
        <f t="shared" ca="1" si="57"/>
        <v>3.4756533929801456</v>
      </c>
    </row>
    <row r="1828" spans="5:6" x14ac:dyDescent="0.25">
      <c r="E1828" s="71">
        <f t="shared" ca="1" si="56"/>
        <v>0.84887915912462564</v>
      </c>
      <c r="F1828" s="71">
        <f t="shared" ca="1" si="57"/>
        <v>288.71930210958038</v>
      </c>
    </row>
    <row r="1829" spans="5:6" x14ac:dyDescent="0.25">
      <c r="E1829" s="71">
        <f t="shared" ca="1" si="56"/>
        <v>8.6570136477858717E-2</v>
      </c>
      <c r="F1829" s="71">
        <f t="shared" ca="1" si="57"/>
        <v>3.2067488641689819</v>
      </c>
    </row>
    <row r="1830" spans="5:6" x14ac:dyDescent="0.25">
      <c r="E1830" s="71">
        <f t="shared" ca="1" si="56"/>
        <v>0.61864606018375645</v>
      </c>
      <c r="F1830" s="71">
        <f t="shared" ca="1" si="57"/>
        <v>43.30911692031011</v>
      </c>
    </row>
    <row r="1831" spans="5:6" x14ac:dyDescent="0.25">
      <c r="E1831" s="71">
        <f t="shared" ca="1" si="56"/>
        <v>0.79583645854538299</v>
      </c>
      <c r="F1831" s="71">
        <f t="shared" ca="1" si="57"/>
        <v>193.39135250100242</v>
      </c>
    </row>
    <row r="1832" spans="5:6" x14ac:dyDescent="0.25">
      <c r="E1832" s="71">
        <f t="shared" ca="1" si="56"/>
        <v>0.4694734896179158</v>
      </c>
      <c r="F1832" s="71">
        <f t="shared" ca="1" si="57"/>
        <v>9.8340701648690629</v>
      </c>
    </row>
    <row r="1833" spans="5:6" x14ac:dyDescent="0.25">
      <c r="E1833" s="71">
        <f t="shared" ca="1" si="56"/>
        <v>0.76587359352501228</v>
      </c>
      <c r="F1833" s="71">
        <f t="shared" ca="1" si="57"/>
        <v>153.86114445697942</v>
      </c>
    </row>
    <row r="1834" spans="5:6" x14ac:dyDescent="0.25">
      <c r="E1834" s="71">
        <f t="shared" ca="1" si="56"/>
        <v>0.53914830176384865</v>
      </c>
      <c r="F1834" s="71">
        <f t="shared" ca="1" si="57"/>
        <v>19.268174584178034</v>
      </c>
    </row>
    <row r="1835" spans="5:6" x14ac:dyDescent="0.25">
      <c r="E1835" s="71">
        <f t="shared" ca="1" si="56"/>
        <v>0.51494601349512115</v>
      </c>
      <c r="F1835" s="71">
        <f t="shared" ca="1" si="57"/>
        <v>15.057374303240419</v>
      </c>
    </row>
    <row r="1836" spans="5:6" x14ac:dyDescent="0.25">
      <c r="E1836" s="71">
        <f t="shared" ca="1" si="56"/>
        <v>8.8600878230905566E-3</v>
      </c>
      <c r="F1836" s="71">
        <f t="shared" ca="1" si="57"/>
        <v>3.0701345481755418</v>
      </c>
    </row>
    <row r="1837" spans="5:6" x14ac:dyDescent="0.25">
      <c r="E1837" s="71">
        <f t="shared" ca="1" si="56"/>
        <v>0.3227419463663328</v>
      </c>
      <c r="F1837" s="71">
        <f t="shared" ca="1" si="57"/>
        <v>4.3983668520005921</v>
      </c>
    </row>
    <row r="1838" spans="5:6" x14ac:dyDescent="0.25">
      <c r="E1838" s="71">
        <f t="shared" ca="1" si="56"/>
        <v>0.39574203675551189</v>
      </c>
      <c r="F1838" s="71">
        <f t="shared" ca="1" si="57"/>
        <v>5.8915827452675078</v>
      </c>
    </row>
    <row r="1839" spans="5:6" x14ac:dyDescent="0.25">
      <c r="E1839" s="71">
        <f t="shared" ca="1" si="56"/>
        <v>0.44262353063276216</v>
      </c>
      <c r="F1839" s="71">
        <f t="shared" ca="1" si="57"/>
        <v>7.9321987786966872</v>
      </c>
    </row>
    <row r="1840" spans="5:6" x14ac:dyDescent="0.25">
      <c r="E1840" s="71">
        <f t="shared" ca="1" si="56"/>
        <v>5.7003191675828235E-2</v>
      </c>
      <c r="F1840" s="71">
        <f t="shared" ca="1" si="57"/>
        <v>3.1552092276784971</v>
      </c>
    </row>
    <row r="1841" spans="5:6" x14ac:dyDescent="0.25">
      <c r="E1841" s="71">
        <f t="shared" ca="1" si="56"/>
        <v>0.5413286728100023</v>
      </c>
      <c r="F1841" s="71">
        <f t="shared" ca="1" si="57"/>
        <v>19.70721972465962</v>
      </c>
    </row>
    <row r="1842" spans="5:6" x14ac:dyDescent="0.25">
      <c r="E1842" s="71">
        <f t="shared" ca="1" si="56"/>
        <v>0.29378562791415008</v>
      </c>
      <c r="F1842" s="71">
        <f t="shared" ca="1" si="57"/>
        <v>4.0815871549792542</v>
      </c>
    </row>
    <row r="1843" spans="5:6" x14ac:dyDescent="0.25">
      <c r="E1843" s="71">
        <f t="shared" ca="1" si="56"/>
        <v>0.40967357921687031</v>
      </c>
      <c r="F1843" s="71">
        <f t="shared" ca="1" si="57"/>
        <v>6.3704733640823816</v>
      </c>
    </row>
    <row r="1844" spans="5:6" x14ac:dyDescent="0.25">
      <c r="E1844" s="71">
        <f t="shared" ca="1" si="56"/>
        <v>0.82402883704876784</v>
      </c>
      <c r="F1844" s="71">
        <f t="shared" ca="1" si="57"/>
        <v>239.18699369018054</v>
      </c>
    </row>
    <row r="1845" spans="5:6" x14ac:dyDescent="0.25">
      <c r="E1845" s="71">
        <f t="shared" ca="1" si="56"/>
        <v>0.97109934313141966</v>
      </c>
      <c r="F1845" s="71">
        <f t="shared" ca="1" si="57"/>
        <v>922.73490921313385</v>
      </c>
    </row>
    <row r="1846" spans="5:6" x14ac:dyDescent="0.25">
      <c r="E1846" s="71">
        <f t="shared" ca="1" si="56"/>
        <v>0.61834649276359488</v>
      </c>
      <c r="F1846" s="71">
        <f t="shared" ca="1" si="57"/>
        <v>43.182843968167617</v>
      </c>
    </row>
    <row r="1847" spans="5:6" x14ac:dyDescent="0.25">
      <c r="E1847" s="71">
        <f t="shared" ca="1" si="56"/>
        <v>0.80542599784280045</v>
      </c>
      <c r="F1847" s="71">
        <f t="shared" ca="1" si="57"/>
        <v>207.91262699613515</v>
      </c>
    </row>
    <row r="1848" spans="5:6" x14ac:dyDescent="0.25">
      <c r="E1848" s="71">
        <f t="shared" ca="1" si="56"/>
        <v>0.17831440311973978</v>
      </c>
      <c r="F1848" s="71">
        <f t="shared" ca="1" si="57"/>
        <v>3.4310318791784398</v>
      </c>
    </row>
    <row r="1849" spans="5:6" x14ac:dyDescent="0.25">
      <c r="E1849" s="71">
        <f t="shared" ca="1" si="56"/>
        <v>0.71494713752104366</v>
      </c>
      <c r="F1849" s="71">
        <f t="shared" ca="1" si="57"/>
        <v>102.62262143722633</v>
      </c>
    </row>
    <row r="1850" spans="5:6" x14ac:dyDescent="0.25">
      <c r="E1850" s="71">
        <f t="shared" ca="1" si="56"/>
        <v>0.7722310201447562</v>
      </c>
      <c r="F1850" s="71">
        <f t="shared" ca="1" si="57"/>
        <v>161.5783493298245</v>
      </c>
    </row>
    <row r="1851" spans="5:6" x14ac:dyDescent="0.25">
      <c r="E1851" s="71">
        <f t="shared" ca="1" si="56"/>
        <v>0.97576981096472148</v>
      </c>
      <c r="F1851" s="71">
        <f t="shared" ca="1" si="57"/>
        <v>996.38635074706804</v>
      </c>
    </row>
    <row r="1852" spans="5:6" x14ac:dyDescent="0.25">
      <c r="E1852" s="71">
        <f t="shared" ca="1" si="56"/>
        <v>0.42978889863536285</v>
      </c>
      <c r="F1852" s="71">
        <f t="shared" ca="1" si="57"/>
        <v>7.2401038446015491</v>
      </c>
    </row>
    <row r="1853" spans="5:6" x14ac:dyDescent="0.25">
      <c r="E1853" s="71">
        <f t="shared" ca="1" si="56"/>
        <v>0.53917069934782003</v>
      </c>
      <c r="F1853" s="71">
        <f t="shared" ca="1" si="57"/>
        <v>19.272631360187297</v>
      </c>
    </row>
    <row r="1854" spans="5:6" x14ac:dyDescent="0.25">
      <c r="E1854" s="71">
        <f t="shared" ca="1" si="56"/>
        <v>0.11123446473432119</v>
      </c>
      <c r="F1854" s="71">
        <f t="shared" ca="1" si="57"/>
        <v>3.2552073344193007</v>
      </c>
    </row>
    <row r="1855" spans="5:6" x14ac:dyDescent="0.25">
      <c r="E1855" s="71">
        <f t="shared" ca="1" si="56"/>
        <v>0.68449454471230764</v>
      </c>
      <c r="F1855" s="71">
        <f t="shared" ca="1" si="57"/>
        <v>79.363571149602862</v>
      </c>
    </row>
    <row r="1856" spans="5:6" x14ac:dyDescent="0.25">
      <c r="E1856" s="71">
        <f t="shared" ca="1" si="56"/>
        <v>0.1055360618260992</v>
      </c>
      <c r="F1856" s="71">
        <f t="shared" ca="1" si="57"/>
        <v>3.2434446976590876</v>
      </c>
    </row>
    <row r="1857" spans="5:6" x14ac:dyDescent="0.25">
      <c r="E1857" s="71">
        <f t="shared" ca="1" si="56"/>
        <v>0.33035709441739547</v>
      </c>
      <c r="F1857" s="71">
        <f t="shared" ca="1" si="57"/>
        <v>4.5000544428902218</v>
      </c>
    </row>
    <row r="1858" spans="5:6" x14ac:dyDescent="0.25">
      <c r="E1858" s="71">
        <f t="shared" ca="1" si="56"/>
        <v>1.8077331391020968E-3</v>
      </c>
      <c r="F1858" s="71">
        <f t="shared" ca="1" si="57"/>
        <v>3.0467982964020779</v>
      </c>
    </row>
    <row r="1859" spans="5:6" x14ac:dyDescent="0.25">
      <c r="E1859" s="71">
        <f t="shared" ca="1" si="56"/>
        <v>0.16213755297801202</v>
      </c>
      <c r="F1859" s="71">
        <f t="shared" ca="1" si="57"/>
        <v>3.3809154184994639</v>
      </c>
    </row>
    <row r="1860" spans="5:6" x14ac:dyDescent="0.25">
      <c r="E1860" s="71">
        <f t="shared" ref="E1860:E1923" ca="1" si="58">RAND()</f>
        <v>0.61700343608877728</v>
      </c>
      <c r="F1860" s="71">
        <f t="shared" ref="F1860:F1923" ca="1" si="59">$C$3+$C$4*((($C$5*_xlfn.NORM.S.INV(E1860)+SQRT(($C$5*_xlfn.NORM.S.INV(E1860))^2+4))/(2))^2)</f>
        <v>42.620484861059275</v>
      </c>
    </row>
    <row r="1861" spans="5:6" x14ac:dyDescent="0.25">
      <c r="E1861" s="71">
        <f t="shared" ca="1" si="58"/>
        <v>0.4397749240665576</v>
      </c>
      <c r="F1861" s="71">
        <f t="shared" ca="1" si="59"/>
        <v>7.7680205828595721</v>
      </c>
    </row>
    <row r="1862" spans="5:6" x14ac:dyDescent="0.25">
      <c r="E1862" s="71">
        <f t="shared" ca="1" si="58"/>
        <v>0.91237151088939183</v>
      </c>
      <c r="F1862" s="71">
        <f t="shared" ca="1" si="59"/>
        <v>482.13918683419752</v>
      </c>
    </row>
    <row r="1863" spans="5:6" x14ac:dyDescent="0.25">
      <c r="E1863" s="71">
        <f t="shared" ca="1" si="58"/>
        <v>3.5229976797497509E-2</v>
      </c>
      <c r="F1863" s="71">
        <f t="shared" ca="1" si="59"/>
        <v>3.1193390328289645</v>
      </c>
    </row>
    <row r="1864" spans="5:6" x14ac:dyDescent="0.25">
      <c r="E1864" s="71">
        <f t="shared" ca="1" si="58"/>
        <v>0.53202884928514504</v>
      </c>
      <c r="F1864" s="71">
        <f t="shared" ca="1" si="59"/>
        <v>17.906292619580817</v>
      </c>
    </row>
    <row r="1865" spans="5:6" x14ac:dyDescent="0.25">
      <c r="E1865" s="71">
        <f t="shared" ca="1" si="58"/>
        <v>0.99535650798378617</v>
      </c>
      <c r="F1865" s="71">
        <f t="shared" ca="1" si="59"/>
        <v>1714.6385286731918</v>
      </c>
    </row>
    <row r="1866" spans="5:6" x14ac:dyDescent="0.25">
      <c r="E1866" s="71">
        <f t="shared" ca="1" si="58"/>
        <v>0.14150989880404519</v>
      </c>
      <c r="F1866" s="71">
        <f t="shared" ca="1" si="59"/>
        <v>3.3248777897432547</v>
      </c>
    </row>
    <row r="1867" spans="5:6" x14ac:dyDescent="0.25">
      <c r="E1867" s="71">
        <f t="shared" ca="1" si="58"/>
        <v>0.83438403983717846</v>
      </c>
      <c r="F1867" s="71">
        <f t="shared" ca="1" si="59"/>
        <v>258.62768722771023</v>
      </c>
    </row>
    <row r="1868" spans="5:6" x14ac:dyDescent="0.25">
      <c r="E1868" s="71">
        <f t="shared" ca="1" si="58"/>
        <v>0.43891296043769923</v>
      </c>
      <c r="F1868" s="71">
        <f t="shared" ca="1" si="59"/>
        <v>7.7195796302684769</v>
      </c>
    </row>
    <row r="1869" spans="5:6" x14ac:dyDescent="0.25">
      <c r="E1869" s="71">
        <f t="shared" ca="1" si="58"/>
        <v>0.76141487343495473</v>
      </c>
      <c r="F1869" s="71">
        <f t="shared" ca="1" si="59"/>
        <v>148.6443063157059</v>
      </c>
    </row>
    <row r="1870" spans="5:6" x14ac:dyDescent="0.25">
      <c r="E1870" s="71">
        <f t="shared" ca="1" si="58"/>
        <v>1.0548540644010895E-2</v>
      </c>
      <c r="F1870" s="71">
        <f t="shared" ca="1" si="59"/>
        <v>3.0740952257802454</v>
      </c>
    </row>
    <row r="1871" spans="5:6" x14ac:dyDescent="0.25">
      <c r="E1871" s="71">
        <f t="shared" ca="1" si="58"/>
        <v>0.6707468332018689</v>
      </c>
      <c r="F1871" s="71">
        <f t="shared" ca="1" si="59"/>
        <v>70.351010589852777</v>
      </c>
    </row>
    <row r="1872" spans="5:6" x14ac:dyDescent="0.25">
      <c r="E1872" s="71">
        <f t="shared" ca="1" si="58"/>
        <v>0.17938166049406579</v>
      </c>
      <c r="F1872" s="71">
        <f t="shared" ca="1" si="59"/>
        <v>3.4345562046360172</v>
      </c>
    </row>
    <row r="1873" spans="5:6" x14ac:dyDescent="0.25">
      <c r="E1873" s="71">
        <f t="shared" ca="1" si="58"/>
        <v>0.58618837628460185</v>
      </c>
      <c r="F1873" s="71">
        <f t="shared" ca="1" si="59"/>
        <v>31.323180411917392</v>
      </c>
    </row>
    <row r="1874" spans="5:6" x14ac:dyDescent="0.25">
      <c r="E1874" s="71">
        <f t="shared" ca="1" si="58"/>
        <v>8.4565594894739471E-2</v>
      </c>
      <c r="F1874" s="71">
        <f t="shared" ca="1" si="59"/>
        <v>3.2030647545922819</v>
      </c>
    </row>
    <row r="1875" spans="5:6" x14ac:dyDescent="0.25">
      <c r="E1875" s="71">
        <f t="shared" ca="1" si="58"/>
        <v>0.95494931806333394</v>
      </c>
      <c r="F1875" s="71">
        <f t="shared" ca="1" si="59"/>
        <v>741.00486567292774</v>
      </c>
    </row>
    <row r="1876" spans="5:6" x14ac:dyDescent="0.25">
      <c r="E1876" s="71">
        <f t="shared" ca="1" si="58"/>
        <v>0.60389506503666224</v>
      </c>
      <c r="F1876" s="71">
        <f t="shared" ca="1" si="59"/>
        <v>37.447459037242638</v>
      </c>
    </row>
    <row r="1877" spans="5:6" x14ac:dyDescent="0.25">
      <c r="E1877" s="71">
        <f t="shared" ca="1" si="58"/>
        <v>0.75519540453859424</v>
      </c>
      <c r="F1877" s="71">
        <f t="shared" ca="1" si="59"/>
        <v>141.62488258709391</v>
      </c>
    </row>
    <row r="1878" spans="5:6" x14ac:dyDescent="0.25">
      <c r="E1878" s="71">
        <f t="shared" ca="1" si="58"/>
        <v>2.2892458832067364E-2</v>
      </c>
      <c r="F1878" s="71">
        <f t="shared" ca="1" si="59"/>
        <v>3.0983019107700529</v>
      </c>
    </row>
    <row r="1879" spans="5:6" x14ac:dyDescent="0.25">
      <c r="E1879" s="71">
        <f t="shared" ca="1" si="58"/>
        <v>0.17382984292780257</v>
      </c>
      <c r="F1879" s="71">
        <f t="shared" ca="1" si="59"/>
        <v>3.4165300652749013</v>
      </c>
    </row>
    <row r="1880" spans="5:6" x14ac:dyDescent="0.25">
      <c r="E1880" s="71">
        <f t="shared" ca="1" si="58"/>
        <v>0.55044389463270404</v>
      </c>
      <c r="F1880" s="71">
        <f t="shared" ca="1" si="59"/>
        <v>21.65918727671011</v>
      </c>
    </row>
    <row r="1881" spans="5:6" x14ac:dyDescent="0.25">
      <c r="E1881" s="71">
        <f t="shared" ca="1" si="58"/>
        <v>0.8573744091711526</v>
      </c>
      <c r="F1881" s="71">
        <f t="shared" ca="1" si="59"/>
        <v>308.14731791567806</v>
      </c>
    </row>
    <row r="1882" spans="5:6" x14ac:dyDescent="0.25">
      <c r="E1882" s="71">
        <f t="shared" ca="1" si="58"/>
        <v>0.54454353102579889</v>
      </c>
      <c r="F1882" s="71">
        <f t="shared" ca="1" si="59"/>
        <v>20.373929612112729</v>
      </c>
    </row>
    <row r="1883" spans="5:6" x14ac:dyDescent="0.25">
      <c r="E1883" s="71">
        <f t="shared" ca="1" si="58"/>
        <v>0.52341628188035472</v>
      </c>
      <c r="F1883" s="71">
        <f t="shared" ca="1" si="59"/>
        <v>16.399112106571707</v>
      </c>
    </row>
    <row r="1884" spans="5:6" x14ac:dyDescent="0.25">
      <c r="E1884" s="71">
        <f t="shared" ca="1" si="58"/>
        <v>0.80834046249167524</v>
      </c>
      <c r="F1884" s="71">
        <f t="shared" ca="1" si="59"/>
        <v>212.5302894643699</v>
      </c>
    </row>
    <row r="1885" spans="5:6" x14ac:dyDescent="0.25">
      <c r="E1885" s="71">
        <f t="shared" ca="1" si="58"/>
        <v>0.63285358124960855</v>
      </c>
      <c r="F1885" s="71">
        <f t="shared" ca="1" si="59"/>
        <v>49.658361941584168</v>
      </c>
    </row>
    <row r="1886" spans="5:6" x14ac:dyDescent="0.25">
      <c r="E1886" s="71">
        <f t="shared" ca="1" si="58"/>
        <v>0.61559309757573566</v>
      </c>
      <c r="F1886" s="71">
        <f t="shared" ca="1" si="59"/>
        <v>42.036545362968255</v>
      </c>
    </row>
    <row r="1887" spans="5:6" x14ac:dyDescent="0.25">
      <c r="E1887" s="71">
        <f t="shared" ca="1" si="58"/>
        <v>0.35948174737549488</v>
      </c>
      <c r="F1887" s="71">
        <f t="shared" ca="1" si="59"/>
        <v>4.9846241384324586</v>
      </c>
    </row>
    <row r="1888" spans="5:6" x14ac:dyDescent="0.25">
      <c r="E1888" s="71">
        <f t="shared" ca="1" si="58"/>
        <v>0.88515612454899617</v>
      </c>
      <c r="F1888" s="71">
        <f t="shared" ca="1" si="59"/>
        <v>383.43563452657571</v>
      </c>
    </row>
    <row r="1889" spans="5:6" x14ac:dyDescent="0.25">
      <c r="E1889" s="71">
        <f t="shared" ca="1" si="58"/>
        <v>0.94930453970006368</v>
      </c>
      <c r="F1889" s="71">
        <f t="shared" ca="1" si="59"/>
        <v>693.73706521341603</v>
      </c>
    </row>
    <row r="1890" spans="5:6" x14ac:dyDescent="0.25">
      <c r="E1890" s="71">
        <f t="shared" ca="1" si="58"/>
        <v>0.40718495778662778</v>
      </c>
      <c r="F1890" s="71">
        <f t="shared" ca="1" si="59"/>
        <v>6.2783065362120221</v>
      </c>
    </row>
    <row r="1891" spans="5:6" x14ac:dyDescent="0.25">
      <c r="E1891" s="71">
        <f t="shared" ca="1" si="58"/>
        <v>1.2617465348605084E-2</v>
      </c>
      <c r="F1891" s="71">
        <f t="shared" ca="1" si="59"/>
        <v>3.0786259736895696</v>
      </c>
    </row>
    <row r="1892" spans="5:6" x14ac:dyDescent="0.25">
      <c r="E1892" s="71">
        <f t="shared" ca="1" si="58"/>
        <v>0.54997010687530057</v>
      </c>
      <c r="F1892" s="71">
        <f t="shared" ca="1" si="59"/>
        <v>21.55297999127535</v>
      </c>
    </row>
    <row r="1893" spans="5:6" x14ac:dyDescent="0.25">
      <c r="E1893" s="71">
        <f t="shared" ca="1" si="58"/>
        <v>0.63984189109539014</v>
      </c>
      <c r="F1893" s="71">
        <f t="shared" ca="1" si="59"/>
        <v>53.049457761239069</v>
      </c>
    </row>
    <row r="1894" spans="5:6" x14ac:dyDescent="0.25">
      <c r="E1894" s="71">
        <f t="shared" ca="1" si="58"/>
        <v>0.46156483963494255</v>
      </c>
      <c r="F1894" s="71">
        <f t="shared" ca="1" si="59"/>
        <v>9.2008411358754145</v>
      </c>
    </row>
    <row r="1895" spans="5:6" x14ac:dyDescent="0.25">
      <c r="E1895" s="71">
        <f t="shared" ca="1" si="58"/>
        <v>0.16585956034445271</v>
      </c>
      <c r="F1895" s="71">
        <f t="shared" ca="1" si="59"/>
        <v>3.3919235217987072</v>
      </c>
    </row>
    <row r="1896" spans="5:6" x14ac:dyDescent="0.25">
      <c r="E1896" s="71">
        <f t="shared" ca="1" si="58"/>
        <v>0.45042623679640303</v>
      </c>
      <c r="F1896" s="71">
        <f t="shared" ca="1" si="59"/>
        <v>8.415786010260927</v>
      </c>
    </row>
    <row r="1897" spans="5:6" x14ac:dyDescent="0.25">
      <c r="E1897" s="71">
        <f t="shared" ca="1" si="58"/>
        <v>0.64989351480865409</v>
      </c>
      <c r="F1897" s="71">
        <f t="shared" ca="1" si="59"/>
        <v>58.252736614362512</v>
      </c>
    </row>
    <row r="1898" spans="5:6" x14ac:dyDescent="0.25">
      <c r="E1898" s="71">
        <f t="shared" ca="1" si="58"/>
        <v>0.86699648850813293</v>
      </c>
      <c r="F1898" s="71">
        <f t="shared" ca="1" si="59"/>
        <v>332.00166873259832</v>
      </c>
    </row>
    <row r="1899" spans="5:6" x14ac:dyDescent="0.25">
      <c r="E1899" s="71">
        <f t="shared" ca="1" si="58"/>
        <v>5.6363097311476817E-2</v>
      </c>
      <c r="F1899" s="71">
        <f t="shared" ca="1" si="59"/>
        <v>3.1541447903789916</v>
      </c>
    </row>
    <row r="1900" spans="5:6" x14ac:dyDescent="0.25">
      <c r="E1900" s="71">
        <f t="shared" ca="1" si="58"/>
        <v>4.3721166431359038E-2</v>
      </c>
      <c r="F1900" s="71">
        <f t="shared" ca="1" si="59"/>
        <v>3.1333197024684942</v>
      </c>
    </row>
    <row r="1901" spans="5:6" x14ac:dyDescent="0.25">
      <c r="E1901" s="71">
        <f t="shared" ca="1" si="58"/>
        <v>0.22063100040265438</v>
      </c>
      <c r="F1901" s="71">
        <f t="shared" ca="1" si="59"/>
        <v>3.5964696449730535</v>
      </c>
    </row>
    <row r="1902" spans="5:6" x14ac:dyDescent="0.25">
      <c r="E1902" s="71">
        <f t="shared" ca="1" si="58"/>
        <v>0.23764207362370893</v>
      </c>
      <c r="F1902" s="71">
        <f t="shared" ca="1" si="59"/>
        <v>3.681502470446901</v>
      </c>
    </row>
    <row r="1903" spans="5:6" x14ac:dyDescent="0.25">
      <c r="E1903" s="71">
        <f t="shared" ca="1" si="58"/>
        <v>0.84565733658321107</v>
      </c>
      <c r="F1903" s="71">
        <f t="shared" ca="1" si="59"/>
        <v>281.71431529538734</v>
      </c>
    </row>
    <row r="1904" spans="5:6" x14ac:dyDescent="0.25">
      <c r="E1904" s="71">
        <f t="shared" ca="1" si="58"/>
        <v>0.89048606252903451</v>
      </c>
      <c r="F1904" s="71">
        <f t="shared" ca="1" si="59"/>
        <v>400.4306439267429</v>
      </c>
    </row>
    <row r="1905" spans="5:6" x14ac:dyDescent="0.25">
      <c r="E1905" s="71">
        <f t="shared" ca="1" si="58"/>
        <v>0.34825046581844832</v>
      </c>
      <c r="F1905" s="71">
        <f t="shared" ca="1" si="59"/>
        <v>4.7775619178231477</v>
      </c>
    </row>
    <row r="1906" spans="5:6" x14ac:dyDescent="0.25">
      <c r="E1906" s="71">
        <f t="shared" ca="1" si="58"/>
        <v>0.91389084584443159</v>
      </c>
      <c r="F1906" s="71">
        <f t="shared" ca="1" si="59"/>
        <v>488.67580116602124</v>
      </c>
    </row>
    <row r="1907" spans="5:6" x14ac:dyDescent="0.25">
      <c r="E1907" s="71">
        <f t="shared" ca="1" si="58"/>
        <v>8.2470447213325637E-2</v>
      </c>
      <c r="F1907" s="71">
        <f t="shared" ca="1" si="59"/>
        <v>3.1992491886473706</v>
      </c>
    </row>
    <row r="1908" spans="5:6" x14ac:dyDescent="0.25">
      <c r="E1908" s="71">
        <f t="shared" ca="1" si="58"/>
        <v>0.77584799535564331</v>
      </c>
      <c r="F1908" s="71">
        <f t="shared" ca="1" si="59"/>
        <v>166.12102912360589</v>
      </c>
    </row>
    <row r="1909" spans="5:6" x14ac:dyDescent="0.25">
      <c r="E1909" s="71">
        <f t="shared" ca="1" si="58"/>
        <v>0.3566223775748868</v>
      </c>
      <c r="F1909" s="71">
        <f t="shared" ca="1" si="59"/>
        <v>4.9291909409824104</v>
      </c>
    </row>
    <row r="1910" spans="5:6" x14ac:dyDescent="0.25">
      <c r="E1910" s="71">
        <f t="shared" ca="1" si="58"/>
        <v>0.46366605068452849</v>
      </c>
      <c r="F1910" s="71">
        <f t="shared" ca="1" si="59"/>
        <v>9.3625966037418369</v>
      </c>
    </row>
    <row r="1911" spans="5:6" x14ac:dyDescent="0.25">
      <c r="E1911" s="71">
        <f t="shared" ca="1" si="58"/>
        <v>0.88861718141139678</v>
      </c>
      <c r="F1911" s="71">
        <f t="shared" ca="1" si="59"/>
        <v>394.36090633865797</v>
      </c>
    </row>
    <row r="1912" spans="5:6" x14ac:dyDescent="0.25">
      <c r="E1912" s="71">
        <f t="shared" ca="1" si="58"/>
        <v>0.48471179562511857</v>
      </c>
      <c r="F1912" s="71">
        <f t="shared" ca="1" si="59"/>
        <v>11.258319103959641</v>
      </c>
    </row>
    <row r="1913" spans="5:6" x14ac:dyDescent="0.25">
      <c r="E1913" s="71">
        <f t="shared" ca="1" si="58"/>
        <v>0.23913562597005456</v>
      </c>
      <c r="F1913" s="71">
        <f t="shared" ca="1" si="59"/>
        <v>3.6896025947494033</v>
      </c>
    </row>
    <row r="1914" spans="5:6" x14ac:dyDescent="0.25">
      <c r="E1914" s="71">
        <f t="shared" ca="1" si="58"/>
        <v>0.1616144323897829</v>
      </c>
      <c r="F1914" s="71">
        <f t="shared" ca="1" si="59"/>
        <v>3.3793918275895596</v>
      </c>
    </row>
    <row r="1915" spans="5:6" x14ac:dyDescent="0.25">
      <c r="E1915" s="71">
        <f t="shared" ca="1" si="58"/>
        <v>0.96588409610169446</v>
      </c>
      <c r="F1915" s="71">
        <f t="shared" ca="1" si="59"/>
        <v>854.14580601342357</v>
      </c>
    </row>
    <row r="1916" spans="5:6" x14ac:dyDescent="0.25">
      <c r="E1916" s="71">
        <f t="shared" ca="1" si="58"/>
        <v>9.5246478290739844E-2</v>
      </c>
      <c r="F1916" s="71">
        <f t="shared" ca="1" si="59"/>
        <v>3.2231011714998909</v>
      </c>
    </row>
    <row r="1917" spans="5:6" x14ac:dyDescent="0.25">
      <c r="E1917" s="71">
        <f t="shared" ca="1" si="58"/>
        <v>0.34279108532912939</v>
      </c>
      <c r="F1917" s="71">
        <f t="shared" ca="1" si="59"/>
        <v>4.6866016879062773</v>
      </c>
    </row>
    <row r="1918" spans="5:6" x14ac:dyDescent="0.25">
      <c r="E1918" s="71">
        <f t="shared" ca="1" si="58"/>
        <v>0.86032535637494656</v>
      </c>
      <c r="F1918" s="71">
        <f t="shared" ca="1" si="59"/>
        <v>315.2429557504081</v>
      </c>
    </row>
    <row r="1919" spans="5:6" x14ac:dyDescent="0.25">
      <c r="E1919" s="71">
        <f t="shared" ca="1" si="58"/>
        <v>0.43403089168797593</v>
      </c>
      <c r="F1919" s="71">
        <f t="shared" ca="1" si="59"/>
        <v>7.4556558727969655</v>
      </c>
    </row>
    <row r="1920" spans="5:6" x14ac:dyDescent="0.25">
      <c r="E1920" s="71">
        <f t="shared" ca="1" si="58"/>
        <v>0.50254737986401543</v>
      </c>
      <c r="F1920" s="71">
        <f t="shared" ca="1" si="59"/>
        <v>13.324406197734678</v>
      </c>
    </row>
    <row r="1921" spans="5:6" x14ac:dyDescent="0.25">
      <c r="E1921" s="71">
        <f t="shared" ca="1" si="58"/>
        <v>0.94059502010264151</v>
      </c>
      <c r="F1921" s="71">
        <f t="shared" ca="1" si="59"/>
        <v>631.07552832197121</v>
      </c>
    </row>
    <row r="1922" spans="5:6" x14ac:dyDescent="0.25">
      <c r="E1922" s="71">
        <f t="shared" ca="1" si="58"/>
        <v>0.1138707445843451</v>
      </c>
      <c r="F1922" s="71">
        <f t="shared" ca="1" si="59"/>
        <v>3.2607785632748598</v>
      </c>
    </row>
    <row r="1923" spans="5:6" x14ac:dyDescent="0.25">
      <c r="E1923" s="71">
        <f t="shared" ca="1" si="58"/>
        <v>9.0068729139374581E-2</v>
      </c>
      <c r="F1923" s="71">
        <f t="shared" ca="1" si="59"/>
        <v>3.2132609255187341</v>
      </c>
    </row>
    <row r="1924" spans="5:6" x14ac:dyDescent="0.25">
      <c r="E1924" s="71">
        <f t="shared" ref="E1924:E1987" ca="1" si="60">RAND()</f>
        <v>0.52837539998048577</v>
      </c>
      <c r="F1924" s="71">
        <f t="shared" ref="F1924:F1987" ca="1" si="61">$C$3+$C$4*((($C$5*_xlfn.NORM.S.INV(E1924)+SQRT(($C$5*_xlfn.NORM.S.INV(E1924))^2+4))/(2))^2)</f>
        <v>17.248701863874082</v>
      </c>
    </row>
    <row r="1925" spans="5:6" x14ac:dyDescent="0.25">
      <c r="E1925" s="71">
        <f t="shared" ca="1" si="60"/>
        <v>5.6836131960317782E-2</v>
      </c>
      <c r="F1925" s="71">
        <f t="shared" ca="1" si="61"/>
        <v>3.1549312815946817</v>
      </c>
    </row>
    <row r="1926" spans="5:6" x14ac:dyDescent="0.25">
      <c r="E1926" s="71">
        <f t="shared" ca="1" si="60"/>
        <v>0.58285601836278733</v>
      </c>
      <c r="F1926" s="71">
        <f t="shared" ca="1" si="61"/>
        <v>30.275409949753882</v>
      </c>
    </row>
    <row r="1927" spans="5:6" x14ac:dyDescent="0.25">
      <c r="E1927" s="71">
        <f t="shared" ca="1" si="60"/>
        <v>0.89095853181948692</v>
      </c>
      <c r="F1927" s="71">
        <f t="shared" ca="1" si="61"/>
        <v>401.9847165377322</v>
      </c>
    </row>
    <row r="1928" spans="5:6" x14ac:dyDescent="0.25">
      <c r="E1928" s="71">
        <f t="shared" ca="1" si="60"/>
        <v>0.29967422863229676</v>
      </c>
      <c r="F1928" s="71">
        <f t="shared" ca="1" si="61"/>
        <v>4.1382170353013876</v>
      </c>
    </row>
    <row r="1929" spans="5:6" x14ac:dyDescent="0.25">
      <c r="E1929" s="71">
        <f t="shared" ca="1" si="60"/>
        <v>8.1026102369622266E-2</v>
      </c>
      <c r="F1929" s="71">
        <f t="shared" ca="1" si="61"/>
        <v>3.1966390214612792</v>
      </c>
    </row>
    <row r="1930" spans="5:6" x14ac:dyDescent="0.25">
      <c r="E1930" s="71">
        <f t="shared" ca="1" si="60"/>
        <v>0.77847250952493874</v>
      </c>
      <c r="F1930" s="71">
        <f t="shared" ca="1" si="61"/>
        <v>169.48872474765713</v>
      </c>
    </row>
    <row r="1931" spans="5:6" x14ac:dyDescent="0.25">
      <c r="E1931" s="71">
        <f t="shared" ca="1" si="60"/>
        <v>0.22716015444408977</v>
      </c>
      <c r="F1931" s="71">
        <f t="shared" ca="1" si="61"/>
        <v>3.6276080013779515</v>
      </c>
    </row>
    <row r="1932" spans="5:6" x14ac:dyDescent="0.25">
      <c r="E1932" s="71">
        <f t="shared" ca="1" si="60"/>
        <v>0.67378617432163013</v>
      </c>
      <c r="F1932" s="71">
        <f t="shared" ca="1" si="61"/>
        <v>72.269655136020219</v>
      </c>
    </row>
    <row r="1933" spans="5:6" x14ac:dyDescent="0.25">
      <c r="E1933" s="71">
        <f t="shared" ca="1" si="60"/>
        <v>0.29952244221791091</v>
      </c>
      <c r="F1933" s="71">
        <f t="shared" ca="1" si="61"/>
        <v>4.1367124342227157</v>
      </c>
    </row>
    <row r="1934" spans="5:6" x14ac:dyDescent="0.25">
      <c r="E1934" s="71">
        <f t="shared" ca="1" si="60"/>
        <v>4.8370733551367895E-2</v>
      </c>
      <c r="F1934" s="71">
        <f t="shared" ca="1" si="61"/>
        <v>3.1409496014143032</v>
      </c>
    </row>
    <row r="1935" spans="5:6" x14ac:dyDescent="0.25">
      <c r="E1935" s="71">
        <f t="shared" ca="1" si="60"/>
        <v>0.63272866132718231</v>
      </c>
      <c r="F1935" s="71">
        <f t="shared" ca="1" si="61"/>
        <v>49.599388239707828</v>
      </c>
    </row>
    <row r="1936" spans="5:6" x14ac:dyDescent="0.25">
      <c r="E1936" s="71">
        <f t="shared" ca="1" si="60"/>
        <v>0.41850058412661451</v>
      </c>
      <c r="F1936" s="71">
        <f t="shared" ca="1" si="61"/>
        <v>6.7232839723403872</v>
      </c>
    </row>
    <row r="1937" spans="5:6" x14ac:dyDescent="0.25">
      <c r="E1937" s="71">
        <f t="shared" ca="1" si="60"/>
        <v>0.53345325336645777</v>
      </c>
      <c r="F1937" s="71">
        <f t="shared" ca="1" si="61"/>
        <v>18.170150236208787</v>
      </c>
    </row>
    <row r="1938" spans="5:6" x14ac:dyDescent="0.25">
      <c r="E1938" s="71">
        <f t="shared" ca="1" si="60"/>
        <v>0.1474958177505854</v>
      </c>
      <c r="F1938" s="71">
        <f t="shared" ca="1" si="61"/>
        <v>3.3403276664150523</v>
      </c>
    </row>
    <row r="1939" spans="5:6" x14ac:dyDescent="0.25">
      <c r="E1939" s="71">
        <f t="shared" ca="1" si="60"/>
        <v>0.88574429457078774</v>
      </c>
      <c r="F1939" s="71">
        <f t="shared" ca="1" si="61"/>
        <v>385.26417441164347</v>
      </c>
    </row>
    <row r="1940" spans="5:6" x14ac:dyDescent="0.25">
      <c r="E1940" s="71">
        <f t="shared" ca="1" si="60"/>
        <v>0.47238482282454231</v>
      </c>
      <c r="F1940" s="71">
        <f t="shared" ca="1" si="61"/>
        <v>10.084518948886002</v>
      </c>
    </row>
    <row r="1941" spans="5:6" x14ac:dyDescent="0.25">
      <c r="E1941" s="71">
        <f t="shared" ca="1" si="60"/>
        <v>0.45872505990266765</v>
      </c>
      <c r="F1941" s="71">
        <f t="shared" ca="1" si="61"/>
        <v>8.9893604696428042</v>
      </c>
    </row>
    <row r="1942" spans="5:6" x14ac:dyDescent="0.25">
      <c r="E1942" s="71">
        <f t="shared" ca="1" si="60"/>
        <v>0.35437682404242898</v>
      </c>
      <c r="F1942" s="71">
        <f t="shared" ca="1" si="61"/>
        <v>4.8869967384023489</v>
      </c>
    </row>
    <row r="1943" spans="5:6" x14ac:dyDescent="0.25">
      <c r="E1943" s="71">
        <f t="shared" ca="1" si="60"/>
        <v>0.39224750292311483</v>
      </c>
      <c r="F1943" s="71">
        <f t="shared" ca="1" si="61"/>
        <v>5.7846406831632464</v>
      </c>
    </row>
    <row r="1944" spans="5:6" x14ac:dyDescent="0.25">
      <c r="E1944" s="71">
        <f t="shared" ca="1" si="60"/>
        <v>1.438834232302677E-2</v>
      </c>
      <c r="F1944" s="71">
        <f t="shared" ca="1" si="61"/>
        <v>3.0822944635064098</v>
      </c>
    </row>
    <row r="1945" spans="5:6" x14ac:dyDescent="0.25">
      <c r="E1945" s="71">
        <f t="shared" ca="1" si="60"/>
        <v>0.9602586936854316</v>
      </c>
      <c r="F1945" s="71">
        <f t="shared" ca="1" si="61"/>
        <v>791.73562318418351</v>
      </c>
    </row>
    <row r="1946" spans="5:6" x14ac:dyDescent="0.25">
      <c r="E1946" s="71">
        <f t="shared" ca="1" si="60"/>
        <v>5.9790481633489434E-2</v>
      </c>
      <c r="F1946" s="71">
        <f t="shared" ca="1" si="61"/>
        <v>3.1598617976098371</v>
      </c>
    </row>
    <row r="1947" spans="5:6" x14ac:dyDescent="0.25">
      <c r="E1947" s="71">
        <f t="shared" ca="1" si="60"/>
        <v>0.96029821620196176</v>
      </c>
      <c r="F1947" s="71">
        <f t="shared" ca="1" si="61"/>
        <v>792.14018676265846</v>
      </c>
    </row>
    <row r="1948" spans="5:6" x14ac:dyDescent="0.25">
      <c r="E1948" s="71">
        <f t="shared" ca="1" si="60"/>
        <v>0.2150018704800738</v>
      </c>
      <c r="F1948" s="71">
        <f t="shared" ca="1" si="61"/>
        <v>3.5709967563437615</v>
      </c>
    </row>
    <row r="1949" spans="5:6" x14ac:dyDescent="0.25">
      <c r="E1949" s="71">
        <f t="shared" ca="1" si="60"/>
        <v>0.28110117987612004</v>
      </c>
      <c r="F1949" s="71">
        <f t="shared" ca="1" si="61"/>
        <v>3.9708219554435669</v>
      </c>
    </row>
    <row r="1950" spans="5:6" x14ac:dyDescent="0.25">
      <c r="E1950" s="71">
        <f t="shared" ca="1" si="60"/>
        <v>0.50966219478160135</v>
      </c>
      <c r="F1950" s="71">
        <f t="shared" ca="1" si="61"/>
        <v>14.286650931265997</v>
      </c>
    </row>
    <row r="1951" spans="5:6" x14ac:dyDescent="0.25">
      <c r="E1951" s="71">
        <f t="shared" ca="1" si="60"/>
        <v>0.28930657923825998</v>
      </c>
      <c r="F1951" s="71">
        <f t="shared" ca="1" si="61"/>
        <v>4.0408024807183205</v>
      </c>
    </row>
    <row r="1952" spans="5:6" x14ac:dyDescent="0.25">
      <c r="E1952" s="71">
        <f t="shared" ca="1" si="60"/>
        <v>8.0000763814667697E-2</v>
      </c>
      <c r="F1952" s="71">
        <f t="shared" ca="1" si="61"/>
        <v>3.1947957900322161</v>
      </c>
    </row>
    <row r="1953" spans="5:6" x14ac:dyDescent="0.25">
      <c r="E1953" s="71">
        <f t="shared" ca="1" si="60"/>
        <v>0.93723926760698628</v>
      </c>
      <c r="F1953" s="71">
        <f t="shared" ca="1" si="61"/>
        <v>609.5941560455243</v>
      </c>
    </row>
    <row r="1954" spans="5:6" x14ac:dyDescent="0.25">
      <c r="E1954" s="71">
        <f t="shared" ca="1" si="60"/>
        <v>0.55751280610149578</v>
      </c>
      <c r="F1954" s="71">
        <f t="shared" ca="1" si="61"/>
        <v>23.307885308687673</v>
      </c>
    </row>
    <row r="1955" spans="5:6" x14ac:dyDescent="0.25">
      <c r="E1955" s="71">
        <f t="shared" ca="1" si="60"/>
        <v>0.18642037047119719</v>
      </c>
      <c r="F1955" s="71">
        <f t="shared" ca="1" si="61"/>
        <v>3.4585364747751717</v>
      </c>
    </row>
    <row r="1956" spans="5:6" x14ac:dyDescent="0.25">
      <c r="E1956" s="71">
        <f t="shared" ca="1" si="60"/>
        <v>0.58913186258827377</v>
      </c>
      <c r="F1956" s="71">
        <f t="shared" ca="1" si="61"/>
        <v>32.275602842128656</v>
      </c>
    </row>
    <row r="1957" spans="5:6" x14ac:dyDescent="0.25">
      <c r="E1957" s="71">
        <f t="shared" ca="1" si="60"/>
        <v>0.76033177190104939</v>
      </c>
      <c r="F1957" s="71">
        <f t="shared" ca="1" si="61"/>
        <v>147.40062912715038</v>
      </c>
    </row>
    <row r="1958" spans="5:6" x14ac:dyDescent="0.25">
      <c r="E1958" s="71">
        <f t="shared" ca="1" si="60"/>
        <v>0.25911508366796587</v>
      </c>
      <c r="F1958" s="71">
        <f t="shared" ca="1" si="61"/>
        <v>3.8094275188899021</v>
      </c>
    </row>
    <row r="1959" spans="5:6" x14ac:dyDescent="0.25">
      <c r="E1959" s="71">
        <f t="shared" ca="1" si="60"/>
        <v>0.42909929301827454</v>
      </c>
      <c r="F1959" s="71">
        <f t="shared" ca="1" si="61"/>
        <v>7.2062185202434872</v>
      </c>
    </row>
    <row r="1960" spans="5:6" x14ac:dyDescent="0.25">
      <c r="E1960" s="71">
        <f t="shared" ca="1" si="60"/>
        <v>0.29923878591689179</v>
      </c>
      <c r="F1960" s="71">
        <f t="shared" ca="1" si="61"/>
        <v>4.1339071783860373</v>
      </c>
    </row>
    <row r="1961" spans="5:6" x14ac:dyDescent="0.25">
      <c r="E1961" s="71">
        <f t="shared" ca="1" si="60"/>
        <v>0.51822355302047385</v>
      </c>
      <c r="F1961" s="71">
        <f t="shared" ca="1" si="61"/>
        <v>15.560649662063728</v>
      </c>
    </row>
    <row r="1962" spans="5:6" x14ac:dyDescent="0.25">
      <c r="E1962" s="71">
        <f t="shared" ca="1" si="60"/>
        <v>0.60319928267398515</v>
      </c>
      <c r="F1962" s="71">
        <f t="shared" ca="1" si="61"/>
        <v>37.188499538034307</v>
      </c>
    </row>
    <row r="1963" spans="5:6" x14ac:dyDescent="0.25">
      <c r="E1963" s="71">
        <f t="shared" ca="1" si="60"/>
        <v>0.91833430765674562</v>
      </c>
      <c r="F1963" s="71">
        <f t="shared" ca="1" si="61"/>
        <v>508.57940247926155</v>
      </c>
    </row>
    <row r="1964" spans="5:6" x14ac:dyDescent="0.25">
      <c r="E1964" s="71">
        <f t="shared" ca="1" si="60"/>
        <v>0.7299937019701529</v>
      </c>
      <c r="F1964" s="71">
        <f t="shared" ca="1" si="61"/>
        <v>115.99410233981612</v>
      </c>
    </row>
    <row r="1965" spans="5:6" x14ac:dyDescent="0.25">
      <c r="E1965" s="71">
        <f t="shared" ca="1" si="60"/>
        <v>0.28763731244596891</v>
      </c>
      <c r="F1965" s="71">
        <f t="shared" ca="1" si="61"/>
        <v>4.0260827894793305</v>
      </c>
    </row>
    <row r="1966" spans="5:6" x14ac:dyDescent="0.25">
      <c r="E1966" s="71">
        <f t="shared" ca="1" si="60"/>
        <v>0.45003883504339748</v>
      </c>
      <c r="F1966" s="71">
        <f t="shared" ca="1" si="61"/>
        <v>8.3905506162955916</v>
      </c>
    </row>
    <row r="1967" spans="5:6" x14ac:dyDescent="0.25">
      <c r="E1967" s="71">
        <f t="shared" ca="1" si="60"/>
        <v>0.84328670496515112</v>
      </c>
      <c r="F1967" s="71">
        <f t="shared" ca="1" si="61"/>
        <v>276.67987279561163</v>
      </c>
    </row>
    <row r="1968" spans="5:6" x14ac:dyDescent="0.25">
      <c r="E1968" s="71">
        <f t="shared" ca="1" si="60"/>
        <v>0.85359941410566587</v>
      </c>
      <c r="F1968" s="71">
        <f t="shared" ca="1" si="61"/>
        <v>299.33668624840266</v>
      </c>
    </row>
    <row r="1969" spans="5:6" x14ac:dyDescent="0.25">
      <c r="E1969" s="71">
        <f t="shared" ca="1" si="60"/>
        <v>0.50389543358552236</v>
      </c>
      <c r="F1969" s="71">
        <f t="shared" ca="1" si="61"/>
        <v>13.500291733471418</v>
      </c>
    </row>
    <row r="1970" spans="5:6" x14ac:dyDescent="0.25">
      <c r="E1970" s="71">
        <f t="shared" ca="1" si="60"/>
        <v>0.23870477070815876</v>
      </c>
      <c r="F1970" s="71">
        <f t="shared" ca="1" si="61"/>
        <v>3.687254631201033</v>
      </c>
    </row>
    <row r="1971" spans="5:6" x14ac:dyDescent="0.25">
      <c r="E1971" s="71">
        <f t="shared" ca="1" si="60"/>
        <v>0.34465565342858018</v>
      </c>
      <c r="F1971" s="71">
        <f t="shared" ca="1" si="61"/>
        <v>4.7170041642881042</v>
      </c>
    </row>
    <row r="1972" spans="5:6" x14ac:dyDescent="0.25">
      <c r="E1972" s="71">
        <f t="shared" ca="1" si="60"/>
        <v>0.63747894201033262</v>
      </c>
      <c r="F1972" s="71">
        <f t="shared" ca="1" si="61"/>
        <v>51.882456499417501</v>
      </c>
    </row>
    <row r="1973" spans="5:6" x14ac:dyDescent="0.25">
      <c r="E1973" s="71">
        <f t="shared" ca="1" si="60"/>
        <v>0.58258170283881905</v>
      </c>
      <c r="F1973" s="71">
        <f t="shared" ca="1" si="61"/>
        <v>30.190584304132624</v>
      </c>
    </row>
    <row r="1974" spans="5:6" x14ac:dyDescent="0.25">
      <c r="E1974" s="71">
        <f t="shared" ca="1" si="60"/>
        <v>0.57563544733238514</v>
      </c>
      <c r="F1974" s="71">
        <f t="shared" ca="1" si="61"/>
        <v>28.11354556444816</v>
      </c>
    </row>
    <row r="1975" spans="5:6" x14ac:dyDescent="0.25">
      <c r="E1975" s="71">
        <f t="shared" ca="1" si="60"/>
        <v>0.80208980670904417</v>
      </c>
      <c r="F1975" s="71">
        <f t="shared" ca="1" si="61"/>
        <v>202.74608343906655</v>
      </c>
    </row>
    <row r="1976" spans="5:6" x14ac:dyDescent="0.25">
      <c r="E1976" s="71">
        <f t="shared" ca="1" si="60"/>
        <v>0.12378817175541679</v>
      </c>
      <c r="F1976" s="71">
        <f t="shared" ca="1" si="61"/>
        <v>3.2825260813784833</v>
      </c>
    </row>
    <row r="1977" spans="5:6" x14ac:dyDescent="0.25">
      <c r="E1977" s="71">
        <f t="shared" ca="1" si="60"/>
        <v>0.63158336743227683</v>
      </c>
      <c r="F1977" s="71">
        <f t="shared" ca="1" si="61"/>
        <v>49.061360606580934</v>
      </c>
    </row>
    <row r="1978" spans="5:6" x14ac:dyDescent="0.25">
      <c r="E1978" s="71">
        <f t="shared" ca="1" si="60"/>
        <v>0.12233348500189989</v>
      </c>
      <c r="F1978" s="71">
        <f t="shared" ca="1" si="61"/>
        <v>3.2792546966990996</v>
      </c>
    </row>
    <row r="1979" spans="5:6" x14ac:dyDescent="0.25">
      <c r="E1979" s="71">
        <f t="shared" ca="1" si="60"/>
        <v>0.44810386500860222</v>
      </c>
      <c r="F1979" s="71">
        <f t="shared" ca="1" si="61"/>
        <v>8.2664697000168399</v>
      </c>
    </row>
    <row r="1980" spans="5:6" x14ac:dyDescent="0.25">
      <c r="E1980" s="71">
        <f t="shared" ca="1" si="60"/>
        <v>0.80940108775305153</v>
      </c>
      <c r="F1980" s="71">
        <f t="shared" ca="1" si="61"/>
        <v>214.2354494956349</v>
      </c>
    </row>
    <row r="1981" spans="5:6" x14ac:dyDescent="0.25">
      <c r="E1981" s="71">
        <f t="shared" ca="1" si="60"/>
        <v>0.15428499903347082</v>
      </c>
      <c r="F1981" s="71">
        <f t="shared" ca="1" si="61"/>
        <v>3.3586311452411945</v>
      </c>
    </row>
    <row r="1982" spans="5:6" x14ac:dyDescent="0.25">
      <c r="E1982" s="71">
        <f t="shared" ca="1" si="60"/>
        <v>0.90108027173135008</v>
      </c>
      <c r="F1982" s="71">
        <f t="shared" ca="1" si="61"/>
        <v>437.33284339690908</v>
      </c>
    </row>
    <row r="1983" spans="5:6" x14ac:dyDescent="0.25">
      <c r="E1983" s="71">
        <f t="shared" ca="1" si="60"/>
        <v>0.39845185099699554</v>
      </c>
      <c r="F1983" s="71">
        <f t="shared" ca="1" si="61"/>
        <v>5.9779525022223412</v>
      </c>
    </row>
    <row r="1984" spans="5:6" x14ac:dyDescent="0.25">
      <c r="E1984" s="71">
        <f t="shared" ca="1" si="60"/>
        <v>7.6278626851881026E-2</v>
      </c>
      <c r="F1984" s="71">
        <f t="shared" ca="1" si="61"/>
        <v>3.1881697400580102</v>
      </c>
    </row>
    <row r="1985" spans="5:6" x14ac:dyDescent="0.25">
      <c r="E1985" s="71">
        <f t="shared" ca="1" si="60"/>
        <v>0.49909248994164535</v>
      </c>
      <c r="F1985" s="71">
        <f t="shared" ca="1" si="61"/>
        <v>12.886905379082386</v>
      </c>
    </row>
    <row r="1986" spans="5:6" x14ac:dyDescent="0.25">
      <c r="E1986" s="71">
        <f t="shared" ca="1" si="60"/>
        <v>0.53219239664936147</v>
      </c>
      <c r="F1986" s="71">
        <f t="shared" ca="1" si="61"/>
        <v>17.936373001625686</v>
      </c>
    </row>
    <row r="1987" spans="5:6" x14ac:dyDescent="0.25">
      <c r="E1987" s="71">
        <f t="shared" ca="1" si="60"/>
        <v>0.70413045739460811</v>
      </c>
      <c r="F1987" s="71">
        <f t="shared" ca="1" si="61"/>
        <v>93.80791002839932</v>
      </c>
    </row>
    <row r="1988" spans="5:6" x14ac:dyDescent="0.25">
      <c r="E1988" s="71">
        <f t="shared" ref="E1988:E2051" ca="1" si="62">RAND()</f>
        <v>5.6462868772962915E-2</v>
      </c>
      <c r="F1988" s="71">
        <f t="shared" ref="F1988:F2051" ca="1" si="63">$C$3+$C$4*((($C$5*_xlfn.NORM.S.INV(E1988)+SQRT(($C$5*_xlfn.NORM.S.INV(E1988))^2+4))/(2))^2)</f>
        <v>3.1543106120334903</v>
      </c>
    </row>
    <row r="1989" spans="5:6" x14ac:dyDescent="0.25">
      <c r="E1989" s="71">
        <f t="shared" ca="1" si="62"/>
        <v>0.26523387285743083</v>
      </c>
      <c r="F1989" s="71">
        <f t="shared" ca="1" si="63"/>
        <v>3.8508975318147103</v>
      </c>
    </row>
    <row r="1990" spans="5:6" x14ac:dyDescent="0.25">
      <c r="E1990" s="71">
        <f t="shared" ca="1" si="62"/>
        <v>2.3402691865074043E-2</v>
      </c>
      <c r="F1990" s="71">
        <f t="shared" ca="1" si="63"/>
        <v>3.0992069913955307</v>
      </c>
    </row>
    <row r="1991" spans="5:6" x14ac:dyDescent="0.25">
      <c r="E1991" s="71">
        <f t="shared" ca="1" si="62"/>
        <v>0.26239031534985591</v>
      </c>
      <c r="F1991" s="71">
        <f t="shared" ca="1" si="63"/>
        <v>3.8313199686688488</v>
      </c>
    </row>
    <row r="1992" spans="5:6" x14ac:dyDescent="0.25">
      <c r="E1992" s="71">
        <f t="shared" ca="1" si="62"/>
        <v>0.41023239321583049</v>
      </c>
      <c r="F1992" s="71">
        <f t="shared" ca="1" si="63"/>
        <v>6.391593407180638</v>
      </c>
    </row>
    <row r="1993" spans="5:6" x14ac:dyDescent="0.25">
      <c r="E1993" s="71">
        <f t="shared" ca="1" si="62"/>
        <v>9.4848311100532157E-2</v>
      </c>
      <c r="F1993" s="71">
        <f t="shared" ca="1" si="63"/>
        <v>3.2223355061352881</v>
      </c>
    </row>
    <row r="1994" spans="5:6" x14ac:dyDescent="0.25">
      <c r="E1994" s="71">
        <f t="shared" ca="1" si="62"/>
        <v>0.12664222711350337</v>
      </c>
      <c r="F1994" s="71">
        <f t="shared" ca="1" si="63"/>
        <v>3.2890298729342908</v>
      </c>
    </row>
    <row r="1995" spans="5:6" x14ac:dyDescent="0.25">
      <c r="E1995" s="71">
        <f t="shared" ca="1" si="62"/>
        <v>0.64143267622488476</v>
      </c>
      <c r="F1995" s="71">
        <f t="shared" ca="1" si="63"/>
        <v>53.84699183554666</v>
      </c>
    </row>
    <row r="1996" spans="5:6" x14ac:dyDescent="0.25">
      <c r="E1996" s="71">
        <f t="shared" ca="1" si="62"/>
        <v>0.22772763275336649</v>
      </c>
      <c r="F1996" s="71">
        <f t="shared" ca="1" si="63"/>
        <v>3.6303991940442399</v>
      </c>
    </row>
    <row r="1997" spans="5:6" x14ac:dyDescent="0.25">
      <c r="E1997" s="71">
        <f t="shared" ca="1" si="62"/>
        <v>0.29891429585248752</v>
      </c>
      <c r="F1997" s="71">
        <f t="shared" ca="1" si="63"/>
        <v>4.1307084758143056</v>
      </c>
    </row>
    <row r="1998" spans="5:6" x14ac:dyDescent="0.25">
      <c r="E1998" s="71">
        <f t="shared" ca="1" si="62"/>
        <v>0.51496282972592999</v>
      </c>
      <c r="F1998" s="71">
        <f t="shared" ca="1" si="63"/>
        <v>15.059906471916847</v>
      </c>
    </row>
    <row r="1999" spans="5:6" x14ac:dyDescent="0.25">
      <c r="E1999" s="71">
        <f t="shared" ca="1" si="62"/>
        <v>0.54352563520653729</v>
      </c>
      <c r="F1999" s="71">
        <f t="shared" ca="1" si="63"/>
        <v>20.160312879132487</v>
      </c>
    </row>
    <row r="2000" spans="5:6" x14ac:dyDescent="0.25">
      <c r="E2000" s="71">
        <f t="shared" ca="1" si="62"/>
        <v>0.5838863572616515</v>
      </c>
      <c r="F2000" s="71">
        <f t="shared" ca="1" si="63"/>
        <v>30.59594708857982</v>
      </c>
    </row>
    <row r="2001" spans="5:6" x14ac:dyDescent="0.25">
      <c r="E2001" s="71">
        <f t="shared" ca="1" si="62"/>
        <v>0.97828813962296035</v>
      </c>
      <c r="F2001" s="71">
        <f t="shared" ca="1" si="63"/>
        <v>1042.6112741773281</v>
      </c>
    </row>
    <row r="2002" spans="5:6" x14ac:dyDescent="0.25">
      <c r="E2002" s="71">
        <f t="shared" ca="1" si="62"/>
        <v>0.35238655926592244</v>
      </c>
      <c r="F2002" s="71">
        <f t="shared" ca="1" si="63"/>
        <v>4.8505514509721355</v>
      </c>
    </row>
    <row r="2003" spans="5:6" x14ac:dyDescent="0.25">
      <c r="E2003" s="71">
        <f t="shared" ca="1" si="62"/>
        <v>0.2887179478536257</v>
      </c>
      <c r="F2003" s="71">
        <f t="shared" ca="1" si="63"/>
        <v>4.0355827913100377</v>
      </c>
    </row>
    <row r="2004" spans="5:6" x14ac:dyDescent="0.25">
      <c r="E2004" s="71">
        <f t="shared" ca="1" si="62"/>
        <v>0.12745844441942156</v>
      </c>
      <c r="F2004" s="71">
        <f t="shared" ca="1" si="63"/>
        <v>3.2909110762446803</v>
      </c>
    </row>
    <row r="2005" spans="5:6" x14ac:dyDescent="0.25">
      <c r="E2005" s="71">
        <f t="shared" ca="1" si="62"/>
        <v>0.11054445774965616</v>
      </c>
      <c r="F2005" s="71">
        <f t="shared" ca="1" si="63"/>
        <v>3.2537629443848575</v>
      </c>
    </row>
    <row r="2006" spans="5:6" x14ac:dyDescent="0.25">
      <c r="E2006" s="71">
        <f t="shared" ca="1" si="62"/>
        <v>0.48682403227043136</v>
      </c>
      <c r="F2006" s="71">
        <f t="shared" ca="1" si="63"/>
        <v>11.47911395605507</v>
      </c>
    </row>
    <row r="2007" spans="5:6" x14ac:dyDescent="0.25">
      <c r="E2007" s="71">
        <f t="shared" ca="1" si="62"/>
        <v>0.60862105131459565</v>
      </c>
      <c r="F2007" s="71">
        <f t="shared" ca="1" si="63"/>
        <v>39.247509030098605</v>
      </c>
    </row>
    <row r="2008" spans="5:6" x14ac:dyDescent="0.25">
      <c r="E2008" s="71">
        <f t="shared" ca="1" si="62"/>
        <v>0.59215152525832482</v>
      </c>
      <c r="F2008" s="71">
        <f t="shared" ca="1" si="63"/>
        <v>33.279340248335636</v>
      </c>
    </row>
    <row r="2009" spans="5:6" x14ac:dyDescent="0.25">
      <c r="E2009" s="71">
        <f t="shared" ca="1" si="62"/>
        <v>0.41267653709150542</v>
      </c>
      <c r="F2009" s="71">
        <f t="shared" ca="1" si="63"/>
        <v>6.4858454558182039</v>
      </c>
    </row>
    <row r="2010" spans="5:6" x14ac:dyDescent="0.25">
      <c r="E2010" s="71">
        <f t="shared" ca="1" si="62"/>
        <v>5.3119707722212417E-2</v>
      </c>
      <c r="F2010" s="71">
        <f t="shared" ca="1" si="63"/>
        <v>3.148771143349514</v>
      </c>
    </row>
    <row r="2011" spans="5:6" x14ac:dyDescent="0.25">
      <c r="E2011" s="71">
        <f t="shared" ca="1" si="62"/>
        <v>0.80293191060695768</v>
      </c>
      <c r="F2011" s="71">
        <f t="shared" ca="1" si="63"/>
        <v>204.03839215331027</v>
      </c>
    </row>
    <row r="2012" spans="5:6" x14ac:dyDescent="0.25">
      <c r="E2012" s="71">
        <f t="shared" ca="1" si="62"/>
        <v>2.4893239017245494E-2</v>
      </c>
      <c r="F2012" s="71">
        <f t="shared" ca="1" si="63"/>
        <v>3.1018270780576338</v>
      </c>
    </row>
    <row r="2013" spans="5:6" x14ac:dyDescent="0.25">
      <c r="E2013" s="71">
        <f t="shared" ca="1" si="62"/>
        <v>0.11720860660497323</v>
      </c>
      <c r="F2013" s="71">
        <f t="shared" ca="1" si="63"/>
        <v>3.2679555552214437</v>
      </c>
    </row>
    <row r="2014" spans="5:6" x14ac:dyDescent="0.25">
      <c r="E2014" s="71">
        <f t="shared" ca="1" si="62"/>
        <v>2.3378642626544877E-2</v>
      </c>
      <c r="F2014" s="71">
        <f t="shared" ca="1" si="63"/>
        <v>3.0991644302992025</v>
      </c>
    </row>
    <row r="2015" spans="5:6" x14ac:dyDescent="0.25">
      <c r="E2015" s="71">
        <f t="shared" ca="1" si="62"/>
        <v>0.51492959204305933</v>
      </c>
      <c r="F2015" s="71">
        <f t="shared" ca="1" si="63"/>
        <v>15.054902072924312</v>
      </c>
    </row>
    <row r="2016" spans="5:6" x14ac:dyDescent="0.25">
      <c r="E2016" s="71">
        <f t="shared" ca="1" si="62"/>
        <v>0.49601587897411425</v>
      </c>
      <c r="F2016" s="71">
        <f t="shared" ca="1" si="63"/>
        <v>12.512967780095673</v>
      </c>
    </row>
    <row r="2017" spans="5:6" x14ac:dyDescent="0.25">
      <c r="E2017" s="71">
        <f t="shared" ca="1" si="62"/>
        <v>0.66193334098332612</v>
      </c>
      <c r="F2017" s="71">
        <f t="shared" ca="1" si="63"/>
        <v>65.015286814034397</v>
      </c>
    </row>
    <row r="2018" spans="5:6" x14ac:dyDescent="0.25">
      <c r="E2018" s="71">
        <f t="shared" ca="1" si="62"/>
        <v>0.37245983516396708</v>
      </c>
      <c r="F2018" s="71">
        <f t="shared" ca="1" si="63"/>
        <v>5.2624453451591666</v>
      </c>
    </row>
    <row r="2019" spans="5:6" x14ac:dyDescent="0.25">
      <c r="E2019" s="71">
        <f t="shared" ca="1" si="62"/>
        <v>0.15896114320527399</v>
      </c>
      <c r="F2019" s="71">
        <f t="shared" ca="1" si="63"/>
        <v>3.3717514026809066</v>
      </c>
    </row>
    <row r="2020" spans="5:6" x14ac:dyDescent="0.25">
      <c r="E2020" s="71">
        <f t="shared" ca="1" si="62"/>
        <v>0.8113816712776224</v>
      </c>
      <c r="F2020" s="71">
        <f t="shared" ca="1" si="63"/>
        <v>217.45563773341476</v>
      </c>
    </row>
    <row r="2021" spans="5:6" x14ac:dyDescent="0.25">
      <c r="E2021" s="71">
        <f t="shared" ca="1" si="62"/>
        <v>0.24339307096110663</v>
      </c>
      <c r="F2021" s="71">
        <f t="shared" ca="1" si="63"/>
        <v>3.7133061332373409</v>
      </c>
    </row>
    <row r="2022" spans="5:6" x14ac:dyDescent="0.25">
      <c r="E2022" s="71">
        <f t="shared" ca="1" si="62"/>
        <v>0.60294675939789688</v>
      </c>
      <c r="F2022" s="71">
        <f t="shared" ca="1" si="63"/>
        <v>37.094894942948827</v>
      </c>
    </row>
    <row r="2023" spans="5:6" x14ac:dyDescent="0.25">
      <c r="E2023" s="71">
        <f t="shared" ca="1" si="62"/>
        <v>0.86181713008190808</v>
      </c>
      <c r="F2023" s="71">
        <f t="shared" ca="1" si="63"/>
        <v>318.90223656553076</v>
      </c>
    </row>
    <row r="2024" spans="5:6" x14ac:dyDescent="0.25">
      <c r="E2024" s="71">
        <f t="shared" ca="1" si="62"/>
        <v>0.76508065402366365</v>
      </c>
      <c r="F2024" s="71">
        <f t="shared" ca="1" si="63"/>
        <v>152.92181760605075</v>
      </c>
    </row>
    <row r="2025" spans="5:6" x14ac:dyDescent="0.25">
      <c r="E2025" s="71">
        <f t="shared" ca="1" si="62"/>
        <v>0.26161778569685201</v>
      </c>
      <c r="F2025" s="71">
        <f t="shared" ca="1" si="63"/>
        <v>3.8260937358584552</v>
      </c>
    </row>
    <row r="2026" spans="5:6" x14ac:dyDescent="0.25">
      <c r="E2026" s="71">
        <f t="shared" ca="1" si="62"/>
        <v>0.16024245161733519</v>
      </c>
      <c r="F2026" s="71">
        <f t="shared" ca="1" si="63"/>
        <v>3.3754229804988318</v>
      </c>
    </row>
    <row r="2027" spans="5:6" x14ac:dyDescent="0.25">
      <c r="E2027" s="71">
        <f t="shared" ca="1" si="62"/>
        <v>4.9017554976350408E-2</v>
      </c>
      <c r="F2027" s="71">
        <f t="shared" ca="1" si="63"/>
        <v>3.1420125171340687</v>
      </c>
    </row>
    <row r="2028" spans="5:6" x14ac:dyDescent="0.25">
      <c r="E2028" s="71">
        <f t="shared" ca="1" si="62"/>
        <v>0.90909254262452599</v>
      </c>
      <c r="F2028" s="71">
        <f t="shared" ca="1" si="63"/>
        <v>468.46672423842904</v>
      </c>
    </row>
    <row r="2029" spans="5:6" x14ac:dyDescent="0.25">
      <c r="E2029" s="71">
        <f t="shared" ca="1" si="62"/>
        <v>0.13128973220752171</v>
      </c>
      <c r="F2029" s="71">
        <f t="shared" ca="1" si="63"/>
        <v>3.2998710531784643</v>
      </c>
    </row>
    <row r="2030" spans="5:6" x14ac:dyDescent="0.25">
      <c r="E2030" s="71">
        <f t="shared" ca="1" si="62"/>
        <v>5.0053166589952847E-3</v>
      </c>
      <c r="F2030" s="71">
        <f t="shared" ca="1" si="63"/>
        <v>3.0595879633890459</v>
      </c>
    </row>
    <row r="2031" spans="5:6" x14ac:dyDescent="0.25">
      <c r="E2031" s="71">
        <f t="shared" ca="1" si="62"/>
        <v>0.97544518451411155</v>
      </c>
      <c r="F2031" s="71">
        <f t="shared" ca="1" si="63"/>
        <v>990.79921525775933</v>
      </c>
    </row>
    <row r="2032" spans="5:6" x14ac:dyDescent="0.25">
      <c r="E2032" s="71">
        <f t="shared" ca="1" si="62"/>
        <v>0.54577069952851753</v>
      </c>
      <c r="F2032" s="71">
        <f t="shared" ca="1" si="63"/>
        <v>20.634603102150606</v>
      </c>
    </row>
    <row r="2033" spans="5:6" x14ac:dyDescent="0.25">
      <c r="E2033" s="71">
        <f t="shared" ca="1" si="62"/>
        <v>0.91857064647810671</v>
      </c>
      <c r="F2033" s="71">
        <f t="shared" ca="1" si="63"/>
        <v>509.67253355940096</v>
      </c>
    </row>
    <row r="2034" spans="5:6" x14ac:dyDescent="0.25">
      <c r="E2034" s="71">
        <f t="shared" ca="1" si="62"/>
        <v>0.47149377859986386</v>
      </c>
      <c r="F2034" s="71">
        <f t="shared" ca="1" si="63"/>
        <v>10.006835284957891</v>
      </c>
    </row>
    <row r="2035" spans="5:6" x14ac:dyDescent="0.25">
      <c r="E2035" s="71">
        <f t="shared" ca="1" si="62"/>
        <v>0.32601771234815891</v>
      </c>
      <c r="F2035" s="71">
        <f t="shared" ca="1" si="63"/>
        <v>4.441028730687151</v>
      </c>
    </row>
    <row r="2036" spans="5:6" x14ac:dyDescent="0.25">
      <c r="E2036" s="71">
        <f t="shared" ca="1" si="62"/>
        <v>0.79422755494276376</v>
      </c>
      <c r="F2036" s="71">
        <f t="shared" ca="1" si="63"/>
        <v>191.05155481841996</v>
      </c>
    </row>
    <row r="2037" spans="5:6" x14ac:dyDescent="0.25">
      <c r="E2037" s="71">
        <f t="shared" ca="1" si="62"/>
        <v>0.61227829053820693</v>
      </c>
      <c r="F2037" s="71">
        <f t="shared" ca="1" si="63"/>
        <v>40.690408062623298</v>
      </c>
    </row>
    <row r="2038" spans="5:6" x14ac:dyDescent="0.25">
      <c r="E2038" s="71">
        <f t="shared" ca="1" si="62"/>
        <v>0.60431497982180182</v>
      </c>
      <c r="F2038" s="71">
        <f t="shared" ca="1" si="63"/>
        <v>37.604491298246955</v>
      </c>
    </row>
    <row r="2039" spans="5:6" x14ac:dyDescent="0.25">
      <c r="E2039" s="71">
        <f t="shared" ca="1" si="62"/>
        <v>0.45405983732196264</v>
      </c>
      <c r="F2039" s="71">
        <f t="shared" ca="1" si="63"/>
        <v>8.6590305021912144</v>
      </c>
    </row>
    <row r="2040" spans="5:6" x14ac:dyDescent="0.25">
      <c r="E2040" s="71">
        <f t="shared" ca="1" si="62"/>
        <v>2.4466710049787732E-2</v>
      </c>
      <c r="F2040" s="71">
        <f t="shared" ca="1" si="63"/>
        <v>3.1010807707765915</v>
      </c>
    </row>
    <row r="2041" spans="5:6" x14ac:dyDescent="0.25">
      <c r="E2041" s="71">
        <f t="shared" ca="1" si="62"/>
        <v>0.94483299336732707</v>
      </c>
      <c r="F2041" s="71">
        <f t="shared" ca="1" si="63"/>
        <v>660.20548838937646</v>
      </c>
    </row>
    <row r="2042" spans="5:6" x14ac:dyDescent="0.25">
      <c r="E2042" s="71">
        <f t="shared" ca="1" si="62"/>
        <v>0.91054845237044191</v>
      </c>
      <c r="F2042" s="71">
        <f t="shared" ca="1" si="63"/>
        <v>474.46603076248624</v>
      </c>
    </row>
    <row r="2043" spans="5:6" x14ac:dyDescent="0.25">
      <c r="E2043" s="71">
        <f t="shared" ca="1" si="62"/>
        <v>0.12527891500047772</v>
      </c>
      <c r="F2043" s="71">
        <f t="shared" ca="1" si="63"/>
        <v>3.2859088961162732</v>
      </c>
    </row>
    <row r="2044" spans="5:6" x14ac:dyDescent="0.25">
      <c r="E2044" s="71">
        <f t="shared" ca="1" si="62"/>
        <v>3.0724718267275963E-2</v>
      </c>
      <c r="F2044" s="71">
        <f t="shared" ca="1" si="63"/>
        <v>3.1118137052723314</v>
      </c>
    </row>
    <row r="2045" spans="5:6" x14ac:dyDescent="0.25">
      <c r="E2045" s="71">
        <f t="shared" ca="1" si="62"/>
        <v>0.96054018611034031</v>
      </c>
      <c r="F2045" s="71">
        <f t="shared" ca="1" si="63"/>
        <v>794.62655494173873</v>
      </c>
    </row>
    <row r="2046" spans="5:6" x14ac:dyDescent="0.25">
      <c r="E2046" s="71">
        <f t="shared" ca="1" si="62"/>
        <v>0.71525691487394438</v>
      </c>
      <c r="F2046" s="71">
        <f t="shared" ca="1" si="63"/>
        <v>102.88459495336289</v>
      </c>
    </row>
    <row r="2047" spans="5:6" x14ac:dyDescent="0.25">
      <c r="E2047" s="71">
        <f t="shared" ca="1" si="62"/>
        <v>0.11852814375304654</v>
      </c>
      <c r="F2047" s="71">
        <f t="shared" ca="1" si="63"/>
        <v>3.2708318448743423</v>
      </c>
    </row>
    <row r="2048" spans="5:6" x14ac:dyDescent="0.25">
      <c r="E2048" s="71">
        <f t="shared" ca="1" si="62"/>
        <v>0.73035439275900393</v>
      </c>
      <c r="F2048" s="71">
        <f t="shared" ca="1" si="63"/>
        <v>116.33138056656823</v>
      </c>
    </row>
    <row r="2049" spans="5:6" x14ac:dyDescent="0.25">
      <c r="E2049" s="71">
        <f t="shared" ca="1" si="62"/>
        <v>0.11699004850237982</v>
      </c>
      <c r="F2049" s="71">
        <f t="shared" ca="1" si="63"/>
        <v>3.2674813107689187</v>
      </c>
    </row>
    <row r="2050" spans="5:6" x14ac:dyDescent="0.25">
      <c r="E2050" s="71">
        <f t="shared" ca="1" si="62"/>
        <v>9.9575989403743903E-2</v>
      </c>
      <c r="F2050" s="71">
        <f t="shared" ca="1" si="63"/>
        <v>3.2315275287732801</v>
      </c>
    </row>
    <row r="2051" spans="5:6" x14ac:dyDescent="0.25">
      <c r="E2051" s="71">
        <f t="shared" ca="1" si="62"/>
        <v>0.93448400039158031</v>
      </c>
      <c r="F2051" s="71">
        <f t="shared" ca="1" si="63"/>
        <v>592.88928315872295</v>
      </c>
    </row>
    <row r="2052" spans="5:6" x14ac:dyDescent="0.25">
      <c r="E2052" s="71">
        <f t="shared" ref="E2052:E2115" ca="1" si="64">RAND()</f>
        <v>0.12298558744395627</v>
      </c>
      <c r="F2052" s="71">
        <f t="shared" ref="F2052:F2115" ca="1" si="65">$C$3+$C$4*((($C$5*_xlfn.NORM.S.INV(E2052)+SQRT(($C$5*_xlfn.NORM.S.INV(E2052))^2+4))/(2))^2)</f>
        <v>3.2807175973538625</v>
      </c>
    </row>
    <row r="2053" spans="5:6" x14ac:dyDescent="0.25">
      <c r="E2053" s="71">
        <f t="shared" ca="1" si="64"/>
        <v>0.3670050201683428</v>
      </c>
      <c r="F2053" s="71">
        <f t="shared" ca="1" si="65"/>
        <v>5.1401734873442209</v>
      </c>
    </row>
    <row r="2054" spans="5:6" x14ac:dyDescent="0.25">
      <c r="E2054" s="71">
        <f t="shared" ca="1" si="64"/>
        <v>0.24686719670235757</v>
      </c>
      <c r="F2054" s="71">
        <f t="shared" ca="1" si="65"/>
        <v>3.7333469247673454</v>
      </c>
    </row>
    <row r="2055" spans="5:6" x14ac:dyDescent="0.25">
      <c r="E2055" s="71">
        <f t="shared" ca="1" si="64"/>
        <v>0.77990772208362891</v>
      </c>
      <c r="F2055" s="71">
        <f t="shared" ca="1" si="65"/>
        <v>171.35632300974947</v>
      </c>
    </row>
    <row r="2056" spans="5:6" x14ac:dyDescent="0.25">
      <c r="E2056" s="71">
        <f t="shared" ca="1" si="64"/>
        <v>0.16296004648808204</v>
      </c>
      <c r="F2056" s="71">
        <f t="shared" ca="1" si="65"/>
        <v>3.3833225621840231</v>
      </c>
    </row>
    <row r="2057" spans="5:6" x14ac:dyDescent="0.25">
      <c r="E2057" s="71">
        <f t="shared" ca="1" si="64"/>
        <v>0.86487691481977114</v>
      </c>
      <c r="F2057" s="71">
        <f t="shared" ca="1" si="65"/>
        <v>326.56520712414238</v>
      </c>
    </row>
    <row r="2058" spans="5:6" x14ac:dyDescent="0.25">
      <c r="E2058" s="71">
        <f t="shared" ca="1" si="64"/>
        <v>0.73913753550518169</v>
      </c>
      <c r="F2058" s="71">
        <f t="shared" ca="1" si="65"/>
        <v>124.79949507620381</v>
      </c>
    </row>
    <row r="2059" spans="5:6" x14ac:dyDescent="0.25">
      <c r="E2059" s="71">
        <f t="shared" ca="1" si="64"/>
        <v>0.70028342552977318</v>
      </c>
      <c r="F2059" s="71">
        <f t="shared" ca="1" si="65"/>
        <v>90.824284592722321</v>
      </c>
    </row>
    <row r="2060" spans="5:6" x14ac:dyDescent="0.25">
      <c r="E2060" s="71">
        <f t="shared" ca="1" si="64"/>
        <v>0.58049377837532978</v>
      </c>
      <c r="F2060" s="71">
        <f t="shared" ca="1" si="65"/>
        <v>29.551978014123115</v>
      </c>
    </row>
    <row r="2061" spans="5:6" x14ac:dyDescent="0.25">
      <c r="E2061" s="71">
        <f t="shared" ca="1" si="64"/>
        <v>0.2127590331715965</v>
      </c>
      <c r="F2061" s="71">
        <f t="shared" ca="1" si="65"/>
        <v>3.5611827334029691</v>
      </c>
    </row>
    <row r="2062" spans="5:6" x14ac:dyDescent="0.25">
      <c r="E2062" s="71">
        <f t="shared" ca="1" si="64"/>
        <v>0.256266780197421</v>
      </c>
      <c r="F2062" s="71">
        <f t="shared" ca="1" si="65"/>
        <v>3.7909400020035759</v>
      </c>
    </row>
    <row r="2063" spans="5:6" x14ac:dyDescent="0.25">
      <c r="E2063" s="71">
        <f t="shared" ca="1" si="64"/>
        <v>0.66917350878501858</v>
      </c>
      <c r="F2063" s="71">
        <f t="shared" ca="1" si="65"/>
        <v>69.373850961234126</v>
      </c>
    </row>
    <row r="2064" spans="5:6" x14ac:dyDescent="0.25">
      <c r="E2064" s="71">
        <f t="shared" ca="1" si="64"/>
        <v>0.38487750570068358</v>
      </c>
      <c r="F2064" s="71">
        <f t="shared" ca="1" si="65"/>
        <v>5.5744538039687344</v>
      </c>
    </row>
    <row r="2065" spans="5:6" x14ac:dyDescent="0.25">
      <c r="E2065" s="71">
        <f t="shared" ca="1" si="64"/>
        <v>0.35230751221526979</v>
      </c>
      <c r="F2065" s="71">
        <f t="shared" ca="1" si="65"/>
        <v>4.8491220529421266</v>
      </c>
    </row>
    <row r="2066" spans="5:6" x14ac:dyDescent="0.25">
      <c r="E2066" s="71">
        <f t="shared" ca="1" si="64"/>
        <v>0.54023470974339194</v>
      </c>
      <c r="F2066" s="71">
        <f t="shared" ca="1" si="65"/>
        <v>19.485623552604032</v>
      </c>
    </row>
    <row r="2067" spans="5:6" x14ac:dyDescent="0.25">
      <c r="E2067" s="71">
        <f t="shared" ca="1" si="64"/>
        <v>0.95531993158533357</v>
      </c>
      <c r="F2067" s="71">
        <f t="shared" ca="1" si="65"/>
        <v>744.33076207079807</v>
      </c>
    </row>
    <row r="2068" spans="5:6" x14ac:dyDescent="0.25">
      <c r="E2068" s="71">
        <f t="shared" ca="1" si="64"/>
        <v>0.74644915157166314</v>
      </c>
      <c r="F2068" s="71">
        <f t="shared" ca="1" si="65"/>
        <v>132.23698023735108</v>
      </c>
    </row>
    <row r="2069" spans="5:6" x14ac:dyDescent="0.25">
      <c r="E2069" s="71">
        <f t="shared" ca="1" si="64"/>
        <v>7.8887827916596098E-2</v>
      </c>
      <c r="F2069" s="71">
        <f t="shared" ca="1" si="65"/>
        <v>3.1928040158270052</v>
      </c>
    </row>
    <row r="2070" spans="5:6" x14ac:dyDescent="0.25">
      <c r="E2070" s="71">
        <f t="shared" ca="1" si="64"/>
        <v>0.79910541890023734</v>
      </c>
      <c r="F2070" s="71">
        <f t="shared" ca="1" si="65"/>
        <v>198.22906029877123</v>
      </c>
    </row>
    <row r="2071" spans="5:6" x14ac:dyDescent="0.25">
      <c r="E2071" s="71">
        <f t="shared" ca="1" si="64"/>
        <v>0.75595275367591752</v>
      </c>
      <c r="F2071" s="71">
        <f t="shared" ca="1" si="65"/>
        <v>142.46400482239125</v>
      </c>
    </row>
    <row r="2072" spans="5:6" x14ac:dyDescent="0.25">
      <c r="E2072" s="71">
        <f t="shared" ca="1" si="64"/>
        <v>0.19398525256552734</v>
      </c>
      <c r="F2072" s="71">
        <f t="shared" ca="1" si="65"/>
        <v>3.4858201164924187</v>
      </c>
    </row>
    <row r="2073" spans="5:6" x14ac:dyDescent="0.25">
      <c r="E2073" s="71">
        <f t="shared" ca="1" si="64"/>
        <v>0.27983129058261835</v>
      </c>
      <c r="F2073" s="71">
        <f t="shared" ca="1" si="65"/>
        <v>3.9605069549946585</v>
      </c>
    </row>
    <row r="2074" spans="5:6" x14ac:dyDescent="0.25">
      <c r="E2074" s="71">
        <f t="shared" ca="1" si="64"/>
        <v>0.35015651126337366</v>
      </c>
      <c r="F2074" s="71">
        <f t="shared" ca="1" si="65"/>
        <v>4.8107458177295044</v>
      </c>
    </row>
    <row r="2075" spans="5:6" x14ac:dyDescent="0.25">
      <c r="E2075" s="71">
        <f t="shared" ca="1" si="64"/>
        <v>0.79051751619669675</v>
      </c>
      <c r="F2075" s="71">
        <f t="shared" ca="1" si="65"/>
        <v>185.7570003951289</v>
      </c>
    </row>
    <row r="2076" spans="5:6" x14ac:dyDescent="0.25">
      <c r="E2076" s="71">
        <f t="shared" ca="1" si="64"/>
        <v>0.98851716621445673</v>
      </c>
      <c r="F2076" s="71">
        <f t="shared" ca="1" si="65"/>
        <v>1315.6988526953292</v>
      </c>
    </row>
    <row r="2077" spans="5:6" x14ac:dyDescent="0.25">
      <c r="E2077" s="71">
        <f t="shared" ca="1" si="64"/>
        <v>0.79842656254750333</v>
      </c>
      <c r="F2077" s="71">
        <f t="shared" ca="1" si="65"/>
        <v>197.21507205307188</v>
      </c>
    </row>
    <row r="2078" spans="5:6" x14ac:dyDescent="0.25">
      <c r="E2078" s="71">
        <f t="shared" ca="1" si="64"/>
        <v>0.81314806460532529</v>
      </c>
      <c r="F2078" s="71">
        <f t="shared" ca="1" si="65"/>
        <v>220.3678089916969</v>
      </c>
    </row>
    <row r="2079" spans="5:6" x14ac:dyDescent="0.25">
      <c r="E2079" s="71">
        <f t="shared" ca="1" si="64"/>
        <v>0.83526433017071589</v>
      </c>
      <c r="F2079" s="71">
        <f t="shared" ca="1" si="65"/>
        <v>260.35508735334804</v>
      </c>
    </row>
    <row r="2080" spans="5:6" x14ac:dyDescent="0.25">
      <c r="E2080" s="71">
        <f t="shared" ca="1" si="64"/>
        <v>0.12629001155449404</v>
      </c>
      <c r="F2080" s="71">
        <f t="shared" ca="1" si="65"/>
        <v>3.2882210346363854</v>
      </c>
    </row>
    <row r="2081" spans="5:6" x14ac:dyDescent="0.25">
      <c r="E2081" s="71">
        <f t="shared" ca="1" si="64"/>
        <v>0.87140403844391501</v>
      </c>
      <c r="F2081" s="71">
        <f t="shared" ca="1" si="65"/>
        <v>343.65882604750294</v>
      </c>
    </row>
    <row r="2082" spans="5:6" x14ac:dyDescent="0.25">
      <c r="E2082" s="71">
        <f t="shared" ca="1" si="64"/>
        <v>0.83063370522735713</v>
      </c>
      <c r="F2082" s="71">
        <f t="shared" ca="1" si="65"/>
        <v>251.40298983637413</v>
      </c>
    </row>
    <row r="2083" spans="5:6" x14ac:dyDescent="0.25">
      <c r="E2083" s="71">
        <f t="shared" ca="1" si="64"/>
        <v>0.46000775280387529</v>
      </c>
      <c r="F2083" s="71">
        <f t="shared" ca="1" si="65"/>
        <v>9.0838839754688792</v>
      </c>
    </row>
    <row r="2084" spans="5:6" x14ac:dyDescent="0.25">
      <c r="E2084" s="71">
        <f t="shared" ca="1" si="64"/>
        <v>0.29086833558563729</v>
      </c>
      <c r="F2084" s="71">
        <f t="shared" ca="1" si="65"/>
        <v>4.0548071817742226</v>
      </c>
    </row>
    <row r="2085" spans="5:6" x14ac:dyDescent="0.25">
      <c r="E2085" s="71">
        <f t="shared" ca="1" si="64"/>
        <v>0.39377528192577127</v>
      </c>
      <c r="F2085" s="71">
        <f t="shared" ca="1" si="65"/>
        <v>5.8307934649400295</v>
      </c>
    </row>
    <row r="2086" spans="5:6" x14ac:dyDescent="0.25">
      <c r="E2086" s="71">
        <f t="shared" ca="1" si="64"/>
        <v>8.7557396689495026E-2</v>
      </c>
      <c r="F2086" s="71">
        <f t="shared" ca="1" si="65"/>
        <v>3.2085757462694726</v>
      </c>
    </row>
    <row r="2087" spans="5:6" x14ac:dyDescent="0.25">
      <c r="E2087" s="71">
        <f t="shared" ca="1" si="64"/>
        <v>0.77748621667226547</v>
      </c>
      <c r="F2087" s="71">
        <f t="shared" ca="1" si="65"/>
        <v>168.21598950170525</v>
      </c>
    </row>
    <row r="2088" spans="5:6" x14ac:dyDescent="0.25">
      <c r="E2088" s="71">
        <f t="shared" ca="1" si="64"/>
        <v>3.4392697602155242E-2</v>
      </c>
      <c r="F2088" s="71">
        <f t="shared" ca="1" si="65"/>
        <v>3.1179489545752612</v>
      </c>
    </row>
    <row r="2089" spans="5:6" x14ac:dyDescent="0.25">
      <c r="E2089" s="71">
        <f t="shared" ca="1" si="64"/>
        <v>0.13220885914283897</v>
      </c>
      <c r="F2089" s="71">
        <f t="shared" ca="1" si="65"/>
        <v>3.3020530204443381</v>
      </c>
    </row>
    <row r="2090" spans="5:6" x14ac:dyDescent="0.25">
      <c r="E2090" s="71">
        <f t="shared" ca="1" si="64"/>
        <v>0.41721409912931962</v>
      </c>
      <c r="F2090" s="71">
        <f t="shared" ca="1" si="65"/>
        <v>6.6692255873048047</v>
      </c>
    </row>
    <row r="2091" spans="5:6" x14ac:dyDescent="0.25">
      <c r="E2091" s="71">
        <f t="shared" ca="1" si="64"/>
        <v>0.26436695560364398</v>
      </c>
      <c r="F2091" s="71">
        <f t="shared" ca="1" si="65"/>
        <v>3.8448714928309462</v>
      </c>
    </row>
    <row r="2092" spans="5:6" x14ac:dyDescent="0.25">
      <c r="E2092" s="71">
        <f t="shared" ca="1" si="64"/>
        <v>0.48178510316178846</v>
      </c>
      <c r="F2092" s="71">
        <f t="shared" ca="1" si="65"/>
        <v>10.962230726034418</v>
      </c>
    </row>
    <row r="2093" spans="5:6" x14ac:dyDescent="0.25">
      <c r="E2093" s="71">
        <f t="shared" ca="1" si="64"/>
        <v>0.10132695798401348</v>
      </c>
      <c r="F2093" s="71">
        <f t="shared" ca="1" si="65"/>
        <v>3.2349894128093633</v>
      </c>
    </row>
    <row r="2094" spans="5:6" x14ac:dyDescent="0.25">
      <c r="E2094" s="71">
        <f t="shared" ca="1" si="64"/>
        <v>0.94611634510346387</v>
      </c>
      <c r="F2094" s="71">
        <f t="shared" ca="1" si="65"/>
        <v>669.51519988799464</v>
      </c>
    </row>
    <row r="2095" spans="5:6" x14ac:dyDescent="0.25">
      <c r="E2095" s="71">
        <f t="shared" ca="1" si="64"/>
        <v>0.55602482532814523</v>
      </c>
      <c r="F2095" s="71">
        <f t="shared" ca="1" si="65"/>
        <v>22.950728787948002</v>
      </c>
    </row>
    <row r="2096" spans="5:6" x14ac:dyDescent="0.25">
      <c r="E2096" s="71">
        <f t="shared" ca="1" si="64"/>
        <v>0.77521730779849851</v>
      </c>
      <c r="F2096" s="71">
        <f t="shared" ca="1" si="65"/>
        <v>165.32078349982095</v>
      </c>
    </row>
    <row r="2097" spans="5:6" x14ac:dyDescent="0.25">
      <c r="E2097" s="71">
        <f t="shared" ca="1" si="64"/>
        <v>0.35036076680877293</v>
      </c>
      <c r="F2097" s="71">
        <f t="shared" ca="1" si="65"/>
        <v>4.8143472670411001</v>
      </c>
    </row>
    <row r="2098" spans="5:6" x14ac:dyDescent="0.25">
      <c r="E2098" s="71">
        <f t="shared" ca="1" si="64"/>
        <v>0.13658244991102653</v>
      </c>
      <c r="F2098" s="71">
        <f t="shared" ca="1" si="65"/>
        <v>3.3126137527939763</v>
      </c>
    </row>
    <row r="2099" spans="5:6" x14ac:dyDescent="0.25">
      <c r="E2099" s="71">
        <f t="shared" ca="1" si="64"/>
        <v>0.96955485618432036</v>
      </c>
      <c r="F2099" s="71">
        <f t="shared" ca="1" si="65"/>
        <v>901.13061581218801</v>
      </c>
    </row>
    <row r="2100" spans="5:6" x14ac:dyDescent="0.25">
      <c r="E2100" s="71">
        <f t="shared" ca="1" si="64"/>
        <v>0.66813058032117001</v>
      </c>
      <c r="F2100" s="71">
        <f t="shared" ca="1" si="65"/>
        <v>68.732079183761414</v>
      </c>
    </row>
    <row r="2101" spans="5:6" x14ac:dyDescent="0.25">
      <c r="E2101" s="71">
        <f t="shared" ca="1" si="64"/>
        <v>0.25606601706963961</v>
      </c>
      <c r="F2101" s="71">
        <f t="shared" ca="1" si="65"/>
        <v>3.7896557573739478</v>
      </c>
    </row>
    <row r="2102" spans="5:6" x14ac:dyDescent="0.25">
      <c r="E2102" s="71">
        <f t="shared" ca="1" si="64"/>
        <v>0.28968771472585608</v>
      </c>
      <c r="F2102" s="71">
        <f t="shared" ca="1" si="65"/>
        <v>4.0441992618554519</v>
      </c>
    </row>
    <row r="2103" spans="5:6" x14ac:dyDescent="0.25">
      <c r="E2103" s="71">
        <f t="shared" ca="1" si="64"/>
        <v>1.7356147481109807E-2</v>
      </c>
      <c r="F2103" s="71">
        <f t="shared" ca="1" si="65"/>
        <v>3.0881267070365062</v>
      </c>
    </row>
    <row r="2104" spans="5:6" x14ac:dyDescent="0.25">
      <c r="E2104" s="71">
        <f t="shared" ca="1" si="64"/>
        <v>0.68886252094944489</v>
      </c>
      <c r="F2104" s="71">
        <f t="shared" ca="1" si="65"/>
        <v>82.411498032983971</v>
      </c>
    </row>
    <row r="2105" spans="5:6" x14ac:dyDescent="0.25">
      <c r="E2105" s="71">
        <f t="shared" ca="1" si="64"/>
        <v>0.99171528418051613</v>
      </c>
      <c r="F2105" s="71">
        <f t="shared" ca="1" si="65"/>
        <v>1458.2852225940983</v>
      </c>
    </row>
    <row r="2106" spans="5:6" x14ac:dyDescent="0.25">
      <c r="E2106" s="71">
        <f t="shared" ca="1" si="64"/>
        <v>0.12856437589808312</v>
      </c>
      <c r="F2106" s="71">
        <f t="shared" ca="1" si="65"/>
        <v>3.2934753338208793</v>
      </c>
    </row>
    <row r="2107" spans="5:6" x14ac:dyDescent="0.25">
      <c r="E2107" s="71">
        <f t="shared" ca="1" si="64"/>
        <v>0.86412736164648296</v>
      </c>
      <c r="F2107" s="71">
        <f t="shared" ca="1" si="65"/>
        <v>324.66808165079027</v>
      </c>
    </row>
    <row r="2108" spans="5:6" x14ac:dyDescent="0.25">
      <c r="E2108" s="71">
        <f t="shared" ca="1" si="64"/>
        <v>0.16943178731041042</v>
      </c>
      <c r="F2108" s="71">
        <f t="shared" ca="1" si="65"/>
        <v>3.4027731317997181</v>
      </c>
    </row>
    <row r="2109" spans="5:6" x14ac:dyDescent="0.25">
      <c r="E2109" s="71">
        <f t="shared" ca="1" si="64"/>
        <v>0.3824001536724414</v>
      </c>
      <c r="F2109" s="71">
        <f t="shared" ca="1" si="65"/>
        <v>5.5081859048203707</v>
      </c>
    </row>
    <row r="2110" spans="5:6" x14ac:dyDescent="0.25">
      <c r="E2110" s="71">
        <f t="shared" ca="1" si="64"/>
        <v>0.19216804719507974</v>
      </c>
      <c r="F2110" s="71">
        <f t="shared" ca="1" si="65"/>
        <v>3.4791165636542822</v>
      </c>
    </row>
    <row r="2111" spans="5:6" x14ac:dyDescent="0.25">
      <c r="E2111" s="71">
        <f t="shared" ca="1" si="64"/>
        <v>0.62142517642023087</v>
      </c>
      <c r="F2111" s="71">
        <f t="shared" ca="1" si="65"/>
        <v>44.495259888692956</v>
      </c>
    </row>
    <row r="2112" spans="5:6" x14ac:dyDescent="0.25">
      <c r="E2112" s="71">
        <f t="shared" ca="1" si="64"/>
        <v>0.42140123525491879</v>
      </c>
      <c r="F2112" s="71">
        <f t="shared" ca="1" si="65"/>
        <v>6.8486614077017673</v>
      </c>
    </row>
    <row r="2113" spans="5:6" x14ac:dyDescent="0.25">
      <c r="E2113" s="71">
        <f t="shared" ca="1" si="64"/>
        <v>2.6168666791338335E-2</v>
      </c>
      <c r="F2113" s="71">
        <f t="shared" ca="1" si="65"/>
        <v>3.1040437465948765</v>
      </c>
    </row>
    <row r="2114" spans="5:6" x14ac:dyDescent="0.25">
      <c r="E2114" s="71">
        <f t="shared" ca="1" si="64"/>
        <v>0.66259619130728498</v>
      </c>
      <c r="F2114" s="71">
        <f t="shared" ca="1" si="65"/>
        <v>65.405011191333443</v>
      </c>
    </row>
    <row r="2115" spans="5:6" x14ac:dyDescent="0.25">
      <c r="E2115" s="71">
        <f t="shared" ca="1" si="64"/>
        <v>0.16147607489595983</v>
      </c>
      <c r="F2115" s="71">
        <f t="shared" ca="1" si="65"/>
        <v>3.3789898172525339</v>
      </c>
    </row>
    <row r="2116" spans="5:6" x14ac:dyDescent="0.25">
      <c r="E2116" s="71">
        <f t="shared" ref="E2116:E2160" ca="1" si="66">RAND()</f>
        <v>0.70410702723560692</v>
      </c>
      <c r="F2116" s="71">
        <f t="shared" ref="F2116:F2160" ca="1" si="67">$C$3+$C$4*((($C$5*_xlfn.NORM.S.INV(E2116)+SQRT(($C$5*_xlfn.NORM.S.INV(E2116))^2+4))/(2))^2)</f>
        <v>93.789503101513063</v>
      </c>
    </row>
    <row r="2117" spans="5:6" x14ac:dyDescent="0.25">
      <c r="E2117" s="71">
        <f t="shared" ca="1" si="66"/>
        <v>0.6490217672348636</v>
      </c>
      <c r="F2117" s="71">
        <f t="shared" ca="1" si="67"/>
        <v>57.785856610609081</v>
      </c>
    </row>
    <row r="2118" spans="5:6" x14ac:dyDescent="0.25">
      <c r="E2118" s="71">
        <f t="shared" ca="1" si="66"/>
        <v>0.94835772420077635</v>
      </c>
      <c r="F2118" s="71">
        <f t="shared" ca="1" si="67"/>
        <v>686.37346259861783</v>
      </c>
    </row>
    <row r="2119" spans="5:6" x14ac:dyDescent="0.25">
      <c r="E2119" s="71">
        <f t="shared" ca="1" si="66"/>
        <v>0.34300414573083571</v>
      </c>
      <c r="F2119" s="71">
        <f t="shared" ca="1" si="67"/>
        <v>4.690041737344151</v>
      </c>
    </row>
    <row r="2120" spans="5:6" x14ac:dyDescent="0.25">
      <c r="E2120" s="71">
        <f t="shared" ca="1" si="66"/>
        <v>0.49342900900913145</v>
      </c>
      <c r="F2120" s="71">
        <f t="shared" ca="1" si="67"/>
        <v>12.209628093463113</v>
      </c>
    </row>
    <row r="2121" spans="5:6" x14ac:dyDescent="0.25">
      <c r="E2121" s="71">
        <f t="shared" ca="1" si="66"/>
        <v>0.39236515486680834</v>
      </c>
      <c r="F2121" s="71">
        <f t="shared" ca="1" si="67"/>
        <v>5.7881621778487418</v>
      </c>
    </row>
    <row r="2122" spans="5:6" x14ac:dyDescent="0.25">
      <c r="E2122" s="71">
        <f t="shared" ca="1" si="66"/>
        <v>0.86152929185231963</v>
      </c>
      <c r="F2122" s="71">
        <f t="shared" ca="1" si="67"/>
        <v>318.19232345853675</v>
      </c>
    </row>
    <row r="2123" spans="5:6" x14ac:dyDescent="0.25">
      <c r="E2123" s="71">
        <f t="shared" ca="1" si="66"/>
        <v>0.15917894605101723</v>
      </c>
      <c r="F2123" s="71">
        <f t="shared" ca="1" si="67"/>
        <v>3.3723731525861016</v>
      </c>
    </row>
    <row r="2124" spans="5:6" x14ac:dyDescent="0.25">
      <c r="E2124" s="71">
        <f t="shared" ca="1" si="66"/>
        <v>0.45138251557390852</v>
      </c>
      <c r="F2124" s="71">
        <f t="shared" ca="1" si="67"/>
        <v>8.4786475767224161</v>
      </c>
    </row>
    <row r="2125" spans="5:6" x14ac:dyDescent="0.25">
      <c r="E2125" s="71">
        <f t="shared" ca="1" si="66"/>
        <v>0.61640356370388782</v>
      </c>
      <c r="F2125" s="71">
        <f t="shared" ca="1" si="67"/>
        <v>42.371289728739193</v>
      </c>
    </row>
    <row r="2126" spans="5:6" x14ac:dyDescent="0.25">
      <c r="E2126" s="71">
        <f t="shared" ca="1" si="66"/>
        <v>0.48045001016459821</v>
      </c>
      <c r="F2126" s="71">
        <f t="shared" ca="1" si="67"/>
        <v>10.830870725377933</v>
      </c>
    </row>
    <row r="2127" spans="5:6" x14ac:dyDescent="0.25">
      <c r="E2127" s="71">
        <f t="shared" ca="1" si="66"/>
        <v>0.81021167552738194</v>
      </c>
      <c r="F2127" s="71">
        <f t="shared" ca="1" si="67"/>
        <v>215.54765976603733</v>
      </c>
    </row>
    <row r="2128" spans="5:6" x14ac:dyDescent="0.25">
      <c r="E2128" s="71">
        <f t="shared" ca="1" si="66"/>
        <v>0.45229907569447902</v>
      </c>
      <c r="F2128" s="71">
        <f t="shared" ca="1" si="67"/>
        <v>8.5396664867390335</v>
      </c>
    </row>
    <row r="2129" spans="5:6" x14ac:dyDescent="0.25">
      <c r="E2129" s="71">
        <f t="shared" ca="1" si="66"/>
        <v>0.74112632687232505</v>
      </c>
      <c r="F2129" s="71">
        <f t="shared" ca="1" si="67"/>
        <v>126.78673696111647</v>
      </c>
    </row>
    <row r="2130" spans="5:6" x14ac:dyDescent="0.25">
      <c r="E2130" s="71">
        <f t="shared" ca="1" si="66"/>
        <v>0.95190747297457767</v>
      </c>
      <c r="F2130" s="71">
        <f t="shared" ca="1" si="67"/>
        <v>714.78127096970672</v>
      </c>
    </row>
    <row r="2131" spans="5:6" x14ac:dyDescent="0.25">
      <c r="E2131" s="71">
        <f t="shared" ca="1" si="66"/>
        <v>0.88898551666105097</v>
      </c>
      <c r="F2131" s="71">
        <f t="shared" ca="1" si="67"/>
        <v>395.54751137070167</v>
      </c>
    </row>
    <row r="2132" spans="5:6" x14ac:dyDescent="0.25">
      <c r="E2132" s="71">
        <f t="shared" ca="1" si="66"/>
        <v>0.68176563323523787</v>
      </c>
      <c r="F2132" s="71">
        <f t="shared" ca="1" si="67"/>
        <v>77.505390220279907</v>
      </c>
    </row>
    <row r="2133" spans="5:6" x14ac:dyDescent="0.25">
      <c r="E2133" s="71">
        <f t="shared" ca="1" si="66"/>
        <v>0.9536439170081662</v>
      </c>
      <c r="F2133" s="71">
        <f t="shared" ca="1" si="67"/>
        <v>729.52227096820957</v>
      </c>
    </row>
    <row r="2134" spans="5:6" x14ac:dyDescent="0.25">
      <c r="E2134" s="71">
        <f t="shared" ca="1" si="66"/>
        <v>0.11761391832299695</v>
      </c>
      <c r="F2134" s="71">
        <f t="shared" ca="1" si="67"/>
        <v>3.2688366529453945</v>
      </c>
    </row>
    <row r="2135" spans="5:6" x14ac:dyDescent="0.25">
      <c r="E2135" s="71">
        <f t="shared" ca="1" si="66"/>
        <v>0.91810729296750471</v>
      </c>
      <c r="F2135" s="71">
        <f t="shared" ca="1" si="67"/>
        <v>507.53279238968321</v>
      </c>
    </row>
    <row r="2136" spans="5:6" x14ac:dyDescent="0.25">
      <c r="E2136" s="71">
        <f t="shared" ca="1" si="66"/>
        <v>0.88216000912458081</v>
      </c>
      <c r="F2136" s="71">
        <f t="shared" ca="1" si="67"/>
        <v>374.29306841392884</v>
      </c>
    </row>
    <row r="2137" spans="5:6" x14ac:dyDescent="0.25">
      <c r="E2137" s="71">
        <f t="shared" ca="1" si="66"/>
        <v>0.93686733803964484</v>
      </c>
      <c r="F2137" s="71">
        <f t="shared" ca="1" si="67"/>
        <v>607.2920533213553</v>
      </c>
    </row>
    <row r="2138" spans="5:6" x14ac:dyDescent="0.25">
      <c r="E2138" s="71">
        <f t="shared" ca="1" si="66"/>
        <v>0.31592415981917887</v>
      </c>
      <c r="F2138" s="71">
        <f t="shared" ca="1" si="67"/>
        <v>4.3144717787335169</v>
      </c>
    </row>
    <row r="2139" spans="5:6" x14ac:dyDescent="0.25">
      <c r="E2139" s="71">
        <f t="shared" ca="1" si="66"/>
        <v>0.89035803157528159</v>
      </c>
      <c r="F2139" s="71">
        <f t="shared" ca="1" si="67"/>
        <v>400.01089331894434</v>
      </c>
    </row>
    <row r="2140" spans="5:6" x14ac:dyDescent="0.25">
      <c r="E2140" s="71">
        <f t="shared" ca="1" si="66"/>
        <v>0.67777306274838811</v>
      </c>
      <c r="F2140" s="71">
        <f t="shared" ca="1" si="67"/>
        <v>74.84927134702798</v>
      </c>
    </row>
    <row r="2141" spans="5:6" x14ac:dyDescent="0.25">
      <c r="E2141" s="71">
        <f t="shared" ca="1" si="66"/>
        <v>0.62807198350070903</v>
      </c>
      <c r="F2141" s="71">
        <f t="shared" ca="1" si="67"/>
        <v>47.441443112490163</v>
      </c>
    </row>
    <row r="2142" spans="5:6" x14ac:dyDescent="0.25">
      <c r="E2142" s="71">
        <f t="shared" ca="1" si="66"/>
        <v>0.25281110876014901</v>
      </c>
      <c r="F2142" s="71">
        <f t="shared" ca="1" si="67"/>
        <v>3.7691723167082674</v>
      </c>
    </row>
    <row r="2143" spans="5:6" x14ac:dyDescent="0.25">
      <c r="E2143" s="71">
        <f t="shared" ca="1" si="66"/>
        <v>0.54209929477300722</v>
      </c>
      <c r="F2143" s="71">
        <f t="shared" ca="1" si="67"/>
        <v>19.864917548188295</v>
      </c>
    </row>
    <row r="2144" spans="5:6" x14ac:dyDescent="0.25">
      <c r="E2144" s="71">
        <f t="shared" ca="1" si="66"/>
        <v>0.19558921128453555</v>
      </c>
      <c r="F2144" s="71">
        <f t="shared" ca="1" si="67"/>
        <v>3.4918182776713032</v>
      </c>
    </row>
    <row r="2145" spans="5:6" x14ac:dyDescent="0.25">
      <c r="E2145" s="71">
        <f t="shared" ca="1" si="66"/>
        <v>3.0307293245109612E-2</v>
      </c>
      <c r="F2145" s="71">
        <f t="shared" ca="1" si="67"/>
        <v>3.1111097571787663</v>
      </c>
    </row>
    <row r="2146" spans="5:6" x14ac:dyDescent="0.25">
      <c r="E2146" s="71">
        <f t="shared" ca="1" si="66"/>
        <v>0.36192967187745007</v>
      </c>
      <c r="F2146" s="71">
        <f t="shared" ca="1" si="67"/>
        <v>5.0336546225879371</v>
      </c>
    </row>
    <row r="2147" spans="5:6" x14ac:dyDescent="0.25">
      <c r="E2147" s="71">
        <f t="shared" ca="1" si="66"/>
        <v>0.17672501802003349</v>
      </c>
      <c r="F2147" s="71">
        <f t="shared" ca="1" si="67"/>
        <v>3.425836014764144</v>
      </c>
    </row>
    <row r="2148" spans="5:6" x14ac:dyDescent="0.25">
      <c r="E2148" s="71">
        <f t="shared" ca="1" si="66"/>
        <v>0.28387443873784102</v>
      </c>
      <c r="F2148" s="71">
        <f t="shared" ca="1" si="67"/>
        <v>3.9938175154600208</v>
      </c>
    </row>
    <row r="2149" spans="5:6" x14ac:dyDescent="0.25">
      <c r="E2149" s="71">
        <f t="shared" ca="1" si="66"/>
        <v>0.25957021772837463</v>
      </c>
      <c r="F2149" s="71">
        <f t="shared" ca="1" si="67"/>
        <v>3.8124286313521001</v>
      </c>
    </row>
    <row r="2150" spans="5:6" x14ac:dyDescent="0.25">
      <c r="E2150" s="71">
        <f t="shared" ca="1" si="66"/>
        <v>0.87087430488756834</v>
      </c>
      <c r="F2150" s="71">
        <f t="shared" ca="1" si="67"/>
        <v>342.23184995576128</v>
      </c>
    </row>
    <row r="2151" spans="5:6" x14ac:dyDescent="0.25">
      <c r="E2151" s="71">
        <f t="shared" ca="1" si="66"/>
        <v>8.2464595210521408E-2</v>
      </c>
      <c r="F2151" s="71">
        <f t="shared" ca="1" si="67"/>
        <v>3.1992385802968371</v>
      </c>
    </row>
    <row r="2152" spans="5:6" x14ac:dyDescent="0.25">
      <c r="E2152" s="71">
        <f t="shared" ca="1" si="66"/>
        <v>0.74250240245017041</v>
      </c>
      <c r="F2152" s="71">
        <f t="shared" ca="1" si="67"/>
        <v>128.17724845279866</v>
      </c>
    </row>
    <row r="2153" spans="5:6" x14ac:dyDescent="0.25">
      <c r="E2153" s="71">
        <f t="shared" ca="1" si="66"/>
        <v>1.2433709237663959E-2</v>
      </c>
      <c r="F2153" s="71">
        <f t="shared" ca="1" si="67"/>
        <v>3.0782352891425062</v>
      </c>
    </row>
    <row r="2154" spans="5:6" x14ac:dyDescent="0.25">
      <c r="E2154" s="71">
        <f t="shared" ca="1" si="66"/>
        <v>0.46760528321958161</v>
      </c>
      <c r="F2154" s="71">
        <f t="shared" ca="1" si="67"/>
        <v>9.6783931648170984</v>
      </c>
    </row>
    <row r="2155" spans="5:6" x14ac:dyDescent="0.25">
      <c r="E2155" s="71">
        <f t="shared" ca="1" si="66"/>
        <v>0.85906540043774016</v>
      </c>
      <c r="F2155" s="71">
        <f t="shared" ca="1" si="67"/>
        <v>312.19042421339378</v>
      </c>
    </row>
    <row r="2156" spans="5:6" x14ac:dyDescent="0.25">
      <c r="E2156" s="71">
        <f t="shared" ca="1" si="66"/>
        <v>0.14099998342632236</v>
      </c>
      <c r="F2156" s="71">
        <f t="shared" ca="1" si="67"/>
        <v>3.3235900827210743</v>
      </c>
    </row>
    <row r="2157" spans="5:6" x14ac:dyDescent="0.25">
      <c r="E2157" s="71">
        <f t="shared" ca="1" si="66"/>
        <v>0.6029916892264271</v>
      </c>
      <c r="F2157" s="71">
        <f t="shared" ca="1" si="67"/>
        <v>37.111534595744864</v>
      </c>
    </row>
    <row r="2158" spans="5:6" x14ac:dyDescent="0.25">
      <c r="E2158" s="71">
        <f t="shared" ca="1" si="66"/>
        <v>0.59000049636910168</v>
      </c>
      <c r="F2158" s="71">
        <f t="shared" ca="1" si="67"/>
        <v>32.561552049069562</v>
      </c>
    </row>
    <row r="2159" spans="5:6" x14ac:dyDescent="0.25">
      <c r="E2159" s="71">
        <f t="shared" ca="1" si="66"/>
        <v>6.3390557459043428E-2</v>
      </c>
      <c r="F2159" s="71">
        <f t="shared" ca="1" si="67"/>
        <v>3.1659187573401817</v>
      </c>
    </row>
    <row r="2160" spans="5:6" x14ac:dyDescent="0.25">
      <c r="E2160" s="71">
        <f t="shared" ca="1" si="66"/>
        <v>0.6621996092526683</v>
      </c>
      <c r="F2160" s="71">
        <f t="shared" ca="1" si="67"/>
        <v>65.171616995442889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F9" sqref="F9"/>
    </sheetView>
  </sheetViews>
  <sheetFormatPr baseColWidth="10" defaultRowHeight="15" x14ac:dyDescent="0.25"/>
  <cols>
    <col min="1" max="1" width="4.28515625" style="56" customWidth="1"/>
    <col min="2" max="2" width="10.28515625" style="56" bestFit="1" customWidth="1"/>
    <col min="3" max="3" width="11.42578125" style="56"/>
    <col min="4" max="4" width="5.140625" style="56" customWidth="1"/>
    <col min="5" max="5" width="11.42578125" style="56"/>
    <col min="6" max="6" width="18" style="56" customWidth="1"/>
    <col min="7" max="7" width="4.28515625" style="56" customWidth="1"/>
    <col min="8" max="8" width="11.42578125" style="56"/>
    <col min="9" max="9" width="17.7109375" style="56" bestFit="1" customWidth="1"/>
    <col min="10" max="10" width="18.7109375" style="56" bestFit="1" customWidth="1"/>
    <col min="11" max="11" width="11.42578125" style="56"/>
    <col min="12" max="12" width="12" style="56" bestFit="1" customWidth="1"/>
    <col min="13" max="13" width="11.42578125" style="56"/>
    <col min="14" max="14" width="11.7109375" style="56" bestFit="1" customWidth="1"/>
    <col min="15" max="16384" width="11.42578125" style="56"/>
  </cols>
  <sheetData>
    <row r="2" spans="2:10" x14ac:dyDescent="0.25">
      <c r="B2" s="55" t="s">
        <v>11</v>
      </c>
      <c r="C2" s="55" t="s">
        <v>12</v>
      </c>
      <c r="E2" s="55" t="s">
        <v>13</v>
      </c>
      <c r="F2" s="55" t="s">
        <v>14</v>
      </c>
      <c r="H2" s="55" t="s">
        <v>15</v>
      </c>
      <c r="I2" s="55" t="s">
        <v>16</v>
      </c>
      <c r="J2" s="55" t="s">
        <v>17</v>
      </c>
    </row>
    <row r="3" spans="2:10" x14ac:dyDescent="0.25">
      <c r="B3" s="57" t="s">
        <v>54</v>
      </c>
      <c r="C3" s="63">
        <v>16</v>
      </c>
      <c r="E3" s="57">
        <f ca="1">RAND()</f>
        <v>0.15105385698915541</v>
      </c>
      <c r="F3" s="57">
        <f ca="1">((E3^(-1/$C$5)-1)^(-1/$C$3))*$C$4</f>
        <v>7.3487122660851893</v>
      </c>
      <c r="H3" s="57" t="s">
        <v>19</v>
      </c>
      <c r="I3" s="57">
        <f ca="1">AVERAGE(F3:F2160)</f>
        <v>8.0099388290149776</v>
      </c>
      <c r="J3" s="57">
        <f>C4*_xlfn.GAMMA(C5+1/C3)*_xlfn.GAMMA(1-1/C3)/_xlfn.GAMMA(C5)</f>
        <v>8.0033780172938229</v>
      </c>
    </row>
    <row r="4" spans="2:10" x14ac:dyDescent="0.25">
      <c r="B4" s="57" t="s">
        <v>55</v>
      </c>
      <c r="C4" s="63">
        <v>7</v>
      </c>
      <c r="E4" s="57">
        <f t="shared" ref="E4:E67" ca="1" si="0">RAND()</f>
        <v>0.16192950507852177</v>
      </c>
      <c r="F4" s="57">
        <f t="shared" ref="F4:F67" ca="1" si="1">((E4^(-1/$C$5)-1)^(-1/$C$3))*$C$4</f>
        <v>7.3693443158761225</v>
      </c>
      <c r="H4" s="57" t="s">
        <v>21</v>
      </c>
      <c r="I4" s="57">
        <f ca="1">_xlfn.VAR.S(F3:F2160)</f>
        <v>0.52550413782706917</v>
      </c>
      <c r="J4" s="59">
        <f>((C4^2)/(_xlfn.GAMMA(C5)^2))*(_xlfn.GAMMA(C5)*_xlfn.GAMMA(C5+2/C3)*_xlfn.GAMMA(1-2/C3)-_xlfn.GAMMA(C5+1/C3)*_xlfn.GAMMA(C5+1/C3)*_xlfn.GAMMA(1-1/C3)*_xlfn.GAMMA(1-1/C3))</f>
        <v>0.50995012336128953</v>
      </c>
    </row>
    <row r="5" spans="2:10" x14ac:dyDescent="0.25">
      <c r="B5" s="62" t="s">
        <v>48</v>
      </c>
      <c r="C5" s="63">
        <v>5</v>
      </c>
      <c r="E5" s="57">
        <f t="shared" ca="1" si="0"/>
        <v>0.82134761198773831</v>
      </c>
      <c r="F5" s="57">
        <f t="shared" ca="1" si="1"/>
        <v>8.5579533864403778</v>
      </c>
      <c r="H5" s="57" t="s">
        <v>22</v>
      </c>
      <c r="I5" s="57">
        <f ca="1">_xlfn.STDEV.S(F3:F2160)</f>
        <v>0.72491664198517969</v>
      </c>
      <c r="J5" s="57">
        <f>SQRT(J4)</f>
        <v>0.71410792136853485</v>
      </c>
    </row>
    <row r="6" spans="2:10" x14ac:dyDescent="0.25">
      <c r="E6" s="57">
        <f t="shared" ca="1" si="0"/>
        <v>0.71657028194867101</v>
      </c>
      <c r="F6" s="57">
        <f t="shared" ca="1" si="1"/>
        <v>8.273676110549669</v>
      </c>
      <c r="H6" s="57" t="s">
        <v>23</v>
      </c>
      <c r="I6" s="57">
        <f ca="1">SKEW(F3:F2160)</f>
        <v>1.2924533385568802</v>
      </c>
      <c r="J6" s="57"/>
    </row>
    <row r="7" spans="2:10" x14ac:dyDescent="0.25">
      <c r="E7" s="57">
        <f t="shared" ca="1" si="0"/>
        <v>0.29820482367071854</v>
      </c>
      <c r="F7" s="57">
        <f t="shared" ca="1" si="1"/>
        <v>7.5903126379625725</v>
      </c>
      <c r="H7" s="57" t="s">
        <v>24</v>
      </c>
      <c r="I7" s="57">
        <f ca="1">I20/(I5^4)</f>
        <v>5.7947129619456668</v>
      </c>
      <c r="J7" s="57"/>
    </row>
    <row r="8" spans="2:10" x14ac:dyDescent="0.25">
      <c r="E8" s="57">
        <f t="shared" ca="1" si="0"/>
        <v>0.24310470092167313</v>
      </c>
      <c r="F8" s="57">
        <f t="shared" ca="1" si="1"/>
        <v>7.5066525074973427</v>
      </c>
      <c r="H8" s="91" t="s">
        <v>100</v>
      </c>
      <c r="I8" s="91">
        <f ca="1">MEDIAN(F3:F2160)</f>
        <v>7.8902328392196797</v>
      </c>
      <c r="J8" s="91">
        <f>C4*(-1+2^(1/C5))^(-1/C3)</f>
        <v>7.8854939843005205</v>
      </c>
    </row>
    <row r="9" spans="2:10" x14ac:dyDescent="0.25">
      <c r="E9" s="57">
        <f t="shared" ca="1" si="0"/>
        <v>0.61251458721503771</v>
      </c>
      <c r="F9" s="57">
        <f t="shared" ca="1" si="1"/>
        <v>8.0685391401312536</v>
      </c>
    </row>
    <row r="10" spans="2:10" x14ac:dyDescent="0.25">
      <c r="E10" s="57">
        <f t="shared" ca="1" si="0"/>
        <v>0.27648419791035361</v>
      </c>
      <c r="F10" s="57">
        <f t="shared" ca="1" si="1"/>
        <v>7.5578840642290661</v>
      </c>
      <c r="H10" s="96" t="s">
        <v>26</v>
      </c>
      <c r="I10" s="96"/>
    </row>
    <row r="11" spans="2:10" x14ac:dyDescent="0.25">
      <c r="E11" s="57">
        <f t="shared" ca="1" si="0"/>
        <v>0.42244947680136047</v>
      </c>
      <c r="F11" s="57">
        <f t="shared" ca="1" si="1"/>
        <v>7.7705521481773001</v>
      </c>
      <c r="H11" s="91"/>
      <c r="I11" s="91">
        <f ca="1">SUMPRODUCT(F3:F2160)/COUNT(F3:F2160)</f>
        <v>8.0099388290149776</v>
      </c>
    </row>
    <row r="12" spans="2:10" x14ac:dyDescent="0.25">
      <c r="E12" s="57">
        <f t="shared" ca="1" si="0"/>
        <v>0.68712750592995986</v>
      </c>
      <c r="F12" s="57">
        <f t="shared" ca="1" si="1"/>
        <v>8.2104089831544673</v>
      </c>
      <c r="H12" s="91"/>
      <c r="I12" s="91">
        <f ca="1">SUMPRODUCT(F3:F2160,F3:F2160)/COUNT(F3:F2160)</f>
        <v>64.684380667959758</v>
      </c>
    </row>
    <row r="13" spans="2:10" x14ac:dyDescent="0.25">
      <c r="E13" s="57">
        <f t="shared" ca="1" si="0"/>
        <v>0.42207684597424799</v>
      </c>
      <c r="F13" s="57">
        <f t="shared" ca="1" si="1"/>
        <v>7.7700109638918189</v>
      </c>
      <c r="H13" s="91"/>
      <c r="I13" s="91">
        <f ca="1">SUMPRODUCT(F3:F2160,F3:F2160,F3:F2160)/COUNT(F3:F2160)</f>
        <v>527.02421484633544</v>
      </c>
    </row>
    <row r="14" spans="2:10" x14ac:dyDescent="0.25">
      <c r="E14" s="57">
        <f t="shared" ca="1" si="0"/>
        <v>0.99193966875956097</v>
      </c>
      <c r="F14" s="57">
        <f t="shared" ca="1" si="1"/>
        <v>10.45935438340168</v>
      </c>
      <c r="H14" s="91"/>
      <c r="I14" s="91">
        <f ca="1">SUMPRODUCT(F3:F2160,F3:F2160,F3:F2160,F3:F2160)/COUNT(F3:F2160)</f>
        <v>4335.9475149236669</v>
      </c>
    </row>
    <row r="15" spans="2:10" x14ac:dyDescent="0.25">
      <c r="E15" s="57">
        <f t="shared" ca="1" si="0"/>
        <v>3.5659556237959467E-2</v>
      </c>
      <c r="F15" s="57">
        <f t="shared" ca="1" si="1"/>
        <v>7.0234520082760543</v>
      </c>
      <c r="H15" s="90"/>
      <c r="I15" s="90"/>
    </row>
    <row r="16" spans="2:10" x14ac:dyDescent="0.25">
      <c r="E16" s="57">
        <f t="shared" ca="1" si="0"/>
        <v>0.30836751879496582</v>
      </c>
      <c r="F16" s="57">
        <f t="shared" ca="1" si="1"/>
        <v>7.6053046948683551</v>
      </c>
      <c r="H16" s="94" t="s">
        <v>27</v>
      </c>
      <c r="I16" s="95"/>
    </row>
    <row r="17" spans="5:9" x14ac:dyDescent="0.25">
      <c r="E17" s="57">
        <f t="shared" ca="1" si="0"/>
        <v>0.68088440242377235</v>
      </c>
      <c r="F17" s="57">
        <f t="shared" ca="1" si="1"/>
        <v>8.1976120442367151</v>
      </c>
      <c r="H17" s="91"/>
      <c r="I17" s="91">
        <v>0</v>
      </c>
    </row>
    <row r="18" spans="5:9" x14ac:dyDescent="0.25">
      <c r="E18" s="57">
        <f t="shared" ca="1" si="0"/>
        <v>2.5958041815463684E-2</v>
      </c>
      <c r="F18" s="57">
        <f t="shared" ca="1" si="1"/>
        <v>6.9681843196959221</v>
      </c>
      <c r="H18" s="91"/>
      <c r="I18" s="91">
        <f ca="1">I12-I11^2</f>
        <v>0.52526062339792645</v>
      </c>
    </row>
    <row r="19" spans="5:9" x14ac:dyDescent="0.25">
      <c r="E19" s="57">
        <f t="shared" ca="1" si="0"/>
        <v>0.28890175826140074</v>
      </c>
      <c r="F19" s="57">
        <f t="shared" ca="1" si="1"/>
        <v>7.5764940599670689</v>
      </c>
      <c r="H19" s="91"/>
      <c r="I19" s="91">
        <f ca="1">I13-3*I11*I12+2*I11^3</f>
        <v>0.49167157784336268</v>
      </c>
    </row>
    <row r="20" spans="5:9" x14ac:dyDescent="0.25">
      <c r="E20" s="57">
        <f t="shared" ca="1" si="0"/>
        <v>0.69900245778125525</v>
      </c>
      <c r="F20" s="57">
        <f t="shared" ca="1" si="1"/>
        <v>8.2353205592657837</v>
      </c>
      <c r="H20" s="91"/>
      <c r="I20" s="91">
        <f ca="1">I14-4*I11*I13+6*(I11^2)*I12-3*(I11^4)</f>
        <v>1.6002366335924307</v>
      </c>
    </row>
    <row r="21" spans="5:9" x14ac:dyDescent="0.25">
      <c r="E21" s="57">
        <f t="shared" ca="1" si="0"/>
        <v>0.36136395995357273</v>
      </c>
      <c r="F21" s="57">
        <f t="shared" ca="1" si="1"/>
        <v>7.6823343869409157</v>
      </c>
    </row>
    <row r="22" spans="5:9" x14ac:dyDescent="0.25">
      <c r="E22" s="57">
        <f t="shared" ca="1" si="0"/>
        <v>0.80988095209494293</v>
      </c>
      <c r="F22" s="57">
        <f t="shared" ca="1" si="1"/>
        <v>8.5203731830661802</v>
      </c>
    </row>
    <row r="23" spans="5:9" x14ac:dyDescent="0.25">
      <c r="E23" s="57">
        <f t="shared" ca="1" si="0"/>
        <v>0.5030033826377095</v>
      </c>
      <c r="F23" s="57">
        <f t="shared" ca="1" si="1"/>
        <v>7.8900739277974736</v>
      </c>
    </row>
    <row r="24" spans="5:9" x14ac:dyDescent="0.25">
      <c r="E24" s="57">
        <f t="shared" ca="1" si="0"/>
        <v>0.13779989140763305</v>
      </c>
      <c r="F24" s="57">
        <f t="shared" ca="1" si="1"/>
        <v>7.3224795485943979</v>
      </c>
    </row>
    <row r="25" spans="5:9" x14ac:dyDescent="0.25">
      <c r="E25" s="57">
        <f t="shared" ca="1" si="0"/>
        <v>0.21871223749571123</v>
      </c>
      <c r="F25" s="57">
        <f t="shared" ca="1" si="1"/>
        <v>7.4677236279421404</v>
      </c>
    </row>
    <row r="26" spans="5:9" x14ac:dyDescent="0.25">
      <c r="E26" s="57">
        <f t="shared" ca="1" si="0"/>
        <v>0.22735702362393029</v>
      </c>
      <c r="F26" s="57">
        <f t="shared" ca="1" si="1"/>
        <v>7.4816938716265486</v>
      </c>
    </row>
    <row r="27" spans="5:9" x14ac:dyDescent="0.25">
      <c r="E27" s="57">
        <f t="shared" ca="1" si="0"/>
        <v>0.11713752618017415</v>
      </c>
      <c r="F27" s="57">
        <f t="shared" ca="1" si="1"/>
        <v>7.2786126341744239</v>
      </c>
    </row>
    <row r="28" spans="5:9" x14ac:dyDescent="0.25">
      <c r="E28" s="57">
        <f t="shared" ca="1" si="0"/>
        <v>0.54835524233738697</v>
      </c>
      <c r="F28" s="57">
        <f t="shared" ca="1" si="1"/>
        <v>7.9609410835794652</v>
      </c>
    </row>
    <row r="29" spans="5:9" x14ac:dyDescent="0.25">
      <c r="E29" s="57">
        <f t="shared" ca="1" si="0"/>
        <v>0.75543396301958032</v>
      </c>
      <c r="F29" s="57">
        <f t="shared" ca="1" si="1"/>
        <v>8.3661687520158967</v>
      </c>
    </row>
    <row r="30" spans="5:9" x14ac:dyDescent="0.25">
      <c r="E30" s="57">
        <f t="shared" ca="1" si="0"/>
        <v>2.3166502063979078E-2</v>
      </c>
      <c r="F30" s="57">
        <f t="shared" ca="1" si="1"/>
        <v>6.9492846341403052</v>
      </c>
    </row>
    <row r="31" spans="5:9" x14ac:dyDescent="0.25">
      <c r="E31" s="57">
        <f t="shared" ca="1" si="0"/>
        <v>0.88899472070976637</v>
      </c>
      <c r="F31" s="57">
        <f t="shared" ca="1" si="1"/>
        <v>8.8419577935800113</v>
      </c>
    </row>
    <row r="32" spans="5:9" x14ac:dyDescent="0.25">
      <c r="E32" s="57">
        <f t="shared" ca="1" si="0"/>
        <v>0.77615904919104162</v>
      </c>
      <c r="F32" s="57">
        <f t="shared" ca="1" si="1"/>
        <v>8.4208372339391175</v>
      </c>
    </row>
    <row r="33" spans="5:6" x14ac:dyDescent="0.25">
      <c r="E33" s="57">
        <f t="shared" ca="1" si="0"/>
        <v>0.11328231221198237</v>
      </c>
      <c r="F33" s="57">
        <f t="shared" ca="1" si="1"/>
        <v>7.2699415198405948</v>
      </c>
    </row>
    <row r="34" spans="5:6" x14ac:dyDescent="0.25">
      <c r="E34" s="57">
        <f t="shared" ca="1" si="0"/>
        <v>6.636477276950592E-2</v>
      </c>
      <c r="F34" s="57">
        <f t="shared" ca="1" si="1"/>
        <v>7.1449996921548147</v>
      </c>
    </row>
    <row r="35" spans="5:6" x14ac:dyDescent="0.25">
      <c r="E35" s="57">
        <f t="shared" ca="1" si="0"/>
        <v>0.46368294977482949</v>
      </c>
      <c r="F35" s="57">
        <f t="shared" ca="1" si="1"/>
        <v>7.8309810437633764</v>
      </c>
    </row>
    <row r="36" spans="5:6" x14ac:dyDescent="0.25">
      <c r="E36" s="57">
        <f t="shared" ca="1" si="0"/>
        <v>8.7918437968943941E-2</v>
      </c>
      <c r="F36" s="57">
        <f t="shared" ca="1" si="1"/>
        <v>7.2077853093667157</v>
      </c>
    </row>
    <row r="37" spans="5:6" x14ac:dyDescent="0.25">
      <c r="E37" s="57">
        <f t="shared" ca="1" si="0"/>
        <v>0.16426132874950283</v>
      </c>
      <c r="F37" s="57">
        <f t="shared" ca="1" si="1"/>
        <v>7.3736751781704744</v>
      </c>
    </row>
    <row r="38" spans="5:6" x14ac:dyDescent="0.25">
      <c r="E38" s="57">
        <f t="shared" ca="1" si="0"/>
        <v>0.98279459597269181</v>
      </c>
      <c r="F38" s="57">
        <f t="shared" ca="1" si="1"/>
        <v>9.9717708768863158</v>
      </c>
    </row>
    <row r="39" spans="5:6" x14ac:dyDescent="0.25">
      <c r="E39" s="57">
        <f t="shared" ca="1" si="0"/>
        <v>0.1633641621197347</v>
      </c>
      <c r="F39" s="57">
        <f t="shared" ca="1" si="1"/>
        <v>7.3720125541985677</v>
      </c>
    </row>
    <row r="40" spans="5:6" x14ac:dyDescent="0.25">
      <c r="E40" s="57">
        <f t="shared" ca="1" si="0"/>
        <v>0.79730149918840554</v>
      </c>
      <c r="F40" s="57">
        <f t="shared" ca="1" si="1"/>
        <v>8.4814877759064302</v>
      </c>
    </row>
    <row r="41" spans="5:6" x14ac:dyDescent="0.25">
      <c r="E41" s="57">
        <f t="shared" ca="1" si="0"/>
        <v>0.47549374124022947</v>
      </c>
      <c r="F41" s="57">
        <f t="shared" ca="1" si="1"/>
        <v>7.8485486932386319</v>
      </c>
    </row>
    <row r="42" spans="5:6" x14ac:dyDescent="0.25">
      <c r="E42" s="57">
        <f t="shared" ca="1" si="0"/>
        <v>0.4909170736174725</v>
      </c>
      <c r="F42" s="57">
        <f t="shared" ca="1" si="1"/>
        <v>7.8717156754960902</v>
      </c>
    </row>
    <row r="43" spans="5:6" x14ac:dyDescent="0.25">
      <c r="E43" s="57">
        <f t="shared" ca="1" si="0"/>
        <v>0.69763825502327426</v>
      </c>
      <c r="F43" s="57">
        <f t="shared" ca="1" si="1"/>
        <v>8.2324190625816396</v>
      </c>
    </row>
    <row r="44" spans="5:6" x14ac:dyDescent="0.25">
      <c r="E44" s="57">
        <f t="shared" ca="1" si="0"/>
        <v>0.3841376960789179</v>
      </c>
      <c r="F44" s="57">
        <f t="shared" ca="1" si="1"/>
        <v>7.7151662094844609</v>
      </c>
    </row>
    <row r="45" spans="5:6" x14ac:dyDescent="0.25">
      <c r="E45" s="57">
        <f t="shared" ca="1" si="0"/>
        <v>0.91040620226363189</v>
      </c>
      <c r="F45" s="57">
        <f t="shared" ca="1" si="1"/>
        <v>8.969065159237994</v>
      </c>
    </row>
    <row r="46" spans="5:6" x14ac:dyDescent="0.25">
      <c r="E46" s="57">
        <f t="shared" ca="1" si="0"/>
        <v>0.52973225589512163</v>
      </c>
      <c r="F46" s="57">
        <f t="shared" ca="1" si="1"/>
        <v>7.9314210887028267</v>
      </c>
    </row>
    <row r="47" spans="5:6" x14ac:dyDescent="0.25">
      <c r="E47" s="57">
        <f t="shared" ca="1" si="0"/>
        <v>0.3311127374283821</v>
      </c>
      <c r="F47" s="57">
        <f t="shared" ca="1" si="1"/>
        <v>7.638548634473306</v>
      </c>
    </row>
    <row r="48" spans="5:6" x14ac:dyDescent="0.25">
      <c r="E48" s="57">
        <f t="shared" ca="1" si="0"/>
        <v>0.72735565369577504</v>
      </c>
      <c r="F48" s="57">
        <f t="shared" ca="1" si="1"/>
        <v>8.2982081085903019</v>
      </c>
    </row>
    <row r="49" spans="5:6" x14ac:dyDescent="0.25">
      <c r="E49" s="57">
        <f t="shared" ca="1" si="0"/>
        <v>0.71091092755651575</v>
      </c>
      <c r="F49" s="57">
        <f t="shared" ca="1" si="1"/>
        <v>8.2611124256975614</v>
      </c>
    </row>
    <row r="50" spans="5:6" x14ac:dyDescent="0.25">
      <c r="E50" s="57">
        <f t="shared" ca="1" si="0"/>
        <v>0.58780866018392441</v>
      </c>
      <c r="F50" s="57">
        <f t="shared" ca="1" si="1"/>
        <v>8.0258702087548155</v>
      </c>
    </row>
    <row r="51" spans="5:6" x14ac:dyDescent="0.25">
      <c r="E51" s="57">
        <f t="shared" ca="1" si="0"/>
        <v>0.62051255951616335</v>
      </c>
      <c r="F51" s="57">
        <f t="shared" ca="1" si="1"/>
        <v>8.0827424610361902</v>
      </c>
    </row>
    <row r="52" spans="5:6" x14ac:dyDescent="0.25">
      <c r="E52" s="57">
        <f t="shared" ca="1" si="0"/>
        <v>0.19646600573734463</v>
      </c>
      <c r="F52" s="57">
        <f t="shared" ca="1" si="1"/>
        <v>7.4307194984538274</v>
      </c>
    </row>
    <row r="53" spans="5:6" x14ac:dyDescent="0.25">
      <c r="E53" s="57">
        <f t="shared" ca="1" si="0"/>
        <v>0.43023558188670108</v>
      </c>
      <c r="F53" s="57">
        <f t="shared" ca="1" si="1"/>
        <v>7.781876548947027</v>
      </c>
    </row>
    <row r="54" spans="5:6" x14ac:dyDescent="0.25">
      <c r="E54" s="57">
        <f t="shared" ca="1" si="0"/>
        <v>0.85120655668152256</v>
      </c>
      <c r="F54" s="57">
        <f t="shared" ca="1" si="1"/>
        <v>8.6676558905678505</v>
      </c>
    </row>
    <row r="55" spans="5:6" x14ac:dyDescent="0.25">
      <c r="E55" s="57">
        <f t="shared" ca="1" si="0"/>
        <v>0.14294344971148931</v>
      </c>
      <c r="F55" s="57">
        <f t="shared" ca="1" si="1"/>
        <v>7.3328147787447691</v>
      </c>
    </row>
    <row r="56" spans="5:6" x14ac:dyDescent="0.25">
      <c r="E56" s="57">
        <f t="shared" ca="1" si="0"/>
        <v>0.76845192518957672</v>
      </c>
      <c r="F56" s="57">
        <f t="shared" ca="1" si="1"/>
        <v>8.4000039042526016</v>
      </c>
    </row>
    <row r="57" spans="5:6" x14ac:dyDescent="0.25">
      <c r="E57" s="57">
        <f t="shared" ca="1" si="0"/>
        <v>0.4322111615341403</v>
      </c>
      <c r="F57" s="57">
        <f t="shared" ca="1" si="1"/>
        <v>7.7847552235455515</v>
      </c>
    </row>
    <row r="58" spans="5:6" x14ac:dyDescent="0.25">
      <c r="E58" s="57">
        <f t="shared" ca="1" si="0"/>
        <v>0.60920642372801459</v>
      </c>
      <c r="F58" s="57">
        <f t="shared" ca="1" si="1"/>
        <v>8.0627228197431613</v>
      </c>
    </row>
    <row r="59" spans="5:6" x14ac:dyDescent="0.25">
      <c r="E59" s="57">
        <f t="shared" ca="1" si="0"/>
        <v>0.43278046557766203</v>
      </c>
      <c r="F59" s="57">
        <f t="shared" ca="1" si="1"/>
        <v>7.7855851990580707</v>
      </c>
    </row>
    <row r="60" spans="5:6" x14ac:dyDescent="0.25">
      <c r="E60" s="57">
        <f t="shared" ca="1" si="0"/>
        <v>0.34026399045387667</v>
      </c>
      <c r="F60" s="57">
        <f t="shared" ca="1" si="1"/>
        <v>7.6518323158972361</v>
      </c>
    </row>
    <row r="61" spans="5:6" x14ac:dyDescent="0.25">
      <c r="E61" s="57">
        <f t="shared" ca="1" si="0"/>
        <v>0.20818551456299361</v>
      </c>
      <c r="F61" s="57">
        <f t="shared" ca="1" si="1"/>
        <v>7.4504171643142856</v>
      </c>
    </row>
    <row r="62" spans="5:6" x14ac:dyDescent="0.25">
      <c r="E62" s="57">
        <f t="shared" ca="1" si="0"/>
        <v>0.93624231550428771</v>
      </c>
      <c r="F62" s="57">
        <f t="shared" ca="1" si="1"/>
        <v>9.1713264862452579</v>
      </c>
    </row>
    <row r="63" spans="5:6" x14ac:dyDescent="0.25">
      <c r="E63" s="57">
        <f t="shared" ca="1" si="0"/>
        <v>0.9225620305600315</v>
      </c>
      <c r="F63" s="57">
        <f t="shared" ca="1" si="1"/>
        <v>9.0556250086016874</v>
      </c>
    </row>
    <row r="64" spans="5:6" x14ac:dyDescent="0.25">
      <c r="E64" s="57">
        <f t="shared" ca="1" si="0"/>
        <v>0.47630534113000889</v>
      </c>
      <c r="F64" s="57">
        <f t="shared" ca="1" si="1"/>
        <v>7.8497611166586623</v>
      </c>
    </row>
    <row r="65" spans="5:6" x14ac:dyDescent="0.25">
      <c r="E65" s="57">
        <f t="shared" ca="1" si="0"/>
        <v>0.74503533358024077</v>
      </c>
      <c r="F65" s="57">
        <f t="shared" ca="1" si="1"/>
        <v>8.3402540713461839</v>
      </c>
    </row>
    <row r="66" spans="5:6" x14ac:dyDescent="0.25">
      <c r="E66" s="57">
        <f t="shared" ca="1" si="0"/>
        <v>0.62837570586421498</v>
      </c>
      <c r="F66" s="57">
        <f t="shared" ca="1" si="1"/>
        <v>8.0969102610394792</v>
      </c>
    </row>
    <row r="67" spans="5:6" x14ac:dyDescent="0.25">
      <c r="E67" s="57">
        <f t="shared" ca="1" si="0"/>
        <v>0.56931002482530457</v>
      </c>
      <c r="F67" s="57">
        <f t="shared" ca="1" si="1"/>
        <v>7.9949831788639987</v>
      </c>
    </row>
    <row r="68" spans="5:6" x14ac:dyDescent="0.25">
      <c r="E68" s="57">
        <f t="shared" ref="E68:E131" ca="1" si="2">RAND()</f>
        <v>0.8205641412744209</v>
      </c>
      <c r="F68" s="57">
        <f t="shared" ref="F68:F131" ca="1" si="3">((E68^(-1/$C$5)-1)^(-1/$C$3))*$C$4</f>
        <v>8.5553150491456478</v>
      </c>
    </row>
    <row r="69" spans="5:6" x14ac:dyDescent="0.25">
      <c r="E69" s="57">
        <f t="shared" ca="1" si="2"/>
        <v>3.1399013745479154E-2</v>
      </c>
      <c r="F69" s="57">
        <f t="shared" ca="1" si="3"/>
        <v>7.0008329396560161</v>
      </c>
    </row>
    <row r="70" spans="5:6" x14ac:dyDescent="0.25">
      <c r="E70" s="57">
        <f t="shared" ca="1" si="2"/>
        <v>0.5054950361802335</v>
      </c>
      <c r="F70" s="57">
        <f t="shared" ca="1" si="3"/>
        <v>7.8938829610972689</v>
      </c>
    </row>
    <row r="71" spans="5:6" x14ac:dyDescent="0.25">
      <c r="E71" s="57">
        <f t="shared" ca="1" si="2"/>
        <v>0.96018948462356213</v>
      </c>
      <c r="F71" s="57">
        <f t="shared" ca="1" si="3"/>
        <v>9.4541824689924656</v>
      </c>
    </row>
    <row r="72" spans="5:6" x14ac:dyDescent="0.25">
      <c r="E72" s="57">
        <f t="shared" ca="1" si="2"/>
        <v>0.63978357371472316</v>
      </c>
      <c r="F72" s="57">
        <f t="shared" ca="1" si="3"/>
        <v>8.1178475190906454</v>
      </c>
    </row>
    <row r="73" spans="5:6" x14ac:dyDescent="0.25">
      <c r="E73" s="57">
        <f t="shared" ca="1" si="2"/>
        <v>0.92500487016638555</v>
      </c>
      <c r="F73" s="57">
        <f t="shared" ca="1" si="3"/>
        <v>9.0746753627613952</v>
      </c>
    </row>
    <row r="74" spans="5:6" x14ac:dyDescent="0.25">
      <c r="E74" s="57">
        <f t="shared" ca="1" si="2"/>
        <v>0.87959606051156014</v>
      </c>
      <c r="F74" s="57">
        <f t="shared" ca="1" si="3"/>
        <v>8.7937094494585786</v>
      </c>
    </row>
    <row r="75" spans="5:6" x14ac:dyDescent="0.25">
      <c r="E75" s="57">
        <f t="shared" ca="1" si="2"/>
        <v>0.83998512446432372</v>
      </c>
      <c r="F75" s="57">
        <f t="shared" ca="1" si="3"/>
        <v>8.6241605155309777</v>
      </c>
    </row>
    <row r="76" spans="5:6" x14ac:dyDescent="0.25">
      <c r="E76" s="57">
        <f t="shared" ca="1" si="2"/>
        <v>0.44660578155449915</v>
      </c>
      <c r="F76" s="57">
        <f t="shared" ca="1" si="3"/>
        <v>7.805805109657058</v>
      </c>
    </row>
    <row r="77" spans="5:6" x14ac:dyDescent="0.25">
      <c r="E77" s="57">
        <f t="shared" ca="1" si="2"/>
        <v>1.8830956004006749E-2</v>
      </c>
      <c r="F77" s="57">
        <f t="shared" ca="1" si="3"/>
        <v>6.9159478572844799</v>
      </c>
    </row>
    <row r="78" spans="5:6" x14ac:dyDescent="0.25">
      <c r="E78" s="57">
        <f t="shared" ca="1" si="2"/>
        <v>0.89792932187093177</v>
      </c>
      <c r="F78" s="57">
        <f t="shared" ca="1" si="3"/>
        <v>8.8917351361439287</v>
      </c>
    </row>
    <row r="79" spans="5:6" x14ac:dyDescent="0.25">
      <c r="E79" s="57">
        <f t="shared" ca="1" si="2"/>
        <v>0.238596930796249</v>
      </c>
      <c r="F79" s="57">
        <f t="shared" ca="1" si="3"/>
        <v>7.499567836539935</v>
      </c>
    </row>
    <row r="80" spans="5:6" x14ac:dyDescent="0.25">
      <c r="E80" s="57">
        <f t="shared" ca="1" si="2"/>
        <v>0.94118670643934477</v>
      </c>
      <c r="F80" s="57">
        <f t="shared" ca="1" si="3"/>
        <v>9.2195192895054348</v>
      </c>
    </row>
    <row r="81" spans="5:6" x14ac:dyDescent="0.25">
      <c r="E81" s="57">
        <f t="shared" ca="1" si="2"/>
        <v>0.99155504977862363</v>
      </c>
      <c r="F81" s="57">
        <f t="shared" ca="1" si="3"/>
        <v>10.428775203200882</v>
      </c>
    </row>
    <row r="82" spans="5:6" x14ac:dyDescent="0.25">
      <c r="E82" s="57">
        <f t="shared" ca="1" si="2"/>
        <v>0.75103995785138977</v>
      </c>
      <c r="F82" s="57">
        <f t="shared" ca="1" si="3"/>
        <v>8.3551039261140847</v>
      </c>
    </row>
    <row r="83" spans="5:6" x14ac:dyDescent="0.25">
      <c r="E83" s="57">
        <f t="shared" ca="1" si="2"/>
        <v>0.24624711947587341</v>
      </c>
      <c r="F83" s="57">
        <f t="shared" ca="1" si="3"/>
        <v>7.5115650257007296</v>
      </c>
    </row>
    <row r="84" spans="5:6" x14ac:dyDescent="0.25">
      <c r="E84" s="57">
        <f t="shared" ca="1" si="2"/>
        <v>0.80948541316194444</v>
      </c>
      <c r="F84" s="57">
        <f t="shared" ca="1" si="3"/>
        <v>8.5191148267496768</v>
      </c>
    </row>
    <row r="85" spans="5:6" x14ac:dyDescent="0.25">
      <c r="E85" s="57">
        <f t="shared" ca="1" si="2"/>
        <v>0.49609882411848194</v>
      </c>
      <c r="F85" s="57">
        <f t="shared" ca="1" si="3"/>
        <v>7.8795630360434732</v>
      </c>
    </row>
    <row r="86" spans="5:6" x14ac:dyDescent="0.25">
      <c r="E86" s="57">
        <f t="shared" ca="1" si="2"/>
        <v>0.62529462572571248</v>
      </c>
      <c r="F86" s="57">
        <f t="shared" ca="1" si="3"/>
        <v>8.0913339798759676</v>
      </c>
    </row>
    <row r="87" spans="5:6" x14ac:dyDescent="0.25">
      <c r="E87" s="57">
        <f t="shared" ca="1" si="2"/>
        <v>0.73411115731796406</v>
      </c>
      <c r="F87" s="57">
        <f t="shared" ca="1" si="3"/>
        <v>8.3139923709981005</v>
      </c>
    </row>
    <row r="88" spans="5:6" x14ac:dyDescent="0.25">
      <c r="E88" s="57">
        <f t="shared" ca="1" si="2"/>
        <v>0.63385234427694692</v>
      </c>
      <c r="F88" s="57">
        <f t="shared" ca="1" si="3"/>
        <v>8.1069034569356226</v>
      </c>
    </row>
    <row r="89" spans="5:6" x14ac:dyDescent="0.25">
      <c r="E89" s="57">
        <f t="shared" ca="1" si="2"/>
        <v>0.81834769250365869</v>
      </c>
      <c r="F89" s="57">
        <f t="shared" ca="1" si="3"/>
        <v>8.5479091052827076</v>
      </c>
    </row>
    <row r="90" spans="5:6" x14ac:dyDescent="0.25">
      <c r="E90" s="57">
        <f t="shared" ca="1" si="2"/>
        <v>0.44255900633737211</v>
      </c>
      <c r="F90" s="57">
        <f t="shared" ca="1" si="3"/>
        <v>7.799873076497482</v>
      </c>
    </row>
    <row r="91" spans="5:6" x14ac:dyDescent="0.25">
      <c r="E91" s="57">
        <f t="shared" ca="1" si="2"/>
        <v>0.32310037696548599</v>
      </c>
      <c r="F91" s="57">
        <f t="shared" ca="1" si="3"/>
        <v>7.6268796401170196</v>
      </c>
    </row>
    <row r="92" spans="5:6" x14ac:dyDescent="0.25">
      <c r="E92" s="57">
        <f t="shared" ca="1" si="2"/>
        <v>0.17818579649445854</v>
      </c>
      <c r="F92" s="57">
        <f t="shared" ca="1" si="3"/>
        <v>7.3989306882540182</v>
      </c>
    </row>
    <row r="93" spans="5:6" x14ac:dyDescent="0.25">
      <c r="E93" s="57">
        <f t="shared" ca="1" si="2"/>
        <v>0.71642429276166641</v>
      </c>
      <c r="F93" s="57">
        <f t="shared" ca="1" si="3"/>
        <v>8.2733494222361692</v>
      </c>
    </row>
    <row r="94" spans="5:6" x14ac:dyDescent="0.25">
      <c r="E94" s="57">
        <f t="shared" ca="1" si="2"/>
        <v>0.66844086135682346</v>
      </c>
      <c r="F94" s="57">
        <f t="shared" ca="1" si="3"/>
        <v>8.1726778909535085</v>
      </c>
    </row>
    <row r="95" spans="5:6" x14ac:dyDescent="0.25">
      <c r="E95" s="57">
        <f t="shared" ca="1" si="2"/>
        <v>0.42251892674872815</v>
      </c>
      <c r="F95" s="57">
        <f t="shared" ca="1" si="3"/>
        <v>7.7706530201687229</v>
      </c>
    </row>
    <row r="96" spans="5:6" x14ac:dyDescent="0.25">
      <c r="E96" s="57">
        <f t="shared" ca="1" si="2"/>
        <v>0.73442625221604052</v>
      </c>
      <c r="F96" s="57">
        <f t="shared" ca="1" si="3"/>
        <v>8.3147368471707299</v>
      </c>
    </row>
    <row r="97" spans="5:6" x14ac:dyDescent="0.25">
      <c r="E97" s="57">
        <f t="shared" ca="1" si="2"/>
        <v>0.94554621806659345</v>
      </c>
      <c r="F97" s="57">
        <f t="shared" ca="1" si="3"/>
        <v>9.2655972722002744</v>
      </c>
    </row>
    <row r="98" spans="5:6" x14ac:dyDescent="0.25">
      <c r="E98" s="57">
        <f t="shared" ca="1" si="2"/>
        <v>0.2349977348351141</v>
      </c>
      <c r="F98" s="57">
        <f t="shared" ca="1" si="3"/>
        <v>7.4938777713380409</v>
      </c>
    </row>
    <row r="99" spans="5:6" x14ac:dyDescent="0.25">
      <c r="E99" s="57">
        <f t="shared" ca="1" si="2"/>
        <v>0.69986846887107224</v>
      </c>
      <c r="F99" s="57">
        <f t="shared" ca="1" si="3"/>
        <v>8.237167972933257</v>
      </c>
    </row>
    <row r="100" spans="5:6" x14ac:dyDescent="0.25">
      <c r="E100" s="57">
        <f t="shared" ca="1" si="2"/>
        <v>0.147192034888184</v>
      </c>
      <c r="F100" s="57">
        <f t="shared" ca="1" si="3"/>
        <v>7.3412008220136702</v>
      </c>
    </row>
    <row r="101" spans="5:6" x14ac:dyDescent="0.25">
      <c r="E101" s="57">
        <f t="shared" ca="1" si="2"/>
        <v>0.91129643182900211</v>
      </c>
      <c r="F101" s="57">
        <f t="shared" ca="1" si="3"/>
        <v>8.9749895547487686</v>
      </c>
    </row>
    <row r="102" spans="5:6" x14ac:dyDescent="0.25">
      <c r="E102" s="57">
        <f t="shared" ca="1" si="2"/>
        <v>0.74530977472929694</v>
      </c>
      <c r="F102" s="57">
        <f t="shared" ca="1" si="3"/>
        <v>8.3409261615972419</v>
      </c>
    </row>
    <row r="103" spans="5:6" x14ac:dyDescent="0.25">
      <c r="E103" s="57">
        <f t="shared" ca="1" si="2"/>
        <v>0.99351071052927964</v>
      </c>
      <c r="F103" s="57">
        <f t="shared" ca="1" si="3"/>
        <v>10.602672827396962</v>
      </c>
    </row>
    <row r="104" spans="5:6" x14ac:dyDescent="0.25">
      <c r="E104" s="57">
        <f t="shared" ca="1" si="2"/>
        <v>0.7621848028499757</v>
      </c>
      <c r="F104" s="57">
        <f t="shared" ca="1" si="3"/>
        <v>8.3835116218169894</v>
      </c>
    </row>
    <row r="105" spans="5:6" x14ac:dyDescent="0.25">
      <c r="E105" s="57">
        <f t="shared" ca="1" si="2"/>
        <v>0.31423120929013793</v>
      </c>
      <c r="F105" s="57">
        <f t="shared" ca="1" si="3"/>
        <v>7.6139120076716287</v>
      </c>
    </row>
    <row r="106" spans="5:6" x14ac:dyDescent="0.25">
      <c r="E106" s="57">
        <f t="shared" ca="1" si="2"/>
        <v>0.7771281829928709</v>
      </c>
      <c r="F106" s="57">
        <f t="shared" ca="1" si="3"/>
        <v>8.4235020438942723</v>
      </c>
    </row>
    <row r="107" spans="5:6" x14ac:dyDescent="0.25">
      <c r="E107" s="57">
        <f t="shared" ca="1" si="2"/>
        <v>0.17687615022711789</v>
      </c>
      <c r="F107" s="57">
        <f t="shared" ca="1" si="3"/>
        <v>7.3965968204230794</v>
      </c>
    </row>
    <row r="108" spans="5:6" x14ac:dyDescent="0.25">
      <c r="E108" s="57">
        <f t="shared" ca="1" si="2"/>
        <v>0.8377861091741664</v>
      </c>
      <c r="F108" s="57">
        <f t="shared" ca="1" si="3"/>
        <v>8.6159795387211275</v>
      </c>
    </row>
    <row r="109" spans="5:6" x14ac:dyDescent="0.25">
      <c r="E109" s="57">
        <f t="shared" ca="1" si="2"/>
        <v>0.1479362088282824</v>
      </c>
      <c r="F109" s="57">
        <f t="shared" ca="1" si="3"/>
        <v>7.342656323088784</v>
      </c>
    </row>
    <row r="110" spans="5:6" x14ac:dyDescent="0.25">
      <c r="E110" s="57">
        <f t="shared" ca="1" si="2"/>
        <v>0.31238675041848429</v>
      </c>
      <c r="F110" s="57">
        <f t="shared" ca="1" si="3"/>
        <v>7.6112076376747435</v>
      </c>
    </row>
    <row r="111" spans="5:6" x14ac:dyDescent="0.25">
      <c r="E111" s="57">
        <f t="shared" ca="1" si="2"/>
        <v>8.9863068459073325E-2</v>
      </c>
      <c r="F111" s="57">
        <f t="shared" ca="1" si="3"/>
        <v>7.2129237713935455</v>
      </c>
    </row>
    <row r="112" spans="5:6" x14ac:dyDescent="0.25">
      <c r="E112" s="57">
        <f t="shared" ca="1" si="2"/>
        <v>0.70492820511303755</v>
      </c>
      <c r="F112" s="57">
        <f t="shared" ca="1" si="3"/>
        <v>8.2480487831723064</v>
      </c>
    </row>
    <row r="113" spans="5:6" x14ac:dyDescent="0.25">
      <c r="E113" s="57">
        <f t="shared" ca="1" si="2"/>
        <v>0.74570623319356477</v>
      </c>
      <c r="F113" s="57">
        <f t="shared" ca="1" si="3"/>
        <v>8.3418981679655495</v>
      </c>
    </row>
    <row r="114" spans="5:6" x14ac:dyDescent="0.25">
      <c r="E114" s="57">
        <f t="shared" ca="1" si="2"/>
        <v>0.35501495865875476</v>
      </c>
      <c r="F114" s="57">
        <f t="shared" ca="1" si="3"/>
        <v>7.6731701112869644</v>
      </c>
    </row>
    <row r="115" spans="5:6" x14ac:dyDescent="0.25">
      <c r="E115" s="57">
        <f t="shared" ca="1" si="2"/>
        <v>0.14104735190839213</v>
      </c>
      <c r="F115" s="57">
        <f t="shared" ca="1" si="3"/>
        <v>7.329028819006334</v>
      </c>
    </row>
    <row r="116" spans="5:6" x14ac:dyDescent="0.25">
      <c r="E116" s="57">
        <f t="shared" ca="1" si="2"/>
        <v>0.14306102806075305</v>
      </c>
      <c r="F116" s="57">
        <f t="shared" ca="1" si="3"/>
        <v>7.333048650215698</v>
      </c>
    </row>
    <row r="117" spans="5:6" x14ac:dyDescent="0.25">
      <c r="E117" s="57">
        <f t="shared" ca="1" si="2"/>
        <v>0.81076465864006342</v>
      </c>
      <c r="F117" s="57">
        <f t="shared" ca="1" si="3"/>
        <v>8.5231933672145175</v>
      </c>
    </row>
    <row r="118" spans="5:6" x14ac:dyDescent="0.25">
      <c r="E118" s="57">
        <f t="shared" ca="1" si="2"/>
        <v>0.61589140319415936</v>
      </c>
      <c r="F118" s="57">
        <f t="shared" ca="1" si="3"/>
        <v>8.0745111170100792</v>
      </c>
    </row>
    <row r="119" spans="5:6" x14ac:dyDescent="0.25">
      <c r="E119" s="57">
        <f t="shared" ca="1" si="2"/>
        <v>9.9388403812263548E-2</v>
      </c>
      <c r="F119" s="57">
        <f t="shared" ca="1" si="3"/>
        <v>7.2371172034687339</v>
      </c>
    </row>
    <row r="120" spans="5:6" x14ac:dyDescent="0.25">
      <c r="E120" s="57">
        <f t="shared" ca="1" si="2"/>
        <v>0.27034243457288898</v>
      </c>
      <c r="F120" s="57">
        <f t="shared" ca="1" si="3"/>
        <v>7.5486000786670573</v>
      </c>
    </row>
    <row r="121" spans="5:6" x14ac:dyDescent="0.25">
      <c r="E121" s="57">
        <f t="shared" ca="1" si="2"/>
        <v>0.17080470925337876</v>
      </c>
      <c r="F121" s="57">
        <f t="shared" ca="1" si="3"/>
        <v>7.3856677069117342</v>
      </c>
    </row>
    <row r="122" spans="5:6" x14ac:dyDescent="0.25">
      <c r="E122" s="57">
        <f t="shared" ca="1" si="2"/>
        <v>0.21086090049432138</v>
      </c>
      <c r="F122" s="57">
        <f t="shared" ca="1" si="3"/>
        <v>7.4548483540144757</v>
      </c>
    </row>
    <row r="123" spans="5:6" x14ac:dyDescent="0.25">
      <c r="E123" s="57">
        <f t="shared" ca="1" si="2"/>
        <v>0.17755104674999833</v>
      </c>
      <c r="F123" s="57">
        <f t="shared" ca="1" si="3"/>
        <v>7.3978005431978051</v>
      </c>
    </row>
    <row r="124" spans="5:6" x14ac:dyDescent="0.25">
      <c r="E124" s="57">
        <f t="shared" ca="1" si="2"/>
        <v>0.73886691086638268</v>
      </c>
      <c r="F124" s="57">
        <f t="shared" ca="1" si="3"/>
        <v>8.3253095906494199</v>
      </c>
    </row>
    <row r="125" spans="5:6" x14ac:dyDescent="0.25">
      <c r="E125" s="57">
        <f t="shared" ca="1" si="2"/>
        <v>0.10253287798792243</v>
      </c>
      <c r="F125" s="57">
        <f t="shared" ca="1" si="3"/>
        <v>7.2447814714298095</v>
      </c>
    </row>
    <row r="126" spans="5:6" x14ac:dyDescent="0.25">
      <c r="E126" s="57">
        <f t="shared" ca="1" si="2"/>
        <v>0.17861257128313501</v>
      </c>
      <c r="F126" s="57">
        <f t="shared" ca="1" si="3"/>
        <v>7.399689475071666</v>
      </c>
    </row>
    <row r="127" spans="5:6" x14ac:dyDescent="0.25">
      <c r="E127" s="57">
        <f t="shared" ca="1" si="2"/>
        <v>0.71441818400191759</v>
      </c>
      <c r="F127" s="57">
        <f t="shared" ca="1" si="3"/>
        <v>8.2688742824635089</v>
      </c>
    </row>
    <row r="128" spans="5:6" x14ac:dyDescent="0.25">
      <c r="E128" s="57">
        <f t="shared" ca="1" si="2"/>
        <v>0.86741785896305279</v>
      </c>
      <c r="F128" s="57">
        <f t="shared" ca="1" si="3"/>
        <v>8.7364274712044221</v>
      </c>
    </row>
    <row r="129" spans="5:6" x14ac:dyDescent="0.25">
      <c r="E129" s="57">
        <f t="shared" ca="1" si="2"/>
        <v>0.98773049019916825</v>
      </c>
      <c r="F129" s="57">
        <f t="shared" ca="1" si="3"/>
        <v>10.186642673712845</v>
      </c>
    </row>
    <row r="130" spans="5:6" x14ac:dyDescent="0.25">
      <c r="E130" s="57">
        <f t="shared" ca="1" si="2"/>
        <v>6.3101721462388238E-2</v>
      </c>
      <c r="F130" s="57">
        <f t="shared" ca="1" si="3"/>
        <v>7.1343277534076144</v>
      </c>
    </row>
    <row r="131" spans="5:6" x14ac:dyDescent="0.25">
      <c r="E131" s="57">
        <f t="shared" ca="1" si="2"/>
        <v>0.58678728427404891</v>
      </c>
      <c r="F131" s="57">
        <f t="shared" ca="1" si="3"/>
        <v>8.024142509213446</v>
      </c>
    </row>
    <row r="132" spans="5:6" x14ac:dyDescent="0.25">
      <c r="E132" s="57">
        <f t="shared" ref="E132:E195" ca="1" si="4">RAND()</f>
        <v>7.6438816049898661E-2</v>
      </c>
      <c r="F132" s="57">
        <f t="shared" ref="F132:F195" ca="1" si="5">((E132^(-1/$C$5)-1)^(-1/$C$3))*$C$4</f>
        <v>7.1758238118689279</v>
      </c>
    </row>
    <row r="133" spans="5:6" x14ac:dyDescent="0.25">
      <c r="E133" s="57">
        <f t="shared" ca="1" si="4"/>
        <v>0.48150467612479131</v>
      </c>
      <c r="F133" s="57">
        <f t="shared" ca="1" si="5"/>
        <v>7.8575452330915425</v>
      </c>
    </row>
    <row r="134" spans="5:6" x14ac:dyDescent="0.25">
      <c r="E134" s="57">
        <f t="shared" ca="1" si="4"/>
        <v>0.46310201712665489</v>
      </c>
      <c r="F134" s="57">
        <f t="shared" ca="1" si="5"/>
        <v>7.8301204511248326</v>
      </c>
    </row>
    <row r="135" spans="5:6" x14ac:dyDescent="0.25">
      <c r="E135" s="57">
        <f t="shared" ca="1" si="4"/>
        <v>0.65428860245886744</v>
      </c>
      <c r="F135" s="57">
        <f t="shared" ca="1" si="5"/>
        <v>8.1451762423331679</v>
      </c>
    </row>
    <row r="136" spans="5:6" x14ac:dyDescent="0.25">
      <c r="E136" s="57">
        <f t="shared" ca="1" si="4"/>
        <v>0.79949207822907153</v>
      </c>
      <c r="F136" s="57">
        <f t="shared" ca="1" si="5"/>
        <v>8.4880967706418584</v>
      </c>
    </row>
    <row r="137" spans="5:6" x14ac:dyDescent="0.25">
      <c r="E137" s="57">
        <f t="shared" ca="1" si="4"/>
        <v>8.9494697235230514E-2</v>
      </c>
      <c r="F137" s="57">
        <f t="shared" ca="1" si="5"/>
        <v>7.2119559459614546</v>
      </c>
    </row>
    <row r="138" spans="5:6" x14ac:dyDescent="0.25">
      <c r="E138" s="57">
        <f t="shared" ca="1" si="4"/>
        <v>0.72763480809713266</v>
      </c>
      <c r="F138" s="57">
        <f t="shared" ca="1" si="5"/>
        <v>8.2988537782012628</v>
      </c>
    </row>
    <row r="139" spans="5:6" x14ac:dyDescent="0.25">
      <c r="E139" s="57">
        <f t="shared" ca="1" si="4"/>
        <v>0.59299508521645505</v>
      </c>
      <c r="F139" s="57">
        <f t="shared" ca="1" si="5"/>
        <v>8.0346857517399588</v>
      </c>
    </row>
    <row r="140" spans="5:6" x14ac:dyDescent="0.25">
      <c r="E140" s="57">
        <f t="shared" ca="1" si="4"/>
        <v>0.28801649762668668</v>
      </c>
      <c r="F140" s="57">
        <f t="shared" ca="1" si="5"/>
        <v>7.5751738917008824</v>
      </c>
    </row>
    <row r="141" spans="5:6" x14ac:dyDescent="0.25">
      <c r="E141" s="57">
        <f t="shared" ca="1" si="4"/>
        <v>0.22711664139583509</v>
      </c>
      <c r="F141" s="57">
        <f t="shared" ca="1" si="5"/>
        <v>7.4813081465659437</v>
      </c>
    </row>
    <row r="142" spans="5:6" x14ac:dyDescent="0.25">
      <c r="E142" s="57">
        <f t="shared" ca="1" si="4"/>
        <v>0.29185055812876071</v>
      </c>
      <c r="F142" s="57">
        <f t="shared" ca="1" si="5"/>
        <v>7.5808847872417608</v>
      </c>
    </row>
    <row r="143" spans="5:6" x14ac:dyDescent="0.25">
      <c r="E143" s="57">
        <f t="shared" ca="1" si="4"/>
        <v>0.30739478404527054</v>
      </c>
      <c r="F143" s="57">
        <f t="shared" ca="1" si="5"/>
        <v>7.6038739428388915</v>
      </c>
    </row>
    <row r="144" spans="5:6" x14ac:dyDescent="0.25">
      <c r="E144" s="57">
        <f t="shared" ca="1" si="4"/>
        <v>0.99112002176207248</v>
      </c>
      <c r="F144" s="57">
        <f t="shared" ca="1" si="5"/>
        <v>10.395915532701931</v>
      </c>
    </row>
    <row r="145" spans="5:6" x14ac:dyDescent="0.25">
      <c r="E145" s="57">
        <f t="shared" ca="1" si="4"/>
        <v>0.8824907331461147</v>
      </c>
      <c r="F145" s="57">
        <f t="shared" ca="1" si="5"/>
        <v>8.8081611763078378</v>
      </c>
    </row>
    <row r="146" spans="5:6" x14ac:dyDescent="0.25">
      <c r="E146" s="57">
        <f t="shared" ca="1" si="4"/>
        <v>0.70013801113387097</v>
      </c>
      <c r="F146" s="57">
        <f t="shared" ca="1" si="5"/>
        <v>8.2377438515027777</v>
      </c>
    </row>
    <row r="147" spans="5:6" x14ac:dyDescent="0.25">
      <c r="E147" s="57">
        <f t="shared" ca="1" si="4"/>
        <v>0.16225108933270538</v>
      </c>
      <c r="F147" s="57">
        <f t="shared" ca="1" si="5"/>
        <v>7.3699434422165124</v>
      </c>
    </row>
    <row r="148" spans="5:6" x14ac:dyDescent="0.25">
      <c r="E148" s="57">
        <f t="shared" ca="1" si="4"/>
        <v>0.19996479262462008</v>
      </c>
      <c r="F148" s="57">
        <f t="shared" ca="1" si="5"/>
        <v>7.4366511591209887</v>
      </c>
    </row>
    <row r="149" spans="5:6" x14ac:dyDescent="0.25">
      <c r="E149" s="57">
        <f t="shared" ca="1" si="4"/>
        <v>0.74530964245334397</v>
      </c>
      <c r="F149" s="57">
        <f t="shared" ca="1" si="5"/>
        <v>8.3409258375109232</v>
      </c>
    </row>
    <row r="150" spans="5:6" x14ac:dyDescent="0.25">
      <c r="E150" s="57">
        <f t="shared" ca="1" si="4"/>
        <v>9.5426819988409406E-2</v>
      </c>
      <c r="F150" s="57">
        <f t="shared" ca="1" si="5"/>
        <v>7.2272420483147375</v>
      </c>
    </row>
    <row r="151" spans="5:6" x14ac:dyDescent="0.25">
      <c r="E151" s="57">
        <f t="shared" ca="1" si="4"/>
        <v>0.11042480873471583</v>
      </c>
      <c r="F151" s="57">
        <f t="shared" ca="1" si="5"/>
        <v>7.2634000057557682</v>
      </c>
    </row>
    <row r="152" spans="5:6" x14ac:dyDescent="0.25">
      <c r="E152" s="57">
        <f t="shared" ca="1" si="4"/>
        <v>0.28820200994409628</v>
      </c>
      <c r="F152" s="57">
        <f t="shared" ca="1" si="5"/>
        <v>7.5754506206884695</v>
      </c>
    </row>
    <row r="153" spans="5:6" x14ac:dyDescent="0.25">
      <c r="E153" s="57">
        <f t="shared" ca="1" si="4"/>
        <v>0.78400870993674276</v>
      </c>
      <c r="F153" s="57">
        <f t="shared" ca="1" si="5"/>
        <v>8.442725890985443</v>
      </c>
    </row>
    <row r="154" spans="5:6" x14ac:dyDescent="0.25">
      <c r="E154" s="57">
        <f t="shared" ca="1" si="4"/>
        <v>0.22972465314085211</v>
      </c>
      <c r="F154" s="57">
        <f t="shared" ca="1" si="5"/>
        <v>7.4854850259484067</v>
      </c>
    </row>
    <row r="155" spans="5:6" x14ac:dyDescent="0.25">
      <c r="E155" s="57">
        <f t="shared" ca="1" si="4"/>
        <v>2.4849446091290694E-2</v>
      </c>
      <c r="F155" s="57">
        <f t="shared" ca="1" si="5"/>
        <v>6.9608815742840848</v>
      </c>
    </row>
    <row r="156" spans="5:6" x14ac:dyDescent="0.25">
      <c r="E156" s="57">
        <f t="shared" ca="1" si="4"/>
        <v>0.17277197136223865</v>
      </c>
      <c r="F156" s="57">
        <f t="shared" ca="1" si="5"/>
        <v>7.3892291170993296</v>
      </c>
    </row>
    <row r="157" spans="5:6" x14ac:dyDescent="0.25">
      <c r="E157" s="57">
        <f t="shared" ca="1" si="4"/>
        <v>0.34478110166602904</v>
      </c>
      <c r="F157" s="57">
        <f t="shared" ca="1" si="5"/>
        <v>7.6583748749753955</v>
      </c>
    </row>
    <row r="158" spans="5:6" x14ac:dyDescent="0.25">
      <c r="E158" s="57">
        <f t="shared" ca="1" si="4"/>
        <v>0.15478836283894148</v>
      </c>
      <c r="F158" s="57">
        <f t="shared" ca="1" si="5"/>
        <v>7.3558807620839861</v>
      </c>
    </row>
    <row r="159" spans="5:6" x14ac:dyDescent="0.25">
      <c r="E159" s="57">
        <f t="shared" ca="1" si="4"/>
        <v>0.29361509266980834</v>
      </c>
      <c r="F159" s="57">
        <f t="shared" ca="1" si="5"/>
        <v>7.5835073269428106</v>
      </c>
    </row>
    <row r="160" spans="5:6" x14ac:dyDescent="0.25">
      <c r="E160" s="57">
        <f t="shared" ca="1" si="4"/>
        <v>0.37665464618625266</v>
      </c>
      <c r="F160" s="57">
        <f t="shared" ca="1" si="5"/>
        <v>7.7043804270478153</v>
      </c>
    </row>
    <row r="161" spans="5:6" x14ac:dyDescent="0.25">
      <c r="E161" s="57">
        <f t="shared" ca="1" si="4"/>
        <v>0.42913831002590896</v>
      </c>
      <c r="F161" s="57">
        <f t="shared" ca="1" si="5"/>
        <v>7.7802786519073726</v>
      </c>
    </row>
    <row r="162" spans="5:6" x14ac:dyDescent="0.25">
      <c r="E162" s="57">
        <f t="shared" ca="1" si="4"/>
        <v>0.28631225131354765</v>
      </c>
      <c r="F162" s="57">
        <f t="shared" ca="1" si="5"/>
        <v>7.5726296843766718</v>
      </c>
    </row>
    <row r="163" spans="5:6" x14ac:dyDescent="0.25">
      <c r="E163" s="57">
        <f t="shared" ca="1" si="4"/>
        <v>0.21056808897331336</v>
      </c>
      <c r="F163" s="57">
        <f t="shared" ca="1" si="5"/>
        <v>7.4543644975612651</v>
      </c>
    </row>
    <row r="164" spans="5:6" x14ac:dyDescent="0.25">
      <c r="E164" s="57">
        <f t="shared" ca="1" si="4"/>
        <v>0.39468815933868606</v>
      </c>
      <c r="F164" s="57">
        <f t="shared" ca="1" si="5"/>
        <v>7.7303815068106161</v>
      </c>
    </row>
    <row r="165" spans="5:6" x14ac:dyDescent="0.25">
      <c r="E165" s="57">
        <f t="shared" ca="1" si="4"/>
        <v>0.31383144626133219</v>
      </c>
      <c r="F165" s="57">
        <f t="shared" ca="1" si="5"/>
        <v>7.6133261044179719</v>
      </c>
    </row>
    <row r="166" spans="5:6" x14ac:dyDescent="0.25">
      <c r="E166" s="57">
        <f t="shared" ca="1" si="4"/>
        <v>0.79553543429291118</v>
      </c>
      <c r="F166" s="57">
        <f t="shared" ca="1" si="5"/>
        <v>8.4762069430727998</v>
      </c>
    </row>
    <row r="167" spans="5:6" x14ac:dyDescent="0.25">
      <c r="E167" s="57">
        <f t="shared" ca="1" si="4"/>
        <v>0.45254235803674625</v>
      </c>
      <c r="F167" s="57">
        <f t="shared" ca="1" si="5"/>
        <v>7.8145296622311662</v>
      </c>
    </row>
    <row r="168" spans="5:6" x14ac:dyDescent="0.25">
      <c r="E168" s="57">
        <f t="shared" ca="1" si="4"/>
        <v>0.99457184902499118</v>
      </c>
      <c r="F168" s="57">
        <f t="shared" ca="1" si="5"/>
        <v>10.722086551675803</v>
      </c>
    </row>
    <row r="169" spans="5:6" x14ac:dyDescent="0.25">
      <c r="E169" s="57">
        <f t="shared" ca="1" si="4"/>
        <v>0.28948401931527912</v>
      </c>
      <c r="F169" s="57">
        <f t="shared" ca="1" si="5"/>
        <v>7.5773618562588592</v>
      </c>
    </row>
    <row r="170" spans="5:6" x14ac:dyDescent="0.25">
      <c r="E170" s="57">
        <f t="shared" ca="1" si="4"/>
        <v>0.91901455995822567</v>
      </c>
      <c r="F170" s="57">
        <f t="shared" ca="1" si="5"/>
        <v>9.0290189439402759</v>
      </c>
    </row>
    <row r="171" spans="5:6" x14ac:dyDescent="0.25">
      <c r="E171" s="57">
        <f t="shared" ca="1" si="4"/>
        <v>3.1440289769664398E-2</v>
      </c>
      <c r="F171" s="57">
        <f t="shared" ca="1" si="5"/>
        <v>7.001063117850804</v>
      </c>
    </row>
    <row r="172" spans="5:6" x14ac:dyDescent="0.25">
      <c r="E172" s="57">
        <f t="shared" ca="1" si="4"/>
        <v>0.8142441627707292</v>
      </c>
      <c r="F172" s="57">
        <f t="shared" ca="1" si="5"/>
        <v>8.5344176533149785</v>
      </c>
    </row>
    <row r="173" spans="5:6" x14ac:dyDescent="0.25">
      <c r="E173" s="57">
        <f t="shared" ca="1" si="4"/>
        <v>0.64922189869368485</v>
      </c>
      <c r="F173" s="57">
        <f t="shared" ca="1" si="5"/>
        <v>8.1355357694978334</v>
      </c>
    </row>
    <row r="174" spans="5:6" x14ac:dyDescent="0.25">
      <c r="E174" s="57">
        <f t="shared" ca="1" si="4"/>
        <v>0.99383380755021211</v>
      </c>
      <c r="F174" s="57">
        <f t="shared" ca="1" si="5"/>
        <v>10.636699887072844</v>
      </c>
    </row>
    <row r="175" spans="5:6" x14ac:dyDescent="0.25">
      <c r="E175" s="57">
        <f t="shared" ca="1" si="4"/>
        <v>3.8491954779886095E-2</v>
      </c>
      <c r="F175" s="57">
        <f t="shared" ca="1" si="5"/>
        <v>7.037368064001611</v>
      </c>
    </row>
    <row r="176" spans="5:6" x14ac:dyDescent="0.25">
      <c r="E176" s="57">
        <f t="shared" ca="1" si="4"/>
        <v>0.31457333400527254</v>
      </c>
      <c r="F176" s="57">
        <f t="shared" ca="1" si="5"/>
        <v>7.6144133329567429</v>
      </c>
    </row>
    <row r="177" spans="5:6" x14ac:dyDescent="0.25">
      <c r="E177" s="57">
        <f t="shared" ca="1" si="4"/>
        <v>0.10104723048816122</v>
      </c>
      <c r="F177" s="57">
        <f t="shared" ca="1" si="5"/>
        <v>7.2411788918085849</v>
      </c>
    </row>
    <row r="178" spans="5:6" x14ac:dyDescent="0.25">
      <c r="E178" s="57">
        <f t="shared" ca="1" si="4"/>
        <v>0.38082142231238214</v>
      </c>
      <c r="F178" s="57">
        <f t="shared" ca="1" si="5"/>
        <v>7.7103860140022711</v>
      </c>
    </row>
    <row r="179" spans="5:6" x14ac:dyDescent="0.25">
      <c r="E179" s="57">
        <f t="shared" ca="1" si="4"/>
        <v>0.43955935950294345</v>
      </c>
      <c r="F179" s="57">
        <f t="shared" ca="1" si="5"/>
        <v>7.7954834656321434</v>
      </c>
    </row>
    <row r="180" spans="5:6" x14ac:dyDescent="0.25">
      <c r="E180" s="57">
        <f t="shared" ca="1" si="4"/>
        <v>0.72437378822310328</v>
      </c>
      <c r="F180" s="57">
        <f t="shared" ca="1" si="5"/>
        <v>8.2913456513280543</v>
      </c>
    </row>
    <row r="181" spans="5:6" x14ac:dyDescent="0.25">
      <c r="E181" s="57">
        <f t="shared" ca="1" si="4"/>
        <v>0.82598973522772479</v>
      </c>
      <c r="F181" s="57">
        <f t="shared" ca="1" si="5"/>
        <v>8.5738119401245925</v>
      </c>
    </row>
    <row r="182" spans="5:6" x14ac:dyDescent="0.25">
      <c r="E182" s="57">
        <f t="shared" ca="1" si="4"/>
        <v>0.34345883347355333</v>
      </c>
      <c r="F182" s="57">
        <f t="shared" ca="1" si="5"/>
        <v>7.6564605784823296</v>
      </c>
    </row>
    <row r="183" spans="5:6" x14ac:dyDescent="0.25">
      <c r="E183" s="57">
        <f t="shared" ca="1" si="4"/>
        <v>0.48657800477510427</v>
      </c>
      <c r="F183" s="57">
        <f t="shared" ca="1" si="5"/>
        <v>7.8651701290778657</v>
      </c>
    </row>
    <row r="184" spans="5:6" x14ac:dyDescent="0.25">
      <c r="E184" s="57">
        <f t="shared" ca="1" si="4"/>
        <v>0.18422160320795355</v>
      </c>
      <c r="F184" s="57">
        <f t="shared" ca="1" si="5"/>
        <v>7.4095844648037756</v>
      </c>
    </row>
    <row r="185" spans="5:6" x14ac:dyDescent="0.25">
      <c r="E185" s="57">
        <f t="shared" ca="1" si="4"/>
        <v>0.36753210439109674</v>
      </c>
      <c r="F185" s="57">
        <f t="shared" ca="1" si="5"/>
        <v>7.6912304415120678</v>
      </c>
    </row>
    <row r="186" spans="5:6" x14ac:dyDescent="0.25">
      <c r="E186" s="57">
        <f t="shared" ca="1" si="4"/>
        <v>0.26160122175752321</v>
      </c>
      <c r="F186" s="57">
        <f t="shared" ca="1" si="5"/>
        <v>7.5352845276472866</v>
      </c>
    </row>
    <row r="187" spans="5:6" x14ac:dyDescent="0.25">
      <c r="E187" s="57">
        <f t="shared" ca="1" si="4"/>
        <v>0.82923248344937761</v>
      </c>
      <c r="F187" s="57">
        <f t="shared" ca="1" si="5"/>
        <v>8.5851276491745381</v>
      </c>
    </row>
    <row r="188" spans="5:6" x14ac:dyDescent="0.25">
      <c r="E188" s="57">
        <f t="shared" ca="1" si="4"/>
        <v>0.96277036409040484</v>
      </c>
      <c r="F188" s="57">
        <f t="shared" ca="1" si="5"/>
        <v>9.4948209765028722</v>
      </c>
    </row>
    <row r="189" spans="5:6" x14ac:dyDescent="0.25">
      <c r="E189" s="57">
        <f t="shared" ca="1" si="4"/>
        <v>0.91191996285399568</v>
      </c>
      <c r="F189" s="57">
        <f t="shared" ca="1" si="5"/>
        <v>8.9791748570266066</v>
      </c>
    </row>
    <row r="190" spans="5:6" x14ac:dyDescent="0.25">
      <c r="E190" s="57">
        <f t="shared" ca="1" si="4"/>
        <v>0.30535832045257427</v>
      </c>
      <c r="F190" s="57">
        <f t="shared" ca="1" si="5"/>
        <v>7.6008758130996252</v>
      </c>
    </row>
    <row r="191" spans="5:6" x14ac:dyDescent="0.25">
      <c r="E191" s="57">
        <f t="shared" ca="1" si="4"/>
        <v>0.95385612598003922</v>
      </c>
      <c r="F191" s="57">
        <f t="shared" ca="1" si="5"/>
        <v>9.365038516257048</v>
      </c>
    </row>
    <row r="192" spans="5:6" x14ac:dyDescent="0.25">
      <c r="E192" s="57">
        <f t="shared" ca="1" si="4"/>
        <v>0.73761395865929436</v>
      </c>
      <c r="F192" s="57">
        <f t="shared" ca="1" si="5"/>
        <v>8.3223110160006666</v>
      </c>
    </row>
    <row r="193" spans="5:6" x14ac:dyDescent="0.25">
      <c r="E193" s="57">
        <f t="shared" ca="1" si="4"/>
        <v>0.74707615753690693</v>
      </c>
      <c r="F193" s="57">
        <f t="shared" ca="1" si="5"/>
        <v>8.3452669355367082</v>
      </c>
    </row>
    <row r="194" spans="5:6" x14ac:dyDescent="0.25">
      <c r="E194" s="57">
        <f t="shared" ca="1" si="4"/>
        <v>0.15732229111505702</v>
      </c>
      <c r="F194" s="57">
        <f t="shared" ca="1" si="5"/>
        <v>7.3606937653173299</v>
      </c>
    </row>
    <row r="195" spans="5:6" x14ac:dyDescent="0.25">
      <c r="E195" s="57">
        <f t="shared" ca="1" si="4"/>
        <v>8.2984790734389802E-2</v>
      </c>
      <c r="F195" s="57">
        <f t="shared" ca="1" si="5"/>
        <v>7.1944081985833721</v>
      </c>
    </row>
    <row r="196" spans="5:6" x14ac:dyDescent="0.25">
      <c r="E196" s="57">
        <f t="shared" ref="E196:E259" ca="1" si="6">RAND()</f>
        <v>0.9777657340473066</v>
      </c>
      <c r="F196" s="57">
        <f t="shared" ref="F196:F259" ca="1" si="7">((E196^(-1/$C$5)-1)^(-1/$C$3))*$C$4</f>
        <v>9.8113573736149853</v>
      </c>
    </row>
    <row r="197" spans="5:6" x14ac:dyDescent="0.25">
      <c r="E197" s="57">
        <f t="shared" ca="1" si="6"/>
        <v>0.72994665807305537</v>
      </c>
      <c r="F197" s="57">
        <f t="shared" ca="1" si="7"/>
        <v>8.3042225064972719</v>
      </c>
    </row>
    <row r="198" spans="5:6" x14ac:dyDescent="0.25">
      <c r="E198" s="57">
        <f t="shared" ca="1" si="6"/>
        <v>0.91018558634535485</v>
      </c>
      <c r="F198" s="57">
        <f t="shared" ca="1" si="7"/>
        <v>8.9676061417771038</v>
      </c>
    </row>
    <row r="199" spans="5:6" x14ac:dyDescent="0.25">
      <c r="E199" s="57">
        <f t="shared" ca="1" si="6"/>
        <v>0.60328503479272011</v>
      </c>
      <c r="F199" s="57">
        <f t="shared" ca="1" si="7"/>
        <v>8.0523942316850992</v>
      </c>
    </row>
    <row r="200" spans="5:6" x14ac:dyDescent="0.25">
      <c r="E200" s="57">
        <f t="shared" ca="1" si="6"/>
        <v>0.24297100937996952</v>
      </c>
      <c r="F200" s="57">
        <f t="shared" ca="1" si="7"/>
        <v>7.5064430379450906</v>
      </c>
    </row>
    <row r="201" spans="5:6" x14ac:dyDescent="0.25">
      <c r="E201" s="57">
        <f t="shared" ca="1" si="6"/>
        <v>0.58723455909722433</v>
      </c>
      <c r="F201" s="57">
        <f t="shared" ca="1" si="7"/>
        <v>8.0248987586325136</v>
      </c>
    </row>
    <row r="202" spans="5:6" x14ac:dyDescent="0.25">
      <c r="E202" s="57">
        <f t="shared" ca="1" si="6"/>
        <v>5.9443423523013461E-2</v>
      </c>
      <c r="F202" s="57">
        <f t="shared" ca="1" si="7"/>
        <v>7.1218934932359197</v>
      </c>
    </row>
    <row r="203" spans="5:6" x14ac:dyDescent="0.25">
      <c r="E203" s="57">
        <f t="shared" ca="1" si="6"/>
        <v>0.16013039106861782</v>
      </c>
      <c r="F203" s="57">
        <f t="shared" ca="1" si="7"/>
        <v>7.3659813495790001</v>
      </c>
    </row>
    <row r="204" spans="5:6" x14ac:dyDescent="0.25">
      <c r="E204" s="57">
        <f t="shared" ca="1" si="6"/>
        <v>0.54417311390590928</v>
      </c>
      <c r="F204" s="57">
        <f t="shared" ca="1" si="7"/>
        <v>7.9542553587670977</v>
      </c>
    </row>
    <row r="205" spans="5:6" x14ac:dyDescent="0.25">
      <c r="E205" s="57">
        <f t="shared" ca="1" si="6"/>
        <v>0.45571471196788294</v>
      </c>
      <c r="F205" s="57">
        <f t="shared" ca="1" si="7"/>
        <v>7.8192034033631463</v>
      </c>
    </row>
    <row r="206" spans="5:6" x14ac:dyDescent="0.25">
      <c r="E206" s="57">
        <f t="shared" ca="1" si="6"/>
        <v>0.9170918363302184</v>
      </c>
      <c r="F206" s="57">
        <f t="shared" ca="1" si="7"/>
        <v>9.0150875242649775</v>
      </c>
    </row>
    <row r="207" spans="5:6" x14ac:dyDescent="0.25">
      <c r="E207" s="57">
        <f t="shared" ca="1" si="6"/>
        <v>0.1727059325265059</v>
      </c>
      <c r="F207" s="57">
        <f t="shared" ca="1" si="7"/>
        <v>7.3891098836405256</v>
      </c>
    </row>
    <row r="208" spans="5:6" x14ac:dyDescent="0.25">
      <c r="E208" s="57">
        <f t="shared" ca="1" si="6"/>
        <v>0.50187795090760356</v>
      </c>
      <c r="F208" s="57">
        <f t="shared" ca="1" si="7"/>
        <v>7.8883562831337439</v>
      </c>
    </row>
    <row r="209" spans="5:6" x14ac:dyDescent="0.25">
      <c r="E209" s="57">
        <f t="shared" ca="1" si="6"/>
        <v>0.25700050573838762</v>
      </c>
      <c r="F209" s="57">
        <f t="shared" ca="1" si="7"/>
        <v>7.5282238472105583</v>
      </c>
    </row>
    <row r="210" spans="5:6" x14ac:dyDescent="0.25">
      <c r="E210" s="57">
        <f t="shared" ca="1" si="6"/>
        <v>0.57780130516087413</v>
      </c>
      <c r="F210" s="57">
        <f t="shared" ca="1" si="7"/>
        <v>8.0090569675607561</v>
      </c>
    </row>
    <row r="211" spans="5:6" x14ac:dyDescent="0.25">
      <c r="E211" s="57">
        <f t="shared" ca="1" si="6"/>
        <v>0.31487130341818426</v>
      </c>
      <c r="F211" s="57">
        <f t="shared" ca="1" si="7"/>
        <v>7.6148498802337237</v>
      </c>
    </row>
    <row r="212" spans="5:6" x14ac:dyDescent="0.25">
      <c r="E212" s="57">
        <f t="shared" ca="1" si="6"/>
        <v>0.94158336223876049</v>
      </c>
      <c r="F212" s="57">
        <f t="shared" ca="1" si="7"/>
        <v>9.2235640558712557</v>
      </c>
    </row>
    <row r="213" spans="5:6" x14ac:dyDescent="0.25">
      <c r="E213" s="57">
        <f t="shared" ca="1" si="6"/>
        <v>0.9447866789767464</v>
      </c>
      <c r="F213" s="57">
        <f t="shared" ca="1" si="7"/>
        <v>9.2573022090225727</v>
      </c>
    </row>
    <row r="214" spans="5:6" x14ac:dyDescent="0.25">
      <c r="E214" s="57">
        <f t="shared" ca="1" si="6"/>
        <v>0.18458582587313943</v>
      </c>
      <c r="F214" s="57">
        <f t="shared" ca="1" si="7"/>
        <v>7.4102221378742419</v>
      </c>
    </row>
    <row r="215" spans="5:6" x14ac:dyDescent="0.25">
      <c r="E215" s="57">
        <f t="shared" ca="1" si="6"/>
        <v>0.63955623095790615</v>
      </c>
      <c r="F215" s="57">
        <f t="shared" ca="1" si="7"/>
        <v>8.1174256490698919</v>
      </c>
    </row>
    <row r="216" spans="5:6" x14ac:dyDescent="0.25">
      <c r="E216" s="57">
        <f t="shared" ca="1" si="6"/>
        <v>0.74200589843175124</v>
      </c>
      <c r="F216" s="57">
        <f t="shared" ca="1" si="7"/>
        <v>8.3328762285752962</v>
      </c>
    </row>
    <row r="217" spans="5:6" x14ac:dyDescent="0.25">
      <c r="E217" s="57">
        <f t="shared" ca="1" si="6"/>
        <v>0.53113671554637054</v>
      </c>
      <c r="F217" s="57">
        <f t="shared" ca="1" si="7"/>
        <v>7.9336254637281378</v>
      </c>
    </row>
    <row r="218" spans="5:6" x14ac:dyDescent="0.25">
      <c r="E218" s="57">
        <f t="shared" ca="1" si="6"/>
        <v>0.82820725225319825</v>
      </c>
      <c r="F218" s="57">
        <f t="shared" ca="1" si="7"/>
        <v>8.5815283327702545</v>
      </c>
    </row>
    <row r="219" spans="5:6" x14ac:dyDescent="0.25">
      <c r="E219" s="57">
        <f t="shared" ca="1" si="6"/>
        <v>0.67852836828392715</v>
      </c>
      <c r="F219" s="57">
        <f t="shared" ca="1" si="7"/>
        <v>8.1928337912968221</v>
      </c>
    </row>
    <row r="220" spans="5:6" x14ac:dyDescent="0.25">
      <c r="E220" s="57">
        <f t="shared" ca="1" si="6"/>
        <v>0.54150645588638158</v>
      </c>
      <c r="F220" s="57">
        <f t="shared" ca="1" si="7"/>
        <v>7.9500099088331924</v>
      </c>
    </row>
    <row r="221" spans="5:6" x14ac:dyDescent="0.25">
      <c r="E221" s="57">
        <f t="shared" ca="1" si="6"/>
        <v>0.660836759420112</v>
      </c>
      <c r="F221" s="57">
        <f t="shared" ca="1" si="7"/>
        <v>8.1577931090814655</v>
      </c>
    </row>
    <row r="222" spans="5:6" x14ac:dyDescent="0.25">
      <c r="E222" s="57">
        <f t="shared" ca="1" si="6"/>
        <v>0.25617363784184233</v>
      </c>
      <c r="F222" s="57">
        <f t="shared" ca="1" si="7"/>
        <v>7.5269507992831919</v>
      </c>
    </row>
    <row r="223" spans="5:6" x14ac:dyDescent="0.25">
      <c r="E223" s="57">
        <f t="shared" ca="1" si="6"/>
        <v>0.84482949584636513</v>
      </c>
      <c r="F223" s="57">
        <f t="shared" ca="1" si="7"/>
        <v>8.6425677980147633</v>
      </c>
    </row>
    <row r="224" spans="5:6" x14ac:dyDescent="0.25">
      <c r="E224" s="57">
        <f t="shared" ca="1" si="6"/>
        <v>8.5989575309394439E-2</v>
      </c>
      <c r="F224" s="57">
        <f t="shared" ca="1" si="7"/>
        <v>7.2026152114176822</v>
      </c>
    </row>
    <row r="225" spans="5:6" x14ac:dyDescent="0.25">
      <c r="E225" s="57">
        <f t="shared" ca="1" si="6"/>
        <v>0.75522655336126621</v>
      </c>
      <c r="F225" s="57">
        <f t="shared" ca="1" si="7"/>
        <v>8.3656425815761111</v>
      </c>
    </row>
    <row r="226" spans="5:6" x14ac:dyDescent="0.25">
      <c r="E226" s="57">
        <f t="shared" ca="1" si="6"/>
        <v>0.89988129410476392</v>
      </c>
      <c r="F226" s="57">
        <f t="shared" ca="1" si="7"/>
        <v>8.9031869143905116</v>
      </c>
    </row>
    <row r="227" spans="5:6" x14ac:dyDescent="0.25">
      <c r="E227" s="57">
        <f t="shared" ca="1" si="6"/>
        <v>0.62045883383806866</v>
      </c>
      <c r="F227" s="57">
        <f t="shared" ca="1" si="7"/>
        <v>8.0826463662421464</v>
      </c>
    </row>
    <row r="228" spans="5:6" x14ac:dyDescent="0.25">
      <c r="E228" s="57">
        <f t="shared" ca="1" si="6"/>
        <v>0.56873708406881307</v>
      </c>
      <c r="F228" s="57">
        <f t="shared" ca="1" si="7"/>
        <v>7.9940396449307976</v>
      </c>
    </row>
    <row r="229" spans="5:6" x14ac:dyDescent="0.25">
      <c r="E229" s="57">
        <f t="shared" ca="1" si="6"/>
        <v>0.39443036378446383</v>
      </c>
      <c r="F229" s="57">
        <f t="shared" ca="1" si="7"/>
        <v>7.7300095262475113</v>
      </c>
    </row>
    <row r="230" spans="5:6" x14ac:dyDescent="0.25">
      <c r="E230" s="57">
        <f t="shared" ca="1" si="6"/>
        <v>0.8842893141622058</v>
      </c>
      <c r="F230" s="57">
        <f t="shared" ca="1" si="7"/>
        <v>8.8173185039082398</v>
      </c>
    </row>
    <row r="231" spans="5:6" x14ac:dyDescent="0.25">
      <c r="E231" s="57">
        <f t="shared" ca="1" si="6"/>
        <v>0.8315489211547451</v>
      </c>
      <c r="F231" s="57">
        <f t="shared" ca="1" si="7"/>
        <v>8.5933357322332053</v>
      </c>
    </row>
    <row r="232" spans="5:6" x14ac:dyDescent="0.25">
      <c r="E232" s="57">
        <f t="shared" ca="1" si="6"/>
        <v>0.89602729553114102</v>
      </c>
      <c r="F232" s="57">
        <f t="shared" ca="1" si="7"/>
        <v>8.8807846210686456</v>
      </c>
    </row>
    <row r="233" spans="5:6" x14ac:dyDescent="0.25">
      <c r="E233" s="57">
        <f t="shared" ca="1" si="6"/>
        <v>0.73218901375234202</v>
      </c>
      <c r="F233" s="57">
        <f t="shared" ca="1" si="7"/>
        <v>8.3094670600960328</v>
      </c>
    </row>
    <row r="234" spans="5:6" x14ac:dyDescent="0.25">
      <c r="E234" s="57">
        <f t="shared" ca="1" si="6"/>
        <v>0.98908034101894093</v>
      </c>
      <c r="F234" s="57">
        <f t="shared" ca="1" si="7"/>
        <v>10.261643265422933</v>
      </c>
    </row>
    <row r="235" spans="5:6" x14ac:dyDescent="0.25">
      <c r="E235" s="57">
        <f t="shared" ca="1" si="6"/>
        <v>7.657284569446976E-2</v>
      </c>
      <c r="F235" s="57">
        <f t="shared" ca="1" si="7"/>
        <v>7.1762147698501959</v>
      </c>
    </row>
    <row r="236" spans="5:6" x14ac:dyDescent="0.25">
      <c r="E236" s="57">
        <f t="shared" ca="1" si="6"/>
        <v>0.93766244775503926</v>
      </c>
      <c r="F236" s="57">
        <f t="shared" ca="1" si="7"/>
        <v>9.1847649950466934</v>
      </c>
    </row>
    <row r="237" spans="5:6" x14ac:dyDescent="0.25">
      <c r="E237" s="57">
        <f t="shared" ca="1" si="6"/>
        <v>0.90013876798948711</v>
      </c>
      <c r="F237" s="57">
        <f t="shared" ca="1" si="7"/>
        <v>8.9047140728505063</v>
      </c>
    </row>
    <row r="238" spans="5:6" x14ac:dyDescent="0.25">
      <c r="E238" s="57">
        <f t="shared" ca="1" si="6"/>
        <v>0.36910015822225661</v>
      </c>
      <c r="F238" s="57">
        <f t="shared" ca="1" si="7"/>
        <v>7.6934911878548036</v>
      </c>
    </row>
    <row r="239" spans="5:6" x14ac:dyDescent="0.25">
      <c r="E239" s="57">
        <f t="shared" ca="1" si="6"/>
        <v>3.8421794639609042E-2</v>
      </c>
      <c r="F239" s="57">
        <f t="shared" ca="1" si="7"/>
        <v>7.0370328965129367</v>
      </c>
    </row>
    <row r="240" spans="5:6" x14ac:dyDescent="0.25">
      <c r="E240" s="57">
        <f t="shared" ca="1" si="6"/>
        <v>0.1484378624757845</v>
      </c>
      <c r="F240" s="57">
        <f t="shared" ca="1" si="7"/>
        <v>7.3436352947607801</v>
      </c>
    </row>
    <row r="241" spans="5:6" x14ac:dyDescent="0.25">
      <c r="E241" s="57">
        <f t="shared" ca="1" si="6"/>
        <v>6.4450365630658091E-2</v>
      </c>
      <c r="F241" s="57">
        <f t="shared" ca="1" si="7"/>
        <v>7.1387840727427188</v>
      </c>
    </row>
    <row r="242" spans="5:6" x14ac:dyDescent="0.25">
      <c r="E242" s="57">
        <f t="shared" ca="1" si="6"/>
        <v>0.56820981650635238</v>
      </c>
      <c r="F242" s="57">
        <f t="shared" ca="1" si="7"/>
        <v>7.9931719909515593</v>
      </c>
    </row>
    <row r="243" spans="5:6" x14ac:dyDescent="0.25">
      <c r="E243" s="57">
        <f t="shared" ca="1" si="6"/>
        <v>0.74736158084852289</v>
      </c>
      <c r="F243" s="57">
        <f t="shared" ca="1" si="7"/>
        <v>8.3459707994298569</v>
      </c>
    </row>
    <row r="244" spans="5:6" x14ac:dyDescent="0.25">
      <c r="E244" s="57">
        <f t="shared" ca="1" si="6"/>
        <v>0.11360076122408502</v>
      </c>
      <c r="F244" s="57">
        <f t="shared" ca="1" si="7"/>
        <v>7.2706643690509507</v>
      </c>
    </row>
    <row r="245" spans="5:6" x14ac:dyDescent="0.25">
      <c r="E245" s="57">
        <f t="shared" ca="1" si="6"/>
        <v>0.96974107169388102</v>
      </c>
      <c r="F245" s="57">
        <f t="shared" ca="1" si="7"/>
        <v>9.6212375157148582</v>
      </c>
    </row>
    <row r="246" spans="5:6" x14ac:dyDescent="0.25">
      <c r="E246" s="57">
        <f t="shared" ca="1" si="6"/>
        <v>0.37089635933281984</v>
      </c>
      <c r="F246" s="57">
        <f t="shared" ca="1" si="7"/>
        <v>7.6960805833655259</v>
      </c>
    </row>
    <row r="247" spans="5:6" x14ac:dyDescent="0.25">
      <c r="E247" s="57">
        <f t="shared" ca="1" si="6"/>
        <v>0.57616136501569515</v>
      </c>
      <c r="F247" s="57">
        <f t="shared" ca="1" si="7"/>
        <v>8.0063254788667528</v>
      </c>
    </row>
    <row r="248" spans="5:6" x14ac:dyDescent="0.25">
      <c r="E248" s="57">
        <f t="shared" ca="1" si="6"/>
        <v>7.9119451262847029E-2</v>
      </c>
      <c r="F248" s="57">
        <f t="shared" ca="1" si="7"/>
        <v>7.1835575808197616</v>
      </c>
    </row>
    <row r="249" spans="5:6" x14ac:dyDescent="0.25">
      <c r="E249" s="57">
        <f t="shared" ca="1" si="6"/>
        <v>0.86381576978931474</v>
      </c>
      <c r="F249" s="57">
        <f t="shared" ca="1" si="7"/>
        <v>8.7204680688163325</v>
      </c>
    </row>
    <row r="250" spans="5:6" x14ac:dyDescent="0.25">
      <c r="E250" s="57">
        <f t="shared" ca="1" si="6"/>
        <v>6.8459945249749965E-2</v>
      </c>
      <c r="F250" s="57">
        <f t="shared" ca="1" si="7"/>
        <v>7.1516615257727718</v>
      </c>
    </row>
    <row r="251" spans="5:6" x14ac:dyDescent="0.25">
      <c r="E251" s="57">
        <f t="shared" ca="1" si="6"/>
        <v>0.1294112303432684</v>
      </c>
      <c r="F251" s="57">
        <f t="shared" ca="1" si="7"/>
        <v>7.3051553990474378</v>
      </c>
    </row>
    <row r="252" spans="5:6" x14ac:dyDescent="0.25">
      <c r="E252" s="57">
        <f t="shared" ca="1" si="6"/>
        <v>0.10210097385341999</v>
      </c>
      <c r="F252" s="57">
        <f t="shared" ca="1" si="7"/>
        <v>7.2437374955703202</v>
      </c>
    </row>
    <row r="253" spans="5:6" x14ac:dyDescent="0.25">
      <c r="E253" s="57">
        <f t="shared" ca="1" si="6"/>
        <v>6.8122654818956963E-2</v>
      </c>
      <c r="F253" s="57">
        <f t="shared" ca="1" si="7"/>
        <v>7.1505986622075968</v>
      </c>
    </row>
    <row r="254" spans="5:6" x14ac:dyDescent="0.25">
      <c r="E254" s="57">
        <f t="shared" ca="1" si="6"/>
        <v>0.93683608397222218</v>
      </c>
      <c r="F254" s="57">
        <f t="shared" ca="1" si="7"/>
        <v>9.1769075631633807</v>
      </c>
    </row>
    <row r="255" spans="5:6" x14ac:dyDescent="0.25">
      <c r="E255" s="57">
        <f t="shared" ca="1" si="6"/>
        <v>0.39780315325295357</v>
      </c>
      <c r="F255" s="57">
        <f t="shared" ca="1" si="7"/>
        <v>7.7348772818413032</v>
      </c>
    </row>
    <row r="256" spans="5:6" x14ac:dyDescent="0.25">
      <c r="E256" s="57">
        <f t="shared" ca="1" si="6"/>
        <v>0.31919244923488854</v>
      </c>
      <c r="F256" s="57">
        <f t="shared" ca="1" si="7"/>
        <v>7.6211729703604787</v>
      </c>
    </row>
    <row r="257" spans="5:6" x14ac:dyDescent="0.25">
      <c r="E257" s="57">
        <f t="shared" ca="1" si="6"/>
        <v>0.53980126616958468</v>
      </c>
      <c r="F257" s="57">
        <f t="shared" ca="1" si="7"/>
        <v>7.9473021890317295</v>
      </c>
    </row>
    <row r="258" spans="5:6" x14ac:dyDescent="0.25">
      <c r="E258" s="57">
        <f t="shared" ca="1" si="6"/>
        <v>0.3551044954359891</v>
      </c>
      <c r="F258" s="57">
        <f t="shared" ca="1" si="7"/>
        <v>7.6732994163087866</v>
      </c>
    </row>
    <row r="259" spans="5:6" x14ac:dyDescent="0.25">
      <c r="E259" s="57">
        <f t="shared" ca="1" si="6"/>
        <v>0.73852915524042129</v>
      </c>
      <c r="F259" s="57">
        <f t="shared" ca="1" si="7"/>
        <v>8.3245000637137032</v>
      </c>
    </row>
    <row r="260" spans="5:6" x14ac:dyDescent="0.25">
      <c r="E260" s="57">
        <f t="shared" ref="E260:E323" ca="1" si="8">RAND()</f>
        <v>0.73347640642911716</v>
      </c>
      <c r="F260" s="57">
        <f t="shared" ref="F260:F323" ca="1" si="9">((E260^(-1/$C$5)-1)^(-1/$C$3))*$C$4</f>
        <v>8.3124949139823912</v>
      </c>
    </row>
    <row r="261" spans="5:6" x14ac:dyDescent="0.25">
      <c r="E261" s="57">
        <f t="shared" ca="1" si="8"/>
        <v>0.74608640709251817</v>
      </c>
      <c r="F261" s="57">
        <f t="shared" ca="1" si="9"/>
        <v>8.3428314770314014</v>
      </c>
    </row>
    <row r="262" spans="5:6" x14ac:dyDescent="0.25">
      <c r="E262" s="57">
        <f t="shared" ca="1" si="8"/>
        <v>0.2463275131635887</v>
      </c>
      <c r="F262" s="57">
        <f t="shared" ca="1" si="9"/>
        <v>7.5116904298278842</v>
      </c>
    </row>
    <row r="263" spans="5:6" x14ac:dyDescent="0.25">
      <c r="E263" s="57">
        <f t="shared" ca="1" si="8"/>
        <v>3.4933967460929582E-2</v>
      </c>
      <c r="F263" s="57">
        <f t="shared" ca="1" si="9"/>
        <v>7.0197521560083151</v>
      </c>
    </row>
    <row r="264" spans="5:6" x14ac:dyDescent="0.25">
      <c r="E264" s="57">
        <f t="shared" ca="1" si="8"/>
        <v>0.74684053651324589</v>
      </c>
      <c r="F264" s="57">
        <f t="shared" ca="1" si="9"/>
        <v>8.3446864025749399</v>
      </c>
    </row>
    <row r="265" spans="5:6" x14ac:dyDescent="0.25">
      <c r="E265" s="57">
        <f t="shared" ca="1" si="8"/>
        <v>0.6902484022083073</v>
      </c>
      <c r="F265" s="57">
        <f t="shared" ca="1" si="9"/>
        <v>8.2168819362770371</v>
      </c>
    </row>
    <row r="266" spans="5:6" x14ac:dyDescent="0.25">
      <c r="E266" s="57">
        <f t="shared" ca="1" si="8"/>
        <v>0.77429962999104451</v>
      </c>
      <c r="F266" s="57">
        <f t="shared" ca="1" si="9"/>
        <v>8.4157531669640147</v>
      </c>
    </row>
    <row r="267" spans="5:6" x14ac:dyDescent="0.25">
      <c r="E267" s="57">
        <f t="shared" ca="1" si="8"/>
        <v>0.77715651596431656</v>
      </c>
      <c r="F267" s="57">
        <f t="shared" ca="1" si="9"/>
        <v>8.423580106432766</v>
      </c>
    </row>
    <row r="268" spans="5:6" x14ac:dyDescent="0.25">
      <c r="E268" s="57">
        <f t="shared" ca="1" si="8"/>
        <v>0.6005268458896319</v>
      </c>
      <c r="F268" s="57">
        <f t="shared" ca="1" si="9"/>
        <v>8.0476182159090897</v>
      </c>
    </row>
    <row r="269" spans="5:6" x14ac:dyDescent="0.25">
      <c r="E269" s="57">
        <f t="shared" ca="1" si="8"/>
        <v>0.7871667969459083</v>
      </c>
      <c r="F269" s="57">
        <f t="shared" ca="1" si="9"/>
        <v>8.451734754384443</v>
      </c>
    </row>
    <row r="270" spans="5:6" x14ac:dyDescent="0.25">
      <c r="E270" s="57">
        <f t="shared" ca="1" si="8"/>
        <v>4.5918198082885886E-2</v>
      </c>
      <c r="F270" s="57">
        <f t="shared" ca="1" si="9"/>
        <v>7.0705096825595337</v>
      </c>
    </row>
    <row r="271" spans="5:6" x14ac:dyDescent="0.25">
      <c r="E271" s="57">
        <f t="shared" ca="1" si="8"/>
        <v>0.50201414047770343</v>
      </c>
      <c r="F271" s="57">
        <f t="shared" ca="1" si="9"/>
        <v>7.8885640445040002</v>
      </c>
    </row>
    <row r="272" spans="5:6" x14ac:dyDescent="0.25">
      <c r="E272" s="57">
        <f t="shared" ca="1" si="8"/>
        <v>0.73445626405028175</v>
      </c>
      <c r="F272" s="57">
        <f t="shared" ca="1" si="9"/>
        <v>8.3148077954033095</v>
      </c>
    </row>
    <row r="273" spans="5:6" x14ac:dyDescent="0.25">
      <c r="E273" s="57">
        <f t="shared" ca="1" si="8"/>
        <v>3.3291155985421761E-2</v>
      </c>
      <c r="F273" s="57">
        <f t="shared" ca="1" si="9"/>
        <v>7.0111525029939159</v>
      </c>
    </row>
    <row r="274" spans="5:6" x14ac:dyDescent="0.25">
      <c r="E274" s="57">
        <f t="shared" ca="1" si="8"/>
        <v>0.48774149120636012</v>
      </c>
      <c r="F274" s="57">
        <f t="shared" ca="1" si="9"/>
        <v>7.8669230315432843</v>
      </c>
    </row>
    <row r="275" spans="5:6" x14ac:dyDescent="0.25">
      <c r="E275" s="57">
        <f t="shared" ca="1" si="8"/>
        <v>0.92779812066319123</v>
      </c>
      <c r="F275" s="57">
        <f t="shared" ca="1" si="9"/>
        <v>9.0972470143283548</v>
      </c>
    </row>
    <row r="276" spans="5:6" x14ac:dyDescent="0.25">
      <c r="E276" s="57">
        <f t="shared" ca="1" si="8"/>
        <v>0.93936426011395224</v>
      </c>
      <c r="F276" s="57">
        <f t="shared" ca="1" si="9"/>
        <v>9.2012884804834059</v>
      </c>
    </row>
    <row r="277" spans="5:6" x14ac:dyDescent="0.25">
      <c r="E277" s="57">
        <f t="shared" ca="1" si="8"/>
        <v>0.703991859168138</v>
      </c>
      <c r="F277" s="57">
        <f t="shared" ca="1" si="9"/>
        <v>8.246023833473771</v>
      </c>
    </row>
    <row r="278" spans="5:6" x14ac:dyDescent="0.25">
      <c r="E278" s="57">
        <f t="shared" ca="1" si="8"/>
        <v>0.90725635371989166</v>
      </c>
      <c r="F278" s="57">
        <f t="shared" ca="1" si="9"/>
        <v>8.9485684626224486</v>
      </c>
    </row>
    <row r="279" spans="5:6" x14ac:dyDescent="0.25">
      <c r="E279" s="57">
        <f t="shared" ca="1" si="8"/>
        <v>8.2159197369351511E-2</v>
      </c>
      <c r="F279" s="57">
        <f t="shared" ca="1" si="9"/>
        <v>7.1921191547100385</v>
      </c>
    </row>
    <row r="280" spans="5:6" x14ac:dyDescent="0.25">
      <c r="E280" s="57">
        <f t="shared" ca="1" si="8"/>
        <v>0.16774489238477197</v>
      </c>
      <c r="F280" s="57">
        <f t="shared" ca="1" si="9"/>
        <v>7.3800884632543777</v>
      </c>
    </row>
    <row r="281" spans="5:6" x14ac:dyDescent="0.25">
      <c r="E281" s="57">
        <f t="shared" ca="1" si="8"/>
        <v>0.99176492317923393</v>
      </c>
      <c r="F281" s="57">
        <f t="shared" ca="1" si="9"/>
        <v>10.445274051506729</v>
      </c>
    </row>
    <row r="282" spans="5:6" x14ac:dyDescent="0.25">
      <c r="E282" s="57">
        <f t="shared" ca="1" si="8"/>
        <v>0.17679646143324057</v>
      </c>
      <c r="F282" s="57">
        <f t="shared" ca="1" si="9"/>
        <v>7.3964545466014986</v>
      </c>
    </row>
    <row r="283" spans="5:6" x14ac:dyDescent="0.25">
      <c r="E283" s="57">
        <f t="shared" ca="1" si="8"/>
        <v>0.27316123425329619</v>
      </c>
      <c r="F283" s="57">
        <f t="shared" ca="1" si="9"/>
        <v>7.5528680149755942</v>
      </c>
    </row>
    <row r="284" spans="5:6" x14ac:dyDescent="0.25">
      <c r="E284" s="57">
        <f t="shared" ca="1" si="8"/>
        <v>0.31130561103729593</v>
      </c>
      <c r="F284" s="57">
        <f t="shared" ca="1" si="9"/>
        <v>7.6096211523232524</v>
      </c>
    </row>
    <row r="285" spans="5:6" x14ac:dyDescent="0.25">
      <c r="E285" s="57">
        <f t="shared" ca="1" si="8"/>
        <v>0.51877654635049075</v>
      </c>
      <c r="F285" s="57">
        <f t="shared" ca="1" si="9"/>
        <v>7.9143390810393877</v>
      </c>
    </row>
    <row r="286" spans="5:6" x14ac:dyDescent="0.25">
      <c r="E286" s="57">
        <f t="shared" ca="1" si="8"/>
        <v>0.99435761930963773</v>
      </c>
      <c r="F286" s="57">
        <f t="shared" ca="1" si="9"/>
        <v>10.696092467378788</v>
      </c>
    </row>
    <row r="287" spans="5:6" x14ac:dyDescent="0.25">
      <c r="E287" s="57">
        <f t="shared" ca="1" si="8"/>
        <v>0.61112272501757015</v>
      </c>
      <c r="F287" s="57">
        <f t="shared" ca="1" si="9"/>
        <v>8.0660879217818664</v>
      </c>
    </row>
    <row r="288" spans="5:6" x14ac:dyDescent="0.25">
      <c r="E288" s="57">
        <f t="shared" ca="1" si="8"/>
        <v>0.58479053998414587</v>
      </c>
      <c r="F288" s="57">
        <f t="shared" ca="1" si="9"/>
        <v>8.0207727383937684</v>
      </c>
    </row>
    <row r="289" spans="5:6" x14ac:dyDescent="0.25">
      <c r="E289" s="57">
        <f t="shared" ca="1" si="8"/>
        <v>0.85098903966460449</v>
      </c>
      <c r="F289" s="57">
        <f t="shared" ca="1" si="9"/>
        <v>8.6667832893887304</v>
      </c>
    </row>
    <row r="290" spans="5:6" x14ac:dyDescent="0.25">
      <c r="E290" s="57">
        <f t="shared" ca="1" si="8"/>
        <v>0.32302635700539151</v>
      </c>
      <c r="F290" s="57">
        <f t="shared" ca="1" si="9"/>
        <v>7.6267716485429133</v>
      </c>
    </row>
    <row r="291" spans="5:6" x14ac:dyDescent="0.25">
      <c r="E291" s="57">
        <f t="shared" ca="1" si="8"/>
        <v>0.17359615016672059</v>
      </c>
      <c r="F291" s="57">
        <f t="shared" ca="1" si="9"/>
        <v>7.3907153328989565</v>
      </c>
    </row>
    <row r="292" spans="5:6" x14ac:dyDescent="0.25">
      <c r="E292" s="57">
        <f t="shared" ca="1" si="8"/>
        <v>0.40939808397808963</v>
      </c>
      <c r="F292" s="57">
        <f t="shared" ca="1" si="9"/>
        <v>7.7516337263807706</v>
      </c>
    </row>
    <row r="293" spans="5:6" x14ac:dyDescent="0.25">
      <c r="E293" s="57">
        <f t="shared" ca="1" si="8"/>
        <v>3.8983382838446157E-2</v>
      </c>
      <c r="F293" s="57">
        <f t="shared" ca="1" si="9"/>
        <v>7.0397028515600182</v>
      </c>
    </row>
    <row r="294" spans="5:6" x14ac:dyDescent="0.25">
      <c r="E294" s="57">
        <f t="shared" ca="1" si="8"/>
        <v>0.17684547984249943</v>
      </c>
      <c r="F294" s="57">
        <f t="shared" ca="1" si="9"/>
        <v>7.3965420661001655</v>
      </c>
    </row>
    <row r="295" spans="5:6" x14ac:dyDescent="0.25">
      <c r="E295" s="57">
        <f t="shared" ca="1" si="8"/>
        <v>4.8042504437924127E-2</v>
      </c>
      <c r="F295" s="57">
        <f t="shared" ca="1" si="9"/>
        <v>7.0792509195250979</v>
      </c>
    </row>
    <row r="296" spans="5:6" x14ac:dyDescent="0.25">
      <c r="E296" s="57">
        <f t="shared" ca="1" si="8"/>
        <v>0.60161294490711259</v>
      </c>
      <c r="F296" s="57">
        <f t="shared" ca="1" si="9"/>
        <v>8.0494962665839456</v>
      </c>
    </row>
    <row r="297" spans="5:6" x14ac:dyDescent="0.25">
      <c r="E297" s="57">
        <f t="shared" ca="1" si="8"/>
        <v>2.4752783476993279E-2</v>
      </c>
      <c r="F297" s="57">
        <f t="shared" ca="1" si="9"/>
        <v>6.9602326662156075</v>
      </c>
    </row>
    <row r="298" spans="5:6" x14ac:dyDescent="0.25">
      <c r="E298" s="57">
        <f t="shared" ca="1" si="8"/>
        <v>0.76863442673915838</v>
      </c>
      <c r="F298" s="57">
        <f t="shared" ca="1" si="9"/>
        <v>8.4004900549642514</v>
      </c>
    </row>
    <row r="299" spans="5:6" x14ac:dyDescent="0.25">
      <c r="E299" s="57">
        <f t="shared" ca="1" si="8"/>
        <v>0.32001094541094433</v>
      </c>
      <c r="F299" s="57">
        <f t="shared" ca="1" si="9"/>
        <v>7.622369098142614</v>
      </c>
    </row>
    <row r="300" spans="5:6" x14ac:dyDescent="0.25">
      <c r="E300" s="57">
        <f t="shared" ca="1" si="8"/>
        <v>0.29729363676630149</v>
      </c>
      <c r="F300" s="57">
        <f t="shared" ca="1" si="9"/>
        <v>7.5889634066434155</v>
      </c>
    </row>
    <row r="301" spans="5:6" x14ac:dyDescent="0.25">
      <c r="E301" s="57">
        <f t="shared" ca="1" si="8"/>
        <v>0.57263902484125551</v>
      </c>
      <c r="F301" s="57">
        <f t="shared" ca="1" si="9"/>
        <v>8.0004804903683358</v>
      </c>
    </row>
    <row r="302" spans="5:6" x14ac:dyDescent="0.25">
      <c r="E302" s="57">
        <f t="shared" ca="1" si="8"/>
        <v>0.40530201468537708</v>
      </c>
      <c r="F302" s="57">
        <f t="shared" ca="1" si="9"/>
        <v>7.7457097623813755</v>
      </c>
    </row>
    <row r="303" spans="5:6" x14ac:dyDescent="0.25">
      <c r="E303" s="57">
        <f t="shared" ca="1" si="8"/>
        <v>0.64932026123416164</v>
      </c>
      <c r="F303" s="57">
        <f t="shared" ca="1" si="9"/>
        <v>8.1357219392036537</v>
      </c>
    </row>
    <row r="304" spans="5:6" x14ac:dyDescent="0.25">
      <c r="E304" s="57">
        <f t="shared" ca="1" si="8"/>
        <v>0.96157669105747656</v>
      </c>
      <c r="F304" s="57">
        <f t="shared" ca="1" si="9"/>
        <v>9.4756728161473127</v>
      </c>
    </row>
    <row r="305" spans="5:6" x14ac:dyDescent="0.25">
      <c r="E305" s="57">
        <f t="shared" ca="1" si="8"/>
        <v>0.32654884770216264</v>
      </c>
      <c r="F305" s="57">
        <f t="shared" ca="1" si="9"/>
        <v>7.6319067938308534</v>
      </c>
    </row>
    <row r="306" spans="5:6" x14ac:dyDescent="0.25">
      <c r="E306" s="57">
        <f t="shared" ca="1" si="8"/>
        <v>3.4662914260126465E-2</v>
      </c>
      <c r="F306" s="57">
        <f t="shared" ca="1" si="9"/>
        <v>7.0183549440407695</v>
      </c>
    </row>
    <row r="307" spans="5:6" x14ac:dyDescent="0.25">
      <c r="E307" s="57">
        <f t="shared" ca="1" si="8"/>
        <v>0.86606546098434201</v>
      </c>
      <c r="F307" s="57">
        <f t="shared" ca="1" si="9"/>
        <v>8.7303866124556606</v>
      </c>
    </row>
    <row r="308" spans="5:6" x14ac:dyDescent="0.25">
      <c r="E308" s="57">
        <f t="shared" ca="1" si="8"/>
        <v>0.60488267929761019</v>
      </c>
      <c r="F308" s="57">
        <f t="shared" ca="1" si="9"/>
        <v>8.055170764227034</v>
      </c>
    </row>
    <row r="309" spans="5:6" x14ac:dyDescent="0.25">
      <c r="E309" s="57">
        <f t="shared" ca="1" si="8"/>
        <v>0.38822195735475939</v>
      </c>
      <c r="F309" s="57">
        <f t="shared" ca="1" si="9"/>
        <v>7.721054595625704</v>
      </c>
    </row>
    <row r="310" spans="5:6" x14ac:dyDescent="0.25">
      <c r="E310" s="57">
        <f t="shared" ca="1" si="8"/>
        <v>0.15182773916244552</v>
      </c>
      <c r="F310" s="57">
        <f t="shared" ca="1" si="9"/>
        <v>7.3502052903259658</v>
      </c>
    </row>
    <row r="311" spans="5:6" x14ac:dyDescent="0.25">
      <c r="E311" s="57">
        <f t="shared" ca="1" si="8"/>
        <v>0.66803322582625757</v>
      </c>
      <c r="F311" s="57">
        <f t="shared" ca="1" si="9"/>
        <v>8.1718733876725356</v>
      </c>
    </row>
    <row r="312" spans="5:6" x14ac:dyDescent="0.25">
      <c r="E312" s="57">
        <f t="shared" ca="1" si="8"/>
        <v>0.38753803293352385</v>
      </c>
      <c r="F312" s="57">
        <f t="shared" ca="1" si="9"/>
        <v>7.7200684438089215</v>
      </c>
    </row>
    <row r="313" spans="5:6" x14ac:dyDescent="0.25">
      <c r="E313" s="57">
        <f t="shared" ca="1" si="8"/>
        <v>0.10421694197289622</v>
      </c>
      <c r="F313" s="57">
        <f t="shared" ca="1" si="9"/>
        <v>7.2488263305676908</v>
      </c>
    </row>
    <row r="314" spans="5:6" x14ac:dyDescent="0.25">
      <c r="E314" s="57">
        <f t="shared" ca="1" si="8"/>
        <v>0.22680248019198801</v>
      </c>
      <c r="F314" s="57">
        <f t="shared" ca="1" si="9"/>
        <v>7.4808038045088168</v>
      </c>
    </row>
    <row r="315" spans="5:6" x14ac:dyDescent="0.25">
      <c r="E315" s="57">
        <f t="shared" ca="1" si="8"/>
        <v>0.78819149133589861</v>
      </c>
      <c r="F315" s="57">
        <f t="shared" ca="1" si="9"/>
        <v>8.4546838135465592</v>
      </c>
    </row>
    <row r="316" spans="5:6" x14ac:dyDescent="0.25">
      <c r="E316" s="57">
        <f t="shared" ca="1" si="8"/>
        <v>0.19199843929579941</v>
      </c>
      <c r="F316" s="57">
        <f t="shared" ca="1" si="9"/>
        <v>7.4230780820417381</v>
      </c>
    </row>
    <row r="317" spans="5:6" x14ac:dyDescent="0.25">
      <c r="E317" s="57">
        <f t="shared" ca="1" si="8"/>
        <v>0.88662306100841104</v>
      </c>
      <c r="F317" s="57">
        <f t="shared" ca="1" si="9"/>
        <v>8.8294124244447794</v>
      </c>
    </row>
    <row r="318" spans="5:6" x14ac:dyDescent="0.25">
      <c r="E318" s="57">
        <f t="shared" ca="1" si="8"/>
        <v>0.63337177031262371</v>
      </c>
      <c r="F318" s="57">
        <f t="shared" ca="1" si="9"/>
        <v>8.1060223122413522</v>
      </c>
    </row>
    <row r="319" spans="5:6" x14ac:dyDescent="0.25">
      <c r="E319" s="57">
        <f t="shared" ca="1" si="8"/>
        <v>0.70769575169161869</v>
      </c>
      <c r="F319" s="57">
        <f t="shared" ca="1" si="9"/>
        <v>8.2540646880908088</v>
      </c>
    </row>
    <row r="320" spans="5:6" x14ac:dyDescent="0.25">
      <c r="E320" s="57">
        <f t="shared" ca="1" si="8"/>
        <v>0.12326919985446505</v>
      </c>
      <c r="F320" s="57">
        <f t="shared" ca="1" si="9"/>
        <v>7.292064153026435</v>
      </c>
    </row>
    <row r="321" spans="5:6" x14ac:dyDescent="0.25">
      <c r="E321" s="57">
        <f t="shared" ca="1" si="8"/>
        <v>0.90890680242143074</v>
      </c>
      <c r="F321" s="57">
        <f t="shared" ca="1" si="9"/>
        <v>8.9592194279362278</v>
      </c>
    </row>
    <row r="322" spans="5:6" x14ac:dyDescent="0.25">
      <c r="E322" s="57">
        <f t="shared" ca="1" si="8"/>
        <v>0.75346665269312485</v>
      </c>
      <c r="F322" s="57">
        <f t="shared" ca="1" si="9"/>
        <v>8.3611935263479378</v>
      </c>
    </row>
    <row r="323" spans="5:6" x14ac:dyDescent="0.25">
      <c r="E323" s="57">
        <f t="shared" ca="1" si="8"/>
        <v>0.60032426799983496</v>
      </c>
      <c r="F323" s="57">
        <f t="shared" ca="1" si="9"/>
        <v>8.0472682972511755</v>
      </c>
    </row>
    <row r="324" spans="5:6" x14ac:dyDescent="0.25">
      <c r="E324" s="57">
        <f t="shared" ref="E324:E387" ca="1" si="10">RAND()</f>
        <v>0.29920614640014465</v>
      </c>
      <c r="F324" s="57">
        <f t="shared" ref="F324:F387" ca="1" si="11">((E324^(-1/$C$5)-1)^(-1/$C$3))*$C$4</f>
        <v>7.5917943329448816</v>
      </c>
    </row>
    <row r="325" spans="5:6" x14ac:dyDescent="0.25">
      <c r="E325" s="57">
        <f t="shared" ca="1" si="10"/>
        <v>0.15791803494881462</v>
      </c>
      <c r="F325" s="57">
        <f t="shared" ca="1" si="11"/>
        <v>7.3618195379079125</v>
      </c>
    </row>
    <row r="326" spans="5:6" x14ac:dyDescent="0.25">
      <c r="E326" s="57">
        <f t="shared" ca="1" si="10"/>
        <v>0.23538165741642436</v>
      </c>
      <c r="F326" s="57">
        <f t="shared" ca="1" si="11"/>
        <v>7.4944861796774909</v>
      </c>
    </row>
    <row r="327" spans="5:6" x14ac:dyDescent="0.25">
      <c r="E327" s="57">
        <f t="shared" ca="1" si="10"/>
        <v>0.85719238492341121</v>
      </c>
      <c r="F327" s="57">
        <f t="shared" ca="1" si="11"/>
        <v>8.6921640916644698</v>
      </c>
    </row>
    <row r="328" spans="5:6" x14ac:dyDescent="0.25">
      <c r="E328" s="57">
        <f t="shared" ca="1" si="10"/>
        <v>0.26792335078234475</v>
      </c>
      <c r="F328" s="57">
        <f t="shared" ca="1" si="11"/>
        <v>7.5449275298244824</v>
      </c>
    </row>
    <row r="329" spans="5:6" x14ac:dyDescent="0.25">
      <c r="E329" s="57">
        <f t="shared" ca="1" si="10"/>
        <v>0.19217413885806878</v>
      </c>
      <c r="F329" s="57">
        <f t="shared" ca="1" si="11"/>
        <v>7.4233800738154621</v>
      </c>
    </row>
    <row r="330" spans="5:6" x14ac:dyDescent="0.25">
      <c r="E330" s="57">
        <f t="shared" ca="1" si="10"/>
        <v>0.86681574400967898</v>
      </c>
      <c r="F330" s="57">
        <f t="shared" ca="1" si="11"/>
        <v>8.7337305800947931</v>
      </c>
    </row>
    <row r="331" spans="5:6" x14ac:dyDescent="0.25">
      <c r="E331" s="57">
        <f t="shared" ca="1" si="10"/>
        <v>0.36377573601749336</v>
      </c>
      <c r="F331" s="57">
        <f t="shared" ca="1" si="11"/>
        <v>7.6858134748334201</v>
      </c>
    </row>
    <row r="332" spans="5:6" x14ac:dyDescent="0.25">
      <c r="E332" s="57">
        <f t="shared" ca="1" si="10"/>
        <v>0.55156268240300499</v>
      </c>
      <c r="F332" s="57">
        <f t="shared" ca="1" si="11"/>
        <v>7.9660920173879903</v>
      </c>
    </row>
    <row r="333" spans="5:6" x14ac:dyDescent="0.25">
      <c r="E333" s="57">
        <f t="shared" ca="1" si="10"/>
        <v>0.41671871485261469</v>
      </c>
      <c r="F333" s="57">
        <f t="shared" ca="1" si="11"/>
        <v>7.762236351806834</v>
      </c>
    </row>
    <row r="334" spans="5:6" x14ac:dyDescent="0.25">
      <c r="E334" s="57">
        <f t="shared" ca="1" si="10"/>
        <v>0.68333344393224926</v>
      </c>
      <c r="F334" s="57">
        <f t="shared" ca="1" si="11"/>
        <v>8.2026083187894656</v>
      </c>
    </row>
    <row r="335" spans="5:6" x14ac:dyDescent="0.25">
      <c r="E335" s="57">
        <f t="shared" ca="1" si="10"/>
        <v>0.96963737296023045</v>
      </c>
      <c r="F335" s="57">
        <f t="shared" ca="1" si="11"/>
        <v>9.6191420654285711</v>
      </c>
    </row>
    <row r="336" spans="5:6" x14ac:dyDescent="0.25">
      <c r="E336" s="57">
        <f t="shared" ca="1" si="10"/>
        <v>0.37101828489910416</v>
      </c>
      <c r="F336" s="57">
        <f t="shared" ca="1" si="11"/>
        <v>7.6962563413371372</v>
      </c>
    </row>
    <row r="337" spans="5:6" x14ac:dyDescent="0.25">
      <c r="E337" s="57">
        <f t="shared" ca="1" si="10"/>
        <v>0.24509455710080952</v>
      </c>
      <c r="F337" s="57">
        <f t="shared" ca="1" si="11"/>
        <v>7.5097656774919939</v>
      </c>
    </row>
    <row r="338" spans="5:6" x14ac:dyDescent="0.25">
      <c r="E338" s="57">
        <f t="shared" ca="1" si="10"/>
        <v>0.23646710181211694</v>
      </c>
      <c r="F338" s="57">
        <f t="shared" ca="1" si="11"/>
        <v>7.4962044055135344</v>
      </c>
    </row>
    <row r="339" spans="5:6" x14ac:dyDescent="0.25">
      <c r="E339" s="57">
        <f t="shared" ca="1" si="10"/>
        <v>0.52553064855842546</v>
      </c>
      <c r="F339" s="57">
        <f t="shared" ca="1" si="11"/>
        <v>7.9248465427282602</v>
      </c>
    </row>
    <row r="340" spans="5:6" x14ac:dyDescent="0.25">
      <c r="E340" s="57">
        <f t="shared" ca="1" si="10"/>
        <v>0.84085734926611477</v>
      </c>
      <c r="F340" s="57">
        <f t="shared" ca="1" si="11"/>
        <v>8.6274351309727919</v>
      </c>
    </row>
    <row r="341" spans="5:6" x14ac:dyDescent="0.25">
      <c r="E341" s="57">
        <f t="shared" ca="1" si="10"/>
        <v>0.49497035648139609</v>
      </c>
      <c r="F341" s="57">
        <f t="shared" ca="1" si="11"/>
        <v>7.8778511457469076</v>
      </c>
    </row>
    <row r="342" spans="5:6" x14ac:dyDescent="0.25">
      <c r="E342" s="57">
        <f t="shared" ca="1" si="10"/>
        <v>0.85242915311668588</v>
      </c>
      <c r="F342" s="57">
        <f t="shared" ca="1" si="11"/>
        <v>8.6725834661025942</v>
      </c>
    </row>
    <row r="343" spans="5:6" x14ac:dyDescent="0.25">
      <c r="E343" s="57">
        <f t="shared" ca="1" si="10"/>
        <v>0.7853956595064121</v>
      </c>
      <c r="F343" s="57">
        <f t="shared" ca="1" si="11"/>
        <v>8.4466675962070639</v>
      </c>
    </row>
    <row r="344" spans="5:6" x14ac:dyDescent="0.25">
      <c r="E344" s="57">
        <f t="shared" ca="1" si="10"/>
        <v>0.92808580137445928</v>
      </c>
      <c r="F344" s="57">
        <f t="shared" ca="1" si="11"/>
        <v>9.0996219957201401</v>
      </c>
    </row>
    <row r="345" spans="5:6" x14ac:dyDescent="0.25">
      <c r="E345" s="57">
        <f t="shared" ca="1" si="10"/>
        <v>0.7720821705863824</v>
      </c>
      <c r="F345" s="57">
        <f t="shared" ca="1" si="11"/>
        <v>8.4097387614545003</v>
      </c>
    </row>
    <row r="346" spans="5:6" x14ac:dyDescent="0.25">
      <c r="E346" s="57">
        <f t="shared" ca="1" si="10"/>
        <v>0.59570201282172597</v>
      </c>
      <c r="F346" s="57">
        <f t="shared" ca="1" si="11"/>
        <v>8.0393155897577842</v>
      </c>
    </row>
    <row r="347" spans="5:6" x14ac:dyDescent="0.25">
      <c r="E347" s="57">
        <f t="shared" ca="1" si="10"/>
        <v>0.55459746063324478</v>
      </c>
      <c r="F347" s="57">
        <f t="shared" ca="1" si="11"/>
        <v>7.9709848401571586</v>
      </c>
    </row>
    <row r="348" spans="5:6" x14ac:dyDescent="0.25">
      <c r="E348" s="57">
        <f t="shared" ca="1" si="10"/>
        <v>0.67450860071062513</v>
      </c>
      <c r="F348" s="57">
        <f t="shared" ca="1" si="11"/>
        <v>8.1847439970603837</v>
      </c>
    </row>
    <row r="349" spans="5:6" x14ac:dyDescent="0.25">
      <c r="E349" s="57">
        <f t="shared" ca="1" si="10"/>
        <v>0.36103828236175894</v>
      </c>
      <c r="F349" s="57">
        <f t="shared" ca="1" si="11"/>
        <v>7.6818645046429257</v>
      </c>
    </row>
    <row r="350" spans="5:6" x14ac:dyDescent="0.25">
      <c r="E350" s="57">
        <f t="shared" ca="1" si="10"/>
        <v>0.28704234154986208</v>
      </c>
      <c r="F350" s="57">
        <f t="shared" ca="1" si="11"/>
        <v>7.5737200493504737</v>
      </c>
    </row>
    <row r="351" spans="5:6" x14ac:dyDescent="0.25">
      <c r="E351" s="57">
        <f t="shared" ca="1" si="10"/>
        <v>0.53116301057620596</v>
      </c>
      <c r="F351" s="57">
        <f t="shared" ca="1" si="11"/>
        <v>7.9336667677717942</v>
      </c>
    </row>
    <row r="352" spans="5:6" x14ac:dyDescent="0.25">
      <c r="E352" s="57">
        <f t="shared" ca="1" si="10"/>
        <v>0.56091576505555496</v>
      </c>
      <c r="F352" s="57">
        <f t="shared" ca="1" si="11"/>
        <v>7.9812331821793876</v>
      </c>
    </row>
    <row r="353" spans="5:6" x14ac:dyDescent="0.25">
      <c r="E353" s="57">
        <f t="shared" ca="1" si="10"/>
        <v>0.25867010733248919</v>
      </c>
      <c r="F353" s="57">
        <f t="shared" ca="1" si="11"/>
        <v>7.5307905531681403</v>
      </c>
    </row>
    <row r="354" spans="5:6" x14ac:dyDescent="0.25">
      <c r="E354" s="57">
        <f t="shared" ca="1" si="10"/>
        <v>0.97949852286232475</v>
      </c>
      <c r="F354" s="57">
        <f t="shared" ca="1" si="11"/>
        <v>9.8618910663509407</v>
      </c>
    </row>
    <row r="355" spans="5:6" x14ac:dyDescent="0.25">
      <c r="E355" s="57">
        <f t="shared" ca="1" si="10"/>
        <v>0.36486285877559943</v>
      </c>
      <c r="F355" s="57">
        <f t="shared" ca="1" si="11"/>
        <v>7.6873813874824171</v>
      </c>
    </row>
    <row r="356" spans="5:6" x14ac:dyDescent="0.25">
      <c r="E356" s="57">
        <f t="shared" ca="1" si="10"/>
        <v>0.98185855500111141</v>
      </c>
      <c r="F356" s="57">
        <f t="shared" ca="1" si="11"/>
        <v>9.9384549110865219</v>
      </c>
    </row>
    <row r="357" spans="5:6" x14ac:dyDescent="0.25">
      <c r="E357" s="57">
        <f t="shared" ca="1" si="10"/>
        <v>0.79514605762985624</v>
      </c>
      <c r="F357" s="57">
        <f t="shared" ca="1" si="11"/>
        <v>8.4750482482986218</v>
      </c>
    </row>
    <row r="358" spans="5:6" x14ac:dyDescent="0.25">
      <c r="E358" s="57">
        <f t="shared" ca="1" si="10"/>
        <v>0.21600285841702493</v>
      </c>
      <c r="F358" s="57">
        <f t="shared" ca="1" si="11"/>
        <v>7.4633016076666383</v>
      </c>
    </row>
    <row r="359" spans="5:6" x14ac:dyDescent="0.25">
      <c r="E359" s="57">
        <f t="shared" ca="1" si="10"/>
        <v>0.6084015067213514</v>
      </c>
      <c r="F359" s="57">
        <f t="shared" ca="1" si="11"/>
        <v>8.0613126766915641</v>
      </c>
    </row>
    <row r="360" spans="5:6" x14ac:dyDescent="0.25">
      <c r="E360" s="57">
        <f t="shared" ca="1" si="10"/>
        <v>0.40544854886633563</v>
      </c>
      <c r="F360" s="57">
        <f t="shared" ca="1" si="11"/>
        <v>7.7459215952216249</v>
      </c>
    </row>
    <row r="361" spans="5:6" x14ac:dyDescent="0.25">
      <c r="E361" s="57">
        <f t="shared" ca="1" si="10"/>
        <v>0.51577453719369215</v>
      </c>
      <c r="F361" s="57">
        <f t="shared" ca="1" si="11"/>
        <v>7.9096921305046646</v>
      </c>
    </row>
    <row r="362" spans="5:6" x14ac:dyDescent="0.25">
      <c r="E362" s="57">
        <f t="shared" ca="1" si="10"/>
        <v>0.54822009172528674</v>
      </c>
      <c r="F362" s="57">
        <f t="shared" ca="1" si="11"/>
        <v>7.9607244909127584</v>
      </c>
    </row>
    <row r="363" spans="5:6" x14ac:dyDescent="0.25">
      <c r="E363" s="57">
        <f t="shared" ca="1" si="10"/>
        <v>0.28566463435006428</v>
      </c>
      <c r="F363" s="57">
        <f t="shared" ca="1" si="11"/>
        <v>7.5716619325018621</v>
      </c>
    </row>
    <row r="364" spans="5:6" x14ac:dyDescent="0.25">
      <c r="E364" s="57">
        <f t="shared" ca="1" si="10"/>
        <v>0.98876367495830242</v>
      </c>
      <c r="F364" s="57">
        <f t="shared" ca="1" si="11"/>
        <v>10.243202404624803</v>
      </c>
    </row>
    <row r="365" spans="5:6" x14ac:dyDescent="0.25">
      <c r="E365" s="57">
        <f t="shared" ca="1" si="10"/>
        <v>0.10328244067679304</v>
      </c>
      <c r="F365" s="57">
        <f t="shared" ca="1" si="11"/>
        <v>7.2465868324513556</v>
      </c>
    </row>
    <row r="366" spans="5:6" x14ac:dyDescent="0.25">
      <c r="E366" s="57">
        <f t="shared" ca="1" si="10"/>
        <v>0.75933815641534785</v>
      </c>
      <c r="F366" s="57">
        <f t="shared" ca="1" si="11"/>
        <v>8.3761466539322438</v>
      </c>
    </row>
    <row r="367" spans="5:6" x14ac:dyDescent="0.25">
      <c r="E367" s="57">
        <f t="shared" ca="1" si="10"/>
        <v>0.67173881762709098</v>
      </c>
      <c r="F367" s="57">
        <f t="shared" ca="1" si="11"/>
        <v>8.1792147751177229</v>
      </c>
    </row>
    <row r="368" spans="5:6" x14ac:dyDescent="0.25">
      <c r="E368" s="57">
        <f t="shared" ca="1" si="10"/>
        <v>0.63850716918074135</v>
      </c>
      <c r="F368" s="57">
        <f t="shared" ca="1" si="11"/>
        <v>8.11548144168375</v>
      </c>
    </row>
    <row r="369" spans="5:6" x14ac:dyDescent="0.25">
      <c r="E369" s="57">
        <f t="shared" ca="1" si="10"/>
        <v>0.3584128246050694</v>
      </c>
      <c r="F369" s="57">
        <f t="shared" ca="1" si="11"/>
        <v>7.6780757708593494</v>
      </c>
    </row>
    <row r="370" spans="5:6" x14ac:dyDescent="0.25">
      <c r="E370" s="57">
        <f t="shared" ca="1" si="10"/>
        <v>0.42359042781395084</v>
      </c>
      <c r="F370" s="57">
        <f t="shared" ca="1" si="11"/>
        <v>7.7722096146501718</v>
      </c>
    </row>
    <row r="371" spans="5:6" x14ac:dyDescent="0.25">
      <c r="E371" s="57">
        <f t="shared" ca="1" si="10"/>
        <v>4.2665243951940379E-3</v>
      </c>
      <c r="F371" s="57">
        <f t="shared" ca="1" si="11"/>
        <v>6.7077706994230377</v>
      </c>
    </row>
    <row r="372" spans="5:6" x14ac:dyDescent="0.25">
      <c r="E372" s="57">
        <f t="shared" ca="1" si="10"/>
        <v>0.43836704345732203</v>
      </c>
      <c r="F372" s="57">
        <f t="shared" ca="1" si="11"/>
        <v>7.793740352626739</v>
      </c>
    </row>
    <row r="373" spans="5:6" x14ac:dyDescent="0.25">
      <c r="E373" s="57">
        <f t="shared" ca="1" si="10"/>
        <v>0.33404995748105837</v>
      </c>
      <c r="F373" s="57">
        <f t="shared" ca="1" si="11"/>
        <v>7.6428168785426243</v>
      </c>
    </row>
    <row r="374" spans="5:6" x14ac:dyDescent="0.25">
      <c r="E374" s="57">
        <f t="shared" ca="1" si="10"/>
        <v>0.24508848003333594</v>
      </c>
      <c r="F374" s="57">
        <f t="shared" ca="1" si="11"/>
        <v>7.5097561827014188</v>
      </c>
    </row>
    <row r="375" spans="5:6" x14ac:dyDescent="0.25">
      <c r="E375" s="57">
        <f t="shared" ca="1" si="10"/>
        <v>0.48547139076825596</v>
      </c>
      <c r="F375" s="57">
        <f t="shared" ca="1" si="11"/>
        <v>7.86350440240229</v>
      </c>
    </row>
    <row r="376" spans="5:6" x14ac:dyDescent="0.25">
      <c r="E376" s="57">
        <f t="shared" ca="1" si="10"/>
        <v>0.27174054528928393</v>
      </c>
      <c r="F376" s="57">
        <f t="shared" ca="1" si="11"/>
        <v>7.5507184681967505</v>
      </c>
    </row>
    <row r="377" spans="5:6" x14ac:dyDescent="0.25">
      <c r="E377" s="57">
        <f t="shared" ca="1" si="10"/>
        <v>5.1406853352680804E-2</v>
      </c>
      <c r="F377" s="57">
        <f t="shared" ca="1" si="11"/>
        <v>7.0925328821691558</v>
      </c>
    </row>
    <row r="378" spans="5:6" x14ac:dyDescent="0.25">
      <c r="E378" s="57">
        <f t="shared" ca="1" si="10"/>
        <v>0.90550327613187032</v>
      </c>
      <c r="F378" s="57">
        <f t="shared" ca="1" si="11"/>
        <v>8.9374616554293755</v>
      </c>
    </row>
    <row r="379" spans="5:6" x14ac:dyDescent="0.25">
      <c r="E379" s="57">
        <f t="shared" ca="1" si="10"/>
        <v>0.66805453082698285</v>
      </c>
      <c r="F379" s="57">
        <f t="shared" ca="1" si="11"/>
        <v>8.1719154161465308</v>
      </c>
    </row>
    <row r="380" spans="5:6" x14ac:dyDescent="0.25">
      <c r="E380" s="57">
        <f t="shared" ca="1" si="10"/>
        <v>0.49320733580707499</v>
      </c>
      <c r="F380" s="57">
        <f t="shared" ca="1" si="11"/>
        <v>7.8751799054538525</v>
      </c>
    </row>
    <row r="381" spans="5:6" x14ac:dyDescent="0.25">
      <c r="E381" s="57">
        <f t="shared" ca="1" si="10"/>
        <v>0.21064108477147037</v>
      </c>
      <c r="F381" s="57">
        <f t="shared" ca="1" si="11"/>
        <v>7.4544851450298957</v>
      </c>
    </row>
    <row r="382" spans="5:6" x14ac:dyDescent="0.25">
      <c r="E382" s="57">
        <f t="shared" ca="1" si="10"/>
        <v>0.99444064676999</v>
      </c>
      <c r="F382" s="57">
        <f t="shared" ca="1" si="11"/>
        <v>10.706040691977046</v>
      </c>
    </row>
    <row r="383" spans="5:6" x14ac:dyDescent="0.25">
      <c r="E383" s="57">
        <f t="shared" ca="1" si="10"/>
        <v>7.3602691733708481E-3</v>
      </c>
      <c r="F383" s="57">
        <f t="shared" ca="1" si="11"/>
        <v>6.7790255337229119</v>
      </c>
    </row>
    <row r="384" spans="5:6" x14ac:dyDescent="0.25">
      <c r="E384" s="57">
        <f t="shared" ca="1" si="10"/>
        <v>0.18265104936469112</v>
      </c>
      <c r="F384" s="57">
        <f t="shared" ca="1" si="11"/>
        <v>7.4068281002184806</v>
      </c>
    </row>
    <row r="385" spans="5:6" x14ac:dyDescent="0.25">
      <c r="E385" s="57">
        <f t="shared" ca="1" si="10"/>
        <v>0.27180424575465223</v>
      </c>
      <c r="F385" s="57">
        <f t="shared" ca="1" si="11"/>
        <v>7.5508149144679555</v>
      </c>
    </row>
    <row r="386" spans="5:6" x14ac:dyDescent="0.25">
      <c r="E386" s="57">
        <f t="shared" ca="1" si="10"/>
        <v>0.61941930958959313</v>
      </c>
      <c r="F386" s="57">
        <f t="shared" ca="1" si="11"/>
        <v>8.0807889062633933</v>
      </c>
    </row>
    <row r="387" spans="5:6" x14ac:dyDescent="0.25">
      <c r="E387" s="57">
        <f t="shared" ca="1" si="10"/>
        <v>0.73123730435871259</v>
      </c>
      <c r="F387" s="57">
        <f t="shared" ca="1" si="11"/>
        <v>8.3072366263419752</v>
      </c>
    </row>
    <row r="388" spans="5:6" x14ac:dyDescent="0.25">
      <c r="E388" s="57">
        <f t="shared" ref="E388:E451" ca="1" si="12">RAND()</f>
        <v>7.1882601738875729E-2</v>
      </c>
      <c r="F388" s="57">
        <f t="shared" ref="F388:F451" ca="1" si="13">((E388^(-1/$C$5)-1)^(-1/$C$3))*$C$4</f>
        <v>7.162249093814367</v>
      </c>
    </row>
    <row r="389" spans="5:6" x14ac:dyDescent="0.25">
      <c r="E389" s="57">
        <f t="shared" ca="1" si="12"/>
        <v>0.23209925787008079</v>
      </c>
      <c r="F389" s="57">
        <f t="shared" ca="1" si="13"/>
        <v>7.4892730047295704</v>
      </c>
    </row>
    <row r="390" spans="5:6" x14ac:dyDescent="0.25">
      <c r="E390" s="57">
        <f t="shared" ca="1" si="12"/>
        <v>0.41508427058445463</v>
      </c>
      <c r="F390" s="57">
        <f t="shared" ca="1" si="13"/>
        <v>7.7598673081714455</v>
      </c>
    </row>
    <row r="391" spans="5:6" x14ac:dyDescent="0.25">
      <c r="E391" s="57">
        <f t="shared" ca="1" si="12"/>
        <v>0.9030604622238767</v>
      </c>
      <c r="F391" s="57">
        <f t="shared" ca="1" si="13"/>
        <v>8.9223247151629401</v>
      </c>
    </row>
    <row r="392" spans="5:6" x14ac:dyDescent="0.25">
      <c r="E392" s="57">
        <f t="shared" ca="1" si="12"/>
        <v>0.28506426231336857</v>
      </c>
      <c r="F392" s="57">
        <f t="shared" ca="1" si="13"/>
        <v>7.5707643071023591</v>
      </c>
    </row>
    <row r="393" spans="5:6" x14ac:dyDescent="0.25">
      <c r="E393" s="57">
        <f t="shared" ca="1" si="12"/>
        <v>0.54631075556027708</v>
      </c>
      <c r="F393" s="57">
        <f t="shared" ca="1" si="13"/>
        <v>7.9576684248210068</v>
      </c>
    </row>
    <row r="394" spans="5:6" x14ac:dyDescent="0.25">
      <c r="E394" s="57">
        <f t="shared" ca="1" si="12"/>
        <v>0.64890722460544936</v>
      </c>
      <c r="F394" s="57">
        <f t="shared" ca="1" si="13"/>
        <v>8.1349404481883845</v>
      </c>
    </row>
    <row r="395" spans="5:6" x14ac:dyDescent="0.25">
      <c r="E395" s="57">
        <f t="shared" ca="1" si="12"/>
        <v>0.41018680709904431</v>
      </c>
      <c r="F395" s="57">
        <f t="shared" ca="1" si="13"/>
        <v>7.7527750739577073</v>
      </c>
    </row>
    <row r="396" spans="5:6" x14ac:dyDescent="0.25">
      <c r="E396" s="57">
        <f t="shared" ca="1" si="12"/>
        <v>0.29459595020828377</v>
      </c>
      <c r="F396" s="57">
        <f t="shared" ca="1" si="13"/>
        <v>7.5849636058418728</v>
      </c>
    </row>
    <row r="397" spans="5:6" x14ac:dyDescent="0.25">
      <c r="E397" s="57">
        <f t="shared" ca="1" si="12"/>
        <v>0.22348687799344447</v>
      </c>
      <c r="F397" s="57">
        <f t="shared" ca="1" si="13"/>
        <v>7.4754650144901742</v>
      </c>
    </row>
    <row r="398" spans="5:6" x14ac:dyDescent="0.25">
      <c r="E398" s="57">
        <f t="shared" ca="1" si="12"/>
        <v>0.77923334986498305</v>
      </c>
      <c r="F398" s="57">
        <f t="shared" ca="1" si="13"/>
        <v>8.4293265182249151</v>
      </c>
    </row>
    <row r="399" spans="5:6" x14ac:dyDescent="0.25">
      <c r="E399" s="57">
        <f t="shared" ca="1" si="12"/>
        <v>0.5793715613578686</v>
      </c>
      <c r="F399" s="57">
        <f t="shared" ca="1" si="13"/>
        <v>8.0116785377159907</v>
      </c>
    </row>
    <row r="400" spans="5:6" x14ac:dyDescent="0.25">
      <c r="E400" s="57">
        <f t="shared" ca="1" si="12"/>
        <v>0.30559624875114033</v>
      </c>
      <c r="F400" s="57">
        <f t="shared" ca="1" si="13"/>
        <v>7.6012262943790656</v>
      </c>
    </row>
    <row r="401" spans="5:6" x14ac:dyDescent="0.25">
      <c r="E401" s="57">
        <f t="shared" ca="1" si="12"/>
        <v>0.11610279916310862</v>
      </c>
      <c r="F401" s="57">
        <f t="shared" ca="1" si="13"/>
        <v>7.2763021849710556</v>
      </c>
    </row>
    <row r="402" spans="5:6" x14ac:dyDescent="0.25">
      <c r="E402" s="57">
        <f t="shared" ca="1" si="12"/>
        <v>0.60317325242647901</v>
      </c>
      <c r="F402" s="57">
        <f t="shared" ca="1" si="13"/>
        <v>8.0522002447619982</v>
      </c>
    </row>
    <row r="403" spans="5:6" x14ac:dyDescent="0.25">
      <c r="E403" s="57">
        <f t="shared" ca="1" si="12"/>
        <v>0.78635105145762973</v>
      </c>
      <c r="F403" s="57">
        <f t="shared" ca="1" si="13"/>
        <v>8.4493962198646173</v>
      </c>
    </row>
    <row r="404" spans="5:6" x14ac:dyDescent="0.25">
      <c r="E404" s="57">
        <f t="shared" ca="1" si="12"/>
        <v>0.11279108852312292</v>
      </c>
      <c r="F404" s="57">
        <f t="shared" ca="1" si="13"/>
        <v>7.2688241003180627</v>
      </c>
    </row>
    <row r="405" spans="5:6" x14ac:dyDescent="0.25">
      <c r="E405" s="57">
        <f t="shared" ca="1" si="12"/>
        <v>0.80325521134935196</v>
      </c>
      <c r="F405" s="57">
        <f t="shared" ca="1" si="13"/>
        <v>8.4996063408923241</v>
      </c>
    </row>
    <row r="406" spans="5:6" x14ac:dyDescent="0.25">
      <c r="E406" s="57">
        <f t="shared" ca="1" si="12"/>
        <v>4.4071302261857737E-2</v>
      </c>
      <c r="F406" s="57">
        <f t="shared" ca="1" si="13"/>
        <v>7.0626640463378418</v>
      </c>
    </row>
    <row r="407" spans="5:6" x14ac:dyDescent="0.25">
      <c r="E407" s="57">
        <f t="shared" ca="1" si="12"/>
        <v>0.15885799613300267</v>
      </c>
      <c r="F407" s="57">
        <f t="shared" ca="1" si="13"/>
        <v>7.3635913682241387</v>
      </c>
    </row>
    <row r="408" spans="5:6" x14ac:dyDescent="0.25">
      <c r="E408" s="57">
        <f t="shared" ca="1" si="12"/>
        <v>0.3051881538137986</v>
      </c>
      <c r="F408" s="57">
        <f t="shared" ca="1" si="13"/>
        <v>7.6006251159512921</v>
      </c>
    </row>
    <row r="409" spans="5:6" x14ac:dyDescent="0.25">
      <c r="E409" s="57">
        <f t="shared" ca="1" si="12"/>
        <v>0.35644765501829734</v>
      </c>
      <c r="F409" s="57">
        <f t="shared" ca="1" si="13"/>
        <v>7.6752389024831507</v>
      </c>
    </row>
    <row r="410" spans="5:6" x14ac:dyDescent="0.25">
      <c r="E410" s="57">
        <f t="shared" ca="1" si="12"/>
        <v>0.87795108975047476</v>
      </c>
      <c r="F410" s="57">
        <f t="shared" ca="1" si="13"/>
        <v>8.7856485421277917</v>
      </c>
    </row>
    <row r="411" spans="5:6" x14ac:dyDescent="0.25">
      <c r="E411" s="57">
        <f t="shared" ca="1" si="12"/>
        <v>0.68204073792309117</v>
      </c>
      <c r="F411" s="57">
        <f t="shared" ca="1" si="13"/>
        <v>8.1999673114156533</v>
      </c>
    </row>
    <row r="412" spans="5:6" x14ac:dyDescent="0.25">
      <c r="E412" s="57">
        <f t="shared" ca="1" si="12"/>
        <v>0.72715821688568194</v>
      </c>
      <c r="F412" s="57">
        <f t="shared" ca="1" si="13"/>
        <v>8.2977517833248697</v>
      </c>
    </row>
    <row r="413" spans="5:6" x14ac:dyDescent="0.25">
      <c r="E413" s="57">
        <f t="shared" ca="1" si="12"/>
        <v>0.48679415525225933</v>
      </c>
      <c r="F413" s="57">
        <f t="shared" ca="1" si="13"/>
        <v>7.8654956580941695</v>
      </c>
    </row>
    <row r="414" spans="5:6" x14ac:dyDescent="0.25">
      <c r="E414" s="57">
        <f t="shared" ca="1" si="12"/>
        <v>0.55954103840212777</v>
      </c>
      <c r="F414" s="57">
        <f t="shared" ca="1" si="13"/>
        <v>7.9789961374615688</v>
      </c>
    </row>
    <row r="415" spans="5:6" x14ac:dyDescent="0.25">
      <c r="E415" s="57">
        <f t="shared" ca="1" si="12"/>
        <v>0.93748439379736703</v>
      </c>
      <c r="F415" s="57">
        <f t="shared" ca="1" si="13"/>
        <v>9.1830629964092463</v>
      </c>
    </row>
    <row r="416" spans="5:6" x14ac:dyDescent="0.25">
      <c r="E416" s="57">
        <f t="shared" ca="1" si="12"/>
        <v>9.9792786910401388E-2</v>
      </c>
      <c r="F416" s="57">
        <f t="shared" ca="1" si="13"/>
        <v>7.2381112240358414</v>
      </c>
    </row>
    <row r="417" spans="5:6" x14ac:dyDescent="0.25">
      <c r="E417" s="57">
        <f t="shared" ca="1" si="12"/>
        <v>0.79065549381473144</v>
      </c>
      <c r="F417" s="57">
        <f t="shared" ca="1" si="13"/>
        <v>8.4618284663244765</v>
      </c>
    </row>
    <row r="418" spans="5:6" x14ac:dyDescent="0.25">
      <c r="E418" s="57">
        <f t="shared" ca="1" si="12"/>
        <v>0.45186679040960376</v>
      </c>
      <c r="F418" s="57">
        <f t="shared" ca="1" si="13"/>
        <v>7.813535432038357</v>
      </c>
    </row>
    <row r="419" spans="5:6" x14ac:dyDescent="0.25">
      <c r="E419" s="57">
        <f t="shared" ca="1" si="12"/>
        <v>0.60257249014876468</v>
      </c>
      <c r="F419" s="57">
        <f t="shared" ca="1" si="13"/>
        <v>8.0511583039859342</v>
      </c>
    </row>
    <row r="420" spans="5:6" x14ac:dyDescent="0.25">
      <c r="E420" s="57">
        <f t="shared" ca="1" si="12"/>
        <v>0.46662769183209141</v>
      </c>
      <c r="F420" s="57">
        <f t="shared" ca="1" si="13"/>
        <v>7.8353482587879277</v>
      </c>
    </row>
    <row r="421" spans="5:6" x14ac:dyDescent="0.25">
      <c r="E421" s="57">
        <f t="shared" ca="1" si="12"/>
        <v>0.71888255127010403</v>
      </c>
      <c r="F421" s="57">
        <f t="shared" ca="1" si="13"/>
        <v>8.2788691159718759</v>
      </c>
    </row>
    <row r="422" spans="5:6" x14ac:dyDescent="0.25">
      <c r="E422" s="57">
        <f t="shared" ca="1" si="12"/>
        <v>3.2564597077762381E-2</v>
      </c>
      <c r="F422" s="57">
        <f t="shared" ca="1" si="13"/>
        <v>7.0072448179562805</v>
      </c>
    </row>
    <row r="423" spans="5:6" x14ac:dyDescent="0.25">
      <c r="E423" s="57">
        <f t="shared" ca="1" si="12"/>
        <v>0.26384022964564879</v>
      </c>
      <c r="F423" s="57">
        <f t="shared" ca="1" si="13"/>
        <v>7.53870729101014</v>
      </c>
    </row>
    <row r="424" spans="5:6" x14ac:dyDescent="0.25">
      <c r="E424" s="57">
        <f t="shared" ca="1" si="12"/>
        <v>0.32970936696896946</v>
      </c>
      <c r="F424" s="57">
        <f t="shared" ca="1" si="13"/>
        <v>7.6365076172275241</v>
      </c>
    </row>
    <row r="425" spans="5:6" x14ac:dyDescent="0.25">
      <c r="E425" s="57">
        <f t="shared" ca="1" si="12"/>
        <v>7.8735148259495569E-2</v>
      </c>
      <c r="F425" s="57">
        <f t="shared" ca="1" si="13"/>
        <v>7.1824597078950463</v>
      </c>
    </row>
    <row r="426" spans="5:6" x14ac:dyDescent="0.25">
      <c r="E426" s="57">
        <f t="shared" ca="1" si="12"/>
        <v>6.9206802159383463E-2</v>
      </c>
      <c r="F426" s="57">
        <f t="shared" ca="1" si="13"/>
        <v>7.1540022553817941</v>
      </c>
    </row>
    <row r="427" spans="5:6" x14ac:dyDescent="0.25">
      <c r="E427" s="57">
        <f t="shared" ca="1" si="12"/>
        <v>0.19295412930430988</v>
      </c>
      <c r="F427" s="57">
        <f t="shared" ca="1" si="13"/>
        <v>7.4247192432771367</v>
      </c>
    </row>
    <row r="428" spans="5:6" x14ac:dyDescent="0.25">
      <c r="E428" s="57">
        <f t="shared" ca="1" si="12"/>
        <v>0.82641255838290595</v>
      </c>
      <c r="F428" s="57">
        <f t="shared" ca="1" si="13"/>
        <v>8.5752760868865447</v>
      </c>
    </row>
    <row r="429" spans="5:6" x14ac:dyDescent="0.25">
      <c r="E429" s="57">
        <f t="shared" ca="1" si="12"/>
        <v>0.6382979922078269</v>
      </c>
      <c r="F429" s="57">
        <f t="shared" ca="1" si="13"/>
        <v>8.1150942656442258</v>
      </c>
    </row>
    <row r="430" spans="5:6" x14ac:dyDescent="0.25">
      <c r="E430" s="57">
        <f t="shared" ca="1" si="12"/>
        <v>9.01608132256837E-2</v>
      </c>
      <c r="F430" s="57">
        <f t="shared" ca="1" si="13"/>
        <v>7.2137041727733218</v>
      </c>
    </row>
    <row r="431" spans="5:6" x14ac:dyDescent="0.25">
      <c r="E431" s="57">
        <f t="shared" ca="1" si="12"/>
        <v>6.2151446221605844E-2</v>
      </c>
      <c r="F431" s="57">
        <f t="shared" ca="1" si="13"/>
        <v>7.1311476114244776</v>
      </c>
    </row>
    <row r="432" spans="5:6" x14ac:dyDescent="0.25">
      <c r="E432" s="57">
        <f t="shared" ca="1" si="12"/>
        <v>0.64725033833715362</v>
      </c>
      <c r="F432" s="57">
        <f t="shared" ca="1" si="13"/>
        <v>8.1318123167240497</v>
      </c>
    </row>
    <row r="433" spans="5:6" x14ac:dyDescent="0.25">
      <c r="E433" s="57">
        <f t="shared" ca="1" si="12"/>
        <v>0.52739131900968272</v>
      </c>
      <c r="F433" s="57">
        <f t="shared" ca="1" si="13"/>
        <v>7.9277543812427123</v>
      </c>
    </row>
    <row r="434" spans="5:6" x14ac:dyDescent="0.25">
      <c r="E434" s="57">
        <f t="shared" ca="1" si="12"/>
        <v>0.42839781935227739</v>
      </c>
      <c r="F434" s="57">
        <f t="shared" ca="1" si="13"/>
        <v>7.7792006980071697</v>
      </c>
    </row>
    <row r="435" spans="5:6" x14ac:dyDescent="0.25">
      <c r="E435" s="57">
        <f t="shared" ca="1" si="12"/>
        <v>3.184731027973764E-2</v>
      </c>
      <c r="F435" s="57">
        <f t="shared" ca="1" si="13"/>
        <v>7.0033204562393419</v>
      </c>
    </row>
    <row r="436" spans="5:6" x14ac:dyDescent="0.25">
      <c r="E436" s="57">
        <f t="shared" ca="1" si="12"/>
        <v>0.20273249074031552</v>
      </c>
      <c r="F436" s="57">
        <f t="shared" ca="1" si="13"/>
        <v>7.4413119292081333</v>
      </c>
    </row>
    <row r="437" spans="5:6" x14ac:dyDescent="0.25">
      <c r="E437" s="57">
        <f t="shared" ca="1" si="12"/>
        <v>0.41170999663215924</v>
      </c>
      <c r="F437" s="57">
        <f t="shared" ca="1" si="13"/>
        <v>7.7549798915230674</v>
      </c>
    </row>
    <row r="438" spans="5:6" x14ac:dyDescent="0.25">
      <c r="E438" s="57">
        <f t="shared" ca="1" si="12"/>
        <v>0.19122750071883898</v>
      </c>
      <c r="F438" s="57">
        <f t="shared" ca="1" si="13"/>
        <v>7.4217515411712967</v>
      </c>
    </row>
    <row r="439" spans="5:6" x14ac:dyDescent="0.25">
      <c r="E439" s="57">
        <f t="shared" ca="1" si="12"/>
        <v>0.62770943839479698</v>
      </c>
      <c r="F439" s="57">
        <f t="shared" ca="1" si="13"/>
        <v>8.0957016668087149</v>
      </c>
    </row>
    <row r="440" spans="5:6" x14ac:dyDescent="0.25">
      <c r="E440" s="57">
        <f t="shared" ca="1" si="12"/>
        <v>0.707624345385929</v>
      </c>
      <c r="F440" s="57">
        <f t="shared" ca="1" si="13"/>
        <v>8.2539088863157577</v>
      </c>
    </row>
    <row r="441" spans="5:6" x14ac:dyDescent="0.25">
      <c r="E441" s="57">
        <f t="shared" ca="1" si="12"/>
        <v>0.7830289935884337</v>
      </c>
      <c r="F441" s="57">
        <f t="shared" ca="1" si="13"/>
        <v>8.4399552767615731</v>
      </c>
    </row>
    <row r="442" spans="5:6" x14ac:dyDescent="0.25">
      <c r="E442" s="57">
        <f t="shared" ca="1" si="12"/>
        <v>0.6342371498517152</v>
      </c>
      <c r="F442" s="57">
        <f t="shared" ca="1" si="13"/>
        <v>8.1076096043474983</v>
      </c>
    </row>
    <row r="443" spans="5:6" x14ac:dyDescent="0.25">
      <c r="E443" s="57">
        <f t="shared" ca="1" si="12"/>
        <v>0.52952320018439225</v>
      </c>
      <c r="F443" s="57">
        <f t="shared" ca="1" si="13"/>
        <v>7.9310932553795119</v>
      </c>
    </row>
    <row r="444" spans="5:6" x14ac:dyDescent="0.25">
      <c r="E444" s="57">
        <f t="shared" ca="1" si="12"/>
        <v>0.33823591287796395</v>
      </c>
      <c r="F444" s="57">
        <f t="shared" ca="1" si="13"/>
        <v>7.6488919798394246</v>
      </c>
    </row>
    <row r="445" spans="5:6" x14ac:dyDescent="0.25">
      <c r="E445" s="57">
        <f t="shared" ca="1" si="12"/>
        <v>8.2367637051042553E-2</v>
      </c>
      <c r="F445" s="57">
        <f t="shared" ca="1" si="13"/>
        <v>7.192698500908369</v>
      </c>
    </row>
    <row r="446" spans="5:6" x14ac:dyDescent="0.25">
      <c r="E446" s="57">
        <f t="shared" ca="1" si="12"/>
        <v>0.56771764026883709</v>
      </c>
      <c r="F446" s="57">
        <f t="shared" ca="1" si="13"/>
        <v>7.992362654372954</v>
      </c>
    </row>
    <row r="447" spans="5:6" x14ac:dyDescent="0.25">
      <c r="E447" s="57">
        <f t="shared" ca="1" si="12"/>
        <v>0.32584703429445327</v>
      </c>
      <c r="F447" s="57">
        <f t="shared" ca="1" si="13"/>
        <v>7.6308843178883272</v>
      </c>
    </row>
    <row r="448" spans="5:6" x14ac:dyDescent="0.25">
      <c r="E448" s="57">
        <f t="shared" ca="1" si="12"/>
        <v>0.9466014333341658</v>
      </c>
      <c r="F448" s="57">
        <f t="shared" ca="1" si="13"/>
        <v>9.2773214199526777</v>
      </c>
    </row>
    <row r="449" spans="5:6" x14ac:dyDescent="0.25">
      <c r="E449" s="57">
        <f t="shared" ca="1" si="12"/>
        <v>0.31413055791710531</v>
      </c>
      <c r="F449" s="57">
        <f t="shared" ca="1" si="13"/>
        <v>7.6137645024604392</v>
      </c>
    </row>
    <row r="450" spans="5:6" x14ac:dyDescent="0.25">
      <c r="E450" s="57">
        <f t="shared" ca="1" si="12"/>
        <v>0.58634166543924515</v>
      </c>
      <c r="F450" s="57">
        <f t="shared" ca="1" si="13"/>
        <v>8.0233895761791452</v>
      </c>
    </row>
    <row r="451" spans="5:6" x14ac:dyDescent="0.25">
      <c r="E451" s="57">
        <f t="shared" ca="1" si="12"/>
        <v>0.87794623129206861</v>
      </c>
      <c r="F451" s="57">
        <f t="shared" ca="1" si="13"/>
        <v>8.7856248926246625</v>
      </c>
    </row>
    <row r="452" spans="5:6" x14ac:dyDescent="0.25">
      <c r="E452" s="57">
        <f t="shared" ref="E452:E515" ca="1" si="14">RAND()</f>
        <v>0.19346958973763151</v>
      </c>
      <c r="F452" s="57">
        <f t="shared" ref="F452:F515" ca="1" si="15">((E452^(-1/$C$5)-1)^(-1/$C$3))*$C$4</f>
        <v>7.4256029260532328</v>
      </c>
    </row>
    <row r="453" spans="5:6" x14ac:dyDescent="0.25">
      <c r="E453" s="57">
        <f t="shared" ca="1" si="14"/>
        <v>1.1374527212186125E-2</v>
      </c>
      <c r="F453" s="57">
        <f t="shared" ca="1" si="15"/>
        <v>6.8399007896548536</v>
      </c>
    </row>
    <row r="454" spans="5:6" x14ac:dyDescent="0.25">
      <c r="E454" s="57">
        <f t="shared" ca="1" si="14"/>
        <v>0.68903576513881204</v>
      </c>
      <c r="F454" s="57">
        <f t="shared" ca="1" si="15"/>
        <v>8.2143607184764207</v>
      </c>
    </row>
    <row r="455" spans="5:6" x14ac:dyDescent="0.25">
      <c r="E455" s="57">
        <f t="shared" ca="1" si="14"/>
        <v>0.79602634407531492</v>
      </c>
      <c r="F455" s="57">
        <f t="shared" ca="1" si="15"/>
        <v>8.4776706513040008</v>
      </c>
    </row>
    <row r="456" spans="5:6" x14ac:dyDescent="0.25">
      <c r="E456" s="57">
        <f t="shared" ca="1" si="14"/>
        <v>0.72219642866000255</v>
      </c>
      <c r="F456" s="57">
        <f t="shared" ca="1" si="15"/>
        <v>8.2863738929951705</v>
      </c>
    </row>
    <row r="457" spans="5:6" x14ac:dyDescent="0.25">
      <c r="E457" s="57">
        <f t="shared" ca="1" si="14"/>
        <v>0.63035342929450233</v>
      </c>
      <c r="F457" s="57">
        <f t="shared" ca="1" si="15"/>
        <v>8.1005068571139027</v>
      </c>
    </row>
    <row r="458" spans="5:6" x14ac:dyDescent="0.25">
      <c r="E458" s="57">
        <f t="shared" ca="1" si="14"/>
        <v>0.35483013306141098</v>
      </c>
      <c r="F458" s="57">
        <f t="shared" ca="1" si="15"/>
        <v>7.6729031877779086</v>
      </c>
    </row>
    <row r="459" spans="5:6" x14ac:dyDescent="0.25">
      <c r="E459" s="57">
        <f t="shared" ca="1" si="14"/>
        <v>0.66916681534258027</v>
      </c>
      <c r="F459" s="57">
        <f t="shared" ca="1" si="15"/>
        <v>8.1741125024757686</v>
      </c>
    </row>
    <row r="460" spans="5:6" x14ac:dyDescent="0.25">
      <c r="E460" s="57">
        <f t="shared" ca="1" si="14"/>
        <v>0.21354579066948742</v>
      </c>
      <c r="F460" s="57">
        <f t="shared" ca="1" si="15"/>
        <v>7.4592724153870176</v>
      </c>
    </row>
    <row r="461" spans="5:6" x14ac:dyDescent="0.25">
      <c r="E461" s="57">
        <f t="shared" ca="1" si="14"/>
        <v>0.84302981363541185</v>
      </c>
      <c r="F461" s="57">
        <f t="shared" ca="1" si="15"/>
        <v>8.6356662667836765</v>
      </c>
    </row>
    <row r="462" spans="5:6" x14ac:dyDescent="0.25">
      <c r="E462" s="57">
        <f t="shared" ca="1" si="14"/>
        <v>0.2181376130598025</v>
      </c>
      <c r="F462" s="57">
        <f t="shared" ca="1" si="15"/>
        <v>7.4667875750996009</v>
      </c>
    </row>
    <row r="463" spans="5:6" x14ac:dyDescent="0.25">
      <c r="E463" s="57">
        <f t="shared" ca="1" si="14"/>
        <v>0.8655475307783923</v>
      </c>
      <c r="F463" s="57">
        <f t="shared" ca="1" si="15"/>
        <v>8.728088852272057</v>
      </c>
    </row>
    <row r="464" spans="5:6" x14ac:dyDescent="0.25">
      <c r="E464" s="57">
        <f t="shared" ca="1" si="14"/>
        <v>0.43540971269310313</v>
      </c>
      <c r="F464" s="57">
        <f t="shared" ca="1" si="15"/>
        <v>7.7894208690213373</v>
      </c>
    </row>
    <row r="465" spans="5:6" x14ac:dyDescent="0.25">
      <c r="E465" s="57">
        <f t="shared" ca="1" si="14"/>
        <v>0.44143411103151764</v>
      </c>
      <c r="F465" s="57">
        <f t="shared" ca="1" si="15"/>
        <v>7.7982262057588621</v>
      </c>
    </row>
    <row r="466" spans="5:6" x14ac:dyDescent="0.25">
      <c r="E466" s="57">
        <f t="shared" ca="1" si="14"/>
        <v>0.57707862882533167</v>
      </c>
      <c r="F466" s="57">
        <f t="shared" ca="1" si="15"/>
        <v>8.0078524718359283</v>
      </c>
    </row>
    <row r="467" spans="5:6" x14ac:dyDescent="0.25">
      <c r="E467" s="57">
        <f t="shared" ca="1" si="14"/>
        <v>0.58101147567564482</v>
      </c>
      <c r="F467" s="57">
        <f t="shared" ca="1" si="15"/>
        <v>8.0144228957357928</v>
      </c>
    </row>
    <row r="468" spans="5:6" x14ac:dyDescent="0.25">
      <c r="E468" s="57">
        <f t="shared" ca="1" si="14"/>
        <v>2.3740662415898228E-2</v>
      </c>
      <c r="F468" s="57">
        <f t="shared" ca="1" si="15"/>
        <v>6.9533143304198592</v>
      </c>
    </row>
    <row r="469" spans="5:6" x14ac:dyDescent="0.25">
      <c r="E469" s="57">
        <f t="shared" ca="1" si="14"/>
        <v>0.62580585002874634</v>
      </c>
      <c r="F469" s="57">
        <f t="shared" ca="1" si="15"/>
        <v>8.0922569793386039</v>
      </c>
    </row>
    <row r="470" spans="5:6" x14ac:dyDescent="0.25">
      <c r="E470" s="57">
        <f t="shared" ca="1" si="14"/>
        <v>0.84439011830412647</v>
      </c>
      <c r="F470" s="57">
        <f t="shared" ca="1" si="15"/>
        <v>8.6408758131713022</v>
      </c>
    </row>
    <row r="471" spans="5:6" x14ac:dyDescent="0.25">
      <c r="E471" s="57">
        <f t="shared" ca="1" si="14"/>
        <v>0.66675258860193765</v>
      </c>
      <c r="F471" s="57">
        <f t="shared" ca="1" si="15"/>
        <v>8.1693508518968798</v>
      </c>
    </row>
    <row r="472" spans="5:6" x14ac:dyDescent="0.25">
      <c r="E472" s="57">
        <f t="shared" ca="1" si="14"/>
        <v>0.57619086404134312</v>
      </c>
      <c r="F472" s="57">
        <f t="shared" ca="1" si="15"/>
        <v>8.006374555015551</v>
      </c>
    </row>
    <row r="473" spans="5:6" x14ac:dyDescent="0.25">
      <c r="E473" s="57">
        <f t="shared" ca="1" si="14"/>
        <v>3.837243528871559E-2</v>
      </c>
      <c r="F473" s="57">
        <f t="shared" ca="1" si="15"/>
        <v>7.0367968206360487</v>
      </c>
    </row>
    <row r="474" spans="5:6" x14ac:dyDescent="0.25">
      <c r="E474" s="57">
        <f t="shared" ca="1" si="14"/>
        <v>0.2264480846026975</v>
      </c>
      <c r="F474" s="57">
        <f t="shared" ca="1" si="15"/>
        <v>7.4802345593689994</v>
      </c>
    </row>
    <row r="475" spans="5:6" x14ac:dyDescent="0.25">
      <c r="E475" s="57">
        <f t="shared" ca="1" si="14"/>
        <v>0.65961136281918931</v>
      </c>
      <c r="F475" s="57">
        <f t="shared" ca="1" si="15"/>
        <v>8.1554181887776984</v>
      </c>
    </row>
    <row r="476" spans="5:6" x14ac:dyDescent="0.25">
      <c r="E476" s="57">
        <f t="shared" ca="1" si="14"/>
        <v>0.76743139985194098</v>
      </c>
      <c r="F476" s="57">
        <f t="shared" ca="1" si="15"/>
        <v>8.3972916521412468</v>
      </c>
    </row>
    <row r="477" spans="5:6" x14ac:dyDescent="0.25">
      <c r="E477" s="57">
        <f t="shared" ca="1" si="14"/>
        <v>6.0772874015582734E-2</v>
      </c>
      <c r="F477" s="57">
        <f t="shared" ca="1" si="15"/>
        <v>7.1264729182235893</v>
      </c>
    </row>
    <row r="478" spans="5:6" x14ac:dyDescent="0.25">
      <c r="E478" s="57">
        <f t="shared" ca="1" si="14"/>
        <v>0.32446755165164554</v>
      </c>
      <c r="F478" s="57">
        <f t="shared" ca="1" si="15"/>
        <v>7.6288736241634343</v>
      </c>
    </row>
    <row r="479" spans="5:6" x14ac:dyDescent="0.25">
      <c r="E479" s="57">
        <f t="shared" ca="1" si="14"/>
        <v>4.0383749654554157E-2</v>
      </c>
      <c r="F479" s="57">
        <f t="shared" ca="1" si="15"/>
        <v>7.0462364732411107</v>
      </c>
    </row>
    <row r="480" spans="5:6" x14ac:dyDescent="0.25">
      <c r="E480" s="57">
        <f t="shared" ca="1" si="14"/>
        <v>3.2676692252103678E-2</v>
      </c>
      <c r="F480" s="57">
        <f t="shared" ca="1" si="15"/>
        <v>7.007852059685475</v>
      </c>
    </row>
    <row r="481" spans="5:6" x14ac:dyDescent="0.25">
      <c r="E481" s="57">
        <f t="shared" ca="1" si="14"/>
        <v>0.98177393808989266</v>
      </c>
      <c r="F481" s="57">
        <f t="shared" ca="1" si="15"/>
        <v>9.9355327970127583</v>
      </c>
    </row>
    <row r="482" spans="5:6" x14ac:dyDescent="0.25">
      <c r="E482" s="57">
        <f t="shared" ca="1" si="14"/>
        <v>0.53302982192627191</v>
      </c>
      <c r="F482" s="57">
        <f t="shared" ca="1" si="15"/>
        <v>7.9366022280240625</v>
      </c>
    </row>
    <row r="483" spans="5:6" x14ac:dyDescent="0.25">
      <c r="E483" s="57">
        <f t="shared" ca="1" si="14"/>
        <v>0.82628419369973938</v>
      </c>
      <c r="F483" s="57">
        <f t="shared" ca="1" si="15"/>
        <v>8.5748312328993759</v>
      </c>
    </row>
    <row r="484" spans="5:6" x14ac:dyDescent="0.25">
      <c r="E484" s="57">
        <f t="shared" ca="1" si="14"/>
        <v>0.81831231082541167</v>
      </c>
      <c r="F484" s="57">
        <f t="shared" ca="1" si="15"/>
        <v>8.5477915686904993</v>
      </c>
    </row>
    <row r="485" spans="5:6" x14ac:dyDescent="0.25">
      <c r="E485" s="57">
        <f t="shared" ca="1" si="14"/>
        <v>0.24319133028710438</v>
      </c>
      <c r="F485" s="57">
        <f t="shared" ca="1" si="15"/>
        <v>7.5067882186943971</v>
      </c>
    </row>
    <row r="486" spans="5:6" x14ac:dyDescent="0.25">
      <c r="E486" s="57">
        <f t="shared" ca="1" si="14"/>
        <v>0.60388182969722615</v>
      </c>
      <c r="F486" s="57">
        <f t="shared" ca="1" si="15"/>
        <v>8.0534305238479362</v>
      </c>
    </row>
    <row r="487" spans="5:6" x14ac:dyDescent="0.25">
      <c r="E487" s="57">
        <f t="shared" ca="1" si="14"/>
        <v>0.37493807169880455</v>
      </c>
      <c r="F487" s="57">
        <f t="shared" ca="1" si="15"/>
        <v>7.7019063281590885</v>
      </c>
    </row>
    <row r="488" spans="5:6" x14ac:dyDescent="0.25">
      <c r="E488" s="57">
        <f t="shared" ca="1" si="14"/>
        <v>0.56649938880863815</v>
      </c>
      <c r="F488" s="57">
        <f t="shared" ca="1" si="15"/>
        <v>7.9903617209907445</v>
      </c>
    </row>
    <row r="489" spans="5:6" x14ac:dyDescent="0.25">
      <c r="E489" s="57">
        <f t="shared" ca="1" si="14"/>
        <v>0.68937431103013291</v>
      </c>
      <c r="F489" s="57">
        <f t="shared" ca="1" si="15"/>
        <v>8.2150638082986163</v>
      </c>
    </row>
    <row r="490" spans="5:6" x14ac:dyDescent="0.25">
      <c r="E490" s="57">
        <f t="shared" ca="1" si="14"/>
        <v>0.53684171460924912</v>
      </c>
      <c r="F490" s="57">
        <f t="shared" ca="1" si="15"/>
        <v>7.9426154067696295</v>
      </c>
    </row>
    <row r="491" spans="5:6" x14ac:dyDescent="0.25">
      <c r="E491" s="57">
        <f t="shared" ca="1" si="14"/>
        <v>0.9369639573310703</v>
      </c>
      <c r="F491" s="57">
        <f t="shared" ca="1" si="15"/>
        <v>9.178116528438105</v>
      </c>
    </row>
    <row r="492" spans="5:6" x14ac:dyDescent="0.25">
      <c r="E492" s="57">
        <f t="shared" ca="1" si="14"/>
        <v>0.273966588932259</v>
      </c>
      <c r="F492" s="57">
        <f t="shared" ca="1" si="15"/>
        <v>7.5540851965442188</v>
      </c>
    </row>
    <row r="493" spans="5:6" x14ac:dyDescent="0.25">
      <c r="E493" s="57">
        <f t="shared" ca="1" si="14"/>
        <v>0.20335069873466216</v>
      </c>
      <c r="F493" s="57">
        <f t="shared" ca="1" si="15"/>
        <v>7.4423492917784753</v>
      </c>
    </row>
    <row r="494" spans="5:6" x14ac:dyDescent="0.25">
      <c r="E494" s="57">
        <f t="shared" ca="1" si="14"/>
        <v>8.746208449107673E-3</v>
      </c>
      <c r="F494" s="57">
        <f t="shared" ca="1" si="15"/>
        <v>6.8026841270226113</v>
      </c>
    </row>
    <row r="495" spans="5:6" x14ac:dyDescent="0.25">
      <c r="E495" s="57">
        <f t="shared" ca="1" si="14"/>
        <v>0.48853367234365663</v>
      </c>
      <c r="F495" s="57">
        <f t="shared" ca="1" si="15"/>
        <v>7.8681174567173207</v>
      </c>
    </row>
    <row r="496" spans="5:6" x14ac:dyDescent="0.25">
      <c r="E496" s="57">
        <f t="shared" ca="1" si="14"/>
        <v>0.37076028282093154</v>
      </c>
      <c r="F496" s="57">
        <f t="shared" ca="1" si="15"/>
        <v>7.6958844252460521</v>
      </c>
    </row>
    <row r="497" spans="5:6" x14ac:dyDescent="0.25">
      <c r="E497" s="57">
        <f t="shared" ca="1" si="14"/>
        <v>0.59025372152391642</v>
      </c>
      <c r="F497" s="57">
        <f t="shared" ca="1" si="15"/>
        <v>8.0300172462254427</v>
      </c>
    </row>
    <row r="498" spans="5:6" x14ac:dyDescent="0.25">
      <c r="E498" s="57">
        <f t="shared" ca="1" si="14"/>
        <v>0.36310268403102253</v>
      </c>
      <c r="F498" s="57">
        <f t="shared" ca="1" si="15"/>
        <v>7.684842667794431</v>
      </c>
    </row>
    <row r="499" spans="5:6" x14ac:dyDescent="0.25">
      <c r="E499" s="57">
        <f t="shared" ca="1" si="14"/>
        <v>0.35063787964313475</v>
      </c>
      <c r="F499" s="57">
        <f t="shared" ca="1" si="15"/>
        <v>7.6668462101240298</v>
      </c>
    </row>
    <row r="500" spans="5:6" x14ac:dyDescent="0.25">
      <c r="E500" s="57">
        <f t="shared" ca="1" si="14"/>
        <v>0.44820545074778573</v>
      </c>
      <c r="F500" s="57">
        <f t="shared" ca="1" si="15"/>
        <v>7.8081533435387254</v>
      </c>
    </row>
    <row r="501" spans="5:6" x14ac:dyDescent="0.25">
      <c r="E501" s="57">
        <f t="shared" ca="1" si="14"/>
        <v>0.51320167867167432</v>
      </c>
      <c r="F501" s="57">
        <f t="shared" ca="1" si="15"/>
        <v>7.9057205285220311</v>
      </c>
    </row>
    <row r="502" spans="5:6" x14ac:dyDescent="0.25">
      <c r="E502" s="57">
        <f t="shared" ca="1" si="14"/>
        <v>0.68852676553371905</v>
      </c>
      <c r="F502" s="57">
        <f t="shared" ca="1" si="15"/>
        <v>8.2133047749250707</v>
      </c>
    </row>
    <row r="503" spans="5:6" x14ac:dyDescent="0.25">
      <c r="E503" s="57">
        <f t="shared" ca="1" si="14"/>
        <v>0.27075227307625072</v>
      </c>
      <c r="F503" s="57">
        <f t="shared" ca="1" si="15"/>
        <v>7.5492213698227273</v>
      </c>
    </row>
    <row r="504" spans="5:6" x14ac:dyDescent="0.25">
      <c r="E504" s="57">
        <f t="shared" ca="1" si="14"/>
        <v>0.9683257562671379</v>
      </c>
      <c r="F504" s="57">
        <f t="shared" ca="1" si="15"/>
        <v>9.5932652968412899</v>
      </c>
    </row>
    <row r="505" spans="5:6" x14ac:dyDescent="0.25">
      <c r="E505" s="57">
        <f t="shared" ca="1" si="14"/>
        <v>0.46004800817563363</v>
      </c>
      <c r="F505" s="57">
        <f t="shared" ca="1" si="15"/>
        <v>7.8256013312404438</v>
      </c>
    </row>
    <row r="506" spans="5:6" x14ac:dyDescent="0.25">
      <c r="E506" s="57">
        <f t="shared" ca="1" si="14"/>
        <v>0.9590807796600479</v>
      </c>
      <c r="F506" s="57">
        <f t="shared" ca="1" si="15"/>
        <v>9.437558803129793</v>
      </c>
    </row>
    <row r="507" spans="5:6" x14ac:dyDescent="0.25">
      <c r="E507" s="57">
        <f t="shared" ca="1" si="14"/>
        <v>0.63323903473444676</v>
      </c>
      <c r="F507" s="57">
        <f t="shared" ca="1" si="15"/>
        <v>8.1057790836477608</v>
      </c>
    </row>
    <row r="508" spans="5:6" x14ac:dyDescent="0.25">
      <c r="E508" s="57">
        <f t="shared" ca="1" si="14"/>
        <v>0.23023695423896873</v>
      </c>
      <c r="F508" s="57">
        <f t="shared" ca="1" si="15"/>
        <v>7.4863034523038703</v>
      </c>
    </row>
    <row r="509" spans="5:6" x14ac:dyDescent="0.25">
      <c r="E509" s="57">
        <f t="shared" ca="1" si="14"/>
        <v>0.24129180421080987</v>
      </c>
      <c r="F509" s="57">
        <f t="shared" ca="1" si="15"/>
        <v>7.5038087025605966</v>
      </c>
    </row>
    <row r="510" spans="5:6" x14ac:dyDescent="0.25">
      <c r="E510" s="57">
        <f t="shared" ca="1" si="14"/>
        <v>0.61441098182974496</v>
      </c>
      <c r="F510" s="57">
        <f t="shared" ca="1" si="15"/>
        <v>8.0718885589441811</v>
      </c>
    </row>
    <row r="511" spans="5:6" x14ac:dyDescent="0.25">
      <c r="E511" s="57">
        <f t="shared" ca="1" si="14"/>
        <v>3.5091882678866426E-2</v>
      </c>
      <c r="F511" s="57">
        <f t="shared" ca="1" si="15"/>
        <v>7.0205623489773767</v>
      </c>
    </row>
    <row r="512" spans="5:6" x14ac:dyDescent="0.25">
      <c r="E512" s="57">
        <f t="shared" ca="1" si="14"/>
        <v>0.65204360208478984</v>
      </c>
      <c r="F512" s="57">
        <f t="shared" ca="1" si="15"/>
        <v>8.1408917961485976</v>
      </c>
    </row>
    <row r="513" spans="5:6" x14ac:dyDescent="0.25">
      <c r="E513" s="57">
        <f t="shared" ca="1" si="14"/>
        <v>0.99156654361697383</v>
      </c>
      <c r="F513" s="57">
        <f t="shared" ca="1" si="15"/>
        <v>10.429667491593602</v>
      </c>
    </row>
    <row r="514" spans="5:6" x14ac:dyDescent="0.25">
      <c r="E514" s="57">
        <f t="shared" ca="1" si="14"/>
        <v>0.4707185232260328</v>
      </c>
      <c r="F514" s="57">
        <f t="shared" ca="1" si="15"/>
        <v>7.8414291150660995</v>
      </c>
    </row>
    <row r="515" spans="5:6" x14ac:dyDescent="0.25">
      <c r="E515" s="57">
        <f t="shared" ca="1" si="14"/>
        <v>0.56776842739208633</v>
      </c>
      <c r="F515" s="57">
        <f t="shared" ca="1" si="15"/>
        <v>7.9924461434119252</v>
      </c>
    </row>
    <row r="516" spans="5:6" x14ac:dyDescent="0.25">
      <c r="E516" s="57">
        <f t="shared" ref="E516:E579" ca="1" si="16">RAND()</f>
        <v>0.14699601168230214</v>
      </c>
      <c r="F516" s="57">
        <f t="shared" ref="F516:F579" ca="1" si="17">((E516^(-1/$C$5)-1)^(-1/$C$3))*$C$4</f>
        <v>7.3408167766232779</v>
      </c>
    </row>
    <row r="517" spans="5:6" x14ac:dyDescent="0.25">
      <c r="E517" s="57">
        <f t="shared" ca="1" si="16"/>
        <v>0.8971040429261814</v>
      </c>
      <c r="F517" s="57">
        <f t="shared" ca="1" si="17"/>
        <v>8.8869589943823755</v>
      </c>
    </row>
    <row r="518" spans="5:6" x14ac:dyDescent="0.25">
      <c r="E518" s="57">
        <f t="shared" ca="1" si="16"/>
        <v>0.30632970549206728</v>
      </c>
      <c r="F518" s="57">
        <f t="shared" ca="1" si="17"/>
        <v>7.6023063849208157</v>
      </c>
    </row>
    <row r="519" spans="5:6" x14ac:dyDescent="0.25">
      <c r="E519" s="57">
        <f t="shared" ca="1" si="16"/>
        <v>0.434643234992238</v>
      </c>
      <c r="F519" s="57">
        <f t="shared" ca="1" si="17"/>
        <v>7.7883022560542621</v>
      </c>
    </row>
    <row r="520" spans="5:6" x14ac:dyDescent="0.25">
      <c r="E520" s="57">
        <f t="shared" ca="1" si="16"/>
        <v>0.99523527711281845</v>
      </c>
      <c r="F520" s="57">
        <f t="shared" ca="1" si="17"/>
        <v>10.810071168266843</v>
      </c>
    </row>
    <row r="521" spans="5:6" x14ac:dyDescent="0.25">
      <c r="E521" s="57">
        <f t="shared" ca="1" si="16"/>
        <v>0.35249465371654709</v>
      </c>
      <c r="F521" s="57">
        <f t="shared" ca="1" si="17"/>
        <v>7.6695295093223876</v>
      </c>
    </row>
    <row r="522" spans="5:6" x14ac:dyDescent="0.25">
      <c r="E522" s="57">
        <f t="shared" ca="1" si="16"/>
        <v>0.74763008140922005</v>
      </c>
      <c r="F522" s="57">
        <f t="shared" ca="1" si="17"/>
        <v>8.3466335586604821</v>
      </c>
    </row>
    <row r="523" spans="5:6" x14ac:dyDescent="0.25">
      <c r="E523" s="57">
        <f t="shared" ca="1" si="16"/>
        <v>0.83019110984902034</v>
      </c>
      <c r="F523" s="57">
        <f t="shared" ca="1" si="17"/>
        <v>8.5885116233225425</v>
      </c>
    </row>
    <row r="524" spans="5:6" x14ac:dyDescent="0.25">
      <c r="E524" s="57">
        <f t="shared" ca="1" si="16"/>
        <v>0.89904875063417011</v>
      </c>
      <c r="F524" s="57">
        <f t="shared" ca="1" si="17"/>
        <v>8.8982755495839179</v>
      </c>
    </row>
    <row r="525" spans="5:6" x14ac:dyDescent="0.25">
      <c r="E525" s="57">
        <f t="shared" ca="1" si="16"/>
        <v>0.54720140372783543</v>
      </c>
      <c r="F525" s="57">
        <f t="shared" ca="1" si="17"/>
        <v>7.9590930981341179</v>
      </c>
    </row>
    <row r="526" spans="5:6" x14ac:dyDescent="0.25">
      <c r="E526" s="57">
        <f t="shared" ca="1" si="16"/>
        <v>0.24266615699800465</v>
      </c>
      <c r="F526" s="57">
        <f t="shared" ca="1" si="17"/>
        <v>7.5059652457744948</v>
      </c>
    </row>
    <row r="527" spans="5:6" x14ac:dyDescent="0.25">
      <c r="E527" s="57">
        <f t="shared" ca="1" si="16"/>
        <v>0.48904229178129632</v>
      </c>
      <c r="F527" s="57">
        <f t="shared" ca="1" si="17"/>
        <v>7.8688847366975114</v>
      </c>
    </row>
    <row r="528" spans="5:6" x14ac:dyDescent="0.25">
      <c r="E528" s="57">
        <f t="shared" ca="1" si="16"/>
        <v>0.52555207845114715</v>
      </c>
      <c r="F528" s="57">
        <f t="shared" ca="1" si="17"/>
        <v>7.9248800002148023</v>
      </c>
    </row>
    <row r="529" spans="5:6" x14ac:dyDescent="0.25">
      <c r="E529" s="57">
        <f t="shared" ca="1" si="16"/>
        <v>0.15579549914080271</v>
      </c>
      <c r="F529" s="57">
        <f t="shared" ca="1" si="17"/>
        <v>7.3577985674823028</v>
      </c>
    </row>
    <row r="530" spans="5:6" x14ac:dyDescent="0.25">
      <c r="E530" s="57">
        <f t="shared" ca="1" si="16"/>
        <v>0.83561175588359349</v>
      </c>
      <c r="F530" s="57">
        <f t="shared" ca="1" si="17"/>
        <v>8.6079933289201378</v>
      </c>
    </row>
    <row r="531" spans="5:6" x14ac:dyDescent="0.25">
      <c r="E531" s="57">
        <f t="shared" ca="1" si="16"/>
        <v>0.78435469960786974</v>
      </c>
      <c r="F531" s="57">
        <f t="shared" ca="1" si="17"/>
        <v>8.4437070493314099</v>
      </c>
    </row>
    <row r="532" spans="5:6" x14ac:dyDescent="0.25">
      <c r="E532" s="57">
        <f t="shared" ca="1" si="16"/>
        <v>0.72624573777925794</v>
      </c>
      <c r="F532" s="57">
        <f t="shared" ca="1" si="17"/>
        <v>8.2956464193611161</v>
      </c>
    </row>
    <row r="533" spans="5:6" x14ac:dyDescent="0.25">
      <c r="E533" s="57">
        <f t="shared" ca="1" si="16"/>
        <v>0.82364800923335602</v>
      </c>
      <c r="F533" s="57">
        <f t="shared" ca="1" si="17"/>
        <v>8.5657630951780703</v>
      </c>
    </row>
    <row r="534" spans="5:6" x14ac:dyDescent="0.25">
      <c r="E534" s="57">
        <f t="shared" ca="1" si="16"/>
        <v>0.83721717005561314</v>
      </c>
      <c r="F534" s="57">
        <f t="shared" ca="1" si="17"/>
        <v>8.6138800975627472</v>
      </c>
    </row>
    <row r="535" spans="5:6" x14ac:dyDescent="0.25">
      <c r="E535" s="57">
        <f t="shared" ca="1" si="16"/>
        <v>0.93402821839559824</v>
      </c>
      <c r="F535" s="57">
        <f t="shared" ca="1" si="17"/>
        <v>9.150974263096586</v>
      </c>
    </row>
    <row r="536" spans="5:6" x14ac:dyDescent="0.25">
      <c r="E536" s="57">
        <f t="shared" ca="1" si="16"/>
        <v>0.98941608994866936</v>
      </c>
      <c r="F536" s="57">
        <f t="shared" ca="1" si="17"/>
        <v>10.281822821973149</v>
      </c>
    </row>
    <row r="537" spans="5:6" x14ac:dyDescent="0.25">
      <c r="E537" s="57">
        <f t="shared" ca="1" si="16"/>
        <v>0.82970574120602358</v>
      </c>
      <c r="F537" s="57">
        <f t="shared" ca="1" si="17"/>
        <v>8.586796013394661</v>
      </c>
    </row>
    <row r="538" spans="5:6" x14ac:dyDescent="0.25">
      <c r="E538" s="57">
        <f t="shared" ca="1" si="16"/>
        <v>0.51178348757744851</v>
      </c>
      <c r="F538" s="57">
        <f t="shared" ca="1" si="17"/>
        <v>7.9035356089708575</v>
      </c>
    </row>
    <row r="539" spans="5:6" x14ac:dyDescent="0.25">
      <c r="E539" s="57">
        <f t="shared" ca="1" si="16"/>
        <v>0.30544146127988925</v>
      </c>
      <c r="F539" s="57">
        <f t="shared" ca="1" si="17"/>
        <v>7.6009982900526065</v>
      </c>
    </row>
    <row r="540" spans="5:6" x14ac:dyDescent="0.25">
      <c r="E540" s="57">
        <f t="shared" ca="1" si="16"/>
        <v>0.48418820519142791</v>
      </c>
      <c r="F540" s="57">
        <f t="shared" ca="1" si="17"/>
        <v>7.8615746925783636</v>
      </c>
    </row>
    <row r="541" spans="5:6" x14ac:dyDescent="0.25">
      <c r="E541" s="57">
        <f t="shared" ca="1" si="16"/>
        <v>0.52952127337519317</v>
      </c>
      <c r="F541" s="57">
        <f t="shared" ca="1" si="17"/>
        <v>7.9310902341786909</v>
      </c>
    </row>
    <row r="542" spans="5:6" x14ac:dyDescent="0.25">
      <c r="E542" s="57">
        <f t="shared" ca="1" si="16"/>
        <v>3.3305963315993004E-2</v>
      </c>
      <c r="F542" s="57">
        <f t="shared" ca="1" si="17"/>
        <v>7.0112314560999405</v>
      </c>
    </row>
    <row r="543" spans="5:6" x14ac:dyDescent="0.25">
      <c r="E543" s="57">
        <f t="shared" ca="1" si="16"/>
        <v>0.72699727879848675</v>
      </c>
      <c r="F543" s="57">
        <f t="shared" ca="1" si="17"/>
        <v>8.2973800211053028</v>
      </c>
    </row>
    <row r="544" spans="5:6" x14ac:dyDescent="0.25">
      <c r="E544" s="57">
        <f t="shared" ca="1" si="16"/>
        <v>0.93461630466490608</v>
      </c>
      <c r="F544" s="57">
        <f t="shared" ca="1" si="17"/>
        <v>9.1563110731398965</v>
      </c>
    </row>
    <row r="545" spans="5:6" x14ac:dyDescent="0.25">
      <c r="E545" s="57">
        <f t="shared" ca="1" si="16"/>
        <v>0.39960528256345018</v>
      </c>
      <c r="F545" s="57">
        <f t="shared" ca="1" si="17"/>
        <v>7.7374792179563698</v>
      </c>
    </row>
    <row r="546" spans="5:6" x14ac:dyDescent="0.25">
      <c r="E546" s="57">
        <f t="shared" ca="1" si="16"/>
        <v>0.82301483423179977</v>
      </c>
      <c r="F546" s="57">
        <f t="shared" ca="1" si="17"/>
        <v>8.5636040205800636</v>
      </c>
    </row>
    <row r="547" spans="5:6" x14ac:dyDescent="0.25">
      <c r="E547" s="57">
        <f t="shared" ca="1" si="16"/>
        <v>0.94876414250628405</v>
      </c>
      <c r="F547" s="57">
        <f t="shared" ca="1" si="17"/>
        <v>9.3021155056374525</v>
      </c>
    </row>
    <row r="548" spans="5:6" x14ac:dyDescent="0.25">
      <c r="E548" s="57">
        <f t="shared" ca="1" si="16"/>
        <v>0.34867329143762249</v>
      </c>
      <c r="F548" s="57">
        <f t="shared" ca="1" si="17"/>
        <v>7.6640059234543436</v>
      </c>
    </row>
    <row r="549" spans="5:6" x14ac:dyDescent="0.25">
      <c r="E549" s="57">
        <f t="shared" ca="1" si="16"/>
        <v>0.75547399773223634</v>
      </c>
      <c r="F549" s="57">
        <f t="shared" ca="1" si="17"/>
        <v>8.3662703595358536</v>
      </c>
    </row>
    <row r="550" spans="5:6" x14ac:dyDescent="0.25">
      <c r="E550" s="57">
        <f t="shared" ca="1" si="16"/>
        <v>0.5320547279231993</v>
      </c>
      <c r="F550" s="57">
        <f t="shared" ca="1" si="17"/>
        <v>7.93506818409048</v>
      </c>
    </row>
    <row r="551" spans="5:6" x14ac:dyDescent="0.25">
      <c r="E551" s="57">
        <f t="shared" ca="1" si="16"/>
        <v>0.48449720009053765</v>
      </c>
      <c r="F551" s="57">
        <f t="shared" ca="1" si="17"/>
        <v>7.8620391968858874</v>
      </c>
    </row>
    <row r="552" spans="5:6" x14ac:dyDescent="0.25">
      <c r="E552" s="57">
        <f t="shared" ca="1" si="16"/>
        <v>0.67954222586179458</v>
      </c>
      <c r="F552" s="57">
        <f t="shared" ca="1" si="17"/>
        <v>8.1948866195540404</v>
      </c>
    </row>
    <row r="553" spans="5:6" x14ac:dyDescent="0.25">
      <c r="E553" s="57">
        <f t="shared" ca="1" si="16"/>
        <v>0.39355940165381009</v>
      </c>
      <c r="F553" s="57">
        <f t="shared" ca="1" si="17"/>
        <v>7.7287528818796876</v>
      </c>
    </row>
    <row r="554" spans="5:6" x14ac:dyDescent="0.25">
      <c r="E554" s="57">
        <f t="shared" ca="1" si="16"/>
        <v>0.74789773806428494</v>
      </c>
      <c r="F554" s="57">
        <f t="shared" ca="1" si="17"/>
        <v>8.3472948416541151</v>
      </c>
    </row>
    <row r="555" spans="5:6" x14ac:dyDescent="0.25">
      <c r="E555" s="57">
        <f t="shared" ca="1" si="16"/>
        <v>0.36828060512472605</v>
      </c>
      <c r="F555" s="57">
        <f t="shared" ca="1" si="17"/>
        <v>7.6923096265061108</v>
      </c>
    </row>
    <row r="556" spans="5:6" x14ac:dyDescent="0.25">
      <c r="E556" s="57">
        <f t="shared" ca="1" si="16"/>
        <v>0.18165151615208741</v>
      </c>
      <c r="F556" s="57">
        <f t="shared" ca="1" si="17"/>
        <v>7.4050681824317701</v>
      </c>
    </row>
    <row r="557" spans="5:6" x14ac:dyDescent="0.25">
      <c r="E557" s="57">
        <f t="shared" ca="1" si="16"/>
        <v>0.22638345057007303</v>
      </c>
      <c r="F557" s="57">
        <f t="shared" ca="1" si="17"/>
        <v>7.4801307056500228</v>
      </c>
    </row>
    <row r="558" spans="5:6" x14ac:dyDescent="0.25">
      <c r="E558" s="57">
        <f t="shared" ca="1" si="16"/>
        <v>8.4001386497211339E-2</v>
      </c>
      <c r="F558" s="57">
        <f t="shared" ca="1" si="17"/>
        <v>7.1972063238942869</v>
      </c>
    </row>
    <row r="559" spans="5:6" x14ac:dyDescent="0.25">
      <c r="E559" s="57">
        <f t="shared" ca="1" si="16"/>
        <v>2.8258467743079274E-2</v>
      </c>
      <c r="F559" s="57">
        <f t="shared" ca="1" si="17"/>
        <v>6.9825858168642512</v>
      </c>
    </row>
    <row r="560" spans="5:6" x14ac:dyDescent="0.25">
      <c r="E560" s="57">
        <f t="shared" ca="1" si="16"/>
        <v>0.7442186654324664</v>
      </c>
      <c r="F560" s="57">
        <f t="shared" ca="1" si="17"/>
        <v>8.338257778125195</v>
      </c>
    </row>
    <row r="561" spans="5:6" x14ac:dyDescent="0.25">
      <c r="E561" s="57">
        <f t="shared" ca="1" si="16"/>
        <v>0.1392232480869755</v>
      </c>
      <c r="F561" s="57">
        <f t="shared" ca="1" si="17"/>
        <v>7.3253603748416989</v>
      </c>
    </row>
    <row r="562" spans="5:6" x14ac:dyDescent="0.25">
      <c r="E562" s="57">
        <f t="shared" ca="1" si="16"/>
        <v>0.49533163632281463</v>
      </c>
      <c r="F562" s="57">
        <f t="shared" ca="1" si="17"/>
        <v>7.8783990299005842</v>
      </c>
    </row>
    <row r="563" spans="5:6" x14ac:dyDescent="0.25">
      <c r="E563" s="57">
        <f t="shared" ca="1" si="16"/>
        <v>2.7635983146535592E-3</v>
      </c>
      <c r="F563" s="57">
        <f t="shared" ca="1" si="17"/>
        <v>6.6543054872914968</v>
      </c>
    </row>
    <row r="564" spans="5:6" x14ac:dyDescent="0.25">
      <c r="E564" s="57">
        <f t="shared" ca="1" si="16"/>
        <v>0.93680448611350298</v>
      </c>
      <c r="F564" s="57">
        <f t="shared" ca="1" si="17"/>
        <v>9.1766092107655481</v>
      </c>
    </row>
    <row r="565" spans="5:6" x14ac:dyDescent="0.25">
      <c r="E565" s="57">
        <f t="shared" ca="1" si="16"/>
        <v>0.13945855868794022</v>
      </c>
      <c r="F565" s="57">
        <f t="shared" ca="1" si="17"/>
        <v>7.3258350765126261</v>
      </c>
    </row>
    <row r="566" spans="5:6" x14ac:dyDescent="0.25">
      <c r="E566" s="57">
        <f t="shared" ca="1" si="16"/>
        <v>0.5031589827829176</v>
      </c>
      <c r="F566" s="57">
        <f t="shared" ca="1" si="17"/>
        <v>7.8903115434718565</v>
      </c>
    </row>
    <row r="567" spans="5:6" x14ac:dyDescent="0.25">
      <c r="E567" s="57">
        <f t="shared" ca="1" si="16"/>
        <v>0.95608630911862658</v>
      </c>
      <c r="F567" s="57">
        <f t="shared" ca="1" si="17"/>
        <v>9.3948964941918067</v>
      </c>
    </row>
    <row r="568" spans="5:6" x14ac:dyDescent="0.25">
      <c r="E568" s="57">
        <f t="shared" ca="1" si="16"/>
        <v>0.48154539085908454</v>
      </c>
      <c r="F568" s="57">
        <f t="shared" ca="1" si="17"/>
        <v>7.8576063070616859</v>
      </c>
    </row>
    <row r="569" spans="5:6" x14ac:dyDescent="0.25">
      <c r="E569" s="57">
        <f t="shared" ca="1" si="16"/>
        <v>0.2517879883550469</v>
      </c>
      <c r="F569" s="57">
        <f t="shared" ca="1" si="17"/>
        <v>7.5201771072765684</v>
      </c>
    </row>
    <row r="570" spans="5:6" x14ac:dyDescent="0.25">
      <c r="E570" s="57">
        <f t="shared" ca="1" si="16"/>
        <v>0.39623391529144159</v>
      </c>
      <c r="F570" s="57">
        <f t="shared" ca="1" si="17"/>
        <v>7.7326121959097476</v>
      </c>
    </row>
    <row r="571" spans="5:6" x14ac:dyDescent="0.25">
      <c r="E571" s="57">
        <f t="shared" ca="1" si="16"/>
        <v>0.68136709764282655</v>
      </c>
      <c r="F571" s="57">
        <f t="shared" ca="1" si="17"/>
        <v>8.198594400578914</v>
      </c>
    </row>
    <row r="572" spans="5:6" x14ac:dyDescent="0.25">
      <c r="E572" s="57">
        <f t="shared" ca="1" si="16"/>
        <v>0.91165508920693938</v>
      </c>
      <c r="F572" s="57">
        <f t="shared" ca="1" si="17"/>
        <v>8.9773933219882238</v>
      </c>
    </row>
    <row r="573" spans="5:6" x14ac:dyDescent="0.25">
      <c r="E573" s="57">
        <f t="shared" ca="1" si="16"/>
        <v>0.53130390797811755</v>
      </c>
      <c r="F573" s="57">
        <f t="shared" ca="1" si="17"/>
        <v>7.9338881088788602</v>
      </c>
    </row>
    <row r="574" spans="5:6" x14ac:dyDescent="0.25">
      <c r="E574" s="57">
        <f t="shared" ca="1" si="16"/>
        <v>0.87885301938449067</v>
      </c>
      <c r="F574" s="57">
        <f t="shared" ca="1" si="17"/>
        <v>8.790054972916078</v>
      </c>
    </row>
    <row r="575" spans="5:6" x14ac:dyDescent="0.25">
      <c r="E575" s="57">
        <f t="shared" ca="1" si="16"/>
        <v>0.18372775078207826</v>
      </c>
      <c r="F575" s="57">
        <f t="shared" ca="1" si="17"/>
        <v>7.4087189122540611</v>
      </c>
    </row>
    <row r="576" spans="5:6" x14ac:dyDescent="0.25">
      <c r="E576" s="57">
        <f t="shared" ca="1" si="16"/>
        <v>0.64430990082466566</v>
      </c>
      <c r="F576" s="57">
        <f t="shared" ca="1" si="17"/>
        <v>8.1262873898620764</v>
      </c>
    </row>
    <row r="577" spans="5:6" x14ac:dyDescent="0.25">
      <c r="E577" s="57">
        <f t="shared" ca="1" si="16"/>
        <v>0.93257407220988853</v>
      </c>
      <c r="F577" s="57">
        <f t="shared" ca="1" si="17"/>
        <v>9.137984093943377</v>
      </c>
    </row>
    <row r="578" spans="5:6" x14ac:dyDescent="0.25">
      <c r="E578" s="57">
        <f t="shared" ca="1" si="16"/>
        <v>0.31247215712655074</v>
      </c>
      <c r="F578" s="57">
        <f t="shared" ca="1" si="17"/>
        <v>7.611332923646712</v>
      </c>
    </row>
    <row r="579" spans="5:6" x14ac:dyDescent="0.25">
      <c r="E579" s="57">
        <f t="shared" ca="1" si="16"/>
        <v>0.96316909669914097</v>
      </c>
      <c r="F579" s="57">
        <f t="shared" ca="1" si="17"/>
        <v>9.5013598424466146</v>
      </c>
    </row>
    <row r="580" spans="5:6" x14ac:dyDescent="0.25">
      <c r="E580" s="57">
        <f t="shared" ref="E580:E643" ca="1" si="18">RAND()</f>
        <v>0.52614652483474222</v>
      </c>
      <c r="F580" s="57">
        <f t="shared" ref="F580:F643" ca="1" si="19">((E580^(-1/$C$5)-1)^(-1/$C$3))*$C$4</f>
        <v>7.9258083865454738</v>
      </c>
    </row>
    <row r="581" spans="5:6" x14ac:dyDescent="0.25">
      <c r="E581" s="57">
        <f t="shared" ca="1" si="18"/>
        <v>0.99878413467610827</v>
      </c>
      <c r="F581" s="57">
        <f t="shared" ca="1" si="19"/>
        <v>11.774934803464193</v>
      </c>
    </row>
    <row r="582" spans="5:6" x14ac:dyDescent="0.25">
      <c r="E582" s="57">
        <f t="shared" ca="1" si="18"/>
        <v>0.60872994245749579</v>
      </c>
      <c r="F582" s="57">
        <f t="shared" ca="1" si="19"/>
        <v>8.0618878307443609</v>
      </c>
    </row>
    <row r="583" spans="5:6" x14ac:dyDescent="0.25">
      <c r="E583" s="57">
        <f t="shared" ca="1" si="18"/>
        <v>0.69287180958087458</v>
      </c>
      <c r="F583" s="57">
        <f t="shared" ca="1" si="19"/>
        <v>8.2223633346248572</v>
      </c>
    </row>
    <row r="584" spans="5:6" x14ac:dyDescent="0.25">
      <c r="E584" s="57">
        <f t="shared" ca="1" si="18"/>
        <v>0.33673581745828851</v>
      </c>
      <c r="F584" s="57">
        <f t="shared" ca="1" si="19"/>
        <v>7.6467158805032085</v>
      </c>
    </row>
    <row r="585" spans="5:6" x14ac:dyDescent="0.25">
      <c r="E585" s="57">
        <f t="shared" ca="1" si="18"/>
        <v>0.81690756069609327</v>
      </c>
      <c r="F585" s="57">
        <f t="shared" ca="1" si="19"/>
        <v>8.5431422202455991</v>
      </c>
    </row>
    <row r="586" spans="5:6" x14ac:dyDescent="0.25">
      <c r="E586" s="57">
        <f t="shared" ca="1" si="18"/>
        <v>0.73332748616829357</v>
      </c>
      <c r="F586" s="57">
        <f t="shared" ca="1" si="19"/>
        <v>8.3121440308174872</v>
      </c>
    </row>
    <row r="587" spans="5:6" x14ac:dyDescent="0.25">
      <c r="E587" s="57">
        <f t="shared" ca="1" si="18"/>
        <v>0.50552661371678964</v>
      </c>
      <c r="F587" s="57">
        <f t="shared" ca="1" si="19"/>
        <v>7.8939312900383332</v>
      </c>
    </row>
    <row r="588" spans="5:6" x14ac:dyDescent="0.25">
      <c r="E588" s="57">
        <f t="shared" ca="1" si="18"/>
        <v>0.39011242569505433</v>
      </c>
      <c r="F588" s="57">
        <f t="shared" ca="1" si="19"/>
        <v>7.7237807700814187</v>
      </c>
    </row>
    <row r="589" spans="5:6" x14ac:dyDescent="0.25">
      <c r="E589" s="57">
        <f t="shared" ca="1" si="18"/>
        <v>4.8551044400556242E-2</v>
      </c>
      <c r="F589" s="57">
        <f t="shared" ca="1" si="19"/>
        <v>7.0813012450241448</v>
      </c>
    </row>
    <row r="590" spans="5:6" x14ac:dyDescent="0.25">
      <c r="E590" s="57">
        <f t="shared" ca="1" si="18"/>
        <v>0.17290935943167929</v>
      </c>
      <c r="F590" s="57">
        <f t="shared" ca="1" si="19"/>
        <v>7.3894771015488221</v>
      </c>
    </row>
    <row r="591" spans="5:6" x14ac:dyDescent="0.25">
      <c r="E591" s="57">
        <f t="shared" ca="1" si="18"/>
        <v>0.77842009976685633</v>
      </c>
      <c r="F591" s="57">
        <f t="shared" ca="1" si="19"/>
        <v>8.4270705809250916</v>
      </c>
    </row>
    <row r="592" spans="5:6" x14ac:dyDescent="0.25">
      <c r="E592" s="57">
        <f t="shared" ca="1" si="18"/>
        <v>0.78699995455163363</v>
      </c>
      <c r="F592" s="57">
        <f t="shared" ca="1" si="19"/>
        <v>8.4512558009558365</v>
      </c>
    </row>
    <row r="593" spans="5:6" x14ac:dyDescent="0.25">
      <c r="E593" s="57">
        <f t="shared" ca="1" si="18"/>
        <v>0.64091808106109516</v>
      </c>
      <c r="F593" s="57">
        <f t="shared" ca="1" si="19"/>
        <v>8.1199556647176063</v>
      </c>
    </row>
    <row r="594" spans="5:6" x14ac:dyDescent="0.25">
      <c r="E594" s="57">
        <f t="shared" ca="1" si="18"/>
        <v>0.31524703065150772</v>
      </c>
      <c r="F594" s="57">
        <f t="shared" ca="1" si="19"/>
        <v>7.6154002482978038</v>
      </c>
    </row>
    <row r="595" spans="5:6" x14ac:dyDescent="0.25">
      <c r="E595" s="57">
        <f t="shared" ca="1" si="18"/>
        <v>0.90537463498835102</v>
      </c>
      <c r="F595" s="57">
        <f t="shared" ca="1" si="19"/>
        <v>8.9366547954114299</v>
      </c>
    </row>
    <row r="596" spans="5:6" x14ac:dyDescent="0.25">
      <c r="E596" s="57">
        <f t="shared" ca="1" si="18"/>
        <v>0.82358796093905162</v>
      </c>
      <c r="F596" s="57">
        <f t="shared" ca="1" si="19"/>
        <v>8.5655580235014952</v>
      </c>
    </row>
    <row r="597" spans="5:6" x14ac:dyDescent="0.25">
      <c r="E597" s="57">
        <f t="shared" ca="1" si="18"/>
        <v>0.17856712001436992</v>
      </c>
      <c r="F597" s="57">
        <f t="shared" ca="1" si="19"/>
        <v>7.3996087053855586</v>
      </c>
    </row>
    <row r="598" spans="5:6" x14ac:dyDescent="0.25">
      <c r="E598" s="57">
        <f t="shared" ca="1" si="18"/>
        <v>0.55462441385463368</v>
      </c>
      <c r="F598" s="57">
        <f t="shared" ca="1" si="19"/>
        <v>7.9710283802963655</v>
      </c>
    </row>
    <row r="599" spans="5:6" x14ac:dyDescent="0.25">
      <c r="E599" s="57">
        <f t="shared" ca="1" si="18"/>
        <v>0.74053543205773564</v>
      </c>
      <c r="F599" s="57">
        <f t="shared" ca="1" si="19"/>
        <v>8.3293218594067646</v>
      </c>
    </row>
    <row r="600" spans="5:6" x14ac:dyDescent="0.25">
      <c r="E600" s="57">
        <f t="shared" ca="1" si="18"/>
        <v>0.68280393166571463</v>
      </c>
      <c r="F600" s="57">
        <f t="shared" ca="1" si="19"/>
        <v>8.2015254986892909</v>
      </c>
    </row>
    <row r="601" spans="5:6" x14ac:dyDescent="0.25">
      <c r="E601" s="57">
        <f t="shared" ca="1" si="18"/>
        <v>2.4182272924226922E-2</v>
      </c>
      <c r="F601" s="57">
        <f t="shared" ca="1" si="19"/>
        <v>6.9563612354614168</v>
      </c>
    </row>
    <row r="602" spans="5:6" x14ac:dyDescent="0.25">
      <c r="E602" s="57">
        <f t="shared" ca="1" si="18"/>
        <v>0.95906114296407152</v>
      </c>
      <c r="F602" s="57">
        <f t="shared" ca="1" si="19"/>
        <v>9.4372686082243593</v>
      </c>
    </row>
    <row r="603" spans="5:6" x14ac:dyDescent="0.25">
      <c r="E603" s="57">
        <f t="shared" ca="1" si="18"/>
        <v>1.0204053359641585E-2</v>
      </c>
      <c r="F603" s="57">
        <f t="shared" ca="1" si="19"/>
        <v>6.8243379634369532</v>
      </c>
    </row>
    <row r="604" spans="5:6" x14ac:dyDescent="0.25">
      <c r="E604" s="57">
        <f t="shared" ca="1" si="18"/>
        <v>8.4658428746849812E-2</v>
      </c>
      <c r="F604" s="57">
        <f t="shared" ca="1" si="19"/>
        <v>7.1990029923454752</v>
      </c>
    </row>
    <row r="605" spans="5:6" x14ac:dyDescent="0.25">
      <c r="E605" s="57">
        <f t="shared" ca="1" si="18"/>
        <v>0.94131169575820739</v>
      </c>
      <c r="F605" s="57">
        <f t="shared" ca="1" si="19"/>
        <v>9.2207907955633814</v>
      </c>
    </row>
    <row r="606" spans="5:6" x14ac:dyDescent="0.25">
      <c r="E606" s="57">
        <f t="shared" ca="1" si="18"/>
        <v>0.79288566404182736</v>
      </c>
      <c r="F606" s="57">
        <f t="shared" ca="1" si="19"/>
        <v>8.4683612508005925</v>
      </c>
    </row>
    <row r="607" spans="5:6" x14ac:dyDescent="0.25">
      <c r="E607" s="57">
        <f t="shared" ca="1" si="18"/>
        <v>0.91038455978821053</v>
      </c>
      <c r="F607" s="57">
        <f t="shared" ca="1" si="19"/>
        <v>8.9689218694239532</v>
      </c>
    </row>
    <row r="608" spans="5:6" x14ac:dyDescent="0.25">
      <c r="E608" s="57">
        <f t="shared" ca="1" si="18"/>
        <v>0.34246184943736946</v>
      </c>
      <c r="F608" s="57">
        <f t="shared" ca="1" si="19"/>
        <v>7.6550167427136833</v>
      </c>
    </row>
    <row r="609" spans="5:6" x14ac:dyDescent="0.25">
      <c r="E609" s="57">
        <f t="shared" ca="1" si="18"/>
        <v>0.28384646469042074</v>
      </c>
      <c r="F609" s="57">
        <f t="shared" ca="1" si="19"/>
        <v>7.5689421454643639</v>
      </c>
    </row>
    <row r="610" spans="5:6" x14ac:dyDescent="0.25">
      <c r="E610" s="57">
        <f t="shared" ca="1" si="18"/>
        <v>0.68363672630472472</v>
      </c>
      <c r="F610" s="57">
        <f t="shared" ca="1" si="19"/>
        <v>8.2032291544073921</v>
      </c>
    </row>
    <row r="611" spans="5:6" x14ac:dyDescent="0.25">
      <c r="E611" s="57">
        <f t="shared" ca="1" si="18"/>
        <v>0.88229751453004912</v>
      </c>
      <c r="F611" s="57">
        <f t="shared" ca="1" si="19"/>
        <v>8.8071856576173779</v>
      </c>
    </row>
    <row r="612" spans="5:6" x14ac:dyDescent="0.25">
      <c r="E612" s="57">
        <f t="shared" ca="1" si="18"/>
        <v>0.85286499673802785</v>
      </c>
      <c r="F612" s="57">
        <f t="shared" ca="1" si="19"/>
        <v>8.6743496043857995</v>
      </c>
    </row>
    <row r="613" spans="5:6" x14ac:dyDescent="0.25">
      <c r="E613" s="57">
        <f t="shared" ca="1" si="18"/>
        <v>0.51045101012404714</v>
      </c>
      <c r="F613" s="57">
        <f t="shared" ca="1" si="19"/>
        <v>7.9014854715491509</v>
      </c>
    </row>
    <row r="614" spans="5:6" x14ac:dyDescent="0.25">
      <c r="E614" s="57">
        <f t="shared" ca="1" si="18"/>
        <v>0.53624704513100196</v>
      </c>
      <c r="F614" s="57">
        <f t="shared" ca="1" si="19"/>
        <v>7.9416756109803153</v>
      </c>
    </row>
    <row r="615" spans="5:6" x14ac:dyDescent="0.25">
      <c r="E615" s="57">
        <f t="shared" ca="1" si="18"/>
        <v>0.30405533839010856</v>
      </c>
      <c r="F615" s="57">
        <f t="shared" ca="1" si="19"/>
        <v>7.5989555053277371</v>
      </c>
    </row>
    <row r="616" spans="5:6" x14ac:dyDescent="0.25">
      <c r="E616" s="57">
        <f t="shared" ca="1" si="18"/>
        <v>0.44696352842056575</v>
      </c>
      <c r="F616" s="57">
        <f t="shared" ca="1" si="19"/>
        <v>7.8063300966646061</v>
      </c>
    </row>
    <row r="617" spans="5:6" x14ac:dyDescent="0.25">
      <c r="E617" s="57">
        <f t="shared" ca="1" si="18"/>
        <v>0.29313733909531281</v>
      </c>
      <c r="F617" s="57">
        <f t="shared" ca="1" si="19"/>
        <v>7.58279761532732</v>
      </c>
    </row>
    <row r="618" spans="5:6" x14ac:dyDescent="0.25">
      <c r="E618" s="57">
        <f t="shared" ca="1" si="18"/>
        <v>0.85177776434558861</v>
      </c>
      <c r="F618" s="57">
        <f t="shared" ca="1" si="19"/>
        <v>8.6699532283061096</v>
      </c>
    </row>
    <row r="619" spans="5:6" x14ac:dyDescent="0.25">
      <c r="E619" s="57">
        <f t="shared" ca="1" si="18"/>
        <v>0.9695318911024956</v>
      </c>
      <c r="F619" s="57">
        <f t="shared" ca="1" si="19"/>
        <v>9.6170182407201779</v>
      </c>
    </row>
    <row r="620" spans="5:6" x14ac:dyDescent="0.25">
      <c r="E620" s="57">
        <f t="shared" ca="1" si="18"/>
        <v>0.88211107390475052</v>
      </c>
      <c r="F620" s="57">
        <f t="shared" ca="1" si="19"/>
        <v>8.8062458553007144</v>
      </c>
    </row>
    <row r="621" spans="5:6" x14ac:dyDescent="0.25">
      <c r="E621" s="57">
        <f t="shared" ca="1" si="18"/>
        <v>0.442878319623768</v>
      </c>
      <c r="F621" s="57">
        <f t="shared" ca="1" si="19"/>
        <v>7.8003407194558321</v>
      </c>
    </row>
    <row r="622" spans="5:6" x14ac:dyDescent="0.25">
      <c r="E622" s="57">
        <f t="shared" ca="1" si="18"/>
        <v>0.47996368398871581</v>
      </c>
      <c r="F622" s="57">
        <f t="shared" ca="1" si="19"/>
        <v>7.8552350440637015</v>
      </c>
    </row>
    <row r="623" spans="5:6" x14ac:dyDescent="0.25">
      <c r="E623" s="57">
        <f t="shared" ca="1" si="18"/>
        <v>0.87768581462312401</v>
      </c>
      <c r="F623" s="57">
        <f t="shared" ca="1" si="19"/>
        <v>8.7843586150209294</v>
      </c>
    </row>
    <row r="624" spans="5:6" x14ac:dyDescent="0.25">
      <c r="E624" s="57">
        <f t="shared" ca="1" si="18"/>
        <v>0.38361961616838003</v>
      </c>
      <c r="F624" s="57">
        <f t="shared" ca="1" si="19"/>
        <v>7.7144193860634322</v>
      </c>
    </row>
    <row r="625" spans="5:6" x14ac:dyDescent="0.25">
      <c r="E625" s="57">
        <f t="shared" ca="1" si="18"/>
        <v>0.88635808187682497</v>
      </c>
      <c r="F625" s="57">
        <f t="shared" ca="1" si="19"/>
        <v>8.8280269282498018</v>
      </c>
    </row>
    <row r="626" spans="5:6" x14ac:dyDescent="0.25">
      <c r="E626" s="57">
        <f t="shared" ca="1" si="18"/>
        <v>0.669621155732114</v>
      </c>
      <c r="F626" s="57">
        <f t="shared" ca="1" si="19"/>
        <v>8.1750115878087932</v>
      </c>
    </row>
    <row r="627" spans="5:6" x14ac:dyDescent="0.25">
      <c r="E627" s="57">
        <f t="shared" ca="1" si="18"/>
        <v>0.30607249719266216</v>
      </c>
      <c r="F627" s="57">
        <f t="shared" ca="1" si="19"/>
        <v>7.6019276759085184</v>
      </c>
    </row>
    <row r="628" spans="5:6" x14ac:dyDescent="0.25">
      <c r="E628" s="57">
        <f t="shared" ca="1" si="18"/>
        <v>0.35136126106101639</v>
      </c>
      <c r="F628" s="57">
        <f t="shared" ca="1" si="19"/>
        <v>7.6678917222772052</v>
      </c>
    </row>
    <row r="629" spans="5:6" x14ac:dyDescent="0.25">
      <c r="E629" s="57">
        <f t="shared" ca="1" si="18"/>
        <v>0.51439802158167214</v>
      </c>
      <c r="F629" s="57">
        <f t="shared" ca="1" si="19"/>
        <v>7.9075660143143169</v>
      </c>
    </row>
    <row r="630" spans="5:6" x14ac:dyDescent="0.25">
      <c r="E630" s="57">
        <f t="shared" ca="1" si="18"/>
        <v>0.94494802235992936</v>
      </c>
      <c r="F630" s="57">
        <f t="shared" ca="1" si="19"/>
        <v>9.2590544003064341</v>
      </c>
    </row>
    <row r="631" spans="5:6" x14ac:dyDescent="0.25">
      <c r="E631" s="57">
        <f t="shared" ca="1" si="18"/>
        <v>0.82863975773257204</v>
      </c>
      <c r="F631" s="57">
        <f t="shared" ca="1" si="19"/>
        <v>8.5830442688958595</v>
      </c>
    </row>
    <row r="632" spans="5:6" x14ac:dyDescent="0.25">
      <c r="E632" s="57">
        <f t="shared" ca="1" si="18"/>
        <v>0.16610469538016026</v>
      </c>
      <c r="F632" s="57">
        <f t="shared" ca="1" si="19"/>
        <v>7.3770771474606125</v>
      </c>
    </row>
    <row r="633" spans="5:6" x14ac:dyDescent="0.25">
      <c r="E633" s="57">
        <f t="shared" ca="1" si="18"/>
        <v>0.79017656544004056</v>
      </c>
      <c r="F633" s="57">
        <f t="shared" ca="1" si="19"/>
        <v>8.4604338069036356</v>
      </c>
    </row>
    <row r="634" spans="5:6" x14ac:dyDescent="0.25">
      <c r="E634" s="57">
        <f t="shared" ca="1" si="18"/>
        <v>0.6421970118854472</v>
      </c>
      <c r="F634" s="57">
        <f t="shared" ca="1" si="19"/>
        <v>8.1223379872576107</v>
      </c>
    </row>
    <row r="635" spans="5:6" x14ac:dyDescent="0.25">
      <c r="E635" s="57">
        <f t="shared" ca="1" si="18"/>
        <v>0.37327026493334325</v>
      </c>
      <c r="F635" s="57">
        <f t="shared" ca="1" si="19"/>
        <v>7.6995024406512282</v>
      </c>
    </row>
    <row r="636" spans="5:6" x14ac:dyDescent="0.25">
      <c r="E636" s="57">
        <f t="shared" ca="1" si="18"/>
        <v>0.28983608031808394</v>
      </c>
      <c r="F636" s="57">
        <f t="shared" ca="1" si="19"/>
        <v>7.5778863677512733</v>
      </c>
    </row>
    <row r="637" spans="5:6" x14ac:dyDescent="0.25">
      <c r="E637" s="57">
        <f t="shared" ca="1" si="18"/>
        <v>0.8924746527083387</v>
      </c>
      <c r="F637" s="57">
        <f t="shared" ca="1" si="19"/>
        <v>8.8608550334324825</v>
      </c>
    </row>
    <row r="638" spans="5:6" x14ac:dyDescent="0.25">
      <c r="E638" s="57">
        <f t="shared" ca="1" si="18"/>
        <v>0.66012859167668436</v>
      </c>
      <c r="F638" s="57">
        <f t="shared" ca="1" si="19"/>
        <v>8.1564198327913449</v>
      </c>
    </row>
    <row r="639" spans="5:6" x14ac:dyDescent="0.25">
      <c r="E639" s="57">
        <f t="shared" ca="1" si="18"/>
        <v>0.67378384801569158</v>
      </c>
      <c r="F639" s="57">
        <f t="shared" ca="1" si="19"/>
        <v>8.1832936941508194</v>
      </c>
    </row>
    <row r="640" spans="5:6" x14ac:dyDescent="0.25">
      <c r="E640" s="57">
        <f t="shared" ca="1" si="18"/>
        <v>0.21669581018983797</v>
      </c>
      <c r="F640" s="57">
        <f t="shared" ca="1" si="19"/>
        <v>7.4644346479473844</v>
      </c>
    </row>
    <row r="641" spans="5:6" x14ac:dyDescent="0.25">
      <c r="E641" s="57">
        <f t="shared" ca="1" si="18"/>
        <v>0.36496446604754573</v>
      </c>
      <c r="F641" s="57">
        <f t="shared" ca="1" si="19"/>
        <v>7.6875279225798616</v>
      </c>
    </row>
    <row r="642" spans="5:6" x14ac:dyDescent="0.25">
      <c r="E642" s="57">
        <f t="shared" ca="1" si="18"/>
        <v>6.2230169497251131E-2</v>
      </c>
      <c r="F642" s="57">
        <f t="shared" ca="1" si="19"/>
        <v>7.1314123519644657</v>
      </c>
    </row>
    <row r="643" spans="5:6" x14ac:dyDescent="0.25">
      <c r="E643" s="57">
        <f t="shared" ca="1" si="18"/>
        <v>0.16932942925095218</v>
      </c>
      <c r="F643" s="57">
        <f t="shared" ca="1" si="19"/>
        <v>7.3829838531764445</v>
      </c>
    </row>
    <row r="644" spans="5:6" x14ac:dyDescent="0.25">
      <c r="E644" s="57">
        <f t="shared" ref="E644:E707" ca="1" si="20">RAND()</f>
        <v>0.3336990287668351</v>
      </c>
      <c r="F644" s="57">
        <f t="shared" ref="F644:F707" ca="1" si="21">((E644^(-1/$C$5)-1)^(-1/$C$3))*$C$4</f>
        <v>7.6423071687947193</v>
      </c>
    </row>
    <row r="645" spans="5:6" x14ac:dyDescent="0.25">
      <c r="E645" s="57">
        <f t="shared" ca="1" si="20"/>
        <v>5.1860171830234947E-2</v>
      </c>
      <c r="F645" s="57">
        <f t="shared" ca="1" si="21"/>
        <v>7.0942737236886328</v>
      </c>
    </row>
    <row r="646" spans="5:6" x14ac:dyDescent="0.25">
      <c r="E646" s="57">
        <f t="shared" ca="1" si="20"/>
        <v>0.19490088905596303</v>
      </c>
      <c r="F646" s="57">
        <f t="shared" ca="1" si="21"/>
        <v>7.4280512602301112</v>
      </c>
    </row>
    <row r="647" spans="5:6" x14ac:dyDescent="0.25">
      <c r="E647" s="57">
        <f t="shared" ca="1" si="20"/>
        <v>0.64434775215608309</v>
      </c>
      <c r="F647" s="57">
        <f t="shared" ca="1" si="21"/>
        <v>8.1263582974453588</v>
      </c>
    </row>
    <row r="648" spans="5:6" x14ac:dyDescent="0.25">
      <c r="E648" s="57">
        <f t="shared" ca="1" si="20"/>
        <v>0.89751312912521974</v>
      </c>
      <c r="F648" s="57">
        <f t="shared" ca="1" si="21"/>
        <v>8.8893217075255073</v>
      </c>
    </row>
    <row r="649" spans="5:6" x14ac:dyDescent="0.25">
      <c r="E649" s="57">
        <f t="shared" ca="1" si="20"/>
        <v>0.90099331380772474</v>
      </c>
      <c r="F649" s="57">
        <f t="shared" ca="1" si="21"/>
        <v>8.9098110017995467</v>
      </c>
    </row>
    <row r="650" spans="5:6" x14ac:dyDescent="0.25">
      <c r="E650" s="57">
        <f t="shared" ca="1" si="20"/>
        <v>0.654378748306636</v>
      </c>
      <c r="F650" s="57">
        <f t="shared" ca="1" si="21"/>
        <v>8.1453487126643083</v>
      </c>
    </row>
    <row r="651" spans="5:6" x14ac:dyDescent="0.25">
      <c r="E651" s="57">
        <f t="shared" ca="1" si="20"/>
        <v>0.13022554044180812</v>
      </c>
      <c r="F651" s="57">
        <f t="shared" ca="1" si="21"/>
        <v>7.306864208300885</v>
      </c>
    </row>
    <row r="652" spans="5:6" x14ac:dyDescent="0.25">
      <c r="E652" s="57">
        <f t="shared" ca="1" si="20"/>
        <v>0.96668082018784895</v>
      </c>
      <c r="F652" s="57">
        <f t="shared" ca="1" si="21"/>
        <v>9.5623499743191704</v>
      </c>
    </row>
    <row r="653" spans="5:6" x14ac:dyDescent="0.25">
      <c r="E653" s="57">
        <f t="shared" ca="1" si="20"/>
        <v>0.33991713004878854</v>
      </c>
      <c r="F653" s="57">
        <f t="shared" ca="1" si="21"/>
        <v>7.6513295652523512</v>
      </c>
    </row>
    <row r="654" spans="5:6" x14ac:dyDescent="0.25">
      <c r="E654" s="57">
        <f t="shared" ca="1" si="20"/>
        <v>0.28923230549908774</v>
      </c>
      <c r="F654" s="57">
        <f t="shared" ca="1" si="21"/>
        <v>7.5769867543382095</v>
      </c>
    </row>
    <row r="655" spans="5:6" x14ac:dyDescent="0.25">
      <c r="E655" s="57">
        <f t="shared" ca="1" si="20"/>
        <v>0.2124084301418302</v>
      </c>
      <c r="F655" s="57">
        <f t="shared" ca="1" si="21"/>
        <v>7.4574010662869465</v>
      </c>
    </row>
    <row r="656" spans="5:6" x14ac:dyDescent="0.25">
      <c r="E656" s="57">
        <f t="shared" ca="1" si="20"/>
        <v>0.24361713555155995</v>
      </c>
      <c r="F656" s="57">
        <f t="shared" ca="1" si="21"/>
        <v>7.507455036883222</v>
      </c>
    </row>
    <row r="657" spans="5:6" x14ac:dyDescent="0.25">
      <c r="E657" s="57">
        <f t="shared" ca="1" si="20"/>
        <v>3.4144172478342338E-2</v>
      </c>
      <c r="F657" s="57">
        <f t="shared" ca="1" si="21"/>
        <v>7.0156574502296731</v>
      </c>
    </row>
    <row r="658" spans="5:6" x14ac:dyDescent="0.25">
      <c r="E658" s="57">
        <f t="shared" ca="1" si="20"/>
        <v>0.86901993154711965</v>
      </c>
      <c r="F658" s="57">
        <f t="shared" ca="1" si="21"/>
        <v>8.7436617776401135</v>
      </c>
    </row>
    <row r="659" spans="5:6" x14ac:dyDescent="0.25">
      <c r="E659" s="57">
        <f t="shared" ca="1" si="20"/>
        <v>0.32323337684530196</v>
      </c>
      <c r="F659" s="57">
        <f t="shared" ca="1" si="21"/>
        <v>7.6270736712892306</v>
      </c>
    </row>
    <row r="660" spans="5:6" x14ac:dyDescent="0.25">
      <c r="E660" s="57">
        <f t="shared" ca="1" si="20"/>
        <v>0.68494183929407482</v>
      </c>
      <c r="F660" s="57">
        <f t="shared" ca="1" si="21"/>
        <v>8.2059061539199387</v>
      </c>
    </row>
    <row r="661" spans="5:6" x14ac:dyDescent="0.25">
      <c r="E661" s="57">
        <f t="shared" ca="1" si="20"/>
        <v>0.13950615030323377</v>
      </c>
      <c r="F661" s="57">
        <f t="shared" ca="1" si="21"/>
        <v>7.325931031684072</v>
      </c>
    </row>
    <row r="662" spans="5:6" x14ac:dyDescent="0.25">
      <c r="E662" s="57">
        <f t="shared" ca="1" si="20"/>
        <v>0.75625566935224542</v>
      </c>
      <c r="F662" s="57">
        <f t="shared" ca="1" si="21"/>
        <v>8.3682571464519135</v>
      </c>
    </row>
    <row r="663" spans="5:6" x14ac:dyDescent="0.25">
      <c r="E663" s="57">
        <f t="shared" ca="1" si="20"/>
        <v>0.67170664029733185</v>
      </c>
      <c r="F663" s="57">
        <f t="shared" ca="1" si="21"/>
        <v>8.1791507527346212</v>
      </c>
    </row>
    <row r="664" spans="5:6" x14ac:dyDescent="0.25">
      <c r="E664" s="57">
        <f t="shared" ca="1" si="20"/>
        <v>0.16538472289136563</v>
      </c>
      <c r="F664" s="57">
        <f t="shared" ca="1" si="21"/>
        <v>7.3757506692668802</v>
      </c>
    </row>
    <row r="665" spans="5:6" x14ac:dyDescent="0.25">
      <c r="E665" s="57">
        <f t="shared" ca="1" si="20"/>
        <v>0.80826605124896189</v>
      </c>
      <c r="F665" s="57">
        <f t="shared" ca="1" si="21"/>
        <v>8.5152507454913398</v>
      </c>
    </row>
    <row r="666" spans="5:6" x14ac:dyDescent="0.25">
      <c r="E666" s="57">
        <f t="shared" ca="1" si="20"/>
        <v>0.34355969634043848</v>
      </c>
      <c r="F666" s="57">
        <f t="shared" ca="1" si="21"/>
        <v>7.6566066258774663</v>
      </c>
    </row>
    <row r="667" spans="5:6" x14ac:dyDescent="0.25">
      <c r="E667" s="57">
        <f t="shared" ca="1" si="20"/>
        <v>0.55818165371821227</v>
      </c>
      <c r="F667" s="57">
        <f t="shared" ca="1" si="21"/>
        <v>7.9767880442717551</v>
      </c>
    </row>
    <row r="668" spans="5:6" x14ac:dyDescent="0.25">
      <c r="E668" s="57">
        <f t="shared" ca="1" si="20"/>
        <v>0.54762393165580281</v>
      </c>
      <c r="F668" s="57">
        <f t="shared" ca="1" si="21"/>
        <v>7.9597695137584905</v>
      </c>
    </row>
    <row r="669" spans="5:6" x14ac:dyDescent="0.25">
      <c r="E669" s="57">
        <f t="shared" ca="1" si="20"/>
        <v>0.28775723735887593</v>
      </c>
      <c r="F669" s="57">
        <f t="shared" ca="1" si="21"/>
        <v>7.574787082361933</v>
      </c>
    </row>
    <row r="670" spans="5:6" x14ac:dyDescent="0.25">
      <c r="E670" s="57">
        <f t="shared" ca="1" si="20"/>
        <v>0.58967359352872295</v>
      </c>
      <c r="F670" s="57">
        <f t="shared" ca="1" si="21"/>
        <v>8.0290318702480334</v>
      </c>
    </row>
    <row r="671" spans="5:6" x14ac:dyDescent="0.25">
      <c r="E671" s="57">
        <f t="shared" ca="1" si="20"/>
        <v>0.31792278812453867</v>
      </c>
      <c r="F671" s="57">
        <f t="shared" ca="1" si="21"/>
        <v>7.6193165527354001</v>
      </c>
    </row>
    <row r="672" spans="5:6" x14ac:dyDescent="0.25">
      <c r="E672" s="57">
        <f t="shared" ca="1" si="20"/>
        <v>0.50103551912368116</v>
      </c>
      <c r="F672" s="57">
        <f t="shared" ca="1" si="21"/>
        <v>7.8870716900850582</v>
      </c>
    </row>
    <row r="673" spans="5:6" x14ac:dyDescent="0.25">
      <c r="E673" s="57">
        <f t="shared" ca="1" si="20"/>
        <v>0.25001207350140142</v>
      </c>
      <c r="F673" s="57">
        <f t="shared" ca="1" si="21"/>
        <v>7.5174235779986596</v>
      </c>
    </row>
    <row r="674" spans="5:6" x14ac:dyDescent="0.25">
      <c r="E674" s="57">
        <f t="shared" ca="1" si="20"/>
        <v>0.28418636719703561</v>
      </c>
      <c r="F674" s="57">
        <f t="shared" ca="1" si="21"/>
        <v>7.5694509253633404</v>
      </c>
    </row>
    <row r="675" spans="5:6" x14ac:dyDescent="0.25">
      <c r="E675" s="57">
        <f t="shared" ca="1" si="20"/>
        <v>0.90640895660112331</v>
      </c>
      <c r="F675" s="57">
        <f t="shared" ca="1" si="21"/>
        <v>8.9431736226009786</v>
      </c>
    </row>
    <row r="676" spans="5:6" x14ac:dyDescent="0.25">
      <c r="E676" s="57">
        <f t="shared" ca="1" si="20"/>
        <v>0.3827638733383194</v>
      </c>
      <c r="F676" s="57">
        <f t="shared" ca="1" si="21"/>
        <v>7.7131858545773877</v>
      </c>
    </row>
    <row r="677" spans="5:6" x14ac:dyDescent="0.25">
      <c r="E677" s="57">
        <f t="shared" ca="1" si="20"/>
        <v>0.42232922578220922</v>
      </c>
      <c r="F677" s="57">
        <f t="shared" ca="1" si="21"/>
        <v>7.7703774961769048</v>
      </c>
    </row>
    <row r="678" spans="5:6" x14ac:dyDescent="0.25">
      <c r="E678" s="57">
        <f t="shared" ca="1" si="20"/>
        <v>4.7566263111112561E-2</v>
      </c>
      <c r="F678" s="57">
        <f t="shared" ca="1" si="21"/>
        <v>7.0773163388401006</v>
      </c>
    </row>
    <row r="679" spans="5:6" x14ac:dyDescent="0.25">
      <c r="E679" s="57">
        <f t="shared" ca="1" si="20"/>
        <v>0.99458812855923684</v>
      </c>
      <c r="F679" s="57">
        <f t="shared" ca="1" si="21"/>
        <v>10.72410612219886</v>
      </c>
    </row>
    <row r="680" spans="5:6" x14ac:dyDescent="0.25">
      <c r="E680" s="57">
        <f t="shared" ca="1" si="20"/>
        <v>0.7240945034427787</v>
      </c>
      <c r="F680" s="57">
        <f t="shared" ca="1" si="21"/>
        <v>8.2907061014506258</v>
      </c>
    </row>
    <row r="681" spans="5:6" x14ac:dyDescent="0.25">
      <c r="E681" s="57">
        <f t="shared" ca="1" si="20"/>
        <v>0.35563283424290326</v>
      </c>
      <c r="F681" s="57">
        <f t="shared" ca="1" si="21"/>
        <v>7.6740623775593626</v>
      </c>
    </row>
    <row r="682" spans="5:6" x14ac:dyDescent="0.25">
      <c r="E682" s="57">
        <f t="shared" ca="1" si="20"/>
        <v>9.9115953342092333E-2</v>
      </c>
      <c r="F682" s="57">
        <f t="shared" ca="1" si="21"/>
        <v>7.2364460618866735</v>
      </c>
    </row>
    <row r="683" spans="5:6" x14ac:dyDescent="0.25">
      <c r="E683" s="57">
        <f t="shared" ca="1" si="20"/>
        <v>0.12505335386888072</v>
      </c>
      <c r="F683" s="57">
        <f t="shared" ca="1" si="21"/>
        <v>7.2959047683744354</v>
      </c>
    </row>
    <row r="684" spans="5:6" x14ac:dyDescent="0.25">
      <c r="E684" s="57">
        <f t="shared" ca="1" si="20"/>
        <v>0.68140323432043692</v>
      </c>
      <c r="F684" s="57">
        <f t="shared" ca="1" si="21"/>
        <v>8.1986679910098754</v>
      </c>
    </row>
    <row r="685" spans="5:6" x14ac:dyDescent="0.25">
      <c r="E685" s="57">
        <f t="shared" ca="1" si="20"/>
        <v>0.87631534884235163</v>
      </c>
      <c r="F685" s="57">
        <f t="shared" ca="1" si="21"/>
        <v>8.7777380519068728</v>
      </c>
    </row>
    <row r="686" spans="5:6" x14ac:dyDescent="0.25">
      <c r="E686" s="57">
        <f t="shared" ca="1" si="20"/>
        <v>0.88761274859437755</v>
      </c>
      <c r="F686" s="57">
        <f t="shared" ca="1" si="21"/>
        <v>8.834615687660536</v>
      </c>
    </row>
    <row r="687" spans="5:6" x14ac:dyDescent="0.25">
      <c r="E687" s="57">
        <f t="shared" ca="1" si="20"/>
        <v>0.11298489106346532</v>
      </c>
      <c r="F687" s="57">
        <f t="shared" ca="1" si="21"/>
        <v>7.2692653033055183</v>
      </c>
    </row>
    <row r="688" spans="5:6" x14ac:dyDescent="0.25">
      <c r="E688" s="57">
        <f t="shared" ca="1" si="20"/>
        <v>0.4866840613025466</v>
      </c>
      <c r="F688" s="57">
        <f t="shared" ca="1" si="21"/>
        <v>7.8653298464062091</v>
      </c>
    </row>
    <row r="689" spans="5:6" x14ac:dyDescent="0.25">
      <c r="E689" s="57">
        <f t="shared" ca="1" si="20"/>
        <v>0.66269128671853572</v>
      </c>
      <c r="F689" s="57">
        <f t="shared" ca="1" si="21"/>
        <v>8.161399706275958</v>
      </c>
    </row>
    <row r="690" spans="5:6" x14ac:dyDescent="0.25">
      <c r="E690" s="57">
        <f t="shared" ca="1" si="20"/>
        <v>0.35778966201941231</v>
      </c>
      <c r="F690" s="57">
        <f t="shared" ca="1" si="21"/>
        <v>7.6771762856271755</v>
      </c>
    </row>
    <row r="691" spans="5:6" x14ac:dyDescent="0.25">
      <c r="E691" s="57">
        <f t="shared" ca="1" si="20"/>
        <v>0.73059713267254778</v>
      </c>
      <c r="F691" s="57">
        <f t="shared" ca="1" si="21"/>
        <v>8.305740071334661</v>
      </c>
    </row>
    <row r="692" spans="5:6" x14ac:dyDescent="0.25">
      <c r="E692" s="57">
        <f t="shared" ca="1" si="20"/>
        <v>0.905109267490814</v>
      </c>
      <c r="F692" s="57">
        <f t="shared" ca="1" si="21"/>
        <v>8.9349938327288214</v>
      </c>
    </row>
    <row r="693" spans="5:6" x14ac:dyDescent="0.25">
      <c r="E693" s="57">
        <f t="shared" ca="1" si="20"/>
        <v>0.69808226657278338</v>
      </c>
      <c r="F693" s="57">
        <f t="shared" ca="1" si="21"/>
        <v>8.2333622615913047</v>
      </c>
    </row>
    <row r="694" spans="5:6" x14ac:dyDescent="0.25">
      <c r="E694" s="57">
        <f t="shared" ca="1" si="20"/>
        <v>0.34051427291407477</v>
      </c>
      <c r="F694" s="57">
        <f t="shared" ca="1" si="21"/>
        <v>7.6521950501139377</v>
      </c>
    </row>
    <row r="695" spans="5:6" x14ac:dyDescent="0.25">
      <c r="E695" s="57">
        <f t="shared" ca="1" si="20"/>
        <v>0.84895713412742491</v>
      </c>
      <c r="F695" s="57">
        <f t="shared" ca="1" si="21"/>
        <v>8.6586906295903798</v>
      </c>
    </row>
    <row r="696" spans="5:6" x14ac:dyDescent="0.25">
      <c r="E696" s="57">
        <f t="shared" ca="1" si="20"/>
        <v>0.54121092872176724</v>
      </c>
      <c r="F696" s="57">
        <f t="shared" ca="1" si="21"/>
        <v>7.9495402430308424</v>
      </c>
    </row>
    <row r="697" spans="5:6" x14ac:dyDescent="0.25">
      <c r="E697" s="57">
        <f t="shared" ca="1" si="20"/>
        <v>0.77804668611050909</v>
      </c>
      <c r="F697" s="57">
        <f t="shared" ca="1" si="21"/>
        <v>8.4260372255137526</v>
      </c>
    </row>
    <row r="698" spans="5:6" x14ac:dyDescent="0.25">
      <c r="E698" s="57">
        <f t="shared" ca="1" si="20"/>
        <v>8.5902153531318581E-2</v>
      </c>
      <c r="F698" s="57">
        <f t="shared" ca="1" si="21"/>
        <v>7.2023791072261067</v>
      </c>
    </row>
    <row r="699" spans="5:6" x14ac:dyDescent="0.25">
      <c r="E699" s="57">
        <f t="shared" ca="1" si="20"/>
        <v>5.9033993676234187E-2</v>
      </c>
      <c r="F699" s="57">
        <f t="shared" ca="1" si="21"/>
        <v>7.1204686053323698</v>
      </c>
    </row>
    <row r="700" spans="5:6" x14ac:dyDescent="0.25">
      <c r="E700" s="57">
        <f t="shared" ca="1" si="20"/>
        <v>0.236516749328048</v>
      </c>
      <c r="F700" s="57">
        <f t="shared" ca="1" si="21"/>
        <v>7.4962829294624296</v>
      </c>
    </row>
    <row r="701" spans="5:6" x14ac:dyDescent="0.25">
      <c r="E701" s="57">
        <f t="shared" ca="1" si="20"/>
        <v>0.7741357170373776</v>
      </c>
      <c r="F701" s="57">
        <f t="shared" ca="1" si="21"/>
        <v>8.4153067877621197</v>
      </c>
    </row>
    <row r="702" spans="5:6" x14ac:dyDescent="0.25">
      <c r="E702" s="57">
        <f t="shared" ca="1" si="20"/>
        <v>0.68929980561848536</v>
      </c>
      <c r="F702" s="57">
        <f t="shared" ca="1" si="21"/>
        <v>8.214909023722571</v>
      </c>
    </row>
    <row r="703" spans="5:6" x14ac:dyDescent="0.25">
      <c r="E703" s="57">
        <f t="shared" ca="1" si="20"/>
        <v>0.48891396048918256</v>
      </c>
      <c r="F703" s="57">
        <f t="shared" ca="1" si="21"/>
        <v>7.8686911123748695</v>
      </c>
    </row>
    <row r="704" spans="5:6" x14ac:dyDescent="0.25">
      <c r="E704" s="57">
        <f t="shared" ca="1" si="20"/>
        <v>0.12950410696328751</v>
      </c>
      <c r="F704" s="57">
        <f t="shared" ca="1" si="21"/>
        <v>7.3053506053796724</v>
      </c>
    </row>
    <row r="705" spans="5:6" x14ac:dyDescent="0.25">
      <c r="E705" s="57">
        <f t="shared" ca="1" si="20"/>
        <v>0.39147343080339503</v>
      </c>
      <c r="F705" s="57">
        <f t="shared" ca="1" si="21"/>
        <v>7.7257437343134363</v>
      </c>
    </row>
    <row r="706" spans="5:6" x14ac:dyDescent="0.25">
      <c r="E706" s="57">
        <f t="shared" ca="1" si="20"/>
        <v>0.11332031157000078</v>
      </c>
      <c r="F706" s="57">
        <f t="shared" ca="1" si="21"/>
        <v>7.2700278385893427</v>
      </c>
    </row>
    <row r="707" spans="5:6" x14ac:dyDescent="0.25">
      <c r="E707" s="57">
        <f t="shared" ca="1" si="20"/>
        <v>0.22891925301919402</v>
      </c>
      <c r="F707" s="57">
        <f t="shared" ca="1" si="21"/>
        <v>7.484197005995199</v>
      </c>
    </row>
    <row r="708" spans="5:6" x14ac:dyDescent="0.25">
      <c r="E708" s="57">
        <f t="shared" ref="E708:E771" ca="1" si="22">RAND()</f>
        <v>4.3053199494605732E-2</v>
      </c>
      <c r="F708" s="57">
        <f t="shared" ref="F708:F771" ca="1" si="23">((E708^(-1/$C$5)-1)^(-1/$C$3))*$C$4</f>
        <v>7.0582343476733609</v>
      </c>
    </row>
    <row r="709" spans="5:6" x14ac:dyDescent="0.25">
      <c r="E709" s="57">
        <f t="shared" ca="1" si="22"/>
        <v>0.99811605410904036</v>
      </c>
      <c r="F709" s="57">
        <f t="shared" ca="1" si="23"/>
        <v>11.456743279333683</v>
      </c>
    </row>
    <row r="710" spans="5:6" x14ac:dyDescent="0.25">
      <c r="E710" s="57">
        <f t="shared" ca="1" si="22"/>
        <v>0.73734281069369645</v>
      </c>
      <c r="F710" s="57">
        <f t="shared" ca="1" si="23"/>
        <v>8.321663711799733</v>
      </c>
    </row>
    <row r="711" spans="5:6" x14ac:dyDescent="0.25">
      <c r="E711" s="57">
        <f t="shared" ca="1" si="22"/>
        <v>0.48805930274569143</v>
      </c>
      <c r="F711" s="57">
        <f t="shared" ca="1" si="23"/>
        <v>7.867402126673853</v>
      </c>
    </row>
    <row r="712" spans="5:6" x14ac:dyDescent="0.25">
      <c r="E712" s="57">
        <f t="shared" ca="1" si="22"/>
        <v>0.37195508733268046</v>
      </c>
      <c r="F712" s="57">
        <f t="shared" ca="1" si="23"/>
        <v>7.6976067251073985</v>
      </c>
    </row>
    <row r="713" spans="5:6" x14ac:dyDescent="0.25">
      <c r="E713" s="57">
        <f t="shared" ca="1" si="22"/>
        <v>0.8455028505274278</v>
      </c>
      <c r="F713" s="57">
        <f t="shared" ca="1" si="23"/>
        <v>8.6451697126699045</v>
      </c>
    </row>
    <row r="714" spans="5:6" x14ac:dyDescent="0.25">
      <c r="E714" s="57">
        <f t="shared" ca="1" si="22"/>
        <v>0.37842118202733099</v>
      </c>
      <c r="F714" s="57">
        <f t="shared" ca="1" si="23"/>
        <v>7.7069265105718117</v>
      </c>
    </row>
    <row r="715" spans="5:6" x14ac:dyDescent="0.25">
      <c r="E715" s="57">
        <f t="shared" ca="1" si="22"/>
        <v>0.73807528850825488</v>
      </c>
      <c r="F715" s="57">
        <f t="shared" ca="1" si="23"/>
        <v>8.3234136491309947</v>
      </c>
    </row>
    <row r="716" spans="5:6" x14ac:dyDescent="0.25">
      <c r="E716" s="57">
        <f t="shared" ca="1" si="22"/>
        <v>7.5587619451791377E-2</v>
      </c>
      <c r="F716" s="57">
        <f t="shared" ca="1" si="23"/>
        <v>7.1733300975304291</v>
      </c>
    </row>
    <row r="717" spans="5:6" x14ac:dyDescent="0.25">
      <c r="E717" s="57">
        <f t="shared" ca="1" si="22"/>
        <v>0.51511710840184377</v>
      </c>
      <c r="F717" s="57">
        <f t="shared" ca="1" si="23"/>
        <v>7.9086763281645194</v>
      </c>
    </row>
    <row r="718" spans="5:6" x14ac:dyDescent="0.25">
      <c r="E718" s="57">
        <f t="shared" ca="1" si="22"/>
        <v>0.37374258500918256</v>
      </c>
      <c r="F718" s="57">
        <f t="shared" ca="1" si="23"/>
        <v>7.7001832284291654</v>
      </c>
    </row>
    <row r="719" spans="5:6" x14ac:dyDescent="0.25">
      <c r="E719" s="57">
        <f t="shared" ca="1" si="22"/>
        <v>0.21627630454981983</v>
      </c>
      <c r="F719" s="57">
        <f t="shared" ca="1" si="23"/>
        <v>7.4637488883625558</v>
      </c>
    </row>
    <row r="720" spans="5:6" x14ac:dyDescent="0.25">
      <c r="E720" s="57">
        <f t="shared" ca="1" si="22"/>
        <v>0.49723861354292054</v>
      </c>
      <c r="F720" s="57">
        <f t="shared" ca="1" si="23"/>
        <v>7.8812937802450485</v>
      </c>
    </row>
    <row r="721" spans="5:6" x14ac:dyDescent="0.25">
      <c r="E721" s="57">
        <f t="shared" ca="1" si="22"/>
        <v>6.3452711773422488E-2</v>
      </c>
      <c r="F721" s="57">
        <f t="shared" ca="1" si="23"/>
        <v>7.1354938816549076</v>
      </c>
    </row>
    <row r="722" spans="5:6" x14ac:dyDescent="0.25">
      <c r="E722" s="57">
        <f t="shared" ca="1" si="22"/>
        <v>0.67324786157580474</v>
      </c>
      <c r="F722" s="57">
        <f t="shared" ca="1" si="23"/>
        <v>8.1822227349131289</v>
      </c>
    </row>
    <row r="723" spans="5:6" x14ac:dyDescent="0.25">
      <c r="E723" s="57">
        <f t="shared" ca="1" si="22"/>
        <v>0.82128563929324105</v>
      </c>
      <c r="F723" s="57">
        <f t="shared" ca="1" si="23"/>
        <v>8.5577442992611612</v>
      </c>
    </row>
    <row r="724" spans="5:6" x14ac:dyDescent="0.25">
      <c r="E724" s="57">
        <f t="shared" ca="1" si="22"/>
        <v>0.11936281657071757</v>
      </c>
      <c r="F724" s="57">
        <f t="shared" ca="1" si="23"/>
        <v>7.2835410319091212</v>
      </c>
    </row>
    <row r="725" spans="5:6" x14ac:dyDescent="0.25">
      <c r="E725" s="57">
        <f t="shared" ca="1" si="22"/>
        <v>0.72013342757455401</v>
      </c>
      <c r="F725" s="57">
        <f t="shared" ca="1" si="23"/>
        <v>8.2816932084766215</v>
      </c>
    </row>
    <row r="726" spans="5:6" x14ac:dyDescent="0.25">
      <c r="E726" s="57">
        <f t="shared" ca="1" si="22"/>
        <v>0.17461062377629721</v>
      </c>
      <c r="F726" s="57">
        <f t="shared" ca="1" si="23"/>
        <v>7.3925400526514133</v>
      </c>
    </row>
    <row r="727" spans="5:6" x14ac:dyDescent="0.25">
      <c r="E727" s="57">
        <f t="shared" ca="1" si="22"/>
        <v>0.39001288529677691</v>
      </c>
      <c r="F727" s="57">
        <f t="shared" ca="1" si="23"/>
        <v>7.7236372145796413</v>
      </c>
    </row>
    <row r="728" spans="5:6" x14ac:dyDescent="0.25">
      <c r="E728" s="57">
        <f t="shared" ca="1" si="22"/>
        <v>0.64789987797772541</v>
      </c>
      <c r="F728" s="57">
        <f t="shared" ca="1" si="23"/>
        <v>8.1330373270597995</v>
      </c>
    </row>
    <row r="729" spans="5:6" x14ac:dyDescent="0.25">
      <c r="E729" s="57">
        <f t="shared" ca="1" si="22"/>
        <v>0.50807506213594478</v>
      </c>
      <c r="F729" s="57">
        <f t="shared" ca="1" si="23"/>
        <v>7.8978363257991102</v>
      </c>
    </row>
    <row r="730" spans="5:6" x14ac:dyDescent="0.25">
      <c r="E730" s="57">
        <f t="shared" ca="1" si="22"/>
        <v>0.44986360215344945</v>
      </c>
      <c r="F730" s="57">
        <f t="shared" ca="1" si="23"/>
        <v>7.8105894895887875</v>
      </c>
    </row>
    <row r="731" spans="5:6" x14ac:dyDescent="0.25">
      <c r="E731" s="57">
        <f t="shared" ca="1" si="22"/>
        <v>6.4405933982884633E-2</v>
      </c>
      <c r="F731" s="57">
        <f t="shared" ca="1" si="23"/>
        <v>7.1386382988260628</v>
      </c>
    </row>
    <row r="732" spans="5:6" x14ac:dyDescent="0.25">
      <c r="E732" s="57">
        <f t="shared" ca="1" si="22"/>
        <v>0.69342251442669589</v>
      </c>
      <c r="F732" s="57">
        <f t="shared" ca="1" si="23"/>
        <v>8.2235187327106765</v>
      </c>
    </row>
    <row r="733" spans="5:6" x14ac:dyDescent="0.25">
      <c r="E733" s="57">
        <f t="shared" ca="1" si="22"/>
        <v>0.37392946879156608</v>
      </c>
      <c r="F733" s="57">
        <f t="shared" ca="1" si="23"/>
        <v>7.7004525944158075</v>
      </c>
    </row>
    <row r="734" spans="5:6" x14ac:dyDescent="0.25">
      <c r="E734" s="57">
        <f t="shared" ca="1" si="22"/>
        <v>0.78340897695542544</v>
      </c>
      <c r="F734" s="57">
        <f t="shared" ca="1" si="23"/>
        <v>8.4410285193755819</v>
      </c>
    </row>
    <row r="735" spans="5:6" x14ac:dyDescent="0.25">
      <c r="E735" s="57">
        <f t="shared" ca="1" si="22"/>
        <v>0.19069679537275153</v>
      </c>
      <c r="F735" s="57">
        <f t="shared" ca="1" si="23"/>
        <v>7.4208369806373851</v>
      </c>
    </row>
    <row r="736" spans="5:6" x14ac:dyDescent="0.25">
      <c r="E736" s="57">
        <f t="shared" ca="1" si="22"/>
        <v>0.33974183951099535</v>
      </c>
      <c r="F736" s="57">
        <f t="shared" ca="1" si="23"/>
        <v>7.6510754729896906</v>
      </c>
    </row>
    <row r="737" spans="5:6" x14ac:dyDescent="0.25">
      <c r="E737" s="57">
        <f t="shared" ca="1" si="22"/>
        <v>0.89310734333998221</v>
      </c>
      <c r="F737" s="57">
        <f t="shared" ca="1" si="23"/>
        <v>8.8643559056137224</v>
      </c>
    </row>
    <row r="738" spans="5:6" x14ac:dyDescent="0.25">
      <c r="E738" s="57">
        <f t="shared" ca="1" si="22"/>
        <v>0.6153726512953116</v>
      </c>
      <c r="F738" s="57">
        <f t="shared" ca="1" si="23"/>
        <v>8.0735913642295074</v>
      </c>
    </row>
    <row r="739" spans="5:6" x14ac:dyDescent="0.25">
      <c r="E739" s="57">
        <f t="shared" ca="1" si="22"/>
        <v>2.1875219183321581E-2</v>
      </c>
      <c r="F739" s="57">
        <f t="shared" ca="1" si="23"/>
        <v>6.9399216521606633</v>
      </c>
    </row>
    <row r="740" spans="5:6" x14ac:dyDescent="0.25">
      <c r="E740" s="57">
        <f t="shared" ca="1" si="22"/>
        <v>0.73605744289547004</v>
      </c>
      <c r="F740" s="57">
        <f t="shared" ca="1" si="23"/>
        <v>8.3186029175437852</v>
      </c>
    </row>
    <row r="741" spans="5:6" x14ac:dyDescent="0.25">
      <c r="E741" s="57">
        <f t="shared" ca="1" si="22"/>
        <v>0.10887927372951034</v>
      </c>
      <c r="F741" s="57">
        <f t="shared" ca="1" si="23"/>
        <v>7.2598193085403766</v>
      </c>
    </row>
    <row r="742" spans="5:6" x14ac:dyDescent="0.25">
      <c r="E742" s="57">
        <f t="shared" ca="1" si="22"/>
        <v>0.21733175443602715</v>
      </c>
      <c r="F742" s="57">
        <f t="shared" ca="1" si="23"/>
        <v>7.4654732213207948</v>
      </c>
    </row>
    <row r="743" spans="5:6" x14ac:dyDescent="0.25">
      <c r="E743" s="57">
        <f t="shared" ca="1" si="22"/>
        <v>0.5812195815177329</v>
      </c>
      <c r="F743" s="57">
        <f t="shared" ca="1" si="23"/>
        <v>8.014771634022118</v>
      </c>
    </row>
    <row r="744" spans="5:6" x14ac:dyDescent="0.25">
      <c r="E744" s="57">
        <f t="shared" ca="1" si="22"/>
        <v>0.50459823041597296</v>
      </c>
      <c r="F744" s="57">
        <f t="shared" ca="1" si="23"/>
        <v>7.8925109994569347</v>
      </c>
    </row>
    <row r="745" spans="5:6" x14ac:dyDescent="0.25">
      <c r="E745" s="57">
        <f t="shared" ca="1" si="22"/>
        <v>0.69645571145305096</v>
      </c>
      <c r="F745" s="57">
        <f t="shared" ca="1" si="23"/>
        <v>8.2299124535874686</v>
      </c>
    </row>
    <row r="746" spans="5:6" x14ac:dyDescent="0.25">
      <c r="E746" s="57">
        <f t="shared" ca="1" si="22"/>
        <v>0.74607121528926179</v>
      </c>
      <c r="F746" s="57">
        <f t="shared" ca="1" si="23"/>
        <v>8.3427941587574992</v>
      </c>
    </row>
    <row r="747" spans="5:6" x14ac:dyDescent="0.25">
      <c r="E747" s="57">
        <f t="shared" ca="1" si="22"/>
        <v>0.18580430576286766</v>
      </c>
      <c r="F747" s="57">
        <f t="shared" ca="1" si="23"/>
        <v>7.4123512448568443</v>
      </c>
    </row>
    <row r="748" spans="5:6" x14ac:dyDescent="0.25">
      <c r="E748" s="57">
        <f t="shared" ca="1" si="22"/>
        <v>0.13063847733823242</v>
      </c>
      <c r="F748" s="57">
        <f t="shared" ca="1" si="23"/>
        <v>7.3077284369664985</v>
      </c>
    </row>
    <row r="749" spans="5:6" x14ac:dyDescent="0.25">
      <c r="E749" s="57">
        <f t="shared" ca="1" si="22"/>
        <v>0.12406372981230418</v>
      </c>
      <c r="F749" s="57">
        <f t="shared" ca="1" si="23"/>
        <v>7.2937784139383393</v>
      </c>
    </row>
    <row r="750" spans="5:6" x14ac:dyDescent="0.25">
      <c r="E750" s="57">
        <f t="shared" ca="1" si="22"/>
        <v>0.67830260922690866</v>
      </c>
      <c r="F750" s="57">
        <f t="shared" ca="1" si="23"/>
        <v>8.1923773694372333</v>
      </c>
    </row>
    <row r="751" spans="5:6" x14ac:dyDescent="0.25">
      <c r="E751" s="57">
        <f t="shared" ca="1" si="22"/>
        <v>0.82017544404761888</v>
      </c>
      <c r="F751" s="57">
        <f t="shared" ca="1" si="23"/>
        <v>8.5540101103615971</v>
      </c>
    </row>
    <row r="752" spans="5:6" x14ac:dyDescent="0.25">
      <c r="E752" s="57">
        <f t="shared" ca="1" si="22"/>
        <v>0.99411583568681994</v>
      </c>
      <c r="F752" s="57">
        <f t="shared" ca="1" si="23"/>
        <v>10.667982407156638</v>
      </c>
    </row>
    <row r="753" spans="5:6" x14ac:dyDescent="0.25">
      <c r="E753" s="57">
        <f t="shared" ca="1" si="22"/>
        <v>0.88100181625340845</v>
      </c>
      <c r="F753" s="57">
        <f t="shared" ca="1" si="23"/>
        <v>8.8006844625289027</v>
      </c>
    </row>
    <row r="754" spans="5:6" x14ac:dyDescent="0.25">
      <c r="E754" s="57">
        <f t="shared" ca="1" si="22"/>
        <v>0.10017667014831899</v>
      </c>
      <c r="F754" s="57">
        <f t="shared" ca="1" si="23"/>
        <v>7.2390525284067042</v>
      </c>
    </row>
    <row r="755" spans="5:6" x14ac:dyDescent="0.25">
      <c r="E755" s="57">
        <f t="shared" ca="1" si="22"/>
        <v>0.33675795508453765</v>
      </c>
      <c r="F755" s="57">
        <f t="shared" ca="1" si="23"/>
        <v>7.6467480021528962</v>
      </c>
    </row>
    <row r="756" spans="5:6" x14ac:dyDescent="0.25">
      <c r="E756" s="57">
        <f t="shared" ca="1" si="22"/>
        <v>0.68230951869828527</v>
      </c>
      <c r="F756" s="57">
        <f t="shared" ca="1" si="23"/>
        <v>8.2005157366728536</v>
      </c>
    </row>
    <row r="757" spans="5:6" x14ac:dyDescent="0.25">
      <c r="E757" s="57">
        <f t="shared" ca="1" si="22"/>
        <v>0.95736011223290862</v>
      </c>
      <c r="F757" s="57">
        <f t="shared" ca="1" si="23"/>
        <v>9.412663832776289</v>
      </c>
    </row>
    <row r="758" spans="5:6" x14ac:dyDescent="0.25">
      <c r="E758" s="57">
        <f t="shared" ca="1" si="22"/>
        <v>0.56241136656327573</v>
      </c>
      <c r="F758" s="57">
        <f t="shared" ca="1" si="23"/>
        <v>7.9836715729297989</v>
      </c>
    </row>
    <row r="759" spans="5:6" x14ac:dyDescent="0.25">
      <c r="E759" s="57">
        <f t="shared" ca="1" si="22"/>
        <v>0.22777126340701581</v>
      </c>
      <c r="F759" s="57">
        <f t="shared" ca="1" si="23"/>
        <v>7.4823582192107478</v>
      </c>
    </row>
    <row r="760" spans="5:6" x14ac:dyDescent="0.25">
      <c r="E760" s="57">
        <f t="shared" ca="1" si="22"/>
        <v>0.13067595544972865</v>
      </c>
      <c r="F760" s="57">
        <f t="shared" ca="1" si="23"/>
        <v>7.3078067978600068</v>
      </c>
    </row>
    <row r="761" spans="5:6" x14ac:dyDescent="0.25">
      <c r="E761" s="57">
        <f t="shared" ca="1" si="22"/>
        <v>0.20010952171264962</v>
      </c>
      <c r="F761" s="57">
        <f t="shared" ca="1" si="23"/>
        <v>7.436895559398768</v>
      </c>
    </row>
    <row r="762" spans="5:6" x14ac:dyDescent="0.25">
      <c r="E762" s="57">
        <f t="shared" ca="1" si="22"/>
        <v>0.93351787602120018</v>
      </c>
      <c r="F762" s="57">
        <f t="shared" ca="1" si="23"/>
        <v>9.146382240220813</v>
      </c>
    </row>
    <row r="763" spans="5:6" x14ac:dyDescent="0.25">
      <c r="E763" s="57">
        <f t="shared" ca="1" si="22"/>
        <v>0.63518969104882106</v>
      </c>
      <c r="F763" s="57">
        <f t="shared" ca="1" si="23"/>
        <v>8.1093598811563545</v>
      </c>
    </row>
    <row r="764" spans="5:6" x14ac:dyDescent="0.25">
      <c r="E764" s="57">
        <f t="shared" ca="1" si="22"/>
        <v>0.23347018219161397</v>
      </c>
      <c r="F764" s="57">
        <f t="shared" ca="1" si="23"/>
        <v>7.4914535225713514</v>
      </c>
    </row>
    <row r="765" spans="5:6" x14ac:dyDescent="0.25">
      <c r="E765" s="57">
        <f t="shared" ca="1" si="22"/>
        <v>4.0330615675328474E-2</v>
      </c>
      <c r="F765" s="57">
        <f t="shared" ca="1" si="23"/>
        <v>7.0459917060591444</v>
      </c>
    </row>
    <row r="766" spans="5:6" x14ac:dyDescent="0.25">
      <c r="E766" s="57">
        <f t="shared" ca="1" si="22"/>
        <v>0.51257794096286535</v>
      </c>
      <c r="F766" s="57">
        <f t="shared" ca="1" si="23"/>
        <v>7.9047592032412775</v>
      </c>
    </row>
    <row r="767" spans="5:6" x14ac:dyDescent="0.25">
      <c r="E767" s="57">
        <f t="shared" ca="1" si="22"/>
        <v>0.542088683822048</v>
      </c>
      <c r="F767" s="57">
        <f t="shared" ca="1" si="23"/>
        <v>7.9509356939277165</v>
      </c>
    </row>
    <row r="768" spans="5:6" x14ac:dyDescent="0.25">
      <c r="E768" s="57">
        <f t="shared" ca="1" si="22"/>
        <v>0.11190178472801082</v>
      </c>
      <c r="F768" s="57">
        <f t="shared" ca="1" si="23"/>
        <v>7.2667936965726136</v>
      </c>
    </row>
    <row r="769" spans="5:6" x14ac:dyDescent="0.25">
      <c r="E769" s="57">
        <f t="shared" ca="1" si="22"/>
        <v>9.6608613253009068E-2</v>
      </c>
      <c r="F769" s="57">
        <f t="shared" ca="1" si="23"/>
        <v>7.2302145345614086</v>
      </c>
    </row>
    <row r="770" spans="5:6" x14ac:dyDescent="0.25">
      <c r="E770" s="57">
        <f t="shared" ca="1" si="22"/>
        <v>0.9967711826462996</v>
      </c>
      <c r="F770" s="57">
        <f t="shared" ca="1" si="23"/>
        <v>11.076837625900655</v>
      </c>
    </row>
    <row r="771" spans="5:6" x14ac:dyDescent="0.25">
      <c r="E771" s="57">
        <f t="shared" ca="1" si="22"/>
        <v>0.53199674369236027</v>
      </c>
      <c r="F771" s="57">
        <f t="shared" ca="1" si="23"/>
        <v>7.9349770142993981</v>
      </c>
    </row>
    <row r="772" spans="5:6" x14ac:dyDescent="0.25">
      <c r="E772" s="57">
        <f t="shared" ref="E772:E835" ca="1" si="24">RAND()</f>
        <v>0.76647015273330521</v>
      </c>
      <c r="F772" s="57">
        <f t="shared" ref="F772:F835" ca="1" si="25">((E772^(-1/$C$5)-1)^(-1/$C$3))*$C$4</f>
        <v>8.3947465623393676</v>
      </c>
    </row>
    <row r="773" spans="5:6" x14ac:dyDescent="0.25">
      <c r="E773" s="57">
        <f t="shared" ca="1" si="24"/>
        <v>0.32667724081400262</v>
      </c>
      <c r="F773" s="57">
        <f t="shared" ca="1" si="25"/>
        <v>7.6320938169583883</v>
      </c>
    </row>
    <row r="774" spans="5:6" x14ac:dyDescent="0.25">
      <c r="E774" s="57">
        <f t="shared" ca="1" si="24"/>
        <v>0.44018582158987241</v>
      </c>
      <c r="F774" s="57">
        <f t="shared" ca="1" si="25"/>
        <v>7.7963997065925144</v>
      </c>
    </row>
    <row r="775" spans="5:6" x14ac:dyDescent="0.25">
      <c r="E775" s="57">
        <f t="shared" ca="1" si="24"/>
        <v>0.15526526671040919</v>
      </c>
      <c r="F775" s="57">
        <f t="shared" ca="1" si="25"/>
        <v>7.3567896913746296</v>
      </c>
    </row>
    <row r="776" spans="5:6" x14ac:dyDescent="0.25">
      <c r="E776" s="57">
        <f t="shared" ca="1" si="24"/>
        <v>0.42291778870866137</v>
      </c>
      <c r="F776" s="57">
        <f t="shared" ca="1" si="25"/>
        <v>7.7712323897515461</v>
      </c>
    </row>
    <row r="777" spans="5:6" x14ac:dyDescent="0.25">
      <c r="E777" s="57">
        <f t="shared" ca="1" si="24"/>
        <v>0.40623196305208631</v>
      </c>
      <c r="F777" s="57">
        <f t="shared" ca="1" si="25"/>
        <v>7.7470542279931571</v>
      </c>
    </row>
    <row r="778" spans="5:6" x14ac:dyDescent="0.25">
      <c r="E778" s="57">
        <f t="shared" ca="1" si="24"/>
        <v>0.99918146575483502</v>
      </c>
      <c r="F778" s="57">
        <f t="shared" ca="1" si="25"/>
        <v>12.069951541937353</v>
      </c>
    </row>
    <row r="779" spans="5:6" x14ac:dyDescent="0.25">
      <c r="E779" s="57">
        <f t="shared" ca="1" si="24"/>
        <v>0.28909809368382045</v>
      </c>
      <c r="F779" s="57">
        <f t="shared" ca="1" si="25"/>
        <v>7.5767867219041767</v>
      </c>
    </row>
    <row r="780" spans="5:6" x14ac:dyDescent="0.25">
      <c r="E780" s="57">
        <f t="shared" ca="1" si="24"/>
        <v>0.4012656187678415</v>
      </c>
      <c r="F780" s="57">
        <f t="shared" ca="1" si="25"/>
        <v>7.7398771343944457</v>
      </c>
    </row>
    <row r="781" spans="5:6" x14ac:dyDescent="0.25">
      <c r="E781" s="57">
        <f t="shared" ca="1" si="24"/>
        <v>6.2450562377072139E-2</v>
      </c>
      <c r="F781" s="57">
        <f t="shared" ca="1" si="25"/>
        <v>7.1321522699532673</v>
      </c>
    </row>
    <row r="782" spans="5:6" x14ac:dyDescent="0.25">
      <c r="E782" s="57">
        <f t="shared" ca="1" si="24"/>
        <v>0.94015455926493419</v>
      </c>
      <c r="F782" s="57">
        <f t="shared" ca="1" si="25"/>
        <v>9.2091241996917415</v>
      </c>
    </row>
    <row r="783" spans="5:6" x14ac:dyDescent="0.25">
      <c r="E783" s="57">
        <f t="shared" ca="1" si="24"/>
        <v>0.51113991638621903</v>
      </c>
      <c r="F783" s="57">
        <f t="shared" ca="1" si="25"/>
        <v>7.9025450881707116</v>
      </c>
    </row>
    <row r="784" spans="5:6" x14ac:dyDescent="0.25">
      <c r="E784" s="57">
        <f t="shared" ca="1" si="24"/>
        <v>0.59157993561497824</v>
      </c>
      <c r="F784" s="57">
        <f t="shared" ca="1" si="25"/>
        <v>8.0322732527612732</v>
      </c>
    </row>
    <row r="785" spans="5:6" x14ac:dyDescent="0.25">
      <c r="E785" s="57">
        <f t="shared" ca="1" si="24"/>
        <v>0.65125117823305956</v>
      </c>
      <c r="F785" s="57">
        <f t="shared" ca="1" si="25"/>
        <v>8.1393844126953567</v>
      </c>
    </row>
    <row r="786" spans="5:6" x14ac:dyDescent="0.25">
      <c r="E786" s="57">
        <f t="shared" ca="1" si="24"/>
        <v>0.46195339045670469</v>
      </c>
      <c r="F786" s="57">
        <f t="shared" ca="1" si="25"/>
        <v>7.8284197941925768</v>
      </c>
    </row>
    <row r="787" spans="5:6" x14ac:dyDescent="0.25">
      <c r="E787" s="57">
        <f t="shared" ca="1" si="24"/>
        <v>0.13270899035563932</v>
      </c>
      <c r="F787" s="57">
        <f t="shared" ca="1" si="25"/>
        <v>7.3120387427274638</v>
      </c>
    </row>
    <row r="788" spans="5:6" x14ac:dyDescent="0.25">
      <c r="E788" s="57">
        <f t="shared" ca="1" si="24"/>
        <v>0.1883274549398638</v>
      </c>
      <c r="F788" s="57">
        <f t="shared" ca="1" si="25"/>
        <v>7.4167399330950534</v>
      </c>
    </row>
    <row r="789" spans="5:6" x14ac:dyDescent="0.25">
      <c r="E789" s="57">
        <f t="shared" ca="1" si="24"/>
        <v>0.47849454991755946</v>
      </c>
      <c r="F789" s="57">
        <f t="shared" ca="1" si="25"/>
        <v>7.8530350415710855</v>
      </c>
    </row>
    <row r="790" spans="5:6" x14ac:dyDescent="0.25">
      <c r="E790" s="57">
        <f t="shared" ca="1" si="24"/>
        <v>0.28315538548165231</v>
      </c>
      <c r="F790" s="57">
        <f t="shared" ca="1" si="25"/>
        <v>7.5679072478034533</v>
      </c>
    </row>
    <row r="791" spans="5:6" x14ac:dyDescent="0.25">
      <c r="E791" s="57">
        <f t="shared" ca="1" si="24"/>
        <v>3.3865319647806702E-2</v>
      </c>
      <c r="F791" s="57">
        <f t="shared" ca="1" si="25"/>
        <v>7.0141943823727182</v>
      </c>
    </row>
    <row r="792" spans="5:6" x14ac:dyDescent="0.25">
      <c r="E792" s="57">
        <f t="shared" ca="1" si="24"/>
        <v>0.94491206501742397</v>
      </c>
      <c r="F792" s="57">
        <f t="shared" ca="1" si="25"/>
        <v>9.25866344573401</v>
      </c>
    </row>
    <row r="793" spans="5:6" x14ac:dyDescent="0.25">
      <c r="E793" s="57">
        <f t="shared" ca="1" si="24"/>
        <v>0.26701026483906021</v>
      </c>
      <c r="F793" s="57">
        <f t="shared" ca="1" si="25"/>
        <v>7.543538900553143</v>
      </c>
    </row>
    <row r="794" spans="5:6" x14ac:dyDescent="0.25">
      <c r="E794" s="57">
        <f t="shared" ca="1" si="24"/>
        <v>0.85885900833086826</v>
      </c>
      <c r="F794" s="57">
        <f t="shared" ca="1" si="25"/>
        <v>8.6991644792390215</v>
      </c>
    </row>
    <row r="795" spans="5:6" x14ac:dyDescent="0.25">
      <c r="E795" s="57">
        <f t="shared" ca="1" si="24"/>
        <v>0.4164302781318413</v>
      </c>
      <c r="F795" s="57">
        <f t="shared" ca="1" si="25"/>
        <v>7.761818195635934</v>
      </c>
    </row>
    <row r="796" spans="5:6" x14ac:dyDescent="0.25">
      <c r="E796" s="57">
        <f t="shared" ca="1" si="24"/>
        <v>0.20756551998547157</v>
      </c>
      <c r="F796" s="57">
        <f t="shared" ca="1" si="25"/>
        <v>7.4493869557679195</v>
      </c>
    </row>
    <row r="797" spans="5:6" x14ac:dyDescent="0.25">
      <c r="E797" s="57">
        <f t="shared" ca="1" si="24"/>
        <v>0.28352298232316042</v>
      </c>
      <c r="F797" s="57">
        <f t="shared" ca="1" si="25"/>
        <v>7.5684578049302553</v>
      </c>
    </row>
    <row r="798" spans="5:6" x14ac:dyDescent="0.25">
      <c r="E798" s="57">
        <f t="shared" ca="1" si="24"/>
        <v>0.50305590791564492</v>
      </c>
      <c r="F798" s="57">
        <f t="shared" ca="1" si="25"/>
        <v>7.8901541349675028</v>
      </c>
    </row>
    <row r="799" spans="5:6" x14ac:dyDescent="0.25">
      <c r="E799" s="57">
        <f t="shared" ca="1" si="24"/>
        <v>0.36039252256903498</v>
      </c>
      <c r="F799" s="57">
        <f t="shared" ca="1" si="25"/>
        <v>7.6809327533983964</v>
      </c>
    </row>
    <row r="800" spans="5:6" x14ac:dyDescent="0.25">
      <c r="E800" s="57">
        <f t="shared" ca="1" si="24"/>
        <v>0.58804669545464849</v>
      </c>
      <c r="F800" s="57">
        <f t="shared" ca="1" si="25"/>
        <v>8.0262732464024467</v>
      </c>
    </row>
    <row r="801" spans="5:6" x14ac:dyDescent="0.25">
      <c r="E801" s="57">
        <f t="shared" ca="1" si="24"/>
        <v>0.41592117478766677</v>
      </c>
      <c r="F801" s="57">
        <f t="shared" ca="1" si="25"/>
        <v>7.7610802180303526</v>
      </c>
    </row>
    <row r="802" spans="5:6" x14ac:dyDescent="0.25">
      <c r="E802" s="57">
        <f t="shared" ca="1" si="24"/>
        <v>0.41394983444762912</v>
      </c>
      <c r="F802" s="57">
        <f t="shared" ca="1" si="25"/>
        <v>7.7582236492203069</v>
      </c>
    </row>
    <row r="803" spans="5:6" x14ac:dyDescent="0.25">
      <c r="E803" s="57">
        <f t="shared" ca="1" si="24"/>
        <v>0.22215114627042687</v>
      </c>
      <c r="F803" s="57">
        <f t="shared" ca="1" si="25"/>
        <v>7.4733057668528842</v>
      </c>
    </row>
    <row r="804" spans="5:6" x14ac:dyDescent="0.25">
      <c r="E804" s="57">
        <f t="shared" ca="1" si="24"/>
        <v>0.32355466404809763</v>
      </c>
      <c r="F804" s="57">
        <f t="shared" ca="1" si="25"/>
        <v>7.627542342503439</v>
      </c>
    </row>
    <row r="805" spans="5:6" x14ac:dyDescent="0.25">
      <c r="E805" s="57">
        <f t="shared" ca="1" si="24"/>
        <v>0.28253229789361034</v>
      </c>
      <c r="F805" s="57">
        <f t="shared" ca="1" si="25"/>
        <v>7.5669736329693338</v>
      </c>
    </row>
    <row r="806" spans="5:6" x14ac:dyDescent="0.25">
      <c r="E806" s="57">
        <f t="shared" ca="1" si="24"/>
        <v>0.26301356861806635</v>
      </c>
      <c r="F806" s="57">
        <f t="shared" ca="1" si="25"/>
        <v>7.5374445751305181</v>
      </c>
    </row>
    <row r="807" spans="5:6" x14ac:dyDescent="0.25">
      <c r="E807" s="57">
        <f t="shared" ca="1" si="24"/>
        <v>0.30579366324234625</v>
      </c>
      <c r="F807" s="57">
        <f t="shared" ca="1" si="25"/>
        <v>7.6015170565790759</v>
      </c>
    </row>
    <row r="808" spans="5:6" x14ac:dyDescent="0.25">
      <c r="E808" s="57">
        <f t="shared" ca="1" si="24"/>
        <v>0.76458207063112305</v>
      </c>
      <c r="F808" s="57">
        <f t="shared" ca="1" si="25"/>
        <v>8.389774337095071</v>
      </c>
    </row>
    <row r="809" spans="5:6" x14ac:dyDescent="0.25">
      <c r="E809" s="57">
        <f t="shared" ca="1" si="24"/>
        <v>0.68703256067311491</v>
      </c>
      <c r="F809" s="57">
        <f t="shared" ca="1" si="25"/>
        <v>8.2102128644025711</v>
      </c>
    </row>
    <row r="810" spans="5:6" x14ac:dyDescent="0.25">
      <c r="E810" s="57">
        <f t="shared" ca="1" si="24"/>
        <v>0.91438740769984117</v>
      </c>
      <c r="F810" s="57">
        <f t="shared" ca="1" si="25"/>
        <v>8.9960351316748977</v>
      </c>
    </row>
    <row r="811" spans="5:6" x14ac:dyDescent="0.25">
      <c r="E811" s="57">
        <f t="shared" ca="1" si="24"/>
        <v>0.31926389544028766</v>
      </c>
      <c r="F811" s="57">
        <f t="shared" ca="1" si="25"/>
        <v>7.6212773992320502</v>
      </c>
    </row>
    <row r="812" spans="5:6" x14ac:dyDescent="0.25">
      <c r="E812" s="57">
        <f t="shared" ca="1" si="24"/>
        <v>0.28466263313807416</v>
      </c>
      <c r="F812" s="57">
        <f t="shared" ca="1" si="25"/>
        <v>7.5701635692046327</v>
      </c>
    </row>
    <row r="813" spans="5:6" x14ac:dyDescent="0.25">
      <c r="E813" s="57">
        <f t="shared" ca="1" si="24"/>
        <v>0.6329748680278946</v>
      </c>
      <c r="F813" s="57">
        <f t="shared" ca="1" si="25"/>
        <v>8.1052952037841699</v>
      </c>
    </row>
    <row r="814" spans="5:6" x14ac:dyDescent="0.25">
      <c r="E814" s="57">
        <f t="shared" ca="1" si="24"/>
        <v>4.0344900107981641E-2</v>
      </c>
      <c r="F814" s="57">
        <f t="shared" ca="1" si="25"/>
        <v>7.0460575325835553</v>
      </c>
    </row>
    <row r="815" spans="5:6" x14ac:dyDescent="0.25">
      <c r="E815" s="57">
        <f t="shared" ca="1" si="24"/>
        <v>0.30011776540389845</v>
      </c>
      <c r="F815" s="57">
        <f t="shared" ca="1" si="25"/>
        <v>7.5931423889096834</v>
      </c>
    </row>
    <row r="816" spans="5:6" x14ac:dyDescent="0.25">
      <c r="E816" s="57">
        <f t="shared" ca="1" si="24"/>
        <v>0.9015767204429318</v>
      </c>
      <c r="F816" s="57">
        <f t="shared" ca="1" si="25"/>
        <v>8.913316047960171</v>
      </c>
    </row>
    <row r="817" spans="5:6" x14ac:dyDescent="0.25">
      <c r="E817" s="57">
        <f t="shared" ca="1" si="24"/>
        <v>5.3839066768151866E-2</v>
      </c>
      <c r="F817" s="57">
        <f t="shared" ca="1" si="25"/>
        <v>7.1017467635081371</v>
      </c>
    </row>
    <row r="818" spans="5:6" x14ac:dyDescent="0.25">
      <c r="E818" s="57">
        <f t="shared" ca="1" si="24"/>
        <v>0.88449600200234202</v>
      </c>
      <c r="F818" s="57">
        <f t="shared" ca="1" si="25"/>
        <v>8.8183798264399513</v>
      </c>
    </row>
    <row r="819" spans="5:6" x14ac:dyDescent="0.25">
      <c r="E819" s="57">
        <f t="shared" ca="1" si="24"/>
        <v>0.40745402605528802</v>
      </c>
      <c r="F819" s="57">
        <f t="shared" ca="1" si="25"/>
        <v>7.7488214335378292</v>
      </c>
    </row>
    <row r="820" spans="5:6" x14ac:dyDescent="0.25">
      <c r="E820" s="57">
        <f t="shared" ca="1" si="24"/>
        <v>0.62133160368608653</v>
      </c>
      <c r="F820" s="57">
        <f t="shared" ca="1" si="25"/>
        <v>8.0842085902344323</v>
      </c>
    </row>
    <row r="821" spans="5:6" x14ac:dyDescent="0.25">
      <c r="E821" s="57">
        <f t="shared" ca="1" si="24"/>
        <v>0.12643768673078914</v>
      </c>
      <c r="F821" s="57">
        <f t="shared" ca="1" si="25"/>
        <v>7.2988630400807857</v>
      </c>
    </row>
    <row r="822" spans="5:6" x14ac:dyDescent="0.25">
      <c r="E822" s="57">
        <f t="shared" ca="1" si="24"/>
        <v>0.49665684577050651</v>
      </c>
      <c r="F822" s="57">
        <f t="shared" ca="1" si="25"/>
        <v>7.8804101673019131</v>
      </c>
    </row>
    <row r="823" spans="5:6" x14ac:dyDescent="0.25">
      <c r="E823" s="57">
        <f t="shared" ca="1" si="24"/>
        <v>0.28923404344792469</v>
      </c>
      <c r="F823" s="57">
        <f t="shared" ca="1" si="25"/>
        <v>7.5769893444760301</v>
      </c>
    </row>
    <row r="824" spans="5:6" x14ac:dyDescent="0.25">
      <c r="E824" s="57">
        <f t="shared" ca="1" si="24"/>
        <v>0.18344938221478313</v>
      </c>
      <c r="F824" s="57">
        <f t="shared" ca="1" si="25"/>
        <v>7.4082305562115724</v>
      </c>
    </row>
    <row r="825" spans="5:6" x14ac:dyDescent="0.25">
      <c r="E825" s="57">
        <f t="shared" ca="1" si="24"/>
        <v>0.22708047219028993</v>
      </c>
      <c r="F825" s="57">
        <f t="shared" ca="1" si="25"/>
        <v>7.4812500951677645</v>
      </c>
    </row>
    <row r="826" spans="5:6" x14ac:dyDescent="0.25">
      <c r="E826" s="57">
        <f t="shared" ca="1" si="24"/>
        <v>0.46659863472297103</v>
      </c>
      <c r="F826" s="57">
        <f t="shared" ca="1" si="25"/>
        <v>7.8353051251343153</v>
      </c>
    </row>
    <row r="827" spans="5:6" x14ac:dyDescent="0.25">
      <c r="E827" s="57">
        <f t="shared" ca="1" si="24"/>
        <v>0.97464377807679325</v>
      </c>
      <c r="F827" s="57">
        <f t="shared" ca="1" si="25"/>
        <v>9.7299547210035904</v>
      </c>
    </row>
    <row r="828" spans="5:6" x14ac:dyDescent="0.25">
      <c r="E828" s="57">
        <f t="shared" ca="1" si="24"/>
        <v>0.97776078233732977</v>
      </c>
      <c r="F828" s="57">
        <f t="shared" ca="1" si="25"/>
        <v>9.8112189664242191</v>
      </c>
    </row>
    <row r="829" spans="5:6" x14ac:dyDescent="0.25">
      <c r="E829" s="57">
        <f t="shared" ca="1" si="24"/>
        <v>1.8092826709379506E-2</v>
      </c>
      <c r="F829" s="57">
        <f t="shared" ca="1" si="25"/>
        <v>6.909665262319642</v>
      </c>
    </row>
    <row r="830" spans="5:6" x14ac:dyDescent="0.25">
      <c r="E830" s="57">
        <f t="shared" ca="1" si="24"/>
        <v>0.63990943427490021</v>
      </c>
      <c r="F830" s="57">
        <f t="shared" ca="1" si="25"/>
        <v>8.1180811559898594</v>
      </c>
    </row>
    <row r="831" spans="5:6" x14ac:dyDescent="0.25">
      <c r="E831" s="57">
        <f t="shared" ca="1" si="24"/>
        <v>0.11775609709722712</v>
      </c>
      <c r="F831" s="57">
        <f t="shared" ca="1" si="25"/>
        <v>7.2799880892062134</v>
      </c>
    </row>
    <row r="832" spans="5:6" x14ac:dyDescent="0.25">
      <c r="E832" s="57">
        <f t="shared" ca="1" si="24"/>
        <v>0.41290455930394709</v>
      </c>
      <c r="F832" s="57">
        <f t="shared" ca="1" si="25"/>
        <v>7.756709628493633</v>
      </c>
    </row>
    <row r="833" spans="5:6" x14ac:dyDescent="0.25">
      <c r="E833" s="57">
        <f t="shared" ca="1" si="24"/>
        <v>0.34628471132456451</v>
      </c>
      <c r="F833" s="57">
        <f t="shared" ca="1" si="25"/>
        <v>7.6605508855924782</v>
      </c>
    </row>
    <row r="834" spans="5:6" x14ac:dyDescent="0.25">
      <c r="E834" s="57">
        <f t="shared" ca="1" si="24"/>
        <v>0.1609834433899916</v>
      </c>
      <c r="F834" s="57">
        <f t="shared" ca="1" si="25"/>
        <v>7.3675782727490802</v>
      </c>
    </row>
    <row r="835" spans="5:6" x14ac:dyDescent="0.25">
      <c r="E835" s="57">
        <f t="shared" ca="1" si="24"/>
        <v>0.33430367820306617</v>
      </c>
      <c r="F835" s="57">
        <f t="shared" ca="1" si="25"/>
        <v>7.6431853572828548</v>
      </c>
    </row>
    <row r="836" spans="5:6" x14ac:dyDescent="0.25">
      <c r="E836" s="57">
        <f t="shared" ref="E836:E899" ca="1" si="26">RAND()</f>
        <v>0.81466867222554407</v>
      </c>
      <c r="F836" s="57">
        <f t="shared" ref="F836:F899" ca="1" si="27">((E836^(-1/$C$5)-1)^(-1/$C$3))*$C$4</f>
        <v>8.5358003961911724</v>
      </c>
    </row>
    <row r="837" spans="5:6" x14ac:dyDescent="0.25">
      <c r="E837" s="57">
        <f t="shared" ca="1" si="26"/>
        <v>0.81744850360002108</v>
      </c>
      <c r="F837" s="57">
        <f t="shared" ca="1" si="27"/>
        <v>8.544928643039853</v>
      </c>
    </row>
    <row r="838" spans="5:6" x14ac:dyDescent="0.25">
      <c r="E838" s="57">
        <f t="shared" ca="1" si="26"/>
        <v>0.49647276754968761</v>
      </c>
      <c r="F838" s="57">
        <f t="shared" ca="1" si="27"/>
        <v>7.8801306738001804</v>
      </c>
    </row>
    <row r="839" spans="5:6" x14ac:dyDescent="0.25">
      <c r="E839" s="57">
        <f t="shared" ca="1" si="26"/>
        <v>1.9678868654211867E-2</v>
      </c>
      <c r="F839" s="57">
        <f t="shared" ca="1" si="27"/>
        <v>6.9229226404365729</v>
      </c>
    </row>
    <row r="840" spans="5:6" x14ac:dyDescent="0.25">
      <c r="E840" s="57">
        <f t="shared" ca="1" si="26"/>
        <v>1.3977631911525235E-2</v>
      </c>
      <c r="F840" s="57">
        <f t="shared" ca="1" si="27"/>
        <v>6.8701939820171578</v>
      </c>
    </row>
    <row r="841" spans="5:6" x14ac:dyDescent="0.25">
      <c r="E841" s="57">
        <f t="shared" ca="1" si="26"/>
        <v>0.2229159676185527</v>
      </c>
      <c r="F841" s="57">
        <f t="shared" ca="1" si="27"/>
        <v>7.4745427247937055</v>
      </c>
    </row>
    <row r="842" spans="5:6" x14ac:dyDescent="0.25">
      <c r="E842" s="57">
        <f t="shared" ca="1" si="26"/>
        <v>6.9879746379457264E-2</v>
      </c>
      <c r="F842" s="57">
        <f t="shared" ca="1" si="27"/>
        <v>7.1560965274015071</v>
      </c>
    </row>
    <row r="843" spans="5:6" x14ac:dyDescent="0.25">
      <c r="E843" s="57">
        <f t="shared" ca="1" si="26"/>
        <v>0.78630769169693748</v>
      </c>
      <c r="F843" s="57">
        <f t="shared" ca="1" si="27"/>
        <v>8.4492721446211974</v>
      </c>
    </row>
    <row r="844" spans="5:6" x14ac:dyDescent="0.25">
      <c r="E844" s="57">
        <f t="shared" ca="1" si="26"/>
        <v>0.1131574415541674</v>
      </c>
      <c r="F844" s="57">
        <f t="shared" ca="1" si="27"/>
        <v>7.2696577435503134</v>
      </c>
    </row>
    <row r="845" spans="5:6" x14ac:dyDescent="0.25">
      <c r="E845" s="57">
        <f t="shared" ca="1" si="26"/>
        <v>0.30789399948290719</v>
      </c>
      <c r="F845" s="57">
        <f t="shared" ca="1" si="27"/>
        <v>7.6046083224503924</v>
      </c>
    </row>
    <row r="846" spans="5:6" x14ac:dyDescent="0.25">
      <c r="E846" s="57">
        <f t="shared" ca="1" si="26"/>
        <v>0.83842484879995127</v>
      </c>
      <c r="F846" s="57">
        <f t="shared" ca="1" si="27"/>
        <v>8.6183449082517978</v>
      </c>
    </row>
    <row r="847" spans="5:6" x14ac:dyDescent="0.25">
      <c r="E847" s="57">
        <f t="shared" ca="1" si="26"/>
        <v>0.67280616439017282</v>
      </c>
      <c r="F847" s="57">
        <f t="shared" ca="1" si="27"/>
        <v>8.1813411963837037</v>
      </c>
    </row>
    <row r="848" spans="5:6" x14ac:dyDescent="0.25">
      <c r="E848" s="57">
        <f t="shared" ca="1" si="26"/>
        <v>7.9233208605144378E-2</v>
      </c>
      <c r="F848" s="57">
        <f t="shared" ca="1" si="27"/>
        <v>7.18388188005164</v>
      </c>
    </row>
    <row r="849" spans="5:6" x14ac:dyDescent="0.25">
      <c r="E849" s="57">
        <f t="shared" ca="1" si="26"/>
        <v>0.64077218191369856</v>
      </c>
      <c r="F849" s="57">
        <f t="shared" ca="1" si="27"/>
        <v>8.119684283850944</v>
      </c>
    </row>
    <row r="850" spans="5:6" x14ac:dyDescent="0.25">
      <c r="E850" s="57">
        <f t="shared" ca="1" si="26"/>
        <v>0.26441856825961207</v>
      </c>
      <c r="F850" s="57">
        <f t="shared" ca="1" si="27"/>
        <v>7.5395900107405094</v>
      </c>
    </row>
    <row r="851" spans="5:6" x14ac:dyDescent="0.25">
      <c r="E851" s="57">
        <f t="shared" ca="1" si="26"/>
        <v>0.70857348275753707</v>
      </c>
      <c r="F851" s="57">
        <f t="shared" ca="1" si="27"/>
        <v>8.2559823630012996</v>
      </c>
    </row>
    <row r="852" spans="5:6" x14ac:dyDescent="0.25">
      <c r="E852" s="57">
        <f t="shared" ca="1" si="26"/>
        <v>0.50439089935471582</v>
      </c>
      <c r="F852" s="57">
        <f t="shared" ca="1" si="27"/>
        <v>7.8921939784783639</v>
      </c>
    </row>
    <row r="853" spans="5:6" x14ac:dyDescent="0.25">
      <c r="E853" s="57">
        <f t="shared" ca="1" si="26"/>
        <v>0.32817997864837389</v>
      </c>
      <c r="F853" s="57">
        <f t="shared" ca="1" si="27"/>
        <v>7.6342820139418608</v>
      </c>
    </row>
    <row r="854" spans="5:6" x14ac:dyDescent="0.25">
      <c r="E854" s="57">
        <f t="shared" ca="1" si="26"/>
        <v>0.2398702041348777</v>
      </c>
      <c r="F854" s="57">
        <f t="shared" ca="1" si="27"/>
        <v>7.501573604592374</v>
      </c>
    </row>
    <row r="855" spans="5:6" x14ac:dyDescent="0.25">
      <c r="E855" s="57">
        <f t="shared" ca="1" si="26"/>
        <v>0.86899746012820267</v>
      </c>
      <c r="F855" s="57">
        <f t="shared" ca="1" si="27"/>
        <v>8.7435597103046749</v>
      </c>
    </row>
    <row r="856" spans="5:6" x14ac:dyDescent="0.25">
      <c r="E856" s="57">
        <f t="shared" ca="1" si="26"/>
        <v>0.95965917167112025</v>
      </c>
      <c r="F856" s="57">
        <f t="shared" ca="1" si="27"/>
        <v>9.4461718807320736</v>
      </c>
    </row>
    <row r="857" spans="5:6" x14ac:dyDescent="0.25">
      <c r="E857" s="57">
        <f t="shared" ca="1" si="26"/>
        <v>0.84339658809573703</v>
      </c>
      <c r="F857" s="57">
        <f t="shared" ca="1" si="27"/>
        <v>8.6370666390351953</v>
      </c>
    </row>
    <row r="858" spans="5:6" x14ac:dyDescent="0.25">
      <c r="E858" s="57">
        <f t="shared" ca="1" si="26"/>
        <v>0.44353249040424181</v>
      </c>
      <c r="F858" s="57">
        <f t="shared" ca="1" si="27"/>
        <v>7.8012989956727798</v>
      </c>
    </row>
    <row r="859" spans="5:6" x14ac:dyDescent="0.25">
      <c r="E859" s="57">
        <f t="shared" ca="1" si="26"/>
        <v>0.70029348709802131</v>
      </c>
      <c r="F859" s="57">
        <f t="shared" ca="1" si="27"/>
        <v>8.238076217154962</v>
      </c>
    </row>
    <row r="860" spans="5:6" x14ac:dyDescent="0.25">
      <c r="E860" s="57">
        <f t="shared" ca="1" si="26"/>
        <v>0.16105511594797284</v>
      </c>
      <c r="F860" s="57">
        <f t="shared" ca="1" si="27"/>
        <v>7.3677122493181209</v>
      </c>
    </row>
    <row r="861" spans="5:6" x14ac:dyDescent="0.25">
      <c r="E861" s="57">
        <f t="shared" ca="1" si="26"/>
        <v>0.89552954089793446</v>
      </c>
      <c r="F861" s="57">
        <f t="shared" ca="1" si="27"/>
        <v>8.8779518559766633</v>
      </c>
    </row>
    <row r="862" spans="5:6" x14ac:dyDescent="0.25">
      <c r="E862" s="57">
        <f t="shared" ca="1" si="26"/>
        <v>0.77683362053704941</v>
      </c>
      <c r="F862" s="57">
        <f t="shared" ca="1" si="27"/>
        <v>8.4226909959621246</v>
      </c>
    </row>
    <row r="863" spans="5:6" x14ac:dyDescent="0.25">
      <c r="E863" s="57">
        <f t="shared" ca="1" si="26"/>
        <v>0.36471601349593097</v>
      </c>
      <c r="F863" s="57">
        <f t="shared" ca="1" si="27"/>
        <v>7.6871696088010779</v>
      </c>
    </row>
    <row r="864" spans="5:6" x14ac:dyDescent="0.25">
      <c r="E864" s="57">
        <f t="shared" ca="1" si="26"/>
        <v>0.33586252108519199</v>
      </c>
      <c r="F864" s="57">
        <f t="shared" ca="1" si="27"/>
        <v>7.6454485361949169</v>
      </c>
    </row>
    <row r="865" spans="5:6" x14ac:dyDescent="0.25">
      <c r="E865" s="57">
        <f t="shared" ca="1" si="26"/>
        <v>0.79443234486822423</v>
      </c>
      <c r="F865" s="57">
        <f t="shared" ca="1" si="27"/>
        <v>8.4729296122967916</v>
      </c>
    </row>
    <row r="866" spans="5:6" x14ac:dyDescent="0.25">
      <c r="E866" s="57">
        <f t="shared" ca="1" si="26"/>
        <v>0.98830117727379641</v>
      </c>
      <c r="F866" s="57">
        <f t="shared" ca="1" si="27"/>
        <v>10.217232587097277</v>
      </c>
    </row>
    <row r="867" spans="5:6" x14ac:dyDescent="0.25">
      <c r="E867" s="57">
        <f t="shared" ca="1" si="26"/>
        <v>0.28948050237325984</v>
      </c>
      <c r="F867" s="57">
        <f t="shared" ca="1" si="27"/>
        <v>7.5773566158623602</v>
      </c>
    </row>
    <row r="868" spans="5:6" x14ac:dyDescent="0.25">
      <c r="E868" s="57">
        <f t="shared" ca="1" si="26"/>
        <v>6.5940294552930823E-3</v>
      </c>
      <c r="F868" s="57">
        <f t="shared" ca="1" si="27"/>
        <v>6.7642468922135865</v>
      </c>
    </row>
    <row r="869" spans="5:6" x14ac:dyDescent="0.25">
      <c r="E869" s="57">
        <f t="shared" ca="1" si="26"/>
        <v>0.93300360148596961</v>
      </c>
      <c r="F869" s="57">
        <f t="shared" ca="1" si="27"/>
        <v>9.1417911364883384</v>
      </c>
    </row>
    <row r="870" spans="5:6" x14ac:dyDescent="0.25">
      <c r="E870" s="57">
        <f t="shared" ca="1" si="26"/>
        <v>0.3259522380323735</v>
      </c>
      <c r="F870" s="57">
        <f t="shared" ca="1" si="27"/>
        <v>7.6310376096580876</v>
      </c>
    </row>
    <row r="871" spans="5:6" x14ac:dyDescent="0.25">
      <c r="E871" s="57">
        <f t="shared" ca="1" si="26"/>
        <v>0.53745505609357103</v>
      </c>
      <c r="F871" s="57">
        <f t="shared" ca="1" si="27"/>
        <v>7.9435853837839616</v>
      </c>
    </row>
    <row r="872" spans="5:6" x14ac:dyDescent="0.25">
      <c r="E872" s="57">
        <f t="shared" ca="1" si="26"/>
        <v>0.91103877563057289</v>
      </c>
      <c r="F872" s="57">
        <f t="shared" ca="1" si="27"/>
        <v>8.9732687436297844</v>
      </c>
    </row>
    <row r="873" spans="5:6" x14ac:dyDescent="0.25">
      <c r="E873" s="57">
        <f t="shared" ca="1" si="26"/>
        <v>3.580345041904831E-2</v>
      </c>
      <c r="F873" s="57">
        <f t="shared" ca="1" si="27"/>
        <v>7.0241788943346055</v>
      </c>
    </row>
    <row r="874" spans="5:6" x14ac:dyDescent="0.25">
      <c r="E874" s="57">
        <f t="shared" ca="1" si="26"/>
        <v>0.27764601218524931</v>
      </c>
      <c r="F874" s="57">
        <f t="shared" ca="1" si="27"/>
        <v>7.5596340679355389</v>
      </c>
    </row>
    <row r="875" spans="5:6" x14ac:dyDescent="0.25">
      <c r="E875" s="57">
        <f t="shared" ca="1" si="26"/>
        <v>0.67632050906501173</v>
      </c>
      <c r="F875" s="57">
        <f t="shared" ca="1" si="27"/>
        <v>8.1883807948071627</v>
      </c>
    </row>
    <row r="876" spans="5:6" x14ac:dyDescent="0.25">
      <c r="E876" s="57">
        <f t="shared" ca="1" si="26"/>
        <v>5.8506148611336961E-4</v>
      </c>
      <c r="F876" s="57">
        <f t="shared" ca="1" si="27"/>
        <v>6.4808141573615901</v>
      </c>
    </row>
    <row r="877" spans="5:6" x14ac:dyDescent="0.25">
      <c r="E877" s="57">
        <f t="shared" ca="1" si="26"/>
        <v>0.256517882544122</v>
      </c>
      <c r="F877" s="57">
        <f t="shared" ca="1" si="27"/>
        <v>7.5274809527992854</v>
      </c>
    </row>
    <row r="878" spans="5:6" x14ac:dyDescent="0.25">
      <c r="E878" s="57">
        <f t="shared" ca="1" si="26"/>
        <v>0.36987625542199898</v>
      </c>
      <c r="F878" s="57">
        <f t="shared" ca="1" si="27"/>
        <v>7.6946100396076211</v>
      </c>
    </row>
    <row r="879" spans="5:6" x14ac:dyDescent="0.25">
      <c r="E879" s="57">
        <f t="shared" ca="1" si="26"/>
        <v>0.83071243507041592</v>
      </c>
      <c r="F879" s="57">
        <f t="shared" ca="1" si="27"/>
        <v>8.5903594924499931</v>
      </c>
    </row>
    <row r="880" spans="5:6" x14ac:dyDescent="0.25">
      <c r="E880" s="57">
        <f t="shared" ca="1" si="26"/>
        <v>0.37288619605191253</v>
      </c>
      <c r="F880" s="57">
        <f t="shared" ca="1" si="27"/>
        <v>7.6989488478436652</v>
      </c>
    </row>
    <row r="881" spans="5:6" x14ac:dyDescent="0.25">
      <c r="E881" s="57">
        <f t="shared" ca="1" si="26"/>
        <v>0.96861924009123668</v>
      </c>
      <c r="F881" s="57">
        <f t="shared" ca="1" si="27"/>
        <v>9.5989569497976603</v>
      </c>
    </row>
    <row r="882" spans="5:6" x14ac:dyDescent="0.25">
      <c r="E882" s="57">
        <f t="shared" ca="1" si="26"/>
        <v>0.1080849485996318</v>
      </c>
      <c r="F882" s="57">
        <f t="shared" ca="1" si="27"/>
        <v>7.2579670184710103</v>
      </c>
    </row>
    <row r="883" spans="5:6" x14ac:dyDescent="0.25">
      <c r="E883" s="57">
        <f t="shared" ca="1" si="26"/>
        <v>0.51742097253948771</v>
      </c>
      <c r="F883" s="57">
        <f t="shared" ca="1" si="27"/>
        <v>7.9122389862173854</v>
      </c>
    </row>
    <row r="884" spans="5:6" x14ac:dyDescent="0.25">
      <c r="E884" s="57">
        <f t="shared" ca="1" si="26"/>
        <v>0.41743452458002384</v>
      </c>
      <c r="F884" s="57">
        <f t="shared" ca="1" si="27"/>
        <v>7.7632742391863703</v>
      </c>
    </row>
    <row r="885" spans="5:6" x14ac:dyDescent="0.25">
      <c r="E885" s="57">
        <f t="shared" ca="1" si="26"/>
        <v>0.32143397718675792</v>
      </c>
      <c r="F885" s="57">
        <f t="shared" ca="1" si="27"/>
        <v>7.624447537398467</v>
      </c>
    </row>
    <row r="886" spans="5:6" x14ac:dyDescent="0.25">
      <c r="E886" s="57">
        <f t="shared" ca="1" si="26"/>
        <v>0.84174936802704214</v>
      </c>
      <c r="F886" s="57">
        <f t="shared" ca="1" si="27"/>
        <v>8.6308018025899891</v>
      </c>
    </row>
    <row r="887" spans="5:6" x14ac:dyDescent="0.25">
      <c r="E887" s="57">
        <f t="shared" ca="1" si="26"/>
        <v>0.86483244080554778</v>
      </c>
      <c r="F887" s="57">
        <f t="shared" ca="1" si="27"/>
        <v>8.7249305232925547</v>
      </c>
    </row>
    <row r="888" spans="5:6" x14ac:dyDescent="0.25">
      <c r="E888" s="57">
        <f t="shared" ca="1" si="26"/>
        <v>0.61243948209982124</v>
      </c>
      <c r="F888" s="57">
        <f t="shared" ca="1" si="27"/>
        <v>8.0684067193932041</v>
      </c>
    </row>
    <row r="889" spans="5:6" x14ac:dyDescent="0.25">
      <c r="E889" s="57">
        <f t="shared" ca="1" si="26"/>
        <v>0.3109442978952569</v>
      </c>
      <c r="F889" s="57">
        <f t="shared" ca="1" si="27"/>
        <v>7.6090907350642052</v>
      </c>
    </row>
    <row r="890" spans="5:6" x14ac:dyDescent="0.25">
      <c r="E890" s="57">
        <f t="shared" ca="1" si="26"/>
        <v>5.0925865838158391E-2</v>
      </c>
      <c r="F890" s="57">
        <f t="shared" ca="1" si="27"/>
        <v>7.0906735675473982</v>
      </c>
    </row>
    <row r="891" spans="5:6" x14ac:dyDescent="0.25">
      <c r="E891" s="57">
        <f t="shared" ca="1" si="26"/>
        <v>0.17900270133854013</v>
      </c>
      <c r="F891" s="57">
        <f t="shared" ca="1" si="27"/>
        <v>7.4003823626220466</v>
      </c>
    </row>
    <row r="892" spans="5:6" x14ac:dyDescent="0.25">
      <c r="E892" s="57">
        <f t="shared" ca="1" si="26"/>
        <v>0.75738601232103986</v>
      </c>
      <c r="F892" s="57">
        <f t="shared" ca="1" si="27"/>
        <v>8.3711400244894758</v>
      </c>
    </row>
    <row r="893" spans="5:6" x14ac:dyDescent="0.25">
      <c r="E893" s="57">
        <f t="shared" ca="1" si="26"/>
        <v>0.82754586710833078</v>
      </c>
      <c r="F893" s="57">
        <f t="shared" ca="1" si="27"/>
        <v>8.5792171124625938</v>
      </c>
    </row>
    <row r="894" spans="5:6" x14ac:dyDescent="0.25">
      <c r="E894" s="57">
        <f t="shared" ca="1" si="26"/>
        <v>0.34955030697384581</v>
      </c>
      <c r="F894" s="57">
        <f t="shared" ca="1" si="27"/>
        <v>7.6652740169957783</v>
      </c>
    </row>
    <row r="895" spans="5:6" x14ac:dyDescent="0.25">
      <c r="E895" s="57">
        <f t="shared" ca="1" si="26"/>
        <v>2.5772401384707599E-2</v>
      </c>
      <c r="F895" s="57">
        <f t="shared" ca="1" si="27"/>
        <v>6.966978862308407</v>
      </c>
    </row>
    <row r="896" spans="5:6" x14ac:dyDescent="0.25">
      <c r="E896" s="57">
        <f t="shared" ca="1" si="26"/>
        <v>0.36218004354794286</v>
      </c>
      <c r="F896" s="57">
        <f t="shared" ca="1" si="27"/>
        <v>7.6835117337690537</v>
      </c>
    </row>
    <row r="897" spans="5:6" x14ac:dyDescent="0.25">
      <c r="E897" s="57">
        <f t="shared" ca="1" si="26"/>
        <v>0.24487591525405905</v>
      </c>
      <c r="F897" s="57">
        <f t="shared" ca="1" si="27"/>
        <v>7.5094240227833238</v>
      </c>
    </row>
    <row r="898" spans="5:6" x14ac:dyDescent="0.25">
      <c r="E898" s="57">
        <f t="shared" ca="1" si="26"/>
        <v>0.68746653803643176</v>
      </c>
      <c r="F898" s="57">
        <f t="shared" ca="1" si="27"/>
        <v>8.2111096721510339</v>
      </c>
    </row>
    <row r="899" spans="5:6" x14ac:dyDescent="0.25">
      <c r="E899" s="57">
        <f t="shared" ca="1" si="26"/>
        <v>0.33492865055702059</v>
      </c>
      <c r="F899" s="57">
        <f t="shared" ca="1" si="27"/>
        <v>7.6440928620683968</v>
      </c>
    </row>
    <row r="900" spans="5:6" x14ac:dyDescent="0.25">
      <c r="E900" s="57">
        <f t="shared" ref="E900:E963" ca="1" si="28">RAND()</f>
        <v>0.57459525778041964</v>
      </c>
      <c r="F900" s="57">
        <f t="shared" ref="F900:F963" ca="1" si="29">((E900^(-1/$C$5)-1)^(-1/$C$3))*$C$4</f>
        <v>8.0037230220307283</v>
      </c>
    </row>
    <row r="901" spans="5:6" x14ac:dyDescent="0.25">
      <c r="E901" s="57">
        <f t="shared" ca="1" si="28"/>
        <v>0.10101870326688667</v>
      </c>
      <c r="F901" s="57">
        <f t="shared" ca="1" si="29"/>
        <v>7.241109394594595</v>
      </c>
    </row>
    <row r="902" spans="5:6" x14ac:dyDescent="0.25">
      <c r="E902" s="57">
        <f t="shared" ca="1" si="28"/>
        <v>0.5715129047750751</v>
      </c>
      <c r="F902" s="57">
        <f t="shared" ca="1" si="29"/>
        <v>7.9986179946337028</v>
      </c>
    </row>
    <row r="903" spans="5:6" x14ac:dyDescent="0.25">
      <c r="E903" s="57">
        <f t="shared" ca="1" si="28"/>
        <v>0.88970305357866331</v>
      </c>
      <c r="F903" s="57">
        <f t="shared" ca="1" si="29"/>
        <v>8.8457561898339492</v>
      </c>
    </row>
    <row r="904" spans="5:6" x14ac:dyDescent="0.25">
      <c r="E904" s="57">
        <f t="shared" ca="1" si="28"/>
        <v>0.78365504964036714</v>
      </c>
      <c r="F904" s="57">
        <f t="shared" ca="1" si="29"/>
        <v>8.4417244440646471</v>
      </c>
    </row>
    <row r="905" spans="5:6" x14ac:dyDescent="0.25">
      <c r="E905" s="57">
        <f t="shared" ca="1" si="28"/>
        <v>0.20248310438361039</v>
      </c>
      <c r="F905" s="57">
        <f t="shared" ca="1" si="29"/>
        <v>7.4408930771900383</v>
      </c>
    </row>
    <row r="906" spans="5:6" x14ac:dyDescent="0.25">
      <c r="E906" s="57">
        <f t="shared" ca="1" si="28"/>
        <v>0.14363420273542937</v>
      </c>
      <c r="F906" s="57">
        <f t="shared" ca="1" si="29"/>
        <v>7.3341872503005705</v>
      </c>
    </row>
    <row r="907" spans="5:6" x14ac:dyDescent="0.25">
      <c r="E907" s="57">
        <f t="shared" ca="1" si="28"/>
        <v>7.7431596673020797E-2</v>
      </c>
      <c r="F907" s="57">
        <f t="shared" ca="1" si="29"/>
        <v>7.1787088771734284</v>
      </c>
    </row>
    <row r="908" spans="5:6" x14ac:dyDescent="0.25">
      <c r="E908" s="57">
        <f t="shared" ca="1" si="28"/>
        <v>0.8021778601883871</v>
      </c>
      <c r="F908" s="57">
        <f t="shared" ca="1" si="29"/>
        <v>8.4962907350715895</v>
      </c>
    </row>
    <row r="909" spans="5:6" x14ac:dyDescent="0.25">
      <c r="E909" s="57">
        <f t="shared" ca="1" si="28"/>
        <v>0.35300969287087502</v>
      </c>
      <c r="F909" s="57">
        <f t="shared" ca="1" si="29"/>
        <v>7.6702736318817912</v>
      </c>
    </row>
    <row r="910" spans="5:6" x14ac:dyDescent="0.25">
      <c r="E910" s="57">
        <f t="shared" ca="1" si="28"/>
        <v>0.48407789816624736</v>
      </c>
      <c r="F910" s="57">
        <f t="shared" ca="1" si="29"/>
        <v>7.8614088976355774</v>
      </c>
    </row>
    <row r="911" spans="5:6" x14ac:dyDescent="0.25">
      <c r="E911" s="57">
        <f t="shared" ca="1" si="28"/>
        <v>0.87605475594977755</v>
      </c>
      <c r="F911" s="57">
        <f t="shared" ca="1" si="29"/>
        <v>8.776487311214197</v>
      </c>
    </row>
    <row r="912" spans="5:6" x14ac:dyDescent="0.25">
      <c r="E912" s="57">
        <f t="shared" ca="1" si="28"/>
        <v>0.32279968431847583</v>
      </c>
      <c r="F912" s="57">
        <f t="shared" ca="1" si="29"/>
        <v>7.6264409209205599</v>
      </c>
    </row>
    <row r="913" spans="5:6" x14ac:dyDescent="0.25">
      <c r="E913" s="57">
        <f t="shared" ca="1" si="28"/>
        <v>0.555244427587122</v>
      </c>
      <c r="F913" s="57">
        <f t="shared" ca="1" si="29"/>
        <v>7.9720303641392878</v>
      </c>
    </row>
    <row r="914" spans="5:6" x14ac:dyDescent="0.25">
      <c r="E914" s="57">
        <f t="shared" ca="1" si="28"/>
        <v>0.21395310045896565</v>
      </c>
      <c r="F914" s="57">
        <f t="shared" ca="1" si="29"/>
        <v>7.4599416085240744</v>
      </c>
    </row>
    <row r="915" spans="5:6" x14ac:dyDescent="0.25">
      <c r="E915" s="57">
        <f t="shared" ca="1" si="28"/>
        <v>0.85046386250348205</v>
      </c>
      <c r="F915" s="57">
        <f t="shared" ca="1" si="29"/>
        <v>8.6646815027640045</v>
      </c>
    </row>
    <row r="916" spans="5:6" x14ac:dyDescent="0.25">
      <c r="E916" s="57">
        <f t="shared" ca="1" si="28"/>
        <v>2.500770179502243E-2</v>
      </c>
      <c r="F916" s="57">
        <f t="shared" ca="1" si="29"/>
        <v>6.9619396552179129</v>
      </c>
    </row>
    <row r="917" spans="5:6" x14ac:dyDescent="0.25">
      <c r="E917" s="57">
        <f t="shared" ca="1" si="28"/>
        <v>0.14627358285362924</v>
      </c>
      <c r="F917" s="57">
        <f t="shared" ca="1" si="29"/>
        <v>7.3393990434468801</v>
      </c>
    </row>
    <row r="918" spans="5:6" x14ac:dyDescent="0.25">
      <c r="E918" s="57">
        <f t="shared" ca="1" si="28"/>
        <v>0.19076441720320347</v>
      </c>
      <c r="F918" s="57">
        <f t="shared" ca="1" si="29"/>
        <v>7.4209535759210743</v>
      </c>
    </row>
    <row r="919" spans="5:6" x14ac:dyDescent="0.25">
      <c r="E919" s="57">
        <f t="shared" ca="1" si="28"/>
        <v>0.64912421511439711</v>
      </c>
      <c r="F919" s="57">
        <f t="shared" ca="1" si="29"/>
        <v>8.1353509230208179</v>
      </c>
    </row>
    <row r="920" spans="5:6" x14ac:dyDescent="0.25">
      <c r="E920" s="57">
        <f t="shared" ca="1" si="28"/>
        <v>0.69510653015857549</v>
      </c>
      <c r="F920" s="57">
        <f t="shared" ca="1" si="29"/>
        <v>8.2270621960224393</v>
      </c>
    </row>
    <row r="921" spans="5:6" x14ac:dyDescent="0.25">
      <c r="E921" s="57">
        <f t="shared" ca="1" si="28"/>
        <v>0.5042531489391805</v>
      </c>
      <c r="F921" s="57">
        <f t="shared" ca="1" si="29"/>
        <v>7.8919833834901931</v>
      </c>
    </row>
    <row r="922" spans="5:6" x14ac:dyDescent="0.25">
      <c r="E922" s="57">
        <f t="shared" ca="1" si="28"/>
        <v>0.75445016123559838</v>
      </c>
      <c r="F922" s="57">
        <f t="shared" ca="1" si="29"/>
        <v>8.363676425336811</v>
      </c>
    </row>
    <row r="923" spans="5:6" x14ac:dyDescent="0.25">
      <c r="E923" s="57">
        <f t="shared" ca="1" si="28"/>
        <v>0.73204580484138326</v>
      </c>
      <c r="F923" s="57">
        <f t="shared" ca="1" si="29"/>
        <v>8.3091310060475809</v>
      </c>
    </row>
    <row r="924" spans="5:6" x14ac:dyDescent="0.25">
      <c r="E924" s="57">
        <f t="shared" ca="1" si="28"/>
        <v>0.20247388699889046</v>
      </c>
      <c r="F924" s="57">
        <f t="shared" ca="1" si="29"/>
        <v>7.4408775921331394</v>
      </c>
    </row>
    <row r="925" spans="5:6" x14ac:dyDescent="0.25">
      <c r="E925" s="57">
        <f t="shared" ca="1" si="28"/>
        <v>0.40311350121758427</v>
      </c>
      <c r="F925" s="57">
        <f t="shared" ca="1" si="29"/>
        <v>7.7425467664245282</v>
      </c>
    </row>
    <row r="926" spans="5:6" x14ac:dyDescent="0.25">
      <c r="E926" s="57">
        <f t="shared" ca="1" si="28"/>
        <v>0.48838364791774536</v>
      </c>
      <c r="F926" s="57">
        <f t="shared" ca="1" si="29"/>
        <v>7.867891196603729</v>
      </c>
    </row>
    <row r="927" spans="5:6" x14ac:dyDescent="0.25">
      <c r="E927" s="57">
        <f t="shared" ca="1" si="28"/>
        <v>0.17777828549435259</v>
      </c>
      <c r="F927" s="57">
        <f t="shared" ca="1" si="29"/>
        <v>7.3982053511526091</v>
      </c>
    </row>
    <row r="928" spans="5:6" x14ac:dyDescent="0.25">
      <c r="E928" s="57">
        <f t="shared" ca="1" si="28"/>
        <v>0.21591376272267437</v>
      </c>
      <c r="F928" s="57">
        <f t="shared" ca="1" si="29"/>
        <v>7.463155823970042</v>
      </c>
    </row>
    <row r="929" spans="5:6" x14ac:dyDescent="0.25">
      <c r="E929" s="57">
        <f t="shared" ca="1" si="28"/>
        <v>0.93582474527304893</v>
      </c>
      <c r="F929" s="57">
        <f t="shared" ca="1" si="29"/>
        <v>9.167433349379813</v>
      </c>
    </row>
    <row r="930" spans="5:6" x14ac:dyDescent="0.25">
      <c r="E930" s="57">
        <f t="shared" ca="1" si="28"/>
        <v>0.87097245494133513</v>
      </c>
      <c r="F930" s="57">
        <f t="shared" ca="1" si="29"/>
        <v>8.7525962582593095</v>
      </c>
    </row>
    <row r="931" spans="5:6" x14ac:dyDescent="0.25">
      <c r="E931" s="57">
        <f t="shared" ca="1" si="28"/>
        <v>0.57115538391059217</v>
      </c>
      <c r="F931" s="57">
        <f t="shared" ca="1" si="29"/>
        <v>7.9980273093234224</v>
      </c>
    </row>
    <row r="932" spans="5:6" x14ac:dyDescent="0.25">
      <c r="E932" s="57">
        <f t="shared" ca="1" si="28"/>
        <v>0.34104035028607127</v>
      </c>
      <c r="F932" s="57">
        <f t="shared" ca="1" si="29"/>
        <v>7.652957403861504</v>
      </c>
    </row>
    <row r="933" spans="5:6" x14ac:dyDescent="0.25">
      <c r="E933" s="57">
        <f t="shared" ca="1" si="28"/>
        <v>0.1182663358328202</v>
      </c>
      <c r="F933" s="57">
        <f t="shared" ca="1" si="29"/>
        <v>7.2811194539665651</v>
      </c>
    </row>
    <row r="934" spans="5:6" x14ac:dyDescent="0.25">
      <c r="E934" s="57">
        <f t="shared" ca="1" si="28"/>
        <v>0.88831380839997254</v>
      </c>
      <c r="F934" s="57">
        <f t="shared" ca="1" si="29"/>
        <v>8.838329014486126</v>
      </c>
    </row>
    <row r="935" spans="5:6" x14ac:dyDescent="0.25">
      <c r="E935" s="57">
        <f t="shared" ca="1" si="28"/>
        <v>0.46273006215831569</v>
      </c>
      <c r="F935" s="57">
        <f t="shared" ca="1" si="29"/>
        <v>7.829569601709836</v>
      </c>
    </row>
    <row r="936" spans="5:6" x14ac:dyDescent="0.25">
      <c r="E936" s="57">
        <f t="shared" ca="1" si="28"/>
        <v>7.568742388196481E-2</v>
      </c>
      <c r="F936" s="57">
        <f t="shared" ca="1" si="29"/>
        <v>7.1736234646018913</v>
      </c>
    </row>
    <row r="937" spans="5:6" x14ac:dyDescent="0.25">
      <c r="E937" s="57">
        <f t="shared" ca="1" si="28"/>
        <v>7.288431993473754E-2</v>
      </c>
      <c r="F937" s="57">
        <f t="shared" ca="1" si="29"/>
        <v>7.1652825053037761</v>
      </c>
    </row>
    <row r="938" spans="5:6" x14ac:dyDescent="0.25">
      <c r="E938" s="57">
        <f t="shared" ca="1" si="28"/>
        <v>0.34115646405296651</v>
      </c>
      <c r="F938" s="57">
        <f t="shared" ca="1" si="29"/>
        <v>7.6531256513730082</v>
      </c>
    </row>
    <row r="939" spans="5:6" x14ac:dyDescent="0.25">
      <c r="E939" s="57">
        <f t="shared" ca="1" si="28"/>
        <v>0.2470406333209233</v>
      </c>
      <c r="F939" s="57">
        <f t="shared" ca="1" si="29"/>
        <v>7.5128022177906644</v>
      </c>
    </row>
    <row r="940" spans="5:6" x14ac:dyDescent="0.25">
      <c r="E940" s="57">
        <f t="shared" ca="1" si="28"/>
        <v>0.79431173823886492</v>
      </c>
      <c r="F940" s="57">
        <f t="shared" ca="1" si="29"/>
        <v>8.472572257772411</v>
      </c>
    </row>
    <row r="941" spans="5:6" x14ac:dyDescent="0.25">
      <c r="E941" s="57">
        <f t="shared" ca="1" si="28"/>
        <v>0.45611075453206285</v>
      </c>
      <c r="F941" s="57">
        <f t="shared" ca="1" si="29"/>
        <v>7.8197874716087021</v>
      </c>
    </row>
    <row r="942" spans="5:6" x14ac:dyDescent="0.25">
      <c r="E942" s="57">
        <f t="shared" ca="1" si="28"/>
        <v>0.61816838115143979</v>
      </c>
      <c r="F942" s="57">
        <f t="shared" ca="1" si="29"/>
        <v>8.0785583492034778</v>
      </c>
    </row>
    <row r="943" spans="5:6" x14ac:dyDescent="0.25">
      <c r="E943" s="57">
        <f t="shared" ca="1" si="28"/>
        <v>0.19891530791958589</v>
      </c>
      <c r="F943" s="57">
        <f t="shared" ca="1" si="29"/>
        <v>7.4348766480831161</v>
      </c>
    </row>
    <row r="944" spans="5:6" x14ac:dyDescent="0.25">
      <c r="E944" s="57">
        <f t="shared" ca="1" si="28"/>
        <v>0.87480525632778172</v>
      </c>
      <c r="F944" s="57">
        <f t="shared" ca="1" si="29"/>
        <v>8.7705258348421538</v>
      </c>
    </row>
    <row r="945" spans="5:6" x14ac:dyDescent="0.25">
      <c r="E945" s="57">
        <f t="shared" ca="1" si="28"/>
        <v>0.78214844741298484</v>
      </c>
      <c r="F945" s="57">
        <f t="shared" ca="1" si="29"/>
        <v>8.4374747139952877</v>
      </c>
    </row>
    <row r="946" spans="5:6" x14ac:dyDescent="0.25">
      <c r="E946" s="57">
        <f t="shared" ca="1" si="28"/>
        <v>0.82864404321310792</v>
      </c>
      <c r="F946" s="57">
        <f t="shared" ca="1" si="29"/>
        <v>8.5830593075888189</v>
      </c>
    </row>
    <row r="947" spans="5:6" x14ac:dyDescent="0.25">
      <c r="E947" s="57">
        <f t="shared" ca="1" si="28"/>
        <v>6.3293100734129082E-2</v>
      </c>
      <c r="F947" s="57">
        <f t="shared" ca="1" si="29"/>
        <v>7.1349641513588598</v>
      </c>
    </row>
    <row r="948" spans="5:6" x14ac:dyDescent="0.25">
      <c r="E948" s="57">
        <f t="shared" ca="1" si="28"/>
        <v>0.53722048233719943</v>
      </c>
      <c r="F948" s="57">
        <f t="shared" ca="1" si="29"/>
        <v>7.9432143331546108</v>
      </c>
    </row>
    <row r="949" spans="5:6" x14ac:dyDescent="0.25">
      <c r="E949" s="57">
        <f t="shared" ca="1" si="28"/>
        <v>0.9673633266890227</v>
      </c>
      <c r="F949" s="57">
        <f t="shared" ca="1" si="29"/>
        <v>9.5749795172695151</v>
      </c>
    </row>
    <row r="950" spans="5:6" x14ac:dyDescent="0.25">
      <c r="E950" s="57">
        <f t="shared" ca="1" si="28"/>
        <v>0.53866943538116385</v>
      </c>
      <c r="F950" s="57">
        <f t="shared" ca="1" si="29"/>
        <v>7.9455079072402732</v>
      </c>
    </row>
    <row r="951" spans="5:6" x14ac:dyDescent="0.25">
      <c r="E951" s="57">
        <f t="shared" ca="1" si="28"/>
        <v>0.22375066421532419</v>
      </c>
      <c r="F951" s="57">
        <f t="shared" ca="1" si="29"/>
        <v>7.475890851623519</v>
      </c>
    </row>
    <row r="952" spans="5:6" x14ac:dyDescent="0.25">
      <c r="E952" s="57">
        <f t="shared" ca="1" si="28"/>
        <v>0.92555688215068099</v>
      </c>
      <c r="F952" s="57">
        <f t="shared" ca="1" si="29"/>
        <v>9.0790674951439279</v>
      </c>
    </row>
    <row r="953" spans="5:6" x14ac:dyDescent="0.25">
      <c r="E953" s="57">
        <f t="shared" ca="1" si="28"/>
        <v>0.67578276682845229</v>
      </c>
      <c r="F953" s="57">
        <f t="shared" ca="1" si="29"/>
        <v>8.187299811985028</v>
      </c>
    </row>
    <row r="954" spans="5:6" x14ac:dyDescent="0.25">
      <c r="E954" s="57">
        <f t="shared" ca="1" si="28"/>
        <v>7.959757560273284E-2</v>
      </c>
      <c r="F954" s="57">
        <f t="shared" ca="1" si="29"/>
        <v>7.1849185355621019</v>
      </c>
    </row>
    <row r="955" spans="5:6" x14ac:dyDescent="0.25">
      <c r="E955" s="57">
        <f t="shared" ca="1" si="28"/>
        <v>0.76520861951469021</v>
      </c>
      <c r="F955" s="57">
        <f t="shared" ca="1" si="29"/>
        <v>8.3914204238751253</v>
      </c>
    </row>
    <row r="956" spans="5:6" x14ac:dyDescent="0.25">
      <c r="E956" s="57">
        <f t="shared" ca="1" si="28"/>
        <v>0.79228033849294321</v>
      </c>
      <c r="F956" s="57">
        <f t="shared" ca="1" si="29"/>
        <v>8.4665817830916126</v>
      </c>
    </row>
    <row r="957" spans="5:6" x14ac:dyDescent="0.25">
      <c r="E957" s="57">
        <f t="shared" ca="1" si="28"/>
        <v>0.11595699611112931</v>
      </c>
      <c r="F957" s="57">
        <f t="shared" ca="1" si="29"/>
        <v>7.2759756416145418</v>
      </c>
    </row>
    <row r="958" spans="5:6" x14ac:dyDescent="0.25">
      <c r="E958" s="57">
        <f t="shared" ca="1" si="28"/>
        <v>0.72112989668568106</v>
      </c>
      <c r="F958" s="57">
        <f t="shared" ca="1" si="29"/>
        <v>8.2839504619050786</v>
      </c>
    </row>
    <row r="959" spans="5:6" x14ac:dyDescent="0.25">
      <c r="E959" s="57">
        <f t="shared" ca="1" si="28"/>
        <v>0.45731619920161759</v>
      </c>
      <c r="F959" s="57">
        <f t="shared" ca="1" si="29"/>
        <v>7.8215660369215794</v>
      </c>
    </row>
    <row r="960" spans="5:6" x14ac:dyDescent="0.25">
      <c r="E960" s="57">
        <f t="shared" ca="1" si="28"/>
        <v>0.10080324954463693</v>
      </c>
      <c r="F960" s="57">
        <f t="shared" ca="1" si="29"/>
        <v>7.2405841174203935</v>
      </c>
    </row>
    <row r="961" spans="5:6" x14ac:dyDescent="0.25">
      <c r="E961" s="57">
        <f t="shared" ca="1" si="28"/>
        <v>8.1111949871422895E-2</v>
      </c>
      <c r="F961" s="57">
        <f t="shared" ca="1" si="29"/>
        <v>7.1891936054405434</v>
      </c>
    </row>
    <row r="962" spans="5:6" x14ac:dyDescent="0.25">
      <c r="E962" s="57">
        <f t="shared" ca="1" si="28"/>
        <v>0.62568607467077297</v>
      </c>
      <c r="F962" s="57">
        <f t="shared" ca="1" si="29"/>
        <v>8.0920406493063428</v>
      </c>
    </row>
    <row r="963" spans="5:6" x14ac:dyDescent="0.25">
      <c r="E963" s="57">
        <f t="shared" ca="1" si="28"/>
        <v>0.76313056800701606</v>
      </c>
      <c r="F963" s="57">
        <f t="shared" ca="1" si="29"/>
        <v>8.3859757036456664</v>
      </c>
    </row>
    <row r="964" spans="5:6" x14ac:dyDescent="0.25">
      <c r="E964" s="57">
        <f t="shared" ref="E964:E1027" ca="1" si="30">RAND()</f>
        <v>0.32147720259802481</v>
      </c>
      <c r="F964" s="57">
        <f t="shared" ref="F964:F1027" ca="1" si="31">((E964^(-1/$C$5)-1)^(-1/$C$3))*$C$4</f>
        <v>7.6245106488767336</v>
      </c>
    </row>
    <row r="965" spans="5:6" x14ac:dyDescent="0.25">
      <c r="E965" s="57">
        <f t="shared" ca="1" si="30"/>
        <v>0.83773851172641189</v>
      </c>
      <c r="F965" s="57">
        <f t="shared" ca="1" si="31"/>
        <v>8.6158036314105964</v>
      </c>
    </row>
    <row r="966" spans="5:6" x14ac:dyDescent="0.25">
      <c r="E966" s="57">
        <f t="shared" ca="1" si="30"/>
        <v>0.3844203392291462</v>
      </c>
      <c r="F966" s="57">
        <f t="shared" ca="1" si="31"/>
        <v>7.7155736541751976</v>
      </c>
    </row>
    <row r="967" spans="5:6" x14ac:dyDescent="0.25">
      <c r="E967" s="57">
        <f t="shared" ca="1" si="30"/>
        <v>0.18644178856212146</v>
      </c>
      <c r="F967" s="57">
        <f t="shared" ca="1" si="31"/>
        <v>7.4134626064868279</v>
      </c>
    </row>
    <row r="968" spans="5:6" x14ac:dyDescent="0.25">
      <c r="E968" s="57">
        <f t="shared" ca="1" si="30"/>
        <v>0.10480652193743667</v>
      </c>
      <c r="F968" s="57">
        <f t="shared" ca="1" si="31"/>
        <v>7.2502328781165488</v>
      </c>
    </row>
    <row r="969" spans="5:6" x14ac:dyDescent="0.25">
      <c r="E969" s="57">
        <f t="shared" ca="1" si="30"/>
        <v>8.1103952342304941E-2</v>
      </c>
      <c r="F969" s="57">
        <f t="shared" ca="1" si="31"/>
        <v>7.1891711680362178</v>
      </c>
    </row>
    <row r="970" spans="5:6" x14ac:dyDescent="0.25">
      <c r="E970" s="57">
        <f t="shared" ca="1" si="30"/>
        <v>0.41152061027354125</v>
      </c>
      <c r="F970" s="57">
        <f t="shared" ca="1" si="31"/>
        <v>7.7547057080775916</v>
      </c>
    </row>
    <row r="971" spans="5:6" x14ac:dyDescent="0.25">
      <c r="E971" s="57">
        <f t="shared" ca="1" si="30"/>
        <v>0.16954566097202095</v>
      </c>
      <c r="F971" s="57">
        <f t="shared" ca="1" si="31"/>
        <v>7.3833779372788682</v>
      </c>
    </row>
    <row r="972" spans="5:6" x14ac:dyDescent="0.25">
      <c r="E972" s="57">
        <f t="shared" ca="1" si="30"/>
        <v>0.75952323750332695</v>
      </c>
      <c r="F972" s="57">
        <f t="shared" ca="1" si="31"/>
        <v>8.3766231729795582</v>
      </c>
    </row>
    <row r="973" spans="5:6" x14ac:dyDescent="0.25">
      <c r="E973" s="57">
        <f t="shared" ca="1" si="30"/>
        <v>0.22102053573861202</v>
      </c>
      <c r="F973" s="57">
        <f t="shared" ca="1" si="31"/>
        <v>7.4714742246991683</v>
      </c>
    </row>
    <row r="974" spans="5:6" x14ac:dyDescent="0.25">
      <c r="E974" s="57">
        <f t="shared" ca="1" si="30"/>
        <v>0.73741194058273341</v>
      </c>
      <c r="F974" s="57">
        <f t="shared" ca="1" si="31"/>
        <v>8.3218286895547955</v>
      </c>
    </row>
    <row r="975" spans="5:6" x14ac:dyDescent="0.25">
      <c r="E975" s="57">
        <f t="shared" ca="1" si="30"/>
        <v>0.72462022302045903</v>
      </c>
      <c r="F975" s="57">
        <f t="shared" ca="1" si="31"/>
        <v>8.2919104273705244</v>
      </c>
    </row>
    <row r="976" spans="5:6" x14ac:dyDescent="0.25">
      <c r="E976" s="57">
        <f t="shared" ca="1" si="30"/>
        <v>0.89844050730435299</v>
      </c>
      <c r="F976" s="57">
        <f t="shared" ca="1" si="31"/>
        <v>8.8947128795293136</v>
      </c>
    </row>
    <row r="977" spans="5:6" x14ac:dyDescent="0.25">
      <c r="E977" s="57">
        <f t="shared" ca="1" si="30"/>
        <v>0.59980023111360503</v>
      </c>
      <c r="F977" s="57">
        <f t="shared" ca="1" si="31"/>
        <v>8.0463636551174016</v>
      </c>
    </row>
    <row r="978" spans="5:6" x14ac:dyDescent="0.25">
      <c r="E978" s="57">
        <f t="shared" ca="1" si="30"/>
        <v>0.36651914856170698</v>
      </c>
      <c r="F978" s="57">
        <f t="shared" ca="1" si="31"/>
        <v>7.68976986495346</v>
      </c>
    </row>
    <row r="979" spans="5:6" x14ac:dyDescent="0.25">
      <c r="E979" s="57">
        <f t="shared" ca="1" si="30"/>
        <v>0.97606571216524851</v>
      </c>
      <c r="F979" s="57">
        <f t="shared" ca="1" si="31"/>
        <v>9.7656461795554392</v>
      </c>
    </row>
    <row r="980" spans="5:6" x14ac:dyDescent="0.25">
      <c r="E980" s="57">
        <f t="shared" ca="1" si="30"/>
        <v>0.74774410393006474</v>
      </c>
      <c r="F980" s="57">
        <f t="shared" ca="1" si="31"/>
        <v>8.3469151929991412</v>
      </c>
    </row>
    <row r="981" spans="5:6" x14ac:dyDescent="0.25">
      <c r="E981" s="57">
        <f t="shared" ca="1" si="30"/>
        <v>0.58619689347936654</v>
      </c>
      <c r="F981" s="57">
        <f t="shared" ca="1" si="31"/>
        <v>8.0231450751319571</v>
      </c>
    </row>
    <row r="982" spans="5:6" x14ac:dyDescent="0.25">
      <c r="E982" s="57">
        <f t="shared" ca="1" si="30"/>
        <v>0.91414387079887893</v>
      </c>
      <c r="F982" s="57">
        <f t="shared" ca="1" si="31"/>
        <v>8.9943493678696562</v>
      </c>
    </row>
    <row r="983" spans="5:6" x14ac:dyDescent="0.25">
      <c r="E983" s="57">
        <f t="shared" ca="1" si="30"/>
        <v>0.65685677892385497</v>
      </c>
      <c r="F983" s="57">
        <f t="shared" ca="1" si="31"/>
        <v>8.1501029944339987</v>
      </c>
    </row>
    <row r="984" spans="5:6" x14ac:dyDescent="0.25">
      <c r="E984" s="57">
        <f t="shared" ca="1" si="30"/>
        <v>0.54034275653466646</v>
      </c>
      <c r="F984" s="57">
        <f t="shared" ca="1" si="31"/>
        <v>7.9481614489554335</v>
      </c>
    </row>
    <row r="985" spans="5:6" x14ac:dyDescent="0.25">
      <c r="E985" s="57">
        <f t="shared" ca="1" si="30"/>
        <v>0.84071997513083063</v>
      </c>
      <c r="F985" s="57">
        <f t="shared" ca="1" si="31"/>
        <v>8.6269182507831257</v>
      </c>
    </row>
    <row r="986" spans="5:6" x14ac:dyDescent="0.25">
      <c r="E986" s="57">
        <f t="shared" ca="1" si="30"/>
        <v>0.5464047519752111</v>
      </c>
      <c r="F986" s="57">
        <f t="shared" ca="1" si="31"/>
        <v>7.9578187075633124</v>
      </c>
    </row>
    <row r="987" spans="5:6" x14ac:dyDescent="0.25">
      <c r="E987" s="57">
        <f t="shared" ca="1" si="30"/>
        <v>0.42534602224484896</v>
      </c>
      <c r="F987" s="57">
        <f t="shared" ca="1" si="31"/>
        <v>7.774761258064764</v>
      </c>
    </row>
    <row r="988" spans="5:6" x14ac:dyDescent="0.25">
      <c r="E988" s="57">
        <f t="shared" ca="1" si="30"/>
        <v>0.1357503463316454</v>
      </c>
      <c r="F988" s="57">
        <f t="shared" ca="1" si="31"/>
        <v>7.3183023805449707</v>
      </c>
    </row>
    <row r="989" spans="5:6" x14ac:dyDescent="0.25">
      <c r="E989" s="57">
        <f t="shared" ca="1" si="30"/>
        <v>0.68472588667863687</v>
      </c>
      <c r="F989" s="57">
        <f t="shared" ca="1" si="31"/>
        <v>8.2054625970636561</v>
      </c>
    </row>
    <row r="990" spans="5:6" x14ac:dyDescent="0.25">
      <c r="E990" s="57">
        <f t="shared" ca="1" si="30"/>
        <v>0.69116768813997542</v>
      </c>
      <c r="F990" s="57">
        <f t="shared" ca="1" si="31"/>
        <v>8.2187984817307491</v>
      </c>
    </row>
    <row r="991" spans="5:6" x14ac:dyDescent="0.25">
      <c r="E991" s="57">
        <f t="shared" ca="1" si="30"/>
        <v>0.67145532941556885</v>
      </c>
      <c r="F991" s="57">
        <f t="shared" ca="1" si="31"/>
        <v>8.1786508924905288</v>
      </c>
    </row>
    <row r="992" spans="5:6" x14ac:dyDescent="0.25">
      <c r="E992" s="57">
        <f t="shared" ca="1" si="30"/>
        <v>0.66613735987754963</v>
      </c>
      <c r="F992" s="57">
        <f t="shared" ca="1" si="31"/>
        <v>8.1681416393912301</v>
      </c>
    </row>
    <row r="993" spans="5:6" x14ac:dyDescent="0.25">
      <c r="E993" s="57">
        <f t="shared" ca="1" si="30"/>
        <v>0.16927578427199297</v>
      </c>
      <c r="F993" s="57">
        <f t="shared" ca="1" si="31"/>
        <v>7.3828860466591824</v>
      </c>
    </row>
    <row r="994" spans="5:6" x14ac:dyDescent="0.25">
      <c r="E994" s="57">
        <f t="shared" ca="1" si="30"/>
        <v>0.10756360904000828</v>
      </c>
      <c r="F994" s="57">
        <f t="shared" ca="1" si="31"/>
        <v>7.2567468007452129</v>
      </c>
    </row>
    <row r="995" spans="5:6" x14ac:dyDescent="0.25">
      <c r="E995" s="57">
        <f t="shared" ca="1" si="30"/>
        <v>0.76602918752304294</v>
      </c>
      <c r="F995" s="57">
        <f t="shared" ca="1" si="31"/>
        <v>8.3935821194385927</v>
      </c>
    </row>
    <row r="996" spans="5:6" x14ac:dyDescent="0.25">
      <c r="E996" s="57">
        <f t="shared" ca="1" si="30"/>
        <v>0.37110111737678575</v>
      </c>
      <c r="F996" s="57">
        <f t="shared" ca="1" si="31"/>
        <v>7.6963757452790897</v>
      </c>
    </row>
    <row r="997" spans="5:6" x14ac:dyDescent="0.25">
      <c r="E997" s="57">
        <f t="shared" ca="1" si="30"/>
        <v>0.45295837092379676</v>
      </c>
      <c r="F997" s="57">
        <f t="shared" ca="1" si="31"/>
        <v>7.8151420905157867</v>
      </c>
    </row>
    <row r="998" spans="5:6" x14ac:dyDescent="0.25">
      <c r="E998" s="57">
        <f t="shared" ca="1" si="30"/>
        <v>0.11405472817685658</v>
      </c>
      <c r="F998" s="57">
        <f t="shared" ca="1" si="31"/>
        <v>7.2716927411038519</v>
      </c>
    </row>
    <row r="999" spans="5:6" x14ac:dyDescent="0.25">
      <c r="E999" s="57">
        <f t="shared" ca="1" si="30"/>
        <v>0.18385426937763694</v>
      </c>
      <c r="F999" s="57">
        <f t="shared" ca="1" si="31"/>
        <v>7.4089407575256176</v>
      </c>
    </row>
    <row r="1000" spans="5:6" x14ac:dyDescent="0.25">
      <c r="E1000" s="57">
        <f t="shared" ca="1" si="30"/>
        <v>0.37784086867245292</v>
      </c>
      <c r="F1000" s="57">
        <f t="shared" ca="1" si="31"/>
        <v>7.7060901120058443</v>
      </c>
    </row>
    <row r="1001" spans="5:6" x14ac:dyDescent="0.25">
      <c r="E1001" s="57">
        <f t="shared" ca="1" si="30"/>
        <v>0.99086606992199189</v>
      </c>
      <c r="F1001" s="57">
        <f t="shared" ca="1" si="31"/>
        <v>10.377511239717712</v>
      </c>
    </row>
    <row r="1002" spans="5:6" x14ac:dyDescent="0.25">
      <c r="E1002" s="57">
        <f t="shared" ca="1" si="30"/>
        <v>0.36779576597363406</v>
      </c>
      <c r="F1002" s="57">
        <f t="shared" ca="1" si="31"/>
        <v>7.691610594545911</v>
      </c>
    </row>
    <row r="1003" spans="5:6" x14ac:dyDescent="0.25">
      <c r="E1003" s="57">
        <f t="shared" ca="1" si="30"/>
        <v>0.96254953460418269</v>
      </c>
      <c r="F1003" s="57">
        <f t="shared" ca="1" si="31"/>
        <v>9.4912308521633211</v>
      </c>
    </row>
    <row r="1004" spans="5:6" x14ac:dyDescent="0.25">
      <c r="E1004" s="57">
        <f t="shared" ca="1" si="30"/>
        <v>0.560314290700755</v>
      </c>
      <c r="F1004" s="57">
        <f t="shared" ca="1" si="31"/>
        <v>7.9802539226099487</v>
      </c>
    </row>
    <row r="1005" spans="5:6" x14ac:dyDescent="0.25">
      <c r="E1005" s="57">
        <f t="shared" ca="1" si="30"/>
        <v>0.34912341513812784</v>
      </c>
      <c r="F1005" s="57">
        <f t="shared" ca="1" si="31"/>
        <v>7.6646567979096618</v>
      </c>
    </row>
    <row r="1006" spans="5:6" x14ac:dyDescent="0.25">
      <c r="E1006" s="57">
        <f t="shared" ca="1" si="30"/>
        <v>0.7738564102383928</v>
      </c>
      <c r="F1006" s="57">
        <f t="shared" ca="1" si="31"/>
        <v>8.4145468252549502</v>
      </c>
    </row>
    <row r="1007" spans="5:6" x14ac:dyDescent="0.25">
      <c r="E1007" s="57">
        <f t="shared" ca="1" si="30"/>
        <v>1.1050038639839999E-2</v>
      </c>
      <c r="F1007" s="57">
        <f t="shared" ca="1" si="31"/>
        <v>6.8357269138098937</v>
      </c>
    </row>
    <row r="1008" spans="5:6" x14ac:dyDescent="0.25">
      <c r="E1008" s="57">
        <f t="shared" ca="1" si="30"/>
        <v>3.531948565941323E-2</v>
      </c>
      <c r="F1008" s="57">
        <f t="shared" ca="1" si="31"/>
        <v>7.0217251878395448</v>
      </c>
    </row>
    <row r="1009" spans="5:6" x14ac:dyDescent="0.25">
      <c r="E1009" s="57">
        <f t="shared" ca="1" si="30"/>
        <v>0.73133569439865975</v>
      </c>
      <c r="F1009" s="57">
        <f t="shared" ca="1" si="31"/>
        <v>8.3074669039176712</v>
      </c>
    </row>
    <row r="1010" spans="5:6" x14ac:dyDescent="0.25">
      <c r="E1010" s="57">
        <f t="shared" ca="1" si="30"/>
        <v>0.10524521308329426</v>
      </c>
      <c r="F1010" s="57">
        <f t="shared" ca="1" si="31"/>
        <v>7.2512762999785938</v>
      </c>
    </row>
    <row r="1011" spans="5:6" x14ac:dyDescent="0.25">
      <c r="E1011" s="57">
        <f t="shared" ca="1" si="30"/>
        <v>0.93710691065472929</v>
      </c>
      <c r="F1011" s="57">
        <f t="shared" ca="1" si="31"/>
        <v>9.1794710431101159</v>
      </c>
    </row>
    <row r="1012" spans="5:6" x14ac:dyDescent="0.25">
      <c r="E1012" s="57">
        <f t="shared" ca="1" si="30"/>
        <v>0.78070656254114545</v>
      </c>
      <c r="F1012" s="57">
        <f t="shared" ca="1" si="31"/>
        <v>8.4334322347222699</v>
      </c>
    </row>
    <row r="1013" spans="5:6" x14ac:dyDescent="0.25">
      <c r="E1013" s="57">
        <f t="shared" ca="1" si="30"/>
        <v>0.64324359853411506</v>
      </c>
      <c r="F1013" s="57">
        <f t="shared" ca="1" si="31"/>
        <v>8.1242921287241714</v>
      </c>
    </row>
    <row r="1014" spans="5:6" x14ac:dyDescent="0.25">
      <c r="E1014" s="57">
        <f t="shared" ca="1" si="30"/>
        <v>0.53510293978724111</v>
      </c>
      <c r="F1014" s="57">
        <f t="shared" ca="1" si="31"/>
        <v>7.9398693003176453</v>
      </c>
    </row>
    <row r="1015" spans="5:6" x14ac:dyDescent="0.25">
      <c r="E1015" s="57">
        <f t="shared" ca="1" si="30"/>
        <v>0.80938651757772373</v>
      </c>
      <c r="F1015" s="57">
        <f t="shared" ca="1" si="31"/>
        <v>8.5188005812088772</v>
      </c>
    </row>
    <row r="1016" spans="5:6" x14ac:dyDescent="0.25">
      <c r="E1016" s="57">
        <f t="shared" ca="1" si="30"/>
        <v>0.59809123736640091</v>
      </c>
      <c r="F1016" s="57">
        <f t="shared" ca="1" si="31"/>
        <v>8.0434188298110296</v>
      </c>
    </row>
    <row r="1017" spans="5:6" x14ac:dyDescent="0.25">
      <c r="E1017" s="57">
        <f t="shared" ca="1" si="30"/>
        <v>0.25420980742598509</v>
      </c>
      <c r="F1017" s="57">
        <f t="shared" ca="1" si="31"/>
        <v>7.5239221694564193</v>
      </c>
    </row>
    <row r="1018" spans="5:6" x14ac:dyDescent="0.25">
      <c r="E1018" s="57">
        <f t="shared" ca="1" si="30"/>
        <v>0.9695531039731442</v>
      </c>
      <c r="F1018" s="57">
        <f t="shared" ca="1" si="31"/>
        <v>9.6174447335848896</v>
      </c>
    </row>
    <row r="1019" spans="5:6" x14ac:dyDescent="0.25">
      <c r="E1019" s="57">
        <f t="shared" ca="1" si="30"/>
        <v>0.63882618497124799</v>
      </c>
      <c r="F1019" s="57">
        <f t="shared" ca="1" si="31"/>
        <v>8.1160722356751425</v>
      </c>
    </row>
    <row r="1020" spans="5:6" x14ac:dyDescent="0.25">
      <c r="E1020" s="57">
        <f t="shared" ca="1" si="30"/>
        <v>0.71092761137531524</v>
      </c>
      <c r="F1020" s="57">
        <f t="shared" ca="1" si="31"/>
        <v>8.2611491644127053</v>
      </c>
    </row>
    <row r="1021" spans="5:6" x14ac:dyDescent="0.25">
      <c r="E1021" s="57">
        <f t="shared" ca="1" si="30"/>
        <v>0.53475037897413824</v>
      </c>
      <c r="F1021" s="57">
        <f t="shared" ca="1" si="31"/>
        <v>7.9393131518466236</v>
      </c>
    </row>
    <row r="1022" spans="5:6" x14ac:dyDescent="0.25">
      <c r="E1022" s="57">
        <f t="shared" ca="1" si="30"/>
        <v>0.2503634779251902</v>
      </c>
      <c r="F1022" s="57">
        <f t="shared" ca="1" si="31"/>
        <v>7.5179689219752426</v>
      </c>
    </row>
    <row r="1023" spans="5:6" x14ac:dyDescent="0.25">
      <c r="E1023" s="57">
        <f t="shared" ca="1" si="30"/>
        <v>0.48521299889591896</v>
      </c>
      <c r="F1023" s="57">
        <f t="shared" ca="1" si="31"/>
        <v>7.8631156667696347</v>
      </c>
    </row>
    <row r="1024" spans="5:6" x14ac:dyDescent="0.25">
      <c r="E1024" s="57">
        <f t="shared" ca="1" si="30"/>
        <v>0.17554874433852152</v>
      </c>
      <c r="F1024" s="57">
        <f t="shared" ca="1" si="31"/>
        <v>7.3942229250065008</v>
      </c>
    </row>
    <row r="1025" spans="5:6" x14ac:dyDescent="0.25">
      <c r="E1025" s="57">
        <f t="shared" ca="1" si="30"/>
        <v>0.55356998673812385</v>
      </c>
      <c r="F1025" s="57">
        <f t="shared" ca="1" si="31"/>
        <v>7.9693261810335336</v>
      </c>
    </row>
    <row r="1026" spans="5:6" x14ac:dyDescent="0.25">
      <c r="E1026" s="57">
        <f t="shared" ca="1" si="30"/>
        <v>0.69987192987830626</v>
      </c>
      <c r="F1026" s="57">
        <f t="shared" ca="1" si="31"/>
        <v>8.237175364744509</v>
      </c>
    </row>
    <row r="1027" spans="5:6" x14ac:dyDescent="0.25">
      <c r="E1027" s="57">
        <f t="shared" ca="1" si="30"/>
        <v>0.91363904625907444</v>
      </c>
      <c r="F1027" s="57">
        <f t="shared" ca="1" si="31"/>
        <v>8.990870281323815</v>
      </c>
    </row>
    <row r="1028" spans="5:6" x14ac:dyDescent="0.25">
      <c r="E1028" s="57">
        <f t="shared" ref="E1028:E1091" ca="1" si="32">RAND()</f>
        <v>0.44122825780021746</v>
      </c>
      <c r="F1028" s="57">
        <f t="shared" ref="F1028:F1091" ca="1" si="33">((E1028^(-1/$C$5)-1)^(-1/$C$3))*$C$4</f>
        <v>7.797924927360592</v>
      </c>
    </row>
    <row r="1029" spans="5:6" x14ac:dyDescent="0.25">
      <c r="E1029" s="57">
        <f t="shared" ca="1" si="32"/>
        <v>0.53740833369846064</v>
      </c>
      <c r="F1029" s="57">
        <f t="shared" ca="1" si="33"/>
        <v>7.943511469929966</v>
      </c>
    </row>
    <row r="1030" spans="5:6" x14ac:dyDescent="0.25">
      <c r="E1030" s="57">
        <f t="shared" ca="1" si="32"/>
        <v>0.16306881406233376</v>
      </c>
      <c r="F1030" s="57">
        <f t="shared" ca="1" si="33"/>
        <v>7.3714642174854479</v>
      </c>
    </row>
    <row r="1031" spans="5:6" x14ac:dyDescent="0.25">
      <c r="E1031" s="57">
        <f t="shared" ca="1" si="32"/>
        <v>0.57308407277745321</v>
      </c>
      <c r="F1031" s="57">
        <f t="shared" ca="1" si="33"/>
        <v>8.0012173787974703</v>
      </c>
    </row>
    <row r="1032" spans="5:6" x14ac:dyDescent="0.25">
      <c r="E1032" s="57">
        <f t="shared" ca="1" si="32"/>
        <v>0.99386210103073924</v>
      </c>
      <c r="F1032" s="57">
        <f t="shared" ca="1" si="33"/>
        <v>10.639769091743835</v>
      </c>
    </row>
    <row r="1033" spans="5:6" x14ac:dyDescent="0.25">
      <c r="E1033" s="57">
        <f t="shared" ca="1" si="32"/>
        <v>5.5292364120171911E-2</v>
      </c>
      <c r="F1033" s="57">
        <f t="shared" ca="1" si="33"/>
        <v>7.1071098907237147</v>
      </c>
    </row>
    <row r="1034" spans="5:6" x14ac:dyDescent="0.25">
      <c r="E1034" s="57">
        <f t="shared" ca="1" si="32"/>
        <v>0.85300757614748535</v>
      </c>
      <c r="F1034" s="57">
        <f t="shared" ca="1" si="33"/>
        <v>8.6749284626763039</v>
      </c>
    </row>
    <row r="1035" spans="5:6" x14ac:dyDescent="0.25">
      <c r="E1035" s="57">
        <f t="shared" ca="1" si="32"/>
        <v>0.311196161501338</v>
      </c>
      <c r="F1035" s="57">
        <f t="shared" ca="1" si="33"/>
        <v>7.6094604891820889</v>
      </c>
    </row>
    <row r="1036" spans="5:6" x14ac:dyDescent="0.25">
      <c r="E1036" s="57">
        <f t="shared" ca="1" si="32"/>
        <v>0.36182801180807223</v>
      </c>
      <c r="F1036" s="57">
        <f t="shared" ca="1" si="33"/>
        <v>7.6830038795870381</v>
      </c>
    </row>
    <row r="1037" spans="5:6" x14ac:dyDescent="0.25">
      <c r="E1037" s="57">
        <f t="shared" ca="1" si="32"/>
        <v>4.4720557028078423E-3</v>
      </c>
      <c r="F1037" s="57">
        <f t="shared" ca="1" si="33"/>
        <v>6.7137264172877531</v>
      </c>
    </row>
    <row r="1038" spans="5:6" x14ac:dyDescent="0.25">
      <c r="E1038" s="57">
        <f t="shared" ca="1" si="32"/>
        <v>0.65527172592102334</v>
      </c>
      <c r="F1038" s="57">
        <f t="shared" ca="1" si="33"/>
        <v>8.1470590074031577</v>
      </c>
    </row>
    <row r="1039" spans="5:6" x14ac:dyDescent="0.25">
      <c r="E1039" s="57">
        <f t="shared" ca="1" si="32"/>
        <v>0.63167821504113753</v>
      </c>
      <c r="F1039" s="57">
        <f t="shared" ca="1" si="33"/>
        <v>8.1029236923085222</v>
      </c>
    </row>
    <row r="1040" spans="5:6" x14ac:dyDescent="0.25">
      <c r="E1040" s="57">
        <f t="shared" ca="1" si="32"/>
        <v>0.59924327276370415</v>
      </c>
      <c r="F1040" s="57">
        <f t="shared" ca="1" si="33"/>
        <v>8.0454030352656698</v>
      </c>
    </row>
    <row r="1041" spans="5:6" x14ac:dyDescent="0.25">
      <c r="E1041" s="57">
        <f t="shared" ca="1" si="32"/>
        <v>0.52689753703084341</v>
      </c>
      <c r="F1041" s="57">
        <f t="shared" ca="1" si="33"/>
        <v>7.9269821371015592</v>
      </c>
    </row>
    <row r="1042" spans="5:6" x14ac:dyDescent="0.25">
      <c r="E1042" s="57">
        <f t="shared" ca="1" si="32"/>
        <v>0.6021128859241508</v>
      </c>
      <c r="F1042" s="57">
        <f t="shared" ca="1" si="33"/>
        <v>8.0503618878736845</v>
      </c>
    </row>
    <row r="1043" spans="5:6" x14ac:dyDescent="0.25">
      <c r="E1043" s="57">
        <f t="shared" ca="1" si="32"/>
        <v>0.51109423822361488</v>
      </c>
      <c r="F1043" s="57">
        <f t="shared" ca="1" si="33"/>
        <v>7.9024748082278498</v>
      </c>
    </row>
    <row r="1044" spans="5:6" x14ac:dyDescent="0.25">
      <c r="E1044" s="57">
        <f t="shared" ca="1" si="32"/>
        <v>0.18433264966703555</v>
      </c>
      <c r="F1044" s="57">
        <f t="shared" ca="1" si="33"/>
        <v>7.4097789438321895</v>
      </c>
    </row>
    <row r="1045" spans="5:6" x14ac:dyDescent="0.25">
      <c r="E1045" s="57">
        <f t="shared" ca="1" si="32"/>
        <v>0.93030937657786739</v>
      </c>
      <c r="F1045" s="57">
        <f t="shared" ca="1" si="33"/>
        <v>9.1183122738709255</v>
      </c>
    </row>
    <row r="1046" spans="5:6" x14ac:dyDescent="0.25">
      <c r="E1046" s="57">
        <f t="shared" ca="1" si="32"/>
        <v>0.24409587257958354</v>
      </c>
      <c r="F1046" s="57">
        <f t="shared" ca="1" si="33"/>
        <v>7.508204279182813</v>
      </c>
    </row>
    <row r="1047" spans="5:6" x14ac:dyDescent="0.25">
      <c r="E1047" s="57">
        <f t="shared" ca="1" si="32"/>
        <v>0.45387895808779533</v>
      </c>
      <c r="F1047" s="57">
        <f t="shared" ca="1" si="33"/>
        <v>7.8164978240470848</v>
      </c>
    </row>
    <row r="1048" spans="5:6" x14ac:dyDescent="0.25">
      <c r="E1048" s="57">
        <f t="shared" ca="1" si="32"/>
        <v>0.33456278172423559</v>
      </c>
      <c r="F1048" s="57">
        <f t="shared" ca="1" si="33"/>
        <v>7.6435616187826021</v>
      </c>
    </row>
    <row r="1049" spans="5:6" x14ac:dyDescent="0.25">
      <c r="E1049" s="57">
        <f t="shared" ca="1" si="32"/>
        <v>0.21485161463125746</v>
      </c>
      <c r="F1049" s="57">
        <f t="shared" ca="1" si="33"/>
        <v>7.4614160356486954</v>
      </c>
    </row>
    <row r="1050" spans="5:6" x14ac:dyDescent="0.25">
      <c r="E1050" s="57">
        <f t="shared" ca="1" si="32"/>
        <v>0.8924634892061013</v>
      </c>
      <c r="F1050" s="57">
        <f t="shared" ca="1" si="33"/>
        <v>8.8607934462830276</v>
      </c>
    </row>
    <row r="1051" spans="5:6" x14ac:dyDescent="0.25">
      <c r="E1051" s="57">
        <f t="shared" ca="1" si="32"/>
        <v>0.41198397398811593</v>
      </c>
      <c r="F1051" s="57">
        <f t="shared" ca="1" si="33"/>
        <v>7.7553765651193922</v>
      </c>
    </row>
    <row r="1052" spans="5:6" x14ac:dyDescent="0.25">
      <c r="E1052" s="57">
        <f t="shared" ca="1" si="32"/>
        <v>0.59994100191046629</v>
      </c>
      <c r="F1052" s="57">
        <f t="shared" ca="1" si="33"/>
        <v>8.0466065903178539</v>
      </c>
    </row>
    <row r="1053" spans="5:6" x14ac:dyDescent="0.25">
      <c r="E1053" s="57">
        <f t="shared" ca="1" si="32"/>
        <v>0.67426837662722294</v>
      </c>
      <c r="F1053" s="57">
        <f t="shared" ca="1" si="33"/>
        <v>8.1842630076804781</v>
      </c>
    </row>
    <row r="1054" spans="5:6" x14ac:dyDescent="0.25">
      <c r="E1054" s="57">
        <f t="shared" ca="1" si="32"/>
        <v>0.9421222588320094</v>
      </c>
      <c r="F1054" s="57">
        <f t="shared" ca="1" si="33"/>
        <v>9.2291047148668977</v>
      </c>
    </row>
    <row r="1055" spans="5:6" x14ac:dyDescent="0.25">
      <c r="E1055" s="57">
        <f t="shared" ca="1" si="32"/>
        <v>0.90747813459447968</v>
      </c>
      <c r="F1055" s="57">
        <f t="shared" ca="1" si="33"/>
        <v>8.9499885727503496</v>
      </c>
    </row>
    <row r="1056" spans="5:6" x14ac:dyDescent="0.25">
      <c r="E1056" s="57">
        <f t="shared" ca="1" si="32"/>
        <v>0.26423700153809981</v>
      </c>
      <c r="F1056" s="57">
        <f t="shared" ca="1" si="33"/>
        <v>7.5393129455160857</v>
      </c>
    </row>
    <row r="1057" spans="5:6" x14ac:dyDescent="0.25">
      <c r="E1057" s="57">
        <f t="shared" ca="1" si="32"/>
        <v>0.73118723057153656</v>
      </c>
      <c r="F1057" s="57">
        <f t="shared" ca="1" si="33"/>
        <v>8.3071194582215622</v>
      </c>
    </row>
    <row r="1058" spans="5:6" x14ac:dyDescent="0.25">
      <c r="E1058" s="57">
        <f t="shared" ca="1" si="32"/>
        <v>0.4584923033823165</v>
      </c>
      <c r="F1058" s="57">
        <f t="shared" ca="1" si="33"/>
        <v>7.8233025189345842</v>
      </c>
    </row>
    <row r="1059" spans="5:6" x14ac:dyDescent="0.25">
      <c r="E1059" s="57">
        <f t="shared" ca="1" si="32"/>
        <v>0.9958355556467583</v>
      </c>
      <c r="F1059" s="57">
        <f t="shared" ca="1" si="33"/>
        <v>10.901679344610359</v>
      </c>
    </row>
    <row r="1060" spans="5:6" x14ac:dyDescent="0.25">
      <c r="E1060" s="57">
        <f t="shared" ca="1" si="32"/>
        <v>8.7705637192021846E-2</v>
      </c>
      <c r="F1060" s="57">
        <f t="shared" ca="1" si="33"/>
        <v>7.2072185600403067</v>
      </c>
    </row>
    <row r="1061" spans="5:6" x14ac:dyDescent="0.25">
      <c r="E1061" s="57">
        <f t="shared" ca="1" si="32"/>
        <v>0.30518391619882301</v>
      </c>
      <c r="F1061" s="57">
        <f t="shared" ca="1" si="33"/>
        <v>7.6006188725599397</v>
      </c>
    </row>
    <row r="1062" spans="5:6" x14ac:dyDescent="0.25">
      <c r="E1062" s="57">
        <f t="shared" ca="1" si="32"/>
        <v>0.92298116965648136</v>
      </c>
      <c r="F1062" s="57">
        <f t="shared" ca="1" si="33"/>
        <v>9.0588498889078544</v>
      </c>
    </row>
    <row r="1063" spans="5:6" x14ac:dyDescent="0.25">
      <c r="E1063" s="57">
        <f t="shared" ca="1" si="32"/>
        <v>0.58807227064982082</v>
      </c>
      <c r="F1063" s="57">
        <f t="shared" ca="1" si="33"/>
        <v>8.0263165587510148</v>
      </c>
    </row>
    <row r="1064" spans="5:6" x14ac:dyDescent="0.25">
      <c r="E1064" s="57">
        <f t="shared" ca="1" si="32"/>
        <v>0.8279518158790854</v>
      </c>
      <c r="F1064" s="57">
        <f t="shared" ca="1" si="33"/>
        <v>8.5806347144332271</v>
      </c>
    </row>
    <row r="1065" spans="5:6" x14ac:dyDescent="0.25">
      <c r="E1065" s="57">
        <f t="shared" ca="1" si="32"/>
        <v>0.74880701418234563</v>
      </c>
      <c r="F1065" s="57">
        <f t="shared" ca="1" si="33"/>
        <v>8.3495458790026742</v>
      </c>
    </row>
    <row r="1066" spans="5:6" x14ac:dyDescent="0.25">
      <c r="E1066" s="57">
        <f t="shared" ca="1" si="32"/>
        <v>0.96065002280800205</v>
      </c>
      <c r="F1066" s="57">
        <f t="shared" ca="1" si="33"/>
        <v>9.4612295525901562</v>
      </c>
    </row>
    <row r="1067" spans="5:6" x14ac:dyDescent="0.25">
      <c r="E1067" s="57">
        <f t="shared" ca="1" si="32"/>
        <v>0.92719794291855906</v>
      </c>
      <c r="F1067" s="57">
        <f t="shared" ca="1" si="33"/>
        <v>9.0923230430578332</v>
      </c>
    </row>
    <row r="1068" spans="5:6" x14ac:dyDescent="0.25">
      <c r="E1068" s="57">
        <f t="shared" ca="1" si="32"/>
        <v>7.4011811860205001E-2</v>
      </c>
      <c r="F1068" s="57">
        <f t="shared" ca="1" si="33"/>
        <v>7.1686631246595969</v>
      </c>
    </row>
    <row r="1069" spans="5:6" x14ac:dyDescent="0.25">
      <c r="E1069" s="57">
        <f t="shared" ca="1" si="32"/>
        <v>0.95131272581774784</v>
      </c>
      <c r="F1069" s="57">
        <f t="shared" ca="1" si="33"/>
        <v>9.3327584968108237</v>
      </c>
    </row>
    <row r="1070" spans="5:6" x14ac:dyDescent="0.25">
      <c r="E1070" s="57">
        <f t="shared" ca="1" si="32"/>
        <v>0.47967777553961422</v>
      </c>
      <c r="F1070" s="57">
        <f t="shared" ca="1" si="33"/>
        <v>7.8548067141570392</v>
      </c>
    </row>
    <row r="1071" spans="5:6" x14ac:dyDescent="0.25">
      <c r="E1071" s="57">
        <f t="shared" ca="1" si="32"/>
        <v>0.39448653988414051</v>
      </c>
      <c r="F1071" s="57">
        <f t="shared" ca="1" si="33"/>
        <v>7.7300905832689892</v>
      </c>
    </row>
    <row r="1072" spans="5:6" x14ac:dyDescent="0.25">
      <c r="E1072" s="57">
        <f t="shared" ca="1" si="32"/>
        <v>0.22506961135275894</v>
      </c>
      <c r="F1072" s="57">
        <f t="shared" ca="1" si="33"/>
        <v>7.478017222835188</v>
      </c>
    </row>
    <row r="1073" spans="5:6" x14ac:dyDescent="0.25">
      <c r="E1073" s="57">
        <f t="shared" ca="1" si="32"/>
        <v>0.91474928752247464</v>
      </c>
      <c r="F1073" s="57">
        <f t="shared" ca="1" si="33"/>
        <v>8.9985490249870566</v>
      </c>
    </row>
    <row r="1074" spans="5:6" x14ac:dyDescent="0.25">
      <c r="E1074" s="57">
        <f t="shared" ca="1" si="32"/>
        <v>0.53933872949528827</v>
      </c>
      <c r="F1074" s="57">
        <f t="shared" ca="1" si="33"/>
        <v>7.9465686473361323</v>
      </c>
    </row>
    <row r="1075" spans="5:6" x14ac:dyDescent="0.25">
      <c r="E1075" s="57">
        <f t="shared" ca="1" si="32"/>
        <v>0.94494079835641298</v>
      </c>
      <c r="F1075" s="57">
        <f t="shared" ca="1" si="33"/>
        <v>9.258975834550645</v>
      </c>
    </row>
    <row r="1076" spans="5:6" x14ac:dyDescent="0.25">
      <c r="E1076" s="57">
        <f t="shared" ca="1" si="32"/>
        <v>0.71488704174382955</v>
      </c>
      <c r="F1076" s="57">
        <f t="shared" ca="1" si="33"/>
        <v>8.2699178556207862</v>
      </c>
    </row>
    <row r="1077" spans="5:6" x14ac:dyDescent="0.25">
      <c r="E1077" s="57">
        <f t="shared" ca="1" si="32"/>
        <v>1.2590542154314988E-2</v>
      </c>
      <c r="F1077" s="57">
        <f t="shared" ca="1" si="33"/>
        <v>6.8547027591423122</v>
      </c>
    </row>
    <row r="1078" spans="5:6" x14ac:dyDescent="0.25">
      <c r="E1078" s="57">
        <f t="shared" ca="1" si="32"/>
        <v>0.9719139381771581</v>
      </c>
      <c r="F1078" s="57">
        <f t="shared" ca="1" si="33"/>
        <v>9.6669597724673473</v>
      </c>
    </row>
    <row r="1079" spans="5:6" x14ac:dyDescent="0.25">
      <c r="E1079" s="57">
        <f t="shared" ca="1" si="32"/>
        <v>0.50613927115466428</v>
      </c>
      <c r="F1079" s="57">
        <f t="shared" ca="1" si="33"/>
        <v>7.8948692319889089</v>
      </c>
    </row>
    <row r="1080" spans="5:6" x14ac:dyDescent="0.25">
      <c r="E1080" s="57">
        <f t="shared" ca="1" si="32"/>
        <v>4.5359817484526666E-2</v>
      </c>
      <c r="F1080" s="57">
        <f t="shared" ca="1" si="33"/>
        <v>7.0681626906074371</v>
      </c>
    </row>
    <row r="1081" spans="5:6" x14ac:dyDescent="0.25">
      <c r="E1081" s="57">
        <f t="shared" ca="1" si="32"/>
        <v>0.71272792906054405</v>
      </c>
      <c r="F1081" s="57">
        <f t="shared" ca="1" si="33"/>
        <v>8.2651238556782545</v>
      </c>
    </row>
    <row r="1082" spans="5:6" x14ac:dyDescent="0.25">
      <c r="E1082" s="57">
        <f t="shared" ca="1" si="32"/>
        <v>0.68126494156004025</v>
      </c>
      <c r="F1082" s="57">
        <f t="shared" ca="1" si="33"/>
        <v>8.1983864005221321</v>
      </c>
    </row>
    <row r="1083" spans="5:6" x14ac:dyDescent="0.25">
      <c r="E1083" s="57">
        <f t="shared" ca="1" si="32"/>
        <v>0.49889428021911697</v>
      </c>
      <c r="F1083" s="57">
        <f t="shared" ca="1" si="33"/>
        <v>7.8838109133452541</v>
      </c>
    </row>
    <row r="1084" spans="5:6" x14ac:dyDescent="0.25">
      <c r="E1084" s="57">
        <f t="shared" ca="1" si="32"/>
        <v>0.69984028475935067</v>
      </c>
      <c r="F1084" s="57">
        <f t="shared" ca="1" si="33"/>
        <v>8.2371077815660954</v>
      </c>
    </row>
    <row r="1085" spans="5:6" x14ac:dyDescent="0.25">
      <c r="E1085" s="57">
        <f t="shared" ca="1" si="32"/>
        <v>0.52893671213165627</v>
      </c>
      <c r="F1085" s="57">
        <f t="shared" ca="1" si="33"/>
        <v>7.9301739468666304</v>
      </c>
    </row>
    <row r="1086" spans="5:6" x14ac:dyDescent="0.25">
      <c r="E1086" s="57">
        <f t="shared" ca="1" si="32"/>
        <v>0.88843187738513574</v>
      </c>
      <c r="F1086" s="57">
        <f t="shared" ca="1" si="33"/>
        <v>8.8389566648574736</v>
      </c>
    </row>
    <row r="1087" spans="5:6" x14ac:dyDescent="0.25">
      <c r="E1087" s="57">
        <f t="shared" ca="1" si="32"/>
        <v>0.64693325567376991</v>
      </c>
      <c r="F1087" s="57">
        <f t="shared" ca="1" si="33"/>
        <v>8.1312149122544994</v>
      </c>
    </row>
    <row r="1088" spans="5:6" x14ac:dyDescent="0.25">
      <c r="E1088" s="57">
        <f t="shared" ca="1" si="32"/>
        <v>0.17192577251150654</v>
      </c>
      <c r="F1088" s="57">
        <f t="shared" ca="1" si="33"/>
        <v>7.3876996304009692</v>
      </c>
    </row>
    <row r="1089" spans="5:6" x14ac:dyDescent="0.25">
      <c r="E1089" s="57">
        <f t="shared" ca="1" si="32"/>
        <v>0.16395067470730029</v>
      </c>
      <c r="F1089" s="57">
        <f t="shared" ca="1" si="33"/>
        <v>7.3730999909363772</v>
      </c>
    </row>
    <row r="1090" spans="5:6" x14ac:dyDescent="0.25">
      <c r="E1090" s="57">
        <f t="shared" ca="1" si="32"/>
        <v>0.202303371936011</v>
      </c>
      <c r="F1090" s="57">
        <f t="shared" ca="1" si="33"/>
        <v>7.4405910757939209</v>
      </c>
    </row>
    <row r="1091" spans="5:6" x14ac:dyDescent="0.25">
      <c r="E1091" s="57">
        <f t="shared" ca="1" si="32"/>
        <v>0.72293154083232325</v>
      </c>
      <c r="F1091" s="57">
        <f t="shared" ca="1" si="33"/>
        <v>8.2880487829540126</v>
      </c>
    </row>
    <row r="1092" spans="5:6" x14ac:dyDescent="0.25">
      <c r="E1092" s="57">
        <f t="shared" ref="E1092:E1155" ca="1" si="34">RAND()</f>
        <v>0.63524944521763904</v>
      </c>
      <c r="F1092" s="57">
        <f t="shared" ref="F1092:F1155" ca="1" si="35">((E1092^(-1/$C$5)-1)^(-1/$C$3))*$C$4</f>
        <v>8.1094697874929018</v>
      </c>
    </row>
    <row r="1093" spans="5:6" x14ac:dyDescent="0.25">
      <c r="E1093" s="57">
        <f t="shared" ca="1" si="34"/>
        <v>0.14363781441259771</v>
      </c>
      <c r="F1093" s="57">
        <f t="shared" ca="1" si="35"/>
        <v>7.3341944170431361</v>
      </c>
    </row>
    <row r="1094" spans="5:6" x14ac:dyDescent="0.25">
      <c r="E1094" s="57">
        <f t="shared" ca="1" si="34"/>
        <v>0.66404351062143574</v>
      </c>
      <c r="F1094" s="57">
        <f t="shared" ca="1" si="35"/>
        <v>8.164038936822422</v>
      </c>
    </row>
    <row r="1095" spans="5:6" x14ac:dyDescent="0.25">
      <c r="E1095" s="57">
        <f t="shared" ca="1" si="34"/>
        <v>0.86477543022512404</v>
      </c>
      <c r="F1095" s="57">
        <f t="shared" ca="1" si="35"/>
        <v>8.724679425429116</v>
      </c>
    </row>
    <row r="1096" spans="5:6" x14ac:dyDescent="0.25">
      <c r="E1096" s="57">
        <f t="shared" ca="1" si="34"/>
        <v>0.56161095001466188</v>
      </c>
      <c r="F1096" s="57">
        <f t="shared" ca="1" si="35"/>
        <v>7.9823659883215354</v>
      </c>
    </row>
    <row r="1097" spans="5:6" x14ac:dyDescent="0.25">
      <c r="E1097" s="57">
        <f t="shared" ca="1" si="34"/>
        <v>0.95772311738940241</v>
      </c>
      <c r="F1097" s="57">
        <f t="shared" ca="1" si="35"/>
        <v>9.4178280164266575</v>
      </c>
    </row>
    <row r="1098" spans="5:6" x14ac:dyDescent="0.25">
      <c r="E1098" s="57">
        <f t="shared" ca="1" si="34"/>
        <v>9.1065748757611531E-2</v>
      </c>
      <c r="F1098" s="57">
        <f t="shared" ca="1" si="35"/>
        <v>7.2160659178997388</v>
      </c>
    </row>
    <row r="1099" spans="5:6" x14ac:dyDescent="0.25">
      <c r="E1099" s="57">
        <f t="shared" ca="1" si="34"/>
        <v>0.45464549117347153</v>
      </c>
      <c r="F1099" s="57">
        <f t="shared" ca="1" si="35"/>
        <v>7.8176272175962307</v>
      </c>
    </row>
    <row r="1100" spans="5:6" x14ac:dyDescent="0.25">
      <c r="E1100" s="57">
        <f t="shared" ca="1" si="34"/>
        <v>0.48257120504863937</v>
      </c>
      <c r="F1100" s="57">
        <f t="shared" ca="1" si="35"/>
        <v>7.859145695725112</v>
      </c>
    </row>
    <row r="1101" spans="5:6" x14ac:dyDescent="0.25">
      <c r="E1101" s="57">
        <f t="shared" ca="1" si="34"/>
        <v>0.47528313978453807</v>
      </c>
      <c r="F1101" s="57">
        <f t="shared" ca="1" si="35"/>
        <v>7.8482341969328511</v>
      </c>
    </row>
    <row r="1102" spans="5:6" x14ac:dyDescent="0.25">
      <c r="E1102" s="57">
        <f t="shared" ca="1" si="34"/>
        <v>0.88922149053651389</v>
      </c>
      <c r="F1102" s="57">
        <f t="shared" ca="1" si="35"/>
        <v>8.8431712133803639</v>
      </c>
    </row>
    <row r="1103" spans="5:6" x14ac:dyDescent="0.25">
      <c r="E1103" s="57">
        <f t="shared" ca="1" si="34"/>
        <v>0.13748746867535899</v>
      </c>
      <c r="F1103" s="57">
        <f t="shared" ca="1" si="35"/>
        <v>7.3218450281364404</v>
      </c>
    </row>
    <row r="1104" spans="5:6" x14ac:dyDescent="0.25">
      <c r="E1104" s="57">
        <f t="shared" ca="1" si="34"/>
        <v>0.65982416768318419</v>
      </c>
      <c r="F1104" s="57">
        <f t="shared" ca="1" si="35"/>
        <v>8.1558301587619866</v>
      </c>
    </row>
    <row r="1105" spans="5:6" x14ac:dyDescent="0.25">
      <c r="E1105" s="57">
        <f t="shared" ca="1" si="34"/>
        <v>0.52755723388149123</v>
      </c>
      <c r="F1105" s="57">
        <f t="shared" ca="1" si="35"/>
        <v>7.9280139540415675</v>
      </c>
    </row>
    <row r="1106" spans="5:6" x14ac:dyDescent="0.25">
      <c r="E1106" s="57">
        <f t="shared" ca="1" si="34"/>
        <v>4.2823946138885183E-2</v>
      </c>
      <c r="F1106" s="57">
        <f t="shared" ca="1" si="35"/>
        <v>7.0572261466470287</v>
      </c>
    </row>
    <row r="1107" spans="5:6" x14ac:dyDescent="0.25">
      <c r="E1107" s="57">
        <f t="shared" ca="1" si="34"/>
        <v>0.83429701674880563</v>
      </c>
      <c r="F1107" s="57">
        <f t="shared" ca="1" si="35"/>
        <v>8.6032129052073927</v>
      </c>
    </row>
    <row r="1108" spans="5:6" x14ac:dyDescent="0.25">
      <c r="E1108" s="57">
        <f t="shared" ca="1" si="34"/>
        <v>1.6192920022009893E-2</v>
      </c>
      <c r="F1108" s="57">
        <f t="shared" ca="1" si="35"/>
        <v>6.8924740879887043</v>
      </c>
    </row>
    <row r="1109" spans="5:6" x14ac:dyDescent="0.25">
      <c r="E1109" s="57">
        <f t="shared" ca="1" si="34"/>
        <v>0.13443643155224827</v>
      </c>
      <c r="F1109" s="57">
        <f t="shared" ca="1" si="35"/>
        <v>7.3156060869613722</v>
      </c>
    </row>
    <row r="1110" spans="5:6" x14ac:dyDescent="0.25">
      <c r="E1110" s="57">
        <f t="shared" ca="1" si="34"/>
        <v>6.2893047554683279E-2</v>
      </c>
      <c r="F1110" s="57">
        <f t="shared" ca="1" si="35"/>
        <v>7.1336323047272261</v>
      </c>
    </row>
    <row r="1111" spans="5:6" x14ac:dyDescent="0.25">
      <c r="E1111" s="57">
        <f t="shared" ca="1" si="34"/>
        <v>0.20960107048745391</v>
      </c>
      <c r="F1111" s="57">
        <f t="shared" ca="1" si="35"/>
        <v>7.4527645999820766</v>
      </c>
    </row>
    <row r="1112" spans="5:6" x14ac:dyDescent="0.25">
      <c r="E1112" s="57">
        <f t="shared" ca="1" si="34"/>
        <v>0.3953758766988491</v>
      </c>
      <c r="F1112" s="57">
        <f t="shared" ca="1" si="35"/>
        <v>7.7313738966482735</v>
      </c>
    </row>
    <row r="1113" spans="5:6" x14ac:dyDescent="0.25">
      <c r="E1113" s="57">
        <f t="shared" ca="1" si="34"/>
        <v>0.75902271187143611</v>
      </c>
      <c r="F1113" s="57">
        <f t="shared" ca="1" si="35"/>
        <v>8.3753352345811702</v>
      </c>
    </row>
    <row r="1114" spans="5:6" x14ac:dyDescent="0.25">
      <c r="E1114" s="57">
        <f t="shared" ca="1" si="34"/>
        <v>0.96009123343824443</v>
      </c>
      <c r="F1114" s="57">
        <f t="shared" ca="1" si="35"/>
        <v>9.4526900105306968</v>
      </c>
    </row>
    <row r="1115" spans="5:6" x14ac:dyDescent="0.25">
      <c r="E1115" s="57">
        <f t="shared" ca="1" si="34"/>
        <v>0.13032770064517063</v>
      </c>
      <c r="F1115" s="57">
        <f t="shared" ca="1" si="35"/>
        <v>7.3070781616431697</v>
      </c>
    </row>
    <row r="1116" spans="5:6" x14ac:dyDescent="0.25">
      <c r="E1116" s="57">
        <f t="shared" ca="1" si="34"/>
        <v>0.11664234761953518</v>
      </c>
      <c r="F1116" s="57">
        <f t="shared" ca="1" si="35"/>
        <v>7.2775084597633475</v>
      </c>
    </row>
    <row r="1117" spans="5:6" x14ac:dyDescent="0.25">
      <c r="E1117" s="57">
        <f t="shared" ca="1" si="34"/>
        <v>0.86448214189727801</v>
      </c>
      <c r="F1117" s="57">
        <f t="shared" ca="1" si="35"/>
        <v>8.7233892889609184</v>
      </c>
    </row>
    <row r="1118" spans="5:6" x14ac:dyDescent="0.25">
      <c r="E1118" s="57">
        <f t="shared" ca="1" si="34"/>
        <v>0.86765894373389163</v>
      </c>
      <c r="F1118" s="57">
        <f t="shared" ca="1" si="35"/>
        <v>8.7375106450862212</v>
      </c>
    </row>
    <row r="1119" spans="5:6" x14ac:dyDescent="0.25">
      <c r="E1119" s="57">
        <f t="shared" ca="1" si="34"/>
        <v>0.4890262351586292</v>
      </c>
      <c r="F1119" s="57">
        <f t="shared" ca="1" si="35"/>
        <v>7.8688605096111433</v>
      </c>
    </row>
    <row r="1120" spans="5:6" x14ac:dyDescent="0.25">
      <c r="E1120" s="57">
        <f t="shared" ca="1" si="34"/>
        <v>0.79289733616669811</v>
      </c>
      <c r="F1120" s="57">
        <f t="shared" ca="1" si="35"/>
        <v>8.4683956096931343</v>
      </c>
    </row>
    <row r="1121" spans="5:6" x14ac:dyDescent="0.25">
      <c r="E1121" s="57">
        <f t="shared" ca="1" si="34"/>
        <v>0.89456871154589523</v>
      </c>
      <c r="F1121" s="57">
        <f t="shared" ca="1" si="35"/>
        <v>8.8725214986874832</v>
      </c>
    </row>
    <row r="1122" spans="5:6" x14ac:dyDescent="0.25">
      <c r="E1122" s="57">
        <f t="shared" ca="1" si="34"/>
        <v>0.69231972987523183</v>
      </c>
      <c r="F1122" s="57">
        <f t="shared" ca="1" si="35"/>
        <v>8.2212067131155706</v>
      </c>
    </row>
    <row r="1123" spans="5:6" x14ac:dyDescent="0.25">
      <c r="E1123" s="57">
        <f t="shared" ca="1" si="34"/>
        <v>0.27986195808015069</v>
      </c>
      <c r="F1123" s="57">
        <f t="shared" ca="1" si="35"/>
        <v>7.5629666241459965</v>
      </c>
    </row>
    <row r="1124" spans="5:6" x14ac:dyDescent="0.25">
      <c r="E1124" s="57">
        <f t="shared" ca="1" si="34"/>
        <v>0.65329392743747094</v>
      </c>
      <c r="F1124" s="57">
        <f t="shared" ca="1" si="35"/>
        <v>8.1432754171077519</v>
      </c>
    </row>
    <row r="1125" spans="5:6" x14ac:dyDescent="0.25">
      <c r="E1125" s="57">
        <f t="shared" ca="1" si="34"/>
        <v>0.39275111478588232</v>
      </c>
      <c r="F1125" s="57">
        <f t="shared" ca="1" si="35"/>
        <v>7.7275867887272733</v>
      </c>
    </row>
    <row r="1126" spans="5:6" x14ac:dyDescent="0.25">
      <c r="E1126" s="57">
        <f t="shared" ca="1" si="34"/>
        <v>0.3476048210641528</v>
      </c>
      <c r="F1126" s="57">
        <f t="shared" ca="1" si="35"/>
        <v>7.6624606491663201</v>
      </c>
    </row>
    <row r="1127" spans="5:6" x14ac:dyDescent="0.25">
      <c r="E1127" s="57">
        <f t="shared" ca="1" si="34"/>
        <v>0.21718018226749169</v>
      </c>
      <c r="F1127" s="57">
        <f t="shared" ca="1" si="35"/>
        <v>7.4652257942232652</v>
      </c>
    </row>
    <row r="1128" spans="5:6" x14ac:dyDescent="0.25">
      <c r="E1128" s="57">
        <f t="shared" ca="1" si="34"/>
        <v>0.72127487880983776</v>
      </c>
      <c r="F1128" s="57">
        <f t="shared" ca="1" si="35"/>
        <v>8.2842794432110303</v>
      </c>
    </row>
    <row r="1129" spans="5:6" x14ac:dyDescent="0.25">
      <c r="E1129" s="57">
        <f t="shared" ca="1" si="34"/>
        <v>0.56232739832185152</v>
      </c>
      <c r="F1129" s="57">
        <f t="shared" ca="1" si="35"/>
        <v>7.9835345439772176</v>
      </c>
    </row>
    <row r="1130" spans="5:6" x14ac:dyDescent="0.25">
      <c r="E1130" s="57">
        <f t="shared" ca="1" si="34"/>
        <v>0.70987739393067761</v>
      </c>
      <c r="F1130" s="57">
        <f t="shared" ca="1" si="35"/>
        <v>8.2588399151325014</v>
      </c>
    </row>
    <row r="1131" spans="5:6" x14ac:dyDescent="0.25">
      <c r="E1131" s="57">
        <f t="shared" ca="1" si="34"/>
        <v>0.49295883048754852</v>
      </c>
      <c r="F1131" s="57">
        <f t="shared" ca="1" si="35"/>
        <v>7.8748037002355105</v>
      </c>
    </row>
    <row r="1132" spans="5:6" x14ac:dyDescent="0.25">
      <c r="E1132" s="57">
        <f t="shared" ca="1" si="34"/>
        <v>0.66174051278943402</v>
      </c>
      <c r="F1132" s="57">
        <f t="shared" ca="1" si="35"/>
        <v>8.1595488158260245</v>
      </c>
    </row>
    <row r="1133" spans="5:6" x14ac:dyDescent="0.25">
      <c r="E1133" s="57">
        <f t="shared" ca="1" si="34"/>
        <v>0.46415825790610654</v>
      </c>
      <c r="F1133" s="57">
        <f t="shared" ca="1" si="35"/>
        <v>7.8316853980917926</v>
      </c>
    </row>
    <row r="1134" spans="5:6" x14ac:dyDescent="0.25">
      <c r="E1134" s="57">
        <f t="shared" ca="1" si="34"/>
        <v>0.16192713141365045</v>
      </c>
      <c r="F1134" s="57">
        <f t="shared" ca="1" si="35"/>
        <v>7.3693398914024453</v>
      </c>
    </row>
    <row r="1135" spans="5:6" x14ac:dyDescent="0.25">
      <c r="E1135" s="57">
        <f t="shared" ca="1" si="34"/>
        <v>0.10667052015071921</v>
      </c>
      <c r="F1135" s="57">
        <f t="shared" ca="1" si="35"/>
        <v>7.25464808162506</v>
      </c>
    </row>
    <row r="1136" spans="5:6" x14ac:dyDescent="0.25">
      <c r="E1136" s="57">
        <f t="shared" ca="1" si="34"/>
        <v>0.36772565079329345</v>
      </c>
      <c r="F1136" s="57">
        <f t="shared" ca="1" si="35"/>
        <v>7.691509501698282</v>
      </c>
    </row>
    <row r="1137" spans="5:6" x14ac:dyDescent="0.25">
      <c r="E1137" s="57">
        <f t="shared" ca="1" si="34"/>
        <v>0.86036123715022617</v>
      </c>
      <c r="F1137" s="57">
        <f t="shared" ca="1" si="35"/>
        <v>8.7055432555735717</v>
      </c>
    </row>
    <row r="1138" spans="5:6" x14ac:dyDescent="0.25">
      <c r="E1138" s="57">
        <f t="shared" ca="1" si="34"/>
        <v>0.48326357309291779</v>
      </c>
      <c r="F1138" s="57">
        <f t="shared" ca="1" si="35"/>
        <v>7.8601853766740382</v>
      </c>
    </row>
    <row r="1139" spans="5:6" x14ac:dyDescent="0.25">
      <c r="E1139" s="57">
        <f t="shared" ca="1" si="34"/>
        <v>0.45234301585546766</v>
      </c>
      <c r="F1139" s="57">
        <f t="shared" ca="1" si="35"/>
        <v>7.8142362528225275</v>
      </c>
    </row>
    <row r="1140" spans="5:6" x14ac:dyDescent="0.25">
      <c r="E1140" s="57">
        <f t="shared" ca="1" si="34"/>
        <v>0.18324106515473904</v>
      </c>
      <c r="F1140" s="57">
        <f t="shared" ca="1" si="35"/>
        <v>7.4078648714669697</v>
      </c>
    </row>
    <row r="1141" spans="5:6" x14ac:dyDescent="0.25">
      <c r="E1141" s="57">
        <f t="shared" ca="1" si="34"/>
        <v>0.42821636198758051</v>
      </c>
      <c r="F1141" s="57">
        <f t="shared" ca="1" si="35"/>
        <v>7.7789365916088729</v>
      </c>
    </row>
    <row r="1142" spans="5:6" x14ac:dyDescent="0.25">
      <c r="E1142" s="57">
        <f t="shared" ca="1" si="34"/>
        <v>0.87360252998698018</v>
      </c>
      <c r="F1142" s="57">
        <f t="shared" ca="1" si="35"/>
        <v>8.7648423609689772</v>
      </c>
    </row>
    <row r="1143" spans="5:6" x14ac:dyDescent="0.25">
      <c r="E1143" s="57">
        <f t="shared" ca="1" si="34"/>
        <v>0.99651204415229333</v>
      </c>
      <c r="F1143" s="57">
        <f t="shared" ca="1" si="35"/>
        <v>11.023413233522033</v>
      </c>
    </row>
    <row r="1144" spans="5:6" x14ac:dyDescent="0.25">
      <c r="E1144" s="57">
        <f t="shared" ca="1" si="34"/>
        <v>0.38347013976419897</v>
      </c>
      <c r="F1144" s="57">
        <f t="shared" ca="1" si="35"/>
        <v>7.7142039161424139</v>
      </c>
    </row>
    <row r="1145" spans="5:6" x14ac:dyDescent="0.25">
      <c r="E1145" s="57">
        <f t="shared" ca="1" si="34"/>
        <v>0.32389326137862362</v>
      </c>
      <c r="F1145" s="57">
        <f t="shared" ca="1" si="35"/>
        <v>7.6280361899131162</v>
      </c>
    </row>
    <row r="1146" spans="5:6" x14ac:dyDescent="0.25">
      <c r="E1146" s="57">
        <f t="shared" ca="1" si="34"/>
        <v>0.90383812439098554</v>
      </c>
      <c r="F1146" s="57">
        <f t="shared" ca="1" si="35"/>
        <v>8.9271016443784283</v>
      </c>
    </row>
    <row r="1147" spans="5:6" x14ac:dyDescent="0.25">
      <c r="E1147" s="57">
        <f t="shared" ca="1" si="34"/>
        <v>0.54544571024044719</v>
      </c>
      <c r="F1147" s="57">
        <f t="shared" ca="1" si="35"/>
        <v>7.9562861853727487</v>
      </c>
    </row>
    <row r="1148" spans="5:6" x14ac:dyDescent="0.25">
      <c r="E1148" s="57">
        <f t="shared" ca="1" si="34"/>
        <v>0.15810133291087547</v>
      </c>
      <c r="F1148" s="57">
        <f t="shared" ca="1" si="35"/>
        <v>7.3621654772260881</v>
      </c>
    </row>
    <row r="1149" spans="5:6" x14ac:dyDescent="0.25">
      <c r="E1149" s="57">
        <f t="shared" ca="1" si="34"/>
        <v>0.20861032411858194</v>
      </c>
      <c r="F1149" s="57">
        <f t="shared" ca="1" si="35"/>
        <v>7.4511223169938834</v>
      </c>
    </row>
    <row r="1150" spans="5:6" x14ac:dyDescent="0.25">
      <c r="E1150" s="57">
        <f t="shared" ca="1" si="34"/>
        <v>0.69308996469420925</v>
      </c>
      <c r="F1150" s="57">
        <f t="shared" ca="1" si="35"/>
        <v>8.2228208333918289</v>
      </c>
    </row>
    <row r="1151" spans="5:6" x14ac:dyDescent="0.25">
      <c r="E1151" s="57">
        <f t="shared" ca="1" si="34"/>
        <v>0.91326250331636527</v>
      </c>
      <c r="F1151" s="57">
        <f t="shared" ca="1" si="35"/>
        <v>8.9882886000367748</v>
      </c>
    </row>
    <row r="1152" spans="5:6" x14ac:dyDescent="0.25">
      <c r="E1152" s="57">
        <f t="shared" ca="1" si="34"/>
        <v>0.7174076909900744</v>
      </c>
      <c r="F1152" s="57">
        <f t="shared" ca="1" si="35"/>
        <v>8.2755527283587895</v>
      </c>
    </row>
    <row r="1153" spans="5:6" x14ac:dyDescent="0.25">
      <c r="E1153" s="57">
        <f t="shared" ca="1" si="34"/>
        <v>0.45713686429173284</v>
      </c>
      <c r="F1153" s="57">
        <f t="shared" ca="1" si="35"/>
        <v>7.8213013595803424</v>
      </c>
    </row>
    <row r="1154" spans="5:6" x14ac:dyDescent="0.25">
      <c r="E1154" s="57">
        <f t="shared" ca="1" si="34"/>
        <v>0.86649519563417154</v>
      </c>
      <c r="F1154" s="57">
        <f t="shared" ca="1" si="35"/>
        <v>8.7322996756125626</v>
      </c>
    </row>
    <row r="1155" spans="5:6" x14ac:dyDescent="0.25">
      <c r="E1155" s="57">
        <f t="shared" ca="1" si="34"/>
        <v>0.58606160525226891</v>
      </c>
      <c r="F1155" s="57">
        <f t="shared" ca="1" si="35"/>
        <v>8.022916639858007</v>
      </c>
    </row>
    <row r="1156" spans="5:6" x14ac:dyDescent="0.25">
      <c r="E1156" s="57">
        <f t="shared" ref="E1156:E1219" ca="1" si="36">RAND()</f>
        <v>0.73507086982820813</v>
      </c>
      <c r="F1156" s="57">
        <f t="shared" ref="F1156:F1219" ca="1" si="37">((E1156^(-1/$C$5)-1)^(-1/$C$3))*$C$4</f>
        <v>8.3162622296074211</v>
      </c>
    </row>
    <row r="1157" spans="5:6" x14ac:dyDescent="0.25">
      <c r="E1157" s="57">
        <f t="shared" ca="1" si="36"/>
        <v>0.7481806981746999</v>
      </c>
      <c r="F1157" s="57">
        <f t="shared" ca="1" si="37"/>
        <v>8.3479945943542742</v>
      </c>
    </row>
    <row r="1158" spans="5:6" x14ac:dyDescent="0.25">
      <c r="E1158" s="57">
        <f t="shared" ca="1" si="36"/>
        <v>0.71981971930472977</v>
      </c>
      <c r="F1158" s="57">
        <f t="shared" ca="1" si="37"/>
        <v>8.2809839664310712</v>
      </c>
    </row>
    <row r="1159" spans="5:6" x14ac:dyDescent="0.25">
      <c r="E1159" s="57">
        <f t="shared" ca="1" si="36"/>
        <v>0.53216407622037942</v>
      </c>
      <c r="F1159" s="57">
        <f t="shared" ca="1" si="37"/>
        <v>7.9352401306688209</v>
      </c>
    </row>
    <row r="1160" spans="5:6" x14ac:dyDescent="0.25">
      <c r="E1160" s="57">
        <f t="shared" ca="1" si="36"/>
        <v>0.42796914092818261</v>
      </c>
      <c r="F1160" s="57">
        <f t="shared" ca="1" si="37"/>
        <v>7.7785767970573358</v>
      </c>
    </row>
    <row r="1161" spans="5:6" x14ac:dyDescent="0.25">
      <c r="E1161" s="57">
        <f t="shared" ca="1" si="36"/>
        <v>0.85636177493148147</v>
      </c>
      <c r="F1161" s="57">
        <f t="shared" ca="1" si="37"/>
        <v>8.6887046857016834</v>
      </c>
    </row>
    <row r="1162" spans="5:6" x14ac:dyDescent="0.25">
      <c r="E1162" s="57">
        <f t="shared" ca="1" si="36"/>
        <v>0.92000335460209992</v>
      </c>
      <c r="F1162" s="57">
        <f t="shared" ca="1" si="37"/>
        <v>9.0363143331136833</v>
      </c>
    </row>
    <row r="1163" spans="5:6" x14ac:dyDescent="0.25">
      <c r="E1163" s="57">
        <f t="shared" ca="1" si="36"/>
        <v>0.85391013307454144</v>
      </c>
      <c r="F1163" s="57">
        <f t="shared" ca="1" si="37"/>
        <v>8.6786053536486758</v>
      </c>
    </row>
    <row r="1164" spans="5:6" x14ac:dyDescent="0.25">
      <c r="E1164" s="57">
        <f t="shared" ca="1" si="36"/>
        <v>0.51195350234475401</v>
      </c>
      <c r="F1164" s="57">
        <f t="shared" ca="1" si="37"/>
        <v>7.9037973816067044</v>
      </c>
    </row>
    <row r="1165" spans="5:6" x14ac:dyDescent="0.25">
      <c r="E1165" s="57">
        <f t="shared" ca="1" si="36"/>
        <v>0.37997577257066339</v>
      </c>
      <c r="F1165" s="57">
        <f t="shared" ca="1" si="37"/>
        <v>7.7091671485058813</v>
      </c>
    </row>
    <row r="1166" spans="5:6" x14ac:dyDescent="0.25">
      <c r="E1166" s="57">
        <f t="shared" ca="1" si="36"/>
        <v>0.36583175231795262</v>
      </c>
      <c r="F1166" s="57">
        <f t="shared" ca="1" si="37"/>
        <v>7.6887786393691657</v>
      </c>
    </row>
    <row r="1167" spans="5:6" x14ac:dyDescent="0.25">
      <c r="E1167" s="57">
        <f t="shared" ca="1" si="36"/>
        <v>0.7369680395523257</v>
      </c>
      <c r="F1167" s="57">
        <f t="shared" ca="1" si="37"/>
        <v>8.3207699683918221</v>
      </c>
    </row>
    <row r="1168" spans="5:6" x14ac:dyDescent="0.25">
      <c r="E1168" s="57">
        <f t="shared" ca="1" si="36"/>
        <v>0.89122411585920502</v>
      </c>
      <c r="F1168" s="57">
        <f t="shared" ca="1" si="37"/>
        <v>8.8539952224792628</v>
      </c>
    </row>
    <row r="1169" spans="5:6" x14ac:dyDescent="0.25">
      <c r="E1169" s="57">
        <f t="shared" ca="1" si="36"/>
        <v>0.23436229527189512</v>
      </c>
      <c r="F1169" s="57">
        <f t="shared" ca="1" si="37"/>
        <v>7.4928700037439047</v>
      </c>
    </row>
    <row r="1170" spans="5:6" x14ac:dyDescent="0.25">
      <c r="E1170" s="57">
        <f t="shared" ca="1" si="36"/>
        <v>2.4821562849114409E-2</v>
      </c>
      <c r="F1170" s="57">
        <f t="shared" ca="1" si="37"/>
        <v>6.9606945964497617</v>
      </c>
    </row>
    <row r="1171" spans="5:6" x14ac:dyDescent="0.25">
      <c r="E1171" s="57">
        <f t="shared" ca="1" si="36"/>
        <v>0.27526726226078435</v>
      </c>
      <c r="F1171" s="57">
        <f t="shared" ca="1" si="37"/>
        <v>7.5560489594953122</v>
      </c>
    </row>
    <row r="1172" spans="5:6" x14ac:dyDescent="0.25">
      <c r="E1172" s="57">
        <f t="shared" ca="1" si="36"/>
        <v>0.87493690470112973</v>
      </c>
      <c r="F1172" s="57">
        <f t="shared" ca="1" si="37"/>
        <v>8.7711511845065377</v>
      </c>
    </row>
    <row r="1173" spans="5:6" x14ac:dyDescent="0.25">
      <c r="E1173" s="57">
        <f t="shared" ca="1" si="36"/>
        <v>0.17772339605489551</v>
      </c>
      <c r="F1173" s="57">
        <f t="shared" ca="1" si="37"/>
        <v>7.3981075923468946</v>
      </c>
    </row>
    <row r="1174" spans="5:6" x14ac:dyDescent="0.25">
      <c r="E1174" s="57">
        <f t="shared" ca="1" si="36"/>
        <v>4.5653386663928597E-2</v>
      </c>
      <c r="F1174" s="57">
        <f t="shared" ca="1" si="37"/>
        <v>7.0693992679798905</v>
      </c>
    </row>
    <row r="1175" spans="5:6" x14ac:dyDescent="0.25">
      <c r="E1175" s="57">
        <f t="shared" ca="1" si="36"/>
        <v>0.21895558057799269</v>
      </c>
      <c r="F1175" s="57">
        <f t="shared" ca="1" si="37"/>
        <v>7.4681197405921358</v>
      </c>
    </row>
    <row r="1176" spans="5:6" x14ac:dyDescent="0.25">
      <c r="E1176" s="57">
        <f t="shared" ca="1" si="36"/>
        <v>5.3725194531476506E-3</v>
      </c>
      <c r="F1176" s="57">
        <f t="shared" ca="1" si="37"/>
        <v>6.7372804738156029</v>
      </c>
    </row>
    <row r="1177" spans="5:6" x14ac:dyDescent="0.25">
      <c r="E1177" s="57">
        <f t="shared" ca="1" si="36"/>
        <v>0.58712478469794727</v>
      </c>
      <c r="F1177" s="57">
        <f t="shared" ca="1" si="37"/>
        <v>8.0247131046031512</v>
      </c>
    </row>
    <row r="1178" spans="5:6" x14ac:dyDescent="0.25">
      <c r="E1178" s="57">
        <f t="shared" ca="1" si="36"/>
        <v>0.73861693808896534</v>
      </c>
      <c r="F1178" s="57">
        <f t="shared" ca="1" si="37"/>
        <v>8.3247103741828195</v>
      </c>
    </row>
    <row r="1179" spans="5:6" x14ac:dyDescent="0.25">
      <c r="E1179" s="57">
        <f t="shared" ca="1" si="36"/>
        <v>0.97455333021108581</v>
      </c>
      <c r="F1179" s="57">
        <f t="shared" ca="1" si="37"/>
        <v>9.7277558581662582</v>
      </c>
    </row>
    <row r="1180" spans="5:6" x14ac:dyDescent="0.25">
      <c r="E1180" s="57">
        <f t="shared" ca="1" si="36"/>
        <v>0.66991841049323519</v>
      </c>
      <c r="F1180" s="57">
        <f t="shared" ca="1" si="37"/>
        <v>8.1756003335372842</v>
      </c>
    </row>
    <row r="1181" spans="5:6" x14ac:dyDescent="0.25">
      <c r="E1181" s="57">
        <f t="shared" ca="1" si="36"/>
        <v>0.5652072832107885</v>
      </c>
      <c r="F1181" s="57">
        <f t="shared" ca="1" si="37"/>
        <v>7.9882431392356992</v>
      </c>
    </row>
    <row r="1182" spans="5:6" x14ac:dyDescent="0.25">
      <c r="E1182" s="57">
        <f t="shared" ca="1" si="36"/>
        <v>0.26334894227498551</v>
      </c>
      <c r="F1182" s="57">
        <f t="shared" ca="1" si="37"/>
        <v>7.5379569945975327</v>
      </c>
    </row>
    <row r="1183" spans="5:6" x14ac:dyDescent="0.25">
      <c r="E1183" s="57">
        <f t="shared" ca="1" si="36"/>
        <v>3.8910851785228018E-2</v>
      </c>
      <c r="F1183" s="57">
        <f t="shared" ca="1" si="37"/>
        <v>7.0393596583140994</v>
      </c>
    </row>
    <row r="1184" spans="5:6" x14ac:dyDescent="0.25">
      <c r="E1184" s="57">
        <f t="shared" ca="1" si="36"/>
        <v>0.39744719929531946</v>
      </c>
      <c r="F1184" s="57">
        <f t="shared" ca="1" si="37"/>
        <v>7.7343634398433574</v>
      </c>
    </row>
    <row r="1185" spans="5:6" x14ac:dyDescent="0.25">
      <c r="E1185" s="57">
        <f t="shared" ca="1" si="36"/>
        <v>0.15541800623224256</v>
      </c>
      <c r="F1185" s="57">
        <f t="shared" ca="1" si="37"/>
        <v>7.357080491842142</v>
      </c>
    </row>
    <row r="1186" spans="5:6" x14ac:dyDescent="0.25">
      <c r="E1186" s="57">
        <f t="shared" ca="1" si="36"/>
        <v>0.19227503555877157</v>
      </c>
      <c r="F1186" s="57">
        <f t="shared" ca="1" si="37"/>
        <v>7.4235534393169864</v>
      </c>
    </row>
    <row r="1187" spans="5:6" x14ac:dyDescent="0.25">
      <c r="E1187" s="57">
        <f t="shared" ca="1" si="36"/>
        <v>0.12476216737206736</v>
      </c>
      <c r="F1187" s="57">
        <f t="shared" ca="1" si="37"/>
        <v>7.2952801207107774</v>
      </c>
    </row>
    <row r="1188" spans="5:6" x14ac:dyDescent="0.25">
      <c r="E1188" s="57">
        <f t="shared" ca="1" si="36"/>
        <v>0.29878151116721574</v>
      </c>
      <c r="F1188" s="57">
        <f t="shared" ca="1" si="37"/>
        <v>7.5911661115959284</v>
      </c>
    </row>
    <row r="1189" spans="5:6" x14ac:dyDescent="0.25">
      <c r="E1189" s="57">
        <f t="shared" ca="1" si="36"/>
        <v>0.15995474615260608</v>
      </c>
      <c r="F1189" s="57">
        <f t="shared" ca="1" si="37"/>
        <v>7.3656520055559085</v>
      </c>
    </row>
    <row r="1190" spans="5:6" x14ac:dyDescent="0.25">
      <c r="E1190" s="57">
        <f t="shared" ca="1" si="36"/>
        <v>0.86516687566367356</v>
      </c>
      <c r="F1190" s="57">
        <f t="shared" ca="1" si="37"/>
        <v>8.7264055888505645</v>
      </c>
    </row>
    <row r="1191" spans="5:6" x14ac:dyDescent="0.25">
      <c r="E1191" s="57">
        <f t="shared" ca="1" si="36"/>
        <v>0.44663280192839927</v>
      </c>
      <c r="F1191" s="57">
        <f t="shared" ca="1" si="37"/>
        <v>7.8058447582217045</v>
      </c>
    </row>
    <row r="1192" spans="5:6" x14ac:dyDescent="0.25">
      <c r="E1192" s="57">
        <f t="shared" ca="1" si="36"/>
        <v>0.98500601486525574</v>
      </c>
      <c r="F1192" s="57">
        <f t="shared" ca="1" si="37"/>
        <v>10.058727756133377</v>
      </c>
    </row>
    <row r="1193" spans="5:6" x14ac:dyDescent="0.25">
      <c r="E1193" s="57">
        <f t="shared" ca="1" si="36"/>
        <v>0.36312665714948467</v>
      </c>
      <c r="F1193" s="57">
        <f t="shared" ca="1" si="37"/>
        <v>7.6848772477658862</v>
      </c>
    </row>
    <row r="1194" spans="5:6" x14ac:dyDescent="0.25">
      <c r="E1194" s="57">
        <f t="shared" ca="1" si="36"/>
        <v>0.69437366786900101</v>
      </c>
      <c r="F1194" s="57">
        <f t="shared" ca="1" si="37"/>
        <v>8.2255182034381029</v>
      </c>
    </row>
    <row r="1195" spans="5:6" x14ac:dyDescent="0.25">
      <c r="E1195" s="57">
        <f t="shared" ca="1" si="36"/>
        <v>0.57969289701078408</v>
      </c>
      <c r="F1195" s="57">
        <f t="shared" ca="1" si="37"/>
        <v>8.0122157605377549</v>
      </c>
    </row>
    <row r="1196" spans="5:6" x14ac:dyDescent="0.25">
      <c r="E1196" s="57">
        <f t="shared" ca="1" si="36"/>
        <v>0.62073702808459408</v>
      </c>
      <c r="F1196" s="57">
        <f t="shared" ca="1" si="37"/>
        <v>8.0831440520315141</v>
      </c>
    </row>
    <row r="1197" spans="5:6" x14ac:dyDescent="0.25">
      <c r="E1197" s="57">
        <f t="shared" ca="1" si="36"/>
        <v>0.5192043139745417</v>
      </c>
      <c r="F1197" s="57">
        <f t="shared" ca="1" si="37"/>
        <v>7.9150023910398879</v>
      </c>
    </row>
    <row r="1198" spans="5:6" x14ac:dyDescent="0.25">
      <c r="E1198" s="57">
        <f t="shared" ca="1" si="36"/>
        <v>0.72398361329336425</v>
      </c>
      <c r="F1198" s="57">
        <f t="shared" ca="1" si="37"/>
        <v>8.2904523183001704</v>
      </c>
    </row>
    <row r="1199" spans="5:6" x14ac:dyDescent="0.25">
      <c r="E1199" s="57">
        <f t="shared" ca="1" si="36"/>
        <v>0.52718425986222528</v>
      </c>
      <c r="F1199" s="57">
        <f t="shared" ca="1" si="37"/>
        <v>7.9274305036596457</v>
      </c>
    </row>
    <row r="1200" spans="5:6" x14ac:dyDescent="0.25">
      <c r="E1200" s="57">
        <f t="shared" ca="1" si="36"/>
        <v>0.25205173723696928</v>
      </c>
      <c r="F1200" s="57">
        <f t="shared" ca="1" si="37"/>
        <v>7.5205855157917503</v>
      </c>
    </row>
    <row r="1201" spans="5:6" x14ac:dyDescent="0.25">
      <c r="E1201" s="57">
        <f t="shared" ca="1" si="36"/>
        <v>0.70205679936963317</v>
      </c>
      <c r="F1201" s="57">
        <f t="shared" ca="1" si="37"/>
        <v>8.2418555046986413</v>
      </c>
    </row>
    <row r="1202" spans="5:6" x14ac:dyDescent="0.25">
      <c r="E1202" s="57">
        <f t="shared" ca="1" si="36"/>
        <v>0.46611628661455473</v>
      </c>
      <c r="F1202" s="57">
        <f t="shared" ca="1" si="37"/>
        <v>7.8345892249426523</v>
      </c>
    </row>
    <row r="1203" spans="5:6" x14ac:dyDescent="0.25">
      <c r="E1203" s="57">
        <f t="shared" ca="1" si="36"/>
        <v>0.4118610817790086</v>
      </c>
      <c r="F1203" s="57">
        <f t="shared" ca="1" si="37"/>
        <v>7.7551986341651284</v>
      </c>
    </row>
    <row r="1204" spans="5:6" x14ac:dyDescent="0.25">
      <c r="E1204" s="57">
        <f t="shared" ca="1" si="36"/>
        <v>0.26759552704058409</v>
      </c>
      <c r="F1204" s="57">
        <f t="shared" ca="1" si="37"/>
        <v>7.5444291270467501</v>
      </c>
    </row>
    <row r="1205" spans="5:6" x14ac:dyDescent="0.25">
      <c r="E1205" s="57">
        <f t="shared" ca="1" si="36"/>
        <v>4.1229258770938859E-2</v>
      </c>
      <c r="F1205" s="57">
        <f t="shared" ca="1" si="37"/>
        <v>7.0500992472776591</v>
      </c>
    </row>
    <row r="1206" spans="5:6" x14ac:dyDescent="0.25">
      <c r="E1206" s="57">
        <f t="shared" ca="1" si="36"/>
        <v>0.23268773353265215</v>
      </c>
      <c r="F1206" s="57">
        <f t="shared" ca="1" si="37"/>
        <v>7.4902095682013536</v>
      </c>
    </row>
    <row r="1207" spans="5:6" x14ac:dyDescent="0.25">
      <c r="E1207" s="57">
        <f t="shared" ca="1" si="36"/>
        <v>0.4879225845494195</v>
      </c>
      <c r="F1207" s="57">
        <f t="shared" ca="1" si="37"/>
        <v>7.8671960115804636</v>
      </c>
    </row>
    <row r="1208" spans="5:6" x14ac:dyDescent="0.25">
      <c r="E1208" s="57">
        <f t="shared" ca="1" si="36"/>
        <v>0.10725864168003785</v>
      </c>
      <c r="F1208" s="57">
        <f t="shared" ca="1" si="37"/>
        <v>7.2560313405557757</v>
      </c>
    </row>
    <row r="1209" spans="5:6" x14ac:dyDescent="0.25">
      <c r="E1209" s="57">
        <f t="shared" ca="1" si="36"/>
        <v>0.48225210421341469</v>
      </c>
      <c r="F1209" s="57">
        <f t="shared" ca="1" si="37"/>
        <v>7.8586667086924287</v>
      </c>
    </row>
    <row r="1210" spans="5:6" x14ac:dyDescent="0.25">
      <c r="E1210" s="57">
        <f t="shared" ca="1" si="36"/>
        <v>0.27804646062625515</v>
      </c>
      <c r="F1210" s="57">
        <f t="shared" ca="1" si="37"/>
        <v>7.5602368080479394</v>
      </c>
    </row>
    <row r="1211" spans="5:6" x14ac:dyDescent="0.25">
      <c r="E1211" s="57">
        <f t="shared" ca="1" si="36"/>
        <v>0.10686877155137275</v>
      </c>
      <c r="F1211" s="57">
        <f t="shared" ca="1" si="37"/>
        <v>7.2551148870490847</v>
      </c>
    </row>
    <row r="1212" spans="5:6" x14ac:dyDescent="0.25">
      <c r="E1212" s="57">
        <f t="shared" ca="1" si="36"/>
        <v>0.35996723842373912</v>
      </c>
      <c r="F1212" s="57">
        <f t="shared" ca="1" si="37"/>
        <v>7.6803190766295337</v>
      </c>
    </row>
    <row r="1213" spans="5:6" x14ac:dyDescent="0.25">
      <c r="E1213" s="57">
        <f t="shared" ca="1" si="36"/>
        <v>3.0907917702308385E-2</v>
      </c>
      <c r="F1213" s="57">
        <f t="shared" ca="1" si="37"/>
        <v>6.9980761569164756</v>
      </c>
    </row>
    <row r="1214" spans="5:6" x14ac:dyDescent="0.25">
      <c r="E1214" s="57">
        <f t="shared" ca="1" si="36"/>
        <v>0.39714788827586578</v>
      </c>
      <c r="F1214" s="57">
        <f t="shared" ca="1" si="37"/>
        <v>7.7339313872599877</v>
      </c>
    </row>
    <row r="1215" spans="5:6" x14ac:dyDescent="0.25">
      <c r="E1215" s="57">
        <f t="shared" ca="1" si="36"/>
        <v>0.91576032583221689</v>
      </c>
      <c r="F1215" s="57">
        <f t="shared" ca="1" si="37"/>
        <v>9.0056299785435563</v>
      </c>
    </row>
    <row r="1216" spans="5:6" x14ac:dyDescent="0.25">
      <c r="E1216" s="57">
        <f t="shared" ca="1" si="36"/>
        <v>0.63670934789006817</v>
      </c>
      <c r="F1216" s="57">
        <f t="shared" ca="1" si="37"/>
        <v>8.1121590249373288</v>
      </c>
    </row>
    <row r="1217" spans="5:6" x14ac:dyDescent="0.25">
      <c r="E1217" s="57">
        <f t="shared" ca="1" si="36"/>
        <v>0.16487382285605778</v>
      </c>
      <c r="F1217" s="57">
        <f t="shared" ca="1" si="37"/>
        <v>7.3748076454439015</v>
      </c>
    </row>
    <row r="1218" spans="5:6" x14ac:dyDescent="0.25">
      <c r="E1218" s="57">
        <f t="shared" ca="1" si="36"/>
        <v>0.12463114872782766</v>
      </c>
      <c r="F1218" s="57">
        <f t="shared" ca="1" si="37"/>
        <v>7.2949987882061382</v>
      </c>
    </row>
    <row r="1219" spans="5:6" x14ac:dyDescent="0.25">
      <c r="E1219" s="57">
        <f t="shared" ca="1" si="36"/>
        <v>0.42889438239917721</v>
      </c>
      <c r="F1219" s="57">
        <f t="shared" ca="1" si="37"/>
        <v>7.7799235256062289</v>
      </c>
    </row>
    <row r="1220" spans="5:6" x14ac:dyDescent="0.25">
      <c r="E1220" s="57">
        <f t="shared" ref="E1220:E1283" ca="1" si="38">RAND()</f>
        <v>0.25461000904040976</v>
      </c>
      <c r="F1220" s="57">
        <f t="shared" ref="F1220:F1283" ca="1" si="39">((E1220^(-1/$C$5)-1)^(-1/$C$3))*$C$4</f>
        <v>7.5245399519091372</v>
      </c>
    </row>
    <row r="1221" spans="5:6" x14ac:dyDescent="0.25">
      <c r="E1221" s="57">
        <f t="shared" ca="1" si="38"/>
        <v>0.58706206494512081</v>
      </c>
      <c r="F1221" s="57">
        <f t="shared" ca="1" si="39"/>
        <v>8.0246070449967792</v>
      </c>
    </row>
    <row r="1222" spans="5:6" x14ac:dyDescent="0.25">
      <c r="E1222" s="57">
        <f t="shared" ca="1" si="38"/>
        <v>0.44870671784413541</v>
      </c>
      <c r="F1222" s="57">
        <f t="shared" ca="1" si="39"/>
        <v>7.8088895784664087</v>
      </c>
    </row>
    <row r="1223" spans="5:6" x14ac:dyDescent="0.25">
      <c r="E1223" s="57">
        <f t="shared" ca="1" si="38"/>
        <v>0.55092246253038069</v>
      </c>
      <c r="F1223" s="57">
        <f t="shared" ca="1" si="39"/>
        <v>7.9650622185771978</v>
      </c>
    </row>
    <row r="1224" spans="5:6" x14ac:dyDescent="0.25">
      <c r="E1224" s="57">
        <f t="shared" ca="1" si="38"/>
        <v>7.198784182896889E-2</v>
      </c>
      <c r="F1224" s="57">
        <f t="shared" ca="1" si="39"/>
        <v>7.1625691291102562</v>
      </c>
    </row>
    <row r="1225" spans="5:6" x14ac:dyDescent="0.25">
      <c r="E1225" s="57">
        <f t="shared" ca="1" si="38"/>
        <v>0.59945672272112005</v>
      </c>
      <c r="F1225" s="57">
        <f t="shared" ca="1" si="39"/>
        <v>8.0457710815057109</v>
      </c>
    </row>
    <row r="1226" spans="5:6" x14ac:dyDescent="0.25">
      <c r="E1226" s="57">
        <f t="shared" ca="1" si="38"/>
        <v>0.59303011453125465</v>
      </c>
      <c r="F1226" s="57">
        <f t="shared" ca="1" si="39"/>
        <v>8.0347455371210597</v>
      </c>
    </row>
    <row r="1227" spans="5:6" x14ac:dyDescent="0.25">
      <c r="E1227" s="57">
        <f t="shared" ca="1" si="38"/>
        <v>0.51229226230254465</v>
      </c>
      <c r="F1227" s="57">
        <f t="shared" ca="1" si="39"/>
        <v>7.9043191006162079</v>
      </c>
    </row>
    <row r="1228" spans="5:6" x14ac:dyDescent="0.25">
      <c r="E1228" s="57">
        <f t="shared" ca="1" si="38"/>
        <v>0.98718678657287784</v>
      </c>
      <c r="F1228" s="57">
        <f t="shared" ca="1" si="39"/>
        <v>10.158865070934921</v>
      </c>
    </row>
    <row r="1229" spans="5:6" x14ac:dyDescent="0.25">
      <c r="E1229" s="57">
        <f t="shared" ca="1" si="38"/>
        <v>0.61537307356422832</v>
      </c>
      <c r="F1229" s="57">
        <f t="shared" ca="1" si="39"/>
        <v>8.0735921125709815</v>
      </c>
    </row>
    <row r="1230" spans="5:6" x14ac:dyDescent="0.25">
      <c r="E1230" s="57">
        <f t="shared" ca="1" si="38"/>
        <v>0.31622010638925369</v>
      </c>
      <c r="F1230" s="57">
        <f t="shared" ca="1" si="39"/>
        <v>7.6168251027251355</v>
      </c>
    </row>
    <row r="1231" spans="5:6" x14ac:dyDescent="0.25">
      <c r="E1231" s="57">
        <f t="shared" ca="1" si="38"/>
        <v>0.93903583529432422</v>
      </c>
      <c r="F1231" s="57">
        <f t="shared" ca="1" si="39"/>
        <v>9.1980629602797723</v>
      </c>
    </row>
    <row r="1232" spans="5:6" x14ac:dyDescent="0.25">
      <c r="E1232" s="57">
        <f t="shared" ca="1" si="38"/>
        <v>0.25790104095490263</v>
      </c>
      <c r="F1232" s="57">
        <f t="shared" ca="1" si="39"/>
        <v>7.5296088845081659</v>
      </c>
    </row>
    <row r="1233" spans="5:6" x14ac:dyDescent="0.25">
      <c r="E1233" s="57">
        <f t="shared" ca="1" si="38"/>
        <v>0.17496791477702389</v>
      </c>
      <c r="F1233" s="57">
        <f t="shared" ca="1" si="39"/>
        <v>7.3931814968108931</v>
      </c>
    </row>
    <row r="1234" spans="5:6" x14ac:dyDescent="0.25">
      <c r="E1234" s="57">
        <f t="shared" ca="1" si="38"/>
        <v>0.59761749814987752</v>
      </c>
      <c r="F1234" s="57">
        <f t="shared" ca="1" si="39"/>
        <v>8.042603968258053</v>
      </c>
    </row>
    <row r="1235" spans="5:6" x14ac:dyDescent="0.25">
      <c r="E1235" s="57">
        <f t="shared" ca="1" si="38"/>
        <v>0.4476842792567084</v>
      </c>
      <c r="F1235" s="57">
        <f t="shared" ca="1" si="39"/>
        <v>7.8073880775231901</v>
      </c>
    </row>
    <row r="1236" spans="5:6" x14ac:dyDescent="0.25">
      <c r="E1236" s="57">
        <f t="shared" ca="1" si="38"/>
        <v>2.2086030181618366E-2</v>
      </c>
      <c r="F1236" s="57">
        <f t="shared" ca="1" si="39"/>
        <v>6.9414799382923569</v>
      </c>
    </row>
    <row r="1237" spans="5:6" x14ac:dyDescent="0.25">
      <c r="E1237" s="57">
        <f t="shared" ca="1" si="38"/>
        <v>0.66424018521394357</v>
      </c>
      <c r="F1237" s="57">
        <f t="shared" ca="1" si="39"/>
        <v>8.1644234724864297</v>
      </c>
    </row>
    <row r="1238" spans="5:6" x14ac:dyDescent="0.25">
      <c r="E1238" s="57">
        <f t="shared" ca="1" si="38"/>
        <v>0.48703471904893603</v>
      </c>
      <c r="F1238" s="57">
        <f t="shared" ca="1" si="39"/>
        <v>7.8658580196793944</v>
      </c>
    </row>
    <row r="1239" spans="5:6" x14ac:dyDescent="0.25">
      <c r="E1239" s="57">
        <f t="shared" ca="1" si="38"/>
        <v>0.94373573093979912</v>
      </c>
      <c r="F1239" s="57">
        <f t="shared" ca="1" si="39"/>
        <v>9.2460162741041287</v>
      </c>
    </row>
    <row r="1240" spans="5:6" x14ac:dyDescent="0.25">
      <c r="E1240" s="57">
        <f t="shared" ca="1" si="38"/>
        <v>0.50689275238709108</v>
      </c>
      <c r="F1240" s="57">
        <f t="shared" ca="1" si="39"/>
        <v>7.8960234973822807</v>
      </c>
    </row>
    <row r="1241" spans="5:6" x14ac:dyDescent="0.25">
      <c r="E1241" s="57">
        <f t="shared" ca="1" si="38"/>
        <v>0.5964555316543988</v>
      </c>
      <c r="F1241" s="57">
        <f t="shared" ca="1" si="39"/>
        <v>8.0406079653867408</v>
      </c>
    </row>
    <row r="1242" spans="5:6" x14ac:dyDescent="0.25">
      <c r="E1242" s="57">
        <f t="shared" ca="1" si="38"/>
        <v>0.4300103125639908</v>
      </c>
      <c r="F1242" s="57">
        <f t="shared" ca="1" si="39"/>
        <v>7.7815484458145212</v>
      </c>
    </row>
    <row r="1243" spans="5:6" x14ac:dyDescent="0.25">
      <c r="E1243" s="57">
        <f t="shared" ca="1" si="38"/>
        <v>0.77309156672639501</v>
      </c>
      <c r="F1243" s="57">
        <f t="shared" ca="1" si="39"/>
        <v>8.4124700471315599</v>
      </c>
    </row>
    <row r="1244" spans="5:6" x14ac:dyDescent="0.25">
      <c r="E1244" s="57">
        <f t="shared" ca="1" si="38"/>
        <v>5.4035164536327063E-2</v>
      </c>
      <c r="F1244" s="57">
        <f t="shared" ca="1" si="39"/>
        <v>7.1024764506816362</v>
      </c>
    </row>
    <row r="1245" spans="5:6" x14ac:dyDescent="0.25">
      <c r="E1245" s="57">
        <f t="shared" ca="1" si="38"/>
        <v>0.24886401283480386</v>
      </c>
      <c r="F1245" s="57">
        <f t="shared" ca="1" si="39"/>
        <v>7.5156401760231102</v>
      </c>
    </row>
    <row r="1246" spans="5:6" x14ac:dyDescent="0.25">
      <c r="E1246" s="57">
        <f t="shared" ca="1" si="38"/>
        <v>0.80172890476017244</v>
      </c>
      <c r="F1246" s="57">
        <f t="shared" ca="1" si="39"/>
        <v>8.4949139488455891</v>
      </c>
    </row>
    <row r="1247" spans="5:6" x14ac:dyDescent="0.25">
      <c r="E1247" s="57">
        <f t="shared" ca="1" si="38"/>
        <v>0.73544144030977754</v>
      </c>
      <c r="F1247" s="57">
        <f t="shared" ca="1" si="39"/>
        <v>8.3171405532797991</v>
      </c>
    </row>
    <row r="1248" spans="5:6" x14ac:dyDescent="0.25">
      <c r="E1248" s="57">
        <f t="shared" ca="1" si="38"/>
        <v>8.6726506205062948E-2</v>
      </c>
      <c r="F1248" s="57">
        <f t="shared" ca="1" si="39"/>
        <v>7.2045992874418001</v>
      </c>
    </row>
    <row r="1249" spans="5:6" x14ac:dyDescent="0.25">
      <c r="E1249" s="57">
        <f t="shared" ca="1" si="38"/>
        <v>0.52908418128431167</v>
      </c>
      <c r="F1249" s="57">
        <f t="shared" ca="1" si="39"/>
        <v>7.930405046451761</v>
      </c>
    </row>
    <row r="1250" spans="5:6" x14ac:dyDescent="0.25">
      <c r="E1250" s="57">
        <f t="shared" ca="1" si="38"/>
        <v>0.39397823239902352</v>
      </c>
      <c r="F1250" s="57">
        <f t="shared" ca="1" si="39"/>
        <v>7.7293571631669638</v>
      </c>
    </row>
    <row r="1251" spans="5:6" x14ac:dyDescent="0.25">
      <c r="E1251" s="57">
        <f t="shared" ca="1" si="38"/>
        <v>0.79158779976862614</v>
      </c>
      <c r="F1251" s="57">
        <f t="shared" ca="1" si="39"/>
        <v>8.4645517132801551</v>
      </c>
    </row>
    <row r="1252" spans="5:6" x14ac:dyDescent="0.25">
      <c r="E1252" s="57">
        <f t="shared" ca="1" si="38"/>
        <v>4.4289123521145113E-3</v>
      </c>
      <c r="F1252" s="57">
        <f t="shared" ca="1" si="39"/>
        <v>6.7124964985023077</v>
      </c>
    </row>
    <row r="1253" spans="5:6" x14ac:dyDescent="0.25">
      <c r="E1253" s="57">
        <f t="shared" ca="1" si="38"/>
        <v>8.9211947575557837E-2</v>
      </c>
      <c r="F1253" s="57">
        <f t="shared" ca="1" si="39"/>
        <v>7.2112113305908876</v>
      </c>
    </row>
    <row r="1254" spans="5:6" x14ac:dyDescent="0.25">
      <c r="E1254" s="57">
        <f t="shared" ca="1" si="38"/>
        <v>0.27678293795624365</v>
      </c>
      <c r="F1254" s="57">
        <f t="shared" ca="1" si="39"/>
        <v>7.5583342302456309</v>
      </c>
    </row>
    <row r="1255" spans="5:6" x14ac:dyDescent="0.25">
      <c r="E1255" s="57">
        <f t="shared" ca="1" si="38"/>
        <v>0.32010581495500856</v>
      </c>
      <c r="F1255" s="57">
        <f t="shared" ca="1" si="39"/>
        <v>7.622507706636382</v>
      </c>
    </row>
    <row r="1256" spans="5:6" x14ac:dyDescent="0.25">
      <c r="E1256" s="57">
        <f t="shared" ca="1" si="38"/>
        <v>0.57616547599268064</v>
      </c>
      <c r="F1256" s="57">
        <f t="shared" ca="1" si="39"/>
        <v>8.0063323179809593</v>
      </c>
    </row>
    <row r="1257" spans="5:6" x14ac:dyDescent="0.25">
      <c r="E1257" s="57">
        <f t="shared" ca="1" si="38"/>
        <v>0.22574523106267186</v>
      </c>
      <c r="F1257" s="57">
        <f t="shared" ca="1" si="39"/>
        <v>7.479104621393704</v>
      </c>
    </row>
    <row r="1258" spans="5:6" x14ac:dyDescent="0.25">
      <c r="E1258" s="57">
        <f t="shared" ca="1" si="38"/>
        <v>0.40764463017211927</v>
      </c>
      <c r="F1258" s="57">
        <f t="shared" ca="1" si="39"/>
        <v>7.7490971069387804</v>
      </c>
    </row>
    <row r="1259" spans="5:6" x14ac:dyDescent="0.25">
      <c r="E1259" s="57">
        <f t="shared" ca="1" si="38"/>
        <v>0.81491018156849782</v>
      </c>
      <c r="F1259" s="57">
        <f t="shared" ca="1" si="39"/>
        <v>8.5365883737336983</v>
      </c>
    </row>
    <row r="1260" spans="5:6" x14ac:dyDescent="0.25">
      <c r="E1260" s="57">
        <f t="shared" ca="1" si="38"/>
        <v>0.55483751795674707</v>
      </c>
      <c r="F1260" s="57">
        <f t="shared" ca="1" si="39"/>
        <v>7.9713726808957501</v>
      </c>
    </row>
    <row r="1261" spans="5:6" x14ac:dyDescent="0.25">
      <c r="E1261" s="57">
        <f t="shared" ca="1" si="38"/>
        <v>0.12665250637297987</v>
      </c>
      <c r="F1261" s="57">
        <f t="shared" ca="1" si="39"/>
        <v>7.2993204347160185</v>
      </c>
    </row>
    <row r="1262" spans="5:6" x14ac:dyDescent="0.25">
      <c r="E1262" s="57">
        <f t="shared" ca="1" si="38"/>
        <v>0.71848190068251583</v>
      </c>
      <c r="F1262" s="57">
        <f t="shared" ca="1" si="39"/>
        <v>8.2779667810875779</v>
      </c>
    </row>
    <row r="1263" spans="5:6" x14ac:dyDescent="0.25">
      <c r="E1263" s="57">
        <f t="shared" ca="1" si="38"/>
        <v>0.86993992225220562</v>
      </c>
      <c r="F1263" s="57">
        <f t="shared" ca="1" si="39"/>
        <v>8.7478552065804926</v>
      </c>
    </row>
    <row r="1264" spans="5:6" x14ac:dyDescent="0.25">
      <c r="E1264" s="57">
        <f t="shared" ca="1" si="38"/>
        <v>0.12988855822066658</v>
      </c>
      <c r="F1264" s="57">
        <f t="shared" ca="1" si="39"/>
        <v>7.3061577953090984</v>
      </c>
    </row>
    <row r="1265" spans="5:6" x14ac:dyDescent="0.25">
      <c r="E1265" s="57">
        <f t="shared" ca="1" si="38"/>
        <v>0.80213994483498363</v>
      </c>
      <c r="F1265" s="57">
        <f t="shared" ca="1" si="39"/>
        <v>8.4961743512452976</v>
      </c>
    </row>
    <row r="1266" spans="5:6" x14ac:dyDescent="0.25">
      <c r="E1266" s="57">
        <f t="shared" ca="1" si="38"/>
        <v>0.91624898110531094</v>
      </c>
      <c r="F1266" s="57">
        <f t="shared" ca="1" si="39"/>
        <v>9.0090831726482072</v>
      </c>
    </row>
    <row r="1267" spans="5:6" x14ac:dyDescent="0.25">
      <c r="E1267" s="57">
        <f t="shared" ca="1" si="38"/>
        <v>0.57061720538056604</v>
      </c>
      <c r="F1267" s="57">
        <f t="shared" ca="1" si="39"/>
        <v>7.9971387078405032</v>
      </c>
    </row>
    <row r="1268" spans="5:6" x14ac:dyDescent="0.25">
      <c r="E1268" s="57">
        <f t="shared" ca="1" si="38"/>
        <v>0.43027846774300582</v>
      </c>
      <c r="F1268" s="57">
        <f t="shared" ca="1" si="39"/>
        <v>7.7819390151711199</v>
      </c>
    </row>
    <row r="1269" spans="5:6" x14ac:dyDescent="0.25">
      <c r="E1269" s="57">
        <f t="shared" ca="1" si="38"/>
        <v>0.50295993629192637</v>
      </c>
      <c r="F1269" s="57">
        <f t="shared" ca="1" si="39"/>
        <v>7.8900075872210333</v>
      </c>
    </row>
    <row r="1270" spans="5:6" x14ac:dyDescent="0.25">
      <c r="E1270" s="57">
        <f t="shared" ca="1" si="38"/>
        <v>5.6424526745771919E-3</v>
      </c>
      <c r="F1270" s="57">
        <f t="shared" ca="1" si="39"/>
        <v>6.7436675321982387</v>
      </c>
    </row>
    <row r="1271" spans="5:6" x14ac:dyDescent="0.25">
      <c r="E1271" s="57">
        <f t="shared" ca="1" si="38"/>
        <v>2.1401840902542935E-2</v>
      </c>
      <c r="F1271" s="57">
        <f t="shared" ca="1" si="39"/>
        <v>6.9363780878434715</v>
      </c>
    </row>
    <row r="1272" spans="5:6" x14ac:dyDescent="0.25">
      <c r="E1272" s="57">
        <f t="shared" ca="1" si="38"/>
        <v>0.96115001342675022</v>
      </c>
      <c r="F1272" s="57">
        <f t="shared" ca="1" si="39"/>
        <v>9.4689780441711306</v>
      </c>
    </row>
    <row r="1273" spans="5:6" x14ac:dyDescent="0.25">
      <c r="E1273" s="57">
        <f t="shared" ca="1" si="38"/>
        <v>3.7386661630190998E-3</v>
      </c>
      <c r="F1273" s="57">
        <f t="shared" ca="1" si="39"/>
        <v>6.6912294564639643</v>
      </c>
    </row>
    <row r="1274" spans="5:6" x14ac:dyDescent="0.25">
      <c r="E1274" s="57">
        <f t="shared" ca="1" si="38"/>
        <v>0.78259298553114132</v>
      </c>
      <c r="F1274" s="57">
        <f t="shared" ca="1" si="39"/>
        <v>8.4387258795602254</v>
      </c>
    </row>
    <row r="1275" spans="5:6" x14ac:dyDescent="0.25">
      <c r="E1275" s="57">
        <f t="shared" ca="1" si="38"/>
        <v>0.95017974266490246</v>
      </c>
      <c r="F1275" s="57">
        <f t="shared" ca="1" si="39"/>
        <v>9.318936322020317</v>
      </c>
    </row>
    <row r="1276" spans="5:6" x14ac:dyDescent="0.25">
      <c r="E1276" s="57">
        <f t="shared" ca="1" si="38"/>
        <v>0.33934833649726803</v>
      </c>
      <c r="F1276" s="57">
        <f t="shared" ca="1" si="39"/>
        <v>7.650505020406885</v>
      </c>
    </row>
    <row r="1277" spans="5:6" x14ac:dyDescent="0.25">
      <c r="E1277" s="57">
        <f t="shared" ca="1" si="38"/>
        <v>0.44885215963667913</v>
      </c>
      <c r="F1277" s="57">
        <f t="shared" ca="1" si="39"/>
        <v>7.8091032318820623</v>
      </c>
    </row>
    <row r="1278" spans="5:6" x14ac:dyDescent="0.25">
      <c r="E1278" s="57">
        <f t="shared" ca="1" si="38"/>
        <v>0.72872093177643604</v>
      </c>
      <c r="F1278" s="57">
        <f t="shared" ca="1" si="39"/>
        <v>8.3013712402327098</v>
      </c>
    </row>
    <row r="1279" spans="5:6" x14ac:dyDescent="0.25">
      <c r="E1279" s="57">
        <f t="shared" ca="1" si="38"/>
        <v>0.41230376958308501</v>
      </c>
      <c r="F1279" s="57">
        <f t="shared" ca="1" si="39"/>
        <v>7.7558396118012487</v>
      </c>
    </row>
    <row r="1280" spans="5:6" x14ac:dyDescent="0.25">
      <c r="E1280" s="57">
        <f t="shared" ca="1" si="38"/>
        <v>0.52006715671190784</v>
      </c>
      <c r="F1280" s="57">
        <f t="shared" ca="1" si="39"/>
        <v>7.9163412241221316</v>
      </c>
    </row>
    <row r="1281" spans="5:6" x14ac:dyDescent="0.25">
      <c r="E1281" s="57">
        <f t="shared" ca="1" si="38"/>
        <v>0.60321413652212497</v>
      </c>
      <c r="F1281" s="57">
        <f t="shared" ca="1" si="39"/>
        <v>8.0522711907387912</v>
      </c>
    </row>
    <row r="1282" spans="5:6" x14ac:dyDescent="0.25">
      <c r="E1282" s="57">
        <f t="shared" ca="1" si="38"/>
        <v>0.28871414893362579</v>
      </c>
      <c r="F1282" s="57">
        <f t="shared" ca="1" si="39"/>
        <v>7.5762143619193072</v>
      </c>
    </row>
    <row r="1283" spans="5:6" x14ac:dyDescent="0.25">
      <c r="E1283" s="57">
        <f t="shared" ca="1" si="38"/>
        <v>0.57012611884874498</v>
      </c>
      <c r="F1283" s="57">
        <f t="shared" ca="1" si="39"/>
        <v>7.9963284476383771</v>
      </c>
    </row>
    <row r="1284" spans="5:6" x14ac:dyDescent="0.25">
      <c r="E1284" s="57">
        <f t="shared" ref="E1284:E1347" ca="1" si="40">RAND()</f>
        <v>0.65979802942103738</v>
      </c>
      <c r="F1284" s="57">
        <f t="shared" ref="F1284:F1347" ca="1" si="41">((E1284^(-1/$C$5)-1)^(-1/$C$3))*$C$4</f>
        <v>8.1557795471023091</v>
      </c>
    </row>
    <row r="1285" spans="5:6" x14ac:dyDescent="0.25">
      <c r="E1285" s="57">
        <f t="shared" ca="1" si="40"/>
        <v>0.83634888536367424</v>
      </c>
      <c r="F1285" s="57">
        <f t="shared" ca="1" si="41"/>
        <v>8.6106894424693294</v>
      </c>
    </row>
    <row r="1286" spans="5:6" x14ac:dyDescent="0.25">
      <c r="E1286" s="57">
        <f t="shared" ca="1" si="40"/>
        <v>0.10044710805437651</v>
      </c>
      <c r="F1286" s="57">
        <f t="shared" ca="1" si="41"/>
        <v>7.2397143077164996</v>
      </c>
    </row>
    <row r="1287" spans="5:6" x14ac:dyDescent="0.25">
      <c r="E1287" s="57">
        <f t="shared" ca="1" si="40"/>
        <v>0.10596419269670965</v>
      </c>
      <c r="F1287" s="57">
        <f t="shared" ca="1" si="41"/>
        <v>7.2529806282670579</v>
      </c>
    </row>
    <row r="1288" spans="5:6" x14ac:dyDescent="0.25">
      <c r="E1288" s="57">
        <f t="shared" ca="1" si="40"/>
        <v>0.77925779072915269</v>
      </c>
      <c r="F1288" s="57">
        <f t="shared" ca="1" si="41"/>
        <v>8.4293944319214713</v>
      </c>
    </row>
    <row r="1289" spans="5:6" x14ac:dyDescent="0.25">
      <c r="E1289" s="57">
        <f t="shared" ca="1" si="40"/>
        <v>0.7828561769390785</v>
      </c>
      <c r="F1289" s="57">
        <f t="shared" ca="1" si="41"/>
        <v>8.4394677255291946</v>
      </c>
    </row>
    <row r="1290" spans="5:6" x14ac:dyDescent="0.25">
      <c r="E1290" s="57">
        <f t="shared" ca="1" si="40"/>
        <v>0.39701411984569179</v>
      </c>
      <c r="F1290" s="57">
        <f t="shared" ca="1" si="41"/>
        <v>7.7337383001597209</v>
      </c>
    </row>
    <row r="1291" spans="5:6" x14ac:dyDescent="0.25">
      <c r="E1291" s="57">
        <f t="shared" ca="1" si="40"/>
        <v>0.76255939529435524</v>
      </c>
      <c r="F1291" s="57">
        <f t="shared" ca="1" si="41"/>
        <v>8.384486545694644</v>
      </c>
    </row>
    <row r="1292" spans="5:6" x14ac:dyDescent="0.25">
      <c r="E1292" s="57">
        <f t="shared" ca="1" si="40"/>
        <v>0.69396024457800654</v>
      </c>
      <c r="F1292" s="57">
        <f t="shared" ca="1" si="41"/>
        <v>8.2246485128287112</v>
      </c>
    </row>
    <row r="1293" spans="5:6" x14ac:dyDescent="0.25">
      <c r="E1293" s="57">
        <f t="shared" ca="1" si="40"/>
        <v>0.47711161591520179</v>
      </c>
      <c r="F1293" s="57">
        <f t="shared" ca="1" si="41"/>
        <v>7.8509662836447873</v>
      </c>
    </row>
    <row r="1294" spans="5:6" x14ac:dyDescent="0.25">
      <c r="E1294" s="57">
        <f t="shared" ca="1" si="40"/>
        <v>0.24565546996578691</v>
      </c>
      <c r="F1294" s="57">
        <f t="shared" ca="1" si="41"/>
        <v>7.5106417089853776</v>
      </c>
    </row>
    <row r="1295" spans="5:6" x14ac:dyDescent="0.25">
      <c r="E1295" s="57">
        <f t="shared" ca="1" si="40"/>
        <v>0.16284146256778387</v>
      </c>
      <c r="F1295" s="57">
        <f t="shared" ca="1" si="41"/>
        <v>7.3710417823935526</v>
      </c>
    </row>
    <row r="1296" spans="5:6" x14ac:dyDescent="0.25">
      <c r="E1296" s="57">
        <f t="shared" ca="1" si="40"/>
        <v>0.63737238997725476</v>
      </c>
      <c r="F1296" s="57">
        <f t="shared" ca="1" si="41"/>
        <v>8.1133829598626654</v>
      </c>
    </row>
    <row r="1297" spans="5:6" x14ac:dyDescent="0.25">
      <c r="E1297" s="57">
        <f t="shared" ca="1" si="40"/>
        <v>0.71754857712144893</v>
      </c>
      <c r="F1297" s="57">
        <f t="shared" ca="1" si="41"/>
        <v>8.2758689047336578</v>
      </c>
    </row>
    <row r="1298" spans="5:6" x14ac:dyDescent="0.25">
      <c r="E1298" s="57">
        <f t="shared" ca="1" si="40"/>
        <v>0.58631873108769494</v>
      </c>
      <c r="F1298" s="57">
        <f t="shared" ca="1" si="41"/>
        <v>8.0233508394221769</v>
      </c>
    </row>
    <row r="1299" spans="5:6" x14ac:dyDescent="0.25">
      <c r="E1299" s="57">
        <f t="shared" ca="1" si="40"/>
        <v>0.47303815033757446</v>
      </c>
      <c r="F1299" s="57">
        <f t="shared" ca="1" si="41"/>
        <v>7.8448845991070666</v>
      </c>
    </row>
    <row r="1300" spans="5:6" x14ac:dyDescent="0.25">
      <c r="E1300" s="57">
        <f t="shared" ca="1" si="40"/>
        <v>0.21151211737640652</v>
      </c>
      <c r="F1300" s="57">
        <f t="shared" ca="1" si="41"/>
        <v>7.4559234819609888</v>
      </c>
    </row>
    <row r="1301" spans="5:6" x14ac:dyDescent="0.25">
      <c r="E1301" s="57">
        <f t="shared" ca="1" si="40"/>
        <v>0.3934380238251759</v>
      </c>
      <c r="F1301" s="57">
        <f t="shared" ca="1" si="41"/>
        <v>7.7285777660998836</v>
      </c>
    </row>
    <row r="1302" spans="5:6" x14ac:dyDescent="0.25">
      <c r="E1302" s="57">
        <f t="shared" ca="1" si="40"/>
        <v>0.36739859160057753</v>
      </c>
      <c r="F1302" s="57">
        <f t="shared" ca="1" si="41"/>
        <v>7.6910379368789235</v>
      </c>
    </row>
    <row r="1303" spans="5:6" x14ac:dyDescent="0.25">
      <c r="E1303" s="57">
        <f t="shared" ca="1" si="40"/>
        <v>0.45416303068878439</v>
      </c>
      <c r="F1303" s="57">
        <f t="shared" ca="1" si="41"/>
        <v>7.8169163138025306</v>
      </c>
    </row>
    <row r="1304" spans="5:6" x14ac:dyDescent="0.25">
      <c r="E1304" s="57">
        <f t="shared" ca="1" si="40"/>
        <v>0.63284992192228473</v>
      </c>
      <c r="F1304" s="57">
        <f t="shared" ca="1" si="41"/>
        <v>8.1050664239164121</v>
      </c>
    </row>
    <row r="1305" spans="5:6" x14ac:dyDescent="0.25">
      <c r="E1305" s="57">
        <f t="shared" ca="1" si="40"/>
        <v>0.78823314093019514</v>
      </c>
      <c r="F1305" s="57">
        <f t="shared" ca="1" si="41"/>
        <v>8.4548039536614237</v>
      </c>
    </row>
    <row r="1306" spans="5:6" x14ac:dyDescent="0.25">
      <c r="E1306" s="57">
        <f t="shared" ca="1" si="40"/>
        <v>0.69043440411402446</v>
      </c>
      <c r="F1306" s="57">
        <f t="shared" ca="1" si="41"/>
        <v>8.2172693507999206</v>
      </c>
    </row>
    <row r="1307" spans="5:6" x14ac:dyDescent="0.25">
      <c r="E1307" s="57">
        <f t="shared" ca="1" si="40"/>
        <v>0.97083585961218466</v>
      </c>
      <c r="F1307" s="57">
        <f t="shared" ca="1" si="41"/>
        <v>9.6438292099198062</v>
      </c>
    </row>
    <row r="1308" spans="5:6" x14ac:dyDescent="0.25">
      <c r="E1308" s="57">
        <f t="shared" ca="1" si="40"/>
        <v>0.57622878284211831</v>
      </c>
      <c r="F1308" s="57">
        <f t="shared" ca="1" si="41"/>
        <v>8.0064376418335694</v>
      </c>
    </row>
    <row r="1309" spans="5:6" x14ac:dyDescent="0.25">
      <c r="E1309" s="57">
        <f t="shared" ca="1" si="40"/>
        <v>0.49936579237885348</v>
      </c>
      <c r="F1309" s="57">
        <f t="shared" ca="1" si="41"/>
        <v>7.8845284253497621</v>
      </c>
    </row>
    <row r="1310" spans="5:6" x14ac:dyDescent="0.25">
      <c r="E1310" s="57">
        <f t="shared" ca="1" si="40"/>
        <v>0.71516744215572303</v>
      </c>
      <c r="F1310" s="57">
        <f t="shared" ca="1" si="41"/>
        <v>8.2705426427914972</v>
      </c>
    </row>
    <row r="1311" spans="5:6" x14ac:dyDescent="0.25">
      <c r="E1311" s="57">
        <f t="shared" ca="1" si="40"/>
        <v>0.46352172749167919</v>
      </c>
      <c r="F1311" s="57">
        <f t="shared" ca="1" si="41"/>
        <v>7.8307421779306416</v>
      </c>
    </row>
    <row r="1312" spans="5:6" x14ac:dyDescent="0.25">
      <c r="E1312" s="57">
        <f t="shared" ca="1" si="40"/>
        <v>0.95333853847532535</v>
      </c>
      <c r="F1312" s="57">
        <f t="shared" ca="1" si="41"/>
        <v>9.3583226934462722</v>
      </c>
    </row>
    <row r="1313" spans="5:6" x14ac:dyDescent="0.25">
      <c r="E1313" s="57">
        <f t="shared" ca="1" si="40"/>
        <v>0.49383210139699563</v>
      </c>
      <c r="F1313" s="57">
        <f t="shared" ca="1" si="41"/>
        <v>7.876126065895396</v>
      </c>
    </row>
    <row r="1314" spans="5:6" x14ac:dyDescent="0.25">
      <c r="E1314" s="57">
        <f t="shared" ca="1" si="40"/>
        <v>0.28492546458044421</v>
      </c>
      <c r="F1314" s="57">
        <f t="shared" ca="1" si="41"/>
        <v>7.5705567233128317</v>
      </c>
    </row>
    <row r="1315" spans="5:6" x14ac:dyDescent="0.25">
      <c r="E1315" s="57">
        <f t="shared" ca="1" si="40"/>
        <v>0.79378239894462388</v>
      </c>
      <c r="F1315" s="57">
        <f t="shared" ca="1" si="41"/>
        <v>8.4710060938472722</v>
      </c>
    </row>
    <row r="1316" spans="5:6" x14ac:dyDescent="0.25">
      <c r="E1316" s="57">
        <f t="shared" ca="1" si="40"/>
        <v>0.91029385101549376</v>
      </c>
      <c r="F1316" s="57">
        <f t="shared" ca="1" si="41"/>
        <v>8.9683216862662931</v>
      </c>
    </row>
    <row r="1317" spans="5:6" x14ac:dyDescent="0.25">
      <c r="E1317" s="57">
        <f t="shared" ca="1" si="40"/>
        <v>0.20106899884928531</v>
      </c>
      <c r="F1317" s="57">
        <f t="shared" ca="1" si="41"/>
        <v>7.4385138983474492</v>
      </c>
    </row>
    <row r="1318" spans="5:6" x14ac:dyDescent="0.25">
      <c r="E1318" s="57">
        <f t="shared" ca="1" si="40"/>
        <v>0.15853478953423839</v>
      </c>
      <c r="F1318" s="57">
        <f t="shared" ca="1" si="41"/>
        <v>7.3629827279084754</v>
      </c>
    </row>
    <row r="1319" spans="5:6" x14ac:dyDescent="0.25">
      <c r="E1319" s="57">
        <f t="shared" ca="1" si="40"/>
        <v>0.74991634561851583</v>
      </c>
      <c r="F1319" s="57">
        <f t="shared" ca="1" si="41"/>
        <v>8.3523017525521706</v>
      </c>
    </row>
    <row r="1320" spans="5:6" x14ac:dyDescent="0.25">
      <c r="E1320" s="57">
        <f t="shared" ca="1" si="40"/>
        <v>0.36337203088475656</v>
      </c>
      <c r="F1320" s="57">
        <f t="shared" ca="1" si="41"/>
        <v>7.6852311811720018</v>
      </c>
    </row>
    <row r="1321" spans="5:6" x14ac:dyDescent="0.25">
      <c r="E1321" s="57">
        <f t="shared" ca="1" si="40"/>
        <v>0.9643609734972115</v>
      </c>
      <c r="F1321" s="57">
        <f t="shared" ca="1" si="41"/>
        <v>9.5213540927996831</v>
      </c>
    </row>
    <row r="1322" spans="5:6" x14ac:dyDescent="0.25">
      <c r="E1322" s="57">
        <f t="shared" ca="1" si="40"/>
        <v>0.96383799451402696</v>
      </c>
      <c r="F1322" s="57">
        <f t="shared" ca="1" si="41"/>
        <v>9.5124964570969563</v>
      </c>
    </row>
    <row r="1323" spans="5:6" x14ac:dyDescent="0.25">
      <c r="E1323" s="57">
        <f t="shared" ca="1" si="40"/>
        <v>0.90740019187388177</v>
      </c>
      <c r="F1323" s="57">
        <f t="shared" ca="1" si="41"/>
        <v>8.9494890997082059</v>
      </c>
    </row>
    <row r="1324" spans="5:6" x14ac:dyDescent="0.25">
      <c r="E1324" s="57">
        <f t="shared" ca="1" si="40"/>
        <v>0.37815866331570913</v>
      </c>
      <c r="F1324" s="57">
        <f t="shared" ca="1" si="41"/>
        <v>7.7065481451947067</v>
      </c>
    </row>
    <row r="1325" spans="5:6" x14ac:dyDescent="0.25">
      <c r="E1325" s="57">
        <f t="shared" ca="1" si="40"/>
        <v>7.6912820128147263E-2</v>
      </c>
      <c r="F1325" s="57">
        <f t="shared" ca="1" si="41"/>
        <v>7.1772044033827465</v>
      </c>
    </row>
    <row r="1326" spans="5:6" x14ac:dyDescent="0.25">
      <c r="E1326" s="57">
        <f t="shared" ca="1" si="40"/>
        <v>0.39145339469409801</v>
      </c>
      <c r="F1326" s="57">
        <f t="shared" ca="1" si="41"/>
        <v>7.7257148343951831</v>
      </c>
    </row>
    <row r="1327" spans="5:6" x14ac:dyDescent="0.25">
      <c r="E1327" s="57">
        <f t="shared" ca="1" si="40"/>
        <v>0.66774862481027486</v>
      </c>
      <c r="F1327" s="57">
        <f t="shared" ca="1" si="41"/>
        <v>8.1713121519401692</v>
      </c>
    </row>
    <row r="1328" spans="5:6" x14ac:dyDescent="0.25">
      <c r="E1328" s="57">
        <f t="shared" ca="1" si="40"/>
        <v>0.12680033375449362</v>
      </c>
      <c r="F1328" s="57">
        <f t="shared" ca="1" si="41"/>
        <v>7.2996349313915854</v>
      </c>
    </row>
    <row r="1329" spans="5:6" x14ac:dyDescent="0.25">
      <c r="E1329" s="57">
        <f t="shared" ca="1" si="40"/>
        <v>0.43882813882182647</v>
      </c>
      <c r="F1329" s="57">
        <f t="shared" ca="1" si="41"/>
        <v>7.7944143415243534</v>
      </c>
    </row>
    <row r="1330" spans="5:6" x14ac:dyDescent="0.25">
      <c r="E1330" s="57">
        <f t="shared" ca="1" si="40"/>
        <v>0.49750430467813544</v>
      </c>
      <c r="F1330" s="57">
        <f t="shared" ca="1" si="41"/>
        <v>7.8816974704985236</v>
      </c>
    </row>
    <row r="1331" spans="5:6" x14ac:dyDescent="0.25">
      <c r="E1331" s="57">
        <f t="shared" ca="1" si="40"/>
        <v>0.6894153638543169</v>
      </c>
      <c r="F1331" s="57">
        <f t="shared" ca="1" si="41"/>
        <v>8.2151491079207322</v>
      </c>
    </row>
    <row r="1332" spans="5:6" x14ac:dyDescent="0.25">
      <c r="E1332" s="57">
        <f t="shared" ca="1" si="40"/>
        <v>0.90644545875795024</v>
      </c>
      <c r="F1332" s="57">
        <f t="shared" ca="1" si="41"/>
        <v>8.9434049963790656</v>
      </c>
    </row>
    <row r="1333" spans="5:6" x14ac:dyDescent="0.25">
      <c r="E1333" s="57">
        <f t="shared" ca="1" si="40"/>
        <v>2.30052550555776E-2</v>
      </c>
      <c r="F1333" s="57">
        <f t="shared" ca="1" si="41"/>
        <v>6.9481386135097729</v>
      </c>
    </row>
    <row r="1334" spans="5:6" x14ac:dyDescent="0.25">
      <c r="E1334" s="57">
        <f t="shared" ca="1" si="40"/>
        <v>0.17206215501147548</v>
      </c>
      <c r="F1334" s="57">
        <f t="shared" ca="1" si="41"/>
        <v>7.3879463845122206</v>
      </c>
    </row>
    <row r="1335" spans="5:6" x14ac:dyDescent="0.25">
      <c r="E1335" s="57">
        <f t="shared" ca="1" si="40"/>
        <v>0.7924329824116001</v>
      </c>
      <c r="F1335" s="57">
        <f t="shared" ca="1" si="41"/>
        <v>8.4670300630204149</v>
      </c>
    </row>
    <row r="1336" spans="5:6" x14ac:dyDescent="0.25">
      <c r="E1336" s="57">
        <f t="shared" ca="1" si="40"/>
        <v>0.41404581487824255</v>
      </c>
      <c r="F1336" s="57">
        <f t="shared" ca="1" si="41"/>
        <v>7.7583626930019998</v>
      </c>
    </row>
    <row r="1337" spans="5:6" x14ac:dyDescent="0.25">
      <c r="E1337" s="57">
        <f t="shared" ca="1" si="40"/>
        <v>0.69504516714972342</v>
      </c>
      <c r="F1337" s="57">
        <f t="shared" ca="1" si="41"/>
        <v>8.2269328024838337</v>
      </c>
    </row>
    <row r="1338" spans="5:6" x14ac:dyDescent="0.25">
      <c r="E1338" s="57">
        <f t="shared" ca="1" si="40"/>
        <v>9.4663090982096021E-2</v>
      </c>
      <c r="F1338" s="57">
        <f t="shared" ca="1" si="41"/>
        <v>7.2253086778748496</v>
      </c>
    </row>
    <row r="1339" spans="5:6" x14ac:dyDescent="0.25">
      <c r="E1339" s="57">
        <f t="shared" ca="1" si="40"/>
        <v>0.59369925982052862</v>
      </c>
      <c r="F1339" s="57">
        <f t="shared" ca="1" si="41"/>
        <v>8.035888222973691</v>
      </c>
    </row>
    <row r="1340" spans="5:6" x14ac:dyDescent="0.25">
      <c r="E1340" s="57">
        <f t="shared" ca="1" si="40"/>
        <v>0.14046606687416785</v>
      </c>
      <c r="F1340" s="57">
        <f t="shared" ca="1" si="41"/>
        <v>7.3278626267621494</v>
      </c>
    </row>
    <row r="1341" spans="5:6" x14ac:dyDescent="0.25">
      <c r="E1341" s="57">
        <f t="shared" ca="1" si="40"/>
        <v>0.7515881789294141</v>
      </c>
      <c r="F1341" s="57">
        <f t="shared" ca="1" si="41"/>
        <v>8.3564751188820718</v>
      </c>
    </row>
    <row r="1342" spans="5:6" x14ac:dyDescent="0.25">
      <c r="E1342" s="57">
        <f t="shared" ca="1" si="40"/>
        <v>0.86760867011111964</v>
      </c>
      <c r="F1342" s="57">
        <f t="shared" ca="1" si="41"/>
        <v>8.7372846112277429</v>
      </c>
    </row>
    <row r="1343" spans="5:6" x14ac:dyDescent="0.25">
      <c r="E1343" s="57">
        <f t="shared" ca="1" si="40"/>
        <v>0.5064989599494254</v>
      </c>
      <c r="F1343" s="57">
        <f t="shared" ca="1" si="41"/>
        <v>7.8954201420151167</v>
      </c>
    </row>
    <row r="1344" spans="5:6" x14ac:dyDescent="0.25">
      <c r="E1344" s="57">
        <f t="shared" ca="1" si="40"/>
        <v>0.94415300207538133</v>
      </c>
      <c r="F1344" s="57">
        <f t="shared" ca="1" si="41"/>
        <v>9.2504710951236504</v>
      </c>
    </row>
    <row r="1345" spans="5:6" x14ac:dyDescent="0.25">
      <c r="E1345" s="57">
        <f t="shared" ca="1" si="40"/>
        <v>0.28728487423528282</v>
      </c>
      <c r="F1345" s="57">
        <f t="shared" ca="1" si="41"/>
        <v>7.5740821172968698</v>
      </c>
    </row>
    <row r="1346" spans="5:6" x14ac:dyDescent="0.25">
      <c r="E1346" s="57">
        <f t="shared" ca="1" si="40"/>
        <v>0.95980678507892814</v>
      </c>
      <c r="F1346" s="57">
        <f t="shared" ca="1" si="41"/>
        <v>9.4483906018964525</v>
      </c>
    </row>
    <row r="1347" spans="5:6" x14ac:dyDescent="0.25">
      <c r="E1347" s="57">
        <f t="shared" ca="1" si="40"/>
        <v>0.87936239956621709</v>
      </c>
      <c r="F1347" s="57">
        <f t="shared" ca="1" si="41"/>
        <v>8.7925578560527438</v>
      </c>
    </row>
    <row r="1348" spans="5:6" x14ac:dyDescent="0.25">
      <c r="E1348" s="57">
        <f t="shared" ref="E1348:E1411" ca="1" si="42">RAND()</f>
        <v>0.67130378779896815</v>
      </c>
      <c r="F1348" s="57">
        <f t="shared" ref="F1348:F1411" ca="1" si="43">((E1348^(-1/$C$5)-1)^(-1/$C$3))*$C$4</f>
        <v>8.1783496168886831</v>
      </c>
    </row>
    <row r="1349" spans="5:6" x14ac:dyDescent="0.25">
      <c r="E1349" s="57">
        <f t="shared" ca="1" si="42"/>
        <v>0.18362114874852986</v>
      </c>
      <c r="F1349" s="57">
        <f t="shared" ca="1" si="43"/>
        <v>7.4085319352410695</v>
      </c>
    </row>
    <row r="1350" spans="5:6" x14ac:dyDescent="0.25">
      <c r="E1350" s="57">
        <f t="shared" ca="1" si="42"/>
        <v>0.43242419078518224</v>
      </c>
      <c r="F1350" s="57">
        <f t="shared" ca="1" si="43"/>
        <v>7.785065771469756</v>
      </c>
    </row>
    <row r="1351" spans="5:6" x14ac:dyDescent="0.25">
      <c r="E1351" s="57">
        <f t="shared" ca="1" si="42"/>
        <v>0.19541266149368863</v>
      </c>
      <c r="F1351" s="57">
        <f t="shared" ca="1" si="43"/>
        <v>7.4289247652683539</v>
      </c>
    </row>
    <row r="1352" spans="5:6" x14ac:dyDescent="0.25">
      <c r="E1352" s="57">
        <f t="shared" ca="1" si="42"/>
        <v>0.58545969734134873</v>
      </c>
      <c r="F1352" s="57">
        <f t="shared" ca="1" si="43"/>
        <v>8.0219008858944321</v>
      </c>
    </row>
    <row r="1353" spans="5:6" x14ac:dyDescent="0.25">
      <c r="E1353" s="57">
        <f t="shared" ca="1" si="42"/>
        <v>5.4914102843934831E-2</v>
      </c>
      <c r="F1353" s="57">
        <f t="shared" ca="1" si="43"/>
        <v>7.1057238233412114</v>
      </c>
    </row>
    <row r="1354" spans="5:6" x14ac:dyDescent="0.25">
      <c r="E1354" s="57">
        <f t="shared" ca="1" si="42"/>
        <v>0.94808059693867064</v>
      </c>
      <c r="F1354" s="57">
        <f t="shared" ca="1" si="43"/>
        <v>9.2941642457053462</v>
      </c>
    </row>
    <row r="1355" spans="5:6" x14ac:dyDescent="0.25">
      <c r="E1355" s="57">
        <f t="shared" ca="1" si="42"/>
        <v>0.63451087581528909</v>
      </c>
      <c r="F1355" s="57">
        <f t="shared" ca="1" si="43"/>
        <v>8.1081122359936177</v>
      </c>
    </row>
    <row r="1356" spans="5:6" x14ac:dyDescent="0.25">
      <c r="E1356" s="57">
        <f t="shared" ca="1" si="42"/>
        <v>9.002847264812941E-2</v>
      </c>
      <c r="F1356" s="57">
        <f t="shared" ca="1" si="43"/>
        <v>7.2133575078458643</v>
      </c>
    </row>
    <row r="1357" spans="5:6" x14ac:dyDescent="0.25">
      <c r="E1357" s="57">
        <f t="shared" ca="1" si="42"/>
        <v>0.92683230405299766</v>
      </c>
      <c r="F1357" s="57">
        <f t="shared" ca="1" si="43"/>
        <v>9.0893434858657614</v>
      </c>
    </row>
    <row r="1358" spans="5:6" x14ac:dyDescent="0.25">
      <c r="E1358" s="57">
        <f t="shared" ca="1" si="42"/>
        <v>0.5686160729862032</v>
      </c>
      <c r="F1358" s="57">
        <f t="shared" ca="1" si="43"/>
        <v>7.9938404569234081</v>
      </c>
    </row>
    <row r="1359" spans="5:6" x14ac:dyDescent="0.25">
      <c r="E1359" s="57">
        <f t="shared" ca="1" si="42"/>
        <v>0.99405131045261874</v>
      </c>
      <c r="F1359" s="57">
        <f t="shared" ca="1" si="43"/>
        <v>10.6606872438281</v>
      </c>
    </row>
    <row r="1360" spans="5:6" x14ac:dyDescent="0.25">
      <c r="E1360" s="57">
        <f t="shared" ca="1" si="42"/>
        <v>0.7735330287144373</v>
      </c>
      <c r="F1360" s="57">
        <f t="shared" ca="1" si="43"/>
        <v>8.413667985206736</v>
      </c>
    </row>
    <row r="1361" spans="5:6" x14ac:dyDescent="0.25">
      <c r="E1361" s="57">
        <f t="shared" ca="1" si="42"/>
        <v>0.32677871843935413</v>
      </c>
      <c r="F1361" s="57">
        <f t="shared" ca="1" si="43"/>
        <v>7.6322416265017665</v>
      </c>
    </row>
    <row r="1362" spans="5:6" x14ac:dyDescent="0.25">
      <c r="E1362" s="57">
        <f t="shared" ca="1" si="42"/>
        <v>0.44596373935009526</v>
      </c>
      <c r="F1362" s="57">
        <f t="shared" ca="1" si="43"/>
        <v>7.8048631636928842</v>
      </c>
    </row>
    <row r="1363" spans="5:6" x14ac:dyDescent="0.25">
      <c r="E1363" s="57">
        <f t="shared" ca="1" si="42"/>
        <v>0.46443429723216412</v>
      </c>
      <c r="F1363" s="57">
        <f t="shared" ca="1" si="43"/>
        <v>7.8320945550239376</v>
      </c>
    </row>
    <row r="1364" spans="5:6" x14ac:dyDescent="0.25">
      <c r="E1364" s="57">
        <f t="shared" ca="1" si="42"/>
        <v>0.31176967501371033</v>
      </c>
      <c r="F1364" s="57">
        <f t="shared" ca="1" si="43"/>
        <v>7.6103022488468852</v>
      </c>
    </row>
    <row r="1365" spans="5:6" x14ac:dyDescent="0.25">
      <c r="E1365" s="57">
        <f t="shared" ca="1" si="42"/>
        <v>0.16522478252484851</v>
      </c>
      <c r="F1365" s="57">
        <f t="shared" ca="1" si="43"/>
        <v>7.3754556059134071</v>
      </c>
    </row>
    <row r="1366" spans="5:6" x14ac:dyDescent="0.25">
      <c r="E1366" s="57">
        <f t="shared" ca="1" si="42"/>
        <v>0.53429247674719971</v>
      </c>
      <c r="F1366" s="57">
        <f t="shared" ca="1" si="43"/>
        <v>7.9385911636209494</v>
      </c>
    </row>
    <row r="1367" spans="5:6" x14ac:dyDescent="0.25">
      <c r="E1367" s="57">
        <f t="shared" ca="1" si="42"/>
        <v>0.86076864235811679</v>
      </c>
      <c r="F1367" s="57">
        <f t="shared" ca="1" si="43"/>
        <v>8.7072846440420975</v>
      </c>
    </row>
    <row r="1368" spans="5:6" x14ac:dyDescent="0.25">
      <c r="E1368" s="57">
        <f t="shared" ca="1" si="42"/>
        <v>0.70380944380986754</v>
      </c>
      <c r="F1368" s="57">
        <f t="shared" ca="1" si="43"/>
        <v>8.2456299472905048</v>
      </c>
    </row>
    <row r="1369" spans="5:6" x14ac:dyDescent="0.25">
      <c r="E1369" s="57">
        <f t="shared" ca="1" si="42"/>
        <v>9.3275543555021767E-2</v>
      </c>
      <c r="F1369" s="57">
        <f t="shared" ca="1" si="43"/>
        <v>7.2217706109624542</v>
      </c>
    </row>
    <row r="1370" spans="5:6" x14ac:dyDescent="0.25">
      <c r="E1370" s="57">
        <f t="shared" ca="1" si="42"/>
        <v>0.95952747874947253</v>
      </c>
      <c r="F1370" s="57">
        <f t="shared" ca="1" si="43"/>
        <v>9.4441995604776725</v>
      </c>
    </row>
    <row r="1371" spans="5:6" x14ac:dyDescent="0.25">
      <c r="E1371" s="57">
        <f t="shared" ca="1" si="42"/>
        <v>0.34831295796583384</v>
      </c>
      <c r="F1371" s="57">
        <f t="shared" ca="1" si="43"/>
        <v>7.6634848354315821</v>
      </c>
    </row>
    <row r="1372" spans="5:6" x14ac:dyDescent="0.25">
      <c r="E1372" s="57">
        <f t="shared" ca="1" si="42"/>
        <v>0.3622583709859778</v>
      </c>
      <c r="F1372" s="57">
        <f t="shared" ca="1" si="43"/>
        <v>7.6836247288955102</v>
      </c>
    </row>
    <row r="1373" spans="5:6" x14ac:dyDescent="0.25">
      <c r="E1373" s="57">
        <f t="shared" ca="1" si="42"/>
        <v>0.65702958362420927</v>
      </c>
      <c r="F1373" s="57">
        <f t="shared" ca="1" si="43"/>
        <v>8.1504354907179142</v>
      </c>
    </row>
    <row r="1374" spans="5:6" x14ac:dyDescent="0.25">
      <c r="E1374" s="57">
        <f t="shared" ca="1" si="42"/>
        <v>0.81931211582321017</v>
      </c>
      <c r="F1374" s="57">
        <f t="shared" ca="1" si="43"/>
        <v>8.5511211469602237</v>
      </c>
    </row>
    <row r="1375" spans="5:6" x14ac:dyDescent="0.25">
      <c r="E1375" s="57">
        <f t="shared" ca="1" si="42"/>
        <v>0.60960816303393073</v>
      </c>
      <c r="F1375" s="57">
        <f t="shared" ca="1" si="43"/>
        <v>8.0634273643170804</v>
      </c>
    </row>
    <row r="1376" spans="5:6" x14ac:dyDescent="0.25">
      <c r="E1376" s="57">
        <f t="shared" ca="1" si="42"/>
        <v>1.1624132579396762E-2</v>
      </c>
      <c r="F1376" s="57">
        <f t="shared" ca="1" si="43"/>
        <v>6.8430438473459585</v>
      </c>
    </row>
    <row r="1377" spans="5:6" x14ac:dyDescent="0.25">
      <c r="E1377" s="57">
        <f t="shared" ca="1" si="42"/>
        <v>0.36358309699677005</v>
      </c>
      <c r="F1377" s="57">
        <f t="shared" ca="1" si="43"/>
        <v>7.6855356206064851</v>
      </c>
    </row>
    <row r="1378" spans="5:6" x14ac:dyDescent="0.25">
      <c r="E1378" s="57">
        <f t="shared" ca="1" si="42"/>
        <v>0.85937847161949499</v>
      </c>
      <c r="F1378" s="57">
        <f t="shared" ca="1" si="43"/>
        <v>8.7013627595526621</v>
      </c>
    </row>
    <row r="1379" spans="5:6" x14ac:dyDescent="0.25">
      <c r="E1379" s="57">
        <f t="shared" ca="1" si="42"/>
        <v>0.75964014352424847</v>
      </c>
      <c r="F1379" s="57">
        <f t="shared" ca="1" si="43"/>
        <v>8.3769243308505104</v>
      </c>
    </row>
    <row r="1380" spans="5:6" x14ac:dyDescent="0.25">
      <c r="E1380" s="57">
        <f t="shared" ca="1" si="42"/>
        <v>0.55570169237867062</v>
      </c>
      <c r="F1380" s="57">
        <f t="shared" ca="1" si="43"/>
        <v>7.9727698467828771</v>
      </c>
    </row>
    <row r="1381" spans="5:6" x14ac:dyDescent="0.25">
      <c r="E1381" s="57">
        <f t="shared" ca="1" si="42"/>
        <v>0.63583787631501254</v>
      </c>
      <c r="F1381" s="57">
        <f t="shared" ca="1" si="43"/>
        <v>8.1105527845030458</v>
      </c>
    </row>
    <row r="1382" spans="5:6" x14ac:dyDescent="0.25">
      <c r="E1382" s="57">
        <f t="shared" ca="1" si="42"/>
        <v>2.6796866811167108E-2</v>
      </c>
      <c r="F1382" s="57">
        <f t="shared" ca="1" si="43"/>
        <v>6.9735478768075261</v>
      </c>
    </row>
    <row r="1383" spans="5:6" x14ac:dyDescent="0.25">
      <c r="E1383" s="57">
        <f t="shared" ca="1" si="42"/>
        <v>0.82442188892539736</v>
      </c>
      <c r="F1383" s="57">
        <f t="shared" ca="1" si="43"/>
        <v>8.5684118636864444</v>
      </c>
    </row>
    <row r="1384" spans="5:6" x14ac:dyDescent="0.25">
      <c r="E1384" s="57">
        <f t="shared" ca="1" si="42"/>
        <v>0.60063977505058586</v>
      </c>
      <c r="F1384" s="57">
        <f t="shared" ca="1" si="43"/>
        <v>8.0478133325304402</v>
      </c>
    </row>
    <row r="1385" spans="5:6" x14ac:dyDescent="0.25">
      <c r="E1385" s="57">
        <f t="shared" ca="1" si="42"/>
        <v>0.17775599272340781</v>
      </c>
      <c r="F1385" s="57">
        <f t="shared" ca="1" si="43"/>
        <v>7.3981656491578374</v>
      </c>
    </row>
    <row r="1386" spans="5:6" x14ac:dyDescent="0.25">
      <c r="E1386" s="57">
        <f t="shared" ca="1" si="42"/>
        <v>0.30874650030197681</v>
      </c>
      <c r="F1386" s="57">
        <f t="shared" ca="1" si="43"/>
        <v>7.605861893308167</v>
      </c>
    </row>
    <row r="1387" spans="5:6" x14ac:dyDescent="0.25">
      <c r="E1387" s="57">
        <f t="shared" ca="1" si="42"/>
        <v>0.60865556968606616</v>
      </c>
      <c r="F1387" s="57">
        <f t="shared" ca="1" si="43"/>
        <v>8.0617575612584371</v>
      </c>
    </row>
    <row r="1388" spans="5:6" x14ac:dyDescent="0.25">
      <c r="E1388" s="57">
        <f t="shared" ca="1" si="42"/>
        <v>0.99419062972268435</v>
      </c>
      <c r="F1388" s="57">
        <f t="shared" ca="1" si="43"/>
        <v>10.676545333524786</v>
      </c>
    </row>
    <row r="1389" spans="5:6" x14ac:dyDescent="0.25">
      <c r="E1389" s="57">
        <f t="shared" ca="1" si="42"/>
        <v>8.0449685300395757E-2</v>
      </c>
      <c r="F1389" s="57">
        <f t="shared" ca="1" si="43"/>
        <v>7.1873306081770405</v>
      </c>
    </row>
    <row r="1390" spans="5:6" x14ac:dyDescent="0.25">
      <c r="E1390" s="57">
        <f t="shared" ca="1" si="42"/>
        <v>0.13164239609824779</v>
      </c>
      <c r="F1390" s="57">
        <f t="shared" ca="1" si="43"/>
        <v>7.3098231145773616</v>
      </c>
    </row>
    <row r="1391" spans="5:6" x14ac:dyDescent="0.25">
      <c r="E1391" s="57">
        <f t="shared" ca="1" si="42"/>
        <v>0.63294080622951177</v>
      </c>
      <c r="F1391" s="57">
        <f t="shared" ca="1" si="43"/>
        <v>8.1052328301528043</v>
      </c>
    </row>
    <row r="1392" spans="5:6" x14ac:dyDescent="0.25">
      <c r="E1392" s="57">
        <f t="shared" ca="1" si="42"/>
        <v>0.26692865011398359</v>
      </c>
      <c r="F1392" s="57">
        <f t="shared" ca="1" si="43"/>
        <v>7.5434147145889643</v>
      </c>
    </row>
    <row r="1393" spans="5:6" x14ac:dyDescent="0.25">
      <c r="E1393" s="57">
        <f t="shared" ca="1" si="42"/>
        <v>0.43682781236726542</v>
      </c>
      <c r="F1393" s="57">
        <f t="shared" ca="1" si="43"/>
        <v>7.7914914471017642</v>
      </c>
    </row>
    <row r="1394" spans="5:6" x14ac:dyDescent="0.25">
      <c r="E1394" s="57">
        <f t="shared" ca="1" si="42"/>
        <v>0.54341761417208245</v>
      </c>
      <c r="F1394" s="57">
        <f t="shared" ca="1" si="43"/>
        <v>7.9530511932538053</v>
      </c>
    </row>
    <row r="1395" spans="5:6" x14ac:dyDescent="0.25">
      <c r="E1395" s="57">
        <f t="shared" ca="1" si="42"/>
        <v>0.33775536605453249</v>
      </c>
      <c r="F1395" s="57">
        <f t="shared" ca="1" si="43"/>
        <v>7.6481949964900426</v>
      </c>
    </row>
    <row r="1396" spans="5:6" x14ac:dyDescent="0.25">
      <c r="E1396" s="57">
        <f t="shared" ca="1" si="42"/>
        <v>0.79498533923709835</v>
      </c>
      <c r="F1396" s="57">
        <f t="shared" ca="1" si="43"/>
        <v>8.4745705735316363</v>
      </c>
    </row>
    <row r="1397" spans="5:6" x14ac:dyDescent="0.25">
      <c r="E1397" s="57">
        <f t="shared" ca="1" si="42"/>
        <v>0.24252972258291416</v>
      </c>
      <c r="F1397" s="57">
        <f t="shared" ca="1" si="43"/>
        <v>7.505751347675238</v>
      </c>
    </row>
    <row r="1398" spans="5:6" x14ac:dyDescent="0.25">
      <c r="E1398" s="57">
        <f t="shared" ca="1" si="42"/>
        <v>0.33046592018119347</v>
      </c>
      <c r="F1398" s="57">
        <f t="shared" ca="1" si="43"/>
        <v>7.6376080644654625</v>
      </c>
    </row>
    <row r="1399" spans="5:6" x14ac:dyDescent="0.25">
      <c r="E1399" s="57">
        <f t="shared" ca="1" si="42"/>
        <v>9.3212660507473344E-2</v>
      </c>
      <c r="F1399" s="57">
        <f t="shared" ca="1" si="43"/>
        <v>7.2216094760364982</v>
      </c>
    </row>
    <row r="1400" spans="5:6" x14ac:dyDescent="0.25">
      <c r="E1400" s="57">
        <f t="shared" ca="1" si="42"/>
        <v>0.25612368026918075</v>
      </c>
      <c r="F1400" s="57">
        <f t="shared" ca="1" si="43"/>
        <v>7.5268738439416971</v>
      </c>
    </row>
    <row r="1401" spans="5:6" x14ac:dyDescent="0.25">
      <c r="E1401" s="57">
        <f t="shared" ca="1" si="42"/>
        <v>0.91810178798551523</v>
      </c>
      <c r="F1401" s="57">
        <f t="shared" ca="1" si="43"/>
        <v>9.0223640528427005</v>
      </c>
    </row>
    <row r="1402" spans="5:6" x14ac:dyDescent="0.25">
      <c r="E1402" s="57">
        <f t="shared" ca="1" si="42"/>
        <v>0.12725640681032335</v>
      </c>
      <c r="F1402" s="57">
        <f t="shared" ca="1" si="43"/>
        <v>7.3006038891044005</v>
      </c>
    </row>
    <row r="1403" spans="5:6" x14ac:dyDescent="0.25">
      <c r="E1403" s="57">
        <f t="shared" ca="1" si="42"/>
        <v>0.63825993937035685</v>
      </c>
      <c r="F1403" s="57">
        <f t="shared" ca="1" si="43"/>
        <v>8.1150238491466027</v>
      </c>
    </row>
    <row r="1404" spans="5:6" x14ac:dyDescent="0.25">
      <c r="E1404" s="57">
        <f t="shared" ca="1" si="42"/>
        <v>0.53247356589808226</v>
      </c>
      <c r="F1404" s="57">
        <f t="shared" ca="1" si="43"/>
        <v>7.9357269065465577</v>
      </c>
    </row>
    <row r="1405" spans="5:6" x14ac:dyDescent="0.25">
      <c r="E1405" s="57">
        <f t="shared" ca="1" si="42"/>
        <v>0.20572568572111583</v>
      </c>
      <c r="F1405" s="57">
        <f t="shared" ca="1" si="43"/>
        <v>7.4463222994864111</v>
      </c>
    </row>
    <row r="1406" spans="5:6" x14ac:dyDescent="0.25">
      <c r="E1406" s="57">
        <f t="shared" ca="1" si="42"/>
        <v>0.50821635759732187</v>
      </c>
      <c r="F1406" s="57">
        <f t="shared" ca="1" si="43"/>
        <v>7.898053107784488</v>
      </c>
    </row>
    <row r="1407" spans="5:6" x14ac:dyDescent="0.25">
      <c r="E1407" s="57">
        <f t="shared" ca="1" si="42"/>
        <v>0.26599528395527339</v>
      </c>
      <c r="F1407" s="57">
        <f t="shared" ca="1" si="43"/>
        <v>7.5419937218623954</v>
      </c>
    </row>
    <row r="1408" spans="5:6" x14ac:dyDescent="0.25">
      <c r="E1408" s="57">
        <f t="shared" ca="1" si="42"/>
        <v>0.11144924484336072</v>
      </c>
      <c r="F1408" s="57">
        <f t="shared" ca="1" si="43"/>
        <v>7.2657567635691338</v>
      </c>
    </row>
    <row r="1409" spans="5:6" x14ac:dyDescent="0.25">
      <c r="E1409" s="57">
        <f t="shared" ca="1" si="42"/>
        <v>0.29526507749953501</v>
      </c>
      <c r="F1409" s="57">
        <f t="shared" ca="1" si="43"/>
        <v>7.5859564459814663</v>
      </c>
    </row>
    <row r="1410" spans="5:6" x14ac:dyDescent="0.25">
      <c r="E1410" s="57">
        <f t="shared" ca="1" si="42"/>
        <v>0.97529362348625859</v>
      </c>
      <c r="F1410" s="57">
        <f t="shared" ca="1" si="43"/>
        <v>9.7459988484206601</v>
      </c>
    </row>
    <row r="1411" spans="5:6" x14ac:dyDescent="0.25">
      <c r="E1411" s="57">
        <f t="shared" ca="1" si="42"/>
        <v>0.95821886521780009</v>
      </c>
      <c r="F1411" s="57">
        <f t="shared" ca="1" si="43"/>
        <v>9.4249554347787754</v>
      </c>
    </row>
    <row r="1412" spans="5:6" x14ac:dyDescent="0.25">
      <c r="E1412" s="57">
        <f t="shared" ref="E1412:E1475" ca="1" si="44">RAND()</f>
        <v>0.73602699071398769</v>
      </c>
      <c r="F1412" s="57">
        <f t="shared" ref="F1412:F1475" ca="1" si="45">((E1412^(-1/$C$5)-1)^(-1/$C$3))*$C$4</f>
        <v>8.3185305571202548</v>
      </c>
    </row>
    <row r="1413" spans="5:6" x14ac:dyDescent="0.25">
      <c r="E1413" s="57">
        <f t="shared" ca="1" si="44"/>
        <v>0.13417106710042648</v>
      </c>
      <c r="F1413" s="57">
        <f t="shared" ca="1" si="45"/>
        <v>7.3150597530808845</v>
      </c>
    </row>
    <row r="1414" spans="5:6" x14ac:dyDescent="0.25">
      <c r="E1414" s="57">
        <f t="shared" ca="1" si="44"/>
        <v>0.99503081359987222</v>
      </c>
      <c r="F1414" s="57">
        <f t="shared" ca="1" si="45"/>
        <v>10.78163764169209</v>
      </c>
    </row>
    <row r="1415" spans="5:6" x14ac:dyDescent="0.25">
      <c r="E1415" s="57">
        <f t="shared" ca="1" si="44"/>
        <v>1.3920961578727797E-2</v>
      </c>
      <c r="F1415" s="57">
        <f t="shared" ca="1" si="45"/>
        <v>6.8695867120642919</v>
      </c>
    </row>
    <row r="1416" spans="5:6" x14ac:dyDescent="0.25">
      <c r="E1416" s="57">
        <f t="shared" ca="1" si="44"/>
        <v>0.12771707610685823</v>
      </c>
      <c r="F1416" s="57">
        <f t="shared" ca="1" si="45"/>
        <v>7.3015806007008006</v>
      </c>
    </row>
    <row r="1417" spans="5:6" x14ac:dyDescent="0.25">
      <c r="E1417" s="57">
        <f t="shared" ca="1" si="44"/>
        <v>0.15712995500294991</v>
      </c>
      <c r="F1417" s="57">
        <f t="shared" ca="1" si="45"/>
        <v>7.3603298428679826</v>
      </c>
    </row>
    <row r="1418" spans="5:6" x14ac:dyDescent="0.25">
      <c r="E1418" s="57">
        <f t="shared" ca="1" si="44"/>
        <v>0.2196325508104594</v>
      </c>
      <c r="F1418" s="57">
        <f t="shared" ca="1" si="45"/>
        <v>7.4692208105160738</v>
      </c>
    </row>
    <row r="1419" spans="5:6" x14ac:dyDescent="0.25">
      <c r="E1419" s="57">
        <f t="shared" ca="1" si="44"/>
        <v>0.22604291790954456</v>
      </c>
      <c r="F1419" s="57">
        <f t="shared" ca="1" si="45"/>
        <v>7.4795833560887219</v>
      </c>
    </row>
    <row r="1420" spans="5:6" x14ac:dyDescent="0.25">
      <c r="E1420" s="57">
        <f t="shared" ca="1" si="44"/>
        <v>0.56069570033024629</v>
      </c>
      <c r="F1420" s="57">
        <f t="shared" ca="1" si="45"/>
        <v>7.9808748043778426</v>
      </c>
    </row>
    <row r="1421" spans="5:6" x14ac:dyDescent="0.25">
      <c r="E1421" s="57">
        <f t="shared" ca="1" si="44"/>
        <v>0.1621156993648083</v>
      </c>
      <c r="F1421" s="57">
        <f t="shared" ca="1" si="45"/>
        <v>7.3696912773652805</v>
      </c>
    </row>
    <row r="1422" spans="5:6" x14ac:dyDescent="0.25">
      <c r="E1422" s="57">
        <f t="shared" ca="1" si="44"/>
        <v>0.59126721302151064</v>
      </c>
      <c r="F1422" s="57">
        <f t="shared" ca="1" si="45"/>
        <v>8.031740860607842</v>
      </c>
    </row>
    <row r="1423" spans="5:6" x14ac:dyDescent="0.25">
      <c r="E1423" s="57">
        <f t="shared" ca="1" si="44"/>
        <v>0.68498464448386231</v>
      </c>
      <c r="F1423" s="57">
        <f t="shared" ca="1" si="45"/>
        <v>8.205994102316204</v>
      </c>
    </row>
    <row r="1424" spans="5:6" x14ac:dyDescent="0.25">
      <c r="E1424" s="57">
        <f t="shared" ca="1" si="44"/>
        <v>0.72451156183605181</v>
      </c>
      <c r="F1424" s="57">
        <f t="shared" ca="1" si="45"/>
        <v>8.2916613468962321</v>
      </c>
    </row>
    <row r="1425" spans="5:6" x14ac:dyDescent="0.25">
      <c r="E1425" s="57">
        <f t="shared" ca="1" si="44"/>
        <v>0.41825369136887425</v>
      </c>
      <c r="F1425" s="57">
        <f t="shared" ca="1" si="45"/>
        <v>7.7644622634041482</v>
      </c>
    </row>
    <row r="1426" spans="5:6" x14ac:dyDescent="0.25">
      <c r="E1426" s="57">
        <f t="shared" ca="1" si="44"/>
        <v>0.42907394978416591</v>
      </c>
      <c r="F1426" s="57">
        <f t="shared" ca="1" si="45"/>
        <v>7.7801849486917058</v>
      </c>
    </row>
    <row r="1427" spans="5:6" x14ac:dyDescent="0.25">
      <c r="E1427" s="57">
        <f t="shared" ca="1" si="44"/>
        <v>0.63756701356572421</v>
      </c>
      <c r="F1427" s="57">
        <f t="shared" ca="1" si="45"/>
        <v>8.1137425291324146</v>
      </c>
    </row>
    <row r="1428" spans="5:6" x14ac:dyDescent="0.25">
      <c r="E1428" s="57">
        <f t="shared" ca="1" si="44"/>
        <v>0.28666539385481105</v>
      </c>
      <c r="F1428" s="57">
        <f t="shared" ca="1" si="45"/>
        <v>7.5731571736169734</v>
      </c>
    </row>
    <row r="1429" spans="5:6" x14ac:dyDescent="0.25">
      <c r="E1429" s="57">
        <f t="shared" ca="1" si="44"/>
        <v>0.6701992712504552</v>
      </c>
      <c r="F1429" s="57">
        <f t="shared" ca="1" si="45"/>
        <v>8.1761569836765116</v>
      </c>
    </row>
    <row r="1430" spans="5:6" x14ac:dyDescent="0.25">
      <c r="E1430" s="57">
        <f t="shared" ca="1" si="44"/>
        <v>0.774584020258408</v>
      </c>
      <c r="F1430" s="57">
        <f t="shared" ca="1" si="45"/>
        <v>8.4165283251315977</v>
      </c>
    </row>
    <row r="1431" spans="5:6" x14ac:dyDescent="0.25">
      <c r="E1431" s="57">
        <f t="shared" ca="1" si="44"/>
        <v>0.84694451539876781</v>
      </c>
      <c r="F1431" s="57">
        <f t="shared" ca="1" si="45"/>
        <v>8.6507771597904668</v>
      </c>
    </row>
    <row r="1432" spans="5:6" x14ac:dyDescent="0.25">
      <c r="E1432" s="57">
        <f t="shared" ca="1" si="44"/>
        <v>0.50429751126990341</v>
      </c>
      <c r="F1432" s="57">
        <f t="shared" ca="1" si="45"/>
        <v>7.8920512024213023</v>
      </c>
    </row>
    <row r="1433" spans="5:6" x14ac:dyDescent="0.25">
      <c r="E1433" s="57">
        <f t="shared" ca="1" si="44"/>
        <v>0.51459358129242072</v>
      </c>
      <c r="F1433" s="57">
        <f t="shared" ca="1" si="45"/>
        <v>7.9078678923574683</v>
      </c>
    </row>
    <row r="1434" spans="5:6" x14ac:dyDescent="0.25">
      <c r="E1434" s="57">
        <f t="shared" ca="1" si="44"/>
        <v>0.22533502153358009</v>
      </c>
      <c r="F1434" s="57">
        <f t="shared" ca="1" si="45"/>
        <v>7.4784445419841061</v>
      </c>
    </row>
    <row r="1435" spans="5:6" x14ac:dyDescent="0.25">
      <c r="E1435" s="57">
        <f t="shared" ca="1" si="44"/>
        <v>0.2920353395988986</v>
      </c>
      <c r="F1435" s="57">
        <f t="shared" ca="1" si="45"/>
        <v>7.5811595856824514</v>
      </c>
    </row>
    <row r="1436" spans="5:6" x14ac:dyDescent="0.25">
      <c r="E1436" s="57">
        <f t="shared" ca="1" si="44"/>
        <v>0.13044241765464359</v>
      </c>
      <c r="F1436" s="57">
        <f t="shared" ca="1" si="45"/>
        <v>7.307318299672044</v>
      </c>
    </row>
    <row r="1437" spans="5:6" x14ac:dyDescent="0.25">
      <c r="E1437" s="57">
        <f t="shared" ca="1" si="44"/>
        <v>0.49158108590044325</v>
      </c>
      <c r="F1437" s="57">
        <f t="shared" ca="1" si="45"/>
        <v>7.8727193799423159</v>
      </c>
    </row>
    <row r="1438" spans="5:6" x14ac:dyDescent="0.25">
      <c r="E1438" s="57">
        <f t="shared" ca="1" si="44"/>
        <v>0.91076428248099273</v>
      </c>
      <c r="F1438" s="57">
        <f t="shared" ca="1" si="45"/>
        <v>8.9714409950377263</v>
      </c>
    </row>
    <row r="1439" spans="5:6" x14ac:dyDescent="0.25">
      <c r="E1439" s="57">
        <f t="shared" ca="1" si="44"/>
        <v>0.16230536244489313</v>
      </c>
      <c r="F1439" s="57">
        <f t="shared" ca="1" si="45"/>
        <v>7.3700444965761029</v>
      </c>
    </row>
    <row r="1440" spans="5:6" x14ac:dyDescent="0.25">
      <c r="E1440" s="57">
        <f t="shared" ca="1" si="44"/>
        <v>9.1746309934354175E-2</v>
      </c>
      <c r="F1440" s="57">
        <f t="shared" ca="1" si="45"/>
        <v>7.2178321708889532</v>
      </c>
    </row>
    <row r="1441" spans="5:6" x14ac:dyDescent="0.25">
      <c r="E1441" s="57">
        <f t="shared" ca="1" si="44"/>
        <v>0.23108166899933036</v>
      </c>
      <c r="F1441" s="57">
        <f t="shared" ca="1" si="45"/>
        <v>7.4876514764381108</v>
      </c>
    </row>
    <row r="1442" spans="5:6" x14ac:dyDescent="0.25">
      <c r="E1442" s="57">
        <f t="shared" ca="1" si="44"/>
        <v>0.77831838598243219</v>
      </c>
      <c r="F1442" s="57">
        <f t="shared" ca="1" si="45"/>
        <v>8.4267889516842143</v>
      </c>
    </row>
    <row r="1443" spans="5:6" x14ac:dyDescent="0.25">
      <c r="E1443" s="57">
        <f t="shared" ca="1" si="44"/>
        <v>0.67667246936046199</v>
      </c>
      <c r="F1443" s="57">
        <f t="shared" ca="1" si="45"/>
        <v>8.1890890702559425</v>
      </c>
    </row>
    <row r="1444" spans="5:6" x14ac:dyDescent="0.25">
      <c r="E1444" s="57">
        <f t="shared" ca="1" si="44"/>
        <v>0.73681577195812986</v>
      </c>
      <c r="F1444" s="57">
        <f t="shared" ca="1" si="45"/>
        <v>8.3204071551631209</v>
      </c>
    </row>
    <row r="1445" spans="5:6" x14ac:dyDescent="0.25">
      <c r="E1445" s="57">
        <f t="shared" ca="1" si="44"/>
        <v>0.87000567941514428</v>
      </c>
      <c r="F1445" s="57">
        <f t="shared" ca="1" si="45"/>
        <v>8.7481560437790638</v>
      </c>
    </row>
    <row r="1446" spans="5:6" x14ac:dyDescent="0.25">
      <c r="E1446" s="57">
        <f t="shared" ca="1" si="44"/>
        <v>0.89726862499592741</v>
      </c>
      <c r="F1446" s="57">
        <f t="shared" ca="1" si="45"/>
        <v>8.887908424525147</v>
      </c>
    </row>
    <row r="1447" spans="5:6" x14ac:dyDescent="0.25">
      <c r="E1447" s="57">
        <f t="shared" ca="1" si="44"/>
        <v>0.17549496768557482</v>
      </c>
      <c r="F1447" s="57">
        <f t="shared" ca="1" si="45"/>
        <v>7.3941265725537777</v>
      </c>
    </row>
    <row r="1448" spans="5:6" x14ac:dyDescent="0.25">
      <c r="E1448" s="57">
        <f t="shared" ca="1" si="44"/>
        <v>0.69765758987994864</v>
      </c>
      <c r="F1448" s="57">
        <f t="shared" ca="1" si="45"/>
        <v>8.2324601117302336</v>
      </c>
    </row>
    <row r="1449" spans="5:6" x14ac:dyDescent="0.25">
      <c r="E1449" s="57">
        <f t="shared" ca="1" si="44"/>
        <v>0.31607073554758924</v>
      </c>
      <c r="F1449" s="57">
        <f t="shared" ca="1" si="45"/>
        <v>7.6166064299734959</v>
      </c>
    </row>
    <row r="1450" spans="5:6" x14ac:dyDescent="0.25">
      <c r="E1450" s="57">
        <f t="shared" ca="1" si="44"/>
        <v>0.74972959004212758</v>
      </c>
      <c r="F1450" s="57">
        <f t="shared" ca="1" si="45"/>
        <v>8.3518370617669646</v>
      </c>
    </row>
    <row r="1451" spans="5:6" x14ac:dyDescent="0.25">
      <c r="E1451" s="57">
        <f t="shared" ca="1" si="44"/>
        <v>0.73686059123297654</v>
      </c>
      <c r="F1451" s="57">
        <f t="shared" ca="1" si="45"/>
        <v>8.3205139290033436</v>
      </c>
    </row>
    <row r="1452" spans="5:6" x14ac:dyDescent="0.25">
      <c r="E1452" s="57">
        <f t="shared" ca="1" si="44"/>
        <v>0.53579397087721381</v>
      </c>
      <c r="F1452" s="57">
        <f t="shared" ca="1" si="45"/>
        <v>7.9409600166896723</v>
      </c>
    </row>
    <row r="1453" spans="5:6" x14ac:dyDescent="0.25">
      <c r="E1453" s="57">
        <f t="shared" ca="1" si="44"/>
        <v>0.841108292401755</v>
      </c>
      <c r="F1453" s="57">
        <f t="shared" ca="1" si="45"/>
        <v>8.6283804218891902</v>
      </c>
    </row>
    <row r="1454" spans="5:6" x14ac:dyDescent="0.25">
      <c r="E1454" s="57">
        <f t="shared" ca="1" si="44"/>
        <v>0.85794479039441573</v>
      </c>
      <c r="F1454" s="57">
        <f t="shared" ca="1" si="45"/>
        <v>8.6953146131960874</v>
      </c>
    </row>
    <row r="1455" spans="5:6" x14ac:dyDescent="0.25">
      <c r="E1455" s="57">
        <f t="shared" ca="1" si="44"/>
        <v>8.1442144480745049E-2</v>
      </c>
      <c r="F1455" s="57">
        <f t="shared" ca="1" si="45"/>
        <v>7.1901187052705273</v>
      </c>
    </row>
    <row r="1456" spans="5:6" x14ac:dyDescent="0.25">
      <c r="E1456" s="57">
        <f t="shared" ca="1" si="44"/>
        <v>0.65766276571689608</v>
      </c>
      <c r="F1456" s="57">
        <f t="shared" ca="1" si="45"/>
        <v>8.1516548819309627</v>
      </c>
    </row>
    <row r="1457" spans="5:6" x14ac:dyDescent="0.25">
      <c r="E1457" s="57">
        <f t="shared" ca="1" si="44"/>
        <v>0.37666730885240651</v>
      </c>
      <c r="F1457" s="57">
        <f t="shared" ca="1" si="45"/>
        <v>7.7043986775889799</v>
      </c>
    </row>
    <row r="1458" spans="5:6" x14ac:dyDescent="0.25">
      <c r="E1458" s="57">
        <f t="shared" ca="1" si="44"/>
        <v>0.7663707635236946</v>
      </c>
      <c r="F1458" s="57">
        <f t="shared" ca="1" si="45"/>
        <v>8.3944839388122485</v>
      </c>
    </row>
    <row r="1459" spans="5:6" x14ac:dyDescent="0.25">
      <c r="E1459" s="57">
        <f t="shared" ca="1" si="44"/>
        <v>0.64448109531298692</v>
      </c>
      <c r="F1459" s="57">
        <f t="shared" ca="1" si="45"/>
        <v>8.1266081355785786</v>
      </c>
    </row>
    <row r="1460" spans="5:6" x14ac:dyDescent="0.25">
      <c r="E1460" s="57">
        <f t="shared" ca="1" si="44"/>
        <v>0.92388450008201262</v>
      </c>
      <c r="F1460" s="57">
        <f t="shared" ca="1" si="45"/>
        <v>9.0658611638736435</v>
      </c>
    </row>
    <row r="1461" spans="5:6" x14ac:dyDescent="0.25">
      <c r="E1461" s="57">
        <f t="shared" ca="1" si="44"/>
        <v>0.23157419843745219</v>
      </c>
      <c r="F1461" s="57">
        <f t="shared" ca="1" si="45"/>
        <v>7.4884366445932731</v>
      </c>
    </row>
    <row r="1462" spans="5:6" x14ac:dyDescent="0.25">
      <c r="E1462" s="57">
        <f t="shared" ca="1" si="44"/>
        <v>0.9576868258589174</v>
      </c>
      <c r="F1462" s="57">
        <f t="shared" ca="1" si="45"/>
        <v>9.4173096603345314</v>
      </c>
    </row>
    <row r="1463" spans="5:6" x14ac:dyDescent="0.25">
      <c r="E1463" s="57">
        <f t="shared" ca="1" si="44"/>
        <v>0.15467366386940207</v>
      </c>
      <c r="F1463" s="57">
        <f t="shared" ca="1" si="45"/>
        <v>7.3556619416751765</v>
      </c>
    </row>
    <row r="1464" spans="5:6" x14ac:dyDescent="0.25">
      <c r="E1464" s="57">
        <f t="shared" ca="1" si="44"/>
        <v>0.19035662866754588</v>
      </c>
      <c r="F1464" s="57">
        <f t="shared" ca="1" si="45"/>
        <v>7.4202501760709225</v>
      </c>
    </row>
    <row r="1465" spans="5:6" x14ac:dyDescent="0.25">
      <c r="E1465" s="57">
        <f t="shared" ca="1" si="44"/>
        <v>0.65563544449799194</v>
      </c>
      <c r="F1465" s="57">
        <f t="shared" ca="1" si="45"/>
        <v>8.1477565764750111</v>
      </c>
    </row>
    <row r="1466" spans="5:6" x14ac:dyDescent="0.25">
      <c r="E1466" s="57">
        <f t="shared" ca="1" si="44"/>
        <v>0.6500803270547062</v>
      </c>
      <c r="F1466" s="57">
        <f t="shared" ca="1" si="45"/>
        <v>8.1371618107133852</v>
      </c>
    </row>
    <row r="1467" spans="5:6" x14ac:dyDescent="0.25">
      <c r="E1467" s="57">
        <f t="shared" ca="1" si="44"/>
        <v>0.6700732337180636</v>
      </c>
      <c r="F1467" s="57">
        <f t="shared" ca="1" si="45"/>
        <v>8.1759071393538889</v>
      </c>
    </row>
    <row r="1468" spans="5:6" x14ac:dyDescent="0.25">
      <c r="E1468" s="57">
        <f t="shared" ca="1" si="44"/>
        <v>1.2896594581833676E-2</v>
      </c>
      <c r="F1468" s="57">
        <f t="shared" ca="1" si="45"/>
        <v>6.8582388609063134</v>
      </c>
    </row>
    <row r="1469" spans="5:6" x14ac:dyDescent="0.25">
      <c r="E1469" s="57">
        <f t="shared" ca="1" si="44"/>
        <v>0.7801665479103117</v>
      </c>
      <c r="F1469" s="57">
        <f t="shared" ca="1" si="45"/>
        <v>8.431924393235029</v>
      </c>
    </row>
    <row r="1470" spans="5:6" x14ac:dyDescent="0.25">
      <c r="E1470" s="57">
        <f t="shared" ca="1" si="44"/>
        <v>0.34051489641251942</v>
      </c>
      <c r="F1470" s="57">
        <f t="shared" ca="1" si="45"/>
        <v>7.6521959537152568</v>
      </c>
    </row>
    <row r="1471" spans="5:6" x14ac:dyDescent="0.25">
      <c r="E1471" s="57">
        <f t="shared" ca="1" si="44"/>
        <v>0.25667892283673599</v>
      </c>
      <c r="F1471" s="57">
        <f t="shared" ca="1" si="45"/>
        <v>7.5277288873745896</v>
      </c>
    </row>
    <row r="1472" spans="5:6" x14ac:dyDescent="0.25">
      <c r="E1472" s="57">
        <f t="shared" ca="1" si="44"/>
        <v>0.88786399943092775</v>
      </c>
      <c r="F1472" s="57">
        <f t="shared" ca="1" si="45"/>
        <v>8.8359438524986622</v>
      </c>
    </row>
    <row r="1473" spans="5:6" x14ac:dyDescent="0.25">
      <c r="E1473" s="57">
        <f t="shared" ca="1" si="44"/>
        <v>0.84168601902566342</v>
      </c>
      <c r="F1473" s="57">
        <f t="shared" ca="1" si="45"/>
        <v>8.6305621134723634</v>
      </c>
    </row>
    <row r="1474" spans="5:6" x14ac:dyDescent="0.25">
      <c r="E1474" s="57">
        <f t="shared" ca="1" si="44"/>
        <v>0.9165682423025634</v>
      </c>
      <c r="F1474" s="57">
        <f t="shared" ca="1" si="45"/>
        <v>9.0113503172572322</v>
      </c>
    </row>
    <row r="1475" spans="5:6" x14ac:dyDescent="0.25">
      <c r="E1475" s="57">
        <f t="shared" ca="1" si="44"/>
        <v>0.57116283525312095</v>
      </c>
      <c r="F1475" s="57">
        <f t="shared" ca="1" si="45"/>
        <v>7.9980396171695434</v>
      </c>
    </row>
    <row r="1476" spans="5:6" x14ac:dyDescent="0.25">
      <c r="E1476" s="57">
        <f t="shared" ref="E1476:E1539" ca="1" si="46">RAND()</f>
        <v>0.59007141321579226</v>
      </c>
      <c r="F1476" s="57">
        <f t="shared" ref="F1476:F1539" ca="1" si="47">((E1476^(-1/$C$5)-1)^(-1/$C$3))*$C$4</f>
        <v>8.0297074903418046</v>
      </c>
    </row>
    <row r="1477" spans="5:6" x14ac:dyDescent="0.25">
      <c r="E1477" s="57">
        <f t="shared" ca="1" si="46"/>
        <v>0.93757433326285755</v>
      </c>
      <c r="F1477" s="57">
        <f t="shared" ca="1" si="47"/>
        <v>9.1839220963632648</v>
      </c>
    </row>
    <row r="1478" spans="5:6" x14ac:dyDescent="0.25">
      <c r="E1478" s="57">
        <f t="shared" ca="1" si="46"/>
        <v>0.28205536462188052</v>
      </c>
      <c r="F1478" s="57">
        <f t="shared" ca="1" si="47"/>
        <v>7.5662586653628532</v>
      </c>
    </row>
    <row r="1479" spans="5:6" x14ac:dyDescent="0.25">
      <c r="E1479" s="57">
        <f t="shared" ca="1" si="46"/>
        <v>0.2246790099930811</v>
      </c>
      <c r="F1479" s="57">
        <f t="shared" ca="1" si="47"/>
        <v>7.4773879968780506</v>
      </c>
    </row>
    <row r="1480" spans="5:6" x14ac:dyDescent="0.25">
      <c r="E1480" s="57">
        <f t="shared" ca="1" si="46"/>
        <v>0.58789539956256887</v>
      </c>
      <c r="F1480" s="57">
        <f t="shared" ca="1" si="47"/>
        <v>8.0260170573656584</v>
      </c>
    </row>
    <row r="1481" spans="5:6" x14ac:dyDescent="0.25">
      <c r="E1481" s="57">
        <f t="shared" ca="1" si="46"/>
        <v>0.87336954633686636</v>
      </c>
      <c r="F1481" s="57">
        <f t="shared" ca="1" si="47"/>
        <v>8.7637475268868759</v>
      </c>
    </row>
    <row r="1482" spans="5:6" x14ac:dyDescent="0.25">
      <c r="E1482" s="57">
        <f t="shared" ca="1" si="46"/>
        <v>0.31349473215790047</v>
      </c>
      <c r="F1482" s="57">
        <f t="shared" ca="1" si="47"/>
        <v>7.6128325072838203</v>
      </c>
    </row>
    <row r="1483" spans="5:6" x14ac:dyDescent="0.25">
      <c r="E1483" s="57">
        <f t="shared" ca="1" si="46"/>
        <v>0.90408285080757478</v>
      </c>
      <c r="F1483" s="57">
        <f t="shared" ca="1" si="47"/>
        <v>8.9286129273890467</v>
      </c>
    </row>
    <row r="1484" spans="5:6" x14ac:dyDescent="0.25">
      <c r="E1484" s="57">
        <f t="shared" ca="1" si="46"/>
        <v>0.63161628619979526</v>
      </c>
      <c r="F1484" s="57">
        <f t="shared" ca="1" si="47"/>
        <v>8.1028105765804153</v>
      </c>
    </row>
    <row r="1485" spans="5:6" x14ac:dyDescent="0.25">
      <c r="E1485" s="57">
        <f t="shared" ca="1" si="46"/>
        <v>0.3050036709941184</v>
      </c>
      <c r="F1485" s="57">
        <f t="shared" ca="1" si="47"/>
        <v>7.6003532968725285</v>
      </c>
    </row>
    <row r="1486" spans="5:6" x14ac:dyDescent="0.25">
      <c r="E1486" s="57">
        <f t="shared" ca="1" si="46"/>
        <v>0.4479352129044426</v>
      </c>
      <c r="F1486" s="57">
        <f t="shared" ca="1" si="47"/>
        <v>7.8077565120048202</v>
      </c>
    </row>
    <row r="1487" spans="5:6" x14ac:dyDescent="0.25">
      <c r="E1487" s="57">
        <f t="shared" ca="1" si="46"/>
        <v>0.86142413766038295</v>
      </c>
      <c r="F1487" s="57">
        <f t="shared" ca="1" si="47"/>
        <v>8.7100968495300872</v>
      </c>
    </row>
    <row r="1488" spans="5:6" x14ac:dyDescent="0.25">
      <c r="E1488" s="57">
        <f t="shared" ca="1" si="46"/>
        <v>0.85966993007260495</v>
      </c>
      <c r="F1488" s="57">
        <f t="shared" ca="1" si="47"/>
        <v>8.7025996082303099</v>
      </c>
    </row>
    <row r="1489" spans="5:6" x14ac:dyDescent="0.25">
      <c r="E1489" s="57">
        <f t="shared" ca="1" si="46"/>
        <v>0.52204838668357356</v>
      </c>
      <c r="F1489" s="57">
        <f t="shared" ca="1" si="47"/>
        <v>7.91941990839657</v>
      </c>
    </row>
    <row r="1490" spans="5:6" x14ac:dyDescent="0.25">
      <c r="E1490" s="57">
        <f t="shared" ca="1" si="46"/>
        <v>0.31032068282763214</v>
      </c>
      <c r="F1490" s="57">
        <f t="shared" ca="1" si="47"/>
        <v>7.6081749901425511</v>
      </c>
    </row>
    <row r="1491" spans="5:6" x14ac:dyDescent="0.25">
      <c r="E1491" s="57">
        <f t="shared" ca="1" si="46"/>
        <v>0.84474706169346825</v>
      </c>
      <c r="F1491" s="57">
        <f t="shared" ca="1" si="47"/>
        <v>8.6422500060829677</v>
      </c>
    </row>
    <row r="1492" spans="5:6" x14ac:dyDescent="0.25">
      <c r="E1492" s="57">
        <f t="shared" ca="1" si="46"/>
        <v>8.7254532092017278E-2</v>
      </c>
      <c r="F1492" s="57">
        <f t="shared" ca="1" si="47"/>
        <v>7.2060141813617626</v>
      </c>
    </row>
    <row r="1493" spans="5:6" x14ac:dyDescent="0.25">
      <c r="E1493" s="57">
        <f t="shared" ca="1" si="46"/>
        <v>0.64662375091822899</v>
      </c>
      <c r="F1493" s="57">
        <f t="shared" ca="1" si="47"/>
        <v>8.1306321654513862</v>
      </c>
    </row>
    <row r="1494" spans="5:6" x14ac:dyDescent="0.25">
      <c r="E1494" s="57">
        <f t="shared" ca="1" si="46"/>
        <v>0.31304059849780108</v>
      </c>
      <c r="F1494" s="57">
        <f t="shared" ca="1" si="47"/>
        <v>7.6121666361020175</v>
      </c>
    </row>
    <row r="1495" spans="5:6" x14ac:dyDescent="0.25">
      <c r="E1495" s="57">
        <f t="shared" ca="1" si="46"/>
        <v>0.17585483899511734</v>
      </c>
      <c r="F1495" s="57">
        <f t="shared" ca="1" si="47"/>
        <v>7.3947710917023901</v>
      </c>
    </row>
    <row r="1496" spans="5:6" x14ac:dyDescent="0.25">
      <c r="E1496" s="57">
        <f t="shared" ca="1" si="46"/>
        <v>0.26639040945144588</v>
      </c>
      <c r="F1496" s="57">
        <f t="shared" ca="1" si="47"/>
        <v>7.5425954498160523</v>
      </c>
    </row>
    <row r="1497" spans="5:6" x14ac:dyDescent="0.25">
      <c r="E1497" s="57">
        <f t="shared" ca="1" si="46"/>
        <v>0.14819701528389484</v>
      </c>
      <c r="F1497" s="57">
        <f t="shared" ca="1" si="47"/>
        <v>7.3431655034808934</v>
      </c>
    </row>
    <row r="1498" spans="5:6" x14ac:dyDescent="0.25">
      <c r="E1498" s="57">
        <f t="shared" ca="1" si="46"/>
        <v>0.26072029679582365</v>
      </c>
      <c r="F1498" s="57">
        <f t="shared" ca="1" si="47"/>
        <v>7.5339354890473187</v>
      </c>
    </row>
    <row r="1499" spans="5:6" x14ac:dyDescent="0.25">
      <c r="E1499" s="57">
        <f t="shared" ca="1" si="46"/>
        <v>0.95272808320178526</v>
      </c>
      <c r="F1499" s="57">
        <f t="shared" ca="1" si="47"/>
        <v>9.3505002639680139</v>
      </c>
    </row>
    <row r="1500" spans="5:6" x14ac:dyDescent="0.25">
      <c r="E1500" s="57">
        <f t="shared" ca="1" si="46"/>
        <v>0.81855183590406488</v>
      </c>
      <c r="F1500" s="57">
        <f t="shared" ca="1" si="47"/>
        <v>8.54858767975497</v>
      </c>
    </row>
    <row r="1501" spans="5:6" x14ac:dyDescent="0.25">
      <c r="E1501" s="57">
        <f t="shared" ca="1" si="46"/>
        <v>0.69103288679213926</v>
      </c>
      <c r="F1501" s="57">
        <f t="shared" ca="1" si="47"/>
        <v>8.2185171610876058</v>
      </c>
    </row>
    <row r="1502" spans="5:6" x14ac:dyDescent="0.25">
      <c r="E1502" s="57">
        <f t="shared" ca="1" si="46"/>
        <v>0.71519990629840102</v>
      </c>
      <c r="F1502" s="57">
        <f t="shared" ca="1" si="47"/>
        <v>8.2706150121278981</v>
      </c>
    </row>
    <row r="1503" spans="5:6" x14ac:dyDescent="0.25">
      <c r="E1503" s="57">
        <f t="shared" ca="1" si="46"/>
        <v>0.87460415309465223</v>
      </c>
      <c r="F1503" s="57">
        <f t="shared" ca="1" si="47"/>
        <v>8.7695718075590161</v>
      </c>
    </row>
    <row r="1504" spans="5:6" x14ac:dyDescent="0.25">
      <c r="E1504" s="57">
        <f t="shared" ca="1" si="46"/>
        <v>0.11541860264211679</v>
      </c>
      <c r="F1504" s="57">
        <f t="shared" ca="1" si="47"/>
        <v>7.2747677301022691</v>
      </c>
    </row>
    <row r="1505" spans="5:6" x14ac:dyDescent="0.25">
      <c r="E1505" s="57">
        <f t="shared" ca="1" si="46"/>
        <v>0.68332062644830338</v>
      </c>
      <c r="F1505" s="57">
        <f t="shared" ca="1" si="47"/>
        <v>8.202582091006132</v>
      </c>
    </row>
    <row r="1506" spans="5:6" x14ac:dyDescent="0.25">
      <c r="E1506" s="57">
        <f t="shared" ca="1" si="46"/>
        <v>0.83900619980920954</v>
      </c>
      <c r="F1506" s="57">
        <f t="shared" ca="1" si="47"/>
        <v>8.620505501689852</v>
      </c>
    </row>
    <row r="1507" spans="5:6" x14ac:dyDescent="0.25">
      <c r="E1507" s="57">
        <f t="shared" ca="1" si="46"/>
        <v>0.89362002870487289</v>
      </c>
      <c r="F1507" s="57">
        <f t="shared" ca="1" si="47"/>
        <v>8.867207892459648</v>
      </c>
    </row>
    <row r="1508" spans="5:6" x14ac:dyDescent="0.25">
      <c r="E1508" s="57">
        <f t="shared" ca="1" si="46"/>
        <v>2.9841369026397113E-2</v>
      </c>
      <c r="F1508" s="57">
        <f t="shared" ca="1" si="47"/>
        <v>6.9919698473800418</v>
      </c>
    </row>
    <row r="1509" spans="5:6" x14ac:dyDescent="0.25">
      <c r="E1509" s="57">
        <f t="shared" ca="1" si="46"/>
        <v>0.78263725227228909</v>
      </c>
      <c r="F1509" s="57">
        <f t="shared" ca="1" si="47"/>
        <v>8.4388505956693169</v>
      </c>
    </row>
    <row r="1510" spans="5:6" x14ac:dyDescent="0.25">
      <c r="E1510" s="57">
        <f t="shared" ca="1" si="46"/>
        <v>0.5991273752930405</v>
      </c>
      <c r="F1510" s="57">
        <f t="shared" ca="1" si="47"/>
        <v>8.0452032502350495</v>
      </c>
    </row>
    <row r="1511" spans="5:6" x14ac:dyDescent="0.25">
      <c r="E1511" s="57">
        <f t="shared" ca="1" si="46"/>
        <v>0.16688184666740324</v>
      </c>
      <c r="F1511" s="57">
        <f t="shared" ca="1" si="47"/>
        <v>7.3785057786837847</v>
      </c>
    </row>
    <row r="1512" spans="5:6" x14ac:dyDescent="0.25">
      <c r="E1512" s="57">
        <f t="shared" ca="1" si="46"/>
        <v>6.2050755912924305E-2</v>
      </c>
      <c r="F1512" s="57">
        <f t="shared" ca="1" si="47"/>
        <v>7.1308086542917168</v>
      </c>
    </row>
    <row r="1513" spans="5:6" x14ac:dyDescent="0.25">
      <c r="E1513" s="57">
        <f t="shared" ca="1" si="46"/>
        <v>0.81231469333827233</v>
      </c>
      <c r="F1513" s="57">
        <f t="shared" ca="1" si="47"/>
        <v>8.5281696396571522</v>
      </c>
    </row>
    <row r="1514" spans="5:6" x14ac:dyDescent="0.25">
      <c r="E1514" s="57">
        <f t="shared" ca="1" si="46"/>
        <v>0.97281255621020624</v>
      </c>
      <c r="F1514" s="57">
        <f t="shared" ca="1" si="47"/>
        <v>9.6869612048327127</v>
      </c>
    </row>
    <row r="1515" spans="5:6" x14ac:dyDescent="0.25">
      <c r="E1515" s="57">
        <f t="shared" ca="1" si="46"/>
        <v>5.5128979002068479E-2</v>
      </c>
      <c r="F1515" s="57">
        <f t="shared" ca="1" si="47"/>
        <v>7.1065120333457132</v>
      </c>
    </row>
    <row r="1516" spans="5:6" x14ac:dyDescent="0.25">
      <c r="E1516" s="57">
        <f t="shared" ca="1" si="46"/>
        <v>3.2938222958503904E-2</v>
      </c>
      <c r="F1516" s="57">
        <f t="shared" ca="1" si="47"/>
        <v>7.0092626032209706</v>
      </c>
    </row>
    <row r="1517" spans="5:6" x14ac:dyDescent="0.25">
      <c r="E1517" s="57">
        <f t="shared" ca="1" si="46"/>
        <v>0.18611540164462492</v>
      </c>
      <c r="F1517" s="57">
        <f t="shared" ca="1" si="47"/>
        <v>7.4128938135774423</v>
      </c>
    </row>
    <row r="1518" spans="5:6" x14ac:dyDescent="0.25">
      <c r="E1518" s="57">
        <f t="shared" ca="1" si="46"/>
        <v>0.98759556413224203</v>
      </c>
      <c r="F1518" s="57">
        <f t="shared" ca="1" si="47"/>
        <v>10.179629889031782</v>
      </c>
    </row>
    <row r="1519" spans="5:6" x14ac:dyDescent="0.25">
      <c r="E1519" s="57">
        <f t="shared" ca="1" si="46"/>
        <v>0.61379806811477922</v>
      </c>
      <c r="F1519" s="57">
        <f t="shared" ca="1" si="47"/>
        <v>8.0708048019107306</v>
      </c>
    </row>
    <row r="1520" spans="5:6" x14ac:dyDescent="0.25">
      <c r="E1520" s="57">
        <f t="shared" ca="1" si="46"/>
        <v>0.4082557836697206</v>
      </c>
      <c r="F1520" s="57">
        <f t="shared" ca="1" si="47"/>
        <v>7.749981108399278</v>
      </c>
    </row>
    <row r="1521" spans="5:6" x14ac:dyDescent="0.25">
      <c r="E1521" s="57">
        <f t="shared" ca="1" si="46"/>
        <v>0.93102890941936511</v>
      </c>
      <c r="F1521" s="57">
        <f t="shared" ca="1" si="47"/>
        <v>9.124490756805697</v>
      </c>
    </row>
    <row r="1522" spans="5:6" x14ac:dyDescent="0.25">
      <c r="E1522" s="57">
        <f t="shared" ca="1" si="46"/>
        <v>0.87237546902322172</v>
      </c>
      <c r="F1522" s="57">
        <f t="shared" ca="1" si="47"/>
        <v>8.7590982225106995</v>
      </c>
    </row>
    <row r="1523" spans="5:6" x14ac:dyDescent="0.25">
      <c r="E1523" s="57">
        <f t="shared" ca="1" si="46"/>
        <v>0.57030319956647957</v>
      </c>
      <c r="F1523" s="57">
        <f t="shared" ca="1" si="47"/>
        <v>7.9966205546987261</v>
      </c>
    </row>
    <row r="1524" spans="5:6" x14ac:dyDescent="0.25">
      <c r="E1524" s="57">
        <f t="shared" ca="1" si="46"/>
        <v>0.60483399995426823</v>
      </c>
      <c r="F1524" s="57">
        <f t="shared" ca="1" si="47"/>
        <v>8.0550860544316478</v>
      </c>
    </row>
    <row r="1525" spans="5:6" x14ac:dyDescent="0.25">
      <c r="E1525" s="57">
        <f t="shared" ca="1" si="46"/>
        <v>0.78573365318316268</v>
      </c>
      <c r="F1525" s="57">
        <f t="shared" ca="1" si="47"/>
        <v>8.4476316577121811</v>
      </c>
    </row>
    <row r="1526" spans="5:6" x14ac:dyDescent="0.25">
      <c r="E1526" s="57">
        <f t="shared" ca="1" si="46"/>
        <v>8.2750743357280832E-2</v>
      </c>
      <c r="F1526" s="57">
        <f t="shared" ca="1" si="47"/>
        <v>7.1937608073479584</v>
      </c>
    </row>
    <row r="1527" spans="5:6" x14ac:dyDescent="0.25">
      <c r="E1527" s="57">
        <f t="shared" ca="1" si="46"/>
        <v>0.25030744726126797</v>
      </c>
      <c r="F1527" s="57">
        <f t="shared" ca="1" si="47"/>
        <v>7.5178819845955367</v>
      </c>
    </row>
    <row r="1528" spans="5:6" x14ac:dyDescent="0.25">
      <c r="E1528" s="57">
        <f t="shared" ca="1" si="46"/>
        <v>0.35480918043554877</v>
      </c>
      <c r="F1528" s="57">
        <f t="shared" ca="1" si="47"/>
        <v>7.6728729276135645</v>
      </c>
    </row>
    <row r="1529" spans="5:6" x14ac:dyDescent="0.25">
      <c r="E1529" s="57">
        <f t="shared" ca="1" si="46"/>
        <v>0.14267004324649823</v>
      </c>
      <c r="F1529" s="57">
        <f t="shared" ca="1" si="47"/>
        <v>7.3322705518445845</v>
      </c>
    </row>
    <row r="1530" spans="5:6" x14ac:dyDescent="0.25">
      <c r="E1530" s="57">
        <f t="shared" ca="1" si="46"/>
        <v>0.83543459738252157</v>
      </c>
      <c r="F1530" s="57">
        <f t="shared" ca="1" si="47"/>
        <v>8.6073470668656711</v>
      </c>
    </row>
    <row r="1531" spans="5:6" x14ac:dyDescent="0.25">
      <c r="E1531" s="57">
        <f t="shared" ca="1" si="46"/>
        <v>9.5738074794607941E-2</v>
      </c>
      <c r="F1531" s="57">
        <f t="shared" ca="1" si="47"/>
        <v>7.2280271742371447</v>
      </c>
    </row>
    <row r="1532" spans="5:6" x14ac:dyDescent="0.25">
      <c r="E1532" s="57">
        <f t="shared" ca="1" si="46"/>
        <v>0.5364546721563177</v>
      </c>
      <c r="F1532" s="57">
        <f t="shared" ca="1" si="47"/>
        <v>7.9420036650319963</v>
      </c>
    </row>
    <row r="1533" spans="5:6" x14ac:dyDescent="0.25">
      <c r="E1533" s="57">
        <f t="shared" ca="1" si="46"/>
        <v>0.35031833118020583</v>
      </c>
      <c r="F1533" s="57">
        <f t="shared" ca="1" si="47"/>
        <v>7.6663843106880911</v>
      </c>
    </row>
    <row r="1534" spans="5:6" x14ac:dyDescent="0.25">
      <c r="E1534" s="57">
        <f t="shared" ca="1" si="46"/>
        <v>0.72118086132047066</v>
      </c>
      <c r="F1534" s="57">
        <f t="shared" ca="1" si="47"/>
        <v>8.2840660903224617</v>
      </c>
    </row>
    <row r="1535" spans="5:6" x14ac:dyDescent="0.25">
      <c r="E1535" s="57">
        <f t="shared" ca="1" si="46"/>
        <v>0.13563585073520679</v>
      </c>
      <c r="F1535" s="57">
        <f t="shared" ca="1" si="47"/>
        <v>7.3180680016001718</v>
      </c>
    </row>
    <row r="1536" spans="5:6" x14ac:dyDescent="0.25">
      <c r="E1536" s="57">
        <f t="shared" ca="1" si="46"/>
        <v>0.9904941409513458</v>
      </c>
      <c r="F1536" s="57">
        <f t="shared" ca="1" si="47"/>
        <v>10.351511056793319</v>
      </c>
    </row>
    <row r="1537" spans="5:6" x14ac:dyDescent="0.25">
      <c r="E1537" s="57">
        <f t="shared" ca="1" si="46"/>
        <v>0.26883456535001959</v>
      </c>
      <c r="F1537" s="57">
        <f t="shared" ca="1" si="47"/>
        <v>7.5463119815299358</v>
      </c>
    </row>
    <row r="1538" spans="5:6" x14ac:dyDescent="0.25">
      <c r="E1538" s="57">
        <f t="shared" ca="1" si="46"/>
        <v>0.27314033455175701</v>
      </c>
      <c r="F1538" s="57">
        <f t="shared" ca="1" si="47"/>
        <v>7.5528364151057108</v>
      </c>
    </row>
    <row r="1539" spans="5:6" x14ac:dyDescent="0.25">
      <c r="E1539" s="57">
        <f t="shared" ca="1" si="46"/>
        <v>0.89617516649054407</v>
      </c>
      <c r="F1539" s="57">
        <f t="shared" ca="1" si="47"/>
        <v>8.8816287705278931</v>
      </c>
    </row>
    <row r="1540" spans="5:6" x14ac:dyDescent="0.25">
      <c r="E1540" s="57">
        <f t="shared" ref="E1540:E1603" ca="1" si="48">RAND()</f>
        <v>0.99371764172195443</v>
      </c>
      <c r="F1540" s="57">
        <f t="shared" ref="F1540:F1603" ca="1" si="49">((E1540^(-1/$C$5)-1)^(-1/$C$3))*$C$4</f>
        <v>10.624252949881022</v>
      </c>
    </row>
    <row r="1541" spans="5:6" x14ac:dyDescent="0.25">
      <c r="E1541" s="57">
        <f t="shared" ca="1" si="48"/>
        <v>0.26155925095430277</v>
      </c>
      <c r="F1541" s="57">
        <f t="shared" ca="1" si="49"/>
        <v>7.5352202847062832</v>
      </c>
    </row>
    <row r="1542" spans="5:6" x14ac:dyDescent="0.25">
      <c r="E1542" s="57">
        <f t="shared" ca="1" si="48"/>
        <v>0.72642416576182778</v>
      </c>
      <c r="F1542" s="57">
        <f t="shared" ca="1" si="49"/>
        <v>8.2960576419345493</v>
      </c>
    </row>
    <row r="1543" spans="5:6" x14ac:dyDescent="0.25">
      <c r="E1543" s="57">
        <f t="shared" ca="1" si="48"/>
        <v>0.89310062939279045</v>
      </c>
      <c r="F1543" s="57">
        <f t="shared" ca="1" si="49"/>
        <v>8.8643186472751516</v>
      </c>
    </row>
    <row r="1544" spans="5:6" x14ac:dyDescent="0.25">
      <c r="E1544" s="57">
        <f t="shared" ca="1" si="48"/>
        <v>0.96575437153936794</v>
      </c>
      <c r="F1544" s="57">
        <f t="shared" ca="1" si="49"/>
        <v>9.5456314578944159</v>
      </c>
    </row>
    <row r="1545" spans="5:6" x14ac:dyDescent="0.25">
      <c r="E1545" s="57">
        <f t="shared" ca="1" si="48"/>
        <v>0.47750633092315897</v>
      </c>
      <c r="F1545" s="57">
        <f t="shared" ca="1" si="49"/>
        <v>7.8515565335579964</v>
      </c>
    </row>
    <row r="1546" spans="5:6" x14ac:dyDescent="0.25">
      <c r="E1546" s="57">
        <f t="shared" ca="1" si="48"/>
        <v>0.74287337243082308</v>
      </c>
      <c r="F1546" s="57">
        <f t="shared" ca="1" si="49"/>
        <v>8.3349812206463074</v>
      </c>
    </row>
    <row r="1547" spans="5:6" x14ac:dyDescent="0.25">
      <c r="E1547" s="57">
        <f t="shared" ca="1" si="48"/>
        <v>0.29663398086880099</v>
      </c>
      <c r="F1547" s="57">
        <f t="shared" ca="1" si="49"/>
        <v>7.5879860768999396</v>
      </c>
    </row>
    <row r="1548" spans="5:6" x14ac:dyDescent="0.25">
      <c r="E1548" s="57">
        <f t="shared" ca="1" si="48"/>
        <v>0.93045963090389805</v>
      </c>
      <c r="F1548" s="57">
        <f t="shared" ca="1" si="49"/>
        <v>9.1195970849148704</v>
      </c>
    </row>
    <row r="1549" spans="5:6" x14ac:dyDescent="0.25">
      <c r="E1549" s="57">
        <f t="shared" ca="1" si="48"/>
        <v>0.30735888257554145</v>
      </c>
      <c r="F1549" s="57">
        <f t="shared" ca="1" si="49"/>
        <v>7.6038211206926238</v>
      </c>
    </row>
    <row r="1550" spans="5:6" x14ac:dyDescent="0.25">
      <c r="E1550" s="57">
        <f t="shared" ca="1" si="48"/>
        <v>0.23175780798637602</v>
      </c>
      <c r="F1550" s="57">
        <f t="shared" ca="1" si="49"/>
        <v>7.4887291917088117</v>
      </c>
    </row>
    <row r="1551" spans="5:6" x14ac:dyDescent="0.25">
      <c r="E1551" s="57">
        <f t="shared" ca="1" si="48"/>
        <v>0.4669311604865426</v>
      </c>
      <c r="F1551" s="57">
        <f t="shared" ca="1" si="49"/>
        <v>7.8357987897046586</v>
      </c>
    </row>
    <row r="1552" spans="5:6" x14ac:dyDescent="0.25">
      <c r="E1552" s="57">
        <f t="shared" ca="1" si="48"/>
        <v>0.50560053622136647</v>
      </c>
      <c r="F1552" s="57">
        <f t="shared" ca="1" si="49"/>
        <v>7.8940444328159325</v>
      </c>
    </row>
    <row r="1553" spans="5:6" x14ac:dyDescent="0.25">
      <c r="E1553" s="57">
        <f t="shared" ca="1" si="48"/>
        <v>0.21339324782501146</v>
      </c>
      <c r="F1553" s="57">
        <f t="shared" ca="1" si="49"/>
        <v>7.4590216624399464</v>
      </c>
    </row>
    <row r="1554" spans="5:6" x14ac:dyDescent="0.25">
      <c r="E1554" s="57">
        <f t="shared" ca="1" si="48"/>
        <v>0.16880578048149975</v>
      </c>
      <c r="F1554" s="57">
        <f t="shared" ca="1" si="49"/>
        <v>7.3820284773309632</v>
      </c>
    </row>
    <row r="1555" spans="5:6" x14ac:dyDescent="0.25">
      <c r="E1555" s="57">
        <f t="shared" ca="1" si="48"/>
        <v>0.19991546839878893</v>
      </c>
      <c r="F1555" s="57">
        <f t="shared" ca="1" si="49"/>
        <v>7.4365678492808041</v>
      </c>
    </row>
    <row r="1556" spans="5:6" x14ac:dyDescent="0.25">
      <c r="E1556" s="57">
        <f t="shared" ca="1" si="48"/>
        <v>0.17759081513745256</v>
      </c>
      <c r="F1556" s="57">
        <f t="shared" ca="1" si="49"/>
        <v>7.3978714051273151</v>
      </c>
    </row>
    <row r="1557" spans="5:6" x14ac:dyDescent="0.25">
      <c r="E1557" s="57">
        <f t="shared" ca="1" si="48"/>
        <v>0.5140501502445064</v>
      </c>
      <c r="F1557" s="57">
        <f t="shared" ca="1" si="49"/>
        <v>7.9070291623587128</v>
      </c>
    </row>
    <row r="1558" spans="5:6" x14ac:dyDescent="0.25">
      <c r="E1558" s="57">
        <f t="shared" ca="1" si="48"/>
        <v>6.0700797123305783E-2</v>
      </c>
      <c r="F1558" s="57">
        <f t="shared" ca="1" si="49"/>
        <v>7.126226464097428</v>
      </c>
    </row>
    <row r="1559" spans="5:6" x14ac:dyDescent="0.25">
      <c r="E1559" s="57">
        <f t="shared" ca="1" si="48"/>
        <v>0.72799068141816514</v>
      </c>
      <c r="F1559" s="57">
        <f t="shared" ca="1" si="49"/>
        <v>8.2996777030051021</v>
      </c>
    </row>
    <row r="1560" spans="5:6" x14ac:dyDescent="0.25">
      <c r="E1560" s="57">
        <f t="shared" ca="1" si="48"/>
        <v>0.30941836924666244</v>
      </c>
      <c r="F1560" s="57">
        <f t="shared" ca="1" si="49"/>
        <v>7.6068493988747434</v>
      </c>
    </row>
    <row r="1561" spans="5:6" x14ac:dyDescent="0.25">
      <c r="E1561" s="57">
        <f t="shared" ca="1" si="48"/>
        <v>0.22725085580544402</v>
      </c>
      <c r="F1561" s="57">
        <f t="shared" ca="1" si="49"/>
        <v>7.4815235300149219</v>
      </c>
    </row>
    <row r="1562" spans="5:6" x14ac:dyDescent="0.25">
      <c r="E1562" s="57">
        <f t="shared" ca="1" si="48"/>
        <v>0.10540625999433906</v>
      </c>
      <c r="F1562" s="57">
        <f t="shared" ca="1" si="49"/>
        <v>7.2516586779229097</v>
      </c>
    </row>
    <row r="1563" spans="5:6" x14ac:dyDescent="0.25">
      <c r="E1563" s="57">
        <f t="shared" ca="1" si="48"/>
        <v>0.99017933182305984</v>
      </c>
      <c r="F1563" s="57">
        <f t="shared" ca="1" si="49"/>
        <v>10.330330729498288</v>
      </c>
    </row>
    <row r="1564" spans="5:6" x14ac:dyDescent="0.25">
      <c r="E1564" s="57">
        <f t="shared" ca="1" si="48"/>
        <v>0.4646797063499104</v>
      </c>
      <c r="F1564" s="57">
        <f t="shared" ca="1" si="49"/>
        <v>7.832458370697359</v>
      </c>
    </row>
    <row r="1565" spans="5:6" x14ac:dyDescent="0.25">
      <c r="E1565" s="57">
        <f t="shared" ca="1" si="48"/>
        <v>0.9111786439430799</v>
      </c>
      <c r="F1565" s="57">
        <f t="shared" ca="1" si="49"/>
        <v>8.9742022599412294</v>
      </c>
    </row>
    <row r="1566" spans="5:6" x14ac:dyDescent="0.25">
      <c r="E1566" s="57">
        <f t="shared" ca="1" si="48"/>
        <v>0.45475223200949499</v>
      </c>
      <c r="F1566" s="57">
        <f t="shared" ca="1" si="49"/>
        <v>7.8177845259870251</v>
      </c>
    </row>
    <row r="1567" spans="5:6" x14ac:dyDescent="0.25">
      <c r="E1567" s="57">
        <f t="shared" ca="1" si="48"/>
        <v>0.59583968207020932</v>
      </c>
      <c r="F1567" s="57">
        <f t="shared" ca="1" si="49"/>
        <v>8.0395515918754779</v>
      </c>
    </row>
    <row r="1568" spans="5:6" x14ac:dyDescent="0.25">
      <c r="E1568" s="57">
        <f t="shared" ca="1" si="48"/>
        <v>0.2278047630364638</v>
      </c>
      <c r="F1568" s="57">
        <f t="shared" ca="1" si="49"/>
        <v>7.4824119255152732</v>
      </c>
    </row>
    <row r="1569" spans="5:6" x14ac:dyDescent="0.25">
      <c r="E1569" s="57">
        <f t="shared" ca="1" si="48"/>
        <v>2.7700392397217E-2</v>
      </c>
      <c r="F1569" s="57">
        <f t="shared" ca="1" si="49"/>
        <v>6.979179219084811</v>
      </c>
    </row>
    <row r="1570" spans="5:6" x14ac:dyDescent="0.25">
      <c r="E1570" s="57">
        <f t="shared" ca="1" si="48"/>
        <v>5.7046205996080568E-2</v>
      </c>
      <c r="F1570" s="57">
        <f t="shared" ca="1" si="49"/>
        <v>7.1134493008666393</v>
      </c>
    </row>
    <row r="1571" spans="5:6" x14ac:dyDescent="0.25">
      <c r="E1571" s="57">
        <f t="shared" ca="1" si="48"/>
        <v>0.68857070952746124</v>
      </c>
      <c r="F1571" s="57">
        <f t="shared" ca="1" si="49"/>
        <v>8.2133958847433028</v>
      </c>
    </row>
    <row r="1572" spans="5:6" x14ac:dyDescent="0.25">
      <c r="E1572" s="57">
        <f t="shared" ca="1" si="48"/>
        <v>0.71734314929083254</v>
      </c>
      <c r="F1572" s="57">
        <f t="shared" ca="1" si="49"/>
        <v>8.2754079276935819</v>
      </c>
    </row>
    <row r="1573" spans="5:6" x14ac:dyDescent="0.25">
      <c r="E1573" s="57">
        <f t="shared" ca="1" si="48"/>
        <v>0.77673854046952473</v>
      </c>
      <c r="F1573" s="57">
        <f t="shared" ca="1" si="49"/>
        <v>8.4224294071092061</v>
      </c>
    </row>
    <row r="1574" spans="5:6" x14ac:dyDescent="0.25">
      <c r="E1574" s="57">
        <f t="shared" ca="1" si="48"/>
        <v>3.6423659583741053E-2</v>
      </c>
      <c r="F1574" s="57">
        <f t="shared" ca="1" si="49"/>
        <v>7.0272866432688099</v>
      </c>
    </row>
    <row r="1575" spans="5:6" x14ac:dyDescent="0.25">
      <c r="E1575" s="57">
        <f t="shared" ca="1" si="48"/>
        <v>5.4514884627281379E-3</v>
      </c>
      <c r="F1575" s="57">
        <f t="shared" ca="1" si="49"/>
        <v>6.7391774245166705</v>
      </c>
    </row>
    <row r="1576" spans="5:6" x14ac:dyDescent="0.25">
      <c r="E1576" s="57">
        <f t="shared" ca="1" si="48"/>
        <v>0.68896029675061798</v>
      </c>
      <c r="F1576" s="57">
        <f t="shared" ca="1" si="49"/>
        <v>8.2142040691383222</v>
      </c>
    </row>
    <row r="1577" spans="5:6" x14ac:dyDescent="0.25">
      <c r="E1577" s="57">
        <f t="shared" ca="1" si="48"/>
        <v>0.14729106850473028</v>
      </c>
      <c r="F1577" s="57">
        <f t="shared" ca="1" si="49"/>
        <v>7.3413947434667488</v>
      </c>
    </row>
    <row r="1578" spans="5:6" x14ac:dyDescent="0.25">
      <c r="E1578" s="57">
        <f t="shared" ca="1" si="48"/>
        <v>0.77853051560665032</v>
      </c>
      <c r="F1578" s="57">
        <f t="shared" ca="1" si="49"/>
        <v>8.4273764359704444</v>
      </c>
    </row>
    <row r="1579" spans="5:6" x14ac:dyDescent="0.25">
      <c r="E1579" s="57">
        <f t="shared" ca="1" si="48"/>
        <v>0.97397629070387182</v>
      </c>
      <c r="F1579" s="57">
        <f t="shared" ca="1" si="49"/>
        <v>9.7139174773007646</v>
      </c>
    </row>
    <row r="1580" spans="5:6" x14ac:dyDescent="0.25">
      <c r="E1580" s="57">
        <f t="shared" ca="1" si="48"/>
        <v>0.54997026210516176</v>
      </c>
      <c r="F1580" s="57">
        <f t="shared" ca="1" si="49"/>
        <v>7.9635321234404586</v>
      </c>
    </row>
    <row r="1581" spans="5:6" x14ac:dyDescent="0.25">
      <c r="E1581" s="57">
        <f t="shared" ca="1" si="48"/>
        <v>0.20632268601904957</v>
      </c>
      <c r="F1581" s="57">
        <f t="shared" ca="1" si="49"/>
        <v>7.4473179778554686</v>
      </c>
    </row>
    <row r="1582" spans="5:6" x14ac:dyDescent="0.25">
      <c r="E1582" s="57">
        <f t="shared" ca="1" si="48"/>
        <v>0.84568037908171101</v>
      </c>
      <c r="F1582" s="57">
        <f t="shared" ca="1" si="49"/>
        <v>8.6458575097626476</v>
      </c>
    </row>
    <row r="1583" spans="5:6" x14ac:dyDescent="0.25">
      <c r="E1583" s="57">
        <f t="shared" ca="1" si="48"/>
        <v>6.323077500625629E-2</v>
      </c>
      <c r="F1583" s="57">
        <f t="shared" ca="1" si="49"/>
        <v>7.1347570460876808</v>
      </c>
    </row>
    <row r="1584" spans="5:6" x14ac:dyDescent="0.25">
      <c r="E1584" s="57">
        <f t="shared" ca="1" si="48"/>
        <v>0.72907060215141706</v>
      </c>
      <c r="F1584" s="57">
        <f t="shared" ca="1" si="49"/>
        <v>8.3021835283015406</v>
      </c>
    </row>
    <row r="1585" spans="5:6" x14ac:dyDescent="0.25">
      <c r="E1585" s="57">
        <f t="shared" ca="1" si="48"/>
        <v>0.75954418378215571</v>
      </c>
      <c r="F1585" s="57">
        <f t="shared" ca="1" si="49"/>
        <v>8.3766771225765204</v>
      </c>
    </row>
    <row r="1586" spans="5:6" x14ac:dyDescent="0.25">
      <c r="E1586" s="57">
        <f t="shared" ca="1" si="48"/>
        <v>0.83863559165165857</v>
      </c>
      <c r="F1586" s="57">
        <f t="shared" ca="1" si="49"/>
        <v>8.6191272790411304</v>
      </c>
    </row>
    <row r="1587" spans="5:6" x14ac:dyDescent="0.25">
      <c r="E1587" s="57">
        <f t="shared" ca="1" si="48"/>
        <v>0.30640657881996003</v>
      </c>
      <c r="F1587" s="57">
        <f t="shared" ca="1" si="49"/>
        <v>7.6024195600374265</v>
      </c>
    </row>
    <row r="1588" spans="5:6" x14ac:dyDescent="0.25">
      <c r="E1588" s="57">
        <f t="shared" ca="1" si="48"/>
        <v>0.29529780716504583</v>
      </c>
      <c r="F1588" s="57">
        <f t="shared" ca="1" si="49"/>
        <v>7.5860049970782786</v>
      </c>
    </row>
    <row r="1589" spans="5:6" x14ac:dyDescent="0.25">
      <c r="E1589" s="57">
        <f t="shared" ca="1" si="48"/>
        <v>0.42644617111788019</v>
      </c>
      <c r="F1589" s="57">
        <f t="shared" ca="1" si="49"/>
        <v>7.7763610670643954</v>
      </c>
    </row>
    <row r="1590" spans="5:6" x14ac:dyDescent="0.25">
      <c r="E1590" s="57">
        <f t="shared" ca="1" si="48"/>
        <v>0.43615315261238785</v>
      </c>
      <c r="F1590" s="57">
        <f t="shared" ca="1" si="49"/>
        <v>7.7905062120981201</v>
      </c>
    </row>
    <row r="1591" spans="5:6" x14ac:dyDescent="0.25">
      <c r="E1591" s="57">
        <f t="shared" ca="1" si="48"/>
        <v>0.79447290984000585</v>
      </c>
      <c r="F1591" s="57">
        <f t="shared" ca="1" si="49"/>
        <v>8.4730498482923071</v>
      </c>
    </row>
    <row r="1592" spans="5:6" x14ac:dyDescent="0.25">
      <c r="E1592" s="57">
        <f t="shared" ca="1" si="48"/>
        <v>0.36538320300905647</v>
      </c>
      <c r="F1592" s="57">
        <f t="shared" ca="1" si="49"/>
        <v>7.6881317976400076</v>
      </c>
    </row>
    <row r="1593" spans="5:6" x14ac:dyDescent="0.25">
      <c r="E1593" s="57">
        <f t="shared" ca="1" si="48"/>
        <v>0.21241392210479448</v>
      </c>
      <c r="F1593" s="57">
        <f t="shared" ca="1" si="49"/>
        <v>7.4574101121107148</v>
      </c>
    </row>
    <row r="1594" spans="5:6" x14ac:dyDescent="0.25">
      <c r="E1594" s="57">
        <f t="shared" ca="1" si="48"/>
        <v>0.44905092849650108</v>
      </c>
      <c r="F1594" s="57">
        <f t="shared" ca="1" si="49"/>
        <v>7.8093952489161778</v>
      </c>
    </row>
    <row r="1595" spans="5:6" x14ac:dyDescent="0.25">
      <c r="E1595" s="57">
        <f t="shared" ca="1" si="48"/>
        <v>0.61823366014809567</v>
      </c>
      <c r="F1595" s="57">
        <f t="shared" ca="1" si="49"/>
        <v>8.078674624655747</v>
      </c>
    </row>
    <row r="1596" spans="5:6" x14ac:dyDescent="0.25">
      <c r="E1596" s="57">
        <f t="shared" ca="1" si="48"/>
        <v>0.42488807685100438</v>
      </c>
      <c r="F1596" s="57">
        <f t="shared" ca="1" si="49"/>
        <v>7.7740955117052799</v>
      </c>
    </row>
    <row r="1597" spans="5:6" x14ac:dyDescent="0.25">
      <c r="E1597" s="57">
        <f t="shared" ca="1" si="48"/>
        <v>0.54657398427946802</v>
      </c>
      <c r="F1597" s="57">
        <f t="shared" ca="1" si="49"/>
        <v>7.9580893219037545</v>
      </c>
    </row>
    <row r="1598" spans="5:6" x14ac:dyDescent="0.25">
      <c r="E1598" s="57">
        <f t="shared" ca="1" si="48"/>
        <v>0.66985540434848145</v>
      </c>
      <c r="F1598" s="57">
        <f t="shared" ca="1" si="49"/>
        <v>8.1754755089252598</v>
      </c>
    </row>
    <row r="1599" spans="5:6" x14ac:dyDescent="0.25">
      <c r="E1599" s="57">
        <f t="shared" ca="1" si="48"/>
        <v>0.59813763440625922</v>
      </c>
      <c r="F1599" s="57">
        <f t="shared" ca="1" si="49"/>
        <v>8.0434986694870325</v>
      </c>
    </row>
    <row r="1600" spans="5:6" x14ac:dyDescent="0.25">
      <c r="E1600" s="57">
        <f t="shared" ca="1" si="48"/>
        <v>0.34825141355439959</v>
      </c>
      <c r="F1600" s="57">
        <f t="shared" ca="1" si="49"/>
        <v>7.6633958299511882</v>
      </c>
    </row>
    <row r="1601" spans="5:6" x14ac:dyDescent="0.25">
      <c r="E1601" s="57">
        <f t="shared" ca="1" si="48"/>
        <v>0.81618121263981869</v>
      </c>
      <c r="F1601" s="57">
        <f t="shared" ca="1" si="49"/>
        <v>8.5407512366572771</v>
      </c>
    </row>
    <row r="1602" spans="5:6" x14ac:dyDescent="0.25">
      <c r="E1602" s="57">
        <f t="shared" ca="1" si="48"/>
        <v>0.85344125921880853</v>
      </c>
      <c r="F1602" s="57">
        <f t="shared" ca="1" si="49"/>
        <v>8.6766925036057607</v>
      </c>
    </row>
    <row r="1603" spans="5:6" x14ac:dyDescent="0.25">
      <c r="E1603" s="57">
        <f t="shared" ca="1" si="48"/>
        <v>0.77514276460028086</v>
      </c>
      <c r="F1603" s="57">
        <f t="shared" ca="1" si="49"/>
        <v>8.418053831622462</v>
      </c>
    </row>
    <row r="1604" spans="5:6" x14ac:dyDescent="0.25">
      <c r="E1604" s="57">
        <f t="shared" ref="E1604:E1667" ca="1" si="50">RAND()</f>
        <v>9.0273432780928919E-2</v>
      </c>
      <c r="F1604" s="57">
        <f t="shared" ref="F1604:F1667" ca="1" si="51">((E1604^(-1/$C$5)-1)^(-1/$C$3))*$C$4</f>
        <v>7.2139989207895159</v>
      </c>
    </row>
    <row r="1605" spans="5:6" x14ac:dyDescent="0.25">
      <c r="E1605" s="57">
        <f t="shared" ca="1" si="50"/>
        <v>0.79240500508981793</v>
      </c>
      <c r="F1605" s="57">
        <f t="shared" ca="1" si="51"/>
        <v>8.46694787764247</v>
      </c>
    </row>
    <row r="1606" spans="5:6" x14ac:dyDescent="0.25">
      <c r="E1606" s="57">
        <f t="shared" ca="1" si="50"/>
        <v>0.22641529753427048</v>
      </c>
      <c r="F1606" s="57">
        <f t="shared" ca="1" si="51"/>
        <v>7.480181878614256</v>
      </c>
    </row>
    <row r="1607" spans="5:6" x14ac:dyDescent="0.25">
      <c r="E1607" s="57">
        <f t="shared" ca="1" si="50"/>
        <v>0.13918549820655779</v>
      </c>
      <c r="F1607" s="57">
        <f t="shared" ca="1" si="51"/>
        <v>7.3252841795709251</v>
      </c>
    </row>
    <row r="1608" spans="5:6" x14ac:dyDescent="0.25">
      <c r="E1608" s="57">
        <f t="shared" ca="1" si="50"/>
        <v>0.32217172464090205</v>
      </c>
      <c r="F1608" s="57">
        <f t="shared" ca="1" si="51"/>
        <v>7.6255245114818573</v>
      </c>
    </row>
    <row r="1609" spans="5:6" x14ac:dyDescent="0.25">
      <c r="E1609" s="57">
        <f t="shared" ca="1" si="50"/>
        <v>0.74227110435416788</v>
      </c>
      <c r="F1609" s="57">
        <f t="shared" ca="1" si="51"/>
        <v>8.3335191253376291</v>
      </c>
    </row>
    <row r="1610" spans="5:6" x14ac:dyDescent="0.25">
      <c r="E1610" s="57">
        <f t="shared" ca="1" si="50"/>
        <v>0.64738703548043208</v>
      </c>
      <c r="F1610" s="57">
        <f t="shared" ca="1" si="51"/>
        <v>8.132069984966412</v>
      </c>
    </row>
    <row r="1611" spans="5:6" x14ac:dyDescent="0.25">
      <c r="E1611" s="57">
        <f t="shared" ca="1" si="50"/>
        <v>0.6807075953182935</v>
      </c>
      <c r="F1611" s="57">
        <f t="shared" ca="1" si="51"/>
        <v>8.1972525069627498</v>
      </c>
    </row>
    <row r="1612" spans="5:6" x14ac:dyDescent="0.25">
      <c r="E1612" s="57">
        <f t="shared" ca="1" si="50"/>
        <v>0.55428093811231416</v>
      </c>
      <c r="F1612" s="57">
        <f t="shared" ca="1" si="51"/>
        <v>7.9704736432308332</v>
      </c>
    </row>
    <row r="1613" spans="5:6" x14ac:dyDescent="0.25">
      <c r="E1613" s="57">
        <f t="shared" ca="1" si="50"/>
        <v>0.78127895483332077</v>
      </c>
      <c r="F1613" s="57">
        <f t="shared" ca="1" si="51"/>
        <v>8.4350341289331894</v>
      </c>
    </row>
    <row r="1614" spans="5:6" x14ac:dyDescent="0.25">
      <c r="E1614" s="57">
        <f t="shared" ca="1" si="50"/>
        <v>0.80573754540924847</v>
      </c>
      <c r="F1614" s="57">
        <f t="shared" ca="1" si="51"/>
        <v>8.5073099355669601</v>
      </c>
    </row>
    <row r="1615" spans="5:6" x14ac:dyDescent="0.25">
      <c r="E1615" s="57">
        <f t="shared" ca="1" si="50"/>
        <v>1.1804523625843721E-2</v>
      </c>
      <c r="F1615" s="57">
        <f t="shared" ca="1" si="51"/>
        <v>6.8452802554340257</v>
      </c>
    </row>
    <row r="1616" spans="5:6" x14ac:dyDescent="0.25">
      <c r="E1616" s="57">
        <f t="shared" ca="1" si="50"/>
        <v>2.9317823156597811E-2</v>
      </c>
      <c r="F1616" s="57">
        <f t="shared" ca="1" si="51"/>
        <v>6.9889100267110535</v>
      </c>
    </row>
    <row r="1617" spans="5:6" x14ac:dyDescent="0.25">
      <c r="E1617" s="57">
        <f t="shared" ca="1" si="50"/>
        <v>0.27742810995470513</v>
      </c>
      <c r="F1617" s="57">
        <f t="shared" ca="1" si="51"/>
        <v>7.5593059946787911</v>
      </c>
    </row>
    <row r="1618" spans="5:6" x14ac:dyDescent="0.25">
      <c r="E1618" s="57">
        <f t="shared" ca="1" si="50"/>
        <v>0.34011961145296488</v>
      </c>
      <c r="F1618" s="57">
        <f t="shared" ca="1" si="51"/>
        <v>7.6516230548496376</v>
      </c>
    </row>
    <row r="1619" spans="5:6" x14ac:dyDescent="0.25">
      <c r="E1619" s="57">
        <f t="shared" ca="1" si="50"/>
        <v>0.30037099552429958</v>
      </c>
      <c r="F1619" s="57">
        <f t="shared" ca="1" si="51"/>
        <v>7.5935167020833729</v>
      </c>
    </row>
    <row r="1620" spans="5:6" x14ac:dyDescent="0.25">
      <c r="E1620" s="57">
        <f t="shared" ca="1" si="50"/>
        <v>1.0456845663000536E-3</v>
      </c>
      <c r="F1620" s="57">
        <f t="shared" ca="1" si="51"/>
        <v>6.5429576543509782</v>
      </c>
    </row>
    <row r="1621" spans="5:6" x14ac:dyDescent="0.25">
      <c r="E1621" s="57">
        <f t="shared" ca="1" si="50"/>
        <v>0.57830664055907377</v>
      </c>
      <c r="F1621" s="57">
        <f t="shared" ca="1" si="51"/>
        <v>8.0098999743122086</v>
      </c>
    </row>
    <row r="1622" spans="5:6" x14ac:dyDescent="0.25">
      <c r="E1622" s="57">
        <f t="shared" ca="1" si="50"/>
        <v>0.27890478134621288</v>
      </c>
      <c r="F1622" s="57">
        <f t="shared" ca="1" si="51"/>
        <v>7.5615279644279774</v>
      </c>
    </row>
    <row r="1623" spans="5:6" x14ac:dyDescent="0.25">
      <c r="E1623" s="57">
        <f t="shared" ca="1" si="50"/>
        <v>0.32801722323853466</v>
      </c>
      <c r="F1623" s="57">
        <f t="shared" ca="1" si="51"/>
        <v>7.6340450859494773</v>
      </c>
    </row>
    <row r="1624" spans="5:6" x14ac:dyDescent="0.25">
      <c r="E1624" s="57">
        <f t="shared" ca="1" si="50"/>
        <v>0.67553295666737223</v>
      </c>
      <c r="F1624" s="57">
        <f t="shared" ca="1" si="51"/>
        <v>8.186798111123931</v>
      </c>
    </row>
    <row r="1625" spans="5:6" x14ac:dyDescent="0.25">
      <c r="E1625" s="57">
        <f t="shared" ca="1" si="50"/>
        <v>0.9261635464965865</v>
      </c>
      <c r="F1625" s="57">
        <f t="shared" ca="1" si="51"/>
        <v>9.0839328316801158</v>
      </c>
    </row>
    <row r="1626" spans="5:6" x14ac:dyDescent="0.25">
      <c r="E1626" s="57">
        <f t="shared" ca="1" si="50"/>
        <v>0.22705803091014953</v>
      </c>
      <c r="F1626" s="57">
        <f t="shared" ca="1" si="51"/>
        <v>7.4812140752946705</v>
      </c>
    </row>
    <row r="1627" spans="5:6" x14ac:dyDescent="0.25">
      <c r="E1627" s="57">
        <f t="shared" ca="1" si="50"/>
        <v>0.33732478782297282</v>
      </c>
      <c r="F1627" s="57">
        <f t="shared" ca="1" si="51"/>
        <v>7.6475703939074604</v>
      </c>
    </row>
    <row r="1628" spans="5:6" x14ac:dyDescent="0.25">
      <c r="E1628" s="57">
        <f t="shared" ca="1" si="50"/>
        <v>0.97828567475322337</v>
      </c>
      <c r="F1628" s="57">
        <f t="shared" ca="1" si="51"/>
        <v>9.8260734446333373</v>
      </c>
    </row>
    <row r="1629" spans="5:6" x14ac:dyDescent="0.25">
      <c r="E1629" s="57">
        <f t="shared" ca="1" si="50"/>
        <v>0.3200426732848376</v>
      </c>
      <c r="F1629" s="57">
        <f t="shared" ca="1" si="51"/>
        <v>7.6224154546525584</v>
      </c>
    </row>
    <row r="1630" spans="5:6" x14ac:dyDescent="0.25">
      <c r="E1630" s="57">
        <f t="shared" ca="1" si="50"/>
        <v>0.9824154053449452</v>
      </c>
      <c r="F1630" s="57">
        <f t="shared" ca="1" si="51"/>
        <v>9.9580500112243282</v>
      </c>
    </row>
    <row r="1631" spans="5:6" x14ac:dyDescent="0.25">
      <c r="E1631" s="57">
        <f t="shared" ca="1" si="50"/>
        <v>0.42784936185848765</v>
      </c>
      <c r="F1631" s="57">
        <f t="shared" ca="1" si="51"/>
        <v>7.7784024879735583</v>
      </c>
    </row>
    <row r="1632" spans="5:6" x14ac:dyDescent="0.25">
      <c r="E1632" s="57">
        <f t="shared" ca="1" si="50"/>
        <v>7.3188827014813995E-2</v>
      </c>
      <c r="F1632" s="57">
        <f t="shared" ca="1" si="51"/>
        <v>7.1661989992513675</v>
      </c>
    </row>
    <row r="1633" spans="5:6" x14ac:dyDescent="0.25">
      <c r="E1633" s="57">
        <f t="shared" ca="1" si="50"/>
        <v>0.99125455475760571</v>
      </c>
      <c r="F1633" s="57">
        <f t="shared" ca="1" si="51"/>
        <v>10.40589222622215</v>
      </c>
    </row>
    <row r="1634" spans="5:6" x14ac:dyDescent="0.25">
      <c r="E1634" s="57">
        <f t="shared" ca="1" si="50"/>
        <v>0.84024405777378497</v>
      </c>
      <c r="F1634" s="57">
        <f t="shared" ca="1" si="51"/>
        <v>8.6251308567067095</v>
      </c>
    </row>
    <row r="1635" spans="5:6" x14ac:dyDescent="0.25">
      <c r="E1635" s="57">
        <f t="shared" ca="1" si="50"/>
        <v>0.45965795108541552</v>
      </c>
      <c r="F1635" s="57">
        <f t="shared" ca="1" si="51"/>
        <v>7.8250247559995447</v>
      </c>
    </row>
    <row r="1636" spans="5:6" x14ac:dyDescent="0.25">
      <c r="E1636" s="57">
        <f t="shared" ca="1" si="50"/>
        <v>0.8699160469750864</v>
      </c>
      <c r="F1636" s="57">
        <f t="shared" ca="1" si="51"/>
        <v>8.7477460146069621</v>
      </c>
    </row>
    <row r="1637" spans="5:6" x14ac:dyDescent="0.25">
      <c r="E1637" s="57">
        <f t="shared" ca="1" si="50"/>
        <v>0.90488344600310011</v>
      </c>
      <c r="F1637" s="57">
        <f t="shared" ca="1" si="51"/>
        <v>8.9335840564406528</v>
      </c>
    </row>
    <row r="1638" spans="5:6" x14ac:dyDescent="0.25">
      <c r="E1638" s="57">
        <f t="shared" ca="1" si="50"/>
        <v>0.76012306385268613</v>
      </c>
      <c r="F1638" s="57">
        <f t="shared" ca="1" si="51"/>
        <v>8.3781697298376319</v>
      </c>
    </row>
    <row r="1639" spans="5:6" x14ac:dyDescent="0.25">
      <c r="E1639" s="57">
        <f t="shared" ca="1" si="50"/>
        <v>0.19540693450579483</v>
      </c>
      <c r="F1639" s="57">
        <f t="shared" ca="1" si="51"/>
        <v>7.4289149958546048</v>
      </c>
    </row>
    <row r="1640" spans="5:6" x14ac:dyDescent="0.25">
      <c r="E1640" s="57">
        <f t="shared" ca="1" si="50"/>
        <v>0.32670365368936105</v>
      </c>
      <c r="F1640" s="57">
        <f t="shared" ca="1" si="51"/>
        <v>7.6321322898514534</v>
      </c>
    </row>
    <row r="1641" spans="5:6" x14ac:dyDescent="0.25">
      <c r="E1641" s="57">
        <f t="shared" ca="1" si="50"/>
        <v>0.11844024177218215</v>
      </c>
      <c r="F1641" s="57">
        <f t="shared" ca="1" si="51"/>
        <v>7.281504403057184</v>
      </c>
    </row>
    <row r="1642" spans="5:6" x14ac:dyDescent="0.25">
      <c r="E1642" s="57">
        <f t="shared" ca="1" si="50"/>
        <v>0.73120306266150326</v>
      </c>
      <c r="F1642" s="57">
        <f t="shared" ca="1" si="51"/>
        <v>8.3071565018799944</v>
      </c>
    </row>
    <row r="1643" spans="5:6" x14ac:dyDescent="0.25">
      <c r="E1643" s="57">
        <f t="shared" ca="1" si="50"/>
        <v>0.28801486502426188</v>
      </c>
      <c r="F1643" s="57">
        <f t="shared" ca="1" si="51"/>
        <v>7.5751714561591434</v>
      </c>
    </row>
    <row r="1644" spans="5:6" x14ac:dyDescent="0.25">
      <c r="E1644" s="57">
        <f t="shared" ca="1" si="50"/>
        <v>0.7833615408839637</v>
      </c>
      <c r="F1644" s="57">
        <f t="shared" ca="1" si="51"/>
        <v>8.4408944460977793</v>
      </c>
    </row>
    <row r="1645" spans="5:6" x14ac:dyDescent="0.25">
      <c r="E1645" s="57">
        <f t="shared" ca="1" si="50"/>
        <v>0.19900257187829951</v>
      </c>
      <c r="F1645" s="57">
        <f t="shared" ca="1" si="51"/>
        <v>7.4350243504737206</v>
      </c>
    </row>
    <row r="1646" spans="5:6" x14ac:dyDescent="0.25">
      <c r="E1646" s="57">
        <f t="shared" ca="1" si="50"/>
        <v>8.7643062713340658E-3</v>
      </c>
      <c r="F1646" s="57">
        <f t="shared" ca="1" si="51"/>
        <v>6.802971182706119</v>
      </c>
    </row>
    <row r="1647" spans="5:6" x14ac:dyDescent="0.25">
      <c r="E1647" s="57">
        <f t="shared" ca="1" si="50"/>
        <v>0.37498601745539795</v>
      </c>
      <c r="F1647" s="57">
        <f t="shared" ca="1" si="51"/>
        <v>7.7019754332194941</v>
      </c>
    </row>
    <row r="1648" spans="5:6" x14ac:dyDescent="0.25">
      <c r="E1648" s="57">
        <f t="shared" ca="1" si="50"/>
        <v>0.79199390476187592</v>
      </c>
      <c r="F1648" s="57">
        <f t="shared" ca="1" si="51"/>
        <v>8.465741401645559</v>
      </c>
    </row>
    <row r="1649" spans="5:6" x14ac:dyDescent="0.25">
      <c r="E1649" s="57">
        <f t="shared" ca="1" si="50"/>
        <v>0.80474827210351352</v>
      </c>
      <c r="F1649" s="57">
        <f t="shared" ca="1" si="51"/>
        <v>8.5042290464265697</v>
      </c>
    </row>
    <row r="1650" spans="5:6" x14ac:dyDescent="0.25">
      <c r="E1650" s="57">
        <f t="shared" ca="1" si="50"/>
        <v>0.27009310221587945</v>
      </c>
      <c r="F1650" s="57">
        <f t="shared" ca="1" si="51"/>
        <v>7.548221977910436</v>
      </c>
    </row>
    <row r="1651" spans="5:6" x14ac:dyDescent="0.25">
      <c r="E1651" s="57">
        <f t="shared" ca="1" si="50"/>
        <v>0.33564694058502875</v>
      </c>
      <c r="F1651" s="57">
        <f t="shared" ca="1" si="51"/>
        <v>7.6451356231418046</v>
      </c>
    </row>
    <row r="1652" spans="5:6" x14ac:dyDescent="0.25">
      <c r="E1652" s="57">
        <f t="shared" ca="1" si="50"/>
        <v>0.69411455294147217</v>
      </c>
      <c r="F1652" s="57">
        <f t="shared" ca="1" si="51"/>
        <v>8.2249730107570542</v>
      </c>
    </row>
    <row r="1653" spans="5:6" x14ac:dyDescent="0.25">
      <c r="E1653" s="57">
        <f t="shared" ca="1" si="50"/>
        <v>0.63046397566531465</v>
      </c>
      <c r="F1653" s="57">
        <f t="shared" ca="1" si="51"/>
        <v>8.1007082936825796</v>
      </c>
    </row>
    <row r="1654" spans="5:6" x14ac:dyDescent="0.25">
      <c r="E1654" s="57">
        <f t="shared" ca="1" si="50"/>
        <v>0.22930554304516748</v>
      </c>
      <c r="F1654" s="57">
        <f t="shared" ca="1" si="51"/>
        <v>7.4848149797689105</v>
      </c>
    </row>
    <row r="1655" spans="5:6" x14ac:dyDescent="0.25">
      <c r="E1655" s="57">
        <f t="shared" ca="1" si="50"/>
        <v>0.75326652964399088</v>
      </c>
      <c r="F1655" s="57">
        <f t="shared" ca="1" si="51"/>
        <v>8.3606893657136965</v>
      </c>
    </row>
    <row r="1656" spans="5:6" x14ac:dyDescent="0.25">
      <c r="E1656" s="57">
        <f t="shared" ca="1" si="50"/>
        <v>0.29775277082795715</v>
      </c>
      <c r="F1656" s="57">
        <f t="shared" ca="1" si="51"/>
        <v>7.5896433746706737</v>
      </c>
    </row>
    <row r="1657" spans="5:6" x14ac:dyDescent="0.25">
      <c r="E1657" s="57">
        <f t="shared" ca="1" si="50"/>
        <v>0.84502751079548477</v>
      </c>
      <c r="F1657" s="57">
        <f t="shared" ca="1" si="51"/>
        <v>8.6433318258948457</v>
      </c>
    </row>
    <row r="1658" spans="5:6" x14ac:dyDescent="0.25">
      <c r="E1658" s="57">
        <f t="shared" ca="1" si="50"/>
        <v>2.1340676944876957E-2</v>
      </c>
      <c r="F1658" s="57">
        <f t="shared" ca="1" si="51"/>
        <v>6.9359156514978091</v>
      </c>
    </row>
    <row r="1659" spans="5:6" x14ac:dyDescent="0.25">
      <c r="E1659" s="57">
        <f t="shared" ca="1" si="50"/>
        <v>0.91247997836829819</v>
      </c>
      <c r="F1659" s="57">
        <f t="shared" ca="1" si="51"/>
        <v>8.9829593473797011</v>
      </c>
    </row>
    <row r="1660" spans="5:6" x14ac:dyDescent="0.25">
      <c r="E1660" s="57">
        <f t="shared" ca="1" si="50"/>
        <v>0.62422209115416083</v>
      </c>
      <c r="F1660" s="57">
        <f t="shared" ca="1" si="51"/>
        <v>8.0894004184381441</v>
      </c>
    </row>
    <row r="1661" spans="5:6" x14ac:dyDescent="0.25">
      <c r="E1661" s="57">
        <f t="shared" ca="1" si="50"/>
        <v>0.31112886293809028</v>
      </c>
      <c r="F1661" s="57">
        <f t="shared" ca="1" si="51"/>
        <v>7.6093616952559282</v>
      </c>
    </row>
    <row r="1662" spans="5:6" x14ac:dyDescent="0.25">
      <c r="E1662" s="57">
        <f t="shared" ca="1" si="50"/>
        <v>0.5883498065348074</v>
      </c>
      <c r="F1662" s="57">
        <f t="shared" ca="1" si="51"/>
        <v>8.0267866841965088</v>
      </c>
    </row>
    <row r="1663" spans="5:6" x14ac:dyDescent="0.25">
      <c r="E1663" s="57">
        <f t="shared" ca="1" si="50"/>
        <v>0.66275693379901257</v>
      </c>
      <c r="F1663" s="57">
        <f t="shared" ca="1" si="51"/>
        <v>8.1615276486337471</v>
      </c>
    </row>
    <row r="1664" spans="5:6" x14ac:dyDescent="0.25">
      <c r="E1664" s="57">
        <f t="shared" ca="1" si="50"/>
        <v>0.63927945892137905</v>
      </c>
      <c r="F1664" s="57">
        <f t="shared" ca="1" si="51"/>
        <v>8.1169123152857363</v>
      </c>
    </row>
    <row r="1665" spans="5:6" x14ac:dyDescent="0.25">
      <c r="E1665" s="57">
        <f t="shared" ca="1" si="50"/>
        <v>0.55954309097097776</v>
      </c>
      <c r="F1665" s="57">
        <f t="shared" ca="1" si="51"/>
        <v>7.9789994745037287</v>
      </c>
    </row>
    <row r="1666" spans="5:6" x14ac:dyDescent="0.25">
      <c r="E1666" s="57">
        <f t="shared" ca="1" si="50"/>
        <v>0.53531028729817409</v>
      </c>
      <c r="F1666" s="57">
        <f t="shared" ca="1" si="51"/>
        <v>7.9401964854479079</v>
      </c>
    </row>
    <row r="1667" spans="5:6" x14ac:dyDescent="0.25">
      <c r="E1667" s="57">
        <f t="shared" ca="1" si="50"/>
        <v>0.11777807100271087</v>
      </c>
      <c r="F1667" s="57">
        <f t="shared" ca="1" si="51"/>
        <v>7.2800368719277539</v>
      </c>
    </row>
    <row r="1668" spans="5:6" x14ac:dyDescent="0.25">
      <c r="E1668" s="57">
        <f t="shared" ref="E1668:E1731" ca="1" si="52">RAND()</f>
        <v>0.7968123668749898</v>
      </c>
      <c r="F1668" s="57">
        <f t="shared" ref="F1668:F1731" ca="1" si="53">((E1668^(-1/$C$5)-1)^(-1/$C$3))*$C$4</f>
        <v>8.4800209903644514</v>
      </c>
    </row>
    <row r="1669" spans="5:6" x14ac:dyDescent="0.25">
      <c r="E1669" s="57">
        <f t="shared" ca="1" si="52"/>
        <v>9.2304515092165307E-3</v>
      </c>
      <c r="F1669" s="57">
        <f t="shared" ca="1" si="53"/>
        <v>6.8101962463573003</v>
      </c>
    </row>
    <row r="1670" spans="5:6" x14ac:dyDescent="0.25">
      <c r="E1670" s="57">
        <f t="shared" ca="1" si="52"/>
        <v>0.1015401926935211</v>
      </c>
      <c r="F1670" s="57">
        <f t="shared" ca="1" si="53"/>
        <v>7.2423779104238424</v>
      </c>
    </row>
    <row r="1671" spans="5:6" x14ac:dyDescent="0.25">
      <c r="E1671" s="57">
        <f t="shared" ca="1" si="52"/>
        <v>0.9559630206128551</v>
      </c>
      <c r="F1671" s="57">
        <f t="shared" ca="1" si="53"/>
        <v>9.3932052734081299</v>
      </c>
    </row>
    <row r="1672" spans="5:6" x14ac:dyDescent="0.25">
      <c r="E1672" s="57">
        <f t="shared" ca="1" si="52"/>
        <v>0.91215474447627387</v>
      </c>
      <c r="F1672" s="57">
        <f t="shared" ca="1" si="53"/>
        <v>8.9807585116915654</v>
      </c>
    </row>
    <row r="1673" spans="5:6" x14ac:dyDescent="0.25">
      <c r="E1673" s="57">
        <f t="shared" ca="1" si="52"/>
        <v>0.3540879678525749</v>
      </c>
      <c r="F1673" s="57">
        <f t="shared" ca="1" si="53"/>
        <v>7.6718312680364793</v>
      </c>
    </row>
    <row r="1674" spans="5:6" x14ac:dyDescent="0.25">
      <c r="E1674" s="57">
        <f t="shared" ca="1" si="52"/>
        <v>0.95925650640335103</v>
      </c>
      <c r="F1674" s="57">
        <f t="shared" ca="1" si="53"/>
        <v>9.4401621826828457</v>
      </c>
    </row>
    <row r="1675" spans="5:6" x14ac:dyDescent="0.25">
      <c r="E1675" s="57">
        <f t="shared" ca="1" si="52"/>
        <v>7.3711857848267726E-2</v>
      </c>
      <c r="F1675" s="57">
        <f t="shared" ca="1" si="53"/>
        <v>7.167767182062299</v>
      </c>
    </row>
    <row r="1676" spans="5:6" x14ac:dyDescent="0.25">
      <c r="E1676" s="57">
        <f t="shared" ca="1" si="52"/>
        <v>0.6811212562806167</v>
      </c>
      <c r="F1676" s="57">
        <f t="shared" ca="1" si="53"/>
        <v>8.1980939312919947</v>
      </c>
    </row>
    <row r="1677" spans="5:6" x14ac:dyDescent="0.25">
      <c r="E1677" s="57">
        <f t="shared" ca="1" si="52"/>
        <v>0.24716715560692759</v>
      </c>
      <c r="F1677" s="57">
        <f t="shared" ca="1" si="53"/>
        <v>7.5129993615434234</v>
      </c>
    </row>
    <row r="1678" spans="5:6" x14ac:dyDescent="0.25">
      <c r="E1678" s="57">
        <f t="shared" ca="1" si="52"/>
        <v>0.70019485557654737</v>
      </c>
      <c r="F1678" s="57">
        <f t="shared" ca="1" si="53"/>
        <v>8.2378653534143265</v>
      </c>
    </row>
    <row r="1679" spans="5:6" x14ac:dyDescent="0.25">
      <c r="E1679" s="57">
        <f t="shared" ca="1" si="52"/>
        <v>2.7666698180480176E-2</v>
      </c>
      <c r="F1679" s="57">
        <f t="shared" ca="1" si="53"/>
        <v>6.9789718256422884</v>
      </c>
    </row>
    <row r="1680" spans="5:6" x14ac:dyDescent="0.25">
      <c r="E1680" s="57">
        <f t="shared" ca="1" si="52"/>
        <v>0.23314175591713404</v>
      </c>
      <c r="F1680" s="57">
        <f t="shared" ca="1" si="53"/>
        <v>7.4909315656867497</v>
      </c>
    </row>
    <row r="1681" spans="5:6" x14ac:dyDescent="0.25">
      <c r="E1681" s="57">
        <f t="shared" ca="1" si="52"/>
        <v>9.1631070828465444E-2</v>
      </c>
      <c r="F1681" s="57">
        <f t="shared" ca="1" si="53"/>
        <v>7.2175336841861748</v>
      </c>
    </row>
    <row r="1682" spans="5:6" x14ac:dyDescent="0.25">
      <c r="E1682" s="57">
        <f t="shared" ca="1" si="52"/>
        <v>0.88302430866114223</v>
      </c>
      <c r="F1682" s="57">
        <f t="shared" ca="1" si="53"/>
        <v>8.8108633218290464</v>
      </c>
    </row>
    <row r="1683" spans="5:6" x14ac:dyDescent="0.25">
      <c r="E1683" s="57">
        <f t="shared" ca="1" si="52"/>
        <v>0.35924227246296114</v>
      </c>
      <c r="F1683" s="57">
        <f t="shared" ca="1" si="53"/>
        <v>7.6792728803421628</v>
      </c>
    </row>
    <row r="1684" spans="5:6" x14ac:dyDescent="0.25">
      <c r="E1684" s="57">
        <f t="shared" ca="1" si="52"/>
        <v>0.70119875068419335</v>
      </c>
      <c r="F1684" s="57">
        <f t="shared" ca="1" si="53"/>
        <v>8.2400142021818858</v>
      </c>
    </row>
    <row r="1685" spans="5:6" x14ac:dyDescent="0.25">
      <c r="E1685" s="57">
        <f t="shared" ca="1" si="52"/>
        <v>0.98178029166352609</v>
      </c>
      <c r="F1685" s="57">
        <f t="shared" ca="1" si="53"/>
        <v>9.9357517117657839</v>
      </c>
    </row>
    <row r="1686" spans="5:6" x14ac:dyDescent="0.25">
      <c r="E1686" s="57">
        <f t="shared" ca="1" si="52"/>
        <v>0.14588347154707482</v>
      </c>
      <c r="F1686" s="57">
        <f t="shared" ca="1" si="53"/>
        <v>7.3386319130446376</v>
      </c>
    </row>
    <row r="1687" spans="5:6" x14ac:dyDescent="0.25">
      <c r="E1687" s="57">
        <f t="shared" ca="1" si="52"/>
        <v>0.72864786254987401</v>
      </c>
      <c r="F1687" s="57">
        <f t="shared" ca="1" si="53"/>
        <v>8.3012016111559088</v>
      </c>
    </row>
    <row r="1688" spans="5:6" x14ac:dyDescent="0.25">
      <c r="E1688" s="57">
        <f t="shared" ca="1" si="52"/>
        <v>0.67519943347661271</v>
      </c>
      <c r="F1688" s="57">
        <f t="shared" ca="1" si="53"/>
        <v>8.1861287542180783</v>
      </c>
    </row>
    <row r="1689" spans="5:6" x14ac:dyDescent="0.25">
      <c r="E1689" s="57">
        <f t="shared" ca="1" si="52"/>
        <v>0.29433131018466674</v>
      </c>
      <c r="F1689" s="57">
        <f t="shared" ca="1" si="53"/>
        <v>7.5845708005994386</v>
      </c>
    </row>
    <row r="1690" spans="5:6" x14ac:dyDescent="0.25">
      <c r="E1690" s="57">
        <f t="shared" ca="1" si="52"/>
        <v>0.96002473104355035</v>
      </c>
      <c r="F1690" s="57">
        <f t="shared" ca="1" si="53"/>
        <v>9.4516819884559702</v>
      </c>
    </row>
    <row r="1691" spans="5:6" x14ac:dyDescent="0.25">
      <c r="E1691" s="57">
        <f t="shared" ca="1" si="52"/>
        <v>9.4360264294630181E-2</v>
      </c>
      <c r="F1691" s="57">
        <f t="shared" ca="1" si="53"/>
        <v>7.2245393363059343</v>
      </c>
    </row>
    <row r="1692" spans="5:6" x14ac:dyDescent="0.25">
      <c r="E1692" s="57">
        <f t="shared" ca="1" si="52"/>
        <v>0.25622221155121239</v>
      </c>
      <c r="F1692" s="57">
        <f t="shared" ca="1" si="53"/>
        <v>7.5270256184593771</v>
      </c>
    </row>
    <row r="1693" spans="5:6" x14ac:dyDescent="0.25">
      <c r="E1693" s="57">
        <f t="shared" ca="1" si="52"/>
        <v>0.33805744001430027</v>
      </c>
      <c r="F1693" s="57">
        <f t="shared" ca="1" si="53"/>
        <v>7.6486331362156879</v>
      </c>
    </row>
    <row r="1694" spans="5:6" x14ac:dyDescent="0.25">
      <c r="E1694" s="57">
        <f t="shared" ca="1" si="52"/>
        <v>0.59134763918682287</v>
      </c>
      <c r="F1694" s="57">
        <f t="shared" ca="1" si="53"/>
        <v>8.0318777564776447</v>
      </c>
    </row>
    <row r="1695" spans="5:6" x14ac:dyDescent="0.25">
      <c r="E1695" s="57">
        <f t="shared" ca="1" si="52"/>
        <v>0.54587033323697531</v>
      </c>
      <c r="F1695" s="57">
        <f t="shared" ca="1" si="53"/>
        <v>7.9569645007581951</v>
      </c>
    </row>
    <row r="1696" spans="5:6" x14ac:dyDescent="0.25">
      <c r="E1696" s="57">
        <f t="shared" ca="1" si="52"/>
        <v>0.12810912318273071</v>
      </c>
      <c r="F1696" s="57">
        <f t="shared" ca="1" si="53"/>
        <v>7.3024102382434082</v>
      </c>
    </row>
    <row r="1697" spans="5:6" x14ac:dyDescent="0.25">
      <c r="E1697" s="57">
        <f t="shared" ca="1" si="52"/>
        <v>4.5778962361755493E-2</v>
      </c>
      <c r="F1697" s="57">
        <f t="shared" ca="1" si="53"/>
        <v>7.0699264266956714</v>
      </c>
    </row>
    <row r="1698" spans="5:6" x14ac:dyDescent="0.25">
      <c r="E1698" s="57">
        <f t="shared" ca="1" si="52"/>
        <v>0.36736438113830716</v>
      </c>
      <c r="F1698" s="57">
        <f t="shared" ca="1" si="53"/>
        <v>7.6909886103982803</v>
      </c>
    </row>
    <row r="1699" spans="5:6" x14ac:dyDescent="0.25">
      <c r="E1699" s="57">
        <f t="shared" ca="1" si="52"/>
        <v>0.73569244905379449</v>
      </c>
      <c r="F1699" s="57">
        <f t="shared" ca="1" si="53"/>
        <v>8.3177360872884449</v>
      </c>
    </row>
    <row r="1700" spans="5:6" x14ac:dyDescent="0.25">
      <c r="E1700" s="57">
        <f t="shared" ca="1" si="52"/>
        <v>0.86743578539055621</v>
      </c>
      <c r="F1700" s="57">
        <f t="shared" ca="1" si="53"/>
        <v>8.7365079470591294</v>
      </c>
    </row>
    <row r="1701" spans="5:6" x14ac:dyDescent="0.25">
      <c r="E1701" s="57">
        <f t="shared" ca="1" si="52"/>
        <v>0.94001601026238868</v>
      </c>
      <c r="F1701" s="57">
        <f t="shared" ca="1" si="53"/>
        <v>9.2077428557620529</v>
      </c>
    </row>
    <row r="1702" spans="5:6" x14ac:dyDescent="0.25">
      <c r="E1702" s="57">
        <f t="shared" ca="1" si="52"/>
        <v>0.64167804842273701</v>
      </c>
      <c r="F1702" s="57">
        <f t="shared" ca="1" si="53"/>
        <v>8.1213705449847584</v>
      </c>
    </row>
    <row r="1703" spans="5:6" x14ac:dyDescent="0.25">
      <c r="E1703" s="57">
        <f t="shared" ca="1" si="52"/>
        <v>0.99802604692180541</v>
      </c>
      <c r="F1703" s="57">
        <f t="shared" ca="1" si="53"/>
        <v>11.42333566356707</v>
      </c>
    </row>
    <row r="1704" spans="5:6" x14ac:dyDescent="0.25">
      <c r="E1704" s="57">
        <f t="shared" ca="1" si="52"/>
        <v>0.80918328062051603</v>
      </c>
      <c r="F1704" s="57">
        <f t="shared" ca="1" si="53"/>
        <v>8.5181552594049741</v>
      </c>
    </row>
    <row r="1705" spans="5:6" x14ac:dyDescent="0.25">
      <c r="E1705" s="57">
        <f t="shared" ca="1" si="52"/>
        <v>2.9946980615126573E-2</v>
      </c>
      <c r="F1705" s="57">
        <f t="shared" ca="1" si="53"/>
        <v>6.9925820075998226</v>
      </c>
    </row>
    <row r="1706" spans="5:6" x14ac:dyDescent="0.25">
      <c r="E1706" s="57">
        <f t="shared" ca="1" si="52"/>
        <v>0.89465213185863857</v>
      </c>
      <c r="F1706" s="57">
        <f t="shared" ca="1" si="53"/>
        <v>8.8729910118766639</v>
      </c>
    </row>
    <row r="1707" spans="5:6" x14ac:dyDescent="0.25">
      <c r="E1707" s="57">
        <f t="shared" ca="1" si="52"/>
        <v>6.0896433010966255E-2</v>
      </c>
      <c r="F1707" s="57">
        <f t="shared" ca="1" si="53"/>
        <v>7.1268949276325078</v>
      </c>
    </row>
    <row r="1708" spans="5:6" x14ac:dyDescent="0.25">
      <c r="E1708" s="57">
        <f t="shared" ca="1" si="52"/>
        <v>0.50447907798607916</v>
      </c>
      <c r="F1708" s="57">
        <f t="shared" ca="1" si="53"/>
        <v>7.8923288012691808</v>
      </c>
    </row>
    <row r="1709" spans="5:6" x14ac:dyDescent="0.25">
      <c r="E1709" s="57">
        <f t="shared" ca="1" si="52"/>
        <v>0.97638116652484896</v>
      </c>
      <c r="F1709" s="57">
        <f t="shared" ca="1" si="53"/>
        <v>9.7738655395772689</v>
      </c>
    </row>
    <row r="1710" spans="5:6" x14ac:dyDescent="0.25">
      <c r="E1710" s="57">
        <f t="shared" ca="1" si="52"/>
        <v>0.31144564034217148</v>
      </c>
      <c r="F1710" s="57">
        <f t="shared" ca="1" si="53"/>
        <v>7.6098266893602622</v>
      </c>
    </row>
    <row r="1711" spans="5:6" x14ac:dyDescent="0.25">
      <c r="E1711" s="57">
        <f t="shared" ca="1" si="52"/>
        <v>0.76932215339576193</v>
      </c>
      <c r="F1711" s="57">
        <f t="shared" ca="1" si="53"/>
        <v>8.4023250928187689</v>
      </c>
    </row>
    <row r="1712" spans="5:6" x14ac:dyDescent="0.25">
      <c r="E1712" s="57">
        <f t="shared" ca="1" si="52"/>
        <v>3.2338945837810495E-2</v>
      </c>
      <c r="F1712" s="57">
        <f t="shared" ca="1" si="53"/>
        <v>7.0060175129468503</v>
      </c>
    </row>
    <row r="1713" spans="5:6" x14ac:dyDescent="0.25">
      <c r="E1713" s="57">
        <f t="shared" ca="1" si="52"/>
        <v>0.63343112365801724</v>
      </c>
      <c r="F1713" s="57">
        <f t="shared" ca="1" si="53"/>
        <v>8.1061310934210908</v>
      </c>
    </row>
    <row r="1714" spans="5:6" x14ac:dyDescent="0.25">
      <c r="E1714" s="57">
        <f t="shared" ca="1" si="52"/>
        <v>0.86428819619659103</v>
      </c>
      <c r="F1714" s="57">
        <f t="shared" ca="1" si="53"/>
        <v>8.7225376380422652</v>
      </c>
    </row>
    <row r="1715" spans="5:6" x14ac:dyDescent="0.25">
      <c r="E1715" s="57">
        <f t="shared" ca="1" si="52"/>
        <v>0.98228233093491857</v>
      </c>
      <c r="F1715" s="57">
        <f t="shared" ca="1" si="53"/>
        <v>9.9533084540697008</v>
      </c>
    </row>
    <row r="1716" spans="5:6" x14ac:dyDescent="0.25">
      <c r="E1716" s="57">
        <f t="shared" ca="1" si="52"/>
        <v>0.37998259139976864</v>
      </c>
      <c r="F1716" s="57">
        <f t="shared" ca="1" si="53"/>
        <v>7.7091769766377709</v>
      </c>
    </row>
    <row r="1717" spans="5:6" x14ac:dyDescent="0.25">
      <c r="E1717" s="57">
        <f t="shared" ca="1" si="52"/>
        <v>0.95159580374404729</v>
      </c>
      <c r="F1717" s="57">
        <f t="shared" ca="1" si="53"/>
        <v>9.3362639000124616</v>
      </c>
    </row>
    <row r="1718" spans="5:6" x14ac:dyDescent="0.25">
      <c r="E1718" s="57">
        <f t="shared" ca="1" si="52"/>
        <v>0.67360871188138183</v>
      </c>
      <c r="F1718" s="57">
        <f t="shared" ca="1" si="53"/>
        <v>8.1829436034582521</v>
      </c>
    </row>
    <row r="1719" spans="5:6" x14ac:dyDescent="0.25">
      <c r="E1719" s="57">
        <f t="shared" ca="1" si="52"/>
        <v>0.37217041392013706</v>
      </c>
      <c r="F1719" s="57">
        <f t="shared" ca="1" si="53"/>
        <v>7.6979171064988954</v>
      </c>
    </row>
    <row r="1720" spans="5:6" x14ac:dyDescent="0.25">
      <c r="E1720" s="57">
        <f t="shared" ca="1" si="52"/>
        <v>0.17268223070180122</v>
      </c>
      <c r="F1720" s="57">
        <f t="shared" ca="1" si="53"/>
        <v>7.3890670845092812</v>
      </c>
    </row>
    <row r="1721" spans="5:6" x14ac:dyDescent="0.25">
      <c r="E1721" s="57">
        <f t="shared" ca="1" si="52"/>
        <v>0.59834566226602892</v>
      </c>
      <c r="F1721" s="57">
        <f t="shared" ca="1" si="53"/>
        <v>8.0438567165534529</v>
      </c>
    </row>
    <row r="1722" spans="5:6" x14ac:dyDescent="0.25">
      <c r="E1722" s="57">
        <f t="shared" ca="1" si="52"/>
        <v>0.5999857766548452</v>
      </c>
      <c r="F1722" s="57">
        <f t="shared" ca="1" si="53"/>
        <v>8.046683872131938</v>
      </c>
    </row>
    <row r="1723" spans="5:6" x14ac:dyDescent="0.25">
      <c r="E1723" s="57">
        <f t="shared" ca="1" si="52"/>
        <v>0.4848907921000537</v>
      </c>
      <c r="F1723" s="57">
        <f t="shared" ca="1" si="53"/>
        <v>7.8626310348788264</v>
      </c>
    </row>
    <row r="1724" spans="5:6" x14ac:dyDescent="0.25">
      <c r="E1724" s="57">
        <f t="shared" ca="1" si="52"/>
        <v>0.30329185787596402</v>
      </c>
      <c r="F1724" s="57">
        <f t="shared" ca="1" si="53"/>
        <v>7.5978295519798511</v>
      </c>
    </row>
    <row r="1725" spans="5:6" x14ac:dyDescent="0.25">
      <c r="E1725" s="57">
        <f t="shared" ca="1" si="52"/>
        <v>0.2580874482146106</v>
      </c>
      <c r="F1725" s="57">
        <f t="shared" ca="1" si="53"/>
        <v>7.5298953971316251</v>
      </c>
    </row>
    <row r="1726" spans="5:6" x14ac:dyDescent="0.25">
      <c r="E1726" s="57">
        <f t="shared" ca="1" si="52"/>
        <v>0.91839984558812848</v>
      </c>
      <c r="F1726" s="57">
        <f t="shared" ca="1" si="53"/>
        <v>9.0245288601796805</v>
      </c>
    </row>
    <row r="1727" spans="5:6" x14ac:dyDescent="0.25">
      <c r="E1727" s="57">
        <f t="shared" ca="1" si="52"/>
        <v>0.4694742025263281</v>
      </c>
      <c r="F1727" s="57">
        <f t="shared" ca="1" si="53"/>
        <v>7.8395777307340095</v>
      </c>
    </row>
    <row r="1728" spans="5:6" x14ac:dyDescent="0.25">
      <c r="E1728" s="57">
        <f t="shared" ca="1" si="52"/>
        <v>0.74059684419802108</v>
      </c>
      <c r="F1728" s="57">
        <f t="shared" ca="1" si="53"/>
        <v>8.3294699571951547</v>
      </c>
    </row>
    <row r="1729" spans="5:6" x14ac:dyDescent="0.25">
      <c r="E1729" s="57">
        <f t="shared" ca="1" si="52"/>
        <v>0.95421011394538557</v>
      </c>
      <c r="F1729" s="57">
        <f t="shared" ca="1" si="53"/>
        <v>9.3696766477759255</v>
      </c>
    </row>
    <row r="1730" spans="5:6" x14ac:dyDescent="0.25">
      <c r="E1730" s="57">
        <f t="shared" ca="1" si="52"/>
        <v>0.19635508498155863</v>
      </c>
      <c r="F1730" s="57">
        <f t="shared" ca="1" si="53"/>
        <v>7.4305307047970626</v>
      </c>
    </row>
    <row r="1731" spans="5:6" x14ac:dyDescent="0.25">
      <c r="E1731" s="57">
        <f t="shared" ca="1" si="52"/>
        <v>0.87003460033452273</v>
      </c>
      <c r="F1731" s="57">
        <f t="shared" ca="1" si="53"/>
        <v>8.7482884032461019</v>
      </c>
    </row>
    <row r="1732" spans="5:6" x14ac:dyDescent="0.25">
      <c r="E1732" s="57">
        <f t="shared" ref="E1732:E1795" ca="1" si="54">RAND()</f>
        <v>0.6239593390036231</v>
      </c>
      <c r="F1732" s="57">
        <f t="shared" ref="F1732:F1795" ca="1" si="55">((E1732^(-1/$C$5)-1)^(-1/$C$3))*$C$4</f>
        <v>8.0889273193149727</v>
      </c>
    </row>
    <row r="1733" spans="5:6" x14ac:dyDescent="0.25">
      <c r="E1733" s="57">
        <f t="shared" ca="1" si="54"/>
        <v>0.61172819110356702</v>
      </c>
      <c r="F1733" s="57">
        <f t="shared" ca="1" si="55"/>
        <v>8.0671534789245598</v>
      </c>
    </row>
    <row r="1734" spans="5:6" x14ac:dyDescent="0.25">
      <c r="E1734" s="57">
        <f t="shared" ca="1" si="54"/>
        <v>0.3684520632414392</v>
      </c>
      <c r="F1734" s="57">
        <f t="shared" ca="1" si="55"/>
        <v>7.692556825673643</v>
      </c>
    </row>
    <row r="1735" spans="5:6" x14ac:dyDescent="0.25">
      <c r="E1735" s="57">
        <f t="shared" ca="1" si="54"/>
        <v>0.16030295813805462</v>
      </c>
      <c r="F1735" s="57">
        <f t="shared" ca="1" si="55"/>
        <v>7.3663047440628144</v>
      </c>
    </row>
    <row r="1736" spans="5:6" x14ac:dyDescent="0.25">
      <c r="E1736" s="57">
        <f t="shared" ca="1" si="54"/>
        <v>0.79054468470828576</v>
      </c>
      <c r="F1736" s="57">
        <f t="shared" ca="1" si="55"/>
        <v>8.461505528141501</v>
      </c>
    </row>
    <row r="1737" spans="5:6" x14ac:dyDescent="0.25">
      <c r="E1737" s="57">
        <f t="shared" ca="1" si="54"/>
        <v>0.7946581911517997</v>
      </c>
      <c r="F1737" s="57">
        <f t="shared" ca="1" si="55"/>
        <v>8.4735993039074984</v>
      </c>
    </row>
    <row r="1738" spans="5:6" x14ac:dyDescent="0.25">
      <c r="E1738" s="57">
        <f t="shared" ca="1" si="54"/>
        <v>0.15100261730833942</v>
      </c>
      <c r="F1738" s="57">
        <f t="shared" ca="1" si="55"/>
        <v>7.3486132696823399</v>
      </c>
    </row>
    <row r="1739" spans="5:6" x14ac:dyDescent="0.25">
      <c r="E1739" s="57">
        <f t="shared" ca="1" si="54"/>
        <v>0.40171257747772104</v>
      </c>
      <c r="F1739" s="57">
        <f t="shared" ca="1" si="55"/>
        <v>7.7405227698151364</v>
      </c>
    </row>
    <row r="1740" spans="5:6" x14ac:dyDescent="0.25">
      <c r="E1740" s="57">
        <f t="shared" ca="1" si="54"/>
        <v>0.10834099219112558</v>
      </c>
      <c r="F1740" s="57">
        <f t="shared" ca="1" si="55"/>
        <v>7.2585649883339309</v>
      </c>
    </row>
    <row r="1741" spans="5:6" x14ac:dyDescent="0.25">
      <c r="E1741" s="57">
        <f t="shared" ca="1" si="54"/>
        <v>0.32188474401505873</v>
      </c>
      <c r="F1741" s="57">
        <f t="shared" ca="1" si="55"/>
        <v>7.6251056178993952</v>
      </c>
    </row>
    <row r="1742" spans="5:6" x14ac:dyDescent="0.25">
      <c r="E1742" s="57">
        <f t="shared" ca="1" si="54"/>
        <v>1.7330768585145373E-3</v>
      </c>
      <c r="F1742" s="57">
        <f t="shared" ca="1" si="55"/>
        <v>6.5995559312949581</v>
      </c>
    </row>
    <row r="1743" spans="5:6" x14ac:dyDescent="0.25">
      <c r="E1743" s="57">
        <f t="shared" ca="1" si="54"/>
        <v>0.82201194719146709</v>
      </c>
      <c r="F1743" s="57">
        <f t="shared" ca="1" si="55"/>
        <v>8.5601990379364405</v>
      </c>
    </row>
    <row r="1744" spans="5:6" x14ac:dyDescent="0.25">
      <c r="E1744" s="57">
        <f t="shared" ca="1" si="54"/>
        <v>0.92293846312458094</v>
      </c>
      <c r="F1744" s="57">
        <f t="shared" ca="1" si="55"/>
        <v>9.05852048847939</v>
      </c>
    </row>
    <row r="1745" spans="5:6" x14ac:dyDescent="0.25">
      <c r="E1745" s="57">
        <f t="shared" ca="1" si="54"/>
        <v>0.86576370296084781</v>
      </c>
      <c r="F1745" s="57">
        <f t="shared" ca="1" si="55"/>
        <v>8.7290468352588633</v>
      </c>
    </row>
    <row r="1746" spans="5:6" x14ac:dyDescent="0.25">
      <c r="E1746" s="57">
        <f t="shared" ca="1" si="54"/>
        <v>0.71102092873575984</v>
      </c>
      <c r="F1746" s="57">
        <f t="shared" ca="1" si="55"/>
        <v>8.2613546866784322</v>
      </c>
    </row>
    <row r="1747" spans="5:6" x14ac:dyDescent="0.25">
      <c r="E1747" s="57">
        <f t="shared" ca="1" si="54"/>
        <v>0.54709035036828757</v>
      </c>
      <c r="F1747" s="57">
        <f t="shared" ca="1" si="55"/>
        <v>7.9589153734196483</v>
      </c>
    </row>
    <row r="1748" spans="5:6" x14ac:dyDescent="0.25">
      <c r="E1748" s="57">
        <f t="shared" ca="1" si="54"/>
        <v>0.80901924527170144</v>
      </c>
      <c r="F1748" s="57">
        <f t="shared" ca="1" si="55"/>
        <v>8.5176348750853403</v>
      </c>
    </row>
    <row r="1749" spans="5:6" x14ac:dyDescent="0.25">
      <c r="E1749" s="57">
        <f t="shared" ca="1" si="54"/>
        <v>0.59297669576617551</v>
      </c>
      <c r="F1749" s="57">
        <f t="shared" ca="1" si="55"/>
        <v>8.0346543673499102</v>
      </c>
    </row>
    <row r="1750" spans="5:6" x14ac:dyDescent="0.25">
      <c r="E1750" s="57">
        <f t="shared" ca="1" si="54"/>
        <v>0.90698636437168223</v>
      </c>
      <c r="F1750" s="57">
        <f t="shared" ca="1" si="55"/>
        <v>8.9468442587095076</v>
      </c>
    </row>
    <row r="1751" spans="5:6" x14ac:dyDescent="0.25">
      <c r="E1751" s="57">
        <f t="shared" ca="1" si="54"/>
        <v>0.30913969968838184</v>
      </c>
      <c r="F1751" s="57">
        <f t="shared" ca="1" si="55"/>
        <v>7.6064398615299176</v>
      </c>
    </row>
    <row r="1752" spans="5:6" x14ac:dyDescent="0.25">
      <c r="E1752" s="57">
        <f t="shared" ca="1" si="54"/>
        <v>0.76155130888861478</v>
      </c>
      <c r="F1752" s="57">
        <f t="shared" ca="1" si="55"/>
        <v>8.3818659441272896</v>
      </c>
    </row>
    <row r="1753" spans="5:6" x14ac:dyDescent="0.25">
      <c r="E1753" s="57">
        <f t="shared" ca="1" si="54"/>
        <v>0.566641612801149</v>
      </c>
      <c r="F1753" s="57">
        <f t="shared" ca="1" si="55"/>
        <v>7.9905951456905022</v>
      </c>
    </row>
    <row r="1754" spans="5:6" x14ac:dyDescent="0.25">
      <c r="E1754" s="57">
        <f t="shared" ca="1" si="54"/>
        <v>0.80559474784792073</v>
      </c>
      <c r="F1754" s="57">
        <f t="shared" ca="1" si="55"/>
        <v>8.5068643296091508</v>
      </c>
    </row>
    <row r="1755" spans="5:6" x14ac:dyDescent="0.25">
      <c r="E1755" s="57">
        <f t="shared" ca="1" si="54"/>
        <v>0.14579473445247615</v>
      </c>
      <c r="F1755" s="57">
        <f t="shared" ca="1" si="55"/>
        <v>7.3384572637864283</v>
      </c>
    </row>
    <row r="1756" spans="5:6" x14ac:dyDescent="0.25">
      <c r="E1756" s="57">
        <f t="shared" ca="1" si="54"/>
        <v>0.59506165204763195</v>
      </c>
      <c r="F1756" s="57">
        <f t="shared" ca="1" si="55"/>
        <v>8.0382185259138552</v>
      </c>
    </row>
    <row r="1757" spans="5:6" x14ac:dyDescent="0.25">
      <c r="E1757" s="57">
        <f t="shared" ca="1" si="54"/>
        <v>0.34472976516053033</v>
      </c>
      <c r="F1757" s="57">
        <f t="shared" ca="1" si="55"/>
        <v>7.6583005660342618</v>
      </c>
    </row>
    <row r="1758" spans="5:6" x14ac:dyDescent="0.25">
      <c r="E1758" s="57">
        <f t="shared" ca="1" si="54"/>
        <v>0.70980429182327309</v>
      </c>
      <c r="F1758" s="57">
        <f t="shared" ca="1" si="55"/>
        <v>8.2586794317121619</v>
      </c>
    </row>
    <row r="1759" spans="5:6" x14ac:dyDescent="0.25">
      <c r="E1759" s="57">
        <f t="shared" ca="1" si="54"/>
        <v>0.89897717056240489</v>
      </c>
      <c r="F1759" s="57">
        <f t="shared" ca="1" si="55"/>
        <v>8.8978551721420445</v>
      </c>
    </row>
    <row r="1760" spans="5:6" x14ac:dyDescent="0.25">
      <c r="E1760" s="57">
        <f t="shared" ca="1" si="54"/>
        <v>0.41851912790900214</v>
      </c>
      <c r="F1760" s="57">
        <f t="shared" ca="1" si="55"/>
        <v>7.7648472854300108</v>
      </c>
    </row>
    <row r="1761" spans="5:6" x14ac:dyDescent="0.25">
      <c r="E1761" s="57">
        <f t="shared" ca="1" si="54"/>
        <v>0.80165722385901628</v>
      </c>
      <c r="F1761" s="57">
        <f t="shared" ca="1" si="55"/>
        <v>8.494694394320577</v>
      </c>
    </row>
    <row r="1762" spans="5:6" x14ac:dyDescent="0.25">
      <c r="E1762" s="57">
        <f t="shared" ca="1" si="54"/>
        <v>0.79436242502490628</v>
      </c>
      <c r="F1762" s="57">
        <f t="shared" ca="1" si="55"/>
        <v>8.4727224182113847</v>
      </c>
    </row>
    <row r="1763" spans="5:6" x14ac:dyDescent="0.25">
      <c r="E1763" s="57">
        <f t="shared" ca="1" si="54"/>
        <v>0.90328453954304555</v>
      </c>
      <c r="F1763" s="57">
        <f t="shared" ca="1" si="55"/>
        <v>8.9236972031312298</v>
      </c>
    </row>
    <row r="1764" spans="5:6" x14ac:dyDescent="0.25">
      <c r="E1764" s="57">
        <f t="shared" ca="1" si="54"/>
        <v>0.34262413531051461</v>
      </c>
      <c r="F1764" s="57">
        <f t="shared" ca="1" si="55"/>
        <v>7.6552517935505833</v>
      </c>
    </row>
    <row r="1765" spans="5:6" x14ac:dyDescent="0.25">
      <c r="E1765" s="57">
        <f t="shared" ca="1" si="54"/>
        <v>0.31766660918662515</v>
      </c>
      <c r="F1765" s="57">
        <f t="shared" ca="1" si="55"/>
        <v>7.6189418390306765</v>
      </c>
    </row>
    <row r="1766" spans="5:6" x14ac:dyDescent="0.25">
      <c r="E1766" s="57">
        <f t="shared" ca="1" si="54"/>
        <v>0.91259346335992164</v>
      </c>
      <c r="F1766" s="57">
        <f t="shared" ca="1" si="55"/>
        <v>8.9837292328078746</v>
      </c>
    </row>
    <row r="1767" spans="5:6" x14ac:dyDescent="0.25">
      <c r="E1767" s="57">
        <f t="shared" ca="1" si="54"/>
        <v>0.2953209313391788</v>
      </c>
      <c r="F1767" s="57">
        <f t="shared" ca="1" si="55"/>
        <v>7.5860392987068774</v>
      </c>
    </row>
    <row r="1768" spans="5:6" x14ac:dyDescent="0.25">
      <c r="E1768" s="57">
        <f t="shared" ca="1" si="54"/>
        <v>0.14423532161089903</v>
      </c>
      <c r="F1768" s="57">
        <f t="shared" ca="1" si="55"/>
        <v>7.3353787314291834</v>
      </c>
    </row>
    <row r="1769" spans="5:6" x14ac:dyDescent="0.25">
      <c r="E1769" s="57">
        <f t="shared" ca="1" si="54"/>
        <v>0.94177447325014374</v>
      </c>
      <c r="F1769" s="57">
        <f t="shared" ca="1" si="55"/>
        <v>9.2255229295346783</v>
      </c>
    </row>
    <row r="1770" spans="5:6" x14ac:dyDescent="0.25">
      <c r="E1770" s="57">
        <f t="shared" ca="1" si="54"/>
        <v>0.14279353457191246</v>
      </c>
      <c r="F1770" s="57">
        <f t="shared" ca="1" si="55"/>
        <v>7.332516436247472</v>
      </c>
    </row>
    <row r="1771" spans="5:6" x14ac:dyDescent="0.25">
      <c r="E1771" s="57">
        <f t="shared" ca="1" si="54"/>
        <v>0.35497790281855712</v>
      </c>
      <c r="F1771" s="57">
        <f t="shared" ca="1" si="55"/>
        <v>7.6731165962834815</v>
      </c>
    </row>
    <row r="1772" spans="5:6" x14ac:dyDescent="0.25">
      <c r="E1772" s="57">
        <f t="shared" ca="1" si="54"/>
        <v>0.22165073573390903</v>
      </c>
      <c r="F1772" s="57">
        <f t="shared" ca="1" si="55"/>
        <v>7.4724955643453237</v>
      </c>
    </row>
    <row r="1773" spans="5:6" x14ac:dyDescent="0.25">
      <c r="E1773" s="57">
        <f t="shared" ca="1" si="54"/>
        <v>0.64651555318243459</v>
      </c>
      <c r="F1773" s="57">
        <f t="shared" ca="1" si="55"/>
        <v>8.1304285353187264</v>
      </c>
    </row>
    <row r="1774" spans="5:6" x14ac:dyDescent="0.25">
      <c r="E1774" s="57">
        <f t="shared" ca="1" si="54"/>
        <v>0.88861738916384081</v>
      </c>
      <c r="F1774" s="57">
        <f t="shared" ca="1" si="55"/>
        <v>8.8399441689800273</v>
      </c>
    </row>
    <row r="1775" spans="5:6" x14ac:dyDescent="0.25">
      <c r="E1775" s="57">
        <f t="shared" ca="1" si="54"/>
        <v>0.35513287259045456</v>
      </c>
      <c r="F1775" s="57">
        <f t="shared" ca="1" si="55"/>
        <v>7.673340396895231</v>
      </c>
    </row>
    <row r="1776" spans="5:6" x14ac:dyDescent="0.25">
      <c r="E1776" s="57">
        <f t="shared" ca="1" si="54"/>
        <v>0.43720136075726468</v>
      </c>
      <c r="F1776" s="57">
        <f t="shared" ca="1" si="55"/>
        <v>7.792037081586157</v>
      </c>
    </row>
    <row r="1777" spans="5:6" x14ac:dyDescent="0.25">
      <c r="E1777" s="57">
        <f t="shared" ca="1" si="54"/>
        <v>0.60418704713862115</v>
      </c>
      <c r="F1777" s="57">
        <f t="shared" ca="1" si="55"/>
        <v>8.0539609138898243</v>
      </c>
    </row>
    <row r="1778" spans="5:6" x14ac:dyDescent="0.25">
      <c r="E1778" s="57">
        <f t="shared" ca="1" si="54"/>
        <v>0.4810585562356342</v>
      </c>
      <c r="F1778" s="57">
        <f t="shared" ca="1" si="55"/>
        <v>7.8568761552979574</v>
      </c>
    </row>
    <row r="1779" spans="5:6" x14ac:dyDescent="0.25">
      <c r="E1779" s="57">
        <f t="shared" ca="1" si="54"/>
        <v>3.9821944327400716E-2</v>
      </c>
      <c r="F1779" s="57">
        <f t="shared" ca="1" si="55"/>
        <v>7.0436360994119607</v>
      </c>
    </row>
    <row r="1780" spans="5:6" x14ac:dyDescent="0.25">
      <c r="E1780" s="57">
        <f t="shared" ca="1" si="54"/>
        <v>0.61747653134228564</v>
      </c>
      <c r="F1780" s="57">
        <f t="shared" ca="1" si="55"/>
        <v>8.0773268626458599</v>
      </c>
    </row>
    <row r="1781" spans="5:6" x14ac:dyDescent="0.25">
      <c r="E1781" s="57">
        <f t="shared" ca="1" si="54"/>
        <v>0.18450630633426646</v>
      </c>
      <c r="F1781" s="57">
        <f t="shared" ca="1" si="55"/>
        <v>7.4100829661484591</v>
      </c>
    </row>
    <row r="1782" spans="5:6" x14ac:dyDescent="0.25">
      <c r="E1782" s="57">
        <f t="shared" ca="1" si="54"/>
        <v>0.96915382084367885</v>
      </c>
      <c r="F1782" s="57">
        <f t="shared" ca="1" si="55"/>
        <v>9.6094685953765708</v>
      </c>
    </row>
    <row r="1783" spans="5:6" x14ac:dyDescent="0.25">
      <c r="E1783" s="57">
        <f t="shared" ca="1" si="54"/>
        <v>0.88292862102267988</v>
      </c>
      <c r="F1783" s="57">
        <f t="shared" ca="1" si="55"/>
        <v>8.8103778447514802</v>
      </c>
    </row>
    <row r="1784" spans="5:6" x14ac:dyDescent="0.25">
      <c r="E1784" s="57">
        <f t="shared" ca="1" si="54"/>
        <v>0.11620317343665088</v>
      </c>
      <c r="F1784" s="57">
        <f t="shared" ca="1" si="55"/>
        <v>7.2765268439069599</v>
      </c>
    </row>
    <row r="1785" spans="5:6" x14ac:dyDescent="0.25">
      <c r="E1785" s="57">
        <f t="shared" ca="1" si="54"/>
        <v>0.70170895252493592</v>
      </c>
      <c r="F1785" s="57">
        <f t="shared" ca="1" si="55"/>
        <v>8.2411085363587357</v>
      </c>
    </row>
    <row r="1786" spans="5:6" x14ac:dyDescent="0.25">
      <c r="E1786" s="57">
        <f t="shared" ca="1" si="54"/>
        <v>0.20793799831401905</v>
      </c>
      <c r="F1786" s="57">
        <f t="shared" ca="1" si="55"/>
        <v>7.4500060328118449</v>
      </c>
    </row>
    <row r="1787" spans="5:6" x14ac:dyDescent="0.25">
      <c r="E1787" s="57">
        <f t="shared" ca="1" si="54"/>
        <v>0.79838240367208779</v>
      </c>
      <c r="F1787" s="57">
        <f t="shared" ca="1" si="55"/>
        <v>8.4847406560887197</v>
      </c>
    </row>
    <row r="1788" spans="5:6" x14ac:dyDescent="0.25">
      <c r="E1788" s="57">
        <f t="shared" ca="1" si="54"/>
        <v>0.79368765961048315</v>
      </c>
      <c r="F1788" s="57">
        <f t="shared" ca="1" si="55"/>
        <v>8.4707261738308972</v>
      </c>
    </row>
    <row r="1789" spans="5:6" x14ac:dyDescent="0.25">
      <c r="E1789" s="57">
        <f t="shared" ca="1" si="54"/>
        <v>0.42907242794452771</v>
      </c>
      <c r="F1789" s="57">
        <f t="shared" ca="1" si="55"/>
        <v>7.780182733046499</v>
      </c>
    </row>
    <row r="1790" spans="5:6" x14ac:dyDescent="0.25">
      <c r="E1790" s="57">
        <f t="shared" ca="1" si="54"/>
        <v>0.6264659882241741</v>
      </c>
      <c r="F1790" s="57">
        <f t="shared" ca="1" si="55"/>
        <v>8.0934501496035054</v>
      </c>
    </row>
    <row r="1791" spans="5:6" x14ac:dyDescent="0.25">
      <c r="E1791" s="57">
        <f t="shared" ca="1" si="54"/>
        <v>0.56809076254779356</v>
      </c>
      <c r="F1791" s="57">
        <f t="shared" ca="1" si="55"/>
        <v>7.9929761675550273</v>
      </c>
    </row>
    <row r="1792" spans="5:6" x14ac:dyDescent="0.25">
      <c r="E1792" s="57">
        <f t="shared" ca="1" si="54"/>
        <v>0.82795986790541143</v>
      </c>
      <c r="F1792" s="57">
        <f t="shared" ca="1" si="55"/>
        <v>8.5806628645433669</v>
      </c>
    </row>
    <row r="1793" spans="5:6" x14ac:dyDescent="0.25">
      <c r="E1793" s="57">
        <f t="shared" ca="1" si="54"/>
        <v>0.70433596062776549</v>
      </c>
      <c r="F1793" s="57">
        <f t="shared" ca="1" si="55"/>
        <v>8.246767383432509</v>
      </c>
    </row>
    <row r="1794" spans="5:6" x14ac:dyDescent="0.25">
      <c r="E1794" s="57">
        <f t="shared" ca="1" si="54"/>
        <v>0.27304082333402391</v>
      </c>
      <c r="F1794" s="57">
        <f t="shared" ca="1" si="55"/>
        <v>7.552685947452173</v>
      </c>
    </row>
    <row r="1795" spans="5:6" x14ac:dyDescent="0.25">
      <c r="E1795" s="57">
        <f t="shared" ca="1" si="54"/>
        <v>7.7187001621054185E-2</v>
      </c>
      <c r="F1795" s="57">
        <f t="shared" ca="1" si="55"/>
        <v>7.1780003853386294</v>
      </c>
    </row>
    <row r="1796" spans="5:6" x14ac:dyDescent="0.25">
      <c r="E1796" s="57">
        <f t="shared" ref="E1796:E1859" ca="1" si="56">RAND()</f>
        <v>0.54007856351784556</v>
      </c>
      <c r="F1796" s="57">
        <f t="shared" ref="F1796:F1859" ca="1" si="57">((E1796^(-1/$C$5)-1)^(-1/$C$3))*$C$4</f>
        <v>7.9477421481068671</v>
      </c>
    </row>
    <row r="1797" spans="5:6" x14ac:dyDescent="0.25">
      <c r="E1797" s="57">
        <f t="shared" ca="1" si="56"/>
        <v>0.36041715652053929</v>
      </c>
      <c r="F1797" s="57">
        <f t="shared" ca="1" si="57"/>
        <v>7.6809682986154248</v>
      </c>
    </row>
    <row r="1798" spans="5:6" x14ac:dyDescent="0.25">
      <c r="E1798" s="57">
        <f t="shared" ca="1" si="56"/>
        <v>0.88570245787588109</v>
      </c>
      <c r="F1798" s="57">
        <f t="shared" ca="1" si="57"/>
        <v>8.8246125526348482</v>
      </c>
    </row>
    <row r="1799" spans="5:6" x14ac:dyDescent="0.25">
      <c r="E1799" s="57">
        <f t="shared" ca="1" si="56"/>
        <v>0.13585630742598487</v>
      </c>
      <c r="F1799" s="57">
        <f t="shared" ca="1" si="57"/>
        <v>7.3185191912150067</v>
      </c>
    </row>
    <row r="1800" spans="5:6" x14ac:dyDescent="0.25">
      <c r="E1800" s="57">
        <f t="shared" ca="1" si="56"/>
        <v>0.8060010192578887</v>
      </c>
      <c r="F1800" s="57">
        <f t="shared" ca="1" si="57"/>
        <v>8.5081329107797377</v>
      </c>
    </row>
    <row r="1801" spans="5:6" x14ac:dyDescent="0.25">
      <c r="E1801" s="57">
        <f t="shared" ca="1" si="56"/>
        <v>0.1340901547812593</v>
      </c>
      <c r="F1801" s="57">
        <f t="shared" ca="1" si="57"/>
        <v>7.3148930504884788</v>
      </c>
    </row>
    <row r="1802" spans="5:6" x14ac:dyDescent="0.25">
      <c r="E1802" s="57">
        <f t="shared" ca="1" si="56"/>
        <v>0.12259973548579706</v>
      </c>
      <c r="F1802" s="57">
        <f t="shared" ca="1" si="57"/>
        <v>7.2906147604175482</v>
      </c>
    </row>
    <row r="1803" spans="5:6" x14ac:dyDescent="0.25">
      <c r="E1803" s="57">
        <f t="shared" ca="1" si="56"/>
        <v>0.73101703774024596</v>
      </c>
      <c r="F1803" s="57">
        <f t="shared" ca="1" si="57"/>
        <v>8.306721360397642</v>
      </c>
    </row>
    <row r="1804" spans="5:6" x14ac:dyDescent="0.25">
      <c r="E1804" s="57">
        <f t="shared" ca="1" si="56"/>
        <v>7.2615648952873646E-2</v>
      </c>
      <c r="F1804" s="57">
        <f t="shared" ca="1" si="57"/>
        <v>7.1644717087252889</v>
      </c>
    </row>
    <row r="1805" spans="5:6" x14ac:dyDescent="0.25">
      <c r="E1805" s="57">
        <f t="shared" ca="1" si="56"/>
        <v>0.23188158261173086</v>
      </c>
      <c r="F1805" s="57">
        <f t="shared" ca="1" si="57"/>
        <v>7.4889263558519055</v>
      </c>
    </row>
    <row r="1806" spans="5:6" x14ac:dyDescent="0.25">
      <c r="E1806" s="57">
        <f t="shared" ca="1" si="56"/>
        <v>0.52951244431815381</v>
      </c>
      <c r="F1806" s="57">
        <f t="shared" ca="1" si="57"/>
        <v>7.9310763904637351</v>
      </c>
    </row>
    <row r="1807" spans="5:6" x14ac:dyDescent="0.25">
      <c r="E1807" s="57">
        <f t="shared" ca="1" si="56"/>
        <v>0.1895578104358665</v>
      </c>
      <c r="F1807" s="57">
        <f t="shared" ca="1" si="57"/>
        <v>7.4188703261600155</v>
      </c>
    </row>
    <row r="1808" spans="5:6" x14ac:dyDescent="0.25">
      <c r="E1808" s="57">
        <f t="shared" ca="1" si="56"/>
        <v>0.21666200735697738</v>
      </c>
      <c r="F1808" s="57">
        <f t="shared" ca="1" si="57"/>
        <v>7.4643794103439358</v>
      </c>
    </row>
    <row r="1809" spans="5:6" x14ac:dyDescent="0.25">
      <c r="E1809" s="57">
        <f t="shared" ca="1" si="56"/>
        <v>0.49805472913590731</v>
      </c>
      <c r="F1809" s="57">
        <f t="shared" ca="1" si="57"/>
        <v>7.8825340793003971</v>
      </c>
    </row>
    <row r="1810" spans="5:6" x14ac:dyDescent="0.25">
      <c r="E1810" s="57">
        <f t="shared" ca="1" si="56"/>
        <v>0.2894608524679626</v>
      </c>
      <c r="F1810" s="57">
        <f t="shared" ca="1" si="57"/>
        <v>7.5773273363770759</v>
      </c>
    </row>
    <row r="1811" spans="5:6" x14ac:dyDescent="0.25">
      <c r="E1811" s="57">
        <f t="shared" ca="1" si="56"/>
        <v>0.21660881828302347</v>
      </c>
      <c r="F1811" s="57">
        <f t="shared" ca="1" si="57"/>
        <v>7.4642924865885805</v>
      </c>
    </row>
    <row r="1812" spans="5:6" x14ac:dyDescent="0.25">
      <c r="E1812" s="57">
        <f t="shared" ca="1" si="56"/>
        <v>0.2798842207366613</v>
      </c>
      <c r="F1812" s="57">
        <f t="shared" ca="1" si="57"/>
        <v>7.5630000704735574</v>
      </c>
    </row>
    <row r="1813" spans="5:6" x14ac:dyDescent="0.25">
      <c r="E1813" s="57">
        <f t="shared" ca="1" si="56"/>
        <v>0.7355393607220595</v>
      </c>
      <c r="F1813" s="57">
        <f t="shared" ca="1" si="57"/>
        <v>8.3173728183884172</v>
      </c>
    </row>
    <row r="1814" spans="5:6" x14ac:dyDescent="0.25">
      <c r="E1814" s="57">
        <f t="shared" ca="1" si="56"/>
        <v>0.75194787810532404</v>
      </c>
      <c r="F1814" s="57">
        <f t="shared" ca="1" si="57"/>
        <v>8.3573762153905378</v>
      </c>
    </row>
    <row r="1815" spans="5:6" x14ac:dyDescent="0.25">
      <c r="E1815" s="57">
        <f t="shared" ca="1" si="56"/>
        <v>0.96139310422574509</v>
      </c>
      <c r="F1815" s="57">
        <f t="shared" ca="1" si="57"/>
        <v>9.4727828255535602</v>
      </c>
    </row>
    <row r="1816" spans="5:6" x14ac:dyDescent="0.25">
      <c r="E1816" s="57">
        <f t="shared" ca="1" si="56"/>
        <v>0.90747891766782107</v>
      </c>
      <c r="F1816" s="57">
        <f t="shared" ca="1" si="57"/>
        <v>8.9499935929897489</v>
      </c>
    </row>
    <row r="1817" spans="5:6" x14ac:dyDescent="0.25">
      <c r="E1817" s="57">
        <f t="shared" ca="1" si="56"/>
        <v>0.21161487732572526</v>
      </c>
      <c r="F1817" s="57">
        <f t="shared" ca="1" si="57"/>
        <v>7.4560930112857005</v>
      </c>
    </row>
    <row r="1818" spans="5:6" x14ac:dyDescent="0.25">
      <c r="E1818" s="57">
        <f t="shared" ca="1" si="56"/>
        <v>0.27996567987273913</v>
      </c>
      <c r="F1818" s="57">
        <f t="shared" ca="1" si="57"/>
        <v>7.5631224449226684</v>
      </c>
    </row>
    <row r="1819" spans="5:6" x14ac:dyDescent="0.25">
      <c r="E1819" s="57">
        <f t="shared" ca="1" si="56"/>
        <v>0.34477599002530657</v>
      </c>
      <c r="F1819" s="57">
        <f t="shared" ca="1" si="57"/>
        <v>7.6583674759859797</v>
      </c>
    </row>
    <row r="1820" spans="5:6" x14ac:dyDescent="0.25">
      <c r="E1820" s="57">
        <f t="shared" ca="1" si="56"/>
        <v>0.94567208558862714</v>
      </c>
      <c r="F1820" s="57">
        <f t="shared" ca="1" si="57"/>
        <v>9.2669833936713832</v>
      </c>
    </row>
    <row r="1821" spans="5:6" x14ac:dyDescent="0.25">
      <c r="E1821" s="57">
        <f t="shared" ca="1" si="56"/>
        <v>0.49502175594546705</v>
      </c>
      <c r="F1821" s="57">
        <f t="shared" ca="1" si="57"/>
        <v>7.8779290832512734</v>
      </c>
    </row>
    <row r="1822" spans="5:6" x14ac:dyDescent="0.25">
      <c r="E1822" s="57">
        <f t="shared" ca="1" si="56"/>
        <v>0.27600549137683483</v>
      </c>
      <c r="F1822" s="57">
        <f t="shared" ca="1" si="57"/>
        <v>7.5571624432199584</v>
      </c>
    </row>
    <row r="1823" spans="5:6" x14ac:dyDescent="0.25">
      <c r="E1823" s="57">
        <f t="shared" ca="1" si="56"/>
        <v>0.43232493518107817</v>
      </c>
      <c r="F1823" s="57">
        <f t="shared" ca="1" si="57"/>
        <v>7.7849210761453485</v>
      </c>
    </row>
    <row r="1824" spans="5:6" x14ac:dyDescent="0.25">
      <c r="E1824" s="57">
        <f t="shared" ca="1" si="56"/>
        <v>0.49093689825094899</v>
      </c>
      <c r="F1824" s="57">
        <f t="shared" ca="1" si="57"/>
        <v>7.8717456339975911</v>
      </c>
    </row>
    <row r="1825" spans="5:6" x14ac:dyDescent="0.25">
      <c r="E1825" s="57">
        <f t="shared" ca="1" si="56"/>
        <v>0.99349552946297437</v>
      </c>
      <c r="F1825" s="57">
        <f t="shared" ca="1" si="57"/>
        <v>10.601118436062512</v>
      </c>
    </row>
    <row r="1826" spans="5:6" x14ac:dyDescent="0.25">
      <c r="E1826" s="57">
        <f t="shared" ca="1" si="56"/>
        <v>0.99201457294753559</v>
      </c>
      <c r="F1826" s="57">
        <f t="shared" ca="1" si="57"/>
        <v>10.465489055435828</v>
      </c>
    </row>
    <row r="1827" spans="5:6" x14ac:dyDescent="0.25">
      <c r="E1827" s="57">
        <f t="shared" ca="1" si="56"/>
        <v>0.8325684823496482</v>
      </c>
      <c r="F1827" s="57">
        <f t="shared" ca="1" si="57"/>
        <v>8.5969823106649095</v>
      </c>
    </row>
    <row r="1828" spans="5:6" x14ac:dyDescent="0.25">
      <c r="E1828" s="57">
        <f t="shared" ca="1" si="56"/>
        <v>0.57567652957683324</v>
      </c>
      <c r="F1828" s="57">
        <f t="shared" ca="1" si="57"/>
        <v>8.0055191812074575</v>
      </c>
    </row>
    <row r="1829" spans="5:6" x14ac:dyDescent="0.25">
      <c r="E1829" s="57">
        <f t="shared" ca="1" si="56"/>
        <v>0.56907415210971657</v>
      </c>
      <c r="F1829" s="57">
        <f t="shared" ca="1" si="57"/>
        <v>7.9945946462548498</v>
      </c>
    </row>
    <row r="1830" spans="5:6" x14ac:dyDescent="0.25">
      <c r="E1830" s="57">
        <f t="shared" ca="1" si="56"/>
        <v>0.62325232951830201</v>
      </c>
      <c r="F1830" s="57">
        <f t="shared" ca="1" si="57"/>
        <v>8.0876554580443596</v>
      </c>
    </row>
    <row r="1831" spans="5:6" x14ac:dyDescent="0.25">
      <c r="E1831" s="57">
        <f t="shared" ca="1" si="56"/>
        <v>9.4770588215683182E-2</v>
      </c>
      <c r="F1831" s="57">
        <f t="shared" ca="1" si="57"/>
        <v>7.2255814024722174</v>
      </c>
    </row>
    <row r="1832" spans="5:6" x14ac:dyDescent="0.25">
      <c r="E1832" s="57">
        <f t="shared" ca="1" si="56"/>
        <v>0.11149892409441764</v>
      </c>
      <c r="F1832" s="57">
        <f t="shared" ca="1" si="57"/>
        <v>7.2658707203451476</v>
      </c>
    </row>
    <row r="1833" spans="5:6" x14ac:dyDescent="0.25">
      <c r="E1833" s="57">
        <f t="shared" ca="1" si="56"/>
        <v>0.76445588112066565</v>
      </c>
      <c r="F1833" s="57">
        <f t="shared" ca="1" si="57"/>
        <v>8.3894432762778663</v>
      </c>
    </row>
    <row r="1834" spans="5:6" x14ac:dyDescent="0.25">
      <c r="E1834" s="57">
        <f t="shared" ca="1" si="56"/>
        <v>0.89689730969744197</v>
      </c>
      <c r="F1834" s="57">
        <f t="shared" ca="1" si="57"/>
        <v>8.8857685483101889</v>
      </c>
    </row>
    <row r="1835" spans="5:6" x14ac:dyDescent="0.25">
      <c r="E1835" s="57">
        <f t="shared" ca="1" si="56"/>
        <v>0.75968659024325436</v>
      </c>
      <c r="F1835" s="57">
        <f t="shared" ca="1" si="57"/>
        <v>8.3770440164242341</v>
      </c>
    </row>
    <row r="1836" spans="5:6" x14ac:dyDescent="0.25">
      <c r="E1836" s="57">
        <f t="shared" ca="1" si="56"/>
        <v>0.93980054610240726</v>
      </c>
      <c r="F1836" s="57">
        <f t="shared" ca="1" si="57"/>
        <v>9.2056011541705782</v>
      </c>
    </row>
    <row r="1837" spans="5:6" x14ac:dyDescent="0.25">
      <c r="E1837" s="57">
        <f t="shared" ca="1" si="56"/>
        <v>0.4465948647543504</v>
      </c>
      <c r="F1837" s="57">
        <f t="shared" ca="1" si="57"/>
        <v>7.8057890909564769</v>
      </c>
    </row>
    <row r="1838" spans="5:6" x14ac:dyDescent="0.25">
      <c r="E1838" s="57">
        <f t="shared" ca="1" si="56"/>
        <v>0.16498546155543592</v>
      </c>
      <c r="F1838" s="57">
        <f t="shared" ca="1" si="57"/>
        <v>7.37501383314632</v>
      </c>
    </row>
    <row r="1839" spans="5:6" x14ac:dyDescent="0.25">
      <c r="E1839" s="57">
        <f t="shared" ca="1" si="56"/>
        <v>0.98257975053985014</v>
      </c>
      <c r="F1839" s="57">
        <f t="shared" ca="1" si="57"/>
        <v>9.9639581632505738</v>
      </c>
    </row>
    <row r="1840" spans="5:6" x14ac:dyDescent="0.25">
      <c r="E1840" s="57">
        <f t="shared" ca="1" si="56"/>
        <v>0.4781618192772904</v>
      </c>
      <c r="F1840" s="57">
        <f t="shared" ca="1" si="57"/>
        <v>7.8525371130103849</v>
      </c>
    </row>
    <row r="1841" spans="5:6" x14ac:dyDescent="0.25">
      <c r="E1841" s="57">
        <f t="shared" ca="1" si="56"/>
        <v>0.32092709507115325</v>
      </c>
      <c r="F1841" s="57">
        <f t="shared" ca="1" si="57"/>
        <v>7.6237073640604658</v>
      </c>
    </row>
    <row r="1842" spans="5:6" x14ac:dyDescent="0.25">
      <c r="E1842" s="57">
        <f t="shared" ca="1" si="56"/>
        <v>0.88207741776513693</v>
      </c>
      <c r="F1842" s="57">
        <f t="shared" ca="1" si="57"/>
        <v>8.8060763589564779</v>
      </c>
    </row>
    <row r="1843" spans="5:6" x14ac:dyDescent="0.25">
      <c r="E1843" s="57">
        <f t="shared" ca="1" si="56"/>
        <v>0.75704443343346006</v>
      </c>
      <c r="F1843" s="57">
        <f t="shared" ca="1" si="57"/>
        <v>8.370267610298523</v>
      </c>
    </row>
    <row r="1844" spans="5:6" x14ac:dyDescent="0.25">
      <c r="E1844" s="57">
        <f t="shared" ca="1" si="56"/>
        <v>0.68736354817545475</v>
      </c>
      <c r="F1844" s="57">
        <f t="shared" ca="1" si="57"/>
        <v>8.2108967559150319</v>
      </c>
    </row>
    <row r="1845" spans="5:6" x14ac:dyDescent="0.25">
      <c r="E1845" s="57">
        <f t="shared" ca="1" si="56"/>
        <v>0.7112814044406448</v>
      </c>
      <c r="F1845" s="57">
        <f t="shared" ca="1" si="57"/>
        <v>8.2619286475499294</v>
      </c>
    </row>
    <row r="1846" spans="5:6" x14ac:dyDescent="0.25">
      <c r="E1846" s="57">
        <f t="shared" ca="1" si="56"/>
        <v>0.88599590862831012</v>
      </c>
      <c r="F1846" s="57">
        <f t="shared" ca="1" si="57"/>
        <v>8.8261383924605283</v>
      </c>
    </row>
    <row r="1847" spans="5:6" x14ac:dyDescent="0.25">
      <c r="E1847" s="57">
        <f t="shared" ca="1" si="56"/>
        <v>0.18750315386720118</v>
      </c>
      <c r="F1847" s="57">
        <f t="shared" ca="1" si="57"/>
        <v>7.4153091195422576</v>
      </c>
    </row>
    <row r="1848" spans="5:6" x14ac:dyDescent="0.25">
      <c r="E1848" s="57">
        <f t="shared" ca="1" si="56"/>
        <v>0.74824358841367955</v>
      </c>
      <c r="F1848" s="57">
        <f t="shared" ca="1" si="57"/>
        <v>8.3481502125707738</v>
      </c>
    </row>
    <row r="1849" spans="5:6" x14ac:dyDescent="0.25">
      <c r="E1849" s="57">
        <f t="shared" ca="1" si="56"/>
        <v>0.62397511923751692</v>
      </c>
      <c r="F1849" s="57">
        <f t="shared" ca="1" si="57"/>
        <v>8.0889557259309246</v>
      </c>
    </row>
    <row r="1850" spans="5:6" x14ac:dyDescent="0.25">
      <c r="E1850" s="57">
        <f t="shared" ca="1" si="56"/>
        <v>0.14230535989488424</v>
      </c>
      <c r="F1850" s="57">
        <f t="shared" ca="1" si="57"/>
        <v>7.331543755096483</v>
      </c>
    </row>
    <row r="1851" spans="5:6" x14ac:dyDescent="0.25">
      <c r="E1851" s="57">
        <f t="shared" ca="1" si="56"/>
        <v>2.0367653018283916E-3</v>
      </c>
      <c r="F1851" s="57">
        <f t="shared" ca="1" si="57"/>
        <v>6.6182109201032624</v>
      </c>
    </row>
    <row r="1852" spans="5:6" x14ac:dyDescent="0.25">
      <c r="E1852" s="57">
        <f t="shared" ca="1" si="56"/>
        <v>0.96634630505821428</v>
      </c>
      <c r="F1852" s="57">
        <f t="shared" ca="1" si="57"/>
        <v>9.5562580848348144</v>
      </c>
    </row>
    <row r="1853" spans="5:6" x14ac:dyDescent="0.25">
      <c r="E1853" s="57">
        <f t="shared" ca="1" si="56"/>
        <v>0.95374007869784527</v>
      </c>
      <c r="F1853" s="57">
        <f t="shared" ca="1" si="57"/>
        <v>9.3635260179668443</v>
      </c>
    </row>
    <row r="1854" spans="5:6" x14ac:dyDescent="0.25">
      <c r="E1854" s="57">
        <f t="shared" ca="1" si="56"/>
        <v>0.23142297278002</v>
      </c>
      <c r="F1854" s="57">
        <f t="shared" ca="1" si="57"/>
        <v>7.488195631983932</v>
      </c>
    </row>
    <row r="1855" spans="5:6" x14ac:dyDescent="0.25">
      <c r="E1855" s="57">
        <f t="shared" ca="1" si="56"/>
        <v>0.78591525991639866</v>
      </c>
      <c r="F1855" s="57">
        <f t="shared" ca="1" si="57"/>
        <v>8.4481502233417771</v>
      </c>
    </row>
    <row r="1856" spans="5:6" x14ac:dyDescent="0.25">
      <c r="E1856" s="57">
        <f t="shared" ca="1" si="56"/>
        <v>2.1644445597245099E-2</v>
      </c>
      <c r="F1856" s="57">
        <f t="shared" ca="1" si="57"/>
        <v>6.9382019284427896</v>
      </c>
    </row>
    <row r="1857" spans="5:6" x14ac:dyDescent="0.25">
      <c r="E1857" s="57">
        <f t="shared" ca="1" si="56"/>
        <v>0.4036949647728918</v>
      </c>
      <c r="F1857" s="57">
        <f t="shared" ca="1" si="57"/>
        <v>7.743387002253117</v>
      </c>
    </row>
    <row r="1858" spans="5:6" x14ac:dyDescent="0.25">
      <c r="E1858" s="57">
        <f t="shared" ca="1" si="56"/>
        <v>0.1206565491426983</v>
      </c>
      <c r="F1858" s="57">
        <f t="shared" ca="1" si="57"/>
        <v>7.28638152843547</v>
      </c>
    </row>
    <row r="1859" spans="5:6" x14ac:dyDescent="0.25">
      <c r="E1859" s="57">
        <f t="shared" ca="1" si="56"/>
        <v>0.2254609018802407</v>
      </c>
      <c r="F1859" s="57">
        <f t="shared" ca="1" si="57"/>
        <v>7.47864714740337</v>
      </c>
    </row>
    <row r="1860" spans="5:6" x14ac:dyDescent="0.25">
      <c r="E1860" s="57">
        <f t="shared" ref="E1860:E1923" ca="1" si="58">RAND()</f>
        <v>0.57047501065853701</v>
      </c>
      <c r="F1860" s="57">
        <f t="shared" ref="F1860:F1923" ca="1" si="59">((E1860^(-1/$C$5)-1)^(-1/$C$3))*$C$4</f>
        <v>7.9969040385202153</v>
      </c>
    </row>
    <row r="1861" spans="5:6" x14ac:dyDescent="0.25">
      <c r="E1861" s="57">
        <f t="shared" ca="1" si="58"/>
        <v>0.55855552746275083</v>
      </c>
      <c r="F1861" s="57">
        <f t="shared" ca="1" si="59"/>
        <v>7.9773949467351493</v>
      </c>
    </row>
    <row r="1862" spans="5:6" x14ac:dyDescent="0.25">
      <c r="E1862" s="57">
        <f t="shared" ca="1" si="58"/>
        <v>0.73228398215793189</v>
      </c>
      <c r="F1862" s="57">
        <f t="shared" ca="1" si="59"/>
        <v>8.3096899969195199</v>
      </c>
    </row>
    <row r="1863" spans="5:6" x14ac:dyDescent="0.25">
      <c r="E1863" s="57">
        <f t="shared" ca="1" si="58"/>
        <v>0.84696373555832383</v>
      </c>
      <c r="F1863" s="57">
        <f t="shared" ca="1" si="59"/>
        <v>8.6508522590519252</v>
      </c>
    </row>
    <row r="1864" spans="5:6" x14ac:dyDescent="0.25">
      <c r="E1864" s="57">
        <f t="shared" ca="1" si="58"/>
        <v>0.48903316522145179</v>
      </c>
      <c r="F1864" s="57">
        <f t="shared" ca="1" si="59"/>
        <v>7.8688709660201006</v>
      </c>
    </row>
    <row r="1865" spans="5:6" x14ac:dyDescent="0.25">
      <c r="E1865" s="57">
        <f t="shared" ca="1" si="58"/>
        <v>0.67967667755385297</v>
      </c>
      <c r="F1865" s="57">
        <f t="shared" ca="1" si="59"/>
        <v>8.1951592342651711</v>
      </c>
    </row>
    <row r="1866" spans="5:6" x14ac:dyDescent="0.25">
      <c r="E1866" s="57">
        <f t="shared" ca="1" si="58"/>
        <v>0.39369578287786544</v>
      </c>
      <c r="F1866" s="57">
        <f t="shared" ca="1" si="59"/>
        <v>7.7289496467047218</v>
      </c>
    </row>
    <row r="1867" spans="5:6" x14ac:dyDescent="0.25">
      <c r="E1867" s="57">
        <f t="shared" ca="1" si="58"/>
        <v>0.28235305769692709</v>
      </c>
      <c r="F1867" s="57">
        <f t="shared" ca="1" si="59"/>
        <v>7.56670497044108</v>
      </c>
    </row>
    <row r="1868" spans="5:6" x14ac:dyDescent="0.25">
      <c r="E1868" s="57">
        <f t="shared" ca="1" si="58"/>
        <v>0.74376376954327783</v>
      </c>
      <c r="F1868" s="57">
        <f t="shared" ca="1" si="59"/>
        <v>8.3371481918492396</v>
      </c>
    </row>
    <row r="1869" spans="5:6" x14ac:dyDescent="0.25">
      <c r="E1869" s="57">
        <f t="shared" ca="1" si="58"/>
        <v>0.48395177868538497</v>
      </c>
      <c r="F1869" s="57">
        <f t="shared" ca="1" si="59"/>
        <v>7.8612193533517756</v>
      </c>
    </row>
    <row r="1870" spans="5:6" x14ac:dyDescent="0.25">
      <c r="E1870" s="57">
        <f t="shared" ca="1" si="58"/>
        <v>0.49129615095160939</v>
      </c>
      <c r="F1870" s="57">
        <f t="shared" ca="1" si="59"/>
        <v>7.8722886122917171</v>
      </c>
    </row>
    <row r="1871" spans="5:6" x14ac:dyDescent="0.25">
      <c r="E1871" s="57">
        <f t="shared" ca="1" si="58"/>
        <v>0.40419312442912037</v>
      </c>
      <c r="F1871" s="57">
        <f t="shared" ca="1" si="59"/>
        <v>7.7441069386228785</v>
      </c>
    </row>
    <row r="1872" spans="5:6" x14ac:dyDescent="0.25">
      <c r="E1872" s="57">
        <f t="shared" ca="1" si="58"/>
        <v>0.28801068831165222</v>
      </c>
      <c r="F1872" s="57">
        <f t="shared" ca="1" si="59"/>
        <v>7.5751652252593722</v>
      </c>
    </row>
    <row r="1873" spans="5:6" x14ac:dyDescent="0.25">
      <c r="E1873" s="57">
        <f t="shared" ca="1" si="58"/>
        <v>0.38840069236424291</v>
      </c>
      <c r="F1873" s="57">
        <f t="shared" ca="1" si="59"/>
        <v>7.7213123231217295</v>
      </c>
    </row>
    <row r="1874" spans="5:6" x14ac:dyDescent="0.25">
      <c r="E1874" s="57">
        <f t="shared" ca="1" si="58"/>
        <v>2.1558669086539362E-2</v>
      </c>
      <c r="F1874" s="57">
        <f t="shared" ca="1" si="59"/>
        <v>6.9375589681071093</v>
      </c>
    </row>
    <row r="1875" spans="5:6" x14ac:dyDescent="0.25">
      <c r="E1875" s="57">
        <f t="shared" ca="1" si="58"/>
        <v>0.12595203650062925</v>
      </c>
      <c r="F1875" s="57">
        <f t="shared" ca="1" si="59"/>
        <v>7.2978273486761021</v>
      </c>
    </row>
    <row r="1876" spans="5:6" x14ac:dyDescent="0.25">
      <c r="E1876" s="57">
        <f t="shared" ca="1" si="58"/>
        <v>0.34925330996664539</v>
      </c>
      <c r="F1876" s="57">
        <f t="shared" ca="1" si="59"/>
        <v>7.6648446119700946</v>
      </c>
    </row>
    <row r="1877" spans="5:6" x14ac:dyDescent="0.25">
      <c r="E1877" s="57">
        <f t="shared" ca="1" si="58"/>
        <v>0.97104048053865089</v>
      </c>
      <c r="F1877" s="57">
        <f t="shared" ca="1" si="59"/>
        <v>9.6481499268602242</v>
      </c>
    </row>
    <row r="1878" spans="5:6" x14ac:dyDescent="0.25">
      <c r="E1878" s="57">
        <f t="shared" ca="1" si="58"/>
        <v>7.0562316772710187E-2</v>
      </c>
      <c r="F1878" s="57">
        <f t="shared" ca="1" si="59"/>
        <v>7.1582066898628378</v>
      </c>
    </row>
    <row r="1879" spans="5:6" x14ac:dyDescent="0.25">
      <c r="E1879" s="57">
        <f t="shared" ca="1" si="58"/>
        <v>0.99607584668587612</v>
      </c>
      <c r="F1879" s="57">
        <f t="shared" ca="1" si="59"/>
        <v>10.942348049217724</v>
      </c>
    </row>
    <row r="1880" spans="5:6" x14ac:dyDescent="0.25">
      <c r="E1880" s="57">
        <f t="shared" ca="1" si="58"/>
        <v>0.69050282694081089</v>
      </c>
      <c r="F1880" s="57">
        <f t="shared" ca="1" si="59"/>
        <v>8.2174119120790134</v>
      </c>
    </row>
    <row r="1881" spans="5:6" x14ac:dyDescent="0.25">
      <c r="E1881" s="57">
        <f t="shared" ca="1" si="58"/>
        <v>0.83253740057858039</v>
      </c>
      <c r="F1881" s="57">
        <f t="shared" ca="1" si="59"/>
        <v>8.5968708330693708</v>
      </c>
    </row>
    <row r="1882" spans="5:6" x14ac:dyDescent="0.25">
      <c r="E1882" s="57">
        <f t="shared" ca="1" si="58"/>
        <v>3.2490981194943647E-4</v>
      </c>
      <c r="F1882" s="57">
        <f t="shared" ca="1" si="59"/>
        <v>6.4205562582717031</v>
      </c>
    </row>
    <row r="1883" spans="5:6" x14ac:dyDescent="0.25">
      <c r="E1883" s="57">
        <f t="shared" ca="1" si="58"/>
        <v>4.3377506376124364E-3</v>
      </c>
      <c r="F1883" s="57">
        <f t="shared" ca="1" si="59"/>
        <v>6.7098626602061913</v>
      </c>
    </row>
    <row r="1884" spans="5:6" x14ac:dyDescent="0.25">
      <c r="E1884" s="57">
        <f t="shared" ca="1" si="58"/>
        <v>0.59727489872687367</v>
      </c>
      <c r="F1884" s="57">
        <f t="shared" ca="1" si="59"/>
        <v>8.0420150666482968</v>
      </c>
    </row>
    <row r="1885" spans="5:6" x14ac:dyDescent="0.25">
      <c r="E1885" s="57">
        <f t="shared" ca="1" si="58"/>
        <v>0.66354223327819761</v>
      </c>
      <c r="F1885" s="57">
        <f t="shared" ca="1" si="59"/>
        <v>8.1630596191049349</v>
      </c>
    </row>
    <row r="1886" spans="5:6" x14ac:dyDescent="0.25">
      <c r="E1886" s="57">
        <f t="shared" ca="1" si="58"/>
        <v>0.45904134140726938</v>
      </c>
      <c r="F1886" s="57">
        <f t="shared" ca="1" si="59"/>
        <v>7.8241135700158999</v>
      </c>
    </row>
    <row r="1887" spans="5:6" x14ac:dyDescent="0.25">
      <c r="E1887" s="57">
        <f t="shared" ca="1" si="58"/>
        <v>0.28963318889341827</v>
      </c>
      <c r="F1887" s="57">
        <f t="shared" ca="1" si="59"/>
        <v>7.5775841118096041</v>
      </c>
    </row>
    <row r="1888" spans="5:6" x14ac:dyDescent="0.25">
      <c r="E1888" s="57">
        <f t="shared" ca="1" si="58"/>
        <v>0.22588984417657199</v>
      </c>
      <c r="F1888" s="57">
        <f t="shared" ca="1" si="59"/>
        <v>7.4793372151262902</v>
      </c>
    </row>
    <row r="1889" spans="5:6" x14ac:dyDescent="0.25">
      <c r="E1889" s="57">
        <f t="shared" ca="1" si="58"/>
        <v>0.47031339596725952</v>
      </c>
      <c r="F1889" s="57">
        <f t="shared" ca="1" si="59"/>
        <v>7.8408261689373537</v>
      </c>
    </row>
    <row r="1890" spans="5:6" x14ac:dyDescent="0.25">
      <c r="E1890" s="57">
        <f t="shared" ca="1" si="58"/>
        <v>0.4227884036001428</v>
      </c>
      <c r="F1890" s="57">
        <f t="shared" ca="1" si="59"/>
        <v>7.7710444419687645</v>
      </c>
    </row>
    <row r="1891" spans="5:6" x14ac:dyDescent="0.25">
      <c r="E1891" s="57">
        <f t="shared" ca="1" si="58"/>
        <v>0.3805643475045124</v>
      </c>
      <c r="F1891" s="57">
        <f t="shared" ca="1" si="59"/>
        <v>7.7100154801879643</v>
      </c>
    </row>
    <row r="1892" spans="5:6" x14ac:dyDescent="0.25">
      <c r="E1892" s="57">
        <f t="shared" ca="1" si="58"/>
        <v>0.63731300087724396</v>
      </c>
      <c r="F1892" s="57">
        <f t="shared" ca="1" si="59"/>
        <v>8.1132732655336035</v>
      </c>
    </row>
    <row r="1893" spans="5:6" x14ac:dyDescent="0.25">
      <c r="E1893" s="57">
        <f t="shared" ca="1" si="58"/>
        <v>0.79618796565312622</v>
      </c>
      <c r="F1893" s="57">
        <f t="shared" ca="1" si="59"/>
        <v>8.4781532500587211</v>
      </c>
    </row>
    <row r="1894" spans="5:6" x14ac:dyDescent="0.25">
      <c r="E1894" s="57">
        <f t="shared" ca="1" si="58"/>
        <v>0.33749753792642812</v>
      </c>
      <c r="F1894" s="57">
        <f t="shared" ca="1" si="59"/>
        <v>7.647820998220431</v>
      </c>
    </row>
    <row r="1895" spans="5:6" x14ac:dyDescent="0.25">
      <c r="E1895" s="57">
        <f t="shared" ca="1" si="58"/>
        <v>0.95899718252184019</v>
      </c>
      <c r="F1895" s="57">
        <f t="shared" ca="1" si="59"/>
        <v>9.4363243894647972</v>
      </c>
    </row>
    <row r="1896" spans="5:6" x14ac:dyDescent="0.25">
      <c r="E1896" s="57">
        <f t="shared" ca="1" si="58"/>
        <v>6.5405076482065838E-2</v>
      </c>
      <c r="F1896" s="57">
        <f t="shared" ca="1" si="59"/>
        <v>7.1418995843207558</v>
      </c>
    </row>
    <row r="1897" spans="5:6" x14ac:dyDescent="0.25">
      <c r="E1897" s="57">
        <f t="shared" ca="1" si="58"/>
        <v>0.35434365041533045</v>
      </c>
      <c r="F1897" s="57">
        <f t="shared" ca="1" si="59"/>
        <v>7.6722005706553533</v>
      </c>
    </row>
    <row r="1898" spans="5:6" x14ac:dyDescent="0.25">
      <c r="E1898" s="57">
        <f t="shared" ca="1" si="58"/>
        <v>7.5580349110544898E-2</v>
      </c>
      <c r="F1898" s="57">
        <f t="shared" ca="1" si="59"/>
        <v>7.173308716762147</v>
      </c>
    </row>
    <row r="1899" spans="5:6" x14ac:dyDescent="0.25">
      <c r="E1899" s="57">
        <f t="shared" ca="1" si="58"/>
        <v>0.76290668018265473</v>
      </c>
      <c r="F1899" s="57">
        <f t="shared" ca="1" si="59"/>
        <v>8.3853916083161959</v>
      </c>
    </row>
    <row r="1900" spans="5:6" x14ac:dyDescent="0.25">
      <c r="E1900" s="57">
        <f t="shared" ca="1" si="58"/>
        <v>0.20505935244993256</v>
      </c>
      <c r="F1900" s="57">
        <f t="shared" ca="1" si="59"/>
        <v>7.4452095660036903</v>
      </c>
    </row>
    <row r="1901" spans="5:6" x14ac:dyDescent="0.25">
      <c r="E1901" s="57">
        <f t="shared" ca="1" si="58"/>
        <v>0.47205371201370794</v>
      </c>
      <c r="F1901" s="57">
        <f t="shared" ca="1" si="59"/>
        <v>7.8434174368330627</v>
      </c>
    </row>
    <row r="1902" spans="5:6" x14ac:dyDescent="0.25">
      <c r="E1902" s="57">
        <f t="shared" ca="1" si="58"/>
        <v>4.8754053323615598E-2</v>
      </c>
      <c r="F1902" s="57">
        <f t="shared" ca="1" si="59"/>
        <v>7.0821153438205675</v>
      </c>
    </row>
    <row r="1903" spans="5:6" x14ac:dyDescent="0.25">
      <c r="E1903" s="57">
        <f t="shared" ca="1" si="58"/>
        <v>0.16791821026364873</v>
      </c>
      <c r="F1903" s="57">
        <f t="shared" ca="1" si="59"/>
        <v>7.3804058156895112</v>
      </c>
    </row>
    <row r="1904" spans="5:6" x14ac:dyDescent="0.25">
      <c r="E1904" s="57">
        <f t="shared" ca="1" si="58"/>
        <v>0.2088119681094206</v>
      </c>
      <c r="F1904" s="57">
        <f t="shared" ca="1" si="59"/>
        <v>7.4514568249252022</v>
      </c>
    </row>
    <row r="1905" spans="5:6" x14ac:dyDescent="0.25">
      <c r="E1905" s="57">
        <f t="shared" ca="1" si="58"/>
        <v>0.71256425305109516</v>
      </c>
      <c r="F1905" s="57">
        <f t="shared" ca="1" si="59"/>
        <v>8.2647616500869603</v>
      </c>
    </row>
    <row r="1906" spans="5:6" x14ac:dyDescent="0.25">
      <c r="E1906" s="57">
        <f t="shared" ca="1" si="58"/>
        <v>0.57646774730589156</v>
      </c>
      <c r="F1906" s="57">
        <f t="shared" ca="1" si="59"/>
        <v>8.006835295120986</v>
      </c>
    </row>
    <row r="1907" spans="5:6" x14ac:dyDescent="0.25">
      <c r="E1907" s="57">
        <f t="shared" ca="1" si="58"/>
        <v>0.6095744002573007</v>
      </c>
      <c r="F1907" s="57">
        <f t="shared" ca="1" si="59"/>
        <v>8.0633681344927712</v>
      </c>
    </row>
    <row r="1908" spans="5:6" x14ac:dyDescent="0.25">
      <c r="E1908" s="57">
        <f t="shared" ca="1" si="58"/>
        <v>0.50904507115238717</v>
      </c>
      <c r="F1908" s="57">
        <f t="shared" ca="1" si="59"/>
        <v>7.8993251398547306</v>
      </c>
    </row>
    <row r="1909" spans="5:6" x14ac:dyDescent="0.25">
      <c r="E1909" s="57">
        <f t="shared" ca="1" si="58"/>
        <v>0.71444087372593523</v>
      </c>
      <c r="F1909" s="57">
        <f t="shared" ca="1" si="59"/>
        <v>8.2689247521324702</v>
      </c>
    </row>
    <row r="1910" spans="5:6" x14ac:dyDescent="0.25">
      <c r="E1910" s="57">
        <f t="shared" ca="1" si="58"/>
        <v>0.99163733009041977</v>
      </c>
      <c r="F1910" s="57">
        <f t="shared" ca="1" si="59"/>
        <v>10.435191291977457</v>
      </c>
    </row>
    <row r="1911" spans="5:6" x14ac:dyDescent="0.25">
      <c r="E1911" s="57">
        <f t="shared" ca="1" si="58"/>
        <v>0.88741442983216301</v>
      </c>
      <c r="F1911" s="57">
        <f t="shared" ca="1" si="59"/>
        <v>8.8335694071237718</v>
      </c>
    </row>
    <row r="1912" spans="5:6" x14ac:dyDescent="0.25">
      <c r="E1912" s="57">
        <f t="shared" ca="1" si="58"/>
        <v>0.43614057179090848</v>
      </c>
      <c r="F1912" s="57">
        <f t="shared" ca="1" si="59"/>
        <v>7.7904878425321558</v>
      </c>
    </row>
    <row r="1913" spans="5:6" x14ac:dyDescent="0.25">
      <c r="E1913" s="57">
        <f t="shared" ca="1" si="58"/>
        <v>0.25590776757052214</v>
      </c>
      <c r="F1913" s="57">
        <f t="shared" ca="1" si="59"/>
        <v>7.5265411956510171</v>
      </c>
    </row>
    <row r="1914" spans="5:6" x14ac:dyDescent="0.25">
      <c r="E1914" s="57">
        <f t="shared" ca="1" si="58"/>
        <v>0.22397586388021462</v>
      </c>
      <c r="F1914" s="57">
        <f t="shared" ca="1" si="59"/>
        <v>7.4762542469790834</v>
      </c>
    </row>
    <row r="1915" spans="5:6" x14ac:dyDescent="0.25">
      <c r="E1915" s="57">
        <f t="shared" ca="1" si="58"/>
        <v>0.32131622191418563</v>
      </c>
      <c r="F1915" s="57">
        <f t="shared" ca="1" si="59"/>
        <v>7.6242756016073887</v>
      </c>
    </row>
    <row r="1916" spans="5:6" x14ac:dyDescent="0.25">
      <c r="E1916" s="57">
        <f t="shared" ca="1" si="58"/>
        <v>0.5335961432396521</v>
      </c>
      <c r="F1916" s="57">
        <f t="shared" ca="1" si="59"/>
        <v>7.937493948774951</v>
      </c>
    </row>
    <row r="1917" spans="5:6" x14ac:dyDescent="0.25">
      <c r="E1917" s="57">
        <f t="shared" ca="1" si="58"/>
        <v>0.97005647957263696</v>
      </c>
      <c r="F1917" s="57">
        <f t="shared" ca="1" si="59"/>
        <v>9.6276574187170727</v>
      </c>
    </row>
    <row r="1918" spans="5:6" x14ac:dyDescent="0.25">
      <c r="E1918" s="57">
        <f t="shared" ca="1" si="58"/>
        <v>0.1855166647168941</v>
      </c>
      <c r="F1918" s="57">
        <f t="shared" ca="1" si="59"/>
        <v>7.4118492135954268</v>
      </c>
    </row>
    <row r="1919" spans="5:6" x14ac:dyDescent="0.25">
      <c r="E1919" s="57">
        <f t="shared" ca="1" si="58"/>
        <v>0.25422454319115328</v>
      </c>
      <c r="F1919" s="57">
        <f t="shared" ca="1" si="59"/>
        <v>7.5239449221263168</v>
      </c>
    </row>
    <row r="1920" spans="5:6" x14ac:dyDescent="0.25">
      <c r="E1920" s="57">
        <f t="shared" ca="1" si="58"/>
        <v>0.35428790761160867</v>
      </c>
      <c r="F1920" s="57">
        <f t="shared" ca="1" si="59"/>
        <v>7.6721200584051363</v>
      </c>
    </row>
    <row r="1921" spans="5:6" x14ac:dyDescent="0.25">
      <c r="E1921" s="57">
        <f t="shared" ca="1" si="58"/>
        <v>0.50408140696041903</v>
      </c>
      <c r="F1921" s="57">
        <f t="shared" ca="1" si="59"/>
        <v>7.8917208587680285</v>
      </c>
    </row>
    <row r="1922" spans="5:6" x14ac:dyDescent="0.25">
      <c r="E1922" s="57">
        <f t="shared" ca="1" si="58"/>
        <v>0.60924801825743458</v>
      </c>
      <c r="F1922" s="57">
        <f t="shared" ca="1" si="59"/>
        <v>8.0627957428601391</v>
      </c>
    </row>
    <row r="1923" spans="5:6" x14ac:dyDescent="0.25">
      <c r="E1923" s="57">
        <f t="shared" ca="1" si="58"/>
        <v>0.2780598837710353</v>
      </c>
      <c r="F1923" s="57">
        <f t="shared" ca="1" si="59"/>
        <v>7.5602570081642195</v>
      </c>
    </row>
    <row r="1924" spans="5:6" x14ac:dyDescent="0.25">
      <c r="E1924" s="57">
        <f t="shared" ref="E1924:E1987" ca="1" si="60">RAND()</f>
        <v>0.5693110558407094</v>
      </c>
      <c r="F1924" s="57">
        <f t="shared" ref="F1924:F1987" ca="1" si="61">((E1924^(-1/$C$5)-1)^(-1/$C$3))*$C$4</f>
        <v>7.994984877446579</v>
      </c>
    </row>
    <row r="1925" spans="5:6" x14ac:dyDescent="0.25">
      <c r="E1925" s="57">
        <f t="shared" ca="1" si="60"/>
        <v>9.3376197865588817E-2</v>
      </c>
      <c r="F1925" s="57">
        <f t="shared" ca="1" si="61"/>
        <v>7.2220283889491572</v>
      </c>
    </row>
    <row r="1926" spans="5:6" x14ac:dyDescent="0.25">
      <c r="E1926" s="57">
        <f t="shared" ca="1" si="60"/>
        <v>0.52912778097609625</v>
      </c>
      <c r="F1926" s="57">
        <f t="shared" ca="1" si="61"/>
        <v>7.9304733788520902</v>
      </c>
    </row>
    <row r="1927" spans="5:6" x14ac:dyDescent="0.25">
      <c r="E1927" s="57">
        <f t="shared" ca="1" si="60"/>
        <v>0.14366183843121116</v>
      </c>
      <c r="F1927" s="57">
        <f t="shared" ca="1" si="61"/>
        <v>7.3342420860391577</v>
      </c>
    </row>
    <row r="1928" spans="5:6" x14ac:dyDescent="0.25">
      <c r="E1928" s="57">
        <f t="shared" ca="1" si="60"/>
        <v>0.58673523508583192</v>
      </c>
      <c r="F1928" s="57">
        <f t="shared" ca="1" si="61"/>
        <v>8.0240545385419129</v>
      </c>
    </row>
    <row r="1929" spans="5:6" x14ac:dyDescent="0.25">
      <c r="E1929" s="57">
        <f t="shared" ca="1" si="60"/>
        <v>0.83974709460632768</v>
      </c>
      <c r="F1929" s="57">
        <f t="shared" ca="1" si="61"/>
        <v>8.6232698276267588</v>
      </c>
    </row>
    <row r="1930" spans="5:6" x14ac:dyDescent="0.25">
      <c r="E1930" s="57">
        <f t="shared" ca="1" si="60"/>
        <v>9.9419437128089094E-2</v>
      </c>
      <c r="F1930" s="57">
        <f t="shared" ca="1" si="61"/>
        <v>7.2371935764247119</v>
      </c>
    </row>
    <row r="1931" spans="5:6" x14ac:dyDescent="0.25">
      <c r="E1931" s="57">
        <f t="shared" ca="1" si="60"/>
        <v>0.54280604096921681</v>
      </c>
      <c r="F1931" s="57">
        <f t="shared" ca="1" si="61"/>
        <v>7.9520772249622951</v>
      </c>
    </row>
    <row r="1932" spans="5:6" x14ac:dyDescent="0.25">
      <c r="E1932" s="57">
        <f t="shared" ca="1" si="60"/>
        <v>0.86447122545014277</v>
      </c>
      <c r="F1932" s="57">
        <f t="shared" ca="1" si="61"/>
        <v>8.7233413213861013</v>
      </c>
    </row>
    <row r="1933" spans="5:6" x14ac:dyDescent="0.25">
      <c r="E1933" s="57">
        <f t="shared" ca="1" si="60"/>
        <v>0.76173140877379242</v>
      </c>
      <c r="F1933" s="57">
        <f t="shared" ca="1" si="61"/>
        <v>8.382333412388089</v>
      </c>
    </row>
    <row r="1934" spans="5:6" x14ac:dyDescent="0.25">
      <c r="E1934" s="57">
        <f t="shared" ca="1" si="60"/>
        <v>9.5115685894210378E-3</v>
      </c>
      <c r="F1934" s="57">
        <f t="shared" ca="1" si="61"/>
        <v>6.8144046783459684</v>
      </c>
    </row>
    <row r="1935" spans="5:6" x14ac:dyDescent="0.25">
      <c r="E1935" s="57">
        <f t="shared" ca="1" si="60"/>
        <v>0.21136813274758315</v>
      </c>
      <c r="F1935" s="57">
        <f t="shared" ca="1" si="61"/>
        <v>7.4556858857478865</v>
      </c>
    </row>
    <row r="1936" spans="5:6" x14ac:dyDescent="0.25">
      <c r="E1936" s="57">
        <f t="shared" ca="1" si="60"/>
        <v>0.4149281811201051</v>
      </c>
      <c r="F1936" s="57">
        <f t="shared" ca="1" si="61"/>
        <v>7.7596411226276327</v>
      </c>
    </row>
    <row r="1937" spans="5:6" x14ac:dyDescent="0.25">
      <c r="E1937" s="57">
        <f t="shared" ca="1" si="60"/>
        <v>0.55717347349514723</v>
      </c>
      <c r="F1937" s="57">
        <f t="shared" ca="1" si="61"/>
        <v>7.97515296117425</v>
      </c>
    </row>
    <row r="1938" spans="5:6" x14ac:dyDescent="0.25">
      <c r="E1938" s="57">
        <f t="shared" ca="1" si="60"/>
        <v>0.36054061577165963</v>
      </c>
      <c r="F1938" s="57">
        <f t="shared" ca="1" si="61"/>
        <v>7.6811464406324541</v>
      </c>
    </row>
    <row r="1939" spans="5:6" x14ac:dyDescent="0.25">
      <c r="E1939" s="57">
        <f t="shared" ca="1" si="60"/>
        <v>0.10294229289414691</v>
      </c>
      <c r="F1939" s="57">
        <f t="shared" ca="1" si="61"/>
        <v>7.2457685763982527</v>
      </c>
    </row>
    <row r="1940" spans="5:6" x14ac:dyDescent="0.25">
      <c r="E1940" s="57">
        <f t="shared" ca="1" si="60"/>
        <v>0.40842356591972895</v>
      </c>
      <c r="F1940" s="57">
        <f t="shared" ca="1" si="61"/>
        <v>7.7502238186107482</v>
      </c>
    </row>
    <row r="1941" spans="5:6" x14ac:dyDescent="0.25">
      <c r="E1941" s="57">
        <f t="shared" ca="1" si="60"/>
        <v>0.9715820615078482</v>
      </c>
      <c r="F1941" s="57">
        <f t="shared" ca="1" si="61"/>
        <v>9.6597416832471872</v>
      </c>
    </row>
    <row r="1942" spans="5:6" x14ac:dyDescent="0.25">
      <c r="E1942" s="57">
        <f t="shared" ca="1" si="60"/>
        <v>3.2461780649683525E-2</v>
      </c>
      <c r="F1942" s="57">
        <f t="shared" ca="1" si="61"/>
        <v>7.006686421543793</v>
      </c>
    </row>
    <row r="1943" spans="5:6" x14ac:dyDescent="0.25">
      <c r="E1943" s="57">
        <f t="shared" ca="1" si="60"/>
        <v>0.23576744284496409</v>
      </c>
      <c r="F1943" s="57">
        <f t="shared" ca="1" si="61"/>
        <v>7.4950971862255171</v>
      </c>
    </row>
    <row r="1944" spans="5:6" x14ac:dyDescent="0.25">
      <c r="E1944" s="57">
        <f t="shared" ca="1" si="60"/>
        <v>0.82655281973447869</v>
      </c>
      <c r="F1944" s="57">
        <f t="shared" ca="1" si="61"/>
        <v>8.5757625233855705</v>
      </c>
    </row>
    <row r="1945" spans="5:6" x14ac:dyDescent="0.25">
      <c r="E1945" s="57">
        <f t="shared" ca="1" si="60"/>
        <v>0.9889431723253489</v>
      </c>
      <c r="F1945" s="57">
        <f t="shared" ca="1" si="61"/>
        <v>10.253586884768371</v>
      </c>
    </row>
    <row r="1946" spans="5:6" x14ac:dyDescent="0.25">
      <c r="E1946" s="57">
        <f t="shared" ca="1" si="60"/>
        <v>0.63677064943926165</v>
      </c>
      <c r="F1946" s="57">
        <f t="shared" ca="1" si="61"/>
        <v>8.112272116309331</v>
      </c>
    </row>
    <row r="1947" spans="5:6" x14ac:dyDescent="0.25">
      <c r="E1947" s="57">
        <f t="shared" ca="1" si="60"/>
        <v>0.30900345084573455</v>
      </c>
      <c r="F1947" s="57">
        <f t="shared" ca="1" si="61"/>
        <v>7.6062396032210629</v>
      </c>
    </row>
    <row r="1948" spans="5:6" x14ac:dyDescent="0.25">
      <c r="E1948" s="57">
        <f t="shared" ca="1" si="60"/>
        <v>0.4976981006369201</v>
      </c>
      <c r="F1948" s="57">
        <f t="shared" ca="1" si="61"/>
        <v>7.8819919819981301</v>
      </c>
    </row>
    <row r="1949" spans="5:6" x14ac:dyDescent="0.25">
      <c r="E1949" s="57">
        <f t="shared" ca="1" si="60"/>
        <v>0.15095519365480248</v>
      </c>
      <c r="F1949" s="57">
        <f t="shared" ca="1" si="61"/>
        <v>7.3485216302269167</v>
      </c>
    </row>
    <row r="1950" spans="5:6" x14ac:dyDescent="0.25">
      <c r="E1950" s="57">
        <f t="shared" ca="1" si="60"/>
        <v>0.65125184269982028</v>
      </c>
      <c r="F1950" s="57">
        <f t="shared" ca="1" si="61"/>
        <v>8.139385675607782</v>
      </c>
    </row>
    <row r="1951" spans="5:6" x14ac:dyDescent="0.25">
      <c r="E1951" s="57">
        <f t="shared" ca="1" si="60"/>
        <v>0.4393302210529858</v>
      </c>
      <c r="F1951" s="57">
        <f t="shared" ca="1" si="61"/>
        <v>7.795148401898448</v>
      </c>
    </row>
    <row r="1952" spans="5:6" x14ac:dyDescent="0.25">
      <c r="E1952" s="57">
        <f t="shared" ca="1" si="60"/>
        <v>0.60198631791184232</v>
      </c>
      <c r="F1952" s="57">
        <f t="shared" ca="1" si="61"/>
        <v>8.0501426740472937</v>
      </c>
    </row>
    <row r="1953" spans="5:6" x14ac:dyDescent="0.25">
      <c r="E1953" s="57">
        <f t="shared" ca="1" si="60"/>
        <v>0.56805682917732647</v>
      </c>
      <c r="F1953" s="57">
        <f t="shared" ca="1" si="61"/>
        <v>7.9929203588821451</v>
      </c>
    </row>
    <row r="1954" spans="5:6" x14ac:dyDescent="0.25">
      <c r="E1954" s="57">
        <f t="shared" ca="1" si="60"/>
        <v>0.45635194815833924</v>
      </c>
      <c r="F1954" s="57">
        <f t="shared" ca="1" si="61"/>
        <v>7.8201432398233335</v>
      </c>
    </row>
    <row r="1955" spans="5:6" x14ac:dyDescent="0.25">
      <c r="E1955" s="57">
        <f t="shared" ca="1" si="60"/>
        <v>0.35614845158373332</v>
      </c>
      <c r="F1955" s="57">
        <f t="shared" ca="1" si="61"/>
        <v>7.6748068998594769</v>
      </c>
    </row>
    <row r="1956" spans="5:6" x14ac:dyDescent="0.25">
      <c r="E1956" s="57">
        <f t="shared" ca="1" si="60"/>
        <v>0.66937971471632651</v>
      </c>
      <c r="F1956" s="57">
        <f t="shared" ca="1" si="61"/>
        <v>8.1745336867670257</v>
      </c>
    </row>
    <row r="1957" spans="5:6" x14ac:dyDescent="0.25">
      <c r="E1957" s="57">
        <f t="shared" ca="1" si="60"/>
        <v>0.36242301055236548</v>
      </c>
      <c r="F1957" s="57">
        <f t="shared" ca="1" si="61"/>
        <v>7.6838622343797676</v>
      </c>
    </row>
    <row r="1958" spans="5:6" x14ac:dyDescent="0.25">
      <c r="E1958" s="57">
        <f t="shared" ca="1" si="60"/>
        <v>0.5108400749011992</v>
      </c>
      <c r="F1958" s="57">
        <f t="shared" ca="1" si="61"/>
        <v>7.9020838115581356</v>
      </c>
    </row>
    <row r="1959" spans="5:6" x14ac:dyDescent="0.25">
      <c r="E1959" s="57">
        <f t="shared" ca="1" si="60"/>
        <v>0.80006484145150125</v>
      </c>
      <c r="F1959" s="57">
        <f t="shared" ca="1" si="61"/>
        <v>8.4898357096680002</v>
      </c>
    </row>
    <row r="1960" spans="5:6" x14ac:dyDescent="0.25">
      <c r="E1960" s="57">
        <f t="shared" ca="1" si="60"/>
        <v>5.8990970701515377E-2</v>
      </c>
      <c r="F1960" s="57">
        <f t="shared" ca="1" si="61"/>
        <v>7.1203184719986057</v>
      </c>
    </row>
    <row r="1961" spans="5:6" x14ac:dyDescent="0.25">
      <c r="E1961" s="57">
        <f t="shared" ca="1" si="60"/>
        <v>0.58336630340972495</v>
      </c>
      <c r="F1961" s="57">
        <f t="shared" ca="1" si="61"/>
        <v>8.0183753960866486</v>
      </c>
    </row>
    <row r="1962" spans="5:6" x14ac:dyDescent="0.25">
      <c r="E1962" s="57">
        <f t="shared" ca="1" si="60"/>
        <v>0.55270783615159003</v>
      </c>
      <c r="F1962" s="57">
        <f t="shared" ca="1" si="61"/>
        <v>7.9679360789375782</v>
      </c>
    </row>
    <row r="1963" spans="5:6" x14ac:dyDescent="0.25">
      <c r="E1963" s="57">
        <f t="shared" ca="1" si="60"/>
        <v>0.63207031021486282</v>
      </c>
      <c r="F1963" s="57">
        <f t="shared" ca="1" si="61"/>
        <v>8.1036401857004847</v>
      </c>
    </row>
    <row r="1964" spans="5:6" x14ac:dyDescent="0.25">
      <c r="E1964" s="57">
        <f t="shared" ca="1" si="60"/>
        <v>0.32162471258353598</v>
      </c>
      <c r="F1964" s="57">
        <f t="shared" ca="1" si="61"/>
        <v>7.624726011771684</v>
      </c>
    </row>
    <row r="1965" spans="5:6" x14ac:dyDescent="0.25">
      <c r="E1965" s="57">
        <f t="shared" ca="1" si="60"/>
        <v>0.61499736510814684</v>
      </c>
      <c r="F1965" s="57">
        <f t="shared" ca="1" si="61"/>
        <v>8.0729265075531274</v>
      </c>
    </row>
    <row r="1966" spans="5:6" x14ac:dyDescent="0.25">
      <c r="E1966" s="57">
        <f t="shared" ca="1" si="60"/>
        <v>0.20099913024141325</v>
      </c>
      <c r="F1966" s="57">
        <f t="shared" ca="1" si="61"/>
        <v>7.4383961631018458</v>
      </c>
    </row>
    <row r="1967" spans="5:6" x14ac:dyDescent="0.25">
      <c r="E1967" s="57">
        <f t="shared" ca="1" si="60"/>
        <v>0.91905476128123442</v>
      </c>
      <c r="F1967" s="57">
        <f t="shared" ca="1" si="61"/>
        <v>9.029313788814175</v>
      </c>
    </row>
    <row r="1968" spans="5:6" x14ac:dyDescent="0.25">
      <c r="E1968" s="57">
        <f t="shared" ca="1" si="60"/>
        <v>0.21241541772575345</v>
      </c>
      <c r="F1968" s="57">
        <f t="shared" ca="1" si="61"/>
        <v>7.4574125755348408</v>
      </c>
    </row>
    <row r="1969" spans="5:6" x14ac:dyDescent="0.25">
      <c r="E1969" s="57">
        <f t="shared" ca="1" si="60"/>
        <v>0.93498510557940884</v>
      </c>
      <c r="F1969" s="57">
        <f t="shared" ca="1" si="61"/>
        <v>9.1596830008770684</v>
      </c>
    </row>
    <row r="1970" spans="5:6" x14ac:dyDescent="0.25">
      <c r="E1970" s="57">
        <f t="shared" ca="1" si="60"/>
        <v>6.5378089397421957E-2</v>
      </c>
      <c r="F1970" s="57">
        <f t="shared" ca="1" si="61"/>
        <v>7.1418119529893005</v>
      </c>
    </row>
    <row r="1971" spans="5:6" x14ac:dyDescent="0.25">
      <c r="E1971" s="57">
        <f t="shared" ca="1" si="60"/>
        <v>0.11065638439796144</v>
      </c>
      <c r="F1971" s="57">
        <f t="shared" ca="1" si="61"/>
        <v>7.2639339046226077</v>
      </c>
    </row>
    <row r="1972" spans="5:6" x14ac:dyDescent="0.25">
      <c r="E1972" s="57">
        <f t="shared" ca="1" si="60"/>
        <v>0.17099254539545794</v>
      </c>
      <c r="F1972" s="57">
        <f t="shared" ca="1" si="61"/>
        <v>7.3860086097897426</v>
      </c>
    </row>
    <row r="1973" spans="5:6" x14ac:dyDescent="0.25">
      <c r="E1973" s="57">
        <f t="shared" ca="1" si="60"/>
        <v>0.15904999554510424</v>
      </c>
      <c r="F1973" s="57">
        <f t="shared" ca="1" si="61"/>
        <v>7.363952629367585</v>
      </c>
    </row>
    <row r="1974" spans="5:6" x14ac:dyDescent="0.25">
      <c r="E1974" s="57">
        <f t="shared" ca="1" si="60"/>
        <v>7.7417522500052183E-2</v>
      </c>
      <c r="F1974" s="57">
        <f t="shared" ca="1" si="61"/>
        <v>7.1786681507166348</v>
      </c>
    </row>
    <row r="1975" spans="5:6" x14ac:dyDescent="0.25">
      <c r="E1975" s="57">
        <f t="shared" ca="1" si="60"/>
        <v>0.606232633024121</v>
      </c>
      <c r="F1975" s="57">
        <f t="shared" ca="1" si="61"/>
        <v>8.057522681004464</v>
      </c>
    </row>
    <row r="1976" spans="5:6" x14ac:dyDescent="0.25">
      <c r="E1976" s="57">
        <f t="shared" ca="1" si="60"/>
        <v>0.34797771569534686</v>
      </c>
      <c r="F1976" s="57">
        <f t="shared" ca="1" si="61"/>
        <v>7.6629999925132992</v>
      </c>
    </row>
    <row r="1977" spans="5:6" x14ac:dyDescent="0.25">
      <c r="E1977" s="57">
        <f t="shared" ca="1" si="60"/>
        <v>0.235727462520674</v>
      </c>
      <c r="F1977" s="57">
        <f t="shared" ca="1" si="61"/>
        <v>7.4950338818597029</v>
      </c>
    </row>
    <row r="1978" spans="5:6" x14ac:dyDescent="0.25">
      <c r="E1978" s="57">
        <f t="shared" ca="1" si="60"/>
        <v>0.46036190786040265</v>
      </c>
      <c r="F1978" s="57">
        <f t="shared" ca="1" si="61"/>
        <v>7.8260654304775796</v>
      </c>
    </row>
    <row r="1979" spans="5:6" x14ac:dyDescent="0.25">
      <c r="E1979" s="57">
        <f t="shared" ca="1" si="60"/>
        <v>0.98147492345532705</v>
      </c>
      <c r="F1979" s="57">
        <f t="shared" ca="1" si="61"/>
        <v>9.925319928161958</v>
      </c>
    </row>
    <row r="1980" spans="5:6" x14ac:dyDescent="0.25">
      <c r="E1980" s="57">
        <f t="shared" ca="1" si="60"/>
        <v>0.65254408210791914</v>
      </c>
      <c r="F1980" s="57">
        <f t="shared" ca="1" si="61"/>
        <v>8.1418451456066236</v>
      </c>
    </row>
    <row r="1981" spans="5:6" x14ac:dyDescent="0.25">
      <c r="E1981" s="57">
        <f t="shared" ca="1" si="60"/>
        <v>0.90213360596756875</v>
      </c>
      <c r="F1981" s="57">
        <f t="shared" ca="1" si="61"/>
        <v>8.9166811957516092</v>
      </c>
    </row>
    <row r="1982" spans="5:6" x14ac:dyDescent="0.25">
      <c r="E1982" s="57">
        <f t="shared" ca="1" si="60"/>
        <v>0.45239907223760867</v>
      </c>
      <c r="F1982" s="57">
        <f t="shared" ca="1" si="61"/>
        <v>7.8143187583018765</v>
      </c>
    </row>
    <row r="1983" spans="5:6" x14ac:dyDescent="0.25">
      <c r="E1983" s="57">
        <f t="shared" ca="1" si="60"/>
        <v>0.35100262129577253</v>
      </c>
      <c r="F1983" s="57">
        <f t="shared" ca="1" si="61"/>
        <v>7.6673733960226986</v>
      </c>
    </row>
    <row r="1984" spans="5:6" x14ac:dyDescent="0.25">
      <c r="E1984" s="57">
        <f t="shared" ca="1" si="60"/>
        <v>0.12524226754707879</v>
      </c>
      <c r="F1984" s="57">
        <f t="shared" ca="1" si="61"/>
        <v>7.2963095748394853</v>
      </c>
    </row>
    <row r="1985" spans="5:6" x14ac:dyDescent="0.25">
      <c r="E1985" s="57">
        <f t="shared" ca="1" si="60"/>
        <v>0.5210798082040653</v>
      </c>
      <c r="F1985" s="57">
        <f t="shared" ca="1" si="61"/>
        <v>7.9179140218382384</v>
      </c>
    </row>
    <row r="1986" spans="5:6" x14ac:dyDescent="0.25">
      <c r="E1986" s="57">
        <f t="shared" ca="1" si="60"/>
        <v>0.61977223011297833</v>
      </c>
      <c r="F1986" s="57">
        <f t="shared" ca="1" si="61"/>
        <v>8.0814191230706598</v>
      </c>
    </row>
    <row r="1987" spans="5:6" x14ac:dyDescent="0.25">
      <c r="E1987" s="57">
        <f t="shared" ca="1" si="60"/>
        <v>0.20443077515901409</v>
      </c>
      <c r="F1987" s="57">
        <f t="shared" ca="1" si="61"/>
        <v>7.4441584978848665</v>
      </c>
    </row>
    <row r="1988" spans="5:6" x14ac:dyDescent="0.25">
      <c r="E1988" s="57">
        <f t="shared" ref="E1988:E2051" ca="1" si="62">RAND()</f>
        <v>0.51231814516142038</v>
      </c>
      <c r="F1988" s="57">
        <f t="shared" ref="F1988:F2051" ca="1" si="63">((E1988^(-1/$C$5)-1)^(-1/$C$3))*$C$4</f>
        <v>7.9043589694575047</v>
      </c>
    </row>
    <row r="1989" spans="5:6" x14ac:dyDescent="0.25">
      <c r="E1989" s="57">
        <f t="shared" ca="1" si="62"/>
        <v>0.79866060298013042</v>
      </c>
      <c r="F1989" s="57">
        <f t="shared" ca="1" si="63"/>
        <v>8.4855804534880139</v>
      </c>
    </row>
    <row r="1990" spans="5:6" x14ac:dyDescent="0.25">
      <c r="E1990" s="57">
        <f t="shared" ca="1" si="62"/>
        <v>0.70505808050241459</v>
      </c>
      <c r="F1990" s="57">
        <f t="shared" ca="1" si="63"/>
        <v>8.2483300658611469</v>
      </c>
    </row>
    <row r="1991" spans="5:6" x14ac:dyDescent="0.25">
      <c r="E1991" s="57">
        <f t="shared" ca="1" si="62"/>
        <v>0.26933449304110335</v>
      </c>
      <c r="F1991" s="57">
        <f t="shared" ca="1" si="63"/>
        <v>7.5470709859958731</v>
      </c>
    </row>
    <row r="1992" spans="5:6" x14ac:dyDescent="0.25">
      <c r="E1992" s="57">
        <f t="shared" ca="1" si="62"/>
        <v>0.59884096229423356</v>
      </c>
      <c r="F1992" s="57">
        <f t="shared" ca="1" si="63"/>
        <v>8.0447096918317609</v>
      </c>
    </row>
    <row r="1993" spans="5:6" x14ac:dyDescent="0.25">
      <c r="E1993" s="57">
        <f t="shared" ca="1" si="62"/>
        <v>0.69327422861514532</v>
      </c>
      <c r="F1993" s="57">
        <f t="shared" ca="1" si="63"/>
        <v>8.2232074606803067</v>
      </c>
    </row>
    <row r="1994" spans="5:6" x14ac:dyDescent="0.25">
      <c r="E1994" s="57">
        <f t="shared" ca="1" si="62"/>
        <v>0.21940302554675994</v>
      </c>
      <c r="F1994" s="57">
        <f t="shared" ca="1" si="63"/>
        <v>7.468847642952138</v>
      </c>
    </row>
    <row r="1995" spans="5:6" x14ac:dyDescent="0.25">
      <c r="E1995" s="57">
        <f t="shared" ca="1" si="62"/>
        <v>0.8573149773167037</v>
      </c>
      <c r="F1995" s="57">
        <f t="shared" ca="1" si="63"/>
        <v>8.6926763225533517</v>
      </c>
    </row>
    <row r="1996" spans="5:6" x14ac:dyDescent="0.25">
      <c r="E1996" s="57">
        <f t="shared" ca="1" si="62"/>
        <v>0.39798927544665041</v>
      </c>
      <c r="F1996" s="57">
        <f t="shared" ca="1" si="63"/>
        <v>7.7351459723187741</v>
      </c>
    </row>
    <row r="1997" spans="5:6" x14ac:dyDescent="0.25">
      <c r="E1997" s="57">
        <f t="shared" ca="1" si="62"/>
        <v>0.57913931372993388</v>
      </c>
      <c r="F1997" s="57">
        <f t="shared" ca="1" si="63"/>
        <v>8.0112904146666679</v>
      </c>
    </row>
    <row r="1998" spans="5:6" x14ac:dyDescent="0.25">
      <c r="E1998" s="57">
        <f t="shared" ca="1" si="62"/>
        <v>7.3334629766697801E-2</v>
      </c>
      <c r="F1998" s="57">
        <f t="shared" ca="1" si="63"/>
        <v>7.166636915375868</v>
      </c>
    </row>
    <row r="1999" spans="5:6" x14ac:dyDescent="0.25">
      <c r="E1999" s="57">
        <f t="shared" ca="1" si="62"/>
        <v>0.86103620338643527</v>
      </c>
      <c r="F1999" s="57">
        <f t="shared" ca="1" si="63"/>
        <v>8.7084309802608271</v>
      </c>
    </row>
    <row r="2000" spans="5:6" x14ac:dyDescent="0.25">
      <c r="E2000" s="57">
        <f t="shared" ca="1" si="62"/>
        <v>0.64716342244803804</v>
      </c>
      <c r="F2000" s="57">
        <f t="shared" ca="1" si="63"/>
        <v>8.1316485222173824</v>
      </c>
    </row>
    <row r="2001" spans="5:6" x14ac:dyDescent="0.25">
      <c r="E2001" s="57">
        <f t="shared" ca="1" si="62"/>
        <v>0.16484327183588898</v>
      </c>
      <c r="F2001" s="57">
        <f t="shared" ca="1" si="63"/>
        <v>7.3747512080525519</v>
      </c>
    </row>
    <row r="2002" spans="5:6" x14ac:dyDescent="0.25">
      <c r="E2002" s="57">
        <f t="shared" ca="1" si="62"/>
        <v>0.65392121775119594</v>
      </c>
      <c r="F2002" s="57">
        <f t="shared" ca="1" si="63"/>
        <v>8.1444736953400145</v>
      </c>
    </row>
    <row r="2003" spans="5:6" x14ac:dyDescent="0.25">
      <c r="E2003" s="57">
        <f t="shared" ca="1" si="62"/>
        <v>0.86887790662286313</v>
      </c>
      <c r="F2003" s="57">
        <f t="shared" ca="1" si="63"/>
        <v>8.7430169739330363</v>
      </c>
    </row>
    <row r="2004" spans="5:6" x14ac:dyDescent="0.25">
      <c r="E2004" s="57">
        <f t="shared" ca="1" si="62"/>
        <v>4.054575197973409E-2</v>
      </c>
      <c r="F2004" s="57">
        <f t="shared" ca="1" si="63"/>
        <v>7.0469812633545565</v>
      </c>
    </row>
    <row r="2005" spans="5:6" x14ac:dyDescent="0.25">
      <c r="E2005" s="57">
        <f t="shared" ca="1" si="62"/>
        <v>0.82643853685831148</v>
      </c>
      <c r="F2005" s="57">
        <f t="shared" ca="1" si="63"/>
        <v>8.5753661542016033</v>
      </c>
    </row>
    <row r="2006" spans="5:6" x14ac:dyDescent="0.25">
      <c r="E2006" s="57">
        <f t="shared" ca="1" si="62"/>
        <v>0.71518230961755391</v>
      </c>
      <c r="F2006" s="57">
        <f t="shared" ca="1" si="63"/>
        <v>8.2705757846139889</v>
      </c>
    </row>
    <row r="2007" spans="5:6" x14ac:dyDescent="0.25">
      <c r="E2007" s="57">
        <f t="shared" ca="1" si="62"/>
        <v>0.85474914395774348</v>
      </c>
      <c r="F2007" s="57">
        <f t="shared" ca="1" si="63"/>
        <v>8.6820430590939139</v>
      </c>
    </row>
    <row r="2008" spans="5:6" x14ac:dyDescent="0.25">
      <c r="E2008" s="57">
        <f t="shared" ca="1" si="62"/>
        <v>0.89863069477672108</v>
      </c>
      <c r="F2008" s="57">
        <f t="shared" ca="1" si="63"/>
        <v>8.8958245730731509</v>
      </c>
    </row>
    <row r="2009" spans="5:6" x14ac:dyDescent="0.25">
      <c r="E2009" s="57">
        <f t="shared" ca="1" si="62"/>
        <v>2.7121129160341262E-3</v>
      </c>
      <c r="F2009" s="57">
        <f t="shared" ca="1" si="63"/>
        <v>6.6520479078505623</v>
      </c>
    </row>
    <row r="2010" spans="5:6" x14ac:dyDescent="0.25">
      <c r="E2010" s="57">
        <f t="shared" ca="1" si="62"/>
        <v>0.84383285975109745</v>
      </c>
      <c r="F2010" s="57">
        <f t="shared" ca="1" si="63"/>
        <v>8.6387364427985514</v>
      </c>
    </row>
    <row r="2011" spans="5:6" x14ac:dyDescent="0.25">
      <c r="E2011" s="57">
        <f t="shared" ca="1" si="62"/>
        <v>0.33118706893550165</v>
      </c>
      <c r="F2011" s="57">
        <f t="shared" ca="1" si="63"/>
        <v>7.638656708516848</v>
      </c>
    </row>
    <row r="2012" spans="5:6" x14ac:dyDescent="0.25">
      <c r="E2012" s="57">
        <f t="shared" ca="1" si="62"/>
        <v>0.12541336711655615</v>
      </c>
      <c r="F2012" s="57">
        <f t="shared" ca="1" si="63"/>
        <v>7.2966759061362456</v>
      </c>
    </row>
    <row r="2013" spans="5:6" x14ac:dyDescent="0.25">
      <c r="E2013" s="57">
        <f t="shared" ca="1" si="62"/>
        <v>0.73300805690229243</v>
      </c>
      <c r="F2013" s="57">
        <f t="shared" ca="1" si="63"/>
        <v>8.3113919577962019</v>
      </c>
    </row>
    <row r="2014" spans="5:6" x14ac:dyDescent="0.25">
      <c r="E2014" s="57">
        <f t="shared" ca="1" si="62"/>
        <v>0.11395501510922101</v>
      </c>
      <c r="F2014" s="57">
        <f t="shared" ca="1" si="63"/>
        <v>7.2714670706699494</v>
      </c>
    </row>
    <row r="2015" spans="5:6" x14ac:dyDescent="0.25">
      <c r="E2015" s="57">
        <f t="shared" ca="1" si="62"/>
        <v>0.14746108467642371</v>
      </c>
      <c r="F2015" s="57">
        <f t="shared" ca="1" si="63"/>
        <v>7.3417274967793116</v>
      </c>
    </row>
    <row r="2016" spans="5:6" x14ac:dyDescent="0.25">
      <c r="E2016" s="57">
        <f t="shared" ca="1" si="62"/>
        <v>0.28099374926407117</v>
      </c>
      <c r="F2016" s="57">
        <f t="shared" ca="1" si="63"/>
        <v>7.5646661172467491</v>
      </c>
    </row>
    <row r="2017" spans="5:6" x14ac:dyDescent="0.25">
      <c r="E2017" s="57">
        <f t="shared" ca="1" si="62"/>
        <v>0.76125480558630143</v>
      </c>
      <c r="F2017" s="57">
        <f t="shared" ca="1" si="63"/>
        <v>8.3810970142198631</v>
      </c>
    </row>
    <row r="2018" spans="5:6" x14ac:dyDescent="0.25">
      <c r="E2018" s="57">
        <f t="shared" ca="1" si="62"/>
        <v>0.51763758884799604</v>
      </c>
      <c r="F2018" s="57">
        <f t="shared" ca="1" si="63"/>
        <v>7.9125743814070058</v>
      </c>
    </row>
    <row r="2019" spans="5:6" x14ac:dyDescent="0.25">
      <c r="E2019" s="57">
        <f t="shared" ca="1" si="62"/>
        <v>0.3599099863667734</v>
      </c>
      <c r="F2019" s="57">
        <f t="shared" ca="1" si="63"/>
        <v>7.6802364602603097</v>
      </c>
    </row>
    <row r="2020" spans="5:6" x14ac:dyDescent="0.25">
      <c r="E2020" s="57">
        <f t="shared" ca="1" si="62"/>
        <v>0.66156902091129954</v>
      </c>
      <c r="F2020" s="57">
        <f t="shared" ca="1" si="63"/>
        <v>8.1592153887955092</v>
      </c>
    </row>
    <row r="2021" spans="5:6" x14ac:dyDescent="0.25">
      <c r="E2021" s="57">
        <f t="shared" ca="1" si="62"/>
        <v>0.3922332642039279</v>
      </c>
      <c r="F2021" s="57">
        <f t="shared" ca="1" si="63"/>
        <v>7.7268397589133686</v>
      </c>
    </row>
    <row r="2022" spans="5:6" x14ac:dyDescent="0.25">
      <c r="E2022" s="57">
        <f t="shared" ca="1" si="62"/>
        <v>0.87420351062999602</v>
      </c>
      <c r="F2022" s="57">
        <f t="shared" ca="1" si="63"/>
        <v>8.7676756342946351</v>
      </c>
    </row>
    <row r="2023" spans="5:6" x14ac:dyDescent="0.25">
      <c r="E2023" s="57">
        <f t="shared" ca="1" si="62"/>
        <v>0.19778542416737321</v>
      </c>
      <c r="F2023" s="57">
        <f t="shared" ca="1" si="63"/>
        <v>7.4329616872394837</v>
      </c>
    </row>
    <row r="2024" spans="5:6" x14ac:dyDescent="0.25">
      <c r="E2024" s="57">
        <f t="shared" ca="1" si="62"/>
        <v>0.14250223300215492</v>
      </c>
      <c r="F2024" s="57">
        <f t="shared" ca="1" si="63"/>
        <v>7.3319362390481695</v>
      </c>
    </row>
    <row r="2025" spans="5:6" x14ac:dyDescent="0.25">
      <c r="E2025" s="57">
        <f t="shared" ca="1" si="62"/>
        <v>0.31136793379238925</v>
      </c>
      <c r="F2025" s="57">
        <f t="shared" ca="1" si="63"/>
        <v>7.6097126326067297</v>
      </c>
    </row>
    <row r="2026" spans="5:6" x14ac:dyDescent="0.25">
      <c r="E2026" s="57">
        <f t="shared" ca="1" si="62"/>
        <v>8.8068348511942673E-2</v>
      </c>
      <c r="F2026" s="57">
        <f t="shared" ca="1" si="63"/>
        <v>7.2081840303726397</v>
      </c>
    </row>
    <row r="2027" spans="5:6" x14ac:dyDescent="0.25">
      <c r="E2027" s="57">
        <f t="shared" ca="1" si="62"/>
        <v>0.27432070396083552</v>
      </c>
      <c r="F2027" s="57">
        <f t="shared" ca="1" si="63"/>
        <v>7.5546200875323946</v>
      </c>
    </row>
    <row r="2028" spans="5:6" x14ac:dyDescent="0.25">
      <c r="E2028" s="57">
        <f t="shared" ca="1" si="62"/>
        <v>0.99361663540641232</v>
      </c>
      <c r="F2028" s="57">
        <f t="shared" ca="1" si="63"/>
        <v>10.613626822847113</v>
      </c>
    </row>
    <row r="2029" spans="5:6" x14ac:dyDescent="0.25">
      <c r="E2029" s="57">
        <f t="shared" ca="1" si="62"/>
        <v>9.82431418180163E-2</v>
      </c>
      <c r="F2029" s="57">
        <f t="shared" ca="1" si="63"/>
        <v>7.234288206938464</v>
      </c>
    </row>
    <row r="2030" spans="5:6" x14ac:dyDescent="0.25">
      <c r="E2030" s="57">
        <f t="shared" ca="1" si="62"/>
        <v>0.988024375169679</v>
      </c>
      <c r="F2030" s="57">
        <f t="shared" ca="1" si="63"/>
        <v>10.202203305151961</v>
      </c>
    </row>
    <row r="2031" spans="5:6" x14ac:dyDescent="0.25">
      <c r="E2031" s="57">
        <f t="shared" ca="1" si="62"/>
        <v>0.34299027794166714</v>
      </c>
      <c r="F2031" s="57">
        <f t="shared" ca="1" si="63"/>
        <v>7.6557820654678652</v>
      </c>
    </row>
    <row r="2032" spans="5:6" x14ac:dyDescent="0.25">
      <c r="E2032" s="57">
        <f t="shared" ca="1" si="62"/>
        <v>0.45710361308047509</v>
      </c>
      <c r="F2032" s="57">
        <f t="shared" ca="1" si="63"/>
        <v>7.8212522877248656</v>
      </c>
    </row>
    <row r="2033" spans="5:6" x14ac:dyDescent="0.25">
      <c r="E2033" s="57">
        <f t="shared" ca="1" si="62"/>
        <v>0.97182674991874551</v>
      </c>
      <c r="F2033" s="57">
        <f t="shared" ca="1" si="63"/>
        <v>9.6650548811396746</v>
      </c>
    </row>
    <row r="2034" spans="5:6" x14ac:dyDescent="0.25">
      <c r="E2034" s="57">
        <f t="shared" ca="1" si="62"/>
        <v>0.39010964997817399</v>
      </c>
      <c r="F2034" s="57">
        <f t="shared" ca="1" si="63"/>
        <v>7.723776766969868</v>
      </c>
    </row>
    <row r="2035" spans="5:6" x14ac:dyDescent="0.25">
      <c r="E2035" s="57">
        <f t="shared" ca="1" si="62"/>
        <v>6.000801373440745E-2</v>
      </c>
      <c r="F2035" s="57">
        <f t="shared" ca="1" si="63"/>
        <v>7.1238470250339754</v>
      </c>
    </row>
    <row r="2036" spans="5:6" x14ac:dyDescent="0.25">
      <c r="E2036" s="57">
        <f t="shared" ca="1" si="62"/>
        <v>0.49923645319197518</v>
      </c>
      <c r="F2036" s="57">
        <f t="shared" ca="1" si="63"/>
        <v>7.884331577090558</v>
      </c>
    </row>
    <row r="2037" spans="5:6" x14ac:dyDescent="0.25">
      <c r="E2037" s="57">
        <f t="shared" ca="1" si="62"/>
        <v>3.6960757174621217E-2</v>
      </c>
      <c r="F2037" s="57">
        <f t="shared" ca="1" si="63"/>
        <v>7.0299455455983306</v>
      </c>
    </row>
    <row r="2038" spans="5:6" x14ac:dyDescent="0.25">
      <c r="E2038" s="57">
        <f t="shared" ca="1" si="62"/>
        <v>0.54469275817119811</v>
      </c>
      <c r="F2038" s="57">
        <f t="shared" ca="1" si="63"/>
        <v>7.9550842372935557</v>
      </c>
    </row>
    <row r="2039" spans="5:6" x14ac:dyDescent="0.25">
      <c r="E2039" s="57">
        <f t="shared" ca="1" si="62"/>
        <v>0.54798809261392245</v>
      </c>
      <c r="F2039" s="57">
        <f t="shared" ca="1" si="63"/>
        <v>7.9603527727687355</v>
      </c>
    </row>
    <row r="2040" spans="5:6" x14ac:dyDescent="0.25">
      <c r="E2040" s="57">
        <f t="shared" ca="1" si="62"/>
        <v>0.22041714205911878</v>
      </c>
      <c r="F2040" s="57">
        <f t="shared" ca="1" si="63"/>
        <v>7.4704952790999126</v>
      </c>
    </row>
    <row r="2041" spans="5:6" x14ac:dyDescent="0.25">
      <c r="E2041" s="57">
        <f t="shared" ca="1" si="62"/>
        <v>0.34331694910782207</v>
      </c>
      <c r="F2041" s="57">
        <f t="shared" ca="1" si="63"/>
        <v>7.6562551258296709</v>
      </c>
    </row>
    <row r="2042" spans="5:6" x14ac:dyDescent="0.25">
      <c r="E2042" s="57">
        <f t="shared" ca="1" si="62"/>
        <v>0.87822648214722232</v>
      </c>
      <c r="F2042" s="57">
        <f t="shared" ca="1" si="63"/>
        <v>8.7869905837566389</v>
      </c>
    </row>
    <row r="2043" spans="5:6" x14ac:dyDescent="0.25">
      <c r="E2043" s="57">
        <f t="shared" ca="1" si="62"/>
        <v>0.7040629764436015</v>
      </c>
      <c r="F2043" s="57">
        <f t="shared" ca="1" si="63"/>
        <v>8.2461774492148336</v>
      </c>
    </row>
    <row r="2044" spans="5:6" x14ac:dyDescent="0.25">
      <c r="E2044" s="57">
        <f t="shared" ca="1" si="62"/>
        <v>0.67138900111135369</v>
      </c>
      <c r="F2044" s="57">
        <f t="shared" ca="1" si="63"/>
        <v>8.1785190138891295</v>
      </c>
    </row>
    <row r="2045" spans="5:6" x14ac:dyDescent="0.25">
      <c r="E2045" s="57">
        <f t="shared" ca="1" si="62"/>
        <v>0.84040161356936327</v>
      </c>
      <c r="F2045" s="57">
        <f t="shared" ca="1" si="63"/>
        <v>8.6257220236216448</v>
      </c>
    </row>
    <row r="2046" spans="5:6" x14ac:dyDescent="0.25">
      <c r="E2046" s="57">
        <f t="shared" ca="1" si="62"/>
        <v>0.4287405158751495</v>
      </c>
      <c r="F2046" s="57">
        <f t="shared" ca="1" si="63"/>
        <v>7.7796995334184347</v>
      </c>
    </row>
    <row r="2047" spans="5:6" x14ac:dyDescent="0.25">
      <c r="E2047" s="57">
        <f t="shared" ca="1" si="62"/>
        <v>0.22954069385719045</v>
      </c>
      <c r="F2047" s="57">
        <f t="shared" ca="1" si="63"/>
        <v>7.4851909789471058</v>
      </c>
    </row>
    <row r="2048" spans="5:6" x14ac:dyDescent="0.25">
      <c r="E2048" s="57">
        <f t="shared" ca="1" si="62"/>
        <v>0.36277497673960712</v>
      </c>
      <c r="F2048" s="57">
        <f t="shared" ca="1" si="63"/>
        <v>7.6843699576008415</v>
      </c>
    </row>
    <row r="2049" spans="5:6" x14ac:dyDescent="0.25">
      <c r="E2049" s="57">
        <f t="shared" ca="1" si="62"/>
        <v>0.73111917861971343</v>
      </c>
      <c r="F2049" s="57">
        <f t="shared" ca="1" si="63"/>
        <v>8.3069602524192678</v>
      </c>
    </row>
    <row r="2050" spans="5:6" x14ac:dyDescent="0.25">
      <c r="E2050" s="57">
        <f t="shared" ca="1" si="62"/>
        <v>0.76730752375935463</v>
      </c>
      <c r="F2050" s="57">
        <f t="shared" ca="1" si="63"/>
        <v>8.3969631440534105</v>
      </c>
    </row>
    <row r="2051" spans="5:6" x14ac:dyDescent="0.25">
      <c r="E2051" s="57">
        <f t="shared" ca="1" si="62"/>
        <v>0.93536048952436179</v>
      </c>
      <c r="F2051" s="57">
        <f t="shared" ca="1" si="63"/>
        <v>9.1631352711240126</v>
      </c>
    </row>
    <row r="2052" spans="5:6" x14ac:dyDescent="0.25">
      <c r="E2052" s="57">
        <f t="shared" ref="E2052:E2115" ca="1" si="64">RAND()</f>
        <v>0.31416718731711057</v>
      </c>
      <c r="F2052" s="57">
        <f t="shared" ref="F2052:F2115" ca="1" si="65">((E2052^(-1/$C$5)-1)^(-1/$C$3))*$C$4</f>
        <v>7.6138181840137946</v>
      </c>
    </row>
    <row r="2053" spans="5:6" x14ac:dyDescent="0.25">
      <c r="E2053" s="57">
        <f t="shared" ca="1" si="64"/>
        <v>0.87662611380160615</v>
      </c>
      <c r="F2053" s="57">
        <f t="shared" ca="1" si="65"/>
        <v>8.7792329841510046</v>
      </c>
    </row>
    <row r="2054" spans="5:6" x14ac:dyDescent="0.25">
      <c r="E2054" s="57">
        <f t="shared" ca="1" si="64"/>
        <v>0.72260253456602597</v>
      </c>
      <c r="F2054" s="57">
        <f t="shared" ca="1" si="65"/>
        <v>8.287298711757586</v>
      </c>
    </row>
    <row r="2055" spans="5:6" x14ac:dyDescent="0.25">
      <c r="E2055" s="57">
        <f t="shared" ca="1" si="64"/>
        <v>8.1954531020198229E-2</v>
      </c>
      <c r="F2055" s="57">
        <f t="shared" ca="1" si="65"/>
        <v>7.1915493519271267</v>
      </c>
    </row>
    <row r="2056" spans="5:6" x14ac:dyDescent="0.25">
      <c r="E2056" s="57">
        <f t="shared" ca="1" si="64"/>
        <v>0.90065071958924103</v>
      </c>
      <c r="F2056" s="57">
        <f t="shared" ca="1" si="65"/>
        <v>8.9077623420350527</v>
      </c>
    </row>
    <row r="2057" spans="5:6" x14ac:dyDescent="0.25">
      <c r="E2057" s="57">
        <f t="shared" ca="1" si="64"/>
        <v>0.15379528798534592</v>
      </c>
      <c r="F2057" s="57">
        <f t="shared" ca="1" si="65"/>
        <v>7.3539833974617856</v>
      </c>
    </row>
    <row r="2058" spans="5:6" x14ac:dyDescent="0.25">
      <c r="E2058" s="57">
        <f t="shared" ca="1" si="64"/>
        <v>0.17490528334092748</v>
      </c>
      <c r="F2058" s="57">
        <f t="shared" ca="1" si="65"/>
        <v>7.3930690999800825</v>
      </c>
    </row>
    <row r="2059" spans="5:6" x14ac:dyDescent="0.25">
      <c r="E2059" s="57">
        <f t="shared" ca="1" si="64"/>
        <v>0.74921917168809471</v>
      </c>
      <c r="F2059" s="57">
        <f t="shared" ca="1" si="65"/>
        <v>8.3505685546158048</v>
      </c>
    </row>
    <row r="2060" spans="5:6" x14ac:dyDescent="0.25">
      <c r="E2060" s="57">
        <f t="shared" ca="1" si="64"/>
        <v>0.70025003425529897</v>
      </c>
      <c r="F2060" s="57">
        <f t="shared" ca="1" si="65"/>
        <v>8.2379833126667563</v>
      </c>
    </row>
    <row r="2061" spans="5:6" x14ac:dyDescent="0.25">
      <c r="E2061" s="57">
        <f t="shared" ca="1" si="64"/>
        <v>0.86271029837294566</v>
      </c>
      <c r="F2061" s="57">
        <f t="shared" ca="1" si="65"/>
        <v>8.7156524374771056</v>
      </c>
    </row>
    <row r="2062" spans="5:6" x14ac:dyDescent="0.25">
      <c r="E2062" s="57">
        <f t="shared" ca="1" si="64"/>
        <v>0.51038962103821806</v>
      </c>
      <c r="F2062" s="57">
        <f t="shared" ca="1" si="65"/>
        <v>7.9013910820722799</v>
      </c>
    </row>
    <row r="2063" spans="5:6" x14ac:dyDescent="0.25">
      <c r="E2063" s="57">
        <f t="shared" ca="1" si="64"/>
        <v>0.3367444927208969</v>
      </c>
      <c r="F2063" s="57">
        <f t="shared" ca="1" si="65"/>
        <v>7.6467284683198402</v>
      </c>
    </row>
    <row r="2064" spans="5:6" x14ac:dyDescent="0.25">
      <c r="E2064" s="57">
        <f t="shared" ca="1" si="64"/>
        <v>0.8354004560938636</v>
      </c>
      <c r="F2064" s="57">
        <f t="shared" ca="1" si="65"/>
        <v>8.6072225976493328</v>
      </c>
    </row>
    <row r="2065" spans="5:6" x14ac:dyDescent="0.25">
      <c r="E2065" s="57">
        <f t="shared" ca="1" si="64"/>
        <v>0.31724465996055384</v>
      </c>
      <c r="F2065" s="57">
        <f t="shared" ca="1" si="65"/>
        <v>7.6183245450195791</v>
      </c>
    </row>
    <row r="2066" spans="5:6" x14ac:dyDescent="0.25">
      <c r="E2066" s="57">
        <f t="shared" ca="1" si="64"/>
        <v>0.67960617595758444</v>
      </c>
      <c r="F2066" s="57">
        <f t="shared" ca="1" si="65"/>
        <v>8.1950162738326853</v>
      </c>
    </row>
    <row r="2067" spans="5:6" x14ac:dyDescent="0.25">
      <c r="E2067" s="57">
        <f t="shared" ca="1" si="64"/>
        <v>0.27370052483721541</v>
      </c>
      <c r="F2067" s="57">
        <f t="shared" ca="1" si="65"/>
        <v>7.5536831844194987</v>
      </c>
    </row>
    <row r="2068" spans="5:6" x14ac:dyDescent="0.25">
      <c r="E2068" s="57">
        <f t="shared" ca="1" si="64"/>
        <v>0.99591188034856537</v>
      </c>
      <c r="F2068" s="57">
        <f t="shared" ca="1" si="65"/>
        <v>10.914321508392071</v>
      </c>
    </row>
    <row r="2069" spans="5:6" x14ac:dyDescent="0.25">
      <c r="E2069" s="57">
        <f t="shared" ca="1" si="64"/>
        <v>0.45170134746560253</v>
      </c>
      <c r="F2069" s="57">
        <f t="shared" ca="1" si="65"/>
        <v>7.8132920063083056</v>
      </c>
    </row>
    <row r="2070" spans="5:6" x14ac:dyDescent="0.25">
      <c r="E2070" s="57">
        <f t="shared" ca="1" si="64"/>
        <v>0.15837560645721327</v>
      </c>
      <c r="F2070" s="57">
        <f t="shared" ca="1" si="65"/>
        <v>7.3626827326430577</v>
      </c>
    </row>
    <row r="2071" spans="5:6" x14ac:dyDescent="0.25">
      <c r="E2071" s="57">
        <f t="shared" ca="1" si="64"/>
        <v>0.34335717860382042</v>
      </c>
      <c r="F2071" s="57">
        <f t="shared" ca="1" si="65"/>
        <v>7.6563133801274432</v>
      </c>
    </row>
    <row r="2072" spans="5:6" x14ac:dyDescent="0.25">
      <c r="E2072" s="57">
        <f t="shared" ca="1" si="64"/>
        <v>0.51825505494197033</v>
      </c>
      <c r="F2072" s="57">
        <f t="shared" ca="1" si="65"/>
        <v>7.9135308300825455</v>
      </c>
    </row>
    <row r="2073" spans="5:6" x14ac:dyDescent="0.25">
      <c r="E2073" s="57">
        <f t="shared" ca="1" si="64"/>
        <v>9.484592306268691E-2</v>
      </c>
      <c r="F2073" s="57">
        <f t="shared" ca="1" si="65"/>
        <v>7.2257724128992091</v>
      </c>
    </row>
    <row r="2074" spans="5:6" x14ac:dyDescent="0.25">
      <c r="E2074" s="57">
        <f t="shared" ca="1" si="64"/>
        <v>0.61003259615659666</v>
      </c>
      <c r="F2074" s="57">
        <f t="shared" ca="1" si="65"/>
        <v>8.0641722400534697</v>
      </c>
    </row>
    <row r="2075" spans="5:6" x14ac:dyDescent="0.25">
      <c r="E2075" s="57">
        <f t="shared" ca="1" si="64"/>
        <v>0.43988450953319513</v>
      </c>
      <c r="F2075" s="57">
        <f t="shared" ca="1" si="65"/>
        <v>7.7959589853472693</v>
      </c>
    </row>
    <row r="2076" spans="5:6" x14ac:dyDescent="0.25">
      <c r="E2076" s="57">
        <f t="shared" ca="1" si="64"/>
        <v>9.208535177211985E-4</v>
      </c>
      <c r="F2076" s="57">
        <f t="shared" ca="1" si="65"/>
        <v>6.5291046619335944</v>
      </c>
    </row>
    <row r="2077" spans="5:6" x14ac:dyDescent="0.25">
      <c r="E2077" s="57">
        <f t="shared" ca="1" si="64"/>
        <v>0.66266271844204261</v>
      </c>
      <c r="F2077" s="57">
        <f t="shared" ca="1" si="65"/>
        <v>8.1613440342572332</v>
      </c>
    </row>
    <row r="2078" spans="5:6" x14ac:dyDescent="0.25">
      <c r="E2078" s="57">
        <f t="shared" ca="1" si="64"/>
        <v>5.0637499950230813E-2</v>
      </c>
      <c r="F2078" s="57">
        <f t="shared" ca="1" si="65"/>
        <v>7.0895527317959628</v>
      </c>
    </row>
    <row r="2079" spans="5:6" x14ac:dyDescent="0.25">
      <c r="E2079" s="57">
        <f t="shared" ca="1" si="64"/>
        <v>0.94778707837099707</v>
      </c>
      <c r="F2079" s="57">
        <f t="shared" ca="1" si="65"/>
        <v>9.2907830109403715</v>
      </c>
    </row>
    <row r="2080" spans="5:6" x14ac:dyDescent="0.25">
      <c r="E2080" s="57">
        <f t="shared" ca="1" si="64"/>
        <v>0.68654806906019616</v>
      </c>
      <c r="F2080" s="57">
        <f t="shared" ca="1" si="65"/>
        <v>8.2092128321133728</v>
      </c>
    </row>
    <row r="2081" spans="5:6" x14ac:dyDescent="0.25">
      <c r="E2081" s="57">
        <f t="shared" ca="1" si="64"/>
        <v>0.88788847273720461</v>
      </c>
      <c r="F2081" s="57">
        <f t="shared" ca="1" si="65"/>
        <v>8.8360733809939376</v>
      </c>
    </row>
    <row r="2082" spans="5:6" x14ac:dyDescent="0.25">
      <c r="E2082" s="57">
        <f t="shared" ca="1" si="64"/>
        <v>5.8905200239559141E-2</v>
      </c>
      <c r="F2082" s="57">
        <f t="shared" ca="1" si="65"/>
        <v>7.1200189350558141</v>
      </c>
    </row>
    <row r="2083" spans="5:6" x14ac:dyDescent="0.25">
      <c r="E2083" s="57">
        <f t="shared" ca="1" si="64"/>
        <v>3.7696316806822283E-3</v>
      </c>
      <c r="F2083" s="57">
        <f t="shared" ca="1" si="65"/>
        <v>6.692255050588801</v>
      </c>
    </row>
    <row r="2084" spans="5:6" x14ac:dyDescent="0.25">
      <c r="E2084" s="57">
        <f t="shared" ca="1" si="64"/>
        <v>1.3266197522276646E-2</v>
      </c>
      <c r="F2084" s="57">
        <f t="shared" ca="1" si="65"/>
        <v>6.8624170769730206</v>
      </c>
    </row>
    <row r="2085" spans="5:6" x14ac:dyDescent="0.25">
      <c r="E2085" s="57">
        <f t="shared" ca="1" si="64"/>
        <v>0.71125855639209457</v>
      </c>
      <c r="F2085" s="57">
        <f t="shared" ca="1" si="65"/>
        <v>8.2618782846085033</v>
      </c>
    </row>
    <row r="2086" spans="5:6" x14ac:dyDescent="0.25">
      <c r="E2086" s="57">
        <f t="shared" ca="1" si="64"/>
        <v>0.88245492954091775</v>
      </c>
      <c r="F2086" s="57">
        <f t="shared" ca="1" si="65"/>
        <v>8.8079802923677217</v>
      </c>
    </row>
    <row r="2087" spans="5:6" x14ac:dyDescent="0.25">
      <c r="E2087" s="57">
        <f t="shared" ca="1" si="64"/>
        <v>0.29080136023647973</v>
      </c>
      <c r="F2087" s="57">
        <f t="shared" ca="1" si="65"/>
        <v>7.5793237179407518</v>
      </c>
    </row>
    <row r="2088" spans="5:6" x14ac:dyDescent="0.25">
      <c r="E2088" s="57">
        <f t="shared" ca="1" si="64"/>
        <v>0.49092747923214142</v>
      </c>
      <c r="F2088" s="57">
        <f t="shared" ca="1" si="65"/>
        <v>7.871731400145948</v>
      </c>
    </row>
    <row r="2089" spans="5:6" x14ac:dyDescent="0.25">
      <c r="E2089" s="57">
        <f t="shared" ca="1" si="64"/>
        <v>0.30895305963592223</v>
      </c>
      <c r="F2089" s="57">
        <f t="shared" ca="1" si="65"/>
        <v>7.6061655341761911</v>
      </c>
    </row>
    <row r="2090" spans="5:6" x14ac:dyDescent="0.25">
      <c r="E2090" s="57">
        <f t="shared" ca="1" si="64"/>
        <v>0.54113074189154242</v>
      </c>
      <c r="F2090" s="57">
        <f t="shared" ca="1" si="65"/>
        <v>7.9494128345898849</v>
      </c>
    </row>
    <row r="2091" spans="5:6" x14ac:dyDescent="0.25">
      <c r="E2091" s="57">
        <f t="shared" ca="1" si="64"/>
        <v>6.7333952680957543E-2</v>
      </c>
      <c r="F2091" s="57">
        <f t="shared" ca="1" si="65"/>
        <v>7.1480990865354332</v>
      </c>
    </row>
    <row r="2092" spans="5:6" x14ac:dyDescent="0.25">
      <c r="E2092" s="57">
        <f t="shared" ca="1" si="64"/>
        <v>0.72033907077622072</v>
      </c>
      <c r="F2092" s="57">
        <f t="shared" ca="1" si="65"/>
        <v>8.2821584928740783</v>
      </c>
    </row>
    <row r="2093" spans="5:6" x14ac:dyDescent="0.25">
      <c r="E2093" s="57">
        <f t="shared" ca="1" si="64"/>
        <v>5.881146177847274E-2</v>
      </c>
      <c r="F2093" s="57">
        <f t="shared" ca="1" si="65"/>
        <v>7.1196912177443714</v>
      </c>
    </row>
    <row r="2094" spans="5:6" x14ac:dyDescent="0.25">
      <c r="E2094" s="57">
        <f t="shared" ca="1" si="64"/>
        <v>0.5055085360422048</v>
      </c>
      <c r="F2094" s="57">
        <f t="shared" ca="1" si="65"/>
        <v>7.8939036222591774</v>
      </c>
    </row>
    <row r="2095" spans="5:6" x14ac:dyDescent="0.25">
      <c r="E2095" s="57">
        <f t="shared" ca="1" si="64"/>
        <v>0.11268340049382319</v>
      </c>
      <c r="F2095" s="57">
        <f t="shared" ca="1" si="65"/>
        <v>7.2685787458081936</v>
      </c>
    </row>
    <row r="2096" spans="5:6" x14ac:dyDescent="0.25">
      <c r="E2096" s="57">
        <f t="shared" ca="1" si="64"/>
        <v>0.45161110686232864</v>
      </c>
      <c r="F2096" s="57">
        <f t="shared" ca="1" si="65"/>
        <v>7.8131592393591012</v>
      </c>
    </row>
    <row r="2097" spans="5:6" x14ac:dyDescent="0.25">
      <c r="E2097" s="57">
        <f t="shared" ca="1" si="64"/>
        <v>0.35871220303489959</v>
      </c>
      <c r="F2097" s="57">
        <f t="shared" ca="1" si="65"/>
        <v>7.6785078690711979</v>
      </c>
    </row>
    <row r="2098" spans="5:6" x14ac:dyDescent="0.25">
      <c r="E2098" s="57">
        <f t="shared" ca="1" si="64"/>
        <v>0.73746406098307082</v>
      </c>
      <c r="F2098" s="57">
        <f t="shared" ca="1" si="65"/>
        <v>8.3219530988407939</v>
      </c>
    </row>
    <row r="2099" spans="5:6" x14ac:dyDescent="0.25">
      <c r="E2099" s="57">
        <f t="shared" ca="1" si="64"/>
        <v>0.25722850901339644</v>
      </c>
      <c r="F2099" s="57">
        <f t="shared" ca="1" si="65"/>
        <v>7.5285746600790864</v>
      </c>
    </row>
    <row r="2100" spans="5:6" x14ac:dyDescent="0.25">
      <c r="E2100" s="57">
        <f t="shared" ca="1" si="64"/>
        <v>0.17013486563270552</v>
      </c>
      <c r="F2100" s="57">
        <f t="shared" ca="1" si="65"/>
        <v>7.3844505233596998</v>
      </c>
    </row>
    <row r="2101" spans="5:6" x14ac:dyDescent="0.25">
      <c r="E2101" s="57">
        <f t="shared" ca="1" si="64"/>
        <v>0.69066135520277827</v>
      </c>
      <c r="F2101" s="57">
        <f t="shared" ca="1" si="65"/>
        <v>8.2177423075507647</v>
      </c>
    </row>
    <row r="2102" spans="5:6" x14ac:dyDescent="0.25">
      <c r="E2102" s="57">
        <f t="shared" ca="1" si="64"/>
        <v>0.40303863816277119</v>
      </c>
      <c r="F2102" s="57">
        <f t="shared" ca="1" si="65"/>
        <v>7.7424385936029045</v>
      </c>
    </row>
    <row r="2103" spans="5:6" x14ac:dyDescent="0.25">
      <c r="E2103" s="57">
        <f t="shared" ca="1" si="64"/>
        <v>0.13659919139531884</v>
      </c>
      <c r="F2103" s="57">
        <f t="shared" ca="1" si="65"/>
        <v>7.320036607953277</v>
      </c>
    </row>
    <row r="2104" spans="5:6" x14ac:dyDescent="0.25">
      <c r="E2104" s="57">
        <f t="shared" ca="1" si="64"/>
        <v>3.8905783517068526E-2</v>
      </c>
      <c r="F2104" s="57">
        <f t="shared" ca="1" si="65"/>
        <v>7.0393356588765412</v>
      </c>
    </row>
    <row r="2105" spans="5:6" x14ac:dyDescent="0.25">
      <c r="E2105" s="57">
        <f t="shared" ca="1" si="64"/>
        <v>0.5151843194435155</v>
      </c>
      <c r="F2105" s="57">
        <f t="shared" ca="1" si="65"/>
        <v>7.9087801464668077</v>
      </c>
    </row>
    <row r="2106" spans="5:6" x14ac:dyDescent="0.25">
      <c r="E2106" s="57">
        <f t="shared" ca="1" si="64"/>
        <v>0.49711834499037411</v>
      </c>
      <c r="F2106" s="57">
        <f t="shared" ca="1" si="65"/>
        <v>7.8811110750600371</v>
      </c>
    </row>
    <row r="2107" spans="5:6" x14ac:dyDescent="0.25">
      <c r="E2107" s="57">
        <f t="shared" ca="1" si="64"/>
        <v>0.53301489827766779</v>
      </c>
      <c r="F2107" s="57">
        <f t="shared" ca="1" si="65"/>
        <v>7.936578737138154</v>
      </c>
    </row>
    <row r="2108" spans="5:6" x14ac:dyDescent="0.25">
      <c r="E2108" s="57">
        <f t="shared" ca="1" si="64"/>
        <v>0.31717240664650781</v>
      </c>
      <c r="F2108" s="57">
        <f t="shared" ca="1" si="65"/>
        <v>7.6182188279602254</v>
      </c>
    </row>
    <row r="2109" spans="5:6" x14ac:dyDescent="0.25">
      <c r="E2109" s="57">
        <f t="shared" ca="1" si="64"/>
        <v>0.4776591879216755</v>
      </c>
      <c r="F2109" s="57">
        <f t="shared" ca="1" si="65"/>
        <v>7.8517851585890099</v>
      </c>
    </row>
    <row r="2110" spans="5:6" x14ac:dyDescent="0.25">
      <c r="E2110" s="57">
        <f t="shared" ca="1" si="64"/>
        <v>0.65208515829520608</v>
      </c>
      <c r="F2110" s="57">
        <f t="shared" ca="1" si="65"/>
        <v>8.1409709165195316</v>
      </c>
    </row>
    <row r="2111" spans="5:6" x14ac:dyDescent="0.25">
      <c r="E2111" s="57">
        <f t="shared" ca="1" si="64"/>
        <v>0.68081131936210759</v>
      </c>
      <c r="F2111" s="57">
        <f t="shared" ca="1" si="65"/>
        <v>8.1974634109020919</v>
      </c>
    </row>
    <row r="2112" spans="5:6" x14ac:dyDescent="0.25">
      <c r="E2112" s="57">
        <f t="shared" ca="1" si="64"/>
        <v>9.5579691438952841E-2</v>
      </c>
      <c r="F2112" s="57">
        <f t="shared" ca="1" si="65"/>
        <v>7.2276278617210838</v>
      </c>
    </row>
    <row r="2113" spans="5:6" x14ac:dyDescent="0.25">
      <c r="E2113" s="57">
        <f t="shared" ca="1" si="64"/>
        <v>0.59642612654608418</v>
      </c>
      <c r="F2113" s="57">
        <f t="shared" ca="1" si="65"/>
        <v>8.0405575025985456</v>
      </c>
    </row>
    <row r="2114" spans="5:6" x14ac:dyDescent="0.25">
      <c r="E2114" s="57">
        <f t="shared" ca="1" si="64"/>
        <v>0.95681373182584051</v>
      </c>
      <c r="F2114" s="57">
        <f t="shared" ca="1" si="65"/>
        <v>9.4049762658137439</v>
      </c>
    </row>
    <row r="2115" spans="5:6" x14ac:dyDescent="0.25">
      <c r="E2115" s="57">
        <f t="shared" ca="1" si="64"/>
        <v>0.35738785758505454</v>
      </c>
      <c r="F2115" s="57">
        <f t="shared" ca="1" si="65"/>
        <v>7.6765962664983327</v>
      </c>
    </row>
    <row r="2116" spans="5:6" x14ac:dyDescent="0.25">
      <c r="E2116" s="57">
        <f t="shared" ref="E2116:E2160" ca="1" si="66">RAND()</f>
        <v>0.70759540052945813</v>
      </c>
      <c r="F2116" s="57">
        <f t="shared" ref="F2116:F2160" ca="1" si="67">((E2116^(-1/$C$5)-1)^(-1/$C$3))*$C$4</f>
        <v>8.2538457402542349</v>
      </c>
    </row>
    <row r="2117" spans="5:6" x14ac:dyDescent="0.25">
      <c r="E2117" s="57">
        <f t="shared" ca="1" si="66"/>
        <v>0.86020139295850395</v>
      </c>
      <c r="F2117" s="57">
        <f t="shared" ca="1" si="67"/>
        <v>8.7048613717593675</v>
      </c>
    </row>
    <row r="2118" spans="5:6" x14ac:dyDescent="0.25">
      <c r="E2118" s="57">
        <f t="shared" ca="1" si="66"/>
        <v>0.95794764401777444</v>
      </c>
      <c r="F2118" s="57">
        <f t="shared" ca="1" si="67"/>
        <v>9.421045255443838</v>
      </c>
    </row>
    <row r="2119" spans="5:6" x14ac:dyDescent="0.25">
      <c r="E2119" s="57">
        <f t="shared" ca="1" si="66"/>
        <v>0.74281056276969193</v>
      </c>
      <c r="F2119" s="57">
        <f t="shared" ca="1" si="67"/>
        <v>8.3348286035639916</v>
      </c>
    </row>
    <row r="2120" spans="5:6" x14ac:dyDescent="0.25">
      <c r="E2120" s="57">
        <f t="shared" ca="1" si="66"/>
        <v>0.18111432637317748</v>
      </c>
      <c r="F2120" s="57">
        <f t="shared" ca="1" si="67"/>
        <v>7.4041204726543279</v>
      </c>
    </row>
    <row r="2121" spans="5:6" x14ac:dyDescent="0.25">
      <c r="E2121" s="57">
        <f t="shared" ca="1" si="66"/>
        <v>0.40017371085775721</v>
      </c>
      <c r="F2121" s="57">
        <f t="shared" ca="1" si="67"/>
        <v>7.7383000837181877</v>
      </c>
    </row>
    <row r="2122" spans="5:6" x14ac:dyDescent="0.25">
      <c r="E2122" s="57">
        <f t="shared" ca="1" si="66"/>
        <v>0.53550702857590526</v>
      </c>
      <c r="F2122" s="57">
        <f t="shared" ca="1" si="67"/>
        <v>7.9405070057465448</v>
      </c>
    </row>
    <row r="2123" spans="5:6" x14ac:dyDescent="0.25">
      <c r="E2123" s="57">
        <f t="shared" ca="1" si="66"/>
        <v>0.45693538522325272</v>
      </c>
      <c r="F2123" s="57">
        <f t="shared" ca="1" si="67"/>
        <v>7.8210040330399195</v>
      </c>
    </row>
    <row r="2124" spans="5:6" x14ac:dyDescent="0.25">
      <c r="E2124" s="57">
        <f t="shared" ca="1" si="66"/>
        <v>0.25372895532134532</v>
      </c>
      <c r="F2124" s="57">
        <f t="shared" ca="1" si="67"/>
        <v>7.5231794855955538</v>
      </c>
    </row>
    <row r="2125" spans="5:6" x14ac:dyDescent="0.25">
      <c r="E2125" s="57">
        <f t="shared" ca="1" si="66"/>
        <v>0.55488942770295724</v>
      </c>
      <c r="F2125" s="57">
        <f t="shared" ca="1" si="67"/>
        <v>7.9714565628803591</v>
      </c>
    </row>
    <row r="2126" spans="5:6" x14ac:dyDescent="0.25">
      <c r="E2126" s="57">
        <f t="shared" ca="1" si="66"/>
        <v>0.65523086545503517</v>
      </c>
      <c r="F2126" s="57">
        <f t="shared" ca="1" si="67"/>
        <v>8.1469806762752714</v>
      </c>
    </row>
    <row r="2127" spans="5:6" x14ac:dyDescent="0.25">
      <c r="E2127" s="57">
        <f t="shared" ca="1" si="66"/>
        <v>0.50103531806460067</v>
      </c>
      <c r="F2127" s="57">
        <f t="shared" ca="1" si="67"/>
        <v>7.8870713836127697</v>
      </c>
    </row>
    <row r="2128" spans="5:6" x14ac:dyDescent="0.25">
      <c r="E2128" s="57">
        <f t="shared" ca="1" si="66"/>
        <v>0.75136748946849719</v>
      </c>
      <c r="F2128" s="57">
        <f t="shared" ca="1" si="67"/>
        <v>8.3559228219021762</v>
      </c>
    </row>
    <row r="2129" spans="5:6" x14ac:dyDescent="0.25">
      <c r="E2129" s="57">
        <f t="shared" ca="1" si="66"/>
        <v>0.2743205029208331</v>
      </c>
      <c r="F2129" s="57">
        <f t="shared" ca="1" si="67"/>
        <v>7.5546197839138554</v>
      </c>
    </row>
    <row r="2130" spans="5:6" x14ac:dyDescent="0.25">
      <c r="E2130" s="57">
        <f t="shared" ca="1" si="66"/>
        <v>0.70056951142259694</v>
      </c>
      <c r="F2130" s="57">
        <f t="shared" ca="1" si="67"/>
        <v>8.2386666264151724</v>
      </c>
    </row>
    <row r="2131" spans="5:6" x14ac:dyDescent="0.25">
      <c r="E2131" s="57">
        <f t="shared" ca="1" si="66"/>
        <v>2.6492519478838905E-2</v>
      </c>
      <c r="F2131" s="57">
        <f t="shared" ca="1" si="67"/>
        <v>6.9716173484781319</v>
      </c>
    </row>
    <row r="2132" spans="5:6" x14ac:dyDescent="0.25">
      <c r="E2132" s="57">
        <f t="shared" ca="1" si="66"/>
        <v>0.47485390969976593</v>
      </c>
      <c r="F2132" s="57">
        <f t="shared" ca="1" si="67"/>
        <v>7.8475933625396346</v>
      </c>
    </row>
    <row r="2133" spans="5:6" x14ac:dyDescent="0.25">
      <c r="E2133" s="57">
        <f t="shared" ca="1" si="66"/>
        <v>0.15697824479535716</v>
      </c>
      <c r="F2133" s="57">
        <f t="shared" ca="1" si="67"/>
        <v>7.3600426281197597</v>
      </c>
    </row>
    <row r="2134" spans="5:6" x14ac:dyDescent="0.25">
      <c r="E2134" s="57">
        <f t="shared" ca="1" si="66"/>
        <v>0.38279558927064428</v>
      </c>
      <c r="F2134" s="57">
        <f t="shared" ca="1" si="67"/>
        <v>7.7132315714537638</v>
      </c>
    </row>
    <row r="2135" spans="5:6" x14ac:dyDescent="0.25">
      <c r="E2135" s="57">
        <f t="shared" ca="1" si="66"/>
        <v>0.42616751571932865</v>
      </c>
      <c r="F2135" s="57">
        <f t="shared" ca="1" si="67"/>
        <v>7.7759557930312013</v>
      </c>
    </row>
    <row r="2136" spans="5:6" x14ac:dyDescent="0.25">
      <c r="E2136" s="57">
        <f t="shared" ca="1" si="66"/>
        <v>0.73931288242830751</v>
      </c>
      <c r="F2136" s="57">
        <f t="shared" ca="1" si="67"/>
        <v>8.326379859701877</v>
      </c>
    </row>
    <row r="2137" spans="5:6" x14ac:dyDescent="0.25">
      <c r="E2137" s="57">
        <f t="shared" ca="1" si="66"/>
        <v>0.35262060738005774</v>
      </c>
      <c r="F2137" s="57">
        <f t="shared" ca="1" si="67"/>
        <v>7.6697114927817633</v>
      </c>
    </row>
    <row r="2138" spans="5:6" x14ac:dyDescent="0.25">
      <c r="E2138" s="57">
        <f t="shared" ca="1" si="66"/>
        <v>0.32725523899589271</v>
      </c>
      <c r="F2138" s="57">
        <f t="shared" ca="1" si="67"/>
        <v>7.6329356277581173</v>
      </c>
    </row>
    <row r="2139" spans="5:6" x14ac:dyDescent="0.25">
      <c r="E2139" s="57">
        <f t="shared" ca="1" si="66"/>
        <v>0.84002286442255281</v>
      </c>
      <c r="F2139" s="57">
        <f t="shared" ca="1" si="67"/>
        <v>8.6243018512041569</v>
      </c>
    </row>
    <row r="2140" spans="5:6" x14ac:dyDescent="0.25">
      <c r="E2140" s="57">
        <f t="shared" ca="1" si="66"/>
        <v>0.19885109970771342</v>
      </c>
      <c r="F2140" s="57">
        <f t="shared" ca="1" si="67"/>
        <v>7.4347679518979337</v>
      </c>
    </row>
    <row r="2141" spans="5:6" x14ac:dyDescent="0.25">
      <c r="E2141" s="57">
        <f t="shared" ca="1" si="66"/>
        <v>0.10373436776599632</v>
      </c>
      <c r="F2141" s="57">
        <f t="shared" ca="1" si="67"/>
        <v>7.2476714129348245</v>
      </c>
    </row>
    <row r="2142" spans="5:6" x14ac:dyDescent="0.25">
      <c r="E2142" s="57">
        <f t="shared" ca="1" si="66"/>
        <v>0.85328697581246227</v>
      </c>
      <c r="F2142" s="57">
        <f t="shared" ca="1" si="67"/>
        <v>8.6760643677600839</v>
      </c>
    </row>
    <row r="2143" spans="5:6" x14ac:dyDescent="0.25">
      <c r="E2143" s="57">
        <f t="shared" ca="1" si="66"/>
        <v>0.77154263547330737</v>
      </c>
      <c r="F2143" s="57">
        <f t="shared" ca="1" si="67"/>
        <v>8.4082832671757046</v>
      </c>
    </row>
    <row r="2144" spans="5:6" x14ac:dyDescent="0.25">
      <c r="E2144" s="57">
        <f t="shared" ca="1" si="66"/>
        <v>0.68281872400435673</v>
      </c>
      <c r="F2144" s="57">
        <f t="shared" ca="1" si="67"/>
        <v>8.2015557288064134</v>
      </c>
    </row>
    <row r="2145" spans="5:6" x14ac:dyDescent="0.25">
      <c r="E2145" s="57">
        <f t="shared" ca="1" si="66"/>
        <v>0.6914650420678804</v>
      </c>
      <c r="F2145" s="57">
        <f t="shared" ca="1" si="67"/>
        <v>8.2194193841387939</v>
      </c>
    </row>
    <row r="2146" spans="5:6" x14ac:dyDescent="0.25">
      <c r="E2146" s="57">
        <f t="shared" ca="1" si="66"/>
        <v>0.88137399982863374</v>
      </c>
      <c r="F2146" s="57">
        <f t="shared" ca="1" si="67"/>
        <v>8.8025447326759974</v>
      </c>
    </row>
    <row r="2147" spans="5:6" x14ac:dyDescent="0.25">
      <c r="E2147" s="57">
        <f t="shared" ca="1" si="66"/>
        <v>5.4217337453267289E-2</v>
      </c>
      <c r="F2147" s="57">
        <f t="shared" ca="1" si="67"/>
        <v>7.1031526180524045</v>
      </c>
    </row>
    <row r="2148" spans="5:6" x14ac:dyDescent="0.25">
      <c r="E2148" s="57">
        <f t="shared" ca="1" si="66"/>
        <v>0.71429124320625348</v>
      </c>
      <c r="F2148" s="57">
        <f t="shared" ca="1" si="67"/>
        <v>8.268591984027335</v>
      </c>
    </row>
    <row r="2149" spans="5:6" x14ac:dyDescent="0.25">
      <c r="E2149" s="57">
        <f t="shared" ca="1" si="66"/>
        <v>0.45938549374076709</v>
      </c>
      <c r="F2149" s="57">
        <f t="shared" ca="1" si="67"/>
        <v>7.8246220946708593</v>
      </c>
    </row>
    <row r="2150" spans="5:6" x14ac:dyDescent="0.25">
      <c r="E2150" s="57">
        <f t="shared" ca="1" si="66"/>
        <v>0.91666685578599016</v>
      </c>
      <c r="F2150" s="57">
        <f t="shared" ca="1" si="67"/>
        <v>9.0120523660113729</v>
      </c>
    </row>
    <row r="2151" spans="5:6" x14ac:dyDescent="0.25">
      <c r="E2151" s="57">
        <f t="shared" ca="1" si="66"/>
        <v>0.96303140401263343</v>
      </c>
      <c r="F2151" s="57">
        <f t="shared" ca="1" si="67"/>
        <v>9.4990935101465386</v>
      </c>
    </row>
    <row r="2152" spans="5:6" x14ac:dyDescent="0.25">
      <c r="E2152" s="57">
        <f t="shared" ca="1" si="66"/>
        <v>0.78054700152690248</v>
      </c>
      <c r="F2152" s="57">
        <f t="shared" ca="1" si="67"/>
        <v>8.4329863578448307</v>
      </c>
    </row>
    <row r="2153" spans="5:6" x14ac:dyDescent="0.25">
      <c r="E2153" s="57">
        <f t="shared" ca="1" si="66"/>
        <v>0.43689249806037589</v>
      </c>
      <c r="F2153" s="57">
        <f t="shared" ca="1" si="67"/>
        <v>7.7915859257387599</v>
      </c>
    </row>
    <row r="2154" spans="5:6" x14ac:dyDescent="0.25">
      <c r="E2154" s="57">
        <f t="shared" ca="1" si="66"/>
        <v>0.82456917147000486</v>
      </c>
      <c r="F2154" s="57">
        <f t="shared" ca="1" si="67"/>
        <v>8.568917211111188</v>
      </c>
    </row>
    <row r="2155" spans="5:6" x14ac:dyDescent="0.25">
      <c r="E2155" s="57">
        <f t="shared" ca="1" si="66"/>
        <v>0.76279604044164084</v>
      </c>
      <c r="F2155" s="57">
        <f t="shared" ca="1" si="67"/>
        <v>8.3851031423663613</v>
      </c>
    </row>
    <row r="2156" spans="5:6" x14ac:dyDescent="0.25">
      <c r="E2156" s="57">
        <f t="shared" ca="1" si="66"/>
        <v>0.44047579088338251</v>
      </c>
      <c r="F2156" s="57">
        <f t="shared" ca="1" si="67"/>
        <v>7.7968238951883935</v>
      </c>
    </row>
    <row r="2157" spans="5:6" x14ac:dyDescent="0.25">
      <c r="E2157" s="57">
        <f t="shared" ca="1" si="66"/>
        <v>0.14339826021411306</v>
      </c>
      <c r="F2157" s="57">
        <f t="shared" ca="1" si="67"/>
        <v>7.3337188527639929</v>
      </c>
    </row>
    <row r="2158" spans="5:6" x14ac:dyDescent="0.25">
      <c r="E2158" s="57">
        <f t="shared" ca="1" si="66"/>
        <v>0.30495043039799896</v>
      </c>
      <c r="F2158" s="57">
        <f t="shared" ca="1" si="67"/>
        <v>7.6002748456244262</v>
      </c>
    </row>
    <row r="2159" spans="5:6" x14ac:dyDescent="0.25">
      <c r="E2159" s="57">
        <f t="shared" ca="1" si="66"/>
        <v>0.62094098883745907</v>
      </c>
      <c r="F2159" s="57">
        <f t="shared" ca="1" si="67"/>
        <v>8.0835090961059173</v>
      </c>
    </row>
    <row r="2160" spans="5:6" x14ac:dyDescent="0.25">
      <c r="E2160" s="57">
        <f t="shared" ca="1" si="66"/>
        <v>0.74279670180207724</v>
      </c>
      <c r="F2160" s="57">
        <f t="shared" ca="1" si="67"/>
        <v>8.3347949280189777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0" customWidth="1"/>
    <col min="2" max="2" width="10.28515625" style="70" bestFit="1" customWidth="1"/>
    <col min="3" max="3" width="11.85546875" style="70" bestFit="1" customWidth="1"/>
    <col min="4" max="4" width="5.140625" style="70" customWidth="1"/>
    <col min="5" max="5" width="11.42578125" style="70"/>
    <col min="6" max="6" width="18" style="70" customWidth="1"/>
    <col min="7" max="7" width="8.5703125" style="70" customWidth="1"/>
    <col min="8" max="8" width="11.42578125" style="70"/>
    <col min="9" max="9" width="17.7109375" style="70" bestFit="1" customWidth="1"/>
    <col min="10" max="10" width="18.7109375" style="70" bestFit="1" customWidth="1"/>
    <col min="11" max="11" width="11.42578125" style="70"/>
    <col min="12" max="12" width="12" style="70" bestFit="1" customWidth="1"/>
    <col min="13" max="13" width="11.42578125" style="70"/>
    <col min="14" max="14" width="11.7109375" style="70" bestFit="1" customWidth="1"/>
    <col min="15" max="16384" width="11.42578125" style="70"/>
  </cols>
  <sheetData>
    <row r="1" spans="1:12" x14ac:dyDescent="0.25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</row>
    <row r="2" spans="1:12" x14ac:dyDescent="0.25">
      <c r="B2" s="69" t="s">
        <v>11</v>
      </c>
      <c r="C2" s="69" t="s">
        <v>12</v>
      </c>
      <c r="E2" s="69" t="s">
        <v>13</v>
      </c>
      <c r="F2" s="69" t="s">
        <v>14</v>
      </c>
      <c r="H2" s="69" t="s">
        <v>15</v>
      </c>
      <c r="I2" s="69" t="s">
        <v>16</v>
      </c>
      <c r="J2" s="69" t="s">
        <v>17</v>
      </c>
    </row>
    <row r="3" spans="1:12" x14ac:dyDescent="0.25">
      <c r="B3" s="71" t="s">
        <v>44</v>
      </c>
      <c r="C3" s="63">
        <v>10</v>
      </c>
      <c r="E3" s="71">
        <f ca="1">RAND()</f>
        <v>0.73326963535406231</v>
      </c>
      <c r="F3" s="71">
        <f ca="1">$C$3-$C$4*(LN(E3)^(-1/$C$5))</f>
        <v>35.274928479347004</v>
      </c>
      <c r="H3" s="71" t="s">
        <v>19</v>
      </c>
      <c r="I3" s="71">
        <f ca="1">AVERAGE(F3:F2160)</f>
        <v>33.319667867498339</v>
      </c>
      <c r="J3" s="63">
        <f>C3+C4*(1+(C5^2)/2)</f>
        <v>280</v>
      </c>
    </row>
    <row r="4" spans="1:12" x14ac:dyDescent="0.25">
      <c r="B4" s="71" t="s">
        <v>110</v>
      </c>
      <c r="C4" s="63">
        <v>20</v>
      </c>
      <c r="E4" s="71">
        <f t="shared" ref="E4:E67" ca="1" si="0">RAND()</f>
        <v>0.41972368529780457</v>
      </c>
      <c r="F4" s="71">
        <f t="shared" ref="F4:F67" ca="1" si="1">$C$3-$C$4*(LN(E4)^(-1/$C$5))</f>
        <v>30.573594401536003</v>
      </c>
      <c r="H4" s="71" t="s">
        <v>21</v>
      </c>
      <c r="I4" s="71">
        <f ca="1">_xlfn.VAR.S(F3:F2160)</f>
        <v>57.916396360063089</v>
      </c>
      <c r="J4" s="73">
        <f>C4^2*C5^2*(1+5*C5^2/4)</f>
        <v>322500</v>
      </c>
    </row>
    <row r="5" spans="1:12" x14ac:dyDescent="0.25">
      <c r="B5" s="71" t="s">
        <v>18</v>
      </c>
      <c r="C5" s="63">
        <v>5</v>
      </c>
      <c r="E5" s="71">
        <f t="shared" ca="1" si="0"/>
        <v>0.49723087323467186</v>
      </c>
      <c r="F5" s="71">
        <f t="shared" ca="1" si="1"/>
        <v>31.486800137365268</v>
      </c>
      <c r="H5" s="71" t="s">
        <v>22</v>
      </c>
      <c r="I5" s="71">
        <f ca="1">_xlfn.STDEV.S(F3:F2160)</f>
        <v>7.6102822786059052</v>
      </c>
      <c r="J5" s="71">
        <f>SQRT(J4)</f>
        <v>567.89083458002733</v>
      </c>
    </row>
    <row r="6" spans="1:12" x14ac:dyDescent="0.25">
      <c r="E6" s="71">
        <f t="shared" ca="1" si="0"/>
        <v>0.17826107311062067</v>
      </c>
      <c r="F6" s="71">
        <f t="shared" ca="1" si="1"/>
        <v>27.9348210884454</v>
      </c>
      <c r="H6" s="71" t="s">
        <v>23</v>
      </c>
      <c r="I6" s="71">
        <f ca="1">SKEW(F3:F2160)</f>
        <v>3.2265218812744956</v>
      </c>
      <c r="J6" s="71">
        <f>4*C5^2*(11*C5^2+6)/((5*C5^2+4)*SQRT(C5^2*(5*C5^2+4)))</f>
        <v>3.8357628632170586</v>
      </c>
    </row>
    <row r="7" spans="1:12" x14ac:dyDescent="0.25">
      <c r="C7" s="68"/>
      <c r="E7" s="71">
        <f t="shared" ca="1" si="0"/>
        <v>1.7623427695123706E-3</v>
      </c>
      <c r="F7" s="71">
        <f t="shared" ca="1" si="1"/>
        <v>23.822828550093465</v>
      </c>
      <c r="H7" s="71" t="s">
        <v>24</v>
      </c>
      <c r="I7" s="71">
        <f ca="1">I19/(I5^4)</f>
        <v>23.260188963200854</v>
      </c>
      <c r="J7" s="71">
        <f>3*(211*C5^2+120*C5^2+16)/((5*C5^2+4)^2)</f>
        <v>1.4946818099873806</v>
      </c>
    </row>
    <row r="8" spans="1:12" x14ac:dyDescent="0.25">
      <c r="E8" s="71">
        <f t="shared" ca="1" si="0"/>
        <v>3.3145766178286018E-2</v>
      </c>
      <c r="F8" s="71">
        <f t="shared" ca="1" si="1"/>
        <v>25.651632452064518</v>
      </c>
      <c r="I8" s="70">
        <f ca="1">MEDIAN(F3:F2160)</f>
        <v>31.418555393423841</v>
      </c>
    </row>
    <row r="9" spans="1:12" x14ac:dyDescent="0.25">
      <c r="E9" s="71">
        <f t="shared" ca="1" si="0"/>
        <v>0.37921007154344044</v>
      </c>
      <c r="F9" s="71">
        <f t="shared" ca="1" si="1"/>
        <v>30.123599074364876</v>
      </c>
      <c r="H9" s="96" t="s">
        <v>26</v>
      </c>
      <c r="I9" s="96"/>
    </row>
    <row r="10" spans="1:12" x14ac:dyDescent="0.25">
      <c r="E10" s="71">
        <f t="shared" ca="1" si="0"/>
        <v>0.60459616976187625</v>
      </c>
      <c r="F10" s="71">
        <f t="shared" ca="1" si="1"/>
        <v>32.944722683855005</v>
      </c>
      <c r="H10" s="71"/>
      <c r="I10" s="71">
        <f ca="1">SUMPRODUCT(F3:F2160)/COUNT(F3:F2160)</f>
        <v>33.319667867498339</v>
      </c>
    </row>
    <row r="11" spans="1:12" x14ac:dyDescent="0.25">
      <c r="E11" s="71">
        <f t="shared" ca="1" si="0"/>
        <v>0.99947257514655463</v>
      </c>
      <c r="F11" s="71">
        <f t="shared" ca="1" si="1"/>
        <v>100.48466163190541</v>
      </c>
      <c r="H11" s="71"/>
      <c r="I11" s="71">
        <f ca="1">SUMPRODUCT(F3:F2160,F3:F2160)/COUNT(F3:F2160)</f>
        <v>1168.0898251640047</v>
      </c>
    </row>
    <row r="12" spans="1:12" x14ac:dyDescent="0.25">
      <c r="E12" s="71">
        <f t="shared" ca="1" si="0"/>
        <v>0.92184051479161755</v>
      </c>
      <c r="F12" s="71">
        <f t="shared" ca="1" si="1"/>
        <v>43.031112838723388</v>
      </c>
      <c r="H12" s="71"/>
      <c r="I12" s="71">
        <f ca="1">SUMPRODUCT(F3:F2160,F3:F2160,F3:F2160)/COUNT(F3:F2160)</f>
        <v>44198.232526955566</v>
      </c>
    </row>
    <row r="13" spans="1:12" x14ac:dyDescent="0.25">
      <c r="E13" s="71">
        <f t="shared" ca="1" si="0"/>
        <v>0.77199182720006554</v>
      </c>
      <c r="F13" s="71">
        <f t="shared" ca="1" si="1"/>
        <v>36.208575245148126</v>
      </c>
      <c r="H13" s="71"/>
      <c r="I13" s="71">
        <f ca="1">SUMPRODUCT(F3:F2160,F3:F2160,F3:F2160,F3:F2160)/COUNT(F3:F2160)</f>
        <v>1885455.6568832526</v>
      </c>
    </row>
    <row r="14" spans="1:12" x14ac:dyDescent="0.25">
      <c r="E14" s="71">
        <f t="shared" ca="1" si="0"/>
        <v>0.19628524264315794</v>
      </c>
      <c r="F14" s="71">
        <f t="shared" ca="1" si="1"/>
        <v>28.14216754287952</v>
      </c>
    </row>
    <row r="15" spans="1:12" x14ac:dyDescent="0.25">
      <c r="E15" s="71">
        <f t="shared" ca="1" si="0"/>
        <v>0.47428280759783847</v>
      </c>
      <c r="F15" s="71">
        <f t="shared" ca="1" si="1"/>
        <v>31.207421980579596</v>
      </c>
      <c r="H15" s="96" t="s">
        <v>27</v>
      </c>
      <c r="I15" s="96"/>
    </row>
    <row r="16" spans="1:12" x14ac:dyDescent="0.25">
      <c r="E16" s="71">
        <f t="shared" ca="1" si="0"/>
        <v>0.11162220044897464</v>
      </c>
      <c r="F16" s="71">
        <f t="shared" ca="1" si="1"/>
        <v>27.093725066292912</v>
      </c>
      <c r="H16" s="71"/>
      <c r="I16" s="71">
        <v>0</v>
      </c>
    </row>
    <row r="17" spans="5:9" x14ac:dyDescent="0.25">
      <c r="E17" s="71">
        <f t="shared" ca="1" si="0"/>
        <v>0.91487215000543287</v>
      </c>
      <c r="F17" s="71">
        <f t="shared" ca="1" si="1"/>
        <v>42.447433412652295</v>
      </c>
      <c r="H17" s="71"/>
      <c r="I17" s="71">
        <f ca="1">I11-I10^2</f>
        <v>57.889558363603328</v>
      </c>
    </row>
    <row r="18" spans="5:9" x14ac:dyDescent="0.25">
      <c r="E18" s="71">
        <f t="shared" ca="1" si="0"/>
        <v>0.48234728708048624</v>
      </c>
      <c r="F18" s="71">
        <f t="shared" ca="1" si="1"/>
        <v>31.304613446729949</v>
      </c>
      <c r="H18" s="71"/>
      <c r="I18" s="71">
        <f ca="1">I12-3*I10*I11+2*I10^3</f>
        <v>1420.145797743884</v>
      </c>
    </row>
    <row r="19" spans="5:9" x14ac:dyDescent="0.25">
      <c r="E19" s="71">
        <f t="shared" ca="1" si="0"/>
        <v>0.68585246307549619</v>
      </c>
      <c r="F19" s="71">
        <f t="shared" ca="1" si="1"/>
        <v>34.307503713963541</v>
      </c>
      <c r="H19" s="71"/>
      <c r="I19" s="71">
        <f ca="1">I13-4*I10*I12+6*(I10^2)*I11-3*(I10^4)</f>
        <v>78021.860421192832</v>
      </c>
    </row>
    <row r="20" spans="5:9" x14ac:dyDescent="0.25">
      <c r="E20" s="71">
        <f t="shared" ca="1" si="0"/>
        <v>0.81735189475851722</v>
      </c>
      <c r="F20" s="71">
        <f t="shared" ca="1" si="1"/>
        <v>37.548314610355106</v>
      </c>
    </row>
    <row r="21" spans="5:9" x14ac:dyDescent="0.25">
      <c r="E21" s="71">
        <f t="shared" ca="1" si="0"/>
        <v>8.1851938699604943E-2</v>
      </c>
      <c r="F21" s="71">
        <f t="shared" ca="1" si="1"/>
        <v>26.64727922684871</v>
      </c>
    </row>
    <row r="22" spans="5:9" x14ac:dyDescent="0.25">
      <c r="E22" s="71">
        <f t="shared" ca="1" si="0"/>
        <v>0.72946754619753618</v>
      </c>
      <c r="F22" s="71">
        <f t="shared" ca="1" si="1"/>
        <v>35.191065247689913</v>
      </c>
    </row>
    <row r="23" spans="5:9" x14ac:dyDescent="0.25">
      <c r="E23" s="71">
        <f t="shared" ca="1" si="0"/>
        <v>0.47989264968194401</v>
      </c>
      <c r="F23" s="71">
        <f t="shared" ca="1" si="1"/>
        <v>31.274921480828802</v>
      </c>
    </row>
    <row r="24" spans="5:9" x14ac:dyDescent="0.25">
      <c r="E24" s="71">
        <f t="shared" ca="1" si="0"/>
        <v>0.61285004442842062</v>
      </c>
      <c r="F24" s="71">
        <f t="shared" ca="1" si="1"/>
        <v>33.070420214221144</v>
      </c>
    </row>
    <row r="25" spans="5:9" x14ac:dyDescent="0.25">
      <c r="E25" s="71">
        <f t="shared" ca="1" si="0"/>
        <v>0.13927456020292173</v>
      </c>
      <c r="F25" s="71">
        <f t="shared" ca="1" si="1"/>
        <v>27.46140144185819</v>
      </c>
    </row>
    <row r="26" spans="5:9" x14ac:dyDescent="0.25">
      <c r="E26" s="71">
        <f t="shared" ca="1" si="0"/>
        <v>0.69910400651998705</v>
      </c>
      <c r="F26" s="71">
        <f t="shared" ca="1" si="1"/>
        <v>34.562022561662914</v>
      </c>
    </row>
    <row r="27" spans="5:9" x14ac:dyDescent="0.25">
      <c r="E27" s="71">
        <f t="shared" ca="1" si="0"/>
        <v>0.77715572664803723</v>
      </c>
      <c r="F27" s="71">
        <f t="shared" ca="1" si="1"/>
        <v>36.345741183789357</v>
      </c>
    </row>
    <row r="28" spans="5:9" x14ac:dyDescent="0.25">
      <c r="E28" s="71">
        <f t="shared" ca="1" si="0"/>
        <v>0.79226016968573865</v>
      </c>
      <c r="F28" s="71">
        <f t="shared" ca="1" si="1"/>
        <v>36.767572423148728</v>
      </c>
    </row>
    <row r="29" spans="5:9" x14ac:dyDescent="0.25">
      <c r="E29" s="71">
        <f t="shared" ca="1" si="0"/>
        <v>0.12511430843974236</v>
      </c>
      <c r="F29" s="71">
        <f t="shared" ca="1" si="1"/>
        <v>27.277418023183593</v>
      </c>
    </row>
    <row r="30" spans="5:9" x14ac:dyDescent="0.25">
      <c r="E30" s="71">
        <f t="shared" ca="1" si="0"/>
        <v>0.94918244466144608</v>
      </c>
      <c r="F30" s="71">
        <f t="shared" ca="1" si="1"/>
        <v>46.105391261809231</v>
      </c>
    </row>
    <row r="31" spans="5:9" x14ac:dyDescent="0.25">
      <c r="E31" s="71">
        <f t="shared" ca="1" si="0"/>
        <v>0.36473856751802902</v>
      </c>
      <c r="F31" s="71">
        <f t="shared" ca="1" si="1"/>
        <v>29.965877606685769</v>
      </c>
    </row>
    <row r="32" spans="5:9" x14ac:dyDescent="0.25">
      <c r="E32" s="71">
        <f t="shared" ca="1" si="0"/>
        <v>1.2454059285310737E-2</v>
      </c>
      <c r="F32" s="71">
        <f t="shared" ca="1" si="1"/>
        <v>24.880654726793107</v>
      </c>
    </row>
    <row r="33" spans="5:6" x14ac:dyDescent="0.25">
      <c r="E33" s="71">
        <f t="shared" ca="1" si="0"/>
        <v>0.2853362224179764</v>
      </c>
      <c r="F33" s="71">
        <f t="shared" ca="1" si="1"/>
        <v>29.114566711426694</v>
      </c>
    </row>
    <row r="34" spans="5:6" x14ac:dyDescent="0.25">
      <c r="E34" s="71">
        <f t="shared" ca="1" si="0"/>
        <v>0.64997941044564389</v>
      </c>
      <c r="F34" s="71">
        <f t="shared" ca="1" si="1"/>
        <v>33.668564271607224</v>
      </c>
    </row>
    <row r="35" spans="5:6" x14ac:dyDescent="0.25">
      <c r="E35" s="71">
        <f t="shared" ca="1" si="0"/>
        <v>0.46057842751270173</v>
      </c>
      <c r="F35" s="71">
        <f t="shared" ca="1" si="1"/>
        <v>31.044526638499818</v>
      </c>
    </row>
    <row r="36" spans="5:6" x14ac:dyDescent="0.25">
      <c r="E36" s="71">
        <f t="shared" ca="1" si="0"/>
        <v>0.19442791140149696</v>
      </c>
      <c r="F36" s="71">
        <f t="shared" ca="1" si="1"/>
        <v>28.121053961449782</v>
      </c>
    </row>
    <row r="37" spans="5:6" x14ac:dyDescent="0.25">
      <c r="E37" s="71">
        <f t="shared" ca="1" si="0"/>
        <v>0.82636679577741978</v>
      </c>
      <c r="F37" s="71">
        <f t="shared" ca="1" si="1"/>
        <v>37.858153255334017</v>
      </c>
    </row>
    <row r="38" spans="5:6" x14ac:dyDescent="0.25">
      <c r="E38" s="71">
        <f t="shared" ca="1" si="0"/>
        <v>0.71188916014031911</v>
      </c>
      <c r="F38" s="71">
        <f t="shared" ca="1" si="1"/>
        <v>34.818576710750506</v>
      </c>
    </row>
    <row r="39" spans="5:6" x14ac:dyDescent="0.25">
      <c r="E39" s="71">
        <f t="shared" ca="1" si="0"/>
        <v>1.866927141909025E-2</v>
      </c>
      <c r="F39" s="71">
        <f t="shared" ca="1" si="1"/>
        <v>25.171700404675512</v>
      </c>
    </row>
    <row r="40" spans="5:6" x14ac:dyDescent="0.25">
      <c r="E40" s="71">
        <f t="shared" ca="1" si="0"/>
        <v>0.25364026347273616</v>
      </c>
      <c r="F40" s="71">
        <f t="shared" ca="1" si="1"/>
        <v>28.774544573945377</v>
      </c>
    </row>
    <row r="41" spans="5:6" x14ac:dyDescent="0.25">
      <c r="E41" s="71">
        <f t="shared" ca="1" si="0"/>
        <v>0.2184789915323424</v>
      </c>
      <c r="F41" s="71">
        <f t="shared" ca="1" si="1"/>
        <v>28.39079134864377</v>
      </c>
    </row>
    <row r="42" spans="5:6" x14ac:dyDescent="0.25">
      <c r="E42" s="71">
        <f t="shared" ca="1" si="0"/>
        <v>0.39425362259973429</v>
      </c>
      <c r="F42" s="71">
        <f t="shared" ca="1" si="1"/>
        <v>30.289080851076442</v>
      </c>
    </row>
    <row r="43" spans="5:6" x14ac:dyDescent="0.25">
      <c r="E43" s="71">
        <f t="shared" ca="1" si="0"/>
        <v>0.83551192512998063</v>
      </c>
      <c r="F43" s="71">
        <f t="shared" ca="1" si="1"/>
        <v>38.191308154129331</v>
      </c>
    </row>
    <row r="44" spans="5:6" x14ac:dyDescent="0.25">
      <c r="E44" s="71">
        <f t="shared" ca="1" si="0"/>
        <v>0.13635621989266411</v>
      </c>
      <c r="F44" s="71">
        <f t="shared" ca="1" si="1"/>
        <v>27.424126001847419</v>
      </c>
    </row>
    <row r="45" spans="5:6" x14ac:dyDescent="0.25">
      <c r="E45" s="71">
        <f t="shared" ca="1" si="0"/>
        <v>5.0707535943663395E-2</v>
      </c>
      <c r="F45" s="71">
        <f t="shared" ca="1" si="1"/>
        <v>26.074510904396966</v>
      </c>
    </row>
    <row r="46" spans="5:6" x14ac:dyDescent="0.25">
      <c r="E46" s="71">
        <f t="shared" ca="1" si="0"/>
        <v>0.7119887692139687</v>
      </c>
      <c r="F46" s="71">
        <f t="shared" ca="1" si="1"/>
        <v>34.820620822760944</v>
      </c>
    </row>
    <row r="47" spans="5:6" x14ac:dyDescent="0.25">
      <c r="E47" s="71">
        <f t="shared" ca="1" si="0"/>
        <v>0.53942211386901806</v>
      </c>
      <c r="F47" s="71">
        <f t="shared" ca="1" si="1"/>
        <v>32.026059543826662</v>
      </c>
    </row>
    <row r="48" spans="5:6" x14ac:dyDescent="0.25">
      <c r="E48" s="71">
        <f t="shared" ca="1" si="0"/>
        <v>0.15594570976048228</v>
      </c>
      <c r="F48" s="71">
        <f t="shared" ca="1" si="1"/>
        <v>27.668890992662401</v>
      </c>
    </row>
    <row r="49" spans="5:6" x14ac:dyDescent="0.25">
      <c r="E49" s="71">
        <f t="shared" ca="1" si="0"/>
        <v>0.32263213172119376</v>
      </c>
      <c r="F49" s="71">
        <f t="shared" ca="1" si="1"/>
        <v>29.5127666921891</v>
      </c>
    </row>
    <row r="50" spans="5:6" x14ac:dyDescent="0.25">
      <c r="E50" s="71">
        <f t="shared" ca="1" si="0"/>
        <v>0.93075375149619599</v>
      </c>
      <c r="F50" s="71">
        <f t="shared" ca="1" si="1"/>
        <v>43.872937542550375</v>
      </c>
    </row>
    <row r="51" spans="5:6" x14ac:dyDescent="0.25">
      <c r="E51" s="71">
        <f t="shared" ca="1" si="0"/>
        <v>0.37797424738381769</v>
      </c>
      <c r="F51" s="71">
        <f t="shared" ca="1" si="1"/>
        <v>30.110077617673959</v>
      </c>
    </row>
    <row r="52" spans="5:6" x14ac:dyDescent="0.25">
      <c r="E52" s="71">
        <f t="shared" ca="1" si="0"/>
        <v>0.4515310364788413</v>
      </c>
      <c r="F52" s="71">
        <f t="shared" ca="1" si="1"/>
        <v>30.938444974245254</v>
      </c>
    </row>
    <row r="53" spans="5:6" x14ac:dyDescent="0.25">
      <c r="E53" s="71">
        <f t="shared" ca="1" si="0"/>
        <v>9.0465534162693428E-2</v>
      </c>
      <c r="F53" s="71">
        <f t="shared" ca="1" si="1"/>
        <v>26.783671275347587</v>
      </c>
    </row>
    <row r="54" spans="5:6" x14ac:dyDescent="0.25">
      <c r="E54" s="71">
        <f t="shared" ca="1" si="0"/>
        <v>0.17716495381802311</v>
      </c>
      <c r="F54" s="71">
        <f t="shared" ca="1" si="1"/>
        <v>27.922019268078255</v>
      </c>
    </row>
    <row r="55" spans="5:6" x14ac:dyDescent="0.25">
      <c r="E55" s="71">
        <f t="shared" ca="1" si="0"/>
        <v>0.56539077442432284</v>
      </c>
      <c r="F55" s="71">
        <f t="shared" ca="1" si="1"/>
        <v>32.377869751059244</v>
      </c>
    </row>
    <row r="56" spans="5:6" x14ac:dyDescent="0.25">
      <c r="E56" s="71">
        <f t="shared" ca="1" si="0"/>
        <v>1.313796895774022E-2</v>
      </c>
      <c r="F56" s="71">
        <f t="shared" ca="1" si="1"/>
        <v>24.917200144066044</v>
      </c>
    </row>
    <row r="57" spans="5:6" x14ac:dyDescent="0.25">
      <c r="E57" s="71">
        <f t="shared" ca="1" si="0"/>
        <v>8.3212853480388538E-2</v>
      </c>
      <c r="F57" s="71">
        <f t="shared" ca="1" si="1"/>
        <v>26.669302285491035</v>
      </c>
    </row>
    <row r="58" spans="5:6" x14ac:dyDescent="0.25">
      <c r="E58" s="71">
        <f t="shared" ca="1" si="0"/>
        <v>0.88489335409384029</v>
      </c>
      <c r="F58" s="71">
        <f t="shared" ca="1" si="1"/>
        <v>40.447604112012485</v>
      </c>
    </row>
    <row r="59" spans="5:6" x14ac:dyDescent="0.25">
      <c r="E59" s="71">
        <f t="shared" ca="1" si="0"/>
        <v>8.9274012463635977E-4</v>
      </c>
      <c r="F59" s="71">
        <f t="shared" ca="1" si="1"/>
        <v>23.544018579374935</v>
      </c>
    </row>
    <row r="60" spans="5:6" x14ac:dyDescent="0.25">
      <c r="E60" s="71">
        <f t="shared" ca="1" si="0"/>
        <v>0.66459312586649877</v>
      </c>
      <c r="F60" s="71">
        <f t="shared" ca="1" si="1"/>
        <v>33.920734909355481</v>
      </c>
    </row>
    <row r="61" spans="5:6" x14ac:dyDescent="0.25">
      <c r="E61" s="71">
        <f t="shared" ca="1" si="0"/>
        <v>0.99888051466266947</v>
      </c>
      <c r="F61" s="71">
        <f t="shared" ca="1" si="1"/>
        <v>87.835491543914571</v>
      </c>
    </row>
    <row r="62" spans="5:6" x14ac:dyDescent="0.25">
      <c r="E62" s="71">
        <f t="shared" ca="1" si="0"/>
        <v>0.94906382200353456</v>
      </c>
      <c r="F62" s="71">
        <f t="shared" ca="1" si="1"/>
        <v>46.088111663156766</v>
      </c>
    </row>
    <row r="63" spans="5:6" x14ac:dyDescent="0.25">
      <c r="E63" s="71">
        <f t="shared" ca="1" si="0"/>
        <v>0.72246856818134331</v>
      </c>
      <c r="F63" s="71">
        <f t="shared" ca="1" si="1"/>
        <v>35.039841814026943</v>
      </c>
    </row>
    <row r="64" spans="5:6" x14ac:dyDescent="0.25">
      <c r="E64" s="71">
        <f t="shared" ca="1" si="0"/>
        <v>0.68391952186835314</v>
      </c>
      <c r="F64" s="71">
        <f t="shared" ca="1" si="1"/>
        <v>34.271281175095297</v>
      </c>
    </row>
    <row r="65" spans="5:6" x14ac:dyDescent="0.25">
      <c r="E65" s="71">
        <f t="shared" ca="1" si="0"/>
        <v>0.9318516174805398</v>
      </c>
      <c r="F65" s="71">
        <f t="shared" ca="1" si="1"/>
        <v>43.985337754769979</v>
      </c>
    </row>
    <row r="66" spans="5:6" x14ac:dyDescent="0.25">
      <c r="E66" s="71">
        <f t="shared" ca="1" si="0"/>
        <v>0.16346468838650952</v>
      </c>
      <c r="F66" s="71">
        <f t="shared" ca="1" si="1"/>
        <v>27.759826318001469</v>
      </c>
    </row>
    <row r="67" spans="5:6" x14ac:dyDescent="0.25">
      <c r="E67" s="71">
        <f t="shared" ca="1" si="0"/>
        <v>0.24840628467653869</v>
      </c>
      <c r="F67" s="71">
        <f t="shared" ca="1" si="1"/>
        <v>28.717986399543019</v>
      </c>
    </row>
    <row r="68" spans="5:6" x14ac:dyDescent="0.25">
      <c r="E68" s="71">
        <f t="shared" ref="E68:E131" ca="1" si="2">RAND()</f>
        <v>0.21317365623764972</v>
      </c>
      <c r="F68" s="71">
        <f t="shared" ref="F68:F131" ca="1" si="3">$C$3-$C$4*(LN(E68)^(-1/$C$5))</f>
        <v>28.331916378620406</v>
      </c>
    </row>
    <row r="69" spans="5:6" x14ac:dyDescent="0.25">
      <c r="E69" s="71">
        <f t="shared" ca="1" si="2"/>
        <v>0.39700222065591118</v>
      </c>
      <c r="F69" s="71">
        <f t="shared" ca="1" si="3"/>
        <v>30.319505924788825</v>
      </c>
    </row>
    <row r="70" spans="5:6" x14ac:dyDescent="0.25">
      <c r="E70" s="71">
        <f t="shared" ca="1" si="2"/>
        <v>0.96918999649397408</v>
      </c>
      <c r="F70" s="71">
        <f t="shared" ca="1" si="3"/>
        <v>49.988589228356545</v>
      </c>
    </row>
    <row r="71" spans="5:6" x14ac:dyDescent="0.25">
      <c r="E71" s="71">
        <f t="shared" ca="1" si="2"/>
        <v>0.87485714215159527</v>
      </c>
      <c r="F71" s="71">
        <f t="shared" ca="1" si="3"/>
        <v>39.90936382192757</v>
      </c>
    </row>
    <row r="72" spans="5:6" x14ac:dyDescent="0.25">
      <c r="E72" s="71">
        <f t="shared" ca="1" si="2"/>
        <v>0.30733380294320112</v>
      </c>
      <c r="F72" s="71">
        <f t="shared" ca="1" si="3"/>
        <v>29.349368016965766</v>
      </c>
    </row>
    <row r="73" spans="5:6" x14ac:dyDescent="0.25">
      <c r="E73" s="71">
        <f t="shared" ca="1" si="2"/>
        <v>0.22815539974232979</v>
      </c>
      <c r="F73" s="71">
        <f t="shared" ca="1" si="3"/>
        <v>28.497416574948979</v>
      </c>
    </row>
    <row r="74" spans="5:6" x14ac:dyDescent="0.25">
      <c r="E74" s="71">
        <f t="shared" ca="1" si="2"/>
        <v>0.62907293014470889</v>
      </c>
      <c r="F74" s="71">
        <f t="shared" ca="1" si="3"/>
        <v>33.324832478370524</v>
      </c>
    </row>
    <row r="75" spans="5:6" x14ac:dyDescent="0.25">
      <c r="E75" s="71">
        <f t="shared" ca="1" si="2"/>
        <v>0.96672432643281359</v>
      </c>
      <c r="F75" s="71">
        <f t="shared" ca="1" si="3"/>
        <v>49.367608597614911</v>
      </c>
    </row>
    <row r="76" spans="5:6" x14ac:dyDescent="0.25">
      <c r="E76" s="71">
        <f t="shared" ca="1" si="2"/>
        <v>0.85214206244389035</v>
      </c>
      <c r="F76" s="71">
        <f t="shared" ca="1" si="3"/>
        <v>38.853925042531316</v>
      </c>
    </row>
    <row r="77" spans="5:6" x14ac:dyDescent="0.25">
      <c r="E77" s="71">
        <f t="shared" ca="1" si="2"/>
        <v>1.1628780510369863E-3</v>
      </c>
      <c r="F77" s="71">
        <f t="shared" ca="1" si="3"/>
        <v>23.648378145531424</v>
      </c>
    </row>
    <row r="78" spans="5:6" x14ac:dyDescent="0.25">
      <c r="E78" s="71">
        <f t="shared" ca="1" si="2"/>
        <v>0.70303027827629494</v>
      </c>
      <c r="F78" s="71">
        <f t="shared" ca="1" si="3"/>
        <v>34.639610005137314</v>
      </c>
    </row>
    <row r="79" spans="5:6" x14ac:dyDescent="0.25">
      <c r="E79" s="71">
        <f t="shared" ca="1" si="2"/>
        <v>0.19356245605498024</v>
      </c>
      <c r="F79" s="71">
        <f t="shared" ca="1" si="3"/>
        <v>28.111197383102159</v>
      </c>
    </row>
    <row r="80" spans="5:6" x14ac:dyDescent="0.25">
      <c r="E80" s="71">
        <f t="shared" ca="1" si="2"/>
        <v>0.24268795034724833</v>
      </c>
      <c r="F80" s="71">
        <f t="shared" ca="1" si="3"/>
        <v>28.656004784688879</v>
      </c>
    </row>
    <row r="81" spans="5:6" x14ac:dyDescent="0.25">
      <c r="E81" s="71">
        <f t="shared" ca="1" si="2"/>
        <v>9.1853139062010536E-2</v>
      </c>
      <c r="F81" s="71">
        <f t="shared" ca="1" si="3"/>
        <v>26.805017948796433</v>
      </c>
    </row>
    <row r="82" spans="5:6" x14ac:dyDescent="0.25">
      <c r="E82" s="71">
        <f t="shared" ca="1" si="2"/>
        <v>0.69959099318073836</v>
      </c>
      <c r="F82" s="71">
        <f t="shared" ca="1" si="3"/>
        <v>34.571590010898838</v>
      </c>
    </row>
    <row r="83" spans="5:6" x14ac:dyDescent="0.25">
      <c r="E83" s="71">
        <f t="shared" ca="1" si="2"/>
        <v>1.225111382151467E-2</v>
      </c>
      <c r="F83" s="71">
        <f t="shared" ca="1" si="3"/>
        <v>24.869530524532255</v>
      </c>
    </row>
    <row r="84" spans="5:6" x14ac:dyDescent="0.25">
      <c r="E84" s="71">
        <f t="shared" ca="1" si="2"/>
        <v>0.39951465369414441</v>
      </c>
      <c r="F84" s="71">
        <f t="shared" ca="1" si="3"/>
        <v>30.347371919733149</v>
      </c>
    </row>
    <row r="85" spans="5:6" x14ac:dyDescent="0.25">
      <c r="E85" s="71">
        <f t="shared" ca="1" si="2"/>
        <v>0.63337313575708143</v>
      </c>
      <c r="F85" s="71">
        <f t="shared" ca="1" si="3"/>
        <v>33.394008214031317</v>
      </c>
    </row>
    <row r="86" spans="5:6" x14ac:dyDescent="0.25">
      <c r="E86" s="71">
        <f t="shared" ca="1" si="2"/>
        <v>7.7847769081991647E-2</v>
      </c>
      <c r="F86" s="71">
        <f t="shared" ca="1" si="3"/>
        <v>26.581347896687294</v>
      </c>
    </row>
    <row r="87" spans="5:6" x14ac:dyDescent="0.25">
      <c r="E87" s="71">
        <f t="shared" ca="1" si="2"/>
        <v>0.71398686620076635</v>
      </c>
      <c r="F87" s="71">
        <f t="shared" ca="1" si="3"/>
        <v>34.861778233946822</v>
      </c>
    </row>
    <row r="88" spans="5:6" x14ac:dyDescent="0.25">
      <c r="E88" s="71">
        <f t="shared" ca="1" si="2"/>
        <v>0.28298809785674128</v>
      </c>
      <c r="F88" s="71">
        <f t="shared" ca="1" si="3"/>
        <v>29.089476054951959</v>
      </c>
    </row>
    <row r="89" spans="5:6" x14ac:dyDescent="0.25">
      <c r="E89" s="71">
        <f t="shared" ca="1" si="2"/>
        <v>0.58685299156163206</v>
      </c>
      <c r="F89" s="71">
        <f t="shared" ca="1" si="3"/>
        <v>32.682329836745225</v>
      </c>
    </row>
    <row r="90" spans="5:6" x14ac:dyDescent="0.25">
      <c r="E90" s="71">
        <f t="shared" ca="1" si="2"/>
        <v>0.75187078051551037</v>
      </c>
      <c r="F90" s="71">
        <f t="shared" ca="1" si="3"/>
        <v>35.704128998096948</v>
      </c>
    </row>
    <row r="91" spans="5:6" x14ac:dyDescent="0.25">
      <c r="E91" s="71">
        <f t="shared" ca="1" si="2"/>
        <v>0.44398075176504159</v>
      </c>
      <c r="F91" s="71">
        <f t="shared" ca="1" si="3"/>
        <v>30.850744358909999</v>
      </c>
    </row>
    <row r="92" spans="5:6" x14ac:dyDescent="0.25">
      <c r="E92" s="71">
        <f t="shared" ca="1" si="2"/>
        <v>0.18784716610369045</v>
      </c>
      <c r="F92" s="71">
        <f t="shared" ca="1" si="3"/>
        <v>28.045801042423101</v>
      </c>
    </row>
    <row r="93" spans="5:6" x14ac:dyDescent="0.25">
      <c r="E93" s="71">
        <f t="shared" ca="1" si="2"/>
        <v>2.1292868778380658E-2</v>
      </c>
      <c r="F93" s="71">
        <f t="shared" ca="1" si="3"/>
        <v>25.273964239807459</v>
      </c>
    </row>
    <row r="94" spans="5:6" x14ac:dyDescent="0.25">
      <c r="E94" s="71">
        <f t="shared" ca="1" si="2"/>
        <v>0.78993016784008074</v>
      </c>
      <c r="F94" s="71">
        <f t="shared" ca="1" si="3"/>
        <v>36.700370155885494</v>
      </c>
    </row>
    <row r="95" spans="5:6" x14ac:dyDescent="0.25">
      <c r="E95" s="71">
        <f t="shared" ca="1" si="2"/>
        <v>0.12964342863016154</v>
      </c>
      <c r="F95" s="71">
        <f t="shared" ca="1" si="3"/>
        <v>27.337149974933929</v>
      </c>
    </row>
    <row r="96" spans="5:6" x14ac:dyDescent="0.25">
      <c r="E96" s="71">
        <f t="shared" ca="1" si="2"/>
        <v>0.85289324384048704</v>
      </c>
      <c r="F96" s="71">
        <f t="shared" ca="1" si="3"/>
        <v>38.885810255268865</v>
      </c>
    </row>
    <row r="97" spans="5:6" x14ac:dyDescent="0.25">
      <c r="E97" s="71">
        <f t="shared" ca="1" si="2"/>
        <v>7.3812960703967589E-2</v>
      </c>
      <c r="F97" s="71">
        <f t="shared" ca="1" si="3"/>
        <v>26.513067249791284</v>
      </c>
    </row>
    <row r="98" spans="5:6" x14ac:dyDescent="0.25">
      <c r="E98" s="71">
        <f t="shared" ca="1" si="2"/>
        <v>0.52633453102520078</v>
      </c>
      <c r="F98" s="71">
        <f t="shared" ca="1" si="3"/>
        <v>31.85483739000254</v>
      </c>
    </row>
    <row r="99" spans="5:6" x14ac:dyDescent="0.25">
      <c r="E99" s="71">
        <f t="shared" ca="1" si="2"/>
        <v>4.6297593917420832E-2</v>
      </c>
      <c r="F99" s="71">
        <f t="shared" ca="1" si="3"/>
        <v>25.978166590778294</v>
      </c>
    </row>
    <row r="100" spans="5:6" x14ac:dyDescent="0.25">
      <c r="E100" s="71">
        <f t="shared" ca="1" si="2"/>
        <v>0.48611077789460588</v>
      </c>
      <c r="F100" s="71">
        <f t="shared" ca="1" si="3"/>
        <v>31.350328041763266</v>
      </c>
    </row>
    <row r="101" spans="5:6" x14ac:dyDescent="0.25">
      <c r="E101" s="71">
        <f t="shared" ca="1" si="2"/>
        <v>0.38437497496036099</v>
      </c>
      <c r="F101" s="71">
        <f t="shared" ca="1" si="3"/>
        <v>30.180224692811144</v>
      </c>
    </row>
    <row r="102" spans="5:6" x14ac:dyDescent="0.25">
      <c r="E102" s="71">
        <f t="shared" ca="1" si="2"/>
        <v>0.39772495318450252</v>
      </c>
      <c r="F102" s="71">
        <f t="shared" ca="1" si="3"/>
        <v>30.327516468600951</v>
      </c>
    </row>
    <row r="103" spans="5:6" x14ac:dyDescent="0.25">
      <c r="E103" s="71">
        <f t="shared" ca="1" si="2"/>
        <v>0.30658250771466722</v>
      </c>
      <c r="F103" s="71">
        <f t="shared" ca="1" si="3"/>
        <v>29.341349901361845</v>
      </c>
    </row>
    <row r="104" spans="5:6" x14ac:dyDescent="0.25">
      <c r="E104" s="71">
        <f t="shared" ca="1" si="2"/>
        <v>0.28519323884205261</v>
      </c>
      <c r="F104" s="71">
        <f t="shared" ca="1" si="3"/>
        <v>29.113039142838378</v>
      </c>
    </row>
    <row r="105" spans="5:6" x14ac:dyDescent="0.25">
      <c r="E105" s="71">
        <f t="shared" ca="1" si="2"/>
        <v>6.4034404844741655E-3</v>
      </c>
      <c r="F105" s="71">
        <f t="shared" ca="1" si="3"/>
        <v>24.466247801700291</v>
      </c>
    </row>
    <row r="106" spans="5:6" x14ac:dyDescent="0.25">
      <c r="E106" s="71">
        <f t="shared" ca="1" si="2"/>
        <v>0.1206109007044448</v>
      </c>
      <c r="F106" s="71">
        <f t="shared" ca="1" si="3"/>
        <v>27.217111775100605</v>
      </c>
    </row>
    <row r="107" spans="5:6" x14ac:dyDescent="0.25">
      <c r="E107" s="71">
        <f t="shared" ca="1" si="2"/>
        <v>0.66738268154280778</v>
      </c>
      <c r="F107" s="71">
        <f t="shared" ca="1" si="3"/>
        <v>33.970084065010141</v>
      </c>
    </row>
    <row r="108" spans="5:6" x14ac:dyDescent="0.25">
      <c r="E108" s="71">
        <f t="shared" ca="1" si="2"/>
        <v>0.45575175676153123</v>
      </c>
      <c r="F108" s="71">
        <f t="shared" ca="1" si="3"/>
        <v>30.987795110771007</v>
      </c>
    </row>
    <row r="109" spans="5:6" x14ac:dyDescent="0.25">
      <c r="E109" s="71">
        <f t="shared" ca="1" si="2"/>
        <v>0.76748239385464001</v>
      </c>
      <c r="F109" s="71">
        <f t="shared" ca="1" si="3"/>
        <v>36.091496168507291</v>
      </c>
    </row>
    <row r="110" spans="5:6" x14ac:dyDescent="0.25">
      <c r="E110" s="71">
        <f t="shared" ca="1" si="2"/>
        <v>0.45846053554791333</v>
      </c>
      <c r="F110" s="71">
        <f t="shared" ca="1" si="3"/>
        <v>31.019593870476889</v>
      </c>
    </row>
    <row r="111" spans="5:6" x14ac:dyDescent="0.25">
      <c r="E111" s="71">
        <f t="shared" ca="1" si="2"/>
        <v>0.77802641276079343</v>
      </c>
      <c r="F111" s="71">
        <f t="shared" ca="1" si="3"/>
        <v>36.369205747395618</v>
      </c>
    </row>
    <row r="112" spans="5:6" x14ac:dyDescent="0.25">
      <c r="E112" s="71">
        <f t="shared" ca="1" si="2"/>
        <v>0.28967540405172687</v>
      </c>
      <c r="F112" s="71">
        <f t="shared" ca="1" si="3"/>
        <v>29.16091019690861</v>
      </c>
    </row>
    <row r="113" spans="5:6" x14ac:dyDescent="0.25">
      <c r="E113" s="71">
        <f t="shared" ca="1" si="2"/>
        <v>0.90827939533026925</v>
      </c>
      <c r="F113" s="71">
        <f t="shared" ca="1" si="3"/>
        <v>41.944202676051809</v>
      </c>
    </row>
    <row r="114" spans="5:6" x14ac:dyDescent="0.25">
      <c r="E114" s="71">
        <f t="shared" ca="1" si="2"/>
        <v>0.20505547529163459</v>
      </c>
      <c r="F114" s="71">
        <f t="shared" ca="1" si="3"/>
        <v>28.241180150669141</v>
      </c>
    </row>
    <row r="115" spans="5:6" x14ac:dyDescent="0.25">
      <c r="E115" s="71">
        <f t="shared" ca="1" si="2"/>
        <v>0.90302408583849592</v>
      </c>
      <c r="F115" s="71">
        <f t="shared" ca="1" si="3"/>
        <v>41.572197230480292</v>
      </c>
    </row>
    <row r="116" spans="5:6" x14ac:dyDescent="0.25">
      <c r="E116" s="71">
        <f t="shared" ca="1" si="2"/>
        <v>6.5812749541938054E-2</v>
      </c>
      <c r="F116" s="71">
        <f t="shared" ca="1" si="3"/>
        <v>26.371412393122895</v>
      </c>
    </row>
    <row r="117" spans="5:6" x14ac:dyDescent="0.25">
      <c r="E117" s="71">
        <f t="shared" ca="1" si="2"/>
        <v>0.28163666062371728</v>
      </c>
      <c r="F117" s="71">
        <f t="shared" ca="1" si="3"/>
        <v>29.075030829418878</v>
      </c>
    </row>
    <row r="118" spans="5:6" x14ac:dyDescent="0.25">
      <c r="E118" s="71">
        <f t="shared" ca="1" si="2"/>
        <v>0.83875943327479785</v>
      </c>
      <c r="F118" s="71">
        <f t="shared" ca="1" si="3"/>
        <v>38.314619938369944</v>
      </c>
    </row>
    <row r="119" spans="5:6" x14ac:dyDescent="0.25">
      <c r="E119" s="71">
        <f t="shared" ca="1" si="2"/>
        <v>0.20808021780952035</v>
      </c>
      <c r="F119" s="71">
        <f t="shared" ca="1" si="3"/>
        <v>28.275083992346865</v>
      </c>
    </row>
    <row r="120" spans="5:6" x14ac:dyDescent="0.25">
      <c r="E120" s="71">
        <f t="shared" ca="1" si="2"/>
        <v>0.61748769653719437</v>
      </c>
      <c r="F120" s="71">
        <f t="shared" ca="1" si="3"/>
        <v>33.14212663086289</v>
      </c>
    </row>
    <row r="121" spans="5:6" x14ac:dyDescent="0.25">
      <c r="E121" s="71">
        <f t="shared" ca="1" si="2"/>
        <v>0.94245321256073666</v>
      </c>
      <c r="F121" s="71">
        <f t="shared" ca="1" si="3"/>
        <v>45.193663048628679</v>
      </c>
    </row>
    <row r="122" spans="5:6" x14ac:dyDescent="0.25">
      <c r="E122" s="71">
        <f t="shared" ca="1" si="2"/>
        <v>0.57145435682819545</v>
      </c>
      <c r="F122" s="71">
        <f t="shared" ca="1" si="3"/>
        <v>32.462547472499594</v>
      </c>
    </row>
    <row r="123" spans="5:6" x14ac:dyDescent="0.25">
      <c r="E123" s="71">
        <f t="shared" ca="1" si="2"/>
        <v>0.32698826972877426</v>
      </c>
      <c r="F123" s="71">
        <f t="shared" ca="1" si="3"/>
        <v>29.559365722957537</v>
      </c>
    </row>
    <row r="124" spans="5:6" x14ac:dyDescent="0.25">
      <c r="E124" s="71">
        <f t="shared" ca="1" si="2"/>
        <v>0.84343312775551371</v>
      </c>
      <c r="F124" s="71">
        <f t="shared" ca="1" si="3"/>
        <v>38.497055715863645</v>
      </c>
    </row>
    <row r="125" spans="5:6" x14ac:dyDescent="0.25">
      <c r="E125" s="71">
        <f t="shared" ca="1" si="2"/>
        <v>0.69983911184725556</v>
      </c>
      <c r="F125" s="71">
        <f t="shared" ca="1" si="3"/>
        <v>34.576470648408836</v>
      </c>
    </row>
    <row r="126" spans="5:6" x14ac:dyDescent="0.25">
      <c r="E126" s="71">
        <f t="shared" ca="1" si="2"/>
        <v>0.85281697376300492</v>
      </c>
      <c r="F126" s="71">
        <f t="shared" ca="1" si="3"/>
        <v>38.882564469430569</v>
      </c>
    </row>
    <row r="127" spans="5:6" x14ac:dyDescent="0.25">
      <c r="E127" s="71">
        <f t="shared" ca="1" si="2"/>
        <v>0.7419706741125337</v>
      </c>
      <c r="F127" s="71">
        <f t="shared" ca="1" si="3"/>
        <v>35.471643715248376</v>
      </c>
    </row>
    <row r="128" spans="5:6" x14ac:dyDescent="0.25">
      <c r="E128" s="71">
        <f t="shared" ca="1" si="2"/>
        <v>0.5993169338697194</v>
      </c>
      <c r="F128" s="71">
        <f t="shared" ca="1" si="3"/>
        <v>32.865567758355937</v>
      </c>
    </row>
    <row r="129" spans="5:6" x14ac:dyDescent="0.25">
      <c r="E129" s="71">
        <f t="shared" ca="1" si="2"/>
        <v>0.41653418411972887</v>
      </c>
      <c r="F129" s="71">
        <f t="shared" ca="1" si="3"/>
        <v>30.53762983538379</v>
      </c>
    </row>
    <row r="130" spans="5:6" x14ac:dyDescent="0.25">
      <c r="E130" s="71">
        <f t="shared" ca="1" si="2"/>
        <v>0.27867822851085966</v>
      </c>
      <c r="F130" s="71">
        <f t="shared" ca="1" si="3"/>
        <v>29.043395583864175</v>
      </c>
    </row>
    <row r="131" spans="5:6" x14ac:dyDescent="0.25">
      <c r="E131" s="71">
        <f t="shared" ca="1" si="2"/>
        <v>0.25883404949353739</v>
      </c>
      <c r="F131" s="71">
        <f t="shared" ca="1" si="3"/>
        <v>28.830523998929724</v>
      </c>
    </row>
    <row r="132" spans="5:6" x14ac:dyDescent="0.25">
      <c r="E132" s="71">
        <f t="shared" ref="E132:E195" ca="1" si="4">RAND()</f>
        <v>0.12349372029403605</v>
      </c>
      <c r="F132" s="71">
        <f t="shared" ref="F132:F195" ca="1" si="5">$C$3-$C$4*(LN(E132)^(-1/$C$5))</f>
        <v>27.255824839092874</v>
      </c>
    </row>
    <row r="133" spans="5:6" x14ac:dyDescent="0.25">
      <c r="E133" s="71">
        <f t="shared" ca="1" si="4"/>
        <v>0.29139678205514929</v>
      </c>
      <c r="F133" s="71">
        <f t="shared" ca="1" si="5"/>
        <v>29.179288394676274</v>
      </c>
    </row>
    <row r="134" spans="5:6" x14ac:dyDescent="0.25">
      <c r="E134" s="71">
        <f t="shared" ca="1" si="4"/>
        <v>0.31828596706732182</v>
      </c>
      <c r="F134" s="71">
        <f t="shared" ca="1" si="5"/>
        <v>29.466312440673462</v>
      </c>
    </row>
    <row r="135" spans="5:6" x14ac:dyDescent="0.25">
      <c r="E135" s="71">
        <f t="shared" ca="1" si="4"/>
        <v>0.29687143955525508</v>
      </c>
      <c r="F135" s="71">
        <f t="shared" ca="1" si="5"/>
        <v>29.237721432167437</v>
      </c>
    </row>
    <row r="136" spans="5:6" x14ac:dyDescent="0.25">
      <c r="E136" s="71">
        <f t="shared" ca="1" si="4"/>
        <v>0.66558106905959047</v>
      </c>
      <c r="F136" s="71">
        <f t="shared" ca="1" si="5"/>
        <v>33.938166198450233</v>
      </c>
    </row>
    <row r="137" spans="5:6" x14ac:dyDescent="0.25">
      <c r="E137" s="71">
        <f t="shared" ca="1" si="4"/>
        <v>0.26288314558761405</v>
      </c>
      <c r="F137" s="71">
        <f t="shared" ca="1" si="5"/>
        <v>28.874077570123251</v>
      </c>
    </row>
    <row r="138" spans="5:6" x14ac:dyDescent="0.25">
      <c r="E138" s="71">
        <f t="shared" ca="1" si="4"/>
        <v>0.47105854868740515</v>
      </c>
      <c r="F138" s="71">
        <f t="shared" ca="1" si="5"/>
        <v>31.168846908259525</v>
      </c>
    </row>
    <row r="139" spans="5:6" x14ac:dyDescent="0.25">
      <c r="E139" s="71">
        <f t="shared" ca="1" si="4"/>
        <v>0.958504324817682</v>
      </c>
      <c r="F139" s="71">
        <f t="shared" ca="1" si="5"/>
        <v>47.635296052517987</v>
      </c>
    </row>
    <row r="140" spans="5:6" x14ac:dyDescent="0.25">
      <c r="E140" s="71">
        <f t="shared" ca="1" si="4"/>
        <v>0.37805689757069316</v>
      </c>
      <c r="F140" s="71">
        <f t="shared" ca="1" si="5"/>
        <v>30.110981590161213</v>
      </c>
    </row>
    <row r="141" spans="5:6" x14ac:dyDescent="0.25">
      <c r="E141" s="71">
        <f t="shared" ca="1" si="4"/>
        <v>0.2570531645359303</v>
      </c>
      <c r="F141" s="71">
        <f t="shared" ca="1" si="5"/>
        <v>28.811344418179615</v>
      </c>
    </row>
    <row r="142" spans="5:6" x14ac:dyDescent="0.25">
      <c r="E142" s="71">
        <f t="shared" ca="1" si="4"/>
        <v>0.44496203482433483</v>
      </c>
      <c r="F142" s="71">
        <f t="shared" ca="1" si="5"/>
        <v>30.862101510051588</v>
      </c>
    </row>
    <row r="143" spans="5:6" x14ac:dyDescent="0.25">
      <c r="E143" s="71">
        <f t="shared" ca="1" si="4"/>
        <v>0.26795948716026141</v>
      </c>
      <c r="F143" s="71">
        <f t="shared" ca="1" si="5"/>
        <v>28.928585080215246</v>
      </c>
    </row>
    <row r="144" spans="5:6" x14ac:dyDescent="0.25">
      <c r="E144" s="71">
        <f t="shared" ca="1" si="4"/>
        <v>3.1912921955984386E-2</v>
      </c>
      <c r="F144" s="71">
        <f t="shared" ca="1" si="5"/>
        <v>25.61703552723457</v>
      </c>
    </row>
    <row r="145" spans="5:6" x14ac:dyDescent="0.25">
      <c r="E145" s="71">
        <f t="shared" ca="1" si="4"/>
        <v>0.81500761506610464</v>
      </c>
      <c r="F145" s="71">
        <f t="shared" ca="1" si="5"/>
        <v>37.47051348404554</v>
      </c>
    </row>
    <row r="146" spans="5:6" x14ac:dyDescent="0.25">
      <c r="E146" s="71">
        <f t="shared" ca="1" si="4"/>
        <v>7.9009102091936234E-2</v>
      </c>
      <c r="F146" s="71">
        <f t="shared" ca="1" si="5"/>
        <v>26.600650032186589</v>
      </c>
    </row>
    <row r="147" spans="5:6" x14ac:dyDescent="0.25">
      <c r="E147" s="71">
        <f t="shared" ca="1" si="4"/>
        <v>0.75346765795688397</v>
      </c>
      <c r="F147" s="71">
        <f t="shared" ca="1" si="5"/>
        <v>35.742544786353889</v>
      </c>
    </row>
    <row r="148" spans="5:6" x14ac:dyDescent="0.25">
      <c r="E148" s="71">
        <f t="shared" ca="1" si="4"/>
        <v>0.61509279201541855</v>
      </c>
      <c r="F148" s="71">
        <f t="shared" ca="1" si="5"/>
        <v>33.10499791294172</v>
      </c>
    </row>
    <row r="149" spans="5:6" x14ac:dyDescent="0.25">
      <c r="E149" s="71">
        <f t="shared" ca="1" si="4"/>
        <v>0.286308003234647</v>
      </c>
      <c r="F149" s="71">
        <f t="shared" ca="1" si="5"/>
        <v>29.12494789712467</v>
      </c>
    </row>
    <row r="150" spans="5:6" x14ac:dyDescent="0.25">
      <c r="E150" s="71">
        <f t="shared" ca="1" si="4"/>
        <v>0.12645830898305721</v>
      </c>
      <c r="F150" s="71">
        <f t="shared" ca="1" si="5"/>
        <v>27.295236303330711</v>
      </c>
    </row>
    <row r="151" spans="5:6" x14ac:dyDescent="0.25">
      <c r="E151" s="71">
        <f t="shared" ca="1" si="4"/>
        <v>3.8387035114196277E-2</v>
      </c>
      <c r="F151" s="71">
        <f t="shared" ca="1" si="5"/>
        <v>25.790123605956296</v>
      </c>
    </row>
    <row r="152" spans="5:6" x14ac:dyDescent="0.25">
      <c r="E152" s="71">
        <f t="shared" ca="1" si="4"/>
        <v>0.44580348571343442</v>
      </c>
      <c r="F152" s="71">
        <f t="shared" ca="1" si="5"/>
        <v>30.871849889234042</v>
      </c>
    </row>
    <row r="153" spans="5:6" x14ac:dyDescent="0.25">
      <c r="E153" s="71">
        <f t="shared" ca="1" si="4"/>
        <v>0.30665203416061249</v>
      </c>
      <c r="F153" s="71">
        <f t="shared" ca="1" si="5"/>
        <v>29.342091901706524</v>
      </c>
    </row>
    <row r="154" spans="5:6" x14ac:dyDescent="0.25">
      <c r="E154" s="71">
        <f t="shared" ca="1" si="4"/>
        <v>0.42775579398984009</v>
      </c>
      <c r="F154" s="71">
        <f t="shared" ca="1" si="5"/>
        <v>30.664633633976916</v>
      </c>
    </row>
    <row r="155" spans="5:6" x14ac:dyDescent="0.25">
      <c r="E155" s="71">
        <f t="shared" ca="1" si="4"/>
        <v>0.48453853845847117</v>
      </c>
      <c r="F155" s="71">
        <f t="shared" ca="1" si="5"/>
        <v>31.331201959663041</v>
      </c>
    </row>
    <row r="156" spans="5:6" x14ac:dyDescent="0.25">
      <c r="E156" s="71">
        <f t="shared" ca="1" si="4"/>
        <v>0.13290289492501794</v>
      </c>
      <c r="F156" s="71">
        <f t="shared" ca="1" si="5"/>
        <v>27.379604409509973</v>
      </c>
    </row>
    <row r="157" spans="5:6" x14ac:dyDescent="0.25">
      <c r="E157" s="71">
        <f t="shared" ca="1" si="4"/>
        <v>0.27894509084815666</v>
      </c>
      <c r="F157" s="71">
        <f t="shared" ca="1" si="5"/>
        <v>29.046250004704518</v>
      </c>
    </row>
    <row r="158" spans="5:6" x14ac:dyDescent="0.25">
      <c r="E158" s="71">
        <f t="shared" ca="1" si="4"/>
        <v>1.7654617266442352E-2</v>
      </c>
      <c r="F158" s="71">
        <f t="shared" ca="1" si="5"/>
        <v>25.129460933623601</v>
      </c>
    </row>
    <row r="159" spans="5:6" x14ac:dyDescent="0.25">
      <c r="E159" s="71">
        <f t="shared" ca="1" si="4"/>
        <v>0.2560261135784393</v>
      </c>
      <c r="F159" s="71">
        <f t="shared" ca="1" si="5"/>
        <v>28.800276392279144</v>
      </c>
    </row>
    <row r="160" spans="5:6" x14ac:dyDescent="0.25">
      <c r="E160" s="71">
        <f t="shared" ca="1" si="4"/>
        <v>0.80166916911692176</v>
      </c>
      <c r="F160" s="71">
        <f t="shared" ca="1" si="5"/>
        <v>37.047569903811087</v>
      </c>
    </row>
    <row r="161" spans="5:6" x14ac:dyDescent="0.25">
      <c r="E161" s="71">
        <f t="shared" ca="1" si="4"/>
        <v>0.94013166932752279</v>
      </c>
      <c r="F161" s="71">
        <f t="shared" ca="1" si="5"/>
        <v>44.907860127269068</v>
      </c>
    </row>
    <row r="162" spans="5:6" x14ac:dyDescent="0.25">
      <c r="E162" s="71">
        <f t="shared" ca="1" si="4"/>
        <v>0.90360577740858739</v>
      </c>
      <c r="F162" s="71">
        <f t="shared" ca="1" si="5"/>
        <v>41.612211230098247</v>
      </c>
    </row>
    <row r="163" spans="5:6" x14ac:dyDescent="0.25">
      <c r="E163" s="71">
        <f t="shared" ca="1" si="4"/>
        <v>0.23241694175442085</v>
      </c>
      <c r="F163" s="71">
        <f t="shared" ca="1" si="5"/>
        <v>28.544097440739741</v>
      </c>
    </row>
    <row r="164" spans="5:6" x14ac:dyDescent="0.25">
      <c r="E164" s="71">
        <f t="shared" ca="1" si="4"/>
        <v>0.92645344698310106</v>
      </c>
      <c r="F164" s="71">
        <f t="shared" ca="1" si="5"/>
        <v>43.451916967876798</v>
      </c>
    </row>
    <row r="165" spans="5:6" x14ac:dyDescent="0.25">
      <c r="E165" s="71">
        <f t="shared" ca="1" si="4"/>
        <v>0.82312089299779978</v>
      </c>
      <c r="F165" s="71">
        <f t="shared" ca="1" si="5"/>
        <v>37.744578678574001</v>
      </c>
    </row>
    <row r="166" spans="5:6" x14ac:dyDescent="0.25">
      <c r="E166" s="71">
        <f t="shared" ca="1" si="4"/>
        <v>0.50717538467444989</v>
      </c>
      <c r="F166" s="71">
        <f t="shared" ca="1" si="5"/>
        <v>31.610710101573378</v>
      </c>
    </row>
    <row r="167" spans="5:6" x14ac:dyDescent="0.25">
      <c r="E167" s="71">
        <f t="shared" ca="1" si="4"/>
        <v>0.51290911180673115</v>
      </c>
      <c r="F167" s="71">
        <f t="shared" ca="1" si="5"/>
        <v>31.682999701520821</v>
      </c>
    </row>
    <row r="168" spans="5:6" x14ac:dyDescent="0.25">
      <c r="E168" s="71">
        <f t="shared" ca="1" si="4"/>
        <v>0.28636298641939961</v>
      </c>
      <c r="F168" s="71">
        <f t="shared" ca="1" si="5"/>
        <v>29.125535219162323</v>
      </c>
    </row>
    <row r="169" spans="5:6" x14ac:dyDescent="0.25">
      <c r="E169" s="71">
        <f t="shared" ca="1" si="4"/>
        <v>0.80618470499357431</v>
      </c>
      <c r="F169" s="71">
        <f t="shared" ca="1" si="5"/>
        <v>37.187154792263598</v>
      </c>
    </row>
    <row r="170" spans="5:6" x14ac:dyDescent="0.25">
      <c r="E170" s="71">
        <f t="shared" ca="1" si="4"/>
        <v>0.65132148616889374</v>
      </c>
      <c r="F170" s="71">
        <f t="shared" ca="1" si="5"/>
        <v>33.691293837411962</v>
      </c>
    </row>
    <row r="171" spans="5:6" x14ac:dyDescent="0.25">
      <c r="E171" s="71">
        <f t="shared" ca="1" si="4"/>
        <v>0.1445970713397694</v>
      </c>
      <c r="F171" s="71">
        <f t="shared" ca="1" si="5"/>
        <v>27.528610663232623</v>
      </c>
    </row>
    <row r="172" spans="5:6" x14ac:dyDescent="0.25">
      <c r="E172" s="71">
        <f t="shared" ca="1" si="4"/>
        <v>2.9688982454842971E-3</v>
      </c>
      <c r="F172" s="71">
        <f t="shared" ca="1" si="5"/>
        <v>24.062155647081347</v>
      </c>
    </row>
    <row r="173" spans="5:6" x14ac:dyDescent="0.25">
      <c r="E173" s="71">
        <f t="shared" ca="1" si="4"/>
        <v>0.92795607276961944</v>
      </c>
      <c r="F173" s="71">
        <f t="shared" ca="1" si="5"/>
        <v>43.595684501702365</v>
      </c>
    </row>
    <row r="174" spans="5:6" x14ac:dyDescent="0.25">
      <c r="E174" s="71">
        <f t="shared" ca="1" si="4"/>
        <v>0.9514464454121615</v>
      </c>
      <c r="F174" s="71">
        <f t="shared" ca="1" si="5"/>
        <v>46.444600146780722</v>
      </c>
    </row>
    <row r="175" spans="5:6" x14ac:dyDescent="0.25">
      <c r="E175" s="71">
        <f t="shared" ca="1" si="4"/>
        <v>0.15659957447614259</v>
      </c>
      <c r="F175" s="71">
        <f t="shared" ca="1" si="5"/>
        <v>27.676858613322278</v>
      </c>
    </row>
    <row r="176" spans="5:6" x14ac:dyDescent="0.25">
      <c r="E176" s="71">
        <f t="shared" ca="1" si="4"/>
        <v>3.1449960161847423E-2</v>
      </c>
      <c r="F176" s="71">
        <f t="shared" ca="1" si="5"/>
        <v>25.603819036098507</v>
      </c>
    </row>
    <row r="177" spans="5:6" x14ac:dyDescent="0.25">
      <c r="E177" s="71">
        <f t="shared" ca="1" si="4"/>
        <v>0.77748869665968545</v>
      </c>
      <c r="F177" s="71">
        <f t="shared" ca="1" si="5"/>
        <v>36.354702868348902</v>
      </c>
    </row>
    <row r="178" spans="5:6" x14ac:dyDescent="0.25">
      <c r="E178" s="71">
        <f t="shared" ca="1" si="4"/>
        <v>0.82947681343356816</v>
      </c>
      <c r="F178" s="71">
        <f t="shared" ca="1" si="5"/>
        <v>37.969209952741807</v>
      </c>
    </row>
    <row r="179" spans="5:6" x14ac:dyDescent="0.25">
      <c r="E179" s="71">
        <f t="shared" ca="1" si="4"/>
        <v>1.1364129075189022E-2</v>
      </c>
      <c r="F179" s="71">
        <f t="shared" ca="1" si="5"/>
        <v>24.819272485312297</v>
      </c>
    </row>
    <row r="180" spans="5:6" x14ac:dyDescent="0.25">
      <c r="E180" s="71">
        <f t="shared" ca="1" si="4"/>
        <v>0.51491917432981138</v>
      </c>
      <c r="F180" s="71">
        <f t="shared" ca="1" si="5"/>
        <v>31.708494181497574</v>
      </c>
    </row>
    <row r="181" spans="5:6" x14ac:dyDescent="0.25">
      <c r="E181" s="71">
        <f t="shared" ca="1" si="4"/>
        <v>0.82762123259510034</v>
      </c>
      <c r="F181" s="71">
        <f t="shared" ca="1" si="5"/>
        <v>37.902679917448602</v>
      </c>
    </row>
    <row r="182" spans="5:6" x14ac:dyDescent="0.25">
      <c r="E182" s="71">
        <f t="shared" ca="1" si="4"/>
        <v>0.45763003014279668</v>
      </c>
      <c r="F182" s="71">
        <f t="shared" ca="1" si="5"/>
        <v>31.00983375624503</v>
      </c>
    </row>
    <row r="183" spans="5:6" x14ac:dyDescent="0.25">
      <c r="E183" s="71">
        <f t="shared" ca="1" si="4"/>
        <v>0.46687028460538327</v>
      </c>
      <c r="F183" s="71">
        <f t="shared" ca="1" si="5"/>
        <v>31.118971717949275</v>
      </c>
    </row>
    <row r="184" spans="5:6" x14ac:dyDescent="0.25">
      <c r="E184" s="71">
        <f t="shared" ca="1" si="4"/>
        <v>0.51597694064896993</v>
      </c>
      <c r="F184" s="71">
        <f t="shared" ca="1" si="5"/>
        <v>31.721942559620242</v>
      </c>
    </row>
    <row r="185" spans="5:6" x14ac:dyDescent="0.25">
      <c r="E185" s="71">
        <f t="shared" ca="1" si="4"/>
        <v>0.3488071121295192</v>
      </c>
      <c r="F185" s="71">
        <f t="shared" ca="1" si="5"/>
        <v>29.793602318288002</v>
      </c>
    </row>
    <row r="186" spans="5:6" x14ac:dyDescent="0.25">
      <c r="E186" s="71">
        <f t="shared" ca="1" si="4"/>
        <v>0.51803444271779708</v>
      </c>
      <c r="F186" s="71">
        <f t="shared" ca="1" si="5"/>
        <v>31.748165948302123</v>
      </c>
    </row>
    <row r="187" spans="5:6" x14ac:dyDescent="0.25">
      <c r="E187" s="71">
        <f t="shared" ca="1" si="4"/>
        <v>0.43800318927537263</v>
      </c>
      <c r="F187" s="71">
        <f t="shared" ca="1" si="5"/>
        <v>30.781817165031335</v>
      </c>
    </row>
    <row r="188" spans="5:6" x14ac:dyDescent="0.25">
      <c r="E188" s="71">
        <f t="shared" ca="1" si="4"/>
        <v>0.32577866205893724</v>
      </c>
      <c r="F188" s="71">
        <f t="shared" ca="1" si="5"/>
        <v>29.546421892580472</v>
      </c>
    </row>
    <row r="189" spans="5:6" x14ac:dyDescent="0.25">
      <c r="E189" s="71">
        <f t="shared" ca="1" si="4"/>
        <v>7.5604545543458412E-3</v>
      </c>
      <c r="F189" s="71">
        <f t="shared" ca="1" si="5"/>
        <v>24.563313956548413</v>
      </c>
    </row>
    <row r="190" spans="5:6" x14ac:dyDescent="0.25">
      <c r="E190" s="71">
        <f t="shared" ca="1" si="4"/>
        <v>0.19645197075326704</v>
      </c>
      <c r="F190" s="71">
        <f t="shared" ca="1" si="5"/>
        <v>28.144060268961812</v>
      </c>
    </row>
    <row r="191" spans="5:6" x14ac:dyDescent="0.25">
      <c r="E191" s="71">
        <f t="shared" ca="1" si="4"/>
        <v>0.73634556690242658</v>
      </c>
      <c r="F191" s="71">
        <f t="shared" ca="1" si="5"/>
        <v>35.343692290493763</v>
      </c>
    </row>
    <row r="192" spans="5:6" x14ac:dyDescent="0.25">
      <c r="E192" s="71">
        <f t="shared" ca="1" si="4"/>
        <v>0.31298918328251235</v>
      </c>
      <c r="F192" s="71">
        <f t="shared" ca="1" si="5"/>
        <v>29.409738013297634</v>
      </c>
    </row>
    <row r="193" spans="5:6" x14ac:dyDescent="0.25">
      <c r="E193" s="71">
        <f t="shared" ca="1" si="4"/>
        <v>3.0722781921428854E-2</v>
      </c>
      <c r="F193" s="71">
        <f t="shared" ca="1" si="5"/>
        <v>25.582800660828397</v>
      </c>
    </row>
    <row r="194" spans="5:6" x14ac:dyDescent="0.25">
      <c r="E194" s="71">
        <f t="shared" ca="1" si="4"/>
        <v>0.10227837793096894</v>
      </c>
      <c r="F194" s="71">
        <f t="shared" ca="1" si="5"/>
        <v>26.960586075318624</v>
      </c>
    </row>
    <row r="195" spans="5:6" x14ac:dyDescent="0.25">
      <c r="E195" s="71">
        <f t="shared" ca="1" si="4"/>
        <v>7.4125359648318567E-2</v>
      </c>
      <c r="F195" s="71">
        <f t="shared" ca="1" si="5"/>
        <v>26.518424335450185</v>
      </c>
    </row>
    <row r="196" spans="5:6" x14ac:dyDescent="0.25">
      <c r="E196" s="71">
        <f t="shared" ref="E196:E259" ca="1" si="6">RAND()</f>
        <v>0.46946229582552723</v>
      </c>
      <c r="F196" s="71">
        <f t="shared" ref="F196:F259" ca="1" si="7">$C$3-$C$4*(LN(E196)^(-1/$C$5))</f>
        <v>31.149807466826395</v>
      </c>
    </row>
    <row r="197" spans="5:6" x14ac:dyDescent="0.25">
      <c r="E197" s="71">
        <f t="shared" ca="1" si="6"/>
        <v>9.0335049418542424E-2</v>
      </c>
      <c r="F197" s="71">
        <f t="shared" ca="1" si="7"/>
        <v>26.781655531726912</v>
      </c>
    </row>
    <row r="198" spans="5:6" x14ac:dyDescent="0.25">
      <c r="E198" s="71">
        <f t="shared" ca="1" si="6"/>
        <v>0.51914268918656026</v>
      </c>
      <c r="F198" s="71">
        <f t="shared" ca="1" si="7"/>
        <v>31.762326406031946</v>
      </c>
    </row>
    <row r="199" spans="5:6" x14ac:dyDescent="0.25">
      <c r="E199" s="71">
        <f t="shared" ca="1" si="6"/>
        <v>0.48241972824299295</v>
      </c>
      <c r="F199" s="71">
        <f t="shared" ca="1" si="7"/>
        <v>31.305491192220749</v>
      </c>
    </row>
    <row r="200" spans="5:6" x14ac:dyDescent="0.25">
      <c r="E200" s="71">
        <f t="shared" ca="1" si="6"/>
        <v>0.10523273787599685</v>
      </c>
      <c r="F200" s="71">
        <f t="shared" ca="1" si="7"/>
        <v>27.003271409231207</v>
      </c>
    </row>
    <row r="201" spans="5:6" x14ac:dyDescent="0.25">
      <c r="E201" s="71">
        <f t="shared" ca="1" si="6"/>
        <v>0.47948718351696107</v>
      </c>
      <c r="F201" s="71">
        <f t="shared" ca="1" si="7"/>
        <v>31.270026150309885</v>
      </c>
    </row>
    <row r="202" spans="5:6" x14ac:dyDescent="0.25">
      <c r="E202" s="71">
        <f t="shared" ca="1" si="6"/>
        <v>7.8810625895588959E-2</v>
      </c>
      <c r="F202" s="71">
        <f t="shared" ca="1" si="7"/>
        <v>26.597361895703067</v>
      </c>
    </row>
    <row r="203" spans="5:6" x14ac:dyDescent="0.25">
      <c r="E203" s="71">
        <f t="shared" ca="1" si="6"/>
        <v>0.55233533913120481</v>
      </c>
      <c r="F203" s="71">
        <f t="shared" ca="1" si="7"/>
        <v>32.198888462353814</v>
      </c>
    </row>
    <row r="204" spans="5:6" x14ac:dyDescent="0.25">
      <c r="E204" s="71">
        <f t="shared" ca="1" si="6"/>
        <v>0.44053461029237839</v>
      </c>
      <c r="F204" s="71">
        <f t="shared" ca="1" si="7"/>
        <v>30.810953895205717</v>
      </c>
    </row>
    <row r="205" spans="5:6" x14ac:dyDescent="0.25">
      <c r="E205" s="71">
        <f t="shared" ca="1" si="6"/>
        <v>0.73274060007870179</v>
      </c>
      <c r="F205" s="71">
        <f t="shared" ca="1" si="7"/>
        <v>35.263185137940312</v>
      </c>
    </row>
    <row r="206" spans="5:6" x14ac:dyDescent="0.25">
      <c r="E206" s="71">
        <f t="shared" ca="1" si="6"/>
        <v>9.2221589274701365E-2</v>
      </c>
      <c r="F206" s="71">
        <f t="shared" ca="1" si="7"/>
        <v>26.81065908196161</v>
      </c>
    </row>
    <row r="207" spans="5:6" x14ac:dyDescent="0.25">
      <c r="E207" s="71">
        <f t="shared" ca="1" si="6"/>
        <v>0.73908570006296015</v>
      </c>
      <c r="F207" s="71">
        <f t="shared" ca="1" si="7"/>
        <v>35.405659463906439</v>
      </c>
    </row>
    <row r="208" spans="5:6" x14ac:dyDescent="0.25">
      <c r="E208" s="71">
        <f t="shared" ca="1" si="6"/>
        <v>0.99896777454363062</v>
      </c>
      <c r="F208" s="71">
        <f t="shared" ca="1" si="7"/>
        <v>89.109790486451089</v>
      </c>
    </row>
    <row r="209" spans="5:6" x14ac:dyDescent="0.25">
      <c r="E209" s="71">
        <f t="shared" ca="1" si="6"/>
        <v>0.72302234553542</v>
      </c>
      <c r="F209" s="71">
        <f t="shared" ca="1" si="7"/>
        <v>35.05166226784894</v>
      </c>
    </row>
    <row r="210" spans="5:6" x14ac:dyDescent="0.25">
      <c r="E210" s="71">
        <f t="shared" ca="1" si="6"/>
        <v>0.86413493203298286</v>
      </c>
      <c r="F210" s="71">
        <f t="shared" ca="1" si="7"/>
        <v>39.386221585999891</v>
      </c>
    </row>
    <row r="211" spans="5:6" x14ac:dyDescent="0.25">
      <c r="E211" s="71">
        <f t="shared" ca="1" si="6"/>
        <v>0.39590537820847793</v>
      </c>
      <c r="F211" s="71">
        <f t="shared" ca="1" si="7"/>
        <v>30.3073571786339</v>
      </c>
    </row>
    <row r="212" spans="5:6" x14ac:dyDescent="0.25">
      <c r="E212" s="71">
        <f t="shared" ca="1" si="6"/>
        <v>0.84221558424426957</v>
      </c>
      <c r="F212" s="71">
        <f t="shared" ca="1" si="7"/>
        <v>38.448946882672018</v>
      </c>
    </row>
    <row r="213" spans="5:6" x14ac:dyDescent="0.25">
      <c r="E213" s="71">
        <f t="shared" ca="1" si="6"/>
        <v>0.67817004696640559</v>
      </c>
      <c r="F213" s="71">
        <f t="shared" ca="1" si="7"/>
        <v>34.164828646747594</v>
      </c>
    </row>
    <row r="214" spans="5:6" x14ac:dyDescent="0.25">
      <c r="E214" s="71">
        <f t="shared" ca="1" si="6"/>
        <v>0.7560934869489585</v>
      </c>
      <c r="F214" s="71">
        <f t="shared" ca="1" si="7"/>
        <v>35.806291049155327</v>
      </c>
    </row>
    <row r="215" spans="5:6" x14ac:dyDescent="0.25">
      <c r="E215" s="71">
        <f t="shared" ca="1" si="6"/>
        <v>0.49130919260635053</v>
      </c>
      <c r="F215" s="71">
        <f t="shared" ca="1" si="7"/>
        <v>31.413860927019115</v>
      </c>
    </row>
    <row r="216" spans="5:6" x14ac:dyDescent="0.25">
      <c r="E216" s="71">
        <f t="shared" ca="1" si="6"/>
        <v>0.7574454410245467</v>
      </c>
      <c r="F216" s="71">
        <f t="shared" ca="1" si="7"/>
        <v>35.839396662495204</v>
      </c>
    </row>
    <row r="217" spans="5:6" x14ac:dyDescent="0.25">
      <c r="E217" s="71">
        <f t="shared" ca="1" si="6"/>
        <v>0.93564509681510233</v>
      </c>
      <c r="F217" s="71">
        <f t="shared" ca="1" si="7"/>
        <v>44.390682543425186</v>
      </c>
    </row>
    <row r="218" spans="5:6" x14ac:dyDescent="0.25">
      <c r="E218" s="71">
        <f t="shared" ca="1" si="6"/>
        <v>3.3109560585635855E-2</v>
      </c>
      <c r="F218" s="71">
        <f t="shared" ca="1" si="7"/>
        <v>25.650628439424281</v>
      </c>
    </row>
    <row r="219" spans="5:6" x14ac:dyDescent="0.25">
      <c r="E219" s="71">
        <f t="shared" ca="1" si="6"/>
        <v>0.79791035191791027</v>
      </c>
      <c r="F219" s="71">
        <f t="shared" ca="1" si="7"/>
        <v>36.93400708601196</v>
      </c>
    </row>
    <row r="220" spans="5:6" x14ac:dyDescent="0.25">
      <c r="E220" s="71">
        <f t="shared" ca="1" si="6"/>
        <v>0.74444955733348239</v>
      </c>
      <c r="F220" s="71">
        <f t="shared" ca="1" si="7"/>
        <v>35.528961984136885</v>
      </c>
    </row>
    <row r="221" spans="5:6" x14ac:dyDescent="0.25">
      <c r="E221" s="71">
        <f t="shared" ca="1" si="6"/>
        <v>0.91009772139871026</v>
      </c>
      <c r="F221" s="71">
        <f t="shared" ca="1" si="7"/>
        <v>42.078700970217845</v>
      </c>
    </row>
    <row r="222" spans="5:6" x14ac:dyDescent="0.25">
      <c r="E222" s="71">
        <f t="shared" ca="1" si="6"/>
        <v>0.62459350071989261</v>
      </c>
      <c r="F222" s="71">
        <f t="shared" ca="1" si="7"/>
        <v>33.253568034907488</v>
      </c>
    </row>
    <row r="223" spans="5:6" x14ac:dyDescent="0.25">
      <c r="E223" s="71">
        <f t="shared" ca="1" si="6"/>
        <v>0.68985993080675367</v>
      </c>
      <c r="F223" s="71">
        <f t="shared" ca="1" si="7"/>
        <v>34.383317621985221</v>
      </c>
    </row>
    <row r="224" spans="5:6" x14ac:dyDescent="0.25">
      <c r="E224" s="71">
        <f t="shared" ca="1" si="6"/>
        <v>0.29599235013261982</v>
      </c>
      <c r="F224" s="71">
        <f t="shared" ca="1" si="7"/>
        <v>29.228339881630042</v>
      </c>
    </row>
    <row r="225" spans="5:6" x14ac:dyDescent="0.25">
      <c r="E225" s="71">
        <f t="shared" ca="1" si="6"/>
        <v>0.9243063618223174</v>
      </c>
      <c r="F225" s="71">
        <f t="shared" ca="1" si="7"/>
        <v>43.25233408000755</v>
      </c>
    </row>
    <row r="226" spans="5:6" x14ac:dyDescent="0.25">
      <c r="E226" s="71">
        <f t="shared" ca="1" si="6"/>
        <v>0.90177447315246528</v>
      </c>
      <c r="F226" s="71">
        <f t="shared" ca="1" si="7"/>
        <v>41.487167885286482</v>
      </c>
    </row>
    <row r="227" spans="5:6" x14ac:dyDescent="0.25">
      <c r="E227" s="71">
        <f t="shared" ca="1" si="6"/>
        <v>0.77004660984087248</v>
      </c>
      <c r="F227" s="71">
        <f t="shared" ca="1" si="7"/>
        <v>36.15776937404749</v>
      </c>
    </row>
    <row r="228" spans="5:6" x14ac:dyDescent="0.25">
      <c r="E228" s="71">
        <f t="shared" ca="1" si="6"/>
        <v>0.40758056214154759</v>
      </c>
      <c r="F228" s="71">
        <f t="shared" ca="1" si="7"/>
        <v>30.437204526689069</v>
      </c>
    </row>
    <row r="229" spans="5:6" x14ac:dyDescent="0.25">
      <c r="E229" s="71">
        <f t="shared" ca="1" si="6"/>
        <v>0.80145686864981514</v>
      </c>
      <c r="F229" s="71">
        <f t="shared" ca="1" si="7"/>
        <v>37.041093248782971</v>
      </c>
    </row>
    <row r="230" spans="5:6" x14ac:dyDescent="0.25">
      <c r="E230" s="71">
        <f t="shared" ca="1" si="6"/>
        <v>4.8196972579325759E-2</v>
      </c>
      <c r="F230" s="71">
        <f t="shared" ca="1" si="7"/>
        <v>26.020313338622287</v>
      </c>
    </row>
    <row r="231" spans="5:6" x14ac:dyDescent="0.25">
      <c r="E231" s="71">
        <f t="shared" ca="1" si="6"/>
        <v>0.67448358000395736</v>
      </c>
      <c r="F231" s="71">
        <f t="shared" ca="1" si="7"/>
        <v>34.09756166844948</v>
      </c>
    </row>
    <row r="232" spans="5:6" x14ac:dyDescent="0.25">
      <c r="E232" s="71">
        <f t="shared" ca="1" si="6"/>
        <v>0.35595830368572312</v>
      </c>
      <c r="F232" s="71">
        <f t="shared" ca="1" si="7"/>
        <v>29.870776351342997</v>
      </c>
    </row>
    <row r="233" spans="5:6" x14ac:dyDescent="0.25">
      <c r="E233" s="71">
        <f t="shared" ca="1" si="6"/>
        <v>0.50050330859677139</v>
      </c>
      <c r="F233" s="71">
        <f t="shared" ca="1" si="7"/>
        <v>31.527374779508825</v>
      </c>
    </row>
    <row r="234" spans="5:6" x14ac:dyDescent="0.25">
      <c r="E234" s="71">
        <f t="shared" ca="1" si="6"/>
        <v>0.86556260328174917</v>
      </c>
      <c r="F234" s="71">
        <f t="shared" ca="1" si="7"/>
        <v>39.453116162887767</v>
      </c>
    </row>
    <row r="235" spans="5:6" x14ac:dyDescent="0.25">
      <c r="E235" s="71">
        <f t="shared" ca="1" si="6"/>
        <v>0.53780285071307143</v>
      </c>
      <c r="F235" s="71">
        <f t="shared" ca="1" si="7"/>
        <v>32.004666344150095</v>
      </c>
    </row>
    <row r="236" spans="5:6" x14ac:dyDescent="0.25">
      <c r="E236" s="71">
        <f t="shared" ca="1" si="6"/>
        <v>0.46338886099270871</v>
      </c>
      <c r="F236" s="71">
        <f t="shared" ca="1" si="7"/>
        <v>31.077709567757339</v>
      </c>
    </row>
    <row r="237" spans="5:6" x14ac:dyDescent="0.25">
      <c r="E237" s="71">
        <f t="shared" ca="1" si="6"/>
        <v>0.44017712052907243</v>
      </c>
      <c r="F237" s="71">
        <f t="shared" ca="1" si="7"/>
        <v>30.806834496308614</v>
      </c>
    </row>
    <row r="238" spans="5:6" x14ac:dyDescent="0.25">
      <c r="E238" s="71">
        <f t="shared" ca="1" si="6"/>
        <v>0.39991374072450647</v>
      </c>
      <c r="F238" s="71">
        <f t="shared" ca="1" si="7"/>
        <v>30.351803225602936</v>
      </c>
    </row>
    <row r="239" spans="5:6" x14ac:dyDescent="0.25">
      <c r="E239" s="71">
        <f t="shared" ca="1" si="6"/>
        <v>0.14828911630756658</v>
      </c>
      <c r="F239" s="71">
        <f t="shared" ca="1" si="7"/>
        <v>27.574679029188253</v>
      </c>
    </row>
    <row r="240" spans="5:6" x14ac:dyDescent="0.25">
      <c r="E240" s="71">
        <f t="shared" ca="1" si="6"/>
        <v>0.81658270926218923</v>
      </c>
      <c r="F240" s="71">
        <f t="shared" ca="1" si="7"/>
        <v>37.522666067949743</v>
      </c>
    </row>
    <row r="241" spans="5:6" x14ac:dyDescent="0.25">
      <c r="E241" s="71">
        <f t="shared" ca="1" si="6"/>
        <v>0.29077764056545241</v>
      </c>
      <c r="F241" s="71">
        <f t="shared" ca="1" si="7"/>
        <v>29.172678527206685</v>
      </c>
    </row>
    <row r="242" spans="5:6" x14ac:dyDescent="0.25">
      <c r="E242" s="71">
        <f t="shared" ca="1" si="6"/>
        <v>0.76625729732410797</v>
      </c>
      <c r="F242" s="71">
        <f t="shared" ca="1" si="7"/>
        <v>36.060108882987635</v>
      </c>
    </row>
    <row r="243" spans="5:6" x14ac:dyDescent="0.25">
      <c r="E243" s="71">
        <f t="shared" ca="1" si="6"/>
        <v>0.79187501238008995</v>
      </c>
      <c r="F243" s="71">
        <f t="shared" ca="1" si="7"/>
        <v>36.756407231101122</v>
      </c>
    </row>
    <row r="244" spans="5:6" x14ac:dyDescent="0.25">
      <c r="E244" s="71">
        <f t="shared" ca="1" si="6"/>
        <v>0.7557779144881992</v>
      </c>
      <c r="F244" s="71">
        <f t="shared" ca="1" si="7"/>
        <v>35.798591611772068</v>
      </c>
    </row>
    <row r="245" spans="5:6" x14ac:dyDescent="0.25">
      <c r="E245" s="71">
        <f t="shared" ca="1" si="6"/>
        <v>0.94247506900580569</v>
      </c>
      <c r="F245" s="71">
        <f t="shared" ca="1" si="7"/>
        <v>45.19641780701518</v>
      </c>
    </row>
    <row r="246" spans="5:6" x14ac:dyDescent="0.25">
      <c r="E246" s="71">
        <f t="shared" ca="1" si="6"/>
        <v>0.38731072854058601</v>
      </c>
      <c r="F246" s="71">
        <f t="shared" ca="1" si="7"/>
        <v>30.21249685268949</v>
      </c>
    </row>
    <row r="247" spans="5:6" x14ac:dyDescent="0.25">
      <c r="E247" s="71">
        <f t="shared" ca="1" si="6"/>
        <v>0.14684064800836893</v>
      </c>
      <c r="F247" s="71">
        <f t="shared" ca="1" si="7"/>
        <v>27.556657288845198</v>
      </c>
    </row>
    <row r="248" spans="5:6" x14ac:dyDescent="0.25">
      <c r="E248" s="71">
        <f t="shared" ca="1" si="6"/>
        <v>0.16760793725743883</v>
      </c>
      <c r="F248" s="71">
        <f t="shared" ca="1" si="7"/>
        <v>27.809326374161586</v>
      </c>
    </row>
    <row r="249" spans="5:6" x14ac:dyDescent="0.25">
      <c r="E249" s="71">
        <f t="shared" ca="1" si="6"/>
        <v>0.38453153619292146</v>
      </c>
      <c r="F249" s="71">
        <f t="shared" ca="1" si="7"/>
        <v>30.181944135483274</v>
      </c>
    </row>
    <row r="250" spans="5:6" x14ac:dyDescent="0.25">
      <c r="E250" s="71">
        <f t="shared" ca="1" si="6"/>
        <v>0.25677012206784544</v>
      </c>
      <c r="F250" s="71">
        <f t="shared" ca="1" si="7"/>
        <v>28.808294728603602</v>
      </c>
    </row>
    <row r="251" spans="5:6" x14ac:dyDescent="0.25">
      <c r="E251" s="71">
        <f t="shared" ca="1" si="6"/>
        <v>0.47831505585822487</v>
      </c>
      <c r="F251" s="71">
        <f t="shared" ca="1" si="7"/>
        <v>31.255889353446385</v>
      </c>
    </row>
    <row r="252" spans="5:6" x14ac:dyDescent="0.25">
      <c r="E252" s="71">
        <f t="shared" ca="1" si="6"/>
        <v>0.11660632041648289</v>
      </c>
      <c r="F252" s="71">
        <f t="shared" ca="1" si="7"/>
        <v>27.162662439252635</v>
      </c>
    </row>
    <row r="253" spans="5:6" x14ac:dyDescent="0.25">
      <c r="E253" s="71">
        <f t="shared" ca="1" si="6"/>
        <v>0.58057677228874571</v>
      </c>
      <c r="F253" s="71">
        <f t="shared" ca="1" si="7"/>
        <v>32.591903266772718</v>
      </c>
    </row>
    <row r="254" spans="5:6" x14ac:dyDescent="0.25">
      <c r="E254" s="71">
        <f t="shared" ca="1" si="6"/>
        <v>0.36370690597380129</v>
      </c>
      <c r="F254" s="71">
        <f t="shared" ca="1" si="7"/>
        <v>29.95468193889393</v>
      </c>
    </row>
    <row r="255" spans="5:6" x14ac:dyDescent="0.25">
      <c r="E255" s="71">
        <f t="shared" ca="1" si="6"/>
        <v>0.95850558371808392</v>
      </c>
      <c r="F255" s="71">
        <f t="shared" ca="1" si="7"/>
        <v>47.635529321569322</v>
      </c>
    </row>
    <row r="256" spans="5:6" x14ac:dyDescent="0.25">
      <c r="E256" s="71">
        <f t="shared" ca="1" si="6"/>
        <v>0.65507127247462882</v>
      </c>
      <c r="F256" s="71">
        <f t="shared" ca="1" si="7"/>
        <v>33.755250528394924</v>
      </c>
    </row>
    <row r="257" spans="5:6" x14ac:dyDescent="0.25">
      <c r="E257" s="71">
        <f t="shared" ca="1" si="6"/>
        <v>0.20312886556928478</v>
      </c>
      <c r="F257" s="71">
        <f t="shared" ca="1" si="7"/>
        <v>28.219522079705701</v>
      </c>
    </row>
    <row r="258" spans="5:6" x14ac:dyDescent="0.25">
      <c r="E258" s="71">
        <f t="shared" ca="1" si="6"/>
        <v>0.47454079597165544</v>
      </c>
      <c r="F258" s="71">
        <f t="shared" ca="1" si="7"/>
        <v>31.210515422523816</v>
      </c>
    </row>
    <row r="259" spans="5:6" x14ac:dyDescent="0.25">
      <c r="E259" s="71">
        <f t="shared" ca="1" si="6"/>
        <v>0.18013686390125194</v>
      </c>
      <c r="F259" s="71">
        <f t="shared" ca="1" si="7"/>
        <v>27.956673584131494</v>
      </c>
    </row>
    <row r="260" spans="5:6" x14ac:dyDescent="0.25">
      <c r="E260" s="71">
        <f t="shared" ref="E260:E323" ca="1" si="8">RAND()</f>
        <v>0.44084592272366097</v>
      </c>
      <c r="F260" s="71">
        <f t="shared" ref="F260:F323" ca="1" si="9">$C$3-$C$4*(LN(E260)^(-1/$C$5))</f>
        <v>30.814542450101882</v>
      </c>
    </row>
    <row r="261" spans="5:6" x14ac:dyDescent="0.25">
      <c r="E261" s="71">
        <f t="shared" ca="1" si="8"/>
        <v>0.17121933954028623</v>
      </c>
      <c r="F261" s="71">
        <f t="shared" ca="1" si="9"/>
        <v>27.852145241140679</v>
      </c>
    </row>
    <row r="262" spans="5:6" x14ac:dyDescent="0.25">
      <c r="E262" s="71">
        <f t="shared" ca="1" si="8"/>
        <v>0.41559169331934698</v>
      </c>
      <c r="F262" s="71">
        <f t="shared" ca="1" si="9"/>
        <v>30.527021994820799</v>
      </c>
    </row>
    <row r="263" spans="5:6" x14ac:dyDescent="0.25">
      <c r="E263" s="71">
        <f t="shared" ca="1" si="8"/>
        <v>0.41312986575867983</v>
      </c>
      <c r="F263" s="71">
        <f t="shared" ca="1" si="9"/>
        <v>30.499355257831713</v>
      </c>
    </row>
    <row r="264" spans="5:6" x14ac:dyDescent="0.25">
      <c r="E264" s="71">
        <f t="shared" ca="1" si="8"/>
        <v>0.51650245703524189</v>
      </c>
      <c r="F264" s="71">
        <f t="shared" ca="1" si="9"/>
        <v>31.728632281013567</v>
      </c>
    </row>
    <row r="265" spans="5:6" x14ac:dyDescent="0.25">
      <c r="E265" s="71">
        <f t="shared" ca="1" si="8"/>
        <v>3.0273809987356071E-2</v>
      </c>
      <c r="F265" s="71">
        <f t="shared" ca="1" si="9"/>
        <v>25.569660365294339</v>
      </c>
    </row>
    <row r="266" spans="5:6" x14ac:dyDescent="0.25">
      <c r="E266" s="71">
        <f t="shared" ca="1" si="8"/>
        <v>0.77770927611391116</v>
      </c>
      <c r="F266" s="71">
        <f t="shared" ca="1" si="9"/>
        <v>36.360647596078387</v>
      </c>
    </row>
    <row r="267" spans="5:6" x14ac:dyDescent="0.25">
      <c r="E267" s="71">
        <f t="shared" ca="1" si="8"/>
        <v>0.66418705915815979</v>
      </c>
      <c r="F267" s="71">
        <f t="shared" ca="1" si="9"/>
        <v>33.913584813921013</v>
      </c>
    </row>
    <row r="268" spans="5:6" x14ac:dyDescent="0.25">
      <c r="E268" s="71">
        <f t="shared" ca="1" si="8"/>
        <v>0.92516162102982036</v>
      </c>
      <c r="F268" s="71">
        <f t="shared" ca="1" si="9"/>
        <v>43.331033458396846</v>
      </c>
    </row>
    <row r="269" spans="5:6" x14ac:dyDescent="0.25">
      <c r="E269" s="71">
        <f t="shared" ca="1" si="8"/>
        <v>0.98626118580521138</v>
      </c>
      <c r="F269" s="71">
        <f t="shared" ca="1" si="9"/>
        <v>57.080387907948342</v>
      </c>
    </row>
    <row r="270" spans="5:6" x14ac:dyDescent="0.25">
      <c r="E270" s="71">
        <f t="shared" ca="1" si="8"/>
        <v>0.5715711870153396</v>
      </c>
      <c r="F270" s="71">
        <f t="shared" ca="1" si="9"/>
        <v>32.46418903872403</v>
      </c>
    </row>
    <row r="271" spans="5:6" x14ac:dyDescent="0.25">
      <c r="E271" s="71">
        <f t="shared" ca="1" si="8"/>
        <v>0.14501653439912709</v>
      </c>
      <c r="F271" s="71">
        <f t="shared" ca="1" si="9"/>
        <v>27.533866726994265</v>
      </c>
    </row>
    <row r="272" spans="5:6" x14ac:dyDescent="0.25">
      <c r="E272" s="71">
        <f t="shared" ca="1" si="8"/>
        <v>0.32971105825349845</v>
      </c>
      <c r="F272" s="71">
        <f t="shared" ca="1" si="9"/>
        <v>29.588514995453952</v>
      </c>
    </row>
    <row r="273" spans="5:6" x14ac:dyDescent="0.25">
      <c r="E273" s="71">
        <f t="shared" ca="1" si="8"/>
        <v>0.8105835499764904</v>
      </c>
      <c r="F273" s="71">
        <f t="shared" ca="1" si="9"/>
        <v>37.326611441039084</v>
      </c>
    </row>
    <row r="274" spans="5:6" x14ac:dyDescent="0.25">
      <c r="E274" s="71">
        <f t="shared" ca="1" si="8"/>
        <v>5.0260487292209333E-2</v>
      </c>
      <c r="F274" s="71">
        <f t="shared" ca="1" si="9"/>
        <v>26.064979925715125</v>
      </c>
    </row>
    <row r="275" spans="5:6" x14ac:dyDescent="0.25">
      <c r="E275" s="71">
        <f t="shared" ca="1" si="8"/>
        <v>0.69781788309526804</v>
      </c>
      <c r="F275" s="71">
        <f t="shared" ca="1" si="9"/>
        <v>34.536830253671674</v>
      </c>
    </row>
    <row r="276" spans="5:6" x14ac:dyDescent="0.25">
      <c r="E276" s="71">
        <f t="shared" ca="1" si="8"/>
        <v>0.45879233036604383</v>
      </c>
      <c r="F276" s="71">
        <f t="shared" ca="1" si="9"/>
        <v>31.023495789903571</v>
      </c>
    </row>
    <row r="277" spans="5:6" x14ac:dyDescent="0.25">
      <c r="E277" s="71">
        <f t="shared" ca="1" si="8"/>
        <v>0.27241517317047237</v>
      </c>
      <c r="F277" s="71">
        <f t="shared" ca="1" si="9"/>
        <v>28.976352232796078</v>
      </c>
    </row>
    <row r="278" spans="5:6" x14ac:dyDescent="0.25">
      <c r="E278" s="71">
        <f t="shared" ca="1" si="8"/>
        <v>0.94177601008295242</v>
      </c>
      <c r="F278" s="71">
        <f t="shared" ca="1" si="9"/>
        <v>45.108913402910012</v>
      </c>
    </row>
    <row r="279" spans="5:6" x14ac:dyDescent="0.25">
      <c r="E279" s="71">
        <f t="shared" ca="1" si="8"/>
        <v>8.9601968039385471E-2</v>
      </c>
      <c r="F279" s="71">
        <f t="shared" ca="1" si="9"/>
        <v>26.770303566120127</v>
      </c>
    </row>
    <row r="280" spans="5:6" x14ac:dyDescent="0.25">
      <c r="E280" s="71">
        <f t="shared" ca="1" si="8"/>
        <v>0.78339816682129004</v>
      </c>
      <c r="F280" s="71">
        <f t="shared" ca="1" si="9"/>
        <v>36.516206217615604</v>
      </c>
    </row>
    <row r="281" spans="5:6" x14ac:dyDescent="0.25">
      <c r="E281" s="71">
        <f t="shared" ca="1" si="8"/>
        <v>0.15734066288073623</v>
      </c>
      <c r="F281" s="71">
        <f t="shared" ca="1" si="9"/>
        <v>27.685874919581785</v>
      </c>
    </row>
    <row r="282" spans="5:6" x14ac:dyDescent="0.25">
      <c r="E282" s="71">
        <f t="shared" ca="1" si="8"/>
        <v>0.78188236093887242</v>
      </c>
      <c r="F282" s="71">
        <f t="shared" ca="1" si="9"/>
        <v>36.474329796642699</v>
      </c>
    </row>
    <row r="283" spans="5:6" x14ac:dyDescent="0.25">
      <c r="E283" s="71">
        <f t="shared" ca="1" si="8"/>
        <v>0.68330992428577209</v>
      </c>
      <c r="F283" s="71">
        <f t="shared" ca="1" si="9"/>
        <v>34.259903406792503</v>
      </c>
    </row>
    <row r="284" spans="5:6" x14ac:dyDescent="0.25">
      <c r="E284" s="71">
        <f t="shared" ca="1" si="8"/>
        <v>0.17757202854933829</v>
      </c>
      <c r="F284" s="71">
        <f t="shared" ca="1" si="9"/>
        <v>27.926776400876104</v>
      </c>
    </row>
    <row r="285" spans="5:6" x14ac:dyDescent="0.25">
      <c r="E285" s="71">
        <f t="shared" ca="1" si="8"/>
        <v>0.21686807688029397</v>
      </c>
      <c r="F285" s="71">
        <f t="shared" ca="1" si="9"/>
        <v>28.372947593563399</v>
      </c>
    </row>
    <row r="286" spans="5:6" x14ac:dyDescent="0.25">
      <c r="E286" s="71">
        <f t="shared" ca="1" si="8"/>
        <v>0.87668093220744658</v>
      </c>
      <c r="F286" s="71">
        <f t="shared" ca="1" si="9"/>
        <v>40.003421668883213</v>
      </c>
    </row>
    <row r="287" spans="5:6" x14ac:dyDescent="0.25">
      <c r="E287" s="71">
        <f t="shared" ca="1" si="8"/>
        <v>0.63229694824603722</v>
      </c>
      <c r="F287" s="71">
        <f t="shared" ca="1" si="9"/>
        <v>33.376624737311396</v>
      </c>
    </row>
    <row r="288" spans="5:6" x14ac:dyDescent="0.25">
      <c r="E288" s="71">
        <f t="shared" ca="1" si="8"/>
        <v>0.17568380969338526</v>
      </c>
      <c r="F288" s="71">
        <f t="shared" ca="1" si="9"/>
        <v>27.904681965425461</v>
      </c>
    </row>
    <row r="289" spans="5:6" x14ac:dyDescent="0.25">
      <c r="E289" s="71">
        <f t="shared" ca="1" si="8"/>
        <v>0.52957025283365045</v>
      </c>
      <c r="F289" s="71">
        <f t="shared" ca="1" si="9"/>
        <v>31.896817339985329</v>
      </c>
    </row>
    <row r="290" spans="5:6" x14ac:dyDescent="0.25">
      <c r="E290" s="71">
        <f t="shared" ca="1" si="8"/>
        <v>0.1530804223573583</v>
      </c>
      <c r="F290" s="71">
        <f t="shared" ca="1" si="9"/>
        <v>27.633835027809791</v>
      </c>
    </row>
    <row r="291" spans="5:6" x14ac:dyDescent="0.25">
      <c r="E291" s="71">
        <f t="shared" ca="1" si="8"/>
        <v>9.0074309283460496E-2</v>
      </c>
      <c r="F291" s="71">
        <f t="shared" ca="1" si="9"/>
        <v>26.777623213198023</v>
      </c>
    </row>
    <row r="292" spans="5:6" x14ac:dyDescent="0.25">
      <c r="E292" s="71">
        <f t="shared" ca="1" si="8"/>
        <v>4.6557088764032528E-2</v>
      </c>
      <c r="F292" s="71">
        <f t="shared" ca="1" si="9"/>
        <v>25.983985909071457</v>
      </c>
    </row>
    <row r="293" spans="5:6" x14ac:dyDescent="0.25">
      <c r="E293" s="71">
        <f t="shared" ca="1" si="8"/>
        <v>0.34572000502081135</v>
      </c>
      <c r="F293" s="71">
        <f t="shared" ca="1" si="9"/>
        <v>29.760356807890034</v>
      </c>
    </row>
    <row r="294" spans="5:6" x14ac:dyDescent="0.25">
      <c r="E294" s="71">
        <f t="shared" ca="1" si="8"/>
        <v>0.60935975916867557</v>
      </c>
      <c r="F294" s="71">
        <f t="shared" ca="1" si="9"/>
        <v>33.016971767642247</v>
      </c>
    </row>
    <row r="295" spans="5:6" x14ac:dyDescent="0.25">
      <c r="E295" s="71">
        <f t="shared" ca="1" si="8"/>
        <v>0.35219911508233492</v>
      </c>
      <c r="F295" s="71">
        <f t="shared" ca="1" si="9"/>
        <v>29.830178694226525</v>
      </c>
    </row>
    <row r="296" spans="5:6" x14ac:dyDescent="0.25">
      <c r="E296" s="71">
        <f t="shared" ca="1" si="8"/>
        <v>0.93735705129424185</v>
      </c>
      <c r="F296" s="71">
        <f t="shared" ca="1" si="9"/>
        <v>44.582883962504432</v>
      </c>
    </row>
    <row r="297" spans="5:6" x14ac:dyDescent="0.25">
      <c r="E297" s="71">
        <f t="shared" ca="1" si="8"/>
        <v>0.9187457592428292</v>
      </c>
      <c r="F297" s="71">
        <f t="shared" ca="1" si="9"/>
        <v>42.764708881421505</v>
      </c>
    </row>
    <row r="298" spans="5:6" x14ac:dyDescent="0.25">
      <c r="E298" s="71">
        <f t="shared" ca="1" si="8"/>
        <v>0.49178451754785446</v>
      </c>
      <c r="F298" s="71">
        <f t="shared" ca="1" si="9"/>
        <v>31.419693099589061</v>
      </c>
    </row>
    <row r="299" spans="5:6" x14ac:dyDescent="0.25">
      <c r="E299" s="71">
        <f t="shared" ca="1" si="8"/>
        <v>0.59329198227904023</v>
      </c>
      <c r="F299" s="71">
        <f t="shared" ca="1" si="9"/>
        <v>32.776368347813062</v>
      </c>
    </row>
    <row r="300" spans="5:6" x14ac:dyDescent="0.25">
      <c r="E300" s="71">
        <f t="shared" ca="1" si="8"/>
        <v>0.55015748105216888</v>
      </c>
      <c r="F300" s="71">
        <f t="shared" ca="1" si="9"/>
        <v>32.169456282270474</v>
      </c>
    </row>
    <row r="301" spans="5:6" x14ac:dyDescent="0.25">
      <c r="E301" s="71">
        <f t="shared" ca="1" si="8"/>
        <v>0.46521870075478222</v>
      </c>
      <c r="F301" s="71">
        <f t="shared" ca="1" si="9"/>
        <v>31.099375131320933</v>
      </c>
    </row>
    <row r="302" spans="5:6" x14ac:dyDescent="0.25">
      <c r="E302" s="71">
        <f t="shared" ca="1" si="8"/>
        <v>0.34123519046402706</v>
      </c>
      <c r="F302" s="71">
        <f t="shared" ca="1" si="9"/>
        <v>29.712127116005394</v>
      </c>
    </row>
    <row r="303" spans="5:6" x14ac:dyDescent="0.25">
      <c r="E303" s="71">
        <f t="shared" ca="1" si="8"/>
        <v>2.2386331190313857E-2</v>
      </c>
      <c r="F303" s="71">
        <f t="shared" ca="1" si="9"/>
        <v>25.314018598730406</v>
      </c>
    </row>
    <row r="304" spans="5:6" x14ac:dyDescent="0.25">
      <c r="E304" s="71">
        <f t="shared" ca="1" si="8"/>
        <v>0.19111997819766913</v>
      </c>
      <c r="F304" s="71">
        <f t="shared" ca="1" si="9"/>
        <v>28.083315713082545</v>
      </c>
    </row>
    <row r="305" spans="5:6" x14ac:dyDescent="0.25">
      <c r="E305" s="71">
        <f t="shared" ca="1" si="8"/>
        <v>0.87909705906700786</v>
      </c>
      <c r="F305" s="71">
        <f t="shared" ca="1" si="9"/>
        <v>40.130503713794738</v>
      </c>
    </row>
    <row r="306" spans="5:6" x14ac:dyDescent="0.25">
      <c r="E306" s="71">
        <f t="shared" ca="1" si="8"/>
        <v>0.90546059719197713</v>
      </c>
      <c r="F306" s="71">
        <f t="shared" ca="1" si="9"/>
        <v>41.741691909211269</v>
      </c>
    </row>
    <row r="307" spans="5:6" x14ac:dyDescent="0.25">
      <c r="E307" s="71">
        <f t="shared" ca="1" si="8"/>
        <v>0.73453795548145107</v>
      </c>
      <c r="F307" s="71">
        <f t="shared" ca="1" si="9"/>
        <v>35.303181476850085</v>
      </c>
    </row>
    <row r="308" spans="5:6" x14ac:dyDescent="0.25">
      <c r="E308" s="71">
        <f t="shared" ca="1" si="8"/>
        <v>0.46076308318715709</v>
      </c>
      <c r="F308" s="71">
        <f t="shared" ca="1" si="9"/>
        <v>31.046703454715072</v>
      </c>
    </row>
    <row r="309" spans="5:6" x14ac:dyDescent="0.25">
      <c r="E309" s="71">
        <f t="shared" ca="1" si="8"/>
        <v>0.17628263767152164</v>
      </c>
      <c r="F309" s="71">
        <f t="shared" ca="1" si="9"/>
        <v>27.911696860981802</v>
      </c>
    </row>
    <row r="310" spans="5:6" x14ac:dyDescent="0.25">
      <c r="E310" s="71">
        <f t="shared" ca="1" si="8"/>
        <v>0.20228430197438763</v>
      </c>
      <c r="F310" s="71">
        <f t="shared" ca="1" si="9"/>
        <v>28.210011945099108</v>
      </c>
    </row>
    <row r="311" spans="5:6" x14ac:dyDescent="0.25">
      <c r="E311" s="71">
        <f t="shared" ca="1" si="8"/>
        <v>0.9204654219085433</v>
      </c>
      <c r="F311" s="71">
        <f t="shared" ca="1" si="9"/>
        <v>42.911251958195031</v>
      </c>
    </row>
    <row r="312" spans="5:6" x14ac:dyDescent="0.25">
      <c r="E312" s="71">
        <f t="shared" ca="1" si="8"/>
        <v>1.6921767739523363E-2</v>
      </c>
      <c r="F312" s="71">
        <f t="shared" ca="1" si="9"/>
        <v>25.097879877552934</v>
      </c>
    </row>
    <row r="313" spans="5:6" x14ac:dyDescent="0.25">
      <c r="E313" s="71">
        <f t="shared" ca="1" si="8"/>
        <v>0.50155514606186358</v>
      </c>
      <c r="F313" s="71">
        <f t="shared" ca="1" si="9"/>
        <v>31.540457666371566</v>
      </c>
    </row>
    <row r="314" spans="5:6" x14ac:dyDescent="0.25">
      <c r="E314" s="71">
        <f t="shared" ca="1" si="8"/>
        <v>0.61438278268318669</v>
      </c>
      <c r="F314" s="71">
        <f t="shared" ca="1" si="9"/>
        <v>33.094031334024208</v>
      </c>
    </row>
    <row r="315" spans="5:6" x14ac:dyDescent="0.25">
      <c r="E315" s="71">
        <f t="shared" ca="1" si="8"/>
        <v>0.8669819926723018</v>
      </c>
      <c r="F315" s="71">
        <f t="shared" ca="1" si="9"/>
        <v>39.520427256530319</v>
      </c>
    </row>
    <row r="316" spans="5:6" x14ac:dyDescent="0.25">
      <c r="E316" s="71">
        <f t="shared" ca="1" si="8"/>
        <v>0.57975949903991908</v>
      </c>
      <c r="F316" s="71">
        <f t="shared" ca="1" si="9"/>
        <v>32.580215377631532</v>
      </c>
    </row>
    <row r="317" spans="5:6" x14ac:dyDescent="0.25">
      <c r="E317" s="71">
        <f t="shared" ca="1" si="8"/>
        <v>0.26430424435706978</v>
      </c>
      <c r="F317" s="71">
        <f t="shared" ca="1" si="9"/>
        <v>28.889346832584049</v>
      </c>
    </row>
    <row r="318" spans="5:6" x14ac:dyDescent="0.25">
      <c r="E318" s="71">
        <f t="shared" ca="1" si="8"/>
        <v>0.88135180709534078</v>
      </c>
      <c r="F318" s="71">
        <f t="shared" ca="1" si="9"/>
        <v>40.251744373249252</v>
      </c>
    </row>
    <row r="319" spans="5:6" x14ac:dyDescent="0.25">
      <c r="E319" s="71">
        <f t="shared" ca="1" si="8"/>
        <v>0.59778446011192909</v>
      </c>
      <c r="F319" s="71">
        <f t="shared" ca="1" si="9"/>
        <v>32.842766228746456</v>
      </c>
    </row>
    <row r="320" spans="5:6" x14ac:dyDescent="0.25">
      <c r="E320" s="71">
        <f t="shared" ca="1" si="8"/>
        <v>0.60166781299125593</v>
      </c>
      <c r="F320" s="71">
        <f t="shared" ca="1" si="9"/>
        <v>32.900699084207304</v>
      </c>
    </row>
    <row r="321" spans="5:6" x14ac:dyDescent="0.25">
      <c r="E321" s="71">
        <f t="shared" ca="1" si="8"/>
        <v>0.23429597816038716</v>
      </c>
      <c r="F321" s="71">
        <f t="shared" ca="1" si="9"/>
        <v>28.564631428313479</v>
      </c>
    </row>
    <row r="322" spans="5:6" x14ac:dyDescent="0.25">
      <c r="E322" s="71">
        <f t="shared" ca="1" si="8"/>
        <v>0.19195618365053102</v>
      </c>
      <c r="F322" s="71">
        <f t="shared" ca="1" si="9"/>
        <v>28.092872132124359</v>
      </c>
    </row>
    <row r="323" spans="5:6" x14ac:dyDescent="0.25">
      <c r="E323" s="71">
        <f t="shared" ca="1" si="8"/>
        <v>5.1550085986218019E-2</v>
      </c>
      <c r="F323" s="71">
        <f t="shared" ca="1" si="9"/>
        <v>26.092338390054497</v>
      </c>
    </row>
    <row r="324" spans="5:6" x14ac:dyDescent="0.25">
      <c r="E324" s="71">
        <f t="shared" ref="E324:E387" ca="1" si="10">RAND()</f>
        <v>0.67007804978608776</v>
      </c>
      <c r="F324" s="71">
        <f t="shared" ref="F324:F387" ca="1" si="11">$C$3-$C$4*(LN(E324)^(-1/$C$5))</f>
        <v>34.018153993022089</v>
      </c>
    </row>
    <row r="325" spans="5:6" x14ac:dyDescent="0.25">
      <c r="E325" s="71">
        <f t="shared" ca="1" si="10"/>
        <v>0.45667291409718902</v>
      </c>
      <c r="F325" s="71">
        <f t="shared" ca="1" si="11"/>
        <v>30.998597458500541</v>
      </c>
    </row>
    <row r="326" spans="5:6" x14ac:dyDescent="0.25">
      <c r="E326" s="71">
        <f t="shared" ca="1" si="10"/>
        <v>0.2010034523333436</v>
      </c>
      <c r="F326" s="71">
        <f t="shared" ca="1" si="11"/>
        <v>28.195570122313036</v>
      </c>
    </row>
    <row r="327" spans="5:6" x14ac:dyDescent="0.25">
      <c r="E327" s="71">
        <f t="shared" ca="1" si="10"/>
        <v>0.39174400777389484</v>
      </c>
      <c r="F327" s="71">
        <f t="shared" ca="1" si="11"/>
        <v>30.261354732884364</v>
      </c>
    </row>
    <row r="328" spans="5:6" x14ac:dyDescent="0.25">
      <c r="E328" s="71">
        <f t="shared" ca="1" si="10"/>
        <v>0.28882709239010373</v>
      </c>
      <c r="F328" s="71">
        <f t="shared" ca="1" si="11"/>
        <v>29.151852012350655</v>
      </c>
    </row>
    <row r="329" spans="5:6" x14ac:dyDescent="0.25">
      <c r="E329" s="71">
        <f t="shared" ca="1" si="10"/>
        <v>0.81717902359469685</v>
      </c>
      <c r="F329" s="71">
        <f t="shared" ca="1" si="11"/>
        <v>37.542539816688056</v>
      </c>
    </row>
    <row r="330" spans="5:6" x14ac:dyDescent="0.25">
      <c r="E330" s="71">
        <f t="shared" ca="1" si="10"/>
        <v>0.12429330422074025</v>
      </c>
      <c r="F330" s="71">
        <f t="shared" ca="1" si="11"/>
        <v>27.26649366137547</v>
      </c>
    </row>
    <row r="331" spans="5:6" x14ac:dyDescent="0.25">
      <c r="E331" s="71">
        <f t="shared" ca="1" si="10"/>
        <v>0.59556697008021864</v>
      </c>
      <c r="F331" s="71">
        <f t="shared" ca="1" si="11"/>
        <v>32.809909847928701</v>
      </c>
    </row>
    <row r="332" spans="5:6" x14ac:dyDescent="0.25">
      <c r="E332" s="71">
        <f t="shared" ca="1" si="10"/>
        <v>0.1324576223286833</v>
      </c>
      <c r="F332" s="71">
        <f t="shared" ca="1" si="11"/>
        <v>27.373830015681669</v>
      </c>
    </row>
    <row r="333" spans="5:6" x14ac:dyDescent="0.25">
      <c r="E333" s="71">
        <f t="shared" ca="1" si="10"/>
        <v>0.89585962224675675</v>
      </c>
      <c r="F333" s="71">
        <f t="shared" ca="1" si="11"/>
        <v>41.100969438999044</v>
      </c>
    </row>
    <row r="334" spans="5:6" x14ac:dyDescent="0.25">
      <c r="E334" s="71">
        <f t="shared" ca="1" si="10"/>
        <v>0.59725123527323953</v>
      </c>
      <c r="F334" s="71">
        <f t="shared" ca="1" si="11"/>
        <v>32.834850696940705</v>
      </c>
    </row>
    <row r="335" spans="5:6" x14ac:dyDescent="0.25">
      <c r="E335" s="71">
        <f t="shared" ca="1" si="10"/>
        <v>0.32568043052219287</v>
      </c>
      <c r="F335" s="71">
        <f t="shared" ca="1" si="11"/>
        <v>29.545370881352156</v>
      </c>
    </row>
    <row r="336" spans="5:6" x14ac:dyDescent="0.25">
      <c r="E336" s="71">
        <f t="shared" ca="1" si="10"/>
        <v>0.84547721356879857</v>
      </c>
      <c r="F336" s="71">
        <f t="shared" ca="1" si="11"/>
        <v>38.578776032815583</v>
      </c>
    </row>
    <row r="337" spans="5:6" x14ac:dyDescent="0.25">
      <c r="E337" s="71">
        <f t="shared" ca="1" si="10"/>
        <v>0.74008855478091318</v>
      </c>
      <c r="F337" s="71">
        <f t="shared" ca="1" si="11"/>
        <v>35.428509270632134</v>
      </c>
    </row>
    <row r="338" spans="5:6" x14ac:dyDescent="0.25">
      <c r="E338" s="71">
        <f t="shared" ca="1" si="10"/>
        <v>0.21784073920016789</v>
      </c>
      <c r="F338" s="71">
        <f t="shared" ca="1" si="11"/>
        <v>28.383724926030915</v>
      </c>
    </row>
    <row r="339" spans="5:6" x14ac:dyDescent="0.25">
      <c r="E339" s="71">
        <f t="shared" ca="1" si="10"/>
        <v>0.18897155517749453</v>
      </c>
      <c r="F339" s="71">
        <f t="shared" ca="1" si="11"/>
        <v>28.058709783079397</v>
      </c>
    </row>
    <row r="340" spans="5:6" x14ac:dyDescent="0.25">
      <c r="E340" s="71">
        <f t="shared" ca="1" si="10"/>
        <v>0.90995230265594407</v>
      </c>
      <c r="F340" s="71">
        <f t="shared" ca="1" si="11"/>
        <v>42.067829055827929</v>
      </c>
    </row>
    <row r="341" spans="5:6" x14ac:dyDescent="0.25">
      <c r="E341" s="71">
        <f t="shared" ca="1" si="10"/>
        <v>0.97312808996749434</v>
      </c>
      <c r="F341" s="71">
        <f t="shared" ca="1" si="11"/>
        <v>51.114023004084508</v>
      </c>
    </row>
    <row r="342" spans="5:6" x14ac:dyDescent="0.25">
      <c r="E342" s="71">
        <f t="shared" ca="1" si="10"/>
        <v>0.65135892538395279</v>
      </c>
      <c r="F342" s="71">
        <f t="shared" ca="1" si="11"/>
        <v>33.691929119304234</v>
      </c>
    </row>
    <row r="343" spans="5:6" x14ac:dyDescent="0.25">
      <c r="E343" s="71">
        <f t="shared" ca="1" si="10"/>
        <v>0.28768099811514036</v>
      </c>
      <c r="F343" s="71">
        <f t="shared" ca="1" si="11"/>
        <v>29.139612697357251</v>
      </c>
    </row>
    <row r="344" spans="5:6" x14ac:dyDescent="0.25">
      <c r="E344" s="71">
        <f t="shared" ca="1" si="10"/>
        <v>0.40987365282565602</v>
      </c>
      <c r="F344" s="71">
        <f t="shared" ca="1" si="11"/>
        <v>30.462851207941036</v>
      </c>
    </row>
    <row r="345" spans="5:6" x14ac:dyDescent="0.25">
      <c r="E345" s="71">
        <f t="shared" ca="1" si="10"/>
        <v>0.1840546692276952</v>
      </c>
      <c r="F345" s="71">
        <f t="shared" ca="1" si="11"/>
        <v>28.002097439319954</v>
      </c>
    </row>
    <row r="346" spans="5:6" x14ac:dyDescent="0.25">
      <c r="E346" s="71">
        <f t="shared" ca="1" si="10"/>
        <v>0.4451543423058083</v>
      </c>
      <c r="F346" s="71">
        <f t="shared" ca="1" si="11"/>
        <v>30.864328646425609</v>
      </c>
    </row>
    <row r="347" spans="5:6" x14ac:dyDescent="0.25">
      <c r="E347" s="71">
        <f t="shared" ca="1" si="10"/>
        <v>0.41820372760683155</v>
      </c>
      <c r="F347" s="71">
        <f t="shared" ca="1" si="11"/>
        <v>30.556442602137789</v>
      </c>
    </row>
    <row r="348" spans="5:6" x14ac:dyDescent="0.25">
      <c r="E348" s="71">
        <f t="shared" ca="1" si="10"/>
        <v>0.76470030713879522</v>
      </c>
      <c r="F348" s="71">
        <f t="shared" ca="1" si="11"/>
        <v>36.020471403919657</v>
      </c>
    </row>
    <row r="349" spans="5:6" x14ac:dyDescent="0.25">
      <c r="E349" s="71">
        <f t="shared" ca="1" si="10"/>
        <v>5.1535558877540577E-2</v>
      </c>
      <c r="F349" s="71">
        <f t="shared" ca="1" si="11"/>
        <v>26.092032488854692</v>
      </c>
    </row>
    <row r="350" spans="5:6" x14ac:dyDescent="0.25">
      <c r="E350" s="71">
        <f t="shared" ca="1" si="10"/>
        <v>0.94688896714937931</v>
      </c>
      <c r="F350" s="71">
        <f t="shared" ca="1" si="11"/>
        <v>45.779455761820017</v>
      </c>
    </row>
    <row r="351" spans="5:6" x14ac:dyDescent="0.25">
      <c r="E351" s="71">
        <f t="shared" ca="1" si="10"/>
        <v>0.52330023925760183</v>
      </c>
      <c r="F351" s="71">
        <f t="shared" ca="1" si="11"/>
        <v>31.815674240184787</v>
      </c>
    </row>
    <row r="352" spans="5:6" x14ac:dyDescent="0.25">
      <c r="E352" s="71">
        <f t="shared" ca="1" si="10"/>
        <v>0.19449664119641852</v>
      </c>
      <c r="F352" s="71">
        <f t="shared" ca="1" si="11"/>
        <v>28.121836213423407</v>
      </c>
    </row>
    <row r="353" spans="5:6" x14ac:dyDescent="0.25">
      <c r="E353" s="71">
        <f t="shared" ca="1" si="10"/>
        <v>1.1817682463323709E-2</v>
      </c>
      <c r="F353" s="71">
        <f t="shared" ca="1" si="11"/>
        <v>24.845315670796687</v>
      </c>
    </row>
    <row r="354" spans="5:6" x14ac:dyDescent="0.25">
      <c r="E354" s="71">
        <f t="shared" ca="1" si="10"/>
        <v>0.55232892549316637</v>
      </c>
      <c r="F354" s="71">
        <f t="shared" ca="1" si="11"/>
        <v>32.198801613031975</v>
      </c>
    </row>
    <row r="355" spans="5:6" x14ac:dyDescent="0.25">
      <c r="E355" s="71">
        <f t="shared" ca="1" si="10"/>
        <v>0.1050601427857687</v>
      </c>
      <c r="F355" s="71">
        <f t="shared" ca="1" si="11"/>
        <v>27.000793308294096</v>
      </c>
    </row>
    <row r="356" spans="5:6" x14ac:dyDescent="0.25">
      <c r="E356" s="71">
        <f t="shared" ca="1" si="10"/>
        <v>0.85906886738753618</v>
      </c>
      <c r="F356" s="71">
        <f t="shared" ca="1" si="11"/>
        <v>39.15512462697513</v>
      </c>
    </row>
    <row r="357" spans="5:6" x14ac:dyDescent="0.25">
      <c r="E357" s="71">
        <f t="shared" ca="1" si="10"/>
        <v>0.41271734520457004</v>
      </c>
      <c r="F357" s="71">
        <f t="shared" ca="1" si="11"/>
        <v>30.494725025254962</v>
      </c>
    </row>
    <row r="358" spans="5:6" x14ac:dyDescent="0.25">
      <c r="E358" s="71">
        <f t="shared" ca="1" si="10"/>
        <v>0.46790427486430752</v>
      </c>
      <c r="F358" s="71">
        <f t="shared" ca="1" si="11"/>
        <v>31.131260649720126</v>
      </c>
    </row>
    <row r="359" spans="5:6" x14ac:dyDescent="0.25">
      <c r="E359" s="71">
        <f t="shared" ca="1" si="10"/>
        <v>6.7729652751141289E-2</v>
      </c>
      <c r="F359" s="71">
        <f t="shared" ca="1" si="11"/>
        <v>26.406182010398101</v>
      </c>
    </row>
    <row r="360" spans="5:6" x14ac:dyDescent="0.25">
      <c r="E360" s="71">
        <f t="shared" ca="1" si="10"/>
        <v>0.3846415039462634</v>
      </c>
      <c r="F360" s="71">
        <f t="shared" ca="1" si="11"/>
        <v>30.183151969573451</v>
      </c>
    </row>
    <row r="361" spans="5:6" x14ac:dyDescent="0.25">
      <c r="E361" s="71">
        <f t="shared" ca="1" si="10"/>
        <v>0.55290061347436092</v>
      </c>
      <c r="F361" s="71">
        <f t="shared" ca="1" si="11"/>
        <v>32.206547091885824</v>
      </c>
    </row>
    <row r="362" spans="5:6" x14ac:dyDescent="0.25">
      <c r="E362" s="71">
        <f t="shared" ca="1" si="10"/>
        <v>0.21220292550619912</v>
      </c>
      <c r="F362" s="71">
        <f t="shared" ca="1" si="11"/>
        <v>28.321109140866749</v>
      </c>
    </row>
    <row r="363" spans="5:6" x14ac:dyDescent="0.25">
      <c r="E363" s="71">
        <f t="shared" ca="1" si="10"/>
        <v>0.47507668906801259</v>
      </c>
      <c r="F363" s="71">
        <f t="shared" ca="1" si="11"/>
        <v>31.216944396385248</v>
      </c>
    </row>
    <row r="364" spans="5:6" x14ac:dyDescent="0.25">
      <c r="E364" s="71">
        <f t="shared" ca="1" si="10"/>
        <v>0.77220082968415493</v>
      </c>
      <c r="F364" s="71">
        <f t="shared" ca="1" si="11"/>
        <v>36.21406171695142</v>
      </c>
    </row>
    <row r="365" spans="5:6" x14ac:dyDescent="0.25">
      <c r="E365" s="71">
        <f t="shared" ca="1" si="10"/>
        <v>0.94801511184333032</v>
      </c>
      <c r="F365" s="71">
        <f t="shared" ca="1" si="11"/>
        <v>45.937380088658244</v>
      </c>
    </row>
    <row r="366" spans="5:6" x14ac:dyDescent="0.25">
      <c r="E366" s="71">
        <f t="shared" ca="1" si="10"/>
        <v>0.40190606907191273</v>
      </c>
      <c r="F366" s="71">
        <f t="shared" ca="1" si="11"/>
        <v>30.373945827496755</v>
      </c>
    </row>
    <row r="367" spans="5:6" x14ac:dyDescent="0.25">
      <c r="E367" s="71">
        <f t="shared" ca="1" si="10"/>
        <v>0.78588810278230425</v>
      </c>
      <c r="F367" s="71">
        <f t="shared" ca="1" si="11"/>
        <v>36.585688053223478</v>
      </c>
    </row>
    <row r="368" spans="5:6" x14ac:dyDescent="0.25">
      <c r="E368" s="71">
        <f t="shared" ca="1" si="10"/>
        <v>0.56978845499753006</v>
      </c>
      <c r="F368" s="71">
        <f t="shared" ca="1" si="11"/>
        <v>32.439181746814896</v>
      </c>
    </row>
    <row r="369" spans="5:6" x14ac:dyDescent="0.25">
      <c r="E369" s="71">
        <f t="shared" ca="1" si="10"/>
        <v>0.84269033829955686</v>
      </c>
      <c r="F369" s="71">
        <f t="shared" ca="1" si="11"/>
        <v>38.467656141380743</v>
      </c>
    </row>
    <row r="370" spans="5:6" x14ac:dyDescent="0.25">
      <c r="E370" s="71">
        <f t="shared" ca="1" si="10"/>
        <v>0.70431025180999929</v>
      </c>
      <c r="F370" s="71">
        <f t="shared" ca="1" si="11"/>
        <v>34.665128974050191</v>
      </c>
    </row>
    <row r="371" spans="5:6" x14ac:dyDescent="0.25">
      <c r="E371" s="71">
        <f t="shared" ca="1" si="10"/>
        <v>0.89669879317935131</v>
      </c>
      <c r="F371" s="71">
        <f t="shared" ca="1" si="11"/>
        <v>41.15419956101637</v>
      </c>
    </row>
    <row r="372" spans="5:6" x14ac:dyDescent="0.25">
      <c r="E372" s="71">
        <f t="shared" ca="1" si="10"/>
        <v>0.37751442503135335</v>
      </c>
      <c r="F372" s="71">
        <f t="shared" ca="1" si="11"/>
        <v>30.105049229174501</v>
      </c>
    </row>
    <row r="373" spans="5:6" x14ac:dyDescent="0.25">
      <c r="E373" s="71">
        <f t="shared" ca="1" si="10"/>
        <v>0.35082309468398398</v>
      </c>
      <c r="F373" s="71">
        <f t="shared" ca="1" si="11"/>
        <v>29.815334717245733</v>
      </c>
    </row>
    <row r="374" spans="5:6" x14ac:dyDescent="0.25">
      <c r="E374" s="71">
        <f t="shared" ca="1" si="10"/>
        <v>0.72398195341817795</v>
      </c>
      <c r="F374" s="71">
        <f t="shared" ca="1" si="11"/>
        <v>35.072203236203734</v>
      </c>
    </row>
    <row r="375" spans="5:6" x14ac:dyDescent="0.25">
      <c r="E375" s="71">
        <f t="shared" ca="1" si="10"/>
        <v>0.2898633061615683</v>
      </c>
      <c r="F375" s="71">
        <f t="shared" ca="1" si="11"/>
        <v>29.162916481126249</v>
      </c>
    </row>
    <row r="376" spans="5:6" x14ac:dyDescent="0.25">
      <c r="E376" s="71">
        <f t="shared" ca="1" si="10"/>
        <v>5.0545448646705515E-2</v>
      </c>
      <c r="F376" s="71">
        <f t="shared" ca="1" si="11"/>
        <v>26.071061068259535</v>
      </c>
    </row>
    <row r="377" spans="5:6" x14ac:dyDescent="0.25">
      <c r="E377" s="71">
        <f t="shared" ca="1" si="10"/>
        <v>0.62771237371897759</v>
      </c>
      <c r="F377" s="71">
        <f t="shared" ca="1" si="11"/>
        <v>33.303102359712291</v>
      </c>
    </row>
    <row r="378" spans="5:6" x14ac:dyDescent="0.25">
      <c r="E378" s="71">
        <f t="shared" ca="1" si="10"/>
        <v>0.97930569214869323</v>
      </c>
      <c r="F378" s="71">
        <f t="shared" ca="1" si="11"/>
        <v>53.346419035292939</v>
      </c>
    </row>
    <row r="379" spans="5:6" x14ac:dyDescent="0.25">
      <c r="E379" s="71">
        <f t="shared" ca="1" si="10"/>
        <v>0.22966881771307279</v>
      </c>
      <c r="F379" s="71">
        <f t="shared" ca="1" si="11"/>
        <v>28.514012683742529</v>
      </c>
    </row>
    <row r="380" spans="5:6" x14ac:dyDescent="0.25">
      <c r="E380" s="71">
        <f t="shared" ca="1" si="10"/>
        <v>0.76511205024808748</v>
      </c>
      <c r="F380" s="71">
        <f t="shared" ca="1" si="11"/>
        <v>36.030926125419548</v>
      </c>
    </row>
    <row r="381" spans="5:6" x14ac:dyDescent="0.25">
      <c r="E381" s="71">
        <f t="shared" ca="1" si="10"/>
        <v>0.70648847968451312</v>
      </c>
      <c r="F381" s="71">
        <f t="shared" ca="1" si="11"/>
        <v>34.708816075494582</v>
      </c>
    </row>
    <row r="382" spans="5:6" x14ac:dyDescent="0.25">
      <c r="E382" s="71">
        <f t="shared" ca="1" si="10"/>
        <v>0.22582548393834123</v>
      </c>
      <c r="F382" s="71">
        <f t="shared" ca="1" si="11"/>
        <v>28.471826097968297</v>
      </c>
    </row>
    <row r="383" spans="5:6" x14ac:dyDescent="0.25">
      <c r="E383" s="71">
        <f t="shared" ca="1" si="10"/>
        <v>0.53978460681439788</v>
      </c>
      <c r="F383" s="71">
        <f t="shared" ca="1" si="11"/>
        <v>32.030856983551473</v>
      </c>
    </row>
    <row r="384" spans="5:6" x14ac:dyDescent="0.25">
      <c r="E384" s="71">
        <f t="shared" ca="1" si="10"/>
        <v>0.21967966255444382</v>
      </c>
      <c r="F384" s="71">
        <f t="shared" ca="1" si="11"/>
        <v>28.404072832243031</v>
      </c>
    </row>
    <row r="385" spans="5:6" x14ac:dyDescent="0.25">
      <c r="E385" s="71">
        <f t="shared" ca="1" si="10"/>
        <v>0.90694193708093029</v>
      </c>
      <c r="F385" s="71">
        <f t="shared" ca="1" si="11"/>
        <v>41.847230333041026</v>
      </c>
    </row>
    <row r="386" spans="5:6" x14ac:dyDescent="0.25">
      <c r="E386" s="71">
        <f t="shared" ca="1" si="10"/>
        <v>0.46496326073065364</v>
      </c>
      <c r="F386" s="71">
        <f t="shared" ca="1" si="11"/>
        <v>31.09634778811801</v>
      </c>
    </row>
    <row r="387" spans="5:6" x14ac:dyDescent="0.25">
      <c r="E387" s="71">
        <f t="shared" ca="1" si="10"/>
        <v>8.4246378620135287E-3</v>
      </c>
      <c r="F387" s="71">
        <f t="shared" ca="1" si="11"/>
        <v>24.628719601995865</v>
      </c>
    </row>
    <row r="388" spans="5:6" x14ac:dyDescent="0.25">
      <c r="E388" s="71">
        <f t="shared" ref="E388:E451" ca="1" si="12">RAND()</f>
        <v>0.87085172410354084</v>
      </c>
      <c r="F388" s="71">
        <f t="shared" ref="F388:F451" ca="1" si="13">$C$3-$C$4*(LN(E388)^(-1/$C$5))</f>
        <v>39.708169268707124</v>
      </c>
    </row>
    <row r="389" spans="5:6" x14ac:dyDescent="0.25">
      <c r="E389" s="71">
        <f t="shared" ca="1" si="12"/>
        <v>0.1493552878159744</v>
      </c>
      <c r="F389" s="71">
        <f t="shared" ca="1" si="13"/>
        <v>27.587902496004425</v>
      </c>
    </row>
    <row r="390" spans="5:6" x14ac:dyDescent="0.25">
      <c r="E390" s="71">
        <f t="shared" ca="1" si="12"/>
        <v>0.16186920405090088</v>
      </c>
      <c r="F390" s="71">
        <f t="shared" ca="1" si="13"/>
        <v>27.740652828602286</v>
      </c>
    </row>
    <row r="391" spans="5:6" x14ac:dyDescent="0.25">
      <c r="E391" s="71">
        <f t="shared" ca="1" si="12"/>
        <v>0.54308217243948353</v>
      </c>
      <c r="F391" s="71">
        <f t="shared" ca="1" si="13"/>
        <v>32.074639740777293</v>
      </c>
    </row>
    <row r="392" spans="5:6" x14ac:dyDescent="0.25">
      <c r="E392" s="71">
        <f t="shared" ca="1" si="12"/>
        <v>0.99331343900172608</v>
      </c>
      <c r="F392" s="71">
        <f t="shared" ca="1" si="13"/>
        <v>64.412443289384669</v>
      </c>
    </row>
    <row r="393" spans="5:6" x14ac:dyDescent="0.25">
      <c r="E393" s="71">
        <f t="shared" ca="1" si="12"/>
        <v>0.45898569359835872</v>
      </c>
      <c r="F393" s="71">
        <f t="shared" ca="1" si="13"/>
        <v>31.025770451576854</v>
      </c>
    </row>
    <row r="394" spans="5:6" x14ac:dyDescent="0.25">
      <c r="E394" s="71">
        <f t="shared" ca="1" si="12"/>
        <v>1.484479953171125E-2</v>
      </c>
      <c r="F394" s="71">
        <f t="shared" ca="1" si="13"/>
        <v>25.002768097203063</v>
      </c>
    </row>
    <row r="395" spans="5:6" x14ac:dyDescent="0.25">
      <c r="E395" s="71">
        <f t="shared" ca="1" si="12"/>
        <v>0.62888491130384383</v>
      </c>
      <c r="F395" s="71">
        <f t="shared" ca="1" si="13"/>
        <v>33.321825097068661</v>
      </c>
    </row>
    <row r="396" spans="5:6" x14ac:dyDescent="0.25">
      <c r="E396" s="71">
        <f t="shared" ca="1" si="12"/>
        <v>0.22599407253532022</v>
      </c>
      <c r="F396" s="71">
        <f t="shared" ca="1" si="13"/>
        <v>28.473679471286339</v>
      </c>
    </row>
    <row r="397" spans="5:6" x14ac:dyDescent="0.25">
      <c r="E397" s="71">
        <f t="shared" ca="1" si="12"/>
        <v>0.78964028061771918</v>
      </c>
      <c r="F397" s="71">
        <f t="shared" ca="1" si="13"/>
        <v>36.692065943221429</v>
      </c>
    </row>
    <row r="398" spans="5:6" x14ac:dyDescent="0.25">
      <c r="E398" s="71">
        <f t="shared" ca="1" si="12"/>
        <v>0.794135899384799</v>
      </c>
      <c r="F398" s="71">
        <f t="shared" ca="1" si="13"/>
        <v>36.822271583664943</v>
      </c>
    </row>
    <row r="399" spans="5:6" x14ac:dyDescent="0.25">
      <c r="E399" s="71">
        <f t="shared" ca="1" si="12"/>
        <v>0.83962410121527009</v>
      </c>
      <c r="F399" s="71">
        <f t="shared" ca="1" si="13"/>
        <v>38.347921413225194</v>
      </c>
    </row>
    <row r="400" spans="5:6" x14ac:dyDescent="0.25">
      <c r="E400" s="71">
        <f t="shared" ca="1" si="12"/>
        <v>0.3789298198140173</v>
      </c>
      <c r="F400" s="71">
        <f t="shared" ca="1" si="13"/>
        <v>30.120531858700396</v>
      </c>
    </row>
    <row r="401" spans="5:6" x14ac:dyDescent="0.25">
      <c r="E401" s="71">
        <f t="shared" ca="1" si="12"/>
        <v>6.0310231488955868E-3</v>
      </c>
      <c r="F401" s="71">
        <f t="shared" ca="1" si="13"/>
        <v>24.4321675553809</v>
      </c>
    </row>
    <row r="402" spans="5:6" x14ac:dyDescent="0.25">
      <c r="E402" s="71">
        <f t="shared" ca="1" si="12"/>
        <v>0.19065284740769373</v>
      </c>
      <c r="F402" s="71">
        <f t="shared" ca="1" si="13"/>
        <v>28.077972198366609</v>
      </c>
    </row>
    <row r="403" spans="5:6" x14ac:dyDescent="0.25">
      <c r="E403" s="71">
        <f t="shared" ca="1" si="12"/>
        <v>0.35978582588464869</v>
      </c>
      <c r="F403" s="71">
        <f t="shared" ca="1" si="13"/>
        <v>29.912183311235065</v>
      </c>
    </row>
    <row r="404" spans="5:6" x14ac:dyDescent="0.25">
      <c r="E404" s="71">
        <f t="shared" ca="1" si="12"/>
        <v>0.15336686137078603</v>
      </c>
      <c r="F404" s="71">
        <f t="shared" ca="1" si="13"/>
        <v>27.637350040022639</v>
      </c>
    </row>
    <row r="405" spans="5:6" x14ac:dyDescent="0.25">
      <c r="E405" s="71">
        <f t="shared" ca="1" si="12"/>
        <v>0.71120304003141555</v>
      </c>
      <c r="F405" s="71">
        <f t="shared" ca="1" si="13"/>
        <v>34.804516238189642</v>
      </c>
    </row>
    <row r="406" spans="5:6" x14ac:dyDescent="0.25">
      <c r="E406" s="71">
        <f t="shared" ca="1" si="12"/>
        <v>0.82769550513170242</v>
      </c>
      <c r="F406" s="71">
        <f t="shared" ca="1" si="13"/>
        <v>37.905327541296558</v>
      </c>
    </row>
    <row r="407" spans="5:6" x14ac:dyDescent="0.25">
      <c r="E407" s="71">
        <f t="shared" ca="1" si="12"/>
        <v>0.64243493704283183</v>
      </c>
      <c r="F407" s="71">
        <f t="shared" ca="1" si="13"/>
        <v>33.542325285298588</v>
      </c>
    </row>
    <row r="408" spans="5:6" x14ac:dyDescent="0.25">
      <c r="E408" s="71">
        <f t="shared" ca="1" si="12"/>
        <v>0.59218087628107052</v>
      </c>
      <c r="F408" s="71">
        <f t="shared" ca="1" si="13"/>
        <v>32.760047349843184</v>
      </c>
    </row>
    <row r="409" spans="5:6" x14ac:dyDescent="0.25">
      <c r="E409" s="71">
        <f t="shared" ca="1" si="12"/>
        <v>0.32603858773151095</v>
      </c>
      <c r="F409" s="71">
        <f t="shared" ca="1" si="13"/>
        <v>29.549203029244232</v>
      </c>
    </row>
    <row r="410" spans="5:6" x14ac:dyDescent="0.25">
      <c r="E410" s="71">
        <f t="shared" ca="1" si="12"/>
        <v>0.58025547175522652</v>
      </c>
      <c r="F410" s="71">
        <f t="shared" ca="1" si="13"/>
        <v>32.587305957155223</v>
      </c>
    </row>
    <row r="411" spans="5:6" x14ac:dyDescent="0.25">
      <c r="E411" s="71">
        <f t="shared" ca="1" si="12"/>
        <v>0.64636201287695161</v>
      </c>
      <c r="F411" s="71">
        <f t="shared" ca="1" si="13"/>
        <v>33.607713981357037</v>
      </c>
    </row>
    <row r="412" spans="5:6" x14ac:dyDescent="0.25">
      <c r="E412" s="71">
        <f t="shared" ca="1" si="12"/>
        <v>0.30013019765394044</v>
      </c>
      <c r="F412" s="71">
        <f t="shared" ca="1" si="13"/>
        <v>29.272496205910944</v>
      </c>
    </row>
    <row r="413" spans="5:6" x14ac:dyDescent="0.25">
      <c r="E413" s="71">
        <f t="shared" ca="1" si="12"/>
        <v>0.4488429602074554</v>
      </c>
      <c r="F413" s="71">
        <f t="shared" ca="1" si="13"/>
        <v>30.907137647567644</v>
      </c>
    </row>
    <row r="414" spans="5:6" x14ac:dyDescent="0.25">
      <c r="E414" s="71">
        <f t="shared" ca="1" si="12"/>
        <v>0.97317465297808781</v>
      </c>
      <c r="F414" s="71">
        <f t="shared" ca="1" si="13"/>
        <v>51.128482014909807</v>
      </c>
    </row>
    <row r="415" spans="5:6" x14ac:dyDescent="0.25">
      <c r="E415" s="71">
        <f t="shared" ca="1" si="12"/>
        <v>0.93333466458387093</v>
      </c>
      <c r="F415" s="71">
        <f t="shared" ca="1" si="13"/>
        <v>44.140584115616029</v>
      </c>
    </row>
    <row r="416" spans="5:6" x14ac:dyDescent="0.25">
      <c r="E416" s="71">
        <f t="shared" ca="1" si="12"/>
        <v>0.55131513982976732</v>
      </c>
      <c r="F416" s="71">
        <f t="shared" ca="1" si="13"/>
        <v>32.185086510709425</v>
      </c>
    </row>
    <row r="417" spans="5:6" x14ac:dyDescent="0.25">
      <c r="E417" s="71">
        <f t="shared" ca="1" si="12"/>
        <v>0.30045815997398273</v>
      </c>
      <c r="F417" s="71">
        <f t="shared" ca="1" si="13"/>
        <v>29.275995830507917</v>
      </c>
    </row>
    <row r="418" spans="5:6" x14ac:dyDescent="0.25">
      <c r="E418" s="71">
        <f t="shared" ca="1" si="12"/>
        <v>0.85821701757467539</v>
      </c>
      <c r="F418" s="71">
        <f t="shared" ca="1" si="13"/>
        <v>39.117191129824732</v>
      </c>
    </row>
    <row r="419" spans="5:6" x14ac:dyDescent="0.25">
      <c r="E419" s="71">
        <f t="shared" ca="1" si="12"/>
        <v>0.33658482442449711</v>
      </c>
      <c r="F419" s="71">
        <f t="shared" ca="1" si="13"/>
        <v>29.662194625461051</v>
      </c>
    </row>
    <row r="420" spans="5:6" x14ac:dyDescent="0.25">
      <c r="E420" s="71">
        <f t="shared" ca="1" si="12"/>
        <v>0.50618459286834561</v>
      </c>
      <c r="F420" s="71">
        <f t="shared" ca="1" si="13"/>
        <v>31.598282325482181</v>
      </c>
    </row>
    <row r="421" spans="5:6" x14ac:dyDescent="0.25">
      <c r="E421" s="71">
        <f t="shared" ca="1" si="12"/>
        <v>0.76779574840602627</v>
      </c>
      <c r="F421" s="71">
        <f t="shared" ca="1" si="13"/>
        <v>36.099552829099267</v>
      </c>
    </row>
    <row r="422" spans="5:6" x14ac:dyDescent="0.25">
      <c r="E422" s="71">
        <f t="shared" ca="1" si="12"/>
        <v>0.92156320004790426</v>
      </c>
      <c r="F422" s="71">
        <f t="shared" ca="1" si="13"/>
        <v>43.006743713414664</v>
      </c>
    </row>
    <row r="423" spans="5:6" x14ac:dyDescent="0.25">
      <c r="E423" s="71">
        <f t="shared" ca="1" si="12"/>
        <v>0.42271161765106957</v>
      </c>
      <c r="F423" s="71">
        <f t="shared" ca="1" si="13"/>
        <v>30.607380946839712</v>
      </c>
    </row>
    <row r="424" spans="5:6" x14ac:dyDescent="0.25">
      <c r="E424" s="71">
        <f t="shared" ca="1" si="12"/>
        <v>0.17671127484871363</v>
      </c>
      <c r="F424" s="71">
        <f t="shared" ca="1" si="13"/>
        <v>27.916713560118421</v>
      </c>
    </row>
    <row r="425" spans="5:6" x14ac:dyDescent="0.25">
      <c r="E425" s="71">
        <f t="shared" ca="1" si="12"/>
        <v>0.59635945467590112</v>
      </c>
      <c r="F425" s="71">
        <f t="shared" ca="1" si="13"/>
        <v>32.821633481303763</v>
      </c>
    </row>
    <row r="426" spans="5:6" x14ac:dyDescent="0.25">
      <c r="E426" s="71">
        <f t="shared" ca="1" si="12"/>
        <v>0.14713169882776644</v>
      </c>
      <c r="F426" s="71">
        <f t="shared" ca="1" si="13"/>
        <v>27.560283829678539</v>
      </c>
    </row>
    <row r="427" spans="5:6" x14ac:dyDescent="0.25">
      <c r="E427" s="71">
        <f t="shared" ca="1" si="12"/>
        <v>0.68267423117608128</v>
      </c>
      <c r="F427" s="71">
        <f t="shared" ca="1" si="13"/>
        <v>34.248061815250551</v>
      </c>
    </row>
    <row r="428" spans="5:6" x14ac:dyDescent="0.25">
      <c r="E428" s="71">
        <f t="shared" ca="1" si="12"/>
        <v>0.18427563390298674</v>
      </c>
      <c r="F428" s="71">
        <f t="shared" ca="1" si="13"/>
        <v>28.004650839539057</v>
      </c>
    </row>
    <row r="429" spans="5:6" x14ac:dyDescent="0.25">
      <c r="E429" s="71">
        <f t="shared" ca="1" si="12"/>
        <v>0.69677109753234034</v>
      </c>
      <c r="F429" s="71">
        <f t="shared" ca="1" si="13"/>
        <v>34.516405958605951</v>
      </c>
    </row>
    <row r="430" spans="5:6" x14ac:dyDescent="0.25">
      <c r="E430" s="71">
        <f t="shared" ca="1" si="12"/>
        <v>0.13359580955249928</v>
      </c>
      <c r="F430" s="71">
        <f t="shared" ca="1" si="13"/>
        <v>27.388574712679347</v>
      </c>
    </row>
    <row r="431" spans="5:6" x14ac:dyDescent="0.25">
      <c r="E431" s="71">
        <f t="shared" ca="1" si="12"/>
        <v>4.696007159111848E-2</v>
      </c>
      <c r="F431" s="71">
        <f t="shared" ca="1" si="13"/>
        <v>25.992984024628932</v>
      </c>
    </row>
    <row r="432" spans="5:6" x14ac:dyDescent="0.25">
      <c r="E432" s="71">
        <f t="shared" ca="1" si="12"/>
        <v>0.61618732909472274</v>
      </c>
      <c r="F432" s="71">
        <f t="shared" ca="1" si="13"/>
        <v>33.121940281741644</v>
      </c>
    </row>
    <row r="433" spans="5:6" x14ac:dyDescent="0.25">
      <c r="E433" s="71">
        <f t="shared" ca="1" si="12"/>
        <v>0.16255543523162241</v>
      </c>
      <c r="F433" s="71">
        <f t="shared" ca="1" si="13"/>
        <v>27.748907329914697</v>
      </c>
    </row>
    <row r="434" spans="5:6" x14ac:dyDescent="0.25">
      <c r="E434" s="71">
        <f t="shared" ca="1" si="12"/>
        <v>0.49113386129145475</v>
      </c>
      <c r="F434" s="71">
        <f t="shared" ca="1" si="13"/>
        <v>31.411710616667712</v>
      </c>
    </row>
    <row r="435" spans="5:6" x14ac:dyDescent="0.25">
      <c r="E435" s="71">
        <f t="shared" ca="1" si="12"/>
        <v>0.44108103763937645</v>
      </c>
      <c r="F435" s="71">
        <f t="shared" ca="1" si="13"/>
        <v>30.81725344358215</v>
      </c>
    </row>
    <row r="436" spans="5:6" x14ac:dyDescent="0.25">
      <c r="E436" s="71">
        <f t="shared" ca="1" si="12"/>
        <v>0.62030753198852939</v>
      </c>
      <c r="F436" s="71">
        <f t="shared" ca="1" si="13"/>
        <v>33.186119080232665</v>
      </c>
    </row>
    <row r="437" spans="5:6" x14ac:dyDescent="0.25">
      <c r="E437" s="71">
        <f t="shared" ca="1" si="12"/>
        <v>0.13798346254709948</v>
      </c>
      <c r="F437" s="71">
        <f t="shared" ca="1" si="13"/>
        <v>27.444948857365141</v>
      </c>
    </row>
    <row r="438" spans="5:6" x14ac:dyDescent="0.25">
      <c r="E438" s="71">
        <f t="shared" ca="1" si="12"/>
        <v>0.5490404029428253</v>
      </c>
      <c r="F438" s="71">
        <f t="shared" ca="1" si="13"/>
        <v>32.154405362557483</v>
      </c>
    </row>
    <row r="439" spans="5:6" x14ac:dyDescent="0.25">
      <c r="E439" s="71">
        <f t="shared" ca="1" si="12"/>
        <v>0.47882334366236878</v>
      </c>
      <c r="F439" s="71">
        <f t="shared" ca="1" si="13"/>
        <v>31.262017035097305</v>
      </c>
    </row>
    <row r="440" spans="5:6" x14ac:dyDescent="0.25">
      <c r="E440" s="71">
        <f t="shared" ca="1" si="12"/>
        <v>0.12738248191324253</v>
      </c>
      <c r="F440" s="71">
        <f t="shared" ca="1" si="13"/>
        <v>27.307442538771227</v>
      </c>
    </row>
    <row r="441" spans="5:6" x14ac:dyDescent="0.25">
      <c r="E441" s="71">
        <f t="shared" ca="1" si="12"/>
        <v>0.59067286185367196</v>
      </c>
      <c r="F441" s="71">
        <f t="shared" ca="1" si="13"/>
        <v>32.737959256739664</v>
      </c>
    </row>
    <row r="442" spans="5:6" x14ac:dyDescent="0.25">
      <c r="E442" s="71">
        <f t="shared" ca="1" si="12"/>
        <v>0.96024817218048886</v>
      </c>
      <c r="F442" s="71">
        <f t="shared" ca="1" si="13"/>
        <v>47.966702466399475</v>
      </c>
    </row>
    <row r="443" spans="5:6" x14ac:dyDescent="0.25">
      <c r="E443" s="71">
        <f t="shared" ca="1" si="12"/>
        <v>0.81458597336064331</v>
      </c>
      <c r="F443" s="71">
        <f t="shared" ca="1" si="13"/>
        <v>37.456635816862004</v>
      </c>
    </row>
    <row r="444" spans="5:6" x14ac:dyDescent="0.25">
      <c r="E444" s="71">
        <f t="shared" ca="1" si="12"/>
        <v>0.43964895333351739</v>
      </c>
      <c r="F444" s="71">
        <f t="shared" ca="1" si="13"/>
        <v>30.80075118951974</v>
      </c>
    </row>
    <row r="445" spans="5:6" x14ac:dyDescent="0.25">
      <c r="E445" s="71">
        <f t="shared" ca="1" si="12"/>
        <v>0.24539460410382052</v>
      </c>
      <c r="F445" s="71">
        <f t="shared" ca="1" si="13"/>
        <v>28.685368686053028</v>
      </c>
    </row>
    <row r="446" spans="5:6" x14ac:dyDescent="0.25">
      <c r="E446" s="71">
        <f t="shared" ca="1" si="12"/>
        <v>0.57058597504064479</v>
      </c>
      <c r="F446" s="71">
        <f t="shared" ca="1" si="13"/>
        <v>32.450357967551099</v>
      </c>
    </row>
    <row r="447" spans="5:6" x14ac:dyDescent="0.25">
      <c r="E447" s="71">
        <f t="shared" ca="1" si="12"/>
        <v>0.41051020262891491</v>
      </c>
      <c r="F447" s="71">
        <f t="shared" ca="1" si="13"/>
        <v>30.469979344035494</v>
      </c>
    </row>
    <row r="448" spans="5:6" x14ac:dyDescent="0.25">
      <c r="E448" s="71">
        <f t="shared" ca="1" si="12"/>
        <v>0.27594314564609823</v>
      </c>
      <c r="F448" s="71">
        <f t="shared" ca="1" si="13"/>
        <v>29.014130553835642</v>
      </c>
    </row>
    <row r="449" spans="5:6" x14ac:dyDescent="0.25">
      <c r="E449" s="71">
        <f t="shared" ca="1" si="12"/>
        <v>0.19944402722627641</v>
      </c>
      <c r="F449" s="71">
        <f t="shared" ca="1" si="13"/>
        <v>28.177955923237651</v>
      </c>
    </row>
    <row r="450" spans="5:6" x14ac:dyDescent="0.25">
      <c r="E450" s="71">
        <f t="shared" ca="1" si="12"/>
        <v>0.89186155194935524</v>
      </c>
      <c r="F450" s="71">
        <f t="shared" ca="1" si="13"/>
        <v>40.853974032053088</v>
      </c>
    </row>
    <row r="451" spans="5:6" x14ac:dyDescent="0.25">
      <c r="E451" s="71">
        <f t="shared" ca="1" si="12"/>
        <v>0.40671878191705146</v>
      </c>
      <c r="F451" s="71">
        <f t="shared" ca="1" si="13"/>
        <v>30.427578708180857</v>
      </c>
    </row>
    <row r="452" spans="5:6" x14ac:dyDescent="0.25">
      <c r="E452" s="71">
        <f t="shared" ref="E452:E515" ca="1" si="14">RAND()</f>
        <v>0.34460723035162155</v>
      </c>
      <c r="F452" s="71">
        <f t="shared" ref="F452:F515" ca="1" si="15">$C$3-$C$4*(LN(E452)^(-1/$C$5))</f>
        <v>29.748382748526407</v>
      </c>
    </row>
    <row r="453" spans="5:6" x14ac:dyDescent="0.25">
      <c r="E453" s="71">
        <f t="shared" ca="1" si="14"/>
        <v>0.54422612246042568</v>
      </c>
      <c r="F453" s="71">
        <f t="shared" ca="1" si="15"/>
        <v>32.089888192266471</v>
      </c>
    </row>
    <row r="454" spans="5:6" x14ac:dyDescent="0.25">
      <c r="E454" s="71">
        <f t="shared" ca="1" si="14"/>
        <v>0.54474132554413379</v>
      </c>
      <c r="F454" s="71">
        <f t="shared" ca="1" si="15"/>
        <v>32.09676584515082</v>
      </c>
    </row>
    <row r="455" spans="5:6" x14ac:dyDescent="0.25">
      <c r="E455" s="71">
        <f t="shared" ca="1" si="14"/>
        <v>0.95300036654660825</v>
      </c>
      <c r="F455" s="71">
        <f t="shared" ca="1" si="15"/>
        <v>46.688401933339506</v>
      </c>
    </row>
    <row r="456" spans="5:6" x14ac:dyDescent="0.25">
      <c r="E456" s="71">
        <f t="shared" ca="1" si="14"/>
        <v>0.11730905780504441</v>
      </c>
      <c r="F456" s="71">
        <f t="shared" ca="1" si="15"/>
        <v>27.172275972432676</v>
      </c>
    </row>
    <row r="457" spans="5:6" x14ac:dyDescent="0.25">
      <c r="E457" s="71">
        <f t="shared" ca="1" si="14"/>
        <v>0.20829768225993517</v>
      </c>
      <c r="F457" s="71">
        <f t="shared" ca="1" si="15"/>
        <v>28.277516982656245</v>
      </c>
    </row>
    <row r="458" spans="5:6" x14ac:dyDescent="0.25">
      <c r="E458" s="71">
        <f t="shared" ca="1" si="14"/>
        <v>0.86194076301681766</v>
      </c>
      <c r="F458" s="71">
        <f t="shared" ca="1" si="15"/>
        <v>39.2849517520322</v>
      </c>
    </row>
    <row r="459" spans="5:6" x14ac:dyDescent="0.25">
      <c r="E459" s="71">
        <f t="shared" ca="1" si="14"/>
        <v>0.73879459316616836</v>
      </c>
      <c r="F459" s="71">
        <f t="shared" ca="1" si="15"/>
        <v>35.399043901819788</v>
      </c>
    </row>
    <row r="460" spans="5:6" x14ac:dyDescent="0.25">
      <c r="E460" s="71">
        <f t="shared" ca="1" si="14"/>
        <v>0.836558543709646</v>
      </c>
      <c r="F460" s="71">
        <f t="shared" ca="1" si="15"/>
        <v>38.230749889402013</v>
      </c>
    </row>
    <row r="461" spans="5:6" x14ac:dyDescent="0.25">
      <c r="E461" s="71">
        <f t="shared" ca="1" si="14"/>
        <v>0.35123224648342966</v>
      </c>
      <c r="F461" s="71">
        <f t="shared" ca="1" si="15"/>
        <v>29.819747593558478</v>
      </c>
    </row>
    <row r="462" spans="5:6" x14ac:dyDescent="0.25">
      <c r="E462" s="71">
        <f t="shared" ca="1" si="14"/>
        <v>0.96480902198999141</v>
      </c>
      <c r="F462" s="71">
        <f t="shared" ca="1" si="15"/>
        <v>48.921763442893436</v>
      </c>
    </row>
    <row r="463" spans="5:6" x14ac:dyDescent="0.25">
      <c r="E463" s="71">
        <f t="shared" ca="1" si="14"/>
        <v>0.33525728746474226</v>
      </c>
      <c r="F463" s="71">
        <f t="shared" ca="1" si="15"/>
        <v>29.647953716830749</v>
      </c>
    </row>
    <row r="464" spans="5:6" x14ac:dyDescent="0.25">
      <c r="E464" s="71">
        <f t="shared" ca="1" si="14"/>
        <v>0.57138291224530924</v>
      </c>
      <c r="F464" s="71">
        <f t="shared" ca="1" si="15"/>
        <v>32.461543802936362</v>
      </c>
    </row>
    <row r="465" spans="5:6" x14ac:dyDescent="0.25">
      <c r="E465" s="71">
        <f t="shared" ca="1" si="14"/>
        <v>0.34652777816794</v>
      </c>
      <c r="F465" s="71">
        <f t="shared" ca="1" si="15"/>
        <v>29.769052013244444</v>
      </c>
    </row>
    <row r="466" spans="5:6" x14ac:dyDescent="0.25">
      <c r="E466" s="71">
        <f t="shared" ca="1" si="14"/>
        <v>0.17559564954902784</v>
      </c>
      <c r="F466" s="71">
        <f t="shared" ca="1" si="15"/>
        <v>27.903648599761247</v>
      </c>
    </row>
    <row r="467" spans="5:6" x14ac:dyDescent="0.25">
      <c r="E467" s="71">
        <f t="shared" ca="1" si="14"/>
        <v>0.35386760904242576</v>
      </c>
      <c r="F467" s="71">
        <f t="shared" ca="1" si="15"/>
        <v>29.848189449743998</v>
      </c>
    </row>
    <row r="468" spans="5:6" x14ac:dyDescent="0.25">
      <c r="E468" s="71">
        <f t="shared" ca="1" si="14"/>
        <v>0.46837167727726114</v>
      </c>
      <c r="F468" s="71">
        <f t="shared" ca="1" si="15"/>
        <v>31.13682087415663</v>
      </c>
    </row>
    <row r="469" spans="5:6" x14ac:dyDescent="0.25">
      <c r="E469" s="71">
        <f t="shared" ca="1" si="14"/>
        <v>0.83657479460067474</v>
      </c>
      <c r="F469" s="71">
        <f t="shared" ca="1" si="15"/>
        <v>38.2313645275201</v>
      </c>
    </row>
    <row r="470" spans="5:6" x14ac:dyDescent="0.25">
      <c r="E470" s="71">
        <f t="shared" ca="1" si="14"/>
        <v>0.31699613831116236</v>
      </c>
      <c r="F470" s="71">
        <f t="shared" ca="1" si="15"/>
        <v>29.452532246868177</v>
      </c>
    </row>
    <row r="471" spans="5:6" x14ac:dyDescent="0.25">
      <c r="E471" s="71">
        <f t="shared" ca="1" si="14"/>
        <v>7.7306263686543475E-2</v>
      </c>
      <c r="F471" s="71">
        <f t="shared" ca="1" si="15"/>
        <v>26.572295598017803</v>
      </c>
    </row>
    <row r="472" spans="5:6" x14ac:dyDescent="0.25">
      <c r="E472" s="71">
        <f t="shared" ca="1" si="14"/>
        <v>0.7472684203794776</v>
      </c>
      <c r="F472" s="71">
        <f t="shared" ca="1" si="15"/>
        <v>35.594856988037819</v>
      </c>
    </row>
    <row r="473" spans="5:6" x14ac:dyDescent="0.25">
      <c r="E473" s="71">
        <f t="shared" ca="1" si="14"/>
        <v>0.41768618218421105</v>
      </c>
      <c r="F473" s="71">
        <f t="shared" ca="1" si="15"/>
        <v>30.550607784133682</v>
      </c>
    </row>
    <row r="474" spans="5:6" x14ac:dyDescent="0.25">
      <c r="E474" s="71">
        <f t="shared" ca="1" si="14"/>
        <v>0.86158109931688331</v>
      </c>
      <c r="F474" s="71">
        <f t="shared" ca="1" si="15"/>
        <v>39.268525980217902</v>
      </c>
    </row>
    <row r="475" spans="5:6" x14ac:dyDescent="0.25">
      <c r="E475" s="71">
        <f t="shared" ca="1" si="14"/>
        <v>0.27638714578435131</v>
      </c>
      <c r="F475" s="71">
        <f t="shared" ca="1" si="15"/>
        <v>29.018882578968153</v>
      </c>
    </row>
    <row r="476" spans="5:6" x14ac:dyDescent="0.25">
      <c r="E476" s="71">
        <f t="shared" ca="1" si="14"/>
        <v>0.6026767278768389</v>
      </c>
      <c r="F476" s="71">
        <f t="shared" ca="1" si="15"/>
        <v>32.915833543293218</v>
      </c>
    </row>
    <row r="477" spans="5:6" x14ac:dyDescent="0.25">
      <c r="E477" s="71">
        <f t="shared" ca="1" si="14"/>
        <v>0.94600432004460366</v>
      </c>
      <c r="F477" s="71">
        <f t="shared" ca="1" si="15"/>
        <v>45.658137516210807</v>
      </c>
    </row>
    <row r="478" spans="5:6" x14ac:dyDescent="0.25">
      <c r="E478" s="71">
        <f t="shared" ca="1" si="14"/>
        <v>0.79749200612064952</v>
      </c>
      <c r="F478" s="71">
        <f t="shared" ca="1" si="15"/>
        <v>36.921510933654773</v>
      </c>
    </row>
    <row r="479" spans="5:6" x14ac:dyDescent="0.25">
      <c r="E479" s="71">
        <f t="shared" ca="1" si="14"/>
        <v>9.1065192230389003E-2</v>
      </c>
      <c r="F479" s="71">
        <f t="shared" ca="1" si="15"/>
        <v>26.79291621870879</v>
      </c>
    </row>
    <row r="480" spans="5:6" x14ac:dyDescent="0.25">
      <c r="E480" s="71">
        <f t="shared" ca="1" si="14"/>
        <v>0.83273731482476721</v>
      </c>
      <c r="F480" s="71">
        <f t="shared" ca="1" si="15"/>
        <v>38.088089564715951</v>
      </c>
    </row>
    <row r="481" spans="5:6" x14ac:dyDescent="0.25">
      <c r="E481" s="71">
        <f t="shared" ca="1" si="14"/>
        <v>0.91813274929402611</v>
      </c>
      <c r="F481" s="71">
        <f t="shared" ca="1" si="15"/>
        <v>42.713341230931476</v>
      </c>
    </row>
    <row r="482" spans="5:6" x14ac:dyDescent="0.25">
      <c r="E482" s="71">
        <f t="shared" ca="1" si="14"/>
        <v>7.1661427803557887E-2</v>
      </c>
      <c r="F482" s="71">
        <f t="shared" ca="1" si="15"/>
        <v>26.475834387672023</v>
      </c>
    </row>
    <row r="483" spans="5:6" x14ac:dyDescent="0.25">
      <c r="E483" s="71">
        <f t="shared" ca="1" si="14"/>
        <v>7.0634112105955826E-2</v>
      </c>
      <c r="F483" s="71">
        <f t="shared" ca="1" si="15"/>
        <v>26.45784192583158</v>
      </c>
    </row>
    <row r="484" spans="5:6" x14ac:dyDescent="0.25">
      <c r="E484" s="71">
        <f t="shared" ca="1" si="14"/>
        <v>0.6220347948914039</v>
      </c>
      <c r="F484" s="71">
        <f t="shared" ca="1" si="15"/>
        <v>33.213215816061606</v>
      </c>
    </row>
    <row r="485" spans="5:6" x14ac:dyDescent="0.25">
      <c r="E485" s="71">
        <f t="shared" ca="1" si="14"/>
        <v>0.34478261082931916</v>
      </c>
      <c r="F485" s="71">
        <f t="shared" ca="1" si="15"/>
        <v>29.750269610276764</v>
      </c>
    </row>
    <row r="486" spans="5:6" x14ac:dyDescent="0.25">
      <c r="E486" s="71">
        <f t="shared" ca="1" si="14"/>
        <v>0.69961406945648752</v>
      </c>
      <c r="F486" s="71">
        <f t="shared" ca="1" si="15"/>
        <v>34.572043762307366</v>
      </c>
    </row>
    <row r="487" spans="5:6" x14ac:dyDescent="0.25">
      <c r="E487" s="71">
        <f t="shared" ca="1" si="14"/>
        <v>0.10817400686274503</v>
      </c>
      <c r="F487" s="71">
        <f t="shared" ca="1" si="15"/>
        <v>27.045215076402801</v>
      </c>
    </row>
    <row r="488" spans="5:6" x14ac:dyDescent="0.25">
      <c r="E488" s="71">
        <f t="shared" ca="1" si="14"/>
        <v>0.51489045798845767</v>
      </c>
      <c r="F488" s="71">
        <f t="shared" ca="1" si="15"/>
        <v>31.708129395235972</v>
      </c>
    </row>
    <row r="489" spans="5:6" x14ac:dyDescent="0.25">
      <c r="E489" s="71">
        <f t="shared" ca="1" si="14"/>
        <v>0.58691301505331883</v>
      </c>
      <c r="F489" s="71">
        <f t="shared" ca="1" si="15"/>
        <v>32.683200450886254</v>
      </c>
    </row>
    <row r="490" spans="5:6" x14ac:dyDescent="0.25">
      <c r="E490" s="71">
        <f t="shared" ca="1" si="14"/>
        <v>0.56418611477311831</v>
      </c>
      <c r="F490" s="71">
        <f t="shared" ca="1" si="15"/>
        <v>32.361166611899066</v>
      </c>
    </row>
    <row r="491" spans="5:6" x14ac:dyDescent="0.25">
      <c r="E491" s="71">
        <f t="shared" ca="1" si="14"/>
        <v>0.83713669976095395</v>
      </c>
      <c r="F491" s="71">
        <f t="shared" ca="1" si="15"/>
        <v>38.252658946464642</v>
      </c>
    </row>
    <row r="492" spans="5:6" x14ac:dyDescent="0.25">
      <c r="E492" s="71">
        <f t="shared" ca="1" si="14"/>
        <v>4.09656069596529E-2</v>
      </c>
      <c r="F492" s="71">
        <f t="shared" ca="1" si="15"/>
        <v>25.853867115508123</v>
      </c>
    </row>
    <row r="493" spans="5:6" x14ac:dyDescent="0.25">
      <c r="E493" s="71">
        <f t="shared" ca="1" si="14"/>
        <v>0.29128392622572175</v>
      </c>
      <c r="F493" s="71">
        <f t="shared" ca="1" si="15"/>
        <v>29.178083590498915</v>
      </c>
    </row>
    <row r="494" spans="5:6" x14ac:dyDescent="0.25">
      <c r="E494" s="71">
        <f t="shared" ca="1" si="14"/>
        <v>0.49517209956036878</v>
      </c>
      <c r="F494" s="71">
        <f t="shared" ca="1" si="15"/>
        <v>31.461371783672703</v>
      </c>
    </row>
    <row r="495" spans="5:6" x14ac:dyDescent="0.25">
      <c r="E495" s="71">
        <f t="shared" ca="1" si="14"/>
        <v>0.93652887924683959</v>
      </c>
      <c r="F495" s="71">
        <f t="shared" ca="1" si="15"/>
        <v>44.489146065364018</v>
      </c>
    </row>
    <row r="496" spans="5:6" x14ac:dyDescent="0.25">
      <c r="E496" s="71">
        <f t="shared" ca="1" si="14"/>
        <v>4.7832639773507823E-2</v>
      </c>
      <c r="F496" s="71">
        <f t="shared" ca="1" si="15"/>
        <v>26.012307996171483</v>
      </c>
    </row>
    <row r="497" spans="5:6" x14ac:dyDescent="0.25">
      <c r="E497" s="71">
        <f t="shared" ca="1" si="14"/>
        <v>0.36814331231574815</v>
      </c>
      <c r="F497" s="71">
        <f t="shared" ca="1" si="15"/>
        <v>30.002869310596356</v>
      </c>
    </row>
    <row r="498" spans="5:6" x14ac:dyDescent="0.25">
      <c r="E498" s="71">
        <f t="shared" ca="1" si="14"/>
        <v>0.87113533058559023</v>
      </c>
      <c r="F498" s="71">
        <f t="shared" ca="1" si="15"/>
        <v>39.722179676774779</v>
      </c>
    </row>
    <row r="499" spans="5:6" x14ac:dyDescent="0.25">
      <c r="E499" s="71">
        <f t="shared" ca="1" si="14"/>
        <v>0.7205625831354372</v>
      </c>
      <c r="F499" s="71">
        <f t="shared" ca="1" si="15"/>
        <v>34.999343822831911</v>
      </c>
    </row>
    <row r="500" spans="5:6" x14ac:dyDescent="0.25">
      <c r="E500" s="71">
        <f t="shared" ca="1" si="14"/>
        <v>0.19463053279268072</v>
      </c>
      <c r="F500" s="71">
        <f t="shared" ca="1" si="15"/>
        <v>28.123359896112486</v>
      </c>
    </row>
    <row r="501" spans="5:6" x14ac:dyDescent="0.25">
      <c r="E501" s="71">
        <f t="shared" ca="1" si="14"/>
        <v>0.68481509008773822</v>
      </c>
      <c r="F501" s="71">
        <f t="shared" ca="1" si="15"/>
        <v>34.288036181569332</v>
      </c>
    </row>
    <row r="502" spans="5:6" x14ac:dyDescent="0.25">
      <c r="E502" s="71">
        <f t="shared" ca="1" si="14"/>
        <v>0.75097815604002305</v>
      </c>
      <c r="F502" s="71">
        <f t="shared" ca="1" si="15"/>
        <v>35.682769184966332</v>
      </c>
    </row>
    <row r="503" spans="5:6" x14ac:dyDescent="0.25">
      <c r="E503" s="71">
        <f t="shared" ca="1" si="14"/>
        <v>0.67527532340693852</v>
      </c>
      <c r="F503" s="71">
        <f t="shared" ca="1" si="15"/>
        <v>34.111944824264953</v>
      </c>
    </row>
    <row r="504" spans="5:6" x14ac:dyDescent="0.25">
      <c r="E504" s="71">
        <f t="shared" ca="1" si="14"/>
        <v>0.19893942129750264</v>
      </c>
      <c r="F504" s="71">
        <f t="shared" ca="1" si="15"/>
        <v>28.172248732062158</v>
      </c>
    </row>
    <row r="505" spans="5:6" x14ac:dyDescent="0.25">
      <c r="E505" s="71">
        <f t="shared" ca="1" si="14"/>
        <v>0.5513255625641188</v>
      </c>
      <c r="F505" s="71">
        <f t="shared" ca="1" si="15"/>
        <v>32.185227385309076</v>
      </c>
    </row>
    <row r="506" spans="5:6" x14ac:dyDescent="0.25">
      <c r="E506" s="71">
        <f t="shared" ca="1" si="14"/>
        <v>3.7093437351750636E-2</v>
      </c>
      <c r="F506" s="71">
        <f t="shared" ca="1" si="15"/>
        <v>25.757124454835676</v>
      </c>
    </row>
    <row r="507" spans="5:6" x14ac:dyDescent="0.25">
      <c r="E507" s="71">
        <f t="shared" ca="1" si="14"/>
        <v>1.7035810762458747E-2</v>
      </c>
      <c r="F507" s="71">
        <f t="shared" ca="1" si="15"/>
        <v>25.102856891119792</v>
      </c>
    </row>
    <row r="508" spans="5:6" x14ac:dyDescent="0.25">
      <c r="E508" s="71">
        <f t="shared" ca="1" si="14"/>
        <v>0.22250093121595804</v>
      </c>
      <c r="F508" s="71">
        <f t="shared" ca="1" si="15"/>
        <v>28.435221994823308</v>
      </c>
    </row>
    <row r="509" spans="5:6" x14ac:dyDescent="0.25">
      <c r="E509" s="71">
        <f t="shared" ca="1" si="14"/>
        <v>0.50468639038360963</v>
      </c>
      <c r="F509" s="71">
        <f t="shared" ca="1" si="15"/>
        <v>31.579525122533447</v>
      </c>
    </row>
    <row r="510" spans="5:6" x14ac:dyDescent="0.25">
      <c r="E510" s="71">
        <f t="shared" ca="1" si="14"/>
        <v>0.31538264704506525</v>
      </c>
      <c r="F510" s="71">
        <f t="shared" ca="1" si="15"/>
        <v>29.435297617067199</v>
      </c>
    </row>
    <row r="511" spans="5:6" x14ac:dyDescent="0.25">
      <c r="E511" s="71">
        <f t="shared" ca="1" si="14"/>
        <v>0.29531041727314578</v>
      </c>
      <c r="F511" s="71">
        <f t="shared" ca="1" si="15"/>
        <v>29.221062094224337</v>
      </c>
    </row>
    <row r="512" spans="5:6" x14ac:dyDescent="0.25">
      <c r="E512" s="71">
        <f t="shared" ca="1" si="14"/>
        <v>0.4974191913517727</v>
      </c>
      <c r="F512" s="71">
        <f t="shared" ca="1" si="15"/>
        <v>31.489129856273994</v>
      </c>
    </row>
    <row r="513" spans="5:6" x14ac:dyDescent="0.25">
      <c r="E513" s="71">
        <f t="shared" ca="1" si="14"/>
        <v>0.74932988315663562</v>
      </c>
      <c r="F513" s="71">
        <f t="shared" ca="1" si="15"/>
        <v>35.64353927664601</v>
      </c>
    </row>
    <row r="514" spans="5:6" x14ac:dyDescent="0.25">
      <c r="E514" s="71">
        <f t="shared" ca="1" si="14"/>
        <v>0.51384848358575053</v>
      </c>
      <c r="F514" s="71">
        <f t="shared" ca="1" si="15"/>
        <v>31.694904194116216</v>
      </c>
    </row>
    <row r="515" spans="5:6" x14ac:dyDescent="0.25">
      <c r="E515" s="71">
        <f t="shared" ca="1" si="14"/>
        <v>0.70686119879910458</v>
      </c>
      <c r="F515" s="71">
        <f t="shared" ca="1" si="15"/>
        <v>34.716324511785714</v>
      </c>
    </row>
    <row r="516" spans="5:6" x14ac:dyDescent="0.25">
      <c r="E516" s="71">
        <f t="shared" ref="E516:E579" ca="1" si="16">RAND()</f>
        <v>0.83147830841175163</v>
      </c>
      <c r="F516" s="71">
        <f t="shared" ref="F516:F579" ca="1" si="17">$C$3-$C$4*(LN(E516)^(-1/$C$5))</f>
        <v>38.041881760516716</v>
      </c>
    </row>
    <row r="517" spans="5:6" x14ac:dyDescent="0.25">
      <c r="E517" s="71">
        <f t="shared" ca="1" si="16"/>
        <v>0.45097120886748332</v>
      </c>
      <c r="F517" s="71">
        <f t="shared" ca="1" si="17"/>
        <v>30.931917031466654</v>
      </c>
    </row>
    <row r="518" spans="5:6" x14ac:dyDescent="0.25">
      <c r="E518" s="71">
        <f t="shared" ca="1" si="16"/>
        <v>0.30724802624731529</v>
      </c>
      <c r="F518" s="71">
        <f t="shared" ca="1" si="17"/>
        <v>29.348452558431724</v>
      </c>
    </row>
    <row r="519" spans="5:6" x14ac:dyDescent="0.25">
      <c r="E519" s="71">
        <f t="shared" ca="1" si="16"/>
        <v>0.16798804153353297</v>
      </c>
      <c r="F519" s="71">
        <f t="shared" ca="1" si="17"/>
        <v>27.813847137998319</v>
      </c>
    </row>
    <row r="520" spans="5:6" x14ac:dyDescent="0.25">
      <c r="E520" s="71">
        <f t="shared" ca="1" si="16"/>
        <v>0.73110977658830645</v>
      </c>
      <c r="F520" s="71">
        <f t="shared" ca="1" si="17"/>
        <v>35.227136590723774</v>
      </c>
    </row>
    <row r="521" spans="5:6" x14ac:dyDescent="0.25">
      <c r="E521" s="71">
        <f t="shared" ca="1" si="16"/>
        <v>0.4300885361474297</v>
      </c>
      <c r="F521" s="71">
        <f t="shared" ca="1" si="17"/>
        <v>30.691204706297867</v>
      </c>
    </row>
    <row r="522" spans="5:6" x14ac:dyDescent="0.25">
      <c r="E522" s="71">
        <f t="shared" ca="1" si="16"/>
        <v>0.68687598403074812</v>
      </c>
      <c r="F522" s="71">
        <f t="shared" ca="1" si="17"/>
        <v>34.32677437398798</v>
      </c>
    </row>
    <row r="523" spans="5:6" x14ac:dyDescent="0.25">
      <c r="E523" s="71">
        <f t="shared" ca="1" si="16"/>
        <v>0.54307641611744595</v>
      </c>
      <c r="F523" s="71">
        <f t="shared" ca="1" si="17"/>
        <v>32.074563089556086</v>
      </c>
    </row>
    <row r="524" spans="5:6" x14ac:dyDescent="0.25">
      <c r="E524" s="71">
        <f t="shared" ca="1" si="16"/>
        <v>0.95341137119386832</v>
      </c>
      <c r="F524" s="71">
        <f t="shared" ca="1" si="17"/>
        <v>46.754479778035083</v>
      </c>
    </row>
    <row r="525" spans="5:6" x14ac:dyDescent="0.25">
      <c r="E525" s="71">
        <f t="shared" ca="1" si="16"/>
        <v>0.48365762101650545</v>
      </c>
      <c r="F525" s="71">
        <f t="shared" ca="1" si="17"/>
        <v>31.320503525186787</v>
      </c>
    </row>
    <row r="526" spans="5:6" x14ac:dyDescent="0.25">
      <c r="E526" s="71">
        <f t="shared" ca="1" si="16"/>
        <v>0.74030551882240636</v>
      </c>
      <c r="F526" s="71">
        <f t="shared" ca="1" si="17"/>
        <v>35.43346491024699</v>
      </c>
    </row>
    <row r="527" spans="5:6" x14ac:dyDescent="0.25">
      <c r="E527" s="71">
        <f t="shared" ca="1" si="16"/>
        <v>0.40220598833900001</v>
      </c>
      <c r="F527" s="71">
        <f t="shared" ca="1" si="17"/>
        <v>30.377282103933993</v>
      </c>
    </row>
    <row r="528" spans="5:6" x14ac:dyDescent="0.25">
      <c r="E528" s="71">
        <f t="shared" ca="1" si="16"/>
        <v>0.93122635336947435</v>
      </c>
      <c r="F528" s="71">
        <f t="shared" ca="1" si="17"/>
        <v>43.921065406424674</v>
      </c>
    </row>
    <row r="529" spans="5:6" x14ac:dyDescent="0.25">
      <c r="E529" s="71">
        <f t="shared" ca="1" si="16"/>
        <v>0.9851614617383454</v>
      </c>
      <c r="F529" s="71">
        <f t="shared" ca="1" si="17"/>
        <v>56.355719021327104</v>
      </c>
    </row>
    <row r="530" spans="5:6" x14ac:dyDescent="0.25">
      <c r="E530" s="71">
        <f t="shared" ca="1" si="16"/>
        <v>0.52981261119924417</v>
      </c>
      <c r="F530" s="71">
        <f t="shared" ca="1" si="17"/>
        <v>31.899970809794599</v>
      </c>
    </row>
    <row r="531" spans="5:6" x14ac:dyDescent="0.25">
      <c r="E531" s="71">
        <f t="shared" ca="1" si="16"/>
        <v>0.19260269545854292</v>
      </c>
      <c r="F531" s="71">
        <f t="shared" ca="1" si="17"/>
        <v>28.100252881138847</v>
      </c>
    </row>
    <row r="532" spans="5:6" x14ac:dyDescent="0.25">
      <c r="E532" s="71">
        <f t="shared" ca="1" si="16"/>
        <v>0.24075307637112664</v>
      </c>
      <c r="F532" s="71">
        <f t="shared" ca="1" si="17"/>
        <v>28.634983274383615</v>
      </c>
    </row>
    <row r="533" spans="5:6" x14ac:dyDescent="0.25">
      <c r="E533" s="71">
        <f t="shared" ca="1" si="16"/>
        <v>0.34224291014121755</v>
      </c>
      <c r="F533" s="71">
        <f t="shared" ca="1" si="17"/>
        <v>29.722957451707785</v>
      </c>
    </row>
    <row r="534" spans="5:6" x14ac:dyDescent="0.25">
      <c r="E534" s="71">
        <f t="shared" ca="1" si="16"/>
        <v>0.87457878016840029</v>
      </c>
      <c r="F534" s="71">
        <f t="shared" ca="1" si="17"/>
        <v>39.895145598123285</v>
      </c>
    </row>
    <row r="535" spans="5:6" x14ac:dyDescent="0.25">
      <c r="E535" s="71">
        <f t="shared" ca="1" si="16"/>
        <v>0.80957278784324116</v>
      </c>
      <c r="F535" s="71">
        <f t="shared" ca="1" si="17"/>
        <v>37.294254121639653</v>
      </c>
    </row>
    <row r="536" spans="5:6" x14ac:dyDescent="0.25">
      <c r="E536" s="71">
        <f t="shared" ca="1" si="16"/>
        <v>0.96985458946280934</v>
      </c>
      <c r="F536" s="71">
        <f t="shared" ca="1" si="17"/>
        <v>50.16611325066318</v>
      </c>
    </row>
    <row r="537" spans="5:6" x14ac:dyDescent="0.25">
      <c r="E537" s="71">
        <f t="shared" ca="1" si="16"/>
        <v>0.13052893602853166</v>
      </c>
      <c r="F537" s="71">
        <f t="shared" ca="1" si="17"/>
        <v>27.348726506130877</v>
      </c>
    </row>
    <row r="538" spans="5:6" x14ac:dyDescent="0.25">
      <c r="E538" s="71">
        <f t="shared" ca="1" si="16"/>
        <v>0.22103908354019819</v>
      </c>
      <c r="F538" s="71">
        <f t="shared" ca="1" si="17"/>
        <v>28.419092144238199</v>
      </c>
    </row>
    <row r="539" spans="5:6" x14ac:dyDescent="0.25">
      <c r="E539" s="71">
        <f t="shared" ca="1" si="16"/>
        <v>0.25549022237694818</v>
      </c>
      <c r="F539" s="71">
        <f t="shared" ca="1" si="17"/>
        <v>28.794499261088824</v>
      </c>
    </row>
    <row r="540" spans="5:6" x14ac:dyDescent="0.25">
      <c r="E540" s="71">
        <f t="shared" ca="1" si="16"/>
        <v>2.1536547786810134E-3</v>
      </c>
      <c r="F540" s="71">
        <f t="shared" ca="1" si="17"/>
        <v>23.911949414352101</v>
      </c>
    </row>
    <row r="541" spans="5:6" x14ac:dyDescent="0.25">
      <c r="E541" s="71">
        <f t="shared" ca="1" si="16"/>
        <v>0.91748204956924395</v>
      </c>
      <c r="F541" s="71">
        <f t="shared" ca="1" si="17"/>
        <v>42.659302722508514</v>
      </c>
    </row>
    <row r="542" spans="5:6" x14ac:dyDescent="0.25">
      <c r="E542" s="71">
        <f t="shared" ca="1" si="16"/>
        <v>0.98160729031921301</v>
      </c>
      <c r="F542" s="71">
        <f t="shared" ca="1" si="17"/>
        <v>54.391096972587093</v>
      </c>
    </row>
    <row r="543" spans="5:6" x14ac:dyDescent="0.25">
      <c r="E543" s="71">
        <f t="shared" ca="1" si="16"/>
        <v>0.49159910803403384</v>
      </c>
      <c r="F543" s="71">
        <f t="shared" ca="1" si="17"/>
        <v>31.41741768725862</v>
      </c>
    </row>
    <row r="544" spans="5:6" x14ac:dyDescent="0.25">
      <c r="E544" s="71">
        <f t="shared" ca="1" si="16"/>
        <v>0.79717333680478664</v>
      </c>
      <c r="F544" s="71">
        <f t="shared" ca="1" si="17"/>
        <v>36.912011069250127</v>
      </c>
    </row>
    <row r="545" spans="5:6" x14ac:dyDescent="0.25">
      <c r="E545" s="71">
        <f t="shared" ca="1" si="16"/>
        <v>0.46398839905324563</v>
      </c>
      <c r="F545" s="71">
        <f t="shared" ca="1" si="17"/>
        <v>31.084802882396133</v>
      </c>
    </row>
    <row r="546" spans="5:6" x14ac:dyDescent="0.25">
      <c r="E546" s="71">
        <f t="shared" ca="1" si="16"/>
        <v>0.35333631930543397</v>
      </c>
      <c r="F546" s="71">
        <f t="shared" ca="1" si="17"/>
        <v>29.842452968351036</v>
      </c>
    </row>
    <row r="547" spans="5:6" x14ac:dyDescent="0.25">
      <c r="E547" s="71">
        <f t="shared" ca="1" si="16"/>
        <v>0.45228291397626741</v>
      </c>
      <c r="F547" s="71">
        <f t="shared" ca="1" si="17"/>
        <v>30.947218829548039</v>
      </c>
    </row>
    <row r="548" spans="5:6" x14ac:dyDescent="0.25">
      <c r="E548" s="71">
        <f t="shared" ca="1" si="16"/>
        <v>0.79998523418632561</v>
      </c>
      <c r="F548" s="71">
        <f t="shared" ca="1" si="17"/>
        <v>36.996405526229552</v>
      </c>
    </row>
    <row r="549" spans="5:6" x14ac:dyDescent="0.25">
      <c r="E549" s="71">
        <f t="shared" ca="1" si="16"/>
        <v>0.7231826733381066</v>
      </c>
      <c r="F549" s="71">
        <f t="shared" ca="1" si="17"/>
        <v>35.055089049866524</v>
      </c>
    </row>
    <row r="550" spans="5:6" x14ac:dyDescent="0.25">
      <c r="E550" s="71">
        <f t="shared" ca="1" si="16"/>
        <v>0.3982236815079635</v>
      </c>
      <c r="F550" s="71">
        <f t="shared" ca="1" si="17"/>
        <v>30.333046777283023</v>
      </c>
    </row>
    <row r="551" spans="5:6" x14ac:dyDescent="0.25">
      <c r="E551" s="71">
        <f t="shared" ca="1" si="16"/>
        <v>0.52134281443359254</v>
      </c>
      <c r="F551" s="71">
        <f t="shared" ca="1" si="17"/>
        <v>31.790512806339947</v>
      </c>
    </row>
    <row r="552" spans="5:6" x14ac:dyDescent="0.25">
      <c r="E552" s="71">
        <f t="shared" ca="1" si="16"/>
        <v>0.22669926780733485</v>
      </c>
      <c r="F552" s="71">
        <f t="shared" ca="1" si="17"/>
        <v>28.481429127556911</v>
      </c>
    </row>
    <row r="553" spans="5:6" x14ac:dyDescent="0.25">
      <c r="E553" s="71">
        <f t="shared" ca="1" si="16"/>
        <v>0.19435250716607655</v>
      </c>
      <c r="F553" s="71">
        <f t="shared" ca="1" si="17"/>
        <v>28.120195658936066</v>
      </c>
    </row>
    <row r="554" spans="5:6" x14ac:dyDescent="0.25">
      <c r="E554" s="71">
        <f t="shared" ca="1" si="16"/>
        <v>0.13704167856025495</v>
      </c>
      <c r="F554" s="71">
        <f t="shared" ca="1" si="17"/>
        <v>27.432909338661968</v>
      </c>
    </row>
    <row r="555" spans="5:6" x14ac:dyDescent="0.25">
      <c r="E555" s="71">
        <f t="shared" ca="1" si="16"/>
        <v>0.25650923130843162</v>
      </c>
      <c r="F555" s="71">
        <f t="shared" ca="1" si="17"/>
        <v>28.805483366995929</v>
      </c>
    </row>
    <row r="556" spans="5:6" x14ac:dyDescent="0.25">
      <c r="E556" s="71">
        <f t="shared" ca="1" si="16"/>
        <v>0.27818018833958247</v>
      </c>
      <c r="F556" s="71">
        <f t="shared" ca="1" si="17"/>
        <v>29.038067985617083</v>
      </c>
    </row>
    <row r="557" spans="5:6" x14ac:dyDescent="0.25">
      <c r="E557" s="71">
        <f t="shared" ca="1" si="16"/>
        <v>0.6197637186149948</v>
      </c>
      <c r="F557" s="71">
        <f t="shared" ca="1" si="17"/>
        <v>33.17761155094658</v>
      </c>
    </row>
    <row r="558" spans="5:6" x14ac:dyDescent="0.25">
      <c r="E558" s="71">
        <f t="shared" ca="1" si="16"/>
        <v>0.41195311873418228</v>
      </c>
      <c r="F558" s="71">
        <f t="shared" ca="1" si="17"/>
        <v>30.486151506043658</v>
      </c>
    </row>
    <row r="559" spans="5:6" x14ac:dyDescent="0.25">
      <c r="E559" s="71">
        <f t="shared" ca="1" si="16"/>
        <v>0.49896780194805956</v>
      </c>
      <c r="F559" s="71">
        <f t="shared" ca="1" si="17"/>
        <v>31.50831211192169</v>
      </c>
    </row>
    <row r="560" spans="5:6" x14ac:dyDescent="0.25">
      <c r="E560" s="71">
        <f t="shared" ca="1" si="16"/>
        <v>0.27917518057773938</v>
      </c>
      <c r="F560" s="71">
        <f t="shared" ca="1" si="17"/>
        <v>29.048710965445608</v>
      </c>
    </row>
    <row r="561" spans="5:6" x14ac:dyDescent="0.25">
      <c r="E561" s="71">
        <f t="shared" ca="1" si="16"/>
        <v>0.18164197365541257</v>
      </c>
      <c r="F561" s="71">
        <f t="shared" ca="1" si="17"/>
        <v>27.974158376330056</v>
      </c>
    </row>
    <row r="562" spans="5:6" x14ac:dyDescent="0.25">
      <c r="E562" s="71">
        <f t="shared" ca="1" si="16"/>
        <v>0.95959867963434342</v>
      </c>
      <c r="F562" s="71">
        <f t="shared" ca="1" si="17"/>
        <v>47.841296122304144</v>
      </c>
    </row>
    <row r="563" spans="5:6" x14ac:dyDescent="0.25">
      <c r="E563" s="71">
        <f t="shared" ca="1" si="16"/>
        <v>0.10373412166342388</v>
      </c>
      <c r="F563" s="71">
        <f t="shared" ca="1" si="17"/>
        <v>26.981690487314019</v>
      </c>
    </row>
    <row r="564" spans="5:6" x14ac:dyDescent="0.25">
      <c r="E564" s="71">
        <f t="shared" ca="1" si="16"/>
        <v>0.6573877713220716</v>
      </c>
      <c r="F564" s="71">
        <f t="shared" ca="1" si="17"/>
        <v>33.79509764414756</v>
      </c>
    </row>
    <row r="565" spans="5:6" x14ac:dyDescent="0.25">
      <c r="E565" s="71">
        <f t="shared" ca="1" si="16"/>
        <v>0.46639144033886282</v>
      </c>
      <c r="F565" s="71">
        <f t="shared" ca="1" si="17"/>
        <v>31.113285982439098</v>
      </c>
    </row>
    <row r="566" spans="5:6" x14ac:dyDescent="0.25">
      <c r="E566" s="71">
        <f t="shared" ca="1" si="16"/>
        <v>0.57736211378896229</v>
      </c>
      <c r="F566" s="71">
        <f t="shared" ca="1" si="17"/>
        <v>32.54604390092225</v>
      </c>
    </row>
    <row r="567" spans="5:6" x14ac:dyDescent="0.25">
      <c r="E567" s="71">
        <f t="shared" ca="1" si="16"/>
        <v>0.59618234738750209</v>
      </c>
      <c r="F567" s="71">
        <f t="shared" ca="1" si="17"/>
        <v>32.819011657497938</v>
      </c>
    </row>
    <row r="568" spans="5:6" x14ac:dyDescent="0.25">
      <c r="E568" s="71">
        <f t="shared" ca="1" si="16"/>
        <v>0.76214607068941642</v>
      </c>
      <c r="F568" s="71">
        <f t="shared" ca="1" si="17"/>
        <v>35.956049321761697</v>
      </c>
    </row>
    <row r="569" spans="5:6" x14ac:dyDescent="0.25">
      <c r="E569" s="71">
        <f t="shared" ca="1" si="16"/>
        <v>0.88596346235245782</v>
      </c>
      <c r="F569" s="71">
        <f t="shared" ca="1" si="17"/>
        <v>40.508146488163817</v>
      </c>
    </row>
    <row r="570" spans="5:6" x14ac:dyDescent="0.25">
      <c r="E570" s="71">
        <f t="shared" ca="1" si="16"/>
        <v>0.30391842723452289</v>
      </c>
      <c r="F570" s="71">
        <f t="shared" ca="1" si="17"/>
        <v>29.312919892203645</v>
      </c>
    </row>
    <row r="571" spans="5:6" x14ac:dyDescent="0.25">
      <c r="E571" s="71">
        <f t="shared" ca="1" si="16"/>
        <v>0.4822409263825973</v>
      </c>
      <c r="F571" s="71">
        <f t="shared" ca="1" si="17"/>
        <v>31.303324863760263</v>
      </c>
    </row>
    <row r="572" spans="5:6" x14ac:dyDescent="0.25">
      <c r="E572" s="71">
        <f t="shared" ca="1" si="16"/>
        <v>2.7511452104781897E-2</v>
      </c>
      <c r="F572" s="71">
        <f t="shared" ca="1" si="17"/>
        <v>25.485843127485118</v>
      </c>
    </row>
    <row r="573" spans="5:6" x14ac:dyDescent="0.25">
      <c r="E573" s="71">
        <f t="shared" ca="1" si="16"/>
        <v>9.937588589023949E-2</v>
      </c>
      <c r="F573" s="71">
        <f t="shared" ca="1" si="17"/>
        <v>26.918077505215873</v>
      </c>
    </row>
    <row r="574" spans="5:6" x14ac:dyDescent="0.25">
      <c r="E574" s="71">
        <f t="shared" ca="1" si="16"/>
        <v>0.22047627442299911</v>
      </c>
      <c r="F574" s="71">
        <f t="shared" ca="1" si="17"/>
        <v>28.412876372160952</v>
      </c>
    </row>
    <row r="575" spans="5:6" x14ac:dyDescent="0.25">
      <c r="E575" s="71">
        <f t="shared" ca="1" si="16"/>
        <v>0.40022098292718</v>
      </c>
      <c r="F575" s="71">
        <f t="shared" ca="1" si="17"/>
        <v>30.355215654277341</v>
      </c>
    </row>
    <row r="576" spans="5:6" x14ac:dyDescent="0.25">
      <c r="E576" s="71">
        <f t="shared" ca="1" si="16"/>
        <v>0.40104443657652789</v>
      </c>
      <c r="F576" s="71">
        <f t="shared" ca="1" si="17"/>
        <v>30.364365475493589</v>
      </c>
    </row>
    <row r="577" spans="5:6" x14ac:dyDescent="0.25">
      <c r="E577" s="71">
        <f t="shared" ca="1" si="16"/>
        <v>0.67042279332195753</v>
      </c>
      <c r="F577" s="71">
        <f t="shared" ca="1" si="17"/>
        <v>34.024330056716984</v>
      </c>
    </row>
    <row r="578" spans="5:6" x14ac:dyDescent="0.25">
      <c r="E578" s="71">
        <f t="shared" ca="1" si="16"/>
        <v>0.4155147112622829</v>
      </c>
      <c r="F578" s="71">
        <f t="shared" ca="1" si="17"/>
        <v>30.526155943533773</v>
      </c>
    </row>
    <row r="579" spans="5:6" x14ac:dyDescent="0.25">
      <c r="E579" s="71">
        <f t="shared" ca="1" si="16"/>
        <v>0.40419030425943947</v>
      </c>
      <c r="F579" s="71">
        <f t="shared" ca="1" si="17"/>
        <v>30.399375478884583</v>
      </c>
    </row>
    <row r="580" spans="5:6" x14ac:dyDescent="0.25">
      <c r="E580" s="71">
        <f t="shared" ref="E580:E643" ca="1" si="18">RAND()</f>
        <v>0.18234181542938255</v>
      </c>
      <c r="F580" s="71">
        <f t="shared" ref="F580:F643" ca="1" si="19">$C$3-$C$4*(LN(E580)^(-1/$C$5))</f>
        <v>27.98227373625139</v>
      </c>
    </row>
    <row r="581" spans="5:6" x14ac:dyDescent="0.25">
      <c r="E581" s="71">
        <f t="shared" ca="1" si="18"/>
        <v>0.88798321591200424</v>
      </c>
      <c r="F581" s="71">
        <f t="shared" ca="1" si="19"/>
        <v>40.624212217669708</v>
      </c>
    </row>
    <row r="582" spans="5:6" x14ac:dyDescent="0.25">
      <c r="E582" s="71">
        <f t="shared" ca="1" si="18"/>
        <v>0.83230267302814043</v>
      </c>
      <c r="F582" s="71">
        <f t="shared" ca="1" si="19"/>
        <v>38.07209370011077</v>
      </c>
    </row>
    <row r="583" spans="5:6" x14ac:dyDescent="0.25">
      <c r="E583" s="71">
        <f t="shared" ca="1" si="18"/>
        <v>0.5376931340359522</v>
      </c>
      <c r="F583" s="71">
        <f t="shared" ca="1" si="19"/>
        <v>32.003218983064798</v>
      </c>
    </row>
    <row r="584" spans="5:6" x14ac:dyDescent="0.25">
      <c r="E584" s="71">
        <f t="shared" ca="1" si="18"/>
        <v>0.11735813835213726</v>
      </c>
      <c r="F584" s="71">
        <f t="shared" ca="1" si="19"/>
        <v>27.172946451239106</v>
      </c>
    </row>
    <row r="585" spans="5:6" x14ac:dyDescent="0.25">
      <c r="E585" s="71">
        <f t="shared" ca="1" si="18"/>
        <v>0.74931574853031069</v>
      </c>
      <c r="F585" s="71">
        <f t="shared" ca="1" si="19"/>
        <v>35.643204044117084</v>
      </c>
    </row>
    <row r="586" spans="5:6" x14ac:dyDescent="0.25">
      <c r="E586" s="71">
        <f t="shared" ca="1" si="18"/>
        <v>0.5852642435068236</v>
      </c>
      <c r="F586" s="71">
        <f t="shared" ca="1" si="19"/>
        <v>32.659326132952138</v>
      </c>
    </row>
    <row r="587" spans="5:6" x14ac:dyDescent="0.25">
      <c r="E587" s="71">
        <f t="shared" ca="1" si="18"/>
        <v>0.77306058014079659</v>
      </c>
      <c r="F587" s="71">
        <f t="shared" ca="1" si="19"/>
        <v>36.23668784121574</v>
      </c>
    </row>
    <row r="588" spans="5:6" x14ac:dyDescent="0.25">
      <c r="E588" s="71">
        <f t="shared" ca="1" si="18"/>
        <v>0.49280511342820776</v>
      </c>
      <c r="F588" s="71">
        <f t="shared" ca="1" si="19"/>
        <v>31.432228849486723</v>
      </c>
    </row>
    <row r="589" spans="5:6" x14ac:dyDescent="0.25">
      <c r="E589" s="71">
        <f t="shared" ca="1" si="18"/>
        <v>0.47590721745462272</v>
      </c>
      <c r="F589" s="71">
        <f t="shared" ca="1" si="19"/>
        <v>31.226916817500697</v>
      </c>
    </row>
    <row r="590" spans="5:6" x14ac:dyDescent="0.25">
      <c r="E590" s="71">
        <f t="shared" ca="1" si="18"/>
        <v>0.64372237500591012</v>
      </c>
      <c r="F590" s="71">
        <f t="shared" ca="1" si="19"/>
        <v>33.563686196793398</v>
      </c>
    </row>
    <row r="591" spans="5:6" x14ac:dyDescent="0.25">
      <c r="E591" s="71">
        <f t="shared" ca="1" si="18"/>
        <v>0.49307277401946514</v>
      </c>
      <c r="F591" s="71">
        <f t="shared" ca="1" si="19"/>
        <v>31.435519451593525</v>
      </c>
    </row>
    <row r="592" spans="5:6" x14ac:dyDescent="0.25">
      <c r="E592" s="71">
        <f t="shared" ca="1" si="18"/>
        <v>0.22123974946841407</v>
      </c>
      <c r="F592" s="71">
        <f t="shared" ca="1" si="19"/>
        <v>28.421307551329093</v>
      </c>
    </row>
    <row r="593" spans="5:6" x14ac:dyDescent="0.25">
      <c r="E593" s="71">
        <f t="shared" ca="1" si="18"/>
        <v>0.54603276022094227</v>
      </c>
      <c r="F593" s="71">
        <f t="shared" ca="1" si="19"/>
        <v>32.114033669535047</v>
      </c>
    </row>
    <row r="594" spans="5:6" x14ac:dyDescent="0.25">
      <c r="E594" s="71">
        <f t="shared" ca="1" si="18"/>
        <v>0.50666059078899883</v>
      </c>
      <c r="F594" s="71">
        <f t="shared" ca="1" si="19"/>
        <v>31.604250578951103</v>
      </c>
    </row>
    <row r="595" spans="5:6" x14ac:dyDescent="0.25">
      <c r="E595" s="71">
        <f t="shared" ca="1" si="18"/>
        <v>0.88789460534521281</v>
      </c>
      <c r="F595" s="71">
        <f t="shared" ca="1" si="19"/>
        <v>40.619069967576777</v>
      </c>
    </row>
    <row r="596" spans="5:6" x14ac:dyDescent="0.25">
      <c r="E596" s="71">
        <f t="shared" ca="1" si="18"/>
        <v>0.53499577786665731</v>
      </c>
      <c r="F596" s="71">
        <f t="shared" ca="1" si="19"/>
        <v>31.967722277164469</v>
      </c>
    </row>
    <row r="597" spans="5:6" x14ac:dyDescent="0.25">
      <c r="E597" s="71">
        <f t="shared" ca="1" si="18"/>
        <v>0.58546494202426813</v>
      </c>
      <c r="F597" s="71">
        <f t="shared" ca="1" si="19"/>
        <v>32.662227792810995</v>
      </c>
    </row>
    <row r="598" spans="5:6" x14ac:dyDescent="0.25">
      <c r="E598" s="71">
        <f t="shared" ca="1" si="18"/>
        <v>0.38408185839389319</v>
      </c>
      <c r="F598" s="71">
        <f t="shared" ca="1" si="19"/>
        <v>30.177006003386669</v>
      </c>
    </row>
    <row r="599" spans="5:6" x14ac:dyDescent="0.25">
      <c r="E599" s="71">
        <f t="shared" ca="1" si="18"/>
        <v>0.71286021250378362</v>
      </c>
      <c r="F599" s="71">
        <f t="shared" ca="1" si="19"/>
        <v>34.838534963612823</v>
      </c>
    </row>
    <row r="600" spans="5:6" x14ac:dyDescent="0.25">
      <c r="E600" s="71">
        <f t="shared" ca="1" si="18"/>
        <v>0.5839146575050459</v>
      </c>
      <c r="F600" s="71">
        <f t="shared" ca="1" si="19"/>
        <v>32.639846047453837</v>
      </c>
    </row>
    <row r="601" spans="5:6" x14ac:dyDescent="0.25">
      <c r="E601" s="71">
        <f t="shared" ca="1" si="18"/>
        <v>0.4217358396849229</v>
      </c>
      <c r="F601" s="71">
        <f t="shared" ca="1" si="19"/>
        <v>30.596336936148177</v>
      </c>
    </row>
    <row r="602" spans="5:6" x14ac:dyDescent="0.25">
      <c r="E602" s="71">
        <f t="shared" ca="1" si="18"/>
        <v>0.94656337747702701</v>
      </c>
      <c r="F602" s="71">
        <f t="shared" ca="1" si="19"/>
        <v>45.734530459934334</v>
      </c>
    </row>
    <row r="603" spans="5:6" x14ac:dyDescent="0.25">
      <c r="E603" s="71">
        <f t="shared" ca="1" si="18"/>
        <v>0.67613119603496141</v>
      </c>
      <c r="F603" s="71">
        <f t="shared" ca="1" si="19"/>
        <v>34.127532036313738</v>
      </c>
    </row>
    <row r="604" spans="5:6" x14ac:dyDescent="0.25">
      <c r="E604" s="71">
        <f t="shared" ca="1" si="18"/>
        <v>0.93705094180358439</v>
      </c>
      <c r="F604" s="71">
        <f t="shared" ca="1" si="19"/>
        <v>44.548068099341201</v>
      </c>
    </row>
    <row r="605" spans="5:6" x14ac:dyDescent="0.25">
      <c r="E605" s="71">
        <f t="shared" ca="1" si="18"/>
        <v>0.38631285018318828</v>
      </c>
      <c r="F605" s="71">
        <f t="shared" ca="1" si="19"/>
        <v>30.201520195948532</v>
      </c>
    </row>
    <row r="606" spans="5:6" x14ac:dyDescent="0.25">
      <c r="E606" s="71">
        <f t="shared" ca="1" si="18"/>
        <v>0.51132710976852835</v>
      </c>
      <c r="F606" s="71">
        <f t="shared" ca="1" si="19"/>
        <v>31.662990478975388</v>
      </c>
    </row>
    <row r="607" spans="5:6" x14ac:dyDescent="0.25">
      <c r="E607" s="71">
        <f t="shared" ca="1" si="18"/>
        <v>0.49405697014573191</v>
      </c>
      <c r="F607" s="71">
        <f t="shared" ca="1" si="19"/>
        <v>31.447629820817163</v>
      </c>
    </row>
    <row r="608" spans="5:6" x14ac:dyDescent="0.25">
      <c r="E608" s="71">
        <f t="shared" ca="1" si="18"/>
        <v>0.7890825047709491</v>
      </c>
      <c r="F608" s="71">
        <f t="shared" ca="1" si="19"/>
        <v>36.676122637044415</v>
      </c>
    </row>
    <row r="609" spans="5:6" x14ac:dyDescent="0.25">
      <c r="E609" s="71">
        <f t="shared" ca="1" si="18"/>
        <v>0.7792424614077007</v>
      </c>
      <c r="F609" s="71">
        <f t="shared" ca="1" si="19"/>
        <v>36.402144376607396</v>
      </c>
    </row>
    <row r="610" spans="5:6" x14ac:dyDescent="0.25">
      <c r="E610" s="71">
        <f t="shared" ca="1" si="18"/>
        <v>0.63991262702938922</v>
      </c>
      <c r="F610" s="71">
        <f t="shared" ca="1" si="19"/>
        <v>33.500687111441636</v>
      </c>
    </row>
    <row r="611" spans="5:6" x14ac:dyDescent="0.25">
      <c r="E611" s="71">
        <f t="shared" ca="1" si="18"/>
        <v>0.5664259106365237</v>
      </c>
      <c r="F611" s="71">
        <f t="shared" ca="1" si="19"/>
        <v>32.392253795403263</v>
      </c>
    </row>
    <row r="612" spans="5:6" x14ac:dyDescent="0.25">
      <c r="E612" s="71">
        <f t="shared" ca="1" si="18"/>
        <v>0.45370983977548596</v>
      </c>
      <c r="F612" s="71">
        <f t="shared" ca="1" si="19"/>
        <v>30.963890592470538</v>
      </c>
    </row>
    <row r="613" spans="5:6" x14ac:dyDescent="0.25">
      <c r="E613" s="71">
        <f t="shared" ca="1" si="18"/>
        <v>0.15111165714523211</v>
      </c>
      <c r="F613" s="71">
        <f t="shared" ca="1" si="19"/>
        <v>27.609610748217396</v>
      </c>
    </row>
    <row r="614" spans="5:6" x14ac:dyDescent="0.25">
      <c r="E614" s="71">
        <f t="shared" ca="1" si="18"/>
        <v>0.22993815085921776</v>
      </c>
      <c r="F614" s="71">
        <f t="shared" ca="1" si="19"/>
        <v>28.516964057916027</v>
      </c>
    </row>
    <row r="615" spans="5:6" x14ac:dyDescent="0.25">
      <c r="E615" s="71">
        <f t="shared" ca="1" si="18"/>
        <v>0.22067700313033101</v>
      </c>
      <c r="F615" s="71">
        <f t="shared" ca="1" si="19"/>
        <v>28.415093632660788</v>
      </c>
    </row>
    <row r="616" spans="5:6" x14ac:dyDescent="0.25">
      <c r="E616" s="71">
        <f t="shared" ca="1" si="18"/>
        <v>0.30671951932095365</v>
      </c>
      <c r="F616" s="71">
        <f t="shared" ca="1" si="19"/>
        <v>29.342812119481007</v>
      </c>
    </row>
    <row r="617" spans="5:6" x14ac:dyDescent="0.25">
      <c r="E617" s="71">
        <f t="shared" ca="1" si="18"/>
        <v>0.31999231033077935</v>
      </c>
      <c r="F617" s="71">
        <f t="shared" ca="1" si="19"/>
        <v>29.484546736484191</v>
      </c>
    </row>
    <row r="618" spans="5:6" x14ac:dyDescent="0.25">
      <c r="E618" s="71">
        <f t="shared" ca="1" si="18"/>
        <v>0.56266215970022326</v>
      </c>
      <c r="F618" s="71">
        <f t="shared" ca="1" si="19"/>
        <v>32.340092228859</v>
      </c>
    </row>
    <row r="619" spans="5:6" x14ac:dyDescent="0.25">
      <c r="E619" s="71">
        <f t="shared" ca="1" si="18"/>
        <v>0.57663879125171147</v>
      </c>
      <c r="F619" s="71">
        <f t="shared" ca="1" si="19"/>
        <v>32.535766959026077</v>
      </c>
    </row>
    <row r="620" spans="5:6" x14ac:dyDescent="0.25">
      <c r="E620" s="71">
        <f t="shared" ca="1" si="18"/>
        <v>0.52315968949110636</v>
      </c>
      <c r="F620" s="71">
        <f t="shared" ca="1" si="19"/>
        <v>31.81386489547501</v>
      </c>
    </row>
    <row r="621" spans="5:6" x14ac:dyDescent="0.25">
      <c r="E621" s="71">
        <f t="shared" ca="1" si="18"/>
        <v>0.44631742315056278</v>
      </c>
      <c r="F621" s="71">
        <f t="shared" ca="1" si="19"/>
        <v>30.877808350353483</v>
      </c>
    </row>
    <row r="622" spans="5:6" x14ac:dyDescent="0.25">
      <c r="E622" s="71">
        <f t="shared" ca="1" si="18"/>
        <v>0.77819454374663033</v>
      </c>
      <c r="F622" s="71">
        <f t="shared" ca="1" si="19"/>
        <v>36.373748229409834</v>
      </c>
    </row>
    <row r="623" spans="5:6" x14ac:dyDescent="0.25">
      <c r="E623" s="71">
        <f t="shared" ca="1" si="18"/>
        <v>0.28478117583787921</v>
      </c>
      <c r="F623" s="71">
        <f t="shared" ca="1" si="19"/>
        <v>29.108636670001207</v>
      </c>
    </row>
    <row r="624" spans="5:6" x14ac:dyDescent="0.25">
      <c r="E624" s="71">
        <f t="shared" ca="1" si="18"/>
        <v>0.26253110806183289</v>
      </c>
      <c r="F624" s="71">
        <f t="shared" ca="1" si="19"/>
        <v>28.870293751072275</v>
      </c>
    </row>
    <row r="625" spans="5:6" x14ac:dyDescent="0.25">
      <c r="E625" s="71">
        <f t="shared" ca="1" si="18"/>
        <v>7.313001081584114E-2</v>
      </c>
      <c r="F625" s="71">
        <f t="shared" ca="1" si="19"/>
        <v>26.501313086974392</v>
      </c>
    </row>
    <row r="626" spans="5:6" x14ac:dyDescent="0.25">
      <c r="E626" s="71">
        <f t="shared" ca="1" si="18"/>
        <v>0.10752103882325859</v>
      </c>
      <c r="F626" s="71">
        <f t="shared" ca="1" si="19"/>
        <v>27.035949563621145</v>
      </c>
    </row>
    <row r="627" spans="5:6" x14ac:dyDescent="0.25">
      <c r="E627" s="71">
        <f t="shared" ca="1" si="18"/>
        <v>6.0423321480122527E-2</v>
      </c>
      <c r="F627" s="71">
        <f t="shared" ca="1" si="19"/>
        <v>26.27049239690778</v>
      </c>
    </row>
    <row r="628" spans="5:6" x14ac:dyDescent="0.25">
      <c r="E628" s="71">
        <f t="shared" ca="1" si="18"/>
        <v>0.40294903603857612</v>
      </c>
      <c r="F628" s="71">
        <f t="shared" ca="1" si="19"/>
        <v>30.385551111619925</v>
      </c>
    </row>
    <row r="629" spans="5:6" x14ac:dyDescent="0.25">
      <c r="E629" s="71">
        <f t="shared" ca="1" si="18"/>
        <v>0.1773059178561821</v>
      </c>
      <c r="F629" s="71">
        <f t="shared" ca="1" si="19"/>
        <v>27.923666972203449</v>
      </c>
    </row>
    <row r="630" spans="5:6" x14ac:dyDescent="0.25">
      <c r="E630" s="71">
        <f t="shared" ca="1" si="18"/>
        <v>0.37827911194322261</v>
      </c>
      <c r="F630" s="71">
        <f t="shared" ca="1" si="19"/>
        <v>30.113412251521705</v>
      </c>
    </row>
    <row r="631" spans="5:6" x14ac:dyDescent="0.25">
      <c r="E631" s="71">
        <f t="shared" ca="1" si="18"/>
        <v>0.94009406800947637</v>
      </c>
      <c r="F631" s="71">
        <f t="shared" ca="1" si="19"/>
        <v>44.903338719479223</v>
      </c>
    </row>
    <row r="632" spans="5:6" x14ac:dyDescent="0.25">
      <c r="E632" s="71">
        <f t="shared" ca="1" si="18"/>
        <v>0.11058108667402566</v>
      </c>
      <c r="F632" s="71">
        <f t="shared" ca="1" si="19"/>
        <v>27.079151374012401</v>
      </c>
    </row>
    <row r="633" spans="5:6" x14ac:dyDescent="0.25">
      <c r="E633" s="71">
        <f t="shared" ca="1" si="18"/>
        <v>0.47558810817978259</v>
      </c>
      <c r="F633" s="71">
        <f t="shared" ca="1" si="19"/>
        <v>31.223083904072077</v>
      </c>
    </row>
    <row r="634" spans="5:6" x14ac:dyDescent="0.25">
      <c r="E634" s="71">
        <f t="shared" ca="1" si="18"/>
        <v>0.95221886650043208</v>
      </c>
      <c r="F634" s="71">
        <f t="shared" ca="1" si="19"/>
        <v>46.564619592230002</v>
      </c>
    </row>
    <row r="635" spans="5:6" x14ac:dyDescent="0.25">
      <c r="E635" s="71">
        <f t="shared" ca="1" si="18"/>
        <v>1.8105156234361708E-2</v>
      </c>
      <c r="F635" s="71">
        <f t="shared" ca="1" si="19"/>
        <v>25.148421110512317</v>
      </c>
    </row>
    <row r="636" spans="5:6" x14ac:dyDescent="0.25">
      <c r="E636" s="71">
        <f t="shared" ca="1" si="18"/>
        <v>9.9922644361298052E-2</v>
      </c>
      <c r="F636" s="71">
        <f t="shared" ca="1" si="19"/>
        <v>26.92612996330012</v>
      </c>
    </row>
    <row r="637" spans="5:6" x14ac:dyDescent="0.25">
      <c r="E637" s="71">
        <f t="shared" ca="1" si="18"/>
        <v>0.17596717867156819</v>
      </c>
      <c r="F637" s="71">
        <f t="shared" ca="1" si="19"/>
        <v>27.908002376222637</v>
      </c>
    </row>
    <row r="638" spans="5:6" x14ac:dyDescent="0.25">
      <c r="E638" s="71">
        <f t="shared" ca="1" si="18"/>
        <v>0.11896123713518514</v>
      </c>
      <c r="F638" s="71">
        <f t="shared" ca="1" si="19"/>
        <v>27.194778835047511</v>
      </c>
    </row>
    <row r="639" spans="5:6" x14ac:dyDescent="0.25">
      <c r="E639" s="71">
        <f t="shared" ca="1" si="18"/>
        <v>0.75174135863069669</v>
      </c>
      <c r="F639" s="71">
        <f t="shared" ca="1" si="19"/>
        <v>35.701026996518337</v>
      </c>
    </row>
    <row r="640" spans="5:6" x14ac:dyDescent="0.25">
      <c r="E640" s="71">
        <f t="shared" ca="1" si="18"/>
        <v>0.13013783021447867</v>
      </c>
      <c r="F640" s="71">
        <f t="shared" ca="1" si="19"/>
        <v>27.343617448895706</v>
      </c>
    </row>
    <row r="641" spans="5:6" x14ac:dyDescent="0.25">
      <c r="E641" s="71">
        <f t="shared" ca="1" si="18"/>
        <v>0.40874044327118719</v>
      </c>
      <c r="F641" s="71">
        <f t="shared" ca="1" si="19"/>
        <v>30.450170882626743</v>
      </c>
    </row>
    <row r="642" spans="5:6" x14ac:dyDescent="0.25">
      <c r="E642" s="71">
        <f t="shared" ca="1" si="18"/>
        <v>0.50050669397280489</v>
      </c>
      <c r="F642" s="71">
        <f t="shared" ca="1" si="19"/>
        <v>31.527416854834662</v>
      </c>
    </row>
    <row r="643" spans="5:6" x14ac:dyDescent="0.25">
      <c r="E643" s="71">
        <f t="shared" ca="1" si="18"/>
        <v>0.39506836056676453</v>
      </c>
      <c r="F643" s="71">
        <f t="shared" ca="1" si="19"/>
        <v>30.298092964901855</v>
      </c>
    </row>
    <row r="644" spans="5:6" x14ac:dyDescent="0.25">
      <c r="E644" s="71">
        <f t="shared" ref="E644:E707" ca="1" si="20">RAND()</f>
        <v>0.3805017617666645</v>
      </c>
      <c r="F644" s="71">
        <f t="shared" ref="F644:F707" ca="1" si="21">$C$3-$C$4*(LN(E644)^(-1/$C$5))</f>
        <v>30.137742970137943</v>
      </c>
    </row>
    <row r="645" spans="5:6" x14ac:dyDescent="0.25">
      <c r="E645" s="71">
        <f t="shared" ca="1" si="20"/>
        <v>0.41084321377327526</v>
      </c>
      <c r="F645" s="71">
        <f t="shared" ca="1" si="21"/>
        <v>30.473709960263719</v>
      </c>
    </row>
    <row r="646" spans="5:6" x14ac:dyDescent="0.25">
      <c r="E646" s="71">
        <f t="shared" ca="1" si="20"/>
        <v>8.1006469153059646E-2</v>
      </c>
      <c r="F646" s="71">
        <f t="shared" ca="1" si="21"/>
        <v>26.633501352269672</v>
      </c>
    </row>
    <row r="647" spans="5:6" x14ac:dyDescent="0.25">
      <c r="E647" s="71">
        <f t="shared" ca="1" si="20"/>
        <v>0.16670321253747067</v>
      </c>
      <c r="F647" s="71">
        <f t="shared" ca="1" si="21"/>
        <v>27.798552471732556</v>
      </c>
    </row>
    <row r="648" spans="5:6" x14ac:dyDescent="0.25">
      <c r="E648" s="71">
        <f t="shared" ca="1" si="20"/>
        <v>0.66518531148769411</v>
      </c>
      <c r="F648" s="71">
        <f t="shared" ca="1" si="21"/>
        <v>33.931177404548876</v>
      </c>
    </row>
    <row r="649" spans="5:6" x14ac:dyDescent="0.25">
      <c r="E649" s="71">
        <f t="shared" ca="1" si="20"/>
        <v>0.11227716313923219</v>
      </c>
      <c r="F649" s="71">
        <f t="shared" ca="1" si="21"/>
        <v>27.102861807696769</v>
      </c>
    </row>
    <row r="650" spans="5:6" x14ac:dyDescent="0.25">
      <c r="E650" s="71">
        <f t="shared" ca="1" si="20"/>
        <v>0.51560742359048717</v>
      </c>
      <c r="F650" s="71">
        <f t="shared" ca="1" si="21"/>
        <v>31.717241998029507</v>
      </c>
    </row>
    <row r="651" spans="5:6" x14ac:dyDescent="0.25">
      <c r="E651" s="71">
        <f t="shared" ca="1" si="20"/>
        <v>0.79986727861058904</v>
      </c>
      <c r="F651" s="71">
        <f t="shared" ca="1" si="21"/>
        <v>36.992839273893054</v>
      </c>
    </row>
    <row r="652" spans="5:6" x14ac:dyDescent="0.25">
      <c r="E652" s="71">
        <f t="shared" ca="1" si="20"/>
        <v>8.0996567399167829E-2</v>
      </c>
      <c r="F652" s="71">
        <f t="shared" ca="1" si="21"/>
        <v>26.63333954859543</v>
      </c>
    </row>
    <row r="653" spans="5:6" x14ac:dyDescent="0.25">
      <c r="E653" s="71">
        <f t="shared" ca="1" si="20"/>
        <v>0.91118331715260092</v>
      </c>
      <c r="F653" s="71">
        <f t="shared" ca="1" si="21"/>
        <v>42.16051308949033</v>
      </c>
    </row>
    <row r="654" spans="5:6" x14ac:dyDescent="0.25">
      <c r="E654" s="71">
        <f t="shared" ca="1" si="20"/>
        <v>4.950037315945055E-2</v>
      </c>
      <c r="F654" s="71">
        <f t="shared" ca="1" si="21"/>
        <v>26.048657178629067</v>
      </c>
    </row>
    <row r="655" spans="5:6" x14ac:dyDescent="0.25">
      <c r="E655" s="71">
        <f t="shared" ca="1" si="20"/>
        <v>0.92454013885856356</v>
      </c>
      <c r="F655" s="71">
        <f t="shared" ca="1" si="21"/>
        <v>43.273742380057698</v>
      </c>
    </row>
    <row r="656" spans="5:6" x14ac:dyDescent="0.25">
      <c r="E656" s="71">
        <f t="shared" ca="1" si="20"/>
        <v>0.96149036498607099</v>
      </c>
      <c r="F656" s="71">
        <f t="shared" ca="1" si="21"/>
        <v>48.213444856160166</v>
      </c>
    </row>
    <row r="657" spans="5:6" x14ac:dyDescent="0.25">
      <c r="E657" s="71">
        <f t="shared" ca="1" si="20"/>
        <v>5.3079225985969258E-2</v>
      </c>
      <c r="F657" s="71">
        <f t="shared" ca="1" si="21"/>
        <v>26.124255946110765</v>
      </c>
    </row>
    <row r="658" spans="5:6" x14ac:dyDescent="0.25">
      <c r="E658" s="71">
        <f t="shared" ca="1" si="20"/>
        <v>0.43982587297282061</v>
      </c>
      <c r="F658" s="71">
        <f t="shared" ca="1" si="21"/>
        <v>30.802788533533967</v>
      </c>
    </row>
    <row r="659" spans="5:6" x14ac:dyDescent="0.25">
      <c r="E659" s="71">
        <f t="shared" ca="1" si="20"/>
        <v>0.57148895194763083</v>
      </c>
      <c r="F659" s="71">
        <f t="shared" ca="1" si="21"/>
        <v>32.463033524122338</v>
      </c>
    </row>
    <row r="660" spans="5:6" x14ac:dyDescent="0.25">
      <c r="E660" s="71">
        <f t="shared" ca="1" si="20"/>
        <v>0.92000048820165903</v>
      </c>
      <c r="F660" s="71">
        <f t="shared" ca="1" si="21"/>
        <v>42.871270803889921</v>
      </c>
    </row>
    <row r="661" spans="5:6" x14ac:dyDescent="0.25">
      <c r="E661" s="71">
        <f t="shared" ca="1" si="20"/>
        <v>9.4516979360480979E-2</v>
      </c>
      <c r="F661" s="71">
        <f t="shared" ca="1" si="21"/>
        <v>26.845554034796628</v>
      </c>
    </row>
    <row r="662" spans="5:6" x14ac:dyDescent="0.25">
      <c r="E662" s="71">
        <f t="shared" ca="1" si="20"/>
        <v>0.58072253687949971</v>
      </c>
      <c r="F662" s="71">
        <f t="shared" ca="1" si="21"/>
        <v>32.593989943317347</v>
      </c>
    </row>
    <row r="663" spans="5:6" x14ac:dyDescent="0.25">
      <c r="E663" s="71">
        <f t="shared" ca="1" si="20"/>
        <v>0.24946949792392947</v>
      </c>
      <c r="F663" s="71">
        <f t="shared" ca="1" si="21"/>
        <v>28.729488177975103</v>
      </c>
    </row>
    <row r="664" spans="5:6" x14ac:dyDescent="0.25">
      <c r="E664" s="71">
        <f t="shared" ca="1" si="20"/>
        <v>0.55037055324766837</v>
      </c>
      <c r="F664" s="71">
        <f t="shared" ca="1" si="21"/>
        <v>32.17233060046739</v>
      </c>
    </row>
    <row r="665" spans="5:6" x14ac:dyDescent="0.25">
      <c r="E665" s="71">
        <f t="shared" ca="1" si="20"/>
        <v>0.89115203293103695</v>
      </c>
      <c r="F665" s="71">
        <f t="shared" ca="1" si="21"/>
        <v>40.811239453330771</v>
      </c>
    </row>
    <row r="666" spans="5:6" x14ac:dyDescent="0.25">
      <c r="E666" s="71">
        <f t="shared" ca="1" si="20"/>
        <v>0.54622050442282499</v>
      </c>
      <c r="F666" s="71">
        <f t="shared" ca="1" si="21"/>
        <v>32.116547344277912</v>
      </c>
    </row>
    <row r="667" spans="5:6" x14ac:dyDescent="0.25">
      <c r="E667" s="71">
        <f t="shared" ca="1" si="20"/>
        <v>0.70463424283498777</v>
      </c>
      <c r="F667" s="71">
        <f t="shared" ca="1" si="21"/>
        <v>34.671606237080326</v>
      </c>
    </row>
    <row r="668" spans="5:6" x14ac:dyDescent="0.25">
      <c r="E668" s="71">
        <f t="shared" ca="1" si="20"/>
        <v>0.60310859043543386</v>
      </c>
      <c r="F668" s="71">
        <f t="shared" ca="1" si="21"/>
        <v>32.922322403010803</v>
      </c>
    </row>
    <row r="669" spans="5:6" x14ac:dyDescent="0.25">
      <c r="E669" s="71">
        <f t="shared" ca="1" si="20"/>
        <v>0.35493572621373737</v>
      </c>
      <c r="F669" s="71">
        <f t="shared" ca="1" si="21"/>
        <v>29.859726261425234</v>
      </c>
    </row>
    <row r="670" spans="5:6" x14ac:dyDescent="0.25">
      <c r="E670" s="71">
        <f t="shared" ca="1" si="20"/>
        <v>0.36974093644275097</v>
      </c>
      <c r="F670" s="71">
        <f t="shared" ca="1" si="21"/>
        <v>30.020250606605181</v>
      </c>
    </row>
    <row r="671" spans="5:6" x14ac:dyDescent="0.25">
      <c r="E671" s="71">
        <f t="shared" ca="1" si="20"/>
        <v>0.22575017818446652</v>
      </c>
      <c r="F671" s="71">
        <f t="shared" ca="1" si="21"/>
        <v>28.470998140101521</v>
      </c>
    </row>
    <row r="672" spans="5:6" x14ac:dyDescent="0.25">
      <c r="E672" s="71">
        <f t="shared" ca="1" si="20"/>
        <v>0.54154538008304764</v>
      </c>
      <c r="F672" s="71">
        <f t="shared" ca="1" si="21"/>
        <v>32.054203571039004</v>
      </c>
    </row>
    <row r="673" spans="5:6" x14ac:dyDescent="0.25">
      <c r="E673" s="71">
        <f t="shared" ca="1" si="20"/>
        <v>8.7938246071208592E-3</v>
      </c>
      <c r="F673" s="71">
        <f t="shared" ca="1" si="21"/>
        <v>24.655132441187355</v>
      </c>
    </row>
    <row r="674" spans="5:6" x14ac:dyDescent="0.25">
      <c r="E674" s="71">
        <f t="shared" ca="1" si="20"/>
        <v>0.64715972692563928</v>
      </c>
      <c r="F674" s="71">
        <f t="shared" ca="1" si="21"/>
        <v>33.621081308149954</v>
      </c>
    </row>
    <row r="675" spans="5:6" x14ac:dyDescent="0.25">
      <c r="E675" s="71">
        <f t="shared" ca="1" si="20"/>
        <v>0.60556966926522149</v>
      </c>
      <c r="F675" s="71">
        <f t="shared" ca="1" si="21"/>
        <v>32.959423184706431</v>
      </c>
    </row>
    <row r="676" spans="5:6" x14ac:dyDescent="0.25">
      <c r="E676" s="71">
        <f t="shared" ca="1" si="20"/>
        <v>0.67775448625407408</v>
      </c>
      <c r="F676" s="71">
        <f t="shared" ca="1" si="21"/>
        <v>34.157207851127076</v>
      </c>
    </row>
    <row r="677" spans="5:6" x14ac:dyDescent="0.25">
      <c r="E677" s="71">
        <f t="shared" ca="1" si="20"/>
        <v>0.42846691841300744</v>
      </c>
      <c r="F677" s="71">
        <f t="shared" ca="1" si="21"/>
        <v>30.672727301391109</v>
      </c>
    </row>
    <row r="678" spans="5:6" x14ac:dyDescent="0.25">
      <c r="E678" s="71">
        <f t="shared" ca="1" si="20"/>
        <v>0.32364708291085564</v>
      </c>
      <c r="F678" s="71">
        <f t="shared" ca="1" si="21"/>
        <v>29.523620267297598</v>
      </c>
    </row>
    <row r="679" spans="5:6" x14ac:dyDescent="0.25">
      <c r="E679" s="71">
        <f t="shared" ca="1" si="20"/>
        <v>0.13678759932884843</v>
      </c>
      <c r="F679" s="71">
        <f t="shared" ca="1" si="21"/>
        <v>27.429655654116335</v>
      </c>
    </row>
    <row r="680" spans="5:6" x14ac:dyDescent="0.25">
      <c r="E680" s="71">
        <f t="shared" ca="1" si="20"/>
        <v>0.4971819455390748</v>
      </c>
      <c r="F680" s="71">
        <f t="shared" ca="1" si="21"/>
        <v>31.486194947246048</v>
      </c>
    </row>
    <row r="681" spans="5:6" x14ac:dyDescent="0.25">
      <c r="E681" s="71">
        <f t="shared" ca="1" si="20"/>
        <v>0.20604947955935526</v>
      </c>
      <c r="F681" s="71">
        <f t="shared" ca="1" si="21"/>
        <v>28.252334912951223</v>
      </c>
    </row>
    <row r="682" spans="5:6" x14ac:dyDescent="0.25">
      <c r="E682" s="71">
        <f t="shared" ca="1" si="20"/>
        <v>0.29640668439772833</v>
      </c>
      <c r="F682" s="71">
        <f t="shared" ca="1" si="21"/>
        <v>29.232761659164382</v>
      </c>
    </row>
    <row r="683" spans="5:6" x14ac:dyDescent="0.25">
      <c r="E683" s="71">
        <f t="shared" ca="1" si="20"/>
        <v>0.83430997454211009</v>
      </c>
      <c r="F683" s="71">
        <f t="shared" ca="1" si="21"/>
        <v>38.146357323569021</v>
      </c>
    </row>
    <row r="684" spans="5:6" x14ac:dyDescent="0.25">
      <c r="E684" s="71">
        <f t="shared" ca="1" si="20"/>
        <v>0.27734633204380288</v>
      </c>
      <c r="F684" s="71">
        <f t="shared" ca="1" si="21"/>
        <v>29.029146786599483</v>
      </c>
    </row>
    <row r="685" spans="5:6" x14ac:dyDescent="0.25">
      <c r="E685" s="71">
        <f t="shared" ca="1" si="20"/>
        <v>0.28142436901993129</v>
      </c>
      <c r="F685" s="71">
        <f t="shared" ca="1" si="21"/>
        <v>29.072761362556822</v>
      </c>
    </row>
    <row r="686" spans="5:6" x14ac:dyDescent="0.25">
      <c r="E686" s="71">
        <f t="shared" ca="1" si="20"/>
        <v>0.89970086458885634</v>
      </c>
      <c r="F686" s="71">
        <f t="shared" ca="1" si="21"/>
        <v>41.348791039426033</v>
      </c>
    </row>
    <row r="687" spans="5:6" x14ac:dyDescent="0.25">
      <c r="E687" s="71">
        <f t="shared" ca="1" si="20"/>
        <v>0.53358884727416844</v>
      </c>
      <c r="F687" s="71">
        <f t="shared" ca="1" si="21"/>
        <v>31.94927258206793</v>
      </c>
    </row>
    <row r="688" spans="5:6" x14ac:dyDescent="0.25">
      <c r="E688" s="71">
        <f t="shared" ca="1" si="20"/>
        <v>0.2099790741096158</v>
      </c>
      <c r="F688" s="71">
        <f t="shared" ca="1" si="21"/>
        <v>28.296308381187018</v>
      </c>
    </row>
    <row r="689" spans="5:6" x14ac:dyDescent="0.25">
      <c r="E689" s="71">
        <f t="shared" ca="1" si="20"/>
        <v>0.52022968566711913</v>
      </c>
      <c r="F689" s="71">
        <f t="shared" ca="1" si="21"/>
        <v>31.77623975217746</v>
      </c>
    </row>
    <row r="690" spans="5:6" x14ac:dyDescent="0.25">
      <c r="E690" s="71">
        <f t="shared" ca="1" si="20"/>
        <v>0.83131226813820713</v>
      </c>
      <c r="F690" s="71">
        <f t="shared" ca="1" si="21"/>
        <v>38.035816534782775</v>
      </c>
    </row>
    <row r="691" spans="5:6" x14ac:dyDescent="0.25">
      <c r="E691" s="71">
        <f t="shared" ca="1" si="20"/>
        <v>0.51989378292276389</v>
      </c>
      <c r="F691" s="71">
        <f t="shared" ca="1" si="21"/>
        <v>31.771937671179803</v>
      </c>
    </row>
    <row r="692" spans="5:6" x14ac:dyDescent="0.25">
      <c r="E692" s="71">
        <f t="shared" ca="1" si="20"/>
        <v>0.9651362239359329</v>
      </c>
      <c r="F692" s="71">
        <f t="shared" ca="1" si="21"/>
        <v>48.995862460850191</v>
      </c>
    </row>
    <row r="693" spans="5:6" x14ac:dyDescent="0.25">
      <c r="E693" s="71">
        <f t="shared" ca="1" si="20"/>
        <v>0.70598736265252415</v>
      </c>
      <c r="F693" s="71">
        <f t="shared" ca="1" si="21"/>
        <v>34.698736363870907</v>
      </c>
    </row>
    <row r="694" spans="5:6" x14ac:dyDescent="0.25">
      <c r="E694" s="71">
        <f t="shared" ca="1" si="20"/>
        <v>0.84536126211809626</v>
      </c>
      <c r="F694" s="71">
        <f t="shared" ca="1" si="21"/>
        <v>38.574108009808796</v>
      </c>
    </row>
    <row r="695" spans="5:6" x14ac:dyDescent="0.25">
      <c r="E695" s="71">
        <f t="shared" ca="1" si="20"/>
        <v>0.95622639315584745</v>
      </c>
      <c r="F695" s="71">
        <f t="shared" ca="1" si="21"/>
        <v>47.226383971305388</v>
      </c>
    </row>
    <row r="696" spans="5:6" x14ac:dyDescent="0.25">
      <c r="E696" s="71">
        <f t="shared" ca="1" si="20"/>
        <v>0.90675642936488987</v>
      </c>
      <c r="F696" s="71">
        <f t="shared" ca="1" si="21"/>
        <v>41.833907649318903</v>
      </c>
    </row>
    <row r="697" spans="5:6" x14ac:dyDescent="0.25">
      <c r="E697" s="71">
        <f t="shared" ca="1" si="20"/>
        <v>0.39207913769502367</v>
      </c>
      <c r="F697" s="71">
        <f t="shared" ca="1" si="21"/>
        <v>30.265054325493956</v>
      </c>
    </row>
    <row r="698" spans="5:6" x14ac:dyDescent="0.25">
      <c r="E698" s="71">
        <f t="shared" ca="1" si="20"/>
        <v>0.11667583493316636</v>
      </c>
      <c r="F698" s="71">
        <f t="shared" ca="1" si="21"/>
        <v>27.163614542953066</v>
      </c>
    </row>
    <row r="699" spans="5:6" x14ac:dyDescent="0.25">
      <c r="E699" s="71">
        <f t="shared" ca="1" si="20"/>
        <v>0.90445789069094062</v>
      </c>
      <c r="F699" s="71">
        <f t="shared" ca="1" si="21"/>
        <v>41.671334145982939</v>
      </c>
    </row>
    <row r="700" spans="5:6" x14ac:dyDescent="0.25">
      <c r="E700" s="71">
        <f t="shared" ca="1" si="20"/>
        <v>0.62289896537437894</v>
      </c>
      <c r="F700" s="71">
        <f t="shared" ca="1" si="21"/>
        <v>33.226815789863814</v>
      </c>
    </row>
    <row r="701" spans="5:6" x14ac:dyDescent="0.25">
      <c r="E701" s="71">
        <f t="shared" ca="1" si="20"/>
        <v>0.94076038112269178</v>
      </c>
      <c r="F701" s="71">
        <f t="shared" ca="1" si="21"/>
        <v>44.98395794721776</v>
      </c>
    </row>
    <row r="702" spans="5:6" x14ac:dyDescent="0.25">
      <c r="E702" s="71">
        <f t="shared" ca="1" si="20"/>
        <v>0.6181898406866384</v>
      </c>
      <c r="F702" s="71">
        <f t="shared" ca="1" si="21"/>
        <v>33.153052743487983</v>
      </c>
    </row>
    <row r="703" spans="5:6" x14ac:dyDescent="0.25">
      <c r="E703" s="71">
        <f t="shared" ca="1" si="20"/>
        <v>0.8934802586755588</v>
      </c>
      <c r="F703" s="71">
        <f t="shared" ca="1" si="21"/>
        <v>40.952688533840245</v>
      </c>
    </row>
    <row r="704" spans="5:6" x14ac:dyDescent="0.25">
      <c r="E704" s="71">
        <f t="shared" ca="1" si="20"/>
        <v>0.9620429841315562</v>
      </c>
      <c r="F704" s="71">
        <f t="shared" ca="1" si="21"/>
        <v>48.326260773376767</v>
      </c>
    </row>
    <row r="705" spans="5:6" x14ac:dyDescent="0.25">
      <c r="E705" s="71">
        <f t="shared" ca="1" si="20"/>
        <v>0.55147644037251553</v>
      </c>
      <c r="F705" s="71">
        <f t="shared" ca="1" si="21"/>
        <v>32.187266966099116</v>
      </c>
    </row>
    <row r="706" spans="5:6" x14ac:dyDescent="0.25">
      <c r="E706" s="71">
        <f t="shared" ca="1" si="20"/>
        <v>0.17462957645571975</v>
      </c>
      <c r="F706" s="71">
        <f t="shared" ca="1" si="21"/>
        <v>27.892314221869473</v>
      </c>
    </row>
    <row r="707" spans="5:6" x14ac:dyDescent="0.25">
      <c r="E707" s="71">
        <f t="shared" ca="1" si="20"/>
        <v>8.3594687735830786E-2</v>
      </c>
      <c r="F707" s="71">
        <f t="shared" ca="1" si="21"/>
        <v>26.675447749759616</v>
      </c>
    </row>
    <row r="708" spans="5:6" x14ac:dyDescent="0.25">
      <c r="E708" s="71">
        <f t="shared" ref="E708:E771" ca="1" si="22">RAND()</f>
        <v>0.84135881098062026</v>
      </c>
      <c r="F708" s="71">
        <f t="shared" ref="F708:F771" ca="1" si="23">$C$3-$C$4*(LN(E708)^(-1/$C$5))</f>
        <v>38.415342161967558</v>
      </c>
    </row>
    <row r="709" spans="5:6" x14ac:dyDescent="0.25">
      <c r="E709" s="71">
        <f t="shared" ca="1" si="22"/>
        <v>0.38626801950004752</v>
      </c>
      <c r="F709" s="71">
        <f t="shared" ca="1" si="23"/>
        <v>30.201027233386249</v>
      </c>
    </row>
    <row r="710" spans="5:6" x14ac:dyDescent="0.25">
      <c r="E710" s="71">
        <f t="shared" ca="1" si="22"/>
        <v>0.1476773959389216</v>
      </c>
      <c r="F710" s="71">
        <f t="shared" ca="1" si="23"/>
        <v>27.567076089059139</v>
      </c>
    </row>
    <row r="711" spans="5:6" x14ac:dyDescent="0.25">
      <c r="E711" s="71">
        <f t="shared" ca="1" si="22"/>
        <v>0.68275046424522023</v>
      </c>
      <c r="F711" s="71">
        <f t="shared" ca="1" si="23"/>
        <v>34.24948062472162</v>
      </c>
    </row>
    <row r="712" spans="5:6" x14ac:dyDescent="0.25">
      <c r="E712" s="71">
        <f t="shared" ca="1" si="22"/>
        <v>0.89673158475845172</v>
      </c>
      <c r="F712" s="71">
        <f t="shared" ca="1" si="23"/>
        <v>41.156289698302714</v>
      </c>
    </row>
    <row r="713" spans="5:6" x14ac:dyDescent="0.25">
      <c r="E713" s="71">
        <f t="shared" ca="1" si="22"/>
        <v>0.5802707184756869</v>
      </c>
      <c r="F713" s="71">
        <f t="shared" ca="1" si="23"/>
        <v>32.587524044614284</v>
      </c>
    </row>
    <row r="714" spans="5:6" x14ac:dyDescent="0.25">
      <c r="E714" s="71">
        <f t="shared" ca="1" si="22"/>
        <v>0.98547927346809383</v>
      </c>
      <c r="F714" s="71">
        <f t="shared" ca="1" si="23"/>
        <v>56.558378879465188</v>
      </c>
    </row>
    <row r="715" spans="5:6" x14ac:dyDescent="0.25">
      <c r="E715" s="71">
        <f t="shared" ca="1" si="22"/>
        <v>0.91370145751753051</v>
      </c>
      <c r="F715" s="71">
        <f t="shared" ca="1" si="23"/>
        <v>42.354836694223287</v>
      </c>
    </row>
    <row r="716" spans="5:6" x14ac:dyDescent="0.25">
      <c r="E716" s="71">
        <f t="shared" ca="1" si="22"/>
        <v>0.82270108326184777</v>
      </c>
      <c r="F716" s="71">
        <f t="shared" ca="1" si="23"/>
        <v>37.730058688443791</v>
      </c>
    </row>
    <row r="717" spans="5:6" x14ac:dyDescent="0.25">
      <c r="E717" s="71">
        <f t="shared" ca="1" si="22"/>
        <v>0.15916207831643947</v>
      </c>
      <c r="F717" s="71">
        <f t="shared" ca="1" si="23"/>
        <v>27.707971841600333</v>
      </c>
    </row>
    <row r="718" spans="5:6" x14ac:dyDescent="0.25">
      <c r="E718" s="71">
        <f t="shared" ca="1" si="22"/>
        <v>0.7682947151298587</v>
      </c>
      <c r="F718" s="71">
        <f t="shared" ca="1" si="23"/>
        <v>36.112405831049088</v>
      </c>
    </row>
    <row r="719" spans="5:6" x14ac:dyDescent="0.25">
      <c r="E719" s="71">
        <f t="shared" ca="1" si="22"/>
        <v>0.2014109834158222</v>
      </c>
      <c r="F719" s="71">
        <f t="shared" ca="1" si="23"/>
        <v>28.20016760906379</v>
      </c>
    </row>
    <row r="720" spans="5:6" x14ac:dyDescent="0.25">
      <c r="E720" s="71">
        <f t="shared" ca="1" si="22"/>
        <v>0.45835013101708311</v>
      </c>
      <c r="F720" s="71">
        <f t="shared" ca="1" si="23"/>
        <v>31.018295846494972</v>
      </c>
    </row>
    <row r="721" spans="5:6" x14ac:dyDescent="0.25">
      <c r="E721" s="71">
        <f t="shared" ca="1" si="22"/>
        <v>0.85823991896408769</v>
      </c>
      <c r="F721" s="71">
        <f t="shared" ca="1" si="23"/>
        <v>39.118207568722084</v>
      </c>
    </row>
    <row r="722" spans="5:6" x14ac:dyDescent="0.25">
      <c r="E722" s="71">
        <f t="shared" ca="1" si="22"/>
        <v>0.27772046863582645</v>
      </c>
      <c r="F722" s="71">
        <f t="shared" ca="1" si="23"/>
        <v>29.033149780584882</v>
      </c>
    </row>
    <row r="723" spans="5:6" x14ac:dyDescent="0.25">
      <c r="E723" s="71">
        <f t="shared" ca="1" si="22"/>
        <v>0.87531203888610543</v>
      </c>
      <c r="F723" s="71">
        <f t="shared" ca="1" si="23"/>
        <v>39.93267696072445</v>
      </c>
    </row>
    <row r="724" spans="5:6" x14ac:dyDescent="0.25">
      <c r="E724" s="71">
        <f t="shared" ca="1" si="22"/>
        <v>0.87341177814707205</v>
      </c>
      <c r="F724" s="71">
        <f t="shared" ca="1" si="23"/>
        <v>39.835926539131421</v>
      </c>
    </row>
    <row r="725" spans="5:6" x14ac:dyDescent="0.25">
      <c r="E725" s="71">
        <f t="shared" ca="1" si="22"/>
        <v>0.7365892280329619</v>
      </c>
      <c r="F725" s="71">
        <f t="shared" ca="1" si="23"/>
        <v>35.349175235523319</v>
      </c>
    </row>
    <row r="726" spans="5:6" x14ac:dyDescent="0.25">
      <c r="E726" s="71">
        <f t="shared" ca="1" si="22"/>
        <v>0.22770217193341502</v>
      </c>
      <c r="F726" s="71">
        <f t="shared" ca="1" si="23"/>
        <v>28.492442485819208</v>
      </c>
    </row>
    <row r="727" spans="5:6" x14ac:dyDescent="0.25">
      <c r="E727" s="71">
        <f t="shared" ca="1" si="22"/>
        <v>0.52736524288648778</v>
      </c>
      <c r="F727" s="71">
        <f t="shared" ca="1" si="23"/>
        <v>31.868185240916912</v>
      </c>
    </row>
    <row r="728" spans="5:6" x14ac:dyDescent="0.25">
      <c r="E728" s="71">
        <f t="shared" ca="1" si="22"/>
        <v>0.72187053558103653</v>
      </c>
      <c r="F728" s="71">
        <f t="shared" ca="1" si="23"/>
        <v>35.027104080560889</v>
      </c>
    </row>
    <row r="729" spans="5:6" x14ac:dyDescent="0.25">
      <c r="E729" s="71">
        <f t="shared" ca="1" si="22"/>
        <v>0.50480789373613577</v>
      </c>
      <c r="F729" s="71">
        <f t="shared" ca="1" si="23"/>
        <v>31.581044751124484</v>
      </c>
    </row>
    <row r="730" spans="5:6" x14ac:dyDescent="0.25">
      <c r="E730" s="71">
        <f t="shared" ca="1" si="22"/>
        <v>0.46389136750626203</v>
      </c>
      <c r="F730" s="71">
        <f t="shared" ca="1" si="23"/>
        <v>31.083654523673125</v>
      </c>
    </row>
    <row r="731" spans="5:6" x14ac:dyDescent="0.25">
      <c r="E731" s="71">
        <f t="shared" ca="1" si="22"/>
        <v>0.31619921245803839</v>
      </c>
      <c r="F731" s="71">
        <f t="shared" ca="1" si="23"/>
        <v>29.444019358784377</v>
      </c>
    </row>
    <row r="732" spans="5:6" x14ac:dyDescent="0.25">
      <c r="E732" s="71">
        <f t="shared" ca="1" si="22"/>
        <v>0.7772866875337916</v>
      </c>
      <c r="F732" s="71">
        <f t="shared" ca="1" si="23"/>
        <v>36.34926419245437</v>
      </c>
    </row>
    <row r="733" spans="5:6" x14ac:dyDescent="0.25">
      <c r="E733" s="71">
        <f t="shared" ca="1" si="22"/>
        <v>0.29273143040068628</v>
      </c>
      <c r="F733" s="71">
        <f t="shared" ca="1" si="23"/>
        <v>29.193535663538633</v>
      </c>
    </row>
    <row r="734" spans="5:6" x14ac:dyDescent="0.25">
      <c r="E734" s="71">
        <f t="shared" ca="1" si="22"/>
        <v>0.25656921574435987</v>
      </c>
      <c r="F734" s="71">
        <f t="shared" ca="1" si="23"/>
        <v>28.806129789715012</v>
      </c>
    </row>
    <row r="735" spans="5:6" x14ac:dyDescent="0.25">
      <c r="E735" s="71">
        <f t="shared" ca="1" si="22"/>
        <v>0.47898888239940007</v>
      </c>
      <c r="F735" s="71">
        <f t="shared" ca="1" si="23"/>
        <v>31.264013576784709</v>
      </c>
    </row>
    <row r="736" spans="5:6" x14ac:dyDescent="0.25">
      <c r="E736" s="71">
        <f t="shared" ca="1" si="22"/>
        <v>0.94647098999292911</v>
      </c>
      <c r="F736" s="71">
        <f t="shared" ca="1" si="23"/>
        <v>45.721841373567102</v>
      </c>
    </row>
    <row r="737" spans="5:6" x14ac:dyDescent="0.25">
      <c r="E737" s="71">
        <f t="shared" ca="1" si="22"/>
        <v>0.98885941899811358</v>
      </c>
      <c r="F737" s="71">
        <f t="shared" ca="1" si="23"/>
        <v>59.109140949055572</v>
      </c>
    </row>
    <row r="738" spans="5:6" x14ac:dyDescent="0.25">
      <c r="E738" s="71">
        <f t="shared" ca="1" si="22"/>
        <v>0.58366625124169824</v>
      </c>
      <c r="F738" s="71">
        <f t="shared" ca="1" si="23"/>
        <v>32.636266563894772</v>
      </c>
    </row>
    <row r="739" spans="5:6" x14ac:dyDescent="0.25">
      <c r="E739" s="71">
        <f t="shared" ca="1" si="22"/>
        <v>0.75027387321706263</v>
      </c>
      <c r="F739" s="71">
        <f t="shared" ca="1" si="23"/>
        <v>35.665973330225064</v>
      </c>
    </row>
    <row r="740" spans="5:6" x14ac:dyDescent="0.25">
      <c r="E740" s="71">
        <f t="shared" ca="1" si="22"/>
        <v>9.9190527391082695E-2</v>
      </c>
      <c r="F740" s="71">
        <f t="shared" ca="1" si="23"/>
        <v>26.91534278890375</v>
      </c>
    </row>
    <row r="741" spans="5:6" x14ac:dyDescent="0.25">
      <c r="E741" s="71">
        <f t="shared" ca="1" si="22"/>
        <v>0.827650203092551</v>
      </c>
      <c r="F741" s="71">
        <f t="shared" ca="1" si="23"/>
        <v>37.903712489726587</v>
      </c>
    </row>
    <row r="742" spans="5:6" x14ac:dyDescent="0.25">
      <c r="E742" s="71">
        <f t="shared" ca="1" si="22"/>
        <v>0.23157145569270698</v>
      </c>
      <c r="F742" s="71">
        <f t="shared" ca="1" si="23"/>
        <v>28.534848458659134</v>
      </c>
    </row>
    <row r="743" spans="5:6" x14ac:dyDescent="0.25">
      <c r="E743" s="71">
        <f t="shared" ca="1" si="22"/>
        <v>1.2681122875113693E-2</v>
      </c>
      <c r="F743" s="71">
        <f t="shared" ca="1" si="23"/>
        <v>24.892945945696912</v>
      </c>
    </row>
    <row r="744" spans="5:6" x14ac:dyDescent="0.25">
      <c r="E744" s="71">
        <f t="shared" ca="1" si="22"/>
        <v>0.43319202393739786</v>
      </c>
      <c r="F744" s="71">
        <f t="shared" ca="1" si="23"/>
        <v>30.726649572231427</v>
      </c>
    </row>
    <row r="745" spans="5:6" x14ac:dyDescent="0.25">
      <c r="E745" s="71">
        <f t="shared" ca="1" si="22"/>
        <v>0.39969240148571716</v>
      </c>
      <c r="F745" s="71">
        <f t="shared" ca="1" si="23"/>
        <v>30.349345392875936</v>
      </c>
    </row>
    <row r="746" spans="5:6" x14ac:dyDescent="0.25">
      <c r="E746" s="71">
        <f t="shared" ca="1" si="22"/>
        <v>0.72971975947957368</v>
      </c>
      <c r="F746" s="71">
        <f t="shared" ca="1" si="23"/>
        <v>35.196590241879534</v>
      </c>
    </row>
    <row r="747" spans="5:6" x14ac:dyDescent="0.25">
      <c r="E747" s="71">
        <f t="shared" ca="1" si="22"/>
        <v>0.94796023073985891</v>
      </c>
      <c r="F747" s="71">
        <f t="shared" ca="1" si="23"/>
        <v>45.929590828743081</v>
      </c>
    </row>
    <row r="748" spans="5:6" x14ac:dyDescent="0.25">
      <c r="E748" s="71">
        <f t="shared" ca="1" si="22"/>
        <v>0.15464065063819687</v>
      </c>
      <c r="F748" s="71">
        <f t="shared" ca="1" si="23"/>
        <v>27.652952766898963</v>
      </c>
    </row>
    <row r="749" spans="5:6" x14ac:dyDescent="0.25">
      <c r="E749" s="71">
        <f t="shared" ca="1" si="22"/>
        <v>0.47833851701907026</v>
      </c>
      <c r="F749" s="71">
        <f t="shared" ca="1" si="23"/>
        <v>31.256172100330257</v>
      </c>
    </row>
    <row r="750" spans="5:6" x14ac:dyDescent="0.25">
      <c r="E750" s="71">
        <f t="shared" ca="1" si="22"/>
        <v>0.68708792289813603</v>
      </c>
      <c r="F750" s="71">
        <f t="shared" ca="1" si="23"/>
        <v>34.330772592907678</v>
      </c>
    </row>
    <row r="751" spans="5:6" x14ac:dyDescent="0.25">
      <c r="E751" s="71">
        <f t="shared" ca="1" si="22"/>
        <v>0.74391142969521007</v>
      </c>
      <c r="F751" s="71">
        <f t="shared" ca="1" si="23"/>
        <v>35.51646951824231</v>
      </c>
    </row>
    <row r="752" spans="5:6" x14ac:dyDescent="0.25">
      <c r="E752" s="71">
        <f t="shared" ca="1" si="22"/>
        <v>0.72608286912096609</v>
      </c>
      <c r="F752" s="71">
        <f t="shared" ca="1" si="23"/>
        <v>35.117433947898647</v>
      </c>
    </row>
    <row r="753" spans="5:6" x14ac:dyDescent="0.25">
      <c r="E753" s="71">
        <f t="shared" ca="1" si="22"/>
        <v>0.85101778807535378</v>
      </c>
      <c r="F753" s="71">
        <f t="shared" ca="1" si="23"/>
        <v>38.806542983720824</v>
      </c>
    </row>
    <row r="754" spans="5:6" x14ac:dyDescent="0.25">
      <c r="E754" s="71">
        <f t="shared" ca="1" si="22"/>
        <v>0.92022518826706712</v>
      </c>
      <c r="F754" s="71">
        <f t="shared" ca="1" si="23"/>
        <v>42.890559605634209</v>
      </c>
    </row>
    <row r="755" spans="5:6" x14ac:dyDescent="0.25">
      <c r="E755" s="71">
        <f t="shared" ca="1" si="22"/>
        <v>0.25550878348873196</v>
      </c>
      <c r="F755" s="71">
        <f t="shared" ca="1" si="23"/>
        <v>28.794699381954651</v>
      </c>
    </row>
    <row r="756" spans="5:6" x14ac:dyDescent="0.25">
      <c r="E756" s="71">
        <f t="shared" ca="1" si="22"/>
        <v>0.57243276650836694</v>
      </c>
      <c r="F756" s="71">
        <f t="shared" ca="1" si="23"/>
        <v>32.476306869714087</v>
      </c>
    </row>
    <row r="757" spans="5:6" x14ac:dyDescent="0.25">
      <c r="E757" s="71">
        <f t="shared" ca="1" si="22"/>
        <v>0.80925431948607207</v>
      </c>
      <c r="F757" s="71">
        <f t="shared" ca="1" si="23"/>
        <v>37.284098224745037</v>
      </c>
    </row>
    <row r="758" spans="5:6" x14ac:dyDescent="0.25">
      <c r="E758" s="71">
        <f t="shared" ca="1" si="22"/>
        <v>0.90599880519396925</v>
      </c>
      <c r="F758" s="71">
        <f t="shared" ca="1" si="23"/>
        <v>41.779813868132983</v>
      </c>
    </row>
    <row r="759" spans="5:6" x14ac:dyDescent="0.25">
      <c r="E759" s="71">
        <f t="shared" ca="1" si="22"/>
        <v>0.98324445970333441</v>
      </c>
      <c r="F759" s="71">
        <f t="shared" ca="1" si="23"/>
        <v>55.234051952116019</v>
      </c>
    </row>
    <row r="760" spans="5:6" x14ac:dyDescent="0.25">
      <c r="E760" s="71">
        <f t="shared" ca="1" si="22"/>
        <v>0.3042718426334895</v>
      </c>
      <c r="F760" s="71">
        <f t="shared" ca="1" si="23"/>
        <v>29.316691252967317</v>
      </c>
    </row>
    <row r="761" spans="5:6" x14ac:dyDescent="0.25">
      <c r="E761" s="71">
        <f t="shared" ca="1" si="22"/>
        <v>0.63724923630098795</v>
      </c>
      <c r="F761" s="71">
        <f t="shared" ca="1" si="23"/>
        <v>33.457019618743779</v>
      </c>
    </row>
    <row r="762" spans="5:6" x14ac:dyDescent="0.25">
      <c r="E762" s="71">
        <f t="shared" ca="1" si="22"/>
        <v>7.8204681197989734E-3</v>
      </c>
      <c r="F762" s="71">
        <f t="shared" ca="1" si="23"/>
        <v>24.583559779904093</v>
      </c>
    </row>
    <row r="763" spans="5:6" x14ac:dyDescent="0.25">
      <c r="E763" s="71">
        <f t="shared" ca="1" si="22"/>
        <v>7.9018224133694304E-2</v>
      </c>
      <c r="F763" s="71">
        <f t="shared" ca="1" si="23"/>
        <v>26.600801051431421</v>
      </c>
    </row>
    <row r="764" spans="5:6" x14ac:dyDescent="0.25">
      <c r="E764" s="71">
        <f t="shared" ca="1" si="22"/>
        <v>0.26943696593018041</v>
      </c>
      <c r="F764" s="71">
        <f t="shared" ca="1" si="23"/>
        <v>28.944431693357359</v>
      </c>
    </row>
    <row r="765" spans="5:6" x14ac:dyDescent="0.25">
      <c r="E765" s="71">
        <f t="shared" ca="1" si="22"/>
        <v>0.48586422433011955</v>
      </c>
      <c r="F765" s="71">
        <f t="shared" ca="1" si="23"/>
        <v>31.347326044374576</v>
      </c>
    </row>
    <row r="766" spans="5:6" x14ac:dyDescent="0.25">
      <c r="E766" s="71">
        <f t="shared" ca="1" si="22"/>
        <v>4.6147842688437524E-2</v>
      </c>
      <c r="F766" s="71">
        <f t="shared" ca="1" si="23"/>
        <v>25.974799286545874</v>
      </c>
    </row>
    <row r="767" spans="5:6" x14ac:dyDescent="0.25">
      <c r="E767" s="71">
        <f t="shared" ca="1" si="22"/>
        <v>0.94513317510490691</v>
      </c>
      <c r="F767" s="71">
        <f t="shared" ca="1" si="23"/>
        <v>45.54093547379226</v>
      </c>
    </row>
    <row r="768" spans="5:6" x14ac:dyDescent="0.25">
      <c r="E768" s="71">
        <f t="shared" ca="1" si="22"/>
        <v>0.88984482332126147</v>
      </c>
      <c r="F768" s="71">
        <f t="shared" ca="1" si="23"/>
        <v>40.733337905453411</v>
      </c>
    </row>
    <row r="769" spans="5:6" x14ac:dyDescent="0.25">
      <c r="E769" s="71">
        <f t="shared" ca="1" si="22"/>
        <v>0.76572361346024786</v>
      </c>
      <c r="F769" s="71">
        <f t="shared" ca="1" si="23"/>
        <v>36.046490768978877</v>
      </c>
    </row>
    <row r="770" spans="5:6" x14ac:dyDescent="0.25">
      <c r="E770" s="71">
        <f t="shared" ca="1" si="22"/>
        <v>0.44157621535918146</v>
      </c>
      <c r="F770" s="71">
        <f t="shared" ca="1" si="23"/>
        <v>30.822965296848984</v>
      </c>
    </row>
    <row r="771" spans="5:6" x14ac:dyDescent="0.25">
      <c r="E771" s="71">
        <f t="shared" ca="1" si="22"/>
        <v>0.48565563561444502</v>
      </c>
      <c r="F771" s="71">
        <f t="shared" ca="1" si="23"/>
        <v>31.344787088975462</v>
      </c>
    </row>
    <row r="772" spans="5:6" x14ac:dyDescent="0.25">
      <c r="E772" s="71">
        <f t="shared" ref="E772:E835" ca="1" si="24">RAND()</f>
        <v>0.33321749602723338</v>
      </c>
      <c r="F772" s="71">
        <f t="shared" ref="F772:F835" ca="1" si="25">$C$3-$C$4*(LN(E772)^(-1/$C$5))</f>
        <v>29.626082929102751</v>
      </c>
    </row>
    <row r="773" spans="5:6" x14ac:dyDescent="0.25">
      <c r="E773" s="71">
        <f t="shared" ca="1" si="24"/>
        <v>0.10523989957089119</v>
      </c>
      <c r="F773" s="71">
        <f t="shared" ca="1" si="25"/>
        <v>27.003374194998894</v>
      </c>
    </row>
    <row r="774" spans="5:6" x14ac:dyDescent="0.25">
      <c r="E774" s="71">
        <f t="shared" ca="1" si="24"/>
        <v>0.8455133558907344</v>
      </c>
      <c r="F774" s="71">
        <f t="shared" ca="1" si="25"/>
        <v>38.580231870627507</v>
      </c>
    </row>
    <row r="775" spans="5:6" x14ac:dyDescent="0.25">
      <c r="E775" s="71">
        <f t="shared" ca="1" si="24"/>
        <v>0.14182432235625819</v>
      </c>
      <c r="F775" s="71">
        <f t="shared" ca="1" si="25"/>
        <v>27.493719462556328</v>
      </c>
    </row>
    <row r="776" spans="5:6" x14ac:dyDescent="0.25">
      <c r="E776" s="71">
        <f t="shared" ca="1" si="24"/>
        <v>0.75194205562283523</v>
      </c>
      <c r="F776" s="71">
        <f t="shared" ca="1" si="25"/>
        <v>35.705838061135722</v>
      </c>
    </row>
    <row r="777" spans="5:6" x14ac:dyDescent="0.25">
      <c r="E777" s="71">
        <f t="shared" ca="1" si="24"/>
        <v>0.51942466502956985</v>
      </c>
      <c r="F777" s="71">
        <f t="shared" ca="1" si="25"/>
        <v>31.765933314244972</v>
      </c>
    </row>
    <row r="778" spans="5:6" x14ac:dyDescent="0.25">
      <c r="E778" s="71">
        <f t="shared" ca="1" si="24"/>
        <v>0.48371049149422163</v>
      </c>
      <c r="F778" s="71">
        <f t="shared" ca="1" si="25"/>
        <v>31.321145259761725</v>
      </c>
    </row>
    <row r="779" spans="5:6" x14ac:dyDescent="0.25">
      <c r="E779" s="71">
        <f t="shared" ca="1" si="24"/>
        <v>0.67700254065563215</v>
      </c>
      <c r="F779" s="71">
        <f t="shared" ca="1" si="25"/>
        <v>34.143442961249647</v>
      </c>
    </row>
    <row r="780" spans="5:6" x14ac:dyDescent="0.25">
      <c r="E780" s="71">
        <f t="shared" ca="1" si="24"/>
        <v>0.53256425427818743</v>
      </c>
      <c r="F780" s="71">
        <f t="shared" ca="1" si="25"/>
        <v>31.935864506372496</v>
      </c>
    </row>
    <row r="781" spans="5:6" x14ac:dyDescent="0.25">
      <c r="E781" s="71">
        <f t="shared" ca="1" si="24"/>
        <v>0.10877888017963799</v>
      </c>
      <c r="F781" s="71">
        <f t="shared" ca="1" si="25"/>
        <v>27.053775181139805</v>
      </c>
    </row>
    <row r="782" spans="5:6" x14ac:dyDescent="0.25">
      <c r="E782" s="71">
        <f t="shared" ca="1" si="24"/>
        <v>0.68607402871627077</v>
      </c>
      <c r="F782" s="71">
        <f t="shared" ca="1" si="25"/>
        <v>34.311669980327686</v>
      </c>
    </row>
    <row r="783" spans="5:6" x14ac:dyDescent="0.25">
      <c r="E783" s="71">
        <f t="shared" ca="1" si="24"/>
        <v>0.12130746057878106</v>
      </c>
      <c r="F783" s="71">
        <f t="shared" ca="1" si="25"/>
        <v>27.226501932967999</v>
      </c>
    </row>
    <row r="784" spans="5:6" x14ac:dyDescent="0.25">
      <c r="E784" s="71">
        <f t="shared" ca="1" si="24"/>
        <v>0.6337551949821536</v>
      </c>
      <c r="F784" s="71">
        <f t="shared" ca="1" si="25"/>
        <v>33.400191113891182</v>
      </c>
    </row>
    <row r="785" spans="5:6" x14ac:dyDescent="0.25">
      <c r="E785" s="71">
        <f t="shared" ca="1" si="24"/>
        <v>0.45497495978366809</v>
      </c>
      <c r="F785" s="71">
        <f t="shared" ca="1" si="25"/>
        <v>30.978694609447679</v>
      </c>
    </row>
    <row r="786" spans="5:6" x14ac:dyDescent="0.25">
      <c r="E786" s="71">
        <f t="shared" ca="1" si="24"/>
        <v>0.39549719665613581</v>
      </c>
      <c r="F786" s="71">
        <f t="shared" ca="1" si="25"/>
        <v>30.302838656055414</v>
      </c>
    </row>
    <row r="787" spans="5:6" x14ac:dyDescent="0.25">
      <c r="E787" s="71">
        <f t="shared" ca="1" si="24"/>
        <v>0.63661269521288277</v>
      </c>
      <c r="F787" s="71">
        <f t="shared" ca="1" si="25"/>
        <v>33.446628226657879</v>
      </c>
    </row>
    <row r="788" spans="5:6" x14ac:dyDescent="0.25">
      <c r="E788" s="71">
        <f t="shared" ca="1" si="24"/>
        <v>0.18925759577701162</v>
      </c>
      <c r="F788" s="71">
        <f t="shared" ca="1" si="25"/>
        <v>28.061990280735927</v>
      </c>
    </row>
    <row r="789" spans="5:6" x14ac:dyDescent="0.25">
      <c r="E789" s="71">
        <f t="shared" ca="1" si="24"/>
        <v>0.49264304090252387</v>
      </c>
      <c r="F789" s="71">
        <f t="shared" ca="1" si="25"/>
        <v>31.430236944745879</v>
      </c>
    </row>
    <row r="790" spans="5:6" x14ac:dyDescent="0.25">
      <c r="E790" s="71">
        <f t="shared" ca="1" si="24"/>
        <v>0.65446178770961161</v>
      </c>
      <c r="F790" s="71">
        <f t="shared" ca="1" si="25"/>
        <v>33.744809548386741</v>
      </c>
    </row>
    <row r="791" spans="5:6" x14ac:dyDescent="0.25">
      <c r="E791" s="71">
        <f t="shared" ca="1" si="24"/>
        <v>0.16189572275166364</v>
      </c>
      <c r="F791" s="71">
        <f t="shared" ca="1" si="25"/>
        <v>27.740972036392673</v>
      </c>
    </row>
    <row r="792" spans="5:6" x14ac:dyDescent="0.25">
      <c r="E792" s="71">
        <f t="shared" ca="1" si="24"/>
        <v>0.27836058046537848</v>
      </c>
      <c r="F792" s="71">
        <f t="shared" ca="1" si="25"/>
        <v>29.039997730569127</v>
      </c>
    </row>
    <row r="793" spans="5:6" x14ac:dyDescent="0.25">
      <c r="E793" s="71">
        <f t="shared" ca="1" si="24"/>
        <v>0.60071584668816591</v>
      </c>
      <c r="F793" s="71">
        <f t="shared" ca="1" si="25"/>
        <v>32.886450556322785</v>
      </c>
    </row>
    <row r="794" spans="5:6" x14ac:dyDescent="0.25">
      <c r="E794" s="71">
        <f t="shared" ca="1" si="24"/>
        <v>0.85549999799044807</v>
      </c>
      <c r="F794" s="71">
        <f t="shared" ca="1" si="25"/>
        <v>38.997900911434215</v>
      </c>
    </row>
    <row r="795" spans="5:6" x14ac:dyDescent="0.25">
      <c r="E795" s="71">
        <f t="shared" ca="1" si="24"/>
        <v>0.67226230544816057</v>
      </c>
      <c r="F795" s="71">
        <f t="shared" ca="1" si="25"/>
        <v>34.057392692922839</v>
      </c>
    </row>
    <row r="796" spans="5:6" x14ac:dyDescent="0.25">
      <c r="E796" s="71">
        <f t="shared" ca="1" si="24"/>
        <v>0.40209567708720795</v>
      </c>
      <c r="F796" s="71">
        <f t="shared" ca="1" si="25"/>
        <v>30.376054919210787</v>
      </c>
    </row>
    <row r="797" spans="5:6" x14ac:dyDescent="0.25">
      <c r="E797" s="71">
        <f t="shared" ca="1" si="24"/>
        <v>0.37706687450048582</v>
      </c>
      <c r="F797" s="71">
        <f t="shared" ca="1" si="25"/>
        <v>30.100156402746023</v>
      </c>
    </row>
    <row r="798" spans="5:6" x14ac:dyDescent="0.25">
      <c r="E798" s="71">
        <f t="shared" ca="1" si="24"/>
        <v>0.10647448256258174</v>
      </c>
      <c r="F798" s="71">
        <f t="shared" ca="1" si="25"/>
        <v>27.021044675849858</v>
      </c>
    </row>
    <row r="799" spans="5:6" x14ac:dyDescent="0.25">
      <c r="E799" s="71">
        <f t="shared" ca="1" si="24"/>
        <v>0.55867830316277156</v>
      </c>
      <c r="F799" s="71">
        <f t="shared" ca="1" si="25"/>
        <v>32.285291634578762</v>
      </c>
    </row>
    <row r="800" spans="5:6" x14ac:dyDescent="0.25">
      <c r="E800" s="71">
        <f t="shared" ca="1" si="24"/>
        <v>0.95537889521306485</v>
      </c>
      <c r="F800" s="71">
        <f t="shared" ca="1" si="25"/>
        <v>47.080624274723846</v>
      </c>
    </row>
    <row r="801" spans="5:6" x14ac:dyDescent="0.25">
      <c r="E801" s="71">
        <f t="shared" ca="1" si="24"/>
        <v>0.48683635106262335</v>
      </c>
      <c r="F801" s="71">
        <f t="shared" ca="1" si="25"/>
        <v>31.359168375626506</v>
      </c>
    </row>
    <row r="802" spans="5:6" x14ac:dyDescent="0.25">
      <c r="E802" s="71">
        <f t="shared" ca="1" si="24"/>
        <v>0.99722406466429481</v>
      </c>
      <c r="F802" s="71">
        <f t="shared" ca="1" si="25"/>
        <v>74.897419681260544</v>
      </c>
    </row>
    <row r="803" spans="5:6" x14ac:dyDescent="0.25">
      <c r="E803" s="71">
        <f t="shared" ca="1" si="24"/>
        <v>0.71808173753946025</v>
      </c>
      <c r="F803" s="71">
        <f t="shared" ca="1" si="25"/>
        <v>34.947056237517359</v>
      </c>
    </row>
    <row r="804" spans="5:6" x14ac:dyDescent="0.25">
      <c r="E804" s="71">
        <f t="shared" ca="1" si="24"/>
        <v>0.57730827154394815</v>
      </c>
      <c r="F804" s="71">
        <f t="shared" ca="1" si="25"/>
        <v>32.545278387169482</v>
      </c>
    </row>
    <row r="805" spans="5:6" x14ac:dyDescent="0.25">
      <c r="E805" s="71">
        <f t="shared" ca="1" si="24"/>
        <v>0.97853246443667397</v>
      </c>
      <c r="F805" s="71">
        <f t="shared" ca="1" si="25"/>
        <v>53.026179601076691</v>
      </c>
    </row>
    <row r="806" spans="5:6" x14ac:dyDescent="0.25">
      <c r="E806" s="71">
        <f t="shared" ca="1" si="24"/>
        <v>0.41859659825073459</v>
      </c>
      <c r="F806" s="71">
        <f t="shared" ca="1" si="25"/>
        <v>30.56087364892074</v>
      </c>
    </row>
    <row r="807" spans="5:6" x14ac:dyDescent="0.25">
      <c r="E807" s="71">
        <f t="shared" ca="1" si="24"/>
        <v>0.74708169076171194</v>
      </c>
      <c r="F807" s="71">
        <f t="shared" ca="1" si="25"/>
        <v>35.590468007472687</v>
      </c>
    </row>
    <row r="808" spans="5:6" x14ac:dyDescent="0.25">
      <c r="E808" s="71">
        <f t="shared" ca="1" si="24"/>
        <v>0.4086433735479138</v>
      </c>
      <c r="F808" s="71">
        <f t="shared" ca="1" si="25"/>
        <v>30.449085256588258</v>
      </c>
    </row>
    <row r="809" spans="5:6" x14ac:dyDescent="0.25">
      <c r="E809" s="71">
        <f t="shared" ca="1" si="24"/>
        <v>0.39805547124270346</v>
      </c>
      <c r="F809" s="71">
        <f t="shared" ca="1" si="25"/>
        <v>30.331181289609013</v>
      </c>
    </row>
    <row r="810" spans="5:6" x14ac:dyDescent="0.25">
      <c r="E810" s="71">
        <f t="shared" ca="1" si="24"/>
        <v>8.4699834639123339E-2</v>
      </c>
      <c r="F810" s="71">
        <f t="shared" ca="1" si="25"/>
        <v>26.693153464646414</v>
      </c>
    </row>
    <row r="811" spans="5:6" x14ac:dyDescent="0.25">
      <c r="E811" s="71">
        <f t="shared" ca="1" si="24"/>
        <v>0.8823880140960253</v>
      </c>
      <c r="F811" s="71">
        <f t="shared" ca="1" si="25"/>
        <v>40.308349880847402</v>
      </c>
    </row>
    <row r="812" spans="5:6" x14ac:dyDescent="0.25">
      <c r="E812" s="71">
        <f t="shared" ca="1" si="24"/>
        <v>0.35746807872007325</v>
      </c>
      <c r="F812" s="71">
        <f t="shared" ca="1" si="25"/>
        <v>29.887100568312622</v>
      </c>
    </row>
    <row r="813" spans="5:6" x14ac:dyDescent="0.25">
      <c r="E813" s="71">
        <f t="shared" ca="1" si="24"/>
        <v>0.45900823240961974</v>
      </c>
      <c r="F813" s="71">
        <f t="shared" ca="1" si="25"/>
        <v>31.026035624487719</v>
      </c>
    </row>
    <row r="814" spans="5:6" x14ac:dyDescent="0.25">
      <c r="E814" s="71">
        <f t="shared" ca="1" si="24"/>
        <v>0.41993285319533957</v>
      </c>
      <c r="F814" s="71">
        <f t="shared" ca="1" si="25"/>
        <v>30.575956587034042</v>
      </c>
    </row>
    <row r="815" spans="5:6" x14ac:dyDescent="0.25">
      <c r="E815" s="71">
        <f t="shared" ca="1" si="24"/>
        <v>0.98561465085849997</v>
      </c>
      <c r="F815" s="71">
        <f t="shared" ca="1" si="25"/>
        <v>56.646320204327559</v>
      </c>
    </row>
    <row r="816" spans="5:6" x14ac:dyDescent="0.25">
      <c r="E816" s="71">
        <f t="shared" ca="1" si="24"/>
        <v>0.3134720914256881</v>
      </c>
      <c r="F816" s="71">
        <f t="shared" ca="1" si="25"/>
        <v>29.414894388190753</v>
      </c>
    </row>
    <row r="817" spans="5:6" x14ac:dyDescent="0.25">
      <c r="E817" s="71">
        <f t="shared" ca="1" si="24"/>
        <v>0.43902315263444636</v>
      </c>
      <c r="F817" s="71">
        <f t="shared" ca="1" si="25"/>
        <v>30.79354771414247</v>
      </c>
    </row>
    <row r="818" spans="5:6" x14ac:dyDescent="0.25">
      <c r="E818" s="71">
        <f t="shared" ca="1" si="24"/>
        <v>2.4532678341369074E-3</v>
      </c>
      <c r="F818" s="71">
        <f t="shared" ca="1" si="25"/>
        <v>23.971732736485642</v>
      </c>
    </row>
    <row r="819" spans="5:6" x14ac:dyDescent="0.25">
      <c r="E819" s="71">
        <f t="shared" ca="1" si="24"/>
        <v>0.83863953117650536</v>
      </c>
      <c r="F819" s="71">
        <f t="shared" ca="1" si="25"/>
        <v>38.310017870118671</v>
      </c>
    </row>
    <row r="820" spans="5:6" x14ac:dyDescent="0.25">
      <c r="E820" s="71">
        <f t="shared" ca="1" si="24"/>
        <v>0.52837417920301388</v>
      </c>
      <c r="F820" s="71">
        <f t="shared" ca="1" si="25"/>
        <v>31.88127323245488</v>
      </c>
    </row>
    <row r="821" spans="5:6" x14ac:dyDescent="0.25">
      <c r="E821" s="71">
        <f t="shared" ca="1" si="24"/>
        <v>0.69440660339409643</v>
      </c>
      <c r="F821" s="71">
        <f t="shared" ca="1" si="25"/>
        <v>34.470532108274526</v>
      </c>
    </row>
    <row r="822" spans="5:6" x14ac:dyDescent="0.25">
      <c r="E822" s="71">
        <f t="shared" ca="1" si="24"/>
        <v>0.47358747596750894</v>
      </c>
      <c r="F822" s="71">
        <f t="shared" ca="1" si="25"/>
        <v>31.199089614013914</v>
      </c>
    </row>
    <row r="823" spans="5:6" x14ac:dyDescent="0.25">
      <c r="E823" s="71">
        <f t="shared" ca="1" si="24"/>
        <v>0.20728346465494618</v>
      </c>
      <c r="F823" s="71">
        <f t="shared" ca="1" si="25"/>
        <v>28.266164790922076</v>
      </c>
    </row>
    <row r="824" spans="5:6" x14ac:dyDescent="0.25">
      <c r="E824" s="71">
        <f t="shared" ca="1" si="24"/>
        <v>0.90834825914919048</v>
      </c>
      <c r="F824" s="71">
        <f t="shared" ca="1" si="25"/>
        <v>41.949239919428393</v>
      </c>
    </row>
    <row r="825" spans="5:6" x14ac:dyDescent="0.25">
      <c r="E825" s="71">
        <f t="shared" ca="1" si="24"/>
        <v>0.23928455775742197</v>
      </c>
      <c r="F825" s="71">
        <f t="shared" ca="1" si="25"/>
        <v>28.619010805480851</v>
      </c>
    </row>
    <row r="826" spans="5:6" x14ac:dyDescent="0.25">
      <c r="E826" s="71">
        <f t="shared" ca="1" si="24"/>
        <v>0.42605174354363584</v>
      </c>
      <c r="F826" s="71">
        <f t="shared" ca="1" si="25"/>
        <v>30.645261522191344</v>
      </c>
    </row>
    <row r="827" spans="5:6" x14ac:dyDescent="0.25">
      <c r="E827" s="71">
        <f t="shared" ca="1" si="24"/>
        <v>0.99348723663483307</v>
      </c>
      <c r="F827" s="71">
        <f t="shared" ca="1" si="25"/>
        <v>64.700754868995233</v>
      </c>
    </row>
    <row r="828" spans="5:6" x14ac:dyDescent="0.25">
      <c r="E828" s="71">
        <f t="shared" ca="1" si="24"/>
        <v>0.84537298366988933</v>
      </c>
      <c r="F828" s="71">
        <f t="shared" ca="1" si="25"/>
        <v>38.574579722297969</v>
      </c>
    </row>
    <row r="829" spans="5:6" x14ac:dyDescent="0.25">
      <c r="E829" s="71">
        <f t="shared" ca="1" si="24"/>
        <v>0.77218494150275951</v>
      </c>
      <c r="F829" s="71">
        <f t="shared" ca="1" si="25"/>
        <v>36.213644450395577</v>
      </c>
    </row>
    <row r="830" spans="5:6" x14ac:dyDescent="0.25">
      <c r="E830" s="71">
        <f t="shared" ca="1" si="24"/>
        <v>0.28067374328305905</v>
      </c>
      <c r="F830" s="71">
        <f t="shared" ca="1" si="25"/>
        <v>29.064736185124506</v>
      </c>
    </row>
    <row r="831" spans="5:6" x14ac:dyDescent="0.25">
      <c r="E831" s="71">
        <f t="shared" ca="1" si="24"/>
        <v>0.91158028239959621</v>
      </c>
      <c r="F831" s="71">
        <f t="shared" ca="1" si="25"/>
        <v>42.19071905465924</v>
      </c>
    </row>
    <row r="832" spans="5:6" x14ac:dyDescent="0.25">
      <c r="E832" s="71">
        <f t="shared" ca="1" si="24"/>
        <v>0.78569020673987799</v>
      </c>
      <c r="F832" s="71">
        <f t="shared" ca="1" si="25"/>
        <v>36.580133792258437</v>
      </c>
    </row>
    <row r="833" spans="5:6" x14ac:dyDescent="0.25">
      <c r="E833" s="71">
        <f t="shared" ca="1" si="24"/>
        <v>9.7101089040902977E-2</v>
      </c>
      <c r="F833" s="71">
        <f t="shared" ca="1" si="25"/>
        <v>26.88434378533103</v>
      </c>
    </row>
    <row r="834" spans="5:6" x14ac:dyDescent="0.25">
      <c r="E834" s="71">
        <f t="shared" ca="1" si="24"/>
        <v>7.0785812748329624E-2</v>
      </c>
      <c r="F834" s="71">
        <f t="shared" ca="1" si="25"/>
        <v>26.460507773507093</v>
      </c>
    </row>
    <row r="835" spans="5:6" x14ac:dyDescent="0.25">
      <c r="E835" s="71">
        <f t="shared" ca="1" si="24"/>
        <v>0.84311608576571873</v>
      </c>
      <c r="F835" s="71">
        <f t="shared" ca="1" si="25"/>
        <v>38.484488099012353</v>
      </c>
    </row>
    <row r="836" spans="5:6" x14ac:dyDescent="0.25">
      <c r="E836" s="71">
        <f t="shared" ref="E836:E899" ca="1" si="26">RAND()</f>
        <v>2.6635601812645793E-2</v>
      </c>
      <c r="F836" s="71">
        <f t="shared" ref="F836:F899" ca="1" si="27">$C$3-$C$4*(LN(E836)^(-1/$C$5))</f>
        <v>25.458105144155358</v>
      </c>
    </row>
    <row r="837" spans="5:6" x14ac:dyDescent="0.25">
      <c r="E837" s="71">
        <f t="shared" ca="1" si="26"/>
        <v>0.53501849224809861</v>
      </c>
      <c r="F837" s="71">
        <f t="shared" ca="1" si="27"/>
        <v>31.968020505718002</v>
      </c>
    </row>
    <row r="838" spans="5:6" x14ac:dyDescent="0.25">
      <c r="E838" s="71">
        <f t="shared" ca="1" si="26"/>
        <v>1.0459469981982772E-2</v>
      </c>
      <c r="F838" s="71">
        <f t="shared" ca="1" si="27"/>
        <v>24.76496130113674</v>
      </c>
    </row>
    <row r="839" spans="5:6" x14ac:dyDescent="0.25">
      <c r="E839" s="71">
        <f t="shared" ca="1" si="26"/>
        <v>0.25282501831026261</v>
      </c>
      <c r="F839" s="71">
        <f t="shared" ca="1" si="27"/>
        <v>28.765745144415259</v>
      </c>
    </row>
    <row r="840" spans="5:6" x14ac:dyDescent="0.25">
      <c r="E840" s="71">
        <f t="shared" ca="1" si="26"/>
        <v>1.9290219127554686E-2</v>
      </c>
      <c r="F840" s="71">
        <f t="shared" ca="1" si="27"/>
        <v>25.196763709267003</v>
      </c>
    </row>
    <row r="841" spans="5:6" x14ac:dyDescent="0.25">
      <c r="E841" s="71">
        <f t="shared" ca="1" si="26"/>
        <v>0.76883268620631506</v>
      </c>
      <c r="F841" s="71">
        <f t="shared" ca="1" si="27"/>
        <v>36.126296821101803</v>
      </c>
    </row>
    <row r="842" spans="5:6" x14ac:dyDescent="0.25">
      <c r="E842" s="71">
        <f t="shared" ca="1" si="26"/>
        <v>0.52656818995640986</v>
      </c>
      <c r="F842" s="71">
        <f t="shared" ca="1" si="27"/>
        <v>31.857861307137483</v>
      </c>
    </row>
    <row r="843" spans="5:6" x14ac:dyDescent="0.25">
      <c r="E843" s="71">
        <f t="shared" ca="1" si="26"/>
        <v>8.8952645245074957E-2</v>
      </c>
      <c r="F843" s="71">
        <f t="shared" ca="1" si="27"/>
        <v>26.760209585860686</v>
      </c>
    </row>
    <row r="844" spans="5:6" x14ac:dyDescent="0.25">
      <c r="E844" s="71">
        <f t="shared" ca="1" si="26"/>
        <v>0.39747121900989557</v>
      </c>
      <c r="F844" s="71">
        <f t="shared" ca="1" si="27"/>
        <v>30.324703659007376</v>
      </c>
    </row>
    <row r="845" spans="5:6" x14ac:dyDescent="0.25">
      <c r="E845" s="71">
        <f t="shared" ca="1" si="26"/>
        <v>0.62245925672173819</v>
      </c>
      <c r="F845" s="71">
        <f t="shared" ca="1" si="27"/>
        <v>33.21989221588516</v>
      </c>
    </row>
    <row r="846" spans="5:6" x14ac:dyDescent="0.25">
      <c r="E846" s="71">
        <f t="shared" ca="1" si="26"/>
        <v>3.0761685401539784E-2</v>
      </c>
      <c r="F846" s="71">
        <f t="shared" ca="1" si="27"/>
        <v>25.583933324303942</v>
      </c>
    </row>
    <row r="847" spans="5:6" x14ac:dyDescent="0.25">
      <c r="E847" s="71">
        <f t="shared" ca="1" si="26"/>
        <v>7.3426318016126091E-2</v>
      </c>
      <c r="F847" s="71">
        <f t="shared" ca="1" si="27"/>
        <v>26.50642004609729</v>
      </c>
    </row>
    <row r="848" spans="5:6" x14ac:dyDescent="0.25">
      <c r="E848" s="71">
        <f t="shared" ca="1" si="26"/>
        <v>0.75888895888275587</v>
      </c>
      <c r="F848" s="71">
        <f t="shared" ca="1" si="27"/>
        <v>35.874961657118718</v>
      </c>
    </row>
    <row r="849" spans="5:6" x14ac:dyDescent="0.25">
      <c r="E849" s="71">
        <f t="shared" ca="1" si="26"/>
        <v>9.141316705537339E-2</v>
      </c>
      <c r="F849" s="71">
        <f t="shared" ca="1" si="27"/>
        <v>26.798267019195237</v>
      </c>
    </row>
    <row r="850" spans="5:6" x14ac:dyDescent="0.25">
      <c r="E850" s="71">
        <f t="shared" ca="1" si="26"/>
        <v>0.69662232269763169</v>
      </c>
      <c r="F850" s="71">
        <f t="shared" ca="1" si="27"/>
        <v>34.513508931309417</v>
      </c>
    </row>
    <row r="851" spans="5:6" x14ac:dyDescent="0.25">
      <c r="E851" s="71">
        <f t="shared" ca="1" si="26"/>
        <v>8.794861529479403E-2</v>
      </c>
      <c r="F851" s="71">
        <f t="shared" ca="1" si="27"/>
        <v>26.744528103642089</v>
      </c>
    </row>
    <row r="852" spans="5:6" x14ac:dyDescent="0.25">
      <c r="E852" s="71">
        <f t="shared" ca="1" si="26"/>
        <v>0.68482143167569798</v>
      </c>
      <c r="F852" s="71">
        <f t="shared" ca="1" si="27"/>
        <v>34.288154994439168</v>
      </c>
    </row>
    <row r="853" spans="5:6" x14ac:dyDescent="0.25">
      <c r="E853" s="71">
        <f t="shared" ca="1" si="26"/>
        <v>6.930980651390628E-2</v>
      </c>
      <c r="F853" s="71">
        <f t="shared" ca="1" si="27"/>
        <v>26.434435273960581</v>
      </c>
    </row>
    <row r="854" spans="5:6" x14ac:dyDescent="0.25">
      <c r="E854" s="71">
        <f t="shared" ca="1" si="26"/>
        <v>0.71695447693088121</v>
      </c>
      <c r="F854" s="71">
        <f t="shared" ca="1" si="27"/>
        <v>34.923453966905072</v>
      </c>
    </row>
    <row r="855" spans="5:6" x14ac:dyDescent="0.25">
      <c r="E855" s="71">
        <f t="shared" ca="1" si="26"/>
        <v>9.981318320027277E-2</v>
      </c>
      <c r="F855" s="71">
        <f t="shared" ca="1" si="27"/>
        <v>26.924519554296509</v>
      </c>
    </row>
    <row r="856" spans="5:6" x14ac:dyDescent="0.25">
      <c r="E856" s="71">
        <f t="shared" ca="1" si="26"/>
        <v>2.8020814215099055E-2</v>
      </c>
      <c r="F856" s="71">
        <f t="shared" ca="1" si="27"/>
        <v>25.501704688284374</v>
      </c>
    </row>
    <row r="857" spans="5:6" x14ac:dyDescent="0.25">
      <c r="E857" s="71">
        <f t="shared" ca="1" si="26"/>
        <v>0.11383024454575608</v>
      </c>
      <c r="F857" s="71">
        <f t="shared" ca="1" si="27"/>
        <v>27.124431823089282</v>
      </c>
    </row>
    <row r="858" spans="5:6" x14ac:dyDescent="0.25">
      <c r="E858" s="71">
        <f t="shared" ca="1" si="26"/>
        <v>0.41064041604380142</v>
      </c>
      <c r="F858" s="71">
        <f t="shared" ca="1" si="27"/>
        <v>30.471437957372768</v>
      </c>
    </row>
    <row r="859" spans="5:6" x14ac:dyDescent="0.25">
      <c r="E859" s="71">
        <f t="shared" ca="1" si="26"/>
        <v>4.4919490745069734E-2</v>
      </c>
      <c r="F859" s="71">
        <f t="shared" ca="1" si="27"/>
        <v>25.946923177007633</v>
      </c>
    </row>
    <row r="860" spans="5:6" x14ac:dyDescent="0.25">
      <c r="E860" s="71">
        <f t="shared" ca="1" si="26"/>
        <v>0.9476584093743472</v>
      </c>
      <c r="F860" s="71">
        <f t="shared" ca="1" si="27"/>
        <v>45.886925608667568</v>
      </c>
    </row>
    <row r="861" spans="5:6" x14ac:dyDescent="0.25">
      <c r="E861" s="71">
        <f t="shared" ca="1" si="26"/>
        <v>0.47812412271480176</v>
      </c>
      <c r="F861" s="71">
        <f t="shared" ca="1" si="27"/>
        <v>31.253588607685508</v>
      </c>
    </row>
    <row r="862" spans="5:6" x14ac:dyDescent="0.25">
      <c r="E862" s="71">
        <f t="shared" ca="1" si="26"/>
        <v>0.96642380371111858</v>
      </c>
      <c r="F862" s="71">
        <f t="shared" ca="1" si="27"/>
        <v>49.295668357122324</v>
      </c>
    </row>
    <row r="863" spans="5:6" x14ac:dyDescent="0.25">
      <c r="E863" s="71">
        <f t="shared" ca="1" si="26"/>
        <v>0.51402267341997276</v>
      </c>
      <c r="F863" s="71">
        <f t="shared" ca="1" si="27"/>
        <v>31.697113588453579</v>
      </c>
    </row>
    <row r="864" spans="5:6" x14ac:dyDescent="0.25">
      <c r="E864" s="71">
        <f t="shared" ca="1" si="26"/>
        <v>0.11535711242233282</v>
      </c>
      <c r="F864" s="71">
        <f t="shared" ca="1" si="27"/>
        <v>27.145509672349309</v>
      </c>
    </row>
    <row r="865" spans="5:6" x14ac:dyDescent="0.25">
      <c r="E865" s="71">
        <f t="shared" ca="1" si="26"/>
        <v>7.143652096789288E-2</v>
      </c>
      <c r="F865" s="71">
        <f t="shared" ca="1" si="27"/>
        <v>26.471907454350781</v>
      </c>
    </row>
    <row r="866" spans="5:6" x14ac:dyDescent="0.25">
      <c r="E866" s="71">
        <f t="shared" ca="1" si="26"/>
        <v>0.71956831578461899</v>
      </c>
      <c r="F866" s="71">
        <f t="shared" ca="1" si="27"/>
        <v>34.978330871437606</v>
      </c>
    </row>
    <row r="867" spans="5:6" x14ac:dyDescent="0.25">
      <c r="E867" s="71">
        <f t="shared" ca="1" si="26"/>
        <v>7.7185353945684598E-3</v>
      </c>
      <c r="F867" s="71">
        <f t="shared" ca="1" si="27"/>
        <v>24.575684172236713</v>
      </c>
    </row>
    <row r="868" spans="5:6" x14ac:dyDescent="0.25">
      <c r="E868" s="71">
        <f t="shared" ca="1" si="26"/>
        <v>0.38418682491767109</v>
      </c>
      <c r="F868" s="71">
        <f t="shared" ca="1" si="27"/>
        <v>30.178158560510361</v>
      </c>
    </row>
    <row r="869" spans="5:6" x14ac:dyDescent="0.25">
      <c r="E869" s="71">
        <f t="shared" ca="1" si="26"/>
        <v>0.83360996638568163</v>
      </c>
      <c r="F869" s="71">
        <f t="shared" ca="1" si="27"/>
        <v>38.120345779856869</v>
      </c>
    </row>
    <row r="870" spans="5:6" x14ac:dyDescent="0.25">
      <c r="E870" s="71">
        <f t="shared" ca="1" si="26"/>
        <v>5.5968677210927797E-2</v>
      </c>
      <c r="F870" s="71">
        <f t="shared" ca="1" si="27"/>
        <v>26.183117205928419</v>
      </c>
    </row>
    <row r="871" spans="5:6" x14ac:dyDescent="0.25">
      <c r="E871" s="71">
        <f t="shared" ca="1" si="26"/>
        <v>0.32265669032591482</v>
      </c>
      <c r="F871" s="71">
        <f t="shared" ca="1" si="27"/>
        <v>29.513029289457979</v>
      </c>
    </row>
    <row r="872" spans="5:6" x14ac:dyDescent="0.25">
      <c r="E872" s="71">
        <f t="shared" ca="1" si="26"/>
        <v>0.36789658580821971</v>
      </c>
      <c r="F872" s="71">
        <f t="shared" ca="1" si="27"/>
        <v>30.000186416687274</v>
      </c>
    </row>
    <row r="873" spans="5:6" x14ac:dyDescent="0.25">
      <c r="E873" s="71">
        <f t="shared" ca="1" si="26"/>
        <v>0.71739348139281767</v>
      </c>
      <c r="F873" s="71">
        <f t="shared" ca="1" si="27"/>
        <v>34.932634196906854</v>
      </c>
    </row>
    <row r="874" spans="5:6" x14ac:dyDescent="0.25">
      <c r="E874" s="71">
        <f t="shared" ca="1" si="26"/>
        <v>0.13153052042130009</v>
      </c>
      <c r="F874" s="71">
        <f t="shared" ca="1" si="27"/>
        <v>27.361781758595445</v>
      </c>
    </row>
    <row r="875" spans="5:6" x14ac:dyDescent="0.25">
      <c r="E875" s="71">
        <f t="shared" ca="1" si="26"/>
        <v>0.27360534665667091</v>
      </c>
      <c r="F875" s="71">
        <f t="shared" ca="1" si="27"/>
        <v>28.989100853912259</v>
      </c>
    </row>
    <row r="876" spans="5:6" x14ac:dyDescent="0.25">
      <c r="E876" s="71">
        <f t="shared" ca="1" si="26"/>
        <v>0.6441315776619887</v>
      </c>
      <c r="F876" s="71">
        <f t="shared" ca="1" si="27"/>
        <v>33.57049102869918</v>
      </c>
    </row>
    <row r="877" spans="5:6" x14ac:dyDescent="0.25">
      <c r="E877" s="71">
        <f t="shared" ca="1" si="26"/>
        <v>0.94153389132576937</v>
      </c>
      <c r="F877" s="71">
        <f t="shared" ca="1" si="27"/>
        <v>45.078893714844661</v>
      </c>
    </row>
    <row r="878" spans="5:6" x14ac:dyDescent="0.25">
      <c r="E878" s="71">
        <f t="shared" ca="1" si="26"/>
        <v>0.83945422948433424</v>
      </c>
      <c r="F878" s="71">
        <f t="shared" ca="1" si="27"/>
        <v>38.341363192737688</v>
      </c>
    </row>
    <row r="879" spans="5:6" x14ac:dyDescent="0.25">
      <c r="E879" s="71">
        <f t="shared" ca="1" si="26"/>
        <v>0.50492309112189915</v>
      </c>
      <c r="F879" s="71">
        <f t="shared" ca="1" si="27"/>
        <v>31.582485766911013</v>
      </c>
    </row>
    <row r="880" spans="5:6" x14ac:dyDescent="0.25">
      <c r="E880" s="71">
        <f t="shared" ca="1" si="26"/>
        <v>0.7334236900664417</v>
      </c>
      <c r="F880" s="71">
        <f t="shared" ca="1" si="27"/>
        <v>35.278352700390414</v>
      </c>
    </row>
    <row r="881" spans="5:6" x14ac:dyDescent="0.25">
      <c r="E881" s="71">
        <f t="shared" ca="1" si="26"/>
        <v>0.44766284499888331</v>
      </c>
      <c r="F881" s="71">
        <f t="shared" ca="1" si="27"/>
        <v>30.893422708382733</v>
      </c>
    </row>
    <row r="882" spans="5:6" x14ac:dyDescent="0.25">
      <c r="E882" s="71">
        <f t="shared" ca="1" si="26"/>
        <v>0.49322857865900138</v>
      </c>
      <c r="F882" s="71">
        <f t="shared" ca="1" si="27"/>
        <v>31.437435477152192</v>
      </c>
    </row>
    <row r="883" spans="5:6" x14ac:dyDescent="0.25">
      <c r="E883" s="71">
        <f t="shared" ca="1" si="26"/>
        <v>0.27248521944588344</v>
      </c>
      <c r="F883" s="71">
        <f t="shared" ca="1" si="27"/>
        <v>28.977102655319996</v>
      </c>
    </row>
    <row r="884" spans="5:6" x14ac:dyDescent="0.25">
      <c r="E884" s="71">
        <f t="shared" ca="1" si="26"/>
        <v>0.48659056739330153</v>
      </c>
      <c r="F884" s="71">
        <f t="shared" ca="1" si="27"/>
        <v>31.356172781426729</v>
      </c>
    </row>
    <row r="885" spans="5:6" x14ac:dyDescent="0.25">
      <c r="E885" s="71">
        <f t="shared" ca="1" si="26"/>
        <v>0.48802132817478916</v>
      </c>
      <c r="F885" s="71">
        <f t="shared" ca="1" si="27"/>
        <v>31.373624981667486</v>
      </c>
    </row>
    <row r="886" spans="5:6" x14ac:dyDescent="0.25">
      <c r="E886" s="71">
        <f t="shared" ca="1" si="26"/>
        <v>0.30270377435041784</v>
      </c>
      <c r="F886" s="71">
        <f t="shared" ca="1" si="27"/>
        <v>29.299958334010007</v>
      </c>
    </row>
    <row r="887" spans="5:6" x14ac:dyDescent="0.25">
      <c r="E887" s="71">
        <f t="shared" ca="1" si="26"/>
        <v>0.49017321126523028</v>
      </c>
      <c r="F887" s="71">
        <f t="shared" ca="1" si="27"/>
        <v>31.399938299629145</v>
      </c>
    </row>
    <row r="888" spans="5:6" x14ac:dyDescent="0.25">
      <c r="E888" s="71">
        <f t="shared" ca="1" si="26"/>
        <v>0.4330745468850804</v>
      </c>
      <c r="F888" s="71">
        <f t="shared" ca="1" si="27"/>
        <v>30.725305874264098</v>
      </c>
    </row>
    <row r="889" spans="5:6" x14ac:dyDescent="0.25">
      <c r="E889" s="71">
        <f t="shared" ca="1" si="26"/>
        <v>0.84726259798419878</v>
      </c>
      <c r="F889" s="71">
        <f t="shared" ca="1" si="27"/>
        <v>38.651153962574625</v>
      </c>
    </row>
    <row r="890" spans="5:6" x14ac:dyDescent="0.25">
      <c r="E890" s="71">
        <f t="shared" ca="1" si="26"/>
        <v>0.47682850470751725</v>
      </c>
      <c r="F890" s="71">
        <f t="shared" ca="1" si="27"/>
        <v>31.23799156234735</v>
      </c>
    </row>
    <row r="891" spans="5:6" x14ac:dyDescent="0.25">
      <c r="E891" s="71">
        <f t="shared" ca="1" si="26"/>
        <v>0.25604094256395038</v>
      </c>
      <c r="F891" s="71">
        <f t="shared" ca="1" si="27"/>
        <v>28.800436234350681</v>
      </c>
    </row>
    <row r="892" spans="5:6" x14ac:dyDescent="0.25">
      <c r="E892" s="71">
        <f t="shared" ca="1" si="26"/>
        <v>0.58050445736329026</v>
      </c>
      <c r="F892" s="71">
        <f t="shared" ca="1" si="27"/>
        <v>32.590868285286589</v>
      </c>
    </row>
    <row r="893" spans="5:6" x14ac:dyDescent="0.25">
      <c r="E893" s="71">
        <f t="shared" ca="1" si="26"/>
        <v>0.61312417147968623</v>
      </c>
      <c r="F893" s="71">
        <f t="shared" ca="1" si="27"/>
        <v>33.07463671024729</v>
      </c>
    </row>
    <row r="894" spans="5:6" x14ac:dyDescent="0.25">
      <c r="E894" s="71">
        <f t="shared" ca="1" si="26"/>
        <v>0.8140630020012285</v>
      </c>
      <c r="F894" s="71">
        <f t="shared" ca="1" si="27"/>
        <v>37.439471383754665</v>
      </c>
    </row>
    <row r="895" spans="5:6" x14ac:dyDescent="0.25">
      <c r="E895" s="71">
        <f t="shared" ca="1" si="26"/>
        <v>0.80652970517591382</v>
      </c>
      <c r="F895" s="71">
        <f t="shared" ca="1" si="27"/>
        <v>37.197965954040988</v>
      </c>
    </row>
    <row r="896" spans="5:6" x14ac:dyDescent="0.25">
      <c r="E896" s="71">
        <f t="shared" ca="1" si="26"/>
        <v>0.56956748337495244</v>
      </c>
      <c r="F896" s="71">
        <f t="shared" ca="1" si="27"/>
        <v>32.436088250792409</v>
      </c>
    </row>
    <row r="897" spans="5:6" x14ac:dyDescent="0.25">
      <c r="E897" s="71">
        <f t="shared" ca="1" si="26"/>
        <v>0.98935621038423949</v>
      </c>
      <c r="F897" s="71">
        <f t="shared" ca="1" si="27"/>
        <v>59.561725974392338</v>
      </c>
    </row>
    <row r="898" spans="5:6" x14ac:dyDescent="0.25">
      <c r="E898" s="71">
        <f t="shared" ca="1" si="26"/>
        <v>0.91181869355058875</v>
      </c>
      <c r="F898" s="71">
        <f t="shared" ca="1" si="27"/>
        <v>42.208936014610231</v>
      </c>
    </row>
    <row r="899" spans="5:6" x14ac:dyDescent="0.25">
      <c r="E899" s="71">
        <f t="shared" ca="1" si="26"/>
        <v>0.41921948939265297</v>
      </c>
      <c r="F899" s="71">
        <f t="shared" ca="1" si="27"/>
        <v>30.567902238636542</v>
      </c>
    </row>
    <row r="900" spans="5:6" x14ac:dyDescent="0.25">
      <c r="E900" s="71">
        <f t="shared" ref="E900:E963" ca="1" si="28">RAND()</f>
        <v>0.96567682267857791</v>
      </c>
      <c r="F900" s="71">
        <f t="shared" ref="F900:F963" ca="1" si="29">$C$3-$C$4*(LN(E900)^(-1/$C$5))</f>
        <v>49.120112435493041</v>
      </c>
    </row>
    <row r="901" spans="5:6" x14ac:dyDescent="0.25">
      <c r="E901" s="71">
        <f t="shared" ca="1" si="28"/>
        <v>0.64518457275875929</v>
      </c>
      <c r="F901" s="71">
        <f t="shared" ca="1" si="29"/>
        <v>33.588036217379582</v>
      </c>
    </row>
    <row r="902" spans="5:6" x14ac:dyDescent="0.25">
      <c r="E902" s="71">
        <f t="shared" ca="1" si="28"/>
        <v>0.27798427052133579</v>
      </c>
      <c r="F902" s="71">
        <f t="shared" ca="1" si="29"/>
        <v>29.035972066466378</v>
      </c>
    </row>
    <row r="903" spans="5:6" x14ac:dyDescent="0.25">
      <c r="E903" s="71">
        <f t="shared" ca="1" si="28"/>
        <v>0.37514330640544469</v>
      </c>
      <c r="F903" s="71">
        <f t="shared" ca="1" si="29"/>
        <v>30.079142214429027</v>
      </c>
    </row>
    <row r="904" spans="5:6" x14ac:dyDescent="0.25">
      <c r="E904" s="71">
        <f t="shared" ca="1" si="28"/>
        <v>8.2766341463159865E-2</v>
      </c>
      <c r="F904" s="71">
        <f t="shared" ca="1" si="29"/>
        <v>26.662097322657917</v>
      </c>
    </row>
    <row r="905" spans="5:6" x14ac:dyDescent="0.25">
      <c r="E905" s="71">
        <f t="shared" ca="1" si="28"/>
        <v>0.15907724108553878</v>
      </c>
      <c r="F905" s="71">
        <f t="shared" ca="1" si="29"/>
        <v>27.70694458244192</v>
      </c>
    </row>
    <row r="906" spans="5:6" x14ac:dyDescent="0.25">
      <c r="E906" s="71">
        <f t="shared" ca="1" si="28"/>
        <v>0.86902336061181606</v>
      </c>
      <c r="F906" s="71">
        <f t="shared" ca="1" si="29"/>
        <v>39.618679080853134</v>
      </c>
    </row>
    <row r="907" spans="5:6" x14ac:dyDescent="0.25">
      <c r="E907" s="71">
        <f t="shared" ca="1" si="28"/>
        <v>0.78954613261098305</v>
      </c>
      <c r="F907" s="71">
        <f t="shared" ca="1" si="29"/>
        <v>36.689371622111381</v>
      </c>
    </row>
    <row r="908" spans="5:6" x14ac:dyDescent="0.25">
      <c r="E908" s="71">
        <f t="shared" ca="1" si="28"/>
        <v>0.46818326717455017</v>
      </c>
      <c r="F908" s="71">
        <f t="shared" ca="1" si="29"/>
        <v>31.134579157322243</v>
      </c>
    </row>
    <row r="909" spans="5:6" x14ac:dyDescent="0.25">
      <c r="E909" s="71">
        <f t="shared" ca="1" si="28"/>
        <v>0.13234426461615578</v>
      </c>
      <c r="F909" s="71">
        <f t="shared" ca="1" si="29"/>
        <v>27.372358709351676</v>
      </c>
    </row>
    <row r="910" spans="5:6" x14ac:dyDescent="0.25">
      <c r="E910" s="71">
        <f t="shared" ca="1" si="28"/>
        <v>0.38823487615995655</v>
      </c>
      <c r="F910" s="71">
        <f t="shared" ca="1" si="29"/>
        <v>30.222669159331701</v>
      </c>
    </row>
    <row r="911" spans="5:6" x14ac:dyDescent="0.25">
      <c r="E911" s="71">
        <f t="shared" ca="1" si="28"/>
        <v>0.71211542946609818</v>
      </c>
      <c r="F911" s="71">
        <f t="shared" ca="1" si="29"/>
        <v>34.823221107564294</v>
      </c>
    </row>
    <row r="912" spans="5:6" x14ac:dyDescent="0.25">
      <c r="E912" s="71">
        <f t="shared" ca="1" si="28"/>
        <v>0.23665658146412183</v>
      </c>
      <c r="F912" s="71">
        <f t="shared" ca="1" si="29"/>
        <v>28.590387700123514</v>
      </c>
    </row>
    <row r="913" spans="5:6" x14ac:dyDescent="0.25">
      <c r="E913" s="71">
        <f t="shared" ca="1" si="28"/>
        <v>0.56652348771740091</v>
      </c>
      <c r="F913" s="71">
        <f t="shared" ca="1" si="29"/>
        <v>32.393611211972576</v>
      </c>
    </row>
    <row r="914" spans="5:6" x14ac:dyDescent="0.25">
      <c r="E914" s="71">
        <f t="shared" ca="1" si="28"/>
        <v>0.62550226049277335</v>
      </c>
      <c r="F914" s="71">
        <f t="shared" ca="1" si="29"/>
        <v>33.267961307005947</v>
      </c>
    </row>
    <row r="915" spans="5:6" x14ac:dyDescent="0.25">
      <c r="E915" s="71">
        <f t="shared" ca="1" si="28"/>
        <v>0.94871797005690761</v>
      </c>
      <c r="F915" s="71">
        <f t="shared" ca="1" si="29"/>
        <v>46.038001283740279</v>
      </c>
    </row>
    <row r="916" spans="5:6" x14ac:dyDescent="0.25">
      <c r="E916" s="71">
        <f t="shared" ca="1" si="28"/>
        <v>0.34090373618361236</v>
      </c>
      <c r="F916" s="71">
        <f t="shared" ca="1" si="29"/>
        <v>29.708565670028008</v>
      </c>
    </row>
    <row r="917" spans="5:6" x14ac:dyDescent="0.25">
      <c r="E917" s="71">
        <f t="shared" ca="1" si="28"/>
        <v>0.3456565571868413</v>
      </c>
      <c r="F917" s="71">
        <f t="shared" ca="1" si="29"/>
        <v>29.75967394135505</v>
      </c>
    </row>
    <row r="918" spans="5:6" x14ac:dyDescent="0.25">
      <c r="E918" s="71">
        <f t="shared" ca="1" si="28"/>
        <v>0.79536417146073046</v>
      </c>
      <c r="F918" s="71">
        <f t="shared" ca="1" si="29"/>
        <v>36.858385093246056</v>
      </c>
    </row>
    <row r="919" spans="5:6" x14ac:dyDescent="0.25">
      <c r="E919" s="71">
        <f t="shared" ca="1" si="28"/>
        <v>0.44765500448418949</v>
      </c>
      <c r="F919" s="71">
        <f t="shared" ca="1" si="29"/>
        <v>30.893331648054826</v>
      </c>
    </row>
    <row r="920" spans="5:6" x14ac:dyDescent="0.25">
      <c r="E920" s="71">
        <f t="shared" ca="1" si="28"/>
        <v>0.68362182183751186</v>
      </c>
      <c r="F920" s="71">
        <f t="shared" ca="1" si="29"/>
        <v>34.265722053513201</v>
      </c>
    </row>
    <row r="921" spans="5:6" x14ac:dyDescent="0.25">
      <c r="E921" s="71">
        <f t="shared" ca="1" si="28"/>
        <v>0.33943436320595544</v>
      </c>
      <c r="F921" s="71">
        <f t="shared" ca="1" si="29"/>
        <v>29.692782146873284</v>
      </c>
    </row>
    <row r="922" spans="5:6" x14ac:dyDescent="0.25">
      <c r="E922" s="71">
        <f t="shared" ca="1" si="28"/>
        <v>0.79484138342227473</v>
      </c>
      <c r="F922" s="71">
        <f t="shared" ca="1" si="29"/>
        <v>36.842985317642672</v>
      </c>
    </row>
    <row r="923" spans="5:6" x14ac:dyDescent="0.25">
      <c r="E923" s="71">
        <f t="shared" ca="1" si="28"/>
        <v>7.0278684945025427E-3</v>
      </c>
      <c r="F923" s="71">
        <f t="shared" ca="1" si="29"/>
        <v>24.520144447352948</v>
      </c>
    </row>
    <row r="924" spans="5:6" x14ac:dyDescent="0.25">
      <c r="E924" s="71">
        <f t="shared" ca="1" si="28"/>
        <v>0.2236016721713131</v>
      </c>
      <c r="F924" s="71">
        <f t="shared" ca="1" si="29"/>
        <v>28.447353323999781</v>
      </c>
    </row>
    <row r="925" spans="5:6" x14ac:dyDescent="0.25">
      <c r="E925" s="71">
        <f t="shared" ca="1" si="28"/>
        <v>0.21973966559682767</v>
      </c>
      <c r="F925" s="71">
        <f t="shared" ca="1" si="29"/>
        <v>28.404736170048025</v>
      </c>
    </row>
    <row r="926" spans="5:6" x14ac:dyDescent="0.25">
      <c r="E926" s="71">
        <f t="shared" ca="1" si="28"/>
        <v>0.18658799456948061</v>
      </c>
      <c r="F926" s="71">
        <f t="shared" ca="1" si="29"/>
        <v>28.031318972945535</v>
      </c>
    </row>
    <row r="927" spans="5:6" x14ac:dyDescent="0.25">
      <c r="E927" s="71">
        <f t="shared" ca="1" si="28"/>
        <v>4.0092726708795601E-2</v>
      </c>
      <c r="F927" s="71">
        <f t="shared" ca="1" si="29"/>
        <v>25.832578686225645</v>
      </c>
    </row>
    <row r="928" spans="5:6" x14ac:dyDescent="0.25">
      <c r="E928" s="71">
        <f t="shared" ca="1" si="28"/>
        <v>1.8838563919414519E-2</v>
      </c>
      <c r="F928" s="71">
        <f t="shared" ca="1" si="29"/>
        <v>25.178590507437974</v>
      </c>
    </row>
    <row r="929" spans="5:6" x14ac:dyDescent="0.25">
      <c r="E929" s="71">
        <f t="shared" ca="1" si="28"/>
        <v>0.38994606288608025</v>
      </c>
      <c r="F929" s="71">
        <f t="shared" ca="1" si="29"/>
        <v>30.241521794436736</v>
      </c>
    </row>
    <row r="930" spans="5:6" x14ac:dyDescent="0.25">
      <c r="E930" s="71">
        <f t="shared" ca="1" si="28"/>
        <v>0.3161826474046695</v>
      </c>
      <c r="F930" s="71">
        <f t="shared" ca="1" si="29"/>
        <v>29.443842418035334</v>
      </c>
    </row>
    <row r="931" spans="5:6" x14ac:dyDescent="0.25">
      <c r="E931" s="71">
        <f t="shared" ca="1" si="28"/>
        <v>0.26972366149381499</v>
      </c>
      <c r="F931" s="71">
        <f t="shared" ca="1" si="29"/>
        <v>28.94750576322097</v>
      </c>
    </row>
    <row r="932" spans="5:6" x14ac:dyDescent="0.25">
      <c r="E932" s="71">
        <f t="shared" ca="1" si="28"/>
        <v>0.24850647042969964</v>
      </c>
      <c r="F932" s="71">
        <f t="shared" ca="1" si="29"/>
        <v>28.719070491348212</v>
      </c>
    </row>
    <row r="933" spans="5:6" x14ac:dyDescent="0.25">
      <c r="E933" s="71">
        <f t="shared" ca="1" si="28"/>
        <v>0.61964876448137907</v>
      </c>
      <c r="F933" s="71">
        <f t="shared" ca="1" si="29"/>
        <v>33.175814626556168</v>
      </c>
    </row>
    <row r="934" spans="5:6" x14ac:dyDescent="0.25">
      <c r="E934" s="71">
        <f t="shared" ca="1" si="28"/>
        <v>0.48147154848416518</v>
      </c>
      <c r="F934" s="71">
        <f t="shared" ca="1" si="29"/>
        <v>31.294009137326263</v>
      </c>
    </row>
    <row r="935" spans="5:6" x14ac:dyDescent="0.25">
      <c r="E935" s="71">
        <f t="shared" ca="1" si="28"/>
        <v>0.38887086156709283</v>
      </c>
      <c r="F935" s="71">
        <f t="shared" ca="1" si="29"/>
        <v>30.229673368962931</v>
      </c>
    </row>
    <row r="936" spans="5:6" x14ac:dyDescent="0.25">
      <c r="E936" s="71">
        <f t="shared" ca="1" si="28"/>
        <v>9.8538350622865534E-2</v>
      </c>
      <c r="F936" s="71">
        <f t="shared" ca="1" si="29"/>
        <v>26.905701199230595</v>
      </c>
    </row>
    <row r="937" spans="5:6" x14ac:dyDescent="0.25">
      <c r="E937" s="71">
        <f t="shared" ca="1" si="28"/>
        <v>0.29392380681432473</v>
      </c>
      <c r="F937" s="71">
        <f t="shared" ca="1" si="29"/>
        <v>29.206262908564806</v>
      </c>
    </row>
    <row r="938" spans="5:6" x14ac:dyDescent="0.25">
      <c r="E938" s="71">
        <f t="shared" ca="1" si="28"/>
        <v>0.81583642829285807</v>
      </c>
      <c r="F938" s="71">
        <f t="shared" ca="1" si="29"/>
        <v>37.49789468711414</v>
      </c>
    </row>
    <row r="939" spans="5:6" x14ac:dyDescent="0.25">
      <c r="E939" s="71">
        <f t="shared" ca="1" si="28"/>
        <v>0.57947918341324312</v>
      </c>
      <c r="F939" s="71">
        <f t="shared" ca="1" si="29"/>
        <v>32.57621112135039</v>
      </c>
    </row>
    <row r="940" spans="5:6" x14ac:dyDescent="0.25">
      <c r="E940" s="71">
        <f t="shared" ca="1" si="28"/>
        <v>0.21750420295229944</v>
      </c>
      <c r="F940" s="71">
        <f t="shared" ca="1" si="29"/>
        <v>28.379997188828124</v>
      </c>
    </row>
    <row r="941" spans="5:6" x14ac:dyDescent="0.25">
      <c r="E941" s="71">
        <f t="shared" ca="1" si="28"/>
        <v>0.93980145860191577</v>
      </c>
      <c r="F941" s="71">
        <f t="shared" ca="1" si="29"/>
        <v>44.868267072981922</v>
      </c>
    </row>
    <row r="942" spans="5:6" x14ac:dyDescent="0.25">
      <c r="E942" s="71">
        <f t="shared" ca="1" si="28"/>
        <v>0.47518659166829813</v>
      </c>
      <c r="F942" s="71">
        <f t="shared" ca="1" si="29"/>
        <v>31.218263418442675</v>
      </c>
    </row>
    <row r="943" spans="5:6" x14ac:dyDescent="0.25">
      <c r="E943" s="71">
        <f t="shared" ca="1" si="28"/>
        <v>0.58030384292956094</v>
      </c>
      <c r="F943" s="71">
        <f t="shared" ca="1" si="29"/>
        <v>32.587997877054839</v>
      </c>
    </row>
    <row r="944" spans="5:6" x14ac:dyDescent="0.25">
      <c r="E944" s="71">
        <f t="shared" ca="1" si="28"/>
        <v>0.20240078955594376</v>
      </c>
      <c r="F944" s="71">
        <f t="shared" ca="1" si="29"/>
        <v>28.211324228748232</v>
      </c>
    </row>
    <row r="945" spans="5:6" x14ac:dyDescent="0.25">
      <c r="E945" s="71">
        <f t="shared" ca="1" si="28"/>
        <v>0.98275917478935004</v>
      </c>
      <c r="F945" s="71">
        <f t="shared" ca="1" si="29"/>
        <v>54.974277079165439</v>
      </c>
    </row>
    <row r="946" spans="5:6" x14ac:dyDescent="0.25">
      <c r="E946" s="71">
        <f t="shared" ca="1" si="28"/>
        <v>0.64252220494285328</v>
      </c>
      <c r="F946" s="71">
        <f t="shared" ca="1" si="29"/>
        <v>33.543770898255758</v>
      </c>
    </row>
    <row r="947" spans="5:6" x14ac:dyDescent="0.25">
      <c r="E947" s="71">
        <f t="shared" ca="1" si="28"/>
        <v>4.3873509692560098E-2</v>
      </c>
      <c r="F947" s="71">
        <f t="shared" ca="1" si="29"/>
        <v>25.922814995730018</v>
      </c>
    </row>
    <row r="948" spans="5:6" x14ac:dyDescent="0.25">
      <c r="E948" s="71">
        <f t="shared" ca="1" si="28"/>
        <v>7.8121654700638032E-3</v>
      </c>
      <c r="F948" s="71">
        <f t="shared" ca="1" si="29"/>
        <v>24.582921194708014</v>
      </c>
    </row>
    <row r="949" spans="5:6" x14ac:dyDescent="0.25">
      <c r="E949" s="71">
        <f t="shared" ca="1" si="28"/>
        <v>0.45604021572881626</v>
      </c>
      <c r="F949" s="71">
        <f t="shared" ca="1" si="29"/>
        <v>30.991176608432887</v>
      </c>
    </row>
    <row r="950" spans="5:6" x14ac:dyDescent="0.25">
      <c r="E950" s="71">
        <f t="shared" ca="1" si="28"/>
        <v>8.2685934537735095E-2</v>
      </c>
      <c r="F950" s="71">
        <f t="shared" ca="1" si="29"/>
        <v>26.660797730353636</v>
      </c>
    </row>
    <row r="951" spans="5:6" x14ac:dyDescent="0.25">
      <c r="E951" s="71">
        <f t="shared" ca="1" si="28"/>
        <v>0.10629472881716862</v>
      </c>
      <c r="F951" s="71">
        <f t="shared" ca="1" si="29"/>
        <v>27.018477828480492</v>
      </c>
    </row>
    <row r="952" spans="5:6" x14ac:dyDescent="0.25">
      <c r="E952" s="71">
        <f t="shared" ca="1" si="28"/>
        <v>3.7204583498499755E-2</v>
      </c>
      <c r="F952" s="71">
        <f t="shared" ca="1" si="29"/>
        <v>25.759988145103456</v>
      </c>
    </row>
    <row r="953" spans="5:6" x14ac:dyDescent="0.25">
      <c r="E953" s="71">
        <f t="shared" ca="1" si="28"/>
        <v>0.71505417693117623</v>
      </c>
      <c r="F953" s="71">
        <f t="shared" ca="1" si="29"/>
        <v>34.883884072667215</v>
      </c>
    </row>
    <row r="954" spans="5:6" x14ac:dyDescent="0.25">
      <c r="E954" s="71">
        <f t="shared" ca="1" si="28"/>
        <v>0.66706600846411013</v>
      </c>
      <c r="F954" s="71">
        <f t="shared" ca="1" si="29"/>
        <v>33.964461545652895</v>
      </c>
    </row>
    <row r="955" spans="5:6" x14ac:dyDescent="0.25">
      <c r="E955" s="71">
        <f t="shared" ca="1" si="28"/>
        <v>0.95200394097669216</v>
      </c>
      <c r="F955" s="71">
        <f t="shared" ca="1" si="29"/>
        <v>46.530995730815931</v>
      </c>
    </row>
    <row r="956" spans="5:6" x14ac:dyDescent="0.25">
      <c r="E956" s="71">
        <f t="shared" ca="1" si="28"/>
        <v>1.9886386624441199E-2</v>
      </c>
      <c r="F956" s="71">
        <f t="shared" ca="1" si="29"/>
        <v>25.220303753756536</v>
      </c>
    </row>
    <row r="957" spans="5:6" x14ac:dyDescent="0.25">
      <c r="E957" s="71">
        <f t="shared" ca="1" si="28"/>
        <v>0.80325304413909704</v>
      </c>
      <c r="F957" s="71">
        <f t="shared" ca="1" si="29"/>
        <v>37.09613030327732</v>
      </c>
    </row>
    <row r="958" spans="5:6" x14ac:dyDescent="0.25">
      <c r="E958" s="71">
        <f t="shared" ca="1" si="28"/>
        <v>0.19850869568685159</v>
      </c>
      <c r="F958" s="71">
        <f t="shared" ca="1" si="29"/>
        <v>28.1673742002843</v>
      </c>
    </row>
    <row r="959" spans="5:6" x14ac:dyDescent="0.25">
      <c r="E959" s="71">
        <f t="shared" ca="1" si="28"/>
        <v>0.84561974516570049</v>
      </c>
      <c r="F959" s="71">
        <f t="shared" ca="1" si="29"/>
        <v>38.584519527238271</v>
      </c>
    </row>
    <row r="960" spans="5:6" x14ac:dyDescent="0.25">
      <c r="E960" s="71">
        <f t="shared" ca="1" si="28"/>
        <v>0.4040760463729367</v>
      </c>
      <c r="F960" s="71">
        <f t="shared" ca="1" si="29"/>
        <v>30.398102381520332</v>
      </c>
    </row>
    <row r="961" spans="5:6" x14ac:dyDescent="0.25">
      <c r="E961" s="71">
        <f t="shared" ca="1" si="28"/>
        <v>0.84585033695084</v>
      </c>
      <c r="F961" s="71">
        <f t="shared" ca="1" si="29"/>
        <v>38.593824152704812</v>
      </c>
    </row>
    <row r="962" spans="5:6" x14ac:dyDescent="0.25">
      <c r="E962" s="71">
        <f t="shared" ca="1" si="28"/>
        <v>0.46099932761209428</v>
      </c>
      <c r="F962" s="71">
        <f t="shared" ca="1" si="29"/>
        <v>31.049489123740127</v>
      </c>
    </row>
    <row r="963" spans="5:6" x14ac:dyDescent="0.25">
      <c r="E963" s="71">
        <f t="shared" ca="1" si="28"/>
        <v>0.24043538359619365</v>
      </c>
      <c r="F963" s="71">
        <f t="shared" ca="1" si="29"/>
        <v>28.631529175864546</v>
      </c>
    </row>
    <row r="964" spans="5:6" x14ac:dyDescent="0.25">
      <c r="E964" s="71">
        <f t="shared" ref="E964:E1027" ca="1" si="30">RAND()</f>
        <v>0.95657013261261192</v>
      </c>
      <c r="F964" s="71">
        <f t="shared" ref="F964:F1027" ca="1" si="31">$C$3-$C$4*(LN(E964)^(-1/$C$5))</f>
        <v>47.286456427973782</v>
      </c>
    </row>
    <row r="965" spans="5:6" x14ac:dyDescent="0.25">
      <c r="E965" s="71">
        <f t="shared" ca="1" si="30"/>
        <v>0.66508358200732842</v>
      </c>
      <c r="F965" s="71">
        <f t="shared" ca="1" si="31"/>
        <v>33.929382240833085</v>
      </c>
    </row>
    <row r="966" spans="5:6" x14ac:dyDescent="0.25">
      <c r="E966" s="71">
        <f t="shared" ca="1" si="30"/>
        <v>0.21134013074845959</v>
      </c>
      <c r="F966" s="71">
        <f t="shared" ca="1" si="31"/>
        <v>28.311494190166083</v>
      </c>
    </row>
    <row r="967" spans="5:6" x14ac:dyDescent="0.25">
      <c r="E967" s="71">
        <f t="shared" ca="1" si="30"/>
        <v>0.63124032328448221</v>
      </c>
      <c r="F967" s="71">
        <f t="shared" ca="1" si="31"/>
        <v>33.359603758792915</v>
      </c>
    </row>
    <row r="968" spans="5:6" x14ac:dyDescent="0.25">
      <c r="E968" s="71">
        <f t="shared" ca="1" si="30"/>
        <v>4.7531132141836796E-2</v>
      </c>
      <c r="F968" s="71">
        <f t="shared" ca="1" si="31"/>
        <v>26.00565513524311</v>
      </c>
    </row>
    <row r="969" spans="5:6" x14ac:dyDescent="0.25">
      <c r="E969" s="71">
        <f t="shared" ca="1" si="30"/>
        <v>0.18664278705544723</v>
      </c>
      <c r="F969" s="71">
        <f t="shared" ca="1" si="31"/>
        <v>28.031949732908114</v>
      </c>
    </row>
    <row r="970" spans="5:6" x14ac:dyDescent="0.25">
      <c r="E970" s="71">
        <f t="shared" ca="1" si="30"/>
        <v>0.64862365025152002</v>
      </c>
      <c r="F970" s="71">
        <f t="shared" ca="1" si="31"/>
        <v>33.645687864220079</v>
      </c>
    </row>
    <row r="971" spans="5:6" x14ac:dyDescent="0.25">
      <c r="E971" s="71">
        <f t="shared" ca="1" si="30"/>
        <v>0.58323357681141286</v>
      </c>
      <c r="F971" s="71">
        <f t="shared" ca="1" si="31"/>
        <v>32.630036280468673</v>
      </c>
    </row>
    <row r="972" spans="5:6" x14ac:dyDescent="0.25">
      <c r="E972" s="71">
        <f t="shared" ca="1" si="30"/>
        <v>0.83591100303567945</v>
      </c>
      <c r="F972" s="71">
        <f t="shared" ca="1" si="31"/>
        <v>38.206314188305456</v>
      </c>
    </row>
    <row r="973" spans="5:6" x14ac:dyDescent="0.25">
      <c r="E973" s="71">
        <f t="shared" ca="1" si="30"/>
        <v>0.95335938201663672</v>
      </c>
      <c r="F973" s="71">
        <f t="shared" ca="1" si="31"/>
        <v>46.746083468031884</v>
      </c>
    </row>
    <row r="974" spans="5:6" x14ac:dyDescent="0.25">
      <c r="E974" s="71">
        <f t="shared" ca="1" si="30"/>
        <v>0.7134926652342809</v>
      </c>
      <c r="F974" s="71">
        <f t="shared" ca="1" si="31"/>
        <v>34.851571147936312</v>
      </c>
    </row>
    <row r="975" spans="5:6" x14ac:dyDescent="0.25">
      <c r="E975" s="71">
        <f t="shared" ca="1" si="30"/>
        <v>0.17558405859003046</v>
      </c>
      <c r="F975" s="71">
        <f t="shared" ca="1" si="31"/>
        <v>27.903512724825216</v>
      </c>
    </row>
    <row r="976" spans="5:6" x14ac:dyDescent="0.25">
      <c r="E976" s="71">
        <f t="shared" ca="1" si="30"/>
        <v>0.5501674843412192</v>
      </c>
      <c r="F976" s="71">
        <f t="shared" ca="1" si="31"/>
        <v>32.169591200317178</v>
      </c>
    </row>
    <row r="977" spans="5:6" x14ac:dyDescent="0.25">
      <c r="E977" s="71">
        <f t="shared" ca="1" si="30"/>
        <v>0.98985339398470573</v>
      </c>
      <c r="F977" s="71">
        <f t="shared" ca="1" si="31"/>
        <v>60.040691244643646</v>
      </c>
    </row>
    <row r="978" spans="5:6" x14ac:dyDescent="0.25">
      <c r="E978" s="71">
        <f t="shared" ca="1" si="30"/>
        <v>0.39805753048405024</v>
      </c>
      <c r="F978" s="71">
        <f t="shared" ca="1" si="31"/>
        <v>30.331204125590748</v>
      </c>
    </row>
    <row r="979" spans="5:6" x14ac:dyDescent="0.25">
      <c r="E979" s="71">
        <f t="shared" ca="1" si="30"/>
        <v>0.68473784519499947</v>
      </c>
      <c r="F979" s="71">
        <f t="shared" ca="1" si="31"/>
        <v>34.286589150869801</v>
      </c>
    </row>
    <row r="980" spans="5:6" x14ac:dyDescent="0.25">
      <c r="E980" s="71">
        <f t="shared" ca="1" si="30"/>
        <v>0.88945356678939902</v>
      </c>
      <c r="F980" s="71">
        <f t="shared" ca="1" si="31"/>
        <v>40.710227854747203</v>
      </c>
    </row>
    <row r="981" spans="5:6" x14ac:dyDescent="0.25">
      <c r="E981" s="71">
        <f t="shared" ca="1" si="30"/>
        <v>0.27484474514932355</v>
      </c>
      <c r="F981" s="71">
        <f t="shared" ca="1" si="31"/>
        <v>29.002372386188938</v>
      </c>
    </row>
    <row r="982" spans="5:6" x14ac:dyDescent="0.25">
      <c r="E982" s="71">
        <f t="shared" ca="1" si="30"/>
        <v>0.48367760590125208</v>
      </c>
      <c r="F982" s="71">
        <f t="shared" ca="1" si="31"/>
        <v>31.320746093586884</v>
      </c>
    </row>
    <row r="983" spans="5:6" x14ac:dyDescent="0.25">
      <c r="E983" s="71">
        <f t="shared" ca="1" si="30"/>
        <v>0.90788310035066155</v>
      </c>
      <c r="F983" s="71">
        <f t="shared" ca="1" si="31"/>
        <v>41.915299440653698</v>
      </c>
    </row>
    <row r="984" spans="5:6" x14ac:dyDescent="0.25">
      <c r="E984" s="71">
        <f t="shared" ca="1" si="30"/>
        <v>0.38044951190283915</v>
      </c>
      <c r="F984" s="71">
        <f t="shared" ca="1" si="31"/>
        <v>30.137170614378654</v>
      </c>
    </row>
    <row r="985" spans="5:6" x14ac:dyDescent="0.25">
      <c r="E985" s="71">
        <f t="shared" ca="1" si="30"/>
        <v>6.9755549434971864E-2</v>
      </c>
      <c r="F985" s="71">
        <f t="shared" ca="1" si="31"/>
        <v>26.442340825921967</v>
      </c>
    </row>
    <row r="986" spans="5:6" x14ac:dyDescent="0.25">
      <c r="E986" s="71">
        <f t="shared" ca="1" si="30"/>
        <v>0.9670285525497001</v>
      </c>
      <c r="F986" s="71">
        <f t="shared" ca="1" si="31"/>
        <v>49.441224611347607</v>
      </c>
    </row>
    <row r="987" spans="5:6" x14ac:dyDescent="0.25">
      <c r="E987" s="71">
        <f t="shared" ca="1" si="30"/>
        <v>0.68528758654624111</v>
      </c>
      <c r="F987" s="71">
        <f t="shared" ca="1" si="31"/>
        <v>34.296895186829573</v>
      </c>
    </row>
    <row r="988" spans="5:6" x14ac:dyDescent="0.25">
      <c r="E988" s="71">
        <f t="shared" ca="1" si="30"/>
        <v>0.59351341294082549</v>
      </c>
      <c r="F988" s="71">
        <f t="shared" ca="1" si="31"/>
        <v>32.779625675407253</v>
      </c>
    </row>
    <row r="989" spans="5:6" x14ac:dyDescent="0.25">
      <c r="E989" s="71">
        <f t="shared" ca="1" si="30"/>
        <v>0.9493294112822237</v>
      </c>
      <c r="F989" s="71">
        <f t="shared" ca="1" si="31"/>
        <v>46.126865723049889</v>
      </c>
    </row>
    <row r="990" spans="5:6" x14ac:dyDescent="0.25">
      <c r="E990" s="71">
        <f t="shared" ca="1" si="30"/>
        <v>5.3058598211005892E-2</v>
      </c>
      <c r="F990" s="71">
        <f t="shared" ca="1" si="31"/>
        <v>26.123829036603944</v>
      </c>
    </row>
    <row r="991" spans="5:6" x14ac:dyDescent="0.25">
      <c r="E991" s="71">
        <f t="shared" ca="1" si="30"/>
        <v>0.38821590892453917</v>
      </c>
      <c r="F991" s="71">
        <f t="shared" ca="1" si="31"/>
        <v>30.222460317487048</v>
      </c>
    </row>
    <row r="992" spans="5:6" x14ac:dyDescent="0.25">
      <c r="E992" s="71">
        <f t="shared" ca="1" si="30"/>
        <v>0.67486388915557949</v>
      </c>
      <c r="F992" s="71">
        <f t="shared" ca="1" si="31"/>
        <v>34.104466209609747</v>
      </c>
    </row>
    <row r="993" spans="5:6" x14ac:dyDescent="0.25">
      <c r="E993" s="71">
        <f t="shared" ca="1" si="30"/>
        <v>0.17398536515653462</v>
      </c>
      <c r="F993" s="71">
        <f t="shared" ca="1" si="31"/>
        <v>27.88474518552081</v>
      </c>
    </row>
    <row r="994" spans="5:6" x14ac:dyDescent="0.25">
      <c r="E994" s="71">
        <f t="shared" ca="1" si="30"/>
        <v>0.97072467658988859</v>
      </c>
      <c r="F994" s="71">
        <f t="shared" ca="1" si="31"/>
        <v>50.405683473993903</v>
      </c>
    </row>
    <row r="995" spans="5:6" x14ac:dyDescent="0.25">
      <c r="E995" s="71">
        <f t="shared" ca="1" si="30"/>
        <v>0.26900500068537425</v>
      </c>
      <c r="F995" s="71">
        <f t="shared" ca="1" si="31"/>
        <v>28.93979945543979</v>
      </c>
    </row>
    <row r="996" spans="5:6" x14ac:dyDescent="0.25">
      <c r="E996" s="71">
        <f t="shared" ca="1" si="30"/>
        <v>0.7725829669137515</v>
      </c>
      <c r="F996" s="71">
        <f t="shared" ca="1" si="31"/>
        <v>36.224107104261428</v>
      </c>
    </row>
    <row r="997" spans="5:6" x14ac:dyDescent="0.25">
      <c r="E997" s="71">
        <f t="shared" ca="1" si="30"/>
        <v>0.45670165276286323</v>
      </c>
      <c r="F997" s="71">
        <f t="shared" ca="1" si="31"/>
        <v>30.998934660662293</v>
      </c>
    </row>
    <row r="998" spans="5:6" x14ac:dyDescent="0.25">
      <c r="E998" s="71">
        <f t="shared" ca="1" si="30"/>
        <v>0.49555752606726788</v>
      </c>
      <c r="F998" s="71">
        <f t="shared" ca="1" si="31"/>
        <v>31.466126558267451</v>
      </c>
    </row>
    <row r="999" spans="5:6" x14ac:dyDescent="0.25">
      <c r="E999" s="71">
        <f t="shared" ca="1" si="30"/>
        <v>0.98676339119676193</v>
      </c>
      <c r="F999" s="71">
        <f t="shared" ca="1" si="31"/>
        <v>57.434747635904316</v>
      </c>
    </row>
    <row r="1000" spans="5:6" x14ac:dyDescent="0.25">
      <c r="E1000" s="71">
        <f t="shared" ca="1" si="30"/>
        <v>0.50925244322453378</v>
      </c>
      <c r="F1000" s="71">
        <f t="shared" ca="1" si="31"/>
        <v>31.636823886285281</v>
      </c>
    </row>
    <row r="1001" spans="5:6" x14ac:dyDescent="0.25">
      <c r="E1001" s="71">
        <f t="shared" ca="1" si="30"/>
        <v>9.4569676980486017E-2</v>
      </c>
      <c r="F1001" s="71">
        <f t="shared" ca="1" si="31"/>
        <v>26.846350218923277</v>
      </c>
    </row>
    <row r="1002" spans="5:6" x14ac:dyDescent="0.25">
      <c r="E1002" s="71">
        <f t="shared" ca="1" si="30"/>
        <v>0.60738281981209352</v>
      </c>
      <c r="F1002" s="71">
        <f t="shared" ca="1" si="31"/>
        <v>32.986890955626123</v>
      </c>
    </row>
    <row r="1003" spans="5:6" x14ac:dyDescent="0.25">
      <c r="E1003" s="71">
        <f t="shared" ca="1" si="30"/>
        <v>0.49591980255886603</v>
      </c>
      <c r="F1003" s="71">
        <f t="shared" ca="1" si="31"/>
        <v>31.470598136829754</v>
      </c>
    </row>
    <row r="1004" spans="5:6" x14ac:dyDescent="0.25">
      <c r="E1004" s="71">
        <f t="shared" ca="1" si="30"/>
        <v>0.79897937499376492</v>
      </c>
      <c r="F1004" s="71">
        <f t="shared" ca="1" si="31"/>
        <v>36.966068111379265</v>
      </c>
    </row>
    <row r="1005" spans="5:6" x14ac:dyDescent="0.25">
      <c r="E1005" s="71">
        <f t="shared" ca="1" si="30"/>
        <v>0.94333147012188623</v>
      </c>
      <c r="F1005" s="71">
        <f t="shared" ca="1" si="31"/>
        <v>45.305336505466734</v>
      </c>
    </row>
    <row r="1006" spans="5:6" x14ac:dyDescent="0.25">
      <c r="E1006" s="71">
        <f t="shared" ca="1" si="30"/>
        <v>0.54554857703867321</v>
      </c>
      <c r="F1006" s="71">
        <f t="shared" ca="1" si="31"/>
        <v>32.107554943113598</v>
      </c>
    </row>
    <row r="1007" spans="5:6" x14ac:dyDescent="0.25">
      <c r="E1007" s="71">
        <f t="shared" ca="1" si="30"/>
        <v>8.3470094441631337E-2</v>
      </c>
      <c r="F1007" s="71">
        <f t="shared" ca="1" si="31"/>
        <v>26.67344407000558</v>
      </c>
    </row>
    <row r="1008" spans="5:6" x14ac:dyDescent="0.25">
      <c r="E1008" s="71">
        <f t="shared" ca="1" si="30"/>
        <v>0.73860889382078687</v>
      </c>
      <c r="F1008" s="71">
        <f t="shared" ca="1" si="31"/>
        <v>35.394827818544584</v>
      </c>
    </row>
    <row r="1009" spans="5:6" x14ac:dyDescent="0.25">
      <c r="E1009" s="71">
        <f t="shared" ca="1" si="30"/>
        <v>0.65121685999404932</v>
      </c>
      <c r="F1009" s="71">
        <f t="shared" ca="1" si="31"/>
        <v>33.689518851545245</v>
      </c>
    </row>
    <row r="1010" spans="5:6" x14ac:dyDescent="0.25">
      <c r="E1010" s="71">
        <f t="shared" ca="1" si="30"/>
        <v>0.64639240197017667</v>
      </c>
      <c r="F1010" s="71">
        <f t="shared" ca="1" si="31"/>
        <v>33.60822268331377</v>
      </c>
    </row>
    <row r="1011" spans="5:6" x14ac:dyDescent="0.25">
      <c r="E1011" s="71">
        <f t="shared" ca="1" si="30"/>
        <v>0.88738970908688741</v>
      </c>
      <c r="F1011" s="71">
        <f t="shared" ca="1" si="31"/>
        <v>40.589858575198491</v>
      </c>
    </row>
    <row r="1012" spans="5:6" x14ac:dyDescent="0.25">
      <c r="E1012" s="71">
        <f t="shared" ca="1" si="30"/>
        <v>0.89965539024800933</v>
      </c>
      <c r="F1012" s="71">
        <f t="shared" ca="1" si="31"/>
        <v>41.34579353756704</v>
      </c>
    </row>
    <row r="1013" spans="5:6" x14ac:dyDescent="0.25">
      <c r="E1013" s="71">
        <f t="shared" ca="1" si="30"/>
        <v>0.13187519157838623</v>
      </c>
      <c r="F1013" s="71">
        <f t="shared" ca="1" si="31"/>
        <v>27.366265000111614</v>
      </c>
    </row>
    <row r="1014" spans="5:6" x14ac:dyDescent="0.25">
      <c r="E1014" s="71">
        <f t="shared" ca="1" si="30"/>
        <v>0.85484678800886726</v>
      </c>
      <c r="F1014" s="71">
        <f t="shared" ca="1" si="31"/>
        <v>38.969599674151226</v>
      </c>
    </row>
    <row r="1015" spans="5:6" x14ac:dyDescent="0.25">
      <c r="E1015" s="71">
        <f t="shared" ca="1" si="30"/>
        <v>0.5640077735675465</v>
      </c>
      <c r="F1015" s="71">
        <f t="shared" ca="1" si="31"/>
        <v>32.358697158584761</v>
      </c>
    </row>
    <row r="1016" spans="5:6" x14ac:dyDescent="0.25">
      <c r="E1016" s="71">
        <f t="shared" ca="1" si="30"/>
        <v>0.81498115146682359</v>
      </c>
      <c r="F1016" s="71">
        <f t="shared" ca="1" si="31"/>
        <v>37.469641449645067</v>
      </c>
    </row>
    <row r="1017" spans="5:6" x14ac:dyDescent="0.25">
      <c r="E1017" s="71">
        <f t="shared" ca="1" si="30"/>
        <v>0.71942404796842241</v>
      </c>
      <c r="F1017" s="71">
        <f t="shared" ca="1" si="31"/>
        <v>34.975288286235298</v>
      </c>
    </row>
    <row r="1018" spans="5:6" x14ac:dyDescent="0.25">
      <c r="E1018" s="71">
        <f t="shared" ca="1" si="30"/>
        <v>0.61911083577498616</v>
      </c>
      <c r="F1018" s="71">
        <f t="shared" ca="1" si="31"/>
        <v>33.167412575914675</v>
      </c>
    </row>
    <row r="1019" spans="5:6" x14ac:dyDescent="0.25">
      <c r="E1019" s="71">
        <f t="shared" ca="1" si="30"/>
        <v>0.41492984584411408</v>
      </c>
      <c r="F1019" s="71">
        <f t="shared" ca="1" si="31"/>
        <v>30.519578100680679</v>
      </c>
    </row>
    <row r="1020" spans="5:6" x14ac:dyDescent="0.25">
      <c r="E1020" s="71">
        <f t="shared" ca="1" si="30"/>
        <v>0.72681872182382889</v>
      </c>
      <c r="F1020" s="71">
        <f t="shared" ca="1" si="31"/>
        <v>35.133361245417341</v>
      </c>
    </row>
    <row r="1021" spans="5:6" x14ac:dyDescent="0.25">
      <c r="E1021" s="71">
        <f t="shared" ca="1" si="30"/>
        <v>0.64418166873407989</v>
      </c>
      <c r="F1021" s="71">
        <f t="shared" ca="1" si="31"/>
        <v>33.571324530839227</v>
      </c>
    </row>
    <row r="1022" spans="5:6" x14ac:dyDescent="0.25">
      <c r="E1022" s="71">
        <f t="shared" ca="1" si="30"/>
        <v>0.26826463993370131</v>
      </c>
      <c r="F1022" s="71">
        <f t="shared" ca="1" si="31"/>
        <v>28.931858601946811</v>
      </c>
    </row>
    <row r="1023" spans="5:6" x14ac:dyDescent="0.25">
      <c r="E1023" s="71">
        <f t="shared" ca="1" si="30"/>
        <v>0.67036515372912586</v>
      </c>
      <c r="F1023" s="71">
        <f t="shared" ca="1" si="31"/>
        <v>34.02329700394229</v>
      </c>
    </row>
    <row r="1024" spans="5:6" x14ac:dyDescent="0.25">
      <c r="E1024" s="71">
        <f t="shared" ca="1" si="30"/>
        <v>0.41352174199442282</v>
      </c>
      <c r="F1024" s="71">
        <f t="shared" ca="1" si="31"/>
        <v>30.503755304421183</v>
      </c>
    </row>
    <row r="1025" spans="5:6" x14ac:dyDescent="0.25">
      <c r="E1025" s="71">
        <f t="shared" ca="1" si="30"/>
        <v>0.29888675247073626</v>
      </c>
      <c r="F1025" s="71">
        <f t="shared" ca="1" si="31"/>
        <v>29.259227503307162</v>
      </c>
    </row>
    <row r="1026" spans="5:6" x14ac:dyDescent="0.25">
      <c r="E1026" s="71">
        <f t="shared" ca="1" si="30"/>
        <v>6.7767629035608623E-2</v>
      </c>
      <c r="F1026" s="71">
        <f t="shared" ca="1" si="31"/>
        <v>26.406865278780344</v>
      </c>
    </row>
    <row r="1027" spans="5:6" x14ac:dyDescent="0.25">
      <c r="E1027" s="71">
        <f t="shared" ca="1" si="30"/>
        <v>0.71076588400786855</v>
      </c>
      <c r="F1027" s="71">
        <f t="shared" ca="1" si="31"/>
        <v>34.795575544907976</v>
      </c>
    </row>
    <row r="1028" spans="5:6" x14ac:dyDescent="0.25">
      <c r="E1028" s="71">
        <f t="shared" ref="E1028:E1091" ca="1" si="32">RAND()</f>
        <v>0.63813982423086413</v>
      </c>
      <c r="F1028" s="71">
        <f t="shared" ref="F1028:F1091" ca="1" si="33">$C$3-$C$4*(LN(E1028)^(-1/$C$5))</f>
        <v>33.471587282438605</v>
      </c>
    </row>
    <row r="1029" spans="5:6" x14ac:dyDescent="0.25">
      <c r="E1029" s="71">
        <f t="shared" ca="1" si="32"/>
        <v>0.20036265968211253</v>
      </c>
      <c r="F1029" s="71">
        <f t="shared" ca="1" si="33"/>
        <v>28.188336379387049</v>
      </c>
    </row>
    <row r="1030" spans="5:6" x14ac:dyDescent="0.25">
      <c r="E1030" s="71">
        <f t="shared" ca="1" si="32"/>
        <v>0.22609762994389782</v>
      </c>
      <c r="F1030" s="71">
        <f t="shared" ca="1" si="33"/>
        <v>28.474817793892914</v>
      </c>
    </row>
    <row r="1031" spans="5:6" x14ac:dyDescent="0.25">
      <c r="E1031" s="71">
        <f t="shared" ca="1" si="32"/>
        <v>0.66410432373834904</v>
      </c>
      <c r="F1031" s="71">
        <f t="shared" ca="1" si="33"/>
        <v>33.91212902998614</v>
      </c>
    </row>
    <row r="1032" spans="5:6" x14ac:dyDescent="0.25">
      <c r="E1032" s="71">
        <f t="shared" ca="1" si="32"/>
        <v>0.97715172893525926</v>
      </c>
      <c r="F1032" s="71">
        <f t="shared" ca="1" si="33"/>
        <v>52.487136410434317</v>
      </c>
    </row>
    <row r="1033" spans="5:6" x14ac:dyDescent="0.25">
      <c r="E1033" s="71">
        <f t="shared" ca="1" si="32"/>
        <v>0.52640670404669232</v>
      </c>
      <c r="F1033" s="71">
        <f t="shared" ca="1" si="33"/>
        <v>31.85577129869332</v>
      </c>
    </row>
    <row r="1034" spans="5:6" x14ac:dyDescent="0.25">
      <c r="E1034" s="71">
        <f t="shared" ca="1" si="32"/>
        <v>0.60622236568793642</v>
      </c>
      <c r="F1034" s="71">
        <f t="shared" ca="1" si="33"/>
        <v>32.969297777302287</v>
      </c>
    </row>
    <row r="1035" spans="5:6" x14ac:dyDescent="0.25">
      <c r="E1035" s="71">
        <f t="shared" ca="1" si="32"/>
        <v>0.56017699410954291</v>
      </c>
      <c r="F1035" s="71">
        <f t="shared" ca="1" si="33"/>
        <v>32.30585810834107</v>
      </c>
    </row>
    <row r="1036" spans="5:6" x14ac:dyDescent="0.25">
      <c r="E1036" s="71">
        <f t="shared" ca="1" si="32"/>
        <v>0.30819087713372306</v>
      </c>
      <c r="F1036" s="71">
        <f t="shared" ca="1" si="33"/>
        <v>29.358515458576669</v>
      </c>
    </row>
    <row r="1037" spans="5:6" x14ac:dyDescent="0.25">
      <c r="E1037" s="71">
        <f t="shared" ca="1" si="32"/>
        <v>0.4340042767054868</v>
      </c>
      <c r="F1037" s="71">
        <f t="shared" ca="1" si="33"/>
        <v>30.73594442706613</v>
      </c>
    </row>
    <row r="1038" spans="5:6" x14ac:dyDescent="0.25">
      <c r="E1038" s="71">
        <f t="shared" ca="1" si="32"/>
        <v>0.43704306564966544</v>
      </c>
      <c r="F1038" s="71">
        <f t="shared" ca="1" si="33"/>
        <v>30.770786147548836</v>
      </c>
    </row>
    <row r="1039" spans="5:6" x14ac:dyDescent="0.25">
      <c r="E1039" s="71">
        <f t="shared" ca="1" si="32"/>
        <v>0.84734133312839344</v>
      </c>
      <c r="F1039" s="71">
        <f t="shared" ca="1" si="33"/>
        <v>38.65436769170293</v>
      </c>
    </row>
    <row r="1040" spans="5:6" x14ac:dyDescent="0.25">
      <c r="E1040" s="71">
        <f t="shared" ca="1" si="32"/>
        <v>0.28109894461122653</v>
      </c>
      <c r="F1040" s="71">
        <f t="shared" ca="1" si="33"/>
        <v>29.069282290583025</v>
      </c>
    </row>
    <row r="1041" spans="5:6" x14ac:dyDescent="0.25">
      <c r="E1041" s="71">
        <f t="shared" ca="1" si="32"/>
        <v>0.80979510249737585</v>
      </c>
      <c r="F1041" s="71">
        <f t="shared" ca="1" si="33"/>
        <v>37.301354783663456</v>
      </c>
    </row>
    <row r="1042" spans="5:6" x14ac:dyDescent="0.25">
      <c r="E1042" s="71">
        <f t="shared" ca="1" si="32"/>
        <v>0.91421533207560157</v>
      </c>
      <c r="F1042" s="71">
        <f t="shared" ca="1" si="33"/>
        <v>42.395301153524358</v>
      </c>
    </row>
    <row r="1043" spans="5:6" x14ac:dyDescent="0.25">
      <c r="E1043" s="71">
        <f t="shared" ca="1" si="32"/>
        <v>0.44604792922865544</v>
      </c>
      <c r="F1043" s="71">
        <f t="shared" ca="1" si="33"/>
        <v>30.874683489315792</v>
      </c>
    </row>
    <row r="1044" spans="5:6" x14ac:dyDescent="0.25">
      <c r="E1044" s="71">
        <f t="shared" ca="1" si="32"/>
        <v>4.7911181533523362E-2</v>
      </c>
      <c r="F1044" s="71">
        <f t="shared" ca="1" si="33"/>
        <v>26.014036873803075</v>
      </c>
    </row>
    <row r="1045" spans="5:6" x14ac:dyDescent="0.25">
      <c r="E1045" s="71">
        <f t="shared" ca="1" si="32"/>
        <v>0.48044633124775382</v>
      </c>
      <c r="F1045" s="71">
        <f t="shared" ca="1" si="33"/>
        <v>31.281610506988038</v>
      </c>
    </row>
    <row r="1046" spans="5:6" x14ac:dyDescent="0.25">
      <c r="E1046" s="71">
        <f t="shared" ca="1" si="32"/>
        <v>0.41407564516828965</v>
      </c>
      <c r="F1046" s="71">
        <f t="shared" ca="1" si="33"/>
        <v>30.509977168826875</v>
      </c>
    </row>
    <row r="1047" spans="5:6" x14ac:dyDescent="0.25">
      <c r="E1047" s="71">
        <f t="shared" ca="1" si="32"/>
        <v>0.92212258008298631</v>
      </c>
      <c r="F1047" s="71">
        <f t="shared" ca="1" si="33"/>
        <v>43.056003006765728</v>
      </c>
    </row>
    <row r="1048" spans="5:6" x14ac:dyDescent="0.25">
      <c r="E1048" s="71">
        <f t="shared" ca="1" si="32"/>
        <v>0.48050912991569839</v>
      </c>
      <c r="F1048" s="71">
        <f t="shared" ca="1" si="33"/>
        <v>31.282369487445415</v>
      </c>
    </row>
    <row r="1049" spans="5:6" x14ac:dyDescent="0.25">
      <c r="E1049" s="71">
        <f t="shared" ca="1" si="32"/>
        <v>0.12671601684974276</v>
      </c>
      <c r="F1049" s="71">
        <f t="shared" ca="1" si="33"/>
        <v>27.298643787348851</v>
      </c>
    </row>
    <row r="1050" spans="5:6" x14ac:dyDescent="0.25">
      <c r="E1050" s="71">
        <f t="shared" ca="1" si="32"/>
        <v>0.4754646266056477</v>
      </c>
      <c r="F1050" s="71">
        <f t="shared" ca="1" si="33"/>
        <v>31.221601155587095</v>
      </c>
    </row>
    <row r="1051" spans="5:6" x14ac:dyDescent="0.25">
      <c r="E1051" s="71">
        <f t="shared" ca="1" si="32"/>
        <v>0.20708786242265043</v>
      </c>
      <c r="F1051" s="71">
        <f t="shared" ca="1" si="33"/>
        <v>28.26397389323521</v>
      </c>
    </row>
    <row r="1052" spans="5:6" x14ac:dyDescent="0.25">
      <c r="E1052" s="71">
        <f t="shared" ca="1" si="32"/>
        <v>6.1572837876218256E-2</v>
      </c>
      <c r="F1052" s="71">
        <f t="shared" ca="1" si="33"/>
        <v>26.292433124185585</v>
      </c>
    </row>
    <row r="1053" spans="5:6" x14ac:dyDescent="0.25">
      <c r="E1053" s="71">
        <f t="shared" ca="1" si="32"/>
        <v>0.66789896017129635</v>
      </c>
      <c r="F1053" s="71">
        <f t="shared" ca="1" si="33"/>
        <v>33.979261838644874</v>
      </c>
    </row>
    <row r="1054" spans="5:6" x14ac:dyDescent="0.25">
      <c r="E1054" s="71">
        <f t="shared" ca="1" si="32"/>
        <v>0.47948703910003498</v>
      </c>
      <c r="F1054" s="71">
        <f t="shared" ca="1" si="33"/>
        <v>31.270024407182149</v>
      </c>
    </row>
    <row r="1055" spans="5:6" x14ac:dyDescent="0.25">
      <c r="E1055" s="71">
        <f t="shared" ca="1" si="32"/>
        <v>0.22890761066226417</v>
      </c>
      <c r="F1055" s="71">
        <f t="shared" ca="1" si="33"/>
        <v>28.505667856339471</v>
      </c>
    </row>
    <row r="1056" spans="5:6" x14ac:dyDescent="0.25">
      <c r="E1056" s="71">
        <f t="shared" ca="1" si="32"/>
        <v>0.34322877852629097</v>
      </c>
      <c r="F1056" s="71">
        <f t="shared" ca="1" si="33"/>
        <v>29.733556620697964</v>
      </c>
    </row>
    <row r="1057" spans="5:6" x14ac:dyDescent="0.25">
      <c r="E1057" s="71">
        <f t="shared" ca="1" si="32"/>
        <v>0.68155034424862371</v>
      </c>
      <c r="F1057" s="71">
        <f t="shared" ca="1" si="33"/>
        <v>34.227183933138534</v>
      </c>
    </row>
    <row r="1058" spans="5:6" x14ac:dyDescent="0.25">
      <c r="E1058" s="71">
        <f t="shared" ca="1" si="32"/>
        <v>0.21237457435779705</v>
      </c>
      <c r="F1058" s="71">
        <f t="shared" ca="1" si="33"/>
        <v>28.323020932151856</v>
      </c>
    </row>
    <row r="1059" spans="5:6" x14ac:dyDescent="0.25">
      <c r="E1059" s="71">
        <f t="shared" ca="1" si="32"/>
        <v>0.97095716968424739</v>
      </c>
      <c r="F1059" s="71">
        <f t="shared" ca="1" si="33"/>
        <v>50.471132669823156</v>
      </c>
    </row>
    <row r="1060" spans="5:6" x14ac:dyDescent="0.25">
      <c r="E1060" s="71">
        <f t="shared" ca="1" si="32"/>
        <v>0.54253299638607511</v>
      </c>
      <c r="F1060" s="71">
        <f t="shared" ca="1" si="33"/>
        <v>32.067330437874723</v>
      </c>
    </row>
    <row r="1061" spans="5:6" x14ac:dyDescent="0.25">
      <c r="E1061" s="71">
        <f t="shared" ca="1" si="32"/>
        <v>0.64688147250091654</v>
      </c>
      <c r="F1061" s="71">
        <f t="shared" ca="1" si="33"/>
        <v>33.616415302780695</v>
      </c>
    </row>
    <row r="1062" spans="5:6" x14ac:dyDescent="0.25">
      <c r="E1062" s="71">
        <f t="shared" ca="1" si="32"/>
        <v>0.6290473247698799</v>
      </c>
      <c r="F1062" s="71">
        <f t="shared" ca="1" si="33"/>
        <v>33.324422833695508</v>
      </c>
    </row>
    <row r="1063" spans="5:6" x14ac:dyDescent="0.25">
      <c r="E1063" s="71">
        <f t="shared" ca="1" si="32"/>
        <v>0.12397240113281904</v>
      </c>
      <c r="F1063" s="71">
        <f t="shared" ca="1" si="33"/>
        <v>27.262215378992821</v>
      </c>
    </row>
    <row r="1064" spans="5:6" x14ac:dyDescent="0.25">
      <c r="E1064" s="71">
        <f t="shared" ca="1" si="32"/>
        <v>0.27864553400795466</v>
      </c>
      <c r="F1064" s="71">
        <f t="shared" ca="1" si="33"/>
        <v>29.043045864565499</v>
      </c>
    </row>
    <row r="1065" spans="5:6" x14ac:dyDescent="0.25">
      <c r="E1065" s="71">
        <f t="shared" ca="1" si="32"/>
        <v>0.92687136400435355</v>
      </c>
      <c r="F1065" s="71">
        <f t="shared" ca="1" si="33"/>
        <v>43.491555440833373</v>
      </c>
    </row>
    <row r="1066" spans="5:6" x14ac:dyDescent="0.25">
      <c r="E1066" s="71">
        <f t="shared" ca="1" si="32"/>
        <v>0.75294067661787856</v>
      </c>
      <c r="F1066" s="71">
        <f t="shared" ca="1" si="33"/>
        <v>35.729838224659495</v>
      </c>
    </row>
    <row r="1067" spans="5:6" x14ac:dyDescent="0.25">
      <c r="E1067" s="71">
        <f t="shared" ca="1" si="32"/>
        <v>5.0310785350614506E-2</v>
      </c>
      <c r="F1067" s="71">
        <f t="shared" ca="1" si="33"/>
        <v>26.066054794907565</v>
      </c>
    </row>
    <row r="1068" spans="5:6" x14ac:dyDescent="0.25">
      <c r="E1068" s="71">
        <f t="shared" ca="1" si="32"/>
        <v>0.35955115322390718</v>
      </c>
      <c r="F1068" s="71">
        <f t="shared" ca="1" si="33"/>
        <v>29.909642413669594</v>
      </c>
    </row>
    <row r="1069" spans="5:6" x14ac:dyDescent="0.25">
      <c r="E1069" s="71">
        <f t="shared" ca="1" si="32"/>
        <v>0.69829495820305387</v>
      </c>
      <c r="F1069" s="71">
        <f t="shared" ca="1" si="33"/>
        <v>34.546162418235106</v>
      </c>
    </row>
    <row r="1070" spans="5:6" x14ac:dyDescent="0.25">
      <c r="E1070" s="71">
        <f t="shared" ca="1" si="32"/>
        <v>0.53977759557976923</v>
      </c>
      <c r="F1070" s="71">
        <f t="shared" ca="1" si="33"/>
        <v>32.030764163949627</v>
      </c>
    </row>
    <row r="1071" spans="5:6" x14ac:dyDescent="0.25">
      <c r="E1071" s="71">
        <f t="shared" ca="1" si="32"/>
        <v>0.69440037235364305</v>
      </c>
      <c r="F1071" s="71">
        <f t="shared" ca="1" si="33"/>
        <v>34.470411692672293</v>
      </c>
    </row>
    <row r="1072" spans="5:6" x14ac:dyDescent="0.25">
      <c r="E1072" s="71">
        <f t="shared" ca="1" si="32"/>
        <v>0.37114867410210162</v>
      </c>
      <c r="F1072" s="71">
        <f t="shared" ca="1" si="33"/>
        <v>30.035578861627283</v>
      </c>
    </row>
    <row r="1073" spans="5:6" x14ac:dyDescent="0.25">
      <c r="E1073" s="71">
        <f t="shared" ca="1" si="32"/>
        <v>0.95983018617454319</v>
      </c>
      <c r="F1073" s="71">
        <f t="shared" ca="1" si="33"/>
        <v>47.885720907512749</v>
      </c>
    </row>
    <row r="1074" spans="5:6" x14ac:dyDescent="0.25">
      <c r="E1074" s="71">
        <f t="shared" ca="1" si="32"/>
        <v>0.99763450002665943</v>
      </c>
      <c r="F1074" s="71">
        <f t="shared" ca="1" si="33"/>
        <v>77.010455865432121</v>
      </c>
    </row>
    <row r="1075" spans="5:6" x14ac:dyDescent="0.25">
      <c r="E1075" s="71">
        <f t="shared" ca="1" si="32"/>
        <v>0.16628339108646406</v>
      </c>
      <c r="F1075" s="71">
        <f t="shared" ca="1" si="33"/>
        <v>27.793546485235328</v>
      </c>
    </row>
    <row r="1076" spans="5:6" x14ac:dyDescent="0.25">
      <c r="E1076" s="71">
        <f t="shared" ca="1" si="32"/>
        <v>0.36217695291535967</v>
      </c>
      <c r="F1076" s="71">
        <f t="shared" ca="1" si="33"/>
        <v>29.938089646775857</v>
      </c>
    </row>
    <row r="1077" spans="5:6" x14ac:dyDescent="0.25">
      <c r="E1077" s="71">
        <f t="shared" ca="1" si="32"/>
        <v>4.3667961980785042E-2</v>
      </c>
      <c r="F1077" s="71">
        <f t="shared" ca="1" si="33"/>
        <v>25.918035989800483</v>
      </c>
    </row>
    <row r="1078" spans="5:6" x14ac:dyDescent="0.25">
      <c r="E1078" s="71">
        <f t="shared" ca="1" si="32"/>
        <v>0.20672483713414236</v>
      </c>
      <c r="F1078" s="71">
        <f t="shared" ca="1" si="33"/>
        <v>28.259906420569504</v>
      </c>
    </row>
    <row r="1079" spans="5:6" x14ac:dyDescent="0.25">
      <c r="E1079" s="71">
        <f t="shared" ca="1" si="32"/>
        <v>0.67195022380777636</v>
      </c>
      <c r="F1079" s="71">
        <f t="shared" ca="1" si="33"/>
        <v>34.051770611777272</v>
      </c>
    </row>
    <row r="1080" spans="5:6" x14ac:dyDescent="0.25">
      <c r="E1080" s="71">
        <f t="shared" ca="1" si="32"/>
        <v>0.78708722415666221</v>
      </c>
      <c r="F1080" s="71">
        <f t="shared" ca="1" si="33"/>
        <v>36.619462808092095</v>
      </c>
    </row>
    <row r="1081" spans="5:6" x14ac:dyDescent="0.25">
      <c r="E1081" s="71">
        <f t="shared" ca="1" si="32"/>
        <v>0.11306925374627774</v>
      </c>
      <c r="F1081" s="71">
        <f t="shared" ca="1" si="33"/>
        <v>27.113879422664617</v>
      </c>
    </row>
    <row r="1082" spans="5:6" x14ac:dyDescent="0.25">
      <c r="E1082" s="71">
        <f t="shared" ca="1" si="32"/>
        <v>2.1792612803110956E-2</v>
      </c>
      <c r="F1082" s="71">
        <f t="shared" ca="1" si="33"/>
        <v>25.292441232320066</v>
      </c>
    </row>
    <row r="1083" spans="5:6" x14ac:dyDescent="0.25">
      <c r="E1083" s="71">
        <f t="shared" ca="1" si="32"/>
        <v>0.63005186409154501</v>
      </c>
      <c r="F1083" s="71">
        <f t="shared" ca="1" si="33"/>
        <v>33.340513752632987</v>
      </c>
    </row>
    <row r="1084" spans="5:6" x14ac:dyDescent="0.25">
      <c r="E1084" s="71">
        <f t="shared" ca="1" si="32"/>
        <v>0.85205107707781391</v>
      </c>
      <c r="F1084" s="71">
        <f t="shared" ca="1" si="33"/>
        <v>38.850075418684341</v>
      </c>
    </row>
    <row r="1085" spans="5:6" x14ac:dyDescent="0.25">
      <c r="E1085" s="71">
        <f t="shared" ca="1" si="32"/>
        <v>3.1135999253448787E-3</v>
      </c>
      <c r="F1085" s="71">
        <f t="shared" ca="1" si="33"/>
        <v>24.085267425830452</v>
      </c>
    </row>
    <row r="1086" spans="5:6" x14ac:dyDescent="0.25">
      <c r="E1086" s="71">
        <f t="shared" ca="1" si="32"/>
        <v>0.21167929158733767</v>
      </c>
      <c r="F1086" s="71">
        <f t="shared" ca="1" si="33"/>
        <v>28.315274846068924</v>
      </c>
    </row>
    <row r="1087" spans="5:6" x14ac:dyDescent="0.25">
      <c r="E1087" s="71">
        <f t="shared" ca="1" si="32"/>
        <v>0.43963666092300646</v>
      </c>
      <c r="F1087" s="71">
        <f t="shared" ca="1" si="33"/>
        <v>30.800609648490322</v>
      </c>
    </row>
    <row r="1088" spans="5:6" x14ac:dyDescent="0.25">
      <c r="E1088" s="71">
        <f t="shared" ca="1" si="32"/>
        <v>0.41579127905165603</v>
      </c>
      <c r="F1088" s="71">
        <f t="shared" ca="1" si="33"/>
        <v>30.5292676165088</v>
      </c>
    </row>
    <row r="1089" spans="5:6" x14ac:dyDescent="0.25">
      <c r="E1089" s="71">
        <f t="shared" ca="1" si="32"/>
        <v>0.71383644047542649</v>
      </c>
      <c r="F1089" s="71">
        <f t="shared" ca="1" si="33"/>
        <v>34.858669469191597</v>
      </c>
    </row>
    <row r="1090" spans="5:6" x14ac:dyDescent="0.25">
      <c r="E1090" s="71">
        <f t="shared" ca="1" si="32"/>
        <v>9.0181302208583003E-2</v>
      </c>
      <c r="F1090" s="71">
        <f t="shared" ca="1" si="33"/>
        <v>26.779278554265591</v>
      </c>
    </row>
    <row r="1091" spans="5:6" x14ac:dyDescent="0.25">
      <c r="E1091" s="71">
        <f t="shared" ca="1" si="32"/>
        <v>0.38544402909926467</v>
      </c>
      <c r="F1091" s="71">
        <f t="shared" ca="1" si="33"/>
        <v>30.191969211814435</v>
      </c>
    </row>
    <row r="1092" spans="5:6" x14ac:dyDescent="0.25">
      <c r="E1092" s="71">
        <f t="shared" ref="E1092:E1155" ca="1" si="34">RAND()</f>
        <v>0.80245206452919515</v>
      </c>
      <c r="F1092" s="71">
        <f t="shared" ref="F1092:F1155" ca="1" si="35">$C$3-$C$4*(LN(E1092)^(-1/$C$5))</f>
        <v>37.071519540215036</v>
      </c>
    </row>
    <row r="1093" spans="5:6" x14ac:dyDescent="0.25">
      <c r="E1093" s="71">
        <f t="shared" ca="1" si="34"/>
        <v>0.41931311820799433</v>
      </c>
      <c r="F1093" s="71">
        <f t="shared" ca="1" si="35"/>
        <v>30.568959072028431</v>
      </c>
    </row>
    <row r="1094" spans="5:6" x14ac:dyDescent="0.25">
      <c r="E1094" s="71">
        <f t="shared" ca="1" si="34"/>
        <v>0.50223949929440437</v>
      </c>
      <c r="F1094" s="71">
        <f t="shared" ca="1" si="35"/>
        <v>31.548980626015357</v>
      </c>
    </row>
    <row r="1095" spans="5:6" x14ac:dyDescent="0.25">
      <c r="E1095" s="71">
        <f t="shared" ca="1" si="34"/>
        <v>4.6305813243738614E-2</v>
      </c>
      <c r="F1095" s="71">
        <f t="shared" ca="1" si="35"/>
        <v>25.978351218110703</v>
      </c>
    </row>
    <row r="1096" spans="5:6" x14ac:dyDescent="0.25">
      <c r="E1096" s="71">
        <f t="shared" ca="1" si="34"/>
        <v>0.48818298959106809</v>
      </c>
      <c r="F1096" s="71">
        <f t="shared" ca="1" si="35"/>
        <v>31.375599063302321</v>
      </c>
    </row>
    <row r="1097" spans="5:6" x14ac:dyDescent="0.25">
      <c r="E1097" s="71">
        <f t="shared" ca="1" si="34"/>
        <v>0.69332606137719544</v>
      </c>
      <c r="F1097" s="71">
        <f t="shared" ca="1" si="35"/>
        <v>34.44968740076618</v>
      </c>
    </row>
    <row r="1098" spans="5:6" x14ac:dyDescent="0.25">
      <c r="E1098" s="71">
        <f t="shared" ca="1" si="34"/>
        <v>8.2242055204030606E-2</v>
      </c>
      <c r="F1098" s="71">
        <f t="shared" ca="1" si="35"/>
        <v>26.653611614532256</v>
      </c>
    </row>
    <row r="1099" spans="5:6" x14ac:dyDescent="0.25">
      <c r="E1099" s="71">
        <f t="shared" ca="1" si="34"/>
        <v>0.50667932817672257</v>
      </c>
      <c r="F1099" s="71">
        <f t="shared" ca="1" si="35"/>
        <v>31.604485603546525</v>
      </c>
    </row>
    <row r="1100" spans="5:6" x14ac:dyDescent="0.25">
      <c r="E1100" s="71">
        <f t="shared" ca="1" si="34"/>
        <v>0.70966219112010354</v>
      </c>
      <c r="F1100" s="71">
        <f t="shared" ca="1" si="35"/>
        <v>34.773064248540379</v>
      </c>
    </row>
    <row r="1101" spans="5:6" x14ac:dyDescent="0.25">
      <c r="E1101" s="71">
        <f t="shared" ca="1" si="34"/>
        <v>0.99623552853078567</v>
      </c>
      <c r="F1101" s="71">
        <f t="shared" ca="1" si="35"/>
        <v>71.055592165412264</v>
      </c>
    </row>
    <row r="1102" spans="5:6" x14ac:dyDescent="0.25">
      <c r="E1102" s="71">
        <f t="shared" ca="1" si="34"/>
        <v>0.171509040463528</v>
      </c>
      <c r="F1102" s="71">
        <f t="shared" ca="1" si="35"/>
        <v>27.855567415345917</v>
      </c>
    </row>
    <row r="1103" spans="5:6" x14ac:dyDescent="0.25">
      <c r="E1103" s="71">
        <f t="shared" ca="1" si="34"/>
        <v>0.6975741610763726</v>
      </c>
      <c r="F1103" s="71">
        <f t="shared" ca="1" si="35"/>
        <v>34.532068505680321</v>
      </c>
    </row>
    <row r="1104" spans="5:6" x14ac:dyDescent="0.25">
      <c r="E1104" s="71">
        <f t="shared" ca="1" si="34"/>
        <v>0.53550942444652305</v>
      </c>
      <c r="F1104" s="71">
        <f t="shared" ca="1" si="35"/>
        <v>31.974469046823945</v>
      </c>
    </row>
    <row r="1105" spans="5:6" x14ac:dyDescent="0.25">
      <c r="E1105" s="71">
        <f t="shared" ca="1" si="34"/>
        <v>0.70475457850609069</v>
      </c>
      <c r="F1105" s="71">
        <f t="shared" ca="1" si="35"/>
        <v>34.674013842203998</v>
      </c>
    </row>
    <row r="1106" spans="5:6" x14ac:dyDescent="0.25">
      <c r="E1106" s="71">
        <f t="shared" ca="1" si="34"/>
        <v>0.50820861294740971</v>
      </c>
      <c r="F1106" s="71">
        <f t="shared" ca="1" si="35"/>
        <v>31.62369003628012</v>
      </c>
    </row>
    <row r="1107" spans="5:6" x14ac:dyDescent="0.25">
      <c r="E1107" s="71">
        <f t="shared" ca="1" si="34"/>
        <v>0.70830010285176292</v>
      </c>
      <c r="F1107" s="71">
        <f t="shared" ca="1" si="35"/>
        <v>34.745402925361532</v>
      </c>
    </row>
    <row r="1108" spans="5:6" x14ac:dyDescent="0.25">
      <c r="E1108" s="71">
        <f t="shared" ca="1" si="34"/>
        <v>0.66928552470277181</v>
      </c>
      <c r="F1108" s="71">
        <f t="shared" ca="1" si="35"/>
        <v>34.003979971517097</v>
      </c>
    </row>
    <row r="1109" spans="5:6" x14ac:dyDescent="0.25">
      <c r="E1109" s="71">
        <f t="shared" ca="1" si="34"/>
        <v>0.86423554367127831</v>
      </c>
      <c r="F1109" s="71">
        <f t="shared" ca="1" si="35"/>
        <v>39.390909630373159</v>
      </c>
    </row>
    <row r="1110" spans="5:6" x14ac:dyDescent="0.25">
      <c r="E1110" s="71">
        <f t="shared" ca="1" si="34"/>
        <v>0.506668791203299</v>
      </c>
      <c r="F1110" s="71">
        <f t="shared" ca="1" si="35"/>
        <v>31.604353436603997</v>
      </c>
    </row>
    <row r="1111" spans="5:6" x14ac:dyDescent="0.25">
      <c r="E1111" s="71">
        <f t="shared" ca="1" si="34"/>
        <v>4.0697648183949497E-2</v>
      </c>
      <c r="F1111" s="71">
        <f t="shared" ca="1" si="35"/>
        <v>25.847362383559339</v>
      </c>
    </row>
    <row r="1112" spans="5:6" x14ac:dyDescent="0.25">
      <c r="E1112" s="71">
        <f t="shared" ca="1" si="34"/>
        <v>0.8385673704686859</v>
      </c>
      <c r="F1112" s="71">
        <f t="shared" ca="1" si="35"/>
        <v>38.307250051495899</v>
      </c>
    </row>
    <row r="1113" spans="5:6" x14ac:dyDescent="0.25">
      <c r="E1113" s="71">
        <f t="shared" ca="1" si="34"/>
        <v>0.28917229544228418</v>
      </c>
      <c r="F1113" s="71">
        <f t="shared" ca="1" si="35"/>
        <v>29.155538159786126</v>
      </c>
    </row>
    <row r="1114" spans="5:6" x14ac:dyDescent="0.25">
      <c r="E1114" s="71">
        <f t="shared" ca="1" si="34"/>
        <v>0.78589931009611291</v>
      </c>
      <c r="F1114" s="71">
        <f t="shared" ca="1" si="35"/>
        <v>36.586002770503896</v>
      </c>
    </row>
    <row r="1115" spans="5:6" x14ac:dyDescent="0.25">
      <c r="E1115" s="71">
        <f t="shared" ca="1" si="34"/>
        <v>0.83855986055101694</v>
      </c>
      <c r="F1115" s="71">
        <f t="shared" ca="1" si="35"/>
        <v>38.306962078336333</v>
      </c>
    </row>
    <row r="1116" spans="5:6" x14ac:dyDescent="0.25">
      <c r="E1116" s="71">
        <f t="shared" ca="1" si="34"/>
        <v>0.16015769721884976</v>
      </c>
      <c r="F1116" s="71">
        <f t="shared" ca="1" si="35"/>
        <v>27.720013245733213</v>
      </c>
    </row>
    <row r="1117" spans="5:6" x14ac:dyDescent="0.25">
      <c r="E1117" s="71">
        <f t="shared" ca="1" si="34"/>
        <v>0.76095748383987849</v>
      </c>
      <c r="F1117" s="71">
        <f t="shared" ca="1" si="35"/>
        <v>35.926322427006468</v>
      </c>
    </row>
    <row r="1118" spans="5:6" x14ac:dyDescent="0.25">
      <c r="E1118" s="71">
        <f t="shared" ca="1" si="34"/>
        <v>0.95786789197777478</v>
      </c>
      <c r="F1118" s="71">
        <f t="shared" ca="1" si="35"/>
        <v>47.518427294400468</v>
      </c>
    </row>
    <row r="1119" spans="5:6" x14ac:dyDescent="0.25">
      <c r="E1119" s="71">
        <f t="shared" ca="1" si="34"/>
        <v>0.90224869351406101</v>
      </c>
      <c r="F1119" s="71">
        <f t="shared" ca="1" si="35"/>
        <v>41.519288041967386</v>
      </c>
    </row>
    <row r="1120" spans="5:6" x14ac:dyDescent="0.25">
      <c r="E1120" s="71">
        <f t="shared" ca="1" si="34"/>
        <v>0.71665678563890101</v>
      </c>
      <c r="F1120" s="71">
        <f t="shared" ca="1" si="35"/>
        <v>34.917237135941036</v>
      </c>
    </row>
    <row r="1121" spans="5:6" x14ac:dyDescent="0.25">
      <c r="E1121" s="71">
        <f t="shared" ca="1" si="34"/>
        <v>0.21128860147834527</v>
      </c>
      <c r="F1121" s="71">
        <f t="shared" ca="1" si="35"/>
        <v>28.310919667973522</v>
      </c>
    </row>
    <row r="1122" spans="5:6" x14ac:dyDescent="0.25">
      <c r="E1122" s="71">
        <f t="shared" ca="1" si="34"/>
        <v>0.19083111284647403</v>
      </c>
      <c r="F1122" s="71">
        <f t="shared" ca="1" si="35"/>
        <v>28.080011803895772</v>
      </c>
    </row>
    <row r="1123" spans="5:6" x14ac:dyDescent="0.25">
      <c r="E1123" s="71">
        <f t="shared" ca="1" si="34"/>
        <v>0.79820161054080208</v>
      </c>
      <c r="F1123" s="71">
        <f t="shared" ca="1" si="35"/>
        <v>36.942723800453749</v>
      </c>
    </row>
    <row r="1124" spans="5:6" x14ac:dyDescent="0.25">
      <c r="E1124" s="71">
        <f t="shared" ca="1" si="34"/>
        <v>0.17427954405369128</v>
      </c>
      <c r="F1124" s="71">
        <f t="shared" ca="1" si="35"/>
        <v>27.888202670394378</v>
      </c>
    </row>
    <row r="1125" spans="5:6" x14ac:dyDescent="0.25">
      <c r="E1125" s="71">
        <f t="shared" ca="1" si="34"/>
        <v>0.41230824652853837</v>
      </c>
      <c r="F1125" s="71">
        <f t="shared" ca="1" si="35"/>
        <v>30.490134827287282</v>
      </c>
    </row>
    <row r="1126" spans="5:6" x14ac:dyDescent="0.25">
      <c r="E1126" s="71">
        <f t="shared" ca="1" si="34"/>
        <v>0.81836206491036945</v>
      </c>
      <c r="F1126" s="71">
        <f t="shared" ca="1" si="35"/>
        <v>37.582180890297408</v>
      </c>
    </row>
    <row r="1127" spans="5:6" x14ac:dyDescent="0.25">
      <c r="E1127" s="71">
        <f t="shared" ca="1" si="34"/>
        <v>0.25725484984641411</v>
      </c>
      <c r="F1127" s="71">
        <f t="shared" ca="1" si="35"/>
        <v>28.813517271950275</v>
      </c>
    </row>
    <row r="1128" spans="5:6" x14ac:dyDescent="0.25">
      <c r="E1128" s="71">
        <f t="shared" ca="1" si="34"/>
        <v>0.91913961038430603</v>
      </c>
      <c r="F1128" s="71">
        <f t="shared" ca="1" si="35"/>
        <v>42.797950512119399</v>
      </c>
    </row>
    <row r="1129" spans="5:6" x14ac:dyDescent="0.25">
      <c r="E1129" s="71">
        <f t="shared" ca="1" si="34"/>
        <v>0.53746297996518133</v>
      </c>
      <c r="F1129" s="71">
        <f t="shared" ca="1" si="35"/>
        <v>32.000183731235097</v>
      </c>
    </row>
    <row r="1130" spans="5:6" x14ac:dyDescent="0.25">
      <c r="E1130" s="71">
        <f t="shared" ca="1" si="34"/>
        <v>0.54352768787482719</v>
      </c>
      <c r="F1130" s="71">
        <f t="shared" ca="1" si="35"/>
        <v>32.080574609353661</v>
      </c>
    </row>
    <row r="1131" spans="5:6" x14ac:dyDescent="0.25">
      <c r="E1131" s="71">
        <f t="shared" ca="1" si="34"/>
        <v>0.53585083371396114</v>
      </c>
      <c r="F1131" s="71">
        <f t="shared" ca="1" si="35"/>
        <v>31.978956771227406</v>
      </c>
    </row>
    <row r="1132" spans="5:6" x14ac:dyDescent="0.25">
      <c r="E1132" s="71">
        <f t="shared" ca="1" si="34"/>
        <v>0.40308783752154198</v>
      </c>
      <c r="F1132" s="71">
        <f t="shared" ca="1" si="35"/>
        <v>30.387096304523844</v>
      </c>
    </row>
    <row r="1133" spans="5:6" x14ac:dyDescent="0.25">
      <c r="E1133" s="71">
        <f t="shared" ca="1" si="34"/>
        <v>0.25300132156611033</v>
      </c>
      <c r="F1133" s="71">
        <f t="shared" ca="1" si="35"/>
        <v>28.76764839484013</v>
      </c>
    </row>
    <row r="1134" spans="5:6" x14ac:dyDescent="0.25">
      <c r="E1134" s="71">
        <f t="shared" ca="1" si="34"/>
        <v>0.54001566685129943</v>
      </c>
      <c r="F1134" s="71">
        <f t="shared" ca="1" si="35"/>
        <v>32.033916555646051</v>
      </c>
    </row>
    <row r="1135" spans="5:6" x14ac:dyDescent="0.25">
      <c r="E1135" s="71">
        <f t="shared" ca="1" si="34"/>
        <v>0.14048039922969835</v>
      </c>
      <c r="F1135" s="71">
        <f t="shared" ca="1" si="35"/>
        <v>27.476713745052699</v>
      </c>
    </row>
    <row r="1136" spans="5:6" x14ac:dyDescent="0.25">
      <c r="E1136" s="71">
        <f t="shared" ca="1" si="34"/>
        <v>0.93885741167612657</v>
      </c>
      <c r="F1136" s="71">
        <f t="shared" ca="1" si="35"/>
        <v>44.756465189390667</v>
      </c>
    </row>
    <row r="1137" spans="5:6" x14ac:dyDescent="0.25">
      <c r="E1137" s="71">
        <f t="shared" ca="1" si="34"/>
        <v>0.14811385257386067</v>
      </c>
      <c r="F1137" s="71">
        <f t="shared" ca="1" si="35"/>
        <v>27.572501908168782</v>
      </c>
    </row>
    <row r="1138" spans="5:6" x14ac:dyDescent="0.25">
      <c r="E1138" s="71">
        <f t="shared" ca="1" si="34"/>
        <v>0.93108779235537531</v>
      </c>
      <c r="F1138" s="71">
        <f t="shared" ca="1" si="35"/>
        <v>43.90691492121222</v>
      </c>
    </row>
    <row r="1139" spans="5:6" x14ac:dyDescent="0.25">
      <c r="E1139" s="71">
        <f t="shared" ca="1" si="34"/>
        <v>0.97732752428300984</v>
      </c>
      <c r="F1139" s="71">
        <f t="shared" ca="1" si="35"/>
        <v>52.553581978523134</v>
      </c>
    </row>
    <row r="1140" spans="5:6" x14ac:dyDescent="0.25">
      <c r="E1140" s="71">
        <f t="shared" ca="1" si="34"/>
        <v>0.73465058717606768</v>
      </c>
      <c r="F1140" s="71">
        <f t="shared" ca="1" si="35"/>
        <v>35.30569726119603</v>
      </c>
    </row>
    <row r="1141" spans="5:6" x14ac:dyDescent="0.25">
      <c r="E1141" s="71">
        <f t="shared" ca="1" si="34"/>
        <v>0.51483451101171385</v>
      </c>
      <c r="F1141" s="71">
        <f t="shared" ca="1" si="35"/>
        <v>31.707418742963348</v>
      </c>
    </row>
    <row r="1142" spans="5:6" x14ac:dyDescent="0.25">
      <c r="E1142" s="71">
        <f t="shared" ca="1" si="34"/>
        <v>1.5529822149001338E-2</v>
      </c>
      <c r="F1142" s="71">
        <f t="shared" ca="1" si="35"/>
        <v>25.035128303398341</v>
      </c>
    </row>
    <row r="1143" spans="5:6" x14ac:dyDescent="0.25">
      <c r="E1143" s="71">
        <f t="shared" ca="1" si="34"/>
        <v>0.3894396247675721</v>
      </c>
      <c r="F1143" s="71">
        <f t="shared" ca="1" si="35"/>
        <v>30.235939874232152</v>
      </c>
    </row>
    <row r="1144" spans="5:6" x14ac:dyDescent="0.25">
      <c r="E1144" s="71">
        <f t="shared" ca="1" si="34"/>
        <v>0.35876420643336859</v>
      </c>
      <c r="F1144" s="71">
        <f t="shared" ca="1" si="35"/>
        <v>29.901123906100548</v>
      </c>
    </row>
    <row r="1145" spans="5:6" x14ac:dyDescent="0.25">
      <c r="E1145" s="71">
        <f t="shared" ca="1" si="34"/>
        <v>0.75839565570591916</v>
      </c>
      <c r="F1145" s="71">
        <f t="shared" ca="1" si="35"/>
        <v>35.862782375539645</v>
      </c>
    </row>
    <row r="1146" spans="5:6" x14ac:dyDescent="0.25">
      <c r="E1146" s="71">
        <f t="shared" ca="1" si="34"/>
        <v>0.3515698179241874</v>
      </c>
      <c r="F1146" s="71">
        <f t="shared" ca="1" si="35"/>
        <v>29.823389013528686</v>
      </c>
    </row>
    <row r="1147" spans="5:6" x14ac:dyDescent="0.25">
      <c r="E1147" s="71">
        <f t="shared" ca="1" si="34"/>
        <v>0.49773091213486742</v>
      </c>
      <c r="F1147" s="71">
        <f t="shared" ca="1" si="35"/>
        <v>31.492987605873797</v>
      </c>
    </row>
    <row r="1148" spans="5:6" x14ac:dyDescent="0.25">
      <c r="E1148" s="71">
        <f t="shared" ca="1" si="34"/>
        <v>0.3298916632404244</v>
      </c>
      <c r="F1148" s="71">
        <f t="shared" ca="1" si="35"/>
        <v>29.59044916722106</v>
      </c>
    </row>
    <row r="1149" spans="5:6" x14ac:dyDescent="0.25">
      <c r="E1149" s="71">
        <f t="shared" ca="1" si="34"/>
        <v>0.82208332537968221</v>
      </c>
      <c r="F1149" s="71">
        <f t="shared" ca="1" si="35"/>
        <v>37.708761474165371</v>
      </c>
    </row>
    <row r="1150" spans="5:6" x14ac:dyDescent="0.25">
      <c r="E1150" s="71">
        <f t="shared" ca="1" si="34"/>
        <v>0.14034813411000657</v>
      </c>
      <c r="F1150" s="71">
        <f t="shared" ca="1" si="35"/>
        <v>27.475036688353256</v>
      </c>
    </row>
    <row r="1151" spans="5:6" x14ac:dyDescent="0.25">
      <c r="E1151" s="71">
        <f t="shared" ca="1" si="34"/>
        <v>0.22898359810777136</v>
      </c>
      <c r="F1151" s="71">
        <f t="shared" ca="1" si="35"/>
        <v>28.506501109170102</v>
      </c>
    </row>
    <row r="1152" spans="5:6" x14ac:dyDescent="0.25">
      <c r="E1152" s="71">
        <f t="shared" ca="1" si="34"/>
        <v>0.81191687374074017</v>
      </c>
      <c r="F1152" s="71">
        <f t="shared" ca="1" si="35"/>
        <v>37.369587037987252</v>
      </c>
    </row>
    <row r="1153" spans="5:6" x14ac:dyDescent="0.25">
      <c r="E1153" s="71">
        <f t="shared" ca="1" si="34"/>
        <v>0.89097732395457674</v>
      </c>
      <c r="F1153" s="71">
        <f t="shared" ca="1" si="35"/>
        <v>40.800765804451345</v>
      </c>
    </row>
    <row r="1154" spans="5:6" x14ac:dyDescent="0.25">
      <c r="E1154" s="71">
        <f t="shared" ca="1" si="34"/>
        <v>0.73928530813745608</v>
      </c>
      <c r="F1154" s="71">
        <f t="shared" ca="1" si="35"/>
        <v>35.410200138135799</v>
      </c>
    </row>
    <row r="1155" spans="5:6" x14ac:dyDescent="0.25">
      <c r="E1155" s="71">
        <f t="shared" ca="1" si="34"/>
        <v>9.7600550744093906E-2</v>
      </c>
      <c r="F1155" s="71">
        <f t="shared" ca="1" si="35"/>
        <v>26.891782921354789</v>
      </c>
    </row>
    <row r="1156" spans="5:6" x14ac:dyDescent="0.25">
      <c r="E1156" s="71">
        <f t="shared" ref="E1156:E1219" ca="1" si="36">RAND()</f>
        <v>0.95627430029044147</v>
      </c>
      <c r="F1156" s="71">
        <f t="shared" ref="F1156:F1219" ca="1" si="37">$C$3-$C$4*(LN(E1156)^(-1/$C$5))</f>
        <v>47.234722808959859</v>
      </c>
    </row>
    <row r="1157" spans="5:6" x14ac:dyDescent="0.25">
      <c r="E1157" s="71">
        <f t="shared" ca="1" si="36"/>
        <v>0.69084306617891467</v>
      </c>
      <c r="F1157" s="71">
        <f t="shared" ca="1" si="37"/>
        <v>34.402066751289183</v>
      </c>
    </row>
    <row r="1158" spans="5:6" x14ac:dyDescent="0.25">
      <c r="E1158" s="71">
        <f t="shared" ca="1" si="36"/>
        <v>1.1603741785708888E-2</v>
      </c>
      <c r="F1158" s="71">
        <f t="shared" ca="1" si="37"/>
        <v>24.833123864728059</v>
      </c>
    </row>
    <row r="1159" spans="5:6" x14ac:dyDescent="0.25">
      <c r="E1159" s="71">
        <f t="shared" ca="1" si="36"/>
        <v>0.41971406057830152</v>
      </c>
      <c r="F1159" s="71">
        <f t="shared" ca="1" si="37"/>
        <v>30.573485717999858</v>
      </c>
    </row>
    <row r="1160" spans="5:6" x14ac:dyDescent="0.25">
      <c r="E1160" s="71">
        <f t="shared" ca="1" si="36"/>
        <v>0.89295599565843642</v>
      </c>
      <c r="F1160" s="71">
        <f t="shared" ca="1" si="37"/>
        <v>40.920529192754316</v>
      </c>
    </row>
    <row r="1161" spans="5:6" x14ac:dyDescent="0.25">
      <c r="E1161" s="71">
        <f t="shared" ca="1" si="36"/>
        <v>0.47836072523308637</v>
      </c>
      <c r="F1161" s="71">
        <f t="shared" ca="1" si="37"/>
        <v>31.25643975508865</v>
      </c>
    </row>
    <row r="1162" spans="5:6" x14ac:dyDescent="0.25">
      <c r="E1162" s="71">
        <f t="shared" ca="1" si="36"/>
        <v>0.69836693571011932</v>
      </c>
      <c r="F1162" s="71">
        <f t="shared" ca="1" si="37"/>
        <v>34.547571680911204</v>
      </c>
    </row>
    <row r="1163" spans="5:6" x14ac:dyDescent="0.25">
      <c r="E1163" s="71">
        <f t="shared" ca="1" si="36"/>
        <v>0.85005266503232813</v>
      </c>
      <c r="F1163" s="71">
        <f t="shared" ca="1" si="37"/>
        <v>38.766188667657588</v>
      </c>
    </row>
    <row r="1164" spans="5:6" x14ac:dyDescent="0.25">
      <c r="E1164" s="71">
        <f t="shared" ca="1" si="36"/>
        <v>0.3357514827828233</v>
      </c>
      <c r="F1164" s="71">
        <f t="shared" ca="1" si="37"/>
        <v>29.653254449477451</v>
      </c>
    </row>
    <row r="1165" spans="5:6" x14ac:dyDescent="0.25">
      <c r="E1165" s="71">
        <f t="shared" ca="1" si="36"/>
        <v>0.1947317922962547</v>
      </c>
      <c r="F1165" s="71">
        <f t="shared" ca="1" si="37"/>
        <v>28.124512040747661</v>
      </c>
    </row>
    <row r="1166" spans="5:6" x14ac:dyDescent="0.25">
      <c r="E1166" s="71">
        <f t="shared" ca="1" si="36"/>
        <v>0.87587369168387452</v>
      </c>
      <c r="F1166" s="71">
        <f t="shared" ca="1" si="37"/>
        <v>39.96159553159422</v>
      </c>
    </row>
    <row r="1167" spans="5:6" x14ac:dyDescent="0.25">
      <c r="E1167" s="71">
        <f t="shared" ca="1" si="36"/>
        <v>0.32932875646946935</v>
      </c>
      <c r="F1167" s="71">
        <f t="shared" ca="1" si="37"/>
        <v>29.584421055503782</v>
      </c>
    </row>
    <row r="1168" spans="5:6" x14ac:dyDescent="0.25">
      <c r="E1168" s="71">
        <f t="shared" ca="1" si="36"/>
        <v>0.43557412993354427</v>
      </c>
      <c r="F1168" s="71">
        <f t="shared" ca="1" si="37"/>
        <v>30.753930360763711</v>
      </c>
    </row>
    <row r="1169" spans="5:6" x14ac:dyDescent="0.25">
      <c r="E1169" s="71">
        <f t="shared" ca="1" si="36"/>
        <v>0.7688868246069307</v>
      </c>
      <c r="F1169" s="71">
        <f t="shared" ca="1" si="37"/>
        <v>36.127696650963408</v>
      </c>
    </row>
    <row r="1170" spans="5:6" x14ac:dyDescent="0.25">
      <c r="E1170" s="71">
        <f t="shared" ca="1" si="36"/>
        <v>0.36122397564852338</v>
      </c>
      <c r="F1170" s="71">
        <f t="shared" ca="1" si="37"/>
        <v>29.927761086626752</v>
      </c>
    </row>
    <row r="1171" spans="5:6" x14ac:dyDescent="0.25">
      <c r="E1171" s="71">
        <f t="shared" ca="1" si="36"/>
        <v>0.72594363333441658</v>
      </c>
      <c r="F1171" s="71">
        <f t="shared" ca="1" si="37"/>
        <v>35.114425227199874</v>
      </c>
    </row>
    <row r="1172" spans="5:6" x14ac:dyDescent="0.25">
      <c r="E1172" s="71">
        <f t="shared" ca="1" si="36"/>
        <v>0.58953412129017935</v>
      </c>
      <c r="F1172" s="71">
        <f t="shared" ca="1" si="37"/>
        <v>32.721327730851876</v>
      </c>
    </row>
    <row r="1173" spans="5:6" x14ac:dyDescent="0.25">
      <c r="E1173" s="71">
        <f t="shared" ca="1" si="36"/>
        <v>0.46814131840880391</v>
      </c>
      <c r="F1173" s="71">
        <f t="shared" ca="1" si="37"/>
        <v>31.134080119301728</v>
      </c>
    </row>
    <row r="1174" spans="5:6" x14ac:dyDescent="0.25">
      <c r="E1174" s="71">
        <f t="shared" ca="1" si="36"/>
        <v>0.7294268008182796</v>
      </c>
      <c r="F1174" s="71">
        <f t="shared" ca="1" si="37"/>
        <v>35.190173180443793</v>
      </c>
    </row>
    <row r="1175" spans="5:6" x14ac:dyDescent="0.25">
      <c r="E1175" s="71">
        <f t="shared" ca="1" si="36"/>
        <v>0.83156637667284417</v>
      </c>
      <c r="F1175" s="71">
        <f t="shared" ca="1" si="37"/>
        <v>38.045101479877488</v>
      </c>
    </row>
    <row r="1176" spans="5:6" x14ac:dyDescent="0.25">
      <c r="E1176" s="71">
        <f t="shared" ca="1" si="36"/>
        <v>0.96960921837404646</v>
      </c>
      <c r="F1176" s="71">
        <f t="shared" ca="1" si="37"/>
        <v>50.100034138279582</v>
      </c>
    </row>
    <row r="1177" spans="5:6" x14ac:dyDescent="0.25">
      <c r="E1177" s="71">
        <f t="shared" ca="1" si="36"/>
        <v>1.6619168305181953E-2</v>
      </c>
      <c r="F1177" s="71">
        <f t="shared" ca="1" si="37"/>
        <v>25.084558164643926</v>
      </c>
    </row>
    <row r="1178" spans="5:6" x14ac:dyDescent="0.25">
      <c r="E1178" s="71">
        <f t="shared" ca="1" si="36"/>
        <v>0.99129261368089949</v>
      </c>
      <c r="F1178" s="71">
        <f t="shared" ca="1" si="37"/>
        <v>61.602755977311773</v>
      </c>
    </row>
    <row r="1179" spans="5:6" x14ac:dyDescent="0.25">
      <c r="E1179" s="71">
        <f t="shared" ca="1" si="36"/>
        <v>0.73178327508099372</v>
      </c>
      <c r="F1179" s="71">
        <f t="shared" ca="1" si="37"/>
        <v>35.241996252134953</v>
      </c>
    </row>
    <row r="1180" spans="5:6" x14ac:dyDescent="0.25">
      <c r="E1180" s="71">
        <f t="shared" ca="1" si="36"/>
        <v>0.25243493220474789</v>
      </c>
      <c r="F1180" s="71">
        <f t="shared" ca="1" si="37"/>
        <v>28.761533437706209</v>
      </c>
    </row>
    <row r="1181" spans="5:6" x14ac:dyDescent="0.25">
      <c r="E1181" s="71">
        <f t="shared" ca="1" si="36"/>
        <v>0.40479746696696195</v>
      </c>
      <c r="F1181" s="71">
        <f t="shared" ca="1" si="37"/>
        <v>30.406142640501169</v>
      </c>
    </row>
    <row r="1182" spans="5:6" x14ac:dyDescent="0.25">
      <c r="E1182" s="71">
        <f t="shared" ca="1" si="36"/>
        <v>0.19610573715593393</v>
      </c>
      <c r="F1182" s="71">
        <f t="shared" ca="1" si="37"/>
        <v>28.140129293091618</v>
      </c>
    </row>
    <row r="1183" spans="5:6" x14ac:dyDescent="0.25">
      <c r="E1183" s="71">
        <f t="shared" ca="1" si="36"/>
        <v>0.99852102719684466</v>
      </c>
      <c r="F1183" s="71">
        <f t="shared" ca="1" si="37"/>
        <v>83.616249445170538</v>
      </c>
    </row>
    <row r="1184" spans="5:6" x14ac:dyDescent="0.25">
      <c r="E1184" s="71">
        <f t="shared" ca="1" si="36"/>
        <v>0.41273329191703356</v>
      </c>
      <c r="F1184" s="71">
        <f t="shared" ca="1" si="37"/>
        <v>30.494903984451422</v>
      </c>
    </row>
    <row r="1185" spans="5:6" x14ac:dyDescent="0.25">
      <c r="E1185" s="71">
        <f t="shared" ca="1" si="36"/>
        <v>0.83367055598885964</v>
      </c>
      <c r="F1185" s="71">
        <f t="shared" ca="1" si="37"/>
        <v>38.122592388723135</v>
      </c>
    </row>
    <row r="1186" spans="5:6" x14ac:dyDescent="0.25">
      <c r="E1186" s="71">
        <f t="shared" ca="1" si="36"/>
        <v>0.23801304236408993</v>
      </c>
      <c r="F1186" s="71">
        <f t="shared" ca="1" si="37"/>
        <v>28.605168328994143</v>
      </c>
    </row>
    <row r="1187" spans="5:6" x14ac:dyDescent="0.25">
      <c r="E1187" s="71">
        <f t="shared" ca="1" si="36"/>
        <v>2.4571396183822536E-2</v>
      </c>
      <c r="F1187" s="71">
        <f t="shared" ca="1" si="37"/>
        <v>25.39022167249388</v>
      </c>
    </row>
    <row r="1188" spans="5:6" x14ac:dyDescent="0.25">
      <c r="E1188" s="71">
        <f t="shared" ca="1" si="36"/>
        <v>0.10553988582051288</v>
      </c>
      <c r="F1188" s="71">
        <f t="shared" ca="1" si="37"/>
        <v>27.007676715841558</v>
      </c>
    </row>
    <row r="1189" spans="5:6" x14ac:dyDescent="0.25">
      <c r="E1189" s="71">
        <f t="shared" ca="1" si="36"/>
        <v>0.51017166327342534</v>
      </c>
      <c r="F1189" s="71">
        <f t="shared" ca="1" si="37"/>
        <v>31.648407204054621</v>
      </c>
    </row>
    <row r="1190" spans="5:6" x14ac:dyDescent="0.25">
      <c r="E1190" s="71">
        <f t="shared" ca="1" si="36"/>
        <v>0.60503935998801162</v>
      </c>
      <c r="F1190" s="71">
        <f t="shared" ca="1" si="37"/>
        <v>32.951411084028123</v>
      </c>
    </row>
    <row r="1191" spans="5:6" x14ac:dyDescent="0.25">
      <c r="E1191" s="71">
        <f t="shared" ca="1" si="36"/>
        <v>0.60394830576634284</v>
      </c>
      <c r="F1191" s="71">
        <f t="shared" ca="1" si="37"/>
        <v>32.934957656804087</v>
      </c>
    </row>
    <row r="1192" spans="5:6" x14ac:dyDescent="0.25">
      <c r="E1192" s="71">
        <f t="shared" ca="1" si="36"/>
        <v>0.96982495665236423</v>
      </c>
      <c r="F1192" s="71">
        <f t="shared" ca="1" si="37"/>
        <v>50.158099206661291</v>
      </c>
    </row>
    <row r="1193" spans="5:6" x14ac:dyDescent="0.25">
      <c r="E1193" s="71">
        <f t="shared" ca="1" si="36"/>
        <v>0.55434922755680238</v>
      </c>
      <c r="F1193" s="71">
        <f t="shared" ca="1" si="37"/>
        <v>32.226210390069397</v>
      </c>
    </row>
    <row r="1194" spans="5:6" x14ac:dyDescent="0.25">
      <c r="E1194" s="71">
        <f t="shared" ca="1" si="36"/>
        <v>0.37306162732407366</v>
      </c>
      <c r="F1194" s="71">
        <f t="shared" ca="1" si="37"/>
        <v>30.056427880124076</v>
      </c>
    </row>
    <row r="1195" spans="5:6" x14ac:dyDescent="0.25">
      <c r="E1195" s="71">
        <f t="shared" ca="1" si="36"/>
        <v>0.23346873130737289</v>
      </c>
      <c r="F1195" s="71">
        <f t="shared" ca="1" si="37"/>
        <v>28.555594898723104</v>
      </c>
    </row>
    <row r="1196" spans="5:6" x14ac:dyDescent="0.25">
      <c r="E1196" s="71">
        <f t="shared" ca="1" si="36"/>
        <v>9.6089047242758685E-2</v>
      </c>
      <c r="F1196" s="71">
        <f t="shared" ca="1" si="37"/>
        <v>26.869212906448524</v>
      </c>
    </row>
    <row r="1197" spans="5:6" x14ac:dyDescent="0.25">
      <c r="E1197" s="71">
        <f t="shared" ca="1" si="36"/>
        <v>0.57915634468174504</v>
      </c>
      <c r="F1197" s="71">
        <f t="shared" ca="1" si="37"/>
        <v>32.571602307796731</v>
      </c>
    </row>
    <row r="1198" spans="5:6" x14ac:dyDescent="0.25">
      <c r="E1198" s="71">
        <f t="shared" ca="1" si="36"/>
        <v>0.28960826299159848</v>
      </c>
      <c r="F1198" s="71">
        <f t="shared" ca="1" si="37"/>
        <v>29.160193302835268</v>
      </c>
    </row>
    <row r="1199" spans="5:6" x14ac:dyDescent="0.25">
      <c r="E1199" s="71">
        <f t="shared" ca="1" si="36"/>
        <v>0.57316088786095154</v>
      </c>
      <c r="F1199" s="71">
        <f t="shared" ca="1" si="37"/>
        <v>32.486564033903143</v>
      </c>
    </row>
    <row r="1200" spans="5:6" x14ac:dyDescent="0.25">
      <c r="E1200" s="71">
        <f t="shared" ca="1" si="36"/>
        <v>0.18879148359898135</v>
      </c>
      <c r="F1200" s="71">
        <f t="shared" ca="1" si="37"/>
        <v>28.056643893981189</v>
      </c>
    </row>
    <row r="1201" spans="5:6" x14ac:dyDescent="0.25">
      <c r="E1201" s="71">
        <f t="shared" ca="1" si="36"/>
        <v>0.70977074271334806</v>
      </c>
      <c r="F1201" s="71">
        <f t="shared" ca="1" si="37"/>
        <v>34.775274419878862</v>
      </c>
    </row>
    <row r="1202" spans="5:6" x14ac:dyDescent="0.25">
      <c r="E1202" s="71">
        <f t="shared" ca="1" si="36"/>
        <v>0.19619322410094586</v>
      </c>
      <c r="F1202" s="71">
        <f t="shared" ca="1" si="37"/>
        <v>28.141122751597795</v>
      </c>
    </row>
    <row r="1203" spans="5:6" x14ac:dyDescent="0.25">
      <c r="E1203" s="71">
        <f t="shared" ca="1" si="36"/>
        <v>0.22650108975111516</v>
      </c>
      <c r="F1203" s="71">
        <f t="shared" ca="1" si="37"/>
        <v>28.47925174291878</v>
      </c>
    </row>
    <row r="1204" spans="5:6" x14ac:dyDescent="0.25">
      <c r="E1204" s="71">
        <f t="shared" ca="1" si="36"/>
        <v>0.25521126385314807</v>
      </c>
      <c r="F1204" s="71">
        <f t="shared" ca="1" si="37"/>
        <v>28.791491394387311</v>
      </c>
    </row>
    <row r="1205" spans="5:6" x14ac:dyDescent="0.25">
      <c r="E1205" s="71">
        <f t="shared" ca="1" si="36"/>
        <v>0.13437695589882237</v>
      </c>
      <c r="F1205" s="71">
        <f t="shared" ca="1" si="37"/>
        <v>27.398664745084048</v>
      </c>
    </row>
    <row r="1206" spans="5:6" x14ac:dyDescent="0.25">
      <c r="E1206" s="71">
        <f t="shared" ca="1" si="36"/>
        <v>0.20192818157333292</v>
      </c>
      <c r="F1206" s="71">
        <f t="shared" ca="1" si="37"/>
        <v>28.205998923785774</v>
      </c>
    </row>
    <row r="1207" spans="5:6" x14ac:dyDescent="0.25">
      <c r="E1207" s="71">
        <f t="shared" ca="1" si="36"/>
        <v>0.27466121525807319</v>
      </c>
      <c r="F1207" s="71">
        <f t="shared" ca="1" si="37"/>
        <v>29.00040741295858</v>
      </c>
    </row>
    <row r="1208" spans="5:6" x14ac:dyDescent="0.25">
      <c r="E1208" s="71">
        <f t="shared" ca="1" si="36"/>
        <v>0.20748173128634917</v>
      </c>
      <c r="F1208" s="71">
        <f t="shared" ca="1" si="37"/>
        <v>28.268385031033201</v>
      </c>
    </row>
    <row r="1209" spans="5:6" x14ac:dyDescent="0.25">
      <c r="E1209" s="71">
        <f t="shared" ca="1" si="36"/>
        <v>0.26122053521965061</v>
      </c>
      <c r="F1209" s="71">
        <f t="shared" ca="1" si="37"/>
        <v>28.856202643329695</v>
      </c>
    </row>
    <row r="1210" spans="5:6" x14ac:dyDescent="0.25">
      <c r="E1210" s="71">
        <f t="shared" ca="1" si="36"/>
        <v>0.432471840563173</v>
      </c>
      <c r="F1210" s="71">
        <f t="shared" ca="1" si="37"/>
        <v>30.718414626877816</v>
      </c>
    </row>
    <row r="1211" spans="5:6" x14ac:dyDescent="0.25">
      <c r="E1211" s="71">
        <f t="shared" ca="1" si="36"/>
        <v>0.8292461929882633</v>
      </c>
      <c r="F1211" s="71">
        <f t="shared" ca="1" si="37"/>
        <v>37.96089752589991</v>
      </c>
    </row>
    <row r="1212" spans="5:6" x14ac:dyDescent="0.25">
      <c r="E1212" s="71">
        <f t="shared" ca="1" si="36"/>
        <v>0.18007509431327218</v>
      </c>
      <c r="F1212" s="71">
        <f t="shared" ca="1" si="37"/>
        <v>27.955955079139464</v>
      </c>
    </row>
    <row r="1213" spans="5:6" x14ac:dyDescent="0.25">
      <c r="E1213" s="71">
        <f t="shared" ca="1" si="36"/>
        <v>3.6683324660654826E-2</v>
      </c>
      <c r="F1213" s="71">
        <f t="shared" ca="1" si="37"/>
        <v>25.746510389042093</v>
      </c>
    </row>
    <row r="1214" spans="5:6" x14ac:dyDescent="0.25">
      <c r="E1214" s="71">
        <f t="shared" ca="1" si="36"/>
        <v>0.91594313570199548</v>
      </c>
      <c r="F1214" s="71">
        <f t="shared" ca="1" si="37"/>
        <v>42.533449074065878</v>
      </c>
    </row>
    <row r="1215" spans="5:6" x14ac:dyDescent="0.25">
      <c r="E1215" s="71">
        <f t="shared" ca="1" si="36"/>
        <v>5.2383190345762443E-2</v>
      </c>
      <c r="F1215" s="71">
        <f t="shared" ca="1" si="37"/>
        <v>26.109796258079587</v>
      </c>
    </row>
    <row r="1216" spans="5:6" x14ac:dyDescent="0.25">
      <c r="E1216" s="71">
        <f t="shared" ca="1" si="36"/>
        <v>0.33640007118000936</v>
      </c>
      <c r="F1216" s="71">
        <f t="shared" ca="1" si="37"/>
        <v>29.660212380314313</v>
      </c>
    </row>
    <row r="1217" spans="5:6" x14ac:dyDescent="0.25">
      <c r="E1217" s="71">
        <f t="shared" ca="1" si="36"/>
        <v>0.14478367729443586</v>
      </c>
      <c r="F1217" s="71">
        <f t="shared" ca="1" si="37"/>
        <v>27.530949633699727</v>
      </c>
    </row>
    <row r="1218" spans="5:6" x14ac:dyDescent="0.25">
      <c r="E1218" s="71">
        <f t="shared" ca="1" si="36"/>
        <v>0.65162410640521284</v>
      </c>
      <c r="F1218" s="71">
        <f t="shared" ca="1" si="37"/>
        <v>33.696430686734089</v>
      </c>
    </row>
    <row r="1219" spans="5:6" x14ac:dyDescent="0.25">
      <c r="E1219" s="71">
        <f t="shared" ca="1" si="36"/>
        <v>0.37971571493069012</v>
      </c>
      <c r="F1219" s="71">
        <f t="shared" ca="1" si="37"/>
        <v>30.129134453060878</v>
      </c>
    </row>
    <row r="1220" spans="5:6" x14ac:dyDescent="0.25">
      <c r="E1220" s="71">
        <f t="shared" ref="E1220:E1283" ca="1" si="38">RAND()</f>
        <v>5.9736453725666272E-2</v>
      </c>
      <c r="F1220" s="71">
        <f t="shared" ref="F1220:F1283" ca="1" si="39">$C$3-$C$4*(LN(E1220)^(-1/$C$5))</f>
        <v>26.257268079390748</v>
      </c>
    </row>
    <row r="1221" spans="5:6" x14ac:dyDescent="0.25">
      <c r="E1221" s="71">
        <f t="shared" ca="1" si="38"/>
        <v>0.7670768376626006</v>
      </c>
      <c r="F1221" s="71">
        <f t="shared" ca="1" si="39"/>
        <v>36.081086154675347</v>
      </c>
    </row>
    <row r="1222" spans="5:6" x14ac:dyDescent="0.25">
      <c r="E1222" s="71">
        <f t="shared" ca="1" si="38"/>
        <v>0.27183075645874355</v>
      </c>
      <c r="F1222" s="71">
        <f t="shared" ca="1" si="39"/>
        <v>28.970090652026588</v>
      </c>
    </row>
    <row r="1223" spans="5:6" x14ac:dyDescent="0.25">
      <c r="E1223" s="71">
        <f t="shared" ca="1" si="38"/>
        <v>0.31793289672226688</v>
      </c>
      <c r="F1223" s="71">
        <f t="shared" ca="1" si="39"/>
        <v>29.462540069915654</v>
      </c>
    </row>
    <row r="1224" spans="5:6" x14ac:dyDescent="0.25">
      <c r="E1224" s="71">
        <f t="shared" ca="1" si="38"/>
        <v>0.9351396673523521</v>
      </c>
      <c r="F1224" s="71">
        <f t="shared" ca="1" si="39"/>
        <v>44.335081588108672</v>
      </c>
    </row>
    <row r="1225" spans="5:6" x14ac:dyDescent="0.25">
      <c r="E1225" s="71">
        <f t="shared" ca="1" si="38"/>
        <v>3.5004997061527043E-2</v>
      </c>
      <c r="F1225" s="71">
        <f t="shared" ca="1" si="39"/>
        <v>25.702266401895773</v>
      </c>
    </row>
    <row r="1226" spans="5:6" x14ac:dyDescent="0.25">
      <c r="E1226" s="71">
        <f t="shared" ca="1" si="38"/>
        <v>0.3976931309599866</v>
      </c>
      <c r="F1226" s="71">
        <f t="shared" ca="1" si="39"/>
        <v>30.327163668740432</v>
      </c>
    </row>
    <row r="1227" spans="5:6" x14ac:dyDescent="0.25">
      <c r="E1227" s="71">
        <f t="shared" ca="1" si="38"/>
        <v>0.61655036632719673</v>
      </c>
      <c r="F1227" s="71">
        <f t="shared" ca="1" si="39"/>
        <v>33.127569567624313</v>
      </c>
    </row>
    <row r="1228" spans="5:6" x14ac:dyDescent="0.25">
      <c r="E1228" s="71">
        <f t="shared" ca="1" si="38"/>
        <v>0.71802245605279813</v>
      </c>
      <c r="F1228" s="71">
        <f t="shared" ca="1" si="39"/>
        <v>34.945812599376893</v>
      </c>
    </row>
    <row r="1229" spans="5:6" x14ac:dyDescent="0.25">
      <c r="E1229" s="71">
        <f t="shared" ca="1" si="38"/>
        <v>0.12218461159219429</v>
      </c>
      <c r="F1229" s="71">
        <f t="shared" ca="1" si="39"/>
        <v>27.238293603709351</v>
      </c>
    </row>
    <row r="1230" spans="5:6" x14ac:dyDescent="0.25">
      <c r="E1230" s="71">
        <f t="shared" ca="1" si="38"/>
        <v>0.983084393949202</v>
      </c>
      <c r="F1230" s="71">
        <f t="shared" ca="1" si="39"/>
        <v>55.147386697453442</v>
      </c>
    </row>
    <row r="1231" spans="5:6" x14ac:dyDescent="0.25">
      <c r="E1231" s="71">
        <f t="shared" ca="1" si="38"/>
        <v>0.35801352956550436</v>
      </c>
      <c r="F1231" s="71">
        <f t="shared" ca="1" si="39"/>
        <v>29.893000982868937</v>
      </c>
    </row>
    <row r="1232" spans="5:6" x14ac:dyDescent="0.25">
      <c r="E1232" s="71">
        <f t="shared" ca="1" si="38"/>
        <v>0.59323927374852237</v>
      </c>
      <c r="F1232" s="71">
        <f t="shared" ca="1" si="39"/>
        <v>32.775593218315763</v>
      </c>
    </row>
    <row r="1233" spans="5:6" x14ac:dyDescent="0.25">
      <c r="E1233" s="71">
        <f t="shared" ca="1" si="38"/>
        <v>0.11484342088906119</v>
      </c>
      <c r="F1233" s="71">
        <f t="shared" ca="1" si="39"/>
        <v>27.138432313415006</v>
      </c>
    </row>
    <row r="1234" spans="5:6" x14ac:dyDescent="0.25">
      <c r="E1234" s="71">
        <f t="shared" ca="1" si="38"/>
        <v>0.36502869765008261</v>
      </c>
      <c r="F1234" s="71">
        <f t="shared" ca="1" si="39"/>
        <v>29.969027199575457</v>
      </c>
    </row>
    <row r="1235" spans="5:6" x14ac:dyDescent="0.25">
      <c r="E1235" s="71">
        <f t="shared" ca="1" si="38"/>
        <v>0.83575221448975356</v>
      </c>
      <c r="F1235" s="71">
        <f t="shared" ca="1" si="39"/>
        <v>38.200338576656925</v>
      </c>
    </row>
    <row r="1236" spans="5:6" x14ac:dyDescent="0.25">
      <c r="E1236" s="71">
        <f t="shared" ca="1" si="38"/>
        <v>7.1571414933298105E-2</v>
      </c>
      <c r="F1236" s="71">
        <f t="shared" ca="1" si="39"/>
        <v>26.47426354624335</v>
      </c>
    </row>
    <row r="1237" spans="5:6" x14ac:dyDescent="0.25">
      <c r="E1237" s="71">
        <f t="shared" ca="1" si="38"/>
        <v>3.7369967628498091E-2</v>
      </c>
      <c r="F1237" s="71">
        <f t="shared" ca="1" si="39"/>
        <v>25.764239237938082</v>
      </c>
    </row>
    <row r="1238" spans="5:6" x14ac:dyDescent="0.25">
      <c r="E1238" s="71">
        <f t="shared" ca="1" si="38"/>
        <v>0.57566252989035338</v>
      </c>
      <c r="F1238" s="71">
        <f t="shared" ca="1" si="39"/>
        <v>32.521920354831636</v>
      </c>
    </row>
    <row r="1239" spans="5:6" x14ac:dyDescent="0.25">
      <c r="E1239" s="71">
        <f t="shared" ca="1" si="38"/>
        <v>0.50994018801164331</v>
      </c>
      <c r="F1239" s="71">
        <f t="shared" ca="1" si="39"/>
        <v>31.645488790454461</v>
      </c>
    </row>
    <row r="1240" spans="5:6" x14ac:dyDescent="0.25">
      <c r="E1240" s="71">
        <f t="shared" ca="1" si="38"/>
        <v>0.90652571984773345</v>
      </c>
      <c r="F1240" s="71">
        <f t="shared" ca="1" si="39"/>
        <v>41.817381442554151</v>
      </c>
    </row>
    <row r="1241" spans="5:6" x14ac:dyDescent="0.25">
      <c r="E1241" s="71">
        <f t="shared" ca="1" si="38"/>
        <v>0.55013283802849944</v>
      </c>
      <c r="F1241" s="71">
        <f t="shared" ca="1" si="39"/>
        <v>32.169123923277567</v>
      </c>
    </row>
    <row r="1242" spans="5:6" x14ac:dyDescent="0.25">
      <c r="E1242" s="71">
        <f t="shared" ca="1" si="38"/>
        <v>0.6397471145631215</v>
      </c>
      <c r="F1242" s="71">
        <f t="shared" ca="1" si="39"/>
        <v>33.497964544129331</v>
      </c>
    </row>
    <row r="1243" spans="5:6" x14ac:dyDescent="0.25">
      <c r="E1243" s="71">
        <f t="shared" ca="1" si="38"/>
        <v>0.4778492563887502</v>
      </c>
      <c r="F1243" s="71">
        <f t="shared" ca="1" si="39"/>
        <v>31.250277476566453</v>
      </c>
    </row>
    <row r="1244" spans="5:6" x14ac:dyDescent="0.25">
      <c r="E1244" s="71">
        <f t="shared" ca="1" si="38"/>
        <v>0.59896615521549756</v>
      </c>
      <c r="F1244" s="71">
        <f t="shared" ca="1" si="39"/>
        <v>32.860341656751643</v>
      </c>
    </row>
    <row r="1245" spans="5:6" x14ac:dyDescent="0.25">
      <c r="E1245" s="71">
        <f t="shared" ca="1" si="38"/>
        <v>0.53235457271419551</v>
      </c>
      <c r="F1245" s="71">
        <f t="shared" ca="1" si="39"/>
        <v>31.933123440532817</v>
      </c>
    </row>
    <row r="1246" spans="5:6" x14ac:dyDescent="0.25">
      <c r="E1246" s="71">
        <f t="shared" ca="1" si="38"/>
        <v>0.25046352813255479</v>
      </c>
      <c r="F1246" s="71">
        <f t="shared" ca="1" si="39"/>
        <v>28.740235519752101</v>
      </c>
    </row>
    <row r="1247" spans="5:6" x14ac:dyDescent="0.25">
      <c r="E1247" s="71">
        <f t="shared" ca="1" si="38"/>
        <v>0.49411172295299055</v>
      </c>
      <c r="F1247" s="71">
        <f t="shared" ca="1" si="39"/>
        <v>31.448304041547029</v>
      </c>
    </row>
    <row r="1248" spans="5:6" x14ac:dyDescent="0.25">
      <c r="E1248" s="71">
        <f t="shared" ca="1" si="38"/>
        <v>0.75389202715127146</v>
      </c>
      <c r="F1248" s="71">
        <f t="shared" ca="1" si="39"/>
        <v>35.752798108690712</v>
      </c>
    </row>
    <row r="1249" spans="5:6" x14ac:dyDescent="0.25">
      <c r="E1249" s="71">
        <f t="shared" ca="1" si="38"/>
        <v>0.67211270238562726</v>
      </c>
      <c r="F1249" s="71">
        <f t="shared" ca="1" si="39"/>
        <v>34.05469696904332</v>
      </c>
    </row>
    <row r="1250" spans="5:6" x14ac:dyDescent="0.25">
      <c r="E1250" s="71">
        <f t="shared" ca="1" si="38"/>
        <v>4.0788375010179845E-2</v>
      </c>
      <c r="F1250" s="71">
        <f t="shared" ca="1" si="39"/>
        <v>25.849567776687614</v>
      </c>
    </row>
    <row r="1251" spans="5:6" x14ac:dyDescent="0.25">
      <c r="E1251" s="71">
        <f t="shared" ca="1" si="38"/>
        <v>0.91446447194457858</v>
      </c>
      <c r="F1251" s="71">
        <f t="shared" ca="1" si="39"/>
        <v>42.415020857853264</v>
      </c>
    </row>
    <row r="1252" spans="5:6" x14ac:dyDescent="0.25">
      <c r="E1252" s="71">
        <f t="shared" ca="1" si="38"/>
        <v>0.34819108007885324</v>
      </c>
      <c r="F1252" s="71">
        <f t="shared" ca="1" si="39"/>
        <v>29.786964982180105</v>
      </c>
    </row>
    <row r="1253" spans="5:6" x14ac:dyDescent="0.25">
      <c r="E1253" s="71">
        <f t="shared" ca="1" si="38"/>
        <v>0.63353703657668226</v>
      </c>
      <c r="F1253" s="71">
        <f t="shared" ca="1" si="39"/>
        <v>33.396659892193114</v>
      </c>
    </row>
    <row r="1254" spans="5:6" x14ac:dyDescent="0.25">
      <c r="E1254" s="71">
        <f t="shared" ca="1" si="38"/>
        <v>0.74546970663151435</v>
      </c>
      <c r="F1254" s="71">
        <f t="shared" ca="1" si="39"/>
        <v>35.552720626204</v>
      </c>
    </row>
    <row r="1255" spans="5:6" x14ac:dyDescent="0.25">
      <c r="E1255" s="71">
        <f t="shared" ca="1" si="38"/>
        <v>0.15799523891715084</v>
      </c>
      <c r="F1255" s="71">
        <f t="shared" ca="1" si="39"/>
        <v>27.69382629314682</v>
      </c>
    </row>
    <row r="1256" spans="5:6" x14ac:dyDescent="0.25">
      <c r="E1256" s="71">
        <f t="shared" ca="1" si="38"/>
        <v>0.50617545163739341</v>
      </c>
      <c r="F1256" s="71">
        <f t="shared" ca="1" si="39"/>
        <v>31.598167750956065</v>
      </c>
    </row>
    <row r="1257" spans="5:6" x14ac:dyDescent="0.25">
      <c r="E1257" s="71">
        <f t="shared" ca="1" si="38"/>
        <v>0.24112393790428999</v>
      </c>
      <c r="F1257" s="71">
        <f t="shared" ca="1" si="39"/>
        <v>28.639014540983784</v>
      </c>
    </row>
    <row r="1258" spans="5:6" x14ac:dyDescent="0.25">
      <c r="E1258" s="71">
        <f t="shared" ca="1" si="38"/>
        <v>0.11857482298145083</v>
      </c>
      <c r="F1258" s="71">
        <f t="shared" ca="1" si="39"/>
        <v>27.189528155886268</v>
      </c>
    </row>
    <row r="1259" spans="5:6" x14ac:dyDescent="0.25">
      <c r="E1259" s="71">
        <f t="shared" ca="1" si="38"/>
        <v>0.72127937448888146</v>
      </c>
      <c r="F1259" s="71">
        <f t="shared" ca="1" si="39"/>
        <v>35.014540491824469</v>
      </c>
    </row>
    <row r="1260" spans="5:6" x14ac:dyDescent="0.25">
      <c r="E1260" s="71">
        <f t="shared" ca="1" si="38"/>
        <v>0.28212308177640333</v>
      </c>
      <c r="F1260" s="71">
        <f t="shared" ca="1" si="39"/>
        <v>29.080230490978735</v>
      </c>
    </row>
    <row r="1261" spans="5:6" x14ac:dyDescent="0.25">
      <c r="E1261" s="71">
        <f t="shared" ca="1" si="38"/>
        <v>0.52873432653908548</v>
      </c>
      <c r="F1261" s="71">
        <f t="shared" ca="1" si="39"/>
        <v>31.88595041855287</v>
      </c>
    </row>
    <row r="1262" spans="5:6" x14ac:dyDescent="0.25">
      <c r="E1262" s="71">
        <f t="shared" ca="1" si="38"/>
        <v>0.99108269152560469</v>
      </c>
      <c r="F1262" s="71">
        <f t="shared" ca="1" si="39"/>
        <v>61.356393417512294</v>
      </c>
    </row>
    <row r="1263" spans="5:6" x14ac:dyDescent="0.25">
      <c r="E1263" s="71">
        <f t="shared" ca="1" si="38"/>
        <v>0.66062208624495755</v>
      </c>
      <c r="F1263" s="71">
        <f t="shared" ca="1" si="39"/>
        <v>33.851171932139579</v>
      </c>
    </row>
    <row r="1264" spans="5:6" x14ac:dyDescent="0.25">
      <c r="E1264" s="71">
        <f t="shared" ca="1" si="38"/>
        <v>0.55605355500125331</v>
      </c>
      <c r="F1264" s="71">
        <f t="shared" ca="1" si="39"/>
        <v>32.249412864627331</v>
      </c>
    </row>
    <row r="1265" spans="5:6" x14ac:dyDescent="0.25">
      <c r="E1265" s="71">
        <f t="shared" ca="1" si="38"/>
        <v>0.93863100352045892</v>
      </c>
      <c r="F1265" s="71">
        <f t="shared" ca="1" si="39"/>
        <v>44.729953099863593</v>
      </c>
    </row>
    <row r="1266" spans="5:6" x14ac:dyDescent="0.25">
      <c r="E1266" s="71">
        <f t="shared" ca="1" si="38"/>
        <v>0.14514198691220992</v>
      </c>
      <c r="F1266" s="71">
        <f t="shared" ca="1" si="39"/>
        <v>27.535437585254545</v>
      </c>
    </row>
    <row r="1267" spans="5:6" x14ac:dyDescent="0.25">
      <c r="E1267" s="71">
        <f t="shared" ca="1" si="38"/>
        <v>0.53155532408712103</v>
      </c>
      <c r="F1267" s="71">
        <f t="shared" ca="1" si="39"/>
        <v>31.922684181421381</v>
      </c>
    </row>
    <row r="1268" spans="5:6" x14ac:dyDescent="0.25">
      <c r="E1268" s="71">
        <f t="shared" ca="1" si="38"/>
        <v>0.40811280355441215</v>
      </c>
      <c r="F1268" s="71">
        <f t="shared" ca="1" si="39"/>
        <v>30.443152922740687</v>
      </c>
    </row>
    <row r="1269" spans="5:6" x14ac:dyDescent="0.25">
      <c r="E1269" s="71">
        <f t="shared" ca="1" si="38"/>
        <v>0.15907000506937807</v>
      </c>
      <c r="F1269" s="71">
        <f t="shared" ca="1" si="39"/>
        <v>27.706856955694086</v>
      </c>
    </row>
    <row r="1270" spans="5:6" x14ac:dyDescent="0.25">
      <c r="E1270" s="71">
        <f t="shared" ca="1" si="38"/>
        <v>0.91305095960479099</v>
      </c>
      <c r="F1270" s="71">
        <f t="shared" ca="1" si="39"/>
        <v>42.30401346463654</v>
      </c>
    </row>
    <row r="1271" spans="5:6" x14ac:dyDescent="0.25">
      <c r="E1271" s="71">
        <f t="shared" ca="1" si="38"/>
        <v>0.73935528045098364</v>
      </c>
      <c r="F1271" s="71">
        <f t="shared" ca="1" si="39"/>
        <v>35.411792727429258</v>
      </c>
    </row>
    <row r="1272" spans="5:6" x14ac:dyDescent="0.25">
      <c r="E1272" s="71">
        <f t="shared" ca="1" si="38"/>
        <v>6.4748408949559355E-2</v>
      </c>
      <c r="F1272" s="71">
        <f t="shared" ca="1" si="39"/>
        <v>26.351862438008492</v>
      </c>
    </row>
    <row r="1273" spans="5:6" x14ac:dyDescent="0.25">
      <c r="E1273" s="71">
        <f t="shared" ca="1" si="38"/>
        <v>0.58199977197685415</v>
      </c>
      <c r="F1273" s="71">
        <f t="shared" ca="1" si="39"/>
        <v>32.61230118602964</v>
      </c>
    </row>
    <row r="1274" spans="5:6" x14ac:dyDescent="0.25">
      <c r="E1274" s="71">
        <f t="shared" ca="1" si="38"/>
        <v>0.90556160093334337</v>
      </c>
      <c r="F1274" s="71">
        <f t="shared" ca="1" si="39"/>
        <v>41.748826957988641</v>
      </c>
    </row>
    <row r="1275" spans="5:6" x14ac:dyDescent="0.25">
      <c r="E1275" s="71">
        <f t="shared" ca="1" si="38"/>
        <v>0.51571056536158744</v>
      </c>
      <c r="F1275" s="71">
        <f t="shared" ca="1" si="39"/>
        <v>31.71855377113917</v>
      </c>
    </row>
    <row r="1276" spans="5:6" x14ac:dyDescent="0.25">
      <c r="E1276" s="71">
        <f t="shared" ca="1" si="38"/>
        <v>0.94354947197885974</v>
      </c>
      <c r="F1276" s="71">
        <f t="shared" ca="1" si="39"/>
        <v>45.333371581870274</v>
      </c>
    </row>
    <row r="1277" spans="5:6" x14ac:dyDescent="0.25">
      <c r="E1277" s="71">
        <f t="shared" ca="1" si="38"/>
        <v>0.43957569216646786</v>
      </c>
      <c r="F1277" s="71">
        <f t="shared" ca="1" si="39"/>
        <v>30.799907650317763</v>
      </c>
    </row>
    <row r="1278" spans="5:6" x14ac:dyDescent="0.25">
      <c r="E1278" s="71">
        <f t="shared" ca="1" si="38"/>
        <v>7.5575945031407521E-3</v>
      </c>
      <c r="F1278" s="71">
        <f t="shared" ca="1" si="39"/>
        <v>24.563088361705901</v>
      </c>
    </row>
    <row r="1279" spans="5:6" x14ac:dyDescent="0.25">
      <c r="E1279" s="71">
        <f t="shared" ca="1" si="38"/>
        <v>0.6268712416022183</v>
      </c>
      <c r="F1279" s="71">
        <f t="shared" ca="1" si="39"/>
        <v>33.289705353774345</v>
      </c>
    </row>
    <row r="1280" spans="5:6" x14ac:dyDescent="0.25">
      <c r="E1280" s="71">
        <f t="shared" ca="1" si="38"/>
        <v>0.74741790666452401</v>
      </c>
      <c r="F1280" s="71">
        <f t="shared" ca="1" si="39"/>
        <v>35.598373049895528</v>
      </c>
    </row>
    <row r="1281" spans="5:6" x14ac:dyDescent="0.25">
      <c r="E1281" s="71">
        <f t="shared" ca="1" si="38"/>
        <v>0.66359371667248124</v>
      </c>
      <c r="F1281" s="71">
        <f t="shared" ca="1" si="39"/>
        <v>33.903152308475441</v>
      </c>
    </row>
    <row r="1282" spans="5:6" x14ac:dyDescent="0.25">
      <c r="E1282" s="71">
        <f t="shared" ca="1" si="38"/>
        <v>0.59130246517515272</v>
      </c>
      <c r="F1282" s="71">
        <f t="shared" ca="1" si="39"/>
        <v>32.747172346204181</v>
      </c>
    </row>
    <row r="1283" spans="5:6" x14ac:dyDescent="0.25">
      <c r="E1283" s="71">
        <f t="shared" ca="1" si="38"/>
        <v>0.79574325938220891</v>
      </c>
      <c r="F1283" s="71">
        <f t="shared" ca="1" si="39"/>
        <v>36.869578767191499</v>
      </c>
    </row>
    <row r="1284" spans="5:6" x14ac:dyDescent="0.25">
      <c r="E1284" s="71">
        <f t="shared" ref="E1284:E1347" ca="1" si="40">RAND()</f>
        <v>0.53252935273013657</v>
      </c>
      <c r="F1284" s="71">
        <f t="shared" ref="F1284:F1347" ca="1" si="41">$C$3-$C$4*(LN(E1284)^(-1/$C$5))</f>
        <v>31.935408187583299</v>
      </c>
    </row>
    <row r="1285" spans="5:6" x14ac:dyDescent="0.25">
      <c r="E1285" s="71">
        <f t="shared" ca="1" si="40"/>
        <v>0.96920399999161755</v>
      </c>
      <c r="F1285" s="71">
        <f t="shared" ca="1" si="41"/>
        <v>49.99228275560413</v>
      </c>
    </row>
    <row r="1286" spans="5:6" x14ac:dyDescent="0.25">
      <c r="E1286" s="71">
        <f t="shared" ca="1" si="40"/>
        <v>0.22740664788695486</v>
      </c>
      <c r="F1286" s="71">
        <f t="shared" ca="1" si="41"/>
        <v>28.489198158269648</v>
      </c>
    </row>
    <row r="1287" spans="5:6" x14ac:dyDescent="0.25">
      <c r="E1287" s="71">
        <f t="shared" ca="1" si="40"/>
        <v>0.95325962448461699</v>
      </c>
      <c r="F1287" s="71">
        <f t="shared" ca="1" si="41"/>
        <v>46.730003403558072</v>
      </c>
    </row>
    <row r="1288" spans="5:6" x14ac:dyDescent="0.25">
      <c r="E1288" s="71">
        <f t="shared" ca="1" si="40"/>
        <v>0.17870971179719108</v>
      </c>
      <c r="F1288" s="71">
        <f t="shared" ca="1" si="41"/>
        <v>27.940053918481595</v>
      </c>
    </row>
    <row r="1289" spans="5:6" x14ac:dyDescent="0.25">
      <c r="E1289" s="71">
        <f t="shared" ca="1" si="40"/>
        <v>0.83083782885152724</v>
      </c>
      <c r="F1289" s="71">
        <f t="shared" ca="1" si="41"/>
        <v>38.018522529650845</v>
      </c>
    </row>
    <row r="1290" spans="5:6" x14ac:dyDescent="0.25">
      <c r="E1290" s="71">
        <f t="shared" ca="1" si="40"/>
        <v>0.70418492655099041</v>
      </c>
      <c r="F1290" s="71">
        <f t="shared" ca="1" si="41"/>
        <v>34.662625394777891</v>
      </c>
    </row>
    <row r="1291" spans="5:6" x14ac:dyDescent="0.25">
      <c r="E1291" s="71">
        <f t="shared" ca="1" si="40"/>
        <v>4.8689559844361185E-2</v>
      </c>
      <c r="F1291" s="71">
        <f t="shared" ca="1" si="41"/>
        <v>26.031078848281773</v>
      </c>
    </row>
    <row r="1292" spans="5:6" x14ac:dyDescent="0.25">
      <c r="E1292" s="71">
        <f t="shared" ca="1" si="40"/>
        <v>0.14310006965909849</v>
      </c>
      <c r="F1292" s="71">
        <f t="shared" ca="1" si="41"/>
        <v>27.509805089240441</v>
      </c>
    </row>
    <row r="1293" spans="5:6" x14ac:dyDescent="0.25">
      <c r="E1293" s="71">
        <f t="shared" ca="1" si="40"/>
        <v>5.0340512364782652E-2</v>
      </c>
      <c r="F1293" s="71">
        <f t="shared" ca="1" si="41"/>
        <v>26.066689758597381</v>
      </c>
    </row>
    <row r="1294" spans="5:6" x14ac:dyDescent="0.25">
      <c r="E1294" s="71">
        <f t="shared" ca="1" si="40"/>
        <v>0.15670144611380876</v>
      </c>
      <c r="F1294" s="71">
        <f t="shared" ca="1" si="41"/>
        <v>27.678098903907809</v>
      </c>
    </row>
    <row r="1295" spans="5:6" x14ac:dyDescent="0.25">
      <c r="E1295" s="71">
        <f t="shared" ca="1" si="40"/>
        <v>0.19353401376381674</v>
      </c>
      <c r="F1295" s="71">
        <f t="shared" ca="1" si="41"/>
        <v>28.110873256224277</v>
      </c>
    </row>
    <row r="1296" spans="5:6" x14ac:dyDescent="0.25">
      <c r="E1296" s="71">
        <f t="shared" ca="1" si="40"/>
        <v>0.84018710610462832</v>
      </c>
      <c r="F1296" s="71">
        <f t="shared" ca="1" si="41"/>
        <v>38.369713055181464</v>
      </c>
    </row>
    <row r="1297" spans="5:6" x14ac:dyDescent="0.25">
      <c r="E1297" s="71">
        <f t="shared" ca="1" si="40"/>
        <v>7.0202329540348662E-3</v>
      </c>
      <c r="F1297" s="71">
        <f t="shared" ca="1" si="41"/>
        <v>24.519507797421689</v>
      </c>
    </row>
    <row r="1298" spans="5:6" x14ac:dyDescent="0.25">
      <c r="E1298" s="71">
        <f t="shared" ca="1" si="40"/>
        <v>0.12691699631414755</v>
      </c>
      <c r="F1298" s="71">
        <f t="shared" ca="1" si="41"/>
        <v>27.301299177332599</v>
      </c>
    </row>
    <row r="1299" spans="5:6" x14ac:dyDescent="0.25">
      <c r="E1299" s="71">
        <f t="shared" ca="1" si="40"/>
        <v>0.57037643444146491</v>
      </c>
      <c r="F1299" s="71">
        <f t="shared" ca="1" si="41"/>
        <v>32.447419804099816</v>
      </c>
    </row>
    <row r="1300" spans="5:6" x14ac:dyDescent="0.25">
      <c r="E1300" s="71">
        <f t="shared" ca="1" si="40"/>
        <v>0.37525015203883227</v>
      </c>
      <c r="F1300" s="71">
        <f t="shared" ca="1" si="41"/>
        <v>30.080308820905501</v>
      </c>
    </row>
    <row r="1301" spans="5:6" x14ac:dyDescent="0.25">
      <c r="E1301" s="71">
        <f t="shared" ca="1" si="40"/>
        <v>0.36016739378022222</v>
      </c>
      <c r="F1301" s="71">
        <f t="shared" ca="1" si="41"/>
        <v>29.916315319763914</v>
      </c>
    </row>
    <row r="1302" spans="5:6" x14ac:dyDescent="0.25">
      <c r="E1302" s="71">
        <f t="shared" ca="1" si="40"/>
        <v>0.40429547414885603</v>
      </c>
      <c r="F1302" s="71">
        <f t="shared" ca="1" si="41"/>
        <v>30.400547418204429</v>
      </c>
    </row>
    <row r="1303" spans="5:6" x14ac:dyDescent="0.25">
      <c r="E1303" s="71">
        <f t="shared" ca="1" si="40"/>
        <v>0.56730495374183698</v>
      </c>
      <c r="F1303" s="71">
        <f t="shared" ca="1" si="41"/>
        <v>32.404491751331122</v>
      </c>
    </row>
    <row r="1304" spans="5:6" x14ac:dyDescent="0.25">
      <c r="E1304" s="71">
        <f t="shared" ca="1" si="40"/>
        <v>0.49593449894166752</v>
      </c>
      <c r="F1304" s="71">
        <f t="shared" ca="1" si="41"/>
        <v>31.470779583272474</v>
      </c>
    </row>
    <row r="1305" spans="5:6" x14ac:dyDescent="0.25">
      <c r="E1305" s="71">
        <f t="shared" ca="1" si="40"/>
        <v>6.2385486729435335E-2</v>
      </c>
      <c r="F1305" s="71">
        <f t="shared" ca="1" si="41"/>
        <v>26.307803600865448</v>
      </c>
    </row>
    <row r="1306" spans="5:6" x14ac:dyDescent="0.25">
      <c r="E1306" s="71">
        <f t="shared" ca="1" si="40"/>
        <v>0.87163214986512882</v>
      </c>
      <c r="F1306" s="71">
        <f t="shared" ca="1" si="41"/>
        <v>39.746807826723938</v>
      </c>
    </row>
    <row r="1307" spans="5:6" x14ac:dyDescent="0.25">
      <c r="E1307" s="71">
        <f t="shared" ca="1" si="40"/>
        <v>0.32843505576575183</v>
      </c>
      <c r="F1307" s="71">
        <f t="shared" ca="1" si="41"/>
        <v>29.574852200191589</v>
      </c>
    </row>
    <row r="1308" spans="5:6" x14ac:dyDescent="0.25">
      <c r="E1308" s="71">
        <f t="shared" ca="1" si="40"/>
        <v>0.58412866236306049</v>
      </c>
      <c r="F1308" s="71">
        <f t="shared" ca="1" si="41"/>
        <v>32.642931316538714</v>
      </c>
    </row>
    <row r="1309" spans="5:6" x14ac:dyDescent="0.25">
      <c r="E1309" s="71">
        <f t="shared" ca="1" si="40"/>
        <v>0.2337527958926946</v>
      </c>
      <c r="F1309" s="71">
        <f t="shared" ca="1" si="41"/>
        <v>28.558698539880059</v>
      </c>
    </row>
    <row r="1310" spans="5:6" x14ac:dyDescent="0.25">
      <c r="E1310" s="71">
        <f t="shared" ca="1" si="40"/>
        <v>0.45223972649257493</v>
      </c>
      <c r="F1310" s="71">
        <f t="shared" ca="1" si="41"/>
        <v>30.94671466148526</v>
      </c>
    </row>
    <row r="1311" spans="5:6" x14ac:dyDescent="0.25">
      <c r="E1311" s="71">
        <f t="shared" ca="1" si="40"/>
        <v>0.95990785878263596</v>
      </c>
      <c r="F1311" s="71">
        <f t="shared" ca="1" si="41"/>
        <v>47.900693741422565</v>
      </c>
    </row>
    <row r="1312" spans="5:6" x14ac:dyDescent="0.25">
      <c r="E1312" s="71">
        <f t="shared" ca="1" si="40"/>
        <v>0.66349512247228748</v>
      </c>
      <c r="F1312" s="71">
        <f t="shared" ca="1" si="41"/>
        <v>33.901420507191119</v>
      </c>
    </row>
    <row r="1313" spans="5:6" x14ac:dyDescent="0.25">
      <c r="E1313" s="71">
        <f t="shared" ca="1" si="40"/>
        <v>0.18163663817299158</v>
      </c>
      <c r="F1313" s="71">
        <f t="shared" ca="1" si="41"/>
        <v>27.974096470610746</v>
      </c>
    </row>
    <row r="1314" spans="5:6" x14ac:dyDescent="0.25">
      <c r="E1314" s="71">
        <f t="shared" ca="1" si="40"/>
        <v>0.35678787252941691</v>
      </c>
      <c r="F1314" s="71">
        <f t="shared" ca="1" si="41"/>
        <v>29.879744536395808</v>
      </c>
    </row>
    <row r="1315" spans="5:6" x14ac:dyDescent="0.25">
      <c r="E1315" s="71">
        <f t="shared" ca="1" si="40"/>
        <v>8.4301387062109434E-2</v>
      </c>
      <c r="F1315" s="71">
        <f t="shared" ca="1" si="41"/>
        <v>26.686783673894844</v>
      </c>
    </row>
    <row r="1316" spans="5:6" x14ac:dyDescent="0.25">
      <c r="E1316" s="71">
        <f t="shared" ca="1" si="40"/>
        <v>7.901977549203465E-2</v>
      </c>
      <c r="F1316" s="71">
        <f t="shared" ca="1" si="41"/>
        <v>26.600826733907898</v>
      </c>
    </row>
    <row r="1317" spans="5:6" x14ac:dyDescent="0.25">
      <c r="E1317" s="71">
        <f t="shared" ca="1" si="40"/>
        <v>0.66371986208699274</v>
      </c>
      <c r="F1317" s="71">
        <f t="shared" ca="1" si="41"/>
        <v>33.905368768079228</v>
      </c>
    </row>
    <row r="1318" spans="5:6" x14ac:dyDescent="0.25">
      <c r="E1318" s="71">
        <f t="shared" ca="1" si="40"/>
        <v>0.23841277637397729</v>
      </c>
      <c r="F1318" s="71">
        <f t="shared" ca="1" si="41"/>
        <v>28.609521365637875</v>
      </c>
    </row>
    <row r="1319" spans="5:6" x14ac:dyDescent="0.25">
      <c r="E1319" s="71">
        <f t="shared" ca="1" si="40"/>
        <v>0.68231300637365355</v>
      </c>
      <c r="F1319" s="71">
        <f t="shared" ca="1" si="41"/>
        <v>34.241343504164639</v>
      </c>
    </row>
    <row r="1320" spans="5:6" x14ac:dyDescent="0.25">
      <c r="E1320" s="71">
        <f t="shared" ca="1" si="40"/>
        <v>0.4290823905694251</v>
      </c>
      <c r="F1320" s="71">
        <f t="shared" ca="1" si="41"/>
        <v>30.67973681197758</v>
      </c>
    </row>
    <row r="1321" spans="5:6" x14ac:dyDescent="0.25">
      <c r="E1321" s="71">
        <f t="shared" ca="1" si="40"/>
        <v>0.9640019987845071</v>
      </c>
      <c r="F1321" s="71">
        <f t="shared" ca="1" si="41"/>
        <v>48.742440616474227</v>
      </c>
    </row>
    <row r="1322" spans="5:6" x14ac:dyDescent="0.25">
      <c r="E1322" s="71">
        <f t="shared" ca="1" si="40"/>
        <v>0.75876067931315638</v>
      </c>
      <c r="F1322" s="71">
        <f t="shared" ca="1" si="41"/>
        <v>35.871791982692955</v>
      </c>
    </row>
    <row r="1323" spans="5:6" x14ac:dyDescent="0.25">
      <c r="E1323" s="71">
        <f t="shared" ca="1" si="40"/>
        <v>0.30062581634731889</v>
      </c>
      <c r="F1323" s="71">
        <f t="shared" ca="1" si="41"/>
        <v>29.277784857099601</v>
      </c>
    </row>
    <row r="1324" spans="5:6" x14ac:dyDescent="0.25">
      <c r="E1324" s="71">
        <f t="shared" ca="1" si="40"/>
        <v>0.69130727339498599</v>
      </c>
      <c r="F1324" s="71">
        <f t="shared" ca="1" si="41"/>
        <v>34.410940353076853</v>
      </c>
    </row>
    <row r="1325" spans="5:6" x14ac:dyDescent="0.25">
      <c r="E1325" s="71">
        <f t="shared" ca="1" si="40"/>
        <v>5.0935857136658047E-4</v>
      </c>
      <c r="F1325" s="71">
        <f t="shared" ca="1" si="41"/>
        <v>23.337337305976167</v>
      </c>
    </row>
    <row r="1326" spans="5:6" x14ac:dyDescent="0.25">
      <c r="E1326" s="71">
        <f t="shared" ca="1" si="40"/>
        <v>0.93066697682912358</v>
      </c>
      <c r="F1326" s="71">
        <f t="shared" ca="1" si="41"/>
        <v>43.864142514521774</v>
      </c>
    </row>
    <row r="1327" spans="5:6" x14ac:dyDescent="0.25">
      <c r="E1327" s="71">
        <f t="shared" ca="1" si="40"/>
        <v>0.96391839657042944</v>
      </c>
      <c r="F1327" s="71">
        <f t="shared" ca="1" si="41"/>
        <v>48.724136669098293</v>
      </c>
    </row>
    <row r="1328" spans="5:6" x14ac:dyDescent="0.25">
      <c r="E1328" s="71">
        <f t="shared" ca="1" si="40"/>
        <v>0.14354600367822345</v>
      </c>
      <c r="F1328" s="71">
        <f t="shared" ca="1" si="41"/>
        <v>27.515414795769985</v>
      </c>
    </row>
    <row r="1329" spans="5:6" x14ac:dyDescent="0.25">
      <c r="E1329" s="71">
        <f t="shared" ca="1" si="40"/>
        <v>0.43758666949088876</v>
      </c>
      <c r="F1329" s="71">
        <f t="shared" ca="1" si="41"/>
        <v>30.777030358037798</v>
      </c>
    </row>
    <row r="1330" spans="5:6" x14ac:dyDescent="0.25">
      <c r="E1330" s="71">
        <f t="shared" ca="1" si="40"/>
        <v>0.93660765746038044</v>
      </c>
      <c r="F1330" s="71">
        <f t="shared" ca="1" si="41"/>
        <v>44.498000804806345</v>
      </c>
    </row>
    <row r="1331" spans="5:6" x14ac:dyDescent="0.25">
      <c r="E1331" s="71">
        <f t="shared" ca="1" si="40"/>
        <v>0.62107805297456398</v>
      </c>
      <c r="F1331" s="71">
        <f t="shared" ca="1" si="41"/>
        <v>33.198192612882067</v>
      </c>
    </row>
    <row r="1332" spans="5:6" x14ac:dyDescent="0.25">
      <c r="E1332" s="71">
        <f t="shared" ca="1" si="40"/>
        <v>0.64850049404999865</v>
      </c>
      <c r="F1332" s="71">
        <f t="shared" ca="1" si="41"/>
        <v>33.643613991057428</v>
      </c>
    </row>
    <row r="1333" spans="5:6" x14ac:dyDescent="0.25">
      <c r="E1333" s="71">
        <f t="shared" ca="1" si="40"/>
        <v>3.8315763871321074E-2</v>
      </c>
      <c r="F1333" s="71">
        <f t="shared" ca="1" si="41"/>
        <v>25.788323997886273</v>
      </c>
    </row>
    <row r="1334" spans="5:6" x14ac:dyDescent="0.25">
      <c r="E1334" s="71">
        <f t="shared" ca="1" si="40"/>
        <v>0.6958094010957786</v>
      </c>
      <c r="F1334" s="71">
        <f t="shared" ca="1" si="41"/>
        <v>34.497704558691566</v>
      </c>
    </row>
    <row r="1335" spans="5:6" x14ac:dyDescent="0.25">
      <c r="E1335" s="71">
        <f t="shared" ca="1" si="40"/>
        <v>0.38233024863718146</v>
      </c>
      <c r="F1335" s="71">
        <f t="shared" ca="1" si="41"/>
        <v>30.157784650724594</v>
      </c>
    </row>
    <row r="1336" spans="5:6" x14ac:dyDescent="0.25">
      <c r="E1336" s="71">
        <f t="shared" ca="1" si="40"/>
        <v>0.28278228467080613</v>
      </c>
      <c r="F1336" s="71">
        <f t="shared" ca="1" si="41"/>
        <v>29.087276388023184</v>
      </c>
    </row>
    <row r="1337" spans="5:6" x14ac:dyDescent="0.25">
      <c r="E1337" s="71">
        <f t="shared" ca="1" si="40"/>
        <v>0.43055354433138637</v>
      </c>
      <c r="F1337" s="71">
        <f t="shared" ca="1" si="41"/>
        <v>30.696508622387206</v>
      </c>
    </row>
    <row r="1338" spans="5:6" x14ac:dyDescent="0.25">
      <c r="E1338" s="71">
        <f t="shared" ca="1" si="40"/>
        <v>0.80454959553817829</v>
      </c>
      <c r="F1338" s="71">
        <f t="shared" ca="1" si="41"/>
        <v>37.136201762230179</v>
      </c>
    </row>
    <row r="1339" spans="5:6" x14ac:dyDescent="0.25">
      <c r="E1339" s="71">
        <f t="shared" ca="1" si="40"/>
        <v>0.81053196159143626</v>
      </c>
      <c r="F1339" s="71">
        <f t="shared" ca="1" si="41"/>
        <v>37.324955351893564</v>
      </c>
    </row>
    <row r="1340" spans="5:6" x14ac:dyDescent="0.25">
      <c r="E1340" s="71">
        <f t="shared" ca="1" si="40"/>
        <v>0.84821522209030797</v>
      </c>
      <c r="F1340" s="71">
        <f t="shared" ca="1" si="41"/>
        <v>38.690162898751701</v>
      </c>
    </row>
    <row r="1341" spans="5:6" x14ac:dyDescent="0.25">
      <c r="E1341" s="71">
        <f t="shared" ca="1" si="40"/>
        <v>0.3392553854893845</v>
      </c>
      <c r="F1341" s="71">
        <f t="shared" ca="1" si="41"/>
        <v>29.690860148635871</v>
      </c>
    </row>
    <row r="1342" spans="5:6" x14ac:dyDescent="0.25">
      <c r="E1342" s="71">
        <f t="shared" ca="1" si="40"/>
        <v>8.5248291472056148E-2</v>
      </c>
      <c r="F1342" s="71">
        <f t="shared" ca="1" si="41"/>
        <v>26.701896253215619</v>
      </c>
    </row>
    <row r="1343" spans="5:6" x14ac:dyDescent="0.25">
      <c r="E1343" s="71">
        <f t="shared" ca="1" si="40"/>
        <v>0.50835609580668817</v>
      </c>
      <c r="F1343" s="71">
        <f t="shared" ca="1" si="41"/>
        <v>31.625544452024094</v>
      </c>
    </row>
    <row r="1344" spans="5:6" x14ac:dyDescent="0.25">
      <c r="E1344" s="71">
        <f t="shared" ca="1" si="40"/>
        <v>5.8128298008737977E-2</v>
      </c>
      <c r="F1344" s="71">
        <f t="shared" ca="1" si="41"/>
        <v>26.225960216274991</v>
      </c>
    </row>
    <row r="1345" spans="5:6" x14ac:dyDescent="0.25">
      <c r="E1345" s="71">
        <f t="shared" ca="1" si="40"/>
        <v>0.60154683840643142</v>
      </c>
      <c r="F1345" s="71">
        <f t="shared" ca="1" si="41"/>
        <v>32.898886699597135</v>
      </c>
    </row>
    <row r="1346" spans="5:6" x14ac:dyDescent="0.25">
      <c r="E1346" s="71">
        <f t="shared" ca="1" si="40"/>
        <v>0.1937391964553139</v>
      </c>
      <c r="F1346" s="71">
        <f t="shared" ca="1" si="41"/>
        <v>28.113211220343235</v>
      </c>
    </row>
    <row r="1347" spans="5:6" x14ac:dyDescent="0.25">
      <c r="E1347" s="71">
        <f t="shared" ca="1" si="40"/>
        <v>0.12106447343113025</v>
      </c>
      <c r="F1347" s="71">
        <f t="shared" ca="1" si="41"/>
        <v>27.223228932012994</v>
      </c>
    </row>
    <row r="1348" spans="5:6" x14ac:dyDescent="0.25">
      <c r="E1348" s="71">
        <f t="shared" ref="E1348:E1411" ca="1" si="42">RAND()</f>
        <v>0.25831241292791374</v>
      </c>
      <c r="F1348" s="71">
        <f t="shared" ref="F1348:F1411" ca="1" si="43">$C$3-$C$4*(LN(E1348)^(-1/$C$5))</f>
        <v>28.824907697963049</v>
      </c>
    </row>
    <row r="1349" spans="5:6" x14ac:dyDescent="0.25">
      <c r="E1349" s="71">
        <f t="shared" ca="1" si="42"/>
        <v>0.99218441990190043</v>
      </c>
      <c r="F1349" s="71">
        <f t="shared" ca="1" si="43"/>
        <v>62.734789297199292</v>
      </c>
    </row>
    <row r="1350" spans="5:6" x14ac:dyDescent="0.25">
      <c r="E1350" s="71">
        <f t="shared" ca="1" si="42"/>
        <v>0.88122042759326813</v>
      </c>
      <c r="F1350" s="71">
        <f t="shared" ca="1" si="43"/>
        <v>40.24460786426792</v>
      </c>
    </row>
    <row r="1351" spans="5:6" x14ac:dyDescent="0.25">
      <c r="E1351" s="71">
        <f t="shared" ca="1" si="42"/>
        <v>0.36143101166349756</v>
      </c>
      <c r="F1351" s="71">
        <f t="shared" ca="1" si="43"/>
        <v>29.930004568852514</v>
      </c>
    </row>
    <row r="1352" spans="5:6" x14ac:dyDescent="0.25">
      <c r="E1352" s="71">
        <f t="shared" ca="1" si="42"/>
        <v>0.10338157891282618</v>
      </c>
      <c r="F1352" s="71">
        <f t="shared" ca="1" si="43"/>
        <v>26.976592444352121</v>
      </c>
    </row>
    <row r="1353" spans="5:6" x14ac:dyDescent="0.25">
      <c r="E1353" s="71">
        <f t="shared" ca="1" si="42"/>
        <v>0.77560537071149205</v>
      </c>
      <c r="F1353" s="71">
        <f t="shared" ca="1" si="43"/>
        <v>36.304203470923611</v>
      </c>
    </row>
    <row r="1354" spans="5:6" x14ac:dyDescent="0.25">
      <c r="E1354" s="71">
        <f t="shared" ca="1" si="42"/>
        <v>0.95606484179420004</v>
      </c>
      <c r="F1354" s="71">
        <f t="shared" ca="1" si="43"/>
        <v>47.198343216160644</v>
      </c>
    </row>
    <row r="1355" spans="5:6" x14ac:dyDescent="0.25">
      <c r="E1355" s="71">
        <f t="shared" ca="1" si="42"/>
        <v>0.90518405659711598</v>
      </c>
      <c r="F1355" s="71">
        <f t="shared" ca="1" si="43"/>
        <v>41.722201735828762</v>
      </c>
    </row>
    <row r="1356" spans="5:6" x14ac:dyDescent="0.25">
      <c r="E1356" s="71">
        <f t="shared" ca="1" si="42"/>
        <v>0.61800177438598269</v>
      </c>
      <c r="F1356" s="71">
        <f t="shared" ca="1" si="43"/>
        <v>33.15012441380874</v>
      </c>
    </row>
    <row r="1357" spans="5:6" x14ac:dyDescent="0.25">
      <c r="E1357" s="71">
        <f t="shared" ca="1" si="42"/>
        <v>0.23012154451629263</v>
      </c>
      <c r="F1357" s="71">
        <f t="shared" ca="1" si="43"/>
        <v>28.518973336818952</v>
      </c>
    </row>
    <row r="1358" spans="5:6" x14ac:dyDescent="0.25">
      <c r="E1358" s="71">
        <f t="shared" ca="1" si="42"/>
        <v>0.64844080743847776</v>
      </c>
      <c r="F1358" s="71">
        <f t="shared" ca="1" si="43"/>
        <v>33.642609156863024</v>
      </c>
    </row>
    <row r="1359" spans="5:6" x14ac:dyDescent="0.25">
      <c r="E1359" s="71">
        <f t="shared" ca="1" si="42"/>
        <v>0.54459114318646329</v>
      </c>
      <c r="F1359" s="71">
        <f t="shared" ca="1" si="43"/>
        <v>32.094760345880815</v>
      </c>
    </row>
    <row r="1360" spans="5:6" x14ac:dyDescent="0.25">
      <c r="E1360" s="71">
        <f t="shared" ca="1" si="42"/>
        <v>0.47642338926887196</v>
      </c>
      <c r="F1360" s="71">
        <f t="shared" ca="1" si="43"/>
        <v>31.233120060050506</v>
      </c>
    </row>
    <row r="1361" spans="5:6" x14ac:dyDescent="0.25">
      <c r="E1361" s="71">
        <f t="shared" ca="1" si="42"/>
        <v>0.7932712965903963</v>
      </c>
      <c r="F1361" s="71">
        <f t="shared" ca="1" si="43"/>
        <v>36.796991254166258</v>
      </c>
    </row>
    <row r="1362" spans="5:6" x14ac:dyDescent="0.25">
      <c r="E1362" s="71">
        <f t="shared" ca="1" si="42"/>
        <v>0.33732485364867548</v>
      </c>
      <c r="F1362" s="71">
        <f t="shared" ca="1" si="43"/>
        <v>29.670135627896954</v>
      </c>
    </row>
    <row r="1363" spans="5:6" x14ac:dyDescent="0.25">
      <c r="E1363" s="71">
        <f t="shared" ca="1" si="42"/>
        <v>5.212444490338497E-2</v>
      </c>
      <c r="F1363" s="71">
        <f t="shared" ca="1" si="43"/>
        <v>26.104391967649665</v>
      </c>
    </row>
    <row r="1364" spans="5:6" x14ac:dyDescent="0.25">
      <c r="E1364" s="71">
        <f t="shared" ca="1" si="42"/>
        <v>0.56400599864819523</v>
      </c>
      <c r="F1364" s="71">
        <f t="shared" ca="1" si="43"/>
        <v>32.358672585947758</v>
      </c>
    </row>
    <row r="1365" spans="5:6" x14ac:dyDescent="0.25">
      <c r="E1365" s="71">
        <f t="shared" ca="1" si="42"/>
        <v>0.81171929872779502</v>
      </c>
      <c r="F1365" s="71">
        <f t="shared" ca="1" si="43"/>
        <v>37.363197660177086</v>
      </c>
    </row>
    <row r="1366" spans="5:6" x14ac:dyDescent="0.25">
      <c r="E1366" s="71">
        <f t="shared" ca="1" si="42"/>
        <v>0.81545238224228589</v>
      </c>
      <c r="F1366" s="71">
        <f t="shared" ca="1" si="43"/>
        <v>37.485190205541357</v>
      </c>
    </row>
    <row r="1367" spans="5:6" x14ac:dyDescent="0.25">
      <c r="E1367" s="71">
        <f t="shared" ca="1" si="42"/>
        <v>1.7242129656725225E-2</v>
      </c>
      <c r="F1367" s="71">
        <f t="shared" ca="1" si="43"/>
        <v>25.111801584077973</v>
      </c>
    </row>
    <row r="1368" spans="5:6" x14ac:dyDescent="0.25">
      <c r="E1368" s="71">
        <f t="shared" ca="1" si="42"/>
        <v>0.71898321521675068</v>
      </c>
      <c r="F1368" s="71">
        <f t="shared" ca="1" si="43"/>
        <v>34.966001179390133</v>
      </c>
    </row>
    <row r="1369" spans="5:6" x14ac:dyDescent="0.25">
      <c r="E1369" s="71">
        <f t="shared" ca="1" si="42"/>
        <v>0.23611570385078218</v>
      </c>
      <c r="F1369" s="71">
        <f t="shared" ca="1" si="43"/>
        <v>28.584490111885003</v>
      </c>
    </row>
    <row r="1370" spans="5:6" x14ac:dyDescent="0.25">
      <c r="E1370" s="71">
        <f t="shared" ca="1" si="42"/>
        <v>0.39845066106746219</v>
      </c>
      <c r="F1370" s="71">
        <f t="shared" ca="1" si="43"/>
        <v>30.3355644078773</v>
      </c>
    </row>
    <row r="1371" spans="5:6" x14ac:dyDescent="0.25">
      <c r="E1371" s="71">
        <f t="shared" ca="1" si="42"/>
        <v>0.86018328514410014</v>
      </c>
      <c r="F1371" s="71">
        <f t="shared" ca="1" si="43"/>
        <v>39.205144204095603</v>
      </c>
    </row>
    <row r="1372" spans="5:6" x14ac:dyDescent="0.25">
      <c r="E1372" s="71">
        <f t="shared" ca="1" si="42"/>
        <v>0.72150254932460345</v>
      </c>
      <c r="F1372" s="71">
        <f t="shared" ca="1" si="43"/>
        <v>35.019280254058259</v>
      </c>
    </row>
    <row r="1373" spans="5:6" x14ac:dyDescent="0.25">
      <c r="E1373" s="71">
        <f t="shared" ca="1" si="42"/>
        <v>0.68613412183967792</v>
      </c>
      <c r="F1373" s="71">
        <f t="shared" ca="1" si="43"/>
        <v>34.312800463567598</v>
      </c>
    </row>
    <row r="1374" spans="5:6" x14ac:dyDescent="0.25">
      <c r="E1374" s="71">
        <f t="shared" ca="1" si="42"/>
        <v>0.28921341540088452</v>
      </c>
      <c r="F1374" s="71">
        <f t="shared" ca="1" si="43"/>
        <v>29.155977237239902</v>
      </c>
    </row>
    <row r="1375" spans="5:6" x14ac:dyDescent="0.25">
      <c r="E1375" s="71">
        <f t="shared" ca="1" si="42"/>
        <v>0.57433458263321824</v>
      </c>
      <c r="F1375" s="71">
        <f t="shared" ca="1" si="43"/>
        <v>32.503129825604319</v>
      </c>
    </row>
    <row r="1376" spans="5:6" x14ac:dyDescent="0.25">
      <c r="E1376" s="71">
        <f t="shared" ca="1" si="42"/>
        <v>0.13559935470403561</v>
      </c>
      <c r="F1376" s="71">
        <f t="shared" ca="1" si="43"/>
        <v>27.414407246207865</v>
      </c>
    </row>
    <row r="1377" spans="5:6" x14ac:dyDescent="0.25">
      <c r="E1377" s="71">
        <f t="shared" ca="1" si="42"/>
        <v>0.764153756335198</v>
      </c>
      <c r="F1377" s="71">
        <f t="shared" ca="1" si="43"/>
        <v>36.006623889525812</v>
      </c>
    </row>
    <row r="1378" spans="5:6" x14ac:dyDescent="0.25">
      <c r="E1378" s="71">
        <f t="shared" ca="1" si="42"/>
        <v>0.11183416335869445</v>
      </c>
      <c r="F1378" s="71">
        <f t="shared" ca="1" si="43"/>
        <v>27.096684598827917</v>
      </c>
    </row>
    <row r="1379" spans="5:6" x14ac:dyDescent="0.25">
      <c r="E1379" s="71">
        <f t="shared" ca="1" si="42"/>
        <v>0.12404434315465029</v>
      </c>
      <c r="F1379" s="71">
        <f t="shared" ca="1" si="43"/>
        <v>27.263174919396779</v>
      </c>
    </row>
    <row r="1380" spans="5:6" x14ac:dyDescent="0.25">
      <c r="E1380" s="71">
        <f t="shared" ca="1" si="42"/>
        <v>0.52383002472857565</v>
      </c>
      <c r="F1380" s="71">
        <f t="shared" ca="1" si="43"/>
        <v>31.822498077293723</v>
      </c>
    </row>
    <row r="1381" spans="5:6" x14ac:dyDescent="0.25">
      <c r="E1381" s="71">
        <f t="shared" ca="1" si="42"/>
        <v>0.57057286450449696</v>
      </c>
      <c r="F1381" s="71">
        <f t="shared" ca="1" si="43"/>
        <v>32.450174096517799</v>
      </c>
    </row>
    <row r="1382" spans="5:6" x14ac:dyDescent="0.25">
      <c r="E1382" s="71">
        <f t="shared" ca="1" si="42"/>
        <v>0.72642801505605825</v>
      </c>
      <c r="F1382" s="71">
        <f t="shared" ca="1" si="43"/>
        <v>35.124898987742895</v>
      </c>
    </row>
    <row r="1383" spans="5:6" x14ac:dyDescent="0.25">
      <c r="E1383" s="71">
        <f t="shared" ca="1" si="42"/>
        <v>0.50737357364172719</v>
      </c>
      <c r="F1383" s="71">
        <f t="shared" ca="1" si="43"/>
        <v>31.613198275320457</v>
      </c>
    </row>
    <row r="1384" spans="5:6" x14ac:dyDescent="0.25">
      <c r="E1384" s="71">
        <f t="shared" ca="1" si="42"/>
        <v>0.38836889266001895</v>
      </c>
      <c r="F1384" s="71">
        <f t="shared" ca="1" si="43"/>
        <v>30.224144847940934</v>
      </c>
    </row>
    <row r="1385" spans="5:6" x14ac:dyDescent="0.25">
      <c r="E1385" s="71">
        <f t="shared" ca="1" si="42"/>
        <v>0.55424989732848873</v>
      </c>
      <c r="F1385" s="71">
        <f t="shared" ca="1" si="43"/>
        <v>32.224860400841472</v>
      </c>
    </row>
    <row r="1386" spans="5:6" x14ac:dyDescent="0.25">
      <c r="E1386" s="71">
        <f t="shared" ca="1" si="42"/>
        <v>0.36803061952410054</v>
      </c>
      <c r="F1386" s="71">
        <f t="shared" ca="1" si="43"/>
        <v>30.001643849074103</v>
      </c>
    </row>
    <row r="1387" spans="5:6" x14ac:dyDescent="0.25">
      <c r="E1387" s="71">
        <f t="shared" ca="1" si="42"/>
        <v>0.91573592973924933</v>
      </c>
      <c r="F1387" s="71">
        <f t="shared" ca="1" si="43"/>
        <v>42.516708404651872</v>
      </c>
    </row>
    <row r="1388" spans="5:6" x14ac:dyDescent="0.25">
      <c r="E1388" s="71">
        <f t="shared" ca="1" si="42"/>
        <v>0.98283752229448629</v>
      </c>
      <c r="F1388" s="71">
        <f t="shared" ca="1" si="43"/>
        <v>55.015622055301527</v>
      </c>
    </row>
    <row r="1389" spans="5:6" x14ac:dyDescent="0.25">
      <c r="E1389" s="71">
        <f t="shared" ca="1" si="42"/>
        <v>9.2838780454089997E-2</v>
      </c>
      <c r="F1389" s="71">
        <f t="shared" ca="1" si="43"/>
        <v>26.820083541188804</v>
      </c>
    </row>
    <row r="1390" spans="5:6" x14ac:dyDescent="0.25">
      <c r="E1390" s="71">
        <f t="shared" ca="1" si="42"/>
        <v>0.96146236672337781</v>
      </c>
      <c r="F1390" s="71">
        <f t="shared" ca="1" si="43"/>
        <v>48.207780161990037</v>
      </c>
    </row>
    <row r="1391" spans="5:6" x14ac:dyDescent="0.25">
      <c r="E1391" s="71">
        <f t="shared" ca="1" si="42"/>
        <v>0.44553799633874303</v>
      </c>
      <c r="F1391" s="71">
        <f t="shared" ca="1" si="43"/>
        <v>30.868773178783503</v>
      </c>
    </row>
    <row r="1392" spans="5:6" x14ac:dyDescent="0.25">
      <c r="E1392" s="71">
        <f t="shared" ca="1" si="42"/>
        <v>0.28106958186198627</v>
      </c>
      <c r="F1392" s="71">
        <f t="shared" ca="1" si="43"/>
        <v>29.0689683663511</v>
      </c>
    </row>
    <row r="1393" spans="5:6" x14ac:dyDescent="0.25">
      <c r="E1393" s="71">
        <f t="shared" ca="1" si="42"/>
        <v>8.7411797607289787E-2</v>
      </c>
      <c r="F1393" s="71">
        <f t="shared" ca="1" si="43"/>
        <v>26.736106621012134</v>
      </c>
    </row>
    <row r="1394" spans="5:6" x14ac:dyDescent="0.25">
      <c r="E1394" s="71">
        <f t="shared" ca="1" si="42"/>
        <v>0.55166676268158787</v>
      </c>
      <c r="F1394" s="71">
        <f t="shared" ca="1" si="43"/>
        <v>32.189840570490439</v>
      </c>
    </row>
    <row r="1395" spans="5:6" x14ac:dyDescent="0.25">
      <c r="E1395" s="71">
        <f t="shared" ca="1" si="42"/>
        <v>0.22510129558979886</v>
      </c>
      <c r="F1395" s="71">
        <f t="shared" ca="1" si="43"/>
        <v>28.463861700597548</v>
      </c>
    </row>
    <row r="1396" spans="5:6" x14ac:dyDescent="0.25">
      <c r="E1396" s="71">
        <f t="shared" ca="1" si="42"/>
        <v>0.86475754906571234</v>
      </c>
      <c r="F1396" s="71">
        <f t="shared" ca="1" si="43"/>
        <v>39.415296172208983</v>
      </c>
    </row>
    <row r="1397" spans="5:6" x14ac:dyDescent="0.25">
      <c r="E1397" s="71">
        <f t="shared" ca="1" si="42"/>
        <v>0.64396715607696609</v>
      </c>
      <c r="F1397" s="71">
        <f t="shared" ca="1" si="43"/>
        <v>33.567755884233776</v>
      </c>
    </row>
    <row r="1398" spans="5:6" x14ac:dyDescent="0.25">
      <c r="E1398" s="71">
        <f t="shared" ca="1" si="42"/>
        <v>0.65702229203250451</v>
      </c>
      <c r="F1398" s="71">
        <f t="shared" ca="1" si="43"/>
        <v>33.788793565582246</v>
      </c>
    </row>
    <row r="1399" spans="5:6" x14ac:dyDescent="0.25">
      <c r="E1399" s="71">
        <f t="shared" ca="1" si="42"/>
        <v>8.3337110413204019E-2</v>
      </c>
      <c r="F1399" s="71">
        <f t="shared" ca="1" si="43"/>
        <v>26.67130374649744</v>
      </c>
    </row>
    <row r="1400" spans="5:6" x14ac:dyDescent="0.25">
      <c r="E1400" s="71">
        <f t="shared" ca="1" si="42"/>
        <v>0.63271266740492449</v>
      </c>
      <c r="F1400" s="71">
        <f t="shared" ca="1" si="43"/>
        <v>33.38333409469908</v>
      </c>
    </row>
    <row r="1401" spans="5:6" x14ac:dyDescent="0.25">
      <c r="E1401" s="71">
        <f t="shared" ca="1" si="42"/>
        <v>0.57657391197017638</v>
      </c>
      <c r="F1401" s="71">
        <f t="shared" ca="1" si="43"/>
        <v>32.534845900061953</v>
      </c>
    </row>
    <row r="1402" spans="5:6" x14ac:dyDescent="0.25">
      <c r="E1402" s="71">
        <f t="shared" ca="1" si="42"/>
        <v>0.86603101008846761</v>
      </c>
      <c r="F1402" s="71">
        <f t="shared" ca="1" si="43"/>
        <v>39.475239609382214</v>
      </c>
    </row>
    <row r="1403" spans="5:6" x14ac:dyDescent="0.25">
      <c r="E1403" s="71">
        <f t="shared" ca="1" si="42"/>
        <v>0.30102672217103565</v>
      </c>
      <c r="F1403" s="71">
        <f t="shared" ca="1" si="43"/>
        <v>29.282062834996253</v>
      </c>
    </row>
    <row r="1404" spans="5:6" x14ac:dyDescent="0.25">
      <c r="E1404" s="71">
        <f t="shared" ca="1" si="42"/>
        <v>0.51392823866686388</v>
      </c>
      <c r="F1404" s="71">
        <f t="shared" ca="1" si="43"/>
        <v>31.695915719444571</v>
      </c>
    </row>
    <row r="1405" spans="5:6" x14ac:dyDescent="0.25">
      <c r="E1405" s="71">
        <f t="shared" ca="1" si="42"/>
        <v>0.1518011425058966</v>
      </c>
      <c r="F1405" s="71">
        <f t="shared" ca="1" si="43"/>
        <v>27.618107346994407</v>
      </c>
    </row>
    <row r="1406" spans="5:6" x14ac:dyDescent="0.25">
      <c r="E1406" s="71">
        <f t="shared" ca="1" si="42"/>
        <v>0.6424779907645809</v>
      </c>
      <c r="F1406" s="71">
        <f t="shared" ca="1" si="43"/>
        <v>33.543038438140258</v>
      </c>
    </row>
    <row r="1407" spans="5:6" x14ac:dyDescent="0.25">
      <c r="E1407" s="71">
        <f t="shared" ca="1" si="42"/>
        <v>0.87492862570628571</v>
      </c>
      <c r="F1407" s="71">
        <f t="shared" ca="1" si="43"/>
        <v>39.91302089482609</v>
      </c>
    </row>
    <row r="1408" spans="5:6" x14ac:dyDescent="0.25">
      <c r="E1408" s="71">
        <f t="shared" ca="1" si="42"/>
        <v>0.67362327209947093</v>
      </c>
      <c r="F1408" s="71">
        <f t="shared" ca="1" si="43"/>
        <v>34.081972069842813</v>
      </c>
    </row>
    <row r="1409" spans="5:6" x14ac:dyDescent="0.25">
      <c r="E1409" s="71">
        <f t="shared" ca="1" si="42"/>
        <v>0.71441788152801577</v>
      </c>
      <c r="F1409" s="71">
        <f t="shared" ca="1" si="43"/>
        <v>34.870695089549201</v>
      </c>
    </row>
    <row r="1410" spans="5:6" x14ac:dyDescent="0.25">
      <c r="E1410" s="71">
        <f t="shared" ca="1" si="42"/>
        <v>0.51021798190674661</v>
      </c>
      <c r="F1410" s="71">
        <f t="shared" ca="1" si="43"/>
        <v>31.64899130855197</v>
      </c>
    </row>
    <row r="1411" spans="5:6" x14ac:dyDescent="0.25">
      <c r="E1411" s="71">
        <f t="shared" ca="1" si="42"/>
        <v>0.26422298928813803</v>
      </c>
      <c r="F1411" s="71">
        <f t="shared" ca="1" si="43"/>
        <v>28.888473992769267</v>
      </c>
    </row>
    <row r="1412" spans="5:6" x14ac:dyDescent="0.25">
      <c r="E1412" s="71">
        <f t="shared" ref="E1412:E1475" ca="1" si="44">RAND()</f>
        <v>0.25313907746928277</v>
      </c>
      <c r="F1412" s="71">
        <f t="shared" ref="F1412:F1475" ca="1" si="45">$C$3-$C$4*(LN(E1412)^(-1/$C$5))</f>
        <v>28.769135397048743</v>
      </c>
    </row>
    <row r="1413" spans="5:6" x14ac:dyDescent="0.25">
      <c r="E1413" s="71">
        <f t="shared" ca="1" si="44"/>
        <v>0.11709116486811011</v>
      </c>
      <c r="F1413" s="71">
        <f t="shared" ca="1" si="45"/>
        <v>27.16929789186182</v>
      </c>
    </row>
    <row r="1414" spans="5:6" x14ac:dyDescent="0.25">
      <c r="E1414" s="71">
        <f t="shared" ca="1" si="44"/>
        <v>0.7270060584040291</v>
      </c>
      <c r="F1414" s="71">
        <f t="shared" ca="1" si="45"/>
        <v>35.137423194876114</v>
      </c>
    </row>
    <row r="1415" spans="5:6" x14ac:dyDescent="0.25">
      <c r="E1415" s="71">
        <f t="shared" ca="1" si="44"/>
        <v>0.95279366831487033</v>
      </c>
      <c r="F1415" s="71">
        <f t="shared" ca="1" si="45"/>
        <v>46.65542792607696</v>
      </c>
    </row>
    <row r="1416" spans="5:6" x14ac:dyDescent="0.25">
      <c r="E1416" s="71">
        <f t="shared" ca="1" si="44"/>
        <v>0.10506403559794963</v>
      </c>
      <c r="F1416" s="71">
        <f t="shared" ca="1" si="45"/>
        <v>27.00084922181545</v>
      </c>
    </row>
    <row r="1417" spans="5:6" x14ac:dyDescent="0.25">
      <c r="E1417" s="71">
        <f t="shared" ca="1" si="44"/>
        <v>0.89635200178754848</v>
      </c>
      <c r="F1417" s="71">
        <f t="shared" ca="1" si="45"/>
        <v>41.132141755320141</v>
      </c>
    </row>
    <row r="1418" spans="5:6" x14ac:dyDescent="0.25">
      <c r="E1418" s="71">
        <f t="shared" ca="1" si="44"/>
        <v>0.82549372838326518</v>
      </c>
      <c r="F1418" s="71">
        <f t="shared" ca="1" si="45"/>
        <v>37.827374038600084</v>
      </c>
    </row>
    <row r="1419" spans="5:6" x14ac:dyDescent="0.25">
      <c r="E1419" s="71">
        <f t="shared" ca="1" si="44"/>
        <v>0.60830306707045401</v>
      </c>
      <c r="F1419" s="71">
        <f t="shared" ca="1" si="45"/>
        <v>33.000876099389501</v>
      </c>
    </row>
    <row r="1420" spans="5:6" x14ac:dyDescent="0.25">
      <c r="E1420" s="71">
        <f t="shared" ca="1" si="44"/>
        <v>0.67993889828142828</v>
      </c>
      <c r="F1420" s="71">
        <f t="shared" ca="1" si="45"/>
        <v>34.197376488498477</v>
      </c>
    </row>
    <row r="1421" spans="5:6" x14ac:dyDescent="0.25">
      <c r="E1421" s="71">
        <f t="shared" ca="1" si="44"/>
        <v>0.61140203724229047</v>
      </c>
      <c r="F1421" s="71">
        <f t="shared" ca="1" si="45"/>
        <v>33.048192907947438</v>
      </c>
    </row>
    <row r="1422" spans="5:6" x14ac:dyDescent="0.25">
      <c r="E1422" s="71">
        <f t="shared" ca="1" si="44"/>
        <v>0.96678959790718588</v>
      </c>
      <c r="F1422" s="71">
        <f t="shared" ca="1" si="45"/>
        <v>49.383335407890208</v>
      </c>
    </row>
    <row r="1423" spans="5:6" x14ac:dyDescent="0.25">
      <c r="E1423" s="71">
        <f t="shared" ca="1" si="44"/>
        <v>0.37048810140897726</v>
      </c>
      <c r="F1423" s="71">
        <f t="shared" ca="1" si="45"/>
        <v>30.028384655352227</v>
      </c>
    </row>
    <row r="1424" spans="5:6" x14ac:dyDescent="0.25">
      <c r="E1424" s="71">
        <f t="shared" ca="1" si="44"/>
        <v>0.17555806712362509</v>
      </c>
      <c r="F1424" s="71">
        <f t="shared" ca="1" si="45"/>
        <v>27.903208029925729</v>
      </c>
    </row>
    <row r="1425" spans="5:6" x14ac:dyDescent="0.25">
      <c r="E1425" s="71">
        <f t="shared" ca="1" si="44"/>
        <v>4.1831391610201552E-2</v>
      </c>
      <c r="F1425" s="71">
        <f t="shared" ca="1" si="45"/>
        <v>25.874704488776459</v>
      </c>
    </row>
    <row r="1426" spans="5:6" x14ac:dyDescent="0.25">
      <c r="E1426" s="71">
        <f t="shared" ca="1" si="44"/>
        <v>0.53695450528743227</v>
      </c>
      <c r="F1426" s="71">
        <f t="shared" ca="1" si="45"/>
        <v>31.993482305867843</v>
      </c>
    </row>
    <row r="1427" spans="5:6" x14ac:dyDescent="0.25">
      <c r="E1427" s="71">
        <f t="shared" ca="1" si="44"/>
        <v>0.31399899059805747</v>
      </c>
      <c r="F1427" s="71">
        <f t="shared" ca="1" si="45"/>
        <v>29.420520801005324</v>
      </c>
    </row>
    <row r="1428" spans="5:6" x14ac:dyDescent="0.25">
      <c r="E1428" s="71">
        <f t="shared" ca="1" si="44"/>
        <v>0.57641408765762625</v>
      </c>
      <c r="F1428" s="71">
        <f t="shared" ca="1" si="45"/>
        <v>32.532577474847173</v>
      </c>
    </row>
    <row r="1429" spans="5:6" x14ac:dyDescent="0.25">
      <c r="E1429" s="71">
        <f t="shared" ca="1" si="44"/>
        <v>2.3490696800822386E-2</v>
      </c>
      <c r="F1429" s="71">
        <f t="shared" ca="1" si="45"/>
        <v>25.353135773142547</v>
      </c>
    </row>
    <row r="1430" spans="5:6" x14ac:dyDescent="0.25">
      <c r="E1430" s="71">
        <f t="shared" ca="1" si="44"/>
        <v>0.28170750430845637</v>
      </c>
      <c r="F1430" s="71">
        <f t="shared" ca="1" si="45"/>
        <v>29.075788151419864</v>
      </c>
    </row>
    <row r="1431" spans="5:6" x14ac:dyDescent="0.25">
      <c r="E1431" s="71">
        <f t="shared" ca="1" si="44"/>
        <v>0.58633234108370946</v>
      </c>
      <c r="F1431" s="71">
        <f t="shared" ca="1" si="45"/>
        <v>32.674782703353472</v>
      </c>
    </row>
    <row r="1432" spans="5:6" x14ac:dyDescent="0.25">
      <c r="E1432" s="71">
        <f t="shared" ca="1" si="44"/>
        <v>0.2639973491680625</v>
      </c>
      <c r="F1432" s="71">
        <f t="shared" ca="1" si="45"/>
        <v>28.886050033820286</v>
      </c>
    </row>
    <row r="1433" spans="5:6" x14ac:dyDescent="0.25">
      <c r="E1433" s="71">
        <f t="shared" ca="1" si="44"/>
        <v>0.53814885449237537</v>
      </c>
      <c r="F1433" s="71">
        <f t="shared" ca="1" si="45"/>
        <v>32.009232567342181</v>
      </c>
    </row>
    <row r="1434" spans="5:6" x14ac:dyDescent="0.25">
      <c r="E1434" s="71">
        <f t="shared" ca="1" si="44"/>
        <v>0.64701001468755392</v>
      </c>
      <c r="F1434" s="71">
        <f t="shared" ca="1" si="45"/>
        <v>33.618570368852829</v>
      </c>
    </row>
    <row r="1435" spans="5:6" x14ac:dyDescent="0.25">
      <c r="E1435" s="71">
        <f t="shared" ca="1" si="44"/>
        <v>0.61245544424100473</v>
      </c>
      <c r="F1435" s="71">
        <f t="shared" ca="1" si="45"/>
        <v>33.064355457435738</v>
      </c>
    </row>
    <row r="1436" spans="5:6" x14ac:dyDescent="0.25">
      <c r="E1436" s="71">
        <f t="shared" ca="1" si="44"/>
        <v>0.39407984644925176</v>
      </c>
      <c r="F1436" s="71">
        <f t="shared" ca="1" si="45"/>
        <v>30.287159348092835</v>
      </c>
    </row>
    <row r="1437" spans="5:6" x14ac:dyDescent="0.25">
      <c r="E1437" s="71">
        <f t="shared" ca="1" si="44"/>
        <v>0.18057310768085144</v>
      </c>
      <c r="F1437" s="71">
        <f t="shared" ca="1" si="45"/>
        <v>27.96174588021977</v>
      </c>
    </row>
    <row r="1438" spans="5:6" x14ac:dyDescent="0.25">
      <c r="E1438" s="71">
        <f t="shared" ca="1" si="44"/>
        <v>0.21380316390358245</v>
      </c>
      <c r="F1438" s="71">
        <f t="shared" ca="1" si="45"/>
        <v>28.338918857027867</v>
      </c>
    </row>
    <row r="1439" spans="5:6" x14ac:dyDescent="0.25">
      <c r="E1439" s="71">
        <f t="shared" ca="1" si="44"/>
        <v>0.97771282421878647</v>
      </c>
      <c r="F1439" s="71">
        <f t="shared" ca="1" si="45"/>
        <v>52.701384638960853</v>
      </c>
    </row>
    <row r="1440" spans="5:6" x14ac:dyDescent="0.25">
      <c r="E1440" s="71">
        <f t="shared" ca="1" si="44"/>
        <v>0.51498899363836914</v>
      </c>
      <c r="F1440" s="71">
        <f t="shared" ca="1" si="45"/>
        <v>31.709381171009312</v>
      </c>
    </row>
    <row r="1441" spans="5:6" x14ac:dyDescent="0.25">
      <c r="E1441" s="71">
        <f t="shared" ca="1" si="44"/>
        <v>4.4362608229654432E-3</v>
      </c>
      <c r="F1441" s="71">
        <f t="shared" ca="1" si="45"/>
        <v>24.264715116092088</v>
      </c>
    </row>
    <row r="1442" spans="5:6" x14ac:dyDescent="0.25">
      <c r="E1442" s="71">
        <f t="shared" ca="1" si="44"/>
        <v>0.63843492235764576</v>
      </c>
      <c r="F1442" s="71">
        <f t="shared" ca="1" si="45"/>
        <v>33.476421801734901</v>
      </c>
    </row>
    <row r="1443" spans="5:6" x14ac:dyDescent="0.25">
      <c r="E1443" s="71">
        <f t="shared" ca="1" si="44"/>
        <v>0.35599267572656368</v>
      </c>
      <c r="F1443" s="71">
        <f t="shared" ca="1" si="45"/>
        <v>29.871147868275148</v>
      </c>
    </row>
    <row r="1444" spans="5:6" x14ac:dyDescent="0.25">
      <c r="E1444" s="71">
        <f t="shared" ca="1" si="44"/>
        <v>0.87023358710585097</v>
      </c>
      <c r="F1444" s="71">
        <f t="shared" ca="1" si="45"/>
        <v>39.677753764996844</v>
      </c>
    </row>
    <row r="1445" spans="5:6" x14ac:dyDescent="0.25">
      <c r="E1445" s="71">
        <f t="shared" ca="1" si="44"/>
        <v>0.22463959903467412</v>
      </c>
      <c r="F1445" s="71">
        <f t="shared" ca="1" si="45"/>
        <v>28.458781497327138</v>
      </c>
    </row>
    <row r="1446" spans="5:6" x14ac:dyDescent="0.25">
      <c r="E1446" s="71">
        <f t="shared" ca="1" si="44"/>
        <v>0.26041164301670383</v>
      </c>
      <c r="F1446" s="71">
        <f t="shared" ca="1" si="45"/>
        <v>28.847501814288925</v>
      </c>
    </row>
    <row r="1447" spans="5:6" x14ac:dyDescent="0.25">
      <c r="E1447" s="71">
        <f t="shared" ca="1" si="44"/>
        <v>0.52914791050359011</v>
      </c>
      <c r="F1447" s="71">
        <f t="shared" ca="1" si="45"/>
        <v>31.891325050852686</v>
      </c>
    </row>
    <row r="1448" spans="5:6" x14ac:dyDescent="0.25">
      <c r="E1448" s="71">
        <f t="shared" ca="1" si="44"/>
        <v>0.14796912683005636</v>
      </c>
      <c r="F1448" s="71">
        <f t="shared" ca="1" si="45"/>
        <v>27.570703407381473</v>
      </c>
    </row>
    <row r="1449" spans="5:6" x14ac:dyDescent="0.25">
      <c r="E1449" s="71">
        <f t="shared" ca="1" si="44"/>
        <v>9.3538994242906237E-2</v>
      </c>
      <c r="F1449" s="71">
        <f t="shared" ca="1" si="45"/>
        <v>26.830738269100728</v>
      </c>
    </row>
    <row r="1450" spans="5:6" x14ac:dyDescent="0.25">
      <c r="E1450" s="71">
        <f t="shared" ca="1" si="44"/>
        <v>0.60114918413804164</v>
      </c>
      <c r="F1450" s="71">
        <f t="shared" ca="1" si="45"/>
        <v>32.892932722304316</v>
      </c>
    </row>
    <row r="1451" spans="5:6" x14ac:dyDescent="0.25">
      <c r="E1451" s="71">
        <f t="shared" ca="1" si="44"/>
        <v>0.28064134862707046</v>
      </c>
      <c r="F1451" s="71">
        <f t="shared" ca="1" si="45"/>
        <v>29.064389817097872</v>
      </c>
    </row>
    <row r="1452" spans="5:6" x14ac:dyDescent="0.25">
      <c r="E1452" s="71">
        <f t="shared" ca="1" si="44"/>
        <v>0.37968861686432498</v>
      </c>
      <c r="F1452" s="71">
        <f t="shared" ca="1" si="45"/>
        <v>30.128837760507885</v>
      </c>
    </row>
    <row r="1453" spans="5:6" x14ac:dyDescent="0.25">
      <c r="E1453" s="71">
        <f t="shared" ca="1" si="44"/>
        <v>0.85962502683578357</v>
      </c>
      <c r="F1453" s="71">
        <f t="shared" ca="1" si="45"/>
        <v>39.180031112814575</v>
      </c>
    </row>
    <row r="1454" spans="5:6" x14ac:dyDescent="0.25">
      <c r="E1454" s="71">
        <f t="shared" ca="1" si="44"/>
        <v>0.63964041137107219</v>
      </c>
      <c r="F1454" s="71">
        <f t="shared" ca="1" si="45"/>
        <v>33.496209979024371</v>
      </c>
    </row>
    <row r="1455" spans="5:6" x14ac:dyDescent="0.25">
      <c r="E1455" s="71">
        <f t="shared" ca="1" si="44"/>
        <v>4.4690328131148371E-2</v>
      </c>
      <c r="F1455" s="71">
        <f t="shared" ca="1" si="45"/>
        <v>25.941671097152579</v>
      </c>
    </row>
    <row r="1456" spans="5:6" x14ac:dyDescent="0.25">
      <c r="E1456" s="71">
        <f t="shared" ca="1" si="44"/>
        <v>0.7698816810552499</v>
      </c>
      <c r="F1456" s="71">
        <f t="shared" ca="1" si="45"/>
        <v>36.153482934672851</v>
      </c>
    </row>
    <row r="1457" spans="5:6" x14ac:dyDescent="0.25">
      <c r="E1457" s="71">
        <f t="shared" ca="1" si="44"/>
        <v>8.6443551237671223E-2</v>
      </c>
      <c r="F1457" s="71">
        <f t="shared" ca="1" si="45"/>
        <v>26.720850281702919</v>
      </c>
    </row>
    <row r="1458" spans="5:6" x14ac:dyDescent="0.25">
      <c r="E1458" s="71">
        <f t="shared" ca="1" si="44"/>
        <v>0.63054645421439692</v>
      </c>
      <c r="F1458" s="71">
        <f t="shared" ca="1" si="45"/>
        <v>33.348451260513627</v>
      </c>
    </row>
    <row r="1459" spans="5:6" x14ac:dyDescent="0.25">
      <c r="E1459" s="71">
        <f t="shared" ca="1" si="44"/>
        <v>0.14068697363951066</v>
      </c>
      <c r="F1459" s="71">
        <f t="shared" ca="1" si="45"/>
        <v>27.479331780216555</v>
      </c>
    </row>
    <row r="1460" spans="5:6" x14ac:dyDescent="0.25">
      <c r="E1460" s="71">
        <f t="shared" ca="1" si="44"/>
        <v>0.18815298624907184</v>
      </c>
      <c r="F1460" s="71">
        <f t="shared" ca="1" si="45"/>
        <v>28.049314209244901</v>
      </c>
    </row>
    <row r="1461" spans="5:6" x14ac:dyDescent="0.25">
      <c r="E1461" s="71">
        <f t="shared" ca="1" si="44"/>
        <v>0.57457779639662543</v>
      </c>
      <c r="F1461" s="71">
        <f t="shared" ca="1" si="45"/>
        <v>32.50656752440895</v>
      </c>
    </row>
    <row r="1462" spans="5:6" x14ac:dyDescent="0.25">
      <c r="E1462" s="71">
        <f t="shared" ca="1" si="44"/>
        <v>0.28917074672838372</v>
      </c>
      <c r="F1462" s="71">
        <f t="shared" ca="1" si="45"/>
        <v>29.155521622634236</v>
      </c>
    </row>
    <row r="1463" spans="5:6" x14ac:dyDescent="0.25">
      <c r="E1463" s="71">
        <f t="shared" ca="1" si="44"/>
        <v>0.61495523549291276</v>
      </c>
      <c r="F1463" s="71">
        <f t="shared" ca="1" si="45"/>
        <v>33.102871807318238</v>
      </c>
    </row>
    <row r="1464" spans="5:6" x14ac:dyDescent="0.25">
      <c r="E1464" s="71">
        <f t="shared" ca="1" si="44"/>
        <v>0.13854403816344352</v>
      </c>
      <c r="F1464" s="71">
        <f t="shared" ca="1" si="45"/>
        <v>27.452099722199439</v>
      </c>
    </row>
    <row r="1465" spans="5:6" x14ac:dyDescent="0.25">
      <c r="E1465" s="71">
        <f t="shared" ca="1" si="44"/>
        <v>0.13796164453697757</v>
      </c>
      <c r="F1465" s="71">
        <f t="shared" ca="1" si="45"/>
        <v>27.444670309486842</v>
      </c>
    </row>
    <row r="1466" spans="5:6" x14ac:dyDescent="0.25">
      <c r="E1466" s="71">
        <f t="shared" ca="1" si="44"/>
        <v>0.44342691321721039</v>
      </c>
      <c r="F1466" s="71">
        <f t="shared" ca="1" si="45"/>
        <v>30.844339653667632</v>
      </c>
    </row>
    <row r="1467" spans="5:6" x14ac:dyDescent="0.25">
      <c r="E1467" s="71">
        <f t="shared" ca="1" si="44"/>
        <v>0.97677686477337511</v>
      </c>
      <c r="F1467" s="71">
        <f t="shared" ca="1" si="45"/>
        <v>52.347459375665402</v>
      </c>
    </row>
    <row r="1468" spans="5:6" x14ac:dyDescent="0.25">
      <c r="E1468" s="71">
        <f t="shared" ca="1" si="44"/>
        <v>0.66279032547371541</v>
      </c>
      <c r="F1468" s="71">
        <f t="shared" ca="1" si="45"/>
        <v>33.889055196336741</v>
      </c>
    </row>
    <row r="1469" spans="5:6" x14ac:dyDescent="0.25">
      <c r="E1469" s="71">
        <f t="shared" ca="1" si="44"/>
        <v>0.76874874056387033</v>
      </c>
      <c r="F1469" s="71">
        <f t="shared" ca="1" si="45"/>
        <v>36.12412697480692</v>
      </c>
    </row>
    <row r="1470" spans="5:6" x14ac:dyDescent="0.25">
      <c r="E1470" s="71">
        <f t="shared" ca="1" si="44"/>
        <v>1.4160866348040924E-2</v>
      </c>
      <c r="F1470" s="71">
        <f t="shared" ca="1" si="45"/>
        <v>24.969375940198319</v>
      </c>
    </row>
    <row r="1471" spans="5:6" x14ac:dyDescent="0.25">
      <c r="E1471" s="71">
        <f t="shared" ca="1" si="44"/>
        <v>0.74175576399542675</v>
      </c>
      <c r="F1471" s="71">
        <f t="shared" ca="1" si="45"/>
        <v>35.466701723175277</v>
      </c>
    </row>
    <row r="1472" spans="5:6" x14ac:dyDescent="0.25">
      <c r="E1472" s="71">
        <f t="shared" ca="1" si="44"/>
        <v>0.53096267756619031</v>
      </c>
      <c r="F1472" s="71">
        <f t="shared" ca="1" si="45"/>
        <v>31.914952530607678</v>
      </c>
    </row>
    <row r="1473" spans="5:6" x14ac:dyDescent="0.25">
      <c r="E1473" s="71">
        <f t="shared" ca="1" si="44"/>
        <v>0.47241061469000289</v>
      </c>
      <c r="F1473" s="71">
        <f t="shared" ca="1" si="45"/>
        <v>31.185003787702978</v>
      </c>
    </row>
    <row r="1474" spans="5:6" x14ac:dyDescent="0.25">
      <c r="E1474" s="71">
        <f t="shared" ca="1" si="44"/>
        <v>0.35481542826845991</v>
      </c>
      <c r="F1474" s="71">
        <f t="shared" ca="1" si="45"/>
        <v>29.858426641377413</v>
      </c>
    </row>
    <row r="1475" spans="5:6" x14ac:dyDescent="0.25">
      <c r="E1475" s="71">
        <f t="shared" ca="1" si="44"/>
        <v>0.43734623147035978</v>
      </c>
      <c r="F1475" s="71">
        <f t="shared" ca="1" si="45"/>
        <v>30.774268088649332</v>
      </c>
    </row>
    <row r="1476" spans="5:6" x14ac:dyDescent="0.25">
      <c r="E1476" s="71">
        <f t="shared" ref="E1476:E1539" ca="1" si="46">RAND()</f>
        <v>0.36465816516281213</v>
      </c>
      <c r="F1476" s="71">
        <f t="shared" ref="F1476:F1539" ca="1" si="47">$C$3-$C$4*(LN(E1476)^(-1/$C$5))</f>
        <v>29.965004859523713</v>
      </c>
    </row>
    <row r="1477" spans="5:6" x14ac:dyDescent="0.25">
      <c r="E1477" s="71">
        <f t="shared" ca="1" si="46"/>
        <v>0.50396136340039033</v>
      </c>
      <c r="F1477" s="71">
        <f t="shared" ca="1" si="47"/>
        <v>31.570463025490941</v>
      </c>
    </row>
    <row r="1478" spans="5:6" x14ac:dyDescent="0.25">
      <c r="E1478" s="71">
        <f t="shared" ca="1" si="46"/>
        <v>0.77964178868796885</v>
      </c>
      <c r="F1478" s="71">
        <f t="shared" ca="1" si="47"/>
        <v>36.413003531634175</v>
      </c>
    </row>
    <row r="1479" spans="5:6" x14ac:dyDescent="0.25">
      <c r="E1479" s="71">
        <f t="shared" ca="1" si="46"/>
        <v>0.97512866886270833</v>
      </c>
      <c r="F1479" s="71">
        <f t="shared" ca="1" si="47"/>
        <v>51.763672155987962</v>
      </c>
    </row>
    <row r="1480" spans="5:6" x14ac:dyDescent="0.25">
      <c r="E1480" s="71">
        <f t="shared" ca="1" si="46"/>
        <v>0.97813910782016511</v>
      </c>
      <c r="F1480" s="71">
        <f t="shared" ca="1" si="47"/>
        <v>52.868496266691302</v>
      </c>
    </row>
    <row r="1481" spans="5:6" x14ac:dyDescent="0.25">
      <c r="E1481" s="71">
        <f t="shared" ca="1" si="46"/>
        <v>0.91998813543308666</v>
      </c>
      <c r="F1481" s="71">
        <f t="shared" ca="1" si="47"/>
        <v>42.870212242163646</v>
      </c>
    </row>
    <row r="1482" spans="5:6" x14ac:dyDescent="0.25">
      <c r="E1482" s="71">
        <f t="shared" ca="1" si="46"/>
        <v>0.99877682840165949</v>
      </c>
      <c r="F1482" s="71">
        <f t="shared" ca="1" si="47"/>
        <v>86.467936217691417</v>
      </c>
    </row>
    <row r="1483" spans="5:6" x14ac:dyDescent="0.25">
      <c r="E1483" s="71">
        <f t="shared" ca="1" si="46"/>
        <v>0.72187855466520756</v>
      </c>
      <c r="F1483" s="71">
        <f t="shared" ca="1" si="47"/>
        <v>35.027274694905316</v>
      </c>
    </row>
    <row r="1484" spans="5:6" x14ac:dyDescent="0.25">
      <c r="E1484" s="71">
        <f t="shared" ca="1" si="46"/>
        <v>0.59152271878317919</v>
      </c>
      <c r="F1484" s="71">
        <f t="shared" ca="1" si="47"/>
        <v>32.750398326772924</v>
      </c>
    </row>
    <row r="1485" spans="5:6" x14ac:dyDescent="0.25">
      <c r="E1485" s="71">
        <f t="shared" ca="1" si="46"/>
        <v>9.9646975037513186E-2</v>
      </c>
      <c r="F1485" s="71">
        <f t="shared" ca="1" si="47"/>
        <v>26.922072655501076</v>
      </c>
    </row>
    <row r="1486" spans="5:6" x14ac:dyDescent="0.25">
      <c r="E1486" s="71">
        <f t="shared" ca="1" si="46"/>
        <v>0.16025634078282069</v>
      </c>
      <c r="F1486" s="71">
        <f t="shared" ca="1" si="47"/>
        <v>27.721204869372325</v>
      </c>
    </row>
    <row r="1487" spans="5:6" x14ac:dyDescent="0.25">
      <c r="E1487" s="71">
        <f t="shared" ca="1" si="46"/>
        <v>0.32453154007835427</v>
      </c>
      <c r="F1487" s="71">
        <f t="shared" ca="1" si="47"/>
        <v>29.533080145281136</v>
      </c>
    </row>
    <row r="1488" spans="5:6" x14ac:dyDescent="0.25">
      <c r="E1488" s="71">
        <f t="shared" ca="1" si="46"/>
        <v>0.20566203602082789</v>
      </c>
      <c r="F1488" s="71">
        <f t="shared" ca="1" si="47"/>
        <v>28.247988551789508</v>
      </c>
    </row>
    <row r="1489" spans="5:6" x14ac:dyDescent="0.25">
      <c r="E1489" s="71">
        <f t="shared" ca="1" si="46"/>
        <v>0.42331848634992375</v>
      </c>
      <c r="F1489" s="71">
        <f t="shared" ca="1" si="47"/>
        <v>30.614254642009509</v>
      </c>
    </row>
    <row r="1490" spans="5:6" x14ac:dyDescent="0.25">
      <c r="E1490" s="71">
        <f t="shared" ca="1" si="46"/>
        <v>4.6083111666978316E-2</v>
      </c>
      <c r="F1490" s="71">
        <f t="shared" ca="1" si="47"/>
        <v>25.973341683006581</v>
      </c>
    </row>
    <row r="1491" spans="5:6" x14ac:dyDescent="0.25">
      <c r="E1491" s="71">
        <f t="shared" ca="1" si="46"/>
        <v>9.5984628179883513E-2</v>
      </c>
      <c r="F1491" s="71">
        <f t="shared" ca="1" si="47"/>
        <v>26.867647345453435</v>
      </c>
    </row>
    <row r="1492" spans="5:6" x14ac:dyDescent="0.25">
      <c r="E1492" s="71">
        <f t="shared" ca="1" si="46"/>
        <v>0.49709938494527095</v>
      </c>
      <c r="F1492" s="71">
        <f t="shared" ca="1" si="47"/>
        <v>31.485173846277981</v>
      </c>
    </row>
    <row r="1493" spans="5:6" x14ac:dyDescent="0.25">
      <c r="E1493" s="71">
        <f t="shared" ca="1" si="46"/>
        <v>0.99863688640782733</v>
      </c>
      <c r="F1493" s="71">
        <f t="shared" ca="1" si="47"/>
        <v>84.828037130347184</v>
      </c>
    </row>
    <row r="1494" spans="5:6" x14ac:dyDescent="0.25">
      <c r="E1494" s="71">
        <f t="shared" ca="1" si="46"/>
        <v>0.43039109094740491</v>
      </c>
      <c r="F1494" s="71">
        <f t="shared" ca="1" si="47"/>
        <v>30.694655391986664</v>
      </c>
    </row>
    <row r="1495" spans="5:6" x14ac:dyDescent="0.25">
      <c r="E1495" s="71">
        <f t="shared" ca="1" si="46"/>
        <v>0.18446160258771349</v>
      </c>
      <c r="F1495" s="71">
        <f t="shared" ca="1" si="47"/>
        <v>28.006799147503624</v>
      </c>
    </row>
    <row r="1496" spans="5:6" x14ac:dyDescent="0.25">
      <c r="E1496" s="71">
        <f t="shared" ca="1" si="46"/>
        <v>0.49948351615275921</v>
      </c>
      <c r="F1496" s="71">
        <f t="shared" ca="1" si="47"/>
        <v>31.514709720641068</v>
      </c>
    </row>
    <row r="1497" spans="5:6" x14ac:dyDescent="0.25">
      <c r="E1497" s="71">
        <f t="shared" ca="1" si="46"/>
        <v>7.8064687712597891E-4</v>
      </c>
      <c r="F1497" s="71">
        <f t="shared" ca="1" si="47"/>
        <v>23.492839743952743</v>
      </c>
    </row>
    <row r="1498" spans="5:6" x14ac:dyDescent="0.25">
      <c r="E1498" s="71">
        <f t="shared" ca="1" si="46"/>
        <v>0.4901547360013977</v>
      </c>
      <c r="F1498" s="71">
        <f t="shared" ca="1" si="47"/>
        <v>31.399712048564968</v>
      </c>
    </row>
    <row r="1499" spans="5:6" x14ac:dyDescent="0.25">
      <c r="E1499" s="71">
        <f t="shared" ca="1" si="46"/>
        <v>0.88570742792157386</v>
      </c>
      <c r="F1499" s="71">
        <f t="shared" ca="1" si="47"/>
        <v>40.493601984974532</v>
      </c>
    </row>
    <row r="1500" spans="5:6" x14ac:dyDescent="0.25">
      <c r="E1500" s="71">
        <f t="shared" ca="1" si="46"/>
        <v>4.3747803116522821E-2</v>
      </c>
      <c r="F1500" s="71">
        <f t="shared" ca="1" si="47"/>
        <v>25.919893948384228</v>
      </c>
    </row>
    <row r="1501" spans="5:6" x14ac:dyDescent="0.25">
      <c r="E1501" s="71">
        <f t="shared" ca="1" si="46"/>
        <v>0.20270103446549037</v>
      </c>
      <c r="F1501" s="71">
        <f t="shared" ca="1" si="47"/>
        <v>28.214705753658315</v>
      </c>
    </row>
    <row r="1502" spans="5:6" x14ac:dyDescent="0.25">
      <c r="E1502" s="71">
        <f t="shared" ca="1" si="46"/>
        <v>0.4380240564958704</v>
      </c>
      <c r="F1502" s="71">
        <f t="shared" ca="1" si="47"/>
        <v>30.782057033498894</v>
      </c>
    </row>
    <row r="1503" spans="5:6" x14ac:dyDescent="0.25">
      <c r="E1503" s="71">
        <f t="shared" ca="1" si="46"/>
        <v>0.99316883065007189</v>
      </c>
      <c r="F1503" s="71">
        <f t="shared" ca="1" si="47"/>
        <v>64.179309210288977</v>
      </c>
    </row>
    <row r="1504" spans="5:6" x14ac:dyDescent="0.25">
      <c r="E1504" s="71">
        <f t="shared" ca="1" si="46"/>
        <v>0.16349205125760824</v>
      </c>
      <c r="F1504" s="71">
        <f t="shared" ca="1" si="47"/>
        <v>27.760154592958074</v>
      </c>
    </row>
    <row r="1505" spans="5:6" x14ac:dyDescent="0.25">
      <c r="E1505" s="71">
        <f t="shared" ca="1" si="46"/>
        <v>7.9561044197483888E-2</v>
      </c>
      <c r="F1505" s="71">
        <f t="shared" ca="1" si="47"/>
        <v>26.609771189931095</v>
      </c>
    </row>
    <row r="1506" spans="5:6" x14ac:dyDescent="0.25">
      <c r="E1506" s="71">
        <f t="shared" ca="1" si="46"/>
        <v>0.83994760853096484</v>
      </c>
      <c r="F1506" s="71">
        <f t="shared" ca="1" si="47"/>
        <v>38.360432576787133</v>
      </c>
    </row>
    <row r="1507" spans="5:6" x14ac:dyDescent="0.25">
      <c r="E1507" s="71">
        <f t="shared" ca="1" si="46"/>
        <v>0.98876290318359961</v>
      </c>
      <c r="F1507" s="71">
        <f t="shared" ca="1" si="47"/>
        <v>59.024011976558448</v>
      </c>
    </row>
    <row r="1508" spans="5:6" x14ac:dyDescent="0.25">
      <c r="E1508" s="71">
        <f t="shared" ca="1" si="46"/>
        <v>0.21478991195117469</v>
      </c>
      <c r="F1508" s="71">
        <f t="shared" ca="1" si="47"/>
        <v>28.349885988451888</v>
      </c>
    </row>
    <row r="1509" spans="5:6" x14ac:dyDescent="0.25">
      <c r="E1509" s="71">
        <f t="shared" ca="1" si="46"/>
        <v>6.3948619254488581E-2</v>
      </c>
      <c r="F1509" s="71">
        <f t="shared" ca="1" si="47"/>
        <v>26.337052769308237</v>
      </c>
    </row>
    <row r="1510" spans="5:6" x14ac:dyDescent="0.25">
      <c r="E1510" s="71">
        <f t="shared" ca="1" si="46"/>
        <v>0.95757037326141869</v>
      </c>
      <c r="F1510" s="71">
        <f t="shared" ca="1" si="47"/>
        <v>47.464507378568506</v>
      </c>
    </row>
    <row r="1511" spans="5:6" x14ac:dyDescent="0.25">
      <c r="E1511" s="71">
        <f t="shared" ca="1" si="46"/>
        <v>0.7233984081541035</v>
      </c>
      <c r="F1511" s="71">
        <f t="shared" ca="1" si="47"/>
        <v>35.059703320748916</v>
      </c>
    </row>
    <row r="1512" spans="5:6" x14ac:dyDescent="0.25">
      <c r="E1512" s="71">
        <f t="shared" ca="1" si="46"/>
        <v>0.17263761294412028</v>
      </c>
      <c r="F1512" s="71">
        <f t="shared" ca="1" si="47"/>
        <v>27.868881469078339</v>
      </c>
    </row>
    <row r="1513" spans="5:6" x14ac:dyDescent="0.25">
      <c r="E1513" s="71">
        <f t="shared" ca="1" si="46"/>
        <v>0.34809808610876281</v>
      </c>
      <c r="F1513" s="71">
        <f t="shared" ca="1" si="47"/>
        <v>29.785963174606913</v>
      </c>
    </row>
    <row r="1514" spans="5:6" x14ac:dyDescent="0.25">
      <c r="E1514" s="71">
        <f t="shared" ca="1" si="46"/>
        <v>0.51394556712250672</v>
      </c>
      <c r="F1514" s="71">
        <f t="shared" ca="1" si="47"/>
        <v>31.696135511091303</v>
      </c>
    </row>
    <row r="1515" spans="5:6" x14ac:dyDescent="0.25">
      <c r="E1515" s="71">
        <f t="shared" ca="1" si="46"/>
        <v>0.26357353823500584</v>
      </c>
      <c r="F1515" s="71">
        <f t="shared" ca="1" si="47"/>
        <v>28.881496651986986</v>
      </c>
    </row>
    <row r="1516" spans="5:6" x14ac:dyDescent="0.25">
      <c r="E1516" s="71">
        <f t="shared" ca="1" si="46"/>
        <v>0.38886522432063941</v>
      </c>
      <c r="F1516" s="71">
        <f t="shared" ca="1" si="47"/>
        <v>30.229611271478181</v>
      </c>
    </row>
    <row r="1517" spans="5:6" x14ac:dyDescent="0.25">
      <c r="E1517" s="71">
        <f t="shared" ca="1" si="46"/>
        <v>0.39507608507893321</v>
      </c>
      <c r="F1517" s="71">
        <f t="shared" ca="1" si="47"/>
        <v>30.298178434466656</v>
      </c>
    </row>
    <row r="1518" spans="5:6" x14ac:dyDescent="0.25">
      <c r="E1518" s="71">
        <f t="shared" ca="1" si="46"/>
        <v>0.21518727973044094</v>
      </c>
      <c r="F1518" s="71">
        <f t="shared" ca="1" si="47"/>
        <v>28.354299364008227</v>
      </c>
    </row>
    <row r="1519" spans="5:6" x14ac:dyDescent="0.25">
      <c r="E1519" s="71">
        <f t="shared" ca="1" si="46"/>
        <v>0.73882413166967809</v>
      </c>
      <c r="F1519" s="71">
        <f t="shared" ca="1" si="47"/>
        <v>35.399714828008257</v>
      </c>
    </row>
    <row r="1520" spans="5:6" x14ac:dyDescent="0.25">
      <c r="E1520" s="71">
        <f t="shared" ca="1" si="46"/>
        <v>0.38544477475969552</v>
      </c>
      <c r="F1520" s="71">
        <f t="shared" ca="1" si="47"/>
        <v>30.191977406493571</v>
      </c>
    </row>
    <row r="1521" spans="5:6" x14ac:dyDescent="0.25">
      <c r="E1521" s="71">
        <f t="shared" ca="1" si="46"/>
        <v>0.37813290238267794</v>
      </c>
      <c r="F1521" s="71">
        <f t="shared" ca="1" si="47"/>
        <v>30.111812920738853</v>
      </c>
    </row>
    <row r="1522" spans="5:6" x14ac:dyDescent="0.25">
      <c r="E1522" s="71">
        <f t="shared" ca="1" si="46"/>
        <v>0.75721097192256936</v>
      </c>
      <c r="F1522" s="71">
        <f t="shared" ca="1" si="47"/>
        <v>35.833641130660077</v>
      </c>
    </row>
    <row r="1523" spans="5:6" x14ac:dyDescent="0.25">
      <c r="E1523" s="71">
        <f t="shared" ca="1" si="46"/>
        <v>0.89607419134837907</v>
      </c>
      <c r="F1523" s="71">
        <f t="shared" ca="1" si="47"/>
        <v>41.114532783172208</v>
      </c>
    </row>
    <row r="1524" spans="5:6" x14ac:dyDescent="0.25">
      <c r="E1524" s="71">
        <f t="shared" ca="1" si="46"/>
        <v>0.22468539712816549</v>
      </c>
      <c r="F1524" s="71">
        <f t="shared" ca="1" si="47"/>
        <v>28.459285520591916</v>
      </c>
    </row>
    <row r="1525" spans="5:6" x14ac:dyDescent="0.25">
      <c r="E1525" s="71">
        <f t="shared" ca="1" si="46"/>
        <v>0.18303805955788877</v>
      </c>
      <c r="F1525" s="71">
        <f t="shared" ca="1" si="47"/>
        <v>27.990338268365832</v>
      </c>
    </row>
    <row r="1526" spans="5:6" x14ac:dyDescent="0.25">
      <c r="E1526" s="71">
        <f t="shared" ca="1" si="46"/>
        <v>0.10268725029715109</v>
      </c>
      <c r="F1526" s="71">
        <f t="shared" ca="1" si="47"/>
        <v>26.96652788516149</v>
      </c>
    </row>
    <row r="1527" spans="5:6" x14ac:dyDescent="0.25">
      <c r="E1527" s="71">
        <f t="shared" ca="1" si="46"/>
        <v>0.99034238973737465</v>
      </c>
      <c r="F1527" s="71">
        <f t="shared" ca="1" si="47"/>
        <v>60.539965173210881</v>
      </c>
    </row>
    <row r="1528" spans="5:6" x14ac:dyDescent="0.25">
      <c r="E1528" s="71">
        <f t="shared" ca="1" si="46"/>
        <v>0.13676234682583599</v>
      </c>
      <c r="F1528" s="71">
        <f t="shared" ca="1" si="47"/>
        <v>27.429332145038273</v>
      </c>
    </row>
    <row r="1529" spans="5:6" x14ac:dyDescent="0.25">
      <c r="E1529" s="71">
        <f t="shared" ca="1" si="46"/>
        <v>6.9829653851248841E-2</v>
      </c>
      <c r="F1529" s="71">
        <f t="shared" ca="1" si="47"/>
        <v>26.443652423367318</v>
      </c>
    </row>
    <row r="1530" spans="5:6" x14ac:dyDescent="0.25">
      <c r="E1530" s="71">
        <f t="shared" ca="1" si="46"/>
        <v>0.25807056922033189</v>
      </c>
      <c r="F1530" s="71">
        <f t="shared" ca="1" si="47"/>
        <v>28.822303405327254</v>
      </c>
    </row>
    <row r="1531" spans="5:6" x14ac:dyDescent="0.25">
      <c r="E1531" s="71">
        <f t="shared" ca="1" si="46"/>
        <v>0.44222662693016346</v>
      </c>
      <c r="F1531" s="71">
        <f t="shared" ca="1" si="47"/>
        <v>30.83047232386097</v>
      </c>
    </row>
    <row r="1532" spans="5:6" x14ac:dyDescent="0.25">
      <c r="E1532" s="71">
        <f t="shared" ca="1" si="46"/>
        <v>0.95379971812580888</v>
      </c>
      <c r="F1532" s="71">
        <f t="shared" ca="1" si="47"/>
        <v>46.817550145159885</v>
      </c>
    </row>
    <row r="1533" spans="5:6" x14ac:dyDescent="0.25">
      <c r="E1533" s="71">
        <f t="shared" ca="1" si="46"/>
        <v>0.16557632243817044</v>
      </c>
      <c r="F1533" s="71">
        <f t="shared" ca="1" si="47"/>
        <v>27.78510586161698</v>
      </c>
    </row>
    <row r="1534" spans="5:6" x14ac:dyDescent="0.25">
      <c r="E1534" s="71">
        <f t="shared" ca="1" si="46"/>
        <v>3.6320168549840437E-3</v>
      </c>
      <c r="F1534" s="71">
        <f t="shared" ca="1" si="47"/>
        <v>24.161659762963929</v>
      </c>
    </row>
    <row r="1535" spans="5:6" x14ac:dyDescent="0.25">
      <c r="E1535" s="71">
        <f t="shared" ca="1" si="46"/>
        <v>0.35313441263777279</v>
      </c>
      <c r="F1535" s="71">
        <f t="shared" ca="1" si="47"/>
        <v>29.840273274323458</v>
      </c>
    </row>
    <row r="1536" spans="5:6" x14ac:dyDescent="0.25">
      <c r="E1536" s="71">
        <f t="shared" ca="1" si="46"/>
        <v>0.89974491136886581</v>
      </c>
      <c r="F1536" s="71">
        <f t="shared" ca="1" si="47"/>
        <v>41.351695937622495</v>
      </c>
    </row>
    <row r="1537" spans="5:6" x14ac:dyDescent="0.25">
      <c r="E1537" s="71">
        <f t="shared" ca="1" si="46"/>
        <v>0.5048398233586614</v>
      </c>
      <c r="F1537" s="71">
        <f t="shared" ca="1" si="47"/>
        <v>31.581444137120592</v>
      </c>
    </row>
    <row r="1538" spans="5:6" x14ac:dyDescent="0.25">
      <c r="E1538" s="71">
        <f t="shared" ca="1" si="46"/>
        <v>0.3780357020971955</v>
      </c>
      <c r="F1538" s="71">
        <f t="shared" ca="1" si="47"/>
        <v>30.110749763841667</v>
      </c>
    </row>
    <row r="1539" spans="5:6" x14ac:dyDescent="0.25">
      <c r="E1539" s="71">
        <f t="shared" ca="1" si="46"/>
        <v>0.78136822977490961</v>
      </c>
      <c r="F1539" s="71">
        <f t="shared" ca="1" si="47"/>
        <v>36.460197608635539</v>
      </c>
    </row>
    <row r="1540" spans="5:6" x14ac:dyDescent="0.25">
      <c r="E1540" s="71">
        <f t="shared" ref="E1540:E1603" ca="1" si="48">RAND()</f>
        <v>0.16206787853834104</v>
      </c>
      <c r="F1540" s="71">
        <f t="shared" ref="F1540:F1603" ca="1" si="49">$C$3-$C$4*(LN(E1540)^(-1/$C$5))</f>
        <v>27.743043856612537</v>
      </c>
    </row>
    <row r="1541" spans="5:6" x14ac:dyDescent="0.25">
      <c r="E1541" s="71">
        <f t="shared" ca="1" si="48"/>
        <v>0.39046787721277632</v>
      </c>
      <c r="F1541" s="71">
        <f t="shared" ca="1" si="49"/>
        <v>30.247275269912947</v>
      </c>
    </row>
    <row r="1542" spans="5:6" x14ac:dyDescent="0.25">
      <c r="E1542" s="71">
        <f t="shared" ca="1" si="48"/>
        <v>0.93228656905672347</v>
      </c>
      <c r="F1542" s="71">
        <f t="shared" ca="1" si="49"/>
        <v>44.030455785031812</v>
      </c>
    </row>
    <row r="1543" spans="5:6" x14ac:dyDescent="0.25">
      <c r="E1543" s="71">
        <f t="shared" ca="1" si="48"/>
        <v>0.55841710700304426</v>
      </c>
      <c r="F1543" s="71">
        <f t="shared" ca="1" si="49"/>
        <v>32.281713248153828</v>
      </c>
    </row>
    <row r="1544" spans="5:6" x14ac:dyDescent="0.25">
      <c r="E1544" s="71">
        <f t="shared" ca="1" si="48"/>
        <v>0.24106982868898563</v>
      </c>
      <c r="F1544" s="71">
        <f t="shared" ca="1" si="49"/>
        <v>28.638426434142641</v>
      </c>
    </row>
    <row r="1545" spans="5:6" x14ac:dyDescent="0.25">
      <c r="E1545" s="71">
        <f t="shared" ca="1" si="48"/>
        <v>0.4407599917978916</v>
      </c>
      <c r="F1545" s="71">
        <f t="shared" ca="1" si="49"/>
        <v>30.813551791057815</v>
      </c>
    </row>
    <row r="1546" spans="5:6" x14ac:dyDescent="0.25">
      <c r="E1546" s="71">
        <f t="shared" ca="1" si="48"/>
        <v>0.7453315690353256</v>
      </c>
      <c r="F1546" s="71">
        <f t="shared" ca="1" si="49"/>
        <v>35.549497623414283</v>
      </c>
    </row>
    <row r="1547" spans="5:6" x14ac:dyDescent="0.25">
      <c r="E1547" s="71">
        <f t="shared" ca="1" si="48"/>
        <v>0.98771142227847131</v>
      </c>
      <c r="F1547" s="71">
        <f t="shared" ca="1" si="49"/>
        <v>58.149660852500745</v>
      </c>
    </row>
    <row r="1548" spans="5:6" x14ac:dyDescent="0.25">
      <c r="E1548" s="71">
        <f t="shared" ca="1" si="48"/>
        <v>5.4452084334707163E-2</v>
      </c>
      <c r="F1548" s="71">
        <f t="shared" ca="1" si="49"/>
        <v>26.152451293299055</v>
      </c>
    </row>
    <row r="1549" spans="5:6" x14ac:dyDescent="0.25">
      <c r="E1549" s="71">
        <f t="shared" ca="1" si="48"/>
        <v>0.66718219914687349</v>
      </c>
      <c r="F1549" s="71">
        <f t="shared" ca="1" si="49"/>
        <v>33.966523897966781</v>
      </c>
    </row>
    <row r="1550" spans="5:6" x14ac:dyDescent="0.25">
      <c r="E1550" s="71">
        <f t="shared" ca="1" si="48"/>
        <v>0.11621634663452507</v>
      </c>
      <c r="F1550" s="71">
        <f t="shared" ca="1" si="49"/>
        <v>27.157316517483345</v>
      </c>
    </row>
    <row r="1551" spans="5:6" x14ac:dyDescent="0.25">
      <c r="E1551" s="71">
        <f t="shared" ca="1" si="48"/>
        <v>0.50088066516553909</v>
      </c>
      <c r="F1551" s="71">
        <f t="shared" ca="1" si="49"/>
        <v>31.532066062337385</v>
      </c>
    </row>
    <row r="1552" spans="5:6" x14ac:dyDescent="0.25">
      <c r="E1552" s="71">
        <f t="shared" ca="1" si="48"/>
        <v>0.95455889565781515</v>
      </c>
      <c r="F1552" s="71">
        <f t="shared" ca="1" si="49"/>
        <v>46.942673395132836</v>
      </c>
    </row>
    <row r="1553" spans="5:6" x14ac:dyDescent="0.25">
      <c r="E1553" s="71">
        <f t="shared" ca="1" si="48"/>
        <v>0.56231004297019971</v>
      </c>
      <c r="F1553" s="71">
        <f t="shared" ca="1" si="49"/>
        <v>32.335231726611809</v>
      </c>
    </row>
    <row r="1554" spans="5:6" x14ac:dyDescent="0.25">
      <c r="E1554" s="71">
        <f t="shared" ca="1" si="48"/>
        <v>0.49622818085528497</v>
      </c>
      <c r="F1554" s="71">
        <f t="shared" ca="1" si="49"/>
        <v>31.474406280200242</v>
      </c>
    </row>
    <row r="1555" spans="5:6" x14ac:dyDescent="0.25">
      <c r="E1555" s="71">
        <f t="shared" ca="1" si="48"/>
        <v>0.76253884797849414</v>
      </c>
      <c r="F1555" s="71">
        <f t="shared" ca="1" si="49"/>
        <v>35.965907632872998</v>
      </c>
    </row>
    <row r="1556" spans="5:6" x14ac:dyDescent="0.25">
      <c r="E1556" s="71">
        <f t="shared" ca="1" si="48"/>
        <v>0.40671926170826889</v>
      </c>
      <c r="F1556" s="71">
        <f t="shared" ca="1" si="49"/>
        <v>30.427584065401376</v>
      </c>
    </row>
    <row r="1557" spans="5:6" x14ac:dyDescent="0.25">
      <c r="E1557" s="71">
        <f t="shared" ca="1" si="48"/>
        <v>0.98538765982162591</v>
      </c>
      <c r="F1557" s="71">
        <f t="shared" ca="1" si="49"/>
        <v>56.499420119078621</v>
      </c>
    </row>
    <row r="1558" spans="5:6" x14ac:dyDescent="0.25">
      <c r="E1558" s="71">
        <f t="shared" ca="1" si="48"/>
        <v>0.81894422913989662</v>
      </c>
      <c r="F1558" s="71">
        <f t="shared" ca="1" si="49"/>
        <v>37.601792944543462</v>
      </c>
    </row>
    <row r="1559" spans="5:6" x14ac:dyDescent="0.25">
      <c r="E1559" s="71">
        <f t="shared" ca="1" si="48"/>
        <v>0.26372956065346698</v>
      </c>
      <c r="F1559" s="71">
        <f t="shared" ca="1" si="49"/>
        <v>28.883173025806151</v>
      </c>
    </row>
    <row r="1560" spans="5:6" x14ac:dyDescent="0.25">
      <c r="E1560" s="71">
        <f t="shared" ca="1" si="48"/>
        <v>0.35845895962000096</v>
      </c>
      <c r="F1560" s="71">
        <f t="shared" ca="1" si="49"/>
        <v>29.897820543880812</v>
      </c>
    </row>
    <row r="1561" spans="5:6" x14ac:dyDescent="0.25">
      <c r="E1561" s="71">
        <f t="shared" ca="1" si="48"/>
        <v>0.48791273260237533</v>
      </c>
      <c r="F1561" s="71">
        <f t="shared" ca="1" si="49"/>
        <v>31.37229914524756</v>
      </c>
    </row>
    <row r="1562" spans="5:6" x14ac:dyDescent="0.25">
      <c r="E1562" s="71">
        <f t="shared" ca="1" si="48"/>
        <v>0.53632976142485622</v>
      </c>
      <c r="F1562" s="71">
        <f t="shared" ca="1" si="49"/>
        <v>31.985256587295076</v>
      </c>
    </row>
    <row r="1563" spans="5:6" x14ac:dyDescent="0.25">
      <c r="E1563" s="71">
        <f t="shared" ca="1" si="48"/>
        <v>0.5411503884520924</v>
      </c>
      <c r="F1563" s="71">
        <f t="shared" ca="1" si="49"/>
        <v>32.048959966556815</v>
      </c>
    </row>
    <row r="1564" spans="5:6" x14ac:dyDescent="0.25">
      <c r="E1564" s="71">
        <f t="shared" ca="1" si="48"/>
        <v>0.26974166195064941</v>
      </c>
      <c r="F1564" s="71">
        <f t="shared" ca="1" si="49"/>
        <v>28.947698762445839</v>
      </c>
    </row>
    <row r="1565" spans="5:6" x14ac:dyDescent="0.25">
      <c r="E1565" s="71">
        <f t="shared" ca="1" si="48"/>
        <v>0.50976372266181236</v>
      </c>
      <c r="F1565" s="71">
        <f t="shared" ca="1" si="49"/>
        <v>31.643264631253061</v>
      </c>
    </row>
    <row r="1566" spans="5:6" x14ac:dyDescent="0.25">
      <c r="E1566" s="71">
        <f t="shared" ca="1" si="48"/>
        <v>0.78756156377522524</v>
      </c>
      <c r="F1566" s="71">
        <f t="shared" ca="1" si="49"/>
        <v>36.632880193038062</v>
      </c>
    </row>
    <row r="1567" spans="5:6" x14ac:dyDescent="0.25">
      <c r="E1567" s="71">
        <f t="shared" ca="1" si="48"/>
        <v>0.2053351925002056</v>
      </c>
      <c r="F1567" s="71">
        <f t="shared" ca="1" si="49"/>
        <v>28.244320468828114</v>
      </c>
    </row>
    <row r="1568" spans="5:6" x14ac:dyDescent="0.25">
      <c r="E1568" s="71">
        <f t="shared" ca="1" si="48"/>
        <v>0.8908276242499511</v>
      </c>
      <c r="F1568" s="71">
        <f t="shared" ca="1" si="49"/>
        <v>40.791806777928798</v>
      </c>
    </row>
    <row r="1569" spans="5:6" x14ac:dyDescent="0.25">
      <c r="E1569" s="71">
        <f t="shared" ca="1" si="48"/>
        <v>2.9762397436423949E-2</v>
      </c>
      <c r="F1569" s="71">
        <f t="shared" ca="1" si="49"/>
        <v>25.55453566385123</v>
      </c>
    </row>
    <row r="1570" spans="5:6" x14ac:dyDescent="0.25">
      <c r="E1570" s="71">
        <f t="shared" ca="1" si="48"/>
        <v>0.98034198318277743</v>
      </c>
      <c r="F1570" s="71">
        <f t="shared" ca="1" si="49"/>
        <v>53.798702182939174</v>
      </c>
    </row>
    <row r="1571" spans="5:6" x14ac:dyDescent="0.25">
      <c r="E1571" s="71">
        <f t="shared" ca="1" si="48"/>
        <v>0.75411276563079643</v>
      </c>
      <c r="F1571" s="71">
        <f t="shared" ca="1" si="49"/>
        <v>35.758138856020324</v>
      </c>
    </row>
    <row r="1572" spans="5:6" x14ac:dyDescent="0.25">
      <c r="E1572" s="71">
        <f t="shared" ca="1" si="48"/>
        <v>0.83773820834586921</v>
      </c>
      <c r="F1572" s="71">
        <f t="shared" ca="1" si="49"/>
        <v>38.275545487345774</v>
      </c>
    </row>
    <row r="1573" spans="5:6" x14ac:dyDescent="0.25">
      <c r="E1573" s="71">
        <f t="shared" ca="1" si="48"/>
        <v>0.93059932936752499</v>
      </c>
      <c r="F1573" s="71">
        <f t="shared" ca="1" si="49"/>
        <v>43.857295046564303</v>
      </c>
    </row>
    <row r="1574" spans="5:6" x14ac:dyDescent="0.25">
      <c r="E1574" s="71">
        <f t="shared" ca="1" si="48"/>
        <v>0.7552998523441985</v>
      </c>
      <c r="F1574" s="71">
        <f t="shared" ca="1" si="49"/>
        <v>35.786947796824947</v>
      </c>
    </row>
    <row r="1575" spans="5:6" x14ac:dyDescent="0.25">
      <c r="E1575" s="71">
        <f t="shared" ca="1" si="48"/>
        <v>0.90810204114611137</v>
      </c>
      <c r="F1575" s="71">
        <f t="shared" ca="1" si="49"/>
        <v>41.931249739610465</v>
      </c>
    </row>
    <row r="1576" spans="5:6" x14ac:dyDescent="0.25">
      <c r="E1576" s="71">
        <f t="shared" ca="1" si="48"/>
        <v>0.57583024615226208</v>
      </c>
      <c r="F1576" s="71">
        <f t="shared" ca="1" si="49"/>
        <v>32.524297162104432</v>
      </c>
    </row>
    <row r="1577" spans="5:6" x14ac:dyDescent="0.25">
      <c r="E1577" s="71">
        <f t="shared" ca="1" si="48"/>
        <v>0.59854603369951209</v>
      </c>
      <c r="F1577" s="71">
        <f t="shared" ca="1" si="49"/>
        <v>32.854087844957796</v>
      </c>
    </row>
    <row r="1578" spans="5:6" x14ac:dyDescent="0.25">
      <c r="E1578" s="71">
        <f t="shared" ca="1" si="48"/>
        <v>0.96000258124122007</v>
      </c>
      <c r="F1578" s="71">
        <f t="shared" ca="1" si="49"/>
        <v>47.918999764303749</v>
      </c>
    </row>
    <row r="1579" spans="5:6" x14ac:dyDescent="0.25">
      <c r="E1579" s="71">
        <f t="shared" ca="1" si="48"/>
        <v>0.27528513481690697</v>
      </c>
      <c r="F1579" s="71">
        <f t="shared" ca="1" si="49"/>
        <v>29.007087065222908</v>
      </c>
    </row>
    <row r="1580" spans="5:6" x14ac:dyDescent="0.25">
      <c r="E1580" s="71">
        <f t="shared" ca="1" si="48"/>
        <v>0.7221368601788033</v>
      </c>
      <c r="F1580" s="71">
        <f t="shared" ca="1" si="49"/>
        <v>35.032773133955502</v>
      </c>
    </row>
    <row r="1581" spans="5:6" x14ac:dyDescent="0.25">
      <c r="E1581" s="71">
        <f t="shared" ca="1" si="48"/>
        <v>0.54983748269712251</v>
      </c>
      <c r="F1581" s="71">
        <f t="shared" ca="1" si="49"/>
        <v>32.165141650699603</v>
      </c>
    </row>
    <row r="1582" spans="5:6" x14ac:dyDescent="0.25">
      <c r="E1582" s="71">
        <f t="shared" ca="1" si="48"/>
        <v>0.88524719024607745</v>
      </c>
      <c r="F1582" s="71">
        <f t="shared" ca="1" si="49"/>
        <v>40.467551052951229</v>
      </c>
    </row>
    <row r="1583" spans="5:6" x14ac:dyDescent="0.25">
      <c r="E1583" s="71">
        <f t="shared" ca="1" si="48"/>
        <v>0.67975288022209113</v>
      </c>
      <c r="F1583" s="71">
        <f t="shared" ca="1" si="49"/>
        <v>34.193945260547522</v>
      </c>
    </row>
    <row r="1584" spans="5:6" x14ac:dyDescent="0.25">
      <c r="E1584" s="71">
        <f t="shared" ca="1" si="48"/>
        <v>0.27283644224396553</v>
      </c>
      <c r="F1584" s="71">
        <f t="shared" ca="1" si="49"/>
        <v>28.980865165970908</v>
      </c>
    </row>
    <row r="1585" spans="5:6" x14ac:dyDescent="0.25">
      <c r="E1585" s="71">
        <f t="shared" ca="1" si="48"/>
        <v>3.3386410401219924E-2</v>
      </c>
      <c r="F1585" s="71">
        <f t="shared" ca="1" si="49"/>
        <v>25.658287746418797</v>
      </c>
    </row>
    <row r="1586" spans="5:6" x14ac:dyDescent="0.25">
      <c r="E1586" s="71">
        <f t="shared" ca="1" si="48"/>
        <v>0.24999749530693161</v>
      </c>
      <c r="F1586" s="71">
        <f t="shared" ca="1" si="49"/>
        <v>28.735197541145798</v>
      </c>
    </row>
    <row r="1587" spans="5:6" x14ac:dyDescent="0.25">
      <c r="E1587" s="71">
        <f t="shared" ca="1" si="48"/>
        <v>9.4190583975970688E-2</v>
      </c>
      <c r="F1587" s="71">
        <f t="shared" ca="1" si="49"/>
        <v>26.840617808429549</v>
      </c>
    </row>
    <row r="1588" spans="5:6" x14ac:dyDescent="0.25">
      <c r="E1588" s="71">
        <f t="shared" ca="1" si="48"/>
        <v>0.61175330112558468</v>
      </c>
      <c r="F1588" s="71">
        <f t="shared" ca="1" si="49"/>
        <v>33.053577930646902</v>
      </c>
    </row>
    <row r="1589" spans="5:6" x14ac:dyDescent="0.25">
      <c r="E1589" s="71">
        <f t="shared" ca="1" si="48"/>
        <v>0.41349102176998542</v>
      </c>
      <c r="F1589" s="71">
        <f t="shared" ca="1" si="49"/>
        <v>30.503410319014108</v>
      </c>
    </row>
    <row r="1590" spans="5:6" x14ac:dyDescent="0.25">
      <c r="E1590" s="71">
        <f t="shared" ca="1" si="48"/>
        <v>0.94263929762581611</v>
      </c>
      <c r="F1590" s="71">
        <f t="shared" ca="1" si="49"/>
        <v>45.217156398423263</v>
      </c>
    </row>
    <row r="1591" spans="5:6" x14ac:dyDescent="0.25">
      <c r="E1591" s="71">
        <f t="shared" ca="1" si="48"/>
        <v>0.68400541613660948</v>
      </c>
      <c r="F1591" s="71">
        <f t="shared" ca="1" si="49"/>
        <v>34.272886098413615</v>
      </c>
    </row>
    <row r="1592" spans="5:6" x14ac:dyDescent="0.25">
      <c r="E1592" s="71">
        <f t="shared" ca="1" si="48"/>
        <v>0.89300322754676797</v>
      </c>
      <c r="F1592" s="71">
        <f t="shared" ca="1" si="49"/>
        <v>40.923419054399417</v>
      </c>
    </row>
    <row r="1593" spans="5:6" x14ac:dyDescent="0.25">
      <c r="E1593" s="71">
        <f t="shared" ca="1" si="48"/>
        <v>7.9058777349103715E-2</v>
      </c>
      <c r="F1593" s="71">
        <f t="shared" ca="1" si="49"/>
        <v>26.601472315774224</v>
      </c>
    </row>
    <row r="1594" spans="5:6" x14ac:dyDescent="0.25">
      <c r="E1594" s="71">
        <f t="shared" ca="1" si="48"/>
        <v>0.31814527650765112</v>
      </c>
      <c r="F1594" s="71">
        <f t="shared" ca="1" si="49"/>
        <v>29.464809212157252</v>
      </c>
    </row>
    <row r="1595" spans="5:6" x14ac:dyDescent="0.25">
      <c r="E1595" s="71">
        <f t="shared" ca="1" si="48"/>
        <v>0.53766853395220415</v>
      </c>
      <c r="F1595" s="71">
        <f t="shared" ca="1" si="49"/>
        <v>32.002894501401713</v>
      </c>
    </row>
    <row r="1596" spans="5:6" x14ac:dyDescent="0.25">
      <c r="E1596" s="71">
        <f t="shared" ca="1" si="48"/>
        <v>0.55321009609293836</v>
      </c>
      <c r="F1596" s="71">
        <f t="shared" ca="1" si="49"/>
        <v>32.210743522736969</v>
      </c>
    </row>
    <row r="1597" spans="5:6" x14ac:dyDescent="0.25">
      <c r="E1597" s="71">
        <f t="shared" ca="1" si="48"/>
        <v>7.3458269867570092E-2</v>
      </c>
      <c r="F1597" s="71">
        <f t="shared" ca="1" si="49"/>
        <v>26.506970081430737</v>
      </c>
    </row>
    <row r="1598" spans="5:6" x14ac:dyDescent="0.25">
      <c r="E1598" s="71">
        <f t="shared" ca="1" si="48"/>
        <v>0.35714770090987946</v>
      </c>
      <c r="F1598" s="71">
        <f t="shared" ca="1" si="49"/>
        <v>29.883635580985445</v>
      </c>
    </row>
    <row r="1599" spans="5:6" x14ac:dyDescent="0.25">
      <c r="E1599" s="71">
        <f t="shared" ca="1" si="48"/>
        <v>0.55659694621872302</v>
      </c>
      <c r="F1599" s="71">
        <f t="shared" ca="1" si="49"/>
        <v>32.256826124253365</v>
      </c>
    </row>
    <row r="1600" spans="5:6" x14ac:dyDescent="0.25">
      <c r="E1600" s="71">
        <f t="shared" ca="1" si="48"/>
        <v>0.50052706805140912</v>
      </c>
      <c r="F1600" s="71">
        <f t="shared" ca="1" si="49"/>
        <v>31.527670079563013</v>
      </c>
    </row>
    <row r="1601" spans="5:6" x14ac:dyDescent="0.25">
      <c r="E1601" s="71">
        <f t="shared" ca="1" si="48"/>
        <v>0.25067455110524328</v>
      </c>
      <c r="F1601" s="71">
        <f t="shared" ca="1" si="49"/>
        <v>28.742516340700696</v>
      </c>
    </row>
    <row r="1602" spans="5:6" x14ac:dyDescent="0.25">
      <c r="E1602" s="71">
        <f t="shared" ca="1" si="48"/>
        <v>0.21870564081868693</v>
      </c>
      <c r="F1602" s="71">
        <f t="shared" ca="1" si="49"/>
        <v>28.393299649937113</v>
      </c>
    </row>
    <row r="1603" spans="5:6" x14ac:dyDescent="0.25">
      <c r="E1603" s="71">
        <f t="shared" ca="1" si="48"/>
        <v>0.71556188028322121</v>
      </c>
      <c r="F1603" s="71">
        <f t="shared" ca="1" si="49"/>
        <v>34.894429347998049</v>
      </c>
    </row>
    <row r="1604" spans="5:6" x14ac:dyDescent="0.25">
      <c r="E1604" s="71">
        <f t="shared" ref="E1604:E1667" ca="1" si="50">RAND()</f>
        <v>0.4228029830140394</v>
      </c>
      <c r="F1604" s="71">
        <f t="shared" ref="F1604:F1667" ca="1" si="51">$C$3-$C$4*(LN(E1604)^(-1/$C$5))</f>
        <v>30.608415547361432</v>
      </c>
    </row>
    <row r="1605" spans="5:6" x14ac:dyDescent="0.25">
      <c r="E1605" s="71">
        <f t="shared" ca="1" si="50"/>
        <v>0.2736680864258364</v>
      </c>
      <c r="F1605" s="71">
        <f t="shared" ca="1" si="51"/>
        <v>28.989772779334224</v>
      </c>
    </row>
    <row r="1606" spans="5:6" x14ac:dyDescent="0.25">
      <c r="E1606" s="71">
        <f t="shared" ca="1" si="50"/>
        <v>0.85147569136408419</v>
      </c>
      <c r="F1606" s="71">
        <f t="shared" ca="1" si="51"/>
        <v>38.825792300612193</v>
      </c>
    </row>
    <row r="1607" spans="5:6" x14ac:dyDescent="0.25">
      <c r="E1607" s="71">
        <f t="shared" ca="1" si="50"/>
        <v>0.76491172408666419</v>
      </c>
      <c r="F1607" s="71">
        <f t="shared" ca="1" si="51"/>
        <v>36.025837125187223</v>
      </c>
    </row>
    <row r="1608" spans="5:6" x14ac:dyDescent="0.25">
      <c r="E1608" s="71">
        <f t="shared" ca="1" si="50"/>
        <v>0.31482941842273771</v>
      </c>
      <c r="F1608" s="71">
        <f t="shared" ca="1" si="51"/>
        <v>29.429389092645113</v>
      </c>
    </row>
    <row r="1609" spans="5:6" x14ac:dyDescent="0.25">
      <c r="E1609" s="71">
        <f t="shared" ca="1" si="50"/>
        <v>0.45563758898005435</v>
      </c>
      <c r="F1609" s="71">
        <f t="shared" ca="1" si="51"/>
        <v>30.986457075820518</v>
      </c>
    </row>
    <row r="1610" spans="5:6" x14ac:dyDescent="0.25">
      <c r="E1610" s="71">
        <f t="shared" ca="1" si="50"/>
        <v>0.77425947290727049</v>
      </c>
      <c r="F1610" s="71">
        <f t="shared" ca="1" si="51"/>
        <v>36.268393531918768</v>
      </c>
    </row>
    <row r="1611" spans="5:6" x14ac:dyDescent="0.25">
      <c r="E1611" s="71">
        <f t="shared" ca="1" si="50"/>
        <v>0.21245295137062881</v>
      </c>
      <c r="F1611" s="71">
        <f t="shared" ca="1" si="51"/>
        <v>28.323893764041088</v>
      </c>
    </row>
    <row r="1612" spans="5:6" x14ac:dyDescent="0.25">
      <c r="E1612" s="71">
        <f t="shared" ca="1" si="50"/>
        <v>0.37208796865467963</v>
      </c>
      <c r="F1612" s="71">
        <f t="shared" ca="1" si="51"/>
        <v>30.045813241782263</v>
      </c>
    </row>
    <row r="1613" spans="5:6" x14ac:dyDescent="0.25">
      <c r="E1613" s="71">
        <f t="shared" ca="1" si="50"/>
        <v>0.94557042520763501</v>
      </c>
      <c r="F1613" s="71">
        <f t="shared" ca="1" si="51"/>
        <v>45.599486305799161</v>
      </c>
    </row>
    <row r="1614" spans="5:6" x14ac:dyDescent="0.25">
      <c r="E1614" s="71">
        <f t="shared" ca="1" si="50"/>
        <v>0.40315432020050435</v>
      </c>
      <c r="F1614" s="71">
        <f t="shared" ca="1" si="51"/>
        <v>30.387836476383153</v>
      </c>
    </row>
    <row r="1615" spans="5:6" x14ac:dyDescent="0.25">
      <c r="E1615" s="71">
        <f t="shared" ca="1" si="50"/>
        <v>0.91638560372818645</v>
      </c>
      <c r="F1615" s="71">
        <f t="shared" ca="1" si="51"/>
        <v>42.569358289945647</v>
      </c>
    </row>
    <row r="1616" spans="5:6" x14ac:dyDescent="0.25">
      <c r="E1616" s="71">
        <f t="shared" ca="1" si="50"/>
        <v>0.21424421235498015</v>
      </c>
      <c r="F1616" s="71">
        <f t="shared" ca="1" si="51"/>
        <v>28.343822234008151</v>
      </c>
    </row>
    <row r="1617" spans="5:6" x14ac:dyDescent="0.25">
      <c r="E1617" s="71">
        <f t="shared" ca="1" si="50"/>
        <v>0.75541762505923182</v>
      </c>
      <c r="F1617" s="71">
        <f t="shared" ca="1" si="51"/>
        <v>35.789814058904582</v>
      </c>
    </row>
    <row r="1618" spans="5:6" x14ac:dyDescent="0.25">
      <c r="E1618" s="71">
        <f t="shared" ca="1" si="50"/>
        <v>0.8785275983059937</v>
      </c>
      <c r="F1618" s="71">
        <f t="shared" ca="1" si="51"/>
        <v>40.100291778106964</v>
      </c>
    </row>
    <row r="1619" spans="5:6" x14ac:dyDescent="0.25">
      <c r="E1619" s="71">
        <f t="shared" ca="1" si="50"/>
        <v>0.66101488519623486</v>
      </c>
      <c r="F1619" s="71">
        <f t="shared" ca="1" si="51"/>
        <v>33.858017356093818</v>
      </c>
    </row>
    <row r="1620" spans="5:6" x14ac:dyDescent="0.25">
      <c r="E1620" s="71">
        <f t="shared" ca="1" si="50"/>
        <v>0.78162429775911069</v>
      </c>
      <c r="F1620" s="71">
        <f t="shared" ca="1" si="51"/>
        <v>36.4672317838005</v>
      </c>
    </row>
    <row r="1621" spans="5:6" x14ac:dyDescent="0.25">
      <c r="E1621" s="71">
        <f t="shared" ca="1" si="50"/>
        <v>0.90115199413464575</v>
      </c>
      <c r="F1621" s="71">
        <f t="shared" ca="1" si="51"/>
        <v>41.445276663898227</v>
      </c>
    </row>
    <row r="1622" spans="5:6" x14ac:dyDescent="0.25">
      <c r="E1622" s="71">
        <f t="shared" ca="1" si="50"/>
        <v>0.90289031261737918</v>
      </c>
      <c r="F1622" s="71">
        <f t="shared" ca="1" si="51"/>
        <v>41.563034336407313</v>
      </c>
    </row>
    <row r="1623" spans="5:6" x14ac:dyDescent="0.25">
      <c r="E1623" s="71">
        <f t="shared" ca="1" si="50"/>
        <v>0.90561600957862132</v>
      </c>
      <c r="F1623" s="71">
        <f t="shared" ca="1" si="51"/>
        <v>41.75267412330372</v>
      </c>
    </row>
    <row r="1624" spans="5:6" x14ac:dyDescent="0.25">
      <c r="E1624" s="71">
        <f t="shared" ca="1" si="50"/>
        <v>0.64394619695208344</v>
      </c>
      <c r="F1624" s="71">
        <f t="shared" ca="1" si="51"/>
        <v>33.567407316944497</v>
      </c>
    </row>
    <row r="1625" spans="5:6" x14ac:dyDescent="0.25">
      <c r="E1625" s="71">
        <f t="shared" ca="1" si="50"/>
        <v>0.83596987950372459</v>
      </c>
      <c r="F1625" s="71">
        <f t="shared" ca="1" si="51"/>
        <v>38.208531500672052</v>
      </c>
    </row>
    <row r="1626" spans="5:6" x14ac:dyDescent="0.25">
      <c r="E1626" s="71">
        <f t="shared" ca="1" si="50"/>
        <v>0.40306915073098315</v>
      </c>
      <c r="F1626" s="71">
        <f t="shared" ca="1" si="51"/>
        <v>30.386888265858254</v>
      </c>
    </row>
    <row r="1627" spans="5:6" x14ac:dyDescent="0.25">
      <c r="E1627" s="71">
        <f t="shared" ca="1" si="50"/>
        <v>0.32033983548912182</v>
      </c>
      <c r="F1627" s="71">
        <f t="shared" ca="1" si="51"/>
        <v>29.488261072368466</v>
      </c>
    </row>
    <row r="1628" spans="5:6" x14ac:dyDescent="0.25">
      <c r="E1628" s="71">
        <f t="shared" ca="1" si="50"/>
        <v>0.38791394439132432</v>
      </c>
      <c r="F1628" s="71">
        <f t="shared" ca="1" si="51"/>
        <v>30.219135855910167</v>
      </c>
    </row>
    <row r="1629" spans="5:6" x14ac:dyDescent="0.25">
      <c r="E1629" s="71">
        <f t="shared" ca="1" si="50"/>
        <v>0.55851673191519047</v>
      </c>
      <c r="F1629" s="71">
        <f t="shared" ca="1" si="51"/>
        <v>32.283077899768557</v>
      </c>
    </row>
    <row r="1630" spans="5:6" x14ac:dyDescent="0.25">
      <c r="E1630" s="71">
        <f t="shared" ca="1" si="50"/>
        <v>0.13494238983076645</v>
      </c>
      <c r="F1630" s="71">
        <f t="shared" ca="1" si="51"/>
        <v>27.405953714426747</v>
      </c>
    </row>
    <row r="1631" spans="5:6" x14ac:dyDescent="0.25">
      <c r="E1631" s="71">
        <f t="shared" ca="1" si="50"/>
        <v>0.22063742070011183</v>
      </c>
      <c r="F1631" s="71">
        <f t="shared" ca="1" si="51"/>
        <v>28.414656435832519</v>
      </c>
    </row>
    <row r="1632" spans="5:6" x14ac:dyDescent="0.25">
      <c r="E1632" s="71">
        <f t="shared" ca="1" si="50"/>
        <v>0.95083654055991285</v>
      </c>
      <c r="F1632" s="71">
        <f t="shared" ca="1" si="51"/>
        <v>46.35141266122632</v>
      </c>
    </row>
    <row r="1633" spans="5:6" x14ac:dyDescent="0.25">
      <c r="E1633" s="71">
        <f t="shared" ca="1" si="50"/>
        <v>0.99327547171699526</v>
      </c>
      <c r="F1633" s="71">
        <f t="shared" ca="1" si="51"/>
        <v>64.350653037277482</v>
      </c>
    </row>
    <row r="1634" spans="5:6" x14ac:dyDescent="0.25">
      <c r="E1634" s="71">
        <f t="shared" ca="1" si="50"/>
        <v>0.43809953694414905</v>
      </c>
      <c r="F1634" s="71">
        <f t="shared" ca="1" si="51"/>
        <v>30.782924723712377</v>
      </c>
    </row>
    <row r="1635" spans="5:6" x14ac:dyDescent="0.25">
      <c r="E1635" s="71">
        <f t="shared" ca="1" si="50"/>
        <v>5.9104205950492039E-3</v>
      </c>
      <c r="F1635" s="71">
        <f t="shared" ca="1" si="51"/>
        <v>24.420786417161903</v>
      </c>
    </row>
    <row r="1636" spans="5:6" x14ac:dyDescent="0.25">
      <c r="E1636" s="71">
        <f t="shared" ca="1" si="50"/>
        <v>0.3516578191075509</v>
      </c>
      <c r="F1636" s="71">
        <f t="shared" ca="1" si="51"/>
        <v>29.824338376771863</v>
      </c>
    </row>
    <row r="1637" spans="5:6" x14ac:dyDescent="0.25">
      <c r="E1637" s="71">
        <f t="shared" ca="1" si="50"/>
        <v>0.9484349326161029</v>
      </c>
      <c r="F1637" s="71">
        <f t="shared" ca="1" si="51"/>
        <v>45.997287409453293</v>
      </c>
    </row>
    <row r="1638" spans="5:6" x14ac:dyDescent="0.25">
      <c r="E1638" s="71">
        <f t="shared" ca="1" si="50"/>
        <v>0.140864404298223</v>
      </c>
      <c r="F1638" s="71">
        <f t="shared" ca="1" si="51"/>
        <v>27.481579269037478</v>
      </c>
    </row>
    <row r="1639" spans="5:6" x14ac:dyDescent="0.25">
      <c r="E1639" s="71">
        <f t="shared" ca="1" si="50"/>
        <v>0.1722926240658037</v>
      </c>
      <c r="F1639" s="71">
        <f t="shared" ca="1" si="51"/>
        <v>27.864814493170122</v>
      </c>
    </row>
    <row r="1640" spans="5:6" x14ac:dyDescent="0.25">
      <c r="E1640" s="71">
        <f t="shared" ca="1" si="50"/>
        <v>0.14544820023839333</v>
      </c>
      <c r="F1640" s="71">
        <f t="shared" ca="1" si="51"/>
        <v>27.539269692344888</v>
      </c>
    </row>
    <row r="1641" spans="5:6" x14ac:dyDescent="0.25">
      <c r="E1641" s="71">
        <f t="shared" ca="1" si="50"/>
        <v>0.16674657014719774</v>
      </c>
      <c r="F1641" s="71">
        <f t="shared" ca="1" si="51"/>
        <v>27.799069234047504</v>
      </c>
    </row>
    <row r="1642" spans="5:6" x14ac:dyDescent="0.25">
      <c r="E1642" s="71">
        <f t="shared" ca="1" si="50"/>
        <v>0.81537795743416885</v>
      </c>
      <c r="F1642" s="71">
        <f t="shared" ca="1" si="51"/>
        <v>37.482731565902114</v>
      </c>
    </row>
    <row r="1643" spans="5:6" x14ac:dyDescent="0.25">
      <c r="E1643" s="71">
        <f t="shared" ca="1" si="50"/>
        <v>0.74273315741770662</v>
      </c>
      <c r="F1643" s="71">
        <f t="shared" ca="1" si="51"/>
        <v>35.489212451380389</v>
      </c>
    </row>
    <row r="1644" spans="5:6" x14ac:dyDescent="0.25">
      <c r="E1644" s="71">
        <f t="shared" ca="1" si="50"/>
        <v>0.25958654635188783</v>
      </c>
      <c r="F1644" s="71">
        <f t="shared" ca="1" si="51"/>
        <v>28.83862367050558</v>
      </c>
    </row>
    <row r="1645" spans="5:6" x14ac:dyDescent="0.25">
      <c r="E1645" s="71">
        <f t="shared" ca="1" si="50"/>
        <v>0.5169883498723622</v>
      </c>
      <c r="F1645" s="71">
        <f t="shared" ca="1" si="51"/>
        <v>31.734822547650708</v>
      </c>
    </row>
    <row r="1646" spans="5:6" x14ac:dyDescent="0.25">
      <c r="E1646" s="71">
        <f t="shared" ca="1" si="50"/>
        <v>0.67002710247802466</v>
      </c>
      <c r="F1646" s="71">
        <f t="shared" ca="1" si="51"/>
        <v>34.017241812814795</v>
      </c>
    </row>
    <row r="1647" spans="5:6" x14ac:dyDescent="0.25">
      <c r="E1647" s="71">
        <f t="shared" ca="1" si="50"/>
        <v>0.19965728300151375</v>
      </c>
      <c r="F1647" s="71">
        <f t="shared" ca="1" si="51"/>
        <v>28.180366776369851</v>
      </c>
    </row>
    <row r="1648" spans="5:6" x14ac:dyDescent="0.25">
      <c r="E1648" s="71">
        <f t="shared" ca="1" si="50"/>
        <v>0.98636454937805906</v>
      </c>
      <c r="F1648" s="71">
        <f t="shared" ca="1" si="51"/>
        <v>57.152044062391823</v>
      </c>
    </row>
    <row r="1649" spans="5:6" x14ac:dyDescent="0.25">
      <c r="E1649" s="71">
        <f t="shared" ca="1" si="50"/>
        <v>0.25992749306119523</v>
      </c>
      <c r="F1649" s="71">
        <f t="shared" ca="1" si="51"/>
        <v>28.842292673118784</v>
      </c>
    </row>
    <row r="1650" spans="5:6" x14ac:dyDescent="0.25">
      <c r="E1650" s="71">
        <f t="shared" ca="1" si="50"/>
        <v>0.85904109434527876</v>
      </c>
      <c r="F1650" s="71">
        <f t="shared" ca="1" si="51"/>
        <v>39.153883785010635</v>
      </c>
    </row>
    <row r="1651" spans="5:6" x14ac:dyDescent="0.25">
      <c r="E1651" s="71">
        <f t="shared" ca="1" si="50"/>
        <v>0.64608798332831985</v>
      </c>
      <c r="F1651" s="71">
        <f t="shared" ca="1" si="51"/>
        <v>33.603128719127859</v>
      </c>
    </row>
    <row r="1652" spans="5:6" x14ac:dyDescent="0.25">
      <c r="E1652" s="71">
        <f t="shared" ca="1" si="50"/>
        <v>3.6448821415581256E-2</v>
      </c>
      <c r="F1652" s="71">
        <f t="shared" ca="1" si="51"/>
        <v>25.740407255938955</v>
      </c>
    </row>
    <row r="1653" spans="5:6" x14ac:dyDescent="0.25">
      <c r="E1653" s="71">
        <f t="shared" ca="1" si="50"/>
        <v>0.30771392188609992</v>
      </c>
      <c r="F1653" s="71">
        <f t="shared" ca="1" si="51"/>
        <v>29.353424919706178</v>
      </c>
    </row>
    <row r="1654" spans="5:6" x14ac:dyDescent="0.25">
      <c r="E1654" s="71">
        <f t="shared" ca="1" si="50"/>
        <v>0.13659054764401291</v>
      </c>
      <c r="F1654" s="71">
        <f t="shared" ca="1" si="51"/>
        <v>27.427130601017733</v>
      </c>
    </row>
    <row r="1655" spans="5:6" x14ac:dyDescent="0.25">
      <c r="E1655" s="71">
        <f t="shared" ca="1" si="50"/>
        <v>0.62831672805937167</v>
      </c>
      <c r="F1655" s="71">
        <f t="shared" ca="1" si="51"/>
        <v>33.312745609539398</v>
      </c>
    </row>
    <row r="1656" spans="5:6" x14ac:dyDescent="0.25">
      <c r="E1656" s="71">
        <f t="shared" ca="1" si="50"/>
        <v>0.10843348737373337</v>
      </c>
      <c r="F1656" s="71">
        <f t="shared" ca="1" si="51"/>
        <v>27.048889906310105</v>
      </c>
    </row>
    <row r="1657" spans="5:6" x14ac:dyDescent="0.25">
      <c r="E1657" s="71">
        <f t="shared" ca="1" si="50"/>
        <v>0.76439428161104273</v>
      </c>
      <c r="F1657" s="71">
        <f t="shared" ca="1" si="51"/>
        <v>36.012713654526294</v>
      </c>
    </row>
    <row r="1658" spans="5:6" x14ac:dyDescent="0.25">
      <c r="E1658" s="71">
        <f t="shared" ca="1" si="50"/>
        <v>0.37600312750389087</v>
      </c>
      <c r="F1658" s="71">
        <f t="shared" ca="1" si="51"/>
        <v>30.088532389549258</v>
      </c>
    </row>
    <row r="1659" spans="5:6" x14ac:dyDescent="0.25">
      <c r="E1659" s="71">
        <f t="shared" ca="1" si="50"/>
        <v>0.27332411415061886</v>
      </c>
      <c r="F1659" s="71">
        <f t="shared" ca="1" si="51"/>
        <v>28.986088791506145</v>
      </c>
    </row>
    <row r="1660" spans="5:6" x14ac:dyDescent="0.25">
      <c r="E1660" s="71">
        <f t="shared" ca="1" si="50"/>
        <v>0.20975187298115794</v>
      </c>
      <c r="F1660" s="71">
        <f t="shared" ca="1" si="51"/>
        <v>28.293771210502705</v>
      </c>
    </row>
    <row r="1661" spans="5:6" x14ac:dyDescent="0.25">
      <c r="E1661" s="71">
        <f t="shared" ca="1" si="50"/>
        <v>0.4494825250768002</v>
      </c>
      <c r="F1661" s="71">
        <f t="shared" ca="1" si="51"/>
        <v>30.914577973545086</v>
      </c>
    </row>
    <row r="1662" spans="5:6" x14ac:dyDescent="0.25">
      <c r="E1662" s="71">
        <f t="shared" ca="1" si="50"/>
        <v>7.4608261344568771E-2</v>
      </c>
      <c r="F1662" s="71">
        <f t="shared" ca="1" si="51"/>
        <v>26.52668136477914</v>
      </c>
    </row>
    <row r="1663" spans="5:6" x14ac:dyDescent="0.25">
      <c r="E1663" s="71">
        <f t="shared" ca="1" si="50"/>
        <v>6.519263361862615E-2</v>
      </c>
      <c r="F1663" s="71">
        <f t="shared" ca="1" si="51"/>
        <v>26.360043750454235</v>
      </c>
    </row>
    <row r="1664" spans="5:6" x14ac:dyDescent="0.25">
      <c r="E1664" s="71">
        <f t="shared" ca="1" si="50"/>
        <v>0.45683786594003151</v>
      </c>
      <c r="F1664" s="71">
        <f t="shared" ca="1" si="51"/>
        <v>31.00053305723586</v>
      </c>
    </row>
    <row r="1665" spans="5:6" x14ac:dyDescent="0.25">
      <c r="E1665" s="71">
        <f t="shared" ca="1" si="50"/>
        <v>7.9264607094141626E-2</v>
      </c>
      <c r="F1665" s="71">
        <f t="shared" ca="1" si="51"/>
        <v>26.604876555072298</v>
      </c>
    </row>
    <row r="1666" spans="5:6" x14ac:dyDescent="0.25">
      <c r="E1666" s="71">
        <f t="shared" ca="1" si="50"/>
        <v>0.69599856629421564</v>
      </c>
      <c r="F1666" s="71">
        <f t="shared" ca="1" si="51"/>
        <v>34.501378393788748</v>
      </c>
    </row>
    <row r="1667" spans="5:6" x14ac:dyDescent="0.25">
      <c r="E1667" s="71">
        <f t="shared" ca="1" si="50"/>
        <v>0.17288421929484277</v>
      </c>
      <c r="F1667" s="71">
        <f t="shared" ca="1" si="51"/>
        <v>27.871787062782023</v>
      </c>
    </row>
    <row r="1668" spans="5:6" x14ac:dyDescent="0.25">
      <c r="E1668" s="71">
        <f t="shared" ref="E1668:E1731" ca="1" si="52">RAND()</f>
        <v>0.96543981335711737</v>
      </c>
      <c r="F1668" s="71">
        <f t="shared" ref="F1668:F1731" ca="1" si="53">$C$3-$C$4*(LN(E1668)^(-1/$C$5))</f>
        <v>49.065355176611213</v>
      </c>
    </row>
    <row r="1669" spans="5:6" x14ac:dyDescent="0.25">
      <c r="E1669" s="71">
        <f t="shared" ca="1" si="52"/>
        <v>0.43193995132187557</v>
      </c>
      <c r="F1669" s="71">
        <f t="shared" ca="1" si="53"/>
        <v>30.7123365331123</v>
      </c>
    </row>
    <row r="1670" spans="5:6" x14ac:dyDescent="0.25">
      <c r="E1670" s="71">
        <f t="shared" ca="1" si="52"/>
        <v>0.25212944625860534</v>
      </c>
      <c r="F1670" s="71">
        <f t="shared" ca="1" si="53"/>
        <v>28.758234564806415</v>
      </c>
    </row>
    <row r="1671" spans="5:6" x14ac:dyDescent="0.25">
      <c r="E1671" s="71">
        <f t="shared" ca="1" si="52"/>
        <v>0.44016605749405524</v>
      </c>
      <c r="F1671" s="71">
        <f t="shared" ca="1" si="53"/>
        <v>30.806707040277157</v>
      </c>
    </row>
    <row r="1672" spans="5:6" x14ac:dyDescent="0.25">
      <c r="E1672" s="71">
        <f t="shared" ca="1" si="52"/>
        <v>0.73565847807048412</v>
      </c>
      <c r="F1672" s="71">
        <f t="shared" ca="1" si="53"/>
        <v>35.328259676954573</v>
      </c>
    </row>
    <row r="1673" spans="5:6" x14ac:dyDescent="0.25">
      <c r="E1673" s="71">
        <f t="shared" ca="1" si="52"/>
        <v>0.49907844108818988</v>
      </c>
      <c r="F1673" s="71">
        <f t="shared" ca="1" si="53"/>
        <v>31.509684222886104</v>
      </c>
    </row>
    <row r="1674" spans="5:6" x14ac:dyDescent="0.25">
      <c r="E1674" s="71">
        <f t="shared" ca="1" si="52"/>
        <v>0.89861409323346397</v>
      </c>
      <c r="F1674" s="71">
        <f t="shared" ca="1" si="53"/>
        <v>41.277580856138208</v>
      </c>
    </row>
    <row r="1675" spans="5:6" x14ac:dyDescent="0.25">
      <c r="E1675" s="71">
        <f t="shared" ca="1" si="52"/>
        <v>0.32480848199851953</v>
      </c>
      <c r="F1675" s="71">
        <f t="shared" ca="1" si="53"/>
        <v>29.536042578250299</v>
      </c>
    </row>
    <row r="1676" spans="5:6" x14ac:dyDescent="0.25">
      <c r="E1676" s="71">
        <f t="shared" ca="1" si="52"/>
        <v>0.95849407468668335</v>
      </c>
      <c r="F1676" s="71">
        <f t="shared" ca="1" si="53"/>
        <v>47.633397056932033</v>
      </c>
    </row>
    <row r="1677" spans="5:6" x14ac:dyDescent="0.25">
      <c r="E1677" s="71">
        <f t="shared" ca="1" si="52"/>
        <v>0.71628956659837117</v>
      </c>
      <c r="F1677" s="71">
        <f t="shared" ca="1" si="53"/>
        <v>34.909577573060147</v>
      </c>
    </row>
    <row r="1678" spans="5:6" x14ac:dyDescent="0.25">
      <c r="E1678" s="71">
        <f t="shared" ca="1" si="52"/>
        <v>7.1747512072563024E-2</v>
      </c>
      <c r="F1678" s="71">
        <f t="shared" ca="1" si="53"/>
        <v>26.477335664745905</v>
      </c>
    </row>
    <row r="1679" spans="5:6" x14ac:dyDescent="0.25">
      <c r="E1679" s="71">
        <f t="shared" ca="1" si="52"/>
        <v>0.32096472612243221</v>
      </c>
      <c r="F1679" s="71">
        <f t="shared" ca="1" si="53"/>
        <v>29.494940431419529</v>
      </c>
    </row>
    <row r="1680" spans="5:6" x14ac:dyDescent="0.25">
      <c r="E1680" s="71">
        <f t="shared" ca="1" si="52"/>
        <v>0.56864856998982016</v>
      </c>
      <c r="F1680" s="71">
        <f t="shared" ca="1" si="53"/>
        <v>32.423238453972388</v>
      </c>
    </row>
    <row r="1681" spans="5:6" x14ac:dyDescent="0.25">
      <c r="E1681" s="71">
        <f t="shared" ca="1" si="52"/>
        <v>0.17432622434710654</v>
      </c>
      <c r="F1681" s="71">
        <f t="shared" ca="1" si="53"/>
        <v>27.888751135762888</v>
      </c>
    </row>
    <row r="1682" spans="5:6" x14ac:dyDescent="0.25">
      <c r="E1682" s="71">
        <f t="shared" ca="1" si="52"/>
        <v>0.41998263424686677</v>
      </c>
      <c r="F1682" s="71">
        <f t="shared" ca="1" si="53"/>
        <v>30.576518843296476</v>
      </c>
    </row>
    <row r="1683" spans="5:6" x14ac:dyDescent="0.25">
      <c r="E1683" s="71">
        <f t="shared" ca="1" si="52"/>
        <v>0.83420379601667016</v>
      </c>
      <c r="F1683" s="71">
        <f t="shared" ca="1" si="53"/>
        <v>38.142403957160234</v>
      </c>
    </row>
    <row r="1684" spans="5:6" x14ac:dyDescent="0.25">
      <c r="E1684" s="71">
        <f t="shared" ca="1" si="52"/>
        <v>0.44155012388902337</v>
      </c>
      <c r="F1684" s="71">
        <f t="shared" ca="1" si="53"/>
        <v>30.822664258140605</v>
      </c>
    </row>
    <row r="1685" spans="5:6" x14ac:dyDescent="0.25">
      <c r="E1685" s="71">
        <f t="shared" ca="1" si="52"/>
        <v>0.23204415839849279</v>
      </c>
      <c r="F1685" s="71">
        <f t="shared" ca="1" si="53"/>
        <v>28.540020213057087</v>
      </c>
    </row>
    <row r="1686" spans="5:6" x14ac:dyDescent="0.25">
      <c r="E1686" s="71">
        <f t="shared" ca="1" si="52"/>
        <v>0.46317146676830645</v>
      </c>
      <c r="F1686" s="71">
        <f t="shared" ca="1" si="53"/>
        <v>31.075138781955189</v>
      </c>
    </row>
    <row r="1687" spans="5:6" x14ac:dyDescent="0.25">
      <c r="E1687" s="71">
        <f t="shared" ca="1" si="52"/>
        <v>0.36459689694008146</v>
      </c>
      <c r="F1687" s="71">
        <f t="shared" ca="1" si="53"/>
        <v>29.964339833001763</v>
      </c>
    </row>
    <row r="1688" spans="5:6" x14ac:dyDescent="0.25">
      <c r="E1688" s="71">
        <f t="shared" ca="1" si="52"/>
        <v>0.10331952986335213</v>
      </c>
      <c r="F1688" s="71">
        <f t="shared" ca="1" si="53"/>
        <v>26.975694319821287</v>
      </c>
    </row>
    <row r="1689" spans="5:6" x14ac:dyDescent="0.25">
      <c r="E1689" s="71">
        <f t="shared" ca="1" si="52"/>
        <v>0.94281654693088912</v>
      </c>
      <c r="F1689" s="71">
        <f t="shared" ca="1" si="53"/>
        <v>45.239617674960321</v>
      </c>
    </row>
    <row r="1690" spans="5:6" x14ac:dyDescent="0.25">
      <c r="E1690" s="71">
        <f t="shared" ca="1" si="52"/>
        <v>0.8586597046502511</v>
      </c>
      <c r="F1690" s="71">
        <f t="shared" ca="1" si="53"/>
        <v>39.136872021259123</v>
      </c>
    </row>
    <row r="1691" spans="5:6" x14ac:dyDescent="0.25">
      <c r="E1691" s="71">
        <f t="shared" ca="1" si="52"/>
        <v>0.99549163595089629</v>
      </c>
      <c r="F1691" s="71">
        <f t="shared" ca="1" si="53"/>
        <v>68.888438079553211</v>
      </c>
    </row>
    <row r="1692" spans="5:6" x14ac:dyDescent="0.25">
      <c r="E1692" s="71">
        <f t="shared" ca="1" si="52"/>
        <v>0.59519887451997833</v>
      </c>
      <c r="F1692" s="71">
        <f t="shared" ca="1" si="53"/>
        <v>32.804471400327728</v>
      </c>
    </row>
    <row r="1693" spans="5:6" x14ac:dyDescent="0.25">
      <c r="E1693" s="71">
        <f t="shared" ca="1" si="52"/>
        <v>0.76652569782990632</v>
      </c>
      <c r="F1693" s="71">
        <f t="shared" ca="1" si="53"/>
        <v>36.066970286999201</v>
      </c>
    </row>
    <row r="1694" spans="5:6" x14ac:dyDescent="0.25">
      <c r="E1694" s="71">
        <f t="shared" ca="1" si="52"/>
        <v>0.2632649018689972</v>
      </c>
      <c r="F1694" s="71">
        <f t="shared" ca="1" si="53"/>
        <v>28.878180233535002</v>
      </c>
    </row>
    <row r="1695" spans="5:6" x14ac:dyDescent="0.25">
      <c r="E1695" s="71">
        <f t="shared" ca="1" si="52"/>
        <v>0.68395866174241982</v>
      </c>
      <c r="F1695" s="71">
        <f t="shared" ca="1" si="53"/>
        <v>34.272012444622668</v>
      </c>
    </row>
    <row r="1696" spans="5:6" x14ac:dyDescent="0.25">
      <c r="E1696" s="71">
        <f t="shared" ca="1" si="52"/>
        <v>0.8931717350240963</v>
      </c>
      <c r="F1696" s="71">
        <f t="shared" ca="1" si="53"/>
        <v>40.933741081645977</v>
      </c>
    </row>
    <row r="1697" spans="5:6" x14ac:dyDescent="0.25">
      <c r="E1697" s="71">
        <f t="shared" ca="1" si="52"/>
        <v>0.43303850212314743</v>
      </c>
      <c r="F1697" s="71">
        <f t="shared" ca="1" si="53"/>
        <v>30.72489362739152</v>
      </c>
    </row>
    <row r="1698" spans="5:6" x14ac:dyDescent="0.25">
      <c r="E1698" s="71">
        <f t="shared" ca="1" si="52"/>
        <v>0.24581680755534485</v>
      </c>
      <c r="F1698" s="71">
        <f t="shared" ca="1" si="53"/>
        <v>28.689944754300843</v>
      </c>
    </row>
    <row r="1699" spans="5:6" x14ac:dyDescent="0.25">
      <c r="E1699" s="71">
        <f t="shared" ca="1" si="52"/>
        <v>0.37303026184871146</v>
      </c>
      <c r="F1699" s="71">
        <f t="shared" ca="1" si="53"/>
        <v>30.056085846449228</v>
      </c>
    </row>
    <row r="1700" spans="5:6" x14ac:dyDescent="0.25">
      <c r="E1700" s="71">
        <f t="shared" ca="1" si="52"/>
        <v>0.53327543095895591</v>
      </c>
      <c r="F1700" s="71">
        <f t="shared" ca="1" si="53"/>
        <v>31.945168655312038</v>
      </c>
    </row>
    <row r="1701" spans="5:6" x14ac:dyDescent="0.25">
      <c r="E1701" s="71">
        <f t="shared" ca="1" si="52"/>
        <v>0.18975942202804696</v>
      </c>
      <c r="F1701" s="71">
        <f t="shared" ca="1" si="53"/>
        <v>28.067742207627425</v>
      </c>
    </row>
    <row r="1702" spans="5:6" x14ac:dyDescent="0.25">
      <c r="E1702" s="71">
        <f t="shared" ca="1" si="52"/>
        <v>0.89485513799664806</v>
      </c>
      <c r="F1702" s="71">
        <f t="shared" ca="1" si="53"/>
        <v>41.037899308978602</v>
      </c>
    </row>
    <row r="1703" spans="5:6" x14ac:dyDescent="0.25">
      <c r="E1703" s="71">
        <f t="shared" ca="1" si="52"/>
        <v>0.71555354124981752</v>
      </c>
      <c r="F1703" s="71">
        <f t="shared" ca="1" si="53"/>
        <v>34.894255985544689</v>
      </c>
    </row>
    <row r="1704" spans="5:6" x14ac:dyDescent="0.25">
      <c r="E1704" s="71">
        <f t="shared" ca="1" si="52"/>
        <v>0.96429117273368292</v>
      </c>
      <c r="F1704" s="71">
        <f t="shared" ca="1" si="53"/>
        <v>48.806143240504895</v>
      </c>
    </row>
    <row r="1705" spans="5:6" x14ac:dyDescent="0.25">
      <c r="E1705" s="71">
        <f t="shared" ca="1" si="52"/>
        <v>0.73583148924079445</v>
      </c>
      <c r="F1705" s="71">
        <f t="shared" ca="1" si="53"/>
        <v>35.332141704564677</v>
      </c>
    </row>
    <row r="1706" spans="5:6" x14ac:dyDescent="0.25">
      <c r="E1706" s="71">
        <f t="shared" ca="1" si="52"/>
        <v>0.81680784279469654</v>
      </c>
      <c r="F1706" s="71">
        <f t="shared" ca="1" si="53"/>
        <v>37.530160830506297</v>
      </c>
    </row>
    <row r="1707" spans="5:6" x14ac:dyDescent="0.25">
      <c r="E1707" s="71">
        <f t="shared" ca="1" si="52"/>
        <v>0.86120139468839951</v>
      </c>
      <c r="F1707" s="71">
        <f t="shared" ca="1" si="53"/>
        <v>39.251237349893074</v>
      </c>
    </row>
    <row r="1708" spans="5:6" x14ac:dyDescent="0.25">
      <c r="E1708" s="71">
        <f t="shared" ca="1" si="52"/>
        <v>0.14868051955585271</v>
      </c>
      <c r="F1708" s="71">
        <f t="shared" ca="1" si="53"/>
        <v>27.579537584577501</v>
      </c>
    </row>
    <row r="1709" spans="5:6" x14ac:dyDescent="0.25">
      <c r="E1709" s="71">
        <f t="shared" ca="1" si="52"/>
        <v>0.36597406663339871</v>
      </c>
      <c r="F1709" s="71">
        <f t="shared" ca="1" si="53"/>
        <v>29.979293253958026</v>
      </c>
    </row>
    <row r="1710" spans="5:6" x14ac:dyDescent="0.25">
      <c r="E1710" s="71">
        <f t="shared" ca="1" si="52"/>
        <v>0.42693145549418909</v>
      </c>
      <c r="F1710" s="71">
        <f t="shared" ca="1" si="53"/>
        <v>30.655258371398709</v>
      </c>
    </row>
    <row r="1711" spans="5:6" x14ac:dyDescent="0.25">
      <c r="E1711" s="71">
        <f t="shared" ca="1" si="52"/>
        <v>0.84107476369921419</v>
      </c>
      <c r="F1711" s="71">
        <f t="shared" ca="1" si="53"/>
        <v>38.404246042371852</v>
      </c>
    </row>
    <row r="1712" spans="5:6" x14ac:dyDescent="0.25">
      <c r="E1712" s="71">
        <f t="shared" ca="1" si="52"/>
        <v>9.0438895840304734E-2</v>
      </c>
      <c r="F1712" s="71">
        <f t="shared" ca="1" si="53"/>
        <v>26.783259881741543</v>
      </c>
    </row>
    <row r="1713" spans="5:6" x14ac:dyDescent="0.25">
      <c r="E1713" s="71">
        <f t="shared" ca="1" si="52"/>
        <v>7.8281754124014724E-2</v>
      </c>
      <c r="F1713" s="71">
        <f t="shared" ca="1" si="53"/>
        <v>26.588578720924872</v>
      </c>
    </row>
    <row r="1714" spans="5:6" x14ac:dyDescent="0.25">
      <c r="E1714" s="71">
        <f t="shared" ca="1" si="52"/>
        <v>0.15698392578813924</v>
      </c>
      <c r="F1714" s="71">
        <f t="shared" ca="1" si="53"/>
        <v>27.68153661791284</v>
      </c>
    </row>
    <row r="1715" spans="5:6" x14ac:dyDescent="0.25">
      <c r="E1715" s="71">
        <f t="shared" ca="1" si="52"/>
        <v>0.56504619016025981</v>
      </c>
      <c r="F1715" s="71">
        <f t="shared" ca="1" si="53"/>
        <v>32.373087932303903</v>
      </c>
    </row>
    <row r="1716" spans="5:6" x14ac:dyDescent="0.25">
      <c r="E1716" s="71">
        <f t="shared" ca="1" si="52"/>
        <v>0.41871233865776258</v>
      </c>
      <c r="F1716" s="71">
        <f t="shared" ca="1" si="53"/>
        <v>30.562179342936645</v>
      </c>
    </row>
    <row r="1717" spans="5:6" x14ac:dyDescent="0.25">
      <c r="E1717" s="71">
        <f t="shared" ca="1" si="52"/>
        <v>0.10875810787245088</v>
      </c>
      <c r="F1717" s="71">
        <f t="shared" ca="1" si="53"/>
        <v>27.053481576841801</v>
      </c>
    </row>
    <row r="1718" spans="5:6" x14ac:dyDescent="0.25">
      <c r="E1718" s="71">
        <f t="shared" ca="1" si="52"/>
        <v>0.14971694340176123</v>
      </c>
      <c r="F1718" s="71">
        <f t="shared" ca="1" si="53"/>
        <v>27.592380095345032</v>
      </c>
    </row>
    <row r="1719" spans="5:6" x14ac:dyDescent="0.25">
      <c r="E1719" s="71">
        <f t="shared" ca="1" si="52"/>
        <v>0.48222613652276258</v>
      </c>
      <c r="F1719" s="71">
        <f t="shared" ca="1" si="53"/>
        <v>31.303145695922066</v>
      </c>
    </row>
    <row r="1720" spans="5:6" x14ac:dyDescent="0.25">
      <c r="E1720" s="71">
        <f t="shared" ca="1" si="52"/>
        <v>0.58580235165038408</v>
      </c>
      <c r="F1720" s="71">
        <f t="shared" ca="1" si="53"/>
        <v>32.667108779749611</v>
      </c>
    </row>
    <row r="1721" spans="5:6" x14ac:dyDescent="0.25">
      <c r="E1721" s="71">
        <f t="shared" ca="1" si="52"/>
        <v>0.4476065295142887</v>
      </c>
      <c r="F1721" s="71">
        <f t="shared" ca="1" si="53"/>
        <v>30.892768673562848</v>
      </c>
    </row>
    <row r="1722" spans="5:6" x14ac:dyDescent="0.25">
      <c r="E1722" s="71">
        <f t="shared" ca="1" si="52"/>
        <v>0.34597634768537555</v>
      </c>
      <c r="F1722" s="71">
        <f t="shared" ca="1" si="53"/>
        <v>29.763115898940214</v>
      </c>
    </row>
    <row r="1723" spans="5:6" x14ac:dyDescent="0.25">
      <c r="E1723" s="71">
        <f t="shared" ca="1" si="52"/>
        <v>9.4214135853282199E-3</v>
      </c>
      <c r="F1723" s="71">
        <f t="shared" ca="1" si="53"/>
        <v>24.698193008251259</v>
      </c>
    </row>
    <row r="1724" spans="5:6" x14ac:dyDescent="0.25">
      <c r="E1724" s="71">
        <f t="shared" ca="1" si="52"/>
        <v>0.50350590789438643</v>
      </c>
      <c r="F1724" s="71">
        <f t="shared" ca="1" si="53"/>
        <v>31.564775305109613</v>
      </c>
    </row>
    <row r="1725" spans="5:6" x14ac:dyDescent="0.25">
      <c r="E1725" s="71">
        <f t="shared" ca="1" si="52"/>
        <v>0.88046680190078985</v>
      </c>
      <c r="F1725" s="71">
        <f t="shared" ca="1" si="53"/>
        <v>40.203844811229615</v>
      </c>
    </row>
    <row r="1726" spans="5:6" x14ac:dyDescent="0.25">
      <c r="E1726" s="71">
        <f t="shared" ca="1" si="52"/>
        <v>0.2817804754919524</v>
      </c>
      <c r="F1726" s="71">
        <f t="shared" ca="1" si="53"/>
        <v>29.076568205961017</v>
      </c>
    </row>
    <row r="1727" spans="5:6" x14ac:dyDescent="0.25">
      <c r="E1727" s="71">
        <f t="shared" ca="1" si="52"/>
        <v>0.47932232716906664</v>
      </c>
      <c r="F1727" s="71">
        <f t="shared" ca="1" si="53"/>
        <v>31.268036532685866</v>
      </c>
    </row>
    <row r="1728" spans="5:6" x14ac:dyDescent="0.25">
      <c r="E1728" s="71">
        <f t="shared" ca="1" si="52"/>
        <v>0.39657749022430799</v>
      </c>
      <c r="F1728" s="71">
        <f t="shared" ca="1" si="53"/>
        <v>30.314800379443025</v>
      </c>
    </row>
    <row r="1729" spans="5:6" x14ac:dyDescent="0.25">
      <c r="E1729" s="71">
        <f t="shared" ca="1" si="52"/>
        <v>0.33359126487879809</v>
      </c>
      <c r="F1729" s="71">
        <f t="shared" ca="1" si="53"/>
        <v>29.630089562265795</v>
      </c>
    </row>
    <row r="1730" spans="5:6" x14ac:dyDescent="0.25">
      <c r="E1730" s="71">
        <f t="shared" ca="1" si="52"/>
        <v>0.93121846034156186</v>
      </c>
      <c r="F1730" s="71">
        <f t="shared" ca="1" si="53"/>
        <v>43.920258438730386</v>
      </c>
    </row>
    <row r="1731" spans="5:6" x14ac:dyDescent="0.25">
      <c r="E1731" s="71">
        <f t="shared" ca="1" si="52"/>
        <v>0.86965765749239632</v>
      </c>
      <c r="F1731" s="71">
        <f t="shared" ca="1" si="53"/>
        <v>39.649563125930719</v>
      </c>
    </row>
    <row r="1732" spans="5:6" x14ac:dyDescent="0.25">
      <c r="E1732" s="71">
        <f t="shared" ref="E1732:E1795" ca="1" si="54">RAND()</f>
        <v>0.85846140529220694</v>
      </c>
      <c r="F1732" s="71">
        <f t="shared" ref="F1732:F1795" ca="1" si="55">$C$3-$C$4*(LN(E1732)^(-1/$C$5))</f>
        <v>39.128047457288908</v>
      </c>
    </row>
    <row r="1733" spans="5:6" x14ac:dyDescent="0.25">
      <c r="E1733" s="71">
        <f t="shared" ca="1" si="54"/>
        <v>0.48152635875166339</v>
      </c>
      <c r="F1733" s="71">
        <f t="shared" ca="1" si="55"/>
        <v>31.294672470616685</v>
      </c>
    </row>
    <row r="1734" spans="5:6" x14ac:dyDescent="0.25">
      <c r="E1734" s="71">
        <f t="shared" ca="1" si="54"/>
        <v>0.25065496194036951</v>
      </c>
      <c r="F1734" s="71">
        <f t="shared" ca="1" si="55"/>
        <v>28.742304623894455</v>
      </c>
    </row>
    <row r="1735" spans="5:6" x14ac:dyDescent="0.25">
      <c r="E1735" s="71">
        <f t="shared" ca="1" si="54"/>
        <v>0.86634831823561786</v>
      </c>
      <c r="F1735" s="71">
        <f t="shared" ca="1" si="55"/>
        <v>39.490276453561329</v>
      </c>
    </row>
    <row r="1736" spans="5:6" x14ac:dyDescent="0.25">
      <c r="E1736" s="71">
        <f t="shared" ca="1" si="54"/>
        <v>5.1590407603145261E-2</v>
      </c>
      <c r="F1736" s="71">
        <f t="shared" ca="1" si="55"/>
        <v>26.093187184296948</v>
      </c>
    </row>
    <row r="1737" spans="5:6" x14ac:dyDescent="0.25">
      <c r="E1737" s="71">
        <f t="shared" ca="1" si="54"/>
        <v>0.67383511955796638</v>
      </c>
      <c r="F1737" s="71">
        <f t="shared" ca="1" si="55"/>
        <v>34.08580717839547</v>
      </c>
    </row>
    <row r="1738" spans="5:6" x14ac:dyDescent="0.25">
      <c r="E1738" s="71">
        <f t="shared" ca="1" si="54"/>
        <v>0.88021581621078571</v>
      </c>
      <c r="F1738" s="71">
        <f t="shared" ca="1" si="55"/>
        <v>40.190334409143503</v>
      </c>
    </row>
    <row r="1739" spans="5:6" x14ac:dyDescent="0.25">
      <c r="E1739" s="71">
        <f t="shared" ca="1" si="54"/>
        <v>0.31004833919762675</v>
      </c>
      <c r="F1739" s="71">
        <f t="shared" ca="1" si="55"/>
        <v>29.378341693352123</v>
      </c>
    </row>
    <row r="1740" spans="5:6" x14ac:dyDescent="0.25">
      <c r="E1740" s="71">
        <f t="shared" ca="1" si="54"/>
        <v>0.91923875386876408</v>
      </c>
      <c r="F1740" s="71">
        <f t="shared" ca="1" si="55"/>
        <v>42.806348070794968</v>
      </c>
    </row>
    <row r="1741" spans="5:6" x14ac:dyDescent="0.25">
      <c r="E1741" s="71">
        <f t="shared" ca="1" si="54"/>
        <v>0.38891920556820703</v>
      </c>
      <c r="F1741" s="71">
        <f t="shared" ca="1" si="55"/>
        <v>30.230205915706968</v>
      </c>
    </row>
    <row r="1742" spans="5:6" x14ac:dyDescent="0.25">
      <c r="E1742" s="71">
        <f t="shared" ca="1" si="54"/>
        <v>0.86476287453664391</v>
      </c>
      <c r="F1742" s="71">
        <f t="shared" ca="1" si="55"/>
        <v>39.415545512655861</v>
      </c>
    </row>
    <row r="1743" spans="5:6" x14ac:dyDescent="0.25">
      <c r="E1743" s="71">
        <f t="shared" ca="1" si="54"/>
        <v>2.7934282159548629E-2</v>
      </c>
      <c r="F1743" s="71">
        <f t="shared" ca="1" si="55"/>
        <v>25.499023674042249</v>
      </c>
    </row>
    <row r="1744" spans="5:6" x14ac:dyDescent="0.25">
      <c r="E1744" s="71">
        <f t="shared" ca="1" si="54"/>
        <v>6.6793220366414441E-2</v>
      </c>
      <c r="F1744" s="71">
        <f t="shared" ca="1" si="55"/>
        <v>26.389265999982364</v>
      </c>
    </row>
    <row r="1745" spans="5:6" x14ac:dyDescent="0.25">
      <c r="E1745" s="71">
        <f t="shared" ca="1" si="54"/>
        <v>0.36024069850593066</v>
      </c>
      <c r="F1745" s="71">
        <f t="shared" ca="1" si="55"/>
        <v>29.917109226158466</v>
      </c>
    </row>
    <row r="1746" spans="5:6" x14ac:dyDescent="0.25">
      <c r="E1746" s="71">
        <f t="shared" ca="1" si="54"/>
        <v>0.68908241434861184</v>
      </c>
      <c r="F1746" s="71">
        <f t="shared" ca="1" si="55"/>
        <v>34.368531990727718</v>
      </c>
    </row>
    <row r="1747" spans="5:6" x14ac:dyDescent="0.25">
      <c r="E1747" s="71">
        <f t="shared" ca="1" si="54"/>
        <v>0.867601234174048</v>
      </c>
      <c r="F1747" s="71">
        <f t="shared" ca="1" si="55"/>
        <v>39.550049439442191</v>
      </c>
    </row>
    <row r="1748" spans="5:6" x14ac:dyDescent="0.25">
      <c r="E1748" s="71">
        <f t="shared" ca="1" si="54"/>
        <v>0.471833457386865</v>
      </c>
      <c r="F1748" s="71">
        <f t="shared" ca="1" si="55"/>
        <v>31.178103506541209</v>
      </c>
    </row>
    <row r="1749" spans="5:6" x14ac:dyDescent="0.25">
      <c r="E1749" s="71">
        <f t="shared" ca="1" si="54"/>
        <v>0.41103814919355364</v>
      </c>
      <c r="F1749" s="71">
        <f t="shared" ca="1" si="55"/>
        <v>30.475894248344353</v>
      </c>
    </row>
    <row r="1750" spans="5:6" x14ac:dyDescent="0.25">
      <c r="E1750" s="71">
        <f t="shared" ca="1" si="54"/>
        <v>0.8381513588715449</v>
      </c>
      <c r="F1750" s="71">
        <f t="shared" ca="1" si="55"/>
        <v>38.291320344085307</v>
      </c>
    </row>
    <row r="1751" spans="5:6" x14ac:dyDescent="0.25">
      <c r="E1751" s="71">
        <f t="shared" ca="1" si="54"/>
        <v>0.45772389525731916</v>
      </c>
      <c r="F1751" s="71">
        <f t="shared" ca="1" si="55"/>
        <v>31.01093638483961</v>
      </c>
    </row>
    <row r="1752" spans="5:6" x14ac:dyDescent="0.25">
      <c r="E1752" s="71">
        <f t="shared" ca="1" si="54"/>
        <v>0.8319718828796947</v>
      </c>
      <c r="F1752" s="71">
        <f t="shared" ca="1" si="55"/>
        <v>38.059950793342146</v>
      </c>
    </row>
    <row r="1753" spans="5:6" x14ac:dyDescent="0.25">
      <c r="E1753" s="71">
        <f t="shared" ca="1" si="54"/>
        <v>6.5858926319910305E-2</v>
      </c>
      <c r="F1753" s="71">
        <f t="shared" ca="1" si="55"/>
        <v>26.372256554275594</v>
      </c>
    </row>
    <row r="1754" spans="5:6" x14ac:dyDescent="0.25">
      <c r="E1754" s="71">
        <f t="shared" ca="1" si="54"/>
        <v>0.90044488387589716</v>
      </c>
      <c r="F1754" s="71">
        <f t="shared" ca="1" si="55"/>
        <v>41.398058054074738</v>
      </c>
    </row>
    <row r="1755" spans="5:6" x14ac:dyDescent="0.25">
      <c r="E1755" s="71">
        <f t="shared" ca="1" si="54"/>
        <v>0.37615049684790047</v>
      </c>
      <c r="F1755" s="71">
        <f t="shared" ca="1" si="55"/>
        <v>30.090142309497466</v>
      </c>
    </row>
    <row r="1756" spans="5:6" x14ac:dyDescent="0.25">
      <c r="E1756" s="71">
        <f t="shared" ca="1" si="54"/>
        <v>0.19542543647330834</v>
      </c>
      <c r="F1756" s="71">
        <f t="shared" ca="1" si="55"/>
        <v>28.132400139292642</v>
      </c>
    </row>
    <row r="1757" spans="5:6" x14ac:dyDescent="0.25">
      <c r="E1757" s="71">
        <f t="shared" ca="1" si="54"/>
        <v>0.19717858934151966</v>
      </c>
      <c r="F1757" s="71">
        <f t="shared" ca="1" si="55"/>
        <v>28.152304057140626</v>
      </c>
    </row>
    <row r="1758" spans="5:6" x14ac:dyDescent="0.25">
      <c r="E1758" s="71">
        <f t="shared" ca="1" si="54"/>
        <v>0.43903233950907372</v>
      </c>
      <c r="F1758" s="71">
        <f t="shared" ca="1" si="55"/>
        <v>30.793653428511618</v>
      </c>
    </row>
    <row r="1759" spans="5:6" x14ac:dyDescent="0.25">
      <c r="E1759" s="71">
        <f t="shared" ca="1" si="54"/>
        <v>0.65608763418529881</v>
      </c>
      <c r="F1759" s="71">
        <f t="shared" ca="1" si="55"/>
        <v>33.772701406430812</v>
      </c>
    </row>
    <row r="1760" spans="5:6" x14ac:dyDescent="0.25">
      <c r="E1760" s="71">
        <f t="shared" ca="1" si="54"/>
        <v>0.46899196917075092</v>
      </c>
      <c r="F1760" s="71">
        <f t="shared" ca="1" si="55"/>
        <v>31.144204864113298</v>
      </c>
    </row>
    <row r="1761" spans="5:6" x14ac:dyDescent="0.25">
      <c r="E1761" s="71">
        <f t="shared" ca="1" si="54"/>
        <v>0.74322716012664292</v>
      </c>
      <c r="F1761" s="71">
        <f t="shared" ca="1" si="55"/>
        <v>35.50062424076151</v>
      </c>
    </row>
    <row r="1762" spans="5:6" x14ac:dyDescent="0.25">
      <c r="E1762" s="71">
        <f t="shared" ca="1" si="54"/>
        <v>0.54874118214948253</v>
      </c>
      <c r="F1762" s="71">
        <f t="shared" ca="1" si="55"/>
        <v>32.150379030231193</v>
      </c>
    </row>
    <row r="1763" spans="5:6" x14ac:dyDescent="0.25">
      <c r="E1763" s="71">
        <f t="shared" ca="1" si="54"/>
        <v>0.82175885922082426</v>
      </c>
      <c r="F1763" s="71">
        <f t="shared" ca="1" si="55"/>
        <v>37.697608328206051</v>
      </c>
    </row>
    <row r="1764" spans="5:6" x14ac:dyDescent="0.25">
      <c r="E1764" s="71">
        <f t="shared" ca="1" si="54"/>
        <v>4.157119401506193E-2</v>
      </c>
      <c r="F1764" s="71">
        <f t="shared" ca="1" si="55"/>
        <v>25.868470625341256</v>
      </c>
    </row>
    <row r="1765" spans="5:6" x14ac:dyDescent="0.25">
      <c r="E1765" s="71">
        <f t="shared" ca="1" si="54"/>
        <v>0.72097312431076244</v>
      </c>
      <c r="F1765" s="71">
        <f t="shared" ca="1" si="55"/>
        <v>35.00804276067052</v>
      </c>
    </row>
    <row r="1766" spans="5:6" x14ac:dyDescent="0.25">
      <c r="E1766" s="71">
        <f t="shared" ca="1" si="54"/>
        <v>0.74131405587003962</v>
      </c>
      <c r="F1766" s="71">
        <f t="shared" ca="1" si="55"/>
        <v>35.456557918104345</v>
      </c>
    </row>
    <row r="1767" spans="5:6" x14ac:dyDescent="0.25">
      <c r="E1767" s="71">
        <f t="shared" ca="1" si="54"/>
        <v>0.95478484044824585</v>
      </c>
      <c r="F1767" s="71">
        <f t="shared" ca="1" si="55"/>
        <v>46.980389529995684</v>
      </c>
    </row>
    <row r="1768" spans="5:6" x14ac:dyDescent="0.25">
      <c r="E1768" s="71">
        <f t="shared" ca="1" si="54"/>
        <v>0.14496230031927348</v>
      </c>
      <c r="F1768" s="71">
        <f t="shared" ca="1" si="55"/>
        <v>27.533187473741936</v>
      </c>
    </row>
    <row r="1769" spans="5:6" x14ac:dyDescent="0.25">
      <c r="E1769" s="71">
        <f t="shared" ca="1" si="54"/>
        <v>0.29464689262932164</v>
      </c>
      <c r="F1769" s="71">
        <f t="shared" ca="1" si="55"/>
        <v>29.213980504039995</v>
      </c>
    </row>
    <row r="1770" spans="5:6" x14ac:dyDescent="0.25">
      <c r="E1770" s="71">
        <f t="shared" ca="1" si="54"/>
        <v>0.76321456420633971</v>
      </c>
      <c r="F1770" s="71">
        <f t="shared" ca="1" si="55"/>
        <v>35.982908209626288</v>
      </c>
    </row>
    <row r="1771" spans="5:6" x14ac:dyDescent="0.25">
      <c r="E1771" s="71">
        <f t="shared" ca="1" si="54"/>
        <v>0.9460323363910883</v>
      </c>
      <c r="F1771" s="71">
        <f t="shared" ca="1" si="55"/>
        <v>45.661943640413071</v>
      </c>
    </row>
    <row r="1772" spans="5:6" x14ac:dyDescent="0.25">
      <c r="E1772" s="71">
        <f t="shared" ca="1" si="54"/>
        <v>0.31982851108859423</v>
      </c>
      <c r="F1772" s="71">
        <f t="shared" ca="1" si="55"/>
        <v>29.482796130863811</v>
      </c>
    </row>
    <row r="1773" spans="5:6" x14ac:dyDescent="0.25">
      <c r="E1773" s="71">
        <f t="shared" ca="1" si="54"/>
        <v>0.97930031815940788</v>
      </c>
      <c r="F1773" s="71">
        <f t="shared" ca="1" si="55"/>
        <v>53.344144405600233</v>
      </c>
    </row>
    <row r="1774" spans="5:6" x14ac:dyDescent="0.25">
      <c r="E1774" s="71">
        <f t="shared" ca="1" si="54"/>
        <v>0.6050613360484639</v>
      </c>
      <c r="F1774" s="71">
        <f t="shared" ca="1" si="55"/>
        <v>32.951742912410822</v>
      </c>
    </row>
    <row r="1775" spans="5:6" x14ac:dyDescent="0.25">
      <c r="E1775" s="71">
        <f t="shared" ca="1" si="54"/>
        <v>0.5603032055525401</v>
      </c>
      <c r="F1775" s="71">
        <f t="shared" ca="1" si="55"/>
        <v>32.307592788807312</v>
      </c>
    </row>
    <row r="1776" spans="5:6" x14ac:dyDescent="0.25">
      <c r="E1776" s="71">
        <f t="shared" ca="1" si="54"/>
        <v>0.67212627848668605</v>
      </c>
      <c r="F1776" s="71">
        <f t="shared" ca="1" si="55"/>
        <v>34.054941549177258</v>
      </c>
    </row>
    <row r="1777" spans="5:6" x14ac:dyDescent="0.25">
      <c r="E1777" s="71">
        <f t="shared" ca="1" si="54"/>
        <v>0.54042819749044879</v>
      </c>
      <c r="F1777" s="71">
        <f t="shared" ca="1" si="55"/>
        <v>32.039382149505862</v>
      </c>
    </row>
    <row r="1778" spans="5:6" x14ac:dyDescent="0.25">
      <c r="E1778" s="71">
        <f t="shared" ca="1" si="54"/>
        <v>0.27268409558763107</v>
      </c>
      <c r="F1778" s="71">
        <f t="shared" ca="1" si="55"/>
        <v>28.979233182185116</v>
      </c>
    </row>
    <row r="1779" spans="5:6" x14ac:dyDescent="0.25">
      <c r="E1779" s="71">
        <f t="shared" ca="1" si="54"/>
        <v>0.21229081860801435</v>
      </c>
      <c r="F1779" s="71">
        <f t="shared" ca="1" si="55"/>
        <v>28.322088120604743</v>
      </c>
    </row>
    <row r="1780" spans="5:6" x14ac:dyDescent="0.25">
      <c r="E1780" s="71">
        <f t="shared" ca="1" si="54"/>
        <v>0.69593768814850443</v>
      </c>
      <c r="F1780" s="71">
        <f t="shared" ca="1" si="55"/>
        <v>34.500195808968961</v>
      </c>
    </row>
    <row r="1781" spans="5:6" x14ac:dyDescent="0.25">
      <c r="E1781" s="71">
        <f t="shared" ca="1" si="54"/>
        <v>0.78067578909971813</v>
      </c>
      <c r="F1781" s="71">
        <f t="shared" ca="1" si="55"/>
        <v>36.441220813045589</v>
      </c>
    </row>
    <row r="1782" spans="5:6" x14ac:dyDescent="0.25">
      <c r="E1782" s="71">
        <f t="shared" ca="1" si="54"/>
        <v>0.97418746073921969</v>
      </c>
      <c r="F1782" s="71">
        <f t="shared" ca="1" si="55"/>
        <v>51.450576808813764</v>
      </c>
    </row>
    <row r="1783" spans="5:6" x14ac:dyDescent="0.25">
      <c r="E1783" s="71">
        <f t="shared" ca="1" si="54"/>
        <v>0.32298009540147643</v>
      </c>
      <c r="F1783" s="71">
        <f t="shared" ca="1" si="55"/>
        <v>29.516487469985812</v>
      </c>
    </row>
    <row r="1784" spans="5:6" x14ac:dyDescent="0.25">
      <c r="E1784" s="71">
        <f t="shared" ca="1" si="54"/>
        <v>0.95916143873518334</v>
      </c>
      <c r="F1784" s="71">
        <f t="shared" ca="1" si="55"/>
        <v>47.758207770656767</v>
      </c>
    </row>
    <row r="1785" spans="5:6" x14ac:dyDescent="0.25">
      <c r="E1785" s="71">
        <f t="shared" ca="1" si="54"/>
        <v>0.9323849869007107</v>
      </c>
      <c r="F1785" s="71">
        <f t="shared" ca="1" si="55"/>
        <v>44.04071184784992</v>
      </c>
    </row>
    <row r="1786" spans="5:6" x14ac:dyDescent="0.25">
      <c r="E1786" s="71">
        <f t="shared" ca="1" si="54"/>
        <v>0.82752141520441325</v>
      </c>
      <c r="F1786" s="71">
        <f t="shared" ca="1" si="55"/>
        <v>37.899123684279786</v>
      </c>
    </row>
    <row r="1787" spans="5:6" x14ac:dyDescent="0.25">
      <c r="E1787" s="71">
        <f t="shared" ca="1" si="54"/>
        <v>4.8142538040094829E-2</v>
      </c>
      <c r="F1787" s="71">
        <f t="shared" ca="1" si="55"/>
        <v>26.019119600338648</v>
      </c>
    </row>
    <row r="1788" spans="5:6" x14ac:dyDescent="0.25">
      <c r="E1788" s="71">
        <f t="shared" ca="1" si="54"/>
        <v>0.92211953067989494</v>
      </c>
      <c r="F1788" s="71">
        <f t="shared" ca="1" si="55"/>
        <v>43.055733358070697</v>
      </c>
    </row>
    <row r="1789" spans="5:6" x14ac:dyDescent="0.25">
      <c r="E1789" s="71">
        <f t="shared" ca="1" si="54"/>
        <v>0.87158634364568099</v>
      </c>
      <c r="F1789" s="71">
        <f t="shared" ca="1" si="55"/>
        <v>39.744532597353739</v>
      </c>
    </row>
    <row r="1790" spans="5:6" x14ac:dyDescent="0.25">
      <c r="E1790" s="71">
        <f t="shared" ca="1" si="54"/>
        <v>0.20690129090118736</v>
      </c>
      <c r="F1790" s="71">
        <f t="shared" ca="1" si="55"/>
        <v>28.261883687776894</v>
      </c>
    </row>
    <row r="1791" spans="5:6" x14ac:dyDescent="0.25">
      <c r="E1791" s="71">
        <f t="shared" ca="1" si="54"/>
        <v>0.75672851681354358</v>
      </c>
      <c r="F1791" s="71">
        <f t="shared" ca="1" si="55"/>
        <v>35.82181682672784</v>
      </c>
    </row>
    <row r="1792" spans="5:6" x14ac:dyDescent="0.25">
      <c r="E1792" s="71">
        <f t="shared" ca="1" si="54"/>
        <v>0.9007444358896417</v>
      </c>
      <c r="F1792" s="71">
        <f t="shared" ca="1" si="55"/>
        <v>41.418013767722016</v>
      </c>
    </row>
    <row r="1793" spans="5:6" x14ac:dyDescent="0.25">
      <c r="E1793" s="71">
        <f t="shared" ca="1" si="54"/>
        <v>0.94948579269045508</v>
      </c>
      <c r="F1793" s="71">
        <f t="shared" ca="1" si="55"/>
        <v>46.14979660123079</v>
      </c>
    </row>
    <row r="1794" spans="5:6" x14ac:dyDescent="0.25">
      <c r="E1794" s="71">
        <f t="shared" ca="1" si="54"/>
        <v>0.31972501234448125</v>
      </c>
      <c r="F1794" s="71">
        <f t="shared" ca="1" si="55"/>
        <v>29.481690011631233</v>
      </c>
    </row>
    <row r="1795" spans="5:6" x14ac:dyDescent="0.25">
      <c r="E1795" s="71">
        <f t="shared" ca="1" si="54"/>
        <v>9.5162201822726833E-2</v>
      </c>
      <c r="F1795" s="71">
        <f t="shared" ca="1" si="55"/>
        <v>26.85528746106619</v>
      </c>
    </row>
    <row r="1796" spans="5:6" x14ac:dyDescent="0.25">
      <c r="E1796" s="71">
        <f t="shared" ref="E1796:E1859" ca="1" si="56">RAND()</f>
        <v>0.47659481585738572</v>
      </c>
      <c r="F1796" s="71">
        <f t="shared" ref="F1796:F1859" ca="1" si="57">$C$3-$C$4*(LN(E1796)^(-1/$C$5))</f>
        <v>31.235181147201267</v>
      </c>
    </row>
    <row r="1797" spans="5:6" x14ac:dyDescent="0.25">
      <c r="E1797" s="71">
        <f t="shared" ca="1" si="56"/>
        <v>5.1378610029699789E-3</v>
      </c>
      <c r="F1797" s="71">
        <f t="shared" ca="1" si="57"/>
        <v>24.343311848091584</v>
      </c>
    </row>
    <row r="1798" spans="5:6" x14ac:dyDescent="0.25">
      <c r="E1798" s="71">
        <f t="shared" ca="1" si="56"/>
        <v>0.91027764652605325</v>
      </c>
      <c r="F1798" s="71">
        <f t="shared" ca="1" si="57"/>
        <v>42.092180937001679</v>
      </c>
    </row>
    <row r="1799" spans="5:6" x14ac:dyDescent="0.25">
      <c r="E1799" s="71">
        <f t="shared" ca="1" si="56"/>
        <v>0.66988743622646107</v>
      </c>
      <c r="F1799" s="71">
        <f t="shared" ca="1" si="57"/>
        <v>34.014741884535411</v>
      </c>
    </row>
    <row r="1800" spans="5:6" x14ac:dyDescent="0.25">
      <c r="E1800" s="71">
        <f t="shared" ca="1" si="56"/>
        <v>0.28948094713477091</v>
      </c>
      <c r="F1800" s="71">
        <f t="shared" ca="1" si="57"/>
        <v>29.15883388201738</v>
      </c>
    </row>
    <row r="1801" spans="5:6" x14ac:dyDescent="0.25">
      <c r="E1801" s="71">
        <f t="shared" ca="1" si="56"/>
        <v>0.58435700435244919</v>
      </c>
      <c r="F1801" s="71">
        <f t="shared" ca="1" si="57"/>
        <v>32.646224817474284</v>
      </c>
    </row>
    <row r="1802" spans="5:6" x14ac:dyDescent="0.25">
      <c r="E1802" s="71">
        <f t="shared" ca="1" si="56"/>
        <v>1.0567102453101884E-2</v>
      </c>
      <c r="F1802" s="71">
        <f t="shared" ca="1" si="57"/>
        <v>24.771599772434357</v>
      </c>
    </row>
    <row r="1803" spans="5:6" x14ac:dyDescent="0.25">
      <c r="E1803" s="71">
        <f t="shared" ca="1" si="56"/>
        <v>0.35692903628650263</v>
      </c>
      <c r="F1803" s="71">
        <f t="shared" ca="1" si="57"/>
        <v>29.881270949440317</v>
      </c>
    </row>
    <row r="1804" spans="5:6" x14ac:dyDescent="0.25">
      <c r="E1804" s="71">
        <f t="shared" ca="1" si="56"/>
        <v>0.24810374308691618</v>
      </c>
      <c r="F1804" s="71">
        <f t="shared" ca="1" si="57"/>
        <v>28.714712284311638</v>
      </c>
    </row>
    <row r="1805" spans="5:6" x14ac:dyDescent="0.25">
      <c r="E1805" s="71">
        <f t="shared" ca="1" si="56"/>
        <v>0.63479977142262112</v>
      </c>
      <c r="F1805" s="71">
        <f t="shared" ca="1" si="57"/>
        <v>33.417126685126178</v>
      </c>
    </row>
    <row r="1806" spans="5:6" x14ac:dyDescent="0.25">
      <c r="E1806" s="71">
        <f t="shared" ca="1" si="56"/>
        <v>0.44916630776175803</v>
      </c>
      <c r="F1806" s="71">
        <f t="shared" ca="1" si="57"/>
        <v>30.910898623936255</v>
      </c>
    </row>
    <row r="1807" spans="5:6" x14ac:dyDescent="0.25">
      <c r="E1807" s="71">
        <f t="shared" ca="1" si="56"/>
        <v>0.8139586610188082</v>
      </c>
      <c r="F1807" s="71">
        <f t="shared" ca="1" si="57"/>
        <v>37.43605318840649</v>
      </c>
    </row>
    <row r="1808" spans="5:6" x14ac:dyDescent="0.25">
      <c r="E1808" s="71">
        <f t="shared" ca="1" si="56"/>
        <v>0.44868292749513727</v>
      </c>
      <c r="F1808" s="71">
        <f t="shared" ca="1" si="57"/>
        <v>30.905276746456209</v>
      </c>
    </row>
    <row r="1809" spans="5:6" x14ac:dyDescent="0.25">
      <c r="E1809" s="71">
        <f t="shared" ca="1" si="56"/>
        <v>0.57508418163322994</v>
      </c>
      <c r="F1809" s="71">
        <f t="shared" ca="1" si="57"/>
        <v>32.51373046004224</v>
      </c>
    </row>
    <row r="1810" spans="5:6" x14ac:dyDescent="0.25">
      <c r="E1810" s="71">
        <f t="shared" ca="1" si="56"/>
        <v>0.50709386209120155</v>
      </c>
      <c r="F1810" s="71">
        <f t="shared" ca="1" si="57"/>
        <v>31.609686838691793</v>
      </c>
    </row>
    <row r="1811" spans="5:6" x14ac:dyDescent="0.25">
      <c r="E1811" s="71">
        <f t="shared" ca="1" si="56"/>
        <v>5.2561332780289294E-2</v>
      </c>
      <c r="F1811" s="71">
        <f t="shared" ca="1" si="57"/>
        <v>26.113507834775668</v>
      </c>
    </row>
    <row r="1812" spans="5:6" x14ac:dyDescent="0.25">
      <c r="E1812" s="71">
        <f t="shared" ca="1" si="56"/>
        <v>0.17456618832049986</v>
      </c>
      <c r="F1812" s="71">
        <f t="shared" ca="1" si="57"/>
        <v>27.891569843201026</v>
      </c>
    </row>
    <row r="1813" spans="5:6" x14ac:dyDescent="0.25">
      <c r="E1813" s="71">
        <f t="shared" ca="1" si="56"/>
        <v>0.38449059382084372</v>
      </c>
      <c r="F1813" s="71">
        <f t="shared" ca="1" si="57"/>
        <v>30.181494466279869</v>
      </c>
    </row>
    <row r="1814" spans="5:6" x14ac:dyDescent="0.25">
      <c r="E1814" s="71">
        <f t="shared" ca="1" si="56"/>
        <v>0.29598739168426702</v>
      </c>
      <c r="F1814" s="71">
        <f t="shared" ca="1" si="57"/>
        <v>29.228286964520088</v>
      </c>
    </row>
    <row r="1815" spans="5:6" x14ac:dyDescent="0.25">
      <c r="E1815" s="71">
        <f t="shared" ca="1" si="56"/>
        <v>0.20001125564166355</v>
      </c>
      <c r="F1815" s="71">
        <f t="shared" ca="1" si="57"/>
        <v>28.184366982047727</v>
      </c>
    </row>
    <row r="1816" spans="5:6" x14ac:dyDescent="0.25">
      <c r="E1816" s="71">
        <f t="shared" ca="1" si="56"/>
        <v>0.76640502702272562</v>
      </c>
      <c r="F1816" s="71">
        <f t="shared" ca="1" si="57"/>
        <v>36.063884408730523</v>
      </c>
    </row>
    <row r="1817" spans="5:6" x14ac:dyDescent="0.25">
      <c r="E1817" s="71">
        <f t="shared" ca="1" si="56"/>
        <v>2.7054094496245518E-2</v>
      </c>
      <c r="F1817" s="71">
        <f t="shared" ca="1" si="57"/>
        <v>25.471433477387571</v>
      </c>
    </row>
    <row r="1818" spans="5:6" x14ac:dyDescent="0.25">
      <c r="E1818" s="71">
        <f t="shared" ca="1" si="56"/>
        <v>5.5174770686600372E-2</v>
      </c>
      <c r="F1818" s="71">
        <f t="shared" ca="1" si="57"/>
        <v>26.167125769724542</v>
      </c>
    </row>
    <row r="1819" spans="5:6" x14ac:dyDescent="0.25">
      <c r="E1819" s="71">
        <f t="shared" ca="1" si="56"/>
        <v>2.2071839496552337E-2</v>
      </c>
      <c r="F1819" s="71">
        <f t="shared" ca="1" si="57"/>
        <v>25.30263862954618</v>
      </c>
    </row>
    <row r="1820" spans="5:6" x14ac:dyDescent="0.25">
      <c r="E1820" s="71">
        <f t="shared" ca="1" si="56"/>
        <v>0.6952746825115359</v>
      </c>
      <c r="F1820" s="71">
        <f t="shared" ca="1" si="57"/>
        <v>34.487332082555255</v>
      </c>
    </row>
    <row r="1821" spans="5:6" x14ac:dyDescent="0.25">
      <c r="E1821" s="71">
        <f t="shared" ca="1" si="56"/>
        <v>0.98490297504473179</v>
      </c>
      <c r="F1821" s="71">
        <f t="shared" ca="1" si="57"/>
        <v>56.194673670618613</v>
      </c>
    </row>
    <row r="1822" spans="5:6" x14ac:dyDescent="0.25">
      <c r="E1822" s="71">
        <f t="shared" ca="1" si="56"/>
        <v>0.42019776788354202</v>
      </c>
      <c r="F1822" s="71">
        <f t="shared" ca="1" si="57"/>
        <v>30.578948982022801</v>
      </c>
    </row>
    <row r="1823" spans="5:6" x14ac:dyDescent="0.25">
      <c r="E1823" s="71">
        <f t="shared" ca="1" si="56"/>
        <v>0.96633604106940452</v>
      </c>
      <c r="F1823" s="71">
        <f t="shared" ca="1" si="57"/>
        <v>49.274803386271884</v>
      </c>
    </row>
    <row r="1824" spans="5:6" x14ac:dyDescent="0.25">
      <c r="E1824" s="71">
        <f t="shared" ca="1" si="56"/>
        <v>0.74296141462218379</v>
      </c>
      <c r="F1824" s="71">
        <f t="shared" ca="1" si="57"/>
        <v>35.494482477990488</v>
      </c>
    </row>
    <row r="1825" spans="5:6" x14ac:dyDescent="0.25">
      <c r="E1825" s="71">
        <f t="shared" ca="1" si="56"/>
        <v>0.99618227168867013</v>
      </c>
      <c r="F1825" s="71">
        <f t="shared" ca="1" si="57"/>
        <v>70.88396473892152</v>
      </c>
    </row>
    <row r="1826" spans="5:6" x14ac:dyDescent="0.25">
      <c r="E1826" s="71">
        <f t="shared" ca="1" si="56"/>
        <v>0.51321487166129254</v>
      </c>
      <c r="F1826" s="71">
        <f t="shared" ca="1" si="57"/>
        <v>31.686872630335451</v>
      </c>
    </row>
    <row r="1827" spans="5:6" x14ac:dyDescent="0.25">
      <c r="E1827" s="71">
        <f t="shared" ca="1" si="56"/>
        <v>0.52794792338834617</v>
      </c>
      <c r="F1827" s="71">
        <f t="shared" ca="1" si="57"/>
        <v>31.875741132069773</v>
      </c>
    </row>
    <row r="1828" spans="5:6" x14ac:dyDescent="0.25">
      <c r="E1828" s="71">
        <f t="shared" ca="1" si="56"/>
        <v>9.0103885221869628E-2</v>
      </c>
      <c r="F1828" s="71">
        <f t="shared" ca="1" si="57"/>
        <v>26.778080895882287</v>
      </c>
    </row>
    <row r="1829" spans="5:6" x14ac:dyDescent="0.25">
      <c r="E1829" s="71">
        <f t="shared" ca="1" si="56"/>
        <v>0.36641742311938608</v>
      </c>
      <c r="F1829" s="71">
        <f t="shared" ca="1" si="57"/>
        <v>29.984109565690616</v>
      </c>
    </row>
    <row r="1830" spans="5:6" x14ac:dyDescent="0.25">
      <c r="E1830" s="71">
        <f t="shared" ca="1" si="56"/>
        <v>0.16843603614100577</v>
      </c>
      <c r="F1830" s="71">
        <f t="shared" ca="1" si="57"/>
        <v>27.819171058987667</v>
      </c>
    </row>
    <row r="1831" spans="5:6" x14ac:dyDescent="0.25">
      <c r="E1831" s="71">
        <f t="shared" ca="1" si="56"/>
        <v>0.41396555545541891</v>
      </c>
      <c r="F1831" s="71">
        <f t="shared" ca="1" si="57"/>
        <v>30.508740318080104</v>
      </c>
    </row>
    <row r="1832" spans="5:6" x14ac:dyDescent="0.25">
      <c r="E1832" s="71">
        <f t="shared" ca="1" si="56"/>
        <v>0.77829592986910234</v>
      </c>
      <c r="F1832" s="71">
        <f t="shared" ca="1" si="57"/>
        <v>36.376489226610033</v>
      </c>
    </row>
    <row r="1833" spans="5:6" x14ac:dyDescent="0.25">
      <c r="E1833" s="71">
        <f t="shared" ca="1" si="56"/>
        <v>2.9477900734678819E-2</v>
      </c>
      <c r="F1833" s="71">
        <f t="shared" ca="1" si="57"/>
        <v>25.546047683570979</v>
      </c>
    </row>
    <row r="1834" spans="5:6" x14ac:dyDescent="0.25">
      <c r="E1834" s="71">
        <f t="shared" ca="1" si="56"/>
        <v>0.8056400243491979</v>
      </c>
      <c r="F1834" s="71">
        <f t="shared" ca="1" si="57"/>
        <v>37.170129272427374</v>
      </c>
    </row>
    <row r="1835" spans="5:6" x14ac:dyDescent="0.25">
      <c r="E1835" s="71">
        <f t="shared" ca="1" si="56"/>
        <v>0.12537749964362621</v>
      </c>
      <c r="F1835" s="71">
        <f t="shared" ca="1" si="57"/>
        <v>27.28091364644968</v>
      </c>
    </row>
    <row r="1836" spans="5:6" x14ac:dyDescent="0.25">
      <c r="E1836" s="71">
        <f t="shared" ca="1" si="56"/>
        <v>0.15709794280972944</v>
      </c>
      <c r="F1836" s="71">
        <f t="shared" ca="1" si="57"/>
        <v>27.68292356239947</v>
      </c>
    </row>
    <row r="1837" spans="5:6" x14ac:dyDescent="0.25">
      <c r="E1837" s="71">
        <f t="shared" ca="1" si="56"/>
        <v>0.73756354714096839</v>
      </c>
      <c r="F1837" s="71">
        <f t="shared" ca="1" si="57"/>
        <v>35.371152851565135</v>
      </c>
    </row>
    <row r="1838" spans="5:6" x14ac:dyDescent="0.25">
      <c r="E1838" s="71">
        <f t="shared" ca="1" si="56"/>
        <v>0.47784541091616772</v>
      </c>
      <c r="F1838" s="71">
        <f t="shared" ca="1" si="57"/>
        <v>31.250231161172614</v>
      </c>
    </row>
    <row r="1839" spans="5:6" x14ac:dyDescent="0.25">
      <c r="E1839" s="71">
        <f t="shared" ca="1" si="56"/>
        <v>0.2216746112296698</v>
      </c>
      <c r="F1839" s="71">
        <f t="shared" ca="1" si="57"/>
        <v>28.426107136665777</v>
      </c>
    </row>
    <row r="1840" spans="5:6" x14ac:dyDescent="0.25">
      <c r="E1840" s="71">
        <f t="shared" ca="1" si="56"/>
        <v>0.37216220811030598</v>
      </c>
      <c r="F1840" s="71">
        <f t="shared" ca="1" si="57"/>
        <v>30.046622375900618</v>
      </c>
    </row>
    <row r="1841" spans="5:6" x14ac:dyDescent="0.25">
      <c r="E1841" s="71">
        <f t="shared" ca="1" si="56"/>
        <v>0.63955181178948362</v>
      </c>
      <c r="F1841" s="71">
        <f t="shared" ca="1" si="57"/>
        <v>33.494753473977397</v>
      </c>
    </row>
    <row r="1842" spans="5:6" x14ac:dyDescent="0.25">
      <c r="E1842" s="71">
        <f t="shared" ca="1" si="56"/>
        <v>9.9338372626078919E-2</v>
      </c>
      <c r="F1842" s="71">
        <f t="shared" ca="1" si="57"/>
        <v>26.917524245186083</v>
      </c>
    </row>
    <row r="1843" spans="5:6" x14ac:dyDescent="0.25">
      <c r="E1843" s="71">
        <f t="shared" ca="1" si="56"/>
        <v>0.92314406193408427</v>
      </c>
      <c r="F1843" s="71">
        <f t="shared" ca="1" si="57"/>
        <v>43.147028516808838</v>
      </c>
    </row>
    <row r="1844" spans="5:6" x14ac:dyDescent="0.25">
      <c r="E1844" s="71">
        <f t="shared" ca="1" si="56"/>
        <v>0.37992100035182985</v>
      </c>
      <c r="F1844" s="71">
        <f t="shared" ca="1" si="57"/>
        <v>30.131382256167967</v>
      </c>
    </row>
    <row r="1845" spans="5:6" x14ac:dyDescent="0.25">
      <c r="E1845" s="71">
        <f t="shared" ca="1" si="56"/>
        <v>0.19344883088691311</v>
      </c>
      <c r="F1845" s="71">
        <f t="shared" ca="1" si="57"/>
        <v>28.109902439798823</v>
      </c>
    </row>
    <row r="1846" spans="5:6" x14ac:dyDescent="0.25">
      <c r="E1846" s="71">
        <f t="shared" ca="1" si="56"/>
        <v>6.69613241861301E-2</v>
      </c>
      <c r="F1846" s="71">
        <f t="shared" ca="1" si="57"/>
        <v>26.392312340417377</v>
      </c>
    </row>
    <row r="1847" spans="5:6" x14ac:dyDescent="0.25">
      <c r="E1847" s="71">
        <f t="shared" ca="1" si="56"/>
        <v>0.17705305384124281</v>
      </c>
      <c r="F1847" s="71">
        <f t="shared" ca="1" si="57"/>
        <v>27.920711002502358</v>
      </c>
    </row>
    <row r="1848" spans="5:6" x14ac:dyDescent="0.25">
      <c r="E1848" s="71">
        <f t="shared" ca="1" si="56"/>
        <v>0.72007774738252406</v>
      </c>
      <c r="F1848" s="71">
        <f t="shared" ca="1" si="57"/>
        <v>34.989087632903079</v>
      </c>
    </row>
    <row r="1849" spans="5:6" x14ac:dyDescent="0.25">
      <c r="E1849" s="71">
        <f t="shared" ca="1" si="56"/>
        <v>0.87727651431330733</v>
      </c>
      <c r="F1849" s="71">
        <f t="shared" ca="1" si="57"/>
        <v>40.034481918737512</v>
      </c>
    </row>
    <row r="1850" spans="5:6" x14ac:dyDescent="0.25">
      <c r="E1850" s="71">
        <f t="shared" ca="1" si="56"/>
        <v>0.26518275283866444</v>
      </c>
      <c r="F1850" s="71">
        <f t="shared" ca="1" si="57"/>
        <v>28.898782078780762</v>
      </c>
    </row>
    <row r="1851" spans="5:6" x14ac:dyDescent="0.25">
      <c r="E1851" s="71">
        <f t="shared" ca="1" si="56"/>
        <v>0.87937494324840726</v>
      </c>
      <c r="F1851" s="71">
        <f t="shared" ca="1" si="57"/>
        <v>40.145305581811428</v>
      </c>
    </row>
    <row r="1852" spans="5:6" x14ac:dyDescent="0.25">
      <c r="E1852" s="71">
        <f t="shared" ca="1" si="56"/>
        <v>0.53063129628213401</v>
      </c>
      <c r="F1852" s="71">
        <f t="shared" ca="1" si="57"/>
        <v>31.910632708117312</v>
      </c>
    </row>
    <row r="1853" spans="5:6" x14ac:dyDescent="0.25">
      <c r="E1853" s="71">
        <f t="shared" ca="1" si="56"/>
        <v>0.2353538239667019</v>
      </c>
      <c r="F1853" s="71">
        <f t="shared" ca="1" si="57"/>
        <v>28.576178901265553</v>
      </c>
    </row>
    <row r="1854" spans="5:6" x14ac:dyDescent="0.25">
      <c r="E1854" s="71">
        <f t="shared" ca="1" si="56"/>
        <v>0.13118838762752083</v>
      </c>
      <c r="F1854" s="71">
        <f t="shared" ca="1" si="57"/>
        <v>27.357326786362069</v>
      </c>
    </row>
    <row r="1855" spans="5:6" x14ac:dyDescent="0.25">
      <c r="E1855" s="71">
        <f t="shared" ca="1" si="56"/>
        <v>0.63385309640617271</v>
      </c>
      <c r="F1855" s="71">
        <f t="shared" ca="1" si="57"/>
        <v>33.40177644010609</v>
      </c>
    </row>
    <row r="1856" spans="5:6" x14ac:dyDescent="0.25">
      <c r="E1856" s="71">
        <f t="shared" ca="1" si="56"/>
        <v>0.53728581147272714</v>
      </c>
      <c r="F1856" s="71">
        <f t="shared" ca="1" si="57"/>
        <v>31.997848074292659</v>
      </c>
    </row>
    <row r="1857" spans="5:6" x14ac:dyDescent="0.25">
      <c r="E1857" s="71">
        <f t="shared" ca="1" si="56"/>
        <v>0.56158822213787241</v>
      </c>
      <c r="F1857" s="71">
        <f t="shared" ca="1" si="57"/>
        <v>32.325278258552565</v>
      </c>
    </row>
    <row r="1858" spans="5:6" x14ac:dyDescent="0.25">
      <c r="E1858" s="71">
        <f t="shared" ca="1" si="56"/>
        <v>0.32156607332171527</v>
      </c>
      <c r="F1858" s="71">
        <f t="shared" ca="1" si="57"/>
        <v>29.501368825030532</v>
      </c>
    </row>
    <row r="1859" spans="5:6" x14ac:dyDescent="0.25">
      <c r="E1859" s="71">
        <f t="shared" ca="1" si="56"/>
        <v>0.12400038953957848</v>
      </c>
      <c r="F1859" s="71">
        <f t="shared" ca="1" si="57"/>
        <v>27.262588707819038</v>
      </c>
    </row>
    <row r="1860" spans="5:6" x14ac:dyDescent="0.25">
      <c r="E1860" s="71">
        <f t="shared" ref="E1860:E1923" ca="1" si="58">RAND()</f>
        <v>0.87841569773293438</v>
      </c>
      <c r="F1860" s="71">
        <f t="shared" ref="F1860:F1923" ca="1" si="59">$C$3-$C$4*(LN(E1860)^(-1/$C$5))</f>
        <v>40.094374082478268</v>
      </c>
    </row>
    <row r="1861" spans="5:6" x14ac:dyDescent="0.25">
      <c r="E1861" s="71">
        <f t="shared" ca="1" si="58"/>
        <v>0.52853540538496979</v>
      </c>
      <c r="F1861" s="71">
        <f t="shared" ca="1" si="59"/>
        <v>31.88336670817025</v>
      </c>
    </row>
    <row r="1862" spans="5:6" x14ac:dyDescent="0.25">
      <c r="E1862" s="71">
        <f t="shared" ca="1" si="58"/>
        <v>7.1929670885399477E-2</v>
      </c>
      <c r="F1862" s="71">
        <f t="shared" ca="1" si="59"/>
        <v>26.480509215575189</v>
      </c>
    </row>
    <row r="1863" spans="5:6" x14ac:dyDescent="0.25">
      <c r="E1863" s="71">
        <f t="shared" ca="1" si="58"/>
        <v>0.77553004917359525</v>
      </c>
      <c r="F1863" s="71">
        <f t="shared" ca="1" si="59"/>
        <v>36.302193309953424</v>
      </c>
    </row>
    <row r="1864" spans="5:6" x14ac:dyDescent="0.25">
      <c r="E1864" s="71">
        <f t="shared" ca="1" si="58"/>
        <v>0.81229644150138181</v>
      </c>
      <c r="F1864" s="71">
        <f t="shared" ca="1" si="59"/>
        <v>37.381882669349338</v>
      </c>
    </row>
    <row r="1865" spans="5:6" x14ac:dyDescent="0.25">
      <c r="E1865" s="71">
        <f t="shared" ca="1" si="58"/>
        <v>0.75928470035911011</v>
      </c>
      <c r="F1865" s="71">
        <f t="shared" ca="1" si="59"/>
        <v>35.884751398474236</v>
      </c>
    </row>
    <row r="1866" spans="5:6" x14ac:dyDescent="0.25">
      <c r="E1866" s="71">
        <f t="shared" ca="1" si="58"/>
        <v>0.31816879724568059</v>
      </c>
      <c r="F1866" s="71">
        <f t="shared" ca="1" si="59"/>
        <v>29.465060520645654</v>
      </c>
    </row>
    <row r="1867" spans="5:6" x14ac:dyDescent="0.25">
      <c r="E1867" s="71">
        <f t="shared" ca="1" si="58"/>
        <v>0.19943908384833908</v>
      </c>
      <c r="F1867" s="71">
        <f t="shared" ca="1" si="59"/>
        <v>28.177900030619991</v>
      </c>
    </row>
    <row r="1868" spans="5:6" x14ac:dyDescent="0.25">
      <c r="E1868" s="71">
        <f t="shared" ca="1" si="58"/>
        <v>0.46640005083022518</v>
      </c>
      <c r="F1868" s="71">
        <f t="shared" ca="1" si="59"/>
        <v>31.113388192738817</v>
      </c>
    </row>
    <row r="1869" spans="5:6" x14ac:dyDescent="0.25">
      <c r="E1869" s="71">
        <f t="shared" ca="1" si="58"/>
        <v>0.49046244740945244</v>
      </c>
      <c r="F1869" s="71">
        <f t="shared" ca="1" si="59"/>
        <v>31.403481091988152</v>
      </c>
    </row>
    <row r="1870" spans="5:6" x14ac:dyDescent="0.25">
      <c r="E1870" s="71">
        <f t="shared" ca="1" si="58"/>
        <v>0.65757367659270161</v>
      </c>
      <c r="F1870" s="71">
        <f t="shared" ca="1" si="59"/>
        <v>33.798306789149038</v>
      </c>
    </row>
    <row r="1871" spans="5:6" x14ac:dyDescent="0.25">
      <c r="E1871" s="71">
        <f t="shared" ca="1" si="58"/>
        <v>0.40370707566843755</v>
      </c>
      <c r="F1871" s="71">
        <f t="shared" ca="1" si="59"/>
        <v>30.393991990186606</v>
      </c>
    </row>
    <row r="1872" spans="5:6" x14ac:dyDescent="0.25">
      <c r="E1872" s="71">
        <f t="shared" ca="1" si="58"/>
        <v>0.54251393256009517</v>
      </c>
      <c r="F1872" s="71">
        <f t="shared" ca="1" si="59"/>
        <v>32.067076834299357</v>
      </c>
    </row>
    <row r="1873" spans="5:6" x14ac:dyDescent="0.25">
      <c r="E1873" s="71">
        <f t="shared" ca="1" si="58"/>
        <v>0.14302874628326601</v>
      </c>
      <c r="F1873" s="71">
        <f t="shared" ca="1" si="59"/>
        <v>27.508907244226556</v>
      </c>
    </row>
    <row r="1874" spans="5:6" x14ac:dyDescent="0.25">
      <c r="E1874" s="71">
        <f t="shared" ca="1" si="58"/>
        <v>0.17159769062443631</v>
      </c>
      <c r="F1874" s="71">
        <f t="shared" ca="1" si="59"/>
        <v>27.856614251297295</v>
      </c>
    </row>
    <row r="1875" spans="5:6" x14ac:dyDescent="0.25">
      <c r="E1875" s="71">
        <f t="shared" ca="1" si="58"/>
        <v>0.1503796317113274</v>
      </c>
      <c r="F1875" s="71">
        <f t="shared" ca="1" si="59"/>
        <v>27.60057442100539</v>
      </c>
    </row>
    <row r="1876" spans="5:6" x14ac:dyDescent="0.25">
      <c r="E1876" s="71">
        <f t="shared" ca="1" si="58"/>
        <v>0.35962163662151969</v>
      </c>
      <c r="F1876" s="71">
        <f t="shared" ca="1" si="59"/>
        <v>29.910405536233135</v>
      </c>
    </row>
    <row r="1877" spans="5:6" x14ac:dyDescent="0.25">
      <c r="E1877" s="71">
        <f t="shared" ca="1" si="58"/>
        <v>0.27294768963066074</v>
      </c>
      <c r="F1877" s="71">
        <f t="shared" ca="1" si="59"/>
        <v>28.982056838014444</v>
      </c>
    </row>
    <row r="1878" spans="5:6" x14ac:dyDescent="0.25">
      <c r="E1878" s="71">
        <f t="shared" ca="1" si="58"/>
        <v>0.31406833841244752</v>
      </c>
      <c r="F1878" s="71">
        <f t="shared" ca="1" si="59"/>
        <v>29.42126134608985</v>
      </c>
    </row>
    <row r="1879" spans="5:6" x14ac:dyDescent="0.25">
      <c r="E1879" s="71">
        <f t="shared" ca="1" si="58"/>
        <v>0.54988634981534501</v>
      </c>
      <c r="F1879" s="71">
        <f t="shared" ca="1" si="59"/>
        <v>32.16580037682948</v>
      </c>
    </row>
    <row r="1880" spans="5:6" x14ac:dyDescent="0.25">
      <c r="E1880" s="71">
        <f t="shared" ca="1" si="58"/>
        <v>0.32784344546447797</v>
      </c>
      <c r="F1880" s="71">
        <f t="shared" ca="1" si="59"/>
        <v>29.568518945098855</v>
      </c>
    </row>
    <row r="1881" spans="5:6" x14ac:dyDescent="0.25">
      <c r="E1881" s="71">
        <f t="shared" ca="1" si="58"/>
        <v>0.55767706689906238</v>
      </c>
      <c r="F1881" s="71">
        <f t="shared" ca="1" si="59"/>
        <v>32.271584320233899</v>
      </c>
    </row>
    <row r="1882" spans="5:6" x14ac:dyDescent="0.25">
      <c r="E1882" s="71">
        <f t="shared" ca="1" si="58"/>
        <v>4.4880954506152593E-2</v>
      </c>
      <c r="F1882" s="71">
        <f t="shared" ca="1" si="59"/>
        <v>25.946041133067826</v>
      </c>
    </row>
    <row r="1883" spans="5:6" x14ac:dyDescent="0.25">
      <c r="E1883" s="71">
        <f t="shared" ca="1" si="58"/>
        <v>0.37039763763764477</v>
      </c>
      <c r="F1883" s="71">
        <f t="shared" ca="1" si="59"/>
        <v>30.027399635619322</v>
      </c>
    </row>
    <row r="1884" spans="5:6" x14ac:dyDescent="0.25">
      <c r="E1884" s="71">
        <f t="shared" ca="1" si="58"/>
        <v>0.93232160669367159</v>
      </c>
      <c r="F1884" s="71">
        <f t="shared" ca="1" si="59"/>
        <v>44.034105034338189</v>
      </c>
    </row>
    <row r="1885" spans="5:6" x14ac:dyDescent="0.25">
      <c r="E1885" s="71">
        <f t="shared" ca="1" si="58"/>
        <v>0.7156664999136918</v>
      </c>
      <c r="F1885" s="71">
        <f t="shared" ca="1" si="59"/>
        <v>34.896604758163008</v>
      </c>
    </row>
    <row r="1886" spans="5:6" x14ac:dyDescent="0.25">
      <c r="E1886" s="71">
        <f t="shared" ca="1" si="58"/>
        <v>0.75929591056272139</v>
      </c>
      <c r="F1886" s="71">
        <f t="shared" ca="1" si="59"/>
        <v>35.885028962785057</v>
      </c>
    </row>
    <row r="1887" spans="5:6" x14ac:dyDescent="0.25">
      <c r="E1887" s="71">
        <f t="shared" ca="1" si="58"/>
        <v>0.66432395886893059</v>
      </c>
      <c r="F1887" s="71">
        <f t="shared" ca="1" si="59"/>
        <v>33.915994423965941</v>
      </c>
    </row>
    <row r="1888" spans="5:6" x14ac:dyDescent="0.25">
      <c r="E1888" s="71">
        <f t="shared" ca="1" si="58"/>
        <v>2.5041429885791722E-2</v>
      </c>
      <c r="F1888" s="71">
        <f t="shared" ca="1" si="59"/>
        <v>25.406007323921493</v>
      </c>
    </row>
    <row r="1889" spans="5:6" x14ac:dyDescent="0.25">
      <c r="E1889" s="71">
        <f t="shared" ca="1" si="58"/>
        <v>0.81304418857149874</v>
      </c>
      <c r="F1889" s="71">
        <f t="shared" ca="1" si="59"/>
        <v>37.406185436243767</v>
      </c>
    </row>
    <row r="1890" spans="5:6" x14ac:dyDescent="0.25">
      <c r="E1890" s="71">
        <f t="shared" ca="1" si="58"/>
        <v>0.10224159486685214</v>
      </c>
      <c r="F1890" s="71">
        <f t="shared" ca="1" si="59"/>
        <v>26.960050986074155</v>
      </c>
    </row>
    <row r="1891" spans="5:6" x14ac:dyDescent="0.25">
      <c r="E1891" s="71">
        <f t="shared" ca="1" si="58"/>
        <v>7.0055804113242637E-2</v>
      </c>
      <c r="F1891" s="71">
        <f t="shared" ca="1" si="59"/>
        <v>26.447650410175363</v>
      </c>
    </row>
    <row r="1892" spans="5:6" x14ac:dyDescent="0.25">
      <c r="E1892" s="71">
        <f t="shared" ca="1" si="58"/>
        <v>0.61495143721648726</v>
      </c>
      <c r="F1892" s="71">
        <f t="shared" ca="1" si="59"/>
        <v>33.102813110180662</v>
      </c>
    </row>
    <row r="1893" spans="5:6" x14ac:dyDescent="0.25">
      <c r="E1893" s="71">
        <f t="shared" ca="1" si="58"/>
        <v>0.56167235645906488</v>
      </c>
      <c r="F1893" s="71">
        <f t="shared" ca="1" si="59"/>
        <v>32.326437707515574</v>
      </c>
    </row>
    <row r="1894" spans="5:6" x14ac:dyDescent="0.25">
      <c r="E1894" s="71">
        <f t="shared" ca="1" si="58"/>
        <v>0.86121574846966298</v>
      </c>
      <c r="F1894" s="71">
        <f t="shared" ca="1" si="59"/>
        <v>39.251889928021811</v>
      </c>
    </row>
    <row r="1895" spans="5:6" x14ac:dyDescent="0.25">
      <c r="E1895" s="71">
        <f t="shared" ca="1" si="58"/>
        <v>0.17487975774774689</v>
      </c>
      <c r="F1895" s="71">
        <f t="shared" ca="1" si="59"/>
        <v>27.895251324239567</v>
      </c>
    </row>
    <row r="1896" spans="5:6" x14ac:dyDescent="0.25">
      <c r="E1896" s="71">
        <f t="shared" ca="1" si="58"/>
        <v>0.42507228779107065</v>
      </c>
      <c r="F1896" s="71">
        <f t="shared" ca="1" si="59"/>
        <v>30.634141071234829</v>
      </c>
    </row>
    <row r="1897" spans="5:6" x14ac:dyDescent="0.25">
      <c r="E1897" s="71">
        <f t="shared" ca="1" si="58"/>
        <v>0.33052296133324111</v>
      </c>
      <c r="F1897" s="71">
        <f t="shared" ca="1" si="59"/>
        <v>29.597210679704432</v>
      </c>
    </row>
    <row r="1898" spans="5:6" x14ac:dyDescent="0.25">
      <c r="E1898" s="71">
        <f t="shared" ca="1" si="58"/>
        <v>0.26873602141549469</v>
      </c>
      <c r="F1898" s="71">
        <f t="shared" ca="1" si="59"/>
        <v>28.936914696829696</v>
      </c>
    </row>
    <row r="1899" spans="5:6" x14ac:dyDescent="0.25">
      <c r="E1899" s="71">
        <f t="shared" ca="1" si="58"/>
        <v>0.99551272918924449</v>
      </c>
      <c r="F1899" s="71">
        <f t="shared" ca="1" si="59"/>
        <v>68.943822251550813</v>
      </c>
    </row>
    <row r="1900" spans="5:6" x14ac:dyDescent="0.25">
      <c r="E1900" s="71">
        <f t="shared" ca="1" si="58"/>
        <v>1.9504508159967959E-2</v>
      </c>
      <c r="F1900" s="71">
        <f t="shared" ca="1" si="59"/>
        <v>25.205282507795324</v>
      </c>
    </row>
    <row r="1901" spans="5:6" x14ac:dyDescent="0.25">
      <c r="E1901" s="71">
        <f t="shared" ca="1" si="58"/>
        <v>0.70122830816317139</v>
      </c>
      <c r="F1901" s="71">
        <f t="shared" ca="1" si="59"/>
        <v>34.603872705381868</v>
      </c>
    </row>
    <row r="1902" spans="5:6" x14ac:dyDescent="0.25">
      <c r="E1902" s="71">
        <f t="shared" ca="1" si="58"/>
        <v>0.21381967893460807</v>
      </c>
      <c r="F1902" s="71">
        <f t="shared" ca="1" si="59"/>
        <v>28.339102504067231</v>
      </c>
    </row>
    <row r="1903" spans="5:6" x14ac:dyDescent="0.25">
      <c r="E1903" s="71">
        <f t="shared" ca="1" si="58"/>
        <v>0.9907919928482134</v>
      </c>
      <c r="F1903" s="71">
        <f t="shared" ca="1" si="59"/>
        <v>61.026458206373036</v>
      </c>
    </row>
    <row r="1904" spans="5:6" x14ac:dyDescent="0.25">
      <c r="E1904" s="71">
        <f t="shared" ca="1" si="58"/>
        <v>0.80829024133463401</v>
      </c>
      <c r="F1904" s="71">
        <f t="shared" ca="1" si="59"/>
        <v>37.25346733536324</v>
      </c>
    </row>
    <row r="1905" spans="5:6" x14ac:dyDescent="0.25">
      <c r="E1905" s="71">
        <f t="shared" ca="1" si="58"/>
        <v>0.7875187742057459</v>
      </c>
      <c r="F1905" s="71">
        <f t="shared" ca="1" si="59"/>
        <v>36.631668494026052</v>
      </c>
    </row>
    <row r="1906" spans="5:6" x14ac:dyDescent="0.25">
      <c r="E1906" s="71">
        <f t="shared" ca="1" si="58"/>
        <v>0.56943576918104888</v>
      </c>
      <c r="F1906" s="71">
        <f t="shared" ca="1" si="59"/>
        <v>32.434244961849693</v>
      </c>
    </row>
    <row r="1907" spans="5:6" x14ac:dyDescent="0.25">
      <c r="E1907" s="71">
        <f t="shared" ca="1" si="58"/>
        <v>0.84487187634047844</v>
      </c>
      <c r="F1907" s="71">
        <f t="shared" ca="1" si="59"/>
        <v>38.554449347354556</v>
      </c>
    </row>
    <row r="1908" spans="5:6" x14ac:dyDescent="0.25">
      <c r="E1908" s="71">
        <f t="shared" ca="1" si="58"/>
        <v>0.77297594532213221</v>
      </c>
      <c r="F1908" s="71">
        <f t="shared" ca="1" si="59"/>
        <v>36.23445641483768</v>
      </c>
    </row>
    <row r="1909" spans="5:6" x14ac:dyDescent="0.25">
      <c r="E1909" s="71">
        <f t="shared" ca="1" si="58"/>
        <v>0.83572344841751101</v>
      </c>
      <c r="F1909" s="71">
        <f t="shared" ca="1" si="59"/>
        <v>38.199256728091569</v>
      </c>
    </row>
    <row r="1910" spans="5:6" x14ac:dyDescent="0.25">
      <c r="E1910" s="71">
        <f t="shared" ca="1" si="58"/>
        <v>0.63998555508540078</v>
      </c>
      <c r="F1910" s="71">
        <f t="shared" ca="1" si="59"/>
        <v>33.501887105554452</v>
      </c>
    </row>
    <row r="1911" spans="5:6" x14ac:dyDescent="0.25">
      <c r="E1911" s="71">
        <f t="shared" ca="1" si="58"/>
        <v>0.89161352422157181</v>
      </c>
      <c r="F1911" s="71">
        <f t="shared" ca="1" si="59"/>
        <v>40.83899867322382</v>
      </c>
    </row>
    <row r="1912" spans="5:6" x14ac:dyDescent="0.25">
      <c r="E1912" s="71">
        <f t="shared" ca="1" si="58"/>
        <v>0.74553344808738009</v>
      </c>
      <c r="F1912" s="71">
        <f t="shared" ca="1" si="59"/>
        <v>35.554208452285735</v>
      </c>
    </row>
    <row r="1913" spans="5:6" x14ac:dyDescent="0.25">
      <c r="E1913" s="71">
        <f t="shared" ca="1" si="58"/>
        <v>0.42530233463333833</v>
      </c>
      <c r="F1913" s="71">
        <f t="shared" ca="1" si="59"/>
        <v>30.636752025261778</v>
      </c>
    </row>
    <row r="1914" spans="5:6" x14ac:dyDescent="0.25">
      <c r="E1914" s="71">
        <f t="shared" ca="1" si="58"/>
        <v>5.9498850655158364E-2</v>
      </c>
      <c r="F1914" s="71">
        <f t="shared" ca="1" si="59"/>
        <v>26.252673192270048</v>
      </c>
    </row>
    <row r="1915" spans="5:6" x14ac:dyDescent="0.25">
      <c r="E1915" s="71">
        <f t="shared" ca="1" si="58"/>
        <v>0.49817067685109462</v>
      </c>
      <c r="F1915" s="71">
        <f t="shared" ca="1" si="59"/>
        <v>31.498432942694738</v>
      </c>
    </row>
    <row r="1916" spans="5:6" x14ac:dyDescent="0.25">
      <c r="E1916" s="71">
        <f t="shared" ca="1" si="58"/>
        <v>0.7782263763647489</v>
      </c>
      <c r="F1916" s="71">
        <f t="shared" ca="1" si="59"/>
        <v>36.374608685979268</v>
      </c>
    </row>
    <row r="1917" spans="5:6" x14ac:dyDescent="0.25">
      <c r="E1917" s="71">
        <f t="shared" ca="1" si="58"/>
        <v>0.77212784182172411</v>
      </c>
      <c r="F1917" s="71">
        <f t="shared" ca="1" si="59"/>
        <v>36.212145116593163</v>
      </c>
    </row>
    <row r="1918" spans="5:6" x14ac:dyDescent="0.25">
      <c r="E1918" s="71">
        <f t="shared" ca="1" si="58"/>
        <v>0.71892089885505805</v>
      </c>
      <c r="F1918" s="71">
        <f t="shared" ca="1" si="59"/>
        <v>34.964689560553964</v>
      </c>
    </row>
    <row r="1919" spans="5:6" x14ac:dyDescent="0.25">
      <c r="E1919" s="71">
        <f t="shared" ca="1" si="58"/>
        <v>0.45471902750507942</v>
      </c>
      <c r="F1919" s="71">
        <f t="shared" ca="1" si="59"/>
        <v>30.975698039604318</v>
      </c>
    </row>
    <row r="1920" spans="5:6" x14ac:dyDescent="0.25">
      <c r="E1920" s="71">
        <f t="shared" ca="1" si="58"/>
        <v>0.33938006652069208</v>
      </c>
      <c r="F1920" s="71">
        <f t="shared" ca="1" si="59"/>
        <v>29.692199056131049</v>
      </c>
    </row>
    <row r="1921" spans="5:6" x14ac:dyDescent="0.25">
      <c r="E1921" s="71">
        <f t="shared" ca="1" si="58"/>
        <v>0.7085093764660918</v>
      </c>
      <c r="F1921" s="71">
        <f t="shared" ca="1" si="59"/>
        <v>34.749644269354008</v>
      </c>
    </row>
    <row r="1922" spans="5:6" x14ac:dyDescent="0.25">
      <c r="E1922" s="71">
        <f t="shared" ca="1" si="58"/>
        <v>0.9272026680748312</v>
      </c>
      <c r="F1922" s="71">
        <f t="shared" ca="1" si="59"/>
        <v>43.52316732773722</v>
      </c>
    </row>
    <row r="1923" spans="5:6" x14ac:dyDescent="0.25">
      <c r="E1923" s="71">
        <f t="shared" ca="1" si="58"/>
        <v>0.52584573758517894</v>
      </c>
      <c r="F1923" s="71">
        <f t="shared" ca="1" si="59"/>
        <v>31.84851540067671</v>
      </c>
    </row>
    <row r="1924" spans="5:6" x14ac:dyDescent="0.25">
      <c r="E1924" s="71">
        <f t="shared" ref="E1924:E1987" ca="1" si="60">RAND()</f>
        <v>0.47156737638267976</v>
      </c>
      <c r="F1924" s="71">
        <f t="shared" ref="F1924:F1987" ca="1" si="61">$C$3-$C$4*(LN(E1924)^(-1/$C$5))</f>
        <v>31.174924038875155</v>
      </c>
    </row>
    <row r="1925" spans="5:6" x14ac:dyDescent="0.25">
      <c r="E1925" s="71">
        <f t="shared" ca="1" si="60"/>
        <v>0.93130177477488663</v>
      </c>
      <c r="F1925" s="71">
        <f t="shared" ca="1" si="61"/>
        <v>43.928781811623331</v>
      </c>
    </row>
    <row r="1926" spans="5:6" x14ac:dyDescent="0.25">
      <c r="E1926" s="71">
        <f t="shared" ca="1" si="60"/>
        <v>0.17199855465975489</v>
      </c>
      <c r="F1926" s="71">
        <f t="shared" ca="1" si="61"/>
        <v>27.861345750235294</v>
      </c>
    </row>
    <row r="1927" spans="5:6" x14ac:dyDescent="0.25">
      <c r="E1927" s="71">
        <f t="shared" ca="1" si="60"/>
        <v>0.27536403880768634</v>
      </c>
      <c r="F1927" s="71">
        <f t="shared" ca="1" si="61"/>
        <v>29.007931731733237</v>
      </c>
    </row>
    <row r="1928" spans="5:6" x14ac:dyDescent="0.25">
      <c r="E1928" s="71">
        <f t="shared" ca="1" si="60"/>
        <v>0.61736209857285762</v>
      </c>
      <c r="F1928" s="71">
        <f t="shared" ca="1" si="61"/>
        <v>33.140174143895166</v>
      </c>
    </row>
    <row r="1929" spans="5:6" x14ac:dyDescent="0.25">
      <c r="E1929" s="71">
        <f t="shared" ca="1" si="60"/>
        <v>0.8782165706240711</v>
      </c>
      <c r="F1929" s="71">
        <f t="shared" ca="1" si="61"/>
        <v>40.08385891802952</v>
      </c>
    </row>
    <row r="1930" spans="5:6" x14ac:dyDescent="0.25">
      <c r="E1930" s="71">
        <f t="shared" ca="1" si="60"/>
        <v>0.8119246428331911</v>
      </c>
      <c r="F1930" s="71">
        <f t="shared" ca="1" si="61"/>
        <v>37.369838433833095</v>
      </c>
    </row>
    <row r="1931" spans="5:6" x14ac:dyDescent="0.25">
      <c r="E1931" s="71">
        <f t="shared" ca="1" si="60"/>
        <v>2.8090380034811457E-2</v>
      </c>
      <c r="F1931" s="71">
        <f t="shared" ca="1" si="61"/>
        <v>25.503856053695895</v>
      </c>
    </row>
    <row r="1932" spans="5:6" x14ac:dyDescent="0.25">
      <c r="E1932" s="71">
        <f t="shared" ca="1" si="60"/>
        <v>0.6199545295455311</v>
      </c>
      <c r="F1932" s="71">
        <f t="shared" ca="1" si="61"/>
        <v>33.180595353369824</v>
      </c>
    </row>
    <row r="1933" spans="5:6" x14ac:dyDescent="0.25">
      <c r="E1933" s="71">
        <f t="shared" ca="1" si="60"/>
        <v>0.15056036400417516</v>
      </c>
      <c r="F1933" s="71">
        <f t="shared" ca="1" si="61"/>
        <v>27.602806924812413</v>
      </c>
    </row>
    <row r="1934" spans="5:6" x14ac:dyDescent="0.25">
      <c r="E1934" s="71">
        <f t="shared" ca="1" si="60"/>
        <v>0.42194803952064719</v>
      </c>
      <c r="F1934" s="71">
        <f t="shared" ca="1" si="61"/>
        <v>30.598737797611683</v>
      </c>
    </row>
    <row r="1935" spans="5:6" x14ac:dyDescent="0.25">
      <c r="E1935" s="71">
        <f t="shared" ca="1" si="60"/>
        <v>0.57167209552945308</v>
      </c>
      <c r="F1935" s="71">
        <f t="shared" ca="1" si="61"/>
        <v>32.465607200855061</v>
      </c>
    </row>
    <row r="1936" spans="5:6" x14ac:dyDescent="0.25">
      <c r="E1936" s="71">
        <f t="shared" ca="1" si="60"/>
        <v>0.91229280386122213</v>
      </c>
      <c r="F1936" s="71">
        <f t="shared" ca="1" si="61"/>
        <v>42.245333152098006</v>
      </c>
    </row>
    <row r="1937" spans="5:6" x14ac:dyDescent="0.25">
      <c r="E1937" s="71">
        <f t="shared" ca="1" si="60"/>
        <v>0.99984014188758352</v>
      </c>
      <c r="F1937" s="71">
        <f t="shared" ca="1" si="61"/>
        <v>124.88838288012431</v>
      </c>
    </row>
    <row r="1938" spans="5:6" x14ac:dyDescent="0.25">
      <c r="E1938" s="71">
        <f t="shared" ca="1" si="60"/>
        <v>0.11829072740630864</v>
      </c>
      <c r="F1938" s="71">
        <f t="shared" ca="1" si="61"/>
        <v>27.185663031183292</v>
      </c>
    </row>
    <row r="1939" spans="5:6" x14ac:dyDescent="0.25">
      <c r="E1939" s="71">
        <f t="shared" ca="1" si="60"/>
        <v>0.62378667311163982</v>
      </c>
      <c r="F1939" s="71">
        <f t="shared" ca="1" si="61"/>
        <v>33.240816373558765</v>
      </c>
    </row>
    <row r="1940" spans="5:6" x14ac:dyDescent="0.25">
      <c r="E1940" s="71">
        <f t="shared" ca="1" si="60"/>
        <v>0.27447740175918112</v>
      </c>
      <c r="F1940" s="71">
        <f t="shared" ca="1" si="61"/>
        <v>28.998439309346558</v>
      </c>
    </row>
    <row r="1941" spans="5:6" x14ac:dyDescent="0.25">
      <c r="E1941" s="71">
        <f t="shared" ca="1" si="60"/>
        <v>0.40584528126114994</v>
      </c>
      <c r="F1941" s="71">
        <f t="shared" ca="1" si="61"/>
        <v>30.417828922592228</v>
      </c>
    </row>
    <row r="1942" spans="5:6" x14ac:dyDescent="0.25">
      <c r="E1942" s="71">
        <f t="shared" ca="1" si="60"/>
        <v>0.10827841412540562</v>
      </c>
      <c r="F1942" s="71">
        <f t="shared" ca="1" si="61"/>
        <v>27.046694206157859</v>
      </c>
    </row>
    <row r="1943" spans="5:6" x14ac:dyDescent="0.25">
      <c r="E1943" s="71">
        <f t="shared" ca="1" si="60"/>
        <v>0.20551351868509771</v>
      </c>
      <c r="F1943" s="71">
        <f t="shared" ca="1" si="61"/>
        <v>28.246321953654729</v>
      </c>
    </row>
    <row r="1944" spans="5:6" x14ac:dyDescent="0.25">
      <c r="E1944" s="71">
        <f t="shared" ca="1" si="60"/>
        <v>0.73080009700956328</v>
      </c>
      <c r="F1944" s="71">
        <f t="shared" ca="1" si="61"/>
        <v>35.220317013435157</v>
      </c>
    </row>
    <row r="1945" spans="5:6" x14ac:dyDescent="0.25">
      <c r="E1945" s="71">
        <f t="shared" ca="1" si="60"/>
        <v>0.20610247865973619</v>
      </c>
      <c r="F1945" s="71">
        <f t="shared" ca="1" si="61"/>
        <v>28.25292930658286</v>
      </c>
    </row>
    <row r="1946" spans="5:6" x14ac:dyDescent="0.25">
      <c r="E1946" s="71">
        <f t="shared" ca="1" si="60"/>
        <v>0.32675240414376294</v>
      </c>
      <c r="F1946" s="71">
        <f t="shared" ca="1" si="61"/>
        <v>29.556841489346763</v>
      </c>
    </row>
    <row r="1947" spans="5:6" x14ac:dyDescent="0.25">
      <c r="E1947" s="71">
        <f t="shared" ca="1" si="60"/>
        <v>0.207416732534631</v>
      </c>
      <c r="F1947" s="71">
        <f t="shared" ca="1" si="61"/>
        <v>28.267657213966377</v>
      </c>
    </row>
    <row r="1948" spans="5:6" x14ac:dyDescent="0.25">
      <c r="E1948" s="71">
        <f t="shared" ca="1" si="60"/>
        <v>0.7879671063288467</v>
      </c>
      <c r="F1948" s="71">
        <f t="shared" ca="1" si="61"/>
        <v>36.64437736949985</v>
      </c>
    </row>
    <row r="1949" spans="5:6" x14ac:dyDescent="0.25">
      <c r="E1949" s="71">
        <f t="shared" ca="1" si="60"/>
        <v>0.67331667528172456</v>
      </c>
      <c r="F1949" s="71">
        <f t="shared" ca="1" si="61"/>
        <v>34.076426047541645</v>
      </c>
    </row>
    <row r="1950" spans="5:6" x14ac:dyDescent="0.25">
      <c r="E1950" s="71">
        <f t="shared" ca="1" si="60"/>
        <v>0.77559051854437089</v>
      </c>
      <c r="F1950" s="71">
        <f t="shared" ca="1" si="61"/>
        <v>36.303807042768831</v>
      </c>
    </row>
    <row r="1951" spans="5:6" x14ac:dyDescent="0.25">
      <c r="E1951" s="71">
        <f t="shared" ca="1" si="60"/>
        <v>0.94808937260610116</v>
      </c>
      <c r="F1951" s="71">
        <f t="shared" ca="1" si="61"/>
        <v>45.947935331032227</v>
      </c>
    </row>
    <row r="1952" spans="5:6" x14ac:dyDescent="0.25">
      <c r="E1952" s="71">
        <f t="shared" ca="1" si="60"/>
        <v>0.88172248241099804</v>
      </c>
      <c r="F1952" s="71">
        <f t="shared" ca="1" si="61"/>
        <v>40.271928241450233</v>
      </c>
    </row>
    <row r="1953" spans="5:6" x14ac:dyDescent="0.25">
      <c r="E1953" s="71">
        <f t="shared" ca="1" si="60"/>
        <v>0.6589789641759114</v>
      </c>
      <c r="F1953" s="71">
        <f t="shared" ca="1" si="61"/>
        <v>33.822620063755338</v>
      </c>
    </row>
    <row r="1954" spans="5:6" x14ac:dyDescent="0.25">
      <c r="E1954" s="71">
        <f t="shared" ca="1" si="60"/>
        <v>0.2132683879037871</v>
      </c>
      <c r="F1954" s="71">
        <f t="shared" ca="1" si="61"/>
        <v>28.33297044338368</v>
      </c>
    </row>
    <row r="1955" spans="5:6" x14ac:dyDescent="0.25">
      <c r="E1955" s="71">
        <f t="shared" ca="1" si="60"/>
        <v>0.42004150784752781</v>
      </c>
      <c r="F1955" s="71">
        <f t="shared" ca="1" si="61"/>
        <v>30.577183829082241</v>
      </c>
    </row>
    <row r="1956" spans="5:6" x14ac:dyDescent="0.25">
      <c r="E1956" s="71">
        <f t="shared" ca="1" si="60"/>
        <v>0.48098330934511924</v>
      </c>
      <c r="F1956" s="71">
        <f t="shared" ca="1" si="61"/>
        <v>31.288102430698636</v>
      </c>
    </row>
    <row r="1957" spans="5:6" x14ac:dyDescent="0.25">
      <c r="E1957" s="71">
        <f t="shared" ca="1" si="60"/>
        <v>0.22598426208541578</v>
      </c>
      <c r="F1957" s="71">
        <f t="shared" ca="1" si="61"/>
        <v>28.473571627745496</v>
      </c>
    </row>
    <row r="1958" spans="5:6" x14ac:dyDescent="0.25">
      <c r="E1958" s="71">
        <f t="shared" ca="1" si="60"/>
        <v>0.43396479300688806</v>
      </c>
      <c r="F1958" s="71">
        <f t="shared" ca="1" si="61"/>
        <v>30.73549242740097</v>
      </c>
    </row>
    <row r="1959" spans="5:6" x14ac:dyDescent="0.25">
      <c r="E1959" s="71">
        <f t="shared" ca="1" si="60"/>
        <v>0.73355952532554736</v>
      </c>
      <c r="F1959" s="71">
        <f t="shared" ca="1" si="61"/>
        <v>35.281373665358302</v>
      </c>
    </row>
    <row r="1960" spans="5:6" x14ac:dyDescent="0.25">
      <c r="E1960" s="71">
        <f t="shared" ca="1" si="60"/>
        <v>0.68504488414052855</v>
      </c>
      <c r="F1960" s="71">
        <f t="shared" ca="1" si="61"/>
        <v>34.292343014548379</v>
      </c>
    </row>
    <row r="1961" spans="5:6" x14ac:dyDescent="0.25">
      <c r="E1961" s="71">
        <f t="shared" ca="1" si="60"/>
        <v>0.543334047009847</v>
      </c>
      <c r="F1961" s="71">
        <f t="shared" ca="1" si="61"/>
        <v>32.077994472746745</v>
      </c>
    </row>
    <row r="1962" spans="5:6" x14ac:dyDescent="0.25">
      <c r="E1962" s="71">
        <f t="shared" ca="1" si="60"/>
        <v>0.51594479566647744</v>
      </c>
      <c r="F1962" s="71">
        <f t="shared" ca="1" si="61"/>
        <v>31.721533540247435</v>
      </c>
    </row>
    <row r="1963" spans="5:6" x14ac:dyDescent="0.25">
      <c r="E1963" s="71">
        <f t="shared" ca="1" si="60"/>
        <v>0.84336646025690654</v>
      </c>
      <c r="F1963" s="71">
        <f t="shared" ca="1" si="61"/>
        <v>38.494410630490037</v>
      </c>
    </row>
    <row r="1964" spans="5:6" x14ac:dyDescent="0.25">
      <c r="E1964" s="71">
        <f t="shared" ca="1" si="60"/>
        <v>0.6234668466416643</v>
      </c>
      <c r="F1964" s="71">
        <f t="shared" ca="1" si="61"/>
        <v>33.235768657258419</v>
      </c>
    </row>
    <row r="1965" spans="5:6" x14ac:dyDescent="0.25">
      <c r="E1965" s="71">
        <f t="shared" ca="1" si="60"/>
        <v>5.5581026199845063E-2</v>
      </c>
      <c r="F1965" s="71">
        <f t="shared" ca="1" si="61"/>
        <v>26.175325549561371</v>
      </c>
    </row>
    <row r="1966" spans="5:6" x14ac:dyDescent="0.25">
      <c r="E1966" s="71">
        <f t="shared" ca="1" si="60"/>
        <v>0.31124642170959516</v>
      </c>
      <c r="F1966" s="71">
        <f t="shared" ca="1" si="61"/>
        <v>29.391131343716975</v>
      </c>
    </row>
    <row r="1967" spans="5:6" x14ac:dyDescent="0.25">
      <c r="E1967" s="71">
        <f t="shared" ca="1" si="60"/>
        <v>0.56333022979317182</v>
      </c>
      <c r="F1967" s="71">
        <f t="shared" ca="1" si="61"/>
        <v>32.349323140095123</v>
      </c>
    </row>
    <row r="1968" spans="5:6" x14ac:dyDescent="0.25">
      <c r="E1968" s="71">
        <f t="shared" ca="1" si="60"/>
        <v>6.5298234066656469E-2</v>
      </c>
      <c r="F1968" s="71">
        <f t="shared" ca="1" si="61"/>
        <v>26.361983997435811</v>
      </c>
    </row>
    <row r="1969" spans="5:6" x14ac:dyDescent="0.25">
      <c r="E1969" s="71">
        <f t="shared" ca="1" si="60"/>
        <v>0.17036823596158801</v>
      </c>
      <c r="F1969" s="71">
        <f t="shared" ca="1" si="61"/>
        <v>27.842080587154992</v>
      </c>
    </row>
    <row r="1970" spans="5:6" x14ac:dyDescent="0.25">
      <c r="E1970" s="71">
        <f t="shared" ca="1" si="60"/>
        <v>0.11626666176798495</v>
      </c>
      <c r="F1970" s="71">
        <f t="shared" ca="1" si="61"/>
        <v>27.158006703284009</v>
      </c>
    </row>
    <row r="1971" spans="5:6" x14ac:dyDescent="0.25">
      <c r="E1971" s="71">
        <f t="shared" ca="1" si="60"/>
        <v>6.713283375683432E-2</v>
      </c>
      <c r="F1971" s="71">
        <f t="shared" ca="1" si="61"/>
        <v>26.395416018871202</v>
      </c>
    </row>
    <row r="1972" spans="5:6" x14ac:dyDescent="0.25">
      <c r="E1972" s="71">
        <f t="shared" ca="1" si="60"/>
        <v>0.5587296498477925</v>
      </c>
      <c r="F1972" s="71">
        <f t="shared" ca="1" si="61"/>
        <v>32.285995292748069</v>
      </c>
    </row>
    <row r="1973" spans="5:6" x14ac:dyDescent="0.25">
      <c r="E1973" s="71">
        <f t="shared" ca="1" si="60"/>
        <v>0.66360777138226357</v>
      </c>
      <c r="F1973" s="71">
        <f t="shared" ca="1" si="61"/>
        <v>33.903399218979509</v>
      </c>
    </row>
    <row r="1974" spans="5:6" x14ac:dyDescent="0.25">
      <c r="E1974" s="71">
        <f t="shared" ca="1" si="60"/>
        <v>0.65900493279325989</v>
      </c>
      <c r="F1974" s="71">
        <f t="shared" ca="1" si="61"/>
        <v>33.823070268952669</v>
      </c>
    </row>
    <row r="1975" spans="5:6" x14ac:dyDescent="0.25">
      <c r="E1975" s="71">
        <f t="shared" ca="1" si="60"/>
        <v>0.20688609198637975</v>
      </c>
      <c r="F1975" s="71">
        <f t="shared" ca="1" si="61"/>
        <v>28.26171339091929</v>
      </c>
    </row>
    <row r="1976" spans="5:6" x14ac:dyDescent="0.25">
      <c r="E1976" s="71">
        <f t="shared" ca="1" si="60"/>
        <v>0.4978228018245654</v>
      </c>
      <c r="F1976" s="71">
        <f t="shared" ca="1" si="61"/>
        <v>31.494125133059306</v>
      </c>
    </row>
    <row r="1977" spans="5:6" x14ac:dyDescent="0.25">
      <c r="E1977" s="71">
        <f t="shared" ca="1" si="60"/>
        <v>0.47378185591118405</v>
      </c>
      <c r="F1977" s="71">
        <f t="shared" ca="1" si="61"/>
        <v>31.201418179804886</v>
      </c>
    </row>
    <row r="1978" spans="5:6" x14ac:dyDescent="0.25">
      <c r="E1978" s="71">
        <f t="shared" ca="1" si="60"/>
        <v>0.15882572759311153</v>
      </c>
      <c r="F1978" s="71">
        <f t="shared" ca="1" si="61"/>
        <v>27.703897989898955</v>
      </c>
    </row>
    <row r="1979" spans="5:6" x14ac:dyDescent="0.25">
      <c r="E1979" s="71">
        <f t="shared" ca="1" si="60"/>
        <v>0.7493344494005989</v>
      </c>
      <c r="F1979" s="71">
        <f t="shared" ca="1" si="61"/>
        <v>35.64364757903796</v>
      </c>
    </row>
    <row r="1980" spans="5:6" x14ac:dyDescent="0.25">
      <c r="E1980" s="71">
        <f t="shared" ca="1" si="60"/>
        <v>0.35432377583119634</v>
      </c>
      <c r="F1980" s="71">
        <f t="shared" ca="1" si="61"/>
        <v>29.853115873799979</v>
      </c>
    </row>
    <row r="1981" spans="5:6" x14ac:dyDescent="0.25">
      <c r="E1981" s="71">
        <f t="shared" ca="1" si="60"/>
        <v>0.71278592588729428</v>
      </c>
      <c r="F1981" s="71">
        <f t="shared" ca="1" si="61"/>
        <v>34.837005692489591</v>
      </c>
    </row>
    <row r="1982" spans="5:6" x14ac:dyDescent="0.25">
      <c r="E1982" s="71">
        <f t="shared" ca="1" si="60"/>
        <v>0.31738994799954157</v>
      </c>
      <c r="F1982" s="71">
        <f t="shared" ca="1" si="61"/>
        <v>29.456739333054692</v>
      </c>
    </row>
    <row r="1983" spans="5:6" x14ac:dyDescent="0.25">
      <c r="E1983" s="71">
        <f t="shared" ca="1" si="60"/>
        <v>0.1086758895472979</v>
      </c>
      <c r="F1983" s="71">
        <f t="shared" ca="1" si="61"/>
        <v>27.052319216622781</v>
      </c>
    </row>
    <row r="1984" spans="5:6" x14ac:dyDescent="0.25">
      <c r="E1984" s="71">
        <f t="shared" ca="1" si="60"/>
        <v>0.68563779880818754</v>
      </c>
      <c r="F1984" s="71">
        <f t="shared" ca="1" si="61"/>
        <v>34.303470019720663</v>
      </c>
    </row>
    <row r="1985" spans="5:6" x14ac:dyDescent="0.25">
      <c r="E1985" s="71">
        <f t="shared" ca="1" si="60"/>
        <v>4.7945953530330376E-2</v>
      </c>
      <c r="F1985" s="71">
        <f t="shared" ca="1" si="61"/>
        <v>26.014801734577798</v>
      </c>
    </row>
    <row r="1986" spans="5:6" x14ac:dyDescent="0.25">
      <c r="E1986" s="71">
        <f t="shared" ca="1" si="60"/>
        <v>0.43619442253141538</v>
      </c>
      <c r="F1986" s="71">
        <f t="shared" ca="1" si="61"/>
        <v>30.761045020450194</v>
      </c>
    </row>
    <row r="1987" spans="5:6" x14ac:dyDescent="0.25">
      <c r="E1987" s="71">
        <f t="shared" ca="1" si="60"/>
        <v>0.15291434377264457</v>
      </c>
      <c r="F1987" s="71">
        <f t="shared" ca="1" si="61"/>
        <v>27.631795922484809</v>
      </c>
    </row>
    <row r="1988" spans="5:6" x14ac:dyDescent="0.25">
      <c r="E1988" s="71">
        <f t="shared" ref="E1988:E2051" ca="1" si="62">RAND()</f>
        <v>0.15868569894734763</v>
      </c>
      <c r="F1988" s="71">
        <f t="shared" ref="F1988:F2051" ca="1" si="63">$C$3-$C$4*(LN(E1988)^(-1/$C$5))</f>
        <v>27.702201090593842</v>
      </c>
    </row>
    <row r="1989" spans="5:6" x14ac:dyDescent="0.25">
      <c r="E1989" s="71">
        <f t="shared" ca="1" si="62"/>
        <v>0.57248177379655785</v>
      </c>
      <c r="F1989" s="71">
        <f t="shared" ca="1" si="63"/>
        <v>32.47699677158365</v>
      </c>
    </row>
    <row r="1990" spans="5:6" x14ac:dyDescent="0.25">
      <c r="E1990" s="71">
        <f t="shared" ca="1" si="62"/>
        <v>0.44695002198941658</v>
      </c>
      <c r="F1990" s="71">
        <f t="shared" ca="1" si="63"/>
        <v>30.885147136854222</v>
      </c>
    </row>
    <row r="1991" spans="5:6" x14ac:dyDescent="0.25">
      <c r="E1991" s="71">
        <f t="shared" ca="1" si="62"/>
        <v>0.74897422563366178</v>
      </c>
      <c r="F1991" s="71">
        <f t="shared" ca="1" si="63"/>
        <v>35.635110171631005</v>
      </c>
    </row>
    <row r="1992" spans="5:6" x14ac:dyDescent="0.25">
      <c r="E1992" s="71">
        <f t="shared" ca="1" si="62"/>
        <v>0.86759029635584195</v>
      </c>
      <c r="F1992" s="71">
        <f t="shared" ca="1" si="63"/>
        <v>39.54952485013299</v>
      </c>
    </row>
    <row r="1993" spans="5:6" x14ac:dyDescent="0.25">
      <c r="E1993" s="71">
        <f t="shared" ca="1" si="62"/>
        <v>0.91012376974819065</v>
      </c>
      <c r="F1993" s="71">
        <f t="shared" ca="1" si="63"/>
        <v>42.08065057150921</v>
      </c>
    </row>
    <row r="1994" spans="5:6" x14ac:dyDescent="0.25">
      <c r="E1994" s="71">
        <f t="shared" ca="1" si="62"/>
        <v>0.26599443944835488</v>
      </c>
      <c r="F1994" s="71">
        <f t="shared" ca="1" si="63"/>
        <v>28.907496986492898</v>
      </c>
    </row>
    <row r="1995" spans="5:6" x14ac:dyDescent="0.25">
      <c r="E1995" s="71">
        <f t="shared" ca="1" si="62"/>
        <v>6.5800576606339978E-2</v>
      </c>
      <c r="F1995" s="71">
        <f t="shared" ca="1" si="63"/>
        <v>26.371189803635183</v>
      </c>
    </row>
    <row r="1996" spans="5:6" x14ac:dyDescent="0.25">
      <c r="E1996" s="71">
        <f t="shared" ca="1" si="62"/>
        <v>0.16242591617541735</v>
      </c>
      <c r="F1996" s="71">
        <f t="shared" ca="1" si="63"/>
        <v>27.747350286605005</v>
      </c>
    </row>
    <row r="1997" spans="5:6" x14ac:dyDescent="0.25">
      <c r="E1997" s="71">
        <f t="shared" ca="1" si="62"/>
        <v>0.21896132209176689</v>
      </c>
      <c r="F1997" s="71">
        <f t="shared" ca="1" si="63"/>
        <v>28.396128588103984</v>
      </c>
    </row>
    <row r="1998" spans="5:6" x14ac:dyDescent="0.25">
      <c r="E1998" s="71">
        <f t="shared" ca="1" si="62"/>
        <v>5.2360473274533637E-2</v>
      </c>
      <c r="F1998" s="71">
        <f t="shared" ca="1" si="63"/>
        <v>26.109322412794615</v>
      </c>
    </row>
    <row r="1999" spans="5:6" x14ac:dyDescent="0.25">
      <c r="E1999" s="71">
        <f t="shared" ca="1" si="62"/>
        <v>7.8310401486809122E-2</v>
      </c>
      <c r="F1999" s="71">
        <f t="shared" ca="1" si="63"/>
        <v>26.589055280456545</v>
      </c>
    </row>
    <row r="2000" spans="5:6" x14ac:dyDescent="0.25">
      <c r="E2000" s="71">
        <f t="shared" ca="1" si="62"/>
        <v>0.11808757335008313</v>
      </c>
      <c r="F2000" s="71">
        <f t="shared" ca="1" si="63"/>
        <v>27.182896624605771</v>
      </c>
    </row>
    <row r="2001" spans="5:6" x14ac:dyDescent="0.25">
      <c r="E2001" s="71">
        <f t="shared" ca="1" si="62"/>
        <v>0.88230982349960452</v>
      </c>
      <c r="F2001" s="71">
        <f t="shared" ca="1" si="63"/>
        <v>40.304058634506106</v>
      </c>
    </row>
    <row r="2002" spans="5:6" x14ac:dyDescent="0.25">
      <c r="E2002" s="71">
        <f t="shared" ca="1" si="62"/>
        <v>0.24789562181928293</v>
      </c>
      <c r="F2002" s="71">
        <f t="shared" ca="1" si="63"/>
        <v>28.712459666725529</v>
      </c>
    </row>
    <row r="2003" spans="5:6" x14ac:dyDescent="0.25">
      <c r="E2003" s="71">
        <f t="shared" ca="1" si="62"/>
        <v>0.40270525513190314</v>
      </c>
      <c r="F2003" s="71">
        <f t="shared" ca="1" si="63"/>
        <v>30.382837658710979</v>
      </c>
    </row>
    <row r="2004" spans="5:6" x14ac:dyDescent="0.25">
      <c r="E2004" s="71">
        <f t="shared" ca="1" si="62"/>
        <v>0.76958042170216601</v>
      </c>
      <c r="F2004" s="71">
        <f t="shared" ca="1" si="63"/>
        <v>36.145661813135412</v>
      </c>
    </row>
    <row r="2005" spans="5:6" x14ac:dyDescent="0.25">
      <c r="E2005" s="71">
        <f t="shared" ca="1" si="62"/>
        <v>0.48066029213168016</v>
      </c>
      <c r="F2005" s="71">
        <f t="shared" ca="1" si="63"/>
        <v>31.284196683059633</v>
      </c>
    </row>
    <row r="2006" spans="5:6" x14ac:dyDescent="0.25">
      <c r="E2006" s="71">
        <f t="shared" ca="1" si="62"/>
        <v>0.47089393233810006</v>
      </c>
      <c r="F2006" s="71">
        <f t="shared" ca="1" si="63"/>
        <v>31.166881665352726</v>
      </c>
    </row>
    <row r="2007" spans="5:6" x14ac:dyDescent="0.25">
      <c r="E2007" s="71">
        <f t="shared" ca="1" si="62"/>
        <v>0.52922607960554668</v>
      </c>
      <c r="F2007" s="71">
        <f t="shared" ca="1" si="63"/>
        <v>31.892341296634818</v>
      </c>
    </row>
    <row r="2008" spans="5:6" x14ac:dyDescent="0.25">
      <c r="E2008" s="71">
        <f t="shared" ca="1" si="62"/>
        <v>0.29736603167819253</v>
      </c>
      <c r="F2008" s="71">
        <f t="shared" ca="1" si="63"/>
        <v>29.242999517947609</v>
      </c>
    </row>
    <row r="2009" spans="5:6" x14ac:dyDescent="0.25">
      <c r="E2009" s="71">
        <f t="shared" ca="1" si="62"/>
        <v>0.98281506878109004</v>
      </c>
      <c r="F2009" s="71">
        <f t="shared" ca="1" si="63"/>
        <v>55.003750068469145</v>
      </c>
    </row>
    <row r="2010" spans="5:6" x14ac:dyDescent="0.25">
      <c r="E2010" s="71">
        <f t="shared" ca="1" si="62"/>
        <v>0.24832414351296683</v>
      </c>
      <c r="F2010" s="71">
        <f t="shared" ca="1" si="63"/>
        <v>28.717097519831395</v>
      </c>
    </row>
    <row r="2011" spans="5:6" x14ac:dyDescent="0.25">
      <c r="E2011" s="71">
        <f t="shared" ca="1" si="62"/>
        <v>0.76906067524658228</v>
      </c>
      <c r="F2011" s="71">
        <f t="shared" ca="1" si="63"/>
        <v>36.132194198795204</v>
      </c>
    </row>
    <row r="2012" spans="5:6" x14ac:dyDescent="0.25">
      <c r="E2012" s="71">
        <f t="shared" ca="1" si="62"/>
        <v>0.68686828816661272</v>
      </c>
      <c r="F2012" s="71">
        <f t="shared" ca="1" si="63"/>
        <v>34.326629242749831</v>
      </c>
    </row>
    <row r="2013" spans="5:6" x14ac:dyDescent="0.25">
      <c r="E2013" s="71">
        <f t="shared" ca="1" si="62"/>
        <v>0.66323645378917562</v>
      </c>
      <c r="F2013" s="71">
        <f t="shared" ca="1" si="63"/>
        <v>33.896879360815781</v>
      </c>
    </row>
    <row r="2014" spans="5:6" x14ac:dyDescent="0.25">
      <c r="E2014" s="71">
        <f t="shared" ca="1" si="62"/>
        <v>0.1196012383311037</v>
      </c>
      <c r="F2014" s="71">
        <f t="shared" ca="1" si="63"/>
        <v>27.203458974610516</v>
      </c>
    </row>
    <row r="2015" spans="5:6" x14ac:dyDescent="0.25">
      <c r="E2015" s="71">
        <f t="shared" ca="1" si="62"/>
        <v>0.76339155255454416</v>
      </c>
      <c r="F2015" s="71">
        <f t="shared" ca="1" si="63"/>
        <v>35.987369679150227</v>
      </c>
    </row>
    <row r="2016" spans="5:6" x14ac:dyDescent="0.25">
      <c r="E2016" s="71">
        <f t="shared" ca="1" si="62"/>
        <v>0.22803599041943534</v>
      </c>
      <c r="F2016" s="71">
        <f t="shared" ca="1" si="63"/>
        <v>28.496106261075703</v>
      </c>
    </row>
    <row r="2017" spans="5:6" x14ac:dyDescent="0.25">
      <c r="E2017" s="71">
        <f t="shared" ca="1" si="62"/>
        <v>0.82294864004602108</v>
      </c>
      <c r="F2017" s="71">
        <f t="shared" ca="1" si="63"/>
        <v>37.738616331214097</v>
      </c>
    </row>
    <row r="2018" spans="5:6" x14ac:dyDescent="0.25">
      <c r="E2018" s="71">
        <f t="shared" ca="1" si="62"/>
        <v>0.81155047674695135</v>
      </c>
      <c r="F2018" s="71">
        <f t="shared" ca="1" si="63"/>
        <v>37.357743979915824</v>
      </c>
    </row>
    <row r="2019" spans="5:6" x14ac:dyDescent="0.25">
      <c r="E2019" s="71">
        <f t="shared" ca="1" si="62"/>
        <v>0.99464601782850004</v>
      </c>
      <c r="F2019" s="71">
        <f t="shared" ca="1" si="63"/>
        <v>66.893358378904765</v>
      </c>
    </row>
    <row r="2020" spans="5:6" x14ac:dyDescent="0.25">
      <c r="E2020" s="71">
        <f t="shared" ca="1" si="62"/>
        <v>0.64455683585051005</v>
      </c>
      <c r="F2020" s="71">
        <f t="shared" ca="1" si="63"/>
        <v>33.577570776908388</v>
      </c>
    </row>
    <row r="2021" spans="5:6" x14ac:dyDescent="0.25">
      <c r="E2021" s="71">
        <f t="shared" ca="1" si="62"/>
        <v>0.54280767588326606</v>
      </c>
      <c r="F2021" s="71">
        <f t="shared" ca="1" si="63"/>
        <v>32.070985415662236</v>
      </c>
    </row>
    <row r="2022" spans="5:6" x14ac:dyDescent="0.25">
      <c r="E2022" s="71">
        <f t="shared" ca="1" si="62"/>
        <v>0.12721967479289331</v>
      </c>
      <c r="F2022" s="71">
        <f t="shared" ca="1" si="63"/>
        <v>27.305294920488599</v>
      </c>
    </row>
    <row r="2023" spans="5:6" x14ac:dyDescent="0.25">
      <c r="E2023" s="71">
        <f t="shared" ca="1" si="62"/>
        <v>0.35318966272852759</v>
      </c>
      <c r="F2023" s="71">
        <f t="shared" ca="1" si="63"/>
        <v>29.840869710619391</v>
      </c>
    </row>
    <row r="2024" spans="5:6" x14ac:dyDescent="0.25">
      <c r="E2024" s="71">
        <f t="shared" ca="1" si="62"/>
        <v>4.5552119510282818E-2</v>
      </c>
      <c r="F2024" s="71">
        <f t="shared" ca="1" si="63"/>
        <v>25.961337421829583</v>
      </c>
    </row>
    <row r="2025" spans="5:6" x14ac:dyDescent="0.25">
      <c r="E2025" s="71">
        <f t="shared" ca="1" si="62"/>
        <v>0.9930273437444006</v>
      </c>
      <c r="F2025" s="71">
        <f t="shared" ca="1" si="63"/>
        <v>63.956856814397263</v>
      </c>
    </row>
    <row r="2026" spans="5:6" x14ac:dyDescent="0.25">
      <c r="E2026" s="71">
        <f t="shared" ca="1" si="62"/>
        <v>0.81985214476336643</v>
      </c>
      <c r="F2026" s="71">
        <f t="shared" ca="1" si="63"/>
        <v>37.632518752826513</v>
      </c>
    </row>
    <row r="2027" spans="5:6" x14ac:dyDescent="0.25">
      <c r="E2027" s="71">
        <f t="shared" ca="1" si="62"/>
        <v>0.13856784294221103</v>
      </c>
      <c r="F2027" s="71">
        <f t="shared" ca="1" si="63"/>
        <v>27.452403130727305</v>
      </c>
    </row>
    <row r="2028" spans="5:6" x14ac:dyDescent="0.25">
      <c r="E2028" s="71">
        <f t="shared" ca="1" si="62"/>
        <v>0.47008398745271718</v>
      </c>
      <c r="F2028" s="71">
        <f t="shared" ca="1" si="63"/>
        <v>31.15721821086219</v>
      </c>
    </row>
    <row r="2029" spans="5:6" x14ac:dyDescent="0.25">
      <c r="E2029" s="71">
        <f t="shared" ca="1" si="62"/>
        <v>0.23799120164918086</v>
      </c>
      <c r="F2029" s="71">
        <f t="shared" ca="1" si="63"/>
        <v>28.604930452788768</v>
      </c>
    </row>
    <row r="2030" spans="5:6" x14ac:dyDescent="0.25">
      <c r="E2030" s="71">
        <f t="shared" ca="1" si="62"/>
        <v>0.17788861933403088</v>
      </c>
      <c r="F2030" s="71">
        <f t="shared" ca="1" si="63"/>
        <v>27.930473820600902</v>
      </c>
    </row>
    <row r="2031" spans="5:6" x14ac:dyDescent="0.25">
      <c r="E2031" s="71">
        <f t="shared" ca="1" si="62"/>
        <v>0.68614335131090964</v>
      </c>
      <c r="F2031" s="71">
        <f t="shared" ca="1" si="63"/>
        <v>34.312974109302075</v>
      </c>
    </row>
    <row r="2032" spans="5:6" x14ac:dyDescent="0.25">
      <c r="E2032" s="71">
        <f t="shared" ca="1" si="62"/>
        <v>0.76549247766342099</v>
      </c>
      <c r="F2032" s="71">
        <f t="shared" ca="1" si="63"/>
        <v>36.040603125617139</v>
      </c>
    </row>
    <row r="2033" spans="5:6" x14ac:dyDescent="0.25">
      <c r="E2033" s="71">
        <f t="shared" ca="1" si="62"/>
        <v>0.11531785228439884</v>
      </c>
      <c r="F2033" s="71">
        <f t="shared" ca="1" si="63"/>
        <v>27.144969263183487</v>
      </c>
    </row>
    <row r="2034" spans="5:6" x14ac:dyDescent="0.25">
      <c r="E2034" s="71">
        <f t="shared" ca="1" si="62"/>
        <v>0.54044443244407103</v>
      </c>
      <c r="F2034" s="71">
        <f t="shared" ca="1" si="63"/>
        <v>32.039597326461241</v>
      </c>
    </row>
    <row r="2035" spans="5:6" x14ac:dyDescent="0.25">
      <c r="E2035" s="71">
        <f t="shared" ca="1" si="62"/>
        <v>0.14874323127440314</v>
      </c>
      <c r="F2035" s="71">
        <f t="shared" ca="1" si="63"/>
        <v>27.580315595004222</v>
      </c>
    </row>
    <row r="2036" spans="5:6" x14ac:dyDescent="0.25">
      <c r="E2036" s="71">
        <f t="shared" ca="1" si="62"/>
        <v>8.4949167323373764E-3</v>
      </c>
      <c r="F2036" s="71">
        <f t="shared" ca="1" si="63"/>
        <v>24.633813377345767</v>
      </c>
    </row>
    <row r="2037" spans="5:6" x14ac:dyDescent="0.25">
      <c r="E2037" s="71">
        <f t="shared" ca="1" si="62"/>
        <v>0.4095594296388837</v>
      </c>
      <c r="F2037" s="71">
        <f t="shared" ca="1" si="63"/>
        <v>30.459333922067454</v>
      </c>
    </row>
    <row r="2038" spans="5:6" x14ac:dyDescent="0.25">
      <c r="E2038" s="71">
        <f t="shared" ca="1" si="62"/>
        <v>0.348136906104073</v>
      </c>
      <c r="F2038" s="71">
        <f t="shared" ca="1" si="63"/>
        <v>29.786381371075525</v>
      </c>
    </row>
    <row r="2039" spans="5:6" x14ac:dyDescent="0.25">
      <c r="E2039" s="71">
        <f t="shared" ca="1" si="62"/>
        <v>0.77697028864701745</v>
      </c>
      <c r="F2039" s="71">
        <f t="shared" ca="1" si="63"/>
        <v>36.340756489826376</v>
      </c>
    </row>
    <row r="2040" spans="5:6" x14ac:dyDescent="0.25">
      <c r="E2040" s="71">
        <f t="shared" ca="1" si="62"/>
        <v>0.2308452320741422</v>
      </c>
      <c r="F2040" s="71">
        <f t="shared" ca="1" si="63"/>
        <v>28.526899275557408</v>
      </c>
    </row>
    <row r="2041" spans="5:6" x14ac:dyDescent="0.25">
      <c r="E2041" s="71">
        <f t="shared" ca="1" si="62"/>
        <v>0.52648953124085063</v>
      </c>
      <c r="F2041" s="71">
        <f t="shared" ca="1" si="63"/>
        <v>31.856843208175135</v>
      </c>
    </row>
    <row r="2042" spans="5:6" x14ac:dyDescent="0.25">
      <c r="E2042" s="71">
        <f t="shared" ca="1" si="62"/>
        <v>0.41228039562973884</v>
      </c>
      <c r="F2042" s="71">
        <f t="shared" ca="1" si="63"/>
        <v>30.489822391401891</v>
      </c>
    </row>
    <row r="2043" spans="5:6" x14ac:dyDescent="0.25">
      <c r="E2043" s="71">
        <f t="shared" ca="1" si="62"/>
        <v>0.27338117880490509</v>
      </c>
      <c r="F2043" s="71">
        <f t="shared" ca="1" si="63"/>
        <v>28.98669998526799</v>
      </c>
    </row>
    <row r="2044" spans="5:6" x14ac:dyDescent="0.25">
      <c r="E2044" s="71">
        <f t="shared" ca="1" si="62"/>
        <v>0.61825333091349566</v>
      </c>
      <c r="F2044" s="71">
        <f t="shared" ca="1" si="63"/>
        <v>33.154041633394016</v>
      </c>
    </row>
    <row r="2045" spans="5:6" x14ac:dyDescent="0.25">
      <c r="E2045" s="71">
        <f t="shared" ca="1" si="62"/>
        <v>0.80459285459378993</v>
      </c>
      <c r="F2045" s="71">
        <f t="shared" ca="1" si="63"/>
        <v>37.13754375860735</v>
      </c>
    </row>
    <row r="2046" spans="5:6" x14ac:dyDescent="0.25">
      <c r="E2046" s="71">
        <f t="shared" ca="1" si="62"/>
        <v>0.27388367344881959</v>
      </c>
      <c r="F2046" s="71">
        <f t="shared" ca="1" si="63"/>
        <v>28.992081569536165</v>
      </c>
    </row>
    <row r="2047" spans="5:6" x14ac:dyDescent="0.25">
      <c r="E2047" s="71">
        <f t="shared" ca="1" si="62"/>
        <v>0.98052378625534198</v>
      </c>
      <c r="F2047" s="71">
        <f t="shared" ca="1" si="63"/>
        <v>53.880978429669319</v>
      </c>
    </row>
    <row r="2048" spans="5:6" x14ac:dyDescent="0.25">
      <c r="E2048" s="71">
        <f t="shared" ca="1" si="62"/>
        <v>0.2976123508266737</v>
      </c>
      <c r="F2048" s="71">
        <f t="shared" ca="1" si="63"/>
        <v>29.245628100327693</v>
      </c>
    </row>
    <row r="2049" spans="5:6" x14ac:dyDescent="0.25">
      <c r="E2049" s="71">
        <f t="shared" ca="1" si="62"/>
        <v>0.56472412105258174</v>
      </c>
      <c r="F2049" s="71">
        <f t="shared" ca="1" si="63"/>
        <v>32.368621462845567</v>
      </c>
    </row>
    <row r="2050" spans="5:6" x14ac:dyDescent="0.25">
      <c r="E2050" s="71">
        <f t="shared" ca="1" si="62"/>
        <v>0.49799551067225911</v>
      </c>
      <c r="F2050" s="71">
        <f t="shared" ca="1" si="63"/>
        <v>31.496263551761878</v>
      </c>
    </row>
    <row r="2051" spans="5:6" x14ac:dyDescent="0.25">
      <c r="E2051" s="71">
        <f t="shared" ca="1" si="62"/>
        <v>0.94297826018188324</v>
      </c>
      <c r="F2051" s="71">
        <f t="shared" ca="1" si="63"/>
        <v>45.260181705527742</v>
      </c>
    </row>
    <row r="2052" spans="5:6" x14ac:dyDescent="0.25">
      <c r="E2052" s="71">
        <f t="shared" ref="E2052:E2115" ca="1" si="64">RAND()</f>
        <v>0.40008149306856244</v>
      </c>
      <c r="F2052" s="71">
        <f t="shared" ref="F2052:F2115" ca="1" si="65">$C$3-$C$4*(LN(E2052)^(-1/$C$5))</f>
        <v>30.35366628991861</v>
      </c>
    </row>
    <row r="2053" spans="5:6" x14ac:dyDescent="0.25">
      <c r="E2053" s="71">
        <f t="shared" ca="1" si="64"/>
        <v>0.33715012664653332</v>
      </c>
      <c r="F2053" s="71">
        <f t="shared" ca="1" si="65"/>
        <v>29.668260529248457</v>
      </c>
    </row>
    <row r="2054" spans="5:6" x14ac:dyDescent="0.25">
      <c r="E2054" s="71">
        <f t="shared" ca="1" si="64"/>
        <v>0.24878216196269387</v>
      </c>
      <c r="F2054" s="71">
        <f t="shared" ca="1" si="65"/>
        <v>28.722053388093851</v>
      </c>
    </row>
    <row r="2055" spans="5:6" x14ac:dyDescent="0.25">
      <c r="E2055" s="71">
        <f t="shared" ca="1" si="64"/>
        <v>0.26374719210498643</v>
      </c>
      <c r="F2055" s="71">
        <f t="shared" ca="1" si="65"/>
        <v>28.883362459689508</v>
      </c>
    </row>
    <row r="2056" spans="5:6" x14ac:dyDescent="0.25">
      <c r="E2056" s="71">
        <f t="shared" ca="1" si="64"/>
        <v>0.56739437044594898</v>
      </c>
      <c r="F2056" s="71">
        <f t="shared" ca="1" si="65"/>
        <v>32.405737788251216</v>
      </c>
    </row>
    <row r="2057" spans="5:6" x14ac:dyDescent="0.25">
      <c r="E2057" s="71">
        <f t="shared" ca="1" si="64"/>
        <v>0.25986831493014617</v>
      </c>
      <c r="F2057" s="71">
        <f t="shared" ca="1" si="65"/>
        <v>28.841655882105194</v>
      </c>
    </row>
    <row r="2058" spans="5:6" x14ac:dyDescent="0.25">
      <c r="E2058" s="71">
        <f t="shared" ca="1" si="64"/>
        <v>3.0589242130289018E-2</v>
      </c>
      <c r="F2058" s="71">
        <f t="shared" ca="1" si="65"/>
        <v>25.578905520686103</v>
      </c>
    </row>
    <row r="2059" spans="5:6" x14ac:dyDescent="0.25">
      <c r="E2059" s="71">
        <f t="shared" ca="1" si="64"/>
        <v>6.6163823754493811E-2</v>
      </c>
      <c r="F2059" s="71">
        <f t="shared" ca="1" si="65"/>
        <v>26.377822126266661</v>
      </c>
    </row>
    <row r="2060" spans="5:6" x14ac:dyDescent="0.25">
      <c r="E2060" s="71">
        <f t="shared" ca="1" si="64"/>
        <v>0.4688923100861111</v>
      </c>
      <c r="F2060" s="71">
        <f t="shared" ca="1" si="65"/>
        <v>31.143018132063208</v>
      </c>
    </row>
    <row r="2061" spans="5:6" x14ac:dyDescent="0.25">
      <c r="E2061" s="71">
        <f t="shared" ca="1" si="64"/>
        <v>0.99065324902218099</v>
      </c>
      <c r="F2061" s="71">
        <f t="shared" ca="1" si="65"/>
        <v>60.873351223284558</v>
      </c>
    </row>
    <row r="2062" spans="5:6" x14ac:dyDescent="0.25">
      <c r="E2062" s="71">
        <f t="shared" ca="1" si="64"/>
        <v>0.89530737510076053</v>
      </c>
      <c r="F2062" s="71">
        <f t="shared" ca="1" si="65"/>
        <v>41.066208346592937</v>
      </c>
    </row>
    <row r="2063" spans="5:6" x14ac:dyDescent="0.25">
      <c r="E2063" s="71">
        <f t="shared" ca="1" si="64"/>
        <v>0.97073800890438555</v>
      </c>
      <c r="F2063" s="71">
        <f t="shared" ca="1" si="65"/>
        <v>50.409419945997662</v>
      </c>
    </row>
    <row r="2064" spans="5:6" x14ac:dyDescent="0.25">
      <c r="E2064" s="71">
        <f t="shared" ca="1" si="64"/>
        <v>0.80043109868161477</v>
      </c>
      <c r="F2064" s="71">
        <f t="shared" ca="1" si="65"/>
        <v>37.009906556346905</v>
      </c>
    </row>
    <row r="2065" spans="5:6" x14ac:dyDescent="0.25">
      <c r="E2065" s="71">
        <f t="shared" ca="1" si="64"/>
        <v>8.3752177506571379E-2</v>
      </c>
      <c r="F2065" s="71">
        <f t="shared" ca="1" si="65"/>
        <v>26.677978257221</v>
      </c>
    </row>
    <row r="2066" spans="5:6" x14ac:dyDescent="0.25">
      <c r="E2066" s="71">
        <f t="shared" ca="1" si="64"/>
        <v>0.93762044325958938</v>
      </c>
      <c r="F2066" s="71">
        <f t="shared" ca="1" si="65"/>
        <v>44.613001367663998</v>
      </c>
    </row>
    <row r="2067" spans="5:6" x14ac:dyDescent="0.25">
      <c r="E2067" s="71">
        <f t="shared" ca="1" si="64"/>
        <v>0.51052336555700117</v>
      </c>
      <c r="F2067" s="71">
        <f t="shared" ca="1" si="65"/>
        <v>31.652843411548961</v>
      </c>
    </row>
    <row r="2068" spans="5:6" x14ac:dyDescent="0.25">
      <c r="E2068" s="71">
        <f t="shared" ca="1" si="64"/>
        <v>0.64375008486135132</v>
      </c>
      <c r="F2068" s="71">
        <f t="shared" ca="1" si="65"/>
        <v>33.564146762050257</v>
      </c>
    </row>
    <row r="2069" spans="5:6" x14ac:dyDescent="0.25">
      <c r="E2069" s="71">
        <f t="shared" ca="1" si="64"/>
        <v>1.950052270002689E-2</v>
      </c>
      <c r="F2069" s="71">
        <f t="shared" ca="1" si="65"/>
        <v>25.20512466626846</v>
      </c>
    </row>
    <row r="2070" spans="5:6" x14ac:dyDescent="0.25">
      <c r="E2070" s="71">
        <f t="shared" ca="1" si="64"/>
        <v>0.78365431655313678</v>
      </c>
      <c r="F2070" s="71">
        <f t="shared" ca="1" si="65"/>
        <v>36.523314061430909</v>
      </c>
    </row>
    <row r="2071" spans="5:6" x14ac:dyDescent="0.25">
      <c r="E2071" s="71">
        <f t="shared" ca="1" si="64"/>
        <v>0.44111950066353023</v>
      </c>
      <c r="F2071" s="71">
        <f t="shared" ca="1" si="65"/>
        <v>30.817697005712787</v>
      </c>
    </row>
    <row r="2072" spans="5:6" x14ac:dyDescent="0.25">
      <c r="E2072" s="71">
        <f t="shared" ca="1" si="64"/>
        <v>0.77135044360340854</v>
      </c>
      <c r="F2072" s="71">
        <f t="shared" ca="1" si="65"/>
        <v>36.191772109088177</v>
      </c>
    </row>
    <row r="2073" spans="5:6" x14ac:dyDescent="0.25">
      <c r="E2073" s="71">
        <f t="shared" ca="1" si="64"/>
        <v>0.65401867191790264</v>
      </c>
      <c r="F2073" s="71">
        <f t="shared" ca="1" si="65"/>
        <v>33.737229776345721</v>
      </c>
    </row>
    <row r="2074" spans="5:6" x14ac:dyDescent="0.25">
      <c r="E2074" s="71">
        <f t="shared" ca="1" si="64"/>
        <v>0.57413848631648556</v>
      </c>
      <c r="F2074" s="71">
        <f t="shared" ca="1" si="65"/>
        <v>32.500359340811272</v>
      </c>
    </row>
    <row r="2075" spans="5:6" x14ac:dyDescent="0.25">
      <c r="E2075" s="71">
        <f t="shared" ca="1" si="64"/>
        <v>0.42499110660628225</v>
      </c>
      <c r="F2075" s="71">
        <f t="shared" ca="1" si="65"/>
        <v>30.633219828055076</v>
      </c>
    </row>
    <row r="2076" spans="5:6" x14ac:dyDescent="0.25">
      <c r="E2076" s="71">
        <f t="shared" ca="1" si="64"/>
        <v>0.7248831274705505</v>
      </c>
      <c r="F2076" s="71">
        <f t="shared" ca="1" si="65"/>
        <v>35.091560816705069</v>
      </c>
    </row>
    <row r="2077" spans="5:6" x14ac:dyDescent="0.25">
      <c r="E2077" s="71">
        <f t="shared" ca="1" si="64"/>
        <v>0.91617686759737438</v>
      </c>
      <c r="F2077" s="71">
        <f t="shared" ca="1" si="65"/>
        <v>42.552390510774536</v>
      </c>
    </row>
    <row r="2078" spans="5:6" x14ac:dyDescent="0.25">
      <c r="E2078" s="71">
        <f t="shared" ca="1" si="64"/>
        <v>0.57605317693422664</v>
      </c>
      <c r="F2078" s="71">
        <f t="shared" ca="1" si="65"/>
        <v>32.527457705916177</v>
      </c>
    </row>
    <row r="2079" spans="5:6" x14ac:dyDescent="0.25">
      <c r="E2079" s="71">
        <f t="shared" ca="1" si="64"/>
        <v>3.302974254336255E-2</v>
      </c>
      <c r="F2079" s="71">
        <f t="shared" ca="1" si="65"/>
        <v>25.648412500060218</v>
      </c>
    </row>
    <row r="2080" spans="5:6" x14ac:dyDescent="0.25">
      <c r="E2080" s="71">
        <f t="shared" ca="1" si="64"/>
        <v>0.90541006876026142</v>
      </c>
      <c r="F2080" s="71">
        <f t="shared" ca="1" si="65"/>
        <v>41.738125818048118</v>
      </c>
    </row>
    <row r="2081" spans="5:6" x14ac:dyDescent="0.25">
      <c r="E2081" s="71">
        <f t="shared" ca="1" si="64"/>
        <v>0.46923943667442203</v>
      </c>
      <c r="F2081" s="71">
        <f t="shared" ca="1" si="65"/>
        <v>31.147152324523635</v>
      </c>
    </row>
    <row r="2082" spans="5:6" x14ac:dyDescent="0.25">
      <c r="E2082" s="71">
        <f t="shared" ca="1" si="64"/>
        <v>0.78615362438244352</v>
      </c>
      <c r="F2082" s="71">
        <f t="shared" ca="1" si="65"/>
        <v>36.593149083265502</v>
      </c>
    </row>
    <row r="2083" spans="5:6" x14ac:dyDescent="0.25">
      <c r="E2083" s="71">
        <f t="shared" ca="1" si="64"/>
        <v>4.5563975192010164E-2</v>
      </c>
      <c r="F2083" s="71">
        <f t="shared" ca="1" si="65"/>
        <v>25.961606376491034</v>
      </c>
    </row>
    <row r="2084" spans="5:6" x14ac:dyDescent="0.25">
      <c r="E2084" s="71">
        <f t="shared" ca="1" si="64"/>
        <v>0.5085947156190731</v>
      </c>
      <c r="F2084" s="71">
        <f t="shared" ca="1" si="65"/>
        <v>31.628545684730977</v>
      </c>
    </row>
    <row r="2085" spans="5:6" x14ac:dyDescent="0.25">
      <c r="E2085" s="71">
        <f t="shared" ca="1" si="64"/>
        <v>0.9750530511037846</v>
      </c>
      <c r="F2085" s="71">
        <f t="shared" ca="1" si="65"/>
        <v>51.738000757311475</v>
      </c>
    </row>
    <row r="2086" spans="5:6" x14ac:dyDescent="0.25">
      <c r="E2086" s="71">
        <f t="shared" ca="1" si="64"/>
        <v>0.50335326295678573</v>
      </c>
      <c r="F2086" s="71">
        <f t="shared" ca="1" si="65"/>
        <v>31.562869940077025</v>
      </c>
    </row>
    <row r="2087" spans="5:6" x14ac:dyDescent="0.25">
      <c r="E2087" s="71">
        <f t="shared" ca="1" si="64"/>
        <v>0.56256518607165507</v>
      </c>
      <c r="F2087" s="71">
        <f t="shared" ca="1" si="65"/>
        <v>32.338753307522254</v>
      </c>
    </row>
    <row r="2088" spans="5:6" x14ac:dyDescent="0.25">
      <c r="E2088" s="71">
        <f t="shared" ca="1" si="64"/>
        <v>0.36872883787906785</v>
      </c>
      <c r="F2088" s="71">
        <f t="shared" ca="1" si="65"/>
        <v>30.009237739482174</v>
      </c>
    </row>
    <row r="2089" spans="5:6" x14ac:dyDescent="0.25">
      <c r="E2089" s="71">
        <f t="shared" ca="1" si="64"/>
        <v>0.33796866169735351</v>
      </c>
      <c r="F2089" s="71">
        <f t="shared" ca="1" si="65"/>
        <v>29.677045589789635</v>
      </c>
    </row>
    <row r="2090" spans="5:6" x14ac:dyDescent="0.25">
      <c r="E2090" s="71">
        <f t="shared" ca="1" si="64"/>
        <v>0.89908740729378345</v>
      </c>
      <c r="F2090" s="71">
        <f t="shared" ca="1" si="65"/>
        <v>41.308485737450326</v>
      </c>
    </row>
    <row r="2091" spans="5:6" x14ac:dyDescent="0.25">
      <c r="E2091" s="71">
        <f t="shared" ca="1" si="64"/>
        <v>0.68009475757658233</v>
      </c>
      <c r="F2091" s="71">
        <f t="shared" ca="1" si="65"/>
        <v>34.200252943749561</v>
      </c>
    </row>
    <row r="2092" spans="5:6" x14ac:dyDescent="0.25">
      <c r="E2092" s="71">
        <f t="shared" ca="1" si="64"/>
        <v>0.2914678560487618</v>
      </c>
      <c r="F2092" s="71">
        <f t="shared" ca="1" si="65"/>
        <v>29.180047146076301</v>
      </c>
    </row>
    <row r="2093" spans="5:6" x14ac:dyDescent="0.25">
      <c r="E2093" s="71">
        <f t="shared" ca="1" si="64"/>
        <v>0.49031297720091005</v>
      </c>
      <c r="F2093" s="71">
        <f t="shared" ca="1" si="65"/>
        <v>31.40165008460356</v>
      </c>
    </row>
    <row r="2094" spans="5:6" x14ac:dyDescent="0.25">
      <c r="E2094" s="71">
        <f t="shared" ca="1" si="64"/>
        <v>0.54127677536377872</v>
      </c>
      <c r="F2094" s="71">
        <f t="shared" ca="1" si="65"/>
        <v>32.050637384178344</v>
      </c>
    </row>
    <row r="2095" spans="5:6" x14ac:dyDescent="0.25">
      <c r="E2095" s="71">
        <f t="shared" ca="1" si="64"/>
        <v>0.89540287709904576</v>
      </c>
      <c r="F2095" s="71">
        <f t="shared" ca="1" si="65"/>
        <v>41.07220457393376</v>
      </c>
    </row>
    <row r="2096" spans="5:6" x14ac:dyDescent="0.25">
      <c r="E2096" s="71">
        <f t="shared" ca="1" si="64"/>
        <v>0.9556504894830431</v>
      </c>
      <c r="F2096" s="71">
        <f t="shared" ca="1" si="65"/>
        <v>47.126976698034291</v>
      </c>
    </row>
    <row r="2097" spans="5:6" x14ac:dyDescent="0.25">
      <c r="E2097" s="71">
        <f t="shared" ca="1" si="64"/>
        <v>0.63001188100828043</v>
      </c>
      <c r="F2097" s="71">
        <f t="shared" ca="1" si="65"/>
        <v>33.339872512862385</v>
      </c>
    </row>
    <row r="2098" spans="5:6" x14ac:dyDescent="0.25">
      <c r="E2098" s="71">
        <f t="shared" ca="1" si="64"/>
        <v>0.79280836602823024</v>
      </c>
      <c r="F2098" s="71">
        <f t="shared" ca="1" si="65"/>
        <v>36.783502836654598</v>
      </c>
    </row>
    <row r="2099" spans="5:6" x14ac:dyDescent="0.25">
      <c r="E2099" s="71">
        <f t="shared" ca="1" si="64"/>
        <v>0.61242529780900534</v>
      </c>
      <c r="F2099" s="71">
        <f t="shared" ca="1" si="65"/>
        <v>33.063892358375313</v>
      </c>
    </row>
    <row r="2100" spans="5:6" x14ac:dyDescent="0.25">
      <c r="E2100" s="71">
        <f t="shared" ca="1" si="64"/>
        <v>0.86408588344708825</v>
      </c>
      <c r="F2100" s="71">
        <f t="shared" ca="1" si="65"/>
        <v>39.383937573402562</v>
      </c>
    </row>
    <row r="2101" spans="5:6" x14ac:dyDescent="0.25">
      <c r="E2101" s="71">
        <f t="shared" ca="1" si="64"/>
        <v>0.45357512317162396</v>
      </c>
      <c r="F2101" s="71">
        <f t="shared" ca="1" si="65"/>
        <v>30.96231544639177</v>
      </c>
    </row>
    <row r="2102" spans="5:6" x14ac:dyDescent="0.25">
      <c r="E2102" s="71">
        <f t="shared" ca="1" si="64"/>
        <v>0.66467447413711866</v>
      </c>
      <c r="F2102" s="71">
        <f t="shared" ca="1" si="65"/>
        <v>33.922168321559298</v>
      </c>
    </row>
    <row r="2103" spans="5:6" x14ac:dyDescent="0.25">
      <c r="E2103" s="71">
        <f t="shared" ca="1" si="64"/>
        <v>0.83412499721068933</v>
      </c>
      <c r="F2103" s="71">
        <f t="shared" ca="1" si="65"/>
        <v>38.139471852934278</v>
      </c>
    </row>
    <row r="2104" spans="5:6" x14ac:dyDescent="0.25">
      <c r="E2104" s="71">
        <f t="shared" ca="1" si="64"/>
        <v>0.45512000297621658</v>
      </c>
      <c r="F2104" s="71">
        <f t="shared" ca="1" si="65"/>
        <v>30.980393232086367</v>
      </c>
    </row>
    <row r="2105" spans="5:6" x14ac:dyDescent="0.25">
      <c r="E2105" s="71">
        <f t="shared" ca="1" si="64"/>
        <v>0.61277588020267015</v>
      </c>
      <c r="F2105" s="71">
        <f t="shared" ca="1" si="65"/>
        <v>33.06927992459697</v>
      </c>
    </row>
    <row r="2106" spans="5:6" x14ac:dyDescent="0.25">
      <c r="E2106" s="71">
        <f t="shared" ca="1" si="64"/>
        <v>0.163513978790641</v>
      </c>
      <c r="F2106" s="71">
        <f t="shared" ca="1" si="65"/>
        <v>27.760417646270149</v>
      </c>
    </row>
    <row r="2107" spans="5:6" x14ac:dyDescent="0.25">
      <c r="E2107" s="71">
        <f t="shared" ca="1" si="64"/>
        <v>7.0843732683894878E-2</v>
      </c>
      <c r="F2107" s="71">
        <f t="shared" ca="1" si="65"/>
        <v>26.461524780898426</v>
      </c>
    </row>
    <row r="2108" spans="5:6" x14ac:dyDescent="0.25">
      <c r="E2108" s="71">
        <f t="shared" ca="1" si="64"/>
        <v>0.56725483791193054</v>
      </c>
      <c r="F2108" s="71">
        <f t="shared" ca="1" si="65"/>
        <v>32.403793474677727</v>
      </c>
    </row>
    <row r="2109" spans="5:6" x14ac:dyDescent="0.25">
      <c r="E2109" s="71">
        <f t="shared" ca="1" si="64"/>
        <v>0.36179315426277581</v>
      </c>
      <c r="F2109" s="71">
        <f t="shared" ca="1" si="65"/>
        <v>29.93392936999938</v>
      </c>
    </row>
    <row r="2110" spans="5:6" x14ac:dyDescent="0.25">
      <c r="E2110" s="71">
        <f t="shared" ca="1" si="64"/>
        <v>0.13408386398838756</v>
      </c>
      <c r="F2110" s="71">
        <f t="shared" ca="1" si="65"/>
        <v>27.394881667221217</v>
      </c>
    </row>
    <row r="2111" spans="5:6" x14ac:dyDescent="0.25">
      <c r="E2111" s="71">
        <f t="shared" ca="1" si="64"/>
        <v>0.89011654068149648</v>
      </c>
      <c r="F2111" s="71">
        <f t="shared" ca="1" si="65"/>
        <v>40.749442791352166</v>
      </c>
    </row>
    <row r="2112" spans="5:6" x14ac:dyDescent="0.25">
      <c r="E2112" s="71">
        <f t="shared" ca="1" si="64"/>
        <v>9.1771604813397745E-2</v>
      </c>
      <c r="F2112" s="71">
        <f t="shared" ca="1" si="65"/>
        <v>26.803768104565194</v>
      </c>
    </row>
    <row r="2113" spans="5:6" x14ac:dyDescent="0.25">
      <c r="E2113" s="71">
        <f t="shared" ca="1" si="64"/>
        <v>0.41346143450415584</v>
      </c>
      <c r="F2113" s="71">
        <f t="shared" ca="1" si="65"/>
        <v>30.503078065326299</v>
      </c>
    </row>
    <row r="2114" spans="5:6" x14ac:dyDescent="0.25">
      <c r="E2114" s="71">
        <f t="shared" ca="1" si="64"/>
        <v>0.92623047738028907</v>
      </c>
      <c r="F2114" s="71">
        <f t="shared" ca="1" si="65"/>
        <v>43.430876253516423</v>
      </c>
    </row>
    <row r="2115" spans="5:6" x14ac:dyDescent="0.25">
      <c r="E2115" s="71">
        <f t="shared" ca="1" si="64"/>
        <v>3.7483485880160372E-2</v>
      </c>
      <c r="F2115" s="71">
        <f t="shared" ca="1" si="65"/>
        <v>25.767150242271178</v>
      </c>
    </row>
    <row r="2116" spans="5:6" x14ac:dyDescent="0.25">
      <c r="E2116" s="71">
        <f t="shared" ref="E2116:E2160" ca="1" si="66">RAND()</f>
        <v>0.83626662691481457</v>
      </c>
      <c r="F2116" s="71">
        <f t="shared" ref="F2116:F2160" ca="1" si="67">$C$3-$C$4*(LN(E2116)^(-1/$C$5))</f>
        <v>38.21972069340292</v>
      </c>
    </row>
    <row r="2117" spans="5:6" x14ac:dyDescent="0.25">
      <c r="E2117" s="71">
        <f t="shared" ca="1" si="66"/>
        <v>0.81223803747150081</v>
      </c>
      <c r="F2117" s="71">
        <f t="shared" ca="1" si="67"/>
        <v>37.379988958732703</v>
      </c>
    </row>
    <row r="2118" spans="5:6" x14ac:dyDescent="0.25">
      <c r="E2118" s="71">
        <f t="shared" ca="1" si="66"/>
        <v>0.44185640507503143</v>
      </c>
      <c r="F2118" s="71">
        <f t="shared" ca="1" si="67"/>
        <v>30.826198600697317</v>
      </c>
    </row>
    <row r="2119" spans="5:6" x14ac:dyDescent="0.25">
      <c r="E2119" s="71">
        <f t="shared" ca="1" si="66"/>
        <v>0.14758300857703377</v>
      </c>
      <c r="F2119" s="71">
        <f t="shared" ca="1" si="67"/>
        <v>27.565901925841438</v>
      </c>
    </row>
    <row r="2120" spans="5:6" x14ac:dyDescent="0.25">
      <c r="E2120" s="71">
        <f t="shared" ca="1" si="66"/>
        <v>0.58146041148777117</v>
      </c>
      <c r="F2120" s="71">
        <f t="shared" ca="1" si="67"/>
        <v>32.604562625102432</v>
      </c>
    </row>
    <row r="2121" spans="5:6" x14ac:dyDescent="0.25">
      <c r="E2121" s="71">
        <f t="shared" ca="1" si="66"/>
        <v>0.48354735008050043</v>
      </c>
      <c r="F2121" s="71">
        <f t="shared" ca="1" si="67"/>
        <v>31.319165218919977</v>
      </c>
    </row>
    <row r="2122" spans="5:6" x14ac:dyDescent="0.25">
      <c r="E2122" s="71">
        <f t="shared" ca="1" si="66"/>
        <v>0.540422358250913</v>
      </c>
      <c r="F2122" s="71">
        <f t="shared" ca="1" si="67"/>
        <v>32.039304758129383</v>
      </c>
    </row>
    <row r="2123" spans="5:6" x14ac:dyDescent="0.25">
      <c r="E2123" s="71">
        <f t="shared" ca="1" si="66"/>
        <v>4.9271252217345518E-2</v>
      </c>
      <c r="F2123" s="71">
        <f t="shared" ca="1" si="67"/>
        <v>26.043707538245584</v>
      </c>
    </row>
    <row r="2124" spans="5:6" x14ac:dyDescent="0.25">
      <c r="E2124" s="71">
        <f t="shared" ca="1" si="66"/>
        <v>0.85171626295165337</v>
      </c>
      <c r="F2124" s="71">
        <f t="shared" ca="1" si="67"/>
        <v>38.835932265445891</v>
      </c>
    </row>
    <row r="2125" spans="5:6" x14ac:dyDescent="0.25">
      <c r="E2125" s="71">
        <f t="shared" ca="1" si="66"/>
        <v>0.74289410751156681</v>
      </c>
      <c r="F2125" s="71">
        <f t="shared" ca="1" si="67"/>
        <v>35.492927972949531</v>
      </c>
    </row>
    <row r="2126" spans="5:6" x14ac:dyDescent="0.25">
      <c r="E2126" s="71">
        <f t="shared" ca="1" si="66"/>
        <v>0.83345486247139677</v>
      </c>
      <c r="F2126" s="71">
        <f t="shared" ca="1" si="67"/>
        <v>38.114598823388391</v>
      </c>
    </row>
    <row r="2127" spans="5:6" x14ac:dyDescent="0.25">
      <c r="E2127" s="71">
        <f t="shared" ca="1" si="66"/>
        <v>0.50665917769380886</v>
      </c>
      <c r="F2127" s="71">
        <f t="shared" ca="1" si="67"/>
        <v>31.604232854651517</v>
      </c>
    </row>
    <row r="2128" spans="5:6" x14ac:dyDescent="0.25">
      <c r="E2128" s="71">
        <f t="shared" ca="1" si="66"/>
        <v>0.72795674909425223</v>
      </c>
      <c r="F2128" s="71">
        <f t="shared" ca="1" si="67"/>
        <v>35.158081369932766</v>
      </c>
    </row>
    <row r="2129" spans="5:6" x14ac:dyDescent="0.25">
      <c r="E2129" s="71">
        <f t="shared" ca="1" si="66"/>
        <v>0.14355662327180629</v>
      </c>
      <c r="F2129" s="71">
        <f t="shared" ca="1" si="67"/>
        <v>27.515548305597306</v>
      </c>
    </row>
    <row r="2130" spans="5:6" x14ac:dyDescent="0.25">
      <c r="E2130" s="71">
        <f t="shared" ca="1" si="66"/>
        <v>0.2313825870988756</v>
      </c>
      <c r="F2130" s="71">
        <f t="shared" ca="1" si="67"/>
        <v>28.532781552133255</v>
      </c>
    </row>
    <row r="2131" spans="5:6" x14ac:dyDescent="0.25">
      <c r="E2131" s="71">
        <f t="shared" ca="1" si="66"/>
        <v>0.97394292134315952</v>
      </c>
      <c r="F2131" s="71">
        <f t="shared" ca="1" si="67"/>
        <v>51.371448268664963</v>
      </c>
    </row>
    <row r="2132" spans="5:6" x14ac:dyDescent="0.25">
      <c r="E2132" s="71">
        <f t="shared" ca="1" si="66"/>
        <v>0.50701184092138385</v>
      </c>
      <c r="F2132" s="71">
        <f t="shared" ca="1" si="67"/>
        <v>31.608657444955696</v>
      </c>
    </row>
    <row r="2133" spans="5:6" x14ac:dyDescent="0.25">
      <c r="E2133" s="71">
        <f t="shared" ca="1" si="66"/>
        <v>8.5687614337129792E-2</v>
      </c>
      <c r="F2133" s="71">
        <f t="shared" ca="1" si="67"/>
        <v>26.70887858783211</v>
      </c>
    </row>
    <row r="2134" spans="5:6" x14ac:dyDescent="0.25">
      <c r="E2134" s="71">
        <f t="shared" ca="1" si="66"/>
        <v>0.56665439891354263</v>
      </c>
      <c r="F2134" s="71">
        <f t="shared" ca="1" si="67"/>
        <v>32.395432755236016</v>
      </c>
    </row>
    <row r="2135" spans="5:6" x14ac:dyDescent="0.25">
      <c r="E2135" s="71">
        <f t="shared" ca="1" si="66"/>
        <v>0.44830981236575296</v>
      </c>
      <c r="F2135" s="71">
        <f t="shared" ca="1" si="67"/>
        <v>30.900939349907858</v>
      </c>
    </row>
    <row r="2136" spans="5:6" x14ac:dyDescent="0.25">
      <c r="E2136" s="71">
        <f t="shared" ca="1" si="66"/>
        <v>0.21934781702332395</v>
      </c>
      <c r="F2136" s="71">
        <f t="shared" ca="1" si="67"/>
        <v>28.400403574471888</v>
      </c>
    </row>
    <row r="2137" spans="5:6" x14ac:dyDescent="0.25">
      <c r="E2137" s="71">
        <f t="shared" ca="1" si="66"/>
        <v>0.98901319825096812</v>
      </c>
      <c r="F2137" s="71">
        <f t="shared" ca="1" si="67"/>
        <v>59.246615473447342</v>
      </c>
    </row>
    <row r="2138" spans="5:6" x14ac:dyDescent="0.25">
      <c r="E2138" s="71">
        <f t="shared" ca="1" si="66"/>
        <v>0.10212921140299513</v>
      </c>
      <c r="F2138" s="71">
        <f t="shared" ca="1" si="67"/>
        <v>26.958415560109156</v>
      </c>
    </row>
    <row r="2139" spans="5:6" x14ac:dyDescent="0.25">
      <c r="E2139" s="71">
        <f t="shared" ca="1" si="66"/>
        <v>0.50958480141153928</v>
      </c>
      <c r="F2139" s="71">
        <f t="shared" ca="1" si="67"/>
        <v>31.641010131809683</v>
      </c>
    </row>
    <row r="2140" spans="5:6" x14ac:dyDescent="0.25">
      <c r="E2140" s="71">
        <f t="shared" ca="1" si="66"/>
        <v>0.94037651386394994</v>
      </c>
      <c r="F2140" s="71">
        <f t="shared" ca="1" si="67"/>
        <v>44.937383482136937</v>
      </c>
    </row>
    <row r="2141" spans="5:6" x14ac:dyDescent="0.25">
      <c r="E2141" s="71">
        <f t="shared" ca="1" si="66"/>
        <v>0.97451914155295072</v>
      </c>
      <c r="F2141" s="71">
        <f t="shared" ca="1" si="67"/>
        <v>51.559339153910074</v>
      </c>
    </row>
    <row r="2142" spans="5:6" x14ac:dyDescent="0.25">
      <c r="E2142" s="71">
        <f t="shared" ca="1" si="66"/>
        <v>0.32539410136670821</v>
      </c>
      <c r="F2142" s="71">
        <f t="shared" ca="1" si="67"/>
        <v>29.54230747809962</v>
      </c>
    </row>
    <row r="2143" spans="5:6" x14ac:dyDescent="0.25">
      <c r="E2143" s="71">
        <f t="shared" ca="1" si="66"/>
        <v>0.70636559202549565</v>
      </c>
      <c r="F2143" s="71">
        <f t="shared" ca="1" si="67"/>
        <v>34.706342631033095</v>
      </c>
    </row>
    <row r="2144" spans="5:6" x14ac:dyDescent="0.25">
      <c r="E2144" s="71">
        <f t="shared" ca="1" si="66"/>
        <v>0.94850258465942472</v>
      </c>
      <c r="F2144" s="71">
        <f t="shared" ca="1" si="67"/>
        <v>46.006994919146223</v>
      </c>
    </row>
    <row r="2145" spans="5:6" x14ac:dyDescent="0.25">
      <c r="E2145" s="71">
        <f t="shared" ca="1" si="66"/>
        <v>0.25366200466226685</v>
      </c>
      <c r="F2145" s="71">
        <f t="shared" ca="1" si="67"/>
        <v>28.774779190826784</v>
      </c>
    </row>
    <row r="2146" spans="5:6" x14ac:dyDescent="0.25">
      <c r="E2146" s="71">
        <f t="shared" ca="1" si="66"/>
        <v>0.72626117554278224</v>
      </c>
      <c r="F2146" s="71">
        <f t="shared" ca="1" si="67"/>
        <v>35.121289255731227</v>
      </c>
    </row>
    <row r="2147" spans="5:6" x14ac:dyDescent="0.25">
      <c r="E2147" s="71">
        <f t="shared" ca="1" si="66"/>
        <v>0.67468670186519919</v>
      </c>
      <c r="F2147" s="71">
        <f t="shared" ca="1" si="67"/>
        <v>34.101248368652712</v>
      </c>
    </row>
    <row r="2148" spans="5:6" x14ac:dyDescent="0.25">
      <c r="E2148" s="71">
        <f t="shared" ca="1" si="66"/>
        <v>0.92828730005377935</v>
      </c>
      <c r="F2148" s="71">
        <f t="shared" ca="1" si="67"/>
        <v>43.627846903603178</v>
      </c>
    </row>
    <row r="2149" spans="5:6" x14ac:dyDescent="0.25">
      <c r="E2149" s="71">
        <f t="shared" ca="1" si="66"/>
        <v>0.23819994722512117</v>
      </c>
      <c r="F2149" s="71">
        <f t="shared" ca="1" si="67"/>
        <v>28.607203840427832</v>
      </c>
    </row>
    <row r="2150" spans="5:6" x14ac:dyDescent="0.25">
      <c r="E2150" s="71">
        <f t="shared" ca="1" si="66"/>
        <v>0.54631315064037689</v>
      </c>
      <c r="F2150" s="71">
        <f t="shared" ca="1" si="67"/>
        <v>32.117788081890076</v>
      </c>
    </row>
    <row r="2151" spans="5:6" x14ac:dyDescent="0.25">
      <c r="E2151" s="71">
        <f t="shared" ca="1" si="66"/>
        <v>4.1015771234911513E-2</v>
      </c>
      <c r="F2151" s="71">
        <f t="shared" ca="1" si="67"/>
        <v>25.855081903533986</v>
      </c>
    </row>
    <row r="2152" spans="5:6" x14ac:dyDescent="0.25">
      <c r="E2152" s="71">
        <f t="shared" ca="1" si="66"/>
        <v>0.9691765870193092</v>
      </c>
      <c r="F2152" s="71">
        <f t="shared" ca="1" si="67"/>
        <v>49.98505424660253</v>
      </c>
    </row>
    <row r="2153" spans="5:6" x14ac:dyDescent="0.25">
      <c r="E2153" s="71">
        <f t="shared" ca="1" si="66"/>
        <v>0.77334310569614895</v>
      </c>
      <c r="F2153" s="71">
        <f t="shared" ca="1" si="67"/>
        <v>36.244143208872494</v>
      </c>
    </row>
    <row r="2154" spans="5:6" x14ac:dyDescent="0.25">
      <c r="E2154" s="71">
        <f t="shared" ca="1" si="66"/>
        <v>0.71130788879672979</v>
      </c>
      <c r="F2154" s="71">
        <f t="shared" ca="1" si="67"/>
        <v>34.806662659770467</v>
      </c>
    </row>
    <row r="2155" spans="5:6" x14ac:dyDescent="0.25">
      <c r="E2155" s="71">
        <f t="shared" ca="1" si="66"/>
        <v>0.95164622237902186</v>
      </c>
      <c r="F2155" s="71">
        <f t="shared" ca="1" si="67"/>
        <v>46.475424631245779</v>
      </c>
    </row>
    <row r="2156" spans="5:6" x14ac:dyDescent="0.25">
      <c r="E2156" s="71">
        <f t="shared" ca="1" si="66"/>
        <v>0.14962458364427045</v>
      </c>
      <c r="F2156" s="71">
        <f t="shared" ca="1" si="67"/>
        <v>27.59123698336554</v>
      </c>
    </row>
    <row r="2157" spans="5:6" x14ac:dyDescent="0.25">
      <c r="E2157" s="71">
        <f t="shared" ca="1" si="66"/>
        <v>0.9578922144430726</v>
      </c>
      <c r="F2157" s="71">
        <f t="shared" ca="1" si="67"/>
        <v>47.522855196213044</v>
      </c>
    </row>
    <row r="2158" spans="5:6" x14ac:dyDescent="0.25">
      <c r="E2158" s="71">
        <f t="shared" ca="1" si="66"/>
        <v>0.79588952779896083</v>
      </c>
      <c r="F2158" s="71">
        <f t="shared" ca="1" si="67"/>
        <v>36.873903831177486</v>
      </c>
    </row>
    <row r="2159" spans="5:6" x14ac:dyDescent="0.25">
      <c r="E2159" s="71">
        <f t="shared" ca="1" si="66"/>
        <v>0.33452034489695537</v>
      </c>
      <c r="F2159" s="71">
        <f t="shared" ca="1" si="67"/>
        <v>29.640050699864315</v>
      </c>
    </row>
    <row r="2160" spans="5:6" x14ac:dyDescent="0.25">
      <c r="E2160" s="71">
        <f t="shared" ca="1" si="66"/>
        <v>0.81732318910357959</v>
      </c>
      <c r="F2160" s="71">
        <f t="shared" ca="1" si="67"/>
        <v>37.547355274089988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M9" sqref="M9"/>
    </sheetView>
  </sheetViews>
  <sheetFormatPr baseColWidth="10" defaultRowHeight="15" x14ac:dyDescent="0.25"/>
  <cols>
    <col min="1" max="1" width="4.28515625" style="61" customWidth="1"/>
    <col min="2" max="2" width="10.28515625" style="61" bestFit="1" customWidth="1"/>
    <col min="3" max="3" width="11.42578125" style="61"/>
    <col min="4" max="4" width="5.140625" style="61" customWidth="1"/>
    <col min="5" max="5" width="11.42578125" style="61"/>
    <col min="6" max="6" width="18" style="61" customWidth="1"/>
    <col min="7" max="7" width="4.28515625" style="61" customWidth="1"/>
    <col min="8" max="8" width="11.42578125" style="61"/>
    <col min="9" max="9" width="17.7109375" style="61" bestFit="1" customWidth="1"/>
    <col min="10" max="10" width="18.7109375" style="61" bestFit="1" customWidth="1"/>
    <col min="11" max="11" width="11.42578125" style="61"/>
    <col min="12" max="12" width="12" style="61" bestFit="1" customWidth="1"/>
    <col min="13" max="13" width="11.42578125" style="61"/>
    <col min="14" max="14" width="11.7109375" style="61" bestFit="1" customWidth="1"/>
    <col min="15" max="16384" width="11.42578125" style="61"/>
  </cols>
  <sheetData>
    <row r="2" spans="2:10" x14ac:dyDescent="0.25">
      <c r="B2" s="60" t="s">
        <v>11</v>
      </c>
      <c r="C2" s="60" t="s">
        <v>12</v>
      </c>
      <c r="E2" s="60" t="s">
        <v>13</v>
      </c>
      <c r="F2" s="60" t="s">
        <v>14</v>
      </c>
      <c r="H2" s="60" t="s">
        <v>15</v>
      </c>
      <c r="I2" s="60" t="s">
        <v>16</v>
      </c>
      <c r="J2" s="60" t="s">
        <v>17</v>
      </c>
    </row>
    <row r="3" spans="2:10" x14ac:dyDescent="0.25">
      <c r="B3" s="62" t="s">
        <v>104</v>
      </c>
      <c r="C3" s="26">
        <v>5</v>
      </c>
      <c r="E3" s="62">
        <f ca="1">RAND()</f>
        <v>0.22547188210825286</v>
      </c>
      <c r="F3" s="62">
        <f ca="1">_xlfn.F.INV(E3,$C$3,$C$4)</f>
        <v>0.48888703175099874</v>
      </c>
      <c r="H3" s="62" t="s">
        <v>19</v>
      </c>
      <c r="I3" s="62">
        <f ca="1">AVERAGE(F3:F2160)</f>
        <v>1.6954088647023016</v>
      </c>
      <c r="J3" s="62"/>
    </row>
    <row r="4" spans="2:10" x14ac:dyDescent="0.25">
      <c r="B4" s="62" t="s">
        <v>105</v>
      </c>
      <c r="C4" s="26">
        <v>5</v>
      </c>
      <c r="E4" s="62">
        <f t="shared" ref="E4:E67" ca="1" si="0">RAND()</f>
        <v>0.61561530110542884</v>
      </c>
      <c r="F4" s="62">
        <f t="shared" ref="F4:F67" ca="1" si="1">_xlfn.F.INV(E4,$C$3,$C$4)</f>
        <v>1.3188466051107863</v>
      </c>
      <c r="H4" s="62" t="s">
        <v>21</v>
      </c>
      <c r="I4" s="62">
        <f ca="1">_xlfn.VAR.S(F3:F2160)</f>
        <v>9.5724789819924041</v>
      </c>
      <c r="J4" s="62"/>
    </row>
    <row r="5" spans="2:10" x14ac:dyDescent="0.25">
      <c r="E5" s="62">
        <f t="shared" ca="1" si="0"/>
        <v>0.55838585482870184</v>
      </c>
      <c r="F5" s="62">
        <f t="shared" ca="1" si="1"/>
        <v>1.1481076882611989</v>
      </c>
      <c r="H5" s="62" t="s">
        <v>22</v>
      </c>
      <c r="I5" s="62">
        <f ca="1">_xlfn.STDEV.S(F3:F2160)</f>
        <v>3.0939423042442797</v>
      </c>
      <c r="J5" s="62"/>
    </row>
    <row r="6" spans="2:10" x14ac:dyDescent="0.25">
      <c r="E6" s="62">
        <f t="shared" ca="1" si="0"/>
        <v>0.30878591177586356</v>
      </c>
      <c r="F6" s="62">
        <f t="shared" ca="1" si="1"/>
        <v>0.62414759397572683</v>
      </c>
      <c r="H6" s="62" t="s">
        <v>23</v>
      </c>
      <c r="I6" s="62">
        <f ca="1">SKEW(F3:F2160)</f>
        <v>14.050314639251569</v>
      </c>
      <c r="J6" s="62"/>
    </row>
    <row r="7" spans="2:10" x14ac:dyDescent="0.25">
      <c r="E7" s="62">
        <f t="shared" ca="1" si="0"/>
        <v>0.99906029151151687</v>
      </c>
      <c r="F7" s="62">
        <f t="shared" ca="1" si="1"/>
        <v>30.53812699541394</v>
      </c>
      <c r="H7" s="62" t="s">
        <v>24</v>
      </c>
      <c r="I7" s="62">
        <f ca="1">I19/(I5^4)</f>
        <v>333.67888321100435</v>
      </c>
      <c r="J7" s="62"/>
    </row>
    <row r="8" spans="2:10" x14ac:dyDescent="0.25">
      <c r="E8" s="62">
        <f t="shared" ca="1" si="0"/>
        <v>0.27187634751128853</v>
      </c>
      <c r="F8" s="62">
        <f t="shared" ca="1" si="1"/>
        <v>0.56305537742425016</v>
      </c>
    </row>
    <row r="9" spans="2:10" x14ac:dyDescent="0.25">
      <c r="E9" s="62">
        <f t="shared" ca="1" si="0"/>
        <v>0.65566647760860297</v>
      </c>
      <c r="F9" s="62">
        <f t="shared" ca="1" si="1"/>
        <v>1.4588845888813133</v>
      </c>
      <c r="H9" s="96" t="s">
        <v>26</v>
      </c>
      <c r="I9" s="96"/>
    </row>
    <row r="10" spans="2:10" x14ac:dyDescent="0.25">
      <c r="E10" s="62">
        <f t="shared" ca="1" si="0"/>
        <v>0.86933203943663506</v>
      </c>
      <c r="F10" s="62">
        <f t="shared" ca="1" si="1"/>
        <v>2.9420378182783464</v>
      </c>
      <c r="H10" s="62"/>
      <c r="I10" s="62">
        <f ca="1">SUMPRODUCT(F3:F2160)/COUNT(F3:F2160)</f>
        <v>1.6954088647023016</v>
      </c>
    </row>
    <row r="11" spans="2:10" x14ac:dyDescent="0.25">
      <c r="E11" s="62">
        <f t="shared" ca="1" si="0"/>
        <v>0.58103242167871172</v>
      </c>
      <c r="F11" s="62">
        <f t="shared" ca="1" si="1"/>
        <v>1.2121557163941767</v>
      </c>
      <c r="H11" s="62"/>
      <c r="I11" s="62">
        <f ca="1">SUMPRODUCT(F3:F2160,F3:F2160)/COUNT(F3:F2160)</f>
        <v>12.442454390039236</v>
      </c>
    </row>
    <row r="12" spans="2:10" x14ac:dyDescent="0.25">
      <c r="E12" s="62">
        <f t="shared" ca="1" si="0"/>
        <v>0.31575024639836735</v>
      </c>
      <c r="F12" s="62">
        <f t="shared" ca="1" si="1"/>
        <v>0.63594769660065342</v>
      </c>
      <c r="H12" s="62"/>
      <c r="I12" s="62">
        <f ca="1">SUMPRODUCT(F3:F2160,F3:F2160,F3:F2160)/COUNT(F3:F2160)</f>
        <v>469.08415204246063</v>
      </c>
    </row>
    <row r="13" spans="2:10" x14ac:dyDescent="0.25">
      <c r="E13" s="62">
        <f t="shared" ca="1" si="0"/>
        <v>0.4641615718358868</v>
      </c>
      <c r="F13" s="62">
        <f t="shared" ca="1" si="1"/>
        <v>0.91890905887969265</v>
      </c>
      <c r="H13" s="62"/>
      <c r="I13" s="62">
        <f ca="1">SUMPRODUCT(F3:F2160,F3:F2160,F3:F2160,F3:F2160)/COUNT(F3:F2160)</f>
        <v>33567.137557538037</v>
      </c>
    </row>
    <row r="14" spans="2:10" x14ac:dyDescent="0.25">
      <c r="E14" s="62">
        <f t="shared" ca="1" si="0"/>
        <v>0.33741799119694871</v>
      </c>
      <c r="F14" s="62">
        <f t="shared" ca="1" si="1"/>
        <v>0.6733082828449628</v>
      </c>
    </row>
    <row r="15" spans="2:10" x14ac:dyDescent="0.25">
      <c r="E15" s="62">
        <f t="shared" ca="1" si="0"/>
        <v>0.96564210888761748</v>
      </c>
      <c r="F15" s="62">
        <f t="shared" ca="1" si="1"/>
        <v>6.1135603731145789</v>
      </c>
      <c r="H15" s="96" t="s">
        <v>27</v>
      </c>
      <c r="I15" s="96"/>
    </row>
    <row r="16" spans="2:10" x14ac:dyDescent="0.25">
      <c r="E16" s="62">
        <f t="shared" ca="1" si="0"/>
        <v>0.79172755758679125</v>
      </c>
      <c r="F16" s="62">
        <f t="shared" ca="1" si="1"/>
        <v>2.1650975562763604</v>
      </c>
      <c r="H16" s="62"/>
      <c r="I16" s="62">
        <v>0</v>
      </c>
    </row>
    <row r="17" spans="5:9" x14ac:dyDescent="0.25">
      <c r="E17" s="62">
        <f t="shared" ca="1" si="0"/>
        <v>0.99475439148119993</v>
      </c>
      <c r="F17" s="62">
        <f t="shared" ca="1" si="1"/>
        <v>14.628018152160879</v>
      </c>
      <c r="H17" s="62"/>
      <c r="I17" s="62">
        <f ca="1">I11-I10^2</f>
        <v>9.5680431715280889</v>
      </c>
    </row>
    <row r="18" spans="5:9" x14ac:dyDescent="0.25">
      <c r="E18" s="62">
        <f t="shared" ca="1" si="0"/>
        <v>0.85084119921694601</v>
      </c>
      <c r="F18" s="62">
        <f t="shared" ca="1" si="1"/>
        <v>2.7076955403389289</v>
      </c>
      <c r="H18" s="62"/>
      <c r="I18" s="62">
        <f ca="1">I12-3*I10*I11+2*I10^3</f>
        <v>415.54561414920795</v>
      </c>
    </row>
    <row r="19" spans="5:9" x14ac:dyDescent="0.25">
      <c r="E19" s="62">
        <f t="shared" ca="1" si="0"/>
        <v>0.4572638310894015</v>
      </c>
      <c r="F19" s="62">
        <f t="shared" ca="1" si="1"/>
        <v>0.90401590427719936</v>
      </c>
      <c r="H19" s="62"/>
      <c r="I19" s="62">
        <f ca="1">I13-4*I10*I12+6*(I10^2)*I11-3*(I10^4)</f>
        <v>30575.78150222938</v>
      </c>
    </row>
    <row r="20" spans="5:9" x14ac:dyDescent="0.25">
      <c r="E20" s="62">
        <f t="shared" ca="1" si="0"/>
        <v>0.89196209801548643</v>
      </c>
      <c r="F20" s="62">
        <f t="shared" ca="1" si="1"/>
        <v>3.2999220395748456</v>
      </c>
    </row>
    <row r="21" spans="5:9" x14ac:dyDescent="0.25">
      <c r="E21" s="62">
        <f t="shared" ca="1" si="0"/>
        <v>0.35667822925925219</v>
      </c>
      <c r="F21" s="62">
        <f t="shared" ca="1" si="1"/>
        <v>0.70742953188096058</v>
      </c>
    </row>
    <row r="22" spans="5:9" x14ac:dyDescent="0.25">
      <c r="E22" s="62">
        <f t="shared" ca="1" si="0"/>
        <v>0.6880355802856466</v>
      </c>
      <c r="F22" s="62">
        <f t="shared" ca="1" si="1"/>
        <v>1.5885086380948161</v>
      </c>
    </row>
    <row r="23" spans="5:9" x14ac:dyDescent="0.25">
      <c r="E23" s="62">
        <f t="shared" ca="1" si="0"/>
        <v>0.38399408755299136</v>
      </c>
      <c r="F23" s="62">
        <f t="shared" ca="1" si="1"/>
        <v>0.75750656784461878</v>
      </c>
    </row>
    <row r="24" spans="5:9" x14ac:dyDescent="0.25">
      <c r="E24" s="62">
        <f t="shared" ca="1" si="0"/>
        <v>0.17428390653998338</v>
      </c>
      <c r="F24" s="62">
        <f t="shared" ca="1" si="1"/>
        <v>0.40875946848689998</v>
      </c>
    </row>
    <row r="25" spans="5:9" x14ac:dyDescent="0.25">
      <c r="E25" s="62">
        <f t="shared" ca="1" si="0"/>
        <v>0.52499367710059353</v>
      </c>
      <c r="F25" s="62">
        <f t="shared" ca="1" si="1"/>
        <v>1.0607037188846569</v>
      </c>
    </row>
    <row r="26" spans="5:9" x14ac:dyDescent="0.25">
      <c r="E26" s="62">
        <f t="shared" ca="1" si="0"/>
        <v>6.2242139426565757E-2</v>
      </c>
      <c r="F26" s="62">
        <f t="shared" ca="1" si="1"/>
        <v>0.22230338988028475</v>
      </c>
    </row>
    <row r="27" spans="5:9" x14ac:dyDescent="0.25">
      <c r="E27" s="62">
        <f t="shared" ca="1" si="0"/>
        <v>0.14325985179372924</v>
      </c>
      <c r="F27" s="62">
        <f t="shared" ca="1" si="1"/>
        <v>0.35998216494637086</v>
      </c>
    </row>
    <row r="28" spans="5:9" x14ac:dyDescent="0.25">
      <c r="E28" s="62">
        <f t="shared" ca="1" si="0"/>
        <v>0.10479188308744525</v>
      </c>
      <c r="F28" s="62">
        <f t="shared" ca="1" si="1"/>
        <v>0.29763882059000585</v>
      </c>
    </row>
    <row r="29" spans="5:9" x14ac:dyDescent="0.25">
      <c r="E29" s="62">
        <f t="shared" ca="1" si="0"/>
        <v>0.93394769581731951</v>
      </c>
      <c r="F29" s="62">
        <f t="shared" ca="1" si="1"/>
        <v>4.3565814750070881</v>
      </c>
    </row>
    <row r="30" spans="5:9" x14ac:dyDescent="0.25">
      <c r="E30" s="62">
        <f t="shared" ca="1" si="0"/>
        <v>0.71815931881488781</v>
      </c>
      <c r="F30" s="62">
        <f t="shared" ca="1" si="1"/>
        <v>1.7261338594113507</v>
      </c>
    </row>
    <row r="31" spans="5:9" x14ac:dyDescent="0.25">
      <c r="E31" s="62">
        <f t="shared" ca="1" si="0"/>
        <v>0.71450874060367187</v>
      </c>
      <c r="F31" s="62">
        <f t="shared" ca="1" si="1"/>
        <v>1.7084397092629815</v>
      </c>
    </row>
    <row r="32" spans="5:9" x14ac:dyDescent="0.25">
      <c r="E32" s="62">
        <f t="shared" ca="1" si="0"/>
        <v>0.63683911207116328</v>
      </c>
      <c r="F32" s="62">
        <f t="shared" ca="1" si="1"/>
        <v>1.3905762734581746</v>
      </c>
    </row>
    <row r="33" spans="5:6" x14ac:dyDescent="0.25">
      <c r="E33" s="62">
        <f t="shared" ca="1" si="0"/>
        <v>0.6050051463630447</v>
      </c>
      <c r="F33" s="62">
        <f t="shared" ca="1" si="1"/>
        <v>1.2848602106954075</v>
      </c>
    </row>
    <row r="34" spans="5:6" x14ac:dyDescent="0.25">
      <c r="E34" s="62">
        <f t="shared" ca="1" si="0"/>
        <v>0.54315905807512899</v>
      </c>
      <c r="F34" s="62">
        <f t="shared" ca="1" si="1"/>
        <v>1.1072850927557745</v>
      </c>
    </row>
    <row r="35" spans="5:6" x14ac:dyDescent="0.25">
      <c r="E35" s="62">
        <f t="shared" ca="1" si="0"/>
        <v>0.72971700837891762</v>
      </c>
      <c r="F35" s="62">
        <f t="shared" ca="1" si="1"/>
        <v>1.7842281161531313</v>
      </c>
    </row>
    <row r="36" spans="5:6" x14ac:dyDescent="0.25">
      <c r="E36" s="62">
        <f t="shared" ca="1" si="0"/>
        <v>0.20973598888640921</v>
      </c>
      <c r="F36" s="62">
        <f t="shared" ca="1" si="1"/>
        <v>0.46416550705109388</v>
      </c>
    </row>
    <row r="37" spans="5:6" x14ac:dyDescent="0.25">
      <c r="E37" s="62">
        <f t="shared" ca="1" si="0"/>
        <v>0.33833927188580426</v>
      </c>
      <c r="F37" s="62">
        <f t="shared" ca="1" si="1"/>
        <v>0.67491996104423679</v>
      </c>
    </row>
    <row r="38" spans="5:6" x14ac:dyDescent="0.25">
      <c r="E38" s="62">
        <f t="shared" ca="1" si="0"/>
        <v>0.47797325782299138</v>
      </c>
      <c r="F38" s="62">
        <f t="shared" ca="1" si="1"/>
        <v>0.94939679905369845</v>
      </c>
    </row>
    <row r="39" spans="5:6" x14ac:dyDescent="0.25">
      <c r="E39" s="62">
        <f t="shared" ca="1" si="0"/>
        <v>0.27656128020426685</v>
      </c>
      <c r="F39" s="62">
        <f t="shared" ca="1" si="1"/>
        <v>0.57068858478348616</v>
      </c>
    </row>
    <row r="40" spans="5:6" x14ac:dyDescent="0.25">
      <c r="E40" s="62">
        <f t="shared" ca="1" si="0"/>
        <v>0.80648635935021296</v>
      </c>
      <c r="F40" s="62">
        <f t="shared" ca="1" si="1"/>
        <v>2.2789688913802526</v>
      </c>
    </row>
    <row r="41" spans="5:6" x14ac:dyDescent="0.25">
      <c r="E41" s="62">
        <f t="shared" ca="1" si="0"/>
        <v>0.62450406043583284</v>
      </c>
      <c r="F41" s="62">
        <f t="shared" ca="1" si="1"/>
        <v>1.3482540070756741</v>
      </c>
    </row>
    <row r="42" spans="5:6" x14ac:dyDescent="0.25">
      <c r="E42" s="62">
        <f t="shared" ca="1" si="0"/>
        <v>0.77403735337227109</v>
      </c>
      <c r="F42" s="62">
        <f t="shared" ca="1" si="1"/>
        <v>2.0422310286630965</v>
      </c>
    </row>
    <row r="43" spans="5:6" x14ac:dyDescent="0.25">
      <c r="E43" s="62">
        <f t="shared" ca="1" si="0"/>
        <v>0.6453090149361258</v>
      </c>
      <c r="F43" s="62">
        <f t="shared" ca="1" si="1"/>
        <v>1.4207249127420725</v>
      </c>
    </row>
    <row r="44" spans="5:6" x14ac:dyDescent="0.25">
      <c r="E44" s="62">
        <f t="shared" ca="1" si="0"/>
        <v>0.78145243166766376</v>
      </c>
      <c r="F44" s="62">
        <f t="shared" ca="1" si="1"/>
        <v>2.0920911605705013</v>
      </c>
    </row>
    <row r="45" spans="5:6" x14ac:dyDescent="0.25">
      <c r="E45" s="62">
        <f t="shared" ca="1" si="0"/>
        <v>0.75677110520690272</v>
      </c>
      <c r="F45" s="62">
        <f t="shared" ca="1" si="1"/>
        <v>1.9342334666819494</v>
      </c>
    </row>
    <row r="46" spans="5:6" x14ac:dyDescent="0.25">
      <c r="E46" s="62">
        <f t="shared" ca="1" si="0"/>
        <v>0.76257003117104294</v>
      </c>
      <c r="F46" s="62">
        <f t="shared" ca="1" si="1"/>
        <v>1.9693214366184684</v>
      </c>
    </row>
    <row r="47" spans="5:6" x14ac:dyDescent="0.25">
      <c r="E47" s="62">
        <f t="shared" ca="1" si="0"/>
        <v>0.6353955513006958</v>
      </c>
      <c r="F47" s="62">
        <f t="shared" ca="1" si="1"/>
        <v>1.3855284267593948</v>
      </c>
    </row>
    <row r="48" spans="5:6" x14ac:dyDescent="0.25">
      <c r="E48" s="62">
        <f t="shared" ca="1" si="0"/>
        <v>0.70033799199116986</v>
      </c>
      <c r="F48" s="62">
        <f t="shared" ca="1" si="1"/>
        <v>1.6424978206997922</v>
      </c>
    </row>
    <row r="49" spans="5:6" x14ac:dyDescent="0.25">
      <c r="E49" s="62">
        <f t="shared" ca="1" si="0"/>
        <v>9.7186950616783729E-2</v>
      </c>
      <c r="F49" s="62">
        <f t="shared" ca="1" si="1"/>
        <v>0.28484939037097845</v>
      </c>
    </row>
    <row r="50" spans="5:6" x14ac:dyDescent="0.25">
      <c r="E50" s="62">
        <f t="shared" ca="1" si="0"/>
        <v>0.28754341132121641</v>
      </c>
      <c r="F50" s="62">
        <f t="shared" ca="1" si="1"/>
        <v>0.58871164159458711</v>
      </c>
    </row>
    <row r="51" spans="5:6" x14ac:dyDescent="0.25">
      <c r="E51" s="62">
        <f t="shared" ca="1" si="0"/>
        <v>0.43970649411119833</v>
      </c>
      <c r="F51" s="62">
        <f t="shared" ca="1" si="1"/>
        <v>0.86704398986803166</v>
      </c>
    </row>
    <row r="52" spans="5:6" x14ac:dyDescent="0.25">
      <c r="E52" s="62">
        <f t="shared" ca="1" si="0"/>
        <v>3.6285745997466257E-2</v>
      </c>
      <c r="F52" s="62">
        <f t="shared" ca="1" si="1"/>
        <v>0.16809788952704133</v>
      </c>
    </row>
    <row r="53" spans="5:6" x14ac:dyDescent="0.25">
      <c r="E53" s="62">
        <f t="shared" ca="1" si="0"/>
        <v>0.78697359155260427</v>
      </c>
      <c r="F53" s="62">
        <f t="shared" ca="1" si="1"/>
        <v>2.1307271403621786</v>
      </c>
    </row>
    <row r="54" spans="5:6" x14ac:dyDescent="0.25">
      <c r="E54" s="62">
        <f t="shared" ca="1" si="0"/>
        <v>0.56765477812658593</v>
      </c>
      <c r="F54" s="62">
        <f t="shared" ca="1" si="1"/>
        <v>1.1738168086389884</v>
      </c>
    </row>
    <row r="55" spans="5:6" x14ac:dyDescent="0.25">
      <c r="E55" s="62">
        <f t="shared" ca="1" si="0"/>
        <v>0.45900957717903801</v>
      </c>
      <c r="F55" s="62">
        <f t="shared" ca="1" si="1"/>
        <v>0.90776492849445423</v>
      </c>
    </row>
    <row r="56" spans="5:6" x14ac:dyDescent="0.25">
      <c r="E56" s="62">
        <f t="shared" ca="1" si="0"/>
        <v>0.53973073643654557</v>
      </c>
      <c r="F56" s="62">
        <f t="shared" ca="1" si="1"/>
        <v>1.0983234432671067</v>
      </c>
    </row>
    <row r="57" spans="5:6" x14ac:dyDescent="0.25">
      <c r="E57" s="62">
        <f t="shared" ca="1" si="0"/>
        <v>0.45232487090878115</v>
      </c>
      <c r="F57" s="62">
        <f t="shared" ca="1" si="1"/>
        <v>0.89348232500615976</v>
      </c>
    </row>
    <row r="58" spans="5:6" x14ac:dyDescent="0.25">
      <c r="E58" s="62">
        <f t="shared" ca="1" si="0"/>
        <v>0.92588379986188507</v>
      </c>
      <c r="F58" s="62">
        <f t="shared" ca="1" si="1"/>
        <v>4.0908902424836011</v>
      </c>
    </row>
    <row r="59" spans="5:6" x14ac:dyDescent="0.25">
      <c r="E59" s="62">
        <f t="shared" ca="1" si="0"/>
        <v>0.3942560609046617</v>
      </c>
      <c r="F59" s="62">
        <f t="shared" ca="1" si="1"/>
        <v>0.77688674041660355</v>
      </c>
    </row>
    <row r="60" spans="5:6" x14ac:dyDescent="0.25">
      <c r="E60" s="62">
        <f t="shared" ca="1" si="0"/>
        <v>0.49623348148812008</v>
      </c>
      <c r="F60" s="62">
        <f t="shared" ca="1" si="1"/>
        <v>0.99116446897193533</v>
      </c>
    </row>
    <row r="61" spans="5:6" x14ac:dyDescent="0.25">
      <c r="E61" s="62">
        <f t="shared" ca="1" si="0"/>
        <v>0.90582708521894961</v>
      </c>
      <c r="F61" s="62">
        <f t="shared" ca="1" si="1"/>
        <v>3.5750098891811528</v>
      </c>
    </row>
    <row r="62" spans="5:6" x14ac:dyDescent="0.25">
      <c r="E62" s="62">
        <f t="shared" ca="1" si="0"/>
        <v>5.8513287260325786E-2</v>
      </c>
      <c r="F62" s="62">
        <f t="shared" ca="1" si="1"/>
        <v>0.2150861239273559</v>
      </c>
    </row>
    <row r="63" spans="5:6" x14ac:dyDescent="0.25">
      <c r="E63" s="62">
        <f t="shared" ca="1" si="0"/>
        <v>0.23289448805224289</v>
      </c>
      <c r="F63" s="62">
        <f t="shared" ca="1" si="1"/>
        <v>0.5006060335806316</v>
      </c>
    </row>
    <row r="64" spans="5:6" x14ac:dyDescent="0.25">
      <c r="E64" s="62">
        <f t="shared" ca="1" si="0"/>
        <v>0.93214920365890475</v>
      </c>
      <c r="F64" s="62">
        <f t="shared" ca="1" si="1"/>
        <v>4.2935477328845337</v>
      </c>
    </row>
    <row r="65" spans="5:6" x14ac:dyDescent="0.25">
      <c r="E65" s="62">
        <f t="shared" ca="1" si="0"/>
        <v>0.12912883119265517</v>
      </c>
      <c r="F65" s="62">
        <f t="shared" ca="1" si="1"/>
        <v>0.33742849646956141</v>
      </c>
    </row>
    <row r="66" spans="5:6" x14ac:dyDescent="0.25">
      <c r="E66" s="62">
        <f t="shared" ca="1" si="0"/>
        <v>0.11939275812062133</v>
      </c>
      <c r="F66" s="62">
        <f t="shared" ca="1" si="1"/>
        <v>0.32168392985743244</v>
      </c>
    </row>
    <row r="67" spans="5:6" x14ac:dyDescent="0.25">
      <c r="E67" s="62">
        <f t="shared" ca="1" si="0"/>
        <v>4.476397501047169E-2</v>
      </c>
      <c r="F67" s="62">
        <f t="shared" ca="1" si="1"/>
        <v>0.18699764802615473</v>
      </c>
    </row>
    <row r="68" spans="5:6" x14ac:dyDescent="0.25">
      <c r="E68" s="62">
        <f t="shared" ref="E68:E131" ca="1" si="2">RAND()</f>
        <v>7.0340566231539392E-2</v>
      </c>
      <c r="F68" s="62">
        <f t="shared" ref="F68:F131" ca="1" si="3">_xlfn.F.INV(E68,$C$3,$C$4)</f>
        <v>0.2375286620514615</v>
      </c>
    </row>
    <row r="69" spans="5:6" x14ac:dyDescent="0.25">
      <c r="E69" s="62">
        <f t="shared" ca="1" si="2"/>
        <v>0.47997666302506858</v>
      </c>
      <c r="F69" s="62">
        <f t="shared" ca="1" si="3"/>
        <v>0.95389586081926603</v>
      </c>
    </row>
    <row r="70" spans="5:6" x14ac:dyDescent="0.25">
      <c r="E70" s="62">
        <f t="shared" ca="1" si="2"/>
        <v>0.5459936391651331</v>
      </c>
      <c r="F70" s="62">
        <f t="shared" ca="1" si="3"/>
        <v>1.1147569482663164</v>
      </c>
    </row>
    <row r="71" spans="5:6" x14ac:dyDescent="0.25">
      <c r="E71" s="62">
        <f t="shared" ca="1" si="2"/>
        <v>0.4264593025288077</v>
      </c>
      <c r="F71" s="62">
        <f t="shared" ca="1" si="3"/>
        <v>0.83998295321009797</v>
      </c>
    </row>
    <row r="72" spans="5:6" x14ac:dyDescent="0.25">
      <c r="E72" s="62">
        <f t="shared" ca="1" si="2"/>
        <v>0.13655286256394683</v>
      </c>
      <c r="F72" s="62">
        <f t="shared" ca="1" si="3"/>
        <v>0.34931514786075735</v>
      </c>
    </row>
    <row r="73" spans="5:6" x14ac:dyDescent="0.25">
      <c r="E73" s="62">
        <f t="shared" ca="1" si="2"/>
        <v>1.4982018460982238E-2</v>
      </c>
      <c r="F73" s="62">
        <f t="shared" ca="1" si="3"/>
        <v>0.10978100150691504</v>
      </c>
    </row>
    <row r="74" spans="5:6" x14ac:dyDescent="0.25">
      <c r="E74" s="62">
        <f t="shared" ca="1" si="2"/>
        <v>0.80473591194421756</v>
      </c>
      <c r="F74" s="62">
        <f t="shared" ca="1" si="3"/>
        <v>2.2648556170428815</v>
      </c>
    </row>
    <row r="75" spans="5:6" x14ac:dyDescent="0.25">
      <c r="E75" s="62">
        <f t="shared" ca="1" si="2"/>
        <v>0.12636271659406262</v>
      </c>
      <c r="F75" s="62">
        <f t="shared" ca="1" si="3"/>
        <v>0.33297490902956478</v>
      </c>
    </row>
    <row r="76" spans="5:6" x14ac:dyDescent="0.25">
      <c r="E76" s="62">
        <f t="shared" ca="1" si="2"/>
        <v>0.77034369205558972</v>
      </c>
      <c r="F76" s="62">
        <f t="shared" ca="1" si="3"/>
        <v>2.0182115085819001</v>
      </c>
    </row>
    <row r="77" spans="5:6" x14ac:dyDescent="0.25">
      <c r="E77" s="62">
        <f t="shared" ca="1" si="2"/>
        <v>0.20495570459966805</v>
      </c>
      <c r="F77" s="62">
        <f t="shared" ca="1" si="3"/>
        <v>0.45668075417851806</v>
      </c>
    </row>
    <row r="78" spans="5:6" x14ac:dyDescent="0.25">
      <c r="E78" s="62">
        <f t="shared" ca="1" si="2"/>
        <v>0.3043265105236812</v>
      </c>
      <c r="F78" s="62">
        <f t="shared" ca="1" si="3"/>
        <v>0.61664103111376856</v>
      </c>
    </row>
    <row r="79" spans="5:6" x14ac:dyDescent="0.25">
      <c r="E79" s="62">
        <f t="shared" ca="1" si="2"/>
        <v>2.0754690014717636E-2</v>
      </c>
      <c r="F79" s="62">
        <f t="shared" ca="1" si="3"/>
        <v>0.12797442295623379</v>
      </c>
    </row>
    <row r="80" spans="5:6" x14ac:dyDescent="0.25">
      <c r="E80" s="62">
        <f t="shared" ca="1" si="2"/>
        <v>0.43731530450960976</v>
      </c>
      <c r="F80" s="62">
        <f t="shared" ca="1" si="3"/>
        <v>0.86210804024172716</v>
      </c>
    </row>
    <row r="81" spans="5:6" x14ac:dyDescent="0.25">
      <c r="E81" s="62">
        <f t="shared" ca="1" si="2"/>
        <v>0.96939583499057425</v>
      </c>
      <c r="F81" s="62">
        <f t="shared" ca="1" si="3"/>
        <v>6.4744368116287694</v>
      </c>
    </row>
    <row r="82" spans="5:6" x14ac:dyDescent="0.25">
      <c r="E82" s="62">
        <f t="shared" ca="1" si="2"/>
        <v>0.23693648318477489</v>
      </c>
      <c r="F82" s="62">
        <f t="shared" ca="1" si="3"/>
        <v>0.50700667818276213</v>
      </c>
    </row>
    <row r="83" spans="5:6" x14ac:dyDescent="0.25">
      <c r="E83" s="62">
        <f t="shared" ca="1" si="2"/>
        <v>0.92309755856372999</v>
      </c>
      <c r="F83" s="62">
        <f t="shared" ca="1" si="3"/>
        <v>4.008252494572119</v>
      </c>
    </row>
    <row r="84" spans="5:6" x14ac:dyDescent="0.25">
      <c r="E84" s="62">
        <f t="shared" ca="1" si="2"/>
        <v>0.75672468584402353</v>
      </c>
      <c r="F84" s="62">
        <f t="shared" ca="1" si="3"/>
        <v>1.933957145226189</v>
      </c>
    </row>
    <row r="85" spans="5:6" x14ac:dyDescent="0.25">
      <c r="E85" s="62">
        <f t="shared" ca="1" si="2"/>
        <v>0.43473504986115308</v>
      </c>
      <c r="F85" s="62">
        <f t="shared" ca="1" si="3"/>
        <v>0.85680752167101004</v>
      </c>
    </row>
    <row r="86" spans="5:6" x14ac:dyDescent="0.25">
      <c r="E86" s="62">
        <f t="shared" ca="1" si="2"/>
        <v>9.8136188036856975E-4</v>
      </c>
      <c r="F86" s="62">
        <f t="shared" ca="1" si="3"/>
        <v>3.3346605242192184E-2</v>
      </c>
    </row>
    <row r="87" spans="5:6" x14ac:dyDescent="0.25">
      <c r="E87" s="62">
        <f t="shared" ca="1" si="2"/>
        <v>0.14574063292269479</v>
      </c>
      <c r="F87" s="62">
        <f t="shared" ca="1" si="3"/>
        <v>0.36391300558474093</v>
      </c>
    </row>
    <row r="88" spans="5:6" x14ac:dyDescent="0.25">
      <c r="E88" s="62">
        <f t="shared" ca="1" si="2"/>
        <v>0.27270897385761517</v>
      </c>
      <c r="F88" s="62">
        <f t="shared" ca="1" si="3"/>
        <v>0.56440967497939609</v>
      </c>
    </row>
    <row r="89" spans="5:6" x14ac:dyDescent="0.25">
      <c r="E89" s="62">
        <f t="shared" ca="1" si="2"/>
        <v>0.43230190315462358</v>
      </c>
      <c r="F89" s="62">
        <f t="shared" ca="1" si="3"/>
        <v>0.85183333529808913</v>
      </c>
    </row>
    <row r="90" spans="5:6" x14ac:dyDescent="0.25">
      <c r="E90" s="62">
        <f t="shared" ca="1" si="2"/>
        <v>9.7256728602158615E-2</v>
      </c>
      <c r="F90" s="62">
        <f t="shared" ca="1" si="3"/>
        <v>0.28496771699032675</v>
      </c>
    </row>
    <row r="91" spans="5:6" x14ac:dyDescent="0.25">
      <c r="E91" s="62">
        <f t="shared" ca="1" si="2"/>
        <v>0.10801810624746289</v>
      </c>
      <c r="F91" s="62">
        <f t="shared" ca="1" si="3"/>
        <v>0.30300463890922319</v>
      </c>
    </row>
    <row r="92" spans="5:6" x14ac:dyDescent="0.25">
      <c r="E92" s="62">
        <f t="shared" ca="1" si="2"/>
        <v>0.97651230076223916</v>
      </c>
      <c r="F92" s="62">
        <f t="shared" ca="1" si="3"/>
        <v>7.3647821795946884</v>
      </c>
    </row>
    <row r="93" spans="5:6" x14ac:dyDescent="0.25">
      <c r="E93" s="62">
        <f t="shared" ca="1" si="2"/>
        <v>0.90817958200396998</v>
      </c>
      <c r="F93" s="62">
        <f t="shared" ca="1" si="3"/>
        <v>3.6272772176155161</v>
      </c>
    </row>
    <row r="94" spans="5:6" x14ac:dyDescent="0.25">
      <c r="E94" s="62">
        <f t="shared" ca="1" si="2"/>
        <v>0.70831486323651816</v>
      </c>
      <c r="F94" s="62">
        <f t="shared" ca="1" si="3"/>
        <v>1.6790952349979387</v>
      </c>
    </row>
    <row r="95" spans="5:6" x14ac:dyDescent="0.25">
      <c r="E95" s="62">
        <f t="shared" ca="1" si="2"/>
        <v>0.40980386890647258</v>
      </c>
      <c r="F95" s="62">
        <f t="shared" ca="1" si="3"/>
        <v>0.80689848963259181</v>
      </c>
    </row>
    <row r="96" spans="5:6" x14ac:dyDescent="0.25">
      <c r="E96" s="62">
        <f t="shared" ca="1" si="2"/>
        <v>0.38680752804330287</v>
      </c>
      <c r="F96" s="62">
        <f t="shared" ca="1" si="3"/>
        <v>0.76278733853744995</v>
      </c>
    </row>
    <row r="97" spans="5:6" x14ac:dyDescent="0.25">
      <c r="E97" s="62">
        <f t="shared" ca="1" si="2"/>
        <v>0.4722464708544718</v>
      </c>
      <c r="F97" s="62">
        <f t="shared" ca="1" si="3"/>
        <v>0.93664487355139803</v>
      </c>
    </row>
    <row r="98" spans="5:6" x14ac:dyDescent="0.25">
      <c r="E98" s="62">
        <f t="shared" ca="1" si="2"/>
        <v>0.19977648443745599</v>
      </c>
      <c r="F98" s="62">
        <f t="shared" ca="1" si="3"/>
        <v>0.44858063382822899</v>
      </c>
    </row>
    <row r="99" spans="5:6" x14ac:dyDescent="0.25">
      <c r="E99" s="62">
        <f t="shared" ca="1" si="2"/>
        <v>0.32917193196821848</v>
      </c>
      <c r="F99" s="62">
        <f t="shared" ca="1" si="3"/>
        <v>0.65896923948858499</v>
      </c>
    </row>
    <row r="100" spans="5:6" x14ac:dyDescent="0.25">
      <c r="E100" s="62">
        <f t="shared" ca="1" si="2"/>
        <v>0.78685030992734561</v>
      </c>
      <c r="F100" s="62">
        <f t="shared" ca="1" si="3"/>
        <v>2.1298496877802471</v>
      </c>
    </row>
    <row r="101" spans="5:6" x14ac:dyDescent="0.25">
      <c r="E101" s="62">
        <f t="shared" ca="1" si="2"/>
        <v>0.49812767975867156</v>
      </c>
      <c r="F101" s="62">
        <f t="shared" ca="1" si="3"/>
        <v>0.99559814815114123</v>
      </c>
    </row>
    <row r="102" spans="5:6" x14ac:dyDescent="0.25">
      <c r="E102" s="62">
        <f t="shared" ca="1" si="2"/>
        <v>0.26081762154132704</v>
      </c>
      <c r="F102" s="62">
        <f t="shared" ca="1" si="3"/>
        <v>0.54515776497913737</v>
      </c>
    </row>
    <row r="103" spans="5:6" x14ac:dyDescent="0.25">
      <c r="E103" s="62">
        <f t="shared" ca="1" si="2"/>
        <v>0.99485613500571235</v>
      </c>
      <c r="F103" s="62">
        <f t="shared" ca="1" si="3"/>
        <v>14.754565779819075</v>
      </c>
    </row>
    <row r="104" spans="5:6" x14ac:dyDescent="0.25">
      <c r="E104" s="62">
        <f t="shared" ca="1" si="2"/>
        <v>0.53475276575378583</v>
      </c>
      <c r="F104" s="62">
        <f t="shared" ca="1" si="3"/>
        <v>1.0854546975684876</v>
      </c>
    </row>
    <row r="105" spans="5:6" x14ac:dyDescent="0.25">
      <c r="E105" s="62">
        <f t="shared" ca="1" si="2"/>
        <v>0.86574805387685061</v>
      </c>
      <c r="F105" s="62">
        <f t="shared" ca="1" si="3"/>
        <v>2.8931770665120435</v>
      </c>
    </row>
    <row r="106" spans="5:6" x14ac:dyDescent="0.25">
      <c r="E106" s="62">
        <f t="shared" ca="1" si="2"/>
        <v>0.92469829070751686</v>
      </c>
      <c r="F106" s="62">
        <f t="shared" ca="1" si="3"/>
        <v>4.0552105497426449</v>
      </c>
    </row>
    <row r="107" spans="5:6" x14ac:dyDescent="0.25">
      <c r="E107" s="62">
        <f t="shared" ca="1" si="2"/>
        <v>0.20713775566557446</v>
      </c>
      <c r="F107" s="62">
        <f t="shared" ca="1" si="3"/>
        <v>0.46009616268308207</v>
      </c>
    </row>
    <row r="108" spans="5:6" x14ac:dyDescent="0.25">
      <c r="E108" s="62">
        <f t="shared" ca="1" si="2"/>
        <v>0.93823015387274189</v>
      </c>
      <c r="F108" s="62">
        <f t="shared" ca="1" si="3"/>
        <v>4.5167712583015991</v>
      </c>
    </row>
    <row r="109" spans="5:6" x14ac:dyDescent="0.25">
      <c r="E109" s="62">
        <f t="shared" ca="1" si="2"/>
        <v>0.7267660449906741</v>
      </c>
      <c r="F109" s="62">
        <f t="shared" ca="1" si="3"/>
        <v>1.7690846256648718</v>
      </c>
    </row>
    <row r="110" spans="5:6" x14ac:dyDescent="0.25">
      <c r="E110" s="62">
        <f t="shared" ca="1" si="2"/>
        <v>0.54773322657006074</v>
      </c>
      <c r="F110" s="62">
        <f t="shared" ca="1" si="3"/>
        <v>1.1193707596173248</v>
      </c>
    </row>
    <row r="111" spans="5:6" x14ac:dyDescent="0.25">
      <c r="E111" s="62">
        <f t="shared" ca="1" si="2"/>
        <v>0.52613417995553746</v>
      </c>
      <c r="F111" s="62">
        <f t="shared" ca="1" si="3"/>
        <v>1.0635644226260867</v>
      </c>
    </row>
    <row r="112" spans="5:6" x14ac:dyDescent="0.25">
      <c r="E112" s="62">
        <f t="shared" ca="1" si="2"/>
        <v>1.1627820553723134E-2</v>
      </c>
      <c r="F112" s="62">
        <f t="shared" ca="1" si="3"/>
        <v>9.7668688553844057E-2</v>
      </c>
    </row>
    <row r="113" spans="5:6" x14ac:dyDescent="0.25">
      <c r="E113" s="62">
        <f t="shared" ca="1" si="2"/>
        <v>0.93127072853094728</v>
      </c>
      <c r="F113" s="62">
        <f t="shared" ca="1" si="3"/>
        <v>4.2635963240674259</v>
      </c>
    </row>
    <row r="114" spans="5:6" x14ac:dyDescent="0.25">
      <c r="E114" s="62">
        <f t="shared" ca="1" si="2"/>
        <v>0.91880504717838229</v>
      </c>
      <c r="F114" s="62">
        <f t="shared" ca="1" si="3"/>
        <v>3.8887539751909985</v>
      </c>
    </row>
    <row r="115" spans="5:6" x14ac:dyDescent="0.25">
      <c r="E115" s="62">
        <f t="shared" ca="1" si="2"/>
        <v>0.28536551588456283</v>
      </c>
      <c r="F115" s="62">
        <f t="shared" ca="1" si="3"/>
        <v>0.58512238352790336</v>
      </c>
    </row>
    <row r="116" spans="5:6" x14ac:dyDescent="0.25">
      <c r="E116" s="62">
        <f t="shared" ca="1" si="2"/>
        <v>0.4843639292955505</v>
      </c>
      <c r="F116" s="62">
        <f t="shared" ca="1" si="3"/>
        <v>0.96381872442592531</v>
      </c>
    </row>
    <row r="117" spans="5:6" x14ac:dyDescent="0.25">
      <c r="E117" s="62">
        <f t="shared" ca="1" si="2"/>
        <v>0.74417818895620924</v>
      </c>
      <c r="F117" s="62">
        <f t="shared" ca="1" si="3"/>
        <v>1.8617673239276158</v>
      </c>
    </row>
    <row r="118" spans="5:6" x14ac:dyDescent="0.25">
      <c r="E118" s="62">
        <f t="shared" ca="1" si="2"/>
        <v>0.16873789171165443</v>
      </c>
      <c r="F118" s="62">
        <f t="shared" ca="1" si="3"/>
        <v>0.40008411525968535</v>
      </c>
    </row>
    <row r="119" spans="5:6" x14ac:dyDescent="0.25">
      <c r="E119" s="62">
        <f t="shared" ca="1" si="2"/>
        <v>0.37936350823920728</v>
      </c>
      <c r="F119" s="62">
        <f t="shared" ca="1" si="3"/>
        <v>0.74886716362188055</v>
      </c>
    </row>
    <row r="120" spans="5:6" x14ac:dyDescent="0.25">
      <c r="E120" s="62">
        <f t="shared" ca="1" si="2"/>
        <v>0.42868190373878989</v>
      </c>
      <c r="F120" s="62">
        <f t="shared" ca="1" si="3"/>
        <v>0.84447552995362907</v>
      </c>
    </row>
    <row r="121" spans="5:6" x14ac:dyDescent="0.25">
      <c r="E121" s="62">
        <f t="shared" ca="1" si="2"/>
        <v>0.56590933445291403</v>
      </c>
      <c r="F121" s="62">
        <f t="shared" ca="1" si="3"/>
        <v>1.1689235894889114</v>
      </c>
    </row>
    <row r="122" spans="5:6" x14ac:dyDescent="0.25">
      <c r="E122" s="62">
        <f t="shared" ca="1" si="2"/>
        <v>0.62446568827858662</v>
      </c>
      <c r="F122" s="62">
        <f t="shared" ca="1" si="3"/>
        <v>1.3481251474975373</v>
      </c>
    </row>
    <row r="123" spans="5:6" x14ac:dyDescent="0.25">
      <c r="E123" s="62">
        <f t="shared" ca="1" si="2"/>
        <v>0.55057034054013076</v>
      </c>
      <c r="F123" s="62">
        <f t="shared" ca="1" si="3"/>
        <v>1.1269423409684804</v>
      </c>
    </row>
    <row r="124" spans="5:6" x14ac:dyDescent="0.25">
      <c r="E124" s="62">
        <f t="shared" ca="1" si="2"/>
        <v>0.80229843270847201</v>
      </c>
      <c r="F124" s="62">
        <f t="shared" ca="1" si="3"/>
        <v>2.2454871300688537</v>
      </c>
    </row>
    <row r="125" spans="5:6" x14ac:dyDescent="0.25">
      <c r="E125" s="62">
        <f t="shared" ca="1" si="2"/>
        <v>0.85044086487507153</v>
      </c>
      <c r="F125" s="62">
        <f t="shared" ca="1" si="3"/>
        <v>2.7030684738137118</v>
      </c>
    </row>
    <row r="126" spans="5:6" x14ac:dyDescent="0.25">
      <c r="E126" s="62">
        <f t="shared" ca="1" si="2"/>
        <v>0.71327017489926448</v>
      </c>
      <c r="F126" s="62">
        <f t="shared" ca="1" si="3"/>
        <v>1.7025046112092779</v>
      </c>
    </row>
    <row r="127" spans="5:6" x14ac:dyDescent="0.25">
      <c r="E127" s="62">
        <f t="shared" ca="1" si="2"/>
        <v>0.71374676889241573</v>
      </c>
      <c r="F127" s="62">
        <f t="shared" ca="1" si="3"/>
        <v>1.7047843709554227</v>
      </c>
    </row>
    <row r="128" spans="5:6" x14ac:dyDescent="0.25">
      <c r="E128" s="62">
        <f t="shared" ca="1" si="2"/>
        <v>0.72395597273599932</v>
      </c>
      <c r="F128" s="62">
        <f t="shared" ca="1" si="3"/>
        <v>1.7548654711672458</v>
      </c>
    </row>
    <row r="129" spans="5:6" x14ac:dyDescent="0.25">
      <c r="E129" s="62">
        <f t="shared" ca="1" si="2"/>
        <v>0.13762721413483814</v>
      </c>
      <c r="F129" s="62">
        <f t="shared" ca="1" si="3"/>
        <v>0.3510280459704051</v>
      </c>
    </row>
    <row r="130" spans="5:6" x14ac:dyDescent="0.25">
      <c r="E130" s="62">
        <f t="shared" ca="1" si="2"/>
        <v>0.613203449679945</v>
      </c>
      <c r="F130" s="62">
        <f t="shared" ca="1" si="3"/>
        <v>1.3110168781134552</v>
      </c>
    </row>
    <row r="131" spans="5:6" x14ac:dyDescent="0.25">
      <c r="E131" s="62">
        <f t="shared" ca="1" si="2"/>
        <v>6.8312843904225096E-2</v>
      </c>
      <c r="F131" s="62">
        <f t="shared" ca="1" si="3"/>
        <v>0.23376897472328892</v>
      </c>
    </row>
    <row r="132" spans="5:6" x14ac:dyDescent="0.25">
      <c r="E132" s="62">
        <f t="shared" ref="E132:E195" ca="1" si="4">RAND()</f>
        <v>0.96349424040119636</v>
      </c>
      <c r="F132" s="62">
        <f t="shared" ref="F132:F195" ca="1" si="5">_xlfn.F.INV(E132,$C$3,$C$4)</f>
        <v>5.9309007547553723</v>
      </c>
    </row>
    <row r="133" spans="5:6" x14ac:dyDescent="0.25">
      <c r="E133" s="62">
        <f t="shared" ca="1" si="4"/>
        <v>1.2934081750086146E-2</v>
      </c>
      <c r="F133" s="62">
        <f t="shared" ca="1" si="5"/>
        <v>0.10256138820391529</v>
      </c>
    </row>
    <row r="134" spans="5:6" x14ac:dyDescent="0.25">
      <c r="E134" s="62">
        <f t="shared" ca="1" si="4"/>
        <v>0.43728430087336323</v>
      </c>
      <c r="F134" s="62">
        <f t="shared" ca="1" si="5"/>
        <v>0.8620441929442092</v>
      </c>
    </row>
    <row r="135" spans="5:6" x14ac:dyDescent="0.25">
      <c r="E135" s="62">
        <f t="shared" ca="1" si="4"/>
        <v>0.52391642648336034</v>
      </c>
      <c r="F135" s="62">
        <f t="shared" ca="1" si="5"/>
        <v>1.0580092556588483</v>
      </c>
    </row>
    <row r="136" spans="5:6" x14ac:dyDescent="0.25">
      <c r="E136" s="62">
        <f t="shared" ca="1" si="4"/>
        <v>0.92151851171064525</v>
      </c>
      <c r="F136" s="62">
        <f t="shared" ca="1" si="5"/>
        <v>3.9632409019574566</v>
      </c>
    </row>
    <row r="137" spans="5:6" x14ac:dyDescent="0.25">
      <c r="E137" s="62">
        <f t="shared" ca="1" si="4"/>
        <v>0.29530798575647954</v>
      </c>
      <c r="F137" s="62">
        <f t="shared" ca="1" si="5"/>
        <v>0.60157191709450775</v>
      </c>
    </row>
    <row r="138" spans="5:6" x14ac:dyDescent="0.25">
      <c r="E138" s="62">
        <f t="shared" ca="1" si="4"/>
        <v>0.95235697708795586</v>
      </c>
      <c r="F138" s="62">
        <f t="shared" ca="1" si="5"/>
        <v>5.1785314337900559</v>
      </c>
    </row>
    <row r="139" spans="5:6" x14ac:dyDescent="0.25">
      <c r="E139" s="62">
        <f t="shared" ca="1" si="4"/>
        <v>0.82292800483699413</v>
      </c>
      <c r="F139" s="62">
        <f t="shared" ca="1" si="5"/>
        <v>2.4206214924889227</v>
      </c>
    </row>
    <row r="140" spans="5:6" x14ac:dyDescent="0.25">
      <c r="E140" s="62">
        <f t="shared" ca="1" si="4"/>
        <v>0.33518905227399254</v>
      </c>
      <c r="F140" s="62">
        <f t="shared" ca="1" si="5"/>
        <v>0.66941713878927889</v>
      </c>
    </row>
    <row r="141" spans="5:6" x14ac:dyDescent="0.25">
      <c r="E141" s="62">
        <f t="shared" ca="1" si="4"/>
        <v>0.571167190559009</v>
      </c>
      <c r="F141" s="62">
        <f t="shared" ca="1" si="5"/>
        <v>1.1837384048436135</v>
      </c>
    </row>
    <row r="142" spans="5:6" x14ac:dyDescent="0.25">
      <c r="E142" s="62">
        <f t="shared" ca="1" si="4"/>
        <v>0.74467121359024147</v>
      </c>
      <c r="F142" s="62">
        <f t="shared" ca="1" si="5"/>
        <v>1.8645137919525325</v>
      </c>
    </row>
    <row r="143" spans="5:6" x14ac:dyDescent="0.25">
      <c r="E143" s="62">
        <f t="shared" ca="1" si="4"/>
        <v>0.39330535249674703</v>
      </c>
      <c r="F143" s="62">
        <f t="shared" ca="1" si="5"/>
        <v>0.77507738513654822</v>
      </c>
    </row>
    <row r="144" spans="5:6" x14ac:dyDescent="0.25">
      <c r="E144" s="62">
        <f t="shared" ca="1" si="4"/>
        <v>0.8761881906990403</v>
      </c>
      <c r="F144" s="62">
        <f t="shared" ca="1" si="5"/>
        <v>3.0408581153116097</v>
      </c>
    </row>
    <row r="145" spans="5:6" x14ac:dyDescent="0.25">
      <c r="E145" s="62">
        <f t="shared" ca="1" si="4"/>
        <v>0.41853694469204517</v>
      </c>
      <c r="F145" s="62">
        <f t="shared" ca="1" si="5"/>
        <v>0.82412022437215027</v>
      </c>
    </row>
    <row r="146" spans="5:6" x14ac:dyDescent="0.25">
      <c r="E146" s="62">
        <f t="shared" ca="1" si="4"/>
        <v>0.12593255366133038</v>
      </c>
      <c r="F146" s="62">
        <f t="shared" ca="1" si="5"/>
        <v>0.33228100292423346</v>
      </c>
    </row>
    <row r="147" spans="5:6" x14ac:dyDescent="0.25">
      <c r="E147" s="62">
        <f t="shared" ca="1" si="4"/>
        <v>0.53361933167633446</v>
      </c>
      <c r="F147" s="62">
        <f t="shared" ca="1" si="5"/>
        <v>1.0825479820729678</v>
      </c>
    </row>
    <row r="148" spans="5:6" x14ac:dyDescent="0.25">
      <c r="E148" s="62">
        <f t="shared" ca="1" si="4"/>
        <v>0.58930564924600071</v>
      </c>
      <c r="F148" s="62">
        <f t="shared" ca="1" si="5"/>
        <v>1.2366409004503527</v>
      </c>
    </row>
    <row r="149" spans="5:6" x14ac:dyDescent="0.25">
      <c r="E149" s="62">
        <f t="shared" ca="1" si="4"/>
        <v>0.76009779525052645</v>
      </c>
      <c r="F149" s="62">
        <f t="shared" ca="1" si="5"/>
        <v>1.9542229919489422</v>
      </c>
    </row>
    <row r="150" spans="5:6" x14ac:dyDescent="0.25">
      <c r="E150" s="62">
        <f t="shared" ca="1" si="4"/>
        <v>0.82571195475139958</v>
      </c>
      <c r="F150" s="62">
        <f t="shared" ca="1" si="5"/>
        <v>2.4463877874796403</v>
      </c>
    </row>
    <row r="151" spans="5:6" x14ac:dyDescent="0.25">
      <c r="E151" s="62">
        <f t="shared" ca="1" si="4"/>
        <v>0.19571282701879689</v>
      </c>
      <c r="F151" s="62">
        <f t="shared" ca="1" si="5"/>
        <v>0.44223029115624413</v>
      </c>
    </row>
    <row r="152" spans="5:6" x14ac:dyDescent="0.25">
      <c r="E152" s="62">
        <f t="shared" ca="1" si="4"/>
        <v>0.9787754845570652</v>
      </c>
      <c r="F152" s="62">
        <f t="shared" ca="1" si="5"/>
        <v>7.7311210889158337</v>
      </c>
    </row>
    <row r="153" spans="5:6" x14ac:dyDescent="0.25">
      <c r="E153" s="62">
        <f t="shared" ca="1" si="4"/>
        <v>0.45461174960582318</v>
      </c>
      <c r="F153" s="62">
        <f t="shared" ca="1" si="5"/>
        <v>0.89834637380477245</v>
      </c>
    </row>
    <row r="154" spans="5:6" x14ac:dyDescent="0.25">
      <c r="E154" s="62">
        <f t="shared" ca="1" si="4"/>
        <v>0.29180413747042933</v>
      </c>
      <c r="F154" s="62">
        <f t="shared" ca="1" si="5"/>
        <v>0.59575599168563542</v>
      </c>
    </row>
    <row r="155" spans="5:6" x14ac:dyDescent="0.25">
      <c r="E155" s="62">
        <f t="shared" ca="1" si="4"/>
        <v>0.34106926464719267</v>
      </c>
      <c r="F155" s="62">
        <f t="shared" ca="1" si="5"/>
        <v>0.67970747127495412</v>
      </c>
    </row>
    <row r="156" spans="5:6" x14ac:dyDescent="0.25">
      <c r="E156" s="62">
        <f t="shared" ca="1" si="4"/>
        <v>0.29096496272462957</v>
      </c>
      <c r="F156" s="62">
        <f t="shared" ca="1" si="5"/>
        <v>0.59436617378071221</v>
      </c>
    </row>
    <row r="157" spans="5:6" x14ac:dyDescent="0.25">
      <c r="E157" s="62">
        <f t="shared" ca="1" si="4"/>
        <v>0.91771707909502021</v>
      </c>
      <c r="F157" s="62">
        <f t="shared" ca="1" si="5"/>
        <v>3.859851064383065</v>
      </c>
    </row>
    <row r="158" spans="5:6" x14ac:dyDescent="0.25">
      <c r="E158" s="62">
        <f t="shared" ca="1" si="4"/>
        <v>0.61474962083021611</v>
      </c>
      <c r="F158" s="62">
        <f t="shared" ca="1" si="5"/>
        <v>1.3160291059320037</v>
      </c>
    </row>
    <row r="159" spans="5:6" x14ac:dyDescent="0.25">
      <c r="E159" s="62">
        <f t="shared" ca="1" si="4"/>
        <v>0.83629939187759972</v>
      </c>
      <c r="F159" s="62">
        <f t="shared" ca="1" si="5"/>
        <v>2.5497649136110887</v>
      </c>
    </row>
    <row r="160" spans="5:6" x14ac:dyDescent="0.25">
      <c r="E160" s="62">
        <f t="shared" ca="1" si="4"/>
        <v>0.50762253402115787</v>
      </c>
      <c r="F160" s="62">
        <f t="shared" ca="1" si="5"/>
        <v>1.0181236554662358</v>
      </c>
    </row>
    <row r="161" spans="5:6" x14ac:dyDescent="0.25">
      <c r="E161" s="62">
        <f t="shared" ca="1" si="4"/>
        <v>0.65298112175450673</v>
      </c>
      <c r="F161" s="62">
        <f t="shared" ca="1" si="5"/>
        <v>1.4488493202690265</v>
      </c>
    </row>
    <row r="162" spans="5:6" x14ac:dyDescent="0.25">
      <c r="E162" s="62">
        <f t="shared" ca="1" si="4"/>
        <v>0.96953167093624459</v>
      </c>
      <c r="F162" s="62">
        <f t="shared" ca="1" si="5"/>
        <v>6.4886441514881028</v>
      </c>
    </row>
    <row r="163" spans="5:6" x14ac:dyDescent="0.25">
      <c r="E163" s="62">
        <f t="shared" ca="1" si="4"/>
        <v>0.63745591220168818</v>
      </c>
      <c r="F163" s="62">
        <f t="shared" ca="1" si="5"/>
        <v>1.3927409968122997</v>
      </c>
    </row>
    <row r="164" spans="5:6" x14ac:dyDescent="0.25">
      <c r="E164" s="62">
        <f t="shared" ca="1" si="4"/>
        <v>0.59627440941103049</v>
      </c>
      <c r="F164" s="62">
        <f t="shared" ca="1" si="5"/>
        <v>1.2577520043096635</v>
      </c>
    </row>
    <row r="165" spans="5:6" x14ac:dyDescent="0.25">
      <c r="E165" s="62">
        <f t="shared" ca="1" si="4"/>
        <v>0.40092539051202647</v>
      </c>
      <c r="F165" s="62">
        <f t="shared" ca="1" si="5"/>
        <v>0.78966181702239013</v>
      </c>
    </row>
    <row r="166" spans="5:6" x14ac:dyDescent="0.25">
      <c r="E166" s="62">
        <f t="shared" ca="1" si="4"/>
        <v>0.51649324678348529</v>
      </c>
      <c r="F166" s="62">
        <f t="shared" ca="1" si="5"/>
        <v>1.0396389938120689</v>
      </c>
    </row>
    <row r="167" spans="5:6" x14ac:dyDescent="0.25">
      <c r="E167" s="62">
        <f t="shared" ca="1" si="4"/>
        <v>0.67397040543900877</v>
      </c>
      <c r="F167" s="62">
        <f t="shared" ca="1" si="5"/>
        <v>1.5301166194550639</v>
      </c>
    </row>
    <row r="168" spans="5:6" x14ac:dyDescent="0.25">
      <c r="E168" s="62">
        <f t="shared" ca="1" si="4"/>
        <v>0.51206018554048105</v>
      </c>
      <c r="F168" s="62">
        <f t="shared" ca="1" si="5"/>
        <v>1.0288286525835995</v>
      </c>
    </row>
    <row r="169" spans="5:6" x14ac:dyDescent="0.25">
      <c r="E169" s="62">
        <f t="shared" ca="1" si="4"/>
        <v>0.22624938173425224</v>
      </c>
      <c r="F169" s="62">
        <f t="shared" ca="1" si="5"/>
        <v>0.49011259272420077</v>
      </c>
    </row>
    <row r="170" spans="5:6" x14ac:dyDescent="0.25">
      <c r="E170" s="62">
        <f t="shared" ca="1" si="4"/>
        <v>0.12784889675687716</v>
      </c>
      <c r="F170" s="62">
        <f t="shared" ca="1" si="5"/>
        <v>0.33536953459514879</v>
      </c>
    </row>
    <row r="171" spans="5:6" x14ac:dyDescent="0.25">
      <c r="E171" s="62">
        <f t="shared" ca="1" si="4"/>
        <v>0.12633245501860257</v>
      </c>
      <c r="F171" s="62">
        <f t="shared" ca="1" si="5"/>
        <v>0.33292610526847033</v>
      </c>
    </row>
    <row r="172" spans="5:6" x14ac:dyDescent="0.25">
      <c r="E172" s="62">
        <f t="shared" ca="1" si="4"/>
        <v>0.49877983389779401</v>
      </c>
      <c r="F172" s="62">
        <f t="shared" ca="1" si="5"/>
        <v>0.99712917512386545</v>
      </c>
    </row>
    <row r="173" spans="5:6" x14ac:dyDescent="0.25">
      <c r="E173" s="62">
        <f t="shared" ca="1" si="4"/>
        <v>0.12996343620372386</v>
      </c>
      <c r="F173" s="62">
        <f t="shared" ca="1" si="5"/>
        <v>0.33876946279957976</v>
      </c>
    </row>
    <row r="174" spans="5:6" x14ac:dyDescent="0.25">
      <c r="E174" s="62">
        <f t="shared" ca="1" si="4"/>
        <v>0.71928162496028292</v>
      </c>
      <c r="F174" s="62">
        <f t="shared" ca="1" si="5"/>
        <v>1.731634948238961</v>
      </c>
    </row>
    <row r="175" spans="5:6" x14ac:dyDescent="0.25">
      <c r="E175" s="62">
        <f t="shared" ca="1" si="4"/>
        <v>0.7020449094175425</v>
      </c>
      <c r="F175" s="62">
        <f t="shared" ca="1" si="5"/>
        <v>1.6502198131049752</v>
      </c>
    </row>
    <row r="176" spans="5:6" x14ac:dyDescent="0.25">
      <c r="E176" s="62">
        <f t="shared" ca="1" si="4"/>
        <v>0.97625365805463227</v>
      </c>
      <c r="F176" s="62">
        <f t="shared" ca="1" si="5"/>
        <v>7.3260589024185974</v>
      </c>
    </row>
    <row r="177" spans="5:6" x14ac:dyDescent="0.25">
      <c r="E177" s="62">
        <f t="shared" ca="1" si="4"/>
        <v>0.12435461560612282</v>
      </c>
      <c r="F177" s="62">
        <f t="shared" ca="1" si="5"/>
        <v>0.32973242250684942</v>
      </c>
    </row>
    <row r="178" spans="5:6" x14ac:dyDescent="0.25">
      <c r="E178" s="62">
        <f t="shared" ca="1" si="4"/>
        <v>0.15621482367023654</v>
      </c>
      <c r="F178" s="62">
        <f t="shared" ca="1" si="5"/>
        <v>0.38043825054279418</v>
      </c>
    </row>
    <row r="179" spans="5:6" x14ac:dyDescent="0.25">
      <c r="E179" s="62">
        <f t="shared" ca="1" si="4"/>
        <v>0.72111000084497712</v>
      </c>
      <c r="F179" s="62">
        <f t="shared" ca="1" si="5"/>
        <v>1.7406598520260699</v>
      </c>
    </row>
    <row r="180" spans="5:6" x14ac:dyDescent="0.25">
      <c r="E180" s="62">
        <f t="shared" ca="1" si="4"/>
        <v>0.65780249478202202</v>
      </c>
      <c r="F180" s="62">
        <f t="shared" ca="1" si="5"/>
        <v>1.4669398911664013</v>
      </c>
    </row>
    <row r="181" spans="5:6" x14ac:dyDescent="0.25">
      <c r="E181" s="62">
        <f t="shared" ca="1" si="4"/>
        <v>0.21307784842540844</v>
      </c>
      <c r="F181" s="62">
        <f t="shared" ca="1" si="5"/>
        <v>0.46940402623160171</v>
      </c>
    </row>
    <row r="182" spans="5:6" x14ac:dyDescent="0.25">
      <c r="E182" s="62">
        <f t="shared" ca="1" si="4"/>
        <v>0.25280373701513215</v>
      </c>
      <c r="F182" s="62">
        <f t="shared" ca="1" si="5"/>
        <v>0.53228516136469994</v>
      </c>
    </row>
    <row r="183" spans="5:6" x14ac:dyDescent="0.25">
      <c r="E183" s="62">
        <f t="shared" ca="1" si="4"/>
        <v>0.51515009254330557</v>
      </c>
      <c r="F183" s="62">
        <f t="shared" ca="1" si="5"/>
        <v>1.0363511619800667</v>
      </c>
    </row>
    <row r="184" spans="5:6" x14ac:dyDescent="0.25">
      <c r="E184" s="62">
        <f t="shared" ca="1" si="4"/>
        <v>0.58563294194931792</v>
      </c>
      <c r="F184" s="62">
        <f t="shared" ca="1" si="5"/>
        <v>1.2256955252075894</v>
      </c>
    </row>
    <row r="185" spans="5:6" x14ac:dyDescent="0.25">
      <c r="E185" s="62">
        <f t="shared" ca="1" si="4"/>
        <v>0.63814320820742831</v>
      </c>
      <c r="F185" s="62">
        <f t="shared" ca="1" si="5"/>
        <v>1.3951587356284922</v>
      </c>
    </row>
    <row r="186" spans="5:6" x14ac:dyDescent="0.25">
      <c r="E186" s="62">
        <f t="shared" ca="1" si="4"/>
        <v>0.43861579790398197</v>
      </c>
      <c r="F186" s="62">
        <f t="shared" ca="1" si="5"/>
        <v>0.86478968799284783</v>
      </c>
    </row>
    <row r="187" spans="5:6" x14ac:dyDescent="0.25">
      <c r="E187" s="62">
        <f t="shared" ca="1" si="4"/>
        <v>0.63068603145882307</v>
      </c>
      <c r="F187" s="62">
        <f t="shared" ca="1" si="5"/>
        <v>1.3692374896790862</v>
      </c>
    </row>
    <row r="188" spans="5:6" x14ac:dyDescent="0.25">
      <c r="E188" s="62">
        <f t="shared" ca="1" si="4"/>
        <v>0.51681418479976104</v>
      </c>
      <c r="F188" s="62">
        <f t="shared" ca="1" si="5"/>
        <v>1.040426216176392</v>
      </c>
    </row>
    <row r="189" spans="5:6" x14ac:dyDescent="0.25">
      <c r="E189" s="62">
        <f t="shared" ca="1" si="4"/>
        <v>0.84224761924247671</v>
      </c>
      <c r="F189" s="62">
        <f t="shared" ca="1" si="5"/>
        <v>2.6119490592809966</v>
      </c>
    </row>
    <row r="190" spans="5:6" x14ac:dyDescent="0.25">
      <c r="E190" s="62">
        <f t="shared" ca="1" si="4"/>
        <v>0.17110407972942177</v>
      </c>
      <c r="F190" s="62">
        <f t="shared" ca="1" si="5"/>
        <v>0.4037868081633163</v>
      </c>
    </row>
    <row r="191" spans="5:6" x14ac:dyDescent="0.25">
      <c r="E191" s="62">
        <f t="shared" ca="1" si="4"/>
        <v>0.30132597128187499</v>
      </c>
      <c r="F191" s="62">
        <f t="shared" ca="1" si="5"/>
        <v>0.61161109844151862</v>
      </c>
    </row>
    <row r="192" spans="5:6" x14ac:dyDescent="0.25">
      <c r="E192" s="62">
        <f t="shared" ca="1" si="4"/>
        <v>0.49025754356296025</v>
      </c>
      <c r="F192" s="62">
        <f t="shared" ca="1" si="5"/>
        <v>0.97730387884170888</v>
      </c>
    </row>
    <row r="193" spans="5:6" x14ac:dyDescent="0.25">
      <c r="E193" s="62">
        <f t="shared" ca="1" si="4"/>
        <v>0.37536479156686064</v>
      </c>
      <c r="F193" s="62">
        <f t="shared" ca="1" si="5"/>
        <v>0.74145773057456321</v>
      </c>
    </row>
    <row r="194" spans="5:6" x14ac:dyDescent="0.25">
      <c r="E194" s="62">
        <f t="shared" ca="1" si="4"/>
        <v>0.54172788147969431</v>
      </c>
      <c r="F194" s="62">
        <f t="shared" ca="1" si="5"/>
        <v>1.1035340477237072</v>
      </c>
    </row>
    <row r="195" spans="5:6" x14ac:dyDescent="0.25">
      <c r="E195" s="62">
        <f t="shared" ca="1" si="4"/>
        <v>0.8170358254504092</v>
      </c>
      <c r="F195" s="62">
        <f t="shared" ca="1" si="5"/>
        <v>2.3678675142972576</v>
      </c>
    </row>
    <row r="196" spans="5:6" x14ac:dyDescent="0.25">
      <c r="E196" s="62">
        <f t="shared" ref="E196:E259" ca="1" si="6">RAND()</f>
        <v>0.75224592348501484</v>
      </c>
      <c r="F196" s="62">
        <f t="shared" ref="F196:F259" ca="1" si="7">_xlfn.F.INV(E196,$C$3,$C$4)</f>
        <v>1.9076248754765885</v>
      </c>
    </row>
    <row r="197" spans="5:6" x14ac:dyDescent="0.25">
      <c r="E197" s="62">
        <f t="shared" ca="1" si="6"/>
        <v>0.50933256617584866</v>
      </c>
      <c r="F197" s="62">
        <f t="shared" ca="1" si="7"/>
        <v>1.0222351532480785</v>
      </c>
    </row>
    <row r="198" spans="5:6" x14ac:dyDescent="0.25">
      <c r="E198" s="62">
        <f t="shared" ca="1" si="6"/>
        <v>0.67036430895826371</v>
      </c>
      <c r="F198" s="62">
        <f t="shared" ca="1" si="7"/>
        <v>1.515676003009832</v>
      </c>
    </row>
    <row r="199" spans="5:6" x14ac:dyDescent="0.25">
      <c r="E199" s="62">
        <f t="shared" ca="1" si="6"/>
        <v>0.83299798174066608</v>
      </c>
      <c r="F199" s="62">
        <f t="shared" ca="1" si="7"/>
        <v>2.5165701868692727</v>
      </c>
    </row>
    <row r="200" spans="5:6" x14ac:dyDescent="0.25">
      <c r="E200" s="62">
        <f t="shared" ca="1" si="6"/>
        <v>0.42511315221636847</v>
      </c>
      <c r="F200" s="62">
        <f t="shared" ca="1" si="7"/>
        <v>0.83727107864229566</v>
      </c>
    </row>
    <row r="201" spans="5:6" x14ac:dyDescent="0.25">
      <c r="E201" s="62">
        <f t="shared" ca="1" si="6"/>
        <v>0.10017275806325254</v>
      </c>
      <c r="F201" s="62">
        <f t="shared" ca="1" si="7"/>
        <v>0.28989579868500243</v>
      </c>
    </row>
    <row r="202" spans="5:6" x14ac:dyDescent="0.25">
      <c r="E202" s="62">
        <f t="shared" ca="1" si="6"/>
        <v>0.70340245243915556</v>
      </c>
      <c r="F202" s="62">
        <f t="shared" ca="1" si="7"/>
        <v>1.6564031533799424</v>
      </c>
    </row>
    <row r="203" spans="5:6" x14ac:dyDescent="0.25">
      <c r="E203" s="62">
        <f t="shared" ca="1" si="6"/>
        <v>0.31003341117195837</v>
      </c>
      <c r="F203" s="62">
        <f t="shared" ca="1" si="7"/>
        <v>0.62625431736308046</v>
      </c>
    </row>
    <row r="204" spans="5:6" x14ac:dyDescent="0.25">
      <c r="E204" s="62">
        <f t="shared" ca="1" si="6"/>
        <v>0.95766831970840915</v>
      </c>
      <c r="F204" s="62">
        <f t="shared" ca="1" si="7"/>
        <v>5.5028118851741654</v>
      </c>
    </row>
    <row r="205" spans="5:6" x14ac:dyDescent="0.25">
      <c r="E205" s="62">
        <f t="shared" ca="1" si="6"/>
        <v>0.90487127787045307</v>
      </c>
      <c r="F205" s="62">
        <f t="shared" ca="1" si="7"/>
        <v>3.5542875518827297</v>
      </c>
    </row>
    <row r="206" spans="5:6" x14ac:dyDescent="0.25">
      <c r="E206" s="62">
        <f t="shared" ca="1" si="6"/>
        <v>0.28482063297807447</v>
      </c>
      <c r="F206" s="62">
        <f t="shared" ca="1" si="7"/>
        <v>0.58422558815715531</v>
      </c>
    </row>
    <row r="207" spans="5:6" x14ac:dyDescent="0.25">
      <c r="E207" s="62">
        <f t="shared" ca="1" si="6"/>
        <v>0.45017180383876265</v>
      </c>
      <c r="F207" s="62">
        <f t="shared" ca="1" si="7"/>
        <v>0.88892359032265034</v>
      </c>
    </row>
    <row r="208" spans="5:6" x14ac:dyDescent="0.25">
      <c r="E208" s="62">
        <f t="shared" ca="1" si="6"/>
        <v>0.8524561349371188</v>
      </c>
      <c r="F208" s="62">
        <f t="shared" ca="1" si="7"/>
        <v>2.7265354784676492</v>
      </c>
    </row>
    <row r="209" spans="5:6" x14ac:dyDescent="0.25">
      <c r="E209" s="62">
        <f t="shared" ca="1" si="6"/>
        <v>0.92826794610164554</v>
      </c>
      <c r="F209" s="62">
        <f t="shared" ca="1" si="7"/>
        <v>4.1651025921292923</v>
      </c>
    </row>
    <row r="210" spans="5:6" x14ac:dyDescent="0.25">
      <c r="E210" s="62">
        <f t="shared" ca="1" si="6"/>
        <v>0.71220603145920358</v>
      </c>
      <c r="F210" s="62">
        <f t="shared" ca="1" si="7"/>
        <v>1.6974324505254619</v>
      </c>
    </row>
    <row r="211" spans="5:6" x14ac:dyDescent="0.25">
      <c r="E211" s="62">
        <f t="shared" ca="1" si="6"/>
        <v>0.12708916476026733</v>
      </c>
      <c r="F211" s="62">
        <f t="shared" ca="1" si="7"/>
        <v>0.33414593831764522</v>
      </c>
    </row>
    <row r="212" spans="5:6" x14ac:dyDescent="0.25">
      <c r="E212" s="62">
        <f t="shared" ca="1" si="6"/>
        <v>0.99141973626976909</v>
      </c>
      <c r="F212" s="62">
        <f t="shared" ca="1" si="7"/>
        <v>11.752631867371274</v>
      </c>
    </row>
    <row r="213" spans="5:6" x14ac:dyDescent="0.25">
      <c r="E213" s="62">
        <f t="shared" ca="1" si="6"/>
        <v>0.2704770385393348</v>
      </c>
      <c r="F213" s="62">
        <f t="shared" ca="1" si="7"/>
        <v>0.56078155343857117</v>
      </c>
    </row>
    <row r="214" spans="5:6" x14ac:dyDescent="0.25">
      <c r="E214" s="62">
        <f t="shared" ca="1" si="6"/>
        <v>0.62564462662216525</v>
      </c>
      <c r="F214" s="62">
        <f t="shared" ca="1" si="7"/>
        <v>1.3520919311007424</v>
      </c>
    </row>
    <row r="215" spans="5:6" x14ac:dyDescent="0.25">
      <c r="E215" s="62">
        <f t="shared" ca="1" si="6"/>
        <v>0.39385505374200902</v>
      </c>
      <c r="F215" s="62">
        <f t="shared" ca="1" si="7"/>
        <v>0.7761232052146505</v>
      </c>
    </row>
    <row r="216" spans="5:6" x14ac:dyDescent="0.25">
      <c r="E216" s="62">
        <f t="shared" ca="1" si="6"/>
        <v>0.16571244297016829</v>
      </c>
      <c r="F216" s="62">
        <f t="shared" ca="1" si="7"/>
        <v>0.39534618225840834</v>
      </c>
    </row>
    <row r="217" spans="5:6" x14ac:dyDescent="0.25">
      <c r="E217" s="62">
        <f t="shared" ca="1" si="6"/>
        <v>0.6338729458568384</v>
      </c>
      <c r="F217" s="62">
        <f t="shared" ca="1" si="7"/>
        <v>1.380232009660018</v>
      </c>
    </row>
    <row r="218" spans="5:6" x14ac:dyDescent="0.25">
      <c r="E218" s="62">
        <f t="shared" ca="1" si="6"/>
        <v>0.64009685545585415</v>
      </c>
      <c r="F218" s="62">
        <f t="shared" ca="1" si="7"/>
        <v>1.402063679023493</v>
      </c>
    </row>
    <row r="219" spans="5:6" x14ac:dyDescent="0.25">
      <c r="E219" s="62">
        <f t="shared" ca="1" si="6"/>
        <v>9.2667395544026365E-2</v>
      </c>
      <c r="F219" s="62">
        <f t="shared" ca="1" si="7"/>
        <v>0.27714283396103145</v>
      </c>
    </row>
    <row r="220" spans="5:6" x14ac:dyDescent="0.25">
      <c r="E220" s="62">
        <f t="shared" ca="1" si="6"/>
        <v>0.20877449180320684</v>
      </c>
      <c r="F220" s="62">
        <f t="shared" ca="1" si="7"/>
        <v>0.46265927635059167</v>
      </c>
    </row>
    <row r="221" spans="5:6" x14ac:dyDescent="0.25">
      <c r="E221" s="62">
        <f t="shared" ca="1" si="6"/>
        <v>0.58244283271813613</v>
      </c>
      <c r="F221" s="62">
        <f t="shared" ca="1" si="7"/>
        <v>1.2162868083886591</v>
      </c>
    </row>
    <row r="222" spans="5:6" x14ac:dyDescent="0.25">
      <c r="E222" s="62">
        <f t="shared" ca="1" si="6"/>
        <v>0.94468598457768527</v>
      </c>
      <c r="F222" s="62">
        <f t="shared" ca="1" si="7"/>
        <v>4.7898856618164398</v>
      </c>
    </row>
    <row r="223" spans="5:6" x14ac:dyDescent="0.25">
      <c r="E223" s="62">
        <f t="shared" ca="1" si="6"/>
        <v>0.1174598758673433</v>
      </c>
      <c r="F223" s="62">
        <f t="shared" ca="1" si="7"/>
        <v>0.31853349306739676</v>
      </c>
    </row>
    <row r="224" spans="5:6" x14ac:dyDescent="0.25">
      <c r="E224" s="62">
        <f t="shared" ca="1" si="6"/>
        <v>0.70530456833031119</v>
      </c>
      <c r="F224" s="62">
        <f t="shared" ca="1" si="7"/>
        <v>1.6651302066609086</v>
      </c>
    </row>
    <row r="225" spans="5:6" x14ac:dyDescent="0.25">
      <c r="E225" s="62">
        <f t="shared" ca="1" si="6"/>
        <v>0.30617351861889774</v>
      </c>
      <c r="F225" s="62">
        <f t="shared" ca="1" si="7"/>
        <v>0.61974556055568941</v>
      </c>
    </row>
    <row r="226" spans="5:6" x14ac:dyDescent="0.25">
      <c r="E226" s="62">
        <f t="shared" ca="1" si="6"/>
        <v>0.37269450279191974</v>
      </c>
      <c r="F226" s="62">
        <f t="shared" ca="1" si="7"/>
        <v>0.73653564013553696</v>
      </c>
    </row>
    <row r="227" spans="5:6" x14ac:dyDescent="0.25">
      <c r="E227" s="62">
        <f t="shared" ca="1" si="6"/>
        <v>0.95386164253991756</v>
      </c>
      <c r="F227" s="62">
        <f t="shared" ca="1" si="7"/>
        <v>5.2650894158710937</v>
      </c>
    </row>
    <row r="228" spans="5:6" x14ac:dyDescent="0.25">
      <c r="E228" s="62">
        <f t="shared" ca="1" si="6"/>
        <v>0.61583080028071202</v>
      </c>
      <c r="F228" s="62">
        <f t="shared" ca="1" si="7"/>
        <v>1.3195492419066557</v>
      </c>
    </row>
    <row r="229" spans="5:6" x14ac:dyDescent="0.25">
      <c r="E229" s="62">
        <f t="shared" ca="1" si="6"/>
        <v>0.29913664393285788</v>
      </c>
      <c r="F229" s="62">
        <f t="shared" ca="1" si="7"/>
        <v>0.60795139838890055</v>
      </c>
    </row>
    <row r="230" spans="5:6" x14ac:dyDescent="0.25">
      <c r="E230" s="62">
        <f t="shared" ca="1" si="6"/>
        <v>0.22678398221316154</v>
      </c>
      <c r="F230" s="62">
        <f t="shared" ca="1" si="7"/>
        <v>0.49095553206330866</v>
      </c>
    </row>
    <row r="231" spans="5:6" x14ac:dyDescent="0.25">
      <c r="E231" s="62">
        <f t="shared" ca="1" si="6"/>
        <v>6.4658270227884063E-2</v>
      </c>
      <c r="F231" s="62">
        <f t="shared" ca="1" si="7"/>
        <v>0.22690638249941991</v>
      </c>
    </row>
    <row r="232" spans="5:6" x14ac:dyDescent="0.25">
      <c r="E232" s="62">
        <f t="shared" ca="1" si="6"/>
        <v>0.18133821321099708</v>
      </c>
      <c r="F232" s="62">
        <f t="shared" ca="1" si="7"/>
        <v>0.41978160019170213</v>
      </c>
    </row>
    <row r="233" spans="5:6" x14ac:dyDescent="0.25">
      <c r="E233" s="62">
        <f t="shared" ca="1" si="6"/>
        <v>0.99899964577624289</v>
      </c>
      <c r="F233" s="62">
        <f t="shared" ca="1" si="7"/>
        <v>29.747979382070575</v>
      </c>
    </row>
    <row r="234" spans="5:6" x14ac:dyDescent="0.25">
      <c r="E234" s="62">
        <f t="shared" ca="1" si="6"/>
        <v>0.20615282978968097</v>
      </c>
      <c r="F234" s="62">
        <f t="shared" ca="1" si="7"/>
        <v>0.45855430278843612</v>
      </c>
    </row>
    <row r="235" spans="5:6" x14ac:dyDescent="0.25">
      <c r="E235" s="62">
        <f t="shared" ca="1" si="6"/>
        <v>0.34777407371076952</v>
      </c>
      <c r="F235" s="62">
        <f t="shared" ca="1" si="7"/>
        <v>0.69154127340407201</v>
      </c>
    </row>
    <row r="236" spans="5:6" x14ac:dyDescent="0.25">
      <c r="E236" s="62">
        <f t="shared" ca="1" si="6"/>
        <v>0.88080325515452274</v>
      </c>
      <c r="F236" s="62">
        <f t="shared" ca="1" si="7"/>
        <v>3.1117280102891089</v>
      </c>
    </row>
    <row r="237" spans="5:6" x14ac:dyDescent="0.25">
      <c r="E237" s="62">
        <f t="shared" ca="1" si="6"/>
        <v>0.58717924112324693</v>
      </c>
      <c r="F237" s="62">
        <f t="shared" ca="1" si="7"/>
        <v>1.2302888715712847</v>
      </c>
    </row>
    <row r="238" spans="5:6" x14ac:dyDescent="0.25">
      <c r="E238" s="62">
        <f t="shared" ca="1" si="6"/>
        <v>0.73278691518275973</v>
      </c>
      <c r="F238" s="62">
        <f t="shared" ca="1" si="7"/>
        <v>1.8002179436175236</v>
      </c>
    </row>
    <row r="239" spans="5:6" x14ac:dyDescent="0.25">
      <c r="E239" s="62">
        <f t="shared" ca="1" si="6"/>
        <v>6.3457067862419891E-2</v>
      </c>
      <c r="F239" s="62">
        <f t="shared" ca="1" si="7"/>
        <v>0.22462483424671376</v>
      </c>
    </row>
    <row r="240" spans="5:6" x14ac:dyDescent="0.25">
      <c r="E240" s="62">
        <f t="shared" ca="1" si="6"/>
        <v>0.41925306209846258</v>
      </c>
      <c r="F240" s="62">
        <f t="shared" ca="1" si="7"/>
        <v>0.82554455799796245</v>
      </c>
    </row>
    <row r="241" spans="5:6" x14ac:dyDescent="0.25">
      <c r="E241" s="62">
        <f t="shared" ca="1" si="6"/>
        <v>0.3909944582767092</v>
      </c>
      <c r="F241" s="62">
        <f t="shared" ca="1" si="7"/>
        <v>0.77069135567551728</v>
      </c>
    </row>
    <row r="242" spans="5:6" x14ac:dyDescent="0.25">
      <c r="E242" s="62">
        <f t="shared" ca="1" si="6"/>
        <v>4.0573709993109719E-2</v>
      </c>
      <c r="F242" s="62">
        <f t="shared" ca="1" si="7"/>
        <v>0.1778440879952268</v>
      </c>
    </row>
    <row r="243" spans="5:6" x14ac:dyDescent="0.25">
      <c r="E243" s="62">
        <f t="shared" ca="1" si="6"/>
        <v>0.68426314752314865</v>
      </c>
      <c r="F243" s="62">
        <f t="shared" ca="1" si="7"/>
        <v>1.5725127044848484</v>
      </c>
    </row>
    <row r="244" spans="5:6" x14ac:dyDescent="0.25">
      <c r="E244" s="62">
        <f t="shared" ca="1" si="6"/>
        <v>0.73880568054052931</v>
      </c>
      <c r="F244" s="62">
        <f t="shared" ca="1" si="7"/>
        <v>1.8322911946525293</v>
      </c>
    </row>
    <row r="245" spans="5:6" x14ac:dyDescent="0.25">
      <c r="E245" s="62">
        <f t="shared" ca="1" si="6"/>
        <v>0.72065953086954071</v>
      </c>
      <c r="F245" s="62">
        <f t="shared" ca="1" si="7"/>
        <v>1.7384290277308707</v>
      </c>
    </row>
    <row r="246" spans="5:6" x14ac:dyDescent="0.25">
      <c r="E246" s="62">
        <f t="shared" ca="1" si="6"/>
        <v>0.418639690364078</v>
      </c>
      <c r="F246" s="62">
        <f t="shared" ca="1" si="7"/>
        <v>0.82432446727498465</v>
      </c>
    </row>
    <row r="247" spans="5:6" x14ac:dyDescent="0.25">
      <c r="E247" s="62">
        <f t="shared" ca="1" si="6"/>
        <v>0.39971735638016648</v>
      </c>
      <c r="F247" s="62">
        <f t="shared" ca="1" si="7"/>
        <v>0.78733703455864124</v>
      </c>
    </row>
    <row r="248" spans="5:6" x14ac:dyDescent="0.25">
      <c r="E248" s="62">
        <f t="shared" ca="1" si="6"/>
        <v>0.38532697097626534</v>
      </c>
      <c r="F248" s="62">
        <f t="shared" ca="1" si="7"/>
        <v>0.76000534823137744</v>
      </c>
    </row>
    <row r="249" spans="5:6" x14ac:dyDescent="0.25">
      <c r="E249" s="62">
        <f t="shared" ca="1" si="6"/>
        <v>0.71426004311413349</v>
      </c>
      <c r="F249" s="62">
        <f t="shared" ca="1" si="7"/>
        <v>1.707245232255663</v>
      </c>
    </row>
    <row r="250" spans="5:6" x14ac:dyDescent="0.25">
      <c r="E250" s="62">
        <f t="shared" ca="1" si="6"/>
        <v>0.34809003949262463</v>
      </c>
      <c r="F250" s="62">
        <f t="shared" ca="1" si="7"/>
        <v>0.69210165365181597</v>
      </c>
    </row>
    <row r="251" spans="5:6" x14ac:dyDescent="0.25">
      <c r="E251" s="62">
        <f t="shared" ca="1" si="6"/>
        <v>0.42026470064363231</v>
      </c>
      <c r="F251" s="62">
        <f t="shared" ca="1" si="7"/>
        <v>0.82755986647341417</v>
      </c>
    </row>
    <row r="252" spans="5:6" x14ac:dyDescent="0.25">
      <c r="E252" s="62">
        <f t="shared" ca="1" si="6"/>
        <v>0.49969193019255209</v>
      </c>
      <c r="F252" s="62">
        <f t="shared" ca="1" si="7"/>
        <v>0.99927439091910319</v>
      </c>
    </row>
    <row r="253" spans="5:6" x14ac:dyDescent="0.25">
      <c r="E253" s="62">
        <f t="shared" ca="1" si="6"/>
        <v>0.40857656499969719</v>
      </c>
      <c r="F253" s="62">
        <f t="shared" ca="1" si="7"/>
        <v>0.80449976237590248</v>
      </c>
    </row>
    <row r="254" spans="5:6" x14ac:dyDescent="0.25">
      <c r="E254" s="62">
        <f t="shared" ca="1" si="6"/>
        <v>5.9736192614828987E-2</v>
      </c>
      <c r="F254" s="62">
        <f t="shared" ca="1" si="7"/>
        <v>0.21746900520827223</v>
      </c>
    </row>
    <row r="255" spans="5:6" x14ac:dyDescent="0.25">
      <c r="E255" s="62">
        <f t="shared" ca="1" si="6"/>
        <v>0.80860199651745401</v>
      </c>
      <c r="F255" s="62">
        <f t="shared" ca="1" si="7"/>
        <v>2.2962601869305628</v>
      </c>
    </row>
    <row r="256" spans="5:6" x14ac:dyDescent="0.25">
      <c r="E256" s="62">
        <f t="shared" ca="1" si="6"/>
        <v>0.13532019712379884</v>
      </c>
      <c r="F256" s="62">
        <f t="shared" ca="1" si="7"/>
        <v>0.34734770864685244</v>
      </c>
    </row>
    <row r="257" spans="5:6" x14ac:dyDescent="0.25">
      <c r="E257" s="62">
        <f t="shared" ca="1" si="6"/>
        <v>9.7428102963164953E-2</v>
      </c>
      <c r="F257" s="62">
        <f t="shared" ca="1" si="7"/>
        <v>0.28525824505613923</v>
      </c>
    </row>
    <row r="258" spans="5:6" x14ac:dyDescent="0.25">
      <c r="E258" s="62">
        <f t="shared" ca="1" si="6"/>
        <v>0.75051312234538337</v>
      </c>
      <c r="F258" s="62">
        <f t="shared" ca="1" si="7"/>
        <v>1.8976080669639106</v>
      </c>
    </row>
    <row r="259" spans="5:6" x14ac:dyDescent="0.25">
      <c r="E259" s="62">
        <f t="shared" ca="1" si="6"/>
        <v>0.51403009186748727</v>
      </c>
      <c r="F259" s="62">
        <f t="shared" ca="1" si="7"/>
        <v>1.0336178821251729</v>
      </c>
    </row>
    <row r="260" spans="5:6" x14ac:dyDescent="0.25">
      <c r="E260" s="62">
        <f t="shared" ref="E260:E323" ca="1" si="8">RAND()</f>
        <v>0.82849830397890201</v>
      </c>
      <c r="F260" s="62">
        <f t="shared" ref="F260:F323" ca="1" si="9">_xlfn.F.INV(E260,$C$3,$C$4)</f>
        <v>2.4727454198580818</v>
      </c>
    </row>
    <row r="261" spans="5:6" x14ac:dyDescent="0.25">
      <c r="E261" s="62">
        <f t="shared" ca="1" si="8"/>
        <v>0.71817182710022309</v>
      </c>
      <c r="F261" s="62">
        <f t="shared" ca="1" si="9"/>
        <v>1.7261950093364509</v>
      </c>
    </row>
    <row r="262" spans="5:6" x14ac:dyDescent="0.25">
      <c r="E262" s="62">
        <f t="shared" ca="1" si="8"/>
        <v>0.41235799851016153</v>
      </c>
      <c r="F262" s="62">
        <f t="shared" ca="1" si="9"/>
        <v>0.81190728546941759</v>
      </c>
    </row>
    <row r="263" spans="5:6" x14ac:dyDescent="0.25">
      <c r="E263" s="62">
        <f t="shared" ca="1" si="8"/>
        <v>6.2820663203913329E-2</v>
      </c>
      <c r="F263" s="62">
        <f t="shared" ca="1" si="9"/>
        <v>0.22341057892394822</v>
      </c>
    </row>
    <row r="264" spans="5:6" x14ac:dyDescent="0.25">
      <c r="E264" s="62">
        <f t="shared" ca="1" si="8"/>
        <v>0.47082329044063143</v>
      </c>
      <c r="F264" s="62">
        <f t="shared" ca="1" si="9"/>
        <v>0.93350046215345683</v>
      </c>
    </row>
    <row r="265" spans="5:6" x14ac:dyDescent="0.25">
      <c r="E265" s="62">
        <f t="shared" ca="1" si="8"/>
        <v>0.49607395089665962</v>
      </c>
      <c r="F265" s="62">
        <f t="shared" ca="1" si="9"/>
        <v>0.99079195590669189</v>
      </c>
    </row>
    <row r="266" spans="5:6" x14ac:dyDescent="0.25">
      <c r="E266" s="62">
        <f t="shared" ca="1" si="8"/>
        <v>0.5469322051237846</v>
      </c>
      <c r="F266" s="62">
        <f t="shared" ca="1" si="9"/>
        <v>1.1172435600495956</v>
      </c>
    </row>
    <row r="267" spans="5:6" x14ac:dyDescent="0.25">
      <c r="E267" s="62">
        <f t="shared" ca="1" si="8"/>
        <v>0.47554436275841649</v>
      </c>
      <c r="F267" s="62">
        <f t="shared" ca="1" si="9"/>
        <v>0.94396881186940851</v>
      </c>
    </row>
    <row r="268" spans="5:6" x14ac:dyDescent="0.25">
      <c r="E268" s="62">
        <f t="shared" ca="1" si="8"/>
        <v>0.29900783902232553</v>
      </c>
      <c r="F268" s="62">
        <f t="shared" ca="1" si="9"/>
        <v>0.60773635559664396</v>
      </c>
    </row>
    <row r="269" spans="5:6" x14ac:dyDescent="0.25">
      <c r="E269" s="62">
        <f t="shared" ca="1" si="8"/>
        <v>0.95945129462264789</v>
      </c>
      <c r="F269" s="62">
        <f t="shared" ca="1" si="9"/>
        <v>5.6246629135940136</v>
      </c>
    </row>
    <row r="270" spans="5:6" x14ac:dyDescent="0.25">
      <c r="E270" s="62">
        <f t="shared" ca="1" si="8"/>
        <v>0.14165187698760062</v>
      </c>
      <c r="F270" s="62">
        <f t="shared" ca="1" si="9"/>
        <v>0.35743028124254272</v>
      </c>
    </row>
    <row r="271" spans="5:6" x14ac:dyDescent="0.25">
      <c r="E271" s="62">
        <f t="shared" ca="1" si="8"/>
        <v>0.72295837292815024</v>
      </c>
      <c r="F271" s="62">
        <f t="shared" ca="1" si="9"/>
        <v>1.7498638573471648</v>
      </c>
    </row>
    <row r="272" spans="5:6" x14ac:dyDescent="0.25">
      <c r="E272" s="62">
        <f t="shared" ca="1" si="8"/>
        <v>0.69078983464201527</v>
      </c>
      <c r="F272" s="62">
        <f t="shared" ca="1" si="9"/>
        <v>1.6003489579230936</v>
      </c>
    </row>
    <row r="273" spans="5:6" x14ac:dyDescent="0.25">
      <c r="E273" s="62">
        <f t="shared" ca="1" si="8"/>
        <v>0.25799347828593155</v>
      </c>
      <c r="F273" s="62">
        <f t="shared" ca="1" si="9"/>
        <v>0.54061254438783768</v>
      </c>
    </row>
    <row r="274" spans="5:6" x14ac:dyDescent="0.25">
      <c r="E274" s="62">
        <f t="shared" ca="1" si="8"/>
        <v>0.44602083659108782</v>
      </c>
      <c r="F274" s="62">
        <f t="shared" ca="1" si="9"/>
        <v>0.88019050757708506</v>
      </c>
    </row>
    <row r="275" spans="5:6" x14ac:dyDescent="0.25">
      <c r="E275" s="62">
        <f t="shared" ca="1" si="8"/>
        <v>0.34276790910575838</v>
      </c>
      <c r="F275" s="62">
        <f t="shared" ca="1" si="9"/>
        <v>0.68269525522107011</v>
      </c>
    </row>
    <row r="276" spans="5:6" x14ac:dyDescent="0.25">
      <c r="E276" s="62">
        <f t="shared" ca="1" si="8"/>
        <v>0.77166921874904848</v>
      </c>
      <c r="F276" s="62">
        <f t="shared" ca="1" si="9"/>
        <v>2.026770913283142</v>
      </c>
    </row>
    <row r="277" spans="5:6" x14ac:dyDescent="0.25">
      <c r="E277" s="62">
        <f t="shared" ca="1" si="8"/>
        <v>6.2174152379139369E-2</v>
      </c>
      <c r="F277" s="62">
        <f t="shared" ca="1" si="9"/>
        <v>0.22217306164516851</v>
      </c>
    </row>
    <row r="278" spans="5:6" x14ac:dyDescent="0.25">
      <c r="E278" s="62">
        <f t="shared" ca="1" si="8"/>
        <v>0.86100203556798927</v>
      </c>
      <c r="F278" s="62">
        <f t="shared" ca="1" si="9"/>
        <v>2.8311682621901908</v>
      </c>
    </row>
    <row r="279" spans="5:6" x14ac:dyDescent="0.25">
      <c r="E279" s="62">
        <f t="shared" ca="1" si="8"/>
        <v>0.84847235354573258</v>
      </c>
      <c r="F279" s="62">
        <f t="shared" ca="1" si="9"/>
        <v>2.6805611654429553</v>
      </c>
    </row>
    <row r="280" spans="5:6" x14ac:dyDescent="0.25">
      <c r="E280" s="62">
        <f t="shared" ca="1" si="8"/>
        <v>0.14189498787580923</v>
      </c>
      <c r="F280" s="62">
        <f t="shared" ca="1" si="9"/>
        <v>0.35781631323369295</v>
      </c>
    </row>
    <row r="281" spans="5:6" x14ac:dyDescent="0.25">
      <c r="E281" s="62">
        <f t="shared" ca="1" si="8"/>
        <v>0.60952020949603314</v>
      </c>
      <c r="F281" s="62">
        <f t="shared" ca="1" si="9"/>
        <v>1.2991790866964412</v>
      </c>
    </row>
    <row r="282" spans="5:6" x14ac:dyDescent="0.25">
      <c r="E282" s="62">
        <f t="shared" ca="1" si="8"/>
        <v>0.7604729676988814</v>
      </c>
      <c r="F282" s="62">
        <f t="shared" ca="1" si="9"/>
        <v>1.9565007343739369</v>
      </c>
    </row>
    <row r="283" spans="5:6" x14ac:dyDescent="0.25">
      <c r="E283" s="62">
        <f t="shared" ca="1" si="8"/>
        <v>8.3213406638265486E-2</v>
      </c>
      <c r="F283" s="62">
        <f t="shared" ca="1" si="9"/>
        <v>0.26071886594272203</v>
      </c>
    </row>
    <row r="284" spans="5:6" x14ac:dyDescent="0.25">
      <c r="E284" s="62">
        <f t="shared" ca="1" si="8"/>
        <v>0.56654896030940161</v>
      </c>
      <c r="F284" s="62">
        <f t="shared" ca="1" si="9"/>
        <v>1.1707138924432521</v>
      </c>
    </row>
    <row r="285" spans="5:6" x14ac:dyDescent="0.25">
      <c r="E285" s="62">
        <f t="shared" ca="1" si="8"/>
        <v>0.69780347056640524</v>
      </c>
      <c r="F285" s="62">
        <f t="shared" ca="1" si="9"/>
        <v>1.6311384374846047</v>
      </c>
    </row>
    <row r="286" spans="5:6" x14ac:dyDescent="0.25">
      <c r="E286" s="62">
        <f t="shared" ca="1" si="8"/>
        <v>0.23391616830339079</v>
      </c>
      <c r="F286" s="62">
        <f t="shared" ca="1" si="9"/>
        <v>0.50222256442015634</v>
      </c>
    </row>
    <row r="287" spans="5:6" x14ac:dyDescent="0.25">
      <c r="E287" s="62">
        <f t="shared" ca="1" si="8"/>
        <v>0.90805488860107686</v>
      </c>
      <c r="F287" s="62">
        <f t="shared" ca="1" si="9"/>
        <v>3.6244604372236111</v>
      </c>
    </row>
    <row r="288" spans="5:6" x14ac:dyDescent="0.25">
      <c r="E288" s="62">
        <f t="shared" ca="1" si="8"/>
        <v>0.32036682764302127</v>
      </c>
      <c r="F288" s="62">
        <f t="shared" ca="1" si="9"/>
        <v>0.64382354541436104</v>
      </c>
    </row>
    <row r="289" spans="5:6" x14ac:dyDescent="0.25">
      <c r="E289" s="62">
        <f t="shared" ca="1" si="8"/>
        <v>0.29277114268980808</v>
      </c>
      <c r="F289" s="62">
        <f t="shared" ca="1" si="9"/>
        <v>0.59735899498940759</v>
      </c>
    </row>
    <row r="290" spans="5:6" x14ac:dyDescent="0.25">
      <c r="E290" s="62">
        <f t="shared" ca="1" si="8"/>
        <v>0.86725909867551376</v>
      </c>
      <c r="F290" s="62">
        <f t="shared" ca="1" si="9"/>
        <v>2.9135557824003007</v>
      </c>
    </row>
    <row r="291" spans="5:6" x14ac:dyDescent="0.25">
      <c r="E291" s="62">
        <f t="shared" ca="1" si="8"/>
        <v>0.98652274887088398</v>
      </c>
      <c r="F291" s="62">
        <f t="shared" ca="1" si="9"/>
        <v>9.5670040665158318</v>
      </c>
    </row>
    <row r="292" spans="5:6" x14ac:dyDescent="0.25">
      <c r="E292" s="62">
        <f t="shared" ca="1" si="8"/>
        <v>0.47643272125394653</v>
      </c>
      <c r="F292" s="62">
        <f t="shared" ca="1" si="9"/>
        <v>0.94595071537505837</v>
      </c>
    </row>
    <row r="293" spans="5:6" x14ac:dyDescent="0.25">
      <c r="E293" s="62">
        <f t="shared" ca="1" si="8"/>
        <v>3.7812713456613967E-2</v>
      </c>
      <c r="F293" s="62">
        <f t="shared" ca="1" si="9"/>
        <v>0.17161701651191255</v>
      </c>
    </row>
    <row r="294" spans="5:6" x14ac:dyDescent="0.25">
      <c r="E294" s="62">
        <f t="shared" ca="1" si="8"/>
        <v>0.85648135208994014</v>
      </c>
      <c r="F294" s="62">
        <f t="shared" ca="1" si="9"/>
        <v>2.77475193536868</v>
      </c>
    </row>
    <row r="295" spans="5:6" x14ac:dyDescent="0.25">
      <c r="E295" s="62">
        <f t="shared" ca="1" si="8"/>
        <v>0.56312352905746443</v>
      </c>
      <c r="F295" s="62">
        <f t="shared" ca="1" si="9"/>
        <v>1.1611641398262986</v>
      </c>
    </row>
    <row r="296" spans="5:6" x14ac:dyDescent="0.25">
      <c r="E296" s="62">
        <f t="shared" ca="1" si="8"/>
        <v>0.77012564186294918</v>
      </c>
      <c r="F296" s="62">
        <f t="shared" ca="1" si="9"/>
        <v>2.0168098639609009</v>
      </c>
    </row>
    <row r="297" spans="5:6" x14ac:dyDescent="0.25">
      <c r="E297" s="62">
        <f t="shared" ca="1" si="8"/>
        <v>0.56975510742039837</v>
      </c>
      <c r="F297" s="62">
        <f t="shared" ca="1" si="9"/>
        <v>1.1797375545742448</v>
      </c>
    </row>
    <row r="298" spans="5:6" x14ac:dyDescent="0.25">
      <c r="E298" s="62">
        <f t="shared" ca="1" si="8"/>
        <v>6.5151369766762612E-2</v>
      </c>
      <c r="F298" s="62">
        <f t="shared" ca="1" si="9"/>
        <v>0.22783914441680647</v>
      </c>
    </row>
    <row r="299" spans="5:6" x14ac:dyDescent="0.25">
      <c r="E299" s="62">
        <f t="shared" ca="1" si="8"/>
        <v>0.96754626371720998</v>
      </c>
      <c r="F299" s="62">
        <f t="shared" ca="1" si="9"/>
        <v>6.2893434707251687</v>
      </c>
    </row>
    <row r="300" spans="5:6" x14ac:dyDescent="0.25">
      <c r="E300" s="62">
        <f t="shared" ca="1" si="8"/>
        <v>0.5787865056576752</v>
      </c>
      <c r="F300" s="62">
        <f t="shared" ca="1" si="9"/>
        <v>1.2056132473168253</v>
      </c>
    </row>
    <row r="301" spans="5:6" x14ac:dyDescent="0.25">
      <c r="E301" s="62">
        <f t="shared" ca="1" si="8"/>
        <v>9.4317782937669681E-2</v>
      </c>
      <c r="F301" s="62">
        <f t="shared" ca="1" si="9"/>
        <v>0.27996693221534524</v>
      </c>
    </row>
    <row r="302" spans="5:6" x14ac:dyDescent="0.25">
      <c r="E302" s="62">
        <f t="shared" ca="1" si="8"/>
        <v>0.52196909368911992</v>
      </c>
      <c r="F302" s="62">
        <f t="shared" ca="1" si="9"/>
        <v>1.0531570684802327</v>
      </c>
    </row>
    <row r="303" spans="5:6" x14ac:dyDescent="0.25">
      <c r="E303" s="62">
        <f t="shared" ca="1" si="8"/>
        <v>0.63540834626377851</v>
      </c>
      <c r="F303" s="62">
        <f t="shared" ca="1" si="9"/>
        <v>1.3855730550070973</v>
      </c>
    </row>
    <row r="304" spans="5:6" x14ac:dyDescent="0.25">
      <c r="E304" s="62">
        <f t="shared" ca="1" si="8"/>
        <v>0.11655408020522762</v>
      </c>
      <c r="F304" s="62">
        <f t="shared" ca="1" si="9"/>
        <v>0.31705400650733589</v>
      </c>
    </row>
    <row r="305" spans="5:6" x14ac:dyDescent="0.25">
      <c r="E305" s="62">
        <f t="shared" ca="1" si="8"/>
        <v>0.57730584849404143</v>
      </c>
      <c r="F305" s="62">
        <f t="shared" ca="1" si="9"/>
        <v>1.2013238380732643</v>
      </c>
    </row>
    <row r="306" spans="5:6" x14ac:dyDescent="0.25">
      <c r="E306" s="62">
        <f t="shared" ca="1" si="8"/>
        <v>0.26968973438785226</v>
      </c>
      <c r="F306" s="62">
        <f t="shared" ca="1" si="9"/>
        <v>0.55950341669938364</v>
      </c>
    </row>
    <row r="307" spans="5:6" x14ac:dyDescent="0.25">
      <c r="E307" s="62">
        <f t="shared" ca="1" si="8"/>
        <v>8.5725335842528061E-3</v>
      </c>
      <c r="F307" s="62">
        <f t="shared" ca="1" si="9"/>
        <v>8.5052820129644102E-2</v>
      </c>
    </row>
    <row r="308" spans="5:6" x14ac:dyDescent="0.25">
      <c r="E308" s="62">
        <f t="shared" ca="1" si="8"/>
        <v>0.73977936848581782</v>
      </c>
      <c r="F308" s="62">
        <f t="shared" ca="1" si="9"/>
        <v>1.8375727723383406</v>
      </c>
    </row>
    <row r="309" spans="5:6" x14ac:dyDescent="0.25">
      <c r="E309" s="62">
        <f t="shared" ca="1" si="8"/>
        <v>0.79324553725163682</v>
      </c>
      <c r="F309" s="62">
        <f t="shared" ca="1" si="9"/>
        <v>2.1762970901492702</v>
      </c>
    </row>
    <row r="310" spans="5:6" x14ac:dyDescent="0.25">
      <c r="E310" s="62">
        <f t="shared" ca="1" si="8"/>
        <v>0.2076763648745984</v>
      </c>
      <c r="F310" s="62">
        <f t="shared" ca="1" si="9"/>
        <v>0.46093949673122031</v>
      </c>
    </row>
    <row r="311" spans="5:6" x14ac:dyDescent="0.25">
      <c r="E311" s="62">
        <f t="shared" ca="1" si="8"/>
        <v>0.71431721169986884</v>
      </c>
      <c r="F311" s="62">
        <f t="shared" ca="1" si="9"/>
        <v>1.7075196868063278</v>
      </c>
    </row>
    <row r="312" spans="5:6" x14ac:dyDescent="0.25">
      <c r="E312" s="62">
        <f t="shared" ca="1" si="8"/>
        <v>0.86859885111931789</v>
      </c>
      <c r="F312" s="62">
        <f t="shared" ca="1" si="9"/>
        <v>2.931893213630377</v>
      </c>
    </row>
    <row r="313" spans="5:6" x14ac:dyDescent="0.25">
      <c r="E313" s="62">
        <f t="shared" ca="1" si="8"/>
        <v>0.44902222468195485</v>
      </c>
      <c r="F313" s="62">
        <f t="shared" ca="1" si="9"/>
        <v>0.88649770661275784</v>
      </c>
    </row>
    <row r="314" spans="5:6" x14ac:dyDescent="0.25">
      <c r="E314" s="62">
        <f t="shared" ca="1" si="8"/>
        <v>0.91406127548204974</v>
      </c>
      <c r="F314" s="62">
        <f t="shared" ca="1" si="9"/>
        <v>3.7664854849132352</v>
      </c>
    </row>
    <row r="315" spans="5:6" x14ac:dyDescent="0.25">
      <c r="E315" s="62">
        <f t="shared" ca="1" si="8"/>
        <v>0.86745961345632139</v>
      </c>
      <c r="F315" s="62">
        <f t="shared" ca="1" si="9"/>
        <v>2.9162840182867726</v>
      </c>
    </row>
    <row r="316" spans="5:6" x14ac:dyDescent="0.25">
      <c r="E316" s="62">
        <f t="shared" ca="1" si="8"/>
        <v>0.44441212944770236</v>
      </c>
      <c r="F316" s="62">
        <f t="shared" ca="1" si="9"/>
        <v>0.87682551014847465</v>
      </c>
    </row>
    <row r="317" spans="5:6" x14ac:dyDescent="0.25">
      <c r="E317" s="62">
        <f t="shared" ca="1" si="8"/>
        <v>0.85042565966771588</v>
      </c>
      <c r="F317" s="62">
        <f t="shared" ca="1" si="9"/>
        <v>2.7028930670426004</v>
      </c>
    </row>
    <row r="318" spans="5:6" x14ac:dyDescent="0.25">
      <c r="E318" s="62">
        <f t="shared" ca="1" si="8"/>
        <v>0.93601396893250455</v>
      </c>
      <c r="F318" s="62">
        <f t="shared" ca="1" si="9"/>
        <v>4.4320114407567166</v>
      </c>
    </row>
    <row r="319" spans="5:6" x14ac:dyDescent="0.25">
      <c r="E319" s="62">
        <f t="shared" ca="1" si="8"/>
        <v>0.29507622796469823</v>
      </c>
      <c r="F319" s="62">
        <f t="shared" ca="1" si="9"/>
        <v>0.60118657732667447</v>
      </c>
    </row>
    <row r="320" spans="5:6" x14ac:dyDescent="0.25">
      <c r="E320" s="62">
        <f t="shared" ca="1" si="8"/>
        <v>0.26257428270882854</v>
      </c>
      <c r="F320" s="62">
        <f t="shared" ca="1" si="9"/>
        <v>0.54799000200197723</v>
      </c>
    </row>
    <row r="321" spans="5:6" x14ac:dyDescent="0.25">
      <c r="E321" s="62">
        <f t="shared" ca="1" si="8"/>
        <v>0.58743183768154861</v>
      </c>
      <c r="F321" s="62">
        <f t="shared" ca="1" si="9"/>
        <v>1.2310412747115298</v>
      </c>
    </row>
    <row r="322" spans="5:6" x14ac:dyDescent="0.25">
      <c r="E322" s="62">
        <f t="shared" ca="1" si="8"/>
        <v>0.94779448448743053</v>
      </c>
      <c r="F322" s="62">
        <f t="shared" ca="1" si="9"/>
        <v>4.9377625175909898</v>
      </c>
    </row>
    <row r="323" spans="5:6" x14ac:dyDescent="0.25">
      <c r="E323" s="62">
        <f t="shared" ca="1" si="8"/>
        <v>0.647290064358925</v>
      </c>
      <c r="F323" s="62">
        <f t="shared" ca="1" si="9"/>
        <v>1.4279110065212088</v>
      </c>
    </row>
    <row r="324" spans="5:6" x14ac:dyDescent="0.25">
      <c r="E324" s="62">
        <f t="shared" ref="E324:E387" ca="1" si="10">RAND()</f>
        <v>0.61598580404993408</v>
      </c>
      <c r="F324" s="62">
        <f t="shared" ref="F324:F387" ca="1" si="11">_xlfn.F.INV(E324,$C$3,$C$4)</f>
        <v>1.3200549441406964</v>
      </c>
    </row>
    <row r="325" spans="5:6" x14ac:dyDescent="0.25">
      <c r="E325" s="62">
        <f t="shared" ca="1" si="10"/>
        <v>0.65580397406965296</v>
      </c>
      <c r="F325" s="62">
        <f t="shared" ca="1" si="11"/>
        <v>1.4594011536129867</v>
      </c>
    </row>
    <row r="326" spans="5:6" x14ac:dyDescent="0.25">
      <c r="E326" s="62">
        <f t="shared" ca="1" si="10"/>
        <v>8.1522903179620299E-2</v>
      </c>
      <c r="F326" s="62">
        <f t="shared" ca="1" si="11"/>
        <v>0.25773293034822115</v>
      </c>
    </row>
    <row r="327" spans="5:6" x14ac:dyDescent="0.25">
      <c r="E327" s="62">
        <f t="shared" ca="1" si="10"/>
        <v>0.36723700494729428</v>
      </c>
      <c r="F327" s="62">
        <f t="shared" ca="1" si="11"/>
        <v>0.726538862244964</v>
      </c>
    </row>
    <row r="328" spans="5:6" x14ac:dyDescent="0.25">
      <c r="E328" s="62">
        <f t="shared" ca="1" si="10"/>
        <v>0.40118166664957411</v>
      </c>
      <c r="F328" s="62">
        <f t="shared" ca="1" si="11"/>
        <v>0.79015562532227879</v>
      </c>
    </row>
    <row r="329" spans="5:6" x14ac:dyDescent="0.25">
      <c r="E329" s="62">
        <f t="shared" ca="1" si="10"/>
        <v>0.19713469713318288</v>
      </c>
      <c r="F329" s="62">
        <f t="shared" ca="1" si="11"/>
        <v>0.44445185833630502</v>
      </c>
    </row>
    <row r="330" spans="5:6" x14ac:dyDescent="0.25">
      <c r="E330" s="62">
        <f t="shared" ca="1" si="10"/>
        <v>0.62339120339911902</v>
      </c>
      <c r="F330" s="62">
        <f t="shared" ca="1" si="11"/>
        <v>1.3445237013517635</v>
      </c>
    </row>
    <row r="331" spans="5:6" x14ac:dyDescent="0.25">
      <c r="E331" s="62">
        <f t="shared" ca="1" si="10"/>
        <v>0.9304975651367311</v>
      </c>
      <c r="F331" s="62">
        <f t="shared" ca="1" si="11"/>
        <v>4.2376721396750074</v>
      </c>
    </row>
    <row r="332" spans="5:6" x14ac:dyDescent="0.25">
      <c r="E332" s="62">
        <f t="shared" ca="1" si="10"/>
        <v>0.13889095376352512</v>
      </c>
      <c r="F332" s="62">
        <f t="shared" ca="1" si="11"/>
        <v>0.35304075260407608</v>
      </c>
    </row>
    <row r="333" spans="5:6" x14ac:dyDescent="0.25">
      <c r="E333" s="62">
        <f t="shared" ca="1" si="10"/>
        <v>0.8510604699497154</v>
      </c>
      <c r="F333" s="62">
        <f t="shared" ca="1" si="11"/>
        <v>2.7102371027207042</v>
      </c>
    </row>
    <row r="334" spans="5:6" x14ac:dyDescent="0.25">
      <c r="E334" s="62">
        <f t="shared" ca="1" si="10"/>
        <v>0.13972009160865095</v>
      </c>
      <c r="F334" s="62">
        <f t="shared" ca="1" si="11"/>
        <v>0.35436006497950706</v>
      </c>
    </row>
    <row r="335" spans="5:6" x14ac:dyDescent="0.25">
      <c r="E335" s="62">
        <f t="shared" ca="1" si="10"/>
        <v>0.70879992681200754</v>
      </c>
      <c r="F335" s="62">
        <f t="shared" ca="1" si="11"/>
        <v>1.6813633581869072</v>
      </c>
    </row>
    <row r="336" spans="5:6" x14ac:dyDescent="0.25">
      <c r="E336" s="62">
        <f t="shared" ca="1" si="10"/>
        <v>0.67586901723111648</v>
      </c>
      <c r="F336" s="62">
        <f t="shared" ca="1" si="11"/>
        <v>1.5378039217729185</v>
      </c>
    </row>
    <row r="337" spans="5:6" x14ac:dyDescent="0.25">
      <c r="E337" s="62">
        <f t="shared" ca="1" si="10"/>
        <v>0.56013341493617252</v>
      </c>
      <c r="F337" s="62">
        <f t="shared" ca="1" si="11"/>
        <v>1.1529035057821357</v>
      </c>
    </row>
    <row r="338" spans="5:6" x14ac:dyDescent="0.25">
      <c r="E338" s="62">
        <f t="shared" ca="1" si="10"/>
        <v>0.32773130677654017</v>
      </c>
      <c r="F338" s="62">
        <f t="shared" ca="1" si="11"/>
        <v>0.65647976294642552</v>
      </c>
    </row>
    <row r="339" spans="5:6" x14ac:dyDescent="0.25">
      <c r="E339" s="62">
        <f t="shared" ca="1" si="10"/>
        <v>0.46315774735901172</v>
      </c>
      <c r="F339" s="62">
        <f t="shared" ca="1" si="11"/>
        <v>0.91672823164278205</v>
      </c>
    </row>
    <row r="340" spans="5:6" x14ac:dyDescent="0.25">
      <c r="E340" s="62">
        <f t="shared" ca="1" si="10"/>
        <v>0.49452854748631836</v>
      </c>
      <c r="F340" s="62">
        <f t="shared" ca="1" si="11"/>
        <v>0.98719049642841483</v>
      </c>
    </row>
    <row r="341" spans="5:6" x14ac:dyDescent="0.25">
      <c r="E341" s="62">
        <f t="shared" ca="1" si="10"/>
        <v>0.83188467655972897</v>
      </c>
      <c r="F341" s="62">
        <f t="shared" ca="1" si="11"/>
        <v>2.5055779973619967</v>
      </c>
    </row>
    <row r="342" spans="5:6" x14ac:dyDescent="0.25">
      <c r="E342" s="62">
        <f t="shared" ca="1" si="10"/>
        <v>0.71337335191379425</v>
      </c>
      <c r="F342" s="62">
        <f t="shared" ca="1" si="11"/>
        <v>1.7029977255677873</v>
      </c>
    </row>
    <row r="343" spans="5:6" x14ac:dyDescent="0.25">
      <c r="E343" s="62">
        <f t="shared" ca="1" si="10"/>
        <v>0.88004383345042758</v>
      </c>
      <c r="F343" s="62">
        <f t="shared" ca="1" si="11"/>
        <v>3.0998084291803076</v>
      </c>
    </row>
    <row r="344" spans="5:6" x14ac:dyDescent="0.25">
      <c r="E344" s="62">
        <f t="shared" ca="1" si="10"/>
        <v>5.8315093854428568E-3</v>
      </c>
      <c r="F344" s="62">
        <f t="shared" ca="1" si="11"/>
        <v>7.1629290666868434E-2</v>
      </c>
    </row>
    <row r="345" spans="5:6" x14ac:dyDescent="0.25">
      <c r="E345" s="62">
        <f t="shared" ca="1" si="10"/>
        <v>0.18199241804366617</v>
      </c>
      <c r="F345" s="62">
        <f t="shared" ca="1" si="11"/>
        <v>0.42080333109267365</v>
      </c>
    </row>
    <row r="346" spans="5:6" x14ac:dyDescent="0.25">
      <c r="E346" s="62">
        <f t="shared" ca="1" si="10"/>
        <v>0.98805389776697328</v>
      </c>
      <c r="F346" s="62">
        <f t="shared" ca="1" si="11"/>
        <v>10.112839367414269</v>
      </c>
    </row>
    <row r="347" spans="5:6" x14ac:dyDescent="0.25">
      <c r="E347" s="62">
        <f t="shared" ca="1" si="10"/>
        <v>5.4444712469492784E-2</v>
      </c>
      <c r="F347" s="62">
        <f t="shared" ca="1" si="11"/>
        <v>0.20703705050513016</v>
      </c>
    </row>
    <row r="348" spans="5:6" x14ac:dyDescent="0.25">
      <c r="E348" s="62">
        <f t="shared" ca="1" si="10"/>
        <v>0.65526489442551838</v>
      </c>
      <c r="F348" s="62">
        <f t="shared" ca="1" si="11"/>
        <v>1.4573774026036499</v>
      </c>
    </row>
    <row r="349" spans="5:6" x14ac:dyDescent="0.25">
      <c r="E349" s="62">
        <f t="shared" ca="1" si="10"/>
        <v>0.43712638503045809</v>
      </c>
      <c r="F349" s="62">
        <f t="shared" ca="1" si="11"/>
        <v>0.86171904893616813</v>
      </c>
    </row>
    <row r="350" spans="5:6" x14ac:dyDescent="0.25">
      <c r="E350" s="62">
        <f t="shared" ca="1" si="10"/>
        <v>0.94264940670926556</v>
      </c>
      <c r="F350" s="62">
        <f t="shared" ca="1" si="11"/>
        <v>4.6991284939966507</v>
      </c>
    </row>
    <row r="351" spans="5:6" x14ac:dyDescent="0.25">
      <c r="E351" s="62">
        <f t="shared" ca="1" si="10"/>
        <v>0.80680205466102906</v>
      </c>
      <c r="F351" s="62">
        <f t="shared" ca="1" si="11"/>
        <v>2.2815327289527083</v>
      </c>
    </row>
    <row r="352" spans="5:6" x14ac:dyDescent="0.25">
      <c r="E352" s="62">
        <f t="shared" ca="1" si="10"/>
        <v>0.19874195643248338</v>
      </c>
      <c r="F352" s="62">
        <f t="shared" ca="1" si="11"/>
        <v>0.44696359994033602</v>
      </c>
    </row>
    <row r="353" spans="5:6" x14ac:dyDescent="0.25">
      <c r="E353" s="62">
        <f t="shared" ca="1" si="10"/>
        <v>0.39302038912209836</v>
      </c>
      <c r="F353" s="62">
        <f t="shared" ca="1" si="11"/>
        <v>0.77453561461165699</v>
      </c>
    </row>
    <row r="354" spans="5:6" x14ac:dyDescent="0.25">
      <c r="E354" s="62">
        <f t="shared" ca="1" si="10"/>
        <v>0.22996238281862846</v>
      </c>
      <c r="F354" s="62">
        <f t="shared" ca="1" si="11"/>
        <v>0.49597158433884969</v>
      </c>
    </row>
    <row r="355" spans="5:6" x14ac:dyDescent="0.25">
      <c r="E355" s="62">
        <f t="shared" ca="1" si="10"/>
        <v>0.30117382764428569</v>
      </c>
      <c r="F355" s="62">
        <f t="shared" ca="1" si="11"/>
        <v>0.6113564932585519</v>
      </c>
    </row>
    <row r="356" spans="5:6" x14ac:dyDescent="0.25">
      <c r="E356" s="62">
        <f t="shared" ca="1" si="10"/>
        <v>0.61955749812215777</v>
      </c>
      <c r="F356" s="62">
        <f t="shared" ca="1" si="11"/>
        <v>1.3317803937892214</v>
      </c>
    </row>
    <row r="357" spans="5:6" x14ac:dyDescent="0.25">
      <c r="E357" s="62">
        <f t="shared" ca="1" si="10"/>
        <v>0.22909140220558588</v>
      </c>
      <c r="F357" s="62">
        <f t="shared" ca="1" si="11"/>
        <v>0.49459625487212922</v>
      </c>
    </row>
    <row r="358" spans="5:6" x14ac:dyDescent="0.25">
      <c r="E358" s="62">
        <f t="shared" ca="1" si="10"/>
        <v>0.94403280715856264</v>
      </c>
      <c r="F358" s="62">
        <f t="shared" ca="1" si="11"/>
        <v>4.7602778964847916</v>
      </c>
    </row>
    <row r="359" spans="5:6" x14ac:dyDescent="0.25">
      <c r="E359" s="62">
        <f t="shared" ca="1" si="10"/>
        <v>0.63579924582203695</v>
      </c>
      <c r="F359" s="62">
        <f t="shared" ca="1" si="11"/>
        <v>1.3869374684300642</v>
      </c>
    </row>
    <row r="360" spans="5:6" x14ac:dyDescent="0.25">
      <c r="E360" s="62">
        <f t="shared" ca="1" si="10"/>
        <v>1.6701589113936599E-3</v>
      </c>
      <c r="F360" s="62">
        <f t="shared" ca="1" si="11"/>
        <v>4.172694445290432E-2</v>
      </c>
    </row>
    <row r="361" spans="5:6" x14ac:dyDescent="0.25">
      <c r="E361" s="62">
        <f t="shared" ca="1" si="10"/>
        <v>0.44882955473994102</v>
      </c>
      <c r="F361" s="62">
        <f t="shared" ca="1" si="11"/>
        <v>0.88609167895830687</v>
      </c>
    </row>
    <row r="362" spans="5:6" x14ac:dyDescent="0.25">
      <c r="E362" s="62">
        <f t="shared" ca="1" si="10"/>
        <v>0.46327599910239226</v>
      </c>
      <c r="F362" s="62">
        <f t="shared" ca="1" si="11"/>
        <v>0.91698489548615436</v>
      </c>
    </row>
    <row r="363" spans="5:6" x14ac:dyDescent="0.25">
      <c r="E363" s="62">
        <f t="shared" ca="1" si="10"/>
        <v>0.97019490601375835</v>
      </c>
      <c r="F363" s="62">
        <f t="shared" ca="1" si="11"/>
        <v>6.5593043623913037</v>
      </c>
    </row>
    <row r="364" spans="5:6" x14ac:dyDescent="0.25">
      <c r="E364" s="62">
        <f t="shared" ca="1" si="10"/>
        <v>0.65972516502266132</v>
      </c>
      <c r="F364" s="62">
        <f t="shared" ca="1" si="11"/>
        <v>1.4742467767033973</v>
      </c>
    </row>
    <row r="365" spans="5:6" x14ac:dyDescent="0.25">
      <c r="E365" s="62">
        <f t="shared" ca="1" si="10"/>
        <v>0.93473022806941319</v>
      </c>
      <c r="F365" s="62">
        <f t="shared" ca="1" si="11"/>
        <v>4.3847573389553141</v>
      </c>
    </row>
    <row r="366" spans="5:6" x14ac:dyDescent="0.25">
      <c r="E366" s="62">
        <f t="shared" ca="1" si="10"/>
        <v>0.11839828644225514</v>
      </c>
      <c r="F366" s="62">
        <f t="shared" ca="1" si="11"/>
        <v>0.32006413786384463</v>
      </c>
    </row>
    <row r="367" spans="5:6" x14ac:dyDescent="0.25">
      <c r="E367" s="62">
        <f t="shared" ca="1" si="10"/>
        <v>0.71318645132835745</v>
      </c>
      <c r="F367" s="62">
        <f t="shared" ca="1" si="11"/>
        <v>1.7021046438940066</v>
      </c>
    </row>
    <row r="368" spans="5:6" x14ac:dyDescent="0.25">
      <c r="E368" s="62">
        <f t="shared" ca="1" si="10"/>
        <v>0.58524443678944915</v>
      </c>
      <c r="F368" s="62">
        <f t="shared" ca="1" si="11"/>
        <v>1.2245448381026431</v>
      </c>
    </row>
    <row r="369" spans="5:6" x14ac:dyDescent="0.25">
      <c r="E369" s="62">
        <f t="shared" ca="1" si="10"/>
        <v>0.15893107667053241</v>
      </c>
      <c r="F369" s="62">
        <f t="shared" ca="1" si="11"/>
        <v>0.38470800331913707</v>
      </c>
    </row>
    <row r="370" spans="5:6" x14ac:dyDescent="0.25">
      <c r="E370" s="62">
        <f t="shared" ca="1" si="10"/>
        <v>0.95556959102752914</v>
      </c>
      <c r="F370" s="62">
        <f t="shared" ca="1" si="11"/>
        <v>5.3682352625210381</v>
      </c>
    </row>
    <row r="371" spans="5:6" x14ac:dyDescent="0.25">
      <c r="E371" s="62">
        <f t="shared" ca="1" si="10"/>
        <v>0.16594116575711204</v>
      </c>
      <c r="F371" s="62">
        <f t="shared" ca="1" si="11"/>
        <v>0.39570452430711373</v>
      </c>
    </row>
    <row r="372" spans="5:6" x14ac:dyDescent="0.25">
      <c r="E372" s="62">
        <f t="shared" ca="1" si="10"/>
        <v>2.2583962970137428E-2</v>
      </c>
      <c r="F372" s="62">
        <f t="shared" ca="1" si="11"/>
        <v>0.13324617997826171</v>
      </c>
    </row>
    <row r="373" spans="5:6" x14ac:dyDescent="0.25">
      <c r="E373" s="62">
        <f t="shared" ca="1" si="10"/>
        <v>0.41107067715945889</v>
      </c>
      <c r="F373" s="62">
        <f t="shared" ca="1" si="11"/>
        <v>0.80937991995831571</v>
      </c>
    </row>
    <row r="374" spans="5:6" x14ac:dyDescent="0.25">
      <c r="E374" s="62">
        <f t="shared" ca="1" si="10"/>
        <v>0.43214594254647298</v>
      </c>
      <c r="F374" s="62">
        <f t="shared" ca="1" si="11"/>
        <v>0.8515152901580868</v>
      </c>
    </row>
    <row r="375" spans="5:6" x14ac:dyDescent="0.25">
      <c r="E375" s="62">
        <f t="shared" ca="1" si="10"/>
        <v>0.83583425114949161</v>
      </c>
      <c r="F375" s="62">
        <f t="shared" ca="1" si="11"/>
        <v>2.5450328575571821</v>
      </c>
    </row>
    <row r="376" spans="5:6" x14ac:dyDescent="0.25">
      <c r="E376" s="62">
        <f t="shared" ca="1" si="10"/>
        <v>0.12516719924919062</v>
      </c>
      <c r="F376" s="62">
        <f t="shared" ca="1" si="11"/>
        <v>0.33104548207613604</v>
      </c>
    </row>
    <row r="377" spans="5:6" x14ac:dyDescent="0.25">
      <c r="E377" s="62">
        <f t="shared" ca="1" si="10"/>
        <v>0.3661043253312477</v>
      </c>
      <c r="F377" s="62">
        <f t="shared" ca="1" si="11"/>
        <v>0.72447448350127519</v>
      </c>
    </row>
    <row r="378" spans="5:6" x14ac:dyDescent="0.25">
      <c r="E378" s="62">
        <f t="shared" ca="1" si="10"/>
        <v>0.6732984319394727</v>
      </c>
      <c r="F378" s="62">
        <f t="shared" ca="1" si="11"/>
        <v>1.527409897391145</v>
      </c>
    </row>
    <row r="379" spans="5:6" x14ac:dyDescent="0.25">
      <c r="E379" s="62">
        <f t="shared" ca="1" si="10"/>
        <v>0.13624137480652387</v>
      </c>
      <c r="F379" s="62">
        <f t="shared" ca="1" si="11"/>
        <v>0.34881820475640901</v>
      </c>
    </row>
    <row r="380" spans="5:6" x14ac:dyDescent="0.25">
      <c r="E380" s="62">
        <f t="shared" ca="1" si="10"/>
        <v>0.44175131993393713</v>
      </c>
      <c r="F380" s="62">
        <f t="shared" ca="1" si="11"/>
        <v>0.87128336333651202</v>
      </c>
    </row>
    <row r="381" spans="5:6" x14ac:dyDescent="0.25">
      <c r="E381" s="62">
        <f t="shared" ca="1" si="10"/>
        <v>0.19660307923961517</v>
      </c>
      <c r="F381" s="62">
        <f t="shared" ca="1" si="11"/>
        <v>0.44362119764021052</v>
      </c>
    </row>
    <row r="382" spans="5:6" x14ac:dyDescent="0.25">
      <c r="E382" s="62">
        <f t="shared" ca="1" si="10"/>
        <v>0.19912370321209316</v>
      </c>
      <c r="F382" s="62">
        <f t="shared" ca="1" si="11"/>
        <v>0.44756026329224274</v>
      </c>
    </row>
    <row r="383" spans="5:6" x14ac:dyDescent="0.25">
      <c r="E383" s="62">
        <f t="shared" ca="1" si="10"/>
        <v>0.62162187465140584</v>
      </c>
      <c r="F383" s="62">
        <f t="shared" ca="1" si="11"/>
        <v>1.3386218815844582</v>
      </c>
    </row>
    <row r="384" spans="5:6" x14ac:dyDescent="0.25">
      <c r="E384" s="62">
        <f t="shared" ca="1" si="10"/>
        <v>0.72592077042163772</v>
      </c>
      <c r="F384" s="62">
        <f t="shared" ca="1" si="11"/>
        <v>1.7647870565413226</v>
      </c>
    </row>
    <row r="385" spans="5:6" x14ac:dyDescent="0.25">
      <c r="E385" s="62">
        <f t="shared" ca="1" si="10"/>
        <v>5.0239963906097307E-2</v>
      </c>
      <c r="F385" s="62">
        <f t="shared" ca="1" si="11"/>
        <v>0.19850134544804676</v>
      </c>
    </row>
    <row r="386" spans="5:6" x14ac:dyDescent="0.25">
      <c r="E386" s="62">
        <f t="shared" ca="1" si="10"/>
        <v>0.11921290160773401</v>
      </c>
      <c r="F386" s="62">
        <f t="shared" ca="1" si="11"/>
        <v>0.32139115260040069</v>
      </c>
    </row>
    <row r="387" spans="5:6" x14ac:dyDescent="0.25">
      <c r="E387" s="62">
        <f t="shared" ca="1" si="10"/>
        <v>0.72518131080844328</v>
      </c>
      <c r="F387" s="62">
        <f t="shared" ca="1" si="11"/>
        <v>1.7610419369365899</v>
      </c>
    </row>
    <row r="388" spans="5:6" x14ac:dyDescent="0.25">
      <c r="E388" s="62">
        <f t="shared" ref="E388:E451" ca="1" si="12">RAND()</f>
        <v>0.40781730862232091</v>
      </c>
      <c r="F388" s="62">
        <f t="shared" ref="F388:F451" ca="1" si="13">_xlfn.F.INV(E388,$C$3,$C$4)</f>
        <v>0.80301842689918723</v>
      </c>
    </row>
    <row r="389" spans="5:6" x14ac:dyDescent="0.25">
      <c r="E389" s="62">
        <f t="shared" ca="1" si="12"/>
        <v>0.30552445354942082</v>
      </c>
      <c r="F389" s="62">
        <f t="shared" ca="1" si="13"/>
        <v>0.61865385530573047</v>
      </c>
    </row>
    <row r="390" spans="5:6" x14ac:dyDescent="0.25">
      <c r="E390" s="62">
        <f t="shared" ca="1" si="12"/>
        <v>0.15358508454239339</v>
      </c>
      <c r="F390" s="62">
        <f t="shared" ca="1" si="13"/>
        <v>0.37629891674786753</v>
      </c>
    </row>
    <row r="391" spans="5:6" x14ac:dyDescent="0.25">
      <c r="E391" s="62">
        <f t="shared" ca="1" si="12"/>
        <v>0.12767886118838279</v>
      </c>
      <c r="F391" s="62">
        <f t="shared" ca="1" si="13"/>
        <v>0.33509577698598741</v>
      </c>
    </row>
    <row r="392" spans="5:6" x14ac:dyDescent="0.25">
      <c r="E392" s="62">
        <f t="shared" ca="1" si="12"/>
        <v>0.3089342726443628</v>
      </c>
      <c r="F392" s="62">
        <f t="shared" ca="1" si="13"/>
        <v>0.62439798212042974</v>
      </c>
    </row>
    <row r="393" spans="5:6" x14ac:dyDescent="0.25">
      <c r="E393" s="62">
        <f t="shared" ca="1" si="12"/>
        <v>0.29766541656839318</v>
      </c>
      <c r="F393" s="62">
        <f t="shared" ca="1" si="13"/>
        <v>0.60549691088211754</v>
      </c>
    </row>
    <row r="394" spans="5:6" x14ac:dyDescent="0.25">
      <c r="E394" s="62">
        <f t="shared" ca="1" si="12"/>
        <v>0.3511880294554458</v>
      </c>
      <c r="F394" s="62">
        <f t="shared" ca="1" si="13"/>
        <v>0.69760926380724042</v>
      </c>
    </row>
    <row r="395" spans="5:6" x14ac:dyDescent="0.25">
      <c r="E395" s="62">
        <f t="shared" ca="1" si="12"/>
        <v>0.8336877127621426</v>
      </c>
      <c r="F395" s="62">
        <f t="shared" ca="1" si="13"/>
        <v>2.523430640749837</v>
      </c>
    </row>
    <row r="396" spans="5:6" x14ac:dyDescent="0.25">
      <c r="E396" s="62">
        <f t="shared" ca="1" si="12"/>
        <v>0.12807534147166788</v>
      </c>
      <c r="F396" s="62">
        <f t="shared" ca="1" si="13"/>
        <v>0.33573402634478328</v>
      </c>
    </row>
    <row r="397" spans="5:6" x14ac:dyDescent="0.25">
      <c r="E397" s="62">
        <f t="shared" ca="1" si="12"/>
        <v>0.77482003954016443</v>
      </c>
      <c r="F397" s="62">
        <f t="shared" ca="1" si="13"/>
        <v>2.0473888923759027</v>
      </c>
    </row>
    <row r="398" spans="5:6" x14ac:dyDescent="0.25">
      <c r="E398" s="62">
        <f t="shared" ca="1" si="12"/>
        <v>3.5535694855142186E-2</v>
      </c>
      <c r="F398" s="62">
        <f t="shared" ca="1" si="13"/>
        <v>0.16634812851346531</v>
      </c>
    </row>
    <row r="399" spans="5:6" x14ac:dyDescent="0.25">
      <c r="E399" s="62">
        <f t="shared" ca="1" si="12"/>
        <v>0.28097988180299283</v>
      </c>
      <c r="F399" s="62">
        <f t="shared" ca="1" si="13"/>
        <v>0.57791758276566441</v>
      </c>
    </row>
    <row r="400" spans="5:6" x14ac:dyDescent="0.25">
      <c r="E400" s="62">
        <f t="shared" ca="1" si="12"/>
        <v>0.4079193925435306</v>
      </c>
      <c r="F400" s="62">
        <f t="shared" ca="1" si="13"/>
        <v>0.80321748056856968</v>
      </c>
    </row>
    <row r="401" spans="5:6" x14ac:dyDescent="0.25">
      <c r="E401" s="62">
        <f t="shared" ca="1" si="12"/>
        <v>0.51492315186786852</v>
      </c>
      <c r="F401" s="62">
        <f t="shared" ca="1" si="13"/>
        <v>1.0357967212860564</v>
      </c>
    </row>
    <row r="402" spans="5:6" x14ac:dyDescent="0.25">
      <c r="E402" s="62">
        <f t="shared" ca="1" si="12"/>
        <v>0.78330149779090152</v>
      </c>
      <c r="F402" s="62">
        <f t="shared" ca="1" si="13"/>
        <v>2.1048820127504566</v>
      </c>
    </row>
    <row r="403" spans="5:6" x14ac:dyDescent="0.25">
      <c r="E403" s="62">
        <f t="shared" ca="1" si="12"/>
        <v>0.19841510942109675</v>
      </c>
      <c r="F403" s="62">
        <f t="shared" ca="1" si="13"/>
        <v>0.44645277213595436</v>
      </c>
    </row>
    <row r="404" spans="5:6" x14ac:dyDescent="0.25">
      <c r="E404" s="62">
        <f t="shared" ca="1" si="12"/>
        <v>0.40084863630353473</v>
      </c>
      <c r="F404" s="62">
        <f t="shared" ca="1" si="13"/>
        <v>0.78951396481982794</v>
      </c>
    </row>
    <row r="405" spans="5:6" x14ac:dyDescent="0.25">
      <c r="E405" s="62">
        <f t="shared" ca="1" si="12"/>
        <v>0.42072799146691775</v>
      </c>
      <c r="F405" s="62">
        <f t="shared" ca="1" si="13"/>
        <v>0.82848405189506824</v>
      </c>
    </row>
    <row r="406" spans="5:6" x14ac:dyDescent="0.25">
      <c r="E406" s="62">
        <f t="shared" ca="1" si="12"/>
        <v>0.10507276517037178</v>
      </c>
      <c r="F406" s="62">
        <f t="shared" ca="1" si="13"/>
        <v>0.29810730969004101</v>
      </c>
    </row>
    <row r="407" spans="5:6" x14ac:dyDescent="0.25">
      <c r="E407" s="62">
        <f t="shared" ca="1" si="12"/>
        <v>0.26685116970408773</v>
      </c>
      <c r="F407" s="62">
        <f t="shared" ca="1" si="13"/>
        <v>0.55490226169480894</v>
      </c>
    </row>
    <row r="408" spans="5:6" x14ac:dyDescent="0.25">
      <c r="E408" s="62">
        <f t="shared" ca="1" si="12"/>
        <v>4.2103282797000041E-2</v>
      </c>
      <c r="F408" s="62">
        <f t="shared" ca="1" si="13"/>
        <v>0.18122449061374918</v>
      </c>
    </row>
    <row r="409" spans="5:6" x14ac:dyDescent="0.25">
      <c r="E409" s="62">
        <f t="shared" ca="1" si="12"/>
        <v>0.97794059208176154</v>
      </c>
      <c r="F409" s="62">
        <f t="shared" ca="1" si="13"/>
        <v>7.5898823720843422</v>
      </c>
    </row>
    <row r="410" spans="5:6" x14ac:dyDescent="0.25">
      <c r="E410" s="62">
        <f t="shared" ca="1" si="12"/>
        <v>0.88122102838063665</v>
      </c>
      <c r="F410" s="62">
        <f t="shared" ca="1" si="13"/>
        <v>3.1183299656282499</v>
      </c>
    </row>
    <row r="411" spans="5:6" x14ac:dyDescent="0.25">
      <c r="E411" s="62">
        <f t="shared" ca="1" si="12"/>
        <v>0.13747224396749735</v>
      </c>
      <c r="F411" s="62">
        <f t="shared" ca="1" si="13"/>
        <v>0.35078107319039076</v>
      </c>
    </row>
    <row r="412" spans="5:6" x14ac:dyDescent="0.25">
      <c r="E412" s="62">
        <f t="shared" ca="1" si="12"/>
        <v>2.1951761652918345E-2</v>
      </c>
      <c r="F412" s="62">
        <f t="shared" ca="1" si="13"/>
        <v>0.1314462841743573</v>
      </c>
    </row>
    <row r="413" spans="5:6" x14ac:dyDescent="0.25">
      <c r="E413" s="62">
        <f t="shared" ca="1" si="12"/>
        <v>0.38333370158343494</v>
      </c>
      <c r="F413" s="62">
        <f t="shared" ca="1" si="13"/>
        <v>0.75627052888147128</v>
      </c>
    </row>
    <row r="414" spans="5:6" x14ac:dyDescent="0.25">
      <c r="E414" s="62">
        <f t="shared" ca="1" si="12"/>
        <v>0.43511838856106788</v>
      </c>
      <c r="F414" s="62">
        <f t="shared" ca="1" si="13"/>
        <v>0.85759332547135414</v>
      </c>
    </row>
    <row r="415" spans="5:6" x14ac:dyDescent="0.25">
      <c r="E415" s="62">
        <f t="shared" ca="1" si="12"/>
        <v>0.35756466605485215</v>
      </c>
      <c r="F415" s="62">
        <f t="shared" ca="1" si="13"/>
        <v>0.70902239254525212</v>
      </c>
    </row>
    <row r="416" spans="5:6" x14ac:dyDescent="0.25">
      <c r="E416" s="62">
        <f t="shared" ca="1" si="12"/>
        <v>0.28856129688920251</v>
      </c>
      <c r="F416" s="62">
        <f t="shared" ca="1" si="13"/>
        <v>0.59039180169236471</v>
      </c>
    </row>
    <row r="417" spans="5:6" x14ac:dyDescent="0.25">
      <c r="E417" s="62">
        <f t="shared" ca="1" si="12"/>
        <v>0.54311463669073801</v>
      </c>
      <c r="F417" s="62">
        <f t="shared" ca="1" si="13"/>
        <v>1.1071684508099775</v>
      </c>
    </row>
    <row r="418" spans="5:6" x14ac:dyDescent="0.25">
      <c r="E418" s="62">
        <f t="shared" ca="1" si="12"/>
        <v>0.3271629872284546</v>
      </c>
      <c r="F418" s="62">
        <f t="shared" ca="1" si="13"/>
        <v>0.65549892720207059</v>
      </c>
    </row>
    <row r="419" spans="5:6" x14ac:dyDescent="0.25">
      <c r="E419" s="62">
        <f t="shared" ca="1" si="12"/>
        <v>0.45546365391409505</v>
      </c>
      <c r="F419" s="62">
        <f t="shared" ca="1" si="13"/>
        <v>0.90016416567969626</v>
      </c>
    </row>
    <row r="420" spans="5:6" x14ac:dyDescent="0.25">
      <c r="E420" s="62">
        <f t="shared" ca="1" si="12"/>
        <v>0.45904544470916331</v>
      </c>
      <c r="F420" s="62">
        <f t="shared" ca="1" si="13"/>
        <v>0.90784209752807932</v>
      </c>
    </row>
    <row r="421" spans="5:6" x14ac:dyDescent="0.25">
      <c r="E421" s="62">
        <f t="shared" ca="1" si="12"/>
        <v>0.81534003323898763</v>
      </c>
      <c r="F421" s="62">
        <f t="shared" ca="1" si="13"/>
        <v>2.3531124863172299</v>
      </c>
    </row>
    <row r="422" spans="5:6" x14ac:dyDescent="0.25">
      <c r="E422" s="62">
        <f t="shared" ca="1" si="12"/>
        <v>0.68710824489981204</v>
      </c>
      <c r="F422" s="62">
        <f t="shared" ca="1" si="13"/>
        <v>1.5845530305594486</v>
      </c>
    </row>
    <row r="423" spans="5:6" x14ac:dyDescent="0.25">
      <c r="E423" s="62">
        <f t="shared" ca="1" si="12"/>
        <v>1.5299192911265469E-2</v>
      </c>
      <c r="F423" s="62">
        <f t="shared" ca="1" si="13"/>
        <v>0.11085653617547868</v>
      </c>
    </row>
    <row r="424" spans="5:6" x14ac:dyDescent="0.25">
      <c r="E424" s="62">
        <f t="shared" ca="1" si="12"/>
        <v>7.1730483614342644E-2</v>
      </c>
      <c r="F424" s="62">
        <f t="shared" ca="1" si="13"/>
        <v>0.24008724218182073</v>
      </c>
    </row>
    <row r="425" spans="5:6" x14ac:dyDescent="0.25">
      <c r="E425" s="62">
        <f t="shared" ca="1" si="12"/>
        <v>0.28366292166051421</v>
      </c>
      <c r="F425" s="62">
        <f t="shared" ca="1" si="13"/>
        <v>0.58232173714219626</v>
      </c>
    </row>
    <row r="426" spans="5:6" x14ac:dyDescent="0.25">
      <c r="E426" s="62">
        <f t="shared" ca="1" si="12"/>
        <v>0.11294368796832233</v>
      </c>
      <c r="F426" s="62">
        <f t="shared" ca="1" si="13"/>
        <v>0.31113614228969577</v>
      </c>
    </row>
    <row r="427" spans="5:6" x14ac:dyDescent="0.25">
      <c r="E427" s="62">
        <f t="shared" ca="1" si="12"/>
        <v>0.31222399597960626</v>
      </c>
      <c r="F427" s="62">
        <f t="shared" ca="1" si="13"/>
        <v>0.62996100554352796</v>
      </c>
    </row>
    <row r="428" spans="5:6" x14ac:dyDescent="0.25">
      <c r="E428" s="62">
        <f t="shared" ca="1" si="12"/>
        <v>0.66486850909935713</v>
      </c>
      <c r="F428" s="62">
        <f t="shared" ca="1" si="13"/>
        <v>1.4940608023085578</v>
      </c>
    </row>
    <row r="429" spans="5:6" x14ac:dyDescent="0.25">
      <c r="E429" s="62">
        <f t="shared" ca="1" si="12"/>
        <v>0.95414066511809348</v>
      </c>
      <c r="F429" s="62">
        <f t="shared" ca="1" si="13"/>
        <v>5.2815734084852837</v>
      </c>
    </row>
    <row r="430" spans="5:6" x14ac:dyDescent="0.25">
      <c r="E430" s="62">
        <f t="shared" ca="1" si="12"/>
        <v>0.81467721854127162</v>
      </c>
      <c r="F430" s="62">
        <f t="shared" ca="1" si="13"/>
        <v>2.347395472824898</v>
      </c>
    </row>
    <row r="431" spans="5:6" x14ac:dyDescent="0.25">
      <c r="E431" s="62">
        <f t="shared" ca="1" si="12"/>
        <v>0.11337229783788694</v>
      </c>
      <c r="F431" s="62">
        <f t="shared" ca="1" si="13"/>
        <v>0.3118404832061013</v>
      </c>
    </row>
    <row r="432" spans="5:6" x14ac:dyDescent="0.25">
      <c r="E432" s="62">
        <f t="shared" ca="1" si="12"/>
        <v>0.57897172371187677</v>
      </c>
      <c r="F432" s="62">
        <f t="shared" ca="1" si="13"/>
        <v>1.2061511438213586</v>
      </c>
    </row>
    <row r="433" spans="5:6" x14ac:dyDescent="0.25">
      <c r="E433" s="62">
        <f t="shared" ca="1" si="12"/>
        <v>7.6730045279549963E-2</v>
      </c>
      <c r="F433" s="62">
        <f t="shared" ca="1" si="13"/>
        <v>0.24917495892195274</v>
      </c>
    </row>
    <row r="434" spans="5:6" x14ac:dyDescent="0.25">
      <c r="E434" s="62">
        <f t="shared" ca="1" si="12"/>
        <v>0.13958485517659258</v>
      </c>
      <c r="F434" s="62">
        <f t="shared" ca="1" si="13"/>
        <v>0.35414494353139342</v>
      </c>
    </row>
    <row r="435" spans="5:6" x14ac:dyDescent="0.25">
      <c r="E435" s="62">
        <f t="shared" ca="1" si="12"/>
        <v>0.30989275735691957</v>
      </c>
      <c r="F435" s="62">
        <f t="shared" ca="1" si="13"/>
        <v>0.62601663671002772</v>
      </c>
    </row>
    <row r="436" spans="5:6" x14ac:dyDescent="0.25">
      <c r="E436" s="62">
        <f t="shared" ca="1" si="12"/>
        <v>0.78980792618850448</v>
      </c>
      <c r="F436" s="62">
        <f t="shared" ca="1" si="13"/>
        <v>2.1510921528660685</v>
      </c>
    </row>
    <row r="437" spans="5:6" x14ac:dyDescent="0.25">
      <c r="E437" s="62">
        <f t="shared" ca="1" si="12"/>
        <v>0.65702764459098462</v>
      </c>
      <c r="F437" s="62">
        <f t="shared" ca="1" si="13"/>
        <v>1.4640102518725673</v>
      </c>
    </row>
    <row r="438" spans="5:6" x14ac:dyDescent="0.25">
      <c r="E438" s="62">
        <f t="shared" ca="1" si="12"/>
        <v>0.56170393660018814</v>
      </c>
      <c r="F438" s="62">
        <f t="shared" ca="1" si="13"/>
        <v>1.1572336121227937</v>
      </c>
    </row>
    <row r="439" spans="5:6" x14ac:dyDescent="0.25">
      <c r="E439" s="62">
        <f t="shared" ca="1" si="12"/>
        <v>6.1299858291524734E-3</v>
      </c>
      <c r="F439" s="62">
        <f t="shared" ca="1" si="13"/>
        <v>7.3228651832742242E-2</v>
      </c>
    </row>
    <row r="440" spans="5:6" x14ac:dyDescent="0.25">
      <c r="E440" s="62">
        <f t="shared" ca="1" si="12"/>
        <v>0.35377156847909519</v>
      </c>
      <c r="F440" s="62">
        <f t="shared" ca="1" si="13"/>
        <v>0.70222078850514891</v>
      </c>
    </row>
    <row r="441" spans="5:6" x14ac:dyDescent="0.25">
      <c r="E441" s="62">
        <f t="shared" ca="1" si="12"/>
        <v>0.7272947327221484</v>
      </c>
      <c r="F441" s="62">
        <f t="shared" ca="1" si="13"/>
        <v>1.7717816155100243</v>
      </c>
    </row>
    <row r="442" spans="5:6" x14ac:dyDescent="0.25">
      <c r="E442" s="62">
        <f t="shared" ca="1" si="12"/>
        <v>0.98683706935226789</v>
      </c>
      <c r="F442" s="62">
        <f t="shared" ca="1" si="13"/>
        <v>9.6717613229893278</v>
      </c>
    </row>
    <row r="443" spans="5:6" x14ac:dyDescent="0.25">
      <c r="E443" s="62">
        <f t="shared" ca="1" si="12"/>
        <v>0.62535969221551824</v>
      </c>
      <c r="F443" s="62">
        <f t="shared" ca="1" si="13"/>
        <v>1.351131743171647</v>
      </c>
    </row>
    <row r="444" spans="5:6" x14ac:dyDescent="0.25">
      <c r="E444" s="62">
        <f t="shared" ca="1" si="12"/>
        <v>3.421083949269399E-2</v>
      </c>
      <c r="F444" s="62">
        <f t="shared" ca="1" si="13"/>
        <v>0.16322141956542807</v>
      </c>
    </row>
    <row r="445" spans="5:6" x14ac:dyDescent="0.25">
      <c r="E445" s="62">
        <f t="shared" ca="1" si="12"/>
        <v>0.4345202896192526</v>
      </c>
      <c r="F445" s="62">
        <f t="shared" ca="1" si="13"/>
        <v>0.85636754001944337</v>
      </c>
    </row>
    <row r="446" spans="5:6" x14ac:dyDescent="0.25">
      <c r="E446" s="62">
        <f t="shared" ca="1" si="12"/>
        <v>0.20009429469767259</v>
      </c>
      <c r="F446" s="62">
        <f t="shared" ca="1" si="13"/>
        <v>0.4490774473214999</v>
      </c>
    </row>
    <row r="447" spans="5:6" x14ac:dyDescent="0.25">
      <c r="E447" s="62">
        <f t="shared" ca="1" si="12"/>
        <v>0.43834751591980514</v>
      </c>
      <c r="F447" s="62">
        <f t="shared" ca="1" si="13"/>
        <v>0.86423592698448037</v>
      </c>
    </row>
    <row r="448" spans="5:6" x14ac:dyDescent="0.25">
      <c r="E448" s="62">
        <f t="shared" ca="1" si="12"/>
        <v>0.40907295496556939</v>
      </c>
      <c r="F448" s="62">
        <f t="shared" ca="1" si="13"/>
        <v>0.80546931251451848</v>
      </c>
    </row>
    <row r="449" spans="5:6" x14ac:dyDescent="0.25">
      <c r="E449" s="62">
        <f t="shared" ca="1" si="12"/>
        <v>0.52752432825302031</v>
      </c>
      <c r="F449" s="62">
        <f t="shared" ca="1" si="13"/>
        <v>1.0670625519699604</v>
      </c>
    </row>
    <row r="450" spans="5:6" x14ac:dyDescent="0.25">
      <c r="E450" s="62">
        <f t="shared" ca="1" si="12"/>
        <v>0.16291916903485781</v>
      </c>
      <c r="F450" s="62">
        <f t="shared" ca="1" si="13"/>
        <v>0.39096765116282656</v>
      </c>
    </row>
    <row r="451" spans="5:6" x14ac:dyDescent="0.25">
      <c r="E451" s="62">
        <f t="shared" ca="1" si="12"/>
        <v>0.91234368586488901</v>
      </c>
      <c r="F451" s="62">
        <f t="shared" ca="1" si="13"/>
        <v>3.7244993097340751</v>
      </c>
    </row>
    <row r="452" spans="5:6" x14ac:dyDescent="0.25">
      <c r="E452" s="62">
        <f t="shared" ref="E452:E515" ca="1" si="14">RAND()</f>
        <v>6.9273326328715523E-2</v>
      </c>
      <c r="F452" s="62">
        <f t="shared" ref="F452:F515" ca="1" si="15">_xlfn.F.INV(E452,$C$3,$C$4)</f>
        <v>0.23555393459523818</v>
      </c>
    </row>
    <row r="453" spans="5:6" x14ac:dyDescent="0.25">
      <c r="E453" s="62">
        <f t="shared" ca="1" si="14"/>
        <v>0.8201324785058911</v>
      </c>
      <c r="F453" s="62">
        <f t="shared" ca="1" si="15"/>
        <v>2.3952986156842275</v>
      </c>
    </row>
    <row r="454" spans="5:6" x14ac:dyDescent="0.25">
      <c r="E454" s="62">
        <f t="shared" ca="1" si="14"/>
        <v>0.73439955253533318</v>
      </c>
      <c r="F454" s="62">
        <f t="shared" ca="1" si="15"/>
        <v>1.808716100097074</v>
      </c>
    </row>
    <row r="455" spans="5:6" x14ac:dyDescent="0.25">
      <c r="E455" s="62">
        <f t="shared" ca="1" si="14"/>
        <v>0.39053714097430414</v>
      </c>
      <c r="F455" s="62">
        <f t="shared" ca="1" si="15"/>
        <v>0.76982537652807426</v>
      </c>
    </row>
    <row r="456" spans="5:6" x14ac:dyDescent="0.25">
      <c r="E456" s="62">
        <f t="shared" ca="1" si="14"/>
        <v>0.74903561209732206</v>
      </c>
      <c r="F456" s="62">
        <f t="shared" ca="1" si="15"/>
        <v>1.8891404994985772</v>
      </c>
    </row>
    <row r="457" spans="5:6" x14ac:dyDescent="0.25">
      <c r="E457" s="62">
        <f t="shared" ca="1" si="14"/>
        <v>0.50111339660373233</v>
      </c>
      <c r="F457" s="62">
        <f t="shared" ca="1" si="15"/>
        <v>1.0026268267839187</v>
      </c>
    </row>
    <row r="458" spans="5:6" x14ac:dyDescent="0.25">
      <c r="E458" s="62">
        <f t="shared" ca="1" si="14"/>
        <v>0.14478963030279357</v>
      </c>
      <c r="F458" s="62">
        <f t="shared" ca="1" si="15"/>
        <v>0.36240698683917016</v>
      </c>
    </row>
    <row r="459" spans="5:6" x14ac:dyDescent="0.25">
      <c r="E459" s="62">
        <f t="shared" ca="1" si="14"/>
        <v>0.36573306729255817</v>
      </c>
      <c r="F459" s="62">
        <f t="shared" ca="1" si="15"/>
        <v>0.72379861124915967</v>
      </c>
    </row>
    <row r="460" spans="5:6" x14ac:dyDescent="0.25">
      <c r="E460" s="62">
        <f t="shared" ca="1" si="14"/>
        <v>0.33075645506872164</v>
      </c>
      <c r="F460" s="62">
        <f t="shared" ca="1" si="15"/>
        <v>0.66171266979856136</v>
      </c>
    </row>
    <row r="461" spans="5:6" x14ac:dyDescent="0.25">
      <c r="E461" s="62">
        <f t="shared" ca="1" si="14"/>
        <v>0.50423872617525523</v>
      </c>
      <c r="F461" s="62">
        <f t="shared" ca="1" si="15"/>
        <v>1.0100375120493685</v>
      </c>
    </row>
    <row r="462" spans="5:6" x14ac:dyDescent="0.25">
      <c r="E462" s="62">
        <f t="shared" ca="1" si="14"/>
        <v>0.16089362963086562</v>
      </c>
      <c r="F462" s="62">
        <f t="shared" ca="1" si="15"/>
        <v>0.38778969372309358</v>
      </c>
    </row>
    <row r="463" spans="5:6" x14ac:dyDescent="0.25">
      <c r="E463" s="62">
        <f t="shared" ca="1" si="14"/>
        <v>0.98303552014729945</v>
      </c>
      <c r="F463" s="62">
        <f t="shared" ca="1" si="15"/>
        <v>8.595404697677548</v>
      </c>
    </row>
    <row r="464" spans="5:6" x14ac:dyDescent="0.25">
      <c r="E464" s="62">
        <f t="shared" ca="1" si="14"/>
        <v>0.78572241124947295</v>
      </c>
      <c r="F464" s="62">
        <f t="shared" ca="1" si="15"/>
        <v>2.121853692826432</v>
      </c>
    </row>
    <row r="465" spans="5:6" x14ac:dyDescent="0.25">
      <c r="E465" s="62">
        <f t="shared" ca="1" si="14"/>
        <v>0.9196476758715616</v>
      </c>
      <c r="F465" s="62">
        <f t="shared" ca="1" si="15"/>
        <v>3.9115108508894902</v>
      </c>
    </row>
    <row r="466" spans="5:6" x14ac:dyDescent="0.25">
      <c r="E466" s="62">
        <f t="shared" ca="1" si="14"/>
        <v>0.68396175759866262</v>
      </c>
      <c r="F466" s="62">
        <f t="shared" ca="1" si="15"/>
        <v>1.5712455956674254</v>
      </c>
    </row>
    <row r="467" spans="5:6" x14ac:dyDescent="0.25">
      <c r="E467" s="62">
        <f t="shared" ca="1" si="14"/>
        <v>0.8755556358665999</v>
      </c>
      <c r="F467" s="62">
        <f t="shared" ca="1" si="15"/>
        <v>3.0314282030322772</v>
      </c>
    </row>
    <row r="468" spans="5:6" x14ac:dyDescent="0.25">
      <c r="E468" s="62">
        <f t="shared" ca="1" si="14"/>
        <v>0.401175433770947</v>
      </c>
      <c r="F468" s="62">
        <f t="shared" ca="1" si="15"/>
        <v>0.79014361284781864</v>
      </c>
    </row>
    <row r="469" spans="5:6" x14ac:dyDescent="0.25">
      <c r="E469" s="62">
        <f t="shared" ca="1" si="14"/>
        <v>0.82897779455357778</v>
      </c>
      <c r="F469" s="62">
        <f t="shared" ca="1" si="15"/>
        <v>2.4773402306386374</v>
      </c>
    </row>
    <row r="470" spans="5:6" x14ac:dyDescent="0.25">
      <c r="E470" s="62">
        <f t="shared" ca="1" si="14"/>
        <v>0.63476220283181695</v>
      </c>
      <c r="F470" s="62">
        <f t="shared" ca="1" si="15"/>
        <v>1.3833218551345492</v>
      </c>
    </row>
    <row r="471" spans="5:6" x14ac:dyDescent="0.25">
      <c r="E471" s="62">
        <f t="shared" ca="1" si="14"/>
        <v>0.92810859945235957</v>
      </c>
      <c r="F471" s="62">
        <f t="shared" ca="1" si="15"/>
        <v>4.1600362890260625</v>
      </c>
    </row>
    <row r="472" spans="5:6" x14ac:dyDescent="0.25">
      <c r="E472" s="62">
        <f t="shared" ca="1" si="14"/>
        <v>0.24153360555935266</v>
      </c>
      <c r="F472" s="62">
        <f t="shared" ca="1" si="15"/>
        <v>0.51430437279364982</v>
      </c>
    </row>
    <row r="473" spans="5:6" x14ac:dyDescent="0.25">
      <c r="E473" s="62">
        <f t="shared" ca="1" si="14"/>
        <v>5.5565959041576019E-2</v>
      </c>
      <c r="F473" s="62">
        <f t="shared" ca="1" si="15"/>
        <v>0.20927472074946044</v>
      </c>
    </row>
    <row r="474" spans="5:6" x14ac:dyDescent="0.25">
      <c r="E474" s="62">
        <f t="shared" ca="1" si="14"/>
        <v>0.401345528568952</v>
      </c>
      <c r="F474" s="62">
        <f t="shared" ca="1" si="15"/>
        <v>0.79047147871586709</v>
      </c>
    </row>
    <row r="475" spans="5:6" x14ac:dyDescent="0.25">
      <c r="E475" s="62">
        <f t="shared" ca="1" si="14"/>
        <v>0.83790378684988109</v>
      </c>
      <c r="F475" s="62">
        <f t="shared" ca="1" si="15"/>
        <v>2.5662293258688007</v>
      </c>
    </row>
    <row r="476" spans="5:6" x14ac:dyDescent="0.25">
      <c r="E476" s="62">
        <f t="shared" ca="1" si="14"/>
        <v>0.9999313145959513</v>
      </c>
      <c r="F476" s="62">
        <f t="shared" ca="1" si="15"/>
        <v>89.613291315117735</v>
      </c>
    </row>
    <row r="477" spans="5:6" x14ac:dyDescent="0.25">
      <c r="E477" s="62">
        <f t="shared" ca="1" si="14"/>
        <v>0.57006287333082872</v>
      </c>
      <c r="F477" s="62">
        <f t="shared" ca="1" si="15"/>
        <v>1.1806081529750347</v>
      </c>
    </row>
    <row r="478" spans="5:6" x14ac:dyDescent="0.25">
      <c r="E478" s="62">
        <f t="shared" ca="1" si="14"/>
        <v>0.91154390894173465</v>
      </c>
      <c r="F478" s="62">
        <f t="shared" ca="1" si="15"/>
        <v>3.7053358840923662</v>
      </c>
    </row>
    <row r="479" spans="5:6" x14ac:dyDescent="0.25">
      <c r="E479" s="62">
        <f t="shared" ca="1" si="14"/>
        <v>0.36050415112089018</v>
      </c>
      <c r="F479" s="62">
        <f t="shared" ca="1" si="15"/>
        <v>0.71431921245469276</v>
      </c>
    </row>
    <row r="480" spans="5:6" x14ac:dyDescent="0.25">
      <c r="E480" s="62">
        <f t="shared" ca="1" si="14"/>
        <v>0.5180258319968809</v>
      </c>
      <c r="F480" s="62">
        <f t="shared" ca="1" si="15"/>
        <v>1.0434038897781126</v>
      </c>
    </row>
    <row r="481" spans="5:6" x14ac:dyDescent="0.25">
      <c r="E481" s="62">
        <f t="shared" ca="1" si="14"/>
        <v>0.72194494406986509</v>
      </c>
      <c r="F481" s="62">
        <f t="shared" ca="1" si="15"/>
        <v>1.7448073806881341</v>
      </c>
    </row>
    <row r="482" spans="5:6" x14ac:dyDescent="0.25">
      <c r="E482" s="62">
        <f t="shared" ca="1" si="14"/>
        <v>0.8231019637393221</v>
      </c>
      <c r="F482" s="62">
        <f t="shared" ca="1" si="15"/>
        <v>2.4222152929536431</v>
      </c>
    </row>
    <row r="483" spans="5:6" x14ac:dyDescent="0.25">
      <c r="E483" s="62">
        <f t="shared" ca="1" si="14"/>
        <v>0.51193324623046765</v>
      </c>
      <c r="F483" s="62">
        <f t="shared" ca="1" si="15"/>
        <v>1.0285208287199517</v>
      </c>
    </row>
    <row r="484" spans="5:6" x14ac:dyDescent="0.25">
      <c r="E484" s="62">
        <f t="shared" ca="1" si="14"/>
        <v>4.0632375677749022E-2</v>
      </c>
      <c r="F484" s="62">
        <f t="shared" ca="1" si="15"/>
        <v>0.17797461683899629</v>
      </c>
    </row>
    <row r="485" spans="5:6" x14ac:dyDescent="0.25">
      <c r="E485" s="62">
        <f t="shared" ca="1" si="14"/>
        <v>0.93880948453748925</v>
      </c>
      <c r="F485" s="62">
        <f t="shared" ca="1" si="15"/>
        <v>4.5396279805735924</v>
      </c>
    </row>
    <row r="486" spans="5:6" x14ac:dyDescent="0.25">
      <c r="E486" s="62">
        <f t="shared" ca="1" si="14"/>
        <v>0.86199143428742409</v>
      </c>
      <c r="F486" s="62">
        <f t="shared" ca="1" si="15"/>
        <v>2.8438527219594301</v>
      </c>
    </row>
    <row r="487" spans="5:6" x14ac:dyDescent="0.25">
      <c r="E487" s="62">
        <f t="shared" ca="1" si="14"/>
        <v>0.46991930272813776</v>
      </c>
      <c r="F487" s="62">
        <f t="shared" ca="1" si="15"/>
        <v>0.93150818509453936</v>
      </c>
    </row>
    <row r="488" spans="5:6" x14ac:dyDescent="0.25">
      <c r="E488" s="62">
        <f t="shared" ca="1" si="14"/>
        <v>0.40618155938494882</v>
      </c>
      <c r="F488" s="62">
        <f t="shared" ca="1" si="15"/>
        <v>0.79983375345104024</v>
      </c>
    </row>
    <row r="489" spans="5:6" x14ac:dyDescent="0.25">
      <c r="E489" s="62">
        <f t="shared" ca="1" si="14"/>
        <v>0.80277006087767744</v>
      </c>
      <c r="F489" s="62">
        <f t="shared" ca="1" si="15"/>
        <v>2.2492093275787486</v>
      </c>
    </row>
    <row r="490" spans="5:6" x14ac:dyDescent="0.25">
      <c r="E490" s="62">
        <f t="shared" ca="1" si="14"/>
        <v>0.43010105996940373</v>
      </c>
      <c r="F490" s="62">
        <f t="shared" ca="1" si="15"/>
        <v>0.84735398622611413</v>
      </c>
    </row>
    <row r="491" spans="5:6" x14ac:dyDescent="0.25">
      <c r="E491" s="62">
        <f t="shared" ca="1" si="14"/>
        <v>6.9322680646715096E-3</v>
      </c>
      <c r="F491" s="62">
        <f t="shared" ca="1" si="15"/>
        <v>7.7339743611852585E-2</v>
      </c>
    </row>
    <row r="492" spans="5:6" x14ac:dyDescent="0.25">
      <c r="E492" s="62">
        <f t="shared" ca="1" si="14"/>
        <v>0.13109870407660662</v>
      </c>
      <c r="F492" s="62">
        <f t="shared" ca="1" si="15"/>
        <v>0.34059151305064367</v>
      </c>
    </row>
    <row r="493" spans="5:6" x14ac:dyDescent="0.25">
      <c r="E493" s="62">
        <f t="shared" ca="1" si="14"/>
        <v>0.75900832181599986</v>
      </c>
      <c r="F493" s="62">
        <f t="shared" ca="1" si="15"/>
        <v>1.9476356724580206</v>
      </c>
    </row>
    <row r="494" spans="5:6" x14ac:dyDescent="0.25">
      <c r="E494" s="62">
        <f t="shared" ca="1" si="14"/>
        <v>0.85884556787211475</v>
      </c>
      <c r="F494" s="62">
        <f t="shared" ca="1" si="15"/>
        <v>2.8039467218701439</v>
      </c>
    </row>
    <row r="495" spans="5:6" x14ac:dyDescent="0.25">
      <c r="E495" s="62">
        <f t="shared" ca="1" si="14"/>
        <v>0.55232547189330827</v>
      </c>
      <c r="F495" s="62">
        <f t="shared" ca="1" si="15"/>
        <v>1.1316558056938413</v>
      </c>
    </row>
    <row r="496" spans="5:6" x14ac:dyDescent="0.25">
      <c r="E496" s="62">
        <f t="shared" ca="1" si="14"/>
        <v>0.91320035522334086</v>
      </c>
      <c r="F496" s="62">
        <f t="shared" ca="1" si="15"/>
        <v>3.7452965223671599</v>
      </c>
    </row>
    <row r="497" spans="5:6" x14ac:dyDescent="0.25">
      <c r="E497" s="62">
        <f t="shared" ca="1" si="14"/>
        <v>0.71406228782062131</v>
      </c>
      <c r="F497" s="62">
        <f t="shared" ca="1" si="15"/>
        <v>1.706296412160305</v>
      </c>
    </row>
    <row r="498" spans="5:6" x14ac:dyDescent="0.25">
      <c r="E498" s="62">
        <f t="shared" ca="1" si="14"/>
        <v>0.43540133019683747</v>
      </c>
      <c r="F498" s="62">
        <f t="shared" ca="1" si="15"/>
        <v>0.85817369945658761</v>
      </c>
    </row>
    <row r="499" spans="5:6" x14ac:dyDescent="0.25">
      <c r="E499" s="62">
        <f t="shared" ca="1" si="14"/>
        <v>0.43950385060458219</v>
      </c>
      <c r="F499" s="62">
        <f t="shared" ca="1" si="15"/>
        <v>0.8666247924361723</v>
      </c>
    </row>
    <row r="500" spans="5:6" x14ac:dyDescent="0.25">
      <c r="E500" s="62">
        <f t="shared" ca="1" si="14"/>
        <v>0.85629973506289814</v>
      </c>
      <c r="F500" s="62">
        <f t="shared" ca="1" si="15"/>
        <v>2.7725365652435467</v>
      </c>
    </row>
    <row r="501" spans="5:6" x14ac:dyDescent="0.25">
      <c r="E501" s="62">
        <f t="shared" ca="1" si="14"/>
        <v>0.89139311738469018</v>
      </c>
      <c r="F501" s="62">
        <f t="shared" ca="1" si="15"/>
        <v>3.2896860504230565</v>
      </c>
    </row>
    <row r="502" spans="5:6" x14ac:dyDescent="0.25">
      <c r="E502" s="62">
        <f t="shared" ca="1" si="14"/>
        <v>0.59197275812963146</v>
      </c>
      <c r="F502" s="62">
        <f t="shared" ca="1" si="15"/>
        <v>1.2446668899098037</v>
      </c>
    </row>
    <row r="503" spans="5:6" x14ac:dyDescent="0.25">
      <c r="E503" s="62">
        <f t="shared" ca="1" si="14"/>
        <v>0.37364824262173368</v>
      </c>
      <c r="F503" s="62">
        <f t="shared" ca="1" si="15"/>
        <v>0.73829130016191602</v>
      </c>
    </row>
    <row r="504" spans="5:6" x14ac:dyDescent="0.25">
      <c r="E504" s="62">
        <f t="shared" ca="1" si="14"/>
        <v>0.75588762938541953</v>
      </c>
      <c r="F504" s="62">
        <f t="shared" ca="1" si="15"/>
        <v>1.9289865144851082</v>
      </c>
    </row>
    <row r="505" spans="5:6" x14ac:dyDescent="0.25">
      <c r="E505" s="62">
        <f t="shared" ca="1" si="14"/>
        <v>0.96521412876615453</v>
      </c>
      <c r="F505" s="62">
        <f t="shared" ca="1" si="15"/>
        <v>6.0759136739480804</v>
      </c>
    </row>
    <row r="506" spans="5:6" x14ac:dyDescent="0.25">
      <c r="E506" s="62">
        <f t="shared" ca="1" si="14"/>
        <v>3.7599835071356891E-2</v>
      </c>
      <c r="F506" s="62">
        <f t="shared" ca="1" si="15"/>
        <v>0.1711297635019047</v>
      </c>
    </row>
    <row r="507" spans="5:6" x14ac:dyDescent="0.25">
      <c r="E507" s="62">
        <f t="shared" ca="1" si="14"/>
        <v>0.63408649504841663</v>
      </c>
      <c r="F507" s="62">
        <f t="shared" ca="1" si="15"/>
        <v>1.3809731331068273</v>
      </c>
    </row>
    <row r="508" spans="5:6" x14ac:dyDescent="0.25">
      <c r="E508" s="62">
        <f t="shared" ca="1" si="14"/>
        <v>0.36916517664682269</v>
      </c>
      <c r="F508" s="62">
        <f t="shared" ca="1" si="15"/>
        <v>0.73006125006174094</v>
      </c>
    </row>
    <row r="509" spans="5:6" x14ac:dyDescent="0.25">
      <c r="E509" s="62">
        <f t="shared" ca="1" si="14"/>
        <v>0.19346794763928743</v>
      </c>
      <c r="F509" s="62">
        <f t="shared" ca="1" si="15"/>
        <v>0.43872356270481833</v>
      </c>
    </row>
    <row r="510" spans="5:6" x14ac:dyDescent="0.25">
      <c r="E510" s="62">
        <f t="shared" ca="1" si="14"/>
        <v>0.10814140747677714</v>
      </c>
      <c r="F510" s="62">
        <f t="shared" ca="1" si="15"/>
        <v>0.3032090644166861</v>
      </c>
    </row>
    <row r="511" spans="5:6" x14ac:dyDescent="0.25">
      <c r="E511" s="62">
        <f t="shared" ca="1" si="14"/>
        <v>0.4587777196239049</v>
      </c>
      <c r="F511" s="62">
        <f t="shared" ca="1" si="15"/>
        <v>0.90726622576969007</v>
      </c>
    </row>
    <row r="512" spans="5:6" x14ac:dyDescent="0.25">
      <c r="E512" s="62">
        <f t="shared" ca="1" si="14"/>
        <v>0.90340940885011101</v>
      </c>
      <c r="F512" s="62">
        <f t="shared" ca="1" si="15"/>
        <v>3.5231448748120537</v>
      </c>
    </row>
    <row r="513" spans="5:6" x14ac:dyDescent="0.25">
      <c r="E513" s="62">
        <f t="shared" ca="1" si="14"/>
        <v>0.45005814295799396</v>
      </c>
      <c r="F513" s="62">
        <f t="shared" ca="1" si="15"/>
        <v>0.88868348739776593</v>
      </c>
    </row>
    <row r="514" spans="5:6" x14ac:dyDescent="0.25">
      <c r="E514" s="62">
        <f t="shared" ca="1" si="14"/>
        <v>9.1700252315875308E-2</v>
      </c>
      <c r="F514" s="62">
        <f t="shared" ca="1" si="15"/>
        <v>0.27548234144084455</v>
      </c>
    </row>
    <row r="515" spans="5:6" x14ac:dyDescent="0.25">
      <c r="E515" s="62">
        <f t="shared" ca="1" si="14"/>
        <v>0.14169406909100069</v>
      </c>
      <c r="F515" s="62">
        <f t="shared" ca="1" si="15"/>
        <v>0.35749728289628702</v>
      </c>
    </row>
    <row r="516" spans="5:6" x14ac:dyDescent="0.25">
      <c r="E516" s="62">
        <f t="shared" ref="E516:E579" ca="1" si="16">RAND()</f>
        <v>3.6606452238621578E-2</v>
      </c>
      <c r="F516" s="62">
        <f t="shared" ref="F516:F579" ca="1" si="17">_xlfn.F.INV(E516,$C$3,$C$4)</f>
        <v>0.16884171870462719</v>
      </c>
    </row>
    <row r="517" spans="5:6" x14ac:dyDescent="0.25">
      <c r="E517" s="62">
        <f t="shared" ca="1" si="16"/>
        <v>0.83122926116162477</v>
      </c>
      <c r="F517" s="62">
        <f t="shared" ca="1" si="17"/>
        <v>2.4991532150996383</v>
      </c>
    </row>
    <row r="518" spans="5:6" x14ac:dyDescent="0.25">
      <c r="E518" s="62">
        <f t="shared" ca="1" si="16"/>
        <v>0.7128510122706162</v>
      </c>
      <c r="F518" s="62">
        <f t="shared" ca="1" si="17"/>
        <v>1.7005037253422102</v>
      </c>
    </row>
    <row r="519" spans="5:6" x14ac:dyDescent="0.25">
      <c r="E519" s="62">
        <f t="shared" ca="1" si="16"/>
        <v>0.38312910039944692</v>
      </c>
      <c r="F519" s="62">
        <f t="shared" ca="1" si="17"/>
        <v>0.75588784615907145</v>
      </c>
    </row>
    <row r="520" spans="5:6" x14ac:dyDescent="0.25">
      <c r="E520" s="62">
        <f t="shared" ca="1" si="16"/>
        <v>0.77455372769578201</v>
      </c>
      <c r="F520" s="62">
        <f t="shared" ca="1" si="17"/>
        <v>2.0456311960911084</v>
      </c>
    </row>
    <row r="521" spans="5:6" x14ac:dyDescent="0.25">
      <c r="E521" s="62">
        <f t="shared" ca="1" si="16"/>
        <v>0.43027545142556067</v>
      </c>
      <c r="F521" s="62">
        <f t="shared" ca="1" si="17"/>
        <v>0.84770823771924686</v>
      </c>
    </row>
    <row r="522" spans="5:6" x14ac:dyDescent="0.25">
      <c r="E522" s="62">
        <f t="shared" ca="1" si="16"/>
        <v>0.16340071344093221</v>
      </c>
      <c r="F522" s="62">
        <f t="shared" ca="1" si="17"/>
        <v>0.39172279907239316</v>
      </c>
    </row>
    <row r="523" spans="5:6" x14ac:dyDescent="0.25">
      <c r="E523" s="62">
        <f t="shared" ca="1" si="16"/>
        <v>0.24612573134428506</v>
      </c>
      <c r="F523" s="62">
        <f t="shared" ca="1" si="17"/>
        <v>0.52161467466036415</v>
      </c>
    </row>
    <row r="524" spans="5:6" x14ac:dyDescent="0.25">
      <c r="E524" s="62">
        <f t="shared" ca="1" si="16"/>
        <v>0.7358351739380562</v>
      </c>
      <c r="F524" s="62">
        <f t="shared" ca="1" si="17"/>
        <v>1.8163396471142836</v>
      </c>
    </row>
    <row r="525" spans="5:6" x14ac:dyDescent="0.25">
      <c r="E525" s="62">
        <f t="shared" ca="1" si="16"/>
        <v>0.59617438901186115</v>
      </c>
      <c r="F525" s="62">
        <f t="shared" ca="1" si="17"/>
        <v>1.2574457583047753</v>
      </c>
    </row>
    <row r="526" spans="5:6" x14ac:dyDescent="0.25">
      <c r="E526" s="62">
        <f t="shared" ca="1" si="16"/>
        <v>0.58231247606486936</v>
      </c>
      <c r="F526" s="62">
        <f t="shared" ca="1" si="17"/>
        <v>1.2159042610283199</v>
      </c>
    </row>
    <row r="527" spans="5:6" x14ac:dyDescent="0.25">
      <c r="E527" s="62">
        <f t="shared" ca="1" si="16"/>
        <v>0.89629110524968825</v>
      </c>
      <c r="F527" s="62">
        <f t="shared" ca="1" si="17"/>
        <v>3.3803194686745295</v>
      </c>
    </row>
    <row r="528" spans="5:6" x14ac:dyDescent="0.25">
      <c r="E528" s="62">
        <f t="shared" ca="1" si="16"/>
        <v>0.72149287667554185</v>
      </c>
      <c r="F528" s="62">
        <f t="shared" ca="1" si="17"/>
        <v>1.742559709227399</v>
      </c>
    </row>
    <row r="529" spans="5:6" x14ac:dyDescent="0.25">
      <c r="E529" s="62">
        <f t="shared" ca="1" si="16"/>
        <v>0.20112622354272547</v>
      </c>
      <c r="F529" s="62">
        <f t="shared" ca="1" si="17"/>
        <v>0.45069078997927059</v>
      </c>
    </row>
    <row r="530" spans="5:6" x14ac:dyDescent="0.25">
      <c r="E530" s="62">
        <f t="shared" ca="1" si="16"/>
        <v>1.4337361473114485E-2</v>
      </c>
      <c r="F530" s="62">
        <f t="shared" ca="1" si="17"/>
        <v>0.10756160533948544</v>
      </c>
    </row>
    <row r="531" spans="5:6" x14ac:dyDescent="0.25">
      <c r="E531" s="62">
        <f t="shared" ca="1" si="16"/>
        <v>0.39102263459616138</v>
      </c>
      <c r="F531" s="62">
        <f t="shared" ca="1" si="17"/>
        <v>0.77074473206509275</v>
      </c>
    </row>
    <row r="532" spans="5:6" x14ac:dyDescent="0.25">
      <c r="E532" s="62">
        <f t="shared" ca="1" si="16"/>
        <v>0.78075340054351838</v>
      </c>
      <c r="F532" s="62">
        <f t="shared" ca="1" si="17"/>
        <v>2.0872937161602945</v>
      </c>
    </row>
    <row r="533" spans="5:6" x14ac:dyDescent="0.25">
      <c r="E533" s="62">
        <f t="shared" ca="1" si="16"/>
        <v>1.3646466277180802E-2</v>
      </c>
      <c r="F533" s="62">
        <f t="shared" ca="1" si="17"/>
        <v>0.1051302373702023</v>
      </c>
    </row>
    <row r="534" spans="5:6" x14ac:dyDescent="0.25">
      <c r="E534" s="62">
        <f t="shared" ca="1" si="16"/>
        <v>0.10624753376780705</v>
      </c>
      <c r="F534" s="62">
        <f t="shared" ca="1" si="17"/>
        <v>0.30006394516527185</v>
      </c>
    </row>
    <row r="535" spans="5:6" x14ac:dyDescent="0.25">
      <c r="E535" s="62">
        <f t="shared" ca="1" si="16"/>
        <v>0.18810581852927499</v>
      </c>
      <c r="F535" s="62">
        <f t="shared" ca="1" si="17"/>
        <v>0.43034973456177578</v>
      </c>
    </row>
    <row r="536" spans="5:6" x14ac:dyDescent="0.25">
      <c r="E536" s="62">
        <f t="shared" ca="1" si="16"/>
        <v>0.60147679601285609</v>
      </c>
      <c r="F536" s="62">
        <f t="shared" ca="1" si="17"/>
        <v>1.2738144440783252</v>
      </c>
    </row>
    <row r="537" spans="5:6" x14ac:dyDescent="0.25">
      <c r="E537" s="62">
        <f t="shared" ca="1" si="16"/>
        <v>0.68630249612284944</v>
      </c>
      <c r="F537" s="62">
        <f t="shared" ca="1" si="17"/>
        <v>1.5811285641650914</v>
      </c>
    </row>
    <row r="538" spans="5:6" x14ac:dyDescent="0.25">
      <c r="E538" s="62">
        <f t="shared" ca="1" si="16"/>
        <v>0.7149006749115282</v>
      </c>
      <c r="F538" s="62">
        <f t="shared" ca="1" si="17"/>
        <v>1.7103249508994061</v>
      </c>
    </row>
    <row r="539" spans="5:6" x14ac:dyDescent="0.25">
      <c r="E539" s="62">
        <f t="shared" ca="1" si="16"/>
        <v>0.36318704972133575</v>
      </c>
      <c r="F539" s="62">
        <f t="shared" ca="1" si="17"/>
        <v>0.71917375294350216</v>
      </c>
    </row>
    <row r="540" spans="5:6" x14ac:dyDescent="0.25">
      <c r="E540" s="62">
        <f t="shared" ca="1" si="16"/>
        <v>0.78195498436983679</v>
      </c>
      <c r="F540" s="62">
        <f t="shared" ca="1" si="17"/>
        <v>2.0955530211226212</v>
      </c>
    </row>
    <row r="541" spans="5:6" x14ac:dyDescent="0.25">
      <c r="E541" s="62">
        <f t="shared" ca="1" si="16"/>
        <v>0.97585077473876181</v>
      </c>
      <c r="F541" s="62">
        <f t="shared" ca="1" si="17"/>
        <v>7.2668990987190574</v>
      </c>
    </row>
    <row r="542" spans="5:6" x14ac:dyDescent="0.25">
      <c r="E542" s="62">
        <f t="shared" ca="1" si="16"/>
        <v>0.53217334414866724</v>
      </c>
      <c r="F542" s="62">
        <f t="shared" ca="1" si="17"/>
        <v>1.0788521254537236</v>
      </c>
    </row>
    <row r="543" spans="5:6" x14ac:dyDescent="0.25">
      <c r="E543" s="62">
        <f t="shared" ca="1" si="16"/>
        <v>0.38710957820355685</v>
      </c>
      <c r="F543" s="62">
        <f t="shared" ca="1" si="17"/>
        <v>0.76335572276337793</v>
      </c>
    </row>
    <row r="544" spans="5:6" x14ac:dyDescent="0.25">
      <c r="E544" s="62">
        <f t="shared" ca="1" si="16"/>
        <v>0.32980612711002921</v>
      </c>
      <c r="F544" s="62">
        <f t="shared" ca="1" si="17"/>
        <v>0.66006661161693492</v>
      </c>
    </row>
    <row r="545" spans="5:6" x14ac:dyDescent="0.25">
      <c r="E545" s="62">
        <f t="shared" ca="1" si="16"/>
        <v>0.22693320518756066</v>
      </c>
      <c r="F545" s="62">
        <f t="shared" ca="1" si="17"/>
        <v>0.49119085937058388</v>
      </c>
    </row>
    <row r="546" spans="5:6" x14ac:dyDescent="0.25">
      <c r="E546" s="62">
        <f t="shared" ca="1" si="16"/>
        <v>0.68683624645966102</v>
      </c>
      <c r="F546" s="62">
        <f t="shared" ca="1" si="17"/>
        <v>1.5833957295514862</v>
      </c>
    </row>
    <row r="547" spans="5:6" x14ac:dyDescent="0.25">
      <c r="E547" s="62">
        <f t="shared" ca="1" si="16"/>
        <v>0.25794225119772507</v>
      </c>
      <c r="F547" s="62">
        <f t="shared" ca="1" si="17"/>
        <v>0.54053018931024721</v>
      </c>
    </row>
    <row r="548" spans="5:6" x14ac:dyDescent="0.25">
      <c r="E548" s="62">
        <f t="shared" ca="1" si="16"/>
        <v>0.20238617674134918</v>
      </c>
      <c r="F548" s="62">
        <f t="shared" ca="1" si="17"/>
        <v>0.45266105151014002</v>
      </c>
    </row>
    <row r="549" spans="5:6" x14ac:dyDescent="0.25">
      <c r="E549" s="62">
        <f t="shared" ca="1" si="16"/>
        <v>0.67432068920316046</v>
      </c>
      <c r="F549" s="62">
        <f t="shared" ca="1" si="17"/>
        <v>1.5315304675632586</v>
      </c>
    </row>
    <row r="550" spans="5:6" x14ac:dyDescent="0.25">
      <c r="E550" s="62">
        <f t="shared" ca="1" si="16"/>
        <v>5.3020474038652843E-2</v>
      </c>
      <c r="F550" s="62">
        <f t="shared" ca="1" si="17"/>
        <v>0.20417206489706705</v>
      </c>
    </row>
    <row r="551" spans="5:6" x14ac:dyDescent="0.25">
      <c r="E551" s="62">
        <f t="shared" ca="1" si="16"/>
        <v>0.5853957728973942</v>
      </c>
      <c r="F551" s="62">
        <f t="shared" ca="1" si="17"/>
        <v>1.2249929092738356</v>
      </c>
    </row>
    <row r="552" spans="5:6" x14ac:dyDescent="0.25">
      <c r="E552" s="62">
        <f t="shared" ca="1" si="16"/>
        <v>1.7349063274792687E-2</v>
      </c>
      <c r="F552" s="62">
        <f t="shared" ca="1" si="17"/>
        <v>0.11757206197618142</v>
      </c>
    </row>
    <row r="553" spans="5:6" x14ac:dyDescent="0.25">
      <c r="E553" s="62">
        <f t="shared" ca="1" si="16"/>
        <v>0.24283909998813624</v>
      </c>
      <c r="F553" s="62">
        <f t="shared" ca="1" si="17"/>
        <v>0.51638046436331664</v>
      </c>
    </row>
    <row r="554" spans="5:6" x14ac:dyDescent="0.25">
      <c r="E554" s="62">
        <f t="shared" ca="1" si="16"/>
        <v>0.80740905758639148</v>
      </c>
      <c r="F554" s="62">
        <f t="shared" ca="1" si="17"/>
        <v>2.2864783998935385</v>
      </c>
    </row>
    <row r="555" spans="5:6" x14ac:dyDescent="0.25">
      <c r="E555" s="62">
        <f t="shared" ca="1" si="16"/>
        <v>0.95628413619038766</v>
      </c>
      <c r="F555" s="62">
        <f t="shared" ca="1" si="17"/>
        <v>5.4130416541945747</v>
      </c>
    </row>
    <row r="556" spans="5:6" x14ac:dyDescent="0.25">
      <c r="E556" s="62">
        <f t="shared" ca="1" si="16"/>
        <v>0.69316538645574222</v>
      </c>
      <c r="F556" s="62">
        <f t="shared" ca="1" si="17"/>
        <v>1.6106734384192121</v>
      </c>
    </row>
    <row r="557" spans="5:6" x14ac:dyDescent="0.25">
      <c r="E557" s="62">
        <f t="shared" ca="1" si="16"/>
        <v>9.7649987181038345E-2</v>
      </c>
      <c r="F557" s="62">
        <f t="shared" ca="1" si="17"/>
        <v>0.2856342302197622</v>
      </c>
    </row>
    <row r="558" spans="5:6" x14ac:dyDescent="0.25">
      <c r="E558" s="62">
        <f t="shared" ca="1" si="16"/>
        <v>0.90239350215721681</v>
      </c>
      <c r="F558" s="62">
        <f t="shared" ca="1" si="17"/>
        <v>3.501884248512241</v>
      </c>
    </row>
    <row r="559" spans="5:6" x14ac:dyDescent="0.25">
      <c r="E559" s="62">
        <f t="shared" ca="1" si="16"/>
        <v>3.2022871339993153E-2</v>
      </c>
      <c r="F559" s="62">
        <f t="shared" ca="1" si="17"/>
        <v>0.15794981587561679</v>
      </c>
    </row>
    <row r="560" spans="5:6" x14ac:dyDescent="0.25">
      <c r="E560" s="62">
        <f t="shared" ca="1" si="16"/>
        <v>0.64308111600378759</v>
      </c>
      <c r="F560" s="62">
        <f t="shared" ca="1" si="17"/>
        <v>1.4127052001620746</v>
      </c>
    </row>
    <row r="561" spans="5:6" x14ac:dyDescent="0.25">
      <c r="E561" s="62">
        <f t="shared" ca="1" si="16"/>
        <v>0.51085999831962137</v>
      </c>
      <c r="F561" s="62">
        <f t="shared" ca="1" si="17"/>
        <v>1.0259220401449245</v>
      </c>
    </row>
    <row r="562" spans="5:6" x14ac:dyDescent="0.25">
      <c r="E562" s="62">
        <f t="shared" ca="1" si="16"/>
        <v>0.2461068220199053</v>
      </c>
      <c r="F562" s="62">
        <f t="shared" ca="1" si="17"/>
        <v>0.52158452841547842</v>
      </c>
    </row>
    <row r="563" spans="5:6" x14ac:dyDescent="0.25">
      <c r="E563" s="62">
        <f t="shared" ca="1" si="16"/>
        <v>0.64644203977374881</v>
      </c>
      <c r="F563" s="62">
        <f t="shared" ca="1" si="17"/>
        <v>1.4248284848440247</v>
      </c>
    </row>
    <row r="564" spans="5:6" x14ac:dyDescent="0.25">
      <c r="E564" s="62">
        <f t="shared" ca="1" si="16"/>
        <v>0.46737236771135382</v>
      </c>
      <c r="F564" s="62">
        <f t="shared" ca="1" si="17"/>
        <v>0.9259158390434199</v>
      </c>
    </row>
    <row r="565" spans="5:6" x14ac:dyDescent="0.25">
      <c r="E565" s="62">
        <f t="shared" ca="1" si="16"/>
        <v>0.45179554600847605</v>
      </c>
      <c r="F565" s="62">
        <f t="shared" ca="1" si="17"/>
        <v>0.89235972155514576</v>
      </c>
    </row>
    <row r="566" spans="5:6" x14ac:dyDescent="0.25">
      <c r="E566" s="62">
        <f t="shared" ca="1" si="16"/>
        <v>0.23178154879214097</v>
      </c>
      <c r="F566" s="62">
        <f t="shared" ca="1" si="17"/>
        <v>0.49884610711794308</v>
      </c>
    </row>
    <row r="567" spans="5:6" x14ac:dyDescent="0.25">
      <c r="E567" s="62">
        <f t="shared" ca="1" si="16"/>
        <v>0.69367642033793886</v>
      </c>
      <c r="F567" s="62">
        <f t="shared" ca="1" si="17"/>
        <v>1.6129082437525026</v>
      </c>
    </row>
    <row r="568" spans="5:6" x14ac:dyDescent="0.25">
      <c r="E568" s="62">
        <f t="shared" ca="1" si="16"/>
        <v>2.2674160017029932E-2</v>
      </c>
      <c r="F568" s="62">
        <f t="shared" ca="1" si="17"/>
        <v>0.13350116457866693</v>
      </c>
    </row>
    <row r="569" spans="5:6" x14ac:dyDescent="0.25">
      <c r="E569" s="62">
        <f t="shared" ca="1" si="16"/>
        <v>0.27761094498983496</v>
      </c>
      <c r="F569" s="62">
        <f t="shared" ca="1" si="17"/>
        <v>0.57240321544117245</v>
      </c>
    </row>
    <row r="570" spans="5:6" x14ac:dyDescent="0.25">
      <c r="E570" s="62">
        <f t="shared" ca="1" si="16"/>
        <v>0.46236015006162989</v>
      </c>
      <c r="F570" s="62">
        <f t="shared" ca="1" si="17"/>
        <v>0.91499872798199433</v>
      </c>
    </row>
    <row r="571" spans="5:6" x14ac:dyDescent="0.25">
      <c r="E571" s="62">
        <f t="shared" ca="1" si="16"/>
        <v>0.12215330555660853</v>
      </c>
      <c r="F571" s="62">
        <f t="shared" ca="1" si="17"/>
        <v>0.32616838883211996</v>
      </c>
    </row>
    <row r="572" spans="5:6" x14ac:dyDescent="0.25">
      <c r="E572" s="62">
        <f t="shared" ca="1" si="16"/>
        <v>0.91766417737428452</v>
      </c>
      <c r="F572" s="62">
        <f t="shared" ca="1" si="17"/>
        <v>3.8584592016549726</v>
      </c>
    </row>
    <row r="573" spans="5:6" x14ac:dyDescent="0.25">
      <c r="E573" s="62">
        <f t="shared" ca="1" si="16"/>
        <v>0.78080704951535762</v>
      </c>
      <c r="F573" s="62">
        <f t="shared" ca="1" si="17"/>
        <v>2.0876611751185652</v>
      </c>
    </row>
    <row r="574" spans="5:6" x14ac:dyDescent="0.25">
      <c r="E574" s="62">
        <f t="shared" ca="1" si="16"/>
        <v>0.95285077930039852</v>
      </c>
      <c r="F574" s="62">
        <f t="shared" ca="1" si="17"/>
        <v>5.2065134947013023</v>
      </c>
    </row>
    <row r="575" spans="5:6" x14ac:dyDescent="0.25">
      <c r="E575" s="62">
        <f t="shared" ca="1" si="16"/>
        <v>2.1940705867700916E-2</v>
      </c>
      <c r="F575" s="62">
        <f t="shared" ca="1" si="17"/>
        <v>0.13141460702547852</v>
      </c>
    </row>
    <row r="576" spans="5:6" x14ac:dyDescent="0.25">
      <c r="E576" s="62">
        <f t="shared" ca="1" si="16"/>
        <v>0.28826600807631175</v>
      </c>
      <c r="F576" s="62">
        <f t="shared" ca="1" si="17"/>
        <v>0.58990421203025867</v>
      </c>
    </row>
    <row r="577" spans="5:6" x14ac:dyDescent="0.25">
      <c r="E577" s="62">
        <f t="shared" ca="1" si="16"/>
        <v>0.5533216989735662</v>
      </c>
      <c r="F577" s="62">
        <f t="shared" ca="1" si="17"/>
        <v>1.1343413242065441</v>
      </c>
    </row>
    <row r="578" spans="5:6" x14ac:dyDescent="0.25">
      <c r="E578" s="62">
        <f t="shared" ca="1" si="16"/>
        <v>0.19329792386187994</v>
      </c>
      <c r="F578" s="62">
        <f t="shared" ca="1" si="17"/>
        <v>0.43845799947530478</v>
      </c>
    </row>
    <row r="579" spans="5:6" x14ac:dyDescent="0.25">
      <c r="E579" s="62">
        <f t="shared" ca="1" si="16"/>
        <v>2.2620402260479788E-2</v>
      </c>
      <c r="F579" s="62">
        <f t="shared" ca="1" si="17"/>
        <v>0.13334924637393164</v>
      </c>
    </row>
    <row r="580" spans="5:6" x14ac:dyDescent="0.25">
      <c r="E580" s="62">
        <f t="shared" ref="E580:E643" ca="1" si="18">RAND()</f>
        <v>0.38395974993750448</v>
      </c>
      <c r="F580" s="62">
        <f t="shared" ref="F580:F643" ca="1" si="19">_xlfn.F.INV(E580,$C$3,$C$4)</f>
        <v>0.75744226585725138</v>
      </c>
    </row>
    <row r="581" spans="5:6" x14ac:dyDescent="0.25">
      <c r="E581" s="62">
        <f t="shared" ca="1" si="18"/>
        <v>0.19104851274836687</v>
      </c>
      <c r="F581" s="62">
        <f t="shared" ca="1" si="19"/>
        <v>0.43494492862008227</v>
      </c>
    </row>
    <row r="582" spans="5:6" x14ac:dyDescent="0.25">
      <c r="E582" s="62">
        <f t="shared" ca="1" si="18"/>
        <v>0.77185273963137957</v>
      </c>
      <c r="F582" s="62">
        <f t="shared" ca="1" si="19"/>
        <v>2.0279612588577467</v>
      </c>
    </row>
    <row r="583" spans="5:6" x14ac:dyDescent="0.25">
      <c r="E583" s="62">
        <f t="shared" ca="1" si="18"/>
        <v>0.28096559991083059</v>
      </c>
      <c r="F583" s="62">
        <f t="shared" ca="1" si="19"/>
        <v>0.57789416924574455</v>
      </c>
    </row>
    <row r="584" spans="5:6" x14ac:dyDescent="0.25">
      <c r="E584" s="62">
        <f t="shared" ca="1" si="18"/>
        <v>0.50854010018473783</v>
      </c>
      <c r="F584" s="62">
        <f t="shared" ca="1" si="19"/>
        <v>1.0203276841481002</v>
      </c>
    </row>
    <row r="585" spans="5:6" x14ac:dyDescent="0.25">
      <c r="E585" s="62">
        <f t="shared" ca="1" si="18"/>
        <v>0.67197760072129842</v>
      </c>
      <c r="F585" s="62">
        <f t="shared" ca="1" si="19"/>
        <v>1.5221107461317811</v>
      </c>
    </row>
    <row r="586" spans="5:6" x14ac:dyDescent="0.25">
      <c r="E586" s="62">
        <f t="shared" ca="1" si="18"/>
        <v>0.77190272178507924</v>
      </c>
      <c r="F586" s="62">
        <f t="shared" ca="1" si="19"/>
        <v>2.0282856749812201</v>
      </c>
    </row>
    <row r="587" spans="5:6" x14ac:dyDescent="0.25">
      <c r="E587" s="62">
        <f t="shared" ca="1" si="18"/>
        <v>0.39513468150830566</v>
      </c>
      <c r="F587" s="62">
        <f t="shared" ca="1" si="19"/>
        <v>0.77856147510009033</v>
      </c>
    </row>
    <row r="588" spans="5:6" x14ac:dyDescent="0.25">
      <c r="E588" s="62">
        <f t="shared" ca="1" si="18"/>
        <v>0.49544360666527165</v>
      </c>
      <c r="F588" s="62">
        <f t="shared" ca="1" si="19"/>
        <v>0.98932141856336497</v>
      </c>
    </row>
    <row r="589" spans="5:6" x14ac:dyDescent="0.25">
      <c r="E589" s="62">
        <f t="shared" ca="1" si="18"/>
        <v>0.50645253788830558</v>
      </c>
      <c r="F589" s="62">
        <f t="shared" ca="1" si="19"/>
        <v>1.0153203377669711</v>
      </c>
    </row>
    <row r="590" spans="5:6" x14ac:dyDescent="0.25">
      <c r="E590" s="62">
        <f t="shared" ca="1" si="18"/>
        <v>0.16980704692809623</v>
      </c>
      <c r="F590" s="62">
        <f t="shared" ca="1" si="19"/>
        <v>0.40175744795003288</v>
      </c>
    </row>
    <row r="591" spans="5:6" x14ac:dyDescent="0.25">
      <c r="E591" s="62">
        <f t="shared" ca="1" si="18"/>
        <v>0.82244420337336899</v>
      </c>
      <c r="F591" s="62">
        <f t="shared" ca="1" si="19"/>
        <v>2.4162001497660284</v>
      </c>
    </row>
    <row r="592" spans="5:6" x14ac:dyDescent="0.25">
      <c r="E592" s="62">
        <f t="shared" ca="1" si="18"/>
        <v>0.25987833181311604</v>
      </c>
      <c r="F592" s="62">
        <f t="shared" ca="1" si="19"/>
        <v>0.54364496009051089</v>
      </c>
    </row>
    <row r="593" spans="5:6" x14ac:dyDescent="0.25">
      <c r="E593" s="62">
        <f t="shared" ca="1" si="18"/>
        <v>0.1230080803498097</v>
      </c>
      <c r="F593" s="62">
        <f t="shared" ca="1" si="19"/>
        <v>0.3275535354046864</v>
      </c>
    </row>
    <row r="594" spans="5:6" x14ac:dyDescent="0.25">
      <c r="E594" s="62">
        <f t="shared" ca="1" si="18"/>
        <v>0.48821702651107912</v>
      </c>
      <c r="F594" s="62">
        <f t="shared" ca="1" si="19"/>
        <v>0.97261453484649196</v>
      </c>
    </row>
    <row r="595" spans="5:6" x14ac:dyDescent="0.25">
      <c r="E595" s="62">
        <f t="shared" ca="1" si="18"/>
        <v>0.13494585617210442</v>
      </c>
      <c r="F595" s="62">
        <f t="shared" ca="1" si="19"/>
        <v>0.34674976617708458</v>
      </c>
    </row>
    <row r="596" spans="5:6" x14ac:dyDescent="0.25">
      <c r="E596" s="62">
        <f t="shared" ca="1" si="18"/>
        <v>0.91042343711664786</v>
      </c>
      <c r="F596" s="62">
        <f t="shared" ca="1" si="19"/>
        <v>3.6788883794672849</v>
      </c>
    </row>
    <row r="597" spans="5:6" x14ac:dyDescent="0.25">
      <c r="E597" s="62">
        <f t="shared" ca="1" si="18"/>
        <v>8.0024807939633291E-2</v>
      </c>
      <c r="F597" s="62">
        <f t="shared" ca="1" si="19"/>
        <v>0.25507304553715698</v>
      </c>
    </row>
    <row r="598" spans="5:6" x14ac:dyDescent="0.25">
      <c r="E598" s="62">
        <f t="shared" ca="1" si="18"/>
        <v>0.89720278029460765</v>
      </c>
      <c r="F598" s="62">
        <f t="shared" ca="1" si="19"/>
        <v>3.3978438651095</v>
      </c>
    </row>
    <row r="599" spans="5:6" x14ac:dyDescent="0.25">
      <c r="E599" s="62">
        <f t="shared" ca="1" si="18"/>
        <v>5.8317355277440197E-2</v>
      </c>
      <c r="F599" s="62">
        <f t="shared" ca="1" si="19"/>
        <v>0.21470283925756023</v>
      </c>
    </row>
    <row r="600" spans="5:6" x14ac:dyDescent="0.25">
      <c r="E600" s="62">
        <f t="shared" ca="1" si="18"/>
        <v>0.96382531491745183</v>
      </c>
      <c r="F600" s="62">
        <f t="shared" ca="1" si="19"/>
        <v>5.9580658791784193</v>
      </c>
    </row>
    <row r="601" spans="5:6" x14ac:dyDescent="0.25">
      <c r="E601" s="62">
        <f t="shared" ca="1" si="18"/>
        <v>0.88595709062828321</v>
      </c>
      <c r="F601" s="62">
        <f t="shared" ca="1" si="19"/>
        <v>3.1954852387497859</v>
      </c>
    </row>
    <row r="602" spans="5:6" x14ac:dyDescent="0.25">
      <c r="E602" s="62">
        <f t="shared" ca="1" si="18"/>
        <v>0.26878886151615733</v>
      </c>
      <c r="F602" s="62">
        <f t="shared" ca="1" si="19"/>
        <v>0.55804196002304984</v>
      </c>
    </row>
    <row r="603" spans="5:6" x14ac:dyDescent="0.25">
      <c r="E603" s="62">
        <f t="shared" ca="1" si="18"/>
        <v>0.43298526456012787</v>
      </c>
      <c r="F603" s="62">
        <f t="shared" ca="1" si="19"/>
        <v>0.85322801221520317</v>
      </c>
    </row>
    <row r="604" spans="5:6" x14ac:dyDescent="0.25">
      <c r="E604" s="62">
        <f t="shared" ca="1" si="18"/>
        <v>0.53824219733372869</v>
      </c>
      <c r="F604" s="62">
        <f t="shared" ca="1" si="19"/>
        <v>1.0944576893543763</v>
      </c>
    </row>
    <row r="605" spans="5:6" x14ac:dyDescent="0.25">
      <c r="E605" s="62">
        <f t="shared" ca="1" si="18"/>
        <v>0.99470668491502823</v>
      </c>
      <c r="F605" s="62">
        <f t="shared" ca="1" si="19"/>
        <v>14.569857557937452</v>
      </c>
    </row>
    <row r="606" spans="5:6" x14ac:dyDescent="0.25">
      <c r="E606" s="62">
        <f t="shared" ca="1" si="18"/>
        <v>0.56307607270003857</v>
      </c>
      <c r="F606" s="62">
        <f t="shared" ca="1" si="19"/>
        <v>1.1610324886666787</v>
      </c>
    </row>
    <row r="607" spans="5:6" x14ac:dyDescent="0.25">
      <c r="E607" s="62">
        <f t="shared" ca="1" si="18"/>
        <v>0.85124720869753234</v>
      </c>
      <c r="F607" s="62">
        <f t="shared" ca="1" si="19"/>
        <v>2.7124056397842309</v>
      </c>
    </row>
    <row r="608" spans="5:6" x14ac:dyDescent="0.25">
      <c r="E608" s="62">
        <f t="shared" ca="1" si="18"/>
        <v>0.6761869707052629</v>
      </c>
      <c r="F608" s="62">
        <f t="shared" ca="1" si="19"/>
        <v>1.5390970538870152</v>
      </c>
    </row>
    <row r="609" spans="5:6" x14ac:dyDescent="0.25">
      <c r="E609" s="62">
        <f t="shared" ca="1" si="18"/>
        <v>0.43735299327894261</v>
      </c>
      <c r="F609" s="62">
        <f t="shared" ca="1" si="19"/>
        <v>0.86218565974857264</v>
      </c>
    </row>
    <row r="610" spans="5:6" x14ac:dyDescent="0.25">
      <c r="E610" s="62">
        <f t="shared" ca="1" si="18"/>
        <v>0.95513189268633913</v>
      </c>
      <c r="F610" s="62">
        <f t="shared" ca="1" si="19"/>
        <v>5.3412816393262155</v>
      </c>
    </row>
    <row r="611" spans="5:6" x14ac:dyDescent="0.25">
      <c r="E611" s="62">
        <f t="shared" ca="1" si="18"/>
        <v>0.78303924216464216</v>
      </c>
      <c r="F611" s="62">
        <f t="shared" ca="1" si="19"/>
        <v>2.1030588965474557</v>
      </c>
    </row>
    <row r="612" spans="5:6" x14ac:dyDescent="0.25">
      <c r="E612" s="62">
        <f t="shared" ca="1" si="18"/>
        <v>0.58993929189656347</v>
      </c>
      <c r="F612" s="62">
        <f t="shared" ca="1" si="19"/>
        <v>1.2385417312025666</v>
      </c>
    </row>
    <row r="613" spans="5:6" x14ac:dyDescent="0.25">
      <c r="E613" s="62">
        <f t="shared" ca="1" si="18"/>
        <v>0.29677332715299376</v>
      </c>
      <c r="F613" s="62">
        <f t="shared" ca="1" si="19"/>
        <v>0.60401048334980589</v>
      </c>
    </row>
    <row r="614" spans="5:6" x14ac:dyDescent="0.25">
      <c r="E614" s="62">
        <f t="shared" ca="1" si="18"/>
        <v>0.6736830153242418</v>
      </c>
      <c r="F614" s="62">
        <f t="shared" ca="1" si="19"/>
        <v>1.5289581133806001</v>
      </c>
    </row>
    <row r="615" spans="5:6" x14ac:dyDescent="0.25">
      <c r="E615" s="62">
        <f t="shared" ca="1" si="18"/>
        <v>0.83773356185136993</v>
      </c>
      <c r="F615" s="62">
        <f t="shared" ca="1" si="19"/>
        <v>2.5644719058116876</v>
      </c>
    </row>
    <row r="616" spans="5:6" x14ac:dyDescent="0.25">
      <c r="E616" s="62">
        <f t="shared" ca="1" si="18"/>
        <v>0.21019781146207772</v>
      </c>
      <c r="F616" s="62">
        <f t="shared" ca="1" si="19"/>
        <v>0.46488912087740486</v>
      </c>
    </row>
    <row r="617" spans="5:6" x14ac:dyDescent="0.25">
      <c r="E617" s="62">
        <f t="shared" ca="1" si="18"/>
        <v>4.6873788568651209E-2</v>
      </c>
      <c r="F617" s="62">
        <f t="shared" ca="1" si="19"/>
        <v>0.19148653755811323</v>
      </c>
    </row>
    <row r="618" spans="5:6" x14ac:dyDescent="0.25">
      <c r="E618" s="62">
        <f t="shared" ca="1" si="18"/>
        <v>0.58423850052259352</v>
      </c>
      <c r="F618" s="62">
        <f t="shared" ca="1" si="19"/>
        <v>1.221571700812613</v>
      </c>
    </row>
    <row r="619" spans="5:6" x14ac:dyDescent="0.25">
      <c r="E619" s="62">
        <f t="shared" ca="1" si="18"/>
        <v>0.20815590705661624</v>
      </c>
      <c r="F619" s="62">
        <f t="shared" ca="1" si="19"/>
        <v>0.46169044646083818</v>
      </c>
    </row>
    <row r="620" spans="5:6" x14ac:dyDescent="0.25">
      <c r="E620" s="62">
        <f t="shared" ca="1" si="18"/>
        <v>4.6634567276844563E-2</v>
      </c>
      <c r="F620" s="62">
        <f t="shared" ca="1" si="19"/>
        <v>0.19098129611009904</v>
      </c>
    </row>
    <row r="621" spans="5:6" x14ac:dyDescent="0.25">
      <c r="E621" s="62">
        <f t="shared" ca="1" si="18"/>
        <v>1.6331944996532899E-2</v>
      </c>
      <c r="F621" s="62">
        <f t="shared" ca="1" si="19"/>
        <v>0.11428861951950861</v>
      </c>
    </row>
    <row r="622" spans="5:6" x14ac:dyDescent="0.25">
      <c r="E622" s="62">
        <f t="shared" ca="1" si="18"/>
        <v>0.72069414753914518</v>
      </c>
      <c r="F622" s="62">
        <f t="shared" ca="1" si="19"/>
        <v>1.7386002870661788</v>
      </c>
    </row>
    <row r="623" spans="5:6" x14ac:dyDescent="0.25">
      <c r="E623" s="62">
        <f t="shared" ca="1" si="18"/>
        <v>0.42492559074465563</v>
      </c>
      <c r="F623" s="62">
        <f t="shared" ca="1" si="19"/>
        <v>0.83689377094496387</v>
      </c>
    </row>
    <row r="624" spans="5:6" x14ac:dyDescent="0.25">
      <c r="E624" s="62">
        <f t="shared" ca="1" si="18"/>
        <v>0.56240536427041399</v>
      </c>
      <c r="F624" s="62">
        <f t="shared" ca="1" si="19"/>
        <v>1.1591737326619271</v>
      </c>
    </row>
    <row r="625" spans="5:6" x14ac:dyDescent="0.25">
      <c r="E625" s="62">
        <f t="shared" ca="1" si="18"/>
        <v>0.47656005879211771</v>
      </c>
      <c r="F625" s="62">
        <f t="shared" ca="1" si="19"/>
        <v>0.94623511877213773</v>
      </c>
    </row>
    <row r="626" spans="5:6" x14ac:dyDescent="0.25">
      <c r="E626" s="62">
        <f t="shared" ca="1" si="18"/>
        <v>0.98645540648714769</v>
      </c>
      <c r="F626" s="62">
        <f t="shared" ca="1" si="19"/>
        <v>9.5450036076417923</v>
      </c>
    </row>
    <row r="627" spans="5:6" x14ac:dyDescent="0.25">
      <c r="E627" s="62">
        <f t="shared" ca="1" si="18"/>
        <v>0.52385127183441105</v>
      </c>
      <c r="F627" s="62">
        <f t="shared" ca="1" si="19"/>
        <v>1.0578465235579042</v>
      </c>
    </row>
    <row r="628" spans="5:6" x14ac:dyDescent="0.25">
      <c r="E628" s="62">
        <f t="shared" ca="1" si="18"/>
        <v>1.2261167192742839E-2</v>
      </c>
      <c r="F628" s="62">
        <f t="shared" ca="1" si="19"/>
        <v>0.10007216165250815</v>
      </c>
    </row>
    <row r="629" spans="5:6" x14ac:dyDescent="0.25">
      <c r="E629" s="62">
        <f t="shared" ca="1" si="18"/>
        <v>9.5926598284478803E-2</v>
      </c>
      <c r="F629" s="62">
        <f t="shared" ca="1" si="19"/>
        <v>0.28270879215227862</v>
      </c>
    </row>
    <row r="630" spans="5:6" x14ac:dyDescent="0.25">
      <c r="E630" s="62">
        <f t="shared" ca="1" si="18"/>
        <v>0.79611441557360452</v>
      </c>
      <c r="F630" s="62">
        <f t="shared" ca="1" si="19"/>
        <v>2.1977712177756028</v>
      </c>
    </row>
    <row r="631" spans="5:6" x14ac:dyDescent="0.25">
      <c r="E631" s="62">
        <f t="shared" ca="1" si="18"/>
        <v>0.64753352321580571</v>
      </c>
      <c r="F631" s="62">
        <f t="shared" ca="1" si="19"/>
        <v>1.4287977399644021</v>
      </c>
    </row>
    <row r="632" spans="5:6" x14ac:dyDescent="0.25">
      <c r="E632" s="62">
        <f t="shared" ca="1" si="18"/>
        <v>0.97680925812059216</v>
      </c>
      <c r="F632" s="62">
        <f t="shared" ca="1" si="19"/>
        <v>7.4099827888157241</v>
      </c>
    </row>
    <row r="633" spans="5:6" x14ac:dyDescent="0.25">
      <c r="E633" s="62">
        <f t="shared" ca="1" si="18"/>
        <v>0.803488756606069</v>
      </c>
      <c r="F633" s="62">
        <f t="shared" ca="1" si="19"/>
        <v>2.2549047687124109</v>
      </c>
    </row>
    <row r="634" spans="5:6" x14ac:dyDescent="0.25">
      <c r="E634" s="62">
        <f t="shared" ca="1" si="18"/>
        <v>0.23113984710888613</v>
      </c>
      <c r="F634" s="62">
        <f t="shared" ca="1" si="19"/>
        <v>0.49783182795099773</v>
      </c>
    </row>
    <row r="635" spans="5:6" x14ac:dyDescent="0.25">
      <c r="E635" s="62">
        <f t="shared" ca="1" si="18"/>
        <v>0.58215081908598376</v>
      </c>
      <c r="F635" s="62">
        <f t="shared" ca="1" si="19"/>
        <v>1.2154300668803784</v>
      </c>
    </row>
    <row r="636" spans="5:6" x14ac:dyDescent="0.25">
      <c r="E636" s="62">
        <f t="shared" ca="1" si="18"/>
        <v>0.39970120688941901</v>
      </c>
      <c r="F636" s="62">
        <f t="shared" ca="1" si="19"/>
        <v>0.78730598858921863</v>
      </c>
    </row>
    <row r="637" spans="5:6" x14ac:dyDescent="0.25">
      <c r="E637" s="62">
        <f t="shared" ca="1" si="18"/>
        <v>0.65766251531501818</v>
      </c>
      <c r="F637" s="62">
        <f t="shared" ca="1" si="19"/>
        <v>1.4664100029137637</v>
      </c>
    </row>
    <row r="638" spans="5:6" x14ac:dyDescent="0.25">
      <c r="E638" s="62">
        <f t="shared" ca="1" si="18"/>
        <v>0.67015414947310814</v>
      </c>
      <c r="F638" s="62">
        <f t="shared" ca="1" si="19"/>
        <v>1.5148407979255682</v>
      </c>
    </row>
    <row r="639" spans="5:6" x14ac:dyDescent="0.25">
      <c r="E639" s="62">
        <f t="shared" ca="1" si="18"/>
        <v>0.40303502372777233</v>
      </c>
      <c r="F639" s="62">
        <f t="shared" ca="1" si="19"/>
        <v>0.7937333004690158</v>
      </c>
    </row>
    <row r="640" spans="5:6" x14ac:dyDescent="0.25">
      <c r="E640" s="62">
        <f t="shared" ca="1" si="18"/>
        <v>0.28676433079582275</v>
      </c>
      <c r="F640" s="62">
        <f t="shared" ca="1" si="19"/>
        <v>0.58742680459277052</v>
      </c>
    </row>
    <row r="641" spans="5:6" x14ac:dyDescent="0.25">
      <c r="E641" s="62">
        <f t="shared" ca="1" si="18"/>
        <v>0.27862277144690206</v>
      </c>
      <c r="F641" s="62">
        <f t="shared" ca="1" si="19"/>
        <v>0.57405759489703645</v>
      </c>
    </row>
    <row r="642" spans="5:6" x14ac:dyDescent="0.25">
      <c r="E642" s="62">
        <f t="shared" ca="1" si="18"/>
        <v>0.78171232032659477</v>
      </c>
      <c r="F642" s="62">
        <f t="shared" ca="1" si="19"/>
        <v>2.0938800708699383</v>
      </c>
    </row>
    <row r="643" spans="5:6" x14ac:dyDescent="0.25">
      <c r="E643" s="62">
        <f t="shared" ca="1" si="18"/>
        <v>0.89314589128047195</v>
      </c>
      <c r="F643" s="62">
        <f t="shared" ca="1" si="19"/>
        <v>3.3214591825591477</v>
      </c>
    </row>
    <row r="644" spans="5:6" x14ac:dyDescent="0.25">
      <c r="E644" s="62">
        <f t="shared" ref="E644:E707" ca="1" si="20">RAND()</f>
        <v>0.33610764611456001</v>
      </c>
      <c r="F644" s="62">
        <f t="shared" ref="F644:F707" ca="1" si="21">_xlfn.F.INV(E644,$C$3,$C$4)</f>
        <v>0.67101937478407836</v>
      </c>
    </row>
    <row r="645" spans="5:6" x14ac:dyDescent="0.25">
      <c r="E645" s="62">
        <f t="shared" ca="1" si="20"/>
        <v>0.49728023054997506</v>
      </c>
      <c r="F645" s="62">
        <f t="shared" ca="1" si="21"/>
        <v>0.99361212913107377</v>
      </c>
    </row>
    <row r="646" spans="5:6" x14ac:dyDescent="0.25">
      <c r="E646" s="62">
        <f t="shared" ca="1" si="20"/>
        <v>0.49356701691685267</v>
      </c>
      <c r="F646" s="62">
        <f t="shared" ca="1" si="21"/>
        <v>0.98495622063722621</v>
      </c>
    </row>
    <row r="647" spans="5:6" x14ac:dyDescent="0.25">
      <c r="E647" s="62">
        <f t="shared" ca="1" si="20"/>
        <v>0.53076449807601334</v>
      </c>
      <c r="F647" s="62">
        <f t="shared" ca="1" si="21"/>
        <v>1.0752644833453775</v>
      </c>
    </row>
    <row r="648" spans="5:6" x14ac:dyDescent="0.25">
      <c r="E648" s="62">
        <f t="shared" ca="1" si="20"/>
        <v>0.36912519962974</v>
      </c>
      <c r="F648" s="62">
        <f t="shared" ca="1" si="21"/>
        <v>0.72998811481617154</v>
      </c>
    </row>
    <row r="649" spans="5:6" x14ac:dyDescent="0.25">
      <c r="E649" s="62">
        <f t="shared" ca="1" si="20"/>
        <v>0.80771971755966576</v>
      </c>
      <c r="F649" s="62">
        <f t="shared" ca="1" si="21"/>
        <v>2.2890177741813118</v>
      </c>
    </row>
    <row r="650" spans="5:6" x14ac:dyDescent="0.25">
      <c r="E650" s="62">
        <f t="shared" ca="1" si="20"/>
        <v>0.33905289403879102</v>
      </c>
      <c r="F650" s="62">
        <f t="shared" ca="1" si="21"/>
        <v>0.67616972648245965</v>
      </c>
    </row>
    <row r="651" spans="5:6" x14ac:dyDescent="0.25">
      <c r="E651" s="62">
        <f t="shared" ca="1" si="20"/>
        <v>0.7934442683682168</v>
      </c>
      <c r="F651" s="62">
        <f t="shared" ca="1" si="21"/>
        <v>2.1777715692275166</v>
      </c>
    </row>
    <row r="652" spans="5:6" x14ac:dyDescent="0.25">
      <c r="E652" s="62">
        <f t="shared" ca="1" si="20"/>
        <v>0.62168241716881867</v>
      </c>
      <c r="F652" s="62">
        <f t="shared" ca="1" si="21"/>
        <v>1.3388232444048105</v>
      </c>
    </row>
    <row r="653" spans="5:6" x14ac:dyDescent="0.25">
      <c r="E653" s="62">
        <f t="shared" ca="1" si="20"/>
        <v>0.6743516119040176</v>
      </c>
      <c r="F653" s="62">
        <f t="shared" ca="1" si="21"/>
        <v>1.5316553763282672</v>
      </c>
    </row>
    <row r="654" spans="5:6" x14ac:dyDescent="0.25">
      <c r="E654" s="62">
        <f t="shared" ca="1" si="20"/>
        <v>0.74488252985978376</v>
      </c>
      <c r="F654" s="62">
        <f t="shared" ca="1" si="21"/>
        <v>1.8656931379089239</v>
      </c>
    </row>
    <row r="655" spans="5:6" x14ac:dyDescent="0.25">
      <c r="E655" s="62">
        <f t="shared" ca="1" si="20"/>
        <v>0.53704981612077252</v>
      </c>
      <c r="F655" s="62">
        <f t="shared" ca="1" si="21"/>
        <v>1.0913719842053702</v>
      </c>
    </row>
    <row r="656" spans="5:6" x14ac:dyDescent="0.25">
      <c r="E656" s="62">
        <f t="shared" ca="1" si="20"/>
        <v>0.1004840288875064</v>
      </c>
      <c r="F656" s="62">
        <f t="shared" ca="1" si="21"/>
        <v>0.29041995688259914</v>
      </c>
    </row>
    <row r="657" spans="5:6" x14ac:dyDescent="0.25">
      <c r="E657" s="62">
        <f t="shared" ca="1" si="20"/>
        <v>0.10986894838648842</v>
      </c>
      <c r="F657" s="62">
        <f t="shared" ca="1" si="21"/>
        <v>0.30606839874856057</v>
      </c>
    </row>
    <row r="658" spans="5:6" x14ac:dyDescent="0.25">
      <c r="E658" s="62">
        <f t="shared" ca="1" si="20"/>
        <v>0.94448065719427299</v>
      </c>
      <c r="F658" s="62">
        <f t="shared" ca="1" si="21"/>
        <v>4.7805262063392959</v>
      </c>
    </row>
    <row r="659" spans="5:6" x14ac:dyDescent="0.25">
      <c r="E659" s="62">
        <f t="shared" ca="1" si="20"/>
        <v>0.63035831012968835</v>
      </c>
      <c r="F659" s="62">
        <f t="shared" ca="1" si="21"/>
        <v>1.3681138087614109</v>
      </c>
    </row>
    <row r="660" spans="5:6" x14ac:dyDescent="0.25">
      <c r="E660" s="62">
        <f t="shared" ca="1" si="20"/>
        <v>0.36415322577805187</v>
      </c>
      <c r="F660" s="62">
        <f t="shared" ca="1" si="21"/>
        <v>0.7209267408573411</v>
      </c>
    </row>
    <row r="661" spans="5:6" x14ac:dyDescent="0.25">
      <c r="E661" s="62">
        <f t="shared" ca="1" si="20"/>
        <v>0.3830556560598527</v>
      </c>
      <c r="F661" s="62">
        <f t="shared" ca="1" si="21"/>
        <v>0.75575050789048837</v>
      </c>
    </row>
    <row r="662" spans="5:6" x14ac:dyDescent="0.25">
      <c r="E662" s="62">
        <f t="shared" ca="1" si="20"/>
        <v>0.12400217102485955</v>
      </c>
      <c r="F662" s="62">
        <f t="shared" ca="1" si="21"/>
        <v>0.32916248307291562</v>
      </c>
    </row>
    <row r="663" spans="5:6" x14ac:dyDescent="0.25">
      <c r="E663" s="62">
        <f t="shared" ca="1" si="20"/>
        <v>0.98788156675520544</v>
      </c>
      <c r="F663" s="62">
        <f t="shared" ca="1" si="21"/>
        <v>10.046634679818846</v>
      </c>
    </row>
    <row r="664" spans="5:6" x14ac:dyDescent="0.25">
      <c r="E664" s="62">
        <f t="shared" ca="1" si="20"/>
        <v>0.47600335635621316</v>
      </c>
      <c r="F664" s="62">
        <f t="shared" ca="1" si="21"/>
        <v>0.94499233172541497</v>
      </c>
    </row>
    <row r="665" spans="5:6" x14ac:dyDescent="0.25">
      <c r="E665" s="62">
        <f t="shared" ca="1" si="20"/>
        <v>0.53907388391456657</v>
      </c>
      <c r="F665" s="62">
        <f t="shared" ca="1" si="21"/>
        <v>1.0966157156646128</v>
      </c>
    </row>
    <row r="666" spans="5:6" x14ac:dyDescent="0.25">
      <c r="E666" s="62">
        <f t="shared" ca="1" si="20"/>
        <v>0.17303769032148042</v>
      </c>
      <c r="F666" s="62">
        <f t="shared" ca="1" si="21"/>
        <v>0.40681101615201859</v>
      </c>
    </row>
    <row r="667" spans="5:6" x14ac:dyDescent="0.25">
      <c r="E667" s="62">
        <f t="shared" ca="1" si="20"/>
        <v>0.18556110545103899</v>
      </c>
      <c r="F667" s="62">
        <f t="shared" ca="1" si="21"/>
        <v>0.4263762031844528</v>
      </c>
    </row>
    <row r="668" spans="5:6" x14ac:dyDescent="0.25">
      <c r="E668" s="62">
        <f t="shared" ca="1" si="20"/>
        <v>0.89439619333103804</v>
      </c>
      <c r="F668" s="62">
        <f t="shared" ca="1" si="21"/>
        <v>3.3445673000817395</v>
      </c>
    </row>
    <row r="669" spans="5:6" x14ac:dyDescent="0.25">
      <c r="E669" s="62">
        <f t="shared" ca="1" si="20"/>
        <v>0.25244435781080721</v>
      </c>
      <c r="F669" s="62">
        <f t="shared" ca="1" si="21"/>
        <v>0.53170966842788658</v>
      </c>
    </row>
    <row r="670" spans="5:6" x14ac:dyDescent="0.25">
      <c r="E670" s="62">
        <f t="shared" ca="1" si="20"/>
        <v>0.50810256679106336</v>
      </c>
      <c r="F670" s="62">
        <f t="shared" ca="1" si="21"/>
        <v>1.0192761037037135</v>
      </c>
    </row>
    <row r="671" spans="5:6" x14ac:dyDescent="0.25">
      <c r="E671" s="62">
        <f t="shared" ca="1" si="20"/>
        <v>0.69324593944520962</v>
      </c>
      <c r="F671" s="62">
        <f t="shared" ca="1" si="21"/>
        <v>1.6110253791399085</v>
      </c>
    </row>
    <row r="672" spans="5:6" x14ac:dyDescent="0.25">
      <c r="E672" s="62">
        <f t="shared" ca="1" si="20"/>
        <v>0.82500180229854836</v>
      </c>
      <c r="F672" s="62">
        <f t="shared" ca="1" si="21"/>
        <v>2.439761973670743</v>
      </c>
    </row>
    <row r="673" spans="5:6" x14ac:dyDescent="0.25">
      <c r="E673" s="62">
        <f t="shared" ca="1" si="20"/>
        <v>0.54552750895431368</v>
      </c>
      <c r="F673" s="62">
        <f t="shared" ca="1" si="21"/>
        <v>1.1135243324597699</v>
      </c>
    </row>
    <row r="674" spans="5:6" x14ac:dyDescent="0.25">
      <c r="E674" s="62">
        <f t="shared" ca="1" si="20"/>
        <v>0.69586253457872682</v>
      </c>
      <c r="F674" s="62">
        <f t="shared" ca="1" si="21"/>
        <v>1.6225241769796503</v>
      </c>
    </row>
    <row r="675" spans="5:6" x14ac:dyDescent="0.25">
      <c r="E675" s="62">
        <f t="shared" ca="1" si="20"/>
        <v>0.88266651382469152</v>
      </c>
      <c r="F675" s="62">
        <f t="shared" ca="1" si="21"/>
        <v>3.1414220283544934</v>
      </c>
    </row>
    <row r="676" spans="5:6" x14ac:dyDescent="0.25">
      <c r="E676" s="62">
        <f t="shared" ca="1" si="20"/>
        <v>0.6023773442613477</v>
      </c>
      <c r="F676" s="62">
        <f t="shared" ca="1" si="21"/>
        <v>1.2766218581918169</v>
      </c>
    </row>
    <row r="677" spans="5:6" x14ac:dyDescent="0.25">
      <c r="E677" s="62">
        <f t="shared" ca="1" si="20"/>
        <v>0.99281293505132862</v>
      </c>
      <c r="F677" s="62">
        <f t="shared" ca="1" si="21"/>
        <v>12.72360289686678</v>
      </c>
    </row>
    <row r="678" spans="5:6" x14ac:dyDescent="0.25">
      <c r="E678" s="62">
        <f t="shared" ca="1" si="20"/>
        <v>0.41613869429558714</v>
      </c>
      <c r="F678" s="62">
        <f t="shared" ca="1" si="21"/>
        <v>0.81936373261023576</v>
      </c>
    </row>
    <row r="679" spans="5:6" x14ac:dyDescent="0.25">
      <c r="E679" s="62">
        <f t="shared" ca="1" si="20"/>
        <v>0.90320570325225813</v>
      </c>
      <c r="F679" s="62">
        <f t="shared" ca="1" si="21"/>
        <v>3.518857043343802</v>
      </c>
    </row>
    <row r="680" spans="5:6" x14ac:dyDescent="0.25">
      <c r="E680" s="62">
        <f t="shared" ca="1" si="20"/>
        <v>0.91476320367498165</v>
      </c>
      <c r="F680" s="62">
        <f t="shared" ca="1" si="21"/>
        <v>3.7839802466147692</v>
      </c>
    </row>
    <row r="681" spans="5:6" x14ac:dyDescent="0.25">
      <c r="E681" s="62">
        <f t="shared" ca="1" si="20"/>
        <v>0.39118612748464987</v>
      </c>
      <c r="F681" s="62">
        <f t="shared" ca="1" si="21"/>
        <v>0.7710544975311423</v>
      </c>
    </row>
    <row r="682" spans="5:6" x14ac:dyDescent="0.25">
      <c r="E682" s="62">
        <f t="shared" ca="1" si="20"/>
        <v>0.47800322905810089</v>
      </c>
      <c r="F682" s="62">
        <f t="shared" ca="1" si="21"/>
        <v>0.94946395891038016</v>
      </c>
    </row>
    <row r="683" spans="5:6" x14ac:dyDescent="0.25">
      <c r="E683" s="62">
        <f t="shared" ca="1" si="20"/>
        <v>0.4447595045198961</v>
      </c>
      <c r="F683" s="62">
        <f t="shared" ca="1" si="21"/>
        <v>0.87755121458480201</v>
      </c>
    </row>
    <row r="684" spans="5:6" x14ac:dyDescent="0.25">
      <c r="E684" s="62">
        <f t="shared" ca="1" si="20"/>
        <v>0.42967352802814951</v>
      </c>
      <c r="F684" s="62">
        <f t="shared" ca="1" si="21"/>
        <v>0.84648601254075229</v>
      </c>
    </row>
    <row r="685" spans="5:6" x14ac:dyDescent="0.25">
      <c r="E685" s="62">
        <f t="shared" ca="1" si="20"/>
        <v>0.45884311932727906</v>
      </c>
      <c r="F685" s="62">
        <f t="shared" ca="1" si="21"/>
        <v>0.90740686969613193</v>
      </c>
    </row>
    <row r="686" spans="5:6" x14ac:dyDescent="0.25">
      <c r="E686" s="62">
        <f t="shared" ca="1" si="20"/>
        <v>1.1570952056539907E-3</v>
      </c>
      <c r="F686" s="62">
        <f t="shared" ca="1" si="21"/>
        <v>3.5735127219083132E-2</v>
      </c>
    </row>
    <row r="687" spans="5:6" x14ac:dyDescent="0.25">
      <c r="E687" s="62">
        <f t="shared" ca="1" si="20"/>
        <v>0.19105893983169098</v>
      </c>
      <c r="F687" s="62">
        <f t="shared" ca="1" si="21"/>
        <v>0.43496121216249817</v>
      </c>
    </row>
    <row r="688" spans="5:6" x14ac:dyDescent="0.25">
      <c r="E688" s="62">
        <f t="shared" ca="1" si="20"/>
        <v>0.3186524953279557</v>
      </c>
      <c r="F688" s="62">
        <f t="shared" ca="1" si="21"/>
        <v>0.64089379907235489</v>
      </c>
    </row>
    <row r="689" spans="5:6" x14ac:dyDescent="0.25">
      <c r="E689" s="62">
        <f t="shared" ca="1" si="20"/>
        <v>0.4953932636796391</v>
      </c>
      <c r="F689" s="62">
        <f t="shared" ca="1" si="21"/>
        <v>0.98920406578140119</v>
      </c>
    </row>
    <row r="690" spans="5:6" x14ac:dyDescent="0.25">
      <c r="E690" s="62">
        <f t="shared" ca="1" si="20"/>
        <v>0.81623615377618197</v>
      </c>
      <c r="F690" s="62">
        <f t="shared" ca="1" si="21"/>
        <v>2.3608864721017944</v>
      </c>
    </row>
    <row r="691" spans="5:6" x14ac:dyDescent="0.25">
      <c r="E691" s="62">
        <f t="shared" ca="1" si="20"/>
        <v>0.87550632583499632</v>
      </c>
      <c r="F691" s="62">
        <f t="shared" ca="1" si="21"/>
        <v>3.0306958818348115</v>
      </c>
    </row>
    <row r="692" spans="5:6" x14ac:dyDescent="0.25">
      <c r="E692" s="62">
        <f t="shared" ca="1" si="20"/>
        <v>0.81414064450723445</v>
      </c>
      <c r="F692" s="62">
        <f t="shared" ca="1" si="21"/>
        <v>2.3427877025913668</v>
      </c>
    </row>
    <row r="693" spans="5:6" x14ac:dyDescent="0.25">
      <c r="E693" s="62">
        <f t="shared" ca="1" si="20"/>
        <v>0.37757248610238958</v>
      </c>
      <c r="F693" s="62">
        <f t="shared" ca="1" si="21"/>
        <v>0.74554269824040398</v>
      </c>
    </row>
    <row r="694" spans="5:6" x14ac:dyDescent="0.25">
      <c r="E694" s="62">
        <f t="shared" ca="1" si="20"/>
        <v>0.63075984639325955</v>
      </c>
      <c r="F694" s="62">
        <f t="shared" ca="1" si="21"/>
        <v>1.3694907610016722</v>
      </c>
    </row>
    <row r="695" spans="5:6" x14ac:dyDescent="0.25">
      <c r="E695" s="62">
        <f t="shared" ca="1" si="20"/>
        <v>0.38299572546009697</v>
      </c>
      <c r="F695" s="62">
        <f t="shared" ca="1" si="21"/>
        <v>0.75563845188799605</v>
      </c>
    </row>
    <row r="696" spans="5:6" x14ac:dyDescent="0.25">
      <c r="E696" s="62">
        <f t="shared" ca="1" si="20"/>
        <v>0.17878314211898094</v>
      </c>
      <c r="F696" s="62">
        <f t="shared" ca="1" si="21"/>
        <v>0.4157905379846209</v>
      </c>
    </row>
    <row r="697" spans="5:6" x14ac:dyDescent="0.25">
      <c r="E697" s="62">
        <f t="shared" ca="1" si="20"/>
        <v>6.85256672526664E-2</v>
      </c>
      <c r="F697" s="62">
        <f t="shared" ca="1" si="21"/>
        <v>0.23416513073079676</v>
      </c>
    </row>
    <row r="698" spans="5:6" x14ac:dyDescent="0.25">
      <c r="E698" s="62">
        <f t="shared" ca="1" si="20"/>
        <v>0.65973885510050367</v>
      </c>
      <c r="F698" s="62">
        <f t="shared" ca="1" si="21"/>
        <v>1.474298996868207</v>
      </c>
    </row>
    <row r="699" spans="5:6" x14ac:dyDescent="0.25">
      <c r="E699" s="62">
        <f t="shared" ca="1" si="20"/>
        <v>0.20328670767664581</v>
      </c>
      <c r="F699" s="62">
        <f t="shared" ca="1" si="21"/>
        <v>0.45406956655650582</v>
      </c>
    </row>
    <row r="700" spans="5:6" x14ac:dyDescent="0.25">
      <c r="E700" s="62">
        <f t="shared" ca="1" si="20"/>
        <v>0.39485843754098293</v>
      </c>
      <c r="F700" s="62">
        <f t="shared" ca="1" si="21"/>
        <v>0.77803466048413283</v>
      </c>
    </row>
    <row r="701" spans="5:6" x14ac:dyDescent="0.25">
      <c r="E701" s="62">
        <f t="shared" ca="1" si="20"/>
        <v>0.14699943550812344</v>
      </c>
      <c r="F701" s="62">
        <f t="shared" ca="1" si="21"/>
        <v>0.36590487572970337</v>
      </c>
    </row>
    <row r="702" spans="5:6" x14ac:dyDescent="0.25">
      <c r="E702" s="62">
        <f t="shared" ca="1" si="20"/>
        <v>0.91123326592812559</v>
      </c>
      <c r="F702" s="62">
        <f t="shared" ca="1" si="21"/>
        <v>3.6979571872331851</v>
      </c>
    </row>
    <row r="703" spans="5:6" x14ac:dyDescent="0.25">
      <c r="E703" s="62">
        <f t="shared" ca="1" si="20"/>
        <v>0.1373239503451682</v>
      </c>
      <c r="F703" s="62">
        <f t="shared" ca="1" si="21"/>
        <v>0.3505447078645576</v>
      </c>
    </row>
    <row r="704" spans="5:6" x14ac:dyDescent="0.25">
      <c r="E704" s="62">
        <f t="shared" ca="1" si="20"/>
        <v>0.72370930382896037</v>
      </c>
      <c r="F704" s="62">
        <f t="shared" ca="1" si="21"/>
        <v>1.7536265221657814</v>
      </c>
    </row>
    <row r="705" spans="5:6" x14ac:dyDescent="0.25">
      <c r="E705" s="62">
        <f t="shared" ca="1" si="20"/>
        <v>0.8686792876365943</v>
      </c>
      <c r="F705" s="62">
        <f t="shared" ca="1" si="21"/>
        <v>2.9330023470479141</v>
      </c>
    </row>
    <row r="706" spans="5:6" x14ac:dyDescent="0.25">
      <c r="E706" s="62">
        <f t="shared" ca="1" si="20"/>
        <v>0.72281953888420292</v>
      </c>
      <c r="F706" s="62">
        <f t="shared" ca="1" si="21"/>
        <v>1.7491696937670349</v>
      </c>
    </row>
    <row r="707" spans="5:6" x14ac:dyDescent="0.25">
      <c r="E707" s="62">
        <f t="shared" ca="1" si="20"/>
        <v>0.90018086692174493</v>
      </c>
      <c r="F707" s="62">
        <f t="shared" ca="1" si="21"/>
        <v>3.4566207892949459</v>
      </c>
    </row>
    <row r="708" spans="5:6" x14ac:dyDescent="0.25">
      <c r="E708" s="62">
        <f t="shared" ref="E708:E771" ca="1" si="22">RAND()</f>
        <v>0.89311438174245661</v>
      </c>
      <c r="F708" s="62">
        <f t="shared" ref="F708:F771" ca="1" si="23">_xlfn.F.INV(E708,$C$3,$C$4)</f>
        <v>3.3208816540602286</v>
      </c>
    </row>
    <row r="709" spans="5:6" x14ac:dyDescent="0.25">
      <c r="E709" s="62">
        <f t="shared" ca="1" si="22"/>
        <v>0.30448035300055887</v>
      </c>
      <c r="F709" s="62">
        <f t="shared" ca="1" si="23"/>
        <v>0.61689937240699488</v>
      </c>
    </row>
    <row r="710" spans="5:6" x14ac:dyDescent="0.25">
      <c r="E710" s="62">
        <f t="shared" ca="1" si="22"/>
        <v>0.99917156770596494</v>
      </c>
      <c r="F710" s="62">
        <f t="shared" ca="1" si="23"/>
        <v>32.191792686229142</v>
      </c>
    </row>
    <row r="711" spans="5:6" x14ac:dyDescent="0.25">
      <c r="E711" s="62">
        <f t="shared" ca="1" si="22"/>
        <v>0.87392912794742617</v>
      </c>
      <c r="F711" s="62">
        <f t="shared" ca="1" si="23"/>
        <v>3.0074811022638626</v>
      </c>
    </row>
    <row r="712" spans="5:6" x14ac:dyDescent="0.25">
      <c r="E712" s="62">
        <f t="shared" ca="1" si="22"/>
        <v>0.4962887884072289</v>
      </c>
      <c r="F712" s="62">
        <f t="shared" ca="1" si="23"/>
        <v>0.99129364612029125</v>
      </c>
    </row>
    <row r="713" spans="5:6" x14ac:dyDescent="0.25">
      <c r="E713" s="62">
        <f t="shared" ca="1" si="22"/>
        <v>0.29230666581037146</v>
      </c>
      <c r="F713" s="62">
        <f t="shared" ca="1" si="23"/>
        <v>0.5965888342811384</v>
      </c>
    </row>
    <row r="714" spans="5:6" x14ac:dyDescent="0.25">
      <c r="E714" s="62">
        <f t="shared" ca="1" si="22"/>
        <v>0.89452932528431561</v>
      </c>
      <c r="F714" s="62">
        <f t="shared" ca="1" si="23"/>
        <v>3.3470501173691716</v>
      </c>
    </row>
    <row r="715" spans="5:6" x14ac:dyDescent="0.25">
      <c r="E715" s="62">
        <f t="shared" ca="1" si="22"/>
        <v>0.77539123045271052</v>
      </c>
      <c r="F715" s="62">
        <f t="shared" ca="1" si="23"/>
        <v>2.0511683215595706</v>
      </c>
    </row>
    <row r="716" spans="5:6" x14ac:dyDescent="0.25">
      <c r="E716" s="62">
        <f t="shared" ca="1" si="22"/>
        <v>0.9904339381213505</v>
      </c>
      <c r="F716" s="62">
        <f t="shared" ca="1" si="23"/>
        <v>11.189724479605205</v>
      </c>
    </row>
    <row r="717" spans="5:6" x14ac:dyDescent="0.25">
      <c r="E717" s="62">
        <f t="shared" ca="1" si="22"/>
        <v>0.54841803126337629</v>
      </c>
      <c r="F717" s="62">
        <f t="shared" ca="1" si="23"/>
        <v>1.1211929966553029</v>
      </c>
    </row>
    <row r="718" spans="5:6" x14ac:dyDescent="0.25">
      <c r="E718" s="62">
        <f t="shared" ca="1" si="22"/>
        <v>0.49360854787855613</v>
      </c>
      <c r="F718" s="62">
        <f t="shared" ca="1" si="23"/>
        <v>0.98505262202098021</v>
      </c>
    </row>
    <row r="719" spans="5:6" x14ac:dyDescent="0.25">
      <c r="E719" s="62">
        <f t="shared" ca="1" si="22"/>
        <v>0.80698387504376334</v>
      </c>
      <c r="F719" s="62">
        <f t="shared" ca="1" si="23"/>
        <v>2.2830119243543368</v>
      </c>
    </row>
    <row r="720" spans="5:6" x14ac:dyDescent="0.25">
      <c r="E720" s="62">
        <f t="shared" ca="1" si="22"/>
        <v>0.99610794445113537</v>
      </c>
      <c r="F720" s="62">
        <f t="shared" ca="1" si="23"/>
        <v>16.667886285004478</v>
      </c>
    </row>
    <row r="721" spans="5:6" x14ac:dyDescent="0.25">
      <c r="E721" s="62">
        <f t="shared" ca="1" si="22"/>
        <v>0.75808324544327088</v>
      </c>
      <c r="F721" s="62">
        <f t="shared" ca="1" si="23"/>
        <v>1.9420737262924357</v>
      </c>
    </row>
    <row r="722" spans="5:6" x14ac:dyDescent="0.25">
      <c r="E722" s="62">
        <f t="shared" ca="1" si="22"/>
        <v>0.61222331375617844</v>
      </c>
      <c r="F722" s="62">
        <f t="shared" ca="1" si="23"/>
        <v>1.3078527796577875</v>
      </c>
    </row>
    <row r="723" spans="5:6" x14ac:dyDescent="0.25">
      <c r="E723" s="62">
        <f t="shared" ca="1" si="22"/>
        <v>0.61094784021051818</v>
      </c>
      <c r="F723" s="62">
        <f t="shared" ca="1" si="23"/>
        <v>1.3037504913408902</v>
      </c>
    </row>
    <row r="724" spans="5:6" x14ac:dyDescent="0.25">
      <c r="E724" s="62">
        <f t="shared" ca="1" si="22"/>
        <v>0.97597277710811225</v>
      </c>
      <c r="F724" s="62">
        <f t="shared" ca="1" si="23"/>
        <v>7.2846677392169097</v>
      </c>
    </row>
    <row r="725" spans="5:6" x14ac:dyDescent="0.25">
      <c r="E725" s="62">
        <f t="shared" ca="1" si="22"/>
        <v>5.9958839564002497E-2</v>
      </c>
      <c r="F725" s="62">
        <f t="shared" ca="1" si="23"/>
        <v>0.21790113073149284</v>
      </c>
    </row>
    <row r="726" spans="5:6" x14ac:dyDescent="0.25">
      <c r="E726" s="62">
        <f t="shared" ca="1" si="22"/>
        <v>0.61345160008083199</v>
      </c>
      <c r="F726" s="62">
        <f t="shared" ca="1" si="23"/>
        <v>1.3118195849706988</v>
      </c>
    </row>
    <row r="727" spans="5:6" x14ac:dyDescent="0.25">
      <c r="E727" s="62">
        <f t="shared" ca="1" si="22"/>
        <v>0.69751683140483578</v>
      </c>
      <c r="F727" s="62">
        <f t="shared" ca="1" si="23"/>
        <v>1.6298616841482501</v>
      </c>
    </row>
    <row r="728" spans="5:6" x14ac:dyDescent="0.25">
      <c r="E728" s="62">
        <f t="shared" ca="1" si="22"/>
        <v>0.99187131362326542</v>
      </c>
      <c r="F728" s="62">
        <f t="shared" ca="1" si="23"/>
        <v>12.041676730405412</v>
      </c>
    </row>
    <row r="729" spans="5:6" x14ac:dyDescent="0.25">
      <c r="E729" s="62">
        <f t="shared" ca="1" si="22"/>
        <v>0.78466542111393489</v>
      </c>
      <c r="F729" s="62">
        <f t="shared" ca="1" si="23"/>
        <v>2.1144119547935039</v>
      </c>
    </row>
    <row r="730" spans="5:6" x14ac:dyDescent="0.25">
      <c r="E730" s="62">
        <f t="shared" ca="1" si="22"/>
        <v>0.18257410413325448</v>
      </c>
      <c r="F730" s="62">
        <f t="shared" ca="1" si="23"/>
        <v>0.42171176283874906</v>
      </c>
    </row>
    <row r="731" spans="5:6" x14ac:dyDescent="0.25">
      <c r="E731" s="62">
        <f t="shared" ca="1" si="22"/>
        <v>0.95059103619811247</v>
      </c>
      <c r="F731" s="62">
        <f t="shared" ca="1" si="23"/>
        <v>5.0816751664603013</v>
      </c>
    </row>
    <row r="732" spans="5:6" x14ac:dyDescent="0.25">
      <c r="E732" s="62">
        <f t="shared" ca="1" si="22"/>
        <v>0.28164764641960549</v>
      </c>
      <c r="F732" s="62">
        <f t="shared" ca="1" si="23"/>
        <v>0.57901265757645926</v>
      </c>
    </row>
    <row r="733" spans="5:6" x14ac:dyDescent="0.25">
      <c r="E733" s="62">
        <f t="shared" ca="1" si="22"/>
        <v>0.33239720892786206</v>
      </c>
      <c r="F733" s="62">
        <f t="shared" ca="1" si="23"/>
        <v>0.66455935644407027</v>
      </c>
    </row>
    <row r="734" spans="5:6" x14ac:dyDescent="0.25">
      <c r="E734" s="62">
        <f t="shared" ca="1" si="22"/>
        <v>0.23828037764977661</v>
      </c>
      <c r="F734" s="62">
        <f t="shared" ca="1" si="23"/>
        <v>0.50913800060233072</v>
      </c>
    </row>
    <row r="735" spans="5:6" x14ac:dyDescent="0.25">
      <c r="E735" s="62">
        <f t="shared" ca="1" si="22"/>
        <v>0.95468172189586986</v>
      </c>
      <c r="F735" s="62">
        <f t="shared" ca="1" si="23"/>
        <v>5.3139394055936178</v>
      </c>
    </row>
    <row r="736" spans="5:6" x14ac:dyDescent="0.25">
      <c r="E736" s="62">
        <f t="shared" ca="1" si="22"/>
        <v>0.68703956856611315</v>
      </c>
      <c r="F736" s="62">
        <f t="shared" ca="1" si="23"/>
        <v>1.5842607010785783</v>
      </c>
    </row>
    <row r="737" spans="5:6" x14ac:dyDescent="0.25">
      <c r="E737" s="62">
        <f t="shared" ca="1" si="22"/>
        <v>0.44459423329503878</v>
      </c>
      <c r="F737" s="62">
        <f t="shared" ca="1" si="23"/>
        <v>0.87720588233286578</v>
      </c>
    </row>
    <row r="738" spans="5:6" x14ac:dyDescent="0.25">
      <c r="E738" s="62">
        <f t="shared" ca="1" si="22"/>
        <v>0.33029442283684374</v>
      </c>
      <c r="F738" s="62">
        <f t="shared" ca="1" si="23"/>
        <v>0.66091213543585547</v>
      </c>
    </row>
    <row r="739" spans="5:6" x14ac:dyDescent="0.25">
      <c r="E739" s="62">
        <f t="shared" ca="1" si="22"/>
        <v>0.27057718304218537</v>
      </c>
      <c r="F739" s="62">
        <f t="shared" ca="1" si="23"/>
        <v>0.56094419329718115</v>
      </c>
    </row>
    <row r="740" spans="5:6" x14ac:dyDescent="0.25">
      <c r="E740" s="62">
        <f t="shared" ca="1" si="22"/>
        <v>0.40218096117989033</v>
      </c>
      <c r="F740" s="62">
        <f t="shared" ca="1" si="23"/>
        <v>0.79208321377319713</v>
      </c>
    </row>
    <row r="741" spans="5:6" x14ac:dyDescent="0.25">
      <c r="E741" s="62">
        <f t="shared" ca="1" si="22"/>
        <v>0.62806864084384206</v>
      </c>
      <c r="F741" s="62">
        <f t="shared" ca="1" si="23"/>
        <v>1.3602986209972536</v>
      </c>
    </row>
    <row r="742" spans="5:6" x14ac:dyDescent="0.25">
      <c r="E742" s="62">
        <f t="shared" ca="1" si="22"/>
        <v>0.64722891213310929</v>
      </c>
      <c r="F742" s="62">
        <f t="shared" ca="1" si="23"/>
        <v>1.427688400572956</v>
      </c>
    </row>
    <row r="743" spans="5:6" x14ac:dyDescent="0.25">
      <c r="E743" s="62">
        <f t="shared" ca="1" si="22"/>
        <v>0.54202285582114673</v>
      </c>
      <c r="F743" s="62">
        <f t="shared" ca="1" si="23"/>
        <v>1.1043059904941888</v>
      </c>
    </row>
    <row r="744" spans="5:6" x14ac:dyDescent="0.25">
      <c r="E744" s="62">
        <f t="shared" ca="1" si="22"/>
        <v>0.41435519394468467</v>
      </c>
      <c r="F744" s="62">
        <f t="shared" ca="1" si="23"/>
        <v>0.81583989975044591</v>
      </c>
    </row>
    <row r="745" spans="5:6" x14ac:dyDescent="0.25">
      <c r="E745" s="62">
        <f t="shared" ca="1" si="22"/>
        <v>0.35038149020574705</v>
      </c>
      <c r="F745" s="62">
        <f t="shared" ca="1" si="23"/>
        <v>0.69617308273476941</v>
      </c>
    </row>
    <row r="746" spans="5:6" x14ac:dyDescent="0.25">
      <c r="E746" s="62">
        <f t="shared" ca="1" si="22"/>
        <v>0.96044707698758602</v>
      </c>
      <c r="F746" s="62">
        <f t="shared" ca="1" si="23"/>
        <v>5.6960165224650074</v>
      </c>
    </row>
    <row r="747" spans="5:6" x14ac:dyDescent="0.25">
      <c r="E747" s="62">
        <f t="shared" ca="1" si="22"/>
        <v>0.31975548725983138</v>
      </c>
      <c r="F747" s="62">
        <f t="shared" ca="1" si="23"/>
        <v>0.64277808289365324</v>
      </c>
    </row>
    <row r="748" spans="5:6" x14ac:dyDescent="0.25">
      <c r="E748" s="62">
        <f t="shared" ca="1" si="22"/>
        <v>0.95826604754408573</v>
      </c>
      <c r="F748" s="62">
        <f t="shared" ca="1" si="23"/>
        <v>5.5428518547112331</v>
      </c>
    </row>
    <row r="749" spans="5:6" x14ac:dyDescent="0.25">
      <c r="E749" s="62">
        <f t="shared" ca="1" si="22"/>
        <v>0.75518839126609649</v>
      </c>
      <c r="F749" s="62">
        <f t="shared" ca="1" si="23"/>
        <v>1.9248518114071409</v>
      </c>
    </row>
    <row r="750" spans="5:6" x14ac:dyDescent="0.25">
      <c r="E750" s="62">
        <f t="shared" ca="1" si="22"/>
        <v>0.50382505089286367</v>
      </c>
      <c r="F750" s="62">
        <f t="shared" ca="1" si="23"/>
        <v>1.0090534531747259</v>
      </c>
    </row>
    <row r="751" spans="5:6" x14ac:dyDescent="0.25">
      <c r="E751" s="62">
        <f t="shared" ca="1" si="22"/>
        <v>0.80536617705587288</v>
      </c>
      <c r="F751" s="62">
        <f t="shared" ca="1" si="23"/>
        <v>2.26991733802444</v>
      </c>
    </row>
    <row r="752" spans="5:6" x14ac:dyDescent="0.25">
      <c r="E752" s="62">
        <f t="shared" ca="1" si="22"/>
        <v>0.5229855435188927</v>
      </c>
      <c r="F752" s="62">
        <f t="shared" ca="1" si="23"/>
        <v>1.0556867949987589</v>
      </c>
    </row>
    <row r="753" spans="5:6" x14ac:dyDescent="0.25">
      <c r="E753" s="62">
        <f t="shared" ca="1" si="22"/>
        <v>0.75871031577908854</v>
      </c>
      <c r="F753" s="62">
        <f t="shared" ca="1" si="23"/>
        <v>1.9458408040489825</v>
      </c>
    </row>
    <row r="754" spans="5:6" x14ac:dyDescent="0.25">
      <c r="E754" s="62">
        <f t="shared" ca="1" si="22"/>
        <v>0.21488385625090722</v>
      </c>
      <c r="F754" s="62">
        <f t="shared" ca="1" si="23"/>
        <v>0.47223735368180736</v>
      </c>
    </row>
    <row r="755" spans="5:6" x14ac:dyDescent="0.25">
      <c r="E755" s="62">
        <f t="shared" ca="1" si="22"/>
        <v>0.19699313149947151</v>
      </c>
      <c r="F755" s="62">
        <f t="shared" ca="1" si="23"/>
        <v>0.44423065426033759</v>
      </c>
    </row>
    <row r="756" spans="5:6" x14ac:dyDescent="0.25">
      <c r="E756" s="62">
        <f t="shared" ca="1" si="22"/>
        <v>0.64213768904561563</v>
      </c>
      <c r="F756" s="62">
        <f t="shared" ca="1" si="23"/>
        <v>1.4093286580589868</v>
      </c>
    </row>
    <row r="757" spans="5:6" x14ac:dyDescent="0.25">
      <c r="E757" s="62">
        <f t="shared" ca="1" si="22"/>
        <v>0.65530566751803598</v>
      </c>
      <c r="F757" s="62">
        <f t="shared" ca="1" si="23"/>
        <v>1.4575303244213689</v>
      </c>
    </row>
    <row r="758" spans="5:6" x14ac:dyDescent="0.25">
      <c r="E758" s="62">
        <f t="shared" ca="1" si="22"/>
        <v>0.97991114438790561</v>
      </c>
      <c r="F758" s="62">
        <f t="shared" ca="1" si="23"/>
        <v>7.9362038778529929</v>
      </c>
    </row>
    <row r="759" spans="5:6" x14ac:dyDescent="0.25">
      <c r="E759" s="62">
        <f t="shared" ca="1" si="22"/>
        <v>0.53873315196432447</v>
      </c>
      <c r="F759" s="62">
        <f t="shared" ca="1" si="23"/>
        <v>1.0957310256410291</v>
      </c>
    </row>
    <row r="760" spans="5:6" x14ac:dyDescent="0.25">
      <c r="E760" s="62">
        <f t="shared" ca="1" si="22"/>
        <v>0.85425084934904516</v>
      </c>
      <c r="F760" s="62">
        <f t="shared" ca="1" si="23"/>
        <v>2.7478076712234341</v>
      </c>
    </row>
    <row r="761" spans="5:6" x14ac:dyDescent="0.25">
      <c r="E761" s="62">
        <f t="shared" ca="1" si="22"/>
        <v>0.8222700869864219</v>
      </c>
      <c r="F761" s="62">
        <f t="shared" ca="1" si="23"/>
        <v>2.4146129651614543</v>
      </c>
    </row>
    <row r="762" spans="5:6" x14ac:dyDescent="0.25">
      <c r="E762" s="62">
        <f t="shared" ca="1" si="22"/>
        <v>0.22574815480022803</v>
      </c>
      <c r="F762" s="62">
        <f t="shared" ca="1" si="23"/>
        <v>0.48932246596903745</v>
      </c>
    </row>
    <row r="763" spans="5:6" x14ac:dyDescent="0.25">
      <c r="E763" s="62">
        <f t="shared" ca="1" si="22"/>
        <v>0.99231194868750405</v>
      </c>
      <c r="F763" s="62">
        <f t="shared" ca="1" si="23"/>
        <v>12.346225359529118</v>
      </c>
    </row>
    <row r="764" spans="5:6" x14ac:dyDescent="0.25">
      <c r="E764" s="62">
        <f t="shared" ca="1" si="22"/>
        <v>0.19783283200105684</v>
      </c>
      <c r="F764" s="62">
        <f t="shared" ca="1" si="23"/>
        <v>0.4455427954417871</v>
      </c>
    </row>
    <row r="765" spans="5:6" x14ac:dyDescent="0.25">
      <c r="E765" s="62">
        <f t="shared" ca="1" si="22"/>
        <v>0.32176455398239057</v>
      </c>
      <c r="F765" s="62">
        <f t="shared" ca="1" si="23"/>
        <v>0.64621674887831182</v>
      </c>
    </row>
    <row r="766" spans="5:6" x14ac:dyDescent="0.25">
      <c r="E766" s="62">
        <f t="shared" ca="1" si="22"/>
        <v>0.41951218261441536</v>
      </c>
      <c r="F766" s="62">
        <f t="shared" ca="1" si="23"/>
        <v>0.82606040112166201</v>
      </c>
    </row>
    <row r="767" spans="5:6" x14ac:dyDescent="0.25">
      <c r="E767" s="62">
        <f t="shared" ca="1" si="22"/>
        <v>0.34881030652339218</v>
      </c>
      <c r="F767" s="62">
        <f t="shared" ca="1" si="23"/>
        <v>0.69338000692228607</v>
      </c>
    </row>
    <row r="768" spans="5:6" x14ac:dyDescent="0.25">
      <c r="E768" s="62">
        <f t="shared" ca="1" si="22"/>
        <v>0.29739791841726715</v>
      </c>
      <c r="F768" s="62">
        <f t="shared" ca="1" si="23"/>
        <v>0.60505104958701594</v>
      </c>
    </row>
    <row r="769" spans="5:6" x14ac:dyDescent="0.25">
      <c r="E769" s="62">
        <f t="shared" ca="1" si="22"/>
        <v>0.86509274225070154</v>
      </c>
      <c r="F769" s="62">
        <f t="shared" ca="1" si="23"/>
        <v>2.8844370513282693</v>
      </c>
    </row>
    <row r="770" spans="5:6" x14ac:dyDescent="0.25">
      <c r="E770" s="62">
        <f t="shared" ca="1" si="22"/>
        <v>0.54583461421946711</v>
      </c>
      <c r="F770" s="62">
        <f t="shared" ca="1" si="23"/>
        <v>1.1143362551878386</v>
      </c>
    </row>
    <row r="771" spans="5:6" x14ac:dyDescent="0.25">
      <c r="E771" s="62">
        <f t="shared" ca="1" si="22"/>
        <v>3.9815657101009538E-2</v>
      </c>
      <c r="F771" s="62">
        <f t="shared" ca="1" si="23"/>
        <v>0.17615096310868369</v>
      </c>
    </row>
    <row r="772" spans="5:6" x14ac:dyDescent="0.25">
      <c r="E772" s="62">
        <f t="shared" ref="E772:E835" ca="1" si="24">RAND()</f>
        <v>0.83082315008216656</v>
      </c>
      <c r="F772" s="62">
        <f t="shared" ref="F772:F835" ca="1" si="25">_xlfn.F.INV(E772,$C$3,$C$4)</f>
        <v>2.4951893599680757</v>
      </c>
    </row>
    <row r="773" spans="5:6" x14ac:dyDescent="0.25">
      <c r="E773" s="62">
        <f t="shared" ca="1" si="24"/>
        <v>0.31679279775413793</v>
      </c>
      <c r="F773" s="62">
        <f t="shared" ca="1" si="25"/>
        <v>0.63772246973303659</v>
      </c>
    </row>
    <row r="774" spans="5:6" x14ac:dyDescent="0.25">
      <c r="E774" s="62">
        <f t="shared" ca="1" si="24"/>
        <v>0.31238940824699302</v>
      </c>
      <c r="F774" s="62">
        <f t="shared" ca="1" si="25"/>
        <v>0.63024128175169214</v>
      </c>
    </row>
    <row r="775" spans="5:6" x14ac:dyDescent="0.25">
      <c r="E775" s="62">
        <f t="shared" ca="1" si="24"/>
        <v>0.58820740838605889</v>
      </c>
      <c r="F775" s="62">
        <f t="shared" ca="1" si="25"/>
        <v>1.2333550722369573</v>
      </c>
    </row>
    <row r="776" spans="5:6" x14ac:dyDescent="0.25">
      <c r="E776" s="62">
        <f t="shared" ca="1" si="24"/>
        <v>0.7554193826338661</v>
      </c>
      <c r="F776" s="62">
        <f t="shared" ca="1" si="25"/>
        <v>1.9262159414843207</v>
      </c>
    </row>
    <row r="777" spans="5:6" x14ac:dyDescent="0.25">
      <c r="E777" s="62">
        <f t="shared" ca="1" si="24"/>
        <v>0.32444496871231809</v>
      </c>
      <c r="F777" s="62">
        <f t="shared" ca="1" si="25"/>
        <v>0.65081771241543895</v>
      </c>
    </row>
    <row r="778" spans="5:6" x14ac:dyDescent="0.25">
      <c r="E778" s="62">
        <f t="shared" ca="1" si="24"/>
        <v>0.53370660909776402</v>
      </c>
      <c r="F778" s="62">
        <f t="shared" ca="1" si="25"/>
        <v>1.0827715022292257</v>
      </c>
    </row>
    <row r="779" spans="5:6" x14ac:dyDescent="0.25">
      <c r="E779" s="62">
        <f t="shared" ca="1" si="24"/>
        <v>0.90137913364481659</v>
      </c>
      <c r="F779" s="62">
        <f t="shared" ca="1" si="25"/>
        <v>3.4809591299746137</v>
      </c>
    </row>
    <row r="780" spans="5:6" x14ac:dyDescent="0.25">
      <c r="E780" s="62">
        <f t="shared" ca="1" si="24"/>
        <v>0.80168941252205594</v>
      </c>
      <c r="F780" s="62">
        <f t="shared" ca="1" si="25"/>
        <v>2.240698420870026</v>
      </c>
    </row>
    <row r="781" spans="5:6" x14ac:dyDescent="0.25">
      <c r="E781" s="62">
        <f t="shared" ca="1" si="24"/>
        <v>0.70237978505228049</v>
      </c>
      <c r="F781" s="62">
        <f t="shared" ca="1" si="25"/>
        <v>1.6517416373773353</v>
      </c>
    </row>
    <row r="782" spans="5:6" x14ac:dyDescent="0.25">
      <c r="E782" s="62">
        <f t="shared" ca="1" si="24"/>
        <v>0.35319963065099902</v>
      </c>
      <c r="F782" s="62">
        <f t="shared" ca="1" si="25"/>
        <v>0.70119843494469858</v>
      </c>
    </row>
    <row r="783" spans="5:6" x14ac:dyDescent="0.25">
      <c r="E783" s="62">
        <f t="shared" ca="1" si="24"/>
        <v>0.97541708390228965</v>
      </c>
      <c r="F783" s="62">
        <f t="shared" ca="1" si="25"/>
        <v>7.2047364815474833</v>
      </c>
    </row>
    <row r="784" spans="5:6" x14ac:dyDescent="0.25">
      <c r="E784" s="62">
        <f t="shared" ca="1" si="24"/>
        <v>0.54690331333495801</v>
      </c>
      <c r="F784" s="62">
        <f t="shared" ca="1" si="25"/>
        <v>1.1171669208527764</v>
      </c>
    </row>
    <row r="785" spans="5:6" x14ac:dyDescent="0.25">
      <c r="E785" s="62">
        <f t="shared" ca="1" si="24"/>
        <v>0.44940379581900947</v>
      </c>
      <c r="F785" s="62">
        <f t="shared" ca="1" si="25"/>
        <v>0.88730228638095776</v>
      </c>
    </row>
    <row r="786" spans="5:6" x14ac:dyDescent="0.25">
      <c r="E786" s="62">
        <f t="shared" ca="1" si="24"/>
        <v>0.17869598877232418</v>
      </c>
      <c r="F786" s="62">
        <f t="shared" ca="1" si="25"/>
        <v>0.41565438392157922</v>
      </c>
    </row>
    <row r="787" spans="5:6" x14ac:dyDescent="0.25">
      <c r="E787" s="62">
        <f t="shared" ca="1" si="24"/>
        <v>0.15376999342230158</v>
      </c>
      <c r="F787" s="62">
        <f t="shared" ca="1" si="25"/>
        <v>0.37659016345299801</v>
      </c>
    </row>
    <row r="788" spans="5:6" x14ac:dyDescent="0.25">
      <c r="E788" s="62">
        <f t="shared" ca="1" si="24"/>
        <v>0.91508566576329375</v>
      </c>
      <c r="F788" s="62">
        <f t="shared" ca="1" si="25"/>
        <v>3.7920843324034919</v>
      </c>
    </row>
    <row r="789" spans="5:6" x14ac:dyDescent="0.25">
      <c r="E789" s="62">
        <f t="shared" ca="1" si="24"/>
        <v>0.53743523547924488</v>
      </c>
      <c r="F789" s="62">
        <f t="shared" ca="1" si="25"/>
        <v>1.0923683339035644</v>
      </c>
    </row>
    <row r="790" spans="5:6" x14ac:dyDescent="0.25">
      <c r="E790" s="62">
        <f t="shared" ca="1" si="24"/>
        <v>0.46379207256747224</v>
      </c>
      <c r="F790" s="62">
        <f t="shared" ca="1" si="25"/>
        <v>0.91810577667500426</v>
      </c>
    </row>
    <row r="791" spans="5:6" x14ac:dyDescent="0.25">
      <c r="E791" s="62">
        <f t="shared" ca="1" si="24"/>
        <v>0.10671901716162413</v>
      </c>
      <c r="F791" s="62">
        <f t="shared" ca="1" si="25"/>
        <v>0.30084797882315101</v>
      </c>
    </row>
    <row r="792" spans="5:6" x14ac:dyDescent="0.25">
      <c r="E792" s="62">
        <f t="shared" ca="1" si="24"/>
        <v>0.84510780346388492</v>
      </c>
      <c r="F792" s="62">
        <f t="shared" ca="1" si="25"/>
        <v>2.6430058124179574</v>
      </c>
    </row>
    <row r="793" spans="5:6" x14ac:dyDescent="0.25">
      <c r="E793" s="62">
        <f t="shared" ca="1" si="24"/>
        <v>0.96869326122461141</v>
      </c>
      <c r="F793" s="62">
        <f t="shared" ca="1" si="25"/>
        <v>6.4023330897750625</v>
      </c>
    </row>
    <row r="794" spans="5:6" x14ac:dyDescent="0.25">
      <c r="E794" s="62">
        <f t="shared" ca="1" si="24"/>
        <v>0.62988406784586559</v>
      </c>
      <c r="F794" s="62">
        <f t="shared" ca="1" si="25"/>
        <v>1.3664900070731087</v>
      </c>
    </row>
    <row r="795" spans="5:6" x14ac:dyDescent="0.25">
      <c r="E795" s="62">
        <f t="shared" ca="1" si="24"/>
        <v>0.77258717196833293</v>
      </c>
      <c r="F795" s="62">
        <f t="shared" ca="1" si="25"/>
        <v>2.0327378707127037</v>
      </c>
    </row>
    <row r="796" spans="5:6" x14ac:dyDescent="0.25">
      <c r="E796" s="62">
        <f t="shared" ca="1" si="24"/>
        <v>0.87809100956360742</v>
      </c>
      <c r="F796" s="62">
        <f t="shared" ca="1" si="25"/>
        <v>3.0696297335445126</v>
      </c>
    </row>
    <row r="797" spans="5:6" x14ac:dyDescent="0.25">
      <c r="E797" s="62">
        <f t="shared" ca="1" si="24"/>
        <v>0.63206202923870836</v>
      </c>
      <c r="F797" s="62">
        <f t="shared" ca="1" si="25"/>
        <v>1.3739695031369246</v>
      </c>
    </row>
    <row r="798" spans="5:6" x14ac:dyDescent="0.25">
      <c r="E798" s="62">
        <f t="shared" ca="1" si="24"/>
        <v>6.5766219263291181E-2</v>
      </c>
      <c r="F798" s="62">
        <f t="shared" ca="1" si="25"/>
        <v>0.22899916198751571</v>
      </c>
    </row>
    <row r="799" spans="5:6" x14ac:dyDescent="0.25">
      <c r="E799" s="62">
        <f t="shared" ca="1" si="24"/>
        <v>0.39059110418173293</v>
      </c>
      <c r="F799" s="62">
        <f t="shared" ca="1" si="25"/>
        <v>0.76992752740844195</v>
      </c>
    </row>
    <row r="800" spans="5:6" x14ac:dyDescent="0.25">
      <c r="E800" s="62">
        <f t="shared" ca="1" si="24"/>
        <v>0.55815959430212092</v>
      </c>
      <c r="F800" s="62">
        <f t="shared" ca="1" si="25"/>
        <v>1.1474884768463902</v>
      </c>
    </row>
    <row r="801" spans="5:6" x14ac:dyDescent="0.25">
      <c r="E801" s="62">
        <f t="shared" ca="1" si="24"/>
        <v>0.98159055106927773</v>
      </c>
      <c r="F801" s="62">
        <f t="shared" ca="1" si="25"/>
        <v>8.2711153689238266</v>
      </c>
    </row>
    <row r="802" spans="5:6" x14ac:dyDescent="0.25">
      <c r="E802" s="62">
        <f t="shared" ca="1" si="24"/>
        <v>0.15664278866872428</v>
      </c>
      <c r="F802" s="62">
        <f t="shared" ca="1" si="25"/>
        <v>0.38111135340103985</v>
      </c>
    </row>
    <row r="803" spans="5:6" x14ac:dyDescent="0.25">
      <c r="E803" s="62">
        <f t="shared" ca="1" si="24"/>
        <v>0.9628774947828459</v>
      </c>
      <c r="F803" s="62">
        <f t="shared" ca="1" si="25"/>
        <v>5.8812006111284001</v>
      </c>
    </row>
    <row r="804" spans="5:6" x14ac:dyDescent="0.25">
      <c r="E804" s="62">
        <f t="shared" ca="1" si="24"/>
        <v>0.43175169972137939</v>
      </c>
      <c r="F804" s="62">
        <f t="shared" ca="1" si="25"/>
        <v>0.85071174741686162</v>
      </c>
    </row>
    <row r="805" spans="5:6" x14ac:dyDescent="0.25">
      <c r="E805" s="62">
        <f t="shared" ca="1" si="24"/>
        <v>0.81899454255407134</v>
      </c>
      <c r="F805" s="62">
        <f t="shared" ca="1" si="25"/>
        <v>2.3851440722017934</v>
      </c>
    </row>
    <row r="806" spans="5:6" x14ac:dyDescent="0.25">
      <c r="E806" s="62">
        <f t="shared" ca="1" si="24"/>
        <v>1.6200324409863964E-2</v>
      </c>
      <c r="F806" s="62">
        <f t="shared" ca="1" si="25"/>
        <v>0.1138569216397472</v>
      </c>
    </row>
    <row r="807" spans="5:6" x14ac:dyDescent="0.25">
      <c r="E807" s="62">
        <f t="shared" ca="1" si="24"/>
        <v>0.84994008792844467</v>
      </c>
      <c r="F807" s="62">
        <f t="shared" ca="1" si="25"/>
        <v>2.6973043618285075</v>
      </c>
    </row>
    <row r="808" spans="5:6" x14ac:dyDescent="0.25">
      <c r="E808" s="62">
        <f t="shared" ca="1" si="24"/>
        <v>3.6939981860157678E-2</v>
      </c>
      <c r="F808" s="62">
        <f t="shared" ca="1" si="25"/>
        <v>0.16961259598715428</v>
      </c>
    </row>
    <row r="809" spans="5:6" x14ac:dyDescent="0.25">
      <c r="E809" s="62">
        <f t="shared" ca="1" si="24"/>
        <v>2.8143544920787411E-2</v>
      </c>
      <c r="F809" s="62">
        <f t="shared" ca="1" si="25"/>
        <v>0.14822752889659763</v>
      </c>
    </row>
    <row r="810" spans="5:6" x14ac:dyDescent="0.25">
      <c r="E810" s="62">
        <f t="shared" ca="1" si="24"/>
        <v>0.22563552489892102</v>
      </c>
      <c r="F810" s="62">
        <f t="shared" ca="1" si="25"/>
        <v>0.48914494298341377</v>
      </c>
    </row>
    <row r="811" spans="5:6" x14ac:dyDescent="0.25">
      <c r="E811" s="62">
        <f t="shared" ca="1" si="24"/>
        <v>0.18530814625429903</v>
      </c>
      <c r="F811" s="62">
        <f t="shared" ca="1" si="25"/>
        <v>0.42598120621189867</v>
      </c>
    </row>
    <row r="812" spans="5:6" x14ac:dyDescent="0.25">
      <c r="E812" s="62">
        <f t="shared" ca="1" si="24"/>
        <v>0.15979366468555234</v>
      </c>
      <c r="F812" s="62">
        <f t="shared" ca="1" si="25"/>
        <v>0.3860628026363036</v>
      </c>
    </row>
    <row r="813" spans="5:6" x14ac:dyDescent="0.25">
      <c r="E813" s="62">
        <f t="shared" ca="1" si="24"/>
        <v>0.40263551169431488</v>
      </c>
      <c r="F813" s="62">
        <f t="shared" ca="1" si="25"/>
        <v>0.79296112147600806</v>
      </c>
    </row>
    <row r="814" spans="5:6" x14ac:dyDescent="0.25">
      <c r="E814" s="62">
        <f t="shared" ca="1" si="24"/>
        <v>0.41274500238002665</v>
      </c>
      <c r="F814" s="62">
        <f t="shared" ca="1" si="25"/>
        <v>0.81266822016144435</v>
      </c>
    </row>
    <row r="815" spans="5:6" x14ac:dyDescent="0.25">
      <c r="E815" s="62">
        <f t="shared" ca="1" si="24"/>
        <v>0.39438093624784087</v>
      </c>
      <c r="F815" s="62">
        <f t="shared" ca="1" si="25"/>
        <v>0.7771246136856762</v>
      </c>
    </row>
    <row r="816" spans="5:6" x14ac:dyDescent="0.25">
      <c r="E816" s="62">
        <f t="shared" ca="1" si="24"/>
        <v>0.91303264784138183</v>
      </c>
      <c r="F816" s="62">
        <f t="shared" ca="1" si="25"/>
        <v>3.7412027857125207</v>
      </c>
    </row>
    <row r="817" spans="5:6" x14ac:dyDescent="0.25">
      <c r="E817" s="62">
        <f t="shared" ca="1" si="24"/>
        <v>0.7161302797719501</v>
      </c>
      <c r="F817" s="62">
        <f t="shared" ca="1" si="25"/>
        <v>1.7162618847727029</v>
      </c>
    </row>
    <row r="818" spans="5:6" x14ac:dyDescent="0.25">
      <c r="E818" s="62">
        <f t="shared" ca="1" si="24"/>
        <v>0.51900203639791376</v>
      </c>
      <c r="F818" s="62">
        <f t="shared" ca="1" si="25"/>
        <v>1.0458094792350663</v>
      </c>
    </row>
    <row r="819" spans="5:6" x14ac:dyDescent="0.25">
      <c r="E819" s="62">
        <f t="shared" ca="1" si="24"/>
        <v>0.76350885539155589</v>
      </c>
      <c r="F819" s="62">
        <f t="shared" ca="1" si="25"/>
        <v>1.9751105885257638</v>
      </c>
    </row>
    <row r="820" spans="5:6" x14ac:dyDescent="0.25">
      <c r="E820" s="62">
        <f t="shared" ca="1" si="24"/>
        <v>0.9713872132762883</v>
      </c>
      <c r="F820" s="62">
        <f t="shared" ca="1" si="25"/>
        <v>6.6920187018269237</v>
      </c>
    </row>
    <row r="821" spans="5:6" x14ac:dyDescent="0.25">
      <c r="E821" s="62">
        <f t="shared" ca="1" si="24"/>
        <v>0.66301339749249311</v>
      </c>
      <c r="F821" s="62">
        <f t="shared" ca="1" si="25"/>
        <v>1.4868688037072446</v>
      </c>
    </row>
    <row r="822" spans="5:6" x14ac:dyDescent="0.25">
      <c r="E822" s="62">
        <f t="shared" ca="1" si="24"/>
        <v>0.2977231703073544</v>
      </c>
      <c r="F822" s="62">
        <f t="shared" ca="1" si="25"/>
        <v>0.60559319043305859</v>
      </c>
    </row>
    <row r="823" spans="5:6" x14ac:dyDescent="0.25">
      <c r="E823" s="62">
        <f t="shared" ca="1" si="24"/>
        <v>0.43290668058397108</v>
      </c>
      <c r="F823" s="62">
        <f t="shared" ca="1" si="25"/>
        <v>0.85306753660878332</v>
      </c>
    </row>
    <row r="824" spans="5:6" x14ac:dyDescent="0.25">
      <c r="E824" s="62">
        <f t="shared" ca="1" si="24"/>
        <v>0.89109016192509993</v>
      </c>
      <c r="F824" s="62">
        <f t="shared" ca="1" si="25"/>
        <v>3.2842660405494333</v>
      </c>
    </row>
    <row r="825" spans="5:6" x14ac:dyDescent="0.25">
      <c r="E825" s="62">
        <f t="shared" ca="1" si="24"/>
        <v>0.36548685304940209</v>
      </c>
      <c r="F825" s="62">
        <f t="shared" ca="1" si="25"/>
        <v>0.72335058878624292</v>
      </c>
    </row>
    <row r="826" spans="5:6" x14ac:dyDescent="0.25">
      <c r="E826" s="62">
        <f t="shared" ca="1" si="24"/>
        <v>0.13738392531695354</v>
      </c>
      <c r="F826" s="62">
        <f t="shared" ca="1" si="25"/>
        <v>0.35064030589536599</v>
      </c>
    </row>
    <row r="827" spans="5:6" x14ac:dyDescent="0.25">
      <c r="E827" s="62">
        <f t="shared" ca="1" si="24"/>
        <v>0.79178135297203533</v>
      </c>
      <c r="F827" s="62">
        <f t="shared" ca="1" si="25"/>
        <v>2.1654925603264155</v>
      </c>
    </row>
    <row r="828" spans="5:6" x14ac:dyDescent="0.25">
      <c r="E828" s="62">
        <f t="shared" ca="1" si="24"/>
        <v>0.80456015680625292</v>
      </c>
      <c r="F828" s="62">
        <f t="shared" ca="1" si="25"/>
        <v>2.2634480710419362</v>
      </c>
    </row>
    <row r="829" spans="5:6" x14ac:dyDescent="0.25">
      <c r="E829" s="62">
        <f t="shared" ca="1" si="24"/>
        <v>3.1826297516267754E-2</v>
      </c>
      <c r="F829" s="62">
        <f t="shared" ca="1" si="25"/>
        <v>0.15746919995563599</v>
      </c>
    </row>
    <row r="830" spans="5:6" x14ac:dyDescent="0.25">
      <c r="E830" s="62">
        <f t="shared" ca="1" si="24"/>
        <v>0.25100853038936866</v>
      </c>
      <c r="F830" s="62">
        <f t="shared" ca="1" si="25"/>
        <v>0.52941185971031002</v>
      </c>
    </row>
    <row r="831" spans="5:6" x14ac:dyDescent="0.25">
      <c r="E831" s="62">
        <f t="shared" ca="1" si="24"/>
        <v>0.81847956480809259</v>
      </c>
      <c r="F831" s="62">
        <f t="shared" ca="1" si="25"/>
        <v>2.3805771685944022</v>
      </c>
    </row>
    <row r="832" spans="5:6" x14ac:dyDescent="0.25">
      <c r="E832" s="62">
        <f t="shared" ca="1" si="24"/>
        <v>0.46376232014192675</v>
      </c>
      <c r="F832" s="62">
        <f t="shared" ca="1" si="25"/>
        <v>0.91804112294848006</v>
      </c>
    </row>
    <row r="833" spans="5:6" x14ac:dyDescent="0.25">
      <c r="E833" s="62">
        <f t="shared" ca="1" si="24"/>
        <v>0.8911855254143155</v>
      </c>
      <c r="F833" s="62">
        <f t="shared" ca="1" si="25"/>
        <v>3.2859698880193435</v>
      </c>
    </row>
    <row r="834" spans="5:6" x14ac:dyDescent="0.25">
      <c r="E834" s="62">
        <f t="shared" ca="1" si="24"/>
        <v>0.46885775783520434</v>
      </c>
      <c r="F834" s="62">
        <f t="shared" ca="1" si="25"/>
        <v>0.92917361799979969</v>
      </c>
    </row>
    <row r="835" spans="5:6" x14ac:dyDescent="0.25">
      <c r="E835" s="62">
        <f t="shared" ca="1" si="24"/>
        <v>0.67163833323646227</v>
      </c>
      <c r="F835" s="62">
        <f t="shared" ca="1" si="25"/>
        <v>1.5207541173466859</v>
      </c>
    </row>
    <row r="836" spans="5:6" x14ac:dyDescent="0.25">
      <c r="E836" s="62">
        <f t="shared" ref="E836:E899" ca="1" si="26">RAND()</f>
        <v>0.45624784644149696</v>
      </c>
      <c r="F836" s="62">
        <f t="shared" ref="F836:F899" ca="1" si="27">_xlfn.F.INV(E836,$C$3,$C$4)</f>
        <v>0.90184029748480987</v>
      </c>
    </row>
    <row r="837" spans="5:6" x14ac:dyDescent="0.25">
      <c r="E837" s="62">
        <f t="shared" ca="1" si="26"/>
        <v>2.1870129899773993E-2</v>
      </c>
      <c r="F837" s="62">
        <f t="shared" ca="1" si="27"/>
        <v>0.13121222634031082</v>
      </c>
    </row>
    <row r="838" spans="5:6" x14ac:dyDescent="0.25">
      <c r="E838" s="62">
        <f t="shared" ca="1" si="26"/>
        <v>0.83526822097269482</v>
      </c>
      <c r="F838" s="62">
        <f t="shared" ca="1" si="27"/>
        <v>2.5392991052548335</v>
      </c>
    </row>
    <row r="839" spans="5:6" x14ac:dyDescent="0.25">
      <c r="E839" s="62">
        <f t="shared" ca="1" si="26"/>
        <v>0.34468935362317843</v>
      </c>
      <c r="F839" s="62">
        <f t="shared" ca="1" si="27"/>
        <v>0.68608328112767591</v>
      </c>
    </row>
    <row r="840" spans="5:6" x14ac:dyDescent="0.25">
      <c r="E840" s="62">
        <f t="shared" ca="1" si="26"/>
        <v>0.36751759629821801</v>
      </c>
      <c r="F840" s="62">
        <f t="shared" ca="1" si="27"/>
        <v>0.72705080499364982</v>
      </c>
    </row>
    <row r="841" spans="5:6" x14ac:dyDescent="0.25">
      <c r="E841" s="62">
        <f t="shared" ca="1" si="26"/>
        <v>0.4018454981745202</v>
      </c>
      <c r="F841" s="62">
        <f t="shared" ca="1" si="27"/>
        <v>0.79143575154247781</v>
      </c>
    </row>
    <row r="842" spans="5:6" x14ac:dyDescent="0.25">
      <c r="E842" s="62">
        <f t="shared" ca="1" si="26"/>
        <v>0.73973639336368635</v>
      </c>
      <c r="F842" s="62">
        <f t="shared" ca="1" si="27"/>
        <v>1.8373391047332948</v>
      </c>
    </row>
    <row r="843" spans="5:6" x14ac:dyDescent="0.25">
      <c r="E843" s="62">
        <f t="shared" ca="1" si="26"/>
        <v>0.93340298953689238</v>
      </c>
      <c r="F843" s="62">
        <f t="shared" ca="1" si="27"/>
        <v>4.3372411277116854</v>
      </c>
    </row>
    <row r="844" spans="5:6" x14ac:dyDescent="0.25">
      <c r="E844" s="62">
        <f t="shared" ca="1" si="26"/>
        <v>2.2097492383185591E-2</v>
      </c>
      <c r="F844" s="62">
        <f t="shared" ca="1" si="27"/>
        <v>0.1318631798732505</v>
      </c>
    </row>
    <row r="845" spans="5:6" x14ac:dyDescent="0.25">
      <c r="E845" s="62">
        <f t="shared" ca="1" si="26"/>
        <v>0.51983402193502493</v>
      </c>
      <c r="F845" s="62">
        <f t="shared" ca="1" si="27"/>
        <v>1.0478643027201828</v>
      </c>
    </row>
    <row r="846" spans="5:6" x14ac:dyDescent="0.25">
      <c r="E846" s="62">
        <f t="shared" ca="1" si="26"/>
        <v>7.5337060823605473E-2</v>
      </c>
      <c r="F846" s="62">
        <f t="shared" ca="1" si="27"/>
        <v>0.24666030712705128</v>
      </c>
    </row>
    <row r="847" spans="5:6" x14ac:dyDescent="0.25">
      <c r="E847" s="62">
        <f t="shared" ca="1" si="26"/>
        <v>0.78934368510011421</v>
      </c>
      <c r="F847" s="62">
        <f t="shared" ca="1" si="27"/>
        <v>2.1477311237008361</v>
      </c>
    </row>
    <row r="848" spans="5:6" x14ac:dyDescent="0.25">
      <c r="E848" s="62">
        <f t="shared" ca="1" si="26"/>
        <v>0.9391402214809097</v>
      </c>
      <c r="F848" s="62">
        <f t="shared" ca="1" si="27"/>
        <v>4.5528121374179067</v>
      </c>
    </row>
    <row r="849" spans="5:6" x14ac:dyDescent="0.25">
      <c r="E849" s="62">
        <f t="shared" ca="1" si="26"/>
        <v>0.3019818868104247</v>
      </c>
      <c r="F849" s="62">
        <f t="shared" ca="1" si="27"/>
        <v>0.61270922510644155</v>
      </c>
    </row>
    <row r="850" spans="5:6" x14ac:dyDescent="0.25">
      <c r="E850" s="62">
        <f t="shared" ca="1" si="26"/>
        <v>0.81020318613224152</v>
      </c>
      <c r="F850" s="62">
        <f t="shared" ca="1" si="27"/>
        <v>2.3095207489799798</v>
      </c>
    </row>
    <row r="851" spans="5:6" x14ac:dyDescent="0.25">
      <c r="E851" s="62">
        <f t="shared" ca="1" si="26"/>
        <v>0.24928572939674354</v>
      </c>
      <c r="F851" s="62">
        <f t="shared" ca="1" si="27"/>
        <v>0.52665782692856922</v>
      </c>
    </row>
    <row r="852" spans="5:6" x14ac:dyDescent="0.25">
      <c r="E852" s="62">
        <f t="shared" ca="1" si="26"/>
        <v>0.61363493563848603</v>
      </c>
      <c r="F852" s="62">
        <f t="shared" ca="1" si="27"/>
        <v>1.3124130535687819</v>
      </c>
    </row>
    <row r="853" spans="5:6" x14ac:dyDescent="0.25">
      <c r="E853" s="62">
        <f t="shared" ca="1" si="26"/>
        <v>0.42565672213935279</v>
      </c>
      <c r="F853" s="62">
        <f t="shared" ca="1" si="27"/>
        <v>0.83836529857442998</v>
      </c>
    </row>
    <row r="854" spans="5:6" x14ac:dyDescent="0.25">
      <c r="E854" s="62">
        <f t="shared" ca="1" si="26"/>
        <v>0.40568666862874148</v>
      </c>
      <c r="F854" s="62">
        <f t="shared" ca="1" si="27"/>
        <v>0.79887204284126867</v>
      </c>
    </row>
    <row r="855" spans="5:6" x14ac:dyDescent="0.25">
      <c r="E855" s="62">
        <f t="shared" ca="1" si="26"/>
        <v>2.1455684209401582E-3</v>
      </c>
      <c r="F855" s="62">
        <f t="shared" ca="1" si="27"/>
        <v>4.6420280805397986E-2</v>
      </c>
    </row>
    <row r="856" spans="5:6" x14ac:dyDescent="0.25">
      <c r="E856" s="62">
        <f t="shared" ca="1" si="26"/>
        <v>0.49413667481551327</v>
      </c>
      <c r="F856" s="62">
        <f t="shared" ca="1" si="27"/>
        <v>0.98627931471141672</v>
      </c>
    </row>
    <row r="857" spans="5:6" x14ac:dyDescent="0.25">
      <c r="E857" s="62">
        <f t="shared" ca="1" si="26"/>
        <v>0.69553353428488862</v>
      </c>
      <c r="F857" s="62">
        <f t="shared" ca="1" si="27"/>
        <v>1.6210712015623374</v>
      </c>
    </row>
    <row r="858" spans="5:6" x14ac:dyDescent="0.25">
      <c r="E858" s="62">
        <f t="shared" ca="1" si="26"/>
        <v>0.72909489141854089</v>
      </c>
      <c r="F858" s="62">
        <f t="shared" ca="1" si="27"/>
        <v>1.7810172997768172</v>
      </c>
    </row>
    <row r="859" spans="5:6" x14ac:dyDescent="0.25">
      <c r="E859" s="62">
        <f t="shared" ca="1" si="26"/>
        <v>0.69622703330623004</v>
      </c>
      <c r="F859" s="62">
        <f t="shared" ca="1" si="27"/>
        <v>1.6241363499696946</v>
      </c>
    </row>
    <row r="860" spans="5:6" x14ac:dyDescent="0.25">
      <c r="E860" s="62">
        <f t="shared" ca="1" si="26"/>
        <v>0.82224679728848482</v>
      </c>
      <c r="F860" s="62">
        <f t="shared" ca="1" si="27"/>
        <v>2.4144008252866236</v>
      </c>
    </row>
    <row r="861" spans="5:6" x14ac:dyDescent="0.25">
      <c r="E861" s="62">
        <f t="shared" ca="1" si="26"/>
        <v>0.6305046502925441</v>
      </c>
      <c r="F861" s="62">
        <f t="shared" ca="1" si="27"/>
        <v>1.3686154171053748</v>
      </c>
    </row>
    <row r="862" spans="5:6" x14ac:dyDescent="0.25">
      <c r="E862" s="62">
        <f t="shared" ca="1" si="26"/>
        <v>0.51577242507433985</v>
      </c>
      <c r="F862" s="62">
        <f t="shared" ca="1" si="27"/>
        <v>1.0378731798366196</v>
      </c>
    </row>
    <row r="863" spans="5:6" x14ac:dyDescent="0.25">
      <c r="E863" s="62">
        <f t="shared" ca="1" si="26"/>
        <v>0.1712174640238775</v>
      </c>
      <c r="F863" s="62">
        <f t="shared" ca="1" si="27"/>
        <v>0.40396418045429927</v>
      </c>
    </row>
    <row r="864" spans="5:6" x14ac:dyDescent="0.25">
      <c r="E864" s="62">
        <f t="shared" ca="1" si="26"/>
        <v>0.55359914959379586</v>
      </c>
      <c r="F864" s="62">
        <f t="shared" ca="1" si="27"/>
        <v>1.1350905566576894</v>
      </c>
    </row>
    <row r="865" spans="5:6" x14ac:dyDescent="0.25">
      <c r="E865" s="62">
        <f t="shared" ca="1" si="26"/>
        <v>0.68029769910541038</v>
      </c>
      <c r="F865" s="62">
        <f t="shared" ca="1" si="27"/>
        <v>1.5559669692875142</v>
      </c>
    </row>
    <row r="866" spans="5:6" x14ac:dyDescent="0.25">
      <c r="E866" s="62">
        <f t="shared" ca="1" si="26"/>
        <v>0.59699163493429119</v>
      </c>
      <c r="F866" s="62">
        <f t="shared" ca="1" si="27"/>
        <v>1.2599508432362374</v>
      </c>
    </row>
    <row r="867" spans="5:6" x14ac:dyDescent="0.25">
      <c r="E867" s="62">
        <f t="shared" ca="1" si="26"/>
        <v>0.54928333567028054</v>
      </c>
      <c r="F867" s="62">
        <f t="shared" ca="1" si="27"/>
        <v>1.1235003870385625</v>
      </c>
    </row>
    <row r="868" spans="5:6" x14ac:dyDescent="0.25">
      <c r="E868" s="62">
        <f t="shared" ca="1" si="26"/>
        <v>0.15456380467400577</v>
      </c>
      <c r="F868" s="62">
        <f t="shared" ca="1" si="27"/>
        <v>0.377840145843509</v>
      </c>
    </row>
    <row r="869" spans="5:6" x14ac:dyDescent="0.25">
      <c r="E869" s="62">
        <f t="shared" ca="1" si="26"/>
        <v>0.44118799610428583</v>
      </c>
      <c r="F869" s="62">
        <f t="shared" ca="1" si="27"/>
        <v>0.87011376539754326</v>
      </c>
    </row>
    <row r="870" spans="5:6" x14ac:dyDescent="0.25">
      <c r="E870" s="62">
        <f t="shared" ca="1" si="26"/>
        <v>0.61988657894013932</v>
      </c>
      <c r="F870" s="62">
        <f t="shared" ca="1" si="27"/>
        <v>1.3328678039216164</v>
      </c>
    </row>
    <row r="871" spans="5:6" x14ac:dyDescent="0.25">
      <c r="E871" s="62">
        <f t="shared" ca="1" si="26"/>
        <v>0.913578213513769</v>
      </c>
      <c r="F871" s="62">
        <f t="shared" ca="1" si="27"/>
        <v>3.7545603429424292</v>
      </c>
    </row>
    <row r="872" spans="5:6" x14ac:dyDescent="0.25">
      <c r="E872" s="62">
        <f t="shared" ca="1" si="26"/>
        <v>0.16309657921744281</v>
      </c>
      <c r="F872" s="62">
        <f t="shared" ca="1" si="27"/>
        <v>0.39124587800825489</v>
      </c>
    </row>
    <row r="873" spans="5:6" x14ac:dyDescent="0.25">
      <c r="E873" s="62">
        <f t="shared" ca="1" si="26"/>
        <v>0.27915419381618212</v>
      </c>
      <c r="F873" s="62">
        <f t="shared" ca="1" si="27"/>
        <v>0.57492711057969759</v>
      </c>
    </row>
    <row r="874" spans="5:6" x14ac:dyDescent="0.25">
      <c r="E874" s="62">
        <f t="shared" ca="1" si="26"/>
        <v>0.53847142525664138</v>
      </c>
      <c r="F874" s="62">
        <f t="shared" ca="1" si="27"/>
        <v>1.0950520080288735</v>
      </c>
    </row>
    <row r="875" spans="5:6" x14ac:dyDescent="0.25">
      <c r="E875" s="62">
        <f t="shared" ca="1" si="26"/>
        <v>0.82709320870906577</v>
      </c>
      <c r="F875" s="62">
        <f t="shared" ca="1" si="27"/>
        <v>2.4593813027232234</v>
      </c>
    </row>
    <row r="876" spans="5:6" x14ac:dyDescent="0.25">
      <c r="E876" s="62">
        <f t="shared" ca="1" si="26"/>
        <v>0.34355845725024747</v>
      </c>
      <c r="F876" s="62">
        <f t="shared" ca="1" si="27"/>
        <v>0.68408812612363079</v>
      </c>
    </row>
    <row r="877" spans="5:6" x14ac:dyDescent="0.25">
      <c r="E877" s="62">
        <f t="shared" ca="1" si="26"/>
        <v>0.2517889268731176</v>
      </c>
      <c r="F877" s="62">
        <f t="shared" ca="1" si="27"/>
        <v>0.53066046960770696</v>
      </c>
    </row>
    <row r="878" spans="5:6" x14ac:dyDescent="0.25">
      <c r="E878" s="62">
        <f t="shared" ca="1" si="26"/>
        <v>0.75501810355653109</v>
      </c>
      <c r="F878" s="62">
        <f t="shared" ca="1" si="27"/>
        <v>1.9238472767811448</v>
      </c>
    </row>
    <row r="879" spans="5:6" x14ac:dyDescent="0.25">
      <c r="E879" s="62">
        <f t="shared" ca="1" si="26"/>
        <v>0.88115916459709598</v>
      </c>
      <c r="F879" s="62">
        <f t="shared" ca="1" si="27"/>
        <v>3.1173503306715826</v>
      </c>
    </row>
    <row r="880" spans="5:6" x14ac:dyDescent="0.25">
      <c r="E880" s="62">
        <f t="shared" ca="1" si="26"/>
        <v>0.15090606057366129</v>
      </c>
      <c r="F880" s="62">
        <f t="shared" ca="1" si="27"/>
        <v>0.37207576782332386</v>
      </c>
    </row>
    <row r="881" spans="5:6" x14ac:dyDescent="0.25">
      <c r="E881" s="62">
        <f t="shared" ca="1" si="26"/>
        <v>4.1954403488753345E-2</v>
      </c>
      <c r="F881" s="62">
        <f t="shared" ca="1" si="27"/>
        <v>0.18089751164478934</v>
      </c>
    </row>
    <row r="882" spans="5:6" x14ac:dyDescent="0.25">
      <c r="E882" s="62">
        <f t="shared" ca="1" si="26"/>
        <v>0.28903005889836952</v>
      </c>
      <c r="F882" s="62">
        <f t="shared" ca="1" si="27"/>
        <v>0.59116613020091469</v>
      </c>
    </row>
    <row r="883" spans="5:6" x14ac:dyDescent="0.25">
      <c r="E883" s="62">
        <f t="shared" ca="1" si="26"/>
        <v>0.17566732242664584</v>
      </c>
      <c r="F883" s="62">
        <f t="shared" ca="1" si="27"/>
        <v>0.41092189845403498</v>
      </c>
    </row>
    <row r="884" spans="5:6" x14ac:dyDescent="0.25">
      <c r="E884" s="62">
        <f t="shared" ca="1" si="26"/>
        <v>0.77565987376839396</v>
      </c>
      <c r="F884" s="62">
        <f t="shared" ca="1" si="27"/>
        <v>2.05295036026485</v>
      </c>
    </row>
    <row r="885" spans="5:6" x14ac:dyDescent="0.25">
      <c r="E885" s="62">
        <f t="shared" ca="1" si="26"/>
        <v>0.5218150910801761</v>
      </c>
      <c r="F885" s="62">
        <f t="shared" ca="1" si="27"/>
        <v>1.0527743527005049</v>
      </c>
    </row>
    <row r="886" spans="5:6" x14ac:dyDescent="0.25">
      <c r="E886" s="62">
        <f t="shared" ca="1" si="26"/>
        <v>0.56109464984668789</v>
      </c>
      <c r="F886" s="62">
        <f t="shared" ca="1" si="27"/>
        <v>1.1555514648187062</v>
      </c>
    </row>
    <row r="887" spans="5:6" x14ac:dyDescent="0.25">
      <c r="E887" s="62">
        <f t="shared" ca="1" si="26"/>
        <v>0.70329461461392073</v>
      </c>
      <c r="F887" s="62">
        <f t="shared" ca="1" si="27"/>
        <v>1.6559106052502841</v>
      </c>
    </row>
    <row r="888" spans="5:6" x14ac:dyDescent="0.25">
      <c r="E888" s="62">
        <f t="shared" ca="1" si="26"/>
        <v>7.010138244303632E-3</v>
      </c>
      <c r="F888" s="62">
        <f t="shared" ca="1" si="27"/>
        <v>7.7725539607943636E-2</v>
      </c>
    </row>
    <row r="889" spans="5:6" x14ac:dyDescent="0.25">
      <c r="E889" s="62">
        <f t="shared" ca="1" si="26"/>
        <v>0.40918716146592349</v>
      </c>
      <c r="F889" s="62">
        <f t="shared" ca="1" si="27"/>
        <v>0.80569250162585304</v>
      </c>
    </row>
    <row r="890" spans="5:6" x14ac:dyDescent="0.25">
      <c r="E890" s="62">
        <f t="shared" ca="1" si="26"/>
        <v>0.28318861178823806</v>
      </c>
      <c r="F890" s="62">
        <f t="shared" ca="1" si="27"/>
        <v>0.58154234853552511</v>
      </c>
    </row>
    <row r="891" spans="5:6" x14ac:dyDescent="0.25">
      <c r="E891" s="62">
        <f t="shared" ca="1" si="26"/>
        <v>0.33315043079431905</v>
      </c>
      <c r="F891" s="62">
        <f t="shared" ca="1" si="27"/>
        <v>0.66586821355086667</v>
      </c>
    </row>
    <row r="892" spans="5:6" x14ac:dyDescent="0.25">
      <c r="E892" s="62">
        <f t="shared" ca="1" si="26"/>
        <v>0.6482213163991265</v>
      </c>
      <c r="F892" s="62">
        <f t="shared" ca="1" si="27"/>
        <v>1.4313071358330445</v>
      </c>
    </row>
    <row r="893" spans="5:6" x14ac:dyDescent="0.25">
      <c r="E893" s="62">
        <f t="shared" ca="1" si="26"/>
        <v>0.29751398012109187</v>
      </c>
      <c r="F893" s="62">
        <f t="shared" ca="1" si="27"/>
        <v>0.60524448368954353</v>
      </c>
    </row>
    <row r="894" spans="5:6" x14ac:dyDescent="0.25">
      <c r="E894" s="62">
        <f t="shared" ca="1" si="26"/>
        <v>0.20079888842949467</v>
      </c>
      <c r="F894" s="62">
        <f t="shared" ca="1" si="27"/>
        <v>0.45017899392627103</v>
      </c>
    </row>
    <row r="895" spans="5:6" x14ac:dyDescent="0.25">
      <c r="E895" s="62">
        <f t="shared" ca="1" si="26"/>
        <v>0.34600975408636314</v>
      </c>
      <c r="F895" s="62">
        <f t="shared" ca="1" si="27"/>
        <v>0.68841669600758326</v>
      </c>
    </row>
    <row r="896" spans="5:6" x14ac:dyDescent="0.25">
      <c r="E896" s="62">
        <f t="shared" ca="1" si="26"/>
        <v>8.426544932181157E-2</v>
      </c>
      <c r="F896" s="62">
        <f t="shared" ca="1" si="27"/>
        <v>0.26256904382461888</v>
      </c>
    </row>
    <row r="897" spans="5:6" x14ac:dyDescent="0.25">
      <c r="E897" s="62">
        <f t="shared" ca="1" si="26"/>
        <v>0.82256802432604881</v>
      </c>
      <c r="F897" s="62">
        <f t="shared" ca="1" si="27"/>
        <v>2.4173301518594896</v>
      </c>
    </row>
    <row r="898" spans="5:6" x14ac:dyDescent="0.25">
      <c r="E898" s="62">
        <f t="shared" ca="1" si="26"/>
        <v>0.55220399635094652</v>
      </c>
      <c r="F898" s="62">
        <f t="shared" ca="1" si="27"/>
        <v>1.131328848083319</v>
      </c>
    </row>
    <row r="899" spans="5:6" x14ac:dyDescent="0.25">
      <c r="E899" s="62">
        <f t="shared" ca="1" si="26"/>
        <v>1.9143145632630199E-2</v>
      </c>
      <c r="F899" s="62">
        <f t="shared" ca="1" si="27"/>
        <v>0.12315642402014673</v>
      </c>
    </row>
    <row r="900" spans="5:6" x14ac:dyDescent="0.25">
      <c r="E900" s="62">
        <f t="shared" ref="E900:E963" ca="1" si="28">RAND()</f>
        <v>0.82820358493355306</v>
      </c>
      <c r="F900" s="62">
        <f t="shared" ref="F900:F963" ca="1" si="29">_xlfn.F.INV(E900,$C$3,$C$4)</f>
        <v>2.4699299206600829</v>
      </c>
    </row>
    <row r="901" spans="5:6" x14ac:dyDescent="0.25">
      <c r="E901" s="62">
        <f t="shared" ca="1" si="28"/>
        <v>0.84444842337357351</v>
      </c>
      <c r="F901" s="62">
        <f t="shared" ca="1" si="29"/>
        <v>2.6357767113148731</v>
      </c>
    </row>
    <row r="902" spans="5:6" x14ac:dyDescent="0.25">
      <c r="E902" s="62">
        <f t="shared" ca="1" si="28"/>
        <v>0.33841949495221668</v>
      </c>
      <c r="F902" s="62">
        <f t="shared" ca="1" si="29"/>
        <v>0.67506039610940727</v>
      </c>
    </row>
    <row r="903" spans="5:6" x14ac:dyDescent="0.25">
      <c r="E903" s="62">
        <f t="shared" ca="1" si="28"/>
        <v>0.49505914084677904</v>
      </c>
      <c r="F903" s="62">
        <f t="shared" ca="1" si="29"/>
        <v>0.98842555149400368</v>
      </c>
    </row>
    <row r="904" spans="5:6" x14ac:dyDescent="0.25">
      <c r="E904" s="62">
        <f t="shared" ca="1" si="28"/>
        <v>0.92761101780062027</v>
      </c>
      <c r="F904" s="62">
        <f t="shared" ca="1" si="29"/>
        <v>4.1443159014936786</v>
      </c>
    </row>
    <row r="905" spans="5:6" x14ac:dyDescent="0.25">
      <c r="E905" s="62">
        <f t="shared" ca="1" si="28"/>
        <v>0.36495510449152169</v>
      </c>
      <c r="F905" s="62">
        <f t="shared" ca="1" si="29"/>
        <v>0.7223835616119193</v>
      </c>
    </row>
    <row r="906" spans="5:6" x14ac:dyDescent="0.25">
      <c r="E906" s="62">
        <f t="shared" ca="1" si="28"/>
        <v>0.36369978245393209</v>
      </c>
      <c r="F906" s="62">
        <f t="shared" ca="1" si="29"/>
        <v>0.7201037177378089</v>
      </c>
    </row>
    <row r="907" spans="5:6" x14ac:dyDescent="0.25">
      <c r="E907" s="62">
        <f t="shared" ca="1" si="28"/>
        <v>0.69436219839519575</v>
      </c>
      <c r="F907" s="62">
        <f t="shared" ca="1" si="29"/>
        <v>1.6159149636070285</v>
      </c>
    </row>
    <row r="908" spans="5:6" x14ac:dyDescent="0.25">
      <c r="E908" s="62">
        <f t="shared" ca="1" si="28"/>
        <v>0.10777168584227981</v>
      </c>
      <c r="F908" s="62">
        <f t="shared" ca="1" si="29"/>
        <v>0.30259595017866681</v>
      </c>
    </row>
    <row r="909" spans="5:6" x14ac:dyDescent="0.25">
      <c r="E909" s="62">
        <f t="shared" ca="1" si="28"/>
        <v>7.7103276783022423E-2</v>
      </c>
      <c r="F909" s="62">
        <f t="shared" ca="1" si="29"/>
        <v>0.24984655117381069</v>
      </c>
    </row>
    <row r="910" spans="5:6" x14ac:dyDescent="0.25">
      <c r="E910" s="62">
        <f t="shared" ca="1" si="28"/>
        <v>0.25202576503614027</v>
      </c>
      <c r="F910" s="62">
        <f t="shared" ca="1" si="29"/>
        <v>0.5310395386433362</v>
      </c>
    </row>
    <row r="911" spans="5:6" x14ac:dyDescent="0.25">
      <c r="E911" s="62">
        <f t="shared" ca="1" si="28"/>
        <v>0.29996499686671441</v>
      </c>
      <c r="F911" s="62">
        <f t="shared" ca="1" si="29"/>
        <v>0.60933506390067926</v>
      </c>
    </row>
    <row r="912" spans="5:6" x14ac:dyDescent="0.25">
      <c r="E912" s="62">
        <f t="shared" ca="1" si="28"/>
        <v>0.43842554247714804</v>
      </c>
      <c r="F912" s="62">
        <f t="shared" ca="1" si="29"/>
        <v>0.86439695171791342</v>
      </c>
    </row>
    <row r="913" spans="5:6" x14ac:dyDescent="0.25">
      <c r="E913" s="62">
        <f t="shared" ca="1" si="28"/>
        <v>0.18609461348712242</v>
      </c>
      <c r="F913" s="62">
        <f t="shared" ca="1" si="29"/>
        <v>0.42720927245548568</v>
      </c>
    </row>
    <row r="914" spans="5:6" x14ac:dyDescent="0.25">
      <c r="E914" s="62">
        <f t="shared" ca="1" si="28"/>
        <v>0.39650952580411247</v>
      </c>
      <c r="F914" s="62">
        <f t="shared" ca="1" si="29"/>
        <v>0.78118705005048672</v>
      </c>
    </row>
    <row r="915" spans="5:6" x14ac:dyDescent="0.25">
      <c r="E915" s="62">
        <f t="shared" ca="1" si="28"/>
        <v>0.29213935585879935</v>
      </c>
      <c r="F915" s="62">
        <f t="shared" ca="1" si="29"/>
        <v>0.59631150321528859</v>
      </c>
    </row>
    <row r="916" spans="5:6" x14ac:dyDescent="0.25">
      <c r="E916" s="62">
        <f t="shared" ca="1" si="28"/>
        <v>0.34070245192454429</v>
      </c>
      <c r="F916" s="62">
        <f t="shared" ca="1" si="29"/>
        <v>0.67906317876640054</v>
      </c>
    </row>
    <row r="917" spans="5:6" x14ac:dyDescent="0.25">
      <c r="E917" s="62">
        <f t="shared" ca="1" si="28"/>
        <v>0.51688402569439451</v>
      </c>
      <c r="F917" s="62">
        <f t="shared" ca="1" si="29"/>
        <v>1.0405976103439825</v>
      </c>
    </row>
    <row r="918" spans="5:6" x14ac:dyDescent="0.25">
      <c r="E918" s="62">
        <f t="shared" ca="1" si="28"/>
        <v>0.77612078068759438</v>
      </c>
      <c r="F918" s="62">
        <f t="shared" ca="1" si="29"/>
        <v>2.0560145011158979</v>
      </c>
    </row>
    <row r="919" spans="5:6" x14ac:dyDescent="0.25">
      <c r="E919" s="62">
        <f t="shared" ca="1" si="28"/>
        <v>0.64245611696362515</v>
      </c>
      <c r="F919" s="62">
        <f t="shared" ca="1" si="29"/>
        <v>1.4104670294286128</v>
      </c>
    </row>
    <row r="920" spans="5:6" x14ac:dyDescent="0.25">
      <c r="E920" s="62">
        <f t="shared" ca="1" si="28"/>
        <v>0.56797763679717639</v>
      </c>
      <c r="F920" s="62">
        <f t="shared" ca="1" si="29"/>
        <v>1.1747246068665484</v>
      </c>
    </row>
    <row r="921" spans="5:6" x14ac:dyDescent="0.25">
      <c r="E921" s="62">
        <f t="shared" ca="1" si="28"/>
        <v>0.99536625931275424</v>
      </c>
      <c r="F921" s="62">
        <f t="shared" ca="1" si="29"/>
        <v>15.446308824057905</v>
      </c>
    </row>
    <row r="922" spans="5:6" x14ac:dyDescent="0.25">
      <c r="E922" s="62">
        <f t="shared" ca="1" si="28"/>
        <v>4.0919439403013125E-2</v>
      </c>
      <c r="F922" s="62">
        <f t="shared" ca="1" si="29"/>
        <v>0.17861229844158399</v>
      </c>
    </row>
    <row r="923" spans="5:6" x14ac:dyDescent="0.25">
      <c r="E923" s="62">
        <f t="shared" ca="1" si="28"/>
        <v>0.24796911595306148</v>
      </c>
      <c r="F923" s="62">
        <f t="shared" ca="1" si="29"/>
        <v>0.52455530146636831</v>
      </c>
    </row>
    <row r="924" spans="5:6" x14ac:dyDescent="0.25">
      <c r="E924" s="62">
        <f t="shared" ca="1" si="28"/>
        <v>0.5129264368350428</v>
      </c>
      <c r="F924" s="62">
        <f t="shared" ca="1" si="29"/>
        <v>1.0309318351944012</v>
      </c>
    </row>
    <row r="925" spans="5:6" x14ac:dyDescent="0.25">
      <c r="E925" s="62">
        <f t="shared" ca="1" si="28"/>
        <v>0.83996872935018374</v>
      </c>
      <c r="F925" s="62">
        <f t="shared" ca="1" si="29"/>
        <v>2.5877512848430406</v>
      </c>
    </row>
    <row r="926" spans="5:6" x14ac:dyDescent="0.25">
      <c r="E926" s="62">
        <f t="shared" ca="1" si="28"/>
        <v>0.11477428834225212</v>
      </c>
      <c r="F926" s="62">
        <f t="shared" ca="1" si="29"/>
        <v>0.3141409629607127</v>
      </c>
    </row>
    <row r="927" spans="5:6" x14ac:dyDescent="0.25">
      <c r="E927" s="62">
        <f t="shared" ca="1" si="28"/>
        <v>0.19023305473054075</v>
      </c>
      <c r="F927" s="62">
        <f t="shared" ca="1" si="29"/>
        <v>0.43367148919925769</v>
      </c>
    </row>
    <row r="928" spans="5:6" x14ac:dyDescent="0.25">
      <c r="E928" s="62">
        <f t="shared" ca="1" si="28"/>
        <v>0.60952783742874905</v>
      </c>
      <c r="F928" s="62">
        <f t="shared" ca="1" si="29"/>
        <v>1.2992034554816649</v>
      </c>
    </row>
    <row r="929" spans="5:6" x14ac:dyDescent="0.25">
      <c r="E929" s="62">
        <f t="shared" ca="1" si="28"/>
        <v>0.31584226070794597</v>
      </c>
      <c r="F929" s="62">
        <f t="shared" ca="1" si="29"/>
        <v>0.63610424737633708</v>
      </c>
    </row>
    <row r="930" spans="5:6" x14ac:dyDescent="0.25">
      <c r="E930" s="62">
        <f t="shared" ca="1" si="28"/>
        <v>0.59093080114119756</v>
      </c>
      <c r="F930" s="62">
        <f t="shared" ca="1" si="29"/>
        <v>1.241523540124357</v>
      </c>
    </row>
    <row r="931" spans="5:6" x14ac:dyDescent="0.25">
      <c r="E931" s="62">
        <f t="shared" ca="1" si="28"/>
        <v>0.65257049642312903</v>
      </c>
      <c r="F931" s="62">
        <f t="shared" ca="1" si="29"/>
        <v>1.4473236914364433</v>
      </c>
    </row>
    <row r="932" spans="5:6" x14ac:dyDescent="0.25">
      <c r="E932" s="62">
        <f t="shared" ca="1" si="28"/>
        <v>0.68595519431979313</v>
      </c>
      <c r="F932" s="62">
        <f t="shared" ca="1" si="29"/>
        <v>1.5796560838736737</v>
      </c>
    </row>
    <row r="933" spans="5:6" x14ac:dyDescent="0.25">
      <c r="E933" s="62">
        <f t="shared" ca="1" si="28"/>
        <v>0.9653732153102863</v>
      </c>
      <c r="F933" s="62">
        <f t="shared" ca="1" si="29"/>
        <v>6.0898317032413223</v>
      </c>
    </row>
    <row r="934" spans="5:6" x14ac:dyDescent="0.25">
      <c r="E934" s="62">
        <f t="shared" ca="1" si="28"/>
        <v>0.47926586980344277</v>
      </c>
      <c r="F934" s="62">
        <f t="shared" ca="1" si="29"/>
        <v>0.95229734239474106</v>
      </c>
    </row>
    <row r="935" spans="5:6" x14ac:dyDescent="0.25">
      <c r="E935" s="62">
        <f t="shared" ca="1" si="28"/>
        <v>0.63533685865167755</v>
      </c>
      <c r="F935" s="62">
        <f t="shared" ca="1" si="29"/>
        <v>1.3853237353359871</v>
      </c>
    </row>
    <row r="936" spans="5:6" x14ac:dyDescent="0.25">
      <c r="E936" s="62">
        <f t="shared" ca="1" si="28"/>
        <v>0.70498716535283068</v>
      </c>
      <c r="F936" s="62">
        <f t="shared" ca="1" si="29"/>
        <v>1.6636687617244013</v>
      </c>
    </row>
    <row r="937" spans="5:6" x14ac:dyDescent="0.25">
      <c r="E937" s="62">
        <f t="shared" ca="1" si="28"/>
        <v>0.23196345355713288</v>
      </c>
      <c r="F937" s="62">
        <f t="shared" ca="1" si="29"/>
        <v>0.49913368874660541</v>
      </c>
    </row>
    <row r="938" spans="5:6" x14ac:dyDescent="0.25">
      <c r="E938" s="62">
        <f t="shared" ca="1" si="28"/>
        <v>0.12411250254587625</v>
      </c>
      <c r="F938" s="62">
        <f t="shared" ca="1" si="29"/>
        <v>0.32934092826463518</v>
      </c>
    </row>
    <row r="939" spans="5:6" x14ac:dyDescent="0.25">
      <c r="E939" s="62">
        <f t="shared" ca="1" si="28"/>
        <v>0.50211203837728169</v>
      </c>
      <c r="F939" s="62">
        <f t="shared" ca="1" si="29"/>
        <v>1.0049888017002335</v>
      </c>
    </row>
    <row r="940" spans="5:6" x14ac:dyDescent="0.25">
      <c r="E940" s="62">
        <f t="shared" ca="1" si="28"/>
        <v>0.9586037673960075</v>
      </c>
      <c r="F940" s="62">
        <f t="shared" ca="1" si="29"/>
        <v>5.5658297950073363</v>
      </c>
    </row>
    <row r="941" spans="5:6" x14ac:dyDescent="0.25">
      <c r="E941" s="62">
        <f t="shared" ca="1" si="28"/>
        <v>0.72177934649342268</v>
      </c>
      <c r="F941" s="62">
        <f t="shared" ca="1" si="29"/>
        <v>1.7439834680864337</v>
      </c>
    </row>
    <row r="942" spans="5:6" x14ac:dyDescent="0.25">
      <c r="E942" s="62">
        <f t="shared" ca="1" si="28"/>
        <v>0.49517618242002082</v>
      </c>
      <c r="F942" s="62">
        <f t="shared" ca="1" si="29"/>
        <v>0.98869819243010459</v>
      </c>
    </row>
    <row r="943" spans="5:6" x14ac:dyDescent="0.25">
      <c r="E943" s="62">
        <f t="shared" ca="1" si="28"/>
        <v>0.45928437636034458</v>
      </c>
      <c r="F943" s="62">
        <f t="shared" ca="1" si="29"/>
        <v>0.90835630649802424</v>
      </c>
    </row>
    <row r="944" spans="5:6" x14ac:dyDescent="0.25">
      <c r="E944" s="62">
        <f t="shared" ca="1" si="28"/>
        <v>0.73577722462250439</v>
      </c>
      <c r="F944" s="62">
        <f t="shared" ca="1" si="29"/>
        <v>1.81603084849705</v>
      </c>
    </row>
    <row r="945" spans="5:6" x14ac:dyDescent="0.25">
      <c r="E945" s="62">
        <f t="shared" ca="1" si="28"/>
        <v>0.82633993661310878</v>
      </c>
      <c r="F945" s="62">
        <f t="shared" ca="1" si="29"/>
        <v>2.4522777358836381</v>
      </c>
    </row>
    <row r="946" spans="5:6" x14ac:dyDescent="0.25">
      <c r="E946" s="62">
        <f t="shared" ca="1" si="28"/>
        <v>0.29373117718705222</v>
      </c>
      <c r="F946" s="62">
        <f t="shared" ca="1" si="29"/>
        <v>0.59895201819254384</v>
      </c>
    </row>
    <row r="947" spans="5:6" x14ac:dyDescent="0.25">
      <c r="E947" s="62">
        <f t="shared" ca="1" si="28"/>
        <v>0.16387382544026385</v>
      </c>
      <c r="F947" s="62">
        <f t="shared" ca="1" si="29"/>
        <v>0.39246459208127799</v>
      </c>
    </row>
    <row r="948" spans="5:6" x14ac:dyDescent="0.25">
      <c r="E948" s="62">
        <f t="shared" ca="1" si="28"/>
        <v>0.59644491578605274</v>
      </c>
      <c r="F948" s="62">
        <f t="shared" ca="1" si="29"/>
        <v>1.2582742878445949</v>
      </c>
    </row>
    <row r="949" spans="5:6" x14ac:dyDescent="0.25">
      <c r="E949" s="62">
        <f t="shared" ca="1" si="28"/>
        <v>0.95056765406059007</v>
      </c>
      <c r="F949" s="62">
        <f t="shared" ca="1" si="29"/>
        <v>5.0804251720653113</v>
      </c>
    </row>
    <row r="950" spans="5:6" x14ac:dyDescent="0.25">
      <c r="E950" s="62">
        <f t="shared" ca="1" si="28"/>
        <v>0.74389003566085155</v>
      </c>
      <c r="F950" s="62">
        <f t="shared" ca="1" si="29"/>
        <v>1.860165404482534</v>
      </c>
    </row>
    <row r="951" spans="5:6" x14ac:dyDescent="0.25">
      <c r="E951" s="62">
        <f t="shared" ca="1" si="28"/>
        <v>0.17643960912724033</v>
      </c>
      <c r="F951" s="62">
        <f t="shared" ca="1" si="29"/>
        <v>0.41212884601454913</v>
      </c>
    </row>
    <row r="952" spans="5:6" x14ac:dyDescent="0.25">
      <c r="E952" s="62">
        <f t="shared" ca="1" si="28"/>
        <v>8.5297128971056901E-2</v>
      </c>
      <c r="F952" s="62">
        <f t="shared" ca="1" si="29"/>
        <v>0.26437760143280525</v>
      </c>
    </row>
    <row r="953" spans="5:6" x14ac:dyDescent="0.25">
      <c r="E953" s="62">
        <f t="shared" ca="1" si="28"/>
        <v>0.94209890915203276</v>
      </c>
      <c r="F953" s="62">
        <f t="shared" ca="1" si="29"/>
        <v>4.6753630533857695</v>
      </c>
    </row>
    <row r="954" spans="5:6" x14ac:dyDescent="0.25">
      <c r="E954" s="62">
        <f t="shared" ca="1" si="28"/>
        <v>0.21741160575955532</v>
      </c>
      <c r="F954" s="62">
        <f t="shared" ca="1" si="29"/>
        <v>0.47620596239819479</v>
      </c>
    </row>
    <row r="955" spans="5:6" x14ac:dyDescent="0.25">
      <c r="E955" s="62">
        <f t="shared" ca="1" si="28"/>
        <v>7.3489286599841552E-2</v>
      </c>
      <c r="F955" s="62">
        <f t="shared" ca="1" si="29"/>
        <v>0.24330426479070594</v>
      </c>
    </row>
    <row r="956" spans="5:6" x14ac:dyDescent="0.25">
      <c r="E956" s="62">
        <f t="shared" ca="1" si="28"/>
        <v>0.11019156972477173</v>
      </c>
      <c r="F956" s="62">
        <f t="shared" ca="1" si="29"/>
        <v>0.30660140492043536</v>
      </c>
    </row>
    <row r="957" spans="5:6" x14ac:dyDescent="0.25">
      <c r="E957" s="62">
        <f t="shared" ca="1" si="28"/>
        <v>0.52967395377395177</v>
      </c>
      <c r="F957" s="62">
        <f t="shared" ca="1" si="29"/>
        <v>1.0724963372088834</v>
      </c>
    </row>
    <row r="958" spans="5:6" x14ac:dyDescent="0.25">
      <c r="E958" s="62">
        <f t="shared" ca="1" si="28"/>
        <v>7.1410126723071121E-2</v>
      </c>
      <c r="F958" s="62">
        <f t="shared" ca="1" si="29"/>
        <v>0.23949882349435683</v>
      </c>
    </row>
    <row r="959" spans="5:6" x14ac:dyDescent="0.25">
      <c r="E959" s="62">
        <f t="shared" ca="1" si="28"/>
        <v>0.56111075385851406</v>
      </c>
      <c r="F959" s="62">
        <f t="shared" ca="1" si="29"/>
        <v>1.155595888355835</v>
      </c>
    </row>
    <row r="960" spans="5:6" x14ac:dyDescent="0.25">
      <c r="E960" s="62">
        <f t="shared" ca="1" si="28"/>
        <v>8.1598174264537637E-2</v>
      </c>
      <c r="F960" s="62">
        <f t="shared" ca="1" si="29"/>
        <v>0.25786622823299615</v>
      </c>
    </row>
    <row r="961" spans="5:6" x14ac:dyDescent="0.25">
      <c r="E961" s="62">
        <f t="shared" ca="1" si="28"/>
        <v>0.77550666238584021</v>
      </c>
      <c r="F961" s="62">
        <f t="shared" ca="1" si="29"/>
        <v>2.0519336833970216</v>
      </c>
    </row>
    <row r="962" spans="5:6" x14ac:dyDescent="0.25">
      <c r="E962" s="62">
        <f t="shared" ca="1" si="28"/>
        <v>9.6429216804503337E-2</v>
      </c>
      <c r="F962" s="62">
        <f t="shared" ca="1" si="29"/>
        <v>0.283563210637721</v>
      </c>
    </row>
    <row r="963" spans="5:6" x14ac:dyDescent="0.25">
      <c r="E963" s="62">
        <f t="shared" ca="1" si="28"/>
        <v>0.18054651024547841</v>
      </c>
      <c r="F963" s="62">
        <f t="shared" ca="1" si="29"/>
        <v>0.41854505333374781</v>
      </c>
    </row>
    <row r="964" spans="5:6" x14ac:dyDescent="0.25">
      <c r="E964" s="62">
        <f t="shared" ref="E964:E1027" ca="1" si="30">RAND()</f>
        <v>7.4408832766203137E-2</v>
      </c>
      <c r="F964" s="62">
        <f t="shared" ref="F964:F1027" ca="1" si="31">_xlfn.F.INV(E964,$C$3,$C$4)</f>
        <v>0.24497736780043547</v>
      </c>
    </row>
    <row r="965" spans="5:6" x14ac:dyDescent="0.25">
      <c r="E965" s="62">
        <f t="shared" ca="1" si="30"/>
        <v>0.11443304462008408</v>
      </c>
      <c r="F965" s="62">
        <f t="shared" ca="1" si="31"/>
        <v>0.31358150575789473</v>
      </c>
    </row>
    <row r="966" spans="5:6" x14ac:dyDescent="0.25">
      <c r="E966" s="62">
        <f t="shared" ca="1" si="30"/>
        <v>0.70367250885635502</v>
      </c>
      <c r="F966" s="62">
        <f t="shared" ca="1" si="31"/>
        <v>1.6576376738509193</v>
      </c>
    </row>
    <row r="967" spans="5:6" x14ac:dyDescent="0.25">
      <c r="E967" s="62">
        <f t="shared" ca="1" si="30"/>
        <v>0.20732612739404288</v>
      </c>
      <c r="F967" s="62">
        <f t="shared" ca="1" si="31"/>
        <v>0.46039109462499156</v>
      </c>
    </row>
    <row r="968" spans="5:6" x14ac:dyDescent="0.25">
      <c r="E968" s="62">
        <f t="shared" ca="1" si="30"/>
        <v>0.64650803897238673</v>
      </c>
      <c r="F968" s="62">
        <f t="shared" ca="1" si="31"/>
        <v>1.4250680444341977</v>
      </c>
    </row>
    <row r="969" spans="5:6" x14ac:dyDescent="0.25">
      <c r="E969" s="62">
        <f t="shared" ca="1" si="30"/>
        <v>0.55938295921750059</v>
      </c>
      <c r="F969" s="62">
        <f t="shared" ca="1" si="31"/>
        <v>1.150841156876971</v>
      </c>
    </row>
    <row r="970" spans="5:6" x14ac:dyDescent="0.25">
      <c r="E970" s="62">
        <f t="shared" ca="1" si="30"/>
        <v>0.16409300503931512</v>
      </c>
      <c r="F970" s="62">
        <f t="shared" ca="1" si="31"/>
        <v>0.39280820079954343</v>
      </c>
    </row>
    <row r="971" spans="5:6" x14ac:dyDescent="0.25">
      <c r="E971" s="62">
        <f t="shared" ca="1" si="30"/>
        <v>0.5066801253869333</v>
      </c>
      <c r="F971" s="62">
        <f t="shared" ca="1" si="31"/>
        <v>1.0158650210861033</v>
      </c>
    </row>
    <row r="972" spans="5:6" x14ac:dyDescent="0.25">
      <c r="E972" s="62">
        <f t="shared" ca="1" si="30"/>
        <v>9.3461855140930528E-2</v>
      </c>
      <c r="F972" s="62">
        <f t="shared" ca="1" si="31"/>
        <v>0.27850375981914599</v>
      </c>
    </row>
    <row r="973" spans="5:6" x14ac:dyDescent="0.25">
      <c r="E973" s="62">
        <f t="shared" ca="1" si="30"/>
        <v>0.96983877085530557</v>
      </c>
      <c r="F973" s="62">
        <f t="shared" ca="1" si="31"/>
        <v>6.5210925940326572</v>
      </c>
    </row>
    <row r="974" spans="5:6" x14ac:dyDescent="0.25">
      <c r="E974" s="62">
        <f t="shared" ca="1" si="30"/>
        <v>0.4469245646663893</v>
      </c>
      <c r="F974" s="62">
        <f t="shared" ca="1" si="31"/>
        <v>0.88208562585402706</v>
      </c>
    </row>
    <row r="975" spans="5:6" x14ac:dyDescent="0.25">
      <c r="E975" s="62">
        <f t="shared" ca="1" si="30"/>
        <v>6.898380009577243E-2</v>
      </c>
      <c r="F975" s="62">
        <f t="shared" ca="1" si="31"/>
        <v>0.23501666365729154</v>
      </c>
    </row>
    <row r="976" spans="5:6" x14ac:dyDescent="0.25">
      <c r="E976" s="62">
        <f t="shared" ca="1" si="30"/>
        <v>0.40716681340327321</v>
      </c>
      <c r="F976" s="62">
        <f t="shared" ca="1" si="31"/>
        <v>0.8017508662532199</v>
      </c>
    </row>
    <row r="977" spans="5:6" x14ac:dyDescent="0.25">
      <c r="E977" s="62">
        <f t="shared" ca="1" si="30"/>
        <v>0.41315168204457409</v>
      </c>
      <c r="F977" s="62">
        <f t="shared" ca="1" si="31"/>
        <v>0.81346841159836936</v>
      </c>
    </row>
    <row r="978" spans="5:6" x14ac:dyDescent="0.25">
      <c r="E978" s="62">
        <f t="shared" ca="1" si="30"/>
        <v>0.33871679647273012</v>
      </c>
      <c r="F978" s="62">
        <f t="shared" ca="1" si="31"/>
        <v>0.67558097070117551</v>
      </c>
    </row>
    <row r="979" spans="5:6" x14ac:dyDescent="0.25">
      <c r="E979" s="62">
        <f t="shared" ca="1" si="30"/>
        <v>0.9582246766653939</v>
      </c>
      <c r="F979" s="62">
        <f t="shared" ca="1" si="31"/>
        <v>5.5400548604128819</v>
      </c>
    </row>
    <row r="980" spans="5:6" x14ac:dyDescent="0.25">
      <c r="E980" s="62">
        <f t="shared" ca="1" si="30"/>
        <v>0.79470324670766002</v>
      </c>
      <c r="F980" s="62">
        <f t="shared" ca="1" si="31"/>
        <v>2.187157448118545</v>
      </c>
    </row>
    <row r="981" spans="5:6" x14ac:dyDescent="0.25">
      <c r="E981" s="62">
        <f t="shared" ca="1" si="30"/>
        <v>0.24606666596755544</v>
      </c>
      <c r="F981" s="62">
        <f t="shared" ca="1" si="31"/>
        <v>0.5215205107495583</v>
      </c>
    </row>
    <row r="982" spans="5:6" x14ac:dyDescent="0.25">
      <c r="E982" s="62">
        <f t="shared" ca="1" si="30"/>
        <v>5.1336783398323593E-3</v>
      </c>
      <c r="F982" s="62">
        <f t="shared" ca="1" si="31"/>
        <v>6.771659606708505E-2</v>
      </c>
    </row>
    <row r="983" spans="5:6" x14ac:dyDescent="0.25">
      <c r="E983" s="62">
        <f t="shared" ca="1" si="30"/>
        <v>0.43799794217445343</v>
      </c>
      <c r="F983" s="62">
        <f t="shared" ca="1" si="31"/>
        <v>0.86351480676949866</v>
      </c>
    </row>
    <row r="984" spans="5:6" x14ac:dyDescent="0.25">
      <c r="E984" s="62">
        <f t="shared" ca="1" si="30"/>
        <v>7.5567308178170145E-2</v>
      </c>
      <c r="F984" s="62">
        <f t="shared" ca="1" si="31"/>
        <v>0.24707685079718869</v>
      </c>
    </row>
    <row r="985" spans="5:6" x14ac:dyDescent="0.25">
      <c r="E985" s="62">
        <f t="shared" ca="1" si="30"/>
        <v>0.73203848325944787</v>
      </c>
      <c r="F985" s="62">
        <f t="shared" ca="1" si="31"/>
        <v>1.7962971521737547</v>
      </c>
    </row>
    <row r="986" spans="5:6" x14ac:dyDescent="0.25">
      <c r="E986" s="62">
        <f t="shared" ca="1" si="30"/>
        <v>0.9115850545837485</v>
      </c>
      <c r="F986" s="62">
        <f t="shared" ca="1" si="31"/>
        <v>3.7063159081802666</v>
      </c>
    </row>
    <row r="987" spans="5:6" x14ac:dyDescent="0.25">
      <c r="E987" s="62">
        <f t="shared" ca="1" si="30"/>
        <v>0.81180289546717976</v>
      </c>
      <c r="F987" s="62">
        <f t="shared" ca="1" si="31"/>
        <v>2.3229220432928201</v>
      </c>
    </row>
    <row r="988" spans="5:6" x14ac:dyDescent="0.25">
      <c r="E988" s="62">
        <f t="shared" ca="1" si="30"/>
        <v>0.44748546138685197</v>
      </c>
      <c r="F988" s="62">
        <f t="shared" ca="1" si="31"/>
        <v>0.88326355567682857</v>
      </c>
    </row>
    <row r="989" spans="5:6" x14ac:dyDescent="0.25">
      <c r="E989" s="62">
        <f t="shared" ca="1" si="30"/>
        <v>0.50064840058782756</v>
      </c>
      <c r="F989" s="62">
        <f t="shared" ca="1" si="31"/>
        <v>1.0015289262531248</v>
      </c>
    </row>
    <row r="990" spans="5:6" x14ac:dyDescent="0.25">
      <c r="E990" s="62">
        <f t="shared" ca="1" si="30"/>
        <v>0.65399808190195707</v>
      </c>
      <c r="F990" s="62">
        <f t="shared" ca="1" si="31"/>
        <v>1.4526378279962302</v>
      </c>
    </row>
    <row r="991" spans="5:6" x14ac:dyDescent="0.25">
      <c r="E991" s="62">
        <f t="shared" ca="1" si="30"/>
        <v>0.10146996015540166</v>
      </c>
      <c r="F991" s="62">
        <f t="shared" ca="1" si="31"/>
        <v>0.29207787020577192</v>
      </c>
    </row>
    <row r="992" spans="5:6" x14ac:dyDescent="0.25">
      <c r="E992" s="62">
        <f t="shared" ca="1" si="30"/>
        <v>0.13388605209008408</v>
      </c>
      <c r="F992" s="62">
        <f t="shared" ca="1" si="31"/>
        <v>0.3450557224540855</v>
      </c>
    </row>
    <row r="993" spans="5:6" x14ac:dyDescent="0.25">
      <c r="E993" s="62">
        <f t="shared" ca="1" si="30"/>
        <v>0.12776236978041788</v>
      </c>
      <c r="F993" s="62">
        <f t="shared" ca="1" si="31"/>
        <v>0.33523023282304687</v>
      </c>
    </row>
    <row r="994" spans="5:6" x14ac:dyDescent="0.25">
      <c r="E994" s="62">
        <f t="shared" ca="1" si="30"/>
        <v>0.92879423153179974</v>
      </c>
      <c r="F994" s="62">
        <f t="shared" ca="1" si="31"/>
        <v>4.1819470984148515</v>
      </c>
    </row>
    <row r="995" spans="5:6" x14ac:dyDescent="0.25">
      <c r="E995" s="62">
        <f t="shared" ca="1" si="30"/>
        <v>0.99384087944861521</v>
      </c>
      <c r="F995" s="62">
        <f t="shared" ca="1" si="31"/>
        <v>13.627208064610636</v>
      </c>
    </row>
    <row r="996" spans="5:6" x14ac:dyDescent="0.25">
      <c r="E996" s="62">
        <f t="shared" ca="1" si="30"/>
        <v>0.44713069979823061</v>
      </c>
      <c r="F996" s="62">
        <f t="shared" ca="1" si="31"/>
        <v>0.8825183725835497</v>
      </c>
    </row>
    <row r="997" spans="5:6" x14ac:dyDescent="0.25">
      <c r="E997" s="62">
        <f t="shared" ca="1" si="30"/>
        <v>0.94782530603831061</v>
      </c>
      <c r="F997" s="62">
        <f t="shared" ca="1" si="31"/>
        <v>4.9392897775253726</v>
      </c>
    </row>
    <row r="998" spans="5:6" x14ac:dyDescent="0.25">
      <c r="E998" s="62">
        <f t="shared" ca="1" si="30"/>
        <v>1.2829800921181023E-2</v>
      </c>
      <c r="F998" s="62">
        <f t="shared" ca="1" si="31"/>
        <v>0.10217975945659874</v>
      </c>
    </row>
    <row r="999" spans="5:6" x14ac:dyDescent="0.25">
      <c r="E999" s="62">
        <f t="shared" ca="1" si="30"/>
        <v>0.22552605485772947</v>
      </c>
      <c r="F999" s="62">
        <f t="shared" ca="1" si="31"/>
        <v>0.4889724092394665</v>
      </c>
    </row>
    <row r="1000" spans="5:6" x14ac:dyDescent="0.25">
      <c r="E1000" s="62">
        <f t="shared" ca="1" si="30"/>
        <v>0.43895840275813169</v>
      </c>
      <c r="F1000" s="62">
        <f t="shared" ca="1" si="31"/>
        <v>0.86549728126019743</v>
      </c>
    </row>
    <row r="1001" spans="5:6" x14ac:dyDescent="0.25">
      <c r="E1001" s="62">
        <f t="shared" ca="1" si="30"/>
        <v>0.31215311265765333</v>
      </c>
      <c r="F1001" s="62">
        <f t="shared" ca="1" si="31"/>
        <v>0.62984091663614417</v>
      </c>
    </row>
    <row r="1002" spans="5:6" x14ac:dyDescent="0.25">
      <c r="E1002" s="62">
        <f t="shared" ca="1" si="30"/>
        <v>3.508947995986389E-2</v>
      </c>
      <c r="F1002" s="62">
        <f t="shared" ca="1" si="31"/>
        <v>0.1653002782188516</v>
      </c>
    </row>
    <row r="1003" spans="5:6" x14ac:dyDescent="0.25">
      <c r="E1003" s="62">
        <f t="shared" ca="1" si="30"/>
        <v>0.59085102516204469</v>
      </c>
      <c r="F1003" s="62">
        <f t="shared" ca="1" si="31"/>
        <v>1.2412832897667578</v>
      </c>
    </row>
    <row r="1004" spans="5:6" x14ac:dyDescent="0.25">
      <c r="E1004" s="62">
        <f t="shared" ca="1" si="30"/>
        <v>0.90541422581099995</v>
      </c>
      <c r="F1004" s="62">
        <f t="shared" ca="1" si="31"/>
        <v>3.5660233519868676</v>
      </c>
    </row>
    <row r="1005" spans="5:6" x14ac:dyDescent="0.25">
      <c r="E1005" s="62">
        <f t="shared" ca="1" si="30"/>
        <v>0.4552165044824481</v>
      </c>
      <c r="F1005" s="62">
        <f t="shared" ca="1" si="31"/>
        <v>0.89963647036183714</v>
      </c>
    </row>
    <row r="1006" spans="5:6" x14ac:dyDescent="0.25">
      <c r="E1006" s="62">
        <f t="shared" ca="1" si="30"/>
        <v>0.93612527670556789</v>
      </c>
      <c r="F1006" s="62">
        <f t="shared" ca="1" si="31"/>
        <v>4.4361706825072451</v>
      </c>
    </row>
    <row r="1007" spans="5:6" x14ac:dyDescent="0.25">
      <c r="E1007" s="62">
        <f t="shared" ca="1" si="30"/>
        <v>0.92113168941713497</v>
      </c>
      <c r="F1007" s="62">
        <f t="shared" ca="1" si="31"/>
        <v>3.9524055709055355</v>
      </c>
    </row>
    <row r="1008" spans="5:6" x14ac:dyDescent="0.25">
      <c r="E1008" s="62">
        <f t="shared" ca="1" si="30"/>
        <v>0.31469275739822578</v>
      </c>
      <c r="F1008" s="62">
        <f t="shared" ca="1" si="31"/>
        <v>0.63414973663370022</v>
      </c>
    </row>
    <row r="1009" spans="5:6" x14ac:dyDescent="0.25">
      <c r="E1009" s="62">
        <f t="shared" ca="1" si="30"/>
        <v>0.64295941442947724</v>
      </c>
      <c r="F1009" s="62">
        <f t="shared" ca="1" si="31"/>
        <v>1.4122689801259554</v>
      </c>
    </row>
    <row r="1010" spans="5:6" x14ac:dyDescent="0.25">
      <c r="E1010" s="62">
        <f t="shared" ca="1" si="30"/>
        <v>0.50610825327111975</v>
      </c>
      <c r="F1010" s="62">
        <f t="shared" ca="1" si="31"/>
        <v>1.0144969296664066</v>
      </c>
    </row>
    <row r="1011" spans="5:6" x14ac:dyDescent="0.25">
      <c r="E1011" s="62">
        <f t="shared" ca="1" si="30"/>
        <v>0.53103643605638839</v>
      </c>
      <c r="F1011" s="62">
        <f t="shared" ca="1" si="31"/>
        <v>1.0759559601886663</v>
      </c>
    </row>
    <row r="1012" spans="5:6" x14ac:dyDescent="0.25">
      <c r="E1012" s="62">
        <f t="shared" ca="1" si="30"/>
        <v>0.44095370502694076</v>
      </c>
      <c r="F1012" s="62">
        <f t="shared" ca="1" si="31"/>
        <v>0.86962770219058505</v>
      </c>
    </row>
    <row r="1013" spans="5:6" x14ac:dyDescent="0.25">
      <c r="E1013" s="62">
        <f t="shared" ca="1" si="30"/>
        <v>0.35848072217498606</v>
      </c>
      <c r="F1013" s="62">
        <f t="shared" ca="1" si="31"/>
        <v>0.71067063928174312</v>
      </c>
    </row>
    <row r="1014" spans="5:6" x14ac:dyDescent="0.25">
      <c r="E1014" s="62">
        <f t="shared" ca="1" si="30"/>
        <v>0.52250116983883799</v>
      </c>
      <c r="F1014" s="62">
        <f t="shared" ca="1" si="31"/>
        <v>1.0544804852213687</v>
      </c>
    </row>
    <row r="1015" spans="5:6" x14ac:dyDescent="0.25">
      <c r="E1015" s="62">
        <f t="shared" ca="1" si="30"/>
        <v>0.1417228770520208</v>
      </c>
      <c r="F1015" s="62">
        <f t="shared" ca="1" si="31"/>
        <v>0.35754302902156027</v>
      </c>
    </row>
    <row r="1016" spans="5:6" x14ac:dyDescent="0.25">
      <c r="E1016" s="62">
        <f t="shared" ca="1" si="30"/>
        <v>0.66791015389164188</v>
      </c>
      <c r="F1016" s="62">
        <f t="shared" ca="1" si="31"/>
        <v>1.5059659754442341</v>
      </c>
    </row>
    <row r="1017" spans="5:6" x14ac:dyDescent="0.25">
      <c r="E1017" s="62">
        <f t="shared" ca="1" si="30"/>
        <v>0.51373471872640863</v>
      </c>
      <c r="F1017" s="62">
        <f t="shared" ca="1" si="31"/>
        <v>1.0328982981637784</v>
      </c>
    </row>
    <row r="1018" spans="5:6" x14ac:dyDescent="0.25">
      <c r="E1018" s="62">
        <f t="shared" ca="1" si="30"/>
        <v>0.47012773820824227</v>
      </c>
      <c r="F1018" s="62">
        <f t="shared" ca="1" si="31"/>
        <v>0.93196720664604038</v>
      </c>
    </row>
    <row r="1019" spans="5:6" x14ac:dyDescent="0.25">
      <c r="E1019" s="62">
        <f t="shared" ca="1" si="30"/>
        <v>0.17230297021160101</v>
      </c>
      <c r="F1019" s="62">
        <f t="shared" ca="1" si="31"/>
        <v>0.40566205152758966</v>
      </c>
    </row>
    <row r="1020" spans="5:6" x14ac:dyDescent="0.25">
      <c r="E1020" s="62">
        <f t="shared" ca="1" si="30"/>
        <v>0.61676330406709301</v>
      </c>
      <c r="F1020" s="62">
        <f t="shared" ca="1" si="31"/>
        <v>1.3225954885838132</v>
      </c>
    </row>
    <row r="1021" spans="5:6" x14ac:dyDescent="0.25">
      <c r="E1021" s="62">
        <f t="shared" ca="1" si="30"/>
        <v>0.32497008230139146</v>
      </c>
      <c r="F1021" s="62">
        <f t="shared" ca="1" si="31"/>
        <v>0.65172086900095538</v>
      </c>
    </row>
    <row r="1022" spans="5:6" x14ac:dyDescent="0.25">
      <c r="E1022" s="62">
        <f t="shared" ca="1" si="30"/>
        <v>0.15894907067398156</v>
      </c>
      <c r="F1022" s="62">
        <f t="shared" ca="1" si="31"/>
        <v>0.38473627042649783</v>
      </c>
    </row>
    <row r="1023" spans="5:6" x14ac:dyDescent="0.25">
      <c r="E1023" s="62">
        <f t="shared" ca="1" si="30"/>
        <v>0.32774918423257904</v>
      </c>
      <c r="F1023" s="62">
        <f t="shared" ca="1" si="31"/>
        <v>0.65651062824279338</v>
      </c>
    </row>
    <row r="1024" spans="5:6" x14ac:dyDescent="0.25">
      <c r="E1024" s="62">
        <f t="shared" ca="1" si="30"/>
        <v>0.72358962591530696</v>
      </c>
      <c r="F1024" s="62">
        <f t="shared" ca="1" si="31"/>
        <v>1.7530259441547364</v>
      </c>
    </row>
    <row r="1025" spans="5:6" x14ac:dyDescent="0.25">
      <c r="E1025" s="62">
        <f t="shared" ca="1" si="30"/>
        <v>0.421609242454272</v>
      </c>
      <c r="F1025" s="62">
        <f t="shared" ca="1" si="31"/>
        <v>0.83024417758865821</v>
      </c>
    </row>
    <row r="1026" spans="5:6" x14ac:dyDescent="0.25">
      <c r="E1026" s="62">
        <f t="shared" ca="1" si="30"/>
        <v>0.74615111269240975</v>
      </c>
      <c r="F1026" s="62">
        <f t="shared" ca="1" si="31"/>
        <v>1.8728006665704893</v>
      </c>
    </row>
    <row r="1027" spans="5:6" x14ac:dyDescent="0.25">
      <c r="E1027" s="62">
        <f t="shared" ca="1" si="30"/>
        <v>0.11390838055305452</v>
      </c>
      <c r="F1027" s="62">
        <f t="shared" ca="1" si="31"/>
        <v>0.3127207395293039</v>
      </c>
    </row>
    <row r="1028" spans="5:6" x14ac:dyDescent="0.25">
      <c r="E1028" s="62">
        <f t="shared" ref="E1028:E1091" ca="1" si="32">RAND()</f>
        <v>0.31091114155698074</v>
      </c>
      <c r="F1028" s="62">
        <f t="shared" ref="F1028:F1091" ca="1" si="33">_xlfn.F.INV(E1028,$C$3,$C$4)</f>
        <v>0.62773839877514725</v>
      </c>
    </row>
    <row r="1029" spans="5:6" x14ac:dyDescent="0.25">
      <c r="E1029" s="62">
        <f t="shared" ca="1" si="32"/>
        <v>0.72243229819067289</v>
      </c>
      <c r="F1029" s="62">
        <f t="shared" ca="1" si="33"/>
        <v>1.7472359529950092</v>
      </c>
    </row>
    <row r="1030" spans="5:6" x14ac:dyDescent="0.25">
      <c r="E1030" s="62">
        <f t="shared" ca="1" si="32"/>
        <v>0.81792510622732695</v>
      </c>
      <c r="F1030" s="62">
        <f t="shared" ca="1" si="33"/>
        <v>2.3756798570255975</v>
      </c>
    </row>
    <row r="1031" spans="5:6" x14ac:dyDescent="0.25">
      <c r="E1031" s="62">
        <f t="shared" ca="1" si="32"/>
        <v>1.3542957551102464E-2</v>
      </c>
      <c r="F1031" s="62">
        <f t="shared" ca="1" si="33"/>
        <v>0.10476100799314884</v>
      </c>
    </row>
    <row r="1032" spans="5:6" x14ac:dyDescent="0.25">
      <c r="E1032" s="62">
        <f t="shared" ca="1" si="32"/>
        <v>1.2444170076412187E-3</v>
      </c>
      <c r="F1032" s="62">
        <f t="shared" ca="1" si="33"/>
        <v>3.6846582362171629E-2</v>
      </c>
    </row>
    <row r="1033" spans="5:6" x14ac:dyDescent="0.25">
      <c r="E1033" s="62">
        <f t="shared" ca="1" si="32"/>
        <v>0.15795354848169607</v>
      </c>
      <c r="F1033" s="62">
        <f t="shared" ca="1" si="33"/>
        <v>0.38317203579505305</v>
      </c>
    </row>
    <row r="1034" spans="5:6" x14ac:dyDescent="0.25">
      <c r="E1034" s="62">
        <f t="shared" ca="1" si="32"/>
        <v>0.5086195123756122</v>
      </c>
      <c r="F1034" s="62">
        <f t="shared" ca="1" si="33"/>
        <v>1.0205186648880502</v>
      </c>
    </row>
    <row r="1035" spans="5:6" x14ac:dyDescent="0.25">
      <c r="E1035" s="62">
        <f t="shared" ca="1" si="32"/>
        <v>0.15865977481325233</v>
      </c>
      <c r="F1035" s="62">
        <f t="shared" ca="1" si="33"/>
        <v>0.38428178228735321</v>
      </c>
    </row>
    <row r="1036" spans="5:6" x14ac:dyDescent="0.25">
      <c r="E1036" s="62">
        <f t="shared" ca="1" si="32"/>
        <v>0.76609766596434448</v>
      </c>
      <c r="F1036" s="62">
        <f t="shared" ca="1" si="33"/>
        <v>1.9912358956772069</v>
      </c>
    </row>
    <row r="1037" spans="5:6" x14ac:dyDescent="0.25">
      <c r="E1037" s="62">
        <f t="shared" ca="1" si="32"/>
        <v>0.14868773380360412</v>
      </c>
      <c r="F1037" s="62">
        <f t="shared" ca="1" si="33"/>
        <v>0.36857364084865596</v>
      </c>
    </row>
    <row r="1038" spans="5:6" x14ac:dyDescent="0.25">
      <c r="E1038" s="62">
        <f t="shared" ca="1" si="32"/>
        <v>0.59319726900079517</v>
      </c>
      <c r="F1038" s="62">
        <f t="shared" ca="1" si="33"/>
        <v>1.2483739214995957</v>
      </c>
    </row>
    <row r="1039" spans="5:6" x14ac:dyDescent="0.25">
      <c r="E1039" s="62">
        <f t="shared" ca="1" si="32"/>
        <v>0.80719804059613809</v>
      </c>
      <c r="F1039" s="62">
        <f t="shared" ca="1" si="33"/>
        <v>2.284756696890923</v>
      </c>
    </row>
    <row r="1040" spans="5:6" x14ac:dyDescent="0.25">
      <c r="E1040" s="62">
        <f t="shared" ca="1" si="32"/>
        <v>0.96379672757364265</v>
      </c>
      <c r="F1040" s="62">
        <f t="shared" ca="1" si="33"/>
        <v>5.9557065937627067</v>
      </c>
    </row>
    <row r="1041" spans="5:6" x14ac:dyDescent="0.25">
      <c r="E1041" s="62">
        <f t="shared" ca="1" si="32"/>
        <v>0.26859511585627116</v>
      </c>
      <c r="F1041" s="62">
        <f t="shared" ca="1" si="33"/>
        <v>0.55772779844522979</v>
      </c>
    </row>
    <row r="1042" spans="5:6" x14ac:dyDescent="0.25">
      <c r="E1042" s="62">
        <f t="shared" ca="1" si="32"/>
        <v>0.98828595698307298</v>
      </c>
      <c r="F1042" s="62">
        <f t="shared" ca="1" si="33"/>
        <v>10.204129786782389</v>
      </c>
    </row>
    <row r="1043" spans="5:6" x14ac:dyDescent="0.25">
      <c r="E1043" s="62">
        <f t="shared" ca="1" si="32"/>
        <v>0.34946732031574779</v>
      </c>
      <c r="F1043" s="62">
        <f t="shared" ca="1" si="33"/>
        <v>0.6945472222998873</v>
      </c>
    </row>
    <row r="1044" spans="5:6" x14ac:dyDescent="0.25">
      <c r="E1044" s="62">
        <f t="shared" ca="1" si="32"/>
        <v>3.1641975720854365E-2</v>
      </c>
      <c r="F1044" s="62">
        <f t="shared" ca="1" si="33"/>
        <v>0.1570174448603307</v>
      </c>
    </row>
    <row r="1045" spans="5:6" x14ac:dyDescent="0.25">
      <c r="E1045" s="62">
        <f t="shared" ca="1" si="32"/>
        <v>0.32432357922466393</v>
      </c>
      <c r="F1045" s="62">
        <f t="shared" ca="1" si="33"/>
        <v>0.65060901552200179</v>
      </c>
    </row>
    <row r="1046" spans="5:6" x14ac:dyDescent="0.25">
      <c r="E1046" s="62">
        <f t="shared" ca="1" si="32"/>
        <v>0.45354693504566823</v>
      </c>
      <c r="F1046" s="62">
        <f t="shared" ca="1" si="33"/>
        <v>0.89607874463524895</v>
      </c>
    </row>
    <row r="1047" spans="5:6" x14ac:dyDescent="0.25">
      <c r="E1047" s="62">
        <f t="shared" ca="1" si="32"/>
        <v>0.64306714125969888</v>
      </c>
      <c r="F1047" s="62">
        <f t="shared" ca="1" si="33"/>
        <v>1.4126551001289676</v>
      </c>
    </row>
    <row r="1048" spans="5:6" x14ac:dyDescent="0.25">
      <c r="E1048" s="62">
        <f t="shared" ca="1" si="32"/>
        <v>3.3673369743935644E-2</v>
      </c>
      <c r="F1048" s="62">
        <f t="shared" ca="1" si="33"/>
        <v>0.16193929910983387</v>
      </c>
    </row>
    <row r="1049" spans="5:6" x14ac:dyDescent="0.25">
      <c r="E1049" s="62">
        <f t="shared" ca="1" si="32"/>
        <v>0.70081697548471222</v>
      </c>
      <c r="F1049" s="62">
        <f t="shared" ca="1" si="33"/>
        <v>1.6446588313884569</v>
      </c>
    </row>
    <row r="1050" spans="5:6" x14ac:dyDescent="0.25">
      <c r="E1050" s="62">
        <f t="shared" ca="1" si="32"/>
        <v>0.25509614303495187</v>
      </c>
      <c r="F1050" s="62">
        <f t="shared" ca="1" si="33"/>
        <v>0.53595961083488342</v>
      </c>
    </row>
    <row r="1051" spans="5:6" x14ac:dyDescent="0.25">
      <c r="E1051" s="62">
        <f t="shared" ca="1" si="32"/>
        <v>0.80166084433296014</v>
      </c>
      <c r="F1051" s="62">
        <f t="shared" ca="1" si="33"/>
        <v>2.2404742808884182</v>
      </c>
    </row>
    <row r="1052" spans="5:6" x14ac:dyDescent="0.25">
      <c r="E1052" s="62">
        <f t="shared" ca="1" si="32"/>
        <v>0.2047487767721542</v>
      </c>
      <c r="F1052" s="62">
        <f t="shared" ca="1" si="33"/>
        <v>0.45635695738671345</v>
      </c>
    </row>
    <row r="1053" spans="5:6" x14ac:dyDescent="0.25">
      <c r="E1053" s="62">
        <f t="shared" ca="1" si="32"/>
        <v>0.26897697595539827</v>
      </c>
      <c r="F1053" s="62">
        <f t="shared" ca="1" si="33"/>
        <v>0.5583470397156447</v>
      </c>
    </row>
    <row r="1054" spans="5:6" x14ac:dyDescent="0.25">
      <c r="E1054" s="62">
        <f t="shared" ca="1" si="32"/>
        <v>3.7147453035591305E-2</v>
      </c>
      <c r="F1054" s="62">
        <f t="shared" ca="1" si="33"/>
        <v>0.1700907505426727</v>
      </c>
    </row>
    <row r="1055" spans="5:6" x14ac:dyDescent="0.25">
      <c r="E1055" s="62">
        <f t="shared" ca="1" si="32"/>
        <v>5.3903391754327235E-2</v>
      </c>
      <c r="F1055" s="62">
        <f t="shared" ca="1" si="33"/>
        <v>0.20595117309230968</v>
      </c>
    </row>
    <row r="1056" spans="5:6" x14ac:dyDescent="0.25">
      <c r="E1056" s="62">
        <f t="shared" ca="1" si="32"/>
        <v>0.1077034134595295</v>
      </c>
      <c r="F1056" s="62">
        <f t="shared" ca="1" si="33"/>
        <v>0.30248268727444866</v>
      </c>
    </row>
    <row r="1057" spans="5:6" x14ac:dyDescent="0.25">
      <c r="E1057" s="62">
        <f t="shared" ca="1" si="32"/>
        <v>0.99728331553639005</v>
      </c>
      <c r="F1057" s="62">
        <f t="shared" ca="1" si="33"/>
        <v>19.470891650096277</v>
      </c>
    </row>
    <row r="1058" spans="5:6" x14ac:dyDescent="0.25">
      <c r="E1058" s="62">
        <f t="shared" ca="1" si="32"/>
        <v>0.66540918340679489</v>
      </c>
      <c r="F1058" s="62">
        <f t="shared" ca="1" si="33"/>
        <v>1.4961666996390457</v>
      </c>
    </row>
    <row r="1059" spans="5:6" x14ac:dyDescent="0.25">
      <c r="E1059" s="62">
        <f t="shared" ca="1" si="32"/>
        <v>0.32445440261770264</v>
      </c>
      <c r="F1059" s="62">
        <f t="shared" ca="1" si="33"/>
        <v>0.65083393282358926</v>
      </c>
    </row>
    <row r="1060" spans="5:6" x14ac:dyDescent="0.25">
      <c r="E1060" s="62">
        <f t="shared" ca="1" si="32"/>
        <v>0.36140866134880489</v>
      </c>
      <c r="F1060" s="62">
        <f t="shared" ca="1" si="33"/>
        <v>0.71595371154486587</v>
      </c>
    </row>
    <row r="1061" spans="5:6" x14ac:dyDescent="0.25">
      <c r="E1061" s="62">
        <f t="shared" ca="1" si="32"/>
        <v>0.7556102142083968</v>
      </c>
      <c r="F1061" s="62">
        <f t="shared" ca="1" si="33"/>
        <v>1.9273442129301501</v>
      </c>
    </row>
    <row r="1062" spans="5:6" x14ac:dyDescent="0.25">
      <c r="E1062" s="62">
        <f t="shared" ca="1" si="32"/>
        <v>0.78654999491579591</v>
      </c>
      <c r="F1062" s="62">
        <f t="shared" ca="1" si="33"/>
        <v>2.1277150804045988</v>
      </c>
    </row>
    <row r="1063" spans="5:6" x14ac:dyDescent="0.25">
      <c r="E1063" s="62">
        <f t="shared" ca="1" si="32"/>
        <v>0.37739938959522645</v>
      </c>
      <c r="F1063" s="62">
        <f t="shared" ca="1" si="33"/>
        <v>0.74522189873792188</v>
      </c>
    </row>
    <row r="1064" spans="5:6" x14ac:dyDescent="0.25">
      <c r="E1064" s="62">
        <f t="shared" ca="1" si="32"/>
        <v>8.6810593011733994E-2</v>
      </c>
      <c r="F1064" s="62">
        <f t="shared" ca="1" si="33"/>
        <v>0.26702063337187926</v>
      </c>
    </row>
    <row r="1065" spans="5:6" x14ac:dyDescent="0.25">
      <c r="E1065" s="62">
        <f t="shared" ca="1" si="32"/>
        <v>0.94264174023981606</v>
      </c>
      <c r="F1065" s="62">
        <f t="shared" ca="1" si="33"/>
        <v>4.6987953496454464</v>
      </c>
    </row>
    <row r="1066" spans="5:6" x14ac:dyDescent="0.25">
      <c r="E1066" s="62">
        <f t="shared" ca="1" si="32"/>
        <v>0.88380199350221256</v>
      </c>
      <c r="F1066" s="62">
        <f t="shared" ca="1" si="33"/>
        <v>3.1598386735291402</v>
      </c>
    </row>
    <row r="1067" spans="5:6" x14ac:dyDescent="0.25">
      <c r="E1067" s="62">
        <f t="shared" ca="1" si="32"/>
        <v>0.60539222820037764</v>
      </c>
      <c r="F1067" s="62">
        <f t="shared" ca="1" si="33"/>
        <v>1.2860796174331439</v>
      </c>
    </row>
    <row r="1068" spans="5:6" x14ac:dyDescent="0.25">
      <c r="E1068" s="62">
        <f t="shared" ca="1" si="32"/>
        <v>0.28175043334597616</v>
      </c>
      <c r="F1068" s="62">
        <f t="shared" ca="1" si="33"/>
        <v>0.57918128030028004</v>
      </c>
    </row>
    <row r="1069" spans="5:6" x14ac:dyDescent="0.25">
      <c r="E1069" s="62">
        <f t="shared" ca="1" si="32"/>
        <v>0.68397014736960171</v>
      </c>
      <c r="F1069" s="62">
        <f t="shared" ca="1" si="33"/>
        <v>1.571280846593673</v>
      </c>
    </row>
    <row r="1070" spans="5:6" x14ac:dyDescent="0.25">
      <c r="E1070" s="62">
        <f t="shared" ca="1" si="32"/>
        <v>0.59231462414985692</v>
      </c>
      <c r="F1070" s="62">
        <f t="shared" ca="1" si="33"/>
        <v>1.2457004275971371</v>
      </c>
    </row>
    <row r="1071" spans="5:6" x14ac:dyDescent="0.25">
      <c r="E1071" s="62">
        <f t="shared" ca="1" si="32"/>
        <v>0.60183686867061337</v>
      </c>
      <c r="F1071" s="62">
        <f t="shared" ca="1" si="33"/>
        <v>1.2749359869332424</v>
      </c>
    </row>
    <row r="1072" spans="5:6" x14ac:dyDescent="0.25">
      <c r="E1072" s="62">
        <f t="shared" ca="1" si="32"/>
        <v>0.50927384112339624</v>
      </c>
      <c r="F1072" s="62">
        <f t="shared" ca="1" si="33"/>
        <v>1.0220936762772788</v>
      </c>
    </row>
    <row r="1073" spans="5:6" x14ac:dyDescent="0.25">
      <c r="E1073" s="62">
        <f t="shared" ca="1" si="32"/>
        <v>0.68138593577525619</v>
      </c>
      <c r="F1073" s="62">
        <f t="shared" ca="1" si="33"/>
        <v>1.5604806624110958</v>
      </c>
    </row>
    <row r="1074" spans="5:6" x14ac:dyDescent="0.25">
      <c r="E1074" s="62">
        <f t="shared" ca="1" si="32"/>
        <v>0.5008368041057607</v>
      </c>
      <c r="F1074" s="62">
        <f t="shared" ca="1" si="33"/>
        <v>1.0019736198491238</v>
      </c>
    </row>
    <row r="1075" spans="5:6" x14ac:dyDescent="0.25">
      <c r="E1075" s="62">
        <f t="shared" ca="1" si="32"/>
        <v>0.43105527020995638</v>
      </c>
      <c r="F1075" s="62">
        <f t="shared" ca="1" si="33"/>
        <v>0.8492937687686215</v>
      </c>
    </row>
    <row r="1076" spans="5:6" x14ac:dyDescent="0.25">
      <c r="E1076" s="62">
        <f t="shared" ca="1" si="32"/>
        <v>0.41434618012175772</v>
      </c>
      <c r="F1076" s="62">
        <f t="shared" ca="1" si="33"/>
        <v>0.81582211912600411</v>
      </c>
    </row>
    <row r="1077" spans="5:6" x14ac:dyDescent="0.25">
      <c r="E1077" s="62">
        <f t="shared" ca="1" si="32"/>
        <v>0.851079153980278</v>
      </c>
      <c r="F1077" s="62">
        <f t="shared" ca="1" si="33"/>
        <v>2.7104539063282882</v>
      </c>
    </row>
    <row r="1078" spans="5:6" x14ac:dyDescent="0.25">
      <c r="E1078" s="62">
        <f t="shared" ca="1" si="32"/>
        <v>0.33735899058151075</v>
      </c>
      <c r="F1078" s="62">
        <f t="shared" ca="1" si="33"/>
        <v>0.67320513514697355</v>
      </c>
    </row>
    <row r="1079" spans="5:6" x14ac:dyDescent="0.25">
      <c r="E1079" s="62">
        <f t="shared" ca="1" si="32"/>
        <v>0.56506097232803676</v>
      </c>
      <c r="F1079" s="62">
        <f t="shared" ca="1" si="33"/>
        <v>1.1665540795691787</v>
      </c>
    </row>
    <row r="1080" spans="5:6" x14ac:dyDescent="0.25">
      <c r="E1080" s="62">
        <f t="shared" ca="1" si="32"/>
        <v>8.5846712524688007E-2</v>
      </c>
      <c r="F1080" s="62">
        <f t="shared" ca="1" si="33"/>
        <v>0.26533873608066011</v>
      </c>
    </row>
    <row r="1081" spans="5:6" x14ac:dyDescent="0.25">
      <c r="E1081" s="62">
        <f t="shared" ca="1" si="32"/>
        <v>0.41974271207202984</v>
      </c>
      <c r="F1081" s="62">
        <f t="shared" ca="1" si="33"/>
        <v>0.82651953308998571</v>
      </c>
    </row>
    <row r="1082" spans="5:6" x14ac:dyDescent="0.25">
      <c r="E1082" s="62">
        <f t="shared" ca="1" si="32"/>
        <v>0.38162976300729357</v>
      </c>
      <c r="F1082" s="62">
        <f t="shared" ca="1" si="33"/>
        <v>0.75308735681602768</v>
      </c>
    </row>
    <row r="1083" spans="5:6" x14ac:dyDescent="0.25">
      <c r="E1083" s="62">
        <f t="shared" ca="1" si="32"/>
        <v>0.81407810498711586</v>
      </c>
      <c r="F1083" s="62">
        <f t="shared" ca="1" si="33"/>
        <v>2.3422518310143796</v>
      </c>
    </row>
    <row r="1084" spans="5:6" x14ac:dyDescent="0.25">
      <c r="E1084" s="62">
        <f t="shared" ca="1" si="32"/>
        <v>0.28328680116456018</v>
      </c>
      <c r="F1084" s="62">
        <f t="shared" ca="1" si="33"/>
        <v>0.58170366480236269</v>
      </c>
    </row>
    <row r="1085" spans="5:6" x14ac:dyDescent="0.25">
      <c r="E1085" s="62">
        <f t="shared" ca="1" si="32"/>
        <v>0.12661122030293503</v>
      </c>
      <c r="F1085" s="62">
        <f t="shared" ca="1" si="33"/>
        <v>0.33337561071858057</v>
      </c>
    </row>
    <row r="1086" spans="5:6" x14ac:dyDescent="0.25">
      <c r="E1086" s="62">
        <f t="shared" ca="1" si="32"/>
        <v>0.89482681493946314</v>
      </c>
      <c r="F1086" s="62">
        <f t="shared" ca="1" si="33"/>
        <v>3.3526137768298936</v>
      </c>
    </row>
    <row r="1087" spans="5:6" x14ac:dyDescent="0.25">
      <c r="E1087" s="62">
        <f t="shared" ca="1" si="32"/>
        <v>0.92174463866398493</v>
      </c>
      <c r="F1087" s="62">
        <f t="shared" ca="1" si="33"/>
        <v>3.969609351201052</v>
      </c>
    </row>
    <row r="1088" spans="5:6" x14ac:dyDescent="0.25">
      <c r="E1088" s="62">
        <f t="shared" ca="1" si="32"/>
        <v>0.72180451675049651</v>
      </c>
      <c r="F1088" s="62">
        <f t="shared" ca="1" si="33"/>
        <v>1.7441086578643126</v>
      </c>
    </row>
    <row r="1089" spans="5:6" x14ac:dyDescent="0.25">
      <c r="E1089" s="62">
        <f t="shared" ca="1" si="32"/>
        <v>0.41348166233805939</v>
      </c>
      <c r="F1089" s="62">
        <f t="shared" ca="1" si="33"/>
        <v>0.81411811770562703</v>
      </c>
    </row>
    <row r="1090" spans="5:6" x14ac:dyDescent="0.25">
      <c r="E1090" s="62">
        <f t="shared" ca="1" si="32"/>
        <v>0.92417472815290624</v>
      </c>
      <c r="F1090" s="62">
        <f t="shared" ca="1" si="33"/>
        <v>4.0397003651976346</v>
      </c>
    </row>
    <row r="1091" spans="5:6" x14ac:dyDescent="0.25">
      <c r="E1091" s="62">
        <f t="shared" ca="1" si="32"/>
        <v>0.54509385774424435</v>
      </c>
      <c r="F1091" s="62">
        <f t="shared" ca="1" si="33"/>
        <v>1.112378990811737</v>
      </c>
    </row>
    <row r="1092" spans="5:6" x14ac:dyDescent="0.25">
      <c r="E1092" s="62">
        <f t="shared" ref="E1092:E1155" ca="1" si="34">RAND()</f>
        <v>0.63394497425735663</v>
      </c>
      <c r="F1092" s="62">
        <f t="shared" ref="F1092:F1155" ca="1" si="35">_xlfn.F.INV(E1092,$C$3,$C$4)</f>
        <v>1.3804819223223621</v>
      </c>
    </row>
    <row r="1093" spans="5:6" x14ac:dyDescent="0.25">
      <c r="E1093" s="62">
        <f t="shared" ca="1" si="34"/>
        <v>0.91374356728877448</v>
      </c>
      <c r="F1093" s="62">
        <f t="shared" ca="1" si="35"/>
        <v>3.7586319395525667</v>
      </c>
    </row>
    <row r="1094" spans="5:6" x14ac:dyDescent="0.25">
      <c r="E1094" s="62">
        <f t="shared" ca="1" si="34"/>
        <v>0.45154480695608445</v>
      </c>
      <c r="F1094" s="62">
        <f t="shared" ca="1" si="35"/>
        <v>0.89182837145083083</v>
      </c>
    </row>
    <row r="1095" spans="5:6" x14ac:dyDescent="0.25">
      <c r="E1095" s="62">
        <f t="shared" ca="1" si="34"/>
        <v>0.64960311699984385</v>
      </c>
      <c r="F1095" s="62">
        <f t="shared" ca="1" si="35"/>
        <v>1.436367875570129</v>
      </c>
    </row>
    <row r="1096" spans="5:6" x14ac:dyDescent="0.25">
      <c r="E1096" s="62">
        <f t="shared" ca="1" si="34"/>
        <v>0.79127660216250051</v>
      </c>
      <c r="F1096" s="62">
        <f t="shared" ca="1" si="35"/>
        <v>2.1617917522735235</v>
      </c>
    </row>
    <row r="1097" spans="5:6" x14ac:dyDescent="0.25">
      <c r="E1097" s="62">
        <f t="shared" ca="1" si="34"/>
        <v>0.77184206862734106</v>
      </c>
      <c r="F1097" s="62">
        <f t="shared" ca="1" si="35"/>
        <v>2.0278920096476587</v>
      </c>
    </row>
    <row r="1098" spans="5:6" x14ac:dyDescent="0.25">
      <c r="E1098" s="62">
        <f t="shared" ca="1" si="34"/>
        <v>0.30037893073296751</v>
      </c>
      <c r="F1098" s="62">
        <f t="shared" ca="1" si="35"/>
        <v>0.61002695418581665</v>
      </c>
    </row>
    <row r="1099" spans="5:6" x14ac:dyDescent="0.25">
      <c r="E1099" s="62">
        <f t="shared" ca="1" si="34"/>
        <v>0.47786162984991543</v>
      </c>
      <c r="F1099" s="62">
        <f t="shared" ca="1" si="35"/>
        <v>0.94914670100401044</v>
      </c>
    </row>
    <row r="1100" spans="5:6" x14ac:dyDescent="0.25">
      <c r="E1100" s="62">
        <f t="shared" ca="1" si="34"/>
        <v>2.3759119432482323E-2</v>
      </c>
      <c r="F1100" s="62">
        <f t="shared" ca="1" si="35"/>
        <v>0.13653440673540546</v>
      </c>
    </row>
    <row r="1101" spans="5:6" x14ac:dyDescent="0.25">
      <c r="E1101" s="62">
        <f t="shared" ca="1" si="34"/>
        <v>0.63695726339773262</v>
      </c>
      <c r="F1101" s="62">
        <f t="shared" ca="1" si="35"/>
        <v>1.3909905703518126</v>
      </c>
    </row>
    <row r="1102" spans="5:6" x14ac:dyDescent="0.25">
      <c r="E1102" s="62">
        <f t="shared" ca="1" si="34"/>
        <v>0.76716795192978959</v>
      </c>
      <c r="F1102" s="62">
        <f t="shared" ca="1" si="35"/>
        <v>1.9979729848730623</v>
      </c>
    </row>
    <row r="1103" spans="5:6" x14ac:dyDescent="0.25">
      <c r="E1103" s="62">
        <f t="shared" ca="1" si="34"/>
        <v>0.44570945525801042</v>
      </c>
      <c r="F1103" s="62">
        <f t="shared" ca="1" si="35"/>
        <v>0.87953833469674736</v>
      </c>
    </row>
    <row r="1104" spans="5:6" x14ac:dyDescent="0.25">
      <c r="E1104" s="62">
        <f t="shared" ca="1" si="34"/>
        <v>0.11045108934305059</v>
      </c>
      <c r="F1104" s="62">
        <f t="shared" ca="1" si="35"/>
        <v>0.30702994036846015</v>
      </c>
    </row>
    <row r="1105" spans="5:6" x14ac:dyDescent="0.25">
      <c r="E1105" s="62">
        <f t="shared" ca="1" si="34"/>
        <v>0.67295688296484535</v>
      </c>
      <c r="F1105" s="62">
        <f t="shared" ca="1" si="35"/>
        <v>1.5260369241328586</v>
      </c>
    </row>
    <row r="1106" spans="5:6" x14ac:dyDescent="0.25">
      <c r="E1106" s="62">
        <f t="shared" ca="1" si="34"/>
        <v>0.209939934397122</v>
      </c>
      <c r="F1106" s="62">
        <f t="shared" ca="1" si="35"/>
        <v>0.46448505028235915</v>
      </c>
    </row>
    <row r="1107" spans="5:6" x14ac:dyDescent="0.25">
      <c r="E1107" s="62">
        <f t="shared" ca="1" si="34"/>
        <v>0.44267853233346</v>
      </c>
      <c r="F1107" s="62">
        <f t="shared" ca="1" si="35"/>
        <v>0.87321131879172331</v>
      </c>
    </row>
    <row r="1108" spans="5:6" x14ac:dyDescent="0.25">
      <c r="E1108" s="62">
        <f t="shared" ca="1" si="34"/>
        <v>0.28663724554425907</v>
      </c>
      <c r="F1108" s="62">
        <f t="shared" ca="1" si="35"/>
        <v>0.58721731275740219</v>
      </c>
    </row>
    <row r="1109" spans="5:6" x14ac:dyDescent="0.25">
      <c r="E1109" s="62">
        <f t="shared" ca="1" si="34"/>
        <v>0.1557378774934608</v>
      </c>
      <c r="F1109" s="62">
        <f t="shared" ca="1" si="35"/>
        <v>0.37968793875711709</v>
      </c>
    </row>
    <row r="1110" spans="5:6" x14ac:dyDescent="0.25">
      <c r="E1110" s="62">
        <f t="shared" ca="1" si="34"/>
        <v>0.76916476653434196</v>
      </c>
      <c r="F1110" s="62">
        <f t="shared" ca="1" si="35"/>
        <v>2.0106545780348406</v>
      </c>
    </row>
    <row r="1111" spans="5:6" x14ac:dyDescent="0.25">
      <c r="E1111" s="62">
        <f t="shared" ca="1" si="34"/>
        <v>0.64219800019585815</v>
      </c>
      <c r="F1111" s="62">
        <f t="shared" ca="1" si="35"/>
        <v>1.4095441682858987</v>
      </c>
    </row>
    <row r="1112" spans="5:6" x14ac:dyDescent="0.25">
      <c r="E1112" s="62">
        <f t="shared" ca="1" si="34"/>
        <v>6.9011707762500984E-2</v>
      </c>
      <c r="F1112" s="62">
        <f t="shared" ca="1" si="35"/>
        <v>0.23506848092750987</v>
      </c>
    </row>
    <row r="1113" spans="5:6" x14ac:dyDescent="0.25">
      <c r="E1113" s="62">
        <f t="shared" ca="1" si="34"/>
        <v>0.58701174466793593</v>
      </c>
      <c r="F1113" s="62">
        <f t="shared" ca="1" si="35"/>
        <v>1.2297902730377874</v>
      </c>
    </row>
    <row r="1114" spans="5:6" x14ac:dyDescent="0.25">
      <c r="E1114" s="62">
        <f t="shared" ca="1" si="34"/>
        <v>0.195033568354537</v>
      </c>
      <c r="F1114" s="62">
        <f t="shared" ca="1" si="35"/>
        <v>0.44116913368425009</v>
      </c>
    </row>
    <row r="1115" spans="5:6" x14ac:dyDescent="0.25">
      <c r="E1115" s="62">
        <f t="shared" ca="1" si="34"/>
        <v>0.89992715582915683</v>
      </c>
      <c r="F1115" s="62">
        <f t="shared" ca="1" si="35"/>
        <v>3.4515193955320078</v>
      </c>
    </row>
    <row r="1116" spans="5:6" x14ac:dyDescent="0.25">
      <c r="E1116" s="62">
        <f t="shared" ca="1" si="34"/>
        <v>7.5623471307821322E-2</v>
      </c>
      <c r="F1116" s="62">
        <f t="shared" ca="1" si="35"/>
        <v>0.24717840198646446</v>
      </c>
    </row>
    <row r="1117" spans="5:6" x14ac:dyDescent="0.25">
      <c r="E1117" s="62">
        <f t="shared" ca="1" si="34"/>
        <v>0.6287560942880317</v>
      </c>
      <c r="F1117" s="62">
        <f t="shared" ca="1" si="35"/>
        <v>1.3626385558479286</v>
      </c>
    </row>
    <row r="1118" spans="5:6" x14ac:dyDescent="0.25">
      <c r="E1118" s="62">
        <f t="shared" ca="1" si="34"/>
        <v>0.47538664548854437</v>
      </c>
      <c r="F1118" s="62">
        <f t="shared" ca="1" si="35"/>
        <v>0.94361735229132215</v>
      </c>
    </row>
    <row r="1119" spans="5:6" x14ac:dyDescent="0.25">
      <c r="E1119" s="62">
        <f t="shared" ca="1" si="34"/>
        <v>3.7604123211929963E-2</v>
      </c>
      <c r="F1119" s="62">
        <f t="shared" ca="1" si="35"/>
        <v>0.17113958906268323</v>
      </c>
    </row>
    <row r="1120" spans="5:6" x14ac:dyDescent="0.25">
      <c r="E1120" s="62">
        <f t="shared" ca="1" si="34"/>
        <v>0.21716100335855248</v>
      </c>
      <c r="F1120" s="62">
        <f t="shared" ca="1" si="35"/>
        <v>0.47581235006730671</v>
      </c>
    </row>
    <row r="1121" spans="5:6" x14ac:dyDescent="0.25">
      <c r="E1121" s="62">
        <f t="shared" ca="1" si="34"/>
        <v>0.71966340087650083</v>
      </c>
      <c r="F1121" s="62">
        <f t="shared" ca="1" si="35"/>
        <v>1.7335129308212593</v>
      </c>
    </row>
    <row r="1122" spans="5:6" x14ac:dyDescent="0.25">
      <c r="E1122" s="62">
        <f t="shared" ca="1" si="34"/>
        <v>0.94178274881973634</v>
      </c>
      <c r="F1122" s="62">
        <f t="shared" ca="1" si="35"/>
        <v>4.6618557527519524</v>
      </c>
    </row>
    <row r="1123" spans="5:6" x14ac:dyDescent="0.25">
      <c r="E1123" s="62">
        <f t="shared" ca="1" si="34"/>
        <v>0.94833097891890039</v>
      </c>
      <c r="F1123" s="62">
        <f t="shared" ca="1" si="35"/>
        <v>4.9645274273805375</v>
      </c>
    </row>
    <row r="1124" spans="5:6" x14ac:dyDescent="0.25">
      <c r="E1124" s="62">
        <f t="shared" ca="1" si="34"/>
        <v>0.70226385854655649</v>
      </c>
      <c r="F1124" s="62">
        <f t="shared" ca="1" si="35"/>
        <v>1.6512145593759284</v>
      </c>
    </row>
    <row r="1125" spans="5:6" x14ac:dyDescent="0.25">
      <c r="E1125" s="62">
        <f t="shared" ca="1" si="34"/>
        <v>0.45412761241248045</v>
      </c>
      <c r="F1125" s="62">
        <f t="shared" ca="1" si="35"/>
        <v>0.89731474086964447</v>
      </c>
    </row>
    <row r="1126" spans="5:6" x14ac:dyDescent="0.25">
      <c r="E1126" s="62">
        <f t="shared" ca="1" si="34"/>
        <v>0.59268701086854747</v>
      </c>
      <c r="F1126" s="62">
        <f t="shared" ca="1" si="35"/>
        <v>1.2468274802496744</v>
      </c>
    </row>
    <row r="1127" spans="5:6" x14ac:dyDescent="0.25">
      <c r="E1127" s="62">
        <f t="shared" ca="1" si="34"/>
        <v>0.41543518602397744</v>
      </c>
      <c r="F1127" s="62">
        <f t="shared" ca="1" si="35"/>
        <v>0.81797238454257581</v>
      </c>
    </row>
    <row r="1128" spans="5:6" x14ac:dyDescent="0.25">
      <c r="E1128" s="62">
        <f t="shared" ca="1" si="34"/>
        <v>0.89826180146282086</v>
      </c>
      <c r="F1128" s="62">
        <f t="shared" ca="1" si="35"/>
        <v>3.4184723492526952</v>
      </c>
    </row>
    <row r="1129" spans="5:6" x14ac:dyDescent="0.25">
      <c r="E1129" s="62">
        <f t="shared" ca="1" si="34"/>
        <v>0.70401058713158138</v>
      </c>
      <c r="F1129" s="62">
        <f t="shared" ca="1" si="35"/>
        <v>1.6591852461253207</v>
      </c>
    </row>
    <row r="1130" spans="5:6" x14ac:dyDescent="0.25">
      <c r="E1130" s="62">
        <f t="shared" ca="1" si="34"/>
        <v>0.93830557837388262</v>
      </c>
      <c r="F1130" s="62">
        <f t="shared" ca="1" si="35"/>
        <v>4.5197301235271512</v>
      </c>
    </row>
    <row r="1131" spans="5:6" x14ac:dyDescent="0.25">
      <c r="E1131" s="62">
        <f t="shared" ca="1" si="34"/>
        <v>0.87803353657219119</v>
      </c>
      <c r="F1131" s="62">
        <f t="shared" ca="1" si="35"/>
        <v>3.0687516631067284</v>
      </c>
    </row>
    <row r="1132" spans="5:6" x14ac:dyDescent="0.25">
      <c r="E1132" s="62">
        <f t="shared" ca="1" si="34"/>
        <v>0.12313444288559361</v>
      </c>
      <c r="F1132" s="62">
        <f t="shared" ca="1" si="35"/>
        <v>0.32775817052674588</v>
      </c>
    </row>
    <row r="1133" spans="5:6" x14ac:dyDescent="0.25">
      <c r="E1133" s="62">
        <f t="shared" ca="1" si="34"/>
        <v>0.21289603904182997</v>
      </c>
      <c r="F1133" s="62">
        <f t="shared" ca="1" si="35"/>
        <v>0.46911889121077754</v>
      </c>
    </row>
    <row r="1134" spans="5:6" x14ac:dyDescent="0.25">
      <c r="E1134" s="62">
        <f t="shared" ca="1" si="34"/>
        <v>0.65387992875980927</v>
      </c>
      <c r="F1134" s="62">
        <f t="shared" ca="1" si="35"/>
        <v>1.4521969268793935</v>
      </c>
    </row>
    <row r="1135" spans="5:6" x14ac:dyDescent="0.25">
      <c r="E1135" s="62">
        <f t="shared" ca="1" si="34"/>
        <v>0.54647401554239017</v>
      </c>
      <c r="F1135" s="62">
        <f t="shared" ca="1" si="35"/>
        <v>1.1160288576524906</v>
      </c>
    </row>
    <row r="1136" spans="5:6" x14ac:dyDescent="0.25">
      <c r="E1136" s="62">
        <f t="shared" ca="1" si="34"/>
        <v>0.33622236310262754</v>
      </c>
      <c r="F1136" s="62">
        <f t="shared" ca="1" si="35"/>
        <v>0.67121960362753363</v>
      </c>
    </row>
    <row r="1137" spans="5:6" x14ac:dyDescent="0.25">
      <c r="E1137" s="62">
        <f t="shared" ca="1" si="34"/>
        <v>0.80810964745480818</v>
      </c>
      <c r="F1137" s="62">
        <f t="shared" ca="1" si="35"/>
        <v>2.2922130244856387</v>
      </c>
    </row>
    <row r="1138" spans="5:6" x14ac:dyDescent="0.25">
      <c r="E1138" s="62">
        <f t="shared" ca="1" si="34"/>
        <v>0.54872414965576899</v>
      </c>
      <c r="F1138" s="62">
        <f t="shared" ca="1" si="35"/>
        <v>1.1220086609839426</v>
      </c>
    </row>
    <row r="1139" spans="5:6" x14ac:dyDescent="0.25">
      <c r="E1139" s="62">
        <f t="shared" ca="1" si="34"/>
        <v>0.81927485500111075</v>
      </c>
      <c r="F1139" s="62">
        <f t="shared" ca="1" si="35"/>
        <v>2.3876373831404774</v>
      </c>
    </row>
    <row r="1140" spans="5:6" x14ac:dyDescent="0.25">
      <c r="E1140" s="62">
        <f t="shared" ca="1" si="34"/>
        <v>0.63725564831338355</v>
      </c>
      <c r="F1140" s="62">
        <f t="shared" ca="1" si="35"/>
        <v>1.3920376297313146</v>
      </c>
    </row>
    <row r="1141" spans="5:6" x14ac:dyDescent="0.25">
      <c r="E1141" s="62">
        <f t="shared" ca="1" si="34"/>
        <v>0.45380866009729104</v>
      </c>
      <c r="F1141" s="62">
        <f t="shared" ca="1" si="35"/>
        <v>0.89663565526447686</v>
      </c>
    </row>
    <row r="1142" spans="5:6" x14ac:dyDescent="0.25">
      <c r="E1142" s="62">
        <f t="shared" ca="1" si="34"/>
        <v>8.7458071791842729E-3</v>
      </c>
      <c r="F1142" s="62">
        <f t="shared" ca="1" si="35"/>
        <v>8.5822560285983035E-2</v>
      </c>
    </row>
    <row r="1143" spans="5:6" x14ac:dyDescent="0.25">
      <c r="E1143" s="62">
        <f t="shared" ca="1" si="34"/>
        <v>0.96192776511644884</v>
      </c>
      <c r="F1143" s="62">
        <f t="shared" ca="1" si="35"/>
        <v>5.8068772840134848</v>
      </c>
    </row>
    <row r="1144" spans="5:6" x14ac:dyDescent="0.25">
      <c r="E1144" s="62">
        <f t="shared" ca="1" si="34"/>
        <v>0.57123718319809025</v>
      </c>
      <c r="F1144" s="62">
        <f t="shared" ca="1" si="35"/>
        <v>1.1839371410997621</v>
      </c>
    </row>
    <row r="1145" spans="5:6" x14ac:dyDescent="0.25">
      <c r="E1145" s="62">
        <f t="shared" ca="1" si="34"/>
        <v>0.68648156500866131</v>
      </c>
      <c r="F1145" s="62">
        <f t="shared" ca="1" si="35"/>
        <v>1.5818886135584309</v>
      </c>
    </row>
    <row r="1146" spans="5:6" x14ac:dyDescent="0.25">
      <c r="E1146" s="62">
        <f t="shared" ca="1" si="34"/>
        <v>0.69243883155613828</v>
      </c>
      <c r="F1146" s="62">
        <f t="shared" ca="1" si="35"/>
        <v>1.6075045732425641</v>
      </c>
    </row>
    <row r="1147" spans="5:6" x14ac:dyDescent="0.25">
      <c r="E1147" s="62">
        <f t="shared" ca="1" si="34"/>
        <v>0.98596990999268241</v>
      </c>
      <c r="F1147" s="62">
        <f t="shared" ca="1" si="35"/>
        <v>9.3907951420946585</v>
      </c>
    </row>
    <row r="1148" spans="5:6" x14ac:dyDescent="0.25">
      <c r="E1148" s="62">
        <f t="shared" ca="1" si="34"/>
        <v>0.11943664812565979</v>
      </c>
      <c r="F1148" s="62">
        <f t="shared" ca="1" si="35"/>
        <v>0.32175536421490664</v>
      </c>
    </row>
    <row r="1149" spans="5:6" x14ac:dyDescent="0.25">
      <c r="E1149" s="62">
        <f t="shared" ca="1" si="34"/>
        <v>0.97459785936385401</v>
      </c>
      <c r="F1149" s="62">
        <f t="shared" ca="1" si="35"/>
        <v>7.091390803040011</v>
      </c>
    </row>
    <row r="1150" spans="5:6" x14ac:dyDescent="0.25">
      <c r="E1150" s="62">
        <f t="shared" ca="1" si="34"/>
        <v>0.56743353455475132</v>
      </c>
      <c r="F1150" s="62">
        <f t="shared" ca="1" si="35"/>
        <v>1.1731952128522767</v>
      </c>
    </row>
    <row r="1151" spans="5:6" x14ac:dyDescent="0.25">
      <c r="E1151" s="62">
        <f t="shared" ca="1" si="34"/>
        <v>0.71581794606698557</v>
      </c>
      <c r="F1151" s="62">
        <f t="shared" ca="1" si="35"/>
        <v>1.7147506026709238</v>
      </c>
    </row>
    <row r="1152" spans="5:6" x14ac:dyDescent="0.25">
      <c r="E1152" s="62">
        <f t="shared" ca="1" si="34"/>
        <v>0.63429181914103272</v>
      </c>
      <c r="F1152" s="62">
        <f t="shared" ca="1" si="35"/>
        <v>1.3816862367761915</v>
      </c>
    </row>
    <row r="1153" spans="5:6" x14ac:dyDescent="0.25">
      <c r="E1153" s="62">
        <f t="shared" ca="1" si="34"/>
        <v>0.38544379965157705</v>
      </c>
      <c r="F1153" s="62">
        <f t="shared" ca="1" si="35"/>
        <v>0.76022462714542127</v>
      </c>
    </row>
    <row r="1154" spans="5:6" x14ac:dyDescent="0.25">
      <c r="E1154" s="62">
        <f t="shared" ca="1" si="34"/>
        <v>0.34414003469375942</v>
      </c>
      <c r="F1154" s="62">
        <f t="shared" ca="1" si="35"/>
        <v>0.68511377258894057</v>
      </c>
    </row>
    <row r="1155" spans="5:6" x14ac:dyDescent="0.25">
      <c r="E1155" s="62">
        <f t="shared" ca="1" si="34"/>
        <v>0.37776615315019524</v>
      </c>
      <c r="F1155" s="62">
        <f t="shared" ca="1" si="35"/>
        <v>0.74590172511703623</v>
      </c>
    </row>
    <row r="1156" spans="5:6" x14ac:dyDescent="0.25">
      <c r="E1156" s="62">
        <f t="shared" ref="E1156:E1219" ca="1" si="36">RAND()</f>
        <v>0.77321719518562293</v>
      </c>
      <c r="F1156" s="62">
        <f t="shared" ref="F1156:F1219" ca="1" si="37">_xlfn.F.INV(E1156,$C$3,$C$4)</f>
        <v>2.036852049813028</v>
      </c>
    </row>
    <row r="1157" spans="5:6" x14ac:dyDescent="0.25">
      <c r="E1157" s="62">
        <f t="shared" ca="1" si="36"/>
        <v>0.40992619366994254</v>
      </c>
      <c r="F1157" s="62">
        <f t="shared" ca="1" si="37"/>
        <v>0.80713785602347465</v>
      </c>
    </row>
    <row r="1158" spans="5:6" x14ac:dyDescent="0.25">
      <c r="E1158" s="62">
        <f t="shared" ca="1" si="36"/>
        <v>0.16073100680953045</v>
      </c>
      <c r="F1158" s="62">
        <f t="shared" ca="1" si="37"/>
        <v>0.38753443459553066</v>
      </c>
    </row>
    <row r="1159" spans="5:6" x14ac:dyDescent="0.25">
      <c r="E1159" s="62">
        <f t="shared" ca="1" si="36"/>
        <v>0.53790670254900386</v>
      </c>
      <c r="F1159" s="62">
        <f t="shared" ca="1" si="37"/>
        <v>1.093588499758366</v>
      </c>
    </row>
    <row r="1160" spans="5:6" x14ac:dyDescent="0.25">
      <c r="E1160" s="62">
        <f t="shared" ca="1" si="36"/>
        <v>0.48628182726103319</v>
      </c>
      <c r="F1160" s="62">
        <f t="shared" ca="1" si="37"/>
        <v>0.96818729744133458</v>
      </c>
    </row>
    <row r="1161" spans="5:6" x14ac:dyDescent="0.25">
      <c r="E1161" s="62">
        <f t="shared" ca="1" si="36"/>
        <v>0.32306944927847348</v>
      </c>
      <c r="F1161" s="62">
        <f t="shared" ca="1" si="37"/>
        <v>0.64845471319271686</v>
      </c>
    </row>
    <row r="1162" spans="5:6" x14ac:dyDescent="0.25">
      <c r="E1162" s="62">
        <f t="shared" ca="1" si="36"/>
        <v>0.77214576967660475</v>
      </c>
      <c r="F1162" s="62">
        <f t="shared" ca="1" si="37"/>
        <v>2.0298645799938613</v>
      </c>
    </row>
    <row r="1163" spans="5:6" x14ac:dyDescent="0.25">
      <c r="E1163" s="62">
        <f t="shared" ca="1" si="36"/>
        <v>0.47151405175754058</v>
      </c>
      <c r="F1163" s="62">
        <f t="shared" ca="1" si="37"/>
        <v>0.93502543818765882</v>
      </c>
    </row>
    <row r="1164" spans="5:6" x14ac:dyDescent="0.25">
      <c r="E1164" s="62">
        <f t="shared" ca="1" si="36"/>
        <v>0.82855073308975791</v>
      </c>
      <c r="F1164" s="62">
        <f t="shared" ca="1" si="37"/>
        <v>2.4732469765310401</v>
      </c>
    </row>
    <row r="1165" spans="5:6" x14ac:dyDescent="0.25">
      <c r="E1165" s="62">
        <f t="shared" ca="1" si="36"/>
        <v>0.66294616686200059</v>
      </c>
      <c r="F1165" s="62">
        <f t="shared" ca="1" si="37"/>
        <v>1.4866091304336773</v>
      </c>
    </row>
    <row r="1166" spans="5:6" x14ac:dyDescent="0.25">
      <c r="E1166" s="62">
        <f t="shared" ca="1" si="36"/>
        <v>0.83614943363249739</v>
      </c>
      <c r="F1166" s="62">
        <f t="shared" ca="1" si="37"/>
        <v>2.5482373225314925</v>
      </c>
    </row>
    <row r="1167" spans="5:6" x14ac:dyDescent="0.25">
      <c r="E1167" s="62">
        <f t="shared" ca="1" si="36"/>
        <v>0.51675435563212535</v>
      </c>
      <c r="F1167" s="62">
        <f t="shared" ca="1" si="37"/>
        <v>1.0402794150100096</v>
      </c>
    </row>
    <row r="1168" spans="5:6" x14ac:dyDescent="0.25">
      <c r="E1168" s="62">
        <f t="shared" ca="1" si="36"/>
        <v>0.33660080821235183</v>
      </c>
      <c r="F1168" s="62">
        <f t="shared" ca="1" si="37"/>
        <v>0.67188036308338661</v>
      </c>
    </row>
    <row r="1169" spans="5:6" x14ac:dyDescent="0.25">
      <c r="E1169" s="62">
        <f t="shared" ca="1" si="36"/>
        <v>0.31596604639191062</v>
      </c>
      <c r="F1169" s="62">
        <f t="shared" ca="1" si="37"/>
        <v>0.63631488013880888</v>
      </c>
    </row>
    <row r="1170" spans="5:6" x14ac:dyDescent="0.25">
      <c r="E1170" s="62">
        <f t="shared" ca="1" si="36"/>
        <v>0.68400693189824902</v>
      </c>
      <c r="F1170" s="62">
        <f t="shared" ca="1" si="37"/>
        <v>1.5714354170281712</v>
      </c>
    </row>
    <row r="1171" spans="5:6" x14ac:dyDescent="0.25">
      <c r="E1171" s="62">
        <f t="shared" ca="1" si="36"/>
        <v>0.79684414503275036</v>
      </c>
      <c r="F1171" s="62">
        <f t="shared" ca="1" si="37"/>
        <v>2.2032988993260063</v>
      </c>
    </row>
    <row r="1172" spans="5:6" x14ac:dyDescent="0.25">
      <c r="E1172" s="62">
        <f t="shared" ca="1" si="36"/>
        <v>0.99750735597050644</v>
      </c>
      <c r="F1172" s="62">
        <f t="shared" ca="1" si="37"/>
        <v>20.203776875032993</v>
      </c>
    </row>
    <row r="1173" spans="5:6" x14ac:dyDescent="0.25">
      <c r="E1173" s="62">
        <f t="shared" ca="1" si="36"/>
        <v>0.27173630047560593</v>
      </c>
      <c r="F1173" s="62">
        <f t="shared" ca="1" si="37"/>
        <v>0.5628276822620476</v>
      </c>
    </row>
    <row r="1174" spans="5:6" x14ac:dyDescent="0.25">
      <c r="E1174" s="62">
        <f t="shared" ca="1" si="36"/>
        <v>0.85463024312417279</v>
      </c>
      <c r="F1174" s="62">
        <f t="shared" ca="1" si="37"/>
        <v>2.7523505949255753</v>
      </c>
    </row>
    <row r="1175" spans="5:6" x14ac:dyDescent="0.25">
      <c r="E1175" s="62">
        <f t="shared" ca="1" si="36"/>
        <v>0.26588999151199455</v>
      </c>
      <c r="F1175" s="62">
        <f t="shared" ca="1" si="37"/>
        <v>0.55334671453701545</v>
      </c>
    </row>
    <row r="1176" spans="5:6" x14ac:dyDescent="0.25">
      <c r="E1176" s="62">
        <f t="shared" ca="1" si="36"/>
        <v>0.70310820091519821</v>
      </c>
      <c r="F1176" s="62">
        <f t="shared" ca="1" si="37"/>
        <v>1.6550597211201019</v>
      </c>
    </row>
    <row r="1177" spans="5:6" x14ac:dyDescent="0.25">
      <c r="E1177" s="62">
        <f t="shared" ca="1" si="36"/>
        <v>0.59571572082445612</v>
      </c>
      <c r="F1177" s="62">
        <f t="shared" ca="1" si="37"/>
        <v>1.2560426180842303</v>
      </c>
    </row>
    <row r="1178" spans="5:6" x14ac:dyDescent="0.25">
      <c r="E1178" s="62">
        <f t="shared" ca="1" si="36"/>
        <v>0.22996758920815163</v>
      </c>
      <c r="F1178" s="62">
        <f t="shared" ca="1" si="37"/>
        <v>0.49597980733167607</v>
      </c>
    </row>
    <row r="1179" spans="5:6" x14ac:dyDescent="0.25">
      <c r="E1179" s="62">
        <f t="shared" ca="1" si="36"/>
        <v>0.71693360407567297</v>
      </c>
      <c r="F1179" s="62">
        <f t="shared" ca="1" si="37"/>
        <v>1.7201590842012582</v>
      </c>
    </row>
    <row r="1180" spans="5:6" x14ac:dyDescent="0.25">
      <c r="E1180" s="62">
        <f t="shared" ca="1" si="36"/>
        <v>0.30716632600070548</v>
      </c>
      <c r="F1180" s="62">
        <f t="shared" ca="1" si="37"/>
        <v>0.6214169679226671</v>
      </c>
    </row>
    <row r="1181" spans="5:6" x14ac:dyDescent="0.25">
      <c r="E1181" s="62">
        <f t="shared" ca="1" si="36"/>
        <v>0.75159290931849221</v>
      </c>
      <c r="F1181" s="62">
        <f t="shared" ca="1" si="37"/>
        <v>1.9038389810391552</v>
      </c>
    </row>
    <row r="1182" spans="5:6" x14ac:dyDescent="0.25">
      <c r="E1182" s="62">
        <f t="shared" ca="1" si="36"/>
        <v>0.42855211697972306</v>
      </c>
      <c r="F1182" s="62">
        <f t="shared" ca="1" si="37"/>
        <v>0.84421267141459377</v>
      </c>
    </row>
    <row r="1183" spans="5:6" x14ac:dyDescent="0.25">
      <c r="E1183" s="62">
        <f t="shared" ca="1" si="36"/>
        <v>0.76324800431017958</v>
      </c>
      <c r="F1183" s="62">
        <f t="shared" ca="1" si="37"/>
        <v>1.973498979087337</v>
      </c>
    </row>
    <row r="1184" spans="5:6" x14ac:dyDescent="0.25">
      <c r="E1184" s="62">
        <f t="shared" ca="1" si="36"/>
        <v>0.29138371687970177</v>
      </c>
      <c r="F1184" s="62">
        <f t="shared" ca="1" si="37"/>
        <v>0.59505955454993642</v>
      </c>
    </row>
    <row r="1185" spans="5:6" x14ac:dyDescent="0.25">
      <c r="E1185" s="62">
        <f t="shared" ca="1" si="36"/>
        <v>0.53967519928780572</v>
      </c>
      <c r="F1185" s="62">
        <f t="shared" ca="1" si="37"/>
        <v>1.0981789393552146</v>
      </c>
    </row>
    <row r="1186" spans="5:6" x14ac:dyDescent="0.25">
      <c r="E1186" s="62">
        <f t="shared" ca="1" si="36"/>
        <v>0.85218579762656699</v>
      </c>
      <c r="F1186" s="62">
        <f t="shared" ca="1" si="37"/>
        <v>2.7233620332405155</v>
      </c>
    </row>
    <row r="1187" spans="5:6" x14ac:dyDescent="0.25">
      <c r="E1187" s="62">
        <f t="shared" ca="1" si="36"/>
        <v>0.50753841762801177</v>
      </c>
      <c r="F1187" s="62">
        <f t="shared" ca="1" si="37"/>
        <v>1.0179218486342962</v>
      </c>
    </row>
    <row r="1188" spans="5:6" x14ac:dyDescent="0.25">
      <c r="E1188" s="62">
        <f t="shared" ca="1" si="36"/>
        <v>0.66774905833459419</v>
      </c>
      <c r="F1188" s="62">
        <f t="shared" ca="1" si="37"/>
        <v>1.5053318718184958</v>
      </c>
    </row>
    <row r="1189" spans="5:6" x14ac:dyDescent="0.25">
      <c r="E1189" s="62">
        <f t="shared" ca="1" si="36"/>
        <v>0.50241413689007841</v>
      </c>
      <c r="F1189" s="62">
        <f t="shared" ca="1" si="37"/>
        <v>1.0057044229912921</v>
      </c>
    </row>
    <row r="1190" spans="5:6" x14ac:dyDescent="0.25">
      <c r="E1190" s="62">
        <f t="shared" ca="1" si="36"/>
        <v>0.91779618396551443</v>
      </c>
      <c r="F1190" s="62">
        <f t="shared" ca="1" si="37"/>
        <v>3.8619346577197127</v>
      </c>
    </row>
    <row r="1191" spans="5:6" x14ac:dyDescent="0.25">
      <c r="E1191" s="62">
        <f t="shared" ca="1" si="36"/>
        <v>0.80242020138935599</v>
      </c>
      <c r="F1191" s="62">
        <f t="shared" ca="1" si="37"/>
        <v>2.2464469996152281</v>
      </c>
    </row>
    <row r="1192" spans="5:6" x14ac:dyDescent="0.25">
      <c r="E1192" s="62">
        <f t="shared" ca="1" si="36"/>
        <v>0.3577814778135624</v>
      </c>
      <c r="F1192" s="62">
        <f t="shared" ca="1" si="37"/>
        <v>0.70941229989918309</v>
      </c>
    </row>
    <row r="1193" spans="5:6" x14ac:dyDescent="0.25">
      <c r="E1193" s="62">
        <f t="shared" ca="1" si="36"/>
        <v>0.34835380485992973</v>
      </c>
      <c r="F1193" s="62">
        <f t="shared" ca="1" si="37"/>
        <v>0.69256964347093741</v>
      </c>
    </row>
    <row r="1194" spans="5:6" x14ac:dyDescent="0.25">
      <c r="E1194" s="62">
        <f t="shared" ca="1" si="36"/>
        <v>0.73601977203840552</v>
      </c>
      <c r="F1194" s="62">
        <f t="shared" ca="1" si="37"/>
        <v>1.8173239320827197</v>
      </c>
    </row>
    <row r="1195" spans="5:6" x14ac:dyDescent="0.25">
      <c r="E1195" s="62">
        <f t="shared" ca="1" si="36"/>
        <v>7.244580731609096E-2</v>
      </c>
      <c r="F1195" s="62">
        <f t="shared" ca="1" si="37"/>
        <v>0.24139836441114934</v>
      </c>
    </row>
    <row r="1196" spans="5:6" x14ac:dyDescent="0.25">
      <c r="E1196" s="62">
        <f t="shared" ca="1" si="36"/>
        <v>9.8504766838794167E-2</v>
      </c>
      <c r="F1196" s="62">
        <f t="shared" ca="1" si="37"/>
        <v>0.28708087327424819</v>
      </c>
    </row>
    <row r="1197" spans="5:6" x14ac:dyDescent="0.25">
      <c r="E1197" s="62">
        <f t="shared" ca="1" si="36"/>
        <v>0.98656915049697846</v>
      </c>
      <c r="F1197" s="62">
        <f t="shared" ca="1" si="37"/>
        <v>9.5822528961487503</v>
      </c>
    </row>
    <row r="1198" spans="5:6" x14ac:dyDescent="0.25">
      <c r="E1198" s="62">
        <f t="shared" ca="1" si="36"/>
        <v>0.91419948728682121</v>
      </c>
      <c r="F1198" s="62">
        <f t="shared" ca="1" si="37"/>
        <v>3.7699145646789076</v>
      </c>
    </row>
    <row r="1199" spans="5:6" x14ac:dyDescent="0.25">
      <c r="E1199" s="62">
        <f t="shared" ca="1" si="36"/>
        <v>0.18318005684692407</v>
      </c>
      <c r="F1199" s="62">
        <f t="shared" ca="1" si="37"/>
        <v>0.42265805721808158</v>
      </c>
    </row>
    <row r="1200" spans="5:6" x14ac:dyDescent="0.25">
      <c r="E1200" s="62">
        <f t="shared" ca="1" si="36"/>
        <v>7.9693463110480645E-3</v>
      </c>
      <c r="F1200" s="62">
        <f t="shared" ca="1" si="37"/>
        <v>8.2310739123728757E-2</v>
      </c>
    </row>
    <row r="1201" spans="5:6" x14ac:dyDescent="0.25">
      <c r="E1201" s="62">
        <f t="shared" ca="1" si="36"/>
        <v>0.92694583089143279</v>
      </c>
      <c r="F1201" s="62">
        <f t="shared" ca="1" si="37"/>
        <v>4.1235330703172455</v>
      </c>
    </row>
    <row r="1202" spans="5:6" x14ac:dyDescent="0.25">
      <c r="E1202" s="62">
        <f t="shared" ca="1" si="36"/>
        <v>0.17690353513147583</v>
      </c>
      <c r="F1202" s="62">
        <f t="shared" ca="1" si="37"/>
        <v>0.41285381036501173</v>
      </c>
    </row>
    <row r="1203" spans="5:6" x14ac:dyDescent="0.25">
      <c r="E1203" s="62">
        <f t="shared" ca="1" si="36"/>
        <v>2.7102152823842651E-2</v>
      </c>
      <c r="F1203" s="62">
        <f t="shared" ca="1" si="37"/>
        <v>0.14552459448338817</v>
      </c>
    </row>
    <row r="1204" spans="5:6" x14ac:dyDescent="0.25">
      <c r="E1204" s="62">
        <f t="shared" ca="1" si="36"/>
        <v>2.5921980514233889E-2</v>
      </c>
      <c r="F1204" s="62">
        <f t="shared" ca="1" si="37"/>
        <v>0.14240795076395227</v>
      </c>
    </row>
    <row r="1205" spans="5:6" x14ac:dyDescent="0.25">
      <c r="E1205" s="62">
        <f t="shared" ca="1" si="36"/>
        <v>0.55908070379615726</v>
      </c>
      <c r="F1205" s="62">
        <f t="shared" ca="1" si="37"/>
        <v>1.1500117456231211</v>
      </c>
    </row>
    <row r="1206" spans="5:6" x14ac:dyDescent="0.25">
      <c r="E1206" s="62">
        <f t="shared" ca="1" si="36"/>
        <v>0.94109876381683466</v>
      </c>
      <c r="F1206" s="62">
        <f t="shared" ca="1" si="37"/>
        <v>4.6329799759801569</v>
      </c>
    </row>
    <row r="1207" spans="5:6" x14ac:dyDescent="0.25">
      <c r="E1207" s="62">
        <f t="shared" ca="1" si="36"/>
        <v>0.87543730185607649</v>
      </c>
      <c r="F1207" s="62">
        <f t="shared" ca="1" si="37"/>
        <v>3.0296714527525292</v>
      </c>
    </row>
    <row r="1208" spans="5:6" x14ac:dyDescent="0.25">
      <c r="E1208" s="62">
        <f t="shared" ca="1" si="36"/>
        <v>0.47993174161913033</v>
      </c>
      <c r="F1208" s="62">
        <f t="shared" ca="1" si="37"/>
        <v>0.95379476144697684</v>
      </c>
    </row>
    <row r="1209" spans="5:6" x14ac:dyDescent="0.25">
      <c r="E1209" s="62">
        <f t="shared" ca="1" si="36"/>
        <v>0.22431157517531264</v>
      </c>
      <c r="F1209" s="62">
        <f t="shared" ca="1" si="37"/>
        <v>0.48705886484551325</v>
      </c>
    </row>
    <row r="1210" spans="5:6" x14ac:dyDescent="0.25">
      <c r="E1210" s="62">
        <f t="shared" ca="1" si="36"/>
        <v>0.85397066548645495</v>
      </c>
      <c r="F1210" s="62">
        <f t="shared" ca="1" si="37"/>
        <v>2.7444631146382124</v>
      </c>
    </row>
    <row r="1211" spans="5:6" x14ac:dyDescent="0.25">
      <c r="E1211" s="62">
        <f t="shared" ca="1" si="36"/>
        <v>0.3463057022445184</v>
      </c>
      <c r="F1211" s="62">
        <f t="shared" ca="1" si="37"/>
        <v>0.68894028062905222</v>
      </c>
    </row>
    <row r="1212" spans="5:6" x14ac:dyDescent="0.25">
      <c r="E1212" s="62">
        <f t="shared" ca="1" si="36"/>
        <v>0.80218395121506791</v>
      </c>
      <c r="F1212" s="62">
        <f t="shared" ca="1" si="37"/>
        <v>2.2445854360913122</v>
      </c>
    </row>
    <row r="1213" spans="5:6" x14ac:dyDescent="0.25">
      <c r="E1213" s="62">
        <f t="shared" ca="1" si="36"/>
        <v>7.9175444308197229E-2</v>
      </c>
      <c r="F1213" s="62">
        <f t="shared" ca="1" si="37"/>
        <v>0.25355903202982749</v>
      </c>
    </row>
    <row r="1214" spans="5:6" x14ac:dyDescent="0.25">
      <c r="E1214" s="62">
        <f t="shared" ca="1" si="36"/>
        <v>0.51953622252536469</v>
      </c>
      <c r="F1214" s="62">
        <f t="shared" ca="1" si="37"/>
        <v>1.0471283127989315</v>
      </c>
    </row>
    <row r="1215" spans="5:6" x14ac:dyDescent="0.25">
      <c r="E1215" s="62">
        <f t="shared" ca="1" si="36"/>
        <v>0.18151516405658863</v>
      </c>
      <c r="F1215" s="62">
        <f t="shared" ca="1" si="37"/>
        <v>0.42005796539166057</v>
      </c>
    </row>
    <row r="1216" spans="5:6" x14ac:dyDescent="0.25">
      <c r="E1216" s="62">
        <f t="shared" ca="1" si="36"/>
        <v>0.62903259543627821</v>
      </c>
      <c r="F1216" s="62">
        <f t="shared" ca="1" si="37"/>
        <v>1.3635812729274148</v>
      </c>
    </row>
    <row r="1217" spans="5:6" x14ac:dyDescent="0.25">
      <c r="E1217" s="62">
        <f t="shared" ca="1" si="36"/>
        <v>0.85033967342427741</v>
      </c>
      <c r="F1217" s="62">
        <f t="shared" ca="1" si="37"/>
        <v>2.7019015928021282</v>
      </c>
    </row>
    <row r="1218" spans="5:6" x14ac:dyDescent="0.25">
      <c r="E1218" s="62">
        <f t="shared" ca="1" si="36"/>
        <v>0.88426673971428527</v>
      </c>
      <c r="F1218" s="62">
        <f t="shared" ca="1" si="37"/>
        <v>3.1674482886282176</v>
      </c>
    </row>
    <row r="1219" spans="5:6" x14ac:dyDescent="0.25">
      <c r="E1219" s="62">
        <f t="shared" ca="1" si="36"/>
        <v>0.50159809626316332</v>
      </c>
      <c r="F1219" s="62">
        <f t="shared" ca="1" si="37"/>
        <v>1.0037725348959166</v>
      </c>
    </row>
    <row r="1220" spans="5:6" x14ac:dyDescent="0.25">
      <c r="E1220" s="62">
        <f t="shared" ref="E1220:E1283" ca="1" si="38">RAND()</f>
        <v>0.93654288894392279</v>
      </c>
      <c r="F1220" s="62">
        <f t="shared" ref="F1220:F1283" ca="1" si="39">_xlfn.F.INV(E1220,$C$3,$C$4)</f>
        <v>4.4518658724488862</v>
      </c>
    </row>
    <row r="1221" spans="5:6" x14ac:dyDescent="0.25">
      <c r="E1221" s="62">
        <f t="shared" ca="1" si="38"/>
        <v>0.31642874567503321</v>
      </c>
      <c r="F1221" s="62">
        <f t="shared" ca="1" si="39"/>
        <v>0.63710248025580318</v>
      </c>
    </row>
    <row r="1222" spans="5:6" x14ac:dyDescent="0.25">
      <c r="E1222" s="62">
        <f t="shared" ca="1" si="38"/>
        <v>0.1538704548782116</v>
      </c>
      <c r="F1222" s="62">
        <f t="shared" ca="1" si="39"/>
        <v>0.37674838602275867</v>
      </c>
    </row>
    <row r="1223" spans="5:6" x14ac:dyDescent="0.25">
      <c r="E1223" s="62">
        <f t="shared" ca="1" si="38"/>
        <v>0.31288922291741272</v>
      </c>
      <c r="F1223" s="62">
        <f t="shared" ca="1" si="39"/>
        <v>0.63108850096730806</v>
      </c>
    </row>
    <row r="1224" spans="5:6" x14ac:dyDescent="0.25">
      <c r="E1224" s="62">
        <f t="shared" ca="1" si="38"/>
        <v>0.24643374948010988</v>
      </c>
      <c r="F1224" s="62">
        <f t="shared" ca="1" si="39"/>
        <v>0.52210578604043478</v>
      </c>
    </row>
    <row r="1225" spans="5:6" x14ac:dyDescent="0.25">
      <c r="E1225" s="62">
        <f t="shared" ca="1" si="38"/>
        <v>0.83527797373544466</v>
      </c>
      <c r="F1225" s="62">
        <f t="shared" ca="1" si="39"/>
        <v>2.5393976700791834</v>
      </c>
    </row>
    <row r="1226" spans="5:6" x14ac:dyDescent="0.25">
      <c r="E1226" s="62">
        <f t="shared" ca="1" si="38"/>
        <v>0.96516116429743759</v>
      </c>
      <c r="F1226" s="62">
        <f t="shared" ca="1" si="39"/>
        <v>6.0712996460926218</v>
      </c>
    </row>
    <row r="1227" spans="5:6" x14ac:dyDescent="0.25">
      <c r="E1227" s="62">
        <f t="shared" ca="1" si="38"/>
        <v>0.10119673230403592</v>
      </c>
      <c r="F1227" s="62">
        <f t="shared" ca="1" si="39"/>
        <v>0.29161876945639886</v>
      </c>
    </row>
    <row r="1228" spans="5:6" x14ac:dyDescent="0.25">
      <c r="E1228" s="62">
        <f t="shared" ca="1" si="38"/>
        <v>0.59414321062597597</v>
      </c>
      <c r="F1228" s="62">
        <f t="shared" ca="1" si="39"/>
        <v>1.2512472734204381</v>
      </c>
    </row>
    <row r="1229" spans="5:6" x14ac:dyDescent="0.25">
      <c r="E1229" s="62">
        <f t="shared" ca="1" si="38"/>
        <v>0.2171576741343979</v>
      </c>
      <c r="F1229" s="62">
        <f t="shared" ca="1" si="39"/>
        <v>0.4758071212187493</v>
      </c>
    </row>
    <row r="1230" spans="5:6" x14ac:dyDescent="0.25">
      <c r="E1230" s="62">
        <f t="shared" ca="1" si="38"/>
        <v>0.53711555802757416</v>
      </c>
      <c r="F1230" s="62">
        <f t="shared" ca="1" si="39"/>
        <v>1.0915418626100799</v>
      </c>
    </row>
    <row r="1231" spans="5:6" x14ac:dyDescent="0.25">
      <c r="E1231" s="62">
        <f t="shared" ca="1" si="38"/>
        <v>0.4511441274214103</v>
      </c>
      <c r="F1231" s="62">
        <f t="shared" ca="1" si="39"/>
        <v>0.89097983988115947</v>
      </c>
    </row>
    <row r="1232" spans="5:6" x14ac:dyDescent="0.25">
      <c r="E1232" s="62">
        <f t="shared" ca="1" si="38"/>
        <v>0.21156272474378213</v>
      </c>
      <c r="F1232" s="62">
        <f t="shared" ca="1" si="39"/>
        <v>0.46702833439912489</v>
      </c>
    </row>
    <row r="1233" spans="5:6" x14ac:dyDescent="0.25">
      <c r="E1233" s="62">
        <f t="shared" ca="1" si="38"/>
        <v>0.86959849390316646</v>
      </c>
      <c r="F1233" s="62">
        <f t="shared" ca="1" si="39"/>
        <v>2.9457439929222859</v>
      </c>
    </row>
    <row r="1234" spans="5:6" x14ac:dyDescent="0.25">
      <c r="E1234" s="62">
        <f t="shared" ca="1" si="38"/>
        <v>0.23491027631283035</v>
      </c>
      <c r="F1234" s="62">
        <f t="shared" ca="1" si="39"/>
        <v>0.50379632705839317</v>
      </c>
    </row>
    <row r="1235" spans="5:6" x14ac:dyDescent="0.25">
      <c r="E1235" s="62">
        <f t="shared" ca="1" si="38"/>
        <v>0.14688077668115351</v>
      </c>
      <c r="F1235" s="62">
        <f t="shared" ca="1" si="39"/>
        <v>0.36571719093178751</v>
      </c>
    </row>
    <row r="1236" spans="5:6" x14ac:dyDescent="0.25">
      <c r="E1236" s="62">
        <f t="shared" ca="1" si="38"/>
        <v>0.77654335477060843</v>
      </c>
      <c r="F1236" s="62">
        <f t="shared" ca="1" si="39"/>
        <v>2.0588313016122211</v>
      </c>
    </row>
    <row r="1237" spans="5:6" x14ac:dyDescent="0.25">
      <c r="E1237" s="62">
        <f t="shared" ca="1" si="38"/>
        <v>0.91326393778646142</v>
      </c>
      <c r="F1237" s="62">
        <f t="shared" ca="1" si="39"/>
        <v>3.7468514391758769</v>
      </c>
    </row>
    <row r="1238" spans="5:6" x14ac:dyDescent="0.25">
      <c r="E1238" s="62">
        <f t="shared" ca="1" si="38"/>
        <v>0.54331297544571966</v>
      </c>
      <c r="F1238" s="62">
        <f t="shared" ca="1" si="39"/>
        <v>1.1076893571164541</v>
      </c>
    </row>
    <row r="1239" spans="5:6" x14ac:dyDescent="0.25">
      <c r="E1239" s="62">
        <f t="shared" ca="1" si="38"/>
        <v>0.9996059653788153</v>
      </c>
      <c r="F1239" s="62">
        <f t="shared" ca="1" si="39"/>
        <v>43.833471715280766</v>
      </c>
    </row>
    <row r="1240" spans="5:6" x14ac:dyDescent="0.25">
      <c r="E1240" s="62">
        <f t="shared" ca="1" si="38"/>
        <v>0.69809090069558877</v>
      </c>
      <c r="F1240" s="62">
        <f t="shared" ca="1" si="39"/>
        <v>1.632420321265061</v>
      </c>
    </row>
    <row r="1241" spans="5:6" x14ac:dyDescent="0.25">
      <c r="E1241" s="62">
        <f t="shared" ca="1" si="38"/>
        <v>3.31650026960294E-2</v>
      </c>
      <c r="F1241" s="62">
        <f t="shared" ca="1" si="39"/>
        <v>0.16071905522495955</v>
      </c>
    </row>
    <row r="1242" spans="5:6" x14ac:dyDescent="0.25">
      <c r="E1242" s="62">
        <f t="shared" ca="1" si="38"/>
        <v>2.4203041633454769E-2</v>
      </c>
      <c r="F1242" s="62">
        <f t="shared" ca="1" si="39"/>
        <v>0.13775810576037645</v>
      </c>
    </row>
    <row r="1243" spans="5:6" x14ac:dyDescent="0.25">
      <c r="E1243" s="62">
        <f t="shared" ca="1" si="38"/>
        <v>0.59176892816736137</v>
      </c>
      <c r="F1243" s="62">
        <f t="shared" ca="1" si="39"/>
        <v>1.2440511854726375</v>
      </c>
    </row>
    <row r="1244" spans="5:6" x14ac:dyDescent="0.25">
      <c r="E1244" s="62">
        <f t="shared" ca="1" si="38"/>
        <v>0.79867310188602081</v>
      </c>
      <c r="F1244" s="62">
        <f t="shared" ca="1" si="39"/>
        <v>2.2172724589360637</v>
      </c>
    </row>
    <row r="1245" spans="5:6" x14ac:dyDescent="0.25">
      <c r="E1245" s="62">
        <f t="shared" ca="1" si="38"/>
        <v>0.76019904186418341</v>
      </c>
      <c r="F1245" s="62">
        <f t="shared" ca="1" si="39"/>
        <v>1.9548372066493793</v>
      </c>
    </row>
    <row r="1246" spans="5:6" x14ac:dyDescent="0.25">
      <c r="E1246" s="62">
        <f t="shared" ca="1" si="38"/>
        <v>0.17373775347906661</v>
      </c>
      <c r="F1246" s="62">
        <f t="shared" ca="1" si="39"/>
        <v>0.40790562022430132</v>
      </c>
    </row>
    <row r="1247" spans="5:6" x14ac:dyDescent="0.25">
      <c r="E1247" s="62">
        <f t="shared" ca="1" si="38"/>
        <v>0.19555086713245629</v>
      </c>
      <c r="F1247" s="62">
        <f t="shared" ca="1" si="39"/>
        <v>0.44197726532461235</v>
      </c>
    </row>
    <row r="1248" spans="5:6" x14ac:dyDescent="0.25">
      <c r="E1248" s="62">
        <f t="shared" ca="1" si="38"/>
        <v>0.99606702596581498</v>
      </c>
      <c r="F1248" s="62">
        <f t="shared" ca="1" si="39"/>
        <v>16.592219832895573</v>
      </c>
    </row>
    <row r="1249" spans="5:6" x14ac:dyDescent="0.25">
      <c r="E1249" s="62">
        <f t="shared" ca="1" si="38"/>
        <v>0.35577879890462027</v>
      </c>
      <c r="F1249" s="62">
        <f t="shared" ca="1" si="39"/>
        <v>0.7058154154398516</v>
      </c>
    </row>
    <row r="1250" spans="5:6" x14ac:dyDescent="0.25">
      <c r="E1250" s="62">
        <f t="shared" ca="1" si="38"/>
        <v>0.3835257592430017</v>
      </c>
      <c r="F1250" s="62">
        <f t="shared" ca="1" si="39"/>
        <v>0.75662986550360256</v>
      </c>
    </row>
    <row r="1251" spans="5:6" x14ac:dyDescent="0.25">
      <c r="E1251" s="62">
        <f t="shared" ca="1" si="38"/>
        <v>0.19337204682647946</v>
      </c>
      <c r="F1251" s="62">
        <f t="shared" ca="1" si="39"/>
        <v>0.43857377299985528</v>
      </c>
    </row>
    <row r="1252" spans="5:6" x14ac:dyDescent="0.25">
      <c r="E1252" s="62">
        <f t="shared" ca="1" si="38"/>
        <v>0.62432568385136922</v>
      </c>
      <c r="F1252" s="62">
        <f t="shared" ca="1" si="39"/>
        <v>1.3476551343156211</v>
      </c>
    </row>
    <row r="1253" spans="5:6" x14ac:dyDescent="0.25">
      <c r="E1253" s="62">
        <f t="shared" ca="1" si="38"/>
        <v>0.61826493545591454</v>
      </c>
      <c r="F1253" s="62">
        <f t="shared" ca="1" si="39"/>
        <v>1.3275208795951596</v>
      </c>
    </row>
    <row r="1254" spans="5:6" x14ac:dyDescent="0.25">
      <c r="E1254" s="62">
        <f t="shared" ca="1" si="38"/>
        <v>0.68502442001016683</v>
      </c>
      <c r="F1254" s="62">
        <f t="shared" ca="1" si="39"/>
        <v>1.575720353045245</v>
      </c>
    </row>
    <row r="1255" spans="5:6" x14ac:dyDescent="0.25">
      <c r="E1255" s="62">
        <f t="shared" ca="1" si="38"/>
        <v>0.9934074802740126</v>
      </c>
      <c r="F1255" s="62">
        <f t="shared" ca="1" si="39"/>
        <v>13.222242129529659</v>
      </c>
    </row>
    <row r="1256" spans="5:6" x14ac:dyDescent="0.25">
      <c r="E1256" s="62">
        <f t="shared" ca="1" si="38"/>
        <v>0.73905198550565832</v>
      </c>
      <c r="F1256" s="62">
        <f t="shared" ca="1" si="39"/>
        <v>1.83362473507466</v>
      </c>
    </row>
    <row r="1257" spans="5:6" x14ac:dyDescent="0.25">
      <c r="E1257" s="62">
        <f t="shared" ca="1" si="38"/>
        <v>0.74584484874146573</v>
      </c>
      <c r="F1257" s="62">
        <f t="shared" ca="1" si="39"/>
        <v>1.8710803985152706</v>
      </c>
    </row>
    <row r="1258" spans="5:6" x14ac:dyDescent="0.25">
      <c r="E1258" s="62">
        <f t="shared" ca="1" si="38"/>
        <v>5.6586086122295542E-3</v>
      </c>
      <c r="F1258" s="62">
        <f t="shared" ca="1" si="39"/>
        <v>7.0683484745439798E-2</v>
      </c>
    </row>
    <row r="1259" spans="5:6" x14ac:dyDescent="0.25">
      <c r="E1259" s="62">
        <f t="shared" ca="1" si="38"/>
        <v>7.8181351898954365E-2</v>
      </c>
      <c r="F1259" s="62">
        <f t="shared" ca="1" si="39"/>
        <v>0.25178140133710009</v>
      </c>
    </row>
    <row r="1260" spans="5:6" x14ac:dyDescent="0.25">
      <c r="E1260" s="62">
        <f t="shared" ca="1" si="38"/>
        <v>0.3733202888630428</v>
      </c>
      <c r="F1260" s="62">
        <f t="shared" ca="1" si="39"/>
        <v>0.73768730401515281</v>
      </c>
    </row>
    <row r="1261" spans="5:6" x14ac:dyDescent="0.25">
      <c r="E1261" s="62">
        <f t="shared" ca="1" si="38"/>
        <v>0.75863953471223444</v>
      </c>
      <c r="F1261" s="62">
        <f t="shared" ca="1" si="39"/>
        <v>1.945414933123643</v>
      </c>
    </row>
    <row r="1262" spans="5:6" x14ac:dyDescent="0.25">
      <c r="E1262" s="62">
        <f t="shared" ca="1" si="38"/>
        <v>0.31695939263712269</v>
      </c>
      <c r="F1262" s="62">
        <f t="shared" ca="1" si="39"/>
        <v>0.63800627469176496</v>
      </c>
    </row>
    <row r="1263" spans="5:6" x14ac:dyDescent="0.25">
      <c r="E1263" s="62">
        <f t="shared" ca="1" si="38"/>
        <v>0.91938861203786326</v>
      </c>
      <c r="F1263" s="62">
        <f t="shared" ca="1" si="39"/>
        <v>3.9044792039942551</v>
      </c>
    </row>
    <row r="1264" spans="5:6" x14ac:dyDescent="0.25">
      <c r="E1264" s="62">
        <f t="shared" ca="1" si="38"/>
        <v>0.33021941112596087</v>
      </c>
      <c r="F1264" s="62">
        <f t="shared" ca="1" si="39"/>
        <v>0.66078221213893384</v>
      </c>
    </row>
    <row r="1265" spans="5:6" x14ac:dyDescent="0.25">
      <c r="E1265" s="62">
        <f t="shared" ca="1" si="38"/>
        <v>0.28392469240243501</v>
      </c>
      <c r="F1265" s="62">
        <f t="shared" ca="1" si="39"/>
        <v>0.58275203217272131</v>
      </c>
    </row>
    <row r="1266" spans="5:6" x14ac:dyDescent="0.25">
      <c r="E1266" s="62">
        <f t="shared" ca="1" si="38"/>
        <v>0.34970199557073944</v>
      </c>
      <c r="F1266" s="62">
        <f t="shared" ca="1" si="39"/>
        <v>0.69496439495576456</v>
      </c>
    </row>
    <row r="1267" spans="5:6" x14ac:dyDescent="0.25">
      <c r="E1267" s="62">
        <f t="shared" ca="1" si="38"/>
        <v>0.87726841632804853</v>
      </c>
      <c r="F1267" s="62">
        <f t="shared" ca="1" si="39"/>
        <v>3.0571162576315771</v>
      </c>
    </row>
    <row r="1268" spans="5:6" x14ac:dyDescent="0.25">
      <c r="E1268" s="62">
        <f t="shared" ca="1" si="38"/>
        <v>0.70601741350932778</v>
      </c>
      <c r="F1268" s="62">
        <f t="shared" ca="1" si="39"/>
        <v>1.6684200302892842</v>
      </c>
    </row>
    <row r="1269" spans="5:6" x14ac:dyDescent="0.25">
      <c r="E1269" s="62">
        <f t="shared" ca="1" si="38"/>
        <v>8.623017663978616E-2</v>
      </c>
      <c r="F1269" s="62">
        <f t="shared" ca="1" si="39"/>
        <v>0.26600842333195091</v>
      </c>
    </row>
    <row r="1270" spans="5:6" x14ac:dyDescent="0.25">
      <c r="E1270" s="62">
        <f t="shared" ca="1" si="38"/>
        <v>0.66953949467748031</v>
      </c>
      <c r="F1270" s="62">
        <f t="shared" ca="1" si="39"/>
        <v>1.5124020564815419</v>
      </c>
    </row>
    <row r="1271" spans="5:6" x14ac:dyDescent="0.25">
      <c r="E1271" s="62">
        <f t="shared" ca="1" si="38"/>
        <v>0.54030524547628211</v>
      </c>
      <c r="F1271" s="62">
        <f t="shared" ca="1" si="39"/>
        <v>1.0998195246564644</v>
      </c>
    </row>
    <row r="1272" spans="5:6" x14ac:dyDescent="0.25">
      <c r="E1272" s="62">
        <f t="shared" ca="1" si="38"/>
        <v>0.25061997200203712</v>
      </c>
      <c r="F1272" s="62">
        <f t="shared" ca="1" si="39"/>
        <v>0.52879043218963651</v>
      </c>
    </row>
    <row r="1273" spans="5:6" x14ac:dyDescent="0.25">
      <c r="E1273" s="62">
        <f t="shared" ca="1" si="38"/>
        <v>0.16887050045785601</v>
      </c>
      <c r="F1273" s="62">
        <f t="shared" ca="1" si="39"/>
        <v>0.40029168737130438</v>
      </c>
    </row>
    <row r="1274" spans="5:6" x14ac:dyDescent="0.25">
      <c r="E1274" s="62">
        <f t="shared" ca="1" si="38"/>
        <v>0.92816780434402946</v>
      </c>
      <c r="F1274" s="62">
        <f t="shared" ca="1" si="39"/>
        <v>4.1619168406016378</v>
      </c>
    </row>
    <row r="1275" spans="5:6" x14ac:dyDescent="0.25">
      <c r="E1275" s="62">
        <f t="shared" ca="1" si="38"/>
        <v>3.2380525062329579E-2</v>
      </c>
      <c r="F1275" s="62">
        <f t="shared" ca="1" si="39"/>
        <v>0.15882121418332279</v>
      </c>
    </row>
    <row r="1276" spans="5:6" x14ac:dyDescent="0.25">
      <c r="E1276" s="62">
        <f t="shared" ca="1" si="38"/>
        <v>0.33277744504035034</v>
      </c>
      <c r="F1276" s="62">
        <f t="shared" ca="1" si="39"/>
        <v>0.66521992429366328</v>
      </c>
    </row>
    <row r="1277" spans="5:6" x14ac:dyDescent="0.25">
      <c r="E1277" s="62">
        <f t="shared" ca="1" si="38"/>
        <v>0.12490035664379207</v>
      </c>
      <c r="F1277" s="62">
        <f t="shared" ca="1" si="39"/>
        <v>0.33061443772064714</v>
      </c>
    </row>
    <row r="1278" spans="5:6" x14ac:dyDescent="0.25">
      <c r="E1278" s="62">
        <f t="shared" ca="1" si="38"/>
        <v>0.61820458374034504</v>
      </c>
      <c r="F1278" s="62">
        <f t="shared" ca="1" si="39"/>
        <v>1.3273224471028096</v>
      </c>
    </row>
    <row r="1279" spans="5:6" x14ac:dyDescent="0.25">
      <c r="E1279" s="62">
        <f t="shared" ca="1" si="38"/>
        <v>0.4203000613855925</v>
      </c>
      <c r="F1279" s="62">
        <f t="shared" ca="1" si="39"/>
        <v>0.82763037726569499</v>
      </c>
    </row>
    <row r="1280" spans="5:6" x14ac:dyDescent="0.25">
      <c r="E1280" s="62">
        <f t="shared" ca="1" si="38"/>
        <v>0.84202217408815461</v>
      </c>
      <c r="F1280" s="62">
        <f t="shared" ca="1" si="39"/>
        <v>2.6095339423900485</v>
      </c>
    </row>
    <row r="1281" spans="5:6" x14ac:dyDescent="0.25">
      <c r="E1281" s="62">
        <f t="shared" ca="1" si="38"/>
        <v>0.42760929834809869</v>
      </c>
      <c r="F1281" s="62">
        <f t="shared" ca="1" si="39"/>
        <v>0.84230510533473524</v>
      </c>
    </row>
    <row r="1282" spans="5:6" x14ac:dyDescent="0.25">
      <c r="E1282" s="62">
        <f t="shared" ca="1" si="38"/>
        <v>0.25244132286074972</v>
      </c>
      <c r="F1282" s="62">
        <f t="shared" ca="1" si="39"/>
        <v>0.53170480902764128</v>
      </c>
    </row>
    <row r="1283" spans="5:6" x14ac:dyDescent="0.25">
      <c r="E1283" s="62">
        <f t="shared" ca="1" si="38"/>
        <v>0.43665993633287015</v>
      </c>
      <c r="F1283" s="62">
        <f t="shared" ca="1" si="39"/>
        <v>0.86075922785933157</v>
      </c>
    </row>
    <row r="1284" spans="5:6" x14ac:dyDescent="0.25">
      <c r="E1284" s="62">
        <f t="shared" ref="E1284:E1347" ca="1" si="40">RAND()</f>
        <v>0.43634665720602916</v>
      </c>
      <c r="F1284" s="62">
        <f t="shared" ref="F1284:F1347" ca="1" si="41">_xlfn.F.INV(E1284,$C$3,$C$4)</f>
        <v>0.8601150750553942</v>
      </c>
    </row>
    <row r="1285" spans="5:6" x14ac:dyDescent="0.25">
      <c r="E1285" s="62">
        <f t="shared" ca="1" si="40"/>
        <v>0.66347684190740797</v>
      </c>
      <c r="F1285" s="62">
        <f t="shared" ca="1" si="41"/>
        <v>1.4886606629438626</v>
      </c>
    </row>
    <row r="1286" spans="5:6" x14ac:dyDescent="0.25">
      <c r="E1286" s="62">
        <f t="shared" ca="1" si="40"/>
        <v>0.53527504227060041</v>
      </c>
      <c r="F1286" s="62">
        <f t="shared" ca="1" si="41"/>
        <v>1.0867969800439721</v>
      </c>
    </row>
    <row r="1287" spans="5:6" x14ac:dyDescent="0.25">
      <c r="E1287" s="62">
        <f t="shared" ca="1" si="40"/>
        <v>0.81487070809393392</v>
      </c>
      <c r="F1287" s="62">
        <f t="shared" ca="1" si="41"/>
        <v>2.3490615055996606</v>
      </c>
    </row>
    <row r="1288" spans="5:6" x14ac:dyDescent="0.25">
      <c r="E1288" s="62">
        <f t="shared" ca="1" si="40"/>
        <v>0.77278417774745201</v>
      </c>
      <c r="F1288" s="62">
        <f t="shared" ca="1" si="41"/>
        <v>2.0340227031161713</v>
      </c>
    </row>
    <row r="1289" spans="5:6" x14ac:dyDescent="0.25">
      <c r="E1289" s="62">
        <f t="shared" ca="1" si="40"/>
        <v>0.29919672472462167</v>
      </c>
      <c r="F1289" s="62">
        <f t="shared" ca="1" si="41"/>
        <v>0.60805171482454279</v>
      </c>
    </row>
    <row r="1290" spans="5:6" x14ac:dyDescent="0.25">
      <c r="E1290" s="62">
        <f t="shared" ca="1" si="40"/>
        <v>0.1861828175843786</v>
      </c>
      <c r="F1290" s="62">
        <f t="shared" ca="1" si="41"/>
        <v>0.42734700195800196</v>
      </c>
    </row>
    <row r="1291" spans="5:6" x14ac:dyDescent="0.25">
      <c r="E1291" s="62">
        <f t="shared" ca="1" si="40"/>
        <v>0.2361179275482479</v>
      </c>
      <c r="F1291" s="62">
        <f t="shared" ca="1" si="41"/>
        <v>0.50570930790319635</v>
      </c>
    </row>
    <row r="1292" spans="5:6" x14ac:dyDescent="0.25">
      <c r="E1292" s="62">
        <f t="shared" ca="1" si="40"/>
        <v>0.16723580808534777</v>
      </c>
      <c r="F1292" s="62">
        <f t="shared" ca="1" si="41"/>
        <v>0.39773235750430758</v>
      </c>
    </row>
    <row r="1293" spans="5:6" x14ac:dyDescent="0.25">
      <c r="E1293" s="62">
        <f t="shared" ca="1" si="40"/>
        <v>0.2663320775641288</v>
      </c>
      <c r="F1293" s="62">
        <f t="shared" ca="1" si="41"/>
        <v>0.55406202240789282</v>
      </c>
    </row>
    <row r="1294" spans="5:6" x14ac:dyDescent="0.25">
      <c r="E1294" s="62">
        <f t="shared" ca="1" si="40"/>
        <v>0.33490326837922524</v>
      </c>
      <c r="F1294" s="62">
        <f t="shared" ca="1" si="41"/>
        <v>0.66891906183271732</v>
      </c>
    </row>
    <row r="1295" spans="5:6" x14ac:dyDescent="0.25">
      <c r="E1295" s="62">
        <f t="shared" ca="1" si="40"/>
        <v>0.78757078708137862</v>
      </c>
      <c r="F1295" s="62">
        <f t="shared" ca="1" si="41"/>
        <v>2.1349874164427791</v>
      </c>
    </row>
    <row r="1296" spans="5:6" x14ac:dyDescent="0.25">
      <c r="E1296" s="62">
        <f t="shared" ca="1" si="40"/>
        <v>0.38812541588529437</v>
      </c>
      <c r="F1296" s="62">
        <f t="shared" ca="1" si="41"/>
        <v>0.765269346788364</v>
      </c>
    </row>
    <row r="1297" spans="5:6" x14ac:dyDescent="0.25">
      <c r="E1297" s="62">
        <f t="shared" ca="1" si="40"/>
        <v>5.9247556550605651E-2</v>
      </c>
      <c r="F1297" s="62">
        <f t="shared" ca="1" si="41"/>
        <v>0.21651879929649642</v>
      </c>
    </row>
    <row r="1298" spans="5:6" x14ac:dyDescent="0.25">
      <c r="E1298" s="62">
        <f t="shared" ca="1" si="40"/>
        <v>0.58946823942303406</v>
      </c>
      <c r="F1298" s="62">
        <f t="shared" ca="1" si="41"/>
        <v>1.2371282937789905</v>
      </c>
    </row>
    <row r="1299" spans="5:6" x14ac:dyDescent="0.25">
      <c r="E1299" s="62">
        <f t="shared" ca="1" si="40"/>
        <v>0.22502745850810779</v>
      </c>
      <c r="F1299" s="62">
        <f t="shared" ca="1" si="41"/>
        <v>0.48818668959670636</v>
      </c>
    </row>
    <row r="1300" spans="5:6" x14ac:dyDescent="0.25">
      <c r="E1300" s="62">
        <f t="shared" ca="1" si="40"/>
        <v>0.79873161729657249</v>
      </c>
      <c r="F1300" s="62">
        <f t="shared" ca="1" si="41"/>
        <v>2.2177223711265825</v>
      </c>
    </row>
    <row r="1301" spans="5:6" x14ac:dyDescent="0.25">
      <c r="E1301" s="62">
        <f t="shared" ca="1" si="40"/>
        <v>0.21191591382077846</v>
      </c>
      <c r="F1301" s="62">
        <f t="shared" ca="1" si="41"/>
        <v>0.46758202838664498</v>
      </c>
    </row>
    <row r="1302" spans="5:6" x14ac:dyDescent="0.25">
      <c r="E1302" s="62">
        <f t="shared" ca="1" si="40"/>
        <v>0.4421297122289557</v>
      </c>
      <c r="F1302" s="62">
        <f t="shared" ca="1" si="41"/>
        <v>0.87206972872228827</v>
      </c>
    </row>
    <row r="1303" spans="5:6" x14ac:dyDescent="0.25">
      <c r="E1303" s="62">
        <f t="shared" ca="1" si="40"/>
        <v>0.17868856116321652</v>
      </c>
      <c r="F1303" s="62">
        <f t="shared" ca="1" si="41"/>
        <v>0.41564278018037221</v>
      </c>
    </row>
    <row r="1304" spans="5:6" x14ac:dyDescent="0.25">
      <c r="E1304" s="62">
        <f t="shared" ca="1" si="40"/>
        <v>0.77341563212489028</v>
      </c>
      <c r="F1304" s="62">
        <f t="shared" ca="1" si="41"/>
        <v>2.0381510800858398</v>
      </c>
    </row>
    <row r="1305" spans="5:6" x14ac:dyDescent="0.25">
      <c r="E1305" s="62">
        <f t="shared" ca="1" si="40"/>
        <v>0.89191079259706241</v>
      </c>
      <c r="F1305" s="62">
        <f t="shared" ca="1" si="41"/>
        <v>3.2989960004347343</v>
      </c>
    </row>
    <row r="1306" spans="5:6" x14ac:dyDescent="0.25">
      <c r="E1306" s="62">
        <f t="shared" ca="1" si="40"/>
        <v>0.4978887754483251</v>
      </c>
      <c r="F1306" s="62">
        <f t="shared" ca="1" si="41"/>
        <v>0.99503787094057206</v>
      </c>
    </row>
    <row r="1307" spans="5:6" x14ac:dyDescent="0.25">
      <c r="E1307" s="62">
        <f t="shared" ca="1" si="40"/>
        <v>0.59547961232063717</v>
      </c>
      <c r="F1307" s="62">
        <f t="shared" ca="1" si="41"/>
        <v>1.2553211077056787</v>
      </c>
    </row>
    <row r="1308" spans="5:6" x14ac:dyDescent="0.25">
      <c r="E1308" s="62">
        <f t="shared" ca="1" si="40"/>
        <v>6.4590306944011244E-2</v>
      </c>
      <c r="F1308" s="62">
        <f t="shared" ca="1" si="41"/>
        <v>0.22677764843632542</v>
      </c>
    </row>
    <row r="1309" spans="5:6" x14ac:dyDescent="0.25">
      <c r="E1309" s="62">
        <f t="shared" ca="1" si="40"/>
        <v>0.95418178666213793</v>
      </c>
      <c r="F1309" s="62">
        <f t="shared" ca="1" si="41"/>
        <v>5.284014584655667</v>
      </c>
    </row>
    <row r="1310" spans="5:6" x14ac:dyDescent="0.25">
      <c r="E1310" s="62">
        <f t="shared" ca="1" si="40"/>
        <v>0.73914987483506089</v>
      </c>
      <c r="F1310" s="62">
        <f t="shared" ca="1" si="41"/>
        <v>1.8341551936945248</v>
      </c>
    </row>
    <row r="1311" spans="5:6" x14ac:dyDescent="0.25">
      <c r="E1311" s="62">
        <f t="shared" ca="1" si="40"/>
        <v>0.70346759442544626</v>
      </c>
      <c r="F1311" s="62">
        <f t="shared" ca="1" si="41"/>
        <v>1.6567008035537611</v>
      </c>
    </row>
    <row r="1312" spans="5:6" x14ac:dyDescent="0.25">
      <c r="E1312" s="62">
        <f t="shared" ca="1" si="40"/>
        <v>0.13493749910869701</v>
      </c>
      <c r="F1312" s="62">
        <f t="shared" ca="1" si="41"/>
        <v>0.34673641477387002</v>
      </c>
    </row>
    <row r="1313" spans="5:6" x14ac:dyDescent="0.25">
      <c r="E1313" s="62">
        <f t="shared" ca="1" si="40"/>
        <v>0.91822588229054913</v>
      </c>
      <c r="F1313" s="62">
        <f t="shared" ca="1" si="41"/>
        <v>3.8733015229761434</v>
      </c>
    </row>
    <row r="1314" spans="5:6" x14ac:dyDescent="0.25">
      <c r="E1314" s="62">
        <f t="shared" ca="1" si="40"/>
        <v>0.18896242594250445</v>
      </c>
      <c r="F1314" s="62">
        <f t="shared" ca="1" si="41"/>
        <v>0.43168733235490508</v>
      </c>
    </row>
    <row r="1315" spans="5:6" x14ac:dyDescent="0.25">
      <c r="E1315" s="62">
        <f t="shared" ca="1" si="40"/>
        <v>0.12577863759569996</v>
      </c>
      <c r="F1315" s="62">
        <f t="shared" ca="1" si="41"/>
        <v>0.3320326283557577</v>
      </c>
    </row>
    <row r="1316" spans="5:6" x14ac:dyDescent="0.25">
      <c r="E1316" s="62">
        <f t="shared" ca="1" si="40"/>
        <v>0.29000423824920074</v>
      </c>
      <c r="F1316" s="62">
        <f t="shared" ca="1" si="41"/>
        <v>0.5927764990648331</v>
      </c>
    </row>
    <row r="1317" spans="5:6" x14ac:dyDescent="0.25">
      <c r="E1317" s="62">
        <f t="shared" ca="1" si="40"/>
        <v>0.16427547290777844</v>
      </c>
      <c r="F1317" s="62">
        <f t="shared" ca="1" si="41"/>
        <v>0.39309423577812347</v>
      </c>
    </row>
    <row r="1318" spans="5:6" x14ac:dyDescent="0.25">
      <c r="E1318" s="62">
        <f t="shared" ca="1" si="40"/>
        <v>0.1208808294022814</v>
      </c>
      <c r="F1318" s="62">
        <f t="shared" ca="1" si="41"/>
        <v>0.32410340648305763</v>
      </c>
    </row>
    <row r="1319" spans="5:6" x14ac:dyDescent="0.25">
      <c r="E1319" s="62">
        <f t="shared" ca="1" si="40"/>
        <v>0.70487660748984449</v>
      </c>
      <c r="F1319" s="62">
        <f t="shared" ca="1" si="41"/>
        <v>1.6631601997852719</v>
      </c>
    </row>
    <row r="1320" spans="5:6" x14ac:dyDescent="0.25">
      <c r="E1320" s="62">
        <f t="shared" ca="1" si="40"/>
        <v>0.3226895366660405</v>
      </c>
      <c r="F1320" s="62">
        <f t="shared" ca="1" si="41"/>
        <v>0.6478027716992526</v>
      </c>
    </row>
    <row r="1321" spans="5:6" x14ac:dyDescent="0.25">
      <c r="E1321" s="62">
        <f t="shared" ca="1" si="40"/>
        <v>0.13411389517568606</v>
      </c>
      <c r="F1321" s="62">
        <f t="shared" ca="1" si="41"/>
        <v>0.34542006912667117</v>
      </c>
    </row>
    <row r="1322" spans="5:6" x14ac:dyDescent="0.25">
      <c r="E1322" s="62">
        <f t="shared" ca="1" si="40"/>
        <v>0.99601368521931566</v>
      </c>
      <c r="F1322" s="62">
        <f t="shared" ca="1" si="41"/>
        <v>16.495220072771922</v>
      </c>
    </row>
    <row r="1323" spans="5:6" x14ac:dyDescent="0.25">
      <c r="E1323" s="62">
        <f t="shared" ca="1" si="40"/>
        <v>2.6914459179868677E-2</v>
      </c>
      <c r="F1323" s="62">
        <f t="shared" ca="1" si="41"/>
        <v>0.14503282243318491</v>
      </c>
    </row>
    <row r="1324" spans="5:6" x14ac:dyDescent="0.25">
      <c r="E1324" s="62">
        <f t="shared" ca="1" si="40"/>
        <v>0.57178590757357362</v>
      </c>
      <c r="F1324" s="62">
        <f t="shared" ca="1" si="41"/>
        <v>1.1854965834139031</v>
      </c>
    </row>
    <row r="1325" spans="5:6" x14ac:dyDescent="0.25">
      <c r="E1325" s="62">
        <f t="shared" ca="1" si="40"/>
        <v>0.50012024074634653</v>
      </c>
      <c r="F1325" s="62">
        <f t="shared" ca="1" si="41"/>
        <v>1.0002833507250108</v>
      </c>
    </row>
    <row r="1326" spans="5:6" x14ac:dyDescent="0.25">
      <c r="E1326" s="62">
        <f t="shared" ca="1" si="40"/>
        <v>0.80853588119479203</v>
      </c>
      <c r="F1326" s="62">
        <f t="shared" ca="1" si="41"/>
        <v>2.2957158886314444</v>
      </c>
    </row>
    <row r="1327" spans="5:6" x14ac:dyDescent="0.25">
      <c r="E1327" s="62">
        <f t="shared" ca="1" si="40"/>
        <v>0.43555563154413257</v>
      </c>
      <c r="F1327" s="62">
        <f t="shared" ca="1" si="41"/>
        <v>0.85849033849218048</v>
      </c>
    </row>
    <row r="1328" spans="5:6" x14ac:dyDescent="0.25">
      <c r="E1328" s="62">
        <f t="shared" ca="1" si="40"/>
        <v>0.961936650820716</v>
      </c>
      <c r="F1328" s="62">
        <f t="shared" ca="1" si="41"/>
        <v>5.807560643630266</v>
      </c>
    </row>
    <row r="1329" spans="5:6" x14ac:dyDescent="0.25">
      <c r="E1329" s="62">
        <f t="shared" ca="1" si="40"/>
        <v>0.60041486438409664</v>
      </c>
      <c r="F1329" s="62">
        <f t="shared" ca="1" si="41"/>
        <v>1.2705142356319865</v>
      </c>
    </row>
    <row r="1330" spans="5:6" x14ac:dyDescent="0.25">
      <c r="E1330" s="62">
        <f t="shared" ca="1" si="40"/>
        <v>0.73088911605367357</v>
      </c>
      <c r="F1330" s="62">
        <f t="shared" ca="1" si="41"/>
        <v>1.7903043760249433</v>
      </c>
    </row>
    <row r="1331" spans="5:6" x14ac:dyDescent="0.25">
      <c r="E1331" s="62">
        <f t="shared" ca="1" si="40"/>
        <v>0.49118757972463001</v>
      </c>
      <c r="F1331" s="62">
        <f t="shared" ca="1" si="41"/>
        <v>0.9794484798237254</v>
      </c>
    </row>
    <row r="1332" spans="5:6" x14ac:dyDescent="0.25">
      <c r="E1332" s="62">
        <f t="shared" ca="1" si="40"/>
        <v>0.44138129038859431</v>
      </c>
      <c r="F1332" s="62">
        <f t="shared" ca="1" si="41"/>
        <v>0.87051494513013827</v>
      </c>
    </row>
    <row r="1333" spans="5:6" x14ac:dyDescent="0.25">
      <c r="E1333" s="62">
        <f t="shared" ca="1" si="40"/>
        <v>0.90834186015494001</v>
      </c>
      <c r="F1333" s="62">
        <f t="shared" ca="1" si="41"/>
        <v>3.6309509673031375</v>
      </c>
    </row>
    <row r="1334" spans="5:6" x14ac:dyDescent="0.25">
      <c r="E1334" s="62">
        <f t="shared" ca="1" si="40"/>
        <v>0.52668163902594856</v>
      </c>
      <c r="F1334" s="62">
        <f t="shared" ca="1" si="41"/>
        <v>1.0649405538720464</v>
      </c>
    </row>
    <row r="1335" spans="5:6" x14ac:dyDescent="0.25">
      <c r="E1335" s="62">
        <f t="shared" ca="1" si="40"/>
        <v>0.99353485561298804</v>
      </c>
      <c r="F1335" s="62">
        <f t="shared" ca="1" si="41"/>
        <v>13.337308918858115</v>
      </c>
    </row>
    <row r="1336" spans="5:6" x14ac:dyDescent="0.25">
      <c r="E1336" s="62">
        <f t="shared" ca="1" si="40"/>
        <v>0.12912405186688636</v>
      </c>
      <c r="F1336" s="62">
        <f t="shared" ca="1" si="41"/>
        <v>0.33742081385229483</v>
      </c>
    </row>
    <row r="1337" spans="5:6" x14ac:dyDescent="0.25">
      <c r="E1337" s="62">
        <f t="shared" ca="1" si="40"/>
        <v>0.34487913790932734</v>
      </c>
      <c r="F1337" s="62">
        <f t="shared" ca="1" si="41"/>
        <v>0.68641840701199586</v>
      </c>
    </row>
    <row r="1338" spans="5:6" x14ac:dyDescent="0.25">
      <c r="E1338" s="62">
        <f t="shared" ca="1" si="40"/>
        <v>0.75750820371365879</v>
      </c>
      <c r="F1338" s="62">
        <f t="shared" ca="1" si="41"/>
        <v>1.938630732599103</v>
      </c>
    </row>
    <row r="1339" spans="5:6" x14ac:dyDescent="0.25">
      <c r="E1339" s="62">
        <f t="shared" ca="1" si="40"/>
        <v>0.52652314096473307</v>
      </c>
      <c r="F1339" s="62">
        <f t="shared" ca="1" si="41"/>
        <v>1.0645419448160822</v>
      </c>
    </row>
    <row r="1340" spans="5:6" x14ac:dyDescent="0.25">
      <c r="E1340" s="62">
        <f t="shared" ca="1" si="40"/>
        <v>0.26838355870830988</v>
      </c>
      <c r="F1340" s="62">
        <f t="shared" ca="1" si="41"/>
        <v>0.55738481390431205</v>
      </c>
    </row>
    <row r="1341" spans="5:6" x14ac:dyDescent="0.25">
      <c r="E1341" s="62">
        <f t="shared" ca="1" si="40"/>
        <v>0.42236361876713124</v>
      </c>
      <c r="F1341" s="62">
        <f t="shared" ca="1" si="41"/>
        <v>0.8317531762262852</v>
      </c>
    </row>
    <row r="1342" spans="5:6" x14ac:dyDescent="0.25">
      <c r="E1342" s="62">
        <f t="shared" ca="1" si="40"/>
        <v>0.44961795397297</v>
      </c>
      <c r="F1342" s="62">
        <f t="shared" ca="1" si="41"/>
        <v>0.88775413168896611</v>
      </c>
    </row>
    <row r="1343" spans="5:6" x14ac:dyDescent="0.25">
      <c r="E1343" s="62">
        <f t="shared" ca="1" si="40"/>
        <v>0.47539225054729639</v>
      </c>
      <c r="F1343" s="62">
        <f t="shared" ca="1" si="41"/>
        <v>0.94362984060944111</v>
      </c>
    </row>
    <row r="1344" spans="5:6" x14ac:dyDescent="0.25">
      <c r="E1344" s="62">
        <f t="shared" ca="1" si="40"/>
        <v>0.18342789948363203</v>
      </c>
      <c r="F1344" s="62">
        <f t="shared" ca="1" si="41"/>
        <v>0.42304509490937986</v>
      </c>
    </row>
    <row r="1345" spans="5:6" x14ac:dyDescent="0.25">
      <c r="E1345" s="62">
        <f t="shared" ca="1" si="40"/>
        <v>0.72638762405103785</v>
      </c>
      <c r="F1345" s="62">
        <f t="shared" ca="1" si="41"/>
        <v>1.767158459069518</v>
      </c>
    </row>
    <row r="1346" spans="5:6" x14ac:dyDescent="0.25">
      <c r="E1346" s="62">
        <f t="shared" ca="1" si="40"/>
        <v>0.96575113864295259</v>
      </c>
      <c r="F1346" s="62">
        <f t="shared" ca="1" si="41"/>
        <v>6.1232557004979622</v>
      </c>
    </row>
    <row r="1347" spans="5:6" x14ac:dyDescent="0.25">
      <c r="E1347" s="62">
        <f t="shared" ca="1" si="40"/>
        <v>0.69415033994190312</v>
      </c>
      <c r="F1347" s="62">
        <f t="shared" ca="1" si="41"/>
        <v>1.6149851438085947</v>
      </c>
    </row>
    <row r="1348" spans="5:6" x14ac:dyDescent="0.25">
      <c r="E1348" s="62">
        <f t="shared" ref="E1348:E1411" ca="1" si="42">RAND()</f>
        <v>0.5142961411494662</v>
      </c>
      <c r="F1348" s="62">
        <f t="shared" ref="F1348:F1411" ca="1" si="43">_xlfn.F.INV(E1348,$C$3,$C$4)</f>
        <v>1.0342664745571144</v>
      </c>
    </row>
    <row r="1349" spans="5:6" x14ac:dyDescent="0.25">
      <c r="E1349" s="62">
        <f t="shared" ca="1" si="42"/>
        <v>0.66117284239011553</v>
      </c>
      <c r="F1349" s="62">
        <f t="shared" ca="1" si="43"/>
        <v>1.4797840801577626</v>
      </c>
    </row>
    <row r="1350" spans="5:6" x14ac:dyDescent="0.25">
      <c r="E1350" s="62">
        <f t="shared" ca="1" si="42"/>
        <v>0.29680052682361602</v>
      </c>
      <c r="F1350" s="62">
        <f t="shared" ca="1" si="43"/>
        <v>0.60405578357226419</v>
      </c>
    </row>
    <row r="1351" spans="5:6" x14ac:dyDescent="0.25">
      <c r="E1351" s="62">
        <f t="shared" ca="1" si="42"/>
        <v>0.71781205536527248</v>
      </c>
      <c r="F1351" s="62">
        <f t="shared" ca="1" si="43"/>
        <v>1.7244376133829258</v>
      </c>
    </row>
    <row r="1352" spans="5:6" x14ac:dyDescent="0.25">
      <c r="E1352" s="62">
        <f t="shared" ca="1" si="42"/>
        <v>0.34602087187050934</v>
      </c>
      <c r="F1352" s="62">
        <f t="shared" ca="1" si="43"/>
        <v>0.68843636145516196</v>
      </c>
    </row>
    <row r="1353" spans="5:6" x14ac:dyDescent="0.25">
      <c r="E1353" s="62">
        <f t="shared" ca="1" si="42"/>
        <v>0.43374420773412614</v>
      </c>
      <c r="F1353" s="62">
        <f t="shared" ca="1" si="43"/>
        <v>0.85477909043012368</v>
      </c>
    </row>
    <row r="1354" spans="5:6" x14ac:dyDescent="0.25">
      <c r="E1354" s="62">
        <f t="shared" ca="1" si="42"/>
        <v>8.7923190976620935E-2</v>
      </c>
      <c r="F1354" s="62">
        <f t="shared" ca="1" si="43"/>
        <v>0.26895617645999859</v>
      </c>
    </row>
    <row r="1355" spans="5:6" x14ac:dyDescent="0.25">
      <c r="E1355" s="62">
        <f t="shared" ca="1" si="42"/>
        <v>0.28389917290562383</v>
      </c>
      <c r="F1355" s="62">
        <f t="shared" ca="1" si="43"/>
        <v>0.58271007882332748</v>
      </c>
    </row>
    <row r="1356" spans="5:6" x14ac:dyDescent="0.25">
      <c r="E1356" s="62">
        <f t="shared" ca="1" si="42"/>
        <v>0.19204306089345635</v>
      </c>
      <c r="F1356" s="62">
        <f t="shared" ca="1" si="43"/>
        <v>0.43649811918553227</v>
      </c>
    </row>
    <row r="1357" spans="5:6" x14ac:dyDescent="0.25">
      <c r="E1357" s="62">
        <f t="shared" ca="1" si="42"/>
        <v>0.74829945917621044</v>
      </c>
      <c r="F1357" s="62">
        <f t="shared" ca="1" si="43"/>
        <v>1.8849465553473439</v>
      </c>
    </row>
    <row r="1358" spans="5:6" x14ac:dyDescent="0.25">
      <c r="E1358" s="62">
        <f t="shared" ca="1" si="42"/>
        <v>0.87461630419879732</v>
      </c>
      <c r="F1358" s="62">
        <f t="shared" ca="1" si="43"/>
        <v>3.01754617883531</v>
      </c>
    </row>
    <row r="1359" spans="5:6" x14ac:dyDescent="0.25">
      <c r="E1359" s="62">
        <f t="shared" ca="1" si="42"/>
        <v>0.58892970248678089</v>
      </c>
      <c r="F1359" s="62">
        <f t="shared" ca="1" si="43"/>
        <v>1.2355148616523697</v>
      </c>
    </row>
    <row r="1360" spans="5:6" x14ac:dyDescent="0.25">
      <c r="E1360" s="62">
        <f t="shared" ca="1" si="42"/>
        <v>0.30752940036773169</v>
      </c>
      <c r="F1360" s="62">
        <f t="shared" ca="1" si="43"/>
        <v>0.62202867666160377</v>
      </c>
    </row>
    <row r="1361" spans="5:6" x14ac:dyDescent="0.25">
      <c r="E1361" s="62">
        <f t="shared" ca="1" si="42"/>
        <v>0.94152809559337081</v>
      </c>
      <c r="F1361" s="62">
        <f t="shared" ca="1" si="43"/>
        <v>4.6510501857390167</v>
      </c>
    </row>
    <row r="1362" spans="5:6" x14ac:dyDescent="0.25">
      <c r="E1362" s="62">
        <f t="shared" ca="1" si="42"/>
        <v>0.57576155838203014</v>
      </c>
      <c r="F1362" s="62">
        <f t="shared" ca="1" si="43"/>
        <v>1.1968700442768256</v>
      </c>
    </row>
    <row r="1363" spans="5:6" x14ac:dyDescent="0.25">
      <c r="E1363" s="62">
        <f t="shared" ca="1" si="42"/>
        <v>0.32579996176766313</v>
      </c>
      <c r="F1363" s="62">
        <f t="shared" ca="1" si="43"/>
        <v>0.65314940869708171</v>
      </c>
    </row>
    <row r="1364" spans="5:6" x14ac:dyDescent="0.25">
      <c r="E1364" s="62">
        <f t="shared" ca="1" si="42"/>
        <v>0.64894928488933479</v>
      </c>
      <c r="F1364" s="62">
        <f t="shared" ca="1" si="43"/>
        <v>1.4339700464306291</v>
      </c>
    </row>
    <row r="1365" spans="5:6" x14ac:dyDescent="0.25">
      <c r="E1365" s="62">
        <f t="shared" ca="1" si="42"/>
        <v>0.16084926336109628</v>
      </c>
      <c r="F1365" s="62">
        <f t="shared" ca="1" si="43"/>
        <v>0.38772005641379015</v>
      </c>
    </row>
    <row r="1366" spans="5:6" x14ac:dyDescent="0.25">
      <c r="E1366" s="62">
        <f t="shared" ca="1" si="42"/>
        <v>0.90291067020115146</v>
      </c>
      <c r="F1366" s="62">
        <f t="shared" ca="1" si="43"/>
        <v>3.512668937462831</v>
      </c>
    </row>
    <row r="1367" spans="5:6" x14ac:dyDescent="0.25">
      <c r="E1367" s="62">
        <f t="shared" ca="1" si="42"/>
        <v>0.54452077806568255</v>
      </c>
      <c r="F1367" s="62">
        <f t="shared" ca="1" si="43"/>
        <v>1.1108674431143934</v>
      </c>
    </row>
    <row r="1368" spans="5:6" x14ac:dyDescent="0.25">
      <c r="E1368" s="62">
        <f t="shared" ca="1" si="42"/>
        <v>0.20408456558123722</v>
      </c>
      <c r="F1368" s="62">
        <f t="shared" ca="1" si="43"/>
        <v>0.45531771496786139</v>
      </c>
    </row>
    <row r="1369" spans="5:6" x14ac:dyDescent="0.25">
      <c r="E1369" s="62">
        <f t="shared" ca="1" si="42"/>
        <v>0.10277022263686209</v>
      </c>
      <c r="F1369" s="62">
        <f t="shared" ca="1" si="43"/>
        <v>0.29425905744297065</v>
      </c>
    </row>
    <row r="1370" spans="5:6" x14ac:dyDescent="0.25">
      <c r="E1370" s="62">
        <f t="shared" ca="1" si="42"/>
        <v>0.1010521461178685</v>
      </c>
      <c r="F1370" s="62">
        <f t="shared" ca="1" si="43"/>
        <v>0.29137571492955833</v>
      </c>
    </row>
    <row r="1371" spans="5:6" x14ac:dyDescent="0.25">
      <c r="E1371" s="62">
        <f t="shared" ca="1" si="42"/>
        <v>0.22059046702760565</v>
      </c>
      <c r="F1371" s="62">
        <f t="shared" ca="1" si="43"/>
        <v>0.48120216785579334</v>
      </c>
    </row>
    <row r="1372" spans="5:6" x14ac:dyDescent="0.25">
      <c r="E1372" s="62">
        <f t="shared" ca="1" si="42"/>
        <v>0.31401461306700107</v>
      </c>
      <c r="F1372" s="62">
        <f t="shared" ca="1" si="43"/>
        <v>0.63299792537748434</v>
      </c>
    </row>
    <row r="1373" spans="5:6" x14ac:dyDescent="0.25">
      <c r="E1373" s="62">
        <f t="shared" ca="1" si="42"/>
        <v>3.8606685888566417E-2</v>
      </c>
      <c r="F1373" s="62">
        <f t="shared" ca="1" si="43"/>
        <v>0.17342505767253771</v>
      </c>
    </row>
    <row r="1374" spans="5:6" x14ac:dyDescent="0.25">
      <c r="E1374" s="62">
        <f t="shared" ca="1" si="42"/>
        <v>0.38972878618734441</v>
      </c>
      <c r="F1374" s="62">
        <f t="shared" ca="1" si="43"/>
        <v>0.76829627623134999</v>
      </c>
    </row>
    <row r="1375" spans="5:6" x14ac:dyDescent="0.25">
      <c r="E1375" s="62">
        <f t="shared" ca="1" si="42"/>
        <v>0.26533826926675552</v>
      </c>
      <c r="F1375" s="62">
        <f t="shared" ca="1" si="43"/>
        <v>0.55245437656365259</v>
      </c>
    </row>
    <row r="1376" spans="5:6" x14ac:dyDescent="0.25">
      <c r="E1376" s="62">
        <f t="shared" ca="1" si="42"/>
        <v>0.50618617369698327</v>
      </c>
      <c r="F1376" s="62">
        <f t="shared" ca="1" si="43"/>
        <v>1.0146832284470115</v>
      </c>
    </row>
    <row r="1377" spans="5:6" x14ac:dyDescent="0.25">
      <c r="E1377" s="62">
        <f t="shared" ca="1" si="42"/>
        <v>0.78207802669419946</v>
      </c>
      <c r="F1377" s="62">
        <f t="shared" ca="1" si="43"/>
        <v>2.0964022500498172</v>
      </c>
    </row>
    <row r="1378" spans="5:6" x14ac:dyDescent="0.25">
      <c r="E1378" s="62">
        <f t="shared" ca="1" si="42"/>
        <v>0.34753538247588356</v>
      </c>
      <c r="F1378" s="62">
        <f t="shared" ca="1" si="43"/>
        <v>0.69111810699902176</v>
      </c>
    </row>
    <row r="1379" spans="5:6" x14ac:dyDescent="0.25">
      <c r="E1379" s="62">
        <f t="shared" ca="1" si="42"/>
        <v>0.40064412994614895</v>
      </c>
      <c r="F1379" s="62">
        <f t="shared" ca="1" si="43"/>
        <v>0.78912011809078697</v>
      </c>
    </row>
    <row r="1380" spans="5:6" x14ac:dyDescent="0.25">
      <c r="E1380" s="62">
        <f t="shared" ca="1" si="42"/>
        <v>0.35540778396629191</v>
      </c>
      <c r="F1380" s="62">
        <f t="shared" ca="1" si="43"/>
        <v>0.70515020411092166</v>
      </c>
    </row>
    <row r="1381" spans="5:6" x14ac:dyDescent="0.25">
      <c r="E1381" s="62">
        <f t="shared" ca="1" si="42"/>
        <v>9.8110402908386463E-2</v>
      </c>
      <c r="F1381" s="62">
        <f t="shared" ca="1" si="43"/>
        <v>0.28641379660145849</v>
      </c>
    </row>
    <row r="1382" spans="5:6" x14ac:dyDescent="0.25">
      <c r="E1382" s="62">
        <f t="shared" ca="1" si="42"/>
        <v>3.5760870472945627E-2</v>
      </c>
      <c r="F1382" s="62">
        <f t="shared" ca="1" si="43"/>
        <v>0.16687494140611847</v>
      </c>
    </row>
    <row r="1383" spans="5:6" x14ac:dyDescent="0.25">
      <c r="E1383" s="62">
        <f t="shared" ca="1" si="42"/>
        <v>0.77093691115772944</v>
      </c>
      <c r="F1383" s="62">
        <f t="shared" ca="1" si="43"/>
        <v>2.0220338751017466</v>
      </c>
    </row>
    <row r="1384" spans="5:6" x14ac:dyDescent="0.25">
      <c r="E1384" s="62">
        <f t="shared" ca="1" si="42"/>
        <v>0.31087734918866106</v>
      </c>
      <c r="F1384" s="62">
        <f t="shared" ca="1" si="43"/>
        <v>0.62768123428680778</v>
      </c>
    </row>
    <row r="1385" spans="5:6" x14ac:dyDescent="0.25">
      <c r="E1385" s="62">
        <f t="shared" ca="1" si="42"/>
        <v>0.90268146852849618</v>
      </c>
      <c r="F1385" s="62">
        <f t="shared" ca="1" si="43"/>
        <v>3.5078795290792022</v>
      </c>
    </row>
    <row r="1386" spans="5:6" x14ac:dyDescent="0.25">
      <c r="E1386" s="62">
        <f t="shared" ca="1" si="42"/>
        <v>0.27570238115142831</v>
      </c>
      <c r="F1386" s="62">
        <f t="shared" ca="1" si="43"/>
        <v>0.56928678372737296</v>
      </c>
    </row>
    <row r="1387" spans="5:6" x14ac:dyDescent="0.25">
      <c r="E1387" s="62">
        <f t="shared" ca="1" si="42"/>
        <v>0.72417334152717394</v>
      </c>
      <c r="F1387" s="62">
        <f t="shared" ca="1" si="43"/>
        <v>1.7559584769167746</v>
      </c>
    </row>
    <row r="1388" spans="5:6" x14ac:dyDescent="0.25">
      <c r="E1388" s="62">
        <f t="shared" ca="1" si="42"/>
        <v>0.1637734199698585</v>
      </c>
      <c r="F1388" s="62">
        <f t="shared" ca="1" si="43"/>
        <v>0.39230717692970724</v>
      </c>
    </row>
    <row r="1389" spans="5:6" x14ac:dyDescent="0.25">
      <c r="E1389" s="62">
        <f t="shared" ca="1" si="42"/>
        <v>0.77378864049041629</v>
      </c>
      <c r="F1389" s="62">
        <f t="shared" ca="1" si="43"/>
        <v>2.0405970722053501</v>
      </c>
    </row>
    <row r="1390" spans="5:6" x14ac:dyDescent="0.25">
      <c r="E1390" s="62">
        <f t="shared" ca="1" si="42"/>
        <v>0.8680490080605916</v>
      </c>
      <c r="F1390" s="62">
        <f t="shared" ca="1" si="43"/>
        <v>2.9243364147115929</v>
      </c>
    </row>
    <row r="1391" spans="5:6" x14ac:dyDescent="0.25">
      <c r="E1391" s="62">
        <f t="shared" ca="1" si="42"/>
        <v>0.62442533944452883</v>
      </c>
      <c r="F1391" s="62">
        <f t="shared" ca="1" si="43"/>
        <v>1.3479896681426145</v>
      </c>
    </row>
    <row r="1392" spans="5:6" x14ac:dyDescent="0.25">
      <c r="E1392" s="62">
        <f t="shared" ca="1" si="42"/>
        <v>8.6241200502674031E-2</v>
      </c>
      <c r="F1392" s="62">
        <f t="shared" ca="1" si="43"/>
        <v>0.26602766433883068</v>
      </c>
    </row>
    <row r="1393" spans="5:6" x14ac:dyDescent="0.25">
      <c r="E1393" s="62">
        <f t="shared" ca="1" si="42"/>
        <v>1.2917557818478143E-2</v>
      </c>
      <c r="F1393" s="62">
        <f t="shared" ca="1" si="43"/>
        <v>0.10250101490283808</v>
      </c>
    </row>
    <row r="1394" spans="5:6" x14ac:dyDescent="0.25">
      <c r="E1394" s="62">
        <f t="shared" ca="1" si="42"/>
        <v>0.21078745607918936</v>
      </c>
      <c r="F1394" s="62">
        <f t="shared" ca="1" si="43"/>
        <v>0.4658131569503916</v>
      </c>
    </row>
    <row r="1395" spans="5:6" x14ac:dyDescent="0.25">
      <c r="E1395" s="62">
        <f t="shared" ca="1" si="42"/>
        <v>0.32059941362629041</v>
      </c>
      <c r="F1395" s="62">
        <f t="shared" ca="1" si="43"/>
        <v>0.64422149854991839</v>
      </c>
    </row>
    <row r="1396" spans="5:6" x14ac:dyDescent="0.25">
      <c r="E1396" s="62">
        <f t="shared" ca="1" si="42"/>
        <v>3.8948243248265402E-2</v>
      </c>
      <c r="F1396" s="62">
        <f t="shared" ca="1" si="43"/>
        <v>0.1741984478571898</v>
      </c>
    </row>
    <row r="1397" spans="5:6" x14ac:dyDescent="0.25">
      <c r="E1397" s="62">
        <f t="shared" ca="1" si="42"/>
        <v>0.31026028921517057</v>
      </c>
      <c r="F1397" s="62">
        <f t="shared" ca="1" si="43"/>
        <v>0.62663778297808259</v>
      </c>
    </row>
    <row r="1398" spans="5:6" x14ac:dyDescent="0.25">
      <c r="E1398" s="62">
        <f t="shared" ca="1" si="42"/>
        <v>0.91558886903740733</v>
      </c>
      <c r="F1398" s="62">
        <f t="shared" ca="1" si="43"/>
        <v>3.8048163844200555</v>
      </c>
    </row>
    <row r="1399" spans="5:6" x14ac:dyDescent="0.25">
      <c r="E1399" s="62">
        <f t="shared" ca="1" si="42"/>
        <v>0.43376761966468869</v>
      </c>
      <c r="F1399" s="62">
        <f t="shared" ca="1" si="43"/>
        <v>0.85482697419505382</v>
      </c>
    </row>
    <row r="1400" spans="5:6" x14ac:dyDescent="0.25">
      <c r="E1400" s="62">
        <f t="shared" ca="1" si="42"/>
        <v>0.68988846823681638</v>
      </c>
      <c r="F1400" s="62">
        <f t="shared" ca="1" si="43"/>
        <v>1.5964588136144557</v>
      </c>
    </row>
    <row r="1401" spans="5:6" x14ac:dyDescent="0.25">
      <c r="E1401" s="62">
        <f t="shared" ca="1" si="42"/>
        <v>6.4112643154526139E-2</v>
      </c>
      <c r="F1401" s="62">
        <f t="shared" ca="1" si="43"/>
        <v>0.22587167960902141</v>
      </c>
    </row>
    <row r="1402" spans="5:6" x14ac:dyDescent="0.25">
      <c r="E1402" s="62">
        <f t="shared" ca="1" si="42"/>
        <v>0.36764949889238074</v>
      </c>
      <c r="F1402" s="62">
        <f t="shared" ca="1" si="43"/>
        <v>0.7272915384316907</v>
      </c>
    </row>
    <row r="1403" spans="5:6" x14ac:dyDescent="0.25">
      <c r="E1403" s="62">
        <f t="shared" ca="1" si="42"/>
        <v>0.74596321274043176</v>
      </c>
      <c r="F1403" s="62">
        <f t="shared" ca="1" si="43"/>
        <v>1.8717449130531274</v>
      </c>
    </row>
    <row r="1404" spans="5:6" x14ac:dyDescent="0.25">
      <c r="E1404" s="62">
        <f t="shared" ca="1" si="42"/>
        <v>0.22237372942512157</v>
      </c>
      <c r="F1404" s="62">
        <f t="shared" ca="1" si="43"/>
        <v>0.48400770848549357</v>
      </c>
    </row>
    <row r="1405" spans="5:6" x14ac:dyDescent="0.25">
      <c r="E1405" s="62">
        <f t="shared" ca="1" si="42"/>
        <v>0.86380540220757474</v>
      </c>
      <c r="F1405" s="62">
        <f t="shared" ca="1" si="43"/>
        <v>2.8674364234078884</v>
      </c>
    </row>
    <row r="1406" spans="5:6" x14ac:dyDescent="0.25">
      <c r="E1406" s="62">
        <f t="shared" ca="1" si="42"/>
        <v>0.12716337892539487</v>
      </c>
      <c r="F1406" s="62">
        <f t="shared" ca="1" si="43"/>
        <v>0.33426551352366968</v>
      </c>
    </row>
    <row r="1407" spans="5:6" x14ac:dyDescent="0.25">
      <c r="E1407" s="62">
        <f t="shared" ca="1" si="42"/>
        <v>0.1951229348735507</v>
      </c>
      <c r="F1407" s="62">
        <f t="shared" ca="1" si="43"/>
        <v>0.44130874003988041</v>
      </c>
    </row>
    <row r="1408" spans="5:6" x14ac:dyDescent="0.25">
      <c r="E1408" s="62">
        <f t="shared" ca="1" si="42"/>
        <v>0.28500067476396085</v>
      </c>
      <c r="F1408" s="62">
        <f t="shared" ca="1" si="43"/>
        <v>0.58452185742842344</v>
      </c>
    </row>
    <row r="1409" spans="5:6" x14ac:dyDescent="0.25">
      <c r="E1409" s="62">
        <f t="shared" ca="1" si="42"/>
        <v>0.37480214450512228</v>
      </c>
      <c r="F1409" s="62">
        <f t="shared" ca="1" si="43"/>
        <v>0.74041890876457339</v>
      </c>
    </row>
    <row r="1410" spans="5:6" x14ac:dyDescent="0.25">
      <c r="E1410" s="62">
        <f t="shared" ca="1" si="42"/>
        <v>0.70898457263400128</v>
      </c>
      <c r="F1410" s="62">
        <f t="shared" ca="1" si="43"/>
        <v>1.6822280656890074</v>
      </c>
    </row>
    <row r="1411" spans="5:6" x14ac:dyDescent="0.25">
      <c r="E1411" s="62">
        <f t="shared" ca="1" si="42"/>
        <v>0.97678375276914664</v>
      </c>
      <c r="F1411" s="62">
        <f t="shared" ca="1" si="43"/>
        <v>7.4060688965097157</v>
      </c>
    </row>
    <row r="1412" spans="5:6" x14ac:dyDescent="0.25">
      <c r="E1412" s="62">
        <f t="shared" ref="E1412:E1475" ca="1" si="44">RAND()</f>
        <v>0.83860411881954289</v>
      </c>
      <c r="F1412" s="62">
        <f t="shared" ref="F1412:F1475" ca="1" si="45">_xlfn.F.INV(E1412,$C$3,$C$4)</f>
        <v>2.5734862948320854</v>
      </c>
    </row>
    <row r="1413" spans="5:6" x14ac:dyDescent="0.25">
      <c r="E1413" s="62">
        <f t="shared" ca="1" si="44"/>
        <v>0.64776629556917587</v>
      </c>
      <c r="F1413" s="62">
        <f t="shared" ca="1" si="45"/>
        <v>1.4296462930884994</v>
      </c>
    </row>
    <row r="1414" spans="5:6" x14ac:dyDescent="0.25">
      <c r="E1414" s="62">
        <f t="shared" ca="1" si="44"/>
        <v>9.8481780023796595E-2</v>
      </c>
      <c r="F1414" s="62">
        <f t="shared" ca="1" si="45"/>
        <v>0.28704200689663623</v>
      </c>
    </row>
    <row r="1415" spans="5:6" x14ac:dyDescent="0.25">
      <c r="E1415" s="62">
        <f t="shared" ca="1" si="44"/>
        <v>0.6621459754122152</v>
      </c>
      <c r="F1415" s="62">
        <f t="shared" ca="1" si="45"/>
        <v>1.4835236269682484</v>
      </c>
    </row>
    <row r="1416" spans="5:6" x14ac:dyDescent="0.25">
      <c r="E1416" s="62">
        <f t="shared" ca="1" si="44"/>
        <v>0.49985328433725218</v>
      </c>
      <c r="F1416" s="62">
        <f t="shared" ca="1" si="45"/>
        <v>0.99965436909932881</v>
      </c>
    </row>
    <row r="1417" spans="5:6" x14ac:dyDescent="0.25">
      <c r="E1417" s="62">
        <f t="shared" ca="1" si="44"/>
        <v>0.84733821468815318</v>
      </c>
      <c r="F1417" s="62">
        <f t="shared" ca="1" si="45"/>
        <v>2.6677750952068617</v>
      </c>
    </row>
    <row r="1418" spans="5:6" x14ac:dyDescent="0.25">
      <c r="E1418" s="62">
        <f t="shared" ca="1" si="44"/>
        <v>3.786183986912528E-2</v>
      </c>
      <c r="F1418" s="62">
        <f t="shared" ca="1" si="45"/>
        <v>0.17172931011413461</v>
      </c>
    </row>
    <row r="1419" spans="5:6" x14ac:dyDescent="0.25">
      <c r="E1419" s="62">
        <f t="shared" ca="1" si="44"/>
        <v>0.41986628079498833</v>
      </c>
      <c r="F1419" s="62">
        <f t="shared" ca="1" si="45"/>
        <v>0.8267657177350316</v>
      </c>
    </row>
    <row r="1420" spans="5:6" x14ac:dyDescent="0.25">
      <c r="E1420" s="62">
        <f t="shared" ca="1" si="44"/>
        <v>0.8684395883612146</v>
      </c>
      <c r="F1420" s="62">
        <f t="shared" ca="1" si="45"/>
        <v>2.9296999054734756</v>
      </c>
    </row>
    <row r="1421" spans="5:6" x14ac:dyDescent="0.25">
      <c r="E1421" s="62">
        <f t="shared" ca="1" si="44"/>
        <v>2.1489733099216424E-2</v>
      </c>
      <c r="F1421" s="62">
        <f t="shared" ca="1" si="45"/>
        <v>0.13011642543353111</v>
      </c>
    </row>
    <row r="1422" spans="5:6" x14ac:dyDescent="0.25">
      <c r="E1422" s="62">
        <f t="shared" ca="1" si="44"/>
        <v>0.24043619548944983</v>
      </c>
      <c r="F1422" s="62">
        <f t="shared" ca="1" si="45"/>
        <v>0.51256047705199537</v>
      </c>
    </row>
    <row r="1423" spans="5:6" x14ac:dyDescent="0.25">
      <c r="E1423" s="62">
        <f t="shared" ca="1" si="44"/>
        <v>0.70192935098976494</v>
      </c>
      <c r="F1423" s="62">
        <f t="shared" ca="1" si="45"/>
        <v>1.6496951890686493</v>
      </c>
    </row>
    <row r="1424" spans="5:6" x14ac:dyDescent="0.25">
      <c r="E1424" s="62">
        <f t="shared" ca="1" si="44"/>
        <v>0.52861668310000232</v>
      </c>
      <c r="F1424" s="62">
        <f t="shared" ca="1" si="45"/>
        <v>1.0698200472571417</v>
      </c>
    </row>
    <row r="1425" spans="5:6" x14ac:dyDescent="0.25">
      <c r="E1425" s="62">
        <f t="shared" ca="1" si="44"/>
        <v>0.65016063866093288</v>
      </c>
      <c r="F1425" s="62">
        <f t="shared" ca="1" si="45"/>
        <v>1.4384170885588232</v>
      </c>
    </row>
    <row r="1426" spans="5:6" x14ac:dyDescent="0.25">
      <c r="E1426" s="62">
        <f t="shared" ca="1" si="44"/>
        <v>0.90205907002770869</v>
      </c>
      <c r="F1426" s="62">
        <f t="shared" ca="1" si="45"/>
        <v>3.4949522222185525</v>
      </c>
    </row>
    <row r="1427" spans="5:6" x14ac:dyDescent="0.25">
      <c r="E1427" s="62">
        <f t="shared" ca="1" si="44"/>
        <v>0.7245856407221859</v>
      </c>
      <c r="F1427" s="62">
        <f t="shared" ca="1" si="45"/>
        <v>1.7580348163392239</v>
      </c>
    </row>
    <row r="1428" spans="5:6" x14ac:dyDescent="0.25">
      <c r="E1428" s="62">
        <f t="shared" ca="1" si="44"/>
        <v>0.32330471232726266</v>
      </c>
      <c r="F1428" s="62">
        <f t="shared" ca="1" si="45"/>
        <v>0.6488585851164691</v>
      </c>
    </row>
    <row r="1429" spans="5:6" x14ac:dyDescent="0.25">
      <c r="E1429" s="62">
        <f t="shared" ca="1" si="44"/>
        <v>0.55635389530451029</v>
      </c>
      <c r="F1429" s="62">
        <f t="shared" ca="1" si="45"/>
        <v>1.1425607655960683</v>
      </c>
    </row>
    <row r="1430" spans="5:6" x14ac:dyDescent="0.25">
      <c r="E1430" s="62">
        <f t="shared" ca="1" si="44"/>
        <v>0.14184579827661536</v>
      </c>
      <c r="F1430" s="62">
        <f t="shared" ca="1" si="45"/>
        <v>0.357738211981732</v>
      </c>
    </row>
    <row r="1431" spans="5:6" x14ac:dyDescent="0.25">
      <c r="E1431" s="62">
        <f t="shared" ca="1" si="44"/>
        <v>0.14398960434329067</v>
      </c>
      <c r="F1431" s="62">
        <f t="shared" ca="1" si="45"/>
        <v>0.36113923330033781</v>
      </c>
    </row>
    <row r="1432" spans="5:6" x14ac:dyDescent="0.25">
      <c r="E1432" s="62">
        <f t="shared" ca="1" si="44"/>
        <v>0.35332750667488744</v>
      </c>
      <c r="F1432" s="62">
        <f t="shared" ca="1" si="45"/>
        <v>0.70142694401492878</v>
      </c>
    </row>
    <row r="1433" spans="5:6" x14ac:dyDescent="0.25">
      <c r="E1433" s="62">
        <f t="shared" ca="1" si="44"/>
        <v>2.4872784175399287E-3</v>
      </c>
      <c r="F1433" s="62">
        <f t="shared" ca="1" si="45"/>
        <v>4.9449988725346269E-2</v>
      </c>
    </row>
    <row r="1434" spans="5:6" x14ac:dyDescent="0.25">
      <c r="E1434" s="62">
        <f t="shared" ca="1" si="44"/>
        <v>0.50487283357691037</v>
      </c>
      <c r="F1434" s="62">
        <f t="shared" ca="1" si="45"/>
        <v>1.0115478261923045</v>
      </c>
    </row>
    <row r="1435" spans="5:6" x14ac:dyDescent="0.25">
      <c r="E1435" s="62">
        <f t="shared" ca="1" si="44"/>
        <v>0.59221314036425332</v>
      </c>
      <c r="F1435" s="62">
        <f t="shared" ca="1" si="45"/>
        <v>1.2453935053514302</v>
      </c>
    </row>
    <row r="1436" spans="5:6" x14ac:dyDescent="0.25">
      <c r="E1436" s="62">
        <f t="shared" ca="1" si="44"/>
        <v>0.90744938994446356</v>
      </c>
      <c r="F1436" s="62">
        <f t="shared" ca="1" si="45"/>
        <v>3.6108572632541556</v>
      </c>
    </row>
    <row r="1437" spans="5:6" x14ac:dyDescent="0.25">
      <c r="E1437" s="62">
        <f t="shared" ca="1" si="44"/>
        <v>0.63903871478390806</v>
      </c>
      <c r="F1437" s="62">
        <f t="shared" ca="1" si="45"/>
        <v>1.398317812830598</v>
      </c>
    </row>
    <row r="1438" spans="5:6" x14ac:dyDescent="0.25">
      <c r="E1438" s="62">
        <f t="shared" ca="1" si="44"/>
        <v>0.18685329354934954</v>
      </c>
      <c r="F1438" s="62">
        <f t="shared" ca="1" si="45"/>
        <v>0.42839393781473872</v>
      </c>
    </row>
    <row r="1439" spans="5:6" x14ac:dyDescent="0.25">
      <c r="E1439" s="62">
        <f t="shared" ca="1" si="44"/>
        <v>0.22782648075212808</v>
      </c>
      <c r="F1439" s="62">
        <f t="shared" ca="1" si="45"/>
        <v>0.49259991935535208</v>
      </c>
    </row>
    <row r="1440" spans="5:6" x14ac:dyDescent="0.25">
      <c r="E1440" s="62">
        <f t="shared" ca="1" si="44"/>
        <v>0.28426053647569027</v>
      </c>
      <c r="F1440" s="62">
        <f t="shared" ca="1" si="45"/>
        <v>0.58330424661103975</v>
      </c>
    </row>
    <row r="1441" spans="5:6" x14ac:dyDescent="0.25">
      <c r="E1441" s="62">
        <f t="shared" ca="1" si="44"/>
        <v>0.67183127724350356</v>
      </c>
      <c r="F1441" s="62">
        <f t="shared" ca="1" si="45"/>
        <v>1.5215254174205601</v>
      </c>
    </row>
    <row r="1442" spans="5:6" x14ac:dyDescent="0.25">
      <c r="E1442" s="62">
        <f t="shared" ca="1" si="44"/>
        <v>8.2801600820447407E-2</v>
      </c>
      <c r="F1442" s="62">
        <f t="shared" ca="1" si="45"/>
        <v>0.2599929795985923</v>
      </c>
    </row>
    <row r="1443" spans="5:6" x14ac:dyDescent="0.25">
      <c r="E1443" s="62">
        <f t="shared" ca="1" si="44"/>
        <v>0.1546812492828733</v>
      </c>
      <c r="F1443" s="62">
        <f t="shared" ca="1" si="45"/>
        <v>0.37802503549010524</v>
      </c>
    </row>
    <row r="1444" spans="5:6" x14ac:dyDescent="0.25">
      <c r="E1444" s="62">
        <f t="shared" ca="1" si="44"/>
        <v>0.7981106613858413</v>
      </c>
      <c r="F1444" s="62">
        <f t="shared" ca="1" si="45"/>
        <v>2.2129570151413209</v>
      </c>
    </row>
    <row r="1445" spans="5:6" x14ac:dyDescent="0.25">
      <c r="E1445" s="62">
        <f t="shared" ca="1" si="44"/>
        <v>2.718028981820908E-2</v>
      </c>
      <c r="F1445" s="62">
        <f t="shared" ca="1" si="45"/>
        <v>0.14572889613986542</v>
      </c>
    </row>
    <row r="1446" spans="5:6" x14ac:dyDescent="0.25">
      <c r="E1446" s="62">
        <f t="shared" ca="1" si="44"/>
        <v>0.76939207828631873</v>
      </c>
      <c r="F1446" s="62">
        <f t="shared" ca="1" si="45"/>
        <v>2.0121075928978618</v>
      </c>
    </row>
    <row r="1447" spans="5:6" x14ac:dyDescent="0.25">
      <c r="E1447" s="62">
        <f t="shared" ca="1" si="44"/>
        <v>0.81339535475282843</v>
      </c>
      <c r="F1447" s="62">
        <f t="shared" ca="1" si="45"/>
        <v>2.3364175993495606</v>
      </c>
    </row>
    <row r="1448" spans="5:6" x14ac:dyDescent="0.25">
      <c r="E1448" s="62">
        <f t="shared" ca="1" si="44"/>
        <v>0.92354273838713485</v>
      </c>
      <c r="F1448" s="62">
        <f t="shared" ca="1" si="45"/>
        <v>4.0211749185206536</v>
      </c>
    </row>
    <row r="1449" spans="5:6" x14ac:dyDescent="0.25">
      <c r="E1449" s="62">
        <f t="shared" ca="1" si="44"/>
        <v>0.36494422619454703</v>
      </c>
      <c r="F1449" s="62">
        <f t="shared" ca="1" si="45"/>
        <v>0.72236378662990652</v>
      </c>
    </row>
    <row r="1450" spans="5:6" x14ac:dyDescent="0.25">
      <c r="E1450" s="62">
        <f t="shared" ca="1" si="44"/>
        <v>0.41627171710343047</v>
      </c>
      <c r="F1450" s="62">
        <f t="shared" ca="1" si="45"/>
        <v>0.81962701528866744</v>
      </c>
    </row>
    <row r="1451" spans="5:6" x14ac:dyDescent="0.25">
      <c r="E1451" s="62">
        <f t="shared" ca="1" si="44"/>
        <v>0.5855665059783115</v>
      </c>
      <c r="F1451" s="62">
        <f t="shared" ca="1" si="45"/>
        <v>1.2254986570002204</v>
      </c>
    </row>
    <row r="1452" spans="5:6" x14ac:dyDescent="0.25">
      <c r="E1452" s="62">
        <f t="shared" ca="1" si="44"/>
        <v>0.24899327419821238</v>
      </c>
      <c r="F1452" s="62">
        <f t="shared" ca="1" si="45"/>
        <v>0.52619063754374584</v>
      </c>
    </row>
    <row r="1453" spans="5:6" x14ac:dyDescent="0.25">
      <c r="E1453" s="62">
        <f t="shared" ca="1" si="44"/>
        <v>0.96721646169423126</v>
      </c>
      <c r="F1453" s="62">
        <f t="shared" ca="1" si="45"/>
        <v>6.2578816292108508</v>
      </c>
    </row>
    <row r="1454" spans="5:6" x14ac:dyDescent="0.25">
      <c r="E1454" s="62">
        <f t="shared" ca="1" si="44"/>
        <v>0.81386190313797102</v>
      </c>
      <c r="F1454" s="62">
        <f t="shared" ca="1" si="45"/>
        <v>2.3404011902930391</v>
      </c>
    </row>
    <row r="1455" spans="5:6" x14ac:dyDescent="0.25">
      <c r="E1455" s="62">
        <f t="shared" ca="1" si="44"/>
        <v>0.90922337994379032</v>
      </c>
      <c r="F1455" s="62">
        <f t="shared" ca="1" si="45"/>
        <v>3.6510658901177062</v>
      </c>
    </row>
    <row r="1456" spans="5:6" x14ac:dyDescent="0.25">
      <c r="E1456" s="62">
        <f t="shared" ca="1" si="44"/>
        <v>0.30531134722293041</v>
      </c>
      <c r="F1456" s="62">
        <f t="shared" ca="1" si="45"/>
        <v>0.61829559047506355</v>
      </c>
    </row>
    <row r="1457" spans="5:6" x14ac:dyDescent="0.25">
      <c r="E1457" s="62">
        <f t="shared" ca="1" si="44"/>
        <v>0.1804554800883259</v>
      </c>
      <c r="F1457" s="62">
        <f t="shared" ca="1" si="45"/>
        <v>0.41840286936512999</v>
      </c>
    </row>
    <row r="1458" spans="5:6" x14ac:dyDescent="0.25">
      <c r="E1458" s="62">
        <f t="shared" ca="1" si="44"/>
        <v>0.35684753897169375</v>
      </c>
      <c r="F1458" s="62">
        <f t="shared" ca="1" si="45"/>
        <v>0.70773361027048276</v>
      </c>
    </row>
    <row r="1459" spans="5:6" x14ac:dyDescent="0.25">
      <c r="E1459" s="62">
        <f t="shared" ca="1" si="44"/>
        <v>0.81523322113604024</v>
      </c>
      <c r="F1459" s="62">
        <f t="shared" ca="1" si="45"/>
        <v>2.3521893049177329</v>
      </c>
    </row>
    <row r="1460" spans="5:6" x14ac:dyDescent="0.25">
      <c r="E1460" s="62">
        <f t="shared" ca="1" si="44"/>
        <v>0.82451559212841874</v>
      </c>
      <c r="F1460" s="62">
        <f t="shared" ca="1" si="45"/>
        <v>2.4352467106475881</v>
      </c>
    </row>
    <row r="1461" spans="5:6" x14ac:dyDescent="0.25">
      <c r="E1461" s="62">
        <f t="shared" ca="1" si="44"/>
        <v>0.45928193771584769</v>
      </c>
      <c r="F1461" s="62">
        <f t="shared" ca="1" si="45"/>
        <v>0.90835105695480001</v>
      </c>
    </row>
    <row r="1462" spans="5:6" x14ac:dyDescent="0.25">
      <c r="E1462" s="62">
        <f t="shared" ca="1" si="44"/>
        <v>0.34319878777494295</v>
      </c>
      <c r="F1462" s="62">
        <f t="shared" ca="1" si="45"/>
        <v>0.68345423610068212</v>
      </c>
    </row>
    <row r="1463" spans="5:6" x14ac:dyDescent="0.25">
      <c r="E1463" s="62">
        <f t="shared" ca="1" si="44"/>
        <v>0.48103160450826243</v>
      </c>
      <c r="F1463" s="62">
        <f t="shared" ca="1" si="45"/>
        <v>0.95627299885143846</v>
      </c>
    </row>
    <row r="1464" spans="5:6" x14ac:dyDescent="0.25">
      <c r="E1464" s="62">
        <f t="shared" ca="1" si="44"/>
        <v>0.52441055793294988</v>
      </c>
      <c r="F1464" s="62">
        <f t="shared" ca="1" si="45"/>
        <v>1.059244285359507</v>
      </c>
    </row>
    <row r="1465" spans="5:6" x14ac:dyDescent="0.25">
      <c r="E1465" s="62">
        <f t="shared" ca="1" si="44"/>
        <v>0.62991261583172031</v>
      </c>
      <c r="F1465" s="62">
        <f t="shared" ca="1" si="45"/>
        <v>1.3665876794699074</v>
      </c>
    </row>
    <row r="1466" spans="5:6" x14ac:dyDescent="0.25">
      <c r="E1466" s="62">
        <f t="shared" ca="1" si="44"/>
        <v>0.17591666997690025</v>
      </c>
      <c r="F1466" s="62">
        <f t="shared" ca="1" si="45"/>
        <v>0.4113116010140454</v>
      </c>
    </row>
    <row r="1467" spans="5:6" x14ac:dyDescent="0.25">
      <c r="E1467" s="62">
        <f t="shared" ca="1" si="44"/>
        <v>0.53381091161719763</v>
      </c>
      <c r="F1467" s="62">
        <f t="shared" ca="1" si="45"/>
        <v>1.0830386907355878</v>
      </c>
    </row>
    <row r="1468" spans="5:6" x14ac:dyDescent="0.25">
      <c r="E1468" s="62">
        <f t="shared" ca="1" si="44"/>
        <v>0.52568711161700443</v>
      </c>
      <c r="F1468" s="62">
        <f t="shared" ca="1" si="45"/>
        <v>1.0624420612297034</v>
      </c>
    </row>
    <row r="1469" spans="5:6" x14ac:dyDescent="0.25">
      <c r="E1469" s="62">
        <f t="shared" ca="1" si="44"/>
        <v>0.57848483854170973</v>
      </c>
      <c r="F1469" s="62">
        <f t="shared" ca="1" si="45"/>
        <v>1.2047378010854177</v>
      </c>
    </row>
    <row r="1470" spans="5:6" x14ac:dyDescent="0.25">
      <c r="E1470" s="62">
        <f t="shared" ca="1" si="44"/>
        <v>0.93165846223072823</v>
      </c>
      <c r="F1470" s="62">
        <f t="shared" ca="1" si="45"/>
        <v>4.2767500711722573</v>
      </c>
    </row>
    <row r="1471" spans="5:6" x14ac:dyDescent="0.25">
      <c r="E1471" s="62">
        <f t="shared" ca="1" si="44"/>
        <v>0.7971442849944036</v>
      </c>
      <c r="F1471" s="62">
        <f t="shared" ca="1" si="45"/>
        <v>2.2055802814347349</v>
      </c>
    </row>
    <row r="1472" spans="5:6" x14ac:dyDescent="0.25">
      <c r="E1472" s="62">
        <f t="shared" ca="1" si="44"/>
        <v>0.87783594560164424</v>
      </c>
      <c r="F1472" s="62">
        <f t="shared" ca="1" si="45"/>
        <v>3.0657372211344232</v>
      </c>
    </row>
    <row r="1473" spans="5:6" x14ac:dyDescent="0.25">
      <c r="E1473" s="62">
        <f t="shared" ca="1" si="44"/>
        <v>0.48821860339544354</v>
      </c>
      <c r="F1473" s="62">
        <f t="shared" ca="1" si="45"/>
        <v>0.97261815029178866</v>
      </c>
    </row>
    <row r="1474" spans="5:6" x14ac:dyDescent="0.25">
      <c r="E1474" s="62">
        <f t="shared" ca="1" si="44"/>
        <v>0.93116697916562452</v>
      </c>
      <c r="F1474" s="62">
        <f t="shared" ca="1" si="45"/>
        <v>4.2600941289206826</v>
      </c>
    </row>
    <row r="1475" spans="5:6" x14ac:dyDescent="0.25">
      <c r="E1475" s="62">
        <f t="shared" ca="1" si="44"/>
        <v>6.7100307061741638E-2</v>
      </c>
      <c r="F1475" s="62">
        <f t="shared" ca="1" si="45"/>
        <v>0.23150476951444524</v>
      </c>
    </row>
    <row r="1476" spans="5:6" x14ac:dyDescent="0.25">
      <c r="E1476" s="62">
        <f t="shared" ref="E1476:E1539" ca="1" si="46">RAND()</f>
        <v>0.66384822513954078</v>
      </c>
      <c r="F1476" s="62">
        <f t="shared" ref="F1476:F1539" ca="1" si="47">_xlfn.F.INV(E1476,$C$3,$C$4)</f>
        <v>1.4900989017944053</v>
      </c>
    </row>
    <row r="1477" spans="5:6" x14ac:dyDescent="0.25">
      <c r="E1477" s="62">
        <f t="shared" ca="1" si="46"/>
        <v>0.83431312165629035</v>
      </c>
      <c r="F1477" s="62">
        <f t="shared" ca="1" si="47"/>
        <v>2.5296850428846485</v>
      </c>
    </row>
    <row r="1478" spans="5:6" x14ac:dyDescent="0.25">
      <c r="E1478" s="62">
        <f t="shared" ca="1" si="46"/>
        <v>0.28449081556782319</v>
      </c>
      <c r="F1478" s="62">
        <f t="shared" ca="1" si="47"/>
        <v>0.58368298828381215</v>
      </c>
    </row>
    <row r="1479" spans="5:6" x14ac:dyDescent="0.25">
      <c r="E1479" s="62">
        <f t="shared" ca="1" si="46"/>
        <v>0.77040330870651363</v>
      </c>
      <c r="F1479" s="62">
        <f t="shared" ca="1" si="47"/>
        <v>2.0185950419320484</v>
      </c>
    </row>
    <row r="1480" spans="5:6" x14ac:dyDescent="0.25">
      <c r="E1480" s="62">
        <f t="shared" ca="1" si="46"/>
        <v>0.4801984739942452</v>
      </c>
      <c r="F1480" s="62">
        <f t="shared" ca="1" si="47"/>
        <v>0.95439521278629891</v>
      </c>
    </row>
    <row r="1481" spans="5:6" x14ac:dyDescent="0.25">
      <c r="E1481" s="62">
        <f t="shared" ca="1" si="46"/>
        <v>0.13289346633803722</v>
      </c>
      <c r="F1481" s="62">
        <f t="shared" ca="1" si="47"/>
        <v>0.34346748396517102</v>
      </c>
    </row>
    <row r="1482" spans="5:6" x14ac:dyDescent="0.25">
      <c r="E1482" s="62">
        <f t="shared" ca="1" si="46"/>
        <v>0.95332433759830759</v>
      </c>
      <c r="F1482" s="62">
        <f t="shared" ca="1" si="47"/>
        <v>5.2337344911624335</v>
      </c>
    </row>
    <row r="1483" spans="5:6" x14ac:dyDescent="0.25">
      <c r="E1483" s="62">
        <f t="shared" ca="1" si="46"/>
        <v>0.81533004785176288</v>
      </c>
      <c r="F1483" s="62">
        <f t="shared" ca="1" si="47"/>
        <v>2.3530261513664126</v>
      </c>
    </row>
    <row r="1484" spans="5:6" x14ac:dyDescent="0.25">
      <c r="E1484" s="62">
        <f t="shared" ca="1" si="46"/>
        <v>0.32388551714957114</v>
      </c>
      <c r="F1484" s="62">
        <f t="shared" ca="1" si="47"/>
        <v>0.64985614633634781</v>
      </c>
    </row>
    <row r="1485" spans="5:6" x14ac:dyDescent="0.25">
      <c r="E1485" s="62">
        <f t="shared" ca="1" si="46"/>
        <v>0.44407201909867444</v>
      </c>
      <c r="F1485" s="62">
        <f t="shared" ca="1" si="47"/>
        <v>0.87611546862312772</v>
      </c>
    </row>
    <row r="1486" spans="5:6" x14ac:dyDescent="0.25">
      <c r="E1486" s="62">
        <f t="shared" ca="1" si="46"/>
        <v>0.15084360990277845</v>
      </c>
      <c r="F1486" s="62">
        <f t="shared" ca="1" si="47"/>
        <v>0.37197724202782495</v>
      </c>
    </row>
    <row r="1487" spans="5:6" x14ac:dyDescent="0.25">
      <c r="E1487" s="62">
        <f t="shared" ca="1" si="46"/>
        <v>0.12441245416121671</v>
      </c>
      <c r="F1487" s="62">
        <f t="shared" ca="1" si="47"/>
        <v>0.32982592891834556</v>
      </c>
    </row>
    <row r="1488" spans="5:6" x14ac:dyDescent="0.25">
      <c r="E1488" s="62">
        <f t="shared" ca="1" si="46"/>
        <v>0.93970922821920344</v>
      </c>
      <c r="F1488" s="62">
        <f t="shared" ca="1" si="47"/>
        <v>4.5757291910157649</v>
      </c>
    </row>
    <row r="1489" spans="5:6" x14ac:dyDescent="0.25">
      <c r="E1489" s="62">
        <f t="shared" ca="1" si="46"/>
        <v>7.1481679310109514E-2</v>
      </c>
      <c r="F1489" s="62">
        <f t="shared" ca="1" si="47"/>
        <v>0.23963031521038794</v>
      </c>
    </row>
    <row r="1490" spans="5:6" x14ac:dyDescent="0.25">
      <c r="E1490" s="62">
        <f t="shared" ca="1" si="46"/>
        <v>0.4600119007136545</v>
      </c>
      <c r="F1490" s="62">
        <f t="shared" ca="1" si="47"/>
        <v>0.90992360380825987</v>
      </c>
    </row>
    <row r="1491" spans="5:6" x14ac:dyDescent="0.25">
      <c r="E1491" s="62">
        <f t="shared" ca="1" si="46"/>
        <v>0.33812251729467457</v>
      </c>
      <c r="F1491" s="62">
        <f t="shared" ca="1" si="47"/>
        <v>0.67454059493785712</v>
      </c>
    </row>
    <row r="1492" spans="5:6" x14ac:dyDescent="0.25">
      <c r="E1492" s="62">
        <f t="shared" ca="1" si="46"/>
        <v>5.7262773831838865E-2</v>
      </c>
      <c r="F1492" s="62">
        <f t="shared" ca="1" si="47"/>
        <v>0.21263253779942923</v>
      </c>
    </row>
    <row r="1493" spans="5:6" x14ac:dyDescent="0.25">
      <c r="E1493" s="62">
        <f t="shared" ca="1" si="46"/>
        <v>0.5487543424377852</v>
      </c>
      <c r="F1493" s="62">
        <f t="shared" ca="1" si="47"/>
        <v>1.1220891475783932</v>
      </c>
    </row>
    <row r="1494" spans="5:6" x14ac:dyDescent="0.25">
      <c r="E1494" s="62">
        <f t="shared" ca="1" si="46"/>
        <v>0.36144375032243692</v>
      </c>
      <c r="F1494" s="62">
        <f t="shared" ca="1" si="47"/>
        <v>0.71601716328380249</v>
      </c>
    </row>
    <row r="1495" spans="5:6" x14ac:dyDescent="0.25">
      <c r="E1495" s="62">
        <f t="shared" ca="1" si="46"/>
        <v>0.33037333681418868</v>
      </c>
      <c r="F1495" s="62">
        <f t="shared" ca="1" si="47"/>
        <v>0.66104883111399559</v>
      </c>
    </row>
    <row r="1496" spans="5:6" x14ac:dyDescent="0.25">
      <c r="E1496" s="62">
        <f t="shared" ca="1" si="46"/>
        <v>0.34295725629293961</v>
      </c>
      <c r="F1496" s="62">
        <f t="shared" ca="1" si="47"/>
        <v>0.68302873009415155</v>
      </c>
    </row>
    <row r="1497" spans="5:6" x14ac:dyDescent="0.25">
      <c r="E1497" s="62">
        <f t="shared" ca="1" si="46"/>
        <v>3.2576504763705993E-2</v>
      </c>
      <c r="F1497" s="62">
        <f t="shared" ca="1" si="47"/>
        <v>0.15929705579311451</v>
      </c>
    </row>
    <row r="1498" spans="5:6" x14ac:dyDescent="0.25">
      <c r="E1498" s="62">
        <f t="shared" ca="1" si="46"/>
        <v>0.31376050370801356</v>
      </c>
      <c r="F1498" s="62">
        <f t="shared" ca="1" si="47"/>
        <v>0.63256656351922547</v>
      </c>
    </row>
    <row r="1499" spans="5:6" x14ac:dyDescent="0.25">
      <c r="E1499" s="62">
        <f t="shared" ca="1" si="46"/>
        <v>0.21335332431375276</v>
      </c>
      <c r="F1499" s="62">
        <f t="shared" ca="1" si="47"/>
        <v>0.46983609230118484</v>
      </c>
    </row>
    <row r="1500" spans="5:6" x14ac:dyDescent="0.25">
      <c r="E1500" s="62">
        <f t="shared" ca="1" si="46"/>
        <v>0.28197547148701096</v>
      </c>
      <c r="F1500" s="62">
        <f t="shared" ca="1" si="47"/>
        <v>0.57955051429887849</v>
      </c>
    </row>
    <row r="1501" spans="5:6" x14ac:dyDescent="0.25">
      <c r="E1501" s="62">
        <f t="shared" ca="1" si="46"/>
        <v>7.8568436802004427E-2</v>
      </c>
      <c r="F1501" s="62">
        <f t="shared" ca="1" si="47"/>
        <v>0.25247431587582098</v>
      </c>
    </row>
    <row r="1502" spans="5:6" x14ac:dyDescent="0.25">
      <c r="E1502" s="62">
        <f t="shared" ca="1" si="46"/>
        <v>5.1437991647513059E-2</v>
      </c>
      <c r="F1502" s="62">
        <f t="shared" ca="1" si="47"/>
        <v>0.20095765955140127</v>
      </c>
    </row>
    <row r="1503" spans="5:6" x14ac:dyDescent="0.25">
      <c r="E1503" s="62">
        <f t="shared" ca="1" si="46"/>
        <v>0.58805716166193622</v>
      </c>
      <c r="F1503" s="62">
        <f t="shared" ca="1" si="47"/>
        <v>1.23290640616628</v>
      </c>
    </row>
    <row r="1504" spans="5:6" x14ac:dyDescent="0.25">
      <c r="E1504" s="62">
        <f t="shared" ca="1" si="46"/>
        <v>0.73378183601755453</v>
      </c>
      <c r="F1504" s="62">
        <f t="shared" ca="1" si="47"/>
        <v>1.8054527784742049</v>
      </c>
    </row>
    <row r="1505" spans="5:6" x14ac:dyDescent="0.25">
      <c r="E1505" s="62">
        <f t="shared" ca="1" si="46"/>
        <v>0.35168665424878687</v>
      </c>
      <c r="F1505" s="62">
        <f t="shared" ca="1" si="47"/>
        <v>0.69849797133919145</v>
      </c>
    </row>
    <row r="1506" spans="5:6" x14ac:dyDescent="0.25">
      <c r="E1506" s="62">
        <f t="shared" ca="1" si="46"/>
        <v>0.28673989419902191</v>
      </c>
      <c r="F1506" s="62">
        <f t="shared" ca="1" si="47"/>
        <v>0.58738652040862216</v>
      </c>
    </row>
    <row r="1507" spans="5:6" x14ac:dyDescent="0.25">
      <c r="E1507" s="62">
        <f t="shared" ca="1" si="46"/>
        <v>0.29969137182678407</v>
      </c>
      <c r="F1507" s="62">
        <f t="shared" ca="1" si="47"/>
        <v>0.60887786930554422</v>
      </c>
    </row>
    <row r="1508" spans="5:6" x14ac:dyDescent="0.25">
      <c r="E1508" s="62">
        <f t="shared" ca="1" si="46"/>
        <v>0.36888747116770892</v>
      </c>
      <c r="F1508" s="62">
        <f t="shared" ca="1" si="47"/>
        <v>0.72955329894192478</v>
      </c>
    </row>
    <row r="1509" spans="5:6" x14ac:dyDescent="0.25">
      <c r="E1509" s="62">
        <f t="shared" ca="1" si="46"/>
        <v>0.82093507037814351</v>
      </c>
      <c r="F1509" s="62">
        <f t="shared" ca="1" si="47"/>
        <v>2.4025135275289227</v>
      </c>
    </row>
    <row r="1510" spans="5:6" x14ac:dyDescent="0.25">
      <c r="E1510" s="62">
        <f t="shared" ca="1" si="46"/>
        <v>0.60580178094914228</v>
      </c>
      <c r="F1510" s="62">
        <f t="shared" ca="1" si="47"/>
        <v>1.2873714680618162</v>
      </c>
    </row>
    <row r="1511" spans="5:6" x14ac:dyDescent="0.25">
      <c r="E1511" s="62">
        <f t="shared" ca="1" si="46"/>
        <v>0.27913663789288956</v>
      </c>
      <c r="F1511" s="62">
        <f t="shared" ca="1" si="47"/>
        <v>0.57489837867512295</v>
      </c>
    </row>
    <row r="1512" spans="5:6" x14ac:dyDescent="0.25">
      <c r="E1512" s="62">
        <f t="shared" ca="1" si="46"/>
        <v>7.1956007638466213E-2</v>
      </c>
      <c r="F1512" s="62">
        <f t="shared" ca="1" si="47"/>
        <v>0.24050101573143937</v>
      </c>
    </row>
    <row r="1513" spans="5:6" x14ac:dyDescent="0.25">
      <c r="E1513" s="62">
        <f t="shared" ca="1" si="46"/>
        <v>0.44320904116113291</v>
      </c>
      <c r="F1513" s="62">
        <f t="shared" ca="1" si="47"/>
        <v>0.87431599972073215</v>
      </c>
    </row>
    <row r="1514" spans="5:6" x14ac:dyDescent="0.25">
      <c r="E1514" s="62">
        <f t="shared" ca="1" si="46"/>
        <v>0.88770956602437245</v>
      </c>
      <c r="F1514" s="62">
        <f t="shared" ca="1" si="47"/>
        <v>3.2251647843270623</v>
      </c>
    </row>
    <row r="1515" spans="5:6" x14ac:dyDescent="0.25">
      <c r="E1515" s="62">
        <f t="shared" ca="1" si="46"/>
        <v>0.58911854231530547</v>
      </c>
      <c r="F1515" s="62">
        <f t="shared" ca="1" si="47"/>
        <v>1.2360803141811103</v>
      </c>
    </row>
    <row r="1516" spans="5:6" x14ac:dyDescent="0.25">
      <c r="E1516" s="62">
        <f t="shared" ca="1" si="46"/>
        <v>0.24228307693723683</v>
      </c>
      <c r="F1516" s="62">
        <f t="shared" ca="1" si="47"/>
        <v>0.51549603130543087</v>
      </c>
    </row>
    <row r="1517" spans="5:6" x14ac:dyDescent="0.25">
      <c r="E1517" s="62">
        <f t="shared" ca="1" si="46"/>
        <v>0.27307199084773148</v>
      </c>
      <c r="F1517" s="62">
        <f t="shared" ca="1" si="47"/>
        <v>0.56500044444512842</v>
      </c>
    </row>
    <row r="1518" spans="5:6" x14ac:dyDescent="0.25">
      <c r="E1518" s="62">
        <f t="shared" ca="1" si="46"/>
        <v>0.14094787723318825</v>
      </c>
      <c r="F1518" s="62">
        <f t="shared" ca="1" si="47"/>
        <v>0.35631197756996036</v>
      </c>
    </row>
    <row r="1519" spans="5:6" x14ac:dyDescent="0.25">
      <c r="E1519" s="62">
        <f t="shared" ca="1" si="46"/>
        <v>0.87730985982077125</v>
      </c>
      <c r="F1519" s="62">
        <f t="shared" ca="1" si="47"/>
        <v>3.0577439371092248</v>
      </c>
    </row>
    <row r="1520" spans="5:6" x14ac:dyDescent="0.25">
      <c r="E1520" s="62">
        <f t="shared" ca="1" si="46"/>
        <v>0.92740089536058434</v>
      </c>
      <c r="F1520" s="62">
        <f t="shared" ca="1" si="47"/>
        <v>4.1377223642269794</v>
      </c>
    </row>
    <row r="1521" spans="5:6" x14ac:dyDescent="0.25">
      <c r="E1521" s="62">
        <f t="shared" ca="1" si="46"/>
        <v>0.81609588377571685</v>
      </c>
      <c r="F1521" s="62">
        <f t="shared" ca="1" si="47"/>
        <v>2.3596662001714712</v>
      </c>
    </row>
    <row r="1522" spans="5:6" x14ac:dyDescent="0.25">
      <c r="E1522" s="62">
        <f t="shared" ca="1" si="46"/>
        <v>0.82217466450165611</v>
      </c>
      <c r="F1522" s="62">
        <f t="shared" ca="1" si="47"/>
        <v>2.4137440269126142</v>
      </c>
    </row>
    <row r="1523" spans="5:6" x14ac:dyDescent="0.25">
      <c r="E1523" s="62">
        <f t="shared" ca="1" si="46"/>
        <v>0.44404789686631962</v>
      </c>
      <c r="F1523" s="62">
        <f t="shared" ca="1" si="47"/>
        <v>0.87606512736843467</v>
      </c>
    </row>
    <row r="1524" spans="5:6" x14ac:dyDescent="0.25">
      <c r="E1524" s="62">
        <f t="shared" ca="1" si="46"/>
        <v>0.6029972937974033</v>
      </c>
      <c r="F1524" s="62">
        <f t="shared" ca="1" si="47"/>
        <v>1.2785592084308099</v>
      </c>
    </row>
    <row r="1525" spans="5:6" x14ac:dyDescent="0.25">
      <c r="E1525" s="62">
        <f t="shared" ca="1" si="46"/>
        <v>0.32603953581284972</v>
      </c>
      <c r="F1525" s="62">
        <f t="shared" ca="1" si="47"/>
        <v>0.65356208345025191</v>
      </c>
    </row>
    <row r="1526" spans="5:6" x14ac:dyDescent="0.25">
      <c r="E1526" s="62">
        <f t="shared" ca="1" si="46"/>
        <v>0.51081078463389318</v>
      </c>
      <c r="F1526" s="62">
        <f t="shared" ca="1" si="47"/>
        <v>1.0258030357060293</v>
      </c>
    </row>
    <row r="1527" spans="5:6" x14ac:dyDescent="0.25">
      <c r="E1527" s="62">
        <f t="shared" ca="1" si="46"/>
        <v>0.21185914290379104</v>
      </c>
      <c r="F1527" s="62">
        <f t="shared" ca="1" si="47"/>
        <v>0.46749302461056375</v>
      </c>
    </row>
    <row r="1528" spans="5:6" x14ac:dyDescent="0.25">
      <c r="E1528" s="62">
        <f t="shared" ca="1" si="46"/>
        <v>0.97221987999046011</v>
      </c>
      <c r="F1528" s="62">
        <f t="shared" ca="1" si="47"/>
        <v>6.7893685957633068</v>
      </c>
    </row>
    <row r="1529" spans="5:6" x14ac:dyDescent="0.25">
      <c r="E1529" s="62">
        <f t="shared" ca="1" si="46"/>
        <v>0.91790704708409665</v>
      </c>
      <c r="F1529" s="62">
        <f t="shared" ca="1" si="47"/>
        <v>3.8648594349070309</v>
      </c>
    </row>
    <row r="1530" spans="5:6" x14ac:dyDescent="0.25">
      <c r="E1530" s="62">
        <f t="shared" ca="1" si="46"/>
        <v>0.12792568483978484</v>
      </c>
      <c r="F1530" s="62">
        <f t="shared" ca="1" si="47"/>
        <v>0.33549314566073274</v>
      </c>
    </row>
    <row r="1531" spans="5:6" x14ac:dyDescent="0.25">
      <c r="E1531" s="62">
        <f t="shared" ca="1" si="46"/>
        <v>0.66214055216621992</v>
      </c>
      <c r="F1531" s="62">
        <f t="shared" ca="1" si="47"/>
        <v>1.4835027476796507</v>
      </c>
    </row>
    <row r="1532" spans="5:6" x14ac:dyDescent="0.25">
      <c r="E1532" s="62">
        <f t="shared" ca="1" si="46"/>
        <v>0.16890804066597509</v>
      </c>
      <c r="F1532" s="62">
        <f t="shared" ca="1" si="47"/>
        <v>0.40035044757310206</v>
      </c>
    </row>
    <row r="1533" spans="5:6" x14ac:dyDescent="0.25">
      <c r="E1533" s="62">
        <f t="shared" ca="1" si="46"/>
        <v>0.14318093679818356</v>
      </c>
      <c r="F1533" s="62">
        <f t="shared" ca="1" si="47"/>
        <v>0.35985700118104658</v>
      </c>
    </row>
    <row r="1534" spans="5:6" x14ac:dyDescent="0.25">
      <c r="E1534" s="62">
        <f t="shared" ca="1" si="46"/>
        <v>0.68107954473172727</v>
      </c>
      <c r="F1534" s="62">
        <f t="shared" ca="1" si="47"/>
        <v>1.5592077953815235</v>
      </c>
    </row>
    <row r="1535" spans="5:6" x14ac:dyDescent="0.25">
      <c r="E1535" s="62">
        <f t="shared" ca="1" si="46"/>
        <v>0.92250756283647772</v>
      </c>
      <c r="F1535" s="62">
        <f t="shared" ca="1" si="47"/>
        <v>3.9912855059763714</v>
      </c>
    </row>
    <row r="1536" spans="5:6" x14ac:dyDescent="0.25">
      <c r="E1536" s="62">
        <f t="shared" ca="1" si="46"/>
        <v>6.7013875171254123E-2</v>
      </c>
      <c r="F1536" s="62">
        <f t="shared" ca="1" si="47"/>
        <v>0.23134290157953585</v>
      </c>
    </row>
    <row r="1537" spans="5:6" x14ac:dyDescent="0.25">
      <c r="E1537" s="62">
        <f t="shared" ca="1" si="46"/>
        <v>0.192888088736339</v>
      </c>
      <c r="F1537" s="62">
        <f t="shared" ca="1" si="47"/>
        <v>0.43781788624899382</v>
      </c>
    </row>
    <row r="1538" spans="5:6" x14ac:dyDescent="0.25">
      <c r="E1538" s="62">
        <f t="shared" ca="1" si="46"/>
        <v>0.4459644981675347</v>
      </c>
      <c r="F1538" s="62">
        <f t="shared" ca="1" si="47"/>
        <v>0.88007247941973987</v>
      </c>
    </row>
    <row r="1539" spans="5:6" x14ac:dyDescent="0.25">
      <c r="E1539" s="62">
        <f t="shared" ca="1" si="46"/>
        <v>0.43094601815324396</v>
      </c>
      <c r="F1539" s="62">
        <f t="shared" ca="1" si="47"/>
        <v>0.84907149503060186</v>
      </c>
    </row>
    <row r="1540" spans="5:6" x14ac:dyDescent="0.25">
      <c r="E1540" s="62">
        <f t="shared" ref="E1540:E1603" ca="1" si="48">RAND()</f>
        <v>0.23190880537998493</v>
      </c>
      <c r="F1540" s="62">
        <f t="shared" ref="F1540:F1603" ca="1" si="49">_xlfn.F.INV(E1540,$C$3,$C$4)</f>
        <v>0.49904729005976217</v>
      </c>
    </row>
    <row r="1541" spans="5:6" x14ac:dyDescent="0.25">
      <c r="E1541" s="62">
        <f t="shared" ca="1" si="48"/>
        <v>0.63396994420565134</v>
      </c>
      <c r="F1541" s="62">
        <f t="shared" ca="1" si="49"/>
        <v>1.3805685738512934</v>
      </c>
    </row>
    <row r="1542" spans="5:6" x14ac:dyDescent="0.25">
      <c r="E1542" s="62">
        <f t="shared" ca="1" si="48"/>
        <v>0.8908878619992483</v>
      </c>
      <c r="F1542" s="62">
        <f t="shared" ca="1" si="49"/>
        <v>3.2806583869867163</v>
      </c>
    </row>
    <row r="1543" spans="5:6" x14ac:dyDescent="0.25">
      <c r="E1543" s="62">
        <f t="shared" ca="1" si="48"/>
        <v>6.8195739741727324E-2</v>
      </c>
      <c r="F1543" s="62">
        <f t="shared" ca="1" si="49"/>
        <v>0.23355083514825847</v>
      </c>
    </row>
    <row r="1544" spans="5:6" x14ac:dyDescent="0.25">
      <c r="E1544" s="62">
        <f t="shared" ca="1" si="48"/>
        <v>0.1748928978498635</v>
      </c>
      <c r="F1544" s="62">
        <f t="shared" ca="1" si="49"/>
        <v>0.40971145387949365</v>
      </c>
    </row>
    <row r="1545" spans="5:6" x14ac:dyDescent="0.25">
      <c r="E1545" s="62">
        <f t="shared" ca="1" si="48"/>
        <v>0.97033334895451651</v>
      </c>
      <c r="F1545" s="62">
        <f t="shared" ca="1" si="49"/>
        <v>6.5743311073981818</v>
      </c>
    </row>
    <row r="1546" spans="5:6" x14ac:dyDescent="0.25">
      <c r="E1546" s="62">
        <f t="shared" ca="1" si="48"/>
        <v>0.40761193130857787</v>
      </c>
      <c r="F1546" s="62">
        <f t="shared" ca="1" si="49"/>
        <v>0.80261806983081152</v>
      </c>
    </row>
    <row r="1547" spans="5:6" x14ac:dyDescent="0.25">
      <c r="E1547" s="62">
        <f t="shared" ca="1" si="48"/>
        <v>0.34412692520032484</v>
      </c>
      <c r="F1547" s="62">
        <f t="shared" ca="1" si="49"/>
        <v>0.68509064420672605</v>
      </c>
    </row>
    <row r="1548" spans="5:6" x14ac:dyDescent="0.25">
      <c r="E1548" s="62">
        <f t="shared" ca="1" si="48"/>
        <v>0.68657875957139658</v>
      </c>
      <c r="F1548" s="62">
        <f t="shared" ca="1" si="49"/>
        <v>1.5823013904459353</v>
      </c>
    </row>
    <row r="1549" spans="5:6" x14ac:dyDescent="0.25">
      <c r="E1549" s="62">
        <f t="shared" ca="1" si="48"/>
        <v>0.33466300162602958</v>
      </c>
      <c r="F1549" s="62">
        <f t="shared" ca="1" si="49"/>
        <v>0.66850045879252662</v>
      </c>
    </row>
    <row r="1550" spans="5:6" x14ac:dyDescent="0.25">
      <c r="E1550" s="62">
        <f t="shared" ca="1" si="48"/>
        <v>0.15911084142507326</v>
      </c>
      <c r="F1550" s="62">
        <f t="shared" ca="1" si="49"/>
        <v>0.38499038872976171</v>
      </c>
    </row>
    <row r="1551" spans="5:6" x14ac:dyDescent="0.25">
      <c r="E1551" s="62">
        <f t="shared" ca="1" si="48"/>
        <v>0.25059845141422987</v>
      </c>
      <c r="F1551" s="62">
        <f t="shared" ca="1" si="49"/>
        <v>0.52875601887996915</v>
      </c>
    </row>
    <row r="1552" spans="5:6" x14ac:dyDescent="0.25">
      <c r="E1552" s="62">
        <f t="shared" ca="1" si="48"/>
        <v>0.25669039785459768</v>
      </c>
      <c r="F1552" s="62">
        <f t="shared" ca="1" si="49"/>
        <v>0.53851863821990598</v>
      </c>
    </row>
    <row r="1553" spans="5:6" x14ac:dyDescent="0.25">
      <c r="E1553" s="62">
        <f t="shared" ca="1" si="48"/>
        <v>1.5359029199964347E-2</v>
      </c>
      <c r="F1553" s="62">
        <f t="shared" ca="1" si="49"/>
        <v>0.11105826987119885</v>
      </c>
    </row>
    <row r="1554" spans="5:6" x14ac:dyDescent="0.25">
      <c r="E1554" s="62">
        <f t="shared" ca="1" si="48"/>
        <v>0.69336514099548141</v>
      </c>
      <c r="F1554" s="62">
        <f t="shared" ca="1" si="49"/>
        <v>1.611546401378195</v>
      </c>
    </row>
    <row r="1555" spans="5:6" x14ac:dyDescent="0.25">
      <c r="E1555" s="62">
        <f t="shared" ca="1" si="48"/>
        <v>0.34241072583623855</v>
      </c>
      <c r="F1555" s="62">
        <f t="shared" ca="1" si="49"/>
        <v>0.68206642471175849</v>
      </c>
    </row>
    <row r="1556" spans="5:6" x14ac:dyDescent="0.25">
      <c r="E1556" s="62">
        <f t="shared" ca="1" si="48"/>
        <v>0.46886935810603314</v>
      </c>
      <c r="F1556" s="62">
        <f t="shared" ca="1" si="49"/>
        <v>0.92919910073025891</v>
      </c>
    </row>
    <row r="1557" spans="5:6" x14ac:dyDescent="0.25">
      <c r="E1557" s="62">
        <f t="shared" ca="1" si="48"/>
        <v>0.83278697229588527</v>
      </c>
      <c r="F1557" s="62">
        <f t="shared" ca="1" si="49"/>
        <v>2.5144791058732539</v>
      </c>
    </row>
    <row r="1558" spans="5:6" x14ac:dyDescent="0.25">
      <c r="E1558" s="62">
        <f t="shared" ca="1" si="48"/>
        <v>0.85127885100077894</v>
      </c>
      <c r="F1558" s="62">
        <f t="shared" ca="1" si="49"/>
        <v>2.7127734618739789</v>
      </c>
    </row>
    <row r="1559" spans="5:6" x14ac:dyDescent="0.25">
      <c r="E1559" s="62">
        <f t="shared" ca="1" si="48"/>
        <v>2.5441668826788E-2</v>
      </c>
      <c r="F1559" s="62">
        <f t="shared" ca="1" si="49"/>
        <v>0.14112232370083541</v>
      </c>
    </row>
    <row r="1560" spans="5:6" x14ac:dyDescent="0.25">
      <c r="E1560" s="62">
        <f t="shared" ca="1" si="48"/>
        <v>0.25104837306780214</v>
      </c>
      <c r="F1560" s="62">
        <f t="shared" ca="1" si="49"/>
        <v>0.5294755902338506</v>
      </c>
    </row>
    <row r="1561" spans="5:6" x14ac:dyDescent="0.25">
      <c r="E1561" s="62">
        <f t="shared" ca="1" si="48"/>
        <v>0.58537085408879352</v>
      </c>
      <c r="F1561" s="62">
        <f t="shared" ca="1" si="49"/>
        <v>1.2249191163295989</v>
      </c>
    </row>
    <row r="1562" spans="5:6" x14ac:dyDescent="0.25">
      <c r="E1562" s="62">
        <f t="shared" ca="1" si="48"/>
        <v>8.5912494272069928E-2</v>
      </c>
      <c r="F1562" s="62">
        <f t="shared" ca="1" si="49"/>
        <v>0.26545367236236533</v>
      </c>
    </row>
    <row r="1563" spans="5:6" x14ac:dyDescent="0.25">
      <c r="E1563" s="62">
        <f t="shared" ca="1" si="48"/>
        <v>0.30607532344440291</v>
      </c>
      <c r="F1563" s="62">
        <f t="shared" ca="1" si="49"/>
        <v>0.61958034868467593</v>
      </c>
    </row>
    <row r="1564" spans="5:6" x14ac:dyDescent="0.25">
      <c r="E1564" s="62">
        <f t="shared" ca="1" si="48"/>
        <v>0.82661716834178711</v>
      </c>
      <c r="F1564" s="62">
        <f t="shared" ca="1" si="49"/>
        <v>2.4548872049308192</v>
      </c>
    </row>
    <row r="1565" spans="5:6" x14ac:dyDescent="0.25">
      <c r="E1565" s="62">
        <f t="shared" ca="1" si="48"/>
        <v>0.62510901534474472</v>
      </c>
      <c r="F1565" s="62">
        <f t="shared" ca="1" si="49"/>
        <v>1.3502877724075228</v>
      </c>
    </row>
    <row r="1566" spans="5:6" x14ac:dyDescent="0.25">
      <c r="E1566" s="62">
        <f t="shared" ca="1" si="48"/>
        <v>0.90448470010769266</v>
      </c>
      <c r="F1566" s="62">
        <f t="shared" ca="1" si="49"/>
        <v>3.5459880460632949</v>
      </c>
    </row>
    <row r="1567" spans="5:6" x14ac:dyDescent="0.25">
      <c r="E1567" s="62">
        <f t="shared" ca="1" si="48"/>
        <v>0.18900326895685249</v>
      </c>
      <c r="F1567" s="62">
        <f t="shared" ca="1" si="49"/>
        <v>0.43175110965721963</v>
      </c>
    </row>
    <row r="1568" spans="5:6" x14ac:dyDescent="0.25">
      <c r="E1568" s="62">
        <f t="shared" ca="1" si="48"/>
        <v>0.79354354067717092</v>
      </c>
      <c r="F1568" s="62">
        <f t="shared" ca="1" si="49"/>
        <v>2.1785088379085669</v>
      </c>
    </row>
    <row r="1569" spans="5:6" x14ac:dyDescent="0.25">
      <c r="E1569" s="62">
        <f t="shared" ca="1" si="48"/>
        <v>0.64158735355586094</v>
      </c>
      <c r="F1569" s="62">
        <f t="shared" ca="1" si="49"/>
        <v>1.4073643067140005</v>
      </c>
    </row>
    <row r="1570" spans="5:6" x14ac:dyDescent="0.25">
      <c r="E1570" s="62">
        <f t="shared" ca="1" si="48"/>
        <v>0.91224620073376583</v>
      </c>
      <c r="F1570" s="62">
        <f t="shared" ca="1" si="49"/>
        <v>3.7221505305591127</v>
      </c>
    </row>
    <row r="1571" spans="5:6" x14ac:dyDescent="0.25">
      <c r="E1571" s="62">
        <f t="shared" ca="1" si="48"/>
        <v>0.30010579358198164</v>
      </c>
      <c r="F1571" s="62">
        <f t="shared" ca="1" si="49"/>
        <v>0.6095703708580027</v>
      </c>
    </row>
    <row r="1572" spans="5:6" x14ac:dyDescent="0.25">
      <c r="E1572" s="62">
        <f t="shared" ca="1" si="48"/>
        <v>0.78984083737498845</v>
      </c>
      <c r="F1572" s="62">
        <f t="shared" ca="1" si="49"/>
        <v>2.1513308063537333</v>
      </c>
    </row>
    <row r="1573" spans="5:6" x14ac:dyDescent="0.25">
      <c r="E1573" s="62">
        <f t="shared" ca="1" si="48"/>
        <v>0.76176515552678548</v>
      </c>
      <c r="F1573" s="62">
        <f t="shared" ca="1" si="49"/>
        <v>1.9643827506208082</v>
      </c>
    </row>
    <row r="1574" spans="5:6" x14ac:dyDescent="0.25">
      <c r="E1574" s="62">
        <f t="shared" ca="1" si="48"/>
        <v>0.26102909355666781</v>
      </c>
      <c r="F1574" s="62">
        <f t="shared" ca="1" si="49"/>
        <v>0.54549851098152113</v>
      </c>
    </row>
    <row r="1575" spans="5:6" x14ac:dyDescent="0.25">
      <c r="E1575" s="62">
        <f t="shared" ca="1" si="48"/>
        <v>0.60366321066072104</v>
      </c>
      <c r="F1575" s="62">
        <f t="shared" ca="1" si="49"/>
        <v>1.2806444856485442</v>
      </c>
    </row>
    <row r="1576" spans="5:6" x14ac:dyDescent="0.25">
      <c r="E1576" s="62">
        <f t="shared" ca="1" si="48"/>
        <v>0.29441751680034522</v>
      </c>
      <c r="F1576" s="62">
        <f t="shared" ca="1" si="49"/>
        <v>0.60009185755825001</v>
      </c>
    </row>
    <row r="1577" spans="5:6" x14ac:dyDescent="0.25">
      <c r="E1577" s="62">
        <f t="shared" ca="1" si="48"/>
        <v>0.26588290950566529</v>
      </c>
      <c r="F1577" s="62">
        <f t="shared" ca="1" si="49"/>
        <v>0.55333525776642889</v>
      </c>
    </row>
    <row r="1578" spans="5:6" x14ac:dyDescent="0.25">
      <c r="E1578" s="62">
        <f t="shared" ca="1" si="48"/>
        <v>0.99749475201469717</v>
      </c>
      <c r="F1578" s="62">
        <f t="shared" ca="1" si="49"/>
        <v>20.160130104059768</v>
      </c>
    </row>
    <row r="1579" spans="5:6" x14ac:dyDescent="0.25">
      <c r="E1579" s="62">
        <f t="shared" ca="1" si="48"/>
        <v>0.79819883610369857</v>
      </c>
      <c r="F1579" s="62">
        <f t="shared" ca="1" si="49"/>
        <v>2.2136324744141667</v>
      </c>
    </row>
    <row r="1580" spans="5:6" x14ac:dyDescent="0.25">
      <c r="E1580" s="62">
        <f t="shared" ca="1" si="48"/>
        <v>0.45451114044881469</v>
      </c>
      <c r="F1580" s="62">
        <f t="shared" ca="1" si="49"/>
        <v>0.89813190441109658</v>
      </c>
    </row>
    <row r="1581" spans="5:6" x14ac:dyDescent="0.25">
      <c r="E1581" s="62">
        <f t="shared" ca="1" si="48"/>
        <v>0.32995930018475794</v>
      </c>
      <c r="F1581" s="62">
        <f t="shared" ca="1" si="49"/>
        <v>0.66033178632520773</v>
      </c>
    </row>
    <row r="1582" spans="5:6" x14ac:dyDescent="0.25">
      <c r="E1582" s="62">
        <f t="shared" ca="1" si="48"/>
        <v>0.66722386867138261</v>
      </c>
      <c r="F1582" s="62">
        <f t="shared" ca="1" si="49"/>
        <v>1.5032674085120383</v>
      </c>
    </row>
    <row r="1583" spans="5:6" x14ac:dyDescent="0.25">
      <c r="E1583" s="62">
        <f t="shared" ca="1" si="48"/>
        <v>0.21014504239410503</v>
      </c>
      <c r="F1583" s="62">
        <f t="shared" ca="1" si="49"/>
        <v>0.46480643393631693</v>
      </c>
    </row>
    <row r="1584" spans="5:6" x14ac:dyDescent="0.25">
      <c r="E1584" s="62">
        <f t="shared" ca="1" si="48"/>
        <v>0.21917001194943364</v>
      </c>
      <c r="F1584" s="62">
        <f t="shared" ca="1" si="49"/>
        <v>0.4789688775760727</v>
      </c>
    </row>
    <row r="1585" spans="5:6" x14ac:dyDescent="0.25">
      <c r="E1585" s="62">
        <f t="shared" ca="1" si="48"/>
        <v>0.51663643851110608</v>
      </c>
      <c r="F1585" s="62">
        <f t="shared" ca="1" si="49"/>
        <v>1.0399901486735565</v>
      </c>
    </row>
    <row r="1586" spans="5:6" x14ac:dyDescent="0.25">
      <c r="E1586" s="62">
        <f t="shared" ca="1" si="48"/>
        <v>0.70296738258184732</v>
      </c>
      <c r="F1586" s="62">
        <f t="shared" ca="1" si="49"/>
        <v>1.6544174253469881</v>
      </c>
    </row>
    <row r="1587" spans="5:6" x14ac:dyDescent="0.25">
      <c r="E1587" s="62">
        <f t="shared" ca="1" si="48"/>
        <v>0.64052486780406426</v>
      </c>
      <c r="F1587" s="62">
        <f t="shared" ca="1" si="49"/>
        <v>1.4035829041086614</v>
      </c>
    </row>
    <row r="1588" spans="5:6" x14ac:dyDescent="0.25">
      <c r="E1588" s="62">
        <f t="shared" ca="1" si="48"/>
        <v>4.9773985322725256E-2</v>
      </c>
      <c r="F1588" s="62">
        <f t="shared" ca="1" si="49"/>
        <v>0.19754043493597143</v>
      </c>
    </row>
    <row r="1589" spans="5:6" x14ac:dyDescent="0.25">
      <c r="E1589" s="62">
        <f t="shared" ca="1" si="48"/>
        <v>0.54617791171367058</v>
      </c>
      <c r="F1589" s="62">
        <f t="shared" ca="1" si="49"/>
        <v>1.1152446583206861</v>
      </c>
    </row>
    <row r="1590" spans="5:6" x14ac:dyDescent="0.25">
      <c r="E1590" s="62">
        <f t="shared" ca="1" si="48"/>
        <v>0.48122937069955529</v>
      </c>
      <c r="F1590" s="62">
        <f t="shared" ca="1" si="49"/>
        <v>0.95671925410694481</v>
      </c>
    </row>
    <row r="1591" spans="5:6" x14ac:dyDescent="0.25">
      <c r="E1591" s="62">
        <f t="shared" ca="1" si="48"/>
        <v>0.89173128093309173</v>
      </c>
      <c r="F1591" s="62">
        <f t="shared" ca="1" si="49"/>
        <v>3.2957606711388943</v>
      </c>
    </row>
    <row r="1592" spans="5:6" x14ac:dyDescent="0.25">
      <c r="E1592" s="62">
        <f t="shared" ca="1" si="48"/>
        <v>0.66629627430724692</v>
      </c>
      <c r="F1592" s="62">
        <f t="shared" ca="1" si="49"/>
        <v>1.4996315114905145</v>
      </c>
    </row>
    <row r="1593" spans="5:6" x14ac:dyDescent="0.25">
      <c r="E1593" s="62">
        <f t="shared" ca="1" si="48"/>
        <v>0.73292180266703255</v>
      </c>
      <c r="F1593" s="62">
        <f t="shared" ca="1" si="49"/>
        <v>1.8009261352528989</v>
      </c>
    </row>
    <row r="1594" spans="5:6" x14ac:dyDescent="0.25">
      <c r="E1594" s="62">
        <f t="shared" ca="1" si="48"/>
        <v>0.51374274418071886</v>
      </c>
      <c r="F1594" s="62">
        <f t="shared" ca="1" si="49"/>
        <v>1.0329178427724004</v>
      </c>
    </row>
    <row r="1595" spans="5:6" x14ac:dyDescent="0.25">
      <c r="E1595" s="62">
        <f t="shared" ca="1" si="48"/>
        <v>0.68983223298880503</v>
      </c>
      <c r="F1595" s="62">
        <f t="shared" ca="1" si="49"/>
        <v>1.596216605595381</v>
      </c>
    </row>
    <row r="1596" spans="5:6" x14ac:dyDescent="0.25">
      <c r="E1596" s="62">
        <f t="shared" ca="1" si="48"/>
        <v>0.41231186206394244</v>
      </c>
      <c r="F1596" s="62">
        <f t="shared" ca="1" si="49"/>
        <v>0.81181660629926544</v>
      </c>
    </row>
    <row r="1597" spans="5:6" x14ac:dyDescent="0.25">
      <c r="E1597" s="62">
        <f t="shared" ca="1" si="48"/>
        <v>8.6389923600058149E-2</v>
      </c>
      <c r="F1597" s="62">
        <f t="shared" ca="1" si="49"/>
        <v>0.26628718399068485</v>
      </c>
    </row>
    <row r="1598" spans="5:6" x14ac:dyDescent="0.25">
      <c r="E1598" s="62">
        <f t="shared" ca="1" si="48"/>
        <v>0.9130792819575585</v>
      </c>
      <c r="F1598" s="62">
        <f t="shared" ca="1" si="49"/>
        <v>3.7423400256024859</v>
      </c>
    </row>
    <row r="1599" spans="5:6" x14ac:dyDescent="0.25">
      <c r="E1599" s="62">
        <f t="shared" ca="1" si="48"/>
        <v>0.65189044449818689</v>
      </c>
      <c r="F1599" s="62">
        <f t="shared" ca="1" si="49"/>
        <v>1.4448021828863571</v>
      </c>
    </row>
    <row r="1600" spans="5:6" x14ac:dyDescent="0.25">
      <c r="E1600" s="62">
        <f t="shared" ca="1" si="48"/>
        <v>0.48520338405406838</v>
      </c>
      <c r="F1600" s="62">
        <f t="shared" ca="1" si="49"/>
        <v>0.96572850234946972</v>
      </c>
    </row>
    <row r="1601" spans="5:6" x14ac:dyDescent="0.25">
      <c r="E1601" s="62">
        <f t="shared" ca="1" si="48"/>
        <v>0.82908980617794259</v>
      </c>
      <c r="F1601" s="62">
        <f t="shared" ca="1" si="49"/>
        <v>2.4784161411226209</v>
      </c>
    </row>
    <row r="1602" spans="5:6" x14ac:dyDescent="0.25">
      <c r="E1602" s="62">
        <f t="shared" ca="1" si="48"/>
        <v>0.94962435080856067</v>
      </c>
      <c r="F1602" s="62">
        <f t="shared" ca="1" si="49"/>
        <v>5.0306730477016188</v>
      </c>
    </row>
    <row r="1603" spans="5:6" x14ac:dyDescent="0.25">
      <c r="E1603" s="62">
        <f t="shared" ca="1" si="48"/>
        <v>0.92341435869517763</v>
      </c>
      <c r="F1603" s="62">
        <f t="shared" ca="1" si="49"/>
        <v>4.0174376938817611</v>
      </c>
    </row>
    <row r="1604" spans="5:6" x14ac:dyDescent="0.25">
      <c r="E1604" s="62">
        <f t="shared" ref="E1604:E1667" ca="1" si="50">RAND()</f>
        <v>0.51636498312977974</v>
      </c>
      <c r="F1604" s="62">
        <f t="shared" ref="F1604:F1667" ca="1" si="51">_xlfn.F.INV(E1604,$C$3,$C$4)</f>
        <v>1.0393245532329161</v>
      </c>
    </row>
    <row r="1605" spans="5:6" x14ac:dyDescent="0.25">
      <c r="E1605" s="62">
        <f t="shared" ca="1" si="50"/>
        <v>0.73605697587618035</v>
      </c>
      <c r="F1605" s="62">
        <f t="shared" ca="1" si="51"/>
        <v>1.8175224159527119</v>
      </c>
    </row>
    <row r="1606" spans="5:6" x14ac:dyDescent="0.25">
      <c r="E1606" s="62">
        <f t="shared" ca="1" si="50"/>
        <v>0.2141560261470169</v>
      </c>
      <c r="F1606" s="62">
        <f t="shared" ca="1" si="51"/>
        <v>0.47109530206721939</v>
      </c>
    </row>
    <row r="1607" spans="5:6" x14ac:dyDescent="0.25">
      <c r="E1607" s="62">
        <f t="shared" ca="1" si="50"/>
        <v>4.0152373513354433E-2</v>
      </c>
      <c r="F1607" s="62">
        <f t="shared" ca="1" si="51"/>
        <v>0.17690452187383846</v>
      </c>
    </row>
    <row r="1608" spans="5:6" x14ac:dyDescent="0.25">
      <c r="E1608" s="62">
        <f t="shared" ca="1" si="50"/>
        <v>0.93588717361113138</v>
      </c>
      <c r="F1608" s="62">
        <f t="shared" ca="1" si="51"/>
        <v>4.4272857107001782</v>
      </c>
    </row>
    <row r="1609" spans="5:6" x14ac:dyDescent="0.25">
      <c r="E1609" s="62">
        <f t="shared" ca="1" si="50"/>
        <v>0.44534190518901917</v>
      </c>
      <c r="F1609" s="62">
        <f t="shared" ca="1" si="51"/>
        <v>0.87876904137542</v>
      </c>
    </row>
    <row r="1610" spans="5:6" x14ac:dyDescent="0.25">
      <c r="E1610" s="62">
        <f t="shared" ca="1" si="50"/>
        <v>0.43360787195035988</v>
      </c>
      <c r="F1610" s="62">
        <f t="shared" ca="1" si="51"/>
        <v>0.85450028952600077</v>
      </c>
    </row>
    <row r="1611" spans="5:6" x14ac:dyDescent="0.25">
      <c r="E1611" s="62">
        <f t="shared" ca="1" si="50"/>
        <v>0.60243213537035334</v>
      </c>
      <c r="F1611" s="62">
        <f t="shared" ca="1" si="51"/>
        <v>1.2767929267822944</v>
      </c>
    </row>
    <row r="1612" spans="5:6" x14ac:dyDescent="0.25">
      <c r="E1612" s="62">
        <f t="shared" ca="1" si="50"/>
        <v>0.38329176680677146</v>
      </c>
      <c r="F1612" s="62">
        <f t="shared" ca="1" si="51"/>
        <v>0.7561920844559703</v>
      </c>
    </row>
    <row r="1613" spans="5:6" x14ac:dyDescent="0.25">
      <c r="E1613" s="62">
        <f t="shared" ca="1" si="50"/>
        <v>0.93029481668530734</v>
      </c>
      <c r="F1613" s="62">
        <f t="shared" ca="1" si="51"/>
        <v>4.2309401948070411</v>
      </c>
    </row>
    <row r="1614" spans="5:6" x14ac:dyDescent="0.25">
      <c r="E1614" s="62">
        <f t="shared" ca="1" si="50"/>
        <v>0.3424634962918629</v>
      </c>
      <c r="F1614" s="62">
        <f t="shared" ca="1" si="51"/>
        <v>0.68215930922368506</v>
      </c>
    </row>
    <row r="1615" spans="5:6" x14ac:dyDescent="0.25">
      <c r="E1615" s="62">
        <f t="shared" ca="1" si="50"/>
        <v>0.81825458302798226</v>
      </c>
      <c r="F1615" s="62">
        <f t="shared" ca="1" si="51"/>
        <v>2.3785875377648487</v>
      </c>
    </row>
    <row r="1616" spans="5:6" x14ac:dyDescent="0.25">
      <c r="E1616" s="62">
        <f t="shared" ca="1" si="50"/>
        <v>0.72327089210969786</v>
      </c>
      <c r="F1616" s="62">
        <f t="shared" ca="1" si="51"/>
        <v>1.7514281348163809</v>
      </c>
    </row>
    <row r="1617" spans="5:6" x14ac:dyDescent="0.25">
      <c r="E1617" s="62">
        <f t="shared" ca="1" si="50"/>
        <v>2.4697131220914437E-2</v>
      </c>
      <c r="F1617" s="62">
        <f t="shared" ca="1" si="51"/>
        <v>0.13910876149560344</v>
      </c>
    </row>
    <row r="1618" spans="5:6" x14ac:dyDescent="0.25">
      <c r="E1618" s="62">
        <f t="shared" ca="1" si="50"/>
        <v>9.9782285992460418E-2</v>
      </c>
      <c r="F1618" s="62">
        <f t="shared" ca="1" si="51"/>
        <v>0.28923776622895908</v>
      </c>
    </row>
    <row r="1619" spans="5:6" x14ac:dyDescent="0.25">
      <c r="E1619" s="62">
        <f t="shared" ca="1" si="50"/>
        <v>3.3823789205214005E-2</v>
      </c>
      <c r="F1619" s="62">
        <f t="shared" ca="1" si="51"/>
        <v>0.16229893840118198</v>
      </c>
    </row>
    <row r="1620" spans="5:6" x14ac:dyDescent="0.25">
      <c r="E1620" s="62">
        <f t="shared" ca="1" si="50"/>
        <v>0.93539733713685369</v>
      </c>
      <c r="F1620" s="62">
        <f t="shared" ca="1" si="51"/>
        <v>4.4091505506499633</v>
      </c>
    </row>
    <row r="1621" spans="5:6" x14ac:dyDescent="0.25">
      <c r="E1621" s="62">
        <f t="shared" ca="1" si="50"/>
        <v>0.81193831712106324</v>
      </c>
      <c r="F1621" s="62">
        <f t="shared" ca="1" si="51"/>
        <v>2.3240636354569784</v>
      </c>
    </row>
    <row r="1622" spans="5:6" x14ac:dyDescent="0.25">
      <c r="E1622" s="62">
        <f t="shared" ca="1" si="50"/>
        <v>0.18539124839306698</v>
      </c>
      <c r="F1622" s="62">
        <f t="shared" ca="1" si="51"/>
        <v>0.42611097083085159</v>
      </c>
    </row>
    <row r="1623" spans="5:6" x14ac:dyDescent="0.25">
      <c r="E1623" s="62">
        <f t="shared" ca="1" si="50"/>
        <v>0.33248934133051289</v>
      </c>
      <c r="F1623" s="62">
        <f t="shared" ca="1" si="51"/>
        <v>0.66471938418320309</v>
      </c>
    </row>
    <row r="1624" spans="5:6" x14ac:dyDescent="0.25">
      <c r="E1624" s="62">
        <f t="shared" ca="1" si="50"/>
        <v>0.64213014311782857</v>
      </c>
      <c r="F1624" s="62">
        <f t="shared" ca="1" si="51"/>
        <v>1.4093016974503965</v>
      </c>
    </row>
    <row r="1625" spans="5:6" x14ac:dyDescent="0.25">
      <c r="E1625" s="62">
        <f t="shared" ca="1" si="50"/>
        <v>0.26186163329149614</v>
      </c>
      <c r="F1625" s="62">
        <f t="shared" ca="1" si="51"/>
        <v>0.54684053585535164</v>
      </c>
    </row>
    <row r="1626" spans="5:6" x14ac:dyDescent="0.25">
      <c r="E1626" s="62">
        <f t="shared" ca="1" si="50"/>
        <v>3.0806232086253993E-2</v>
      </c>
      <c r="F1626" s="62">
        <f t="shared" ca="1" si="51"/>
        <v>0.15495553416357005</v>
      </c>
    </row>
    <row r="1627" spans="5:6" x14ac:dyDescent="0.25">
      <c r="E1627" s="62">
        <f t="shared" ca="1" si="50"/>
        <v>0.44107776657259279</v>
      </c>
      <c r="F1627" s="62">
        <f t="shared" ca="1" si="51"/>
        <v>0.86988505388289172</v>
      </c>
    </row>
    <row r="1628" spans="5:6" x14ac:dyDescent="0.25">
      <c r="E1628" s="62">
        <f t="shared" ca="1" si="50"/>
        <v>2.4501838811479826E-2</v>
      </c>
      <c r="F1628" s="62">
        <f t="shared" ca="1" si="51"/>
        <v>0.1385763084873923</v>
      </c>
    </row>
    <row r="1629" spans="5:6" x14ac:dyDescent="0.25">
      <c r="E1629" s="62">
        <f t="shared" ca="1" si="50"/>
        <v>0.14501028714344821</v>
      </c>
      <c r="F1629" s="62">
        <f t="shared" ca="1" si="51"/>
        <v>0.36275651526421643</v>
      </c>
    </row>
    <row r="1630" spans="5:6" x14ac:dyDescent="0.25">
      <c r="E1630" s="62">
        <f t="shared" ca="1" si="50"/>
        <v>0.29922392205461046</v>
      </c>
      <c r="F1630" s="62">
        <f t="shared" ca="1" si="51"/>
        <v>0.60809712812286243</v>
      </c>
    </row>
    <row r="1631" spans="5:6" x14ac:dyDescent="0.25">
      <c r="E1631" s="62">
        <f t="shared" ca="1" si="50"/>
        <v>0.91944779796563847</v>
      </c>
      <c r="F1631" s="62">
        <f t="shared" ca="1" si="51"/>
        <v>3.9060828947654862</v>
      </c>
    </row>
    <row r="1632" spans="5:6" x14ac:dyDescent="0.25">
      <c r="E1632" s="62">
        <f t="shared" ca="1" si="50"/>
        <v>0.51127599162723447</v>
      </c>
      <c r="F1632" s="62">
        <f t="shared" ca="1" si="51"/>
        <v>1.0269285301186315</v>
      </c>
    </row>
    <row r="1633" spans="5:6" x14ac:dyDescent="0.25">
      <c r="E1633" s="62">
        <f t="shared" ca="1" si="50"/>
        <v>0.94904964614281184</v>
      </c>
      <c r="F1633" s="62">
        <f t="shared" ca="1" si="51"/>
        <v>5.0009930147420043</v>
      </c>
    </row>
    <row r="1634" spans="5:6" x14ac:dyDescent="0.25">
      <c r="E1634" s="62">
        <f t="shared" ca="1" si="50"/>
        <v>0.97621309924633493</v>
      </c>
      <c r="F1634" s="62">
        <f t="shared" ca="1" si="51"/>
        <v>7.3200399538440006</v>
      </c>
    </row>
    <row r="1635" spans="5:6" x14ac:dyDescent="0.25">
      <c r="E1635" s="62">
        <f t="shared" ca="1" si="50"/>
        <v>0.49211621680182027</v>
      </c>
      <c r="F1635" s="62">
        <f t="shared" ca="1" si="51"/>
        <v>0.98159442797185137</v>
      </c>
    </row>
    <row r="1636" spans="5:6" x14ac:dyDescent="0.25">
      <c r="E1636" s="62">
        <f t="shared" ca="1" si="50"/>
        <v>0.81614636829496667</v>
      </c>
      <c r="F1636" s="62">
        <f t="shared" ca="1" si="51"/>
        <v>2.3601052415478785</v>
      </c>
    </row>
    <row r="1637" spans="5:6" x14ac:dyDescent="0.25">
      <c r="E1637" s="62">
        <f t="shared" ca="1" si="50"/>
        <v>0.90065488188987342</v>
      </c>
      <c r="F1637" s="62">
        <f t="shared" ca="1" si="51"/>
        <v>3.4662000824851606</v>
      </c>
    </row>
    <row r="1638" spans="5:6" x14ac:dyDescent="0.25">
      <c r="E1638" s="62">
        <f t="shared" ca="1" si="50"/>
        <v>0.99333189892497409</v>
      </c>
      <c r="F1638" s="62">
        <f t="shared" ca="1" si="51"/>
        <v>13.155424089995403</v>
      </c>
    </row>
    <row r="1639" spans="5:6" x14ac:dyDescent="0.25">
      <c r="E1639" s="62">
        <f t="shared" ca="1" si="50"/>
        <v>0.43288160471206627</v>
      </c>
      <c r="F1639" s="62">
        <f t="shared" ca="1" si="51"/>
        <v>0.85301633449775816</v>
      </c>
    </row>
    <row r="1640" spans="5:6" x14ac:dyDescent="0.25">
      <c r="E1640" s="62">
        <f t="shared" ca="1" si="50"/>
        <v>0.93482887089978672</v>
      </c>
      <c r="F1640" s="62">
        <f t="shared" ca="1" si="51"/>
        <v>4.3883423904478356</v>
      </c>
    </row>
    <row r="1641" spans="5:6" x14ac:dyDescent="0.25">
      <c r="E1641" s="62">
        <f t="shared" ca="1" si="50"/>
        <v>0.18936864963354494</v>
      </c>
      <c r="F1641" s="62">
        <f t="shared" ca="1" si="51"/>
        <v>0.43232166338115491</v>
      </c>
    </row>
    <row r="1642" spans="5:6" x14ac:dyDescent="0.25">
      <c r="E1642" s="62">
        <f t="shared" ca="1" si="50"/>
        <v>6.4490372362014492E-2</v>
      </c>
      <c r="F1642" s="62">
        <f t="shared" ca="1" si="51"/>
        <v>0.22658827881246404</v>
      </c>
    </row>
    <row r="1643" spans="5:6" x14ac:dyDescent="0.25">
      <c r="E1643" s="62">
        <f t="shared" ca="1" si="50"/>
        <v>0.69447078954411956</v>
      </c>
      <c r="F1643" s="62">
        <f t="shared" ca="1" si="51"/>
        <v>1.6163918860384066</v>
      </c>
    </row>
    <row r="1644" spans="5:6" x14ac:dyDescent="0.25">
      <c r="E1644" s="62">
        <f t="shared" ca="1" si="50"/>
        <v>0.59991295153789481</v>
      </c>
      <c r="F1644" s="62">
        <f t="shared" ca="1" si="51"/>
        <v>1.2689582839108566</v>
      </c>
    </row>
    <row r="1645" spans="5:6" x14ac:dyDescent="0.25">
      <c r="E1645" s="62">
        <f t="shared" ca="1" si="50"/>
        <v>0.65915430896397953</v>
      </c>
      <c r="F1645" s="62">
        <f t="shared" ca="1" si="51"/>
        <v>1.4720717052114889</v>
      </c>
    </row>
    <row r="1646" spans="5:6" x14ac:dyDescent="0.25">
      <c r="E1646" s="62">
        <f t="shared" ca="1" si="50"/>
        <v>0.31488533878293357</v>
      </c>
      <c r="F1646" s="62">
        <f t="shared" ca="1" si="51"/>
        <v>0.63447699920219769</v>
      </c>
    </row>
    <row r="1647" spans="5:6" x14ac:dyDescent="0.25">
      <c r="E1647" s="62">
        <f t="shared" ca="1" si="50"/>
        <v>0.79061330328746804</v>
      </c>
      <c r="F1647" s="62">
        <f t="shared" ca="1" si="51"/>
        <v>2.1569468881680613</v>
      </c>
    </row>
    <row r="1648" spans="5:6" x14ac:dyDescent="0.25">
      <c r="E1648" s="62">
        <f t="shared" ca="1" si="50"/>
        <v>0.65126009822822184</v>
      </c>
      <c r="F1648" s="62">
        <f t="shared" ca="1" si="51"/>
        <v>1.4424706774120115</v>
      </c>
    </row>
    <row r="1649" spans="5:6" x14ac:dyDescent="0.25">
      <c r="E1649" s="62">
        <f t="shared" ca="1" si="50"/>
        <v>1.1512115826012304E-2</v>
      </c>
      <c r="F1649" s="62">
        <f t="shared" ca="1" si="51"/>
        <v>9.7222844203990369E-2</v>
      </c>
    </row>
    <row r="1650" spans="5:6" x14ac:dyDescent="0.25">
      <c r="E1650" s="62">
        <f t="shared" ca="1" si="50"/>
        <v>0.96123953503409509</v>
      </c>
      <c r="F1650" s="62">
        <f t="shared" ca="1" si="51"/>
        <v>5.7546145769316901</v>
      </c>
    </row>
    <row r="1651" spans="5:6" x14ac:dyDescent="0.25">
      <c r="E1651" s="62">
        <f t="shared" ca="1" si="50"/>
        <v>0.8927247424466096</v>
      </c>
      <c r="F1651" s="62">
        <f t="shared" ca="1" si="51"/>
        <v>3.3137594625311935</v>
      </c>
    </row>
    <row r="1652" spans="5:6" x14ac:dyDescent="0.25">
      <c r="E1652" s="62">
        <f t="shared" ca="1" si="50"/>
        <v>0.47004431608646879</v>
      </c>
      <c r="F1652" s="62">
        <f t="shared" ca="1" si="51"/>
        <v>0.93178346772865484</v>
      </c>
    </row>
    <row r="1653" spans="5:6" x14ac:dyDescent="0.25">
      <c r="E1653" s="62">
        <f t="shared" ca="1" si="50"/>
        <v>0.32516816384535541</v>
      </c>
      <c r="F1653" s="62">
        <f t="shared" ca="1" si="51"/>
        <v>0.65206170834512112</v>
      </c>
    </row>
    <row r="1654" spans="5:6" x14ac:dyDescent="0.25">
      <c r="E1654" s="62">
        <f t="shared" ca="1" si="50"/>
        <v>0.98458351301502134</v>
      </c>
      <c r="F1654" s="62">
        <f t="shared" ca="1" si="51"/>
        <v>8.988631517825695</v>
      </c>
    </row>
    <row r="1655" spans="5:6" x14ac:dyDescent="0.25">
      <c r="E1655" s="62">
        <f t="shared" ca="1" si="50"/>
        <v>0.63716525025900306</v>
      </c>
      <c r="F1655" s="62">
        <f t="shared" ca="1" si="51"/>
        <v>1.3917202976145893</v>
      </c>
    </row>
    <row r="1656" spans="5:6" x14ac:dyDescent="0.25">
      <c r="E1656" s="62">
        <f t="shared" ca="1" si="50"/>
        <v>0.97380411129418853</v>
      </c>
      <c r="F1656" s="62">
        <f t="shared" ca="1" si="51"/>
        <v>6.9863349174209493</v>
      </c>
    </row>
    <row r="1657" spans="5:6" x14ac:dyDescent="0.25">
      <c r="E1657" s="62">
        <f t="shared" ca="1" si="50"/>
        <v>0.1862486427786596</v>
      </c>
      <c r="F1657" s="62">
        <f t="shared" ca="1" si="51"/>
        <v>0.42744978701913089</v>
      </c>
    </row>
    <row r="1658" spans="5:6" x14ac:dyDescent="0.25">
      <c r="E1658" s="62">
        <f t="shared" ca="1" si="50"/>
        <v>0.83670363961244443</v>
      </c>
      <c r="F1658" s="62">
        <f t="shared" ca="1" si="51"/>
        <v>2.5538924534429879</v>
      </c>
    </row>
    <row r="1659" spans="5:6" x14ac:dyDescent="0.25">
      <c r="E1659" s="62">
        <f t="shared" ca="1" si="50"/>
        <v>0.59511471875531807</v>
      </c>
      <c r="F1659" s="62">
        <f t="shared" ca="1" si="51"/>
        <v>1.2542070959607914</v>
      </c>
    </row>
    <row r="1660" spans="5:6" x14ac:dyDescent="0.25">
      <c r="E1660" s="62">
        <f t="shared" ca="1" si="50"/>
        <v>0.8905283612772521</v>
      </c>
      <c r="F1660" s="62">
        <f t="shared" ca="1" si="51"/>
        <v>3.2742700848827386</v>
      </c>
    </row>
    <row r="1661" spans="5:6" x14ac:dyDescent="0.25">
      <c r="E1661" s="62">
        <f t="shared" ca="1" si="50"/>
        <v>7.4595125611944701E-2</v>
      </c>
      <c r="F1661" s="62">
        <f t="shared" ca="1" si="51"/>
        <v>0.24531560478829981</v>
      </c>
    </row>
    <row r="1662" spans="5:6" x14ac:dyDescent="0.25">
      <c r="E1662" s="62">
        <f t="shared" ca="1" si="50"/>
        <v>0.44710379430331582</v>
      </c>
      <c r="F1662" s="62">
        <f t="shared" ca="1" si="51"/>
        <v>0.88246187876963655</v>
      </c>
    </row>
    <row r="1663" spans="5:6" x14ac:dyDescent="0.25">
      <c r="E1663" s="62">
        <f t="shared" ca="1" si="50"/>
        <v>2.0580994584681656E-2</v>
      </c>
      <c r="F1663" s="62">
        <f t="shared" ca="1" si="51"/>
        <v>0.12746336367985661</v>
      </c>
    </row>
    <row r="1664" spans="5:6" x14ac:dyDescent="0.25">
      <c r="E1664" s="62">
        <f t="shared" ca="1" si="50"/>
        <v>0.32318296610575814</v>
      </c>
      <c r="F1664" s="62">
        <f t="shared" ca="1" si="51"/>
        <v>0.64864957085852815</v>
      </c>
    </row>
    <row r="1665" spans="5:6" x14ac:dyDescent="0.25">
      <c r="E1665" s="62">
        <f t="shared" ca="1" si="50"/>
        <v>0.35486560100339715</v>
      </c>
      <c r="F1665" s="62">
        <f t="shared" ca="1" si="51"/>
        <v>0.70417873718208168</v>
      </c>
    </row>
    <row r="1666" spans="5:6" x14ac:dyDescent="0.25">
      <c r="E1666" s="62">
        <f t="shared" ca="1" si="50"/>
        <v>0.76728321591233506</v>
      </c>
      <c r="F1666" s="62">
        <f t="shared" ca="1" si="51"/>
        <v>1.9987010226190711</v>
      </c>
    </row>
    <row r="1667" spans="5:6" x14ac:dyDescent="0.25">
      <c r="E1667" s="62">
        <f t="shared" ca="1" si="50"/>
        <v>0.56658107156842208</v>
      </c>
      <c r="F1667" s="62">
        <f t="shared" ca="1" si="51"/>
        <v>1.1708038577841307</v>
      </c>
    </row>
    <row r="1668" spans="5:6" x14ac:dyDescent="0.25">
      <c r="E1668" s="62">
        <f t="shared" ref="E1668:E1731" ca="1" si="52">RAND()</f>
        <v>0.55130889533876271</v>
      </c>
      <c r="F1668" s="62">
        <f t="shared" ref="F1668:F1731" ca="1" si="53">_xlfn.F.INV(E1668,$C$3,$C$4)</f>
        <v>1.1289229942601622</v>
      </c>
    </row>
    <row r="1669" spans="5:6" x14ac:dyDescent="0.25">
      <c r="E1669" s="62">
        <f t="shared" ca="1" si="52"/>
        <v>0.29449384774261755</v>
      </c>
      <c r="F1669" s="62">
        <f t="shared" ca="1" si="53"/>
        <v>0.60021867441236554</v>
      </c>
    </row>
    <row r="1670" spans="5:6" x14ac:dyDescent="0.25">
      <c r="E1670" s="62">
        <f t="shared" ca="1" si="52"/>
        <v>0.35382693919552122</v>
      </c>
      <c r="F1670" s="62">
        <f t="shared" ca="1" si="53"/>
        <v>0.70231980953920081</v>
      </c>
    </row>
    <row r="1671" spans="5:6" x14ac:dyDescent="0.25">
      <c r="E1671" s="62">
        <f t="shared" ca="1" si="52"/>
        <v>0.53895983299605277</v>
      </c>
      <c r="F1671" s="62">
        <f t="shared" ca="1" si="53"/>
        <v>1.0963195006847803</v>
      </c>
    </row>
    <row r="1672" spans="5:6" x14ac:dyDescent="0.25">
      <c r="E1672" s="62">
        <f t="shared" ca="1" si="52"/>
        <v>0.12367880765802985</v>
      </c>
      <c r="F1672" s="62">
        <f t="shared" ca="1" si="53"/>
        <v>0.32863934369986542</v>
      </c>
    </row>
    <row r="1673" spans="5:6" x14ac:dyDescent="0.25">
      <c r="E1673" s="62">
        <f t="shared" ca="1" si="52"/>
        <v>0.29975269053673392</v>
      </c>
      <c r="F1673" s="62">
        <f t="shared" ca="1" si="53"/>
        <v>0.60898031379558604</v>
      </c>
    </row>
    <row r="1674" spans="5:6" x14ac:dyDescent="0.25">
      <c r="E1674" s="62">
        <f t="shared" ca="1" si="52"/>
        <v>0.68378056724164127</v>
      </c>
      <c r="F1674" s="62">
        <f t="shared" ca="1" si="53"/>
        <v>1.5704845962369951</v>
      </c>
    </row>
    <row r="1675" spans="5:6" x14ac:dyDescent="0.25">
      <c r="E1675" s="62">
        <f t="shared" ca="1" si="52"/>
        <v>0.93332765022221176</v>
      </c>
      <c r="F1675" s="62">
        <f t="shared" ca="1" si="53"/>
        <v>4.3345834308611737</v>
      </c>
    </row>
    <row r="1676" spans="5:6" x14ac:dyDescent="0.25">
      <c r="E1676" s="62">
        <f t="shared" ca="1" si="52"/>
        <v>0.41065035390231874</v>
      </c>
      <c r="F1676" s="62">
        <f t="shared" ca="1" si="53"/>
        <v>0.80855596786086048</v>
      </c>
    </row>
    <row r="1677" spans="5:6" x14ac:dyDescent="0.25">
      <c r="E1677" s="62">
        <f t="shared" ca="1" si="52"/>
        <v>0.48444783234933031</v>
      </c>
      <c r="F1677" s="62">
        <f t="shared" ca="1" si="53"/>
        <v>0.9640094433814147</v>
      </c>
    </row>
    <row r="1678" spans="5:6" x14ac:dyDescent="0.25">
      <c r="E1678" s="62">
        <f t="shared" ca="1" si="52"/>
        <v>0.5944127947548562</v>
      </c>
      <c r="F1678" s="62">
        <f t="shared" ca="1" si="53"/>
        <v>1.2520676983585086</v>
      </c>
    </row>
    <row r="1679" spans="5:6" x14ac:dyDescent="0.25">
      <c r="E1679" s="62">
        <f t="shared" ca="1" si="52"/>
        <v>0.86222129114181423</v>
      </c>
      <c r="F1679" s="62">
        <f t="shared" ca="1" si="53"/>
        <v>2.8468174804859228</v>
      </c>
    </row>
    <row r="1680" spans="5:6" x14ac:dyDescent="0.25">
      <c r="E1680" s="62">
        <f t="shared" ca="1" si="52"/>
        <v>0.4571624629211396</v>
      </c>
      <c r="F1680" s="62">
        <f t="shared" ca="1" si="53"/>
        <v>0.90379863120903792</v>
      </c>
    </row>
    <row r="1681" spans="5:6" x14ac:dyDescent="0.25">
      <c r="E1681" s="62">
        <f t="shared" ca="1" si="52"/>
        <v>0.22072240738441185</v>
      </c>
      <c r="F1681" s="62">
        <f t="shared" ca="1" si="53"/>
        <v>0.48140967392446721</v>
      </c>
    </row>
    <row r="1682" spans="5:6" x14ac:dyDescent="0.25">
      <c r="E1682" s="62">
        <f t="shared" ca="1" si="52"/>
        <v>0.53356407292869867</v>
      </c>
      <c r="F1682" s="62">
        <f t="shared" ca="1" si="53"/>
        <v>1.0824064889439635</v>
      </c>
    </row>
    <row r="1683" spans="5:6" x14ac:dyDescent="0.25">
      <c r="E1683" s="62">
        <f t="shared" ca="1" si="52"/>
        <v>2.3198146666365771E-2</v>
      </c>
      <c r="F1683" s="62">
        <f t="shared" ca="1" si="53"/>
        <v>0.13497378897563522</v>
      </c>
    </row>
    <row r="1684" spans="5:6" x14ac:dyDescent="0.25">
      <c r="E1684" s="62">
        <f t="shared" ca="1" si="52"/>
        <v>0.22413838792272789</v>
      </c>
      <c r="F1684" s="62">
        <f t="shared" ca="1" si="53"/>
        <v>0.48678607450778955</v>
      </c>
    </row>
    <row r="1685" spans="5:6" x14ac:dyDescent="0.25">
      <c r="E1685" s="62">
        <f t="shared" ca="1" si="52"/>
        <v>0.44690873253914665</v>
      </c>
      <c r="F1685" s="62">
        <f t="shared" ca="1" si="53"/>
        <v>0.88205239631610943</v>
      </c>
    </row>
    <row r="1686" spans="5:6" x14ac:dyDescent="0.25">
      <c r="E1686" s="62">
        <f t="shared" ca="1" si="52"/>
        <v>0.84350448420972246</v>
      </c>
      <c r="F1686" s="62">
        <f t="shared" ca="1" si="53"/>
        <v>2.6255006436350352</v>
      </c>
    </row>
    <row r="1687" spans="5:6" x14ac:dyDescent="0.25">
      <c r="E1687" s="62">
        <f t="shared" ca="1" si="52"/>
        <v>0.17247622845645805</v>
      </c>
      <c r="F1687" s="62">
        <f t="shared" ca="1" si="53"/>
        <v>0.40593301132424509</v>
      </c>
    </row>
    <row r="1688" spans="5:6" x14ac:dyDescent="0.25">
      <c r="E1688" s="62">
        <f t="shared" ca="1" si="52"/>
        <v>0.96314270617582032</v>
      </c>
      <c r="F1688" s="62">
        <f t="shared" ca="1" si="53"/>
        <v>5.9024303926365738</v>
      </c>
    </row>
    <row r="1689" spans="5:6" x14ac:dyDescent="0.25">
      <c r="E1689" s="62">
        <f t="shared" ca="1" si="52"/>
        <v>0.92480341143470324</v>
      </c>
      <c r="F1689" s="62">
        <f t="shared" ca="1" si="53"/>
        <v>4.0583427292069612</v>
      </c>
    </row>
    <row r="1690" spans="5:6" x14ac:dyDescent="0.25">
      <c r="E1690" s="62">
        <f t="shared" ca="1" si="52"/>
        <v>0.68537464645846269</v>
      </c>
      <c r="F1690" s="62">
        <f t="shared" ca="1" si="53"/>
        <v>1.5771994702993959</v>
      </c>
    </row>
    <row r="1691" spans="5:6" x14ac:dyDescent="0.25">
      <c r="E1691" s="62">
        <f t="shared" ca="1" si="52"/>
        <v>0.90593328847614107</v>
      </c>
      <c r="F1691" s="62">
        <f t="shared" ca="1" si="53"/>
        <v>3.5773303941069265</v>
      </c>
    </row>
    <row r="1692" spans="5:6" x14ac:dyDescent="0.25">
      <c r="E1692" s="62">
        <f t="shared" ca="1" si="52"/>
        <v>0.78156075850900875</v>
      </c>
      <c r="F1692" s="62">
        <f t="shared" ca="1" si="53"/>
        <v>2.0928364645245221</v>
      </c>
    </row>
    <row r="1693" spans="5:6" x14ac:dyDescent="0.25">
      <c r="E1693" s="62">
        <f t="shared" ca="1" si="52"/>
        <v>0.91838022507071615</v>
      </c>
      <c r="F1693" s="62">
        <f t="shared" ca="1" si="53"/>
        <v>3.8774046103654451</v>
      </c>
    </row>
    <row r="1694" spans="5:6" x14ac:dyDescent="0.25">
      <c r="E1694" s="62">
        <f t="shared" ca="1" si="52"/>
        <v>0.73299331617957797</v>
      </c>
      <c r="F1694" s="62">
        <f t="shared" ca="1" si="53"/>
        <v>1.8013017921505781</v>
      </c>
    </row>
    <row r="1695" spans="5:6" x14ac:dyDescent="0.25">
      <c r="E1695" s="62">
        <f t="shared" ca="1" si="52"/>
        <v>6.7946967250564927E-2</v>
      </c>
      <c r="F1695" s="62">
        <f t="shared" ca="1" si="53"/>
        <v>0.23308705132658639</v>
      </c>
    </row>
    <row r="1696" spans="5:6" x14ac:dyDescent="0.25">
      <c r="E1696" s="62">
        <f t="shared" ca="1" si="52"/>
        <v>0.85379446642086099</v>
      </c>
      <c r="F1696" s="62">
        <f t="shared" ca="1" si="53"/>
        <v>2.7423643348287379</v>
      </c>
    </row>
    <row r="1697" spans="5:6" x14ac:dyDescent="0.25">
      <c r="E1697" s="62">
        <f t="shared" ca="1" si="52"/>
        <v>0.68995044328083011</v>
      </c>
      <c r="F1697" s="62">
        <f t="shared" ca="1" si="53"/>
        <v>1.59672581024711</v>
      </c>
    </row>
    <row r="1698" spans="5:6" x14ac:dyDescent="0.25">
      <c r="E1698" s="62">
        <f t="shared" ca="1" si="52"/>
        <v>0.44350454463873545</v>
      </c>
      <c r="F1698" s="62">
        <f t="shared" ca="1" si="53"/>
        <v>0.8749318320654329</v>
      </c>
    </row>
    <row r="1699" spans="5:6" x14ac:dyDescent="0.25">
      <c r="E1699" s="62">
        <f t="shared" ca="1" si="52"/>
        <v>0.21374740544588477</v>
      </c>
      <c r="F1699" s="62">
        <f t="shared" ca="1" si="53"/>
        <v>0.47045425097805799</v>
      </c>
    </row>
    <row r="1700" spans="5:6" x14ac:dyDescent="0.25">
      <c r="E1700" s="62">
        <f t="shared" ca="1" si="52"/>
        <v>0.55381426859578131</v>
      </c>
      <c r="F1700" s="62">
        <f t="shared" ca="1" si="53"/>
        <v>1.1356718621904125</v>
      </c>
    </row>
    <row r="1701" spans="5:6" x14ac:dyDescent="0.25">
      <c r="E1701" s="62">
        <f t="shared" ca="1" si="52"/>
        <v>0.22820851207814796</v>
      </c>
      <c r="F1701" s="62">
        <f t="shared" ca="1" si="53"/>
        <v>0.49320272276116761</v>
      </c>
    </row>
    <row r="1702" spans="5:6" x14ac:dyDescent="0.25">
      <c r="E1702" s="62">
        <f t="shared" ca="1" si="52"/>
        <v>0.14210781313725396</v>
      </c>
      <c r="F1702" s="62">
        <f t="shared" ca="1" si="53"/>
        <v>0.35815419279018562</v>
      </c>
    </row>
    <row r="1703" spans="5:6" x14ac:dyDescent="0.25">
      <c r="E1703" s="62">
        <f t="shared" ca="1" si="52"/>
        <v>0.736957366585826</v>
      </c>
      <c r="F1703" s="62">
        <f t="shared" ca="1" si="53"/>
        <v>1.8223374714975058</v>
      </c>
    </row>
    <row r="1704" spans="5:6" x14ac:dyDescent="0.25">
      <c r="E1704" s="62">
        <f t="shared" ca="1" si="52"/>
        <v>0.3023944018589324</v>
      </c>
      <c r="F1704" s="62">
        <f t="shared" ca="1" si="53"/>
        <v>0.61340025624063832</v>
      </c>
    </row>
    <row r="1705" spans="5:6" x14ac:dyDescent="0.25">
      <c r="E1705" s="62">
        <f t="shared" ca="1" si="52"/>
        <v>0.63920590071924066</v>
      </c>
      <c r="F1705" s="62">
        <f t="shared" ca="1" si="53"/>
        <v>1.3989087149947748</v>
      </c>
    </row>
    <row r="1706" spans="5:6" x14ac:dyDescent="0.25">
      <c r="E1706" s="62">
        <f t="shared" ca="1" si="52"/>
        <v>0.52805482380559832</v>
      </c>
      <c r="F1706" s="62">
        <f t="shared" ca="1" si="53"/>
        <v>1.0684007505954836</v>
      </c>
    </row>
    <row r="1707" spans="5:6" x14ac:dyDescent="0.25">
      <c r="E1707" s="62">
        <f t="shared" ca="1" si="52"/>
        <v>0.185665577677395</v>
      </c>
      <c r="F1707" s="62">
        <f t="shared" ca="1" si="53"/>
        <v>0.4265393364605411</v>
      </c>
    </row>
    <row r="1708" spans="5:6" x14ac:dyDescent="0.25">
      <c r="E1708" s="62">
        <f t="shared" ca="1" si="52"/>
        <v>6.9652187338816951E-2</v>
      </c>
      <c r="F1708" s="62">
        <f t="shared" ca="1" si="53"/>
        <v>0.23625597322155401</v>
      </c>
    </row>
    <row r="1709" spans="5:6" x14ac:dyDescent="0.25">
      <c r="E1709" s="62">
        <f t="shared" ca="1" si="52"/>
        <v>0.835731245507639</v>
      </c>
      <c r="F1709" s="62">
        <f t="shared" ca="1" si="53"/>
        <v>2.5439874226659898</v>
      </c>
    </row>
    <row r="1710" spans="5:6" x14ac:dyDescent="0.25">
      <c r="E1710" s="62">
        <f t="shared" ca="1" si="52"/>
        <v>0.7613899686329284</v>
      </c>
      <c r="F1710" s="62">
        <f t="shared" ca="1" si="53"/>
        <v>1.962088288099584</v>
      </c>
    </row>
    <row r="1711" spans="5:6" x14ac:dyDescent="0.25">
      <c r="E1711" s="62">
        <f t="shared" ca="1" si="52"/>
        <v>0.4723024852960811</v>
      </c>
      <c r="F1711" s="62">
        <f t="shared" ca="1" si="53"/>
        <v>0.93676883169641567</v>
      </c>
    </row>
    <row r="1712" spans="5:6" x14ac:dyDescent="0.25">
      <c r="E1712" s="62">
        <f t="shared" ca="1" si="52"/>
        <v>0.65396029413825141</v>
      </c>
      <c r="F1712" s="62">
        <f t="shared" ca="1" si="53"/>
        <v>1.4524967976322245</v>
      </c>
    </row>
    <row r="1713" spans="5:6" x14ac:dyDescent="0.25">
      <c r="E1713" s="62">
        <f t="shared" ca="1" si="52"/>
        <v>0.72676943062086274</v>
      </c>
      <c r="F1713" s="62">
        <f t="shared" ca="1" si="53"/>
        <v>1.7691018746081109</v>
      </c>
    </row>
    <row r="1714" spans="5:6" x14ac:dyDescent="0.25">
      <c r="E1714" s="62">
        <f t="shared" ca="1" si="52"/>
        <v>0.43348629279229556</v>
      </c>
      <c r="F1714" s="62">
        <f t="shared" ca="1" si="53"/>
        <v>0.85425172696131846</v>
      </c>
    </row>
    <row r="1715" spans="5:6" x14ac:dyDescent="0.25">
      <c r="E1715" s="62">
        <f t="shared" ca="1" si="52"/>
        <v>3.6397729627104636E-2</v>
      </c>
      <c r="F1715" s="62">
        <f t="shared" ca="1" si="53"/>
        <v>0.16835790941524692</v>
      </c>
    </row>
    <row r="1716" spans="5:6" x14ac:dyDescent="0.25">
      <c r="E1716" s="62">
        <f t="shared" ca="1" si="52"/>
        <v>0.89463057360050435</v>
      </c>
      <c r="F1716" s="62">
        <f t="shared" ca="1" si="53"/>
        <v>3.3489412287614893</v>
      </c>
    </row>
    <row r="1717" spans="5:6" x14ac:dyDescent="0.25">
      <c r="E1717" s="62">
        <f t="shared" ca="1" si="52"/>
        <v>0.48802205180736857</v>
      </c>
      <c r="F1717" s="62">
        <f t="shared" ca="1" si="53"/>
        <v>0.97216760113018164</v>
      </c>
    </row>
    <row r="1718" spans="5:6" x14ac:dyDescent="0.25">
      <c r="E1718" s="62">
        <f t="shared" ca="1" si="52"/>
        <v>6.9725333260814204E-2</v>
      </c>
      <c r="F1718" s="62">
        <f t="shared" ca="1" si="53"/>
        <v>0.23639138341573884</v>
      </c>
    </row>
    <row r="1719" spans="5:6" x14ac:dyDescent="0.25">
      <c r="E1719" s="62">
        <f t="shared" ca="1" si="52"/>
        <v>0.69440858942320138</v>
      </c>
      <c r="F1719" s="62">
        <f t="shared" ca="1" si="53"/>
        <v>1.6161186814172934</v>
      </c>
    </row>
    <row r="1720" spans="5:6" x14ac:dyDescent="0.25">
      <c r="E1720" s="62">
        <f t="shared" ca="1" si="52"/>
        <v>0.7941086202991926</v>
      </c>
      <c r="F1720" s="62">
        <f t="shared" ca="1" si="53"/>
        <v>2.1827147121136892</v>
      </c>
    </row>
    <row r="1721" spans="5:6" x14ac:dyDescent="0.25">
      <c r="E1721" s="62">
        <f t="shared" ca="1" si="52"/>
        <v>0.43551424868696886</v>
      </c>
      <c r="F1721" s="62">
        <f t="shared" ca="1" si="53"/>
        <v>0.8584054081922845</v>
      </c>
    </row>
    <row r="1722" spans="5:6" x14ac:dyDescent="0.25">
      <c r="E1722" s="62">
        <f t="shared" ca="1" si="52"/>
        <v>0.38128437634907142</v>
      </c>
      <c r="F1722" s="62">
        <f t="shared" ca="1" si="53"/>
        <v>0.75244319325380371</v>
      </c>
    </row>
    <row r="1723" spans="5:6" x14ac:dyDescent="0.25">
      <c r="E1723" s="62">
        <f t="shared" ca="1" si="52"/>
        <v>0.49411346221033214</v>
      </c>
      <c r="F1723" s="62">
        <f t="shared" ca="1" si="53"/>
        <v>0.98622536674456107</v>
      </c>
    </row>
    <row r="1724" spans="5:6" x14ac:dyDescent="0.25">
      <c r="E1724" s="62">
        <f t="shared" ca="1" si="52"/>
        <v>0.57897359359169887</v>
      </c>
      <c r="F1724" s="62">
        <f t="shared" ca="1" si="53"/>
        <v>1.2061565756964345</v>
      </c>
    </row>
    <row r="1725" spans="5:6" x14ac:dyDescent="0.25">
      <c r="E1725" s="62">
        <f t="shared" ca="1" si="52"/>
        <v>0.83523908396459501</v>
      </c>
      <c r="F1725" s="62">
        <f t="shared" ca="1" si="53"/>
        <v>2.5390046840402256</v>
      </c>
    </row>
    <row r="1726" spans="5:6" x14ac:dyDescent="0.25">
      <c r="E1726" s="62">
        <f t="shared" ca="1" si="52"/>
        <v>8.5394678637481736E-2</v>
      </c>
      <c r="F1726" s="62">
        <f t="shared" ca="1" si="53"/>
        <v>0.26454831586348926</v>
      </c>
    </row>
    <row r="1727" spans="5:6" x14ac:dyDescent="0.25">
      <c r="E1727" s="62">
        <f t="shared" ca="1" si="52"/>
        <v>0.6940005388350512</v>
      </c>
      <c r="F1727" s="62">
        <f t="shared" ca="1" si="53"/>
        <v>1.6143281984713655</v>
      </c>
    </row>
    <row r="1728" spans="5:6" x14ac:dyDescent="0.25">
      <c r="E1728" s="62">
        <f t="shared" ca="1" si="52"/>
        <v>0.90587026850428576</v>
      </c>
      <c r="F1728" s="62">
        <f t="shared" ca="1" si="53"/>
        <v>3.5759529919646895</v>
      </c>
    </row>
    <row r="1729" spans="5:6" x14ac:dyDescent="0.25">
      <c r="E1729" s="62">
        <f t="shared" ca="1" si="52"/>
        <v>0.35519144062924202</v>
      </c>
      <c r="F1729" s="62">
        <f t="shared" ca="1" si="53"/>
        <v>0.70476247566564321</v>
      </c>
    </row>
    <row r="1730" spans="5:6" x14ac:dyDescent="0.25">
      <c r="E1730" s="62">
        <f t="shared" ca="1" si="52"/>
        <v>0.34566336448815116</v>
      </c>
      <c r="F1730" s="62">
        <f t="shared" ca="1" si="53"/>
        <v>0.68780414387433064</v>
      </c>
    </row>
    <row r="1731" spans="5:6" x14ac:dyDescent="0.25">
      <c r="E1731" s="62">
        <f t="shared" ca="1" si="52"/>
        <v>7.4265900275202745E-2</v>
      </c>
      <c r="F1731" s="62">
        <f t="shared" ca="1" si="53"/>
        <v>0.24471769326712864</v>
      </c>
    </row>
    <row r="1732" spans="5:6" x14ac:dyDescent="0.25">
      <c r="E1732" s="62">
        <f t="shared" ref="E1732:E1795" ca="1" si="54">RAND()</f>
        <v>0.85120053038855736</v>
      </c>
      <c r="F1732" s="62">
        <f t="shared" ref="F1732:F1795" ca="1" si="55">_xlfn.F.INV(E1732,$C$3,$C$4)</f>
        <v>2.7118632294845431</v>
      </c>
    </row>
    <row r="1733" spans="5:6" x14ac:dyDescent="0.25">
      <c r="E1733" s="62">
        <f t="shared" ca="1" si="54"/>
        <v>0.52704633435438264</v>
      </c>
      <c r="F1733" s="62">
        <f t="shared" ca="1" si="55"/>
        <v>1.0658583430380506</v>
      </c>
    </row>
    <row r="1734" spans="5:6" x14ac:dyDescent="0.25">
      <c r="E1734" s="62">
        <f t="shared" ca="1" si="54"/>
        <v>0.39562284116084334</v>
      </c>
      <c r="F1734" s="62">
        <f t="shared" ca="1" si="55"/>
        <v>0.77949302702789447</v>
      </c>
    </row>
    <row r="1735" spans="5:6" x14ac:dyDescent="0.25">
      <c r="E1735" s="62">
        <f t="shared" ca="1" si="54"/>
        <v>0.84723496820620181</v>
      </c>
      <c r="F1735" s="62">
        <f t="shared" ca="1" si="55"/>
        <v>2.6666175852554574</v>
      </c>
    </row>
    <row r="1736" spans="5:6" x14ac:dyDescent="0.25">
      <c r="E1736" s="62">
        <f t="shared" ca="1" si="54"/>
        <v>0.40677400626748961</v>
      </c>
      <c r="F1736" s="62">
        <f t="shared" ca="1" si="55"/>
        <v>0.80098614185341832</v>
      </c>
    </row>
    <row r="1737" spans="5:6" x14ac:dyDescent="0.25">
      <c r="E1737" s="62">
        <f t="shared" ca="1" si="54"/>
        <v>7.9154764997548477E-2</v>
      </c>
      <c r="F1737" s="62">
        <f t="shared" ca="1" si="55"/>
        <v>0.25352211574487804</v>
      </c>
    </row>
    <row r="1738" spans="5:6" x14ac:dyDescent="0.25">
      <c r="E1738" s="62">
        <f t="shared" ca="1" si="54"/>
        <v>0.11526669324544814</v>
      </c>
      <c r="F1738" s="62">
        <f t="shared" ca="1" si="55"/>
        <v>0.31494770938181038</v>
      </c>
    </row>
    <row r="1739" spans="5:6" x14ac:dyDescent="0.25">
      <c r="E1739" s="62">
        <f t="shared" ca="1" si="54"/>
        <v>0.39715858076896204</v>
      </c>
      <c r="F1739" s="62">
        <f t="shared" ca="1" si="55"/>
        <v>0.78242869362274847</v>
      </c>
    </row>
    <row r="1740" spans="5:6" x14ac:dyDescent="0.25">
      <c r="E1740" s="62">
        <f t="shared" ca="1" si="54"/>
        <v>0.15303531662356484</v>
      </c>
      <c r="F1740" s="62">
        <f t="shared" ca="1" si="55"/>
        <v>0.37543280922900679</v>
      </c>
    </row>
    <row r="1741" spans="5:6" x14ac:dyDescent="0.25">
      <c r="E1741" s="62">
        <f t="shared" ca="1" si="54"/>
        <v>0.35290100800699753</v>
      </c>
      <c r="F1741" s="62">
        <f t="shared" ca="1" si="55"/>
        <v>0.70066497143013284</v>
      </c>
    </row>
    <row r="1742" spans="5:6" x14ac:dyDescent="0.25">
      <c r="E1742" s="62">
        <f t="shared" ca="1" si="54"/>
        <v>0.25449086733751147</v>
      </c>
      <c r="F1742" s="62">
        <f t="shared" ca="1" si="55"/>
        <v>0.53498883436690692</v>
      </c>
    </row>
    <row r="1743" spans="5:6" x14ac:dyDescent="0.25">
      <c r="E1743" s="62">
        <f t="shared" ca="1" si="54"/>
        <v>0.6775476587249718</v>
      </c>
      <c r="F1743" s="62">
        <f t="shared" ca="1" si="55"/>
        <v>1.5446498998774028</v>
      </c>
    </row>
    <row r="1744" spans="5:6" x14ac:dyDescent="0.25">
      <c r="E1744" s="62">
        <f t="shared" ca="1" si="54"/>
        <v>0.96777633672491459</v>
      </c>
      <c r="F1744" s="62">
        <f t="shared" ca="1" si="55"/>
        <v>6.3115568882655415</v>
      </c>
    </row>
    <row r="1745" spans="5:6" x14ac:dyDescent="0.25">
      <c r="E1745" s="62">
        <f t="shared" ca="1" si="54"/>
        <v>0.4838610989030383</v>
      </c>
      <c r="F1745" s="62">
        <f t="shared" ca="1" si="55"/>
        <v>0.96267650079698597</v>
      </c>
    </row>
    <row r="1746" spans="5:6" x14ac:dyDescent="0.25">
      <c r="E1746" s="62">
        <f t="shared" ca="1" si="54"/>
        <v>0.72080111371847211</v>
      </c>
      <c r="F1746" s="62">
        <f t="shared" ca="1" si="55"/>
        <v>1.7391296602732846</v>
      </c>
    </row>
    <row r="1747" spans="5:6" x14ac:dyDescent="0.25">
      <c r="E1747" s="62">
        <f t="shared" ca="1" si="54"/>
        <v>0.13899465472699257</v>
      </c>
      <c r="F1747" s="62">
        <f t="shared" ca="1" si="55"/>
        <v>0.35320581238266191</v>
      </c>
    </row>
    <row r="1748" spans="5:6" x14ac:dyDescent="0.25">
      <c r="E1748" s="62">
        <f t="shared" ca="1" si="54"/>
        <v>0.12848493994902843</v>
      </c>
      <c r="F1748" s="62">
        <f t="shared" ca="1" si="55"/>
        <v>0.33639308342714397</v>
      </c>
    </row>
    <row r="1749" spans="5:6" x14ac:dyDescent="0.25">
      <c r="E1749" s="62">
        <f t="shared" ca="1" si="54"/>
        <v>0.87481532000712448</v>
      </c>
      <c r="F1749" s="62">
        <f t="shared" ca="1" si="55"/>
        <v>3.0204753684192656</v>
      </c>
    </row>
    <row r="1750" spans="5:6" x14ac:dyDescent="0.25">
      <c r="E1750" s="62">
        <f t="shared" ca="1" si="54"/>
        <v>0.59310451374906892</v>
      </c>
      <c r="F1750" s="62">
        <f t="shared" ca="1" si="55"/>
        <v>1.2480926259332628</v>
      </c>
    </row>
    <row r="1751" spans="5:6" x14ac:dyDescent="0.25">
      <c r="E1751" s="62">
        <f t="shared" ca="1" si="54"/>
        <v>0.66886966910190182</v>
      </c>
      <c r="F1751" s="62">
        <f t="shared" ca="1" si="55"/>
        <v>1.5097511596400381</v>
      </c>
    </row>
    <row r="1752" spans="5:6" x14ac:dyDescent="0.25">
      <c r="E1752" s="62">
        <f t="shared" ca="1" si="54"/>
        <v>0.97108695882550511</v>
      </c>
      <c r="F1752" s="62">
        <f t="shared" ca="1" si="55"/>
        <v>6.6578796631129427</v>
      </c>
    </row>
    <row r="1753" spans="5:6" x14ac:dyDescent="0.25">
      <c r="E1753" s="62">
        <f t="shared" ca="1" si="54"/>
        <v>0.87210556302409903</v>
      </c>
      <c r="F1753" s="62">
        <f t="shared" ca="1" si="55"/>
        <v>2.9811337890109537</v>
      </c>
    </row>
    <row r="1754" spans="5:6" x14ac:dyDescent="0.25">
      <c r="E1754" s="62">
        <f t="shared" ca="1" si="54"/>
        <v>0.33103552199534281</v>
      </c>
      <c r="F1754" s="62">
        <f t="shared" ca="1" si="55"/>
        <v>0.6621964220363572</v>
      </c>
    </row>
    <row r="1755" spans="5:6" x14ac:dyDescent="0.25">
      <c r="E1755" s="62">
        <f t="shared" ca="1" si="54"/>
        <v>7.7783939717529726E-2</v>
      </c>
      <c r="F1755" s="62">
        <f t="shared" ca="1" si="55"/>
        <v>0.25106901800163633</v>
      </c>
    </row>
    <row r="1756" spans="5:6" x14ac:dyDescent="0.25">
      <c r="E1756" s="62">
        <f t="shared" ca="1" si="54"/>
        <v>0.11980641779204926</v>
      </c>
      <c r="F1756" s="62">
        <f t="shared" ca="1" si="55"/>
        <v>0.32235701516057896</v>
      </c>
    </row>
    <row r="1757" spans="5:6" x14ac:dyDescent="0.25">
      <c r="E1757" s="62">
        <f t="shared" ca="1" si="54"/>
        <v>0.32349262317376726</v>
      </c>
      <c r="F1757" s="62">
        <f t="shared" ca="1" si="55"/>
        <v>0.64918125280531802</v>
      </c>
    </row>
    <row r="1758" spans="5:6" x14ac:dyDescent="0.25">
      <c r="E1758" s="62">
        <f t="shared" ca="1" si="54"/>
        <v>0.32644932116765002</v>
      </c>
      <c r="F1758" s="62">
        <f t="shared" ca="1" si="55"/>
        <v>0.65426824104327141</v>
      </c>
    </row>
    <row r="1759" spans="5:6" x14ac:dyDescent="0.25">
      <c r="E1759" s="62">
        <f t="shared" ca="1" si="54"/>
        <v>0.56118065414317997</v>
      </c>
      <c r="F1759" s="62">
        <f t="shared" ca="1" si="55"/>
        <v>1.1557887343531805</v>
      </c>
    </row>
    <row r="1760" spans="5:6" x14ac:dyDescent="0.25">
      <c r="E1760" s="62">
        <f t="shared" ca="1" si="54"/>
        <v>0.24760166023650221</v>
      </c>
      <c r="F1760" s="62">
        <f t="shared" ca="1" si="55"/>
        <v>0.52396883694823915</v>
      </c>
    </row>
    <row r="1761" spans="5:6" x14ac:dyDescent="0.25">
      <c r="E1761" s="62">
        <f t="shared" ca="1" si="54"/>
        <v>0.17470749042070366</v>
      </c>
      <c r="F1761" s="62">
        <f t="shared" ca="1" si="55"/>
        <v>0.40942163310977775</v>
      </c>
    </row>
    <row r="1762" spans="5:6" x14ac:dyDescent="0.25">
      <c r="E1762" s="62">
        <f t="shared" ca="1" si="54"/>
        <v>7.2047162454903169E-2</v>
      </c>
      <c r="F1762" s="62">
        <f t="shared" ca="1" si="55"/>
        <v>0.24066815211282525</v>
      </c>
    </row>
    <row r="1763" spans="5:6" x14ac:dyDescent="0.25">
      <c r="E1763" s="62">
        <f t="shared" ca="1" si="54"/>
        <v>0.96398216071905529</v>
      </c>
      <c r="F1763" s="62">
        <f t="shared" ca="1" si="55"/>
        <v>5.9710566303166281</v>
      </c>
    </row>
    <row r="1764" spans="5:6" x14ac:dyDescent="0.25">
      <c r="E1764" s="62">
        <f t="shared" ca="1" si="54"/>
        <v>0.38701220344829623</v>
      </c>
      <c r="F1764" s="62">
        <f t="shared" ca="1" si="55"/>
        <v>0.76317245667676548</v>
      </c>
    </row>
    <row r="1765" spans="5:6" x14ac:dyDescent="0.25">
      <c r="E1765" s="62">
        <f t="shared" ca="1" si="54"/>
        <v>0.62143583295707983</v>
      </c>
      <c r="F1765" s="62">
        <f t="shared" ca="1" si="55"/>
        <v>1.3380033698455616</v>
      </c>
    </row>
    <row r="1766" spans="5:6" x14ac:dyDescent="0.25">
      <c r="E1766" s="62">
        <f t="shared" ca="1" si="54"/>
        <v>0.43653323358298524</v>
      </c>
      <c r="F1766" s="62">
        <f t="shared" ca="1" si="55"/>
        <v>0.86049865922370306</v>
      </c>
    </row>
    <row r="1767" spans="5:6" x14ac:dyDescent="0.25">
      <c r="E1767" s="62">
        <f t="shared" ca="1" si="54"/>
        <v>0.73156723143093627</v>
      </c>
      <c r="F1767" s="62">
        <f t="shared" ca="1" si="55"/>
        <v>1.7938359119010527</v>
      </c>
    </row>
    <row r="1768" spans="5:6" x14ac:dyDescent="0.25">
      <c r="E1768" s="62">
        <f t="shared" ca="1" si="54"/>
        <v>0.4671004531808306</v>
      </c>
      <c r="F1768" s="62">
        <f t="shared" ca="1" si="55"/>
        <v>0.92532059280579382</v>
      </c>
    </row>
    <row r="1769" spans="5:6" x14ac:dyDescent="0.25">
      <c r="E1769" s="62">
        <f t="shared" ca="1" si="54"/>
        <v>0.74893890438746946</v>
      </c>
      <c r="F1769" s="62">
        <f t="shared" ca="1" si="55"/>
        <v>1.8885886039063293</v>
      </c>
    </row>
    <row r="1770" spans="5:6" x14ac:dyDescent="0.25">
      <c r="E1770" s="62">
        <f t="shared" ca="1" si="54"/>
        <v>0.63282553318584789</v>
      </c>
      <c r="F1770" s="62">
        <f t="shared" ca="1" si="55"/>
        <v>1.3766050022062029</v>
      </c>
    </row>
    <row r="1771" spans="5:6" x14ac:dyDescent="0.25">
      <c r="E1771" s="62">
        <f t="shared" ca="1" si="54"/>
        <v>0.62954768960062013</v>
      </c>
      <c r="F1771" s="62">
        <f t="shared" ca="1" si="55"/>
        <v>1.3653398711140599</v>
      </c>
    </row>
    <row r="1772" spans="5:6" x14ac:dyDescent="0.25">
      <c r="E1772" s="62">
        <f t="shared" ca="1" si="54"/>
        <v>0.34472715552865962</v>
      </c>
      <c r="F1772" s="62">
        <f t="shared" ca="1" si="55"/>
        <v>0.68615002570666617</v>
      </c>
    </row>
    <row r="1773" spans="5:6" x14ac:dyDescent="0.25">
      <c r="E1773" s="62">
        <f t="shared" ca="1" si="54"/>
        <v>0.68362379233013693</v>
      </c>
      <c r="F1773" s="62">
        <f t="shared" ca="1" si="55"/>
        <v>1.5698266040171398</v>
      </c>
    </row>
    <row r="1774" spans="5:6" x14ac:dyDescent="0.25">
      <c r="E1774" s="62">
        <f t="shared" ca="1" si="54"/>
        <v>0.2536316113864896</v>
      </c>
      <c r="F1774" s="62">
        <f t="shared" ca="1" si="55"/>
        <v>0.53361144255173631</v>
      </c>
    </row>
    <row r="1775" spans="5:6" x14ac:dyDescent="0.25">
      <c r="E1775" s="62">
        <f t="shared" ca="1" si="54"/>
        <v>0.92438799707775954</v>
      </c>
      <c r="F1775" s="62">
        <f t="shared" ca="1" si="55"/>
        <v>4.0460003178626254</v>
      </c>
    </row>
    <row r="1776" spans="5:6" x14ac:dyDescent="0.25">
      <c r="E1776" s="62">
        <f t="shared" ca="1" si="54"/>
        <v>0.76150863651782053</v>
      </c>
      <c r="F1776" s="62">
        <f t="shared" ca="1" si="55"/>
        <v>1.9628134783364279</v>
      </c>
    </row>
    <row r="1777" spans="5:6" x14ac:dyDescent="0.25">
      <c r="E1777" s="62">
        <f t="shared" ca="1" si="54"/>
        <v>0.41210816848883425</v>
      </c>
      <c r="F1777" s="62">
        <f t="shared" ca="1" si="55"/>
        <v>0.81141634507909866</v>
      </c>
    </row>
    <row r="1778" spans="5:6" x14ac:dyDescent="0.25">
      <c r="E1778" s="62">
        <f t="shared" ca="1" si="54"/>
        <v>1.1481540574368343E-2</v>
      </c>
      <c r="F1778" s="62">
        <f t="shared" ca="1" si="55"/>
        <v>9.7104667457682065E-2</v>
      </c>
    </row>
    <row r="1779" spans="5:6" x14ac:dyDescent="0.25">
      <c r="E1779" s="62">
        <f t="shared" ca="1" si="54"/>
        <v>0.29974197477224473</v>
      </c>
      <c r="F1779" s="62">
        <f t="shared" ca="1" si="55"/>
        <v>0.60896241059883538</v>
      </c>
    </row>
    <row r="1780" spans="5:6" x14ac:dyDescent="0.25">
      <c r="E1780" s="62">
        <f t="shared" ca="1" si="54"/>
        <v>0.86388258870477319</v>
      </c>
      <c r="F1780" s="62">
        <f t="shared" ca="1" si="55"/>
        <v>2.8684495110545245</v>
      </c>
    </row>
    <row r="1781" spans="5:6" x14ac:dyDescent="0.25">
      <c r="E1781" s="62">
        <f t="shared" ca="1" si="54"/>
        <v>0.43030088770364483</v>
      </c>
      <c r="F1781" s="62">
        <f t="shared" ca="1" si="55"/>
        <v>0.84775991773086057</v>
      </c>
    </row>
    <row r="1782" spans="5:6" x14ac:dyDescent="0.25">
      <c r="E1782" s="62">
        <f t="shared" ca="1" si="54"/>
        <v>0.22440583618278398</v>
      </c>
      <c r="F1782" s="62">
        <f t="shared" ca="1" si="55"/>
        <v>0.48720734587746367</v>
      </c>
    </row>
    <row r="1783" spans="5:6" x14ac:dyDescent="0.25">
      <c r="E1783" s="62">
        <f t="shared" ca="1" si="54"/>
        <v>0.24415703033312097</v>
      </c>
      <c r="F1783" s="62">
        <f t="shared" ca="1" si="55"/>
        <v>0.51847804985468871</v>
      </c>
    </row>
    <row r="1784" spans="5:6" x14ac:dyDescent="0.25">
      <c r="E1784" s="62">
        <f t="shared" ca="1" si="54"/>
        <v>0.33703312180559841</v>
      </c>
      <c r="F1784" s="62">
        <f t="shared" ca="1" si="55"/>
        <v>0.67263558136159118</v>
      </c>
    </row>
    <row r="1785" spans="5:6" x14ac:dyDescent="0.25">
      <c r="E1785" s="62">
        <f t="shared" ca="1" si="54"/>
        <v>0.5176834851529204</v>
      </c>
      <c r="F1785" s="62">
        <f t="shared" ca="1" si="55"/>
        <v>1.0425616508814708</v>
      </c>
    </row>
    <row r="1786" spans="5:6" x14ac:dyDescent="0.25">
      <c r="E1786" s="62">
        <f t="shared" ca="1" si="54"/>
        <v>0.63020972152778343</v>
      </c>
      <c r="F1786" s="62">
        <f t="shared" ca="1" si="55"/>
        <v>1.3676047546339662</v>
      </c>
    </row>
    <row r="1787" spans="5:6" x14ac:dyDescent="0.25">
      <c r="E1787" s="62">
        <f t="shared" ca="1" si="54"/>
        <v>0.23921589033838686</v>
      </c>
      <c r="F1787" s="62">
        <f t="shared" ca="1" si="55"/>
        <v>0.51062264083466224</v>
      </c>
    </row>
    <row r="1788" spans="5:6" x14ac:dyDescent="0.25">
      <c r="E1788" s="62">
        <f t="shared" ca="1" si="54"/>
        <v>0.68688527143195388</v>
      </c>
      <c r="F1788" s="62">
        <f t="shared" ca="1" si="55"/>
        <v>1.5836042236331596</v>
      </c>
    </row>
    <row r="1789" spans="5:6" x14ac:dyDescent="0.25">
      <c r="E1789" s="62">
        <f t="shared" ca="1" si="54"/>
        <v>0.47801464825139728</v>
      </c>
      <c r="F1789" s="62">
        <f t="shared" ca="1" si="55"/>
        <v>0.94948954832682553</v>
      </c>
    </row>
    <row r="1790" spans="5:6" x14ac:dyDescent="0.25">
      <c r="E1790" s="62">
        <f t="shared" ca="1" si="54"/>
        <v>0.54508895882417208</v>
      </c>
      <c r="F1790" s="62">
        <f t="shared" ca="1" si="55"/>
        <v>1.1123660596161054</v>
      </c>
    </row>
    <row r="1791" spans="5:6" x14ac:dyDescent="0.25">
      <c r="E1791" s="62">
        <f t="shared" ca="1" si="54"/>
        <v>0.95905713804528181</v>
      </c>
      <c r="F1791" s="62">
        <f t="shared" ca="1" si="55"/>
        <v>5.5970904909678332</v>
      </c>
    </row>
    <row r="1792" spans="5:6" x14ac:dyDescent="0.25">
      <c r="E1792" s="62">
        <f t="shared" ca="1" si="54"/>
        <v>0.24885049784018431</v>
      </c>
      <c r="F1792" s="62">
        <f t="shared" ca="1" si="55"/>
        <v>0.52596258986726285</v>
      </c>
    </row>
    <row r="1793" spans="5:6" x14ac:dyDescent="0.25">
      <c r="E1793" s="62">
        <f t="shared" ca="1" si="54"/>
        <v>0.73899154037224024</v>
      </c>
      <c r="F1793" s="62">
        <f t="shared" ca="1" si="55"/>
        <v>1.8332973181015191</v>
      </c>
    </row>
    <row r="1794" spans="5:6" x14ac:dyDescent="0.25">
      <c r="E1794" s="62">
        <f t="shared" ca="1" si="54"/>
        <v>8.3188935327921376E-3</v>
      </c>
      <c r="F1794" s="62">
        <f t="shared" ca="1" si="55"/>
        <v>8.3911931939732703E-2</v>
      </c>
    </row>
    <row r="1795" spans="5:6" x14ac:dyDescent="0.25">
      <c r="E1795" s="62">
        <f t="shared" ca="1" si="54"/>
        <v>0.34060398565829142</v>
      </c>
      <c r="F1795" s="62">
        <f t="shared" ca="1" si="55"/>
        <v>0.6788902808824927</v>
      </c>
    </row>
    <row r="1796" spans="5:6" x14ac:dyDescent="0.25">
      <c r="E1796" s="62">
        <f t="shared" ref="E1796:E1859" ca="1" si="56">RAND()</f>
        <v>0.16806995224837051</v>
      </c>
      <c r="F1796" s="62">
        <f t="shared" ref="F1796:F1859" ca="1" si="57">_xlfn.F.INV(E1796,$C$3,$C$4)</f>
        <v>0.39903847355758038</v>
      </c>
    </row>
    <row r="1797" spans="5:6" x14ac:dyDescent="0.25">
      <c r="E1797" s="62">
        <f t="shared" ca="1" si="56"/>
        <v>9.0807919475098142E-2</v>
      </c>
      <c r="F1797" s="62">
        <f t="shared" ca="1" si="57"/>
        <v>0.27394655460489925</v>
      </c>
    </row>
    <row r="1798" spans="5:6" x14ac:dyDescent="0.25">
      <c r="E1798" s="62">
        <f t="shared" ca="1" si="56"/>
        <v>0.54622452345287464</v>
      </c>
      <c r="F1798" s="62">
        <f t="shared" ca="1" si="57"/>
        <v>1.1153680629845475</v>
      </c>
    </row>
    <row r="1799" spans="5:6" x14ac:dyDescent="0.25">
      <c r="E1799" s="62">
        <f t="shared" ca="1" si="56"/>
        <v>0.22005782204927182</v>
      </c>
      <c r="F1799" s="62">
        <f t="shared" ca="1" si="57"/>
        <v>0.48036457583076148</v>
      </c>
    </row>
    <row r="1800" spans="5:6" x14ac:dyDescent="0.25">
      <c r="E1800" s="62">
        <f t="shared" ca="1" si="56"/>
        <v>0.85202216649789231</v>
      </c>
      <c r="F1800" s="62">
        <f t="shared" ca="1" si="57"/>
        <v>2.7214450622283963</v>
      </c>
    </row>
    <row r="1801" spans="5:6" x14ac:dyDescent="0.25">
      <c r="E1801" s="62">
        <f t="shared" ca="1" si="56"/>
        <v>6.7859786992968352E-2</v>
      </c>
      <c r="F1801" s="62">
        <f t="shared" ca="1" si="57"/>
        <v>0.23292440101820547</v>
      </c>
    </row>
    <row r="1802" spans="5:6" x14ac:dyDescent="0.25">
      <c r="E1802" s="62">
        <f t="shared" ca="1" si="56"/>
        <v>0.1946294403388249</v>
      </c>
      <c r="F1802" s="62">
        <f t="shared" ca="1" si="57"/>
        <v>0.44053783069847191</v>
      </c>
    </row>
    <row r="1803" spans="5:6" x14ac:dyDescent="0.25">
      <c r="E1803" s="62">
        <f t="shared" ca="1" si="56"/>
        <v>0.86226183747607932</v>
      </c>
      <c r="F1803" s="62">
        <f t="shared" ca="1" si="57"/>
        <v>2.847341164244436</v>
      </c>
    </row>
    <row r="1804" spans="5:6" x14ac:dyDescent="0.25">
      <c r="E1804" s="62">
        <f t="shared" ca="1" si="56"/>
        <v>0.69445674238405275</v>
      </c>
      <c r="F1804" s="62">
        <f t="shared" ca="1" si="57"/>
        <v>1.6163301795982961</v>
      </c>
    </row>
    <row r="1805" spans="5:6" x14ac:dyDescent="0.25">
      <c r="E1805" s="62">
        <f t="shared" ca="1" si="56"/>
        <v>0.26778575590616449</v>
      </c>
      <c r="F1805" s="62">
        <f t="shared" ca="1" si="57"/>
        <v>0.55641596288502526</v>
      </c>
    </row>
    <row r="1806" spans="5:6" x14ac:dyDescent="0.25">
      <c r="E1806" s="62">
        <f t="shared" ca="1" si="56"/>
        <v>0.73516910315766371</v>
      </c>
      <c r="F1806" s="62">
        <f t="shared" ca="1" si="57"/>
        <v>1.8127957587792571</v>
      </c>
    </row>
    <row r="1807" spans="5:6" x14ac:dyDescent="0.25">
      <c r="E1807" s="62">
        <f t="shared" ca="1" si="56"/>
        <v>0.13647147012046013</v>
      </c>
      <c r="F1807" s="62">
        <f t="shared" ca="1" si="57"/>
        <v>0.34918530959673377</v>
      </c>
    </row>
    <row r="1808" spans="5:6" x14ac:dyDescent="0.25">
      <c r="E1808" s="62">
        <f t="shared" ca="1" si="56"/>
        <v>0.30027066268873071</v>
      </c>
      <c r="F1808" s="62">
        <f t="shared" ca="1" si="57"/>
        <v>0.60984595432700106</v>
      </c>
    </row>
    <row r="1809" spans="5:6" x14ac:dyDescent="0.25">
      <c r="E1809" s="62">
        <f t="shared" ca="1" si="56"/>
        <v>0.36787467720905975</v>
      </c>
      <c r="F1809" s="62">
        <f t="shared" ca="1" si="57"/>
        <v>0.7277026194797237</v>
      </c>
    </row>
    <row r="1810" spans="5:6" x14ac:dyDescent="0.25">
      <c r="E1810" s="62">
        <f t="shared" ca="1" si="56"/>
        <v>0.34507122874351226</v>
      </c>
      <c r="F1810" s="62">
        <f t="shared" ca="1" si="57"/>
        <v>0.68675769504062512</v>
      </c>
    </row>
    <row r="1811" spans="5:6" x14ac:dyDescent="0.25">
      <c r="E1811" s="62">
        <f t="shared" ca="1" si="56"/>
        <v>0.86245500161473165</v>
      </c>
      <c r="F1811" s="62">
        <f t="shared" ca="1" si="57"/>
        <v>2.849838925400161</v>
      </c>
    </row>
    <row r="1812" spans="5:6" x14ac:dyDescent="0.25">
      <c r="E1812" s="62">
        <f t="shared" ca="1" si="56"/>
        <v>0.12654575056555672</v>
      </c>
      <c r="F1812" s="62">
        <f t="shared" ca="1" si="57"/>
        <v>0.3332700552484964</v>
      </c>
    </row>
    <row r="1813" spans="5:6" x14ac:dyDescent="0.25">
      <c r="E1813" s="62">
        <f t="shared" ca="1" si="56"/>
        <v>0.18740464244755606</v>
      </c>
      <c r="F1813" s="62">
        <f t="shared" ca="1" si="57"/>
        <v>0.4292548578258612</v>
      </c>
    </row>
    <row r="1814" spans="5:6" x14ac:dyDescent="0.25">
      <c r="E1814" s="62">
        <f t="shared" ca="1" si="56"/>
        <v>0.72550294473505339</v>
      </c>
      <c r="F1814" s="62">
        <f t="shared" ca="1" si="57"/>
        <v>1.7626692545731761</v>
      </c>
    </row>
    <row r="1815" spans="5:6" x14ac:dyDescent="0.25">
      <c r="E1815" s="62">
        <f t="shared" ca="1" si="56"/>
        <v>0.73207539697000334</v>
      </c>
      <c r="F1815" s="62">
        <f t="shared" ca="1" si="57"/>
        <v>1.7964901880971622</v>
      </c>
    </row>
    <row r="1816" spans="5:6" x14ac:dyDescent="0.25">
      <c r="E1816" s="62">
        <f t="shared" ca="1" si="56"/>
        <v>0.84148855910744225</v>
      </c>
      <c r="F1816" s="62">
        <f t="shared" ca="1" si="57"/>
        <v>2.6038362766615135</v>
      </c>
    </row>
    <row r="1817" spans="5:6" x14ac:dyDescent="0.25">
      <c r="E1817" s="62">
        <f t="shared" ca="1" si="56"/>
        <v>0.4388773569925517</v>
      </c>
      <c r="F1817" s="62">
        <f t="shared" ca="1" si="57"/>
        <v>0.86532985190963074</v>
      </c>
    </row>
    <row r="1818" spans="5:6" x14ac:dyDescent="0.25">
      <c r="E1818" s="62">
        <f t="shared" ca="1" si="56"/>
        <v>0.49144426045189649</v>
      </c>
      <c r="F1818" s="62">
        <f t="shared" ca="1" si="57"/>
        <v>0.98004117450510964</v>
      </c>
    </row>
    <row r="1819" spans="5:6" x14ac:dyDescent="0.25">
      <c r="E1819" s="62">
        <f t="shared" ca="1" si="56"/>
        <v>0.32320935687799213</v>
      </c>
      <c r="F1819" s="62">
        <f t="shared" ca="1" si="57"/>
        <v>0.64869487593933606</v>
      </c>
    </row>
    <row r="1820" spans="5:6" x14ac:dyDescent="0.25">
      <c r="E1820" s="62">
        <f t="shared" ca="1" si="56"/>
        <v>0.6564466977661304</v>
      </c>
      <c r="F1820" s="62">
        <f t="shared" ca="1" si="57"/>
        <v>1.4618193857393966</v>
      </c>
    </row>
    <row r="1821" spans="5:6" x14ac:dyDescent="0.25">
      <c r="E1821" s="62">
        <f t="shared" ca="1" si="56"/>
        <v>0.39244902976365992</v>
      </c>
      <c r="F1821" s="62">
        <f t="shared" ca="1" si="57"/>
        <v>0.77345012813703062</v>
      </c>
    </row>
    <row r="1822" spans="5:6" x14ac:dyDescent="0.25">
      <c r="E1822" s="62">
        <f t="shared" ca="1" si="56"/>
        <v>0.85635661888536629</v>
      </c>
      <c r="F1822" s="62">
        <f t="shared" ca="1" si="57"/>
        <v>2.7732300220155408</v>
      </c>
    </row>
    <row r="1823" spans="5:6" x14ac:dyDescent="0.25">
      <c r="E1823" s="62">
        <f t="shared" ca="1" si="56"/>
        <v>9.9480044477963103E-2</v>
      </c>
      <c r="F1823" s="62">
        <f t="shared" ca="1" si="57"/>
        <v>0.28872803305469907</v>
      </c>
    </row>
    <row r="1824" spans="5:6" x14ac:dyDescent="0.25">
      <c r="E1824" s="62">
        <f t="shared" ca="1" si="56"/>
        <v>0.88717204563252172</v>
      </c>
      <c r="F1824" s="62">
        <f t="shared" ca="1" si="57"/>
        <v>3.215993831946077</v>
      </c>
    </row>
    <row r="1825" spans="5:6" x14ac:dyDescent="0.25">
      <c r="E1825" s="62">
        <f t="shared" ca="1" si="56"/>
        <v>0.50880501574504111</v>
      </c>
      <c r="F1825" s="62">
        <f t="shared" ca="1" si="57"/>
        <v>1.0209649303045687</v>
      </c>
    </row>
    <row r="1826" spans="5:6" x14ac:dyDescent="0.25">
      <c r="E1826" s="62">
        <f t="shared" ca="1" si="56"/>
        <v>0.78007774287065046</v>
      </c>
      <c r="F1826" s="62">
        <f t="shared" ca="1" si="57"/>
        <v>2.082676306857266</v>
      </c>
    </row>
    <row r="1827" spans="5:6" x14ac:dyDescent="0.25">
      <c r="E1827" s="62">
        <f t="shared" ca="1" si="56"/>
        <v>0.16595222755120664</v>
      </c>
      <c r="F1827" s="62">
        <f t="shared" ca="1" si="57"/>
        <v>0.39572185423885436</v>
      </c>
    </row>
    <row r="1828" spans="5:6" x14ac:dyDescent="0.25">
      <c r="E1828" s="62">
        <f t="shared" ca="1" si="56"/>
        <v>4.5217846217353586E-2</v>
      </c>
      <c r="F1828" s="62">
        <f t="shared" ca="1" si="57"/>
        <v>0.18796969504300454</v>
      </c>
    </row>
    <row r="1829" spans="5:6" x14ac:dyDescent="0.25">
      <c r="E1829" s="62">
        <f t="shared" ca="1" si="56"/>
        <v>0.98492726939294406</v>
      </c>
      <c r="F1829" s="62">
        <f t="shared" ca="1" si="57"/>
        <v>9.0835034001199979</v>
      </c>
    </row>
    <row r="1830" spans="5:6" x14ac:dyDescent="0.25">
      <c r="E1830" s="62">
        <f t="shared" ca="1" si="56"/>
        <v>0.9427887827627397</v>
      </c>
      <c r="F1830" s="62">
        <f t="shared" ca="1" si="57"/>
        <v>4.7051958639463374</v>
      </c>
    </row>
    <row r="1831" spans="5:6" x14ac:dyDescent="0.25">
      <c r="E1831" s="62">
        <f t="shared" ca="1" si="56"/>
        <v>0.55957536038554312</v>
      </c>
      <c r="F1831" s="62">
        <f t="shared" ca="1" si="57"/>
        <v>1.1513694861056838</v>
      </c>
    </row>
    <row r="1832" spans="5:6" x14ac:dyDescent="0.25">
      <c r="E1832" s="62">
        <f t="shared" ca="1" si="56"/>
        <v>0.88970715795003619</v>
      </c>
      <c r="F1832" s="62">
        <f t="shared" ca="1" si="57"/>
        <v>3.2597854508245723</v>
      </c>
    </row>
    <row r="1833" spans="5:6" x14ac:dyDescent="0.25">
      <c r="E1833" s="62">
        <f t="shared" ca="1" si="56"/>
        <v>6.812741375893705E-2</v>
      </c>
      <c r="F1833" s="62">
        <f t="shared" ca="1" si="57"/>
        <v>0.23342350662550751</v>
      </c>
    </row>
    <row r="1834" spans="5:6" x14ac:dyDescent="0.25">
      <c r="E1834" s="62">
        <f t="shared" ca="1" si="56"/>
        <v>0.50379452701701311</v>
      </c>
      <c r="F1834" s="62">
        <f t="shared" ca="1" si="57"/>
        <v>1.0089808808153757</v>
      </c>
    </row>
    <row r="1835" spans="5:6" x14ac:dyDescent="0.25">
      <c r="E1835" s="62">
        <f t="shared" ca="1" si="56"/>
        <v>9.6195552304926046E-2</v>
      </c>
      <c r="F1835" s="62">
        <f t="shared" ca="1" si="57"/>
        <v>0.2831661235374906</v>
      </c>
    </row>
    <row r="1836" spans="5:6" x14ac:dyDescent="0.25">
      <c r="E1836" s="62">
        <f t="shared" ca="1" si="56"/>
        <v>0.84484522077258284</v>
      </c>
      <c r="F1836" s="62">
        <f t="shared" ca="1" si="57"/>
        <v>2.6401219461442884</v>
      </c>
    </row>
    <row r="1837" spans="5:6" x14ac:dyDescent="0.25">
      <c r="E1837" s="62">
        <f t="shared" ca="1" si="56"/>
        <v>0.47352889930857145</v>
      </c>
      <c r="F1837" s="62">
        <f t="shared" ca="1" si="57"/>
        <v>0.93948662985349807</v>
      </c>
    </row>
    <row r="1838" spans="5:6" x14ac:dyDescent="0.25">
      <c r="E1838" s="62">
        <f t="shared" ca="1" si="56"/>
        <v>0.89142287126451425</v>
      </c>
      <c r="F1838" s="62">
        <f t="shared" ca="1" si="57"/>
        <v>3.2902194870328048</v>
      </c>
    </row>
    <row r="1839" spans="5:6" x14ac:dyDescent="0.25">
      <c r="E1839" s="62">
        <f t="shared" ca="1" si="56"/>
        <v>0.75686011724167812</v>
      </c>
      <c r="F1839" s="62">
        <f t="shared" ca="1" si="57"/>
        <v>1.9347635287709326</v>
      </c>
    </row>
    <row r="1840" spans="5:6" x14ac:dyDescent="0.25">
      <c r="E1840" s="62">
        <f t="shared" ca="1" si="56"/>
        <v>0.10962834751668449</v>
      </c>
      <c r="F1840" s="62">
        <f t="shared" ca="1" si="57"/>
        <v>0.3056707011259559</v>
      </c>
    </row>
    <row r="1841" spans="5:6" x14ac:dyDescent="0.25">
      <c r="E1841" s="62">
        <f t="shared" ca="1" si="56"/>
        <v>0.13112294722345486</v>
      </c>
      <c r="F1841" s="62">
        <f t="shared" ca="1" si="57"/>
        <v>0.34063039750883939</v>
      </c>
    </row>
    <row r="1842" spans="5:6" x14ac:dyDescent="0.25">
      <c r="E1842" s="62">
        <f t="shared" ca="1" si="56"/>
        <v>0.65354566608259124</v>
      </c>
      <c r="F1842" s="62">
        <f t="shared" ca="1" si="57"/>
        <v>1.4509506481483319</v>
      </c>
    </row>
    <row r="1843" spans="5:6" x14ac:dyDescent="0.25">
      <c r="E1843" s="62">
        <f t="shared" ca="1" si="56"/>
        <v>4.1601069233714871E-2</v>
      </c>
      <c r="F1843" s="62">
        <f t="shared" ca="1" si="57"/>
        <v>0.1801197508306823</v>
      </c>
    </row>
    <row r="1844" spans="5:6" x14ac:dyDescent="0.25">
      <c r="E1844" s="62">
        <f t="shared" ca="1" si="56"/>
        <v>0.80033174839638355</v>
      </c>
      <c r="F1844" s="62">
        <f t="shared" ca="1" si="57"/>
        <v>2.2300947236605349</v>
      </c>
    </row>
    <row r="1845" spans="5:6" x14ac:dyDescent="0.25">
      <c r="E1845" s="62">
        <f t="shared" ca="1" si="56"/>
        <v>0.40128714810501176</v>
      </c>
      <c r="F1845" s="62">
        <f t="shared" ca="1" si="57"/>
        <v>0.79035893673401036</v>
      </c>
    </row>
    <row r="1846" spans="5:6" x14ac:dyDescent="0.25">
      <c r="E1846" s="62">
        <f t="shared" ca="1" si="56"/>
        <v>0.77213736171110747</v>
      </c>
      <c r="F1846" s="62">
        <f t="shared" ca="1" si="57"/>
        <v>2.0298099216139267</v>
      </c>
    </row>
    <row r="1847" spans="5:6" x14ac:dyDescent="0.25">
      <c r="E1847" s="62">
        <f t="shared" ca="1" si="56"/>
        <v>0.10594666376587425</v>
      </c>
      <c r="F1847" s="62">
        <f t="shared" ca="1" si="57"/>
        <v>0.2995632556556212</v>
      </c>
    </row>
    <row r="1848" spans="5:6" x14ac:dyDescent="0.25">
      <c r="E1848" s="62">
        <f t="shared" ca="1" si="56"/>
        <v>0.51290853815905713</v>
      </c>
      <c r="F1848" s="62">
        <f t="shared" ca="1" si="57"/>
        <v>1.0308883336813741</v>
      </c>
    </row>
    <row r="1849" spans="5:6" x14ac:dyDescent="0.25">
      <c r="E1849" s="62">
        <f t="shared" ca="1" si="56"/>
        <v>9.2885648325128578E-2</v>
      </c>
      <c r="F1849" s="62">
        <f t="shared" ca="1" si="57"/>
        <v>0.27751698014904508</v>
      </c>
    </row>
    <row r="1850" spans="5:6" x14ac:dyDescent="0.25">
      <c r="E1850" s="62">
        <f t="shared" ca="1" si="56"/>
        <v>0.33950439836373592</v>
      </c>
      <c r="F1850" s="62">
        <f t="shared" ca="1" si="57"/>
        <v>0.6769610624418736</v>
      </c>
    </row>
    <row r="1851" spans="5:6" x14ac:dyDescent="0.25">
      <c r="E1851" s="62">
        <f t="shared" ca="1" si="56"/>
        <v>0.70005011603411593</v>
      </c>
      <c r="F1851" s="62">
        <f t="shared" ca="1" si="57"/>
        <v>1.6412012181376823</v>
      </c>
    </row>
    <row r="1852" spans="5:6" x14ac:dyDescent="0.25">
      <c r="E1852" s="62">
        <f t="shared" ca="1" si="56"/>
        <v>0.54091047506387901</v>
      </c>
      <c r="F1852" s="62">
        <f t="shared" ca="1" si="57"/>
        <v>1.1013980723116201</v>
      </c>
    </row>
    <row r="1853" spans="5:6" x14ac:dyDescent="0.25">
      <c r="E1853" s="62">
        <f t="shared" ca="1" si="56"/>
        <v>0.11206966058708379</v>
      </c>
      <c r="F1853" s="62">
        <f t="shared" ca="1" si="57"/>
        <v>0.30969828467014632</v>
      </c>
    </row>
    <row r="1854" spans="5:6" x14ac:dyDescent="0.25">
      <c r="E1854" s="62">
        <f t="shared" ca="1" si="56"/>
        <v>0.58867052391991448</v>
      </c>
      <c r="F1854" s="62">
        <f t="shared" ca="1" si="57"/>
        <v>1.2347393222425962</v>
      </c>
    </row>
    <row r="1855" spans="5:6" x14ac:dyDescent="0.25">
      <c r="E1855" s="62">
        <f t="shared" ca="1" si="56"/>
        <v>0.52669479727759938</v>
      </c>
      <c r="F1855" s="62">
        <f t="shared" ca="1" si="57"/>
        <v>1.0649736529842284</v>
      </c>
    </row>
    <row r="1856" spans="5:6" x14ac:dyDescent="0.25">
      <c r="E1856" s="62">
        <f t="shared" ca="1" si="56"/>
        <v>0.23650994961902916</v>
      </c>
      <c r="F1856" s="62">
        <f t="shared" ca="1" si="57"/>
        <v>0.50633056857875303</v>
      </c>
    </row>
    <row r="1857" spans="5:6" x14ac:dyDescent="0.25">
      <c r="E1857" s="62">
        <f t="shared" ca="1" si="56"/>
        <v>0.51575767921285998</v>
      </c>
      <c r="F1857" s="62">
        <f t="shared" ca="1" si="57"/>
        <v>1.0378370893498015</v>
      </c>
    </row>
    <row r="1858" spans="5:6" x14ac:dyDescent="0.25">
      <c r="E1858" s="62">
        <f t="shared" ca="1" si="56"/>
        <v>0.33178734537772703</v>
      </c>
      <c r="F1858" s="62">
        <f t="shared" ca="1" si="57"/>
        <v>0.66350054641024669</v>
      </c>
    </row>
    <row r="1859" spans="5:6" x14ac:dyDescent="0.25">
      <c r="E1859" s="62">
        <f t="shared" ca="1" si="56"/>
        <v>0.2117494466012092</v>
      </c>
      <c r="F1859" s="62">
        <f t="shared" ca="1" si="57"/>
        <v>0.46732105042279998</v>
      </c>
    </row>
    <row r="1860" spans="5:6" x14ac:dyDescent="0.25">
      <c r="E1860" s="62">
        <f t="shared" ref="E1860:E1923" ca="1" si="58">RAND()</f>
        <v>0.95789548881827347</v>
      </c>
      <c r="F1860" s="62">
        <f t="shared" ref="F1860:F1923" ca="1" si="59">_xlfn.F.INV(E1860,$C$3,$C$4)</f>
        <v>5.5179359031941368</v>
      </c>
    </row>
    <row r="1861" spans="5:6" x14ac:dyDescent="0.25">
      <c r="E1861" s="62">
        <f t="shared" ca="1" si="58"/>
        <v>0.23973628186435403</v>
      </c>
      <c r="F1861" s="62">
        <f t="shared" ca="1" si="59"/>
        <v>0.51144884653788614</v>
      </c>
    </row>
    <row r="1862" spans="5:6" x14ac:dyDescent="0.25">
      <c r="E1862" s="62">
        <f t="shared" ca="1" si="58"/>
        <v>0.65532725834949979</v>
      </c>
      <c r="F1862" s="62">
        <f t="shared" ca="1" si="59"/>
        <v>1.4576113115935552</v>
      </c>
    </row>
    <row r="1863" spans="5:6" x14ac:dyDescent="0.25">
      <c r="E1863" s="62">
        <f t="shared" ca="1" si="58"/>
        <v>0.89381779771020675</v>
      </c>
      <c r="F1863" s="62">
        <f t="shared" ca="1" si="59"/>
        <v>3.3338306394359671</v>
      </c>
    </row>
    <row r="1864" spans="5:6" x14ac:dyDescent="0.25">
      <c r="E1864" s="62">
        <f t="shared" ca="1" si="58"/>
        <v>0.79723878409123639</v>
      </c>
      <c r="F1864" s="62">
        <f t="shared" ca="1" si="59"/>
        <v>2.2062995236609071</v>
      </c>
    </row>
    <row r="1865" spans="5:6" x14ac:dyDescent="0.25">
      <c r="E1865" s="62">
        <f t="shared" ca="1" si="58"/>
        <v>0.1046120374018229</v>
      </c>
      <c r="F1865" s="62">
        <f t="shared" ca="1" si="59"/>
        <v>0.29733871548909624</v>
      </c>
    </row>
    <row r="1866" spans="5:6" x14ac:dyDescent="0.25">
      <c r="E1866" s="62">
        <f t="shared" ca="1" si="58"/>
        <v>0.82687499961269573</v>
      </c>
      <c r="F1866" s="62">
        <f t="shared" ca="1" si="59"/>
        <v>2.4573191863178434</v>
      </c>
    </row>
    <row r="1867" spans="5:6" x14ac:dyDescent="0.25">
      <c r="E1867" s="62">
        <f t="shared" ca="1" si="58"/>
        <v>0.22058836114916291</v>
      </c>
      <c r="F1867" s="62">
        <f t="shared" ca="1" si="59"/>
        <v>0.48119885597571382</v>
      </c>
    </row>
    <row r="1868" spans="5:6" x14ac:dyDescent="0.25">
      <c r="E1868" s="62">
        <f t="shared" ca="1" si="58"/>
        <v>0.93270895089823225</v>
      </c>
      <c r="F1868" s="62">
        <f t="shared" ca="1" si="59"/>
        <v>4.3129146658553585</v>
      </c>
    </row>
    <row r="1869" spans="5:6" x14ac:dyDescent="0.25">
      <c r="E1869" s="62">
        <f t="shared" ca="1" si="58"/>
        <v>9.6697045070916365E-2</v>
      </c>
      <c r="F1869" s="62">
        <f t="shared" ca="1" si="59"/>
        <v>0.28401808508202114</v>
      </c>
    </row>
    <row r="1870" spans="5:6" x14ac:dyDescent="0.25">
      <c r="E1870" s="62">
        <f t="shared" ca="1" si="58"/>
        <v>0.37135475318110445</v>
      </c>
      <c r="F1870" s="62">
        <f t="shared" ca="1" si="59"/>
        <v>0.7340737846891825</v>
      </c>
    </row>
    <row r="1871" spans="5:6" x14ac:dyDescent="0.25">
      <c r="E1871" s="62">
        <f t="shared" ca="1" si="58"/>
        <v>0.26527656810764699</v>
      </c>
      <c r="F1871" s="62">
        <f t="shared" ca="1" si="59"/>
        <v>0.55235460813493231</v>
      </c>
    </row>
    <row r="1872" spans="5:6" x14ac:dyDescent="0.25">
      <c r="E1872" s="62">
        <f t="shared" ca="1" si="58"/>
        <v>9.0595964857836497E-2</v>
      </c>
      <c r="F1872" s="62">
        <f t="shared" ca="1" si="59"/>
        <v>0.27358122531379891</v>
      </c>
    </row>
    <row r="1873" spans="5:6" x14ac:dyDescent="0.25">
      <c r="E1873" s="62">
        <f t="shared" ca="1" si="58"/>
        <v>0.74156494826742758</v>
      </c>
      <c r="F1873" s="62">
        <f t="shared" ca="1" si="59"/>
        <v>1.8473273665476622</v>
      </c>
    </row>
    <row r="1874" spans="5:6" x14ac:dyDescent="0.25">
      <c r="E1874" s="62">
        <f t="shared" ca="1" si="58"/>
        <v>0.48641011709625204</v>
      </c>
      <c r="F1874" s="62">
        <f t="shared" ca="1" si="59"/>
        <v>0.96848019077962788</v>
      </c>
    </row>
    <row r="1875" spans="5:6" x14ac:dyDescent="0.25">
      <c r="E1875" s="62">
        <f t="shared" ca="1" si="58"/>
        <v>3.0465685627364181E-2</v>
      </c>
      <c r="F1875" s="62">
        <f t="shared" ca="1" si="59"/>
        <v>0.15410881430357123</v>
      </c>
    </row>
    <row r="1876" spans="5:6" x14ac:dyDescent="0.25">
      <c r="E1876" s="62">
        <f t="shared" ca="1" si="58"/>
        <v>0.55683174545153846</v>
      </c>
      <c r="F1876" s="62">
        <f t="shared" ca="1" si="59"/>
        <v>1.1438623974420985</v>
      </c>
    </row>
    <row r="1877" spans="5:6" x14ac:dyDescent="0.25">
      <c r="E1877" s="62">
        <f t="shared" ca="1" si="58"/>
        <v>0.24313492511459567</v>
      </c>
      <c r="F1877" s="62">
        <f t="shared" ca="1" si="59"/>
        <v>0.51685114093811024</v>
      </c>
    </row>
    <row r="1878" spans="5:6" x14ac:dyDescent="0.25">
      <c r="E1878" s="62">
        <f t="shared" ca="1" si="58"/>
        <v>0.54443701676748579</v>
      </c>
      <c r="F1878" s="62">
        <f t="shared" ca="1" si="59"/>
        <v>1.1106467101512232</v>
      </c>
    </row>
    <row r="1879" spans="5:6" x14ac:dyDescent="0.25">
      <c r="E1879" s="62">
        <f t="shared" ca="1" si="58"/>
        <v>0.65618877349068927</v>
      </c>
      <c r="F1879" s="62">
        <f t="shared" ca="1" si="59"/>
        <v>1.460848245837707</v>
      </c>
    </row>
    <row r="1880" spans="5:6" x14ac:dyDescent="0.25">
      <c r="E1880" s="62">
        <f t="shared" ca="1" si="58"/>
        <v>0.72054170144675611</v>
      </c>
      <c r="F1880" s="62">
        <f t="shared" ca="1" si="59"/>
        <v>1.7378463008646319</v>
      </c>
    </row>
    <row r="1881" spans="5:6" x14ac:dyDescent="0.25">
      <c r="E1881" s="62">
        <f t="shared" ca="1" si="58"/>
        <v>0.34511478372108706</v>
      </c>
      <c r="F1881" s="62">
        <f t="shared" ca="1" si="59"/>
        <v>0.68683463823021373</v>
      </c>
    </row>
    <row r="1882" spans="5:6" x14ac:dyDescent="0.25">
      <c r="E1882" s="62">
        <f t="shared" ca="1" si="58"/>
        <v>0.9615487217005616</v>
      </c>
      <c r="F1882" s="62">
        <f t="shared" ca="1" si="59"/>
        <v>5.7779321791246501</v>
      </c>
    </row>
    <row r="1883" spans="5:6" x14ac:dyDescent="0.25">
      <c r="E1883" s="62">
        <f t="shared" ca="1" si="58"/>
        <v>0.55339833103236302</v>
      </c>
      <c r="F1883" s="62">
        <f t="shared" ca="1" si="59"/>
        <v>1.1345482054989386</v>
      </c>
    </row>
    <row r="1884" spans="5:6" x14ac:dyDescent="0.25">
      <c r="E1884" s="62">
        <f t="shared" ca="1" si="58"/>
        <v>0.92862744844119027</v>
      </c>
      <c r="F1884" s="62">
        <f t="shared" ca="1" si="59"/>
        <v>4.1765903073822521</v>
      </c>
    </row>
    <row r="1885" spans="5:6" x14ac:dyDescent="0.25">
      <c r="E1885" s="62">
        <f t="shared" ca="1" si="58"/>
        <v>0.93156149360867058</v>
      </c>
      <c r="F1885" s="62">
        <f t="shared" ca="1" si="59"/>
        <v>4.2734507357844809</v>
      </c>
    </row>
    <row r="1886" spans="5:6" x14ac:dyDescent="0.25">
      <c r="E1886" s="62">
        <f t="shared" ca="1" si="58"/>
        <v>5.8376548787936078E-2</v>
      </c>
      <c r="F1886" s="62">
        <f t="shared" ca="1" si="59"/>
        <v>0.21481867874723523</v>
      </c>
    </row>
    <row r="1887" spans="5:6" x14ac:dyDescent="0.25">
      <c r="E1887" s="62">
        <f t="shared" ca="1" si="58"/>
        <v>0.53851413916263546</v>
      </c>
      <c r="F1887" s="62">
        <f t="shared" ca="1" si="59"/>
        <v>1.0951627919744793</v>
      </c>
    </row>
    <row r="1888" spans="5:6" x14ac:dyDescent="0.25">
      <c r="E1888" s="62">
        <f t="shared" ca="1" si="58"/>
        <v>9.211214510421939E-2</v>
      </c>
      <c r="F1888" s="62">
        <f t="shared" ca="1" si="59"/>
        <v>0.27619003166301198</v>
      </c>
    </row>
    <row r="1889" spans="5:6" x14ac:dyDescent="0.25">
      <c r="E1889" s="62">
        <f t="shared" ca="1" si="58"/>
        <v>0.60172536905193952</v>
      </c>
      <c r="F1889" s="62">
        <f t="shared" ca="1" si="59"/>
        <v>1.2745885541320923</v>
      </c>
    </row>
    <row r="1890" spans="5:6" x14ac:dyDescent="0.25">
      <c r="E1890" s="62">
        <f t="shared" ca="1" si="58"/>
        <v>0.30706389276501955</v>
      </c>
      <c r="F1890" s="62">
        <f t="shared" ca="1" si="59"/>
        <v>0.62124443345740143</v>
      </c>
    </row>
    <row r="1891" spans="5:6" x14ac:dyDescent="0.25">
      <c r="E1891" s="62">
        <f t="shared" ca="1" si="58"/>
        <v>0.39994594503380221</v>
      </c>
      <c r="F1891" s="62">
        <f t="shared" ca="1" si="59"/>
        <v>0.78777656833269549</v>
      </c>
    </row>
    <row r="1892" spans="5:6" x14ac:dyDescent="0.25">
      <c r="E1892" s="62">
        <f t="shared" ca="1" si="58"/>
        <v>0.11507975332440679</v>
      </c>
      <c r="F1892" s="62">
        <f t="shared" ca="1" si="59"/>
        <v>0.31464150466467938</v>
      </c>
    </row>
    <row r="1893" spans="5:6" x14ac:dyDescent="0.25">
      <c r="E1893" s="62">
        <f t="shared" ca="1" si="58"/>
        <v>0.56546274230845883</v>
      </c>
      <c r="F1893" s="62">
        <f t="shared" ca="1" si="59"/>
        <v>1.1676755242246903</v>
      </c>
    </row>
    <row r="1894" spans="5:6" x14ac:dyDescent="0.25">
      <c r="E1894" s="62">
        <f t="shared" ca="1" si="58"/>
        <v>0.28695166005210671</v>
      </c>
      <c r="F1894" s="62">
        <f t="shared" ca="1" si="59"/>
        <v>0.58773565250985471</v>
      </c>
    </row>
    <row r="1895" spans="5:6" x14ac:dyDescent="0.25">
      <c r="E1895" s="62">
        <f t="shared" ca="1" si="58"/>
        <v>0.28664491469285236</v>
      </c>
      <c r="F1895" s="62">
        <f t="shared" ca="1" si="59"/>
        <v>0.58722995411243006</v>
      </c>
    </row>
    <row r="1896" spans="5:6" x14ac:dyDescent="0.25">
      <c r="E1896" s="62">
        <f t="shared" ca="1" si="58"/>
        <v>0.6552195456084694</v>
      </c>
      <c r="F1896" s="62">
        <f t="shared" ca="1" si="59"/>
        <v>1.4572073468829962</v>
      </c>
    </row>
    <row r="1897" spans="5:6" x14ac:dyDescent="0.25">
      <c r="E1897" s="62">
        <f t="shared" ca="1" si="58"/>
        <v>0.2652909117951735</v>
      </c>
      <c r="F1897" s="62">
        <f t="shared" ca="1" si="59"/>
        <v>0.55237780088360777</v>
      </c>
    </row>
    <row r="1898" spans="5:6" x14ac:dyDescent="0.25">
      <c r="E1898" s="62">
        <f t="shared" ca="1" si="58"/>
        <v>0.96191312213752833</v>
      </c>
      <c r="F1898" s="62">
        <f t="shared" ca="1" si="59"/>
        <v>5.8057516432536431</v>
      </c>
    </row>
    <row r="1899" spans="5:6" x14ac:dyDescent="0.25">
      <c r="E1899" s="62">
        <f t="shared" ca="1" si="58"/>
        <v>0.49780992784693356</v>
      </c>
      <c r="F1899" s="62">
        <f t="shared" ca="1" si="59"/>
        <v>0.99485302672623643</v>
      </c>
    </row>
    <row r="1900" spans="5:6" x14ac:dyDescent="0.25">
      <c r="E1900" s="62">
        <f t="shared" ca="1" si="58"/>
        <v>0.21384097014971493</v>
      </c>
      <c r="F1900" s="62">
        <f t="shared" ca="1" si="59"/>
        <v>0.47060102914380536</v>
      </c>
    </row>
    <row r="1901" spans="5:6" x14ac:dyDescent="0.25">
      <c r="E1901" s="62">
        <f t="shared" ca="1" si="58"/>
        <v>0.65657673787740545</v>
      </c>
      <c r="F1901" s="62">
        <f t="shared" ca="1" si="59"/>
        <v>1.4623093741019306</v>
      </c>
    </row>
    <row r="1902" spans="5:6" x14ac:dyDescent="0.25">
      <c r="E1902" s="62">
        <f t="shared" ca="1" si="58"/>
        <v>0.31524448985639686</v>
      </c>
      <c r="F1902" s="62">
        <f t="shared" ca="1" si="59"/>
        <v>0.63508752039681038</v>
      </c>
    </row>
    <row r="1903" spans="5:6" x14ac:dyDescent="0.25">
      <c r="E1903" s="62">
        <f t="shared" ca="1" si="58"/>
        <v>0.84005916062512953</v>
      </c>
      <c r="F1903" s="62">
        <f t="shared" ca="1" si="59"/>
        <v>2.5887024934308958</v>
      </c>
    </row>
    <row r="1904" spans="5:6" x14ac:dyDescent="0.25">
      <c r="E1904" s="62">
        <f t="shared" ca="1" si="58"/>
        <v>0.14501744311614218</v>
      </c>
      <c r="F1904" s="62">
        <f t="shared" ca="1" si="59"/>
        <v>0.36276784962908237</v>
      </c>
    </row>
    <row r="1905" spans="5:6" x14ac:dyDescent="0.25">
      <c r="E1905" s="62">
        <f t="shared" ca="1" si="58"/>
        <v>0.65695268687748631</v>
      </c>
      <c r="F1905" s="62">
        <f t="shared" ca="1" si="59"/>
        <v>1.4637273002851703</v>
      </c>
    </row>
    <row r="1906" spans="5:6" x14ac:dyDescent="0.25">
      <c r="E1906" s="62">
        <f t="shared" ca="1" si="58"/>
        <v>0.39711341938646338</v>
      </c>
      <c r="F1906" s="62">
        <f t="shared" ca="1" si="59"/>
        <v>0.78234225548755176</v>
      </c>
    </row>
    <row r="1907" spans="5:6" x14ac:dyDescent="0.25">
      <c r="E1907" s="62">
        <f t="shared" ca="1" si="58"/>
        <v>0.23645181076281352</v>
      </c>
      <c r="F1907" s="62">
        <f t="shared" ca="1" si="59"/>
        <v>0.50623842380044415</v>
      </c>
    </row>
    <row r="1908" spans="5:6" x14ac:dyDescent="0.25">
      <c r="E1908" s="62">
        <f t="shared" ca="1" si="58"/>
        <v>0.33973177529806475</v>
      </c>
      <c r="F1908" s="62">
        <f t="shared" ca="1" si="59"/>
        <v>0.67735975969115603</v>
      </c>
    </row>
    <row r="1909" spans="5:6" x14ac:dyDescent="0.25">
      <c r="E1909" s="62">
        <f t="shared" ca="1" si="58"/>
        <v>0.62274446673059858</v>
      </c>
      <c r="F1909" s="62">
        <f t="shared" ca="1" si="59"/>
        <v>1.3423623187122979</v>
      </c>
    </row>
    <row r="1910" spans="5:6" x14ac:dyDescent="0.25">
      <c r="E1910" s="62">
        <f t="shared" ca="1" si="58"/>
        <v>0.43211491448668748</v>
      </c>
      <c r="F1910" s="62">
        <f t="shared" ca="1" si="59"/>
        <v>0.85145202702194644</v>
      </c>
    </row>
    <row r="1911" spans="5:6" x14ac:dyDescent="0.25">
      <c r="E1911" s="62">
        <f t="shared" ca="1" si="58"/>
        <v>0.17996733525164998</v>
      </c>
      <c r="F1911" s="62">
        <f t="shared" ca="1" si="59"/>
        <v>0.41764039355936039</v>
      </c>
    </row>
    <row r="1912" spans="5:6" x14ac:dyDescent="0.25">
      <c r="E1912" s="62">
        <f t="shared" ca="1" si="58"/>
        <v>0.44325179351118327</v>
      </c>
      <c r="F1912" s="62">
        <f t="shared" ca="1" si="59"/>
        <v>0.87440507372738341</v>
      </c>
    </row>
    <row r="1913" spans="5:6" x14ac:dyDescent="0.25">
      <c r="E1913" s="62">
        <f t="shared" ca="1" si="58"/>
        <v>0.31097278309478982</v>
      </c>
      <c r="F1913" s="62">
        <f t="shared" ca="1" si="59"/>
        <v>0.62784267974773744</v>
      </c>
    </row>
    <row r="1914" spans="5:6" x14ac:dyDescent="0.25">
      <c r="E1914" s="62">
        <f t="shared" ca="1" si="58"/>
        <v>0.19580977340594374</v>
      </c>
      <c r="F1914" s="62">
        <f t="shared" ca="1" si="59"/>
        <v>0.44238175033390975</v>
      </c>
    </row>
    <row r="1915" spans="5:6" x14ac:dyDescent="0.25">
      <c r="E1915" s="62">
        <f t="shared" ca="1" si="58"/>
        <v>5.1863709584507367E-2</v>
      </c>
      <c r="F1915" s="62">
        <f t="shared" ca="1" si="59"/>
        <v>0.20182570851628501</v>
      </c>
    </row>
    <row r="1916" spans="5:6" x14ac:dyDescent="0.25">
      <c r="E1916" s="62">
        <f t="shared" ca="1" si="58"/>
        <v>0.18443335397332628</v>
      </c>
      <c r="F1916" s="62">
        <f t="shared" ca="1" si="59"/>
        <v>0.42461519374390516</v>
      </c>
    </row>
    <row r="1917" spans="5:6" x14ac:dyDescent="0.25">
      <c r="E1917" s="62">
        <f t="shared" ca="1" si="58"/>
        <v>0.98156696830568202</v>
      </c>
      <c r="F1917" s="62">
        <f t="shared" ca="1" si="59"/>
        <v>8.2661198426933549</v>
      </c>
    </row>
    <row r="1918" spans="5:6" x14ac:dyDescent="0.25">
      <c r="E1918" s="62">
        <f t="shared" ca="1" si="58"/>
        <v>0.27034630245218905</v>
      </c>
      <c r="F1918" s="62">
        <f t="shared" ca="1" si="59"/>
        <v>0.5605692523039425</v>
      </c>
    </row>
    <row r="1919" spans="5:6" x14ac:dyDescent="0.25">
      <c r="E1919" s="62">
        <f t="shared" ca="1" si="58"/>
        <v>0.83918158898309714</v>
      </c>
      <c r="F1919" s="62">
        <f t="shared" ca="1" si="59"/>
        <v>2.5795026592471277</v>
      </c>
    </row>
    <row r="1920" spans="5:6" x14ac:dyDescent="0.25">
      <c r="E1920" s="62">
        <f t="shared" ca="1" si="58"/>
        <v>0.11669513942870902</v>
      </c>
      <c r="F1920" s="62">
        <f t="shared" ca="1" si="59"/>
        <v>0.31728453995837996</v>
      </c>
    </row>
    <row r="1921" spans="5:6" x14ac:dyDescent="0.25">
      <c r="E1921" s="62">
        <f t="shared" ca="1" si="58"/>
        <v>0.76525491295547776</v>
      </c>
      <c r="F1921" s="62">
        <f t="shared" ca="1" si="59"/>
        <v>1.985960221246263</v>
      </c>
    </row>
    <row r="1922" spans="5:6" x14ac:dyDescent="0.25">
      <c r="E1922" s="62">
        <f t="shared" ca="1" si="58"/>
        <v>0.78251949016921118</v>
      </c>
      <c r="F1922" s="62">
        <f t="shared" ca="1" si="59"/>
        <v>2.099454546101601</v>
      </c>
    </row>
    <row r="1923" spans="5:6" x14ac:dyDescent="0.25">
      <c r="E1923" s="62">
        <f t="shared" ca="1" si="58"/>
        <v>0.22188452627323674</v>
      </c>
      <c r="F1923" s="62">
        <f t="shared" ca="1" si="59"/>
        <v>0.48323785551584086</v>
      </c>
    </row>
    <row r="1924" spans="5:6" x14ac:dyDescent="0.25">
      <c r="E1924" s="62">
        <f t="shared" ref="E1924:E1987" ca="1" si="60">RAND()</f>
        <v>0.95748275672101069</v>
      </c>
      <c r="F1924" s="62">
        <f t="shared" ref="F1924:F1987" ca="1" si="61">_xlfn.F.INV(E1924,$C$3,$C$4)</f>
        <v>5.4905415157326338</v>
      </c>
    </row>
    <row r="1925" spans="5:6" x14ac:dyDescent="0.25">
      <c r="E1925" s="62">
        <f t="shared" ca="1" si="60"/>
        <v>0.45665703921022083</v>
      </c>
      <c r="F1925" s="62">
        <f t="shared" ca="1" si="61"/>
        <v>0.90271598374299189</v>
      </c>
    </row>
    <row r="1926" spans="5:6" x14ac:dyDescent="0.25">
      <c r="E1926" s="62">
        <f t="shared" ca="1" si="60"/>
        <v>0.17235454576609754</v>
      </c>
      <c r="F1926" s="62">
        <f t="shared" ca="1" si="61"/>
        <v>0.40574271197595801</v>
      </c>
    </row>
    <row r="1927" spans="5:6" x14ac:dyDescent="0.25">
      <c r="E1927" s="62">
        <f t="shared" ca="1" si="60"/>
        <v>0.86317317508144886</v>
      </c>
      <c r="F1927" s="62">
        <f t="shared" ca="1" si="61"/>
        <v>2.8591679376803607</v>
      </c>
    </row>
    <row r="1928" spans="5:6" x14ac:dyDescent="0.25">
      <c r="E1928" s="62">
        <f t="shared" ca="1" si="60"/>
        <v>0.5092550540088816</v>
      </c>
      <c r="F1928" s="62">
        <f t="shared" ca="1" si="61"/>
        <v>1.0220484197041271</v>
      </c>
    </row>
    <row r="1929" spans="5:6" x14ac:dyDescent="0.25">
      <c r="E1929" s="62">
        <f t="shared" ca="1" si="60"/>
        <v>0.93364901253311461</v>
      </c>
      <c r="F1929" s="62">
        <f t="shared" ca="1" si="61"/>
        <v>4.3459491012675944</v>
      </c>
    </row>
    <row r="1930" spans="5:6" x14ac:dyDescent="0.25">
      <c r="E1930" s="62">
        <f t="shared" ca="1" si="60"/>
        <v>0.8124848605221302</v>
      </c>
      <c r="F1930" s="62">
        <f t="shared" ca="1" si="61"/>
        <v>2.3286823505071217</v>
      </c>
    </row>
    <row r="1931" spans="5:6" x14ac:dyDescent="0.25">
      <c r="E1931" s="62">
        <f t="shared" ca="1" si="60"/>
        <v>0.76582512603995334</v>
      </c>
      <c r="F1931" s="62">
        <f t="shared" ca="1" si="61"/>
        <v>1.9895269836453888</v>
      </c>
    </row>
    <row r="1932" spans="5:6" x14ac:dyDescent="0.25">
      <c r="E1932" s="62">
        <f t="shared" ca="1" si="60"/>
        <v>0.37610806528238205</v>
      </c>
      <c r="F1932" s="62">
        <f t="shared" ca="1" si="61"/>
        <v>0.7428314503155885</v>
      </c>
    </row>
    <row r="1933" spans="5:6" x14ac:dyDescent="0.25">
      <c r="E1933" s="62">
        <f t="shared" ca="1" si="60"/>
        <v>0.13030959748170923</v>
      </c>
      <c r="F1933" s="62">
        <f t="shared" ca="1" si="61"/>
        <v>0.33932527596879586</v>
      </c>
    </row>
    <row r="1934" spans="5:6" x14ac:dyDescent="0.25">
      <c r="E1934" s="62">
        <f t="shared" ca="1" si="60"/>
        <v>0.32603044533426018</v>
      </c>
      <c r="F1934" s="62">
        <f t="shared" ca="1" si="61"/>
        <v>0.6535464225154497</v>
      </c>
    </row>
    <row r="1935" spans="5:6" x14ac:dyDescent="0.25">
      <c r="E1935" s="62">
        <f t="shared" ca="1" si="60"/>
        <v>0.77432991592660616</v>
      </c>
      <c r="F1935" s="62">
        <f t="shared" ca="1" si="61"/>
        <v>2.044156173726857</v>
      </c>
    </row>
    <row r="1936" spans="5:6" x14ac:dyDescent="0.25">
      <c r="E1936" s="62">
        <f t="shared" ca="1" si="60"/>
        <v>8.0547132578653646E-2</v>
      </c>
      <c r="F1936" s="62">
        <f t="shared" ca="1" si="61"/>
        <v>0.25600194435208984</v>
      </c>
    </row>
    <row r="1937" spans="5:6" x14ac:dyDescent="0.25">
      <c r="E1937" s="62">
        <f t="shared" ca="1" si="60"/>
        <v>4.4606349380059473E-2</v>
      </c>
      <c r="F1937" s="62">
        <f t="shared" ca="1" si="61"/>
        <v>0.18665922235689991</v>
      </c>
    </row>
    <row r="1938" spans="5:6" x14ac:dyDescent="0.25">
      <c r="E1938" s="62">
        <f t="shared" ca="1" si="60"/>
        <v>0.65422838394538807</v>
      </c>
      <c r="F1938" s="62">
        <f t="shared" ca="1" si="61"/>
        <v>1.4534977872573214</v>
      </c>
    </row>
    <row r="1939" spans="5:6" x14ac:dyDescent="0.25">
      <c r="E1939" s="62">
        <f t="shared" ca="1" si="60"/>
        <v>1.9515655314528146E-3</v>
      </c>
      <c r="F1939" s="62">
        <f t="shared" ca="1" si="61"/>
        <v>4.4581817114906531E-2</v>
      </c>
    </row>
    <row r="1940" spans="5:6" x14ac:dyDescent="0.25">
      <c r="E1940" s="62">
        <f t="shared" ca="1" si="60"/>
        <v>0.9292122709368823</v>
      </c>
      <c r="F1940" s="62">
        <f t="shared" ca="1" si="61"/>
        <v>4.1954507266846868</v>
      </c>
    </row>
    <row r="1941" spans="5:6" x14ac:dyDescent="0.25">
      <c r="E1941" s="62">
        <f t="shared" ca="1" si="60"/>
        <v>0.11001399720383132</v>
      </c>
      <c r="F1941" s="62">
        <f t="shared" ca="1" si="61"/>
        <v>0.3063080730395934</v>
      </c>
    </row>
    <row r="1942" spans="5:6" x14ac:dyDescent="0.25">
      <c r="E1942" s="62">
        <f t="shared" ca="1" si="60"/>
        <v>5.5223484298033032E-2</v>
      </c>
      <c r="F1942" s="62">
        <f t="shared" ca="1" si="61"/>
        <v>0.2085928698138339</v>
      </c>
    </row>
    <row r="1943" spans="5:6" x14ac:dyDescent="0.25">
      <c r="E1943" s="62">
        <f t="shared" ca="1" si="60"/>
        <v>0.81815278858532114</v>
      </c>
      <c r="F1943" s="62">
        <f t="shared" ca="1" si="61"/>
        <v>2.3776884200350978</v>
      </c>
    </row>
    <row r="1944" spans="5:6" x14ac:dyDescent="0.25">
      <c r="E1944" s="62">
        <f t="shared" ca="1" si="60"/>
        <v>1.8203410039683066E-2</v>
      </c>
      <c r="F1944" s="62">
        <f t="shared" ca="1" si="61"/>
        <v>0.12026249678874923</v>
      </c>
    </row>
    <row r="1945" spans="5:6" x14ac:dyDescent="0.25">
      <c r="E1945" s="62">
        <f t="shared" ca="1" si="60"/>
        <v>0.41330460691475246</v>
      </c>
      <c r="F1945" s="62">
        <f t="shared" ca="1" si="61"/>
        <v>0.81376946110148485</v>
      </c>
    </row>
    <row r="1946" spans="5:6" x14ac:dyDescent="0.25">
      <c r="E1946" s="62">
        <f t="shared" ca="1" si="60"/>
        <v>0.47366569912711132</v>
      </c>
      <c r="F1946" s="62">
        <f t="shared" ca="1" si="61"/>
        <v>0.93979023520633564</v>
      </c>
    </row>
    <row r="1947" spans="5:6" x14ac:dyDescent="0.25">
      <c r="E1947" s="62">
        <f t="shared" ca="1" si="60"/>
        <v>0.27869681038481475</v>
      </c>
      <c r="F1947" s="62">
        <f t="shared" ca="1" si="61"/>
        <v>0.57417871216242489</v>
      </c>
    </row>
    <row r="1948" spans="5:6" x14ac:dyDescent="0.25">
      <c r="E1948" s="62">
        <f t="shared" ca="1" si="60"/>
        <v>0.98874854297908088</v>
      </c>
      <c r="F1948" s="62">
        <f t="shared" ca="1" si="61"/>
        <v>10.393882573564323</v>
      </c>
    </row>
    <row r="1949" spans="5:6" x14ac:dyDescent="0.25">
      <c r="E1949" s="62">
        <f t="shared" ca="1" si="60"/>
        <v>0.83012113436491652</v>
      </c>
      <c r="F1949" s="62">
        <f t="shared" ca="1" si="61"/>
        <v>2.4883679115140591</v>
      </c>
    </row>
    <row r="1950" spans="5:6" x14ac:dyDescent="0.25">
      <c r="E1950" s="62">
        <f t="shared" ca="1" si="60"/>
        <v>0.20180566696700575</v>
      </c>
      <c r="F1950" s="62">
        <f t="shared" ca="1" si="61"/>
        <v>0.45175321533693774</v>
      </c>
    </row>
    <row r="1951" spans="5:6" x14ac:dyDescent="0.25">
      <c r="E1951" s="62">
        <f t="shared" ca="1" si="60"/>
        <v>0.26260369998153776</v>
      </c>
      <c r="F1951" s="62">
        <f t="shared" ca="1" si="61"/>
        <v>0.54803746448419899</v>
      </c>
    </row>
    <row r="1952" spans="5:6" x14ac:dyDescent="0.25">
      <c r="E1952" s="62">
        <f t="shared" ca="1" si="60"/>
        <v>0.36959139650771256</v>
      </c>
      <c r="F1952" s="62">
        <f t="shared" ca="1" si="61"/>
        <v>0.73084126844602659</v>
      </c>
    </row>
    <row r="1953" spans="5:6" x14ac:dyDescent="0.25">
      <c r="E1953" s="62">
        <f t="shared" ca="1" si="60"/>
        <v>0.28874836691086869</v>
      </c>
      <c r="F1953" s="62">
        <f t="shared" ca="1" si="61"/>
        <v>0.5907007714722966</v>
      </c>
    </row>
    <row r="1954" spans="5:6" x14ac:dyDescent="0.25">
      <c r="E1954" s="62">
        <f t="shared" ca="1" si="60"/>
        <v>0.42503286086255188</v>
      </c>
      <c r="F1954" s="62">
        <f t="shared" ca="1" si="61"/>
        <v>0.83710954448133867</v>
      </c>
    </row>
    <row r="1955" spans="5:6" x14ac:dyDescent="0.25">
      <c r="E1955" s="62">
        <f t="shared" ca="1" si="60"/>
        <v>0.80045330431704775</v>
      </c>
      <c r="F1955" s="62">
        <f t="shared" ca="1" si="61"/>
        <v>2.231040107710315</v>
      </c>
    </row>
    <row r="1956" spans="5:6" x14ac:dyDescent="0.25">
      <c r="E1956" s="62">
        <f t="shared" ca="1" si="60"/>
        <v>0.36309916325665392</v>
      </c>
      <c r="F1956" s="62">
        <f t="shared" ca="1" si="61"/>
        <v>0.71901442101634128</v>
      </c>
    </row>
    <row r="1957" spans="5:6" x14ac:dyDescent="0.25">
      <c r="E1957" s="62">
        <f t="shared" ca="1" si="60"/>
        <v>0.61752231508009892</v>
      </c>
      <c r="F1957" s="62">
        <f t="shared" ca="1" si="61"/>
        <v>1.3250819768628441</v>
      </c>
    </row>
    <row r="1958" spans="5:6" x14ac:dyDescent="0.25">
      <c r="E1958" s="62">
        <f t="shared" ca="1" si="60"/>
        <v>5.5520430468111392E-2</v>
      </c>
      <c r="F1958" s="62">
        <f t="shared" ca="1" si="61"/>
        <v>0.20918415696209128</v>
      </c>
    </row>
    <row r="1959" spans="5:6" x14ac:dyDescent="0.25">
      <c r="E1959" s="62">
        <f t="shared" ca="1" si="60"/>
        <v>1.8697772802647616E-2</v>
      </c>
      <c r="F1959" s="62">
        <f t="shared" ca="1" si="61"/>
        <v>0.12179310001094386</v>
      </c>
    </row>
    <row r="1960" spans="5:6" x14ac:dyDescent="0.25">
      <c r="E1960" s="62">
        <f t="shared" ca="1" si="60"/>
        <v>0.76471464711025883</v>
      </c>
      <c r="F1960" s="62">
        <f t="shared" ca="1" si="61"/>
        <v>1.9825915376334606</v>
      </c>
    </row>
    <row r="1961" spans="5:6" x14ac:dyDescent="0.25">
      <c r="E1961" s="62">
        <f t="shared" ca="1" si="60"/>
        <v>0.2390676390806088</v>
      </c>
      <c r="F1961" s="62">
        <f t="shared" ca="1" si="61"/>
        <v>0.51038731458144582</v>
      </c>
    </row>
    <row r="1962" spans="5:6" x14ac:dyDescent="0.25">
      <c r="E1962" s="62">
        <f t="shared" ca="1" si="60"/>
        <v>0.14163932088620312</v>
      </c>
      <c r="F1962" s="62">
        <f t="shared" ca="1" si="61"/>
        <v>0.35741034153218387</v>
      </c>
    </row>
    <row r="1963" spans="5:6" x14ac:dyDescent="0.25">
      <c r="E1963" s="62">
        <f t="shared" ca="1" si="60"/>
        <v>0.11684407552510734</v>
      </c>
      <c r="F1963" s="62">
        <f t="shared" ca="1" si="61"/>
        <v>0.31752789286413652</v>
      </c>
    </row>
    <row r="1964" spans="5:6" x14ac:dyDescent="0.25">
      <c r="E1964" s="62">
        <f t="shared" ca="1" si="60"/>
        <v>0.98073372640737844</v>
      </c>
      <c r="F1964" s="62">
        <f t="shared" ca="1" si="61"/>
        <v>8.0951472305625511</v>
      </c>
    </row>
    <row r="1965" spans="5:6" x14ac:dyDescent="0.25">
      <c r="E1965" s="62">
        <f t="shared" ca="1" si="60"/>
        <v>0.65859218855501567</v>
      </c>
      <c r="F1965" s="62">
        <f t="shared" ca="1" si="61"/>
        <v>1.4699345478620678</v>
      </c>
    </row>
    <row r="1966" spans="5:6" x14ac:dyDescent="0.25">
      <c r="E1966" s="62">
        <f t="shared" ca="1" si="60"/>
        <v>0.38238646289834799</v>
      </c>
      <c r="F1966" s="62">
        <f t="shared" ca="1" si="61"/>
        <v>0.75449988975376681</v>
      </c>
    </row>
    <row r="1967" spans="5:6" x14ac:dyDescent="0.25">
      <c r="E1967" s="62">
        <f t="shared" ca="1" si="60"/>
        <v>0.7982202681525763</v>
      </c>
      <c r="F1967" s="62">
        <f t="shared" ca="1" si="61"/>
        <v>2.2137967144122053</v>
      </c>
    </row>
    <row r="1968" spans="5:6" x14ac:dyDescent="0.25">
      <c r="E1968" s="62">
        <f t="shared" ca="1" si="60"/>
        <v>0.23090186888299336</v>
      </c>
      <c r="F1968" s="62">
        <f t="shared" ca="1" si="61"/>
        <v>0.49745576274198039</v>
      </c>
    </row>
    <row r="1969" spans="5:6" x14ac:dyDescent="0.25">
      <c r="E1969" s="62">
        <f t="shared" ca="1" si="60"/>
        <v>0.23581250112948482</v>
      </c>
      <c r="F1969" s="62">
        <f t="shared" ca="1" si="61"/>
        <v>0.50522537537490586</v>
      </c>
    </row>
    <row r="1970" spans="5:6" x14ac:dyDescent="0.25">
      <c r="E1970" s="62">
        <f t="shared" ca="1" si="60"/>
        <v>0.58031721260489033</v>
      </c>
      <c r="F1970" s="62">
        <f t="shared" ca="1" si="61"/>
        <v>1.2100675208321334</v>
      </c>
    </row>
    <row r="1971" spans="5:6" x14ac:dyDescent="0.25">
      <c r="E1971" s="62">
        <f t="shared" ca="1" si="60"/>
        <v>0.60227051969039425</v>
      </c>
      <c r="F1971" s="62">
        <f t="shared" ca="1" si="61"/>
        <v>1.2762884168388968</v>
      </c>
    </row>
    <row r="1972" spans="5:6" x14ac:dyDescent="0.25">
      <c r="E1972" s="62">
        <f t="shared" ca="1" si="60"/>
        <v>0.12501177094570648</v>
      </c>
      <c r="F1972" s="62">
        <f t="shared" ca="1" si="61"/>
        <v>0.33079442843503803</v>
      </c>
    </row>
    <row r="1973" spans="5:6" x14ac:dyDescent="0.25">
      <c r="E1973" s="62">
        <f t="shared" ca="1" si="60"/>
        <v>0.82936462780291842</v>
      </c>
      <c r="F1973" s="62">
        <f t="shared" ca="1" si="61"/>
        <v>2.4810599862320446</v>
      </c>
    </row>
    <row r="1974" spans="5:6" x14ac:dyDescent="0.25">
      <c r="E1974" s="62">
        <f t="shared" ca="1" si="60"/>
        <v>1.2545092788790568E-2</v>
      </c>
      <c r="F1974" s="62">
        <f t="shared" ca="1" si="61"/>
        <v>0.101130224935855</v>
      </c>
    </row>
    <row r="1975" spans="5:6" x14ac:dyDescent="0.25">
      <c r="E1975" s="62">
        <f t="shared" ca="1" si="60"/>
        <v>0.24150643799627181</v>
      </c>
      <c r="F1975" s="62">
        <f t="shared" ca="1" si="61"/>
        <v>0.51426118671352417</v>
      </c>
    </row>
    <row r="1976" spans="5:6" x14ac:dyDescent="0.25">
      <c r="E1976" s="62">
        <f t="shared" ca="1" si="60"/>
        <v>0.33801408666454658</v>
      </c>
      <c r="F1976" s="62">
        <f t="shared" ca="1" si="61"/>
        <v>0.67435085969546082</v>
      </c>
    </row>
    <row r="1977" spans="5:6" x14ac:dyDescent="0.25">
      <c r="E1977" s="62">
        <f t="shared" ca="1" si="60"/>
        <v>0.23164633365751941</v>
      </c>
      <c r="F1977" s="62">
        <f t="shared" ca="1" si="61"/>
        <v>0.49863235690964097</v>
      </c>
    </row>
    <row r="1978" spans="5:6" x14ac:dyDescent="0.25">
      <c r="E1978" s="62">
        <f t="shared" ca="1" si="60"/>
        <v>0.25428814360314844</v>
      </c>
      <c r="F1978" s="62">
        <f t="shared" ca="1" si="61"/>
        <v>0.53466378988892171</v>
      </c>
    </row>
    <row r="1979" spans="5:6" x14ac:dyDescent="0.25">
      <c r="E1979" s="62">
        <f t="shared" ca="1" si="60"/>
        <v>0.74646678201089645</v>
      </c>
      <c r="F1979" s="62">
        <f t="shared" ca="1" si="61"/>
        <v>1.8745766786015441</v>
      </c>
    </row>
    <row r="1980" spans="5:6" x14ac:dyDescent="0.25">
      <c r="E1980" s="62">
        <f t="shared" ca="1" si="60"/>
        <v>0.62301890177565444</v>
      </c>
      <c r="F1980" s="62">
        <f t="shared" ca="1" si="61"/>
        <v>1.3432788955771999</v>
      </c>
    </row>
    <row r="1981" spans="5:6" x14ac:dyDescent="0.25">
      <c r="E1981" s="62">
        <f t="shared" ca="1" si="60"/>
        <v>0.59277734663951065</v>
      </c>
      <c r="F1981" s="62">
        <f t="shared" ca="1" si="61"/>
        <v>1.2471010831742706</v>
      </c>
    </row>
    <row r="1982" spans="5:6" x14ac:dyDescent="0.25">
      <c r="E1982" s="62">
        <f t="shared" ca="1" si="60"/>
        <v>0.87371037069521573</v>
      </c>
      <c r="F1982" s="62">
        <f t="shared" ca="1" si="61"/>
        <v>3.0042928111427485</v>
      </c>
    </row>
    <row r="1983" spans="5:6" x14ac:dyDescent="0.25">
      <c r="E1983" s="62">
        <f t="shared" ca="1" si="60"/>
        <v>7.4379625854009701E-3</v>
      </c>
      <c r="F1983" s="62">
        <f t="shared" ca="1" si="61"/>
        <v>7.9807411861579428E-2</v>
      </c>
    </row>
    <row r="1984" spans="5:6" x14ac:dyDescent="0.25">
      <c r="E1984" s="62">
        <f t="shared" ca="1" si="60"/>
        <v>9.0965173138842781E-2</v>
      </c>
      <c r="F1984" s="62">
        <f t="shared" ca="1" si="61"/>
        <v>0.27421746649794443</v>
      </c>
    </row>
    <row r="1985" spans="5:6" x14ac:dyDescent="0.25">
      <c r="E1985" s="62">
        <f t="shared" ca="1" si="60"/>
        <v>0.99087588090760603</v>
      </c>
      <c r="F1985" s="62">
        <f t="shared" ca="1" si="61"/>
        <v>11.431547380552285</v>
      </c>
    </row>
    <row r="1986" spans="5:6" x14ac:dyDescent="0.25">
      <c r="E1986" s="62">
        <f t="shared" ca="1" si="60"/>
        <v>0.40131029889094294</v>
      </c>
      <c r="F1986" s="62">
        <f t="shared" ca="1" si="61"/>
        <v>0.7904035639257212</v>
      </c>
    </row>
    <row r="1987" spans="5:6" x14ac:dyDescent="0.25">
      <c r="E1987" s="62">
        <f t="shared" ca="1" si="60"/>
        <v>0.63384537587922718</v>
      </c>
      <c r="F1987" s="62">
        <f t="shared" ca="1" si="61"/>
        <v>1.3801363685013393</v>
      </c>
    </row>
    <row r="1988" spans="5:6" x14ac:dyDescent="0.25">
      <c r="E1988" s="62">
        <f t="shared" ref="E1988:E2051" ca="1" si="62">RAND()</f>
        <v>0.79937939773114108</v>
      </c>
      <c r="F1988" s="62">
        <f t="shared" ref="F1988:F2051" ca="1" si="63">_xlfn.F.INV(E1988,$C$3,$C$4)</f>
        <v>2.2227149132636641</v>
      </c>
    </row>
    <row r="1989" spans="5:6" x14ac:dyDescent="0.25">
      <c r="E1989" s="62">
        <f t="shared" ca="1" si="62"/>
        <v>0.85892393087778451</v>
      </c>
      <c r="F1989" s="62">
        <f t="shared" ca="1" si="63"/>
        <v>2.8049258858876063</v>
      </c>
    </row>
    <row r="1990" spans="5:6" x14ac:dyDescent="0.25">
      <c r="E1990" s="62">
        <f t="shared" ca="1" si="62"/>
        <v>0.91203152508735785</v>
      </c>
      <c r="F1990" s="62">
        <f t="shared" ca="1" si="63"/>
        <v>3.7169909198520599</v>
      </c>
    </row>
    <row r="1991" spans="5:6" x14ac:dyDescent="0.25">
      <c r="E1991" s="62">
        <f t="shared" ca="1" si="62"/>
        <v>7.9383353187244543E-3</v>
      </c>
      <c r="F1991" s="62">
        <f t="shared" ca="1" si="63"/>
        <v>8.2166999409615693E-2</v>
      </c>
    </row>
    <row r="1992" spans="5:6" x14ac:dyDescent="0.25">
      <c r="E1992" s="62">
        <f t="shared" ca="1" si="62"/>
        <v>0.61059603702859044</v>
      </c>
      <c r="F1992" s="62">
        <f t="shared" ca="1" si="63"/>
        <v>1.3026220046100849</v>
      </c>
    </row>
    <row r="1993" spans="5:6" x14ac:dyDescent="0.25">
      <c r="E1993" s="62">
        <f t="shared" ca="1" si="62"/>
        <v>0.45284991076343439</v>
      </c>
      <c r="F1993" s="62">
        <f t="shared" ca="1" si="63"/>
        <v>0.894597039361688</v>
      </c>
    </row>
    <row r="1994" spans="5:6" x14ac:dyDescent="0.25">
      <c r="E1994" s="62">
        <f t="shared" ca="1" si="62"/>
        <v>0.87057416878669003</v>
      </c>
      <c r="F1994" s="62">
        <f t="shared" ca="1" si="63"/>
        <v>2.95940437257492</v>
      </c>
    </row>
    <row r="1995" spans="5:6" x14ac:dyDescent="0.25">
      <c r="E1995" s="62">
        <f t="shared" ca="1" si="62"/>
        <v>0.6884961597633108</v>
      </c>
      <c r="F1995" s="62">
        <f t="shared" ca="1" si="63"/>
        <v>1.5904790262840833</v>
      </c>
    </row>
    <row r="1996" spans="5:6" x14ac:dyDescent="0.25">
      <c r="E1996" s="62">
        <f t="shared" ca="1" si="62"/>
        <v>0.37521803782551255</v>
      </c>
      <c r="F1996" s="62">
        <f t="shared" ca="1" si="63"/>
        <v>0.74118668924486819</v>
      </c>
    </row>
    <row r="1997" spans="5:6" x14ac:dyDescent="0.25">
      <c r="E1997" s="62">
        <f t="shared" ca="1" si="62"/>
        <v>4.93239478675358E-2</v>
      </c>
      <c r="F1997" s="62">
        <f t="shared" ca="1" si="63"/>
        <v>0.19660939177272427</v>
      </c>
    </row>
    <row r="1998" spans="5:6" x14ac:dyDescent="0.25">
      <c r="E1998" s="62">
        <f t="shared" ca="1" si="62"/>
        <v>0.94342988639224434</v>
      </c>
      <c r="F1998" s="62">
        <f t="shared" ca="1" si="63"/>
        <v>4.733371765171781</v>
      </c>
    </row>
    <row r="1999" spans="5:6" x14ac:dyDescent="0.25">
      <c r="E1999" s="62">
        <f t="shared" ca="1" si="62"/>
        <v>0.50574252039562784</v>
      </c>
      <c r="F1999" s="62">
        <f t="shared" ca="1" si="63"/>
        <v>1.0136229694394319</v>
      </c>
    </row>
    <row r="2000" spans="5:6" x14ac:dyDescent="0.25">
      <c r="E2000" s="62">
        <f t="shared" ca="1" si="62"/>
        <v>0.51754602338415312</v>
      </c>
      <c r="F2000" s="62">
        <f t="shared" ca="1" si="63"/>
        <v>1.0422236698926806</v>
      </c>
    </row>
    <row r="2001" spans="5:6" x14ac:dyDescent="0.25">
      <c r="E2001" s="62">
        <f t="shared" ca="1" si="62"/>
        <v>0.11339307181138358</v>
      </c>
      <c r="F2001" s="62">
        <f t="shared" ca="1" si="63"/>
        <v>0.31187460876197676</v>
      </c>
    </row>
    <row r="2002" spans="5:6" x14ac:dyDescent="0.25">
      <c r="E2002" s="62">
        <f t="shared" ca="1" si="62"/>
        <v>0.18954288808084008</v>
      </c>
      <c r="F2002" s="62">
        <f t="shared" ca="1" si="63"/>
        <v>0.43259374470842477</v>
      </c>
    </row>
    <row r="2003" spans="5:6" x14ac:dyDescent="0.25">
      <c r="E2003" s="62">
        <f t="shared" ca="1" si="62"/>
        <v>0.17986244045124844</v>
      </c>
      <c r="F2003" s="62">
        <f t="shared" ca="1" si="63"/>
        <v>0.41747654445128257</v>
      </c>
    </row>
    <row r="2004" spans="5:6" x14ac:dyDescent="0.25">
      <c r="E2004" s="62">
        <f t="shared" ca="1" si="62"/>
        <v>0.31298018064467692</v>
      </c>
      <c r="F2004" s="62">
        <f t="shared" ca="1" si="63"/>
        <v>0.63124273352200311</v>
      </c>
    </row>
    <row r="2005" spans="5:6" x14ac:dyDescent="0.25">
      <c r="E2005" s="62">
        <f t="shared" ca="1" si="62"/>
        <v>0.34442714415504416</v>
      </c>
      <c r="F2005" s="62">
        <f t="shared" ca="1" si="63"/>
        <v>0.6856204089345489</v>
      </c>
    </row>
    <row r="2006" spans="5:6" x14ac:dyDescent="0.25">
      <c r="E2006" s="62">
        <f t="shared" ca="1" si="62"/>
        <v>0.13157493603804937</v>
      </c>
      <c r="F2006" s="62">
        <f t="shared" ca="1" si="63"/>
        <v>0.34135517276515065</v>
      </c>
    </row>
    <row r="2007" spans="5:6" x14ac:dyDescent="0.25">
      <c r="E2007" s="62">
        <f t="shared" ca="1" si="62"/>
        <v>0.82146451526556263</v>
      </c>
      <c r="F2007" s="62">
        <f t="shared" ca="1" si="63"/>
        <v>2.4072971818420048</v>
      </c>
    </row>
    <row r="2008" spans="5:6" x14ac:dyDescent="0.25">
      <c r="E2008" s="62">
        <f t="shared" ca="1" si="62"/>
        <v>0.40512920834706645</v>
      </c>
      <c r="F2008" s="62">
        <f t="shared" ca="1" si="63"/>
        <v>0.79778974022426319</v>
      </c>
    </row>
    <row r="2009" spans="5:6" x14ac:dyDescent="0.25">
      <c r="E2009" s="62">
        <f t="shared" ca="1" si="62"/>
        <v>0.67227295166450274</v>
      </c>
      <c r="F2009" s="62">
        <f t="shared" ca="1" si="63"/>
        <v>1.5232932617167223</v>
      </c>
    </row>
    <row r="2010" spans="5:6" x14ac:dyDescent="0.25">
      <c r="E2010" s="62">
        <f t="shared" ca="1" si="62"/>
        <v>0.26823580946732217</v>
      </c>
      <c r="F2010" s="62">
        <f t="shared" ca="1" si="63"/>
        <v>0.557145313419799</v>
      </c>
    </row>
    <row r="2011" spans="5:6" x14ac:dyDescent="0.25">
      <c r="E2011" s="62">
        <f t="shared" ca="1" si="62"/>
        <v>0.14583317291565057</v>
      </c>
      <c r="F2011" s="62">
        <f t="shared" ca="1" si="63"/>
        <v>0.36405949731800502</v>
      </c>
    </row>
    <row r="2012" spans="5:6" x14ac:dyDescent="0.25">
      <c r="E2012" s="62">
        <f t="shared" ca="1" si="62"/>
        <v>0.56527768509058951</v>
      </c>
      <c r="F2012" s="62">
        <f t="shared" ca="1" si="63"/>
        <v>1.1671588216619455</v>
      </c>
    </row>
    <row r="2013" spans="5:6" x14ac:dyDescent="0.25">
      <c r="E2013" s="62">
        <f t="shared" ca="1" si="62"/>
        <v>0.91118250837740866</v>
      </c>
      <c r="F2013" s="62">
        <f t="shared" ca="1" si="63"/>
        <v>3.6967549441319965</v>
      </c>
    </row>
    <row r="2014" spans="5:6" x14ac:dyDescent="0.25">
      <c r="E2014" s="62">
        <f t="shared" ca="1" si="62"/>
        <v>0.10451254069834603</v>
      </c>
      <c r="F2014" s="62">
        <f t="shared" ca="1" si="63"/>
        <v>0.29717264115544889</v>
      </c>
    </row>
    <row r="2015" spans="5:6" x14ac:dyDescent="0.25">
      <c r="E2015" s="62">
        <f t="shared" ca="1" si="62"/>
        <v>1.9613999822863937E-3</v>
      </c>
      <c r="F2015" s="62">
        <f t="shared" ca="1" si="63"/>
        <v>4.4677357846083642E-2</v>
      </c>
    </row>
    <row r="2016" spans="5:6" x14ac:dyDescent="0.25">
      <c r="E2016" s="62">
        <f t="shared" ca="1" si="62"/>
        <v>0.88972521564520046</v>
      </c>
      <c r="F2016" s="62">
        <f t="shared" ca="1" si="63"/>
        <v>3.2601023547978802</v>
      </c>
    </row>
    <row r="2017" spans="5:6" x14ac:dyDescent="0.25">
      <c r="E2017" s="62">
        <f t="shared" ca="1" si="62"/>
        <v>9.8348494738741854E-2</v>
      </c>
      <c r="F2017" s="62">
        <f t="shared" ca="1" si="63"/>
        <v>0.28681660660857622</v>
      </c>
    </row>
    <row r="2018" spans="5:6" x14ac:dyDescent="0.25">
      <c r="E2018" s="62">
        <f t="shared" ca="1" si="62"/>
        <v>0.92620938434134015</v>
      </c>
      <c r="F2018" s="62">
        <f t="shared" ca="1" si="63"/>
        <v>4.100828118108347</v>
      </c>
    </row>
    <row r="2019" spans="5:6" x14ac:dyDescent="0.25">
      <c r="E2019" s="62">
        <f t="shared" ca="1" si="62"/>
        <v>0.8550027677134191</v>
      </c>
      <c r="F2019" s="62">
        <f t="shared" ca="1" si="63"/>
        <v>2.7568271360504175</v>
      </c>
    </row>
    <row r="2020" spans="5:6" x14ac:dyDescent="0.25">
      <c r="E2020" s="62">
        <f t="shared" ca="1" si="62"/>
        <v>0.56763225173760368</v>
      </c>
      <c r="F2020" s="62">
        <f t="shared" ca="1" si="63"/>
        <v>1.1737535014673792</v>
      </c>
    </row>
    <row r="2021" spans="5:6" x14ac:dyDescent="0.25">
      <c r="E2021" s="62">
        <f t="shared" ca="1" si="62"/>
        <v>0.42826019629395917</v>
      </c>
      <c r="F2021" s="62">
        <f t="shared" ca="1" si="63"/>
        <v>0.84362167705516289</v>
      </c>
    </row>
    <row r="2022" spans="5:6" x14ac:dyDescent="0.25">
      <c r="E2022" s="62">
        <f t="shared" ca="1" si="62"/>
        <v>0.94306622560454334</v>
      </c>
      <c r="F2022" s="62">
        <f t="shared" ca="1" si="63"/>
        <v>4.7173350339400963</v>
      </c>
    </row>
    <row r="2023" spans="5:6" x14ac:dyDescent="0.25">
      <c r="E2023" s="62">
        <f t="shared" ca="1" si="62"/>
        <v>0.79062215184495854</v>
      </c>
      <c r="F2023" s="62">
        <f t="shared" ca="1" si="63"/>
        <v>2.1570113827566235</v>
      </c>
    </row>
    <row r="2024" spans="5:6" x14ac:dyDescent="0.25">
      <c r="E2024" s="62">
        <f t="shared" ca="1" si="62"/>
        <v>0.32737122233464666</v>
      </c>
      <c r="F2024" s="62">
        <f t="shared" ca="1" si="63"/>
        <v>0.6558582284828407</v>
      </c>
    </row>
    <row r="2025" spans="5:6" x14ac:dyDescent="0.25">
      <c r="E2025" s="62">
        <f t="shared" ca="1" si="62"/>
        <v>0.66460747392763342</v>
      </c>
      <c r="F2025" s="62">
        <f t="shared" ca="1" si="63"/>
        <v>1.4930456707555526</v>
      </c>
    </row>
    <row r="2026" spans="5:6" x14ac:dyDescent="0.25">
      <c r="E2026" s="62">
        <f t="shared" ca="1" si="62"/>
        <v>0.70629445234104427</v>
      </c>
      <c r="F2026" s="62">
        <f t="shared" ca="1" si="63"/>
        <v>1.6697014335999025</v>
      </c>
    </row>
    <row r="2027" spans="5:6" x14ac:dyDescent="0.25">
      <c r="E2027" s="62">
        <f t="shared" ca="1" si="62"/>
        <v>0.27917755062406824</v>
      </c>
      <c r="F2027" s="62">
        <f t="shared" ca="1" si="63"/>
        <v>0.57496533689652374</v>
      </c>
    </row>
    <row r="2028" spans="5:6" x14ac:dyDescent="0.25">
      <c r="E2028" s="62">
        <f t="shared" ca="1" si="62"/>
        <v>0.8968135931877308</v>
      </c>
      <c r="F2028" s="62">
        <f t="shared" ca="1" si="63"/>
        <v>3.3903366516745819</v>
      </c>
    </row>
    <row r="2029" spans="5:6" x14ac:dyDescent="0.25">
      <c r="E2029" s="62">
        <f t="shared" ca="1" si="62"/>
        <v>0.64794426559781726</v>
      </c>
      <c r="F2029" s="62">
        <f t="shared" ca="1" si="63"/>
        <v>1.4302955589903825</v>
      </c>
    </row>
    <row r="2030" spans="5:6" x14ac:dyDescent="0.25">
      <c r="E2030" s="62">
        <f t="shared" ca="1" si="62"/>
        <v>0.4869623728588558</v>
      </c>
      <c r="F2030" s="62">
        <f t="shared" ca="1" si="63"/>
        <v>0.96974199548157713</v>
      </c>
    </row>
    <row r="2031" spans="5:6" x14ac:dyDescent="0.25">
      <c r="E2031" s="62">
        <f t="shared" ca="1" si="62"/>
        <v>0.64432279000438752</v>
      </c>
      <c r="F2031" s="62">
        <f t="shared" ca="1" si="63"/>
        <v>1.4171668067624241</v>
      </c>
    </row>
    <row r="2032" spans="5:6" x14ac:dyDescent="0.25">
      <c r="E2032" s="62">
        <f t="shared" ca="1" si="62"/>
        <v>0.25899309855199693</v>
      </c>
      <c r="F2032" s="62">
        <f t="shared" ca="1" si="63"/>
        <v>0.54222022251750013</v>
      </c>
    </row>
    <row r="2033" spans="5:6" x14ac:dyDescent="0.25">
      <c r="E2033" s="62">
        <f t="shared" ca="1" si="62"/>
        <v>0.28065315124579326</v>
      </c>
      <c r="F2033" s="62">
        <f t="shared" ca="1" si="63"/>
        <v>0.5773820241431058</v>
      </c>
    </row>
    <row r="2034" spans="5:6" x14ac:dyDescent="0.25">
      <c r="E2034" s="62">
        <f t="shared" ca="1" si="62"/>
        <v>0.70960761859856936</v>
      </c>
      <c r="F2034" s="62">
        <f t="shared" ca="1" si="63"/>
        <v>1.6851512046424979</v>
      </c>
    </row>
    <row r="2035" spans="5:6" x14ac:dyDescent="0.25">
      <c r="E2035" s="62">
        <f t="shared" ca="1" si="62"/>
        <v>0.32143387957869085</v>
      </c>
      <c r="F2035" s="62">
        <f t="shared" ca="1" si="63"/>
        <v>0.64565019470247775</v>
      </c>
    </row>
    <row r="2036" spans="5:6" x14ac:dyDescent="0.25">
      <c r="E2036" s="62">
        <f t="shared" ca="1" si="62"/>
        <v>0.44917080315940239</v>
      </c>
      <c r="F2036" s="62">
        <f t="shared" ca="1" si="63"/>
        <v>0.88681092498561631</v>
      </c>
    </row>
    <row r="2037" spans="5:6" x14ac:dyDescent="0.25">
      <c r="E2037" s="62">
        <f t="shared" ca="1" si="62"/>
        <v>9.6335947325686289E-2</v>
      </c>
      <c r="F2037" s="62">
        <f t="shared" ca="1" si="63"/>
        <v>0.28340473584313541</v>
      </c>
    </row>
    <row r="2038" spans="5:6" x14ac:dyDescent="0.25">
      <c r="E2038" s="62">
        <f t="shared" ca="1" si="62"/>
        <v>0.62705813022156076</v>
      </c>
      <c r="F2038" s="62">
        <f t="shared" ca="1" si="63"/>
        <v>1.3568691372695487</v>
      </c>
    </row>
    <row r="2039" spans="5:6" x14ac:dyDescent="0.25">
      <c r="E2039" s="62">
        <f t="shared" ca="1" si="62"/>
        <v>6.5956119772840882E-3</v>
      </c>
      <c r="F2039" s="62">
        <f t="shared" ca="1" si="63"/>
        <v>7.5645898240931486E-2</v>
      </c>
    </row>
    <row r="2040" spans="5:6" x14ac:dyDescent="0.25">
      <c r="E2040" s="62">
        <f t="shared" ca="1" si="62"/>
        <v>0.91082630231711892</v>
      </c>
      <c r="F2040" s="62">
        <f t="shared" ca="1" si="63"/>
        <v>3.6883445441725429</v>
      </c>
    </row>
    <row r="2041" spans="5:6" x14ac:dyDescent="0.25">
      <c r="E2041" s="62">
        <f t="shared" ca="1" si="62"/>
        <v>0.60689938597174153</v>
      </c>
      <c r="F2041" s="62">
        <f t="shared" ca="1" si="63"/>
        <v>1.2908420629143473</v>
      </c>
    </row>
    <row r="2042" spans="5:6" x14ac:dyDescent="0.25">
      <c r="E2042" s="62">
        <f t="shared" ca="1" si="62"/>
        <v>7.0370599850807958E-2</v>
      </c>
      <c r="F2042" s="62">
        <f t="shared" ca="1" si="63"/>
        <v>0.23758410467152333</v>
      </c>
    </row>
    <row r="2043" spans="5:6" x14ac:dyDescent="0.25">
      <c r="E2043" s="62">
        <f t="shared" ca="1" si="62"/>
        <v>0.16196747660576061</v>
      </c>
      <c r="F2043" s="62">
        <f t="shared" ca="1" si="63"/>
        <v>0.38947481789948774</v>
      </c>
    </row>
    <row r="2044" spans="5:6" x14ac:dyDescent="0.25">
      <c r="E2044" s="62">
        <f t="shared" ca="1" si="62"/>
        <v>0.40688471365217427</v>
      </c>
      <c r="F2044" s="62">
        <f t="shared" ca="1" si="63"/>
        <v>0.80120161560850145</v>
      </c>
    </row>
    <row r="2045" spans="5:6" x14ac:dyDescent="0.25">
      <c r="E2045" s="62">
        <f t="shared" ca="1" si="62"/>
        <v>0.57595513593807479</v>
      </c>
      <c r="F2045" s="62">
        <f t="shared" ca="1" si="63"/>
        <v>1.1974272187723123</v>
      </c>
    </row>
    <row r="2046" spans="5:6" x14ac:dyDescent="0.25">
      <c r="E2046" s="62">
        <f t="shared" ca="1" si="62"/>
        <v>0.26618099548425955</v>
      </c>
      <c r="F2046" s="62">
        <f t="shared" ca="1" si="63"/>
        <v>0.55381753797758215</v>
      </c>
    </row>
    <row r="2047" spans="5:6" x14ac:dyDescent="0.25">
      <c r="E2047" s="62">
        <f t="shared" ca="1" si="62"/>
        <v>0.23991995222431439</v>
      </c>
      <c r="F2047" s="62">
        <f t="shared" ca="1" si="63"/>
        <v>0.51174051400119325</v>
      </c>
    </row>
    <row r="2048" spans="5:6" x14ac:dyDescent="0.25">
      <c r="E2048" s="62">
        <f t="shared" ca="1" si="62"/>
        <v>0.76425027610428575</v>
      </c>
      <c r="F2048" s="62">
        <f t="shared" ca="1" si="63"/>
        <v>1.9797043939972125</v>
      </c>
    </row>
    <row r="2049" spans="5:6" x14ac:dyDescent="0.25">
      <c r="E2049" s="62">
        <f t="shared" ca="1" si="62"/>
        <v>0.40158376472660096</v>
      </c>
      <c r="F2049" s="62">
        <f t="shared" ca="1" si="63"/>
        <v>0.79093085211912462</v>
      </c>
    </row>
    <row r="2050" spans="5:6" x14ac:dyDescent="0.25">
      <c r="E2050" s="62">
        <f t="shared" ca="1" si="62"/>
        <v>0.97723657698025024</v>
      </c>
      <c r="F2050" s="62">
        <f t="shared" ca="1" si="63"/>
        <v>7.4764637620135037</v>
      </c>
    </row>
    <row r="2051" spans="5:6" x14ac:dyDescent="0.25">
      <c r="E2051" s="62">
        <f t="shared" ca="1" si="62"/>
        <v>0.93159778498272605</v>
      </c>
      <c r="F2051" s="62">
        <f t="shared" ca="1" si="63"/>
        <v>4.2746847807309516</v>
      </c>
    </row>
    <row r="2052" spans="5:6" x14ac:dyDescent="0.25">
      <c r="E2052" s="62">
        <f t="shared" ref="E2052:E2115" ca="1" si="64">RAND()</f>
        <v>0.83343582734251898</v>
      </c>
      <c r="F2052" s="62">
        <f t="shared" ref="F2052:F2115" ca="1" si="65">_xlfn.F.INV(E2052,$C$3,$C$4)</f>
        <v>2.5209207422214144</v>
      </c>
    </row>
    <row r="2053" spans="5:6" x14ac:dyDescent="0.25">
      <c r="E2053" s="62">
        <f t="shared" ca="1" si="64"/>
        <v>0.10767514166304581</v>
      </c>
      <c r="F2053" s="62">
        <f t="shared" ca="1" si="65"/>
        <v>0.3024357805628527</v>
      </c>
    </row>
    <row r="2054" spans="5:6" x14ac:dyDescent="0.25">
      <c r="E2054" s="62">
        <f t="shared" ca="1" si="64"/>
        <v>0.26528502659484732</v>
      </c>
      <c r="F2054" s="62">
        <f t="shared" ca="1" si="65"/>
        <v>0.55236828488965806</v>
      </c>
    </row>
    <row r="2055" spans="5:6" x14ac:dyDescent="0.25">
      <c r="E2055" s="62">
        <f t="shared" ca="1" si="64"/>
        <v>0.638885648819004</v>
      </c>
      <c r="F2055" s="62">
        <f t="shared" ca="1" si="65"/>
        <v>1.397777126005364</v>
      </c>
    </row>
    <row r="2056" spans="5:6" x14ac:dyDescent="0.25">
      <c r="E2056" s="62">
        <f t="shared" ca="1" si="64"/>
        <v>0.81872078144477467</v>
      </c>
      <c r="F2056" s="62">
        <f t="shared" ca="1" si="65"/>
        <v>2.3827141124250271</v>
      </c>
    </row>
    <row r="2057" spans="5:6" x14ac:dyDescent="0.25">
      <c r="E2057" s="62">
        <f t="shared" ca="1" si="64"/>
        <v>0.99679795524801551</v>
      </c>
      <c r="F2057" s="62">
        <f t="shared" ca="1" si="65"/>
        <v>18.139312859276739</v>
      </c>
    </row>
    <row r="2058" spans="5:6" x14ac:dyDescent="0.25">
      <c r="E2058" s="62">
        <f t="shared" ca="1" si="64"/>
        <v>0.66375264492976471</v>
      </c>
      <c r="F2058" s="62">
        <f t="shared" ca="1" si="65"/>
        <v>1.4897285546928114</v>
      </c>
    </row>
    <row r="2059" spans="5:6" x14ac:dyDescent="0.25">
      <c r="E2059" s="62">
        <f t="shared" ca="1" si="64"/>
        <v>0.65442759922327909</v>
      </c>
      <c r="F2059" s="62">
        <f t="shared" ca="1" si="65"/>
        <v>1.4542422675277342</v>
      </c>
    </row>
    <row r="2060" spans="5:6" x14ac:dyDescent="0.25">
      <c r="E2060" s="62">
        <f t="shared" ca="1" si="64"/>
        <v>0.59276940688287494</v>
      </c>
      <c r="F2060" s="62">
        <f t="shared" ca="1" si="65"/>
        <v>1.247077032704127</v>
      </c>
    </row>
    <row r="2061" spans="5:6" x14ac:dyDescent="0.25">
      <c r="E2061" s="62">
        <f t="shared" ca="1" si="64"/>
        <v>0.81447069955742368</v>
      </c>
      <c r="F2061" s="62">
        <f t="shared" ca="1" si="65"/>
        <v>2.3456198642180959</v>
      </c>
    </row>
    <row r="2062" spans="5:6" x14ac:dyDescent="0.25">
      <c r="E2062" s="62">
        <f t="shared" ca="1" si="64"/>
        <v>4.8744778949744383E-2</v>
      </c>
      <c r="F2062" s="62">
        <f t="shared" ca="1" si="65"/>
        <v>0.19540677676493676</v>
      </c>
    </row>
    <row r="2063" spans="5:6" x14ac:dyDescent="0.25">
      <c r="E2063" s="62">
        <f t="shared" ca="1" si="64"/>
        <v>0.89290566673372274</v>
      </c>
      <c r="F2063" s="62">
        <f t="shared" ca="1" si="65"/>
        <v>3.3170621128875313</v>
      </c>
    </row>
    <row r="2064" spans="5:6" x14ac:dyDescent="0.25">
      <c r="E2064" s="62">
        <f t="shared" ca="1" si="64"/>
        <v>0.86837026243964721</v>
      </c>
      <c r="F2064" s="62">
        <f t="shared" ca="1" si="65"/>
        <v>2.9287463157365226</v>
      </c>
    </row>
    <row r="2065" spans="5:6" x14ac:dyDescent="0.25">
      <c r="E2065" s="62">
        <f t="shared" ca="1" si="64"/>
        <v>0.6593405970503653</v>
      </c>
      <c r="F2065" s="62">
        <f t="shared" ca="1" si="65"/>
        <v>1.4727809769757227</v>
      </c>
    </row>
    <row r="2066" spans="5:6" x14ac:dyDescent="0.25">
      <c r="E2066" s="62">
        <f t="shared" ca="1" si="64"/>
        <v>3.9426927278387924E-2</v>
      </c>
      <c r="F2066" s="62">
        <f t="shared" ca="1" si="65"/>
        <v>0.17527797684339261</v>
      </c>
    </row>
    <row r="2067" spans="5:6" x14ac:dyDescent="0.25">
      <c r="E2067" s="62">
        <f t="shared" ca="1" si="64"/>
        <v>0.12425698980940625</v>
      </c>
      <c r="F2067" s="62">
        <f t="shared" ca="1" si="65"/>
        <v>0.3295745772186528</v>
      </c>
    </row>
    <row r="2068" spans="5:6" x14ac:dyDescent="0.25">
      <c r="E2068" s="62">
        <f t="shared" ca="1" si="64"/>
        <v>0.63786830614956636</v>
      </c>
      <c r="F2068" s="62">
        <f t="shared" ca="1" si="65"/>
        <v>1.3941909872644667</v>
      </c>
    </row>
    <row r="2069" spans="5:6" x14ac:dyDescent="0.25">
      <c r="E2069" s="62">
        <f t="shared" ca="1" si="64"/>
        <v>0.74390413620794027</v>
      </c>
      <c r="F2069" s="62">
        <f t="shared" ca="1" si="65"/>
        <v>1.8602437369021667</v>
      </c>
    </row>
    <row r="2070" spans="5:6" x14ac:dyDescent="0.25">
      <c r="E2070" s="62">
        <f t="shared" ca="1" si="64"/>
        <v>0.43296065965196184</v>
      </c>
      <c r="F2070" s="62">
        <f t="shared" ca="1" si="65"/>
        <v>0.85317776415824542</v>
      </c>
    </row>
    <row r="2071" spans="5:6" x14ac:dyDescent="0.25">
      <c r="E2071" s="62">
        <f t="shared" ca="1" si="64"/>
        <v>0.71316482064639974</v>
      </c>
      <c r="F2071" s="62">
        <f t="shared" ca="1" si="65"/>
        <v>1.7020013342030682</v>
      </c>
    </row>
    <row r="2072" spans="5:6" x14ac:dyDescent="0.25">
      <c r="E2072" s="62">
        <f t="shared" ca="1" si="64"/>
        <v>0.59170003388953929</v>
      </c>
      <c r="F2072" s="62">
        <f t="shared" ca="1" si="65"/>
        <v>1.2438431657338636</v>
      </c>
    </row>
    <row r="2073" spans="5:6" x14ac:dyDescent="0.25">
      <c r="E2073" s="62">
        <f t="shared" ca="1" si="64"/>
        <v>0.44474935522205272</v>
      </c>
      <c r="F2073" s="62">
        <f t="shared" ca="1" si="65"/>
        <v>0.87753000447013674</v>
      </c>
    </row>
    <row r="2074" spans="5:6" x14ac:dyDescent="0.25">
      <c r="E2074" s="62">
        <f t="shared" ca="1" si="64"/>
        <v>4.8287583645427956E-2</v>
      </c>
      <c r="F2074" s="62">
        <f t="shared" ca="1" si="65"/>
        <v>0.19445385526624714</v>
      </c>
    </row>
    <row r="2075" spans="5:6" x14ac:dyDescent="0.25">
      <c r="E2075" s="62">
        <f t="shared" ca="1" si="64"/>
        <v>0.69582719768228207</v>
      </c>
      <c r="F2075" s="62">
        <f t="shared" ca="1" si="65"/>
        <v>1.6223680179876208</v>
      </c>
    </row>
    <row r="2076" spans="5:6" x14ac:dyDescent="0.25">
      <c r="E2076" s="62">
        <f t="shared" ca="1" si="64"/>
        <v>0.9151397545891411</v>
      </c>
      <c r="F2076" s="62">
        <f t="shared" ca="1" si="65"/>
        <v>3.7934478657906929</v>
      </c>
    </row>
    <row r="2077" spans="5:6" x14ac:dyDescent="0.25">
      <c r="E2077" s="62">
        <f t="shared" ca="1" si="64"/>
        <v>0.91287125976389949</v>
      </c>
      <c r="F2077" s="62">
        <f t="shared" ca="1" si="65"/>
        <v>3.7372736191063254</v>
      </c>
    </row>
    <row r="2078" spans="5:6" x14ac:dyDescent="0.25">
      <c r="E2078" s="62">
        <f t="shared" ca="1" si="64"/>
        <v>0.52924162615095949</v>
      </c>
      <c r="F2078" s="62">
        <f t="shared" ca="1" si="65"/>
        <v>1.0714011001739825</v>
      </c>
    </row>
    <row r="2079" spans="5:6" x14ac:dyDescent="0.25">
      <c r="E2079" s="62">
        <f t="shared" ca="1" si="64"/>
        <v>0.65499363522031151</v>
      </c>
      <c r="F2079" s="62">
        <f t="shared" ca="1" si="65"/>
        <v>1.4563606275613588</v>
      </c>
    </row>
    <row r="2080" spans="5:6" x14ac:dyDescent="0.25">
      <c r="E2080" s="62">
        <f t="shared" ca="1" si="64"/>
        <v>0.85551917864266691</v>
      </c>
      <c r="F2080" s="62">
        <f t="shared" ca="1" si="65"/>
        <v>2.7630589170642681</v>
      </c>
    </row>
    <row r="2081" spans="5:6" x14ac:dyDescent="0.25">
      <c r="E2081" s="62">
        <f t="shared" ca="1" si="64"/>
        <v>0.42452499291909152</v>
      </c>
      <c r="F2081" s="62">
        <f t="shared" ca="1" si="65"/>
        <v>0.83608835192613462</v>
      </c>
    </row>
    <row r="2082" spans="5:6" x14ac:dyDescent="0.25">
      <c r="E2082" s="62">
        <f t="shared" ca="1" si="64"/>
        <v>0.19005118730940729</v>
      </c>
      <c r="F2082" s="62">
        <f t="shared" ca="1" si="65"/>
        <v>0.43338748728673437</v>
      </c>
    </row>
    <row r="2083" spans="5:6" x14ac:dyDescent="0.25">
      <c r="E2083" s="62">
        <f t="shared" ca="1" si="64"/>
        <v>0.8117705151241732</v>
      </c>
      <c r="F2083" s="62">
        <f t="shared" ca="1" si="65"/>
        <v>2.3226492457029564</v>
      </c>
    </row>
    <row r="2084" spans="5:6" x14ac:dyDescent="0.25">
      <c r="E2084" s="62">
        <f t="shared" ca="1" si="64"/>
        <v>0.22713954522190061</v>
      </c>
      <c r="F2084" s="62">
        <f t="shared" ca="1" si="65"/>
        <v>0.49151628861756957</v>
      </c>
    </row>
    <row r="2085" spans="5:6" x14ac:dyDescent="0.25">
      <c r="E2085" s="62">
        <f t="shared" ca="1" si="64"/>
        <v>0.84303665002784556</v>
      </c>
      <c r="F2085" s="62">
        <f t="shared" ca="1" si="65"/>
        <v>2.6204390604150647</v>
      </c>
    </row>
    <row r="2086" spans="5:6" x14ac:dyDescent="0.25">
      <c r="E2086" s="62">
        <f t="shared" ca="1" si="64"/>
        <v>0.15107889302761912</v>
      </c>
      <c r="F2086" s="62">
        <f t="shared" ca="1" si="65"/>
        <v>0.37234841873737684</v>
      </c>
    </row>
    <row r="2087" spans="5:6" x14ac:dyDescent="0.25">
      <c r="E2087" s="62">
        <f t="shared" ca="1" si="64"/>
        <v>0.47805099523518624</v>
      </c>
      <c r="F2087" s="62">
        <f t="shared" ca="1" si="65"/>
        <v>0.94957100304213815</v>
      </c>
    </row>
    <row r="2088" spans="5:6" x14ac:dyDescent="0.25">
      <c r="E2088" s="62">
        <f t="shared" ca="1" si="64"/>
        <v>0.84110092821856919</v>
      </c>
      <c r="F2088" s="62">
        <f t="shared" ca="1" si="65"/>
        <v>2.5997138058588534</v>
      </c>
    </row>
    <row r="2089" spans="5:6" x14ac:dyDescent="0.25">
      <c r="E2089" s="62">
        <f t="shared" ca="1" si="64"/>
        <v>0.88145070873017695</v>
      </c>
      <c r="F2089" s="62">
        <f t="shared" ca="1" si="65"/>
        <v>3.1219732013121262</v>
      </c>
    </row>
    <row r="2090" spans="5:6" x14ac:dyDescent="0.25">
      <c r="E2090" s="62">
        <f t="shared" ca="1" si="64"/>
        <v>0.64321876563958935</v>
      </c>
      <c r="F2090" s="62">
        <f t="shared" ca="1" si="65"/>
        <v>1.4131988153611654</v>
      </c>
    </row>
    <row r="2091" spans="5:6" x14ac:dyDescent="0.25">
      <c r="E2091" s="62">
        <f t="shared" ca="1" si="64"/>
        <v>0.37026284171064772</v>
      </c>
      <c r="F2091" s="62">
        <f t="shared" ca="1" si="65"/>
        <v>0.73207110331139713</v>
      </c>
    </row>
    <row r="2092" spans="5:6" x14ac:dyDescent="0.25">
      <c r="E2092" s="62">
        <f t="shared" ca="1" si="64"/>
        <v>0.55456323715686073</v>
      </c>
      <c r="F2092" s="62">
        <f t="shared" ca="1" si="65"/>
        <v>1.1376984576092413</v>
      </c>
    </row>
    <row r="2093" spans="5:6" x14ac:dyDescent="0.25">
      <c r="E2093" s="62">
        <f t="shared" ca="1" si="64"/>
        <v>0.52671166209418274</v>
      </c>
      <c r="F2093" s="62">
        <f t="shared" ca="1" si="65"/>
        <v>1.0650160774507296</v>
      </c>
    </row>
    <row r="2094" spans="5:6" x14ac:dyDescent="0.25">
      <c r="E2094" s="62">
        <f t="shared" ca="1" si="64"/>
        <v>0.69687957311704984</v>
      </c>
      <c r="F2094" s="62">
        <f t="shared" ca="1" si="65"/>
        <v>1.6270289133198323</v>
      </c>
    </row>
    <row r="2095" spans="5:6" x14ac:dyDescent="0.25">
      <c r="E2095" s="62">
        <f t="shared" ca="1" si="64"/>
        <v>0.82951761316018646</v>
      </c>
      <c r="F2095" s="62">
        <f t="shared" ca="1" si="65"/>
        <v>2.4825342625346201</v>
      </c>
    </row>
    <row r="2096" spans="5:6" x14ac:dyDescent="0.25">
      <c r="E2096" s="62">
        <f t="shared" ca="1" si="64"/>
        <v>0.39802004774365507</v>
      </c>
      <c r="F2096" s="62">
        <f t="shared" ca="1" si="65"/>
        <v>0.78407879945400916</v>
      </c>
    </row>
    <row r="2097" spans="5:6" x14ac:dyDescent="0.25">
      <c r="E2097" s="62">
        <f t="shared" ca="1" si="64"/>
        <v>0.87544506932418908</v>
      </c>
      <c r="F2097" s="62">
        <f t="shared" ca="1" si="65"/>
        <v>3.0297866956551958</v>
      </c>
    </row>
    <row r="2098" spans="5:6" x14ac:dyDescent="0.25">
      <c r="E2098" s="62">
        <f t="shared" ca="1" si="64"/>
        <v>0.61556929581841591</v>
      </c>
      <c r="F2098" s="62">
        <f t="shared" ca="1" si="65"/>
        <v>1.3186966696349922</v>
      </c>
    </row>
    <row r="2099" spans="5:6" x14ac:dyDescent="0.25">
      <c r="E2099" s="62">
        <f t="shared" ca="1" si="64"/>
        <v>0.67421755356865998</v>
      </c>
      <c r="F2099" s="62">
        <f t="shared" ca="1" si="65"/>
        <v>1.5311139750682781</v>
      </c>
    </row>
    <row r="2100" spans="5:6" x14ac:dyDescent="0.25">
      <c r="E2100" s="62">
        <f t="shared" ca="1" si="64"/>
        <v>0.30751397508888545</v>
      </c>
      <c r="F2100" s="62">
        <f t="shared" ca="1" si="65"/>
        <v>0.62200268300223971</v>
      </c>
    </row>
    <row r="2101" spans="5:6" x14ac:dyDescent="0.25">
      <c r="E2101" s="62">
        <f t="shared" ca="1" si="64"/>
        <v>0.76777463578162619</v>
      </c>
      <c r="F2101" s="62">
        <f t="shared" ca="1" si="65"/>
        <v>2.0018104238994487</v>
      </c>
    </row>
    <row r="2102" spans="5:6" x14ac:dyDescent="0.25">
      <c r="E2102" s="62">
        <f t="shared" ca="1" si="64"/>
        <v>0.75674303466119119</v>
      </c>
      <c r="F2102" s="62">
        <f t="shared" ca="1" si="65"/>
        <v>1.9340663621181955</v>
      </c>
    </row>
    <row r="2103" spans="5:6" x14ac:dyDescent="0.25">
      <c r="E2103" s="62">
        <f t="shared" ca="1" si="64"/>
        <v>0.76606786855044895</v>
      </c>
      <c r="F2103" s="62">
        <f t="shared" ca="1" si="65"/>
        <v>1.9910489257755559</v>
      </c>
    </row>
    <row r="2104" spans="5:6" x14ac:dyDescent="0.25">
      <c r="E2104" s="62">
        <f t="shared" ca="1" si="64"/>
        <v>0.57864190197732435</v>
      </c>
      <c r="F2104" s="62">
        <f t="shared" ca="1" si="65"/>
        <v>1.2051935056612493</v>
      </c>
    </row>
    <row r="2105" spans="5:6" x14ac:dyDescent="0.25">
      <c r="E2105" s="62">
        <f t="shared" ca="1" si="64"/>
        <v>0.14132342813545373</v>
      </c>
      <c r="F2105" s="62">
        <f t="shared" ca="1" si="65"/>
        <v>0.3569086208461319</v>
      </c>
    </row>
    <row r="2106" spans="5:6" x14ac:dyDescent="0.25">
      <c r="E2106" s="62">
        <f t="shared" ca="1" si="64"/>
        <v>0.565739859299211</v>
      </c>
      <c r="F2106" s="62">
        <f t="shared" ca="1" si="65"/>
        <v>1.1684497796104865</v>
      </c>
    </row>
    <row r="2107" spans="5:6" x14ac:dyDescent="0.25">
      <c r="E2107" s="62">
        <f t="shared" ca="1" si="64"/>
        <v>0.45129219877866766</v>
      </c>
      <c r="F2107" s="62">
        <f t="shared" ca="1" si="65"/>
        <v>0.89129333464142002</v>
      </c>
    </row>
    <row r="2108" spans="5:6" x14ac:dyDescent="0.25">
      <c r="E2108" s="62">
        <f t="shared" ca="1" si="64"/>
        <v>0.84298235525517584</v>
      </c>
      <c r="F2108" s="62">
        <f t="shared" ca="1" si="65"/>
        <v>2.6198529743847843</v>
      </c>
    </row>
    <row r="2109" spans="5:6" x14ac:dyDescent="0.25">
      <c r="E2109" s="62">
        <f t="shared" ca="1" si="64"/>
        <v>0.25088580646055858</v>
      </c>
      <c r="F2109" s="62">
        <f t="shared" ca="1" si="65"/>
        <v>0.52921556725578245</v>
      </c>
    </row>
    <row r="2110" spans="5:6" x14ac:dyDescent="0.25">
      <c r="E2110" s="62">
        <f t="shared" ca="1" si="64"/>
        <v>0.29008029046467798</v>
      </c>
      <c r="F2110" s="62">
        <f t="shared" ca="1" si="65"/>
        <v>0.59290228363965491</v>
      </c>
    </row>
    <row r="2111" spans="5:6" x14ac:dyDescent="0.25">
      <c r="E2111" s="62">
        <f t="shared" ca="1" si="64"/>
        <v>0.59776921712535613</v>
      </c>
      <c r="F2111" s="62">
        <f t="shared" ca="1" si="65"/>
        <v>1.2623403163111075</v>
      </c>
    </row>
    <row r="2112" spans="5:6" x14ac:dyDescent="0.25">
      <c r="E2112" s="62">
        <f t="shared" ca="1" si="64"/>
        <v>0.61081471343769267</v>
      </c>
      <c r="F2112" s="62">
        <f t="shared" ca="1" si="65"/>
        <v>1.303323304928065</v>
      </c>
    </row>
    <row r="2113" spans="5:6" x14ac:dyDescent="0.25">
      <c r="E2113" s="62">
        <f t="shared" ca="1" si="64"/>
        <v>0.21922005433708103</v>
      </c>
      <c r="F2113" s="62">
        <f t="shared" ca="1" si="65"/>
        <v>0.47904753462869937</v>
      </c>
    </row>
    <row r="2114" spans="5:6" x14ac:dyDescent="0.25">
      <c r="E2114" s="62">
        <f t="shared" ca="1" si="64"/>
        <v>0.90819106386872683</v>
      </c>
      <c r="F2114" s="62">
        <f t="shared" ca="1" si="65"/>
        <v>3.6275368552601455</v>
      </c>
    </row>
    <row r="2115" spans="5:6" x14ac:dyDescent="0.25">
      <c r="E2115" s="62">
        <f t="shared" ca="1" si="64"/>
        <v>0.20329154502016789</v>
      </c>
      <c r="F2115" s="62">
        <f t="shared" ca="1" si="65"/>
        <v>0.45407713332839034</v>
      </c>
    </row>
    <row r="2116" spans="5:6" x14ac:dyDescent="0.25">
      <c r="E2116" s="62">
        <f t="shared" ref="E2116:E2160" ca="1" si="66">RAND()</f>
        <v>0.44011583328767634</v>
      </c>
      <c r="F2116" s="62">
        <f t="shared" ref="F2116:F2160" ca="1" si="67">_xlfn.F.INV(E2116,$C$3,$C$4)</f>
        <v>0.8678912757354299</v>
      </c>
    </row>
    <row r="2117" spans="5:6" x14ac:dyDescent="0.25">
      <c r="E2117" s="62">
        <f t="shared" ca="1" si="66"/>
        <v>0.36780163894203677</v>
      </c>
      <c r="F2117" s="62">
        <f t="shared" ca="1" si="67"/>
        <v>0.72756926685849688</v>
      </c>
    </row>
    <row r="2118" spans="5:6" x14ac:dyDescent="0.25">
      <c r="E2118" s="62">
        <f t="shared" ca="1" si="66"/>
        <v>0.29095480756109304</v>
      </c>
      <c r="F2118" s="62">
        <f t="shared" ca="1" si="67"/>
        <v>0.59434936233451396</v>
      </c>
    </row>
    <row r="2119" spans="5:6" x14ac:dyDescent="0.25">
      <c r="E2119" s="62">
        <f t="shared" ca="1" si="66"/>
        <v>0.43777309348293092</v>
      </c>
      <c r="F2119" s="62">
        <f t="shared" ca="1" si="67"/>
        <v>0.8630512362015007</v>
      </c>
    </row>
    <row r="2120" spans="5:6" x14ac:dyDescent="0.25">
      <c r="E2120" s="62">
        <f t="shared" ca="1" si="66"/>
        <v>0.30595065427782941</v>
      </c>
      <c r="F2120" s="62">
        <f t="shared" ca="1" si="67"/>
        <v>0.61937062092406936</v>
      </c>
    </row>
    <row r="2121" spans="5:6" x14ac:dyDescent="0.25">
      <c r="E2121" s="62">
        <f t="shared" ca="1" si="66"/>
        <v>0.47465917229299626</v>
      </c>
      <c r="F2121" s="62">
        <f t="shared" ca="1" si="67"/>
        <v>0.941997809328464</v>
      </c>
    </row>
    <row r="2122" spans="5:6" x14ac:dyDescent="0.25">
      <c r="E2122" s="62">
        <f t="shared" ca="1" si="66"/>
        <v>0.13655817081365718</v>
      </c>
      <c r="F2122" s="62">
        <f t="shared" ca="1" si="67"/>
        <v>0.34932361530355754</v>
      </c>
    </row>
    <row r="2123" spans="5:6" x14ac:dyDescent="0.25">
      <c r="E2123" s="62">
        <f t="shared" ca="1" si="66"/>
        <v>0.7859249127417135</v>
      </c>
      <c r="F2123" s="62">
        <f t="shared" ca="1" si="67"/>
        <v>2.1232850795770344</v>
      </c>
    </row>
    <row r="2124" spans="5:6" x14ac:dyDescent="0.25">
      <c r="E2124" s="62">
        <f t="shared" ca="1" si="66"/>
        <v>0.53349282284252053</v>
      </c>
      <c r="F2124" s="62">
        <f t="shared" ca="1" si="67"/>
        <v>1.0822240790889497</v>
      </c>
    </row>
    <row r="2125" spans="5:6" x14ac:dyDescent="0.25">
      <c r="E2125" s="62">
        <f t="shared" ca="1" si="66"/>
        <v>0.74348656894637566</v>
      </c>
      <c r="F2125" s="62">
        <f t="shared" ca="1" si="67"/>
        <v>1.8579264809558582</v>
      </c>
    </row>
    <row r="2126" spans="5:6" x14ac:dyDescent="0.25">
      <c r="E2126" s="62">
        <f t="shared" ca="1" si="66"/>
        <v>0.6784329764551259</v>
      </c>
      <c r="F2126" s="62">
        <f t="shared" ca="1" si="67"/>
        <v>1.5482793288139127</v>
      </c>
    </row>
    <row r="2127" spans="5:6" x14ac:dyDescent="0.25">
      <c r="E2127" s="62">
        <f t="shared" ca="1" si="66"/>
        <v>0.12858717055494506</v>
      </c>
      <c r="F2127" s="62">
        <f t="shared" ca="1" si="67"/>
        <v>0.33655752703487424</v>
      </c>
    </row>
    <row r="2128" spans="5:6" x14ac:dyDescent="0.25">
      <c r="E2128" s="62">
        <f t="shared" ca="1" si="66"/>
        <v>0.76050067897098539</v>
      </c>
      <c r="F2128" s="62">
        <f t="shared" ca="1" si="67"/>
        <v>1.9566691651176724</v>
      </c>
    </row>
    <row r="2129" spans="5:6" x14ac:dyDescent="0.25">
      <c r="E2129" s="62">
        <f t="shared" ca="1" si="66"/>
        <v>0.47854665999542756</v>
      </c>
      <c r="F2129" s="62">
        <f t="shared" ca="1" si="67"/>
        <v>0.95068245592903589</v>
      </c>
    </row>
    <row r="2130" spans="5:6" x14ac:dyDescent="0.25">
      <c r="E2130" s="62">
        <f t="shared" ca="1" si="66"/>
        <v>0.31025426841404791</v>
      </c>
      <c r="F2130" s="62">
        <f t="shared" ca="1" si="67"/>
        <v>0.62662760542561879</v>
      </c>
    </row>
    <row r="2131" spans="5:6" x14ac:dyDescent="0.25">
      <c r="E2131" s="62">
        <f t="shared" ca="1" si="66"/>
        <v>0.12188319814572335</v>
      </c>
      <c r="F2131" s="62">
        <f t="shared" ca="1" si="67"/>
        <v>0.32573035547788481</v>
      </c>
    </row>
    <row r="2132" spans="5:6" x14ac:dyDescent="0.25">
      <c r="E2132" s="62">
        <f t="shared" ca="1" si="66"/>
        <v>0.44553526343290573</v>
      </c>
      <c r="F2132" s="62">
        <f t="shared" ca="1" si="67"/>
        <v>0.87917367555476722</v>
      </c>
    </row>
    <row r="2133" spans="5:6" x14ac:dyDescent="0.25">
      <c r="E2133" s="62">
        <f t="shared" ca="1" si="66"/>
        <v>0.84284975651955441</v>
      </c>
      <c r="F2133" s="62">
        <f t="shared" ca="1" si="67"/>
        <v>2.6184228012512873</v>
      </c>
    </row>
    <row r="2134" spans="5:6" x14ac:dyDescent="0.25">
      <c r="E2134" s="62">
        <f t="shared" ca="1" si="66"/>
        <v>0.94330000298911865</v>
      </c>
      <c r="F2134" s="62">
        <f t="shared" ca="1" si="67"/>
        <v>4.7276277373338722</v>
      </c>
    </row>
    <row r="2135" spans="5:6" x14ac:dyDescent="0.25">
      <c r="E2135" s="62">
        <f t="shared" ca="1" si="66"/>
        <v>4.8005394943463342E-2</v>
      </c>
      <c r="F2135" s="62">
        <f t="shared" ca="1" si="67"/>
        <v>0.19386409506983487</v>
      </c>
    </row>
    <row r="2136" spans="5:6" x14ac:dyDescent="0.25">
      <c r="E2136" s="62">
        <f t="shared" ca="1" si="66"/>
        <v>0.22707522805317504</v>
      </c>
      <c r="F2136" s="62">
        <f t="shared" ca="1" si="67"/>
        <v>0.49141484736800534</v>
      </c>
    </row>
    <row r="2137" spans="5:6" x14ac:dyDescent="0.25">
      <c r="E2137" s="62">
        <f t="shared" ca="1" si="66"/>
        <v>0.24415779711113572</v>
      </c>
      <c r="F2137" s="62">
        <f t="shared" ca="1" si="67"/>
        <v>0.51847927074865008</v>
      </c>
    </row>
    <row r="2138" spans="5:6" x14ac:dyDescent="0.25">
      <c r="E2138" s="62">
        <f t="shared" ca="1" si="66"/>
        <v>0.80561176902428899</v>
      </c>
      <c r="F2138" s="62">
        <f t="shared" ca="1" si="67"/>
        <v>2.2718957513924831</v>
      </c>
    </row>
    <row r="2139" spans="5:6" x14ac:dyDescent="0.25">
      <c r="E2139" s="62">
        <f t="shared" ca="1" si="66"/>
        <v>0.98059149529570977</v>
      </c>
      <c r="F2139" s="62">
        <f t="shared" ca="1" si="67"/>
        <v>8.0669935494597365</v>
      </c>
    </row>
    <row r="2140" spans="5:6" x14ac:dyDescent="0.25">
      <c r="E2140" s="62">
        <f t="shared" ca="1" si="66"/>
        <v>0.52117923452376069</v>
      </c>
      <c r="F2140" s="62">
        <f t="shared" ca="1" si="67"/>
        <v>1.051195735319947</v>
      </c>
    </row>
    <row r="2141" spans="5:6" x14ac:dyDescent="0.25">
      <c r="E2141" s="62">
        <f t="shared" ca="1" si="66"/>
        <v>0.30729896656544942</v>
      </c>
      <c r="F2141" s="62">
        <f t="shared" ca="1" si="67"/>
        <v>0.62164041204553677</v>
      </c>
    </row>
    <row r="2142" spans="5:6" x14ac:dyDescent="0.25">
      <c r="E2142" s="62">
        <f t="shared" ca="1" si="66"/>
        <v>0.6062066302152187</v>
      </c>
      <c r="F2142" s="62">
        <f t="shared" ca="1" si="67"/>
        <v>1.2886501589821273</v>
      </c>
    </row>
    <row r="2143" spans="5:6" x14ac:dyDescent="0.25">
      <c r="E2143" s="62">
        <f t="shared" ca="1" si="66"/>
        <v>0.32642018620877489</v>
      </c>
      <c r="F2143" s="62">
        <f t="shared" ca="1" si="67"/>
        <v>0.65421802256945993</v>
      </c>
    </row>
    <row r="2144" spans="5:6" x14ac:dyDescent="0.25">
      <c r="E2144" s="62">
        <f t="shared" ca="1" si="66"/>
        <v>3.1790580716439698E-2</v>
      </c>
      <c r="F2144" s="62">
        <f t="shared" ca="1" si="67"/>
        <v>0.15738174460724963</v>
      </c>
    </row>
    <row r="2145" spans="5:6" x14ac:dyDescent="0.25">
      <c r="E2145" s="62">
        <f t="shared" ca="1" si="66"/>
        <v>0.78749683613893107</v>
      </c>
      <c r="F2145" s="62">
        <f t="shared" ca="1" si="67"/>
        <v>2.1344589851816749</v>
      </c>
    </row>
    <row r="2146" spans="5:6" x14ac:dyDescent="0.25">
      <c r="E2146" s="62">
        <f t="shared" ca="1" si="66"/>
        <v>0.28025656525992337</v>
      </c>
      <c r="F2146" s="62">
        <f t="shared" ca="1" si="67"/>
        <v>0.57673218263927872</v>
      </c>
    </row>
    <row r="2147" spans="5:6" x14ac:dyDescent="0.25">
      <c r="E2147" s="62">
        <f t="shared" ca="1" si="66"/>
        <v>0.52651571455065926</v>
      </c>
      <c r="F2147" s="62">
        <f t="shared" ca="1" si="67"/>
        <v>1.0645232719665201</v>
      </c>
    </row>
    <row r="2148" spans="5:6" x14ac:dyDescent="0.25">
      <c r="E2148" s="62">
        <f t="shared" ca="1" si="66"/>
        <v>0.22652210713594934</v>
      </c>
      <c r="F2148" s="62">
        <f t="shared" ca="1" si="67"/>
        <v>0.49054259026521146</v>
      </c>
    </row>
    <row r="2149" spans="5:6" x14ac:dyDescent="0.25">
      <c r="E2149" s="62">
        <f t="shared" ca="1" si="66"/>
        <v>0.47320694073106118</v>
      </c>
      <c r="F2149" s="62">
        <f t="shared" ca="1" si="67"/>
        <v>0.93877245095880291</v>
      </c>
    </row>
    <row r="2150" spans="5:6" x14ac:dyDescent="0.25">
      <c r="E2150" s="62">
        <f t="shared" ca="1" si="66"/>
        <v>0.17861582511191243</v>
      </c>
      <c r="F2150" s="62">
        <f t="shared" ca="1" si="67"/>
        <v>0.41552914813821523</v>
      </c>
    </row>
    <row r="2151" spans="5:6" x14ac:dyDescent="0.25">
      <c r="E2151" s="62">
        <f t="shared" ca="1" si="66"/>
        <v>2.2052911838540745E-2</v>
      </c>
      <c r="F2151" s="62">
        <f t="shared" ca="1" si="67"/>
        <v>0.13173577575999781</v>
      </c>
    </row>
    <row r="2152" spans="5:6" x14ac:dyDescent="0.25">
      <c r="E2152" s="62">
        <f t="shared" ca="1" si="66"/>
        <v>0.74198727253633201</v>
      </c>
      <c r="F2152" s="62">
        <f t="shared" ca="1" si="67"/>
        <v>1.8496477188150737</v>
      </c>
    </row>
    <row r="2153" spans="5:6" x14ac:dyDescent="0.25">
      <c r="E2153" s="62">
        <f t="shared" ca="1" si="66"/>
        <v>3.4376772342101791E-3</v>
      </c>
      <c r="F2153" s="62">
        <f t="shared" ca="1" si="67"/>
        <v>5.6848535014613101E-2</v>
      </c>
    </row>
    <row r="2154" spans="5:6" x14ac:dyDescent="0.25">
      <c r="E2154" s="62">
        <f t="shared" ca="1" si="66"/>
        <v>0.27100556395434172</v>
      </c>
      <c r="F2154" s="62">
        <f t="shared" ca="1" si="67"/>
        <v>0.56164006425802249</v>
      </c>
    </row>
    <row r="2155" spans="5:6" x14ac:dyDescent="0.25">
      <c r="E2155" s="62">
        <f t="shared" ca="1" si="66"/>
        <v>0.89548361882173277</v>
      </c>
      <c r="F2155" s="62">
        <f t="shared" ca="1" si="67"/>
        <v>3.3649747282019864</v>
      </c>
    </row>
    <row r="2156" spans="5:6" x14ac:dyDescent="0.25">
      <c r="E2156" s="62">
        <f t="shared" ca="1" si="66"/>
        <v>0.93838325138934209</v>
      </c>
      <c r="F2156" s="62">
        <f t="shared" ca="1" si="67"/>
        <v>4.5227824578426912</v>
      </c>
    </row>
    <row r="2157" spans="5:6" x14ac:dyDescent="0.25">
      <c r="E2157" s="62">
        <f t="shared" ca="1" si="66"/>
        <v>0.2064262197115142</v>
      </c>
      <c r="F2157" s="62">
        <f t="shared" ca="1" si="67"/>
        <v>0.4589822450295204</v>
      </c>
    </row>
    <row r="2158" spans="5:6" x14ac:dyDescent="0.25">
      <c r="E2158" s="62">
        <f t="shared" ca="1" si="66"/>
        <v>0.72342295268312584</v>
      </c>
      <c r="F2158" s="62">
        <f t="shared" ca="1" si="67"/>
        <v>1.7521901070122414</v>
      </c>
    </row>
    <row r="2159" spans="5:6" x14ac:dyDescent="0.25">
      <c r="E2159" s="62">
        <f t="shared" ca="1" si="66"/>
        <v>0.54587969047369211</v>
      </c>
      <c r="F2159" s="62">
        <f t="shared" ca="1" si="67"/>
        <v>1.1144554840076815</v>
      </c>
    </row>
    <row r="2160" spans="5:6" x14ac:dyDescent="0.25">
      <c r="E2160" s="62">
        <f t="shared" ca="1" si="66"/>
        <v>0.94551125942573466</v>
      </c>
      <c r="F2160" s="62">
        <f t="shared" ca="1" si="67"/>
        <v>4.8279975493940661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N2160"/>
  <sheetViews>
    <sheetView zoomScale="90" zoomScaleNormal="90" workbookViewId="0">
      <selection activeCell="K16" sqref="K16"/>
    </sheetView>
  </sheetViews>
  <sheetFormatPr baseColWidth="10" defaultRowHeight="15" x14ac:dyDescent="0.25"/>
  <cols>
    <col min="1" max="1" width="4.28515625" style="53" customWidth="1"/>
    <col min="2" max="2" width="10.28515625" style="53" bestFit="1" customWidth="1"/>
    <col min="3" max="3" width="11.42578125" style="53"/>
    <col min="4" max="4" width="5.140625" style="53" customWidth="1"/>
    <col min="5" max="5" width="11.42578125" style="53"/>
    <col min="6" max="6" width="18" style="53" customWidth="1"/>
    <col min="7" max="7" width="8.42578125" style="53" customWidth="1"/>
    <col min="8" max="8" width="11.42578125" style="53"/>
    <col min="9" max="9" width="17.7109375" style="53" bestFit="1" customWidth="1"/>
    <col min="10" max="10" width="18.7109375" style="53" bestFit="1" customWidth="1"/>
    <col min="11" max="11" width="11.42578125" style="53"/>
    <col min="12" max="12" width="12" style="53" bestFit="1" customWidth="1"/>
    <col min="13" max="13" width="11.42578125" style="53"/>
    <col min="14" max="14" width="11.7109375" style="53" bestFit="1" customWidth="1"/>
    <col min="15" max="16384" width="11.42578125" style="53"/>
  </cols>
  <sheetData>
    <row r="2" spans="2:14" x14ac:dyDescent="0.25">
      <c r="B2" s="52" t="s">
        <v>11</v>
      </c>
      <c r="C2" s="52" t="s">
        <v>12</v>
      </c>
      <c r="E2" s="52" t="s">
        <v>13</v>
      </c>
      <c r="F2" s="52" t="s">
        <v>14</v>
      </c>
      <c r="H2" s="52" t="s">
        <v>15</v>
      </c>
      <c r="I2" s="52" t="s">
        <v>16</v>
      </c>
      <c r="J2" s="52" t="s">
        <v>17</v>
      </c>
    </row>
    <row r="3" spans="2:14" x14ac:dyDescent="0.25">
      <c r="B3" s="54" t="s">
        <v>103</v>
      </c>
      <c r="C3" s="63">
        <v>10</v>
      </c>
      <c r="E3" s="54">
        <f ca="1">RAND()</f>
        <v>0.62771318717651159</v>
      </c>
      <c r="F3" s="54">
        <f ca="1">$C$3+$C$4*TAN(PI()*(E3-0.5))</f>
        <v>18.484707161058989</v>
      </c>
      <c r="H3" s="54" t="s">
        <v>19</v>
      </c>
      <c r="I3" s="54">
        <f ca="1">AVERAGE(F3:F2160)</f>
        <v>125.00372653960898</v>
      </c>
      <c r="J3" s="54">
        <f>C3*C4</f>
        <v>200</v>
      </c>
    </row>
    <row r="4" spans="2:14" x14ac:dyDescent="0.25">
      <c r="B4" s="54" t="s">
        <v>53</v>
      </c>
      <c r="C4" s="63">
        <v>20</v>
      </c>
      <c r="E4" s="54">
        <f t="shared" ref="E4:E67" ca="1" si="0">RAND()</f>
        <v>3.8484451907090156E-2</v>
      </c>
      <c r="F4" s="71">
        <f t="shared" ref="F4:F67" ca="1" si="1">$C$3+$C$4*TAN(PI()*(E4-0.5))</f>
        <v>-154.61578734703471</v>
      </c>
      <c r="H4" s="54" t="s">
        <v>21</v>
      </c>
      <c r="I4" s="54">
        <f ca="1">_xlfn.VAR.S(F3:F2160)</f>
        <v>50074669.789073236</v>
      </c>
      <c r="J4" s="54">
        <f>C3*C4^2</f>
        <v>4000</v>
      </c>
    </row>
    <row r="5" spans="2:14" x14ac:dyDescent="0.25">
      <c r="E5" s="54">
        <f t="shared" ca="1" si="0"/>
        <v>0.84545431040013641</v>
      </c>
      <c r="F5" s="71">
        <f t="shared" ca="1" si="1"/>
        <v>47.904147327323166</v>
      </c>
      <c r="H5" s="54" t="s">
        <v>22</v>
      </c>
      <c r="I5" s="54">
        <f ca="1">_xlfn.STDEV.S(F3:F2160)</f>
        <v>7076.3457934920925</v>
      </c>
      <c r="J5" s="54">
        <f>SQRT(J4)</f>
        <v>63.245553203367585</v>
      </c>
    </row>
    <row r="6" spans="2:14" x14ac:dyDescent="0.25">
      <c r="E6" s="54">
        <f t="shared" ca="1" si="0"/>
        <v>0.17208216863782777</v>
      </c>
      <c r="F6" s="71">
        <f t="shared" ca="1" si="1"/>
        <v>-23.318787774558551</v>
      </c>
      <c r="H6" s="54" t="s">
        <v>23</v>
      </c>
      <c r="I6" s="54">
        <f ca="1">SKEW(F3:F2160)</f>
        <v>45.746267548133048</v>
      </c>
      <c r="J6" s="54"/>
      <c r="N6" s="53" t="e">
        <f>SUM(#REF!)</f>
        <v>#REF!</v>
      </c>
    </row>
    <row r="7" spans="2:14" x14ac:dyDescent="0.25">
      <c r="E7" s="54">
        <f t="shared" ca="1" si="0"/>
        <v>0.21586009636035908</v>
      </c>
      <c r="F7" s="71">
        <f t="shared" ca="1" si="1"/>
        <v>-14.826306324691593</v>
      </c>
      <c r="H7" s="54" t="s">
        <v>24</v>
      </c>
      <c r="I7" s="54">
        <f ca="1">I19/(I5^4)</f>
        <v>2111.3829567875487</v>
      </c>
      <c r="J7" s="54"/>
    </row>
    <row r="8" spans="2:14" x14ac:dyDescent="0.25">
      <c r="E8" s="54">
        <f t="shared" ca="1" si="0"/>
        <v>0.76681351361983174</v>
      </c>
      <c r="F8" s="71">
        <f t="shared" ca="1" si="1"/>
        <v>32.232868253232262</v>
      </c>
      <c r="I8" s="53">
        <f ca="1">MEDIAN(F3:F2160)</f>
        <v>9.942111364739123</v>
      </c>
    </row>
    <row r="9" spans="2:14" x14ac:dyDescent="0.25">
      <c r="E9" s="54">
        <f t="shared" ca="1" si="0"/>
        <v>0.36915464446102719</v>
      </c>
      <c r="F9" s="71">
        <f t="shared" ca="1" si="1"/>
        <v>1.2820926864489692</v>
      </c>
      <c r="H9" s="96" t="s">
        <v>26</v>
      </c>
      <c r="I9" s="96"/>
      <c r="K9" s="53">
        <f ca="1">_xlfn.PERCENTILE.EXC(F3:F2160,0.25)</f>
        <v>-11.757717054238302</v>
      </c>
      <c r="M9" s="53" t="s">
        <v>103</v>
      </c>
      <c r="N9" s="53">
        <f ca="1">MEDIAN(F3:F2160)</f>
        <v>9.942111364739123</v>
      </c>
    </row>
    <row r="10" spans="2:14" x14ac:dyDescent="0.25">
      <c r="E10" s="54">
        <f t="shared" ca="1" si="0"/>
        <v>0.75464584010670921</v>
      </c>
      <c r="F10" s="71">
        <f t="shared" ca="1" si="1"/>
        <v>30.592503345091803</v>
      </c>
      <c r="H10" s="54"/>
      <c r="I10" s="54">
        <f ca="1">SUMPRODUCT(F3:F2160)/COUNT(F3:F2160)</f>
        <v>125.00372653960898</v>
      </c>
      <c r="K10" s="56">
        <f ca="1">_xlfn.PERCENTILE.EXC(F3:F2160,0.75)</f>
        <v>27.917592318197581</v>
      </c>
      <c r="M10" s="53" t="s">
        <v>53</v>
      </c>
      <c r="N10" s="53">
        <f ca="1">(K10-K9)/2</f>
        <v>19.837654686217942</v>
      </c>
    </row>
    <row r="11" spans="2:14" x14ac:dyDescent="0.25">
      <c r="E11" s="54">
        <f t="shared" ca="1" si="0"/>
        <v>0.6293217681322516</v>
      </c>
      <c r="F11" s="71">
        <f t="shared" ca="1" si="1"/>
        <v>18.604224691338271</v>
      </c>
      <c r="H11" s="54"/>
      <c r="I11" s="54">
        <f ca="1">SUMPRODUCT(F3:F2160,F3:F2160)/COUNT(F3:F2160)</f>
        <v>50067091.517854065</v>
      </c>
    </row>
    <row r="12" spans="2:14" x14ac:dyDescent="0.25">
      <c r="E12" s="54">
        <f t="shared" ca="1" si="0"/>
        <v>0.60232695838722772</v>
      </c>
      <c r="F12" s="71">
        <f t="shared" ca="1" si="1"/>
        <v>16.660424280775906</v>
      </c>
      <c r="H12" s="54"/>
      <c r="I12" s="54">
        <f ca="1">SUMPRODUCT(F3:F2160,F3:F2160,F3:F2160)/COUNT(F3:F2160)</f>
        <v>16206236262969.998</v>
      </c>
    </row>
    <row r="13" spans="2:14" x14ac:dyDescent="0.25">
      <c r="E13" s="54">
        <f t="shared" ca="1" si="0"/>
        <v>0.48665817880944118</v>
      </c>
      <c r="F13" s="71">
        <f t="shared" ca="1" si="1"/>
        <v>9.1612173939533648</v>
      </c>
      <c r="H13" s="54"/>
      <c r="I13" s="54">
        <f ca="1">SUMPRODUCT(F3:F2160,F3:F2160,F3:F2160,F3:F2160)/COUNT(F3:F2160)</f>
        <v>5.3023334825186038E+18</v>
      </c>
      <c r="K13" s="53" t="e">
        <f>SUM(#REF!)</f>
        <v>#REF!</v>
      </c>
      <c r="N13" s="53">
        <v>45.225284073487828</v>
      </c>
    </row>
    <row r="14" spans="2:14" x14ac:dyDescent="0.25">
      <c r="E14" s="54">
        <f t="shared" ca="1" si="0"/>
        <v>0.62505557370285436</v>
      </c>
      <c r="F14" s="71">
        <f t="shared" ca="1" si="1"/>
        <v>18.288362440049099</v>
      </c>
      <c r="N14" s="53">
        <v>107.88792809008039</v>
      </c>
    </row>
    <row r="15" spans="2:14" x14ac:dyDescent="0.25">
      <c r="E15" s="54">
        <f t="shared" ca="1" si="0"/>
        <v>0.70449305431075393</v>
      </c>
      <c r="F15" s="71">
        <f t="shared" ca="1" si="1"/>
        <v>24.9666756715418</v>
      </c>
      <c r="H15" s="96" t="s">
        <v>27</v>
      </c>
      <c r="I15" s="96"/>
      <c r="J15" s="53" t="e">
        <f t="array" aca="1" ref="J15" ca="1">_xlfn.MODE.MULT(F3:F2160)</f>
        <v>#N/A</v>
      </c>
    </row>
    <row r="16" spans="2:14" x14ac:dyDescent="0.25">
      <c r="E16" s="54">
        <f t="shared" ca="1" si="0"/>
        <v>0.19105703688502351</v>
      </c>
      <c r="F16" s="71">
        <f t="shared" ca="1" si="1"/>
        <v>-19.2199104228471</v>
      </c>
      <c r="H16" s="54"/>
      <c r="I16" s="54">
        <v>0</v>
      </c>
    </row>
    <row r="17" spans="5:9" x14ac:dyDescent="0.25">
      <c r="E17" s="54">
        <f t="shared" ca="1" si="0"/>
        <v>0.1624551952509633</v>
      </c>
      <c r="F17" s="71">
        <f t="shared" ca="1" si="1"/>
        <v>-25.724363892817486</v>
      </c>
      <c r="H17" s="54"/>
      <c r="I17" s="54">
        <f ca="1">I11-I10^2</f>
        <v>50051465.586205274</v>
      </c>
    </row>
    <row r="18" spans="5:9" x14ac:dyDescent="0.25">
      <c r="E18" s="54">
        <f t="shared" ca="1" si="0"/>
        <v>0.68698036085576442</v>
      </c>
      <c r="F18" s="71">
        <f t="shared" ca="1" si="1"/>
        <v>23.316397327031677</v>
      </c>
      <c r="H18" s="54"/>
      <c r="I18" s="54">
        <f ca="1">I12-3*I10*I11+2*I10^3</f>
        <v>16187464450519.178</v>
      </c>
    </row>
    <row r="19" spans="5:9" x14ac:dyDescent="0.25">
      <c r="E19" s="54">
        <f t="shared" ca="1" si="0"/>
        <v>0.55232157807644433</v>
      </c>
      <c r="F19" s="71">
        <f t="shared" ca="1" si="1"/>
        <v>13.317392664101286</v>
      </c>
      <c r="H19" s="54"/>
      <c r="I19" s="54">
        <f ca="1">I13-4*I10*I12+6*(I10^2)*I11-3*(I10^4)</f>
        <v>5.2942348161515837E+18</v>
      </c>
    </row>
    <row r="20" spans="5:9" x14ac:dyDescent="0.25">
      <c r="E20" s="54">
        <f t="shared" ca="1" si="0"/>
        <v>0.68071333761626718</v>
      </c>
      <c r="F20" s="71">
        <f t="shared" ca="1" si="1"/>
        <v>22.755346934681477</v>
      </c>
    </row>
    <row r="21" spans="5:9" x14ac:dyDescent="0.25">
      <c r="E21" s="54">
        <f t="shared" ca="1" si="0"/>
        <v>0.32985304970878104</v>
      </c>
      <c r="F21" s="71">
        <f t="shared" ca="1" si="1"/>
        <v>-1.8404329074195314</v>
      </c>
    </row>
    <row r="22" spans="5:9" x14ac:dyDescent="0.25">
      <c r="E22" s="54">
        <f t="shared" ca="1" si="0"/>
        <v>0.71806802881350051</v>
      </c>
      <c r="F22" s="71">
        <f t="shared" ca="1" si="1"/>
        <v>26.341992324438436</v>
      </c>
    </row>
    <row r="23" spans="5:9" x14ac:dyDescent="0.25">
      <c r="E23" s="54">
        <f t="shared" ca="1" si="0"/>
        <v>0.61294763563066768</v>
      </c>
      <c r="F23" s="71">
        <f t="shared" ca="1" si="1"/>
        <v>17.410359888490664</v>
      </c>
    </row>
    <row r="24" spans="5:9" x14ac:dyDescent="0.25">
      <c r="E24" s="54">
        <f t="shared" ca="1" si="0"/>
        <v>0.78350951136996094</v>
      </c>
      <c r="F24" s="71">
        <f t="shared" ca="1" si="1"/>
        <v>34.725912650388508</v>
      </c>
    </row>
    <row r="25" spans="5:9" x14ac:dyDescent="0.25">
      <c r="E25" s="54">
        <f t="shared" ca="1" si="0"/>
        <v>0.88435896145491466</v>
      </c>
      <c r="F25" s="71">
        <f t="shared" ca="1" si="1"/>
        <v>62.607808397333294</v>
      </c>
    </row>
    <row r="26" spans="5:9" x14ac:dyDescent="0.25">
      <c r="E26" s="54">
        <f t="shared" ca="1" si="0"/>
        <v>0.28276127181141153</v>
      </c>
      <c r="F26" s="71">
        <f t="shared" ca="1" si="1"/>
        <v>-6.2552812303679097</v>
      </c>
    </row>
    <row r="27" spans="5:9" x14ac:dyDescent="0.25">
      <c r="E27" s="54">
        <f t="shared" ca="1" si="0"/>
        <v>0.66650673766389956</v>
      </c>
      <c r="F27" s="71">
        <f t="shared" ca="1" si="1"/>
        <v>21.533611087266195</v>
      </c>
    </row>
    <row r="28" spans="5:9" x14ac:dyDescent="0.25">
      <c r="E28" s="54">
        <f t="shared" ca="1" si="0"/>
        <v>0.46434025139792623</v>
      </c>
      <c r="F28" s="71">
        <f t="shared" ca="1" si="1"/>
        <v>7.7500113050679245</v>
      </c>
    </row>
    <row r="29" spans="5:9" x14ac:dyDescent="0.25">
      <c r="E29" s="54">
        <f t="shared" ca="1" si="0"/>
        <v>0.59561029788003828</v>
      </c>
      <c r="F29" s="71">
        <f t="shared" ca="1" si="1"/>
        <v>16.194803538983678</v>
      </c>
    </row>
    <row r="30" spans="5:9" x14ac:dyDescent="0.25">
      <c r="E30" s="54">
        <f t="shared" ca="1" si="0"/>
        <v>0.34300429354346773</v>
      </c>
      <c r="F30" s="71">
        <f t="shared" ca="1" si="1"/>
        <v>-0.75053879841462567</v>
      </c>
    </row>
    <row r="31" spans="5:9" x14ac:dyDescent="0.25">
      <c r="E31" s="54">
        <f t="shared" ca="1" si="0"/>
        <v>0.45946370727217689</v>
      </c>
      <c r="F31" s="71">
        <f t="shared" ca="1" si="1"/>
        <v>7.4391710823471389</v>
      </c>
    </row>
    <row r="32" spans="5:9" x14ac:dyDescent="0.25">
      <c r="E32" s="54">
        <f t="shared" ca="1" si="0"/>
        <v>6.435559269400204E-3</v>
      </c>
      <c r="F32" s="71">
        <f t="shared" ca="1" si="1"/>
        <v>-979.08735201390471</v>
      </c>
    </row>
    <row r="33" spans="5:6" x14ac:dyDescent="0.25">
      <c r="E33" s="54">
        <f t="shared" ca="1" si="0"/>
        <v>0.16156536159152557</v>
      </c>
      <c r="F33" s="71">
        <f t="shared" ca="1" si="1"/>
        <v>-25.959834943122189</v>
      </c>
    </row>
    <row r="34" spans="5:6" x14ac:dyDescent="0.25">
      <c r="E34" s="54">
        <f t="shared" ca="1" si="0"/>
        <v>0.60365637259522775</v>
      </c>
      <c r="F34" s="71">
        <f t="shared" ca="1" si="1"/>
        <v>16.753347311147245</v>
      </c>
    </row>
    <row r="35" spans="5:6" x14ac:dyDescent="0.25">
      <c r="E35" s="54">
        <f t="shared" ca="1" si="0"/>
        <v>0.56490610151267562</v>
      </c>
      <c r="F35" s="71">
        <f t="shared" ca="1" si="1"/>
        <v>14.135648427075315</v>
      </c>
    </row>
    <row r="36" spans="5:6" x14ac:dyDescent="0.25">
      <c r="E36" s="54">
        <f t="shared" ca="1" si="0"/>
        <v>0.74356657206474808</v>
      </c>
      <c r="F36" s="71">
        <f t="shared" ca="1" si="1"/>
        <v>29.207461839229204</v>
      </c>
    </row>
    <row r="37" spans="5:6" x14ac:dyDescent="0.25">
      <c r="E37" s="54">
        <f t="shared" ca="1" si="0"/>
        <v>5.6370585064953627E-2</v>
      </c>
      <c r="F37" s="71">
        <f t="shared" ca="1" si="1"/>
        <v>-101.75164768918764</v>
      </c>
    </row>
    <row r="38" spans="5:6" x14ac:dyDescent="0.25">
      <c r="E38" s="54">
        <f t="shared" ca="1" si="0"/>
        <v>0.48672362240864564</v>
      </c>
      <c r="F38" s="71">
        <f t="shared" ca="1" si="1"/>
        <v>9.1653365335609713</v>
      </c>
    </row>
    <row r="39" spans="5:6" x14ac:dyDescent="0.25">
      <c r="E39" s="54">
        <f t="shared" ca="1" si="0"/>
        <v>0.99543714164024255</v>
      </c>
      <c r="F39" s="71">
        <f t="shared" ca="1" si="1"/>
        <v>1405.1258552232816</v>
      </c>
    </row>
    <row r="40" spans="5:6" x14ac:dyDescent="0.25">
      <c r="E40" s="54">
        <f t="shared" ca="1" si="0"/>
        <v>4.160426661555805E-4</v>
      </c>
      <c r="F40" s="71">
        <f t="shared" ca="1" si="1"/>
        <v>-15291.781803490001</v>
      </c>
    </row>
    <row r="41" spans="5:6" x14ac:dyDescent="0.25">
      <c r="E41" s="54">
        <f t="shared" ca="1" si="0"/>
        <v>0.61040441431357761</v>
      </c>
      <c r="F41" s="71">
        <f t="shared" ca="1" si="1"/>
        <v>17.229159867814481</v>
      </c>
    </row>
    <row r="42" spans="5:6" x14ac:dyDescent="0.25">
      <c r="E42" s="54">
        <f t="shared" ca="1" si="0"/>
        <v>0.43870836127420965</v>
      </c>
      <c r="F42" s="71">
        <f t="shared" ca="1" si="1"/>
        <v>6.1006210573744024</v>
      </c>
    </row>
    <row r="43" spans="5:6" x14ac:dyDescent="0.25">
      <c r="E43" s="54">
        <f t="shared" ca="1" si="0"/>
        <v>0.1581373822954395</v>
      </c>
      <c r="F43" s="71">
        <f t="shared" ca="1" si="1"/>
        <v>-26.889554743260085</v>
      </c>
    </row>
    <row r="44" spans="5:6" x14ac:dyDescent="0.25">
      <c r="E44" s="54">
        <f t="shared" ca="1" si="0"/>
        <v>0.36795935695717918</v>
      </c>
      <c r="F44" s="71">
        <f t="shared" ca="1" si="1"/>
        <v>1.1925738467303528</v>
      </c>
    </row>
    <row r="45" spans="5:6" x14ac:dyDescent="0.25">
      <c r="E45" s="54">
        <f t="shared" ca="1" si="0"/>
        <v>0.35648477468753914</v>
      </c>
      <c r="F45" s="71">
        <f t="shared" ca="1" si="1"/>
        <v>0.31751893565414946</v>
      </c>
    </row>
    <row r="46" spans="5:6" x14ac:dyDescent="0.25">
      <c r="E46" s="54">
        <f t="shared" ca="1" si="0"/>
        <v>0.88772404012011974</v>
      </c>
      <c r="F46" s="71">
        <f t="shared" ca="1" si="1"/>
        <v>64.330102714799523</v>
      </c>
    </row>
    <row r="47" spans="5:6" x14ac:dyDescent="0.25">
      <c r="E47" s="54">
        <f t="shared" ca="1" si="0"/>
        <v>0.69815138814924094</v>
      </c>
      <c r="F47" s="71">
        <f t="shared" ca="1" si="1"/>
        <v>24.354130218598293</v>
      </c>
    </row>
    <row r="48" spans="5:6" x14ac:dyDescent="0.25">
      <c r="E48" s="54">
        <f t="shared" ca="1" si="0"/>
        <v>0.28602776377300387</v>
      </c>
      <c r="F48" s="71">
        <f t="shared" ca="1" si="1"/>
        <v>-5.9172704445011686</v>
      </c>
    </row>
    <row r="49" spans="5:6" x14ac:dyDescent="0.25">
      <c r="E49" s="54">
        <f t="shared" ca="1" si="0"/>
        <v>0.64857434391301949</v>
      </c>
      <c r="F49" s="71">
        <f t="shared" ca="1" si="1"/>
        <v>20.077932991958303</v>
      </c>
    </row>
    <row r="50" spans="5:6" x14ac:dyDescent="0.25">
      <c r="E50" s="54">
        <f t="shared" ca="1" si="0"/>
        <v>0.92241897490439517</v>
      </c>
      <c r="F50" s="71">
        <f t="shared" ca="1" si="1"/>
        <v>90.427371022010476</v>
      </c>
    </row>
    <row r="51" spans="5:6" x14ac:dyDescent="0.25">
      <c r="E51" s="54">
        <f t="shared" ca="1" si="0"/>
        <v>3.4580731456938185E-2</v>
      </c>
      <c r="F51" s="71">
        <f t="shared" ca="1" si="1"/>
        <v>-173.371848605406</v>
      </c>
    </row>
    <row r="52" spans="5:6" x14ac:dyDescent="0.25">
      <c r="E52" s="54">
        <f t="shared" ca="1" si="0"/>
        <v>0.42755880695178172</v>
      </c>
      <c r="F52" s="71">
        <f t="shared" ca="1" si="1"/>
        <v>5.3681422091872184</v>
      </c>
    </row>
    <row r="53" spans="5:6" x14ac:dyDescent="0.25">
      <c r="E53" s="54">
        <f t="shared" ca="1" si="0"/>
        <v>0.51937572055209391</v>
      </c>
      <c r="F53" s="71">
        <f t="shared" ca="1" si="1"/>
        <v>11.218918257423709</v>
      </c>
    </row>
    <row r="54" spans="5:6" x14ac:dyDescent="0.25">
      <c r="E54" s="54">
        <f t="shared" ca="1" si="0"/>
        <v>0.64677898623715235</v>
      </c>
      <c r="F54" s="71">
        <f t="shared" ca="1" si="1"/>
        <v>19.936884035174529</v>
      </c>
    </row>
    <row r="55" spans="5:6" x14ac:dyDescent="0.25">
      <c r="E55" s="54">
        <f t="shared" ca="1" si="0"/>
        <v>0.34179510557257298</v>
      </c>
      <c r="F55" s="71">
        <f t="shared" ca="1" si="1"/>
        <v>-0.84866716721777635</v>
      </c>
    </row>
    <row r="56" spans="5:6" x14ac:dyDescent="0.25">
      <c r="E56" s="54">
        <f t="shared" ca="1" si="0"/>
        <v>1.9959381161893663E-2</v>
      </c>
      <c r="F56" s="71">
        <f t="shared" ca="1" si="1"/>
        <v>-308.53953276643125</v>
      </c>
    </row>
    <row r="57" spans="5:6" x14ac:dyDescent="0.25">
      <c r="E57" s="54">
        <f t="shared" ca="1" si="0"/>
        <v>0.53010563551801293</v>
      </c>
      <c r="F57" s="71">
        <f t="shared" ca="1" si="1"/>
        <v>11.897253416705258</v>
      </c>
    </row>
    <row r="58" spans="5:6" x14ac:dyDescent="0.25">
      <c r="E58" s="54">
        <f t="shared" ca="1" si="0"/>
        <v>0.31571966977033261</v>
      </c>
      <c r="F58" s="71">
        <f t="shared" ca="1" si="1"/>
        <v>-3.0729110521591991</v>
      </c>
    </row>
    <row r="59" spans="5:6" x14ac:dyDescent="0.25">
      <c r="E59" s="54">
        <f t="shared" ca="1" si="0"/>
        <v>0.45505200234281296</v>
      </c>
      <c r="F59" s="71">
        <f t="shared" ca="1" si="1"/>
        <v>7.1569119942284516</v>
      </c>
    </row>
    <row r="60" spans="5:6" x14ac:dyDescent="0.25">
      <c r="E60" s="54">
        <f t="shared" ca="1" si="0"/>
        <v>0.79448169051752227</v>
      </c>
      <c r="F60" s="71">
        <f t="shared" ca="1" si="1"/>
        <v>36.547358950236358</v>
      </c>
    </row>
    <row r="61" spans="5:6" x14ac:dyDescent="0.25">
      <c r="E61" s="54">
        <f t="shared" ca="1" si="0"/>
        <v>0.91726589985502616</v>
      </c>
      <c r="F61" s="71">
        <f t="shared" ca="1" si="1"/>
        <v>85.207054428283286</v>
      </c>
    </row>
    <row r="62" spans="5:6" x14ac:dyDescent="0.25">
      <c r="E62" s="54">
        <f t="shared" ca="1" si="0"/>
        <v>0.87763123432994561</v>
      </c>
      <c r="F62" s="71">
        <f t="shared" ca="1" si="1"/>
        <v>59.43619790664674</v>
      </c>
    </row>
    <row r="63" spans="5:6" x14ac:dyDescent="0.25">
      <c r="E63" s="54">
        <f t="shared" ca="1" si="0"/>
        <v>8.3087235763546818E-2</v>
      </c>
      <c r="F63" s="71">
        <f t="shared" ca="1" si="1"/>
        <v>-64.87251548221802</v>
      </c>
    </row>
    <row r="64" spans="5:6" x14ac:dyDescent="0.25">
      <c r="E64" s="54">
        <f t="shared" ca="1" si="0"/>
        <v>0.18937204178712208</v>
      </c>
      <c r="F64" s="71">
        <f t="shared" ca="1" si="1"/>
        <v>-19.554354728222062</v>
      </c>
    </row>
    <row r="65" spans="5:6" x14ac:dyDescent="0.25">
      <c r="E65" s="54">
        <f t="shared" ca="1" si="0"/>
        <v>0.77047115451930981</v>
      </c>
      <c r="F65" s="71">
        <f t="shared" ca="1" si="1"/>
        <v>32.753351822701653</v>
      </c>
    </row>
    <row r="66" spans="5:6" x14ac:dyDescent="0.25">
      <c r="E66" s="54">
        <f t="shared" ca="1" si="0"/>
        <v>0.39316174406026383</v>
      </c>
      <c r="F66" s="71">
        <f t="shared" ca="1" si="1"/>
        <v>3.0231721437040679</v>
      </c>
    </row>
    <row r="67" spans="5:6" x14ac:dyDescent="0.25">
      <c r="E67" s="54">
        <f t="shared" ca="1" si="0"/>
        <v>0.57254994706271012</v>
      </c>
      <c r="F67" s="71">
        <f t="shared" ca="1" si="1"/>
        <v>14.639058078459012</v>
      </c>
    </row>
    <row r="68" spans="5:6" x14ac:dyDescent="0.25">
      <c r="E68" s="54">
        <f t="shared" ref="E68:E131" ca="1" si="2">RAND()</f>
        <v>0.85466579269757181</v>
      </c>
      <c r="F68" s="71">
        <f t="shared" ref="F68:F131" ca="1" si="3">$C$3+$C$4*TAN(PI()*(E68-0.5))</f>
        <v>50.716816128290262</v>
      </c>
    </row>
    <row r="69" spans="5:6" x14ac:dyDescent="0.25">
      <c r="E69" s="54">
        <f t="shared" ca="1" si="2"/>
        <v>0.21999634516069366</v>
      </c>
      <c r="F69" s="71">
        <f t="shared" ca="1" si="3"/>
        <v>-14.176412201973072</v>
      </c>
    </row>
    <row r="70" spans="5:6" x14ac:dyDescent="0.25">
      <c r="E70" s="54">
        <f t="shared" ca="1" si="2"/>
        <v>0.7509772791062852</v>
      </c>
      <c r="F70" s="71">
        <f t="shared" ca="1" si="3"/>
        <v>30.123187112151157</v>
      </c>
    </row>
    <row r="71" spans="5:6" x14ac:dyDescent="0.25">
      <c r="E71" s="54">
        <f t="shared" ca="1" si="2"/>
        <v>0.48268073839920667</v>
      </c>
      <c r="F71" s="71">
        <f t="shared" ca="1" si="3"/>
        <v>8.9107235695623803</v>
      </c>
    </row>
    <row r="72" spans="5:6" x14ac:dyDescent="0.25">
      <c r="E72" s="54">
        <f t="shared" ca="1" si="2"/>
        <v>0.20632293759360065</v>
      </c>
      <c r="F72" s="71">
        <f t="shared" ca="1" si="3"/>
        <v>-16.408193936430298</v>
      </c>
    </row>
    <row r="73" spans="5:6" x14ac:dyDescent="0.25">
      <c r="E73" s="54">
        <f t="shared" ca="1" si="2"/>
        <v>0.69028456413741635</v>
      </c>
      <c r="F73" s="71">
        <f t="shared" ca="1" si="3"/>
        <v>23.618139381940132</v>
      </c>
    </row>
    <row r="74" spans="5:6" x14ac:dyDescent="0.25">
      <c r="E74" s="54">
        <f t="shared" ca="1" si="2"/>
        <v>0.60233099144137514</v>
      </c>
      <c r="F74" s="71">
        <f t="shared" ca="1" si="3"/>
        <v>16.660705789555315</v>
      </c>
    </row>
    <row r="75" spans="5:6" x14ac:dyDescent="0.25">
      <c r="E75" s="54">
        <f t="shared" ca="1" si="2"/>
        <v>0.40840756240550191</v>
      </c>
      <c r="F75" s="71">
        <f t="shared" ca="1" si="3"/>
        <v>4.0808029269362418</v>
      </c>
    </row>
    <row r="76" spans="5:6" x14ac:dyDescent="0.25">
      <c r="E76" s="54">
        <f t="shared" ca="1" si="2"/>
        <v>0.1555091850104201</v>
      </c>
      <c r="F76" s="71">
        <f t="shared" ca="1" si="3"/>
        <v>-27.62775207848685</v>
      </c>
    </row>
    <row r="77" spans="5:6" x14ac:dyDescent="0.25">
      <c r="E77" s="54">
        <f t="shared" ca="1" si="2"/>
        <v>0.73144259041788995</v>
      </c>
      <c r="F77" s="71">
        <f t="shared" ca="1" si="3"/>
        <v>27.794110364480439</v>
      </c>
    </row>
    <row r="78" spans="5:6" x14ac:dyDescent="0.25">
      <c r="E78" s="54">
        <f t="shared" ca="1" si="2"/>
        <v>0.57308225228507115</v>
      </c>
      <c r="F78" s="71">
        <f t="shared" ca="1" si="3"/>
        <v>14.674316963295496</v>
      </c>
    </row>
    <row r="79" spans="5:6" x14ac:dyDescent="0.25">
      <c r="E79" s="54">
        <f t="shared" ca="1" si="2"/>
        <v>0.60963687056575677</v>
      </c>
      <c r="F79" s="71">
        <f t="shared" ca="1" si="3"/>
        <v>17.174680206792559</v>
      </c>
    </row>
    <row r="80" spans="5:6" x14ac:dyDescent="0.25">
      <c r="E80" s="54">
        <f t="shared" ca="1" si="2"/>
        <v>0.86598001350981035</v>
      </c>
      <c r="F80" s="71">
        <f t="shared" ca="1" si="3"/>
        <v>54.661202688925769</v>
      </c>
    </row>
    <row r="81" spans="5:6" x14ac:dyDescent="0.25">
      <c r="E81" s="54">
        <f t="shared" ca="1" si="2"/>
        <v>2.3532582541499258E-2</v>
      </c>
      <c r="F81" s="71">
        <f t="shared" ca="1" si="3"/>
        <v>-260.03390264495613</v>
      </c>
    </row>
    <row r="82" spans="5:6" x14ac:dyDescent="0.25">
      <c r="E82" s="54">
        <f t="shared" ca="1" si="2"/>
        <v>0.74154150445450773</v>
      </c>
      <c r="F82" s="71">
        <f t="shared" ca="1" si="3"/>
        <v>28.964350780891792</v>
      </c>
    </row>
    <row r="83" spans="5:6" x14ac:dyDescent="0.25">
      <c r="E83" s="54">
        <f t="shared" ca="1" si="2"/>
        <v>0.61464287669012985</v>
      </c>
      <c r="F83" s="71">
        <f t="shared" ca="1" si="3"/>
        <v>17.531738468030401</v>
      </c>
    </row>
    <row r="84" spans="5:6" x14ac:dyDescent="0.25">
      <c r="E84" s="54">
        <f t="shared" ca="1" si="2"/>
        <v>0.14362071919129837</v>
      </c>
      <c r="F84" s="71">
        <f t="shared" ca="1" si="3"/>
        <v>-31.276840078049098</v>
      </c>
    </row>
    <row r="85" spans="5:6" x14ac:dyDescent="0.25">
      <c r="E85" s="54">
        <f t="shared" ca="1" si="2"/>
        <v>0.10681770945115399</v>
      </c>
      <c r="F85" s="71">
        <f t="shared" ca="1" si="3"/>
        <v>-47.344547616916451</v>
      </c>
    </row>
    <row r="86" spans="5:6" x14ac:dyDescent="0.25">
      <c r="E86" s="54">
        <f t="shared" ca="1" si="2"/>
        <v>0.75365085726915604</v>
      </c>
      <c r="F86" s="71">
        <f t="shared" ca="1" si="3"/>
        <v>30.464123878775379</v>
      </c>
    </row>
    <row r="87" spans="5:6" x14ac:dyDescent="0.25">
      <c r="E87" s="54">
        <f t="shared" ca="1" si="2"/>
        <v>0.15407168998689902</v>
      </c>
      <c r="F87" s="71">
        <f t="shared" ca="1" si="3"/>
        <v>-28.041289039573904</v>
      </c>
    </row>
    <row r="88" spans="5:6" x14ac:dyDescent="0.25">
      <c r="E88" s="54">
        <f t="shared" ca="1" si="2"/>
        <v>0.86257773745663902</v>
      </c>
      <c r="F88" s="71">
        <f t="shared" ca="1" si="3"/>
        <v>53.41123532302224</v>
      </c>
    </row>
    <row r="89" spans="5:6" x14ac:dyDescent="0.25">
      <c r="E89" s="54">
        <f t="shared" ca="1" si="2"/>
        <v>0.83633881170258428</v>
      </c>
      <c r="F89" s="71">
        <f t="shared" ca="1" si="3"/>
        <v>45.408956981287083</v>
      </c>
    </row>
    <row r="90" spans="5:6" x14ac:dyDescent="0.25">
      <c r="E90" s="54">
        <f t="shared" ca="1" si="2"/>
        <v>0.54549062498488721</v>
      </c>
      <c r="F90" s="71">
        <f t="shared" ca="1" si="3"/>
        <v>12.877879724076756</v>
      </c>
    </row>
    <row r="91" spans="5:6" x14ac:dyDescent="0.25">
      <c r="E91" s="54">
        <f t="shared" ca="1" si="2"/>
        <v>0.6605417322211562</v>
      </c>
      <c r="F91" s="71">
        <f t="shared" ca="1" si="3"/>
        <v>21.039459959637366</v>
      </c>
    </row>
    <row r="92" spans="5:6" x14ac:dyDescent="0.25">
      <c r="E92" s="54">
        <f t="shared" ca="1" si="2"/>
        <v>0.68513567112640028</v>
      </c>
      <c r="F92" s="71">
        <f t="shared" ca="1" si="3"/>
        <v>23.149750537549103</v>
      </c>
    </row>
    <row r="93" spans="5:6" x14ac:dyDescent="0.25">
      <c r="E93" s="54">
        <f t="shared" ca="1" si="2"/>
        <v>0.49185481882948445</v>
      </c>
      <c r="F93" s="71">
        <f t="shared" ca="1" si="3"/>
        <v>9.4881114422753328</v>
      </c>
    </row>
    <row r="94" spans="5:6" x14ac:dyDescent="0.25">
      <c r="E94" s="54">
        <f t="shared" ca="1" si="2"/>
        <v>0.59348202503986336</v>
      </c>
      <c r="F94" s="71">
        <f t="shared" ca="1" si="3"/>
        <v>16.048551637968433</v>
      </c>
    </row>
    <row r="95" spans="5:6" x14ac:dyDescent="0.25">
      <c r="E95" s="54">
        <f t="shared" ca="1" si="2"/>
        <v>0.50335109099073749</v>
      </c>
      <c r="F95" s="71">
        <f t="shared" ca="1" si="3"/>
        <v>10.210563035984181</v>
      </c>
    </row>
    <row r="96" spans="5:6" x14ac:dyDescent="0.25">
      <c r="E96" s="54">
        <f t="shared" ca="1" si="2"/>
        <v>0.65115201288059332</v>
      </c>
      <c r="F96" s="71">
        <f t="shared" ca="1" si="3"/>
        <v>20.28185276062537</v>
      </c>
    </row>
    <row r="97" spans="5:6" x14ac:dyDescent="0.25">
      <c r="E97" s="54">
        <f t="shared" ca="1" si="2"/>
        <v>0.35728696994727904</v>
      </c>
      <c r="F97" s="71">
        <f t="shared" ca="1" si="3"/>
        <v>0.37966002081343753</v>
      </c>
    </row>
    <row r="98" spans="5:6" x14ac:dyDescent="0.25">
      <c r="E98" s="54">
        <f t="shared" ca="1" si="2"/>
        <v>0.22746595598380759</v>
      </c>
      <c r="F98" s="71">
        <f t="shared" ca="1" si="3"/>
        <v>-13.052939330374333</v>
      </c>
    </row>
    <row r="99" spans="5:6" x14ac:dyDescent="0.25">
      <c r="E99" s="54">
        <f t="shared" ca="1" si="2"/>
        <v>0.23360856725757062</v>
      </c>
      <c r="F99" s="71">
        <f t="shared" ca="1" si="3"/>
        <v>-12.173663094599242</v>
      </c>
    </row>
    <row r="100" spans="5:6" x14ac:dyDescent="0.25">
      <c r="E100" s="54">
        <f t="shared" ca="1" si="2"/>
        <v>0.41646157282819851</v>
      </c>
      <c r="F100" s="71">
        <f t="shared" ca="1" si="3"/>
        <v>4.6272021348606707</v>
      </c>
    </row>
    <row r="101" spans="5:6" x14ac:dyDescent="0.25">
      <c r="E101" s="54">
        <f t="shared" ca="1" si="2"/>
        <v>0.80556179976733888</v>
      </c>
      <c r="F101" s="71">
        <f t="shared" ca="1" si="3"/>
        <v>38.564152713567097</v>
      </c>
    </row>
    <row r="102" spans="5:6" x14ac:dyDescent="0.25">
      <c r="E102" s="54">
        <f t="shared" ca="1" si="2"/>
        <v>0.76834201996445572</v>
      </c>
      <c r="F102" s="71">
        <f t="shared" ca="1" si="3"/>
        <v>32.448741296473067</v>
      </c>
    </row>
    <row r="103" spans="5:6" x14ac:dyDescent="0.25">
      <c r="E103" s="54">
        <f t="shared" ca="1" si="2"/>
        <v>0.48498200587643514</v>
      </c>
      <c r="F103" s="71">
        <f t="shared" ca="1" si="3"/>
        <v>9.0556908208903248</v>
      </c>
    </row>
    <row r="104" spans="5:6" x14ac:dyDescent="0.25">
      <c r="E104" s="54">
        <f t="shared" ca="1" si="2"/>
        <v>0.13897273882309924</v>
      </c>
      <c r="F104" s="71">
        <f t="shared" ca="1" si="3"/>
        <v>-32.860657504782623</v>
      </c>
    </row>
    <row r="105" spans="5:6" x14ac:dyDescent="0.25">
      <c r="E105" s="54">
        <f t="shared" ca="1" si="2"/>
        <v>0.45632761054527982</v>
      </c>
      <c r="F105" s="71">
        <f t="shared" ca="1" si="3"/>
        <v>7.238634341008753</v>
      </c>
    </row>
    <row r="106" spans="5:6" x14ac:dyDescent="0.25">
      <c r="E106" s="54">
        <f t="shared" ca="1" si="2"/>
        <v>0.1068414712765996</v>
      </c>
      <c r="F106" s="71">
        <f t="shared" ca="1" si="3"/>
        <v>-47.330783624963132</v>
      </c>
    </row>
    <row r="107" spans="5:6" x14ac:dyDescent="0.25">
      <c r="E107" s="54">
        <f t="shared" ca="1" si="2"/>
        <v>0.79492948825363052</v>
      </c>
      <c r="F107" s="71">
        <f t="shared" ca="1" si="3"/>
        <v>36.625213253660704</v>
      </c>
    </row>
    <row r="108" spans="5:6" x14ac:dyDescent="0.25">
      <c r="E108" s="54">
        <f t="shared" ca="1" si="2"/>
        <v>0.1304057157355798</v>
      </c>
      <c r="F108" s="71">
        <f t="shared" ca="1" si="3"/>
        <v>-36.05612685183155</v>
      </c>
    </row>
    <row r="109" spans="5:6" x14ac:dyDescent="0.25">
      <c r="E109" s="54">
        <f t="shared" ca="1" si="2"/>
        <v>0.69786645907289735</v>
      </c>
      <c r="F109" s="71">
        <f t="shared" ca="1" si="3"/>
        <v>24.327023316385542</v>
      </c>
    </row>
    <row r="110" spans="5:6" x14ac:dyDescent="0.25">
      <c r="E110" s="54">
        <f t="shared" ca="1" si="2"/>
        <v>0.32700343821449163</v>
      </c>
      <c r="F110" s="71">
        <f t="shared" ca="1" si="3"/>
        <v>-2.0835280645080658</v>
      </c>
    </row>
    <row r="111" spans="5:6" x14ac:dyDescent="0.25">
      <c r="E111" s="54">
        <f t="shared" ca="1" si="2"/>
        <v>3.8982907602461259E-2</v>
      </c>
      <c r="F111" s="71">
        <f t="shared" ca="1" si="3"/>
        <v>-152.49013760242647</v>
      </c>
    </row>
    <row r="112" spans="5:6" x14ac:dyDescent="0.25">
      <c r="E112" s="54">
        <f t="shared" ca="1" si="2"/>
        <v>0.5838588301525951</v>
      </c>
      <c r="F112" s="71">
        <f t="shared" ca="1" si="3"/>
        <v>15.394388062367161</v>
      </c>
    </row>
    <row r="113" spans="5:6" x14ac:dyDescent="0.25">
      <c r="E113" s="54">
        <f t="shared" ca="1" si="2"/>
        <v>0.14534487081205516</v>
      </c>
      <c r="F113" s="71">
        <f t="shared" ca="1" si="3"/>
        <v>-30.71336940782389</v>
      </c>
    </row>
    <row r="114" spans="5:6" x14ac:dyDescent="0.25">
      <c r="E114" s="54">
        <f t="shared" ca="1" si="2"/>
        <v>0.95085214502653781</v>
      </c>
      <c r="F114" s="71">
        <f t="shared" ca="1" si="3"/>
        <v>138.5005577760696</v>
      </c>
    </row>
    <row r="115" spans="5:6" x14ac:dyDescent="0.25">
      <c r="E115" s="54">
        <f t="shared" ca="1" si="2"/>
        <v>0.70428104206734354</v>
      </c>
      <c r="F115" s="71">
        <f t="shared" ca="1" si="3"/>
        <v>24.945905024732802</v>
      </c>
    </row>
    <row r="116" spans="5:6" x14ac:dyDescent="0.25">
      <c r="E116" s="54">
        <f t="shared" ca="1" si="2"/>
        <v>0.88211436987711911</v>
      </c>
      <c r="F116" s="71">
        <f t="shared" ca="1" si="3"/>
        <v>61.511303985365245</v>
      </c>
    </row>
    <row r="117" spans="5:6" x14ac:dyDescent="0.25">
      <c r="E117" s="54">
        <f t="shared" ca="1" si="2"/>
        <v>0.20505244724823435</v>
      </c>
      <c r="F117" s="71">
        <f t="shared" ca="1" si="3"/>
        <v>-16.628360072560188</v>
      </c>
    </row>
    <row r="118" spans="5:6" x14ac:dyDescent="0.25">
      <c r="E118" s="54">
        <f t="shared" ca="1" si="2"/>
        <v>0.73177696691058314</v>
      </c>
      <c r="F118" s="71">
        <f t="shared" ca="1" si="3"/>
        <v>27.831785694693981</v>
      </c>
    </row>
    <row r="119" spans="5:6" x14ac:dyDescent="0.25">
      <c r="E119" s="54">
        <f t="shared" ca="1" si="2"/>
        <v>0.19450675417292662</v>
      </c>
      <c r="F119" s="71">
        <f t="shared" ca="1" si="3"/>
        <v>-18.551063291728166</v>
      </c>
    </row>
    <row r="120" spans="5:6" x14ac:dyDescent="0.25">
      <c r="E120" s="54">
        <f t="shared" ca="1" si="2"/>
        <v>0.42951213507605723</v>
      </c>
      <c r="F120" s="71">
        <f t="shared" ca="1" si="3"/>
        <v>5.4972742574230118</v>
      </c>
    </row>
    <row r="121" spans="5:6" x14ac:dyDescent="0.25">
      <c r="E121" s="54">
        <f t="shared" ca="1" si="2"/>
        <v>3.6685199550251291E-2</v>
      </c>
      <c r="F121" s="71">
        <f t="shared" ca="1" si="3"/>
        <v>-162.76684767439758</v>
      </c>
    </row>
    <row r="122" spans="5:6" x14ac:dyDescent="0.25">
      <c r="E122" s="54">
        <f t="shared" ca="1" si="2"/>
        <v>0.62577127401730459</v>
      </c>
      <c r="F122" s="71">
        <f t="shared" ca="1" si="3"/>
        <v>18.34110349449583</v>
      </c>
    </row>
    <row r="123" spans="5:6" x14ac:dyDescent="0.25">
      <c r="E123" s="54">
        <f t="shared" ca="1" si="2"/>
        <v>0.54780640050384266</v>
      </c>
      <c r="F123" s="71">
        <f t="shared" ca="1" si="3"/>
        <v>13.026555196580551</v>
      </c>
    </row>
    <row r="124" spans="5:6" x14ac:dyDescent="0.25">
      <c r="E124" s="54">
        <f t="shared" ca="1" si="2"/>
        <v>0.24747500673577894</v>
      </c>
      <c r="F124" s="71">
        <f t="shared" ca="1" si="3"/>
        <v>-10.319843881962552</v>
      </c>
    </row>
    <row r="125" spans="5:6" x14ac:dyDescent="0.25">
      <c r="E125" s="54">
        <f t="shared" ca="1" si="2"/>
        <v>0.40110754121341807</v>
      </c>
      <c r="F125" s="71">
        <f t="shared" ca="1" si="3"/>
        <v>3.5784550635717132</v>
      </c>
    </row>
    <row r="126" spans="5:6" x14ac:dyDescent="0.25">
      <c r="E126" s="54">
        <f t="shared" ca="1" si="2"/>
        <v>5.5166390590496106E-2</v>
      </c>
      <c r="F126" s="71">
        <f t="shared" ca="1" si="3"/>
        <v>-104.24220958086019</v>
      </c>
    </row>
    <row r="127" spans="5:6" x14ac:dyDescent="0.25">
      <c r="E127" s="54">
        <f t="shared" ca="1" si="2"/>
        <v>8.7662725425097232E-2</v>
      </c>
      <c r="F127" s="71">
        <f t="shared" ca="1" si="3"/>
        <v>-60.776134934133708</v>
      </c>
    </row>
    <row r="128" spans="5:6" x14ac:dyDescent="0.25">
      <c r="E128" s="54">
        <f t="shared" ca="1" si="2"/>
        <v>0.44720790522739573</v>
      </c>
      <c r="F128" s="71">
        <f t="shared" ca="1" si="3"/>
        <v>6.6522230571299446</v>
      </c>
    </row>
    <row r="129" spans="5:6" x14ac:dyDescent="0.25">
      <c r="E129" s="54">
        <f t="shared" ca="1" si="2"/>
        <v>0.7927190746799454</v>
      </c>
      <c r="F129" s="71">
        <f t="shared" ca="1" si="3"/>
        <v>36.243711031015422</v>
      </c>
    </row>
    <row r="130" spans="5:6" x14ac:dyDescent="0.25">
      <c r="E130" s="54">
        <f t="shared" ca="1" si="2"/>
        <v>0.52581135080717545</v>
      </c>
      <c r="F130" s="71">
        <f t="shared" ca="1" si="3"/>
        <v>11.625338974141631</v>
      </c>
    </row>
    <row r="131" spans="5:6" x14ac:dyDescent="0.25">
      <c r="E131" s="54">
        <f t="shared" ca="1" si="2"/>
        <v>0.78962077198273739</v>
      </c>
      <c r="F131" s="71">
        <f t="shared" ca="1" si="3"/>
        <v>35.720512414332383</v>
      </c>
    </row>
    <row r="132" spans="5:6" x14ac:dyDescent="0.25">
      <c r="E132" s="54">
        <f t="shared" ref="E132:E195" ca="1" si="4">RAND()</f>
        <v>0.91513441932278417</v>
      </c>
      <c r="F132" s="71">
        <f t="shared" ref="F132:F195" ca="1" si="5">$C$3+$C$4*TAN(PI()*(E132-0.5))</f>
        <v>83.229172030284303</v>
      </c>
    </row>
    <row r="133" spans="5:6" x14ac:dyDescent="0.25">
      <c r="E133" s="54">
        <f t="shared" ca="1" si="4"/>
        <v>0.19948350295880724</v>
      </c>
      <c r="F133" s="71">
        <f t="shared" ca="1" si="5"/>
        <v>-17.6217800438036</v>
      </c>
    </row>
    <row r="134" spans="5:6" x14ac:dyDescent="0.25">
      <c r="E134" s="54">
        <f t="shared" ca="1" si="4"/>
        <v>0.58121340662981613</v>
      </c>
      <c r="F134" s="71">
        <f t="shared" ca="1" si="5"/>
        <v>15.216473878956347</v>
      </c>
    </row>
    <row r="135" spans="5:6" x14ac:dyDescent="0.25">
      <c r="E135" s="54">
        <f t="shared" ca="1" si="4"/>
        <v>0.22454191370600285</v>
      </c>
      <c r="F135" s="71">
        <f t="shared" ca="1" si="5"/>
        <v>-13.485346439897352</v>
      </c>
    </row>
    <row r="136" spans="5:6" x14ac:dyDescent="0.25">
      <c r="E136" s="54">
        <f t="shared" ca="1" si="4"/>
        <v>0.60177372041412613</v>
      </c>
      <c r="F136" s="71">
        <f t="shared" ca="1" si="5"/>
        <v>16.621830513204731</v>
      </c>
    </row>
    <row r="137" spans="5:6" x14ac:dyDescent="0.25">
      <c r="E137" s="54">
        <f t="shared" ca="1" si="4"/>
        <v>0.22729585972226451</v>
      </c>
      <c r="F137" s="71">
        <f t="shared" ca="1" si="5"/>
        <v>-13.077841444991563</v>
      </c>
    </row>
    <row r="138" spans="5:6" x14ac:dyDescent="0.25">
      <c r="E138" s="54">
        <f t="shared" ca="1" si="4"/>
        <v>0.15644139862615625</v>
      </c>
      <c r="F138" s="71">
        <f t="shared" ca="1" si="5"/>
        <v>-27.363310567436379</v>
      </c>
    </row>
    <row r="139" spans="5:6" x14ac:dyDescent="0.25">
      <c r="E139" s="54">
        <f t="shared" ca="1" si="4"/>
        <v>0.86194860410907803</v>
      </c>
      <c r="F139" s="71">
        <f t="shared" ca="1" si="5"/>
        <v>53.186432449198186</v>
      </c>
    </row>
    <row r="140" spans="5:6" x14ac:dyDescent="0.25">
      <c r="E140" s="54">
        <f t="shared" ca="1" si="4"/>
        <v>0.5795650309387288</v>
      </c>
      <c r="F140" s="71">
        <f t="shared" ca="1" si="5"/>
        <v>15.106005802068434</v>
      </c>
    </row>
    <row r="141" spans="5:6" x14ac:dyDescent="0.25">
      <c r="E141" s="54">
        <f t="shared" ca="1" si="4"/>
        <v>0.33715233632383512</v>
      </c>
      <c r="F141" s="71">
        <f t="shared" ca="1" si="5"/>
        <v>-1.2292511442768568</v>
      </c>
    </row>
    <row r="142" spans="5:6" x14ac:dyDescent="0.25">
      <c r="E142" s="54">
        <f t="shared" ca="1" si="4"/>
        <v>0.31124795687175455</v>
      </c>
      <c r="F142" s="71">
        <f t="shared" ca="1" si="5"/>
        <v>-3.4776638048865838</v>
      </c>
    </row>
    <row r="143" spans="5:6" x14ac:dyDescent="0.25">
      <c r="E143" s="54">
        <f t="shared" ca="1" si="4"/>
        <v>0.87592435264364077</v>
      </c>
      <c r="F143" s="71">
        <f t="shared" ca="1" si="5"/>
        <v>58.683659152454545</v>
      </c>
    </row>
    <row r="144" spans="5:6" x14ac:dyDescent="0.25">
      <c r="E144" s="54">
        <f t="shared" ca="1" si="4"/>
        <v>0.17445087779804169</v>
      </c>
      <c r="F144" s="71">
        <f t="shared" ca="1" si="5"/>
        <v>-22.763770742610838</v>
      </c>
    </row>
    <row r="145" spans="5:6" x14ac:dyDescent="0.25">
      <c r="E145" s="54">
        <f t="shared" ca="1" si="4"/>
        <v>0.61852216559471329</v>
      </c>
      <c r="F145" s="71">
        <f t="shared" ca="1" si="5"/>
        <v>17.811345545443853</v>
      </c>
    </row>
    <row r="146" spans="5:6" x14ac:dyDescent="0.25">
      <c r="E146" s="54">
        <f t="shared" ca="1" si="4"/>
        <v>0.70617392030042336</v>
      </c>
      <c r="F146" s="71">
        <f t="shared" ca="1" si="5"/>
        <v>25.132085819160988</v>
      </c>
    </row>
    <row r="147" spans="5:6" x14ac:dyDescent="0.25">
      <c r="E147" s="54">
        <f t="shared" ca="1" si="4"/>
        <v>7.6221580744192607E-2</v>
      </c>
      <c r="F147" s="71">
        <f t="shared" ca="1" si="5"/>
        <v>-71.919730418949527</v>
      </c>
    </row>
    <row r="148" spans="5:6" x14ac:dyDescent="0.25">
      <c r="E148" s="54">
        <f t="shared" ca="1" si="4"/>
        <v>6.2419884499933076E-2</v>
      </c>
      <c r="F148" s="71">
        <f t="shared" ca="1" si="5"/>
        <v>-90.679216326708314</v>
      </c>
    </row>
    <row r="149" spans="5:6" x14ac:dyDescent="0.25">
      <c r="E149" s="54">
        <f t="shared" ca="1" si="4"/>
        <v>1.7340861111954098E-3</v>
      </c>
      <c r="F149" s="71">
        <f t="shared" ca="1" si="5"/>
        <v>-3661.1756716379659</v>
      </c>
    </row>
    <row r="150" spans="5:6" x14ac:dyDescent="0.25">
      <c r="E150" s="54">
        <f t="shared" ca="1" si="4"/>
        <v>0.58621558249132677</v>
      </c>
      <c r="F150" s="71">
        <f t="shared" ca="1" si="5"/>
        <v>15.553560495404273</v>
      </c>
    </row>
    <row r="151" spans="5:6" x14ac:dyDescent="0.25">
      <c r="E151" s="54">
        <f t="shared" ca="1" si="4"/>
        <v>0.54306863273202632</v>
      </c>
      <c r="F151" s="71">
        <f t="shared" ca="1" si="5"/>
        <v>12.72271742805744</v>
      </c>
    </row>
    <row r="152" spans="5:6" x14ac:dyDescent="0.25">
      <c r="E152" s="54">
        <f t="shared" ca="1" si="4"/>
        <v>0.69726794130381553</v>
      </c>
      <c r="F152" s="71">
        <f t="shared" ca="1" si="5"/>
        <v>24.270195965646515</v>
      </c>
    </row>
    <row r="153" spans="5:6" x14ac:dyDescent="0.25">
      <c r="E153" s="54">
        <f t="shared" ca="1" si="4"/>
        <v>0.15647801141278483</v>
      </c>
      <c r="F153" s="71">
        <f t="shared" ca="1" si="5"/>
        <v>-27.352983671767511</v>
      </c>
    </row>
    <row r="154" spans="5:6" x14ac:dyDescent="0.25">
      <c r="E154" s="54">
        <f t="shared" ca="1" si="4"/>
        <v>0.87182572187228713</v>
      </c>
      <c r="F154" s="71">
        <f t="shared" ca="1" si="5"/>
        <v>56.954344507305464</v>
      </c>
    </row>
    <row r="155" spans="5:6" x14ac:dyDescent="0.25">
      <c r="E155" s="54">
        <f t="shared" ca="1" si="4"/>
        <v>0.51789982143758084</v>
      </c>
      <c r="F155" s="71">
        <f t="shared" ca="1" si="5"/>
        <v>11.125865959958421</v>
      </c>
    </row>
    <row r="156" spans="5:6" x14ac:dyDescent="0.25">
      <c r="E156" s="54">
        <f t="shared" ca="1" si="4"/>
        <v>0.15309672896481941</v>
      </c>
      <c r="F156" s="71">
        <f t="shared" ca="1" si="5"/>
        <v>-28.325830649047774</v>
      </c>
    </row>
    <row r="157" spans="5:6" x14ac:dyDescent="0.25">
      <c r="E157" s="54">
        <f t="shared" ca="1" si="4"/>
        <v>0.54815688223857995</v>
      </c>
      <c r="F157" s="71">
        <f t="shared" ca="1" si="5"/>
        <v>13.04908466891316</v>
      </c>
    </row>
    <row r="158" spans="5:6" x14ac:dyDescent="0.25">
      <c r="E158" s="54">
        <f t="shared" ca="1" si="4"/>
        <v>0.71361387462088466</v>
      </c>
      <c r="F158" s="71">
        <f t="shared" ca="1" si="5"/>
        <v>25.88052489142914</v>
      </c>
    </row>
    <row r="159" spans="5:6" x14ac:dyDescent="0.25">
      <c r="E159" s="54">
        <f t="shared" ca="1" si="4"/>
        <v>0.23195714630686159</v>
      </c>
      <c r="F159" s="71">
        <f t="shared" ca="1" si="5"/>
        <v>-12.406306980665505</v>
      </c>
    </row>
    <row r="160" spans="5:6" x14ac:dyDescent="0.25">
      <c r="E160" s="54">
        <f t="shared" ca="1" si="4"/>
        <v>0.82250349939127954</v>
      </c>
      <c r="F160" s="71">
        <f t="shared" ca="1" si="5"/>
        <v>42.069715114375839</v>
      </c>
    </row>
    <row r="161" spans="5:6" x14ac:dyDescent="0.25">
      <c r="E161" s="54">
        <f t="shared" ca="1" si="4"/>
        <v>0.59517076120995327</v>
      </c>
      <c r="F161" s="71">
        <f t="shared" ca="1" si="5"/>
        <v>16.164550018335991</v>
      </c>
    </row>
    <row r="162" spans="5:6" x14ac:dyDescent="0.25">
      <c r="E162" s="54">
        <f t="shared" ca="1" si="4"/>
        <v>0.83017019259896396</v>
      </c>
      <c r="F162" s="71">
        <f t="shared" ca="1" si="5"/>
        <v>43.859458547037804</v>
      </c>
    </row>
    <row r="163" spans="5:6" x14ac:dyDescent="0.25">
      <c r="E163" s="54">
        <f t="shared" ca="1" si="4"/>
        <v>0.37949308137031712</v>
      </c>
      <c r="F163" s="71">
        <f t="shared" ca="1" si="5"/>
        <v>2.0445730368730928</v>
      </c>
    </row>
    <row r="164" spans="5:6" x14ac:dyDescent="0.25">
      <c r="E164" s="54">
        <f t="shared" ca="1" si="4"/>
        <v>0.3811006215529732</v>
      </c>
      <c r="F164" s="71">
        <f t="shared" ca="1" si="5"/>
        <v>2.1613253960399597</v>
      </c>
    </row>
    <row r="165" spans="5:6" x14ac:dyDescent="0.25">
      <c r="E165" s="54">
        <f t="shared" ca="1" si="4"/>
        <v>0.71076275875242867</v>
      </c>
      <c r="F165" s="71">
        <f t="shared" ca="1" si="5"/>
        <v>25.590494639934629</v>
      </c>
    </row>
    <row r="166" spans="5:6" x14ac:dyDescent="0.25">
      <c r="E166" s="54">
        <f t="shared" ca="1" si="4"/>
        <v>0.12426164255827787</v>
      </c>
      <c r="F166" s="71">
        <f t="shared" ca="1" si="5"/>
        <v>-38.602842728704502</v>
      </c>
    </row>
    <row r="167" spans="5:6" x14ac:dyDescent="0.25">
      <c r="E167" s="54">
        <f t="shared" ca="1" si="4"/>
        <v>0.49376105298873185</v>
      </c>
      <c r="F167" s="71">
        <f t="shared" ca="1" si="5"/>
        <v>9.6079451916756025</v>
      </c>
    </row>
    <row r="168" spans="5:6" x14ac:dyDescent="0.25">
      <c r="E168" s="54">
        <f t="shared" ca="1" si="4"/>
        <v>0.8083034025708713</v>
      </c>
      <c r="F168" s="71">
        <f t="shared" ca="1" si="5"/>
        <v>39.094319432273174</v>
      </c>
    </row>
    <row r="169" spans="5:6" x14ac:dyDescent="0.25">
      <c r="E169" s="54">
        <f t="shared" ca="1" si="4"/>
        <v>0.13385588137654891</v>
      </c>
      <c r="F169" s="71">
        <f t="shared" ca="1" si="5"/>
        <v>-34.72300140561903</v>
      </c>
    </row>
    <row r="170" spans="5:6" x14ac:dyDescent="0.25">
      <c r="E170" s="54">
        <f t="shared" ca="1" si="4"/>
        <v>0.97991518018305401</v>
      </c>
      <c r="F170" s="71">
        <f t="shared" ca="1" si="5"/>
        <v>326.54487063685076</v>
      </c>
    </row>
    <row r="171" spans="5:6" x14ac:dyDescent="0.25">
      <c r="E171" s="54">
        <f t="shared" ca="1" si="4"/>
        <v>0.549496333677849</v>
      </c>
      <c r="F171" s="71">
        <f t="shared" ca="1" si="5"/>
        <v>13.135256751889511</v>
      </c>
    </row>
    <row r="172" spans="5:6" x14ac:dyDescent="0.25">
      <c r="E172" s="54">
        <f t="shared" ca="1" si="4"/>
        <v>5.4561523126967049E-2</v>
      </c>
      <c r="F172" s="71">
        <f t="shared" ca="1" si="5"/>
        <v>-105.53427382338695</v>
      </c>
    </row>
    <row r="173" spans="5:6" x14ac:dyDescent="0.25">
      <c r="E173" s="54">
        <f t="shared" ca="1" si="4"/>
        <v>0.16475757912940625</v>
      </c>
      <c r="F173" s="71">
        <f t="shared" ca="1" si="5"/>
        <v>-25.125864652720303</v>
      </c>
    </row>
    <row r="174" spans="5:6" x14ac:dyDescent="0.25">
      <c r="E174" s="54">
        <f t="shared" ca="1" si="4"/>
        <v>0.1871420706360436</v>
      </c>
      <c r="F174" s="71">
        <f t="shared" ca="1" si="5"/>
        <v>-20.005099802010406</v>
      </c>
    </row>
    <row r="175" spans="5:6" x14ac:dyDescent="0.25">
      <c r="E175" s="54">
        <f t="shared" ca="1" si="4"/>
        <v>0.32695087662021294</v>
      </c>
      <c r="F175" s="71">
        <f t="shared" ca="1" si="5"/>
        <v>-2.0880365808694297</v>
      </c>
    </row>
    <row r="176" spans="5:6" x14ac:dyDescent="0.25">
      <c r="E176" s="54">
        <f t="shared" ca="1" si="4"/>
        <v>0.86573074557003216</v>
      </c>
      <c r="F176" s="71">
        <f t="shared" ca="1" si="5"/>
        <v>54.567605080037808</v>
      </c>
    </row>
    <row r="177" spans="5:6" x14ac:dyDescent="0.25">
      <c r="E177" s="54">
        <f t="shared" ca="1" si="4"/>
        <v>0.23099128618487474</v>
      </c>
      <c r="F177" s="71">
        <f t="shared" ca="1" si="5"/>
        <v>-12.543629371913852</v>
      </c>
    </row>
    <row r="178" spans="5:6" x14ac:dyDescent="0.25">
      <c r="E178" s="54">
        <f t="shared" ca="1" si="4"/>
        <v>1.8926391176519286E-2</v>
      </c>
      <c r="F178" s="71">
        <f t="shared" ca="1" si="5"/>
        <v>-325.96968375069218</v>
      </c>
    </row>
    <row r="179" spans="5:6" x14ac:dyDescent="0.25">
      <c r="E179" s="54">
        <f t="shared" ca="1" si="4"/>
        <v>0.73086227958571559</v>
      </c>
      <c r="F179" s="71">
        <f t="shared" ca="1" si="5"/>
        <v>27.728891628815845</v>
      </c>
    </row>
    <row r="180" spans="5:6" x14ac:dyDescent="0.25">
      <c r="E180" s="54">
        <f t="shared" ca="1" si="4"/>
        <v>0.54856313531403322</v>
      </c>
      <c r="F180" s="71">
        <f t="shared" ca="1" si="5"/>
        <v>13.075208673972266</v>
      </c>
    </row>
    <row r="181" spans="5:6" x14ac:dyDescent="0.25">
      <c r="E181" s="54">
        <f t="shared" ca="1" si="4"/>
        <v>0.77311213029358461</v>
      </c>
      <c r="F181" s="71">
        <f t="shared" ca="1" si="5"/>
        <v>33.137696617994891</v>
      </c>
    </row>
    <row r="182" spans="5:6" x14ac:dyDescent="0.25">
      <c r="E182" s="54">
        <f t="shared" ca="1" si="4"/>
        <v>5.4352367156379811E-2</v>
      </c>
      <c r="F182" s="71">
        <f t="shared" ca="1" si="5"/>
        <v>-105.98767920749489</v>
      </c>
    </row>
    <row r="183" spans="5:6" x14ac:dyDescent="0.25">
      <c r="E183" s="54">
        <f t="shared" ca="1" si="4"/>
        <v>0.95065933273361836</v>
      </c>
      <c r="F183" s="71">
        <f t="shared" ca="1" si="5"/>
        <v>137.99031980138463</v>
      </c>
    </row>
    <row r="184" spans="5:6" x14ac:dyDescent="0.25">
      <c r="E184" s="54">
        <f t="shared" ca="1" si="4"/>
        <v>0.7325070957823534</v>
      </c>
      <c r="F184" s="71">
        <f t="shared" ca="1" si="5"/>
        <v>27.914297693175783</v>
      </c>
    </row>
    <row r="185" spans="5:6" x14ac:dyDescent="0.25">
      <c r="E185" s="54">
        <f t="shared" ca="1" si="4"/>
        <v>0.55221633477408438</v>
      </c>
      <c r="F185" s="71">
        <f t="shared" ca="1" si="5"/>
        <v>13.310598473162933</v>
      </c>
    </row>
    <row r="186" spans="5:6" x14ac:dyDescent="0.25">
      <c r="E186" s="54">
        <f t="shared" ca="1" si="4"/>
        <v>8.7664258866916867E-2</v>
      </c>
      <c r="F186" s="71">
        <f t="shared" ca="1" si="5"/>
        <v>-60.774832014179438</v>
      </c>
    </row>
    <row r="187" spans="5:6" x14ac:dyDescent="0.25">
      <c r="E187" s="54">
        <f t="shared" ca="1" si="4"/>
        <v>0.48811871711396815</v>
      </c>
      <c r="F187" s="71">
        <f t="shared" ca="1" si="5"/>
        <v>9.2531300904487939</v>
      </c>
    </row>
    <row r="188" spans="5:6" x14ac:dyDescent="0.25">
      <c r="E188" s="54">
        <f t="shared" ca="1" si="4"/>
        <v>0.12215736430148272</v>
      </c>
      <c r="F188" s="71">
        <f t="shared" ca="1" si="5"/>
        <v>-39.530791416663014</v>
      </c>
    </row>
    <row r="189" spans="5:6" x14ac:dyDescent="0.25">
      <c r="E189" s="54">
        <f t="shared" ca="1" si="4"/>
        <v>0.87159116903226919</v>
      </c>
      <c r="F189" s="71">
        <f t="shared" ca="1" si="5"/>
        <v>56.858543639458155</v>
      </c>
    </row>
    <row r="190" spans="5:6" x14ac:dyDescent="0.25">
      <c r="E190" s="54">
        <f t="shared" ca="1" si="4"/>
        <v>6.4388320148005551E-3</v>
      </c>
      <c r="F190" s="71">
        <f t="shared" ca="1" si="5"/>
        <v>-978.58447919665491</v>
      </c>
    </row>
    <row r="191" spans="5:6" x14ac:dyDescent="0.25">
      <c r="E191" s="54">
        <f t="shared" ca="1" si="4"/>
        <v>0.67184918432770935</v>
      </c>
      <c r="F191" s="71">
        <f t="shared" ca="1" si="5"/>
        <v>21.985334009667124</v>
      </c>
    </row>
    <row r="192" spans="5:6" x14ac:dyDescent="0.25">
      <c r="E192" s="54">
        <f t="shared" ca="1" si="4"/>
        <v>0.93612326321993611</v>
      </c>
      <c r="F192" s="71">
        <f t="shared" ca="1" si="5"/>
        <v>108.32235394076845</v>
      </c>
    </row>
    <row r="193" spans="5:6" x14ac:dyDescent="0.25">
      <c r="E193" s="54">
        <f t="shared" ca="1" si="4"/>
        <v>0.21842127984604665</v>
      </c>
      <c r="F193" s="71">
        <f t="shared" ca="1" si="5"/>
        <v>-14.421455473978249</v>
      </c>
    </row>
    <row r="194" spans="5:6" x14ac:dyDescent="0.25">
      <c r="E194" s="54">
        <f t="shared" ca="1" si="4"/>
        <v>0.70699857292278723</v>
      </c>
      <c r="F194" s="71">
        <f t="shared" ca="1" si="5"/>
        <v>25.213721658878988</v>
      </c>
    </row>
    <row r="195" spans="5:6" x14ac:dyDescent="0.25">
      <c r="E195" s="54">
        <f t="shared" ca="1" si="4"/>
        <v>3.4536553953218307E-3</v>
      </c>
      <c r="F195" s="71">
        <f t="shared" ca="1" si="5"/>
        <v>-1833.249305193614</v>
      </c>
    </row>
    <row r="196" spans="5:6" x14ac:dyDescent="0.25">
      <c r="E196" s="54">
        <f t="shared" ref="E196:E259" ca="1" si="6">RAND()</f>
        <v>0.5737412165279282</v>
      </c>
      <c r="F196" s="71">
        <f t="shared" ref="F196:F259" ca="1" si="7">$C$3+$C$4*TAN(PI()*(E196-0.5))</f>
        <v>14.718003719204381</v>
      </c>
    </row>
    <row r="197" spans="5:6" x14ac:dyDescent="0.25">
      <c r="E197" s="54">
        <f t="shared" ca="1" si="6"/>
        <v>0.42461036406272379</v>
      </c>
      <c r="F197" s="71">
        <f t="shared" ca="1" si="7"/>
        <v>5.1725245832443729</v>
      </c>
    </row>
    <row r="198" spans="5:6" x14ac:dyDescent="0.25">
      <c r="E198" s="54">
        <f t="shared" ca="1" si="6"/>
        <v>0.58564446513278923</v>
      </c>
      <c r="F198" s="71">
        <f t="shared" ca="1" si="7"/>
        <v>15.514928472247135</v>
      </c>
    </row>
    <row r="199" spans="5:6" x14ac:dyDescent="0.25">
      <c r="E199" s="54">
        <f t="shared" ca="1" si="6"/>
        <v>0.70179904960246664</v>
      </c>
      <c r="F199" s="71">
        <f t="shared" ca="1" si="7"/>
        <v>24.704270642870846</v>
      </c>
    </row>
    <row r="200" spans="5:6" x14ac:dyDescent="0.25">
      <c r="E200" s="54">
        <f t="shared" ca="1" si="6"/>
        <v>4.3785394027949898E-2</v>
      </c>
      <c r="F200" s="71">
        <f t="shared" ca="1" si="7"/>
        <v>-134.47726694439092</v>
      </c>
    </row>
    <row r="201" spans="5:6" x14ac:dyDescent="0.25">
      <c r="E201" s="54">
        <f t="shared" ca="1" si="6"/>
        <v>0.11298628757096763</v>
      </c>
      <c r="F201" s="71">
        <f t="shared" ca="1" si="7"/>
        <v>-43.958372814109659</v>
      </c>
    </row>
    <row r="202" spans="5:6" x14ac:dyDescent="0.25">
      <c r="E202" s="54">
        <f t="shared" ca="1" si="6"/>
        <v>0.94732025930888275</v>
      </c>
      <c r="F202" s="71">
        <f t="shared" ca="1" si="7"/>
        <v>129.74183092789971</v>
      </c>
    </row>
    <row r="203" spans="5:6" x14ac:dyDescent="0.25">
      <c r="E203" s="54">
        <f t="shared" ca="1" si="6"/>
        <v>0.57276169036351121</v>
      </c>
      <c r="F203" s="71">
        <f t="shared" ca="1" si="7"/>
        <v>14.653080263931297</v>
      </c>
    </row>
    <row r="204" spans="5:6" x14ac:dyDescent="0.25">
      <c r="E204" s="54">
        <f t="shared" ca="1" si="6"/>
        <v>0.62218407805298925</v>
      </c>
      <c r="F204" s="71">
        <f t="shared" ca="1" si="7"/>
        <v>18.077736757335686</v>
      </c>
    </row>
    <row r="205" spans="5:6" x14ac:dyDescent="0.25">
      <c r="E205" s="54">
        <f t="shared" ca="1" si="6"/>
        <v>0.79973209985452609</v>
      </c>
      <c r="F205" s="71">
        <f t="shared" ca="1" si="7"/>
        <v>37.478973855108691</v>
      </c>
    </row>
    <row r="206" spans="5:6" x14ac:dyDescent="0.25">
      <c r="E206" s="54">
        <f t="shared" ca="1" si="6"/>
        <v>0.28707604842580603</v>
      </c>
      <c r="F206" s="71">
        <f t="shared" ca="1" si="7"/>
        <v>-5.809966402560935</v>
      </c>
    </row>
    <row r="207" spans="5:6" x14ac:dyDescent="0.25">
      <c r="E207" s="54">
        <f t="shared" ca="1" si="6"/>
        <v>0.79266280578447501</v>
      </c>
      <c r="F207" s="71">
        <f t="shared" ca="1" si="7"/>
        <v>36.234090286554292</v>
      </c>
    </row>
    <row r="208" spans="5:6" x14ac:dyDescent="0.25">
      <c r="E208" s="54">
        <f t="shared" ca="1" si="6"/>
        <v>0.23041917852079918</v>
      </c>
      <c r="F208" s="71">
        <f t="shared" ca="1" si="7"/>
        <v>-12.625413236013941</v>
      </c>
    </row>
    <row r="209" spans="5:6" x14ac:dyDescent="0.25">
      <c r="E209" s="54">
        <f t="shared" ca="1" si="6"/>
        <v>0.31653140127309098</v>
      </c>
      <c r="F209" s="71">
        <f t="shared" ca="1" si="7"/>
        <v>-3.0002384502424562</v>
      </c>
    </row>
    <row r="210" spans="5:6" x14ac:dyDescent="0.25">
      <c r="E210" s="54">
        <f t="shared" ca="1" si="6"/>
        <v>0.45389051128875446</v>
      </c>
      <c r="F210" s="71">
        <f t="shared" ca="1" si="7"/>
        <v>7.0824196452764543</v>
      </c>
    </row>
    <row r="211" spans="5:6" x14ac:dyDescent="0.25">
      <c r="E211" s="54">
        <f t="shared" ca="1" si="6"/>
        <v>0.13390140442094611</v>
      </c>
      <c r="F211" s="71">
        <f t="shared" ca="1" si="7"/>
        <v>-34.705844058925635</v>
      </c>
    </row>
    <row r="212" spans="5:6" x14ac:dyDescent="0.25">
      <c r="E212" s="54">
        <f t="shared" ca="1" si="6"/>
        <v>8.1691614866467033E-3</v>
      </c>
      <c r="F212" s="71">
        <f t="shared" ca="1" si="7"/>
        <v>-769.12524730416624</v>
      </c>
    </row>
    <row r="213" spans="5:6" x14ac:dyDescent="0.25">
      <c r="E213" s="54">
        <f t="shared" ca="1" si="6"/>
        <v>0.64665659435063871</v>
      </c>
      <c r="F213" s="71">
        <f t="shared" ca="1" si="7"/>
        <v>19.92729742168008</v>
      </c>
    </row>
    <row r="214" spans="5:6" x14ac:dyDescent="0.25">
      <c r="E214" s="54">
        <f t="shared" ca="1" si="6"/>
        <v>0.56301869803172822</v>
      </c>
      <c r="F214" s="71">
        <f t="shared" ca="1" si="7"/>
        <v>14.01213861164775</v>
      </c>
    </row>
    <row r="215" spans="5:6" x14ac:dyDescent="0.25">
      <c r="E215" s="54">
        <f t="shared" ca="1" si="6"/>
        <v>0.40696834285445715</v>
      </c>
      <c r="F215" s="71">
        <f t="shared" ca="1" si="7"/>
        <v>3.9823207756296028</v>
      </c>
    </row>
    <row r="216" spans="5:6" x14ac:dyDescent="0.25">
      <c r="E216" s="54">
        <f t="shared" ca="1" si="6"/>
        <v>0.54115676698381232</v>
      </c>
      <c r="F216" s="71">
        <f t="shared" ca="1" si="7"/>
        <v>12.600463560398563</v>
      </c>
    </row>
    <row r="217" spans="5:6" x14ac:dyDescent="0.25">
      <c r="E217" s="54">
        <f t="shared" ca="1" si="6"/>
        <v>0.12676282317874377</v>
      </c>
      <c r="F217" s="71">
        <f t="shared" ca="1" si="7"/>
        <v>-37.537915984923067</v>
      </c>
    </row>
    <row r="218" spans="5:6" x14ac:dyDescent="0.25">
      <c r="E218" s="54">
        <f t="shared" ca="1" si="6"/>
        <v>0.53013922456813711</v>
      </c>
      <c r="F218" s="71">
        <f t="shared" ca="1" si="7"/>
        <v>11.899382892186265</v>
      </c>
    </row>
    <row r="219" spans="5:6" x14ac:dyDescent="0.25">
      <c r="E219" s="54">
        <f t="shared" ca="1" si="6"/>
        <v>9.7227960140235159E-2</v>
      </c>
      <c r="F219" s="71">
        <f t="shared" ca="1" si="7"/>
        <v>-53.427909235143325</v>
      </c>
    </row>
    <row r="220" spans="5:6" x14ac:dyDescent="0.25">
      <c r="E220" s="54">
        <f t="shared" ca="1" si="6"/>
        <v>0.24889692981084199</v>
      </c>
      <c r="F220" s="71">
        <f t="shared" ca="1" si="7"/>
        <v>-10.139098476387687</v>
      </c>
    </row>
    <row r="221" spans="5:6" x14ac:dyDescent="0.25">
      <c r="E221" s="54">
        <f t="shared" ca="1" si="6"/>
        <v>0.98470433928934997</v>
      </c>
      <c r="F221" s="71">
        <f t="shared" ca="1" si="7"/>
        <v>425.88899627481652</v>
      </c>
    </row>
    <row r="222" spans="5:6" x14ac:dyDescent="0.25">
      <c r="E222" s="54">
        <f t="shared" ca="1" si="6"/>
        <v>0.34259163765163825</v>
      </c>
      <c r="F222" s="71">
        <f t="shared" ca="1" si="7"/>
        <v>-0.78398154922387597</v>
      </c>
    </row>
    <row r="223" spans="5:6" x14ac:dyDescent="0.25">
      <c r="E223" s="54">
        <f t="shared" ca="1" si="6"/>
        <v>0.40264698422051159</v>
      </c>
      <c r="F223" s="71">
        <f t="shared" ca="1" si="7"/>
        <v>3.6849880707769049</v>
      </c>
    </row>
    <row r="224" spans="5:6" x14ac:dyDescent="0.25">
      <c r="E224" s="54">
        <f t="shared" ca="1" si="6"/>
        <v>0.45413226386503891</v>
      </c>
      <c r="F224" s="71">
        <f t="shared" ca="1" si="7"/>
        <v>7.0979309406534803</v>
      </c>
    </row>
    <row r="225" spans="5:6" x14ac:dyDescent="0.25">
      <c r="E225" s="54">
        <f t="shared" ca="1" si="6"/>
        <v>0.8406784918759993</v>
      </c>
      <c r="F225" s="71">
        <f t="shared" ca="1" si="7"/>
        <v>46.564265515034876</v>
      </c>
    </row>
    <row r="226" spans="5:6" x14ac:dyDescent="0.25">
      <c r="E226" s="54">
        <f t="shared" ca="1" si="6"/>
        <v>0.83599314880884512</v>
      </c>
      <c r="F226" s="71">
        <f t="shared" ca="1" si="7"/>
        <v>45.319333849574249</v>
      </c>
    </row>
    <row r="227" spans="5:6" x14ac:dyDescent="0.25">
      <c r="E227" s="54">
        <f t="shared" ca="1" si="6"/>
        <v>2.3386013702856201E-2</v>
      </c>
      <c r="F227" s="71">
        <f t="shared" ca="1" si="7"/>
        <v>-261.73246862752694</v>
      </c>
    </row>
    <row r="228" spans="5:6" x14ac:dyDescent="0.25">
      <c r="E228" s="54">
        <f t="shared" ca="1" si="6"/>
        <v>0.89545500069163297</v>
      </c>
      <c r="F228" s="71">
        <f t="shared" ca="1" si="7"/>
        <v>68.688835224847509</v>
      </c>
    </row>
    <row r="229" spans="5:6" x14ac:dyDescent="0.25">
      <c r="E229" s="54">
        <f t="shared" ca="1" si="6"/>
        <v>0.80388974493322463</v>
      </c>
      <c r="F229" s="71">
        <f t="shared" ca="1" si="7"/>
        <v>38.247174032074177</v>
      </c>
    </row>
    <row r="230" spans="5:6" x14ac:dyDescent="0.25">
      <c r="E230" s="54">
        <f t="shared" ca="1" si="6"/>
        <v>0.51102115593030362</v>
      </c>
      <c r="F230" s="71">
        <f t="shared" ca="1" si="7"/>
        <v>10.692756502376062</v>
      </c>
    </row>
    <row r="231" spans="5:6" x14ac:dyDescent="0.25">
      <c r="E231" s="54">
        <f t="shared" ca="1" si="6"/>
        <v>0.30926706569823348</v>
      </c>
      <c r="F231" s="71">
        <f t="shared" ca="1" si="7"/>
        <v>-3.6594123956945666</v>
      </c>
    </row>
    <row r="232" spans="5:6" x14ac:dyDescent="0.25">
      <c r="E232" s="54">
        <f t="shared" ca="1" si="6"/>
        <v>0.29505573350936531</v>
      </c>
      <c r="F232" s="71">
        <f t="shared" ca="1" si="7"/>
        <v>-5.010949539892529</v>
      </c>
    </row>
    <row r="233" spans="5:6" x14ac:dyDescent="0.25">
      <c r="E233" s="54">
        <f t="shared" ca="1" si="6"/>
        <v>0.52432078889918188</v>
      </c>
      <c r="F233" s="71">
        <f t="shared" ca="1" si="7"/>
        <v>11.531100855251212</v>
      </c>
    </row>
    <row r="234" spans="5:6" x14ac:dyDescent="0.25">
      <c r="E234" s="54">
        <f t="shared" ca="1" si="6"/>
        <v>0.95240427542100747</v>
      </c>
      <c r="F234" s="71">
        <f t="shared" ca="1" si="7"/>
        <v>142.75733202820942</v>
      </c>
    </row>
    <row r="235" spans="5:6" x14ac:dyDescent="0.25">
      <c r="E235" s="54">
        <f t="shared" ca="1" si="6"/>
        <v>0.11635276017127449</v>
      </c>
      <c r="F235" s="71">
        <f t="shared" ca="1" si="7"/>
        <v>-42.255752371198966</v>
      </c>
    </row>
    <row r="236" spans="5:6" x14ac:dyDescent="0.25">
      <c r="E236" s="54">
        <f t="shared" ca="1" si="6"/>
        <v>0.60559335404646375</v>
      </c>
      <c r="F236" s="71">
        <f t="shared" ca="1" si="7"/>
        <v>16.889208901212768</v>
      </c>
    </row>
    <row r="237" spans="5:6" x14ac:dyDescent="0.25">
      <c r="E237" s="54">
        <f t="shared" ca="1" si="6"/>
        <v>0.39319482711034393</v>
      </c>
      <c r="F237" s="71">
        <f t="shared" ca="1" si="7"/>
        <v>3.0255036824531567</v>
      </c>
    </row>
    <row r="238" spans="5:6" x14ac:dyDescent="0.25">
      <c r="E238" s="54">
        <f t="shared" ca="1" si="6"/>
        <v>0.30907387255777508</v>
      </c>
      <c r="F238" s="71">
        <f t="shared" ca="1" si="7"/>
        <v>-3.6772205376413165</v>
      </c>
    </row>
    <row r="239" spans="5:6" x14ac:dyDescent="0.25">
      <c r="E239" s="54">
        <f t="shared" ca="1" si="6"/>
        <v>0.61558274238699728</v>
      </c>
      <c r="F239" s="71">
        <f t="shared" ca="1" si="7"/>
        <v>17.599242060109944</v>
      </c>
    </row>
    <row r="240" spans="5:6" x14ac:dyDescent="0.25">
      <c r="E240" s="54">
        <f t="shared" ca="1" si="6"/>
        <v>0.65575640626615739</v>
      </c>
      <c r="F240" s="71">
        <f t="shared" ca="1" si="7"/>
        <v>20.650381702614062</v>
      </c>
    </row>
    <row r="241" spans="5:6" x14ac:dyDescent="0.25">
      <c r="E241" s="54">
        <f t="shared" ca="1" si="6"/>
        <v>0.38879000409589026</v>
      </c>
      <c r="F241" s="71">
        <f t="shared" ca="1" si="7"/>
        <v>2.7135583257692293</v>
      </c>
    </row>
    <row r="242" spans="5:6" x14ac:dyDescent="0.25">
      <c r="E242" s="54">
        <f t="shared" ca="1" si="6"/>
        <v>0.17842861995603032</v>
      </c>
      <c r="F242" s="71">
        <f t="shared" ca="1" si="7"/>
        <v>-21.86154026704639</v>
      </c>
    </row>
    <row r="243" spans="5:6" x14ac:dyDescent="0.25">
      <c r="E243" s="54">
        <f t="shared" ca="1" si="6"/>
        <v>0.49760249021119773</v>
      </c>
      <c r="F243" s="71">
        <f t="shared" ca="1" si="7"/>
        <v>9.8493571684942971</v>
      </c>
    </row>
    <row r="244" spans="5:6" x14ac:dyDescent="0.25">
      <c r="E244" s="54">
        <f t="shared" ca="1" si="6"/>
        <v>0.20899222405953688</v>
      </c>
      <c r="F244" s="71">
        <f t="shared" ca="1" si="7"/>
        <v>-15.953096055515935</v>
      </c>
    </row>
    <row r="245" spans="5:6" x14ac:dyDescent="0.25">
      <c r="E245" s="54">
        <f t="shared" ca="1" si="6"/>
        <v>0.62926502731856737</v>
      </c>
      <c r="F245" s="71">
        <f t="shared" ca="1" si="7"/>
        <v>18.600000044374021</v>
      </c>
    </row>
    <row r="246" spans="5:6" x14ac:dyDescent="0.25">
      <c r="E246" s="54">
        <f t="shared" ca="1" si="6"/>
        <v>0.3746872123368028</v>
      </c>
      <c r="F246" s="71">
        <f t="shared" ca="1" si="7"/>
        <v>1.6926944144106368</v>
      </c>
    </row>
    <row r="247" spans="5:6" x14ac:dyDescent="0.25">
      <c r="E247" s="54">
        <f t="shared" ca="1" si="6"/>
        <v>0.45026827274028847</v>
      </c>
      <c r="F247" s="71">
        <f t="shared" ca="1" si="7"/>
        <v>6.8495878100337659</v>
      </c>
    </row>
    <row r="248" spans="5:6" x14ac:dyDescent="0.25">
      <c r="E248" s="54">
        <f t="shared" ca="1" si="6"/>
        <v>0.82316009507384991</v>
      </c>
      <c r="F248" s="71">
        <f t="shared" ca="1" si="7"/>
        <v>42.217533164706737</v>
      </c>
    </row>
    <row r="249" spans="5:6" x14ac:dyDescent="0.25">
      <c r="E249" s="54">
        <f t="shared" ca="1" si="6"/>
        <v>0.50210355976630261</v>
      </c>
      <c r="F249" s="71">
        <f t="shared" ca="1" si="7"/>
        <v>10.132172482276797</v>
      </c>
    </row>
    <row r="250" spans="5:6" x14ac:dyDescent="0.25">
      <c r="E250" s="54">
        <f t="shared" ca="1" si="6"/>
        <v>0.27938312362475559</v>
      </c>
      <c r="F250" s="71">
        <f t="shared" ca="1" si="7"/>
        <v>-6.6108294965112862</v>
      </c>
    </row>
    <row r="251" spans="5:6" x14ac:dyDescent="0.25">
      <c r="E251" s="54">
        <f t="shared" ca="1" si="6"/>
        <v>0.53551956712032855</v>
      </c>
      <c r="F251" s="71">
        <f t="shared" ca="1" si="7"/>
        <v>12.241069800581984</v>
      </c>
    </row>
    <row r="252" spans="5:6" x14ac:dyDescent="0.25">
      <c r="E252" s="54">
        <f t="shared" ca="1" si="6"/>
        <v>0.10102094444303966</v>
      </c>
      <c r="F252" s="71">
        <f t="shared" ca="1" si="7"/>
        <v>-50.888470071965905</v>
      </c>
    </row>
    <row r="253" spans="5:6" x14ac:dyDescent="0.25">
      <c r="E253" s="54">
        <f t="shared" ca="1" si="6"/>
        <v>0.38416701641305362</v>
      </c>
      <c r="F253" s="71">
        <f t="shared" ca="1" si="7"/>
        <v>2.382759476109678</v>
      </c>
    </row>
    <row r="254" spans="5:6" x14ac:dyDescent="0.25">
      <c r="E254" s="54">
        <f t="shared" ca="1" si="6"/>
        <v>0.33365135360275477</v>
      </c>
      <c r="F254" s="71">
        <f t="shared" ca="1" si="7"/>
        <v>-1.5203783302925888</v>
      </c>
    </row>
    <row r="255" spans="5:6" x14ac:dyDescent="0.25">
      <c r="E255" s="54">
        <f t="shared" ca="1" si="6"/>
        <v>4.6863377807648821E-4</v>
      </c>
      <c r="F255" s="71">
        <f t="shared" ca="1" si="7"/>
        <v>-13574.580160107491</v>
      </c>
    </row>
    <row r="256" spans="5:6" x14ac:dyDescent="0.25">
      <c r="E256" s="54">
        <f t="shared" ca="1" si="6"/>
        <v>0.34780358906196174</v>
      </c>
      <c r="F256" s="71">
        <f t="shared" ca="1" si="7"/>
        <v>-0.3649578822973627</v>
      </c>
    </row>
    <row r="257" spans="5:6" x14ac:dyDescent="0.25">
      <c r="E257" s="54">
        <f t="shared" ca="1" si="6"/>
        <v>2.5495224858942289E-2</v>
      </c>
      <c r="F257" s="71">
        <f t="shared" ca="1" si="7"/>
        <v>-239.16737266498251</v>
      </c>
    </row>
    <row r="258" spans="5:6" x14ac:dyDescent="0.25">
      <c r="E258" s="54">
        <f t="shared" ca="1" si="6"/>
        <v>0.5128708629330978</v>
      </c>
      <c r="F258" s="71">
        <f t="shared" ca="1" si="7"/>
        <v>10.809141196023221</v>
      </c>
    </row>
    <row r="259" spans="5:6" x14ac:dyDescent="0.25">
      <c r="E259" s="54">
        <f t="shared" ca="1" si="6"/>
        <v>0.23468894290817621</v>
      </c>
      <c r="F259" s="71">
        <f t="shared" ca="1" si="7"/>
        <v>-12.022908708562582</v>
      </c>
    </row>
    <row r="260" spans="5:6" x14ac:dyDescent="0.25">
      <c r="E260" s="54">
        <f t="shared" ref="E260:E323" ca="1" si="8">RAND()</f>
        <v>0.32493519063290299</v>
      </c>
      <c r="F260" s="71">
        <f t="shared" ref="F260:F323" ca="1" si="9">$C$3+$C$4*TAN(PI()*(E260-0.5))</f>
        <v>-2.2616177262540731</v>
      </c>
    </row>
    <row r="261" spans="5:6" x14ac:dyDescent="0.25">
      <c r="E261" s="54">
        <f t="shared" ca="1" si="8"/>
        <v>0.47958791331090123</v>
      </c>
      <c r="F261" s="71">
        <f t="shared" ca="1" si="9"/>
        <v>8.7157098648442854</v>
      </c>
    </row>
    <row r="262" spans="5:6" x14ac:dyDescent="0.25">
      <c r="E262" s="54">
        <f t="shared" ca="1" si="8"/>
        <v>0.2517095829470879</v>
      </c>
      <c r="F262" s="71">
        <f t="shared" ca="1" si="9"/>
        <v>-9.7863130887496723</v>
      </c>
    </row>
    <row r="263" spans="5:6" x14ac:dyDescent="0.25">
      <c r="E263" s="54">
        <f t="shared" ca="1" si="8"/>
        <v>0.85885462327502926</v>
      </c>
      <c r="F263" s="71">
        <f t="shared" ca="1" si="9"/>
        <v>52.108202958051791</v>
      </c>
    </row>
    <row r="264" spans="5:6" x14ac:dyDescent="0.25">
      <c r="E264" s="54">
        <f t="shared" ca="1" si="8"/>
        <v>0.77287256107262958</v>
      </c>
      <c r="F264" s="71">
        <f t="shared" ca="1" si="9"/>
        <v>33.102528546999181</v>
      </c>
    </row>
    <row r="265" spans="5:6" x14ac:dyDescent="0.25">
      <c r="E265" s="54">
        <f t="shared" ca="1" si="8"/>
        <v>0.98164578996584939</v>
      </c>
      <c r="F265" s="71">
        <f t="shared" ca="1" si="9"/>
        <v>356.467682973656</v>
      </c>
    </row>
    <row r="266" spans="5:6" x14ac:dyDescent="0.25">
      <c r="E266" s="54">
        <f t="shared" ca="1" si="8"/>
        <v>0.14958908375568636</v>
      </c>
      <c r="F266" s="71">
        <f t="shared" ca="1" si="9"/>
        <v>-29.377796221546959</v>
      </c>
    </row>
    <row r="267" spans="5:6" x14ac:dyDescent="0.25">
      <c r="E267" s="54">
        <f t="shared" ca="1" si="8"/>
        <v>0.92694145801793448</v>
      </c>
      <c r="F267" s="71">
        <f t="shared" ca="1" si="9"/>
        <v>95.602772457312568</v>
      </c>
    </row>
    <row r="268" spans="5:6" x14ac:dyDescent="0.25">
      <c r="E268" s="54">
        <f t="shared" ca="1" si="8"/>
        <v>0.30787031486219374</v>
      </c>
      <c r="F268" s="71">
        <f t="shared" ca="1" si="9"/>
        <v>-3.7884962771085551</v>
      </c>
    </row>
    <row r="269" spans="5:6" x14ac:dyDescent="0.25">
      <c r="E269" s="54">
        <f t="shared" ca="1" si="8"/>
        <v>0.17989609710226739</v>
      </c>
      <c r="F269" s="71">
        <f t="shared" ca="1" si="9"/>
        <v>-21.537707237466162</v>
      </c>
    </row>
    <row r="270" spans="5:6" x14ac:dyDescent="0.25">
      <c r="E270" s="54">
        <f t="shared" ca="1" si="8"/>
        <v>0.33173002658773199</v>
      </c>
      <c r="F270" s="71">
        <f t="shared" ca="1" si="9"/>
        <v>-1.681716585373934</v>
      </c>
    </row>
    <row r="271" spans="5:6" x14ac:dyDescent="0.25">
      <c r="E271" s="54">
        <f t="shared" ca="1" si="8"/>
        <v>0.26386250953507639</v>
      </c>
      <c r="F271" s="71">
        <f t="shared" ca="1" si="9"/>
        <v>-8.3296728862388179</v>
      </c>
    </row>
    <row r="272" spans="5:6" x14ac:dyDescent="0.25">
      <c r="E272" s="54">
        <f t="shared" ca="1" si="8"/>
        <v>0.25110040511376397</v>
      </c>
      <c r="F272" s="71">
        <f t="shared" ca="1" si="9"/>
        <v>-9.8621948619292645</v>
      </c>
    </row>
    <row r="273" spans="5:6" x14ac:dyDescent="0.25">
      <c r="E273" s="54">
        <f t="shared" ca="1" si="8"/>
        <v>0.94261120740023385</v>
      </c>
      <c r="F273" s="71">
        <f t="shared" ca="1" si="9"/>
        <v>119.72646659339473</v>
      </c>
    </row>
    <row r="274" spans="5:6" x14ac:dyDescent="0.25">
      <c r="E274" s="54">
        <f t="shared" ca="1" si="8"/>
        <v>0.78356484280446803</v>
      </c>
      <c r="F274" s="71">
        <f t="shared" ca="1" si="9"/>
        <v>34.734704809616659</v>
      </c>
    </row>
    <row r="275" spans="5:6" x14ac:dyDescent="0.25">
      <c r="E275" s="54">
        <f t="shared" ca="1" si="8"/>
        <v>0.85174313924851242</v>
      </c>
      <c r="F275" s="71">
        <f t="shared" ca="1" si="9"/>
        <v>49.789385052545327</v>
      </c>
    </row>
    <row r="276" spans="5:6" x14ac:dyDescent="0.25">
      <c r="E276" s="54">
        <f t="shared" ca="1" si="8"/>
        <v>0.98071846948172336</v>
      </c>
      <c r="F276" s="71">
        <f t="shared" ca="1" si="9"/>
        <v>339.76683693217473</v>
      </c>
    </row>
    <row r="277" spans="5:6" x14ac:dyDescent="0.25">
      <c r="E277" s="54">
        <f t="shared" ca="1" si="8"/>
        <v>0.21747746228529596</v>
      </c>
      <c r="F277" s="71">
        <f t="shared" ca="1" si="9"/>
        <v>-14.569714603697008</v>
      </c>
    </row>
    <row r="278" spans="5:6" x14ac:dyDescent="0.25">
      <c r="E278" s="54">
        <f t="shared" ca="1" si="8"/>
        <v>0.60956216990094048</v>
      </c>
      <c r="F278" s="71">
        <f t="shared" ca="1" si="9"/>
        <v>17.16938305406515</v>
      </c>
    </row>
    <row r="279" spans="5:6" x14ac:dyDescent="0.25">
      <c r="E279" s="54">
        <f t="shared" ca="1" si="8"/>
        <v>2.1716283505612832E-2</v>
      </c>
      <c r="F279" s="71">
        <f t="shared" ca="1" si="9"/>
        <v>-282.69822122171735</v>
      </c>
    </row>
    <row r="280" spans="5:6" x14ac:dyDescent="0.25">
      <c r="E280" s="54">
        <f t="shared" ca="1" si="8"/>
        <v>0.56180044416552322</v>
      </c>
      <c r="F280" s="71">
        <f t="shared" ca="1" si="9"/>
        <v>13.932573745949494</v>
      </c>
    </row>
    <row r="281" spans="5:6" x14ac:dyDescent="0.25">
      <c r="E281" s="54">
        <f t="shared" ca="1" si="8"/>
        <v>0.21350488837528281</v>
      </c>
      <c r="F281" s="71">
        <f t="shared" ca="1" si="9"/>
        <v>-15.205801068275633</v>
      </c>
    </row>
    <row r="282" spans="5:6" x14ac:dyDescent="0.25">
      <c r="E282" s="54">
        <f t="shared" ca="1" si="8"/>
        <v>0.3239957405631213</v>
      </c>
      <c r="F282" s="71">
        <f t="shared" ca="1" si="9"/>
        <v>-2.3429790855561308</v>
      </c>
    </row>
    <row r="283" spans="5:6" x14ac:dyDescent="0.25">
      <c r="E283" s="54">
        <f t="shared" ca="1" si="8"/>
        <v>0.49548802051452967</v>
      </c>
      <c r="F283" s="71">
        <f t="shared" ca="1" si="9"/>
        <v>9.7164849792330497</v>
      </c>
    </row>
    <row r="284" spans="5:6" x14ac:dyDescent="0.25">
      <c r="E284" s="54">
        <f t="shared" ca="1" si="8"/>
        <v>0.59340970787301284</v>
      </c>
      <c r="F284" s="71">
        <f t="shared" ca="1" si="9"/>
        <v>16.043592567991908</v>
      </c>
    </row>
    <row r="285" spans="5:6" x14ac:dyDescent="0.25">
      <c r="E285" s="54">
        <f t="shared" ca="1" si="8"/>
        <v>3.9807782055241159E-3</v>
      </c>
      <c r="F285" s="71">
        <f t="shared" ca="1" si="9"/>
        <v>-1589.1510959011136</v>
      </c>
    </row>
    <row r="286" spans="5:6" x14ac:dyDescent="0.25">
      <c r="E286" s="54">
        <f t="shared" ca="1" si="8"/>
        <v>0.8244320664056578</v>
      </c>
      <c r="F286" s="71">
        <f t="shared" ca="1" si="9"/>
        <v>42.50670354940214</v>
      </c>
    </row>
    <row r="287" spans="5:6" x14ac:dyDescent="0.25">
      <c r="E287" s="54">
        <f t="shared" ca="1" si="8"/>
        <v>2.4162425353006389E-2</v>
      </c>
      <c r="F287" s="71">
        <f t="shared" ca="1" si="9"/>
        <v>-252.96886074414704</v>
      </c>
    </row>
    <row r="288" spans="5:6" x14ac:dyDescent="0.25">
      <c r="E288" s="54">
        <f t="shared" ca="1" si="8"/>
        <v>0.66045355248339366</v>
      </c>
      <c r="F288" s="71">
        <f t="shared" ca="1" si="9"/>
        <v>21.032232522041134</v>
      </c>
    </row>
    <row r="289" spans="5:6" x14ac:dyDescent="0.25">
      <c r="E289" s="54">
        <f t="shared" ca="1" si="8"/>
        <v>0.50552693414422722</v>
      </c>
      <c r="F289" s="71">
        <f t="shared" ca="1" si="9"/>
        <v>10.347302417155733</v>
      </c>
    </row>
    <row r="290" spans="5:6" x14ac:dyDescent="0.25">
      <c r="E290" s="54">
        <f t="shared" ca="1" si="8"/>
        <v>0.58730012293002432</v>
      </c>
      <c r="F290" s="71">
        <f t="shared" ca="1" si="9"/>
        <v>15.627028197692411</v>
      </c>
    </row>
    <row r="291" spans="5:6" x14ac:dyDescent="0.25">
      <c r="E291" s="54">
        <f t="shared" ca="1" si="8"/>
        <v>0.53498361022269358</v>
      </c>
      <c r="F291" s="71">
        <f t="shared" ca="1" si="9"/>
        <v>12.206978210559283</v>
      </c>
    </row>
    <row r="292" spans="5:6" x14ac:dyDescent="0.25">
      <c r="E292" s="54">
        <f t="shared" ca="1" si="8"/>
        <v>0.5514347985655238</v>
      </c>
      <c r="F292" s="71">
        <f t="shared" ca="1" si="9"/>
        <v>13.260168004838185</v>
      </c>
    </row>
    <row r="293" spans="5:6" x14ac:dyDescent="0.25">
      <c r="E293" s="54">
        <f t="shared" ca="1" si="8"/>
        <v>0.91132156449523505</v>
      </c>
      <c r="F293" s="71">
        <f t="shared" ca="1" si="9"/>
        <v>79.922735360335466</v>
      </c>
    </row>
    <row r="294" spans="5:6" x14ac:dyDescent="0.25">
      <c r="E294" s="54">
        <f t="shared" ca="1" si="8"/>
        <v>0.63776850036991439</v>
      </c>
      <c r="F294" s="71">
        <f t="shared" ca="1" si="9"/>
        <v>19.240590034229491</v>
      </c>
    </row>
    <row r="295" spans="5:6" x14ac:dyDescent="0.25">
      <c r="E295" s="54">
        <f t="shared" ca="1" si="8"/>
        <v>3.6199969113101194E-2</v>
      </c>
      <c r="F295" s="71">
        <f t="shared" ca="1" si="9"/>
        <v>-165.10314071539347</v>
      </c>
    </row>
    <row r="296" spans="5:6" x14ac:dyDescent="0.25">
      <c r="E296" s="54">
        <f t="shared" ca="1" si="8"/>
        <v>0.23018423072869265</v>
      </c>
      <c r="F296" s="71">
        <f t="shared" ca="1" si="9"/>
        <v>-12.659095848504403</v>
      </c>
    </row>
    <row r="297" spans="5:6" x14ac:dyDescent="0.25">
      <c r="E297" s="54">
        <f t="shared" ca="1" si="8"/>
        <v>9.9410476200978204E-2</v>
      </c>
      <c r="F297" s="71">
        <f t="shared" ca="1" si="9"/>
        <v>-51.943791937038895</v>
      </c>
    </row>
    <row r="298" spans="5:6" x14ac:dyDescent="0.25">
      <c r="E298" s="54">
        <f t="shared" ca="1" si="8"/>
        <v>0.19798800231381908</v>
      </c>
      <c r="F298" s="71">
        <f t="shared" ca="1" si="9"/>
        <v>-17.896761044381503</v>
      </c>
    </row>
    <row r="299" spans="5:6" x14ac:dyDescent="0.25">
      <c r="E299" s="54">
        <f t="shared" ca="1" si="8"/>
        <v>5.6570754113838162E-2</v>
      </c>
      <c r="F299" s="71">
        <f t="shared" ca="1" si="9"/>
        <v>-101.34782234176582</v>
      </c>
    </row>
    <row r="300" spans="5:6" x14ac:dyDescent="0.25">
      <c r="E300" s="54">
        <f t="shared" ca="1" si="8"/>
        <v>0.50415719021277206</v>
      </c>
      <c r="F300" s="71">
        <f t="shared" ca="1" si="9"/>
        <v>10.261218816734065</v>
      </c>
    </row>
    <row r="301" spans="5:6" x14ac:dyDescent="0.25">
      <c r="E301" s="54">
        <f t="shared" ca="1" si="8"/>
        <v>0.91127336693688321</v>
      </c>
      <c r="F301" s="71">
        <f t="shared" ca="1" si="9"/>
        <v>79.882712865808699</v>
      </c>
    </row>
    <row r="302" spans="5:6" x14ac:dyDescent="0.25">
      <c r="E302" s="54">
        <f t="shared" ca="1" si="8"/>
        <v>5.2187843328145633E-2</v>
      </c>
      <c r="F302" s="71">
        <f t="shared" ca="1" si="9"/>
        <v>-110.89123633881852</v>
      </c>
    </row>
    <row r="303" spans="5:6" x14ac:dyDescent="0.25">
      <c r="E303" s="54">
        <f t="shared" ca="1" si="8"/>
        <v>0.62913133925196418</v>
      </c>
      <c r="F303" s="71">
        <f t="shared" ca="1" si="9"/>
        <v>18.590048836204403</v>
      </c>
    </row>
    <row r="304" spans="5:6" x14ac:dyDescent="0.25">
      <c r="E304" s="54">
        <f t="shared" ca="1" si="8"/>
        <v>0.15812242321240511</v>
      </c>
      <c r="F304" s="71">
        <f t="shared" ca="1" si="9"/>
        <v>-26.893692664378207</v>
      </c>
    </row>
    <row r="305" spans="5:6" x14ac:dyDescent="0.25">
      <c r="E305" s="54">
        <f t="shared" ca="1" si="8"/>
        <v>0.87433359189059612</v>
      </c>
      <c r="F305" s="71">
        <f t="shared" ca="1" si="9"/>
        <v>57.999791141142993</v>
      </c>
    </row>
    <row r="306" spans="5:6" x14ac:dyDescent="0.25">
      <c r="E306" s="54">
        <f t="shared" ca="1" si="8"/>
        <v>3.4754047249025644E-2</v>
      </c>
      <c r="F306" s="71">
        <f t="shared" ca="1" si="9"/>
        <v>-172.45013392850029</v>
      </c>
    </row>
    <row r="307" spans="5:6" x14ac:dyDescent="0.25">
      <c r="E307" s="54">
        <f t="shared" ca="1" si="8"/>
        <v>0.18183307271497828</v>
      </c>
      <c r="F307" s="71">
        <f t="shared" ca="1" si="9"/>
        <v>-21.117406711766691</v>
      </c>
    </row>
    <row r="308" spans="5:6" x14ac:dyDescent="0.25">
      <c r="E308" s="54">
        <f t="shared" ca="1" si="8"/>
        <v>0.2014289462870098</v>
      </c>
      <c r="F308" s="71">
        <f t="shared" ca="1" si="9"/>
        <v>-17.269361170316611</v>
      </c>
    </row>
    <row r="309" spans="5:6" x14ac:dyDescent="0.25">
      <c r="E309" s="54">
        <f t="shared" ca="1" si="8"/>
        <v>0.43613118293170128</v>
      </c>
      <c r="F309" s="71">
        <f t="shared" ca="1" si="9"/>
        <v>5.9322673469255962</v>
      </c>
    </row>
    <row r="310" spans="5:6" x14ac:dyDescent="0.25">
      <c r="E310" s="54">
        <f t="shared" ca="1" si="8"/>
        <v>0.23922888530949427</v>
      </c>
      <c r="F310" s="71">
        <f t="shared" ca="1" si="9"/>
        <v>-11.401497671850901</v>
      </c>
    </row>
    <row r="311" spans="5:6" x14ac:dyDescent="0.25">
      <c r="E311" s="54">
        <f t="shared" ca="1" si="8"/>
        <v>9.8104251886647842E-2</v>
      </c>
      <c r="F311" s="71">
        <f t="shared" ca="1" si="9"/>
        <v>-52.824348228969143</v>
      </c>
    </row>
    <row r="312" spans="5:6" x14ac:dyDescent="0.25">
      <c r="E312" s="54">
        <f t="shared" ca="1" si="8"/>
        <v>6.1864749424782595E-2</v>
      </c>
      <c r="F312" s="71">
        <f t="shared" ca="1" si="9"/>
        <v>-91.606124966962</v>
      </c>
    </row>
    <row r="313" spans="5:6" x14ac:dyDescent="0.25">
      <c r="E313" s="54">
        <f t="shared" ca="1" si="8"/>
        <v>7.844200933729395E-2</v>
      </c>
      <c r="F313" s="71">
        <f t="shared" ca="1" si="9"/>
        <v>-69.508438694761395</v>
      </c>
    </row>
    <row r="314" spans="5:6" x14ac:dyDescent="0.25">
      <c r="E314" s="54">
        <f t="shared" ca="1" si="8"/>
        <v>0.72761812812178894</v>
      </c>
      <c r="F314" s="71">
        <f t="shared" ca="1" si="9"/>
        <v>27.368131263107163</v>
      </c>
    </row>
    <row r="315" spans="5:6" x14ac:dyDescent="0.25">
      <c r="E315" s="54">
        <f t="shared" ca="1" si="8"/>
        <v>8.0810211296965306E-2</v>
      </c>
      <c r="F315" s="71">
        <f t="shared" ca="1" si="9"/>
        <v>-67.079817585722964</v>
      </c>
    </row>
    <row r="316" spans="5:6" x14ac:dyDescent="0.25">
      <c r="E316" s="54">
        <f t="shared" ca="1" si="8"/>
        <v>0.47015321764373119</v>
      </c>
      <c r="F316" s="71">
        <f t="shared" ca="1" si="9"/>
        <v>8.1191559054190137</v>
      </c>
    </row>
    <row r="317" spans="5:6" x14ac:dyDescent="0.25">
      <c r="E317" s="54">
        <f t="shared" ca="1" si="8"/>
        <v>0.93752424486079855</v>
      </c>
      <c r="F317" s="71">
        <f t="shared" ca="1" si="9"/>
        <v>110.58682987718197</v>
      </c>
    </row>
    <row r="318" spans="5:6" x14ac:dyDescent="0.25">
      <c r="E318" s="54">
        <f t="shared" ca="1" si="8"/>
        <v>0.49762886261059625</v>
      </c>
      <c r="F318" s="71">
        <f t="shared" ca="1" si="9"/>
        <v>9.8510142881964811</v>
      </c>
    </row>
    <row r="319" spans="5:6" x14ac:dyDescent="0.25">
      <c r="E319" s="54">
        <f t="shared" ca="1" si="8"/>
        <v>0.83422738376080863</v>
      </c>
      <c r="F319" s="71">
        <f t="shared" ca="1" si="9"/>
        <v>44.866814608915611</v>
      </c>
    </row>
    <row r="320" spans="5:6" x14ac:dyDescent="0.25">
      <c r="E320" s="54">
        <f t="shared" ca="1" si="8"/>
        <v>7.1582238135200482E-3</v>
      </c>
      <c r="F320" s="71">
        <f t="shared" ca="1" si="9"/>
        <v>-879.20445654379205</v>
      </c>
    </row>
    <row r="321" spans="5:6" x14ac:dyDescent="0.25">
      <c r="E321" s="54">
        <f t="shared" ca="1" si="8"/>
        <v>0.78945334811986256</v>
      </c>
      <c r="F321" s="71">
        <f t="shared" ca="1" si="9"/>
        <v>35.692613845886058</v>
      </c>
    </row>
    <row r="322" spans="5:6" x14ac:dyDescent="0.25">
      <c r="E322" s="54">
        <f t="shared" ca="1" si="8"/>
        <v>0.59566180082902642</v>
      </c>
      <c r="F322" s="71">
        <f t="shared" ca="1" si="9"/>
        <v>16.198350203482295</v>
      </c>
    </row>
    <row r="323" spans="5:6" x14ac:dyDescent="0.25">
      <c r="E323" s="54">
        <f t="shared" ca="1" si="8"/>
        <v>0.78960467179897109</v>
      </c>
      <c r="F323" s="71">
        <f t="shared" ca="1" si="9"/>
        <v>35.717827930627664</v>
      </c>
    </row>
    <row r="324" spans="5:6" x14ac:dyDescent="0.25">
      <c r="E324" s="54">
        <f t="shared" ref="E324:E387" ca="1" si="10">RAND()</f>
        <v>0.11504770278248078</v>
      </c>
      <c r="F324" s="71">
        <f t="shared" ref="F324:F387" ca="1" si="11">$C$3+$C$4*TAN(PI()*(E324-0.5))</f>
        <v>-42.904485024280284</v>
      </c>
    </row>
    <row r="325" spans="5:6" x14ac:dyDescent="0.25">
      <c r="E325" s="54">
        <f t="shared" ca="1" si="10"/>
        <v>0.45596363582971955</v>
      </c>
      <c r="F325" s="71">
        <f t="shared" ca="1" si="11"/>
        <v>7.2153254928436255</v>
      </c>
    </row>
    <row r="326" spans="5:6" x14ac:dyDescent="0.25">
      <c r="E326" s="54">
        <f t="shared" ca="1" si="10"/>
        <v>0.18167861819524367</v>
      </c>
      <c r="F326" s="71">
        <f t="shared" ca="1" si="11"/>
        <v>-21.150628854258105</v>
      </c>
    </row>
    <row r="327" spans="5:6" x14ac:dyDescent="0.25">
      <c r="E327" s="54">
        <f t="shared" ca="1" si="10"/>
        <v>0.34365775514191077</v>
      </c>
      <c r="F327" s="71">
        <f t="shared" ca="1" si="11"/>
        <v>-0.69767569456178435</v>
      </c>
    </row>
    <row r="328" spans="5:6" x14ac:dyDescent="0.25">
      <c r="E328" s="54">
        <f t="shared" ca="1" si="10"/>
        <v>0.74232060099969122</v>
      </c>
      <c r="F328" s="71">
        <f t="shared" ca="1" si="11"/>
        <v>29.057532932041823</v>
      </c>
    </row>
    <row r="329" spans="5:6" x14ac:dyDescent="0.25">
      <c r="E329" s="54">
        <f t="shared" ca="1" si="10"/>
        <v>0.25936000155548156</v>
      </c>
      <c r="F329" s="71">
        <f t="shared" ca="1" si="11"/>
        <v>-8.8570663944064982</v>
      </c>
    </row>
    <row r="330" spans="5:6" x14ac:dyDescent="0.25">
      <c r="E330" s="54">
        <f t="shared" ca="1" si="10"/>
        <v>0.51458309047326167</v>
      </c>
      <c r="F330" s="71">
        <f t="shared" ca="1" si="11"/>
        <v>10.916924209018909</v>
      </c>
    </row>
    <row r="331" spans="5:6" x14ac:dyDescent="0.25">
      <c r="E331" s="54">
        <f t="shared" ca="1" si="10"/>
        <v>1.9317067112408992E-2</v>
      </c>
      <c r="F331" s="71">
        <f t="shared" ca="1" si="11"/>
        <v>-319.15869428305575</v>
      </c>
    </row>
    <row r="332" spans="5:6" x14ac:dyDescent="0.25">
      <c r="E332" s="54">
        <f t="shared" ca="1" si="10"/>
        <v>0.40734265074297371</v>
      </c>
      <c r="F332" s="71">
        <f t="shared" ca="1" si="11"/>
        <v>4.0079593276263514</v>
      </c>
    </row>
    <row r="333" spans="5:6" x14ac:dyDescent="0.25">
      <c r="E333" s="54">
        <f t="shared" ca="1" si="10"/>
        <v>0.9883673176877984</v>
      </c>
      <c r="F333" s="71">
        <f t="shared" ca="1" si="11"/>
        <v>557.02459671606687</v>
      </c>
    </row>
    <row r="334" spans="5:6" x14ac:dyDescent="0.25">
      <c r="E334" s="54">
        <f t="shared" ca="1" si="10"/>
        <v>0.87152974247341441</v>
      </c>
      <c r="F334" s="71">
        <f t="shared" ca="1" si="11"/>
        <v>56.833509185729397</v>
      </c>
    </row>
    <row r="335" spans="5:6" x14ac:dyDescent="0.25">
      <c r="E335" s="54">
        <f t="shared" ca="1" si="10"/>
        <v>0.68947964647926896</v>
      </c>
      <c r="F335" s="71">
        <f t="shared" ca="1" si="11"/>
        <v>23.544243933348831</v>
      </c>
    </row>
    <row r="336" spans="5:6" x14ac:dyDescent="0.25">
      <c r="E336" s="54">
        <f t="shared" ca="1" si="10"/>
        <v>7.0952869353059E-2</v>
      </c>
      <c r="F336" s="71">
        <f t="shared" ca="1" si="11"/>
        <v>-78.233337512092618</v>
      </c>
    </row>
    <row r="337" spans="5:6" x14ac:dyDescent="0.25">
      <c r="E337" s="54">
        <f t="shared" ca="1" si="10"/>
        <v>0.55811923998321888</v>
      </c>
      <c r="F337" s="71">
        <f t="shared" ca="1" si="11"/>
        <v>13.692868669186588</v>
      </c>
    </row>
    <row r="338" spans="5:6" x14ac:dyDescent="0.25">
      <c r="E338" s="54">
        <f t="shared" ca="1" si="10"/>
        <v>0.88666626827672967</v>
      </c>
      <c r="F338" s="71">
        <f t="shared" ca="1" si="11"/>
        <v>63.778173328385925</v>
      </c>
    </row>
    <row r="339" spans="5:6" x14ac:dyDescent="0.25">
      <c r="E339" s="54">
        <f t="shared" ca="1" si="10"/>
        <v>0.2267652376791216</v>
      </c>
      <c r="F339" s="71">
        <f t="shared" ca="1" si="11"/>
        <v>-13.155722352113884</v>
      </c>
    </row>
    <row r="340" spans="5:6" x14ac:dyDescent="0.25">
      <c r="E340" s="54">
        <f t="shared" ca="1" si="10"/>
        <v>8.7979111051489145E-2</v>
      </c>
      <c r="F340" s="71">
        <f t="shared" ca="1" si="11"/>
        <v>-60.50824906181758</v>
      </c>
    </row>
    <row r="341" spans="5:6" x14ac:dyDescent="0.25">
      <c r="E341" s="54">
        <f t="shared" ca="1" si="10"/>
        <v>0.2737940434676871</v>
      </c>
      <c r="F341" s="71">
        <f t="shared" ca="1" si="11"/>
        <v>-7.213084762208414</v>
      </c>
    </row>
    <row r="342" spans="5:6" x14ac:dyDescent="0.25">
      <c r="E342" s="54">
        <f t="shared" ca="1" si="10"/>
        <v>9.5897678935491393E-2</v>
      </c>
      <c r="F342" s="71">
        <f t="shared" ca="1" si="11"/>
        <v>-54.364580511047208</v>
      </c>
    </row>
    <row r="343" spans="5:6" x14ac:dyDescent="0.25">
      <c r="E343" s="54">
        <f t="shared" ca="1" si="10"/>
        <v>0.31701349284420799</v>
      </c>
      <c r="F343" s="71">
        <f t="shared" ca="1" si="11"/>
        <v>-2.9571917954387494</v>
      </c>
    </row>
    <row r="344" spans="5:6" x14ac:dyDescent="0.25">
      <c r="E344" s="54">
        <f t="shared" ca="1" si="10"/>
        <v>0.15565776515554786</v>
      </c>
      <c r="F344" s="71">
        <f t="shared" ca="1" si="11"/>
        <v>-27.585409345362756</v>
      </c>
    </row>
    <row r="345" spans="5:6" x14ac:dyDescent="0.25">
      <c r="E345" s="54">
        <f t="shared" ca="1" si="10"/>
        <v>0.95615575572862499</v>
      </c>
      <c r="F345" s="71">
        <f t="shared" ca="1" si="11"/>
        <v>154.28087162358526</v>
      </c>
    </row>
    <row r="346" spans="5:6" x14ac:dyDescent="0.25">
      <c r="E346" s="54">
        <f t="shared" ca="1" si="10"/>
        <v>0.46589786145056855</v>
      </c>
      <c r="F346" s="71">
        <f t="shared" ca="1" si="11"/>
        <v>7.849063716518943</v>
      </c>
    </row>
    <row r="347" spans="5:6" x14ac:dyDescent="0.25">
      <c r="E347" s="54">
        <f t="shared" ca="1" si="10"/>
        <v>0.51142285238526353</v>
      </c>
      <c r="F347" s="71">
        <f t="shared" ca="1" si="11"/>
        <v>10.718027234676775</v>
      </c>
    </row>
    <row r="348" spans="5:6" x14ac:dyDescent="0.25">
      <c r="E348" s="54">
        <f t="shared" ca="1" si="10"/>
        <v>0.67065101313071496</v>
      </c>
      <c r="F348" s="71">
        <f t="shared" ca="1" si="11"/>
        <v>21.883244709540438</v>
      </c>
    </row>
    <row r="349" spans="5:6" x14ac:dyDescent="0.25">
      <c r="E349" s="54">
        <f t="shared" ca="1" si="10"/>
        <v>0.58659448859606511</v>
      </c>
      <c r="F349" s="71">
        <f t="shared" ca="1" si="11"/>
        <v>15.579212028564836</v>
      </c>
    </row>
    <row r="350" spans="5:6" x14ac:dyDescent="0.25">
      <c r="E350" s="54">
        <f t="shared" ca="1" si="10"/>
        <v>0.68685656491294833</v>
      </c>
      <c r="F350" s="71">
        <f t="shared" ca="1" si="11"/>
        <v>23.305173646121453</v>
      </c>
    </row>
    <row r="351" spans="5:6" x14ac:dyDescent="0.25">
      <c r="E351" s="54">
        <f t="shared" ca="1" si="10"/>
        <v>0.33471180033534886</v>
      </c>
      <c r="F351" s="71">
        <f t="shared" ca="1" si="11"/>
        <v>-1.4318104996164429</v>
      </c>
    </row>
    <row r="352" spans="5:6" x14ac:dyDescent="0.25">
      <c r="E352" s="54">
        <f t="shared" ca="1" si="10"/>
        <v>0.25700735328535451</v>
      </c>
      <c r="F352" s="71">
        <f t="shared" ca="1" si="11"/>
        <v>-9.138261334160795</v>
      </c>
    </row>
    <row r="353" spans="5:6" x14ac:dyDescent="0.25">
      <c r="E353" s="54">
        <f t="shared" ca="1" si="10"/>
        <v>0.27425922759018329</v>
      </c>
      <c r="F353" s="71">
        <f t="shared" ca="1" si="11"/>
        <v>-7.1622700460790547</v>
      </c>
    </row>
    <row r="354" spans="5:6" x14ac:dyDescent="0.25">
      <c r="E354" s="54">
        <f t="shared" ca="1" si="10"/>
        <v>0.24076788134652594</v>
      </c>
      <c r="F354" s="71">
        <f t="shared" ca="1" si="11"/>
        <v>-11.195140715126932</v>
      </c>
    </row>
    <row r="355" spans="5:6" x14ac:dyDescent="0.25">
      <c r="E355" s="54">
        <f t="shared" ca="1" si="10"/>
        <v>0.13316050966787396</v>
      </c>
      <c r="F355" s="71">
        <f t="shared" ca="1" si="11"/>
        <v>-34.986453798273232</v>
      </c>
    </row>
    <row r="356" spans="5:6" x14ac:dyDescent="0.25">
      <c r="E356" s="54">
        <f t="shared" ca="1" si="10"/>
        <v>0.89136818217171754</v>
      </c>
      <c r="F356" s="71">
        <f t="shared" ca="1" si="11"/>
        <v>66.310391707553165</v>
      </c>
    </row>
    <row r="357" spans="5:6" x14ac:dyDescent="0.25">
      <c r="E357" s="54">
        <f t="shared" ca="1" si="10"/>
        <v>0.34488175116273045</v>
      </c>
      <c r="F357" s="71">
        <f t="shared" ca="1" si="11"/>
        <v>-0.59896944773864647</v>
      </c>
    </row>
    <row r="358" spans="5:6" x14ac:dyDescent="0.25">
      <c r="E358" s="54">
        <f t="shared" ca="1" si="10"/>
        <v>5.1038114732295248E-2</v>
      </c>
      <c r="F358" s="71">
        <f t="shared" ca="1" si="11"/>
        <v>-113.66341015979118</v>
      </c>
    </row>
    <row r="359" spans="5:6" x14ac:dyDescent="0.25">
      <c r="E359" s="54">
        <f t="shared" ca="1" si="10"/>
        <v>0.5442854586196213</v>
      </c>
      <c r="F359" s="71">
        <f t="shared" ca="1" si="11"/>
        <v>12.800630726846535</v>
      </c>
    </row>
    <row r="360" spans="5:6" x14ac:dyDescent="0.25">
      <c r="E360" s="54">
        <f t="shared" ca="1" si="10"/>
        <v>0.81179030009028497</v>
      </c>
      <c r="F360" s="71">
        <f t="shared" ca="1" si="11"/>
        <v>39.788125810594877</v>
      </c>
    </row>
    <row r="361" spans="5:6" x14ac:dyDescent="0.25">
      <c r="E361" s="54">
        <f t="shared" ca="1" si="10"/>
        <v>0.9849083859585519</v>
      </c>
      <c r="F361" s="71">
        <f t="shared" ca="1" si="11"/>
        <v>431.52064475305218</v>
      </c>
    </row>
    <row r="362" spans="5:6" x14ac:dyDescent="0.25">
      <c r="E362" s="54">
        <f t="shared" ca="1" si="10"/>
        <v>0.63093038453612227</v>
      </c>
      <c r="F362" s="71">
        <f t="shared" ca="1" si="11"/>
        <v>18.724265689601658</v>
      </c>
    </row>
    <row r="363" spans="5:6" x14ac:dyDescent="0.25">
      <c r="E363" s="54">
        <f t="shared" ca="1" si="10"/>
        <v>0.97837075500693771</v>
      </c>
      <c r="F363" s="71">
        <f t="shared" ca="1" si="11"/>
        <v>303.87972721334688</v>
      </c>
    </row>
    <row r="364" spans="5:6" x14ac:dyDescent="0.25">
      <c r="E364" s="54">
        <f t="shared" ca="1" si="10"/>
        <v>0.83962462843757901</v>
      </c>
      <c r="F364" s="71">
        <f t="shared" ca="1" si="11"/>
        <v>46.278459618553825</v>
      </c>
    </row>
    <row r="365" spans="5:6" x14ac:dyDescent="0.25">
      <c r="E365" s="54">
        <f t="shared" ca="1" si="10"/>
        <v>0.59515909633188291</v>
      </c>
      <c r="F365" s="71">
        <f t="shared" ca="1" si="11"/>
        <v>16.16374747046207</v>
      </c>
    </row>
    <row r="366" spans="5:6" x14ac:dyDescent="0.25">
      <c r="E366" s="54">
        <f t="shared" ca="1" si="10"/>
        <v>0.29360439869978538</v>
      </c>
      <c r="F366" s="71">
        <f t="shared" ca="1" si="11"/>
        <v>-5.1539994413452987</v>
      </c>
    </row>
    <row r="367" spans="5:6" x14ac:dyDescent="0.25">
      <c r="E367" s="54">
        <f t="shared" ca="1" si="10"/>
        <v>0.31064246954690899</v>
      </c>
      <c r="F367" s="71">
        <f t="shared" ca="1" si="11"/>
        <v>-3.5330552027788702</v>
      </c>
    </row>
    <row r="368" spans="5:6" x14ac:dyDescent="0.25">
      <c r="E368" s="54">
        <f t="shared" ca="1" si="10"/>
        <v>0.28255610400661124</v>
      </c>
      <c r="F368" s="71">
        <f t="shared" ca="1" si="11"/>
        <v>-6.2766991820337701</v>
      </c>
    </row>
    <row r="369" spans="5:6" x14ac:dyDescent="0.25">
      <c r="E369" s="54">
        <f t="shared" ca="1" si="10"/>
        <v>0.49067683421431119</v>
      </c>
      <c r="F369" s="71">
        <f t="shared" ca="1" si="11"/>
        <v>9.4140406466627429</v>
      </c>
    </row>
    <row r="370" spans="5:6" x14ac:dyDescent="0.25">
      <c r="E370" s="54">
        <f t="shared" ca="1" si="10"/>
        <v>0.68236122629391516</v>
      </c>
      <c r="F370" s="71">
        <f t="shared" ca="1" si="11"/>
        <v>22.901485209877229</v>
      </c>
    </row>
    <row r="371" spans="5:6" x14ac:dyDescent="0.25">
      <c r="E371" s="54">
        <f t="shared" ca="1" si="10"/>
        <v>0.10328722263520418</v>
      </c>
      <c r="F371" s="71">
        <f t="shared" ca="1" si="11"/>
        <v>-49.457287854308191</v>
      </c>
    </row>
    <row r="372" spans="5:6" x14ac:dyDescent="0.25">
      <c r="E372" s="54">
        <f t="shared" ca="1" si="10"/>
        <v>0.69840632176331985</v>
      </c>
      <c r="F372" s="71">
        <f t="shared" ca="1" si="11"/>
        <v>24.378413022134787</v>
      </c>
    </row>
    <row r="373" spans="5:6" x14ac:dyDescent="0.25">
      <c r="E373" s="54">
        <f t="shared" ca="1" si="10"/>
        <v>0.77312546426281126</v>
      </c>
      <c r="F373" s="71">
        <f t="shared" ca="1" si="11"/>
        <v>33.139655805122544</v>
      </c>
    </row>
    <row r="374" spans="5:6" x14ac:dyDescent="0.25">
      <c r="E374" s="54">
        <f t="shared" ca="1" si="10"/>
        <v>0.93216344715990473</v>
      </c>
      <c r="F374" s="71">
        <f t="shared" ca="1" si="11"/>
        <v>102.42104055236162</v>
      </c>
    </row>
    <row r="375" spans="5:6" x14ac:dyDescent="0.25">
      <c r="E375" s="54">
        <f t="shared" ca="1" si="10"/>
        <v>0.46805048994194842</v>
      </c>
      <c r="F375" s="71">
        <f t="shared" ca="1" si="11"/>
        <v>7.985784386731229</v>
      </c>
    </row>
    <row r="376" spans="5:6" x14ac:dyDescent="0.25">
      <c r="E376" s="54">
        <f t="shared" ca="1" si="10"/>
        <v>0.26387930453285047</v>
      </c>
      <c r="F376" s="71">
        <f t="shared" ca="1" si="11"/>
        <v>-8.3277313611104411</v>
      </c>
    </row>
    <row r="377" spans="5:6" x14ac:dyDescent="0.25">
      <c r="E377" s="54">
        <f t="shared" ca="1" si="10"/>
        <v>0.61673944340119879</v>
      </c>
      <c r="F377" s="71">
        <f t="shared" ca="1" si="11"/>
        <v>17.68252765260884</v>
      </c>
    </row>
    <row r="378" spans="5:6" x14ac:dyDescent="0.25">
      <c r="E378" s="54">
        <f t="shared" ca="1" si="10"/>
        <v>0.73970708140186936</v>
      </c>
      <c r="F378" s="71">
        <f t="shared" ca="1" si="11"/>
        <v>28.746645493013311</v>
      </c>
    </row>
    <row r="379" spans="5:6" x14ac:dyDescent="0.25">
      <c r="E379" s="54">
        <f t="shared" ca="1" si="10"/>
        <v>0.40074641587376003</v>
      </c>
      <c r="F379" s="71">
        <f t="shared" ca="1" si="11"/>
        <v>3.5534166142731909</v>
      </c>
    </row>
    <row r="380" spans="5:6" x14ac:dyDescent="0.25">
      <c r="E380" s="54">
        <f t="shared" ca="1" si="10"/>
        <v>0.98835941362155644</v>
      </c>
      <c r="F380" s="71">
        <f t="shared" ca="1" si="11"/>
        <v>556.6528309040533</v>
      </c>
    </row>
    <row r="381" spans="5:6" x14ac:dyDescent="0.25">
      <c r="E381" s="54">
        <f t="shared" ca="1" si="10"/>
        <v>3.6089221207416533E-2</v>
      </c>
      <c r="F381" s="71">
        <f t="shared" ca="1" si="11"/>
        <v>-165.64513826869643</v>
      </c>
    </row>
    <row r="382" spans="5:6" x14ac:dyDescent="0.25">
      <c r="E382" s="54">
        <f t="shared" ca="1" si="10"/>
        <v>0.36332062003432408</v>
      </c>
      <c r="F382" s="71">
        <f t="shared" ca="1" si="11"/>
        <v>0.84231882318336204</v>
      </c>
    </row>
    <row r="383" spans="5:6" x14ac:dyDescent="0.25">
      <c r="E383" s="54">
        <f t="shared" ca="1" si="10"/>
        <v>0.35614679742466082</v>
      </c>
      <c r="F383" s="71">
        <f t="shared" ca="1" si="11"/>
        <v>0.29129255739321636</v>
      </c>
    </row>
    <row r="384" spans="5:6" x14ac:dyDescent="0.25">
      <c r="E384" s="54">
        <f t="shared" ca="1" si="10"/>
        <v>1.8647630528797698E-2</v>
      </c>
      <c r="F384" s="71">
        <f t="shared" ca="1" si="11"/>
        <v>-331.00381388984704</v>
      </c>
    </row>
    <row r="385" spans="5:6" x14ac:dyDescent="0.25">
      <c r="E385" s="54">
        <f t="shared" ca="1" si="10"/>
        <v>8.0457398566523453E-2</v>
      </c>
      <c r="F385" s="71">
        <f t="shared" ca="1" si="11"/>
        <v>-67.432758211652157</v>
      </c>
    </row>
    <row r="386" spans="5:6" x14ac:dyDescent="0.25">
      <c r="E386" s="54">
        <f t="shared" ca="1" si="10"/>
        <v>0.50572673844308957</v>
      </c>
      <c r="F386" s="71">
        <f t="shared" ca="1" si="11"/>
        <v>10.359860415687139</v>
      </c>
    </row>
    <row r="387" spans="5:6" x14ac:dyDescent="0.25">
      <c r="E387" s="54">
        <f t="shared" ca="1" si="10"/>
        <v>0.99439005503712596</v>
      </c>
      <c r="F387" s="71">
        <f t="shared" ca="1" si="11"/>
        <v>1144.6882393615053</v>
      </c>
    </row>
    <row r="388" spans="5:6" x14ac:dyDescent="0.25">
      <c r="E388" s="54">
        <f t="shared" ref="E388:E451" ca="1" si="12">RAND()</f>
        <v>0.10449408958526096</v>
      </c>
      <c r="F388" s="71">
        <f t="shared" ref="F388:F451" ca="1" si="13">$C$3+$C$4*TAN(PI()*(E388-0.5))</f>
        <v>-48.719592703347359</v>
      </c>
    </row>
    <row r="389" spans="5:6" x14ac:dyDescent="0.25">
      <c r="E389" s="54">
        <f t="shared" ca="1" si="12"/>
        <v>0.44249805690166277</v>
      </c>
      <c r="F389" s="71">
        <f t="shared" ca="1" si="13"/>
        <v>6.3472252670801801</v>
      </c>
    </row>
    <row r="390" spans="5:6" x14ac:dyDescent="0.25">
      <c r="E390" s="54">
        <f t="shared" ca="1" si="12"/>
        <v>0.47850338494493083</v>
      </c>
      <c r="F390" s="71">
        <f t="shared" ca="1" si="13"/>
        <v>8.6472707118366099</v>
      </c>
    </row>
    <row r="391" spans="5:6" x14ac:dyDescent="0.25">
      <c r="E391" s="54">
        <f t="shared" ca="1" si="12"/>
        <v>0.52170344036626382</v>
      </c>
      <c r="F391" s="71">
        <f t="shared" ca="1" si="13"/>
        <v>11.365784530419756</v>
      </c>
    </row>
    <row r="392" spans="5:6" x14ac:dyDescent="0.25">
      <c r="E392" s="54">
        <f t="shared" ca="1" si="12"/>
        <v>0.89599564539131205</v>
      </c>
      <c r="F392" s="71">
        <f t="shared" ca="1" si="13"/>
        <v>69.016952025126315</v>
      </c>
    </row>
    <row r="393" spans="5:6" x14ac:dyDescent="0.25">
      <c r="E393" s="54">
        <f t="shared" ca="1" si="12"/>
        <v>0.32150022249621035</v>
      </c>
      <c r="F393" s="71">
        <f t="shared" ca="1" si="13"/>
        <v>-2.5605543888776623</v>
      </c>
    </row>
    <row r="394" spans="5:6" x14ac:dyDescent="0.25">
      <c r="E394" s="54">
        <f t="shared" ca="1" si="12"/>
        <v>0.90249924376837865</v>
      </c>
      <c r="F394" s="71">
        <f t="shared" ca="1" si="13"/>
        <v>73.238889969663745</v>
      </c>
    </row>
    <row r="395" spans="5:6" x14ac:dyDescent="0.25">
      <c r="E395" s="54">
        <f t="shared" ca="1" si="12"/>
        <v>0.30745773753500882</v>
      </c>
      <c r="F395" s="71">
        <f t="shared" ca="1" si="13"/>
        <v>-3.8267748735879348</v>
      </c>
    </row>
    <row r="396" spans="5:6" x14ac:dyDescent="0.25">
      <c r="E396" s="54">
        <f t="shared" ca="1" si="12"/>
        <v>0.8885414723013112</v>
      </c>
      <c r="F396" s="71">
        <f t="shared" ca="1" si="13"/>
        <v>64.763499600531844</v>
      </c>
    </row>
    <row r="397" spans="5:6" x14ac:dyDescent="0.25">
      <c r="E397" s="54">
        <f t="shared" ca="1" si="12"/>
        <v>0.17157361340159627</v>
      </c>
      <c r="F397" s="71">
        <f t="shared" ca="1" si="13"/>
        <v>-23.439745476045005</v>
      </c>
    </row>
    <row r="398" spans="5:6" x14ac:dyDescent="0.25">
      <c r="E398" s="54">
        <f t="shared" ca="1" si="12"/>
        <v>0.77533544700111623</v>
      </c>
      <c r="F398" s="71">
        <f t="shared" ca="1" si="13"/>
        <v>33.46702371942466</v>
      </c>
    </row>
    <row r="399" spans="5:6" x14ac:dyDescent="0.25">
      <c r="E399" s="54">
        <f t="shared" ca="1" si="12"/>
        <v>0.44794375643764783</v>
      </c>
      <c r="F399" s="71">
        <f t="shared" ca="1" si="13"/>
        <v>6.6997351083509979</v>
      </c>
    </row>
    <row r="400" spans="5:6" x14ac:dyDescent="0.25">
      <c r="E400" s="54">
        <f t="shared" ca="1" si="12"/>
        <v>0.15912302614352514</v>
      </c>
      <c r="F400" s="71">
        <f t="shared" ca="1" si="13"/>
        <v>-26.618480904657325</v>
      </c>
    </row>
    <row r="401" spans="5:6" x14ac:dyDescent="0.25">
      <c r="E401" s="54">
        <f t="shared" ca="1" si="12"/>
        <v>0.67960952063139479</v>
      </c>
      <c r="F401" s="71">
        <f t="shared" ca="1" si="13"/>
        <v>22.657997081090507</v>
      </c>
    </row>
    <row r="402" spans="5:6" x14ac:dyDescent="0.25">
      <c r="E402" s="54">
        <f t="shared" ca="1" si="12"/>
        <v>0.26076029117050348</v>
      </c>
      <c r="F402" s="71">
        <f t="shared" ca="1" si="13"/>
        <v>-8.6915547634925225</v>
      </c>
    </row>
    <row r="403" spans="5:6" x14ac:dyDescent="0.25">
      <c r="E403" s="54">
        <f t="shared" ca="1" si="12"/>
        <v>6.4000490232308138E-2</v>
      </c>
      <c r="F403" s="71">
        <f t="shared" ca="1" si="13"/>
        <v>-88.127027821524308</v>
      </c>
    </row>
    <row r="404" spans="5:6" x14ac:dyDescent="0.25">
      <c r="E404" s="54">
        <f t="shared" ca="1" si="12"/>
        <v>8.9903948300695036E-2</v>
      </c>
      <c r="F404" s="71">
        <f t="shared" ca="1" si="13"/>
        <v>-58.918068297124648</v>
      </c>
    </row>
    <row r="405" spans="5:6" x14ac:dyDescent="0.25">
      <c r="E405" s="54">
        <f t="shared" ca="1" si="12"/>
        <v>0.47544109020211178</v>
      </c>
      <c r="F405" s="71">
        <f t="shared" ca="1" si="13"/>
        <v>8.4538490177758447</v>
      </c>
    </row>
    <row r="406" spans="5:6" x14ac:dyDescent="0.25">
      <c r="E406" s="54">
        <f t="shared" ca="1" si="12"/>
        <v>0.14226545960114789</v>
      </c>
      <c r="F406" s="71">
        <f t="shared" ca="1" si="13"/>
        <v>-31.728673038201222</v>
      </c>
    </row>
    <row r="407" spans="5:6" x14ac:dyDescent="0.25">
      <c r="E407" s="54">
        <f t="shared" ca="1" si="12"/>
        <v>0.46803078407261756</v>
      </c>
      <c r="F407" s="71">
        <f t="shared" ca="1" si="13"/>
        <v>7.9845336644452978</v>
      </c>
    </row>
    <row r="408" spans="5:6" x14ac:dyDescent="0.25">
      <c r="E408" s="54">
        <f t="shared" ca="1" si="12"/>
        <v>0.45658117249489583</v>
      </c>
      <c r="F408" s="71">
        <f t="shared" ca="1" si="13"/>
        <v>7.254868031065592</v>
      </c>
    </row>
    <row r="409" spans="5:6" x14ac:dyDescent="0.25">
      <c r="E409" s="54">
        <f t="shared" ca="1" si="12"/>
        <v>0.25926004010301529</v>
      </c>
      <c r="F409" s="71">
        <f t="shared" ca="1" si="13"/>
        <v>-8.8689340971314081</v>
      </c>
    </row>
    <row r="410" spans="5:6" x14ac:dyDescent="0.25">
      <c r="E410" s="54">
        <f t="shared" ca="1" si="12"/>
        <v>0.34081464229836966</v>
      </c>
      <c r="F410" s="71">
        <f t="shared" ca="1" si="13"/>
        <v>-0.92853126567213806</v>
      </c>
    </row>
    <row r="411" spans="5:6" x14ac:dyDescent="0.25">
      <c r="E411" s="54">
        <f t="shared" ca="1" si="12"/>
        <v>0.7572971869834586</v>
      </c>
      <c r="F411" s="71">
        <f t="shared" ca="1" si="13"/>
        <v>30.938674930194523</v>
      </c>
    </row>
    <row r="412" spans="5:6" x14ac:dyDescent="0.25">
      <c r="E412" s="54">
        <f t="shared" ca="1" si="12"/>
        <v>0.87685521023374091</v>
      </c>
      <c r="F412" s="71">
        <f t="shared" ca="1" si="13"/>
        <v>59.091604676628997</v>
      </c>
    </row>
    <row r="413" spans="5:6" x14ac:dyDescent="0.25">
      <c r="E413" s="54">
        <f t="shared" ca="1" si="12"/>
        <v>2.6952410599388688E-2</v>
      </c>
      <c r="F413" s="71">
        <f t="shared" ca="1" si="13"/>
        <v>-225.63666254787114</v>
      </c>
    </row>
    <row r="414" spans="5:6" x14ac:dyDescent="0.25">
      <c r="E414" s="54">
        <f t="shared" ca="1" si="12"/>
        <v>0.4792233530275245</v>
      </c>
      <c r="F414" s="71">
        <f t="shared" ca="1" si="13"/>
        <v>8.6927077119862926</v>
      </c>
    </row>
    <row r="415" spans="5:6" x14ac:dyDescent="0.25">
      <c r="E415" s="54">
        <f t="shared" ca="1" si="12"/>
        <v>0.47653983777141462</v>
      </c>
      <c r="F415" s="71">
        <f t="shared" ca="1" si="13"/>
        <v>8.5232797044473827</v>
      </c>
    </row>
    <row r="416" spans="5:6" x14ac:dyDescent="0.25">
      <c r="E416" s="54">
        <f t="shared" ca="1" si="12"/>
        <v>0.5638693408954788</v>
      </c>
      <c r="F416" s="71">
        <f t="shared" ca="1" si="13"/>
        <v>14.067766927602815</v>
      </c>
    </row>
    <row r="417" spans="5:6" x14ac:dyDescent="0.25">
      <c r="E417" s="54">
        <f t="shared" ca="1" si="12"/>
        <v>0.28509007825362787</v>
      </c>
      <c r="F417" s="71">
        <f t="shared" ca="1" si="13"/>
        <v>-6.0137310409183122</v>
      </c>
    </row>
    <row r="418" spans="5:6" x14ac:dyDescent="0.25">
      <c r="E418" s="54">
        <f t="shared" ca="1" si="12"/>
        <v>0.23868833152836877</v>
      </c>
      <c r="F418" s="71">
        <f t="shared" ca="1" si="13"/>
        <v>-11.474485192446156</v>
      </c>
    </row>
    <row r="419" spans="5:6" x14ac:dyDescent="0.25">
      <c r="E419" s="54">
        <f t="shared" ca="1" si="12"/>
        <v>0.73105176492188817</v>
      </c>
      <c r="F419" s="71">
        <f t="shared" ca="1" si="13"/>
        <v>27.750163891395726</v>
      </c>
    </row>
    <row r="420" spans="5:6" x14ac:dyDescent="0.25">
      <c r="E420" s="54">
        <f t="shared" ca="1" si="12"/>
        <v>0.49547491629959373</v>
      </c>
      <c r="F420" s="71">
        <f t="shared" ca="1" si="13"/>
        <v>9.7156614511883124</v>
      </c>
    </row>
    <row r="421" spans="5:6" x14ac:dyDescent="0.25">
      <c r="E421" s="54">
        <f t="shared" ca="1" si="12"/>
        <v>0.48754919658477691</v>
      </c>
      <c r="F421" s="71">
        <f t="shared" ca="1" si="13"/>
        <v>9.2172937254470941</v>
      </c>
    </row>
    <row r="422" spans="5:6" x14ac:dyDescent="0.25">
      <c r="E422" s="54">
        <f t="shared" ca="1" si="12"/>
        <v>1.2248408308142E-3</v>
      </c>
      <c r="F422" s="71">
        <f t="shared" ca="1" si="13"/>
        <v>-5187.5457893278735</v>
      </c>
    </row>
    <row r="423" spans="5:6" x14ac:dyDescent="0.25">
      <c r="E423" s="54">
        <f t="shared" ca="1" si="12"/>
        <v>0.56879542244772563</v>
      </c>
      <c r="F423" s="71">
        <f t="shared" ca="1" si="13"/>
        <v>14.391129029291179</v>
      </c>
    </row>
    <row r="424" spans="5:6" x14ac:dyDescent="0.25">
      <c r="E424" s="54">
        <f t="shared" ca="1" si="12"/>
        <v>0.24680841408334175</v>
      </c>
      <c r="F424" s="71">
        <f t="shared" ca="1" si="13"/>
        <v>-10.405142317136843</v>
      </c>
    </row>
    <row r="425" spans="5:6" x14ac:dyDescent="0.25">
      <c r="E425" s="54">
        <f t="shared" ca="1" si="12"/>
        <v>0.65119787721709665</v>
      </c>
      <c r="F425" s="71">
        <f t="shared" ca="1" si="13"/>
        <v>20.28549639077195</v>
      </c>
    </row>
    <row r="426" spans="5:6" x14ac:dyDescent="0.25">
      <c r="E426" s="54">
        <f t="shared" ca="1" si="12"/>
        <v>6.1766941407541243E-2</v>
      </c>
      <c r="F426" s="71">
        <f t="shared" ca="1" si="13"/>
        <v>-91.771139319635978</v>
      </c>
    </row>
    <row r="427" spans="5:6" x14ac:dyDescent="0.25">
      <c r="E427" s="54">
        <f t="shared" ca="1" si="12"/>
        <v>0.13100037078350779</v>
      </c>
      <c r="F427" s="71">
        <f t="shared" ca="1" si="13"/>
        <v>-35.821637710171515</v>
      </c>
    </row>
    <row r="428" spans="5:6" x14ac:dyDescent="0.25">
      <c r="E428" s="54">
        <f t="shared" ca="1" si="12"/>
        <v>0.92333252643017061</v>
      </c>
      <c r="F428" s="71">
        <f t="shared" ca="1" si="13"/>
        <v>91.424523217899178</v>
      </c>
    </row>
    <row r="429" spans="5:6" x14ac:dyDescent="0.25">
      <c r="E429" s="54">
        <f t="shared" ca="1" si="12"/>
        <v>3.1487935085137142E-3</v>
      </c>
      <c r="F429" s="71">
        <f t="shared" ca="1" si="13"/>
        <v>-2011.7235737805308</v>
      </c>
    </row>
    <row r="430" spans="5:6" x14ac:dyDescent="0.25">
      <c r="E430" s="54">
        <f t="shared" ca="1" si="12"/>
        <v>0.9313244399388344</v>
      </c>
      <c r="F430" s="71">
        <f t="shared" ca="1" si="13"/>
        <v>101.25679037505343</v>
      </c>
    </row>
    <row r="431" spans="5:6" x14ac:dyDescent="0.25">
      <c r="E431" s="54">
        <f t="shared" ca="1" si="12"/>
        <v>0.45741325053494386</v>
      </c>
      <c r="F431" s="71">
        <f t="shared" ca="1" si="13"/>
        <v>7.3081149941267816</v>
      </c>
    </row>
    <row r="432" spans="5:6" x14ac:dyDescent="0.25">
      <c r="E432" s="54">
        <f t="shared" ca="1" si="12"/>
        <v>0.22083410433191231</v>
      </c>
      <c r="F432" s="71">
        <f t="shared" ca="1" si="13"/>
        <v>-14.0472677378865</v>
      </c>
    </row>
    <row r="433" spans="5:6" x14ac:dyDescent="0.25">
      <c r="E433" s="54">
        <f t="shared" ca="1" si="12"/>
        <v>0.84582321806960026</v>
      </c>
      <c r="F433" s="71">
        <f t="shared" ca="1" si="13"/>
        <v>48.010815955451491</v>
      </c>
    </row>
    <row r="434" spans="5:6" x14ac:dyDescent="0.25">
      <c r="E434" s="54">
        <f t="shared" ca="1" si="12"/>
        <v>3.381904442699224E-2</v>
      </c>
      <c r="F434" s="71">
        <f t="shared" ca="1" si="13"/>
        <v>-177.53414257782126</v>
      </c>
    </row>
    <row r="435" spans="5:6" x14ac:dyDescent="0.25">
      <c r="E435" s="54">
        <f t="shared" ca="1" si="12"/>
        <v>0.28197194408044368</v>
      </c>
      <c r="F435" s="71">
        <f t="shared" ca="1" si="13"/>
        <v>-6.3378043282930321</v>
      </c>
    </row>
    <row r="436" spans="5:6" x14ac:dyDescent="0.25">
      <c r="E436" s="54">
        <f t="shared" ca="1" si="12"/>
        <v>0.92253617512811203</v>
      </c>
      <c r="F436" s="71">
        <f t="shared" ca="1" si="13"/>
        <v>90.554007165159817</v>
      </c>
    </row>
    <row r="437" spans="5:6" x14ac:dyDescent="0.25">
      <c r="E437" s="54">
        <f t="shared" ca="1" si="12"/>
        <v>0.86268586777521572</v>
      </c>
      <c r="F437" s="71">
        <f t="shared" ca="1" si="13"/>
        <v>53.450066951270145</v>
      </c>
    </row>
    <row r="438" spans="5:6" x14ac:dyDescent="0.25">
      <c r="E438" s="54">
        <f t="shared" ca="1" si="12"/>
        <v>0.75300205699798839</v>
      </c>
      <c r="F438" s="71">
        <f t="shared" ca="1" si="13"/>
        <v>30.380852814940166</v>
      </c>
    </row>
    <row r="439" spans="5:6" x14ac:dyDescent="0.25">
      <c r="E439" s="54">
        <f t="shared" ca="1" si="12"/>
        <v>0.62928696131334738</v>
      </c>
      <c r="F439" s="71">
        <f t="shared" ca="1" si="13"/>
        <v>18.601633066892525</v>
      </c>
    </row>
    <row r="440" spans="5:6" x14ac:dyDescent="0.25">
      <c r="E440" s="54">
        <f t="shared" ca="1" si="12"/>
        <v>0.66919013941991845</v>
      </c>
      <c r="F440" s="71">
        <f t="shared" ca="1" si="13"/>
        <v>21.75938788241546</v>
      </c>
    </row>
    <row r="441" spans="5:6" x14ac:dyDescent="0.25">
      <c r="E441" s="54">
        <f t="shared" ca="1" si="12"/>
        <v>0.15646337103151386</v>
      </c>
      <c r="F441" s="71">
        <f t="shared" ca="1" si="13"/>
        <v>-27.357112562522261</v>
      </c>
    </row>
    <row r="442" spans="5:6" x14ac:dyDescent="0.25">
      <c r="E442" s="54">
        <f t="shared" ca="1" si="12"/>
        <v>0.1540295612936099</v>
      </c>
      <c r="F442" s="71">
        <f t="shared" ca="1" si="13"/>
        <v>-28.053515674576097</v>
      </c>
    </row>
    <row r="443" spans="5:6" x14ac:dyDescent="0.25">
      <c r="E443" s="54">
        <f t="shared" ca="1" si="12"/>
        <v>0.80754639319862387</v>
      </c>
      <c r="F443" s="71">
        <f t="shared" ca="1" si="13"/>
        <v>38.946610363926013</v>
      </c>
    </row>
    <row r="444" spans="5:6" x14ac:dyDescent="0.25">
      <c r="E444" s="54">
        <f t="shared" ca="1" si="12"/>
        <v>0.77842625284242195</v>
      </c>
      <c r="F444" s="71">
        <f t="shared" ca="1" si="13"/>
        <v>33.933925900573271</v>
      </c>
    </row>
    <row r="445" spans="5:6" x14ac:dyDescent="0.25">
      <c r="E445" s="54">
        <f t="shared" ca="1" si="12"/>
        <v>0.77587857820735884</v>
      </c>
      <c r="F445" s="71">
        <f t="shared" ca="1" si="13"/>
        <v>33.54829544206406</v>
      </c>
    </row>
    <row r="446" spans="5:6" x14ac:dyDescent="0.25">
      <c r="E446" s="54">
        <f t="shared" ca="1" si="12"/>
        <v>0.51640563422735297</v>
      </c>
      <c r="F446" s="71">
        <f t="shared" ca="1" si="13"/>
        <v>11.031710089885888</v>
      </c>
    </row>
    <row r="447" spans="5:6" x14ac:dyDescent="0.25">
      <c r="E447" s="54">
        <f t="shared" ca="1" si="12"/>
        <v>0.19543169191921572</v>
      </c>
      <c r="F447" s="71">
        <f t="shared" ca="1" si="13"/>
        <v>-18.375242424283769</v>
      </c>
    </row>
    <row r="448" spans="5:6" x14ac:dyDescent="0.25">
      <c r="E448" s="54">
        <f t="shared" ca="1" si="12"/>
        <v>1.9497046249071781E-2</v>
      </c>
      <c r="F448" s="71">
        <f t="shared" ca="1" si="13"/>
        <v>-316.11269037977547</v>
      </c>
    </row>
    <row r="449" spans="5:6" x14ac:dyDescent="0.25">
      <c r="E449" s="54">
        <f t="shared" ca="1" si="12"/>
        <v>0.44825479496365062</v>
      </c>
      <c r="F449" s="71">
        <f t="shared" ca="1" si="13"/>
        <v>6.719807152265993</v>
      </c>
    </row>
    <row r="450" spans="5:6" x14ac:dyDescent="0.25">
      <c r="E450" s="54">
        <f t="shared" ca="1" si="12"/>
        <v>0.14659974762226247</v>
      </c>
      <c r="F450" s="71">
        <f t="shared" ca="1" si="13"/>
        <v>-30.31101552320564</v>
      </c>
    </row>
    <row r="451" spans="5:6" x14ac:dyDescent="0.25">
      <c r="E451" s="54">
        <f t="shared" ca="1" si="12"/>
        <v>6.189249400071184E-2</v>
      </c>
      <c r="F451" s="71">
        <f t="shared" ca="1" si="13"/>
        <v>-91.559410156087537</v>
      </c>
    </row>
    <row r="452" spans="5:6" x14ac:dyDescent="0.25">
      <c r="E452" s="54">
        <f t="shared" ref="E452:E515" ca="1" si="14">RAND()</f>
        <v>0.16667866266862341</v>
      </c>
      <c r="F452" s="71">
        <f t="shared" ref="F452:F515" ca="1" si="15">$C$3+$C$4*TAN(PI()*(E452-0.5))</f>
        <v>-24.638001424032936</v>
      </c>
    </row>
    <row r="453" spans="5:6" x14ac:dyDescent="0.25">
      <c r="E453" s="54">
        <f t="shared" ca="1" si="14"/>
        <v>0.48238206211794932</v>
      </c>
      <c r="F453" s="71">
        <f t="shared" ca="1" si="15"/>
        <v>8.8919005510052624</v>
      </c>
    </row>
    <row r="454" spans="5:6" x14ac:dyDescent="0.25">
      <c r="E454" s="54">
        <f t="shared" ca="1" si="14"/>
        <v>0.34390633669817305</v>
      </c>
      <c r="F454" s="71">
        <f t="shared" ca="1" si="15"/>
        <v>-0.67759667750090635</v>
      </c>
    </row>
    <row r="455" spans="5:6" x14ac:dyDescent="0.25">
      <c r="E455" s="54">
        <f t="shared" ca="1" si="14"/>
        <v>0.78598198299452071</v>
      </c>
      <c r="F455" s="71">
        <f t="shared" ca="1" si="15"/>
        <v>35.122520271222456</v>
      </c>
    </row>
    <row r="456" spans="5:6" x14ac:dyDescent="0.25">
      <c r="E456" s="54">
        <f t="shared" ca="1" si="14"/>
        <v>0.25271946456132954</v>
      </c>
      <c r="F456" s="71">
        <f t="shared" ca="1" si="15"/>
        <v>-9.6611487190827035</v>
      </c>
    </row>
    <row r="457" spans="5:6" x14ac:dyDescent="0.25">
      <c r="E457" s="54">
        <f t="shared" ca="1" si="14"/>
        <v>0.7972018014004838</v>
      </c>
      <c r="F457" s="71">
        <f t="shared" ca="1" si="15"/>
        <v>37.024822655072036</v>
      </c>
    </row>
    <row r="458" spans="5:6" x14ac:dyDescent="0.25">
      <c r="E458" s="54">
        <f t="shared" ca="1" si="14"/>
        <v>0.19762966577515073</v>
      </c>
      <c r="F458" s="71">
        <f t="shared" ca="1" si="15"/>
        <v>-17.963184802824841</v>
      </c>
    </row>
    <row r="459" spans="5:6" x14ac:dyDescent="0.25">
      <c r="E459" s="54">
        <f t="shared" ca="1" si="14"/>
        <v>0.97217283474247707</v>
      </c>
      <c r="F459" s="71">
        <f t="shared" ca="1" si="15"/>
        <v>238.19325733428715</v>
      </c>
    </row>
    <row r="460" spans="5:6" x14ac:dyDescent="0.25">
      <c r="E460" s="54">
        <f t="shared" ca="1" si="14"/>
        <v>0.88830331082660674</v>
      </c>
      <c r="F460" s="71">
        <f t="shared" ca="1" si="15"/>
        <v>64.636600360831181</v>
      </c>
    </row>
    <row r="461" spans="5:6" x14ac:dyDescent="0.25">
      <c r="E461" s="54">
        <f t="shared" ca="1" si="14"/>
        <v>2.7818540741594289E-3</v>
      </c>
      <c r="F461" s="71">
        <f t="shared" ca="1" si="15"/>
        <v>-2278.4146594091117</v>
      </c>
    </row>
    <row r="462" spans="5:6" x14ac:dyDescent="0.25">
      <c r="E462" s="54">
        <f t="shared" ca="1" si="14"/>
        <v>5.5563571575037995E-2</v>
      </c>
      <c r="F462" s="71">
        <f t="shared" ca="1" si="15"/>
        <v>-103.40893563559014</v>
      </c>
    </row>
    <row r="463" spans="5:6" x14ac:dyDescent="0.25">
      <c r="E463" s="54">
        <f t="shared" ca="1" si="14"/>
        <v>0.58246729354251559</v>
      </c>
      <c r="F463" s="71">
        <f t="shared" ca="1" si="15"/>
        <v>15.300704493854465</v>
      </c>
    </row>
    <row r="464" spans="5:6" x14ac:dyDescent="0.25">
      <c r="E464" s="54">
        <f t="shared" ca="1" si="14"/>
        <v>0.40276836170689723</v>
      </c>
      <c r="F464" s="71">
        <f t="shared" ca="1" si="15"/>
        <v>3.6933737713463959</v>
      </c>
    </row>
    <row r="465" spans="5:6" x14ac:dyDescent="0.25">
      <c r="E465" s="54">
        <f t="shared" ca="1" si="14"/>
        <v>0.25184697935212585</v>
      </c>
      <c r="F465" s="71">
        <f t="shared" ca="1" si="15"/>
        <v>-9.7692381254329064</v>
      </c>
    </row>
    <row r="466" spans="5:6" x14ac:dyDescent="0.25">
      <c r="E466" s="54">
        <f t="shared" ca="1" si="14"/>
        <v>1.0571528483756754E-2</v>
      </c>
      <c r="F466" s="71">
        <f t="shared" ca="1" si="15"/>
        <v>-591.98077540956672</v>
      </c>
    </row>
    <row r="467" spans="5:6" x14ac:dyDescent="0.25">
      <c r="E467" s="54">
        <f t="shared" ca="1" si="14"/>
        <v>0.38099927109683407</v>
      </c>
      <c r="F467" s="71">
        <f t="shared" ca="1" si="15"/>
        <v>2.1539782347466607</v>
      </c>
    </row>
    <row r="468" spans="5:6" x14ac:dyDescent="0.25">
      <c r="E468" s="54">
        <f t="shared" ca="1" si="14"/>
        <v>0.29367391465685555</v>
      </c>
      <c r="F468" s="71">
        <f t="shared" ca="1" si="15"/>
        <v>-5.1471251585674231</v>
      </c>
    </row>
    <row r="469" spans="5:6" x14ac:dyDescent="0.25">
      <c r="E469" s="54">
        <f t="shared" ca="1" si="14"/>
        <v>0.50370201278184823</v>
      </c>
      <c r="F469" s="71">
        <f t="shared" ca="1" si="15"/>
        <v>10.232614811249517</v>
      </c>
    </row>
    <row r="470" spans="5:6" x14ac:dyDescent="0.25">
      <c r="E470" s="54">
        <f t="shared" ca="1" si="14"/>
        <v>0.85074134268401835</v>
      </c>
      <c r="F470" s="71">
        <f t="shared" ca="1" si="15"/>
        <v>49.479246674798368</v>
      </c>
    </row>
    <row r="471" spans="5:6" x14ac:dyDescent="0.25">
      <c r="E471" s="54">
        <f t="shared" ca="1" si="14"/>
        <v>3.4911766220369067E-4</v>
      </c>
      <c r="F471" s="71">
        <f t="shared" ca="1" si="15"/>
        <v>-18225.099108923798</v>
      </c>
    </row>
    <row r="472" spans="5:6" x14ac:dyDescent="0.25">
      <c r="E472" s="54">
        <f t="shared" ca="1" si="14"/>
        <v>0.9204477343664289</v>
      </c>
      <c r="F472" s="71">
        <f t="shared" ca="1" si="15"/>
        <v>88.352229642871805</v>
      </c>
    </row>
    <row r="473" spans="5:6" x14ac:dyDescent="0.25">
      <c r="E473" s="54">
        <f t="shared" ca="1" si="14"/>
        <v>0.2922148700201912</v>
      </c>
      <c r="F473" s="71">
        <f t="shared" ca="1" si="15"/>
        <v>-5.2918866183765125</v>
      </c>
    </row>
    <row r="474" spans="5:6" x14ac:dyDescent="0.25">
      <c r="E474" s="54">
        <f t="shared" ca="1" si="14"/>
        <v>0.6589513843321928</v>
      </c>
      <c r="F474" s="71">
        <f t="shared" ca="1" si="15"/>
        <v>20.909448498503075</v>
      </c>
    </row>
    <row r="475" spans="5:6" x14ac:dyDescent="0.25">
      <c r="E475" s="54">
        <f t="shared" ca="1" si="14"/>
        <v>7.6992038612301306E-3</v>
      </c>
      <c r="F475" s="71">
        <f t="shared" ca="1" si="15"/>
        <v>-816.70316046779885</v>
      </c>
    </row>
    <row r="476" spans="5:6" x14ac:dyDescent="0.25">
      <c r="E476" s="54">
        <f t="shared" ca="1" si="14"/>
        <v>0.60510377448979635</v>
      </c>
      <c r="F476" s="71">
        <f t="shared" ca="1" si="15"/>
        <v>16.854815997191139</v>
      </c>
    </row>
    <row r="477" spans="5:6" x14ac:dyDescent="0.25">
      <c r="E477" s="54">
        <f t="shared" ca="1" si="14"/>
        <v>0.43384252606215001</v>
      </c>
      <c r="F477" s="71">
        <f t="shared" ca="1" si="15"/>
        <v>5.7822964284019456</v>
      </c>
    </row>
    <row r="478" spans="5:6" x14ac:dyDescent="0.25">
      <c r="E478" s="54">
        <f t="shared" ca="1" si="14"/>
        <v>0.49559218864939103</v>
      </c>
      <c r="F478" s="71">
        <f t="shared" ca="1" si="15"/>
        <v>9.7230313412878537</v>
      </c>
    </row>
    <row r="479" spans="5:6" x14ac:dyDescent="0.25">
      <c r="E479" s="54">
        <f t="shared" ca="1" si="14"/>
        <v>0.45852702687274505</v>
      </c>
      <c r="F479" s="71">
        <f t="shared" ca="1" si="15"/>
        <v>7.3793301192204988</v>
      </c>
    </row>
    <row r="480" spans="5:6" x14ac:dyDescent="0.25">
      <c r="E480" s="54">
        <f t="shared" ca="1" si="14"/>
        <v>0.88924683980134334</v>
      </c>
      <c r="F480" s="71">
        <f t="shared" ca="1" si="15"/>
        <v>65.142409225554417</v>
      </c>
    </row>
    <row r="481" spans="5:6" x14ac:dyDescent="0.25">
      <c r="E481" s="54">
        <f t="shared" ca="1" si="14"/>
        <v>0.58224477580223688</v>
      </c>
      <c r="F481" s="71">
        <f t="shared" ca="1" si="15"/>
        <v>15.285743970332156</v>
      </c>
    </row>
    <row r="482" spans="5:6" x14ac:dyDescent="0.25">
      <c r="E482" s="54">
        <f t="shared" ca="1" si="14"/>
        <v>0.49503902870339034</v>
      </c>
      <c r="F482" s="71">
        <f t="shared" ca="1" si="15"/>
        <v>9.6882677397383858</v>
      </c>
    </row>
    <row r="483" spans="5:6" x14ac:dyDescent="0.25">
      <c r="E483" s="54">
        <f t="shared" ca="1" si="14"/>
        <v>0.29732018312239983</v>
      </c>
      <c r="F483" s="71">
        <f t="shared" ca="1" si="15"/>
        <v>-4.7896984450697584</v>
      </c>
    </row>
    <row r="484" spans="5:6" x14ac:dyDescent="0.25">
      <c r="E484" s="54">
        <f t="shared" ca="1" si="14"/>
        <v>0.80358508001818219</v>
      </c>
      <c r="F484" s="71">
        <f t="shared" ca="1" si="15"/>
        <v>38.18992378583097</v>
      </c>
    </row>
    <row r="485" spans="5:6" x14ac:dyDescent="0.25">
      <c r="E485" s="54">
        <f t="shared" ca="1" si="14"/>
        <v>0.36913825103692344</v>
      </c>
      <c r="F485" s="71">
        <f t="shared" ca="1" si="15"/>
        <v>1.2808669192518725</v>
      </c>
    </row>
    <row r="486" spans="5:6" x14ac:dyDescent="0.25">
      <c r="E486" s="54">
        <f t="shared" ca="1" si="14"/>
        <v>0.94866862603560576</v>
      </c>
      <c r="F486" s="71">
        <f t="shared" ca="1" si="15"/>
        <v>132.94462233614098</v>
      </c>
    </row>
    <row r="487" spans="5:6" x14ac:dyDescent="0.25">
      <c r="E487" s="54">
        <f t="shared" ca="1" si="14"/>
        <v>0.73319364388146235</v>
      </c>
      <c r="F487" s="71">
        <f t="shared" ca="1" si="15"/>
        <v>27.992194503273225</v>
      </c>
    </row>
    <row r="488" spans="5:6" x14ac:dyDescent="0.25">
      <c r="E488" s="54">
        <f t="shared" ca="1" si="14"/>
        <v>0.57523637016336338</v>
      </c>
      <c r="F488" s="71">
        <f t="shared" ca="1" si="15"/>
        <v>14.817285572960575</v>
      </c>
    </row>
    <row r="489" spans="5:6" x14ac:dyDescent="0.25">
      <c r="E489" s="54">
        <f t="shared" ca="1" si="14"/>
        <v>0.37471419112698956</v>
      </c>
      <c r="F489" s="71">
        <f t="shared" ca="1" si="15"/>
        <v>1.6946819292974542</v>
      </c>
    </row>
    <row r="490" spans="5:6" x14ac:dyDescent="0.25">
      <c r="E490" s="54">
        <f t="shared" ca="1" si="14"/>
        <v>0.84074390969070623</v>
      </c>
      <c r="F490" s="71">
        <f t="shared" ca="1" si="15"/>
        <v>46.582120739631897</v>
      </c>
    </row>
    <row r="491" spans="5:6" x14ac:dyDescent="0.25">
      <c r="E491" s="54">
        <f t="shared" ca="1" si="14"/>
        <v>0.47855989004795962</v>
      </c>
      <c r="F491" s="71">
        <f t="shared" ca="1" si="15"/>
        <v>8.6508372310033685</v>
      </c>
    </row>
    <row r="492" spans="5:6" x14ac:dyDescent="0.25">
      <c r="E492" s="54">
        <f t="shared" ca="1" si="14"/>
        <v>0.69263892243929526</v>
      </c>
      <c r="F492" s="71">
        <f t="shared" ca="1" si="15"/>
        <v>23.835752825290307</v>
      </c>
    </row>
    <row r="493" spans="5:6" x14ac:dyDescent="0.25">
      <c r="E493" s="54">
        <f t="shared" ca="1" si="14"/>
        <v>0.16197946340531011</v>
      </c>
      <c r="F493" s="71">
        <f t="shared" ca="1" si="15"/>
        <v>-25.849960244440958</v>
      </c>
    </row>
    <row r="494" spans="5:6" x14ac:dyDescent="0.25">
      <c r="E494" s="54">
        <f t="shared" ca="1" si="14"/>
        <v>0.73757771912805248</v>
      </c>
      <c r="F494" s="71">
        <f t="shared" ca="1" si="15"/>
        <v>28.49686782961626</v>
      </c>
    </row>
    <row r="495" spans="5:6" x14ac:dyDescent="0.25">
      <c r="E495" s="54">
        <f t="shared" ca="1" si="14"/>
        <v>0.25319769073443732</v>
      </c>
      <c r="F495" s="71">
        <f t="shared" ca="1" si="15"/>
        <v>-9.6021496888303624</v>
      </c>
    </row>
    <row r="496" spans="5:6" x14ac:dyDescent="0.25">
      <c r="E496" s="54">
        <f t="shared" ca="1" si="14"/>
        <v>0.98299424859702778</v>
      </c>
      <c r="F496" s="71">
        <f t="shared" ca="1" si="15"/>
        <v>383.99933246381016</v>
      </c>
    </row>
    <row r="497" spans="5:6" x14ac:dyDescent="0.25">
      <c r="E497" s="54">
        <f t="shared" ca="1" si="14"/>
        <v>0.20662422209568532</v>
      </c>
      <c r="F497" s="71">
        <f t="shared" ca="1" si="15"/>
        <v>-16.356323914373739</v>
      </c>
    </row>
    <row r="498" spans="5:6" x14ac:dyDescent="0.25">
      <c r="E498" s="54">
        <f t="shared" ca="1" si="14"/>
        <v>0.67460297707437722</v>
      </c>
      <c r="F498" s="71">
        <f t="shared" ca="1" si="15"/>
        <v>22.221728541931533</v>
      </c>
    </row>
    <row r="499" spans="5:6" x14ac:dyDescent="0.25">
      <c r="E499" s="54">
        <f t="shared" ca="1" si="14"/>
        <v>0.61765814114281137</v>
      </c>
      <c r="F499" s="71">
        <f t="shared" ca="1" si="15"/>
        <v>17.748842115522933</v>
      </c>
    </row>
    <row r="500" spans="5:6" x14ac:dyDescent="0.25">
      <c r="E500" s="54">
        <f t="shared" ca="1" si="14"/>
        <v>0.91291795043434187</v>
      </c>
      <c r="F500" s="71">
        <f t="shared" ca="1" si="15"/>
        <v>81.272732787321004</v>
      </c>
    </row>
    <row r="501" spans="5:6" x14ac:dyDescent="0.25">
      <c r="E501" s="54">
        <f t="shared" ca="1" si="14"/>
        <v>0.80826537203720572</v>
      </c>
      <c r="F501" s="71">
        <f t="shared" ca="1" si="15"/>
        <v>39.086874479678869</v>
      </c>
    </row>
    <row r="502" spans="5:6" x14ac:dyDescent="0.25">
      <c r="E502" s="54">
        <f t="shared" ca="1" si="14"/>
        <v>0.98326640216719507</v>
      </c>
      <c r="F502" s="71">
        <f t="shared" ca="1" si="15"/>
        <v>390.09351734609129</v>
      </c>
    </row>
    <row r="503" spans="5:6" x14ac:dyDescent="0.25">
      <c r="E503" s="54">
        <f t="shared" ca="1" si="14"/>
        <v>0.74966250550502522</v>
      </c>
      <c r="F503" s="71">
        <f t="shared" ca="1" si="15"/>
        <v>29.957634094391189</v>
      </c>
    </row>
    <row r="504" spans="5:6" x14ac:dyDescent="0.25">
      <c r="E504" s="54">
        <f t="shared" ca="1" si="14"/>
        <v>0.82346837939353057</v>
      </c>
      <c r="F504" s="71">
        <f t="shared" ca="1" si="15"/>
        <v>42.287275935194643</v>
      </c>
    </row>
    <row r="505" spans="5:6" x14ac:dyDescent="0.25">
      <c r="E505" s="54">
        <f t="shared" ca="1" si="14"/>
        <v>0.33051931521951461</v>
      </c>
      <c r="F505" s="71">
        <f t="shared" ca="1" si="15"/>
        <v>-1.7839676579416679</v>
      </c>
    </row>
    <row r="506" spans="5:6" x14ac:dyDescent="0.25">
      <c r="E506" s="54">
        <f t="shared" ca="1" si="14"/>
        <v>0.63713918628440969</v>
      </c>
      <c r="F506" s="71">
        <f t="shared" ca="1" si="15"/>
        <v>19.192651930163603</v>
      </c>
    </row>
    <row r="507" spans="5:6" x14ac:dyDescent="0.25">
      <c r="E507" s="54">
        <f t="shared" ca="1" si="14"/>
        <v>0.86166326408918981</v>
      </c>
      <c r="F507" s="71">
        <f t="shared" ca="1" si="15"/>
        <v>53.085105707071058</v>
      </c>
    </row>
    <row r="508" spans="5:6" x14ac:dyDescent="0.25">
      <c r="E508" s="54">
        <f t="shared" ca="1" si="14"/>
        <v>0.34812463104666636</v>
      </c>
      <c r="F508" s="71">
        <f t="shared" ca="1" si="15"/>
        <v>-0.33938185635654428</v>
      </c>
    </row>
    <row r="509" spans="5:6" x14ac:dyDescent="0.25">
      <c r="E509" s="54">
        <f t="shared" ca="1" si="14"/>
        <v>0.73611147972205027</v>
      </c>
      <c r="F509" s="71">
        <f t="shared" ca="1" si="15"/>
        <v>28.326666087919829</v>
      </c>
    </row>
    <row r="510" spans="5:6" x14ac:dyDescent="0.25">
      <c r="E510" s="54">
        <f t="shared" ca="1" si="14"/>
        <v>0.43455002259675868</v>
      </c>
      <c r="F510" s="71">
        <f t="shared" ca="1" si="15"/>
        <v>5.8287050229625139</v>
      </c>
    </row>
    <row r="511" spans="5:6" x14ac:dyDescent="0.25">
      <c r="E511" s="54">
        <f t="shared" ca="1" si="14"/>
        <v>0.60291518954215373</v>
      </c>
      <c r="F511" s="71">
        <f t="shared" ca="1" si="15"/>
        <v>16.701508206025824</v>
      </c>
    </row>
    <row r="512" spans="5:6" x14ac:dyDescent="0.25">
      <c r="E512" s="54">
        <f t="shared" ca="1" si="14"/>
        <v>0.32382885899685732</v>
      </c>
      <c r="F512" s="71">
        <f t="shared" ca="1" si="15"/>
        <v>-2.3574628849601194</v>
      </c>
    </row>
    <row r="513" spans="5:6" x14ac:dyDescent="0.25">
      <c r="E513" s="54">
        <f t="shared" ca="1" si="14"/>
        <v>0.43173062249491345</v>
      </c>
      <c r="F513" s="71">
        <f t="shared" ca="1" si="15"/>
        <v>5.6435041054648396</v>
      </c>
    </row>
    <row r="514" spans="5:6" x14ac:dyDescent="0.25">
      <c r="E514" s="54">
        <f t="shared" ca="1" si="14"/>
        <v>0.80148815142890828</v>
      </c>
      <c r="F514" s="71">
        <f t="shared" ca="1" si="15"/>
        <v>37.800031722649614</v>
      </c>
    </row>
    <row r="515" spans="5:6" x14ac:dyDescent="0.25">
      <c r="E515" s="54">
        <f t="shared" ca="1" si="14"/>
        <v>0.19020647208967534</v>
      </c>
      <c r="F515" s="71">
        <f t="shared" ca="1" si="15"/>
        <v>-19.388083499541139</v>
      </c>
    </row>
    <row r="516" spans="5:6" x14ac:dyDescent="0.25">
      <c r="E516" s="54">
        <f t="shared" ref="E516:E579" ca="1" si="16">RAND()</f>
        <v>0.58394720084555474</v>
      </c>
      <c r="F516" s="71">
        <f t="shared" ref="F516:F579" ca="1" si="17">$C$3+$C$4*TAN(PI()*(E516-0.5))</f>
        <v>15.400344938923446</v>
      </c>
    </row>
    <row r="517" spans="5:6" x14ac:dyDescent="0.25">
      <c r="E517" s="54">
        <f t="shared" ca="1" si="16"/>
        <v>0.88020828486828662</v>
      </c>
      <c r="F517" s="71">
        <f t="shared" ca="1" si="17"/>
        <v>60.610964956429321</v>
      </c>
    </row>
    <row r="518" spans="5:6" x14ac:dyDescent="0.25">
      <c r="E518" s="54">
        <f t="shared" ca="1" si="16"/>
        <v>0.18585303820806487</v>
      </c>
      <c r="F518" s="71">
        <f t="shared" ca="1" si="17"/>
        <v>-20.269997548712922</v>
      </c>
    </row>
    <row r="519" spans="5:6" x14ac:dyDescent="0.25">
      <c r="E519" s="54">
        <f t="shared" ca="1" si="16"/>
        <v>0.87050622191179039</v>
      </c>
      <c r="F519" s="71">
        <f t="shared" ca="1" si="17"/>
        <v>56.419675476729488</v>
      </c>
    </row>
    <row r="520" spans="5:6" x14ac:dyDescent="0.25">
      <c r="E520" s="54">
        <f t="shared" ca="1" si="16"/>
        <v>0.92132250864049403</v>
      </c>
      <c r="F520" s="71">
        <f t="shared" ca="1" si="17"/>
        <v>89.260539865763647</v>
      </c>
    </row>
    <row r="521" spans="5:6" x14ac:dyDescent="0.25">
      <c r="E521" s="54">
        <f t="shared" ca="1" si="16"/>
        <v>2.1985296335964355E-2</v>
      </c>
      <c r="F521" s="71">
        <f t="shared" ca="1" si="17"/>
        <v>-279.10554939194748</v>
      </c>
    </row>
    <row r="522" spans="5:6" x14ac:dyDescent="0.25">
      <c r="E522" s="54">
        <f t="shared" ca="1" si="16"/>
        <v>0.6221015261145092</v>
      </c>
      <c r="F522" s="71">
        <f t="shared" ca="1" si="17"/>
        <v>18.071704388348298</v>
      </c>
    </row>
    <row r="523" spans="5:6" x14ac:dyDescent="0.25">
      <c r="E523" s="54">
        <f t="shared" ca="1" si="16"/>
        <v>0.80269236076172379</v>
      </c>
      <c r="F523" s="71">
        <f t="shared" ca="1" si="17"/>
        <v>38.023056524451647</v>
      </c>
    </row>
    <row r="524" spans="5:6" x14ac:dyDescent="0.25">
      <c r="E524" s="54">
        <f t="shared" ca="1" si="16"/>
        <v>4.8845074228545116E-3</v>
      </c>
      <c r="F524" s="71">
        <f t="shared" ca="1" si="17"/>
        <v>-1293.2425739836081</v>
      </c>
    </row>
    <row r="525" spans="5:6" x14ac:dyDescent="0.25">
      <c r="E525" s="54">
        <f t="shared" ca="1" si="16"/>
        <v>0.72168460621354824</v>
      </c>
      <c r="F525" s="71">
        <f t="shared" ca="1" si="17"/>
        <v>26.724510938972227</v>
      </c>
    </row>
    <row r="526" spans="5:6" x14ac:dyDescent="0.25">
      <c r="E526" s="54">
        <f t="shared" ca="1" si="16"/>
        <v>0.91644244491368598</v>
      </c>
      <c r="F526" s="71">
        <f t="shared" ca="1" si="17"/>
        <v>84.431255027663539</v>
      </c>
    </row>
    <row r="527" spans="5:6" x14ac:dyDescent="0.25">
      <c r="E527" s="54">
        <f t="shared" ca="1" si="16"/>
        <v>0.22524892439537358</v>
      </c>
      <c r="F527" s="71">
        <f t="shared" ca="1" si="17"/>
        <v>-13.37994363378678</v>
      </c>
    </row>
    <row r="528" spans="5:6" x14ac:dyDescent="0.25">
      <c r="E528" s="54">
        <f t="shared" ca="1" si="16"/>
        <v>5.2570164417187426E-2</v>
      </c>
      <c r="F528" s="71">
        <f t="shared" ca="1" si="17"/>
        <v>-109.99603008964095</v>
      </c>
    </row>
    <row r="529" spans="5:6" x14ac:dyDescent="0.25">
      <c r="E529" s="54">
        <f t="shared" ca="1" si="16"/>
        <v>0.12743518215380156</v>
      </c>
      <c r="F529" s="71">
        <f t="shared" ca="1" si="17"/>
        <v>-37.258401418998012</v>
      </c>
    </row>
    <row r="530" spans="5:6" x14ac:dyDescent="0.25">
      <c r="E530" s="54">
        <f t="shared" ca="1" si="16"/>
        <v>0.21893046406257843</v>
      </c>
      <c r="F530" s="71">
        <f t="shared" ca="1" si="17"/>
        <v>-14.341915638691187</v>
      </c>
    </row>
    <row r="531" spans="5:6" x14ac:dyDescent="0.25">
      <c r="E531" s="54">
        <f t="shared" ca="1" si="16"/>
        <v>0.55738136419935591</v>
      </c>
      <c r="F531" s="71">
        <f t="shared" ca="1" si="17"/>
        <v>13.644946360026957</v>
      </c>
    </row>
    <row r="532" spans="5:6" x14ac:dyDescent="0.25">
      <c r="E532" s="54">
        <f t="shared" ca="1" si="16"/>
        <v>0.58253506255841725</v>
      </c>
      <c r="F532" s="71">
        <f t="shared" ca="1" si="17"/>
        <v>15.305261905193589</v>
      </c>
    </row>
    <row r="533" spans="5:6" x14ac:dyDescent="0.25">
      <c r="E533" s="54">
        <f t="shared" ca="1" si="16"/>
        <v>0.31583476908585761</v>
      </c>
      <c r="F533" s="71">
        <f t="shared" ca="1" si="17"/>
        <v>-3.0625917386318502</v>
      </c>
    </row>
    <row r="534" spans="5:6" x14ac:dyDescent="0.25">
      <c r="E534" s="54">
        <f t="shared" ca="1" si="16"/>
        <v>0.74269466199284928</v>
      </c>
      <c r="F534" s="71">
        <f t="shared" ca="1" si="17"/>
        <v>29.102426229301528</v>
      </c>
    </row>
    <row r="535" spans="5:6" x14ac:dyDescent="0.25">
      <c r="E535" s="54">
        <f t="shared" ca="1" si="16"/>
        <v>3.8813466056269452E-2</v>
      </c>
      <c r="F535" s="71">
        <f t="shared" ca="1" si="17"/>
        <v>-153.20662122865033</v>
      </c>
    </row>
    <row r="536" spans="5:6" x14ac:dyDescent="0.25">
      <c r="E536" s="54">
        <f t="shared" ca="1" si="16"/>
        <v>0.434719379496875</v>
      </c>
      <c r="F536" s="71">
        <f t="shared" ca="1" si="17"/>
        <v>5.8398076757562238</v>
      </c>
    </row>
    <row r="537" spans="5:6" x14ac:dyDescent="0.25">
      <c r="E537" s="54">
        <f t="shared" ca="1" si="16"/>
        <v>0.91139209405923893</v>
      </c>
      <c r="F537" s="71">
        <f t="shared" ca="1" si="17"/>
        <v>79.981378433666009</v>
      </c>
    </row>
    <row r="538" spans="5:6" x14ac:dyDescent="0.25">
      <c r="E538" s="54">
        <f t="shared" ca="1" si="16"/>
        <v>0.6293867044800272</v>
      </c>
      <c r="F538" s="71">
        <f t="shared" ca="1" si="17"/>
        <v>18.609060333380356</v>
      </c>
    </row>
    <row r="539" spans="5:6" x14ac:dyDescent="0.25">
      <c r="E539" s="54">
        <f t="shared" ca="1" si="16"/>
        <v>0.31915916794113242</v>
      </c>
      <c r="F539" s="71">
        <f t="shared" ca="1" si="17"/>
        <v>-2.7666188613852114</v>
      </c>
    </row>
    <row r="540" spans="5:6" x14ac:dyDescent="0.25">
      <c r="E540" s="54">
        <f t="shared" ca="1" si="16"/>
        <v>5.1608552442644395E-2</v>
      </c>
      <c r="F540" s="71">
        <f t="shared" ca="1" si="17"/>
        <v>-112.27269334495433</v>
      </c>
    </row>
    <row r="541" spans="5:6" x14ac:dyDescent="0.25">
      <c r="E541" s="54">
        <f t="shared" ca="1" si="16"/>
        <v>8.3962254978184547E-2</v>
      </c>
      <c r="F541" s="71">
        <f t="shared" ca="1" si="17"/>
        <v>-64.055425898529734</v>
      </c>
    </row>
    <row r="542" spans="5:6" x14ac:dyDescent="0.25">
      <c r="E542" s="54">
        <f t="shared" ca="1" si="16"/>
        <v>0.66886277649428372</v>
      </c>
      <c r="F542" s="71">
        <f t="shared" ca="1" si="17"/>
        <v>21.731724975414512</v>
      </c>
    </row>
    <row r="543" spans="5:6" x14ac:dyDescent="0.25">
      <c r="E543" s="54">
        <f t="shared" ca="1" si="16"/>
        <v>0.78529413796931036</v>
      </c>
      <c r="F543" s="71">
        <f t="shared" ca="1" si="17"/>
        <v>35.01141057343883</v>
      </c>
    </row>
    <row r="544" spans="5:6" x14ac:dyDescent="0.25">
      <c r="E544" s="54">
        <f t="shared" ca="1" si="16"/>
        <v>0.95180783378100475</v>
      </c>
      <c r="F544" s="71">
        <f t="shared" ca="1" si="17"/>
        <v>141.08938060895258</v>
      </c>
    </row>
    <row r="545" spans="5:6" x14ac:dyDescent="0.25">
      <c r="E545" s="54">
        <f t="shared" ca="1" si="16"/>
        <v>0.29923420004393608</v>
      </c>
      <c r="F545" s="71">
        <f t="shared" ca="1" si="17"/>
        <v>-4.6044950977810313</v>
      </c>
    </row>
    <row r="546" spans="5:6" x14ac:dyDescent="0.25">
      <c r="E546" s="54">
        <f t="shared" ca="1" si="16"/>
        <v>9.9519203588451566E-2</v>
      </c>
      <c r="F546" s="71">
        <f t="shared" ca="1" si="17"/>
        <v>-51.871504717534719</v>
      </c>
    </row>
    <row r="547" spans="5:6" x14ac:dyDescent="0.25">
      <c r="E547" s="54">
        <f t="shared" ca="1" si="16"/>
        <v>0.23530063156052827</v>
      </c>
      <c r="F547" s="71">
        <f t="shared" ca="1" si="17"/>
        <v>-11.938053156319505</v>
      </c>
    </row>
    <row r="548" spans="5:6" x14ac:dyDescent="0.25">
      <c r="E548" s="54">
        <f t="shared" ca="1" si="16"/>
        <v>0.86499371511167411</v>
      </c>
      <c r="F548" s="71">
        <f t="shared" ca="1" si="17"/>
        <v>54.292758171525421</v>
      </c>
    </row>
    <row r="549" spans="5:6" x14ac:dyDescent="0.25">
      <c r="E549" s="54">
        <f t="shared" ca="1" si="16"/>
        <v>4.971753398213441E-2</v>
      </c>
      <c r="F549" s="71">
        <f t="shared" ca="1" si="17"/>
        <v>-117.00435580652683</v>
      </c>
    </row>
    <row r="550" spans="5:6" x14ac:dyDescent="0.25">
      <c r="E550" s="54">
        <f t="shared" ca="1" si="16"/>
        <v>0.72116806057528504</v>
      </c>
      <c r="F550" s="71">
        <f t="shared" ca="1" si="17"/>
        <v>26.669434835663061</v>
      </c>
    </row>
    <row r="551" spans="5:6" x14ac:dyDescent="0.25">
      <c r="E551" s="54">
        <f t="shared" ca="1" si="16"/>
        <v>0.69393979489767776</v>
      </c>
      <c r="F551" s="71">
        <f t="shared" ca="1" si="17"/>
        <v>23.956948891125592</v>
      </c>
    </row>
    <row r="552" spans="5:6" x14ac:dyDescent="0.25">
      <c r="E552" s="54">
        <f t="shared" ca="1" si="16"/>
        <v>0.56680138752827836</v>
      </c>
      <c r="F552" s="71">
        <f t="shared" ca="1" si="17"/>
        <v>14.259979231685326</v>
      </c>
    </row>
    <row r="553" spans="5:6" x14ac:dyDescent="0.25">
      <c r="E553" s="54">
        <f t="shared" ca="1" si="16"/>
        <v>0.88373614388553834</v>
      </c>
      <c r="F553" s="71">
        <f t="shared" ca="1" si="17"/>
        <v>62.299504070131462</v>
      </c>
    </row>
    <row r="554" spans="5:6" x14ac:dyDescent="0.25">
      <c r="E554" s="54">
        <f t="shared" ca="1" si="16"/>
        <v>0.56863971628658538</v>
      </c>
      <c r="F554" s="71">
        <f t="shared" ca="1" si="17"/>
        <v>14.380875218444697</v>
      </c>
    </row>
    <row r="555" spans="5:6" x14ac:dyDescent="0.25">
      <c r="E555" s="54">
        <f t="shared" ca="1" si="16"/>
        <v>0.48302096186754373</v>
      </c>
      <c r="F555" s="71">
        <f t="shared" ca="1" si="17"/>
        <v>8.932162611043525</v>
      </c>
    </row>
    <row r="556" spans="5:6" x14ac:dyDescent="0.25">
      <c r="E556" s="54">
        <f t="shared" ca="1" si="16"/>
        <v>0.34501365474825418</v>
      </c>
      <c r="F556" s="71">
        <f t="shared" ca="1" si="17"/>
        <v>-0.58835645567987882</v>
      </c>
    </row>
    <row r="557" spans="5:6" x14ac:dyDescent="0.25">
      <c r="E557" s="54">
        <f t="shared" ca="1" si="16"/>
        <v>0.76613738038401336</v>
      </c>
      <c r="F557" s="71">
        <f t="shared" ca="1" si="17"/>
        <v>32.138111107449816</v>
      </c>
    </row>
    <row r="558" spans="5:6" x14ac:dyDescent="0.25">
      <c r="E558" s="54">
        <f t="shared" ca="1" si="16"/>
        <v>0.53744000662066527</v>
      </c>
      <c r="F558" s="71">
        <f t="shared" ca="1" si="17"/>
        <v>12.363333777605815</v>
      </c>
    </row>
    <row r="559" spans="5:6" x14ac:dyDescent="0.25">
      <c r="E559" s="54">
        <f t="shared" ca="1" si="16"/>
        <v>0.80205976312653904</v>
      </c>
      <c r="F559" s="71">
        <f t="shared" ca="1" si="17"/>
        <v>37.905603123310414</v>
      </c>
    </row>
    <row r="560" spans="5:6" x14ac:dyDescent="0.25">
      <c r="E560" s="54">
        <f t="shared" ca="1" si="16"/>
        <v>0.85226020117891554</v>
      </c>
      <c r="F560" s="71">
        <f t="shared" ca="1" si="17"/>
        <v>49.950982336012267</v>
      </c>
    </row>
    <row r="561" spans="5:6" x14ac:dyDescent="0.25">
      <c r="E561" s="54">
        <f t="shared" ca="1" si="16"/>
        <v>0.20002809036103708</v>
      </c>
      <c r="F561" s="71">
        <f t="shared" ca="1" si="17"/>
        <v>-17.522530454309887</v>
      </c>
    </row>
    <row r="562" spans="5:6" x14ac:dyDescent="0.25">
      <c r="E562" s="54">
        <f t="shared" ca="1" si="16"/>
        <v>0.52505996472115202</v>
      </c>
      <c r="F562" s="71">
        <f t="shared" ca="1" si="17"/>
        <v>11.577825224237824</v>
      </c>
    </row>
    <row r="563" spans="5:6" x14ac:dyDescent="0.25">
      <c r="E563" s="54">
        <f t="shared" ca="1" si="16"/>
        <v>0.27246569152836431</v>
      </c>
      <c r="F563" s="71">
        <f t="shared" ca="1" si="17"/>
        <v>-7.3588951724469531</v>
      </c>
    </row>
    <row r="564" spans="5:6" x14ac:dyDescent="0.25">
      <c r="E564" s="54">
        <f t="shared" ca="1" si="16"/>
        <v>7.782595551354532E-2</v>
      </c>
      <c r="F564" s="71">
        <f t="shared" ca="1" si="17"/>
        <v>-70.163927978916519</v>
      </c>
    </row>
    <row r="565" spans="5:6" x14ac:dyDescent="0.25">
      <c r="E565" s="54">
        <f t="shared" ca="1" si="16"/>
        <v>0.11950714645302363</v>
      </c>
      <c r="F565" s="71">
        <f t="shared" ca="1" si="17"/>
        <v>-40.743642681186117</v>
      </c>
    </row>
    <row r="566" spans="5:6" x14ac:dyDescent="0.25">
      <c r="E566" s="54">
        <f t="shared" ca="1" si="16"/>
        <v>0.45542549870672722</v>
      </c>
      <c r="F566" s="71">
        <f t="shared" ca="1" si="17"/>
        <v>7.1808497086976928</v>
      </c>
    </row>
    <row r="567" spans="5:6" x14ac:dyDescent="0.25">
      <c r="E567" s="54">
        <f t="shared" ca="1" si="16"/>
        <v>0.35223204937625197</v>
      </c>
      <c r="F567" s="71">
        <f t="shared" ca="1" si="17"/>
        <v>-1.4481672650244803E-2</v>
      </c>
    </row>
    <row r="568" spans="5:6" x14ac:dyDescent="0.25">
      <c r="E568" s="54">
        <f t="shared" ca="1" si="16"/>
        <v>0.72392508400260935</v>
      </c>
      <c r="F568" s="71">
        <f t="shared" ca="1" si="17"/>
        <v>26.965143668697014</v>
      </c>
    </row>
    <row r="569" spans="5:6" x14ac:dyDescent="0.25">
      <c r="E569" s="54">
        <f t="shared" ca="1" si="16"/>
        <v>0.99689952121609871</v>
      </c>
      <c r="F569" s="71">
        <f t="shared" ca="1" si="17"/>
        <v>2063.2301081727005</v>
      </c>
    </row>
    <row r="570" spans="5:6" x14ac:dyDescent="0.25">
      <c r="E570" s="54">
        <f t="shared" ca="1" si="16"/>
        <v>0.64722125280968656</v>
      </c>
      <c r="F570" s="71">
        <f t="shared" ca="1" si="17"/>
        <v>19.971556109973292</v>
      </c>
    </row>
    <row r="571" spans="5:6" x14ac:dyDescent="0.25">
      <c r="E571" s="54">
        <f t="shared" ca="1" si="16"/>
        <v>0.51390535754471545</v>
      </c>
      <c r="F571" s="71">
        <f t="shared" ca="1" si="17"/>
        <v>10.874255589209087</v>
      </c>
    </row>
    <row r="572" spans="5:6" x14ac:dyDescent="0.25">
      <c r="E572" s="54">
        <f t="shared" ca="1" si="16"/>
        <v>0.91761372560240306</v>
      </c>
      <c r="F572" s="71">
        <f t="shared" ca="1" si="17"/>
        <v>85.539302981643516</v>
      </c>
    </row>
    <row r="573" spans="5:6" x14ac:dyDescent="0.25">
      <c r="E573" s="54">
        <f t="shared" ca="1" si="16"/>
        <v>0.77058126820859507</v>
      </c>
      <c r="F573" s="71">
        <f t="shared" ca="1" si="17"/>
        <v>32.769231438850156</v>
      </c>
    </row>
    <row r="574" spans="5:6" x14ac:dyDescent="0.25">
      <c r="E574" s="54">
        <f t="shared" ca="1" si="16"/>
        <v>0.96541698735402415</v>
      </c>
      <c r="F574" s="71">
        <f t="shared" ca="1" si="17"/>
        <v>193.35965720067685</v>
      </c>
    </row>
    <row r="575" spans="5:6" x14ac:dyDescent="0.25">
      <c r="E575" s="54">
        <f t="shared" ca="1" si="16"/>
        <v>0.39654627862612435</v>
      </c>
      <c r="F575" s="71">
        <f t="shared" ca="1" si="17"/>
        <v>3.260834395427116</v>
      </c>
    </row>
    <row r="576" spans="5:6" x14ac:dyDescent="0.25">
      <c r="E576" s="54">
        <f t="shared" ca="1" si="16"/>
        <v>0.24914463862086667</v>
      </c>
      <c r="F576" s="71">
        <f t="shared" ca="1" si="17"/>
        <v>-10.107777760493526</v>
      </c>
    </row>
    <row r="577" spans="5:6" x14ac:dyDescent="0.25">
      <c r="E577" s="54">
        <f t="shared" ca="1" si="16"/>
        <v>1.3553992530423664E-2</v>
      </c>
      <c r="F577" s="71">
        <f t="shared" ca="1" si="17"/>
        <v>-459.40778638020879</v>
      </c>
    </row>
    <row r="578" spans="5:6" x14ac:dyDescent="0.25">
      <c r="E578" s="54">
        <f t="shared" ca="1" si="16"/>
        <v>0.70496827729804834</v>
      </c>
      <c r="F578" s="71">
        <f t="shared" ca="1" si="17"/>
        <v>25.013308168310932</v>
      </c>
    </row>
    <row r="579" spans="5:6" x14ac:dyDescent="0.25">
      <c r="E579" s="54">
        <f t="shared" ca="1" si="16"/>
        <v>0.92011325971741798</v>
      </c>
      <c r="F579" s="71">
        <f t="shared" ca="1" si="17"/>
        <v>88.010080682016977</v>
      </c>
    </row>
    <row r="580" spans="5:6" x14ac:dyDescent="0.25">
      <c r="E580" s="54">
        <f t="shared" ref="E580:E643" ca="1" si="18">RAND()</f>
        <v>0.39388036232821699</v>
      </c>
      <c r="F580" s="71">
        <f t="shared" ref="F580:F643" ca="1" si="19">$C$3+$C$4*TAN(PI()*(E580-0.5))</f>
        <v>3.0737790673073278</v>
      </c>
    </row>
    <row r="581" spans="5:6" x14ac:dyDescent="0.25">
      <c r="E581" s="54">
        <f t="shared" ca="1" si="18"/>
        <v>0.45169477136091452</v>
      </c>
      <c r="F581" s="71">
        <f t="shared" ca="1" si="19"/>
        <v>6.9413771348544984</v>
      </c>
    </row>
    <row r="582" spans="5:6" x14ac:dyDescent="0.25">
      <c r="E582" s="54">
        <f t="shared" ca="1" si="18"/>
        <v>0.56596653206174985</v>
      </c>
      <c r="F582" s="71">
        <f t="shared" ca="1" si="19"/>
        <v>14.205174375559976</v>
      </c>
    </row>
    <row r="583" spans="5:6" x14ac:dyDescent="0.25">
      <c r="E583" s="54">
        <f t="shared" ca="1" si="18"/>
        <v>4.4199246967021044E-2</v>
      </c>
      <c r="F583" s="71">
        <f t="shared" ca="1" si="19"/>
        <v>-133.10717765186152</v>
      </c>
    </row>
    <row r="584" spans="5:6" x14ac:dyDescent="0.25">
      <c r="E584" s="54">
        <f t="shared" ca="1" si="18"/>
        <v>0.34120412001382971</v>
      </c>
      <c r="F584" s="71">
        <f t="shared" ca="1" si="19"/>
        <v>-0.89677409500178129</v>
      </c>
    </row>
    <row r="585" spans="5:6" x14ac:dyDescent="0.25">
      <c r="E585" s="54">
        <f t="shared" ca="1" si="18"/>
        <v>0.74595369715069282</v>
      </c>
      <c r="F585" s="71">
        <f t="shared" ca="1" si="19"/>
        <v>29.49788237814289</v>
      </c>
    </row>
    <row r="586" spans="5:6" x14ac:dyDescent="0.25">
      <c r="E586" s="54">
        <f t="shared" ca="1" si="18"/>
        <v>0.56180567734937015</v>
      </c>
      <c r="F586" s="71">
        <f t="shared" ca="1" si="19"/>
        <v>13.932915270445463</v>
      </c>
    </row>
    <row r="587" spans="5:6" x14ac:dyDescent="0.25">
      <c r="E587" s="54">
        <f t="shared" ca="1" si="18"/>
        <v>0.64874359235290435</v>
      </c>
      <c r="F587" s="71">
        <f t="shared" ca="1" si="19"/>
        <v>20.091270907376028</v>
      </c>
    </row>
    <row r="588" spans="5:6" x14ac:dyDescent="0.25">
      <c r="E588" s="54">
        <f t="shared" ca="1" si="18"/>
        <v>5.8892156692645581E-2</v>
      </c>
      <c r="F588" s="71">
        <f t="shared" ca="1" si="19"/>
        <v>-96.862987427328108</v>
      </c>
    </row>
    <row r="589" spans="5:6" x14ac:dyDescent="0.25">
      <c r="E589" s="54">
        <f t="shared" ca="1" si="18"/>
        <v>0.57434762399344286</v>
      </c>
      <c r="F589" s="71">
        <f t="shared" ca="1" si="19"/>
        <v>14.758243874860531</v>
      </c>
    </row>
    <row r="590" spans="5:6" x14ac:dyDescent="0.25">
      <c r="E590" s="54">
        <f t="shared" ca="1" si="18"/>
        <v>0.32329071391971775</v>
      </c>
      <c r="F590" s="71">
        <f t="shared" ca="1" si="19"/>
        <v>-2.4042330002317982</v>
      </c>
    </row>
    <row r="591" spans="5:6" x14ac:dyDescent="0.25">
      <c r="E591" s="54">
        <f t="shared" ca="1" si="18"/>
        <v>0.2525153807659466</v>
      </c>
      <c r="F591" s="71">
        <f t="shared" ca="1" si="19"/>
        <v>-9.6863797244597478</v>
      </c>
    </row>
    <row r="592" spans="5:6" x14ac:dyDescent="0.25">
      <c r="E592" s="54">
        <f t="shared" ca="1" si="18"/>
        <v>0.37679578279396064</v>
      </c>
      <c r="F592" s="71">
        <f t="shared" ca="1" si="19"/>
        <v>1.8476132925706974</v>
      </c>
    </row>
    <row r="593" spans="5:6" x14ac:dyDescent="0.25">
      <c r="E593" s="54">
        <f t="shared" ca="1" si="18"/>
        <v>0.61258436870693878</v>
      </c>
      <c r="F593" s="71">
        <f t="shared" ca="1" si="19"/>
        <v>17.384412653715007</v>
      </c>
    </row>
    <row r="594" spans="5:6" x14ac:dyDescent="0.25">
      <c r="E594" s="54">
        <f t="shared" ca="1" si="18"/>
        <v>0.44053935290347568</v>
      </c>
      <c r="F594" s="71">
        <f t="shared" ca="1" si="19"/>
        <v>6.2199063684822589</v>
      </c>
    </row>
    <row r="595" spans="5:6" x14ac:dyDescent="0.25">
      <c r="E595" s="54">
        <f t="shared" ca="1" si="18"/>
        <v>0.48752679806838783</v>
      </c>
      <c r="F595" s="71">
        <f t="shared" ca="1" si="19"/>
        <v>9.215884225828372</v>
      </c>
    </row>
    <row r="596" spans="5:6" x14ac:dyDescent="0.25">
      <c r="E596" s="54">
        <f t="shared" ca="1" si="18"/>
        <v>0.85472635544948428</v>
      </c>
      <c r="F596" s="71">
        <f t="shared" ca="1" si="19"/>
        <v>50.736400487984767</v>
      </c>
    </row>
    <row r="597" spans="5:6" x14ac:dyDescent="0.25">
      <c r="E597" s="54">
        <f t="shared" ca="1" si="18"/>
        <v>0.15352394768747646</v>
      </c>
      <c r="F597" s="71">
        <f t="shared" ca="1" si="19"/>
        <v>-28.200737422251628</v>
      </c>
    </row>
    <row r="598" spans="5:6" x14ac:dyDescent="0.25">
      <c r="E598" s="54">
        <f t="shared" ca="1" si="18"/>
        <v>0.92788542951693731</v>
      </c>
      <c r="F598" s="71">
        <f t="shared" ca="1" si="19"/>
        <v>96.763380787218566</v>
      </c>
    </row>
    <row r="599" spans="5:6" x14ac:dyDescent="0.25">
      <c r="E599" s="54">
        <f t="shared" ca="1" si="18"/>
        <v>0.81827320994331232</v>
      </c>
      <c r="F599" s="71">
        <f t="shared" ca="1" si="19"/>
        <v>41.140262019933047</v>
      </c>
    </row>
    <row r="600" spans="5:6" x14ac:dyDescent="0.25">
      <c r="E600" s="54">
        <f t="shared" ca="1" si="18"/>
        <v>0.28079800021441481</v>
      </c>
      <c r="F600" s="71">
        <f t="shared" ca="1" si="19"/>
        <v>-6.4611590621859847</v>
      </c>
    </row>
    <row r="601" spans="5:6" x14ac:dyDescent="0.25">
      <c r="E601" s="54">
        <f t="shared" ca="1" si="18"/>
        <v>0.93475621982423163</v>
      </c>
      <c r="F601" s="71">
        <f t="shared" ca="1" si="19"/>
        <v>106.20524468690795</v>
      </c>
    </row>
    <row r="602" spans="5:6" x14ac:dyDescent="0.25">
      <c r="E602" s="54">
        <f t="shared" ca="1" si="18"/>
        <v>0.54146279004926057</v>
      </c>
      <c r="F602" s="71">
        <f t="shared" ca="1" si="19"/>
        <v>12.620019076252081</v>
      </c>
    </row>
    <row r="603" spans="5:6" x14ac:dyDescent="0.25">
      <c r="E603" s="54">
        <f t="shared" ca="1" si="18"/>
        <v>8.6855909494839678E-2</v>
      </c>
      <c r="F603" s="71">
        <f t="shared" ca="1" si="19"/>
        <v>-61.467880423345562</v>
      </c>
    </row>
    <row r="604" spans="5:6" x14ac:dyDescent="0.25">
      <c r="E604" s="54">
        <f t="shared" ca="1" si="18"/>
        <v>8.9310357541220298E-2</v>
      </c>
      <c r="F604" s="71">
        <f t="shared" ca="1" si="19"/>
        <v>-59.401337627244402</v>
      </c>
    </row>
    <row r="605" spans="5:6" x14ac:dyDescent="0.25">
      <c r="E605" s="54">
        <f t="shared" ca="1" si="18"/>
        <v>0.26040274198377089</v>
      </c>
      <c r="F605" s="71">
        <f t="shared" ca="1" si="19"/>
        <v>-8.7336866357360812</v>
      </c>
    </row>
    <row r="606" spans="5:6" x14ac:dyDescent="0.25">
      <c r="E606" s="54">
        <f t="shared" ca="1" si="18"/>
        <v>0.32150936610240866</v>
      </c>
      <c r="F606" s="71">
        <f t="shared" ca="1" si="19"/>
        <v>-2.5597532961640397</v>
      </c>
    </row>
    <row r="607" spans="5:6" x14ac:dyDescent="0.25">
      <c r="E607" s="54">
        <f t="shared" ca="1" si="18"/>
        <v>0.16948173536944811</v>
      </c>
      <c r="F607" s="71">
        <f t="shared" ca="1" si="19"/>
        <v>-23.944168303579204</v>
      </c>
    </row>
    <row r="608" spans="5:6" x14ac:dyDescent="0.25">
      <c r="E608" s="54">
        <f t="shared" ca="1" si="18"/>
        <v>0.61363803017672636</v>
      </c>
      <c r="F608" s="71">
        <f t="shared" ca="1" si="19"/>
        <v>17.459733605671037</v>
      </c>
    </row>
    <row r="609" spans="5:6" x14ac:dyDescent="0.25">
      <c r="E609" s="54">
        <f t="shared" ca="1" si="18"/>
        <v>0.58951632183784641</v>
      </c>
      <c r="F609" s="71">
        <f t="shared" ca="1" si="19"/>
        <v>15.777596128969622</v>
      </c>
    </row>
    <row r="610" spans="5:6" x14ac:dyDescent="0.25">
      <c r="E610" s="54">
        <f t="shared" ca="1" si="18"/>
        <v>4.3832441136294698E-2</v>
      </c>
      <c r="F610" s="71">
        <f t="shared" ca="1" si="19"/>
        <v>-134.32021909288065</v>
      </c>
    </row>
    <row r="611" spans="5:6" x14ac:dyDescent="0.25">
      <c r="E611" s="54">
        <f t="shared" ca="1" si="18"/>
        <v>0.52825369670451927</v>
      </c>
      <c r="F611" s="71">
        <f t="shared" ca="1" si="19"/>
        <v>11.779908987562877</v>
      </c>
    </row>
    <row r="612" spans="5:6" x14ac:dyDescent="0.25">
      <c r="E612" s="54">
        <f t="shared" ca="1" si="18"/>
        <v>0.53385234973163864</v>
      </c>
      <c r="F612" s="71">
        <f t="shared" ca="1" si="19"/>
        <v>12.135061395883211</v>
      </c>
    </row>
    <row r="613" spans="5:6" x14ac:dyDescent="0.25">
      <c r="E613" s="54">
        <f t="shared" ca="1" si="18"/>
        <v>0.22964702660130554</v>
      </c>
      <c r="F613" s="71">
        <f t="shared" ca="1" si="19"/>
        <v>-12.736322693628598</v>
      </c>
    </row>
    <row r="614" spans="5:6" x14ac:dyDescent="0.25">
      <c r="E614" s="54">
        <f t="shared" ca="1" si="18"/>
        <v>0.86816674247368475</v>
      </c>
      <c r="F614" s="71">
        <f t="shared" ca="1" si="19"/>
        <v>55.496561275672683</v>
      </c>
    </row>
    <row r="615" spans="5:6" x14ac:dyDescent="0.25">
      <c r="E615" s="54">
        <f t="shared" ca="1" si="18"/>
        <v>0.14938175583179703</v>
      </c>
      <c r="F615" s="71">
        <f t="shared" ca="1" si="19"/>
        <v>-29.441403332968022</v>
      </c>
    </row>
    <row r="616" spans="5:6" x14ac:dyDescent="0.25">
      <c r="E616" s="54">
        <f t="shared" ca="1" si="18"/>
        <v>0.69885332056403882</v>
      </c>
      <c r="F616" s="71">
        <f t="shared" ca="1" si="19"/>
        <v>24.421057905804812</v>
      </c>
    </row>
    <row r="617" spans="5:6" x14ac:dyDescent="0.25">
      <c r="E617" s="54">
        <f t="shared" ca="1" si="18"/>
        <v>0.33421140463283217</v>
      </c>
      <c r="F617" s="71">
        <f t="shared" ca="1" si="19"/>
        <v>-1.473561039111015</v>
      </c>
    </row>
    <row r="618" spans="5:6" x14ac:dyDescent="0.25">
      <c r="E618" s="54">
        <f t="shared" ca="1" si="18"/>
        <v>0.80094492200921508</v>
      </c>
      <c r="F618" s="71">
        <f t="shared" ca="1" si="19"/>
        <v>37.700189556342799</v>
      </c>
    </row>
    <row r="619" spans="5:6" x14ac:dyDescent="0.25">
      <c r="E619" s="54">
        <f t="shared" ca="1" si="18"/>
        <v>0.31108922771154823</v>
      </c>
      <c r="F619" s="71">
        <f t="shared" ca="1" si="19"/>
        <v>-3.492170964981014</v>
      </c>
    </row>
    <row r="620" spans="5:6" x14ac:dyDescent="0.25">
      <c r="E620" s="54">
        <f t="shared" ca="1" si="18"/>
        <v>4.3328185051079826E-2</v>
      </c>
      <c r="F620" s="71">
        <f t="shared" ca="1" si="19"/>
        <v>-136.02112507088054</v>
      </c>
    </row>
    <row r="621" spans="5:6" x14ac:dyDescent="0.25">
      <c r="E621" s="54">
        <f t="shared" ca="1" si="18"/>
        <v>0.55354000625240429</v>
      </c>
      <c r="F621" s="71">
        <f t="shared" ca="1" si="19"/>
        <v>13.39610539239861</v>
      </c>
    </row>
    <row r="622" spans="5:6" x14ac:dyDescent="0.25">
      <c r="E622" s="54">
        <f t="shared" ca="1" si="18"/>
        <v>0.48985516024360243</v>
      </c>
      <c r="F622" s="71">
        <f t="shared" ca="1" si="19"/>
        <v>9.362365010148471</v>
      </c>
    </row>
    <row r="623" spans="5:6" x14ac:dyDescent="0.25">
      <c r="E623" s="54">
        <f t="shared" ca="1" si="18"/>
        <v>0.38853047304241939</v>
      </c>
      <c r="F623" s="71">
        <f t="shared" ca="1" si="19"/>
        <v>2.6950816029145113</v>
      </c>
    </row>
    <row r="624" spans="5:6" x14ac:dyDescent="0.25">
      <c r="E624" s="54">
        <f t="shared" ca="1" si="18"/>
        <v>0.59050415828193314</v>
      </c>
      <c r="F624" s="71">
        <f t="shared" ca="1" si="19"/>
        <v>15.844903917536193</v>
      </c>
    </row>
    <row r="625" spans="5:6" x14ac:dyDescent="0.25">
      <c r="E625" s="54">
        <f t="shared" ca="1" si="18"/>
        <v>1.2518979948777043E-2</v>
      </c>
      <c r="F625" s="71">
        <f t="shared" ca="1" si="19"/>
        <v>-498.26145368094382</v>
      </c>
    </row>
    <row r="626" spans="5:6" x14ac:dyDescent="0.25">
      <c r="E626" s="54">
        <f t="shared" ca="1" si="18"/>
        <v>0.45304636680644417</v>
      </c>
      <c r="F626" s="71">
        <f t="shared" ca="1" si="19"/>
        <v>7.0282306824919045</v>
      </c>
    </row>
    <row r="627" spans="5:6" x14ac:dyDescent="0.25">
      <c r="E627" s="54">
        <f t="shared" ca="1" si="18"/>
        <v>0.70141670117713839</v>
      </c>
      <c r="F627" s="71">
        <f t="shared" ca="1" si="19"/>
        <v>24.667293896426521</v>
      </c>
    </row>
    <row r="628" spans="5:6" x14ac:dyDescent="0.25">
      <c r="E628" s="54">
        <f t="shared" ca="1" si="18"/>
        <v>0.35171293043795226</v>
      </c>
      <c r="F628" s="71">
        <f t="shared" ca="1" si="19"/>
        <v>-5.5310190622265054E-2</v>
      </c>
    </row>
    <row r="629" spans="5:6" x14ac:dyDescent="0.25">
      <c r="E629" s="54">
        <f t="shared" ca="1" si="18"/>
        <v>2.4216498671860598E-2</v>
      </c>
      <c r="F629" s="71">
        <f t="shared" ca="1" si="19"/>
        <v>-252.37941009580646</v>
      </c>
    </row>
    <row r="630" spans="5:6" x14ac:dyDescent="0.25">
      <c r="E630" s="54">
        <f t="shared" ca="1" si="18"/>
        <v>0.96785285390820275</v>
      </c>
      <c r="F630" s="71">
        <f t="shared" ca="1" si="19"/>
        <v>207.35931388165713</v>
      </c>
    </row>
    <row r="631" spans="5:6" x14ac:dyDescent="0.25">
      <c r="E631" s="54">
        <f t="shared" ca="1" si="18"/>
        <v>0.3831635335655228</v>
      </c>
      <c r="F631" s="71">
        <f t="shared" ca="1" si="19"/>
        <v>2.3104758872539177</v>
      </c>
    </row>
    <row r="632" spans="5:6" x14ac:dyDescent="0.25">
      <c r="E632" s="54">
        <f t="shared" ca="1" si="18"/>
        <v>1.7417355993563755E-2</v>
      </c>
      <c r="F632" s="71">
        <f t="shared" ca="1" si="19"/>
        <v>-355.14398687217323</v>
      </c>
    </row>
    <row r="633" spans="5:6" x14ac:dyDescent="0.25">
      <c r="E633" s="54">
        <f t="shared" ca="1" si="18"/>
        <v>0.67702511318589442</v>
      </c>
      <c r="F633" s="71">
        <f t="shared" ca="1" si="19"/>
        <v>22.431727174102498</v>
      </c>
    </row>
    <row r="634" spans="5:6" x14ac:dyDescent="0.25">
      <c r="E634" s="54">
        <f t="shared" ca="1" si="18"/>
        <v>0.39184392603805074</v>
      </c>
      <c r="F634" s="71">
        <f t="shared" ca="1" si="19"/>
        <v>2.930160260655132</v>
      </c>
    </row>
    <row r="635" spans="5:6" x14ac:dyDescent="0.25">
      <c r="E635" s="54">
        <f t="shared" ca="1" si="18"/>
        <v>0.65123007809416678</v>
      </c>
      <c r="F635" s="71">
        <f t="shared" ca="1" si="19"/>
        <v>20.28805486853048</v>
      </c>
    </row>
    <row r="636" spans="5:6" x14ac:dyDescent="0.25">
      <c r="E636" s="54">
        <f t="shared" ca="1" si="18"/>
        <v>0.43127007320747368</v>
      </c>
      <c r="F636" s="71">
        <f t="shared" ca="1" si="19"/>
        <v>5.6131843632986254</v>
      </c>
    </row>
    <row r="637" spans="5:6" x14ac:dyDescent="0.25">
      <c r="E637" s="54">
        <f t="shared" ca="1" si="18"/>
        <v>0.49926356199776023</v>
      </c>
      <c r="F637" s="71">
        <f t="shared" ca="1" si="19"/>
        <v>9.9537281530871304</v>
      </c>
    </row>
    <row r="638" spans="5:6" x14ac:dyDescent="0.25">
      <c r="E638" s="54">
        <f t="shared" ca="1" si="18"/>
        <v>0.71551944388860522</v>
      </c>
      <c r="F638" s="71">
        <f t="shared" ca="1" si="19"/>
        <v>26.076677460423976</v>
      </c>
    </row>
    <row r="639" spans="5:6" x14ac:dyDescent="0.25">
      <c r="E639" s="54">
        <f t="shared" ca="1" si="18"/>
        <v>7.9166964916813076E-2</v>
      </c>
      <c r="F639" s="71">
        <f t="shared" ca="1" si="19"/>
        <v>-68.749879093831964</v>
      </c>
    </row>
    <row r="640" spans="5:6" x14ac:dyDescent="0.25">
      <c r="E640" s="54">
        <f t="shared" ca="1" si="18"/>
        <v>0.27143031234004034</v>
      </c>
      <c r="F640" s="71">
        <f t="shared" ca="1" si="19"/>
        <v>-7.4732809064012642</v>
      </c>
    </row>
    <row r="641" spans="5:6" x14ac:dyDescent="0.25">
      <c r="E641" s="54">
        <f t="shared" ca="1" si="18"/>
        <v>0.39538189260727397</v>
      </c>
      <c r="F641" s="71">
        <f t="shared" ca="1" si="19"/>
        <v>3.1792662479654199</v>
      </c>
    </row>
    <row r="642" spans="5:6" x14ac:dyDescent="0.25">
      <c r="E642" s="54">
        <f t="shared" ca="1" si="18"/>
        <v>0.31148878532587232</v>
      </c>
      <c r="F642" s="71">
        <f t="shared" ca="1" si="19"/>
        <v>-3.4556717304644877</v>
      </c>
    </row>
    <row r="643" spans="5:6" x14ac:dyDescent="0.25">
      <c r="E643" s="54">
        <f t="shared" ca="1" si="18"/>
        <v>0.34757294636067571</v>
      </c>
      <c r="F643" s="71">
        <f t="shared" ca="1" si="19"/>
        <v>-0.38334869562853058</v>
      </c>
    </row>
    <row r="644" spans="5:6" x14ac:dyDescent="0.25">
      <c r="E644" s="54">
        <f t="shared" ref="E644:E707" ca="1" si="20">RAND()</f>
        <v>0.72305028816841188</v>
      </c>
      <c r="F644" s="71">
        <f t="shared" ref="F644:F707" ca="1" si="21">$C$3+$C$4*TAN(PI()*(E644-0.5))</f>
        <v>26.870848649874322</v>
      </c>
    </row>
    <row r="645" spans="5:6" x14ac:dyDescent="0.25">
      <c r="E645" s="54">
        <f t="shared" ca="1" si="20"/>
        <v>7.6597196558516045E-2</v>
      </c>
      <c r="F645" s="71">
        <f t="shared" ca="1" si="21"/>
        <v>-71.502197300127023</v>
      </c>
    </row>
    <row r="646" spans="5:6" x14ac:dyDescent="0.25">
      <c r="E646" s="54">
        <f t="shared" ca="1" si="20"/>
        <v>0.49178275073855438</v>
      </c>
      <c r="F646" s="71">
        <f t="shared" ca="1" si="21"/>
        <v>9.483580277949347</v>
      </c>
    </row>
    <row r="647" spans="5:6" x14ac:dyDescent="0.25">
      <c r="E647" s="54">
        <f t="shared" ca="1" si="20"/>
        <v>0.76895801921175633</v>
      </c>
      <c r="F647" s="71">
        <f t="shared" ca="1" si="21"/>
        <v>32.53639847063814</v>
      </c>
    </row>
    <row r="648" spans="5:6" x14ac:dyDescent="0.25">
      <c r="E648" s="54">
        <f t="shared" ca="1" si="20"/>
        <v>0.54484403404247261</v>
      </c>
      <c r="F648" s="71">
        <f t="shared" ca="1" si="21"/>
        <v>12.836424085962527</v>
      </c>
    </row>
    <row r="649" spans="5:6" x14ac:dyDescent="0.25">
      <c r="E649" s="54">
        <f t="shared" ca="1" si="20"/>
        <v>0.21713175425548759</v>
      </c>
      <c r="F649" s="71">
        <f t="shared" ca="1" si="21"/>
        <v>-14.624290474144551</v>
      </c>
    </row>
    <row r="650" spans="5:6" x14ac:dyDescent="0.25">
      <c r="E650" s="54">
        <f t="shared" ca="1" si="20"/>
        <v>0.55923695913851434</v>
      </c>
      <c r="F650" s="71">
        <f t="shared" ca="1" si="21"/>
        <v>13.765538759551752</v>
      </c>
    </row>
    <row r="651" spans="5:6" x14ac:dyDescent="0.25">
      <c r="E651" s="54">
        <f t="shared" ca="1" si="20"/>
        <v>0.36901771622329393</v>
      </c>
      <c r="F651" s="71">
        <f t="shared" ca="1" si="21"/>
        <v>1.2718526133127419</v>
      </c>
    </row>
    <row r="652" spans="5:6" x14ac:dyDescent="0.25">
      <c r="E652" s="54">
        <f t="shared" ca="1" si="20"/>
        <v>0.22213036046582124</v>
      </c>
      <c r="F652" s="71">
        <f t="shared" ca="1" si="21"/>
        <v>-13.849046118494424</v>
      </c>
    </row>
    <row r="653" spans="5:6" x14ac:dyDescent="0.25">
      <c r="E653" s="54">
        <f t="shared" ca="1" si="20"/>
        <v>7.9597053722201161E-2</v>
      </c>
      <c r="F653" s="71">
        <f t="shared" ca="1" si="21"/>
        <v>-68.306250677957678</v>
      </c>
    </row>
    <row r="654" spans="5:6" x14ac:dyDescent="0.25">
      <c r="E654" s="54">
        <f t="shared" ca="1" si="20"/>
        <v>0.86396027237816297</v>
      </c>
      <c r="F654" s="71">
        <f t="shared" ca="1" si="21"/>
        <v>53.912088433262397</v>
      </c>
    </row>
    <row r="655" spans="5:6" x14ac:dyDescent="0.25">
      <c r="E655" s="54">
        <f t="shared" ca="1" si="20"/>
        <v>0.25903837460323786</v>
      </c>
      <c r="F655" s="71">
        <f t="shared" ca="1" si="21"/>
        <v>-8.8952759512162771</v>
      </c>
    </row>
    <row r="656" spans="5:6" x14ac:dyDescent="0.25">
      <c r="E656" s="54">
        <f t="shared" ca="1" si="20"/>
        <v>0.84314301854681206</v>
      </c>
      <c r="F656" s="71">
        <f t="shared" ca="1" si="21"/>
        <v>47.246352503035077</v>
      </c>
    </row>
    <row r="657" spans="5:6" x14ac:dyDescent="0.25">
      <c r="E657" s="54">
        <f t="shared" ca="1" si="20"/>
        <v>0.46236405520893387</v>
      </c>
      <c r="F657" s="71">
        <f t="shared" ca="1" si="21"/>
        <v>7.6241822492047397</v>
      </c>
    </row>
    <row r="658" spans="5:6" x14ac:dyDescent="0.25">
      <c r="E658" s="54">
        <f t="shared" ca="1" si="20"/>
        <v>7.9950850651106742E-2</v>
      </c>
      <c r="F658" s="71">
        <f t="shared" ca="1" si="21"/>
        <v>-67.944819423950705</v>
      </c>
    </row>
    <row r="659" spans="5:6" x14ac:dyDescent="0.25">
      <c r="E659" s="54">
        <f t="shared" ca="1" si="20"/>
        <v>0.67528159441244118</v>
      </c>
      <c r="F659" s="71">
        <f t="shared" ca="1" si="21"/>
        <v>22.280366266201135</v>
      </c>
    </row>
    <row r="660" spans="5:6" x14ac:dyDescent="0.25">
      <c r="E660" s="54">
        <f t="shared" ca="1" si="20"/>
        <v>0.14869810907110881</v>
      </c>
      <c r="F660" s="71">
        <f t="shared" ca="1" si="21"/>
        <v>-29.652305523326319</v>
      </c>
    </row>
    <row r="661" spans="5:6" x14ac:dyDescent="0.25">
      <c r="E661" s="54">
        <f t="shared" ca="1" si="20"/>
        <v>0.93644184290790411</v>
      </c>
      <c r="F661" s="71">
        <f t="shared" ca="1" si="21"/>
        <v>108.82863608150224</v>
      </c>
    </row>
    <row r="662" spans="5:6" x14ac:dyDescent="0.25">
      <c r="E662" s="54">
        <f t="shared" ca="1" si="20"/>
        <v>0.58052479091598985</v>
      </c>
      <c r="F662" s="71">
        <f t="shared" ca="1" si="21"/>
        <v>15.170289454445429</v>
      </c>
    </row>
    <row r="663" spans="5:6" x14ac:dyDescent="0.25">
      <c r="E663" s="54">
        <f t="shared" ca="1" si="20"/>
        <v>0.39611898796321177</v>
      </c>
      <c r="F663" s="71">
        <f t="shared" ca="1" si="21"/>
        <v>3.2309250998499284</v>
      </c>
    </row>
    <row r="664" spans="5:6" x14ac:dyDescent="0.25">
      <c r="E664" s="54">
        <f t="shared" ca="1" si="20"/>
        <v>0.97980747053844774</v>
      </c>
      <c r="F664" s="71">
        <f t="shared" ca="1" si="21"/>
        <v>324.85187598814002</v>
      </c>
    </row>
    <row r="665" spans="5:6" x14ac:dyDescent="0.25">
      <c r="E665" s="54">
        <f t="shared" ca="1" si="20"/>
        <v>0.65662774210305264</v>
      </c>
      <c r="F665" s="71">
        <f t="shared" ca="1" si="21"/>
        <v>20.720757260503859</v>
      </c>
    </row>
    <row r="666" spans="5:6" x14ac:dyDescent="0.25">
      <c r="E666" s="54">
        <f t="shared" ca="1" si="20"/>
        <v>0.73262343216994685</v>
      </c>
      <c r="F666" s="71">
        <f t="shared" ca="1" si="21"/>
        <v>27.927476193262972</v>
      </c>
    </row>
    <row r="667" spans="5:6" x14ac:dyDescent="0.25">
      <c r="E667" s="54">
        <f t="shared" ca="1" si="20"/>
        <v>0.97692254096735387</v>
      </c>
      <c r="F667" s="71">
        <f t="shared" ca="1" si="21"/>
        <v>285.3786585723239</v>
      </c>
    </row>
    <row r="668" spans="5:6" x14ac:dyDescent="0.25">
      <c r="E668" s="54">
        <f t="shared" ca="1" si="20"/>
        <v>0.41381266146499607</v>
      </c>
      <c r="F668" s="71">
        <f t="shared" ca="1" si="21"/>
        <v>4.4483509098556411</v>
      </c>
    </row>
    <row r="669" spans="5:6" x14ac:dyDescent="0.25">
      <c r="E669" s="54">
        <f t="shared" ca="1" si="20"/>
        <v>0.20560602670697503</v>
      </c>
      <c r="F669" s="71">
        <f t="shared" ca="1" si="21"/>
        <v>-16.532142450152179</v>
      </c>
    </row>
    <row r="670" spans="5:6" x14ac:dyDescent="0.25">
      <c r="E670" s="54">
        <f t="shared" ca="1" si="20"/>
        <v>0.91989308107797185</v>
      </c>
      <c r="F670" s="71">
        <f t="shared" ca="1" si="21"/>
        <v>87.786376912646347</v>
      </c>
    </row>
    <row r="671" spans="5:6" x14ac:dyDescent="0.25">
      <c r="E671" s="54">
        <f t="shared" ca="1" si="20"/>
        <v>0.2048508408177615</v>
      </c>
      <c r="F671" s="71">
        <f t="shared" ca="1" si="21"/>
        <v>-16.663512027662883</v>
      </c>
    </row>
    <row r="672" spans="5:6" x14ac:dyDescent="0.25">
      <c r="E672" s="54">
        <f t="shared" ca="1" si="20"/>
        <v>0.60650254106677493</v>
      </c>
      <c r="F672" s="71">
        <f t="shared" ca="1" si="21"/>
        <v>16.953176076452909</v>
      </c>
    </row>
    <row r="673" spans="5:6" x14ac:dyDescent="0.25">
      <c r="E673" s="54">
        <f t="shared" ca="1" si="20"/>
        <v>0.70038486026768443</v>
      </c>
      <c r="F673" s="71">
        <f t="shared" ca="1" si="21"/>
        <v>24.567829081320781</v>
      </c>
    </row>
    <row r="674" spans="5:6" x14ac:dyDescent="0.25">
      <c r="E674" s="54">
        <f t="shared" ca="1" si="20"/>
        <v>8.1530212956872905E-3</v>
      </c>
      <c r="F674" s="71">
        <f t="shared" ca="1" si="21"/>
        <v>-770.66832536572463</v>
      </c>
    </row>
    <row r="675" spans="5:6" x14ac:dyDescent="0.25">
      <c r="E675" s="54">
        <f t="shared" ca="1" si="20"/>
        <v>0.98553575635688551</v>
      </c>
      <c r="F675" s="71">
        <f t="shared" ca="1" si="21"/>
        <v>449.83048836594975</v>
      </c>
    </row>
    <row r="676" spans="5:6" x14ac:dyDescent="0.25">
      <c r="E676" s="54">
        <f t="shared" ca="1" si="20"/>
        <v>0.32262138752418212</v>
      </c>
      <c r="F676" s="71">
        <f t="shared" ca="1" si="21"/>
        <v>-2.4625411343742787</v>
      </c>
    </row>
    <row r="677" spans="5:6" x14ac:dyDescent="0.25">
      <c r="E677" s="54">
        <f t="shared" ca="1" si="20"/>
        <v>0.50334178502387328</v>
      </c>
      <c r="F677" s="71">
        <f t="shared" ca="1" si="21"/>
        <v>10.209978260210761</v>
      </c>
    </row>
    <row r="678" spans="5:6" x14ac:dyDescent="0.25">
      <c r="E678" s="54">
        <f t="shared" ca="1" si="20"/>
        <v>0.46972623655207235</v>
      </c>
      <c r="F678" s="71">
        <f t="shared" ca="1" si="21"/>
        <v>8.0920871960579106</v>
      </c>
    </row>
    <row r="679" spans="5:6" x14ac:dyDescent="0.25">
      <c r="E679" s="54">
        <f t="shared" ca="1" si="20"/>
        <v>0.44014674720459113</v>
      </c>
      <c r="F679" s="71">
        <f t="shared" ca="1" si="21"/>
        <v>6.1943510400731991</v>
      </c>
    </row>
    <row r="680" spans="5:6" x14ac:dyDescent="0.25">
      <c r="E680" s="54">
        <f t="shared" ca="1" si="20"/>
        <v>6.5520252211204832E-2</v>
      </c>
      <c r="F680" s="71">
        <f t="shared" ca="1" si="21"/>
        <v>-85.787671151621964</v>
      </c>
    </row>
    <row r="681" spans="5:6" x14ac:dyDescent="0.25">
      <c r="E681" s="54">
        <f t="shared" ca="1" si="20"/>
        <v>5.3957995723603935E-2</v>
      </c>
      <c r="F681" s="71">
        <f t="shared" ca="1" si="21"/>
        <v>-106.85206092340083</v>
      </c>
    </row>
    <row r="682" spans="5:6" x14ac:dyDescent="0.25">
      <c r="E682" s="54">
        <f t="shared" ca="1" si="20"/>
        <v>0.34620714234209682</v>
      </c>
      <c r="F682" s="71">
        <f t="shared" ca="1" si="21"/>
        <v>-0.49253900010378437</v>
      </c>
    </row>
    <row r="683" spans="5:6" x14ac:dyDescent="0.25">
      <c r="E683" s="54">
        <f t="shared" ca="1" si="20"/>
        <v>0.29908741307954789</v>
      </c>
      <c r="F683" s="71">
        <f t="shared" ca="1" si="21"/>
        <v>-4.6186406678208733</v>
      </c>
    </row>
    <row r="684" spans="5:6" x14ac:dyDescent="0.25">
      <c r="E684" s="54">
        <f t="shared" ca="1" si="20"/>
        <v>5.5309522928943644E-2</v>
      </c>
      <c r="F684" s="71">
        <f t="shared" ca="1" si="21"/>
        <v>-103.94055682467589</v>
      </c>
    </row>
    <row r="685" spans="5:6" x14ac:dyDescent="0.25">
      <c r="E685" s="54">
        <f t="shared" ca="1" si="20"/>
        <v>2.720408190029322E-2</v>
      </c>
      <c r="F685" s="71">
        <f t="shared" ca="1" si="21"/>
        <v>-223.4462295181176</v>
      </c>
    </row>
    <row r="686" spans="5:6" x14ac:dyDescent="0.25">
      <c r="E686" s="54">
        <f t="shared" ca="1" si="20"/>
        <v>0.34031101531756247</v>
      </c>
      <c r="F686" s="71">
        <f t="shared" ca="1" si="21"/>
        <v>-0.96965894709432376</v>
      </c>
    </row>
    <row r="687" spans="5:6" x14ac:dyDescent="0.25">
      <c r="E687" s="54">
        <f t="shared" ca="1" si="20"/>
        <v>0.80211872339976831</v>
      </c>
      <c r="F687" s="71">
        <f t="shared" ca="1" si="21"/>
        <v>37.916522636265569</v>
      </c>
    </row>
    <row r="688" spans="5:6" x14ac:dyDescent="0.25">
      <c r="E688" s="54">
        <f t="shared" ca="1" si="20"/>
        <v>1.1865753513290667E-2</v>
      </c>
      <c r="F688" s="71">
        <f t="shared" ca="1" si="21"/>
        <v>-526.27008319151184</v>
      </c>
    </row>
    <row r="689" spans="5:6" x14ac:dyDescent="0.25">
      <c r="E689" s="54">
        <f t="shared" ca="1" si="20"/>
        <v>0.89899954960850481</v>
      </c>
      <c r="F689" s="71">
        <f t="shared" ca="1" si="21"/>
        <v>70.901695217133323</v>
      </c>
    </row>
    <row r="690" spans="5:6" x14ac:dyDescent="0.25">
      <c r="E690" s="54">
        <f t="shared" ca="1" si="20"/>
        <v>0.1115551236064708</v>
      </c>
      <c r="F690" s="71">
        <f t="shared" ca="1" si="21"/>
        <v>-44.711967922510667</v>
      </c>
    </row>
    <row r="691" spans="5:6" x14ac:dyDescent="0.25">
      <c r="E691" s="54">
        <f t="shared" ca="1" si="20"/>
        <v>0.81388900443465118</v>
      </c>
      <c r="F691" s="71">
        <f t="shared" ca="1" si="21"/>
        <v>40.216727704004114</v>
      </c>
    </row>
    <row r="692" spans="5:6" x14ac:dyDescent="0.25">
      <c r="E692" s="54">
        <f t="shared" ca="1" si="20"/>
        <v>0.86441215500666235</v>
      </c>
      <c r="F692" s="71">
        <f t="shared" ca="1" si="21"/>
        <v>54.077869613655103</v>
      </c>
    </row>
    <row r="693" spans="5:6" x14ac:dyDescent="0.25">
      <c r="E693" s="54">
        <f t="shared" ca="1" si="20"/>
        <v>0.54019407240747386</v>
      </c>
      <c r="F693" s="71">
        <f t="shared" ca="1" si="21"/>
        <v>12.538977057996139</v>
      </c>
    </row>
    <row r="694" spans="5:6" x14ac:dyDescent="0.25">
      <c r="E694" s="54">
        <f t="shared" ca="1" si="20"/>
        <v>4.9405114896690305E-2</v>
      </c>
      <c r="F694" s="71">
        <f t="shared" ca="1" si="21"/>
        <v>-117.82065340669449</v>
      </c>
    </row>
    <row r="695" spans="5:6" x14ac:dyDescent="0.25">
      <c r="E695" s="54">
        <f t="shared" ca="1" si="20"/>
        <v>0.54593124221026235</v>
      </c>
      <c r="F695" s="71">
        <f t="shared" ca="1" si="21"/>
        <v>12.906143395545183</v>
      </c>
    </row>
    <row r="696" spans="5:6" x14ac:dyDescent="0.25">
      <c r="E696" s="54">
        <f t="shared" ca="1" si="20"/>
        <v>0.7310373217283056</v>
      </c>
      <c r="F696" s="71">
        <f t="shared" ca="1" si="21"/>
        <v>27.748541658673904</v>
      </c>
    </row>
    <row r="697" spans="5:6" x14ac:dyDescent="0.25">
      <c r="E697" s="54">
        <f t="shared" ca="1" si="20"/>
        <v>0.39850407060343962</v>
      </c>
      <c r="F697" s="71">
        <f t="shared" ca="1" si="21"/>
        <v>3.3975313705940904</v>
      </c>
    </row>
    <row r="698" spans="5:6" x14ac:dyDescent="0.25">
      <c r="E698" s="54">
        <f t="shared" ca="1" si="20"/>
        <v>0.32081652564397112</v>
      </c>
      <c r="F698" s="71">
        <f t="shared" ca="1" si="21"/>
        <v>-2.6205367537428579</v>
      </c>
    </row>
    <row r="699" spans="5:6" x14ac:dyDescent="0.25">
      <c r="E699" s="54">
        <f t="shared" ca="1" si="20"/>
        <v>0.83388930590249788</v>
      </c>
      <c r="F699" s="71">
        <f t="shared" ca="1" si="21"/>
        <v>44.781171448360404</v>
      </c>
    </row>
    <row r="700" spans="5:6" x14ac:dyDescent="0.25">
      <c r="E700" s="54">
        <f t="shared" ca="1" si="20"/>
        <v>0.64605263182856676</v>
      </c>
      <c r="F700" s="71">
        <f t="shared" ca="1" si="21"/>
        <v>19.880044207445366</v>
      </c>
    </row>
    <row r="701" spans="5:6" x14ac:dyDescent="0.25">
      <c r="E701" s="54">
        <f t="shared" ca="1" si="20"/>
        <v>0.61517199745005868</v>
      </c>
      <c r="F701" s="71">
        <f t="shared" ca="1" si="21"/>
        <v>17.569722739028578</v>
      </c>
    </row>
    <row r="702" spans="5:6" x14ac:dyDescent="0.25">
      <c r="E702" s="54">
        <f t="shared" ca="1" si="20"/>
        <v>0.6489228797468205</v>
      </c>
      <c r="F702" s="71">
        <f t="shared" ca="1" si="21"/>
        <v>20.105407768233494</v>
      </c>
    </row>
    <row r="703" spans="5:6" x14ac:dyDescent="0.25">
      <c r="E703" s="54">
        <f t="shared" ca="1" si="20"/>
        <v>0.82275755709730714</v>
      </c>
      <c r="F703" s="71">
        <f t="shared" ca="1" si="21"/>
        <v>42.126794411053858</v>
      </c>
    </row>
    <row r="704" spans="5:6" x14ac:dyDescent="0.25">
      <c r="E704" s="54">
        <f t="shared" ca="1" si="20"/>
        <v>7.5586595242777999E-2</v>
      </c>
      <c r="F704" s="71">
        <f t="shared" ca="1" si="21"/>
        <v>-72.634833226113287</v>
      </c>
    </row>
    <row r="705" spans="5:6" x14ac:dyDescent="0.25">
      <c r="E705" s="54">
        <f t="shared" ca="1" si="20"/>
        <v>0.27201059344846479</v>
      </c>
      <c r="F705" s="71">
        <f t="shared" ca="1" si="21"/>
        <v>-7.4090933124275651</v>
      </c>
    </row>
    <row r="706" spans="5:6" x14ac:dyDescent="0.25">
      <c r="E706" s="54">
        <f t="shared" ca="1" si="20"/>
        <v>0.23903602227041698</v>
      </c>
      <c r="F706" s="71">
        <f t="shared" ca="1" si="21"/>
        <v>-11.427508255195534</v>
      </c>
    </row>
    <row r="707" spans="5:6" x14ac:dyDescent="0.25">
      <c r="E707" s="54">
        <f t="shared" ca="1" si="20"/>
        <v>0.34413301067275104</v>
      </c>
      <c r="F707" s="71">
        <f t="shared" ca="1" si="21"/>
        <v>-0.65930182121614322</v>
      </c>
    </row>
    <row r="708" spans="5:6" x14ac:dyDescent="0.25">
      <c r="E708" s="54">
        <f t="shared" ref="E708:E771" ca="1" si="22">RAND()</f>
        <v>0.23872203395397673</v>
      </c>
      <c r="F708" s="71">
        <f t="shared" ref="F708:F771" ca="1" si="23">$C$3+$C$4*TAN(PI()*(E708-0.5))</f>
        <v>-11.46992679440153</v>
      </c>
    </row>
    <row r="709" spans="5:6" x14ac:dyDescent="0.25">
      <c r="E709" s="54">
        <f t="shared" ca="1" si="22"/>
        <v>0.53571548076493347</v>
      </c>
      <c r="F709" s="71">
        <f t="shared" ca="1" si="23"/>
        <v>12.253534838528068</v>
      </c>
    </row>
    <row r="710" spans="5:6" x14ac:dyDescent="0.25">
      <c r="E710" s="54">
        <f t="shared" ca="1" si="22"/>
        <v>0.29425255366325209</v>
      </c>
      <c r="F710" s="71">
        <f t="shared" ca="1" si="23"/>
        <v>-5.0899928571960533</v>
      </c>
    </row>
    <row r="711" spans="5:6" x14ac:dyDescent="0.25">
      <c r="E711" s="54">
        <f t="shared" ca="1" si="22"/>
        <v>0.23636453561691539</v>
      </c>
      <c r="F711" s="71">
        <f t="shared" ca="1" si="23"/>
        <v>-11.791313447102731</v>
      </c>
    </row>
    <row r="712" spans="5:6" x14ac:dyDescent="0.25">
      <c r="E712" s="54">
        <f t="shared" ca="1" si="22"/>
        <v>0.91940039957217934</v>
      </c>
      <c r="F712" s="71">
        <f t="shared" ca="1" si="23"/>
        <v>87.290141071567163</v>
      </c>
    </row>
    <row r="713" spans="5:6" x14ac:dyDescent="0.25">
      <c r="E713" s="54">
        <f t="shared" ca="1" si="22"/>
        <v>0.62299535795125127</v>
      </c>
      <c r="F713" s="71">
        <f t="shared" ca="1" si="23"/>
        <v>18.137087348181968</v>
      </c>
    </row>
    <row r="714" spans="5:6" x14ac:dyDescent="0.25">
      <c r="E714" s="54">
        <f t="shared" ca="1" si="22"/>
        <v>7.2078724512817716E-2</v>
      </c>
      <c r="F714" s="71">
        <f t="shared" ca="1" si="23"/>
        <v>-76.808041920550011</v>
      </c>
    </row>
    <row r="715" spans="5:6" x14ac:dyDescent="0.25">
      <c r="E715" s="54">
        <f t="shared" ca="1" si="22"/>
        <v>0.56623475918787447</v>
      </c>
      <c r="F715" s="71">
        <f t="shared" ca="1" si="23"/>
        <v>14.22277576453523</v>
      </c>
    </row>
    <row r="716" spans="5:6" x14ac:dyDescent="0.25">
      <c r="E716" s="54">
        <f t="shared" ca="1" si="22"/>
        <v>0.48221766099246</v>
      </c>
      <c r="F716" s="71">
        <f t="shared" ca="1" si="23"/>
        <v>8.8815389172471573</v>
      </c>
    </row>
    <row r="717" spans="5:6" x14ac:dyDescent="0.25">
      <c r="E717" s="54">
        <f t="shared" ca="1" si="22"/>
        <v>0.42202127517425025</v>
      </c>
      <c r="F717" s="71">
        <f t="shared" ca="1" si="23"/>
        <v>5.0000270741486368</v>
      </c>
    </row>
    <row r="718" spans="5:6" x14ac:dyDescent="0.25">
      <c r="E718" s="54">
        <f t="shared" ca="1" si="22"/>
        <v>0.2402459639246074</v>
      </c>
      <c r="F718" s="71">
        <f t="shared" ca="1" si="23"/>
        <v>-11.264884374380237</v>
      </c>
    </row>
    <row r="719" spans="5:6" x14ac:dyDescent="0.25">
      <c r="E719" s="54">
        <f t="shared" ca="1" si="22"/>
        <v>0.91553058395416886</v>
      </c>
      <c r="F719" s="71">
        <f t="shared" ca="1" si="23"/>
        <v>83.589411441353164</v>
      </c>
    </row>
    <row r="720" spans="5:6" x14ac:dyDescent="0.25">
      <c r="E720" s="54">
        <f t="shared" ca="1" si="22"/>
        <v>0.40264934817640596</v>
      </c>
      <c r="F720" s="71">
        <f t="shared" ca="1" si="23"/>
        <v>3.685151410504897</v>
      </c>
    </row>
    <row r="721" spans="5:6" x14ac:dyDescent="0.25">
      <c r="E721" s="54">
        <f t="shared" ca="1" si="22"/>
        <v>0.40501332055822159</v>
      </c>
      <c r="F721" s="71">
        <f t="shared" ca="1" si="23"/>
        <v>3.8481127618905573</v>
      </c>
    </row>
    <row r="722" spans="5:6" x14ac:dyDescent="0.25">
      <c r="E722" s="54">
        <f t="shared" ca="1" si="22"/>
        <v>8.9657084924165464E-2</v>
      </c>
      <c r="F722" s="71">
        <f t="shared" ca="1" si="23"/>
        <v>-59.118294427645111</v>
      </c>
    </row>
    <row r="723" spans="5:6" x14ac:dyDescent="0.25">
      <c r="E723" s="54">
        <f t="shared" ca="1" si="22"/>
        <v>0.10409735091418526</v>
      </c>
      <c r="F723" s="71">
        <f t="shared" ca="1" si="23"/>
        <v>-48.960278686531026</v>
      </c>
    </row>
    <row r="724" spans="5:6" x14ac:dyDescent="0.25">
      <c r="E724" s="54">
        <f t="shared" ca="1" si="22"/>
        <v>0.93920390124419362</v>
      </c>
      <c r="F724" s="71">
        <f t="shared" ca="1" si="23"/>
        <v>113.43750041427859</v>
      </c>
    </row>
    <row r="725" spans="5:6" x14ac:dyDescent="0.25">
      <c r="E725" s="54">
        <f t="shared" ca="1" si="22"/>
        <v>0.93500253443135806</v>
      </c>
      <c r="F725" s="71">
        <f t="shared" ca="1" si="23"/>
        <v>106.5802195811939</v>
      </c>
    </row>
    <row r="726" spans="5:6" x14ac:dyDescent="0.25">
      <c r="E726" s="54">
        <f t="shared" ca="1" si="22"/>
        <v>0.1395831943594078</v>
      </c>
      <c r="F726" s="71">
        <f t="shared" ca="1" si="23"/>
        <v>-32.647025579388881</v>
      </c>
    </row>
    <row r="727" spans="5:6" x14ac:dyDescent="0.25">
      <c r="E727" s="54">
        <f t="shared" ca="1" si="22"/>
        <v>0.58445680497217856</v>
      </c>
      <c r="F727" s="71">
        <f t="shared" ca="1" si="23"/>
        <v>15.434713707548282</v>
      </c>
    </row>
    <row r="728" spans="5:6" x14ac:dyDescent="0.25">
      <c r="E728" s="54">
        <f t="shared" ca="1" si="22"/>
        <v>0.68164370427257293</v>
      </c>
      <c r="F728" s="71">
        <f t="shared" ca="1" si="23"/>
        <v>22.837734490491361</v>
      </c>
    </row>
    <row r="729" spans="5:6" x14ac:dyDescent="0.25">
      <c r="E729" s="54">
        <f t="shared" ca="1" si="22"/>
        <v>0.56877389896448727</v>
      </c>
      <c r="F729" s="71">
        <f t="shared" ca="1" si="23"/>
        <v>14.389711499419338</v>
      </c>
    </row>
    <row r="730" spans="5:6" x14ac:dyDescent="0.25">
      <c r="E730" s="54">
        <f t="shared" ca="1" si="22"/>
        <v>0.91500345931105875</v>
      </c>
      <c r="F730" s="71">
        <f t="shared" ca="1" si="23"/>
        <v>83.110808832568523</v>
      </c>
    </row>
    <row r="731" spans="5:6" x14ac:dyDescent="0.25">
      <c r="E731" s="54">
        <f t="shared" ca="1" si="22"/>
        <v>0.11577311776108201</v>
      </c>
      <c r="F731" s="71">
        <f t="shared" ca="1" si="23"/>
        <v>-42.542162372953136</v>
      </c>
    </row>
    <row r="732" spans="5:6" x14ac:dyDescent="0.25">
      <c r="E732" s="54">
        <f t="shared" ca="1" si="22"/>
        <v>0.43149674337300759</v>
      </c>
      <c r="F732" s="71">
        <f t="shared" ca="1" si="23"/>
        <v>5.6281093343081654</v>
      </c>
    </row>
    <row r="733" spans="5:6" x14ac:dyDescent="0.25">
      <c r="E733" s="54">
        <f t="shared" ca="1" si="22"/>
        <v>0.46853578895087677</v>
      </c>
      <c r="F733" s="71">
        <f t="shared" ca="1" si="23"/>
        <v>8.0165811903510189</v>
      </c>
    </row>
    <row r="734" spans="5:6" x14ac:dyDescent="0.25">
      <c r="E734" s="54">
        <f t="shared" ca="1" si="22"/>
        <v>3.1171281620980706E-2</v>
      </c>
      <c r="F734" s="71">
        <f t="shared" ca="1" si="23"/>
        <v>-193.57951956721467</v>
      </c>
    </row>
    <row r="735" spans="5:6" x14ac:dyDescent="0.25">
      <c r="E735" s="54">
        <f t="shared" ca="1" si="22"/>
        <v>0.57257254825445658</v>
      </c>
      <c r="F735" s="71">
        <f t="shared" ca="1" si="23"/>
        <v>14.640554580941956</v>
      </c>
    </row>
    <row r="736" spans="5:6" x14ac:dyDescent="0.25">
      <c r="E736" s="54">
        <f t="shared" ca="1" si="22"/>
        <v>0.79604538990425444</v>
      </c>
      <c r="F736" s="71">
        <f t="shared" ca="1" si="23"/>
        <v>36.820499809310917</v>
      </c>
    </row>
    <row r="737" spans="5:6" x14ac:dyDescent="0.25">
      <c r="E737" s="54">
        <f t="shared" ca="1" si="22"/>
        <v>0.32172504227333643</v>
      </c>
      <c r="F737" s="71">
        <f t="shared" ca="1" si="23"/>
        <v>-2.5408657773409118</v>
      </c>
    </row>
    <row r="738" spans="5:6" x14ac:dyDescent="0.25">
      <c r="E738" s="54">
        <f t="shared" ca="1" si="22"/>
        <v>0.45996870796229816</v>
      </c>
      <c r="F738" s="71">
        <f t="shared" ca="1" si="23"/>
        <v>7.4714148917529126</v>
      </c>
    </row>
    <row r="739" spans="5:6" x14ac:dyDescent="0.25">
      <c r="E739" s="54">
        <f t="shared" ca="1" si="22"/>
        <v>0.43095019773782284</v>
      </c>
      <c r="F739" s="71">
        <f t="shared" ca="1" si="23"/>
        <v>5.5921144033458789</v>
      </c>
    </row>
    <row r="740" spans="5:6" x14ac:dyDescent="0.25">
      <c r="E740" s="54">
        <f t="shared" ca="1" si="22"/>
        <v>0.79742143498822915</v>
      </c>
      <c r="F740" s="71">
        <f t="shared" ca="1" si="23"/>
        <v>37.063855778375441</v>
      </c>
    </row>
    <row r="741" spans="5:6" x14ac:dyDescent="0.25">
      <c r="E741" s="54">
        <f t="shared" ca="1" si="22"/>
        <v>8.0206909278660588E-2</v>
      </c>
      <c r="F741" s="71">
        <f t="shared" ca="1" si="23"/>
        <v>-67.685182634980208</v>
      </c>
    </row>
    <row r="742" spans="5:6" x14ac:dyDescent="0.25">
      <c r="E742" s="54">
        <f t="shared" ca="1" si="22"/>
        <v>2.5628829490892402E-2</v>
      </c>
      <c r="F742" s="71">
        <f t="shared" ca="1" si="23"/>
        <v>-237.86286150751397</v>
      </c>
    </row>
    <row r="743" spans="5:6" x14ac:dyDescent="0.25">
      <c r="E743" s="54">
        <f t="shared" ca="1" si="22"/>
        <v>0.48439782355208993</v>
      </c>
      <c r="F743" s="71">
        <f t="shared" ca="1" si="23"/>
        <v>9.0189005066157151</v>
      </c>
    </row>
    <row r="744" spans="5:6" x14ac:dyDescent="0.25">
      <c r="E744" s="54">
        <f t="shared" ca="1" si="22"/>
        <v>0.68610131442947841</v>
      </c>
      <c r="F744" s="71">
        <f t="shared" ca="1" si="23"/>
        <v>23.236826033225917</v>
      </c>
    </row>
    <row r="745" spans="5:6" x14ac:dyDescent="0.25">
      <c r="E745" s="54">
        <f t="shared" ca="1" si="22"/>
        <v>2.5307456813012164E-2</v>
      </c>
      <c r="F745" s="71">
        <f t="shared" ca="1" si="23"/>
        <v>-241.02396488136779</v>
      </c>
    </row>
    <row r="746" spans="5:6" x14ac:dyDescent="0.25">
      <c r="E746" s="54">
        <f t="shared" ca="1" si="22"/>
        <v>0.65465170890520652</v>
      </c>
      <c r="F746" s="71">
        <f t="shared" ca="1" si="23"/>
        <v>20.561452412794914</v>
      </c>
    </row>
    <row r="747" spans="5:6" x14ac:dyDescent="0.25">
      <c r="E747" s="54">
        <f t="shared" ca="1" si="22"/>
        <v>1.2456454434731867E-2</v>
      </c>
      <c r="F747" s="71">
        <f t="shared" ca="1" si="23"/>
        <v>-500.81531213671832</v>
      </c>
    </row>
    <row r="748" spans="5:6" x14ac:dyDescent="0.25">
      <c r="E748" s="54">
        <f t="shared" ca="1" si="22"/>
        <v>0.41564533686051086</v>
      </c>
      <c r="F748" s="71">
        <f t="shared" ca="1" si="23"/>
        <v>4.5721773416941378</v>
      </c>
    </row>
    <row r="749" spans="5:6" x14ac:dyDescent="0.25">
      <c r="E749" s="54">
        <f t="shared" ca="1" si="22"/>
        <v>0.91135704434079157</v>
      </c>
      <c r="F749" s="71">
        <f t="shared" ca="1" si="23"/>
        <v>79.952224354024167</v>
      </c>
    </row>
    <row r="750" spans="5:6" x14ac:dyDescent="0.25">
      <c r="E750" s="54">
        <f t="shared" ca="1" si="22"/>
        <v>0.72265471445123397</v>
      </c>
      <c r="F750" s="71">
        <f t="shared" ca="1" si="23"/>
        <v>26.828352890865865</v>
      </c>
    </row>
    <row r="751" spans="5:6" x14ac:dyDescent="0.25">
      <c r="E751" s="54">
        <f t="shared" ca="1" si="22"/>
        <v>0.64611018894851946</v>
      </c>
      <c r="F751" s="71">
        <f t="shared" ca="1" si="23"/>
        <v>19.884543574600784</v>
      </c>
    </row>
    <row r="752" spans="5:6" x14ac:dyDescent="0.25">
      <c r="E752" s="54">
        <f t="shared" ca="1" si="22"/>
        <v>0.29523739321477427</v>
      </c>
      <c r="F752" s="71">
        <f t="shared" ca="1" si="23"/>
        <v>-4.9931134011910885</v>
      </c>
    </row>
    <row r="753" spans="5:6" x14ac:dyDescent="0.25">
      <c r="E753" s="54">
        <f t="shared" ca="1" si="22"/>
        <v>0.65451502291168684</v>
      </c>
      <c r="F753" s="71">
        <f t="shared" ca="1" si="23"/>
        <v>20.550471746885183</v>
      </c>
    </row>
    <row r="754" spans="5:6" x14ac:dyDescent="0.25">
      <c r="E754" s="54">
        <f t="shared" ca="1" si="22"/>
        <v>0.35180932952609079</v>
      </c>
      <c r="F754" s="71">
        <f t="shared" ca="1" si="23"/>
        <v>-4.7723382056016561E-2</v>
      </c>
    </row>
    <row r="755" spans="5:6" x14ac:dyDescent="0.25">
      <c r="E755" s="54">
        <f t="shared" ca="1" si="22"/>
        <v>0.87608693824733552</v>
      </c>
      <c r="F755" s="71">
        <f t="shared" ca="1" si="23"/>
        <v>58.754492464161899</v>
      </c>
    </row>
    <row r="756" spans="5:6" x14ac:dyDescent="0.25">
      <c r="E756" s="54">
        <f t="shared" ca="1" si="22"/>
        <v>0.45251161208176993</v>
      </c>
      <c r="F756" s="71">
        <f t="shared" ca="1" si="23"/>
        <v>6.9938806147011503</v>
      </c>
    </row>
    <row r="757" spans="5:6" x14ac:dyDescent="0.25">
      <c r="E757" s="54">
        <f t="shared" ca="1" si="22"/>
        <v>0.99500143138993136</v>
      </c>
      <c r="F757" s="71">
        <f t="shared" ca="1" si="23"/>
        <v>1283.4994580691082</v>
      </c>
    </row>
    <row r="758" spans="5:6" x14ac:dyDescent="0.25">
      <c r="E758" s="54">
        <f t="shared" ca="1" si="22"/>
        <v>0.60250452139318356</v>
      </c>
      <c r="F758" s="71">
        <f t="shared" ca="1" si="23"/>
        <v>16.672820500859316</v>
      </c>
    </row>
    <row r="759" spans="5:6" x14ac:dyDescent="0.25">
      <c r="E759" s="54">
        <f t="shared" ca="1" si="22"/>
        <v>0.9953966239839136</v>
      </c>
      <c r="F759" s="71">
        <f t="shared" ca="1" si="23"/>
        <v>1392.8446493387785</v>
      </c>
    </row>
    <row r="760" spans="5:6" x14ac:dyDescent="0.25">
      <c r="E760" s="54">
        <f t="shared" ca="1" si="22"/>
        <v>0.147392562590139</v>
      </c>
      <c r="F760" s="71">
        <f t="shared" ca="1" si="23"/>
        <v>-30.06009386333929</v>
      </c>
    </row>
    <row r="761" spans="5:6" x14ac:dyDescent="0.25">
      <c r="E761" s="54">
        <f t="shared" ca="1" si="22"/>
        <v>0.90830653418797624</v>
      </c>
      <c r="F761" s="71">
        <f t="shared" ca="1" si="23"/>
        <v>77.497999829298166</v>
      </c>
    </row>
    <row r="762" spans="5:6" x14ac:dyDescent="0.25">
      <c r="E762" s="54">
        <f t="shared" ca="1" si="22"/>
        <v>0.8157565861065551</v>
      </c>
      <c r="F762" s="71">
        <f t="shared" ca="1" si="23"/>
        <v>40.605372524576509</v>
      </c>
    </row>
    <row r="763" spans="5:6" x14ac:dyDescent="0.25">
      <c r="E763" s="54">
        <f t="shared" ca="1" si="22"/>
        <v>6.4151733296722524E-2</v>
      </c>
      <c r="F763" s="71">
        <f t="shared" ca="1" si="23"/>
        <v>-87.889322990723983</v>
      </c>
    </row>
    <row r="764" spans="5:6" x14ac:dyDescent="0.25">
      <c r="E764" s="54">
        <f t="shared" ca="1" si="22"/>
        <v>0.7140461657952627</v>
      </c>
      <c r="F764" s="71">
        <f t="shared" ca="1" si="23"/>
        <v>25.924859199787424</v>
      </c>
    </row>
    <row r="765" spans="5:6" x14ac:dyDescent="0.25">
      <c r="E765" s="54">
        <f t="shared" ca="1" si="22"/>
        <v>0.31262808448494006</v>
      </c>
      <c r="F765" s="71">
        <f t="shared" ca="1" si="23"/>
        <v>-3.3519350652241222</v>
      </c>
    </row>
    <row r="766" spans="5:6" x14ac:dyDescent="0.25">
      <c r="E766" s="54">
        <f t="shared" ca="1" si="22"/>
        <v>0.68781737704086843</v>
      </c>
      <c r="F766" s="71">
        <f t="shared" ca="1" si="23"/>
        <v>23.392436470740471</v>
      </c>
    </row>
    <row r="767" spans="5:6" x14ac:dyDescent="0.25">
      <c r="E767" s="54">
        <f t="shared" ca="1" si="22"/>
        <v>0.36368107992736365</v>
      </c>
      <c r="F767" s="71">
        <f t="shared" ca="1" si="23"/>
        <v>0.86970140583767019</v>
      </c>
    </row>
    <row r="768" spans="5:6" x14ac:dyDescent="0.25">
      <c r="E768" s="54">
        <f t="shared" ca="1" si="22"/>
        <v>0.81038893468329343</v>
      </c>
      <c r="F768" s="71">
        <f t="shared" ca="1" si="23"/>
        <v>39.506594736938396</v>
      </c>
    </row>
    <row r="769" spans="5:6" x14ac:dyDescent="0.25">
      <c r="E769" s="54">
        <f t="shared" ca="1" si="22"/>
        <v>0.73896460116255958</v>
      </c>
      <c r="F769" s="71">
        <f t="shared" ca="1" si="23"/>
        <v>28.659197575324001</v>
      </c>
    </row>
    <row r="770" spans="5:6" x14ac:dyDescent="0.25">
      <c r="E770" s="54">
        <f t="shared" ca="1" si="22"/>
        <v>0.29020376929520164</v>
      </c>
      <c r="F770" s="71">
        <f t="shared" ca="1" si="23"/>
        <v>-5.4930937792348811</v>
      </c>
    </row>
    <row r="771" spans="5:6" x14ac:dyDescent="0.25">
      <c r="E771" s="54">
        <f t="shared" ca="1" si="22"/>
        <v>0.46197370352532841</v>
      </c>
      <c r="F771" s="71">
        <f t="shared" ca="1" si="23"/>
        <v>7.5993059927591844</v>
      </c>
    </row>
    <row r="772" spans="5:6" x14ac:dyDescent="0.25">
      <c r="E772" s="54">
        <f t="shared" ref="E772:E835" ca="1" si="24">RAND()</f>
        <v>0.42583661350666335</v>
      </c>
      <c r="F772" s="71">
        <f t="shared" ref="F772:F835" ca="1" si="25">$C$3+$C$4*TAN(PI()*(E772-0.5))</f>
        <v>5.2539856522683568</v>
      </c>
    </row>
    <row r="773" spans="5:6" x14ac:dyDescent="0.25">
      <c r="E773" s="54">
        <f t="shared" ca="1" si="24"/>
        <v>0.70856672627894002</v>
      </c>
      <c r="F773" s="71">
        <f t="shared" ca="1" si="25"/>
        <v>25.369851718834166</v>
      </c>
    </row>
    <row r="774" spans="5:6" x14ac:dyDescent="0.25">
      <c r="E774" s="54">
        <f t="shared" ca="1" si="24"/>
        <v>0.63678477344002327</v>
      </c>
      <c r="F774" s="71">
        <f t="shared" ca="1" si="25"/>
        <v>19.165692827161823</v>
      </c>
    </row>
    <row r="775" spans="5:6" x14ac:dyDescent="0.25">
      <c r="E775" s="54">
        <f t="shared" ca="1" si="24"/>
        <v>0.70667755231414142</v>
      </c>
      <c r="F775" s="71">
        <f t="shared" ca="1" si="25"/>
        <v>25.181904316797393</v>
      </c>
    </row>
    <row r="776" spans="5:6" x14ac:dyDescent="0.25">
      <c r="E776" s="54">
        <f t="shared" ca="1" si="24"/>
        <v>0.75590695167100086</v>
      </c>
      <c r="F776" s="71">
        <f t="shared" ca="1" si="25"/>
        <v>30.756413208309631</v>
      </c>
    </row>
    <row r="777" spans="5:6" x14ac:dyDescent="0.25">
      <c r="E777" s="54">
        <f t="shared" ca="1" si="24"/>
        <v>0.50295609520688778</v>
      </c>
      <c r="F777" s="71">
        <f t="shared" ca="1" si="25"/>
        <v>10.185742279549705</v>
      </c>
    </row>
    <row r="778" spans="5:6" x14ac:dyDescent="0.25">
      <c r="E778" s="54">
        <f t="shared" ca="1" si="24"/>
        <v>0.36500898116574831</v>
      </c>
      <c r="F778" s="71">
        <f t="shared" ca="1" si="25"/>
        <v>0.97033307620971421</v>
      </c>
    </row>
    <row r="779" spans="5:6" x14ac:dyDescent="0.25">
      <c r="E779" s="54">
        <f t="shared" ca="1" si="24"/>
        <v>0.84111908483503561</v>
      </c>
      <c r="F779" s="71">
        <f t="shared" ca="1" si="25"/>
        <v>46.684781401006383</v>
      </c>
    </row>
    <row r="780" spans="5:6" x14ac:dyDescent="0.25">
      <c r="E780" s="54">
        <f t="shared" ca="1" si="24"/>
        <v>0.70399563161294709</v>
      </c>
      <c r="F780" s="71">
        <f t="shared" ca="1" si="25"/>
        <v>24.917976249953558</v>
      </c>
    </row>
    <row r="781" spans="5:6" x14ac:dyDescent="0.25">
      <c r="E781" s="54">
        <f t="shared" ca="1" si="24"/>
        <v>0.36489678591687824</v>
      </c>
      <c r="F781" s="71">
        <f t="shared" ca="1" si="25"/>
        <v>0.96184535251506276</v>
      </c>
    </row>
    <row r="782" spans="5:6" x14ac:dyDescent="0.25">
      <c r="E782" s="54">
        <f t="shared" ca="1" si="24"/>
        <v>0.94823169116099171</v>
      </c>
      <c r="F782" s="71">
        <f t="shared" ca="1" si="25"/>
        <v>131.88865612694335</v>
      </c>
    </row>
    <row r="783" spans="5:6" x14ac:dyDescent="0.25">
      <c r="E783" s="54">
        <f t="shared" ca="1" si="24"/>
        <v>0.9258543025308682</v>
      </c>
      <c r="F783" s="71">
        <f t="shared" ca="1" si="25"/>
        <v>94.302098940597602</v>
      </c>
    </row>
    <row r="784" spans="5:6" x14ac:dyDescent="0.25">
      <c r="E784" s="54">
        <f t="shared" ca="1" si="24"/>
        <v>0.13204508241906965</v>
      </c>
      <c r="F784" s="71">
        <f t="shared" ca="1" si="25"/>
        <v>-35.414502340084908</v>
      </c>
    </row>
    <row r="785" spans="5:6" x14ac:dyDescent="0.25">
      <c r="E785" s="54">
        <f t="shared" ca="1" si="24"/>
        <v>0.12127439243015115</v>
      </c>
      <c r="F785" s="71">
        <f t="shared" ca="1" si="25"/>
        <v>-39.929273678570809</v>
      </c>
    </row>
    <row r="786" spans="5:6" x14ac:dyDescent="0.25">
      <c r="E786" s="54">
        <f t="shared" ca="1" si="24"/>
        <v>5.623963603193971E-2</v>
      </c>
      <c r="F786" s="71">
        <f t="shared" ca="1" si="25"/>
        <v>-102.01736612531533</v>
      </c>
    </row>
    <row r="787" spans="5:6" x14ac:dyDescent="0.25">
      <c r="E787" s="54">
        <f t="shared" ca="1" si="24"/>
        <v>0.3245414721431179</v>
      </c>
      <c r="F787" s="71">
        <f t="shared" ca="1" si="25"/>
        <v>-2.2956798862854271</v>
      </c>
    </row>
    <row r="788" spans="5:6" x14ac:dyDescent="0.25">
      <c r="E788" s="54">
        <f t="shared" ca="1" si="24"/>
        <v>0.55357702493040573</v>
      </c>
      <c r="F788" s="71">
        <f t="shared" ca="1" si="25"/>
        <v>13.398498457912183</v>
      </c>
    </row>
    <row r="789" spans="5:6" x14ac:dyDescent="0.25">
      <c r="E789" s="54">
        <f t="shared" ca="1" si="24"/>
        <v>0.33053907972670116</v>
      </c>
      <c r="F789" s="71">
        <f t="shared" ca="1" si="25"/>
        <v>-1.7822947676821386</v>
      </c>
    </row>
    <row r="790" spans="5:6" x14ac:dyDescent="0.25">
      <c r="E790" s="54">
        <f t="shared" ca="1" si="24"/>
        <v>0.24325891785000819</v>
      </c>
      <c r="F790" s="71">
        <f t="shared" ca="1" si="25"/>
        <v>-10.865569574214653</v>
      </c>
    </row>
    <row r="791" spans="5:6" x14ac:dyDescent="0.25">
      <c r="E791" s="54">
        <f t="shared" ca="1" si="24"/>
        <v>0.59451065164038408</v>
      </c>
      <c r="F791" s="71">
        <f t="shared" ca="1" si="25"/>
        <v>16.119162672319604</v>
      </c>
    </row>
    <row r="792" spans="5:6" x14ac:dyDescent="0.25">
      <c r="E792" s="54">
        <f t="shared" ca="1" si="24"/>
        <v>0.55134007915734373</v>
      </c>
      <c r="F792" s="71">
        <f t="shared" ca="1" si="25"/>
        <v>13.254058766120218</v>
      </c>
    </row>
    <row r="793" spans="5:6" x14ac:dyDescent="0.25">
      <c r="E793" s="54">
        <f t="shared" ca="1" si="24"/>
        <v>0.11468057981525281</v>
      </c>
      <c r="F793" s="71">
        <f t="shared" ca="1" si="25"/>
        <v>-43.089521433247754</v>
      </c>
    </row>
    <row r="794" spans="5:6" x14ac:dyDescent="0.25">
      <c r="E794" s="54">
        <f t="shared" ca="1" si="24"/>
        <v>0.44349338990813936</v>
      </c>
      <c r="F794" s="71">
        <f t="shared" ca="1" si="25"/>
        <v>6.4118133035731653</v>
      </c>
    </row>
    <row r="795" spans="5:6" x14ac:dyDescent="0.25">
      <c r="E795" s="54">
        <f t="shared" ca="1" si="24"/>
        <v>0.78539702456812832</v>
      </c>
      <c r="F795" s="71">
        <f t="shared" ca="1" si="25"/>
        <v>35.02799192303398</v>
      </c>
    </row>
    <row r="796" spans="5:6" x14ac:dyDescent="0.25">
      <c r="E796" s="54">
        <f t="shared" ca="1" si="24"/>
        <v>2.4424608761579814E-2</v>
      </c>
      <c r="F796" s="71">
        <f t="shared" ca="1" si="25"/>
        <v>-250.13511714866098</v>
      </c>
    </row>
    <row r="797" spans="5:6" x14ac:dyDescent="0.25">
      <c r="E797" s="54">
        <f t="shared" ca="1" si="24"/>
        <v>8.2368236722682675E-2</v>
      </c>
      <c r="F797" s="71">
        <f t="shared" ca="1" si="25"/>
        <v>-65.556607656552714</v>
      </c>
    </row>
    <row r="798" spans="5:6" x14ac:dyDescent="0.25">
      <c r="E798" s="54">
        <f t="shared" ca="1" si="24"/>
        <v>0.74371533387197453</v>
      </c>
      <c r="F798" s="71">
        <f t="shared" ca="1" si="25"/>
        <v>29.225437762341024</v>
      </c>
    </row>
    <row r="799" spans="5:6" x14ac:dyDescent="0.25">
      <c r="E799" s="54">
        <f t="shared" ca="1" si="24"/>
        <v>0.52695714458361664</v>
      </c>
      <c r="F799" s="71">
        <f t="shared" ca="1" si="25"/>
        <v>11.697828299009723</v>
      </c>
    </row>
    <row r="800" spans="5:6" x14ac:dyDescent="0.25">
      <c r="E800" s="54">
        <f t="shared" ca="1" si="24"/>
        <v>0.33985992848358271</v>
      </c>
      <c r="F800" s="71">
        <f t="shared" ca="1" si="25"/>
        <v>-1.0065566843680642</v>
      </c>
    </row>
    <row r="801" spans="5:6" x14ac:dyDescent="0.25">
      <c r="E801" s="54">
        <f t="shared" ca="1" si="24"/>
        <v>0.87183632477359418</v>
      </c>
      <c r="F801" s="71">
        <f t="shared" ca="1" si="25"/>
        <v>56.958682991461977</v>
      </c>
    </row>
    <row r="802" spans="5:6" x14ac:dyDescent="0.25">
      <c r="E802" s="54">
        <f t="shared" ca="1" si="24"/>
        <v>0.98858072862609025</v>
      </c>
      <c r="F802" s="71">
        <f t="shared" ca="1" si="25"/>
        <v>567.25678064714066</v>
      </c>
    </row>
    <row r="803" spans="5:6" x14ac:dyDescent="0.25">
      <c r="E803" s="54">
        <f t="shared" ca="1" si="24"/>
        <v>0.17713766344628379</v>
      </c>
      <c r="F803" s="71">
        <f t="shared" ca="1" si="25"/>
        <v>-22.15037792175017</v>
      </c>
    </row>
    <row r="804" spans="5:6" x14ac:dyDescent="0.25">
      <c r="E804" s="54">
        <f t="shared" ca="1" si="24"/>
        <v>0.39946078738376978</v>
      </c>
      <c r="F804" s="71">
        <f t="shared" ca="1" si="25"/>
        <v>3.4641289057843894</v>
      </c>
    </row>
    <row r="805" spans="5:6" x14ac:dyDescent="0.25">
      <c r="E805" s="54">
        <f t="shared" ca="1" si="24"/>
        <v>0.37984045386561349</v>
      </c>
      <c r="F805" s="71">
        <f t="shared" ca="1" si="25"/>
        <v>2.0698414992023704</v>
      </c>
    </row>
    <row r="806" spans="5:6" x14ac:dyDescent="0.25">
      <c r="E806" s="54">
        <f t="shared" ca="1" si="24"/>
        <v>0.19179399049197421</v>
      </c>
      <c r="F806" s="71">
        <f t="shared" ca="1" si="25"/>
        <v>-19.075258691839142</v>
      </c>
    </row>
    <row r="807" spans="5:6" x14ac:dyDescent="0.25">
      <c r="E807" s="54">
        <f t="shared" ca="1" si="24"/>
        <v>0.12580660811185396</v>
      </c>
      <c r="F807" s="71">
        <f t="shared" ca="1" si="25"/>
        <v>-37.940305444456463</v>
      </c>
    </row>
    <row r="808" spans="5:6" x14ac:dyDescent="0.25">
      <c r="E808" s="54">
        <f t="shared" ca="1" si="24"/>
        <v>0.51108984338329888</v>
      </c>
      <c r="F808" s="71">
        <f t="shared" ca="1" si="25"/>
        <v>10.697077472652238</v>
      </c>
    </row>
    <row r="809" spans="5:6" x14ac:dyDescent="0.25">
      <c r="E809" s="54">
        <f t="shared" ca="1" si="24"/>
        <v>0.1548340882631527</v>
      </c>
      <c r="F809" s="71">
        <f t="shared" ca="1" si="25"/>
        <v>-27.82108346221726</v>
      </c>
    </row>
    <row r="810" spans="5:6" x14ac:dyDescent="0.25">
      <c r="E810" s="54">
        <f t="shared" ca="1" si="24"/>
        <v>0.97562531593538326</v>
      </c>
      <c r="F810" s="71">
        <f t="shared" ca="1" si="25"/>
        <v>270.6700259254917</v>
      </c>
    </row>
    <row r="811" spans="5:6" x14ac:dyDescent="0.25">
      <c r="E811" s="54">
        <f t="shared" ca="1" si="24"/>
        <v>0.73193260088237533</v>
      </c>
      <c r="F811" s="71">
        <f t="shared" ca="1" si="25"/>
        <v>27.849345574377654</v>
      </c>
    </row>
    <row r="812" spans="5:6" x14ac:dyDescent="0.25">
      <c r="E812" s="54">
        <f t="shared" ca="1" si="24"/>
        <v>0.64724312274535833</v>
      </c>
      <c r="F812" s="71">
        <f t="shared" ca="1" si="25"/>
        <v>19.973271877982754</v>
      </c>
    </row>
    <row r="813" spans="5:6" x14ac:dyDescent="0.25">
      <c r="E813" s="54">
        <f t="shared" ca="1" si="24"/>
        <v>0.56274099565436608</v>
      </c>
      <c r="F813" s="71">
        <f t="shared" ca="1" si="25"/>
        <v>13.993991043518047</v>
      </c>
    </row>
    <row r="814" spans="5:6" x14ac:dyDescent="0.25">
      <c r="E814" s="54">
        <f t="shared" ca="1" si="24"/>
        <v>0.85485919423160017</v>
      </c>
      <c r="F814" s="71">
        <f t="shared" ca="1" si="25"/>
        <v>50.779410173449364</v>
      </c>
    </row>
    <row r="815" spans="5:6" x14ac:dyDescent="0.25">
      <c r="E815" s="54">
        <f t="shared" ca="1" si="24"/>
        <v>0.97634522389133427</v>
      </c>
      <c r="F815" s="71">
        <f t="shared" ca="1" si="25"/>
        <v>278.63387852938251</v>
      </c>
    </row>
    <row r="816" spans="5:6" x14ac:dyDescent="0.25">
      <c r="E816" s="54">
        <f t="shared" ca="1" si="24"/>
        <v>0.84580311182331325</v>
      </c>
      <c r="F816" s="71">
        <f t="shared" ca="1" si="25"/>
        <v>48.00499018669899</v>
      </c>
    </row>
    <row r="817" spans="5:6" x14ac:dyDescent="0.25">
      <c r="E817" s="54">
        <f t="shared" ca="1" si="24"/>
        <v>0.15919155194314072</v>
      </c>
      <c r="F817" s="71">
        <f t="shared" ca="1" si="25"/>
        <v>-26.599749085712546</v>
      </c>
    </row>
    <row r="818" spans="5:6" x14ac:dyDescent="0.25">
      <c r="E818" s="54">
        <f t="shared" ca="1" si="24"/>
        <v>4.1540959517356257E-2</v>
      </c>
      <c r="F818" s="71">
        <f t="shared" ca="1" si="25"/>
        <v>-142.38007829118433</v>
      </c>
    </row>
    <row r="819" spans="5:6" x14ac:dyDescent="0.25">
      <c r="E819" s="54">
        <f t="shared" ca="1" si="24"/>
        <v>0.36343805575676957</v>
      </c>
      <c r="F819" s="71">
        <f t="shared" ca="1" si="25"/>
        <v>0.85124302302863697</v>
      </c>
    </row>
    <row r="820" spans="5:6" x14ac:dyDescent="0.25">
      <c r="E820" s="54">
        <f t="shared" ca="1" si="24"/>
        <v>0.47382406459207205</v>
      </c>
      <c r="F820" s="71">
        <f t="shared" ca="1" si="25"/>
        <v>8.3516000546007128</v>
      </c>
    </row>
    <row r="821" spans="5:6" x14ac:dyDescent="0.25">
      <c r="E821" s="54">
        <f t="shared" ca="1" si="24"/>
        <v>0.36734480144531689</v>
      </c>
      <c r="F821" s="71">
        <f t="shared" ca="1" si="25"/>
        <v>1.1464326704840744</v>
      </c>
    </row>
    <row r="822" spans="5:6" x14ac:dyDescent="0.25">
      <c r="E822" s="54">
        <f t="shared" ca="1" si="24"/>
        <v>0.12110168979911629</v>
      </c>
      <c r="F822" s="71">
        <f t="shared" ca="1" si="25"/>
        <v>-40.007859789783822</v>
      </c>
    </row>
    <row r="823" spans="5:6" x14ac:dyDescent="0.25">
      <c r="E823" s="54">
        <f t="shared" ca="1" si="24"/>
        <v>0.89771196300712619</v>
      </c>
      <c r="F823" s="71">
        <f t="shared" ca="1" si="25"/>
        <v>70.080739434876364</v>
      </c>
    </row>
    <row r="824" spans="5:6" x14ac:dyDescent="0.25">
      <c r="E824" s="54">
        <f t="shared" ca="1" si="24"/>
        <v>0.60198842487386073</v>
      </c>
      <c r="F824" s="71">
        <f t="shared" ca="1" si="25"/>
        <v>16.636802964232515</v>
      </c>
    </row>
    <row r="825" spans="5:6" x14ac:dyDescent="0.25">
      <c r="E825" s="54">
        <f t="shared" ca="1" si="24"/>
        <v>4.311715661793547E-2</v>
      </c>
      <c r="F825" s="71">
        <f t="shared" ca="1" si="25"/>
        <v>-136.74467972789878</v>
      </c>
    </row>
    <row r="826" spans="5:6" x14ac:dyDescent="0.25">
      <c r="E826" s="54">
        <f t="shared" ca="1" si="24"/>
        <v>0.48411981060163589</v>
      </c>
      <c r="F826" s="71">
        <f t="shared" ca="1" si="25"/>
        <v>9.0013896480635154</v>
      </c>
    </row>
    <row r="827" spans="5:6" x14ac:dyDescent="0.25">
      <c r="E827" s="54">
        <f t="shared" ca="1" si="24"/>
        <v>0.70883895595583979</v>
      </c>
      <c r="F827" s="71">
        <f t="shared" ca="1" si="25"/>
        <v>25.397076018901537</v>
      </c>
    </row>
    <row r="828" spans="5:6" x14ac:dyDescent="0.25">
      <c r="E828" s="54">
        <f t="shared" ca="1" si="24"/>
        <v>2.1083975406116728E-2</v>
      </c>
      <c r="F828" s="71">
        <f t="shared" ca="1" si="25"/>
        <v>-291.50313582644594</v>
      </c>
    </row>
    <row r="829" spans="5:6" x14ac:dyDescent="0.25">
      <c r="E829" s="54">
        <f t="shared" ca="1" si="24"/>
        <v>0.33052517855600383</v>
      </c>
      <c r="F829" s="71">
        <f t="shared" ca="1" si="25"/>
        <v>-1.7834713657353376</v>
      </c>
    </row>
    <row r="830" spans="5:6" x14ac:dyDescent="0.25">
      <c r="E830" s="54">
        <f t="shared" ca="1" si="24"/>
        <v>0.62843928468628885</v>
      </c>
      <c r="F830" s="71">
        <f t="shared" ca="1" si="25"/>
        <v>18.538592310515703</v>
      </c>
    </row>
    <row r="831" spans="5:6" x14ac:dyDescent="0.25">
      <c r="E831" s="54">
        <f t="shared" ca="1" si="24"/>
        <v>0.45537290349188519</v>
      </c>
      <c r="F831" s="71">
        <f t="shared" ca="1" si="25"/>
        <v>7.1774793151010829</v>
      </c>
    </row>
    <row r="832" spans="5:6" x14ac:dyDescent="0.25">
      <c r="E832" s="54">
        <f t="shared" ca="1" si="24"/>
        <v>0.31729866757117553</v>
      </c>
      <c r="F832" s="71">
        <f t="shared" ca="1" si="25"/>
        <v>-2.9317678852284814</v>
      </c>
    </row>
    <row r="833" spans="5:6" x14ac:dyDescent="0.25">
      <c r="E833" s="54">
        <f t="shared" ca="1" si="24"/>
        <v>0.82857327253830215</v>
      </c>
      <c r="F833" s="71">
        <f t="shared" ca="1" si="25"/>
        <v>43.474802017830719</v>
      </c>
    </row>
    <row r="834" spans="5:6" x14ac:dyDescent="0.25">
      <c r="E834" s="54">
        <f t="shared" ca="1" si="24"/>
        <v>0.62821485004188082</v>
      </c>
      <c r="F834" s="71">
        <f t="shared" ca="1" si="25"/>
        <v>18.521925389034919</v>
      </c>
    </row>
    <row r="835" spans="5:6" x14ac:dyDescent="0.25">
      <c r="E835" s="54">
        <f t="shared" ca="1" si="24"/>
        <v>0.47474713072663355</v>
      </c>
      <c r="F835" s="71">
        <f t="shared" ca="1" si="25"/>
        <v>8.4099782044069951</v>
      </c>
    </row>
    <row r="836" spans="5:6" x14ac:dyDescent="0.25">
      <c r="E836" s="54">
        <f t="shared" ref="E836:E899" ca="1" si="26">RAND()</f>
        <v>0.99998053448966739</v>
      </c>
      <c r="F836" s="71">
        <f t="shared" ref="F836:F899" ca="1" si="27">$C$3+$C$4*TAN(PI()*(E836-0.5))</f>
        <v>327060.13158921391</v>
      </c>
    </row>
    <row r="837" spans="5:6" x14ac:dyDescent="0.25">
      <c r="E837" s="54">
        <f t="shared" ca="1" si="26"/>
        <v>0.28707764451770601</v>
      </c>
      <c r="F837" s="71">
        <f t="shared" ca="1" si="27"/>
        <v>-5.8098034506854148</v>
      </c>
    </row>
    <row r="838" spans="5:6" x14ac:dyDescent="0.25">
      <c r="E838" s="54">
        <f t="shared" ca="1" si="26"/>
        <v>3.3994359111908401E-2</v>
      </c>
      <c r="F838" s="71">
        <f t="shared" ca="1" si="27"/>
        <v>-176.55966141834537</v>
      </c>
    </row>
    <row r="839" spans="5:6" x14ac:dyDescent="0.25">
      <c r="E839" s="54">
        <f t="shared" ca="1" si="26"/>
        <v>0.23661032075439792</v>
      </c>
      <c r="F839" s="71">
        <f t="shared" ca="1" si="27"/>
        <v>-11.757565327283469</v>
      </c>
    </row>
    <row r="840" spans="5:6" x14ac:dyDescent="0.25">
      <c r="E840" s="54">
        <f t="shared" ca="1" si="26"/>
        <v>0.5909534468069767</v>
      </c>
      <c r="F840" s="71">
        <f t="shared" ca="1" si="27"/>
        <v>15.875557228180721</v>
      </c>
    </row>
    <row r="841" spans="5:6" x14ac:dyDescent="0.25">
      <c r="E841" s="54">
        <f t="shared" ca="1" si="26"/>
        <v>0.78956190728114761</v>
      </c>
      <c r="F841" s="71">
        <f t="shared" ca="1" si="27"/>
        <v>35.710699232049521</v>
      </c>
    </row>
    <row r="842" spans="5:6" x14ac:dyDescent="0.25">
      <c r="E842" s="54">
        <f t="shared" ca="1" si="26"/>
        <v>0.65236105842423819</v>
      </c>
      <c r="F842" s="71">
        <f t="shared" ca="1" si="27"/>
        <v>20.378085006920152</v>
      </c>
    </row>
    <row r="843" spans="5:6" x14ac:dyDescent="0.25">
      <c r="E843" s="54">
        <f t="shared" ca="1" si="26"/>
        <v>0.72557198554213531</v>
      </c>
      <c r="F843" s="71">
        <f t="shared" ca="1" si="27"/>
        <v>27.143864001824813</v>
      </c>
    </row>
    <row r="844" spans="5:6" x14ac:dyDescent="0.25">
      <c r="E844" s="54">
        <f t="shared" ca="1" si="26"/>
        <v>0.8275386421830101</v>
      </c>
      <c r="F844" s="71">
        <f t="shared" ca="1" si="27"/>
        <v>43.229017477289808</v>
      </c>
    </row>
    <row r="845" spans="5:6" x14ac:dyDescent="0.25">
      <c r="E845" s="54">
        <f t="shared" ca="1" si="26"/>
        <v>0.49426408705646052</v>
      </c>
      <c r="F845" s="71">
        <f t="shared" ca="1" si="27"/>
        <v>9.6395629465241051</v>
      </c>
    </row>
    <row r="846" spans="5:6" x14ac:dyDescent="0.25">
      <c r="E846" s="54">
        <f t="shared" ca="1" si="26"/>
        <v>9.5448703422884695E-2</v>
      </c>
      <c r="F846" s="71">
        <f t="shared" ca="1" si="27"/>
        <v>-54.686422162369112</v>
      </c>
    </row>
    <row r="847" spans="5:6" x14ac:dyDescent="0.25">
      <c r="E847" s="54">
        <f t="shared" ca="1" si="26"/>
        <v>0.14619131966658305</v>
      </c>
      <c r="F847" s="71">
        <f t="shared" ca="1" si="27"/>
        <v>-30.441266353182826</v>
      </c>
    </row>
    <row r="848" spans="5:6" x14ac:dyDescent="0.25">
      <c r="E848" s="54">
        <f t="shared" ca="1" si="26"/>
        <v>0.53206601596072622</v>
      </c>
      <c r="F848" s="71">
        <f t="shared" ca="1" si="27"/>
        <v>12.021610415080611</v>
      </c>
    </row>
    <row r="849" spans="5:6" x14ac:dyDescent="0.25">
      <c r="E849" s="54">
        <f t="shared" ca="1" si="26"/>
        <v>5.6158490267986916E-2</v>
      </c>
      <c r="F849" s="71">
        <f t="shared" ca="1" si="27"/>
        <v>-102.18264040973858</v>
      </c>
    </row>
    <row r="850" spans="5:6" x14ac:dyDescent="0.25">
      <c r="E850" s="54">
        <f t="shared" ca="1" si="26"/>
        <v>0.78252962474549126</v>
      </c>
      <c r="F850" s="71">
        <f t="shared" ca="1" si="27"/>
        <v>34.570831948973655</v>
      </c>
    </row>
    <row r="851" spans="5:6" x14ac:dyDescent="0.25">
      <c r="E851" s="54">
        <f t="shared" ca="1" si="26"/>
        <v>0.93802051155214561</v>
      </c>
      <c r="F851" s="71">
        <f t="shared" ca="1" si="27"/>
        <v>111.41320136735757</v>
      </c>
    </row>
    <row r="852" spans="5:6" x14ac:dyDescent="0.25">
      <c r="E852" s="54">
        <f t="shared" ca="1" si="26"/>
        <v>0.43218239050577056</v>
      </c>
      <c r="F852" s="71">
        <f t="shared" ca="1" si="27"/>
        <v>5.6732271790267266</v>
      </c>
    </row>
    <row r="853" spans="5:6" x14ac:dyDescent="0.25">
      <c r="E853" s="54">
        <f t="shared" ca="1" si="26"/>
        <v>0.874053515361087</v>
      </c>
      <c r="F853" s="71">
        <f t="shared" ca="1" si="27"/>
        <v>57.881082035884937</v>
      </c>
    </row>
    <row r="854" spans="5:6" x14ac:dyDescent="0.25">
      <c r="E854" s="54">
        <f t="shared" ca="1" si="26"/>
        <v>0.73918304594831219</v>
      </c>
      <c r="F854" s="71">
        <f t="shared" ca="1" si="27"/>
        <v>28.684886004265525</v>
      </c>
    </row>
    <row r="855" spans="5:6" x14ac:dyDescent="0.25">
      <c r="E855" s="54">
        <f t="shared" ca="1" si="26"/>
        <v>0.53027902915388503</v>
      </c>
      <c r="F855" s="71">
        <f t="shared" ca="1" si="27"/>
        <v>11.908246669412577</v>
      </c>
    </row>
    <row r="856" spans="5:6" x14ac:dyDescent="0.25">
      <c r="E856" s="54">
        <f t="shared" ca="1" si="26"/>
        <v>0.1365225068192315</v>
      </c>
      <c r="F856" s="71">
        <f t="shared" ca="1" si="27"/>
        <v>-33.736110361045718</v>
      </c>
    </row>
    <row r="857" spans="5:6" x14ac:dyDescent="0.25">
      <c r="E857" s="54">
        <f t="shared" ca="1" si="26"/>
        <v>0.50813575653037502</v>
      </c>
      <c r="F857" s="71">
        <f t="shared" ca="1" si="27"/>
        <v>10.511296002654936</v>
      </c>
    </row>
    <row r="858" spans="5:6" x14ac:dyDescent="0.25">
      <c r="E858" s="54">
        <f t="shared" ca="1" si="26"/>
        <v>0.87428138764981866</v>
      </c>
      <c r="F858" s="71">
        <f t="shared" ca="1" si="27"/>
        <v>57.977626626615184</v>
      </c>
    </row>
    <row r="859" spans="5:6" x14ac:dyDescent="0.25">
      <c r="E859" s="54">
        <f t="shared" ca="1" si="26"/>
        <v>0.15051194865253448</v>
      </c>
      <c r="F859" s="71">
        <f t="shared" ca="1" si="27"/>
        <v>-29.096633462069697</v>
      </c>
    </row>
    <row r="860" spans="5:6" x14ac:dyDescent="0.25">
      <c r="E860" s="54">
        <f t="shared" ca="1" si="26"/>
        <v>0.46424325416251855</v>
      </c>
      <c r="F860" s="71">
        <f t="shared" ca="1" si="27"/>
        <v>7.7438394443092946</v>
      </c>
    </row>
    <row r="861" spans="5:6" x14ac:dyDescent="0.25">
      <c r="E861" s="54">
        <f t="shared" ca="1" si="26"/>
        <v>0.52330878724976182</v>
      </c>
      <c r="F861" s="71">
        <f t="shared" ca="1" si="27"/>
        <v>11.467157607590812</v>
      </c>
    </row>
    <row r="862" spans="5:6" x14ac:dyDescent="0.25">
      <c r="E862" s="54">
        <f t="shared" ca="1" si="26"/>
        <v>0.12666611363316083</v>
      </c>
      <c r="F862" s="71">
        <f t="shared" ca="1" si="27"/>
        <v>-37.578351286214442</v>
      </c>
    </row>
    <row r="863" spans="5:6" x14ac:dyDescent="0.25">
      <c r="E863" s="54">
        <f t="shared" ca="1" si="26"/>
        <v>0.38293680403352703</v>
      </c>
      <c r="F863" s="71">
        <f t="shared" ca="1" si="27"/>
        <v>2.2941197211686193</v>
      </c>
    </row>
    <row r="864" spans="5:6" x14ac:dyDescent="0.25">
      <c r="E864" s="54">
        <f t="shared" ca="1" si="26"/>
        <v>7.2039055672980634E-2</v>
      </c>
      <c r="F864" s="71">
        <f t="shared" ca="1" si="27"/>
        <v>-76.857516955003135</v>
      </c>
    </row>
    <row r="865" spans="5:6" x14ac:dyDescent="0.25">
      <c r="E865" s="54">
        <f t="shared" ca="1" si="26"/>
        <v>0.74610066594137758</v>
      </c>
      <c r="F865" s="71">
        <f t="shared" ca="1" si="27"/>
        <v>29.515901281982625</v>
      </c>
    </row>
    <row r="866" spans="5:6" x14ac:dyDescent="0.25">
      <c r="E866" s="54">
        <f t="shared" ca="1" si="26"/>
        <v>0.74205720770294403</v>
      </c>
      <c r="F866" s="71">
        <f t="shared" ca="1" si="27"/>
        <v>29.025981809323383</v>
      </c>
    </row>
    <row r="867" spans="5:6" x14ac:dyDescent="0.25">
      <c r="E867" s="54">
        <f t="shared" ca="1" si="26"/>
        <v>1.716097905157532E-2</v>
      </c>
      <c r="F867" s="71">
        <f t="shared" ca="1" si="27"/>
        <v>-360.6098895745688</v>
      </c>
    </row>
    <row r="868" spans="5:6" x14ac:dyDescent="0.25">
      <c r="E868" s="54">
        <f t="shared" ca="1" si="26"/>
        <v>0.41569575216558918</v>
      </c>
      <c r="F868" s="71">
        <f t="shared" ca="1" si="27"/>
        <v>4.5755781927006556</v>
      </c>
    </row>
    <row r="869" spans="5:6" x14ac:dyDescent="0.25">
      <c r="E869" s="54">
        <f t="shared" ca="1" si="26"/>
        <v>0.38509859319348394</v>
      </c>
      <c r="F869" s="71">
        <f t="shared" ca="1" si="27"/>
        <v>2.4497082504075243</v>
      </c>
    </row>
    <row r="870" spans="5:6" x14ac:dyDescent="0.25">
      <c r="E870" s="54">
        <f t="shared" ca="1" si="26"/>
        <v>0.72283502569057767</v>
      </c>
      <c r="F870" s="71">
        <f t="shared" ca="1" si="27"/>
        <v>26.847712361218147</v>
      </c>
    </row>
    <row r="871" spans="5:6" x14ac:dyDescent="0.25">
      <c r="E871" s="54">
        <f t="shared" ca="1" si="26"/>
        <v>0.7096326281700871</v>
      </c>
      <c r="F871" s="71">
        <f t="shared" ca="1" si="27"/>
        <v>25.476652279323073</v>
      </c>
    </row>
    <row r="872" spans="5:6" x14ac:dyDescent="0.25">
      <c r="E872" s="54">
        <f t="shared" ca="1" si="26"/>
        <v>9.1995637400315022E-2</v>
      </c>
      <c r="F872" s="71">
        <f t="shared" ca="1" si="27"/>
        <v>-57.263515398192055</v>
      </c>
    </row>
    <row r="873" spans="5:6" x14ac:dyDescent="0.25">
      <c r="E873" s="54">
        <f t="shared" ca="1" si="26"/>
        <v>5.5826229687058082E-2</v>
      </c>
      <c r="F873" s="71">
        <f t="shared" ca="1" si="27"/>
        <v>-102.86433400901376</v>
      </c>
    </row>
    <row r="874" spans="5:6" x14ac:dyDescent="0.25">
      <c r="E874" s="54">
        <f t="shared" ca="1" si="26"/>
        <v>0.71095833017456855</v>
      </c>
      <c r="F874" s="71">
        <f t="shared" ca="1" si="27"/>
        <v>25.61025920463802</v>
      </c>
    </row>
    <row r="875" spans="5:6" x14ac:dyDescent="0.25">
      <c r="E875" s="54">
        <f t="shared" ca="1" si="26"/>
        <v>0.34833877746514141</v>
      </c>
      <c r="F875" s="71">
        <f t="shared" ca="1" si="27"/>
        <v>-0.32233656445644954</v>
      </c>
    </row>
    <row r="876" spans="5:6" x14ac:dyDescent="0.25">
      <c r="E876" s="54">
        <f t="shared" ca="1" si="26"/>
        <v>0.59245940124231256</v>
      </c>
      <c r="F876" s="71">
        <f t="shared" ca="1" si="27"/>
        <v>15.978489353040874</v>
      </c>
    </row>
    <row r="877" spans="5:6" x14ac:dyDescent="0.25">
      <c r="E877" s="54">
        <f t="shared" ca="1" si="26"/>
        <v>0.88538093162687492</v>
      </c>
      <c r="F877" s="71">
        <f t="shared" ca="1" si="27"/>
        <v>63.120635141294528</v>
      </c>
    </row>
    <row r="878" spans="5:6" x14ac:dyDescent="0.25">
      <c r="E878" s="54">
        <f t="shared" ca="1" si="26"/>
        <v>8.5269173296433909E-2</v>
      </c>
      <c r="F878" s="71">
        <f t="shared" ca="1" si="27"/>
        <v>-62.865538757508972</v>
      </c>
    </row>
    <row r="879" spans="5:6" x14ac:dyDescent="0.25">
      <c r="E879" s="54">
        <f t="shared" ca="1" si="26"/>
        <v>0.90870035409323369</v>
      </c>
      <c r="F879" s="71">
        <f t="shared" ca="1" si="27"/>
        <v>77.805867793048805</v>
      </c>
    </row>
    <row r="880" spans="5:6" x14ac:dyDescent="0.25">
      <c r="E880" s="54">
        <f t="shared" ca="1" si="26"/>
        <v>0.96532359665442191</v>
      </c>
      <c r="F880" s="71">
        <f t="shared" ca="1" si="27"/>
        <v>192.86191901264633</v>
      </c>
    </row>
    <row r="881" spans="5:6" x14ac:dyDescent="0.25">
      <c r="E881" s="54">
        <f t="shared" ca="1" si="26"/>
        <v>0.43652157545706172</v>
      </c>
      <c r="F881" s="71">
        <f t="shared" ca="1" si="27"/>
        <v>5.9578047485256027</v>
      </c>
    </row>
    <row r="882" spans="5:6" x14ac:dyDescent="0.25">
      <c r="E882" s="54">
        <f t="shared" ca="1" si="26"/>
        <v>0.61482520604223723</v>
      </c>
      <c r="F882" s="71">
        <f t="shared" ca="1" si="27"/>
        <v>17.544822059404382</v>
      </c>
    </row>
    <row r="883" spans="5:6" x14ac:dyDescent="0.25">
      <c r="E883" s="54">
        <f t="shared" ca="1" si="26"/>
        <v>0.74214381822089215</v>
      </c>
      <c r="F883" s="71">
        <f t="shared" ca="1" si="27"/>
        <v>29.036351148379303</v>
      </c>
    </row>
    <row r="884" spans="5:6" x14ac:dyDescent="0.25">
      <c r="E884" s="54">
        <f t="shared" ca="1" si="26"/>
        <v>0.24921600144938294</v>
      </c>
      <c r="F884" s="71">
        <f t="shared" ca="1" si="27"/>
        <v>-10.098763618390414</v>
      </c>
    </row>
    <row r="885" spans="5:6" x14ac:dyDescent="0.25">
      <c r="E885" s="54">
        <f t="shared" ca="1" si="26"/>
        <v>9.7558013125757959E-2</v>
      </c>
      <c r="F885" s="71">
        <f t="shared" ca="1" si="27"/>
        <v>-53.199346915546272</v>
      </c>
    </row>
    <row r="886" spans="5:6" x14ac:dyDescent="0.25">
      <c r="E886" s="54">
        <f t="shared" ca="1" si="26"/>
        <v>0.79356422792052772</v>
      </c>
      <c r="F886" s="71">
        <f t="shared" ca="1" si="27"/>
        <v>36.388752847295841</v>
      </c>
    </row>
    <row r="887" spans="5:6" x14ac:dyDescent="0.25">
      <c r="E887" s="54">
        <f t="shared" ca="1" si="26"/>
        <v>0.65155765642648822</v>
      </c>
      <c r="F887" s="71">
        <f t="shared" ca="1" si="27"/>
        <v>20.314097318100437</v>
      </c>
    </row>
    <row r="888" spans="5:6" x14ac:dyDescent="0.25">
      <c r="E888" s="54">
        <f t="shared" ca="1" si="26"/>
        <v>0.43779464847021576</v>
      </c>
      <c r="F888" s="71">
        <f t="shared" ca="1" si="27"/>
        <v>6.0409949242867853</v>
      </c>
    </row>
    <row r="889" spans="5:6" x14ac:dyDescent="0.25">
      <c r="E889" s="54">
        <f t="shared" ca="1" si="26"/>
        <v>0.2219421372163668</v>
      </c>
      <c r="F889" s="71">
        <f t="shared" ca="1" si="27"/>
        <v>-13.877709231298049</v>
      </c>
    </row>
    <row r="890" spans="5:6" x14ac:dyDescent="0.25">
      <c r="E890" s="54">
        <f t="shared" ca="1" si="26"/>
        <v>0.70402726383219705</v>
      </c>
      <c r="F890" s="71">
        <f t="shared" ca="1" si="27"/>
        <v>24.921069771827963</v>
      </c>
    </row>
    <row r="891" spans="5:6" x14ac:dyDescent="0.25">
      <c r="E891" s="54">
        <f t="shared" ca="1" si="26"/>
        <v>2.8990964644635131E-2</v>
      </c>
      <c r="F891" s="71">
        <f t="shared" ca="1" si="27"/>
        <v>-208.98495515329159</v>
      </c>
    </row>
    <row r="892" spans="5:6" x14ac:dyDescent="0.25">
      <c r="E892" s="54">
        <f t="shared" ca="1" si="26"/>
        <v>0.43441263015533427</v>
      </c>
      <c r="F892" s="71">
        <f t="shared" ca="1" si="27"/>
        <v>5.8196960770899935</v>
      </c>
    </row>
    <row r="893" spans="5:6" x14ac:dyDescent="0.25">
      <c r="E893" s="54">
        <f t="shared" ca="1" si="26"/>
        <v>0.21311100603200428</v>
      </c>
      <c r="F893" s="71">
        <f t="shared" ca="1" si="27"/>
        <v>-15.269958095687677</v>
      </c>
    </row>
    <row r="894" spans="5:6" x14ac:dyDescent="0.25">
      <c r="E894" s="54">
        <f t="shared" ca="1" si="26"/>
        <v>0.6865375650596417</v>
      </c>
      <c r="F894" s="71">
        <f t="shared" ca="1" si="27"/>
        <v>23.276278980123717</v>
      </c>
    </row>
    <row r="895" spans="5:6" x14ac:dyDescent="0.25">
      <c r="E895" s="54">
        <f t="shared" ca="1" si="26"/>
        <v>0.49594812401084187</v>
      </c>
      <c r="F895" s="71">
        <f t="shared" ca="1" si="27"/>
        <v>9.7453993715298655</v>
      </c>
    </row>
    <row r="896" spans="5:6" x14ac:dyDescent="0.25">
      <c r="E896" s="54">
        <f t="shared" ca="1" si="26"/>
        <v>0.28885211637066999</v>
      </c>
      <c r="F896" s="71">
        <f t="shared" ca="1" si="27"/>
        <v>-5.6294336885061202</v>
      </c>
    </row>
    <row r="897" spans="5:6" x14ac:dyDescent="0.25">
      <c r="E897" s="54">
        <f t="shared" ca="1" si="26"/>
        <v>4.0153101690567627E-3</v>
      </c>
      <c r="F897" s="71">
        <f t="shared" ca="1" si="27"/>
        <v>-1575.3968382770984</v>
      </c>
    </row>
    <row r="898" spans="5:6" x14ac:dyDescent="0.25">
      <c r="E898" s="54">
        <f t="shared" ca="1" si="26"/>
        <v>0.96138676864753247</v>
      </c>
      <c r="F898" s="71">
        <f t="shared" ca="1" si="27"/>
        <v>174.06137942558934</v>
      </c>
    </row>
    <row r="899" spans="5:6" x14ac:dyDescent="0.25">
      <c r="E899" s="54">
        <f t="shared" ca="1" si="26"/>
        <v>5.1537425002287418E-2</v>
      </c>
      <c r="F899" s="71">
        <f t="shared" ca="1" si="27"/>
        <v>-112.44443531756048</v>
      </c>
    </row>
    <row r="900" spans="5:6" x14ac:dyDescent="0.25">
      <c r="E900" s="54">
        <f t="shared" ref="E900:E963" ca="1" si="28">RAND()</f>
        <v>0.50037075979528101</v>
      </c>
      <c r="F900" s="71">
        <f t="shared" ref="F900:F963" ca="1" si="29">$C$3+$C$4*TAN(PI()*(E900-0.5))</f>
        <v>10.023295535517073</v>
      </c>
    </row>
    <row r="901" spans="5:6" x14ac:dyDescent="0.25">
      <c r="E901" s="54">
        <f t="shared" ca="1" si="28"/>
        <v>0.98189230775605507</v>
      </c>
      <c r="F901" s="71">
        <f t="shared" ca="1" si="29"/>
        <v>361.19488860950196</v>
      </c>
    </row>
    <row r="902" spans="5:6" x14ac:dyDescent="0.25">
      <c r="E902" s="54">
        <f t="shared" ca="1" si="28"/>
        <v>0.75874931792534273</v>
      </c>
      <c r="F902" s="71">
        <f t="shared" ca="1" si="29"/>
        <v>31.130839679251423</v>
      </c>
    </row>
    <row r="903" spans="5:6" x14ac:dyDescent="0.25">
      <c r="E903" s="54">
        <f t="shared" ca="1" si="28"/>
        <v>0.19850280020293165</v>
      </c>
      <c r="F903" s="71">
        <f t="shared" ca="1" si="29"/>
        <v>-17.801698765344767</v>
      </c>
    </row>
    <row r="904" spans="5:6" x14ac:dyDescent="0.25">
      <c r="E904" s="54">
        <f t="shared" ca="1" si="28"/>
        <v>0.20813886180545205</v>
      </c>
      <c r="F904" s="71">
        <f t="shared" ca="1" si="29"/>
        <v>-16.097505456857817</v>
      </c>
    </row>
    <row r="905" spans="5:6" x14ac:dyDescent="0.25">
      <c r="E905" s="54">
        <f t="shared" ca="1" si="28"/>
        <v>0.92075748629416343</v>
      </c>
      <c r="F905" s="71">
        <f t="shared" ca="1" si="29"/>
        <v>88.671610559063211</v>
      </c>
    </row>
    <row r="906" spans="5:6" x14ac:dyDescent="0.25">
      <c r="E906" s="54">
        <f t="shared" ca="1" si="28"/>
        <v>0.27323252834995515</v>
      </c>
      <c r="F906" s="71">
        <f t="shared" ca="1" si="29"/>
        <v>-7.2745928155328592</v>
      </c>
    </row>
    <row r="907" spans="5:6" x14ac:dyDescent="0.25">
      <c r="E907" s="54">
        <f t="shared" ca="1" si="28"/>
        <v>0.51939877483961105</v>
      </c>
      <c r="F907" s="71">
        <f t="shared" ca="1" si="29"/>
        <v>11.22037218792665</v>
      </c>
    </row>
    <row r="908" spans="5:6" x14ac:dyDescent="0.25">
      <c r="E908" s="54">
        <f t="shared" ca="1" si="28"/>
        <v>0.59361735777691138</v>
      </c>
      <c r="F908" s="71">
        <f t="shared" ca="1" si="29"/>
        <v>16.057833762722815</v>
      </c>
    </row>
    <row r="909" spans="5:6" x14ac:dyDescent="0.25">
      <c r="E909" s="54">
        <f t="shared" ca="1" si="28"/>
        <v>0.62709612237221146</v>
      </c>
      <c r="F909" s="71">
        <f t="shared" ca="1" si="29"/>
        <v>18.438995478332735</v>
      </c>
    </row>
    <row r="910" spans="5:6" x14ac:dyDescent="0.25">
      <c r="E910" s="54">
        <f t="shared" ca="1" si="28"/>
        <v>0.26814101263922263</v>
      </c>
      <c r="F910" s="71">
        <f t="shared" ca="1" si="29"/>
        <v>-7.8410379941561956</v>
      </c>
    </row>
    <row r="911" spans="5:6" x14ac:dyDescent="0.25">
      <c r="E911" s="54">
        <f t="shared" ca="1" si="28"/>
        <v>0.12871457151166565</v>
      </c>
      <c r="F911" s="71">
        <f t="shared" ca="1" si="29"/>
        <v>-36.734162318297301</v>
      </c>
    </row>
    <row r="912" spans="5:6" x14ac:dyDescent="0.25">
      <c r="E912" s="54">
        <f t="shared" ca="1" si="28"/>
        <v>0.83825530758963396</v>
      </c>
      <c r="F912" s="71">
        <f t="shared" ca="1" si="29"/>
        <v>45.912189621900602</v>
      </c>
    </row>
    <row r="913" spans="5:6" x14ac:dyDescent="0.25">
      <c r="E913" s="54">
        <f t="shared" ca="1" si="28"/>
        <v>0.94498128075247712</v>
      </c>
      <c r="F913" s="71">
        <f t="shared" ca="1" si="29"/>
        <v>124.55505674632988</v>
      </c>
    </row>
    <row r="914" spans="5:6" x14ac:dyDescent="0.25">
      <c r="E914" s="54">
        <f t="shared" ca="1" si="28"/>
        <v>0.96794254043782413</v>
      </c>
      <c r="F914" s="71">
        <f t="shared" ca="1" si="29"/>
        <v>207.91522933142363</v>
      </c>
    </row>
    <row r="915" spans="5:6" x14ac:dyDescent="0.25">
      <c r="E915" s="54">
        <f t="shared" ca="1" si="28"/>
        <v>3.9576994544557209E-2</v>
      </c>
      <c r="F915" s="71">
        <f t="shared" ca="1" si="29"/>
        <v>-150.02626324872611</v>
      </c>
    </row>
    <row r="916" spans="5:6" x14ac:dyDescent="0.25">
      <c r="E916" s="54">
        <f t="shared" ca="1" si="28"/>
        <v>0.21674880440143784</v>
      </c>
      <c r="F916" s="71">
        <f t="shared" ca="1" si="29"/>
        <v>-14.684916244391676</v>
      </c>
    </row>
    <row r="917" spans="5:6" x14ac:dyDescent="0.25">
      <c r="E917" s="54">
        <f t="shared" ca="1" si="28"/>
        <v>0.69936199292883205</v>
      </c>
      <c r="F917" s="71">
        <f t="shared" ca="1" si="29"/>
        <v>24.469691800301767</v>
      </c>
    </row>
    <row r="918" spans="5:6" x14ac:dyDescent="0.25">
      <c r="E918" s="54">
        <f t="shared" ca="1" si="28"/>
        <v>0.70780581548048016</v>
      </c>
      <c r="F918" s="71">
        <f t="shared" ca="1" si="29"/>
        <v>25.293946244387691</v>
      </c>
    </row>
    <row r="919" spans="5:6" x14ac:dyDescent="0.25">
      <c r="E919" s="54">
        <f t="shared" ca="1" si="28"/>
        <v>0.7884413783871036</v>
      </c>
      <c r="F919" s="71">
        <f t="shared" ca="1" si="29"/>
        <v>35.524783740219732</v>
      </c>
    </row>
    <row r="920" spans="5:6" x14ac:dyDescent="0.25">
      <c r="E920" s="54">
        <f t="shared" ca="1" si="28"/>
        <v>0.86254560423638305</v>
      </c>
      <c r="F920" s="71">
        <f t="shared" ca="1" si="29"/>
        <v>53.399706715312611</v>
      </c>
    </row>
    <row r="921" spans="5:6" x14ac:dyDescent="0.25">
      <c r="E921" s="54">
        <f t="shared" ca="1" si="28"/>
        <v>0.76580753080817887</v>
      </c>
      <c r="F921" s="71">
        <f t="shared" ca="1" si="29"/>
        <v>32.092045698754021</v>
      </c>
    </row>
    <row r="922" spans="5:6" x14ac:dyDescent="0.25">
      <c r="E922" s="54">
        <f t="shared" ca="1" si="28"/>
        <v>0.64374592863382163</v>
      </c>
      <c r="F922" s="71">
        <f t="shared" ca="1" si="29"/>
        <v>19.70038026793981</v>
      </c>
    </row>
    <row r="923" spans="5:6" x14ac:dyDescent="0.25">
      <c r="E923" s="54">
        <f t="shared" ca="1" si="28"/>
        <v>0.66569061567717436</v>
      </c>
      <c r="F923" s="71">
        <f t="shared" ca="1" si="29"/>
        <v>21.465380177535739</v>
      </c>
    </row>
    <row r="924" spans="5:6" x14ac:dyDescent="0.25">
      <c r="E924" s="54">
        <f t="shared" ca="1" si="28"/>
        <v>0.11061681954910652</v>
      </c>
      <c r="F924" s="71">
        <f t="shared" ca="1" si="29"/>
        <v>-45.216183236568959</v>
      </c>
    </row>
    <row r="925" spans="5:6" x14ac:dyDescent="0.25">
      <c r="E925" s="54">
        <f t="shared" ca="1" si="28"/>
        <v>0.93703759098843642</v>
      </c>
      <c r="F925" s="71">
        <f t="shared" ca="1" si="29"/>
        <v>109.78895461824948</v>
      </c>
    </row>
    <row r="926" spans="5:6" x14ac:dyDescent="0.25">
      <c r="E926" s="54">
        <f t="shared" ca="1" si="28"/>
        <v>0.33929137683237609</v>
      </c>
      <c r="F926" s="71">
        <f t="shared" ca="1" si="29"/>
        <v>-1.0531448228410589</v>
      </c>
    </row>
    <row r="927" spans="5:6" x14ac:dyDescent="0.25">
      <c r="E927" s="54">
        <f t="shared" ca="1" si="28"/>
        <v>0.81613488720808491</v>
      </c>
      <c r="F927" s="71">
        <f t="shared" ca="1" si="29"/>
        <v>40.684947876048234</v>
      </c>
    </row>
    <row r="928" spans="5:6" x14ac:dyDescent="0.25">
      <c r="E928" s="54">
        <f t="shared" ca="1" si="28"/>
        <v>0.5000670766655031</v>
      </c>
      <c r="F928" s="71">
        <f t="shared" ca="1" si="29"/>
        <v>10.004214551253821</v>
      </c>
    </row>
    <row r="929" spans="5:6" x14ac:dyDescent="0.25">
      <c r="E929" s="54">
        <f t="shared" ca="1" si="28"/>
        <v>0.89690830347122785</v>
      </c>
      <c r="F929" s="71">
        <f t="shared" ca="1" si="29"/>
        <v>69.578370494055008</v>
      </c>
    </row>
    <row r="930" spans="5:6" x14ac:dyDescent="0.25">
      <c r="E930" s="54">
        <f t="shared" ca="1" si="28"/>
        <v>6.8802514792926761E-2</v>
      </c>
      <c r="F930" s="71">
        <f t="shared" ca="1" si="29"/>
        <v>-81.083056687644287</v>
      </c>
    </row>
    <row r="931" spans="5:6" x14ac:dyDescent="0.25">
      <c r="E931" s="54">
        <f t="shared" ca="1" si="28"/>
        <v>0.16072110783544025</v>
      </c>
      <c r="F931" s="71">
        <f t="shared" ca="1" si="29"/>
        <v>-26.185443221593026</v>
      </c>
    </row>
    <row r="932" spans="5:6" x14ac:dyDescent="0.25">
      <c r="E932" s="54">
        <f t="shared" ca="1" si="28"/>
        <v>0.42888965798388801</v>
      </c>
      <c r="F932" s="71">
        <f t="shared" ca="1" si="29"/>
        <v>5.4561623019986341</v>
      </c>
    </row>
    <row r="933" spans="5:6" x14ac:dyDescent="0.25">
      <c r="E933" s="54">
        <f t="shared" ca="1" si="28"/>
        <v>0.25498520124306856</v>
      </c>
      <c r="F933" s="71">
        <f t="shared" ca="1" si="29"/>
        <v>-9.3831514571512216</v>
      </c>
    </row>
    <row r="934" spans="5:6" x14ac:dyDescent="0.25">
      <c r="E934" s="54">
        <f t="shared" ca="1" si="28"/>
        <v>0.11290728193067279</v>
      </c>
      <c r="F934" s="71">
        <f t="shared" ca="1" si="29"/>
        <v>-43.999496728296506</v>
      </c>
    </row>
    <row r="935" spans="5:6" x14ac:dyDescent="0.25">
      <c r="E935" s="54">
        <f t="shared" ca="1" si="28"/>
        <v>0.20906365246931602</v>
      </c>
      <c r="F935" s="71">
        <f t="shared" ca="1" si="29"/>
        <v>-15.941054238180079</v>
      </c>
    </row>
    <row r="936" spans="5:6" x14ac:dyDescent="0.25">
      <c r="E936" s="54">
        <f t="shared" ca="1" si="28"/>
        <v>0.42682313101266567</v>
      </c>
      <c r="F936" s="71">
        <f t="shared" ca="1" si="29"/>
        <v>5.3194129270042865</v>
      </c>
    </row>
    <row r="937" spans="5:6" x14ac:dyDescent="0.25">
      <c r="E937" s="54">
        <f t="shared" ca="1" si="28"/>
        <v>0.92696783130091109</v>
      </c>
      <c r="F937" s="71">
        <f t="shared" ca="1" si="29"/>
        <v>95.63479795840567</v>
      </c>
    </row>
    <row r="938" spans="5:6" x14ac:dyDescent="0.25">
      <c r="E938" s="54">
        <f t="shared" ca="1" si="28"/>
        <v>9.2253236371361624E-2</v>
      </c>
      <c r="F938" s="71">
        <f t="shared" ca="1" si="29"/>
        <v>-57.064798281954609</v>
      </c>
    </row>
    <row r="939" spans="5:6" x14ac:dyDescent="0.25">
      <c r="E939" s="54">
        <f t="shared" ca="1" si="28"/>
        <v>0.8631256033875</v>
      </c>
      <c r="F939" s="71">
        <f t="shared" ca="1" si="29"/>
        <v>53.60857663361309</v>
      </c>
    </row>
    <row r="940" spans="5:6" x14ac:dyDescent="0.25">
      <c r="E940" s="54">
        <f t="shared" ca="1" si="28"/>
        <v>0.8395063277230731</v>
      </c>
      <c r="F940" s="71">
        <f t="shared" ca="1" si="29"/>
        <v>46.24659095031425</v>
      </c>
    </row>
    <row r="941" spans="5:6" x14ac:dyDescent="0.25">
      <c r="E941" s="54">
        <f t="shared" ca="1" si="28"/>
        <v>0.71796639284020758</v>
      </c>
      <c r="F941" s="71">
        <f t="shared" ca="1" si="29"/>
        <v>26.331345516654284</v>
      </c>
    </row>
    <row r="942" spans="5:6" x14ac:dyDescent="0.25">
      <c r="E942" s="54">
        <f t="shared" ca="1" si="28"/>
        <v>0.81744014637433593</v>
      </c>
      <c r="F942" s="71">
        <f t="shared" ca="1" si="29"/>
        <v>40.961751676262921</v>
      </c>
    </row>
    <row r="943" spans="5:6" x14ac:dyDescent="0.25">
      <c r="E943" s="54">
        <f t="shared" ca="1" si="28"/>
        <v>0.14314566840557308</v>
      </c>
      <c r="F943" s="71">
        <f t="shared" ca="1" si="29"/>
        <v>-31.434310790455619</v>
      </c>
    </row>
    <row r="944" spans="5:6" x14ac:dyDescent="0.25">
      <c r="E944" s="54">
        <f t="shared" ca="1" si="28"/>
        <v>0.25623126345587555</v>
      </c>
      <c r="F944" s="71">
        <f t="shared" ca="1" si="29"/>
        <v>-9.2318947183146882</v>
      </c>
    </row>
    <row r="945" spans="5:6" x14ac:dyDescent="0.25">
      <c r="E945" s="54">
        <f t="shared" ca="1" si="28"/>
        <v>0.89953906298225916</v>
      </c>
      <c r="F945" s="71">
        <f t="shared" ca="1" si="29"/>
        <v>71.251727162735847</v>
      </c>
    </row>
    <row r="946" spans="5:6" x14ac:dyDescent="0.25">
      <c r="E946" s="54">
        <f t="shared" ca="1" si="28"/>
        <v>0.17022605825204673</v>
      </c>
      <c r="F946" s="71">
        <f t="shared" ca="1" si="29"/>
        <v>-23.763404535760827</v>
      </c>
    </row>
    <row r="947" spans="5:6" x14ac:dyDescent="0.25">
      <c r="E947" s="54">
        <f t="shared" ca="1" si="28"/>
        <v>0.87656853682125624</v>
      </c>
      <c r="F947" s="71">
        <f t="shared" ca="1" si="29"/>
        <v>58.965348535645745</v>
      </c>
    </row>
    <row r="948" spans="5:6" x14ac:dyDescent="0.25">
      <c r="E948" s="54">
        <f t="shared" ca="1" si="28"/>
        <v>0.48054050286029337</v>
      </c>
      <c r="F948" s="71">
        <f t="shared" ca="1" si="29"/>
        <v>8.7757982674377413</v>
      </c>
    </row>
    <row r="949" spans="5:6" x14ac:dyDescent="0.25">
      <c r="E949" s="54">
        <f t="shared" ca="1" si="28"/>
        <v>0.72926313655807862</v>
      </c>
      <c r="F949" s="71">
        <f t="shared" ca="1" si="29"/>
        <v>27.550255227497388</v>
      </c>
    </row>
    <row r="950" spans="5:6" x14ac:dyDescent="0.25">
      <c r="E950" s="54">
        <f t="shared" ca="1" si="28"/>
        <v>0.20499148988251537</v>
      </c>
      <c r="F950" s="71">
        <f t="shared" ca="1" si="29"/>
        <v>-16.638982300221254</v>
      </c>
    </row>
    <row r="951" spans="5:6" x14ac:dyDescent="0.25">
      <c r="E951" s="54">
        <f t="shared" ca="1" si="28"/>
        <v>3.6671394651724976E-2</v>
      </c>
      <c r="F951" s="71">
        <f t="shared" ca="1" si="29"/>
        <v>-162.83246492104382</v>
      </c>
    </row>
    <row r="952" spans="5:6" x14ac:dyDescent="0.25">
      <c r="E952" s="54">
        <f t="shared" ca="1" si="28"/>
        <v>0.15128072740493148</v>
      </c>
      <c r="F952" s="71">
        <f t="shared" ca="1" si="29"/>
        <v>-28.864837078908799</v>
      </c>
    </row>
    <row r="953" spans="5:6" x14ac:dyDescent="0.25">
      <c r="E953" s="54">
        <f t="shared" ca="1" si="28"/>
        <v>0.469129251000859</v>
      </c>
      <c r="F953" s="71">
        <f t="shared" ca="1" si="29"/>
        <v>8.0542293193027721</v>
      </c>
    </row>
    <row r="954" spans="5:6" x14ac:dyDescent="0.25">
      <c r="E954" s="54">
        <f t="shared" ca="1" si="28"/>
        <v>0.28831349481886626</v>
      </c>
      <c r="F954" s="71">
        <f t="shared" ca="1" si="29"/>
        <v>-5.6840161098760174</v>
      </c>
    </row>
    <row r="955" spans="5:6" x14ac:dyDescent="0.25">
      <c r="E955" s="54">
        <f t="shared" ca="1" si="28"/>
        <v>0.99034087277744998</v>
      </c>
      <c r="F955" s="71">
        <f t="shared" ca="1" si="29"/>
        <v>668.88391496059751</v>
      </c>
    </row>
    <row r="956" spans="5:6" x14ac:dyDescent="0.25">
      <c r="E956" s="54">
        <f t="shared" ca="1" si="28"/>
        <v>0.82906328480912694</v>
      </c>
      <c r="F956" s="71">
        <f t="shared" ca="1" si="29"/>
        <v>43.592143577664245</v>
      </c>
    </row>
    <row r="957" spans="5:6" x14ac:dyDescent="0.25">
      <c r="E957" s="54">
        <f t="shared" ca="1" si="28"/>
        <v>0.64460303452879997</v>
      </c>
      <c r="F957" s="71">
        <f t="shared" ca="1" si="29"/>
        <v>19.766989667377761</v>
      </c>
    </row>
    <row r="958" spans="5:6" x14ac:dyDescent="0.25">
      <c r="E958" s="54">
        <f t="shared" ca="1" si="28"/>
        <v>0.91915678997703032</v>
      </c>
      <c r="F958" s="71">
        <f t="shared" ca="1" si="29"/>
        <v>87.046961051496368</v>
      </c>
    </row>
    <row r="959" spans="5:6" x14ac:dyDescent="0.25">
      <c r="E959" s="54">
        <f t="shared" ca="1" si="28"/>
        <v>0.25238319153058986</v>
      </c>
      <c r="F959" s="71">
        <f t="shared" ca="1" si="29"/>
        <v>-9.7027393608980397</v>
      </c>
    </row>
    <row r="960" spans="5:6" x14ac:dyDescent="0.25">
      <c r="E960" s="54">
        <f t="shared" ca="1" si="28"/>
        <v>0.21657640393627176</v>
      </c>
      <c r="F960" s="71">
        <f t="shared" ca="1" si="29"/>
        <v>-14.712268203771647</v>
      </c>
    </row>
    <row r="961" spans="5:6" x14ac:dyDescent="0.25">
      <c r="E961" s="54">
        <f t="shared" ca="1" si="28"/>
        <v>0.48365381130376506</v>
      </c>
      <c r="F961" s="71">
        <f t="shared" ca="1" si="29"/>
        <v>8.9720348862253463</v>
      </c>
    </row>
    <row r="962" spans="5:6" x14ac:dyDescent="0.25">
      <c r="E962" s="54">
        <f t="shared" ca="1" si="28"/>
        <v>0.69799123143152508</v>
      </c>
      <c r="F962" s="71">
        <f t="shared" ca="1" si="29"/>
        <v>24.338889328977412</v>
      </c>
    </row>
    <row r="963" spans="5:6" x14ac:dyDescent="0.25">
      <c r="E963" s="54">
        <f t="shared" ca="1" si="28"/>
        <v>0.42164199726232809</v>
      </c>
      <c r="F963" s="71">
        <f t="shared" ca="1" si="29"/>
        <v>4.9746993787008034</v>
      </c>
    </row>
    <row r="964" spans="5:6" x14ac:dyDescent="0.25">
      <c r="E964" s="54">
        <f t="shared" ref="E964:E1027" ca="1" si="30">RAND()</f>
        <v>0.75683063466683465</v>
      </c>
      <c r="F964" s="71">
        <f t="shared" ref="F964:F1027" ca="1" si="31">$C$3+$C$4*TAN(PI()*(E964-0.5))</f>
        <v>30.877324099260825</v>
      </c>
    </row>
    <row r="965" spans="5:6" x14ac:dyDescent="0.25">
      <c r="E965" s="54">
        <f t="shared" ca="1" si="30"/>
        <v>0.82978637884542583</v>
      </c>
      <c r="F965" s="71">
        <f t="shared" ca="1" si="31"/>
        <v>43.766413237340224</v>
      </c>
    </row>
    <row r="966" spans="5:6" x14ac:dyDescent="0.25">
      <c r="E966" s="54">
        <f t="shared" ca="1" si="30"/>
        <v>0.54861752721900925</v>
      </c>
      <c r="F966" s="71">
        <f t="shared" ca="1" si="31"/>
        <v>13.078707108612077</v>
      </c>
    </row>
    <row r="967" spans="5:6" x14ac:dyDescent="0.25">
      <c r="E967" s="54">
        <f t="shared" ca="1" si="30"/>
        <v>8.3098558737627171E-2</v>
      </c>
      <c r="F967" s="71">
        <f t="shared" ca="1" si="31"/>
        <v>-64.861834770533278</v>
      </c>
    </row>
    <row r="968" spans="5:6" x14ac:dyDescent="0.25">
      <c r="E968" s="54">
        <f t="shared" ca="1" si="30"/>
        <v>0.37402826985444648</v>
      </c>
      <c r="F968" s="71">
        <f t="shared" ca="1" si="31"/>
        <v>1.6441068724067858</v>
      </c>
    </row>
    <row r="969" spans="5:6" x14ac:dyDescent="0.25">
      <c r="E969" s="54">
        <f t="shared" ca="1" si="30"/>
        <v>0.52774316188535408</v>
      </c>
      <c r="F969" s="71">
        <f t="shared" ca="1" si="31"/>
        <v>11.747581662813653</v>
      </c>
    </row>
    <row r="970" spans="5:6" x14ac:dyDescent="0.25">
      <c r="E970" s="54">
        <f t="shared" ca="1" si="30"/>
        <v>0.15714812085063601</v>
      </c>
      <c r="F970" s="71">
        <f t="shared" ca="1" si="31"/>
        <v>-27.164754963552262</v>
      </c>
    </row>
    <row r="971" spans="5:6" x14ac:dyDescent="0.25">
      <c r="E971" s="54">
        <f t="shared" ca="1" si="30"/>
        <v>0.40816966852144121</v>
      </c>
      <c r="F971" s="71">
        <f t="shared" ca="1" si="31"/>
        <v>4.0645427451429361</v>
      </c>
    </row>
    <row r="972" spans="5:6" x14ac:dyDescent="0.25">
      <c r="E972" s="54">
        <f t="shared" ca="1" si="30"/>
        <v>0.17037069510281788</v>
      </c>
      <c r="F972" s="71">
        <f t="shared" ca="1" si="31"/>
        <v>-23.728444054595982</v>
      </c>
    </row>
    <row r="973" spans="5:6" x14ac:dyDescent="0.25">
      <c r="E973" s="54">
        <f t="shared" ca="1" si="30"/>
        <v>0.36792624864052192</v>
      </c>
      <c r="F973" s="71">
        <f t="shared" ca="1" si="31"/>
        <v>1.1900900583198712</v>
      </c>
    </row>
    <row r="974" spans="5:6" x14ac:dyDescent="0.25">
      <c r="E974" s="54">
        <f t="shared" ca="1" si="30"/>
        <v>0.83768279586373617</v>
      </c>
      <c r="F974" s="71">
        <f t="shared" ca="1" si="31"/>
        <v>45.760725335543917</v>
      </c>
    </row>
    <row r="975" spans="5:6" x14ac:dyDescent="0.25">
      <c r="E975" s="54">
        <f t="shared" ca="1" si="30"/>
        <v>0.28671268596211485</v>
      </c>
      <c r="F975" s="71">
        <f t="shared" ca="1" si="31"/>
        <v>-5.8470973061871732</v>
      </c>
    </row>
    <row r="976" spans="5:6" x14ac:dyDescent="0.25">
      <c r="E976" s="54">
        <f t="shared" ca="1" si="30"/>
        <v>8.1829769235847838E-2</v>
      </c>
      <c r="F976" s="71">
        <f t="shared" ca="1" si="31"/>
        <v>-66.076627753934204</v>
      </c>
    </row>
    <row r="977" spans="5:6" x14ac:dyDescent="0.25">
      <c r="E977" s="54">
        <f t="shared" ca="1" si="30"/>
        <v>0.20236282935880145</v>
      </c>
      <c r="F977" s="71">
        <f t="shared" ca="1" si="31"/>
        <v>-17.102267190109647</v>
      </c>
    </row>
    <row r="978" spans="5:6" x14ac:dyDescent="0.25">
      <c r="E978" s="54">
        <f t="shared" ca="1" si="30"/>
        <v>5.2637918733866806E-2</v>
      </c>
      <c r="F978" s="71">
        <f t="shared" ca="1" si="31"/>
        <v>-109.83872733514107</v>
      </c>
    </row>
    <row r="979" spans="5:6" x14ac:dyDescent="0.25">
      <c r="E979" s="54">
        <f t="shared" ca="1" si="30"/>
        <v>0.35199670718475351</v>
      </c>
      <c r="F979" s="71">
        <f t="shared" ca="1" si="31"/>
        <v>-3.2982972652286335E-2</v>
      </c>
    </row>
    <row r="980" spans="5:6" x14ac:dyDescent="0.25">
      <c r="E980" s="54">
        <f t="shared" ca="1" si="30"/>
        <v>0.35032326673169734</v>
      </c>
      <c r="F980" s="71">
        <f t="shared" ca="1" si="31"/>
        <v>-0.16493758492683419</v>
      </c>
    </row>
    <row r="981" spans="5:6" x14ac:dyDescent="0.25">
      <c r="E981" s="54">
        <f t="shared" ca="1" si="30"/>
        <v>0.83076752928693776</v>
      </c>
      <c r="F981" s="71">
        <f t="shared" ca="1" si="31"/>
        <v>44.005024915961613</v>
      </c>
    </row>
    <row r="982" spans="5:6" x14ac:dyDescent="0.25">
      <c r="E982" s="54">
        <f t="shared" ca="1" si="30"/>
        <v>0.91016741419812341</v>
      </c>
      <c r="F982" s="71">
        <f t="shared" ca="1" si="31"/>
        <v>78.975838981906591</v>
      </c>
    </row>
    <row r="983" spans="5:6" x14ac:dyDescent="0.25">
      <c r="E983" s="54">
        <f t="shared" ca="1" si="30"/>
        <v>0.88226915192648725</v>
      </c>
      <c r="F983" s="71">
        <f t="shared" ca="1" si="31"/>
        <v>61.585635076831061</v>
      </c>
    </row>
    <row r="984" spans="5:6" x14ac:dyDescent="0.25">
      <c r="E984" s="54">
        <f t="shared" ca="1" si="30"/>
        <v>0.94704766401801876</v>
      </c>
      <c r="F984" s="71">
        <f t="shared" ca="1" si="31"/>
        <v>129.11397649595443</v>
      </c>
    </row>
    <row r="985" spans="5:6" x14ac:dyDescent="0.25">
      <c r="E985" s="54">
        <f t="shared" ca="1" si="30"/>
        <v>0.64387663406204343</v>
      </c>
      <c r="F985" s="71">
        <f t="shared" ca="1" si="31"/>
        <v>19.710526681903637</v>
      </c>
    </row>
    <row r="986" spans="5:6" x14ac:dyDescent="0.25">
      <c r="E986" s="54">
        <f t="shared" ca="1" si="30"/>
        <v>0.46747693799663892</v>
      </c>
      <c r="F986" s="71">
        <f t="shared" ca="1" si="31"/>
        <v>7.9493748941854276</v>
      </c>
    </row>
    <row r="987" spans="5:6" x14ac:dyDescent="0.25">
      <c r="E987" s="54">
        <f t="shared" ca="1" si="30"/>
        <v>0.93595329159425111</v>
      </c>
      <c r="F987" s="71">
        <f t="shared" ca="1" si="31"/>
        <v>108.05427040527279</v>
      </c>
    </row>
    <row r="988" spans="5:6" x14ac:dyDescent="0.25">
      <c r="E988" s="54">
        <f t="shared" ca="1" si="30"/>
        <v>0.93516739906079449</v>
      </c>
      <c r="F988" s="71">
        <f t="shared" ca="1" si="31"/>
        <v>106.8327693027575</v>
      </c>
    </row>
    <row r="989" spans="5:6" x14ac:dyDescent="0.25">
      <c r="E989" s="54">
        <f t="shared" ca="1" si="30"/>
        <v>0.3693252787145892</v>
      </c>
      <c r="F989" s="71">
        <f t="shared" ca="1" si="31"/>
        <v>1.2948480652467094</v>
      </c>
    </row>
    <row r="990" spans="5:6" x14ac:dyDescent="0.25">
      <c r="E990" s="54">
        <f t="shared" ca="1" si="30"/>
        <v>0.92849363291437925</v>
      </c>
      <c r="F990" s="71">
        <f t="shared" ca="1" si="31"/>
        <v>97.527113595282685</v>
      </c>
    </row>
    <row r="991" spans="5:6" x14ac:dyDescent="0.25">
      <c r="E991" s="54">
        <f t="shared" ca="1" si="30"/>
        <v>0.21397862974581894</v>
      </c>
      <c r="F991" s="71">
        <f t="shared" ca="1" si="31"/>
        <v>-15.128900866815819</v>
      </c>
    </row>
    <row r="992" spans="5:6" x14ac:dyDescent="0.25">
      <c r="E992" s="54">
        <f t="shared" ca="1" si="30"/>
        <v>0.67400772079207416</v>
      </c>
      <c r="F992" s="71">
        <f t="shared" ca="1" si="31"/>
        <v>22.17041951125146</v>
      </c>
    </row>
    <row r="993" spans="5:6" x14ac:dyDescent="0.25">
      <c r="E993" s="54">
        <f t="shared" ca="1" si="30"/>
        <v>0.90074042861365711</v>
      </c>
      <c r="F993" s="71">
        <f t="shared" ca="1" si="31"/>
        <v>72.044374579528636</v>
      </c>
    </row>
    <row r="994" spans="5:6" x14ac:dyDescent="0.25">
      <c r="E994" s="54">
        <f t="shared" ca="1" si="30"/>
        <v>0.43645097160561352</v>
      </c>
      <c r="F994" s="71">
        <f t="shared" ca="1" si="31"/>
        <v>5.9531871603388993</v>
      </c>
    </row>
    <row r="995" spans="5:6" x14ac:dyDescent="0.25">
      <c r="E995" s="54">
        <f t="shared" ca="1" si="30"/>
        <v>0.38138287493725875</v>
      </c>
      <c r="F995" s="71">
        <f t="shared" ca="1" si="31"/>
        <v>2.1817770302285053</v>
      </c>
    </row>
    <row r="996" spans="5:6" x14ac:dyDescent="0.25">
      <c r="E996" s="54">
        <f t="shared" ca="1" si="30"/>
        <v>0.70393352522609431</v>
      </c>
      <c r="F996" s="71">
        <f t="shared" ca="1" si="31"/>
        <v>24.911903793568495</v>
      </c>
    </row>
    <row r="997" spans="5:6" x14ac:dyDescent="0.25">
      <c r="E997" s="54">
        <f t="shared" ca="1" si="30"/>
        <v>0.64337206644705103</v>
      </c>
      <c r="F997" s="71">
        <f t="shared" ca="1" si="31"/>
        <v>19.671380345599307</v>
      </c>
    </row>
    <row r="998" spans="5:6" x14ac:dyDescent="0.25">
      <c r="E998" s="54">
        <f t="shared" ca="1" si="30"/>
        <v>0.97993714469173232</v>
      </c>
      <c r="F998" s="71">
        <f t="shared" ca="1" si="31"/>
        <v>326.89234018333173</v>
      </c>
    </row>
    <row r="999" spans="5:6" x14ac:dyDescent="0.25">
      <c r="E999" s="54">
        <f t="shared" ca="1" si="30"/>
        <v>0.80004270704559566</v>
      </c>
      <c r="F999" s="71">
        <f t="shared" ca="1" si="31"/>
        <v>37.535406642295413</v>
      </c>
    </row>
    <row r="1000" spans="5:6" x14ac:dyDescent="0.25">
      <c r="E1000" s="54">
        <f t="shared" ca="1" si="30"/>
        <v>0.1170686723584351</v>
      </c>
      <c r="F1000" s="71">
        <f t="shared" ca="1" si="31"/>
        <v>-41.905749070958286</v>
      </c>
    </row>
    <row r="1001" spans="5:6" x14ac:dyDescent="0.25">
      <c r="E1001" s="54">
        <f t="shared" ca="1" si="30"/>
        <v>0.51603729946428245</v>
      </c>
      <c r="F1001" s="71">
        <f t="shared" ca="1" si="31"/>
        <v>11.008506723458535</v>
      </c>
    </row>
    <row r="1002" spans="5:6" x14ac:dyDescent="0.25">
      <c r="E1002" s="54">
        <f t="shared" ca="1" si="30"/>
        <v>0.35467955734377044</v>
      </c>
      <c r="F1002" s="71">
        <f t="shared" ca="1" si="31"/>
        <v>0.17712266425538914</v>
      </c>
    </row>
    <row r="1003" spans="5:6" x14ac:dyDescent="0.25">
      <c r="E1003" s="54">
        <f t="shared" ca="1" si="30"/>
        <v>0.36068605691130728</v>
      </c>
      <c r="F1003" s="71">
        <f t="shared" ca="1" si="31"/>
        <v>0.64131238256586443</v>
      </c>
    </row>
    <row r="1004" spans="5:6" x14ac:dyDescent="0.25">
      <c r="E1004" s="54">
        <f t="shared" ca="1" si="30"/>
        <v>0.68417059824477078</v>
      </c>
      <c r="F1004" s="71">
        <f t="shared" ca="1" si="31"/>
        <v>23.063072842225196</v>
      </c>
    </row>
    <row r="1005" spans="5:6" x14ac:dyDescent="0.25">
      <c r="E1005" s="54">
        <f t="shared" ca="1" si="30"/>
        <v>7.195988768446071E-2</v>
      </c>
      <c r="F1005" s="71">
        <f t="shared" ca="1" si="31"/>
        <v>-76.956415649620752</v>
      </c>
    </row>
    <row r="1006" spans="5:6" x14ac:dyDescent="0.25">
      <c r="E1006" s="54">
        <f t="shared" ca="1" si="30"/>
        <v>0.99084821888532792</v>
      </c>
      <c r="F1006" s="71">
        <f t="shared" ca="1" si="31"/>
        <v>705.43222074375331</v>
      </c>
    </row>
    <row r="1007" spans="5:6" x14ac:dyDescent="0.25">
      <c r="E1007" s="54">
        <f t="shared" ca="1" si="30"/>
        <v>0.70530732817185537</v>
      </c>
      <c r="F1007" s="71">
        <f t="shared" ca="1" si="31"/>
        <v>25.046642348331631</v>
      </c>
    </row>
    <row r="1008" spans="5:6" x14ac:dyDescent="0.25">
      <c r="E1008" s="54">
        <f t="shared" ca="1" si="30"/>
        <v>0.87001758978256638</v>
      </c>
      <c r="F1008" s="71">
        <f t="shared" ca="1" si="31"/>
        <v>56.224281032278142</v>
      </c>
    </row>
    <row r="1009" spans="5:6" x14ac:dyDescent="0.25">
      <c r="E1009" s="54">
        <f t="shared" ca="1" si="30"/>
        <v>0.39404273961223013</v>
      </c>
      <c r="F1009" s="71">
        <f t="shared" ca="1" si="31"/>
        <v>3.0852031111501095</v>
      </c>
    </row>
    <row r="1010" spans="5:6" x14ac:dyDescent="0.25">
      <c r="E1010" s="54">
        <f t="shared" ca="1" si="30"/>
        <v>0.71541483156115715</v>
      </c>
      <c r="F1010" s="71">
        <f t="shared" ca="1" si="31"/>
        <v>26.065860203449851</v>
      </c>
    </row>
    <row r="1011" spans="5:6" x14ac:dyDescent="0.25">
      <c r="E1011" s="54">
        <f t="shared" ca="1" si="30"/>
        <v>0.92537907218235127</v>
      </c>
      <c r="F1011" s="71">
        <f t="shared" ca="1" si="31"/>
        <v>93.745224521823303</v>
      </c>
    </row>
    <row r="1012" spans="5:6" x14ac:dyDescent="0.25">
      <c r="E1012" s="54">
        <f t="shared" ca="1" si="30"/>
        <v>0.95613212477576126</v>
      </c>
      <c r="F1012" s="71">
        <f t="shared" ca="1" si="31"/>
        <v>154.20215763075083</v>
      </c>
    </row>
    <row r="1013" spans="5:6" x14ac:dyDescent="0.25">
      <c r="E1013" s="54">
        <f t="shared" ca="1" si="30"/>
        <v>0.9842198283024165</v>
      </c>
      <c r="F1013" s="71">
        <f t="shared" ca="1" si="31"/>
        <v>413.09964033665727</v>
      </c>
    </row>
    <row r="1014" spans="5:6" x14ac:dyDescent="0.25">
      <c r="E1014" s="54">
        <f t="shared" ca="1" si="30"/>
        <v>0.22987384721155224</v>
      </c>
      <c r="F1014" s="71">
        <f t="shared" ca="1" si="31"/>
        <v>-12.70367955630239</v>
      </c>
    </row>
    <row r="1015" spans="5:6" x14ac:dyDescent="0.25">
      <c r="E1015" s="54">
        <f t="shared" ca="1" si="30"/>
        <v>0.49849871244283328</v>
      </c>
      <c r="F1015" s="71">
        <f t="shared" ca="1" si="31"/>
        <v>9.9056706213440879</v>
      </c>
    </row>
    <row r="1016" spans="5:6" x14ac:dyDescent="0.25">
      <c r="E1016" s="54">
        <f t="shared" ca="1" si="30"/>
        <v>0.50099795206383146</v>
      </c>
      <c r="F1016" s="71">
        <f t="shared" ca="1" si="31"/>
        <v>10.062703382889294</v>
      </c>
    </row>
    <row r="1017" spans="5:6" x14ac:dyDescent="0.25">
      <c r="E1017" s="54">
        <f t="shared" ca="1" si="30"/>
        <v>0.89825282287404307</v>
      </c>
      <c r="F1017" s="71">
        <f t="shared" ca="1" si="31"/>
        <v>70.423143479013163</v>
      </c>
    </row>
    <row r="1018" spans="5:6" x14ac:dyDescent="0.25">
      <c r="E1018" s="54">
        <f t="shared" ca="1" si="30"/>
        <v>0.52144512397940046</v>
      </c>
      <c r="F1018" s="71">
        <f t="shared" ca="1" si="31"/>
        <v>11.349479243587364</v>
      </c>
    </row>
    <row r="1019" spans="5:6" x14ac:dyDescent="0.25">
      <c r="E1019" s="54">
        <f t="shared" ca="1" si="30"/>
        <v>0.62929631183330703</v>
      </c>
      <c r="F1019" s="71">
        <f t="shared" ca="1" si="31"/>
        <v>18.602329258135327</v>
      </c>
    </row>
    <row r="1020" spans="5:6" x14ac:dyDescent="0.25">
      <c r="E1020" s="54">
        <f t="shared" ca="1" si="30"/>
        <v>0.2042915208432825</v>
      </c>
      <c r="F1020" s="71">
        <f t="shared" ca="1" si="31"/>
        <v>-16.761346284877629</v>
      </c>
    </row>
    <row r="1021" spans="5:6" x14ac:dyDescent="0.25">
      <c r="E1021" s="54">
        <f t="shared" ca="1" si="30"/>
        <v>0.15661828535574052</v>
      </c>
      <c r="F1021" s="71">
        <f t="shared" ca="1" si="31"/>
        <v>-27.313459440291794</v>
      </c>
    </row>
    <row r="1022" spans="5:6" x14ac:dyDescent="0.25">
      <c r="E1022" s="54">
        <f t="shared" ca="1" si="30"/>
        <v>0.96168054651023172</v>
      </c>
      <c r="F1022" s="71">
        <f t="shared" ca="1" si="31"/>
        <v>175.3315405930837</v>
      </c>
    </row>
    <row r="1023" spans="5:6" x14ac:dyDescent="0.25">
      <c r="E1023" s="54">
        <f t="shared" ca="1" si="30"/>
        <v>0.12575065526215523</v>
      </c>
      <c r="F1023" s="71">
        <f t="shared" ca="1" si="31"/>
        <v>-37.964030704951739</v>
      </c>
    </row>
    <row r="1024" spans="5:6" x14ac:dyDescent="0.25">
      <c r="E1024" s="54">
        <f t="shared" ca="1" si="30"/>
        <v>0.32154528783299385</v>
      </c>
      <c r="F1024" s="71">
        <f t="shared" ca="1" si="31"/>
        <v>-2.5566063891544246</v>
      </c>
    </row>
    <row r="1025" spans="5:6" x14ac:dyDescent="0.25">
      <c r="E1025" s="54">
        <f t="shared" ca="1" si="30"/>
        <v>0.21220429414928244</v>
      </c>
      <c r="F1025" s="71">
        <f t="shared" ca="1" si="31"/>
        <v>-15.418412248823966</v>
      </c>
    </row>
    <row r="1026" spans="5:6" x14ac:dyDescent="0.25">
      <c r="E1026" s="54">
        <f t="shared" ca="1" si="30"/>
        <v>0.9056089606700396</v>
      </c>
      <c r="F1026" s="71">
        <f t="shared" ca="1" si="31"/>
        <v>75.456328657864134</v>
      </c>
    </row>
    <row r="1027" spans="5:6" x14ac:dyDescent="0.25">
      <c r="E1027" s="54">
        <f t="shared" ca="1" si="30"/>
        <v>0.77110627020167011</v>
      </c>
      <c r="F1027" s="71">
        <f t="shared" ca="1" si="31"/>
        <v>32.845114923809206</v>
      </c>
    </row>
    <row r="1028" spans="5:6" x14ac:dyDescent="0.25">
      <c r="E1028" s="54">
        <f t="shared" ref="E1028:E1091" ca="1" si="32">RAND()</f>
        <v>0.27716400107879413</v>
      </c>
      <c r="F1028" s="71">
        <f t="shared" ref="F1028:F1091" ca="1" si="33">$C$3+$C$4*TAN(PI()*(E1028-0.5))</f>
        <v>-6.8478169041561436</v>
      </c>
    </row>
    <row r="1029" spans="5:6" x14ac:dyDescent="0.25">
      <c r="E1029" s="54">
        <f t="shared" ca="1" si="32"/>
        <v>0.95584986940954364</v>
      </c>
      <c r="F1029" s="71">
        <f t="shared" ca="1" si="33"/>
        <v>153.26844612760695</v>
      </c>
    </row>
    <row r="1030" spans="5:6" x14ac:dyDescent="0.25">
      <c r="E1030" s="54">
        <f t="shared" ca="1" si="32"/>
        <v>0.12129668037782282</v>
      </c>
      <c r="F1030" s="71">
        <f t="shared" ca="1" si="33"/>
        <v>-39.919147342665831</v>
      </c>
    </row>
    <row r="1031" spans="5:6" x14ac:dyDescent="0.25">
      <c r="E1031" s="54">
        <f t="shared" ca="1" si="32"/>
        <v>0.91087158791384515</v>
      </c>
      <c r="F1031" s="71">
        <f t="shared" ca="1" si="33"/>
        <v>79.550722431187708</v>
      </c>
    </row>
    <row r="1032" spans="5:6" x14ac:dyDescent="0.25">
      <c r="E1032" s="54">
        <f t="shared" ca="1" si="32"/>
        <v>6.8699272255234756E-2</v>
      </c>
      <c r="F1032" s="71">
        <f t="shared" ca="1" si="33"/>
        <v>-81.224292953819372</v>
      </c>
    </row>
    <row r="1033" spans="5:6" x14ac:dyDescent="0.25">
      <c r="E1033" s="54">
        <f t="shared" ca="1" si="32"/>
        <v>8.8048396883829705E-2</v>
      </c>
      <c r="F1033" s="71">
        <f t="shared" ca="1" si="33"/>
        <v>-60.449834685105657</v>
      </c>
    </row>
    <row r="1034" spans="5:6" x14ac:dyDescent="0.25">
      <c r="E1034" s="54">
        <f t="shared" ca="1" si="32"/>
        <v>0.88655514019261461</v>
      </c>
      <c r="F1034" s="71">
        <f t="shared" ca="1" si="33"/>
        <v>63.720760601739499</v>
      </c>
    </row>
    <row r="1035" spans="5:6" x14ac:dyDescent="0.25">
      <c r="E1035" s="54">
        <f t="shared" ca="1" si="32"/>
        <v>8.9967911052507232E-2</v>
      </c>
      <c r="F1035" s="71">
        <f t="shared" ca="1" si="33"/>
        <v>-58.866363796681227</v>
      </c>
    </row>
    <row r="1036" spans="5:6" x14ac:dyDescent="0.25">
      <c r="E1036" s="54">
        <f t="shared" ca="1" si="32"/>
        <v>0.8331732860817499</v>
      </c>
      <c r="F1036" s="71">
        <f t="shared" ca="1" si="33"/>
        <v>44.600826886466187</v>
      </c>
    </row>
    <row r="1037" spans="5:6" x14ac:dyDescent="0.25">
      <c r="E1037" s="54">
        <f t="shared" ca="1" si="32"/>
        <v>0.51297700166689764</v>
      </c>
      <c r="F1037" s="71">
        <f t="shared" ca="1" si="33"/>
        <v>10.815821095180366</v>
      </c>
    </row>
    <row r="1038" spans="5:6" x14ac:dyDescent="0.25">
      <c r="E1038" s="54">
        <f t="shared" ca="1" si="32"/>
        <v>0.30697808777756486</v>
      </c>
      <c r="F1038" s="71">
        <f t="shared" ca="1" si="33"/>
        <v>-3.8713627320864177</v>
      </c>
    </row>
    <row r="1039" spans="5:6" x14ac:dyDescent="0.25">
      <c r="E1039" s="54">
        <f t="shared" ca="1" si="32"/>
        <v>0.75776164978808169</v>
      </c>
      <c r="F1039" s="71">
        <f t="shared" ca="1" si="33"/>
        <v>30.999938303546845</v>
      </c>
    </row>
    <row r="1040" spans="5:6" x14ac:dyDescent="0.25">
      <c r="E1040" s="54">
        <f t="shared" ca="1" si="32"/>
        <v>0.47527658334703571</v>
      </c>
      <c r="F1040" s="71">
        <f t="shared" ca="1" si="33"/>
        <v>8.4434505565687648</v>
      </c>
    </row>
    <row r="1041" spans="5:6" x14ac:dyDescent="0.25">
      <c r="E1041" s="54">
        <f t="shared" ca="1" si="32"/>
        <v>0.96031143572458744</v>
      </c>
      <c r="F1041" s="71">
        <f t="shared" ca="1" si="33"/>
        <v>169.57173202898599</v>
      </c>
    </row>
    <row r="1042" spans="5:6" x14ac:dyDescent="0.25">
      <c r="E1042" s="54">
        <f t="shared" ca="1" si="32"/>
        <v>0.21560880666491133</v>
      </c>
      <c r="F1042" s="71">
        <f t="shared" ca="1" si="33"/>
        <v>-14.86646337531382</v>
      </c>
    </row>
    <row r="1043" spans="5:6" x14ac:dyDescent="0.25">
      <c r="E1043" s="54">
        <f t="shared" ca="1" si="32"/>
        <v>0.91471732779449022</v>
      </c>
      <c r="F1043" s="71">
        <f t="shared" ca="1" si="33"/>
        <v>82.853434423027906</v>
      </c>
    </row>
    <row r="1044" spans="5:6" x14ac:dyDescent="0.25">
      <c r="E1044" s="54">
        <f t="shared" ca="1" si="32"/>
        <v>0.57680721665740509</v>
      </c>
      <c r="F1044" s="71">
        <f t="shared" ca="1" si="33"/>
        <v>14.921835985388348</v>
      </c>
    </row>
    <row r="1045" spans="5:6" x14ac:dyDescent="0.25">
      <c r="E1045" s="54">
        <f t="shared" ca="1" si="32"/>
        <v>0.17790670447862011</v>
      </c>
      <c r="F1045" s="71">
        <f t="shared" ca="1" si="33"/>
        <v>-21.977862088437149</v>
      </c>
    </row>
    <row r="1046" spans="5:6" x14ac:dyDescent="0.25">
      <c r="E1046" s="54">
        <f t="shared" ca="1" si="32"/>
        <v>0.29001562879996823</v>
      </c>
      <c r="F1046" s="71">
        <f t="shared" ca="1" si="33"/>
        <v>-5.5120174540846207</v>
      </c>
    </row>
    <row r="1047" spans="5:6" x14ac:dyDescent="0.25">
      <c r="E1047" s="54">
        <f t="shared" ca="1" si="32"/>
        <v>9.9599505585721726E-2</v>
      </c>
      <c r="F1047" s="71">
        <f t="shared" ca="1" si="33"/>
        <v>-51.81821407692793</v>
      </c>
    </row>
    <row r="1048" spans="5:6" x14ac:dyDescent="0.25">
      <c r="E1048" s="54">
        <f t="shared" ca="1" si="32"/>
        <v>0.11595952366846274</v>
      </c>
      <c r="F1048" s="71">
        <f t="shared" ca="1" si="33"/>
        <v>-42.44975804092519</v>
      </c>
    </row>
    <row r="1049" spans="5:6" x14ac:dyDescent="0.25">
      <c r="E1049" s="54">
        <f t="shared" ca="1" si="32"/>
        <v>0.70161112942004022</v>
      </c>
      <c r="F1049" s="71">
        <f t="shared" ca="1" si="33"/>
        <v>24.686088814218099</v>
      </c>
    </row>
    <row r="1050" spans="5:6" x14ac:dyDescent="0.25">
      <c r="E1050" s="54">
        <f t="shared" ca="1" si="32"/>
        <v>0.17677357453172327</v>
      </c>
      <c r="F1050" s="71">
        <f t="shared" ca="1" si="33"/>
        <v>-22.232520620969346</v>
      </c>
    </row>
    <row r="1051" spans="5:6" x14ac:dyDescent="0.25">
      <c r="E1051" s="54">
        <f t="shared" ca="1" si="32"/>
        <v>0.36784135817498609</v>
      </c>
      <c r="F1051" s="71">
        <f t="shared" ca="1" si="33"/>
        <v>1.1837205290154547</v>
      </c>
    </row>
    <row r="1052" spans="5:6" x14ac:dyDescent="0.25">
      <c r="E1052" s="54">
        <f t="shared" ca="1" si="32"/>
        <v>0.80001515876454665</v>
      </c>
      <c r="F1052" s="71">
        <f t="shared" ca="1" si="33"/>
        <v>37.530395396771155</v>
      </c>
    </row>
    <row r="1053" spans="5:6" x14ac:dyDescent="0.25">
      <c r="E1053" s="54">
        <f t="shared" ca="1" si="32"/>
        <v>0.91701823595524123</v>
      </c>
      <c r="F1053" s="71">
        <f t="shared" ca="1" si="33"/>
        <v>84.972141461269729</v>
      </c>
    </row>
    <row r="1054" spans="5:6" x14ac:dyDescent="0.25">
      <c r="E1054" s="54">
        <f t="shared" ca="1" si="32"/>
        <v>0.12191019258460356</v>
      </c>
      <c r="F1054" s="71">
        <f t="shared" ca="1" si="33"/>
        <v>-39.641786067370354</v>
      </c>
    </row>
    <row r="1055" spans="5:6" x14ac:dyDescent="0.25">
      <c r="E1055" s="54">
        <f t="shared" ca="1" si="32"/>
        <v>0.54722329692380611</v>
      </c>
      <c r="F1055" s="71">
        <f t="shared" ca="1" si="33"/>
        <v>12.989089060731906</v>
      </c>
    </row>
    <row r="1056" spans="5:6" x14ac:dyDescent="0.25">
      <c r="E1056" s="54">
        <f t="shared" ca="1" si="32"/>
        <v>0.7434923974542651</v>
      </c>
      <c r="F1056" s="71">
        <f t="shared" ca="1" si="33"/>
        <v>29.198504833378443</v>
      </c>
    </row>
    <row r="1057" spans="5:6" x14ac:dyDescent="0.25">
      <c r="E1057" s="54">
        <f t="shared" ca="1" si="32"/>
        <v>0.948083761610371</v>
      </c>
      <c r="F1057" s="71">
        <f t="shared" ca="1" si="33"/>
        <v>131.53513835171123</v>
      </c>
    </row>
    <row r="1058" spans="5:6" x14ac:dyDescent="0.25">
      <c r="E1058" s="54">
        <f t="shared" ca="1" si="32"/>
        <v>0.54790778975493581</v>
      </c>
      <c r="F1058" s="71">
        <f t="shared" ca="1" si="33"/>
        <v>13.033071869887724</v>
      </c>
    </row>
    <row r="1059" spans="5:6" x14ac:dyDescent="0.25">
      <c r="E1059" s="54">
        <f t="shared" ca="1" si="32"/>
        <v>0.30586083942899633</v>
      </c>
      <c r="F1059" s="71">
        <f t="shared" ca="1" si="33"/>
        <v>-3.9755838538395576</v>
      </c>
    </row>
    <row r="1060" spans="5:6" x14ac:dyDescent="0.25">
      <c r="E1060" s="54">
        <f t="shared" ca="1" si="32"/>
        <v>0.22616153149922302</v>
      </c>
      <c r="F1060" s="71">
        <f t="shared" ca="1" si="33"/>
        <v>-13.244696440071195</v>
      </c>
    </row>
    <row r="1061" spans="5:6" x14ac:dyDescent="0.25">
      <c r="E1061" s="54">
        <f t="shared" ca="1" si="32"/>
        <v>0.78834016091071191</v>
      </c>
      <c r="F1061" s="71">
        <f t="shared" ca="1" si="33"/>
        <v>35.508072276656549</v>
      </c>
    </row>
    <row r="1062" spans="5:6" x14ac:dyDescent="0.25">
      <c r="E1062" s="54">
        <f t="shared" ca="1" si="32"/>
        <v>4.6658917681034584E-2</v>
      </c>
      <c r="F1062" s="71">
        <f t="shared" ca="1" si="33"/>
        <v>-125.46255389206914</v>
      </c>
    </row>
    <row r="1063" spans="5:6" x14ac:dyDescent="0.25">
      <c r="E1063" s="54">
        <f t="shared" ca="1" si="32"/>
        <v>0.42168476527099508</v>
      </c>
      <c r="F1063" s="71">
        <f t="shared" ca="1" si="33"/>
        <v>4.9775561290802495</v>
      </c>
    </row>
    <row r="1064" spans="5:6" x14ac:dyDescent="0.25">
      <c r="E1064" s="54">
        <f t="shared" ca="1" si="32"/>
        <v>0.91613535310824301</v>
      </c>
      <c r="F1064" s="71">
        <f t="shared" ca="1" si="33"/>
        <v>84.145746528745619</v>
      </c>
    </row>
    <row r="1065" spans="5:6" x14ac:dyDescent="0.25">
      <c r="E1065" s="54">
        <f t="shared" ca="1" si="32"/>
        <v>0.36353608986826946</v>
      </c>
      <c r="F1065" s="71">
        <f t="shared" ca="1" si="33"/>
        <v>0.85869054501665865</v>
      </c>
    </row>
    <row r="1066" spans="5:6" x14ac:dyDescent="0.25">
      <c r="E1066" s="54">
        <f t="shared" ca="1" si="32"/>
        <v>0.67841539164692644</v>
      </c>
      <c r="F1066" s="71">
        <f t="shared" ca="1" si="33"/>
        <v>22.553162243891833</v>
      </c>
    </row>
    <row r="1067" spans="5:6" x14ac:dyDescent="0.25">
      <c r="E1067" s="54">
        <f t="shared" ca="1" si="32"/>
        <v>0.73951701782079937</v>
      </c>
      <c r="F1067" s="71">
        <f t="shared" ca="1" si="33"/>
        <v>28.724223807904231</v>
      </c>
    </row>
    <row r="1068" spans="5:6" x14ac:dyDescent="0.25">
      <c r="E1068" s="54">
        <f t="shared" ca="1" si="32"/>
        <v>0.32012681988071923</v>
      </c>
      <c r="F1068" s="71">
        <f t="shared" ca="1" si="33"/>
        <v>-2.6812112699827111</v>
      </c>
    </row>
    <row r="1069" spans="5:6" x14ac:dyDescent="0.25">
      <c r="E1069" s="54">
        <f t="shared" ca="1" si="32"/>
        <v>0.6724412729757262</v>
      </c>
      <c r="F1069" s="71">
        <f t="shared" ca="1" si="33"/>
        <v>22.035952532718049</v>
      </c>
    </row>
    <row r="1070" spans="5:6" x14ac:dyDescent="0.25">
      <c r="E1070" s="54">
        <f t="shared" ca="1" si="32"/>
        <v>0.65097923589055828</v>
      </c>
      <c r="F1070" s="71">
        <f t="shared" ca="1" si="33"/>
        <v>20.268131570812482</v>
      </c>
    </row>
    <row r="1071" spans="5:6" x14ac:dyDescent="0.25">
      <c r="E1071" s="54">
        <f t="shared" ca="1" si="32"/>
        <v>0.26998488638050522</v>
      </c>
      <c r="F1071" s="71">
        <f t="shared" ca="1" si="33"/>
        <v>-7.6340596255048894</v>
      </c>
    </row>
    <row r="1072" spans="5:6" x14ac:dyDescent="0.25">
      <c r="E1072" s="54">
        <f t="shared" ca="1" si="32"/>
        <v>0.51013065947118541</v>
      </c>
      <c r="F1072" s="71">
        <f t="shared" ca="1" si="33"/>
        <v>10.636743111894193</v>
      </c>
    </row>
    <row r="1073" spans="5:6" x14ac:dyDescent="0.25">
      <c r="E1073" s="54">
        <f t="shared" ca="1" si="32"/>
        <v>0.92528838050223339</v>
      </c>
      <c r="F1073" s="71">
        <f t="shared" ca="1" si="33"/>
        <v>93.639742387257286</v>
      </c>
    </row>
    <row r="1074" spans="5:6" x14ac:dyDescent="0.25">
      <c r="E1074" s="54">
        <f t="shared" ca="1" si="32"/>
        <v>7.2390557607195039E-2</v>
      </c>
      <c r="F1074" s="71">
        <f t="shared" ca="1" si="33"/>
        <v>-76.4209793077775</v>
      </c>
    </row>
    <row r="1075" spans="5:6" x14ac:dyDescent="0.25">
      <c r="E1075" s="54">
        <f t="shared" ca="1" si="32"/>
        <v>0.65921292050759817</v>
      </c>
      <c r="F1075" s="71">
        <f t="shared" ca="1" si="33"/>
        <v>20.930780285176127</v>
      </c>
    </row>
    <row r="1076" spans="5:6" x14ac:dyDescent="0.25">
      <c r="E1076" s="54">
        <f t="shared" ca="1" si="32"/>
        <v>0.86522553982219275</v>
      </c>
      <c r="F1076" s="71">
        <f t="shared" ca="1" si="33"/>
        <v>54.378903702068051</v>
      </c>
    </row>
    <row r="1077" spans="5:6" x14ac:dyDescent="0.25">
      <c r="E1077" s="54">
        <f t="shared" ca="1" si="32"/>
        <v>0.26968521745982987</v>
      </c>
      <c r="F1077" s="71">
        <f t="shared" ca="1" si="33"/>
        <v>-7.6675536671555307</v>
      </c>
    </row>
    <row r="1078" spans="5:6" x14ac:dyDescent="0.25">
      <c r="E1078" s="54">
        <f t="shared" ca="1" si="32"/>
        <v>0.92216244368835565</v>
      </c>
      <c r="F1078" s="71">
        <f t="shared" ca="1" si="33"/>
        <v>90.151490658043301</v>
      </c>
    </row>
    <row r="1079" spans="5:6" x14ac:dyDescent="0.25">
      <c r="E1079" s="54">
        <f t="shared" ca="1" si="32"/>
        <v>0.21945186466439792</v>
      </c>
      <c r="F1079" s="71">
        <f t="shared" ca="1" si="33"/>
        <v>-14.260787787818515</v>
      </c>
    </row>
    <row r="1080" spans="5:6" x14ac:dyDescent="0.25">
      <c r="E1080" s="54">
        <f t="shared" ca="1" si="32"/>
        <v>0.4592852808763539</v>
      </c>
      <c r="F1080" s="71">
        <f t="shared" ca="1" si="33"/>
        <v>7.4277756044662606</v>
      </c>
    </row>
    <row r="1081" spans="5:6" x14ac:dyDescent="0.25">
      <c r="E1081" s="54">
        <f t="shared" ca="1" si="32"/>
        <v>0.13915034156218864</v>
      </c>
      <c r="F1081" s="71">
        <f t="shared" ca="1" si="33"/>
        <v>-32.798323710389106</v>
      </c>
    </row>
    <row r="1082" spans="5:6" x14ac:dyDescent="0.25">
      <c r="E1082" s="54">
        <f t="shared" ca="1" si="32"/>
        <v>0.14612352694500597</v>
      </c>
      <c r="F1082" s="71">
        <f t="shared" ca="1" si="33"/>
        <v>-30.462951395895217</v>
      </c>
    </row>
    <row r="1083" spans="5:6" x14ac:dyDescent="0.25">
      <c r="E1083" s="54">
        <f t="shared" ca="1" si="32"/>
        <v>0.187856528876026</v>
      </c>
      <c r="F1083" s="71">
        <f t="shared" ca="1" si="33"/>
        <v>-19.859660075958537</v>
      </c>
    </row>
    <row r="1084" spans="5:6" x14ac:dyDescent="0.25">
      <c r="E1084" s="54">
        <f t="shared" ca="1" si="32"/>
        <v>9.9987262649460007E-2</v>
      </c>
      <c r="F1084" s="71">
        <f t="shared" ca="1" si="33"/>
        <v>-51.562052744931265</v>
      </c>
    </row>
    <row r="1085" spans="5:6" x14ac:dyDescent="0.25">
      <c r="E1085" s="54">
        <f t="shared" ca="1" si="32"/>
        <v>0.10625476763486918</v>
      </c>
      <c r="F1085" s="71">
        <f t="shared" ca="1" si="33"/>
        <v>-47.672363005618408</v>
      </c>
    </row>
    <row r="1086" spans="5:6" x14ac:dyDescent="0.25">
      <c r="E1086" s="54">
        <f t="shared" ca="1" si="32"/>
        <v>0.5986690529532831</v>
      </c>
      <c r="F1086" s="71">
        <f t="shared" ca="1" si="33"/>
        <v>16.406064336929823</v>
      </c>
    </row>
    <row r="1087" spans="5:6" x14ac:dyDescent="0.25">
      <c r="E1087" s="54">
        <f t="shared" ca="1" si="32"/>
        <v>0.47662750015829369</v>
      </c>
      <c r="F1087" s="71">
        <f t="shared" ca="1" si="33"/>
        <v>8.5288176104143165</v>
      </c>
    </row>
    <row r="1088" spans="5:6" x14ac:dyDescent="0.25">
      <c r="E1088" s="54">
        <f t="shared" ca="1" si="32"/>
        <v>0.11663215550154715</v>
      </c>
      <c r="F1088" s="71">
        <f t="shared" ca="1" si="33"/>
        <v>-42.118670290509932</v>
      </c>
    </row>
    <row r="1089" spans="5:6" x14ac:dyDescent="0.25">
      <c r="E1089" s="54">
        <f t="shared" ca="1" si="32"/>
        <v>0.13840883663497172</v>
      </c>
      <c r="F1089" s="71">
        <f t="shared" ca="1" si="33"/>
        <v>-33.059564021431086</v>
      </c>
    </row>
    <row r="1090" spans="5:6" x14ac:dyDescent="0.25">
      <c r="E1090" s="54">
        <f t="shared" ca="1" si="32"/>
        <v>0.3716667376494982</v>
      </c>
      <c r="F1090" s="71">
        <f t="shared" ca="1" si="33"/>
        <v>1.4692823486176643</v>
      </c>
    </row>
    <row r="1091" spans="5:6" x14ac:dyDescent="0.25">
      <c r="E1091" s="54">
        <f t="shared" ca="1" si="32"/>
        <v>0.69083069056323909</v>
      </c>
      <c r="F1091" s="71">
        <f t="shared" ca="1" si="33"/>
        <v>23.66842151820099</v>
      </c>
    </row>
    <row r="1092" spans="5:6" x14ac:dyDescent="0.25">
      <c r="E1092" s="54">
        <f t="shared" ref="E1092:E1155" ca="1" si="34">RAND()</f>
        <v>0.10384683659612304</v>
      </c>
      <c r="F1092" s="71">
        <f t="shared" ref="F1092:F1155" ca="1" si="35">$C$3+$C$4*TAN(PI()*(E1092-0.5))</f>
        <v>-49.113169119625162</v>
      </c>
    </row>
    <row r="1093" spans="5:6" x14ac:dyDescent="0.25">
      <c r="E1093" s="54">
        <f t="shared" ca="1" si="34"/>
        <v>0.82061185777815127</v>
      </c>
      <c r="F1093" s="71">
        <f t="shared" ca="1" si="35"/>
        <v>41.649264454215739</v>
      </c>
    </row>
    <row r="1094" spans="5:6" x14ac:dyDescent="0.25">
      <c r="E1094" s="54">
        <f t="shared" ca="1" si="34"/>
        <v>0.23222780506082497</v>
      </c>
      <c r="F1094" s="71">
        <f t="shared" ca="1" si="35"/>
        <v>-12.367993148663956</v>
      </c>
    </row>
    <row r="1095" spans="5:6" x14ac:dyDescent="0.25">
      <c r="E1095" s="54">
        <f t="shared" ca="1" si="34"/>
        <v>0.48375042398816581</v>
      </c>
      <c r="F1095" s="71">
        <f t="shared" ca="1" si="35"/>
        <v>8.9781211819994038</v>
      </c>
    </row>
    <row r="1096" spans="5:6" x14ac:dyDescent="0.25">
      <c r="E1096" s="54">
        <f t="shared" ca="1" si="34"/>
        <v>0.95734612914726891</v>
      </c>
      <c r="F1096" s="71">
        <f t="shared" ca="1" si="35"/>
        <v>158.35810844162006</v>
      </c>
    </row>
    <row r="1097" spans="5:6" x14ac:dyDescent="0.25">
      <c r="E1097" s="54">
        <f t="shared" ca="1" si="34"/>
        <v>0.51485706797563591</v>
      </c>
      <c r="F1097" s="71">
        <f t="shared" ca="1" si="35"/>
        <v>10.934175590967474</v>
      </c>
    </row>
    <row r="1098" spans="5:6" x14ac:dyDescent="0.25">
      <c r="E1098" s="54">
        <f t="shared" ca="1" si="34"/>
        <v>0.23482959769960909</v>
      </c>
      <c r="F1098" s="71">
        <f t="shared" ca="1" si="35"/>
        <v>-12.003364836228339</v>
      </c>
    </row>
    <row r="1099" spans="5:6" x14ac:dyDescent="0.25">
      <c r="E1099" s="54">
        <f t="shared" ca="1" si="34"/>
        <v>0.12793238778042426</v>
      </c>
      <c r="F1099" s="71">
        <f t="shared" ca="1" si="35"/>
        <v>-37.053490111136647</v>
      </c>
    </row>
    <row r="1100" spans="5:6" x14ac:dyDescent="0.25">
      <c r="E1100" s="54">
        <f t="shared" ca="1" si="34"/>
        <v>0.87800838165883388</v>
      </c>
      <c r="F1100" s="71">
        <f t="shared" ca="1" si="35"/>
        <v>59.605173888061778</v>
      </c>
    </row>
    <row r="1101" spans="5:6" x14ac:dyDescent="0.25">
      <c r="E1101" s="54">
        <f t="shared" ca="1" si="34"/>
        <v>0.52807763488342307</v>
      </c>
      <c r="F1101" s="71">
        <f t="shared" ca="1" si="35"/>
        <v>11.768759629332248</v>
      </c>
    </row>
    <row r="1102" spans="5:6" x14ac:dyDescent="0.25">
      <c r="E1102" s="54">
        <f t="shared" ca="1" si="34"/>
        <v>0.56107545893240063</v>
      </c>
      <c r="F1102" s="71">
        <f t="shared" ca="1" si="35"/>
        <v>13.885281501910464</v>
      </c>
    </row>
    <row r="1103" spans="5:6" x14ac:dyDescent="0.25">
      <c r="E1103" s="54">
        <f t="shared" ca="1" si="34"/>
        <v>0.39940642089395084</v>
      </c>
      <c r="F1103" s="71">
        <f t="shared" ca="1" si="35"/>
        <v>3.4603479446415477</v>
      </c>
    </row>
    <row r="1104" spans="5:6" x14ac:dyDescent="0.25">
      <c r="E1104" s="54">
        <f t="shared" ca="1" si="34"/>
        <v>0.67603561101188325</v>
      </c>
      <c r="F1104" s="71">
        <f t="shared" ca="1" si="35"/>
        <v>22.345699401316971</v>
      </c>
    </row>
    <row r="1105" spans="5:6" x14ac:dyDescent="0.25">
      <c r="E1105" s="54">
        <f t="shared" ca="1" si="34"/>
        <v>0.64085691214413787</v>
      </c>
      <c r="F1105" s="71">
        <f t="shared" ca="1" si="35"/>
        <v>19.47713271208687</v>
      </c>
    </row>
    <row r="1106" spans="5:6" x14ac:dyDescent="0.25">
      <c r="E1106" s="54">
        <f t="shared" ca="1" si="34"/>
        <v>0.93438403978505669</v>
      </c>
      <c r="F1106" s="71">
        <f t="shared" ca="1" si="35"/>
        <v>105.64392554464133</v>
      </c>
    </row>
    <row r="1107" spans="5:6" x14ac:dyDescent="0.25">
      <c r="E1107" s="54">
        <f t="shared" ca="1" si="34"/>
        <v>0.93039059447610606</v>
      </c>
      <c r="F1107" s="71">
        <f t="shared" ca="1" si="35"/>
        <v>99.993433721766365</v>
      </c>
    </row>
    <row r="1108" spans="5:6" x14ac:dyDescent="0.25">
      <c r="E1108" s="54">
        <f t="shared" ca="1" si="34"/>
        <v>0.45743114318191114</v>
      </c>
      <c r="F1108" s="71">
        <f t="shared" ca="1" si="35"/>
        <v>7.3092595797151532</v>
      </c>
    </row>
    <row r="1109" spans="5:6" x14ac:dyDescent="0.25">
      <c r="E1109" s="54">
        <f t="shared" ca="1" si="34"/>
        <v>0.13672555080871551</v>
      </c>
      <c r="F1109" s="71">
        <f t="shared" ca="1" si="35"/>
        <v>-33.662446978296302</v>
      </c>
    </row>
    <row r="1110" spans="5:6" x14ac:dyDescent="0.25">
      <c r="E1110" s="54">
        <f t="shared" ca="1" si="34"/>
        <v>0.1957276077958463</v>
      </c>
      <c r="F1110" s="71">
        <f t="shared" ca="1" si="35"/>
        <v>-18.319297779751707</v>
      </c>
    </row>
    <row r="1111" spans="5:6" x14ac:dyDescent="0.25">
      <c r="E1111" s="54">
        <f t="shared" ca="1" si="34"/>
        <v>0.57388474533563472</v>
      </c>
      <c r="F1111" s="71">
        <f t="shared" ca="1" si="35"/>
        <v>14.727524765386089</v>
      </c>
    </row>
    <row r="1112" spans="5:6" x14ac:dyDescent="0.25">
      <c r="E1112" s="54">
        <f t="shared" ca="1" si="34"/>
        <v>0.10547221079844626</v>
      </c>
      <c r="F1112" s="71">
        <f t="shared" ca="1" si="35"/>
        <v>-48.133660540776262</v>
      </c>
    </row>
    <row r="1113" spans="5:6" x14ac:dyDescent="0.25">
      <c r="E1113" s="54">
        <f t="shared" ca="1" si="34"/>
        <v>0.81400538695701696</v>
      </c>
      <c r="F1113" s="71">
        <f t="shared" ca="1" si="35"/>
        <v>40.24074527629778</v>
      </c>
    </row>
    <row r="1114" spans="5:6" x14ac:dyDescent="0.25">
      <c r="E1114" s="54">
        <f t="shared" ca="1" si="34"/>
        <v>0.50353473109443248</v>
      </c>
      <c r="F1114" s="71">
        <f t="shared" ca="1" si="35"/>
        <v>10.222102834314249</v>
      </c>
    </row>
    <row r="1115" spans="5:6" x14ac:dyDescent="0.25">
      <c r="E1115" s="54">
        <f t="shared" ca="1" si="34"/>
        <v>0.97691380648834303</v>
      </c>
      <c r="F1115" s="71">
        <f t="shared" ca="1" si="35"/>
        <v>285.27410517498623</v>
      </c>
    </row>
    <row r="1116" spans="5:6" x14ac:dyDescent="0.25">
      <c r="E1116" s="54">
        <f t="shared" ca="1" si="34"/>
        <v>0.52633199000849229</v>
      </c>
      <c r="F1116" s="71">
        <f t="shared" ca="1" si="35"/>
        <v>11.658272152102956</v>
      </c>
    </row>
    <row r="1117" spans="5:6" x14ac:dyDescent="0.25">
      <c r="E1117" s="54">
        <f t="shared" ca="1" si="34"/>
        <v>0.7052881931753876</v>
      </c>
      <c r="F1117" s="71">
        <f t="shared" ca="1" si="35"/>
        <v>25.044759647239395</v>
      </c>
    </row>
    <row r="1118" spans="5:6" x14ac:dyDescent="0.25">
      <c r="E1118" s="54">
        <f t="shared" ca="1" si="34"/>
        <v>0.34129957376026876</v>
      </c>
      <c r="F1118" s="71">
        <f t="shared" ca="1" si="35"/>
        <v>-0.88899746579695105</v>
      </c>
    </row>
    <row r="1119" spans="5:6" x14ac:dyDescent="0.25">
      <c r="E1119" s="54">
        <f t="shared" ca="1" si="34"/>
        <v>0.33981176826169124</v>
      </c>
      <c r="F1119" s="71">
        <f t="shared" ca="1" si="35"/>
        <v>-1.0104994640159344</v>
      </c>
    </row>
    <row r="1120" spans="5:6" x14ac:dyDescent="0.25">
      <c r="E1120" s="54">
        <f t="shared" ca="1" si="34"/>
        <v>0.13804281058654899</v>
      </c>
      <c r="F1120" s="71">
        <f t="shared" ca="1" si="35"/>
        <v>-33.189487244419375</v>
      </c>
    </row>
    <row r="1121" spans="5:6" x14ac:dyDescent="0.25">
      <c r="E1121" s="54">
        <f t="shared" ca="1" si="34"/>
        <v>0.8396862978938312</v>
      </c>
      <c r="F1121" s="71">
        <f t="shared" ca="1" si="35"/>
        <v>46.295089608387421</v>
      </c>
    </row>
    <row r="1122" spans="5:6" x14ac:dyDescent="0.25">
      <c r="E1122" s="54">
        <f t="shared" ca="1" si="34"/>
        <v>0.77513093716469217</v>
      </c>
      <c r="F1122" s="71">
        <f t="shared" ca="1" si="35"/>
        <v>33.436506082187222</v>
      </c>
    </row>
    <row r="1123" spans="5:6" x14ac:dyDescent="0.25">
      <c r="E1123" s="54">
        <f t="shared" ca="1" si="34"/>
        <v>0.76016750711292036</v>
      </c>
      <c r="F1123" s="71">
        <f t="shared" ca="1" si="35"/>
        <v>31.320309230784154</v>
      </c>
    </row>
    <row r="1124" spans="5:6" x14ac:dyDescent="0.25">
      <c r="E1124" s="54">
        <f t="shared" ca="1" si="34"/>
        <v>9.3657874684036413E-2</v>
      </c>
      <c r="F1124" s="71">
        <f t="shared" ca="1" si="35"/>
        <v>-55.999922489883318</v>
      </c>
    </row>
    <row r="1125" spans="5:6" x14ac:dyDescent="0.25">
      <c r="E1125" s="54">
        <f t="shared" ca="1" si="34"/>
        <v>9.1523829943518265E-2</v>
      </c>
      <c r="F1125" s="71">
        <f t="shared" ca="1" si="35"/>
        <v>-57.630296514466608</v>
      </c>
    </row>
    <row r="1126" spans="5:6" x14ac:dyDescent="0.25">
      <c r="E1126" s="54">
        <f t="shared" ca="1" si="34"/>
        <v>0.48116317021505228</v>
      </c>
      <c r="F1126" s="71">
        <f t="shared" ca="1" si="35"/>
        <v>8.8150635421983949</v>
      </c>
    </row>
    <row r="1127" spans="5:6" x14ac:dyDescent="0.25">
      <c r="E1127" s="54">
        <f t="shared" ca="1" si="34"/>
        <v>0.12974504964367561</v>
      </c>
      <c r="F1127" s="71">
        <f t="shared" ca="1" si="35"/>
        <v>-36.319023363712773</v>
      </c>
    </row>
    <row r="1128" spans="5:6" x14ac:dyDescent="0.25">
      <c r="E1128" s="54">
        <f t="shared" ca="1" si="34"/>
        <v>0.90064164520165413</v>
      </c>
      <c r="F1128" s="71">
        <f t="shared" ca="1" si="35"/>
        <v>71.978499024137477</v>
      </c>
    </row>
    <row r="1129" spans="5:6" x14ac:dyDescent="0.25">
      <c r="E1129" s="54">
        <f t="shared" ca="1" si="34"/>
        <v>0.66084571447260942</v>
      </c>
      <c r="F1129" s="71">
        <f t="shared" ca="1" si="35"/>
        <v>21.06439208419566</v>
      </c>
    </row>
    <row r="1130" spans="5:6" x14ac:dyDescent="0.25">
      <c r="E1130" s="54">
        <f t="shared" ca="1" si="34"/>
        <v>0.36559213425954529</v>
      </c>
      <c r="F1130" s="71">
        <f t="shared" ca="1" si="35"/>
        <v>1.0144059765792051</v>
      </c>
    </row>
    <row r="1131" spans="5:6" x14ac:dyDescent="0.25">
      <c r="E1131" s="54">
        <f t="shared" ca="1" si="34"/>
        <v>0.56182805800321678</v>
      </c>
      <c r="F1131" s="71">
        <f t="shared" ca="1" si="35"/>
        <v>13.934375886421348</v>
      </c>
    </row>
    <row r="1132" spans="5:6" x14ac:dyDescent="0.25">
      <c r="E1132" s="54">
        <f t="shared" ca="1" si="34"/>
        <v>0.93086995326450384</v>
      </c>
      <c r="F1132" s="71">
        <f t="shared" ca="1" si="35"/>
        <v>100.63773998629239</v>
      </c>
    </row>
    <row r="1133" spans="5:6" x14ac:dyDescent="0.25">
      <c r="E1133" s="54">
        <f t="shared" ca="1" si="34"/>
        <v>0.72467868505670885</v>
      </c>
      <c r="F1133" s="71">
        <f t="shared" ca="1" si="35"/>
        <v>27.04672815354537</v>
      </c>
    </row>
    <row r="1134" spans="5:6" x14ac:dyDescent="0.25">
      <c r="E1134" s="54">
        <f t="shared" ca="1" si="34"/>
        <v>0.36090690169655215</v>
      </c>
      <c r="F1134" s="71">
        <f t="shared" ca="1" si="35"/>
        <v>0.65822132670335698</v>
      </c>
    </row>
    <row r="1135" spans="5:6" x14ac:dyDescent="0.25">
      <c r="E1135" s="54">
        <f t="shared" ca="1" si="34"/>
        <v>2.5807765807641991E-2</v>
      </c>
      <c r="F1135" s="71">
        <f t="shared" ca="1" si="35"/>
        <v>-236.13684611827838</v>
      </c>
    </row>
    <row r="1136" spans="5:6" x14ac:dyDescent="0.25">
      <c r="E1136" s="54">
        <f t="shared" ca="1" si="34"/>
        <v>0.81868355607501708</v>
      </c>
      <c r="F1136" s="71">
        <f t="shared" ca="1" si="35"/>
        <v>41.228727443358011</v>
      </c>
    </row>
    <row r="1137" spans="5:6" x14ac:dyDescent="0.25">
      <c r="E1137" s="54">
        <f t="shared" ca="1" si="34"/>
        <v>0.11440775132354131</v>
      </c>
      <c r="F1137" s="71">
        <f t="shared" ca="1" si="35"/>
        <v>-43.227767276814419</v>
      </c>
    </row>
    <row r="1138" spans="5:6" x14ac:dyDescent="0.25">
      <c r="E1138" s="54">
        <f t="shared" ca="1" si="34"/>
        <v>0.64621787801374497</v>
      </c>
      <c r="F1138" s="71">
        <f t="shared" ca="1" si="35"/>
        <v>19.892964027093978</v>
      </c>
    </row>
    <row r="1139" spans="5:6" x14ac:dyDescent="0.25">
      <c r="E1139" s="54">
        <f t="shared" ca="1" si="34"/>
        <v>0.55706230237151722</v>
      </c>
      <c r="F1139" s="71">
        <f t="shared" ca="1" si="35"/>
        <v>13.624237039410275</v>
      </c>
    </row>
    <row r="1140" spans="5:6" x14ac:dyDescent="0.25">
      <c r="E1140" s="54">
        <f t="shared" ca="1" si="34"/>
        <v>0.50332608556429193</v>
      </c>
      <c r="F1140" s="71">
        <f t="shared" ca="1" si="35"/>
        <v>10.208991725852121</v>
      </c>
    </row>
    <row r="1141" spans="5:6" x14ac:dyDescent="0.25">
      <c r="E1141" s="54">
        <f t="shared" ca="1" si="34"/>
        <v>0.2728607616163734</v>
      </c>
      <c r="F1141" s="71">
        <f t="shared" ca="1" si="35"/>
        <v>-7.3154191461357883</v>
      </c>
    </row>
    <row r="1142" spans="5:6" x14ac:dyDescent="0.25">
      <c r="E1142" s="54">
        <f t="shared" ca="1" si="34"/>
        <v>0.62198346254303816</v>
      </c>
      <c r="F1142" s="71">
        <f t="shared" ca="1" si="35"/>
        <v>18.063079249706071</v>
      </c>
    </row>
    <row r="1143" spans="5:6" x14ac:dyDescent="0.25">
      <c r="E1143" s="54">
        <f t="shared" ca="1" si="34"/>
        <v>0.37516560239181929</v>
      </c>
      <c r="F1143" s="71">
        <f t="shared" ca="1" si="35"/>
        <v>1.7279164661838333</v>
      </c>
    </row>
    <row r="1144" spans="5:6" x14ac:dyDescent="0.25">
      <c r="E1144" s="54">
        <f t="shared" ca="1" si="34"/>
        <v>0.2310561171548523</v>
      </c>
      <c r="F1144" s="71">
        <f t="shared" ca="1" si="35"/>
        <v>-12.534382571400023</v>
      </c>
    </row>
    <row r="1145" spans="5:6" x14ac:dyDescent="0.25">
      <c r="E1145" s="54">
        <f t="shared" ca="1" si="34"/>
        <v>0.65641579730233468</v>
      </c>
      <c r="F1145" s="71">
        <f t="shared" ca="1" si="35"/>
        <v>20.703620061751074</v>
      </c>
    </row>
    <row r="1146" spans="5:6" x14ac:dyDescent="0.25">
      <c r="E1146" s="54">
        <f t="shared" ca="1" si="34"/>
        <v>0.1174508712915141</v>
      </c>
      <c r="F1146" s="71">
        <f t="shared" ca="1" si="35"/>
        <v>-41.720563285803422</v>
      </c>
    </row>
    <row r="1147" spans="5:6" x14ac:dyDescent="0.25">
      <c r="E1147" s="54">
        <f t="shared" ca="1" si="34"/>
        <v>0.33134858588339622</v>
      </c>
      <c r="F1147" s="71">
        <f t="shared" ca="1" si="35"/>
        <v>-1.7138821051127806</v>
      </c>
    </row>
    <row r="1148" spans="5:6" x14ac:dyDescent="0.25">
      <c r="E1148" s="54">
        <f t="shared" ca="1" si="34"/>
        <v>0.89805105331829904</v>
      </c>
      <c r="F1148" s="71">
        <f t="shared" ca="1" si="35"/>
        <v>70.294998312483244</v>
      </c>
    </row>
    <row r="1149" spans="5:6" x14ac:dyDescent="0.25">
      <c r="E1149" s="54">
        <f t="shared" ca="1" si="34"/>
        <v>0.89297114346347806</v>
      </c>
      <c r="F1149" s="71">
        <f t="shared" ca="1" si="35"/>
        <v>67.222447103478942</v>
      </c>
    </row>
    <row r="1150" spans="5:6" x14ac:dyDescent="0.25">
      <c r="E1150" s="54">
        <f t="shared" ca="1" si="34"/>
        <v>0.48322154412921658</v>
      </c>
      <c r="F1150" s="71">
        <f t="shared" ca="1" si="35"/>
        <v>8.9448010698326748</v>
      </c>
    </row>
    <row r="1151" spans="5:6" x14ac:dyDescent="0.25">
      <c r="E1151" s="54">
        <f t="shared" ca="1" si="34"/>
        <v>0.46266054652805721</v>
      </c>
      <c r="F1151" s="71">
        <f t="shared" ca="1" si="35"/>
        <v>7.6430721438703983</v>
      </c>
    </row>
    <row r="1152" spans="5:6" x14ac:dyDescent="0.25">
      <c r="E1152" s="54">
        <f t="shared" ca="1" si="34"/>
        <v>0.626126059645016</v>
      </c>
      <c r="F1152" s="71">
        <f t="shared" ca="1" si="35"/>
        <v>18.367284845410889</v>
      </c>
    </row>
    <row r="1153" spans="5:6" x14ac:dyDescent="0.25">
      <c r="E1153" s="54">
        <f t="shared" ca="1" si="34"/>
        <v>0.71918250229508607</v>
      </c>
      <c r="F1153" s="71">
        <f t="shared" ca="1" si="35"/>
        <v>26.459104214448995</v>
      </c>
    </row>
    <row r="1154" spans="5:6" x14ac:dyDescent="0.25">
      <c r="E1154" s="54">
        <f t="shared" ca="1" si="34"/>
        <v>0.66011626635591425</v>
      </c>
      <c r="F1154" s="71">
        <f t="shared" ca="1" si="35"/>
        <v>21.004608046662597</v>
      </c>
    </row>
    <row r="1155" spans="5:6" x14ac:dyDescent="0.25">
      <c r="E1155" s="54">
        <f t="shared" ca="1" si="34"/>
        <v>0.14155290457456549</v>
      </c>
      <c r="F1155" s="71">
        <f t="shared" ca="1" si="35"/>
        <v>-31.969467270302928</v>
      </c>
    </row>
    <row r="1156" spans="5:6" x14ac:dyDescent="0.25">
      <c r="E1156" s="54">
        <f t="shared" ref="E1156:E1219" ca="1" si="36">RAND()</f>
        <v>0.64563662248559539</v>
      </c>
      <c r="F1156" s="71">
        <f t="shared" ref="F1156:F1219" ca="1" si="37">$C$3+$C$4*TAN(PI()*(E1156-0.5))</f>
        <v>19.847547705930999</v>
      </c>
    </row>
    <row r="1157" spans="5:6" x14ac:dyDescent="0.25">
      <c r="E1157" s="54">
        <f t="shared" ca="1" si="36"/>
        <v>0.91972996740614232</v>
      </c>
      <c r="F1157" s="71">
        <f t="shared" ca="1" si="37"/>
        <v>87.621426350785697</v>
      </c>
    </row>
    <row r="1158" spans="5:6" x14ac:dyDescent="0.25">
      <c r="E1158" s="54">
        <f t="shared" ca="1" si="36"/>
        <v>0.51612382886383201</v>
      </c>
      <c r="F1158" s="71">
        <f t="shared" ca="1" si="37"/>
        <v>11.013957425064637</v>
      </c>
    </row>
    <row r="1159" spans="5:6" x14ac:dyDescent="0.25">
      <c r="E1159" s="54">
        <f t="shared" ca="1" si="36"/>
        <v>0.42641280078800126</v>
      </c>
      <c r="F1159" s="71">
        <f t="shared" ca="1" si="37"/>
        <v>5.29221083418616</v>
      </c>
    </row>
    <row r="1160" spans="5:6" x14ac:dyDescent="0.25">
      <c r="E1160" s="54">
        <f t="shared" ca="1" si="36"/>
        <v>0.22463902016083703</v>
      </c>
      <c r="F1160" s="71">
        <f t="shared" ca="1" si="37"/>
        <v>-13.470837045023536</v>
      </c>
    </row>
    <row r="1161" spans="5:6" x14ac:dyDescent="0.25">
      <c r="E1161" s="54">
        <f t="shared" ca="1" si="36"/>
        <v>0.92750146960830671</v>
      </c>
      <c r="F1161" s="71">
        <f t="shared" ca="1" si="37"/>
        <v>96.287720850564057</v>
      </c>
    </row>
    <row r="1162" spans="5:6" x14ac:dyDescent="0.25">
      <c r="E1162" s="54">
        <f t="shared" ca="1" si="36"/>
        <v>0.1112048659836955</v>
      </c>
      <c r="F1162" s="71">
        <f t="shared" ca="1" si="37"/>
        <v>-44.899230889378508</v>
      </c>
    </row>
    <row r="1163" spans="5:6" x14ac:dyDescent="0.25">
      <c r="E1163" s="54">
        <f t="shared" ca="1" si="36"/>
        <v>0.8675022168440647</v>
      </c>
      <c r="F1163" s="71">
        <f t="shared" ca="1" si="37"/>
        <v>55.239958995323818</v>
      </c>
    </row>
    <row r="1164" spans="5:6" x14ac:dyDescent="0.25">
      <c r="E1164" s="54">
        <f t="shared" ca="1" si="36"/>
        <v>0.11939265602541815</v>
      </c>
      <c r="F1164" s="71">
        <f t="shared" ca="1" si="37"/>
        <v>-40.797192804541723</v>
      </c>
    </row>
    <row r="1165" spans="5:6" x14ac:dyDescent="0.25">
      <c r="E1165" s="54">
        <f t="shared" ca="1" si="36"/>
        <v>0.49206321780243334</v>
      </c>
      <c r="F1165" s="71">
        <f t="shared" ca="1" si="37"/>
        <v>9.5012138958509311</v>
      </c>
    </row>
    <row r="1166" spans="5:6" x14ac:dyDescent="0.25">
      <c r="E1166" s="54">
        <f t="shared" ca="1" si="36"/>
        <v>8.231392135361304E-2</v>
      </c>
      <c r="F1166" s="71">
        <f t="shared" ca="1" si="37"/>
        <v>-65.608760578276815</v>
      </c>
    </row>
    <row r="1167" spans="5:6" x14ac:dyDescent="0.25">
      <c r="E1167" s="54">
        <f t="shared" ca="1" si="36"/>
        <v>0.78208287373845464</v>
      </c>
      <c r="F1167" s="71">
        <f t="shared" ca="1" si="37"/>
        <v>34.500516203449209</v>
      </c>
    </row>
    <row r="1168" spans="5:6" x14ac:dyDescent="0.25">
      <c r="E1168" s="54">
        <f t="shared" ca="1" si="36"/>
        <v>3.0702627177485065E-2</v>
      </c>
      <c r="F1168" s="71">
        <f t="shared" ca="1" si="37"/>
        <v>-196.70682635224148</v>
      </c>
    </row>
    <row r="1169" spans="5:6" x14ac:dyDescent="0.25">
      <c r="E1169" s="54">
        <f t="shared" ca="1" si="36"/>
        <v>0.32744998521602586</v>
      </c>
      <c r="F1169" s="71">
        <f t="shared" ca="1" si="37"/>
        <v>-2.0452613386386904</v>
      </c>
    </row>
    <row r="1170" spans="5:6" x14ac:dyDescent="0.25">
      <c r="E1170" s="54">
        <f t="shared" ca="1" si="36"/>
        <v>0.69351692430334144</v>
      </c>
      <c r="F1170" s="71">
        <f t="shared" ca="1" si="37"/>
        <v>23.917476491755359</v>
      </c>
    </row>
    <row r="1171" spans="5:6" x14ac:dyDescent="0.25">
      <c r="E1171" s="54">
        <f t="shared" ca="1" si="36"/>
        <v>0.89125049110398269</v>
      </c>
      <c r="F1171" s="71">
        <f t="shared" ca="1" si="37"/>
        <v>66.244446326419165</v>
      </c>
    </row>
    <row r="1172" spans="5:6" x14ac:dyDescent="0.25">
      <c r="E1172" s="54">
        <f t="shared" ca="1" si="36"/>
        <v>0.19303247409934532</v>
      </c>
      <c r="F1172" s="71">
        <f t="shared" ca="1" si="37"/>
        <v>-18.834345065091899</v>
      </c>
    </row>
    <row r="1173" spans="5:6" x14ac:dyDescent="0.25">
      <c r="E1173" s="54">
        <f t="shared" ca="1" si="36"/>
        <v>0.3551141143466594</v>
      </c>
      <c r="F1173" s="71">
        <f t="shared" ca="1" si="37"/>
        <v>0.21099033730417993</v>
      </c>
    </row>
    <row r="1174" spans="5:6" x14ac:dyDescent="0.25">
      <c r="E1174" s="54">
        <f t="shared" ca="1" si="36"/>
        <v>0.95452274993079855</v>
      </c>
      <c r="F1174" s="71">
        <f t="shared" ca="1" si="37"/>
        <v>149.032654531357</v>
      </c>
    </row>
    <row r="1175" spans="5:6" x14ac:dyDescent="0.25">
      <c r="E1175" s="54">
        <f t="shared" ca="1" si="36"/>
        <v>0.69642422998333975</v>
      </c>
      <c r="F1175" s="71">
        <f t="shared" ca="1" si="37"/>
        <v>24.190346664258978</v>
      </c>
    </row>
    <row r="1176" spans="5:6" x14ac:dyDescent="0.25">
      <c r="E1176" s="54">
        <f t="shared" ca="1" si="36"/>
        <v>0.55284059767697236</v>
      </c>
      <c r="F1176" s="71">
        <f t="shared" ca="1" si="37"/>
        <v>13.350909938914448</v>
      </c>
    </row>
    <row r="1177" spans="5:6" x14ac:dyDescent="0.25">
      <c r="E1177" s="54">
        <f t="shared" ca="1" si="36"/>
        <v>0.89558925178512461</v>
      </c>
      <c r="F1177" s="71">
        <f t="shared" ca="1" si="37"/>
        <v>68.7700063947605</v>
      </c>
    </row>
    <row r="1178" spans="5:6" x14ac:dyDescent="0.25">
      <c r="E1178" s="54">
        <f t="shared" ca="1" si="36"/>
        <v>0.98818649120706337</v>
      </c>
      <c r="F1178" s="71">
        <f t="shared" ca="1" si="37"/>
        <v>548.64390759107459</v>
      </c>
    </row>
    <row r="1179" spans="5:6" x14ac:dyDescent="0.25">
      <c r="E1179" s="54">
        <f t="shared" ca="1" si="36"/>
        <v>0.70870551039776786</v>
      </c>
      <c r="F1179" s="71">
        <f t="shared" ca="1" si="37"/>
        <v>25.383726334450561</v>
      </c>
    </row>
    <row r="1180" spans="5:6" x14ac:dyDescent="0.25">
      <c r="E1180" s="54">
        <f t="shared" ca="1" si="36"/>
        <v>0.45676840943153829</v>
      </c>
      <c r="F1180" s="71">
        <f t="shared" ca="1" si="37"/>
        <v>7.2668531432465961</v>
      </c>
    </row>
    <row r="1181" spans="5:6" x14ac:dyDescent="0.25">
      <c r="E1181" s="54">
        <f t="shared" ca="1" si="36"/>
        <v>0.20365274326768301</v>
      </c>
      <c r="F1181" s="71">
        <f t="shared" ca="1" si="37"/>
        <v>-16.873643263853314</v>
      </c>
    </row>
    <row r="1182" spans="5:6" x14ac:dyDescent="0.25">
      <c r="E1182" s="54">
        <f t="shared" ca="1" si="36"/>
        <v>0.88068550054364814</v>
      </c>
      <c r="F1182" s="71">
        <f t="shared" ca="1" si="37"/>
        <v>60.83380487270999</v>
      </c>
    </row>
    <row r="1183" spans="5:6" x14ac:dyDescent="0.25">
      <c r="E1183" s="54">
        <f t="shared" ca="1" si="36"/>
        <v>0.92444770573887558</v>
      </c>
      <c r="F1183" s="71">
        <f t="shared" ca="1" si="37"/>
        <v>92.673797712917178</v>
      </c>
    </row>
    <row r="1184" spans="5:6" x14ac:dyDescent="0.25">
      <c r="E1184" s="54">
        <f t="shared" ca="1" si="36"/>
        <v>0.75115111205716223</v>
      </c>
      <c r="F1184" s="71">
        <f t="shared" ca="1" si="37"/>
        <v>30.145178653383127</v>
      </c>
    </row>
    <row r="1185" spans="5:6" x14ac:dyDescent="0.25">
      <c r="E1185" s="54">
        <f t="shared" ca="1" si="36"/>
        <v>0.6571153439501759</v>
      </c>
      <c r="F1185" s="71">
        <f t="shared" ca="1" si="37"/>
        <v>20.760229741267928</v>
      </c>
    </row>
    <row r="1186" spans="5:6" x14ac:dyDescent="0.25">
      <c r="E1186" s="54">
        <f t="shared" ca="1" si="36"/>
        <v>0.63261919881009399</v>
      </c>
      <c r="F1186" s="71">
        <f t="shared" ca="1" si="37"/>
        <v>18.850862276982927</v>
      </c>
    </row>
    <row r="1187" spans="5:6" x14ac:dyDescent="0.25">
      <c r="E1187" s="54">
        <f t="shared" ca="1" si="36"/>
        <v>0.92091098148654238</v>
      </c>
      <c r="F1187" s="71">
        <f t="shared" ca="1" si="37"/>
        <v>88.830785032388164</v>
      </c>
    </row>
    <row r="1188" spans="5:6" x14ac:dyDescent="0.25">
      <c r="E1188" s="54">
        <f t="shared" ca="1" si="36"/>
        <v>0.24452771939925733</v>
      </c>
      <c r="F1188" s="71">
        <f t="shared" ca="1" si="37"/>
        <v>-10.699766155603697</v>
      </c>
    </row>
    <row r="1189" spans="5:6" x14ac:dyDescent="0.25">
      <c r="E1189" s="54">
        <f t="shared" ca="1" si="36"/>
        <v>6.5365518941364886E-3</v>
      </c>
      <c r="F1189" s="71">
        <f t="shared" ca="1" si="37"/>
        <v>-963.80131599363483</v>
      </c>
    </row>
    <row r="1190" spans="5:6" x14ac:dyDescent="0.25">
      <c r="E1190" s="54">
        <f t="shared" ca="1" si="36"/>
        <v>0.70670258720695012</v>
      </c>
      <c r="F1190" s="71">
        <f t="shared" ca="1" si="37"/>
        <v>25.184383849820676</v>
      </c>
    </row>
    <row r="1191" spans="5:6" x14ac:dyDescent="0.25">
      <c r="E1191" s="54">
        <f t="shared" ca="1" si="36"/>
        <v>0.37790864120848977</v>
      </c>
      <c r="F1191" s="71">
        <f t="shared" ca="1" si="37"/>
        <v>1.9290384873923987</v>
      </c>
    </row>
    <row r="1192" spans="5:6" x14ac:dyDescent="0.25">
      <c r="E1192" s="54">
        <f t="shared" ca="1" si="36"/>
        <v>0.53412390482591032</v>
      </c>
      <c r="F1192" s="71">
        <f t="shared" ca="1" si="37"/>
        <v>12.152319727417455</v>
      </c>
    </row>
    <row r="1193" spans="5:6" x14ac:dyDescent="0.25">
      <c r="E1193" s="54">
        <f t="shared" ca="1" si="36"/>
        <v>0.29000657493954529</v>
      </c>
      <c r="F1193" s="71">
        <f t="shared" ca="1" si="37"/>
        <v>-5.5129285530780301</v>
      </c>
    </row>
    <row r="1194" spans="5:6" x14ac:dyDescent="0.25">
      <c r="E1194" s="54">
        <f t="shared" ca="1" si="36"/>
        <v>0.21262938034449541</v>
      </c>
      <c r="F1194" s="71">
        <f t="shared" ca="1" si="37"/>
        <v>-15.348680257947148</v>
      </c>
    </row>
    <row r="1195" spans="5:6" x14ac:dyDescent="0.25">
      <c r="E1195" s="54">
        <f t="shared" ca="1" si="36"/>
        <v>0.2424716596157741</v>
      </c>
      <c r="F1195" s="71">
        <f t="shared" ca="1" si="37"/>
        <v>-10.969140996140752</v>
      </c>
    </row>
    <row r="1196" spans="5:6" x14ac:dyDescent="0.25">
      <c r="E1196" s="54">
        <f t="shared" ca="1" si="36"/>
        <v>6.8031889849942795E-2</v>
      </c>
      <c r="F1196" s="71">
        <f t="shared" ca="1" si="37"/>
        <v>-82.147455576885733</v>
      </c>
    </row>
    <row r="1197" spans="5:6" x14ac:dyDescent="0.25">
      <c r="E1197" s="54">
        <f t="shared" ca="1" si="36"/>
        <v>0.40805180391448459</v>
      </c>
      <c r="F1197" s="71">
        <f t="shared" ca="1" si="37"/>
        <v>4.0564839611867409</v>
      </c>
    </row>
    <row r="1198" spans="5:6" x14ac:dyDescent="0.25">
      <c r="E1198" s="54">
        <f t="shared" ca="1" si="36"/>
        <v>0.69520718354193078</v>
      </c>
      <c r="F1198" s="71">
        <f t="shared" ca="1" si="37"/>
        <v>24.075692086487884</v>
      </c>
    </row>
    <row r="1199" spans="5:6" x14ac:dyDescent="0.25">
      <c r="E1199" s="54">
        <f t="shared" ca="1" si="36"/>
        <v>0.37417279745535525</v>
      </c>
      <c r="F1199" s="71">
        <f t="shared" ca="1" si="37"/>
        <v>1.6547708862959851</v>
      </c>
    </row>
    <row r="1200" spans="5:6" x14ac:dyDescent="0.25">
      <c r="E1200" s="54">
        <f t="shared" ca="1" si="36"/>
        <v>4.2720035766509734E-2</v>
      </c>
      <c r="F1200" s="71">
        <f t="shared" ca="1" si="37"/>
        <v>-138.12555495735884</v>
      </c>
    </row>
    <row r="1201" spans="5:6" x14ac:dyDescent="0.25">
      <c r="E1201" s="54">
        <f t="shared" ca="1" si="36"/>
        <v>0.61961831796320077</v>
      </c>
      <c r="F1201" s="71">
        <f t="shared" ca="1" si="37"/>
        <v>17.890832175882601</v>
      </c>
    </row>
    <row r="1202" spans="5:6" x14ac:dyDescent="0.25">
      <c r="E1202" s="54">
        <f t="shared" ca="1" si="36"/>
        <v>0.28603513927904423</v>
      </c>
      <c r="F1202" s="71">
        <f t="shared" ca="1" si="37"/>
        <v>-5.9165135141834213</v>
      </c>
    </row>
    <row r="1203" spans="5:6" x14ac:dyDescent="0.25">
      <c r="E1203" s="54">
        <f t="shared" ca="1" si="36"/>
        <v>0.53168632254550352</v>
      </c>
      <c r="F1203" s="71">
        <f t="shared" ca="1" si="37"/>
        <v>11.99751271648322</v>
      </c>
    </row>
    <row r="1204" spans="5:6" x14ac:dyDescent="0.25">
      <c r="E1204" s="54">
        <f t="shared" ca="1" si="36"/>
        <v>9.3134168251207683E-3</v>
      </c>
      <c r="F1204" s="71">
        <f t="shared" ca="1" si="37"/>
        <v>-673.35618031183219</v>
      </c>
    </row>
    <row r="1205" spans="5:6" x14ac:dyDescent="0.25">
      <c r="E1205" s="54">
        <f t="shared" ca="1" si="36"/>
        <v>0.83347038550020924</v>
      </c>
      <c r="F1205" s="71">
        <f t="shared" ca="1" si="37"/>
        <v>44.67548682664912</v>
      </c>
    </row>
    <row r="1206" spans="5:6" x14ac:dyDescent="0.25">
      <c r="E1206" s="54">
        <f t="shared" ca="1" si="36"/>
        <v>0.63714507000766629</v>
      </c>
      <c r="F1206" s="71">
        <f t="shared" ca="1" si="37"/>
        <v>19.193099719691144</v>
      </c>
    </row>
    <row r="1207" spans="5:6" x14ac:dyDescent="0.25">
      <c r="E1207" s="54">
        <f t="shared" ca="1" si="36"/>
        <v>0.42100949148766376</v>
      </c>
      <c r="F1207" s="71">
        <f t="shared" ca="1" si="37"/>
        <v>4.9324276625424961</v>
      </c>
    </row>
    <row r="1208" spans="5:6" x14ac:dyDescent="0.25">
      <c r="E1208" s="54">
        <f t="shared" ca="1" si="36"/>
        <v>0.5625902095046923</v>
      </c>
      <c r="F1208" s="71">
        <f t="shared" ca="1" si="37"/>
        <v>13.984139972299726</v>
      </c>
    </row>
    <row r="1209" spans="5:6" x14ac:dyDescent="0.25">
      <c r="E1209" s="54">
        <f t="shared" ca="1" si="36"/>
        <v>0.86980755378824004</v>
      </c>
      <c r="F1209" s="71">
        <f t="shared" ca="1" si="37"/>
        <v>56.140717219425291</v>
      </c>
    </row>
    <row r="1210" spans="5:6" x14ac:dyDescent="0.25">
      <c r="E1210" s="54">
        <f t="shared" ca="1" si="36"/>
        <v>0.1730199653936515</v>
      </c>
      <c r="F1210" s="71">
        <f t="shared" ca="1" si="37"/>
        <v>-23.097416552859102</v>
      </c>
    </row>
    <row r="1211" spans="5:6" x14ac:dyDescent="0.25">
      <c r="E1211" s="54">
        <f t="shared" ca="1" si="36"/>
        <v>0.1823995334724815</v>
      </c>
      <c r="F1211" s="71">
        <f t="shared" ca="1" si="37"/>
        <v>-20.995992800113452</v>
      </c>
    </row>
    <row r="1212" spans="5:6" x14ac:dyDescent="0.25">
      <c r="E1212" s="54">
        <f t="shared" ca="1" si="36"/>
        <v>0.41124096811852506</v>
      </c>
      <c r="F1212" s="71">
        <f t="shared" ca="1" si="37"/>
        <v>4.2739212785421525</v>
      </c>
    </row>
    <row r="1213" spans="5:6" x14ac:dyDescent="0.25">
      <c r="E1213" s="54">
        <f t="shared" ca="1" si="36"/>
        <v>0.27529074868425218</v>
      </c>
      <c r="F1213" s="71">
        <f t="shared" ca="1" si="37"/>
        <v>-7.0500441846206598</v>
      </c>
    </row>
    <row r="1214" spans="5:6" x14ac:dyDescent="0.25">
      <c r="E1214" s="54">
        <f t="shared" ca="1" si="36"/>
        <v>0.13247773969397103</v>
      </c>
      <c r="F1214" s="71">
        <f t="shared" ca="1" si="37"/>
        <v>-35.247663185842086</v>
      </c>
    </row>
    <row r="1215" spans="5:6" x14ac:dyDescent="0.25">
      <c r="E1215" s="54">
        <f t="shared" ca="1" si="36"/>
        <v>0.33530912453608464</v>
      </c>
      <c r="F1215" s="71">
        <f t="shared" ca="1" si="37"/>
        <v>-1.3820708428972335</v>
      </c>
    </row>
    <row r="1216" spans="5:6" x14ac:dyDescent="0.25">
      <c r="E1216" s="54">
        <f t="shared" ca="1" si="36"/>
        <v>0.65126746008434633</v>
      </c>
      <c r="F1216" s="71">
        <f t="shared" ca="1" si="37"/>
        <v>20.291025338736294</v>
      </c>
    </row>
    <row r="1217" spans="5:6" x14ac:dyDescent="0.25">
      <c r="E1217" s="54">
        <f t="shared" ca="1" si="36"/>
        <v>0.79307144812004426</v>
      </c>
      <c r="F1217" s="71">
        <f t="shared" ca="1" si="37"/>
        <v>36.304060808625259</v>
      </c>
    </row>
    <row r="1218" spans="5:6" x14ac:dyDescent="0.25">
      <c r="E1218" s="54">
        <f t="shared" ca="1" si="36"/>
        <v>0.8519874677760233</v>
      </c>
      <c r="F1218" s="71">
        <f t="shared" ca="1" si="37"/>
        <v>49.865614593257646</v>
      </c>
    </row>
    <row r="1219" spans="5:6" x14ac:dyDescent="0.25">
      <c r="E1219" s="54">
        <f t="shared" ca="1" si="36"/>
        <v>0.35402808865307567</v>
      </c>
      <c r="F1219" s="71">
        <f t="shared" ca="1" si="37"/>
        <v>0.12626453692530859</v>
      </c>
    </row>
    <row r="1220" spans="5:6" x14ac:dyDescent="0.25">
      <c r="E1220" s="54">
        <f t="shared" ref="E1220:E1283" ca="1" si="38">RAND()</f>
        <v>0.50667135732010049</v>
      </c>
      <c r="F1220" s="71">
        <f t="shared" ref="F1220:F1283" ca="1" si="39">$C$3+$C$4*TAN(PI()*(E1220-0.5))</f>
        <v>10.419235130049147</v>
      </c>
    </row>
    <row r="1221" spans="5:6" x14ac:dyDescent="0.25">
      <c r="E1221" s="54">
        <f t="shared" ca="1" si="38"/>
        <v>0.41716131514697119</v>
      </c>
      <c r="F1221" s="71">
        <f t="shared" ca="1" si="39"/>
        <v>4.6743134148843524</v>
      </c>
    </row>
    <row r="1222" spans="5:6" x14ac:dyDescent="0.25">
      <c r="E1222" s="54">
        <f t="shared" ca="1" si="38"/>
        <v>5.4098264342961611E-2</v>
      </c>
      <c r="F1222" s="71">
        <f t="shared" ca="1" si="39"/>
        <v>-106.54319062371317</v>
      </c>
    </row>
    <row r="1223" spans="5:6" x14ac:dyDescent="0.25">
      <c r="E1223" s="54">
        <f t="shared" ca="1" si="38"/>
        <v>0.30148609609532528</v>
      </c>
      <c r="F1223" s="71">
        <f t="shared" ca="1" si="39"/>
        <v>-4.388668770493025</v>
      </c>
    </row>
    <row r="1224" spans="5:6" x14ac:dyDescent="0.25">
      <c r="E1224" s="54">
        <f t="shared" ca="1" si="38"/>
        <v>0.74224309825251866</v>
      </c>
      <c r="F1224" s="71">
        <f t="shared" ca="1" si="39"/>
        <v>29.048243938608902</v>
      </c>
    </row>
    <row r="1225" spans="5:6" x14ac:dyDescent="0.25">
      <c r="E1225" s="54">
        <f t="shared" ca="1" si="38"/>
        <v>0.66316195226366026</v>
      </c>
      <c r="F1225" s="71">
        <f t="shared" ca="1" si="39"/>
        <v>21.2552380471109</v>
      </c>
    </row>
    <row r="1226" spans="5:6" x14ac:dyDescent="0.25">
      <c r="E1226" s="54">
        <f t="shared" ca="1" si="38"/>
        <v>0.939361128267443</v>
      </c>
      <c r="F1226" s="71">
        <f t="shared" ca="1" si="39"/>
        <v>113.71232413407395</v>
      </c>
    </row>
    <row r="1227" spans="5:6" x14ac:dyDescent="0.25">
      <c r="E1227" s="54">
        <f t="shared" ca="1" si="38"/>
        <v>0.38770651713345616</v>
      </c>
      <c r="F1227" s="71">
        <f t="shared" ca="1" si="39"/>
        <v>2.6363488206612207</v>
      </c>
    </row>
    <row r="1228" spans="5:6" x14ac:dyDescent="0.25">
      <c r="E1228" s="54">
        <f t="shared" ca="1" si="38"/>
        <v>0.87252739804585511</v>
      </c>
      <c r="F1228" s="71">
        <f t="shared" ca="1" si="39"/>
        <v>57.242927141469096</v>
      </c>
    </row>
    <row r="1229" spans="5:6" x14ac:dyDescent="0.25">
      <c r="E1229" s="54">
        <f t="shared" ca="1" si="38"/>
        <v>0.19165267219626125</v>
      </c>
      <c r="F1229" s="71">
        <f t="shared" ca="1" si="39"/>
        <v>-19.102921567325488</v>
      </c>
    </row>
    <row r="1230" spans="5:6" x14ac:dyDescent="0.25">
      <c r="E1230" s="54">
        <f t="shared" ca="1" si="38"/>
        <v>0.52383099240317932</v>
      </c>
      <c r="F1230" s="71">
        <f t="shared" ca="1" si="39"/>
        <v>11.500149294181394</v>
      </c>
    </row>
    <row r="1231" spans="5:6" x14ac:dyDescent="0.25">
      <c r="E1231" s="54">
        <f t="shared" ca="1" si="38"/>
        <v>0.80325975287424956</v>
      </c>
      <c r="F1231" s="71">
        <f t="shared" ca="1" si="39"/>
        <v>38.128961146521867</v>
      </c>
    </row>
    <row r="1232" spans="5:6" x14ac:dyDescent="0.25">
      <c r="E1232" s="54">
        <f t="shared" ca="1" si="38"/>
        <v>0.1569882378741615</v>
      </c>
      <c r="F1232" s="71">
        <f t="shared" ca="1" si="39"/>
        <v>-27.209530933918565</v>
      </c>
    </row>
    <row r="1233" spans="5:6" x14ac:dyDescent="0.25">
      <c r="E1233" s="54">
        <f t="shared" ca="1" si="38"/>
        <v>0.55110710778836913</v>
      </c>
      <c r="F1233" s="71">
        <f t="shared" ca="1" si="39"/>
        <v>13.239035028332843</v>
      </c>
    </row>
    <row r="1234" spans="5:6" x14ac:dyDescent="0.25">
      <c r="E1234" s="54">
        <f t="shared" ca="1" si="38"/>
        <v>2.4275666042916089E-2</v>
      </c>
      <c r="F1234" s="71">
        <f t="shared" ca="1" si="39"/>
        <v>-251.73743232960891</v>
      </c>
    </row>
    <row r="1235" spans="5:6" x14ac:dyDescent="0.25">
      <c r="E1235" s="54">
        <f t="shared" ca="1" si="38"/>
        <v>0.73516208438933506</v>
      </c>
      <c r="F1235" s="71">
        <f t="shared" ca="1" si="39"/>
        <v>28.217224581875971</v>
      </c>
    </row>
    <row r="1236" spans="5:6" x14ac:dyDescent="0.25">
      <c r="E1236" s="54">
        <f t="shared" ca="1" si="38"/>
        <v>0.31343632687369849</v>
      </c>
      <c r="F1236" s="71">
        <f t="shared" ca="1" si="39"/>
        <v>-3.27864237559195</v>
      </c>
    </row>
    <row r="1237" spans="5:6" x14ac:dyDescent="0.25">
      <c r="E1237" s="54">
        <f t="shared" ca="1" si="38"/>
        <v>0.62304736394117877</v>
      </c>
      <c r="F1237" s="71">
        <f t="shared" ca="1" si="39"/>
        <v>18.140896126913116</v>
      </c>
    </row>
    <row r="1238" spans="5:6" x14ac:dyDescent="0.25">
      <c r="E1238" s="54">
        <f t="shared" ca="1" si="38"/>
        <v>0.66539783139535069</v>
      </c>
      <c r="F1238" s="71">
        <f t="shared" ca="1" si="39"/>
        <v>21.440951201388984</v>
      </c>
    </row>
    <row r="1239" spans="5:6" x14ac:dyDescent="0.25">
      <c r="E1239" s="54">
        <f t="shared" ca="1" si="38"/>
        <v>0.38863953869563639</v>
      </c>
      <c r="F1239" s="71">
        <f t="shared" ca="1" si="39"/>
        <v>2.7028476229483438</v>
      </c>
    </row>
    <row r="1240" spans="5:6" x14ac:dyDescent="0.25">
      <c r="E1240" s="54">
        <f t="shared" ca="1" si="38"/>
        <v>0.64976922720140651</v>
      </c>
      <c r="F1240" s="71">
        <f t="shared" ca="1" si="39"/>
        <v>20.172251444329163</v>
      </c>
    </row>
    <row r="1241" spans="5:6" x14ac:dyDescent="0.25">
      <c r="E1241" s="54">
        <f t="shared" ca="1" si="38"/>
        <v>0.3884717910501001</v>
      </c>
      <c r="F1241" s="71">
        <f t="shared" ca="1" si="39"/>
        <v>2.6909023473281435</v>
      </c>
    </row>
    <row r="1242" spans="5:6" x14ac:dyDescent="0.25">
      <c r="E1242" s="54">
        <f t="shared" ca="1" si="38"/>
        <v>0.4490636434999008</v>
      </c>
      <c r="F1242" s="71">
        <f t="shared" ca="1" si="39"/>
        <v>6.7719740303661213</v>
      </c>
    </row>
    <row r="1243" spans="5:6" x14ac:dyDescent="0.25">
      <c r="E1243" s="54">
        <f t="shared" ca="1" si="38"/>
        <v>0.30593147249293084</v>
      </c>
      <c r="F1243" s="71">
        <f t="shared" ca="1" si="39"/>
        <v>-3.9689798268837979</v>
      </c>
    </row>
    <row r="1244" spans="5:6" x14ac:dyDescent="0.25">
      <c r="E1244" s="54">
        <f t="shared" ca="1" si="38"/>
        <v>0.87560098971242784</v>
      </c>
      <c r="F1244" s="71">
        <f t="shared" ca="1" si="39"/>
        <v>58.543302536367399</v>
      </c>
    </row>
    <row r="1245" spans="5:6" x14ac:dyDescent="0.25">
      <c r="E1245" s="54">
        <f t="shared" ca="1" si="38"/>
        <v>0.35109958252752271</v>
      </c>
      <c r="F1245" s="71">
        <f t="shared" ca="1" si="39"/>
        <v>-0.10363617095013211</v>
      </c>
    </row>
    <row r="1246" spans="5:6" x14ac:dyDescent="0.25">
      <c r="E1246" s="54">
        <f t="shared" ca="1" si="38"/>
        <v>0.78164879520121366</v>
      </c>
      <c r="F1246" s="71">
        <f t="shared" ca="1" si="39"/>
        <v>34.432426241866679</v>
      </c>
    </row>
    <row r="1247" spans="5:6" x14ac:dyDescent="0.25">
      <c r="E1247" s="54">
        <f t="shared" ca="1" si="38"/>
        <v>0.26238913930011787</v>
      </c>
      <c r="F1247" s="71">
        <f t="shared" ca="1" si="39"/>
        <v>-8.5007316524140748</v>
      </c>
    </row>
    <row r="1248" spans="5:6" x14ac:dyDescent="0.25">
      <c r="E1248" s="54">
        <f t="shared" ca="1" si="38"/>
        <v>0.12197114062105452</v>
      </c>
      <c r="F1248" s="71">
        <f t="shared" ca="1" si="39"/>
        <v>-39.614377091910065</v>
      </c>
    </row>
    <row r="1249" spans="5:6" x14ac:dyDescent="0.25">
      <c r="E1249" s="54">
        <f t="shared" ca="1" si="38"/>
        <v>0.45263538359846622</v>
      </c>
      <c r="F1249" s="71">
        <f t="shared" ca="1" si="39"/>
        <v>7.0018326365235408</v>
      </c>
    </row>
    <row r="1250" spans="5:6" x14ac:dyDescent="0.25">
      <c r="E1250" s="54">
        <f t="shared" ca="1" si="38"/>
        <v>0.83116694253927936</v>
      </c>
      <c r="F1250" s="71">
        <f t="shared" ca="1" si="39"/>
        <v>44.102878125974279</v>
      </c>
    </row>
    <row r="1251" spans="5:6" x14ac:dyDescent="0.25">
      <c r="E1251" s="54">
        <f t="shared" ca="1" si="38"/>
        <v>0.38525440682890533</v>
      </c>
      <c r="F1251" s="71">
        <f t="shared" ca="1" si="39"/>
        <v>2.4608914966300706</v>
      </c>
    </row>
    <row r="1252" spans="5:6" x14ac:dyDescent="0.25">
      <c r="E1252" s="54">
        <f t="shared" ca="1" si="38"/>
        <v>0.469906674366383</v>
      </c>
      <c r="F1252" s="71">
        <f t="shared" ca="1" si="39"/>
        <v>8.1035269935250085</v>
      </c>
    </row>
    <row r="1253" spans="5:6" x14ac:dyDescent="0.25">
      <c r="E1253" s="54">
        <f t="shared" ca="1" si="38"/>
        <v>0.90876570666633061</v>
      </c>
      <c r="F1253" s="71">
        <f t="shared" ca="1" si="39"/>
        <v>77.857207049331748</v>
      </c>
    </row>
    <row r="1254" spans="5:6" x14ac:dyDescent="0.25">
      <c r="E1254" s="54">
        <f t="shared" ca="1" si="38"/>
        <v>0.45633323918138158</v>
      </c>
      <c r="F1254" s="71">
        <f t="shared" ca="1" si="39"/>
        <v>7.2389947394881826</v>
      </c>
    </row>
    <row r="1255" spans="5:6" x14ac:dyDescent="0.25">
      <c r="E1255" s="54">
        <f t="shared" ca="1" si="38"/>
        <v>0.54262772543453941</v>
      </c>
      <c r="F1255" s="71">
        <f t="shared" ca="1" si="39"/>
        <v>12.694506287783282</v>
      </c>
    </row>
    <row r="1256" spans="5:6" x14ac:dyDescent="0.25">
      <c r="E1256" s="54">
        <f t="shared" ca="1" si="38"/>
        <v>0.49233924828556852</v>
      </c>
      <c r="F1256" s="71">
        <f t="shared" ca="1" si="39"/>
        <v>9.5185678187742564</v>
      </c>
    </row>
    <row r="1257" spans="5:6" x14ac:dyDescent="0.25">
      <c r="E1257" s="54">
        <f t="shared" ca="1" si="38"/>
        <v>0.46058617267186808</v>
      </c>
      <c r="F1257" s="71">
        <f t="shared" ca="1" si="39"/>
        <v>7.5108218648400094</v>
      </c>
    </row>
    <row r="1258" spans="5:6" x14ac:dyDescent="0.25">
      <c r="E1258" s="54">
        <f t="shared" ca="1" si="38"/>
        <v>2.2248346826506116E-2</v>
      </c>
      <c r="F1258" s="71">
        <f t="shared" ca="1" si="39"/>
        <v>-275.67638625875878</v>
      </c>
    </row>
    <row r="1259" spans="5:6" x14ac:dyDescent="0.25">
      <c r="E1259" s="54">
        <f t="shared" ca="1" si="38"/>
        <v>0.43835997043440544</v>
      </c>
      <c r="F1259" s="71">
        <f t="shared" ca="1" si="39"/>
        <v>6.0778940526680092</v>
      </c>
    </row>
    <row r="1260" spans="5:6" x14ac:dyDescent="0.25">
      <c r="E1260" s="54">
        <f t="shared" ca="1" si="38"/>
        <v>0.13374458745447726</v>
      </c>
      <c r="F1260" s="71">
        <f t="shared" ca="1" si="39"/>
        <v>-34.764993626331098</v>
      </c>
    </row>
    <row r="1261" spans="5:6" x14ac:dyDescent="0.25">
      <c r="E1261" s="54">
        <f t="shared" ca="1" si="38"/>
        <v>3.1574032625268034E-2</v>
      </c>
      <c r="F1261" s="71">
        <f t="shared" ca="1" si="39"/>
        <v>-190.96592210437967</v>
      </c>
    </row>
    <row r="1262" spans="5:6" x14ac:dyDescent="0.25">
      <c r="E1262" s="54">
        <f t="shared" ca="1" si="38"/>
        <v>0.76274617565269698</v>
      </c>
      <c r="F1262" s="71">
        <f t="shared" ca="1" si="39"/>
        <v>31.669475371756768</v>
      </c>
    </row>
    <row r="1263" spans="5:6" x14ac:dyDescent="0.25">
      <c r="E1263" s="54">
        <f t="shared" ca="1" si="38"/>
        <v>8.8998391622596262E-2</v>
      </c>
      <c r="F1263" s="71">
        <f t="shared" ca="1" si="39"/>
        <v>-59.657839000157949</v>
      </c>
    </row>
    <row r="1264" spans="5:6" x14ac:dyDescent="0.25">
      <c r="E1264" s="54">
        <f t="shared" ca="1" si="38"/>
        <v>0.95290177145925514</v>
      </c>
      <c r="F1264" s="71">
        <f t="shared" ca="1" si="39"/>
        <v>144.18065166311209</v>
      </c>
    </row>
    <row r="1265" spans="5:6" x14ac:dyDescent="0.25">
      <c r="E1265" s="54">
        <f t="shared" ca="1" si="38"/>
        <v>0.2871349096404775</v>
      </c>
      <c r="F1265" s="71">
        <f t="shared" ca="1" si="39"/>
        <v>-5.8039578628353024</v>
      </c>
    </row>
    <row r="1266" spans="5:6" x14ac:dyDescent="0.25">
      <c r="E1266" s="54">
        <f t="shared" ca="1" si="38"/>
        <v>0.81498288842799949</v>
      </c>
      <c r="F1266" s="71">
        <f t="shared" ca="1" si="39"/>
        <v>40.443523545781993</v>
      </c>
    </row>
    <row r="1267" spans="5:6" x14ac:dyDescent="0.25">
      <c r="E1267" s="54">
        <f t="shared" ca="1" si="38"/>
        <v>0.20640215762205782</v>
      </c>
      <c r="F1267" s="71">
        <f t="shared" ca="1" si="39"/>
        <v>-16.394542628739785</v>
      </c>
    </row>
    <row r="1268" spans="5:6" x14ac:dyDescent="0.25">
      <c r="E1268" s="54">
        <f t="shared" ca="1" si="38"/>
        <v>0.55421670782098786</v>
      </c>
      <c r="F1268" s="71">
        <f t="shared" ca="1" si="39"/>
        <v>13.439865637666724</v>
      </c>
    </row>
    <row r="1269" spans="5:6" x14ac:dyDescent="0.25">
      <c r="E1269" s="54">
        <f t="shared" ca="1" si="38"/>
        <v>6.4291804576886991E-3</v>
      </c>
      <c r="F1269" s="71">
        <f t="shared" ca="1" si="39"/>
        <v>-980.06895780598882</v>
      </c>
    </row>
    <row r="1270" spans="5:6" x14ac:dyDescent="0.25">
      <c r="E1270" s="54">
        <f t="shared" ca="1" si="38"/>
        <v>0.5250765221196092</v>
      </c>
      <c r="F1270" s="71">
        <f t="shared" ca="1" si="39"/>
        <v>11.578872035412452</v>
      </c>
    </row>
    <row r="1271" spans="5:6" x14ac:dyDescent="0.25">
      <c r="E1271" s="54">
        <f t="shared" ca="1" si="38"/>
        <v>0.32347210100969948</v>
      </c>
      <c r="F1271" s="71">
        <f t="shared" ca="1" si="39"/>
        <v>-2.3884577319616263</v>
      </c>
    </row>
    <row r="1272" spans="5:6" x14ac:dyDescent="0.25">
      <c r="E1272" s="54">
        <f t="shared" ca="1" si="38"/>
        <v>0.59344102991703762</v>
      </c>
      <c r="F1272" s="71">
        <f t="shared" ca="1" si="39"/>
        <v>16.045740359000909</v>
      </c>
    </row>
    <row r="1273" spans="5:6" x14ac:dyDescent="0.25">
      <c r="E1273" s="54">
        <f t="shared" ca="1" si="38"/>
        <v>0.96590023613932596</v>
      </c>
      <c r="F1273" s="71">
        <f t="shared" ca="1" si="39"/>
        <v>195.97857739547101</v>
      </c>
    </row>
    <row r="1274" spans="5:6" x14ac:dyDescent="0.25">
      <c r="E1274" s="54">
        <f t="shared" ca="1" si="38"/>
        <v>0.91834751094668809</v>
      </c>
      <c r="F1274" s="71">
        <f t="shared" ca="1" si="39"/>
        <v>86.249301820986659</v>
      </c>
    </row>
    <row r="1275" spans="5:6" x14ac:dyDescent="0.25">
      <c r="E1275" s="54">
        <f t="shared" ca="1" si="38"/>
        <v>0.21930144925562389</v>
      </c>
      <c r="F1275" s="71">
        <f t="shared" ca="1" si="39"/>
        <v>-14.284158698275682</v>
      </c>
    </row>
    <row r="1276" spans="5:6" x14ac:dyDescent="0.25">
      <c r="E1276" s="54">
        <f t="shared" ca="1" si="38"/>
        <v>0.63536466131570257</v>
      </c>
      <c r="F1276" s="71">
        <f t="shared" ca="1" si="39"/>
        <v>19.057943986928134</v>
      </c>
    </row>
    <row r="1277" spans="5:6" x14ac:dyDescent="0.25">
      <c r="E1277" s="54">
        <f t="shared" ca="1" si="38"/>
        <v>0.1070493513939722</v>
      </c>
      <c r="F1277" s="71">
        <f t="shared" ca="1" si="39"/>
        <v>-47.210620168376693</v>
      </c>
    </row>
    <row r="1278" spans="5:6" x14ac:dyDescent="0.25">
      <c r="E1278" s="54">
        <f t="shared" ca="1" si="38"/>
        <v>0.59959073044136058</v>
      </c>
      <c r="F1278" s="71">
        <f t="shared" ca="1" si="39"/>
        <v>16.469975794234202</v>
      </c>
    </row>
    <row r="1279" spans="5:6" x14ac:dyDescent="0.25">
      <c r="E1279" s="54">
        <f t="shared" ca="1" si="38"/>
        <v>0.53227573288058683</v>
      </c>
      <c r="F1279" s="71">
        <f t="shared" ca="1" si="39"/>
        <v>12.034922838256435</v>
      </c>
    </row>
    <row r="1280" spans="5:6" x14ac:dyDescent="0.25">
      <c r="E1280" s="54">
        <f t="shared" ca="1" si="38"/>
        <v>0.96633496002702524</v>
      </c>
      <c r="F1280" s="71">
        <f t="shared" ca="1" si="39"/>
        <v>198.39851366536234</v>
      </c>
    </row>
    <row r="1281" spans="5:6" x14ac:dyDescent="0.25">
      <c r="E1281" s="54">
        <f t="shared" ca="1" si="38"/>
        <v>0.92372184903064336</v>
      </c>
      <c r="F1281" s="71">
        <f t="shared" ca="1" si="39"/>
        <v>91.856589222618283</v>
      </c>
    </row>
    <row r="1282" spans="5:6" x14ac:dyDescent="0.25">
      <c r="E1282" s="54">
        <f t="shared" ca="1" si="38"/>
        <v>0.33332583587179299</v>
      </c>
      <c r="F1282" s="71">
        <f t="shared" ca="1" si="39"/>
        <v>-1.5476334982035116</v>
      </c>
    </row>
    <row r="1283" spans="5:6" x14ac:dyDescent="0.25">
      <c r="E1283" s="54">
        <f t="shared" ca="1" si="38"/>
        <v>0.38894513053246826</v>
      </c>
      <c r="F1283" s="71">
        <f t="shared" ca="1" si="39"/>
        <v>2.724596957439819</v>
      </c>
    </row>
    <row r="1284" spans="5:6" x14ac:dyDescent="0.25">
      <c r="E1284" s="54">
        <f t="shared" ref="E1284:E1347" ca="1" si="40">RAND()</f>
        <v>0.2532837969001932</v>
      </c>
      <c r="F1284" s="71">
        <f t="shared" ref="F1284:F1347" ca="1" si="41">$C$3+$C$4*TAN(PI()*(E1284-0.5))</f>
        <v>-9.5915451847118973</v>
      </c>
    </row>
    <row r="1285" spans="5:6" x14ac:dyDescent="0.25">
      <c r="E1285" s="54">
        <f t="shared" ca="1" si="40"/>
        <v>0.80684615359163414</v>
      </c>
      <c r="F1285" s="71">
        <f t="shared" ca="1" si="41"/>
        <v>38.810880806089472</v>
      </c>
    </row>
    <row r="1286" spans="5:6" x14ac:dyDescent="0.25">
      <c r="E1286" s="54">
        <f t="shared" ca="1" si="40"/>
        <v>0.95781735191859951</v>
      </c>
      <c r="F1286" s="71">
        <f t="shared" ca="1" si="41"/>
        <v>160.03531421344192</v>
      </c>
    </row>
    <row r="1287" spans="5:6" x14ac:dyDescent="0.25">
      <c r="E1287" s="54">
        <f t="shared" ca="1" si="40"/>
        <v>0.10656856512284663</v>
      </c>
      <c r="F1287" s="71">
        <f t="shared" ca="1" si="41"/>
        <v>-47.489219585137128</v>
      </c>
    </row>
    <row r="1288" spans="5:6" x14ac:dyDescent="0.25">
      <c r="E1288" s="54">
        <f t="shared" ca="1" si="40"/>
        <v>5.4073266796933805E-2</v>
      </c>
      <c r="F1288" s="71">
        <f t="shared" ca="1" si="41"/>
        <v>-106.59811879396474</v>
      </c>
    </row>
    <row r="1289" spans="5:6" x14ac:dyDescent="0.25">
      <c r="E1289" s="54">
        <f t="shared" ca="1" si="40"/>
        <v>0.93260504386433685</v>
      </c>
      <c r="F1289" s="71">
        <f t="shared" ca="1" si="41"/>
        <v>103.0452879662942</v>
      </c>
    </row>
    <row r="1290" spans="5:6" x14ac:dyDescent="0.25">
      <c r="E1290" s="54">
        <f t="shared" ca="1" si="40"/>
        <v>0.51886864425437518</v>
      </c>
      <c r="F1290" s="71">
        <f t="shared" ca="1" si="41"/>
        <v>11.186942448484311</v>
      </c>
    </row>
    <row r="1291" spans="5:6" x14ac:dyDescent="0.25">
      <c r="E1291" s="54">
        <f t="shared" ca="1" si="40"/>
        <v>0.70473420295847766</v>
      </c>
      <c r="F1291" s="71">
        <f t="shared" ca="1" si="41"/>
        <v>24.990325970035364</v>
      </c>
    </row>
    <row r="1292" spans="5:6" x14ac:dyDescent="0.25">
      <c r="E1292" s="54">
        <f t="shared" ca="1" si="40"/>
        <v>0.83393026279251181</v>
      </c>
      <c r="F1292" s="71">
        <f t="shared" ca="1" si="41"/>
        <v>44.791529952629219</v>
      </c>
    </row>
    <row r="1293" spans="5:6" x14ac:dyDescent="0.25">
      <c r="E1293" s="54">
        <f t="shared" ca="1" si="40"/>
        <v>0.57933812130990225</v>
      </c>
      <c r="F1293" s="71">
        <f t="shared" ca="1" si="41"/>
        <v>15.090822154273447</v>
      </c>
    </row>
    <row r="1294" spans="5:6" x14ac:dyDescent="0.25">
      <c r="E1294" s="54">
        <f t="shared" ca="1" si="40"/>
        <v>0.79390567057211792</v>
      </c>
      <c r="F1294" s="71">
        <f t="shared" ca="1" si="41"/>
        <v>36.447638377061608</v>
      </c>
    </row>
    <row r="1295" spans="5:6" x14ac:dyDescent="0.25">
      <c r="E1295" s="54">
        <f t="shared" ca="1" si="40"/>
        <v>0.31507853187084589</v>
      </c>
      <c r="F1295" s="71">
        <f t="shared" ca="1" si="41"/>
        <v>-3.1304821984637154</v>
      </c>
    </row>
    <row r="1296" spans="5:6" x14ac:dyDescent="0.25">
      <c r="E1296" s="54">
        <f t="shared" ca="1" si="40"/>
        <v>0.96579581851927421</v>
      </c>
      <c r="F1296" s="71">
        <f t="shared" ca="1" si="41"/>
        <v>195.4064530431678</v>
      </c>
    </row>
    <row r="1297" spans="5:6" x14ac:dyDescent="0.25">
      <c r="E1297" s="54">
        <f t="shared" ca="1" si="40"/>
        <v>0.60764475400214191</v>
      </c>
      <c r="F1297" s="71">
        <f t="shared" ca="1" si="41"/>
        <v>17.033718535806837</v>
      </c>
    </row>
    <row r="1298" spans="5:6" x14ac:dyDescent="0.25">
      <c r="E1298" s="54">
        <f t="shared" ca="1" si="40"/>
        <v>0.22625126270484841</v>
      </c>
      <c r="F1298" s="71">
        <f t="shared" ca="1" si="41"/>
        <v>-13.231447079743219</v>
      </c>
    </row>
    <row r="1299" spans="5:6" x14ac:dyDescent="0.25">
      <c r="E1299" s="54">
        <f t="shared" ca="1" si="40"/>
        <v>0.6241665470429375</v>
      </c>
      <c r="F1299" s="71">
        <f t="shared" ca="1" si="41"/>
        <v>18.222985357836059</v>
      </c>
    </row>
    <row r="1300" spans="5:6" x14ac:dyDescent="0.25">
      <c r="E1300" s="54">
        <f t="shared" ca="1" si="40"/>
        <v>0.81841699337420915</v>
      </c>
      <c r="F1300" s="71">
        <f t="shared" ca="1" si="41"/>
        <v>41.171219443269379</v>
      </c>
    </row>
    <row r="1301" spans="5:6" x14ac:dyDescent="0.25">
      <c r="E1301" s="54">
        <f t="shared" ca="1" si="40"/>
        <v>0.74549137526036191</v>
      </c>
      <c r="F1301" s="71">
        <f t="shared" ca="1" si="41"/>
        <v>29.441305635728195</v>
      </c>
    </row>
    <row r="1302" spans="5:6" x14ac:dyDescent="0.25">
      <c r="E1302" s="54">
        <f t="shared" ca="1" si="40"/>
        <v>0.70148947685064433</v>
      </c>
      <c r="F1302" s="71">
        <f t="shared" ca="1" si="41"/>
        <v>24.674326975571987</v>
      </c>
    </row>
    <row r="1303" spans="5:6" x14ac:dyDescent="0.25">
      <c r="E1303" s="54">
        <f t="shared" ca="1" si="40"/>
        <v>5.8251303632139928E-2</v>
      </c>
      <c r="F1303" s="71">
        <f t="shared" ca="1" si="41"/>
        <v>-98.065757151968398</v>
      </c>
    </row>
    <row r="1304" spans="5:6" x14ac:dyDescent="0.25">
      <c r="E1304" s="54">
        <f t="shared" ca="1" si="40"/>
        <v>0.13637120388409263</v>
      </c>
      <c r="F1304" s="71">
        <f t="shared" ca="1" si="41"/>
        <v>-33.791136101925559</v>
      </c>
    </row>
    <row r="1305" spans="5:6" x14ac:dyDescent="0.25">
      <c r="E1305" s="54">
        <f t="shared" ca="1" si="40"/>
        <v>0.35860432602363868</v>
      </c>
      <c r="F1305" s="71">
        <f t="shared" ca="1" si="41"/>
        <v>0.48138157291391437</v>
      </c>
    </row>
    <row r="1306" spans="5:6" x14ac:dyDescent="0.25">
      <c r="E1306" s="54">
        <f t="shared" ca="1" si="40"/>
        <v>0.20346680496292668</v>
      </c>
      <c r="F1306" s="71">
        <f t="shared" ca="1" si="41"/>
        <v>-16.906445031353986</v>
      </c>
    </row>
    <row r="1307" spans="5:6" x14ac:dyDescent="0.25">
      <c r="E1307" s="54">
        <f t="shared" ca="1" si="40"/>
        <v>0.88303802852592139</v>
      </c>
      <c r="F1307" s="71">
        <f t="shared" ca="1" si="41"/>
        <v>61.957654792603833</v>
      </c>
    </row>
    <row r="1308" spans="5:6" x14ac:dyDescent="0.25">
      <c r="E1308" s="54">
        <f t="shared" ca="1" si="40"/>
        <v>0.37118300103613233</v>
      </c>
      <c r="F1308" s="71">
        <f t="shared" ca="1" si="41"/>
        <v>1.4333352722864383</v>
      </c>
    </row>
    <row r="1309" spans="5:6" x14ac:dyDescent="0.25">
      <c r="E1309" s="54">
        <f t="shared" ca="1" si="40"/>
        <v>0.11457124430713028</v>
      </c>
      <c r="F1309" s="71">
        <f t="shared" ca="1" si="41"/>
        <v>-43.144847580782297</v>
      </c>
    </row>
    <row r="1310" spans="5:6" x14ac:dyDescent="0.25">
      <c r="E1310" s="54">
        <f t="shared" ca="1" si="40"/>
        <v>0.40580597383467332</v>
      </c>
      <c r="F1310" s="71">
        <f t="shared" ca="1" si="41"/>
        <v>3.9025871812175614</v>
      </c>
    </row>
    <row r="1311" spans="5:6" x14ac:dyDescent="0.25">
      <c r="E1311" s="54">
        <f t="shared" ca="1" si="40"/>
        <v>0.78267296538808517</v>
      </c>
      <c r="F1311" s="71">
        <f t="shared" ca="1" si="41"/>
        <v>34.593444245219452</v>
      </c>
    </row>
    <row r="1312" spans="5:6" x14ac:dyDescent="0.25">
      <c r="E1312" s="54">
        <f t="shared" ca="1" si="40"/>
        <v>0.36276086697959675</v>
      </c>
      <c r="F1312" s="71">
        <f t="shared" ca="1" si="41"/>
        <v>0.79974044096925567</v>
      </c>
    </row>
    <row r="1313" spans="5:6" x14ac:dyDescent="0.25">
      <c r="E1313" s="54">
        <f t="shared" ca="1" si="40"/>
        <v>0.11771039968614638</v>
      </c>
      <c r="F1313" s="71">
        <f t="shared" ca="1" si="41"/>
        <v>-41.595468965052333</v>
      </c>
    </row>
    <row r="1314" spans="5:6" x14ac:dyDescent="0.25">
      <c r="E1314" s="54">
        <f t="shared" ca="1" si="40"/>
        <v>0.4968631001412338</v>
      </c>
      <c r="F1314" s="71">
        <f t="shared" ca="1" si="41"/>
        <v>9.8028963881427664</v>
      </c>
    </row>
    <row r="1315" spans="5:6" x14ac:dyDescent="0.25">
      <c r="E1315" s="54">
        <f t="shared" ca="1" si="40"/>
        <v>0.59913677124403431</v>
      </c>
      <c r="F1315" s="71">
        <f t="shared" ca="1" si="41"/>
        <v>16.438482221146401</v>
      </c>
    </row>
    <row r="1316" spans="5:6" x14ac:dyDescent="0.25">
      <c r="E1316" s="54">
        <f t="shared" ca="1" si="40"/>
        <v>0.27144470193892756</v>
      </c>
      <c r="F1316" s="71">
        <f t="shared" ca="1" si="41"/>
        <v>-7.4716867355303549</v>
      </c>
    </row>
    <row r="1317" spans="5:6" x14ac:dyDescent="0.25">
      <c r="E1317" s="54">
        <f t="shared" ca="1" si="40"/>
        <v>0.35890721499890132</v>
      </c>
      <c r="F1317" s="71">
        <f t="shared" ca="1" si="41"/>
        <v>0.50471282296874875</v>
      </c>
    </row>
    <row r="1318" spans="5:6" x14ac:dyDescent="0.25">
      <c r="E1318" s="54">
        <f t="shared" ca="1" si="40"/>
        <v>0.78304989723023188</v>
      </c>
      <c r="F1318" s="71">
        <f t="shared" ca="1" si="41"/>
        <v>34.653025767417773</v>
      </c>
    </row>
    <row r="1319" spans="5:6" x14ac:dyDescent="0.25">
      <c r="E1319" s="54">
        <f t="shared" ca="1" si="40"/>
        <v>0.14156863458487112</v>
      </c>
      <c r="F1319" s="71">
        <f t="shared" ca="1" si="41"/>
        <v>-31.964127208694187</v>
      </c>
    </row>
    <row r="1320" spans="5:6" x14ac:dyDescent="0.25">
      <c r="E1320" s="54">
        <f t="shared" ca="1" si="40"/>
        <v>0.64674363368148313</v>
      </c>
      <c r="F1320" s="71">
        <f t="shared" ca="1" si="41"/>
        <v>19.934114592502276</v>
      </c>
    </row>
    <row r="1321" spans="5:6" x14ac:dyDescent="0.25">
      <c r="E1321" s="54">
        <f t="shared" ca="1" si="40"/>
        <v>0.86891201349660452</v>
      </c>
      <c r="F1321" s="71">
        <f t="shared" ca="1" si="41"/>
        <v>55.787257972989543</v>
      </c>
    </row>
    <row r="1322" spans="5:6" x14ac:dyDescent="0.25">
      <c r="E1322" s="54">
        <f t="shared" ca="1" si="40"/>
        <v>0.67698037688732604</v>
      </c>
      <c r="F1322" s="71">
        <f t="shared" ca="1" si="41"/>
        <v>22.427830617329281</v>
      </c>
    </row>
    <row r="1323" spans="5:6" x14ac:dyDescent="0.25">
      <c r="E1323" s="54">
        <f t="shared" ca="1" si="40"/>
        <v>0.96264889699929612</v>
      </c>
      <c r="F1323" s="71">
        <f t="shared" ca="1" si="41"/>
        <v>179.65902876742632</v>
      </c>
    </row>
    <row r="1324" spans="5:6" x14ac:dyDescent="0.25">
      <c r="E1324" s="54">
        <f t="shared" ca="1" si="40"/>
        <v>0.77164378124532818</v>
      </c>
      <c r="F1324" s="71">
        <f t="shared" ca="1" si="41"/>
        <v>32.923103260536124</v>
      </c>
    </row>
    <row r="1325" spans="5:6" x14ac:dyDescent="0.25">
      <c r="E1325" s="54">
        <f t="shared" ca="1" si="40"/>
        <v>0.27975207177946004</v>
      </c>
      <c r="F1325" s="71">
        <f t="shared" ca="1" si="41"/>
        <v>-6.5716947423462777</v>
      </c>
    </row>
    <row r="1326" spans="5:6" x14ac:dyDescent="0.25">
      <c r="E1326" s="54">
        <f t="shared" ca="1" si="40"/>
        <v>0.52705828150347334</v>
      </c>
      <c r="F1326" s="71">
        <f t="shared" ca="1" si="41"/>
        <v>11.704228886856615</v>
      </c>
    </row>
    <row r="1327" spans="5:6" x14ac:dyDescent="0.25">
      <c r="E1327" s="54">
        <f t="shared" ca="1" si="40"/>
        <v>0.71761114300009188</v>
      </c>
      <c r="F1327" s="71">
        <f t="shared" ca="1" si="41"/>
        <v>26.29417512251457</v>
      </c>
    </row>
    <row r="1328" spans="5:6" x14ac:dyDescent="0.25">
      <c r="E1328" s="54">
        <f t="shared" ca="1" si="40"/>
        <v>1.9211160395543603E-2</v>
      </c>
      <c r="F1328" s="71">
        <f t="shared" ca="1" si="41"/>
        <v>-320.97772120981091</v>
      </c>
    </row>
    <row r="1329" spans="5:6" x14ac:dyDescent="0.25">
      <c r="E1329" s="54">
        <f t="shared" ca="1" si="40"/>
        <v>0.65372394694620273</v>
      </c>
      <c r="F1329" s="71">
        <f t="shared" ca="1" si="41"/>
        <v>20.487018136991153</v>
      </c>
    </row>
    <row r="1330" spans="5:6" x14ac:dyDescent="0.25">
      <c r="E1330" s="54">
        <f t="shared" ca="1" si="40"/>
        <v>0.65534040483827405</v>
      </c>
      <c r="F1330" s="71">
        <f t="shared" ca="1" si="41"/>
        <v>20.616854711725757</v>
      </c>
    </row>
    <row r="1331" spans="5:6" x14ac:dyDescent="0.25">
      <c r="E1331" s="54">
        <f t="shared" ca="1" si="40"/>
        <v>0.74342123550725225</v>
      </c>
      <c r="F1331" s="71">
        <f t="shared" ca="1" si="41"/>
        <v>29.189915389294079</v>
      </c>
    </row>
    <row r="1332" spans="5:6" x14ac:dyDescent="0.25">
      <c r="E1332" s="54">
        <f t="shared" ca="1" si="40"/>
        <v>0.66044121105290821</v>
      </c>
      <c r="F1332" s="71">
        <f t="shared" ca="1" si="41"/>
        <v>21.031221162955706</v>
      </c>
    </row>
    <row r="1333" spans="5:6" x14ac:dyDescent="0.25">
      <c r="E1333" s="54">
        <f t="shared" ca="1" si="40"/>
        <v>0.20511577564946082</v>
      </c>
      <c r="F1333" s="71">
        <f t="shared" ca="1" si="41"/>
        <v>-16.617330411465289</v>
      </c>
    </row>
    <row r="1334" spans="5:6" x14ac:dyDescent="0.25">
      <c r="E1334" s="54">
        <f t="shared" ca="1" si="40"/>
        <v>0.98166041542415483</v>
      </c>
      <c r="F1334" s="71">
        <f t="shared" ca="1" si="41"/>
        <v>356.74459728799349</v>
      </c>
    </row>
    <row r="1335" spans="5:6" x14ac:dyDescent="0.25">
      <c r="E1335" s="54">
        <f t="shared" ca="1" si="40"/>
        <v>0.89864695079846957</v>
      </c>
      <c r="F1335" s="71">
        <f t="shared" ca="1" si="41"/>
        <v>70.674877840596707</v>
      </c>
    </row>
    <row r="1336" spans="5:6" x14ac:dyDescent="0.25">
      <c r="E1336" s="54">
        <f t="shared" ca="1" si="40"/>
        <v>9.8876992456979118E-2</v>
      </c>
      <c r="F1336" s="71">
        <f t="shared" ca="1" si="41"/>
        <v>-52.300705942632291</v>
      </c>
    </row>
    <row r="1337" spans="5:6" x14ac:dyDescent="0.25">
      <c r="E1337" s="54">
        <f t="shared" ca="1" si="40"/>
        <v>0.65538328653751299</v>
      </c>
      <c r="F1337" s="71">
        <f t="shared" ca="1" si="41"/>
        <v>20.620308543290058</v>
      </c>
    </row>
    <row r="1338" spans="5:6" x14ac:dyDescent="0.25">
      <c r="E1338" s="54">
        <f t="shared" ca="1" si="40"/>
        <v>0.62107294758795994</v>
      </c>
      <c r="F1338" s="71">
        <f t="shared" ca="1" si="41"/>
        <v>17.996647923138859</v>
      </c>
    </row>
    <row r="1339" spans="5:6" x14ac:dyDescent="0.25">
      <c r="E1339" s="54">
        <f t="shared" ca="1" si="40"/>
        <v>0.8723046516011862</v>
      </c>
      <c r="F1339" s="71">
        <f t="shared" ca="1" si="41"/>
        <v>57.150991933534918</v>
      </c>
    </row>
    <row r="1340" spans="5:6" x14ac:dyDescent="0.25">
      <c r="E1340" s="54">
        <f t="shared" ca="1" si="40"/>
        <v>0.96970688496386326</v>
      </c>
      <c r="F1340" s="71">
        <f t="shared" ca="1" si="41"/>
        <v>219.51844690050351</v>
      </c>
    </row>
    <row r="1341" spans="5:6" x14ac:dyDescent="0.25">
      <c r="E1341" s="54">
        <f t="shared" ca="1" si="40"/>
        <v>0.77820170480839301</v>
      </c>
      <c r="F1341" s="71">
        <f t="shared" ca="1" si="41"/>
        <v>33.899641154273894</v>
      </c>
    </row>
    <row r="1342" spans="5:6" x14ac:dyDescent="0.25">
      <c r="E1342" s="54">
        <f t="shared" ca="1" si="40"/>
        <v>0.57281846634093203</v>
      </c>
      <c r="F1342" s="71">
        <f t="shared" ca="1" si="41"/>
        <v>14.656840852478265</v>
      </c>
    </row>
    <row r="1343" spans="5:6" x14ac:dyDescent="0.25">
      <c r="E1343" s="54">
        <f t="shared" ca="1" si="40"/>
        <v>3.6492591934951801E-2</v>
      </c>
      <c r="F1343" s="71">
        <f t="shared" ca="1" si="41"/>
        <v>-163.68681324561439</v>
      </c>
    </row>
    <row r="1344" spans="5:6" x14ac:dyDescent="0.25">
      <c r="E1344" s="54">
        <f t="shared" ca="1" si="40"/>
        <v>0.53373616648568678</v>
      </c>
      <c r="F1344" s="71">
        <f t="shared" ca="1" si="41"/>
        <v>12.127678482101716</v>
      </c>
    </row>
    <row r="1345" spans="5:6" x14ac:dyDescent="0.25">
      <c r="E1345" s="54">
        <f t="shared" ca="1" si="40"/>
        <v>0.55547167648517604</v>
      </c>
      <c r="F1345" s="71">
        <f t="shared" ca="1" si="41"/>
        <v>13.521105729829683</v>
      </c>
    </row>
    <row r="1346" spans="5:6" x14ac:dyDescent="0.25">
      <c r="E1346" s="54">
        <f t="shared" ca="1" si="40"/>
        <v>0.88636188776637947</v>
      </c>
      <c r="F1346" s="71">
        <f t="shared" ca="1" si="41"/>
        <v>63.621175530420061</v>
      </c>
    </row>
    <row r="1347" spans="5:6" x14ac:dyDescent="0.25">
      <c r="E1347" s="54">
        <f t="shared" ca="1" si="40"/>
        <v>0.80993543290219661</v>
      </c>
      <c r="F1347" s="71">
        <f t="shared" ca="1" si="41"/>
        <v>39.416269419629629</v>
      </c>
    </row>
    <row r="1348" spans="5:6" x14ac:dyDescent="0.25">
      <c r="E1348" s="54">
        <f t="shared" ref="E1348:E1411" ca="1" si="42">RAND()</f>
        <v>0.14220516829213992</v>
      </c>
      <c r="F1348" s="71">
        <f t="shared" ref="F1348:F1411" ca="1" si="43">$C$3+$C$4*TAN(PI()*(E1348-0.5))</f>
        <v>-31.748960146927416</v>
      </c>
    </row>
    <row r="1349" spans="5:6" x14ac:dyDescent="0.25">
      <c r="E1349" s="54">
        <f t="shared" ca="1" si="42"/>
        <v>0.3876311165095343</v>
      </c>
      <c r="F1349" s="71">
        <f t="shared" ca="1" si="43"/>
        <v>2.6309685742388078</v>
      </c>
    </row>
    <row r="1350" spans="5:6" x14ac:dyDescent="0.25">
      <c r="E1350" s="54">
        <f t="shared" ca="1" si="42"/>
        <v>4.3878290652578422E-2</v>
      </c>
      <c r="F1350" s="71">
        <f t="shared" ca="1" si="43"/>
        <v>-134.16749090147383</v>
      </c>
    </row>
    <row r="1351" spans="5:6" x14ac:dyDescent="0.25">
      <c r="E1351" s="54">
        <f t="shared" ca="1" si="42"/>
        <v>0.96220448805416114</v>
      </c>
      <c r="F1351" s="71">
        <f t="shared" ca="1" si="43"/>
        <v>177.64559572403741</v>
      </c>
    </row>
    <row r="1352" spans="5:6" x14ac:dyDescent="0.25">
      <c r="E1352" s="54">
        <f t="shared" ca="1" si="42"/>
        <v>0.75773578864623836</v>
      </c>
      <c r="F1352" s="71">
        <f t="shared" ca="1" si="43"/>
        <v>30.996522245945641</v>
      </c>
    </row>
    <row r="1353" spans="5:6" x14ac:dyDescent="0.25">
      <c r="E1353" s="54">
        <f t="shared" ca="1" si="42"/>
        <v>0.91066466238641952</v>
      </c>
      <c r="F1353" s="71">
        <f t="shared" ca="1" si="43"/>
        <v>79.380874201874349</v>
      </c>
    </row>
    <row r="1354" spans="5:6" x14ac:dyDescent="0.25">
      <c r="E1354" s="54">
        <f t="shared" ca="1" si="42"/>
        <v>0.84892676325396288</v>
      </c>
      <c r="F1354" s="71">
        <f t="shared" ca="1" si="43"/>
        <v>48.927183344666204</v>
      </c>
    </row>
    <row r="1355" spans="5:6" x14ac:dyDescent="0.25">
      <c r="E1355" s="54">
        <f t="shared" ca="1" si="42"/>
        <v>0.67349440024481566</v>
      </c>
      <c r="F1355" s="71">
        <f t="shared" ca="1" si="43"/>
        <v>22.126266749867625</v>
      </c>
    </row>
    <row r="1356" spans="5:6" x14ac:dyDescent="0.25">
      <c r="E1356" s="54">
        <f t="shared" ca="1" si="42"/>
        <v>0.23529721824292915</v>
      </c>
      <c r="F1356" s="71">
        <f t="shared" ca="1" si="43"/>
        <v>-11.938525670341555</v>
      </c>
    </row>
    <row r="1357" spans="5:6" x14ac:dyDescent="0.25">
      <c r="E1357" s="54">
        <f t="shared" ca="1" si="42"/>
        <v>0.77102592883269361</v>
      </c>
      <c r="F1357" s="71">
        <f t="shared" ca="1" si="43"/>
        <v>32.833483914685054</v>
      </c>
    </row>
    <row r="1358" spans="5:6" x14ac:dyDescent="0.25">
      <c r="E1358" s="54">
        <f t="shared" ca="1" si="42"/>
        <v>0.49970844663303526</v>
      </c>
      <c r="F1358" s="71">
        <f t="shared" ca="1" si="43"/>
        <v>9.9816811565614216</v>
      </c>
    </row>
    <row r="1359" spans="5:6" x14ac:dyDescent="0.25">
      <c r="E1359" s="54">
        <f t="shared" ca="1" si="42"/>
        <v>0.40056223243113931</v>
      </c>
      <c r="F1359" s="71">
        <f t="shared" ca="1" si="43"/>
        <v>3.5406392961758248</v>
      </c>
    </row>
    <row r="1360" spans="5:6" x14ac:dyDescent="0.25">
      <c r="E1360" s="54">
        <f t="shared" ca="1" si="42"/>
        <v>0.16148389831378673</v>
      </c>
      <c r="F1360" s="71">
        <f t="shared" ca="1" si="43"/>
        <v>-25.981510325053975</v>
      </c>
    </row>
    <row r="1361" spans="5:6" x14ac:dyDescent="0.25">
      <c r="E1361" s="54">
        <f t="shared" ca="1" si="42"/>
        <v>7.6589123625641409E-2</v>
      </c>
      <c r="F1361" s="71">
        <f t="shared" ca="1" si="43"/>
        <v>-71.511128907675612</v>
      </c>
    </row>
    <row r="1362" spans="5:6" x14ac:dyDescent="0.25">
      <c r="E1362" s="54">
        <f t="shared" ca="1" si="42"/>
        <v>0.60068349291327883</v>
      </c>
      <c r="F1362" s="71">
        <f t="shared" ca="1" si="43"/>
        <v>16.545906110179647</v>
      </c>
    </row>
    <row r="1363" spans="5:6" x14ac:dyDescent="0.25">
      <c r="E1363" s="54">
        <f t="shared" ca="1" si="42"/>
        <v>0.27924481312400795</v>
      </c>
      <c r="F1363" s="71">
        <f t="shared" ca="1" si="43"/>
        <v>-6.625519668899468</v>
      </c>
    </row>
    <row r="1364" spans="5:6" x14ac:dyDescent="0.25">
      <c r="E1364" s="54">
        <f t="shared" ca="1" si="42"/>
        <v>0.87617322309072243</v>
      </c>
      <c r="F1364" s="71">
        <f t="shared" ca="1" si="43"/>
        <v>58.792155683749016</v>
      </c>
    </row>
    <row r="1365" spans="5:6" x14ac:dyDescent="0.25">
      <c r="E1365" s="54">
        <f t="shared" ca="1" si="42"/>
        <v>0.57520726506293707</v>
      </c>
      <c r="F1365" s="71">
        <f t="shared" ca="1" si="43"/>
        <v>14.815350793454359</v>
      </c>
    </row>
    <row r="1366" spans="5:6" x14ac:dyDescent="0.25">
      <c r="E1366" s="54">
        <f t="shared" ca="1" si="42"/>
        <v>0.16064021262478323</v>
      </c>
      <c r="F1366" s="71">
        <f t="shared" ca="1" si="43"/>
        <v>-26.207174368810563</v>
      </c>
    </row>
    <row r="1367" spans="5:6" x14ac:dyDescent="0.25">
      <c r="E1367" s="54">
        <f t="shared" ca="1" si="42"/>
        <v>0.97978083995387577</v>
      </c>
      <c r="F1367" s="71">
        <f t="shared" ca="1" si="43"/>
        <v>324.43607032584561</v>
      </c>
    </row>
    <row r="1368" spans="5:6" x14ac:dyDescent="0.25">
      <c r="E1368" s="54">
        <f t="shared" ca="1" si="42"/>
        <v>0.59371192736268052</v>
      </c>
      <c r="F1368" s="71">
        <f t="shared" ca="1" si="43"/>
        <v>16.064321466563353</v>
      </c>
    </row>
    <row r="1369" spans="5:6" x14ac:dyDescent="0.25">
      <c r="E1369" s="54">
        <f t="shared" ca="1" si="42"/>
        <v>8.7633506713565623E-2</v>
      </c>
      <c r="F1369" s="71">
        <f t="shared" ca="1" si="43"/>
        <v>-60.800969695809556</v>
      </c>
    </row>
    <row r="1370" spans="5:6" x14ac:dyDescent="0.25">
      <c r="E1370" s="54">
        <f t="shared" ca="1" si="42"/>
        <v>2.8215679251973325E-2</v>
      </c>
      <c r="F1370" s="71">
        <f t="shared" ca="1" si="43"/>
        <v>-215.03498612981923</v>
      </c>
    </row>
    <row r="1371" spans="5:6" x14ac:dyDescent="0.25">
      <c r="E1371" s="54">
        <f t="shared" ca="1" si="42"/>
        <v>0.66630588536993007</v>
      </c>
      <c r="F1371" s="71">
        <f t="shared" ca="1" si="43"/>
        <v>21.516800393310611</v>
      </c>
    </row>
    <row r="1372" spans="5:6" x14ac:dyDescent="0.25">
      <c r="E1372" s="54">
        <f t="shared" ca="1" si="42"/>
        <v>0.77401157635068818</v>
      </c>
      <c r="F1372" s="71">
        <f t="shared" ca="1" si="43"/>
        <v>33.270281418552571</v>
      </c>
    </row>
    <row r="1373" spans="5:6" x14ac:dyDescent="0.25">
      <c r="E1373" s="54">
        <f t="shared" ca="1" si="42"/>
        <v>0.25799242326261396</v>
      </c>
      <c r="F1373" s="71">
        <f t="shared" ca="1" si="43"/>
        <v>-9.0200422214082074</v>
      </c>
    </row>
    <row r="1374" spans="5:6" x14ac:dyDescent="0.25">
      <c r="E1374" s="54">
        <f t="shared" ca="1" si="42"/>
        <v>0.15236326696615032</v>
      </c>
      <c r="F1374" s="71">
        <f t="shared" ca="1" si="43"/>
        <v>-28.542102057980962</v>
      </c>
    </row>
    <row r="1375" spans="5:6" x14ac:dyDescent="0.25">
      <c r="E1375" s="54">
        <f t="shared" ca="1" si="42"/>
        <v>0.31432537169619112</v>
      </c>
      <c r="F1375" s="71">
        <f t="shared" ca="1" si="43"/>
        <v>-3.1983072420486121</v>
      </c>
    </row>
    <row r="1376" spans="5:6" x14ac:dyDescent="0.25">
      <c r="E1376" s="54">
        <f t="shared" ca="1" si="42"/>
        <v>0.42299881931250971</v>
      </c>
      <c r="F1376" s="71">
        <f t="shared" ca="1" si="43"/>
        <v>5.0652368887956616</v>
      </c>
    </row>
    <row r="1377" spans="5:6" x14ac:dyDescent="0.25">
      <c r="E1377" s="54">
        <f t="shared" ca="1" si="42"/>
        <v>0.61502211657977746</v>
      </c>
      <c r="F1377" s="71">
        <f t="shared" ca="1" si="43"/>
        <v>17.558958320070211</v>
      </c>
    </row>
    <row r="1378" spans="5:6" x14ac:dyDescent="0.25">
      <c r="E1378" s="54">
        <f t="shared" ca="1" si="42"/>
        <v>0.27612650681979967</v>
      </c>
      <c r="F1378" s="71">
        <f t="shared" ca="1" si="43"/>
        <v>-6.9595704643799081</v>
      </c>
    </row>
    <row r="1379" spans="5:6" x14ac:dyDescent="0.25">
      <c r="E1379" s="54">
        <f t="shared" ca="1" si="42"/>
        <v>0.26094884321209899</v>
      </c>
      <c r="F1379" s="71">
        <f t="shared" ca="1" si="43"/>
        <v>-8.6693723112112977</v>
      </c>
    </row>
    <row r="1380" spans="5:6" x14ac:dyDescent="0.25">
      <c r="E1380" s="54">
        <f t="shared" ca="1" si="42"/>
        <v>0.91639017432980785</v>
      </c>
      <c r="F1380" s="71">
        <f t="shared" ca="1" si="43"/>
        <v>84.382513492253125</v>
      </c>
    </row>
    <row r="1381" spans="5:6" x14ac:dyDescent="0.25">
      <c r="E1381" s="54">
        <f t="shared" ca="1" si="42"/>
        <v>8.9853644291598478E-2</v>
      </c>
      <c r="F1381" s="71">
        <f t="shared" ca="1" si="43"/>
        <v>-58.958782036254419</v>
      </c>
    </row>
    <row r="1382" spans="5:6" x14ac:dyDescent="0.25">
      <c r="E1382" s="54">
        <f t="shared" ca="1" si="42"/>
        <v>0.82953507534011672</v>
      </c>
      <c r="F1382" s="71">
        <f t="shared" ca="1" si="43"/>
        <v>43.705696438414257</v>
      </c>
    </row>
    <row r="1383" spans="5:6" x14ac:dyDescent="0.25">
      <c r="E1383" s="54">
        <f t="shared" ca="1" si="42"/>
        <v>8.8878584921102011E-2</v>
      </c>
      <c r="F1383" s="71">
        <f t="shared" ca="1" si="43"/>
        <v>-59.756811185121023</v>
      </c>
    </row>
    <row r="1384" spans="5:6" x14ac:dyDescent="0.25">
      <c r="E1384" s="54">
        <f t="shared" ca="1" si="42"/>
        <v>0.54484412772341972</v>
      </c>
      <c r="F1384" s="71">
        <f t="shared" ca="1" si="43"/>
        <v>12.836430090499862</v>
      </c>
    </row>
    <row r="1385" spans="5:6" x14ac:dyDescent="0.25">
      <c r="E1385" s="54">
        <f t="shared" ca="1" si="42"/>
        <v>0.18865274281929156</v>
      </c>
      <c r="F1385" s="71">
        <f t="shared" ca="1" si="43"/>
        <v>-19.69872174259384</v>
      </c>
    </row>
    <row r="1386" spans="5:6" x14ac:dyDescent="0.25">
      <c r="E1386" s="54">
        <f t="shared" ca="1" si="42"/>
        <v>0.56098153931934369</v>
      </c>
      <c r="F1386" s="71">
        <f t="shared" ca="1" si="43"/>
        <v>13.879158008917477</v>
      </c>
    </row>
    <row r="1387" spans="5:6" x14ac:dyDescent="0.25">
      <c r="E1387" s="54">
        <f t="shared" ca="1" si="42"/>
        <v>0.88577060875420466</v>
      </c>
      <c r="F1387" s="71">
        <f t="shared" ca="1" si="43"/>
        <v>63.318486147471297</v>
      </c>
    </row>
    <row r="1388" spans="5:6" x14ac:dyDescent="0.25">
      <c r="E1388" s="54">
        <f t="shared" ca="1" si="42"/>
        <v>0.26198243175878921</v>
      </c>
      <c r="F1388" s="71">
        <f t="shared" ca="1" si="43"/>
        <v>-8.5482085129637575</v>
      </c>
    </row>
    <row r="1389" spans="5:6" x14ac:dyDescent="0.25">
      <c r="E1389" s="54">
        <f t="shared" ca="1" si="42"/>
        <v>0.89709059010522996</v>
      </c>
      <c r="F1389" s="71">
        <f t="shared" ca="1" si="43"/>
        <v>69.691654193408368</v>
      </c>
    </row>
    <row r="1390" spans="5:6" x14ac:dyDescent="0.25">
      <c r="E1390" s="54">
        <f t="shared" ca="1" si="42"/>
        <v>0.40124486914248692</v>
      </c>
      <c r="F1390" s="71">
        <f t="shared" ca="1" si="43"/>
        <v>3.5879718384085297</v>
      </c>
    </row>
    <row r="1391" spans="5:6" x14ac:dyDescent="0.25">
      <c r="E1391" s="54">
        <f t="shared" ca="1" si="42"/>
        <v>0.85052791506480296</v>
      </c>
      <c r="F1391" s="71">
        <f t="shared" ca="1" si="43"/>
        <v>49.41367076814133</v>
      </c>
    </row>
    <row r="1392" spans="5:6" x14ac:dyDescent="0.25">
      <c r="E1392" s="54">
        <f t="shared" ca="1" si="42"/>
        <v>0.89633545536249171</v>
      </c>
      <c r="F1392" s="71">
        <f t="shared" ca="1" si="43"/>
        <v>69.224870881885963</v>
      </c>
    </row>
    <row r="1393" spans="5:6" x14ac:dyDescent="0.25">
      <c r="E1393" s="54">
        <f t="shared" ca="1" si="42"/>
        <v>0.53796341197569009</v>
      </c>
      <c r="F1393" s="71">
        <f t="shared" ca="1" si="43"/>
        <v>12.396686023167996</v>
      </c>
    </row>
    <row r="1394" spans="5:6" x14ac:dyDescent="0.25">
      <c r="E1394" s="54">
        <f t="shared" ca="1" si="42"/>
        <v>0.49889379127949618</v>
      </c>
      <c r="F1394" s="71">
        <f t="shared" ca="1" si="43"/>
        <v>9.9304945763911139</v>
      </c>
    </row>
    <row r="1395" spans="5:6" x14ac:dyDescent="0.25">
      <c r="E1395" s="54">
        <f t="shared" ca="1" si="42"/>
        <v>0.34282162244708514</v>
      </c>
      <c r="F1395" s="71">
        <f t="shared" ca="1" si="43"/>
        <v>-0.76533720069427602</v>
      </c>
    </row>
    <row r="1396" spans="5:6" x14ac:dyDescent="0.25">
      <c r="E1396" s="54">
        <f t="shared" ca="1" si="42"/>
        <v>0.32569141760132692</v>
      </c>
      <c r="F1396" s="71">
        <f t="shared" ca="1" si="43"/>
        <v>-2.1963381139294125</v>
      </c>
    </row>
    <row r="1397" spans="5:6" x14ac:dyDescent="0.25">
      <c r="E1397" s="54">
        <f t="shared" ca="1" si="42"/>
        <v>0.71518869201704682</v>
      </c>
      <c r="F1397" s="71">
        <f t="shared" ca="1" si="43"/>
        <v>26.042496138462063</v>
      </c>
    </row>
    <row r="1398" spans="5:6" x14ac:dyDescent="0.25">
      <c r="E1398" s="54">
        <f t="shared" ca="1" si="42"/>
        <v>0.28022632016729354</v>
      </c>
      <c r="F1398" s="71">
        <f t="shared" ca="1" si="43"/>
        <v>-6.5215009335108753</v>
      </c>
    </row>
    <row r="1399" spans="5:6" x14ac:dyDescent="0.25">
      <c r="E1399" s="54">
        <f t="shared" ca="1" si="42"/>
        <v>0.70644585301139184</v>
      </c>
      <c r="F1399" s="71">
        <f t="shared" ca="1" si="43"/>
        <v>25.158970141315073</v>
      </c>
    </row>
    <row r="1400" spans="5:6" x14ac:dyDescent="0.25">
      <c r="E1400" s="54">
        <f t="shared" ca="1" si="42"/>
        <v>0.32273744652304048</v>
      </c>
      <c r="F1400" s="71">
        <f t="shared" ca="1" si="43"/>
        <v>-2.4524197618998915</v>
      </c>
    </row>
    <row r="1401" spans="5:6" x14ac:dyDescent="0.25">
      <c r="E1401" s="54">
        <f t="shared" ca="1" si="42"/>
        <v>0.5415249982397925</v>
      </c>
      <c r="F1401" s="71">
        <f t="shared" ca="1" si="43"/>
        <v>12.623994911399382</v>
      </c>
    </row>
    <row r="1402" spans="5:6" x14ac:dyDescent="0.25">
      <c r="E1402" s="54">
        <f t="shared" ca="1" si="42"/>
        <v>0.40994781282845894</v>
      </c>
      <c r="F1402" s="71">
        <f t="shared" ca="1" si="43"/>
        <v>4.1859069110517027</v>
      </c>
    </row>
    <row r="1403" spans="5:6" x14ac:dyDescent="0.25">
      <c r="E1403" s="54">
        <f t="shared" ca="1" si="42"/>
        <v>0.97951936985537946</v>
      </c>
      <c r="F1403" s="71">
        <f t="shared" ca="1" si="43"/>
        <v>320.41087031423456</v>
      </c>
    </row>
    <row r="1404" spans="5:6" x14ac:dyDescent="0.25">
      <c r="E1404" s="54">
        <f t="shared" ca="1" si="42"/>
        <v>0.51938981190155675</v>
      </c>
      <c r="F1404" s="71">
        <f t="shared" ca="1" si="43"/>
        <v>11.219806934101072</v>
      </c>
    </row>
    <row r="1405" spans="5:6" x14ac:dyDescent="0.25">
      <c r="E1405" s="54">
        <f t="shared" ca="1" si="42"/>
        <v>0.35987874203749171</v>
      </c>
      <c r="F1405" s="71">
        <f t="shared" ca="1" si="43"/>
        <v>0.57940679398123507</v>
      </c>
    </row>
    <row r="1406" spans="5:6" x14ac:dyDescent="0.25">
      <c r="E1406" s="54">
        <f t="shared" ca="1" si="42"/>
        <v>0.70903997597591495</v>
      </c>
      <c r="F1406" s="71">
        <f t="shared" ca="1" si="43"/>
        <v>25.417202023328123</v>
      </c>
    </row>
    <row r="1407" spans="5:6" x14ac:dyDescent="0.25">
      <c r="E1407" s="54">
        <f t="shared" ca="1" si="42"/>
        <v>0.21916989340920434</v>
      </c>
      <c r="F1407" s="71">
        <f t="shared" ca="1" si="43"/>
        <v>-14.304621286076976</v>
      </c>
    </row>
    <row r="1408" spans="5:6" x14ac:dyDescent="0.25">
      <c r="E1408" s="54">
        <f t="shared" ca="1" si="42"/>
        <v>0.1281457472563845</v>
      </c>
      <c r="F1408" s="71">
        <f t="shared" ca="1" si="43"/>
        <v>-36.966020283659482</v>
      </c>
    </row>
    <row r="1409" spans="5:6" x14ac:dyDescent="0.25">
      <c r="E1409" s="54">
        <f t="shared" ca="1" si="42"/>
        <v>6.7270089936594002E-2</v>
      </c>
      <c r="F1409" s="71">
        <f t="shared" ca="1" si="43"/>
        <v>-83.223264552401218</v>
      </c>
    </row>
    <row r="1410" spans="5:6" x14ac:dyDescent="0.25">
      <c r="E1410" s="54">
        <f t="shared" ca="1" si="42"/>
        <v>0.35513688346979078</v>
      </c>
      <c r="F1410" s="71">
        <f t="shared" ca="1" si="43"/>
        <v>0.2127636247740039</v>
      </c>
    </row>
    <row r="1411" spans="5:6" x14ac:dyDescent="0.25">
      <c r="E1411" s="54">
        <f t="shared" ca="1" si="42"/>
        <v>6.8127711169165939E-2</v>
      </c>
      <c r="F1411" s="71">
        <f t="shared" ca="1" si="43"/>
        <v>-82.013815039404136</v>
      </c>
    </row>
    <row r="1412" spans="5:6" x14ac:dyDescent="0.25">
      <c r="E1412" s="54">
        <f t="shared" ref="E1412:E1475" ca="1" si="44">RAND()</f>
        <v>5.7873593805022439E-2</v>
      </c>
      <c r="F1412" s="71">
        <f t="shared" ref="F1412:F1475" ca="1" si="45">$C$3+$C$4*TAN(PI()*(E1412-0.5))</f>
        <v>-98.786988097555266</v>
      </c>
    </row>
    <row r="1413" spans="5:6" x14ac:dyDescent="0.25">
      <c r="E1413" s="54">
        <f t="shared" ca="1" si="44"/>
        <v>9.2375397458028585E-2</v>
      </c>
      <c r="F1413" s="71">
        <f t="shared" ca="1" si="45"/>
        <v>-56.970937257538068</v>
      </c>
    </row>
    <row r="1414" spans="5:6" x14ac:dyDescent="0.25">
      <c r="E1414" s="54">
        <f t="shared" ca="1" si="44"/>
        <v>0.86116303346402601</v>
      </c>
      <c r="F1414" s="71">
        <f t="shared" ca="1" si="45"/>
        <v>52.90841056075044</v>
      </c>
    </row>
    <row r="1415" spans="5:6" x14ac:dyDescent="0.25">
      <c r="E1415" s="54">
        <f t="shared" ca="1" si="44"/>
        <v>0.47168743053549123</v>
      </c>
      <c r="F1415" s="71">
        <f t="shared" ca="1" si="45"/>
        <v>8.2163625689655824</v>
      </c>
    </row>
    <row r="1416" spans="5:6" x14ac:dyDescent="0.25">
      <c r="E1416" s="54">
        <f t="shared" ca="1" si="44"/>
        <v>4.4527454750618478E-2</v>
      </c>
      <c r="F1416" s="71">
        <f t="shared" ca="1" si="45"/>
        <v>-132.03861493320829</v>
      </c>
    </row>
    <row r="1417" spans="5:6" x14ac:dyDescent="0.25">
      <c r="E1417" s="54">
        <f t="shared" ca="1" si="44"/>
        <v>0.32811928363146348</v>
      </c>
      <c r="F1417" s="71">
        <f t="shared" ca="1" si="45"/>
        <v>-1.9880268817269631</v>
      </c>
    </row>
    <row r="1418" spans="5:6" x14ac:dyDescent="0.25">
      <c r="E1418" s="54">
        <f t="shared" ca="1" si="44"/>
        <v>0.24159333635038838</v>
      </c>
      <c r="F1418" s="71">
        <f t="shared" ca="1" si="45"/>
        <v>-11.085328734169583</v>
      </c>
    </row>
    <row r="1419" spans="5:6" x14ac:dyDescent="0.25">
      <c r="E1419" s="54">
        <f t="shared" ca="1" si="44"/>
        <v>2.7323502794497911E-2</v>
      </c>
      <c r="F1419" s="71">
        <f t="shared" ca="1" si="45"/>
        <v>-222.4209264064464</v>
      </c>
    </row>
    <row r="1420" spans="5:6" x14ac:dyDescent="0.25">
      <c r="E1420" s="54">
        <f t="shared" ca="1" si="44"/>
        <v>0.18262874083574288</v>
      </c>
      <c r="F1420" s="71">
        <f t="shared" ca="1" si="45"/>
        <v>-20.947055165939137</v>
      </c>
    </row>
    <row r="1421" spans="5:6" x14ac:dyDescent="0.25">
      <c r="E1421" s="54">
        <f t="shared" ca="1" si="44"/>
        <v>2.7806407543359279E-3</v>
      </c>
      <c r="F1421" s="71">
        <f t="shared" ca="1" si="45"/>
        <v>-2279.413249471625</v>
      </c>
    </row>
    <row r="1422" spans="5:6" x14ac:dyDescent="0.25">
      <c r="E1422" s="54">
        <f t="shared" ca="1" si="44"/>
        <v>0.59249293801979175</v>
      </c>
      <c r="F1422" s="71">
        <f t="shared" ca="1" si="45"/>
        <v>15.980784891864444</v>
      </c>
    </row>
    <row r="1423" spans="5:6" x14ac:dyDescent="0.25">
      <c r="E1423" s="54">
        <f t="shared" ca="1" si="44"/>
        <v>0.82443927955496821</v>
      </c>
      <c r="F1423" s="71">
        <f t="shared" ca="1" si="45"/>
        <v>42.508354091761667</v>
      </c>
    </row>
    <row r="1424" spans="5:6" x14ac:dyDescent="0.25">
      <c r="E1424" s="54">
        <f t="shared" ca="1" si="44"/>
        <v>0.80217309205860077</v>
      </c>
      <c r="F1424" s="71">
        <f t="shared" ca="1" si="45"/>
        <v>37.926596781898184</v>
      </c>
    </row>
    <row r="1425" spans="5:6" x14ac:dyDescent="0.25">
      <c r="E1425" s="54">
        <f t="shared" ca="1" si="44"/>
        <v>0.49538538443301916</v>
      </c>
      <c r="F1425" s="71">
        <f t="shared" ca="1" si="45"/>
        <v>9.7100348384318416</v>
      </c>
    </row>
    <row r="1426" spans="5:6" x14ac:dyDescent="0.25">
      <c r="E1426" s="54">
        <f t="shared" ca="1" si="44"/>
        <v>0.74870821390371389</v>
      </c>
      <c r="F1426" s="71">
        <f t="shared" ca="1" si="45"/>
        <v>29.8383246057316</v>
      </c>
    </row>
    <row r="1427" spans="5:6" x14ac:dyDescent="0.25">
      <c r="E1427" s="54">
        <f t="shared" ca="1" si="44"/>
        <v>0.30698518472067293</v>
      </c>
      <c r="F1427" s="71">
        <f t="shared" ca="1" si="45"/>
        <v>-3.870702327144393</v>
      </c>
    </row>
    <row r="1428" spans="5:6" x14ac:dyDescent="0.25">
      <c r="E1428" s="54">
        <f t="shared" ca="1" si="44"/>
        <v>0.93979994030050051</v>
      </c>
      <c r="F1428" s="71">
        <f t="shared" ca="1" si="45"/>
        <v>114.48684402353238</v>
      </c>
    </row>
    <row r="1429" spans="5:6" x14ac:dyDescent="0.25">
      <c r="E1429" s="54">
        <f t="shared" ca="1" si="44"/>
        <v>5.4075514343824294E-2</v>
      </c>
      <c r="F1429" s="71">
        <f t="shared" ca="1" si="45"/>
        <v>-106.59317810597734</v>
      </c>
    </row>
    <row r="1430" spans="5:6" x14ac:dyDescent="0.25">
      <c r="E1430" s="54">
        <f t="shared" ca="1" si="44"/>
        <v>7.5380796350292822E-2</v>
      </c>
      <c r="F1430" s="71">
        <f t="shared" ca="1" si="45"/>
        <v>-72.869134035887996</v>
      </c>
    </row>
    <row r="1431" spans="5:6" x14ac:dyDescent="0.25">
      <c r="E1431" s="54">
        <f t="shared" ca="1" si="44"/>
        <v>0.49824285126185286</v>
      </c>
      <c r="F1431" s="71">
        <f t="shared" ca="1" si="45"/>
        <v>9.8895939671853998</v>
      </c>
    </row>
    <row r="1432" spans="5:6" x14ac:dyDescent="0.25">
      <c r="E1432" s="54">
        <f t="shared" ca="1" si="44"/>
        <v>0.99572260249219968</v>
      </c>
      <c r="F1432" s="71">
        <f t="shared" ca="1" si="45"/>
        <v>1498.2447830053113</v>
      </c>
    </row>
    <row r="1433" spans="5:6" x14ac:dyDescent="0.25">
      <c r="E1433" s="54">
        <f t="shared" ca="1" si="44"/>
        <v>0.18557618086297589</v>
      </c>
      <c r="F1433" s="71">
        <f t="shared" ca="1" si="45"/>
        <v>-20.327315942268918</v>
      </c>
    </row>
    <row r="1434" spans="5:6" x14ac:dyDescent="0.25">
      <c r="E1434" s="54">
        <f t="shared" ca="1" si="44"/>
        <v>0.24392873908550849</v>
      </c>
      <c r="F1434" s="71">
        <f t="shared" ca="1" si="45"/>
        <v>-10.777868089654167</v>
      </c>
    </row>
    <row r="1435" spans="5:6" x14ac:dyDescent="0.25">
      <c r="E1435" s="54">
        <f t="shared" ca="1" si="44"/>
        <v>0.20534916050203023</v>
      </c>
      <c r="F1435" s="71">
        <f t="shared" ca="1" si="45"/>
        <v>-16.576733050765959</v>
      </c>
    </row>
    <row r="1436" spans="5:6" x14ac:dyDescent="0.25">
      <c r="E1436" s="54">
        <f t="shared" ca="1" si="44"/>
        <v>0.34364409588801725</v>
      </c>
      <c r="F1436" s="71">
        <f t="shared" ca="1" si="45"/>
        <v>-0.69877949808720352</v>
      </c>
    </row>
    <row r="1437" spans="5:6" x14ac:dyDescent="0.25">
      <c r="E1437" s="54">
        <f t="shared" ca="1" si="44"/>
        <v>3.4970141780766406E-2</v>
      </c>
      <c r="F1437" s="71">
        <f t="shared" ca="1" si="45"/>
        <v>-171.31366313807575</v>
      </c>
    </row>
    <row r="1438" spans="5:6" x14ac:dyDescent="0.25">
      <c r="E1438" s="54">
        <f t="shared" ca="1" si="44"/>
        <v>0.10927632712955604</v>
      </c>
      <c r="F1438" s="71">
        <f t="shared" ca="1" si="45"/>
        <v>-45.950929116757344</v>
      </c>
    </row>
    <row r="1439" spans="5:6" x14ac:dyDescent="0.25">
      <c r="E1439" s="54">
        <f t="shared" ca="1" si="44"/>
        <v>0.39150684808110991</v>
      </c>
      <c r="F1439" s="71">
        <f t="shared" ca="1" si="45"/>
        <v>2.9063256123680246</v>
      </c>
    </row>
    <row r="1440" spans="5:6" x14ac:dyDescent="0.25">
      <c r="E1440" s="54">
        <f t="shared" ca="1" si="44"/>
        <v>0.10653916301107969</v>
      </c>
      <c r="F1440" s="71">
        <f t="shared" ca="1" si="45"/>
        <v>-47.506335619747048</v>
      </c>
    </row>
    <row r="1441" spans="5:6" x14ac:dyDescent="0.25">
      <c r="E1441" s="54">
        <f t="shared" ca="1" si="44"/>
        <v>0.24444497839321311</v>
      </c>
      <c r="F1441" s="71">
        <f t="shared" ca="1" si="45"/>
        <v>-10.710536751586318</v>
      </c>
    </row>
    <row r="1442" spans="5:6" x14ac:dyDescent="0.25">
      <c r="E1442" s="54">
        <f t="shared" ca="1" si="44"/>
        <v>0.47638968728238607</v>
      </c>
      <c r="F1442" s="71">
        <f t="shared" ca="1" si="45"/>
        <v>8.5137937067386709</v>
      </c>
    </row>
    <row r="1443" spans="5:6" x14ac:dyDescent="0.25">
      <c r="E1443" s="54">
        <f t="shared" ca="1" si="44"/>
        <v>0.44816985223035322</v>
      </c>
      <c r="F1443" s="71">
        <f t="shared" ca="1" si="45"/>
        <v>6.7143262391424781</v>
      </c>
    </row>
    <row r="1444" spans="5:6" x14ac:dyDescent="0.25">
      <c r="E1444" s="54">
        <f t="shared" ca="1" si="44"/>
        <v>0.56897526562588052</v>
      </c>
      <c r="F1444" s="71">
        <f t="shared" ca="1" si="45"/>
        <v>14.40297509130092</v>
      </c>
    </row>
    <row r="1445" spans="5:6" x14ac:dyDescent="0.25">
      <c r="E1445" s="54">
        <f t="shared" ca="1" si="44"/>
        <v>0.33734283052816993</v>
      </c>
      <c r="F1445" s="71">
        <f t="shared" ca="1" si="45"/>
        <v>-1.213514183587689</v>
      </c>
    </row>
    <row r="1446" spans="5:6" x14ac:dyDescent="0.25">
      <c r="E1446" s="54">
        <f t="shared" ca="1" si="44"/>
        <v>0.11969294568711508</v>
      </c>
      <c r="F1446" s="71">
        <f t="shared" ca="1" si="45"/>
        <v>-40.656947284357862</v>
      </c>
    </row>
    <row r="1447" spans="5:6" x14ac:dyDescent="0.25">
      <c r="E1447" s="54">
        <f t="shared" ca="1" si="44"/>
        <v>0.69017009656311001</v>
      </c>
      <c r="F1447" s="71">
        <f t="shared" ca="1" si="45"/>
        <v>23.607615193477614</v>
      </c>
    </row>
    <row r="1448" spans="5:6" x14ac:dyDescent="0.25">
      <c r="E1448" s="54">
        <f t="shared" ca="1" si="44"/>
        <v>0.39540514298425522</v>
      </c>
      <c r="F1448" s="71">
        <f t="shared" ca="1" si="45"/>
        <v>3.1808969789288746</v>
      </c>
    </row>
    <row r="1449" spans="5:6" x14ac:dyDescent="0.25">
      <c r="E1449" s="54">
        <f t="shared" ca="1" si="44"/>
        <v>0.37412527433082865</v>
      </c>
      <c r="F1449" s="71">
        <f t="shared" ca="1" si="45"/>
        <v>1.6512648239330385</v>
      </c>
    </row>
    <row r="1450" spans="5:6" x14ac:dyDescent="0.25">
      <c r="E1450" s="54">
        <f t="shared" ca="1" si="44"/>
        <v>0.19182661619281638</v>
      </c>
      <c r="F1450" s="71">
        <f t="shared" ca="1" si="45"/>
        <v>-19.068877325851293</v>
      </c>
    </row>
    <row r="1451" spans="5:6" x14ac:dyDescent="0.25">
      <c r="E1451" s="54">
        <f t="shared" ca="1" si="44"/>
        <v>0.59989424913577616</v>
      </c>
      <c r="F1451" s="71">
        <f t="shared" ca="1" si="45"/>
        <v>16.491048713584338</v>
      </c>
    </row>
    <row r="1452" spans="5:6" x14ac:dyDescent="0.25">
      <c r="E1452" s="54">
        <f t="shared" ca="1" si="44"/>
        <v>0.72733122466807776</v>
      </c>
      <c r="F1452" s="71">
        <f t="shared" ca="1" si="45"/>
        <v>27.336534854007486</v>
      </c>
    </row>
    <row r="1453" spans="5:6" x14ac:dyDescent="0.25">
      <c r="E1453" s="54">
        <f t="shared" ca="1" si="44"/>
        <v>0.98531611220992943</v>
      </c>
      <c r="F1453" s="71">
        <f t="shared" ca="1" si="45"/>
        <v>443.2422932635385</v>
      </c>
    </row>
    <row r="1454" spans="5:6" x14ac:dyDescent="0.25">
      <c r="E1454" s="54">
        <f t="shared" ca="1" si="44"/>
        <v>0.8416305946784064</v>
      </c>
      <c r="F1454" s="71">
        <f t="shared" ca="1" si="45"/>
        <v>46.825465190256111</v>
      </c>
    </row>
    <row r="1455" spans="5:6" x14ac:dyDescent="0.25">
      <c r="E1455" s="54">
        <f t="shared" ca="1" si="44"/>
        <v>0.59459276993046606</v>
      </c>
      <c r="F1455" s="71">
        <f t="shared" ca="1" si="45"/>
        <v>16.12480575846504</v>
      </c>
    </row>
    <row r="1456" spans="5:6" x14ac:dyDescent="0.25">
      <c r="E1456" s="54">
        <f t="shared" ca="1" si="44"/>
        <v>0.67135081033422161</v>
      </c>
      <c r="F1456" s="71">
        <f t="shared" ca="1" si="45"/>
        <v>21.942814691615247</v>
      </c>
    </row>
    <row r="1457" spans="5:6" x14ac:dyDescent="0.25">
      <c r="E1457" s="54">
        <f t="shared" ca="1" si="44"/>
        <v>1.6973738300998242E-3</v>
      </c>
      <c r="F1457" s="71">
        <f t="shared" ca="1" si="45"/>
        <v>-3740.5806143081668</v>
      </c>
    </row>
    <row r="1458" spans="5:6" x14ac:dyDescent="0.25">
      <c r="E1458" s="54">
        <f t="shared" ca="1" si="44"/>
        <v>7.3461337636144597E-2</v>
      </c>
      <c r="F1458" s="71">
        <f t="shared" ca="1" si="45"/>
        <v>-75.116458383433951</v>
      </c>
    </row>
    <row r="1459" spans="5:6" x14ac:dyDescent="0.25">
      <c r="E1459" s="54">
        <f t="shared" ca="1" si="44"/>
        <v>0.70556215953039358</v>
      </c>
      <c r="F1459" s="71">
        <f t="shared" ca="1" si="45"/>
        <v>25.071731573258027</v>
      </c>
    </row>
    <row r="1460" spans="5:6" x14ac:dyDescent="0.25">
      <c r="E1460" s="54">
        <f t="shared" ca="1" si="44"/>
        <v>0.68577608480303232</v>
      </c>
      <c r="F1460" s="71">
        <f t="shared" ca="1" si="45"/>
        <v>23.207459974486454</v>
      </c>
    </row>
    <row r="1461" spans="5:6" x14ac:dyDescent="0.25">
      <c r="E1461" s="54">
        <f t="shared" ca="1" si="44"/>
        <v>0.65439561442268368</v>
      </c>
      <c r="F1461" s="71">
        <f t="shared" ca="1" si="45"/>
        <v>20.54088313949606</v>
      </c>
    </row>
    <row r="1462" spans="5:6" x14ac:dyDescent="0.25">
      <c r="E1462" s="54">
        <f t="shared" ca="1" si="44"/>
        <v>0.43373793410067174</v>
      </c>
      <c r="F1462" s="71">
        <f t="shared" ca="1" si="45"/>
        <v>5.7754319851221494</v>
      </c>
    </row>
    <row r="1463" spans="5:6" x14ac:dyDescent="0.25">
      <c r="E1463" s="54">
        <f t="shared" ca="1" si="44"/>
        <v>0.84093470844133078</v>
      </c>
      <c r="F1463" s="71">
        <f t="shared" ca="1" si="45"/>
        <v>46.634274364565357</v>
      </c>
    </row>
    <row r="1464" spans="5:6" x14ac:dyDescent="0.25">
      <c r="E1464" s="54">
        <f t="shared" ca="1" si="44"/>
        <v>0.57816819168620404</v>
      </c>
      <c r="F1464" s="71">
        <f t="shared" ca="1" si="45"/>
        <v>15.012623390313426</v>
      </c>
    </row>
    <row r="1465" spans="5:6" x14ac:dyDescent="0.25">
      <c r="E1465" s="54">
        <f t="shared" ca="1" si="44"/>
        <v>0.51514994396233538</v>
      </c>
      <c r="F1465" s="71">
        <f t="shared" ca="1" si="45"/>
        <v>10.952618477449448</v>
      </c>
    </row>
    <row r="1466" spans="5:6" x14ac:dyDescent="0.25">
      <c r="E1466" s="54">
        <f t="shared" ca="1" si="44"/>
        <v>0.53517083078450733</v>
      </c>
      <c r="F1466" s="71">
        <f t="shared" ca="1" si="45"/>
        <v>12.218885641319151</v>
      </c>
    </row>
    <row r="1467" spans="5:6" x14ac:dyDescent="0.25">
      <c r="E1467" s="54">
        <f t="shared" ca="1" si="44"/>
        <v>0.21978156755527256</v>
      </c>
      <c r="F1467" s="71">
        <f t="shared" ca="1" si="45"/>
        <v>-14.209653544211072</v>
      </c>
    </row>
    <row r="1468" spans="5:6" x14ac:dyDescent="0.25">
      <c r="E1468" s="54">
        <f t="shared" ca="1" si="44"/>
        <v>0.62502187700829792</v>
      </c>
      <c r="F1468" s="71">
        <f t="shared" ca="1" si="45"/>
        <v>18.285881705719419</v>
      </c>
    </row>
    <row r="1469" spans="5:6" x14ac:dyDescent="0.25">
      <c r="E1469" s="54">
        <f t="shared" ca="1" si="44"/>
        <v>0.59001147499942497</v>
      </c>
      <c r="F1469" s="71">
        <f t="shared" ca="1" si="45"/>
        <v>15.811318994544678</v>
      </c>
    </row>
    <row r="1470" spans="5:6" x14ac:dyDescent="0.25">
      <c r="E1470" s="54">
        <f t="shared" ca="1" si="44"/>
        <v>0.9022712029439941</v>
      </c>
      <c r="F1470" s="71">
        <f t="shared" ca="1" si="45"/>
        <v>73.081665781450056</v>
      </c>
    </row>
    <row r="1471" spans="5:6" x14ac:dyDescent="0.25">
      <c r="E1471" s="54">
        <f t="shared" ca="1" si="44"/>
        <v>0.6146426602918077</v>
      </c>
      <c r="F1471" s="71">
        <f t="shared" ca="1" si="45"/>
        <v>17.531722943072847</v>
      </c>
    </row>
    <row r="1472" spans="5:6" x14ac:dyDescent="0.25">
      <c r="E1472" s="54">
        <f t="shared" ca="1" si="44"/>
        <v>0.94187437264081952</v>
      </c>
      <c r="F1472" s="71">
        <f t="shared" ca="1" si="45"/>
        <v>118.30470503220735</v>
      </c>
    </row>
    <row r="1473" spans="5:6" x14ac:dyDescent="0.25">
      <c r="E1473" s="54">
        <f t="shared" ca="1" si="44"/>
        <v>0.64154250771245891</v>
      </c>
      <c r="F1473" s="71">
        <f t="shared" ca="1" si="45"/>
        <v>19.529936494707648</v>
      </c>
    </row>
    <row r="1474" spans="5:6" x14ac:dyDescent="0.25">
      <c r="E1474" s="54">
        <f t="shared" ca="1" si="44"/>
        <v>0.18980413852052458</v>
      </c>
      <c r="F1474" s="71">
        <f t="shared" ca="1" si="45"/>
        <v>-19.468093410161163</v>
      </c>
    </row>
    <row r="1475" spans="5:6" x14ac:dyDescent="0.25">
      <c r="E1475" s="54">
        <f t="shared" ca="1" si="44"/>
        <v>0.66992827270863242</v>
      </c>
      <c r="F1475" s="71">
        <f t="shared" ca="1" si="45"/>
        <v>21.821884831904281</v>
      </c>
    </row>
    <row r="1476" spans="5:6" x14ac:dyDescent="0.25">
      <c r="E1476" s="54">
        <f t="shared" ref="E1476:E1539" ca="1" si="46">RAND()</f>
        <v>0.5736468798763168</v>
      </c>
      <c r="F1476" s="71">
        <f t="shared" ref="F1476:F1539" ca="1" si="47">$C$3+$C$4*TAN(PI()*(E1476-0.5))</f>
        <v>14.711746959510739</v>
      </c>
    </row>
    <row r="1477" spans="5:6" x14ac:dyDescent="0.25">
      <c r="E1477" s="54">
        <f t="shared" ca="1" si="46"/>
        <v>0.42072842667165822</v>
      </c>
      <c r="F1477" s="71">
        <f t="shared" ca="1" si="47"/>
        <v>4.9136298553529247</v>
      </c>
    </row>
    <row r="1478" spans="5:6" x14ac:dyDescent="0.25">
      <c r="E1478" s="54">
        <f t="shared" ca="1" si="46"/>
        <v>0.72403962626397</v>
      </c>
      <c r="F1478" s="71">
        <f t="shared" ca="1" si="47"/>
        <v>26.977522811437016</v>
      </c>
    </row>
    <row r="1479" spans="5:6" x14ac:dyDescent="0.25">
      <c r="E1479" s="54">
        <f t="shared" ca="1" si="46"/>
        <v>0.88398369360382933</v>
      </c>
      <c r="F1479" s="71">
        <f t="shared" ca="1" si="47"/>
        <v>62.421666325663317</v>
      </c>
    </row>
    <row r="1480" spans="5:6" x14ac:dyDescent="0.25">
      <c r="E1480" s="54">
        <f t="shared" ca="1" si="46"/>
        <v>0.73656878246616497</v>
      </c>
      <c r="F1480" s="71">
        <f t="shared" ca="1" si="47"/>
        <v>28.379595276396742</v>
      </c>
    </row>
    <row r="1481" spans="5:6" x14ac:dyDescent="0.25">
      <c r="E1481" s="54">
        <f t="shared" ca="1" si="46"/>
        <v>0.11383363365930244</v>
      </c>
      <c r="F1481" s="71">
        <f t="shared" ca="1" si="47"/>
        <v>-43.520750602651219</v>
      </c>
    </row>
    <row r="1482" spans="5:6" x14ac:dyDescent="0.25">
      <c r="E1482" s="54">
        <f t="shared" ca="1" si="46"/>
        <v>0.85993086381435813</v>
      </c>
      <c r="F1482" s="71">
        <f t="shared" ca="1" si="47"/>
        <v>52.478212895564823</v>
      </c>
    </row>
    <row r="1483" spans="5:6" x14ac:dyDescent="0.25">
      <c r="E1483" s="54">
        <f t="shared" ca="1" si="46"/>
        <v>0.70483113824734522</v>
      </c>
      <c r="F1483" s="71">
        <f t="shared" ca="1" si="47"/>
        <v>24.999840324080999</v>
      </c>
    </row>
    <row r="1484" spans="5:6" x14ac:dyDescent="0.25">
      <c r="E1484" s="54">
        <f t="shared" ca="1" si="46"/>
        <v>0.50197160750449543</v>
      </c>
      <c r="F1484" s="71">
        <f t="shared" ca="1" si="47"/>
        <v>10.12388133729754</v>
      </c>
    </row>
    <row r="1485" spans="5:6" x14ac:dyDescent="0.25">
      <c r="E1485" s="54">
        <f t="shared" ca="1" si="46"/>
        <v>0.39542506379440012</v>
      </c>
      <c r="F1485" s="71">
        <f t="shared" ca="1" si="47"/>
        <v>3.1822941166937389</v>
      </c>
    </row>
    <row r="1486" spans="5:6" x14ac:dyDescent="0.25">
      <c r="E1486" s="54">
        <f t="shared" ca="1" si="46"/>
        <v>0.82337257981605338</v>
      </c>
      <c r="F1486" s="71">
        <f t="shared" ca="1" si="47"/>
        <v>42.265579980228146</v>
      </c>
    </row>
    <row r="1487" spans="5:6" x14ac:dyDescent="0.25">
      <c r="E1487" s="54">
        <f t="shared" ca="1" si="46"/>
        <v>0.54303163462497406</v>
      </c>
      <c r="F1487" s="71">
        <f t="shared" ca="1" si="47"/>
        <v>12.720349723026004</v>
      </c>
    </row>
    <row r="1488" spans="5:6" x14ac:dyDescent="0.25">
      <c r="E1488" s="54">
        <f t="shared" ca="1" si="46"/>
        <v>0.20060023355878454</v>
      </c>
      <c r="F1488" s="71">
        <f t="shared" ca="1" si="47"/>
        <v>-17.418761053873553</v>
      </c>
    </row>
    <row r="1489" spans="5:6" x14ac:dyDescent="0.25">
      <c r="E1489" s="54">
        <f t="shared" ca="1" si="46"/>
        <v>0.6723824925945191</v>
      </c>
      <c r="F1489" s="71">
        <f t="shared" ca="1" si="47"/>
        <v>22.030922251601663</v>
      </c>
    </row>
    <row r="1490" spans="5:6" x14ac:dyDescent="0.25">
      <c r="E1490" s="54">
        <f t="shared" ca="1" si="46"/>
        <v>0.23271667927397366</v>
      </c>
      <c r="F1490" s="71">
        <f t="shared" ca="1" si="47"/>
        <v>-12.29897356472614</v>
      </c>
    </row>
    <row r="1491" spans="5:6" x14ac:dyDescent="0.25">
      <c r="E1491" s="54">
        <f t="shared" ca="1" si="46"/>
        <v>0.22101917798161219</v>
      </c>
      <c r="F1491" s="71">
        <f t="shared" ca="1" si="47"/>
        <v>-14.018847989407867</v>
      </c>
    </row>
    <row r="1492" spans="5:6" x14ac:dyDescent="0.25">
      <c r="E1492" s="54">
        <f t="shared" ca="1" si="46"/>
        <v>0.30928371999860838</v>
      </c>
      <c r="F1492" s="71">
        <f t="shared" ca="1" si="47"/>
        <v>-3.6578779282888227</v>
      </c>
    </row>
    <row r="1493" spans="5:6" x14ac:dyDescent="0.25">
      <c r="E1493" s="54">
        <f t="shared" ca="1" si="46"/>
        <v>0.84337577242964157</v>
      </c>
      <c r="F1493" s="71">
        <f t="shared" ca="1" si="47"/>
        <v>47.311786569502836</v>
      </c>
    </row>
    <row r="1494" spans="5:6" x14ac:dyDescent="0.25">
      <c r="E1494" s="54">
        <f t="shared" ca="1" si="46"/>
        <v>0.91951920766940987</v>
      </c>
      <c r="F1494" s="71">
        <f t="shared" ca="1" si="47"/>
        <v>87.409262236349562</v>
      </c>
    </row>
    <row r="1495" spans="5:6" x14ac:dyDescent="0.25">
      <c r="E1495" s="54">
        <f t="shared" ca="1" si="46"/>
        <v>0.25857065541587609</v>
      </c>
      <c r="F1495" s="71">
        <f t="shared" ca="1" si="47"/>
        <v>-8.9509717729183222</v>
      </c>
    </row>
    <row r="1496" spans="5:6" x14ac:dyDescent="0.25">
      <c r="E1496" s="54">
        <f t="shared" ca="1" si="46"/>
        <v>0.79208327226292896</v>
      </c>
      <c r="F1496" s="71">
        <f t="shared" ca="1" si="47"/>
        <v>36.135261678071565</v>
      </c>
    </row>
    <row r="1497" spans="5:6" x14ac:dyDescent="0.25">
      <c r="E1497" s="54">
        <f t="shared" ca="1" si="46"/>
        <v>0.16998621516606849</v>
      </c>
      <c r="F1497" s="71">
        <f t="shared" ca="1" si="47"/>
        <v>-23.821495889381268</v>
      </c>
    </row>
    <row r="1498" spans="5:6" x14ac:dyDescent="0.25">
      <c r="E1498" s="54">
        <f t="shared" ca="1" si="46"/>
        <v>0.74706793475186639</v>
      </c>
      <c r="F1498" s="71">
        <f t="shared" ca="1" si="47"/>
        <v>29.634898566817686</v>
      </c>
    </row>
    <row r="1499" spans="5:6" x14ac:dyDescent="0.25">
      <c r="E1499" s="54">
        <f t="shared" ca="1" si="46"/>
        <v>0.5440754150401752</v>
      </c>
      <c r="F1499" s="71">
        <f t="shared" ca="1" si="47"/>
        <v>12.787175754724069</v>
      </c>
    </row>
    <row r="1500" spans="5:6" x14ac:dyDescent="0.25">
      <c r="E1500" s="54">
        <f t="shared" ca="1" si="46"/>
        <v>0.52302599214013901</v>
      </c>
      <c r="F1500" s="71">
        <f t="shared" ca="1" si="47"/>
        <v>11.449294607056018</v>
      </c>
    </row>
    <row r="1501" spans="5:6" x14ac:dyDescent="0.25">
      <c r="E1501" s="54">
        <f t="shared" ca="1" si="46"/>
        <v>0.51265406017744264</v>
      </c>
      <c r="F1501" s="71">
        <f t="shared" ca="1" si="47"/>
        <v>10.7954971546677</v>
      </c>
    </row>
    <row r="1502" spans="5:6" x14ac:dyDescent="0.25">
      <c r="E1502" s="54">
        <f t="shared" ca="1" si="46"/>
        <v>0.58289570477021913</v>
      </c>
      <c r="F1502" s="71">
        <f t="shared" ca="1" si="47"/>
        <v>15.329523472642464</v>
      </c>
    </row>
    <row r="1503" spans="5:6" x14ac:dyDescent="0.25">
      <c r="E1503" s="54">
        <f t="shared" ca="1" si="46"/>
        <v>0.9510239839536917</v>
      </c>
      <c r="F1503" s="71">
        <f t="shared" ca="1" si="47"/>
        <v>138.95865275143984</v>
      </c>
    </row>
    <row r="1504" spans="5:6" x14ac:dyDescent="0.25">
      <c r="E1504" s="54">
        <f t="shared" ca="1" si="46"/>
        <v>0.23660589703822454</v>
      </c>
      <c r="F1504" s="71">
        <f t="shared" ca="1" si="47"/>
        <v>-11.758172235102798</v>
      </c>
    </row>
    <row r="1505" spans="5:6" x14ac:dyDescent="0.25">
      <c r="E1505" s="54">
        <f t="shared" ca="1" si="46"/>
        <v>0.10860797163568414</v>
      </c>
      <c r="F1505" s="71">
        <f t="shared" ca="1" si="47"/>
        <v>-46.323770083248547</v>
      </c>
    </row>
    <row r="1506" spans="5:6" x14ac:dyDescent="0.25">
      <c r="E1506" s="54">
        <f t="shared" ca="1" si="46"/>
        <v>0.18868559724547174</v>
      </c>
      <c r="F1506" s="71">
        <f t="shared" ca="1" si="47"/>
        <v>-19.692106587980174</v>
      </c>
    </row>
    <row r="1507" spans="5:6" x14ac:dyDescent="0.25">
      <c r="E1507" s="54">
        <f t="shared" ca="1" si="46"/>
        <v>0.69552963267251688</v>
      </c>
      <c r="F1507" s="71">
        <f t="shared" ca="1" si="47"/>
        <v>24.106008861735198</v>
      </c>
    </row>
    <row r="1508" spans="5:6" x14ac:dyDescent="0.25">
      <c r="E1508" s="54">
        <f t="shared" ca="1" si="46"/>
        <v>0.43984889141180195</v>
      </c>
      <c r="F1508" s="71">
        <f t="shared" ca="1" si="47"/>
        <v>6.174955133886896</v>
      </c>
    </row>
    <row r="1509" spans="5:6" x14ac:dyDescent="0.25">
      <c r="E1509" s="54">
        <f t="shared" ca="1" si="46"/>
        <v>0.45116929102014569</v>
      </c>
      <c r="F1509" s="71">
        <f t="shared" ca="1" si="47"/>
        <v>6.907579470658936</v>
      </c>
    </row>
    <row r="1510" spans="5:6" x14ac:dyDescent="0.25">
      <c r="E1510" s="54">
        <f t="shared" ca="1" si="46"/>
        <v>0.27720181490633355</v>
      </c>
      <c r="F1510" s="71">
        <f t="shared" ca="1" si="47"/>
        <v>-6.8437553968943767</v>
      </c>
    </row>
    <row r="1511" spans="5:6" x14ac:dyDescent="0.25">
      <c r="E1511" s="54">
        <f t="shared" ca="1" si="46"/>
        <v>0.57324849558686353</v>
      </c>
      <c r="F1511" s="71">
        <f t="shared" ca="1" si="47"/>
        <v>14.685334242529279</v>
      </c>
    </row>
    <row r="1512" spans="5:6" x14ac:dyDescent="0.25">
      <c r="E1512" s="54">
        <f t="shared" ca="1" si="46"/>
        <v>0.43774275550007624</v>
      </c>
      <c r="F1512" s="71">
        <f t="shared" ca="1" si="47"/>
        <v>6.0376065217806669</v>
      </c>
    </row>
    <row r="1513" spans="5:6" x14ac:dyDescent="0.25">
      <c r="E1513" s="54">
        <f t="shared" ca="1" si="46"/>
        <v>0.44178729361211733</v>
      </c>
      <c r="F1513" s="71">
        <f t="shared" ca="1" si="47"/>
        <v>6.3010581159497097</v>
      </c>
    </row>
    <row r="1514" spans="5:6" x14ac:dyDescent="0.25">
      <c r="E1514" s="54">
        <f t="shared" ca="1" si="46"/>
        <v>0.74525844109156691</v>
      </c>
      <c r="F1514" s="71">
        <f t="shared" ca="1" si="47"/>
        <v>29.412860760313418</v>
      </c>
    </row>
    <row r="1515" spans="5:6" x14ac:dyDescent="0.25">
      <c r="E1515" s="54">
        <f t="shared" ca="1" si="46"/>
        <v>0.84013256977159922</v>
      </c>
      <c r="F1515" s="71">
        <f t="shared" ca="1" si="47"/>
        <v>46.415782227725636</v>
      </c>
    </row>
    <row r="1516" spans="5:6" x14ac:dyDescent="0.25">
      <c r="E1516" s="54">
        <f t="shared" ca="1" si="46"/>
        <v>0.37636684108915885</v>
      </c>
      <c r="F1516" s="71">
        <f t="shared" ca="1" si="47"/>
        <v>1.8161667608707059</v>
      </c>
    </row>
    <row r="1517" spans="5:6" x14ac:dyDescent="0.25">
      <c r="E1517" s="54">
        <f t="shared" ca="1" si="46"/>
        <v>5.5195735027615211E-2</v>
      </c>
      <c r="F1517" s="71">
        <f t="shared" ca="1" si="47"/>
        <v>-104.18023969175833</v>
      </c>
    </row>
    <row r="1518" spans="5:6" x14ac:dyDescent="0.25">
      <c r="E1518" s="54">
        <f t="shared" ca="1" si="46"/>
        <v>0.28886548407313883</v>
      </c>
      <c r="F1518" s="71">
        <f t="shared" ca="1" si="47"/>
        <v>-5.6280808794425301</v>
      </c>
    </row>
    <row r="1519" spans="5:6" x14ac:dyDescent="0.25">
      <c r="E1519" s="54">
        <f t="shared" ca="1" si="46"/>
        <v>0.18182357227714829</v>
      </c>
      <c r="F1519" s="71">
        <f t="shared" ca="1" si="47"/>
        <v>-21.119448744835161</v>
      </c>
    </row>
    <row r="1520" spans="5:6" x14ac:dyDescent="0.25">
      <c r="E1520" s="54">
        <f t="shared" ca="1" si="46"/>
        <v>0.90635601166975843</v>
      </c>
      <c r="F1520" s="71">
        <f t="shared" ca="1" si="47"/>
        <v>76.010298049780147</v>
      </c>
    </row>
    <row r="1521" spans="5:6" x14ac:dyDescent="0.25">
      <c r="E1521" s="54">
        <f t="shared" ca="1" si="46"/>
        <v>0.63391036092429442</v>
      </c>
      <c r="F1521" s="71">
        <f t="shared" ca="1" si="47"/>
        <v>18.948051476247706</v>
      </c>
    </row>
    <row r="1522" spans="5:6" x14ac:dyDescent="0.25">
      <c r="E1522" s="54">
        <f t="shared" ca="1" si="46"/>
        <v>5.4505531190293999E-2</v>
      </c>
      <c r="F1522" s="71">
        <f t="shared" ca="1" si="47"/>
        <v>-105.65531461237271</v>
      </c>
    </row>
    <row r="1523" spans="5:6" x14ac:dyDescent="0.25">
      <c r="E1523" s="54">
        <f t="shared" ca="1" si="46"/>
        <v>0.99933772295839229</v>
      </c>
      <c r="F1523" s="71">
        <f t="shared" ca="1" si="47"/>
        <v>9622.5762142892891</v>
      </c>
    </row>
    <row r="1524" spans="5:6" x14ac:dyDescent="0.25">
      <c r="E1524" s="54">
        <f t="shared" ca="1" si="46"/>
        <v>0.88308960384518187</v>
      </c>
      <c r="F1524" s="71">
        <f t="shared" ca="1" si="47"/>
        <v>61.982776549540844</v>
      </c>
    </row>
    <row r="1525" spans="5:6" x14ac:dyDescent="0.25">
      <c r="E1525" s="54">
        <f t="shared" ca="1" si="46"/>
        <v>7.0714714754296693E-2</v>
      </c>
      <c r="F1525" s="71">
        <f t="shared" ca="1" si="47"/>
        <v>-78.540550763285864</v>
      </c>
    </row>
    <row r="1526" spans="5:6" x14ac:dyDescent="0.25">
      <c r="E1526" s="54">
        <f t="shared" ca="1" si="46"/>
        <v>0.66400668418309094</v>
      </c>
      <c r="F1526" s="71">
        <f t="shared" ca="1" si="47"/>
        <v>21.325228053347235</v>
      </c>
    </row>
    <row r="1527" spans="5:6" x14ac:dyDescent="0.25">
      <c r="E1527" s="54">
        <f t="shared" ca="1" si="46"/>
        <v>0.47536938530543804</v>
      </c>
      <c r="F1527" s="71">
        <f t="shared" ca="1" si="47"/>
        <v>8.4493166611960042</v>
      </c>
    </row>
    <row r="1528" spans="5:6" x14ac:dyDescent="0.25">
      <c r="E1528" s="54">
        <f t="shared" ca="1" si="46"/>
        <v>0.91363884423106922</v>
      </c>
      <c r="F1528" s="71">
        <f t="shared" ca="1" si="47"/>
        <v>81.898303090644745</v>
      </c>
    </row>
    <row r="1529" spans="5:6" x14ac:dyDescent="0.25">
      <c r="E1529" s="54">
        <f t="shared" ca="1" si="46"/>
        <v>0.65073403772081928</v>
      </c>
      <c r="F1529" s="71">
        <f t="shared" ca="1" si="47"/>
        <v>20.248672129399381</v>
      </c>
    </row>
    <row r="1530" spans="5:6" x14ac:dyDescent="0.25">
      <c r="E1530" s="54">
        <f t="shared" ca="1" si="46"/>
        <v>0.13140344717664021</v>
      </c>
      <c r="F1530" s="71">
        <f t="shared" ca="1" si="47"/>
        <v>-35.663831626144244</v>
      </c>
    </row>
    <row r="1531" spans="5:6" x14ac:dyDescent="0.25">
      <c r="E1531" s="54">
        <f t="shared" ca="1" si="46"/>
        <v>0.23094128011497417</v>
      </c>
      <c r="F1531" s="71">
        <f t="shared" ca="1" si="47"/>
        <v>-12.550764607114768</v>
      </c>
    </row>
    <row r="1532" spans="5:6" x14ac:dyDescent="0.25">
      <c r="E1532" s="54">
        <f t="shared" ca="1" si="46"/>
        <v>0.34060203238579212</v>
      </c>
      <c r="F1532" s="71">
        <f t="shared" ca="1" si="47"/>
        <v>-0.94588493641728455</v>
      </c>
    </row>
    <row r="1533" spans="5:6" x14ac:dyDescent="0.25">
      <c r="E1533" s="54">
        <f t="shared" ca="1" si="46"/>
        <v>0.36628451956175512</v>
      </c>
      <c r="F1533" s="71">
        <f t="shared" ca="1" si="47"/>
        <v>1.0666402139113327</v>
      </c>
    </row>
    <row r="1534" spans="5:6" x14ac:dyDescent="0.25">
      <c r="E1534" s="54">
        <f t="shared" ca="1" si="46"/>
        <v>0.42707550612003375</v>
      </c>
      <c r="F1534" s="71">
        <f t="shared" ca="1" si="47"/>
        <v>5.3361355177134753</v>
      </c>
    </row>
    <row r="1535" spans="5:6" x14ac:dyDescent="0.25">
      <c r="E1535" s="54">
        <f t="shared" ca="1" si="46"/>
        <v>0.180059458513674</v>
      </c>
      <c r="F1535" s="71">
        <f t="shared" ca="1" si="47"/>
        <v>-21.501948997884391</v>
      </c>
    </row>
    <row r="1536" spans="5:6" x14ac:dyDescent="0.25">
      <c r="E1536" s="54">
        <f t="shared" ca="1" si="46"/>
        <v>7.7721248614170957E-3</v>
      </c>
      <c r="F1536" s="71">
        <f t="shared" ca="1" si="47"/>
        <v>-808.94367990081469</v>
      </c>
    </row>
    <row r="1537" spans="5:6" x14ac:dyDescent="0.25">
      <c r="E1537" s="54">
        <f t="shared" ca="1" si="46"/>
        <v>0.22105971628927212</v>
      </c>
      <c r="F1537" s="71">
        <f t="shared" ca="1" si="47"/>
        <v>-14.012628260817642</v>
      </c>
    </row>
    <row r="1538" spans="5:6" x14ac:dyDescent="0.25">
      <c r="E1538" s="54">
        <f t="shared" ca="1" si="46"/>
        <v>0.78897982807531497</v>
      </c>
      <c r="F1538" s="71">
        <f t="shared" ca="1" si="47"/>
        <v>35.613912799557511</v>
      </c>
    </row>
    <row r="1539" spans="5:6" x14ac:dyDescent="0.25">
      <c r="E1539" s="54">
        <f t="shared" ca="1" si="46"/>
        <v>0.16062366276320628</v>
      </c>
      <c r="F1539" s="71">
        <f t="shared" ca="1" si="47"/>
        <v>-26.211622676776194</v>
      </c>
    </row>
    <row r="1540" spans="5:6" x14ac:dyDescent="0.25">
      <c r="E1540" s="54">
        <f t="shared" ref="E1540:E1603" ca="1" si="48">RAND()</f>
        <v>4.960848080389868E-2</v>
      </c>
      <c r="F1540" s="71">
        <f t="shared" ref="F1540:F1603" ca="1" si="49">$C$3+$C$4*TAN(PI()*(E1540-0.5))</f>
        <v>-117.28813447432123</v>
      </c>
    </row>
    <row r="1541" spans="5:6" x14ac:dyDescent="0.25">
      <c r="E1541" s="54">
        <f t="shared" ca="1" si="48"/>
        <v>0.39445546831696077</v>
      </c>
      <c r="F1541" s="71">
        <f t="shared" ca="1" si="49"/>
        <v>3.1142224969729693</v>
      </c>
    </row>
    <row r="1542" spans="5:6" x14ac:dyDescent="0.25">
      <c r="E1542" s="54">
        <f t="shared" ca="1" si="48"/>
        <v>0.5748660265694191</v>
      </c>
      <c r="F1542" s="71">
        <f t="shared" ca="1" si="49"/>
        <v>14.792673098198666</v>
      </c>
    </row>
    <row r="1543" spans="5:6" x14ac:dyDescent="0.25">
      <c r="E1543" s="54">
        <f t="shared" ca="1" si="48"/>
        <v>0.26828025881641104</v>
      </c>
      <c r="F1543" s="71">
        <f t="shared" ca="1" si="49"/>
        <v>-7.8253328761601182</v>
      </c>
    </row>
    <row r="1544" spans="5:6" x14ac:dyDescent="0.25">
      <c r="E1544" s="54">
        <f t="shared" ca="1" si="48"/>
        <v>0.82345001461507972</v>
      </c>
      <c r="F1544" s="71">
        <f t="shared" ca="1" si="49"/>
        <v>42.283115187641414</v>
      </c>
    </row>
    <row r="1545" spans="5:6" x14ac:dyDescent="0.25">
      <c r="E1545" s="54">
        <f t="shared" ca="1" si="48"/>
        <v>0.70750852662625396</v>
      </c>
      <c r="F1545" s="71">
        <f t="shared" ca="1" si="49"/>
        <v>25.264365261246748</v>
      </c>
    </row>
    <row r="1546" spans="5:6" x14ac:dyDescent="0.25">
      <c r="E1546" s="54">
        <f t="shared" ca="1" si="48"/>
        <v>0.67714906120287655</v>
      </c>
      <c r="F1546" s="71">
        <f t="shared" ca="1" si="49"/>
        <v>22.442526673652019</v>
      </c>
    </row>
    <row r="1547" spans="5:6" x14ac:dyDescent="0.25">
      <c r="E1547" s="54">
        <f t="shared" ca="1" si="48"/>
        <v>0.19297862003616062</v>
      </c>
      <c r="F1547" s="71">
        <f t="shared" ca="1" si="49"/>
        <v>-18.844764647498859</v>
      </c>
    </row>
    <row r="1548" spans="5:6" x14ac:dyDescent="0.25">
      <c r="E1548" s="54">
        <f t="shared" ca="1" si="48"/>
        <v>0.4097018907225296</v>
      </c>
      <c r="F1548" s="71">
        <f t="shared" ca="1" si="49"/>
        <v>4.169145587322638</v>
      </c>
    </row>
    <row r="1549" spans="5:6" x14ac:dyDescent="0.25">
      <c r="E1549" s="54">
        <f t="shared" ca="1" si="48"/>
        <v>0.62478416839332007</v>
      </c>
      <c r="F1549" s="71">
        <f t="shared" ca="1" si="49"/>
        <v>18.2683878893376</v>
      </c>
    </row>
    <row r="1550" spans="5:6" x14ac:dyDescent="0.25">
      <c r="E1550" s="54">
        <f t="shared" ca="1" si="48"/>
        <v>0.10362633016807821</v>
      </c>
      <c r="F1550" s="71">
        <f t="shared" ca="1" si="49"/>
        <v>-49.248335344230973</v>
      </c>
    </row>
    <row r="1551" spans="5:6" x14ac:dyDescent="0.25">
      <c r="E1551" s="54">
        <f t="shared" ca="1" si="48"/>
        <v>0.19288758502903713</v>
      </c>
      <c r="F1551" s="71">
        <f t="shared" ca="1" si="49"/>
        <v>-18.862389496576423</v>
      </c>
    </row>
    <row r="1552" spans="5:6" x14ac:dyDescent="0.25">
      <c r="E1552" s="54">
        <f t="shared" ca="1" si="48"/>
        <v>0.39561160665896355</v>
      </c>
      <c r="F1552" s="71">
        <f t="shared" ca="1" si="49"/>
        <v>3.1953743324976225</v>
      </c>
    </row>
    <row r="1553" spans="5:6" x14ac:dyDescent="0.25">
      <c r="E1553" s="54">
        <f t="shared" ca="1" si="48"/>
        <v>0.77657577404305</v>
      </c>
      <c r="F1553" s="71">
        <f t="shared" ca="1" si="49"/>
        <v>33.653100645994549</v>
      </c>
    </row>
    <row r="1554" spans="5:6" x14ac:dyDescent="0.25">
      <c r="E1554" s="54">
        <f t="shared" ca="1" si="48"/>
        <v>0.80297805189836557</v>
      </c>
      <c r="F1554" s="71">
        <f t="shared" ca="1" si="49"/>
        <v>38.076314971925846</v>
      </c>
    </row>
    <row r="1555" spans="5:6" x14ac:dyDescent="0.25">
      <c r="E1555" s="54">
        <f t="shared" ca="1" si="48"/>
        <v>0.25008007758371154</v>
      </c>
      <c r="F1555" s="71">
        <f t="shared" ca="1" si="49"/>
        <v>-9.9899396847246216</v>
      </c>
    </row>
    <row r="1556" spans="5:6" x14ac:dyDescent="0.25">
      <c r="E1556" s="54">
        <f t="shared" ca="1" si="48"/>
        <v>0.9124226703430196</v>
      </c>
      <c r="F1556" s="71">
        <f t="shared" ca="1" si="49"/>
        <v>80.848763372299018</v>
      </c>
    </row>
    <row r="1557" spans="5:6" x14ac:dyDescent="0.25">
      <c r="E1557" s="54">
        <f t="shared" ca="1" si="48"/>
        <v>0.63326047202456548</v>
      </c>
      <c r="F1557" s="71">
        <f t="shared" ca="1" si="49"/>
        <v>18.899088761376227</v>
      </c>
    </row>
    <row r="1558" spans="5:6" x14ac:dyDescent="0.25">
      <c r="E1558" s="54">
        <f t="shared" ca="1" si="48"/>
        <v>0.27297903757931807</v>
      </c>
      <c r="F1558" s="71">
        <f t="shared" ca="1" si="49"/>
        <v>-7.3024214801863465</v>
      </c>
    </row>
    <row r="1559" spans="5:6" x14ac:dyDescent="0.25">
      <c r="E1559" s="54">
        <f t="shared" ca="1" si="48"/>
        <v>0.96735432004174282</v>
      </c>
      <c r="F1559" s="71">
        <f t="shared" ca="1" si="49"/>
        <v>204.32467784182188</v>
      </c>
    </row>
    <row r="1560" spans="5:6" x14ac:dyDescent="0.25">
      <c r="E1560" s="54">
        <f t="shared" ca="1" si="48"/>
        <v>0.20934889058718309</v>
      </c>
      <c r="F1560" s="71">
        <f t="shared" ca="1" si="49"/>
        <v>-15.893036929144905</v>
      </c>
    </row>
    <row r="1561" spans="5:6" x14ac:dyDescent="0.25">
      <c r="E1561" s="54">
        <f t="shared" ca="1" si="48"/>
        <v>0.63854527191051969</v>
      </c>
      <c r="F1561" s="71">
        <f t="shared" ca="1" si="49"/>
        <v>19.299881675331875</v>
      </c>
    </row>
    <row r="1562" spans="5:6" x14ac:dyDescent="0.25">
      <c r="E1562" s="54">
        <f t="shared" ca="1" si="48"/>
        <v>0.40834816137119145</v>
      </c>
      <c r="F1562" s="71">
        <f t="shared" ca="1" si="49"/>
        <v>4.0767435071371718</v>
      </c>
    </row>
    <row r="1563" spans="5:6" x14ac:dyDescent="0.25">
      <c r="E1563" s="54">
        <f t="shared" ca="1" si="48"/>
        <v>0.45143359497267921</v>
      </c>
      <c r="F1563" s="71">
        <f t="shared" ca="1" si="49"/>
        <v>6.9245810264318397</v>
      </c>
    </row>
    <row r="1564" spans="5:6" x14ac:dyDescent="0.25">
      <c r="E1564" s="54">
        <f t="shared" ca="1" si="48"/>
        <v>0.28754300381169706</v>
      </c>
      <c r="F1564" s="71">
        <f t="shared" ca="1" si="49"/>
        <v>-5.7623479197148875</v>
      </c>
    </row>
    <row r="1565" spans="5:6" x14ac:dyDescent="0.25">
      <c r="E1565" s="54">
        <f t="shared" ca="1" si="48"/>
        <v>0.52818399985984432</v>
      </c>
      <c r="F1565" s="71">
        <f t="shared" ca="1" si="49"/>
        <v>11.775495207643905</v>
      </c>
    </row>
    <row r="1566" spans="5:6" x14ac:dyDescent="0.25">
      <c r="E1566" s="54">
        <f t="shared" ca="1" si="48"/>
        <v>0.52155024235036418</v>
      </c>
      <c r="F1566" s="71">
        <f t="shared" ca="1" si="49"/>
        <v>11.356114243538897</v>
      </c>
    </row>
    <row r="1567" spans="5:6" x14ac:dyDescent="0.25">
      <c r="E1567" s="54">
        <f t="shared" ca="1" si="48"/>
        <v>5.5080977896600936E-2</v>
      </c>
      <c r="F1567" s="71">
        <f t="shared" ca="1" si="49"/>
        <v>-104.42295702754944</v>
      </c>
    </row>
    <row r="1568" spans="5:6" x14ac:dyDescent="0.25">
      <c r="E1568" s="54">
        <f t="shared" ca="1" si="48"/>
        <v>0.53960595039733761</v>
      </c>
      <c r="F1568" s="71">
        <f t="shared" ca="1" si="49"/>
        <v>12.501437492998868</v>
      </c>
    </row>
    <row r="1569" spans="5:6" x14ac:dyDescent="0.25">
      <c r="E1569" s="54">
        <f t="shared" ca="1" si="48"/>
        <v>0.75657375068298993</v>
      </c>
      <c r="F1569" s="71">
        <f t="shared" ca="1" si="49"/>
        <v>30.843624385071273</v>
      </c>
    </row>
    <row r="1570" spans="5:6" x14ac:dyDescent="0.25">
      <c r="E1570" s="54">
        <f t="shared" ca="1" si="48"/>
        <v>0.90967405502278553</v>
      </c>
      <c r="F1570" s="71">
        <f t="shared" ca="1" si="49"/>
        <v>78.578261862038829</v>
      </c>
    </row>
    <row r="1571" spans="5:6" x14ac:dyDescent="0.25">
      <c r="E1571" s="54">
        <f t="shared" ca="1" si="48"/>
        <v>0.93616206458186024</v>
      </c>
      <c r="F1571" s="71">
        <f t="shared" ca="1" si="49"/>
        <v>108.38374986763249</v>
      </c>
    </row>
    <row r="1572" spans="5:6" x14ac:dyDescent="0.25">
      <c r="E1572" s="54">
        <f t="shared" ca="1" si="48"/>
        <v>0.77571513590303209</v>
      </c>
      <c r="F1572" s="71">
        <f t="shared" ca="1" si="49"/>
        <v>33.523804361142979</v>
      </c>
    </row>
    <row r="1573" spans="5:6" x14ac:dyDescent="0.25">
      <c r="E1573" s="54">
        <f t="shared" ca="1" si="48"/>
        <v>0.1035051139780232</v>
      </c>
      <c r="F1573" s="71">
        <f t="shared" ca="1" si="49"/>
        <v>-49.322875117233153</v>
      </c>
    </row>
    <row r="1574" spans="5:6" x14ac:dyDescent="0.25">
      <c r="E1574" s="54">
        <f t="shared" ca="1" si="48"/>
        <v>2.0347389538224792E-2</v>
      </c>
      <c r="F1574" s="71">
        <f t="shared" ca="1" si="49"/>
        <v>-302.4491332118688</v>
      </c>
    </row>
    <row r="1575" spans="5:6" x14ac:dyDescent="0.25">
      <c r="E1575" s="54">
        <f t="shared" ca="1" si="48"/>
        <v>0.81120948640132062</v>
      </c>
      <c r="F1575" s="71">
        <f t="shared" ca="1" si="49"/>
        <v>39.67099551547193</v>
      </c>
    </row>
    <row r="1576" spans="5:6" x14ac:dyDescent="0.25">
      <c r="E1576" s="54">
        <f t="shared" ca="1" si="48"/>
        <v>0.85691701640611617</v>
      </c>
      <c r="F1576" s="71">
        <f t="shared" ca="1" si="49"/>
        <v>51.455162405047062</v>
      </c>
    </row>
    <row r="1577" spans="5:6" x14ac:dyDescent="0.25">
      <c r="E1577" s="54">
        <f t="shared" ca="1" si="48"/>
        <v>0.30052133825927085</v>
      </c>
      <c r="F1577" s="71">
        <f t="shared" ca="1" si="49"/>
        <v>-4.4808622930939546</v>
      </c>
    </row>
    <row r="1578" spans="5:6" x14ac:dyDescent="0.25">
      <c r="E1578" s="54">
        <f t="shared" ca="1" si="48"/>
        <v>0.80113485003597451</v>
      </c>
      <c r="F1578" s="71">
        <f t="shared" ca="1" si="49"/>
        <v>37.735043402296014</v>
      </c>
    </row>
    <row r="1579" spans="5:6" x14ac:dyDescent="0.25">
      <c r="E1579" s="54">
        <f t="shared" ca="1" si="48"/>
        <v>0.18748380172087076</v>
      </c>
      <c r="F1579" s="71">
        <f t="shared" ca="1" si="49"/>
        <v>-19.935412898205371</v>
      </c>
    </row>
    <row r="1580" spans="5:6" x14ac:dyDescent="0.25">
      <c r="E1580" s="54">
        <f t="shared" ca="1" si="48"/>
        <v>0.27694603794951456</v>
      </c>
      <c r="F1580" s="71">
        <f t="shared" ca="1" si="49"/>
        <v>-6.8712437456716877</v>
      </c>
    </row>
    <row r="1581" spans="5:6" x14ac:dyDescent="0.25">
      <c r="E1581" s="54">
        <f t="shared" ca="1" si="48"/>
        <v>0.61560775500400067</v>
      </c>
      <c r="F1581" s="71">
        <f t="shared" ca="1" si="49"/>
        <v>17.601040595089831</v>
      </c>
    </row>
    <row r="1582" spans="5:6" x14ac:dyDescent="0.25">
      <c r="E1582" s="54">
        <f t="shared" ca="1" si="48"/>
        <v>3.0232286441826961E-3</v>
      </c>
      <c r="F1582" s="71">
        <f t="shared" ca="1" si="49"/>
        <v>-2095.6979295683059</v>
      </c>
    </row>
    <row r="1583" spans="5:6" x14ac:dyDescent="0.25">
      <c r="E1583" s="54">
        <f t="shared" ca="1" si="48"/>
        <v>0.60384531273692754</v>
      </c>
      <c r="F1583" s="71">
        <f t="shared" ca="1" si="49"/>
        <v>16.766574998025703</v>
      </c>
    </row>
    <row r="1584" spans="5:6" x14ac:dyDescent="0.25">
      <c r="E1584" s="54">
        <f t="shared" ca="1" si="48"/>
        <v>0.13318717361077481</v>
      </c>
      <c r="F1584" s="71">
        <f t="shared" ca="1" si="49"/>
        <v>-34.976304037455741</v>
      </c>
    </row>
    <row r="1585" spans="5:6" x14ac:dyDescent="0.25">
      <c r="E1585" s="54">
        <f t="shared" ca="1" si="48"/>
        <v>0.79307299006133702</v>
      </c>
      <c r="F1585" s="71">
        <f t="shared" ca="1" si="49"/>
        <v>36.304325277633531</v>
      </c>
    </row>
    <row r="1586" spans="5:6" x14ac:dyDescent="0.25">
      <c r="E1586" s="54">
        <f t="shared" ca="1" si="48"/>
        <v>2.6526364114280887E-2</v>
      </c>
      <c r="F1586" s="71">
        <f t="shared" ca="1" si="49"/>
        <v>-229.4392876328277</v>
      </c>
    </row>
    <row r="1587" spans="5:6" x14ac:dyDescent="0.25">
      <c r="E1587" s="54">
        <f t="shared" ca="1" si="48"/>
        <v>2.9128329676289755E-2</v>
      </c>
      <c r="F1587" s="71">
        <f t="shared" ca="1" si="49"/>
        <v>-207.94650671048927</v>
      </c>
    </row>
    <row r="1588" spans="5:6" x14ac:dyDescent="0.25">
      <c r="E1588" s="54">
        <f t="shared" ca="1" si="48"/>
        <v>0.8889099986065423</v>
      </c>
      <c r="F1588" s="71">
        <f t="shared" ca="1" si="49"/>
        <v>64.960889042120613</v>
      </c>
    </row>
    <row r="1589" spans="5:6" x14ac:dyDescent="0.25">
      <c r="E1589" s="54">
        <f t="shared" ca="1" si="48"/>
        <v>0.89063141802781642</v>
      </c>
      <c r="F1589" s="71">
        <f t="shared" ca="1" si="49"/>
        <v>65.899808735078636</v>
      </c>
    </row>
    <row r="1590" spans="5:6" x14ac:dyDescent="0.25">
      <c r="E1590" s="54">
        <f t="shared" ca="1" si="48"/>
        <v>0.60657565562384275</v>
      </c>
      <c r="F1590" s="71">
        <f t="shared" ca="1" si="49"/>
        <v>16.958325662943558</v>
      </c>
    </row>
    <row r="1591" spans="5:6" x14ac:dyDescent="0.25">
      <c r="E1591" s="54">
        <f t="shared" ca="1" si="48"/>
        <v>0.63411598702347161</v>
      </c>
      <c r="F1591" s="71">
        <f t="shared" ca="1" si="49"/>
        <v>18.963561988133851</v>
      </c>
    </row>
    <row r="1592" spans="5:6" x14ac:dyDescent="0.25">
      <c r="E1592" s="54">
        <f t="shared" ca="1" si="48"/>
        <v>0.52531369404041173</v>
      </c>
      <c r="F1592" s="71">
        <f t="shared" ca="1" si="49"/>
        <v>11.593867741861104</v>
      </c>
    </row>
    <row r="1593" spans="5:6" x14ac:dyDescent="0.25">
      <c r="E1593" s="54">
        <f t="shared" ca="1" si="48"/>
        <v>0.95450618832238177</v>
      </c>
      <c r="F1593" s="71">
        <f t="shared" ca="1" si="49"/>
        <v>148.98134545915428</v>
      </c>
    </row>
    <row r="1594" spans="5:6" x14ac:dyDescent="0.25">
      <c r="E1594" s="54">
        <f t="shared" ca="1" si="48"/>
        <v>0.55791753975256386</v>
      </c>
      <c r="F1594" s="71">
        <f t="shared" ca="1" si="49"/>
        <v>13.679764931442623</v>
      </c>
    </row>
    <row r="1595" spans="5:6" x14ac:dyDescent="0.25">
      <c r="E1595" s="54">
        <f t="shared" ca="1" si="48"/>
        <v>0.58995015375463877</v>
      </c>
      <c r="F1595" s="71">
        <f t="shared" ca="1" si="49"/>
        <v>15.807141003760918</v>
      </c>
    </row>
    <row r="1596" spans="5:6" x14ac:dyDescent="0.25">
      <c r="E1596" s="54">
        <f t="shared" ca="1" si="48"/>
        <v>0.63130629263653493</v>
      </c>
      <c r="F1596" s="71">
        <f t="shared" ca="1" si="49"/>
        <v>18.752393466865271</v>
      </c>
    </row>
    <row r="1597" spans="5:6" x14ac:dyDescent="0.25">
      <c r="E1597" s="54">
        <f t="shared" ca="1" si="48"/>
        <v>0.23851618418578213</v>
      </c>
      <c r="F1597" s="71">
        <f t="shared" ca="1" si="49"/>
        <v>-11.497785040212449</v>
      </c>
    </row>
    <row r="1598" spans="5:6" x14ac:dyDescent="0.25">
      <c r="E1598" s="54">
        <f t="shared" ca="1" si="48"/>
        <v>0.92479188576088744</v>
      </c>
      <c r="F1598" s="71">
        <f t="shared" ca="1" si="49"/>
        <v>93.066702340626989</v>
      </c>
    </row>
    <row r="1599" spans="5:6" x14ac:dyDescent="0.25">
      <c r="E1599" s="54">
        <f t="shared" ca="1" si="48"/>
        <v>0.58032969549839586</v>
      </c>
      <c r="F1599" s="71">
        <f t="shared" ca="1" si="49"/>
        <v>15.157214105263961</v>
      </c>
    </row>
    <row r="1600" spans="5:6" x14ac:dyDescent="0.25">
      <c r="E1600" s="54">
        <f t="shared" ca="1" si="48"/>
        <v>0.37423414550804079</v>
      </c>
      <c r="F1600" s="71">
        <f t="shared" ca="1" si="49"/>
        <v>1.6592962496333268</v>
      </c>
    </row>
    <row r="1601" spans="5:6" x14ac:dyDescent="0.25">
      <c r="E1601" s="54">
        <f t="shared" ca="1" si="48"/>
        <v>0.79421052740080944</v>
      </c>
      <c r="F1601" s="71">
        <f t="shared" ca="1" si="49"/>
        <v>36.500355620497466</v>
      </c>
    </row>
    <row r="1602" spans="5:6" x14ac:dyDescent="0.25">
      <c r="E1602" s="54">
        <f t="shared" ca="1" si="48"/>
        <v>0.98737028508894908</v>
      </c>
      <c r="F1602" s="71">
        <f t="shared" ca="1" si="49"/>
        <v>513.80049387448241</v>
      </c>
    </row>
    <row r="1603" spans="5:6" x14ac:dyDescent="0.25">
      <c r="E1603" s="54">
        <f t="shared" ca="1" si="48"/>
        <v>0.6439088872109493</v>
      </c>
      <c r="F1603" s="71">
        <f t="shared" ca="1" si="49"/>
        <v>19.713031054793436</v>
      </c>
    </row>
    <row r="1604" spans="5:6" x14ac:dyDescent="0.25">
      <c r="E1604" s="54">
        <f t="shared" ref="E1604:E1667" ca="1" si="50">RAND()</f>
        <v>0.30606264831884</v>
      </c>
      <c r="F1604" s="71">
        <f t="shared" ref="F1604:F1667" ca="1" si="51">$C$3+$C$4*TAN(PI()*(E1604-0.5))</f>
        <v>-3.9567206216430932</v>
      </c>
    </row>
    <row r="1605" spans="5:6" x14ac:dyDescent="0.25">
      <c r="E1605" s="54">
        <f t="shared" ca="1" si="50"/>
        <v>0.51825746031290687</v>
      </c>
      <c r="F1605" s="71">
        <f t="shared" ca="1" si="51"/>
        <v>11.148409718080561</v>
      </c>
    </row>
    <row r="1606" spans="5:6" x14ac:dyDescent="0.25">
      <c r="E1606" s="54">
        <f t="shared" ca="1" si="50"/>
        <v>0.57800986764964191</v>
      </c>
      <c r="F1606" s="71">
        <f t="shared" ca="1" si="51"/>
        <v>15.002052034305745</v>
      </c>
    </row>
    <row r="1607" spans="5:6" x14ac:dyDescent="0.25">
      <c r="E1607" s="54">
        <f t="shared" ca="1" si="50"/>
        <v>0.36328305245108661</v>
      </c>
      <c r="F1607" s="71">
        <f t="shared" ca="1" si="51"/>
        <v>0.83946334312189208</v>
      </c>
    </row>
    <row r="1608" spans="5:6" x14ac:dyDescent="0.25">
      <c r="E1608" s="54">
        <f t="shared" ca="1" si="50"/>
        <v>0.58772282012995702</v>
      </c>
      <c r="F1608" s="71">
        <f t="shared" ca="1" si="51"/>
        <v>15.655700136946821</v>
      </c>
    </row>
    <row r="1609" spans="5:6" x14ac:dyDescent="0.25">
      <c r="E1609" s="54">
        <f t="shared" ca="1" si="50"/>
        <v>0.62751131460125587</v>
      </c>
      <c r="F1609" s="71">
        <f t="shared" ca="1" si="51"/>
        <v>18.4697443407794</v>
      </c>
    </row>
    <row r="1610" spans="5:6" x14ac:dyDescent="0.25">
      <c r="E1610" s="54">
        <f t="shared" ca="1" si="50"/>
        <v>0.56857541457116889</v>
      </c>
      <c r="F1610" s="71">
        <f t="shared" ca="1" si="51"/>
        <v>14.376641360511137</v>
      </c>
    </row>
    <row r="1611" spans="5:6" x14ac:dyDescent="0.25">
      <c r="E1611" s="54">
        <f t="shared" ca="1" si="50"/>
        <v>0.63941567389577336</v>
      </c>
      <c r="F1611" s="71">
        <f t="shared" ca="1" si="51"/>
        <v>19.366480312859338</v>
      </c>
    </row>
    <row r="1612" spans="5:6" x14ac:dyDescent="0.25">
      <c r="E1612" s="54">
        <f t="shared" ca="1" si="50"/>
        <v>2.8437636502806729E-2</v>
      </c>
      <c r="F1612" s="71">
        <f t="shared" ca="1" si="51"/>
        <v>-213.26930537891099</v>
      </c>
    </row>
    <row r="1613" spans="5:6" x14ac:dyDescent="0.25">
      <c r="E1613" s="54">
        <f t="shared" ca="1" si="50"/>
        <v>0.19479883933849174</v>
      </c>
      <c r="F1613" s="71">
        <f t="shared" ca="1" si="51"/>
        <v>-18.495383758501397</v>
      </c>
    </row>
    <row r="1614" spans="5:6" x14ac:dyDescent="0.25">
      <c r="E1614" s="54">
        <f t="shared" ca="1" si="50"/>
        <v>0.84047120274553411</v>
      </c>
      <c r="F1614" s="71">
        <f t="shared" ca="1" si="51"/>
        <v>46.507776251250291</v>
      </c>
    </row>
    <row r="1615" spans="5:6" x14ac:dyDescent="0.25">
      <c r="E1615" s="54">
        <f t="shared" ca="1" si="50"/>
        <v>0.64939226209041068</v>
      </c>
      <c r="F1615" s="71">
        <f t="shared" ca="1" si="51"/>
        <v>20.142456856881097</v>
      </c>
    </row>
    <row r="1616" spans="5:6" x14ac:dyDescent="0.25">
      <c r="E1616" s="54">
        <f t="shared" ca="1" si="50"/>
        <v>0.33628602824756315</v>
      </c>
      <c r="F1616" s="71">
        <f t="shared" ca="1" si="51"/>
        <v>-1.3009516998149877</v>
      </c>
    </row>
    <row r="1617" spans="5:6" x14ac:dyDescent="0.25">
      <c r="E1617" s="54">
        <f t="shared" ca="1" si="50"/>
        <v>0.59572961104540212</v>
      </c>
      <c r="F1617" s="71">
        <f t="shared" ca="1" si="51"/>
        <v>16.203020383218576</v>
      </c>
    </row>
    <row r="1618" spans="5:6" x14ac:dyDescent="0.25">
      <c r="E1618" s="54">
        <f t="shared" ca="1" si="50"/>
        <v>0.98034824340424476</v>
      </c>
      <c r="F1618" s="71">
        <f t="shared" ca="1" si="51"/>
        <v>333.53887857394557</v>
      </c>
    </row>
    <row r="1619" spans="5:6" x14ac:dyDescent="0.25">
      <c r="E1619" s="54">
        <f t="shared" ca="1" si="50"/>
        <v>0.24082770141729026</v>
      </c>
      <c r="F1619" s="71">
        <f t="shared" ca="1" si="51"/>
        <v>-11.187162464278792</v>
      </c>
    </row>
    <row r="1620" spans="5:6" x14ac:dyDescent="0.25">
      <c r="E1620" s="54">
        <f t="shared" ca="1" si="50"/>
        <v>5.8367470048722669E-2</v>
      </c>
      <c r="F1620" s="71">
        <f t="shared" ca="1" si="51"/>
        <v>-97.845795263622634</v>
      </c>
    </row>
    <row r="1621" spans="5:6" x14ac:dyDescent="0.25">
      <c r="E1621" s="54">
        <f t="shared" ca="1" si="50"/>
        <v>0.79631161659360616</v>
      </c>
      <c r="F1621" s="71">
        <f t="shared" ca="1" si="51"/>
        <v>36.867361792682871</v>
      </c>
    </row>
    <row r="1622" spans="5:6" x14ac:dyDescent="0.25">
      <c r="E1622" s="54">
        <f t="shared" ca="1" si="50"/>
        <v>0.68648475950157828</v>
      </c>
      <c r="F1622" s="71">
        <f t="shared" ca="1" si="51"/>
        <v>23.271499618898439</v>
      </c>
    </row>
    <row r="1623" spans="5:6" x14ac:dyDescent="0.25">
      <c r="E1623" s="54">
        <f t="shared" ca="1" si="50"/>
        <v>0.62739228864416252</v>
      </c>
      <c r="F1623" s="71">
        <f t="shared" ca="1" si="51"/>
        <v>18.460925888754304</v>
      </c>
    </row>
    <row r="1624" spans="5:6" x14ac:dyDescent="0.25">
      <c r="E1624" s="54">
        <f t="shared" ca="1" si="50"/>
        <v>0.83948267455741443</v>
      </c>
      <c r="F1624" s="71">
        <f t="shared" ca="1" si="51"/>
        <v>46.240224245748401</v>
      </c>
    </row>
    <row r="1625" spans="5:6" x14ac:dyDescent="0.25">
      <c r="E1625" s="54">
        <f t="shared" ca="1" si="50"/>
        <v>0.60017922306414129</v>
      </c>
      <c r="F1625" s="71">
        <f t="shared" ca="1" si="51"/>
        <v>16.510845967906604</v>
      </c>
    </row>
    <row r="1626" spans="5:6" x14ac:dyDescent="0.25">
      <c r="E1626" s="54">
        <f t="shared" ca="1" si="50"/>
        <v>0.70717363982242276</v>
      </c>
      <c r="F1626" s="71">
        <f t="shared" ca="1" si="51"/>
        <v>25.23109365410988</v>
      </c>
    </row>
    <row r="1627" spans="5:6" x14ac:dyDescent="0.25">
      <c r="E1627" s="54">
        <f t="shared" ca="1" si="50"/>
        <v>0.28065505535566493</v>
      </c>
      <c r="F1627" s="71">
        <f t="shared" ca="1" si="51"/>
        <v>-6.4762304048135348</v>
      </c>
    </row>
    <row r="1628" spans="5:6" x14ac:dyDescent="0.25">
      <c r="E1628" s="54">
        <f t="shared" ca="1" si="50"/>
        <v>0.65953850499814659</v>
      </c>
      <c r="F1628" s="71">
        <f t="shared" ca="1" si="51"/>
        <v>20.957362860744947</v>
      </c>
    </row>
    <row r="1629" spans="5:6" x14ac:dyDescent="0.25">
      <c r="E1629" s="54">
        <f t="shared" ca="1" si="50"/>
        <v>0.40794020813104936</v>
      </c>
      <c r="F1629" s="71">
        <f t="shared" ca="1" si="51"/>
        <v>4.0488521622374734</v>
      </c>
    </row>
    <row r="1630" spans="5:6" x14ac:dyDescent="0.25">
      <c r="E1630" s="54">
        <f t="shared" ca="1" si="50"/>
        <v>0.70527930104717029</v>
      </c>
      <c r="F1630" s="71">
        <f t="shared" ca="1" si="51"/>
        <v>25.043884804607575</v>
      </c>
    </row>
    <row r="1631" spans="5:6" x14ac:dyDescent="0.25">
      <c r="E1631" s="54">
        <f t="shared" ca="1" si="50"/>
        <v>0.70311140073039247</v>
      </c>
      <c r="F1631" s="71">
        <f t="shared" ca="1" si="51"/>
        <v>24.83168650416869</v>
      </c>
    </row>
    <row r="1632" spans="5:6" x14ac:dyDescent="0.25">
      <c r="E1632" s="54">
        <f t="shared" ca="1" si="50"/>
        <v>0.35152223393215265</v>
      </c>
      <c r="F1632" s="71">
        <f t="shared" ca="1" si="51"/>
        <v>-7.0325210977893349E-2</v>
      </c>
    </row>
    <row r="1633" spans="5:6" x14ac:dyDescent="0.25">
      <c r="E1633" s="54">
        <f t="shared" ca="1" si="50"/>
        <v>0.9551960993588402</v>
      </c>
      <c r="F1633" s="71">
        <f t="shared" ca="1" si="51"/>
        <v>151.15064381004981</v>
      </c>
    </row>
    <row r="1634" spans="5:6" x14ac:dyDescent="0.25">
      <c r="E1634" s="54">
        <f t="shared" ca="1" si="50"/>
        <v>0.75262899013148332</v>
      </c>
      <c r="F1634" s="71">
        <f t="shared" ca="1" si="51"/>
        <v>30.333127590855167</v>
      </c>
    </row>
    <row r="1635" spans="5:6" x14ac:dyDescent="0.25">
      <c r="E1635" s="54">
        <f t="shared" ca="1" si="50"/>
        <v>5.7258296754428173E-2</v>
      </c>
      <c r="F1635" s="71">
        <f t="shared" ca="1" si="51"/>
        <v>-99.982037434610902</v>
      </c>
    </row>
    <row r="1636" spans="5:6" x14ac:dyDescent="0.25">
      <c r="E1636" s="54">
        <f t="shared" ca="1" si="50"/>
        <v>0.22345925706446979</v>
      </c>
      <c r="F1636" s="71">
        <f t="shared" ca="1" si="51"/>
        <v>-13.647821687479357</v>
      </c>
    </row>
    <row r="1637" spans="5:6" x14ac:dyDescent="0.25">
      <c r="E1637" s="54">
        <f t="shared" ca="1" si="50"/>
        <v>0.99252191059751294</v>
      </c>
      <c r="F1637" s="71">
        <f t="shared" ca="1" si="51"/>
        <v>861.15677469419052</v>
      </c>
    </row>
    <row r="1638" spans="5:6" x14ac:dyDescent="0.25">
      <c r="E1638" s="54">
        <f t="shared" ca="1" si="50"/>
        <v>0.47280388872022727</v>
      </c>
      <c r="F1638" s="71">
        <f t="shared" ca="1" si="51"/>
        <v>8.2870478095777784</v>
      </c>
    </row>
    <row r="1639" spans="5:6" x14ac:dyDescent="0.25">
      <c r="E1639" s="54">
        <f t="shared" ca="1" si="50"/>
        <v>0.68038201538449872</v>
      </c>
      <c r="F1639" s="71">
        <f t="shared" ca="1" si="51"/>
        <v>22.726081265899303</v>
      </c>
    </row>
    <row r="1640" spans="5:6" x14ac:dyDescent="0.25">
      <c r="E1640" s="54">
        <f t="shared" ca="1" si="50"/>
        <v>0.90931995439888513</v>
      </c>
      <c r="F1640" s="71">
        <f t="shared" ca="1" si="51"/>
        <v>78.295502498058511</v>
      </c>
    </row>
    <row r="1641" spans="5:6" x14ac:dyDescent="0.25">
      <c r="E1641" s="54">
        <f t="shared" ca="1" si="50"/>
        <v>0.86291281168651768</v>
      </c>
      <c r="F1641" s="71">
        <f t="shared" ca="1" si="51"/>
        <v>53.531753455758817</v>
      </c>
    </row>
    <row r="1642" spans="5:6" x14ac:dyDescent="0.25">
      <c r="E1642" s="54">
        <f t="shared" ca="1" si="50"/>
        <v>0.98783307449007363</v>
      </c>
      <c r="F1642" s="71">
        <f t="shared" ca="1" si="51"/>
        <v>532.98314787977017</v>
      </c>
    </row>
    <row r="1643" spans="5:6" x14ac:dyDescent="0.25">
      <c r="E1643" s="54">
        <f t="shared" ca="1" si="50"/>
        <v>0.41581535583950491</v>
      </c>
      <c r="F1643" s="71">
        <f t="shared" ca="1" si="51"/>
        <v>4.5836450956081265</v>
      </c>
    </row>
    <row r="1644" spans="5:6" x14ac:dyDescent="0.25">
      <c r="E1644" s="54">
        <f t="shared" ca="1" si="50"/>
        <v>0.6076271348106056</v>
      </c>
      <c r="F1644" s="71">
        <f t="shared" ca="1" si="51"/>
        <v>17.032474590750432</v>
      </c>
    </row>
    <row r="1645" spans="5:6" x14ac:dyDescent="0.25">
      <c r="E1645" s="54">
        <f t="shared" ca="1" si="50"/>
        <v>0.86770648576527309</v>
      </c>
      <c r="F1645" s="71">
        <f t="shared" ca="1" si="51"/>
        <v>55.318577656789721</v>
      </c>
    </row>
    <row r="1646" spans="5:6" x14ac:dyDescent="0.25">
      <c r="E1646" s="54">
        <f t="shared" ca="1" si="50"/>
        <v>0.22836077805876009</v>
      </c>
      <c r="F1646" s="71">
        <f t="shared" ca="1" si="51"/>
        <v>-12.922440474997146</v>
      </c>
    </row>
    <row r="1647" spans="5:6" x14ac:dyDescent="0.25">
      <c r="E1647" s="54">
        <f t="shared" ca="1" si="50"/>
        <v>0.5716747712896908</v>
      </c>
      <c r="F1647" s="71">
        <f t="shared" ca="1" si="51"/>
        <v>14.581147427138413</v>
      </c>
    </row>
    <row r="1648" spans="5:6" x14ac:dyDescent="0.25">
      <c r="E1648" s="54">
        <f t="shared" ca="1" si="50"/>
        <v>0.98615528842723976</v>
      </c>
      <c r="F1648" s="71">
        <f t="shared" ca="1" si="51"/>
        <v>469.53884487162884</v>
      </c>
    </row>
    <row r="1649" spans="5:6" x14ac:dyDescent="0.25">
      <c r="E1649" s="54">
        <f t="shared" ca="1" si="50"/>
        <v>0.1513276633760785</v>
      </c>
      <c r="F1649" s="71">
        <f t="shared" ca="1" si="51"/>
        <v>-28.850755778919599</v>
      </c>
    </row>
    <row r="1650" spans="5:6" x14ac:dyDescent="0.25">
      <c r="E1650" s="54">
        <f t="shared" ca="1" si="50"/>
        <v>1.5146506757091061E-3</v>
      </c>
      <c r="F1650" s="71">
        <f t="shared" ca="1" si="51"/>
        <v>-4193.048119797375</v>
      </c>
    </row>
    <row r="1651" spans="5:6" x14ac:dyDescent="0.25">
      <c r="E1651" s="54">
        <f t="shared" ca="1" si="50"/>
        <v>0.49759796346132668</v>
      </c>
      <c r="F1651" s="71">
        <f t="shared" ca="1" si="51"/>
        <v>9.8490727282447423</v>
      </c>
    </row>
    <row r="1652" spans="5:6" x14ac:dyDescent="0.25">
      <c r="E1652" s="54">
        <f t="shared" ca="1" si="50"/>
        <v>0.92742967157730105</v>
      </c>
      <c r="F1652" s="71">
        <f t="shared" ca="1" si="51"/>
        <v>96.199324459782304</v>
      </c>
    </row>
    <row r="1653" spans="5:6" x14ac:dyDescent="0.25">
      <c r="E1653" s="54">
        <f t="shared" ca="1" si="50"/>
        <v>0.34971331109523018</v>
      </c>
      <c r="F1653" s="71">
        <f t="shared" ca="1" si="51"/>
        <v>-0.21320912544510229</v>
      </c>
    </row>
    <row r="1654" spans="5:6" x14ac:dyDescent="0.25">
      <c r="E1654" s="54">
        <f t="shared" ca="1" si="50"/>
        <v>0.44735091298215723</v>
      </c>
      <c r="F1654" s="71">
        <f t="shared" ca="1" si="51"/>
        <v>6.6614595687129574</v>
      </c>
    </row>
    <row r="1655" spans="5:6" x14ac:dyDescent="0.25">
      <c r="E1655" s="54">
        <f t="shared" ca="1" si="50"/>
        <v>0.73136347337901142</v>
      </c>
      <c r="F1655" s="71">
        <f t="shared" ca="1" si="51"/>
        <v>27.785206283794885</v>
      </c>
    </row>
    <row r="1656" spans="5:6" x14ac:dyDescent="0.25">
      <c r="E1656" s="54">
        <f t="shared" ca="1" si="50"/>
        <v>0.80590025497143936</v>
      </c>
      <c r="F1656" s="71">
        <f t="shared" ca="1" si="51"/>
        <v>38.62889424671949</v>
      </c>
    </row>
    <row r="1657" spans="5:6" x14ac:dyDescent="0.25">
      <c r="E1657" s="54">
        <f t="shared" ca="1" si="50"/>
        <v>0.86992410798126185</v>
      </c>
      <c r="F1657" s="71">
        <f t="shared" ca="1" si="51"/>
        <v>56.187057406286705</v>
      </c>
    </row>
    <row r="1658" spans="5:6" x14ac:dyDescent="0.25">
      <c r="E1658" s="54">
        <f t="shared" ca="1" si="50"/>
        <v>0.10945853362263847</v>
      </c>
      <c r="F1658" s="71">
        <f t="shared" ca="1" si="51"/>
        <v>-45.850044284434894</v>
      </c>
    </row>
    <row r="1659" spans="5:6" x14ac:dyDescent="0.25">
      <c r="E1659" s="54">
        <f t="shared" ca="1" si="50"/>
        <v>0.80727730317176682</v>
      </c>
      <c r="F1659" s="71">
        <f t="shared" ca="1" si="51"/>
        <v>38.894349776100022</v>
      </c>
    </row>
    <row r="1660" spans="5:6" x14ac:dyDescent="0.25">
      <c r="E1660" s="54">
        <f t="shared" ca="1" si="50"/>
        <v>0.94820896925989606</v>
      </c>
      <c r="F1660" s="71">
        <f t="shared" ca="1" si="51"/>
        <v>131.83422587197157</v>
      </c>
    </row>
    <row r="1661" spans="5:6" x14ac:dyDescent="0.25">
      <c r="E1661" s="54">
        <f t="shared" ca="1" si="50"/>
        <v>6.20303899107566E-2</v>
      </c>
      <c r="F1661" s="71">
        <f t="shared" ca="1" si="51"/>
        <v>-91.327840675732318</v>
      </c>
    </row>
    <row r="1662" spans="5:6" x14ac:dyDescent="0.25">
      <c r="E1662" s="54">
        <f t="shared" ca="1" si="50"/>
        <v>0.62693263249320541</v>
      </c>
      <c r="F1662" s="71">
        <f t="shared" ca="1" si="51"/>
        <v>18.426896817572334</v>
      </c>
    </row>
    <row r="1663" spans="5:6" x14ac:dyDescent="0.25">
      <c r="E1663" s="54">
        <f t="shared" ca="1" si="50"/>
        <v>0.42398025411012907</v>
      </c>
      <c r="F1663" s="71">
        <f t="shared" ca="1" si="51"/>
        <v>5.1306069021762681</v>
      </c>
    </row>
    <row r="1664" spans="5:6" x14ac:dyDescent="0.25">
      <c r="E1664" s="54">
        <f t="shared" ca="1" si="50"/>
        <v>0.95419575311218441</v>
      </c>
      <c r="F1664" s="71">
        <f t="shared" ca="1" si="51"/>
        <v>148.02641365760692</v>
      </c>
    </row>
    <row r="1665" spans="5:6" x14ac:dyDescent="0.25">
      <c r="E1665" s="54">
        <f t="shared" ca="1" si="50"/>
        <v>0.10957793886264044</v>
      </c>
      <c r="F1665" s="71">
        <f t="shared" ca="1" si="51"/>
        <v>-45.784106261599582</v>
      </c>
    </row>
    <row r="1666" spans="5:6" x14ac:dyDescent="0.25">
      <c r="E1666" s="54">
        <f t="shared" ca="1" si="50"/>
        <v>0.79753658969073749</v>
      </c>
      <c r="F1666" s="71">
        <f t="shared" ca="1" si="51"/>
        <v>37.084350128241631</v>
      </c>
    </row>
    <row r="1667" spans="5:6" x14ac:dyDescent="0.25">
      <c r="E1667" s="54">
        <f t="shared" ca="1" si="50"/>
        <v>0.20906341100777226</v>
      </c>
      <c r="F1667" s="71">
        <f t="shared" ca="1" si="51"/>
        <v>-15.941094933364745</v>
      </c>
    </row>
    <row r="1668" spans="5:6" x14ac:dyDescent="0.25">
      <c r="E1668" s="54">
        <f t="shared" ref="E1668:E1731" ca="1" si="52">RAND()</f>
        <v>0.22570756057830677</v>
      </c>
      <c r="F1668" s="71">
        <f t="shared" ref="F1668:F1731" ca="1" si="53">$C$3+$C$4*TAN(PI()*(E1668-0.5))</f>
        <v>-13.311861354104138</v>
      </c>
    </row>
    <row r="1669" spans="5:6" x14ac:dyDescent="0.25">
      <c r="E1669" s="54">
        <f t="shared" ca="1" si="52"/>
        <v>0.2855118886701592</v>
      </c>
      <c r="F1669" s="71">
        <f t="shared" ca="1" si="53"/>
        <v>-5.9702828564030987</v>
      </c>
    </row>
    <row r="1670" spans="5:6" x14ac:dyDescent="0.25">
      <c r="E1670" s="54">
        <f t="shared" ca="1" si="52"/>
        <v>0.61283249842090293</v>
      </c>
      <c r="F1670" s="71">
        <f t="shared" ca="1" si="53"/>
        <v>17.402133557920543</v>
      </c>
    </row>
    <row r="1671" spans="5:6" x14ac:dyDescent="0.25">
      <c r="E1671" s="54">
        <f t="shared" ca="1" si="52"/>
        <v>0.71672490413163048</v>
      </c>
      <c r="F1671" s="71">
        <f t="shared" ca="1" si="53"/>
        <v>26.201740229547887</v>
      </c>
    </row>
    <row r="1672" spans="5:6" x14ac:dyDescent="0.25">
      <c r="E1672" s="54">
        <f t="shared" ca="1" si="52"/>
        <v>0.19067884055455442</v>
      </c>
      <c r="F1672" s="71">
        <f t="shared" ca="1" si="53"/>
        <v>-19.294524588355099</v>
      </c>
    </row>
    <row r="1673" spans="5:6" x14ac:dyDescent="0.25">
      <c r="E1673" s="54">
        <f t="shared" ca="1" si="52"/>
        <v>0.39242678838189637</v>
      </c>
      <c r="F1673" s="71">
        <f t="shared" ca="1" si="53"/>
        <v>2.9713321780426414</v>
      </c>
    </row>
    <row r="1674" spans="5:6" x14ac:dyDescent="0.25">
      <c r="E1674" s="54">
        <f t="shared" ca="1" si="52"/>
        <v>0.20640047261223538</v>
      </c>
      <c r="F1674" s="71">
        <f t="shared" ca="1" si="53"/>
        <v>-16.394832898674959</v>
      </c>
    </row>
    <row r="1675" spans="5:6" x14ac:dyDescent="0.25">
      <c r="E1675" s="54">
        <f t="shared" ca="1" si="52"/>
        <v>0.89442182293375172</v>
      </c>
      <c r="F1675" s="71">
        <f t="shared" ca="1" si="53"/>
        <v>68.070810664600344</v>
      </c>
    </row>
    <row r="1676" spans="5:6" x14ac:dyDescent="0.25">
      <c r="E1676" s="54">
        <f t="shared" ca="1" si="52"/>
        <v>0.37562460643629703</v>
      </c>
      <c r="F1676" s="71">
        <f t="shared" ca="1" si="53"/>
        <v>1.7616700588487895</v>
      </c>
    </row>
    <row r="1677" spans="5:6" x14ac:dyDescent="0.25">
      <c r="E1677" s="54">
        <f t="shared" ca="1" si="52"/>
        <v>0.95265667559289458</v>
      </c>
      <c r="F1677" s="71">
        <f t="shared" ca="1" si="53"/>
        <v>143.47572979598783</v>
      </c>
    </row>
    <row r="1678" spans="5:6" x14ac:dyDescent="0.25">
      <c r="E1678" s="54">
        <f t="shared" ca="1" si="52"/>
        <v>2.1236356462770889E-2</v>
      </c>
      <c r="F1678" s="71">
        <f t="shared" ca="1" si="53"/>
        <v>-289.33334225375785</v>
      </c>
    </row>
    <row r="1679" spans="5:6" x14ac:dyDescent="0.25">
      <c r="E1679" s="54">
        <f t="shared" ca="1" si="52"/>
        <v>0.57835295200285808</v>
      </c>
      <c r="F1679" s="71">
        <f t="shared" ca="1" si="53"/>
        <v>15.024963240192541</v>
      </c>
    </row>
    <row r="1680" spans="5:6" x14ac:dyDescent="0.25">
      <c r="E1680" s="54">
        <f t="shared" ca="1" si="52"/>
        <v>0.34014857705313595</v>
      </c>
      <c r="F1680" s="71">
        <f t="shared" ca="1" si="53"/>
        <v>-0.98293935912701969</v>
      </c>
    </row>
    <row r="1681" spans="5:6" x14ac:dyDescent="0.25">
      <c r="E1681" s="54">
        <f t="shared" ca="1" si="52"/>
        <v>0.49472043232533092</v>
      </c>
      <c r="F1681" s="71">
        <f t="shared" ca="1" si="53"/>
        <v>9.6682445566387631</v>
      </c>
    </row>
    <row r="1682" spans="5:6" x14ac:dyDescent="0.25">
      <c r="E1682" s="54">
        <f t="shared" ca="1" si="52"/>
        <v>0.83049081741906439</v>
      </c>
      <c r="F1682" s="71">
        <f t="shared" ca="1" si="53"/>
        <v>43.937477102689826</v>
      </c>
    </row>
    <row r="1683" spans="5:6" x14ac:dyDescent="0.25">
      <c r="E1683" s="54">
        <f t="shared" ca="1" si="52"/>
        <v>0.33239685706283051</v>
      </c>
      <c r="F1683" s="71">
        <f t="shared" ca="1" si="53"/>
        <v>-1.6255931507241783</v>
      </c>
    </row>
    <row r="1684" spans="5:6" x14ac:dyDescent="0.25">
      <c r="E1684" s="54">
        <f t="shared" ca="1" si="52"/>
        <v>0.41532337164743705</v>
      </c>
      <c r="F1684" s="71">
        <f t="shared" ca="1" si="53"/>
        <v>4.5504517205437072</v>
      </c>
    </row>
    <row r="1685" spans="5:6" x14ac:dyDescent="0.25">
      <c r="E1685" s="54">
        <f t="shared" ca="1" si="52"/>
        <v>0.53902679956607846</v>
      </c>
      <c r="F1685" s="71">
        <f t="shared" ca="1" si="53"/>
        <v>12.464487506679976</v>
      </c>
    </row>
    <row r="1686" spans="5:6" x14ac:dyDescent="0.25">
      <c r="E1686" s="54">
        <f t="shared" ca="1" si="52"/>
        <v>0.79853572055643518</v>
      </c>
      <c r="F1686" s="71">
        <f t="shared" ca="1" si="53"/>
        <v>37.263014914179628</v>
      </c>
    </row>
    <row r="1687" spans="5:6" x14ac:dyDescent="0.25">
      <c r="E1687" s="54">
        <f t="shared" ca="1" si="52"/>
        <v>0.19712063136955227</v>
      </c>
      <c r="F1687" s="71">
        <f t="shared" ca="1" si="53"/>
        <v>-18.057903308184645</v>
      </c>
    </row>
    <row r="1688" spans="5:6" x14ac:dyDescent="0.25">
      <c r="E1688" s="54">
        <f t="shared" ca="1" si="52"/>
        <v>0.75309775686767644</v>
      </c>
      <c r="F1688" s="71">
        <f t="shared" ca="1" si="53"/>
        <v>30.393113759311582</v>
      </c>
    </row>
    <row r="1689" spans="5:6" x14ac:dyDescent="0.25">
      <c r="E1689" s="54">
        <f t="shared" ca="1" si="52"/>
        <v>0.14654086298942148</v>
      </c>
      <c r="F1689" s="71">
        <f t="shared" ca="1" si="53"/>
        <v>-30.32975269842094</v>
      </c>
    </row>
    <row r="1690" spans="5:6" x14ac:dyDescent="0.25">
      <c r="E1690" s="54">
        <f t="shared" ca="1" si="52"/>
        <v>0.75036759254840368</v>
      </c>
      <c r="F1690" s="71">
        <f t="shared" ca="1" si="53"/>
        <v>30.046246469168928</v>
      </c>
    </row>
    <row r="1691" spans="5:6" x14ac:dyDescent="0.25">
      <c r="E1691" s="54">
        <f t="shared" ca="1" si="52"/>
        <v>0.49548705588057818</v>
      </c>
      <c r="F1691" s="71">
        <f t="shared" ca="1" si="53"/>
        <v>9.7164243573120945</v>
      </c>
    </row>
    <row r="1692" spans="5:6" x14ac:dyDescent="0.25">
      <c r="E1692" s="54">
        <f t="shared" ca="1" si="52"/>
        <v>0.13320165927553851</v>
      </c>
      <c r="F1692" s="71">
        <f t="shared" ca="1" si="53"/>
        <v>-34.97079160088731</v>
      </c>
    </row>
    <row r="1693" spans="5:6" x14ac:dyDescent="0.25">
      <c r="E1693" s="54">
        <f t="shared" ca="1" si="52"/>
        <v>0.16306337876924615</v>
      </c>
      <c r="F1693" s="71">
        <f t="shared" ca="1" si="53"/>
        <v>-25.564772656078119</v>
      </c>
    </row>
    <row r="1694" spans="5:6" x14ac:dyDescent="0.25">
      <c r="E1694" s="54">
        <f t="shared" ca="1" si="52"/>
        <v>0.26119910575770922</v>
      </c>
      <c r="F1694" s="71">
        <f t="shared" ca="1" si="53"/>
        <v>-8.6399677036063736</v>
      </c>
    </row>
    <row r="1695" spans="5:6" x14ac:dyDescent="0.25">
      <c r="E1695" s="54">
        <f t="shared" ca="1" si="52"/>
        <v>0.87949133472639163</v>
      </c>
      <c r="F1695" s="71">
        <f t="shared" ca="1" si="53"/>
        <v>60.279338982920045</v>
      </c>
    </row>
    <row r="1696" spans="5:6" x14ac:dyDescent="0.25">
      <c r="E1696" s="54">
        <f t="shared" ca="1" si="52"/>
        <v>0.56214119859588341</v>
      </c>
      <c r="F1696" s="71">
        <f t="shared" ca="1" si="53"/>
        <v>13.954816449088131</v>
      </c>
    </row>
    <row r="1697" spans="5:6" x14ac:dyDescent="0.25">
      <c r="E1697" s="54">
        <f t="shared" ca="1" si="52"/>
        <v>0.769911238998092</v>
      </c>
      <c r="F1697" s="71">
        <f t="shared" ca="1" si="53"/>
        <v>32.672798690174247</v>
      </c>
    </row>
    <row r="1698" spans="5:6" x14ac:dyDescent="0.25">
      <c r="E1698" s="54">
        <f t="shared" ca="1" si="52"/>
        <v>0.42431663281257015</v>
      </c>
      <c r="F1698" s="71">
        <f t="shared" ca="1" si="53"/>
        <v>5.1529892959528558</v>
      </c>
    </row>
    <row r="1699" spans="5:6" x14ac:dyDescent="0.25">
      <c r="E1699" s="54">
        <f t="shared" ca="1" si="52"/>
        <v>0.4228272595168765</v>
      </c>
      <c r="F1699" s="71">
        <f t="shared" ca="1" si="53"/>
        <v>5.0537996988089064</v>
      </c>
    </row>
    <row r="1700" spans="5:6" x14ac:dyDescent="0.25">
      <c r="E1700" s="54">
        <f t="shared" ca="1" si="52"/>
        <v>3.5217255955453552E-2</v>
      </c>
      <c r="F1700" s="71">
        <f t="shared" ca="1" si="53"/>
        <v>-170.03108097929695</v>
      </c>
    </row>
    <row r="1701" spans="5:6" x14ac:dyDescent="0.25">
      <c r="E1701" s="54">
        <f t="shared" ca="1" si="52"/>
        <v>0.56612683478066206</v>
      </c>
      <c r="F1701" s="71">
        <f t="shared" ca="1" si="53"/>
        <v>14.215692882593416</v>
      </c>
    </row>
    <row r="1702" spans="5:6" x14ac:dyDescent="0.25">
      <c r="E1702" s="54">
        <f t="shared" ca="1" si="52"/>
        <v>0.23602673659570694</v>
      </c>
      <c r="F1702" s="71">
        <f t="shared" ca="1" si="53"/>
        <v>-11.837788523090435</v>
      </c>
    </row>
    <row r="1703" spans="5:6" x14ac:dyDescent="0.25">
      <c r="E1703" s="54">
        <f t="shared" ca="1" si="52"/>
        <v>0.81787334064699946</v>
      </c>
      <c r="F1703" s="71">
        <f t="shared" ca="1" si="53"/>
        <v>41.054396256981839</v>
      </c>
    </row>
    <row r="1704" spans="5:6" x14ac:dyDescent="0.25">
      <c r="E1704" s="54">
        <f t="shared" ca="1" si="52"/>
        <v>4.5111242531370999E-2</v>
      </c>
      <c r="F1704" s="71">
        <f t="shared" ca="1" si="53"/>
        <v>-130.17612334377188</v>
      </c>
    </row>
    <row r="1705" spans="5:6" x14ac:dyDescent="0.25">
      <c r="E1705" s="54">
        <f t="shared" ca="1" si="52"/>
        <v>0.9657984000678288</v>
      </c>
      <c r="F1705" s="71">
        <f t="shared" ca="1" si="53"/>
        <v>195.42055589265036</v>
      </c>
    </row>
    <row r="1706" spans="5:6" x14ac:dyDescent="0.25">
      <c r="E1706" s="54">
        <f t="shared" ca="1" si="52"/>
        <v>0.64859220878463397</v>
      </c>
      <c r="F1706" s="71">
        <f t="shared" ca="1" si="53"/>
        <v>20.079340526468005</v>
      </c>
    </row>
    <row r="1707" spans="5:6" x14ac:dyDescent="0.25">
      <c r="E1707" s="54">
        <f t="shared" ca="1" si="52"/>
        <v>0.15489286335313845</v>
      </c>
      <c r="F1707" s="71">
        <f t="shared" ca="1" si="53"/>
        <v>-27.804190114426795</v>
      </c>
    </row>
    <row r="1708" spans="5:6" x14ac:dyDescent="0.25">
      <c r="E1708" s="54">
        <f t="shared" ca="1" si="52"/>
        <v>0.71785656532884756</v>
      </c>
      <c r="F1708" s="71">
        <f t="shared" ca="1" si="53"/>
        <v>26.319846849093928</v>
      </c>
    </row>
    <row r="1709" spans="5:6" x14ac:dyDescent="0.25">
      <c r="E1709" s="54">
        <f t="shared" ca="1" si="52"/>
        <v>0.45970161939680765</v>
      </c>
      <c r="F1709" s="71">
        <f t="shared" ca="1" si="53"/>
        <v>7.4543631651296494</v>
      </c>
    </row>
    <row r="1710" spans="5:6" x14ac:dyDescent="0.25">
      <c r="E1710" s="54">
        <f t="shared" ca="1" si="52"/>
        <v>0.6591488447899585</v>
      </c>
      <c r="F1710" s="71">
        <f t="shared" ca="1" si="53"/>
        <v>20.925552279473443</v>
      </c>
    </row>
    <row r="1711" spans="5:6" x14ac:dyDescent="0.25">
      <c r="E1711" s="54">
        <f t="shared" ca="1" si="52"/>
        <v>0.70550818191769016</v>
      </c>
      <c r="F1711" s="71">
        <f t="shared" ca="1" si="53"/>
        <v>25.06641472339037</v>
      </c>
    </row>
    <row r="1712" spans="5:6" x14ac:dyDescent="0.25">
      <c r="E1712" s="54">
        <f t="shared" ca="1" si="52"/>
        <v>0.76509950462399856</v>
      </c>
      <c r="F1712" s="71">
        <f t="shared" ca="1" si="53"/>
        <v>31.993520861753687</v>
      </c>
    </row>
    <row r="1713" spans="5:6" x14ac:dyDescent="0.25">
      <c r="E1713" s="54">
        <f t="shared" ca="1" si="52"/>
        <v>0.37641304997503366</v>
      </c>
      <c r="F1713" s="71">
        <f t="shared" ca="1" si="53"/>
        <v>1.8195560867583218</v>
      </c>
    </row>
    <row r="1714" spans="5:6" x14ac:dyDescent="0.25">
      <c r="E1714" s="54">
        <f t="shared" ca="1" si="52"/>
        <v>0.71159752611680116</v>
      </c>
      <c r="F1714" s="71">
        <f t="shared" ca="1" si="53"/>
        <v>25.674989239126582</v>
      </c>
    </row>
    <row r="1715" spans="5:6" x14ac:dyDescent="0.25">
      <c r="E1715" s="54">
        <f t="shared" ca="1" si="52"/>
        <v>0.82095747692743759</v>
      </c>
      <c r="F1715" s="71">
        <f t="shared" ca="1" si="53"/>
        <v>41.725492067722442</v>
      </c>
    </row>
    <row r="1716" spans="5:6" x14ac:dyDescent="0.25">
      <c r="E1716" s="54">
        <f t="shared" ca="1" si="52"/>
        <v>0.55239111033730659</v>
      </c>
      <c r="F1716" s="71">
        <f t="shared" ca="1" si="53"/>
        <v>13.321881866387859</v>
      </c>
    </row>
    <row r="1717" spans="5:6" x14ac:dyDescent="0.25">
      <c r="E1717" s="54">
        <f t="shared" ca="1" si="52"/>
        <v>8.8870501812046587E-2</v>
      </c>
      <c r="F1717" s="71">
        <f t="shared" ca="1" si="53"/>
        <v>-59.763497990529913</v>
      </c>
    </row>
    <row r="1718" spans="5:6" x14ac:dyDescent="0.25">
      <c r="E1718" s="54">
        <f t="shared" ca="1" si="52"/>
        <v>2.3540074403813116E-2</v>
      </c>
      <c r="F1718" s="71">
        <f t="shared" ca="1" si="53"/>
        <v>-259.94764767799103</v>
      </c>
    </row>
    <row r="1719" spans="5:6" x14ac:dyDescent="0.25">
      <c r="E1719" s="54">
        <f t="shared" ca="1" si="52"/>
        <v>0.52889177988951164</v>
      </c>
      <c r="F1719" s="71">
        <f t="shared" ca="1" si="53"/>
        <v>11.820325736830437</v>
      </c>
    </row>
    <row r="1720" spans="5:6" x14ac:dyDescent="0.25">
      <c r="E1720" s="54">
        <f t="shared" ca="1" si="52"/>
        <v>0.507492602359359</v>
      </c>
      <c r="F1720" s="71">
        <f t="shared" ca="1" si="53"/>
        <v>10.470861057205598</v>
      </c>
    </row>
    <row r="1721" spans="5:6" x14ac:dyDescent="0.25">
      <c r="E1721" s="54">
        <f t="shared" ca="1" si="52"/>
        <v>0.97758426633026063</v>
      </c>
      <c r="F1721" s="71">
        <f t="shared" ca="1" si="53"/>
        <v>293.5361416983522</v>
      </c>
    </row>
    <row r="1722" spans="5:6" x14ac:dyDescent="0.25">
      <c r="E1722" s="54">
        <f t="shared" ca="1" si="52"/>
        <v>0.71398597636589511</v>
      </c>
      <c r="F1722" s="71">
        <f t="shared" ca="1" si="53"/>
        <v>25.918680636121181</v>
      </c>
    </row>
    <row r="1723" spans="5:6" x14ac:dyDescent="0.25">
      <c r="E1723" s="54">
        <f t="shared" ca="1" si="52"/>
        <v>0.86541591187901257</v>
      </c>
      <c r="F1723" s="71">
        <f t="shared" ca="1" si="53"/>
        <v>54.449853997504995</v>
      </c>
    </row>
    <row r="1724" spans="5:6" x14ac:dyDescent="0.25">
      <c r="E1724" s="54">
        <f t="shared" ca="1" si="52"/>
        <v>0.32330245510796041</v>
      </c>
      <c r="F1724" s="71">
        <f t="shared" ca="1" si="53"/>
        <v>-2.4032115295360015</v>
      </c>
    </row>
    <row r="1725" spans="5:6" x14ac:dyDescent="0.25">
      <c r="E1725" s="54">
        <f t="shared" ca="1" si="52"/>
        <v>0.19724148329759517</v>
      </c>
      <c r="F1725" s="71">
        <f t="shared" ca="1" si="53"/>
        <v>-18.035377368578516</v>
      </c>
    </row>
    <row r="1726" spans="5:6" x14ac:dyDescent="0.25">
      <c r="E1726" s="54">
        <f t="shared" ca="1" si="52"/>
        <v>0.43532565700549453</v>
      </c>
      <c r="F1726" s="71">
        <f t="shared" ca="1" si="53"/>
        <v>5.87953375529466</v>
      </c>
    </row>
    <row r="1727" spans="5:6" x14ac:dyDescent="0.25">
      <c r="E1727" s="54">
        <f t="shared" ca="1" si="52"/>
        <v>0.53716634663032148</v>
      </c>
      <c r="F1727" s="71">
        <f t="shared" ca="1" si="53"/>
        <v>12.345900886034038</v>
      </c>
    </row>
    <row r="1728" spans="5:6" x14ac:dyDescent="0.25">
      <c r="E1728" s="54">
        <f t="shared" ca="1" si="52"/>
        <v>0.55141692906287099</v>
      </c>
      <c r="F1728" s="71">
        <f t="shared" ca="1" si="53"/>
        <v>13.259015407363085</v>
      </c>
    </row>
    <row r="1729" spans="5:6" x14ac:dyDescent="0.25">
      <c r="E1729" s="54">
        <f t="shared" ca="1" si="52"/>
        <v>0.58892041708887222</v>
      </c>
      <c r="F1729" s="71">
        <f t="shared" ca="1" si="53"/>
        <v>15.737051632863562</v>
      </c>
    </row>
    <row r="1730" spans="5:6" x14ac:dyDescent="0.25">
      <c r="E1730" s="54">
        <f t="shared" ca="1" si="52"/>
        <v>0.18622085444231873</v>
      </c>
      <c r="F1730" s="71">
        <f t="shared" ca="1" si="53"/>
        <v>-20.194080732985103</v>
      </c>
    </row>
    <row r="1731" spans="5:6" x14ac:dyDescent="0.25">
      <c r="E1731" s="54">
        <f t="shared" ca="1" si="52"/>
        <v>0.90954625368250142</v>
      </c>
      <c r="F1731" s="71">
        <f t="shared" ca="1" si="53"/>
        <v>78.475960475642751</v>
      </c>
    </row>
    <row r="1732" spans="5:6" x14ac:dyDescent="0.25">
      <c r="E1732" s="54">
        <f t="shared" ref="E1732:E1795" ca="1" si="54">RAND()</f>
        <v>0.25654265491646033</v>
      </c>
      <c r="F1732" s="71">
        <f t="shared" ref="F1732:F1795" ca="1" si="55">$C$3+$C$4*TAN(PI()*(E1732-0.5))</f>
        <v>-9.1942734545302578</v>
      </c>
    </row>
    <row r="1733" spans="5:6" x14ac:dyDescent="0.25">
      <c r="E1733" s="54">
        <f t="shared" ca="1" si="54"/>
        <v>0.72388397299357299</v>
      </c>
      <c r="F1733" s="71">
        <f t="shared" ca="1" si="55"/>
        <v>26.960702443695276</v>
      </c>
    </row>
    <row r="1734" spans="5:6" x14ac:dyDescent="0.25">
      <c r="E1734" s="54">
        <f t="shared" ca="1" si="54"/>
        <v>0.84228947042364999</v>
      </c>
      <c r="F1734" s="71">
        <f t="shared" ca="1" si="55"/>
        <v>47.007911602564668</v>
      </c>
    </row>
    <row r="1735" spans="5:6" x14ac:dyDescent="0.25">
      <c r="E1735" s="54">
        <f t="shared" ca="1" si="54"/>
        <v>8.3708679244183237E-2</v>
      </c>
      <c r="F1735" s="71">
        <f t="shared" ca="1" si="55"/>
        <v>-64.290496591587385</v>
      </c>
    </row>
    <row r="1736" spans="5:6" x14ac:dyDescent="0.25">
      <c r="E1736" s="54">
        <f t="shared" ca="1" si="54"/>
        <v>0.82899522518421365</v>
      </c>
      <c r="F1736" s="71">
        <f t="shared" ca="1" si="55"/>
        <v>43.575809310697238</v>
      </c>
    </row>
    <row r="1737" spans="5:6" x14ac:dyDescent="0.25">
      <c r="E1737" s="54">
        <f t="shared" ca="1" si="54"/>
        <v>9.677873914939461E-4</v>
      </c>
      <c r="F1737" s="71">
        <f t="shared" ca="1" si="55"/>
        <v>-6568.0750640607448</v>
      </c>
    </row>
    <row r="1738" spans="5:6" x14ac:dyDescent="0.25">
      <c r="E1738" s="54">
        <f t="shared" ca="1" si="54"/>
        <v>0.63334405150871775</v>
      </c>
      <c r="F1738" s="71">
        <f t="shared" ca="1" si="55"/>
        <v>18.905380656705226</v>
      </c>
    </row>
    <row r="1739" spans="5:6" x14ac:dyDescent="0.25">
      <c r="E1739" s="54">
        <f t="shared" ca="1" si="54"/>
        <v>0.25636713955249302</v>
      </c>
      <c r="F1739" s="71">
        <f t="shared" ca="1" si="55"/>
        <v>-9.2154699312233781</v>
      </c>
    </row>
    <row r="1740" spans="5:6" x14ac:dyDescent="0.25">
      <c r="E1740" s="54">
        <f t="shared" ca="1" si="54"/>
        <v>1.1291360966876329E-3</v>
      </c>
      <c r="F1740" s="71">
        <f t="shared" ca="1" si="55"/>
        <v>-5628.0900760090863</v>
      </c>
    </row>
    <row r="1741" spans="5:6" x14ac:dyDescent="0.25">
      <c r="E1741" s="54">
        <f t="shared" ca="1" si="54"/>
        <v>0.640091564771893</v>
      </c>
      <c r="F1741" s="71">
        <f t="shared" ca="1" si="55"/>
        <v>19.418313691938824</v>
      </c>
    </row>
    <row r="1742" spans="5:6" x14ac:dyDescent="0.25">
      <c r="E1742" s="54">
        <f t="shared" ca="1" si="54"/>
        <v>4.7538154999344107E-2</v>
      </c>
      <c r="F1742" s="71">
        <f t="shared" ca="1" si="55"/>
        <v>-122.92052373443363</v>
      </c>
    </row>
    <row r="1743" spans="5:6" x14ac:dyDescent="0.25">
      <c r="E1743" s="54">
        <f t="shared" ca="1" si="54"/>
        <v>0.34190506547594934</v>
      </c>
      <c r="F1743" s="71">
        <f t="shared" ca="1" si="55"/>
        <v>-0.83972699982066068</v>
      </c>
    </row>
    <row r="1744" spans="5:6" x14ac:dyDescent="0.25">
      <c r="E1744" s="54">
        <f t="shared" ca="1" si="54"/>
        <v>0.74817276164701019</v>
      </c>
      <c r="F1744" s="71">
        <f t="shared" ca="1" si="55"/>
        <v>29.771690545154854</v>
      </c>
    </row>
    <row r="1745" spans="5:6" x14ac:dyDescent="0.25">
      <c r="E1745" s="54">
        <f t="shared" ca="1" si="54"/>
        <v>0.24802580165761468</v>
      </c>
      <c r="F1745" s="71">
        <f t="shared" ca="1" si="55"/>
        <v>-10.249636558890785</v>
      </c>
    </row>
    <row r="1746" spans="5:6" x14ac:dyDescent="0.25">
      <c r="E1746" s="54">
        <f t="shared" ca="1" si="54"/>
        <v>0.82117078677489219</v>
      </c>
      <c r="F1746" s="71">
        <f t="shared" ca="1" si="55"/>
        <v>41.772669533117934</v>
      </c>
    </row>
    <row r="1747" spans="5:6" x14ac:dyDescent="0.25">
      <c r="E1747" s="54">
        <f t="shared" ca="1" si="54"/>
        <v>0.53374272932740741</v>
      </c>
      <c r="F1747" s="71">
        <f t="shared" ca="1" si="55"/>
        <v>12.128095505372855</v>
      </c>
    </row>
    <row r="1748" spans="5:6" x14ac:dyDescent="0.25">
      <c r="E1748" s="54">
        <f t="shared" ca="1" si="54"/>
        <v>0.82352636811269309</v>
      </c>
      <c r="F1748" s="71">
        <f t="shared" ca="1" si="55"/>
        <v>42.300419022315914</v>
      </c>
    </row>
    <row r="1749" spans="5:6" x14ac:dyDescent="0.25">
      <c r="E1749" s="54">
        <f t="shared" ca="1" si="54"/>
        <v>3.0860665504075291E-2</v>
      </c>
      <c r="F1749" s="71">
        <f t="shared" ca="1" si="55"/>
        <v>-195.6416637561951</v>
      </c>
    </row>
    <row r="1750" spans="5:6" x14ac:dyDescent="0.25">
      <c r="E1750" s="54">
        <f t="shared" ca="1" si="54"/>
        <v>0.78875210390540718</v>
      </c>
      <c r="F1750" s="71">
        <f t="shared" ca="1" si="55"/>
        <v>35.576170783717181</v>
      </c>
    </row>
    <row r="1751" spans="5:6" x14ac:dyDescent="0.25">
      <c r="E1751" s="54">
        <f t="shared" ca="1" si="54"/>
        <v>0.94713636337853147</v>
      </c>
      <c r="F1751" s="71">
        <f t="shared" ca="1" si="55"/>
        <v>129.31756893014108</v>
      </c>
    </row>
    <row r="1752" spans="5:6" x14ac:dyDescent="0.25">
      <c r="E1752" s="54">
        <f t="shared" ca="1" si="54"/>
        <v>0.78854036822152929</v>
      </c>
      <c r="F1752" s="71">
        <f t="shared" ca="1" si="55"/>
        <v>35.541140534519322</v>
      </c>
    </row>
    <row r="1753" spans="5:6" x14ac:dyDescent="0.25">
      <c r="E1753" s="54">
        <f t="shared" ca="1" si="54"/>
        <v>0.60602217792873403</v>
      </c>
      <c r="F1753" s="71">
        <f t="shared" ca="1" si="55"/>
        <v>16.919363674606906</v>
      </c>
    </row>
    <row r="1754" spans="5:6" x14ac:dyDescent="0.25">
      <c r="E1754" s="54">
        <f t="shared" ca="1" si="54"/>
        <v>0.58030145128453936</v>
      </c>
      <c r="F1754" s="71">
        <f t="shared" ca="1" si="55"/>
        <v>15.15532151289632</v>
      </c>
    </row>
    <row r="1755" spans="5:6" x14ac:dyDescent="0.25">
      <c r="E1755" s="54">
        <f t="shared" ca="1" si="54"/>
        <v>0.61124499825643364</v>
      </c>
      <c r="F1755" s="71">
        <f t="shared" ca="1" si="55"/>
        <v>17.288932946114237</v>
      </c>
    </row>
    <row r="1756" spans="5:6" x14ac:dyDescent="0.25">
      <c r="E1756" s="54">
        <f t="shared" ca="1" si="54"/>
        <v>9.2687439092891344E-2</v>
      </c>
      <c r="F1756" s="71">
        <f t="shared" ca="1" si="55"/>
        <v>-56.732275239865501</v>
      </c>
    </row>
    <row r="1757" spans="5:6" x14ac:dyDescent="0.25">
      <c r="E1757" s="54">
        <f t="shared" ca="1" si="54"/>
        <v>0.2674671851103575</v>
      </c>
      <c r="F1757" s="71">
        <f t="shared" ca="1" si="55"/>
        <v>-7.9172103915707517</v>
      </c>
    </row>
    <row r="1758" spans="5:6" x14ac:dyDescent="0.25">
      <c r="E1758" s="54">
        <f t="shared" ca="1" si="54"/>
        <v>0.53986280497982131</v>
      </c>
      <c r="F1758" s="71">
        <f t="shared" ca="1" si="55"/>
        <v>12.517830256846715</v>
      </c>
    </row>
    <row r="1759" spans="5:6" x14ac:dyDescent="0.25">
      <c r="E1759" s="54">
        <f t="shared" ca="1" si="54"/>
        <v>0.66532621317368668</v>
      </c>
      <c r="F1759" s="71">
        <f t="shared" ca="1" si="55"/>
        <v>21.434979522358383</v>
      </c>
    </row>
    <row r="1760" spans="5:6" x14ac:dyDescent="0.25">
      <c r="E1760" s="54">
        <f t="shared" ca="1" si="54"/>
        <v>0.54562723326088447</v>
      </c>
      <c r="F1760" s="71">
        <f t="shared" ca="1" si="55"/>
        <v>12.886641339209596</v>
      </c>
    </row>
    <row r="1761" spans="5:6" x14ac:dyDescent="0.25">
      <c r="E1761" s="54">
        <f t="shared" ca="1" si="54"/>
        <v>0.35395280989514621</v>
      </c>
      <c r="F1761" s="71">
        <f t="shared" ca="1" si="55"/>
        <v>0.12038114251752674</v>
      </c>
    </row>
    <row r="1762" spans="5:6" x14ac:dyDescent="0.25">
      <c r="E1762" s="54">
        <f t="shared" ca="1" si="54"/>
        <v>0.73990498373322533</v>
      </c>
      <c r="F1762" s="71">
        <f t="shared" ca="1" si="55"/>
        <v>28.770018598621164</v>
      </c>
    </row>
    <row r="1763" spans="5:6" x14ac:dyDescent="0.25">
      <c r="E1763" s="54">
        <f t="shared" ca="1" si="54"/>
        <v>0.98123241492080571</v>
      </c>
      <c r="F1763" s="71">
        <f t="shared" ca="1" si="55"/>
        <v>348.81924931233402</v>
      </c>
    </row>
    <row r="1764" spans="5:6" x14ac:dyDescent="0.25">
      <c r="E1764" s="54">
        <f t="shared" ca="1" si="54"/>
        <v>8.4312494462943643E-3</v>
      </c>
      <c r="F1764" s="71">
        <f t="shared" ca="1" si="55"/>
        <v>-744.89509278085461</v>
      </c>
    </row>
    <row r="1765" spans="5:6" x14ac:dyDescent="0.25">
      <c r="E1765" s="54">
        <f t="shared" ca="1" si="54"/>
        <v>0.52402365285892993</v>
      </c>
      <c r="F1765" s="71">
        <f t="shared" ca="1" si="55"/>
        <v>11.512323167179558</v>
      </c>
    </row>
    <row r="1766" spans="5:6" x14ac:dyDescent="0.25">
      <c r="E1766" s="54">
        <f t="shared" ca="1" si="54"/>
        <v>0.70259495987556708</v>
      </c>
      <c r="F1766" s="71">
        <f t="shared" ca="1" si="55"/>
        <v>24.781452759411884</v>
      </c>
    </row>
    <row r="1767" spans="5:6" x14ac:dyDescent="0.25">
      <c r="E1767" s="54">
        <f t="shared" ca="1" si="54"/>
        <v>0.43156183662558212</v>
      </c>
      <c r="F1767" s="71">
        <f t="shared" ca="1" si="55"/>
        <v>5.6323945039359415</v>
      </c>
    </row>
    <row r="1768" spans="5:6" x14ac:dyDescent="0.25">
      <c r="E1768" s="54">
        <f t="shared" ca="1" si="54"/>
        <v>0.62373392149328</v>
      </c>
      <c r="F1768" s="71">
        <f t="shared" ca="1" si="55"/>
        <v>18.191225362185676</v>
      </c>
    </row>
    <row r="1769" spans="5:6" x14ac:dyDescent="0.25">
      <c r="E1769" s="54">
        <f t="shared" ca="1" si="54"/>
        <v>0.23104246961561958</v>
      </c>
      <c r="F1769" s="71">
        <f t="shared" ca="1" si="55"/>
        <v>-12.536328758641449</v>
      </c>
    </row>
    <row r="1770" spans="5:6" x14ac:dyDescent="0.25">
      <c r="E1770" s="54">
        <f t="shared" ca="1" si="54"/>
        <v>0.40338349709827315</v>
      </c>
      <c r="F1770" s="71">
        <f t="shared" ca="1" si="55"/>
        <v>3.7358411693486246</v>
      </c>
    </row>
    <row r="1771" spans="5:6" x14ac:dyDescent="0.25">
      <c r="E1771" s="54">
        <f t="shared" ca="1" si="54"/>
        <v>0.57959517849822717</v>
      </c>
      <c r="F1771" s="71">
        <f t="shared" ca="1" si="55"/>
        <v>15.108023540272274</v>
      </c>
    </row>
    <row r="1772" spans="5:6" x14ac:dyDescent="0.25">
      <c r="E1772" s="54">
        <f t="shared" ca="1" si="54"/>
        <v>0.35539081884136703</v>
      </c>
      <c r="F1772" s="71">
        <f t="shared" ca="1" si="55"/>
        <v>0.23253201998998208</v>
      </c>
    </row>
    <row r="1773" spans="5:6" x14ac:dyDescent="0.25">
      <c r="E1773" s="54">
        <f t="shared" ca="1" si="54"/>
        <v>0.36916376739994561</v>
      </c>
      <c r="F1773" s="71">
        <f t="shared" ca="1" si="55"/>
        <v>1.2827748019392686</v>
      </c>
    </row>
    <row r="1774" spans="5:6" x14ac:dyDescent="0.25">
      <c r="E1774" s="54">
        <f t="shared" ca="1" si="54"/>
        <v>0.32852992443566742</v>
      </c>
      <c r="F1774" s="71">
        <f t="shared" ca="1" si="55"/>
        <v>-1.952982688069909</v>
      </c>
    </row>
    <row r="1775" spans="5:6" x14ac:dyDescent="0.25">
      <c r="E1775" s="54">
        <f t="shared" ca="1" si="54"/>
        <v>0.7508350134133972</v>
      </c>
      <c r="F1775" s="71">
        <f t="shared" ca="1" si="55"/>
        <v>30.105207108398954</v>
      </c>
    </row>
    <row r="1776" spans="5:6" x14ac:dyDescent="0.25">
      <c r="E1776" s="54">
        <f t="shared" ca="1" si="54"/>
        <v>0.57506037596349013</v>
      </c>
      <c r="F1776" s="71">
        <f t="shared" ca="1" si="55"/>
        <v>14.80558754900493</v>
      </c>
    </row>
    <row r="1777" spans="5:6" x14ac:dyDescent="0.25">
      <c r="E1777" s="54">
        <f t="shared" ca="1" si="54"/>
        <v>9.0609881947014248E-2</v>
      </c>
      <c r="F1777" s="71">
        <f t="shared" ca="1" si="55"/>
        <v>-58.351359347828421</v>
      </c>
    </row>
    <row r="1778" spans="5:6" x14ac:dyDescent="0.25">
      <c r="E1778" s="54">
        <f t="shared" ca="1" si="54"/>
        <v>0.96852461545051682</v>
      </c>
      <c r="F1778" s="71">
        <f t="shared" ca="1" si="55"/>
        <v>211.59992030865448</v>
      </c>
    </row>
    <row r="1779" spans="5:6" x14ac:dyDescent="0.25">
      <c r="E1779" s="54">
        <f t="shared" ca="1" si="54"/>
        <v>0.3360316563477086</v>
      </c>
      <c r="F1779" s="71">
        <f t="shared" ca="1" si="55"/>
        <v>-1.3220468109887911</v>
      </c>
    </row>
    <row r="1780" spans="5:6" x14ac:dyDescent="0.25">
      <c r="E1780" s="54">
        <f t="shared" ca="1" si="54"/>
        <v>0.5395875597885984</v>
      </c>
      <c r="F1780" s="71">
        <f t="shared" ca="1" si="55"/>
        <v>12.500263909744866</v>
      </c>
    </row>
    <row r="1781" spans="5:6" x14ac:dyDescent="0.25">
      <c r="E1781" s="54">
        <f t="shared" ca="1" si="54"/>
        <v>0.14479436070123919</v>
      </c>
      <c r="F1781" s="71">
        <f t="shared" ca="1" si="55"/>
        <v>-30.891925103532209</v>
      </c>
    </row>
    <row r="1782" spans="5:6" x14ac:dyDescent="0.25">
      <c r="E1782" s="54">
        <f t="shared" ca="1" si="54"/>
        <v>0.80551251351738085</v>
      </c>
      <c r="F1782" s="71">
        <f t="shared" ca="1" si="55"/>
        <v>38.554741376027216</v>
      </c>
    </row>
    <row r="1783" spans="5:6" x14ac:dyDescent="0.25">
      <c r="E1783" s="54">
        <f t="shared" ca="1" si="54"/>
        <v>0.91801466084289129</v>
      </c>
      <c r="F1783" s="71">
        <f t="shared" ca="1" si="55"/>
        <v>85.925701470247716</v>
      </c>
    </row>
    <row r="1784" spans="5:6" x14ac:dyDescent="0.25">
      <c r="E1784" s="54">
        <f t="shared" ca="1" si="54"/>
        <v>9.8016374757295299E-2</v>
      </c>
      <c r="F1784" s="71">
        <f t="shared" ca="1" si="55"/>
        <v>-52.884403628373001</v>
      </c>
    </row>
    <row r="1785" spans="5:6" x14ac:dyDescent="0.25">
      <c r="E1785" s="54">
        <f t="shared" ca="1" si="54"/>
        <v>0.96803595763780126</v>
      </c>
      <c r="F1785" s="71">
        <f t="shared" ca="1" si="55"/>
        <v>208.49757480516419</v>
      </c>
    </row>
    <row r="1786" spans="5:6" x14ac:dyDescent="0.25">
      <c r="E1786" s="54">
        <f t="shared" ca="1" si="54"/>
        <v>0.89720188529482847</v>
      </c>
      <c r="F1786" s="71">
        <f t="shared" ca="1" si="55"/>
        <v>69.761010196446762</v>
      </c>
    </row>
    <row r="1787" spans="5:6" x14ac:dyDescent="0.25">
      <c r="E1787" s="54">
        <f t="shared" ca="1" si="54"/>
        <v>4.6815298779882331E-2</v>
      </c>
      <c r="F1787" s="71">
        <f t="shared" ca="1" si="55"/>
        <v>-125.00349848384423</v>
      </c>
    </row>
    <row r="1788" spans="5:6" x14ac:dyDescent="0.25">
      <c r="E1788" s="54">
        <f t="shared" ca="1" si="54"/>
        <v>0.1623423700895873</v>
      </c>
      <c r="F1788" s="71">
        <f t="shared" ca="1" si="55"/>
        <v>-25.7540897620881</v>
      </c>
    </row>
    <row r="1789" spans="5:6" x14ac:dyDescent="0.25">
      <c r="E1789" s="54">
        <f t="shared" ca="1" si="54"/>
        <v>1.1693946333488081E-2</v>
      </c>
      <c r="F1789" s="71">
        <f t="shared" ca="1" si="55"/>
        <v>-534.15620125863995</v>
      </c>
    </row>
    <row r="1790" spans="5:6" x14ac:dyDescent="0.25">
      <c r="E1790" s="54">
        <f t="shared" ca="1" si="54"/>
        <v>0.70514924765910614</v>
      </c>
      <c r="F1790" s="71">
        <f t="shared" ca="1" si="55"/>
        <v>25.031093838717325</v>
      </c>
    </row>
    <row r="1791" spans="5:6" x14ac:dyDescent="0.25">
      <c r="E1791" s="54">
        <f t="shared" ca="1" si="54"/>
        <v>0.10572549194225767</v>
      </c>
      <c r="F1791" s="71">
        <f t="shared" ca="1" si="55"/>
        <v>-47.98363802086422</v>
      </c>
    </row>
    <row r="1792" spans="5:6" x14ac:dyDescent="0.25">
      <c r="E1792" s="54">
        <f t="shared" ca="1" si="54"/>
        <v>0.61785609082950899</v>
      </c>
      <c r="F1792" s="71">
        <f t="shared" ca="1" si="55"/>
        <v>17.763150127595289</v>
      </c>
    </row>
    <row r="1793" spans="5:6" x14ac:dyDescent="0.25">
      <c r="E1793" s="54">
        <f t="shared" ca="1" si="54"/>
        <v>0.32017380567029408</v>
      </c>
      <c r="F1793" s="71">
        <f t="shared" ca="1" si="55"/>
        <v>-2.6770725701561187</v>
      </c>
    </row>
    <row r="1794" spans="5:6" x14ac:dyDescent="0.25">
      <c r="E1794" s="54">
        <f t="shared" ca="1" si="54"/>
        <v>6.4098888271648002E-2</v>
      </c>
      <c r="F1794" s="71">
        <f t="shared" ca="1" si="55"/>
        <v>-87.972252385275056</v>
      </c>
    </row>
    <row r="1795" spans="5:6" x14ac:dyDescent="0.25">
      <c r="E1795" s="54">
        <f t="shared" ca="1" si="54"/>
        <v>0.90075078008184195</v>
      </c>
      <c r="F1795" s="71">
        <f t="shared" ca="1" si="55"/>
        <v>72.051284991349519</v>
      </c>
    </row>
    <row r="1796" spans="5:6" x14ac:dyDescent="0.25">
      <c r="E1796" s="54">
        <f t="shared" ref="E1796:E1859" ca="1" si="56">RAND()</f>
        <v>0.3276538701154158</v>
      </c>
      <c r="F1796" s="71">
        <f t="shared" ref="F1796:F1859" ca="1" si="57">$C$3+$C$4*TAN(PI()*(E1796-0.5))</f>
        <v>-2.0278109794082884</v>
      </c>
    </row>
    <row r="1797" spans="5:6" x14ac:dyDescent="0.25">
      <c r="E1797" s="54">
        <f t="shared" ca="1" si="56"/>
        <v>2.7429229063154037E-2</v>
      </c>
      <c r="F1797" s="71">
        <f t="shared" ca="1" si="57"/>
        <v>-221.52063287879471</v>
      </c>
    </row>
    <row r="1798" spans="5:6" x14ac:dyDescent="0.25">
      <c r="E1798" s="54">
        <f t="shared" ca="1" si="56"/>
        <v>0.11120585772159874</v>
      </c>
      <c r="F1798" s="71">
        <f t="shared" ca="1" si="57"/>
        <v>-44.898699066371996</v>
      </c>
    </row>
    <row r="1799" spans="5:6" x14ac:dyDescent="0.25">
      <c r="E1799" s="54">
        <f t="shared" ca="1" si="56"/>
        <v>0.67535791280620416</v>
      </c>
      <c r="F1799" s="71">
        <f t="shared" ca="1" si="57"/>
        <v>22.286970353571078</v>
      </c>
    </row>
    <row r="1800" spans="5:6" x14ac:dyDescent="0.25">
      <c r="E1800" s="54">
        <f t="shared" ca="1" si="56"/>
        <v>0.81160834641515478</v>
      </c>
      <c r="F1800" s="71">
        <f t="shared" ca="1" si="57"/>
        <v>39.751363578156017</v>
      </c>
    </row>
    <row r="1801" spans="5:6" x14ac:dyDescent="0.25">
      <c r="E1801" s="54">
        <f t="shared" ca="1" si="56"/>
        <v>0.87380856451308175</v>
      </c>
      <c r="F1801" s="71">
        <f t="shared" ca="1" si="57"/>
        <v>57.777670006143367</v>
      </c>
    </row>
    <row r="1802" spans="5:6" x14ac:dyDescent="0.25">
      <c r="E1802" s="54">
        <f t="shared" ca="1" si="56"/>
        <v>0.24837561193781676</v>
      </c>
      <c r="F1802" s="71">
        <f t="shared" ca="1" si="57"/>
        <v>-10.205175449488948</v>
      </c>
    </row>
    <row r="1803" spans="5:6" x14ac:dyDescent="0.25">
      <c r="E1803" s="54">
        <f t="shared" ca="1" si="56"/>
        <v>0.4291416509416941</v>
      </c>
      <c r="F1803" s="71">
        <f t="shared" ca="1" si="57"/>
        <v>5.4728097438583729</v>
      </c>
    </row>
    <row r="1804" spans="5:6" x14ac:dyDescent="0.25">
      <c r="E1804" s="54">
        <f t="shared" ca="1" si="56"/>
        <v>0.26744727089344444</v>
      </c>
      <c r="F1804" s="71">
        <f t="shared" ca="1" si="57"/>
        <v>-7.9194659736531001</v>
      </c>
    </row>
    <row r="1805" spans="5:6" x14ac:dyDescent="0.25">
      <c r="E1805" s="54">
        <f t="shared" ca="1" si="56"/>
        <v>0.97281302389347402</v>
      </c>
      <c r="F1805" s="71">
        <f t="shared" ca="1" si="57"/>
        <v>243.59382917487733</v>
      </c>
    </row>
    <row r="1806" spans="5:6" x14ac:dyDescent="0.25">
      <c r="E1806" s="54">
        <f t="shared" ca="1" si="56"/>
        <v>5.9925758316611843E-2</v>
      </c>
      <c r="F1806" s="71">
        <f t="shared" ca="1" si="57"/>
        <v>-94.976688407812858</v>
      </c>
    </row>
    <row r="1807" spans="5:6" x14ac:dyDescent="0.25">
      <c r="E1807" s="54">
        <f t="shared" ca="1" si="56"/>
        <v>0.93863845961857917</v>
      </c>
      <c r="F1807" s="71">
        <f t="shared" ca="1" si="57"/>
        <v>112.46063983303583</v>
      </c>
    </row>
    <row r="1808" spans="5:6" x14ac:dyDescent="0.25">
      <c r="E1808" s="54">
        <f t="shared" ca="1" si="56"/>
        <v>0.86337131300956615</v>
      </c>
      <c r="F1808" s="71">
        <f t="shared" ca="1" si="57"/>
        <v>53.6975630935341</v>
      </c>
    </row>
    <row r="1809" spans="5:6" x14ac:dyDescent="0.25">
      <c r="E1809" s="54">
        <f t="shared" ca="1" si="56"/>
        <v>5.5871626540203834E-2</v>
      </c>
      <c r="F1809" s="71">
        <f t="shared" ca="1" si="57"/>
        <v>-102.77072075840294</v>
      </c>
    </row>
    <row r="1810" spans="5:6" x14ac:dyDescent="0.25">
      <c r="E1810" s="54">
        <f t="shared" ca="1" si="56"/>
        <v>0.57438763189511688</v>
      </c>
      <c r="F1810" s="71">
        <f t="shared" ca="1" si="57"/>
        <v>14.760900009876405</v>
      </c>
    </row>
    <row r="1811" spans="5:6" x14ac:dyDescent="0.25">
      <c r="E1811" s="54">
        <f t="shared" ca="1" si="56"/>
        <v>0.8362526882307183</v>
      </c>
      <c r="F1811" s="71">
        <f t="shared" ca="1" si="57"/>
        <v>45.38659476189865</v>
      </c>
    </row>
    <row r="1812" spans="5:6" x14ac:dyDescent="0.25">
      <c r="E1812" s="54">
        <f t="shared" ca="1" si="56"/>
        <v>0.15269213799337433</v>
      </c>
      <c r="F1812" s="71">
        <f t="shared" ca="1" si="57"/>
        <v>-28.444892968331281</v>
      </c>
    </row>
    <row r="1813" spans="5:6" x14ac:dyDescent="0.25">
      <c r="E1813" s="54">
        <f t="shared" ca="1" si="56"/>
        <v>0.23945357758310193</v>
      </c>
      <c r="F1813" s="71">
        <f t="shared" ca="1" si="57"/>
        <v>-11.371236924325132</v>
      </c>
    </row>
    <row r="1814" spans="5:6" x14ac:dyDescent="0.25">
      <c r="E1814" s="54">
        <f t="shared" ca="1" si="56"/>
        <v>3.6060214254913348E-2</v>
      </c>
      <c r="F1814" s="71">
        <f t="shared" ca="1" si="57"/>
        <v>-165.78764539826739</v>
      </c>
    </row>
    <row r="1815" spans="5:6" x14ac:dyDescent="0.25">
      <c r="E1815" s="54">
        <f t="shared" ca="1" si="56"/>
        <v>0.55317873608693247</v>
      </c>
      <c r="F1815" s="71">
        <f t="shared" ca="1" si="57"/>
        <v>13.372756101360773</v>
      </c>
    </row>
    <row r="1816" spans="5:6" x14ac:dyDescent="0.25">
      <c r="E1816" s="54">
        <f t="shared" ca="1" si="56"/>
        <v>0.86670350640849902</v>
      </c>
      <c r="F1816" s="71">
        <f t="shared" ca="1" si="57"/>
        <v>54.934730795614158</v>
      </c>
    </row>
    <row r="1817" spans="5:6" x14ac:dyDescent="0.25">
      <c r="E1817" s="54">
        <f t="shared" ca="1" si="56"/>
        <v>0.62873022303096149</v>
      </c>
      <c r="F1817" s="71">
        <f t="shared" ca="1" si="57"/>
        <v>18.560212859617593</v>
      </c>
    </row>
    <row r="1818" spans="5:6" x14ac:dyDescent="0.25">
      <c r="E1818" s="54">
        <f t="shared" ca="1" si="56"/>
        <v>0.48091997834179145</v>
      </c>
      <c r="F1818" s="71">
        <f t="shared" ca="1" si="57"/>
        <v>8.799729012715348</v>
      </c>
    </row>
    <row r="1819" spans="5:6" x14ac:dyDescent="0.25">
      <c r="E1819" s="54">
        <f t="shared" ca="1" si="56"/>
        <v>6.7393286923001838E-2</v>
      </c>
      <c r="F1819" s="71">
        <f t="shared" ca="1" si="57"/>
        <v>-83.047662874994955</v>
      </c>
    </row>
    <row r="1820" spans="5:6" x14ac:dyDescent="0.25">
      <c r="E1820" s="54">
        <f t="shared" ca="1" si="56"/>
        <v>0.42938686317775898</v>
      </c>
      <c r="F1820" s="71">
        <f t="shared" ca="1" si="57"/>
        <v>5.4890035031096946</v>
      </c>
    </row>
    <row r="1821" spans="5:6" x14ac:dyDescent="0.25">
      <c r="E1821" s="54">
        <f t="shared" ca="1" si="56"/>
        <v>0.70060331743278437</v>
      </c>
      <c r="F1821" s="71">
        <f t="shared" ca="1" si="57"/>
        <v>24.588848082529822</v>
      </c>
    </row>
    <row r="1822" spans="5:6" x14ac:dyDescent="0.25">
      <c r="E1822" s="54">
        <f t="shared" ca="1" si="56"/>
        <v>0.53110498049878041</v>
      </c>
      <c r="F1822" s="71">
        <f t="shared" ca="1" si="57"/>
        <v>11.960628245369417</v>
      </c>
    </row>
    <row r="1823" spans="5:6" x14ac:dyDescent="0.25">
      <c r="E1823" s="54">
        <f t="shared" ca="1" si="56"/>
        <v>9.9127039919302717E-2</v>
      </c>
      <c r="F1823" s="71">
        <f t="shared" ca="1" si="57"/>
        <v>-52.132955156953756</v>
      </c>
    </row>
    <row r="1824" spans="5:6" x14ac:dyDescent="0.25">
      <c r="E1824" s="54">
        <f t="shared" ca="1" si="56"/>
        <v>0.36077326519933084</v>
      </c>
      <c r="F1824" s="71">
        <f t="shared" ca="1" si="57"/>
        <v>0.64799078125437148</v>
      </c>
    </row>
    <row r="1825" spans="5:6" x14ac:dyDescent="0.25">
      <c r="E1825" s="54">
        <f t="shared" ca="1" si="56"/>
        <v>0.67995599155058706</v>
      </c>
      <c r="F1825" s="71">
        <f t="shared" ca="1" si="57"/>
        <v>22.688507524721093</v>
      </c>
    </row>
    <row r="1826" spans="5:6" x14ac:dyDescent="0.25">
      <c r="E1826" s="54">
        <f t="shared" ca="1" si="56"/>
        <v>0.29229864824404939</v>
      </c>
      <c r="F1826" s="71">
        <f t="shared" ca="1" si="57"/>
        <v>-5.2835470318029856</v>
      </c>
    </row>
    <row r="1827" spans="5:6" x14ac:dyDescent="0.25">
      <c r="E1827" s="54">
        <f t="shared" ca="1" si="56"/>
        <v>0.88127781295185936</v>
      </c>
      <c r="F1827" s="71">
        <f t="shared" ca="1" si="57"/>
        <v>61.112763602484812</v>
      </c>
    </row>
    <row r="1828" spans="5:6" x14ac:dyDescent="0.25">
      <c r="E1828" s="54">
        <f t="shared" ca="1" si="56"/>
        <v>0.80086744756596417</v>
      </c>
      <c r="F1828" s="71">
        <f t="shared" ca="1" si="57"/>
        <v>37.68598869637669</v>
      </c>
    </row>
    <row r="1829" spans="5:6" x14ac:dyDescent="0.25">
      <c r="E1829" s="54">
        <f t="shared" ca="1" si="56"/>
        <v>0.20593362424464534</v>
      </c>
      <c r="F1829" s="71">
        <f t="shared" ca="1" si="57"/>
        <v>-16.47541159613516</v>
      </c>
    </row>
    <row r="1830" spans="5:6" x14ac:dyDescent="0.25">
      <c r="E1830" s="54">
        <f t="shared" ca="1" si="56"/>
        <v>0.374304081773424</v>
      </c>
      <c r="F1830" s="71">
        <f t="shared" ca="1" si="57"/>
        <v>1.6644542386318957</v>
      </c>
    </row>
    <row r="1831" spans="5:6" x14ac:dyDescent="0.25">
      <c r="E1831" s="54">
        <f t="shared" ca="1" si="56"/>
        <v>0.27229547856129754</v>
      </c>
      <c r="F1831" s="71">
        <f t="shared" ca="1" si="57"/>
        <v>-7.3776553679384698</v>
      </c>
    </row>
    <row r="1832" spans="5:6" x14ac:dyDescent="0.25">
      <c r="E1832" s="54">
        <f t="shared" ca="1" si="56"/>
        <v>0.53181963913117103</v>
      </c>
      <c r="F1832" s="71">
        <f t="shared" ca="1" si="57"/>
        <v>12.005973156068261</v>
      </c>
    </row>
    <row r="1833" spans="5:6" x14ac:dyDescent="0.25">
      <c r="E1833" s="54">
        <f t="shared" ca="1" si="56"/>
        <v>0.51317813636172693</v>
      </c>
      <c r="F1833" s="71">
        <f t="shared" ca="1" si="57"/>
        <v>10.828480116686997</v>
      </c>
    </row>
    <row r="1834" spans="5:6" x14ac:dyDescent="0.25">
      <c r="E1834" s="54">
        <f t="shared" ca="1" si="56"/>
        <v>0.72309150403285705</v>
      </c>
      <c r="F1834" s="71">
        <f t="shared" ca="1" si="57"/>
        <v>26.875281518122286</v>
      </c>
    </row>
    <row r="1835" spans="5:6" x14ac:dyDescent="0.25">
      <c r="E1835" s="54">
        <f t="shared" ca="1" si="56"/>
        <v>1.7479089286382754E-2</v>
      </c>
      <c r="F1835" s="71">
        <f t="shared" ca="1" si="57"/>
        <v>-353.85177551301535</v>
      </c>
    </row>
    <row r="1836" spans="5:6" x14ac:dyDescent="0.25">
      <c r="E1836" s="54">
        <f t="shared" ca="1" si="56"/>
        <v>0.23878131716052231</v>
      </c>
      <c r="F1836" s="71">
        <f t="shared" ca="1" si="57"/>
        <v>-11.461910999611383</v>
      </c>
    </row>
    <row r="1837" spans="5:6" x14ac:dyDescent="0.25">
      <c r="E1837" s="54">
        <f t="shared" ca="1" si="56"/>
        <v>0.10978294360999818</v>
      </c>
      <c r="F1837" s="71">
        <f t="shared" ca="1" si="57"/>
        <v>-45.671219658709596</v>
      </c>
    </row>
    <row r="1838" spans="5:6" x14ac:dyDescent="0.25">
      <c r="E1838" s="54">
        <f t="shared" ca="1" si="56"/>
        <v>0.10789453807833305</v>
      </c>
      <c r="F1838" s="71">
        <f t="shared" ca="1" si="57"/>
        <v>-46.726654215749619</v>
      </c>
    </row>
    <row r="1839" spans="5:6" x14ac:dyDescent="0.25">
      <c r="E1839" s="54">
        <f t="shared" ca="1" si="56"/>
        <v>0.14930604084975074</v>
      </c>
      <c r="F1839" s="71">
        <f t="shared" ca="1" si="57"/>
        <v>-29.464673039344561</v>
      </c>
    </row>
    <row r="1840" spans="5:6" x14ac:dyDescent="0.25">
      <c r="E1840" s="54">
        <f t="shared" ca="1" si="56"/>
        <v>1.4539295997592405E-2</v>
      </c>
      <c r="F1840" s="71">
        <f t="shared" ca="1" si="57"/>
        <v>-427.55693146158092</v>
      </c>
    </row>
    <row r="1841" spans="5:6" x14ac:dyDescent="0.25">
      <c r="E1841" s="54">
        <f t="shared" ca="1" si="56"/>
        <v>0.76634421471163949</v>
      </c>
      <c r="F1841" s="71">
        <f t="shared" ca="1" si="57"/>
        <v>32.167050663836839</v>
      </c>
    </row>
    <row r="1842" spans="5:6" x14ac:dyDescent="0.25">
      <c r="E1842" s="54">
        <f t="shared" ca="1" si="56"/>
        <v>0.44006674389771738</v>
      </c>
      <c r="F1842" s="71">
        <f t="shared" ca="1" si="57"/>
        <v>6.1891420290025501</v>
      </c>
    </row>
    <row r="1843" spans="5:6" x14ac:dyDescent="0.25">
      <c r="E1843" s="54">
        <f t="shared" ca="1" si="56"/>
        <v>0.77892277439429403</v>
      </c>
      <c r="F1843" s="71">
        <f t="shared" ca="1" si="57"/>
        <v>34.009942422185105</v>
      </c>
    </row>
    <row r="1844" spans="5:6" x14ac:dyDescent="0.25">
      <c r="E1844" s="54">
        <f t="shared" ca="1" si="56"/>
        <v>0.24555999863706179</v>
      </c>
      <c r="F1844" s="71">
        <f t="shared" ca="1" si="57"/>
        <v>-10.565876961278505</v>
      </c>
    </row>
    <row r="1845" spans="5:6" x14ac:dyDescent="0.25">
      <c r="E1845" s="54">
        <f t="shared" ca="1" si="56"/>
        <v>4.5439198876789044E-2</v>
      </c>
      <c r="F1845" s="71">
        <f t="shared" ca="1" si="57"/>
        <v>-129.15068062319978</v>
      </c>
    </row>
    <row r="1846" spans="5:6" x14ac:dyDescent="0.25">
      <c r="E1846" s="54">
        <f t="shared" ca="1" si="56"/>
        <v>0.49370806371962972</v>
      </c>
      <c r="F1846" s="71">
        <f t="shared" ca="1" si="57"/>
        <v>9.6046144874198465</v>
      </c>
    </row>
    <row r="1847" spans="5:6" x14ac:dyDescent="0.25">
      <c r="E1847" s="54">
        <f t="shared" ca="1" si="56"/>
        <v>0.85032455676631846</v>
      </c>
      <c r="F1847" s="71">
        <f t="shared" ca="1" si="57"/>
        <v>49.35134969731395</v>
      </c>
    </row>
    <row r="1848" spans="5:6" x14ac:dyDescent="0.25">
      <c r="E1848" s="54">
        <f t="shared" ca="1" si="56"/>
        <v>0.16171097147564306</v>
      </c>
      <c r="F1848" s="71">
        <f t="shared" ca="1" si="57"/>
        <v>-25.921141371914146</v>
      </c>
    </row>
    <row r="1849" spans="5:6" x14ac:dyDescent="0.25">
      <c r="E1849" s="54">
        <f t="shared" ca="1" si="56"/>
        <v>0.48808409257326923</v>
      </c>
      <c r="F1849" s="71">
        <f t="shared" ca="1" si="57"/>
        <v>9.2509515236887729</v>
      </c>
    </row>
    <row r="1850" spans="5:6" x14ac:dyDescent="0.25">
      <c r="E1850" s="54">
        <f t="shared" ca="1" si="56"/>
        <v>0.64662747456902669</v>
      </c>
      <c r="F1850" s="71">
        <f t="shared" ca="1" si="57"/>
        <v>19.9250170897567</v>
      </c>
    </row>
    <row r="1851" spans="5:6" x14ac:dyDescent="0.25">
      <c r="E1851" s="54">
        <f t="shared" ca="1" si="56"/>
        <v>9.8164981840722088E-2</v>
      </c>
      <c r="F1851" s="71">
        <f t="shared" ca="1" si="57"/>
        <v>-52.782906090364023</v>
      </c>
    </row>
    <row r="1852" spans="5:6" x14ac:dyDescent="0.25">
      <c r="E1852" s="54">
        <f t="shared" ca="1" si="56"/>
        <v>0.15735553218486809</v>
      </c>
      <c r="F1852" s="71">
        <f t="shared" ca="1" si="57"/>
        <v>-27.106792850950065</v>
      </c>
    </row>
    <row r="1853" spans="5:6" x14ac:dyDescent="0.25">
      <c r="E1853" s="54">
        <f t="shared" ca="1" si="56"/>
        <v>0.69169736046019392</v>
      </c>
      <c r="F1853" s="71">
        <f t="shared" ca="1" si="57"/>
        <v>23.748458867639506</v>
      </c>
    </row>
    <row r="1854" spans="5:6" x14ac:dyDescent="0.25">
      <c r="E1854" s="54">
        <f t="shared" ca="1" si="56"/>
        <v>0.50497737448811753</v>
      </c>
      <c r="F1854" s="71">
        <f t="shared" ca="1" si="57"/>
        <v>10.312763154396256</v>
      </c>
    </row>
    <row r="1855" spans="5:6" x14ac:dyDescent="0.25">
      <c r="E1855" s="54">
        <f t="shared" ca="1" si="56"/>
        <v>0.56365574720302725</v>
      </c>
      <c r="F1855" s="71">
        <f t="shared" ca="1" si="57"/>
        <v>14.053793182237337</v>
      </c>
    </row>
    <row r="1856" spans="5:6" x14ac:dyDescent="0.25">
      <c r="E1856" s="54">
        <f t="shared" ca="1" si="56"/>
        <v>0.94716879013476252</v>
      </c>
      <c r="F1856" s="71">
        <f t="shared" ca="1" si="57"/>
        <v>129.39216742322117</v>
      </c>
    </row>
    <row r="1857" spans="5:6" x14ac:dyDescent="0.25">
      <c r="E1857" s="54">
        <f t="shared" ca="1" si="56"/>
        <v>0.67918202281297557</v>
      </c>
      <c r="F1857" s="71">
        <f t="shared" ca="1" si="57"/>
        <v>22.620409234347541</v>
      </c>
    </row>
    <row r="1858" spans="5:6" x14ac:dyDescent="0.25">
      <c r="E1858" s="54">
        <f t="shared" ca="1" si="56"/>
        <v>0.99273584689217087</v>
      </c>
      <c r="F1858" s="71">
        <f t="shared" ca="1" si="57"/>
        <v>886.23325418381671</v>
      </c>
    </row>
    <row r="1859" spans="5:6" x14ac:dyDescent="0.25">
      <c r="E1859" s="54">
        <f t="shared" ca="1" si="56"/>
        <v>0.71200806464307176</v>
      </c>
      <c r="F1859" s="71">
        <f t="shared" ca="1" si="57"/>
        <v>25.716671148286004</v>
      </c>
    </row>
    <row r="1860" spans="5:6" x14ac:dyDescent="0.25">
      <c r="E1860" s="54">
        <f t="shared" ref="E1860:E1923" ca="1" si="58">RAND()</f>
        <v>0.50712941258970146</v>
      </c>
      <c r="F1860" s="71">
        <f t="shared" ref="F1860:F1923" ca="1" si="59">$C$3+$C$4*TAN(PI()*(E1860-0.5))</f>
        <v>10.448029125875594</v>
      </c>
    </row>
    <row r="1861" spans="5:6" x14ac:dyDescent="0.25">
      <c r="E1861" s="54">
        <f t="shared" ca="1" si="58"/>
        <v>0.97147570701808283</v>
      </c>
      <c r="F1861" s="71">
        <f t="shared" ca="1" si="59"/>
        <v>232.58738753953193</v>
      </c>
    </row>
    <row r="1862" spans="5:6" x14ac:dyDescent="0.25">
      <c r="E1862" s="54">
        <f t="shared" ca="1" si="58"/>
        <v>0.12549621173389469</v>
      </c>
      <c r="F1862" s="71">
        <f t="shared" ca="1" si="59"/>
        <v>-38.072173270738112</v>
      </c>
    </row>
    <row r="1863" spans="5:6" x14ac:dyDescent="0.25">
      <c r="E1863" s="54">
        <f t="shared" ca="1" si="58"/>
        <v>0.12826552561629523</v>
      </c>
      <c r="F1863" s="71">
        <f t="shared" ca="1" si="59"/>
        <v>-36.917035982121959</v>
      </c>
    </row>
    <row r="1864" spans="5:6" x14ac:dyDescent="0.25">
      <c r="E1864" s="54">
        <f t="shared" ca="1" si="58"/>
        <v>0.36051010767409009</v>
      </c>
      <c r="F1864" s="71">
        <f t="shared" ca="1" si="59"/>
        <v>0.62783299924458547</v>
      </c>
    </row>
    <row r="1865" spans="5:6" x14ac:dyDescent="0.25">
      <c r="E1865" s="54">
        <f t="shared" ca="1" si="58"/>
        <v>0.71026502608319109</v>
      </c>
      <c r="F1865" s="71">
        <f t="shared" ca="1" si="59"/>
        <v>25.540278745293712</v>
      </c>
    </row>
    <row r="1866" spans="5:6" x14ac:dyDescent="0.25">
      <c r="E1866" s="54">
        <f t="shared" ca="1" si="58"/>
        <v>0.63058700964693737</v>
      </c>
      <c r="F1866" s="71">
        <f t="shared" ca="1" si="59"/>
        <v>18.698597565450022</v>
      </c>
    </row>
    <row r="1867" spans="5:6" x14ac:dyDescent="0.25">
      <c r="E1867" s="54">
        <f t="shared" ca="1" si="58"/>
        <v>0.10467553792564377</v>
      </c>
      <c r="F1867" s="71">
        <f t="shared" ca="1" si="59"/>
        <v>-48.610101132068799</v>
      </c>
    </row>
    <row r="1868" spans="5:6" x14ac:dyDescent="0.25">
      <c r="E1868" s="54">
        <f t="shared" ca="1" si="58"/>
        <v>0.60019415701241119</v>
      </c>
      <c r="F1868" s="71">
        <f t="shared" ca="1" si="59"/>
        <v>16.511883753289332</v>
      </c>
    </row>
    <row r="1869" spans="5:6" x14ac:dyDescent="0.25">
      <c r="E1869" s="54">
        <f t="shared" ca="1" si="58"/>
        <v>0.38320522244324573</v>
      </c>
      <c r="F1869" s="71">
        <f t="shared" ca="1" si="59"/>
        <v>2.313482328584513</v>
      </c>
    </row>
    <row r="1870" spans="5:6" x14ac:dyDescent="0.25">
      <c r="E1870" s="54">
        <f t="shared" ca="1" si="58"/>
        <v>0.9503592021873597</v>
      </c>
      <c r="F1870" s="71">
        <f t="shared" ca="1" si="59"/>
        <v>137.2039100690896</v>
      </c>
    </row>
    <row r="1871" spans="5:6" x14ac:dyDescent="0.25">
      <c r="E1871" s="54">
        <f t="shared" ca="1" si="58"/>
        <v>0.56311182227430445</v>
      </c>
      <c r="F1871" s="71">
        <f t="shared" ca="1" si="59"/>
        <v>14.018225607195328</v>
      </c>
    </row>
    <row r="1872" spans="5:6" x14ac:dyDescent="0.25">
      <c r="E1872" s="54">
        <f t="shared" ca="1" si="58"/>
        <v>0.70177962246320857</v>
      </c>
      <c r="F1872" s="71">
        <f t="shared" ca="1" si="59"/>
        <v>24.702390278927204</v>
      </c>
    </row>
    <row r="1873" spans="5:6" x14ac:dyDescent="0.25">
      <c r="E1873" s="54">
        <f t="shared" ca="1" si="58"/>
        <v>0.64188444705712344</v>
      </c>
      <c r="F1873" s="71">
        <f t="shared" ca="1" si="59"/>
        <v>19.556312769244535</v>
      </c>
    </row>
    <row r="1874" spans="5:6" x14ac:dyDescent="0.25">
      <c r="E1874" s="54">
        <f t="shared" ca="1" si="58"/>
        <v>0.45208071983594411</v>
      </c>
      <c r="F1874" s="71">
        <f t="shared" ca="1" si="59"/>
        <v>6.9661895580634798</v>
      </c>
    </row>
    <row r="1875" spans="5:6" x14ac:dyDescent="0.25">
      <c r="E1875" s="54">
        <f t="shared" ca="1" si="58"/>
        <v>0.71127403700590253</v>
      </c>
      <c r="F1875" s="71">
        <f t="shared" ca="1" si="59"/>
        <v>25.642204762355369</v>
      </c>
    </row>
    <row r="1876" spans="5:6" x14ac:dyDescent="0.25">
      <c r="E1876" s="54">
        <f t="shared" ca="1" si="58"/>
        <v>0.31418670305068697</v>
      </c>
      <c r="F1876" s="71">
        <f t="shared" ca="1" si="59"/>
        <v>-3.2108179732547288</v>
      </c>
    </row>
    <row r="1877" spans="5:6" x14ac:dyDescent="0.25">
      <c r="E1877" s="54">
        <f t="shared" ca="1" si="58"/>
        <v>0.94395720608892508</v>
      </c>
      <c r="F1877" s="71">
        <f t="shared" ca="1" si="59"/>
        <v>122.41910494367195</v>
      </c>
    </row>
    <row r="1878" spans="5:6" x14ac:dyDescent="0.25">
      <c r="E1878" s="54">
        <f t="shared" ca="1" si="58"/>
        <v>0.45309156366833414</v>
      </c>
      <c r="F1878" s="71">
        <f t="shared" ca="1" si="59"/>
        <v>7.0311331225338325</v>
      </c>
    </row>
    <row r="1879" spans="5:6" x14ac:dyDescent="0.25">
      <c r="E1879" s="54">
        <f t="shared" ca="1" si="58"/>
        <v>0.66858136245004063</v>
      </c>
      <c r="F1879" s="71">
        <f t="shared" ca="1" si="59"/>
        <v>21.707971519142539</v>
      </c>
    </row>
    <row r="1880" spans="5:6" x14ac:dyDescent="0.25">
      <c r="E1880" s="54">
        <f t="shared" ca="1" si="58"/>
        <v>6.1102849871914278E-2</v>
      </c>
      <c r="F1880" s="71">
        <f t="shared" ca="1" si="59"/>
        <v>-92.905339197824318</v>
      </c>
    </row>
    <row r="1881" spans="5:6" x14ac:dyDescent="0.25">
      <c r="E1881" s="54">
        <f t="shared" ca="1" si="58"/>
        <v>0.17053298863851341</v>
      </c>
      <c r="F1881" s="71">
        <f t="shared" ca="1" si="59"/>
        <v>-23.689279473487531</v>
      </c>
    </row>
    <row r="1882" spans="5:6" x14ac:dyDescent="0.25">
      <c r="E1882" s="54">
        <f t="shared" ca="1" si="58"/>
        <v>0.98266651091229562</v>
      </c>
      <c r="F1882" s="71">
        <f t="shared" ca="1" si="59"/>
        <v>376.91423407913811</v>
      </c>
    </row>
    <row r="1883" spans="5:6" x14ac:dyDescent="0.25">
      <c r="E1883" s="54">
        <f t="shared" ca="1" si="58"/>
        <v>0.31122737692886437</v>
      </c>
      <c r="F1883" s="71">
        <f t="shared" ca="1" si="59"/>
        <v>-3.4795441725428393</v>
      </c>
    </row>
    <row r="1884" spans="5:6" x14ac:dyDescent="0.25">
      <c r="E1884" s="54">
        <f t="shared" ca="1" si="58"/>
        <v>0.74002357418954445</v>
      </c>
      <c r="F1884" s="71">
        <f t="shared" ca="1" si="59"/>
        <v>28.784037708092079</v>
      </c>
    </row>
    <row r="1885" spans="5:6" x14ac:dyDescent="0.25">
      <c r="E1885" s="54">
        <f t="shared" ca="1" si="58"/>
        <v>0.12587096305802636</v>
      </c>
      <c r="F1885" s="71">
        <f t="shared" ca="1" si="59"/>
        <v>-37.91304221704064</v>
      </c>
    </row>
    <row r="1886" spans="5:6" x14ac:dyDescent="0.25">
      <c r="E1886" s="54">
        <f t="shared" ca="1" si="58"/>
        <v>0.43926970991172831</v>
      </c>
      <c r="F1886" s="71">
        <f t="shared" ca="1" si="59"/>
        <v>6.1372198230584036</v>
      </c>
    </row>
    <row r="1887" spans="5:6" x14ac:dyDescent="0.25">
      <c r="E1887" s="54">
        <f t="shared" ca="1" si="58"/>
        <v>0.71021475106454712</v>
      </c>
      <c r="F1887" s="71">
        <f t="shared" ca="1" si="59"/>
        <v>25.535213322914178</v>
      </c>
    </row>
    <row r="1888" spans="5:6" x14ac:dyDescent="0.25">
      <c r="E1888" s="54">
        <f t="shared" ca="1" si="58"/>
        <v>0.75434838708519381</v>
      </c>
      <c r="F1888" s="71">
        <f t="shared" ca="1" si="59"/>
        <v>30.554037531632005</v>
      </c>
    </row>
    <row r="1889" spans="5:6" x14ac:dyDescent="0.25">
      <c r="E1889" s="54">
        <f t="shared" ca="1" si="58"/>
        <v>0.8442287717868342</v>
      </c>
      <c r="F1889" s="71">
        <f t="shared" ca="1" si="59"/>
        <v>47.553124357929939</v>
      </c>
    </row>
    <row r="1890" spans="5:6" x14ac:dyDescent="0.25">
      <c r="E1890" s="54">
        <f t="shared" ca="1" si="58"/>
        <v>0.40417698503158739</v>
      </c>
      <c r="F1890" s="71">
        <f t="shared" ca="1" si="59"/>
        <v>3.7905457537854623</v>
      </c>
    </row>
    <row r="1891" spans="5:6" x14ac:dyDescent="0.25">
      <c r="E1891" s="54">
        <f t="shared" ca="1" si="58"/>
        <v>6.4125974341842862E-2</v>
      </c>
      <c r="F1891" s="71">
        <f t="shared" ca="1" si="59"/>
        <v>-87.929729528018967</v>
      </c>
    </row>
    <row r="1892" spans="5:6" x14ac:dyDescent="0.25">
      <c r="E1892" s="54">
        <f t="shared" ca="1" si="58"/>
        <v>0.56703098893668846</v>
      </c>
      <c r="F1892" s="71">
        <f t="shared" ca="1" si="59"/>
        <v>14.275062333218965</v>
      </c>
    </row>
    <row r="1893" spans="5:6" x14ac:dyDescent="0.25">
      <c r="E1893" s="54">
        <f t="shared" ca="1" si="58"/>
        <v>0.80000636253044444</v>
      </c>
      <c r="F1893" s="71">
        <f t="shared" ca="1" si="59"/>
        <v>37.528795545195329</v>
      </c>
    </row>
    <row r="1894" spans="5:6" x14ac:dyDescent="0.25">
      <c r="E1894" s="54">
        <f t="shared" ca="1" si="58"/>
        <v>0.99388156550164042</v>
      </c>
      <c r="F1894" s="71">
        <f t="shared" ca="1" si="59"/>
        <v>1050.3663983363217</v>
      </c>
    </row>
    <row r="1895" spans="5:6" x14ac:dyDescent="0.25">
      <c r="E1895" s="54">
        <f t="shared" ca="1" si="58"/>
        <v>0.56349050088313624</v>
      </c>
      <c r="F1895" s="71">
        <f t="shared" ca="1" si="59"/>
        <v>14.042985031231627</v>
      </c>
    </row>
    <row r="1896" spans="5:6" x14ac:dyDescent="0.25">
      <c r="E1896" s="54">
        <f t="shared" ca="1" si="58"/>
        <v>0.4467949371187645</v>
      </c>
      <c r="F1896" s="71">
        <f t="shared" ca="1" si="59"/>
        <v>6.6255426714240988</v>
      </c>
    </row>
    <row r="1897" spans="5:6" x14ac:dyDescent="0.25">
      <c r="E1897" s="54">
        <f t="shared" ca="1" si="58"/>
        <v>0.46559554641109291</v>
      </c>
      <c r="F1897" s="71">
        <f t="shared" ca="1" si="59"/>
        <v>7.8298470313963175</v>
      </c>
    </row>
    <row r="1898" spans="5:6" x14ac:dyDescent="0.25">
      <c r="E1898" s="54">
        <f t="shared" ca="1" si="58"/>
        <v>0.76350532796913106</v>
      </c>
      <c r="F1898" s="71">
        <f t="shared" ca="1" si="59"/>
        <v>31.773437685754704</v>
      </c>
    </row>
    <row r="1899" spans="5:6" x14ac:dyDescent="0.25">
      <c r="E1899" s="54">
        <f t="shared" ca="1" si="58"/>
        <v>3.9111311909007962E-2</v>
      </c>
      <c r="F1899" s="71">
        <f t="shared" ca="1" si="59"/>
        <v>-151.95129415850607</v>
      </c>
    </row>
    <row r="1900" spans="5:6" x14ac:dyDescent="0.25">
      <c r="E1900" s="54">
        <f t="shared" ca="1" si="58"/>
        <v>0.10909746800286235</v>
      </c>
      <c r="F1900" s="71">
        <f t="shared" ca="1" si="59"/>
        <v>-46.050275318132492</v>
      </c>
    </row>
    <row r="1901" spans="5:6" x14ac:dyDescent="0.25">
      <c r="E1901" s="54">
        <f t="shared" ca="1" si="58"/>
        <v>9.6984042191190167E-2</v>
      </c>
      <c r="F1901" s="71">
        <f t="shared" ca="1" si="59"/>
        <v>-53.597791154718699</v>
      </c>
    </row>
    <row r="1902" spans="5:6" x14ac:dyDescent="0.25">
      <c r="E1902" s="54">
        <f t="shared" ca="1" si="58"/>
        <v>2.1917979541763888E-2</v>
      </c>
      <c r="F1902" s="71">
        <f t="shared" ca="1" si="59"/>
        <v>-279.99630651424911</v>
      </c>
    </row>
    <row r="1903" spans="5:6" x14ac:dyDescent="0.25">
      <c r="E1903" s="54">
        <f t="shared" ca="1" si="58"/>
        <v>0.36661380693150736</v>
      </c>
      <c r="F1903" s="71">
        <f t="shared" ca="1" si="59"/>
        <v>1.0914463527606362</v>
      </c>
    </row>
    <row r="1904" spans="5:6" x14ac:dyDescent="0.25">
      <c r="E1904" s="54">
        <f t="shared" ca="1" si="58"/>
        <v>0.52687194030080475</v>
      </c>
      <c r="F1904" s="71">
        <f t="shared" ca="1" si="59"/>
        <v>11.692436297839674</v>
      </c>
    </row>
    <row r="1905" spans="5:6" x14ac:dyDescent="0.25">
      <c r="E1905" s="54">
        <f t="shared" ca="1" si="58"/>
        <v>0.81364265854495843</v>
      </c>
      <c r="F1905" s="71">
        <f t="shared" ca="1" si="59"/>
        <v>40.165977329759464</v>
      </c>
    </row>
    <row r="1906" spans="5:6" x14ac:dyDescent="0.25">
      <c r="E1906" s="54">
        <f t="shared" ca="1" si="58"/>
        <v>0.35977368687352929</v>
      </c>
      <c r="F1906" s="71">
        <f t="shared" ca="1" si="59"/>
        <v>0.57134021417769176</v>
      </c>
    </row>
    <row r="1907" spans="5:6" x14ac:dyDescent="0.25">
      <c r="E1907" s="54">
        <f t="shared" ca="1" si="58"/>
        <v>0.68596655727971756</v>
      </c>
      <c r="F1907" s="71">
        <f t="shared" ca="1" si="59"/>
        <v>23.224653550441921</v>
      </c>
    </row>
    <row r="1908" spans="5:6" x14ac:dyDescent="0.25">
      <c r="E1908" s="54">
        <f t="shared" ca="1" si="58"/>
        <v>0.51024002453412876</v>
      </c>
      <c r="F1908" s="71">
        <f t="shared" ca="1" si="59"/>
        <v>10.643621762068097</v>
      </c>
    </row>
    <row r="1909" spans="5:6" x14ac:dyDescent="0.25">
      <c r="E1909" s="54">
        <f t="shared" ca="1" si="58"/>
        <v>0.72399752873014112</v>
      </c>
      <c r="F1909" s="71">
        <f t="shared" ca="1" si="59"/>
        <v>26.972972246217829</v>
      </c>
    </row>
    <row r="1910" spans="5:6" x14ac:dyDescent="0.25">
      <c r="E1910" s="54">
        <f t="shared" ca="1" si="58"/>
        <v>0.41610769406903747</v>
      </c>
      <c r="F1910" s="71">
        <f t="shared" ca="1" si="59"/>
        <v>4.6033555131056589</v>
      </c>
    </row>
    <row r="1911" spans="5:6" x14ac:dyDescent="0.25">
      <c r="E1911" s="54">
        <f t="shared" ca="1" si="58"/>
        <v>9.7273535542915623E-2</v>
      </c>
      <c r="F1911" s="71">
        <f t="shared" ca="1" si="59"/>
        <v>-53.39625877987266</v>
      </c>
    </row>
    <row r="1912" spans="5:6" x14ac:dyDescent="0.25">
      <c r="E1912" s="54">
        <f t="shared" ca="1" si="58"/>
        <v>8.0274540325460442E-2</v>
      </c>
      <c r="F1912" s="71">
        <f t="shared" ca="1" si="59"/>
        <v>-67.616877172146047</v>
      </c>
    </row>
    <row r="1913" spans="5:6" x14ac:dyDescent="0.25">
      <c r="E1913" s="54">
        <f t="shared" ca="1" si="58"/>
        <v>9.618030391241672E-2</v>
      </c>
      <c r="F1913" s="71">
        <f t="shared" ca="1" si="59"/>
        <v>-54.16347921375737</v>
      </c>
    </row>
    <row r="1914" spans="5:6" x14ac:dyDescent="0.25">
      <c r="E1914" s="54">
        <f t="shared" ca="1" si="58"/>
        <v>0.15806096820991811</v>
      </c>
      <c r="F1914" s="71">
        <f t="shared" ca="1" si="59"/>
        <v>-26.910699629789619</v>
      </c>
    </row>
    <row r="1915" spans="5:6" x14ac:dyDescent="0.25">
      <c r="E1915" s="54">
        <f t="shared" ca="1" si="58"/>
        <v>3.8036245762148035E-2</v>
      </c>
      <c r="F1915" s="71">
        <f t="shared" ca="1" si="59"/>
        <v>-156.57448511706019</v>
      </c>
    </row>
    <row r="1916" spans="5:6" x14ac:dyDescent="0.25">
      <c r="E1916" s="54">
        <f t="shared" ca="1" si="58"/>
        <v>6.9666960060075223E-3</v>
      </c>
      <c r="F1916" s="71">
        <f t="shared" ca="1" si="59"/>
        <v>-903.65852250971659</v>
      </c>
    </row>
    <row r="1917" spans="5:6" x14ac:dyDescent="0.25">
      <c r="E1917" s="54">
        <f t="shared" ca="1" si="58"/>
        <v>5.2750733522164639E-2</v>
      </c>
      <c r="F1917" s="71">
        <f t="shared" ca="1" si="59"/>
        <v>-109.57769769304838</v>
      </c>
    </row>
    <row r="1918" spans="5:6" x14ac:dyDescent="0.25">
      <c r="E1918" s="54">
        <f t="shared" ca="1" si="58"/>
        <v>0.85207269296227817</v>
      </c>
      <c r="F1918" s="71">
        <f t="shared" ca="1" si="59"/>
        <v>49.892259414636101</v>
      </c>
    </row>
    <row r="1919" spans="5:6" x14ac:dyDescent="0.25">
      <c r="E1919" s="54">
        <f t="shared" ca="1" si="58"/>
        <v>0.71853639509311107</v>
      </c>
      <c r="F1919" s="71">
        <f t="shared" ca="1" si="59"/>
        <v>26.39112762737625</v>
      </c>
    </row>
    <row r="1920" spans="5:6" x14ac:dyDescent="0.25">
      <c r="E1920" s="54">
        <f t="shared" ca="1" si="58"/>
        <v>0.48850988832030051</v>
      </c>
      <c r="F1920" s="71">
        <f t="shared" ca="1" si="59"/>
        <v>9.2777412600964162</v>
      </c>
    </row>
    <row r="1921" spans="5:6" x14ac:dyDescent="0.25">
      <c r="E1921" s="54">
        <f t="shared" ca="1" si="58"/>
        <v>0.30334066223577305</v>
      </c>
      <c r="F1921" s="71">
        <f t="shared" ca="1" si="59"/>
        <v>-4.212567144437978</v>
      </c>
    </row>
    <row r="1922" spans="5:6" x14ac:dyDescent="0.25">
      <c r="E1922" s="54">
        <f t="shared" ca="1" si="58"/>
        <v>0.45932943240259727</v>
      </c>
      <c r="F1922" s="71">
        <f t="shared" ca="1" si="59"/>
        <v>7.4305955627163209</v>
      </c>
    </row>
    <row r="1923" spans="5:6" x14ac:dyDescent="0.25">
      <c r="E1923" s="54">
        <f t="shared" ca="1" si="58"/>
        <v>0.68814766973190922</v>
      </c>
      <c r="F1923" s="71">
        <f t="shared" ca="1" si="59"/>
        <v>23.422515747282123</v>
      </c>
    </row>
    <row r="1924" spans="5:6" x14ac:dyDescent="0.25">
      <c r="E1924" s="54">
        <f t="shared" ref="E1924:E1987" ca="1" si="60">RAND()</f>
        <v>0.168794180101286</v>
      </c>
      <c r="F1924" s="71">
        <f t="shared" ref="F1924:F1987" ca="1" si="61">$C$3+$C$4*TAN(PI()*(E1924-0.5))</f>
        <v>-24.112425145757641</v>
      </c>
    </row>
    <row r="1925" spans="5:6" x14ac:dyDescent="0.25">
      <c r="E1925" s="54">
        <f t="shared" ca="1" si="60"/>
        <v>0.52528535891021322</v>
      </c>
      <c r="F1925" s="71">
        <f t="shared" ca="1" si="61"/>
        <v>11.592076098770237</v>
      </c>
    </row>
    <row r="1926" spans="5:6" x14ac:dyDescent="0.25">
      <c r="E1926" s="54">
        <f t="shared" ca="1" si="60"/>
        <v>0.16474875441673809</v>
      </c>
      <c r="F1926" s="71">
        <f t="shared" ca="1" si="61"/>
        <v>-25.128129544722498</v>
      </c>
    </row>
    <row r="1927" spans="5:6" x14ac:dyDescent="0.25">
      <c r="E1927" s="54">
        <f t="shared" ca="1" si="60"/>
        <v>0.8855105537922876</v>
      </c>
      <c r="F1927" s="71">
        <f t="shared" ca="1" si="61"/>
        <v>63.186305287953843</v>
      </c>
    </row>
    <row r="1928" spans="5:6" x14ac:dyDescent="0.25">
      <c r="E1928" s="54">
        <f t="shared" ca="1" si="60"/>
        <v>0.44364275252839813</v>
      </c>
      <c r="F1928" s="71">
        <f t="shared" ca="1" si="61"/>
        <v>6.4214992920446781</v>
      </c>
    </row>
    <row r="1929" spans="5:6" x14ac:dyDescent="0.25">
      <c r="E1929" s="54">
        <f t="shared" ca="1" si="60"/>
        <v>0.83708678643936907</v>
      </c>
      <c r="F1929" s="71">
        <f t="shared" ca="1" si="61"/>
        <v>45.604076010884988</v>
      </c>
    </row>
    <row r="1930" spans="5:6" x14ac:dyDescent="0.25">
      <c r="E1930" s="54">
        <f t="shared" ca="1" si="60"/>
        <v>0.25627857565646139</v>
      </c>
      <c r="F1930" s="71">
        <f t="shared" ca="1" si="61"/>
        <v>-9.2261740604669455</v>
      </c>
    </row>
    <row r="1931" spans="5:6" x14ac:dyDescent="0.25">
      <c r="E1931" s="54">
        <f t="shared" ca="1" si="60"/>
        <v>0.27077277099127006</v>
      </c>
      <c r="F1931" s="71">
        <f t="shared" ca="1" si="61"/>
        <v>-7.5462621940978352</v>
      </c>
    </row>
    <row r="1932" spans="5:6" x14ac:dyDescent="0.25">
      <c r="E1932" s="54">
        <f t="shared" ca="1" si="60"/>
        <v>0.91824438061801983</v>
      </c>
      <c r="F1932" s="71">
        <f t="shared" ca="1" si="61"/>
        <v>86.14876194290791</v>
      </c>
    </row>
    <row r="1933" spans="5:6" x14ac:dyDescent="0.25">
      <c r="E1933" s="54">
        <f t="shared" ca="1" si="60"/>
        <v>0.45369276823935911</v>
      </c>
      <c r="F1933" s="71">
        <f t="shared" ca="1" si="61"/>
        <v>7.0697295281573984</v>
      </c>
    </row>
    <row r="1934" spans="5:6" x14ac:dyDescent="0.25">
      <c r="E1934" s="54">
        <f t="shared" ca="1" si="60"/>
        <v>1.1151544559815818E-2</v>
      </c>
      <c r="F1934" s="71">
        <f t="shared" ca="1" si="61"/>
        <v>-560.64677907329883</v>
      </c>
    </row>
    <row r="1935" spans="5:6" x14ac:dyDescent="0.25">
      <c r="E1935" s="54">
        <f t="shared" ca="1" si="60"/>
        <v>0.13490469128396188</v>
      </c>
      <c r="F1935" s="71">
        <f t="shared" ca="1" si="61"/>
        <v>-34.330475885873796</v>
      </c>
    </row>
    <row r="1936" spans="5:6" x14ac:dyDescent="0.25">
      <c r="E1936" s="54">
        <f t="shared" ca="1" si="60"/>
        <v>0.62578794516448211</v>
      </c>
      <c r="F1936" s="71">
        <f t="shared" ca="1" si="61"/>
        <v>18.342333193718755</v>
      </c>
    </row>
    <row r="1937" spans="5:6" x14ac:dyDescent="0.25">
      <c r="E1937" s="54">
        <f t="shared" ca="1" si="60"/>
        <v>0.62823179025624609</v>
      </c>
      <c r="F1937" s="71">
        <f t="shared" ca="1" si="61"/>
        <v>18.523183050271051</v>
      </c>
    </row>
    <row r="1938" spans="5:6" x14ac:dyDescent="0.25">
      <c r="E1938" s="54">
        <f t="shared" ca="1" si="60"/>
        <v>0.10531476580623744</v>
      </c>
      <c r="F1938" s="71">
        <f t="shared" ca="1" si="61"/>
        <v>-48.227268018689173</v>
      </c>
    </row>
    <row r="1939" spans="5:6" x14ac:dyDescent="0.25">
      <c r="E1939" s="54">
        <f t="shared" ca="1" si="60"/>
        <v>0.91298927916437655</v>
      </c>
      <c r="F1939" s="71">
        <f t="shared" ca="1" si="61"/>
        <v>81.334179156565739</v>
      </c>
    </row>
    <row r="1940" spans="5:6" x14ac:dyDescent="0.25">
      <c r="E1940" s="54">
        <f t="shared" ca="1" si="60"/>
        <v>4.4653949321654451E-2</v>
      </c>
      <c r="F1940" s="71">
        <f t="shared" ca="1" si="61"/>
        <v>-131.63094658959838</v>
      </c>
    </row>
    <row r="1941" spans="5:6" x14ac:dyDescent="0.25">
      <c r="E1941" s="54">
        <f t="shared" ca="1" si="60"/>
        <v>0.14692078899080441</v>
      </c>
      <c r="F1941" s="71">
        <f t="shared" ca="1" si="61"/>
        <v>-30.209104921102394</v>
      </c>
    </row>
    <row r="1942" spans="5:6" x14ac:dyDescent="0.25">
      <c r="E1942" s="54">
        <f t="shared" ca="1" si="60"/>
        <v>0.70584707728751894</v>
      </c>
      <c r="F1942" s="71">
        <f t="shared" ca="1" si="61"/>
        <v>25.09981880208715</v>
      </c>
    </row>
    <row r="1943" spans="5:6" x14ac:dyDescent="0.25">
      <c r="E1943" s="54">
        <f t="shared" ca="1" si="60"/>
        <v>0.47865858351743229</v>
      </c>
      <c r="F1943" s="71">
        <f t="shared" ca="1" si="61"/>
        <v>8.6570664131874171</v>
      </c>
    </row>
    <row r="1944" spans="5:6" x14ac:dyDescent="0.25">
      <c r="E1944" s="54">
        <f t="shared" ca="1" si="60"/>
        <v>0.49402456679669982</v>
      </c>
      <c r="F1944" s="71">
        <f t="shared" ca="1" si="61"/>
        <v>9.6245083498732455</v>
      </c>
    </row>
    <row r="1945" spans="5:6" x14ac:dyDescent="0.25">
      <c r="E1945" s="54">
        <f t="shared" ca="1" si="60"/>
        <v>0.62733255185782311</v>
      </c>
      <c r="F1945" s="71">
        <f t="shared" ca="1" si="61"/>
        <v>18.456501132729063</v>
      </c>
    </row>
    <row r="1946" spans="5:6" x14ac:dyDescent="0.25">
      <c r="E1946" s="54">
        <f t="shared" ca="1" si="60"/>
        <v>6.0499841851387792E-2</v>
      </c>
      <c r="F1946" s="71">
        <f t="shared" ca="1" si="61"/>
        <v>-93.956515843834353</v>
      </c>
    </row>
    <row r="1947" spans="5:6" x14ac:dyDescent="0.25">
      <c r="E1947" s="54">
        <f t="shared" ca="1" si="60"/>
        <v>0.38404572834515416</v>
      </c>
      <c r="F1947" s="71">
        <f t="shared" ca="1" si="61"/>
        <v>2.3740320198633524</v>
      </c>
    </row>
    <row r="1948" spans="5:6" x14ac:dyDescent="0.25">
      <c r="E1948" s="54">
        <f t="shared" ca="1" si="60"/>
        <v>0.95391833687759353</v>
      </c>
      <c r="F1948" s="71">
        <f t="shared" ca="1" si="61"/>
        <v>147.18386311896225</v>
      </c>
    </row>
    <row r="1949" spans="5:6" x14ac:dyDescent="0.25">
      <c r="E1949" s="54">
        <f t="shared" ca="1" si="60"/>
        <v>0.60350734895946889</v>
      </c>
      <c r="F1949" s="71">
        <f t="shared" ca="1" si="61"/>
        <v>16.742917916543931</v>
      </c>
    </row>
    <row r="1950" spans="5:6" x14ac:dyDescent="0.25">
      <c r="E1950" s="54">
        <f t="shared" ca="1" si="60"/>
        <v>0.14433520990858029</v>
      </c>
      <c r="F1950" s="71">
        <f t="shared" ca="1" si="61"/>
        <v>-31.041817412640206</v>
      </c>
    </row>
    <row r="1951" spans="5:6" x14ac:dyDescent="0.25">
      <c r="E1951" s="54">
        <f t="shared" ca="1" si="60"/>
        <v>0.93246045122367904</v>
      </c>
      <c r="F1951" s="71">
        <f t="shared" ca="1" si="61"/>
        <v>102.84000446454235</v>
      </c>
    </row>
    <row r="1952" spans="5:6" x14ac:dyDescent="0.25">
      <c r="E1952" s="54">
        <f t="shared" ca="1" si="60"/>
        <v>0.39668663379015867</v>
      </c>
      <c r="F1952" s="71">
        <f t="shared" ca="1" si="61"/>
        <v>3.2706530037812174</v>
      </c>
    </row>
    <row r="1953" spans="5:6" x14ac:dyDescent="0.25">
      <c r="E1953" s="54">
        <f t="shared" ca="1" si="60"/>
        <v>0.61818749219296132</v>
      </c>
      <c r="F1953" s="71">
        <f t="shared" ca="1" si="61"/>
        <v>17.787119641925756</v>
      </c>
    </row>
    <row r="1954" spans="5:6" x14ac:dyDescent="0.25">
      <c r="E1954" s="54">
        <f t="shared" ca="1" si="60"/>
        <v>0.37745137829148923</v>
      </c>
      <c r="F1954" s="71">
        <f t="shared" ca="1" si="61"/>
        <v>1.8956095880959651</v>
      </c>
    </row>
    <row r="1955" spans="5:6" x14ac:dyDescent="0.25">
      <c r="E1955" s="54">
        <f t="shared" ca="1" si="60"/>
        <v>0.99144570182386693</v>
      </c>
      <c r="F1955" s="71">
        <f t="shared" ca="1" si="61"/>
        <v>754.03123715223023</v>
      </c>
    </row>
    <row r="1956" spans="5:6" x14ac:dyDescent="0.25">
      <c r="E1956" s="54">
        <f t="shared" ca="1" si="60"/>
        <v>0.55317926782748006</v>
      </c>
      <c r="F1956" s="71">
        <f t="shared" ca="1" si="61"/>
        <v>13.372790461758626</v>
      </c>
    </row>
    <row r="1957" spans="5:6" x14ac:dyDescent="0.25">
      <c r="E1957" s="54">
        <f t="shared" ca="1" si="60"/>
        <v>0.60412326413906614</v>
      </c>
      <c r="F1957" s="71">
        <f t="shared" ca="1" si="61"/>
        <v>16.78604401970545</v>
      </c>
    </row>
    <row r="1958" spans="5:6" x14ac:dyDescent="0.25">
      <c r="E1958" s="54">
        <f t="shared" ca="1" si="60"/>
        <v>5.3894928214907045E-3</v>
      </c>
      <c r="F1958" s="71">
        <f t="shared" ca="1" si="61"/>
        <v>-1171.1110194654077</v>
      </c>
    </row>
    <row r="1959" spans="5:6" x14ac:dyDescent="0.25">
      <c r="E1959" s="54">
        <f t="shared" ca="1" si="60"/>
        <v>0.30704723757649033</v>
      </c>
      <c r="F1959" s="71">
        <f t="shared" ca="1" si="61"/>
        <v>-3.8649288780463653</v>
      </c>
    </row>
    <row r="1960" spans="5:6" x14ac:dyDescent="0.25">
      <c r="E1960" s="54">
        <f t="shared" ca="1" si="60"/>
        <v>0.37211686081075146</v>
      </c>
      <c r="F1960" s="71">
        <f t="shared" ca="1" si="61"/>
        <v>1.5026897313038692</v>
      </c>
    </row>
    <row r="1961" spans="5:6" x14ac:dyDescent="0.25">
      <c r="E1961" s="54">
        <f t="shared" ca="1" si="60"/>
        <v>0.92719533563247469</v>
      </c>
      <c r="F1961" s="71">
        <f t="shared" ca="1" si="61"/>
        <v>95.912006508546028</v>
      </c>
    </row>
    <row r="1962" spans="5:6" x14ac:dyDescent="0.25">
      <c r="E1962" s="54">
        <f t="shared" ca="1" si="60"/>
        <v>0.35072249686130619</v>
      </c>
      <c r="F1962" s="71">
        <f t="shared" ca="1" si="61"/>
        <v>-0.13339364132471943</v>
      </c>
    </row>
    <row r="1963" spans="5:6" x14ac:dyDescent="0.25">
      <c r="E1963" s="54">
        <f t="shared" ca="1" si="60"/>
        <v>0.82565190816453149</v>
      </c>
      <c r="F1963" s="71">
        <f t="shared" ca="1" si="61"/>
        <v>42.787573278339309</v>
      </c>
    </row>
    <row r="1964" spans="5:6" x14ac:dyDescent="0.25">
      <c r="E1964" s="54">
        <f t="shared" ca="1" si="60"/>
        <v>0.66265781527189827</v>
      </c>
      <c r="F1964" s="71">
        <f t="shared" ca="1" si="61"/>
        <v>21.213567516079365</v>
      </c>
    </row>
    <row r="1965" spans="5:6" x14ac:dyDescent="0.25">
      <c r="E1965" s="54">
        <f t="shared" ca="1" si="60"/>
        <v>0.74495951455906873</v>
      </c>
      <c r="F1965" s="71">
        <f t="shared" ca="1" si="61"/>
        <v>29.376416338320578</v>
      </c>
    </row>
    <row r="1966" spans="5:6" x14ac:dyDescent="0.25">
      <c r="E1966" s="54">
        <f t="shared" ca="1" si="60"/>
        <v>0.52022268169235464</v>
      </c>
      <c r="F1966" s="71">
        <f t="shared" ca="1" si="61"/>
        <v>11.272340850964062</v>
      </c>
    </row>
    <row r="1967" spans="5:6" x14ac:dyDescent="0.25">
      <c r="E1967" s="54">
        <f t="shared" ca="1" si="60"/>
        <v>0.25826657166129618</v>
      </c>
      <c r="F1967" s="71">
        <f t="shared" ca="1" si="61"/>
        <v>-8.9872652036128322</v>
      </c>
    </row>
    <row r="1968" spans="5:6" x14ac:dyDescent="0.25">
      <c r="E1968" s="54">
        <f t="shared" ca="1" si="60"/>
        <v>0.76283918101093062</v>
      </c>
      <c r="F1968" s="71">
        <f t="shared" ca="1" si="61"/>
        <v>31.68218310236346</v>
      </c>
    </row>
    <row r="1969" spans="5:6" x14ac:dyDescent="0.25">
      <c r="E1969" s="54">
        <f t="shared" ca="1" si="60"/>
        <v>0.92553976727673559</v>
      </c>
      <c r="F1969" s="71">
        <f t="shared" ca="1" si="61"/>
        <v>93.932745967301585</v>
      </c>
    </row>
    <row r="1970" spans="5:6" x14ac:dyDescent="0.25">
      <c r="E1970" s="54">
        <f t="shared" ca="1" si="60"/>
        <v>1.5383445222752368E-2</v>
      </c>
      <c r="F1970" s="71">
        <f t="shared" ca="1" si="61"/>
        <v>-403.51208819098099</v>
      </c>
    </row>
    <row r="1971" spans="5:6" x14ac:dyDescent="0.25">
      <c r="E1971" s="54">
        <f t="shared" ca="1" si="60"/>
        <v>0.4808515879398132</v>
      </c>
      <c r="F1971" s="71">
        <f t="shared" ca="1" si="61"/>
        <v>8.7954163848204718</v>
      </c>
    </row>
    <row r="1972" spans="5:6" x14ac:dyDescent="0.25">
      <c r="E1972" s="54">
        <f t="shared" ca="1" si="60"/>
        <v>0.11599707249627889</v>
      </c>
      <c r="F1972" s="71">
        <f t="shared" ca="1" si="61"/>
        <v>-42.431178833591652</v>
      </c>
    </row>
    <row r="1973" spans="5:6" x14ac:dyDescent="0.25">
      <c r="E1973" s="54">
        <f t="shared" ca="1" si="60"/>
        <v>0.65783276816881076</v>
      </c>
      <c r="F1973" s="71">
        <f t="shared" ca="1" si="61"/>
        <v>20.818425352181595</v>
      </c>
    </row>
    <row r="1974" spans="5:6" x14ac:dyDescent="0.25">
      <c r="E1974" s="54">
        <f t="shared" ca="1" si="60"/>
        <v>0.87420462386322029</v>
      </c>
      <c r="F1974" s="71">
        <f t="shared" ca="1" si="61"/>
        <v>57.94506644918166</v>
      </c>
    </row>
    <row r="1975" spans="5:6" x14ac:dyDescent="0.25">
      <c r="E1975" s="54">
        <f t="shared" ca="1" si="60"/>
        <v>0.72345487363171945</v>
      </c>
      <c r="F1975" s="71">
        <f t="shared" ca="1" si="61"/>
        <v>26.914404788315455</v>
      </c>
    </row>
    <row r="1976" spans="5:6" x14ac:dyDescent="0.25">
      <c r="E1976" s="54">
        <f t="shared" ca="1" si="60"/>
        <v>0.92464996192357518</v>
      </c>
      <c r="F1976" s="71">
        <f t="shared" ca="1" si="61"/>
        <v>92.904260015845054</v>
      </c>
    </row>
    <row r="1977" spans="5:6" x14ac:dyDescent="0.25">
      <c r="E1977" s="54">
        <f t="shared" ca="1" si="60"/>
        <v>0.61661704742895806</v>
      </c>
      <c r="F1977" s="71">
        <f t="shared" ca="1" si="61"/>
        <v>17.673703852601495</v>
      </c>
    </row>
    <row r="1978" spans="5:6" x14ac:dyDescent="0.25">
      <c r="E1978" s="54">
        <f t="shared" ca="1" si="60"/>
        <v>0.47899938910799045</v>
      </c>
      <c r="F1978" s="71">
        <f t="shared" ca="1" si="61"/>
        <v>8.6785748682155734</v>
      </c>
    </row>
    <row r="1979" spans="5:6" x14ac:dyDescent="0.25">
      <c r="E1979" s="54">
        <f t="shared" ca="1" si="60"/>
        <v>0.95243629800764174</v>
      </c>
      <c r="F1979" s="71">
        <f t="shared" ca="1" si="61"/>
        <v>142.84805762774715</v>
      </c>
    </row>
    <row r="1980" spans="5:6" x14ac:dyDescent="0.25">
      <c r="E1980" s="54">
        <f t="shared" ca="1" si="60"/>
        <v>0.10699864177033191</v>
      </c>
      <c r="F1980" s="71">
        <f t="shared" ca="1" si="61"/>
        <v>-47.239891040559208</v>
      </c>
    </row>
    <row r="1981" spans="5:6" x14ac:dyDescent="0.25">
      <c r="E1981" s="54">
        <f t="shared" ca="1" si="60"/>
        <v>0.34783352458373873</v>
      </c>
      <c r="F1981" s="71">
        <f t="shared" ca="1" si="61"/>
        <v>-0.36257191934000588</v>
      </c>
    </row>
    <row r="1982" spans="5:6" x14ac:dyDescent="0.25">
      <c r="E1982" s="54">
        <f t="shared" ca="1" si="60"/>
        <v>0.70351634468567359</v>
      </c>
      <c r="F1982" s="71">
        <f t="shared" ca="1" si="61"/>
        <v>24.87115966228178</v>
      </c>
    </row>
    <row r="1983" spans="5:6" x14ac:dyDescent="0.25">
      <c r="E1983" s="54">
        <f t="shared" ca="1" si="60"/>
        <v>0.74987123408048839</v>
      </c>
      <c r="F1983" s="71">
        <f t="shared" ca="1" si="61"/>
        <v>29.983825339583341</v>
      </c>
    </row>
    <row r="1984" spans="5:6" x14ac:dyDescent="0.25">
      <c r="E1984" s="54">
        <f t="shared" ca="1" si="60"/>
        <v>0.94372204008536131</v>
      </c>
      <c r="F1984" s="71">
        <f t="shared" ca="1" si="61"/>
        <v>121.93947362721104</v>
      </c>
    </row>
    <row r="1985" spans="5:6" x14ac:dyDescent="0.25">
      <c r="E1985" s="54">
        <f t="shared" ca="1" si="60"/>
        <v>0.69969373299560478</v>
      </c>
      <c r="F1985" s="71">
        <f t="shared" ca="1" si="61"/>
        <v>24.501469907761013</v>
      </c>
    </row>
    <row r="1986" spans="5:6" x14ac:dyDescent="0.25">
      <c r="E1986" s="54">
        <f t="shared" ca="1" si="60"/>
        <v>0.49003119846440768</v>
      </c>
      <c r="F1986" s="71">
        <f t="shared" ca="1" si="61"/>
        <v>9.3734368663972329</v>
      </c>
    </row>
    <row r="1987" spans="5:6" x14ac:dyDescent="0.25">
      <c r="E1987" s="54">
        <f t="shared" ca="1" si="60"/>
        <v>2.5165945799621614E-2</v>
      </c>
      <c r="F1987" s="71">
        <f t="shared" ca="1" si="61"/>
        <v>-242.44145081600323</v>
      </c>
    </row>
    <row r="1988" spans="5:6" x14ac:dyDescent="0.25">
      <c r="E1988" s="54">
        <f t="shared" ref="E1988:E2051" ca="1" si="62">RAND()</f>
        <v>4.6478489687796443E-2</v>
      </c>
      <c r="F1988" s="71">
        <f t="shared" ref="F1988:F2051" ca="1" si="63">$C$3+$C$4*TAN(PI()*(E1988-0.5))</f>
        <v>-125.99600923988405</v>
      </c>
    </row>
    <row r="1989" spans="5:6" x14ac:dyDescent="0.25">
      <c r="E1989" s="54">
        <f t="shared" ca="1" si="62"/>
        <v>0.70981546757007319</v>
      </c>
      <c r="F1989" s="71">
        <f t="shared" ca="1" si="63"/>
        <v>25.49502787905714</v>
      </c>
    </row>
    <row r="1990" spans="5:6" x14ac:dyDescent="0.25">
      <c r="E1990" s="54">
        <f t="shared" ca="1" si="62"/>
        <v>0.44943912090646476</v>
      </c>
      <c r="F1990" s="71">
        <f t="shared" ca="1" si="63"/>
        <v>6.7961759540787359</v>
      </c>
    </row>
    <row r="1991" spans="5:6" x14ac:dyDescent="0.25">
      <c r="E1991" s="54">
        <f t="shared" ca="1" si="62"/>
        <v>0.36904343521520111</v>
      </c>
      <c r="F1991" s="71">
        <f t="shared" ca="1" si="63"/>
        <v>1.2737762815086722</v>
      </c>
    </row>
    <row r="1992" spans="5:6" x14ac:dyDescent="0.25">
      <c r="E1992" s="54">
        <f t="shared" ca="1" si="62"/>
        <v>3.1386177672627413E-2</v>
      </c>
      <c r="F1992" s="71">
        <f t="shared" ca="1" si="63"/>
        <v>-192.17666142704661</v>
      </c>
    </row>
    <row r="1993" spans="5:6" x14ac:dyDescent="0.25">
      <c r="E1993" s="54">
        <f t="shared" ca="1" si="62"/>
        <v>0.52783713821621636</v>
      </c>
      <c r="F1993" s="71">
        <f t="shared" ca="1" si="63"/>
        <v>11.753531606545677</v>
      </c>
    </row>
    <row r="1994" spans="5:6" x14ac:dyDescent="0.25">
      <c r="E1994" s="54">
        <f t="shared" ca="1" si="62"/>
        <v>0.4854939106641023</v>
      </c>
      <c r="F1994" s="71">
        <f t="shared" ca="1" si="63"/>
        <v>9.0879240305878159</v>
      </c>
    </row>
    <row r="1995" spans="5:6" x14ac:dyDescent="0.25">
      <c r="E1995" s="54">
        <f t="shared" ca="1" si="62"/>
        <v>0.38383218420332033</v>
      </c>
      <c r="F1995" s="71">
        <f t="shared" ca="1" si="63"/>
        <v>2.358659979741466</v>
      </c>
    </row>
    <row r="1996" spans="5:6" x14ac:dyDescent="0.25">
      <c r="E1996" s="54">
        <f t="shared" ca="1" si="62"/>
        <v>0.4734764580717743</v>
      </c>
      <c r="F1996" s="71">
        <f t="shared" ca="1" si="63"/>
        <v>8.3296089392043697</v>
      </c>
    </row>
    <row r="1997" spans="5:6" x14ac:dyDescent="0.25">
      <c r="E1997" s="54">
        <f t="shared" ca="1" si="62"/>
        <v>0.80253085716839756</v>
      </c>
      <c r="F1997" s="71">
        <f t="shared" ca="1" si="63"/>
        <v>37.993008307294907</v>
      </c>
    </row>
    <row r="1998" spans="5:6" x14ac:dyDescent="0.25">
      <c r="E1998" s="54">
        <f t="shared" ca="1" si="62"/>
        <v>0.32842833864982302</v>
      </c>
      <c r="F1998" s="71">
        <f t="shared" ca="1" si="63"/>
        <v>-1.9616470095440661</v>
      </c>
    </row>
    <row r="1999" spans="5:6" x14ac:dyDescent="0.25">
      <c r="E1999" s="54">
        <f t="shared" ca="1" si="62"/>
        <v>0.97309793639238562</v>
      </c>
      <c r="F1999" s="71">
        <f t="shared" ca="1" si="63"/>
        <v>246.07976755198447</v>
      </c>
    </row>
    <row r="2000" spans="5:6" x14ac:dyDescent="0.25">
      <c r="E2000" s="54">
        <f t="shared" ca="1" si="62"/>
        <v>0.63540299034934555</v>
      </c>
      <c r="F2000" s="71">
        <f t="shared" ca="1" si="63"/>
        <v>19.060846406755257</v>
      </c>
    </row>
    <row r="2001" spans="5:6" x14ac:dyDescent="0.25">
      <c r="E2001" s="54">
        <f t="shared" ca="1" si="62"/>
        <v>0.157944887389739</v>
      </c>
      <c r="F2001" s="71">
        <f t="shared" ca="1" si="63"/>
        <v>-26.94285675202832</v>
      </c>
    </row>
    <row r="2002" spans="5:6" x14ac:dyDescent="0.25">
      <c r="E2002" s="54">
        <f t="shared" ca="1" si="62"/>
        <v>0.75185748464169333</v>
      </c>
      <c r="F2002" s="71">
        <f t="shared" ca="1" si="63"/>
        <v>30.234791183855311</v>
      </c>
    </row>
    <row r="2003" spans="5:6" x14ac:dyDescent="0.25">
      <c r="E2003" s="54">
        <f t="shared" ca="1" si="62"/>
        <v>0.55852078649221615</v>
      </c>
      <c r="F2003" s="71">
        <f t="shared" ca="1" si="63"/>
        <v>13.718964841131811</v>
      </c>
    </row>
    <row r="2004" spans="5:6" x14ac:dyDescent="0.25">
      <c r="E2004" s="54">
        <f t="shared" ca="1" si="62"/>
        <v>0.16478797187329319</v>
      </c>
      <c r="F2004" s="71">
        <f t="shared" ca="1" si="63"/>
        <v>-25.118065940997781</v>
      </c>
    </row>
    <row r="2005" spans="5:6" x14ac:dyDescent="0.25">
      <c r="E2005" s="54">
        <f t="shared" ca="1" si="62"/>
        <v>0.21894472087122019</v>
      </c>
      <c r="F2005" s="71">
        <f t="shared" ca="1" si="63"/>
        <v>-14.339693036868031</v>
      </c>
    </row>
    <row r="2006" spans="5:6" x14ac:dyDescent="0.25">
      <c r="E2006" s="54">
        <f t="shared" ca="1" si="62"/>
        <v>0.24271788728621402</v>
      </c>
      <c r="F2006" s="71">
        <f t="shared" ca="1" si="63"/>
        <v>-10.936689747615684</v>
      </c>
    </row>
    <row r="2007" spans="5:6" x14ac:dyDescent="0.25">
      <c r="E2007" s="54">
        <f t="shared" ca="1" si="62"/>
        <v>0.86808811150922138</v>
      </c>
      <c r="F2007" s="71">
        <f t="shared" ca="1" si="63"/>
        <v>55.46607141780644</v>
      </c>
    </row>
    <row r="2008" spans="5:6" x14ac:dyDescent="0.25">
      <c r="E2008" s="54">
        <f t="shared" ca="1" si="62"/>
        <v>0.82518240475923466</v>
      </c>
      <c r="F2008" s="71">
        <f t="shared" ca="1" si="63"/>
        <v>42.679053368789411</v>
      </c>
    </row>
    <row r="2009" spans="5:6" x14ac:dyDescent="0.25">
      <c r="E2009" s="54">
        <f t="shared" ca="1" si="62"/>
        <v>0.10097923202465009</v>
      </c>
      <c r="F2009" s="71">
        <f t="shared" ca="1" si="63"/>
        <v>-50.915393239724487</v>
      </c>
    </row>
    <row r="2010" spans="5:6" x14ac:dyDescent="0.25">
      <c r="E2010" s="54">
        <f t="shared" ca="1" si="62"/>
        <v>0.83362866115313761</v>
      </c>
      <c r="F2010" s="71">
        <f t="shared" ca="1" si="63"/>
        <v>44.715359619110075</v>
      </c>
    </row>
    <row r="2011" spans="5:6" x14ac:dyDescent="0.25">
      <c r="E2011" s="54">
        <f t="shared" ca="1" si="62"/>
        <v>0.78199229951609828</v>
      </c>
      <c r="F2011" s="71">
        <f t="shared" ca="1" si="63"/>
        <v>34.486289879756178</v>
      </c>
    </row>
    <row r="2012" spans="5:6" x14ac:dyDescent="0.25">
      <c r="E2012" s="54">
        <f t="shared" ca="1" si="62"/>
        <v>1.8262496110667326E-2</v>
      </c>
      <c r="F2012" s="71">
        <f t="shared" ca="1" si="63"/>
        <v>-338.21149042926345</v>
      </c>
    </row>
    <row r="2013" spans="5:6" x14ac:dyDescent="0.25">
      <c r="E2013" s="54">
        <f t="shared" ca="1" si="62"/>
        <v>0.4555782427531978</v>
      </c>
      <c r="F2013" s="71">
        <f t="shared" ca="1" si="63"/>
        <v>7.190636925727139</v>
      </c>
    </row>
    <row r="2014" spans="5:6" x14ac:dyDescent="0.25">
      <c r="E2014" s="54">
        <f t="shared" ca="1" si="62"/>
        <v>0.80505090157920112</v>
      </c>
      <c r="F2014" s="71">
        <f t="shared" ca="1" si="63"/>
        <v>38.466796890798229</v>
      </c>
    </row>
    <row r="2015" spans="5:6" x14ac:dyDescent="0.25">
      <c r="E2015" s="54">
        <f t="shared" ca="1" si="62"/>
        <v>0.35096188309523801</v>
      </c>
      <c r="F2015" s="71">
        <f t="shared" ca="1" si="63"/>
        <v>-0.11449849845329396</v>
      </c>
    </row>
    <row r="2016" spans="5:6" x14ac:dyDescent="0.25">
      <c r="E2016" s="54">
        <f t="shared" ca="1" si="62"/>
        <v>0.92067077150221077</v>
      </c>
      <c r="F2016" s="71">
        <f t="shared" ca="1" si="63"/>
        <v>88.581953994177951</v>
      </c>
    </row>
    <row r="2017" spans="5:6" x14ac:dyDescent="0.25">
      <c r="E2017" s="54">
        <f t="shared" ca="1" si="62"/>
        <v>0.47635028056265072</v>
      </c>
      <c r="F2017" s="71">
        <f t="shared" ca="1" si="63"/>
        <v>8.5113040140840184</v>
      </c>
    </row>
    <row r="2018" spans="5:6" x14ac:dyDescent="0.25">
      <c r="E2018" s="54">
        <f t="shared" ca="1" si="62"/>
        <v>0.97152966352130299</v>
      </c>
      <c r="F2018" s="71">
        <f t="shared" ca="1" si="63"/>
        <v>233.01149610238099</v>
      </c>
    </row>
    <row r="2019" spans="5:6" x14ac:dyDescent="0.25">
      <c r="E2019" s="54">
        <f t="shared" ca="1" si="62"/>
        <v>7.1373658015662089E-3</v>
      </c>
      <c r="F2019" s="71">
        <f t="shared" ca="1" si="63"/>
        <v>-881.80391454220762</v>
      </c>
    </row>
    <row r="2020" spans="5:6" x14ac:dyDescent="0.25">
      <c r="E2020" s="54">
        <f t="shared" ca="1" si="62"/>
        <v>0.51661165892809058</v>
      </c>
      <c r="F2020" s="71">
        <f t="shared" ca="1" si="63"/>
        <v>11.044689886047632</v>
      </c>
    </row>
    <row r="2021" spans="5:6" x14ac:dyDescent="0.25">
      <c r="E2021" s="54">
        <f t="shared" ca="1" si="62"/>
        <v>0.14370970569406527</v>
      </c>
      <c r="F2021" s="71">
        <f t="shared" ca="1" si="63"/>
        <v>-31.247450500880618</v>
      </c>
    </row>
    <row r="2022" spans="5:6" x14ac:dyDescent="0.25">
      <c r="E2022" s="54">
        <f t="shared" ca="1" si="62"/>
        <v>0.5988077917522775</v>
      </c>
      <c r="F2022" s="71">
        <f t="shared" ca="1" si="63"/>
        <v>16.415677230760629</v>
      </c>
    </row>
    <row r="2023" spans="5:6" x14ac:dyDescent="0.25">
      <c r="E2023" s="54">
        <f t="shared" ca="1" si="62"/>
        <v>0.24295899018412115</v>
      </c>
      <c r="F2023" s="71">
        <f t="shared" ca="1" si="63"/>
        <v>-10.904964798647363</v>
      </c>
    </row>
    <row r="2024" spans="5:6" x14ac:dyDescent="0.25">
      <c r="E2024" s="54">
        <f t="shared" ca="1" si="62"/>
        <v>0.52863806486767329</v>
      </c>
      <c r="F2024" s="71">
        <f t="shared" ca="1" si="63"/>
        <v>11.804253456569967</v>
      </c>
    </row>
    <row r="2025" spans="5:6" x14ac:dyDescent="0.25">
      <c r="E2025" s="54">
        <f t="shared" ca="1" si="62"/>
        <v>0.24157753375182078</v>
      </c>
      <c r="F2025" s="71">
        <f t="shared" ca="1" si="63"/>
        <v>-11.0874253439674</v>
      </c>
    </row>
    <row r="2026" spans="5:6" x14ac:dyDescent="0.25">
      <c r="E2026" s="54">
        <f t="shared" ca="1" si="62"/>
        <v>0.18577783493871547</v>
      </c>
      <c r="F2026" s="71">
        <f t="shared" ca="1" si="63"/>
        <v>-20.285552111870885</v>
      </c>
    </row>
    <row r="2027" spans="5:6" x14ac:dyDescent="0.25">
      <c r="E2027" s="54">
        <f t="shared" ca="1" si="62"/>
        <v>0.84482726856479817</v>
      </c>
      <c r="F2027" s="71">
        <f t="shared" ca="1" si="63"/>
        <v>47.723910897932193</v>
      </c>
    </row>
    <row r="2028" spans="5:6" x14ac:dyDescent="0.25">
      <c r="E2028" s="54">
        <f t="shared" ca="1" si="62"/>
        <v>0.64713991556622907</v>
      </c>
      <c r="F2028" s="71">
        <f t="shared" ca="1" si="63"/>
        <v>19.965175968394384</v>
      </c>
    </row>
    <row r="2029" spans="5:6" x14ac:dyDescent="0.25">
      <c r="E2029" s="54">
        <f t="shared" ca="1" si="62"/>
        <v>0.45944410266218527</v>
      </c>
      <c r="F2029" s="71">
        <f t="shared" ca="1" si="63"/>
        <v>7.43791908371362</v>
      </c>
    </row>
    <row r="2030" spans="5:6" x14ac:dyDescent="0.25">
      <c r="E2030" s="54">
        <f t="shared" ca="1" si="62"/>
        <v>0.15233113768199824</v>
      </c>
      <c r="F2030" s="71">
        <f t="shared" ca="1" si="63"/>
        <v>-28.551619724488987</v>
      </c>
    </row>
    <row r="2031" spans="5:6" x14ac:dyDescent="0.25">
      <c r="E2031" s="54">
        <f t="shared" ca="1" si="62"/>
        <v>0.98722609222384738</v>
      </c>
      <c r="F2031" s="71">
        <f t="shared" ca="1" si="63"/>
        <v>508.10754756914406</v>
      </c>
    </row>
    <row r="2032" spans="5:6" x14ac:dyDescent="0.25">
      <c r="E2032" s="54">
        <f t="shared" ca="1" si="62"/>
        <v>0.74284741223885264</v>
      </c>
      <c r="F2032" s="71">
        <f t="shared" ca="1" si="63"/>
        <v>29.120787685335696</v>
      </c>
    </row>
    <row r="2033" spans="5:6" x14ac:dyDescent="0.25">
      <c r="E2033" s="54">
        <f t="shared" ca="1" si="62"/>
        <v>0.29406046318973622</v>
      </c>
      <c r="F2033" s="71">
        <f t="shared" ca="1" si="63"/>
        <v>-5.1089416317045906</v>
      </c>
    </row>
    <row r="2034" spans="5:6" x14ac:dyDescent="0.25">
      <c r="E2034" s="54">
        <f t="shared" ca="1" si="62"/>
        <v>4.2902919324177891E-2</v>
      </c>
      <c r="F2034" s="71">
        <f t="shared" ca="1" si="63"/>
        <v>-137.48647295691558</v>
      </c>
    </row>
    <row r="2035" spans="5:6" x14ac:dyDescent="0.25">
      <c r="E2035" s="54">
        <f t="shared" ca="1" si="62"/>
        <v>0.32320777190025829</v>
      </c>
      <c r="F2035" s="71">
        <f t="shared" ca="1" si="63"/>
        <v>-2.4114501979410257</v>
      </c>
    </row>
    <row r="2036" spans="5:6" x14ac:dyDescent="0.25">
      <c r="E2036" s="54">
        <f t="shared" ca="1" si="62"/>
        <v>0.87575921030397463</v>
      </c>
      <c r="F2036" s="71">
        <f t="shared" ca="1" si="63"/>
        <v>58.611892040028621</v>
      </c>
    </row>
    <row r="2037" spans="5:6" x14ac:dyDescent="0.25">
      <c r="E2037" s="54">
        <f t="shared" ca="1" si="62"/>
        <v>0.231621951821531</v>
      </c>
      <c r="F2037" s="71">
        <f t="shared" ca="1" si="63"/>
        <v>-12.453857646770146</v>
      </c>
    </row>
    <row r="2038" spans="5:6" x14ac:dyDescent="0.25">
      <c r="E2038" s="54">
        <f t="shared" ca="1" si="62"/>
        <v>0.41080629484853992</v>
      </c>
      <c r="F2038" s="71">
        <f t="shared" ca="1" si="63"/>
        <v>4.2443596675756297</v>
      </c>
    </row>
    <row r="2039" spans="5:6" x14ac:dyDescent="0.25">
      <c r="E2039" s="54">
        <f t="shared" ca="1" si="62"/>
        <v>0.16121676899484749</v>
      </c>
      <c r="F2039" s="71">
        <f t="shared" ca="1" si="63"/>
        <v>-26.052727155045623</v>
      </c>
    </row>
    <row r="2040" spans="5:6" x14ac:dyDescent="0.25">
      <c r="E2040" s="54">
        <f t="shared" ca="1" si="62"/>
        <v>0.83608502859669753</v>
      </c>
      <c r="F2040" s="71">
        <f t="shared" ca="1" si="63"/>
        <v>45.343122782386629</v>
      </c>
    </row>
    <row r="2041" spans="5:6" x14ac:dyDescent="0.25">
      <c r="E2041" s="54">
        <f t="shared" ca="1" si="62"/>
        <v>0.76066006909522943</v>
      </c>
      <c r="F2041" s="71">
        <f t="shared" ca="1" si="63"/>
        <v>31.386536740703242</v>
      </c>
    </row>
    <row r="2042" spans="5:6" x14ac:dyDescent="0.25">
      <c r="E2042" s="54">
        <f t="shared" ca="1" si="62"/>
        <v>0.22222923539607065</v>
      </c>
      <c r="F2042" s="71">
        <f t="shared" ca="1" si="63"/>
        <v>-13.834005383276139</v>
      </c>
    </row>
    <row r="2043" spans="5:6" x14ac:dyDescent="0.25">
      <c r="E2043" s="54">
        <f t="shared" ca="1" si="62"/>
        <v>0.60864020394651297</v>
      </c>
      <c r="F2043" s="71">
        <f t="shared" ca="1" si="63"/>
        <v>17.104077985018659</v>
      </c>
    </row>
    <row r="2044" spans="5:6" x14ac:dyDescent="0.25">
      <c r="E2044" s="54">
        <f t="shared" ca="1" si="62"/>
        <v>0.67776259374159487</v>
      </c>
      <c r="F2044" s="71">
        <f t="shared" ca="1" si="63"/>
        <v>22.496060520067012</v>
      </c>
    </row>
    <row r="2045" spans="5:6" x14ac:dyDescent="0.25">
      <c r="E2045" s="54">
        <f t="shared" ca="1" si="62"/>
        <v>0.15124739414001465</v>
      </c>
      <c r="F2045" s="71">
        <f t="shared" ca="1" si="63"/>
        <v>-28.874842321080877</v>
      </c>
    </row>
    <row r="2046" spans="5:6" x14ac:dyDescent="0.25">
      <c r="E2046" s="54">
        <f t="shared" ca="1" si="62"/>
        <v>0.50183223978776803</v>
      </c>
      <c r="F2046" s="71">
        <f t="shared" ca="1" si="63"/>
        <v>10.115124292621763</v>
      </c>
    </row>
    <row r="2047" spans="5:6" x14ac:dyDescent="0.25">
      <c r="E2047" s="54">
        <f t="shared" ca="1" si="62"/>
        <v>0.7742476362333347</v>
      </c>
      <c r="F2047" s="71">
        <f t="shared" ca="1" si="63"/>
        <v>33.305222805074038</v>
      </c>
    </row>
    <row r="2048" spans="5:6" x14ac:dyDescent="0.25">
      <c r="E2048" s="54">
        <f t="shared" ca="1" si="62"/>
        <v>0.13703630163982838</v>
      </c>
      <c r="F2048" s="71">
        <f t="shared" ca="1" si="63"/>
        <v>-33.550104481442958</v>
      </c>
    </row>
    <row r="2049" spans="5:6" x14ac:dyDescent="0.25">
      <c r="E2049" s="54">
        <f t="shared" ca="1" si="62"/>
        <v>0.82301140270591833</v>
      </c>
      <c r="F2049" s="71">
        <f t="shared" ca="1" si="63"/>
        <v>42.183972421927777</v>
      </c>
    </row>
    <row r="2050" spans="5:6" x14ac:dyDescent="0.25">
      <c r="E2050" s="54">
        <f t="shared" ca="1" si="62"/>
        <v>0.65789567112047631</v>
      </c>
      <c r="F2050" s="71">
        <f t="shared" ca="1" si="63"/>
        <v>20.82353463650761</v>
      </c>
    </row>
    <row r="2051" spans="5:6" x14ac:dyDescent="0.25">
      <c r="E2051" s="54">
        <f t="shared" ca="1" si="62"/>
        <v>0.89898444615152318</v>
      </c>
      <c r="F2051" s="71">
        <f t="shared" ca="1" si="63"/>
        <v>70.89194820787705</v>
      </c>
    </row>
    <row r="2052" spans="5:6" x14ac:dyDescent="0.25">
      <c r="E2052" s="54">
        <f t="shared" ref="E2052:E2115" ca="1" si="64">RAND()</f>
        <v>0.19912037316861098</v>
      </c>
      <c r="F2052" s="71">
        <f t="shared" ref="F2052:F2115" ca="1" si="65">$C$3+$C$4*TAN(PI()*(E2052-0.5))</f>
        <v>-17.688220489424392</v>
      </c>
    </row>
    <row r="2053" spans="5:6" x14ac:dyDescent="0.25">
      <c r="E2053" s="54">
        <f t="shared" ca="1" si="64"/>
        <v>0.82598077634329659</v>
      </c>
      <c r="F2053" s="71">
        <f t="shared" ca="1" si="65"/>
        <v>42.863900150877882</v>
      </c>
    </row>
    <row r="2054" spans="5:6" x14ac:dyDescent="0.25">
      <c r="E2054" s="54">
        <f t="shared" ca="1" si="64"/>
        <v>0.11388710331069418</v>
      </c>
      <c r="F2054" s="71">
        <f t="shared" ca="1" si="65"/>
        <v>-43.493344654337008</v>
      </c>
    </row>
    <row r="2055" spans="5:6" x14ac:dyDescent="0.25">
      <c r="E2055" s="54">
        <f t="shared" ca="1" si="64"/>
        <v>0.95067618535945619</v>
      </c>
      <c r="F2055" s="71">
        <f t="shared" ca="1" si="65"/>
        <v>138.03475897485518</v>
      </c>
    </row>
    <row r="2056" spans="5:6" x14ac:dyDescent="0.25">
      <c r="E2056" s="54">
        <f t="shared" ca="1" si="64"/>
        <v>6.7929167101922205E-2</v>
      </c>
      <c r="F2056" s="71">
        <f t="shared" ca="1" si="65"/>
        <v>-82.29113376678292</v>
      </c>
    </row>
    <row r="2057" spans="5:6" x14ac:dyDescent="0.25">
      <c r="E2057" s="54">
        <f t="shared" ca="1" si="64"/>
        <v>0.17587853150051802</v>
      </c>
      <c r="F2057" s="71">
        <f t="shared" ca="1" si="65"/>
        <v>-22.43574639492158</v>
      </c>
    </row>
    <row r="2058" spans="5:6" x14ac:dyDescent="0.25">
      <c r="E2058" s="54">
        <f t="shared" ca="1" si="64"/>
        <v>6.8253097735939572E-2</v>
      </c>
      <c r="F2058" s="71">
        <f t="shared" ca="1" si="65"/>
        <v>-81.839498399678078</v>
      </c>
    </row>
    <row r="2059" spans="5:6" x14ac:dyDescent="0.25">
      <c r="E2059" s="54">
        <f t="shared" ca="1" si="64"/>
        <v>0.70723370751942571</v>
      </c>
      <c r="F2059" s="71">
        <f t="shared" ca="1" si="65"/>
        <v>25.237057561431726</v>
      </c>
    </row>
    <row r="2060" spans="5:6" x14ac:dyDescent="0.25">
      <c r="E2060" s="54">
        <f t="shared" ca="1" si="64"/>
        <v>7.13492805462691E-2</v>
      </c>
      <c r="F2060" s="71">
        <f t="shared" ca="1" si="65"/>
        <v>-77.726449966017711</v>
      </c>
    </row>
    <row r="2061" spans="5:6" x14ac:dyDescent="0.25">
      <c r="E2061" s="54">
        <f t="shared" ca="1" si="64"/>
        <v>0.24551334254820156</v>
      </c>
      <c r="F2061" s="71">
        <f t="shared" ca="1" si="65"/>
        <v>-10.571909080493377</v>
      </c>
    </row>
    <row r="2062" spans="5:6" x14ac:dyDescent="0.25">
      <c r="E2062" s="54">
        <f t="shared" ca="1" si="64"/>
        <v>0.38657397260723603</v>
      </c>
      <c r="F2062" s="71">
        <f t="shared" ca="1" si="65"/>
        <v>2.5554362952049212</v>
      </c>
    </row>
    <row r="2063" spans="5:6" x14ac:dyDescent="0.25">
      <c r="E2063" s="54">
        <f t="shared" ca="1" si="64"/>
        <v>0.31241313690326322</v>
      </c>
      <c r="F2063" s="71">
        <f t="shared" ca="1" si="65"/>
        <v>-3.3714686580269841</v>
      </c>
    </row>
    <row r="2064" spans="5:6" x14ac:dyDescent="0.25">
      <c r="E2064" s="54">
        <f t="shared" ca="1" si="64"/>
        <v>0.84942408986609463</v>
      </c>
      <c r="F2064" s="71">
        <f t="shared" ca="1" si="65"/>
        <v>49.077264872011327</v>
      </c>
    </row>
    <row r="2065" spans="5:6" x14ac:dyDescent="0.25">
      <c r="E2065" s="54">
        <f t="shared" ca="1" si="64"/>
        <v>0.99807997835784934</v>
      </c>
      <c r="F2065" s="71">
        <f t="shared" ca="1" si="65"/>
        <v>3325.6503938340647</v>
      </c>
    </row>
    <row r="2066" spans="5:6" x14ac:dyDescent="0.25">
      <c r="E2066" s="54">
        <f t="shared" ca="1" si="64"/>
        <v>0.71440715156752799</v>
      </c>
      <c r="F2066" s="71">
        <f t="shared" ca="1" si="65"/>
        <v>25.961954192748944</v>
      </c>
    </row>
    <row r="2067" spans="5:6" x14ac:dyDescent="0.25">
      <c r="E2067" s="54">
        <f t="shared" ca="1" si="64"/>
        <v>0.53246702267345025</v>
      </c>
      <c r="F2067" s="71">
        <f t="shared" ca="1" si="65"/>
        <v>12.047067099412351</v>
      </c>
    </row>
    <row r="2068" spans="5:6" x14ac:dyDescent="0.25">
      <c r="E2068" s="54">
        <f t="shared" ca="1" si="64"/>
        <v>0.4410747734264181</v>
      </c>
      <c r="F2068" s="71">
        <f t="shared" ca="1" si="65"/>
        <v>6.2547385573793735</v>
      </c>
    </row>
    <row r="2069" spans="5:6" x14ac:dyDescent="0.25">
      <c r="E2069" s="54">
        <f t="shared" ca="1" si="64"/>
        <v>0.11389900548918941</v>
      </c>
      <c r="F2069" s="71">
        <f t="shared" ca="1" si="65"/>
        <v>-43.487247525994697</v>
      </c>
    </row>
    <row r="2070" spans="5:6" x14ac:dyDescent="0.25">
      <c r="E2070" s="54">
        <f t="shared" ca="1" si="64"/>
        <v>0.88929055762511711</v>
      </c>
      <c r="F2070" s="71">
        <f t="shared" ca="1" si="65"/>
        <v>65.166045980513047</v>
      </c>
    </row>
    <row r="2071" spans="5:6" x14ac:dyDescent="0.25">
      <c r="E2071" s="54">
        <f t="shared" ca="1" si="64"/>
        <v>0.51935404494834425</v>
      </c>
      <c r="F2071" s="71">
        <f t="shared" ca="1" si="65"/>
        <v>11.217551286029346</v>
      </c>
    </row>
    <row r="2072" spans="5:6" x14ac:dyDescent="0.25">
      <c r="E2072" s="54">
        <f t="shared" ca="1" si="64"/>
        <v>0.65073391143350678</v>
      </c>
      <c r="F2072" s="71">
        <f t="shared" ca="1" si="65"/>
        <v>20.248662110933402</v>
      </c>
    </row>
    <row r="2073" spans="5:6" x14ac:dyDescent="0.25">
      <c r="E2073" s="54">
        <f t="shared" ca="1" si="64"/>
        <v>0.98657071004365426</v>
      </c>
      <c r="F2073" s="71">
        <f t="shared" ca="1" si="65"/>
        <v>483.77189277094703</v>
      </c>
    </row>
    <row r="2074" spans="5:6" x14ac:dyDescent="0.25">
      <c r="E2074" s="54">
        <f t="shared" ca="1" si="64"/>
        <v>0.72806605649858469</v>
      </c>
      <c r="F2074" s="71">
        <f t="shared" ca="1" si="65"/>
        <v>27.4175602310629</v>
      </c>
    </row>
    <row r="2075" spans="5:6" x14ac:dyDescent="0.25">
      <c r="E2075" s="54">
        <f t="shared" ca="1" si="64"/>
        <v>0.59567682160219371</v>
      </c>
      <c r="F2075" s="71">
        <f t="shared" ca="1" si="65"/>
        <v>16.199384650909657</v>
      </c>
    </row>
    <row r="2076" spans="5:6" x14ac:dyDescent="0.25">
      <c r="E2076" s="54">
        <f t="shared" ca="1" si="64"/>
        <v>0.63129171181799804</v>
      </c>
      <c r="F2076" s="71">
        <f t="shared" ca="1" si="65"/>
        <v>18.751301898059438</v>
      </c>
    </row>
    <row r="2077" spans="5:6" x14ac:dyDescent="0.25">
      <c r="E2077" s="54">
        <f t="shared" ca="1" si="64"/>
        <v>0.30520358053324548</v>
      </c>
      <c r="F2077" s="71">
        <f t="shared" ca="1" si="65"/>
        <v>-4.0371344542026257</v>
      </c>
    </row>
    <row r="2078" spans="5:6" x14ac:dyDescent="0.25">
      <c r="E2078" s="54">
        <f t="shared" ca="1" si="64"/>
        <v>0.43739508980674269</v>
      </c>
      <c r="F2078" s="71">
        <f t="shared" ca="1" si="65"/>
        <v>6.0148996929085543</v>
      </c>
    </row>
    <row r="2079" spans="5:6" x14ac:dyDescent="0.25">
      <c r="E2079" s="54">
        <f t="shared" ca="1" si="64"/>
        <v>0.92575224011924362</v>
      </c>
      <c r="F2079" s="71">
        <f t="shared" ca="1" si="65"/>
        <v>94.181912205224819</v>
      </c>
    </row>
    <row r="2080" spans="5:6" x14ac:dyDescent="0.25">
      <c r="E2080" s="54">
        <f t="shared" ca="1" si="64"/>
        <v>0.40266394023802654</v>
      </c>
      <c r="F2080" s="71">
        <f t="shared" ca="1" si="65"/>
        <v>3.6861596455975123</v>
      </c>
    </row>
    <row r="2081" spans="5:6" x14ac:dyDescent="0.25">
      <c r="E2081" s="54">
        <f t="shared" ca="1" si="64"/>
        <v>0.37799063862628135</v>
      </c>
      <c r="F2081" s="71">
        <f t="shared" ca="1" si="65"/>
        <v>1.9350289311963973</v>
      </c>
    </row>
    <row r="2082" spans="5:6" x14ac:dyDescent="0.25">
      <c r="E2082" s="54">
        <f t="shared" ca="1" si="64"/>
        <v>0.85656254560135126</v>
      </c>
      <c r="F2082" s="71">
        <f t="shared" ca="1" si="65"/>
        <v>51.337473926059268</v>
      </c>
    </row>
    <row r="2083" spans="5:6" x14ac:dyDescent="0.25">
      <c r="E2083" s="54">
        <f t="shared" ca="1" si="64"/>
        <v>0.56925368980239144</v>
      </c>
      <c r="F2083" s="71">
        <f t="shared" ca="1" si="65"/>
        <v>14.421320386051212</v>
      </c>
    </row>
    <row r="2084" spans="5:6" x14ac:dyDescent="0.25">
      <c r="E2084" s="54">
        <f t="shared" ca="1" si="64"/>
        <v>0.14338781070712225</v>
      </c>
      <c r="F2084" s="71">
        <f t="shared" ca="1" si="65"/>
        <v>-31.353923574875921</v>
      </c>
    </row>
    <row r="2085" spans="5:6" x14ac:dyDescent="0.25">
      <c r="E2085" s="54">
        <f t="shared" ca="1" si="64"/>
        <v>0.67106896496717505</v>
      </c>
      <c r="F2085" s="71">
        <f t="shared" ca="1" si="65"/>
        <v>21.918803938391804</v>
      </c>
    </row>
    <row r="2086" spans="5:6" x14ac:dyDescent="0.25">
      <c r="E2086" s="54">
        <f t="shared" ca="1" si="64"/>
        <v>0.94910396876738468</v>
      </c>
      <c r="F2086" s="71">
        <f t="shared" ca="1" si="65"/>
        <v>134.01461446752506</v>
      </c>
    </row>
    <row r="2087" spans="5:6" x14ac:dyDescent="0.25">
      <c r="E2087" s="54">
        <f t="shared" ca="1" si="64"/>
        <v>8.1678142890671213E-2</v>
      </c>
      <c r="F2087" s="71">
        <f t="shared" ca="1" si="65"/>
        <v>-66.22426916279646</v>
      </c>
    </row>
    <row r="2088" spans="5:6" x14ac:dyDescent="0.25">
      <c r="E2088" s="54">
        <f t="shared" ca="1" si="64"/>
        <v>0.54116302113114556</v>
      </c>
      <c r="F2088" s="71">
        <f t="shared" ca="1" si="65"/>
        <v>12.600863164472472</v>
      </c>
    </row>
    <row r="2089" spans="5:6" x14ac:dyDescent="0.25">
      <c r="E2089" s="54">
        <f t="shared" ca="1" si="64"/>
        <v>0.6746159159883115</v>
      </c>
      <c r="F2089" s="71">
        <f t="shared" ca="1" si="65"/>
        <v>22.222845132465658</v>
      </c>
    </row>
    <row r="2090" spans="5:6" x14ac:dyDescent="0.25">
      <c r="E2090" s="54">
        <f t="shared" ca="1" si="64"/>
        <v>0.19691872363416729</v>
      </c>
      <c r="F2090" s="71">
        <f t="shared" ca="1" si="65"/>
        <v>-18.095591059407546</v>
      </c>
    </row>
    <row r="2091" spans="5:6" x14ac:dyDescent="0.25">
      <c r="E2091" s="54">
        <f t="shared" ca="1" si="64"/>
        <v>0.86858320940884914</v>
      </c>
      <c r="F2091" s="71">
        <f t="shared" ca="1" si="65"/>
        <v>55.658623228850331</v>
      </c>
    </row>
    <row r="2092" spans="5:6" x14ac:dyDescent="0.25">
      <c r="E2092" s="54">
        <f t="shared" ca="1" si="64"/>
        <v>0.78625782691860302</v>
      </c>
      <c r="F2092" s="71">
        <f t="shared" ca="1" si="65"/>
        <v>35.167247756442393</v>
      </c>
    </row>
    <row r="2093" spans="5:6" x14ac:dyDescent="0.25">
      <c r="E2093" s="54">
        <f t="shared" ca="1" si="64"/>
        <v>0.46153215089170563</v>
      </c>
      <c r="F2093" s="71">
        <f t="shared" ca="1" si="65"/>
        <v>7.5711579790967738</v>
      </c>
    </row>
    <row r="2094" spans="5:6" x14ac:dyDescent="0.25">
      <c r="E2094" s="54">
        <f t="shared" ca="1" si="64"/>
        <v>0.8480686564162232</v>
      </c>
      <c r="F2094" s="71">
        <f t="shared" ca="1" si="65"/>
        <v>48.670361418887175</v>
      </c>
    </row>
    <row r="2095" spans="5:6" x14ac:dyDescent="0.25">
      <c r="E2095" s="54">
        <f t="shared" ca="1" si="64"/>
        <v>0.1818642313111074</v>
      </c>
      <c r="F2095" s="71">
        <f t="shared" ca="1" si="65"/>
        <v>-21.110710784500132</v>
      </c>
    </row>
    <row r="2096" spans="5:6" x14ac:dyDescent="0.25">
      <c r="E2096" s="54">
        <f t="shared" ca="1" si="64"/>
        <v>0.80955690805315139</v>
      </c>
      <c r="F2096" s="71">
        <f t="shared" ca="1" si="65"/>
        <v>39.341166841007812</v>
      </c>
    </row>
    <row r="2097" spans="5:6" x14ac:dyDescent="0.25">
      <c r="E2097" s="54">
        <f t="shared" ca="1" si="64"/>
        <v>9.2860454591625397E-2</v>
      </c>
      <c r="F2097" s="71">
        <f t="shared" ca="1" si="65"/>
        <v>-56.600617653872547</v>
      </c>
    </row>
    <row r="2098" spans="5:6" x14ac:dyDescent="0.25">
      <c r="E2098" s="54">
        <f t="shared" ca="1" si="64"/>
        <v>0.14347041375810199</v>
      </c>
      <c r="F2098" s="71">
        <f t="shared" ca="1" si="65"/>
        <v>-31.32655855835128</v>
      </c>
    </row>
    <row r="2099" spans="5:6" x14ac:dyDescent="0.25">
      <c r="E2099" s="54">
        <f t="shared" ca="1" si="64"/>
        <v>0.41197288734706172</v>
      </c>
      <c r="F2099" s="71">
        <f t="shared" ca="1" si="65"/>
        <v>4.3236460932942169</v>
      </c>
    </row>
    <row r="2100" spans="5:6" x14ac:dyDescent="0.25">
      <c r="E2100" s="54">
        <f t="shared" ca="1" si="64"/>
        <v>0.75506546281799103</v>
      </c>
      <c r="F2100" s="71">
        <f t="shared" ca="1" si="65"/>
        <v>30.646893862762106</v>
      </c>
    </row>
    <row r="2101" spans="5:6" x14ac:dyDescent="0.25">
      <c r="E2101" s="54">
        <f t="shared" ca="1" si="64"/>
        <v>0.51979765792169852</v>
      </c>
      <c r="F2101" s="71">
        <f t="shared" ca="1" si="65"/>
        <v>11.245530002679569</v>
      </c>
    </row>
    <row r="2102" spans="5:6" x14ac:dyDescent="0.25">
      <c r="E2102" s="54">
        <f t="shared" ca="1" si="64"/>
        <v>0.75620632330867221</v>
      </c>
      <c r="F2102" s="71">
        <f t="shared" ca="1" si="65"/>
        <v>30.795521266586135</v>
      </c>
    </row>
    <row r="2103" spans="5:6" x14ac:dyDescent="0.25">
      <c r="E2103" s="54">
        <f t="shared" ca="1" si="64"/>
        <v>0.83189845935573281</v>
      </c>
      <c r="F2103" s="71">
        <f t="shared" ca="1" si="65"/>
        <v>44.283184414091899</v>
      </c>
    </row>
    <row r="2104" spans="5:6" x14ac:dyDescent="0.25">
      <c r="E2104" s="54">
        <f t="shared" ca="1" si="64"/>
        <v>0.49805769034219216</v>
      </c>
      <c r="F2104" s="71">
        <f t="shared" ca="1" si="65"/>
        <v>9.8779595702829717</v>
      </c>
    </row>
    <row r="2105" spans="5:6" x14ac:dyDescent="0.25">
      <c r="E2105" s="54">
        <f t="shared" ca="1" si="64"/>
        <v>0.34279029436555752</v>
      </c>
      <c r="F2105" s="71">
        <f t="shared" ca="1" si="65"/>
        <v>-0.7678760439455008</v>
      </c>
    </row>
    <row r="2106" spans="5:6" x14ac:dyDescent="0.25">
      <c r="E2106" s="54">
        <f t="shared" ca="1" si="64"/>
        <v>0.73322833226034256</v>
      </c>
      <c r="F2106" s="71">
        <f t="shared" ca="1" si="65"/>
        <v>27.996138317723322</v>
      </c>
    </row>
    <row r="2107" spans="5:6" x14ac:dyDescent="0.25">
      <c r="E2107" s="54">
        <f t="shared" ca="1" si="64"/>
        <v>0.27471831633793442</v>
      </c>
      <c r="F2107" s="71">
        <f t="shared" ca="1" si="65"/>
        <v>-7.1122459647745089</v>
      </c>
    </row>
    <row r="2108" spans="5:6" x14ac:dyDescent="0.25">
      <c r="E2108" s="54">
        <f t="shared" ca="1" si="64"/>
        <v>0.12503101645637937</v>
      </c>
      <c r="F2108" s="71">
        <f t="shared" ca="1" si="65"/>
        <v>-38.270966992045999</v>
      </c>
    </row>
    <row r="2109" spans="5:6" x14ac:dyDescent="0.25">
      <c r="E2109" s="54">
        <f t="shared" ca="1" si="64"/>
        <v>0.83155797498054584</v>
      </c>
      <c r="F2109" s="71">
        <f t="shared" ca="1" si="65"/>
        <v>44.199084597673419</v>
      </c>
    </row>
    <row r="2110" spans="5:6" x14ac:dyDescent="0.25">
      <c r="E2110" s="54">
        <f t="shared" ca="1" si="64"/>
        <v>0.69737513826085518</v>
      </c>
      <c r="F2110" s="71">
        <f t="shared" ca="1" si="65"/>
        <v>24.280362750782245</v>
      </c>
    </row>
    <row r="2111" spans="5:6" x14ac:dyDescent="0.25">
      <c r="E2111" s="54">
        <f t="shared" ca="1" si="64"/>
        <v>0.89168663191873931</v>
      </c>
      <c r="F2111" s="71">
        <f t="shared" ca="1" si="65"/>
        <v>66.489517781854673</v>
      </c>
    </row>
    <row r="2112" spans="5:6" x14ac:dyDescent="0.25">
      <c r="E2112" s="54">
        <f t="shared" ca="1" si="64"/>
        <v>0.32278304122731261</v>
      </c>
      <c r="F2112" s="71">
        <f t="shared" ca="1" si="65"/>
        <v>-2.4484447572416208</v>
      </c>
    </row>
    <row r="2113" spans="5:6" x14ac:dyDescent="0.25">
      <c r="E2113" s="54">
        <f t="shared" ca="1" si="64"/>
        <v>0.88585518264512675</v>
      </c>
      <c r="F2113" s="71">
        <f t="shared" ca="1" si="65"/>
        <v>63.361597560662574</v>
      </c>
    </row>
    <row r="2114" spans="5:6" x14ac:dyDescent="0.25">
      <c r="E2114" s="54">
        <f t="shared" ca="1" si="64"/>
        <v>0.99558357929840391</v>
      </c>
      <c r="F2114" s="71">
        <f t="shared" ca="1" si="65"/>
        <v>1451.3910362178308</v>
      </c>
    </row>
    <row r="2115" spans="5:6" x14ac:dyDescent="0.25">
      <c r="E2115" s="54">
        <f t="shared" ca="1" si="64"/>
        <v>0.32849816626144934</v>
      </c>
      <c r="F2115" s="71">
        <f t="shared" ca="1" si="65"/>
        <v>-1.9556910093414359</v>
      </c>
    </row>
    <row r="2116" spans="5:6" x14ac:dyDescent="0.25">
      <c r="E2116" s="54">
        <f t="shared" ref="E2116:E2160" ca="1" si="66">RAND()</f>
        <v>0.6344733270333982</v>
      </c>
      <c r="F2116" s="71">
        <f t="shared" ref="F2116:F2160" ca="1" si="67">$C$3+$C$4*TAN(PI()*(E2116-0.5))</f>
        <v>18.990537763882877</v>
      </c>
    </row>
    <row r="2117" spans="5:6" x14ac:dyDescent="0.25">
      <c r="E2117" s="54">
        <f t="shared" ca="1" si="66"/>
        <v>0.16147350089502088</v>
      </c>
      <c r="F2117" s="71">
        <f t="shared" ca="1" si="67"/>
        <v>-25.9842782597688</v>
      </c>
    </row>
    <row r="2118" spans="5:6" x14ac:dyDescent="0.25">
      <c r="E2118" s="54">
        <f t="shared" ca="1" si="66"/>
        <v>8.9395325093125422E-2</v>
      </c>
      <c r="F2118" s="71">
        <f t="shared" ca="1" si="67"/>
        <v>-59.331778533435525</v>
      </c>
    </row>
    <row r="2119" spans="5:6" x14ac:dyDescent="0.25">
      <c r="E2119" s="54">
        <f t="shared" ca="1" si="66"/>
        <v>0.92416456110075396</v>
      </c>
      <c r="F2119" s="71">
        <f t="shared" ca="1" si="67"/>
        <v>92.353192709434182</v>
      </c>
    </row>
    <row r="2120" spans="5:6" x14ac:dyDescent="0.25">
      <c r="E2120" s="54">
        <f t="shared" ca="1" si="66"/>
        <v>0.91696125694107666</v>
      </c>
      <c r="F2120" s="71">
        <f t="shared" ca="1" si="67"/>
        <v>84.918289778586981</v>
      </c>
    </row>
    <row r="2121" spans="5:6" x14ac:dyDescent="0.25">
      <c r="E2121" s="54">
        <f t="shared" ca="1" si="66"/>
        <v>0.57095319084913354</v>
      </c>
      <c r="F2121" s="71">
        <f t="shared" ca="1" si="67"/>
        <v>14.533455099694004</v>
      </c>
    </row>
    <row r="2122" spans="5:6" x14ac:dyDescent="0.25">
      <c r="E2122" s="54">
        <f t="shared" ca="1" si="66"/>
        <v>0.36745601689231344</v>
      </c>
      <c r="F2122" s="71">
        <f t="shared" ca="1" si="67"/>
        <v>1.1547886234646416</v>
      </c>
    </row>
    <row r="2123" spans="5:6" x14ac:dyDescent="0.25">
      <c r="E2123" s="54">
        <f t="shared" ca="1" si="66"/>
        <v>0.46154789167633559</v>
      </c>
      <c r="F2123" s="71">
        <f t="shared" ca="1" si="67"/>
        <v>7.5721615820257915</v>
      </c>
    </row>
    <row r="2124" spans="5:6" x14ac:dyDescent="0.25">
      <c r="E2124" s="54">
        <f t="shared" ca="1" si="66"/>
        <v>0.52049855962390612</v>
      </c>
      <c r="F2124" s="71">
        <f t="shared" ca="1" si="67"/>
        <v>11.289745889239896</v>
      </c>
    </row>
    <row r="2125" spans="5:6" x14ac:dyDescent="0.25">
      <c r="E2125" s="54">
        <f t="shared" ca="1" si="66"/>
        <v>0.51158736235232671</v>
      </c>
      <c r="F2125" s="71">
        <f t="shared" ca="1" si="67"/>
        <v>10.728377216469536</v>
      </c>
    </row>
    <row r="2126" spans="5:6" x14ac:dyDescent="0.25">
      <c r="E2126" s="54">
        <f t="shared" ca="1" si="66"/>
        <v>0.26098662456106159</v>
      </c>
      <c r="F2126" s="71">
        <f t="shared" ca="1" si="67"/>
        <v>-8.6649304252393691</v>
      </c>
    </row>
    <row r="2127" spans="5:6" x14ac:dyDescent="0.25">
      <c r="E2127" s="54">
        <f t="shared" ca="1" si="66"/>
        <v>0.77836330285132227</v>
      </c>
      <c r="F2127" s="71">
        <f t="shared" ca="1" si="67"/>
        <v>33.924308648583313</v>
      </c>
    </row>
    <row r="2128" spans="5:6" x14ac:dyDescent="0.25">
      <c r="E2128" s="54">
        <f t="shared" ca="1" si="66"/>
        <v>0.38386469069020168</v>
      </c>
      <c r="F2128" s="71">
        <f t="shared" ca="1" si="67"/>
        <v>2.3610004772204203</v>
      </c>
    </row>
    <row r="2129" spans="5:6" x14ac:dyDescent="0.25">
      <c r="E2129" s="54">
        <f t="shared" ca="1" si="66"/>
        <v>0.62402544321809594</v>
      </c>
      <c r="F2129" s="71">
        <f t="shared" ca="1" si="67"/>
        <v>18.212622720730042</v>
      </c>
    </row>
    <row r="2130" spans="5:6" x14ac:dyDescent="0.25">
      <c r="E2130" s="54">
        <f t="shared" ca="1" si="66"/>
        <v>0.19184280264185483</v>
      </c>
      <c r="F2130" s="71">
        <f t="shared" ca="1" si="67"/>
        <v>-19.065712071704617</v>
      </c>
    </row>
    <row r="2131" spans="5:6" x14ac:dyDescent="0.25">
      <c r="E2131" s="54">
        <f t="shared" ca="1" si="66"/>
        <v>0.57002663577303758</v>
      </c>
      <c r="F2131" s="71">
        <f t="shared" ca="1" si="67"/>
        <v>14.472286884441335</v>
      </c>
    </row>
    <row r="2132" spans="5:6" x14ac:dyDescent="0.25">
      <c r="E2132" s="54">
        <f t="shared" ca="1" si="66"/>
        <v>0.88587727601898658</v>
      </c>
      <c r="F2132" s="71">
        <f t="shared" ca="1" si="67"/>
        <v>63.372869695511611</v>
      </c>
    </row>
    <row r="2133" spans="5:6" x14ac:dyDescent="0.25">
      <c r="E2133" s="54">
        <f t="shared" ca="1" si="66"/>
        <v>0.86854420626422046</v>
      </c>
      <c r="F2133" s="71">
        <f t="shared" ca="1" si="67"/>
        <v>55.643404663289743</v>
      </c>
    </row>
    <row r="2134" spans="5:6" x14ac:dyDescent="0.25">
      <c r="E2134" s="54">
        <f t="shared" ca="1" si="66"/>
        <v>0.58981797560044058</v>
      </c>
      <c r="F2134" s="71">
        <f t="shared" ca="1" si="67"/>
        <v>15.798136919212778</v>
      </c>
    </row>
    <row r="2135" spans="5:6" x14ac:dyDescent="0.25">
      <c r="E2135" s="54">
        <f t="shared" ca="1" si="66"/>
        <v>0.70721769112244004</v>
      </c>
      <c r="F2135" s="71">
        <f t="shared" ca="1" si="67"/>
        <v>25.235467182881429</v>
      </c>
    </row>
    <row r="2136" spans="5:6" x14ac:dyDescent="0.25">
      <c r="E2136" s="54">
        <f t="shared" ca="1" si="66"/>
        <v>0.66248744661204539</v>
      </c>
      <c r="F2136" s="71">
        <f t="shared" ca="1" si="67"/>
        <v>21.199502063141484</v>
      </c>
    </row>
    <row r="2137" spans="5:6" x14ac:dyDescent="0.25">
      <c r="E2137" s="54">
        <f t="shared" ca="1" si="66"/>
        <v>0.7636787200323133</v>
      </c>
      <c r="F2137" s="71">
        <f t="shared" ca="1" si="67"/>
        <v>31.797258644083023</v>
      </c>
    </row>
    <row r="2138" spans="5:6" x14ac:dyDescent="0.25">
      <c r="E2138" s="54">
        <f t="shared" ca="1" si="66"/>
        <v>0.80829157606143587</v>
      </c>
      <c r="F2138" s="71">
        <f t="shared" ca="1" si="67"/>
        <v>39.092003967910983</v>
      </c>
    </row>
    <row r="2139" spans="5:6" x14ac:dyDescent="0.25">
      <c r="E2139" s="54">
        <f t="shared" ca="1" si="66"/>
        <v>0.64438745604222936</v>
      </c>
      <c r="F2139" s="71">
        <f t="shared" ca="1" si="67"/>
        <v>19.750219686544206</v>
      </c>
    </row>
    <row r="2140" spans="5:6" x14ac:dyDescent="0.25">
      <c r="E2140" s="54">
        <f t="shared" ca="1" si="66"/>
        <v>0.36281078779477771</v>
      </c>
      <c r="F2140" s="71">
        <f t="shared" ca="1" si="67"/>
        <v>0.80354052984733215</v>
      </c>
    </row>
    <row r="2141" spans="5:6" x14ac:dyDescent="0.25">
      <c r="E2141" s="54">
        <f t="shared" ca="1" si="66"/>
        <v>0.27957657402689218</v>
      </c>
      <c r="F2141" s="71">
        <f t="shared" ca="1" si="67"/>
        <v>-6.5903006056126792</v>
      </c>
    </row>
    <row r="2142" spans="5:6" x14ac:dyDescent="0.25">
      <c r="E2142" s="54">
        <f t="shared" ca="1" si="66"/>
        <v>0.39980469470953162</v>
      </c>
      <c r="F2142" s="71">
        <f t="shared" ca="1" si="67"/>
        <v>3.4880364496091998</v>
      </c>
    </row>
    <row r="2143" spans="5:6" x14ac:dyDescent="0.25">
      <c r="E2143" s="54">
        <f t="shared" ca="1" si="66"/>
        <v>0.9808316321832663</v>
      </c>
      <c r="F2143" s="71">
        <f t="shared" ca="1" si="67"/>
        <v>341.71841048072713</v>
      </c>
    </row>
    <row r="2144" spans="5:6" x14ac:dyDescent="0.25">
      <c r="E2144" s="54">
        <f t="shared" ca="1" si="66"/>
        <v>0.48714634598722295</v>
      </c>
      <c r="F2144" s="71">
        <f t="shared" ca="1" si="67"/>
        <v>9.1919418397536763</v>
      </c>
    </row>
    <row r="2145" spans="5:6" x14ac:dyDescent="0.25">
      <c r="E2145" s="54">
        <f t="shared" ca="1" si="66"/>
        <v>0.29951899557665362</v>
      </c>
      <c r="F2145" s="71">
        <f t="shared" ca="1" si="67"/>
        <v>-4.5770770642192478</v>
      </c>
    </row>
    <row r="2146" spans="5:6" x14ac:dyDescent="0.25">
      <c r="E2146" s="54">
        <f t="shared" ca="1" si="66"/>
        <v>0.28522398715265807</v>
      </c>
      <c r="F2146" s="71">
        <f t="shared" ca="1" si="67"/>
        <v>-5.999927902609592</v>
      </c>
    </row>
    <row r="2147" spans="5:6" x14ac:dyDescent="0.25">
      <c r="E2147" s="54">
        <f t="shared" ca="1" si="66"/>
        <v>0.27767373744752555</v>
      </c>
      <c r="F2147" s="71">
        <f t="shared" ca="1" si="67"/>
        <v>-6.793135384135244</v>
      </c>
    </row>
    <row r="2148" spans="5:6" x14ac:dyDescent="0.25">
      <c r="E2148" s="54">
        <f t="shared" ca="1" si="66"/>
        <v>0.84675094150853014</v>
      </c>
      <c r="F2148" s="71">
        <f t="shared" ca="1" si="67"/>
        <v>48.28115356276421</v>
      </c>
    </row>
    <row r="2149" spans="5:6" x14ac:dyDescent="0.25">
      <c r="E2149" s="54">
        <f t="shared" ca="1" si="66"/>
        <v>0.68783130985434104</v>
      </c>
      <c r="F2149" s="71">
        <f t="shared" ca="1" si="67"/>
        <v>23.39370446694674</v>
      </c>
    </row>
    <row r="2150" spans="5:6" x14ac:dyDescent="0.25">
      <c r="E2150" s="54">
        <f t="shared" ca="1" si="66"/>
        <v>0.14436636639669409</v>
      </c>
      <c r="F2150" s="71">
        <f t="shared" ca="1" si="67"/>
        <v>-31.031618153403642</v>
      </c>
    </row>
    <row r="2151" spans="5:6" x14ac:dyDescent="0.25">
      <c r="E2151" s="54">
        <f t="shared" ca="1" si="66"/>
        <v>8.3857894093783192E-2</v>
      </c>
      <c r="F2151" s="71">
        <f t="shared" ca="1" si="67"/>
        <v>-64.152002755719067</v>
      </c>
    </row>
    <row r="2152" spans="5:6" x14ac:dyDescent="0.25">
      <c r="E2152" s="54">
        <f t="shared" ca="1" si="66"/>
        <v>0.89676648364730727</v>
      </c>
      <c r="F2152" s="71">
        <f t="shared" ca="1" si="67"/>
        <v>69.490502242966869</v>
      </c>
    </row>
    <row r="2153" spans="5:6" x14ac:dyDescent="0.25">
      <c r="E2153" s="54">
        <f t="shared" ca="1" si="66"/>
        <v>0.47192174888382599</v>
      </c>
      <c r="F2153" s="71">
        <f t="shared" ca="1" si="67"/>
        <v>8.2312013487830402</v>
      </c>
    </row>
    <row r="2154" spans="5:6" x14ac:dyDescent="0.25">
      <c r="E2154" s="54">
        <f t="shared" ca="1" si="66"/>
        <v>0.57378160800877165</v>
      </c>
      <c r="F2154" s="71">
        <f t="shared" ca="1" si="67"/>
        <v>14.720682900764238</v>
      </c>
    </row>
    <row r="2155" spans="5:6" x14ac:dyDescent="0.25">
      <c r="E2155" s="54">
        <f t="shared" ca="1" si="66"/>
        <v>0.10076983491484837</v>
      </c>
      <c r="F2155" s="71">
        <f t="shared" ca="1" si="67"/>
        <v>-51.050873453657317</v>
      </c>
    </row>
    <row r="2156" spans="5:6" x14ac:dyDescent="0.25">
      <c r="E2156" s="54">
        <f t="shared" ca="1" si="66"/>
        <v>0.48707280326278879</v>
      </c>
      <c r="F2156" s="71">
        <f t="shared" ca="1" si="67"/>
        <v>9.1873134277975677</v>
      </c>
    </row>
    <row r="2157" spans="5:6" x14ac:dyDescent="0.25">
      <c r="E2157" s="54">
        <f t="shared" ca="1" si="66"/>
        <v>6.5582874154420323E-2</v>
      </c>
      <c r="F2157" s="71">
        <f t="shared" ca="1" si="67"/>
        <v>-85.69357133001219</v>
      </c>
    </row>
    <row r="2158" spans="5:6" x14ac:dyDescent="0.25">
      <c r="E2158" s="54">
        <f t="shared" ca="1" si="66"/>
        <v>0.97581928289400588</v>
      </c>
      <c r="F2158" s="71">
        <f t="shared" ca="1" si="67"/>
        <v>272.76916873300689</v>
      </c>
    </row>
    <row r="2159" spans="5:6" x14ac:dyDescent="0.25">
      <c r="E2159" s="54">
        <f t="shared" ca="1" si="66"/>
        <v>0.41733056187612183</v>
      </c>
      <c r="F2159" s="71">
        <f t="shared" ca="1" si="67"/>
        <v>4.6856999241900024</v>
      </c>
    </row>
    <row r="2160" spans="5:6" x14ac:dyDescent="0.25">
      <c r="E2160" s="54">
        <f t="shared" ca="1" si="66"/>
        <v>0.1884495052307944</v>
      </c>
      <c r="F2160" s="71">
        <f t="shared" ca="1" si="67"/>
        <v>-19.739688229165871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B2:J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65</v>
      </c>
      <c r="C3" s="16">
        <v>7</v>
      </c>
      <c r="E3" s="16">
        <f ca="1">RAND()</f>
        <v>0.72912439770293858</v>
      </c>
      <c r="F3" s="16">
        <f ca="1">_xlfn.CHISQ.INV(E3,$C$3)</f>
        <v>8.7530512089559629</v>
      </c>
      <c r="H3" s="16" t="s">
        <v>19</v>
      </c>
      <c r="I3" s="16">
        <f ca="1">AVERAGE(F3:F2160)</f>
        <v>7.0375696783918551</v>
      </c>
      <c r="J3" s="16">
        <f>C3</f>
        <v>7</v>
      </c>
    </row>
    <row r="4" spans="2:10" x14ac:dyDescent="0.25">
      <c r="B4"/>
      <c r="C4"/>
      <c r="E4" s="16">
        <f t="shared" ref="E4:E67" ca="1" si="0">RAND()</f>
        <v>0.75050831046740651</v>
      </c>
      <c r="F4" s="16">
        <f t="shared" ref="F4:F67" ca="1" si="1">_xlfn.CHISQ.INV(E4,$C$3)</f>
        <v>9.0442920186864395</v>
      </c>
      <c r="H4" s="16" t="s">
        <v>21</v>
      </c>
      <c r="I4" s="16">
        <f ca="1">_xlfn.VAR.S(F3:F2160)</f>
        <v>13.054930261514878</v>
      </c>
      <c r="J4" s="16">
        <f>C3*2</f>
        <v>14</v>
      </c>
    </row>
    <row r="5" spans="2:10" x14ac:dyDescent="0.25">
      <c r="E5" s="16">
        <f t="shared" ca="1" si="0"/>
        <v>9.3435947747728454E-2</v>
      </c>
      <c r="F5" s="16">
        <f t="shared" ca="1" si="1"/>
        <v>2.7566595346877243</v>
      </c>
      <c r="H5" s="16" t="s">
        <v>22</v>
      </c>
      <c r="I5" s="16">
        <f ca="1">_xlfn.STDEV.S(F3:F2160)</f>
        <v>3.6131607024203722</v>
      </c>
      <c r="J5" s="16">
        <f>SQRT(J4)</f>
        <v>3.7416573867739413</v>
      </c>
    </row>
    <row r="6" spans="2:10" x14ac:dyDescent="0.25">
      <c r="E6" s="16">
        <f t="shared" ca="1" si="0"/>
        <v>0.11046220621451308</v>
      </c>
      <c r="F6" s="16">
        <f t="shared" ca="1" si="1"/>
        <v>2.9505605213373576</v>
      </c>
      <c r="H6" s="16" t="s">
        <v>23</v>
      </c>
      <c r="I6" s="16">
        <f ca="1">SKEW(F3:F2160)</f>
        <v>0.87695662930928087</v>
      </c>
      <c r="J6" s="16">
        <f>SQRT(8/C3)</f>
        <v>1.0690449676496976</v>
      </c>
    </row>
    <row r="7" spans="2:10" x14ac:dyDescent="0.25">
      <c r="E7" s="16">
        <f t="shared" ca="1" si="0"/>
        <v>0.26963860557926955</v>
      </c>
      <c r="F7" s="16">
        <f t="shared" ca="1" si="1"/>
        <v>4.4197211260932292</v>
      </c>
      <c r="H7" s="16" t="s">
        <v>24</v>
      </c>
      <c r="I7" s="16">
        <f ca="1">I19/(I5^4)</f>
        <v>3.972746408310075</v>
      </c>
      <c r="J7" s="16">
        <f>12/C3</f>
        <v>1.7142857142857142</v>
      </c>
    </row>
    <row r="8" spans="2:10" x14ac:dyDescent="0.25">
      <c r="E8" s="16">
        <f t="shared" ca="1" si="0"/>
        <v>0.11340189533127931</v>
      </c>
      <c r="F8" s="16">
        <f t="shared" ca="1" si="1"/>
        <v>2.9826988153947025</v>
      </c>
    </row>
    <row r="9" spans="2:10" x14ac:dyDescent="0.25">
      <c r="E9" s="16">
        <f t="shared" ca="1" si="0"/>
        <v>0.42627792367123341</v>
      </c>
      <c r="F9" s="16">
        <f t="shared" ca="1" si="1"/>
        <v>5.7122414467006077</v>
      </c>
      <c r="H9" s="96" t="s">
        <v>26</v>
      </c>
      <c r="I9" s="96"/>
    </row>
    <row r="10" spans="2:10" x14ac:dyDescent="0.25">
      <c r="E10" s="16">
        <f t="shared" ca="1" si="0"/>
        <v>0.52040410810785709</v>
      </c>
      <c r="F10" s="16">
        <f t="shared" ca="1" si="1"/>
        <v>6.5281990428357126</v>
      </c>
      <c r="H10" s="16"/>
      <c r="I10" s="16">
        <f ca="1">SUMPRODUCT(F3:F2160)/COUNT(F3:F2160)</f>
        <v>7.0375696783918551</v>
      </c>
    </row>
    <row r="11" spans="2:10" x14ac:dyDescent="0.25">
      <c r="E11" s="16">
        <f t="shared" ca="1" si="0"/>
        <v>0.16041499821112237</v>
      </c>
      <c r="F11" s="16">
        <f t="shared" ca="1" si="1"/>
        <v>3.4586559761145237</v>
      </c>
      <c r="H11" s="16"/>
      <c r="I11" s="16">
        <f ca="1">SUMPRODUCT(F3:F2160,F3:F2160)/COUNT(F3:F2160)</f>
        <v>62.576267689104405</v>
      </c>
    </row>
    <row r="12" spans="2:10" x14ac:dyDescent="0.25">
      <c r="E12" s="16">
        <f t="shared" ca="1" si="0"/>
        <v>0.9223329524367615</v>
      </c>
      <c r="F12" s="16">
        <f t="shared" ca="1" si="1"/>
        <v>12.779482475410491</v>
      </c>
      <c r="H12" s="16"/>
      <c r="I12" s="16">
        <f ca="1">SUMPRODUCT(F3:F2160,F3:F2160,F3:F2160)/COUNT(F3:F2160)</f>
        <v>665.35782996131456</v>
      </c>
    </row>
    <row r="13" spans="2:10" x14ac:dyDescent="0.25">
      <c r="E13" s="16">
        <f t="shared" ca="1" si="0"/>
        <v>6.9573105191691464E-3</v>
      </c>
      <c r="F13" s="16">
        <f t="shared" ca="1" si="1"/>
        <v>1.1003848520012038</v>
      </c>
      <c r="H13" s="16"/>
      <c r="I13" s="16">
        <f ca="1">SUMPRODUCT(F3:F2160,F3:F2160,F3:F2160,F3:F2160)/COUNT(F3:F2160)</f>
        <v>8170.5403414740913</v>
      </c>
    </row>
    <row r="14" spans="2:10" x14ac:dyDescent="0.25">
      <c r="E14" s="16">
        <f t="shared" ca="1" si="0"/>
        <v>4.3219515702388023E-2</v>
      </c>
      <c r="F14" s="16">
        <f t="shared" ca="1" si="1"/>
        <v>2.0541855530915245</v>
      </c>
    </row>
    <row r="15" spans="2:10" x14ac:dyDescent="0.25">
      <c r="E15" s="16">
        <f t="shared" ca="1" si="0"/>
        <v>0.80484651898888093</v>
      </c>
      <c r="F15" s="16">
        <f t="shared" ca="1" si="1"/>
        <v>9.8855342378224229</v>
      </c>
      <c r="H15" s="96" t="s">
        <v>27</v>
      </c>
      <c r="I15" s="96"/>
    </row>
    <row r="16" spans="2:10" x14ac:dyDescent="0.25">
      <c r="E16" s="16">
        <f t="shared" ca="1" si="0"/>
        <v>8.9204762492940182E-2</v>
      </c>
      <c r="F16" s="16">
        <f t="shared" ca="1" si="1"/>
        <v>2.7060995236412788</v>
      </c>
      <c r="H16" s="16"/>
      <c r="I16" s="16">
        <v>0</v>
      </c>
    </row>
    <row r="17" spans="5:9" x14ac:dyDescent="0.25">
      <c r="E17" s="16">
        <f t="shared" ca="1" si="0"/>
        <v>0.92230568162453919</v>
      </c>
      <c r="F17" s="16">
        <f t="shared" ca="1" si="1"/>
        <v>12.778436416072235</v>
      </c>
      <c r="H17" s="16"/>
      <c r="I17" s="16">
        <f ca="1">I11-I10^2</f>
        <v>13.048880710883964</v>
      </c>
    </row>
    <row r="18" spans="5:9" x14ac:dyDescent="0.25">
      <c r="E18" s="16">
        <f t="shared" ca="1" si="0"/>
        <v>0.56086948699978101</v>
      </c>
      <c r="F18" s="16">
        <f t="shared" ca="1" si="1"/>
        <v>6.9022273130450191</v>
      </c>
      <c r="H18" s="16"/>
      <c r="I18" s="16">
        <f ca="1">I12-3*I10*I11+2*I10^3</f>
        <v>41.308171429802769</v>
      </c>
    </row>
    <row r="19" spans="5:9" x14ac:dyDescent="0.25">
      <c r="E19" s="16">
        <f t="shared" ca="1" si="0"/>
        <v>0.19495405358013373</v>
      </c>
      <c r="F19" s="16">
        <f t="shared" ca="1" si="1"/>
        <v>3.7772564010555696</v>
      </c>
      <c r="H19" s="16"/>
      <c r="I19" s="16">
        <f ca="1">I13-4*I10*I12+6*(I10^2)*I11-3*(I10^4)</f>
        <v>677.07995408340412</v>
      </c>
    </row>
    <row r="20" spans="5:9" x14ac:dyDescent="0.25">
      <c r="E20" s="16">
        <f t="shared" ca="1" si="0"/>
        <v>0.36774529893201036</v>
      </c>
      <c r="F20" s="16">
        <f t="shared" ca="1" si="1"/>
        <v>5.2272328979717164</v>
      </c>
    </row>
    <row r="21" spans="5:9" x14ac:dyDescent="0.25">
      <c r="E21" s="16">
        <f t="shared" ca="1" si="0"/>
        <v>0.5118669720530884</v>
      </c>
      <c r="F21" s="16">
        <f t="shared" ca="1" si="1"/>
        <v>6.4514340828276344</v>
      </c>
    </row>
    <row r="22" spans="5:9" x14ac:dyDescent="0.25">
      <c r="E22" s="16">
        <f t="shared" ca="1" si="0"/>
        <v>0.24808195958681989</v>
      </c>
      <c r="F22" s="16">
        <f t="shared" ca="1" si="1"/>
        <v>4.2386315359268778</v>
      </c>
    </row>
    <row r="23" spans="5:9" x14ac:dyDescent="0.25">
      <c r="E23" s="16">
        <f t="shared" ca="1" si="0"/>
        <v>0.30849854477741678</v>
      </c>
      <c r="F23" s="16">
        <f t="shared" ca="1" si="1"/>
        <v>4.7412818836188286</v>
      </c>
    </row>
    <row r="24" spans="5:9" x14ac:dyDescent="0.25">
      <c r="E24" s="16">
        <f t="shared" ca="1" si="0"/>
        <v>0.72338086243319188</v>
      </c>
      <c r="F24" s="16">
        <f t="shared" ca="1" si="1"/>
        <v>8.6778593065122092</v>
      </c>
    </row>
    <row r="25" spans="5:9" x14ac:dyDescent="0.25">
      <c r="E25" s="16">
        <f t="shared" ca="1" si="0"/>
        <v>0.21646847195792496</v>
      </c>
      <c r="F25" s="16">
        <f t="shared" ca="1" si="1"/>
        <v>3.9673392161168288</v>
      </c>
    </row>
    <row r="26" spans="5:9" x14ac:dyDescent="0.25">
      <c r="E26" s="16">
        <f t="shared" ca="1" si="0"/>
        <v>9.2638279749081121E-2</v>
      </c>
      <c r="F26" s="16">
        <f t="shared" ca="1" si="1"/>
        <v>2.7472084104607144</v>
      </c>
    </row>
    <row r="27" spans="5:9" x14ac:dyDescent="0.25">
      <c r="E27" s="16">
        <f t="shared" ca="1" si="0"/>
        <v>0.94291824728533935</v>
      </c>
      <c r="F27" s="16">
        <f t="shared" ca="1" si="1"/>
        <v>13.684712325955728</v>
      </c>
    </row>
    <row r="28" spans="5:9" x14ac:dyDescent="0.25">
      <c r="E28" s="16">
        <f t="shared" ca="1" si="0"/>
        <v>0.43723735651230422</v>
      </c>
      <c r="F28" s="16">
        <f t="shared" ca="1" si="1"/>
        <v>5.8044230720918968</v>
      </c>
    </row>
    <row r="29" spans="5:9" x14ac:dyDescent="0.25">
      <c r="E29" s="16">
        <f t="shared" ca="1" si="0"/>
        <v>0.15505247055806748</v>
      </c>
      <c r="F29" s="16">
        <f t="shared" ca="1" si="1"/>
        <v>3.4072700699385181</v>
      </c>
    </row>
    <row r="30" spans="5:9" x14ac:dyDescent="0.25">
      <c r="E30" s="16">
        <f t="shared" ca="1" si="0"/>
        <v>0.77738404659093208</v>
      </c>
      <c r="F30" s="16">
        <f t="shared" ca="1" si="1"/>
        <v>9.4395946559104349</v>
      </c>
    </row>
    <row r="31" spans="5:9" x14ac:dyDescent="0.25">
      <c r="E31" s="16">
        <f t="shared" ca="1" si="0"/>
        <v>7.1355589525323615E-2</v>
      </c>
      <c r="F31" s="16">
        <f t="shared" ca="1" si="1"/>
        <v>2.4793443120469312</v>
      </c>
    </row>
    <row r="32" spans="5:9" x14ac:dyDescent="0.25">
      <c r="E32" s="16">
        <f t="shared" ca="1" si="0"/>
        <v>0.98015028298520368</v>
      </c>
      <c r="F32" s="16">
        <f t="shared" ca="1" si="1"/>
        <v>16.642906246073846</v>
      </c>
    </row>
    <row r="33" spans="5:6" x14ac:dyDescent="0.25">
      <c r="E33" s="16">
        <f t="shared" ca="1" si="0"/>
        <v>0.83972427256689575</v>
      </c>
      <c r="F33" s="16">
        <f t="shared" ca="1" si="1"/>
        <v>10.534021911279586</v>
      </c>
    </row>
    <row r="34" spans="5:6" x14ac:dyDescent="0.25">
      <c r="E34" s="16">
        <f t="shared" ca="1" si="0"/>
        <v>0.69791238293365621</v>
      </c>
      <c r="F34" s="16">
        <f t="shared" ca="1" si="1"/>
        <v>8.3579858160864298</v>
      </c>
    </row>
    <row r="35" spans="5:6" x14ac:dyDescent="0.25">
      <c r="E35" s="16">
        <f t="shared" ca="1" si="0"/>
        <v>0.2158039851402509</v>
      </c>
      <c r="F35" s="16">
        <f t="shared" ca="1" si="1"/>
        <v>3.9615438597530934</v>
      </c>
    </row>
    <row r="36" spans="5:6" x14ac:dyDescent="0.25">
      <c r="E36" s="16">
        <f t="shared" ca="1" si="0"/>
        <v>0.57335956930404697</v>
      </c>
      <c r="F36" s="16">
        <f t="shared" ca="1" si="1"/>
        <v>7.0215413757511609</v>
      </c>
    </row>
    <row r="37" spans="5:6" x14ac:dyDescent="0.25">
      <c r="E37" s="16">
        <f t="shared" ca="1" si="0"/>
        <v>0.37189862874465185</v>
      </c>
      <c r="F37" s="16">
        <f t="shared" ca="1" si="1"/>
        <v>5.2613636578100085</v>
      </c>
    </row>
    <row r="38" spans="5:6" x14ac:dyDescent="0.25">
      <c r="E38" s="16">
        <f t="shared" ca="1" si="0"/>
        <v>0.3347832958153304</v>
      </c>
      <c r="F38" s="16">
        <f t="shared" ca="1" si="1"/>
        <v>4.9569520488539345</v>
      </c>
    </row>
    <row r="39" spans="5:6" x14ac:dyDescent="0.25">
      <c r="E39" s="16">
        <f t="shared" ca="1" si="0"/>
        <v>0.71505919459670841</v>
      </c>
      <c r="F39" s="16">
        <f t="shared" ca="1" si="1"/>
        <v>8.570994602019697</v>
      </c>
    </row>
    <row r="40" spans="5:6" x14ac:dyDescent="0.25">
      <c r="E40" s="16">
        <f t="shared" ca="1" si="0"/>
        <v>0.9859925198795062</v>
      </c>
      <c r="F40" s="16">
        <f t="shared" ca="1" si="1"/>
        <v>17.58157083036512</v>
      </c>
    </row>
    <row r="41" spans="5:6" x14ac:dyDescent="0.25">
      <c r="E41" s="16">
        <f t="shared" ca="1" si="0"/>
        <v>0.85461680562222764</v>
      </c>
      <c r="F41" s="16">
        <f t="shared" ca="1" si="1"/>
        <v>10.848105369910444</v>
      </c>
    </row>
    <row r="42" spans="5:6" x14ac:dyDescent="0.25">
      <c r="E42" s="16">
        <f t="shared" ca="1" si="0"/>
        <v>0.65240963743248825</v>
      </c>
      <c r="F42" s="16">
        <f t="shared" ca="1" si="1"/>
        <v>7.8325564867743545</v>
      </c>
    </row>
    <row r="43" spans="5:6" x14ac:dyDescent="0.25">
      <c r="E43" s="16">
        <f t="shared" ca="1" si="0"/>
        <v>0.24223190362605074</v>
      </c>
      <c r="F43" s="16">
        <f t="shared" ca="1" si="1"/>
        <v>4.1890092782398645</v>
      </c>
    </row>
    <row r="44" spans="5:6" x14ac:dyDescent="0.25">
      <c r="E44" s="16">
        <f t="shared" ca="1" si="0"/>
        <v>0.50277267704042217</v>
      </c>
      <c r="F44" s="16">
        <f t="shared" ca="1" si="1"/>
        <v>6.3703812626300884</v>
      </c>
    </row>
    <row r="45" spans="5:6" x14ac:dyDescent="0.25">
      <c r="E45" s="16">
        <f t="shared" ca="1" si="0"/>
        <v>0.74609974948520452</v>
      </c>
      <c r="F45" s="16">
        <f t="shared" ca="1" si="1"/>
        <v>8.9827035311133514</v>
      </c>
    </row>
    <row r="46" spans="5:6" x14ac:dyDescent="0.25">
      <c r="E46" s="16">
        <f t="shared" ca="1" si="0"/>
        <v>0.69144292562777721</v>
      </c>
      <c r="F46" s="16">
        <f t="shared" ca="1" si="1"/>
        <v>8.2799460827030735</v>
      </c>
    </row>
    <row r="47" spans="5:6" x14ac:dyDescent="0.25">
      <c r="E47" s="16">
        <f t="shared" ca="1" si="0"/>
        <v>0.76883012884505375</v>
      </c>
      <c r="F47" s="16">
        <f t="shared" ca="1" si="1"/>
        <v>9.3098358965298811</v>
      </c>
    </row>
    <row r="48" spans="5:6" x14ac:dyDescent="0.25">
      <c r="E48" s="16">
        <f t="shared" ca="1" si="0"/>
        <v>0.52725279455179386</v>
      </c>
      <c r="F48" s="16">
        <f t="shared" ca="1" si="1"/>
        <v>6.5902828952910246</v>
      </c>
    </row>
    <row r="49" spans="5:6" x14ac:dyDescent="0.25">
      <c r="E49" s="16">
        <f t="shared" ca="1" si="0"/>
        <v>0.14444558854365619</v>
      </c>
      <c r="F49" s="16">
        <f t="shared" ca="1" si="1"/>
        <v>3.3037453692271934</v>
      </c>
    </row>
    <row r="50" spans="5:6" x14ac:dyDescent="0.25">
      <c r="E50" s="16">
        <f t="shared" ca="1" si="0"/>
        <v>0.55370142705380221</v>
      </c>
      <c r="F50" s="16">
        <f t="shared" ca="1" si="1"/>
        <v>6.8346341685829177</v>
      </c>
    </row>
    <row r="51" spans="5:6" x14ac:dyDescent="0.25">
      <c r="E51" s="16">
        <f t="shared" ca="1" si="0"/>
        <v>0.28484354260362443</v>
      </c>
      <c r="F51" s="16">
        <f t="shared" ca="1" si="1"/>
        <v>4.5461225642379182</v>
      </c>
    </row>
    <row r="52" spans="5:6" x14ac:dyDescent="0.25">
      <c r="E52" s="16">
        <f t="shared" ca="1" si="0"/>
        <v>0.92205183959958836</v>
      </c>
      <c r="F52" s="16">
        <f t="shared" ca="1" si="1"/>
        <v>12.768715434506893</v>
      </c>
    </row>
    <row r="53" spans="5:6" x14ac:dyDescent="0.25">
      <c r="E53" s="16">
        <f t="shared" ca="1" si="0"/>
        <v>0.9712605399367007</v>
      </c>
      <c r="F53" s="16">
        <f t="shared" ca="1" si="1"/>
        <v>15.62815041838499</v>
      </c>
    </row>
    <row r="54" spans="5:6" x14ac:dyDescent="0.25">
      <c r="E54" s="16">
        <f t="shared" ca="1" si="0"/>
        <v>0.68736367658452968</v>
      </c>
      <c r="F54" s="16">
        <f t="shared" ca="1" si="1"/>
        <v>8.2313529702357418</v>
      </c>
    </row>
    <row r="55" spans="5:6" x14ac:dyDescent="0.25">
      <c r="E55" s="16">
        <f t="shared" ca="1" si="0"/>
        <v>0.74700422174105108</v>
      </c>
      <c r="F55" s="16">
        <f t="shared" ca="1" si="1"/>
        <v>8.9952705781629962</v>
      </c>
    </row>
    <row r="56" spans="5:6" x14ac:dyDescent="0.25">
      <c r="E56" s="16">
        <f t="shared" ca="1" si="0"/>
        <v>0.8633963917701778</v>
      </c>
      <c r="F56" s="16">
        <f t="shared" ca="1" si="1"/>
        <v>11.046498306661412</v>
      </c>
    </row>
    <row r="57" spans="5:6" x14ac:dyDescent="0.25">
      <c r="E57" s="16">
        <f t="shared" ca="1" si="0"/>
        <v>0.51027859683824783</v>
      </c>
      <c r="F57" s="16">
        <f t="shared" ca="1" si="1"/>
        <v>6.4372252467833855</v>
      </c>
    </row>
    <row r="58" spans="5:6" x14ac:dyDescent="0.25">
      <c r="E58" s="16">
        <f t="shared" ca="1" si="0"/>
        <v>0.61669711133032368</v>
      </c>
      <c r="F58" s="16">
        <f t="shared" ca="1" si="1"/>
        <v>7.4527975688303529</v>
      </c>
    </row>
    <row r="59" spans="5:6" x14ac:dyDescent="0.25">
      <c r="E59" s="16">
        <f t="shared" ca="1" si="0"/>
        <v>0.10304911448831511</v>
      </c>
      <c r="F59" s="16">
        <f t="shared" ca="1" si="1"/>
        <v>2.8678634601512796</v>
      </c>
    </row>
    <row r="60" spans="5:6" x14ac:dyDescent="0.25">
      <c r="E60" s="16">
        <f t="shared" ca="1" si="0"/>
        <v>0.28646925035653403</v>
      </c>
      <c r="F60" s="16">
        <f t="shared" ca="1" si="1"/>
        <v>4.5595859542775212</v>
      </c>
    </row>
    <row r="61" spans="5:6" x14ac:dyDescent="0.25">
      <c r="E61" s="16">
        <f t="shared" ca="1" si="0"/>
        <v>0.15142682253618844</v>
      </c>
      <c r="F61" s="16">
        <f t="shared" ca="1" si="1"/>
        <v>3.3721763930596826</v>
      </c>
    </row>
    <row r="62" spans="5:6" x14ac:dyDescent="0.25">
      <c r="E62" s="16">
        <f t="shared" ca="1" si="0"/>
        <v>0.63913196642368442</v>
      </c>
      <c r="F62" s="16">
        <f t="shared" ca="1" si="1"/>
        <v>7.6884269217471335</v>
      </c>
    </row>
    <row r="63" spans="5:6" x14ac:dyDescent="0.25">
      <c r="E63" s="16">
        <f t="shared" ca="1" si="0"/>
        <v>0.70397242799990933</v>
      </c>
      <c r="F63" s="16">
        <f t="shared" ca="1" si="1"/>
        <v>8.4322132736823008</v>
      </c>
    </row>
    <row r="64" spans="5:6" x14ac:dyDescent="0.25">
      <c r="E64" s="16">
        <f t="shared" ca="1" si="0"/>
        <v>0.46993761416491309</v>
      </c>
      <c r="F64" s="16">
        <f t="shared" ca="1" si="1"/>
        <v>6.0832557921982122</v>
      </c>
    </row>
    <row r="65" spans="5:6" x14ac:dyDescent="0.25">
      <c r="E65" s="16">
        <f t="shared" ca="1" si="0"/>
        <v>0.64190508494645138</v>
      </c>
      <c r="F65" s="16">
        <f t="shared" ca="1" si="1"/>
        <v>7.7182265025744874</v>
      </c>
    </row>
    <row r="66" spans="5:6" x14ac:dyDescent="0.25">
      <c r="E66" s="16">
        <f t="shared" ca="1" si="0"/>
        <v>9.9415699040165006E-2</v>
      </c>
      <c r="F66" s="16">
        <f t="shared" ca="1" si="1"/>
        <v>2.8263938645042979</v>
      </c>
    </row>
    <row r="67" spans="5:6" x14ac:dyDescent="0.25">
      <c r="E67" s="16">
        <f t="shared" ca="1" si="0"/>
        <v>0.62364118432644766</v>
      </c>
      <c r="F67" s="16">
        <f t="shared" ca="1" si="1"/>
        <v>7.5247318970036892</v>
      </c>
    </row>
    <row r="68" spans="5:6" x14ac:dyDescent="0.25">
      <c r="E68" s="16">
        <f t="shared" ref="E68:E131" ca="1" si="2">RAND()</f>
        <v>0.53154119303619896</v>
      </c>
      <c r="F68" s="16">
        <f t="shared" ref="F68:F131" ca="1" si="3">_xlfn.CHISQ.INV(E68,$C$3)</f>
        <v>6.6293947661713641</v>
      </c>
    </row>
    <row r="69" spans="5:6" x14ac:dyDescent="0.25">
      <c r="E69" s="16">
        <f t="shared" ca="1" si="2"/>
        <v>0.85332093892453209</v>
      </c>
      <c r="F69" s="16">
        <f t="shared" ca="1" si="3"/>
        <v>10.819704555577834</v>
      </c>
    </row>
    <row r="70" spans="5:6" x14ac:dyDescent="0.25">
      <c r="E70" s="16">
        <f t="shared" ca="1" si="2"/>
        <v>0.91837977487092348</v>
      </c>
      <c r="F70" s="16">
        <f t="shared" ca="1" si="3"/>
        <v>12.631209606464536</v>
      </c>
    </row>
    <row r="71" spans="5:6" x14ac:dyDescent="0.25">
      <c r="E71" s="16">
        <f t="shared" ca="1" si="2"/>
        <v>0.23868442759698494</v>
      </c>
      <c r="F71" s="16">
        <f t="shared" ca="1" si="3"/>
        <v>4.1588029193768241</v>
      </c>
    </row>
    <row r="72" spans="5:6" x14ac:dyDescent="0.25">
      <c r="E72" s="16">
        <f t="shared" ca="1" si="2"/>
        <v>0.33117026249707149</v>
      </c>
      <c r="F72" s="16">
        <f t="shared" ca="1" si="3"/>
        <v>4.9273419933802609</v>
      </c>
    </row>
    <row r="73" spans="5:6" x14ac:dyDescent="0.25">
      <c r="E73" s="16">
        <f t="shared" ca="1" si="2"/>
        <v>0.33036752499801425</v>
      </c>
      <c r="F73" s="16">
        <f t="shared" ca="1" si="3"/>
        <v>4.9207624984929987</v>
      </c>
    </row>
    <row r="74" spans="5:6" x14ac:dyDescent="0.25">
      <c r="E74" s="16">
        <f t="shared" ca="1" si="2"/>
        <v>0.65625916564413478</v>
      </c>
      <c r="F74" s="16">
        <f t="shared" ca="1" si="3"/>
        <v>7.8750498006082816</v>
      </c>
    </row>
    <row r="75" spans="5:6" x14ac:dyDescent="0.25">
      <c r="E75" s="16">
        <f t="shared" ca="1" si="2"/>
        <v>0.64039869666097449</v>
      </c>
      <c r="F75" s="16">
        <f t="shared" ca="1" si="3"/>
        <v>7.7020197181557055</v>
      </c>
    </row>
    <row r="76" spans="5:6" x14ac:dyDescent="0.25">
      <c r="E76" s="16">
        <f t="shared" ca="1" si="2"/>
        <v>0.3433039245732058</v>
      </c>
      <c r="F76" s="16">
        <f t="shared" ca="1" si="3"/>
        <v>5.0267711607750885</v>
      </c>
    </row>
    <row r="77" spans="5:6" x14ac:dyDescent="0.25">
      <c r="E77" s="16">
        <f t="shared" ca="1" si="2"/>
        <v>0.68761483885006414</v>
      </c>
      <c r="F77" s="16">
        <f t="shared" ca="1" si="3"/>
        <v>8.2343314871993556</v>
      </c>
    </row>
    <row r="78" spans="5:6" x14ac:dyDescent="0.25">
      <c r="E78" s="16">
        <f t="shared" ca="1" si="2"/>
        <v>0.42024042666664874</v>
      </c>
      <c r="F78" s="16">
        <f t="shared" ca="1" si="3"/>
        <v>5.6616882184938522</v>
      </c>
    </row>
    <row r="79" spans="5:6" x14ac:dyDescent="0.25">
      <c r="E79" s="16">
        <f t="shared" ca="1" si="2"/>
        <v>0.18528389177436688</v>
      </c>
      <c r="F79" s="16">
        <f t="shared" ca="1" si="3"/>
        <v>3.6899478020795025</v>
      </c>
    </row>
    <row r="80" spans="5:6" x14ac:dyDescent="0.25">
      <c r="E80" s="16">
        <f t="shared" ca="1" si="2"/>
        <v>0.72827622614701082</v>
      </c>
      <c r="F80" s="16">
        <f t="shared" ca="1" si="3"/>
        <v>8.7418710786594076</v>
      </c>
    </row>
    <row r="81" spans="5:6" x14ac:dyDescent="0.25">
      <c r="E81" s="16">
        <f t="shared" ca="1" si="2"/>
        <v>0.67038146303580826</v>
      </c>
      <c r="F81" s="16">
        <f t="shared" ca="1" si="3"/>
        <v>8.0338497285402166</v>
      </c>
    </row>
    <row r="82" spans="5:6" x14ac:dyDescent="0.25">
      <c r="E82" s="16">
        <f t="shared" ca="1" si="2"/>
        <v>4.1574890104982276E-2</v>
      </c>
      <c r="F82" s="16">
        <f t="shared" ca="1" si="3"/>
        <v>2.0253299170788228</v>
      </c>
    </row>
    <row r="83" spans="5:6" x14ac:dyDescent="0.25">
      <c r="E83" s="16">
        <f t="shared" ca="1" si="2"/>
        <v>0.27677389615962034</v>
      </c>
      <c r="F83" s="16">
        <f t="shared" ca="1" si="3"/>
        <v>4.4791532147277628</v>
      </c>
    </row>
    <row r="84" spans="5:6" x14ac:dyDescent="0.25">
      <c r="E84" s="16">
        <f t="shared" ca="1" si="2"/>
        <v>8.3960374992475328E-2</v>
      </c>
      <c r="F84" s="16">
        <f t="shared" ca="1" si="3"/>
        <v>2.6418843473783209</v>
      </c>
    </row>
    <row r="85" spans="5:6" x14ac:dyDescent="0.25">
      <c r="E85" s="16">
        <f t="shared" ca="1" si="2"/>
        <v>0.32233179257160038</v>
      </c>
      <c r="F85" s="16">
        <f t="shared" ca="1" si="3"/>
        <v>4.8548749279962911</v>
      </c>
    </row>
    <row r="86" spans="5:6" x14ac:dyDescent="0.25">
      <c r="E86" s="16">
        <f t="shared" ca="1" si="2"/>
        <v>0.7116860039013323</v>
      </c>
      <c r="F86" s="16">
        <f t="shared" ca="1" si="3"/>
        <v>8.5283478680784537</v>
      </c>
    </row>
    <row r="87" spans="5:6" x14ac:dyDescent="0.25">
      <c r="E87" s="16">
        <f t="shared" ca="1" si="2"/>
        <v>0.65423512323933941</v>
      </c>
      <c r="F87" s="16">
        <f t="shared" ca="1" si="3"/>
        <v>7.852666363089547</v>
      </c>
    </row>
    <row r="88" spans="5:6" x14ac:dyDescent="0.25">
      <c r="E88" s="16">
        <f t="shared" ca="1" si="2"/>
        <v>0.57728104400542612</v>
      </c>
      <c r="F88" s="16">
        <f t="shared" ca="1" si="3"/>
        <v>7.0594245792434416</v>
      </c>
    </row>
    <row r="89" spans="5:6" x14ac:dyDescent="0.25">
      <c r="E89" s="16">
        <f t="shared" ca="1" si="2"/>
        <v>0.76025879440622524</v>
      </c>
      <c r="F89" s="16">
        <f t="shared" ca="1" si="3"/>
        <v>9.1836085217251657</v>
      </c>
    </row>
    <row r="90" spans="5:6" x14ac:dyDescent="0.25">
      <c r="E90" s="16">
        <f t="shared" ca="1" si="2"/>
        <v>0.74314504700225636</v>
      </c>
      <c r="F90" s="16">
        <f t="shared" ca="1" si="3"/>
        <v>8.9418918748879204</v>
      </c>
    </row>
    <row r="91" spans="5:6" x14ac:dyDescent="0.25">
      <c r="E91" s="16">
        <f t="shared" ca="1" si="2"/>
        <v>0.24296887888324215</v>
      </c>
      <c r="F91" s="16">
        <f t="shared" ca="1" si="3"/>
        <v>4.1952733443157912</v>
      </c>
    </row>
    <row r="92" spans="5:6" x14ac:dyDescent="0.25">
      <c r="E92" s="16">
        <f t="shared" ca="1" si="2"/>
        <v>0.24851580608718093</v>
      </c>
      <c r="F92" s="16">
        <f t="shared" ca="1" si="3"/>
        <v>4.2423025733473949</v>
      </c>
    </row>
    <row r="93" spans="5:6" x14ac:dyDescent="0.25">
      <c r="E93" s="16">
        <f t="shared" ca="1" si="2"/>
        <v>0.73768391902497388</v>
      </c>
      <c r="F93" s="16">
        <f t="shared" ca="1" si="3"/>
        <v>8.8674117997889859</v>
      </c>
    </row>
    <row r="94" spans="5:6" x14ac:dyDescent="0.25">
      <c r="E94" s="16">
        <f t="shared" ca="1" si="2"/>
        <v>0.50941830158444057</v>
      </c>
      <c r="F94" s="16">
        <f t="shared" ca="1" si="3"/>
        <v>6.4295388716461064</v>
      </c>
    </row>
    <row r="95" spans="5:6" x14ac:dyDescent="0.25">
      <c r="E95" s="16">
        <f t="shared" ca="1" si="2"/>
        <v>0.21560060845584861</v>
      </c>
      <c r="F95" s="16">
        <f t="shared" ca="1" si="3"/>
        <v>3.95976922064908</v>
      </c>
    </row>
    <row r="96" spans="5:6" x14ac:dyDescent="0.25">
      <c r="E96" s="16">
        <f t="shared" ca="1" si="2"/>
        <v>0.88317904952666482</v>
      </c>
      <c r="F96" s="16">
        <f t="shared" ca="1" si="3"/>
        <v>11.537777980999827</v>
      </c>
    </row>
    <row r="97" spans="5:6" x14ac:dyDescent="0.25">
      <c r="E97" s="16">
        <f t="shared" ca="1" si="2"/>
        <v>0.71902563397899888</v>
      </c>
      <c r="F97" s="16">
        <f t="shared" ca="1" si="3"/>
        <v>8.6216314491097776</v>
      </c>
    </row>
    <row r="98" spans="5:6" x14ac:dyDescent="0.25">
      <c r="E98" s="16">
        <f t="shared" ca="1" si="2"/>
        <v>0.81876093468311961</v>
      </c>
      <c r="F98" s="16">
        <f t="shared" ca="1" si="3"/>
        <v>10.131574698100215</v>
      </c>
    </row>
    <row r="99" spans="5:6" x14ac:dyDescent="0.25">
      <c r="E99" s="16">
        <f t="shared" ca="1" si="2"/>
        <v>0.102652647706172</v>
      </c>
      <c r="F99" s="16">
        <f t="shared" ca="1" si="3"/>
        <v>2.8633697652239176</v>
      </c>
    </row>
    <row r="100" spans="5:6" x14ac:dyDescent="0.25">
      <c r="E100" s="16">
        <f t="shared" ca="1" si="2"/>
        <v>0.65681698706685354</v>
      </c>
      <c r="F100" s="16">
        <f t="shared" ca="1" si="3"/>
        <v>7.8812347150370554</v>
      </c>
    </row>
    <row r="101" spans="5:6" x14ac:dyDescent="0.25">
      <c r="E101" s="16">
        <f t="shared" ca="1" si="2"/>
        <v>0.84507466865752556</v>
      </c>
      <c r="F101" s="16">
        <f t="shared" ca="1" si="3"/>
        <v>10.643868165922912</v>
      </c>
    </row>
    <row r="102" spans="5:6" x14ac:dyDescent="0.25">
      <c r="E102" s="16">
        <f t="shared" ca="1" si="2"/>
        <v>0.75338952228163369</v>
      </c>
      <c r="F102" s="16">
        <f t="shared" ca="1" si="3"/>
        <v>9.0850058355001604</v>
      </c>
    </row>
    <row r="103" spans="5:6" x14ac:dyDescent="0.25">
      <c r="E103" s="16">
        <f t="shared" ca="1" si="2"/>
        <v>0.35611581476315235</v>
      </c>
      <c r="F103" s="16">
        <f t="shared" ca="1" si="3"/>
        <v>5.1317882505389285</v>
      </c>
    </row>
    <row r="104" spans="5:6" x14ac:dyDescent="0.25">
      <c r="E104" s="16">
        <f t="shared" ca="1" si="2"/>
        <v>0.55213303159503768</v>
      </c>
      <c r="F104" s="16">
        <f t="shared" ca="1" si="3"/>
        <v>6.8199265398345759</v>
      </c>
    </row>
    <row r="105" spans="5:6" x14ac:dyDescent="0.25">
      <c r="E105" s="16">
        <f t="shared" ca="1" si="2"/>
        <v>7.6169169717663521E-2</v>
      </c>
      <c r="F105" s="16">
        <f t="shared" ca="1" si="3"/>
        <v>2.5429172424374835</v>
      </c>
    </row>
    <row r="106" spans="5:6" x14ac:dyDescent="0.25">
      <c r="E106" s="16">
        <f t="shared" ca="1" si="2"/>
        <v>0.31270433952354504</v>
      </c>
      <c r="F106" s="16">
        <f t="shared" ca="1" si="3"/>
        <v>4.7758480237911076</v>
      </c>
    </row>
    <row r="107" spans="5:6" x14ac:dyDescent="0.25">
      <c r="E107" s="16">
        <f t="shared" ca="1" si="2"/>
        <v>0.90740681535967027</v>
      </c>
      <c r="F107" s="16">
        <f t="shared" ca="1" si="3"/>
        <v>12.251252813382738</v>
      </c>
    </row>
    <row r="108" spans="5:6" x14ac:dyDescent="0.25">
      <c r="E108" s="16">
        <f t="shared" ca="1" si="2"/>
        <v>0.6983358650712973</v>
      </c>
      <c r="F108" s="16">
        <f t="shared" ca="1" si="3"/>
        <v>8.3631369225269587</v>
      </c>
    </row>
    <row r="109" spans="5:6" x14ac:dyDescent="0.25">
      <c r="E109" s="16">
        <f t="shared" ca="1" si="2"/>
        <v>0.70028190381937117</v>
      </c>
      <c r="F109" s="16">
        <f t="shared" ca="1" si="3"/>
        <v>8.3868768469601704</v>
      </c>
    </row>
    <row r="110" spans="5:6" x14ac:dyDescent="0.25">
      <c r="E110" s="16">
        <f t="shared" ca="1" si="2"/>
        <v>0.60485989850172572</v>
      </c>
      <c r="F110" s="16">
        <f t="shared" ca="1" si="3"/>
        <v>7.3320955050235037</v>
      </c>
    </row>
    <row r="111" spans="5:6" x14ac:dyDescent="0.25">
      <c r="E111" s="16">
        <f t="shared" ca="1" si="2"/>
        <v>9.3264044529960177E-2</v>
      </c>
      <c r="F111" s="16">
        <f t="shared" ca="1" si="3"/>
        <v>2.7546258287350311</v>
      </c>
    </row>
    <row r="112" spans="5:6" x14ac:dyDescent="0.25">
      <c r="E112" s="16">
        <f t="shared" ca="1" si="2"/>
        <v>0.91919838602499293</v>
      </c>
      <c r="F112" s="16">
        <f t="shared" ca="1" si="3"/>
        <v>12.661371375393268</v>
      </c>
    </row>
    <row r="113" spans="5:6" x14ac:dyDescent="0.25">
      <c r="E113" s="16">
        <f t="shared" ca="1" si="2"/>
        <v>0.59204077698946234</v>
      </c>
      <c r="F113" s="16">
        <f t="shared" ca="1" si="3"/>
        <v>7.2039402700134527</v>
      </c>
    </row>
    <row r="114" spans="5:6" x14ac:dyDescent="0.25">
      <c r="E114" s="16">
        <f t="shared" ca="1" si="2"/>
        <v>0.79334774014203013</v>
      </c>
      <c r="F114" s="16">
        <f t="shared" ca="1" si="3"/>
        <v>9.6929397025662158</v>
      </c>
    </row>
    <row r="115" spans="5:6" x14ac:dyDescent="0.25">
      <c r="E115" s="16">
        <f t="shared" ca="1" si="2"/>
        <v>0.70667905890012772</v>
      </c>
      <c r="F115" s="16">
        <f t="shared" ca="1" si="3"/>
        <v>8.4657307550580114</v>
      </c>
    </row>
    <row r="116" spans="5:6" x14ac:dyDescent="0.25">
      <c r="E116" s="16">
        <f t="shared" ca="1" si="2"/>
        <v>0.27334558877968718</v>
      </c>
      <c r="F116" s="16">
        <f t="shared" ca="1" si="3"/>
        <v>4.4506250128525826</v>
      </c>
    </row>
    <row r="117" spans="5:6" x14ac:dyDescent="0.25">
      <c r="E117" s="16">
        <f t="shared" ca="1" si="2"/>
        <v>0.55629172404336324</v>
      </c>
      <c r="F117" s="16">
        <f t="shared" ca="1" si="3"/>
        <v>6.8589885116697582</v>
      </c>
    </row>
    <row r="118" spans="5:6" x14ac:dyDescent="0.25">
      <c r="E118" s="16">
        <f t="shared" ca="1" si="2"/>
        <v>0.93170104396872933</v>
      </c>
      <c r="F118" s="16">
        <f t="shared" ca="1" si="3"/>
        <v>13.160246028783185</v>
      </c>
    </row>
    <row r="119" spans="5:6" x14ac:dyDescent="0.25">
      <c r="E119" s="16">
        <f t="shared" ca="1" si="2"/>
        <v>0.12462770275374468</v>
      </c>
      <c r="F119" s="16">
        <f t="shared" ca="1" si="3"/>
        <v>3.1023812396845281</v>
      </c>
    </row>
    <row r="120" spans="5:6" x14ac:dyDescent="0.25">
      <c r="E120" s="16">
        <f t="shared" ca="1" si="2"/>
        <v>0.18618140246888859</v>
      </c>
      <c r="F120" s="16">
        <f t="shared" ca="1" si="3"/>
        <v>3.6981064577794909</v>
      </c>
    </row>
    <row r="121" spans="5:6" x14ac:dyDescent="0.25">
      <c r="E121" s="16">
        <f t="shared" ca="1" si="2"/>
        <v>0.85548435119669231</v>
      </c>
      <c r="F121" s="16">
        <f t="shared" ca="1" si="3"/>
        <v>10.867241099187238</v>
      </c>
    </row>
    <row r="122" spans="5:6" x14ac:dyDescent="0.25">
      <c r="E122" s="16">
        <f t="shared" ca="1" si="2"/>
        <v>0.71725750031580437</v>
      </c>
      <c r="F122" s="16">
        <f t="shared" ca="1" si="3"/>
        <v>8.5989925936941933</v>
      </c>
    </row>
    <row r="123" spans="5:6" x14ac:dyDescent="0.25">
      <c r="E123" s="16">
        <f t="shared" ca="1" si="2"/>
        <v>0.67279949940372707</v>
      </c>
      <c r="F123" s="16">
        <f t="shared" ca="1" si="3"/>
        <v>8.0615190929137412</v>
      </c>
    </row>
    <row r="124" spans="5:6" x14ac:dyDescent="0.25">
      <c r="E124" s="16">
        <f t="shared" ca="1" si="2"/>
        <v>0.9320376369193023</v>
      </c>
      <c r="F124" s="16">
        <f t="shared" ca="1" si="3"/>
        <v>13.174794474620571</v>
      </c>
    </row>
    <row r="125" spans="5:6" x14ac:dyDescent="0.25">
      <c r="E125" s="16">
        <f t="shared" ca="1" si="2"/>
        <v>2.8962454085554423E-2</v>
      </c>
      <c r="F125" s="16">
        <f t="shared" ca="1" si="3"/>
        <v>1.7793636087977047</v>
      </c>
    </row>
    <row r="126" spans="5:6" x14ac:dyDescent="0.25">
      <c r="E126" s="16">
        <f t="shared" ca="1" si="2"/>
        <v>0.31844496251420784</v>
      </c>
      <c r="F126" s="16">
        <f t="shared" ca="1" si="3"/>
        <v>4.8229841100282345</v>
      </c>
    </row>
    <row r="127" spans="5:6" x14ac:dyDescent="0.25">
      <c r="E127" s="16">
        <f t="shared" ca="1" si="2"/>
        <v>0.20326856369567414</v>
      </c>
      <c r="F127" s="16">
        <f t="shared" ca="1" si="3"/>
        <v>3.8513464757412281</v>
      </c>
    </row>
    <row r="128" spans="5:6" x14ac:dyDescent="0.25">
      <c r="E128" s="16">
        <f t="shared" ca="1" si="2"/>
        <v>0.24321409851631293</v>
      </c>
      <c r="F128" s="16">
        <f t="shared" ca="1" si="3"/>
        <v>4.1973568009230915</v>
      </c>
    </row>
    <row r="129" spans="5:6" x14ac:dyDescent="0.25">
      <c r="E129" s="16">
        <f t="shared" ca="1" si="2"/>
        <v>0.31456484783448191</v>
      </c>
      <c r="F129" s="16">
        <f t="shared" ca="1" si="3"/>
        <v>4.7911297620750615</v>
      </c>
    </row>
    <row r="130" spans="5:6" x14ac:dyDescent="0.25">
      <c r="E130" s="16">
        <f t="shared" ca="1" si="2"/>
        <v>0.54173863597750271</v>
      </c>
      <c r="F130" s="16">
        <f t="shared" ca="1" si="3"/>
        <v>6.7231678918958169</v>
      </c>
    </row>
    <row r="131" spans="5:6" x14ac:dyDescent="0.25">
      <c r="E131" s="16">
        <f t="shared" ca="1" si="2"/>
        <v>0.45742634600440935</v>
      </c>
      <c r="F131" s="16">
        <f t="shared" ca="1" si="3"/>
        <v>5.9758362961299225</v>
      </c>
    </row>
    <row r="132" spans="5:6" x14ac:dyDescent="0.25">
      <c r="E132" s="16">
        <f t="shared" ref="E132:E195" ca="1" si="4">RAND()</f>
        <v>0.52120055465908599</v>
      </c>
      <c r="F132" s="16">
        <f t="shared" ref="F132:F195" ca="1" si="5">_xlfn.CHISQ.INV(E132,$C$3)</f>
        <v>6.535395485744564</v>
      </c>
    </row>
    <row r="133" spans="5:6" x14ac:dyDescent="0.25">
      <c r="E133" s="16">
        <f t="shared" ca="1" si="4"/>
        <v>2.9680326878846919E-2</v>
      </c>
      <c r="F133" s="16">
        <f t="shared" ca="1" si="5"/>
        <v>1.7948134759217573</v>
      </c>
    </row>
    <row r="134" spans="5:6" x14ac:dyDescent="0.25">
      <c r="E134" s="16">
        <f t="shared" ca="1" si="4"/>
        <v>0.24786027556275492</v>
      </c>
      <c r="F134" s="16">
        <f t="shared" ca="1" si="5"/>
        <v>4.2367552665188484</v>
      </c>
    </row>
    <row r="135" spans="5:6" x14ac:dyDescent="0.25">
      <c r="E135" s="16">
        <f t="shared" ca="1" si="4"/>
        <v>0.28944912699499636</v>
      </c>
      <c r="F135" s="16">
        <f t="shared" ca="1" si="5"/>
        <v>4.5842414736674657</v>
      </c>
    </row>
    <row r="136" spans="5:6" x14ac:dyDescent="0.25">
      <c r="E136" s="16">
        <f t="shared" ca="1" si="4"/>
        <v>0.88135677024096637</v>
      </c>
      <c r="F136" s="16">
        <f t="shared" ca="1" si="5"/>
        <v>11.489591787519736</v>
      </c>
    </row>
    <row r="137" spans="5:6" x14ac:dyDescent="0.25">
      <c r="E137" s="16">
        <f t="shared" ca="1" si="4"/>
        <v>0.55630870622150363</v>
      </c>
      <c r="F137" s="16">
        <f t="shared" ca="1" si="5"/>
        <v>6.8591484452039344</v>
      </c>
    </row>
    <row r="138" spans="5:6" x14ac:dyDescent="0.25">
      <c r="E138" s="16">
        <f t="shared" ca="1" si="4"/>
        <v>0.28290658799922397</v>
      </c>
      <c r="F138" s="16">
        <f t="shared" ca="1" si="5"/>
        <v>4.5300697191364314</v>
      </c>
    </row>
    <row r="139" spans="5:6" x14ac:dyDescent="0.25">
      <c r="E139" s="16">
        <f t="shared" ca="1" si="4"/>
        <v>0.13019048517213316</v>
      </c>
      <c r="F139" s="16">
        <f t="shared" ca="1" si="5"/>
        <v>3.160075683738679</v>
      </c>
    </row>
    <row r="140" spans="5:6" x14ac:dyDescent="0.25">
      <c r="E140" s="16">
        <f t="shared" ca="1" si="4"/>
        <v>0.69666368755055097</v>
      </c>
      <c r="F140" s="16">
        <f t="shared" ca="1" si="5"/>
        <v>8.3428280079625914</v>
      </c>
    </row>
    <row r="141" spans="5:6" x14ac:dyDescent="0.25">
      <c r="E141" s="16">
        <f t="shared" ca="1" si="4"/>
        <v>0.11413080328857517</v>
      </c>
      <c r="F141" s="16">
        <f t="shared" ca="1" si="5"/>
        <v>2.9906135279832711</v>
      </c>
    </row>
    <row r="142" spans="5:6" x14ac:dyDescent="0.25">
      <c r="E142" s="16">
        <f t="shared" ca="1" si="4"/>
        <v>0.43106871436857475</v>
      </c>
      <c r="F142" s="16">
        <f t="shared" ca="1" si="5"/>
        <v>5.7524689317154545</v>
      </c>
    </row>
    <row r="143" spans="5:6" x14ac:dyDescent="0.25">
      <c r="E143" s="16">
        <f t="shared" ca="1" si="4"/>
        <v>0.45563777435927555</v>
      </c>
      <c r="F143" s="16">
        <f t="shared" ca="1" si="5"/>
        <v>5.9605586144732774</v>
      </c>
    </row>
    <row r="144" spans="5:6" x14ac:dyDescent="0.25">
      <c r="E144" s="16">
        <f t="shared" ca="1" si="4"/>
        <v>0.79207745670918417</v>
      </c>
      <c r="F144" s="16">
        <f t="shared" ca="1" si="5"/>
        <v>9.6722073446735184</v>
      </c>
    </row>
    <row r="145" spans="5:6" x14ac:dyDescent="0.25">
      <c r="E145" s="16">
        <f t="shared" ca="1" si="4"/>
        <v>0.14328195984813019</v>
      </c>
      <c r="F145" s="16">
        <f t="shared" ca="1" si="5"/>
        <v>3.292223505764849</v>
      </c>
    </row>
    <row r="146" spans="5:6" x14ac:dyDescent="0.25">
      <c r="E146" s="16">
        <f t="shared" ca="1" si="4"/>
        <v>0.89122802432399406</v>
      </c>
      <c r="F146" s="16">
        <f t="shared" ca="1" si="5"/>
        <v>11.75888880120625</v>
      </c>
    </row>
    <row r="147" spans="5:6" x14ac:dyDescent="0.25">
      <c r="E147" s="16">
        <f t="shared" ca="1" si="4"/>
        <v>0.6751854583654664</v>
      </c>
      <c r="F147" s="16">
        <f t="shared" ca="1" si="5"/>
        <v>8.0889646363721361</v>
      </c>
    </row>
    <row r="148" spans="5:6" x14ac:dyDescent="0.25">
      <c r="E148" s="16">
        <f t="shared" ca="1" si="4"/>
        <v>0.36965931587555079</v>
      </c>
      <c r="F148" s="16">
        <f t="shared" ca="1" si="5"/>
        <v>5.2429583232985717</v>
      </c>
    </row>
    <row r="149" spans="5:6" x14ac:dyDescent="0.25">
      <c r="E149" s="16">
        <f t="shared" ca="1" si="4"/>
        <v>0.76634909267170082</v>
      </c>
      <c r="F149" s="16">
        <f t="shared" ca="1" si="5"/>
        <v>9.2729202506488324</v>
      </c>
    </row>
    <row r="150" spans="5:6" x14ac:dyDescent="0.25">
      <c r="E150" s="16">
        <f t="shared" ca="1" si="4"/>
        <v>0.90783645617139619</v>
      </c>
      <c r="F150" s="16">
        <f t="shared" ca="1" si="5"/>
        <v>12.265347873091288</v>
      </c>
    </row>
    <row r="151" spans="5:6" x14ac:dyDescent="0.25">
      <c r="E151" s="16">
        <f t="shared" ca="1" si="4"/>
        <v>0.70043909223353928</v>
      </c>
      <c r="F151" s="16">
        <f t="shared" ca="1" si="5"/>
        <v>8.3887993743207137</v>
      </c>
    </row>
    <row r="152" spans="5:6" x14ac:dyDescent="0.25">
      <c r="E152" s="16">
        <f t="shared" ca="1" si="4"/>
        <v>0.59126645405404732</v>
      </c>
      <c r="F152" s="16">
        <f t="shared" ca="1" si="5"/>
        <v>7.1962800799226656</v>
      </c>
    </row>
    <row r="153" spans="5:6" x14ac:dyDescent="0.25">
      <c r="E153" s="16">
        <f t="shared" ca="1" si="4"/>
        <v>0.57788290645452733</v>
      </c>
      <c r="F153" s="16">
        <f t="shared" ca="1" si="5"/>
        <v>7.0652573460150299</v>
      </c>
    </row>
    <row r="154" spans="5:6" x14ac:dyDescent="0.25">
      <c r="E154" s="16">
        <f t="shared" ca="1" si="4"/>
        <v>0.41301789973962189</v>
      </c>
      <c r="F154" s="16">
        <f t="shared" ca="1" si="5"/>
        <v>5.6014071464752684</v>
      </c>
    </row>
    <row r="155" spans="5:6" x14ac:dyDescent="0.25">
      <c r="E155" s="16">
        <f t="shared" ca="1" si="4"/>
        <v>0.65234943931448408</v>
      </c>
      <c r="F155" s="16">
        <f t="shared" ca="1" si="5"/>
        <v>7.831894579261502</v>
      </c>
    </row>
    <row r="156" spans="5:6" x14ac:dyDescent="0.25">
      <c r="E156" s="16">
        <f t="shared" ca="1" si="4"/>
        <v>0.45646198797771209</v>
      </c>
      <c r="F156" s="16">
        <f t="shared" ca="1" si="5"/>
        <v>5.9675965586505448</v>
      </c>
    </row>
    <row r="157" spans="5:6" x14ac:dyDescent="0.25">
      <c r="E157" s="16">
        <f t="shared" ca="1" si="4"/>
        <v>0.25603549386262903</v>
      </c>
      <c r="F157" s="16">
        <f t="shared" ca="1" si="5"/>
        <v>4.3057465726504764</v>
      </c>
    </row>
    <row r="158" spans="5:6" x14ac:dyDescent="0.25">
      <c r="E158" s="16">
        <f t="shared" ca="1" si="4"/>
        <v>0.68486818009504313</v>
      </c>
      <c r="F158" s="16">
        <f t="shared" ca="1" si="5"/>
        <v>8.2018531036763438</v>
      </c>
    </row>
    <row r="159" spans="5:6" x14ac:dyDescent="0.25">
      <c r="E159" s="16">
        <f t="shared" ca="1" si="4"/>
        <v>0.91693377482731975</v>
      </c>
      <c r="F159" s="16">
        <f t="shared" ca="1" si="5"/>
        <v>12.578593743930162</v>
      </c>
    </row>
    <row r="160" spans="5:6" x14ac:dyDescent="0.25">
      <c r="E160" s="16">
        <f t="shared" ca="1" si="4"/>
        <v>0.29635829351164178</v>
      </c>
      <c r="F160" s="16">
        <f t="shared" ca="1" si="5"/>
        <v>4.6413051029598185</v>
      </c>
    </row>
    <row r="161" spans="5:6" x14ac:dyDescent="0.25">
      <c r="E161" s="16">
        <f t="shared" ca="1" si="4"/>
        <v>0.65636115478024759</v>
      </c>
      <c r="F161" s="16">
        <f t="shared" ca="1" si="5"/>
        <v>7.8761800960517281</v>
      </c>
    </row>
    <row r="162" spans="5:6" x14ac:dyDescent="0.25">
      <c r="E162" s="16">
        <f t="shared" ca="1" si="4"/>
        <v>9.5946313140299222E-2</v>
      </c>
      <c r="F162" s="16">
        <f t="shared" ca="1" si="5"/>
        <v>2.786169723734063</v>
      </c>
    </row>
    <row r="163" spans="5:6" x14ac:dyDescent="0.25">
      <c r="E163" s="16">
        <f t="shared" ca="1" si="4"/>
        <v>0.590205001931003</v>
      </c>
      <c r="F163" s="16">
        <f t="shared" ca="1" si="5"/>
        <v>7.1857939148781389</v>
      </c>
    </row>
    <row r="164" spans="5:6" x14ac:dyDescent="0.25">
      <c r="E164" s="16">
        <f t="shared" ca="1" si="4"/>
        <v>0.99420873643090857</v>
      </c>
      <c r="F164" s="16">
        <f t="shared" ca="1" si="5"/>
        <v>19.899338244606493</v>
      </c>
    </row>
    <row r="165" spans="5:6" x14ac:dyDescent="0.25">
      <c r="E165" s="16">
        <f t="shared" ca="1" si="4"/>
        <v>0.72039009717370361</v>
      </c>
      <c r="F165" s="16">
        <f t="shared" ca="1" si="5"/>
        <v>8.6391756470949304</v>
      </c>
    </row>
    <row r="166" spans="5:6" x14ac:dyDescent="0.25">
      <c r="E166" s="16">
        <f t="shared" ca="1" si="4"/>
        <v>0.37226509305820632</v>
      </c>
      <c r="F166" s="16">
        <f t="shared" ca="1" si="5"/>
        <v>5.2643764834020796</v>
      </c>
    </row>
    <row r="167" spans="5:6" x14ac:dyDescent="0.25">
      <c r="E167" s="16">
        <f t="shared" ca="1" si="4"/>
        <v>0.49868355934482611</v>
      </c>
      <c r="F167" s="16">
        <f t="shared" ca="1" si="5"/>
        <v>6.3341679919783864</v>
      </c>
    </row>
    <row r="168" spans="5:6" x14ac:dyDescent="0.25">
      <c r="E168" s="16">
        <f t="shared" ca="1" si="4"/>
        <v>0.21249484960344822</v>
      </c>
      <c r="F168" s="16">
        <f t="shared" ca="1" si="5"/>
        <v>3.9326167127677474</v>
      </c>
    </row>
    <row r="169" spans="5:6" x14ac:dyDescent="0.25">
      <c r="E169" s="16">
        <f t="shared" ca="1" si="4"/>
        <v>0.53945213132165215</v>
      </c>
      <c r="F169" s="16">
        <f t="shared" ca="1" si="5"/>
        <v>6.7020451831782415</v>
      </c>
    </row>
    <row r="170" spans="5:6" x14ac:dyDescent="0.25">
      <c r="E170" s="16">
        <f t="shared" ca="1" si="4"/>
        <v>1.9079326095263749E-3</v>
      </c>
      <c r="F170" s="16">
        <f t="shared" ca="1" si="5"/>
        <v>0.73028477580031326</v>
      </c>
    </row>
    <row r="171" spans="5:6" x14ac:dyDescent="0.25">
      <c r="E171" s="16">
        <f t="shared" ca="1" si="4"/>
        <v>0.8953679825923998</v>
      </c>
      <c r="F171" s="16">
        <f t="shared" ca="1" si="5"/>
        <v>11.878321218344494</v>
      </c>
    </row>
    <row r="172" spans="5:6" x14ac:dyDescent="0.25">
      <c r="E172" s="16">
        <f t="shared" ca="1" si="4"/>
        <v>0.87122857350853267</v>
      </c>
      <c r="F172" s="16">
        <f t="shared" ca="1" si="5"/>
        <v>11.233054353261428</v>
      </c>
    </row>
    <row r="173" spans="5:6" x14ac:dyDescent="0.25">
      <c r="E173" s="16">
        <f t="shared" ca="1" si="4"/>
        <v>0.30924281207308857</v>
      </c>
      <c r="F173" s="16">
        <f t="shared" ca="1" si="5"/>
        <v>4.747401032440151</v>
      </c>
    </row>
    <row r="174" spans="5:6" x14ac:dyDescent="0.25">
      <c r="E174" s="16">
        <f t="shared" ca="1" si="4"/>
        <v>0.87996444857453782</v>
      </c>
      <c r="F174" s="16">
        <f t="shared" ca="1" si="5"/>
        <v>11.453211900086048</v>
      </c>
    </row>
    <row r="175" spans="5:6" x14ac:dyDescent="0.25">
      <c r="E175" s="16">
        <f t="shared" ca="1" si="4"/>
        <v>0.16136713316343543</v>
      </c>
      <c r="F175" s="16">
        <f t="shared" ca="1" si="5"/>
        <v>3.4677177161374284</v>
      </c>
    </row>
    <row r="176" spans="5:6" x14ac:dyDescent="0.25">
      <c r="E176" s="16">
        <f t="shared" ca="1" si="4"/>
        <v>0.60524847699010054</v>
      </c>
      <c r="F176" s="16">
        <f t="shared" ca="1" si="5"/>
        <v>7.3360207753620399</v>
      </c>
    </row>
    <row r="177" spans="5:6" x14ac:dyDescent="0.25">
      <c r="E177" s="16">
        <f t="shared" ca="1" si="4"/>
        <v>0.73518616280402627</v>
      </c>
      <c r="F177" s="16">
        <f t="shared" ca="1" si="5"/>
        <v>8.8337466499966357</v>
      </c>
    </row>
    <row r="178" spans="5:6" x14ac:dyDescent="0.25">
      <c r="E178" s="16">
        <f t="shared" ca="1" si="4"/>
        <v>0.4521439280789733</v>
      </c>
      <c r="F178" s="16">
        <f t="shared" ca="1" si="5"/>
        <v>5.9307686740584469</v>
      </c>
    </row>
    <row r="179" spans="5:6" x14ac:dyDescent="0.25">
      <c r="E179" s="16">
        <f t="shared" ca="1" si="4"/>
        <v>0.32371902757091486</v>
      </c>
      <c r="F179" s="16">
        <f t="shared" ca="1" si="5"/>
        <v>4.8662531099652648</v>
      </c>
    </row>
    <row r="180" spans="5:6" x14ac:dyDescent="0.25">
      <c r="E180" s="16">
        <f t="shared" ca="1" si="4"/>
        <v>0.5497979990524291</v>
      </c>
      <c r="F180" s="16">
        <f t="shared" ca="1" si="5"/>
        <v>6.7980830538161188</v>
      </c>
    </row>
    <row r="181" spans="5:6" x14ac:dyDescent="0.25">
      <c r="E181" s="16">
        <f t="shared" ca="1" si="4"/>
        <v>0.58241549340716736</v>
      </c>
      <c r="F181" s="16">
        <f t="shared" ca="1" si="5"/>
        <v>7.109344695525893</v>
      </c>
    </row>
    <row r="182" spans="5:6" x14ac:dyDescent="0.25">
      <c r="E182" s="16">
        <f t="shared" ca="1" si="4"/>
        <v>0.95294687187000771</v>
      </c>
      <c r="F182" s="16">
        <f t="shared" ca="1" si="5"/>
        <v>14.241250340051931</v>
      </c>
    </row>
    <row r="183" spans="5:6" x14ac:dyDescent="0.25">
      <c r="E183" s="16">
        <f t="shared" ca="1" si="4"/>
        <v>0.82059059107628984</v>
      </c>
      <c r="F183" s="16">
        <f t="shared" ca="1" si="5"/>
        <v>10.165090189610307</v>
      </c>
    </row>
    <row r="184" spans="5:6" x14ac:dyDescent="0.25">
      <c r="E184" s="16">
        <f t="shared" ca="1" si="4"/>
        <v>0.65252008354833679</v>
      </c>
      <c r="F184" s="16">
        <f t="shared" ca="1" si="5"/>
        <v>7.8337711014573523</v>
      </c>
    </row>
    <row r="185" spans="5:6" x14ac:dyDescent="0.25">
      <c r="E185" s="16">
        <f t="shared" ca="1" si="4"/>
        <v>0.78289974347202296</v>
      </c>
      <c r="F185" s="16">
        <f t="shared" ca="1" si="5"/>
        <v>9.5254109421590289</v>
      </c>
    </row>
    <row r="186" spans="5:6" x14ac:dyDescent="0.25">
      <c r="E186" s="16">
        <f t="shared" ca="1" si="4"/>
        <v>0.37959337753990752</v>
      </c>
      <c r="F186" s="16">
        <f t="shared" ca="1" si="5"/>
        <v>5.324675930867949</v>
      </c>
    </row>
    <row r="187" spans="5:6" x14ac:dyDescent="0.25">
      <c r="E187" s="16">
        <f t="shared" ca="1" si="4"/>
        <v>0.20576153638734995</v>
      </c>
      <c r="F187" s="16">
        <f t="shared" ca="1" si="5"/>
        <v>3.8733994976297561</v>
      </c>
    </row>
    <row r="188" spans="5:6" x14ac:dyDescent="0.25">
      <c r="E188" s="16">
        <f t="shared" ca="1" si="4"/>
        <v>1.1629306961046026E-2</v>
      </c>
      <c r="F188" s="16">
        <f t="shared" ca="1" si="5"/>
        <v>1.3025603059837276</v>
      </c>
    </row>
    <row r="189" spans="5:6" x14ac:dyDescent="0.25">
      <c r="E189" s="16">
        <f t="shared" ca="1" si="4"/>
        <v>0.86764647810130036</v>
      </c>
      <c r="F189" s="16">
        <f t="shared" ca="1" si="5"/>
        <v>11.146539888384309</v>
      </c>
    </row>
    <row r="190" spans="5:6" x14ac:dyDescent="0.25">
      <c r="E190" s="16">
        <f t="shared" ca="1" si="4"/>
        <v>0.38004330956237042</v>
      </c>
      <c r="F190" s="16">
        <f t="shared" ca="1" si="5"/>
        <v>5.3283815301335737</v>
      </c>
    </row>
    <row r="191" spans="5:6" x14ac:dyDescent="0.25">
      <c r="E191" s="16">
        <f t="shared" ca="1" si="4"/>
        <v>0.5461799737449663</v>
      </c>
      <c r="F191" s="16">
        <f t="shared" ca="1" si="5"/>
        <v>6.7643615203613185</v>
      </c>
    </row>
    <row r="192" spans="5:6" x14ac:dyDescent="0.25">
      <c r="E192" s="16">
        <f t="shared" ca="1" si="4"/>
        <v>0.79245879443379719</v>
      </c>
      <c r="F192" s="16">
        <f t="shared" ca="1" si="5"/>
        <v>9.6784202679582698</v>
      </c>
    </row>
    <row r="193" spans="5:6" x14ac:dyDescent="0.25">
      <c r="E193" s="16">
        <f t="shared" ca="1" si="4"/>
        <v>9.0857053178444724E-2</v>
      </c>
      <c r="F193" s="16">
        <f t="shared" ca="1" si="5"/>
        <v>2.7259700761881103</v>
      </c>
    </row>
    <row r="194" spans="5:6" x14ac:dyDescent="0.25">
      <c r="E194" s="16">
        <f t="shared" ca="1" si="4"/>
        <v>0.56131872006894135</v>
      </c>
      <c r="F194" s="16">
        <f t="shared" ca="1" si="5"/>
        <v>6.9064843441903268</v>
      </c>
    </row>
    <row r="195" spans="5:6" x14ac:dyDescent="0.25">
      <c r="E195" s="16">
        <f t="shared" ca="1" si="4"/>
        <v>0.16823100462941887</v>
      </c>
      <c r="F195" s="16">
        <f t="shared" ca="1" si="5"/>
        <v>3.5325209207852577</v>
      </c>
    </row>
    <row r="196" spans="5:6" x14ac:dyDescent="0.25">
      <c r="E196" s="16">
        <f t="shared" ref="E196:E259" ca="1" si="6">RAND()</f>
        <v>0.67976033344767284</v>
      </c>
      <c r="F196" s="16">
        <f t="shared" ref="F196:F259" ca="1" si="7">_xlfn.CHISQ.INV(E196,$C$3)</f>
        <v>8.1419955438692035</v>
      </c>
    </row>
    <row r="197" spans="5:6" x14ac:dyDescent="0.25">
      <c r="E197" s="16">
        <f t="shared" ca="1" si="6"/>
        <v>8.7540605845829789E-2</v>
      </c>
      <c r="F197" s="16">
        <f t="shared" ca="1" si="7"/>
        <v>2.6859156545635119</v>
      </c>
    </row>
    <row r="198" spans="5:6" x14ac:dyDescent="0.25">
      <c r="E198" s="16">
        <f t="shared" ca="1" si="6"/>
        <v>0.86224316225937325</v>
      </c>
      <c r="F198" s="16">
        <f t="shared" ca="1" si="7"/>
        <v>11.019819489310064</v>
      </c>
    </row>
    <row r="199" spans="5:6" x14ac:dyDescent="0.25">
      <c r="E199" s="16">
        <f t="shared" ca="1" si="6"/>
        <v>8.5409735227845784E-2</v>
      </c>
      <c r="F199" s="16">
        <f t="shared" ca="1" si="7"/>
        <v>2.6598118875477645</v>
      </c>
    </row>
    <row r="200" spans="5:6" x14ac:dyDescent="0.25">
      <c r="E200" s="16">
        <f t="shared" ca="1" si="6"/>
        <v>0.74722795418492438</v>
      </c>
      <c r="F200" s="16">
        <f t="shared" ca="1" si="7"/>
        <v>8.9983846092976503</v>
      </c>
    </row>
    <row r="201" spans="5:6" x14ac:dyDescent="0.25">
      <c r="E201" s="16">
        <f t="shared" ca="1" si="6"/>
        <v>2.9358658034510765E-2</v>
      </c>
      <c r="F201" s="16">
        <f t="shared" ca="1" si="7"/>
        <v>1.7879171176965318</v>
      </c>
    </row>
    <row r="202" spans="5:6" x14ac:dyDescent="0.25">
      <c r="E202" s="16">
        <f t="shared" ca="1" si="6"/>
        <v>0.11234211728931809</v>
      </c>
      <c r="F202" s="16">
        <f t="shared" ca="1" si="7"/>
        <v>2.9711534505386585</v>
      </c>
    </row>
    <row r="203" spans="5:6" x14ac:dyDescent="0.25">
      <c r="E203" s="16">
        <f t="shared" ca="1" si="6"/>
        <v>0.68874082813857185</v>
      </c>
      <c r="F203" s="16">
        <f t="shared" ca="1" si="7"/>
        <v>8.2477059908605259</v>
      </c>
    </row>
    <row r="204" spans="5:6" x14ac:dyDescent="0.25">
      <c r="E204" s="16">
        <f t="shared" ca="1" si="6"/>
        <v>0.69045357990681078</v>
      </c>
      <c r="F204" s="16">
        <f t="shared" ca="1" si="7"/>
        <v>8.2681178599778011</v>
      </c>
    </row>
    <row r="205" spans="5:6" x14ac:dyDescent="0.25">
      <c r="E205" s="16">
        <f t="shared" ca="1" si="6"/>
        <v>0.63506196642674662</v>
      </c>
      <c r="F205" s="16">
        <f t="shared" ca="1" si="7"/>
        <v>7.6449701471234963</v>
      </c>
    </row>
    <row r="206" spans="5:6" x14ac:dyDescent="0.25">
      <c r="E206" s="16">
        <f t="shared" ca="1" si="6"/>
        <v>0.4418524998312171</v>
      </c>
      <c r="F206" s="16">
        <f t="shared" ca="1" si="7"/>
        <v>5.8434152872470007</v>
      </c>
    </row>
    <row r="207" spans="5:6" x14ac:dyDescent="0.25">
      <c r="E207" s="16">
        <f t="shared" ca="1" si="6"/>
        <v>0.63146752556671715</v>
      </c>
      <c r="F207" s="16">
        <f t="shared" ca="1" si="7"/>
        <v>7.606860982392103</v>
      </c>
    </row>
    <row r="208" spans="5:6" x14ac:dyDescent="0.25">
      <c r="E208" s="16">
        <f t="shared" ca="1" si="6"/>
        <v>0.78412569704306023</v>
      </c>
      <c r="F208" s="16">
        <f t="shared" ca="1" si="7"/>
        <v>9.5447243631043275</v>
      </c>
    </row>
    <row r="209" spans="5:6" x14ac:dyDescent="0.25">
      <c r="E209" s="16">
        <f t="shared" ca="1" si="6"/>
        <v>0.40315798448019147</v>
      </c>
      <c r="F209" s="16">
        <f t="shared" ca="1" si="7"/>
        <v>5.5194239827122988</v>
      </c>
    </row>
    <row r="210" spans="5:6" x14ac:dyDescent="0.25">
      <c r="E210" s="16">
        <f t="shared" ca="1" si="6"/>
        <v>0.49821514427845826</v>
      </c>
      <c r="F210" s="16">
        <f t="shared" ca="1" si="7"/>
        <v>6.3300285612600184</v>
      </c>
    </row>
    <row r="211" spans="5:6" x14ac:dyDescent="0.25">
      <c r="E211" s="16">
        <f t="shared" ca="1" si="6"/>
        <v>0.36685328572806408</v>
      </c>
      <c r="F211" s="16">
        <f t="shared" ca="1" si="7"/>
        <v>5.2199060391078929</v>
      </c>
    </row>
    <row r="212" spans="5:6" x14ac:dyDescent="0.25">
      <c r="E212" s="16">
        <f t="shared" ca="1" si="6"/>
        <v>0.93522782629860179</v>
      </c>
      <c r="F212" s="16">
        <f t="shared" ca="1" si="7"/>
        <v>13.316051581308903</v>
      </c>
    </row>
    <row r="213" spans="5:6" x14ac:dyDescent="0.25">
      <c r="E213" s="16">
        <f t="shared" ca="1" si="6"/>
        <v>0.43303446571626469</v>
      </c>
      <c r="F213" s="16">
        <f t="shared" ca="1" si="7"/>
        <v>5.7690054149827352</v>
      </c>
    </row>
    <row r="214" spans="5:6" x14ac:dyDescent="0.25">
      <c r="E214" s="16">
        <f t="shared" ca="1" si="6"/>
        <v>0.46440870710918225</v>
      </c>
      <c r="F214" s="16">
        <f t="shared" ca="1" si="7"/>
        <v>6.0356638786490757</v>
      </c>
    </row>
    <row r="215" spans="5:6" x14ac:dyDescent="0.25">
      <c r="E215" s="16">
        <f t="shared" ca="1" si="6"/>
        <v>0.84301444987929519</v>
      </c>
      <c r="F215" s="16">
        <f t="shared" ca="1" si="7"/>
        <v>10.601192905136447</v>
      </c>
    </row>
    <row r="216" spans="5:6" x14ac:dyDescent="0.25">
      <c r="E216" s="16">
        <f t="shared" ca="1" si="6"/>
        <v>0.2079289490951608</v>
      </c>
      <c r="F216" s="16">
        <f t="shared" ca="1" si="7"/>
        <v>3.8925152190218633</v>
      </c>
    </row>
    <row r="217" spans="5:6" x14ac:dyDescent="0.25">
      <c r="E217" s="16">
        <f t="shared" ca="1" si="6"/>
        <v>0.91679245111429419</v>
      </c>
      <c r="F217" s="16">
        <f t="shared" ca="1" si="7"/>
        <v>12.573495865920249</v>
      </c>
    </row>
    <row r="218" spans="5:6" x14ac:dyDescent="0.25">
      <c r="E218" s="16">
        <f t="shared" ca="1" si="6"/>
        <v>0.10269494107365662</v>
      </c>
      <c r="F218" s="16">
        <f t="shared" ca="1" si="7"/>
        <v>2.8638494918844879</v>
      </c>
    </row>
    <row r="219" spans="5:6" x14ac:dyDescent="0.25">
      <c r="E219" s="16">
        <f t="shared" ca="1" si="6"/>
        <v>0.10580330529950799</v>
      </c>
      <c r="F219" s="16">
        <f t="shared" ca="1" si="7"/>
        <v>2.8988764058760617</v>
      </c>
    </row>
    <row r="220" spans="5:6" x14ac:dyDescent="0.25">
      <c r="E220" s="16">
        <f t="shared" ca="1" si="6"/>
        <v>0.67288310606875101</v>
      </c>
      <c r="F220" s="16">
        <f t="shared" ca="1" si="7"/>
        <v>8.0624783964866893</v>
      </c>
    </row>
    <row r="221" spans="5:6" x14ac:dyDescent="0.25">
      <c r="E221" s="16">
        <f t="shared" ca="1" si="6"/>
        <v>0.64419125159136559</v>
      </c>
      <c r="F221" s="16">
        <f t="shared" ca="1" si="7"/>
        <v>7.742911453616097</v>
      </c>
    </row>
    <row r="222" spans="5:6" x14ac:dyDescent="0.25">
      <c r="E222" s="16">
        <f t="shared" ca="1" si="6"/>
        <v>0.77532448357546269</v>
      </c>
      <c r="F222" s="16">
        <f t="shared" ca="1" si="7"/>
        <v>9.4079906554152526</v>
      </c>
    </row>
    <row r="223" spans="5:6" x14ac:dyDescent="0.25">
      <c r="E223" s="16">
        <f t="shared" ca="1" si="6"/>
        <v>0.52535245798490315</v>
      </c>
      <c r="F223" s="16">
        <f t="shared" ca="1" si="7"/>
        <v>6.5730101269057437</v>
      </c>
    </row>
    <row r="224" spans="5:6" x14ac:dyDescent="0.25">
      <c r="E224" s="16">
        <f t="shared" ca="1" si="6"/>
        <v>0.40443759070435747</v>
      </c>
      <c r="F224" s="16">
        <f t="shared" ca="1" si="7"/>
        <v>5.5300448509568705</v>
      </c>
    </row>
    <row r="225" spans="5:6" x14ac:dyDescent="0.25">
      <c r="E225" s="16">
        <f t="shared" ca="1" si="6"/>
        <v>0.63766687998392635</v>
      </c>
      <c r="F225" s="16">
        <f t="shared" ca="1" si="7"/>
        <v>7.6727458157337116</v>
      </c>
    </row>
    <row r="226" spans="5:6" x14ac:dyDescent="0.25">
      <c r="E226" s="16">
        <f t="shared" ca="1" si="6"/>
        <v>0.61326029249781822</v>
      </c>
      <c r="F226" s="16">
        <f t="shared" ca="1" si="7"/>
        <v>7.4175088049223401</v>
      </c>
    </row>
    <row r="227" spans="5:6" x14ac:dyDescent="0.25">
      <c r="E227" s="16">
        <f t="shared" ca="1" si="6"/>
        <v>0.92845841791566019</v>
      </c>
      <c r="F227" s="16">
        <f t="shared" ca="1" si="7"/>
        <v>13.023347114789981</v>
      </c>
    </row>
    <row r="228" spans="5:6" x14ac:dyDescent="0.25">
      <c r="E228" s="16">
        <f t="shared" ca="1" si="6"/>
        <v>0.77351927709496959</v>
      </c>
      <c r="F228" s="16">
        <f t="shared" ca="1" si="7"/>
        <v>9.3804809172422541</v>
      </c>
    </row>
    <row r="229" spans="5:6" x14ac:dyDescent="0.25">
      <c r="E229" s="16">
        <f t="shared" ca="1" si="6"/>
        <v>0.10937763752138907</v>
      </c>
      <c r="F229" s="16">
        <f t="shared" ca="1" si="7"/>
        <v>2.9386127553154417</v>
      </c>
    </row>
    <row r="230" spans="5:6" x14ac:dyDescent="0.25">
      <c r="E230" s="16">
        <f t="shared" ca="1" si="6"/>
        <v>2.9901072164913112E-2</v>
      </c>
      <c r="F230" s="16">
        <f t="shared" ca="1" si="7"/>
        <v>1.799521635511516</v>
      </c>
    </row>
    <row r="231" spans="5:6" x14ac:dyDescent="0.25">
      <c r="E231" s="16">
        <f t="shared" ca="1" si="6"/>
        <v>0.30638390099770096</v>
      </c>
      <c r="F231" s="16">
        <f t="shared" ca="1" si="7"/>
        <v>4.7238902361304396</v>
      </c>
    </row>
    <row r="232" spans="5:6" x14ac:dyDescent="0.25">
      <c r="E232" s="16">
        <f t="shared" ca="1" si="6"/>
        <v>0.61479862885639092</v>
      </c>
      <c r="F232" s="16">
        <f t="shared" ca="1" si="7"/>
        <v>7.4332790208195894</v>
      </c>
    </row>
    <row r="233" spans="5:6" x14ac:dyDescent="0.25">
      <c r="E233" s="16">
        <f t="shared" ca="1" si="6"/>
        <v>0.90259471377577183</v>
      </c>
      <c r="F233" s="16">
        <f t="shared" ca="1" si="7"/>
        <v>12.09726499544464</v>
      </c>
    </row>
    <row r="234" spans="5:6" x14ac:dyDescent="0.25">
      <c r="E234" s="16">
        <f t="shared" ca="1" si="6"/>
        <v>0.86034892707250576</v>
      </c>
      <c r="F234" s="16">
        <f t="shared" ca="1" si="7"/>
        <v>10.97641563940471</v>
      </c>
    </row>
    <row r="235" spans="5:6" x14ac:dyDescent="0.25">
      <c r="E235" s="16">
        <f t="shared" ca="1" si="6"/>
        <v>0.71267397046502079</v>
      </c>
      <c r="F235" s="16">
        <f t="shared" ca="1" si="7"/>
        <v>8.5407995484973327</v>
      </c>
    </row>
    <row r="236" spans="5:6" x14ac:dyDescent="0.25">
      <c r="E236" s="16">
        <f t="shared" ca="1" si="6"/>
        <v>0.52135194430981968</v>
      </c>
      <c r="F236" s="16">
        <f t="shared" ca="1" si="7"/>
        <v>6.5367640831470251</v>
      </c>
    </row>
    <row r="237" spans="5:6" x14ac:dyDescent="0.25">
      <c r="E237" s="16">
        <f t="shared" ca="1" si="6"/>
        <v>0.35052929749827577</v>
      </c>
      <c r="F237" s="16">
        <f t="shared" ca="1" si="7"/>
        <v>5.0859855648562222</v>
      </c>
    </row>
    <row r="238" spans="5:6" x14ac:dyDescent="0.25">
      <c r="E238" s="16">
        <f t="shared" ca="1" si="6"/>
        <v>0.92354060455020914</v>
      </c>
      <c r="F238" s="16">
        <f t="shared" ca="1" si="7"/>
        <v>12.826143253586345</v>
      </c>
    </row>
    <row r="239" spans="5:6" x14ac:dyDescent="0.25">
      <c r="E239" s="16">
        <f t="shared" ca="1" si="6"/>
        <v>0.11514423037854571</v>
      </c>
      <c r="F239" s="16">
        <f t="shared" ca="1" si="7"/>
        <v>3.0015828154516928</v>
      </c>
    </row>
    <row r="240" spans="5:6" x14ac:dyDescent="0.25">
      <c r="E240" s="16">
        <f t="shared" ca="1" si="6"/>
        <v>0.88972454749305463</v>
      </c>
      <c r="F240" s="16">
        <f t="shared" ca="1" si="7"/>
        <v>11.716512059980801</v>
      </c>
    </row>
    <row r="241" spans="5:6" x14ac:dyDescent="0.25">
      <c r="E241" s="16">
        <f t="shared" ca="1" si="6"/>
        <v>0.15339412189705426</v>
      </c>
      <c r="F241" s="16">
        <f t="shared" ca="1" si="7"/>
        <v>3.3912547171246343</v>
      </c>
    </row>
    <row r="242" spans="5:6" x14ac:dyDescent="0.25">
      <c r="E242" s="16">
        <f t="shared" ca="1" si="6"/>
        <v>4.1585463363520314E-2</v>
      </c>
      <c r="F242" s="16">
        <f t="shared" ca="1" si="7"/>
        <v>2.0255173800564381</v>
      </c>
    </row>
    <row r="243" spans="5:6" x14ac:dyDescent="0.25">
      <c r="E243" s="16">
        <f t="shared" ca="1" si="6"/>
        <v>0.597094500476822</v>
      </c>
      <c r="F243" s="16">
        <f t="shared" ca="1" si="7"/>
        <v>7.2541582116416414</v>
      </c>
    </row>
    <row r="244" spans="5:6" x14ac:dyDescent="0.25">
      <c r="E244" s="16">
        <f t="shared" ca="1" si="6"/>
        <v>0.83648332914008861</v>
      </c>
      <c r="F244" s="16">
        <f t="shared" ca="1" si="7"/>
        <v>10.468994944607152</v>
      </c>
    </row>
    <row r="245" spans="5:6" x14ac:dyDescent="0.25">
      <c r="E245" s="16">
        <f t="shared" ca="1" si="6"/>
        <v>0.18332421880739869</v>
      </c>
      <c r="F245" s="16">
        <f t="shared" ca="1" si="7"/>
        <v>3.6720924442216947</v>
      </c>
    </row>
    <row r="246" spans="5:6" x14ac:dyDescent="0.25">
      <c r="E246" s="16">
        <f t="shared" ca="1" si="6"/>
        <v>0.73583056837453753</v>
      </c>
      <c r="F246" s="16">
        <f t="shared" ca="1" si="7"/>
        <v>8.8424084887720404</v>
      </c>
    </row>
    <row r="247" spans="5:6" x14ac:dyDescent="0.25">
      <c r="E247" s="16">
        <f t="shared" ca="1" si="6"/>
        <v>0.98623067538214415</v>
      </c>
      <c r="F247" s="16">
        <f t="shared" ca="1" si="7"/>
        <v>17.627357712302668</v>
      </c>
    </row>
    <row r="248" spans="5:6" x14ac:dyDescent="0.25">
      <c r="E248" s="16">
        <f t="shared" ca="1" si="6"/>
        <v>4.5068019665980064E-2</v>
      </c>
      <c r="F248" s="16">
        <f t="shared" ca="1" si="7"/>
        <v>2.0859217960500409</v>
      </c>
    </row>
    <row r="249" spans="5:6" x14ac:dyDescent="0.25">
      <c r="E249" s="16">
        <f t="shared" ca="1" si="6"/>
        <v>0.29953427098809748</v>
      </c>
      <c r="F249" s="16">
        <f t="shared" ca="1" si="7"/>
        <v>4.667492413637885</v>
      </c>
    </row>
    <row r="250" spans="5:6" x14ac:dyDescent="0.25">
      <c r="E250" s="16">
        <f t="shared" ca="1" si="6"/>
        <v>0.2245013999903086</v>
      </c>
      <c r="F250" s="16">
        <f t="shared" ca="1" si="7"/>
        <v>4.0370639820434766</v>
      </c>
    </row>
    <row r="251" spans="5:6" x14ac:dyDescent="0.25">
      <c r="E251" s="16">
        <f t="shared" ca="1" si="6"/>
        <v>0.73805258623780501</v>
      </c>
      <c r="F251" s="16">
        <f t="shared" ca="1" si="7"/>
        <v>8.87240172281005</v>
      </c>
    </row>
    <row r="252" spans="5:6" x14ac:dyDescent="0.25">
      <c r="E252" s="16">
        <f t="shared" ca="1" si="6"/>
        <v>0.30073230020958674</v>
      </c>
      <c r="F252" s="16">
        <f t="shared" ca="1" si="7"/>
        <v>4.6773642308085117</v>
      </c>
    </row>
    <row r="253" spans="5:6" x14ac:dyDescent="0.25">
      <c r="E253" s="16">
        <f t="shared" ca="1" si="6"/>
        <v>0.76718074180700124</v>
      </c>
      <c r="F253" s="16">
        <f t="shared" ca="1" si="7"/>
        <v>9.2852594384976204</v>
      </c>
    </row>
    <row r="254" spans="5:6" x14ac:dyDescent="0.25">
      <c r="E254" s="16">
        <f t="shared" ca="1" si="6"/>
        <v>0.87063571718160349</v>
      </c>
      <c r="F254" s="16">
        <f t="shared" ca="1" si="7"/>
        <v>11.21859191664589</v>
      </c>
    </row>
    <row r="255" spans="5:6" x14ac:dyDescent="0.25">
      <c r="E255" s="16">
        <f t="shared" ca="1" si="6"/>
        <v>0.25113149449413497</v>
      </c>
      <c r="F255" s="16">
        <f t="shared" ca="1" si="7"/>
        <v>4.2644102713675043</v>
      </c>
    </row>
    <row r="256" spans="5:6" x14ac:dyDescent="0.25">
      <c r="E256" s="16">
        <f t="shared" ca="1" si="6"/>
        <v>0.35904241758441524</v>
      </c>
      <c r="F256" s="16">
        <f t="shared" ca="1" si="7"/>
        <v>5.1557930288359097</v>
      </c>
    </row>
    <row r="257" spans="5:6" x14ac:dyDescent="0.25">
      <c r="E257" s="16">
        <f t="shared" ca="1" si="6"/>
        <v>0.66019926715924249</v>
      </c>
      <c r="F257" s="16">
        <f t="shared" ca="1" si="7"/>
        <v>7.9188869926522418</v>
      </c>
    </row>
    <row r="258" spans="5:6" x14ac:dyDescent="0.25">
      <c r="E258" s="16">
        <f t="shared" ca="1" si="6"/>
        <v>0.58918248259024464</v>
      </c>
      <c r="F258" s="16">
        <f t="shared" ca="1" si="7"/>
        <v>7.1757081608336808</v>
      </c>
    </row>
    <row r="259" spans="5:6" x14ac:dyDescent="0.25">
      <c r="E259" s="16">
        <f t="shared" ca="1" si="6"/>
        <v>0.15845207496307134</v>
      </c>
      <c r="F259" s="16">
        <f t="shared" ca="1" si="7"/>
        <v>3.439916154883035</v>
      </c>
    </row>
    <row r="260" spans="5:6" x14ac:dyDescent="0.25">
      <c r="E260" s="16">
        <f t="shared" ref="E260:E323" ca="1" si="8">RAND()</f>
        <v>0.90748962713168113</v>
      </c>
      <c r="F260" s="16">
        <f t="shared" ref="F260:F323" ca="1" si="9">_xlfn.CHISQ.INV(E260,$C$3)</f>
        <v>12.253965015512236</v>
      </c>
    </row>
    <row r="261" spans="5:6" x14ac:dyDescent="0.25">
      <c r="E261" s="16">
        <f t="shared" ca="1" si="8"/>
        <v>0.625386792039345</v>
      </c>
      <c r="F261" s="16">
        <f t="shared" ca="1" si="9"/>
        <v>7.5429515312118642</v>
      </c>
    </row>
    <row r="262" spans="5:6" x14ac:dyDescent="0.25">
      <c r="E262" s="16">
        <f t="shared" ca="1" si="8"/>
        <v>0.83064624547160204</v>
      </c>
      <c r="F262" s="16">
        <f t="shared" ca="1" si="9"/>
        <v>10.354589991429533</v>
      </c>
    </row>
    <row r="263" spans="5:6" x14ac:dyDescent="0.25">
      <c r="E263" s="16">
        <f t="shared" ca="1" si="8"/>
        <v>0.46771614651931981</v>
      </c>
      <c r="F263" s="16">
        <f t="shared" ca="1" si="9"/>
        <v>6.0641099365274655</v>
      </c>
    </row>
    <row r="264" spans="5:6" x14ac:dyDescent="0.25">
      <c r="E264" s="16">
        <f t="shared" ca="1" si="8"/>
        <v>0.17305399365648055</v>
      </c>
      <c r="F264" s="16">
        <f t="shared" ca="1" si="9"/>
        <v>3.5775362171168066</v>
      </c>
    </row>
    <row r="265" spans="5:6" x14ac:dyDescent="0.25">
      <c r="E265" s="16">
        <f t="shared" ca="1" si="8"/>
        <v>0.73959623934804186</v>
      </c>
      <c r="F265" s="16">
        <f t="shared" ca="1" si="9"/>
        <v>8.8933543742455026</v>
      </c>
    </row>
    <row r="266" spans="5:6" x14ac:dyDescent="0.25">
      <c r="E266" s="16">
        <f t="shared" ca="1" si="8"/>
        <v>0.68184733439302669</v>
      </c>
      <c r="F266" s="16">
        <f t="shared" ca="1" si="9"/>
        <v>8.1663686551551926</v>
      </c>
    </row>
    <row r="267" spans="5:6" x14ac:dyDescent="0.25">
      <c r="E267" s="16">
        <f t="shared" ca="1" si="8"/>
        <v>0.7608748794376281</v>
      </c>
      <c r="F267" s="16">
        <f t="shared" ca="1" si="9"/>
        <v>9.1925606557203032</v>
      </c>
    </row>
    <row r="268" spans="5:6" x14ac:dyDescent="0.25">
      <c r="E268" s="16">
        <f t="shared" ca="1" si="8"/>
        <v>0.71266878277246259</v>
      </c>
      <c r="F268" s="16">
        <f t="shared" ca="1" si="9"/>
        <v>8.5407340822855087</v>
      </c>
    </row>
    <row r="269" spans="5:6" x14ac:dyDescent="0.25">
      <c r="E269" s="16">
        <f t="shared" ca="1" si="8"/>
        <v>0.75747215888394981</v>
      </c>
      <c r="F269" s="16">
        <f t="shared" ca="1" si="9"/>
        <v>9.1433429740350629</v>
      </c>
    </row>
    <row r="270" spans="5:6" x14ac:dyDescent="0.25">
      <c r="E270" s="16">
        <f t="shared" ca="1" si="8"/>
        <v>0.93961185229407351</v>
      </c>
      <c r="F270" s="16">
        <f t="shared" ca="1" si="9"/>
        <v>13.520941198244717</v>
      </c>
    </row>
    <row r="271" spans="5:6" x14ac:dyDescent="0.25">
      <c r="E271" s="16">
        <f t="shared" ca="1" si="8"/>
        <v>0.31323552337127514</v>
      </c>
      <c r="F271" s="16">
        <f t="shared" ca="1" si="9"/>
        <v>4.7802115736672448</v>
      </c>
    </row>
    <row r="272" spans="5:6" x14ac:dyDescent="0.25">
      <c r="E272" s="16">
        <f t="shared" ca="1" si="8"/>
        <v>0.20089119444318293</v>
      </c>
      <c r="F272" s="16">
        <f t="shared" ca="1" si="9"/>
        <v>3.8302483402560847</v>
      </c>
    </row>
    <row r="273" spans="5:6" x14ac:dyDescent="0.25">
      <c r="E273" s="16">
        <f t="shared" ca="1" si="8"/>
        <v>0.88158336454027963</v>
      </c>
      <c r="F273" s="16">
        <f t="shared" ca="1" si="9"/>
        <v>11.495547957603563</v>
      </c>
    </row>
    <row r="274" spans="5:6" x14ac:dyDescent="0.25">
      <c r="E274" s="16">
        <f t="shared" ca="1" si="8"/>
        <v>0.68114757819680571</v>
      </c>
      <c r="F274" s="16">
        <f t="shared" ca="1" si="9"/>
        <v>8.158183715441373</v>
      </c>
    </row>
    <row r="275" spans="5:6" x14ac:dyDescent="0.25">
      <c r="E275" s="16">
        <f t="shared" ca="1" si="8"/>
        <v>0.21333334580346053</v>
      </c>
      <c r="F275" s="16">
        <f t="shared" ca="1" si="9"/>
        <v>3.9399571073948754</v>
      </c>
    </row>
    <row r="276" spans="5:6" x14ac:dyDescent="0.25">
      <c r="E276" s="16">
        <f t="shared" ca="1" si="8"/>
        <v>0.82398234681943539</v>
      </c>
      <c r="F276" s="16">
        <f t="shared" ca="1" si="9"/>
        <v>10.227985907658324</v>
      </c>
    </row>
    <row r="277" spans="5:6" x14ac:dyDescent="0.25">
      <c r="E277" s="16">
        <f t="shared" ca="1" si="8"/>
        <v>0.65420894583278788</v>
      </c>
      <c r="F277" s="16">
        <f t="shared" ca="1" si="9"/>
        <v>7.8523774691795518</v>
      </c>
    </row>
    <row r="278" spans="5:6" x14ac:dyDescent="0.25">
      <c r="E278" s="16">
        <f t="shared" ca="1" si="8"/>
        <v>0.91965099351867075</v>
      </c>
      <c r="F278" s="16">
        <f t="shared" ca="1" si="9"/>
        <v>12.678166614247885</v>
      </c>
    </row>
    <row r="279" spans="5:6" x14ac:dyDescent="0.25">
      <c r="E279" s="16">
        <f t="shared" ca="1" si="8"/>
        <v>0.38986955407427648</v>
      </c>
      <c r="F279" s="16">
        <f t="shared" ca="1" si="9"/>
        <v>5.4094230348353394</v>
      </c>
    </row>
    <row r="280" spans="5:6" x14ac:dyDescent="0.25">
      <c r="E280" s="16">
        <f t="shared" ca="1" si="8"/>
        <v>0.95530548366411205</v>
      </c>
      <c r="F280" s="16">
        <f t="shared" ca="1" si="9"/>
        <v>14.388053819441437</v>
      </c>
    </row>
    <row r="281" spans="5:6" x14ac:dyDescent="0.25">
      <c r="E281" s="16">
        <f t="shared" ca="1" si="8"/>
        <v>0.48622737041998598</v>
      </c>
      <c r="F281" s="16">
        <f t="shared" ca="1" si="9"/>
        <v>6.2246871537505317</v>
      </c>
    </row>
    <row r="282" spans="5:6" x14ac:dyDescent="0.25">
      <c r="E282" s="16">
        <f t="shared" ca="1" si="8"/>
        <v>2.1141361669018477E-2</v>
      </c>
      <c r="F282" s="16">
        <f t="shared" ca="1" si="9"/>
        <v>1.594447200116875</v>
      </c>
    </row>
    <row r="283" spans="5:6" x14ac:dyDescent="0.25">
      <c r="E283" s="16">
        <f t="shared" ca="1" si="8"/>
        <v>5.7920009225510549E-2</v>
      </c>
      <c r="F283" s="16">
        <f t="shared" ca="1" si="9"/>
        <v>2.2897566033412282</v>
      </c>
    </row>
    <row r="284" spans="5:6" x14ac:dyDescent="0.25">
      <c r="E284" s="16">
        <f t="shared" ca="1" si="8"/>
        <v>0.32173295473170316</v>
      </c>
      <c r="F284" s="16">
        <f t="shared" ca="1" si="9"/>
        <v>4.8499626364162065</v>
      </c>
    </row>
    <row r="285" spans="5:6" x14ac:dyDescent="0.25">
      <c r="E285" s="16">
        <f t="shared" ca="1" si="8"/>
        <v>0.31993907271382549</v>
      </c>
      <c r="F285" s="16">
        <f t="shared" ca="1" si="9"/>
        <v>4.8352450635676352</v>
      </c>
    </row>
    <row r="286" spans="5:6" x14ac:dyDescent="0.25">
      <c r="E286" s="16">
        <f t="shared" ca="1" si="8"/>
        <v>0.92047668963157792</v>
      </c>
      <c r="F286" s="16">
        <f t="shared" ca="1" si="9"/>
        <v>12.70902818108204</v>
      </c>
    </row>
    <row r="287" spans="5:6" x14ac:dyDescent="0.25">
      <c r="E287" s="16">
        <f t="shared" ca="1" si="8"/>
        <v>0.14252133759202135</v>
      </c>
      <c r="F287" s="16">
        <f t="shared" ca="1" si="9"/>
        <v>3.2846734475526418</v>
      </c>
    </row>
    <row r="288" spans="5:6" x14ac:dyDescent="0.25">
      <c r="E288" s="16">
        <f t="shared" ca="1" si="8"/>
        <v>0.9599072202850446</v>
      </c>
      <c r="F288" s="16">
        <f t="shared" ca="1" si="9"/>
        <v>14.696494694357387</v>
      </c>
    </row>
    <row r="289" spans="5:6" x14ac:dyDescent="0.25">
      <c r="E289" s="16">
        <f t="shared" ca="1" si="8"/>
        <v>0.58648553728027009</v>
      </c>
      <c r="F289" s="16">
        <f t="shared" ca="1" si="9"/>
        <v>7.1491800986845124</v>
      </c>
    </row>
    <row r="290" spans="5:6" x14ac:dyDescent="0.25">
      <c r="E290" s="16">
        <f t="shared" ca="1" si="8"/>
        <v>0.73849837699781085</v>
      </c>
      <c r="F290" s="16">
        <f t="shared" ca="1" si="9"/>
        <v>8.8784427826783308</v>
      </c>
    </row>
    <row r="291" spans="5:6" x14ac:dyDescent="0.25">
      <c r="E291" s="16">
        <f t="shared" ca="1" si="8"/>
        <v>0.22873979814540246</v>
      </c>
      <c r="F291" s="16">
        <f t="shared" ca="1" si="9"/>
        <v>4.0736170622926267</v>
      </c>
    </row>
    <row r="292" spans="5:6" x14ac:dyDescent="0.25">
      <c r="E292" s="16">
        <f t="shared" ca="1" si="8"/>
        <v>0.83950567361522965</v>
      </c>
      <c r="F292" s="16">
        <f t="shared" ca="1" si="9"/>
        <v>10.529600862012312</v>
      </c>
    </row>
    <row r="293" spans="5:6" x14ac:dyDescent="0.25">
      <c r="E293" s="16">
        <f t="shared" ca="1" si="8"/>
        <v>0.62391121191272858</v>
      </c>
      <c r="F293" s="16">
        <f t="shared" ca="1" si="9"/>
        <v>7.5275466421624921</v>
      </c>
    </row>
    <row r="294" spans="5:6" x14ac:dyDescent="0.25">
      <c r="E294" s="16">
        <f t="shared" ca="1" si="8"/>
        <v>0.4938784671777201</v>
      </c>
      <c r="F294" s="16">
        <f t="shared" ca="1" si="9"/>
        <v>6.2917895775784745</v>
      </c>
    </row>
    <row r="295" spans="5:6" x14ac:dyDescent="0.25">
      <c r="E295" s="16">
        <f t="shared" ca="1" si="8"/>
        <v>0.53442872198251112</v>
      </c>
      <c r="F295" s="16">
        <f t="shared" ca="1" si="9"/>
        <v>6.6558362550493175</v>
      </c>
    </row>
    <row r="296" spans="5:6" x14ac:dyDescent="0.25">
      <c r="E296" s="16">
        <f t="shared" ca="1" si="8"/>
        <v>0.43653019869342213</v>
      </c>
      <c r="F296" s="16">
        <f t="shared" ca="1" si="9"/>
        <v>5.7984578752833116</v>
      </c>
    </row>
    <row r="297" spans="5:6" x14ac:dyDescent="0.25">
      <c r="E297" s="16">
        <f t="shared" ca="1" si="8"/>
        <v>0.8519337377240106</v>
      </c>
      <c r="F297" s="16">
        <f t="shared" ca="1" si="9"/>
        <v>10.789540496148238</v>
      </c>
    </row>
    <row r="298" spans="5:6" x14ac:dyDescent="0.25">
      <c r="E298" s="16">
        <f t="shared" ca="1" si="8"/>
        <v>0.91647603279746404</v>
      </c>
      <c r="F298" s="16">
        <f t="shared" ca="1" si="9"/>
        <v>12.562110212131957</v>
      </c>
    </row>
    <row r="299" spans="5:6" x14ac:dyDescent="0.25">
      <c r="E299" s="16">
        <f t="shared" ca="1" si="8"/>
        <v>0.73658653509888816</v>
      </c>
      <c r="F299" s="16">
        <f t="shared" ca="1" si="9"/>
        <v>8.8525907114888085</v>
      </c>
    </row>
    <row r="300" spans="5:6" x14ac:dyDescent="0.25">
      <c r="E300" s="16">
        <f t="shared" ca="1" si="8"/>
        <v>0.79994526555320633</v>
      </c>
      <c r="F300" s="16">
        <f t="shared" ca="1" si="9"/>
        <v>9.8023300513742448</v>
      </c>
    </row>
    <row r="301" spans="5:6" x14ac:dyDescent="0.25">
      <c r="E301" s="16">
        <f t="shared" ca="1" si="8"/>
        <v>8.102936578404063E-2</v>
      </c>
      <c r="F301" s="16">
        <f t="shared" ca="1" si="9"/>
        <v>2.6051832801362327</v>
      </c>
    </row>
    <row r="302" spans="5:6" x14ac:dyDescent="0.25">
      <c r="E302" s="16">
        <f t="shared" ca="1" si="8"/>
        <v>0.74899350578831747</v>
      </c>
      <c r="F302" s="16">
        <f t="shared" ca="1" si="9"/>
        <v>9.0230344798401383</v>
      </c>
    </row>
    <row r="303" spans="5:6" x14ac:dyDescent="0.25">
      <c r="E303" s="16">
        <f t="shared" ca="1" si="8"/>
        <v>0.89680071709918141</v>
      </c>
      <c r="F303" s="16">
        <f t="shared" ca="1" si="9"/>
        <v>11.920633233170511</v>
      </c>
    </row>
    <row r="304" spans="5:6" x14ac:dyDescent="0.25">
      <c r="E304" s="16">
        <f t="shared" ca="1" si="8"/>
        <v>0.98559020728843383</v>
      </c>
      <c r="F304" s="16">
        <f t="shared" ca="1" si="9"/>
        <v>17.50588753832621</v>
      </c>
    </row>
    <row r="305" spans="5:6" x14ac:dyDescent="0.25">
      <c r="E305" s="16">
        <f t="shared" ca="1" si="8"/>
        <v>0.17669085968766918</v>
      </c>
      <c r="F305" s="16">
        <f t="shared" ca="1" si="9"/>
        <v>3.6112154170680064</v>
      </c>
    </row>
    <row r="306" spans="5:6" x14ac:dyDescent="0.25">
      <c r="E306" s="16">
        <f t="shared" ca="1" si="8"/>
        <v>0.39810344711265544</v>
      </c>
      <c r="F306" s="16">
        <f t="shared" ca="1" si="9"/>
        <v>5.4775216536965559</v>
      </c>
    </row>
    <row r="307" spans="5:6" x14ac:dyDescent="0.25">
      <c r="E307" s="16">
        <f t="shared" ca="1" si="8"/>
        <v>0.11339415488627846</v>
      </c>
      <c r="F307" s="16">
        <f t="shared" ca="1" si="9"/>
        <v>2.9826146536719529</v>
      </c>
    </row>
    <row r="308" spans="5:6" x14ac:dyDescent="0.25">
      <c r="E308" s="16">
        <f t="shared" ca="1" si="8"/>
        <v>0.38292685486204869</v>
      </c>
      <c r="F308" s="16">
        <f t="shared" ca="1" si="9"/>
        <v>5.3521403896800726</v>
      </c>
    </row>
    <row r="309" spans="5:6" x14ac:dyDescent="0.25">
      <c r="E309" s="16">
        <f t="shared" ca="1" si="8"/>
        <v>0.43783185381387713</v>
      </c>
      <c r="F309" s="16">
        <f t="shared" ca="1" si="9"/>
        <v>5.8094398341956923</v>
      </c>
    </row>
    <row r="310" spans="5:6" x14ac:dyDescent="0.25">
      <c r="E310" s="16">
        <f t="shared" ca="1" si="8"/>
        <v>0.2993355360974409</v>
      </c>
      <c r="F310" s="16">
        <f t="shared" ca="1" si="9"/>
        <v>4.6658544960273627</v>
      </c>
    </row>
    <row r="311" spans="5:6" x14ac:dyDescent="0.25">
      <c r="E311" s="16">
        <f t="shared" ca="1" si="8"/>
        <v>0.37071891160120107</v>
      </c>
      <c r="F311" s="16">
        <f t="shared" ca="1" si="9"/>
        <v>5.2516663273433011</v>
      </c>
    </row>
    <row r="312" spans="5:6" x14ac:dyDescent="0.25">
      <c r="E312" s="16">
        <f t="shared" ca="1" si="8"/>
        <v>0.39437271884803926</v>
      </c>
      <c r="F312" s="16">
        <f t="shared" ca="1" si="9"/>
        <v>5.4466431157109207</v>
      </c>
    </row>
    <row r="313" spans="5:6" x14ac:dyDescent="0.25">
      <c r="E313" s="16">
        <f t="shared" ca="1" si="8"/>
        <v>0.77091650498546482</v>
      </c>
      <c r="F313" s="16">
        <f t="shared" ca="1" si="9"/>
        <v>9.3411253288536411</v>
      </c>
    </row>
    <row r="314" spans="5:6" x14ac:dyDescent="0.25">
      <c r="E314" s="16">
        <f t="shared" ca="1" si="8"/>
        <v>0.59251665058718817</v>
      </c>
      <c r="F314" s="16">
        <f t="shared" ca="1" si="9"/>
        <v>7.2086524284918072</v>
      </c>
    </row>
    <row r="315" spans="5:6" x14ac:dyDescent="0.25">
      <c r="E315" s="16">
        <f t="shared" ca="1" si="8"/>
        <v>0.50299814964566991</v>
      </c>
      <c r="F315" s="16">
        <f t="shared" ca="1" si="9"/>
        <v>6.3723821326519134</v>
      </c>
    </row>
    <row r="316" spans="5:6" x14ac:dyDescent="0.25">
      <c r="E316" s="16">
        <f t="shared" ca="1" si="8"/>
        <v>0.27472525155223582</v>
      </c>
      <c r="F316" s="16">
        <f t="shared" ca="1" si="9"/>
        <v>4.4621115685139143</v>
      </c>
    </row>
    <row r="317" spans="5:6" x14ac:dyDescent="0.25">
      <c r="E317" s="16">
        <f t="shared" ca="1" si="8"/>
        <v>0.49772802937484617</v>
      </c>
      <c r="F317" s="16">
        <f t="shared" ca="1" si="9"/>
        <v>6.3257257866701497</v>
      </c>
    </row>
    <row r="318" spans="5:6" x14ac:dyDescent="0.25">
      <c r="E318" s="16">
        <f t="shared" ca="1" si="8"/>
        <v>0.21275159874368288</v>
      </c>
      <c r="F318" s="16">
        <f t="shared" ca="1" si="9"/>
        <v>3.9348651294968784</v>
      </c>
    </row>
    <row r="319" spans="5:6" x14ac:dyDescent="0.25">
      <c r="E319" s="16">
        <f t="shared" ca="1" si="8"/>
        <v>1.3803642530388793E-2</v>
      </c>
      <c r="F319" s="16">
        <f t="shared" ca="1" si="9"/>
        <v>1.3793170212963457</v>
      </c>
    </row>
    <row r="320" spans="5:6" x14ac:dyDescent="0.25">
      <c r="E320" s="16">
        <f t="shared" ca="1" si="8"/>
        <v>0.45221765357437305</v>
      </c>
      <c r="F320" s="16">
        <f t="shared" ca="1" si="9"/>
        <v>5.9313965620618729</v>
      </c>
    </row>
    <row r="321" spans="5:6" x14ac:dyDescent="0.25">
      <c r="E321" s="16">
        <f t="shared" ca="1" si="8"/>
        <v>0.55218036513876512</v>
      </c>
      <c r="F321" s="16">
        <f t="shared" ca="1" si="9"/>
        <v>6.8203699871723549</v>
      </c>
    </row>
    <row r="322" spans="5:6" x14ac:dyDescent="0.25">
      <c r="E322" s="16">
        <f t="shared" ca="1" si="8"/>
        <v>0.7240953282999345</v>
      </c>
      <c r="F322" s="16">
        <f t="shared" ca="1" si="9"/>
        <v>8.6871475141161731</v>
      </c>
    </row>
    <row r="323" spans="5:6" x14ac:dyDescent="0.25">
      <c r="E323" s="16">
        <f t="shared" ca="1" si="8"/>
        <v>0.23007997010585435</v>
      </c>
      <c r="F323" s="16">
        <f t="shared" ca="1" si="9"/>
        <v>4.0851431720597127</v>
      </c>
    </row>
    <row r="324" spans="5:6" x14ac:dyDescent="0.25">
      <c r="E324" s="16">
        <f t="shared" ref="E324:E387" ca="1" si="10">RAND()</f>
        <v>0.17271446034499027</v>
      </c>
      <c r="F324" s="16">
        <f t="shared" ref="F324:F387" ca="1" si="11">_xlfn.CHISQ.INV(E324,$C$3)</f>
        <v>3.5743805443077199</v>
      </c>
    </row>
    <row r="325" spans="5:6" x14ac:dyDescent="0.25">
      <c r="E325" s="16">
        <f t="shared" ca="1" si="10"/>
        <v>0.97658346971365007</v>
      </c>
      <c r="F325" s="16">
        <f t="shared" ca="1" si="11"/>
        <v>16.192283525616244</v>
      </c>
    </row>
    <row r="326" spans="5:6" x14ac:dyDescent="0.25">
      <c r="E326" s="16">
        <f t="shared" ca="1" si="10"/>
        <v>0.41224551176865665</v>
      </c>
      <c r="F326" s="16">
        <f t="shared" ca="1" si="11"/>
        <v>5.5949724335690787</v>
      </c>
    </row>
    <row r="327" spans="5:6" x14ac:dyDescent="0.25">
      <c r="E327" s="16">
        <f t="shared" ca="1" si="10"/>
        <v>0.29936202016237445</v>
      </c>
      <c r="F327" s="16">
        <f t="shared" ca="1" si="11"/>
        <v>4.6660727758502629</v>
      </c>
    </row>
    <row r="328" spans="5:6" x14ac:dyDescent="0.25">
      <c r="E328" s="16">
        <f t="shared" ca="1" si="10"/>
        <v>0.99311589479616158</v>
      </c>
      <c r="F328" s="16">
        <f t="shared" ca="1" si="11"/>
        <v>19.451700300858395</v>
      </c>
    </row>
    <row r="329" spans="5:6" x14ac:dyDescent="0.25">
      <c r="E329" s="16">
        <f t="shared" ca="1" si="10"/>
        <v>0.88291478864894524</v>
      </c>
      <c r="F329" s="16">
        <f t="shared" ca="1" si="11"/>
        <v>11.530749315853241</v>
      </c>
    </row>
    <row r="330" spans="5:6" x14ac:dyDescent="0.25">
      <c r="E330" s="16">
        <f t="shared" ca="1" si="10"/>
        <v>0.21429430348844491</v>
      </c>
      <c r="F330" s="16">
        <f t="shared" ca="1" si="11"/>
        <v>3.9483606587009641</v>
      </c>
    </row>
    <row r="331" spans="5:6" x14ac:dyDescent="0.25">
      <c r="E331" s="16">
        <f t="shared" ca="1" si="10"/>
        <v>0.95017867211564055</v>
      </c>
      <c r="F331" s="16">
        <f t="shared" ca="1" si="11"/>
        <v>14.077422591822902</v>
      </c>
    </row>
    <row r="332" spans="5:6" x14ac:dyDescent="0.25">
      <c r="E332" s="16">
        <f t="shared" ca="1" si="10"/>
        <v>0.12249536348001366</v>
      </c>
      <c r="F332" s="16">
        <f t="shared" ca="1" si="11"/>
        <v>3.0799956599913099</v>
      </c>
    </row>
    <row r="333" spans="5:6" x14ac:dyDescent="0.25">
      <c r="E333" s="16">
        <f t="shared" ca="1" si="10"/>
        <v>0.31739153871074799</v>
      </c>
      <c r="F333" s="16">
        <f t="shared" ca="1" si="11"/>
        <v>4.8143378663324308</v>
      </c>
    </row>
    <row r="334" spans="5:6" x14ac:dyDescent="0.25">
      <c r="E334" s="16">
        <f t="shared" ca="1" si="10"/>
        <v>9.2347308867352096E-3</v>
      </c>
      <c r="F334" s="16">
        <f t="shared" ca="1" si="11"/>
        <v>1.2069811489425943</v>
      </c>
    </row>
    <row r="335" spans="5:6" x14ac:dyDescent="0.25">
      <c r="E335" s="16">
        <f t="shared" ca="1" si="10"/>
        <v>0.41387712730411719</v>
      </c>
      <c r="F335" s="16">
        <f t="shared" ca="1" si="11"/>
        <v>5.6085679278819232</v>
      </c>
    </row>
    <row r="336" spans="5:6" x14ac:dyDescent="0.25">
      <c r="E336" s="16">
        <f t="shared" ca="1" si="10"/>
        <v>6.6075466778844794E-2</v>
      </c>
      <c r="F336" s="16">
        <f t="shared" ca="1" si="11"/>
        <v>2.4071564756760613</v>
      </c>
    </row>
    <row r="337" spans="5:6" x14ac:dyDescent="0.25">
      <c r="E337" s="16">
        <f t="shared" ca="1" si="10"/>
        <v>0.32568578089046107</v>
      </c>
      <c r="F337" s="16">
        <f t="shared" ca="1" si="11"/>
        <v>4.8823815231520191</v>
      </c>
    </row>
    <row r="338" spans="5:6" x14ac:dyDescent="0.25">
      <c r="E338" s="16">
        <f t="shared" ca="1" si="10"/>
        <v>0.90945251036724362</v>
      </c>
      <c r="F338" s="16">
        <f t="shared" ca="1" si="11"/>
        <v>12.318898776369348</v>
      </c>
    </row>
    <row r="339" spans="5:6" x14ac:dyDescent="0.25">
      <c r="E339" s="16">
        <f t="shared" ca="1" si="10"/>
        <v>0.21967438363240444</v>
      </c>
      <c r="F339" s="16">
        <f t="shared" ca="1" si="11"/>
        <v>3.9952390355258256</v>
      </c>
    </row>
    <row r="340" spans="5:6" x14ac:dyDescent="0.25">
      <c r="E340" s="16">
        <f t="shared" ca="1" si="10"/>
        <v>7.4682097644072742E-2</v>
      </c>
      <c r="F340" s="16">
        <f t="shared" ca="1" si="11"/>
        <v>2.5234897294458651</v>
      </c>
    </row>
    <row r="341" spans="5:6" x14ac:dyDescent="0.25">
      <c r="E341" s="16">
        <f t="shared" ca="1" si="10"/>
        <v>0.86203938399921387</v>
      </c>
      <c r="F341" s="16">
        <f t="shared" ca="1" si="11"/>
        <v>11.015125437972332</v>
      </c>
    </row>
    <row r="342" spans="5:6" x14ac:dyDescent="0.25">
      <c r="E342" s="16">
        <f t="shared" ca="1" si="10"/>
        <v>0.8510635502746291</v>
      </c>
      <c r="F342" s="16">
        <f t="shared" ca="1" si="11"/>
        <v>10.770742544895949</v>
      </c>
    </row>
    <row r="343" spans="5:6" x14ac:dyDescent="0.25">
      <c r="E343" s="16">
        <f t="shared" ca="1" si="10"/>
        <v>0.11533432121443288</v>
      </c>
      <c r="F343" s="16">
        <f t="shared" ca="1" si="11"/>
        <v>3.0036358849020268</v>
      </c>
    </row>
    <row r="344" spans="5:6" x14ac:dyDescent="0.25">
      <c r="E344" s="16">
        <f t="shared" ca="1" si="10"/>
        <v>0.25807066541614831</v>
      </c>
      <c r="F344" s="16">
        <f t="shared" ca="1" si="11"/>
        <v>4.3228603258784704</v>
      </c>
    </row>
    <row r="345" spans="5:6" x14ac:dyDescent="0.25">
      <c r="E345" s="16">
        <f t="shared" ca="1" si="10"/>
        <v>0.5178549258766596</v>
      </c>
      <c r="F345" s="16">
        <f t="shared" ca="1" si="11"/>
        <v>6.505205984536695</v>
      </c>
    </row>
    <row r="346" spans="5:6" x14ac:dyDescent="0.25">
      <c r="E346" s="16">
        <f t="shared" ca="1" si="10"/>
        <v>0.87755823819437628</v>
      </c>
      <c r="F346" s="16">
        <f t="shared" ca="1" si="11"/>
        <v>11.39120550245126</v>
      </c>
    </row>
    <row r="347" spans="5:6" x14ac:dyDescent="0.25">
      <c r="E347" s="16">
        <f t="shared" ca="1" si="10"/>
        <v>0.11908191621329101</v>
      </c>
      <c r="F347" s="16">
        <f t="shared" ca="1" si="11"/>
        <v>3.0438311890100387</v>
      </c>
    </row>
    <row r="348" spans="5:6" x14ac:dyDescent="0.25">
      <c r="E348" s="16">
        <f t="shared" ca="1" si="10"/>
        <v>0.91637345270552206</v>
      </c>
      <c r="F348" s="16">
        <f t="shared" ca="1" si="11"/>
        <v>12.558427441734874</v>
      </c>
    </row>
    <row r="349" spans="5:6" x14ac:dyDescent="0.25">
      <c r="E349" s="16">
        <f t="shared" ca="1" si="10"/>
        <v>0.59840417844900362</v>
      </c>
      <c r="F349" s="16">
        <f t="shared" ca="1" si="11"/>
        <v>7.2672361817048898</v>
      </c>
    </row>
    <row r="350" spans="5:6" x14ac:dyDescent="0.25">
      <c r="E350" s="16">
        <f t="shared" ca="1" si="10"/>
        <v>1.2171821764726309E-2</v>
      </c>
      <c r="F350" s="16">
        <f t="shared" ca="1" si="11"/>
        <v>1.3224823320728629</v>
      </c>
    </row>
    <row r="351" spans="5:6" x14ac:dyDescent="0.25">
      <c r="E351" s="16">
        <f t="shared" ca="1" si="10"/>
        <v>2.3645007120464356E-2</v>
      </c>
      <c r="F351" s="16">
        <f t="shared" ca="1" si="11"/>
        <v>1.6574061856762974</v>
      </c>
    </row>
    <row r="352" spans="5:6" x14ac:dyDescent="0.25">
      <c r="E352" s="16">
        <f t="shared" ca="1" si="10"/>
        <v>0.16908225267079635</v>
      </c>
      <c r="F352" s="16">
        <f t="shared" ca="1" si="11"/>
        <v>3.5404961613828858</v>
      </c>
    </row>
    <row r="353" spans="5:6" x14ac:dyDescent="0.25">
      <c r="E353" s="16">
        <f t="shared" ca="1" si="10"/>
        <v>0.35769046896616785</v>
      </c>
      <c r="F353" s="16">
        <f t="shared" ca="1" si="11"/>
        <v>5.144702982086705</v>
      </c>
    </row>
    <row r="354" spans="5:6" x14ac:dyDescent="0.25">
      <c r="E354" s="16">
        <f t="shared" ca="1" si="10"/>
        <v>0.85126550340737661</v>
      </c>
      <c r="F354" s="16">
        <f t="shared" ca="1" si="11"/>
        <v>10.77509674112107</v>
      </c>
    </row>
    <row r="355" spans="5:6" x14ac:dyDescent="0.25">
      <c r="E355" s="16">
        <f t="shared" ca="1" si="10"/>
        <v>8.490616824437891E-2</v>
      </c>
      <c r="F355" s="16">
        <f t="shared" ca="1" si="11"/>
        <v>2.6535992463555456</v>
      </c>
    </row>
    <row r="356" spans="5:6" x14ac:dyDescent="0.25">
      <c r="E356" s="16">
        <f t="shared" ca="1" si="10"/>
        <v>0.95475724006040941</v>
      </c>
      <c r="F356" s="16">
        <f t="shared" ca="1" si="11"/>
        <v>14.353299208602309</v>
      </c>
    </row>
    <row r="357" spans="5:6" x14ac:dyDescent="0.25">
      <c r="E357" s="16">
        <f t="shared" ca="1" si="10"/>
        <v>0.77751407532767813</v>
      </c>
      <c r="F357" s="16">
        <f t="shared" ca="1" si="11"/>
        <v>9.4415978424910012</v>
      </c>
    </row>
    <row r="358" spans="5:6" x14ac:dyDescent="0.25">
      <c r="E358" s="16">
        <f t="shared" ca="1" si="10"/>
        <v>0.95595299265430689</v>
      </c>
      <c r="F358" s="16">
        <f t="shared" ca="1" si="11"/>
        <v>14.42961525788132</v>
      </c>
    </row>
    <row r="359" spans="5:6" x14ac:dyDescent="0.25">
      <c r="E359" s="16">
        <f t="shared" ca="1" si="10"/>
        <v>0.7155392833230948</v>
      </c>
      <c r="F359" s="16">
        <f t="shared" ca="1" si="11"/>
        <v>8.5770951451583546</v>
      </c>
    </row>
    <row r="360" spans="5:6" x14ac:dyDescent="0.25">
      <c r="E360" s="16">
        <f t="shared" ca="1" si="10"/>
        <v>0.9109171781893558</v>
      </c>
      <c r="F360" s="16">
        <f t="shared" ca="1" si="11"/>
        <v>12.368180221437644</v>
      </c>
    </row>
    <row r="361" spans="5:6" x14ac:dyDescent="0.25">
      <c r="E361" s="16">
        <f t="shared" ca="1" si="10"/>
        <v>0.68554913718935828</v>
      </c>
      <c r="F361" s="16">
        <f t="shared" ca="1" si="11"/>
        <v>8.2098859850057622</v>
      </c>
    </row>
    <row r="362" spans="5:6" x14ac:dyDescent="0.25">
      <c r="E362" s="16">
        <f t="shared" ca="1" si="10"/>
        <v>0.5699768740110619</v>
      </c>
      <c r="F362" s="16">
        <f t="shared" ca="1" si="11"/>
        <v>6.9890282718227237</v>
      </c>
    </row>
    <row r="363" spans="5:6" x14ac:dyDescent="0.25">
      <c r="E363" s="16">
        <f t="shared" ca="1" si="10"/>
        <v>8.0624025860566384E-2</v>
      </c>
      <c r="F363" s="16">
        <f t="shared" ca="1" si="11"/>
        <v>2.6000590897521794</v>
      </c>
    </row>
    <row r="364" spans="5:6" x14ac:dyDescent="0.25">
      <c r="E364" s="16">
        <f t="shared" ca="1" si="10"/>
        <v>0.23202948146085212</v>
      </c>
      <c r="F364" s="16">
        <f t="shared" ca="1" si="11"/>
        <v>4.1018834344541553</v>
      </c>
    </row>
    <row r="365" spans="5:6" x14ac:dyDescent="0.25">
      <c r="E365" s="16">
        <f t="shared" ca="1" si="10"/>
        <v>0.76161620227928928</v>
      </c>
      <c r="F365" s="16">
        <f t="shared" ca="1" si="11"/>
        <v>9.2033568638808774</v>
      </c>
    </row>
    <row r="366" spans="5:6" x14ac:dyDescent="0.25">
      <c r="E366" s="16">
        <f t="shared" ca="1" si="10"/>
        <v>0.72769385026392053</v>
      </c>
      <c r="F366" s="16">
        <f t="shared" ca="1" si="11"/>
        <v>8.7342099842019039</v>
      </c>
    </row>
    <row r="367" spans="5:6" x14ac:dyDescent="0.25">
      <c r="E367" s="16">
        <f t="shared" ca="1" si="10"/>
        <v>0.55047011488310715</v>
      </c>
      <c r="F367" s="16">
        <f t="shared" ca="1" si="11"/>
        <v>6.8043639938429354</v>
      </c>
    </row>
    <row r="368" spans="5:6" x14ac:dyDescent="0.25">
      <c r="E368" s="16">
        <f t="shared" ca="1" si="10"/>
        <v>0.57264658899493626</v>
      </c>
      <c r="F368" s="16">
        <f t="shared" ca="1" si="11"/>
        <v>7.0146758869187469</v>
      </c>
    </row>
    <row r="369" spans="5:6" x14ac:dyDescent="0.25">
      <c r="E369" s="16">
        <f t="shared" ca="1" si="10"/>
        <v>0.65240089280240243</v>
      </c>
      <c r="F369" s="16">
        <f t="shared" ca="1" si="11"/>
        <v>7.8324603304060725</v>
      </c>
    </row>
    <row r="370" spans="5:6" x14ac:dyDescent="0.25">
      <c r="E370" s="16">
        <f t="shared" ca="1" si="10"/>
        <v>0.55147664968413579</v>
      </c>
      <c r="F370" s="16">
        <f t="shared" ca="1" si="11"/>
        <v>6.8137798849039166</v>
      </c>
    </row>
    <row r="371" spans="5:6" x14ac:dyDescent="0.25">
      <c r="E371" s="16">
        <f t="shared" ca="1" si="10"/>
        <v>6.0772982149397969E-2</v>
      </c>
      <c r="F371" s="16">
        <f t="shared" ca="1" si="11"/>
        <v>2.3317205610763034</v>
      </c>
    </row>
    <row r="372" spans="5:6" x14ac:dyDescent="0.25">
      <c r="E372" s="16">
        <f t="shared" ca="1" si="10"/>
        <v>0.73490727126282029</v>
      </c>
      <c r="F372" s="16">
        <f t="shared" ca="1" si="11"/>
        <v>8.83000294587975</v>
      </c>
    </row>
    <row r="373" spans="5:6" x14ac:dyDescent="0.25">
      <c r="E373" s="16">
        <f t="shared" ca="1" si="10"/>
        <v>0.33497051385365717</v>
      </c>
      <c r="F373" s="16">
        <f t="shared" ca="1" si="11"/>
        <v>4.9584862387594031</v>
      </c>
    </row>
    <row r="374" spans="5:6" x14ac:dyDescent="0.25">
      <c r="E374" s="16">
        <f t="shared" ca="1" si="10"/>
        <v>0.41484824779068585</v>
      </c>
      <c r="F374" s="16">
        <f t="shared" ca="1" si="11"/>
        <v>5.6166645740351164</v>
      </c>
    </row>
    <row r="375" spans="5:6" x14ac:dyDescent="0.25">
      <c r="E375" s="16">
        <f t="shared" ca="1" si="10"/>
        <v>0.17148155232550399</v>
      </c>
      <c r="F375" s="16">
        <f t="shared" ca="1" si="11"/>
        <v>3.5629049420833483</v>
      </c>
    </row>
    <row r="376" spans="5:6" x14ac:dyDescent="0.25">
      <c r="E376" s="16">
        <f t="shared" ca="1" si="10"/>
        <v>0.76292100482546976</v>
      </c>
      <c r="F376" s="16">
        <f t="shared" ca="1" si="11"/>
        <v>9.2224241911652882</v>
      </c>
    </row>
    <row r="377" spans="5:6" x14ac:dyDescent="0.25">
      <c r="E377" s="16">
        <f t="shared" ca="1" si="10"/>
        <v>0.56128215681891813</v>
      </c>
      <c r="F377" s="16">
        <f t="shared" ca="1" si="11"/>
        <v>6.9061377693438679</v>
      </c>
    </row>
    <row r="378" spans="5:6" x14ac:dyDescent="0.25">
      <c r="E378" s="16">
        <f t="shared" ca="1" si="10"/>
        <v>0.7989553161209596</v>
      </c>
      <c r="F378" s="16">
        <f t="shared" ca="1" si="11"/>
        <v>9.7857289462572012</v>
      </c>
    </row>
    <row r="379" spans="5:6" x14ac:dyDescent="0.25">
      <c r="E379" s="16">
        <f t="shared" ca="1" si="10"/>
        <v>0.56532474474758576</v>
      </c>
      <c r="F379" s="16">
        <f t="shared" ca="1" si="11"/>
        <v>6.9445578027414419</v>
      </c>
    </row>
    <row r="380" spans="5:6" x14ac:dyDescent="0.25">
      <c r="E380" s="16">
        <f t="shared" ca="1" si="10"/>
        <v>0.82459059862306638</v>
      </c>
      <c r="F380" s="16">
        <f t="shared" ca="1" si="11"/>
        <v>10.239372668969191</v>
      </c>
    </row>
    <row r="381" spans="5:6" x14ac:dyDescent="0.25">
      <c r="E381" s="16">
        <f t="shared" ca="1" si="10"/>
        <v>0.66537818608199018</v>
      </c>
      <c r="F381" s="16">
        <f t="shared" ca="1" si="11"/>
        <v>7.9770517311576228</v>
      </c>
    </row>
    <row r="382" spans="5:6" x14ac:dyDescent="0.25">
      <c r="E382" s="16">
        <f t="shared" ca="1" si="10"/>
        <v>0.19642292150031038</v>
      </c>
      <c r="F382" s="16">
        <f t="shared" ca="1" si="11"/>
        <v>3.790408148198682</v>
      </c>
    </row>
    <row r="383" spans="5:6" x14ac:dyDescent="0.25">
      <c r="E383" s="16">
        <f t="shared" ca="1" si="10"/>
        <v>0.4648649057967259</v>
      </c>
      <c r="F383" s="16">
        <f t="shared" ca="1" si="11"/>
        <v>6.0395833136070189</v>
      </c>
    </row>
    <row r="384" spans="5:6" x14ac:dyDescent="0.25">
      <c r="E384" s="16">
        <f t="shared" ca="1" si="10"/>
        <v>0.84781623942107809</v>
      </c>
      <c r="F384" s="16">
        <f t="shared" ca="1" si="11"/>
        <v>10.701416490364302</v>
      </c>
    </row>
    <row r="385" spans="5:6" x14ac:dyDescent="0.25">
      <c r="E385" s="16">
        <f t="shared" ca="1" si="10"/>
        <v>0.94561364113647217</v>
      </c>
      <c r="F385" s="16">
        <f t="shared" ca="1" si="11"/>
        <v>13.824815617084028</v>
      </c>
    </row>
    <row r="386" spans="5:6" x14ac:dyDescent="0.25">
      <c r="E386" s="16">
        <f t="shared" ca="1" si="10"/>
        <v>0.89945357754610444</v>
      </c>
      <c r="F386" s="16">
        <f t="shared" ca="1" si="11"/>
        <v>12.000378486712972</v>
      </c>
    </row>
    <row r="387" spans="5:6" x14ac:dyDescent="0.25">
      <c r="E387" s="16">
        <f t="shared" ca="1" si="10"/>
        <v>0.63226040608267708</v>
      </c>
      <c r="F387" s="16">
        <f t="shared" ca="1" si="11"/>
        <v>7.6152458513897958</v>
      </c>
    </row>
    <row r="388" spans="5:6" x14ac:dyDescent="0.25">
      <c r="E388" s="16">
        <f t="shared" ref="E388:E451" ca="1" si="12">RAND()</f>
        <v>0.51513693389494619</v>
      </c>
      <c r="F388" s="16">
        <f t="shared" ref="F388:F451" ca="1" si="13">_xlfn.CHISQ.INV(E388,$C$3)</f>
        <v>6.4807574698999257</v>
      </c>
    </row>
    <row r="389" spans="5:6" x14ac:dyDescent="0.25">
      <c r="E389" s="16">
        <f t="shared" ca="1" si="12"/>
        <v>0.52434016477157652</v>
      </c>
      <c r="F389" s="16">
        <f t="shared" ca="1" si="13"/>
        <v>6.5638236409157358</v>
      </c>
    </row>
    <row r="390" spans="5:6" x14ac:dyDescent="0.25">
      <c r="E390" s="16">
        <f t="shared" ca="1" si="12"/>
        <v>0.39576732020687599</v>
      </c>
      <c r="F390" s="16">
        <f t="shared" ca="1" si="13"/>
        <v>5.4581812619495853</v>
      </c>
    </row>
    <row r="391" spans="5:6" x14ac:dyDescent="0.25">
      <c r="E391" s="16">
        <f t="shared" ca="1" si="12"/>
        <v>0.78840602968091189</v>
      </c>
      <c r="F391" s="16">
        <f t="shared" ca="1" si="13"/>
        <v>9.6128621038256146</v>
      </c>
    </row>
    <row r="392" spans="5:6" x14ac:dyDescent="0.25">
      <c r="E392" s="16">
        <f t="shared" ca="1" si="12"/>
        <v>0.55530908237428067</v>
      </c>
      <c r="F392" s="16">
        <f t="shared" ca="1" si="13"/>
        <v>6.8497401508599554</v>
      </c>
    </row>
    <row r="393" spans="5:6" x14ac:dyDescent="0.25">
      <c r="E393" s="16">
        <f t="shared" ca="1" si="12"/>
        <v>0.62515833084122718</v>
      </c>
      <c r="F393" s="16">
        <f t="shared" ca="1" si="13"/>
        <v>7.5405638074539851</v>
      </c>
    </row>
    <row r="394" spans="5:6" x14ac:dyDescent="0.25">
      <c r="E394" s="16">
        <f t="shared" ca="1" si="12"/>
        <v>0.56693063484259443</v>
      </c>
      <c r="F394" s="16">
        <f t="shared" ca="1" si="13"/>
        <v>6.959877268598003</v>
      </c>
    </row>
    <row r="395" spans="5:6" x14ac:dyDescent="0.25">
      <c r="E395" s="16">
        <f t="shared" ca="1" si="12"/>
        <v>0.59398863951645764</v>
      </c>
      <c r="F395" s="16">
        <f t="shared" ca="1" si="13"/>
        <v>7.2232498366616706</v>
      </c>
    </row>
    <row r="396" spans="5:6" x14ac:dyDescent="0.25">
      <c r="E396" s="16">
        <f t="shared" ca="1" si="12"/>
        <v>0.5041389487255622</v>
      </c>
      <c r="F396" s="16">
        <f t="shared" ca="1" si="13"/>
        <v>6.3825123399880566</v>
      </c>
    </row>
    <row r="397" spans="5:6" x14ac:dyDescent="0.25">
      <c r="E397" s="16">
        <f t="shared" ca="1" si="12"/>
        <v>0.55080614875367762</v>
      </c>
      <c r="F397" s="16">
        <f t="shared" ca="1" si="13"/>
        <v>6.8075062007172056</v>
      </c>
    </row>
    <row r="398" spans="5:6" x14ac:dyDescent="0.25">
      <c r="E398" s="16">
        <f t="shared" ca="1" si="12"/>
        <v>0.51417387385164104</v>
      </c>
      <c r="F398" s="16">
        <f t="shared" ca="1" si="13"/>
        <v>6.4721110853136983</v>
      </c>
    </row>
    <row r="399" spans="5:6" x14ac:dyDescent="0.25">
      <c r="E399" s="16">
        <f t="shared" ca="1" si="12"/>
        <v>0.66380207766305022</v>
      </c>
      <c r="F399" s="16">
        <f t="shared" ca="1" si="13"/>
        <v>7.9592838033343085</v>
      </c>
    </row>
    <row r="400" spans="5:6" x14ac:dyDescent="0.25">
      <c r="E400" s="16">
        <f t="shared" ca="1" si="12"/>
        <v>0.19074484380304879</v>
      </c>
      <c r="F400" s="16">
        <f t="shared" ca="1" si="13"/>
        <v>3.7394113514328224</v>
      </c>
    </row>
    <row r="401" spans="5:6" x14ac:dyDescent="0.25">
      <c r="E401" s="16">
        <f t="shared" ca="1" si="12"/>
        <v>0.32767176397890041</v>
      </c>
      <c r="F401" s="16">
        <f t="shared" ca="1" si="13"/>
        <v>4.8986644530111647</v>
      </c>
    </row>
    <row r="402" spans="5:6" x14ac:dyDescent="0.25">
      <c r="E402" s="16">
        <f t="shared" ca="1" si="12"/>
        <v>0.61471578561649154</v>
      </c>
      <c r="F402" s="16">
        <f t="shared" ca="1" si="13"/>
        <v>7.432428719227187</v>
      </c>
    </row>
    <row r="403" spans="5:6" x14ac:dyDescent="0.25">
      <c r="E403" s="16">
        <f t="shared" ca="1" si="12"/>
        <v>0.3453799619472363</v>
      </c>
      <c r="F403" s="16">
        <f t="shared" ca="1" si="13"/>
        <v>5.0437831448772954</v>
      </c>
    </row>
    <row r="404" spans="5:6" x14ac:dyDescent="0.25">
      <c r="E404" s="16">
        <f t="shared" ca="1" si="12"/>
        <v>0.34556120888759767</v>
      </c>
      <c r="F404" s="16">
        <f t="shared" ca="1" si="13"/>
        <v>5.0452684164588861</v>
      </c>
    </row>
    <row r="405" spans="5:6" x14ac:dyDescent="0.25">
      <c r="E405" s="16">
        <f t="shared" ca="1" si="12"/>
        <v>0.1279647538829235</v>
      </c>
      <c r="F405" s="16">
        <f t="shared" ca="1" si="13"/>
        <v>3.1371103652940837</v>
      </c>
    </row>
    <row r="406" spans="5:6" x14ac:dyDescent="0.25">
      <c r="E406" s="16">
        <f t="shared" ca="1" si="12"/>
        <v>0.58107985446752175</v>
      </c>
      <c r="F406" s="16">
        <f t="shared" ca="1" si="13"/>
        <v>7.0963234658558587</v>
      </c>
    </row>
    <row r="407" spans="5:6" x14ac:dyDescent="0.25">
      <c r="E407" s="16">
        <f t="shared" ca="1" si="12"/>
        <v>0.18254870726112604</v>
      </c>
      <c r="F407" s="16">
        <f t="shared" ca="1" si="13"/>
        <v>3.6650105589614936</v>
      </c>
    </row>
    <row r="408" spans="5:6" x14ac:dyDescent="0.25">
      <c r="E408" s="16">
        <f t="shared" ca="1" si="12"/>
        <v>0.36473762851122449</v>
      </c>
      <c r="F408" s="16">
        <f t="shared" ca="1" si="13"/>
        <v>5.2025328111757441</v>
      </c>
    </row>
    <row r="409" spans="5:6" x14ac:dyDescent="0.25">
      <c r="E409" s="16">
        <f t="shared" ca="1" si="12"/>
        <v>0.68429254894901059</v>
      </c>
      <c r="F409" s="16">
        <f t="shared" ca="1" si="13"/>
        <v>8.1950725059688097</v>
      </c>
    </row>
    <row r="410" spans="5:6" x14ac:dyDescent="0.25">
      <c r="E410" s="16">
        <f t="shared" ca="1" si="12"/>
        <v>0.73746723196750241</v>
      </c>
      <c r="F410" s="16">
        <f t="shared" ca="1" si="13"/>
        <v>8.8644814650709893</v>
      </c>
    </row>
    <row r="411" spans="5:6" x14ac:dyDescent="0.25">
      <c r="E411" s="16">
        <f t="shared" ca="1" si="12"/>
        <v>0.29835683705992455</v>
      </c>
      <c r="F411" s="16">
        <f t="shared" ca="1" si="13"/>
        <v>4.6577869198252237</v>
      </c>
    </row>
    <row r="412" spans="5:6" x14ac:dyDescent="0.25">
      <c r="E412" s="16">
        <f t="shared" ca="1" si="12"/>
        <v>0.61896242577141969</v>
      </c>
      <c r="F412" s="16">
        <f t="shared" ca="1" si="13"/>
        <v>7.4761699235969674</v>
      </c>
    </row>
    <row r="413" spans="5:6" x14ac:dyDescent="0.25">
      <c r="E413" s="16">
        <f t="shared" ca="1" si="12"/>
        <v>0.27805747132880965</v>
      </c>
      <c r="F413" s="16">
        <f t="shared" ca="1" si="13"/>
        <v>4.4898219954753911</v>
      </c>
    </row>
    <row r="414" spans="5:6" x14ac:dyDescent="0.25">
      <c r="E414" s="16">
        <f t="shared" ca="1" si="12"/>
        <v>0.62458150817502778</v>
      </c>
      <c r="F414" s="16">
        <f t="shared" ca="1" si="13"/>
        <v>7.5345395113028069</v>
      </c>
    </row>
    <row r="415" spans="5:6" x14ac:dyDescent="0.25">
      <c r="E415" s="16">
        <f t="shared" ca="1" si="12"/>
        <v>0.83366795979425501</v>
      </c>
      <c r="F415" s="16">
        <f t="shared" ca="1" si="13"/>
        <v>10.413389805965528</v>
      </c>
    </row>
    <row r="416" spans="5:6" x14ac:dyDescent="0.25">
      <c r="E416" s="16">
        <f t="shared" ca="1" si="12"/>
        <v>0.73632102491222973</v>
      </c>
      <c r="F416" s="16">
        <f t="shared" ca="1" si="13"/>
        <v>8.849011948101781</v>
      </c>
    </row>
    <row r="417" spans="5:6" x14ac:dyDescent="0.25">
      <c r="E417" s="16">
        <f t="shared" ca="1" si="12"/>
        <v>0.75400092858778445</v>
      </c>
      <c r="F417" s="16">
        <f t="shared" ca="1" si="13"/>
        <v>9.093693564335668</v>
      </c>
    </row>
    <row r="418" spans="5:6" x14ac:dyDescent="0.25">
      <c r="E418" s="16">
        <f t="shared" ca="1" si="12"/>
        <v>0.1748002544024615</v>
      </c>
      <c r="F418" s="16">
        <f t="shared" ca="1" si="13"/>
        <v>3.5937351541026263</v>
      </c>
    </row>
    <row r="419" spans="5:6" x14ac:dyDescent="0.25">
      <c r="E419" s="16">
        <f t="shared" ca="1" si="12"/>
        <v>0.12896670596283477</v>
      </c>
      <c r="F419" s="16">
        <f t="shared" ca="1" si="13"/>
        <v>3.1474678077470695</v>
      </c>
    </row>
    <row r="420" spans="5:6" x14ac:dyDescent="0.25">
      <c r="E420" s="16">
        <f t="shared" ca="1" si="12"/>
        <v>0.27665131024896117</v>
      </c>
      <c r="F420" s="16">
        <f t="shared" ca="1" si="13"/>
        <v>4.4781339650209873</v>
      </c>
    </row>
    <row r="421" spans="5:6" x14ac:dyDescent="0.25">
      <c r="E421" s="16">
        <f t="shared" ca="1" si="12"/>
        <v>0.33936792694253759</v>
      </c>
      <c r="F421" s="16">
        <f t="shared" ca="1" si="13"/>
        <v>4.9945195398190307</v>
      </c>
    </row>
    <row r="422" spans="5:6" x14ac:dyDescent="0.25">
      <c r="E422" s="16">
        <f t="shared" ca="1" si="12"/>
        <v>0.55525840242427593</v>
      </c>
      <c r="F422" s="16">
        <f t="shared" ca="1" si="13"/>
        <v>6.8492634781053985</v>
      </c>
    </row>
    <row r="423" spans="5:6" x14ac:dyDescent="0.25">
      <c r="E423" s="16">
        <f t="shared" ca="1" si="12"/>
        <v>0.55273492587704731</v>
      </c>
      <c r="F423" s="16">
        <f t="shared" ca="1" si="13"/>
        <v>6.8255673820004414</v>
      </c>
    </row>
    <row r="424" spans="5:6" x14ac:dyDescent="0.25">
      <c r="E424" s="16">
        <f t="shared" ca="1" si="12"/>
        <v>0.27829397388500698</v>
      </c>
      <c r="F424" s="16">
        <f t="shared" ca="1" si="13"/>
        <v>4.491787040357698</v>
      </c>
    </row>
    <row r="425" spans="5:6" x14ac:dyDescent="0.25">
      <c r="E425" s="16">
        <f t="shared" ca="1" si="12"/>
        <v>0.67934082784813676</v>
      </c>
      <c r="F425" s="16">
        <f t="shared" ca="1" si="13"/>
        <v>8.1371101562089017</v>
      </c>
    </row>
    <row r="426" spans="5:6" x14ac:dyDescent="0.25">
      <c r="E426" s="16">
        <f t="shared" ca="1" si="12"/>
        <v>0.63031292512672599</v>
      </c>
      <c r="F426" s="16">
        <f t="shared" ca="1" si="13"/>
        <v>7.5946723505571843</v>
      </c>
    </row>
    <row r="427" spans="5:6" x14ac:dyDescent="0.25">
      <c r="E427" s="16">
        <f t="shared" ca="1" si="12"/>
        <v>0.17671722851555716</v>
      </c>
      <c r="F427" s="16">
        <f t="shared" ca="1" si="13"/>
        <v>3.6114588020808776</v>
      </c>
    </row>
    <row r="428" spans="5:6" x14ac:dyDescent="0.25">
      <c r="E428" s="16">
        <f t="shared" ca="1" si="12"/>
        <v>0.46854666084482244</v>
      </c>
      <c r="F428" s="16">
        <f t="shared" ca="1" si="13"/>
        <v>6.0712639860499191</v>
      </c>
    </row>
    <row r="429" spans="5:6" x14ac:dyDescent="0.25">
      <c r="E429" s="16">
        <f t="shared" ca="1" si="12"/>
        <v>0.55057653817814722</v>
      </c>
      <c r="F429" s="16">
        <f t="shared" ca="1" si="13"/>
        <v>6.8053590018344261</v>
      </c>
    </row>
    <row r="430" spans="5:6" x14ac:dyDescent="0.25">
      <c r="E430" s="16">
        <f t="shared" ca="1" si="12"/>
        <v>0.69389481973742728</v>
      </c>
      <c r="F430" s="16">
        <f t="shared" ca="1" si="13"/>
        <v>8.3093800756737579</v>
      </c>
    </row>
    <row r="431" spans="5:6" x14ac:dyDescent="0.25">
      <c r="E431" s="16">
        <f t="shared" ca="1" si="12"/>
        <v>0.63931246213369974</v>
      </c>
      <c r="F431" s="16">
        <f t="shared" ca="1" si="13"/>
        <v>7.6903617771308523</v>
      </c>
    </row>
    <row r="432" spans="5:6" x14ac:dyDescent="0.25">
      <c r="E432" s="16">
        <f t="shared" ca="1" si="12"/>
        <v>0.67023812210809852</v>
      </c>
      <c r="F432" s="16">
        <f t="shared" ca="1" si="13"/>
        <v>8.0322140295440256</v>
      </c>
    </row>
    <row r="433" spans="5:6" x14ac:dyDescent="0.25">
      <c r="E433" s="16">
        <f t="shared" ca="1" si="12"/>
        <v>0.42158739711401971</v>
      </c>
      <c r="F433" s="16">
        <f t="shared" ca="1" si="13"/>
        <v>5.6729533953740408</v>
      </c>
    </row>
    <row r="434" spans="5:6" x14ac:dyDescent="0.25">
      <c r="E434" s="16">
        <f t="shared" ca="1" si="12"/>
        <v>0.11373287739005389</v>
      </c>
      <c r="F434" s="16">
        <f t="shared" ca="1" si="13"/>
        <v>2.9862953405009804</v>
      </c>
    </row>
    <row r="435" spans="5:6" x14ac:dyDescent="0.25">
      <c r="E435" s="16">
        <f t="shared" ca="1" si="12"/>
        <v>0.76254630159709436</v>
      </c>
      <c r="F435" s="16">
        <f t="shared" ca="1" si="13"/>
        <v>9.2169400669556225</v>
      </c>
    </row>
    <row r="436" spans="5:6" x14ac:dyDescent="0.25">
      <c r="E436" s="16">
        <f t="shared" ca="1" si="12"/>
        <v>0.64611361257519562</v>
      </c>
      <c r="F436" s="16">
        <f t="shared" ca="1" si="13"/>
        <v>7.763752038142945</v>
      </c>
    </row>
    <row r="437" spans="5:6" x14ac:dyDescent="0.25">
      <c r="E437" s="16">
        <f t="shared" ca="1" si="12"/>
        <v>0.17640963389600317</v>
      </c>
      <c r="F437" s="16">
        <f t="shared" ca="1" si="13"/>
        <v>3.6086189858731315</v>
      </c>
    </row>
    <row r="438" spans="5:6" x14ac:dyDescent="0.25">
      <c r="E438" s="16">
        <f t="shared" ca="1" si="12"/>
        <v>7.2177053400826474E-2</v>
      </c>
      <c r="F438" s="16">
        <f t="shared" ca="1" si="13"/>
        <v>2.4903368995522128</v>
      </c>
    </row>
    <row r="439" spans="5:6" x14ac:dyDescent="0.25">
      <c r="E439" s="16">
        <f t="shared" ca="1" si="12"/>
        <v>0.36547550464382006</v>
      </c>
      <c r="F439" s="16">
        <f t="shared" ca="1" si="13"/>
        <v>5.2085913665994283</v>
      </c>
    </row>
    <row r="440" spans="5:6" x14ac:dyDescent="0.25">
      <c r="E440" s="16">
        <f t="shared" ca="1" si="12"/>
        <v>0.41427178753272742</v>
      </c>
      <c r="F440" s="16">
        <f t="shared" ca="1" si="13"/>
        <v>5.6118579473549106</v>
      </c>
    </row>
    <row r="441" spans="5:6" x14ac:dyDescent="0.25">
      <c r="E441" s="16">
        <f t="shared" ca="1" si="12"/>
        <v>0.22478780328200298</v>
      </c>
      <c r="F441" s="16">
        <f t="shared" ca="1" si="13"/>
        <v>4.0395389432374609</v>
      </c>
    </row>
    <row r="442" spans="5:6" x14ac:dyDescent="0.25">
      <c r="E442" s="16">
        <f t="shared" ca="1" si="12"/>
        <v>3.5234198575786801E-2</v>
      </c>
      <c r="F442" s="16">
        <f t="shared" ca="1" si="13"/>
        <v>1.9078153956072343</v>
      </c>
    </row>
    <row r="443" spans="5:6" x14ac:dyDescent="0.25">
      <c r="E443" s="16">
        <f t="shared" ca="1" si="12"/>
        <v>0.24514151736826384</v>
      </c>
      <c r="F443" s="16">
        <f t="shared" ca="1" si="13"/>
        <v>4.2137183727740339</v>
      </c>
    </row>
    <row r="444" spans="5:6" x14ac:dyDescent="0.25">
      <c r="E444" s="16">
        <f t="shared" ca="1" si="12"/>
        <v>0.66613179121174737</v>
      </c>
      <c r="F444" s="16">
        <f t="shared" ca="1" si="13"/>
        <v>7.9855681897426054</v>
      </c>
    </row>
    <row r="445" spans="5:6" x14ac:dyDescent="0.25">
      <c r="E445" s="16">
        <f t="shared" ca="1" si="12"/>
        <v>0.28086046908531859</v>
      </c>
      <c r="F445" s="16">
        <f t="shared" ca="1" si="13"/>
        <v>4.5130976154827751</v>
      </c>
    </row>
    <row r="446" spans="5:6" x14ac:dyDescent="0.25">
      <c r="E446" s="16">
        <f t="shared" ca="1" si="12"/>
        <v>0.10189025435323262</v>
      </c>
      <c r="F446" s="16">
        <f t="shared" ca="1" si="13"/>
        <v>2.8547072735707322</v>
      </c>
    </row>
    <row r="447" spans="5:6" x14ac:dyDescent="0.25">
      <c r="E447" s="16">
        <f t="shared" ca="1" si="12"/>
        <v>0.21935304891094631</v>
      </c>
      <c r="F447" s="16">
        <f t="shared" ca="1" si="13"/>
        <v>3.9924470485824166</v>
      </c>
    </row>
    <row r="448" spans="5:6" x14ac:dyDescent="0.25">
      <c r="E448" s="16">
        <f t="shared" ca="1" si="12"/>
        <v>0.5711307948336799</v>
      </c>
      <c r="F448" s="16">
        <f t="shared" ca="1" si="13"/>
        <v>7.0001023097159125</v>
      </c>
    </row>
    <row r="449" spans="5:6" x14ac:dyDescent="0.25">
      <c r="E449" s="16">
        <f t="shared" ca="1" si="12"/>
        <v>0.49703652340490989</v>
      </c>
      <c r="F449" s="16">
        <f t="shared" ca="1" si="13"/>
        <v>6.3196209173485176</v>
      </c>
    </row>
    <row r="450" spans="5:6" x14ac:dyDescent="0.25">
      <c r="E450" s="16">
        <f t="shared" ca="1" si="12"/>
        <v>0.77850596003742589</v>
      </c>
      <c r="F450" s="16">
        <f t="shared" ca="1" si="13"/>
        <v>9.4569096999040703</v>
      </c>
    </row>
    <row r="451" spans="5:6" x14ac:dyDescent="0.25">
      <c r="E451" s="16">
        <f t="shared" ca="1" si="12"/>
        <v>0.97379237617631231</v>
      </c>
      <c r="F451" s="16">
        <f t="shared" ca="1" si="13"/>
        <v>15.882939819481347</v>
      </c>
    </row>
    <row r="452" spans="5:6" x14ac:dyDescent="0.25">
      <c r="E452" s="16">
        <f t="shared" ref="E452:E515" ca="1" si="14">RAND()</f>
        <v>0.15170514922763212</v>
      </c>
      <c r="F452" s="16">
        <f t="shared" ref="F452:F515" ca="1" si="15">_xlfn.CHISQ.INV(E452,$C$3)</f>
        <v>3.3748808340334171</v>
      </c>
    </row>
    <row r="453" spans="5:6" x14ac:dyDescent="0.25">
      <c r="E453" s="16">
        <f t="shared" ca="1" si="14"/>
        <v>0.57995849414429479</v>
      </c>
      <c r="F453" s="16">
        <f t="shared" ca="1" si="15"/>
        <v>7.0854105628301882</v>
      </c>
    </row>
    <row r="454" spans="5:6" x14ac:dyDescent="0.25">
      <c r="E454" s="16">
        <f t="shared" ca="1" si="14"/>
        <v>0.36650579141880268</v>
      </c>
      <c r="F454" s="16">
        <f t="shared" ca="1" si="15"/>
        <v>5.2170520824687241</v>
      </c>
    </row>
    <row r="455" spans="5:6" x14ac:dyDescent="0.25">
      <c r="E455" s="16">
        <f t="shared" ca="1" si="14"/>
        <v>0.89554969753059488</v>
      </c>
      <c r="F455" s="16">
        <f t="shared" ca="1" si="15"/>
        <v>11.883659044541636</v>
      </c>
    </row>
    <row r="456" spans="5:6" x14ac:dyDescent="0.25">
      <c r="E456" s="16">
        <f t="shared" ca="1" si="14"/>
        <v>0.95359832243157916</v>
      </c>
      <c r="F456" s="16">
        <f t="shared" ca="1" si="15"/>
        <v>14.281102023974359</v>
      </c>
    </row>
    <row r="457" spans="5:6" x14ac:dyDescent="0.25">
      <c r="E457" s="16">
        <f t="shared" ca="1" si="14"/>
        <v>0.92800336956641871</v>
      </c>
      <c r="F457" s="16">
        <f t="shared" ca="1" si="15"/>
        <v>13.004590207834612</v>
      </c>
    </row>
    <row r="458" spans="5:6" x14ac:dyDescent="0.25">
      <c r="E458" s="16">
        <f t="shared" ca="1" si="14"/>
        <v>0.50331022235617506</v>
      </c>
      <c r="F458" s="16">
        <f t="shared" ca="1" si="15"/>
        <v>6.3751522136076204</v>
      </c>
    </row>
    <row r="459" spans="5:6" x14ac:dyDescent="0.25">
      <c r="E459" s="16">
        <f t="shared" ca="1" si="14"/>
        <v>0.63273259960587946</v>
      </c>
      <c r="F459" s="16">
        <f t="shared" ca="1" si="15"/>
        <v>7.62024513176386</v>
      </c>
    </row>
    <row r="460" spans="5:6" x14ac:dyDescent="0.25">
      <c r="E460" s="16">
        <f t="shared" ca="1" si="14"/>
        <v>0.7968667043332528</v>
      </c>
      <c r="F460" s="16">
        <f t="shared" ca="1" si="15"/>
        <v>9.7509230466436065</v>
      </c>
    </row>
    <row r="461" spans="5:6" x14ac:dyDescent="0.25">
      <c r="E461" s="16">
        <f t="shared" ca="1" si="14"/>
        <v>0.38501701950304645</v>
      </c>
      <c r="F461" s="16">
        <f t="shared" ca="1" si="15"/>
        <v>5.3693737687500649</v>
      </c>
    </row>
    <row r="462" spans="5:6" x14ac:dyDescent="0.25">
      <c r="E462" s="16">
        <f t="shared" ca="1" si="14"/>
        <v>0.73645663140880657</v>
      </c>
      <c r="F462" s="16">
        <f t="shared" ca="1" si="15"/>
        <v>8.8508394152290268</v>
      </c>
    </row>
    <row r="463" spans="5:6" x14ac:dyDescent="0.25">
      <c r="E463" s="16">
        <f t="shared" ca="1" si="14"/>
        <v>0.94669868881164854</v>
      </c>
      <c r="F463" s="16">
        <f t="shared" ca="1" si="15"/>
        <v>13.883030467903478</v>
      </c>
    </row>
    <row r="464" spans="5:6" x14ac:dyDescent="0.25">
      <c r="E464" s="16">
        <f t="shared" ca="1" si="14"/>
        <v>0.3206931886722395</v>
      </c>
      <c r="F464" s="16">
        <f t="shared" ca="1" si="15"/>
        <v>4.8414324982784631</v>
      </c>
    </row>
    <row r="465" spans="5:6" x14ac:dyDescent="0.25">
      <c r="E465" s="16">
        <f t="shared" ca="1" si="14"/>
        <v>0.72626846420706681</v>
      </c>
      <c r="F465" s="16">
        <f t="shared" ca="1" si="15"/>
        <v>8.7155119127012863</v>
      </c>
    </row>
    <row r="466" spans="5:6" x14ac:dyDescent="0.25">
      <c r="E466" s="16">
        <f t="shared" ca="1" si="14"/>
        <v>0.96459600254979672</v>
      </c>
      <c r="F466" s="16">
        <f t="shared" ca="1" si="15"/>
        <v>15.046812471534372</v>
      </c>
    </row>
    <row r="467" spans="5:6" x14ac:dyDescent="0.25">
      <c r="E467" s="16">
        <f t="shared" ca="1" si="14"/>
        <v>0.83342042536228422</v>
      </c>
      <c r="F467" s="16">
        <f t="shared" ca="1" si="15"/>
        <v>10.408539137508161</v>
      </c>
    </row>
    <row r="468" spans="5:6" x14ac:dyDescent="0.25">
      <c r="E468" s="16">
        <f t="shared" ca="1" si="14"/>
        <v>0.37814948903591139</v>
      </c>
      <c r="F468" s="16">
        <f t="shared" ca="1" si="15"/>
        <v>5.3127870006312214</v>
      </c>
    </row>
    <row r="469" spans="5:6" x14ac:dyDescent="0.25">
      <c r="E469" s="16">
        <f t="shared" ca="1" si="14"/>
        <v>0.55760525409721851</v>
      </c>
      <c r="F469" s="16">
        <f t="shared" ca="1" si="15"/>
        <v>6.8713692433373916</v>
      </c>
    </row>
    <row r="470" spans="5:6" x14ac:dyDescent="0.25">
      <c r="E470" s="16">
        <f t="shared" ca="1" si="14"/>
        <v>0.56960303071061202</v>
      </c>
      <c r="F470" s="16">
        <f t="shared" ca="1" si="15"/>
        <v>6.985444285788577</v>
      </c>
    </row>
    <row r="471" spans="5:6" x14ac:dyDescent="0.25">
      <c r="E471" s="16">
        <f t="shared" ca="1" si="14"/>
        <v>0.49177232508970758</v>
      </c>
      <c r="F471" s="16">
        <f t="shared" ca="1" si="15"/>
        <v>6.273272737840438</v>
      </c>
    </row>
    <row r="472" spans="5:6" x14ac:dyDescent="0.25">
      <c r="E472" s="16">
        <f t="shared" ca="1" si="14"/>
        <v>0.93872034810539118</v>
      </c>
      <c r="F472" s="16">
        <f t="shared" ca="1" si="15"/>
        <v>13.478195142341718</v>
      </c>
    </row>
    <row r="473" spans="5:6" x14ac:dyDescent="0.25">
      <c r="E473" s="16">
        <f t="shared" ca="1" si="14"/>
        <v>0.44602271761642642</v>
      </c>
      <c r="F473" s="16">
        <f t="shared" ca="1" si="15"/>
        <v>5.8787429292260533</v>
      </c>
    </row>
    <row r="474" spans="5:6" x14ac:dyDescent="0.25">
      <c r="E474" s="16">
        <f t="shared" ca="1" si="14"/>
        <v>5.2759007024132609E-2</v>
      </c>
      <c r="F474" s="16">
        <f t="shared" ca="1" si="15"/>
        <v>2.2110619690274858</v>
      </c>
    </row>
    <row r="475" spans="5:6" x14ac:dyDescent="0.25">
      <c r="E475" s="16">
        <f t="shared" ca="1" si="14"/>
        <v>0.35172345168017261</v>
      </c>
      <c r="F475" s="16">
        <f t="shared" ca="1" si="15"/>
        <v>5.0957743807337827</v>
      </c>
    </row>
    <row r="476" spans="5:6" x14ac:dyDescent="0.25">
      <c r="E476" s="16">
        <f t="shared" ca="1" si="14"/>
        <v>0.47970641418048432</v>
      </c>
      <c r="F476" s="16">
        <f t="shared" ca="1" si="15"/>
        <v>6.1678447190667951</v>
      </c>
    </row>
    <row r="477" spans="5:6" x14ac:dyDescent="0.25">
      <c r="E477" s="16">
        <f t="shared" ca="1" si="14"/>
        <v>0.99191734131313003</v>
      </c>
      <c r="F477" s="16">
        <f t="shared" ca="1" si="15"/>
        <v>19.03362449327798</v>
      </c>
    </row>
    <row r="478" spans="5:6" x14ac:dyDescent="0.25">
      <c r="E478" s="16">
        <f t="shared" ca="1" si="14"/>
        <v>0.36426827769521231</v>
      </c>
      <c r="F478" s="16">
        <f t="shared" ca="1" si="15"/>
        <v>5.1986794372113527</v>
      </c>
    </row>
    <row r="479" spans="5:6" x14ac:dyDescent="0.25">
      <c r="E479" s="16">
        <f t="shared" ca="1" si="14"/>
        <v>0.55932820543569994</v>
      </c>
      <c r="F479" s="16">
        <f t="shared" ca="1" si="15"/>
        <v>6.8876407182464137</v>
      </c>
    </row>
    <row r="480" spans="5:6" x14ac:dyDescent="0.25">
      <c r="E480" s="16">
        <f t="shared" ca="1" si="14"/>
        <v>0.33751346353323652</v>
      </c>
      <c r="F480" s="16">
        <f t="shared" ca="1" si="15"/>
        <v>4.9793240467653099</v>
      </c>
    </row>
    <row r="481" spans="5:6" x14ac:dyDescent="0.25">
      <c r="E481" s="16">
        <f t="shared" ca="1" si="14"/>
        <v>0.39498866319404025</v>
      </c>
      <c r="F481" s="16">
        <f t="shared" ca="1" si="15"/>
        <v>5.4517384116726539</v>
      </c>
    </row>
    <row r="482" spans="5:6" x14ac:dyDescent="0.25">
      <c r="E482" s="16">
        <f t="shared" ca="1" si="14"/>
        <v>0.93363231970998495</v>
      </c>
      <c r="F482" s="16">
        <f t="shared" ca="1" si="15"/>
        <v>13.244628538958448</v>
      </c>
    </row>
    <row r="483" spans="5:6" x14ac:dyDescent="0.25">
      <c r="E483" s="16">
        <f t="shared" ca="1" si="14"/>
        <v>0.11617161551419686</v>
      </c>
      <c r="F483" s="16">
        <f t="shared" ca="1" si="15"/>
        <v>3.0126624484784101</v>
      </c>
    </row>
    <row r="484" spans="5:6" x14ac:dyDescent="0.25">
      <c r="E484" s="16">
        <f t="shared" ca="1" si="14"/>
        <v>0.55253985183691801</v>
      </c>
      <c r="F484" s="16">
        <f t="shared" ca="1" si="15"/>
        <v>6.823738718443547</v>
      </c>
    </row>
    <row r="485" spans="5:6" x14ac:dyDescent="0.25">
      <c r="E485" s="16">
        <f t="shared" ca="1" si="14"/>
        <v>0.20700513447068525</v>
      </c>
      <c r="F485" s="16">
        <f t="shared" ca="1" si="15"/>
        <v>3.8843739627137808</v>
      </c>
    </row>
    <row r="486" spans="5:6" x14ac:dyDescent="0.25">
      <c r="E486" s="16">
        <f t="shared" ca="1" si="14"/>
        <v>0.89126135185687638</v>
      </c>
      <c r="F486" s="16">
        <f t="shared" ca="1" si="15"/>
        <v>11.759834032081086</v>
      </c>
    </row>
    <row r="487" spans="5:6" x14ac:dyDescent="0.25">
      <c r="E487" s="16">
        <f t="shared" ca="1" si="14"/>
        <v>0.31129621173341004</v>
      </c>
      <c r="F487" s="16">
        <f t="shared" ca="1" si="15"/>
        <v>4.764278399459239</v>
      </c>
    </row>
    <row r="488" spans="5:6" x14ac:dyDescent="0.25">
      <c r="E488" s="16">
        <f t="shared" ca="1" si="14"/>
        <v>6.786141473243601E-2</v>
      </c>
      <c r="F488" s="16">
        <f t="shared" ca="1" si="15"/>
        <v>2.4318806023365589</v>
      </c>
    </row>
    <row r="489" spans="5:6" x14ac:dyDescent="0.25">
      <c r="E489" s="16">
        <f t="shared" ca="1" si="14"/>
        <v>0.55113821644928751</v>
      </c>
      <c r="F489" s="16">
        <f t="shared" ca="1" si="15"/>
        <v>6.8106126086265428</v>
      </c>
    </row>
    <row r="490" spans="5:6" x14ac:dyDescent="0.25">
      <c r="E490" s="16">
        <f t="shared" ca="1" si="14"/>
        <v>0.40147203704205292</v>
      </c>
      <c r="F490" s="16">
        <f t="shared" ca="1" si="15"/>
        <v>5.5054385219456163</v>
      </c>
    </row>
    <row r="491" spans="5:6" x14ac:dyDescent="0.25">
      <c r="E491" s="16">
        <f t="shared" ca="1" si="14"/>
        <v>0.82603448967522575</v>
      </c>
      <c r="F491" s="16">
        <f t="shared" ca="1" si="15"/>
        <v>10.266536641521185</v>
      </c>
    </row>
    <row r="492" spans="5:6" x14ac:dyDescent="0.25">
      <c r="E492" s="16">
        <f t="shared" ca="1" si="14"/>
        <v>0.50881141648338435</v>
      </c>
      <c r="F492" s="16">
        <f t="shared" ca="1" si="15"/>
        <v>6.4241205591025032</v>
      </c>
    </row>
    <row r="493" spans="5:6" x14ac:dyDescent="0.25">
      <c r="E493" s="16">
        <f t="shared" ca="1" si="14"/>
        <v>0.78829676369688728</v>
      </c>
      <c r="F493" s="16">
        <f t="shared" ca="1" si="15"/>
        <v>9.6111088308720358</v>
      </c>
    </row>
    <row r="494" spans="5:6" x14ac:dyDescent="0.25">
      <c r="E494" s="16">
        <f t="shared" ca="1" si="14"/>
        <v>0.52179307931094876</v>
      </c>
      <c r="F494" s="16">
        <f t="shared" ca="1" si="15"/>
        <v>6.5407533019462711</v>
      </c>
    </row>
    <row r="495" spans="5:6" x14ac:dyDescent="0.25">
      <c r="E495" s="16">
        <f t="shared" ca="1" si="14"/>
        <v>0.78467935121080146</v>
      </c>
      <c r="F495" s="16">
        <f t="shared" ca="1" si="15"/>
        <v>9.5534756988202876</v>
      </c>
    </row>
    <row r="496" spans="5:6" x14ac:dyDescent="0.25">
      <c r="E496" s="16">
        <f t="shared" ca="1" si="14"/>
        <v>0.14307739895669791</v>
      </c>
      <c r="F496" s="16">
        <f t="shared" ca="1" si="15"/>
        <v>3.2901944587326879</v>
      </c>
    </row>
    <row r="497" spans="5:6" x14ac:dyDescent="0.25">
      <c r="E497" s="16">
        <f t="shared" ca="1" si="14"/>
        <v>0.87179150532140137</v>
      </c>
      <c r="F497" s="16">
        <f t="shared" ca="1" si="15"/>
        <v>11.246840715144355</v>
      </c>
    </row>
    <row r="498" spans="5:6" x14ac:dyDescent="0.25">
      <c r="E498" s="16">
        <f t="shared" ca="1" si="14"/>
        <v>0.63045034187769222</v>
      </c>
      <c r="F498" s="16">
        <f t="shared" ca="1" si="15"/>
        <v>7.596121670193213</v>
      </c>
    </row>
    <row r="499" spans="5:6" x14ac:dyDescent="0.25">
      <c r="E499" s="16">
        <f t="shared" ca="1" si="14"/>
        <v>0.35348716740540531</v>
      </c>
      <c r="F499" s="16">
        <f t="shared" ca="1" si="15"/>
        <v>5.1102337254187509</v>
      </c>
    </row>
    <row r="500" spans="5:6" x14ac:dyDescent="0.25">
      <c r="E500" s="16">
        <f t="shared" ca="1" si="14"/>
        <v>0.86604132209532736</v>
      </c>
      <c r="F500" s="16">
        <f t="shared" ca="1" si="15"/>
        <v>11.108432669418262</v>
      </c>
    </row>
    <row r="501" spans="5:6" x14ac:dyDescent="0.25">
      <c r="E501" s="16">
        <f t="shared" ca="1" si="14"/>
        <v>0.62295967645570827</v>
      </c>
      <c r="F501" s="16">
        <f t="shared" ca="1" si="15"/>
        <v>7.5176338181253408</v>
      </c>
    </row>
    <row r="502" spans="5:6" x14ac:dyDescent="0.25">
      <c r="E502" s="16">
        <f t="shared" ca="1" si="14"/>
        <v>0.50542626387691081</v>
      </c>
      <c r="F502" s="16">
        <f t="shared" ca="1" si="15"/>
        <v>6.3939569650676171</v>
      </c>
    </row>
    <row r="503" spans="5:6" x14ac:dyDescent="0.25">
      <c r="E503" s="16">
        <f t="shared" ca="1" si="14"/>
        <v>0.88893941302679447</v>
      </c>
      <c r="F503" s="16">
        <f t="shared" ca="1" si="15"/>
        <v>11.694585381565396</v>
      </c>
    </row>
    <row r="504" spans="5:6" x14ac:dyDescent="0.25">
      <c r="E504" s="16">
        <f t="shared" ca="1" si="14"/>
        <v>6.5597182188061653E-2</v>
      </c>
      <c r="F504" s="16">
        <f t="shared" ca="1" si="15"/>
        <v>2.4004792474916714</v>
      </c>
    </row>
    <row r="505" spans="5:6" x14ac:dyDescent="0.25">
      <c r="E505" s="16">
        <f t="shared" ca="1" si="14"/>
        <v>0.93079765280806681</v>
      </c>
      <c r="F505" s="16">
        <f t="shared" ca="1" si="15"/>
        <v>13.121520268316903</v>
      </c>
    </row>
    <row r="506" spans="5:6" x14ac:dyDescent="0.25">
      <c r="E506" s="16">
        <f t="shared" ca="1" si="14"/>
        <v>0.90362984934040735</v>
      </c>
      <c r="F506" s="16">
        <f t="shared" ca="1" si="15"/>
        <v>12.129805221751425</v>
      </c>
    </row>
    <row r="507" spans="5:6" x14ac:dyDescent="0.25">
      <c r="E507" s="16">
        <f t="shared" ca="1" si="14"/>
        <v>0.68694147216442325</v>
      </c>
      <c r="F507" s="16">
        <f t="shared" ca="1" si="15"/>
        <v>8.2263499955703914</v>
      </c>
    </row>
    <row r="508" spans="5:6" x14ac:dyDescent="0.25">
      <c r="E508" s="16">
        <f t="shared" ca="1" si="14"/>
        <v>0.27168328328062175</v>
      </c>
      <c r="F508" s="16">
        <f t="shared" ca="1" si="15"/>
        <v>4.4367744368695865</v>
      </c>
    </row>
    <row r="509" spans="5:6" x14ac:dyDescent="0.25">
      <c r="E509" s="16">
        <f t="shared" ca="1" si="14"/>
        <v>0.18405173222145155</v>
      </c>
      <c r="F509" s="16">
        <f t="shared" ca="1" si="15"/>
        <v>3.6787277810026091</v>
      </c>
    </row>
    <row r="510" spans="5:6" x14ac:dyDescent="0.25">
      <c r="E510" s="16">
        <f t="shared" ca="1" si="14"/>
        <v>0.3010783779879127</v>
      </c>
      <c r="F510" s="16">
        <f t="shared" ca="1" si="15"/>
        <v>4.6802152975531541</v>
      </c>
    </row>
    <row r="511" spans="5:6" x14ac:dyDescent="0.25">
      <c r="E511" s="16">
        <f t="shared" ca="1" si="14"/>
        <v>0.46592439211082759</v>
      </c>
      <c r="F511" s="16">
        <f t="shared" ca="1" si="15"/>
        <v>6.0486910104432692</v>
      </c>
    </row>
    <row r="512" spans="5:6" x14ac:dyDescent="0.25">
      <c r="E512" s="16">
        <f t="shared" ca="1" si="14"/>
        <v>0.81845988033613493</v>
      </c>
      <c r="F512" s="16">
        <f t="shared" ca="1" si="15"/>
        <v>10.126087186377983</v>
      </c>
    </row>
    <row r="513" spans="5:6" x14ac:dyDescent="0.25">
      <c r="E513" s="16">
        <f t="shared" ca="1" si="14"/>
        <v>0.88453669841728033</v>
      </c>
      <c r="F513" s="16">
        <f t="shared" ca="1" si="15"/>
        <v>11.574110457320417</v>
      </c>
    </row>
    <row r="514" spans="5:6" x14ac:dyDescent="0.25">
      <c r="E514" s="16">
        <f t="shared" ca="1" si="14"/>
        <v>0.23329865098279745</v>
      </c>
      <c r="F514" s="16">
        <f t="shared" ca="1" si="15"/>
        <v>4.112765160119773</v>
      </c>
    </row>
    <row r="515" spans="5:6" x14ac:dyDescent="0.25">
      <c r="E515" s="16">
        <f t="shared" ca="1" si="14"/>
        <v>0.89959645872232785</v>
      </c>
      <c r="F515" s="16">
        <f t="shared" ca="1" si="15"/>
        <v>12.004726524518684</v>
      </c>
    </row>
    <row r="516" spans="5:6" x14ac:dyDescent="0.25">
      <c r="E516" s="16">
        <f t="shared" ref="E516:E579" ca="1" si="16">RAND()</f>
        <v>0.34846927323416765</v>
      </c>
      <c r="F516" s="16">
        <f t="shared" ref="F516:F579" ca="1" si="17">_xlfn.CHISQ.INV(E516,$C$3)</f>
        <v>5.0691008217318645</v>
      </c>
    </row>
    <row r="517" spans="5:6" x14ac:dyDescent="0.25">
      <c r="E517" s="16">
        <f t="shared" ca="1" si="16"/>
        <v>0.6688983405398059</v>
      </c>
      <c r="F517" s="16">
        <f t="shared" ca="1" si="17"/>
        <v>8.0169497963668732</v>
      </c>
    </row>
    <row r="518" spans="5:6" x14ac:dyDescent="0.25">
      <c r="E518" s="16">
        <f t="shared" ca="1" si="16"/>
        <v>0.24018873322755097</v>
      </c>
      <c r="F518" s="16">
        <f t="shared" ca="1" si="17"/>
        <v>4.1716229525428368</v>
      </c>
    </row>
    <row r="519" spans="5:6" x14ac:dyDescent="0.25">
      <c r="E519" s="16">
        <f t="shared" ca="1" si="16"/>
        <v>0.76158281627340829</v>
      </c>
      <c r="F519" s="16">
        <f t="shared" ca="1" si="17"/>
        <v>9.2028700763837126</v>
      </c>
    </row>
    <row r="520" spans="5:6" x14ac:dyDescent="0.25">
      <c r="E520" s="16">
        <f t="shared" ca="1" si="16"/>
        <v>0.34072691322716797</v>
      </c>
      <c r="F520" s="16">
        <f t="shared" ca="1" si="17"/>
        <v>5.00565498759312</v>
      </c>
    </row>
    <row r="521" spans="5:6" x14ac:dyDescent="0.25">
      <c r="E521" s="16">
        <f t="shared" ca="1" si="16"/>
        <v>0.89218669965855657</v>
      </c>
      <c r="F521" s="16">
        <f t="shared" ca="1" si="17"/>
        <v>11.786181747943624</v>
      </c>
    </row>
    <row r="522" spans="5:6" x14ac:dyDescent="0.25">
      <c r="E522" s="16">
        <f t="shared" ca="1" si="16"/>
        <v>0.26369853570591695</v>
      </c>
      <c r="F522" s="16">
        <f t="shared" ca="1" si="17"/>
        <v>4.3700680239297451</v>
      </c>
    </row>
    <row r="523" spans="5:6" x14ac:dyDescent="0.25">
      <c r="E523" s="16">
        <f t="shared" ca="1" si="16"/>
        <v>8.0495245789997893E-2</v>
      </c>
      <c r="F523" s="16">
        <f t="shared" ca="1" si="17"/>
        <v>2.5984285517194587</v>
      </c>
    </row>
    <row r="524" spans="5:6" x14ac:dyDescent="0.25">
      <c r="E524" s="16">
        <f t="shared" ca="1" si="16"/>
        <v>0.65770765640979856</v>
      </c>
      <c r="F524" s="16">
        <f t="shared" ca="1" si="17"/>
        <v>7.8911246446018044</v>
      </c>
    </row>
    <row r="525" spans="5:6" x14ac:dyDescent="0.25">
      <c r="E525" s="16">
        <f t="shared" ca="1" si="16"/>
        <v>0.94940121422002133</v>
      </c>
      <c r="F525" s="16">
        <f t="shared" ca="1" si="17"/>
        <v>14.032928055853501</v>
      </c>
    </row>
    <row r="526" spans="5:6" x14ac:dyDescent="0.25">
      <c r="E526" s="16">
        <f t="shared" ca="1" si="16"/>
        <v>0.9614150326677271</v>
      </c>
      <c r="F526" s="16">
        <f t="shared" ca="1" si="17"/>
        <v>14.804772757577728</v>
      </c>
    </row>
    <row r="527" spans="5:6" x14ac:dyDescent="0.25">
      <c r="E527" s="16">
        <f t="shared" ca="1" si="16"/>
        <v>0.41724231228970432</v>
      </c>
      <c r="F527" s="16">
        <f t="shared" ca="1" si="17"/>
        <v>5.6366403849323445</v>
      </c>
    </row>
    <row r="528" spans="5:6" x14ac:dyDescent="0.25">
      <c r="E528" s="16">
        <f t="shared" ca="1" si="16"/>
        <v>0.74167536492125674</v>
      </c>
      <c r="F528" s="16">
        <f t="shared" ca="1" si="17"/>
        <v>8.9217280150809604</v>
      </c>
    </row>
    <row r="529" spans="5:6" x14ac:dyDescent="0.25">
      <c r="E529" s="16">
        <f t="shared" ca="1" si="16"/>
        <v>0.6565391902805372</v>
      </c>
      <c r="F529" s="16">
        <f t="shared" ca="1" si="17"/>
        <v>7.8781537351716064</v>
      </c>
    </row>
    <row r="530" spans="5:6" x14ac:dyDescent="0.25">
      <c r="E530" s="16">
        <f t="shared" ca="1" si="16"/>
        <v>0.5731366002237549</v>
      </c>
      <c r="F530" s="16">
        <f t="shared" ca="1" si="17"/>
        <v>7.0193936149948035</v>
      </c>
    </row>
    <row r="531" spans="5:6" x14ac:dyDescent="0.25">
      <c r="E531" s="16">
        <f t="shared" ca="1" si="16"/>
        <v>0.37500559265605382</v>
      </c>
      <c r="F531" s="16">
        <f t="shared" ca="1" si="17"/>
        <v>5.2869144435411286</v>
      </c>
    </row>
    <row r="532" spans="5:6" x14ac:dyDescent="0.25">
      <c r="E532" s="16">
        <f t="shared" ca="1" si="16"/>
        <v>0.58869670577278599</v>
      </c>
      <c r="F532" s="16">
        <f t="shared" ca="1" si="17"/>
        <v>7.1709220384381123</v>
      </c>
    </row>
    <row r="533" spans="5:6" x14ac:dyDescent="0.25">
      <c r="E533" s="16">
        <f t="shared" ca="1" si="16"/>
        <v>0.50858171559148246</v>
      </c>
      <c r="F533" s="16">
        <f t="shared" ca="1" si="17"/>
        <v>6.4220706226376363</v>
      </c>
    </row>
    <row r="534" spans="5:6" x14ac:dyDescent="0.25">
      <c r="E534" s="16">
        <f t="shared" ca="1" si="16"/>
        <v>0.18305706539207411</v>
      </c>
      <c r="F534" s="16">
        <f t="shared" ca="1" si="17"/>
        <v>3.6696538559918697</v>
      </c>
    </row>
    <row r="535" spans="5:6" x14ac:dyDescent="0.25">
      <c r="E535" s="16">
        <f t="shared" ca="1" si="16"/>
        <v>0.51081316629963314</v>
      </c>
      <c r="F535" s="16">
        <f t="shared" ca="1" si="17"/>
        <v>6.442004722164703</v>
      </c>
    </row>
    <row r="536" spans="5:6" x14ac:dyDescent="0.25">
      <c r="E536" s="16">
        <f t="shared" ca="1" si="16"/>
        <v>0.98643488445099692</v>
      </c>
      <c r="F536" s="16">
        <f t="shared" ca="1" si="17"/>
        <v>17.667225143710315</v>
      </c>
    </row>
    <row r="537" spans="5:6" x14ac:dyDescent="0.25">
      <c r="E537" s="16">
        <f t="shared" ca="1" si="16"/>
        <v>0.41055745399054078</v>
      </c>
      <c r="F537" s="16">
        <f t="shared" ca="1" si="17"/>
        <v>5.5809169658435449</v>
      </c>
    </row>
    <row r="538" spans="5:6" x14ac:dyDescent="0.25">
      <c r="E538" s="16">
        <f t="shared" ca="1" si="16"/>
        <v>0.3089849342806773</v>
      </c>
      <c r="F538" s="16">
        <f t="shared" ca="1" si="17"/>
        <v>4.7452809504499625</v>
      </c>
    </row>
    <row r="539" spans="5:6" x14ac:dyDescent="0.25">
      <c r="E539" s="16">
        <f t="shared" ca="1" si="16"/>
        <v>0.6474667807385277</v>
      </c>
      <c r="F539" s="16">
        <f t="shared" ca="1" si="17"/>
        <v>7.7784684005329323</v>
      </c>
    </row>
    <row r="540" spans="5:6" x14ac:dyDescent="0.25">
      <c r="E540" s="16">
        <f t="shared" ca="1" si="16"/>
        <v>0.15423674854843339</v>
      </c>
      <c r="F540" s="16">
        <f t="shared" ca="1" si="17"/>
        <v>3.3993998546425077</v>
      </c>
    </row>
    <row r="541" spans="5:6" x14ac:dyDescent="0.25">
      <c r="E541" s="16">
        <f t="shared" ca="1" si="16"/>
        <v>0.13903281384484767</v>
      </c>
      <c r="F541" s="16">
        <f t="shared" ca="1" si="17"/>
        <v>3.2498522744681617</v>
      </c>
    </row>
    <row r="542" spans="5:6" x14ac:dyDescent="0.25">
      <c r="E542" s="16">
        <f t="shared" ca="1" si="16"/>
        <v>0.90376700633191442</v>
      </c>
      <c r="F542" s="16">
        <f t="shared" ca="1" si="17"/>
        <v>12.134140280274156</v>
      </c>
    </row>
    <row r="543" spans="5:6" x14ac:dyDescent="0.25">
      <c r="E543" s="16">
        <f t="shared" ca="1" si="16"/>
        <v>0.11994842700398378</v>
      </c>
      <c r="F543" s="16">
        <f t="shared" ca="1" si="17"/>
        <v>3.0530509885744852</v>
      </c>
    </row>
    <row r="544" spans="5:6" x14ac:dyDescent="0.25">
      <c r="E544" s="16">
        <f t="shared" ca="1" si="16"/>
        <v>0.42375513673126175</v>
      </c>
      <c r="F544" s="16">
        <f t="shared" ca="1" si="17"/>
        <v>5.6910988134077858</v>
      </c>
    </row>
    <row r="545" spans="5:6" x14ac:dyDescent="0.25">
      <c r="E545" s="16">
        <f t="shared" ca="1" si="16"/>
        <v>0.77660761839562731</v>
      </c>
      <c r="F545" s="16">
        <f t="shared" ca="1" si="17"/>
        <v>9.4276528114071745</v>
      </c>
    </row>
    <row r="546" spans="5:6" x14ac:dyDescent="0.25">
      <c r="E546" s="16">
        <f t="shared" ca="1" si="16"/>
        <v>0.49567309957899708</v>
      </c>
      <c r="F546" s="16">
        <f t="shared" ca="1" si="17"/>
        <v>6.3075954838736692</v>
      </c>
    </row>
    <row r="547" spans="5:6" x14ac:dyDescent="0.25">
      <c r="E547" s="16">
        <f t="shared" ca="1" si="16"/>
        <v>2.1960384118732135E-3</v>
      </c>
      <c r="F547" s="16">
        <f t="shared" ca="1" si="17"/>
        <v>0.76294699336267069</v>
      </c>
    </row>
    <row r="548" spans="5:6" x14ac:dyDescent="0.25">
      <c r="E548" s="16">
        <f t="shared" ca="1" si="16"/>
        <v>0.97544723372934494</v>
      </c>
      <c r="F548" s="16">
        <f t="shared" ca="1" si="17"/>
        <v>16.062352300661001</v>
      </c>
    </row>
    <row r="549" spans="5:6" x14ac:dyDescent="0.25">
      <c r="E549" s="16">
        <f t="shared" ca="1" si="16"/>
        <v>0.62001612035912479</v>
      </c>
      <c r="F549" s="16">
        <f t="shared" ca="1" si="17"/>
        <v>7.4870722726923882</v>
      </c>
    </row>
    <row r="550" spans="5:6" x14ac:dyDescent="0.25">
      <c r="E550" s="16">
        <f t="shared" ca="1" si="16"/>
        <v>0.76781205887832771</v>
      </c>
      <c r="F550" s="16">
        <f t="shared" ca="1" si="17"/>
        <v>9.294649808847316</v>
      </c>
    </row>
    <row r="551" spans="5:6" x14ac:dyDescent="0.25">
      <c r="E551" s="16">
        <f t="shared" ca="1" si="16"/>
        <v>4.9481324777909119E-2</v>
      </c>
      <c r="F551" s="16">
        <f t="shared" ca="1" si="17"/>
        <v>2.1589924116083439</v>
      </c>
    </row>
    <row r="552" spans="5:6" x14ac:dyDescent="0.25">
      <c r="E552" s="16">
        <f t="shared" ca="1" si="16"/>
        <v>0.58727498305980474</v>
      </c>
      <c r="F552" s="16">
        <f t="shared" ca="1" si="17"/>
        <v>7.1569343687365246</v>
      </c>
    </row>
    <row r="553" spans="5:6" x14ac:dyDescent="0.25">
      <c r="E553" s="16">
        <f t="shared" ca="1" si="16"/>
        <v>0.40563453896207768</v>
      </c>
      <c r="F553" s="16">
        <f t="shared" ca="1" si="17"/>
        <v>5.5399845431581163</v>
      </c>
    </row>
    <row r="554" spans="5:6" x14ac:dyDescent="0.25">
      <c r="E554" s="16">
        <f t="shared" ca="1" si="16"/>
        <v>0.48286487450373972</v>
      </c>
      <c r="F554" s="16">
        <f t="shared" ca="1" si="17"/>
        <v>6.1953377208941962</v>
      </c>
    </row>
    <row r="555" spans="5:6" x14ac:dyDescent="0.25">
      <c r="E555" s="16">
        <f t="shared" ca="1" si="16"/>
        <v>0.69317374117894481</v>
      </c>
      <c r="F555" s="16">
        <f t="shared" ca="1" si="17"/>
        <v>8.3007059395921843</v>
      </c>
    </row>
    <row r="556" spans="5:6" x14ac:dyDescent="0.25">
      <c r="E556" s="16">
        <f t="shared" ca="1" si="16"/>
        <v>8.0475203154488639E-2</v>
      </c>
      <c r="F556" s="16">
        <f t="shared" ca="1" si="17"/>
        <v>2.5981746730923017</v>
      </c>
    </row>
    <row r="557" spans="5:6" x14ac:dyDescent="0.25">
      <c r="E557" s="16">
        <f t="shared" ca="1" si="16"/>
        <v>0.62671834652356806</v>
      </c>
      <c r="F557" s="16">
        <f t="shared" ca="1" si="17"/>
        <v>7.5568872240680198</v>
      </c>
    </row>
    <row r="558" spans="5:6" x14ac:dyDescent="0.25">
      <c r="E558" s="16">
        <f t="shared" ca="1" si="16"/>
        <v>0.72899990365983758</v>
      </c>
      <c r="F558" s="16">
        <f t="shared" ca="1" si="17"/>
        <v>8.7514085192216431</v>
      </c>
    </row>
    <row r="559" spans="5:6" x14ac:dyDescent="0.25">
      <c r="E559" s="16">
        <f t="shared" ca="1" si="16"/>
        <v>0.45269136991903303</v>
      </c>
      <c r="F559" s="16">
        <f t="shared" ca="1" si="17"/>
        <v>5.9354317376400001</v>
      </c>
    </row>
    <row r="560" spans="5:6" x14ac:dyDescent="0.25">
      <c r="E560" s="16">
        <f t="shared" ca="1" si="16"/>
        <v>0.14660182114725873</v>
      </c>
      <c r="F560" s="16">
        <f t="shared" ca="1" si="17"/>
        <v>3.3250062533457139</v>
      </c>
    </row>
    <row r="561" spans="5:6" x14ac:dyDescent="0.25">
      <c r="E561" s="16">
        <f t="shared" ca="1" si="16"/>
        <v>0.80855344413022989</v>
      </c>
      <c r="F561" s="16">
        <f t="shared" ca="1" si="17"/>
        <v>9.9496187087841275</v>
      </c>
    </row>
    <row r="562" spans="5:6" x14ac:dyDescent="0.25">
      <c r="E562" s="16">
        <f t="shared" ca="1" si="16"/>
        <v>0.64917073225855382</v>
      </c>
      <c r="F562" s="16">
        <f t="shared" ca="1" si="17"/>
        <v>7.7970549089578824</v>
      </c>
    </row>
    <row r="563" spans="5:6" x14ac:dyDescent="0.25">
      <c r="E563" s="16">
        <f t="shared" ca="1" si="16"/>
        <v>0.48595842209254925</v>
      </c>
      <c r="F563" s="16">
        <f t="shared" ca="1" si="17"/>
        <v>6.2223365486629465</v>
      </c>
    </row>
    <row r="564" spans="5:6" x14ac:dyDescent="0.25">
      <c r="E564" s="16">
        <f t="shared" ca="1" si="16"/>
        <v>0.84772042514415813</v>
      </c>
      <c r="F564" s="16">
        <f t="shared" ca="1" si="17"/>
        <v>10.699390328598644</v>
      </c>
    </row>
    <row r="565" spans="5:6" x14ac:dyDescent="0.25">
      <c r="E565" s="16">
        <f t="shared" ca="1" si="16"/>
        <v>0.24977822543551109</v>
      </c>
      <c r="F565" s="16">
        <f t="shared" ca="1" si="17"/>
        <v>4.2529778502422522</v>
      </c>
    </row>
    <row r="566" spans="5:6" x14ac:dyDescent="0.25">
      <c r="E566" s="16">
        <f t="shared" ca="1" si="16"/>
        <v>0.86181197841898649</v>
      </c>
      <c r="F566" s="16">
        <f t="shared" ca="1" si="17"/>
        <v>11.009894222162698</v>
      </c>
    </row>
    <row r="567" spans="5:6" x14ac:dyDescent="0.25">
      <c r="E567" s="16">
        <f t="shared" ca="1" si="16"/>
        <v>0.50442192518316276</v>
      </c>
      <c r="F567" s="16">
        <f t="shared" ca="1" si="17"/>
        <v>6.3850268678350437</v>
      </c>
    </row>
    <row r="568" spans="5:6" x14ac:dyDescent="0.25">
      <c r="E568" s="16">
        <f t="shared" ca="1" si="16"/>
        <v>2.1944856852984529E-2</v>
      </c>
      <c r="F568" s="16">
        <f t="shared" ca="1" si="17"/>
        <v>1.6151057454655515</v>
      </c>
    </row>
    <row r="569" spans="5:6" x14ac:dyDescent="0.25">
      <c r="E569" s="16">
        <f t="shared" ca="1" si="16"/>
        <v>0.85935253078723584</v>
      </c>
      <c r="F569" s="16">
        <f t="shared" ca="1" si="17"/>
        <v>10.953788857763342</v>
      </c>
    </row>
    <row r="570" spans="5:6" x14ac:dyDescent="0.25">
      <c r="E570" s="16">
        <f t="shared" ca="1" si="16"/>
        <v>0.93836613227578047</v>
      </c>
      <c r="F570" s="16">
        <f t="shared" ca="1" si="17"/>
        <v>13.461369434548088</v>
      </c>
    </row>
    <row r="571" spans="5:6" x14ac:dyDescent="0.25">
      <c r="E571" s="16">
        <f t="shared" ca="1" si="16"/>
        <v>0.50958434794146623</v>
      </c>
      <c r="F571" s="16">
        <f t="shared" ca="1" si="17"/>
        <v>6.4310219135278768</v>
      </c>
    </row>
    <row r="572" spans="5:6" x14ac:dyDescent="0.25">
      <c r="E572" s="16">
        <f t="shared" ca="1" si="16"/>
        <v>0.61260411086177424</v>
      </c>
      <c r="F572" s="16">
        <f t="shared" ca="1" si="17"/>
        <v>7.4107942970665102</v>
      </c>
    </row>
    <row r="573" spans="5:6" x14ac:dyDescent="0.25">
      <c r="E573" s="16">
        <f t="shared" ca="1" si="16"/>
        <v>0.67337562583224786</v>
      </c>
      <c r="F573" s="16">
        <f t="shared" ca="1" si="17"/>
        <v>8.0681331236991323</v>
      </c>
    </row>
    <row r="574" spans="5:6" x14ac:dyDescent="0.25">
      <c r="E574" s="16">
        <f t="shared" ca="1" si="16"/>
        <v>0.65219204566269462</v>
      </c>
      <c r="F574" s="16">
        <f t="shared" ca="1" si="17"/>
        <v>7.8301643338672413</v>
      </c>
    </row>
    <row r="575" spans="5:6" x14ac:dyDescent="0.25">
      <c r="E575" s="16">
        <f t="shared" ca="1" si="16"/>
        <v>0.42057956024417853</v>
      </c>
      <c r="F575" s="16">
        <f t="shared" ca="1" si="17"/>
        <v>5.6645238063785657</v>
      </c>
    </row>
    <row r="576" spans="5:6" x14ac:dyDescent="0.25">
      <c r="E576" s="16">
        <f t="shared" ca="1" si="16"/>
        <v>0.1964210287199758</v>
      </c>
      <c r="F576" s="16">
        <f t="shared" ca="1" si="17"/>
        <v>3.7903912187145781</v>
      </c>
    </row>
    <row r="577" spans="5:6" x14ac:dyDescent="0.25">
      <c r="E577" s="16">
        <f t="shared" ca="1" si="16"/>
        <v>6.1649924516675281E-2</v>
      </c>
      <c r="F577" s="16">
        <f t="shared" ca="1" si="17"/>
        <v>2.3444179521034356</v>
      </c>
    </row>
    <row r="578" spans="5:6" x14ac:dyDescent="0.25">
      <c r="E578" s="16">
        <f t="shared" ca="1" si="16"/>
        <v>0.79292364059278664</v>
      </c>
      <c r="F578" s="16">
        <f t="shared" ca="1" si="17"/>
        <v>9.6860063878021005</v>
      </c>
    </row>
    <row r="579" spans="5:6" x14ac:dyDescent="0.25">
      <c r="E579" s="16">
        <f t="shared" ca="1" si="16"/>
        <v>0.62351750078548929</v>
      </c>
      <c r="F579" s="16">
        <f t="shared" ca="1" si="17"/>
        <v>7.523443073787714</v>
      </c>
    </row>
    <row r="580" spans="5:6" x14ac:dyDescent="0.25">
      <c r="E580" s="16">
        <f t="shared" ref="E580:E643" ca="1" si="18">RAND()</f>
        <v>0.1225261134387291</v>
      </c>
      <c r="F580" s="16">
        <f t="shared" ref="F580:F643" ca="1" si="19">_xlfn.CHISQ.INV(E580,$C$3)</f>
        <v>3.0803195824845595</v>
      </c>
    </row>
    <row r="581" spans="5:6" x14ac:dyDescent="0.25">
      <c r="E581" s="16">
        <f t="shared" ca="1" si="18"/>
        <v>0.87687051746893241</v>
      </c>
      <c r="F581" s="16">
        <f t="shared" ca="1" si="19"/>
        <v>11.373680006024202</v>
      </c>
    </row>
    <row r="582" spans="5:6" x14ac:dyDescent="0.25">
      <c r="E582" s="16">
        <f t="shared" ca="1" si="18"/>
        <v>0.43787429880515671</v>
      </c>
      <c r="F582" s="16">
        <f t="shared" ca="1" si="19"/>
        <v>5.8097980801114542</v>
      </c>
    </row>
    <row r="583" spans="5:6" x14ac:dyDescent="0.25">
      <c r="E583" s="16">
        <f t="shared" ca="1" si="18"/>
        <v>0.87070937124877523</v>
      </c>
      <c r="F583" s="16">
        <f t="shared" ca="1" si="19"/>
        <v>11.220385519465601</v>
      </c>
    </row>
    <row r="584" spans="5:6" x14ac:dyDescent="0.25">
      <c r="E584" s="16">
        <f t="shared" ca="1" si="18"/>
        <v>0.47179779103929109</v>
      </c>
      <c r="F584" s="16">
        <f t="shared" ca="1" si="19"/>
        <v>6.099312966401178</v>
      </c>
    </row>
    <row r="585" spans="5:6" x14ac:dyDescent="0.25">
      <c r="E585" s="16">
        <f t="shared" ca="1" si="18"/>
        <v>0.94526363054150253</v>
      </c>
      <c r="F585" s="16">
        <f t="shared" ca="1" si="19"/>
        <v>13.806265415429579</v>
      </c>
    </row>
    <row r="586" spans="5:6" x14ac:dyDescent="0.25">
      <c r="E586" s="16">
        <f t="shared" ca="1" si="18"/>
        <v>0.13378786699157941</v>
      </c>
      <c r="F586" s="16">
        <f t="shared" ca="1" si="19"/>
        <v>3.1968734883290564</v>
      </c>
    </row>
    <row r="587" spans="5:6" x14ac:dyDescent="0.25">
      <c r="E587" s="16">
        <f t="shared" ca="1" si="18"/>
        <v>0.58519183839812949</v>
      </c>
      <c r="F587" s="16">
        <f t="shared" ca="1" si="19"/>
        <v>7.1364923396909701</v>
      </c>
    </row>
    <row r="588" spans="5:6" x14ac:dyDescent="0.25">
      <c r="E588" s="16">
        <f t="shared" ca="1" si="18"/>
        <v>0.91516869655790756</v>
      </c>
      <c r="F588" s="16">
        <f t="shared" ca="1" si="19"/>
        <v>12.515477502883087</v>
      </c>
    </row>
    <row r="589" spans="5:6" x14ac:dyDescent="0.25">
      <c r="E589" s="16">
        <f t="shared" ca="1" si="18"/>
        <v>0.55249227118788435</v>
      </c>
      <c r="F589" s="16">
        <f t="shared" ca="1" si="19"/>
        <v>6.8232927555985734</v>
      </c>
    </row>
    <row r="590" spans="5:6" x14ac:dyDescent="0.25">
      <c r="E590" s="16">
        <f t="shared" ca="1" si="18"/>
        <v>0.43408689316107274</v>
      </c>
      <c r="F590" s="16">
        <f t="shared" ca="1" si="19"/>
        <v>5.7778662216631691</v>
      </c>
    </row>
    <row r="591" spans="5:6" x14ac:dyDescent="0.25">
      <c r="E591" s="16">
        <f t="shared" ca="1" si="18"/>
        <v>0.41806640511043869</v>
      </c>
      <c r="F591" s="16">
        <f t="shared" ca="1" si="19"/>
        <v>5.6435217098526929</v>
      </c>
    </row>
    <row r="592" spans="5:6" x14ac:dyDescent="0.25">
      <c r="E592" s="16">
        <f t="shared" ca="1" si="18"/>
        <v>0.19000292446219891</v>
      </c>
      <c r="F592" s="16">
        <f t="shared" ca="1" si="19"/>
        <v>3.7327159247897237</v>
      </c>
    </row>
    <row r="593" spans="5:6" x14ac:dyDescent="0.25">
      <c r="E593" s="16">
        <f t="shared" ca="1" si="18"/>
        <v>0.44108445122520923</v>
      </c>
      <c r="F593" s="16">
        <f t="shared" ca="1" si="19"/>
        <v>5.8369187349824738</v>
      </c>
    </row>
    <row r="594" spans="5:6" x14ac:dyDescent="0.25">
      <c r="E594" s="16">
        <f t="shared" ca="1" si="18"/>
        <v>0.22343309636603781</v>
      </c>
      <c r="F594" s="16">
        <f t="shared" ca="1" si="19"/>
        <v>4.0278257409504636</v>
      </c>
    </row>
    <row r="595" spans="5:6" x14ac:dyDescent="0.25">
      <c r="E595" s="16">
        <f t="shared" ca="1" si="18"/>
        <v>0.74530162742642259</v>
      </c>
      <c r="F595" s="16">
        <f t="shared" ca="1" si="19"/>
        <v>8.971643155843477</v>
      </c>
    </row>
    <row r="596" spans="5:6" x14ac:dyDescent="0.25">
      <c r="E596" s="16">
        <f t="shared" ca="1" si="18"/>
        <v>0.45135034339464442</v>
      </c>
      <c r="F596" s="16">
        <f t="shared" ca="1" si="19"/>
        <v>5.9240120125412794</v>
      </c>
    </row>
    <row r="597" spans="5:6" x14ac:dyDescent="0.25">
      <c r="E597" s="16">
        <f t="shared" ca="1" si="18"/>
        <v>0.74592553191820821</v>
      </c>
      <c r="F597" s="16">
        <f t="shared" ca="1" si="19"/>
        <v>8.9802869107277434</v>
      </c>
    </row>
    <row r="598" spans="5:6" x14ac:dyDescent="0.25">
      <c r="E598" s="16">
        <f t="shared" ca="1" si="18"/>
        <v>0.87830385805878641</v>
      </c>
      <c r="F598" s="16">
        <f t="shared" ca="1" si="19"/>
        <v>11.410304330578086</v>
      </c>
    </row>
    <row r="599" spans="5:6" x14ac:dyDescent="0.25">
      <c r="E599" s="16">
        <f t="shared" ca="1" si="18"/>
        <v>0.26320563729380864</v>
      </c>
      <c r="F599" s="16">
        <f t="shared" ca="1" si="19"/>
        <v>4.3659401055870939</v>
      </c>
    </row>
    <row r="600" spans="5:6" x14ac:dyDescent="0.25">
      <c r="E600" s="16">
        <f t="shared" ca="1" si="18"/>
        <v>0.65533674339529535</v>
      </c>
      <c r="F600" s="16">
        <f t="shared" ca="1" si="19"/>
        <v>7.8648376202994816</v>
      </c>
    </row>
    <row r="601" spans="5:6" x14ac:dyDescent="0.25">
      <c r="E601" s="16">
        <f t="shared" ca="1" si="18"/>
        <v>0.97245071113800119</v>
      </c>
      <c r="F601" s="16">
        <f t="shared" ca="1" si="19"/>
        <v>15.745168520395547</v>
      </c>
    </row>
    <row r="602" spans="5:6" x14ac:dyDescent="0.25">
      <c r="E602" s="16">
        <f t="shared" ca="1" si="18"/>
        <v>0.134305448214044</v>
      </c>
      <c r="F602" s="16">
        <f t="shared" ca="1" si="19"/>
        <v>3.202136283918426</v>
      </c>
    </row>
    <row r="603" spans="5:6" x14ac:dyDescent="0.25">
      <c r="E603" s="16">
        <f t="shared" ca="1" si="18"/>
        <v>0.12119314797812464</v>
      </c>
      <c r="F603" s="16">
        <f t="shared" ca="1" si="19"/>
        <v>3.0662477994033717</v>
      </c>
    </row>
    <row r="604" spans="5:6" x14ac:dyDescent="0.25">
      <c r="E604" s="16">
        <f t="shared" ca="1" si="18"/>
        <v>0.88552695848073992</v>
      </c>
      <c r="F604" s="16">
        <f t="shared" ca="1" si="19"/>
        <v>11.600849537945273</v>
      </c>
    </row>
    <row r="605" spans="5:6" x14ac:dyDescent="0.25">
      <c r="E605" s="16">
        <f t="shared" ca="1" si="18"/>
        <v>0.20147129689782706</v>
      </c>
      <c r="F605" s="16">
        <f t="shared" ca="1" si="19"/>
        <v>3.8354027130917414</v>
      </c>
    </row>
    <row r="606" spans="5:6" x14ac:dyDescent="0.25">
      <c r="E606" s="16">
        <f t="shared" ca="1" si="18"/>
        <v>0.27519174602995666</v>
      </c>
      <c r="F606" s="16">
        <f t="shared" ca="1" si="19"/>
        <v>4.465993619017472</v>
      </c>
    </row>
    <row r="607" spans="5:6" x14ac:dyDescent="0.25">
      <c r="E607" s="16">
        <f t="shared" ca="1" si="18"/>
        <v>0.57081286536825704</v>
      </c>
      <c r="F607" s="16">
        <f t="shared" ca="1" si="19"/>
        <v>6.9970494332470068</v>
      </c>
    </row>
    <row r="608" spans="5:6" x14ac:dyDescent="0.25">
      <c r="E608" s="16">
        <f t="shared" ca="1" si="18"/>
        <v>0.86963974040784631</v>
      </c>
      <c r="F608" s="16">
        <f t="shared" ca="1" si="19"/>
        <v>11.19442526931013</v>
      </c>
    </row>
    <row r="609" spans="5:6" x14ac:dyDescent="0.25">
      <c r="E609" s="16">
        <f t="shared" ca="1" si="18"/>
        <v>0.66769933764744771</v>
      </c>
      <c r="F609" s="16">
        <f t="shared" ca="1" si="19"/>
        <v>8.0033265434044942</v>
      </c>
    </row>
    <row r="610" spans="5:6" x14ac:dyDescent="0.25">
      <c r="E610" s="16">
        <f t="shared" ca="1" si="18"/>
        <v>0.59029897471611026</v>
      </c>
      <c r="F610" s="16">
        <f t="shared" ca="1" si="19"/>
        <v>7.18672160377937</v>
      </c>
    </row>
    <row r="611" spans="5:6" x14ac:dyDescent="0.25">
      <c r="E611" s="16">
        <f t="shared" ca="1" si="18"/>
        <v>0.57984957945928883</v>
      </c>
      <c r="F611" s="16">
        <f t="shared" ca="1" si="19"/>
        <v>7.0843515563959008</v>
      </c>
    </row>
    <row r="612" spans="5:6" x14ac:dyDescent="0.25">
      <c r="E612" s="16">
        <f t="shared" ca="1" si="18"/>
        <v>0.5020337492070529</v>
      </c>
      <c r="F612" s="16">
        <f t="shared" ca="1" si="19"/>
        <v>6.3638269452129324</v>
      </c>
    </row>
    <row r="613" spans="5:6" x14ac:dyDescent="0.25">
      <c r="E613" s="16">
        <f t="shared" ca="1" si="18"/>
        <v>0.61096796728302294</v>
      </c>
      <c r="F613" s="16">
        <f t="shared" ca="1" si="19"/>
        <v>7.3940839748384564</v>
      </c>
    </row>
    <row r="614" spans="5:6" x14ac:dyDescent="0.25">
      <c r="E614" s="16">
        <f t="shared" ca="1" si="18"/>
        <v>0.75141753394089561</v>
      </c>
      <c r="F614" s="16">
        <f t="shared" ca="1" si="19"/>
        <v>9.0570999944117609</v>
      </c>
    </row>
    <row r="615" spans="5:6" x14ac:dyDescent="0.25">
      <c r="E615" s="16">
        <f t="shared" ca="1" si="18"/>
        <v>0.14422872028648925</v>
      </c>
      <c r="F615" s="16">
        <f t="shared" ca="1" si="19"/>
        <v>3.3016006048523789</v>
      </c>
    </row>
    <row r="616" spans="5:6" x14ac:dyDescent="0.25">
      <c r="E616" s="16">
        <f t="shared" ca="1" si="18"/>
        <v>0.48595746514785987</v>
      </c>
      <c r="F616" s="16">
        <f t="shared" ca="1" si="19"/>
        <v>6.222328185947446</v>
      </c>
    </row>
    <row r="617" spans="5:6" x14ac:dyDescent="0.25">
      <c r="E617" s="16">
        <f t="shared" ca="1" si="18"/>
        <v>0.73444485589537456</v>
      </c>
      <c r="F617" s="16">
        <f t="shared" ca="1" si="19"/>
        <v>8.8238023966803638</v>
      </c>
    </row>
    <row r="618" spans="5:6" x14ac:dyDescent="0.25">
      <c r="E618" s="16">
        <f t="shared" ca="1" si="18"/>
        <v>0.55836263640167172</v>
      </c>
      <c r="F618" s="16">
        <f t="shared" ca="1" si="19"/>
        <v>6.8785174738646901</v>
      </c>
    </row>
    <row r="619" spans="5:6" x14ac:dyDescent="0.25">
      <c r="E619" s="16">
        <f t="shared" ca="1" si="18"/>
        <v>0.6700194874561709</v>
      </c>
      <c r="F619" s="16">
        <f t="shared" ca="1" si="19"/>
        <v>8.029720107250423</v>
      </c>
    </row>
    <row r="620" spans="5:6" x14ac:dyDescent="0.25">
      <c r="E620" s="16">
        <f t="shared" ca="1" si="18"/>
        <v>0.22721017383693809</v>
      </c>
      <c r="F620" s="16">
        <f t="shared" ca="1" si="19"/>
        <v>4.0604430730817009</v>
      </c>
    </row>
    <row r="621" spans="5:6" x14ac:dyDescent="0.25">
      <c r="E621" s="16">
        <f t="shared" ca="1" si="18"/>
        <v>0.63753553719518863</v>
      </c>
      <c r="F621" s="16">
        <f t="shared" ca="1" si="19"/>
        <v>7.6713421202607348</v>
      </c>
    </row>
    <row r="622" spans="5:6" x14ac:dyDescent="0.25">
      <c r="E622" s="16">
        <f t="shared" ca="1" si="18"/>
        <v>0.71247805098596029</v>
      </c>
      <c r="F622" s="16">
        <f t="shared" ca="1" si="19"/>
        <v>8.5383277543732312</v>
      </c>
    </row>
    <row r="623" spans="5:6" x14ac:dyDescent="0.25">
      <c r="E623" s="16">
        <f t="shared" ca="1" si="18"/>
        <v>0.14816481214987098</v>
      </c>
      <c r="F623" s="16">
        <f t="shared" ca="1" si="19"/>
        <v>3.3403466636949677</v>
      </c>
    </row>
    <row r="624" spans="5:6" x14ac:dyDescent="0.25">
      <c r="E624" s="16">
        <f t="shared" ca="1" si="18"/>
        <v>0.62065097294215665</v>
      </c>
      <c r="F624" s="16">
        <f t="shared" ca="1" si="19"/>
        <v>7.4936504939545037</v>
      </c>
    </row>
    <row r="625" spans="5:6" x14ac:dyDescent="0.25">
      <c r="E625" s="16">
        <f t="shared" ca="1" si="18"/>
        <v>0.49809186741721811</v>
      </c>
      <c r="F625" s="16">
        <f t="shared" ca="1" si="19"/>
        <v>6.3289394506618795</v>
      </c>
    </row>
    <row r="626" spans="5:6" x14ac:dyDescent="0.25">
      <c r="E626" s="16">
        <f t="shared" ca="1" si="18"/>
        <v>0.24802978142547527</v>
      </c>
      <c r="F626" s="16">
        <f t="shared" ca="1" si="19"/>
        <v>4.2381899435581154</v>
      </c>
    </row>
    <row r="627" spans="5:6" x14ac:dyDescent="0.25">
      <c r="E627" s="16">
        <f t="shared" ca="1" si="18"/>
        <v>0.57514964335522545</v>
      </c>
      <c r="F627" s="16">
        <f t="shared" ca="1" si="19"/>
        <v>7.0388085038881263</v>
      </c>
    </row>
    <row r="628" spans="5:6" x14ac:dyDescent="0.25">
      <c r="E628" s="16">
        <f t="shared" ca="1" si="18"/>
        <v>0.59736762695905377</v>
      </c>
      <c r="F628" s="16">
        <f t="shared" ca="1" si="19"/>
        <v>7.2568833581225327</v>
      </c>
    </row>
    <row r="629" spans="5:6" x14ac:dyDescent="0.25">
      <c r="E629" s="16">
        <f t="shared" ca="1" si="18"/>
        <v>7.874878919501338E-2</v>
      </c>
      <c r="F629" s="16">
        <f t="shared" ca="1" si="19"/>
        <v>2.5761930834071616</v>
      </c>
    </row>
    <row r="630" spans="5:6" x14ac:dyDescent="0.25">
      <c r="E630" s="16">
        <f t="shared" ca="1" si="18"/>
        <v>0.2579337807979305</v>
      </c>
      <c r="F630" s="16">
        <f t="shared" ca="1" si="19"/>
        <v>4.3217099901654352</v>
      </c>
    </row>
    <row r="631" spans="5:6" x14ac:dyDescent="0.25">
      <c r="E631" s="16">
        <f t="shared" ca="1" si="18"/>
        <v>0.74981575517042998</v>
      </c>
      <c r="F631" s="16">
        <f t="shared" ca="1" si="19"/>
        <v>9.0345607394806198</v>
      </c>
    </row>
    <row r="632" spans="5:6" x14ac:dyDescent="0.25">
      <c r="E632" s="16">
        <f t="shared" ca="1" si="18"/>
        <v>0.87730279563385871</v>
      </c>
      <c r="F632" s="16">
        <f t="shared" ca="1" si="19"/>
        <v>11.384685887823485</v>
      </c>
    </row>
    <row r="633" spans="5:6" x14ac:dyDescent="0.25">
      <c r="E633" s="16">
        <f t="shared" ca="1" si="18"/>
        <v>0.74402005560522266</v>
      </c>
      <c r="F633" s="16">
        <f t="shared" ca="1" si="19"/>
        <v>8.9539395700267299</v>
      </c>
    </row>
    <row r="634" spans="5:6" x14ac:dyDescent="0.25">
      <c r="E634" s="16">
        <f t="shared" ca="1" si="18"/>
        <v>0.45430988144872864</v>
      </c>
      <c r="F634" s="16">
        <f t="shared" ca="1" si="19"/>
        <v>5.9492281402571994</v>
      </c>
    </row>
    <row r="635" spans="5:6" x14ac:dyDescent="0.25">
      <c r="E635" s="16">
        <f t="shared" ca="1" si="18"/>
        <v>0.41786251462958079</v>
      </c>
      <c r="F635" s="16">
        <f t="shared" ca="1" si="19"/>
        <v>5.6418189368850342</v>
      </c>
    </row>
    <row r="636" spans="5:6" x14ac:dyDescent="0.25">
      <c r="E636" s="16">
        <f t="shared" ca="1" si="18"/>
        <v>0.89404847740149274</v>
      </c>
      <c r="F636" s="16">
        <f t="shared" ca="1" si="19"/>
        <v>11.839806431172365</v>
      </c>
    </row>
    <row r="637" spans="5:6" x14ac:dyDescent="0.25">
      <c r="E637" s="16">
        <f t="shared" ca="1" si="18"/>
        <v>0.56698834627386019</v>
      </c>
      <c r="F637" s="16">
        <f t="shared" ca="1" si="19"/>
        <v>6.9604284240190921</v>
      </c>
    </row>
    <row r="638" spans="5:6" x14ac:dyDescent="0.25">
      <c r="E638" s="16">
        <f t="shared" ca="1" si="18"/>
        <v>0.97803942496781215</v>
      </c>
      <c r="F638" s="16">
        <f t="shared" ca="1" si="19"/>
        <v>16.367790439532381</v>
      </c>
    </row>
    <row r="639" spans="5:6" x14ac:dyDescent="0.25">
      <c r="E639" s="16">
        <f t="shared" ca="1" si="18"/>
        <v>0.26712915510412427</v>
      </c>
      <c r="F639" s="16">
        <f t="shared" ca="1" si="19"/>
        <v>4.3987652573354605</v>
      </c>
    </row>
    <row r="640" spans="5:6" x14ac:dyDescent="0.25">
      <c r="E640" s="16">
        <f t="shared" ca="1" si="18"/>
        <v>0.57625923475701768</v>
      </c>
      <c r="F640" s="16">
        <f t="shared" ca="1" si="19"/>
        <v>7.0495333706439274</v>
      </c>
    </row>
    <row r="641" spans="5:6" x14ac:dyDescent="0.25">
      <c r="E641" s="16">
        <f t="shared" ca="1" si="18"/>
        <v>0.79357626931778724</v>
      </c>
      <c r="F641" s="16">
        <f t="shared" ca="1" si="19"/>
        <v>9.6966806003524511</v>
      </c>
    </row>
    <row r="642" spans="5:6" x14ac:dyDescent="0.25">
      <c r="E642" s="16">
        <f t="shared" ca="1" si="18"/>
        <v>0.40399476884606966</v>
      </c>
      <c r="F642" s="16">
        <f t="shared" ca="1" si="19"/>
        <v>5.5263687755195914</v>
      </c>
    </row>
    <row r="643" spans="5:6" x14ac:dyDescent="0.25">
      <c r="E643" s="16">
        <f t="shared" ca="1" si="18"/>
        <v>0.84392006646231221</v>
      </c>
      <c r="F643" s="16">
        <f t="shared" ca="1" si="19"/>
        <v>10.619892462855313</v>
      </c>
    </row>
    <row r="644" spans="5:6" x14ac:dyDescent="0.25">
      <c r="E644" s="16">
        <f t="shared" ref="E644:E707" ca="1" si="20">RAND()</f>
        <v>0.75168675004484509</v>
      </c>
      <c r="F644" s="16">
        <f t="shared" ref="F644:F707" ca="1" si="21">_xlfn.CHISQ.INV(E644,$C$3)</f>
        <v>9.0608994240075091</v>
      </c>
    </row>
    <row r="645" spans="5:6" x14ac:dyDescent="0.25">
      <c r="E645" s="16">
        <f t="shared" ca="1" si="20"/>
        <v>0.78596943861766544</v>
      </c>
      <c r="F645" s="16">
        <f t="shared" ca="1" si="21"/>
        <v>9.573938592724442</v>
      </c>
    </row>
    <row r="646" spans="5:6" x14ac:dyDescent="0.25">
      <c r="E646" s="16">
        <f t="shared" ca="1" si="20"/>
        <v>0.30963092817809701</v>
      </c>
      <c r="F646" s="16">
        <f t="shared" ca="1" si="21"/>
        <v>4.7505916132104398</v>
      </c>
    </row>
    <row r="647" spans="5:6" x14ac:dyDescent="0.25">
      <c r="E647" s="16">
        <f t="shared" ca="1" si="20"/>
        <v>0.67974546179432227</v>
      </c>
      <c r="F647" s="16">
        <f t="shared" ca="1" si="21"/>
        <v>8.1418222760518422</v>
      </c>
    </row>
    <row r="648" spans="5:6" x14ac:dyDescent="0.25">
      <c r="E648" s="16">
        <f t="shared" ca="1" si="20"/>
        <v>0.17426667077400915</v>
      </c>
      <c r="F648" s="16">
        <f t="shared" ca="1" si="21"/>
        <v>3.5887909250890524</v>
      </c>
    </row>
    <row r="649" spans="5:6" x14ac:dyDescent="0.25">
      <c r="E649" s="16">
        <f t="shared" ca="1" si="20"/>
        <v>0.88958507222055716</v>
      </c>
      <c r="F649" s="16">
        <f t="shared" ca="1" si="21"/>
        <v>11.712606819749794</v>
      </c>
    </row>
    <row r="650" spans="5:6" x14ac:dyDescent="0.25">
      <c r="E650" s="16">
        <f t="shared" ca="1" si="20"/>
        <v>0.89052666106512102</v>
      </c>
      <c r="F650" s="16">
        <f t="shared" ca="1" si="21"/>
        <v>11.73905614027559</v>
      </c>
    </row>
    <row r="651" spans="5:6" x14ac:dyDescent="0.25">
      <c r="E651" s="16">
        <f t="shared" ca="1" si="20"/>
        <v>0.52500409770418532</v>
      </c>
      <c r="F651" s="16">
        <f t="shared" ca="1" si="21"/>
        <v>6.569847645697684</v>
      </c>
    </row>
    <row r="652" spans="5:6" x14ac:dyDescent="0.25">
      <c r="E652" s="16">
        <f t="shared" ca="1" si="20"/>
        <v>1.7359978873368043E-3</v>
      </c>
      <c r="F652" s="16">
        <f t="shared" ca="1" si="21"/>
        <v>0.70920546820247066</v>
      </c>
    </row>
    <row r="653" spans="5:6" x14ac:dyDescent="0.25">
      <c r="E653" s="16">
        <f t="shared" ca="1" si="20"/>
        <v>0.19633350854245568</v>
      </c>
      <c r="F653" s="16">
        <f t="shared" ca="1" si="21"/>
        <v>3.7896083671616614</v>
      </c>
    </row>
    <row r="654" spans="5:6" x14ac:dyDescent="0.25">
      <c r="E654" s="16">
        <f t="shared" ca="1" si="20"/>
        <v>0.83708347994655885</v>
      </c>
      <c r="F654" s="16">
        <f t="shared" ca="1" si="21"/>
        <v>10.480953281968391</v>
      </c>
    </row>
    <row r="655" spans="5:6" x14ac:dyDescent="0.25">
      <c r="E655" s="16">
        <f t="shared" ca="1" si="20"/>
        <v>8.7303417976983932E-2</v>
      </c>
      <c r="F655" s="16">
        <f t="shared" ca="1" si="21"/>
        <v>2.6830246250120551</v>
      </c>
    </row>
    <row r="656" spans="5:6" x14ac:dyDescent="0.25">
      <c r="E656" s="16">
        <f t="shared" ca="1" si="20"/>
        <v>0.18629469144550781</v>
      </c>
      <c r="F656" s="16">
        <f t="shared" ca="1" si="21"/>
        <v>3.6991354559927609</v>
      </c>
    </row>
    <row r="657" spans="5:6" x14ac:dyDescent="0.25">
      <c r="E657" s="16">
        <f t="shared" ca="1" si="20"/>
        <v>0.28250874953583183</v>
      </c>
      <c r="F657" s="16">
        <f t="shared" ca="1" si="21"/>
        <v>4.5267709255800517</v>
      </c>
    </row>
    <row r="658" spans="5:6" x14ac:dyDescent="0.25">
      <c r="E658" s="16">
        <f t="shared" ca="1" si="20"/>
        <v>0.90032057599823723</v>
      </c>
      <c r="F658" s="16">
        <f t="shared" ca="1" si="21"/>
        <v>12.02684748314095</v>
      </c>
    </row>
    <row r="659" spans="5:6" x14ac:dyDescent="0.25">
      <c r="E659" s="16">
        <f t="shared" ca="1" si="20"/>
        <v>0.82555204610770971</v>
      </c>
      <c r="F659" s="16">
        <f t="shared" ca="1" si="21"/>
        <v>10.257439367512045</v>
      </c>
    </row>
    <row r="660" spans="5:6" x14ac:dyDescent="0.25">
      <c r="E660" s="16">
        <f t="shared" ca="1" si="20"/>
        <v>0.11551544600962571</v>
      </c>
      <c r="F660" s="16">
        <f t="shared" ca="1" si="21"/>
        <v>3.0055908145357106</v>
      </c>
    </row>
    <row r="661" spans="5:6" x14ac:dyDescent="0.25">
      <c r="E661" s="16">
        <f t="shared" ca="1" si="20"/>
        <v>0.93180275043597294</v>
      </c>
      <c r="F661" s="16">
        <f t="shared" ca="1" si="21"/>
        <v>13.164635137432622</v>
      </c>
    </row>
    <row r="662" spans="5:6" x14ac:dyDescent="0.25">
      <c r="E662" s="16">
        <f t="shared" ca="1" si="20"/>
        <v>0.43550282761377257</v>
      </c>
      <c r="F662" s="16">
        <f t="shared" ca="1" si="21"/>
        <v>5.7897958930797779</v>
      </c>
    </row>
    <row r="663" spans="5:6" x14ac:dyDescent="0.25">
      <c r="E663" s="16">
        <f t="shared" ca="1" si="20"/>
        <v>0.34684645085822763</v>
      </c>
      <c r="F663" s="16">
        <f t="shared" ca="1" si="21"/>
        <v>5.0558009431027475</v>
      </c>
    </row>
    <row r="664" spans="5:6" x14ac:dyDescent="0.25">
      <c r="E664" s="16">
        <f t="shared" ca="1" si="20"/>
        <v>0.44317062676272378</v>
      </c>
      <c r="F664" s="16">
        <f t="shared" ca="1" si="21"/>
        <v>5.8545718017639583</v>
      </c>
    </row>
    <row r="665" spans="5:6" x14ac:dyDescent="0.25">
      <c r="E665" s="16">
        <f t="shared" ca="1" si="20"/>
        <v>0.86349952097741167</v>
      </c>
      <c r="F665" s="16">
        <f t="shared" ca="1" si="21"/>
        <v>11.048893608672024</v>
      </c>
    </row>
    <row r="666" spans="5:6" x14ac:dyDescent="0.25">
      <c r="E666" s="16">
        <f t="shared" ca="1" si="20"/>
        <v>0.97858556247192763</v>
      </c>
      <c r="F666" s="16">
        <f t="shared" ca="1" si="21"/>
        <v>16.436481660641512</v>
      </c>
    </row>
    <row r="667" spans="5:6" x14ac:dyDescent="0.25">
      <c r="E667" s="16">
        <f t="shared" ca="1" si="20"/>
        <v>0.78345064814593079</v>
      </c>
      <c r="F667" s="16">
        <f t="shared" ca="1" si="21"/>
        <v>9.534078809026159</v>
      </c>
    </row>
    <row r="668" spans="5:6" x14ac:dyDescent="0.25">
      <c r="E668" s="16">
        <f t="shared" ca="1" si="20"/>
        <v>0.38843448707392225</v>
      </c>
      <c r="F668" s="16">
        <f t="shared" ca="1" si="21"/>
        <v>5.3975729685486238</v>
      </c>
    </row>
    <row r="669" spans="5:6" x14ac:dyDescent="0.25">
      <c r="E669" s="16">
        <f t="shared" ca="1" si="20"/>
        <v>0.25792005854897848</v>
      </c>
      <c r="F669" s="16">
        <f t="shared" ca="1" si="21"/>
        <v>4.3215946669340015</v>
      </c>
    </row>
    <row r="670" spans="5:6" x14ac:dyDescent="0.25">
      <c r="E670" s="16">
        <f t="shared" ca="1" si="20"/>
        <v>0.8634622654881714</v>
      </c>
      <c r="F670" s="16">
        <f t="shared" ca="1" si="21"/>
        <v>11.048028123158815</v>
      </c>
    </row>
    <row r="671" spans="5:6" x14ac:dyDescent="0.25">
      <c r="E671" s="16">
        <f t="shared" ca="1" si="20"/>
        <v>0.54040172858917024</v>
      </c>
      <c r="F671" s="16">
        <f t="shared" ca="1" si="21"/>
        <v>6.7108106463716553</v>
      </c>
    </row>
    <row r="672" spans="5:6" x14ac:dyDescent="0.25">
      <c r="E672" s="16">
        <f t="shared" ca="1" si="20"/>
        <v>0.11592789272122839</v>
      </c>
      <c r="F672" s="16">
        <f t="shared" ca="1" si="21"/>
        <v>3.0100377428488274</v>
      </c>
    </row>
    <row r="673" spans="5:6" x14ac:dyDescent="0.25">
      <c r="E673" s="16">
        <f t="shared" ca="1" si="20"/>
        <v>0.50569659483813334</v>
      </c>
      <c r="F673" s="16">
        <f t="shared" ca="1" si="21"/>
        <v>6.3963621018383874</v>
      </c>
    </row>
    <row r="674" spans="5:6" x14ac:dyDescent="0.25">
      <c r="E674" s="16">
        <f t="shared" ca="1" si="20"/>
        <v>0.7050052028525855</v>
      </c>
      <c r="F674" s="16">
        <f t="shared" ca="1" si="21"/>
        <v>8.4449755763486269</v>
      </c>
    </row>
    <row r="675" spans="5:6" x14ac:dyDescent="0.25">
      <c r="E675" s="16">
        <f t="shared" ca="1" si="20"/>
        <v>0.88118233544577307</v>
      </c>
      <c r="F675" s="16">
        <f t="shared" ca="1" si="21"/>
        <v>11.485013477413489</v>
      </c>
    </row>
    <row r="676" spans="5:6" x14ac:dyDescent="0.25">
      <c r="E676" s="16">
        <f t="shared" ca="1" si="20"/>
        <v>0.29811995878903041</v>
      </c>
      <c r="F676" s="16">
        <f t="shared" ca="1" si="21"/>
        <v>4.655833936368821</v>
      </c>
    </row>
    <row r="677" spans="5:6" x14ac:dyDescent="0.25">
      <c r="E677" s="16">
        <f t="shared" ca="1" si="20"/>
        <v>0.3953582214525172</v>
      </c>
      <c r="F677" s="16">
        <f t="shared" ca="1" si="21"/>
        <v>5.4547960358339571</v>
      </c>
    </row>
    <row r="678" spans="5:6" x14ac:dyDescent="0.25">
      <c r="E678" s="16">
        <f t="shared" ca="1" si="20"/>
        <v>0.23468161111323615</v>
      </c>
      <c r="F678" s="16">
        <f t="shared" ca="1" si="21"/>
        <v>4.1246079974431469</v>
      </c>
    </row>
    <row r="679" spans="5:6" x14ac:dyDescent="0.25">
      <c r="E679" s="16">
        <f t="shared" ca="1" si="20"/>
        <v>4.1148543090844147E-2</v>
      </c>
      <c r="F679" s="16">
        <f t="shared" ca="1" si="21"/>
        <v>2.0177491942365404</v>
      </c>
    </row>
    <row r="680" spans="5:6" x14ac:dyDescent="0.25">
      <c r="E680" s="16">
        <f t="shared" ca="1" si="20"/>
        <v>0.5626525539413586</v>
      </c>
      <c r="F680" s="16">
        <f t="shared" ca="1" si="21"/>
        <v>6.9191388210003275</v>
      </c>
    </row>
    <row r="681" spans="5:6" x14ac:dyDescent="0.25">
      <c r="E681" s="16">
        <f t="shared" ca="1" si="20"/>
        <v>0.15024716886923772</v>
      </c>
      <c r="F681" s="16">
        <f t="shared" ca="1" si="21"/>
        <v>3.3606942605314725</v>
      </c>
    </row>
    <row r="682" spans="5:6" x14ac:dyDescent="0.25">
      <c r="E682" s="16">
        <f t="shared" ca="1" si="20"/>
        <v>0.9124577213005165</v>
      </c>
      <c r="F682" s="16">
        <f t="shared" ca="1" si="21"/>
        <v>12.420807334642268</v>
      </c>
    </row>
    <row r="683" spans="5:6" x14ac:dyDescent="0.25">
      <c r="E683" s="16">
        <f t="shared" ca="1" si="20"/>
        <v>0.69295088853172004</v>
      </c>
      <c r="F683" s="16">
        <f t="shared" ca="1" si="21"/>
        <v>8.2980281822604862</v>
      </c>
    </row>
    <row r="684" spans="5:6" x14ac:dyDescent="0.25">
      <c r="E684" s="16">
        <f t="shared" ca="1" si="20"/>
        <v>0.5176723975514409</v>
      </c>
      <c r="F684" s="16">
        <f t="shared" ca="1" si="21"/>
        <v>6.5035619722045732</v>
      </c>
    </row>
    <row r="685" spans="5:6" x14ac:dyDescent="0.25">
      <c r="E685" s="16">
        <f t="shared" ca="1" si="20"/>
        <v>0.78199259399703647</v>
      </c>
      <c r="F685" s="16">
        <f t="shared" ca="1" si="21"/>
        <v>9.5111767305635126</v>
      </c>
    </row>
    <row r="686" spans="5:6" x14ac:dyDescent="0.25">
      <c r="E686" s="16">
        <f t="shared" ca="1" si="20"/>
        <v>0.63407414047742161</v>
      </c>
      <c r="F686" s="16">
        <f t="shared" ca="1" si="21"/>
        <v>7.6344720098843002</v>
      </c>
    </row>
    <row r="687" spans="5:6" x14ac:dyDescent="0.25">
      <c r="E687" s="16">
        <f t="shared" ca="1" si="20"/>
        <v>0.49534518930983396</v>
      </c>
      <c r="F687" s="16">
        <f t="shared" ca="1" si="21"/>
        <v>6.3047055455551257</v>
      </c>
    </row>
    <row r="688" spans="5:6" x14ac:dyDescent="0.25">
      <c r="E688" s="16">
        <f t="shared" ca="1" si="20"/>
        <v>0.75576814534844938</v>
      </c>
      <c r="F688" s="16">
        <f t="shared" ca="1" si="21"/>
        <v>9.1189007019592463</v>
      </c>
    </row>
    <row r="689" spans="5:6" x14ac:dyDescent="0.25">
      <c r="E689" s="16">
        <f t="shared" ca="1" si="20"/>
        <v>0.7589757091880065</v>
      </c>
      <c r="F689" s="16">
        <f t="shared" ca="1" si="21"/>
        <v>9.1650227887682476</v>
      </c>
    </row>
    <row r="690" spans="5:6" x14ac:dyDescent="0.25">
      <c r="E690" s="16">
        <f t="shared" ca="1" si="20"/>
        <v>0.2615711396478152</v>
      </c>
      <c r="F690" s="16">
        <f t="shared" ca="1" si="21"/>
        <v>4.3522426262322611</v>
      </c>
    </row>
    <row r="691" spans="5:6" x14ac:dyDescent="0.25">
      <c r="E691" s="16">
        <f t="shared" ca="1" si="20"/>
        <v>0.84800768295701046</v>
      </c>
      <c r="F691" s="16">
        <f t="shared" ca="1" si="21"/>
        <v>10.705468180026523</v>
      </c>
    </row>
    <row r="692" spans="5:6" x14ac:dyDescent="0.25">
      <c r="E692" s="16">
        <f t="shared" ca="1" si="20"/>
        <v>0.65386000148923129</v>
      </c>
      <c r="F692" s="16">
        <f t="shared" ca="1" si="21"/>
        <v>7.8485279654010514</v>
      </c>
    </row>
    <row r="693" spans="5:6" x14ac:dyDescent="0.25">
      <c r="E693" s="16">
        <f t="shared" ca="1" si="20"/>
        <v>0.30381074942711472</v>
      </c>
      <c r="F693" s="16">
        <f t="shared" ca="1" si="21"/>
        <v>4.7027156558182295</v>
      </c>
    </row>
    <row r="694" spans="5:6" x14ac:dyDescent="0.25">
      <c r="E694" s="16">
        <f t="shared" ca="1" si="20"/>
        <v>0.45758676926086728</v>
      </c>
      <c r="F694" s="16">
        <f t="shared" ca="1" si="21"/>
        <v>5.9772075329830905</v>
      </c>
    </row>
    <row r="695" spans="5:6" x14ac:dyDescent="0.25">
      <c r="E695" s="16">
        <f t="shared" ca="1" si="20"/>
        <v>0.66955058451213689</v>
      </c>
      <c r="F695" s="16">
        <f t="shared" ca="1" si="21"/>
        <v>8.0243753767739801</v>
      </c>
    </row>
    <row r="696" spans="5:6" x14ac:dyDescent="0.25">
      <c r="E696" s="16">
        <f t="shared" ca="1" si="20"/>
        <v>0.53699446302503107</v>
      </c>
      <c r="F696" s="16">
        <f t="shared" ca="1" si="21"/>
        <v>6.6794042491893144</v>
      </c>
    </row>
    <row r="697" spans="5:6" x14ac:dyDescent="0.25">
      <c r="E697" s="16">
        <f t="shared" ca="1" si="20"/>
        <v>0.57198546284551777</v>
      </c>
      <c r="F697" s="16">
        <f t="shared" ca="1" si="21"/>
        <v>7.0083157593844039</v>
      </c>
    </row>
    <row r="698" spans="5:6" x14ac:dyDescent="0.25">
      <c r="E698" s="16">
        <f t="shared" ca="1" si="20"/>
        <v>0.38595381851969546</v>
      </c>
      <c r="F698" s="16">
        <f t="shared" ca="1" si="21"/>
        <v>5.3771009538403085</v>
      </c>
    </row>
    <row r="699" spans="5:6" x14ac:dyDescent="0.25">
      <c r="E699" s="16">
        <f t="shared" ca="1" si="20"/>
        <v>0.9564216759325801</v>
      </c>
      <c r="F699" s="16">
        <f t="shared" ca="1" si="21"/>
        <v>14.46005448673314</v>
      </c>
    </row>
    <row r="700" spans="5:6" x14ac:dyDescent="0.25">
      <c r="E700" s="16">
        <f t="shared" ca="1" si="20"/>
        <v>0.59433559394119961</v>
      </c>
      <c r="F700" s="16">
        <f t="shared" ca="1" si="21"/>
        <v>7.226695286895561</v>
      </c>
    </row>
    <row r="701" spans="5:6" x14ac:dyDescent="0.25">
      <c r="E701" s="16">
        <f t="shared" ca="1" si="20"/>
        <v>0.58787018263290924</v>
      </c>
      <c r="F701" s="16">
        <f t="shared" ca="1" si="21"/>
        <v>7.1627866659340382</v>
      </c>
    </row>
    <row r="702" spans="5:6" x14ac:dyDescent="0.25">
      <c r="E702" s="16">
        <f t="shared" ca="1" si="20"/>
        <v>0.4721648195710122</v>
      </c>
      <c r="F702" s="16">
        <f t="shared" ca="1" si="21"/>
        <v>6.1024839194039853</v>
      </c>
    </row>
    <row r="703" spans="5:6" x14ac:dyDescent="0.25">
      <c r="E703" s="16">
        <f t="shared" ca="1" si="20"/>
        <v>0.38443435297356032</v>
      </c>
      <c r="F703" s="16">
        <f t="shared" ca="1" si="21"/>
        <v>5.3645686831691792</v>
      </c>
    </row>
    <row r="704" spans="5:6" x14ac:dyDescent="0.25">
      <c r="E704" s="16">
        <f t="shared" ca="1" si="20"/>
        <v>0.60534598748452995</v>
      </c>
      <c r="F704" s="16">
        <f t="shared" ca="1" si="21"/>
        <v>7.3370061738976888</v>
      </c>
    </row>
    <row r="705" spans="5:6" x14ac:dyDescent="0.25">
      <c r="E705" s="16">
        <f t="shared" ca="1" si="20"/>
        <v>9.7395001359964817E-2</v>
      </c>
      <c r="F705" s="16">
        <f t="shared" ca="1" si="21"/>
        <v>2.8030428839915502</v>
      </c>
    </row>
    <row r="706" spans="5:6" x14ac:dyDescent="0.25">
      <c r="E706" s="16">
        <f t="shared" ca="1" si="20"/>
        <v>0.41606689720015366</v>
      </c>
      <c r="F706" s="16">
        <f t="shared" ca="1" si="21"/>
        <v>5.6268300737836112</v>
      </c>
    </row>
    <row r="707" spans="5:6" x14ac:dyDescent="0.25">
      <c r="E707" s="16">
        <f t="shared" ca="1" si="20"/>
        <v>0.75160003420247379</v>
      </c>
      <c r="F707" s="16">
        <f t="shared" ca="1" si="21"/>
        <v>9.0596752557615279</v>
      </c>
    </row>
    <row r="708" spans="5:6" x14ac:dyDescent="0.25">
      <c r="E708" s="16">
        <f t="shared" ref="E708:E771" ca="1" si="22">RAND()</f>
        <v>0.28719838485067839</v>
      </c>
      <c r="F708" s="16">
        <f t="shared" ref="F708:F771" ca="1" si="23">_xlfn.CHISQ.INV(E708,$C$3)</f>
        <v>4.5656214625478659</v>
      </c>
    </row>
    <row r="709" spans="5:6" x14ac:dyDescent="0.25">
      <c r="E709" s="16">
        <f t="shared" ca="1" si="22"/>
        <v>0.46676470754971577</v>
      </c>
      <c r="F709" s="16">
        <f t="shared" ca="1" si="23"/>
        <v>6.0559197557884428</v>
      </c>
    </row>
    <row r="710" spans="5:6" x14ac:dyDescent="0.25">
      <c r="E710" s="16">
        <f t="shared" ca="1" si="22"/>
        <v>9.2908429986747199E-2</v>
      </c>
      <c r="F710" s="16">
        <f t="shared" ca="1" si="23"/>
        <v>2.7504133594554134</v>
      </c>
    </row>
    <row r="711" spans="5:6" x14ac:dyDescent="0.25">
      <c r="E711" s="16">
        <f t="shared" ca="1" si="22"/>
        <v>7.0790294652636421E-2</v>
      </c>
      <c r="F711" s="16">
        <f t="shared" ca="1" si="23"/>
        <v>2.4717438972293793</v>
      </c>
    </row>
    <row r="712" spans="5:6" x14ac:dyDescent="0.25">
      <c r="E712" s="16">
        <f t="shared" ca="1" si="22"/>
        <v>0.71108281832861031</v>
      </c>
      <c r="F712" s="16">
        <f t="shared" ca="1" si="23"/>
        <v>8.5207614564147338</v>
      </c>
    </row>
    <row r="713" spans="5:6" x14ac:dyDescent="0.25">
      <c r="E713" s="16">
        <f t="shared" ca="1" si="22"/>
        <v>3.3987061711858613E-2</v>
      </c>
      <c r="F713" s="16">
        <f t="shared" ca="1" si="23"/>
        <v>1.8833609768950939</v>
      </c>
    </row>
    <row r="714" spans="5:6" x14ac:dyDescent="0.25">
      <c r="E714" s="16">
        <f t="shared" ca="1" si="22"/>
        <v>0.2715699769714367</v>
      </c>
      <c r="F714" s="16">
        <f t="shared" ca="1" si="23"/>
        <v>4.4358299122870637</v>
      </c>
    </row>
    <row r="715" spans="5:6" x14ac:dyDescent="0.25">
      <c r="E715" s="16">
        <f t="shared" ca="1" si="22"/>
        <v>0.92690806225729705</v>
      </c>
      <c r="F715" s="16">
        <f t="shared" ca="1" si="23"/>
        <v>12.959880974608394</v>
      </c>
    </row>
    <row r="716" spans="5:6" x14ac:dyDescent="0.25">
      <c r="E716" s="16">
        <f t="shared" ca="1" si="22"/>
        <v>0.26088250731525187</v>
      </c>
      <c r="F716" s="16">
        <f t="shared" ca="1" si="23"/>
        <v>4.3464675599575369</v>
      </c>
    </row>
    <row r="717" spans="5:6" x14ac:dyDescent="0.25">
      <c r="E717" s="16">
        <f t="shared" ca="1" si="22"/>
        <v>0.25914209541073063</v>
      </c>
      <c r="F717" s="16">
        <f t="shared" ca="1" si="23"/>
        <v>4.331860727334913</v>
      </c>
    </row>
    <row r="718" spans="5:6" x14ac:dyDescent="0.25">
      <c r="E718" s="16">
        <f t="shared" ca="1" si="22"/>
        <v>0.65690019161932089</v>
      </c>
      <c r="F718" s="16">
        <f t="shared" ca="1" si="23"/>
        <v>7.8821578551986118</v>
      </c>
    </row>
    <row r="719" spans="5:6" x14ac:dyDescent="0.25">
      <c r="E719" s="16">
        <f t="shared" ca="1" si="22"/>
        <v>0.29134610995719024</v>
      </c>
      <c r="F719" s="16">
        <f t="shared" ca="1" si="23"/>
        <v>4.5999226627316885</v>
      </c>
    </row>
    <row r="720" spans="5:6" x14ac:dyDescent="0.25">
      <c r="E720" s="16">
        <f t="shared" ca="1" si="22"/>
        <v>0.13110059778564709</v>
      </c>
      <c r="F720" s="16">
        <f t="shared" ca="1" si="23"/>
        <v>3.1694220960893165</v>
      </c>
    </row>
    <row r="721" spans="5:6" x14ac:dyDescent="0.25">
      <c r="E721" s="16">
        <f t="shared" ca="1" si="22"/>
        <v>0.61076266438893223</v>
      </c>
      <c r="F721" s="16">
        <f t="shared" ca="1" si="23"/>
        <v>7.3919903605885828</v>
      </c>
    </row>
    <row r="722" spans="5:6" x14ac:dyDescent="0.25">
      <c r="E722" s="16">
        <f t="shared" ca="1" si="22"/>
        <v>0.58018597054277443</v>
      </c>
      <c r="F722" s="16">
        <f t="shared" ca="1" si="23"/>
        <v>7.0876229088520883</v>
      </c>
    </row>
    <row r="723" spans="5:6" x14ac:dyDescent="0.25">
      <c r="E723" s="16">
        <f t="shared" ca="1" si="22"/>
        <v>0.63565025509874062</v>
      </c>
      <c r="F723" s="16">
        <f t="shared" ca="1" si="23"/>
        <v>7.6512312618268643</v>
      </c>
    </row>
    <row r="724" spans="5:6" x14ac:dyDescent="0.25">
      <c r="E724" s="16">
        <f t="shared" ca="1" si="22"/>
        <v>0.92672898074848964</v>
      </c>
      <c r="F724" s="16">
        <f t="shared" ca="1" si="23"/>
        <v>12.952629135193318</v>
      </c>
    </row>
    <row r="725" spans="5:6" x14ac:dyDescent="0.25">
      <c r="E725" s="16">
        <f t="shared" ca="1" si="22"/>
        <v>0.96268434478301446</v>
      </c>
      <c r="F725" s="16">
        <f t="shared" ca="1" si="23"/>
        <v>14.899032930233709</v>
      </c>
    </row>
    <row r="726" spans="5:6" x14ac:dyDescent="0.25">
      <c r="E726" s="16">
        <f t="shared" ca="1" si="22"/>
        <v>0.94532701215993087</v>
      </c>
      <c r="F726" s="16">
        <f t="shared" ca="1" si="23"/>
        <v>13.809616446656857</v>
      </c>
    </row>
    <row r="727" spans="5:6" x14ac:dyDescent="0.25">
      <c r="E727" s="16">
        <f t="shared" ca="1" si="22"/>
        <v>0.35123719712692325</v>
      </c>
      <c r="F727" s="16">
        <f t="shared" ca="1" si="23"/>
        <v>5.091788312573958</v>
      </c>
    </row>
    <row r="728" spans="5:6" x14ac:dyDescent="0.25">
      <c r="E728" s="16">
        <f t="shared" ca="1" si="22"/>
        <v>0.94997807348215846</v>
      </c>
      <c r="F728" s="16">
        <f t="shared" ca="1" si="23"/>
        <v>14.065880976243195</v>
      </c>
    </row>
    <row r="729" spans="5:6" x14ac:dyDescent="0.25">
      <c r="E729" s="16">
        <f t="shared" ca="1" si="22"/>
        <v>0.33132368971892079</v>
      </c>
      <c r="F729" s="16">
        <f t="shared" ca="1" si="23"/>
        <v>4.928599495036555</v>
      </c>
    </row>
    <row r="730" spans="5:6" x14ac:dyDescent="0.25">
      <c r="E730" s="16">
        <f t="shared" ca="1" si="22"/>
        <v>0.35975443595736811</v>
      </c>
      <c r="F730" s="16">
        <f t="shared" ca="1" si="23"/>
        <v>5.1616344609474174</v>
      </c>
    </row>
    <row r="731" spans="5:6" x14ac:dyDescent="0.25">
      <c r="E731" s="16">
        <f t="shared" ca="1" si="22"/>
        <v>0.67349657477688452</v>
      </c>
      <c r="F731" s="16">
        <f t="shared" ca="1" si="23"/>
        <v>8.0695226950840944</v>
      </c>
    </row>
    <row r="732" spans="5:6" x14ac:dyDescent="0.25">
      <c r="E732" s="16">
        <f t="shared" ca="1" si="22"/>
        <v>0.63281817518191741</v>
      </c>
      <c r="F732" s="16">
        <f t="shared" ca="1" si="23"/>
        <v>7.6211516107041151</v>
      </c>
    </row>
    <row r="733" spans="5:6" x14ac:dyDescent="0.25">
      <c r="E733" s="16">
        <f t="shared" ca="1" si="22"/>
        <v>0.51131139977100004</v>
      </c>
      <c r="F733" s="16">
        <f t="shared" ca="1" si="23"/>
        <v>6.4464616278990734</v>
      </c>
    </row>
    <row r="734" spans="5:6" x14ac:dyDescent="0.25">
      <c r="E734" s="16">
        <f t="shared" ca="1" si="22"/>
        <v>0.56015421453663994</v>
      </c>
      <c r="F734" s="16">
        <f t="shared" ca="1" si="23"/>
        <v>6.8954543817938072</v>
      </c>
    </row>
    <row r="735" spans="5:6" x14ac:dyDescent="0.25">
      <c r="E735" s="16">
        <f t="shared" ca="1" si="22"/>
        <v>0.63943549180366777</v>
      </c>
      <c r="F735" s="16">
        <f t="shared" ca="1" si="23"/>
        <v>7.6916809906068906</v>
      </c>
    </row>
    <row r="736" spans="5:6" x14ac:dyDescent="0.25">
      <c r="E736" s="16">
        <f t="shared" ca="1" si="22"/>
        <v>0.49181722096003622</v>
      </c>
      <c r="F736" s="16">
        <f t="shared" ca="1" si="23"/>
        <v>6.2736670904531255</v>
      </c>
    </row>
    <row r="737" spans="5:6" x14ac:dyDescent="0.25">
      <c r="E737" s="16">
        <f t="shared" ca="1" si="22"/>
        <v>0.77757740685748356</v>
      </c>
      <c r="F737" s="16">
        <f t="shared" ca="1" si="23"/>
        <v>9.4425738523402973</v>
      </c>
    </row>
    <row r="738" spans="5:6" x14ac:dyDescent="0.25">
      <c r="E738" s="16">
        <f t="shared" ca="1" si="22"/>
        <v>0.22879987067974672</v>
      </c>
      <c r="F738" s="16">
        <f t="shared" ca="1" si="23"/>
        <v>4.0741340361585916</v>
      </c>
    </row>
    <row r="739" spans="5:6" x14ac:dyDescent="0.25">
      <c r="E739" s="16">
        <f t="shared" ca="1" si="22"/>
        <v>0.36200914390763117</v>
      </c>
      <c r="F739" s="16">
        <f t="shared" ca="1" si="23"/>
        <v>5.1801358050613411</v>
      </c>
    </row>
    <row r="740" spans="5:6" x14ac:dyDescent="0.25">
      <c r="E740" s="16">
        <f t="shared" ca="1" si="22"/>
        <v>0.86536616499800889</v>
      </c>
      <c r="F740" s="16">
        <f t="shared" ca="1" si="23"/>
        <v>11.092522686655922</v>
      </c>
    </row>
    <row r="741" spans="5:6" x14ac:dyDescent="0.25">
      <c r="E741" s="16">
        <f t="shared" ca="1" si="22"/>
        <v>4.9586859921626814E-2</v>
      </c>
      <c r="F741" s="16">
        <f t="shared" ca="1" si="23"/>
        <v>2.1606966343641378</v>
      </c>
    </row>
    <row r="742" spans="5:6" x14ac:dyDescent="0.25">
      <c r="E742" s="16">
        <f t="shared" ca="1" si="22"/>
        <v>0.46561628334244842</v>
      </c>
      <c r="F742" s="16">
        <f t="shared" ca="1" si="23"/>
        <v>6.0460416656707574</v>
      </c>
    </row>
    <row r="743" spans="5:6" x14ac:dyDescent="0.25">
      <c r="E743" s="16">
        <f t="shared" ca="1" si="22"/>
        <v>0.75722249691974197</v>
      </c>
      <c r="F743" s="16">
        <f t="shared" ca="1" si="23"/>
        <v>9.1397533732244156</v>
      </c>
    </row>
    <row r="744" spans="5:6" x14ac:dyDescent="0.25">
      <c r="E744" s="16">
        <f t="shared" ca="1" si="22"/>
        <v>0.51278908798406608</v>
      </c>
      <c r="F744" s="16">
        <f t="shared" ca="1" si="23"/>
        <v>6.459693305890827</v>
      </c>
    </row>
    <row r="745" spans="5:6" x14ac:dyDescent="0.25">
      <c r="E745" s="16">
        <f t="shared" ca="1" si="22"/>
        <v>7.6487524326855905E-3</v>
      </c>
      <c r="F745" s="16">
        <f t="shared" ca="1" si="23"/>
        <v>1.1348106941515463</v>
      </c>
    </row>
    <row r="746" spans="5:6" x14ac:dyDescent="0.25">
      <c r="E746" s="16">
        <f t="shared" ca="1" si="22"/>
        <v>0.10305429379568598</v>
      </c>
      <c r="F746" s="16">
        <f t="shared" ca="1" si="23"/>
        <v>2.8679221145524743</v>
      </c>
    </row>
    <row r="747" spans="5:6" x14ac:dyDescent="0.25">
      <c r="E747" s="16">
        <f t="shared" ca="1" si="22"/>
        <v>0.37070803369833027</v>
      </c>
      <c r="F747" s="16">
        <f t="shared" ca="1" si="23"/>
        <v>5.2515769210795398</v>
      </c>
    </row>
    <row r="748" spans="5:6" x14ac:dyDescent="0.25">
      <c r="E748" s="16">
        <f t="shared" ca="1" si="22"/>
        <v>0.15844291703799096</v>
      </c>
      <c r="F748" s="16">
        <f t="shared" ca="1" si="23"/>
        <v>3.4398285393205952</v>
      </c>
    </row>
    <row r="749" spans="5:6" x14ac:dyDescent="0.25">
      <c r="E749" s="16">
        <f t="shared" ca="1" si="22"/>
        <v>0.79116310950940638</v>
      </c>
      <c r="F749" s="16">
        <f t="shared" ca="1" si="23"/>
        <v>9.6573482497978205</v>
      </c>
    </row>
    <row r="750" spans="5:6" x14ac:dyDescent="0.25">
      <c r="E750" s="16">
        <f t="shared" ca="1" si="22"/>
        <v>0.43921558355627011</v>
      </c>
      <c r="F750" s="16">
        <f t="shared" ca="1" si="23"/>
        <v>5.8211234729688419</v>
      </c>
    </row>
    <row r="751" spans="5:6" x14ac:dyDescent="0.25">
      <c r="E751" s="16">
        <f t="shared" ca="1" si="22"/>
        <v>0.65256760419770432</v>
      </c>
      <c r="F751" s="16">
        <f t="shared" ca="1" si="23"/>
        <v>7.8342937848195273</v>
      </c>
    </row>
    <row r="752" spans="5:6" x14ac:dyDescent="0.25">
      <c r="E752" s="16">
        <f t="shared" ca="1" si="22"/>
        <v>0.62026995619321756</v>
      </c>
      <c r="F752" s="16">
        <f t="shared" ca="1" si="23"/>
        <v>7.4897016081448244</v>
      </c>
    </row>
    <row r="753" spans="5:6" x14ac:dyDescent="0.25">
      <c r="E753" s="16">
        <f t="shared" ca="1" si="22"/>
        <v>7.5151988133675962E-2</v>
      </c>
      <c r="F753" s="16">
        <f t="shared" ca="1" si="23"/>
        <v>2.5296484077224184</v>
      </c>
    </row>
    <row r="754" spans="5:6" x14ac:dyDescent="0.25">
      <c r="E754" s="16">
        <f t="shared" ca="1" si="22"/>
        <v>0.63297808332307293</v>
      </c>
      <c r="F754" s="16">
        <f t="shared" ca="1" si="23"/>
        <v>7.62284585324986</v>
      </c>
    </row>
    <row r="755" spans="5:6" x14ac:dyDescent="0.25">
      <c r="E755" s="16">
        <f t="shared" ca="1" si="22"/>
        <v>0.65720673958830578</v>
      </c>
      <c r="F755" s="16">
        <f t="shared" ca="1" si="23"/>
        <v>7.8855602973694303</v>
      </c>
    </row>
    <row r="756" spans="5:6" x14ac:dyDescent="0.25">
      <c r="E756" s="16">
        <f t="shared" ca="1" si="22"/>
        <v>0.67040236775590145</v>
      </c>
      <c r="F756" s="16">
        <f t="shared" ca="1" si="23"/>
        <v>8.0340883197148383</v>
      </c>
    </row>
    <row r="757" spans="5:6" x14ac:dyDescent="0.25">
      <c r="E757" s="16">
        <f t="shared" ca="1" si="22"/>
        <v>8.5726945362840978E-2</v>
      </c>
      <c r="F757" s="16">
        <f t="shared" ca="1" si="23"/>
        <v>2.6637166900973295</v>
      </c>
    </row>
    <row r="758" spans="5:6" x14ac:dyDescent="0.25">
      <c r="E758" s="16">
        <f t="shared" ca="1" si="22"/>
        <v>0.16888432757388239</v>
      </c>
      <c r="F758" s="16">
        <f t="shared" ca="1" si="23"/>
        <v>3.538642998032262</v>
      </c>
    </row>
    <row r="759" spans="5:6" x14ac:dyDescent="0.25">
      <c r="E759" s="16">
        <f t="shared" ca="1" si="22"/>
        <v>0.38934041792681973</v>
      </c>
      <c r="F759" s="16">
        <f t="shared" ca="1" si="23"/>
        <v>5.4050530819631515</v>
      </c>
    </row>
    <row r="760" spans="5:6" x14ac:dyDescent="0.25">
      <c r="E760" s="16">
        <f t="shared" ca="1" si="22"/>
        <v>0.8562037339311741</v>
      </c>
      <c r="F760" s="16">
        <f t="shared" ca="1" si="23"/>
        <v>10.883184060208235</v>
      </c>
    </row>
    <row r="761" spans="5:6" x14ac:dyDescent="0.25">
      <c r="E761" s="16">
        <f t="shared" ca="1" si="22"/>
        <v>0.20370687428342604</v>
      </c>
      <c r="F761" s="16">
        <f t="shared" ca="1" si="23"/>
        <v>3.8552290108716507</v>
      </c>
    </row>
    <row r="762" spans="5:6" x14ac:dyDescent="0.25">
      <c r="E762" s="16">
        <f t="shared" ca="1" si="22"/>
        <v>0.37190092861310786</v>
      </c>
      <c r="F762" s="16">
        <f t="shared" ca="1" si="23"/>
        <v>5.2613825650915969</v>
      </c>
    </row>
    <row r="763" spans="5:6" x14ac:dyDescent="0.25">
      <c r="E763" s="16">
        <f t="shared" ca="1" si="22"/>
        <v>0.27206144357322537</v>
      </c>
      <c r="F763" s="16">
        <f t="shared" ca="1" si="23"/>
        <v>4.4399263825111035</v>
      </c>
    </row>
    <row r="764" spans="5:6" x14ac:dyDescent="0.25">
      <c r="E764" s="16">
        <f t="shared" ca="1" si="22"/>
        <v>0.33154747449911015</v>
      </c>
      <c r="F764" s="16">
        <f t="shared" ca="1" si="23"/>
        <v>4.9304336323297138</v>
      </c>
    </row>
    <row r="765" spans="5:6" x14ac:dyDescent="0.25">
      <c r="E765" s="16">
        <f t="shared" ca="1" si="22"/>
        <v>0.48131196191689096</v>
      </c>
      <c r="F765" s="16">
        <f t="shared" ca="1" si="23"/>
        <v>6.1818112747349039</v>
      </c>
    </row>
    <row r="766" spans="5:6" x14ac:dyDescent="0.25">
      <c r="E766" s="16">
        <f t="shared" ca="1" si="22"/>
        <v>0.82975546214887519</v>
      </c>
      <c r="F766" s="16">
        <f t="shared" ca="1" si="23"/>
        <v>10.337425612858901</v>
      </c>
    </row>
    <row r="767" spans="5:6" x14ac:dyDescent="0.25">
      <c r="E767" s="16">
        <f t="shared" ca="1" si="22"/>
        <v>0.15302415332702035</v>
      </c>
      <c r="F767" s="16">
        <f t="shared" ca="1" si="23"/>
        <v>3.3876734951337073</v>
      </c>
    </row>
    <row r="768" spans="5:6" x14ac:dyDescent="0.25">
      <c r="E768" s="16">
        <f t="shared" ca="1" si="22"/>
        <v>0.16032526372618461</v>
      </c>
      <c r="F768" s="16">
        <f t="shared" ca="1" si="23"/>
        <v>3.4578010056067514</v>
      </c>
    </row>
    <row r="769" spans="5:6" x14ac:dyDescent="0.25">
      <c r="E769" s="16">
        <f t="shared" ca="1" si="22"/>
        <v>2.4991716059636904E-2</v>
      </c>
      <c r="F769" s="16">
        <f t="shared" ca="1" si="23"/>
        <v>1.6896738468688721</v>
      </c>
    </row>
    <row r="770" spans="5:6" x14ac:dyDescent="0.25">
      <c r="E770" s="16">
        <f t="shared" ca="1" si="22"/>
        <v>0.29750001711800511</v>
      </c>
      <c r="F770" s="16">
        <f t="shared" ca="1" si="23"/>
        <v>4.6507220515735961</v>
      </c>
    </row>
    <row r="771" spans="5:6" x14ac:dyDescent="0.25">
      <c r="E771" s="16">
        <f t="shared" ca="1" si="22"/>
        <v>0.57987685631752628</v>
      </c>
      <c r="F771" s="16">
        <f t="shared" ca="1" si="23"/>
        <v>7.0846167610520858</v>
      </c>
    </row>
    <row r="772" spans="5:6" x14ac:dyDescent="0.25">
      <c r="E772" s="16">
        <f t="shared" ref="E772:E835" ca="1" si="24">RAND()</f>
        <v>0.71563539117492492</v>
      </c>
      <c r="F772" s="16">
        <f t="shared" ref="F772:F835" ca="1" si="25">_xlfn.CHISQ.INV(E772,$C$3)</f>
        <v>8.5783173313829071</v>
      </c>
    </row>
    <row r="773" spans="5:6" x14ac:dyDescent="0.25">
      <c r="E773" s="16">
        <f t="shared" ca="1" si="24"/>
        <v>0.58928776058530696</v>
      </c>
      <c r="F773" s="16">
        <f t="shared" ca="1" si="25"/>
        <v>7.1767458714837886</v>
      </c>
    </row>
    <row r="774" spans="5:6" x14ac:dyDescent="0.25">
      <c r="E774" s="16">
        <f t="shared" ca="1" si="24"/>
        <v>0.12816723108516515</v>
      </c>
      <c r="F774" s="16">
        <f t="shared" ca="1" si="25"/>
        <v>3.1392059858619992</v>
      </c>
    </row>
    <row r="775" spans="5:6" x14ac:dyDescent="0.25">
      <c r="E775" s="16">
        <f t="shared" ca="1" si="24"/>
        <v>0.2751866326243495</v>
      </c>
      <c r="F775" s="16">
        <f t="shared" ca="1" si="25"/>
        <v>4.4659510714303829</v>
      </c>
    </row>
    <row r="776" spans="5:6" x14ac:dyDescent="0.25">
      <c r="E776" s="16">
        <f t="shared" ca="1" si="24"/>
        <v>0.90235882377948984</v>
      </c>
      <c r="F776" s="16">
        <f t="shared" ca="1" si="25"/>
        <v>12.089892901843156</v>
      </c>
    </row>
    <row r="777" spans="5:6" x14ac:dyDescent="0.25">
      <c r="E777" s="16">
        <f t="shared" ca="1" si="24"/>
        <v>8.0759465495157889E-2</v>
      </c>
      <c r="F777" s="16">
        <f t="shared" ca="1" si="25"/>
        <v>2.6017726245216246</v>
      </c>
    </row>
    <row r="778" spans="5:6" x14ac:dyDescent="0.25">
      <c r="E778" s="16">
        <f t="shared" ca="1" si="24"/>
        <v>0.99014622369616223</v>
      </c>
      <c r="F778" s="16">
        <f t="shared" ca="1" si="25"/>
        <v>18.514090691184393</v>
      </c>
    </row>
    <row r="779" spans="5:6" x14ac:dyDescent="0.25">
      <c r="E779" s="16">
        <f t="shared" ca="1" si="24"/>
        <v>2.1698843667757761E-2</v>
      </c>
      <c r="F779" s="16">
        <f t="shared" ca="1" si="25"/>
        <v>1.6088282951185213</v>
      </c>
    </row>
    <row r="780" spans="5:6" x14ac:dyDescent="0.25">
      <c r="E780" s="16">
        <f t="shared" ca="1" si="24"/>
        <v>0.81716411124152566</v>
      </c>
      <c r="F780" s="16">
        <f t="shared" ca="1" si="25"/>
        <v>10.102554934465603</v>
      </c>
    </row>
    <row r="781" spans="5:6" x14ac:dyDescent="0.25">
      <c r="E781" s="16">
        <f t="shared" ca="1" si="24"/>
        <v>0.98671506736879189</v>
      </c>
      <c r="F781" s="16">
        <f t="shared" ca="1" si="25"/>
        <v>17.722869027026356</v>
      </c>
    </row>
    <row r="782" spans="5:6" x14ac:dyDescent="0.25">
      <c r="E782" s="16">
        <f t="shared" ca="1" si="24"/>
        <v>3.7397538574711731E-2</v>
      </c>
      <c r="F782" s="16">
        <f t="shared" ca="1" si="25"/>
        <v>1.9491236679020361</v>
      </c>
    </row>
    <row r="783" spans="5:6" x14ac:dyDescent="0.25">
      <c r="E783" s="16">
        <f t="shared" ca="1" si="24"/>
        <v>0.84321888544095691</v>
      </c>
      <c r="F783" s="16">
        <f t="shared" ca="1" si="25"/>
        <v>10.605406107142088</v>
      </c>
    </row>
    <row r="784" spans="5:6" x14ac:dyDescent="0.25">
      <c r="E784" s="16">
        <f t="shared" ca="1" si="24"/>
        <v>0.68621972353506921</v>
      </c>
      <c r="F784" s="16">
        <f t="shared" ca="1" si="25"/>
        <v>8.2178088749975426</v>
      </c>
    </row>
    <row r="785" spans="5:6" x14ac:dyDescent="0.25">
      <c r="E785" s="16">
        <f t="shared" ca="1" si="24"/>
        <v>0.79574595703544804</v>
      </c>
      <c r="F785" s="16">
        <f t="shared" ca="1" si="25"/>
        <v>9.7323672633776628</v>
      </c>
    </row>
    <row r="786" spans="5:6" x14ac:dyDescent="0.25">
      <c r="E786" s="16">
        <f t="shared" ca="1" si="24"/>
        <v>8.3226784681242783E-2</v>
      </c>
      <c r="F786" s="16">
        <f t="shared" ca="1" si="25"/>
        <v>2.6327555257193267</v>
      </c>
    </row>
    <row r="787" spans="5:6" x14ac:dyDescent="0.25">
      <c r="E787" s="16">
        <f t="shared" ca="1" si="24"/>
        <v>0.86519946902748246</v>
      </c>
      <c r="F787" s="16">
        <f t="shared" ca="1" si="25"/>
        <v>11.088605199642538</v>
      </c>
    </row>
    <row r="788" spans="5:6" x14ac:dyDescent="0.25">
      <c r="E788" s="16">
        <f t="shared" ca="1" si="24"/>
        <v>0.38638234000041582</v>
      </c>
      <c r="F788" s="16">
        <f t="shared" ca="1" si="25"/>
        <v>5.3806363081767339</v>
      </c>
    </row>
    <row r="789" spans="5:6" x14ac:dyDescent="0.25">
      <c r="E789" s="16">
        <f t="shared" ca="1" si="24"/>
        <v>0.54302892656042756</v>
      </c>
      <c r="F789" s="16">
        <f t="shared" ca="1" si="25"/>
        <v>6.7351128358477723</v>
      </c>
    </row>
    <row r="790" spans="5:6" x14ac:dyDescent="0.25">
      <c r="E790" s="16">
        <f t="shared" ca="1" si="24"/>
        <v>0.74914999603812304</v>
      </c>
      <c r="F790" s="16">
        <f t="shared" ca="1" si="25"/>
        <v>9.0252258718119833</v>
      </c>
    </row>
    <row r="791" spans="5:6" x14ac:dyDescent="0.25">
      <c r="E791" s="16">
        <f t="shared" ca="1" si="24"/>
        <v>5.6634255027677938E-2</v>
      </c>
      <c r="F791" s="16">
        <f t="shared" ca="1" si="25"/>
        <v>2.2705006396845824</v>
      </c>
    </row>
    <row r="792" spans="5:6" x14ac:dyDescent="0.25">
      <c r="E792" s="16">
        <f t="shared" ca="1" si="24"/>
        <v>0.7481389230662373</v>
      </c>
      <c r="F792" s="16">
        <f t="shared" ca="1" si="25"/>
        <v>9.0110862768899018</v>
      </c>
    </row>
    <row r="793" spans="5:6" x14ac:dyDescent="0.25">
      <c r="E793" s="16">
        <f t="shared" ca="1" si="24"/>
        <v>0.23445736641976023</v>
      </c>
      <c r="F793" s="16">
        <f t="shared" ca="1" si="25"/>
        <v>4.1226887181370779</v>
      </c>
    </row>
    <row r="794" spans="5:6" x14ac:dyDescent="0.25">
      <c r="E794" s="16">
        <f t="shared" ca="1" si="24"/>
        <v>0.28278206107362769</v>
      </c>
      <c r="F794" s="16">
        <f t="shared" ca="1" si="25"/>
        <v>4.5290372287337837</v>
      </c>
    </row>
    <row r="795" spans="5:6" x14ac:dyDescent="0.25">
      <c r="E795" s="16">
        <f t="shared" ca="1" si="24"/>
        <v>0.61015141955363084</v>
      </c>
      <c r="F795" s="16">
        <f t="shared" ca="1" si="25"/>
        <v>7.3857612722756665</v>
      </c>
    </row>
    <row r="796" spans="5:6" x14ac:dyDescent="0.25">
      <c r="E796" s="16">
        <f t="shared" ca="1" si="24"/>
        <v>0.87749581854239878</v>
      </c>
      <c r="F796" s="16">
        <f t="shared" ca="1" si="25"/>
        <v>11.389611275856222</v>
      </c>
    </row>
    <row r="797" spans="5:6" x14ac:dyDescent="0.25">
      <c r="E797" s="16">
        <f t="shared" ca="1" si="24"/>
        <v>0.33574013224736754</v>
      </c>
      <c r="F797" s="16">
        <f t="shared" ca="1" si="25"/>
        <v>4.9647929074542443</v>
      </c>
    </row>
    <row r="798" spans="5:6" x14ac:dyDescent="0.25">
      <c r="E798" s="16">
        <f t="shared" ca="1" si="24"/>
        <v>0.82595658539292205</v>
      </c>
      <c r="F798" s="16">
        <f t="shared" ca="1" si="25"/>
        <v>10.265066189600841</v>
      </c>
    </row>
    <row r="799" spans="5:6" x14ac:dyDescent="0.25">
      <c r="E799" s="16">
        <f t="shared" ca="1" si="24"/>
        <v>0.9337916612637055</v>
      </c>
      <c r="F799" s="16">
        <f t="shared" ca="1" si="25"/>
        <v>13.251690455466747</v>
      </c>
    </row>
    <row r="800" spans="5:6" x14ac:dyDescent="0.25">
      <c r="E800" s="16">
        <f t="shared" ca="1" si="24"/>
        <v>0.75011414774336638</v>
      </c>
      <c r="F800" s="16">
        <f t="shared" ca="1" si="25"/>
        <v>9.0387509391960386</v>
      </c>
    </row>
    <row r="801" spans="5:6" x14ac:dyDescent="0.25">
      <c r="E801" s="16">
        <f t="shared" ca="1" si="24"/>
        <v>0.54808300550473066</v>
      </c>
      <c r="F801" s="16">
        <f t="shared" ca="1" si="25"/>
        <v>6.7820799636993767</v>
      </c>
    </row>
    <row r="802" spans="5:6" x14ac:dyDescent="0.25">
      <c r="E802" s="16">
        <f t="shared" ca="1" si="24"/>
        <v>0.30710346303117619</v>
      </c>
      <c r="F802" s="16">
        <f t="shared" ca="1" si="25"/>
        <v>4.7298091550634469</v>
      </c>
    </row>
    <row r="803" spans="5:6" x14ac:dyDescent="0.25">
      <c r="E803" s="16">
        <f t="shared" ca="1" si="24"/>
        <v>0.84498880667628606</v>
      </c>
      <c r="F803" s="16">
        <f t="shared" ca="1" si="25"/>
        <v>10.642079962013964</v>
      </c>
    </row>
    <row r="804" spans="5:6" x14ac:dyDescent="0.25">
      <c r="E804" s="16">
        <f t="shared" ca="1" si="24"/>
        <v>0.29511113749134121</v>
      </c>
      <c r="F804" s="16">
        <f t="shared" ca="1" si="25"/>
        <v>4.6310146257181444</v>
      </c>
    </row>
    <row r="805" spans="5:6" x14ac:dyDescent="0.25">
      <c r="E805" s="16">
        <f t="shared" ca="1" si="24"/>
        <v>0.9099271780751762</v>
      </c>
      <c r="F805" s="16">
        <f t="shared" ca="1" si="25"/>
        <v>12.334790868449547</v>
      </c>
    </row>
    <row r="806" spans="5:6" x14ac:dyDescent="0.25">
      <c r="E806" s="16">
        <f t="shared" ca="1" si="24"/>
        <v>0.88183644098682656</v>
      </c>
      <c r="F806" s="16">
        <f t="shared" ca="1" si="25"/>
        <v>11.50221209721896</v>
      </c>
    </row>
    <row r="807" spans="5:6" x14ac:dyDescent="0.25">
      <c r="E807" s="16">
        <f t="shared" ca="1" si="24"/>
        <v>0.33392531223010202</v>
      </c>
      <c r="F807" s="16">
        <f t="shared" ca="1" si="25"/>
        <v>4.9499210207698541</v>
      </c>
    </row>
    <row r="808" spans="5:6" x14ac:dyDescent="0.25">
      <c r="E808" s="16">
        <f t="shared" ca="1" si="24"/>
        <v>0.29604260761743129</v>
      </c>
      <c r="F808" s="16">
        <f t="shared" ca="1" si="25"/>
        <v>4.6387007215803342</v>
      </c>
    </row>
    <row r="809" spans="5:6" x14ac:dyDescent="0.25">
      <c r="E809" s="16">
        <f t="shared" ca="1" si="24"/>
        <v>2.9168269047775697E-2</v>
      </c>
      <c r="F809" s="16">
        <f t="shared" ca="1" si="25"/>
        <v>1.7838151081606974</v>
      </c>
    </row>
    <row r="810" spans="5:6" x14ac:dyDescent="0.25">
      <c r="E810" s="16">
        <f t="shared" ca="1" si="24"/>
        <v>0.90363723244315053</v>
      </c>
      <c r="F810" s="16">
        <f t="shared" ca="1" si="25"/>
        <v>12.130038435504563</v>
      </c>
    </row>
    <row r="811" spans="5:6" x14ac:dyDescent="0.25">
      <c r="E811" s="16">
        <f t="shared" ca="1" si="24"/>
        <v>0.69012080588427249</v>
      </c>
      <c r="F811" s="16">
        <f t="shared" ca="1" si="25"/>
        <v>8.264145555766687</v>
      </c>
    </row>
    <row r="812" spans="5:6" x14ac:dyDescent="0.25">
      <c r="E812" s="16">
        <f t="shared" ca="1" si="24"/>
        <v>0.55242024248826949</v>
      </c>
      <c r="F812" s="16">
        <f t="shared" ca="1" si="25"/>
        <v>6.8226176971656587</v>
      </c>
    </row>
    <row r="813" spans="5:6" x14ac:dyDescent="0.25">
      <c r="E813" s="16">
        <f t="shared" ca="1" si="24"/>
        <v>0.34044278551815166</v>
      </c>
      <c r="F813" s="16">
        <f t="shared" ca="1" si="25"/>
        <v>5.0033268618976265</v>
      </c>
    </row>
    <row r="814" spans="5:6" x14ac:dyDescent="0.25">
      <c r="E814" s="16">
        <f t="shared" ca="1" si="24"/>
        <v>0.54410538956813992</v>
      </c>
      <c r="F814" s="16">
        <f t="shared" ca="1" si="25"/>
        <v>6.7450923359293897</v>
      </c>
    </row>
    <row r="815" spans="5:6" x14ac:dyDescent="0.25">
      <c r="E815" s="16">
        <f t="shared" ca="1" si="24"/>
        <v>0.91647582990040499</v>
      </c>
      <c r="F815" s="16">
        <f t="shared" ca="1" si="25"/>
        <v>12.562102923810084</v>
      </c>
    </row>
    <row r="816" spans="5:6" x14ac:dyDescent="0.25">
      <c r="E816" s="16">
        <f t="shared" ca="1" si="24"/>
        <v>0.68894068275347875</v>
      </c>
      <c r="F816" s="16">
        <f t="shared" ca="1" si="25"/>
        <v>8.2500835465913269</v>
      </c>
    </row>
    <row r="817" spans="5:6" x14ac:dyDescent="0.25">
      <c r="E817" s="16">
        <f t="shared" ca="1" si="24"/>
        <v>0.10100423887605903</v>
      </c>
      <c r="F817" s="16">
        <f t="shared" ca="1" si="25"/>
        <v>2.8446045920018874</v>
      </c>
    </row>
    <row r="818" spans="5:6" x14ac:dyDescent="0.25">
      <c r="E818" s="16">
        <f t="shared" ca="1" si="24"/>
        <v>0.68133555444558647</v>
      </c>
      <c r="F818" s="16">
        <f t="shared" ca="1" si="25"/>
        <v>8.1603811701113447</v>
      </c>
    </row>
    <row r="819" spans="5:6" x14ac:dyDescent="0.25">
      <c r="E819" s="16">
        <f t="shared" ca="1" si="24"/>
        <v>0.24478969398474548</v>
      </c>
      <c r="F819" s="16">
        <f t="shared" ca="1" si="25"/>
        <v>4.2107336774348507</v>
      </c>
    </row>
    <row r="820" spans="5:6" x14ac:dyDescent="0.25">
      <c r="E820" s="16">
        <f t="shared" ca="1" si="24"/>
        <v>0.62209352257279715</v>
      </c>
      <c r="F820" s="16">
        <f t="shared" ca="1" si="25"/>
        <v>7.5086247594845483</v>
      </c>
    </row>
    <row r="821" spans="5:6" x14ac:dyDescent="0.25">
      <c r="E821" s="16">
        <f t="shared" ca="1" si="24"/>
        <v>0.62647734130311195</v>
      </c>
      <c r="F821" s="16">
        <f t="shared" ca="1" si="25"/>
        <v>7.5543624950608539</v>
      </c>
    </row>
    <row r="822" spans="5:6" x14ac:dyDescent="0.25">
      <c r="E822" s="16">
        <f t="shared" ca="1" si="24"/>
        <v>0.81333393181595404</v>
      </c>
      <c r="F822" s="16">
        <f t="shared" ca="1" si="25"/>
        <v>10.033801109052325</v>
      </c>
    </row>
    <row r="823" spans="5:6" x14ac:dyDescent="0.25">
      <c r="E823" s="16">
        <f t="shared" ca="1" si="24"/>
        <v>0.93262493472349528</v>
      </c>
      <c r="F823" s="16">
        <f t="shared" ca="1" si="25"/>
        <v>13.200337395015328</v>
      </c>
    </row>
    <row r="824" spans="5:6" x14ac:dyDescent="0.25">
      <c r="E824" s="16">
        <f t="shared" ca="1" si="24"/>
        <v>0.90901085530928838</v>
      </c>
      <c r="F824" s="16">
        <f t="shared" ca="1" si="25"/>
        <v>12.304179042037102</v>
      </c>
    </row>
    <row r="825" spans="5:6" x14ac:dyDescent="0.25">
      <c r="E825" s="16">
        <f t="shared" ca="1" si="24"/>
        <v>0.65399518459636563</v>
      </c>
      <c r="F825" s="16">
        <f t="shared" ca="1" si="25"/>
        <v>7.8500189667777134</v>
      </c>
    </row>
    <row r="826" spans="5:6" x14ac:dyDescent="0.25">
      <c r="E826" s="16">
        <f t="shared" ca="1" si="24"/>
        <v>0.74452520214006057</v>
      </c>
      <c r="F826" s="16">
        <f t="shared" ca="1" si="25"/>
        <v>8.9609093758478497</v>
      </c>
    </row>
    <row r="827" spans="5:6" x14ac:dyDescent="0.25">
      <c r="E827" s="16">
        <f t="shared" ca="1" si="24"/>
        <v>0.47968105361348867</v>
      </c>
      <c r="F827" s="16">
        <f t="shared" ca="1" si="25"/>
        <v>6.1676242576951994</v>
      </c>
    </row>
    <row r="828" spans="5:6" x14ac:dyDescent="0.25">
      <c r="E828" s="16">
        <f t="shared" ca="1" si="24"/>
        <v>0.91518086604649507</v>
      </c>
      <c r="F828" s="16">
        <f t="shared" ca="1" si="25"/>
        <v>12.515908589436126</v>
      </c>
    </row>
    <row r="829" spans="5:6" x14ac:dyDescent="0.25">
      <c r="E829" s="16">
        <f t="shared" ca="1" si="24"/>
        <v>0.88005032466269217</v>
      </c>
      <c r="F829" s="16">
        <f t="shared" ca="1" si="25"/>
        <v>11.455444984700035</v>
      </c>
    </row>
    <row r="830" spans="5:6" x14ac:dyDescent="0.25">
      <c r="E830" s="16">
        <f t="shared" ca="1" si="24"/>
        <v>0.23124957443891991</v>
      </c>
      <c r="F830" s="16">
        <f t="shared" ca="1" si="25"/>
        <v>4.0951901698330149</v>
      </c>
    </row>
    <row r="831" spans="5:6" x14ac:dyDescent="0.25">
      <c r="E831" s="16">
        <f t="shared" ca="1" si="24"/>
        <v>0.49494203802632653</v>
      </c>
      <c r="F831" s="16">
        <f t="shared" ca="1" si="25"/>
        <v>6.3011536770097694</v>
      </c>
    </row>
    <row r="832" spans="5:6" x14ac:dyDescent="0.25">
      <c r="E832" s="16">
        <f t="shared" ca="1" si="24"/>
        <v>0.43179480779590207</v>
      </c>
      <c r="F832" s="16">
        <f t="shared" ca="1" si="25"/>
        <v>5.7585749439721186</v>
      </c>
    </row>
    <row r="833" spans="5:6" x14ac:dyDescent="0.25">
      <c r="E833" s="16">
        <f t="shared" ca="1" si="24"/>
        <v>0.99435540718084481</v>
      </c>
      <c r="F833" s="16">
        <f t="shared" ca="1" si="25"/>
        <v>19.965542719124937</v>
      </c>
    </row>
    <row r="834" spans="5:6" x14ac:dyDescent="0.25">
      <c r="E834" s="16">
        <f t="shared" ca="1" si="24"/>
        <v>4.1077647802105655E-2</v>
      </c>
      <c r="F834" s="16">
        <f t="shared" ca="1" si="25"/>
        <v>2.0164845094750232</v>
      </c>
    </row>
    <row r="835" spans="5:6" x14ac:dyDescent="0.25">
      <c r="E835" s="16">
        <f t="shared" ca="1" si="24"/>
        <v>0.17353630245957885</v>
      </c>
      <c r="F835" s="16">
        <f t="shared" ca="1" si="25"/>
        <v>3.5820154671294362</v>
      </c>
    </row>
    <row r="836" spans="5:6" x14ac:dyDescent="0.25">
      <c r="E836" s="16">
        <f t="shared" ref="E836:E899" ca="1" si="26">RAND()</f>
        <v>0.47703703302358702</v>
      </c>
      <c r="F836" s="16">
        <f t="shared" ref="F836:F899" ca="1" si="27">_xlfn.CHISQ.INV(E836,$C$3)</f>
        <v>6.1446646560117815</v>
      </c>
    </row>
    <row r="837" spans="5:6" x14ac:dyDescent="0.25">
      <c r="E837" s="16">
        <f t="shared" ca="1" si="26"/>
        <v>1.6473334118804694E-2</v>
      </c>
      <c r="F837" s="16">
        <f t="shared" ca="1" si="27"/>
        <v>1.4640966964026472</v>
      </c>
    </row>
    <row r="838" spans="5:6" x14ac:dyDescent="0.25">
      <c r="E838" s="16">
        <f t="shared" ca="1" si="26"/>
        <v>0.92421975145093038</v>
      </c>
      <c r="F838" s="16">
        <f t="shared" ca="1" si="27"/>
        <v>12.852678543059309</v>
      </c>
    </row>
    <row r="839" spans="5:6" x14ac:dyDescent="0.25">
      <c r="E839" s="16">
        <f t="shared" ca="1" si="26"/>
        <v>0.85101172308690098</v>
      </c>
      <c r="F839" s="16">
        <f t="shared" ca="1" si="27"/>
        <v>10.769625947020714</v>
      </c>
    </row>
    <row r="840" spans="5:6" x14ac:dyDescent="0.25">
      <c r="E840" s="16">
        <f t="shared" ca="1" si="26"/>
        <v>0.49353827390559402</v>
      </c>
      <c r="F840" s="16">
        <f t="shared" ca="1" si="27"/>
        <v>6.2887962827123696</v>
      </c>
    </row>
    <row r="841" spans="5:6" x14ac:dyDescent="0.25">
      <c r="E841" s="16">
        <f t="shared" ca="1" si="26"/>
        <v>0.54781932407954159</v>
      </c>
      <c r="F841" s="16">
        <f t="shared" ca="1" si="27"/>
        <v>6.7796224648157857</v>
      </c>
    </row>
    <row r="842" spans="5:6" x14ac:dyDescent="0.25">
      <c r="E842" s="16">
        <f t="shared" ca="1" si="26"/>
        <v>0.50786113263367572</v>
      </c>
      <c r="F842" s="16">
        <f t="shared" ca="1" si="27"/>
        <v>6.4156428864977011</v>
      </c>
    </row>
    <row r="843" spans="5:6" x14ac:dyDescent="0.25">
      <c r="E843" s="16">
        <f t="shared" ca="1" si="26"/>
        <v>0.55615328067022751</v>
      </c>
      <c r="F843" s="16">
        <f t="shared" ca="1" si="27"/>
        <v>6.8576848189193003</v>
      </c>
    </row>
    <row r="844" spans="5:6" x14ac:dyDescent="0.25">
      <c r="E844" s="16">
        <f t="shared" ca="1" si="26"/>
        <v>0.81985667192327494</v>
      </c>
      <c r="F844" s="16">
        <f t="shared" ca="1" si="27"/>
        <v>10.15161207477691</v>
      </c>
    </row>
    <row r="845" spans="5:6" x14ac:dyDescent="0.25">
      <c r="E845" s="16">
        <f t="shared" ca="1" si="26"/>
        <v>0.68250065965683582</v>
      </c>
      <c r="F845" s="16">
        <f t="shared" ca="1" si="27"/>
        <v>8.1740222405180507</v>
      </c>
    </row>
    <row r="846" spans="5:6" x14ac:dyDescent="0.25">
      <c r="E846" s="16">
        <f t="shared" ca="1" si="26"/>
        <v>0.54168197643756699</v>
      </c>
      <c r="F846" s="16">
        <f t="shared" ca="1" si="27"/>
        <v>6.7226437822895706</v>
      </c>
    </row>
    <row r="847" spans="5:6" x14ac:dyDescent="0.25">
      <c r="E847" s="16">
        <f t="shared" ca="1" si="26"/>
        <v>0.44505432011257096</v>
      </c>
      <c r="F847" s="16">
        <f t="shared" ca="1" si="27"/>
        <v>5.870531030948265</v>
      </c>
    </row>
    <row r="848" spans="5:6" x14ac:dyDescent="0.25">
      <c r="E848" s="16">
        <f t="shared" ca="1" si="26"/>
        <v>0.27206661692497158</v>
      </c>
      <c r="F848" s="16">
        <f t="shared" ca="1" si="27"/>
        <v>4.4399694977653663</v>
      </c>
    </row>
    <row r="849" spans="5:6" x14ac:dyDescent="0.25">
      <c r="E849" s="16">
        <f t="shared" ca="1" si="26"/>
        <v>0.65389267914060067</v>
      </c>
      <c r="F849" s="16">
        <f t="shared" ca="1" si="27"/>
        <v>7.8488883464106856</v>
      </c>
    </row>
    <row r="850" spans="5:6" x14ac:dyDescent="0.25">
      <c r="E850" s="16">
        <f t="shared" ca="1" si="26"/>
        <v>0.65150957592272629</v>
      </c>
      <c r="F850" s="16">
        <f t="shared" ca="1" si="27"/>
        <v>7.822668120502847</v>
      </c>
    </row>
    <row r="851" spans="5:6" x14ac:dyDescent="0.25">
      <c r="E851" s="16">
        <f t="shared" ca="1" si="26"/>
        <v>3.0020277631811365E-2</v>
      </c>
      <c r="F851" s="16">
        <f t="shared" ca="1" si="27"/>
        <v>1.8020559280122206</v>
      </c>
    </row>
    <row r="852" spans="5:6" x14ac:dyDescent="0.25">
      <c r="E852" s="16">
        <f t="shared" ca="1" si="26"/>
        <v>0.91414852755468079</v>
      </c>
      <c r="F852" s="16">
        <f t="shared" ca="1" si="27"/>
        <v>12.479536328048127</v>
      </c>
    </row>
    <row r="853" spans="5:6" x14ac:dyDescent="0.25">
      <c r="E853" s="16">
        <f t="shared" ca="1" si="26"/>
        <v>0.27324970487728129</v>
      </c>
      <c r="F853" s="16">
        <f t="shared" ca="1" si="27"/>
        <v>4.4498264188686987</v>
      </c>
    </row>
    <row r="854" spans="5:6" x14ac:dyDescent="0.25">
      <c r="E854" s="16">
        <f t="shared" ca="1" si="26"/>
        <v>2.0162059795942211E-2</v>
      </c>
      <c r="F854" s="16">
        <f t="shared" ca="1" si="27"/>
        <v>1.5686351926793987</v>
      </c>
    </row>
    <row r="855" spans="5:6" x14ac:dyDescent="0.25">
      <c r="E855" s="16">
        <f t="shared" ca="1" si="26"/>
        <v>0.90872337884197374</v>
      </c>
      <c r="F855" s="16">
        <f t="shared" ca="1" si="27"/>
        <v>12.294632302664713</v>
      </c>
    </row>
    <row r="856" spans="5:6" x14ac:dyDescent="0.25">
      <c r="E856" s="16">
        <f t="shared" ca="1" si="26"/>
        <v>0.89093852763981229</v>
      </c>
      <c r="F856" s="16">
        <f t="shared" ca="1" si="27"/>
        <v>11.750688919337838</v>
      </c>
    </row>
    <row r="857" spans="5:6" x14ac:dyDescent="0.25">
      <c r="E857" s="16">
        <f t="shared" ca="1" si="26"/>
        <v>0.97709353036762248</v>
      </c>
      <c r="F857" s="16">
        <f t="shared" ca="1" si="27"/>
        <v>16.252561800775393</v>
      </c>
    </row>
    <row r="858" spans="5:6" x14ac:dyDescent="0.25">
      <c r="E858" s="16">
        <f t="shared" ca="1" si="26"/>
        <v>0.98771742637951365</v>
      </c>
      <c r="F858" s="16">
        <f t="shared" ca="1" si="27"/>
        <v>17.931573349593652</v>
      </c>
    </row>
    <row r="859" spans="5:6" x14ac:dyDescent="0.25">
      <c r="E859" s="16">
        <f t="shared" ca="1" si="26"/>
        <v>0.94900036276153765</v>
      </c>
      <c r="F859" s="16">
        <f t="shared" ca="1" si="27"/>
        <v>14.010233642579855</v>
      </c>
    </row>
    <row r="860" spans="5:6" x14ac:dyDescent="0.25">
      <c r="E860" s="16">
        <f t="shared" ca="1" si="26"/>
        <v>0.86957032266610723</v>
      </c>
      <c r="F860" s="16">
        <f t="shared" ca="1" si="27"/>
        <v>11.192746910170062</v>
      </c>
    </row>
    <row r="861" spans="5:6" x14ac:dyDescent="0.25">
      <c r="E861" s="16">
        <f t="shared" ca="1" si="26"/>
        <v>0.41590071333244583</v>
      </c>
      <c r="F861" s="16">
        <f t="shared" ca="1" si="27"/>
        <v>5.625443495412223</v>
      </c>
    </row>
    <row r="862" spans="5:6" x14ac:dyDescent="0.25">
      <c r="E862" s="16">
        <f t="shared" ca="1" si="26"/>
        <v>0.20952087736293046</v>
      </c>
      <c r="F862" s="16">
        <f t="shared" ca="1" si="27"/>
        <v>3.9065222924655001</v>
      </c>
    </row>
    <row r="863" spans="5:6" x14ac:dyDescent="0.25">
      <c r="E863" s="16">
        <f t="shared" ca="1" si="26"/>
        <v>0.89678455692115011</v>
      </c>
      <c r="F863" s="16">
        <f t="shared" ca="1" si="27"/>
        <v>11.920153078265093</v>
      </c>
    </row>
    <row r="864" spans="5:6" x14ac:dyDescent="0.25">
      <c r="E864" s="16">
        <f t="shared" ca="1" si="26"/>
        <v>0.6836998283576885</v>
      </c>
      <c r="F864" s="16">
        <f t="shared" ca="1" si="27"/>
        <v>8.1880999575549396</v>
      </c>
    </row>
    <row r="865" spans="5:6" x14ac:dyDescent="0.25">
      <c r="E865" s="16">
        <f t="shared" ca="1" si="26"/>
        <v>0.44317830167561412</v>
      </c>
      <c r="F865" s="16">
        <f t="shared" ca="1" si="27"/>
        <v>5.8546367880847789</v>
      </c>
    </row>
    <row r="866" spans="5:6" x14ac:dyDescent="0.25">
      <c r="E866" s="16">
        <f t="shared" ca="1" si="26"/>
        <v>0.76328225938025551</v>
      </c>
      <c r="F866" s="16">
        <f t="shared" ca="1" si="27"/>
        <v>9.2277180084156232</v>
      </c>
    </row>
    <row r="867" spans="5:6" x14ac:dyDescent="0.25">
      <c r="E867" s="16">
        <f t="shared" ca="1" si="26"/>
        <v>0.14692473517327653</v>
      </c>
      <c r="F867" s="16">
        <f t="shared" ca="1" si="27"/>
        <v>3.3281804177275491</v>
      </c>
    </row>
    <row r="868" spans="5:6" x14ac:dyDescent="0.25">
      <c r="E868" s="16">
        <f t="shared" ca="1" si="26"/>
        <v>0.4303705041140119</v>
      </c>
      <c r="F868" s="16">
        <f t="shared" ca="1" si="27"/>
        <v>5.7465996994254782</v>
      </c>
    </row>
    <row r="869" spans="5:6" x14ac:dyDescent="0.25">
      <c r="E869" s="16">
        <f t="shared" ca="1" si="26"/>
        <v>0.35560906209279142</v>
      </c>
      <c r="F869" s="16">
        <f t="shared" ca="1" si="27"/>
        <v>5.1276325177957531</v>
      </c>
    </row>
    <row r="870" spans="5:6" x14ac:dyDescent="0.25">
      <c r="E870" s="16">
        <f t="shared" ca="1" si="26"/>
        <v>0.66753782122987504</v>
      </c>
      <c r="F870" s="16">
        <f t="shared" ca="1" si="27"/>
        <v>8.001494030057648</v>
      </c>
    </row>
    <row r="871" spans="5:6" x14ac:dyDescent="0.25">
      <c r="E871" s="16">
        <f t="shared" ca="1" si="26"/>
        <v>0.41459000111554001</v>
      </c>
      <c r="F871" s="16">
        <f t="shared" ca="1" si="27"/>
        <v>5.6145111116913693</v>
      </c>
    </row>
    <row r="872" spans="5:6" x14ac:dyDescent="0.25">
      <c r="E872" s="16">
        <f t="shared" ca="1" si="26"/>
        <v>0.33430605119369949</v>
      </c>
      <c r="F872" s="16">
        <f t="shared" ca="1" si="27"/>
        <v>4.9530411399264418</v>
      </c>
    </row>
    <row r="873" spans="5:6" x14ac:dyDescent="0.25">
      <c r="E873" s="16">
        <f t="shared" ca="1" si="26"/>
        <v>0.92560351062201385</v>
      </c>
      <c r="F873" s="16">
        <f t="shared" ca="1" si="27"/>
        <v>12.907419294321985</v>
      </c>
    </row>
    <row r="874" spans="5:6" x14ac:dyDescent="0.25">
      <c r="E874" s="16">
        <f t="shared" ca="1" si="26"/>
        <v>0.5789564435277964</v>
      </c>
      <c r="F874" s="16">
        <f t="shared" ca="1" si="27"/>
        <v>7.0756735709645362</v>
      </c>
    </row>
    <row r="875" spans="5:6" x14ac:dyDescent="0.25">
      <c r="E875" s="16">
        <f t="shared" ca="1" si="26"/>
        <v>1.0430206863845437E-2</v>
      </c>
      <c r="F875" s="16">
        <f t="shared" ca="1" si="27"/>
        <v>1.2564003266378114</v>
      </c>
    </row>
    <row r="876" spans="5:6" x14ac:dyDescent="0.25">
      <c r="E876" s="16">
        <f t="shared" ca="1" si="26"/>
        <v>0.72108112271397995</v>
      </c>
      <c r="F876" s="16">
        <f t="shared" ca="1" si="27"/>
        <v>8.6480855981751255</v>
      </c>
    </row>
    <row r="877" spans="5:6" x14ac:dyDescent="0.25">
      <c r="E877" s="16">
        <f t="shared" ca="1" si="26"/>
        <v>0.62308339917213429</v>
      </c>
      <c r="F877" s="16">
        <f t="shared" ca="1" si="27"/>
        <v>7.5189217948053049</v>
      </c>
    </row>
    <row r="878" spans="5:6" x14ac:dyDescent="0.25">
      <c r="E878" s="16">
        <f t="shared" ca="1" si="26"/>
        <v>4.017505258700238E-2</v>
      </c>
      <c r="F878" s="16">
        <f t="shared" ca="1" si="27"/>
        <v>2.0002785972233905</v>
      </c>
    </row>
    <row r="879" spans="5:6" x14ac:dyDescent="0.25">
      <c r="E879" s="16">
        <f t="shared" ca="1" si="26"/>
        <v>0.61721854516250685</v>
      </c>
      <c r="F879" s="16">
        <f t="shared" ca="1" si="27"/>
        <v>7.458169476613671</v>
      </c>
    </row>
    <row r="880" spans="5:6" x14ac:dyDescent="0.25">
      <c r="E880" s="16">
        <f t="shared" ca="1" si="26"/>
        <v>0.67631217156874346</v>
      </c>
      <c r="F880" s="16">
        <f t="shared" ca="1" si="27"/>
        <v>8.1019752680700083</v>
      </c>
    </row>
    <row r="881" spans="5:6" x14ac:dyDescent="0.25">
      <c r="E881" s="16">
        <f t="shared" ca="1" si="26"/>
        <v>7.8351198675148725E-2</v>
      </c>
      <c r="F881" s="16">
        <f t="shared" ca="1" si="27"/>
        <v>2.5710985381136804</v>
      </c>
    </row>
    <row r="882" spans="5:6" x14ac:dyDescent="0.25">
      <c r="E882" s="16">
        <f t="shared" ca="1" si="26"/>
        <v>0.37194449243637007</v>
      </c>
      <c r="F882" s="16">
        <f t="shared" ca="1" si="27"/>
        <v>5.2617407061540034</v>
      </c>
    </row>
    <row r="883" spans="5:6" x14ac:dyDescent="0.25">
      <c r="E883" s="16">
        <f t="shared" ca="1" si="26"/>
        <v>0.1289985139266614</v>
      </c>
      <c r="F883" s="16">
        <f t="shared" ca="1" si="27"/>
        <v>3.1477960970963759</v>
      </c>
    </row>
    <row r="884" spans="5:6" x14ac:dyDescent="0.25">
      <c r="E884" s="16">
        <f t="shared" ca="1" si="26"/>
        <v>0.90987351083269286</v>
      </c>
      <c r="F884" s="16">
        <f t="shared" ca="1" si="27"/>
        <v>12.332990296202754</v>
      </c>
    </row>
    <row r="885" spans="5:6" x14ac:dyDescent="0.25">
      <c r="E885" s="16">
        <f t="shared" ca="1" si="26"/>
        <v>0.4375970514449935</v>
      </c>
      <c r="F885" s="16">
        <f t="shared" ca="1" si="27"/>
        <v>5.8074582072625729</v>
      </c>
    </row>
    <row r="886" spans="5:6" x14ac:dyDescent="0.25">
      <c r="E886" s="16">
        <f t="shared" ca="1" si="26"/>
        <v>0.43567387324769125</v>
      </c>
      <c r="F886" s="16">
        <f t="shared" ca="1" si="27"/>
        <v>5.7912376585495231</v>
      </c>
    </row>
    <row r="887" spans="5:6" x14ac:dyDescent="0.25">
      <c r="E887" s="16">
        <f t="shared" ca="1" si="26"/>
        <v>0.29664298582780735</v>
      </c>
      <c r="F887" s="16">
        <f t="shared" ca="1" si="27"/>
        <v>4.6436535651961375</v>
      </c>
    </row>
    <row r="888" spans="5:6" x14ac:dyDescent="0.25">
      <c r="E888" s="16">
        <f t="shared" ca="1" si="26"/>
        <v>0.61936879036162162</v>
      </c>
      <c r="F888" s="16">
        <f t="shared" ca="1" si="27"/>
        <v>7.4803721551139493</v>
      </c>
    </row>
    <row r="889" spans="5:6" x14ac:dyDescent="0.25">
      <c r="E889" s="16">
        <f t="shared" ca="1" si="26"/>
        <v>0.86241149580913434</v>
      </c>
      <c r="F889" s="16">
        <f t="shared" ca="1" si="27"/>
        <v>11.023701612612056</v>
      </c>
    </row>
    <row r="890" spans="5:6" x14ac:dyDescent="0.25">
      <c r="E890" s="16">
        <f t="shared" ca="1" si="26"/>
        <v>3.6732802994090874E-2</v>
      </c>
      <c r="F890" s="16">
        <f t="shared" ca="1" si="27"/>
        <v>1.9365744429978604</v>
      </c>
    </row>
    <row r="891" spans="5:6" x14ac:dyDescent="0.25">
      <c r="E891" s="16">
        <f t="shared" ca="1" si="26"/>
        <v>0.61019134118124019</v>
      </c>
      <c r="F891" s="16">
        <f t="shared" ca="1" si="27"/>
        <v>7.3861679151928179</v>
      </c>
    </row>
    <row r="892" spans="5:6" x14ac:dyDescent="0.25">
      <c r="E892" s="16">
        <f t="shared" ca="1" si="26"/>
        <v>0.21182341332304722</v>
      </c>
      <c r="F892" s="16">
        <f t="shared" ca="1" si="27"/>
        <v>3.9267335267635586</v>
      </c>
    </row>
    <row r="893" spans="5:6" x14ac:dyDescent="0.25">
      <c r="E893" s="16">
        <f t="shared" ca="1" si="26"/>
        <v>4.7100001914386347E-3</v>
      </c>
      <c r="F893" s="16">
        <f t="shared" ca="1" si="27"/>
        <v>0.97053151127535353</v>
      </c>
    </row>
    <row r="894" spans="5:6" x14ac:dyDescent="0.25">
      <c r="E894" s="16">
        <f t="shared" ca="1" si="26"/>
        <v>0.77844363413837592</v>
      </c>
      <c r="F894" s="16">
        <f t="shared" ca="1" si="27"/>
        <v>9.4559459392877425</v>
      </c>
    </row>
    <row r="895" spans="5:6" x14ac:dyDescent="0.25">
      <c r="E895" s="16">
        <f t="shared" ca="1" si="26"/>
        <v>0.34110266981903536</v>
      </c>
      <c r="F895" s="16">
        <f t="shared" ca="1" si="27"/>
        <v>5.0087339198617675</v>
      </c>
    </row>
    <row r="896" spans="5:6" x14ac:dyDescent="0.25">
      <c r="E896" s="16">
        <f t="shared" ca="1" si="26"/>
        <v>0.31935718156182802</v>
      </c>
      <c r="F896" s="16">
        <f t="shared" ca="1" si="27"/>
        <v>4.8304702690457813</v>
      </c>
    </row>
    <row r="897" spans="5:6" x14ac:dyDescent="0.25">
      <c r="E897" s="16">
        <f t="shared" ca="1" si="26"/>
        <v>0.63345451033631284</v>
      </c>
      <c r="F897" s="16">
        <f t="shared" ca="1" si="27"/>
        <v>7.6278965747402854</v>
      </c>
    </row>
    <row r="898" spans="5:6" x14ac:dyDescent="0.25">
      <c r="E898" s="16">
        <f t="shared" ca="1" si="26"/>
        <v>0.78412264396352493</v>
      </c>
      <c r="F898" s="16">
        <f t="shared" ca="1" si="27"/>
        <v>9.5446761551278527</v>
      </c>
    </row>
    <row r="899" spans="5:6" x14ac:dyDescent="0.25">
      <c r="E899" s="16">
        <f t="shared" ca="1" si="26"/>
        <v>0.88222793854587711</v>
      </c>
      <c r="F899" s="16">
        <f t="shared" ca="1" si="27"/>
        <v>11.512546007775441</v>
      </c>
    </row>
    <row r="900" spans="5:6" x14ac:dyDescent="0.25">
      <c r="E900" s="16">
        <f t="shared" ref="E900:E963" ca="1" si="28">RAND()</f>
        <v>0.54942152778122444</v>
      </c>
      <c r="F900" s="16">
        <f t="shared" ref="F900:F963" ca="1" si="29">_xlfn.CHISQ.INV(E900,$C$3)</f>
        <v>6.7945671990652903</v>
      </c>
    </row>
    <row r="901" spans="5:6" x14ac:dyDescent="0.25">
      <c r="E901" s="16">
        <f t="shared" ca="1" si="28"/>
        <v>0.763023218250105</v>
      </c>
      <c r="F901" s="16">
        <f t="shared" ca="1" si="29"/>
        <v>9.223921373840021</v>
      </c>
    </row>
    <row r="902" spans="5:6" x14ac:dyDescent="0.25">
      <c r="E902" s="16">
        <f t="shared" ca="1" si="28"/>
        <v>0.70104637451680041</v>
      </c>
      <c r="F902" s="16">
        <f t="shared" ca="1" si="29"/>
        <v>8.3962338972339925</v>
      </c>
    </row>
    <row r="903" spans="5:6" x14ac:dyDescent="0.25">
      <c r="E903" s="16">
        <f t="shared" ca="1" si="28"/>
        <v>0.90828241031961887</v>
      </c>
      <c r="F903" s="16">
        <f t="shared" ca="1" si="29"/>
        <v>12.28004062113825</v>
      </c>
    </row>
    <row r="904" spans="5:6" x14ac:dyDescent="0.25">
      <c r="E904" s="16">
        <f t="shared" ca="1" si="28"/>
        <v>0.4349872782750972</v>
      </c>
      <c r="F904" s="16">
        <f t="shared" ca="1" si="29"/>
        <v>5.7854511185117454</v>
      </c>
    </row>
    <row r="905" spans="5:6" x14ac:dyDescent="0.25">
      <c r="E905" s="16">
        <f t="shared" ca="1" si="28"/>
        <v>4.9976952382968731E-2</v>
      </c>
      <c r="F905" s="16">
        <f t="shared" ca="1" si="29"/>
        <v>2.1669795090575752</v>
      </c>
    </row>
    <row r="906" spans="5:6" x14ac:dyDescent="0.25">
      <c r="E906" s="16">
        <f t="shared" ca="1" si="28"/>
        <v>0.84947121009019322</v>
      </c>
      <c r="F906" s="16">
        <f t="shared" ca="1" si="29"/>
        <v>10.736587612493363</v>
      </c>
    </row>
    <row r="907" spans="5:6" x14ac:dyDescent="0.25">
      <c r="E907" s="16">
        <f t="shared" ca="1" si="28"/>
        <v>0.77853757324341621</v>
      </c>
      <c r="F907" s="16">
        <f t="shared" ca="1" si="29"/>
        <v>9.4573986263136582</v>
      </c>
    </row>
    <row r="908" spans="5:6" x14ac:dyDescent="0.25">
      <c r="E908" s="16">
        <f t="shared" ca="1" si="28"/>
        <v>0.94393006154934689</v>
      </c>
      <c r="F908" s="16">
        <f t="shared" ca="1" si="29"/>
        <v>13.736575801333787</v>
      </c>
    </row>
    <row r="909" spans="5:6" x14ac:dyDescent="0.25">
      <c r="E909" s="16">
        <f t="shared" ca="1" si="28"/>
        <v>0.2975997278915341</v>
      </c>
      <c r="F909" s="16">
        <f t="shared" ca="1" si="29"/>
        <v>4.6515443076268017</v>
      </c>
    </row>
    <row r="910" spans="5:6" x14ac:dyDescent="0.25">
      <c r="E910" s="16">
        <f t="shared" ca="1" si="28"/>
        <v>0.54768456892271067</v>
      </c>
      <c r="F910" s="16">
        <f t="shared" ca="1" si="29"/>
        <v>6.7783668589221122</v>
      </c>
    </row>
    <row r="911" spans="5:6" x14ac:dyDescent="0.25">
      <c r="E911" s="16">
        <f t="shared" ca="1" si="28"/>
        <v>0.42719390814128333</v>
      </c>
      <c r="F911" s="16">
        <f t="shared" ca="1" si="29"/>
        <v>5.7199248693296054</v>
      </c>
    </row>
    <row r="912" spans="5:6" x14ac:dyDescent="0.25">
      <c r="E912" s="16">
        <f t="shared" ca="1" si="28"/>
        <v>0.4937313411952422</v>
      </c>
      <c r="F912" s="16">
        <f t="shared" ca="1" si="29"/>
        <v>6.2904949317090129</v>
      </c>
    </row>
    <row r="913" spans="5:6" x14ac:dyDescent="0.25">
      <c r="E913" s="16">
        <f t="shared" ca="1" si="28"/>
        <v>0.37962543322362752</v>
      </c>
      <c r="F913" s="16">
        <f t="shared" ca="1" si="29"/>
        <v>5.3249399246638882</v>
      </c>
    </row>
    <row r="914" spans="5:6" x14ac:dyDescent="0.25">
      <c r="E914" s="16">
        <f t="shared" ca="1" si="28"/>
        <v>0.99100159928161069</v>
      </c>
      <c r="F914" s="16">
        <f t="shared" ca="1" si="29"/>
        <v>18.752688862016495</v>
      </c>
    </row>
    <row r="915" spans="5:6" x14ac:dyDescent="0.25">
      <c r="E915" s="16">
        <f t="shared" ca="1" si="28"/>
        <v>0.52639385630329905</v>
      </c>
      <c r="F915" s="16">
        <f t="shared" ca="1" si="29"/>
        <v>6.5824712895336095</v>
      </c>
    </row>
    <row r="916" spans="5:6" x14ac:dyDescent="0.25">
      <c r="E916" s="16">
        <f t="shared" ca="1" si="28"/>
        <v>0.53452479930448848</v>
      </c>
      <c r="F916" s="16">
        <f t="shared" ca="1" si="29"/>
        <v>6.656717538868044</v>
      </c>
    </row>
    <row r="917" spans="5:6" x14ac:dyDescent="0.25">
      <c r="E917" s="16">
        <f t="shared" ca="1" si="28"/>
        <v>0.82033846592187842</v>
      </c>
      <c r="F917" s="16">
        <f t="shared" ca="1" si="29"/>
        <v>10.160454814820474</v>
      </c>
    </row>
    <row r="918" spans="5:6" x14ac:dyDescent="0.25">
      <c r="E918" s="16">
        <f t="shared" ca="1" si="28"/>
        <v>0.23918335130026924</v>
      </c>
      <c r="F918" s="16">
        <f t="shared" ca="1" si="29"/>
        <v>4.1630566876547421</v>
      </c>
    </row>
    <row r="919" spans="5:6" x14ac:dyDescent="0.25">
      <c r="E919" s="16">
        <f t="shared" ca="1" si="28"/>
        <v>0.54207294566715447</v>
      </c>
      <c r="F919" s="16">
        <f t="shared" ca="1" si="29"/>
        <v>6.7262610258939759</v>
      </c>
    </row>
    <row r="920" spans="5:6" x14ac:dyDescent="0.25">
      <c r="E920" s="16">
        <f t="shared" ca="1" si="28"/>
        <v>0.84945854819656297</v>
      </c>
      <c r="F920" s="16">
        <f t="shared" ca="1" si="29"/>
        <v>10.736317267166188</v>
      </c>
    </row>
    <row r="921" spans="5:6" x14ac:dyDescent="0.25">
      <c r="E921" s="16">
        <f t="shared" ca="1" si="28"/>
        <v>0.88996215696330572</v>
      </c>
      <c r="F921" s="16">
        <f t="shared" ca="1" si="29"/>
        <v>11.723175094249328</v>
      </c>
    </row>
    <row r="922" spans="5:6" x14ac:dyDescent="0.25">
      <c r="E922" s="16">
        <f t="shared" ca="1" si="28"/>
        <v>3.9335403847128081E-2</v>
      </c>
      <c r="F922" s="16">
        <f t="shared" ca="1" si="29"/>
        <v>1.9850240421366634</v>
      </c>
    </row>
    <row r="923" spans="5:6" x14ac:dyDescent="0.25">
      <c r="E923" s="16">
        <f t="shared" ca="1" si="28"/>
        <v>0.14581507589402976</v>
      </c>
      <c r="F923" s="16">
        <f t="shared" ca="1" si="29"/>
        <v>3.3172620888289033</v>
      </c>
    </row>
    <row r="924" spans="5:6" x14ac:dyDescent="0.25">
      <c r="E924" s="16">
        <f t="shared" ca="1" si="28"/>
        <v>0.19771416297619759</v>
      </c>
      <c r="F924" s="16">
        <f t="shared" ca="1" si="29"/>
        <v>3.8019467242242926</v>
      </c>
    </row>
    <row r="925" spans="5:6" x14ac:dyDescent="0.25">
      <c r="E925" s="16">
        <f t="shared" ca="1" si="28"/>
        <v>0.71404100428333606</v>
      </c>
      <c r="F925" s="16">
        <f t="shared" ca="1" si="29"/>
        <v>8.5580819307276013</v>
      </c>
    </row>
    <row r="926" spans="5:6" x14ac:dyDescent="0.25">
      <c r="E926" s="16">
        <f t="shared" ca="1" si="28"/>
        <v>0.70304788923135153</v>
      </c>
      <c r="F926" s="16">
        <f t="shared" ca="1" si="29"/>
        <v>8.4208165298976336</v>
      </c>
    </row>
    <row r="927" spans="5:6" x14ac:dyDescent="0.25">
      <c r="E927" s="16">
        <f t="shared" ca="1" si="28"/>
        <v>0.90149474238972516</v>
      </c>
      <c r="F927" s="16">
        <f t="shared" ca="1" si="29"/>
        <v>12.063023649666784</v>
      </c>
    </row>
    <row r="928" spans="5:6" x14ac:dyDescent="0.25">
      <c r="E928" s="16">
        <f t="shared" ca="1" si="28"/>
        <v>4.6394474553464016E-2</v>
      </c>
      <c r="F928" s="16">
        <f t="shared" ca="1" si="29"/>
        <v>2.1082681985892968</v>
      </c>
    </row>
    <row r="929" spans="5:6" x14ac:dyDescent="0.25">
      <c r="E929" s="16">
        <f t="shared" ca="1" si="28"/>
        <v>5.6890215939295663E-2</v>
      </c>
      <c r="F929" s="16">
        <f t="shared" ca="1" si="29"/>
        <v>2.2743517103805964</v>
      </c>
    </row>
    <row r="930" spans="5:6" x14ac:dyDescent="0.25">
      <c r="E930" s="16">
        <f t="shared" ca="1" si="28"/>
        <v>0.89146734798434979</v>
      </c>
      <c r="F930" s="16">
        <f t="shared" ca="1" si="29"/>
        <v>11.76568217210257</v>
      </c>
    </row>
    <row r="931" spans="5:6" x14ac:dyDescent="0.25">
      <c r="E931" s="16">
        <f t="shared" ca="1" si="28"/>
        <v>0.36532288773955979</v>
      </c>
      <c r="F931" s="16">
        <f t="shared" ca="1" si="29"/>
        <v>5.2073381996791435</v>
      </c>
    </row>
    <row r="932" spans="5:6" x14ac:dyDescent="0.25">
      <c r="E932" s="16">
        <f t="shared" ca="1" si="28"/>
        <v>1.6590645526582182E-2</v>
      </c>
      <c r="F932" s="16">
        <f t="shared" ca="1" si="29"/>
        <v>1.4676252529655183</v>
      </c>
    </row>
    <row r="933" spans="5:6" x14ac:dyDescent="0.25">
      <c r="E933" s="16">
        <f t="shared" ca="1" si="28"/>
        <v>1.8965976943486562E-2</v>
      </c>
      <c r="F933" s="16">
        <f t="shared" ca="1" si="29"/>
        <v>1.5360854062651161</v>
      </c>
    </row>
    <row r="934" spans="5:6" x14ac:dyDescent="0.25">
      <c r="E934" s="16">
        <f t="shared" ca="1" si="28"/>
        <v>0.29729224551860534</v>
      </c>
      <c r="F934" s="16">
        <f t="shared" ca="1" si="29"/>
        <v>4.6490085998525572</v>
      </c>
    </row>
    <row r="935" spans="5:6" x14ac:dyDescent="0.25">
      <c r="E935" s="16">
        <f t="shared" ca="1" si="28"/>
        <v>7.2441673771538095E-2</v>
      </c>
      <c r="F935" s="16">
        <f t="shared" ca="1" si="29"/>
        <v>2.4938650188930658</v>
      </c>
    </row>
    <row r="936" spans="5:6" x14ac:dyDescent="0.25">
      <c r="E936" s="16">
        <f t="shared" ca="1" si="28"/>
        <v>0.45077847538454041</v>
      </c>
      <c r="F936" s="16">
        <f t="shared" ca="1" si="29"/>
        <v>5.9191452771351338</v>
      </c>
    </row>
    <row r="937" spans="5:6" x14ac:dyDescent="0.25">
      <c r="E937" s="16">
        <f t="shared" ca="1" si="28"/>
        <v>0.51010861657667428</v>
      </c>
      <c r="F937" s="16">
        <f t="shared" ca="1" si="29"/>
        <v>6.4357060228083114</v>
      </c>
    </row>
    <row r="938" spans="5:6" x14ac:dyDescent="0.25">
      <c r="E938" s="16">
        <f t="shared" ca="1" si="28"/>
        <v>0.45671887259561317</v>
      </c>
      <c r="F938" s="16">
        <f t="shared" ca="1" si="29"/>
        <v>5.9697909113725496</v>
      </c>
    </row>
    <row r="939" spans="5:6" x14ac:dyDescent="0.25">
      <c r="E939" s="16">
        <f t="shared" ca="1" si="28"/>
        <v>3.3036735696121089E-2</v>
      </c>
      <c r="F939" s="16">
        <f t="shared" ca="1" si="29"/>
        <v>1.8643891507039991</v>
      </c>
    </row>
    <row r="940" spans="5:6" x14ac:dyDescent="0.25">
      <c r="E940" s="16">
        <f t="shared" ca="1" si="28"/>
        <v>0.65754242901463034</v>
      </c>
      <c r="F940" s="16">
        <f t="shared" ca="1" si="29"/>
        <v>7.8892886182576465</v>
      </c>
    </row>
    <row r="941" spans="5:6" x14ac:dyDescent="0.25">
      <c r="E941" s="16">
        <f t="shared" ca="1" si="28"/>
        <v>1.2994374273594067E-2</v>
      </c>
      <c r="F941" s="16">
        <f t="shared" ca="1" si="29"/>
        <v>1.3516759366689914</v>
      </c>
    </row>
    <row r="942" spans="5:6" x14ac:dyDescent="0.25">
      <c r="E942" s="16">
        <f t="shared" ca="1" si="28"/>
        <v>0.25950748690611503</v>
      </c>
      <c r="F942" s="16">
        <f t="shared" ca="1" si="29"/>
        <v>4.3349287158708458</v>
      </c>
    </row>
    <row r="943" spans="5:6" x14ac:dyDescent="0.25">
      <c r="E943" s="16">
        <f t="shared" ca="1" si="28"/>
        <v>0.59750452087576866</v>
      </c>
      <c r="F943" s="16">
        <f t="shared" ca="1" si="29"/>
        <v>7.2582496652251196</v>
      </c>
    </row>
    <row r="944" spans="5:6" x14ac:dyDescent="0.25">
      <c r="E944" s="16">
        <f t="shared" ca="1" si="28"/>
        <v>0.60014923511575935</v>
      </c>
      <c r="F944" s="16">
        <f t="shared" ca="1" si="29"/>
        <v>7.2847032651819417</v>
      </c>
    </row>
    <row r="945" spans="5:6" x14ac:dyDescent="0.25">
      <c r="E945" s="16">
        <f t="shared" ca="1" si="28"/>
        <v>0.17320302197355852</v>
      </c>
      <c r="F945" s="16">
        <f t="shared" ca="1" si="29"/>
        <v>3.578920683038584</v>
      </c>
    </row>
    <row r="946" spans="5:6" x14ac:dyDescent="0.25">
      <c r="E946" s="16">
        <f t="shared" ca="1" si="28"/>
        <v>0.15498005514326907</v>
      </c>
      <c r="F946" s="16">
        <f t="shared" ca="1" si="29"/>
        <v>3.406571981328784</v>
      </c>
    </row>
    <row r="947" spans="5:6" x14ac:dyDescent="0.25">
      <c r="E947" s="16">
        <f t="shared" ca="1" si="28"/>
        <v>0.63449462410613444</v>
      </c>
      <c r="F947" s="16">
        <f t="shared" ca="1" si="29"/>
        <v>7.6389383797897432</v>
      </c>
    </row>
    <row r="948" spans="5:6" x14ac:dyDescent="0.25">
      <c r="E948" s="16">
        <f t="shared" ca="1" si="28"/>
        <v>0.45475243440386914</v>
      </c>
      <c r="F948" s="16">
        <f t="shared" ca="1" si="29"/>
        <v>5.9530031564900465</v>
      </c>
    </row>
    <row r="949" spans="5:6" x14ac:dyDescent="0.25">
      <c r="E949" s="16">
        <f t="shared" ca="1" si="28"/>
        <v>0.14779954614387514</v>
      </c>
      <c r="F949" s="16">
        <f t="shared" ca="1" si="29"/>
        <v>3.3367669197600875</v>
      </c>
    </row>
    <row r="950" spans="5:6" x14ac:dyDescent="0.25">
      <c r="E950" s="16">
        <f t="shared" ca="1" si="28"/>
        <v>0.81716561740353433</v>
      </c>
      <c r="F950" s="16">
        <f t="shared" ca="1" si="29"/>
        <v>10.102582206545243</v>
      </c>
    </row>
    <row r="951" spans="5:6" x14ac:dyDescent="0.25">
      <c r="E951" s="16">
        <f t="shared" ca="1" si="28"/>
        <v>0.84315385121655773</v>
      </c>
      <c r="F951" s="16">
        <f t="shared" ca="1" si="29"/>
        <v>10.604065311365256</v>
      </c>
    </row>
    <row r="952" spans="5:6" x14ac:dyDescent="0.25">
      <c r="E952" s="16">
        <f t="shared" ca="1" si="28"/>
        <v>0.74859261221067019</v>
      </c>
      <c r="F952" s="16">
        <f t="shared" ca="1" si="29"/>
        <v>9.0174254944504693</v>
      </c>
    </row>
    <row r="953" spans="5:6" x14ac:dyDescent="0.25">
      <c r="E953" s="16">
        <f t="shared" ca="1" si="28"/>
        <v>0.54175256062501886</v>
      </c>
      <c r="F953" s="16">
        <f t="shared" ca="1" si="29"/>
        <v>6.7232967024517931</v>
      </c>
    </row>
    <row r="954" spans="5:6" x14ac:dyDescent="0.25">
      <c r="E954" s="16">
        <f t="shared" ca="1" si="28"/>
        <v>0.18980481090793433</v>
      </c>
      <c r="F954" s="16">
        <f t="shared" ca="1" si="29"/>
        <v>3.7309267696965818</v>
      </c>
    </row>
    <row r="955" spans="5:6" x14ac:dyDescent="0.25">
      <c r="E955" s="16">
        <f t="shared" ca="1" si="28"/>
        <v>0.67704285189789648</v>
      </c>
      <c r="F955" s="16">
        <f t="shared" ca="1" si="29"/>
        <v>8.1104300909037335</v>
      </c>
    </row>
    <row r="956" spans="5:6" x14ac:dyDescent="0.25">
      <c r="E956" s="16">
        <f t="shared" ca="1" si="28"/>
        <v>0.42255735098497993</v>
      </c>
      <c r="F956" s="16">
        <f t="shared" ca="1" si="29"/>
        <v>5.6810701107621631</v>
      </c>
    </row>
    <row r="957" spans="5:6" x14ac:dyDescent="0.25">
      <c r="E957" s="16">
        <f t="shared" ca="1" si="28"/>
        <v>0.9354031396228496</v>
      </c>
      <c r="F957" s="16">
        <f t="shared" ca="1" si="29"/>
        <v>13.32399742529557</v>
      </c>
    </row>
    <row r="958" spans="5:6" x14ac:dyDescent="0.25">
      <c r="E958" s="16">
        <f t="shared" ca="1" si="28"/>
        <v>0.73662028894893816</v>
      </c>
      <c r="F958" s="16">
        <f t="shared" ca="1" si="29"/>
        <v>8.8530458731786528</v>
      </c>
    </row>
    <row r="959" spans="5:6" x14ac:dyDescent="0.25">
      <c r="E959" s="16">
        <f t="shared" ca="1" si="28"/>
        <v>0.6708153670666408</v>
      </c>
      <c r="F959" s="16">
        <f t="shared" ca="1" si="29"/>
        <v>8.0388041974974929</v>
      </c>
    </row>
    <row r="960" spans="5:6" x14ac:dyDescent="0.25">
      <c r="E960" s="16">
        <f t="shared" ca="1" si="28"/>
        <v>1.2101373127665127E-2</v>
      </c>
      <c r="F960" s="16">
        <f t="shared" ca="1" si="29"/>
        <v>1.3199265456001343</v>
      </c>
    </row>
    <row r="961" spans="5:6" x14ac:dyDescent="0.25">
      <c r="E961" s="16">
        <f t="shared" ca="1" si="28"/>
        <v>0.34263624316440422</v>
      </c>
      <c r="F961" s="16">
        <f t="shared" ca="1" si="29"/>
        <v>5.0213000661105749</v>
      </c>
    </row>
    <row r="962" spans="5:6" x14ac:dyDescent="0.25">
      <c r="E962" s="16">
        <f t="shared" ca="1" si="28"/>
        <v>0.87219053664060608</v>
      </c>
      <c r="F962" s="16">
        <f t="shared" ca="1" si="29"/>
        <v>11.256645171305184</v>
      </c>
    </row>
    <row r="963" spans="5:6" x14ac:dyDescent="0.25">
      <c r="E963" s="16">
        <f t="shared" ca="1" si="28"/>
        <v>0.37238763218473814</v>
      </c>
      <c r="F963" s="16">
        <f t="shared" ca="1" si="29"/>
        <v>5.2653839692427304</v>
      </c>
    </row>
    <row r="964" spans="5:6" x14ac:dyDescent="0.25">
      <c r="E964" s="16">
        <f t="shared" ref="E964:E1027" ca="1" si="30">RAND()</f>
        <v>0.92074994611368799</v>
      </c>
      <c r="F964" s="16">
        <f t="shared" ref="F964:F1027" ca="1" si="31">_xlfn.CHISQ.INV(E964,$C$3)</f>
        <v>12.71930545666271</v>
      </c>
    </row>
    <row r="965" spans="5:6" x14ac:dyDescent="0.25">
      <c r="E965" s="16">
        <f t="shared" ca="1" si="30"/>
        <v>6.8445196338610126E-3</v>
      </c>
      <c r="F965" s="16">
        <f t="shared" ca="1" si="31"/>
        <v>1.0945667545419246</v>
      </c>
    </row>
    <row r="966" spans="5:6" x14ac:dyDescent="0.25">
      <c r="E966" s="16">
        <f t="shared" ca="1" si="30"/>
        <v>0.79379400338172024</v>
      </c>
      <c r="F966" s="16">
        <f t="shared" ca="1" si="31"/>
        <v>9.7002479435841735</v>
      </c>
    </row>
    <row r="967" spans="5:6" x14ac:dyDescent="0.25">
      <c r="E967" s="16">
        <f t="shared" ca="1" si="30"/>
        <v>0.4102227276212671</v>
      </c>
      <c r="F967" s="16">
        <f t="shared" ca="1" si="31"/>
        <v>5.5781311237298548</v>
      </c>
    </row>
    <row r="968" spans="5:6" x14ac:dyDescent="0.25">
      <c r="E968" s="16">
        <f t="shared" ca="1" si="30"/>
        <v>0.22106333708766357</v>
      </c>
      <c r="F968" s="16">
        <f t="shared" ca="1" si="31"/>
        <v>4.0072960417436185</v>
      </c>
    </row>
    <row r="969" spans="5:6" x14ac:dyDescent="0.25">
      <c r="E969" s="16">
        <f t="shared" ca="1" si="30"/>
        <v>0.24491620370034084</v>
      </c>
      <c r="F969" s="16">
        <f t="shared" ca="1" si="31"/>
        <v>4.2118070191447607</v>
      </c>
    </row>
    <row r="970" spans="5:6" x14ac:dyDescent="0.25">
      <c r="E970" s="16">
        <f t="shared" ca="1" si="30"/>
        <v>0.43210604464582192</v>
      </c>
      <c r="F970" s="16">
        <f t="shared" ca="1" si="31"/>
        <v>5.761193011164548</v>
      </c>
    </row>
    <row r="971" spans="5:6" x14ac:dyDescent="0.25">
      <c r="E971" s="16">
        <f t="shared" ca="1" si="30"/>
        <v>0.99226965790167609</v>
      </c>
      <c r="F971" s="16">
        <f t="shared" ca="1" si="31"/>
        <v>19.149955507259875</v>
      </c>
    </row>
    <row r="972" spans="5:6" x14ac:dyDescent="0.25">
      <c r="E972" s="16">
        <f t="shared" ca="1" si="30"/>
        <v>0.58316146609404118</v>
      </c>
      <c r="F972" s="16">
        <f t="shared" ca="1" si="31"/>
        <v>7.116628186300046</v>
      </c>
    </row>
    <row r="973" spans="5:6" x14ac:dyDescent="0.25">
      <c r="E973" s="16">
        <f t="shared" ca="1" si="30"/>
        <v>0.15629923215016217</v>
      </c>
      <c r="F973" s="16">
        <f t="shared" ca="1" si="31"/>
        <v>3.4192711551321091</v>
      </c>
    </row>
    <row r="974" spans="5:6" x14ac:dyDescent="0.25">
      <c r="E974" s="16">
        <f t="shared" ca="1" si="30"/>
        <v>0.9502513705433685</v>
      </c>
      <c r="F974" s="16">
        <f t="shared" ca="1" si="31"/>
        <v>14.081615983047211</v>
      </c>
    </row>
    <row r="975" spans="5:6" x14ac:dyDescent="0.25">
      <c r="E975" s="16">
        <f t="shared" ca="1" si="30"/>
        <v>0.24084712765842775</v>
      </c>
      <c r="F975" s="16">
        <f t="shared" ca="1" si="31"/>
        <v>4.1772287912129089</v>
      </c>
    </row>
    <row r="976" spans="5:6" x14ac:dyDescent="0.25">
      <c r="E976" s="16">
        <f t="shared" ca="1" si="30"/>
        <v>0.46117520272583945</v>
      </c>
      <c r="F976" s="16">
        <f t="shared" ca="1" si="31"/>
        <v>6.0079206718073603</v>
      </c>
    </row>
    <row r="977" spans="5:6" x14ac:dyDescent="0.25">
      <c r="E977" s="16">
        <f t="shared" ca="1" si="30"/>
        <v>0.84890492353745572</v>
      </c>
      <c r="F977" s="16">
        <f t="shared" ca="1" si="31"/>
        <v>10.724515816702876</v>
      </c>
    </row>
    <row r="978" spans="5:6" x14ac:dyDescent="0.25">
      <c r="E978" s="16">
        <f t="shared" ca="1" si="30"/>
        <v>0.2048156379577083</v>
      </c>
      <c r="F978" s="16">
        <f t="shared" ca="1" si="31"/>
        <v>3.8650404312923929</v>
      </c>
    </row>
    <row r="979" spans="5:6" x14ac:dyDescent="0.25">
      <c r="E979" s="16">
        <f t="shared" ca="1" si="30"/>
        <v>0.7899108030488915</v>
      </c>
      <c r="F979" s="16">
        <f t="shared" ca="1" si="31"/>
        <v>9.637082957484882</v>
      </c>
    </row>
    <row r="980" spans="5:6" x14ac:dyDescent="0.25">
      <c r="E980" s="16">
        <f t="shared" ca="1" si="30"/>
        <v>7.052049797873805E-2</v>
      </c>
      <c r="F980" s="16">
        <f t="shared" ca="1" si="31"/>
        <v>2.4681060386570697</v>
      </c>
    </row>
    <row r="981" spans="5:6" x14ac:dyDescent="0.25">
      <c r="E981" s="16">
        <f t="shared" ca="1" si="30"/>
        <v>0.80658052044960638</v>
      </c>
      <c r="F981" s="16">
        <f t="shared" ca="1" si="31"/>
        <v>9.9153845688226827</v>
      </c>
    </row>
    <row r="982" spans="5:6" x14ac:dyDescent="0.25">
      <c r="E982" s="16">
        <f t="shared" ca="1" si="30"/>
        <v>0.31586049227703261</v>
      </c>
      <c r="F982" s="16">
        <f t="shared" ca="1" si="31"/>
        <v>4.801768824027981</v>
      </c>
    </row>
    <row r="983" spans="5:6" x14ac:dyDescent="0.25">
      <c r="E983" s="16">
        <f t="shared" ca="1" si="30"/>
        <v>0.36907072671915564</v>
      </c>
      <c r="F983" s="16">
        <f t="shared" ca="1" si="31"/>
        <v>5.2381219235364105</v>
      </c>
    </row>
    <row r="984" spans="5:6" x14ac:dyDescent="0.25">
      <c r="E984" s="16">
        <f t="shared" ca="1" si="30"/>
        <v>0.78857848708592349</v>
      </c>
      <c r="F984" s="16">
        <f t="shared" ca="1" si="31"/>
        <v>9.6156308427250767</v>
      </c>
    </row>
    <row r="985" spans="5:6" x14ac:dyDescent="0.25">
      <c r="E985" s="16">
        <f t="shared" ca="1" si="30"/>
        <v>0.81608795747888063</v>
      </c>
      <c r="F985" s="16">
        <f t="shared" ca="1" si="31"/>
        <v>10.083116839850737</v>
      </c>
    </row>
    <row r="986" spans="5:6" x14ac:dyDescent="0.25">
      <c r="E986" s="16">
        <f t="shared" ca="1" si="30"/>
        <v>9.4060336715511284E-3</v>
      </c>
      <c r="F986" s="16">
        <f t="shared" ca="1" si="31"/>
        <v>1.2142975068272854</v>
      </c>
    </row>
    <row r="987" spans="5:6" x14ac:dyDescent="0.25">
      <c r="E987" s="16">
        <f t="shared" ca="1" si="30"/>
        <v>0.20483641637029537</v>
      </c>
      <c r="F987" s="16">
        <f t="shared" ca="1" si="31"/>
        <v>3.8652241635721873</v>
      </c>
    </row>
    <row r="988" spans="5:6" x14ac:dyDescent="0.25">
      <c r="E988" s="16">
        <f t="shared" ca="1" si="30"/>
        <v>0.61392312821234551</v>
      </c>
      <c r="F988" s="16">
        <f t="shared" ca="1" si="31"/>
        <v>7.4242988693264715</v>
      </c>
    </row>
    <row r="989" spans="5:6" x14ac:dyDescent="0.25">
      <c r="E989" s="16">
        <f t="shared" ca="1" si="30"/>
        <v>6.1295738771774411E-2</v>
      </c>
      <c r="F989" s="16">
        <f t="shared" ca="1" si="31"/>
        <v>2.3393006787201474</v>
      </c>
    </row>
    <row r="990" spans="5:6" x14ac:dyDescent="0.25">
      <c r="E990" s="16">
        <f t="shared" ca="1" si="30"/>
        <v>0.92258606211689653</v>
      </c>
      <c r="F990" s="16">
        <f t="shared" ca="1" si="31"/>
        <v>12.789207234145525</v>
      </c>
    </row>
    <row r="991" spans="5:6" x14ac:dyDescent="0.25">
      <c r="E991" s="16">
        <f t="shared" ca="1" si="30"/>
        <v>0.58651922044887606</v>
      </c>
      <c r="F991" s="16">
        <f t="shared" ca="1" si="31"/>
        <v>7.1495107643211799</v>
      </c>
    </row>
    <row r="992" spans="5:6" x14ac:dyDescent="0.25">
      <c r="E992" s="16">
        <f t="shared" ca="1" si="30"/>
        <v>0.82442572663048019</v>
      </c>
      <c r="F992" s="16">
        <f t="shared" ca="1" si="31"/>
        <v>10.236282910149733</v>
      </c>
    </row>
    <row r="993" spans="5:6" x14ac:dyDescent="0.25">
      <c r="E993" s="16">
        <f t="shared" ca="1" si="30"/>
        <v>0.89593461648892414</v>
      </c>
      <c r="F993" s="16">
        <f t="shared" ca="1" si="31"/>
        <v>11.89499326379849</v>
      </c>
    </row>
    <row r="994" spans="5:6" x14ac:dyDescent="0.25">
      <c r="E994" s="16">
        <f t="shared" ca="1" si="30"/>
        <v>0.92265898582275541</v>
      </c>
      <c r="F994" s="16">
        <f t="shared" ca="1" si="31"/>
        <v>12.792014396620292</v>
      </c>
    </row>
    <row r="995" spans="5:6" x14ac:dyDescent="0.25">
      <c r="E995" s="16">
        <f t="shared" ca="1" si="30"/>
        <v>3.7203313171343178E-2</v>
      </c>
      <c r="F995" s="16">
        <f t="shared" ca="1" si="31"/>
        <v>1.9454697648798533</v>
      </c>
    </row>
    <row r="996" spans="5:6" x14ac:dyDescent="0.25">
      <c r="E996" s="16">
        <f t="shared" ca="1" si="30"/>
        <v>0.82535841392295484</v>
      </c>
      <c r="F996" s="16">
        <f t="shared" ca="1" si="31"/>
        <v>10.253794068572233</v>
      </c>
    </row>
    <row r="997" spans="5:6" x14ac:dyDescent="0.25">
      <c r="E997" s="16">
        <f t="shared" ca="1" si="30"/>
        <v>0.49963032634044346</v>
      </c>
      <c r="F997" s="16">
        <f t="shared" ca="1" si="31"/>
        <v>6.3425401849066336</v>
      </c>
    </row>
    <row r="998" spans="5:6" x14ac:dyDescent="0.25">
      <c r="E998" s="16">
        <f t="shared" ca="1" si="30"/>
        <v>0.23874367991404544</v>
      </c>
      <c r="F998" s="16">
        <f t="shared" ca="1" si="31"/>
        <v>4.159308193627604</v>
      </c>
    </row>
    <row r="999" spans="5:6" x14ac:dyDescent="0.25">
      <c r="E999" s="16">
        <f t="shared" ca="1" si="30"/>
        <v>0.67300253624748019</v>
      </c>
      <c r="F999" s="16">
        <f t="shared" ca="1" si="31"/>
        <v>8.0638490425889184</v>
      </c>
    </row>
    <row r="1000" spans="5:6" x14ac:dyDescent="0.25">
      <c r="E1000" s="16">
        <f t="shared" ca="1" si="30"/>
        <v>0.73972628459146572</v>
      </c>
      <c r="F1000" s="16">
        <f t="shared" ca="1" si="31"/>
        <v>8.8951239255122161</v>
      </c>
    </row>
    <row r="1001" spans="5:6" x14ac:dyDescent="0.25">
      <c r="E1001" s="16">
        <f t="shared" ca="1" si="30"/>
        <v>0.63741092585577341</v>
      </c>
      <c r="F1001" s="16">
        <f t="shared" ca="1" si="31"/>
        <v>7.6700106826522001</v>
      </c>
    </row>
    <row r="1002" spans="5:6" x14ac:dyDescent="0.25">
      <c r="E1002" s="16">
        <f t="shared" ca="1" si="30"/>
        <v>0.69284014028397889</v>
      </c>
      <c r="F1002" s="16">
        <f t="shared" ca="1" si="31"/>
        <v>8.2966979811061297</v>
      </c>
    </row>
    <row r="1003" spans="5:6" x14ac:dyDescent="0.25">
      <c r="E1003" s="16">
        <f t="shared" ca="1" si="30"/>
        <v>0.40452358429919455</v>
      </c>
      <c r="F1003" s="16">
        <f t="shared" ca="1" si="31"/>
        <v>5.5307587997734045</v>
      </c>
    </row>
    <row r="1004" spans="5:6" x14ac:dyDescent="0.25">
      <c r="E1004" s="16">
        <f t="shared" ca="1" si="30"/>
        <v>0.61299698115821111</v>
      </c>
      <c r="F1004" s="16">
        <f t="shared" ca="1" si="31"/>
        <v>7.4148135379078424</v>
      </c>
    </row>
    <row r="1005" spans="5:6" x14ac:dyDescent="0.25">
      <c r="E1005" s="16">
        <f t="shared" ca="1" si="30"/>
        <v>0.41367487326474117</v>
      </c>
      <c r="F1005" s="16">
        <f t="shared" ca="1" si="31"/>
        <v>5.6068820984040135</v>
      </c>
    </row>
    <row r="1006" spans="5:6" x14ac:dyDescent="0.25">
      <c r="E1006" s="16">
        <f t="shared" ca="1" si="30"/>
        <v>0.99879395495484979</v>
      </c>
      <c r="F1006" s="16">
        <f t="shared" ca="1" si="31"/>
        <v>23.859351948264834</v>
      </c>
    </row>
    <row r="1007" spans="5:6" x14ac:dyDescent="0.25">
      <c r="E1007" s="16">
        <f t="shared" ca="1" si="30"/>
        <v>0.74381834361050869</v>
      </c>
      <c r="F1007" s="16">
        <f t="shared" ca="1" si="31"/>
        <v>8.9511594246219115</v>
      </c>
    </row>
    <row r="1008" spans="5:6" x14ac:dyDescent="0.25">
      <c r="E1008" s="16">
        <f t="shared" ca="1" si="30"/>
        <v>0.52004791068370582</v>
      </c>
      <c r="F1008" s="16">
        <f t="shared" ca="1" si="31"/>
        <v>6.5249825158518826</v>
      </c>
    </row>
    <row r="1009" spans="5:6" x14ac:dyDescent="0.25">
      <c r="E1009" s="16">
        <f t="shared" ca="1" si="30"/>
        <v>0.2850296504889841</v>
      </c>
      <c r="F1009" s="16">
        <f t="shared" ca="1" si="31"/>
        <v>4.5476642803029641</v>
      </c>
    </row>
    <row r="1010" spans="5:6" x14ac:dyDescent="0.25">
      <c r="E1010" s="16">
        <f t="shared" ca="1" si="30"/>
        <v>0.35043739248051131</v>
      </c>
      <c r="F1010" s="16">
        <f t="shared" ca="1" si="31"/>
        <v>5.0852322284384286</v>
      </c>
    </row>
    <row r="1011" spans="5:6" x14ac:dyDescent="0.25">
      <c r="E1011" s="16">
        <f t="shared" ca="1" si="30"/>
        <v>0.3360716947830158</v>
      </c>
      <c r="F1011" s="16">
        <f t="shared" ca="1" si="31"/>
        <v>4.9675098649541463</v>
      </c>
    </row>
    <row r="1012" spans="5:6" x14ac:dyDescent="0.25">
      <c r="E1012" s="16">
        <f t="shared" ca="1" si="30"/>
        <v>0.85972360939755454</v>
      </c>
      <c r="F1012" s="16">
        <f t="shared" ca="1" si="31"/>
        <v>10.962199275598453</v>
      </c>
    </row>
    <row r="1013" spans="5:6" x14ac:dyDescent="0.25">
      <c r="E1013" s="16">
        <f t="shared" ca="1" si="30"/>
        <v>0.42058558519945521</v>
      </c>
      <c r="F1013" s="16">
        <f t="shared" ca="1" si="31"/>
        <v>5.6645741869237023</v>
      </c>
    </row>
    <row r="1014" spans="5:6" x14ac:dyDescent="0.25">
      <c r="E1014" s="16">
        <f t="shared" ca="1" si="30"/>
        <v>0.92804007434599367</v>
      </c>
      <c r="F1014" s="16">
        <f t="shared" ca="1" si="31"/>
        <v>13.006099154391341</v>
      </c>
    </row>
    <row r="1015" spans="5:6" x14ac:dyDescent="0.25">
      <c r="E1015" s="16">
        <f t="shared" ca="1" si="30"/>
        <v>0.51234336501383171</v>
      </c>
      <c r="F1015" s="16">
        <f t="shared" ca="1" si="31"/>
        <v>6.4557000868340815</v>
      </c>
    </row>
    <row r="1016" spans="5:6" x14ac:dyDescent="0.25">
      <c r="E1016" s="16">
        <f t="shared" ca="1" si="30"/>
        <v>0.58117057118510651</v>
      </c>
      <c r="F1016" s="16">
        <f t="shared" ca="1" si="31"/>
        <v>7.0972070754386554</v>
      </c>
    </row>
    <row r="1017" spans="5:6" x14ac:dyDescent="0.25">
      <c r="E1017" s="16">
        <f t="shared" ca="1" si="30"/>
        <v>0.57093627557959215</v>
      </c>
      <c r="F1017" s="16">
        <f t="shared" ca="1" si="31"/>
        <v>6.9982343057880625</v>
      </c>
    </row>
    <row r="1018" spans="5:6" x14ac:dyDescent="0.25">
      <c r="E1018" s="16">
        <f t="shared" ca="1" si="30"/>
        <v>0.87368548774670673</v>
      </c>
      <c r="F1018" s="16">
        <f t="shared" ca="1" si="31"/>
        <v>11.293616608801095</v>
      </c>
    </row>
    <row r="1019" spans="5:6" x14ac:dyDescent="0.25">
      <c r="E1019" s="16">
        <f t="shared" ca="1" si="30"/>
        <v>0.21670629948950837</v>
      </c>
      <c r="F1019" s="16">
        <f t="shared" ca="1" si="31"/>
        <v>3.9694123779621107</v>
      </c>
    </row>
    <row r="1020" spans="5:6" x14ac:dyDescent="0.25">
      <c r="E1020" s="16">
        <f t="shared" ca="1" si="30"/>
        <v>0.90631721406449084</v>
      </c>
      <c r="F1020" s="16">
        <f t="shared" ca="1" si="31"/>
        <v>12.215768003242799</v>
      </c>
    </row>
    <row r="1021" spans="5:6" x14ac:dyDescent="0.25">
      <c r="E1021" s="16">
        <f t="shared" ca="1" si="30"/>
        <v>6.0037375276768334E-2</v>
      </c>
      <c r="F1021" s="16">
        <f t="shared" ca="1" si="31"/>
        <v>2.3209980186476682</v>
      </c>
    </row>
    <row r="1022" spans="5:6" x14ac:dyDescent="0.25">
      <c r="E1022" s="16">
        <f t="shared" ca="1" si="30"/>
        <v>0.67553578121878233</v>
      </c>
      <c r="F1022" s="16">
        <f t="shared" ca="1" si="31"/>
        <v>8.0930064965850992</v>
      </c>
    </row>
    <row r="1023" spans="5:6" x14ac:dyDescent="0.25">
      <c r="E1023" s="16">
        <f t="shared" ca="1" si="30"/>
        <v>0.93235604747536616</v>
      </c>
      <c r="F1023" s="16">
        <f t="shared" ca="1" si="31"/>
        <v>13.188617732733423</v>
      </c>
    </row>
    <row r="1024" spans="5:6" x14ac:dyDescent="0.25">
      <c r="E1024" s="16">
        <f t="shared" ca="1" si="30"/>
        <v>0.68053265786399675</v>
      </c>
      <c r="F1024" s="16">
        <f t="shared" ca="1" si="31"/>
        <v>8.1510017771121142</v>
      </c>
    </row>
    <row r="1025" spans="5:6" x14ac:dyDescent="0.25">
      <c r="E1025" s="16">
        <f t="shared" ca="1" si="30"/>
        <v>0.21860275831084253</v>
      </c>
      <c r="F1025" s="16">
        <f t="shared" ca="1" si="31"/>
        <v>3.9859241466766862</v>
      </c>
    </row>
    <row r="1026" spans="5:6" x14ac:dyDescent="0.25">
      <c r="E1026" s="16">
        <f t="shared" ca="1" si="30"/>
        <v>0.74711076481973815</v>
      </c>
      <c r="F1026" s="16">
        <f t="shared" ca="1" si="31"/>
        <v>8.9967532346624477</v>
      </c>
    </row>
    <row r="1027" spans="5:6" x14ac:dyDescent="0.25">
      <c r="E1027" s="16">
        <f t="shared" ca="1" si="30"/>
        <v>5.9794573691647201E-2</v>
      </c>
      <c r="F1027" s="16">
        <f t="shared" ca="1" si="31"/>
        <v>2.3174442445951851</v>
      </c>
    </row>
    <row r="1028" spans="5:6" x14ac:dyDescent="0.25">
      <c r="E1028" s="16">
        <f t="shared" ref="E1028:E1091" ca="1" si="32">RAND()</f>
        <v>0.50150727455065636</v>
      </c>
      <c r="F1028" s="16">
        <f t="shared" ref="F1028:F1091" ca="1" si="33">_xlfn.CHISQ.INV(E1028,$C$3)</f>
        <v>6.3591599030778623</v>
      </c>
    </row>
    <row r="1029" spans="5:6" x14ac:dyDescent="0.25">
      <c r="E1029" s="16">
        <f t="shared" ca="1" si="32"/>
        <v>0.88107732059508315</v>
      </c>
      <c r="F1029" s="16">
        <f t="shared" ca="1" si="33"/>
        <v>11.482260051939051</v>
      </c>
    </row>
    <row r="1030" spans="5:6" x14ac:dyDescent="0.25">
      <c r="E1030" s="16">
        <f t="shared" ca="1" si="32"/>
        <v>0.25831753722246009</v>
      </c>
      <c r="F1030" s="16">
        <f t="shared" ca="1" si="33"/>
        <v>4.324934697842445</v>
      </c>
    </row>
    <row r="1031" spans="5:6" x14ac:dyDescent="0.25">
      <c r="E1031" s="16">
        <f t="shared" ca="1" si="32"/>
        <v>0.43593799291788504</v>
      </c>
      <c r="F1031" s="16">
        <f t="shared" ca="1" si="33"/>
        <v>5.793464235992551</v>
      </c>
    </row>
    <row r="1032" spans="5:6" x14ac:dyDescent="0.25">
      <c r="E1032" s="16">
        <f t="shared" ca="1" si="32"/>
        <v>0.90989883862992538</v>
      </c>
      <c r="F1032" s="16">
        <f t="shared" ca="1" si="33"/>
        <v>12.333839940808256</v>
      </c>
    </row>
    <row r="1033" spans="5:6" x14ac:dyDescent="0.25">
      <c r="E1033" s="16">
        <f t="shared" ca="1" si="32"/>
        <v>0.83776207563587779</v>
      </c>
      <c r="F1033" s="16">
        <f t="shared" ca="1" si="33"/>
        <v>10.494519874234165</v>
      </c>
    </row>
    <row r="1034" spans="5:6" x14ac:dyDescent="0.25">
      <c r="E1034" s="16">
        <f t="shared" ca="1" si="32"/>
        <v>0.85599457465772977</v>
      </c>
      <c r="F1034" s="16">
        <f t="shared" ca="1" si="33"/>
        <v>10.878541588122408</v>
      </c>
    </row>
    <row r="1035" spans="5:6" x14ac:dyDescent="0.25">
      <c r="E1035" s="16">
        <f t="shared" ca="1" si="32"/>
        <v>0.74686893511886665</v>
      </c>
      <c r="F1035" s="16">
        <f t="shared" ca="1" si="33"/>
        <v>8.993388628917053</v>
      </c>
    </row>
    <row r="1036" spans="5:6" x14ac:dyDescent="0.25">
      <c r="E1036" s="16">
        <f t="shared" ca="1" si="32"/>
        <v>0.76687991808412537</v>
      </c>
      <c r="F1036" s="16">
        <f t="shared" ca="1" si="33"/>
        <v>9.2807920594041526</v>
      </c>
    </row>
    <row r="1037" spans="5:6" x14ac:dyDescent="0.25">
      <c r="E1037" s="16">
        <f t="shared" ca="1" si="32"/>
        <v>0.63632204074772769</v>
      </c>
      <c r="F1037" s="16">
        <f t="shared" ca="1" si="33"/>
        <v>7.6583893456933803</v>
      </c>
    </row>
    <row r="1038" spans="5:6" x14ac:dyDescent="0.25">
      <c r="E1038" s="16">
        <f t="shared" ca="1" si="32"/>
        <v>0.46588971638459453</v>
      </c>
      <c r="F1038" s="16">
        <f t="shared" ca="1" si="33"/>
        <v>6.0483928127971476</v>
      </c>
    </row>
    <row r="1039" spans="5:6" x14ac:dyDescent="0.25">
      <c r="E1039" s="16">
        <f t="shared" ca="1" si="32"/>
        <v>0.80307561366896674</v>
      </c>
      <c r="F1039" s="16">
        <f t="shared" ca="1" si="33"/>
        <v>9.8552741873103642</v>
      </c>
    </row>
    <row r="1040" spans="5:6" x14ac:dyDescent="0.25">
      <c r="E1040" s="16">
        <f t="shared" ca="1" si="32"/>
        <v>0.48817940316170416</v>
      </c>
      <c r="F1040" s="16">
        <f t="shared" ca="1" si="33"/>
        <v>6.24176425725478</v>
      </c>
    </row>
    <row r="1041" spans="5:6" x14ac:dyDescent="0.25">
      <c r="E1041" s="16">
        <f t="shared" ca="1" si="32"/>
        <v>7.2264215504567852E-2</v>
      </c>
      <c r="F1041" s="16">
        <f t="shared" ca="1" si="33"/>
        <v>2.4914997027796879</v>
      </c>
    </row>
    <row r="1042" spans="5:6" x14ac:dyDescent="0.25">
      <c r="E1042" s="16">
        <f t="shared" ca="1" si="32"/>
        <v>1.048658139545533E-2</v>
      </c>
      <c r="F1042" s="16">
        <f t="shared" ca="1" si="33"/>
        <v>1.2586418492545184</v>
      </c>
    </row>
    <row r="1043" spans="5:6" x14ac:dyDescent="0.25">
      <c r="E1043" s="16">
        <f t="shared" ca="1" si="32"/>
        <v>0.71744125182070029</v>
      </c>
      <c r="F1043" s="16">
        <f t="shared" ca="1" si="33"/>
        <v>8.6013403194898714</v>
      </c>
    </row>
    <row r="1044" spans="5:6" x14ac:dyDescent="0.25">
      <c r="E1044" s="16">
        <f t="shared" ca="1" si="32"/>
        <v>0.41758309533969062</v>
      </c>
      <c r="F1044" s="16">
        <f t="shared" ca="1" si="33"/>
        <v>5.6394856596451701</v>
      </c>
    </row>
    <row r="1045" spans="5:6" x14ac:dyDescent="0.25">
      <c r="E1045" s="16">
        <f t="shared" ca="1" si="32"/>
        <v>0.80696277635954428</v>
      </c>
      <c r="F1045" s="16">
        <f t="shared" ca="1" si="33"/>
        <v>9.9219947857735917</v>
      </c>
    </row>
    <row r="1046" spans="5:6" x14ac:dyDescent="0.25">
      <c r="E1046" s="16">
        <f t="shared" ca="1" si="32"/>
        <v>0.86391380171122589</v>
      </c>
      <c r="F1046" s="16">
        <f t="shared" ca="1" si="33"/>
        <v>11.058531646212325</v>
      </c>
    </row>
    <row r="1047" spans="5:6" x14ac:dyDescent="0.25">
      <c r="E1047" s="16">
        <f t="shared" ca="1" si="32"/>
        <v>7.1534870154037478E-2</v>
      </c>
      <c r="F1047" s="16">
        <f t="shared" ca="1" si="33"/>
        <v>2.4817486193727021</v>
      </c>
    </row>
    <row r="1048" spans="5:6" x14ac:dyDescent="0.25">
      <c r="E1048" s="16">
        <f t="shared" ca="1" si="32"/>
        <v>0.26755135154945942</v>
      </c>
      <c r="F1048" s="16">
        <f t="shared" ca="1" si="33"/>
        <v>4.4022929951678291</v>
      </c>
    </row>
    <row r="1049" spans="5:6" x14ac:dyDescent="0.25">
      <c r="E1049" s="16">
        <f t="shared" ca="1" si="32"/>
        <v>0.20413790359507866</v>
      </c>
      <c r="F1049" s="16">
        <f t="shared" ca="1" si="33"/>
        <v>3.8590448673911535</v>
      </c>
    </row>
    <row r="1050" spans="5:6" x14ac:dyDescent="0.25">
      <c r="E1050" s="16">
        <f t="shared" ca="1" si="32"/>
        <v>0.39059035506099282</v>
      </c>
      <c r="F1050" s="16">
        <f t="shared" ca="1" si="33"/>
        <v>5.4153770458495032</v>
      </c>
    </row>
    <row r="1051" spans="5:6" x14ac:dyDescent="0.25">
      <c r="E1051" s="16">
        <f t="shared" ca="1" si="32"/>
        <v>0.55112141834661377</v>
      </c>
      <c r="F1051" s="16">
        <f t="shared" ca="1" si="33"/>
        <v>6.8104554359025755</v>
      </c>
    </row>
    <row r="1052" spans="5:6" x14ac:dyDescent="0.25">
      <c r="E1052" s="16">
        <f t="shared" ca="1" si="32"/>
        <v>0.51579732849420834</v>
      </c>
      <c r="F1052" s="16">
        <f t="shared" ca="1" si="33"/>
        <v>6.4866914520780901</v>
      </c>
    </row>
    <row r="1053" spans="5:6" x14ac:dyDescent="0.25">
      <c r="E1053" s="16">
        <f t="shared" ca="1" si="32"/>
        <v>0.92835144522300361</v>
      </c>
      <c r="F1053" s="16">
        <f t="shared" ca="1" si="33"/>
        <v>13.018927994028443</v>
      </c>
    </row>
    <row r="1054" spans="5:6" x14ac:dyDescent="0.25">
      <c r="E1054" s="16">
        <f t="shared" ca="1" si="32"/>
        <v>0.63948852580478577</v>
      </c>
      <c r="F1054" s="16">
        <f t="shared" ca="1" si="33"/>
        <v>7.6922497536165499</v>
      </c>
    </row>
    <row r="1055" spans="5:6" x14ac:dyDescent="0.25">
      <c r="E1055" s="16">
        <f t="shared" ca="1" si="32"/>
        <v>0.65829274862068055</v>
      </c>
      <c r="F1055" s="16">
        <f t="shared" ca="1" si="33"/>
        <v>7.8976312297522515</v>
      </c>
    </row>
    <row r="1056" spans="5:6" x14ac:dyDescent="0.25">
      <c r="E1056" s="16">
        <f t="shared" ca="1" si="32"/>
        <v>0.36729941568447977</v>
      </c>
      <c r="F1056" s="16">
        <f t="shared" ca="1" si="33"/>
        <v>5.2235703381521814</v>
      </c>
    </row>
    <row r="1057" spans="5:6" x14ac:dyDescent="0.25">
      <c r="E1057" s="16">
        <f t="shared" ca="1" si="32"/>
        <v>0.41969549879565538</v>
      </c>
      <c r="F1057" s="16">
        <f t="shared" ca="1" si="33"/>
        <v>5.6571329117273041</v>
      </c>
    </row>
    <row r="1058" spans="5:6" x14ac:dyDescent="0.25">
      <c r="E1058" s="16">
        <f t="shared" ca="1" si="32"/>
        <v>0.73030424309847675</v>
      </c>
      <c r="F1058" s="16">
        <f t="shared" ca="1" si="33"/>
        <v>8.7686479906334558</v>
      </c>
    </row>
    <row r="1059" spans="5:6" x14ac:dyDescent="0.25">
      <c r="E1059" s="16">
        <f t="shared" ca="1" si="32"/>
        <v>0.52418453260759668</v>
      </c>
      <c r="F1059" s="16">
        <f t="shared" ca="1" si="33"/>
        <v>6.5624121828476083</v>
      </c>
    </row>
    <row r="1060" spans="5:6" x14ac:dyDescent="0.25">
      <c r="E1060" s="16">
        <f t="shared" ca="1" si="32"/>
        <v>0.93549964418587128</v>
      </c>
      <c r="F1060" s="16">
        <f t="shared" ca="1" si="33"/>
        <v>13.328379797019622</v>
      </c>
    </row>
    <row r="1061" spans="5:6" x14ac:dyDescent="0.25">
      <c r="E1061" s="16">
        <f t="shared" ca="1" si="32"/>
        <v>0.61947257775799058</v>
      </c>
      <c r="F1061" s="16">
        <f t="shared" ca="1" si="33"/>
        <v>7.481445893877563</v>
      </c>
    </row>
    <row r="1062" spans="5:6" x14ac:dyDescent="0.25">
      <c r="E1062" s="16">
        <f t="shared" ca="1" si="32"/>
        <v>0.2788740366254987</v>
      </c>
      <c r="F1062" s="16">
        <f t="shared" ca="1" si="33"/>
        <v>4.4966057243259581</v>
      </c>
    </row>
    <row r="1063" spans="5:6" x14ac:dyDescent="0.25">
      <c r="E1063" s="16">
        <f t="shared" ca="1" si="32"/>
        <v>0.84689753003905721</v>
      </c>
      <c r="F1063" s="16">
        <f t="shared" ca="1" si="33"/>
        <v>10.682033617230745</v>
      </c>
    </row>
    <row r="1064" spans="5:6" x14ac:dyDescent="0.25">
      <c r="E1064" s="16">
        <f t="shared" ca="1" si="32"/>
        <v>0.39163163856502148</v>
      </c>
      <c r="F1064" s="16">
        <f t="shared" ca="1" si="33"/>
        <v>5.4239807352142169</v>
      </c>
    </row>
    <row r="1065" spans="5:6" x14ac:dyDescent="0.25">
      <c r="E1065" s="16">
        <f t="shared" ca="1" si="32"/>
        <v>0.20481405207834158</v>
      </c>
      <c r="F1065" s="16">
        <f t="shared" ca="1" si="33"/>
        <v>3.8650264080141392</v>
      </c>
    </row>
    <row r="1066" spans="5:6" x14ac:dyDescent="0.25">
      <c r="E1066" s="16">
        <f t="shared" ca="1" si="32"/>
        <v>6.4866030760796223E-2</v>
      </c>
      <c r="F1066" s="16">
        <f t="shared" ca="1" si="33"/>
        <v>2.3902248652971152</v>
      </c>
    </row>
    <row r="1067" spans="5:6" x14ac:dyDescent="0.25">
      <c r="E1067" s="16">
        <f t="shared" ca="1" si="32"/>
        <v>0.69814152572318855</v>
      </c>
      <c r="F1067" s="16">
        <f t="shared" ca="1" si="33"/>
        <v>8.3607723763712141</v>
      </c>
    </row>
    <row r="1068" spans="5:6" x14ac:dyDescent="0.25">
      <c r="E1068" s="16">
        <f t="shared" ca="1" si="32"/>
        <v>0.58799412510016091</v>
      </c>
      <c r="F1068" s="16">
        <f t="shared" ca="1" si="33"/>
        <v>7.1640059801277198</v>
      </c>
    </row>
    <row r="1069" spans="5:6" x14ac:dyDescent="0.25">
      <c r="E1069" s="16">
        <f t="shared" ca="1" si="32"/>
        <v>0.42214347900055027</v>
      </c>
      <c r="F1069" s="16">
        <f t="shared" ca="1" si="33"/>
        <v>5.6776062890441725</v>
      </c>
    </row>
    <row r="1070" spans="5:6" x14ac:dyDescent="0.25">
      <c r="E1070" s="16">
        <f t="shared" ca="1" si="32"/>
        <v>0.88959052037760344</v>
      </c>
      <c r="F1070" s="16">
        <f t="shared" ca="1" si="33"/>
        <v>11.712759283515277</v>
      </c>
    </row>
    <row r="1071" spans="5:6" x14ac:dyDescent="0.25">
      <c r="E1071" s="16">
        <f t="shared" ca="1" si="32"/>
        <v>0.42679724827315546</v>
      </c>
      <c r="F1071" s="16">
        <f t="shared" ca="1" si="33"/>
        <v>5.7165971695692575</v>
      </c>
    </row>
    <row r="1072" spans="5:6" x14ac:dyDescent="0.25">
      <c r="E1072" s="16">
        <f t="shared" ca="1" si="32"/>
        <v>0.91535909598505294</v>
      </c>
      <c r="F1072" s="16">
        <f t="shared" ca="1" si="33"/>
        <v>12.522228529351539</v>
      </c>
    </row>
    <row r="1073" spans="5:6" x14ac:dyDescent="0.25">
      <c r="E1073" s="16">
        <f t="shared" ca="1" si="32"/>
        <v>0.46214113867658291</v>
      </c>
      <c r="F1073" s="16">
        <f t="shared" ca="1" si="33"/>
        <v>6.016201496986179</v>
      </c>
    </row>
    <row r="1074" spans="5:6" x14ac:dyDescent="0.25">
      <c r="E1074" s="16">
        <f t="shared" ca="1" si="32"/>
        <v>0.63733615701590718</v>
      </c>
      <c r="F1074" s="16">
        <f t="shared" ca="1" si="33"/>
        <v>7.6692119464225277</v>
      </c>
    </row>
    <row r="1075" spans="5:6" x14ac:dyDescent="0.25">
      <c r="E1075" s="16">
        <f t="shared" ca="1" si="32"/>
        <v>0.96869209706556658</v>
      </c>
      <c r="F1075" s="16">
        <f t="shared" ca="1" si="33"/>
        <v>15.390431239329317</v>
      </c>
    </row>
    <row r="1076" spans="5:6" x14ac:dyDescent="0.25">
      <c r="E1076" s="16">
        <f t="shared" ca="1" si="32"/>
        <v>0.11460307621105026</v>
      </c>
      <c r="F1076" s="16">
        <f t="shared" ca="1" si="33"/>
        <v>2.9957303955958237</v>
      </c>
    </row>
    <row r="1077" spans="5:6" x14ac:dyDescent="0.25">
      <c r="E1077" s="16">
        <f t="shared" ca="1" si="32"/>
        <v>0.84214026414497589</v>
      </c>
      <c r="F1077" s="16">
        <f t="shared" ca="1" si="33"/>
        <v>10.583229548466665</v>
      </c>
    </row>
    <row r="1078" spans="5:6" x14ac:dyDescent="0.25">
      <c r="E1078" s="16">
        <f t="shared" ca="1" si="32"/>
        <v>0.99323558178842541</v>
      </c>
      <c r="F1078" s="16">
        <f t="shared" ca="1" si="33"/>
        <v>19.497239618229518</v>
      </c>
    </row>
    <row r="1079" spans="5:6" x14ac:dyDescent="0.25">
      <c r="E1079" s="16">
        <f t="shared" ca="1" si="32"/>
        <v>0.8925903611446927</v>
      </c>
      <c r="F1079" s="16">
        <f t="shared" ca="1" si="33"/>
        <v>11.797738210980651</v>
      </c>
    </row>
    <row r="1080" spans="5:6" x14ac:dyDescent="0.25">
      <c r="E1080" s="16">
        <f t="shared" ca="1" si="32"/>
        <v>0.40530744514931794</v>
      </c>
      <c r="F1080" s="16">
        <f t="shared" ca="1" si="33"/>
        <v>5.5372678174579866</v>
      </c>
    </row>
    <row r="1081" spans="5:6" x14ac:dyDescent="0.25">
      <c r="E1081" s="16">
        <f t="shared" ca="1" si="32"/>
        <v>0.71281999987236511</v>
      </c>
      <c r="F1081" s="16">
        <f t="shared" ca="1" si="33"/>
        <v>8.5426427347455665</v>
      </c>
    </row>
    <row r="1082" spans="5:6" x14ac:dyDescent="0.25">
      <c r="E1082" s="16">
        <f t="shared" ca="1" si="32"/>
        <v>0.74477371239392887</v>
      </c>
      <c r="F1082" s="16">
        <f t="shared" ca="1" si="33"/>
        <v>8.964342162417406</v>
      </c>
    </row>
    <row r="1083" spans="5:6" x14ac:dyDescent="0.25">
      <c r="E1083" s="16">
        <f t="shared" ca="1" si="32"/>
        <v>5.7007838699385971E-2</v>
      </c>
      <c r="F1083" s="16">
        <f t="shared" ca="1" si="33"/>
        <v>2.276118431095278</v>
      </c>
    </row>
    <row r="1084" spans="5:6" x14ac:dyDescent="0.25">
      <c r="E1084" s="16">
        <f t="shared" ca="1" si="32"/>
        <v>0.14200607151976818</v>
      </c>
      <c r="F1084" s="16">
        <f t="shared" ca="1" si="33"/>
        <v>3.2795503703410378</v>
      </c>
    </row>
    <row r="1085" spans="5:6" x14ac:dyDescent="0.25">
      <c r="E1085" s="16">
        <f t="shared" ca="1" si="32"/>
        <v>0.67239597583497768</v>
      </c>
      <c r="F1085" s="16">
        <f t="shared" ca="1" si="33"/>
        <v>8.0568915149143407</v>
      </c>
    </row>
    <row r="1086" spans="5:6" x14ac:dyDescent="0.25">
      <c r="E1086" s="16">
        <f t="shared" ca="1" si="32"/>
        <v>0.87386302513538228</v>
      </c>
      <c r="F1086" s="16">
        <f t="shared" ca="1" si="33"/>
        <v>11.298032651867258</v>
      </c>
    </row>
    <row r="1087" spans="5:6" x14ac:dyDescent="0.25">
      <c r="E1087" s="16">
        <f t="shared" ca="1" si="32"/>
        <v>0.19915646769395234</v>
      </c>
      <c r="F1087" s="16">
        <f t="shared" ca="1" si="33"/>
        <v>3.8148104648806691</v>
      </c>
    </row>
    <row r="1088" spans="5:6" x14ac:dyDescent="0.25">
      <c r="E1088" s="16">
        <f t="shared" ca="1" si="32"/>
        <v>0.98084546551759433</v>
      </c>
      <c r="F1088" s="16">
        <f t="shared" ca="1" si="33"/>
        <v>16.73962255709813</v>
      </c>
    </row>
    <row r="1089" spans="5:6" x14ac:dyDescent="0.25">
      <c r="E1089" s="16">
        <f t="shared" ca="1" si="32"/>
        <v>0.82085321920065413</v>
      </c>
      <c r="F1089" s="16">
        <f t="shared" ca="1" si="33"/>
        <v>10.169924475578046</v>
      </c>
    </row>
    <row r="1090" spans="5:6" x14ac:dyDescent="0.25">
      <c r="E1090" s="16">
        <f t="shared" ca="1" si="32"/>
        <v>0.12166970771180829</v>
      </c>
      <c r="F1090" s="16">
        <f t="shared" ca="1" si="33"/>
        <v>3.071285857095448</v>
      </c>
    </row>
    <row r="1091" spans="5:6" x14ac:dyDescent="0.25">
      <c r="E1091" s="16">
        <f t="shared" ca="1" si="32"/>
        <v>0.73223613564392964</v>
      </c>
      <c r="F1091" s="16">
        <f t="shared" ca="1" si="33"/>
        <v>8.7942998166697688</v>
      </c>
    </row>
    <row r="1092" spans="5:6" x14ac:dyDescent="0.25">
      <c r="E1092" s="16">
        <f t="shared" ref="E1092:E1155" ca="1" si="34">RAND()</f>
        <v>0.15716796610192374</v>
      </c>
      <c r="F1092" s="16">
        <f t="shared" ref="F1092:F1155" ca="1" si="35">_xlfn.CHISQ.INV(E1092,$C$3)</f>
        <v>3.4276137603547681</v>
      </c>
    </row>
    <row r="1093" spans="5:6" x14ac:dyDescent="0.25">
      <c r="E1093" s="16">
        <f t="shared" ca="1" si="34"/>
        <v>0.47883150926522189</v>
      </c>
      <c r="F1093" s="16">
        <f t="shared" ca="1" si="35"/>
        <v>6.1602417556590634</v>
      </c>
    </row>
    <row r="1094" spans="5:6" x14ac:dyDescent="0.25">
      <c r="E1094" s="16">
        <f t="shared" ca="1" si="34"/>
        <v>0.29632109636371073</v>
      </c>
      <c r="F1094" s="16">
        <f t="shared" ca="1" si="35"/>
        <v>4.6409982433613495</v>
      </c>
    </row>
    <row r="1095" spans="5:6" x14ac:dyDescent="0.25">
      <c r="E1095" s="16">
        <f t="shared" ca="1" si="34"/>
        <v>2.1227477602893452E-2</v>
      </c>
      <c r="F1095" s="16">
        <f t="shared" ca="1" si="35"/>
        <v>1.5966830925776951</v>
      </c>
    </row>
    <row r="1096" spans="5:6" x14ac:dyDescent="0.25">
      <c r="E1096" s="16">
        <f t="shared" ca="1" si="34"/>
        <v>0.43982023138008319</v>
      </c>
      <c r="F1096" s="16">
        <f t="shared" ca="1" si="35"/>
        <v>5.8262318851809001</v>
      </c>
    </row>
    <row r="1097" spans="5:6" x14ac:dyDescent="0.25">
      <c r="E1097" s="16">
        <f t="shared" ca="1" si="34"/>
        <v>0.38965533024393451</v>
      </c>
      <c r="F1097" s="16">
        <f t="shared" ca="1" si="35"/>
        <v>5.4076537474726818</v>
      </c>
    </row>
    <row r="1098" spans="5:6" x14ac:dyDescent="0.25">
      <c r="E1098" s="16">
        <f t="shared" ca="1" si="34"/>
        <v>0.65021799856196594</v>
      </c>
      <c r="F1098" s="16">
        <f t="shared" ca="1" si="35"/>
        <v>7.8085091744943709</v>
      </c>
    </row>
    <row r="1099" spans="5:6" x14ac:dyDescent="0.25">
      <c r="E1099" s="16">
        <f t="shared" ca="1" si="34"/>
        <v>0.40169320701275613</v>
      </c>
      <c r="F1099" s="16">
        <f t="shared" ca="1" si="35"/>
        <v>5.5072726795390032</v>
      </c>
    </row>
    <row r="1100" spans="5:6" x14ac:dyDescent="0.25">
      <c r="E1100" s="16">
        <f t="shared" ca="1" si="34"/>
        <v>0.609074906335212</v>
      </c>
      <c r="F1100" s="16">
        <f t="shared" ca="1" si="35"/>
        <v>7.3748059237686263</v>
      </c>
    </row>
    <row r="1101" spans="5:6" x14ac:dyDescent="0.25">
      <c r="E1101" s="16">
        <f t="shared" ca="1" si="34"/>
        <v>8.8495753808081057E-2</v>
      </c>
      <c r="F1101" s="16">
        <f t="shared" ca="1" si="35"/>
        <v>2.6975215157273755</v>
      </c>
    </row>
    <row r="1102" spans="5:6" x14ac:dyDescent="0.25">
      <c r="E1102" s="16">
        <f t="shared" ca="1" si="34"/>
        <v>0.57659644398522392</v>
      </c>
      <c r="F1102" s="16">
        <f t="shared" ca="1" si="35"/>
        <v>7.0527960129415588</v>
      </c>
    </row>
    <row r="1103" spans="5:6" x14ac:dyDescent="0.25">
      <c r="E1103" s="16">
        <f t="shared" ca="1" si="34"/>
        <v>0.25070269862551264</v>
      </c>
      <c r="F1103" s="16">
        <f t="shared" ca="1" si="35"/>
        <v>4.260789032214805</v>
      </c>
    </row>
    <row r="1104" spans="5:6" x14ac:dyDescent="0.25">
      <c r="E1104" s="16">
        <f t="shared" ca="1" si="34"/>
        <v>0.20980235344596176</v>
      </c>
      <c r="F1104" s="16">
        <f t="shared" ca="1" si="35"/>
        <v>3.9089960797446022</v>
      </c>
    </row>
    <row r="1105" spans="5:6" x14ac:dyDescent="0.25">
      <c r="E1105" s="16">
        <f t="shared" ca="1" si="34"/>
        <v>0.753305647216022</v>
      </c>
      <c r="F1105" s="16">
        <f t="shared" ca="1" si="35"/>
        <v>9.0838153424249004</v>
      </c>
    </row>
    <row r="1106" spans="5:6" x14ac:dyDescent="0.25">
      <c r="E1106" s="16">
        <f t="shared" ca="1" si="34"/>
        <v>0.87088265869419879</v>
      </c>
      <c r="F1106" s="16">
        <f t="shared" ca="1" si="35"/>
        <v>11.224608886385473</v>
      </c>
    </row>
    <row r="1107" spans="5:6" x14ac:dyDescent="0.25">
      <c r="E1107" s="16">
        <f t="shared" ca="1" si="34"/>
        <v>0.42923323034953664</v>
      </c>
      <c r="F1107" s="16">
        <f t="shared" ca="1" si="35"/>
        <v>5.7370444324239953</v>
      </c>
    </row>
    <row r="1108" spans="5:6" x14ac:dyDescent="0.25">
      <c r="E1108" s="16">
        <f t="shared" ca="1" si="34"/>
        <v>0.97792546397475211</v>
      </c>
      <c r="F1108" s="16">
        <f t="shared" ca="1" si="35"/>
        <v>16.353661255691264</v>
      </c>
    </row>
    <row r="1109" spans="5:6" x14ac:dyDescent="0.25">
      <c r="E1109" s="16">
        <f t="shared" ca="1" si="34"/>
        <v>0.66173719431525357</v>
      </c>
      <c r="F1109" s="16">
        <f t="shared" ca="1" si="35"/>
        <v>7.9360941987738212</v>
      </c>
    </row>
    <row r="1110" spans="5:6" x14ac:dyDescent="0.25">
      <c r="E1110" s="16">
        <f t="shared" ca="1" si="34"/>
        <v>2.4786842003333254E-2</v>
      </c>
      <c r="F1110" s="16">
        <f t="shared" ca="1" si="35"/>
        <v>1.6848310062232401</v>
      </c>
    </row>
    <row r="1111" spans="5:6" x14ac:dyDescent="0.25">
      <c r="E1111" s="16">
        <f t="shared" ca="1" si="34"/>
        <v>0.201180414212355</v>
      </c>
      <c r="F1111" s="16">
        <f t="shared" ca="1" si="35"/>
        <v>3.8328186445810575</v>
      </c>
    </row>
    <row r="1112" spans="5:6" x14ac:dyDescent="0.25">
      <c r="E1112" s="16">
        <f t="shared" ca="1" si="34"/>
        <v>0.64706735288139006</v>
      </c>
      <c r="F1112" s="16">
        <f t="shared" ca="1" si="35"/>
        <v>7.77412040903722</v>
      </c>
    </row>
    <row r="1113" spans="5:6" x14ac:dyDescent="0.25">
      <c r="E1113" s="16">
        <f t="shared" ca="1" si="34"/>
        <v>0.21710354280938449</v>
      </c>
      <c r="F1113" s="16">
        <f t="shared" ca="1" si="35"/>
        <v>3.9728739370416242</v>
      </c>
    </row>
    <row r="1114" spans="5:6" x14ac:dyDescent="0.25">
      <c r="E1114" s="16">
        <f t="shared" ca="1" si="34"/>
        <v>0.17186599859920793</v>
      </c>
      <c r="F1114" s="16">
        <f t="shared" ca="1" si="35"/>
        <v>3.5664861091420952</v>
      </c>
    </row>
    <row r="1115" spans="5:6" x14ac:dyDescent="0.25">
      <c r="E1115" s="16">
        <f t="shared" ca="1" si="34"/>
        <v>0.27258463265933885</v>
      </c>
      <c r="F1115" s="16">
        <f t="shared" ca="1" si="35"/>
        <v>4.4442861032585474</v>
      </c>
    </row>
    <row r="1116" spans="5:6" x14ac:dyDescent="0.25">
      <c r="E1116" s="16">
        <f t="shared" ca="1" si="34"/>
        <v>0.73496074293019997</v>
      </c>
      <c r="F1116" s="16">
        <f t="shared" ca="1" si="35"/>
        <v>8.8307204879486836</v>
      </c>
    </row>
    <row r="1117" spans="5:6" x14ac:dyDescent="0.25">
      <c r="E1117" s="16">
        <f t="shared" ca="1" si="34"/>
        <v>0.31700898500303965</v>
      </c>
      <c r="F1117" s="16">
        <f t="shared" ca="1" si="35"/>
        <v>4.8111976063469148</v>
      </c>
    </row>
    <row r="1118" spans="5:6" x14ac:dyDescent="0.25">
      <c r="E1118" s="16">
        <f t="shared" ca="1" si="34"/>
        <v>0.89423729228001636</v>
      </c>
      <c r="F1118" s="16">
        <f t="shared" ca="1" si="35"/>
        <v>11.845291489261864</v>
      </c>
    </row>
    <row r="1119" spans="5:6" x14ac:dyDescent="0.25">
      <c r="E1119" s="16">
        <f t="shared" ca="1" si="34"/>
        <v>0.28115825102695791</v>
      </c>
      <c r="F1119" s="16">
        <f t="shared" ca="1" si="35"/>
        <v>4.5155686029219462</v>
      </c>
    </row>
    <row r="1120" spans="5:6" x14ac:dyDescent="0.25">
      <c r="E1120" s="16">
        <f t="shared" ca="1" si="34"/>
        <v>0.70887907643119552</v>
      </c>
      <c r="F1120" s="16">
        <f t="shared" ca="1" si="35"/>
        <v>8.4931449891980186</v>
      </c>
    </row>
    <row r="1121" spans="5:6" x14ac:dyDescent="0.25">
      <c r="E1121" s="16">
        <f t="shared" ca="1" si="34"/>
        <v>0.87428211956141011</v>
      </c>
      <c r="F1121" s="16">
        <f t="shared" ca="1" si="35"/>
        <v>11.308478768554592</v>
      </c>
    </row>
    <row r="1122" spans="5:6" x14ac:dyDescent="0.25">
      <c r="E1122" s="16">
        <f t="shared" ca="1" si="34"/>
        <v>0.20504530643518171</v>
      </c>
      <c r="F1122" s="16">
        <f t="shared" ca="1" si="35"/>
        <v>3.8670709904957148</v>
      </c>
    </row>
    <row r="1123" spans="5:6" x14ac:dyDescent="0.25">
      <c r="E1123" s="16">
        <f t="shared" ca="1" si="34"/>
        <v>0.55813156518090223</v>
      </c>
      <c r="F1123" s="16">
        <f t="shared" ca="1" si="35"/>
        <v>6.8763358676600994</v>
      </c>
    </row>
    <row r="1124" spans="5:6" x14ac:dyDescent="0.25">
      <c r="E1124" s="16">
        <f t="shared" ca="1" si="34"/>
        <v>0.64084340943527984</v>
      </c>
      <c r="F1124" s="16">
        <f t="shared" ca="1" si="35"/>
        <v>7.7067994516257556</v>
      </c>
    </row>
    <row r="1125" spans="5:6" x14ac:dyDescent="0.25">
      <c r="E1125" s="16">
        <f t="shared" ca="1" si="34"/>
        <v>0.23982880158833886</v>
      </c>
      <c r="F1125" s="16">
        <f t="shared" ca="1" si="35"/>
        <v>4.1685570297905166</v>
      </c>
    </row>
    <row r="1126" spans="5:6" x14ac:dyDescent="0.25">
      <c r="E1126" s="16">
        <f t="shared" ca="1" si="34"/>
        <v>0.20595962586193561</v>
      </c>
      <c r="F1126" s="16">
        <f t="shared" ca="1" si="35"/>
        <v>3.875148758868773</v>
      </c>
    </row>
    <row r="1127" spans="5:6" x14ac:dyDescent="0.25">
      <c r="E1127" s="16">
        <f t="shared" ca="1" si="34"/>
        <v>0.37591538542598024</v>
      </c>
      <c r="F1127" s="16">
        <f t="shared" ca="1" si="35"/>
        <v>5.2943996075110462</v>
      </c>
    </row>
    <row r="1128" spans="5:6" x14ac:dyDescent="0.25">
      <c r="E1128" s="16">
        <f t="shared" ca="1" si="34"/>
        <v>5.2250163262023364E-2</v>
      </c>
      <c r="F1128" s="16">
        <f t="shared" ca="1" si="35"/>
        <v>2.2030915194847118</v>
      </c>
    </row>
    <row r="1129" spans="5:6" x14ac:dyDescent="0.25">
      <c r="E1129" s="16">
        <f t="shared" ca="1" si="34"/>
        <v>0.31557127157771259</v>
      </c>
      <c r="F1129" s="16">
        <f t="shared" ca="1" si="35"/>
        <v>4.7993941227488284</v>
      </c>
    </row>
    <row r="1130" spans="5:6" x14ac:dyDescent="0.25">
      <c r="E1130" s="16">
        <f t="shared" ca="1" si="34"/>
        <v>0.71799401791306994</v>
      </c>
      <c r="F1130" s="16">
        <f t="shared" ca="1" si="35"/>
        <v>8.6084097761046987</v>
      </c>
    </row>
    <row r="1131" spans="5:6" x14ac:dyDescent="0.25">
      <c r="E1131" s="16">
        <f t="shared" ca="1" si="34"/>
        <v>0.46111779835720379</v>
      </c>
      <c r="F1131" s="16">
        <f t="shared" ca="1" si="35"/>
        <v>6.0074287341120431</v>
      </c>
    </row>
    <row r="1132" spans="5:6" x14ac:dyDescent="0.25">
      <c r="E1132" s="16">
        <f t="shared" ca="1" si="34"/>
        <v>0.98393213205075747</v>
      </c>
      <c r="F1132" s="16">
        <f t="shared" ca="1" si="35"/>
        <v>17.213884803389771</v>
      </c>
    </row>
    <row r="1133" spans="5:6" x14ac:dyDescent="0.25">
      <c r="E1133" s="16">
        <f t="shared" ca="1" si="34"/>
        <v>0.95781919813769045</v>
      </c>
      <c r="F1133" s="16">
        <f t="shared" ca="1" si="35"/>
        <v>14.552661684516487</v>
      </c>
    </row>
    <row r="1134" spans="5:6" x14ac:dyDescent="0.25">
      <c r="E1134" s="16">
        <f t="shared" ca="1" si="34"/>
        <v>0.62673882290562533</v>
      </c>
      <c r="F1134" s="16">
        <f t="shared" ca="1" si="35"/>
        <v>7.5571017808060494</v>
      </c>
    </row>
    <row r="1135" spans="5:6" x14ac:dyDescent="0.25">
      <c r="E1135" s="16">
        <f t="shared" ca="1" si="34"/>
        <v>0.45573822100106465</v>
      </c>
      <c r="F1135" s="16">
        <f t="shared" ca="1" si="35"/>
        <v>5.9614161123870417</v>
      </c>
    </row>
    <row r="1136" spans="5:6" x14ac:dyDescent="0.25">
      <c r="E1136" s="16">
        <f t="shared" ca="1" si="34"/>
        <v>0.41516007332764826</v>
      </c>
      <c r="F1136" s="16">
        <f t="shared" ca="1" si="35"/>
        <v>5.6192651581457174</v>
      </c>
    </row>
    <row r="1137" spans="5:6" x14ac:dyDescent="0.25">
      <c r="E1137" s="16">
        <f t="shared" ca="1" si="34"/>
        <v>0.88054799873976319</v>
      </c>
      <c r="F1137" s="16">
        <f t="shared" ca="1" si="35"/>
        <v>11.468414031718638</v>
      </c>
    </row>
    <row r="1138" spans="5:6" x14ac:dyDescent="0.25">
      <c r="E1138" s="16">
        <f t="shared" ca="1" si="34"/>
        <v>0.351687349178605</v>
      </c>
      <c r="F1138" s="16">
        <f t="shared" ca="1" si="35"/>
        <v>5.0954784256836385</v>
      </c>
    </row>
    <row r="1139" spans="5:6" x14ac:dyDescent="0.25">
      <c r="E1139" s="16">
        <f t="shared" ca="1" si="34"/>
        <v>0.80743180462561004</v>
      </c>
      <c r="F1139" s="16">
        <f t="shared" ca="1" si="35"/>
        <v>9.9301203627205634</v>
      </c>
    </row>
    <row r="1140" spans="5:6" x14ac:dyDescent="0.25">
      <c r="E1140" s="16">
        <f t="shared" ca="1" si="34"/>
        <v>0.63181539753849147</v>
      </c>
      <c r="F1140" s="16">
        <f t="shared" ca="1" si="35"/>
        <v>7.6105383129387576</v>
      </c>
    </row>
    <row r="1141" spans="5:6" x14ac:dyDescent="0.25">
      <c r="E1141" s="16">
        <f t="shared" ca="1" si="34"/>
        <v>0.32532412130286459</v>
      </c>
      <c r="F1141" s="16">
        <f t="shared" ca="1" si="35"/>
        <v>4.8794159721816621</v>
      </c>
    </row>
    <row r="1142" spans="5:6" x14ac:dyDescent="0.25">
      <c r="E1142" s="16">
        <f t="shared" ca="1" si="34"/>
        <v>0.48211657389732709</v>
      </c>
      <c r="F1142" s="16">
        <f t="shared" ca="1" si="35"/>
        <v>6.1888175507974124</v>
      </c>
    </row>
    <row r="1143" spans="5:6" x14ac:dyDescent="0.25">
      <c r="E1143" s="16">
        <f t="shared" ca="1" si="34"/>
        <v>0.91220558590559953</v>
      </c>
      <c r="F1143" s="16">
        <f t="shared" ca="1" si="35"/>
        <v>12.412137275631647</v>
      </c>
    </row>
    <row r="1144" spans="5:6" x14ac:dyDescent="0.25">
      <c r="E1144" s="16">
        <f t="shared" ca="1" si="34"/>
        <v>0.78686331133612153</v>
      </c>
      <c r="F1144" s="16">
        <f t="shared" ca="1" si="35"/>
        <v>9.5881757511295351</v>
      </c>
    </row>
    <row r="1145" spans="5:6" x14ac:dyDescent="0.25">
      <c r="E1145" s="16">
        <f t="shared" ca="1" si="34"/>
        <v>0.98065784723279892</v>
      </c>
      <c r="F1145" s="16">
        <f t="shared" ca="1" si="35"/>
        <v>16.713195929976525</v>
      </c>
    </row>
    <row r="1146" spans="5:6" x14ac:dyDescent="0.25">
      <c r="E1146" s="16">
        <f t="shared" ca="1" si="34"/>
        <v>0.63958816951368358</v>
      </c>
      <c r="F1146" s="16">
        <f t="shared" ca="1" si="35"/>
        <v>7.6933185354508797</v>
      </c>
    </row>
    <row r="1147" spans="5:6" x14ac:dyDescent="0.25">
      <c r="E1147" s="16">
        <f t="shared" ca="1" si="34"/>
        <v>0.35281661404864773</v>
      </c>
      <c r="F1147" s="16">
        <f t="shared" ca="1" si="35"/>
        <v>5.1047361257391337</v>
      </c>
    </row>
    <row r="1148" spans="5:6" x14ac:dyDescent="0.25">
      <c r="E1148" s="16">
        <f t="shared" ca="1" si="34"/>
        <v>0.99411491340745572</v>
      </c>
      <c r="F1148" s="16">
        <f t="shared" ca="1" si="35"/>
        <v>19.857833019824671</v>
      </c>
    </row>
    <row r="1149" spans="5:6" x14ac:dyDescent="0.25">
      <c r="E1149" s="16">
        <f t="shared" ca="1" si="34"/>
        <v>0.73465564409067019</v>
      </c>
      <c r="F1149" s="16">
        <f t="shared" ca="1" si="35"/>
        <v>8.8266278318013569</v>
      </c>
    </row>
    <row r="1150" spans="5:6" x14ac:dyDescent="0.25">
      <c r="E1150" s="16">
        <f t="shared" ca="1" si="34"/>
        <v>2.2115088408423245E-2</v>
      </c>
      <c r="F1150" s="16">
        <f t="shared" ca="1" si="35"/>
        <v>1.619425435741217</v>
      </c>
    </row>
    <row r="1151" spans="5:6" x14ac:dyDescent="0.25">
      <c r="E1151" s="16">
        <f t="shared" ca="1" si="34"/>
        <v>0.49986454152100801</v>
      </c>
      <c r="F1151" s="16">
        <f t="shared" ca="1" si="35"/>
        <v>6.3446124767159677</v>
      </c>
    </row>
    <row r="1152" spans="5:6" x14ac:dyDescent="0.25">
      <c r="E1152" s="16">
        <f t="shared" ca="1" si="34"/>
        <v>0.86634187059683931</v>
      </c>
      <c r="F1152" s="16">
        <f t="shared" ca="1" si="35"/>
        <v>11.115537496092442</v>
      </c>
    </row>
    <row r="1153" spans="5:6" x14ac:dyDescent="0.25">
      <c r="E1153" s="16">
        <f t="shared" ca="1" si="34"/>
        <v>0.22968844688487966</v>
      </c>
      <c r="F1153" s="16">
        <f t="shared" ca="1" si="35"/>
        <v>4.0817774361250674</v>
      </c>
    </row>
    <row r="1154" spans="5:6" x14ac:dyDescent="0.25">
      <c r="E1154" s="16">
        <f t="shared" ca="1" si="34"/>
        <v>0.81563387994390424</v>
      </c>
      <c r="F1154" s="16">
        <f t="shared" ca="1" si="35"/>
        <v>10.074943531305543</v>
      </c>
    </row>
    <row r="1155" spans="5:6" x14ac:dyDescent="0.25">
      <c r="E1155" s="16">
        <f t="shared" ca="1" si="34"/>
        <v>0.36839100632272626</v>
      </c>
      <c r="F1155" s="16">
        <f t="shared" ca="1" si="35"/>
        <v>5.2325373649260571</v>
      </c>
    </row>
    <row r="1156" spans="5:6" x14ac:dyDescent="0.25">
      <c r="E1156" s="16">
        <f t="shared" ref="E1156:E1219" ca="1" si="36">RAND()</f>
        <v>0.32796576346694084</v>
      </c>
      <c r="F1156" s="16">
        <f t="shared" ref="F1156:F1219" ca="1" si="37">_xlfn.CHISQ.INV(E1156,$C$3)</f>
        <v>4.9010746893906889</v>
      </c>
    </row>
    <row r="1157" spans="5:6" x14ac:dyDescent="0.25">
      <c r="E1157" s="16">
        <f t="shared" ca="1" si="36"/>
        <v>7.9207630775383064E-2</v>
      </c>
      <c r="F1157" s="16">
        <f t="shared" ca="1" si="37"/>
        <v>2.5820573393108619</v>
      </c>
    </row>
    <row r="1158" spans="5:6" x14ac:dyDescent="0.25">
      <c r="E1158" s="16">
        <f t="shared" ca="1" si="36"/>
        <v>0.75503470607777345</v>
      </c>
      <c r="F1158" s="16">
        <f t="shared" ca="1" si="37"/>
        <v>9.1084217102302478</v>
      </c>
    </row>
    <row r="1159" spans="5:6" x14ac:dyDescent="0.25">
      <c r="E1159" s="16">
        <f t="shared" ca="1" si="36"/>
        <v>0.52234202199012059</v>
      </c>
      <c r="F1159" s="16">
        <f t="shared" ca="1" si="37"/>
        <v>6.5457200534066882</v>
      </c>
    </row>
    <row r="1160" spans="5:6" x14ac:dyDescent="0.25">
      <c r="E1160" s="16">
        <f t="shared" ca="1" si="36"/>
        <v>0.2296908939988288</v>
      </c>
      <c r="F1160" s="16">
        <f t="shared" ca="1" si="37"/>
        <v>4.08179847673276</v>
      </c>
    </row>
    <row r="1161" spans="5:6" x14ac:dyDescent="0.25">
      <c r="E1161" s="16">
        <f t="shared" ca="1" si="36"/>
        <v>0.94377680270759989</v>
      </c>
      <c r="F1161" s="16">
        <f t="shared" ca="1" si="37"/>
        <v>13.72866494092338</v>
      </c>
    </row>
    <row r="1162" spans="5:6" x14ac:dyDescent="0.25">
      <c r="E1162" s="16">
        <f t="shared" ca="1" si="36"/>
        <v>0.70308972835045092</v>
      </c>
      <c r="F1162" s="16">
        <f t="shared" ca="1" si="37"/>
        <v>8.4213317087312181</v>
      </c>
    </row>
    <row r="1163" spans="5:6" x14ac:dyDescent="0.25">
      <c r="E1163" s="16">
        <f t="shared" ca="1" si="36"/>
        <v>4.3942332192994815E-2</v>
      </c>
      <c r="F1163" s="16">
        <f t="shared" ca="1" si="37"/>
        <v>2.0666803896349943</v>
      </c>
    </row>
    <row r="1164" spans="5:6" x14ac:dyDescent="0.25">
      <c r="E1164" s="16">
        <f t="shared" ca="1" si="36"/>
        <v>0.84197266988373198</v>
      </c>
      <c r="F1164" s="16">
        <f t="shared" ca="1" si="37"/>
        <v>10.579795414795928</v>
      </c>
    </row>
    <row r="1165" spans="5:6" x14ac:dyDescent="0.25">
      <c r="E1165" s="16">
        <f t="shared" ca="1" si="36"/>
        <v>0.72381969426105064</v>
      </c>
      <c r="F1165" s="16">
        <f t="shared" ca="1" si="37"/>
        <v>8.6835620452279318</v>
      </c>
    </row>
    <row r="1166" spans="5:6" x14ac:dyDescent="0.25">
      <c r="E1166" s="16">
        <f t="shared" ca="1" si="36"/>
        <v>0.36949393637560979</v>
      </c>
      <c r="F1166" s="16">
        <f t="shared" ca="1" si="37"/>
        <v>5.2415993561351621</v>
      </c>
    </row>
    <row r="1167" spans="5:6" x14ac:dyDescent="0.25">
      <c r="E1167" s="16">
        <f t="shared" ca="1" si="36"/>
        <v>0.93826583542060049</v>
      </c>
      <c r="F1167" s="16">
        <f t="shared" ca="1" si="37"/>
        <v>13.45662132667543</v>
      </c>
    </row>
    <row r="1168" spans="5:6" x14ac:dyDescent="0.25">
      <c r="E1168" s="16">
        <f t="shared" ca="1" si="36"/>
        <v>0.72685726098564329</v>
      </c>
      <c r="F1168" s="16">
        <f t="shared" ca="1" si="37"/>
        <v>8.7232266458575616</v>
      </c>
    </row>
    <row r="1169" spans="5:6" x14ac:dyDescent="0.25">
      <c r="E1169" s="16">
        <f t="shared" ca="1" si="36"/>
        <v>0.57476458329926239</v>
      </c>
      <c r="F1169" s="16">
        <f t="shared" ca="1" si="37"/>
        <v>7.0350905606510183</v>
      </c>
    </row>
    <row r="1170" spans="5:6" x14ac:dyDescent="0.25">
      <c r="E1170" s="16">
        <f t="shared" ca="1" si="36"/>
        <v>0.29032857237146581</v>
      </c>
      <c r="F1170" s="16">
        <f t="shared" ca="1" si="37"/>
        <v>4.5915126653037719</v>
      </c>
    </row>
    <row r="1171" spans="5:6" x14ac:dyDescent="0.25">
      <c r="E1171" s="16">
        <f t="shared" ca="1" si="36"/>
        <v>0.665907393058362</v>
      </c>
      <c r="F1171" s="16">
        <f t="shared" ca="1" si="37"/>
        <v>7.9830308592822723</v>
      </c>
    </row>
    <row r="1172" spans="5:6" x14ac:dyDescent="0.25">
      <c r="E1172" s="16">
        <f t="shared" ca="1" si="36"/>
        <v>0.13981235691809279</v>
      </c>
      <c r="F1172" s="16">
        <f t="shared" ca="1" si="37"/>
        <v>3.2576614120837291</v>
      </c>
    </row>
    <row r="1173" spans="5:6" x14ac:dyDescent="0.25">
      <c r="E1173" s="16">
        <f t="shared" ca="1" si="36"/>
        <v>0.6790064467109358</v>
      </c>
      <c r="F1173" s="16">
        <f t="shared" ca="1" si="37"/>
        <v>8.133219385260297</v>
      </c>
    </row>
    <row r="1174" spans="5:6" x14ac:dyDescent="0.25">
      <c r="E1174" s="16">
        <f t="shared" ca="1" si="36"/>
        <v>2.8168984645251527E-2</v>
      </c>
      <c r="F1174" s="16">
        <f t="shared" ca="1" si="37"/>
        <v>1.7620314627568341</v>
      </c>
    </row>
    <row r="1175" spans="5:6" x14ac:dyDescent="0.25">
      <c r="E1175" s="16">
        <f t="shared" ca="1" si="36"/>
        <v>0.4483459350194714</v>
      </c>
      <c r="F1175" s="16">
        <f t="shared" ca="1" si="37"/>
        <v>5.8984641927365571</v>
      </c>
    </row>
    <row r="1176" spans="5:6" x14ac:dyDescent="0.25">
      <c r="E1176" s="16">
        <f t="shared" ca="1" si="36"/>
        <v>0.87502655273419894</v>
      </c>
      <c r="F1176" s="16">
        <f t="shared" ca="1" si="37"/>
        <v>11.327109497125575</v>
      </c>
    </row>
    <row r="1177" spans="5:6" x14ac:dyDescent="0.25">
      <c r="E1177" s="16">
        <f t="shared" ca="1" si="36"/>
        <v>0.7679034789671213</v>
      </c>
      <c r="F1177" s="16">
        <f t="shared" ca="1" si="37"/>
        <v>9.296011304060686</v>
      </c>
    </row>
    <row r="1178" spans="5:6" x14ac:dyDescent="0.25">
      <c r="E1178" s="16">
        <f t="shared" ca="1" si="36"/>
        <v>0.34564951945303524</v>
      </c>
      <c r="F1178" s="16">
        <f t="shared" ca="1" si="37"/>
        <v>5.0459921021621685</v>
      </c>
    </row>
    <row r="1179" spans="5:6" x14ac:dyDescent="0.25">
      <c r="E1179" s="16">
        <f t="shared" ca="1" si="36"/>
        <v>0.3538423056351655</v>
      </c>
      <c r="F1179" s="16">
        <f t="shared" ca="1" si="37"/>
        <v>5.1131454932360487</v>
      </c>
    </row>
    <row r="1180" spans="5:6" x14ac:dyDescent="0.25">
      <c r="E1180" s="16">
        <f t="shared" ca="1" si="36"/>
        <v>0.76726131934026387</v>
      </c>
      <c r="F1180" s="16">
        <f t="shared" ca="1" si="37"/>
        <v>9.2864568364847973</v>
      </c>
    </row>
    <row r="1181" spans="5:6" x14ac:dyDescent="0.25">
      <c r="E1181" s="16">
        <f t="shared" ca="1" si="36"/>
        <v>0.48735675176111282</v>
      </c>
      <c r="F1181" s="16">
        <f t="shared" ca="1" si="37"/>
        <v>6.2345638805249637</v>
      </c>
    </row>
    <row r="1182" spans="5:6" x14ac:dyDescent="0.25">
      <c r="E1182" s="16">
        <f t="shared" ca="1" si="36"/>
        <v>0.52298889864408182</v>
      </c>
      <c r="F1182" s="16">
        <f t="shared" ca="1" si="37"/>
        <v>6.5515766383090055</v>
      </c>
    </row>
    <row r="1183" spans="5:6" x14ac:dyDescent="0.25">
      <c r="E1183" s="16">
        <f t="shared" ca="1" si="36"/>
        <v>0.27901494601460297</v>
      </c>
      <c r="F1183" s="16">
        <f t="shared" ca="1" si="37"/>
        <v>4.4977760868748993</v>
      </c>
    </row>
    <row r="1184" spans="5:6" x14ac:dyDescent="0.25">
      <c r="E1184" s="16">
        <f t="shared" ca="1" si="36"/>
        <v>0.90788641302580075</v>
      </c>
      <c r="F1184" s="16">
        <f t="shared" ca="1" si="37"/>
        <v>12.26699061259559</v>
      </c>
    </row>
    <row r="1185" spans="5:6" x14ac:dyDescent="0.25">
      <c r="E1185" s="16">
        <f t="shared" ca="1" si="36"/>
        <v>0.34620251777739286</v>
      </c>
      <c r="F1185" s="16">
        <f t="shared" ca="1" si="37"/>
        <v>5.0505238578223546</v>
      </c>
    </row>
    <row r="1186" spans="5:6" x14ac:dyDescent="0.25">
      <c r="E1186" s="16">
        <f t="shared" ca="1" si="36"/>
        <v>0.49374338533686601</v>
      </c>
      <c r="F1186" s="16">
        <f t="shared" ca="1" si="37"/>
        <v>6.2906009085535191</v>
      </c>
    </row>
    <row r="1187" spans="5:6" x14ac:dyDescent="0.25">
      <c r="E1187" s="16">
        <f t="shared" ca="1" si="36"/>
        <v>0.90349494197229574</v>
      </c>
      <c r="F1187" s="16">
        <f t="shared" ca="1" si="37"/>
        <v>12.125546647247909</v>
      </c>
    </row>
    <row r="1188" spans="5:6" x14ac:dyDescent="0.25">
      <c r="E1188" s="16">
        <f t="shared" ca="1" si="36"/>
        <v>0.42196412913892545</v>
      </c>
      <c r="F1188" s="16">
        <f t="shared" ca="1" si="37"/>
        <v>5.6761054774990862</v>
      </c>
    </row>
    <row r="1189" spans="5:6" x14ac:dyDescent="0.25">
      <c r="E1189" s="16">
        <f t="shared" ca="1" si="36"/>
        <v>0.86337634407126207</v>
      </c>
      <c r="F1189" s="16">
        <f t="shared" ca="1" si="37"/>
        <v>11.046032856573508</v>
      </c>
    </row>
    <row r="1190" spans="5:6" x14ac:dyDescent="0.25">
      <c r="E1190" s="16">
        <f t="shared" ca="1" si="36"/>
        <v>0.68085428629781142</v>
      </c>
      <c r="F1190" s="16">
        <f t="shared" ca="1" si="37"/>
        <v>8.154756979509699</v>
      </c>
    </row>
    <row r="1191" spans="5:6" x14ac:dyDescent="0.25">
      <c r="E1191" s="16">
        <f t="shared" ca="1" si="36"/>
        <v>0.8957672929498256</v>
      </c>
      <c r="F1191" s="16">
        <f t="shared" ca="1" si="37"/>
        <v>11.890061726422106</v>
      </c>
    </row>
    <row r="1192" spans="5:6" x14ac:dyDescent="0.25">
      <c r="E1192" s="16">
        <f t="shared" ca="1" si="36"/>
        <v>0.42988198647032394</v>
      </c>
      <c r="F1192" s="16">
        <f t="shared" ca="1" si="37"/>
        <v>5.742494497391184</v>
      </c>
    </row>
    <row r="1193" spans="5:6" x14ac:dyDescent="0.25">
      <c r="E1193" s="16">
        <f t="shared" ca="1" si="36"/>
        <v>0.66891576197099201</v>
      </c>
      <c r="F1193" s="16">
        <f t="shared" ca="1" si="37"/>
        <v>8.0171479986900263</v>
      </c>
    </row>
    <row r="1194" spans="5:6" x14ac:dyDescent="0.25">
      <c r="E1194" s="16">
        <f t="shared" ca="1" si="36"/>
        <v>7.4521073149002026E-2</v>
      </c>
      <c r="F1194" s="16">
        <f t="shared" ca="1" si="37"/>
        <v>2.521374957408578</v>
      </c>
    </row>
    <row r="1195" spans="5:6" x14ac:dyDescent="0.25">
      <c r="E1195" s="16">
        <f t="shared" ca="1" si="36"/>
        <v>0.60300222784099911</v>
      </c>
      <c r="F1195" s="16">
        <f t="shared" ca="1" si="37"/>
        <v>7.3133637664100899</v>
      </c>
    </row>
    <row r="1196" spans="5:6" x14ac:dyDescent="0.25">
      <c r="E1196" s="16">
        <f t="shared" ca="1" si="36"/>
        <v>0.85676388542858073</v>
      </c>
      <c r="F1196" s="16">
        <f t="shared" ca="1" si="37"/>
        <v>10.895645883670882</v>
      </c>
    </row>
    <row r="1197" spans="5:6" x14ac:dyDescent="0.25">
      <c r="E1197" s="16">
        <f t="shared" ca="1" si="36"/>
        <v>0.65559796660122593</v>
      </c>
      <c r="F1197" s="16">
        <f t="shared" ca="1" si="37"/>
        <v>7.8677277055667751</v>
      </c>
    </row>
    <row r="1198" spans="5:6" x14ac:dyDescent="0.25">
      <c r="E1198" s="16">
        <f t="shared" ca="1" si="36"/>
        <v>0.81133682459042122</v>
      </c>
      <c r="F1198" s="16">
        <f t="shared" ca="1" si="37"/>
        <v>9.9984173008967705</v>
      </c>
    </row>
    <row r="1199" spans="5:6" x14ac:dyDescent="0.25">
      <c r="E1199" s="16">
        <f t="shared" ca="1" si="36"/>
        <v>0.64772687419541219</v>
      </c>
      <c r="F1199" s="16">
        <f t="shared" ca="1" si="37"/>
        <v>7.78130147660326</v>
      </c>
    </row>
    <row r="1200" spans="5:6" x14ac:dyDescent="0.25">
      <c r="E1200" s="16">
        <f t="shared" ca="1" si="36"/>
        <v>0.33705122828925438</v>
      </c>
      <c r="F1200" s="16">
        <f t="shared" ca="1" si="37"/>
        <v>4.9755364253439271</v>
      </c>
    </row>
    <row r="1201" spans="5:6" x14ac:dyDescent="0.25">
      <c r="E1201" s="16">
        <f t="shared" ca="1" si="36"/>
        <v>0.54919202510612042</v>
      </c>
      <c r="F1201" s="16">
        <f t="shared" ca="1" si="37"/>
        <v>6.7924246807278141</v>
      </c>
    </row>
    <row r="1202" spans="5:6" x14ac:dyDescent="0.25">
      <c r="E1202" s="16">
        <f t="shared" ca="1" si="36"/>
        <v>0.15919841712019223</v>
      </c>
      <c r="F1202" s="16">
        <f t="shared" ca="1" si="37"/>
        <v>3.4470507157206822</v>
      </c>
    </row>
    <row r="1203" spans="5:6" x14ac:dyDescent="0.25">
      <c r="E1203" s="16">
        <f t="shared" ca="1" si="36"/>
        <v>0.26935788732567967</v>
      </c>
      <c r="F1203" s="16">
        <f t="shared" ca="1" si="37"/>
        <v>4.4173783630029471</v>
      </c>
    </row>
    <row r="1204" spans="5:6" x14ac:dyDescent="0.25">
      <c r="E1204" s="16">
        <f t="shared" ca="1" si="36"/>
        <v>0.60492430799416619</v>
      </c>
      <c r="F1204" s="16">
        <f t="shared" ca="1" si="37"/>
        <v>7.3327459754564499</v>
      </c>
    </row>
    <row r="1205" spans="5:6" x14ac:dyDescent="0.25">
      <c r="E1205" s="16">
        <f t="shared" ca="1" si="36"/>
        <v>2.5297703222820211E-2</v>
      </c>
      <c r="F1205" s="16">
        <f t="shared" ca="1" si="37"/>
        <v>1.6968643302120832</v>
      </c>
    </row>
    <row r="1206" spans="5:6" x14ac:dyDescent="0.25">
      <c r="E1206" s="16">
        <f t="shared" ca="1" si="36"/>
        <v>0.96376947327974316</v>
      </c>
      <c r="F1206" s="16">
        <f t="shared" ca="1" si="37"/>
        <v>14.982023658681747</v>
      </c>
    </row>
    <row r="1207" spans="5:6" x14ac:dyDescent="0.25">
      <c r="E1207" s="16">
        <f t="shared" ca="1" si="36"/>
        <v>0.95351578506393253</v>
      </c>
      <c r="F1207" s="16">
        <f t="shared" ca="1" si="37"/>
        <v>14.276024276605629</v>
      </c>
    </row>
    <row r="1208" spans="5:6" x14ac:dyDescent="0.25">
      <c r="E1208" s="16">
        <f t="shared" ca="1" si="36"/>
        <v>6.8514866492994986E-2</v>
      </c>
      <c r="F1208" s="16">
        <f t="shared" ca="1" si="37"/>
        <v>2.4408464082853691</v>
      </c>
    </row>
    <row r="1209" spans="5:6" x14ac:dyDescent="0.25">
      <c r="E1209" s="16">
        <f t="shared" ca="1" si="36"/>
        <v>0.82794755100637973</v>
      </c>
      <c r="F1209" s="16">
        <f t="shared" ca="1" si="37"/>
        <v>10.302821203457869</v>
      </c>
    </row>
    <row r="1210" spans="5:6" x14ac:dyDescent="0.25">
      <c r="E1210" s="16">
        <f t="shared" ca="1" si="36"/>
        <v>0.46826782236212472</v>
      </c>
      <c r="F1210" s="16">
        <f t="shared" ca="1" si="37"/>
        <v>6.0688615693488828</v>
      </c>
    </row>
    <row r="1211" spans="5:6" x14ac:dyDescent="0.25">
      <c r="E1211" s="16">
        <f t="shared" ca="1" si="36"/>
        <v>0.81440556041212298</v>
      </c>
      <c r="F1211" s="16">
        <f t="shared" ca="1" si="37"/>
        <v>10.052917923302699</v>
      </c>
    </row>
    <row r="1212" spans="5:6" x14ac:dyDescent="0.25">
      <c r="E1212" s="16">
        <f t="shared" ca="1" si="36"/>
        <v>0.68737221716215624</v>
      </c>
      <c r="F1212" s="16">
        <f t="shared" ca="1" si="37"/>
        <v>8.2314542237900543</v>
      </c>
    </row>
    <row r="1213" spans="5:6" x14ac:dyDescent="0.25">
      <c r="E1213" s="16">
        <f t="shared" ca="1" si="36"/>
        <v>0.27730500815773995</v>
      </c>
      <c r="F1213" s="16">
        <f t="shared" ca="1" si="37"/>
        <v>4.4835684891689267</v>
      </c>
    </row>
    <row r="1214" spans="5:6" x14ac:dyDescent="0.25">
      <c r="E1214" s="16">
        <f t="shared" ca="1" si="36"/>
        <v>0.67268113100967786</v>
      </c>
      <c r="F1214" s="16">
        <f t="shared" ca="1" si="37"/>
        <v>8.0601612317238089</v>
      </c>
    </row>
    <row r="1215" spans="5:6" x14ac:dyDescent="0.25">
      <c r="E1215" s="16">
        <f t="shared" ca="1" si="36"/>
        <v>0.67528974551153131</v>
      </c>
      <c r="F1215" s="16">
        <f t="shared" ca="1" si="37"/>
        <v>8.0901675262310508</v>
      </c>
    </row>
    <row r="1216" spans="5:6" x14ac:dyDescent="0.25">
      <c r="E1216" s="16">
        <f t="shared" ca="1" si="36"/>
        <v>0.548459756772949</v>
      </c>
      <c r="F1216" s="16">
        <f t="shared" ca="1" si="37"/>
        <v>6.7855926459126401</v>
      </c>
    </row>
    <row r="1217" spans="5:6" x14ac:dyDescent="0.25">
      <c r="E1217" s="16">
        <f t="shared" ca="1" si="36"/>
        <v>0.17691551215763257</v>
      </c>
      <c r="F1217" s="16">
        <f t="shared" ca="1" si="37"/>
        <v>3.6132886011100593</v>
      </c>
    </row>
    <row r="1218" spans="5:6" x14ac:dyDescent="0.25">
      <c r="E1218" s="16">
        <f t="shared" ca="1" si="36"/>
        <v>0.56816144765363363</v>
      </c>
      <c r="F1218" s="16">
        <f t="shared" ca="1" si="37"/>
        <v>6.9716410657387264</v>
      </c>
    </row>
    <row r="1219" spans="5:6" x14ac:dyDescent="0.25">
      <c r="E1219" s="16">
        <f t="shared" ca="1" si="36"/>
        <v>0.21065488857318526</v>
      </c>
      <c r="F1219" s="16">
        <f t="shared" ca="1" si="37"/>
        <v>3.9164834938748778</v>
      </c>
    </row>
    <row r="1220" spans="5:6" x14ac:dyDescent="0.25">
      <c r="E1220" s="16">
        <f t="shared" ref="E1220:E1283" ca="1" si="38">RAND()</f>
        <v>0.68160983340701009</v>
      </c>
      <c r="F1220" s="16">
        <f t="shared" ref="F1220:F1283" ca="1" si="39">_xlfn.CHISQ.INV(E1220,$C$3)</f>
        <v>8.1635891877484745</v>
      </c>
    </row>
    <row r="1221" spans="5:6" x14ac:dyDescent="0.25">
      <c r="E1221" s="16">
        <f t="shared" ca="1" si="38"/>
        <v>0.52955092891832911</v>
      </c>
      <c r="F1221" s="16">
        <f t="shared" ca="1" si="39"/>
        <v>6.6112196061145232</v>
      </c>
    </row>
    <row r="1222" spans="5:6" x14ac:dyDescent="0.25">
      <c r="E1222" s="16">
        <f t="shared" ca="1" si="38"/>
        <v>0.92088058173060761</v>
      </c>
      <c r="F1222" s="16">
        <f t="shared" ca="1" si="39"/>
        <v>12.724230055644146</v>
      </c>
    </row>
    <row r="1223" spans="5:6" x14ac:dyDescent="0.25">
      <c r="E1223" s="16">
        <f t="shared" ca="1" si="38"/>
        <v>0.35780114574469046</v>
      </c>
      <c r="F1223" s="16">
        <f t="shared" ca="1" si="39"/>
        <v>5.1456107979592982</v>
      </c>
    </row>
    <row r="1224" spans="5:6" x14ac:dyDescent="0.25">
      <c r="E1224" s="16">
        <f t="shared" ca="1" si="38"/>
        <v>8.3174839263766009E-2</v>
      </c>
      <c r="F1224" s="16">
        <f t="shared" ca="1" si="39"/>
        <v>2.6321076958716296</v>
      </c>
    </row>
    <row r="1225" spans="5:6" x14ac:dyDescent="0.25">
      <c r="E1225" s="16">
        <f t="shared" ca="1" si="38"/>
        <v>0.43208797108664643</v>
      </c>
      <c r="F1225" s="16">
        <f t="shared" ca="1" si="39"/>
        <v>5.7610409673343179</v>
      </c>
    </row>
    <row r="1226" spans="5:6" x14ac:dyDescent="0.25">
      <c r="E1226" s="16">
        <f t="shared" ca="1" si="38"/>
        <v>0.53646879702246486</v>
      </c>
      <c r="F1226" s="16">
        <f t="shared" ca="1" si="39"/>
        <v>6.6745699994191803</v>
      </c>
    </row>
    <row r="1227" spans="5:6" x14ac:dyDescent="0.25">
      <c r="E1227" s="16">
        <f t="shared" ca="1" si="38"/>
        <v>8.5590845370970392E-2</v>
      </c>
      <c r="F1227" s="16">
        <f t="shared" ca="1" si="39"/>
        <v>2.6620421426125693</v>
      </c>
    </row>
    <row r="1228" spans="5:6" x14ac:dyDescent="0.25">
      <c r="E1228" s="16">
        <f t="shared" ca="1" si="38"/>
        <v>0.73277076232703053</v>
      </c>
      <c r="F1228" s="16">
        <f t="shared" ca="1" si="39"/>
        <v>8.8014237588591371</v>
      </c>
    </row>
    <row r="1229" spans="5:6" x14ac:dyDescent="0.25">
      <c r="E1229" s="16">
        <f t="shared" ca="1" si="38"/>
        <v>0.90994041486475941</v>
      </c>
      <c r="F1229" s="16">
        <f t="shared" ca="1" si="39"/>
        <v>12.335235119914559</v>
      </c>
    </row>
    <row r="1230" spans="5:6" x14ac:dyDescent="0.25">
      <c r="E1230" s="16">
        <f t="shared" ca="1" si="38"/>
        <v>0.67671484966776108</v>
      </c>
      <c r="F1230" s="16">
        <f t="shared" ca="1" si="39"/>
        <v>8.1066330286460868</v>
      </c>
    </row>
    <row r="1231" spans="5:6" x14ac:dyDescent="0.25">
      <c r="E1231" s="16">
        <f t="shared" ca="1" si="38"/>
        <v>0.15152335017853691</v>
      </c>
      <c r="F1231" s="16">
        <f t="shared" ca="1" si="39"/>
        <v>3.3731145312736497</v>
      </c>
    </row>
    <row r="1232" spans="5:6" x14ac:dyDescent="0.25">
      <c r="E1232" s="16">
        <f t="shared" ca="1" si="38"/>
        <v>0.30393031558295425</v>
      </c>
      <c r="F1232" s="16">
        <f t="shared" ca="1" si="39"/>
        <v>4.7036998768494538</v>
      </c>
    </row>
    <row r="1233" spans="5:6" x14ac:dyDescent="0.25">
      <c r="E1233" s="16">
        <f t="shared" ca="1" si="38"/>
        <v>0.25886250835691937</v>
      </c>
      <c r="F1233" s="16">
        <f t="shared" ca="1" si="39"/>
        <v>4.3295127007163856</v>
      </c>
    </row>
    <row r="1234" spans="5:6" x14ac:dyDescent="0.25">
      <c r="E1234" s="16">
        <f t="shared" ca="1" si="38"/>
        <v>0.79596332824661398</v>
      </c>
      <c r="F1234" s="16">
        <f t="shared" ca="1" si="39"/>
        <v>9.7359596524103633</v>
      </c>
    </row>
    <row r="1235" spans="5:6" x14ac:dyDescent="0.25">
      <c r="E1235" s="16">
        <f t="shared" ca="1" si="38"/>
        <v>0.34285645231592587</v>
      </c>
      <c r="F1235" s="16">
        <f t="shared" ca="1" si="39"/>
        <v>5.0231044894216579</v>
      </c>
    </row>
    <row r="1236" spans="5:6" x14ac:dyDescent="0.25">
      <c r="E1236" s="16">
        <f t="shared" ca="1" si="38"/>
        <v>0.31241495179521483</v>
      </c>
      <c r="F1236" s="16">
        <f t="shared" ca="1" si="39"/>
        <v>4.7734705844797185</v>
      </c>
    </row>
    <row r="1237" spans="5:6" x14ac:dyDescent="0.25">
      <c r="E1237" s="16">
        <f t="shared" ca="1" si="38"/>
        <v>0.27437883137743024</v>
      </c>
      <c r="F1237" s="16">
        <f t="shared" ca="1" si="39"/>
        <v>4.4592281589370808</v>
      </c>
    </row>
    <row r="1238" spans="5:6" x14ac:dyDescent="0.25">
      <c r="E1238" s="16">
        <f t="shared" ca="1" si="38"/>
        <v>8.8073244286762664E-3</v>
      </c>
      <c r="F1238" s="16">
        <f t="shared" ca="1" si="39"/>
        <v>1.1883496249043004</v>
      </c>
    </row>
    <row r="1239" spans="5:6" x14ac:dyDescent="0.25">
      <c r="E1239" s="16">
        <f t="shared" ca="1" si="38"/>
        <v>0.58175859367134575</v>
      </c>
      <c r="F1239" s="16">
        <f t="shared" ca="1" si="39"/>
        <v>7.1029374013402382</v>
      </c>
    </row>
    <row r="1240" spans="5:6" x14ac:dyDescent="0.25">
      <c r="E1240" s="16">
        <f t="shared" ca="1" si="38"/>
        <v>3.1489624886053558E-2</v>
      </c>
      <c r="F1240" s="16">
        <f t="shared" ca="1" si="39"/>
        <v>1.8328384790986245</v>
      </c>
    </row>
    <row r="1241" spans="5:6" x14ac:dyDescent="0.25">
      <c r="E1241" s="16">
        <f t="shared" ca="1" si="38"/>
        <v>0.99897508072128316</v>
      </c>
      <c r="F1241" s="16">
        <f t="shared" ca="1" si="39"/>
        <v>24.261224950428311</v>
      </c>
    </row>
    <row r="1242" spans="5:6" x14ac:dyDescent="0.25">
      <c r="E1242" s="16">
        <f t="shared" ca="1" si="38"/>
        <v>0.30513344993490743</v>
      </c>
      <c r="F1242" s="16">
        <f t="shared" ca="1" si="39"/>
        <v>4.7136019205271262</v>
      </c>
    </row>
    <row r="1243" spans="5:6" x14ac:dyDescent="0.25">
      <c r="E1243" s="16">
        <f t="shared" ca="1" si="38"/>
        <v>0.79742182653150939</v>
      </c>
      <c r="F1243" s="16">
        <f t="shared" ca="1" si="39"/>
        <v>9.7601451380232689</v>
      </c>
    </row>
    <row r="1244" spans="5:6" x14ac:dyDescent="0.25">
      <c r="E1244" s="16">
        <f t="shared" ca="1" si="38"/>
        <v>0.78135543098586613</v>
      </c>
      <c r="F1244" s="16">
        <f t="shared" ca="1" si="39"/>
        <v>9.5012075692369109</v>
      </c>
    </row>
    <row r="1245" spans="5:6" x14ac:dyDescent="0.25">
      <c r="E1245" s="16">
        <f t="shared" ca="1" si="38"/>
        <v>0.50448837348138209</v>
      </c>
      <c r="F1245" s="16">
        <f t="shared" ca="1" si="39"/>
        <v>6.3856174265885688</v>
      </c>
    </row>
    <row r="1246" spans="5:6" x14ac:dyDescent="0.25">
      <c r="E1246" s="16">
        <f t="shared" ca="1" si="38"/>
        <v>0.15820375935127484</v>
      </c>
      <c r="F1246" s="16">
        <f t="shared" ca="1" si="39"/>
        <v>3.437539856518268</v>
      </c>
    </row>
    <row r="1247" spans="5:6" x14ac:dyDescent="0.25">
      <c r="E1247" s="16">
        <f t="shared" ca="1" si="38"/>
        <v>0.38141917750745646</v>
      </c>
      <c r="F1247" s="16">
        <f t="shared" ca="1" si="39"/>
        <v>5.3397156986050804</v>
      </c>
    </row>
    <row r="1248" spans="5:6" x14ac:dyDescent="0.25">
      <c r="E1248" s="16">
        <f t="shared" ca="1" si="38"/>
        <v>0.61379165639589084</v>
      </c>
      <c r="F1248" s="16">
        <f t="shared" ca="1" si="39"/>
        <v>7.4229514787921511</v>
      </c>
    </row>
    <row r="1249" spans="5:6" x14ac:dyDescent="0.25">
      <c r="E1249" s="16">
        <f t="shared" ca="1" si="38"/>
        <v>0.91471484574646922</v>
      </c>
      <c r="F1249" s="16">
        <f t="shared" ca="1" si="39"/>
        <v>12.499440196049889</v>
      </c>
    </row>
    <row r="1250" spans="5:6" x14ac:dyDescent="0.25">
      <c r="E1250" s="16">
        <f t="shared" ca="1" si="38"/>
        <v>0.90202361170186229</v>
      </c>
      <c r="F1250" s="16">
        <f t="shared" ca="1" si="39"/>
        <v>12.079444105025621</v>
      </c>
    </row>
    <row r="1251" spans="5:6" x14ac:dyDescent="0.25">
      <c r="E1251" s="16">
        <f t="shared" ca="1" si="38"/>
        <v>0.9061206665036764</v>
      </c>
      <c r="F1251" s="16">
        <f t="shared" ca="1" si="39"/>
        <v>12.209406507681837</v>
      </c>
    </row>
    <row r="1252" spans="5:6" x14ac:dyDescent="0.25">
      <c r="E1252" s="16">
        <f t="shared" ca="1" si="38"/>
        <v>0.9620401349872485</v>
      </c>
      <c r="F1252" s="16">
        <f t="shared" ca="1" si="39"/>
        <v>14.850825175477784</v>
      </c>
    </row>
    <row r="1253" spans="5:6" x14ac:dyDescent="0.25">
      <c r="E1253" s="16">
        <f t="shared" ca="1" si="38"/>
        <v>0.19662402244759902</v>
      </c>
      <c r="F1253" s="16">
        <f t="shared" ca="1" si="39"/>
        <v>3.7922065832809668</v>
      </c>
    </row>
    <row r="1254" spans="5:6" x14ac:dyDescent="0.25">
      <c r="E1254" s="16">
        <f t="shared" ca="1" si="38"/>
        <v>0.60181382896595792</v>
      </c>
      <c r="F1254" s="16">
        <f t="shared" ca="1" si="39"/>
        <v>7.3014096600050493</v>
      </c>
    </row>
    <row r="1255" spans="5:6" x14ac:dyDescent="0.25">
      <c r="E1255" s="16">
        <f t="shared" ca="1" si="38"/>
        <v>8.7089167886901908E-2</v>
      </c>
      <c r="F1255" s="16">
        <f t="shared" ca="1" si="39"/>
        <v>2.6804100732419651</v>
      </c>
    </row>
    <row r="1256" spans="5:6" x14ac:dyDescent="0.25">
      <c r="E1256" s="16">
        <f t="shared" ca="1" si="38"/>
        <v>0.47322231142367865</v>
      </c>
      <c r="F1256" s="16">
        <f t="shared" ca="1" si="39"/>
        <v>6.1116252383315253</v>
      </c>
    </row>
    <row r="1257" spans="5:6" x14ac:dyDescent="0.25">
      <c r="E1257" s="16">
        <f t="shared" ca="1" si="38"/>
        <v>0.88515038746355212</v>
      </c>
      <c r="F1257" s="16">
        <f t="shared" ca="1" si="39"/>
        <v>11.590657373906785</v>
      </c>
    </row>
    <row r="1258" spans="5:6" x14ac:dyDescent="0.25">
      <c r="E1258" s="16">
        <f t="shared" ca="1" si="38"/>
        <v>0.57587452454684962</v>
      </c>
      <c r="F1258" s="16">
        <f t="shared" ca="1" si="39"/>
        <v>7.0458130248386626</v>
      </c>
    </row>
    <row r="1259" spans="5:6" x14ac:dyDescent="0.25">
      <c r="E1259" s="16">
        <f t="shared" ca="1" si="38"/>
        <v>0.92122327509477331</v>
      </c>
      <c r="F1259" s="16">
        <f t="shared" ca="1" si="39"/>
        <v>12.73718373774385</v>
      </c>
    </row>
    <row r="1260" spans="5:6" x14ac:dyDescent="0.25">
      <c r="E1260" s="16">
        <f t="shared" ca="1" si="38"/>
        <v>0.45721749303050219</v>
      </c>
      <c r="F1260" s="16">
        <f t="shared" ca="1" si="39"/>
        <v>5.974051330490691</v>
      </c>
    </row>
    <row r="1261" spans="5:6" x14ac:dyDescent="0.25">
      <c r="E1261" s="16">
        <f t="shared" ca="1" si="38"/>
        <v>0.40697572990719899</v>
      </c>
      <c r="F1261" s="16">
        <f t="shared" ca="1" si="39"/>
        <v>5.5511277818531708</v>
      </c>
    </row>
    <row r="1262" spans="5:6" x14ac:dyDescent="0.25">
      <c r="E1262" s="16">
        <f t="shared" ca="1" si="38"/>
        <v>0.30183690096261417</v>
      </c>
      <c r="F1262" s="16">
        <f t="shared" ca="1" si="39"/>
        <v>4.6864632132868103</v>
      </c>
    </row>
    <row r="1263" spans="5:6" x14ac:dyDescent="0.25">
      <c r="E1263" s="16">
        <f t="shared" ca="1" si="38"/>
        <v>0.45622254544528051</v>
      </c>
      <c r="F1263" s="16">
        <f t="shared" ca="1" si="39"/>
        <v>5.965551550699594</v>
      </c>
    </row>
    <row r="1264" spans="5:6" x14ac:dyDescent="0.25">
      <c r="E1264" s="16">
        <f t="shared" ca="1" si="38"/>
        <v>0.33382636556918843</v>
      </c>
      <c r="F1264" s="16">
        <f t="shared" ca="1" si="39"/>
        <v>4.9491101544713825</v>
      </c>
    </row>
    <row r="1265" spans="5:6" x14ac:dyDescent="0.25">
      <c r="E1265" s="16">
        <f t="shared" ca="1" si="38"/>
        <v>0.20013573381950944</v>
      </c>
      <c r="F1265" s="16">
        <f t="shared" ca="1" si="39"/>
        <v>3.8235297699448068</v>
      </c>
    </row>
    <row r="1266" spans="5:6" x14ac:dyDescent="0.25">
      <c r="E1266" s="16">
        <f t="shared" ca="1" si="38"/>
        <v>0.19623818826872885</v>
      </c>
      <c r="F1266" s="16">
        <f t="shared" ca="1" si="39"/>
        <v>3.7887556338501089</v>
      </c>
    </row>
    <row r="1267" spans="5:6" x14ac:dyDescent="0.25">
      <c r="E1267" s="16">
        <f t="shared" ca="1" si="38"/>
        <v>0.88542517008214361</v>
      </c>
      <c r="F1267" s="16">
        <f t="shared" ca="1" si="39"/>
        <v>11.598091647046489</v>
      </c>
    </row>
    <row r="1268" spans="5:6" x14ac:dyDescent="0.25">
      <c r="E1268" s="16">
        <f t="shared" ca="1" si="38"/>
        <v>0.85444158418442206</v>
      </c>
      <c r="F1268" s="16">
        <f t="shared" ca="1" si="39"/>
        <v>10.844252411402431</v>
      </c>
    </row>
    <row r="1269" spans="5:6" x14ac:dyDescent="0.25">
      <c r="E1269" s="16">
        <f t="shared" ca="1" si="38"/>
        <v>8.2691625980837791E-2</v>
      </c>
      <c r="F1269" s="16">
        <f t="shared" ca="1" si="39"/>
        <v>2.6260722943356916</v>
      </c>
    </row>
    <row r="1270" spans="5:6" x14ac:dyDescent="0.25">
      <c r="E1270" s="16">
        <f t="shared" ca="1" si="38"/>
        <v>0.97493916051236762</v>
      </c>
      <c r="F1270" s="16">
        <f t="shared" ca="1" si="39"/>
        <v>16.00608345699014</v>
      </c>
    </row>
    <row r="1271" spans="5:6" x14ac:dyDescent="0.25">
      <c r="E1271" s="16">
        <f t="shared" ca="1" si="38"/>
        <v>0.17024344451057716</v>
      </c>
      <c r="F1271" s="16">
        <f t="shared" ca="1" si="39"/>
        <v>3.551354151834047</v>
      </c>
    </row>
    <row r="1272" spans="5:6" x14ac:dyDescent="0.25">
      <c r="E1272" s="16">
        <f t="shared" ca="1" si="38"/>
        <v>0.18255245635852402</v>
      </c>
      <c r="F1272" s="16">
        <f t="shared" ca="1" si="39"/>
        <v>3.6650448172306374</v>
      </c>
    </row>
    <row r="1273" spans="5:6" x14ac:dyDescent="0.25">
      <c r="E1273" s="16">
        <f t="shared" ca="1" si="38"/>
        <v>6.5016273350226972E-2</v>
      </c>
      <c r="F1273" s="16">
        <f t="shared" ca="1" si="39"/>
        <v>2.3923366899519851</v>
      </c>
    </row>
    <row r="1274" spans="5:6" x14ac:dyDescent="0.25">
      <c r="E1274" s="16">
        <f t="shared" ca="1" si="38"/>
        <v>0.31522310677775345</v>
      </c>
      <c r="F1274" s="16">
        <f t="shared" ca="1" si="39"/>
        <v>4.7965352933073051</v>
      </c>
    </row>
    <row r="1275" spans="5:6" x14ac:dyDescent="0.25">
      <c r="E1275" s="16">
        <f t="shared" ca="1" si="38"/>
        <v>0.36470969514609086</v>
      </c>
      <c r="F1275" s="16">
        <f t="shared" ca="1" si="39"/>
        <v>5.2023034699872763</v>
      </c>
    </row>
    <row r="1276" spans="5:6" x14ac:dyDescent="0.25">
      <c r="E1276" s="16">
        <f t="shared" ca="1" si="38"/>
        <v>0.68088261759739233</v>
      </c>
      <c r="F1276" s="16">
        <f t="shared" ca="1" si="39"/>
        <v>8.1550878949337555</v>
      </c>
    </row>
    <row r="1277" spans="5:6" x14ac:dyDescent="0.25">
      <c r="E1277" s="16">
        <f t="shared" ca="1" si="38"/>
        <v>0.32139826146994599</v>
      </c>
      <c r="F1277" s="16">
        <f t="shared" ca="1" si="39"/>
        <v>4.8472169719360076</v>
      </c>
    </row>
    <row r="1278" spans="5:6" x14ac:dyDescent="0.25">
      <c r="E1278" s="16">
        <f t="shared" ca="1" si="38"/>
        <v>0.48242204716127812</v>
      </c>
      <c r="F1278" s="16">
        <f t="shared" ca="1" si="39"/>
        <v>6.1914787377736733</v>
      </c>
    </row>
    <row r="1279" spans="5:6" x14ac:dyDescent="0.25">
      <c r="E1279" s="16">
        <f t="shared" ca="1" si="38"/>
        <v>0.66150118322399143</v>
      </c>
      <c r="F1279" s="16">
        <f t="shared" ca="1" si="39"/>
        <v>7.9334500168460638</v>
      </c>
    </row>
    <row r="1280" spans="5:6" x14ac:dyDescent="0.25">
      <c r="E1280" s="16">
        <f t="shared" ca="1" si="38"/>
        <v>5.4752634096012942E-2</v>
      </c>
      <c r="F1280" s="16">
        <f t="shared" ca="1" si="39"/>
        <v>2.2419117621427853</v>
      </c>
    </row>
    <row r="1281" spans="5:6" x14ac:dyDescent="0.25">
      <c r="E1281" s="16">
        <f t="shared" ca="1" si="38"/>
        <v>0.67880349389378936</v>
      </c>
      <c r="F1281" s="16">
        <f t="shared" ca="1" si="39"/>
        <v>8.1308593010123342</v>
      </c>
    </row>
    <row r="1282" spans="5:6" x14ac:dyDescent="0.25">
      <c r="E1282" s="16">
        <f t="shared" ca="1" si="38"/>
        <v>9.9901947841433136E-3</v>
      </c>
      <c r="F1282" s="16">
        <f t="shared" ca="1" si="39"/>
        <v>1.2386413374995091</v>
      </c>
    </row>
    <row r="1283" spans="5:6" x14ac:dyDescent="0.25">
      <c r="E1283" s="16">
        <f t="shared" ca="1" si="38"/>
        <v>0.13084478744228001</v>
      </c>
      <c r="F1283" s="16">
        <f t="shared" ca="1" si="39"/>
        <v>3.1667976053300637</v>
      </c>
    </row>
    <row r="1284" spans="5:6" x14ac:dyDescent="0.25">
      <c r="E1284" s="16">
        <f t="shared" ref="E1284:E1347" ca="1" si="40">RAND()</f>
        <v>0.93867280967906352</v>
      </c>
      <c r="F1284" s="16">
        <f t="shared" ref="F1284:F1347" ca="1" si="41">_xlfn.CHISQ.INV(E1284,$C$3)</f>
        <v>13.475931827595781</v>
      </c>
    </row>
    <row r="1285" spans="5:6" x14ac:dyDescent="0.25">
      <c r="E1285" s="16">
        <f t="shared" ca="1" si="40"/>
        <v>0.98082077643823917</v>
      </c>
      <c r="F1285" s="16">
        <f t="shared" ca="1" si="41"/>
        <v>16.736131001919091</v>
      </c>
    </row>
    <row r="1286" spans="5:6" x14ac:dyDescent="0.25">
      <c r="E1286" s="16">
        <f t="shared" ca="1" si="40"/>
        <v>0.99603514568320539</v>
      </c>
      <c r="F1286" s="16">
        <f t="shared" ca="1" si="41"/>
        <v>20.871635362175425</v>
      </c>
    </row>
    <row r="1287" spans="5:6" x14ac:dyDescent="0.25">
      <c r="E1287" s="16">
        <f t="shared" ca="1" si="40"/>
        <v>0.77479484718947722</v>
      </c>
      <c r="F1287" s="16">
        <f t="shared" ca="1" si="41"/>
        <v>9.3999011014917464</v>
      </c>
    </row>
    <row r="1288" spans="5:6" x14ac:dyDescent="0.25">
      <c r="E1288" s="16">
        <f t="shared" ca="1" si="40"/>
        <v>0.76575330319197676</v>
      </c>
      <c r="F1288" s="16">
        <f t="shared" ca="1" si="41"/>
        <v>9.2641020358918098</v>
      </c>
    </row>
    <row r="1289" spans="5:6" x14ac:dyDescent="0.25">
      <c r="E1289" s="16">
        <f t="shared" ca="1" si="40"/>
        <v>0.13183687689723156</v>
      </c>
      <c r="F1289" s="16">
        <f t="shared" ca="1" si="41"/>
        <v>3.1769648973865863</v>
      </c>
    </row>
    <row r="1290" spans="5:6" x14ac:dyDescent="0.25">
      <c r="E1290" s="16">
        <f t="shared" ca="1" si="40"/>
        <v>0.26000687456520555</v>
      </c>
      <c r="F1290" s="16">
        <f t="shared" ca="1" si="41"/>
        <v>4.3391206287598125</v>
      </c>
    </row>
    <row r="1291" spans="5:6" x14ac:dyDescent="0.25">
      <c r="E1291" s="16">
        <f t="shared" ca="1" si="40"/>
        <v>0.45722242125774082</v>
      </c>
      <c r="F1291" s="16">
        <f t="shared" ca="1" si="41"/>
        <v>5.9740934466784035</v>
      </c>
    </row>
    <row r="1292" spans="5:6" x14ac:dyDescent="0.25">
      <c r="E1292" s="16">
        <f t="shared" ca="1" si="40"/>
        <v>0.61894700111337642</v>
      </c>
      <c r="F1292" s="16">
        <f t="shared" ca="1" si="41"/>
        <v>7.4760104742420621</v>
      </c>
    </row>
    <row r="1293" spans="5:6" x14ac:dyDescent="0.25">
      <c r="E1293" s="16">
        <f t="shared" ca="1" si="40"/>
        <v>0.30550789975226833</v>
      </c>
      <c r="F1293" s="16">
        <f t="shared" ca="1" si="41"/>
        <v>4.7166831068671833</v>
      </c>
    </row>
    <row r="1294" spans="5:6" x14ac:dyDescent="0.25">
      <c r="E1294" s="16">
        <f t="shared" ca="1" si="40"/>
        <v>0.65237308164200702</v>
      </c>
      <c r="F1294" s="16">
        <f t="shared" ca="1" si="41"/>
        <v>7.8321545286767194</v>
      </c>
    </row>
    <row r="1295" spans="5:6" x14ac:dyDescent="0.25">
      <c r="E1295" s="16">
        <f t="shared" ca="1" si="40"/>
        <v>0.32868306380254542</v>
      </c>
      <c r="F1295" s="16">
        <f t="shared" ca="1" si="41"/>
        <v>4.9069549441910079</v>
      </c>
    </row>
    <row r="1296" spans="5:6" x14ac:dyDescent="0.25">
      <c r="E1296" s="16">
        <f t="shared" ca="1" si="40"/>
        <v>0.19176681104044346</v>
      </c>
      <c r="F1296" s="16">
        <f t="shared" ca="1" si="41"/>
        <v>3.7486217168839859</v>
      </c>
    </row>
    <row r="1297" spans="5:6" x14ac:dyDescent="0.25">
      <c r="E1297" s="16">
        <f t="shared" ca="1" si="40"/>
        <v>0.43252202893361313</v>
      </c>
      <c r="F1297" s="16">
        <f t="shared" ca="1" si="41"/>
        <v>5.7646929019860069</v>
      </c>
    </row>
    <row r="1298" spans="5:6" x14ac:dyDescent="0.25">
      <c r="E1298" s="16">
        <f t="shared" ca="1" si="40"/>
        <v>0.90576622623254688</v>
      </c>
      <c r="F1298" s="16">
        <f t="shared" ca="1" si="41"/>
        <v>12.19796473748656</v>
      </c>
    </row>
    <row r="1299" spans="5:6" x14ac:dyDescent="0.25">
      <c r="E1299" s="16">
        <f t="shared" ca="1" si="40"/>
        <v>0.27713531649626377</v>
      </c>
      <c r="F1299" s="16">
        <f t="shared" ca="1" si="41"/>
        <v>4.4821579200890591</v>
      </c>
    </row>
    <row r="1300" spans="5:6" x14ac:dyDescent="0.25">
      <c r="E1300" s="16">
        <f t="shared" ca="1" si="40"/>
        <v>0.38468640579370306</v>
      </c>
      <c r="F1300" s="16">
        <f t="shared" ca="1" si="41"/>
        <v>5.3666471944269603</v>
      </c>
    </row>
    <row r="1301" spans="5:6" x14ac:dyDescent="0.25">
      <c r="E1301" s="16">
        <f t="shared" ca="1" si="40"/>
        <v>0.18279227315957103</v>
      </c>
      <c r="F1301" s="16">
        <f t="shared" ca="1" si="41"/>
        <v>3.6672357566116798</v>
      </c>
    </row>
    <row r="1302" spans="5:6" x14ac:dyDescent="0.25">
      <c r="E1302" s="16">
        <f t="shared" ca="1" si="40"/>
        <v>0.91907999730706036</v>
      </c>
      <c r="F1302" s="16">
        <f t="shared" ca="1" si="41"/>
        <v>12.656992286141136</v>
      </c>
    </row>
    <row r="1303" spans="5:6" x14ac:dyDescent="0.25">
      <c r="E1303" s="16">
        <f t="shared" ca="1" si="40"/>
        <v>0.88994697006464196</v>
      </c>
      <c r="F1303" s="16">
        <f t="shared" ca="1" si="41"/>
        <v>11.722748842921176</v>
      </c>
    </row>
    <row r="1304" spans="5:6" x14ac:dyDescent="0.25">
      <c r="E1304" s="16">
        <f t="shared" ca="1" si="40"/>
        <v>0.15906059008002738</v>
      </c>
      <c r="F1304" s="16">
        <f t="shared" ca="1" si="41"/>
        <v>3.4457340412310682</v>
      </c>
    </row>
    <row r="1305" spans="5:6" x14ac:dyDescent="0.25">
      <c r="E1305" s="16">
        <f t="shared" ca="1" si="40"/>
        <v>0.44272814580357644</v>
      </c>
      <c r="F1305" s="16">
        <f t="shared" ca="1" si="41"/>
        <v>5.8508256725278969</v>
      </c>
    </row>
    <row r="1306" spans="5:6" x14ac:dyDescent="0.25">
      <c r="E1306" s="16">
        <f t="shared" ca="1" si="40"/>
        <v>0.71495277925749445</v>
      </c>
      <c r="F1306" s="16">
        <f t="shared" ca="1" si="41"/>
        <v>8.5696434192941169</v>
      </c>
    </row>
    <row r="1307" spans="5:6" x14ac:dyDescent="0.25">
      <c r="E1307" s="16">
        <f t="shared" ca="1" si="40"/>
        <v>0.90453919502638169</v>
      </c>
      <c r="F1307" s="16">
        <f t="shared" ca="1" si="41"/>
        <v>12.158650181791387</v>
      </c>
    </row>
    <row r="1308" spans="5:6" x14ac:dyDescent="0.25">
      <c r="E1308" s="16">
        <f t="shared" ca="1" si="40"/>
        <v>0.28134728697056888</v>
      </c>
      <c r="F1308" s="16">
        <f t="shared" ca="1" si="41"/>
        <v>4.517137048619392</v>
      </c>
    </row>
    <row r="1309" spans="5:6" x14ac:dyDescent="0.25">
      <c r="E1309" s="16">
        <f t="shared" ca="1" si="40"/>
        <v>3.1396722212021722E-2</v>
      </c>
      <c r="F1309" s="16">
        <f t="shared" ca="1" si="41"/>
        <v>1.8309164697714522</v>
      </c>
    </row>
    <row r="1310" spans="5:6" x14ac:dyDescent="0.25">
      <c r="E1310" s="16">
        <f t="shared" ca="1" si="40"/>
        <v>0.80897906003196107</v>
      </c>
      <c r="F1310" s="16">
        <f t="shared" ca="1" si="41"/>
        <v>9.9570423367377874</v>
      </c>
    </row>
    <row r="1311" spans="5:6" x14ac:dyDescent="0.25">
      <c r="E1311" s="16">
        <f t="shared" ca="1" si="40"/>
        <v>0.10214618919370066</v>
      </c>
      <c r="F1311" s="16">
        <f t="shared" ca="1" si="41"/>
        <v>2.857618400212814</v>
      </c>
    </row>
    <row r="1312" spans="5:6" x14ac:dyDescent="0.25">
      <c r="E1312" s="16">
        <f t="shared" ca="1" si="40"/>
        <v>0.29291624696800156</v>
      </c>
      <c r="F1312" s="16">
        <f t="shared" ca="1" si="41"/>
        <v>4.6128939140916367</v>
      </c>
    </row>
    <row r="1313" spans="5:6" x14ac:dyDescent="0.25">
      <c r="E1313" s="16">
        <f t="shared" ca="1" si="40"/>
        <v>3.2602739102154388E-2</v>
      </c>
      <c r="F1313" s="16">
        <f t="shared" ca="1" si="41"/>
        <v>1.8556236507917567</v>
      </c>
    </row>
    <row r="1314" spans="5:6" x14ac:dyDescent="0.25">
      <c r="E1314" s="16">
        <f t="shared" ca="1" si="40"/>
        <v>0.58341887243387203</v>
      </c>
      <c r="F1314" s="16">
        <f t="shared" ca="1" si="41"/>
        <v>7.1191432683292151</v>
      </c>
    </row>
    <row r="1315" spans="5:6" x14ac:dyDescent="0.25">
      <c r="E1315" s="16">
        <f t="shared" ca="1" si="40"/>
        <v>0.99112099700266065</v>
      </c>
      <c r="F1315" s="16">
        <f t="shared" ca="1" si="41"/>
        <v>18.787715596318115</v>
      </c>
    </row>
    <row r="1316" spans="5:6" x14ac:dyDescent="0.25">
      <c r="E1316" s="16">
        <f t="shared" ca="1" si="40"/>
        <v>0.55286719831430042</v>
      </c>
      <c r="F1316" s="16">
        <f t="shared" ca="1" si="41"/>
        <v>6.8268075850589884</v>
      </c>
    </row>
    <row r="1317" spans="5:6" x14ac:dyDescent="0.25">
      <c r="E1317" s="16">
        <f t="shared" ca="1" si="40"/>
        <v>0.99359761554115844</v>
      </c>
      <c r="F1317" s="16">
        <f t="shared" ca="1" si="41"/>
        <v>19.639880257426992</v>
      </c>
    </row>
    <row r="1318" spans="5:6" x14ac:dyDescent="0.25">
      <c r="E1318" s="16">
        <f t="shared" ca="1" si="40"/>
        <v>0.77034876028269295</v>
      </c>
      <c r="F1318" s="16">
        <f t="shared" ca="1" si="41"/>
        <v>9.3325883304174297</v>
      </c>
    </row>
    <row r="1319" spans="5:6" x14ac:dyDescent="0.25">
      <c r="E1319" s="16">
        <f t="shared" ca="1" si="40"/>
        <v>0.91065036286567103</v>
      </c>
      <c r="F1319" s="16">
        <f t="shared" ca="1" si="41"/>
        <v>12.359148730364732</v>
      </c>
    </row>
    <row r="1320" spans="5:6" x14ac:dyDescent="0.25">
      <c r="E1320" s="16">
        <f t="shared" ca="1" si="40"/>
        <v>0.75609301940851981</v>
      </c>
      <c r="F1320" s="16">
        <f t="shared" ca="1" si="41"/>
        <v>9.1235502655202847</v>
      </c>
    </row>
    <row r="1321" spans="5:6" x14ac:dyDescent="0.25">
      <c r="E1321" s="16">
        <f t="shared" ca="1" si="40"/>
        <v>0.18439195722957114</v>
      </c>
      <c r="F1321" s="16">
        <f t="shared" ca="1" si="41"/>
        <v>3.6818281123165164</v>
      </c>
    </row>
    <row r="1322" spans="5:6" x14ac:dyDescent="0.25">
      <c r="E1322" s="16">
        <f t="shared" ca="1" si="40"/>
        <v>0.49217862400464607</v>
      </c>
      <c r="F1322" s="16">
        <f t="shared" ca="1" si="41"/>
        <v>6.2768421279313795</v>
      </c>
    </row>
    <row r="1323" spans="5:6" x14ac:dyDescent="0.25">
      <c r="E1323" s="16">
        <f t="shared" ca="1" si="40"/>
        <v>0.99534176530708907</v>
      </c>
      <c r="F1323" s="16">
        <f t="shared" ca="1" si="41"/>
        <v>20.459463045142076</v>
      </c>
    </row>
    <row r="1324" spans="5:6" x14ac:dyDescent="0.25">
      <c r="E1324" s="16">
        <f t="shared" ca="1" si="40"/>
        <v>0.12293895659873844</v>
      </c>
      <c r="F1324" s="16">
        <f t="shared" ca="1" si="41"/>
        <v>3.0846653452916448</v>
      </c>
    </row>
    <row r="1325" spans="5:6" x14ac:dyDescent="0.25">
      <c r="E1325" s="16">
        <f t="shared" ca="1" si="40"/>
        <v>0.87591672534992093</v>
      </c>
      <c r="F1325" s="16">
        <f t="shared" ca="1" si="41"/>
        <v>11.349515640904185</v>
      </c>
    </row>
    <row r="1326" spans="5:6" x14ac:dyDescent="0.25">
      <c r="E1326" s="16">
        <f t="shared" ca="1" si="40"/>
        <v>0.79829510099570811</v>
      </c>
      <c r="F1326" s="16">
        <f t="shared" ca="1" si="41"/>
        <v>9.7746947183298403</v>
      </c>
    </row>
    <row r="1327" spans="5:6" x14ac:dyDescent="0.25">
      <c r="E1327" s="16">
        <f t="shared" ca="1" si="40"/>
        <v>0.52708782679818067</v>
      </c>
      <c r="F1327" s="16">
        <f t="shared" ca="1" si="41"/>
        <v>6.5887820271312121</v>
      </c>
    </row>
    <row r="1328" spans="5:6" x14ac:dyDescent="0.25">
      <c r="E1328" s="16">
        <f t="shared" ca="1" si="40"/>
        <v>0.77347779075165135</v>
      </c>
      <c r="F1328" s="16">
        <f t="shared" ca="1" si="41"/>
        <v>9.3798507770359141</v>
      </c>
    </row>
    <row r="1329" spans="5:6" x14ac:dyDescent="0.25">
      <c r="E1329" s="16">
        <f t="shared" ca="1" si="40"/>
        <v>0.50056499934736998</v>
      </c>
      <c r="F1329" s="16">
        <f t="shared" ca="1" si="41"/>
        <v>6.3508127147027036</v>
      </c>
    </row>
    <row r="1330" spans="5:6" x14ac:dyDescent="0.25">
      <c r="E1330" s="16">
        <f t="shared" ca="1" si="40"/>
        <v>0.64175223047429408</v>
      </c>
      <c r="F1330" s="16">
        <f t="shared" ca="1" si="41"/>
        <v>7.716579879572139</v>
      </c>
    </row>
    <row r="1331" spans="5:6" x14ac:dyDescent="0.25">
      <c r="E1331" s="16">
        <f t="shared" ca="1" si="40"/>
        <v>0.98671358490686922</v>
      </c>
      <c r="F1331" s="16">
        <f t="shared" ca="1" si="41"/>
        <v>17.722571669726609</v>
      </c>
    </row>
    <row r="1332" spans="5:6" x14ac:dyDescent="0.25">
      <c r="E1332" s="16">
        <f t="shared" ca="1" si="40"/>
        <v>0.68117041452216986</v>
      </c>
      <c r="F1332" s="16">
        <f t="shared" ca="1" si="41"/>
        <v>8.1584506237026719</v>
      </c>
    </row>
    <row r="1333" spans="5:6" x14ac:dyDescent="0.25">
      <c r="E1333" s="16">
        <f t="shared" ca="1" si="40"/>
        <v>0.32293629575460936</v>
      </c>
      <c r="F1333" s="16">
        <f t="shared" ca="1" si="41"/>
        <v>4.859833326887002</v>
      </c>
    </row>
    <row r="1334" spans="5:6" x14ac:dyDescent="0.25">
      <c r="E1334" s="16">
        <f t="shared" ca="1" si="40"/>
        <v>0.43912424432878672</v>
      </c>
      <c r="F1334" s="16">
        <f t="shared" ca="1" si="41"/>
        <v>5.8203519469308027</v>
      </c>
    </row>
    <row r="1335" spans="5:6" x14ac:dyDescent="0.25">
      <c r="E1335" s="16">
        <f t="shared" ca="1" si="40"/>
        <v>0.63024907067000635</v>
      </c>
      <c r="F1335" s="16">
        <f t="shared" ca="1" si="41"/>
        <v>7.5939990065904164</v>
      </c>
    </row>
    <row r="1336" spans="5:6" x14ac:dyDescent="0.25">
      <c r="E1336" s="16">
        <f t="shared" ca="1" si="40"/>
        <v>0.182470147191508</v>
      </c>
      <c r="F1336" s="16">
        <f t="shared" ca="1" si="41"/>
        <v>3.6642926484585514</v>
      </c>
    </row>
    <row r="1337" spans="5:6" x14ac:dyDescent="0.25">
      <c r="E1337" s="16">
        <f t="shared" ca="1" si="40"/>
        <v>0.33259148296479657</v>
      </c>
      <c r="F1337" s="16">
        <f t="shared" ca="1" si="41"/>
        <v>4.9389900094380295</v>
      </c>
    </row>
    <row r="1338" spans="5:6" x14ac:dyDescent="0.25">
      <c r="E1338" s="16">
        <f t="shared" ca="1" si="40"/>
        <v>0.59463735287548403</v>
      </c>
      <c r="F1338" s="16">
        <f t="shared" ca="1" si="41"/>
        <v>7.2296934084817366</v>
      </c>
    </row>
    <row r="1339" spans="5:6" x14ac:dyDescent="0.25">
      <c r="E1339" s="16">
        <f t="shared" ca="1" si="40"/>
        <v>0.8409389052577475</v>
      </c>
      <c r="F1339" s="16">
        <f t="shared" ca="1" si="41"/>
        <v>10.558681235993861</v>
      </c>
    </row>
    <row r="1340" spans="5:6" x14ac:dyDescent="0.25">
      <c r="E1340" s="16">
        <f t="shared" ca="1" si="40"/>
        <v>0.3451117797294081</v>
      </c>
      <c r="F1340" s="16">
        <f t="shared" ca="1" si="41"/>
        <v>5.0415854787563941</v>
      </c>
    </row>
    <row r="1341" spans="5:6" x14ac:dyDescent="0.25">
      <c r="E1341" s="16">
        <f t="shared" ca="1" si="40"/>
        <v>0.21239204163602876</v>
      </c>
      <c r="F1341" s="16">
        <f t="shared" ca="1" si="41"/>
        <v>3.9317162052768473</v>
      </c>
    </row>
    <row r="1342" spans="5:6" x14ac:dyDescent="0.25">
      <c r="E1342" s="16">
        <f t="shared" ca="1" si="40"/>
        <v>0.22194388345639393</v>
      </c>
      <c r="F1342" s="16">
        <f t="shared" ca="1" si="41"/>
        <v>4.0149304158517936</v>
      </c>
    </row>
    <row r="1343" spans="5:6" x14ac:dyDescent="0.25">
      <c r="E1343" s="16">
        <f t="shared" ca="1" si="40"/>
        <v>0.58627754304781965</v>
      </c>
      <c r="F1343" s="16">
        <f t="shared" ca="1" si="41"/>
        <v>7.1471385957683831</v>
      </c>
    </row>
    <row r="1344" spans="5:6" x14ac:dyDescent="0.25">
      <c r="E1344" s="16">
        <f t="shared" ca="1" si="40"/>
        <v>0.1392035375165549</v>
      </c>
      <c r="F1344" s="16">
        <f t="shared" ca="1" si="41"/>
        <v>3.2515639139929489</v>
      </c>
    </row>
    <row r="1345" spans="5:6" x14ac:dyDescent="0.25">
      <c r="E1345" s="16">
        <f t="shared" ca="1" si="40"/>
        <v>0.11367656058774411</v>
      </c>
      <c r="F1345" s="16">
        <f t="shared" ca="1" si="41"/>
        <v>2.9856836976980485</v>
      </c>
    </row>
    <row r="1346" spans="5:6" x14ac:dyDescent="0.25">
      <c r="E1346" s="16">
        <f t="shared" ca="1" si="40"/>
        <v>0.29014551172585923</v>
      </c>
      <c r="F1346" s="16">
        <f t="shared" ca="1" si="41"/>
        <v>4.5899993282674121</v>
      </c>
    </row>
    <row r="1347" spans="5:6" x14ac:dyDescent="0.25">
      <c r="E1347" s="16">
        <f t="shared" ca="1" si="40"/>
        <v>0.37909861550407464</v>
      </c>
      <c r="F1347" s="16">
        <f t="shared" ca="1" si="41"/>
        <v>5.3206015987435586</v>
      </c>
    </row>
    <row r="1348" spans="5:6" x14ac:dyDescent="0.25">
      <c r="E1348" s="16">
        <f t="shared" ref="E1348:E1411" ca="1" si="42">RAND()</f>
        <v>1.8616859667352048E-2</v>
      </c>
      <c r="F1348" s="16">
        <f t="shared" ref="F1348:F1411" ca="1" si="43">_xlfn.CHISQ.INV(E1348,$C$3)</f>
        <v>1.5263566376231663</v>
      </c>
    </row>
    <row r="1349" spans="5:6" x14ac:dyDescent="0.25">
      <c r="E1349" s="16">
        <f t="shared" ca="1" si="42"/>
        <v>0.43728782651583309</v>
      </c>
      <c r="F1349" s="16">
        <f t="shared" ca="1" si="43"/>
        <v>5.8048489035512709</v>
      </c>
    </row>
    <row r="1350" spans="5:6" x14ac:dyDescent="0.25">
      <c r="E1350" s="16">
        <f t="shared" ca="1" si="42"/>
        <v>0.4147865184738716</v>
      </c>
      <c r="F1350" s="16">
        <f t="shared" ca="1" si="43"/>
        <v>5.616149803686846</v>
      </c>
    </row>
    <row r="1351" spans="5:6" x14ac:dyDescent="0.25">
      <c r="E1351" s="16">
        <f t="shared" ca="1" si="42"/>
        <v>0.73566799301734931</v>
      </c>
      <c r="F1351" s="16">
        <f t="shared" ca="1" si="43"/>
        <v>8.8402216794557233</v>
      </c>
    </row>
    <row r="1352" spans="5:6" x14ac:dyDescent="0.25">
      <c r="E1352" s="16">
        <f t="shared" ca="1" si="42"/>
        <v>0.65590691463050643</v>
      </c>
      <c r="F1352" s="16">
        <f t="shared" ca="1" si="43"/>
        <v>7.8711477681835307</v>
      </c>
    </row>
    <row r="1353" spans="5:6" x14ac:dyDescent="0.25">
      <c r="E1353" s="16">
        <f t="shared" ca="1" si="42"/>
        <v>6.5956300842696325E-2</v>
      </c>
      <c r="F1353" s="16">
        <f t="shared" ca="1" si="43"/>
        <v>2.405495075413699</v>
      </c>
    </row>
    <row r="1354" spans="5:6" x14ac:dyDescent="0.25">
      <c r="E1354" s="16">
        <f t="shared" ca="1" si="42"/>
        <v>0.71486500622345495</v>
      </c>
      <c r="F1354" s="16">
        <f t="shared" ca="1" si="43"/>
        <v>8.5685292287667156</v>
      </c>
    </row>
    <row r="1355" spans="5:6" x14ac:dyDescent="0.25">
      <c r="E1355" s="16">
        <f t="shared" ca="1" si="42"/>
        <v>0.76585587515670706</v>
      </c>
      <c r="F1355" s="16">
        <f t="shared" ca="1" si="43"/>
        <v>9.2656189170198111</v>
      </c>
    </row>
    <row r="1356" spans="5:6" x14ac:dyDescent="0.25">
      <c r="E1356" s="16">
        <f t="shared" ca="1" si="42"/>
        <v>0.2837599619687653</v>
      </c>
      <c r="F1356" s="16">
        <f t="shared" ca="1" si="43"/>
        <v>4.5371438204224575</v>
      </c>
    </row>
    <row r="1357" spans="5:6" x14ac:dyDescent="0.25">
      <c r="E1357" s="16">
        <f t="shared" ca="1" si="42"/>
        <v>0.69946606187599702</v>
      </c>
      <c r="F1357" s="16">
        <f t="shared" ca="1" si="43"/>
        <v>8.3769104787350877</v>
      </c>
    </row>
    <row r="1358" spans="5:6" x14ac:dyDescent="0.25">
      <c r="E1358" s="16">
        <f t="shared" ca="1" si="42"/>
        <v>0.67872182885776822</v>
      </c>
      <c r="F1358" s="16">
        <f t="shared" ca="1" si="43"/>
        <v>8.1299099425806958</v>
      </c>
    </row>
    <row r="1359" spans="5:6" x14ac:dyDescent="0.25">
      <c r="E1359" s="16">
        <f t="shared" ca="1" si="42"/>
        <v>0.16689079274085605</v>
      </c>
      <c r="F1359" s="16">
        <f t="shared" ca="1" si="43"/>
        <v>3.5199377614576797</v>
      </c>
    </row>
    <row r="1360" spans="5:6" x14ac:dyDescent="0.25">
      <c r="E1360" s="16">
        <f t="shared" ca="1" si="42"/>
        <v>0.38680115577805885</v>
      </c>
      <c r="F1360" s="16">
        <f t="shared" ca="1" si="43"/>
        <v>5.3840920164923904</v>
      </c>
    </row>
    <row r="1361" spans="5:6" x14ac:dyDescent="0.25">
      <c r="E1361" s="16">
        <f t="shared" ca="1" si="42"/>
        <v>0.89579000016673649</v>
      </c>
      <c r="F1361" s="16">
        <f t="shared" ca="1" si="43"/>
        <v>11.890730564527658</v>
      </c>
    </row>
    <row r="1362" spans="5:6" x14ac:dyDescent="0.25">
      <c r="E1362" s="16">
        <f t="shared" ca="1" si="42"/>
        <v>0.87841626653711369</v>
      </c>
      <c r="F1362" s="16">
        <f t="shared" ca="1" si="43"/>
        <v>11.413192545232061</v>
      </c>
    </row>
    <row r="1363" spans="5:6" x14ac:dyDescent="0.25">
      <c r="E1363" s="16">
        <f t="shared" ca="1" si="42"/>
        <v>1.5789313317033038E-2</v>
      </c>
      <c r="F1363" s="16">
        <f t="shared" ca="1" si="43"/>
        <v>1.4432156975380075</v>
      </c>
    </row>
    <row r="1364" spans="5:6" x14ac:dyDescent="0.25">
      <c r="E1364" s="16">
        <f t="shared" ca="1" si="42"/>
        <v>0.11649859137501151</v>
      </c>
      <c r="F1364" s="16">
        <f t="shared" ca="1" si="43"/>
        <v>3.016180160762822</v>
      </c>
    </row>
    <row r="1365" spans="5:6" x14ac:dyDescent="0.25">
      <c r="E1365" s="16">
        <f t="shared" ca="1" si="42"/>
        <v>0.69551127050410055</v>
      </c>
      <c r="F1365" s="16">
        <f t="shared" ca="1" si="43"/>
        <v>8.3288796435269514</v>
      </c>
    </row>
    <row r="1366" spans="5:6" x14ac:dyDescent="0.25">
      <c r="E1366" s="16">
        <f t="shared" ca="1" si="42"/>
        <v>0.56440962450586463</v>
      </c>
      <c r="F1366" s="16">
        <f t="shared" ca="1" si="43"/>
        <v>6.9358426554759163</v>
      </c>
    </row>
    <row r="1367" spans="5:6" x14ac:dyDescent="0.25">
      <c r="E1367" s="16">
        <f t="shared" ca="1" si="42"/>
        <v>0.85993796753473351</v>
      </c>
      <c r="F1367" s="16">
        <f t="shared" ca="1" si="43"/>
        <v>10.96706643625728</v>
      </c>
    </row>
    <row r="1368" spans="5:6" x14ac:dyDescent="0.25">
      <c r="E1368" s="16">
        <f t="shared" ca="1" si="42"/>
        <v>0.10930933661194253</v>
      </c>
      <c r="F1368" s="16">
        <f t="shared" ca="1" si="43"/>
        <v>2.937858669316884</v>
      </c>
    </row>
    <row r="1369" spans="5:6" x14ac:dyDescent="0.25">
      <c r="E1369" s="16">
        <f t="shared" ca="1" si="42"/>
        <v>0.54398647557225288</v>
      </c>
      <c r="F1369" s="16">
        <f t="shared" ca="1" si="43"/>
        <v>6.7439892949974425</v>
      </c>
    </row>
    <row r="1370" spans="5:6" x14ac:dyDescent="0.25">
      <c r="E1370" s="16">
        <f t="shared" ca="1" si="42"/>
        <v>0.92220701822980689</v>
      </c>
      <c r="F1370" s="16">
        <f t="shared" ca="1" si="43"/>
        <v>12.774654645126555</v>
      </c>
    </row>
    <row r="1371" spans="5:6" x14ac:dyDescent="0.25">
      <c r="E1371" s="16">
        <f t="shared" ca="1" si="42"/>
        <v>0.18793230960835861</v>
      </c>
      <c r="F1371" s="16">
        <f t="shared" ca="1" si="43"/>
        <v>3.713989200822946</v>
      </c>
    </row>
    <row r="1372" spans="5:6" x14ac:dyDescent="0.25">
      <c r="E1372" s="16">
        <f t="shared" ca="1" si="42"/>
        <v>0.34091253707547187</v>
      </c>
      <c r="F1372" s="16">
        <f t="shared" ca="1" si="43"/>
        <v>5.0071759800365871</v>
      </c>
    </row>
    <row r="1373" spans="5:6" x14ac:dyDescent="0.25">
      <c r="E1373" s="16">
        <f t="shared" ca="1" si="42"/>
        <v>0.41767517287457223</v>
      </c>
      <c r="F1373" s="16">
        <f t="shared" ca="1" si="43"/>
        <v>5.6402545144910281</v>
      </c>
    </row>
    <row r="1374" spans="5:6" x14ac:dyDescent="0.25">
      <c r="E1374" s="16">
        <f t="shared" ca="1" si="42"/>
        <v>0.34086455911535751</v>
      </c>
      <c r="F1374" s="16">
        <f t="shared" ca="1" si="43"/>
        <v>5.0067828509083867</v>
      </c>
    </row>
    <row r="1375" spans="5:6" x14ac:dyDescent="0.25">
      <c r="E1375" s="16">
        <f t="shared" ca="1" si="42"/>
        <v>0.98075249592427383</v>
      </c>
      <c r="F1375" s="16">
        <f t="shared" ca="1" si="43"/>
        <v>16.726496898060365</v>
      </c>
    </row>
    <row r="1376" spans="5:6" x14ac:dyDescent="0.25">
      <c r="E1376" s="16">
        <f t="shared" ca="1" si="42"/>
        <v>0.68426344126002236</v>
      </c>
      <c r="F1376" s="16">
        <f t="shared" ca="1" si="43"/>
        <v>8.1947298724876187</v>
      </c>
    </row>
    <row r="1377" spans="5:6" x14ac:dyDescent="0.25">
      <c r="E1377" s="16">
        <f t="shared" ca="1" si="42"/>
        <v>0.2049250661472487</v>
      </c>
      <c r="F1377" s="16">
        <f t="shared" ca="1" si="43"/>
        <v>3.866007990015325</v>
      </c>
    </row>
    <row r="1378" spans="5:6" x14ac:dyDescent="0.25">
      <c r="E1378" s="16">
        <f t="shared" ca="1" si="42"/>
        <v>0.62223790920335054</v>
      </c>
      <c r="F1378" s="16">
        <f t="shared" ca="1" si="43"/>
        <v>7.5101256146023916</v>
      </c>
    </row>
    <row r="1379" spans="5:6" x14ac:dyDescent="0.25">
      <c r="E1379" s="16">
        <f t="shared" ca="1" si="42"/>
        <v>0.86028764564704452</v>
      </c>
      <c r="F1379" s="16">
        <f t="shared" ca="1" si="43"/>
        <v>10.975019995704971</v>
      </c>
    </row>
    <row r="1380" spans="5:6" x14ac:dyDescent="0.25">
      <c r="E1380" s="16">
        <f t="shared" ca="1" si="42"/>
        <v>0.12985686064203728</v>
      </c>
      <c r="F1380" s="16">
        <f t="shared" ca="1" si="43"/>
        <v>3.1566431535913697</v>
      </c>
    </row>
    <row r="1381" spans="5:6" x14ac:dyDescent="0.25">
      <c r="E1381" s="16">
        <f t="shared" ca="1" si="42"/>
        <v>3.2392796851804961E-2</v>
      </c>
      <c r="F1381" s="16">
        <f t="shared" ca="1" si="43"/>
        <v>1.8513599669038026</v>
      </c>
    </row>
    <row r="1382" spans="5:6" x14ac:dyDescent="0.25">
      <c r="E1382" s="16">
        <f t="shared" ca="1" si="42"/>
        <v>0.88425247007527341</v>
      </c>
      <c r="F1382" s="16">
        <f t="shared" ca="1" si="43"/>
        <v>11.566473072619933</v>
      </c>
    </row>
    <row r="1383" spans="5:6" x14ac:dyDescent="0.25">
      <c r="E1383" s="16">
        <f t="shared" ca="1" si="42"/>
        <v>0.38250600499833531</v>
      </c>
      <c r="F1383" s="16">
        <f t="shared" ca="1" si="43"/>
        <v>5.3486716839466428</v>
      </c>
    </row>
    <row r="1384" spans="5:6" x14ac:dyDescent="0.25">
      <c r="E1384" s="16">
        <f t="shared" ca="1" si="42"/>
        <v>0.13754500989670027</v>
      </c>
      <c r="F1384" s="16">
        <f t="shared" ca="1" si="43"/>
        <v>3.2349022474141593</v>
      </c>
    </row>
    <row r="1385" spans="5:6" x14ac:dyDescent="0.25">
      <c r="E1385" s="16">
        <f t="shared" ca="1" si="42"/>
        <v>0.22512593587466467</v>
      </c>
      <c r="F1385" s="16">
        <f t="shared" ca="1" si="43"/>
        <v>4.0424599875904805</v>
      </c>
    </row>
    <row r="1386" spans="5:6" x14ac:dyDescent="0.25">
      <c r="E1386" s="16">
        <f t="shared" ca="1" si="42"/>
        <v>0.27732635319639387</v>
      </c>
      <c r="F1386" s="16">
        <f t="shared" ca="1" si="43"/>
        <v>4.4837459125808738</v>
      </c>
    </row>
    <row r="1387" spans="5:6" x14ac:dyDescent="0.25">
      <c r="E1387" s="16">
        <f t="shared" ca="1" si="42"/>
        <v>0.39552180794570535</v>
      </c>
      <c r="F1387" s="16">
        <f t="shared" ca="1" si="43"/>
        <v>5.456149630139552</v>
      </c>
    </row>
    <row r="1388" spans="5:6" x14ac:dyDescent="0.25">
      <c r="E1388" s="16">
        <f t="shared" ca="1" si="42"/>
        <v>0.46358291453865463</v>
      </c>
      <c r="F1388" s="16">
        <f t="shared" ca="1" si="43"/>
        <v>6.0285724222782049</v>
      </c>
    </row>
    <row r="1389" spans="5:6" x14ac:dyDescent="0.25">
      <c r="E1389" s="16">
        <f t="shared" ca="1" si="42"/>
        <v>0.32963280059619282</v>
      </c>
      <c r="F1389" s="16">
        <f t="shared" ca="1" si="43"/>
        <v>4.9147401560507209</v>
      </c>
    </row>
    <row r="1390" spans="5:6" x14ac:dyDescent="0.25">
      <c r="E1390" s="16">
        <f t="shared" ca="1" si="42"/>
        <v>0.48431332857116649</v>
      </c>
      <c r="F1390" s="16">
        <f t="shared" ca="1" si="43"/>
        <v>6.2079702208147944</v>
      </c>
    </row>
    <row r="1391" spans="5:6" x14ac:dyDescent="0.25">
      <c r="E1391" s="16">
        <f t="shared" ca="1" si="42"/>
        <v>0.35918521355789435</v>
      </c>
      <c r="F1391" s="16">
        <f t="shared" ca="1" si="43"/>
        <v>5.1569644917681821</v>
      </c>
    </row>
    <row r="1392" spans="5:6" x14ac:dyDescent="0.25">
      <c r="E1392" s="16">
        <f t="shared" ca="1" si="42"/>
        <v>5.9592733240495521E-2</v>
      </c>
      <c r="F1392" s="16">
        <f t="shared" ca="1" si="43"/>
        <v>2.3144844265089124</v>
      </c>
    </row>
    <row r="1393" spans="5:6" x14ac:dyDescent="0.25">
      <c r="E1393" s="16">
        <f t="shared" ca="1" si="42"/>
        <v>0.23903268307102543</v>
      </c>
      <c r="F1393" s="16">
        <f t="shared" ca="1" si="43"/>
        <v>4.1617722992042916</v>
      </c>
    </row>
    <row r="1394" spans="5:6" x14ac:dyDescent="0.25">
      <c r="E1394" s="16">
        <f t="shared" ca="1" si="42"/>
        <v>0.96771643304760802</v>
      </c>
      <c r="F1394" s="16">
        <f t="shared" ca="1" si="43"/>
        <v>15.304911549894838</v>
      </c>
    </row>
    <row r="1395" spans="5:6" x14ac:dyDescent="0.25">
      <c r="E1395" s="16">
        <f t="shared" ca="1" si="42"/>
        <v>0.98442890215848133</v>
      </c>
      <c r="F1395" s="16">
        <f t="shared" ca="1" si="43"/>
        <v>17.298232454942955</v>
      </c>
    </row>
    <row r="1396" spans="5:6" x14ac:dyDescent="0.25">
      <c r="E1396" s="16">
        <f t="shared" ca="1" si="42"/>
        <v>0.61749688432164562</v>
      </c>
      <c r="F1396" s="16">
        <f t="shared" ca="1" si="43"/>
        <v>7.4610389256482614</v>
      </c>
    </row>
    <row r="1397" spans="5:6" x14ac:dyDescent="0.25">
      <c r="E1397" s="16">
        <f t="shared" ca="1" si="42"/>
        <v>0.56212438505502249</v>
      </c>
      <c r="F1397" s="16">
        <f t="shared" ca="1" si="43"/>
        <v>6.9141252761249161</v>
      </c>
    </row>
    <row r="1398" spans="5:6" x14ac:dyDescent="0.25">
      <c r="E1398" s="16">
        <f t="shared" ca="1" si="42"/>
        <v>0.92131384304277997</v>
      </c>
      <c r="F1398" s="16">
        <f t="shared" ca="1" si="43"/>
        <v>12.740615702621666</v>
      </c>
    </row>
    <row r="1399" spans="5:6" x14ac:dyDescent="0.25">
      <c r="E1399" s="16">
        <f t="shared" ca="1" si="42"/>
        <v>4.6111013669080325E-2</v>
      </c>
      <c r="F1399" s="16">
        <f t="shared" ca="1" si="43"/>
        <v>2.1035217160627915</v>
      </c>
    </row>
    <row r="1400" spans="5:6" x14ac:dyDescent="0.25">
      <c r="E1400" s="16">
        <f t="shared" ca="1" si="42"/>
        <v>0.53306311464300471</v>
      </c>
      <c r="F1400" s="16">
        <f t="shared" ca="1" si="43"/>
        <v>6.6433204302515207</v>
      </c>
    </row>
    <row r="1401" spans="5:6" x14ac:dyDescent="0.25">
      <c r="E1401" s="16">
        <f t="shared" ca="1" si="42"/>
        <v>0.3056806069108069</v>
      </c>
      <c r="F1401" s="16">
        <f t="shared" ca="1" si="43"/>
        <v>4.7181041434450801</v>
      </c>
    </row>
    <row r="1402" spans="5:6" x14ac:dyDescent="0.25">
      <c r="E1402" s="16">
        <f t="shared" ca="1" si="42"/>
        <v>0.2102467643053112</v>
      </c>
      <c r="F1402" s="16">
        <f t="shared" ca="1" si="43"/>
        <v>3.9129001026196915</v>
      </c>
    </row>
    <row r="1403" spans="5:6" x14ac:dyDescent="0.25">
      <c r="E1403" s="16">
        <f t="shared" ca="1" si="42"/>
        <v>0.31808582713488287</v>
      </c>
      <c r="F1403" s="16">
        <f t="shared" ca="1" si="43"/>
        <v>4.8200365727113343</v>
      </c>
    </row>
    <row r="1404" spans="5:6" x14ac:dyDescent="0.25">
      <c r="E1404" s="16">
        <f t="shared" ca="1" si="42"/>
        <v>0.71209995574171747</v>
      </c>
      <c r="F1404" s="16">
        <f t="shared" ca="1" si="43"/>
        <v>8.5335611375660001</v>
      </c>
    </row>
    <row r="1405" spans="5:6" x14ac:dyDescent="0.25">
      <c r="E1405" s="16">
        <f t="shared" ca="1" si="42"/>
        <v>0.64110494398380768</v>
      </c>
      <c r="F1405" s="16">
        <f t="shared" ca="1" si="43"/>
        <v>7.7096122761223471</v>
      </c>
    </row>
    <row r="1406" spans="5:6" x14ac:dyDescent="0.25">
      <c r="E1406" s="16">
        <f t="shared" ca="1" si="42"/>
        <v>0.87715617104475396</v>
      </c>
      <c r="F1406" s="16">
        <f t="shared" ca="1" si="43"/>
        <v>11.380948992255187</v>
      </c>
    </row>
    <row r="1407" spans="5:6" x14ac:dyDescent="0.25">
      <c r="E1407" s="16">
        <f t="shared" ca="1" si="42"/>
        <v>0.16213864051341564</v>
      </c>
      <c r="F1407" s="16">
        <f t="shared" ca="1" si="43"/>
        <v>3.4750470816959944</v>
      </c>
    </row>
    <row r="1408" spans="5:6" x14ac:dyDescent="0.25">
      <c r="E1408" s="16">
        <f t="shared" ca="1" si="42"/>
        <v>5.8220469067079561E-2</v>
      </c>
      <c r="F1408" s="16">
        <f t="shared" ca="1" si="43"/>
        <v>2.2942248279695336</v>
      </c>
    </row>
    <row r="1409" spans="5:6" x14ac:dyDescent="0.25">
      <c r="E1409" s="16">
        <f t="shared" ca="1" si="42"/>
        <v>7.0210302290869997E-2</v>
      </c>
      <c r="F1409" s="16">
        <f t="shared" ca="1" si="43"/>
        <v>2.4639150444590179</v>
      </c>
    </row>
    <row r="1410" spans="5:6" x14ac:dyDescent="0.25">
      <c r="E1410" s="16">
        <f t="shared" ca="1" si="42"/>
        <v>0.48128126680997119</v>
      </c>
      <c r="F1410" s="16">
        <f t="shared" ca="1" si="43"/>
        <v>6.1815440856547994</v>
      </c>
    </row>
    <row r="1411" spans="5:6" x14ac:dyDescent="0.25">
      <c r="E1411" s="16">
        <f t="shared" ca="1" si="42"/>
        <v>0.12675217344420264</v>
      </c>
      <c r="F1411" s="16">
        <f t="shared" ca="1" si="43"/>
        <v>3.1245328256296472</v>
      </c>
    </row>
    <row r="1412" spans="5:6" x14ac:dyDescent="0.25">
      <c r="E1412" s="16">
        <f t="shared" ref="E1412:E1475" ca="1" si="44">RAND()</f>
        <v>0.85711081002347089</v>
      </c>
      <c r="F1412" s="16">
        <f t="shared" ref="F1412:F1475" ca="1" si="45">_xlfn.CHISQ.INV(E1412,$C$3)</f>
        <v>10.903385117382047</v>
      </c>
    </row>
    <row r="1413" spans="5:6" x14ac:dyDescent="0.25">
      <c r="E1413" s="16">
        <f t="shared" ca="1" si="44"/>
        <v>0.39306117747839209</v>
      </c>
      <c r="F1413" s="16">
        <f t="shared" ca="1" si="45"/>
        <v>5.435797141638866</v>
      </c>
    </row>
    <row r="1414" spans="5:6" x14ac:dyDescent="0.25">
      <c r="E1414" s="16">
        <f t="shared" ca="1" si="44"/>
        <v>0.80360030579153752</v>
      </c>
      <c r="F1414" s="16">
        <f t="shared" ca="1" si="45"/>
        <v>9.8642162544393042</v>
      </c>
    </row>
    <row r="1415" spans="5:6" x14ac:dyDescent="0.25">
      <c r="E1415" s="16">
        <f t="shared" ca="1" si="44"/>
        <v>0.12661397461038104</v>
      </c>
      <c r="F1415" s="16">
        <f t="shared" ca="1" si="45"/>
        <v>3.123096343672453</v>
      </c>
    </row>
    <row r="1416" spans="5:6" x14ac:dyDescent="0.25">
      <c r="E1416" s="16">
        <f t="shared" ca="1" si="44"/>
        <v>0.86261688765467248</v>
      </c>
      <c r="F1416" s="16">
        <f t="shared" ca="1" si="45"/>
        <v>11.028443961650154</v>
      </c>
    </row>
    <row r="1417" spans="5:6" x14ac:dyDescent="0.25">
      <c r="E1417" s="16">
        <f t="shared" ca="1" si="44"/>
        <v>0.93833221963913305</v>
      </c>
      <c r="F1417" s="16">
        <f t="shared" ca="1" si="45"/>
        <v>13.459763198925842</v>
      </c>
    </row>
    <row r="1418" spans="5:6" x14ac:dyDescent="0.25">
      <c r="E1418" s="16">
        <f t="shared" ca="1" si="44"/>
        <v>0.52731071503641391</v>
      </c>
      <c r="F1418" s="16">
        <f t="shared" ca="1" si="45"/>
        <v>6.5908099173494232</v>
      </c>
    </row>
    <row r="1419" spans="5:6" x14ac:dyDescent="0.25">
      <c r="E1419" s="16">
        <f t="shared" ca="1" si="44"/>
        <v>0.88247280717835697</v>
      </c>
      <c r="F1419" s="16">
        <f t="shared" ca="1" si="45"/>
        <v>11.519024910048298</v>
      </c>
    </row>
    <row r="1420" spans="5:6" x14ac:dyDescent="0.25">
      <c r="E1420" s="16">
        <f t="shared" ca="1" si="44"/>
        <v>0.27485192427184557</v>
      </c>
      <c r="F1420" s="16">
        <f t="shared" ca="1" si="45"/>
        <v>4.4631657967734331</v>
      </c>
    </row>
    <row r="1421" spans="5:6" x14ac:dyDescent="0.25">
      <c r="E1421" s="16">
        <f t="shared" ca="1" si="44"/>
        <v>0.11907840018242044</v>
      </c>
      <c r="F1421" s="16">
        <f t="shared" ca="1" si="45"/>
        <v>3.043793722380622</v>
      </c>
    </row>
    <row r="1422" spans="5:6" x14ac:dyDescent="0.25">
      <c r="E1422" s="16">
        <f t="shared" ca="1" si="44"/>
        <v>0.10941312664557057</v>
      </c>
      <c r="F1422" s="16">
        <f t="shared" ca="1" si="45"/>
        <v>2.9390044993531292</v>
      </c>
    </row>
    <row r="1423" spans="5:6" x14ac:dyDescent="0.25">
      <c r="E1423" s="16">
        <f t="shared" ca="1" si="44"/>
        <v>0.76373197219105371</v>
      </c>
      <c r="F1423" s="16">
        <f t="shared" ca="1" si="45"/>
        <v>9.2343170745986125</v>
      </c>
    </row>
    <row r="1424" spans="5:6" x14ac:dyDescent="0.25">
      <c r="E1424" s="16">
        <f t="shared" ca="1" si="44"/>
        <v>0.73994289496857157</v>
      </c>
      <c r="F1424" s="16">
        <f t="shared" ca="1" si="45"/>
        <v>8.8980729085915105</v>
      </c>
    </row>
    <row r="1425" spans="5:6" x14ac:dyDescent="0.25">
      <c r="E1425" s="16">
        <f t="shared" ca="1" si="44"/>
        <v>0.32954761593400828</v>
      </c>
      <c r="F1425" s="16">
        <f t="shared" ca="1" si="45"/>
        <v>4.9140418998859294</v>
      </c>
    </row>
    <row r="1426" spans="5:6" x14ac:dyDescent="0.25">
      <c r="E1426" s="16">
        <f t="shared" ca="1" si="44"/>
        <v>0.37128056493352712</v>
      </c>
      <c r="F1426" s="16">
        <f t="shared" ca="1" si="45"/>
        <v>5.2562828581072729</v>
      </c>
    </row>
    <row r="1427" spans="5:6" x14ac:dyDescent="0.25">
      <c r="E1427" s="16">
        <f t="shared" ca="1" si="44"/>
        <v>0.98632017882852641</v>
      </c>
      <c r="F1427" s="16">
        <f t="shared" ca="1" si="45"/>
        <v>17.644761271076657</v>
      </c>
    </row>
    <row r="1428" spans="5:6" x14ac:dyDescent="0.25">
      <c r="E1428" s="16">
        <f t="shared" ca="1" si="44"/>
        <v>0.58047163167960991</v>
      </c>
      <c r="F1428" s="16">
        <f t="shared" ca="1" si="45"/>
        <v>7.0904021581818624</v>
      </c>
    </row>
    <row r="1429" spans="5:6" x14ac:dyDescent="0.25">
      <c r="E1429" s="16">
        <f t="shared" ca="1" si="44"/>
        <v>0.44622423087134755</v>
      </c>
      <c r="F1429" s="16">
        <f t="shared" ca="1" si="45"/>
        <v>5.8804523705691008</v>
      </c>
    </row>
    <row r="1430" spans="5:6" x14ac:dyDescent="0.25">
      <c r="E1430" s="16">
        <f t="shared" ca="1" si="44"/>
        <v>2.0408610155966178E-2</v>
      </c>
      <c r="F1430" s="16">
        <f t="shared" ca="1" si="45"/>
        <v>1.5752019258561822</v>
      </c>
    </row>
    <row r="1431" spans="5:6" x14ac:dyDescent="0.25">
      <c r="E1431" s="16">
        <f t="shared" ca="1" si="44"/>
        <v>0.68131854101558631</v>
      </c>
      <c r="F1431" s="16">
        <f t="shared" ca="1" si="45"/>
        <v>8.1601822435154734</v>
      </c>
    </row>
    <row r="1432" spans="5:6" x14ac:dyDescent="0.25">
      <c r="E1432" s="16">
        <f t="shared" ca="1" si="44"/>
        <v>0.75838039386561318</v>
      </c>
      <c r="F1432" s="16">
        <f t="shared" ca="1" si="45"/>
        <v>9.1564261294697502</v>
      </c>
    </row>
    <row r="1433" spans="5:6" x14ac:dyDescent="0.25">
      <c r="E1433" s="16">
        <f t="shared" ca="1" si="44"/>
        <v>0.7880048060062993</v>
      </c>
      <c r="F1433" s="16">
        <f t="shared" ca="1" si="45"/>
        <v>9.6064277157654967</v>
      </c>
    </row>
    <row r="1434" spans="5:6" x14ac:dyDescent="0.25">
      <c r="E1434" s="16">
        <f t="shared" ca="1" si="44"/>
        <v>0.342397347634117</v>
      </c>
      <c r="F1434" s="16">
        <f t="shared" ca="1" si="45"/>
        <v>5.0193425318975233</v>
      </c>
    </row>
    <row r="1435" spans="5:6" x14ac:dyDescent="0.25">
      <c r="E1435" s="16">
        <f t="shared" ca="1" si="44"/>
        <v>0.68347056269928863</v>
      </c>
      <c r="F1435" s="16">
        <f t="shared" ca="1" si="45"/>
        <v>8.1854054972854779</v>
      </c>
    </row>
    <row r="1436" spans="5:6" x14ac:dyDescent="0.25">
      <c r="E1436" s="16">
        <f t="shared" ca="1" si="44"/>
        <v>0.42658205418064898</v>
      </c>
      <c r="F1436" s="16">
        <f t="shared" ca="1" si="45"/>
        <v>5.7147921317015333</v>
      </c>
    </row>
    <row r="1437" spans="5:6" x14ac:dyDescent="0.25">
      <c r="E1437" s="16">
        <f t="shared" ca="1" si="44"/>
        <v>8.926708146127893E-2</v>
      </c>
      <c r="F1437" s="16">
        <f t="shared" ca="1" si="45"/>
        <v>2.706852003429157</v>
      </c>
    </row>
    <row r="1438" spans="5:6" x14ac:dyDescent="0.25">
      <c r="E1438" s="16">
        <f t="shared" ca="1" si="44"/>
        <v>0.33890142074381557</v>
      </c>
      <c r="F1438" s="16">
        <f t="shared" ca="1" si="45"/>
        <v>4.9906970087841156</v>
      </c>
    </row>
    <row r="1439" spans="5:6" x14ac:dyDescent="0.25">
      <c r="E1439" s="16">
        <f t="shared" ca="1" si="44"/>
        <v>0.11650297070721471</v>
      </c>
      <c r="F1439" s="16">
        <f t="shared" ca="1" si="45"/>
        <v>3.0162272474053</v>
      </c>
    </row>
    <row r="1440" spans="5:6" x14ac:dyDescent="0.25">
      <c r="E1440" s="16">
        <f t="shared" ca="1" si="44"/>
        <v>0.67469241125554713</v>
      </c>
      <c r="F1440" s="16">
        <f t="shared" ca="1" si="45"/>
        <v>8.083281369454177</v>
      </c>
    </row>
    <row r="1441" spans="5:6" x14ac:dyDescent="0.25">
      <c r="E1441" s="16">
        <f t="shared" ca="1" si="44"/>
        <v>1.6182351978337728E-3</v>
      </c>
      <c r="F1441" s="16">
        <f t="shared" ca="1" si="45"/>
        <v>0.69395354519869279</v>
      </c>
    </row>
    <row r="1442" spans="5:6" x14ac:dyDescent="0.25">
      <c r="E1442" s="16">
        <f t="shared" ca="1" si="44"/>
        <v>0.54203257014069728</v>
      </c>
      <c r="F1442" s="16">
        <f t="shared" ca="1" si="45"/>
        <v>6.7258873941973683</v>
      </c>
    </row>
    <row r="1443" spans="5:6" x14ac:dyDescent="0.25">
      <c r="E1443" s="16">
        <f t="shared" ca="1" si="44"/>
        <v>0.83492409573973303</v>
      </c>
      <c r="F1443" s="16">
        <f t="shared" ca="1" si="45"/>
        <v>10.438099725536002</v>
      </c>
    </row>
    <row r="1444" spans="5:6" x14ac:dyDescent="0.25">
      <c r="E1444" s="16">
        <f t="shared" ca="1" si="44"/>
        <v>0.69674115072003917</v>
      </c>
      <c r="F1444" s="16">
        <f t="shared" ca="1" si="45"/>
        <v>8.343766987577764</v>
      </c>
    </row>
    <row r="1445" spans="5:6" x14ac:dyDescent="0.25">
      <c r="E1445" s="16">
        <f t="shared" ca="1" si="44"/>
        <v>0.625451546669332</v>
      </c>
      <c r="F1445" s="16">
        <f t="shared" ca="1" si="45"/>
        <v>7.5436284781372516</v>
      </c>
    </row>
    <row r="1446" spans="5:6" x14ac:dyDescent="0.25">
      <c r="E1446" s="16">
        <f t="shared" ca="1" si="44"/>
        <v>0.18512931746701011</v>
      </c>
      <c r="F1446" s="16">
        <f t="shared" ca="1" si="45"/>
        <v>3.6885414820411921</v>
      </c>
    </row>
    <row r="1447" spans="5:6" x14ac:dyDescent="0.25">
      <c r="E1447" s="16">
        <f t="shared" ca="1" si="44"/>
        <v>0.10953488576956805</v>
      </c>
      <c r="F1447" s="16">
        <f t="shared" ca="1" si="45"/>
        <v>2.9403481195774734</v>
      </c>
    </row>
    <row r="1448" spans="5:6" x14ac:dyDescent="0.25">
      <c r="E1448" s="16">
        <f t="shared" ca="1" si="44"/>
        <v>0.35590052317482745</v>
      </c>
      <c r="F1448" s="16">
        <f t="shared" ca="1" si="45"/>
        <v>5.1300226795131323</v>
      </c>
    </row>
    <row r="1449" spans="5:6" x14ac:dyDescent="0.25">
      <c r="E1449" s="16">
        <f t="shared" ca="1" si="44"/>
        <v>0.65060656343193057</v>
      </c>
      <c r="F1449" s="16">
        <f t="shared" ca="1" si="45"/>
        <v>7.8127650300181362</v>
      </c>
    </row>
    <row r="1450" spans="5:6" x14ac:dyDescent="0.25">
      <c r="E1450" s="16">
        <f t="shared" ca="1" si="44"/>
        <v>0.52894186794202103</v>
      </c>
      <c r="F1450" s="16">
        <f t="shared" ca="1" si="45"/>
        <v>6.6056656906380971</v>
      </c>
    </row>
    <row r="1451" spans="5:6" x14ac:dyDescent="0.25">
      <c r="E1451" s="16">
        <f t="shared" ca="1" si="44"/>
        <v>0.98678151868292041</v>
      </c>
      <c r="F1451" s="16">
        <f t="shared" ca="1" si="45"/>
        <v>17.736230764792243</v>
      </c>
    </row>
    <row r="1452" spans="5:6" x14ac:dyDescent="0.25">
      <c r="E1452" s="16">
        <f t="shared" ca="1" si="44"/>
        <v>0.18501033744920181</v>
      </c>
      <c r="F1452" s="16">
        <f t="shared" ca="1" si="45"/>
        <v>3.6874587600436555</v>
      </c>
    </row>
    <row r="1453" spans="5:6" x14ac:dyDescent="0.25">
      <c r="E1453" s="16">
        <f t="shared" ca="1" si="44"/>
        <v>0.6930207006150112</v>
      </c>
      <c r="F1453" s="16">
        <f t="shared" ca="1" si="45"/>
        <v>8.2988668784035688</v>
      </c>
    </row>
    <row r="1454" spans="5:6" x14ac:dyDescent="0.25">
      <c r="E1454" s="16">
        <f t="shared" ca="1" si="44"/>
        <v>0.22019731462975356</v>
      </c>
      <c r="F1454" s="16">
        <f t="shared" ca="1" si="45"/>
        <v>3.9997805427906274</v>
      </c>
    </row>
    <row r="1455" spans="5:6" x14ac:dyDescent="0.25">
      <c r="E1455" s="16">
        <f t="shared" ca="1" si="44"/>
        <v>0.83196085820033472</v>
      </c>
      <c r="F1455" s="16">
        <f t="shared" ca="1" si="45"/>
        <v>10.380061097864898</v>
      </c>
    </row>
    <row r="1456" spans="5:6" x14ac:dyDescent="0.25">
      <c r="E1456" s="16">
        <f t="shared" ca="1" si="44"/>
        <v>0.76751698632901588</v>
      </c>
      <c r="F1456" s="16">
        <f t="shared" ca="1" si="45"/>
        <v>9.2902582905503959</v>
      </c>
    </row>
    <row r="1457" spans="5:6" x14ac:dyDescent="0.25">
      <c r="E1457" s="16">
        <f t="shared" ca="1" si="44"/>
        <v>0.9553470098640604</v>
      </c>
      <c r="F1457" s="16">
        <f t="shared" ca="1" si="45"/>
        <v>14.39070239316017</v>
      </c>
    </row>
    <row r="1458" spans="5:6" x14ac:dyDescent="0.25">
      <c r="E1458" s="16">
        <f t="shared" ca="1" si="44"/>
        <v>0.94926345395333123</v>
      </c>
      <c r="F1458" s="16">
        <f t="shared" ca="1" si="45"/>
        <v>14.025109985376973</v>
      </c>
    </row>
    <row r="1459" spans="5:6" x14ac:dyDescent="0.25">
      <c r="E1459" s="16">
        <f t="shared" ca="1" si="44"/>
        <v>0.66862805125321834</v>
      </c>
      <c r="F1459" s="16">
        <f t="shared" ca="1" si="45"/>
        <v>8.0138756817139232</v>
      </c>
    </row>
    <row r="1460" spans="5:6" x14ac:dyDescent="0.25">
      <c r="E1460" s="16">
        <f t="shared" ca="1" si="44"/>
        <v>0.46734512123415795</v>
      </c>
      <c r="F1460" s="16">
        <f t="shared" ca="1" si="45"/>
        <v>6.0609153771643696</v>
      </c>
    </row>
    <row r="1461" spans="5:6" x14ac:dyDescent="0.25">
      <c r="E1461" s="16">
        <f t="shared" ca="1" si="44"/>
        <v>0.94666248649294138</v>
      </c>
      <c r="F1461" s="16">
        <f t="shared" ca="1" si="45"/>
        <v>13.881070574314464</v>
      </c>
    </row>
    <row r="1462" spans="5:6" x14ac:dyDescent="0.25">
      <c r="E1462" s="16">
        <f t="shared" ca="1" si="44"/>
        <v>4.5707304782238167E-2</v>
      </c>
      <c r="F1462" s="16">
        <f t="shared" ca="1" si="45"/>
        <v>2.0967348061028148</v>
      </c>
    </row>
    <row r="1463" spans="5:6" x14ac:dyDescent="0.25">
      <c r="E1463" s="16">
        <f t="shared" ca="1" si="44"/>
        <v>0.21527098587872529</v>
      </c>
      <c r="F1463" s="16">
        <f t="shared" ca="1" si="45"/>
        <v>3.9568920967066203</v>
      </c>
    </row>
    <row r="1464" spans="5:6" x14ac:dyDescent="0.25">
      <c r="E1464" s="16">
        <f t="shared" ca="1" si="44"/>
        <v>0.28139862577055064</v>
      </c>
      <c r="F1464" s="16">
        <f t="shared" ca="1" si="45"/>
        <v>4.5175629878515791</v>
      </c>
    </row>
    <row r="1465" spans="5:6" x14ac:dyDescent="0.25">
      <c r="E1465" s="16">
        <f t="shared" ca="1" si="44"/>
        <v>4.7642307386847271E-2</v>
      </c>
      <c r="F1465" s="16">
        <f t="shared" ca="1" si="45"/>
        <v>2.1289818503453741</v>
      </c>
    </row>
    <row r="1466" spans="5:6" x14ac:dyDescent="0.25">
      <c r="E1466" s="16">
        <f t="shared" ca="1" si="44"/>
        <v>0.75658930383976719</v>
      </c>
      <c r="F1466" s="16">
        <f t="shared" ca="1" si="45"/>
        <v>9.1306624827331504</v>
      </c>
    </row>
    <row r="1467" spans="5:6" x14ac:dyDescent="0.25">
      <c r="E1467" s="16">
        <f t="shared" ca="1" si="44"/>
        <v>0.39004400048006382</v>
      </c>
      <c r="F1467" s="16">
        <f t="shared" ca="1" si="45"/>
        <v>5.4108638855766822</v>
      </c>
    </row>
    <row r="1468" spans="5:6" x14ac:dyDescent="0.25">
      <c r="E1468" s="16">
        <f t="shared" ca="1" si="44"/>
        <v>0.62191817114833803</v>
      </c>
      <c r="F1468" s="16">
        <f t="shared" ca="1" si="45"/>
        <v>7.5068025405815195</v>
      </c>
    </row>
    <row r="1469" spans="5:6" x14ac:dyDescent="0.25">
      <c r="E1469" s="16">
        <f t="shared" ca="1" si="44"/>
        <v>0.15990268839492228</v>
      </c>
      <c r="F1469" s="16">
        <f t="shared" ca="1" si="45"/>
        <v>3.4537726055311313</v>
      </c>
    </row>
    <row r="1470" spans="5:6" x14ac:dyDescent="0.25">
      <c r="E1470" s="16">
        <f t="shared" ca="1" si="44"/>
        <v>9.2017426723360995E-2</v>
      </c>
      <c r="F1470" s="16">
        <f t="shared" ca="1" si="45"/>
        <v>2.7398268522110154</v>
      </c>
    </row>
    <row r="1471" spans="5:6" x14ac:dyDescent="0.25">
      <c r="E1471" s="16">
        <f t="shared" ca="1" si="44"/>
        <v>6.7602230589584256E-2</v>
      </c>
      <c r="F1471" s="16">
        <f t="shared" ca="1" si="45"/>
        <v>2.4283126456325861</v>
      </c>
    </row>
    <row r="1472" spans="5:6" x14ac:dyDescent="0.25">
      <c r="E1472" s="16">
        <f t="shared" ca="1" si="44"/>
        <v>0.24694401248547193</v>
      </c>
      <c r="F1472" s="16">
        <f t="shared" ca="1" si="45"/>
        <v>4.2289969052597405</v>
      </c>
    </row>
    <row r="1473" spans="5:6" x14ac:dyDescent="0.25">
      <c r="E1473" s="16">
        <f t="shared" ca="1" si="44"/>
        <v>0.9214003424065127</v>
      </c>
      <c r="F1473" s="16">
        <f t="shared" ca="1" si="45"/>
        <v>12.7438968372135</v>
      </c>
    </row>
    <row r="1474" spans="5:6" x14ac:dyDescent="0.25">
      <c r="E1474" s="16">
        <f t="shared" ca="1" si="44"/>
        <v>0.70243893397705159</v>
      </c>
      <c r="F1474" s="16">
        <f t="shared" ca="1" si="45"/>
        <v>8.4133243570466814</v>
      </c>
    </row>
    <row r="1475" spans="5:6" x14ac:dyDescent="0.25">
      <c r="E1475" s="16">
        <f t="shared" ca="1" si="44"/>
        <v>0.17200349567662687</v>
      </c>
      <c r="F1475" s="16">
        <f t="shared" ca="1" si="45"/>
        <v>3.5677662863526947</v>
      </c>
    </row>
    <row r="1476" spans="5:6" x14ac:dyDescent="0.25">
      <c r="E1476" s="16">
        <f t="shared" ref="E1476:E1539" ca="1" si="46">RAND()</f>
        <v>0.48619672202595621</v>
      </c>
      <c r="F1476" s="16">
        <f t="shared" ref="F1476:F1539" ca="1" si="47">_xlfn.CHISQ.INV(E1476,$C$3)</f>
        <v>6.2244192597351224</v>
      </c>
    </row>
    <row r="1477" spans="5:6" x14ac:dyDescent="0.25">
      <c r="E1477" s="16">
        <f t="shared" ca="1" si="46"/>
        <v>0.93726701485676234</v>
      </c>
      <c r="F1477" s="16">
        <f t="shared" ca="1" si="47"/>
        <v>13.409718950875861</v>
      </c>
    </row>
    <row r="1478" spans="5:6" x14ac:dyDescent="0.25">
      <c r="E1478" s="16">
        <f t="shared" ca="1" si="46"/>
        <v>0.80297497197423851</v>
      </c>
      <c r="F1478" s="16">
        <f t="shared" ca="1" si="47"/>
        <v>9.8535612505386982</v>
      </c>
    </row>
    <row r="1479" spans="5:6" x14ac:dyDescent="0.25">
      <c r="E1479" s="16">
        <f t="shared" ca="1" si="46"/>
        <v>0.50757995044868465</v>
      </c>
      <c r="F1479" s="16">
        <f t="shared" ca="1" si="47"/>
        <v>6.4131359250350251</v>
      </c>
    </row>
    <row r="1480" spans="5:6" x14ac:dyDescent="0.25">
      <c r="E1480" s="16">
        <f t="shared" ca="1" si="46"/>
        <v>0.69429808067237631</v>
      </c>
      <c r="F1480" s="16">
        <f t="shared" ca="1" si="47"/>
        <v>8.3142375983294556</v>
      </c>
    </row>
    <row r="1481" spans="5:6" x14ac:dyDescent="0.25">
      <c r="E1481" s="16">
        <f t="shared" ca="1" si="46"/>
        <v>0.88561791615432783</v>
      </c>
      <c r="F1481" s="16">
        <f t="shared" ca="1" si="47"/>
        <v>11.603315809435848</v>
      </c>
    </row>
    <row r="1482" spans="5:6" x14ac:dyDescent="0.25">
      <c r="E1482" s="16">
        <f t="shared" ca="1" si="46"/>
        <v>0.23074115266059436</v>
      </c>
      <c r="F1482" s="16">
        <f t="shared" ca="1" si="47"/>
        <v>4.0908241637489224</v>
      </c>
    </row>
    <row r="1483" spans="5:6" x14ac:dyDescent="0.25">
      <c r="E1483" s="16">
        <f t="shared" ca="1" si="46"/>
        <v>1.8800515275140151E-2</v>
      </c>
      <c r="F1483" s="16">
        <f t="shared" ca="1" si="47"/>
        <v>1.5314878858317922</v>
      </c>
    </row>
    <row r="1484" spans="5:6" x14ac:dyDescent="0.25">
      <c r="E1484" s="16">
        <f t="shared" ca="1" si="46"/>
        <v>0.84883869057467509</v>
      </c>
      <c r="F1484" s="16">
        <f t="shared" ca="1" si="47"/>
        <v>10.723106435477801</v>
      </c>
    </row>
    <row r="1485" spans="5:6" x14ac:dyDescent="0.25">
      <c r="E1485" s="16">
        <f t="shared" ca="1" si="46"/>
        <v>0.84515871032865519</v>
      </c>
      <c r="F1485" s="16">
        <f t="shared" ca="1" si="47"/>
        <v>10.645619280547416</v>
      </c>
    </row>
    <row r="1486" spans="5:6" x14ac:dyDescent="0.25">
      <c r="E1486" s="16">
        <f t="shared" ca="1" si="46"/>
        <v>0.59664723063168301</v>
      </c>
      <c r="F1486" s="16">
        <f t="shared" ca="1" si="47"/>
        <v>7.2496980224961964</v>
      </c>
    </row>
    <row r="1487" spans="5:6" x14ac:dyDescent="0.25">
      <c r="E1487" s="16">
        <f t="shared" ca="1" si="46"/>
        <v>0.66177353078696588</v>
      </c>
      <c r="F1487" s="16">
        <f t="shared" ca="1" si="47"/>
        <v>7.9365014142075383</v>
      </c>
    </row>
    <row r="1488" spans="5:6" x14ac:dyDescent="0.25">
      <c r="E1488" s="16">
        <f t="shared" ca="1" si="46"/>
        <v>0.54628978933892614</v>
      </c>
      <c r="F1488" s="16">
        <f t="shared" ca="1" si="47"/>
        <v>6.7653828585027176</v>
      </c>
    </row>
    <row r="1489" spans="5:6" x14ac:dyDescent="0.25">
      <c r="E1489" s="16">
        <f t="shared" ca="1" si="46"/>
        <v>0.58883430336700571</v>
      </c>
      <c r="F1489" s="16">
        <f t="shared" ca="1" si="47"/>
        <v>7.1722773683464869</v>
      </c>
    </row>
    <row r="1490" spans="5:6" x14ac:dyDescent="0.25">
      <c r="E1490" s="16">
        <f t="shared" ca="1" si="46"/>
        <v>0.21021875516979349</v>
      </c>
      <c r="F1490" s="16">
        <f t="shared" ca="1" si="47"/>
        <v>3.9126541129443386</v>
      </c>
    </row>
    <row r="1491" spans="5:6" x14ac:dyDescent="0.25">
      <c r="E1491" s="16">
        <f t="shared" ca="1" si="46"/>
        <v>3.0973727446556132E-2</v>
      </c>
      <c r="F1491" s="16">
        <f t="shared" ca="1" si="47"/>
        <v>1.8221246522459993</v>
      </c>
    </row>
    <row r="1492" spans="5:6" x14ac:dyDescent="0.25">
      <c r="E1492" s="16">
        <f t="shared" ca="1" si="46"/>
        <v>0.70217468498826807</v>
      </c>
      <c r="F1492" s="16">
        <f t="shared" ca="1" si="47"/>
        <v>8.4100767566665944</v>
      </c>
    </row>
    <row r="1493" spans="5:6" x14ac:dyDescent="0.25">
      <c r="E1493" s="16">
        <f t="shared" ca="1" si="46"/>
        <v>0.91291159874419003</v>
      </c>
      <c r="F1493" s="16">
        <f t="shared" ca="1" si="47"/>
        <v>12.43647142758704</v>
      </c>
    </row>
    <row r="1494" spans="5:6" x14ac:dyDescent="0.25">
      <c r="E1494" s="16">
        <f t="shared" ca="1" si="46"/>
        <v>0.45347610285398032</v>
      </c>
      <c r="F1494" s="16">
        <f t="shared" ca="1" si="47"/>
        <v>5.9421190185289143</v>
      </c>
    </row>
    <row r="1495" spans="5:6" x14ac:dyDescent="0.25">
      <c r="E1495" s="16">
        <f t="shared" ca="1" si="46"/>
        <v>0.76066229479518843</v>
      </c>
      <c r="F1495" s="16">
        <f t="shared" ca="1" si="47"/>
        <v>9.1894695920545892</v>
      </c>
    </row>
    <row r="1496" spans="5:6" x14ac:dyDescent="0.25">
      <c r="E1496" s="16">
        <f t="shared" ca="1" si="46"/>
        <v>0.27030774696785764</v>
      </c>
      <c r="F1496" s="16">
        <f t="shared" ca="1" si="47"/>
        <v>4.4253040649063928</v>
      </c>
    </row>
    <row r="1497" spans="5:6" x14ac:dyDescent="0.25">
      <c r="E1497" s="16">
        <f t="shared" ca="1" si="46"/>
        <v>9.2850198990781729E-2</v>
      </c>
      <c r="F1497" s="16">
        <f t="shared" ca="1" si="47"/>
        <v>2.7497228867935521</v>
      </c>
    </row>
    <row r="1498" spans="5:6" x14ac:dyDescent="0.25">
      <c r="E1498" s="16">
        <f t="shared" ca="1" si="46"/>
        <v>0.62125180098458477</v>
      </c>
      <c r="F1498" s="16">
        <f t="shared" ca="1" si="47"/>
        <v>7.4998827976911926</v>
      </c>
    </row>
    <row r="1499" spans="5:6" x14ac:dyDescent="0.25">
      <c r="E1499" s="16">
        <f t="shared" ca="1" si="46"/>
        <v>0.40141988441127796</v>
      </c>
      <c r="F1499" s="16">
        <f t="shared" ca="1" si="47"/>
        <v>5.5050060438697033</v>
      </c>
    </row>
    <row r="1500" spans="5:6" x14ac:dyDescent="0.25">
      <c r="E1500" s="16">
        <f t="shared" ca="1" si="46"/>
        <v>0.82225762388452439</v>
      </c>
      <c r="F1500" s="16">
        <f t="shared" ca="1" si="47"/>
        <v>10.19587720282281</v>
      </c>
    </row>
    <row r="1501" spans="5:6" x14ac:dyDescent="0.25">
      <c r="E1501" s="16">
        <f t="shared" ca="1" si="46"/>
        <v>0.17186785215278744</v>
      </c>
      <c r="F1501" s="16">
        <f t="shared" ca="1" si="47"/>
        <v>3.566503368985884</v>
      </c>
    </row>
    <row r="1502" spans="5:6" x14ac:dyDescent="0.25">
      <c r="E1502" s="16">
        <f t="shared" ca="1" si="46"/>
        <v>0.68031404769165893</v>
      </c>
      <c r="F1502" s="16">
        <f t="shared" ca="1" si="47"/>
        <v>8.1484509290820757</v>
      </c>
    </row>
    <row r="1503" spans="5:6" x14ac:dyDescent="0.25">
      <c r="E1503" s="16">
        <f t="shared" ca="1" si="46"/>
        <v>6.6437184998068499E-2</v>
      </c>
      <c r="F1503" s="16">
        <f t="shared" ca="1" si="47"/>
        <v>2.4121904396169684</v>
      </c>
    </row>
    <row r="1504" spans="5:6" x14ac:dyDescent="0.25">
      <c r="E1504" s="16">
        <f t="shared" ca="1" si="46"/>
        <v>0.58480617686495961</v>
      </c>
      <c r="F1504" s="16">
        <f t="shared" ca="1" si="47"/>
        <v>7.1327146839040054</v>
      </c>
    </row>
    <row r="1505" spans="5:6" x14ac:dyDescent="0.25">
      <c r="E1505" s="16">
        <f t="shared" ca="1" si="46"/>
        <v>0.13935896236514111</v>
      </c>
      <c r="F1505" s="16">
        <f t="shared" ca="1" si="47"/>
        <v>3.253121486040834</v>
      </c>
    </row>
    <row r="1506" spans="5:6" x14ac:dyDescent="0.25">
      <c r="E1506" s="16">
        <f t="shared" ca="1" si="46"/>
        <v>0.67219202750055895</v>
      </c>
      <c r="F1506" s="16">
        <f t="shared" ca="1" si="47"/>
        <v>8.0545541955514786</v>
      </c>
    </row>
    <row r="1507" spans="5:6" x14ac:dyDescent="0.25">
      <c r="E1507" s="16">
        <f t="shared" ca="1" si="46"/>
        <v>0.40356404433627313</v>
      </c>
      <c r="F1507" s="16">
        <f t="shared" ca="1" si="47"/>
        <v>5.5227937432991006</v>
      </c>
    </row>
    <row r="1508" spans="5:6" x14ac:dyDescent="0.25">
      <c r="E1508" s="16">
        <f t="shared" ca="1" si="46"/>
        <v>0.7190537542407579</v>
      </c>
      <c r="F1508" s="16">
        <f t="shared" ca="1" si="47"/>
        <v>8.6219923657116286</v>
      </c>
    </row>
    <row r="1509" spans="5:6" x14ac:dyDescent="0.25">
      <c r="E1509" s="16">
        <f t="shared" ca="1" si="46"/>
        <v>1.5300497892837828E-2</v>
      </c>
      <c r="F1509" s="16">
        <f t="shared" ca="1" si="47"/>
        <v>1.427958150515072</v>
      </c>
    </row>
    <row r="1510" spans="5:6" x14ac:dyDescent="0.25">
      <c r="E1510" s="16">
        <f t="shared" ca="1" si="46"/>
        <v>1.8159464423759819E-2</v>
      </c>
      <c r="F1510" s="16">
        <f t="shared" ca="1" si="47"/>
        <v>1.5134451507637126</v>
      </c>
    </row>
    <row r="1511" spans="5:6" x14ac:dyDescent="0.25">
      <c r="E1511" s="16">
        <f t="shared" ca="1" si="46"/>
        <v>0.11521204025707288</v>
      </c>
      <c r="F1511" s="16">
        <f t="shared" ca="1" si="47"/>
        <v>3.002315354563251</v>
      </c>
    </row>
    <row r="1512" spans="5:6" x14ac:dyDescent="0.25">
      <c r="E1512" s="16">
        <f t="shared" ca="1" si="46"/>
        <v>0.62502632873757114</v>
      </c>
      <c r="F1512" s="16">
        <f t="shared" ca="1" si="47"/>
        <v>7.5391846473734239</v>
      </c>
    </row>
    <row r="1513" spans="5:6" x14ac:dyDescent="0.25">
      <c r="E1513" s="16">
        <f t="shared" ca="1" si="46"/>
        <v>0.86165505093684935</v>
      </c>
      <c r="F1513" s="16">
        <f t="shared" ca="1" si="47"/>
        <v>11.006288628358691</v>
      </c>
    </row>
    <row r="1514" spans="5:6" x14ac:dyDescent="0.25">
      <c r="E1514" s="16">
        <f t="shared" ca="1" si="46"/>
        <v>0.63266978229002169</v>
      </c>
      <c r="F1514" s="16">
        <f t="shared" ca="1" si="47"/>
        <v>7.6195798148236626</v>
      </c>
    </row>
    <row r="1515" spans="5:6" x14ac:dyDescent="0.25">
      <c r="E1515" s="16">
        <f t="shared" ca="1" si="46"/>
        <v>0.37557477931735461</v>
      </c>
      <c r="F1515" s="16">
        <f t="shared" ca="1" si="47"/>
        <v>5.2915971487517819</v>
      </c>
    </row>
    <row r="1516" spans="5:6" x14ac:dyDescent="0.25">
      <c r="E1516" s="16">
        <f t="shared" ca="1" si="46"/>
        <v>0.40551442917838365</v>
      </c>
      <c r="F1516" s="16">
        <f t="shared" ca="1" si="47"/>
        <v>5.5389869120056296</v>
      </c>
    </row>
    <row r="1517" spans="5:6" x14ac:dyDescent="0.25">
      <c r="E1517" s="16">
        <f t="shared" ca="1" si="46"/>
        <v>0.56287085045314966</v>
      </c>
      <c r="F1517" s="16">
        <f t="shared" ca="1" si="47"/>
        <v>6.9212119781849859</v>
      </c>
    </row>
    <row r="1518" spans="5:6" x14ac:dyDescent="0.25">
      <c r="E1518" s="16">
        <f t="shared" ca="1" si="46"/>
        <v>0.49585702926797437</v>
      </c>
      <c r="F1518" s="16">
        <f t="shared" ca="1" si="47"/>
        <v>6.3092168716986077</v>
      </c>
    </row>
    <row r="1519" spans="5:6" x14ac:dyDescent="0.25">
      <c r="E1519" s="16">
        <f t="shared" ca="1" si="46"/>
        <v>0.8267607884369389</v>
      </c>
      <c r="F1519" s="16">
        <f t="shared" ca="1" si="47"/>
        <v>10.280272374063241</v>
      </c>
    </row>
    <row r="1520" spans="5:6" x14ac:dyDescent="0.25">
      <c r="E1520" s="16">
        <f t="shared" ca="1" si="46"/>
        <v>0.70351583725855782</v>
      </c>
      <c r="F1520" s="16">
        <f t="shared" ca="1" si="47"/>
        <v>8.4265816015914101</v>
      </c>
    </row>
    <row r="1521" spans="5:6" x14ac:dyDescent="0.25">
      <c r="E1521" s="16">
        <f t="shared" ca="1" si="46"/>
        <v>0.46003698542982741</v>
      </c>
      <c r="F1521" s="16">
        <f t="shared" ca="1" si="47"/>
        <v>5.9981702779198693</v>
      </c>
    </row>
    <row r="1522" spans="5:6" x14ac:dyDescent="0.25">
      <c r="E1522" s="16">
        <f t="shared" ca="1" si="46"/>
        <v>0.68846022150792663</v>
      </c>
      <c r="F1522" s="16">
        <f t="shared" ca="1" si="47"/>
        <v>8.2443696518191132</v>
      </c>
    </row>
    <row r="1523" spans="5:6" x14ac:dyDescent="0.25">
      <c r="E1523" s="16">
        <f t="shared" ca="1" si="46"/>
        <v>0.78221841857945928</v>
      </c>
      <c r="F1523" s="16">
        <f t="shared" ca="1" si="47"/>
        <v>9.5147156837876565</v>
      </c>
    </row>
    <row r="1524" spans="5:6" x14ac:dyDescent="0.25">
      <c r="E1524" s="16">
        <f t="shared" ca="1" si="46"/>
        <v>0.19272441863283774</v>
      </c>
      <c r="F1524" s="16">
        <f t="shared" ca="1" si="47"/>
        <v>3.7572392145963747</v>
      </c>
    </row>
    <row r="1525" spans="5:6" x14ac:dyDescent="0.25">
      <c r="E1525" s="16">
        <f t="shared" ca="1" si="46"/>
        <v>0.93500021711053349</v>
      </c>
      <c r="F1525" s="16">
        <f t="shared" ca="1" si="47"/>
        <v>13.305764821654341</v>
      </c>
    </row>
    <row r="1526" spans="5:6" x14ac:dyDescent="0.25">
      <c r="E1526" s="16">
        <f t="shared" ca="1" si="46"/>
        <v>0.59892685903552256</v>
      </c>
      <c r="F1526" s="16">
        <f t="shared" ca="1" si="47"/>
        <v>7.2724629324368708</v>
      </c>
    </row>
    <row r="1527" spans="5:6" x14ac:dyDescent="0.25">
      <c r="E1527" s="16">
        <f t="shared" ca="1" si="46"/>
        <v>0.14604618432259464</v>
      </c>
      <c r="F1527" s="16">
        <f t="shared" ca="1" si="47"/>
        <v>3.3195385304982499</v>
      </c>
    </row>
    <row r="1528" spans="5:6" x14ac:dyDescent="0.25">
      <c r="E1528" s="16">
        <f t="shared" ca="1" si="46"/>
        <v>0.20506780865210894</v>
      </c>
      <c r="F1528" s="16">
        <f t="shared" ca="1" si="47"/>
        <v>3.8672699059874498</v>
      </c>
    </row>
    <row r="1529" spans="5:6" x14ac:dyDescent="0.25">
      <c r="E1529" s="16">
        <f t="shared" ca="1" si="46"/>
        <v>0.46525313088297748</v>
      </c>
      <c r="F1529" s="16">
        <f t="shared" ca="1" si="47"/>
        <v>6.0429197942366439</v>
      </c>
    </row>
    <row r="1530" spans="5:6" x14ac:dyDescent="0.25">
      <c r="E1530" s="16">
        <f t="shared" ca="1" si="46"/>
        <v>0.56604810618411083</v>
      </c>
      <c r="F1530" s="16">
        <f t="shared" ca="1" si="47"/>
        <v>6.9514542663068015</v>
      </c>
    </row>
    <row r="1531" spans="5:6" x14ac:dyDescent="0.25">
      <c r="E1531" s="16">
        <f t="shared" ca="1" si="46"/>
        <v>0.20883457820453788</v>
      </c>
      <c r="F1531" s="16">
        <f t="shared" ca="1" si="47"/>
        <v>3.9004870702556449</v>
      </c>
    </row>
    <row r="1532" spans="5:6" x14ac:dyDescent="0.25">
      <c r="E1532" s="16">
        <f t="shared" ca="1" si="46"/>
        <v>0.75787718521070202</v>
      </c>
      <c r="F1532" s="16">
        <f t="shared" ca="1" si="47"/>
        <v>9.1491725971991293</v>
      </c>
    </row>
    <row r="1533" spans="5:6" x14ac:dyDescent="0.25">
      <c r="E1533" s="16">
        <f t="shared" ca="1" si="46"/>
        <v>0.59643336496787214</v>
      </c>
      <c r="F1533" s="16">
        <f t="shared" ca="1" si="47"/>
        <v>7.2475664378453031</v>
      </c>
    </row>
    <row r="1534" spans="5:6" x14ac:dyDescent="0.25">
      <c r="E1534" s="16">
        <f t="shared" ca="1" si="46"/>
        <v>0.77219015490233367</v>
      </c>
      <c r="F1534" s="16">
        <f t="shared" ca="1" si="47"/>
        <v>9.3603386624655673</v>
      </c>
    </row>
    <row r="1535" spans="5:6" x14ac:dyDescent="0.25">
      <c r="E1535" s="16">
        <f t="shared" ca="1" si="46"/>
        <v>0.64422195565160312</v>
      </c>
      <c r="F1535" s="16">
        <f t="shared" ca="1" si="47"/>
        <v>7.7432437157955833</v>
      </c>
    </row>
    <row r="1536" spans="5:6" x14ac:dyDescent="0.25">
      <c r="E1536" s="16">
        <f t="shared" ca="1" si="46"/>
        <v>0.10488933468738915</v>
      </c>
      <c r="F1536" s="16">
        <f t="shared" ca="1" si="47"/>
        <v>2.888623876410974</v>
      </c>
    </row>
    <row r="1537" spans="5:6" x14ac:dyDescent="0.25">
      <c r="E1537" s="16">
        <f t="shared" ca="1" si="46"/>
        <v>0.20863952403733355</v>
      </c>
      <c r="F1537" s="16">
        <f t="shared" ca="1" si="47"/>
        <v>3.8987708544948743</v>
      </c>
    </row>
    <row r="1538" spans="5:6" x14ac:dyDescent="0.25">
      <c r="E1538" s="16">
        <f t="shared" ca="1" si="46"/>
        <v>0.36203466703159304</v>
      </c>
      <c r="F1538" s="16">
        <f t="shared" ca="1" si="47"/>
        <v>5.1803452718372034</v>
      </c>
    </row>
    <row r="1539" spans="5:6" x14ac:dyDescent="0.25">
      <c r="E1539" s="16">
        <f t="shared" ca="1" si="46"/>
        <v>0.5370703979905076</v>
      </c>
      <c r="F1539" s="16">
        <f t="shared" ca="1" si="47"/>
        <v>6.6801028224331782</v>
      </c>
    </row>
    <row r="1540" spans="5:6" x14ac:dyDescent="0.25">
      <c r="E1540" s="16">
        <f t="shared" ref="E1540:E1603" ca="1" si="48">RAND()</f>
        <v>0.31088168191268206</v>
      </c>
      <c r="F1540" s="16">
        <f t="shared" ref="F1540:F1603" ca="1" si="49">_xlfn.CHISQ.INV(E1540,$C$3)</f>
        <v>4.760871867680879</v>
      </c>
    </row>
    <row r="1541" spans="5:6" x14ac:dyDescent="0.25">
      <c r="E1541" s="16">
        <f t="shared" ca="1" si="48"/>
        <v>0.83202135916373321</v>
      </c>
      <c r="F1541" s="16">
        <f t="shared" ca="1" si="49"/>
        <v>10.381237380085166</v>
      </c>
    </row>
    <row r="1542" spans="5:6" x14ac:dyDescent="0.25">
      <c r="E1542" s="16">
        <f t="shared" ca="1" si="48"/>
        <v>0.51579842514327867</v>
      </c>
      <c r="F1542" s="16">
        <f t="shared" ca="1" si="49"/>
        <v>6.4867013093823847</v>
      </c>
    </row>
    <row r="1543" spans="5:6" x14ac:dyDescent="0.25">
      <c r="E1543" s="16">
        <f t="shared" ca="1" si="48"/>
        <v>0.6126621903206112</v>
      </c>
      <c r="F1543" s="16">
        <f t="shared" ca="1" si="49"/>
        <v>7.4113883106471272</v>
      </c>
    </row>
    <row r="1544" spans="5:6" x14ac:dyDescent="0.25">
      <c r="E1544" s="16">
        <f t="shared" ca="1" si="48"/>
        <v>0.95358572589612201</v>
      </c>
      <c r="F1544" s="16">
        <f t="shared" ca="1" si="49"/>
        <v>14.28032653579011</v>
      </c>
    </row>
    <row r="1545" spans="5:6" x14ac:dyDescent="0.25">
      <c r="E1545" s="16">
        <f t="shared" ca="1" si="48"/>
        <v>3.951933452967793E-2</v>
      </c>
      <c r="F1545" s="16">
        <f t="shared" ca="1" si="49"/>
        <v>1.9883807248865721</v>
      </c>
    </row>
    <row r="1546" spans="5:6" x14ac:dyDescent="0.25">
      <c r="E1546" s="16">
        <f t="shared" ca="1" si="48"/>
        <v>0.41192914475020126</v>
      </c>
      <c r="F1546" s="16">
        <f t="shared" ca="1" si="49"/>
        <v>5.5923374375650434</v>
      </c>
    </row>
    <row r="1547" spans="5:6" x14ac:dyDescent="0.25">
      <c r="E1547" s="16">
        <f t="shared" ca="1" si="48"/>
        <v>0.26107594699143077</v>
      </c>
      <c r="F1547" s="16">
        <f t="shared" ca="1" si="49"/>
        <v>4.3480900521641637</v>
      </c>
    </row>
    <row r="1548" spans="5:6" x14ac:dyDescent="0.25">
      <c r="E1548" s="16">
        <f t="shared" ca="1" si="48"/>
        <v>0.66568377466726703</v>
      </c>
      <c r="F1548" s="16">
        <f t="shared" ca="1" si="49"/>
        <v>7.9805035418342136</v>
      </c>
    </row>
    <row r="1549" spans="5:6" x14ac:dyDescent="0.25">
      <c r="E1549" s="16">
        <f t="shared" ca="1" si="48"/>
        <v>4.8153884612589404E-2</v>
      </c>
      <c r="F1549" s="16">
        <f t="shared" ca="1" si="49"/>
        <v>2.1373906902572917</v>
      </c>
    </row>
    <row r="1550" spans="5:6" x14ac:dyDescent="0.25">
      <c r="E1550" s="16">
        <f t="shared" ca="1" si="48"/>
        <v>0.31839345014524589</v>
      </c>
      <c r="F1550" s="16">
        <f t="shared" ca="1" si="49"/>
        <v>4.8225613416294921</v>
      </c>
    </row>
    <row r="1551" spans="5:6" x14ac:dyDescent="0.25">
      <c r="E1551" s="16">
        <f t="shared" ca="1" si="48"/>
        <v>6.7141906054236755E-2</v>
      </c>
      <c r="F1551" s="16">
        <f t="shared" ca="1" si="49"/>
        <v>2.4219590905903674</v>
      </c>
    </row>
    <row r="1552" spans="5:6" x14ac:dyDescent="0.25">
      <c r="E1552" s="16">
        <f t="shared" ca="1" si="48"/>
        <v>0.24957104237505257</v>
      </c>
      <c r="F1552" s="16">
        <f t="shared" ca="1" si="49"/>
        <v>4.2512265586222506</v>
      </c>
    </row>
    <row r="1553" spans="5:6" x14ac:dyDescent="0.25">
      <c r="E1553" s="16">
        <f t="shared" ca="1" si="48"/>
        <v>0.4160734432662635</v>
      </c>
      <c r="F1553" s="16">
        <f t="shared" ca="1" si="49"/>
        <v>5.6268846939937669</v>
      </c>
    </row>
    <row r="1554" spans="5:6" x14ac:dyDescent="0.25">
      <c r="E1554" s="16">
        <f t="shared" ca="1" si="48"/>
        <v>0.38404437156416804</v>
      </c>
      <c r="F1554" s="16">
        <f t="shared" ca="1" si="49"/>
        <v>5.3613530559253926</v>
      </c>
    </row>
    <row r="1555" spans="5:6" x14ac:dyDescent="0.25">
      <c r="E1555" s="16">
        <f t="shared" ca="1" si="48"/>
        <v>0.34043872816254506</v>
      </c>
      <c r="F1555" s="16">
        <f t="shared" ca="1" si="49"/>
        <v>5.0032936161810584</v>
      </c>
    </row>
    <row r="1556" spans="5:6" x14ac:dyDescent="0.25">
      <c r="E1556" s="16">
        <f t="shared" ca="1" si="48"/>
        <v>0.12821713914565402</v>
      </c>
      <c r="F1556" s="16">
        <f t="shared" ca="1" si="49"/>
        <v>3.1397223297536385</v>
      </c>
    </row>
    <row r="1557" spans="5:6" x14ac:dyDescent="0.25">
      <c r="E1557" s="16">
        <f t="shared" ca="1" si="48"/>
        <v>0.59943244462456235</v>
      </c>
      <c r="F1557" s="16">
        <f t="shared" ca="1" si="49"/>
        <v>7.2775227992996721</v>
      </c>
    </row>
    <row r="1558" spans="5:6" x14ac:dyDescent="0.25">
      <c r="E1558" s="16">
        <f t="shared" ca="1" si="48"/>
        <v>0.1609612839262724</v>
      </c>
      <c r="F1558" s="16">
        <f t="shared" ca="1" si="49"/>
        <v>3.4638573603566698</v>
      </c>
    </row>
    <row r="1559" spans="5:6" x14ac:dyDescent="0.25">
      <c r="E1559" s="16">
        <f t="shared" ca="1" si="48"/>
        <v>6.6134140180665213E-2</v>
      </c>
      <c r="F1559" s="16">
        <f t="shared" ca="1" si="49"/>
        <v>2.4079739487534</v>
      </c>
    </row>
    <row r="1560" spans="5:6" x14ac:dyDescent="0.25">
      <c r="E1560" s="16">
        <f t="shared" ca="1" si="48"/>
        <v>0.77638772007331203</v>
      </c>
      <c r="F1560" s="16">
        <f t="shared" ca="1" si="49"/>
        <v>9.4242767462710972</v>
      </c>
    </row>
    <row r="1561" spans="5:6" x14ac:dyDescent="0.25">
      <c r="E1561" s="16">
        <f t="shared" ca="1" si="48"/>
        <v>0.15259353055232194</v>
      </c>
      <c r="F1561" s="16">
        <f t="shared" ca="1" si="49"/>
        <v>3.3835013046552618</v>
      </c>
    </row>
    <row r="1562" spans="5:6" x14ac:dyDescent="0.25">
      <c r="E1562" s="16">
        <f t="shared" ca="1" si="48"/>
        <v>0.64153854176770442</v>
      </c>
      <c r="F1562" s="16">
        <f t="shared" ca="1" si="49"/>
        <v>7.7142787201354075</v>
      </c>
    </row>
    <row r="1563" spans="5:6" x14ac:dyDescent="0.25">
      <c r="E1563" s="16">
        <f t="shared" ca="1" si="48"/>
        <v>0.38948103335921436</v>
      </c>
      <c r="F1563" s="16">
        <f t="shared" ca="1" si="49"/>
        <v>5.4062143062002272</v>
      </c>
    </row>
    <row r="1564" spans="5:6" x14ac:dyDescent="0.25">
      <c r="E1564" s="16">
        <f t="shared" ca="1" si="48"/>
        <v>0.82405312501646477</v>
      </c>
      <c r="F1564" s="16">
        <f t="shared" ca="1" si="49"/>
        <v>10.229309205933594</v>
      </c>
    </row>
    <row r="1565" spans="5:6" x14ac:dyDescent="0.25">
      <c r="E1565" s="16">
        <f t="shared" ca="1" si="48"/>
        <v>0.24678543046332468</v>
      </c>
      <c r="F1565" s="16">
        <f t="shared" ca="1" si="49"/>
        <v>4.2276535733079355</v>
      </c>
    </row>
    <row r="1566" spans="5:6" x14ac:dyDescent="0.25">
      <c r="E1566" s="16">
        <f t="shared" ca="1" si="48"/>
        <v>0.64864906037355163</v>
      </c>
      <c r="F1566" s="16">
        <f t="shared" ca="1" si="49"/>
        <v>7.7913579998069729</v>
      </c>
    </row>
    <row r="1567" spans="5:6" x14ac:dyDescent="0.25">
      <c r="E1567" s="16">
        <f t="shared" ca="1" si="48"/>
        <v>0.14769806595981649</v>
      </c>
      <c r="F1567" s="16">
        <f t="shared" ca="1" si="49"/>
        <v>3.3357718091401805</v>
      </c>
    </row>
    <row r="1568" spans="5:6" x14ac:dyDescent="0.25">
      <c r="E1568" s="16">
        <f t="shared" ca="1" si="48"/>
        <v>0.45743765079732068</v>
      </c>
      <c r="F1568" s="16">
        <f t="shared" ca="1" si="49"/>
        <v>5.9759329201610338</v>
      </c>
    </row>
    <row r="1569" spans="5:6" x14ac:dyDescent="0.25">
      <c r="E1569" s="16">
        <f t="shared" ca="1" si="48"/>
        <v>0.82523606172595565</v>
      </c>
      <c r="F1569" s="16">
        <f t="shared" ca="1" si="49"/>
        <v>10.251492433107797</v>
      </c>
    </row>
    <row r="1570" spans="5:6" x14ac:dyDescent="0.25">
      <c r="E1570" s="16">
        <f t="shared" ca="1" si="48"/>
        <v>0.59498841659662194</v>
      </c>
      <c r="F1570" s="16">
        <f t="shared" ca="1" si="49"/>
        <v>7.2331831423715078</v>
      </c>
    </row>
    <row r="1571" spans="5:6" x14ac:dyDescent="0.25">
      <c r="E1571" s="16">
        <f t="shared" ca="1" si="48"/>
        <v>8.8020579168885393E-2</v>
      </c>
      <c r="F1571" s="16">
        <f t="shared" ca="1" si="49"/>
        <v>2.6917549581576572</v>
      </c>
    </row>
    <row r="1572" spans="5:6" x14ac:dyDescent="0.25">
      <c r="E1572" s="16">
        <f t="shared" ca="1" si="48"/>
        <v>0.86719661142960269</v>
      </c>
      <c r="F1572" s="16">
        <f t="shared" ca="1" si="49"/>
        <v>11.135819429468265</v>
      </c>
    </row>
    <row r="1573" spans="5:6" x14ac:dyDescent="0.25">
      <c r="E1573" s="16">
        <f t="shared" ca="1" si="48"/>
        <v>4.5841635084532206E-2</v>
      </c>
      <c r="F1573" s="16">
        <f t="shared" ca="1" si="49"/>
        <v>2.0989966192941165</v>
      </c>
    </row>
    <row r="1574" spans="5:6" x14ac:dyDescent="0.25">
      <c r="E1574" s="16">
        <f t="shared" ca="1" si="48"/>
        <v>0.25315960916584423</v>
      </c>
      <c r="F1574" s="16">
        <f t="shared" ca="1" si="49"/>
        <v>4.2815227749732205</v>
      </c>
    </row>
    <row r="1575" spans="5:6" x14ac:dyDescent="0.25">
      <c r="E1575" s="16">
        <f t="shared" ca="1" si="48"/>
        <v>0.11073413887914174</v>
      </c>
      <c r="F1575" s="16">
        <f t="shared" ca="1" si="49"/>
        <v>2.9535483945656686</v>
      </c>
    </row>
    <row r="1576" spans="5:6" x14ac:dyDescent="0.25">
      <c r="E1576" s="16">
        <f t="shared" ca="1" si="48"/>
        <v>8.4271933723134018E-2</v>
      </c>
      <c r="F1576" s="16">
        <f t="shared" ca="1" si="49"/>
        <v>2.6457501546937263</v>
      </c>
    </row>
    <row r="1577" spans="5:6" x14ac:dyDescent="0.25">
      <c r="E1577" s="16">
        <f t="shared" ca="1" si="48"/>
        <v>0.97162069738887225</v>
      </c>
      <c r="F1577" s="16">
        <f t="shared" ca="1" si="49"/>
        <v>15.663071784610613</v>
      </c>
    </row>
    <row r="1578" spans="5:6" x14ac:dyDescent="0.25">
      <c r="E1578" s="16">
        <f t="shared" ca="1" si="48"/>
        <v>0.12072665561141183</v>
      </c>
      <c r="F1578" s="16">
        <f t="shared" ca="1" si="49"/>
        <v>3.0613084073287533</v>
      </c>
    </row>
    <row r="1579" spans="5:6" x14ac:dyDescent="0.25">
      <c r="E1579" s="16">
        <f t="shared" ca="1" si="48"/>
        <v>0.65938188406007003</v>
      </c>
      <c r="F1579" s="16">
        <f t="shared" ca="1" si="49"/>
        <v>7.9097638172471436</v>
      </c>
    </row>
    <row r="1580" spans="5:6" x14ac:dyDescent="0.25">
      <c r="E1580" s="16">
        <f t="shared" ca="1" si="48"/>
        <v>8.1411858118290326E-2</v>
      </c>
      <c r="F1580" s="16">
        <f t="shared" ca="1" si="49"/>
        <v>2.6100075947104333</v>
      </c>
    </row>
    <row r="1581" spans="5:6" x14ac:dyDescent="0.25">
      <c r="E1581" s="16">
        <f t="shared" ca="1" si="48"/>
        <v>0.94340997149751094</v>
      </c>
      <c r="F1581" s="16">
        <f t="shared" ca="1" si="49"/>
        <v>13.709810373876454</v>
      </c>
    </row>
    <row r="1582" spans="5:6" x14ac:dyDescent="0.25">
      <c r="E1582" s="16">
        <f t="shared" ca="1" si="48"/>
        <v>0.72565613685387564</v>
      </c>
      <c r="F1582" s="16">
        <f t="shared" ca="1" si="49"/>
        <v>8.7075023033729444</v>
      </c>
    </row>
    <row r="1583" spans="5:6" x14ac:dyDescent="0.25">
      <c r="E1583" s="16">
        <f t="shared" ca="1" si="48"/>
        <v>0.49300488500859196</v>
      </c>
      <c r="F1583" s="16">
        <f t="shared" ca="1" si="49"/>
        <v>6.2841049436605703</v>
      </c>
    </row>
    <row r="1584" spans="5:6" x14ac:dyDescent="0.25">
      <c r="E1584" s="16">
        <f t="shared" ca="1" si="48"/>
        <v>0.2553837791212249</v>
      </c>
      <c r="F1584" s="16">
        <f t="shared" ca="1" si="49"/>
        <v>4.3002613421632017</v>
      </c>
    </row>
    <row r="1585" spans="5:6" x14ac:dyDescent="0.25">
      <c r="E1585" s="16">
        <f t="shared" ca="1" si="48"/>
        <v>0.69265792182207753</v>
      </c>
      <c r="F1585" s="16">
        <f t="shared" ca="1" si="49"/>
        <v>8.2945101133732155</v>
      </c>
    </row>
    <row r="1586" spans="5:6" x14ac:dyDescent="0.25">
      <c r="E1586" s="16">
        <f t="shared" ca="1" si="48"/>
        <v>0.77622104869027286</v>
      </c>
      <c r="F1586" s="16">
        <f t="shared" ca="1" si="49"/>
        <v>9.4217196474078406</v>
      </c>
    </row>
    <row r="1587" spans="5:6" x14ac:dyDescent="0.25">
      <c r="E1587" s="16">
        <f t="shared" ca="1" si="48"/>
        <v>0.71050532412635947</v>
      </c>
      <c r="F1587" s="16">
        <f t="shared" ca="1" si="49"/>
        <v>8.5135092962635923</v>
      </c>
    </row>
    <row r="1588" spans="5:6" x14ac:dyDescent="0.25">
      <c r="E1588" s="16">
        <f t="shared" ca="1" si="48"/>
        <v>0.46528749050251728</v>
      </c>
      <c r="F1588" s="16">
        <f t="shared" ca="1" si="49"/>
        <v>6.0432151336171707</v>
      </c>
    </row>
    <row r="1589" spans="5:6" x14ac:dyDescent="0.25">
      <c r="E1589" s="16">
        <f t="shared" ca="1" si="48"/>
        <v>0.99062525985056249</v>
      </c>
      <c r="F1589" s="16">
        <f t="shared" ca="1" si="49"/>
        <v>18.645138736701984</v>
      </c>
    </row>
    <row r="1590" spans="5:6" x14ac:dyDescent="0.25">
      <c r="E1590" s="16">
        <f t="shared" ca="1" si="48"/>
        <v>2.9190567710326576E-3</v>
      </c>
      <c r="F1590" s="16">
        <f t="shared" ca="1" si="49"/>
        <v>0.83403125341280926</v>
      </c>
    </row>
    <row r="1591" spans="5:6" x14ac:dyDescent="0.25">
      <c r="E1591" s="16">
        <f t="shared" ca="1" si="48"/>
        <v>0.61602135273295677</v>
      </c>
      <c r="F1591" s="16">
        <f t="shared" ca="1" si="49"/>
        <v>7.4458428350306258</v>
      </c>
    </row>
    <row r="1592" spans="5:6" x14ac:dyDescent="0.25">
      <c r="E1592" s="16">
        <f t="shared" ca="1" si="48"/>
        <v>0.34489800155518313</v>
      </c>
      <c r="F1592" s="16">
        <f t="shared" ca="1" si="49"/>
        <v>5.0398336504105954</v>
      </c>
    </row>
    <row r="1593" spans="5:6" x14ac:dyDescent="0.25">
      <c r="E1593" s="16">
        <f t="shared" ca="1" si="48"/>
        <v>7.7984373802252982E-2</v>
      </c>
      <c r="F1593" s="16">
        <f t="shared" ca="1" si="49"/>
        <v>2.5663873129355612</v>
      </c>
    </row>
    <row r="1594" spans="5:6" x14ac:dyDescent="0.25">
      <c r="E1594" s="16">
        <f t="shared" ca="1" si="48"/>
        <v>0.32513752166754706</v>
      </c>
      <c r="F1594" s="16">
        <f t="shared" ca="1" si="49"/>
        <v>4.8778858425893032</v>
      </c>
    </row>
    <row r="1595" spans="5:6" x14ac:dyDescent="0.25">
      <c r="E1595" s="16">
        <f t="shared" ca="1" si="48"/>
        <v>0.77315476665057403</v>
      </c>
      <c r="F1595" s="16">
        <f t="shared" ca="1" si="49"/>
        <v>9.3749474997413387</v>
      </c>
    </row>
    <row r="1596" spans="5:6" x14ac:dyDescent="0.25">
      <c r="E1596" s="16">
        <f t="shared" ca="1" si="48"/>
        <v>0.48933804599858632</v>
      </c>
      <c r="F1596" s="16">
        <f t="shared" ca="1" si="49"/>
        <v>6.2519142085019563</v>
      </c>
    </row>
    <row r="1597" spans="5:6" x14ac:dyDescent="0.25">
      <c r="E1597" s="16">
        <f t="shared" ca="1" si="48"/>
        <v>0.61708428919184999</v>
      </c>
      <c r="F1597" s="16">
        <f t="shared" ca="1" si="49"/>
        <v>7.4567858923937242</v>
      </c>
    </row>
    <row r="1598" spans="5:6" x14ac:dyDescent="0.25">
      <c r="E1598" s="16">
        <f t="shared" ca="1" si="48"/>
        <v>0.52101226797470512</v>
      </c>
      <c r="F1598" s="16">
        <f t="shared" ca="1" si="49"/>
        <v>6.5336936375588186</v>
      </c>
    </row>
    <row r="1599" spans="5:6" x14ac:dyDescent="0.25">
      <c r="E1599" s="16">
        <f t="shared" ca="1" si="48"/>
        <v>0.63237450664808503</v>
      </c>
      <c r="F1599" s="16">
        <f t="shared" ca="1" si="49"/>
        <v>7.6164534812027007</v>
      </c>
    </row>
    <row r="1600" spans="5:6" x14ac:dyDescent="0.25">
      <c r="E1600" s="16">
        <f t="shared" ca="1" si="48"/>
        <v>4.3462553451509067E-2</v>
      </c>
      <c r="F1600" s="16">
        <f t="shared" ca="1" si="49"/>
        <v>2.0583992277587351</v>
      </c>
    </row>
    <row r="1601" spans="5:6" x14ac:dyDescent="0.25">
      <c r="E1601" s="16">
        <f t="shared" ca="1" si="48"/>
        <v>0.86016978873504513</v>
      </c>
      <c r="F1601" s="16">
        <f t="shared" ca="1" si="49"/>
        <v>10.972337372392522</v>
      </c>
    </row>
    <row r="1602" spans="5:6" x14ac:dyDescent="0.25">
      <c r="E1602" s="16">
        <f t="shared" ca="1" si="48"/>
        <v>0.33119581517432362</v>
      </c>
      <c r="F1602" s="16">
        <f t="shared" ca="1" si="49"/>
        <v>4.9275514259495425</v>
      </c>
    </row>
    <row r="1603" spans="5:6" x14ac:dyDescent="0.25">
      <c r="E1603" s="16">
        <f t="shared" ca="1" si="48"/>
        <v>0.84795844981953172</v>
      </c>
      <c r="F1603" s="16">
        <f t="shared" ca="1" si="49"/>
        <v>10.704425797540395</v>
      </c>
    </row>
    <row r="1604" spans="5:6" x14ac:dyDescent="0.25">
      <c r="E1604" s="16">
        <f t="shared" ref="E1604:E1667" ca="1" si="50">RAND()</f>
        <v>5.1127438315801244E-2</v>
      </c>
      <c r="F1604" s="16">
        <f t="shared" ref="F1604:F1667" ca="1" si="51">_xlfn.CHISQ.INV(E1604,$C$3)</f>
        <v>2.1853609839133936</v>
      </c>
    </row>
    <row r="1605" spans="5:6" x14ac:dyDescent="0.25">
      <c r="E1605" s="16">
        <f t="shared" ca="1" si="50"/>
        <v>0.50344803448233943</v>
      </c>
      <c r="F1605" s="16">
        <f t="shared" ca="1" si="51"/>
        <v>6.3763757520116586</v>
      </c>
    </row>
    <row r="1606" spans="5:6" x14ac:dyDescent="0.25">
      <c r="E1606" s="16">
        <f t="shared" ca="1" si="50"/>
        <v>0.33618361539613029</v>
      </c>
      <c r="F1606" s="16">
        <f t="shared" ca="1" si="51"/>
        <v>4.9684269821673128</v>
      </c>
    </row>
    <row r="1607" spans="5:6" x14ac:dyDescent="0.25">
      <c r="E1607" s="16">
        <f t="shared" ca="1" si="50"/>
        <v>0.12391038268558896</v>
      </c>
      <c r="F1607" s="16">
        <f t="shared" ca="1" si="51"/>
        <v>3.0948679572319073</v>
      </c>
    </row>
    <row r="1608" spans="5:6" x14ac:dyDescent="0.25">
      <c r="E1608" s="16">
        <f t="shared" ca="1" si="50"/>
        <v>0.12492935173730213</v>
      </c>
      <c r="F1608" s="16">
        <f t="shared" ca="1" si="51"/>
        <v>3.105535585907472</v>
      </c>
    </row>
    <row r="1609" spans="5:6" x14ac:dyDescent="0.25">
      <c r="E1609" s="16">
        <f t="shared" ca="1" si="50"/>
        <v>0.4662471057324854</v>
      </c>
      <c r="F1609" s="16">
        <f t="shared" ca="1" si="51"/>
        <v>6.0514665910215237</v>
      </c>
    </row>
    <row r="1610" spans="5:6" x14ac:dyDescent="0.25">
      <c r="E1610" s="16">
        <f t="shared" ca="1" si="50"/>
        <v>9.2650774047831064E-3</v>
      </c>
      <c r="F1610" s="16">
        <f t="shared" ca="1" si="51"/>
        <v>1.2082833777058328</v>
      </c>
    </row>
    <row r="1611" spans="5:6" x14ac:dyDescent="0.25">
      <c r="E1611" s="16">
        <f t="shared" ca="1" si="50"/>
        <v>0.29365045086720809</v>
      </c>
      <c r="F1611" s="16">
        <f t="shared" ca="1" si="51"/>
        <v>4.6189568987350622</v>
      </c>
    </row>
    <row r="1612" spans="5:6" x14ac:dyDescent="0.25">
      <c r="E1612" s="16">
        <f t="shared" ca="1" si="50"/>
        <v>2.1642822226821679E-2</v>
      </c>
      <c r="F1612" s="16">
        <f t="shared" ca="1" si="51"/>
        <v>1.6073929959426336</v>
      </c>
    </row>
    <row r="1613" spans="5:6" x14ac:dyDescent="0.25">
      <c r="E1613" s="16">
        <f t="shared" ca="1" si="50"/>
        <v>0.88465982246095487</v>
      </c>
      <c r="F1613" s="16">
        <f t="shared" ca="1" si="51"/>
        <v>11.57742402240382</v>
      </c>
    </row>
    <row r="1614" spans="5:6" x14ac:dyDescent="0.25">
      <c r="E1614" s="16">
        <f t="shared" ca="1" si="50"/>
        <v>0.74176652745923477</v>
      </c>
      <c r="F1614" s="16">
        <f t="shared" ca="1" si="51"/>
        <v>8.9229761552086373</v>
      </c>
    </row>
    <row r="1615" spans="5:6" x14ac:dyDescent="0.25">
      <c r="E1615" s="16">
        <f t="shared" ca="1" si="50"/>
        <v>0.95402106436489598</v>
      </c>
      <c r="F1615" s="16">
        <f t="shared" ca="1" si="51"/>
        <v>14.30724155790884</v>
      </c>
    </row>
    <row r="1616" spans="5:6" x14ac:dyDescent="0.25">
      <c r="E1616" s="16">
        <f t="shared" ca="1" si="50"/>
        <v>9.77060596986431E-2</v>
      </c>
      <c r="F1616" s="16">
        <f t="shared" ca="1" si="51"/>
        <v>2.8066512859735613</v>
      </c>
    </row>
    <row r="1617" spans="5:6" x14ac:dyDescent="0.25">
      <c r="E1617" s="16">
        <f t="shared" ca="1" si="50"/>
        <v>0.77243361406814681</v>
      </c>
      <c r="F1617" s="16">
        <f t="shared" ca="1" si="51"/>
        <v>9.3640211085282115</v>
      </c>
    </row>
    <row r="1618" spans="5:6" x14ac:dyDescent="0.25">
      <c r="E1618" s="16">
        <f t="shared" ca="1" si="50"/>
        <v>0.72984773960881266</v>
      </c>
      <c r="F1618" s="16">
        <f t="shared" ca="1" si="51"/>
        <v>8.7626071192373356</v>
      </c>
    </row>
    <row r="1619" spans="5:6" x14ac:dyDescent="0.25">
      <c r="E1619" s="16">
        <f t="shared" ca="1" si="50"/>
        <v>0.30495388358395958</v>
      </c>
      <c r="F1619" s="16">
        <f t="shared" ca="1" si="51"/>
        <v>4.7121242442094848</v>
      </c>
    </row>
    <row r="1620" spans="5:6" x14ac:dyDescent="0.25">
      <c r="E1620" s="16">
        <f t="shared" ca="1" si="50"/>
        <v>0.99206431115980864</v>
      </c>
      <c r="F1620" s="16">
        <f t="shared" ca="1" si="51"/>
        <v>19.081546665835155</v>
      </c>
    </row>
    <row r="1621" spans="5:6" x14ac:dyDescent="0.25">
      <c r="E1621" s="16">
        <f t="shared" ca="1" si="50"/>
        <v>1.1373417809925179E-2</v>
      </c>
      <c r="F1621" s="16">
        <f t="shared" ca="1" si="51"/>
        <v>1.292965206408655</v>
      </c>
    </row>
    <row r="1622" spans="5:6" x14ac:dyDescent="0.25">
      <c r="E1622" s="16">
        <f t="shared" ca="1" si="50"/>
        <v>0.8404535773514713</v>
      </c>
      <c r="F1622" s="16">
        <f t="shared" ca="1" si="51"/>
        <v>10.548808977826695</v>
      </c>
    </row>
    <row r="1623" spans="5:6" x14ac:dyDescent="0.25">
      <c r="E1623" s="16">
        <f t="shared" ca="1" si="50"/>
        <v>0.13087829789811478</v>
      </c>
      <c r="F1623" s="16">
        <f t="shared" ca="1" si="51"/>
        <v>3.167141519847013</v>
      </c>
    </row>
    <row r="1624" spans="5:6" x14ac:dyDescent="0.25">
      <c r="E1624" s="16">
        <f t="shared" ca="1" si="50"/>
        <v>0.44595433778283722</v>
      </c>
      <c r="F1624" s="16">
        <f t="shared" ca="1" si="51"/>
        <v>5.8781629112479825</v>
      </c>
    </row>
    <row r="1625" spans="5:6" x14ac:dyDescent="0.25">
      <c r="E1625" s="16">
        <f t="shared" ca="1" si="50"/>
        <v>0.82031717196412457</v>
      </c>
      <c r="F1625" s="16">
        <f t="shared" ca="1" si="51"/>
        <v>10.160063570663667</v>
      </c>
    </row>
    <row r="1626" spans="5:6" x14ac:dyDescent="0.25">
      <c r="E1626" s="16">
        <f t="shared" ca="1" si="50"/>
        <v>0.18035325447111428</v>
      </c>
      <c r="F1626" s="16">
        <f t="shared" ca="1" si="51"/>
        <v>3.644912032328004</v>
      </c>
    </row>
    <row r="1627" spans="5:6" x14ac:dyDescent="0.25">
      <c r="E1627" s="16">
        <f t="shared" ca="1" si="50"/>
        <v>0.91286451171942318</v>
      </c>
      <c r="F1627" s="16">
        <f t="shared" ca="1" si="51"/>
        <v>12.434842959565117</v>
      </c>
    </row>
    <row r="1628" spans="5:6" x14ac:dyDescent="0.25">
      <c r="E1628" s="16">
        <f t="shared" ca="1" si="50"/>
        <v>0.67872571771568946</v>
      </c>
      <c r="F1628" s="16">
        <f t="shared" ca="1" si="51"/>
        <v>8.1299551467336251</v>
      </c>
    </row>
    <row r="1629" spans="5:6" x14ac:dyDescent="0.25">
      <c r="E1629" s="16">
        <f t="shared" ca="1" si="50"/>
        <v>0.68212105729425987</v>
      </c>
      <c r="F1629" s="16">
        <f t="shared" ca="1" si="51"/>
        <v>8.1695738855279227</v>
      </c>
    </row>
    <row r="1630" spans="5:6" x14ac:dyDescent="0.25">
      <c r="E1630" s="16">
        <f t="shared" ca="1" si="50"/>
        <v>0.51444649658899144</v>
      </c>
      <c r="F1630" s="16">
        <f t="shared" ca="1" si="51"/>
        <v>6.4745578368751264</v>
      </c>
    </row>
    <row r="1631" spans="5:6" x14ac:dyDescent="0.25">
      <c r="E1631" s="16">
        <f t="shared" ca="1" si="50"/>
        <v>0.62020587134337435</v>
      </c>
      <c r="F1631" s="16">
        <f t="shared" ca="1" si="51"/>
        <v>7.4890376826376643</v>
      </c>
    </row>
    <row r="1632" spans="5:6" x14ac:dyDescent="0.25">
      <c r="E1632" s="16">
        <f t="shared" ca="1" si="50"/>
        <v>6.7394405677692282E-2</v>
      </c>
      <c r="F1632" s="16">
        <f t="shared" ca="1" si="51"/>
        <v>2.4254468288634459</v>
      </c>
    </row>
    <row r="1633" spans="5:6" x14ac:dyDescent="0.25">
      <c r="E1633" s="16">
        <f t="shared" ca="1" si="50"/>
        <v>0.65023119401028939</v>
      </c>
      <c r="F1633" s="16">
        <f t="shared" ca="1" si="51"/>
        <v>7.8086536475626334</v>
      </c>
    </row>
    <row r="1634" spans="5:6" x14ac:dyDescent="0.25">
      <c r="E1634" s="16">
        <f t="shared" ca="1" si="50"/>
        <v>0.46393967080075071</v>
      </c>
      <c r="F1634" s="16">
        <f t="shared" ca="1" si="51"/>
        <v>6.0316355227901015</v>
      </c>
    </row>
    <row r="1635" spans="5:6" x14ac:dyDescent="0.25">
      <c r="E1635" s="16">
        <f t="shared" ca="1" si="50"/>
        <v>0.68937590565218809</v>
      </c>
      <c r="F1635" s="16">
        <f t="shared" ca="1" si="51"/>
        <v>8.2552650002443304</v>
      </c>
    </row>
    <row r="1636" spans="5:6" x14ac:dyDescent="0.25">
      <c r="E1636" s="16">
        <f t="shared" ca="1" si="50"/>
        <v>5.4130976936990316E-2</v>
      </c>
      <c r="F1636" s="16">
        <f t="shared" ca="1" si="51"/>
        <v>2.2323554591201189</v>
      </c>
    </row>
    <row r="1637" spans="5:6" x14ac:dyDescent="0.25">
      <c r="E1637" s="16">
        <f t="shared" ca="1" si="50"/>
        <v>0.45038919700574198</v>
      </c>
      <c r="F1637" s="16">
        <f t="shared" ca="1" si="51"/>
        <v>5.9158334759038018</v>
      </c>
    </row>
    <row r="1638" spans="5:6" x14ac:dyDescent="0.25">
      <c r="E1638" s="16">
        <f t="shared" ca="1" si="50"/>
        <v>0.20324837440690535</v>
      </c>
      <c r="F1638" s="16">
        <f t="shared" ca="1" si="51"/>
        <v>3.8511675858536418</v>
      </c>
    </row>
    <row r="1639" spans="5:6" x14ac:dyDescent="0.25">
      <c r="E1639" s="16">
        <f t="shared" ca="1" si="50"/>
        <v>0.13270747689338114</v>
      </c>
      <c r="F1639" s="16">
        <f t="shared" ca="1" si="51"/>
        <v>3.1858627440227649</v>
      </c>
    </row>
    <row r="1640" spans="5:6" x14ac:dyDescent="0.25">
      <c r="E1640" s="16">
        <f t="shared" ca="1" si="50"/>
        <v>0.85801910169987627</v>
      </c>
      <c r="F1640" s="16">
        <f t="shared" ca="1" si="51"/>
        <v>10.923724551662238</v>
      </c>
    </row>
    <row r="1641" spans="5:6" x14ac:dyDescent="0.25">
      <c r="E1641" s="16">
        <f t="shared" ca="1" si="50"/>
        <v>0.57435656522898149</v>
      </c>
      <c r="F1641" s="16">
        <f t="shared" ca="1" si="51"/>
        <v>7.0311531269927814</v>
      </c>
    </row>
    <row r="1642" spans="5:6" x14ac:dyDescent="0.25">
      <c r="E1642" s="16">
        <f t="shared" ca="1" si="50"/>
        <v>0.29858808181303098</v>
      </c>
      <c r="F1642" s="16">
        <f t="shared" ca="1" si="51"/>
        <v>4.6596933216266399</v>
      </c>
    </row>
    <row r="1643" spans="5:6" x14ac:dyDescent="0.25">
      <c r="E1643" s="16">
        <f t="shared" ca="1" si="50"/>
        <v>0.47411809952386619</v>
      </c>
      <c r="F1643" s="16">
        <f t="shared" ca="1" si="51"/>
        <v>6.1193746827898243</v>
      </c>
    </row>
    <row r="1644" spans="5:6" x14ac:dyDescent="0.25">
      <c r="E1644" s="16">
        <f t="shared" ca="1" si="50"/>
        <v>0.28964219477274633</v>
      </c>
      <c r="F1644" s="16">
        <f t="shared" ca="1" si="51"/>
        <v>4.5858379480925819</v>
      </c>
    </row>
    <row r="1645" spans="5:6" x14ac:dyDescent="0.25">
      <c r="E1645" s="16">
        <f t="shared" ca="1" si="50"/>
        <v>0.5419700164680098</v>
      </c>
      <c r="F1645" s="16">
        <f t="shared" ca="1" si="51"/>
        <v>6.7253085631844876</v>
      </c>
    </row>
    <row r="1646" spans="5:6" x14ac:dyDescent="0.25">
      <c r="E1646" s="16">
        <f t="shared" ca="1" si="50"/>
        <v>0.85655149311346102</v>
      </c>
      <c r="F1646" s="16">
        <f t="shared" ca="1" si="51"/>
        <v>10.890915796989407</v>
      </c>
    </row>
    <row r="1647" spans="5:6" x14ac:dyDescent="0.25">
      <c r="E1647" s="16">
        <f t="shared" ca="1" si="50"/>
        <v>0.29220322063689474</v>
      </c>
      <c r="F1647" s="16">
        <f t="shared" ca="1" si="51"/>
        <v>4.6070043353030146</v>
      </c>
    </row>
    <row r="1648" spans="5:6" x14ac:dyDescent="0.25">
      <c r="E1648" s="16">
        <f t="shared" ca="1" si="50"/>
        <v>0.77800015103820686</v>
      </c>
      <c r="F1648" s="16">
        <f t="shared" ca="1" si="51"/>
        <v>9.4490945618049391</v>
      </c>
    </row>
    <row r="1649" spans="5:6" x14ac:dyDescent="0.25">
      <c r="E1649" s="16">
        <f t="shared" ca="1" si="50"/>
        <v>0.53882797453516074</v>
      </c>
      <c r="F1649" s="16">
        <f t="shared" ca="1" si="51"/>
        <v>6.6962890803800557</v>
      </c>
    </row>
    <row r="1650" spans="5:6" x14ac:dyDescent="0.25">
      <c r="E1650" s="16">
        <f t="shared" ca="1" si="50"/>
        <v>0.12015679495006892</v>
      </c>
      <c r="F1650" s="16">
        <f t="shared" ca="1" si="51"/>
        <v>3.0552640089876566</v>
      </c>
    </row>
    <row r="1651" spans="5:6" x14ac:dyDescent="0.25">
      <c r="E1651" s="16">
        <f t="shared" ca="1" si="50"/>
        <v>4.764507376392535E-2</v>
      </c>
      <c r="F1651" s="16">
        <f t="shared" ca="1" si="51"/>
        <v>2.1290274496827095</v>
      </c>
    </row>
    <row r="1652" spans="5:6" x14ac:dyDescent="0.25">
      <c r="E1652" s="16">
        <f t="shared" ca="1" si="50"/>
        <v>0.66609635499857411</v>
      </c>
      <c r="F1652" s="16">
        <f t="shared" ca="1" si="51"/>
        <v>7.9851674229078027</v>
      </c>
    </row>
    <row r="1653" spans="5:6" x14ac:dyDescent="0.25">
      <c r="E1653" s="16">
        <f t="shared" ca="1" si="50"/>
        <v>0.38919157661099124</v>
      </c>
      <c r="F1653" s="16">
        <f t="shared" ca="1" si="51"/>
        <v>5.4038239821345222</v>
      </c>
    </row>
    <row r="1654" spans="5:6" x14ac:dyDescent="0.25">
      <c r="E1654" s="16">
        <f t="shared" ca="1" si="50"/>
        <v>0.7021850674663207</v>
      </c>
      <c r="F1654" s="16">
        <f t="shared" ca="1" si="51"/>
        <v>8.4102043161923064</v>
      </c>
    </row>
    <row r="1655" spans="5:6" x14ac:dyDescent="0.25">
      <c r="E1655" s="16">
        <f t="shared" ca="1" si="50"/>
        <v>0.4957330673733128</v>
      </c>
      <c r="F1655" s="16">
        <f t="shared" ca="1" si="51"/>
        <v>6.3081240855546694</v>
      </c>
    </row>
    <row r="1656" spans="5:6" x14ac:dyDescent="0.25">
      <c r="E1656" s="16">
        <f t="shared" ca="1" si="50"/>
        <v>0.4061102811751266</v>
      </c>
      <c r="F1656" s="16">
        <f t="shared" ca="1" si="51"/>
        <v>5.543936532564592</v>
      </c>
    </row>
    <row r="1657" spans="5:6" x14ac:dyDescent="0.25">
      <c r="E1657" s="16">
        <f t="shared" ca="1" si="50"/>
        <v>0.86855190602770327</v>
      </c>
      <c r="F1657" s="16">
        <f t="shared" ca="1" si="51"/>
        <v>11.168213081599028</v>
      </c>
    </row>
    <row r="1658" spans="5:6" x14ac:dyDescent="0.25">
      <c r="E1658" s="16">
        <f t="shared" ca="1" si="50"/>
        <v>4.4203835083235998E-2</v>
      </c>
      <c r="F1658" s="16">
        <f t="shared" ca="1" si="51"/>
        <v>2.071173598322706</v>
      </c>
    </row>
    <row r="1659" spans="5:6" x14ac:dyDescent="0.25">
      <c r="E1659" s="16">
        <f t="shared" ca="1" si="50"/>
        <v>0.96364264009788148</v>
      </c>
      <c r="F1659" s="16">
        <f t="shared" ca="1" si="51"/>
        <v>14.972204313015059</v>
      </c>
    </row>
    <row r="1660" spans="5:6" x14ac:dyDescent="0.25">
      <c r="E1660" s="16">
        <f t="shared" ca="1" si="50"/>
        <v>0.74522499003471032</v>
      </c>
      <c r="F1660" s="16">
        <f t="shared" ca="1" si="51"/>
        <v>8.9705825390185208</v>
      </c>
    </row>
    <row r="1661" spans="5:6" x14ac:dyDescent="0.25">
      <c r="E1661" s="16">
        <f t="shared" ca="1" si="50"/>
        <v>0.10035495257971871</v>
      </c>
      <c r="F1661" s="16">
        <f t="shared" ca="1" si="51"/>
        <v>2.837176575171271</v>
      </c>
    </row>
    <row r="1662" spans="5:6" x14ac:dyDescent="0.25">
      <c r="E1662" s="16">
        <f t="shared" ca="1" si="50"/>
        <v>0.21494029604372733</v>
      </c>
      <c r="F1662" s="16">
        <f t="shared" ca="1" si="51"/>
        <v>3.9540045603401106</v>
      </c>
    </row>
    <row r="1663" spans="5:6" x14ac:dyDescent="0.25">
      <c r="E1663" s="16">
        <f t="shared" ca="1" si="50"/>
        <v>0.18736999042569624</v>
      </c>
      <c r="F1663" s="16">
        <f t="shared" ca="1" si="51"/>
        <v>3.7088931127852489</v>
      </c>
    </row>
    <row r="1664" spans="5:6" x14ac:dyDescent="0.25">
      <c r="E1664" s="16">
        <f t="shared" ca="1" si="50"/>
        <v>0.12038983482326915</v>
      </c>
      <c r="F1664" s="16">
        <f t="shared" ca="1" si="51"/>
        <v>3.0577372184755212</v>
      </c>
    </row>
    <row r="1665" spans="5:6" x14ac:dyDescent="0.25">
      <c r="E1665" s="16">
        <f t="shared" ca="1" si="50"/>
        <v>0.93161399725318761</v>
      </c>
      <c r="F1665" s="16">
        <f t="shared" ca="1" si="51"/>
        <v>13.156494294355136</v>
      </c>
    </row>
    <row r="1666" spans="5:6" x14ac:dyDescent="0.25">
      <c r="E1666" s="16">
        <f t="shared" ca="1" si="50"/>
        <v>0.12827587535669571</v>
      </c>
      <c r="F1666" s="16">
        <f t="shared" ca="1" si="51"/>
        <v>3.1403299076680402</v>
      </c>
    </row>
    <row r="1667" spans="5:6" x14ac:dyDescent="0.25">
      <c r="E1667" s="16">
        <f t="shared" ca="1" si="50"/>
        <v>0.50788194665406738</v>
      </c>
      <c r="F1667" s="16">
        <f t="shared" ca="1" si="51"/>
        <v>6.4158284874980787</v>
      </c>
    </row>
    <row r="1668" spans="5:6" x14ac:dyDescent="0.25">
      <c r="E1668" s="16">
        <f t="shared" ref="E1668:E1731" ca="1" si="52">RAND()</f>
        <v>0.63685086573486072</v>
      </c>
      <c r="F1668" s="16">
        <f t="shared" ref="F1668:F1731" ca="1" si="53">_xlfn.CHISQ.INV(E1668,$C$3)</f>
        <v>7.6640304009651716</v>
      </c>
    </row>
    <row r="1669" spans="5:6" x14ac:dyDescent="0.25">
      <c r="E1669" s="16">
        <f t="shared" ca="1" si="52"/>
        <v>0.44193022132897353</v>
      </c>
      <c r="F1669" s="16">
        <f t="shared" ca="1" si="53"/>
        <v>5.8440728652667691</v>
      </c>
    </row>
    <row r="1670" spans="5:6" x14ac:dyDescent="0.25">
      <c r="E1670" s="16">
        <f t="shared" ca="1" si="52"/>
        <v>0.21353248833713701</v>
      </c>
      <c r="F1670" s="16">
        <f t="shared" ca="1" si="53"/>
        <v>3.9416993813394923</v>
      </c>
    </row>
    <row r="1671" spans="5:6" x14ac:dyDescent="0.25">
      <c r="E1671" s="16">
        <f t="shared" ca="1" si="52"/>
        <v>0.74416656825456573</v>
      </c>
      <c r="F1671" s="16">
        <f t="shared" ca="1" si="53"/>
        <v>8.9559599872611138</v>
      </c>
    </row>
    <row r="1672" spans="5:6" x14ac:dyDescent="0.25">
      <c r="E1672" s="16">
        <f t="shared" ca="1" si="52"/>
        <v>0.38999566458870538</v>
      </c>
      <c r="F1672" s="16">
        <f t="shared" ca="1" si="53"/>
        <v>5.4104646444469893</v>
      </c>
    </row>
    <row r="1673" spans="5:6" x14ac:dyDescent="0.25">
      <c r="E1673" s="16">
        <f t="shared" ca="1" si="52"/>
        <v>0.50939581924190747</v>
      </c>
      <c r="F1673" s="16">
        <f t="shared" ca="1" si="53"/>
        <v>6.4293380895575245</v>
      </c>
    </row>
    <row r="1674" spans="5:6" x14ac:dyDescent="0.25">
      <c r="E1674" s="16">
        <f t="shared" ca="1" si="52"/>
        <v>0.74487720400419066</v>
      </c>
      <c r="F1674" s="16">
        <f t="shared" ca="1" si="53"/>
        <v>8.9657725084765492</v>
      </c>
    </row>
    <row r="1675" spans="5:6" x14ac:dyDescent="0.25">
      <c r="E1675" s="16">
        <f t="shared" ca="1" si="52"/>
        <v>0.50208331780171944</v>
      </c>
      <c r="F1675" s="16">
        <f t="shared" ca="1" si="53"/>
        <v>6.364266476290366</v>
      </c>
    </row>
    <row r="1676" spans="5:6" x14ac:dyDescent="0.25">
      <c r="E1676" s="16">
        <f t="shared" ca="1" si="52"/>
        <v>0.57764057965566262</v>
      </c>
      <c r="F1676" s="16">
        <f t="shared" ca="1" si="53"/>
        <v>7.0629083121360505</v>
      </c>
    </row>
    <row r="1677" spans="5:6" x14ac:dyDescent="0.25">
      <c r="E1677" s="16">
        <f t="shared" ca="1" si="52"/>
        <v>0.45778374505093522</v>
      </c>
      <c r="F1677" s="16">
        <f t="shared" ca="1" si="53"/>
        <v>5.9788914172332879</v>
      </c>
    </row>
    <row r="1678" spans="5:6" x14ac:dyDescent="0.25">
      <c r="E1678" s="16">
        <f t="shared" ca="1" si="52"/>
        <v>0.70422111636515294</v>
      </c>
      <c r="F1678" s="16">
        <f t="shared" ca="1" si="53"/>
        <v>8.4352833575969512</v>
      </c>
    </row>
    <row r="1679" spans="5:6" x14ac:dyDescent="0.25">
      <c r="E1679" s="16">
        <f t="shared" ca="1" si="52"/>
        <v>0.82091230913452362</v>
      </c>
      <c r="F1679" s="16">
        <f t="shared" ca="1" si="53"/>
        <v>10.171012983259077</v>
      </c>
    </row>
    <row r="1680" spans="5:6" x14ac:dyDescent="0.25">
      <c r="E1680" s="16">
        <f t="shared" ca="1" si="52"/>
        <v>0.6664902196811785</v>
      </c>
      <c r="F1680" s="16">
        <f t="shared" ca="1" si="53"/>
        <v>7.9896235354933971</v>
      </c>
    </row>
    <row r="1681" spans="5:6" x14ac:dyDescent="0.25">
      <c r="E1681" s="16">
        <f t="shared" ca="1" si="52"/>
        <v>0.77361928338376484</v>
      </c>
      <c r="F1681" s="16">
        <f t="shared" ca="1" si="53"/>
        <v>9.3820003039797193</v>
      </c>
    </row>
    <row r="1682" spans="5:6" x14ac:dyDescent="0.25">
      <c r="E1682" s="16">
        <f t="shared" ca="1" si="52"/>
        <v>9.6964593396421161E-2</v>
      </c>
      <c r="F1682" s="16">
        <f t="shared" ca="1" si="53"/>
        <v>2.7980415452285605</v>
      </c>
    </row>
    <row r="1683" spans="5:6" x14ac:dyDescent="0.25">
      <c r="E1683" s="16">
        <f t="shared" ca="1" si="52"/>
        <v>0.69355254031536595</v>
      </c>
      <c r="F1683" s="16">
        <f t="shared" ca="1" si="53"/>
        <v>8.3052607959155402</v>
      </c>
    </row>
    <row r="1684" spans="5:6" x14ac:dyDescent="0.25">
      <c r="E1684" s="16">
        <f t="shared" ca="1" si="52"/>
        <v>0.42837629876232586</v>
      </c>
      <c r="F1684" s="16">
        <f t="shared" ca="1" si="53"/>
        <v>5.7298484500929989</v>
      </c>
    </row>
    <row r="1685" spans="5:6" x14ac:dyDescent="0.25">
      <c r="E1685" s="16">
        <f t="shared" ca="1" si="52"/>
        <v>0.58627512416705363</v>
      </c>
      <c r="F1685" s="16">
        <f t="shared" ca="1" si="53"/>
        <v>7.1471148576770132</v>
      </c>
    </row>
    <row r="1686" spans="5:6" x14ac:dyDescent="0.25">
      <c r="E1686" s="16">
        <f t="shared" ca="1" si="52"/>
        <v>0.15438796655394904</v>
      </c>
      <c r="F1686" s="16">
        <f t="shared" ca="1" si="53"/>
        <v>3.4008599282790581</v>
      </c>
    </row>
    <row r="1687" spans="5:6" x14ac:dyDescent="0.25">
      <c r="E1687" s="16">
        <f t="shared" ca="1" si="52"/>
        <v>2.0391734527374528E-2</v>
      </c>
      <c r="F1687" s="16">
        <f t="shared" ca="1" si="53"/>
        <v>1.5747539474513061</v>
      </c>
    </row>
    <row r="1688" spans="5:6" x14ac:dyDescent="0.25">
      <c r="E1688" s="16">
        <f t="shared" ca="1" si="52"/>
        <v>0.99577047844920752</v>
      </c>
      <c r="F1688" s="16">
        <f t="shared" ca="1" si="53"/>
        <v>20.706620057963168</v>
      </c>
    </row>
    <row r="1689" spans="5:6" x14ac:dyDescent="0.25">
      <c r="E1689" s="16">
        <f t="shared" ca="1" si="52"/>
        <v>0.89939079353767881</v>
      </c>
      <c r="F1689" s="16">
        <f t="shared" ca="1" si="53"/>
        <v>11.99846964000842</v>
      </c>
    </row>
    <row r="1690" spans="5:6" x14ac:dyDescent="0.25">
      <c r="E1690" s="16">
        <f t="shared" ca="1" si="52"/>
        <v>0.50095951755187962</v>
      </c>
      <c r="F1690" s="16">
        <f t="shared" ca="1" si="53"/>
        <v>6.3543066686463758</v>
      </c>
    </row>
    <row r="1691" spans="5:6" x14ac:dyDescent="0.25">
      <c r="E1691" s="16">
        <f t="shared" ca="1" si="52"/>
        <v>0.29769260133988007</v>
      </c>
      <c r="F1691" s="16">
        <f t="shared" ca="1" si="53"/>
        <v>4.6523101575045578</v>
      </c>
    </row>
    <row r="1692" spans="5:6" x14ac:dyDescent="0.25">
      <c r="E1692" s="16">
        <f t="shared" ca="1" si="52"/>
        <v>0.41374761026444085</v>
      </c>
      <c r="F1692" s="16">
        <f t="shared" ca="1" si="53"/>
        <v>5.6074883586919997</v>
      </c>
    </row>
    <row r="1693" spans="5:6" x14ac:dyDescent="0.25">
      <c r="E1693" s="16">
        <f t="shared" ca="1" si="52"/>
        <v>0.67084067658315583</v>
      </c>
      <c r="F1693" s="16">
        <f t="shared" ca="1" si="53"/>
        <v>8.039093333674753</v>
      </c>
    </row>
    <row r="1694" spans="5:6" x14ac:dyDescent="0.25">
      <c r="E1694" s="16">
        <f t="shared" ca="1" si="52"/>
        <v>0.85837716629798677</v>
      </c>
      <c r="F1694" s="16">
        <f t="shared" ca="1" si="53"/>
        <v>10.931773632593705</v>
      </c>
    </row>
    <row r="1695" spans="5:6" x14ac:dyDescent="0.25">
      <c r="E1695" s="16">
        <f t="shared" ca="1" si="52"/>
        <v>0.41950239007702206</v>
      </c>
      <c r="F1695" s="16">
        <f t="shared" ca="1" si="53"/>
        <v>5.6555189152526619</v>
      </c>
    </row>
    <row r="1696" spans="5:6" x14ac:dyDescent="0.25">
      <c r="E1696" s="16">
        <f t="shared" ca="1" si="52"/>
        <v>0.63535224542201385</v>
      </c>
      <c r="F1696" s="16">
        <f t="shared" ca="1" si="53"/>
        <v>7.6480587177520567</v>
      </c>
    </row>
    <row r="1697" spans="5:6" x14ac:dyDescent="0.25">
      <c r="E1697" s="16">
        <f t="shared" ca="1" si="52"/>
        <v>0.38703994225113325</v>
      </c>
      <c r="F1697" s="16">
        <f t="shared" ca="1" si="53"/>
        <v>5.3860624679612616</v>
      </c>
    </row>
    <row r="1698" spans="5:6" x14ac:dyDescent="0.25">
      <c r="E1698" s="16">
        <f t="shared" ca="1" si="52"/>
        <v>4.5988293290595283E-2</v>
      </c>
      <c r="F1698" s="16">
        <f t="shared" ca="1" si="53"/>
        <v>2.1014619761281645</v>
      </c>
    </row>
    <row r="1699" spans="5:6" x14ac:dyDescent="0.25">
      <c r="E1699" s="16">
        <f t="shared" ca="1" si="52"/>
        <v>6.8292207091150914E-2</v>
      </c>
      <c r="F1699" s="16">
        <f t="shared" ca="1" si="53"/>
        <v>2.4377961147493608</v>
      </c>
    </row>
    <row r="1700" spans="5:6" x14ac:dyDescent="0.25">
      <c r="E1700" s="16">
        <f t="shared" ca="1" si="52"/>
        <v>0.64706996641767678</v>
      </c>
      <c r="F1700" s="16">
        <f t="shared" ca="1" si="53"/>
        <v>7.7741488478504994</v>
      </c>
    </row>
    <row r="1701" spans="5:6" x14ac:dyDescent="0.25">
      <c r="E1701" s="16">
        <f t="shared" ca="1" si="52"/>
        <v>0.95193922616238325</v>
      </c>
      <c r="F1701" s="16">
        <f t="shared" ca="1" si="53"/>
        <v>14.180605952272776</v>
      </c>
    </row>
    <row r="1702" spans="5:6" x14ac:dyDescent="0.25">
      <c r="E1702" s="16">
        <f t="shared" ca="1" si="52"/>
        <v>0.53344448500792729</v>
      </c>
      <c r="F1702" s="16">
        <f t="shared" ca="1" si="53"/>
        <v>6.6468137448924143</v>
      </c>
    </row>
    <row r="1703" spans="5:6" x14ac:dyDescent="0.25">
      <c r="E1703" s="16">
        <f t="shared" ca="1" si="52"/>
        <v>0.93403452899369543</v>
      </c>
      <c r="F1703" s="16">
        <f t="shared" ca="1" si="53"/>
        <v>13.262484158697593</v>
      </c>
    </row>
    <row r="1704" spans="5:6" x14ac:dyDescent="0.25">
      <c r="E1704" s="16">
        <f t="shared" ca="1" si="52"/>
        <v>2.5219677566799659E-2</v>
      </c>
      <c r="F1704" s="16">
        <f t="shared" ca="1" si="53"/>
        <v>1.6950355694660064</v>
      </c>
    </row>
    <row r="1705" spans="5:6" x14ac:dyDescent="0.25">
      <c r="E1705" s="16">
        <f t="shared" ca="1" si="52"/>
        <v>0.34742797816441495</v>
      </c>
      <c r="F1705" s="16">
        <f t="shared" ca="1" si="53"/>
        <v>5.0605667395189196</v>
      </c>
    </row>
    <row r="1706" spans="5:6" x14ac:dyDescent="0.25">
      <c r="E1706" s="16">
        <f t="shared" ca="1" si="52"/>
        <v>4.6663660052548406E-2</v>
      </c>
      <c r="F1706" s="16">
        <f t="shared" ca="1" si="53"/>
        <v>2.1127613841171304</v>
      </c>
    </row>
    <row r="1707" spans="5:6" x14ac:dyDescent="0.25">
      <c r="E1707" s="16">
        <f t="shared" ca="1" si="52"/>
        <v>0.61410807140633183</v>
      </c>
      <c r="F1707" s="16">
        <f t="shared" ca="1" si="53"/>
        <v>7.4261947638500079</v>
      </c>
    </row>
    <row r="1708" spans="5:6" x14ac:dyDescent="0.25">
      <c r="E1708" s="16">
        <f t="shared" ca="1" si="52"/>
        <v>0.53150462520689024</v>
      </c>
      <c r="F1708" s="16">
        <f t="shared" ca="1" si="53"/>
        <v>6.6290604622017231</v>
      </c>
    </row>
    <row r="1709" spans="5:6" x14ac:dyDescent="0.25">
      <c r="E1709" s="16">
        <f t="shared" ca="1" si="52"/>
        <v>0.62711474322539429</v>
      </c>
      <c r="F1709" s="16">
        <f t="shared" ca="1" si="53"/>
        <v>7.5610421545855946</v>
      </c>
    </row>
    <row r="1710" spans="5:6" x14ac:dyDescent="0.25">
      <c r="E1710" s="16">
        <f t="shared" ca="1" si="52"/>
        <v>0.38882106021716012</v>
      </c>
      <c r="F1710" s="16">
        <f t="shared" ca="1" si="53"/>
        <v>5.4007645815943768</v>
      </c>
    </row>
    <row r="1711" spans="5:6" x14ac:dyDescent="0.25">
      <c r="E1711" s="16">
        <f t="shared" ca="1" si="52"/>
        <v>0.39397300785995604</v>
      </c>
      <c r="F1711" s="16">
        <f t="shared" ca="1" si="53"/>
        <v>5.4433371439590932</v>
      </c>
    </row>
    <row r="1712" spans="5:6" x14ac:dyDescent="0.25">
      <c r="E1712" s="16">
        <f t="shared" ca="1" si="52"/>
        <v>0.66218592058658865</v>
      </c>
      <c r="F1712" s="16">
        <f t="shared" ca="1" si="53"/>
        <v>7.9411251343601466</v>
      </c>
    </row>
    <row r="1713" spans="5:6" x14ac:dyDescent="0.25">
      <c r="E1713" s="16">
        <f t="shared" ca="1" si="52"/>
        <v>0.10486723218701732</v>
      </c>
      <c r="F1713" s="16">
        <f t="shared" ca="1" si="53"/>
        <v>2.8883754650077726</v>
      </c>
    </row>
    <row r="1714" spans="5:6" x14ac:dyDescent="0.25">
      <c r="E1714" s="16">
        <f t="shared" ca="1" si="52"/>
        <v>0.64358975267966612</v>
      </c>
      <c r="F1714" s="16">
        <f t="shared" ca="1" si="53"/>
        <v>7.7364063073026861</v>
      </c>
    </row>
    <row r="1715" spans="5:6" x14ac:dyDescent="0.25">
      <c r="E1715" s="16">
        <f t="shared" ca="1" si="52"/>
        <v>0.87163680136183419</v>
      </c>
      <c r="F1715" s="16">
        <f t="shared" ca="1" si="53"/>
        <v>11.24304671017989</v>
      </c>
    </row>
    <row r="1716" spans="5:6" x14ac:dyDescent="0.25">
      <c r="E1716" s="16">
        <f t="shared" ca="1" si="52"/>
        <v>0.51387025145909171</v>
      </c>
      <c r="F1716" s="16">
        <f t="shared" ca="1" si="53"/>
        <v>6.4693869171995839</v>
      </c>
    </row>
    <row r="1717" spans="5:6" x14ac:dyDescent="0.25">
      <c r="E1717" s="16">
        <f t="shared" ca="1" si="52"/>
        <v>0.77940113652860543</v>
      </c>
      <c r="F1717" s="16">
        <f t="shared" ca="1" si="53"/>
        <v>9.4707762473292512</v>
      </c>
    </row>
    <row r="1718" spans="5:6" x14ac:dyDescent="0.25">
      <c r="E1718" s="16">
        <f t="shared" ca="1" si="52"/>
        <v>0.16661182745375425</v>
      </c>
      <c r="F1718" s="16">
        <f t="shared" ca="1" si="53"/>
        <v>3.5173143976046659</v>
      </c>
    </row>
    <row r="1719" spans="5:6" x14ac:dyDescent="0.25">
      <c r="E1719" s="16">
        <f t="shared" ca="1" si="52"/>
        <v>0.11640975907172846</v>
      </c>
      <c r="F1719" s="16">
        <f t="shared" ca="1" si="53"/>
        <v>3.0152248770935781</v>
      </c>
    </row>
    <row r="1720" spans="5:6" x14ac:dyDescent="0.25">
      <c r="E1720" s="16">
        <f t="shared" ca="1" si="52"/>
        <v>0.43086048979378222</v>
      </c>
      <c r="F1720" s="16">
        <f t="shared" ca="1" si="53"/>
        <v>5.750718337923848</v>
      </c>
    </row>
    <row r="1721" spans="5:6" x14ac:dyDescent="0.25">
      <c r="E1721" s="16">
        <f t="shared" ca="1" si="52"/>
        <v>0.65384171693617132</v>
      </c>
      <c r="F1721" s="16">
        <f t="shared" ca="1" si="53"/>
        <v>7.8483263269907608</v>
      </c>
    </row>
    <row r="1722" spans="5:6" x14ac:dyDescent="0.25">
      <c r="E1722" s="16">
        <f t="shared" ca="1" si="52"/>
        <v>0.23860853898853407</v>
      </c>
      <c r="F1722" s="16">
        <f t="shared" ca="1" si="53"/>
        <v>4.1581557414017736</v>
      </c>
    </row>
    <row r="1723" spans="5:6" x14ac:dyDescent="0.25">
      <c r="E1723" s="16">
        <f t="shared" ca="1" si="52"/>
        <v>0.93279005173520613</v>
      </c>
      <c r="F1723" s="16">
        <f t="shared" ca="1" si="53"/>
        <v>13.207555348530759</v>
      </c>
    </row>
    <row r="1724" spans="5:6" x14ac:dyDescent="0.25">
      <c r="E1724" s="16">
        <f t="shared" ca="1" si="52"/>
        <v>0.38055124039281818</v>
      </c>
      <c r="F1724" s="16">
        <f t="shared" ca="1" si="53"/>
        <v>5.3325653110643554</v>
      </c>
    </row>
    <row r="1725" spans="5:6" x14ac:dyDescent="0.25">
      <c r="E1725" s="16">
        <f t="shared" ca="1" si="52"/>
        <v>7.9596782954869605E-2</v>
      </c>
      <c r="F1725" s="16">
        <f t="shared" ca="1" si="53"/>
        <v>2.5870183339073134</v>
      </c>
    </row>
    <row r="1726" spans="5:6" x14ac:dyDescent="0.25">
      <c r="E1726" s="16">
        <f t="shared" ca="1" si="52"/>
        <v>0.93356918049427073</v>
      </c>
      <c r="F1726" s="16">
        <f t="shared" ca="1" si="53"/>
        <v>13.241834537528243</v>
      </c>
    </row>
    <row r="1727" spans="5:6" x14ac:dyDescent="0.25">
      <c r="E1727" s="16">
        <f t="shared" ca="1" si="52"/>
        <v>0.47813468389827651</v>
      </c>
      <c r="F1727" s="16">
        <f t="shared" ca="1" si="53"/>
        <v>6.1541902049661479</v>
      </c>
    </row>
    <row r="1728" spans="5:6" x14ac:dyDescent="0.25">
      <c r="E1728" s="16">
        <f t="shared" ca="1" si="52"/>
        <v>0.56599425474215403</v>
      </c>
      <c r="F1728" s="16">
        <f t="shared" ca="1" si="53"/>
        <v>6.9509406216022871</v>
      </c>
    </row>
    <row r="1729" spans="5:6" x14ac:dyDescent="0.25">
      <c r="E1729" s="16">
        <f t="shared" ca="1" si="52"/>
        <v>0.36135086089236168</v>
      </c>
      <c r="F1729" s="16">
        <f t="shared" ca="1" si="53"/>
        <v>5.1747335762211257</v>
      </c>
    </row>
    <row r="1730" spans="5:6" x14ac:dyDescent="0.25">
      <c r="E1730" s="16">
        <f t="shared" ca="1" si="52"/>
        <v>0.53276929626525149</v>
      </c>
      <c r="F1730" s="16">
        <f t="shared" ca="1" si="53"/>
        <v>6.6406301122105225</v>
      </c>
    </row>
    <row r="1731" spans="5:6" x14ac:dyDescent="0.25">
      <c r="E1731" s="16">
        <f t="shared" ca="1" si="52"/>
        <v>0.59159902682810994</v>
      </c>
      <c r="F1731" s="16">
        <f t="shared" ca="1" si="53"/>
        <v>7.1995690439506816</v>
      </c>
    </row>
    <row r="1732" spans="5:6" x14ac:dyDescent="0.25">
      <c r="E1732" s="16">
        <f t="shared" ref="E1732:E1795" ca="1" si="54">RAND()</f>
        <v>0.62321570304703455</v>
      </c>
      <c r="F1732" s="16">
        <f t="shared" ref="F1732:F1795" ca="1" si="55">_xlfn.CHISQ.INV(E1732,$C$3)</f>
        <v>7.520299410475622</v>
      </c>
    </row>
    <row r="1733" spans="5:6" x14ac:dyDescent="0.25">
      <c r="E1733" s="16">
        <f t="shared" ca="1" si="54"/>
        <v>0.33006423827654385</v>
      </c>
      <c r="F1733" s="16">
        <f t="shared" ca="1" si="55"/>
        <v>4.9182765737822542</v>
      </c>
    </row>
    <row r="1734" spans="5:6" x14ac:dyDescent="0.25">
      <c r="E1734" s="16">
        <f t="shared" ca="1" si="54"/>
        <v>0.79767220816010176</v>
      </c>
      <c r="F1734" s="16">
        <f t="shared" ca="1" si="55"/>
        <v>9.7643114538023941</v>
      </c>
    </row>
    <row r="1735" spans="5:6" x14ac:dyDescent="0.25">
      <c r="E1735" s="16">
        <f t="shared" ca="1" si="54"/>
        <v>0.26805071758302856</v>
      </c>
      <c r="F1735" s="16">
        <f t="shared" ca="1" si="55"/>
        <v>4.4064644474410199</v>
      </c>
    </row>
    <row r="1736" spans="5:6" x14ac:dyDescent="0.25">
      <c r="E1736" s="16">
        <f t="shared" ca="1" si="54"/>
        <v>0.79717977656813921</v>
      </c>
      <c r="F1736" s="16">
        <f t="shared" ca="1" si="55"/>
        <v>9.7561214799977289</v>
      </c>
    </row>
    <row r="1737" spans="5:6" x14ac:dyDescent="0.25">
      <c r="E1737" s="16">
        <f t="shared" ca="1" si="54"/>
        <v>0.61820322475684808</v>
      </c>
      <c r="F1737" s="16">
        <f t="shared" ca="1" si="55"/>
        <v>7.4683268216088141</v>
      </c>
    </row>
    <row r="1738" spans="5:6" x14ac:dyDescent="0.25">
      <c r="E1738" s="16">
        <f t="shared" ca="1" si="54"/>
        <v>0.84840733368978982</v>
      </c>
      <c r="F1738" s="16">
        <f t="shared" ca="1" si="55"/>
        <v>10.713940469502749</v>
      </c>
    </row>
    <row r="1739" spans="5:6" x14ac:dyDescent="0.25">
      <c r="E1739" s="16">
        <f t="shared" ca="1" si="54"/>
        <v>0.2628055798930099</v>
      </c>
      <c r="F1739" s="16">
        <f t="shared" ca="1" si="55"/>
        <v>4.3625888012738416</v>
      </c>
    </row>
    <row r="1740" spans="5:6" x14ac:dyDescent="0.25">
      <c r="E1740" s="16">
        <f t="shared" ca="1" si="54"/>
        <v>1.0615974866785893E-2</v>
      </c>
      <c r="F1740" s="16">
        <f t="shared" ca="1" si="55"/>
        <v>1.2637586592747234</v>
      </c>
    </row>
    <row r="1741" spans="5:6" x14ac:dyDescent="0.25">
      <c r="E1741" s="16">
        <f t="shared" ca="1" si="54"/>
        <v>0.4081192188380347</v>
      </c>
      <c r="F1741" s="16">
        <f t="shared" ca="1" si="55"/>
        <v>5.5606332862870831</v>
      </c>
    </row>
    <row r="1742" spans="5:6" x14ac:dyDescent="0.25">
      <c r="E1742" s="16">
        <f t="shared" ca="1" si="54"/>
        <v>0.15743372938947675</v>
      </c>
      <c r="F1742" s="16">
        <f t="shared" ca="1" si="55"/>
        <v>3.4301627407432154</v>
      </c>
    </row>
    <row r="1743" spans="5:6" x14ac:dyDescent="0.25">
      <c r="E1743" s="16">
        <f t="shared" ca="1" si="54"/>
        <v>0.43215289178703042</v>
      </c>
      <c r="F1743" s="16">
        <f t="shared" ca="1" si="55"/>
        <v>5.7615871198856956</v>
      </c>
    </row>
    <row r="1744" spans="5:6" x14ac:dyDescent="0.25">
      <c r="E1744" s="16">
        <f t="shared" ca="1" si="54"/>
        <v>0.70504514467601964</v>
      </c>
      <c r="F1744" s="16">
        <f t="shared" ca="1" si="55"/>
        <v>8.4454698166126843</v>
      </c>
    </row>
    <row r="1745" spans="5:6" x14ac:dyDescent="0.25">
      <c r="E1745" s="16">
        <f t="shared" ca="1" si="54"/>
        <v>0.23001537348114509</v>
      </c>
      <c r="F1745" s="16">
        <f t="shared" ca="1" si="55"/>
        <v>4.0845879536133873</v>
      </c>
    </row>
    <row r="1746" spans="5:6" x14ac:dyDescent="0.25">
      <c r="E1746" s="16">
        <f t="shared" ca="1" si="54"/>
        <v>0.23437611958479088</v>
      </c>
      <c r="F1746" s="16">
        <f t="shared" ca="1" si="55"/>
        <v>4.1219932410329898</v>
      </c>
    </row>
    <row r="1747" spans="5:6" x14ac:dyDescent="0.25">
      <c r="E1747" s="16">
        <f t="shared" ca="1" si="54"/>
        <v>3.2888940633691965E-2</v>
      </c>
      <c r="F1747" s="16">
        <f t="shared" ca="1" si="55"/>
        <v>1.8614113833719994</v>
      </c>
    </row>
    <row r="1748" spans="5:6" x14ac:dyDescent="0.25">
      <c r="E1748" s="16">
        <f t="shared" ca="1" si="54"/>
        <v>0.94671686696742474</v>
      </c>
      <c r="F1748" s="16">
        <f t="shared" ca="1" si="55"/>
        <v>13.884015046708804</v>
      </c>
    </row>
    <row r="1749" spans="5:6" x14ac:dyDescent="0.25">
      <c r="E1749" s="16">
        <f t="shared" ca="1" si="54"/>
        <v>0.68470976925694405</v>
      </c>
      <c r="F1749" s="16">
        <f t="shared" ca="1" si="55"/>
        <v>8.1999862221029716</v>
      </c>
    </row>
    <row r="1750" spans="5:6" x14ac:dyDescent="0.25">
      <c r="E1750" s="16">
        <f t="shared" ca="1" si="54"/>
        <v>5.1861650167940532E-2</v>
      </c>
      <c r="F1750" s="16">
        <f t="shared" ca="1" si="55"/>
        <v>2.1969786593410809</v>
      </c>
    </row>
    <row r="1751" spans="5:6" x14ac:dyDescent="0.25">
      <c r="E1751" s="16">
        <f t="shared" ca="1" si="54"/>
        <v>0.4983848016273853</v>
      </c>
      <c r="F1751" s="16">
        <f t="shared" ca="1" si="55"/>
        <v>6.3315276320461713</v>
      </c>
    </row>
    <row r="1752" spans="5:6" x14ac:dyDescent="0.25">
      <c r="E1752" s="16">
        <f t="shared" ca="1" si="54"/>
        <v>0.2956204384521135</v>
      </c>
      <c r="F1752" s="16">
        <f t="shared" ca="1" si="55"/>
        <v>4.6352174491664044</v>
      </c>
    </row>
    <row r="1753" spans="5:6" x14ac:dyDescent="0.25">
      <c r="E1753" s="16">
        <f t="shared" ca="1" si="54"/>
        <v>0.13242280034524223</v>
      </c>
      <c r="F1753" s="16">
        <f t="shared" ca="1" si="55"/>
        <v>3.1829557348530044</v>
      </c>
    </row>
    <row r="1754" spans="5:6" x14ac:dyDescent="0.25">
      <c r="E1754" s="16">
        <f t="shared" ca="1" si="54"/>
        <v>0.51063653319333979</v>
      </c>
      <c r="F1754" s="16">
        <f t="shared" ca="1" si="55"/>
        <v>6.4404251994469002</v>
      </c>
    </row>
    <row r="1755" spans="5:6" x14ac:dyDescent="0.25">
      <c r="E1755" s="16">
        <f t="shared" ca="1" si="54"/>
        <v>4.4821804049696157E-3</v>
      </c>
      <c r="F1755" s="16">
        <f t="shared" ca="1" si="55"/>
        <v>0.95529478587297667</v>
      </c>
    </row>
    <row r="1756" spans="5:6" x14ac:dyDescent="0.25">
      <c r="E1756" s="16">
        <f t="shared" ca="1" si="54"/>
        <v>0.80570054352237519</v>
      </c>
      <c r="F1756" s="16">
        <f t="shared" ca="1" si="55"/>
        <v>9.9002084642680241</v>
      </c>
    </row>
    <row r="1757" spans="5:6" x14ac:dyDescent="0.25">
      <c r="E1757" s="16">
        <f t="shared" ca="1" si="54"/>
        <v>0.13693167799004902</v>
      </c>
      <c r="F1757" s="16">
        <f t="shared" ca="1" si="55"/>
        <v>3.2287215039838588</v>
      </c>
    </row>
    <row r="1758" spans="5:6" x14ac:dyDescent="0.25">
      <c r="E1758" s="16">
        <f t="shared" ca="1" si="54"/>
        <v>0.46061863015403204</v>
      </c>
      <c r="F1758" s="16">
        <f t="shared" ca="1" si="55"/>
        <v>6.0031518711888676</v>
      </c>
    </row>
    <row r="1759" spans="5:6" x14ac:dyDescent="0.25">
      <c r="E1759" s="16">
        <f t="shared" ca="1" si="54"/>
        <v>1.1842586730362648E-2</v>
      </c>
      <c r="F1759" s="16">
        <f t="shared" ca="1" si="55"/>
        <v>1.3104589705657701</v>
      </c>
    </row>
    <row r="1760" spans="5:6" x14ac:dyDescent="0.25">
      <c r="E1760" s="16">
        <f t="shared" ca="1" si="54"/>
        <v>0.10584070571956783</v>
      </c>
      <c r="F1760" s="16">
        <f t="shared" ca="1" si="55"/>
        <v>2.8992951353093068</v>
      </c>
    </row>
    <row r="1761" spans="5:6" x14ac:dyDescent="0.25">
      <c r="E1761" s="16">
        <f t="shared" ca="1" si="54"/>
        <v>0.50200942929130465</v>
      </c>
      <c r="F1761" s="16">
        <f t="shared" ca="1" si="55"/>
        <v>6.3636113049751204</v>
      </c>
    </row>
    <row r="1762" spans="5:6" x14ac:dyDescent="0.25">
      <c r="E1762" s="16">
        <f t="shared" ca="1" si="54"/>
        <v>6.548577939055078E-2</v>
      </c>
      <c r="F1762" s="16">
        <f t="shared" ca="1" si="55"/>
        <v>2.3989205092865844</v>
      </c>
    </row>
    <row r="1763" spans="5:6" x14ac:dyDescent="0.25">
      <c r="E1763" s="16">
        <f t="shared" ca="1" si="54"/>
        <v>0.79129499452701735</v>
      </c>
      <c r="F1763" s="16">
        <f t="shared" ca="1" si="55"/>
        <v>9.6594882336968126</v>
      </c>
    </row>
    <row r="1764" spans="5:6" x14ac:dyDescent="0.25">
      <c r="E1764" s="16">
        <f t="shared" ca="1" si="54"/>
        <v>0.94973704033516149</v>
      </c>
      <c r="F1764" s="16">
        <f t="shared" ca="1" si="55"/>
        <v>14.05206946612785</v>
      </c>
    </row>
    <row r="1765" spans="5:6" x14ac:dyDescent="0.25">
      <c r="E1765" s="16">
        <f t="shared" ca="1" si="54"/>
        <v>0.9263155754890221</v>
      </c>
      <c r="F1765" s="16">
        <f t="shared" ca="1" si="55"/>
        <v>12.935949828403778</v>
      </c>
    </row>
    <row r="1766" spans="5:6" x14ac:dyDescent="0.25">
      <c r="E1766" s="16">
        <f t="shared" ca="1" si="54"/>
        <v>0.27486273111622084</v>
      </c>
      <c r="F1766" s="16">
        <f t="shared" ca="1" si="55"/>
        <v>4.4632557331744316</v>
      </c>
    </row>
    <row r="1767" spans="5:6" x14ac:dyDescent="0.25">
      <c r="E1767" s="16">
        <f t="shared" ca="1" si="54"/>
        <v>0.95430988208233536</v>
      </c>
      <c r="F1767" s="16">
        <f t="shared" ca="1" si="55"/>
        <v>14.325228750401052</v>
      </c>
    </row>
    <row r="1768" spans="5:6" x14ac:dyDescent="0.25">
      <c r="E1768" s="16">
        <f t="shared" ca="1" si="54"/>
        <v>0.13602666516910145</v>
      </c>
      <c r="F1768" s="16">
        <f t="shared" ca="1" si="55"/>
        <v>3.2195821997925016</v>
      </c>
    </row>
    <row r="1769" spans="5:6" x14ac:dyDescent="0.25">
      <c r="E1769" s="16">
        <f t="shared" ca="1" si="54"/>
        <v>0.79163013973674479</v>
      </c>
      <c r="F1769" s="16">
        <f t="shared" ca="1" si="55"/>
        <v>9.6649313201416991</v>
      </c>
    </row>
    <row r="1770" spans="5:6" x14ac:dyDescent="0.25">
      <c r="E1770" s="16">
        <f t="shared" ca="1" si="54"/>
        <v>0.46248000926328892</v>
      </c>
      <c r="F1770" s="16">
        <f t="shared" ca="1" si="55"/>
        <v>6.0191079548677235</v>
      </c>
    </row>
    <row r="1771" spans="5:6" x14ac:dyDescent="0.25">
      <c r="E1771" s="16">
        <f t="shared" ca="1" si="54"/>
        <v>0.42027976964302682</v>
      </c>
      <c r="F1771" s="16">
        <f t="shared" ca="1" si="55"/>
        <v>5.6620171516721483</v>
      </c>
    </row>
    <row r="1772" spans="5:6" x14ac:dyDescent="0.25">
      <c r="E1772" s="16">
        <f t="shared" ca="1" si="54"/>
        <v>0.13933023329322858</v>
      </c>
      <c r="F1772" s="16">
        <f t="shared" ca="1" si="55"/>
        <v>3.2528336300823022</v>
      </c>
    </row>
    <row r="1773" spans="5:6" x14ac:dyDescent="0.25">
      <c r="E1773" s="16">
        <f t="shared" ca="1" si="54"/>
        <v>0.83526498234023061</v>
      </c>
      <c r="F1773" s="16">
        <f t="shared" ca="1" si="55"/>
        <v>10.444832947968058</v>
      </c>
    </row>
    <row r="1774" spans="5:6" x14ac:dyDescent="0.25">
      <c r="E1774" s="16">
        <f t="shared" ca="1" si="54"/>
        <v>0.29530572602375427</v>
      </c>
      <c r="F1774" s="16">
        <f t="shared" ca="1" si="55"/>
        <v>4.6326204803654578</v>
      </c>
    </row>
    <row r="1775" spans="5:6" x14ac:dyDescent="0.25">
      <c r="E1775" s="16">
        <f t="shared" ca="1" si="54"/>
        <v>4.8507718915842712E-2</v>
      </c>
      <c r="F1775" s="16">
        <f t="shared" ca="1" si="55"/>
        <v>2.1431790988762813</v>
      </c>
    </row>
    <row r="1776" spans="5:6" x14ac:dyDescent="0.25">
      <c r="E1776" s="16">
        <f t="shared" ca="1" si="54"/>
        <v>0.29170873567472588</v>
      </c>
      <c r="F1776" s="16">
        <f t="shared" ca="1" si="55"/>
        <v>4.6029190349741498</v>
      </c>
    </row>
    <row r="1777" spans="5:6" x14ac:dyDescent="0.25">
      <c r="E1777" s="16">
        <f t="shared" ca="1" si="54"/>
        <v>0.87540372479616002</v>
      </c>
      <c r="F1777" s="16">
        <f t="shared" ca="1" si="55"/>
        <v>11.336586003534855</v>
      </c>
    </row>
    <row r="1778" spans="5:6" x14ac:dyDescent="0.25">
      <c r="E1778" s="16">
        <f t="shared" ca="1" si="54"/>
        <v>0.36771272305411995</v>
      </c>
      <c r="F1778" s="16">
        <f t="shared" ca="1" si="55"/>
        <v>5.2269653044256659</v>
      </c>
    </row>
    <row r="1779" spans="5:6" x14ac:dyDescent="0.25">
      <c r="E1779" s="16">
        <f t="shared" ca="1" si="54"/>
        <v>4.6175989441539556E-2</v>
      </c>
      <c r="F1779" s="16">
        <f t="shared" ca="1" si="55"/>
        <v>2.1046110881833728</v>
      </c>
    </row>
    <row r="1780" spans="5:6" x14ac:dyDescent="0.25">
      <c r="E1780" s="16">
        <f t="shared" ca="1" si="54"/>
        <v>0.37276575817754309</v>
      </c>
      <c r="F1780" s="16">
        <f t="shared" ca="1" si="55"/>
        <v>5.2684929875990285</v>
      </c>
    </row>
    <row r="1781" spans="5:6" x14ac:dyDescent="0.25">
      <c r="E1781" s="16">
        <f t="shared" ca="1" si="54"/>
        <v>0.40366492868033566</v>
      </c>
      <c r="F1781" s="16">
        <f t="shared" ca="1" si="55"/>
        <v>5.5236310333691465</v>
      </c>
    </row>
    <row r="1782" spans="5:6" x14ac:dyDescent="0.25">
      <c r="E1782" s="16">
        <f t="shared" ca="1" si="54"/>
        <v>0.37823728934336831</v>
      </c>
      <c r="F1782" s="16">
        <f t="shared" ca="1" si="55"/>
        <v>5.3135098251590485</v>
      </c>
    </row>
    <row r="1783" spans="5:6" x14ac:dyDescent="0.25">
      <c r="E1783" s="16">
        <f t="shared" ca="1" si="54"/>
        <v>0.57508761176367629</v>
      </c>
      <c r="F1783" s="16">
        <f t="shared" ca="1" si="55"/>
        <v>7.0382094232975394</v>
      </c>
    </row>
    <row r="1784" spans="5:6" x14ac:dyDescent="0.25">
      <c r="E1784" s="16">
        <f t="shared" ca="1" si="54"/>
        <v>0.40340756127238253</v>
      </c>
      <c r="F1784" s="16">
        <f t="shared" ca="1" si="55"/>
        <v>5.5214950770315268</v>
      </c>
    </row>
    <row r="1785" spans="5:6" x14ac:dyDescent="0.25">
      <c r="E1785" s="16">
        <f t="shared" ca="1" si="54"/>
        <v>0.9146085817111016</v>
      </c>
      <c r="F1785" s="16">
        <f t="shared" ca="1" si="55"/>
        <v>12.495696365757894</v>
      </c>
    </row>
    <row r="1786" spans="5:6" x14ac:dyDescent="0.25">
      <c r="E1786" s="16">
        <f t="shared" ca="1" si="54"/>
        <v>0.60760435631634813</v>
      </c>
      <c r="F1786" s="16">
        <f t="shared" ca="1" si="55"/>
        <v>7.3598717305404548</v>
      </c>
    </row>
    <row r="1787" spans="5:6" x14ac:dyDescent="0.25">
      <c r="E1787" s="16">
        <f t="shared" ca="1" si="54"/>
        <v>0.6201512296313666</v>
      </c>
      <c r="F1787" s="16">
        <f t="shared" ca="1" si="55"/>
        <v>7.4884716468411741</v>
      </c>
    </row>
    <row r="1788" spans="5:6" x14ac:dyDescent="0.25">
      <c r="E1788" s="16">
        <f t="shared" ca="1" si="54"/>
        <v>0.94679540906964521</v>
      </c>
      <c r="F1788" s="16">
        <f t="shared" ca="1" si="55"/>
        <v>13.888272671255532</v>
      </c>
    </row>
    <row r="1789" spans="5:6" x14ac:dyDescent="0.25">
      <c r="E1789" s="16">
        <f t="shared" ca="1" si="54"/>
        <v>0.94720733743972652</v>
      </c>
      <c r="F1789" s="16">
        <f t="shared" ca="1" si="55"/>
        <v>13.910698070248387</v>
      </c>
    </row>
    <row r="1790" spans="5:6" x14ac:dyDescent="0.25">
      <c r="E1790" s="16">
        <f t="shared" ca="1" si="54"/>
        <v>0.77682270006541543</v>
      </c>
      <c r="F1790" s="16">
        <f t="shared" ca="1" si="55"/>
        <v>9.4309575184037779</v>
      </c>
    </row>
    <row r="1791" spans="5:6" x14ac:dyDescent="0.25">
      <c r="E1791" s="16">
        <f t="shared" ca="1" si="54"/>
        <v>0.76504131361956673</v>
      </c>
      <c r="F1791" s="16">
        <f t="shared" ca="1" si="55"/>
        <v>9.2535873728130618</v>
      </c>
    </row>
    <row r="1792" spans="5:6" x14ac:dyDescent="0.25">
      <c r="E1792" s="16">
        <f t="shared" ca="1" si="54"/>
        <v>0.81419597893003481</v>
      </c>
      <c r="F1792" s="16">
        <f t="shared" ca="1" si="55"/>
        <v>10.049171966786842</v>
      </c>
    </row>
    <row r="1793" spans="5:6" x14ac:dyDescent="0.25">
      <c r="E1793" s="16">
        <f t="shared" ca="1" si="54"/>
        <v>0.77128372903952724</v>
      </c>
      <c r="F1793" s="16">
        <f t="shared" ca="1" si="55"/>
        <v>9.3466561933334678</v>
      </c>
    </row>
    <row r="1794" spans="5:6" x14ac:dyDescent="0.25">
      <c r="E1794" s="16">
        <f t="shared" ca="1" si="54"/>
        <v>0.1824365003723567</v>
      </c>
      <c r="F1794" s="16">
        <f t="shared" ca="1" si="55"/>
        <v>3.6639851428515686</v>
      </c>
    </row>
    <row r="1795" spans="5:6" x14ac:dyDescent="0.25">
      <c r="E1795" s="16">
        <f t="shared" ca="1" si="54"/>
        <v>0.96648853368985055</v>
      </c>
      <c r="F1795" s="16">
        <f t="shared" ca="1" si="55"/>
        <v>15.200667368053749</v>
      </c>
    </row>
    <row r="1796" spans="5:6" x14ac:dyDescent="0.25">
      <c r="E1796" s="16">
        <f t="shared" ref="E1796:E1859" ca="1" si="56">RAND()</f>
        <v>0.27345907559137228</v>
      </c>
      <c r="F1796" s="16">
        <f t="shared" ref="F1796:F1859" ca="1" si="57">_xlfn.CHISQ.INV(E1796,$C$3)</f>
        <v>4.4515701663821421</v>
      </c>
    </row>
    <row r="1797" spans="5:6" x14ac:dyDescent="0.25">
      <c r="E1797" s="16">
        <f t="shared" ca="1" si="56"/>
        <v>0.95065613380101566</v>
      </c>
      <c r="F1797" s="16">
        <f t="shared" ca="1" si="57"/>
        <v>14.105067811270926</v>
      </c>
    </row>
    <row r="1798" spans="5:6" x14ac:dyDescent="0.25">
      <c r="E1798" s="16">
        <f t="shared" ca="1" si="56"/>
        <v>0.77044400981157535</v>
      </c>
      <c r="F1798" s="16">
        <f t="shared" ca="1" si="57"/>
        <v>9.3340193866439929</v>
      </c>
    </row>
    <row r="1799" spans="5:6" x14ac:dyDescent="0.25">
      <c r="E1799" s="16">
        <f t="shared" ca="1" si="56"/>
        <v>0.71905897452156264</v>
      </c>
      <c r="F1799" s="16">
        <f t="shared" ca="1" si="57"/>
        <v>8.6220593697352292</v>
      </c>
    </row>
    <row r="1800" spans="5:6" x14ac:dyDescent="0.25">
      <c r="E1800" s="16">
        <f t="shared" ca="1" si="56"/>
        <v>0.81564302651509213</v>
      </c>
      <c r="F1800" s="16">
        <f t="shared" ca="1" si="57"/>
        <v>10.075108001856032</v>
      </c>
    </row>
    <row r="1801" spans="5:6" x14ac:dyDescent="0.25">
      <c r="E1801" s="16">
        <f t="shared" ca="1" si="56"/>
        <v>0.42090189335098904</v>
      </c>
      <c r="F1801" s="16">
        <f t="shared" ca="1" si="57"/>
        <v>5.6672193581751884</v>
      </c>
    </row>
    <row r="1802" spans="5:6" x14ac:dyDescent="0.25">
      <c r="E1802" s="16">
        <f t="shared" ca="1" si="56"/>
        <v>0.90080385748195113</v>
      </c>
      <c r="F1802" s="16">
        <f t="shared" ca="1" si="57"/>
        <v>12.041691113750813</v>
      </c>
    </row>
    <row r="1803" spans="5:6" x14ac:dyDescent="0.25">
      <c r="E1803" s="16">
        <f t="shared" ca="1" si="56"/>
        <v>0.79794206514463983</v>
      </c>
      <c r="F1803" s="16">
        <f t="shared" ca="1" si="57"/>
        <v>9.7688065836520668</v>
      </c>
    </row>
    <row r="1804" spans="5:6" x14ac:dyDescent="0.25">
      <c r="E1804" s="16">
        <f t="shared" ca="1" si="56"/>
        <v>0.98703278598809652</v>
      </c>
      <c r="F1804" s="16">
        <f t="shared" ca="1" si="57"/>
        <v>17.787342163091381</v>
      </c>
    </row>
    <row r="1805" spans="5:6" x14ac:dyDescent="0.25">
      <c r="E1805" s="16">
        <f t="shared" ca="1" si="56"/>
        <v>0.83658214697731514</v>
      </c>
      <c r="F1805" s="16">
        <f t="shared" ca="1" si="57"/>
        <v>10.470961376754598</v>
      </c>
    </row>
    <row r="1806" spans="5:6" x14ac:dyDescent="0.25">
      <c r="E1806" s="16">
        <f t="shared" ca="1" si="56"/>
        <v>0.28623928811558419</v>
      </c>
      <c r="F1806" s="16">
        <f t="shared" ca="1" si="57"/>
        <v>4.5576820473441346</v>
      </c>
    </row>
    <row r="1807" spans="5:6" x14ac:dyDescent="0.25">
      <c r="E1807" s="16">
        <f t="shared" ca="1" si="56"/>
        <v>0.38729728481121095</v>
      </c>
      <c r="F1807" s="16">
        <f t="shared" ca="1" si="57"/>
        <v>5.3881861989551814</v>
      </c>
    </row>
    <row r="1808" spans="5:6" x14ac:dyDescent="0.25">
      <c r="E1808" s="16">
        <f t="shared" ca="1" si="56"/>
        <v>0.33925795920784985</v>
      </c>
      <c r="F1808" s="16">
        <f t="shared" ca="1" si="57"/>
        <v>4.9936184700239883</v>
      </c>
    </row>
    <row r="1809" spans="5:6" x14ac:dyDescent="0.25">
      <c r="E1809" s="16">
        <f t="shared" ca="1" si="56"/>
        <v>0.84271518434293502</v>
      </c>
      <c r="F1809" s="16">
        <f t="shared" ca="1" si="57"/>
        <v>10.595033801100485</v>
      </c>
    </row>
    <row r="1810" spans="5:6" x14ac:dyDescent="0.25">
      <c r="E1810" s="16">
        <f t="shared" ca="1" si="56"/>
        <v>0.95380513456189264</v>
      </c>
      <c r="F1810" s="16">
        <f t="shared" ca="1" si="57"/>
        <v>14.293862150900981</v>
      </c>
    </row>
    <row r="1811" spans="5:6" x14ac:dyDescent="0.25">
      <c r="E1811" s="16">
        <f t="shared" ca="1" si="56"/>
        <v>2.8689117751610205E-3</v>
      </c>
      <c r="F1811" s="16">
        <f t="shared" ca="1" si="57"/>
        <v>0.82950207043704283</v>
      </c>
    </row>
    <row r="1812" spans="5:6" x14ac:dyDescent="0.25">
      <c r="E1812" s="16">
        <f t="shared" ca="1" si="56"/>
        <v>0.23328051528189508</v>
      </c>
      <c r="F1812" s="16">
        <f t="shared" ca="1" si="57"/>
        <v>4.1126097569025362</v>
      </c>
    </row>
    <row r="1813" spans="5:6" x14ac:dyDescent="0.25">
      <c r="E1813" s="16">
        <f t="shared" ca="1" si="56"/>
        <v>4.5916248955034877E-2</v>
      </c>
      <c r="F1813" s="16">
        <f t="shared" ca="1" si="57"/>
        <v>2.1002514192558248</v>
      </c>
    </row>
    <row r="1814" spans="5:6" x14ac:dyDescent="0.25">
      <c r="E1814" s="16">
        <f t="shared" ca="1" si="56"/>
        <v>0.91676061500976913</v>
      </c>
      <c r="F1814" s="16">
        <f t="shared" ca="1" si="57"/>
        <v>12.57234854236537</v>
      </c>
    </row>
    <row r="1815" spans="5:6" x14ac:dyDescent="0.25">
      <c r="E1815" s="16">
        <f t="shared" ca="1" si="56"/>
        <v>0.28694883748566258</v>
      </c>
      <c r="F1815" s="16">
        <f t="shared" ca="1" si="57"/>
        <v>4.5635559972369109</v>
      </c>
    </row>
    <row r="1816" spans="5:6" x14ac:dyDescent="0.25">
      <c r="E1816" s="16">
        <f t="shared" ca="1" si="56"/>
        <v>0.43415294792493364</v>
      </c>
      <c r="F1816" s="16">
        <f t="shared" ca="1" si="57"/>
        <v>5.7784225388461756</v>
      </c>
    </row>
    <row r="1817" spans="5:6" x14ac:dyDescent="0.25">
      <c r="E1817" s="16">
        <f t="shared" ca="1" si="56"/>
        <v>0.24745199793309125</v>
      </c>
      <c r="F1817" s="16">
        <f t="shared" ca="1" si="57"/>
        <v>4.2332988921737584</v>
      </c>
    </row>
    <row r="1818" spans="5:6" x14ac:dyDescent="0.25">
      <c r="E1818" s="16">
        <f t="shared" ca="1" si="56"/>
        <v>0.17147738994187689</v>
      </c>
      <c r="F1818" s="16">
        <f t="shared" ca="1" si="57"/>
        <v>3.5628661547979759</v>
      </c>
    </row>
    <row r="1819" spans="5:6" x14ac:dyDescent="0.25">
      <c r="E1819" s="16">
        <f t="shared" ca="1" si="56"/>
        <v>5.7863233250647017E-2</v>
      </c>
      <c r="F1819" s="16">
        <f t="shared" ca="1" si="57"/>
        <v>2.2889109438663024</v>
      </c>
    </row>
    <row r="1820" spans="5:6" x14ac:dyDescent="0.25">
      <c r="E1820" s="16">
        <f t="shared" ca="1" si="56"/>
        <v>0.46268149105620227</v>
      </c>
      <c r="F1820" s="16">
        <f t="shared" ca="1" si="57"/>
        <v>6.0208363822655153</v>
      </c>
    </row>
    <row r="1821" spans="5:6" x14ac:dyDescent="0.25">
      <c r="E1821" s="16">
        <f t="shared" ca="1" si="56"/>
        <v>0.22174108997899677</v>
      </c>
      <c r="F1821" s="16">
        <f t="shared" ca="1" si="57"/>
        <v>4.0131728239823694</v>
      </c>
    </row>
    <row r="1822" spans="5:6" x14ac:dyDescent="0.25">
      <c r="E1822" s="16">
        <f t="shared" ca="1" si="56"/>
        <v>5.5173344141461911E-2</v>
      </c>
      <c r="F1822" s="16">
        <f t="shared" ca="1" si="57"/>
        <v>2.2483472924981593</v>
      </c>
    </row>
    <row r="1823" spans="5:6" x14ac:dyDescent="0.25">
      <c r="E1823" s="16">
        <f t="shared" ca="1" si="56"/>
        <v>0.47813098442287316</v>
      </c>
      <c r="F1823" s="16">
        <f t="shared" ca="1" si="57"/>
        <v>6.154158086202469</v>
      </c>
    </row>
    <row r="1824" spans="5:6" x14ac:dyDescent="0.25">
      <c r="E1824" s="16">
        <f t="shared" ca="1" si="56"/>
        <v>0.56293539742528675</v>
      </c>
      <c r="F1824" s="16">
        <f t="shared" ca="1" si="57"/>
        <v>6.9218250936285868</v>
      </c>
    </row>
    <row r="1825" spans="5:6" x14ac:dyDescent="0.25">
      <c r="E1825" s="16">
        <f t="shared" ca="1" si="56"/>
        <v>0.47810102020982681</v>
      </c>
      <c r="F1825" s="16">
        <f t="shared" ca="1" si="57"/>
        <v>6.1538979411316896</v>
      </c>
    </row>
    <row r="1826" spans="5:6" x14ac:dyDescent="0.25">
      <c r="E1826" s="16">
        <f t="shared" ca="1" si="56"/>
        <v>0.22759973517066523</v>
      </c>
      <c r="F1826" s="16">
        <f t="shared" ca="1" si="57"/>
        <v>4.0638000879481018</v>
      </c>
    </row>
    <row r="1827" spans="5:6" x14ac:dyDescent="0.25">
      <c r="E1827" s="16">
        <f t="shared" ca="1" si="56"/>
        <v>0.89788197139721992</v>
      </c>
      <c r="F1827" s="16">
        <f t="shared" ca="1" si="57"/>
        <v>11.952912805093172</v>
      </c>
    </row>
    <row r="1828" spans="5:6" x14ac:dyDescent="0.25">
      <c r="E1828" s="16">
        <f t="shared" ca="1" si="56"/>
        <v>0.65064317209194034</v>
      </c>
      <c r="F1828" s="16">
        <f t="shared" ca="1" si="57"/>
        <v>7.8131661637362262</v>
      </c>
    </row>
    <row r="1829" spans="5:6" x14ac:dyDescent="0.25">
      <c r="E1829" s="16">
        <f t="shared" ca="1" si="56"/>
        <v>0.23745593064045845</v>
      </c>
      <c r="F1829" s="16">
        <f t="shared" ca="1" si="57"/>
        <v>4.1483210599601392</v>
      </c>
    </row>
    <row r="1830" spans="5:6" x14ac:dyDescent="0.25">
      <c r="E1830" s="16">
        <f t="shared" ca="1" si="56"/>
        <v>0.58816389095859811</v>
      </c>
      <c r="F1830" s="16">
        <f t="shared" ca="1" si="57"/>
        <v>7.1656764576068639</v>
      </c>
    </row>
    <row r="1831" spans="5:6" x14ac:dyDescent="0.25">
      <c r="E1831" s="16">
        <f t="shared" ca="1" si="56"/>
        <v>0.96097428798262563</v>
      </c>
      <c r="F1831" s="16">
        <f t="shared" ca="1" si="57"/>
        <v>14.772719403489203</v>
      </c>
    </row>
    <row r="1832" spans="5:6" x14ac:dyDescent="0.25">
      <c r="E1832" s="16">
        <f t="shared" ca="1" si="56"/>
        <v>0.39630507989081243</v>
      </c>
      <c r="F1832" s="16">
        <f t="shared" ca="1" si="57"/>
        <v>5.4626318688020197</v>
      </c>
    </row>
    <row r="1833" spans="5:6" x14ac:dyDescent="0.25">
      <c r="E1833" s="16">
        <f t="shared" ca="1" si="56"/>
        <v>0.71095134387846071</v>
      </c>
      <c r="F1833" s="16">
        <f t="shared" ca="1" si="57"/>
        <v>8.5191094479387353</v>
      </c>
    </row>
    <row r="1834" spans="5:6" x14ac:dyDescent="0.25">
      <c r="E1834" s="16">
        <f t="shared" ca="1" si="56"/>
        <v>0.1782227225569557</v>
      </c>
      <c r="F1834" s="16">
        <f t="shared" ca="1" si="57"/>
        <v>3.6253357876501981</v>
      </c>
    </row>
    <row r="1835" spans="5:6" x14ac:dyDescent="0.25">
      <c r="E1835" s="16">
        <f t="shared" ca="1" si="56"/>
        <v>0.25658251646700569</v>
      </c>
      <c r="F1835" s="16">
        <f t="shared" ca="1" si="57"/>
        <v>4.310348777331761</v>
      </c>
    </row>
    <row r="1836" spans="5:6" x14ac:dyDescent="0.25">
      <c r="E1836" s="16">
        <f t="shared" ca="1" si="56"/>
        <v>0.93528405363167955</v>
      </c>
      <c r="F1836" s="16">
        <f t="shared" ca="1" si="57"/>
        <v>13.318597863397201</v>
      </c>
    </row>
    <row r="1837" spans="5:6" x14ac:dyDescent="0.25">
      <c r="E1837" s="16">
        <f t="shared" ca="1" si="56"/>
        <v>0.60106778978102238</v>
      </c>
      <c r="F1837" s="16">
        <f t="shared" ca="1" si="57"/>
        <v>7.2939167460728189</v>
      </c>
    </row>
    <row r="1838" spans="5:6" x14ac:dyDescent="0.25">
      <c r="E1838" s="16">
        <f t="shared" ca="1" si="56"/>
        <v>0.55705009715123044</v>
      </c>
      <c r="F1838" s="16">
        <f t="shared" ca="1" si="57"/>
        <v>6.8661340476199584</v>
      </c>
    </row>
    <row r="1839" spans="5:6" x14ac:dyDescent="0.25">
      <c r="E1839" s="16">
        <f t="shared" ca="1" si="56"/>
        <v>0.28862659538924929</v>
      </c>
      <c r="F1839" s="16">
        <f t="shared" ca="1" si="57"/>
        <v>4.5774386714542068</v>
      </c>
    </row>
    <row r="1840" spans="5:6" x14ac:dyDescent="0.25">
      <c r="E1840" s="16">
        <f t="shared" ca="1" si="56"/>
        <v>0.41066296201403341</v>
      </c>
      <c r="F1840" s="16">
        <f t="shared" ca="1" si="57"/>
        <v>5.5817951658348743</v>
      </c>
    </row>
    <row r="1841" spans="5:6" x14ac:dyDescent="0.25">
      <c r="E1841" s="16">
        <f t="shared" ca="1" si="56"/>
        <v>0.83911613333611645</v>
      </c>
      <c r="F1841" s="16">
        <f t="shared" ca="1" si="57"/>
        <v>10.52173531159435</v>
      </c>
    </row>
    <row r="1842" spans="5:6" x14ac:dyDescent="0.25">
      <c r="E1842" s="16">
        <f t="shared" ca="1" si="56"/>
        <v>0.12268636917565379</v>
      </c>
      <c r="F1842" s="16">
        <f t="shared" ca="1" si="57"/>
        <v>3.082007200270513</v>
      </c>
    </row>
    <row r="1843" spans="5:6" x14ac:dyDescent="0.25">
      <c r="E1843" s="16">
        <f t="shared" ca="1" si="56"/>
        <v>0.1119088269548224</v>
      </c>
      <c r="F1843" s="16">
        <f t="shared" ca="1" si="57"/>
        <v>2.9664200134557359</v>
      </c>
    </row>
    <row r="1844" spans="5:6" x14ac:dyDescent="0.25">
      <c r="E1844" s="16">
        <f t="shared" ca="1" si="56"/>
        <v>0.71130176163501568</v>
      </c>
      <c r="F1844" s="16">
        <f t="shared" ca="1" si="57"/>
        <v>8.5235137843483191</v>
      </c>
    </row>
    <row r="1845" spans="5:6" x14ac:dyDescent="0.25">
      <c r="E1845" s="16">
        <f t="shared" ca="1" si="56"/>
        <v>0.17347870300520429</v>
      </c>
      <c r="F1845" s="16">
        <f t="shared" ca="1" si="57"/>
        <v>3.581480744353537</v>
      </c>
    </row>
    <row r="1846" spans="5:6" x14ac:dyDescent="0.25">
      <c r="E1846" s="16">
        <f t="shared" ca="1" si="56"/>
        <v>0.60214523590552738</v>
      </c>
      <c r="F1846" s="16">
        <f t="shared" ca="1" si="57"/>
        <v>7.30474101568708</v>
      </c>
    </row>
    <row r="1847" spans="5:6" x14ac:dyDescent="0.25">
      <c r="E1847" s="16">
        <f t="shared" ca="1" si="56"/>
        <v>0.68374976453009162</v>
      </c>
      <c r="F1847" s="16">
        <f t="shared" ca="1" si="57"/>
        <v>8.1886870232959659</v>
      </c>
    </row>
    <row r="1848" spans="5:6" x14ac:dyDescent="0.25">
      <c r="E1848" s="16">
        <f t="shared" ca="1" si="56"/>
        <v>0.47321746461107361</v>
      </c>
      <c r="F1848" s="16">
        <f t="shared" ca="1" si="57"/>
        <v>6.1115833235349015</v>
      </c>
    </row>
    <row r="1849" spans="5:6" x14ac:dyDescent="0.25">
      <c r="E1849" s="16">
        <f t="shared" ca="1" si="56"/>
        <v>0.32818998949292177</v>
      </c>
      <c r="F1849" s="16">
        <f t="shared" ca="1" si="57"/>
        <v>4.9029128766613219</v>
      </c>
    </row>
    <row r="1850" spans="5:6" x14ac:dyDescent="0.25">
      <c r="E1850" s="16">
        <f t="shared" ca="1" si="56"/>
        <v>0.7866996890994794</v>
      </c>
      <c r="F1850" s="16">
        <f t="shared" ca="1" si="57"/>
        <v>9.5855660313254845</v>
      </c>
    </row>
    <row r="1851" spans="5:6" x14ac:dyDescent="0.25">
      <c r="E1851" s="16">
        <f t="shared" ca="1" si="56"/>
        <v>0.83157650977864328</v>
      </c>
      <c r="F1851" s="16">
        <f t="shared" ca="1" si="57"/>
        <v>10.372596814361042</v>
      </c>
    </row>
    <row r="1852" spans="5:6" x14ac:dyDescent="0.25">
      <c r="E1852" s="16">
        <f t="shared" ca="1" si="56"/>
        <v>0.11836205634085128</v>
      </c>
      <c r="F1852" s="16">
        <f t="shared" ca="1" si="57"/>
        <v>3.0361509587753144</v>
      </c>
    </row>
    <row r="1853" spans="5:6" x14ac:dyDescent="0.25">
      <c r="E1853" s="16">
        <f t="shared" ca="1" si="56"/>
        <v>0.31465130155408061</v>
      </c>
      <c r="F1853" s="16">
        <f t="shared" ca="1" si="57"/>
        <v>4.7918397440047311</v>
      </c>
    </row>
    <row r="1854" spans="5:6" x14ac:dyDescent="0.25">
      <c r="E1854" s="16">
        <f t="shared" ca="1" si="56"/>
        <v>0.63726123495510989</v>
      </c>
      <c r="F1854" s="16">
        <f t="shared" ca="1" si="57"/>
        <v>7.6684116847211721</v>
      </c>
    </row>
    <row r="1855" spans="5:6" x14ac:dyDescent="0.25">
      <c r="E1855" s="16">
        <f t="shared" ca="1" si="56"/>
        <v>0.80684795977120383</v>
      </c>
      <c r="F1855" s="16">
        <f t="shared" ca="1" si="57"/>
        <v>9.9200081642289586</v>
      </c>
    </row>
    <row r="1856" spans="5:6" x14ac:dyDescent="0.25">
      <c r="E1856" s="16">
        <f t="shared" ca="1" si="56"/>
        <v>0.46963577234563381</v>
      </c>
      <c r="F1856" s="16">
        <f t="shared" ca="1" si="57"/>
        <v>6.0806524436467777</v>
      </c>
    </row>
    <row r="1857" spans="5:6" x14ac:dyDescent="0.25">
      <c r="E1857" s="16">
        <f t="shared" ca="1" si="56"/>
        <v>0.58006973926869509</v>
      </c>
      <c r="F1857" s="16">
        <f t="shared" ca="1" si="57"/>
        <v>7.0864923991501438</v>
      </c>
    </row>
    <row r="1858" spans="5:6" x14ac:dyDescent="0.25">
      <c r="E1858" s="16">
        <f t="shared" ca="1" si="56"/>
        <v>0.59563183953035936</v>
      </c>
      <c r="F1858" s="16">
        <f t="shared" ca="1" si="57"/>
        <v>7.2395839463180911</v>
      </c>
    </row>
    <row r="1859" spans="5:6" x14ac:dyDescent="0.25">
      <c r="E1859" s="16">
        <f t="shared" ca="1" si="56"/>
        <v>3.9603255361772893E-2</v>
      </c>
      <c r="F1859" s="16">
        <f t="shared" ca="1" si="57"/>
        <v>1.9899094246380342</v>
      </c>
    </row>
    <row r="1860" spans="5:6" x14ac:dyDescent="0.25">
      <c r="E1860" s="16">
        <f t="shared" ref="E1860:E1923" ca="1" si="58">RAND()</f>
        <v>0.67229564455896096</v>
      </c>
      <c r="F1860" s="16">
        <f t="shared" ref="F1860:F1923" ca="1" si="59">_xlfn.CHISQ.INV(E1860,$C$3)</f>
        <v>8.0557415538580468</v>
      </c>
    </row>
    <row r="1861" spans="5:6" x14ac:dyDescent="0.25">
      <c r="E1861" s="16">
        <f t="shared" ca="1" si="58"/>
        <v>0.1109967731335233</v>
      </c>
      <c r="F1861" s="16">
        <f t="shared" ca="1" si="59"/>
        <v>2.9564311679698814</v>
      </c>
    </row>
    <row r="1862" spans="5:6" x14ac:dyDescent="0.25">
      <c r="E1862" s="16">
        <f t="shared" ca="1" si="58"/>
        <v>0.99139499909993001</v>
      </c>
      <c r="F1862" s="16">
        <f t="shared" ca="1" si="59"/>
        <v>18.869841742703539</v>
      </c>
    </row>
    <row r="1863" spans="5:6" x14ac:dyDescent="0.25">
      <c r="E1863" s="16">
        <f t="shared" ca="1" si="58"/>
        <v>0.98843811863730224</v>
      </c>
      <c r="F1863" s="16">
        <f t="shared" ca="1" si="59"/>
        <v>18.091967736762115</v>
      </c>
    </row>
    <row r="1864" spans="5:6" x14ac:dyDescent="0.25">
      <c r="E1864" s="16">
        <f t="shared" ca="1" si="58"/>
        <v>0.94462882585155039</v>
      </c>
      <c r="F1864" s="16">
        <f t="shared" ca="1" si="59"/>
        <v>13.772898851326085</v>
      </c>
    </row>
    <row r="1865" spans="5:6" x14ac:dyDescent="0.25">
      <c r="E1865" s="16">
        <f t="shared" ca="1" si="58"/>
        <v>0.28048402120994798</v>
      </c>
      <c r="F1865" s="16">
        <f t="shared" ca="1" si="59"/>
        <v>4.5099733883240161</v>
      </c>
    </row>
    <row r="1866" spans="5:6" x14ac:dyDescent="0.25">
      <c r="E1866" s="16">
        <f t="shared" ca="1" si="58"/>
        <v>0.10927168556070033</v>
      </c>
      <c r="F1866" s="16">
        <f t="shared" ca="1" si="59"/>
        <v>2.9374428921410431</v>
      </c>
    </row>
    <row r="1867" spans="5:6" x14ac:dyDescent="0.25">
      <c r="E1867" s="16">
        <f t="shared" ca="1" si="58"/>
        <v>0.47867507757263728</v>
      </c>
      <c r="F1867" s="16">
        <f t="shared" ca="1" si="59"/>
        <v>6.158882931468761</v>
      </c>
    </row>
    <row r="1868" spans="5:6" x14ac:dyDescent="0.25">
      <c r="E1868" s="16">
        <f t="shared" ca="1" si="58"/>
        <v>7.283987888860155E-2</v>
      </c>
      <c r="F1868" s="16">
        <f t="shared" ca="1" si="59"/>
        <v>2.4991624373153951</v>
      </c>
    </row>
    <row r="1869" spans="5:6" x14ac:dyDescent="0.25">
      <c r="E1869" s="16">
        <f t="shared" ca="1" si="58"/>
        <v>6.0008526087330649E-3</v>
      </c>
      <c r="F1869" s="16">
        <f t="shared" ca="1" si="59"/>
        <v>1.0489860925241474</v>
      </c>
    </row>
    <row r="1870" spans="5:6" x14ac:dyDescent="0.25">
      <c r="E1870" s="16">
        <f t="shared" ca="1" si="58"/>
        <v>0.85843071065315635</v>
      </c>
      <c r="F1870" s="16">
        <f t="shared" ca="1" si="59"/>
        <v>10.932978790057433</v>
      </c>
    </row>
    <row r="1871" spans="5:6" x14ac:dyDescent="0.25">
      <c r="E1871" s="16">
        <f t="shared" ca="1" si="58"/>
        <v>0.58383974945690076</v>
      </c>
      <c r="F1871" s="16">
        <f t="shared" ca="1" si="59"/>
        <v>7.1232576295868002</v>
      </c>
    </row>
    <row r="1872" spans="5:6" x14ac:dyDescent="0.25">
      <c r="E1872" s="16">
        <f t="shared" ca="1" si="58"/>
        <v>0.38517001218885072</v>
      </c>
      <c r="F1872" s="16">
        <f t="shared" ca="1" si="59"/>
        <v>5.3706355872897671</v>
      </c>
    </row>
    <row r="1873" spans="5:6" x14ac:dyDescent="0.25">
      <c r="E1873" s="16">
        <f t="shared" ca="1" si="58"/>
        <v>0.47778062911683872</v>
      </c>
      <c r="F1873" s="16">
        <f t="shared" ca="1" si="59"/>
        <v>6.1511167471687189</v>
      </c>
    </row>
    <row r="1874" spans="5:6" x14ac:dyDescent="0.25">
      <c r="E1874" s="16">
        <f t="shared" ca="1" si="58"/>
        <v>8.9977862114026808E-3</v>
      </c>
      <c r="F1874" s="16">
        <f t="shared" ca="1" si="59"/>
        <v>1.1967204038955395</v>
      </c>
    </row>
    <row r="1875" spans="5:6" x14ac:dyDescent="0.25">
      <c r="E1875" s="16">
        <f t="shared" ca="1" si="58"/>
        <v>0.95841528396551945</v>
      </c>
      <c r="F1875" s="16">
        <f t="shared" ca="1" si="59"/>
        <v>14.593033637151345</v>
      </c>
    </row>
    <row r="1876" spans="5:6" x14ac:dyDescent="0.25">
      <c r="E1876" s="16">
        <f t="shared" ca="1" si="58"/>
        <v>0.68338418532678002</v>
      </c>
      <c r="F1876" s="16">
        <f t="shared" ca="1" si="59"/>
        <v>8.1843907076329039</v>
      </c>
    </row>
    <row r="1877" spans="5:6" x14ac:dyDescent="0.25">
      <c r="E1877" s="16">
        <f t="shared" ca="1" si="58"/>
        <v>1.6645174523916229E-2</v>
      </c>
      <c r="F1877" s="16">
        <f t="shared" ca="1" si="59"/>
        <v>1.4692603156857829</v>
      </c>
    </row>
    <row r="1878" spans="5:6" x14ac:dyDescent="0.25">
      <c r="E1878" s="16">
        <f t="shared" ca="1" si="58"/>
        <v>8.289664372761596E-2</v>
      </c>
      <c r="F1878" s="16">
        <f t="shared" ca="1" si="59"/>
        <v>2.6286350011839588</v>
      </c>
    </row>
    <row r="1879" spans="5:6" x14ac:dyDescent="0.25">
      <c r="E1879" s="16">
        <f t="shared" ca="1" si="58"/>
        <v>0.42472922974702298</v>
      </c>
      <c r="F1879" s="16">
        <f t="shared" ca="1" si="59"/>
        <v>5.6992591048594337</v>
      </c>
    </row>
    <row r="1880" spans="5:6" x14ac:dyDescent="0.25">
      <c r="E1880" s="16">
        <f t="shared" ca="1" si="58"/>
        <v>0.97439254855233459</v>
      </c>
      <c r="F1880" s="16">
        <f t="shared" ca="1" si="59"/>
        <v>15.946737808490784</v>
      </c>
    </row>
    <row r="1881" spans="5:6" x14ac:dyDescent="0.25">
      <c r="E1881" s="16">
        <f t="shared" ca="1" si="58"/>
        <v>0.32593264770916375</v>
      </c>
      <c r="F1881" s="16">
        <f t="shared" ca="1" si="59"/>
        <v>4.8844057307179627</v>
      </c>
    </row>
    <row r="1882" spans="5:6" x14ac:dyDescent="0.25">
      <c r="E1882" s="16">
        <f t="shared" ca="1" si="58"/>
        <v>0.79688829317911736</v>
      </c>
      <c r="F1882" s="16">
        <f t="shared" ca="1" si="59"/>
        <v>9.7512813090880819</v>
      </c>
    </row>
    <row r="1883" spans="5:6" x14ac:dyDescent="0.25">
      <c r="E1883" s="16">
        <f t="shared" ca="1" si="58"/>
        <v>0.84623897306526707</v>
      </c>
      <c r="F1883" s="16">
        <f t="shared" ca="1" si="59"/>
        <v>10.668200661469301</v>
      </c>
    </row>
    <row r="1884" spans="5:6" x14ac:dyDescent="0.25">
      <c r="E1884" s="16">
        <f t="shared" ca="1" si="58"/>
        <v>0.20957873051406595</v>
      </c>
      <c r="F1884" s="16">
        <f t="shared" ca="1" si="59"/>
        <v>3.9070308118714872</v>
      </c>
    </row>
    <row r="1885" spans="5:6" x14ac:dyDescent="0.25">
      <c r="E1885" s="16">
        <f t="shared" ca="1" si="58"/>
        <v>8.0778621906984593E-2</v>
      </c>
      <c r="F1885" s="16">
        <f t="shared" ca="1" si="59"/>
        <v>2.6020148754849419</v>
      </c>
    </row>
    <row r="1886" spans="5:6" x14ac:dyDescent="0.25">
      <c r="E1886" s="16">
        <f t="shared" ca="1" si="58"/>
        <v>0.44114856316562601</v>
      </c>
      <c r="F1886" s="16">
        <f t="shared" ca="1" si="59"/>
        <v>5.8374609109192326</v>
      </c>
    </row>
    <row r="1887" spans="5:6" x14ac:dyDescent="0.25">
      <c r="E1887" s="16">
        <f t="shared" ca="1" si="58"/>
        <v>0.63052220372651346</v>
      </c>
      <c r="F1887" s="16">
        <f t="shared" ca="1" si="59"/>
        <v>7.5968797323070696</v>
      </c>
    </row>
    <row r="1888" spans="5:6" x14ac:dyDescent="0.25">
      <c r="E1888" s="16">
        <f t="shared" ca="1" si="58"/>
        <v>0.15258591291965085</v>
      </c>
      <c r="F1888" s="16">
        <f t="shared" ca="1" si="59"/>
        <v>3.3834274620258449</v>
      </c>
    </row>
    <row r="1889" spans="5:6" x14ac:dyDescent="0.25">
      <c r="E1889" s="16">
        <f t="shared" ca="1" si="58"/>
        <v>0.7312928821577146</v>
      </c>
      <c r="F1889" s="16">
        <f t="shared" ca="1" si="59"/>
        <v>8.7817575194458879</v>
      </c>
    </row>
    <row r="1890" spans="5:6" x14ac:dyDescent="0.25">
      <c r="E1890" s="16">
        <f t="shared" ca="1" si="58"/>
        <v>0.31313116033003252</v>
      </c>
      <c r="F1890" s="16">
        <f t="shared" ca="1" si="59"/>
        <v>4.7793542907657116</v>
      </c>
    </row>
    <row r="1891" spans="5:6" x14ac:dyDescent="0.25">
      <c r="E1891" s="16">
        <f t="shared" ca="1" si="58"/>
        <v>0.63713348355382859</v>
      </c>
      <c r="F1891" s="16">
        <f t="shared" ca="1" si="59"/>
        <v>7.6670473962297194</v>
      </c>
    </row>
    <row r="1892" spans="5:6" x14ac:dyDescent="0.25">
      <c r="E1892" s="16">
        <f t="shared" ca="1" si="58"/>
        <v>0.44755083840971688</v>
      </c>
      <c r="F1892" s="16">
        <f t="shared" ca="1" si="59"/>
        <v>5.8917114919350375</v>
      </c>
    </row>
    <row r="1893" spans="5:6" x14ac:dyDescent="0.25">
      <c r="E1893" s="16">
        <f t="shared" ca="1" si="58"/>
        <v>0.35648897302360705</v>
      </c>
      <c r="F1893" s="16">
        <f t="shared" ca="1" si="59"/>
        <v>5.1348485553840773</v>
      </c>
    </row>
    <row r="1894" spans="5:6" x14ac:dyDescent="0.25">
      <c r="E1894" s="16">
        <f t="shared" ca="1" si="58"/>
        <v>0.16181644054699251</v>
      </c>
      <c r="F1894" s="16">
        <f t="shared" ca="1" si="59"/>
        <v>3.4719876008435504</v>
      </c>
    </row>
    <row r="1895" spans="5:6" x14ac:dyDescent="0.25">
      <c r="E1895" s="16">
        <f t="shared" ca="1" si="58"/>
        <v>0.23829411853304494</v>
      </c>
      <c r="F1895" s="16">
        <f t="shared" ca="1" si="59"/>
        <v>4.1554739118142017</v>
      </c>
    </row>
    <row r="1896" spans="5:6" x14ac:dyDescent="0.25">
      <c r="E1896" s="16">
        <f t="shared" ca="1" si="58"/>
        <v>5.4337708423548126E-2</v>
      </c>
      <c r="F1896" s="16">
        <f t="shared" ca="1" si="59"/>
        <v>2.2355396636479763</v>
      </c>
    </row>
    <row r="1897" spans="5:6" x14ac:dyDescent="0.25">
      <c r="E1897" s="16">
        <f t="shared" ca="1" si="58"/>
        <v>0.62196232825106779</v>
      </c>
      <c r="F1897" s="16">
        <f t="shared" ca="1" si="59"/>
        <v>7.5072613606219321</v>
      </c>
    </row>
    <row r="1898" spans="5:6" x14ac:dyDescent="0.25">
      <c r="E1898" s="16">
        <f t="shared" ca="1" si="58"/>
        <v>0.57929262653858848</v>
      </c>
      <c r="F1898" s="16">
        <f t="shared" ca="1" si="59"/>
        <v>7.0789387312701395</v>
      </c>
    </row>
    <row r="1899" spans="5:6" x14ac:dyDescent="0.25">
      <c r="E1899" s="16">
        <f t="shared" ca="1" si="58"/>
        <v>0.50350212344384571</v>
      </c>
      <c r="F1899" s="16">
        <f t="shared" ca="1" si="59"/>
        <v>6.3768560145819233</v>
      </c>
    </row>
    <row r="1900" spans="5:6" x14ac:dyDescent="0.25">
      <c r="E1900" s="16">
        <f t="shared" ca="1" si="58"/>
        <v>0.71990459067233969</v>
      </c>
      <c r="F1900" s="16">
        <f t="shared" ca="1" si="59"/>
        <v>8.6329256062900477</v>
      </c>
    </row>
    <row r="1901" spans="5:6" x14ac:dyDescent="0.25">
      <c r="E1901" s="16">
        <f t="shared" ca="1" si="58"/>
        <v>0.59800142184251126</v>
      </c>
      <c r="F1901" s="16">
        <f t="shared" ca="1" si="59"/>
        <v>7.2632115634891488</v>
      </c>
    </row>
    <row r="1902" spans="5:6" x14ac:dyDescent="0.25">
      <c r="E1902" s="16">
        <f t="shared" ca="1" si="58"/>
        <v>0.42003968699971694</v>
      </c>
      <c r="F1902" s="16">
        <f t="shared" ca="1" si="59"/>
        <v>5.6600100011129761</v>
      </c>
    </row>
    <row r="1903" spans="5:6" x14ac:dyDescent="0.25">
      <c r="E1903" s="16">
        <f t="shared" ca="1" si="58"/>
        <v>0.62971257791730784</v>
      </c>
      <c r="F1903" s="16">
        <f t="shared" ca="1" si="59"/>
        <v>7.5883447563086861</v>
      </c>
    </row>
    <row r="1904" spans="5:6" x14ac:dyDescent="0.25">
      <c r="E1904" s="16">
        <f t="shared" ca="1" si="58"/>
        <v>0.25982549230550234</v>
      </c>
      <c r="F1904" s="16">
        <f t="shared" ca="1" si="59"/>
        <v>4.3375982421284167</v>
      </c>
    </row>
    <row r="1905" spans="5:6" x14ac:dyDescent="0.25">
      <c r="E1905" s="16">
        <f t="shared" ca="1" si="58"/>
        <v>0.36286587750556176</v>
      </c>
      <c r="F1905" s="16">
        <f t="shared" ca="1" si="59"/>
        <v>5.1871673896720534</v>
      </c>
    </row>
    <row r="1906" spans="5:6" x14ac:dyDescent="0.25">
      <c r="E1906" s="16">
        <f t="shared" ca="1" si="58"/>
        <v>0.60707852716773925</v>
      </c>
      <c r="F1906" s="16">
        <f t="shared" ca="1" si="59"/>
        <v>7.3545403392729627</v>
      </c>
    </row>
    <row r="1907" spans="5:6" x14ac:dyDescent="0.25">
      <c r="E1907" s="16">
        <f t="shared" ca="1" si="58"/>
        <v>0.1623399056163749</v>
      </c>
      <c r="F1907" s="16">
        <f t="shared" ca="1" si="59"/>
        <v>3.4769571718728947</v>
      </c>
    </row>
    <row r="1908" spans="5:6" x14ac:dyDescent="0.25">
      <c r="E1908" s="16">
        <f t="shared" ca="1" si="58"/>
        <v>8.3801959306970875E-2</v>
      </c>
      <c r="F1908" s="16">
        <f t="shared" ca="1" si="59"/>
        <v>2.6399161729174199</v>
      </c>
    </row>
    <row r="1909" spans="5:6" x14ac:dyDescent="0.25">
      <c r="E1909" s="16">
        <f t="shared" ca="1" si="58"/>
        <v>7.0209478714823859E-2</v>
      </c>
      <c r="F1909" s="16">
        <f t="shared" ca="1" si="59"/>
        <v>2.4639039052545653</v>
      </c>
    </row>
    <row r="1910" spans="5:6" x14ac:dyDescent="0.25">
      <c r="E1910" s="16">
        <f t="shared" ca="1" si="58"/>
        <v>0.40289781035028038</v>
      </c>
      <c r="F1910" s="16">
        <f t="shared" ca="1" si="59"/>
        <v>5.5172651620200321</v>
      </c>
    </row>
    <row r="1911" spans="5:6" x14ac:dyDescent="0.25">
      <c r="E1911" s="16">
        <f t="shared" ca="1" si="58"/>
        <v>0.3369165846683857</v>
      </c>
      <c r="F1911" s="16">
        <f t="shared" ca="1" si="59"/>
        <v>4.9744331299492224</v>
      </c>
    </row>
    <row r="1912" spans="5:6" x14ac:dyDescent="0.25">
      <c r="E1912" s="16">
        <f t="shared" ca="1" si="58"/>
        <v>0.71539685549434739</v>
      </c>
      <c r="F1912" s="16">
        <f t="shared" ca="1" si="59"/>
        <v>8.575284488770043</v>
      </c>
    </row>
    <row r="1913" spans="5:6" x14ac:dyDescent="0.25">
      <c r="E1913" s="16">
        <f t="shared" ca="1" si="58"/>
        <v>0.14592741659592956</v>
      </c>
      <c r="F1913" s="16">
        <f t="shared" ca="1" si="59"/>
        <v>3.3183688202428767</v>
      </c>
    </row>
    <row r="1914" spans="5:6" x14ac:dyDescent="0.25">
      <c r="E1914" s="16">
        <f t="shared" ca="1" si="58"/>
        <v>0.96188107550338542</v>
      </c>
      <c r="F1914" s="16">
        <f t="shared" ca="1" si="59"/>
        <v>14.839040134333803</v>
      </c>
    </row>
    <row r="1915" spans="5:6" x14ac:dyDescent="0.25">
      <c r="E1915" s="16">
        <f t="shared" ca="1" si="58"/>
        <v>0.4616582036425344</v>
      </c>
      <c r="F1915" s="16">
        <f t="shared" ca="1" si="59"/>
        <v>6.0120606453410463</v>
      </c>
    </row>
    <row r="1916" spans="5:6" x14ac:dyDescent="0.25">
      <c r="E1916" s="16">
        <f t="shared" ca="1" si="58"/>
        <v>0.77676777369558847</v>
      </c>
      <c r="F1916" s="16">
        <f t="shared" ca="1" si="59"/>
        <v>9.4301133366498373</v>
      </c>
    </row>
    <row r="1917" spans="5:6" x14ac:dyDescent="0.25">
      <c r="E1917" s="16">
        <f t="shared" ca="1" si="58"/>
        <v>0.42459679540576589</v>
      </c>
      <c r="F1917" s="16">
        <f t="shared" ca="1" si="59"/>
        <v>5.6981494206168719</v>
      </c>
    </row>
    <row r="1918" spans="5:6" x14ac:dyDescent="0.25">
      <c r="E1918" s="16">
        <f t="shared" ca="1" si="58"/>
        <v>0.55853368139002513</v>
      </c>
      <c r="F1918" s="16">
        <f t="shared" ca="1" si="59"/>
        <v>6.8801327747500363</v>
      </c>
    </row>
    <row r="1919" spans="5:6" x14ac:dyDescent="0.25">
      <c r="E1919" s="16">
        <f t="shared" ca="1" si="58"/>
        <v>0.5279678567941869</v>
      </c>
      <c r="F1919" s="16">
        <f t="shared" ca="1" si="59"/>
        <v>6.5967916414645336</v>
      </c>
    </row>
    <row r="1920" spans="5:6" x14ac:dyDescent="0.25">
      <c r="E1920" s="16">
        <f t="shared" ca="1" si="58"/>
        <v>0.49967308185797055</v>
      </c>
      <c r="F1920" s="16">
        <f t="shared" ca="1" si="59"/>
        <v>6.342918443747779</v>
      </c>
    </row>
    <row r="1921" spans="5:6" x14ac:dyDescent="0.25">
      <c r="E1921" s="16">
        <f t="shared" ca="1" si="58"/>
        <v>0.84917243131792974</v>
      </c>
      <c r="F1921" s="16">
        <f t="shared" ca="1" si="59"/>
        <v>10.730213556521411</v>
      </c>
    </row>
    <row r="1922" spans="5:6" x14ac:dyDescent="0.25">
      <c r="E1922" s="16">
        <f t="shared" ca="1" si="58"/>
        <v>4.6902711199258151E-3</v>
      </c>
      <c r="F1922" s="16">
        <f t="shared" ca="1" si="59"/>
        <v>0.96923104710326058</v>
      </c>
    </row>
    <row r="1923" spans="5:6" x14ac:dyDescent="0.25">
      <c r="E1923" s="16">
        <f t="shared" ca="1" si="58"/>
        <v>0.50101593271289635</v>
      </c>
      <c r="F1923" s="16">
        <f t="shared" ca="1" si="59"/>
        <v>6.3548064019866652</v>
      </c>
    </row>
    <row r="1924" spans="5:6" x14ac:dyDescent="0.25">
      <c r="E1924" s="16">
        <f t="shared" ref="E1924:E1987" ca="1" si="60">RAND()</f>
        <v>0.98768136788048788</v>
      </c>
      <c r="F1924" s="16">
        <f t="shared" ref="F1924:F1987" ca="1" si="61">_xlfn.CHISQ.INV(E1924,$C$3)</f>
        <v>17.923787163781643</v>
      </c>
    </row>
    <row r="1925" spans="5:6" x14ac:dyDescent="0.25">
      <c r="E1925" s="16">
        <f t="shared" ca="1" si="60"/>
        <v>0.97444756966254797</v>
      </c>
      <c r="F1925" s="16">
        <f t="shared" ca="1" si="61"/>
        <v>15.952656996560007</v>
      </c>
    </row>
    <row r="1926" spans="5:6" x14ac:dyDescent="0.25">
      <c r="E1926" s="16">
        <f t="shared" ca="1" si="60"/>
        <v>1.8046482837438815E-2</v>
      </c>
      <c r="F1926" s="16">
        <f t="shared" ca="1" si="61"/>
        <v>1.5102261706282727</v>
      </c>
    </row>
    <row r="1927" spans="5:6" x14ac:dyDescent="0.25">
      <c r="E1927" s="16">
        <f t="shared" ca="1" si="60"/>
        <v>0.61721640682498335</v>
      </c>
      <c r="F1927" s="16">
        <f t="shared" ca="1" si="61"/>
        <v>7.4581474373558052</v>
      </c>
    </row>
    <row r="1928" spans="5:6" x14ac:dyDescent="0.25">
      <c r="E1928" s="16">
        <f t="shared" ca="1" si="60"/>
        <v>0.60096500128308417</v>
      </c>
      <c r="F1928" s="16">
        <f t="shared" ca="1" si="61"/>
        <v>7.2928850723219156</v>
      </c>
    </row>
    <row r="1929" spans="5:6" x14ac:dyDescent="0.25">
      <c r="E1929" s="16">
        <f t="shared" ca="1" si="60"/>
        <v>0.45542077450184804</v>
      </c>
      <c r="F1929" s="16">
        <f t="shared" ca="1" si="61"/>
        <v>5.9587063214138283</v>
      </c>
    </row>
    <row r="1930" spans="5:6" x14ac:dyDescent="0.25">
      <c r="E1930" s="16">
        <f t="shared" ca="1" si="60"/>
        <v>0.89449581869071093</v>
      </c>
      <c r="F1930" s="16">
        <f t="shared" ca="1" si="61"/>
        <v>11.852815790676557</v>
      </c>
    </row>
    <row r="1931" spans="5:6" x14ac:dyDescent="0.25">
      <c r="E1931" s="16">
        <f t="shared" ca="1" si="60"/>
        <v>0.7204676597371249</v>
      </c>
      <c r="F1931" s="16">
        <f t="shared" ca="1" si="61"/>
        <v>8.640174890857276</v>
      </c>
    </row>
    <row r="1932" spans="5:6" x14ac:dyDescent="0.25">
      <c r="E1932" s="16">
        <f t="shared" ca="1" si="60"/>
        <v>0.92285066499845647</v>
      </c>
      <c r="F1932" s="16">
        <f t="shared" ca="1" si="61"/>
        <v>12.799404459346764</v>
      </c>
    </row>
    <row r="1933" spans="5:6" x14ac:dyDescent="0.25">
      <c r="E1933" s="16">
        <f t="shared" ca="1" si="60"/>
        <v>0.77436358769813884</v>
      </c>
      <c r="F1933" s="16">
        <f t="shared" ca="1" si="61"/>
        <v>9.3933254301114246</v>
      </c>
    </row>
    <row r="1934" spans="5:6" x14ac:dyDescent="0.25">
      <c r="E1934" s="16">
        <f t="shared" ca="1" si="60"/>
        <v>0.57845353319953874</v>
      </c>
      <c r="F1934" s="16">
        <f t="shared" ca="1" si="61"/>
        <v>7.0707919970901427</v>
      </c>
    </row>
    <row r="1935" spans="5:6" x14ac:dyDescent="0.25">
      <c r="E1935" s="16">
        <f t="shared" ca="1" si="60"/>
        <v>0.31940594063333116</v>
      </c>
      <c r="F1935" s="16">
        <f t="shared" ca="1" si="61"/>
        <v>4.8308703840656895</v>
      </c>
    </row>
    <row r="1936" spans="5:6" x14ac:dyDescent="0.25">
      <c r="E1936" s="16">
        <f t="shared" ca="1" si="60"/>
        <v>0.11522137751114003</v>
      </c>
      <c r="F1936" s="16">
        <f t="shared" ca="1" si="61"/>
        <v>3.0024162094186071</v>
      </c>
    </row>
    <row r="1937" spans="5:6" x14ac:dyDescent="0.25">
      <c r="E1937" s="16">
        <f t="shared" ca="1" si="60"/>
        <v>0.38231004335133012</v>
      </c>
      <c r="F1937" s="16">
        <f t="shared" ca="1" si="61"/>
        <v>5.3470566736053371</v>
      </c>
    </row>
    <row r="1938" spans="5:6" x14ac:dyDescent="0.25">
      <c r="E1938" s="16">
        <f t="shared" ca="1" si="60"/>
        <v>0.95930621201820088</v>
      </c>
      <c r="F1938" s="16">
        <f t="shared" ca="1" si="61"/>
        <v>14.654391750326436</v>
      </c>
    </row>
    <row r="1939" spans="5:6" x14ac:dyDescent="0.25">
      <c r="E1939" s="16">
        <f t="shared" ca="1" si="60"/>
        <v>0.46067066738616813</v>
      </c>
      <c r="F1939" s="16">
        <f t="shared" ca="1" si="61"/>
        <v>6.003597653683225</v>
      </c>
    </row>
    <row r="1940" spans="5:6" x14ac:dyDescent="0.25">
      <c r="E1940" s="16">
        <f t="shared" ca="1" si="60"/>
        <v>0.40155056503362219</v>
      </c>
      <c r="F1940" s="16">
        <f t="shared" ca="1" si="61"/>
        <v>5.5060897351064977</v>
      </c>
    </row>
    <row r="1941" spans="5:6" x14ac:dyDescent="0.25">
      <c r="E1941" s="16">
        <f t="shared" ca="1" si="60"/>
        <v>0.33871999278159515</v>
      </c>
      <c r="F1941" s="16">
        <f t="shared" ca="1" si="61"/>
        <v>4.9892103927645719</v>
      </c>
    </row>
    <row r="1942" spans="5:6" x14ac:dyDescent="0.25">
      <c r="E1942" s="16">
        <f t="shared" ca="1" si="60"/>
        <v>0.30444356988898391</v>
      </c>
      <c r="F1942" s="16">
        <f t="shared" ca="1" si="61"/>
        <v>4.7079244369111386</v>
      </c>
    </row>
    <row r="1943" spans="5:6" x14ac:dyDescent="0.25">
      <c r="E1943" s="16">
        <f t="shared" ca="1" si="60"/>
        <v>0.40053362262117964</v>
      </c>
      <c r="F1943" s="16">
        <f t="shared" ca="1" si="61"/>
        <v>5.4976579833290256</v>
      </c>
    </row>
    <row r="1944" spans="5:6" x14ac:dyDescent="0.25">
      <c r="E1944" s="16">
        <f t="shared" ca="1" si="60"/>
        <v>2.9911368853889786E-2</v>
      </c>
      <c r="F1944" s="16">
        <f t="shared" ca="1" si="61"/>
        <v>1.7997407670825827</v>
      </c>
    </row>
    <row r="1945" spans="5:6" x14ac:dyDescent="0.25">
      <c r="E1945" s="16">
        <f t="shared" ca="1" si="60"/>
        <v>0.69183098229893869</v>
      </c>
      <c r="F1945" s="16">
        <f t="shared" ca="1" si="61"/>
        <v>8.2845931068559704</v>
      </c>
    </row>
    <row r="1946" spans="5:6" x14ac:dyDescent="0.25">
      <c r="E1946" s="16">
        <f t="shared" ca="1" si="60"/>
        <v>0.28071339493098446</v>
      </c>
      <c r="F1946" s="16">
        <f t="shared" ca="1" si="61"/>
        <v>4.511877076258755</v>
      </c>
    </row>
    <row r="1947" spans="5:6" x14ac:dyDescent="0.25">
      <c r="E1947" s="16">
        <f t="shared" ca="1" si="60"/>
        <v>0.84456850570020692</v>
      </c>
      <c r="F1947" s="16">
        <f t="shared" ca="1" si="61"/>
        <v>10.633338773980606</v>
      </c>
    </row>
    <row r="1948" spans="5:6" x14ac:dyDescent="0.25">
      <c r="E1948" s="16">
        <f t="shared" ca="1" si="60"/>
        <v>0.86286366937332137</v>
      </c>
      <c r="F1948" s="16">
        <f t="shared" ca="1" si="61"/>
        <v>11.034150114677558</v>
      </c>
    </row>
    <row r="1949" spans="5:6" x14ac:dyDescent="0.25">
      <c r="E1949" s="16">
        <f t="shared" ca="1" si="60"/>
        <v>5.9139953434737991E-2</v>
      </c>
      <c r="F1949" s="16">
        <f t="shared" ca="1" si="61"/>
        <v>2.307826231475631</v>
      </c>
    </row>
    <row r="1950" spans="5:6" x14ac:dyDescent="0.25">
      <c r="E1950" s="16">
        <f t="shared" ca="1" si="60"/>
        <v>3.9648726633615072E-2</v>
      </c>
      <c r="F1950" s="16">
        <f t="shared" ca="1" si="61"/>
        <v>1.9907369903172785</v>
      </c>
    </row>
    <row r="1951" spans="5:6" x14ac:dyDescent="0.25">
      <c r="E1951" s="16">
        <f t="shared" ca="1" si="60"/>
        <v>0.86263848267895549</v>
      </c>
      <c r="F1951" s="16">
        <f t="shared" ca="1" si="61"/>
        <v>11.028942932391139</v>
      </c>
    </row>
    <row r="1952" spans="5:6" x14ac:dyDescent="0.25">
      <c r="E1952" s="16">
        <f t="shared" ca="1" si="60"/>
        <v>0.93467656397777066</v>
      </c>
      <c r="F1952" s="16">
        <f t="shared" ca="1" si="61"/>
        <v>13.291194006830475</v>
      </c>
    </row>
    <row r="1953" spans="5:6" x14ac:dyDescent="0.25">
      <c r="E1953" s="16">
        <f t="shared" ca="1" si="60"/>
        <v>0.13455289708177831</v>
      </c>
      <c r="F1953" s="16">
        <f t="shared" ca="1" si="61"/>
        <v>3.2046496114316265</v>
      </c>
    </row>
    <row r="1954" spans="5:6" x14ac:dyDescent="0.25">
      <c r="E1954" s="16">
        <f t="shared" ca="1" si="60"/>
        <v>2.7481184252942104E-2</v>
      </c>
      <c r="F1954" s="16">
        <f t="shared" ca="1" si="61"/>
        <v>1.7467810184776895</v>
      </c>
    </row>
    <row r="1955" spans="5:6" x14ac:dyDescent="0.25">
      <c r="E1955" s="16">
        <f t="shared" ca="1" si="60"/>
        <v>0.85498976030226537</v>
      </c>
      <c r="F1955" s="16">
        <f t="shared" ca="1" si="61"/>
        <v>10.856319649339628</v>
      </c>
    </row>
    <row r="1956" spans="5:6" x14ac:dyDescent="0.25">
      <c r="E1956" s="16">
        <f t="shared" ca="1" si="60"/>
        <v>7.5391956551380646E-2</v>
      </c>
      <c r="F1956" s="16">
        <f t="shared" ca="1" si="61"/>
        <v>2.5327864483274891</v>
      </c>
    </row>
    <row r="1957" spans="5:6" x14ac:dyDescent="0.25">
      <c r="E1957" s="16">
        <f t="shared" ca="1" si="60"/>
        <v>0.71991204312092028</v>
      </c>
      <c r="F1957" s="16">
        <f t="shared" ca="1" si="61"/>
        <v>8.6330214813266419</v>
      </c>
    </row>
    <row r="1958" spans="5:6" x14ac:dyDescent="0.25">
      <c r="E1958" s="16">
        <f t="shared" ca="1" si="60"/>
        <v>0.73253993035615494</v>
      </c>
      <c r="F1958" s="16">
        <f t="shared" ca="1" si="61"/>
        <v>8.7983465609959843</v>
      </c>
    </row>
    <row r="1959" spans="5:6" x14ac:dyDescent="0.25">
      <c r="E1959" s="16">
        <f t="shared" ca="1" si="60"/>
        <v>0.17586700317957915</v>
      </c>
      <c r="F1959" s="16">
        <f t="shared" ca="1" si="61"/>
        <v>3.6036054414960264</v>
      </c>
    </row>
    <row r="1960" spans="5:6" x14ac:dyDescent="0.25">
      <c r="E1960" s="16">
        <f t="shared" ca="1" si="60"/>
        <v>0.15658814187036496</v>
      </c>
      <c r="F1960" s="16">
        <f t="shared" ca="1" si="61"/>
        <v>3.4220473858211351</v>
      </c>
    </row>
    <row r="1961" spans="5:6" x14ac:dyDescent="0.25">
      <c r="E1961" s="16">
        <f t="shared" ca="1" si="60"/>
        <v>0.30754574461365225</v>
      </c>
      <c r="F1961" s="16">
        <f t="shared" ca="1" si="61"/>
        <v>4.7334467434765815</v>
      </c>
    </row>
    <row r="1962" spans="5:6" x14ac:dyDescent="0.25">
      <c r="E1962" s="16">
        <f t="shared" ca="1" si="60"/>
        <v>0.63612694904774569</v>
      </c>
      <c r="F1962" s="16">
        <f t="shared" ca="1" si="61"/>
        <v>7.6563096675373128</v>
      </c>
    </row>
    <row r="1963" spans="5:6" x14ac:dyDescent="0.25">
      <c r="E1963" s="16">
        <f t="shared" ca="1" si="60"/>
        <v>0.15068933145753316</v>
      </c>
      <c r="F1963" s="16">
        <f t="shared" ca="1" si="61"/>
        <v>3.3650017905163598</v>
      </c>
    </row>
    <row r="1964" spans="5:6" x14ac:dyDescent="0.25">
      <c r="E1964" s="16">
        <f t="shared" ca="1" si="60"/>
        <v>4.4945666655303307E-2</v>
      </c>
      <c r="F1964" s="16">
        <f t="shared" ca="1" si="61"/>
        <v>2.0838429687162217</v>
      </c>
    </row>
    <row r="1965" spans="5:6" x14ac:dyDescent="0.25">
      <c r="E1965" s="16">
        <f t="shared" ca="1" si="60"/>
        <v>1.816250273802078E-2</v>
      </c>
      <c r="F1965" s="16">
        <f t="shared" ca="1" si="61"/>
        <v>1.5135315512125038</v>
      </c>
    </row>
    <row r="1966" spans="5:6" x14ac:dyDescent="0.25">
      <c r="E1966" s="16">
        <f t="shared" ca="1" si="60"/>
        <v>0.71192845023073525</v>
      </c>
      <c r="F1966" s="16">
        <f t="shared" ca="1" si="61"/>
        <v>8.5314005312547767</v>
      </c>
    </row>
    <row r="1967" spans="5:6" x14ac:dyDescent="0.25">
      <c r="E1967" s="16">
        <f t="shared" ca="1" si="60"/>
        <v>8.5529648090625687E-2</v>
      </c>
      <c r="F1967" s="16">
        <f t="shared" ca="1" si="61"/>
        <v>2.6612887819221229</v>
      </c>
    </row>
    <row r="1968" spans="5:6" x14ac:dyDescent="0.25">
      <c r="E1968" s="16">
        <f t="shared" ca="1" si="60"/>
        <v>0.83700518664858081</v>
      </c>
      <c r="F1968" s="16">
        <f t="shared" ca="1" si="61"/>
        <v>10.47939112305809</v>
      </c>
    </row>
    <row r="1969" spans="5:6" x14ac:dyDescent="0.25">
      <c r="E1969" s="16">
        <f t="shared" ca="1" si="60"/>
        <v>0.12380220564497157</v>
      </c>
      <c r="F1969" s="16">
        <f t="shared" ca="1" si="61"/>
        <v>3.0937333935759188</v>
      </c>
    </row>
    <row r="1970" spans="5:6" x14ac:dyDescent="0.25">
      <c r="E1970" s="16">
        <f t="shared" ca="1" si="60"/>
        <v>0.39200592874935791</v>
      </c>
      <c r="F1970" s="16">
        <f t="shared" ca="1" si="61"/>
        <v>5.4270740423851365</v>
      </c>
    </row>
    <row r="1971" spans="5:6" x14ac:dyDescent="0.25">
      <c r="E1971" s="16">
        <f t="shared" ca="1" si="60"/>
        <v>0.44390399720620444</v>
      </c>
      <c r="F1971" s="16">
        <f t="shared" ca="1" si="61"/>
        <v>5.8607829157935418</v>
      </c>
    </row>
    <row r="1972" spans="5:6" x14ac:dyDescent="0.25">
      <c r="E1972" s="16">
        <f t="shared" ca="1" si="60"/>
        <v>0.63688820876781072</v>
      </c>
      <c r="F1972" s="16">
        <f t="shared" ca="1" si="61"/>
        <v>7.6644289537354382</v>
      </c>
    </row>
    <row r="1973" spans="5:6" x14ac:dyDescent="0.25">
      <c r="E1973" s="16">
        <f t="shared" ca="1" si="60"/>
        <v>0.85496250225777548</v>
      </c>
      <c r="F1973" s="16">
        <f t="shared" ca="1" si="61"/>
        <v>10.855718677676419</v>
      </c>
    </row>
    <row r="1974" spans="5:6" x14ac:dyDescent="0.25">
      <c r="E1974" s="16">
        <f t="shared" ca="1" si="60"/>
        <v>0.37765867806375508</v>
      </c>
      <c r="F1974" s="16">
        <f t="shared" ca="1" si="61"/>
        <v>5.3087466341349137</v>
      </c>
    </row>
    <row r="1975" spans="5:6" x14ac:dyDescent="0.25">
      <c r="E1975" s="16">
        <f t="shared" ca="1" si="60"/>
        <v>0.61168006740896075</v>
      </c>
      <c r="F1975" s="16">
        <f t="shared" ca="1" si="61"/>
        <v>7.4013512544498878</v>
      </c>
    </row>
    <row r="1976" spans="5:6" x14ac:dyDescent="0.25">
      <c r="E1976" s="16">
        <f t="shared" ca="1" si="60"/>
        <v>0.97725196252097557</v>
      </c>
      <c r="F1976" s="16">
        <f t="shared" ca="1" si="61"/>
        <v>16.271543945919948</v>
      </c>
    </row>
    <row r="1977" spans="5:6" x14ac:dyDescent="0.25">
      <c r="E1977" s="16">
        <f t="shared" ca="1" si="60"/>
        <v>0.17603199737782915</v>
      </c>
      <c r="F1977" s="16">
        <f t="shared" ca="1" si="61"/>
        <v>3.605130391597843</v>
      </c>
    </row>
    <row r="1978" spans="5:6" x14ac:dyDescent="0.25">
      <c r="E1978" s="16">
        <f t="shared" ca="1" si="60"/>
        <v>0.32876968821347141</v>
      </c>
      <c r="F1978" s="16">
        <f t="shared" ca="1" si="61"/>
        <v>4.907665047573313</v>
      </c>
    </row>
    <row r="1979" spans="5:6" x14ac:dyDescent="0.25">
      <c r="E1979" s="16">
        <f t="shared" ca="1" si="60"/>
        <v>0.53807426872487329</v>
      </c>
      <c r="F1979" s="16">
        <f t="shared" ca="1" si="61"/>
        <v>6.6893438376049881</v>
      </c>
    </row>
    <row r="1980" spans="5:6" x14ac:dyDescent="0.25">
      <c r="E1980" s="16">
        <f t="shared" ca="1" si="60"/>
        <v>0.31877319532912096</v>
      </c>
      <c r="F1980" s="16">
        <f t="shared" ca="1" si="61"/>
        <v>4.8256778807439362</v>
      </c>
    </row>
    <row r="1981" spans="5:6" x14ac:dyDescent="0.25">
      <c r="E1981" s="16">
        <f t="shared" ca="1" si="60"/>
        <v>0.15700253008057019</v>
      </c>
      <c r="F1981" s="16">
        <f t="shared" ca="1" si="61"/>
        <v>3.4260262829543446</v>
      </c>
    </row>
    <row r="1982" spans="5:6" x14ac:dyDescent="0.25">
      <c r="E1982" s="16">
        <f t="shared" ca="1" si="60"/>
        <v>0.63197117504951272</v>
      </c>
      <c r="F1982" s="16">
        <f t="shared" ca="1" si="61"/>
        <v>7.6121857782228579</v>
      </c>
    </row>
    <row r="1983" spans="5:6" x14ac:dyDescent="0.25">
      <c r="E1983" s="16">
        <f t="shared" ca="1" si="60"/>
        <v>0.50222128679253475</v>
      </c>
      <c r="F1983" s="16">
        <f t="shared" ca="1" si="61"/>
        <v>6.3654899740551683</v>
      </c>
    </row>
    <row r="1984" spans="5:6" x14ac:dyDescent="0.25">
      <c r="E1984" s="16">
        <f t="shared" ca="1" si="60"/>
        <v>0.9006383948282155</v>
      </c>
      <c r="F1984" s="16">
        <f t="shared" ca="1" si="61"/>
        <v>12.036601798671892</v>
      </c>
    </row>
    <row r="1985" spans="5:6" x14ac:dyDescent="0.25">
      <c r="E1985" s="16">
        <f t="shared" ca="1" si="60"/>
        <v>0.33369828781724242</v>
      </c>
      <c r="F1985" s="16">
        <f t="shared" ca="1" si="61"/>
        <v>4.948060554321585</v>
      </c>
    </row>
    <row r="1986" spans="5:6" x14ac:dyDescent="0.25">
      <c r="E1986" s="16">
        <f t="shared" ca="1" si="60"/>
        <v>0.5097694821844474</v>
      </c>
      <c r="F1986" s="16">
        <f t="shared" ca="1" si="61"/>
        <v>6.4326757273075428</v>
      </c>
    </row>
    <row r="1987" spans="5:6" x14ac:dyDescent="0.25">
      <c r="E1987" s="16">
        <f t="shared" ca="1" si="60"/>
        <v>0.16287706622294107</v>
      </c>
      <c r="F1987" s="16">
        <f t="shared" ca="1" si="61"/>
        <v>3.4820511461959036</v>
      </c>
    </row>
    <row r="1988" spans="5:6" x14ac:dyDescent="0.25">
      <c r="E1988" s="16">
        <f t="shared" ref="E1988:E2051" ca="1" si="62">RAND()</f>
        <v>0.44437997455097478</v>
      </c>
      <c r="F1988" s="16">
        <f t="shared" ref="F1988:F2051" ca="1" si="63">_xlfn.CHISQ.INV(E1988,$C$3)</f>
        <v>5.8648156130317597</v>
      </c>
    </row>
    <row r="1989" spans="5:6" x14ac:dyDescent="0.25">
      <c r="E1989" s="16">
        <f t="shared" ca="1" si="62"/>
        <v>0.51818252807857812</v>
      </c>
      <c r="F1989" s="16">
        <f t="shared" ca="1" si="63"/>
        <v>6.5081574457966154</v>
      </c>
    </row>
    <row r="1990" spans="5:6" x14ac:dyDescent="0.25">
      <c r="E1990" s="16">
        <f t="shared" ca="1" si="62"/>
        <v>1.3458372439241306E-2</v>
      </c>
      <c r="F1990" s="16">
        <f t="shared" ca="1" si="63"/>
        <v>1.3676481409474812</v>
      </c>
    </row>
    <row r="1991" spans="5:6" x14ac:dyDescent="0.25">
      <c r="E1991" s="16">
        <f t="shared" ca="1" si="62"/>
        <v>0.92410177375994762</v>
      </c>
      <c r="F1991" s="16">
        <f t="shared" ca="1" si="63"/>
        <v>12.848053520683555</v>
      </c>
    </row>
    <row r="1992" spans="5:6" x14ac:dyDescent="0.25">
      <c r="E1992" s="16">
        <f t="shared" ca="1" si="62"/>
        <v>0.58420405017679411</v>
      </c>
      <c r="F1992" s="16">
        <f t="shared" ca="1" si="63"/>
        <v>7.1268209567110752</v>
      </c>
    </row>
    <row r="1993" spans="5:6" x14ac:dyDescent="0.25">
      <c r="E1993" s="16">
        <f t="shared" ca="1" si="62"/>
        <v>3.3491138627818051E-2</v>
      </c>
      <c r="F1993" s="16">
        <f t="shared" ca="1" si="63"/>
        <v>1.8734980895996705</v>
      </c>
    </row>
    <row r="1994" spans="5:6" x14ac:dyDescent="0.25">
      <c r="E1994" s="16">
        <f t="shared" ca="1" si="62"/>
        <v>0.80448793855301881</v>
      </c>
      <c r="F1994" s="16">
        <f t="shared" ca="1" si="63"/>
        <v>9.8793887808598804</v>
      </c>
    </row>
    <row r="1995" spans="5:6" x14ac:dyDescent="0.25">
      <c r="E1995" s="16">
        <f t="shared" ca="1" si="62"/>
        <v>0.97038473744346865</v>
      </c>
      <c r="F1995" s="16">
        <f t="shared" ca="1" si="63"/>
        <v>15.54492164776223</v>
      </c>
    </row>
    <row r="1996" spans="5:6" x14ac:dyDescent="0.25">
      <c r="E1996" s="16">
        <f t="shared" ca="1" si="62"/>
        <v>0.62206119591638398</v>
      </c>
      <c r="F1996" s="16">
        <f t="shared" ca="1" si="63"/>
        <v>7.5082887852752442</v>
      </c>
    </row>
    <row r="1997" spans="5:6" x14ac:dyDescent="0.25">
      <c r="E1997" s="16">
        <f t="shared" ca="1" si="62"/>
        <v>4.4028037807050779E-2</v>
      </c>
      <c r="F1997" s="16">
        <f t="shared" ca="1" si="63"/>
        <v>2.0681545814904521</v>
      </c>
    </row>
    <row r="1998" spans="5:6" x14ac:dyDescent="0.25">
      <c r="E1998" s="16">
        <f t="shared" ca="1" si="62"/>
        <v>0.86564129366074538</v>
      </c>
      <c r="F1998" s="16">
        <f t="shared" ca="1" si="63"/>
        <v>11.098997660875602</v>
      </c>
    </row>
    <row r="1999" spans="5:6" x14ac:dyDescent="0.25">
      <c r="E1999" s="16">
        <f t="shared" ca="1" si="62"/>
        <v>0.96623387056845789</v>
      </c>
      <c r="F1999" s="16">
        <f t="shared" ca="1" si="63"/>
        <v>15.179496895793752</v>
      </c>
    </row>
    <row r="2000" spans="5:6" x14ac:dyDescent="0.25">
      <c r="E2000" s="16">
        <f t="shared" ca="1" si="62"/>
        <v>0.25028071927515927</v>
      </c>
      <c r="F2000" s="16">
        <f t="shared" ca="1" si="63"/>
        <v>4.2572242486199947</v>
      </c>
    </row>
    <row r="2001" spans="5:6" x14ac:dyDescent="0.25">
      <c r="E2001" s="16">
        <f t="shared" ca="1" si="62"/>
        <v>0.59759398166632993</v>
      </c>
      <c r="F2001" s="16">
        <f t="shared" ca="1" si="63"/>
        <v>7.2591427099855839</v>
      </c>
    </row>
    <row r="2002" spans="5:6" x14ac:dyDescent="0.25">
      <c r="E2002" s="16">
        <f t="shared" ca="1" si="62"/>
        <v>0.48899507874975745</v>
      </c>
      <c r="F2002" s="16">
        <f t="shared" ca="1" si="63"/>
        <v>6.2489086724946894</v>
      </c>
    </row>
    <row r="2003" spans="5:6" x14ac:dyDescent="0.25">
      <c r="E2003" s="16">
        <f t="shared" ca="1" si="62"/>
        <v>0.82650439455948843</v>
      </c>
      <c r="F2003" s="16">
        <f t="shared" ca="1" si="63"/>
        <v>10.275417931492415</v>
      </c>
    </row>
    <row r="2004" spans="5:6" x14ac:dyDescent="0.25">
      <c r="E2004" s="16">
        <f t="shared" ca="1" si="62"/>
        <v>0.38149039283253272</v>
      </c>
      <c r="F2004" s="16">
        <f t="shared" ca="1" si="63"/>
        <v>5.3403024686092904</v>
      </c>
    </row>
    <row r="2005" spans="5:6" x14ac:dyDescent="0.25">
      <c r="E2005" s="16">
        <f t="shared" ca="1" si="62"/>
        <v>0.91546786347435649</v>
      </c>
      <c r="F2005" s="16">
        <f t="shared" ca="1" si="63"/>
        <v>12.52609126986858</v>
      </c>
    </row>
    <row r="2006" spans="5:6" x14ac:dyDescent="0.25">
      <c r="E2006" s="16">
        <f t="shared" ca="1" si="62"/>
        <v>0.72508495636925985</v>
      </c>
      <c r="F2006" s="16">
        <f t="shared" ca="1" si="63"/>
        <v>8.7000432120840152</v>
      </c>
    </row>
    <row r="2007" spans="5:6" x14ac:dyDescent="0.25">
      <c r="E2007" s="16">
        <f t="shared" ca="1" si="62"/>
        <v>0.53101228221873764</v>
      </c>
      <c r="F2007" s="16">
        <f t="shared" ca="1" si="63"/>
        <v>6.6245607865534408</v>
      </c>
    </row>
    <row r="2008" spans="5:6" x14ac:dyDescent="0.25">
      <c r="E2008" s="16">
        <f t="shared" ca="1" si="62"/>
        <v>0.92225018859627128</v>
      </c>
      <c r="F2008" s="16">
        <f t="shared" ca="1" si="63"/>
        <v>12.776308831055385</v>
      </c>
    </row>
    <row r="2009" spans="5:6" x14ac:dyDescent="0.25">
      <c r="E2009" s="16">
        <f t="shared" ca="1" si="62"/>
        <v>0.6550723637775957</v>
      </c>
      <c r="F2009" s="16">
        <f t="shared" ca="1" si="63"/>
        <v>7.8619141616706667</v>
      </c>
    </row>
    <row r="2010" spans="5:6" x14ac:dyDescent="0.25">
      <c r="E2010" s="16">
        <f t="shared" ca="1" si="62"/>
        <v>0.23550970735250576</v>
      </c>
      <c r="F2010" s="16">
        <f t="shared" ca="1" si="63"/>
        <v>4.1316921814610206</v>
      </c>
    </row>
    <row r="2011" spans="5:6" x14ac:dyDescent="0.25">
      <c r="E2011" s="16">
        <f t="shared" ca="1" si="62"/>
        <v>0.47748730519936056</v>
      </c>
      <c r="F2011" s="16">
        <f t="shared" ca="1" si="63"/>
        <v>6.1485711476346436</v>
      </c>
    </row>
    <row r="2012" spans="5:6" x14ac:dyDescent="0.25">
      <c r="E2012" s="16">
        <f t="shared" ca="1" si="62"/>
        <v>0.66140360819337318</v>
      </c>
      <c r="F2012" s="16">
        <f t="shared" ca="1" si="63"/>
        <v>7.9323571995054323</v>
      </c>
    </row>
    <row r="2013" spans="5:6" x14ac:dyDescent="0.25">
      <c r="E2013" s="16">
        <f t="shared" ca="1" si="62"/>
        <v>0.50325276517368733</v>
      </c>
      <c r="F2013" s="16">
        <f t="shared" ca="1" si="63"/>
        <v>6.3746421387795094</v>
      </c>
    </row>
    <row r="2014" spans="5:6" x14ac:dyDescent="0.25">
      <c r="E2014" s="16">
        <f t="shared" ca="1" si="62"/>
        <v>0.22548691744560967</v>
      </c>
      <c r="F2014" s="16">
        <f t="shared" ca="1" si="63"/>
        <v>4.0455773038604761</v>
      </c>
    </row>
    <row r="2015" spans="5:6" x14ac:dyDescent="0.25">
      <c r="E2015" s="16">
        <f t="shared" ca="1" si="62"/>
        <v>1.4408945769260662E-2</v>
      </c>
      <c r="F2015" s="16">
        <f t="shared" ca="1" si="63"/>
        <v>1.3993536187726725</v>
      </c>
    </row>
    <row r="2016" spans="5:6" x14ac:dyDescent="0.25">
      <c r="E2016" s="16">
        <f t="shared" ca="1" si="62"/>
        <v>0.98875880148993478</v>
      </c>
      <c r="F2016" s="16">
        <f t="shared" ca="1" si="63"/>
        <v>18.166441695093383</v>
      </c>
    </row>
    <row r="2017" spans="5:6" x14ac:dyDescent="0.25">
      <c r="E2017" s="16">
        <f t="shared" ca="1" si="62"/>
        <v>0.31504918112070479</v>
      </c>
      <c r="F2017" s="16">
        <f t="shared" ca="1" si="63"/>
        <v>4.7951071008545805</v>
      </c>
    </row>
    <row r="2018" spans="5:6" x14ac:dyDescent="0.25">
      <c r="E2018" s="16">
        <f t="shared" ca="1" si="62"/>
        <v>0.86186164121528175</v>
      </c>
      <c r="F2018" s="16">
        <f t="shared" ca="1" si="63"/>
        <v>11.011036022902765</v>
      </c>
    </row>
    <row r="2019" spans="5:6" x14ac:dyDescent="0.25">
      <c r="E2019" s="16">
        <f t="shared" ca="1" si="62"/>
        <v>0.87523845566666636</v>
      </c>
      <c r="F2019" s="16">
        <f t="shared" ca="1" si="63"/>
        <v>11.332430502434899</v>
      </c>
    </row>
    <row r="2020" spans="5:6" x14ac:dyDescent="0.25">
      <c r="E2020" s="16">
        <f t="shared" ca="1" si="62"/>
        <v>0.82726420364371134</v>
      </c>
      <c r="F2020" s="16">
        <f t="shared" ca="1" si="63"/>
        <v>10.289821449432871</v>
      </c>
    </row>
    <row r="2021" spans="5:6" x14ac:dyDescent="0.25">
      <c r="E2021" s="16">
        <f t="shared" ca="1" si="62"/>
        <v>0.63646629526942611</v>
      </c>
      <c r="F2021" s="16">
        <f t="shared" ca="1" si="63"/>
        <v>7.659927582220706</v>
      </c>
    </row>
    <row r="2022" spans="5:6" x14ac:dyDescent="0.25">
      <c r="E2022" s="16">
        <f t="shared" ca="1" si="62"/>
        <v>0.46706243827099025</v>
      </c>
      <c r="F2022" s="16">
        <f t="shared" ca="1" si="63"/>
        <v>6.0584820521973635</v>
      </c>
    </row>
    <row r="2023" spans="5:6" x14ac:dyDescent="0.25">
      <c r="E2023" s="16">
        <f t="shared" ca="1" si="62"/>
        <v>1.3115139268222165E-2</v>
      </c>
      <c r="F2023" s="16">
        <f t="shared" ca="1" si="63"/>
        <v>1.3558660593539908</v>
      </c>
    </row>
    <row r="2024" spans="5:6" x14ac:dyDescent="0.25">
      <c r="E2024" s="16">
        <f t="shared" ca="1" si="62"/>
        <v>0.44080969640002632</v>
      </c>
      <c r="F2024" s="16">
        <f t="shared" ca="1" si="63"/>
        <v>5.8345954522571049</v>
      </c>
    </row>
    <row r="2025" spans="5:6" x14ac:dyDescent="0.25">
      <c r="E2025" s="16">
        <f t="shared" ca="1" si="62"/>
        <v>1.4514058154248E-2</v>
      </c>
      <c r="F2025" s="16">
        <f t="shared" ca="1" si="63"/>
        <v>1.4027807085824757</v>
      </c>
    </row>
    <row r="2026" spans="5:6" x14ac:dyDescent="0.25">
      <c r="E2026" s="16">
        <f t="shared" ca="1" si="62"/>
        <v>0.7981797678944994</v>
      </c>
      <c r="F2026" s="16">
        <f t="shared" ca="1" si="63"/>
        <v>9.7727701954382109</v>
      </c>
    </row>
    <row r="2027" spans="5:6" x14ac:dyDescent="0.25">
      <c r="E2027" s="16">
        <f t="shared" ca="1" si="62"/>
        <v>0.21367636464371975</v>
      </c>
      <c r="F2027" s="16">
        <f t="shared" ca="1" si="63"/>
        <v>3.9429578841877904</v>
      </c>
    </row>
    <row r="2028" spans="5:6" x14ac:dyDescent="0.25">
      <c r="E2028" s="16">
        <f t="shared" ca="1" si="62"/>
        <v>1.0697646205449107E-2</v>
      </c>
      <c r="F2028" s="16">
        <f t="shared" ca="1" si="63"/>
        <v>1.2669684937628034</v>
      </c>
    </row>
    <row r="2029" spans="5:6" x14ac:dyDescent="0.25">
      <c r="E2029" s="16">
        <f t="shared" ca="1" si="62"/>
        <v>0.82748638071184955</v>
      </c>
      <c r="F2029" s="16">
        <f t="shared" ca="1" si="63"/>
        <v>10.29404329964108</v>
      </c>
    </row>
    <row r="2030" spans="5:6" x14ac:dyDescent="0.25">
      <c r="E2030" s="16">
        <f t="shared" ca="1" si="62"/>
        <v>0.64513292821510404</v>
      </c>
      <c r="F2030" s="16">
        <f t="shared" ca="1" si="63"/>
        <v>7.7531106662619163</v>
      </c>
    </row>
    <row r="2031" spans="5:6" x14ac:dyDescent="0.25">
      <c r="E2031" s="16">
        <f t="shared" ca="1" si="62"/>
        <v>8.3286125201160965E-2</v>
      </c>
      <c r="F2031" s="16">
        <f t="shared" ca="1" si="63"/>
        <v>2.6334953517263235</v>
      </c>
    </row>
    <row r="2032" spans="5:6" x14ac:dyDescent="0.25">
      <c r="E2032" s="16">
        <f t="shared" ca="1" si="62"/>
        <v>0.49117812465568045</v>
      </c>
      <c r="F2032" s="16">
        <f t="shared" ca="1" si="63"/>
        <v>6.2680549341350167</v>
      </c>
    </row>
    <row r="2033" spans="5:6" x14ac:dyDescent="0.25">
      <c r="E2033" s="16">
        <f t="shared" ca="1" si="62"/>
        <v>0.75077095838403696</v>
      </c>
      <c r="F2033" s="16">
        <f t="shared" ca="1" si="63"/>
        <v>9.0479880975978073</v>
      </c>
    </row>
    <row r="2034" spans="5:6" x14ac:dyDescent="0.25">
      <c r="E2034" s="16">
        <f t="shared" ca="1" si="62"/>
        <v>0.17848625574902077</v>
      </c>
      <c r="F2034" s="16">
        <f t="shared" ca="1" si="63"/>
        <v>3.6277611565847456</v>
      </c>
    </row>
    <row r="2035" spans="5:6" x14ac:dyDescent="0.25">
      <c r="E2035" s="16">
        <f t="shared" ca="1" si="62"/>
        <v>0.22421714295068329</v>
      </c>
      <c r="F2035" s="16">
        <f t="shared" ca="1" si="63"/>
        <v>4.0346068451937294</v>
      </c>
    </row>
    <row r="2036" spans="5:6" x14ac:dyDescent="0.25">
      <c r="E2036" s="16">
        <f t="shared" ca="1" si="62"/>
        <v>0.17370372885290564</v>
      </c>
      <c r="F2036" s="16">
        <f t="shared" ca="1" si="63"/>
        <v>3.5835694437869794</v>
      </c>
    </row>
    <row r="2037" spans="5:6" x14ac:dyDescent="0.25">
      <c r="E2037" s="16">
        <f t="shared" ca="1" si="62"/>
        <v>0.13478701850798691</v>
      </c>
      <c r="F2037" s="16">
        <f t="shared" ca="1" si="63"/>
        <v>3.207025944675435</v>
      </c>
    </row>
    <row r="2038" spans="5:6" x14ac:dyDescent="0.25">
      <c r="E2038" s="16">
        <f t="shared" ca="1" si="62"/>
        <v>0.34676478104176656</v>
      </c>
      <c r="F2038" s="16">
        <f t="shared" ca="1" si="63"/>
        <v>5.0551316439378775</v>
      </c>
    </row>
    <row r="2039" spans="5:6" x14ac:dyDescent="0.25">
      <c r="E2039" s="16">
        <f t="shared" ca="1" si="62"/>
        <v>0.43278353530193836</v>
      </c>
      <c r="F2039" s="16">
        <f t="shared" ca="1" si="63"/>
        <v>5.7668935059972677</v>
      </c>
    </row>
    <row r="2040" spans="5:6" x14ac:dyDescent="0.25">
      <c r="E2040" s="16">
        <f t="shared" ca="1" si="62"/>
        <v>0.61010727419063371</v>
      </c>
      <c r="F2040" s="16">
        <f t="shared" ca="1" si="63"/>
        <v>7.3853116373537668</v>
      </c>
    </row>
    <row r="2041" spans="5:6" x14ac:dyDescent="0.25">
      <c r="E2041" s="16">
        <f t="shared" ca="1" si="62"/>
        <v>0.28624598386554811</v>
      </c>
      <c r="F2041" s="16">
        <f t="shared" ca="1" si="63"/>
        <v>4.5577374853827664</v>
      </c>
    </row>
    <row r="2042" spans="5:6" x14ac:dyDescent="0.25">
      <c r="E2042" s="16">
        <f t="shared" ca="1" si="62"/>
        <v>0.7149668594431331</v>
      </c>
      <c r="F2042" s="16">
        <f t="shared" ca="1" si="63"/>
        <v>8.5698221771778069</v>
      </c>
    </row>
    <row r="2043" spans="5:6" x14ac:dyDescent="0.25">
      <c r="E2043" s="16">
        <f t="shared" ca="1" si="62"/>
        <v>0.75857007805111465</v>
      </c>
      <c r="F2043" s="16">
        <f t="shared" ca="1" si="63"/>
        <v>9.1591634453511777</v>
      </c>
    </row>
    <row r="2044" spans="5:6" x14ac:dyDescent="0.25">
      <c r="E2044" s="16">
        <f t="shared" ca="1" si="62"/>
        <v>0.60641821569151699</v>
      </c>
      <c r="F2044" s="16">
        <f t="shared" ca="1" si="63"/>
        <v>7.3478518661524213</v>
      </c>
    </row>
    <row r="2045" spans="5:6" x14ac:dyDescent="0.25">
      <c r="E2045" s="16">
        <f t="shared" ca="1" si="62"/>
        <v>0.15212520372654581</v>
      </c>
      <c r="F2045" s="16">
        <f t="shared" ca="1" si="63"/>
        <v>3.3789590837716119</v>
      </c>
    </row>
    <row r="2046" spans="5:6" x14ac:dyDescent="0.25">
      <c r="E2046" s="16">
        <f t="shared" ca="1" si="62"/>
        <v>0.41796248536061253</v>
      </c>
      <c r="F2046" s="16">
        <f t="shared" ca="1" si="63"/>
        <v>5.6426538128001713</v>
      </c>
    </row>
    <row r="2047" spans="5:6" x14ac:dyDescent="0.25">
      <c r="E2047" s="16">
        <f t="shared" ca="1" si="62"/>
        <v>0.76012317146818942</v>
      </c>
      <c r="F2047" s="16">
        <f t="shared" ca="1" si="63"/>
        <v>9.1816402781533064</v>
      </c>
    </row>
    <row r="2048" spans="5:6" x14ac:dyDescent="0.25">
      <c r="E2048" s="16">
        <f t="shared" ca="1" si="62"/>
        <v>0.40566626728774258</v>
      </c>
      <c r="F2048" s="16">
        <f t="shared" ca="1" si="63"/>
        <v>5.5402480865390498</v>
      </c>
    </row>
    <row r="2049" spans="5:6" x14ac:dyDescent="0.25">
      <c r="E2049" s="16">
        <f t="shared" ca="1" si="62"/>
        <v>0.73355343795640093</v>
      </c>
      <c r="F2049" s="16">
        <f t="shared" ca="1" si="63"/>
        <v>8.8118727827310916</v>
      </c>
    </row>
    <row r="2050" spans="5:6" x14ac:dyDescent="0.25">
      <c r="E2050" s="16">
        <f t="shared" ca="1" si="62"/>
        <v>0.16412507502747575</v>
      </c>
      <c r="F2050" s="16">
        <f t="shared" ca="1" si="63"/>
        <v>3.4938644561997108</v>
      </c>
    </row>
    <row r="2051" spans="5:6" x14ac:dyDescent="0.25">
      <c r="E2051" s="16">
        <f t="shared" ca="1" si="62"/>
        <v>0.45813631054872095</v>
      </c>
      <c r="F2051" s="16">
        <f t="shared" ca="1" si="63"/>
        <v>5.9819059689899783</v>
      </c>
    </row>
    <row r="2052" spans="5:6" x14ac:dyDescent="0.25">
      <c r="E2052" s="16">
        <f t="shared" ref="E2052:E2115" ca="1" si="64">RAND()</f>
        <v>0.3293977025556678</v>
      </c>
      <c r="F2052" s="16">
        <f t="shared" ref="F2052:F2115" ca="1" si="65">_xlfn.CHISQ.INV(E2052,$C$3)</f>
        <v>4.9128130539653361</v>
      </c>
    </row>
    <row r="2053" spans="5:6" x14ac:dyDescent="0.25">
      <c r="E2053" s="16">
        <f t="shared" ca="1" si="64"/>
        <v>0.65375308022652856</v>
      </c>
      <c r="F2053" s="16">
        <f t="shared" ca="1" si="65"/>
        <v>7.8473489635569109</v>
      </c>
    </row>
    <row r="2054" spans="5:6" x14ac:dyDescent="0.25">
      <c r="E2054" s="16">
        <f t="shared" ca="1" si="64"/>
        <v>0.32014116349468169</v>
      </c>
      <c r="F2054" s="16">
        <f t="shared" ca="1" si="65"/>
        <v>4.8369032581095031</v>
      </c>
    </row>
    <row r="2055" spans="5:6" x14ac:dyDescent="0.25">
      <c r="E2055" s="16">
        <f t="shared" ca="1" si="64"/>
        <v>0.13699867377332409</v>
      </c>
      <c r="F2055" s="16">
        <f t="shared" ca="1" si="65"/>
        <v>3.2293971510985382</v>
      </c>
    </row>
    <row r="2056" spans="5:6" x14ac:dyDescent="0.25">
      <c r="E2056" s="16">
        <f t="shared" ca="1" si="64"/>
        <v>0.76525962793119695</v>
      </c>
      <c r="F2056" s="16">
        <f t="shared" ca="1" si="65"/>
        <v>9.2568087369971401</v>
      </c>
    </row>
    <row r="2057" spans="5:6" x14ac:dyDescent="0.25">
      <c r="E2057" s="16">
        <f t="shared" ca="1" si="64"/>
        <v>0.69161826487853584</v>
      </c>
      <c r="F2057" s="16">
        <f t="shared" ca="1" si="65"/>
        <v>8.2820452609041695</v>
      </c>
    </row>
    <row r="2058" spans="5:6" x14ac:dyDescent="0.25">
      <c r="E2058" s="16">
        <f t="shared" ca="1" si="64"/>
        <v>0.57760136248095395</v>
      </c>
      <c r="F2058" s="16">
        <f t="shared" ca="1" si="65"/>
        <v>7.0625282298972927</v>
      </c>
    </row>
    <row r="2059" spans="5:6" x14ac:dyDescent="0.25">
      <c r="E2059" s="16">
        <f t="shared" ca="1" si="64"/>
        <v>0.14203427723072792</v>
      </c>
      <c r="F2059" s="16">
        <f t="shared" ca="1" si="65"/>
        <v>3.2798309859424744</v>
      </c>
    </row>
    <row r="2060" spans="5:6" x14ac:dyDescent="0.25">
      <c r="E2060" s="16">
        <f t="shared" ca="1" si="64"/>
        <v>8.1838252179735949E-2</v>
      </c>
      <c r="F2060" s="16">
        <f t="shared" ca="1" si="65"/>
        <v>2.6153731054773734</v>
      </c>
    </row>
    <row r="2061" spans="5:6" x14ac:dyDescent="0.25">
      <c r="E2061" s="16">
        <f t="shared" ca="1" si="64"/>
        <v>0.22531268111167735</v>
      </c>
      <c r="F2061" s="16">
        <f t="shared" ca="1" si="65"/>
        <v>4.0440728004782249</v>
      </c>
    </row>
    <row r="2062" spans="5:6" x14ac:dyDescent="0.25">
      <c r="E2062" s="16">
        <f t="shared" ca="1" si="64"/>
        <v>0.36452529486193319</v>
      </c>
      <c r="F2062" s="16">
        <f t="shared" ca="1" si="65"/>
        <v>5.2007895147283243</v>
      </c>
    </row>
    <row r="2063" spans="5:6" x14ac:dyDescent="0.25">
      <c r="E2063" s="16">
        <f t="shared" ca="1" si="64"/>
        <v>0.83380761422556093</v>
      </c>
      <c r="F2063" s="16">
        <f t="shared" ca="1" si="65"/>
        <v>10.416129165795084</v>
      </c>
    </row>
    <row r="2064" spans="5:6" x14ac:dyDescent="0.25">
      <c r="E2064" s="16">
        <f t="shared" ca="1" si="64"/>
        <v>0.80115666420585685</v>
      </c>
      <c r="F2064" s="16">
        <f t="shared" ca="1" si="65"/>
        <v>9.8227370776689202</v>
      </c>
    </row>
    <row r="2065" spans="5:6" x14ac:dyDescent="0.25">
      <c r="E2065" s="16">
        <f t="shared" ca="1" si="64"/>
        <v>0.4220283447760701</v>
      </c>
      <c r="F2065" s="16">
        <f t="shared" ca="1" si="65"/>
        <v>5.6766428227820462</v>
      </c>
    </row>
    <row r="2066" spans="5:6" x14ac:dyDescent="0.25">
      <c r="E2066" s="16">
        <f t="shared" ca="1" si="64"/>
        <v>0.89816663000017771</v>
      </c>
      <c r="F2066" s="16">
        <f t="shared" ca="1" si="65"/>
        <v>11.961461563714312</v>
      </c>
    </row>
    <row r="2067" spans="5:6" x14ac:dyDescent="0.25">
      <c r="E2067" s="16">
        <f t="shared" ca="1" si="64"/>
        <v>0.55581464210244469</v>
      </c>
      <c r="F2067" s="16">
        <f t="shared" ca="1" si="65"/>
        <v>6.8544968988691597</v>
      </c>
    </row>
    <row r="2068" spans="5:6" x14ac:dyDescent="0.25">
      <c r="E2068" s="16">
        <f t="shared" ca="1" si="64"/>
        <v>0.67742997794072191</v>
      </c>
      <c r="F2068" s="16">
        <f t="shared" ca="1" si="65"/>
        <v>8.1149151501185361</v>
      </c>
    </row>
    <row r="2069" spans="5:6" x14ac:dyDescent="0.25">
      <c r="E2069" s="16">
        <f t="shared" ca="1" si="64"/>
        <v>0.49394842006754791</v>
      </c>
      <c r="F2069" s="16">
        <f t="shared" ca="1" si="65"/>
        <v>6.2924051935116934</v>
      </c>
    </row>
    <row r="2070" spans="5:6" x14ac:dyDescent="0.25">
      <c r="E2070" s="16">
        <f t="shared" ca="1" si="64"/>
        <v>0.14574677686986004</v>
      </c>
      <c r="F2070" s="16">
        <f t="shared" ca="1" si="65"/>
        <v>3.3165890848813313</v>
      </c>
    </row>
    <row r="2071" spans="5:6" x14ac:dyDescent="0.25">
      <c r="E2071" s="16">
        <f t="shared" ca="1" si="64"/>
        <v>5.4596948187153993E-2</v>
      </c>
      <c r="F2071" s="16">
        <f t="shared" ca="1" si="65"/>
        <v>2.2395237952841756</v>
      </c>
    </row>
    <row r="2072" spans="5:6" x14ac:dyDescent="0.25">
      <c r="E2072" s="16">
        <f t="shared" ca="1" si="64"/>
        <v>0.98884105929221289</v>
      </c>
      <c r="F2072" s="16">
        <f t="shared" ca="1" si="65"/>
        <v>18.185873122030941</v>
      </c>
    </row>
    <row r="2073" spans="5:6" x14ac:dyDescent="0.25">
      <c r="E2073" s="16">
        <f t="shared" ca="1" si="64"/>
        <v>0.83058374136856417</v>
      </c>
      <c r="F2073" s="16">
        <f t="shared" ca="1" si="65"/>
        <v>10.353383121848713</v>
      </c>
    </row>
    <row r="2074" spans="5:6" x14ac:dyDescent="0.25">
      <c r="E2074" s="16">
        <f t="shared" ca="1" si="64"/>
        <v>0.7968222114401754</v>
      </c>
      <c r="F2074" s="16">
        <f t="shared" ca="1" si="65"/>
        <v>9.7501847948687388</v>
      </c>
    </row>
    <row r="2075" spans="5:6" x14ac:dyDescent="0.25">
      <c r="E2075" s="16">
        <f t="shared" ca="1" si="64"/>
        <v>0.3620402702167127</v>
      </c>
      <c r="F2075" s="16">
        <f t="shared" ca="1" si="65"/>
        <v>5.1803912569498403</v>
      </c>
    </row>
    <row r="2076" spans="5:6" x14ac:dyDescent="0.25">
      <c r="E2076" s="16">
        <f t="shared" ca="1" si="64"/>
        <v>0.48136389553047021</v>
      </c>
      <c r="F2076" s="16">
        <f t="shared" ca="1" si="65"/>
        <v>6.1822633523743438</v>
      </c>
    </row>
    <row r="2077" spans="5:6" x14ac:dyDescent="0.25">
      <c r="E2077" s="16">
        <f t="shared" ca="1" si="64"/>
        <v>0.59812682355805091</v>
      </c>
      <c r="F2077" s="16">
        <f t="shared" ca="1" si="65"/>
        <v>7.2644643921379419</v>
      </c>
    </row>
    <row r="2078" spans="5:6" x14ac:dyDescent="0.25">
      <c r="E2078" s="16">
        <f t="shared" ca="1" si="64"/>
        <v>0.16575958824490311</v>
      </c>
      <c r="F2078" s="16">
        <f t="shared" ca="1" si="65"/>
        <v>3.5092910066971799</v>
      </c>
    </row>
    <row r="2079" spans="5:6" x14ac:dyDescent="0.25">
      <c r="E2079" s="16">
        <f t="shared" ca="1" si="64"/>
        <v>0.43533829988914918</v>
      </c>
      <c r="F2079" s="16">
        <f t="shared" ca="1" si="65"/>
        <v>5.7884092016664832</v>
      </c>
    </row>
    <row r="2080" spans="5:6" x14ac:dyDescent="0.25">
      <c r="E2080" s="16">
        <f t="shared" ca="1" si="64"/>
        <v>0.20791810160021595</v>
      </c>
      <c r="F2080" s="16">
        <f t="shared" ca="1" si="65"/>
        <v>3.892419678690521</v>
      </c>
    </row>
    <row r="2081" spans="5:6" x14ac:dyDescent="0.25">
      <c r="E2081" s="16">
        <f t="shared" ca="1" si="64"/>
        <v>0.66195071310885689</v>
      </c>
      <c r="F2081" s="16">
        <f t="shared" ca="1" si="65"/>
        <v>7.9384875000522568</v>
      </c>
    </row>
    <row r="2082" spans="5:6" x14ac:dyDescent="0.25">
      <c r="E2082" s="16">
        <f t="shared" ca="1" si="64"/>
        <v>0.77212922428037556</v>
      </c>
      <c r="F2082" s="16">
        <f t="shared" ca="1" si="65"/>
        <v>9.3594175492186995</v>
      </c>
    </row>
    <row r="2083" spans="5:6" x14ac:dyDescent="0.25">
      <c r="E2083" s="16">
        <f t="shared" ca="1" si="64"/>
        <v>0.75440054421055747</v>
      </c>
      <c r="F2083" s="16">
        <f t="shared" ca="1" si="65"/>
        <v>9.0993810636364394</v>
      </c>
    </row>
    <row r="2084" spans="5:6" x14ac:dyDescent="0.25">
      <c r="E2084" s="16">
        <f t="shared" ca="1" si="64"/>
        <v>0.39782773076074818</v>
      </c>
      <c r="F2084" s="16">
        <f t="shared" ca="1" si="65"/>
        <v>5.4752382085082987</v>
      </c>
    </row>
    <row r="2085" spans="5:6" x14ac:dyDescent="0.25">
      <c r="E2085" s="16">
        <f t="shared" ca="1" si="64"/>
        <v>0.57332075394712001</v>
      </c>
      <c r="F2085" s="16">
        <f t="shared" ca="1" si="65"/>
        <v>7.0211674371686437</v>
      </c>
    </row>
    <row r="2086" spans="5:6" x14ac:dyDescent="0.25">
      <c r="E2086" s="16">
        <f t="shared" ca="1" si="64"/>
        <v>0.4702524659862618</v>
      </c>
      <c r="F2086" s="16">
        <f t="shared" ca="1" si="65"/>
        <v>6.0859719935964005</v>
      </c>
    </row>
    <row r="2087" spans="5:6" x14ac:dyDescent="0.25">
      <c r="E2087" s="16">
        <f t="shared" ca="1" si="64"/>
        <v>0.71253262497852476</v>
      </c>
      <c r="F2087" s="16">
        <f t="shared" ca="1" si="65"/>
        <v>8.5390161532527582</v>
      </c>
    </row>
    <row r="2088" spans="5:6" x14ac:dyDescent="0.25">
      <c r="E2088" s="16">
        <f t="shared" ca="1" si="64"/>
        <v>0.55553459706083064</v>
      </c>
      <c r="F2088" s="16">
        <f t="shared" ca="1" si="65"/>
        <v>6.8518616124537957</v>
      </c>
    </row>
    <row r="2089" spans="5:6" x14ac:dyDescent="0.25">
      <c r="E2089" s="16">
        <f t="shared" ca="1" si="64"/>
        <v>0.61183957473755646</v>
      </c>
      <c r="F2089" s="16">
        <f t="shared" ca="1" si="65"/>
        <v>7.4029802679826364</v>
      </c>
    </row>
    <row r="2090" spans="5:6" x14ac:dyDescent="0.25">
      <c r="E2090" s="16">
        <f t="shared" ca="1" si="64"/>
        <v>1.8279916497464299E-2</v>
      </c>
      <c r="F2090" s="16">
        <f t="shared" ca="1" si="65"/>
        <v>1.5168638802407508</v>
      </c>
    </row>
    <row r="2091" spans="5:6" x14ac:dyDescent="0.25">
      <c r="E2091" s="16">
        <f t="shared" ca="1" si="64"/>
        <v>0.56888631836125836</v>
      </c>
      <c r="F2091" s="16">
        <f t="shared" ca="1" si="65"/>
        <v>6.9785783580154845</v>
      </c>
    </row>
    <row r="2092" spans="5:6" x14ac:dyDescent="0.25">
      <c r="E2092" s="16">
        <f t="shared" ca="1" si="64"/>
        <v>1.7731465640257071E-2</v>
      </c>
      <c r="F2092" s="16">
        <f t="shared" ca="1" si="65"/>
        <v>1.5011870906449778</v>
      </c>
    </row>
    <row r="2093" spans="5:6" x14ac:dyDescent="0.25">
      <c r="E2093" s="16">
        <f t="shared" ca="1" si="64"/>
        <v>0.95784604780122751</v>
      </c>
      <c r="F2093" s="16">
        <f t="shared" ca="1" si="65"/>
        <v>14.554468704994045</v>
      </c>
    </row>
    <row r="2094" spans="5:6" x14ac:dyDescent="0.25">
      <c r="E2094" s="16">
        <f t="shared" ca="1" si="64"/>
        <v>0.6723581894677636</v>
      </c>
      <c r="F2094" s="16">
        <f t="shared" ca="1" si="65"/>
        <v>8.0564583916960313</v>
      </c>
    </row>
    <row r="2095" spans="5:6" x14ac:dyDescent="0.25">
      <c r="E2095" s="16">
        <f t="shared" ca="1" si="64"/>
        <v>0.45468021968200745</v>
      </c>
      <c r="F2095" s="16">
        <f t="shared" ca="1" si="65"/>
        <v>5.9523870806774486</v>
      </c>
    </row>
    <row r="2096" spans="5:6" x14ac:dyDescent="0.25">
      <c r="E2096" s="16">
        <f t="shared" ca="1" si="64"/>
        <v>1.9132532358923537E-2</v>
      </c>
      <c r="F2096" s="16">
        <f t="shared" ca="1" si="65"/>
        <v>1.5406893729246982</v>
      </c>
    </row>
    <row r="2097" spans="5:6" x14ac:dyDescent="0.25">
      <c r="E2097" s="16">
        <f t="shared" ca="1" si="64"/>
        <v>0.71675544950560266</v>
      </c>
      <c r="F2097" s="16">
        <f t="shared" ca="1" si="65"/>
        <v>8.5925839475704997</v>
      </c>
    </row>
    <row r="2098" spans="5:6" x14ac:dyDescent="0.25">
      <c r="E2098" s="16">
        <f t="shared" ca="1" si="64"/>
        <v>0.21356354981552572</v>
      </c>
      <c r="F2098" s="16">
        <f t="shared" ca="1" si="65"/>
        <v>3.9419710977026461</v>
      </c>
    </row>
    <row r="2099" spans="5:6" x14ac:dyDescent="0.25">
      <c r="E2099" s="16">
        <f t="shared" ca="1" si="64"/>
        <v>0.41441251598316586</v>
      </c>
      <c r="F2099" s="16">
        <f t="shared" ca="1" si="65"/>
        <v>5.6130312493058083</v>
      </c>
    </row>
    <row r="2100" spans="5:6" x14ac:dyDescent="0.25">
      <c r="E2100" s="16">
        <f t="shared" ca="1" si="64"/>
        <v>0.82248875376197772</v>
      </c>
      <c r="F2100" s="16">
        <f t="shared" ca="1" si="65"/>
        <v>10.200164855918944</v>
      </c>
    </row>
    <row r="2101" spans="5:6" x14ac:dyDescent="0.25">
      <c r="E2101" s="16">
        <f t="shared" ca="1" si="64"/>
        <v>0.18039298850649887</v>
      </c>
      <c r="F2101" s="16">
        <f t="shared" ca="1" si="65"/>
        <v>3.6452764455470534</v>
      </c>
    </row>
    <row r="2102" spans="5:6" x14ac:dyDescent="0.25">
      <c r="E2102" s="16">
        <f t="shared" ca="1" si="64"/>
        <v>0.93745094241302951</v>
      </c>
      <c r="F2102" s="16">
        <f t="shared" ca="1" si="65"/>
        <v>13.418304079076069</v>
      </c>
    </row>
    <row r="2103" spans="5:6" x14ac:dyDescent="0.25">
      <c r="E2103" s="16">
        <f t="shared" ca="1" si="64"/>
        <v>0.84944975083796936</v>
      </c>
      <c r="F2103" s="16">
        <f t="shared" ca="1" si="65"/>
        <v>10.736129445398694</v>
      </c>
    </row>
    <row r="2104" spans="5:6" x14ac:dyDescent="0.25">
      <c r="E2104" s="16">
        <f t="shared" ca="1" si="64"/>
        <v>0.83448089855473817</v>
      </c>
      <c r="F2104" s="16">
        <f t="shared" ca="1" si="65"/>
        <v>10.429363275620272</v>
      </c>
    </row>
    <row r="2105" spans="5:6" x14ac:dyDescent="0.25">
      <c r="E2105" s="16">
        <f t="shared" ca="1" si="64"/>
        <v>0.10139673598835541</v>
      </c>
      <c r="F2105" s="16">
        <f t="shared" ca="1" si="65"/>
        <v>2.8490847440733713</v>
      </c>
    </row>
    <row r="2106" spans="5:6" x14ac:dyDescent="0.25">
      <c r="E2106" s="16">
        <f t="shared" ca="1" si="64"/>
        <v>0.27529375435636516</v>
      </c>
      <c r="F2106" s="16">
        <f t="shared" ca="1" si="65"/>
        <v>4.4668423865338047</v>
      </c>
    </row>
    <row r="2107" spans="5:6" x14ac:dyDescent="0.25">
      <c r="E2107" s="16">
        <f t="shared" ca="1" si="64"/>
        <v>0.21720073271790852</v>
      </c>
      <c r="F2107" s="16">
        <f t="shared" ca="1" si="65"/>
        <v>3.9737206091647677</v>
      </c>
    </row>
    <row r="2108" spans="5:6" x14ac:dyDescent="0.25">
      <c r="E2108" s="16">
        <f t="shared" ca="1" si="64"/>
        <v>0.76119546632660295</v>
      </c>
      <c r="F2108" s="16">
        <f t="shared" ca="1" si="65"/>
        <v>9.1972262388522239</v>
      </c>
    </row>
    <row r="2109" spans="5:6" x14ac:dyDescent="0.25">
      <c r="E2109" s="16">
        <f t="shared" ca="1" si="64"/>
        <v>0.84678656926902218</v>
      </c>
      <c r="F2109" s="16">
        <f t="shared" ca="1" si="65"/>
        <v>10.679699325554699</v>
      </c>
    </row>
    <row r="2110" spans="5:6" x14ac:dyDescent="0.25">
      <c r="E2110" s="16">
        <f t="shared" ca="1" si="64"/>
        <v>0.69648167424012464</v>
      </c>
      <c r="F2110" s="16">
        <f t="shared" ca="1" si="65"/>
        <v>8.340622405404158</v>
      </c>
    </row>
    <row r="2111" spans="5:6" x14ac:dyDescent="0.25">
      <c r="E2111" s="16">
        <f t="shared" ca="1" si="64"/>
        <v>0.61617529542855309</v>
      </c>
      <c r="F2111" s="16">
        <f t="shared" ca="1" si="65"/>
        <v>7.4474264745572176</v>
      </c>
    </row>
    <row r="2112" spans="5:6" x14ac:dyDescent="0.25">
      <c r="E2112" s="16">
        <f t="shared" ca="1" si="64"/>
        <v>0.95181689659565516</v>
      </c>
      <c r="F2112" s="16">
        <f t="shared" ca="1" si="65"/>
        <v>14.17332407741451</v>
      </c>
    </row>
    <row r="2113" spans="5:6" x14ac:dyDescent="0.25">
      <c r="E2113" s="16">
        <f t="shared" ca="1" si="64"/>
        <v>0.12954841081603685</v>
      </c>
      <c r="F2113" s="16">
        <f t="shared" ca="1" si="65"/>
        <v>3.1534665726734641</v>
      </c>
    </row>
    <row r="2114" spans="5:6" x14ac:dyDescent="0.25">
      <c r="E2114" s="16">
        <f t="shared" ca="1" si="64"/>
        <v>0.71719288288371341</v>
      </c>
      <c r="F2114" s="16">
        <f t="shared" ca="1" si="65"/>
        <v>8.5981672744634423</v>
      </c>
    </row>
    <row r="2115" spans="5:6" x14ac:dyDescent="0.25">
      <c r="E2115" s="16">
        <f t="shared" ca="1" si="64"/>
        <v>0.24122535748016705</v>
      </c>
      <c r="F2115" s="16">
        <f t="shared" ca="1" si="65"/>
        <v>4.1804477934442072</v>
      </c>
    </row>
    <row r="2116" spans="5:6" x14ac:dyDescent="0.25">
      <c r="E2116" s="16">
        <f t="shared" ref="E2116:E2160" ca="1" si="66">RAND()</f>
        <v>0.63819158775832618</v>
      </c>
      <c r="F2116" s="16">
        <f t="shared" ref="F2116:F2160" ca="1" si="67">_xlfn.CHISQ.INV(E2116,$C$3)</f>
        <v>7.6783569355927437</v>
      </c>
    </row>
    <row r="2117" spans="5:6" x14ac:dyDescent="0.25">
      <c r="E2117" s="16">
        <f t="shared" ca="1" si="66"/>
        <v>0.45951085291038418</v>
      </c>
      <c r="F2117" s="16">
        <f t="shared" ca="1" si="67"/>
        <v>5.9936659063997553</v>
      </c>
    </row>
    <row r="2118" spans="5:6" x14ac:dyDescent="0.25">
      <c r="E2118" s="16">
        <f t="shared" ca="1" si="66"/>
        <v>0.58005394528891074</v>
      </c>
      <c r="F2118" s="16">
        <f t="shared" ca="1" si="67"/>
        <v>7.0863387953998984</v>
      </c>
    </row>
    <row r="2119" spans="5:6" x14ac:dyDescent="0.25">
      <c r="E2119" s="16">
        <f t="shared" ca="1" si="66"/>
        <v>0.87700127032906494</v>
      </c>
      <c r="F2119" s="16">
        <f t="shared" ca="1" si="67"/>
        <v>11.377005417868144</v>
      </c>
    </row>
    <row r="2120" spans="5:6" x14ac:dyDescent="0.25">
      <c r="E2120" s="16">
        <f t="shared" ca="1" si="66"/>
        <v>0.48891884897929105</v>
      </c>
      <c r="F2120" s="16">
        <f t="shared" ca="1" si="67"/>
        <v>6.2482407683362018</v>
      </c>
    </row>
    <row r="2121" spans="5:6" x14ac:dyDescent="0.25">
      <c r="E2121" s="16">
        <f t="shared" ca="1" si="66"/>
        <v>0.51868788058186732</v>
      </c>
      <c r="F2121" s="16">
        <f t="shared" ca="1" si="67"/>
        <v>6.5127122908158892</v>
      </c>
    </row>
    <row r="2122" spans="5:6" x14ac:dyDescent="0.25">
      <c r="E2122" s="16">
        <f t="shared" ca="1" si="66"/>
        <v>0.88343197045227262</v>
      </c>
      <c r="F2122" s="16">
        <f t="shared" ca="1" si="67"/>
        <v>11.54451816626575</v>
      </c>
    </row>
    <row r="2123" spans="5:6" x14ac:dyDescent="0.25">
      <c r="E2123" s="16">
        <f t="shared" ca="1" si="66"/>
        <v>0.68976600065800553</v>
      </c>
      <c r="F2123" s="16">
        <f t="shared" ca="1" si="67"/>
        <v>8.2599136959893968</v>
      </c>
    </row>
    <row r="2124" spans="5:6" x14ac:dyDescent="0.25">
      <c r="E2124" s="16">
        <f t="shared" ca="1" si="66"/>
        <v>0.22592570936159861</v>
      </c>
      <c r="F2124" s="16">
        <f t="shared" ca="1" si="67"/>
        <v>4.0493650218352579</v>
      </c>
    </row>
    <row r="2125" spans="5:6" x14ac:dyDescent="0.25">
      <c r="E2125" s="16">
        <f t="shared" ca="1" si="66"/>
        <v>0.63943395857593233</v>
      </c>
      <c r="F2125" s="16">
        <f t="shared" ca="1" si="67"/>
        <v>7.6916645483518158</v>
      </c>
    </row>
    <row r="2126" spans="5:6" x14ac:dyDescent="0.25">
      <c r="E2126" s="16">
        <f t="shared" ca="1" si="66"/>
        <v>0.85379105191343008</v>
      </c>
      <c r="F2126" s="16">
        <f t="shared" ca="1" si="67"/>
        <v>10.829982687663421</v>
      </c>
    </row>
    <row r="2127" spans="5:6" x14ac:dyDescent="0.25">
      <c r="E2127" s="16">
        <f t="shared" ca="1" si="66"/>
        <v>0.58397896764197132</v>
      </c>
      <c r="F2127" s="16">
        <f t="shared" ca="1" si="67"/>
        <v>7.1246191380345341</v>
      </c>
    </row>
    <row r="2128" spans="5:6" x14ac:dyDescent="0.25">
      <c r="E2128" s="16">
        <f t="shared" ca="1" si="66"/>
        <v>0.69447205824623071</v>
      </c>
      <c r="F2128" s="16">
        <f t="shared" ca="1" si="67"/>
        <v>8.3163347165403376</v>
      </c>
    </row>
    <row r="2129" spans="5:6" x14ac:dyDescent="0.25">
      <c r="E2129" s="16">
        <f t="shared" ca="1" si="66"/>
        <v>9.6463158712561281E-2</v>
      </c>
      <c r="F2129" s="16">
        <f t="shared" ca="1" si="67"/>
        <v>2.7922024336233044</v>
      </c>
    </row>
    <row r="2130" spans="5:6" x14ac:dyDescent="0.25">
      <c r="E2130" s="16">
        <f t="shared" ca="1" si="66"/>
        <v>0.88215381088542766</v>
      </c>
      <c r="F2130" s="16">
        <f t="shared" ca="1" si="67"/>
        <v>11.510587026330642</v>
      </c>
    </row>
    <row r="2131" spans="5:6" x14ac:dyDescent="0.25">
      <c r="E2131" s="16">
        <f t="shared" ca="1" si="66"/>
        <v>0.3892698737464122</v>
      </c>
      <c r="F2131" s="16">
        <f t="shared" ca="1" si="67"/>
        <v>5.4044705361262588</v>
      </c>
    </row>
    <row r="2132" spans="5:6" x14ac:dyDescent="0.25">
      <c r="E2132" s="16">
        <f t="shared" ca="1" si="66"/>
        <v>0.14574147429076234</v>
      </c>
      <c r="F2132" s="16">
        <f t="shared" ca="1" si="67"/>
        <v>3.3165368295952242</v>
      </c>
    </row>
    <row r="2133" spans="5:6" x14ac:dyDescent="0.25">
      <c r="E2133" s="16">
        <f t="shared" ca="1" si="66"/>
        <v>0.3612454680636431</v>
      </c>
      <c r="F2133" s="16">
        <f t="shared" ca="1" si="67"/>
        <v>5.1738687114240216</v>
      </c>
    </row>
    <row r="2134" spans="5:6" x14ac:dyDescent="0.25">
      <c r="E2134" s="16">
        <f t="shared" ca="1" si="66"/>
        <v>0.76240619858239889</v>
      </c>
      <c r="F2134" s="16">
        <f t="shared" ca="1" si="67"/>
        <v>9.2148912974401309</v>
      </c>
    </row>
    <row r="2135" spans="5:6" x14ac:dyDescent="0.25">
      <c r="E2135" s="16">
        <f t="shared" ca="1" si="66"/>
        <v>0.15183439773624741</v>
      </c>
      <c r="F2135" s="16">
        <f t="shared" ca="1" si="67"/>
        <v>3.3761361154044356</v>
      </c>
    </row>
    <row r="2136" spans="5:6" x14ac:dyDescent="0.25">
      <c r="E2136" s="16">
        <f t="shared" ca="1" si="66"/>
        <v>0.91646814457328418</v>
      </c>
      <c r="F2136" s="16">
        <f t="shared" ca="1" si="67"/>
        <v>12.561826868802013</v>
      </c>
    </row>
    <row r="2137" spans="5:6" x14ac:dyDescent="0.25">
      <c r="E2137" s="16">
        <f t="shared" ca="1" si="66"/>
        <v>0.30350304162939168</v>
      </c>
      <c r="F2137" s="16">
        <f t="shared" ca="1" si="67"/>
        <v>4.7001825865733879</v>
      </c>
    </row>
    <row r="2138" spans="5:6" x14ac:dyDescent="0.25">
      <c r="E2138" s="16">
        <f t="shared" ca="1" si="66"/>
        <v>0.86270260096980689</v>
      </c>
      <c r="F2138" s="16">
        <f t="shared" ca="1" si="67"/>
        <v>11.030424839183539</v>
      </c>
    </row>
    <row r="2139" spans="5:6" x14ac:dyDescent="0.25">
      <c r="E2139" s="16">
        <f t="shared" ca="1" si="66"/>
        <v>0.51449110170943047</v>
      </c>
      <c r="F2139" s="16">
        <f t="shared" ca="1" si="67"/>
        <v>6.4749582265731069</v>
      </c>
    </row>
    <row r="2140" spans="5:6" x14ac:dyDescent="0.25">
      <c r="E2140" s="16">
        <f t="shared" ca="1" si="66"/>
        <v>0.9718104489640681</v>
      </c>
      <c r="F2140" s="16">
        <f t="shared" ca="1" si="67"/>
        <v>15.68163866557078</v>
      </c>
    </row>
    <row r="2141" spans="5:6" x14ac:dyDescent="0.25">
      <c r="E2141" s="16">
        <f t="shared" ca="1" si="66"/>
        <v>0.75981204462029928</v>
      </c>
      <c r="F2141" s="16">
        <f t="shared" ca="1" si="67"/>
        <v>9.1771283438329991</v>
      </c>
    </row>
    <row r="2142" spans="5:6" x14ac:dyDescent="0.25">
      <c r="E2142" s="16">
        <f t="shared" ca="1" si="66"/>
        <v>0.46298159874151901</v>
      </c>
      <c r="F2142" s="16">
        <f t="shared" ca="1" si="67"/>
        <v>6.0234113493975219</v>
      </c>
    </row>
    <row r="2143" spans="5:6" x14ac:dyDescent="0.25">
      <c r="E2143" s="16">
        <f t="shared" ca="1" si="66"/>
        <v>0.6990131379876412</v>
      </c>
      <c r="F2143" s="16">
        <f t="shared" ca="1" si="67"/>
        <v>8.371386169270373</v>
      </c>
    </row>
    <row r="2144" spans="5:6" x14ac:dyDescent="0.25">
      <c r="E2144" s="16">
        <f t="shared" ca="1" si="66"/>
        <v>0.80102734771381356</v>
      </c>
      <c r="F2144" s="16">
        <f t="shared" ca="1" si="67"/>
        <v>9.8205537562191001</v>
      </c>
    </row>
    <row r="2145" spans="5:6" x14ac:dyDescent="0.25">
      <c r="E2145" s="16">
        <f t="shared" ca="1" si="66"/>
        <v>0.23797871215930966</v>
      </c>
      <c r="F2145" s="16">
        <f t="shared" ca="1" si="67"/>
        <v>4.1527829384092394</v>
      </c>
    </row>
    <row r="2146" spans="5:6" x14ac:dyDescent="0.25">
      <c r="E2146" s="16">
        <f t="shared" ca="1" si="66"/>
        <v>0.20889058783862102</v>
      </c>
      <c r="F2146" s="16">
        <f t="shared" ca="1" si="67"/>
        <v>3.9009798033698049</v>
      </c>
    </row>
    <row r="2147" spans="5:6" x14ac:dyDescent="0.25">
      <c r="E2147" s="16">
        <f t="shared" ca="1" si="66"/>
        <v>0.66714289394631843</v>
      </c>
      <c r="F2147" s="16">
        <f t="shared" ca="1" si="67"/>
        <v>7.9970159625979838</v>
      </c>
    </row>
    <row r="2148" spans="5:6" x14ac:dyDescent="0.25">
      <c r="E2148" s="16">
        <f t="shared" ca="1" si="66"/>
        <v>3.7611676191086074E-2</v>
      </c>
      <c r="F2148" s="16">
        <f t="shared" ca="1" si="67"/>
        <v>1.9531401007598188</v>
      </c>
    </row>
    <row r="2149" spans="5:6" x14ac:dyDescent="0.25">
      <c r="E2149" s="16">
        <f t="shared" ca="1" si="66"/>
        <v>0.73835452299624993</v>
      </c>
      <c r="F2149" s="16">
        <f t="shared" ca="1" si="67"/>
        <v>8.876492498043639</v>
      </c>
    </row>
    <row r="2150" spans="5:6" x14ac:dyDescent="0.25">
      <c r="E2150" s="16">
        <f t="shared" ca="1" si="66"/>
        <v>0.83233619732079922</v>
      </c>
      <c r="F2150" s="16">
        <f t="shared" ca="1" si="67"/>
        <v>10.387364376867252</v>
      </c>
    </row>
    <row r="2151" spans="5:6" x14ac:dyDescent="0.25">
      <c r="E2151" s="16">
        <f t="shared" ca="1" si="66"/>
        <v>0.46386612442977138</v>
      </c>
      <c r="F2151" s="16">
        <f t="shared" ca="1" si="67"/>
        <v>6.0310039898583918</v>
      </c>
    </row>
    <row r="2152" spans="5:6" x14ac:dyDescent="0.25">
      <c r="E2152" s="16">
        <f t="shared" ca="1" si="66"/>
        <v>0.12036655051966172</v>
      </c>
      <c r="F2152" s="16">
        <f t="shared" ca="1" si="67"/>
        <v>3.0574901938293833</v>
      </c>
    </row>
    <row r="2153" spans="5:6" x14ac:dyDescent="0.25">
      <c r="E2153" s="16">
        <f t="shared" ca="1" si="66"/>
        <v>0.81369092769007367</v>
      </c>
      <c r="F2153" s="16">
        <f t="shared" ca="1" si="67"/>
        <v>10.040159383307211</v>
      </c>
    </row>
    <row r="2154" spans="5:6" x14ac:dyDescent="0.25">
      <c r="E2154" s="16">
        <f t="shared" ca="1" si="66"/>
        <v>0.10194260954420709</v>
      </c>
      <c r="F2154" s="16">
        <f t="shared" ca="1" si="67"/>
        <v>2.8553030457128918</v>
      </c>
    </row>
    <row r="2155" spans="5:6" x14ac:dyDescent="0.25">
      <c r="E2155" s="16">
        <f t="shared" ca="1" si="66"/>
        <v>0.13229081336572723</v>
      </c>
      <c r="F2155" s="16">
        <f t="shared" ca="1" si="67"/>
        <v>3.1816071152729726</v>
      </c>
    </row>
    <row r="2156" spans="5:6" x14ac:dyDescent="0.25">
      <c r="E2156" s="16">
        <f t="shared" ca="1" si="66"/>
        <v>0.46497705216582019</v>
      </c>
      <c r="F2156" s="16">
        <f t="shared" ca="1" si="67"/>
        <v>6.0405470224341515</v>
      </c>
    </row>
    <row r="2157" spans="5:6" x14ac:dyDescent="0.25">
      <c r="E2157" s="16">
        <f t="shared" ca="1" si="66"/>
        <v>0.31275292464120841</v>
      </c>
      <c r="F2157" s="16">
        <f t="shared" ca="1" si="67"/>
        <v>4.7762471574885188</v>
      </c>
    </row>
    <row r="2158" spans="5:6" x14ac:dyDescent="0.25">
      <c r="E2158" s="16">
        <f t="shared" ca="1" si="66"/>
        <v>0.74533791669285798</v>
      </c>
      <c r="F2158" s="16">
        <f t="shared" ca="1" si="67"/>
        <v>8.9721454650125469</v>
      </c>
    </row>
    <row r="2159" spans="5:6" x14ac:dyDescent="0.25">
      <c r="E2159" s="16">
        <f t="shared" ca="1" si="66"/>
        <v>0.20821502140654535</v>
      </c>
      <c r="F2159" s="16">
        <f t="shared" ca="1" si="67"/>
        <v>3.8950343596661359</v>
      </c>
    </row>
    <row r="2160" spans="5:6" x14ac:dyDescent="0.25">
      <c r="E2160" s="16">
        <f t="shared" ca="1" si="66"/>
        <v>0.70812193421208847</v>
      </c>
      <c r="F2160" s="16">
        <f t="shared" ca="1" si="67"/>
        <v>8.4836928875566695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18" customWidth="1"/>
    <col min="2" max="2" width="8.42578125" style="18" bestFit="1" customWidth="1"/>
    <col min="3" max="3" width="6" style="18" customWidth="1"/>
    <col min="4" max="4" width="14.140625" style="18" bestFit="1" customWidth="1"/>
    <col min="5" max="16384" width="11.42578125" style="18"/>
  </cols>
  <sheetData>
    <row r="2" spans="2:16" x14ac:dyDescent="0.25">
      <c r="B2" s="17" t="s">
        <v>39</v>
      </c>
      <c r="D2" s="94" t="s">
        <v>75</v>
      </c>
      <c r="E2" s="95"/>
    </row>
    <row r="3" spans="2:16" x14ac:dyDescent="0.25">
      <c r="B3" s="19">
        <v>8.7038667932140168</v>
      </c>
      <c r="D3" s="19" t="s">
        <v>70</v>
      </c>
      <c r="E3" s="19">
        <f>COUNT(B3:B2160)</f>
        <v>2158</v>
      </c>
      <c r="G3" s="17" t="s">
        <v>79</v>
      </c>
      <c r="H3" s="17" t="s">
        <v>67</v>
      </c>
      <c r="I3" s="17" t="s">
        <v>68</v>
      </c>
      <c r="J3" s="17" t="s">
        <v>71</v>
      </c>
      <c r="K3" s="17" t="s">
        <v>80</v>
      </c>
      <c r="L3" s="17" t="s">
        <v>81</v>
      </c>
      <c r="M3" s="17" t="s">
        <v>58</v>
      </c>
      <c r="N3" s="17" t="s">
        <v>82</v>
      </c>
    </row>
    <row r="4" spans="2:16" x14ac:dyDescent="0.25">
      <c r="B4" s="19">
        <v>8.6887052421681084</v>
      </c>
      <c r="D4" s="19" t="s">
        <v>72</v>
      </c>
      <c r="E4" s="19">
        <f>SKEW(B3:B2160)</f>
        <v>-0.38444523669907826</v>
      </c>
      <c r="G4" s="19">
        <v>1</v>
      </c>
      <c r="H4" s="19">
        <f>E10</f>
        <v>3.5597948359821006</v>
      </c>
      <c r="I4" s="19">
        <f t="shared" ref="I4:I18" si="0">H4+$E$12</f>
        <v>4.2742529987234699</v>
      </c>
      <c r="J4" s="19">
        <f>COUNTIFS($B$3:$B$2160,"&gt;="&amp;H4,$B$3:$B$2160,"&lt;="&amp;I4)</f>
        <v>4</v>
      </c>
      <c r="K4" s="19">
        <f t="shared" ref="K4:K18" si="1">_xlfn.WEIBULL.DIST(H4,$E$15,$E$16,TRUE)</f>
        <v>5.7674958186011282E-4</v>
      </c>
      <c r="L4" s="19">
        <f t="shared" ref="L4:L18" si="2">_xlfn.WEIBULL.DIST(I4,$E$15,$E$16,TRUE)</f>
        <v>2.163899944043732E-3</v>
      </c>
      <c r="M4" s="19">
        <f>(L4-K4)*$E$3</f>
        <v>3.4250704815922504</v>
      </c>
      <c r="N4" s="19">
        <f>((J4-M4)^2)/M4</f>
        <v>9.6507196833772402E-2</v>
      </c>
      <c r="P4" s="18">
        <f>_xlfn.CHISQ.INV(0.95,E7-3)</f>
        <v>21.026069817483062</v>
      </c>
    </row>
    <row r="5" spans="2:16" x14ac:dyDescent="0.25">
      <c r="B5" s="19">
        <v>9.5932330887268265</v>
      </c>
      <c r="D5" s="19" t="s">
        <v>74</v>
      </c>
      <c r="E5" s="19">
        <f>SQRT((6*(E3-2))/((E3+1)*(E3+3)))</f>
        <v>5.2655810117476408E-2</v>
      </c>
      <c r="G5" s="19">
        <v>2</v>
      </c>
      <c r="H5" s="19">
        <f>I4</f>
        <v>4.2742529987234699</v>
      </c>
      <c r="I5" s="19">
        <f t="shared" si="0"/>
        <v>4.9887111614648392</v>
      </c>
      <c r="J5" s="19">
        <f>COUNTIFS($B$3:$B$2160,"&gt;"&amp;H5,$B$3:$B$2160,"&lt;="&amp;I5)</f>
        <v>7</v>
      </c>
      <c r="K5" s="19">
        <f>_xlfn.WEIBULL.DIST(H5,$E$15,$E$16,TRUE)</f>
        <v>2.163899944043732E-3</v>
      </c>
      <c r="L5" s="19">
        <f t="shared" si="2"/>
        <v>6.6045119884662815E-3</v>
      </c>
      <c r="M5" s="19">
        <f t="shared" ref="M5:M15" si="3">(L5-K5)*$E$3</f>
        <v>9.5828407918638607</v>
      </c>
      <c r="N5" s="19">
        <f t="shared" ref="N5:N15" si="4">((J5-M5)^2)/M5</f>
        <v>0.6961470717305337</v>
      </c>
      <c r="P5" s="22">
        <f>_xlfn.CHISQ.DIST.RT(P4,12)</f>
        <v>5.0000000000000044E-2</v>
      </c>
    </row>
    <row r="6" spans="2:16" x14ac:dyDescent="0.25">
      <c r="B6" s="19">
        <v>5.8531528873949679</v>
      </c>
      <c r="D6" s="19" t="s">
        <v>76</v>
      </c>
      <c r="E6" s="19">
        <f>1+LOG(E3,2)+LOG(1+ABS(E4)/E5,2)</f>
        <v>15.128781348553655</v>
      </c>
      <c r="G6" s="19">
        <v>3</v>
      </c>
      <c r="H6" s="19">
        <f t="shared" ref="H6:H18" si="5">I5</f>
        <v>4.9887111614648392</v>
      </c>
      <c r="I6" s="19">
        <f t="shared" si="0"/>
        <v>5.7031693242062085</v>
      </c>
      <c r="J6" s="19">
        <f t="shared" ref="J6:J15" si="6">COUNTIFS($B$3:$B$2160,"&gt;"&amp;H6,$B$3:$B$2160,"&lt;="&amp;I6)</f>
        <v>22</v>
      </c>
      <c r="K6" s="19">
        <f t="shared" si="1"/>
        <v>6.6045119884662815E-3</v>
      </c>
      <c r="L6" s="19">
        <f t="shared" si="2"/>
        <v>1.7296720467342708E-2</v>
      </c>
      <c r="M6" s="19">
        <f t="shared" si="3"/>
        <v>23.073785897415327</v>
      </c>
      <c r="N6" s="19">
        <f t="shared" si="4"/>
        <v>4.9970826574116611E-2</v>
      </c>
    </row>
    <row r="7" spans="2:16" x14ac:dyDescent="0.25">
      <c r="B7" s="19">
        <v>9.7507665148746643</v>
      </c>
      <c r="D7" s="19" t="s">
        <v>66</v>
      </c>
      <c r="E7" s="19">
        <f>ROUND(E6,0)</f>
        <v>15</v>
      </c>
      <c r="G7" s="19">
        <v>4</v>
      </c>
      <c r="H7" s="19">
        <f t="shared" si="5"/>
        <v>5.7031693242062085</v>
      </c>
      <c r="I7" s="19">
        <f t="shared" si="0"/>
        <v>6.4176274869475778</v>
      </c>
      <c r="J7" s="19">
        <f t="shared" si="6"/>
        <v>52</v>
      </c>
      <c r="K7" s="19">
        <f t="shared" si="1"/>
        <v>1.7296720467342708E-2</v>
      </c>
      <c r="L7" s="19">
        <f t="shared" si="2"/>
        <v>4.014728740343293E-2</v>
      </c>
      <c r="M7" s="19">
        <f t="shared" si="3"/>
        <v>49.311523448082696</v>
      </c>
      <c r="N7" s="19">
        <f t="shared" si="4"/>
        <v>0.14657641185673387</v>
      </c>
    </row>
    <row r="8" spans="2:16" x14ac:dyDescent="0.25">
      <c r="B8" s="19">
        <v>10.236881400946874</v>
      </c>
      <c r="G8" s="19">
        <v>5</v>
      </c>
      <c r="H8" s="19">
        <f t="shared" si="5"/>
        <v>6.4176274869475778</v>
      </c>
      <c r="I8" s="19">
        <f t="shared" si="0"/>
        <v>7.1320856496889471</v>
      </c>
      <c r="J8" s="19">
        <f t="shared" si="6"/>
        <v>95</v>
      </c>
      <c r="K8" s="19">
        <f t="shared" si="1"/>
        <v>4.014728740343293E-2</v>
      </c>
      <c r="L8" s="19">
        <f t="shared" si="2"/>
        <v>8.4172215720953791E-2</v>
      </c>
      <c r="M8" s="19">
        <f t="shared" si="3"/>
        <v>95.005795309210015</v>
      </c>
      <c r="N8" s="19">
        <f t="shared" si="4"/>
        <v>3.5351115929691E-7</v>
      </c>
      <c r="P8" s="18">
        <f>SUM(N4:N29)</f>
        <v>5.8353265538922106</v>
      </c>
    </row>
    <row r="9" spans="2:16" x14ac:dyDescent="0.25">
      <c r="B9" s="19">
        <v>7.5391138393332504</v>
      </c>
      <c r="D9" s="94" t="s">
        <v>78</v>
      </c>
      <c r="E9" s="95"/>
      <c r="G9" s="19">
        <v>6</v>
      </c>
      <c r="H9" s="19">
        <f t="shared" si="5"/>
        <v>7.1320856496889471</v>
      </c>
      <c r="I9" s="19">
        <f t="shared" si="0"/>
        <v>7.8465438124303164</v>
      </c>
      <c r="J9" s="19">
        <f t="shared" si="6"/>
        <v>165</v>
      </c>
      <c r="K9" s="19">
        <f t="shared" si="1"/>
        <v>8.4172215720953791E-2</v>
      </c>
      <c r="L9" s="19">
        <f t="shared" si="2"/>
        <v>0.1608809633088247</v>
      </c>
      <c r="M9" s="19">
        <f t="shared" si="3"/>
        <v>165.53747729462543</v>
      </c>
      <c r="N9" s="19">
        <f t="shared" si="4"/>
        <v>1.7451144415093318E-3</v>
      </c>
      <c r="P9" s="18">
        <f>_xlfn.CHISQ.DIST.RT(P8,12)</f>
        <v>0.9241543649537578</v>
      </c>
    </row>
    <row r="10" spans="2:16" x14ac:dyDescent="0.25">
      <c r="B10" s="19">
        <v>9.6330724471419558</v>
      </c>
      <c r="D10" s="19" t="s">
        <v>67</v>
      </c>
      <c r="E10" s="19">
        <f>MIN(B3:B2160)</f>
        <v>3.5597948359821006</v>
      </c>
      <c r="G10" s="19">
        <v>7</v>
      </c>
      <c r="H10" s="19">
        <f t="shared" si="5"/>
        <v>7.8465438124303164</v>
      </c>
      <c r="I10" s="19">
        <f t="shared" si="0"/>
        <v>8.5610019751716848</v>
      </c>
      <c r="J10" s="19">
        <f t="shared" si="6"/>
        <v>268</v>
      </c>
      <c r="K10" s="19">
        <f t="shared" si="1"/>
        <v>0.1608809633088247</v>
      </c>
      <c r="L10" s="19">
        <f t="shared" si="2"/>
        <v>0.28068468357507892</v>
      </c>
      <c r="M10" s="19">
        <f t="shared" si="3"/>
        <v>258.53642833457661</v>
      </c>
      <c r="N10" s="19">
        <f t="shared" si="4"/>
        <v>0.34640839298168163</v>
      </c>
    </row>
    <row r="11" spans="2:16" x14ac:dyDescent="0.25">
      <c r="B11" s="19">
        <v>10.40611357481966</v>
      </c>
      <c r="D11" s="19" t="s">
        <v>68</v>
      </c>
      <c r="E11" s="19">
        <f>MAX(B3:B2160)</f>
        <v>14.276667277102637</v>
      </c>
      <c r="G11" s="19">
        <v>8</v>
      </c>
      <c r="H11" s="19">
        <f t="shared" si="5"/>
        <v>8.5610019751716848</v>
      </c>
      <c r="I11" s="19">
        <f t="shared" si="0"/>
        <v>9.2754601379130541</v>
      </c>
      <c r="J11" s="19">
        <f t="shared" si="6"/>
        <v>358</v>
      </c>
      <c r="K11" s="19">
        <f t="shared" si="1"/>
        <v>0.28068468357507892</v>
      </c>
      <c r="L11" s="19">
        <f t="shared" si="2"/>
        <v>0.4447312667823255</v>
      </c>
      <c r="M11" s="19">
        <f t="shared" si="3"/>
        <v>354.01252656123813</v>
      </c>
      <c r="N11" s="19">
        <f t="shared" si="4"/>
        <v>4.4913507946394579E-2</v>
      </c>
    </row>
    <row r="12" spans="2:16" x14ac:dyDescent="0.25">
      <c r="B12" s="19">
        <v>9.5280178867128029</v>
      </c>
      <c r="D12" s="19" t="s">
        <v>69</v>
      </c>
      <c r="E12" s="19">
        <f>(E11-E10)/E7</f>
        <v>0.71445816274136908</v>
      </c>
      <c r="G12" s="19">
        <v>9</v>
      </c>
      <c r="H12" s="19">
        <f t="shared" si="5"/>
        <v>9.2754601379130541</v>
      </c>
      <c r="I12" s="19">
        <f t="shared" si="0"/>
        <v>9.9899183006544234</v>
      </c>
      <c r="J12" s="19">
        <f t="shared" si="6"/>
        <v>397</v>
      </c>
      <c r="K12" s="19">
        <f t="shared" si="1"/>
        <v>0.4447312667823255</v>
      </c>
      <c r="L12" s="19">
        <f t="shared" si="2"/>
        <v>0.63441722716397098</v>
      </c>
      <c r="M12" s="19">
        <f t="shared" si="3"/>
        <v>409.34230250359093</v>
      </c>
      <c r="N12" s="19">
        <f t="shared" si="4"/>
        <v>0.37213947876498932</v>
      </c>
    </row>
    <row r="13" spans="2:16" x14ac:dyDescent="0.25">
      <c r="B13" s="19">
        <v>9.8124280338667074</v>
      </c>
      <c r="G13" s="19">
        <v>10</v>
      </c>
      <c r="H13" s="19">
        <f t="shared" si="5"/>
        <v>9.9899183006544234</v>
      </c>
      <c r="I13" s="19">
        <f t="shared" si="0"/>
        <v>10.704376463395793</v>
      </c>
      <c r="J13" s="19">
        <f t="shared" si="6"/>
        <v>374</v>
      </c>
      <c r="K13" s="19">
        <f t="shared" si="1"/>
        <v>0.63441722716397098</v>
      </c>
      <c r="L13" s="19">
        <f t="shared" si="2"/>
        <v>0.80957325074839148</v>
      </c>
      <c r="M13" s="19">
        <f t="shared" si="3"/>
        <v>377.98669889517947</v>
      </c>
      <c r="N13" s="19">
        <f t="shared" si="4"/>
        <v>4.2048485111463592E-2</v>
      </c>
    </row>
    <row r="14" spans="2:16" x14ac:dyDescent="0.25">
      <c r="B14" s="19">
        <v>9.7322835740900295</v>
      </c>
      <c r="D14" s="94" t="s">
        <v>77</v>
      </c>
      <c r="E14" s="95"/>
      <c r="G14" s="19">
        <v>11</v>
      </c>
      <c r="H14" s="19">
        <f t="shared" si="5"/>
        <v>10.704376463395793</v>
      </c>
      <c r="I14" s="19">
        <f t="shared" si="0"/>
        <v>11.418834626137162</v>
      </c>
      <c r="J14" s="19">
        <f t="shared" si="6"/>
        <v>262</v>
      </c>
      <c r="K14" s="19">
        <f t="shared" si="1"/>
        <v>0.80957325074839148</v>
      </c>
      <c r="L14" s="19">
        <f t="shared" si="2"/>
        <v>0.92910769233022883</v>
      </c>
      <c r="M14" s="19">
        <f t="shared" si="3"/>
        <v>257.95532493360497</v>
      </c>
      <c r="N14" s="19">
        <f t="shared" si="4"/>
        <v>6.3419494817284261E-2</v>
      </c>
    </row>
    <row r="15" spans="2:16" x14ac:dyDescent="0.25">
      <c r="B15" s="19">
        <v>10.508409003661354</v>
      </c>
      <c r="D15" s="19" t="s">
        <v>18</v>
      </c>
      <c r="E15" s="19">
        <v>7.2335000000000003</v>
      </c>
      <c r="G15" s="19">
        <v>12</v>
      </c>
      <c r="H15" s="19">
        <f t="shared" si="5"/>
        <v>11.418834626137162</v>
      </c>
      <c r="I15" s="19">
        <f t="shared" si="0"/>
        <v>12.133292788878531</v>
      </c>
      <c r="J15" s="19">
        <f t="shared" si="6"/>
        <v>112</v>
      </c>
      <c r="K15" s="19">
        <f t="shared" si="1"/>
        <v>0.92910769233022883</v>
      </c>
      <c r="L15" s="19">
        <f t="shared" si="2"/>
        <v>0.98351413466276238</v>
      </c>
      <c r="M15" s="19">
        <f t="shared" si="3"/>
        <v>117.40910255360741</v>
      </c>
      <c r="N15" s="19">
        <f t="shared" si="4"/>
        <v>0.2492003583971118</v>
      </c>
    </row>
    <row r="16" spans="2:16" x14ac:dyDescent="0.25">
      <c r="B16" s="19">
        <v>12.674454421189335</v>
      </c>
      <c r="D16" s="19" t="s">
        <v>20</v>
      </c>
      <c r="E16" s="19">
        <v>9.9812999999999992</v>
      </c>
      <c r="G16" s="19">
        <v>13</v>
      </c>
      <c r="H16" s="19">
        <f t="shared" si="5"/>
        <v>12.133292788878531</v>
      </c>
      <c r="I16" s="19">
        <f t="shared" si="0"/>
        <v>12.847750951619901</v>
      </c>
      <c r="J16" s="19">
        <f>COUNTIFS($B$3:$B$2160,"&gt;"&amp;H16,$B$3:$B$2160,"&lt;="&amp;I16)</f>
        <v>36</v>
      </c>
      <c r="K16" s="19">
        <f t="shared" si="1"/>
        <v>0.98351413466276238</v>
      </c>
      <c r="L16" s="19">
        <f t="shared" si="2"/>
        <v>0.99799045632372829</v>
      </c>
      <c r="M16" s="19">
        <f>(L16-K16)*$E$3</f>
        <v>31.239902144364429</v>
      </c>
      <c r="N16" s="19">
        <f>((J16-M16)^2)/M16</f>
        <v>0.7253073806223137</v>
      </c>
    </row>
    <row r="17" spans="2:14" x14ac:dyDescent="0.25">
      <c r="B17" s="19">
        <v>10.354369167663322</v>
      </c>
      <c r="G17" s="19">
        <v>14</v>
      </c>
      <c r="H17" s="19">
        <f t="shared" si="5"/>
        <v>12.847750951619901</v>
      </c>
      <c r="I17" s="19">
        <f t="shared" si="0"/>
        <v>13.56220911436127</v>
      </c>
      <c r="J17" s="19">
        <f>COUNTIFS($B$3:$B$2160,"&gt;"&amp;H17,$B$3:$B$2160,"&lt;="&amp;I17)</f>
        <v>5</v>
      </c>
      <c r="K17" s="19">
        <f t="shared" si="1"/>
        <v>0.99799045632372829</v>
      </c>
      <c r="L17" s="19">
        <f t="shared" si="2"/>
        <v>0.9998974619922073</v>
      </c>
      <c r="M17" s="19">
        <f>(L17-K17)*$E$3</f>
        <v>4.1153182325777067</v>
      </c>
      <c r="N17" s="19">
        <f>((J17-M17)^2)/M17</f>
        <v>0.19018257771992464</v>
      </c>
    </row>
    <row r="18" spans="2:14" x14ac:dyDescent="0.25">
      <c r="B18" s="19">
        <v>5.5826538506226839</v>
      </c>
      <c r="G18" s="19">
        <v>15</v>
      </c>
      <c r="H18" s="19">
        <f t="shared" si="5"/>
        <v>13.56220911436127</v>
      </c>
      <c r="I18" s="19">
        <f t="shared" si="0"/>
        <v>14.276667277102639</v>
      </c>
      <c r="J18" s="19">
        <f>COUNTIFS($B$3:$B$2160,"&gt;"&amp;H18,$B$3:$B$2160,"&lt;="&amp;I18)</f>
        <v>1</v>
      </c>
      <c r="K18" s="19">
        <f t="shared" si="1"/>
        <v>0.9998974619922073</v>
      </c>
      <c r="L18" s="19">
        <f t="shared" si="2"/>
        <v>0.99999835205995946</v>
      </c>
      <c r="M18" s="19">
        <f>(L18-K18)*$E$3</f>
        <v>0.21772076620915559</v>
      </c>
      <c r="N18" s="19">
        <f>((J18-M18)^2)/M18</f>
        <v>2.8107599025832219</v>
      </c>
    </row>
    <row r="19" spans="2:14" x14ac:dyDescent="0.25">
      <c r="B19" s="19">
        <v>12.487152674692707</v>
      </c>
    </row>
    <row r="20" spans="2:14" x14ac:dyDescent="0.25">
      <c r="B20" s="19">
        <v>11.925294245954188</v>
      </c>
    </row>
    <row r="21" spans="2:14" x14ac:dyDescent="0.25">
      <c r="B21" s="19">
        <v>9.8961463299246315</v>
      </c>
    </row>
    <row r="22" spans="2:14" x14ac:dyDescent="0.25">
      <c r="B22" s="19">
        <v>7.9207555029934209</v>
      </c>
    </row>
    <row r="23" spans="2:14" x14ac:dyDescent="0.25">
      <c r="B23" s="19">
        <v>13.514993033788405</v>
      </c>
    </row>
    <row r="24" spans="2:14" x14ac:dyDescent="0.25">
      <c r="B24" s="19">
        <v>6.1306223376041284</v>
      </c>
    </row>
    <row r="25" spans="2:14" x14ac:dyDescent="0.25">
      <c r="B25" s="19">
        <v>9.678491116699421</v>
      </c>
      <c r="E25" s="18" t="s">
        <v>73</v>
      </c>
    </row>
    <row r="26" spans="2:14" x14ac:dyDescent="0.25">
      <c r="B26" s="19">
        <v>9.8399216251467951</v>
      </c>
    </row>
    <row r="27" spans="2:14" x14ac:dyDescent="0.25">
      <c r="B27" s="19">
        <v>10.644197840613392</v>
      </c>
    </row>
    <row r="28" spans="2:14" x14ac:dyDescent="0.25">
      <c r="B28" s="19">
        <v>9.2104223982113922</v>
      </c>
    </row>
    <row r="29" spans="2:14" x14ac:dyDescent="0.25">
      <c r="B29" s="19">
        <v>11.113659809654987</v>
      </c>
    </row>
    <row r="30" spans="2:14" x14ac:dyDescent="0.25">
      <c r="B30" s="19">
        <v>10.481181688419563</v>
      </c>
    </row>
    <row r="31" spans="2:14" x14ac:dyDescent="0.25">
      <c r="B31" s="19">
        <v>6.8283335349282881</v>
      </c>
    </row>
    <row r="32" spans="2:14" x14ac:dyDescent="0.25">
      <c r="B32" s="19">
        <v>9.141554467370991</v>
      </c>
    </row>
    <row r="33" spans="2:2" x14ac:dyDescent="0.25">
      <c r="B33" s="19">
        <v>9.3490429670989208</v>
      </c>
    </row>
    <row r="34" spans="2:2" x14ac:dyDescent="0.25">
      <c r="B34" s="19">
        <v>9.7929770027943697</v>
      </c>
    </row>
    <row r="35" spans="2:2" x14ac:dyDescent="0.25">
      <c r="B35" s="19">
        <v>8.4361003437669986</v>
      </c>
    </row>
    <row r="36" spans="2:2" x14ac:dyDescent="0.25">
      <c r="B36" s="19">
        <v>8.5695998646930054</v>
      </c>
    </row>
    <row r="37" spans="2:2" x14ac:dyDescent="0.25">
      <c r="B37" s="19">
        <v>11.814771153992574</v>
      </c>
    </row>
    <row r="38" spans="2:2" x14ac:dyDescent="0.25">
      <c r="B38" s="19">
        <v>12.272925206982134</v>
      </c>
    </row>
    <row r="39" spans="2:2" x14ac:dyDescent="0.25">
      <c r="B39" s="19">
        <v>10.981958613828422</v>
      </c>
    </row>
    <row r="40" spans="2:2" x14ac:dyDescent="0.25">
      <c r="B40" s="19">
        <v>7.178615008575294</v>
      </c>
    </row>
    <row r="41" spans="2:2" x14ac:dyDescent="0.25">
      <c r="B41" s="19">
        <v>9.7583879317243039</v>
      </c>
    </row>
    <row r="42" spans="2:2" x14ac:dyDescent="0.25">
      <c r="B42" s="19">
        <v>7.3695628307142016</v>
      </c>
    </row>
    <row r="43" spans="2:2" x14ac:dyDescent="0.25">
      <c r="B43" s="19">
        <v>6.618017359686851</v>
      </c>
    </row>
    <row r="44" spans="2:2" x14ac:dyDescent="0.25">
      <c r="B44" s="19">
        <v>9.0242350497978308</v>
      </c>
    </row>
    <row r="45" spans="2:2" x14ac:dyDescent="0.25">
      <c r="B45" s="19">
        <v>8.027288741591887</v>
      </c>
    </row>
    <row r="46" spans="2:2" x14ac:dyDescent="0.25">
      <c r="B46" s="19">
        <v>11.65511817707895</v>
      </c>
    </row>
    <row r="47" spans="2:2" x14ac:dyDescent="0.25">
      <c r="B47" s="19">
        <v>9.4571657463028167</v>
      </c>
    </row>
    <row r="48" spans="2:2" x14ac:dyDescent="0.25">
      <c r="B48" s="19">
        <v>9.6591930750499575</v>
      </c>
    </row>
    <row r="49" spans="2:14" x14ac:dyDescent="0.25">
      <c r="B49" s="19">
        <v>8.7512795980677911</v>
      </c>
    </row>
    <row r="50" spans="2:14" x14ac:dyDescent="0.25">
      <c r="B50" s="19">
        <v>10.159320863795863</v>
      </c>
    </row>
    <row r="51" spans="2:14" x14ac:dyDescent="0.25">
      <c r="B51" s="19">
        <v>9.8700638523506843</v>
      </c>
      <c r="I51" s="18">
        <v>12.64583886214951</v>
      </c>
    </row>
    <row r="52" spans="2:14" x14ac:dyDescent="0.25">
      <c r="B52" s="19">
        <v>9.2697631358887325</v>
      </c>
      <c r="G52" s="18">
        <v>40</v>
      </c>
      <c r="H52" s="18">
        <f>I51</f>
        <v>12.64583886214951</v>
      </c>
      <c r="I52" s="18">
        <f>H52+$E$12</f>
        <v>13.36029702489088</v>
      </c>
      <c r="J52" s="18">
        <f>COUNTIFS($B$3:$B$2160,"&gt;"&amp;H52,$B$3:$B$2160,"&lt;="&amp;I52)</f>
        <v>6</v>
      </c>
      <c r="K52" s="18">
        <f t="shared" ref="K52:L55" si="7">_xlfn.WEIBULL.DIST(H52,$E$15,$E$16,TRUE)</f>
        <v>0.99606387480407121</v>
      </c>
      <c r="L52" s="18">
        <f t="shared" si="7"/>
        <v>0.99973633442466958</v>
      </c>
      <c r="M52" s="18">
        <f>(L52-K52)*$E$3</f>
        <v>7.9251678612512766</v>
      </c>
      <c r="N52" s="18">
        <f>((J52-M52)^2)/M52</f>
        <v>0.46765839650109875</v>
      </c>
    </row>
    <row r="53" spans="2:14" x14ac:dyDescent="0.25">
      <c r="B53" s="19">
        <v>9.5860152643259227</v>
      </c>
      <c r="G53" s="18">
        <v>41</v>
      </c>
      <c r="H53" s="18">
        <f>I52</f>
        <v>13.36029702489088</v>
      </c>
      <c r="I53" s="18">
        <f>H53+$E$12</f>
        <v>14.074755187632249</v>
      </c>
      <c r="J53" s="18">
        <f>COUNTIFS($B$3:$B$2160,"&gt;"&amp;H53,$B$3:$B$2160,"&lt;="&amp;I53)</f>
        <v>2</v>
      </c>
      <c r="K53" s="18">
        <f t="shared" si="7"/>
        <v>0.99973633442466958</v>
      </c>
      <c r="L53" s="18">
        <f t="shared" si="7"/>
        <v>0.99999393102656986</v>
      </c>
      <c r="M53" s="18">
        <f>(L53-K53)*$E$3</f>
        <v>0.55589346690080088</v>
      </c>
      <c r="N53" s="18">
        <f>((J53-M53)^2)/M53</f>
        <v>3.7515167979333985</v>
      </c>
    </row>
    <row r="54" spans="2:14" x14ac:dyDescent="0.25">
      <c r="B54" s="19">
        <v>7.1407463912424927</v>
      </c>
      <c r="G54" s="18">
        <v>42</v>
      </c>
      <c r="H54" s="18">
        <f>I53</f>
        <v>14.074755187632249</v>
      </c>
      <c r="I54" s="18">
        <v>13.577740813551294</v>
      </c>
      <c r="J54" s="18">
        <f>COUNTIFS($B$3:$B$2160,"&gt;"&amp;H54,$B$3:$B$2160,"&lt;="&amp;I54)</f>
        <v>0</v>
      </c>
      <c r="K54" s="18">
        <f t="shared" si="7"/>
        <v>0.99999393102656986</v>
      </c>
      <c r="L54" s="18">
        <f t="shared" si="7"/>
        <v>0.99990500054985598</v>
      </c>
      <c r="M54" s="18">
        <f>(L54-K54)*$E$3</f>
        <v>-0.19191196874854799</v>
      </c>
      <c r="N54" s="18">
        <f>((J54-M54)^2)/M54</f>
        <v>-0.19191196874854799</v>
      </c>
    </row>
    <row r="55" spans="2:14" x14ac:dyDescent="0.25">
      <c r="B55" s="19">
        <v>9.0133373819351466</v>
      </c>
      <c r="G55" s="18">
        <v>43</v>
      </c>
      <c r="H55" s="18">
        <f>I54</f>
        <v>13.577740813551294</v>
      </c>
      <c r="I55" s="18">
        <v>14.276667277102632</v>
      </c>
      <c r="J55" s="18">
        <f>COUNTIFS($B$3:$B$2160,"&gt;"&amp;H55,$B$3:$B$2160,"&lt;="&amp;I55)</f>
        <v>1</v>
      </c>
      <c r="K55" s="18">
        <f t="shared" si="7"/>
        <v>0.99990500054985598</v>
      </c>
      <c r="L55" s="18">
        <f t="shared" si="7"/>
        <v>0.99999835205995946</v>
      </c>
      <c r="M55" s="18">
        <f>(L55-K55)*$E$3</f>
        <v>0.20145255880330715</v>
      </c>
      <c r="N55" s="18">
        <f>((J55-M55)^2)/M55</f>
        <v>3.1654004279210834</v>
      </c>
    </row>
    <row r="56" spans="2:14" x14ac:dyDescent="0.25">
      <c r="B56" s="19">
        <v>8.871735556111922</v>
      </c>
    </row>
    <row r="57" spans="2:14" x14ac:dyDescent="0.25">
      <c r="B57" s="19">
        <v>8.2869065416499748</v>
      </c>
    </row>
    <row r="58" spans="2:14" x14ac:dyDescent="0.25">
      <c r="B58" s="19">
        <v>11.572517689100824</v>
      </c>
    </row>
    <row r="59" spans="2:14" x14ac:dyDescent="0.25">
      <c r="B59" s="19">
        <v>9.2772950787675406</v>
      </c>
    </row>
    <row r="60" spans="2:14" x14ac:dyDescent="0.25">
      <c r="B60" s="19">
        <v>8.933947927396277</v>
      </c>
    </row>
    <row r="61" spans="2:14" x14ac:dyDescent="0.25">
      <c r="B61" s="19">
        <v>9.9805227596250194</v>
      </c>
    </row>
    <row r="62" spans="2:14" x14ac:dyDescent="0.25">
      <c r="B62" s="19">
        <v>9.5521438767171674</v>
      </c>
    </row>
    <row r="63" spans="2:14" x14ac:dyDescent="0.25">
      <c r="B63" s="19">
        <v>10.912121140912731</v>
      </c>
    </row>
    <row r="64" spans="2:14" x14ac:dyDescent="0.25">
      <c r="B64" s="19">
        <v>8.2897635835342349</v>
      </c>
    </row>
    <row r="65" spans="2:2" x14ac:dyDescent="0.25">
      <c r="B65" s="19">
        <v>9.7084036913401643</v>
      </c>
    </row>
    <row r="66" spans="2:2" x14ac:dyDescent="0.25">
      <c r="B66" s="19">
        <v>8.9150557374241135</v>
      </c>
    </row>
    <row r="67" spans="2:2" x14ac:dyDescent="0.25">
      <c r="B67" s="19">
        <v>7.56064626363721</v>
      </c>
    </row>
    <row r="68" spans="2:2" x14ac:dyDescent="0.25">
      <c r="B68" s="19">
        <v>10.890564297006618</v>
      </c>
    </row>
    <row r="69" spans="2:2" x14ac:dyDescent="0.25">
      <c r="B69" s="19">
        <v>9.9527828824750326</v>
      </c>
    </row>
    <row r="70" spans="2:2" x14ac:dyDescent="0.25">
      <c r="B70" s="19">
        <v>10.066495912453943</v>
      </c>
    </row>
    <row r="71" spans="2:2" x14ac:dyDescent="0.25">
      <c r="B71" s="19">
        <v>8.7802160562960925</v>
      </c>
    </row>
    <row r="72" spans="2:2" x14ac:dyDescent="0.25">
      <c r="B72" s="19">
        <v>11.738949819314684</v>
      </c>
    </row>
    <row r="73" spans="2:2" x14ac:dyDescent="0.25">
      <c r="B73" s="19">
        <v>9.8038832305223895</v>
      </c>
    </row>
    <row r="74" spans="2:2" x14ac:dyDescent="0.25">
      <c r="B74" s="19">
        <v>8.7555043833781365</v>
      </c>
    </row>
    <row r="75" spans="2:2" x14ac:dyDescent="0.25">
      <c r="B75" s="19">
        <v>8.8762172622634807</v>
      </c>
    </row>
    <row r="76" spans="2:2" x14ac:dyDescent="0.25">
      <c r="B76" s="19">
        <v>8.0743390023757708</v>
      </c>
    </row>
    <row r="77" spans="2:2" x14ac:dyDescent="0.25">
      <c r="B77" s="19">
        <v>8.3336517913406709</v>
      </c>
    </row>
    <row r="78" spans="2:2" x14ac:dyDescent="0.25">
      <c r="B78" s="19">
        <v>5.4891082180418955</v>
      </c>
    </row>
    <row r="79" spans="2:2" x14ac:dyDescent="0.25">
      <c r="B79" s="19">
        <v>5.5092745911510379</v>
      </c>
    </row>
    <row r="80" spans="2:2" x14ac:dyDescent="0.25">
      <c r="B80" s="19">
        <v>10.498570078968278</v>
      </c>
    </row>
    <row r="81" spans="2:2" x14ac:dyDescent="0.25">
      <c r="B81" s="19">
        <v>5.3758113485071446</v>
      </c>
    </row>
    <row r="82" spans="2:2" x14ac:dyDescent="0.25">
      <c r="B82" s="19">
        <v>9.208981680322804</v>
      </c>
    </row>
    <row r="83" spans="2:2" x14ac:dyDescent="0.25">
      <c r="B83" s="19">
        <v>9.4782659354659948</v>
      </c>
    </row>
    <row r="84" spans="2:2" x14ac:dyDescent="0.25">
      <c r="B84" s="19">
        <v>8.8798778049683058</v>
      </c>
    </row>
    <row r="85" spans="2:2" x14ac:dyDescent="0.25">
      <c r="B85" s="19">
        <v>9.3713888029899959</v>
      </c>
    </row>
    <row r="86" spans="2:2" x14ac:dyDescent="0.25">
      <c r="B86" s="19">
        <v>10.10413286550177</v>
      </c>
    </row>
    <row r="87" spans="2:2" x14ac:dyDescent="0.25">
      <c r="B87" s="19">
        <v>11.54904985292065</v>
      </c>
    </row>
    <row r="88" spans="2:2" x14ac:dyDescent="0.25">
      <c r="B88" s="19">
        <v>7.568458760829686</v>
      </c>
    </row>
    <row r="89" spans="2:2" x14ac:dyDescent="0.25">
      <c r="B89" s="19">
        <v>10.246573866759018</v>
      </c>
    </row>
    <row r="90" spans="2:2" x14ac:dyDescent="0.25">
      <c r="B90" s="19">
        <v>8.9753345144527401</v>
      </c>
    </row>
    <row r="91" spans="2:2" x14ac:dyDescent="0.25">
      <c r="B91" s="19">
        <v>9.5068987460317427</v>
      </c>
    </row>
    <row r="92" spans="2:2" x14ac:dyDescent="0.25">
      <c r="B92" s="19">
        <v>10.338786544161787</v>
      </c>
    </row>
    <row r="93" spans="2:2" x14ac:dyDescent="0.25">
      <c r="B93" s="19">
        <v>7.7742602209208691</v>
      </c>
    </row>
    <row r="94" spans="2:2" x14ac:dyDescent="0.25">
      <c r="B94" s="19">
        <v>11.270139336371312</v>
      </c>
    </row>
    <row r="95" spans="2:2" x14ac:dyDescent="0.25">
      <c r="B95" s="19">
        <v>11.683206218811105</v>
      </c>
    </row>
    <row r="96" spans="2:2" x14ac:dyDescent="0.25">
      <c r="B96" s="19">
        <v>11.148491904282816</v>
      </c>
    </row>
    <row r="97" spans="2:2" x14ac:dyDescent="0.25">
      <c r="B97" s="19">
        <v>9.3593237887474672</v>
      </c>
    </row>
    <row r="98" spans="2:2" x14ac:dyDescent="0.25">
      <c r="B98" s="19">
        <v>8.054742002546817</v>
      </c>
    </row>
    <row r="99" spans="2:2" x14ac:dyDescent="0.25">
      <c r="B99" s="19">
        <v>10.34640854868401</v>
      </c>
    </row>
    <row r="100" spans="2:2" x14ac:dyDescent="0.25">
      <c r="B100" s="19">
        <v>9.8168815522084092</v>
      </c>
    </row>
    <row r="101" spans="2:2" x14ac:dyDescent="0.25">
      <c r="B101" s="19">
        <v>7.9539097367454499</v>
      </c>
    </row>
    <row r="102" spans="2:2" x14ac:dyDescent="0.25">
      <c r="B102" s="19">
        <v>7.5130600957796991</v>
      </c>
    </row>
    <row r="103" spans="2:2" x14ac:dyDescent="0.25">
      <c r="B103" s="19">
        <v>5.9461312030530369</v>
      </c>
    </row>
    <row r="104" spans="2:2" x14ac:dyDescent="0.25">
      <c r="B104" s="19">
        <v>9.9767874420165494</v>
      </c>
    </row>
    <row r="105" spans="2:2" x14ac:dyDescent="0.25">
      <c r="B105" s="19">
        <v>9.4519788766456276</v>
      </c>
    </row>
    <row r="106" spans="2:2" x14ac:dyDescent="0.25">
      <c r="B106" s="19">
        <v>9.3780547492300137</v>
      </c>
    </row>
    <row r="107" spans="2:2" x14ac:dyDescent="0.25">
      <c r="B107" s="19">
        <v>8.2854487707904294</v>
      </c>
    </row>
    <row r="108" spans="2:2" x14ac:dyDescent="0.25">
      <c r="B108" s="19">
        <v>10.906996033157142</v>
      </c>
    </row>
    <row r="109" spans="2:2" x14ac:dyDescent="0.25">
      <c r="B109" s="19">
        <v>5.3915788094217456</v>
      </c>
    </row>
    <row r="110" spans="2:2" x14ac:dyDescent="0.25">
      <c r="B110" s="19">
        <v>11.878139286810782</v>
      </c>
    </row>
    <row r="111" spans="2:2" x14ac:dyDescent="0.25">
      <c r="B111" s="19">
        <v>8.659979320536074</v>
      </c>
    </row>
    <row r="112" spans="2:2" x14ac:dyDescent="0.25">
      <c r="B112" s="19">
        <v>6.7142572473578266</v>
      </c>
    </row>
    <row r="113" spans="2:2" x14ac:dyDescent="0.25">
      <c r="B113" s="19">
        <v>6.7153774215357629</v>
      </c>
    </row>
    <row r="114" spans="2:2" x14ac:dyDescent="0.25">
      <c r="B114" s="19">
        <v>11.332624333501416</v>
      </c>
    </row>
    <row r="115" spans="2:2" x14ac:dyDescent="0.25">
      <c r="B115" s="19">
        <v>7.6987050211955381</v>
      </c>
    </row>
    <row r="116" spans="2:2" x14ac:dyDescent="0.25">
      <c r="B116" s="19">
        <v>10.782342180692623</v>
      </c>
    </row>
    <row r="117" spans="2:2" x14ac:dyDescent="0.25">
      <c r="B117" s="19">
        <v>11.410382804081705</v>
      </c>
    </row>
    <row r="118" spans="2:2" x14ac:dyDescent="0.25">
      <c r="B118" s="19">
        <v>6.762712943938233</v>
      </c>
    </row>
    <row r="119" spans="2:2" x14ac:dyDescent="0.25">
      <c r="B119" s="19">
        <v>9.8141188440971376</v>
      </c>
    </row>
    <row r="120" spans="2:2" x14ac:dyDescent="0.25">
      <c r="B120" s="19">
        <v>8.7380607768835503</v>
      </c>
    </row>
    <row r="121" spans="2:2" x14ac:dyDescent="0.25">
      <c r="B121" s="19">
        <v>9.912451147880363</v>
      </c>
    </row>
    <row r="122" spans="2:2" x14ac:dyDescent="0.25">
      <c r="B122" s="19">
        <v>9.4944787427727224</v>
      </c>
    </row>
    <row r="123" spans="2:2" x14ac:dyDescent="0.25">
      <c r="B123" s="19">
        <v>11.670827456338417</v>
      </c>
    </row>
    <row r="124" spans="2:2" x14ac:dyDescent="0.25">
      <c r="B124" s="19">
        <v>11.021028755928498</v>
      </c>
    </row>
    <row r="125" spans="2:2" x14ac:dyDescent="0.25">
      <c r="B125" s="19">
        <v>8.6476792649032106</v>
      </c>
    </row>
    <row r="126" spans="2:2" x14ac:dyDescent="0.25">
      <c r="B126" s="19">
        <v>9.0446462142601209</v>
      </c>
    </row>
    <row r="127" spans="2:2" x14ac:dyDescent="0.25">
      <c r="B127" s="19">
        <v>10.083454754219893</v>
      </c>
    </row>
    <row r="128" spans="2:2" x14ac:dyDescent="0.25">
      <c r="B128" s="19">
        <v>7.7147934441863271</v>
      </c>
    </row>
    <row r="129" spans="2:2" x14ac:dyDescent="0.25">
      <c r="B129" s="19">
        <v>8.7848138795779374</v>
      </c>
    </row>
    <row r="130" spans="2:2" x14ac:dyDescent="0.25">
      <c r="B130" s="19">
        <v>10.331406058643417</v>
      </c>
    </row>
    <row r="131" spans="2:2" x14ac:dyDescent="0.25">
      <c r="B131" s="19">
        <v>7.4512588952693379</v>
      </c>
    </row>
    <row r="132" spans="2:2" x14ac:dyDescent="0.25">
      <c r="B132" s="19">
        <v>7.9617117246130009</v>
      </c>
    </row>
    <row r="133" spans="2:2" x14ac:dyDescent="0.25">
      <c r="B133" s="19">
        <v>10.809834784916109</v>
      </c>
    </row>
    <row r="134" spans="2:2" x14ac:dyDescent="0.25">
      <c r="B134" s="19">
        <v>8.3163936165735901</v>
      </c>
    </row>
    <row r="135" spans="2:2" x14ac:dyDescent="0.25">
      <c r="B135" s="19">
        <v>9.3298615223122319</v>
      </c>
    </row>
    <row r="136" spans="2:2" x14ac:dyDescent="0.25">
      <c r="B136" s="19">
        <v>8.1072760764100629</v>
      </c>
    </row>
    <row r="137" spans="2:2" x14ac:dyDescent="0.25">
      <c r="B137" s="19">
        <v>11.97403045790664</v>
      </c>
    </row>
    <row r="138" spans="2:2" x14ac:dyDescent="0.25">
      <c r="B138" s="19">
        <v>9.2514276217034048</v>
      </c>
    </row>
    <row r="139" spans="2:2" x14ac:dyDescent="0.25">
      <c r="B139" s="19">
        <v>8.0903474209057755</v>
      </c>
    </row>
    <row r="140" spans="2:2" x14ac:dyDescent="0.25">
      <c r="B140" s="19">
        <v>10.801363513147649</v>
      </c>
    </row>
    <row r="141" spans="2:2" x14ac:dyDescent="0.25">
      <c r="B141" s="19">
        <v>10.97698974926481</v>
      </c>
    </row>
    <row r="142" spans="2:2" x14ac:dyDescent="0.25">
      <c r="B142" s="19">
        <v>8.638126573544346</v>
      </c>
    </row>
    <row r="143" spans="2:2" x14ac:dyDescent="0.25">
      <c r="B143" s="19">
        <v>7.9286708165576734</v>
      </c>
    </row>
    <row r="144" spans="2:2" x14ac:dyDescent="0.25">
      <c r="B144" s="19">
        <v>9.7573514356922573</v>
      </c>
    </row>
    <row r="145" spans="2:2" x14ac:dyDescent="0.25">
      <c r="B145" s="19">
        <v>8.827995629001709</v>
      </c>
    </row>
    <row r="146" spans="2:2" x14ac:dyDescent="0.25">
      <c r="B146" s="19">
        <v>8.8188112162046401</v>
      </c>
    </row>
    <row r="147" spans="2:2" x14ac:dyDescent="0.25">
      <c r="B147" s="19">
        <v>9.8761262155109417</v>
      </c>
    </row>
    <row r="148" spans="2:2" x14ac:dyDescent="0.25">
      <c r="B148" s="19">
        <v>10.569788679576149</v>
      </c>
    </row>
    <row r="149" spans="2:2" x14ac:dyDescent="0.25">
      <c r="B149" s="19">
        <v>9.4316060089792728</v>
      </c>
    </row>
    <row r="150" spans="2:2" x14ac:dyDescent="0.25">
      <c r="B150" s="19">
        <v>7.988789776029309</v>
      </c>
    </row>
    <row r="151" spans="2:2" x14ac:dyDescent="0.25">
      <c r="B151" s="19">
        <v>12.708688629341145</v>
      </c>
    </row>
    <row r="152" spans="2:2" x14ac:dyDescent="0.25">
      <c r="B152" s="19">
        <v>10.738445029119873</v>
      </c>
    </row>
    <row r="153" spans="2:2" x14ac:dyDescent="0.25">
      <c r="B153" s="19">
        <v>10.303219492076533</v>
      </c>
    </row>
    <row r="154" spans="2:2" x14ac:dyDescent="0.25">
      <c r="B154" s="19">
        <v>9.0897202791156921</v>
      </c>
    </row>
    <row r="155" spans="2:2" x14ac:dyDescent="0.25">
      <c r="B155" s="19">
        <v>9.0928624346532789</v>
      </c>
    </row>
    <row r="156" spans="2:2" x14ac:dyDescent="0.25">
      <c r="B156" s="19">
        <v>7.9246986938754169</v>
      </c>
    </row>
    <row r="157" spans="2:2" x14ac:dyDescent="0.25">
      <c r="B157" s="19">
        <v>8.5866176920974073</v>
      </c>
    </row>
    <row r="158" spans="2:2" x14ac:dyDescent="0.25">
      <c r="B158" s="19">
        <v>8.8930645726095623</v>
      </c>
    </row>
    <row r="159" spans="2:2" x14ac:dyDescent="0.25">
      <c r="B159" s="19">
        <v>6.4415510635561617</v>
      </c>
    </row>
    <row r="160" spans="2:2" x14ac:dyDescent="0.25">
      <c r="B160" s="19">
        <v>10.423801900877439</v>
      </c>
    </row>
    <row r="161" spans="2:2" x14ac:dyDescent="0.25">
      <c r="B161" s="19">
        <v>8.3970612818334818</v>
      </c>
    </row>
    <row r="162" spans="2:2" x14ac:dyDescent="0.25">
      <c r="B162" s="19">
        <v>11.671757345872084</v>
      </c>
    </row>
    <row r="163" spans="2:2" x14ac:dyDescent="0.25">
      <c r="B163" s="19">
        <v>9.0113236251827562</v>
      </c>
    </row>
    <row r="164" spans="2:2" x14ac:dyDescent="0.25">
      <c r="B164" s="19">
        <v>9.1157560388828891</v>
      </c>
    </row>
    <row r="165" spans="2:2" x14ac:dyDescent="0.25">
      <c r="B165" s="19">
        <v>8.6204518291834802</v>
      </c>
    </row>
    <row r="166" spans="2:2" x14ac:dyDescent="0.25">
      <c r="B166" s="19">
        <v>7.8668873097550405</v>
      </c>
    </row>
    <row r="167" spans="2:2" x14ac:dyDescent="0.25">
      <c r="B167" s="19">
        <v>11.860988809032271</v>
      </c>
    </row>
    <row r="168" spans="2:2" x14ac:dyDescent="0.25">
      <c r="B168" s="19">
        <v>10.941119224835225</v>
      </c>
    </row>
    <row r="169" spans="2:2" x14ac:dyDescent="0.25">
      <c r="B169" s="19">
        <v>9.874693723837245</v>
      </c>
    </row>
    <row r="170" spans="2:2" x14ac:dyDescent="0.25">
      <c r="B170" s="19">
        <v>7.4678848252244165</v>
      </c>
    </row>
    <row r="171" spans="2:2" x14ac:dyDescent="0.25">
      <c r="B171" s="19">
        <v>4.0523836651508311</v>
      </c>
    </row>
    <row r="172" spans="2:2" x14ac:dyDescent="0.25">
      <c r="B172" s="19">
        <v>11.619642399170296</v>
      </c>
    </row>
    <row r="173" spans="2:2" x14ac:dyDescent="0.25">
      <c r="B173" s="19">
        <v>7.1834891510020231</v>
      </c>
    </row>
    <row r="174" spans="2:2" x14ac:dyDescent="0.25">
      <c r="B174" s="19">
        <v>9.7784502102207078</v>
      </c>
    </row>
    <row r="175" spans="2:2" x14ac:dyDescent="0.25">
      <c r="B175" s="19">
        <v>9.6739140998756437</v>
      </c>
    </row>
    <row r="176" spans="2:2" x14ac:dyDescent="0.25">
      <c r="B176" s="19">
        <v>10.331107243641469</v>
      </c>
    </row>
    <row r="177" spans="2:2" x14ac:dyDescent="0.25">
      <c r="B177" s="19">
        <v>6.196574855465804</v>
      </c>
    </row>
    <row r="178" spans="2:2" x14ac:dyDescent="0.25">
      <c r="B178" s="19">
        <v>9.5866472216279224</v>
      </c>
    </row>
    <row r="179" spans="2:2" x14ac:dyDescent="0.25">
      <c r="B179" s="19">
        <v>10.449065383688493</v>
      </c>
    </row>
    <row r="180" spans="2:2" x14ac:dyDescent="0.25">
      <c r="B180" s="19">
        <v>8.9178942617772332</v>
      </c>
    </row>
    <row r="181" spans="2:2" x14ac:dyDescent="0.25">
      <c r="B181" s="19">
        <v>11.052409869471969</v>
      </c>
    </row>
    <row r="182" spans="2:2" x14ac:dyDescent="0.25">
      <c r="B182" s="19">
        <v>6.4495842181391918</v>
      </c>
    </row>
    <row r="183" spans="2:2" x14ac:dyDescent="0.25">
      <c r="B183" s="19">
        <v>9.1054052928247415</v>
      </c>
    </row>
    <row r="184" spans="2:2" x14ac:dyDescent="0.25">
      <c r="B184" s="19">
        <v>11.021629008236895</v>
      </c>
    </row>
    <row r="185" spans="2:2" x14ac:dyDescent="0.25">
      <c r="B185" s="19">
        <v>9.7500174914270303</v>
      </c>
    </row>
    <row r="186" spans="2:2" x14ac:dyDescent="0.25">
      <c r="B186" s="19">
        <v>8.3844483139559838</v>
      </c>
    </row>
    <row r="187" spans="2:2" x14ac:dyDescent="0.25">
      <c r="B187" s="19">
        <v>9.3730896367656413</v>
      </c>
    </row>
    <row r="188" spans="2:2" x14ac:dyDescent="0.25">
      <c r="B188" s="19">
        <v>11.75619277456271</v>
      </c>
    </row>
    <row r="189" spans="2:2" x14ac:dyDescent="0.25">
      <c r="B189" s="19">
        <v>9.6815921795538227</v>
      </c>
    </row>
    <row r="190" spans="2:2" x14ac:dyDescent="0.25">
      <c r="B190" s="19">
        <v>11.606338568739252</v>
      </c>
    </row>
    <row r="191" spans="2:2" x14ac:dyDescent="0.25">
      <c r="B191" s="19">
        <v>11.029945460547916</v>
      </c>
    </row>
    <row r="192" spans="2:2" x14ac:dyDescent="0.25">
      <c r="B192" s="19">
        <v>7.8057909254324471</v>
      </c>
    </row>
    <row r="193" spans="2:2" x14ac:dyDescent="0.25">
      <c r="B193" s="19">
        <v>13.454000092504453</v>
      </c>
    </row>
    <row r="194" spans="2:2" x14ac:dyDescent="0.25">
      <c r="B194" s="19">
        <v>4.1608621497354896</v>
      </c>
    </row>
    <row r="195" spans="2:2" x14ac:dyDescent="0.25">
      <c r="B195" s="19">
        <v>8.5246955614712601</v>
      </c>
    </row>
    <row r="196" spans="2:2" x14ac:dyDescent="0.25">
      <c r="B196" s="19">
        <v>10.816657953999417</v>
      </c>
    </row>
    <row r="197" spans="2:2" x14ac:dyDescent="0.25">
      <c r="B197" s="19">
        <v>8.0053868171868316</v>
      </c>
    </row>
    <row r="198" spans="2:2" x14ac:dyDescent="0.25">
      <c r="B198" s="19">
        <v>10.033410151338423</v>
      </c>
    </row>
    <row r="199" spans="2:2" x14ac:dyDescent="0.25">
      <c r="B199" s="19">
        <v>8.7176068482932862</v>
      </c>
    </row>
    <row r="200" spans="2:2" x14ac:dyDescent="0.25">
      <c r="B200" s="19">
        <v>10.882263900977097</v>
      </c>
    </row>
    <row r="201" spans="2:2" x14ac:dyDescent="0.25">
      <c r="B201" s="19">
        <v>10.126948224837696</v>
      </c>
    </row>
    <row r="202" spans="2:2" x14ac:dyDescent="0.25">
      <c r="B202" s="19">
        <v>8.5013902616471118</v>
      </c>
    </row>
    <row r="203" spans="2:2" x14ac:dyDescent="0.25">
      <c r="B203" s="19">
        <v>5.3373921874866674</v>
      </c>
    </row>
    <row r="204" spans="2:2" x14ac:dyDescent="0.25">
      <c r="B204" s="19">
        <v>8.727824244357949</v>
      </c>
    </row>
    <row r="205" spans="2:2" x14ac:dyDescent="0.25">
      <c r="B205" s="19">
        <v>10.357644005488041</v>
      </c>
    </row>
    <row r="206" spans="2:2" x14ac:dyDescent="0.25">
      <c r="B206" s="19">
        <v>10.571603674409403</v>
      </c>
    </row>
    <row r="207" spans="2:2" x14ac:dyDescent="0.25">
      <c r="B207" s="19">
        <v>10.208859199773215</v>
      </c>
    </row>
    <row r="208" spans="2:2" x14ac:dyDescent="0.25">
      <c r="B208" s="19">
        <v>7.3498383062566255</v>
      </c>
    </row>
    <row r="209" spans="2:2" x14ac:dyDescent="0.25">
      <c r="B209" s="19">
        <v>10.170804914332779</v>
      </c>
    </row>
    <row r="210" spans="2:2" x14ac:dyDescent="0.25">
      <c r="B210" s="19">
        <v>7.2281483454792816</v>
      </c>
    </row>
    <row r="211" spans="2:2" x14ac:dyDescent="0.25">
      <c r="B211" s="19">
        <v>11.657409608925455</v>
      </c>
    </row>
    <row r="212" spans="2:2" x14ac:dyDescent="0.25">
      <c r="B212" s="19">
        <v>11.877279694905374</v>
      </c>
    </row>
    <row r="213" spans="2:2" x14ac:dyDescent="0.25">
      <c r="B213" s="19">
        <v>7.8362633066265488</v>
      </c>
    </row>
    <row r="214" spans="2:2" x14ac:dyDescent="0.25">
      <c r="B214" s="19">
        <v>8.6746296079358558</v>
      </c>
    </row>
    <row r="215" spans="2:2" x14ac:dyDescent="0.25">
      <c r="B215" s="19">
        <v>9.2808792424214204</v>
      </c>
    </row>
    <row r="216" spans="2:2" x14ac:dyDescent="0.25">
      <c r="B216" s="19">
        <v>9.9018538994471808</v>
      </c>
    </row>
    <row r="217" spans="2:2" x14ac:dyDescent="0.25">
      <c r="B217" s="19">
        <v>10.53214174001697</v>
      </c>
    </row>
    <row r="218" spans="2:2" x14ac:dyDescent="0.25">
      <c r="B218" s="19">
        <v>10.117986231139968</v>
      </c>
    </row>
    <row r="219" spans="2:2" x14ac:dyDescent="0.25">
      <c r="B219" s="19">
        <v>10.579756924261133</v>
      </c>
    </row>
    <row r="220" spans="2:2" x14ac:dyDescent="0.25">
      <c r="B220" s="19">
        <v>8.8745754817846141</v>
      </c>
    </row>
    <row r="221" spans="2:2" x14ac:dyDescent="0.25">
      <c r="B221" s="19">
        <v>9.9098227655551145</v>
      </c>
    </row>
    <row r="222" spans="2:2" x14ac:dyDescent="0.25">
      <c r="B222" s="19">
        <v>8.0135639479853467</v>
      </c>
    </row>
    <row r="223" spans="2:2" x14ac:dyDescent="0.25">
      <c r="B223" s="19">
        <v>10.378949276393792</v>
      </c>
    </row>
    <row r="224" spans="2:2" x14ac:dyDescent="0.25">
      <c r="B224" s="19">
        <v>9.6639454261186852</v>
      </c>
    </row>
    <row r="225" spans="2:2" x14ac:dyDescent="0.25">
      <c r="B225" s="19">
        <v>9.5543099232906634</v>
      </c>
    </row>
    <row r="226" spans="2:2" x14ac:dyDescent="0.25">
      <c r="B226" s="19">
        <v>7.0909696983074415</v>
      </c>
    </row>
    <row r="227" spans="2:2" x14ac:dyDescent="0.25">
      <c r="B227" s="19">
        <v>9.5691561699711798</v>
      </c>
    </row>
    <row r="228" spans="2:2" x14ac:dyDescent="0.25">
      <c r="B228" s="19">
        <v>10.593593444617746</v>
      </c>
    </row>
    <row r="229" spans="2:2" x14ac:dyDescent="0.25">
      <c r="B229" s="19">
        <v>9.1848437379788646</v>
      </c>
    </row>
    <row r="230" spans="2:2" x14ac:dyDescent="0.25">
      <c r="B230" s="19">
        <v>12.459367614730056</v>
      </c>
    </row>
    <row r="231" spans="2:2" x14ac:dyDescent="0.25">
      <c r="B231" s="19">
        <v>9.1873550457325841</v>
      </c>
    </row>
    <row r="232" spans="2:2" x14ac:dyDescent="0.25">
      <c r="B232" s="19">
        <v>9.4912944449935974</v>
      </c>
    </row>
    <row r="233" spans="2:2" x14ac:dyDescent="0.25">
      <c r="B233" s="19">
        <v>8.043442520604021</v>
      </c>
    </row>
    <row r="234" spans="2:2" x14ac:dyDescent="0.25">
      <c r="B234" s="19">
        <v>12.310878718853528</v>
      </c>
    </row>
    <row r="235" spans="2:2" x14ac:dyDescent="0.25">
      <c r="B235" s="19">
        <v>11.536827546222415</v>
      </c>
    </row>
    <row r="236" spans="2:2" x14ac:dyDescent="0.25">
      <c r="B236" s="19">
        <v>9.5904324958453557</v>
      </c>
    </row>
    <row r="237" spans="2:2" x14ac:dyDescent="0.25">
      <c r="B237" s="19">
        <v>9.8904521723667216</v>
      </c>
    </row>
    <row r="238" spans="2:2" x14ac:dyDescent="0.25">
      <c r="B238" s="19">
        <v>7.4691003308549195</v>
      </c>
    </row>
    <row r="239" spans="2:2" x14ac:dyDescent="0.25">
      <c r="B239" s="19">
        <v>10.628081166843762</v>
      </c>
    </row>
    <row r="240" spans="2:2" x14ac:dyDescent="0.25">
      <c r="B240" s="19">
        <v>7.7521300093145964</v>
      </c>
    </row>
    <row r="241" spans="2:2" x14ac:dyDescent="0.25">
      <c r="B241" s="19">
        <v>9.9896379530552935</v>
      </c>
    </row>
    <row r="242" spans="2:2" x14ac:dyDescent="0.25">
      <c r="B242" s="19">
        <v>10.894855787378122</v>
      </c>
    </row>
    <row r="243" spans="2:2" x14ac:dyDescent="0.25">
      <c r="B243" s="19">
        <v>10.551146905161584</v>
      </c>
    </row>
    <row r="244" spans="2:2" x14ac:dyDescent="0.25">
      <c r="B244" s="19">
        <v>10.705051629196948</v>
      </c>
    </row>
    <row r="245" spans="2:2" x14ac:dyDescent="0.25">
      <c r="B245" s="19">
        <v>3.5597948359821006</v>
      </c>
    </row>
    <row r="246" spans="2:2" x14ac:dyDescent="0.25">
      <c r="B246" s="19">
        <v>10.162666226217157</v>
      </c>
    </row>
    <row r="247" spans="2:2" x14ac:dyDescent="0.25">
      <c r="B247" s="19">
        <v>10.093564422138977</v>
      </c>
    </row>
    <row r="248" spans="2:2" x14ac:dyDescent="0.25">
      <c r="B248" s="19">
        <v>8.5426425825475256</v>
      </c>
    </row>
    <row r="249" spans="2:2" x14ac:dyDescent="0.25">
      <c r="B249" s="19">
        <v>10.492943821615956</v>
      </c>
    </row>
    <row r="250" spans="2:2" x14ac:dyDescent="0.25">
      <c r="B250" s="19">
        <v>10.516422509639405</v>
      </c>
    </row>
    <row r="251" spans="2:2" x14ac:dyDescent="0.25">
      <c r="B251" s="19">
        <v>11.396484449497988</v>
      </c>
    </row>
    <row r="252" spans="2:2" x14ac:dyDescent="0.25">
      <c r="B252" s="19">
        <v>7.6630160189319589</v>
      </c>
    </row>
    <row r="253" spans="2:2" x14ac:dyDescent="0.25">
      <c r="B253" s="19">
        <v>10.562285838343533</v>
      </c>
    </row>
    <row r="254" spans="2:2" x14ac:dyDescent="0.25">
      <c r="B254" s="19">
        <v>9.029324561911789</v>
      </c>
    </row>
    <row r="255" spans="2:2" x14ac:dyDescent="0.25">
      <c r="B255" s="19">
        <v>9.3490161298022088</v>
      </c>
    </row>
    <row r="256" spans="2:2" x14ac:dyDescent="0.25">
      <c r="B256" s="19">
        <v>12.62340291152052</v>
      </c>
    </row>
    <row r="257" spans="2:2" x14ac:dyDescent="0.25">
      <c r="B257" s="19">
        <v>13.105300142795128</v>
      </c>
    </row>
    <row r="258" spans="2:2" x14ac:dyDescent="0.25">
      <c r="B258" s="19">
        <v>7.5755763055374201</v>
      </c>
    </row>
    <row r="259" spans="2:2" x14ac:dyDescent="0.25">
      <c r="B259" s="19">
        <v>6.9928494537890167</v>
      </c>
    </row>
    <row r="260" spans="2:2" x14ac:dyDescent="0.25">
      <c r="B260" s="19">
        <v>10.784763333093112</v>
      </c>
    </row>
    <row r="261" spans="2:2" x14ac:dyDescent="0.25">
      <c r="B261" s="19">
        <v>8.3490062078084897</v>
      </c>
    </row>
    <row r="262" spans="2:2" x14ac:dyDescent="0.25">
      <c r="B262" s="19">
        <v>8.8828637702647466</v>
      </c>
    </row>
    <row r="263" spans="2:2" x14ac:dyDescent="0.25">
      <c r="B263" s="19">
        <v>8.2888780426089887</v>
      </c>
    </row>
    <row r="264" spans="2:2" x14ac:dyDescent="0.25">
      <c r="B264" s="19">
        <v>8.4624290236773128</v>
      </c>
    </row>
    <row r="265" spans="2:2" x14ac:dyDescent="0.25">
      <c r="B265" s="19">
        <v>8.7381809678536033</v>
      </c>
    </row>
    <row r="266" spans="2:2" x14ac:dyDescent="0.25">
      <c r="B266" s="19">
        <v>8.0095928012845068</v>
      </c>
    </row>
    <row r="267" spans="2:2" x14ac:dyDescent="0.25">
      <c r="B267" s="19">
        <v>8.5800393675147237</v>
      </c>
    </row>
    <row r="268" spans="2:2" x14ac:dyDescent="0.25">
      <c r="B268" s="19">
        <v>8.9270680709266106</v>
      </c>
    </row>
    <row r="269" spans="2:2" x14ac:dyDescent="0.25">
      <c r="B269" s="19">
        <v>8.1034206051894113</v>
      </c>
    </row>
    <row r="270" spans="2:2" x14ac:dyDescent="0.25">
      <c r="B270" s="19">
        <v>11.114358986185906</v>
      </c>
    </row>
    <row r="271" spans="2:2" x14ac:dyDescent="0.25">
      <c r="B271" s="19">
        <v>10.870889684740936</v>
      </c>
    </row>
    <row r="272" spans="2:2" x14ac:dyDescent="0.25">
      <c r="B272" s="19">
        <v>9.4246831760779948</v>
      </c>
    </row>
    <row r="273" spans="2:2" x14ac:dyDescent="0.25">
      <c r="B273" s="19">
        <v>10.620167390681242</v>
      </c>
    </row>
    <row r="274" spans="2:2" x14ac:dyDescent="0.25">
      <c r="B274" s="19">
        <v>8.9946675952569493</v>
      </c>
    </row>
    <row r="275" spans="2:2" x14ac:dyDescent="0.25">
      <c r="B275" s="19">
        <v>9.7737220569078964</v>
      </c>
    </row>
    <row r="276" spans="2:2" x14ac:dyDescent="0.25">
      <c r="B276" s="19">
        <v>10.694285635971198</v>
      </c>
    </row>
    <row r="277" spans="2:2" x14ac:dyDescent="0.25">
      <c r="B277" s="19">
        <v>9.1412108289097276</v>
      </c>
    </row>
    <row r="278" spans="2:2" x14ac:dyDescent="0.25">
      <c r="B278" s="19">
        <v>12.075995368162092</v>
      </c>
    </row>
    <row r="279" spans="2:2" x14ac:dyDescent="0.25">
      <c r="B279" s="19">
        <v>10.038194297970236</v>
      </c>
    </row>
    <row r="280" spans="2:2" x14ac:dyDescent="0.25">
      <c r="B280" s="19">
        <v>8.6541177205299995</v>
      </c>
    </row>
    <row r="281" spans="2:2" x14ac:dyDescent="0.25">
      <c r="B281" s="19">
        <v>9.5481685604553235</v>
      </c>
    </row>
    <row r="282" spans="2:2" x14ac:dyDescent="0.25">
      <c r="B282" s="19">
        <v>7.7955885641591056</v>
      </c>
    </row>
    <row r="283" spans="2:2" x14ac:dyDescent="0.25">
      <c r="B283" s="19">
        <v>9.7942870192546785</v>
      </c>
    </row>
    <row r="284" spans="2:2" x14ac:dyDescent="0.25">
      <c r="B284" s="19">
        <v>8.2290622425296061</v>
      </c>
    </row>
    <row r="285" spans="2:2" x14ac:dyDescent="0.25">
      <c r="B285" s="19">
        <v>9.8930008977974886</v>
      </c>
    </row>
    <row r="286" spans="2:2" x14ac:dyDescent="0.25">
      <c r="B286" s="19">
        <v>8.0580246134677189</v>
      </c>
    </row>
    <row r="287" spans="2:2" x14ac:dyDescent="0.25">
      <c r="B287" s="19">
        <v>10.996892200096934</v>
      </c>
    </row>
    <row r="288" spans="2:2" x14ac:dyDescent="0.25">
      <c r="B288" s="19">
        <v>8.5007154555233644</v>
      </c>
    </row>
    <row r="289" spans="2:2" x14ac:dyDescent="0.25">
      <c r="B289" s="19">
        <v>11.255341229626055</v>
      </c>
    </row>
    <row r="290" spans="2:2" x14ac:dyDescent="0.25">
      <c r="B290" s="19">
        <v>8.7664589559126078</v>
      </c>
    </row>
    <row r="291" spans="2:2" x14ac:dyDescent="0.25">
      <c r="B291" s="19">
        <v>10.773166599088826</v>
      </c>
    </row>
    <row r="292" spans="2:2" x14ac:dyDescent="0.25">
      <c r="B292" s="19">
        <v>9.1518143578934446</v>
      </c>
    </row>
    <row r="293" spans="2:2" x14ac:dyDescent="0.25">
      <c r="B293" s="19">
        <v>8.2180458062681119</v>
      </c>
    </row>
    <row r="294" spans="2:2" x14ac:dyDescent="0.25">
      <c r="B294" s="19">
        <v>10.218170701183835</v>
      </c>
    </row>
    <row r="295" spans="2:2" x14ac:dyDescent="0.25">
      <c r="B295" s="19">
        <v>8.4377187185798288</v>
      </c>
    </row>
    <row r="296" spans="2:2" x14ac:dyDescent="0.25">
      <c r="B296" s="19">
        <v>9.5607972854391718</v>
      </c>
    </row>
    <row r="297" spans="2:2" x14ac:dyDescent="0.25">
      <c r="B297" s="19">
        <v>11.475456129710972</v>
      </c>
    </row>
    <row r="298" spans="2:2" x14ac:dyDescent="0.25">
      <c r="B298" s="19">
        <v>10.800071535032584</v>
      </c>
    </row>
    <row r="299" spans="2:2" x14ac:dyDescent="0.25">
      <c r="B299" s="19">
        <v>9.5575464092592082</v>
      </c>
    </row>
    <row r="300" spans="2:2" x14ac:dyDescent="0.25">
      <c r="B300" s="19">
        <v>11.831661767474541</v>
      </c>
    </row>
    <row r="301" spans="2:2" x14ac:dyDescent="0.25">
      <c r="B301" s="19">
        <v>10.712842745650708</v>
      </c>
    </row>
    <row r="302" spans="2:2" x14ac:dyDescent="0.25">
      <c r="B302" s="19">
        <v>6.0873105740099529</v>
      </c>
    </row>
    <row r="303" spans="2:2" x14ac:dyDescent="0.25">
      <c r="B303" s="19">
        <v>10.802763687163308</v>
      </c>
    </row>
    <row r="304" spans="2:2" x14ac:dyDescent="0.25">
      <c r="B304" s="19">
        <v>9.4003419758577262</v>
      </c>
    </row>
    <row r="305" spans="2:2" x14ac:dyDescent="0.25">
      <c r="B305" s="19">
        <v>7.6844482504597744</v>
      </c>
    </row>
    <row r="306" spans="2:2" x14ac:dyDescent="0.25">
      <c r="B306" s="19">
        <v>9.2103871516803348</v>
      </c>
    </row>
    <row r="307" spans="2:2" x14ac:dyDescent="0.25">
      <c r="B307" s="19">
        <v>6.4202467160138186</v>
      </c>
    </row>
    <row r="308" spans="2:2" x14ac:dyDescent="0.25">
      <c r="B308" s="19">
        <v>7.4774671679738978</v>
      </c>
    </row>
    <row r="309" spans="2:2" x14ac:dyDescent="0.25">
      <c r="B309" s="19">
        <v>10.76051626049601</v>
      </c>
    </row>
    <row r="310" spans="2:2" x14ac:dyDescent="0.25">
      <c r="B310" s="19">
        <v>10.021500811954162</v>
      </c>
    </row>
    <row r="311" spans="2:2" x14ac:dyDescent="0.25">
      <c r="B311" s="19">
        <v>11.22553055309654</v>
      </c>
    </row>
    <row r="312" spans="2:2" x14ac:dyDescent="0.25">
      <c r="B312" s="19">
        <v>10.372516675790646</v>
      </c>
    </row>
    <row r="313" spans="2:2" x14ac:dyDescent="0.25">
      <c r="B313" s="19">
        <v>5.9526662044163272</v>
      </c>
    </row>
    <row r="314" spans="2:2" x14ac:dyDescent="0.25">
      <c r="B314" s="19">
        <v>8.4373128206181143</v>
      </c>
    </row>
    <row r="315" spans="2:2" x14ac:dyDescent="0.25">
      <c r="B315" s="19">
        <v>8.6259746524826557</v>
      </c>
    </row>
    <row r="316" spans="2:2" x14ac:dyDescent="0.25">
      <c r="B316" s="19">
        <v>11.332107353243149</v>
      </c>
    </row>
    <row r="317" spans="2:2" x14ac:dyDescent="0.25">
      <c r="B317" s="19">
        <v>10.749135158811436</v>
      </c>
    </row>
    <row r="318" spans="2:2" x14ac:dyDescent="0.25">
      <c r="B318" s="19">
        <v>4.5724921689609035</v>
      </c>
    </row>
    <row r="319" spans="2:2" x14ac:dyDescent="0.25">
      <c r="B319" s="19">
        <v>9.5017228704806573</v>
      </c>
    </row>
    <row r="320" spans="2:2" x14ac:dyDescent="0.25">
      <c r="B320" s="19">
        <v>10.581072307469601</v>
      </c>
    </row>
    <row r="321" spans="2:2" x14ac:dyDescent="0.25">
      <c r="B321" s="19">
        <v>11.043784134388854</v>
      </c>
    </row>
    <row r="322" spans="2:2" x14ac:dyDescent="0.25">
      <c r="B322" s="19">
        <v>10.399699850284183</v>
      </c>
    </row>
    <row r="323" spans="2:2" x14ac:dyDescent="0.25">
      <c r="B323" s="19">
        <v>11.245717344834862</v>
      </c>
    </row>
    <row r="324" spans="2:2" x14ac:dyDescent="0.25">
      <c r="B324" s="19">
        <v>8.5511911616616256</v>
      </c>
    </row>
    <row r="325" spans="2:2" x14ac:dyDescent="0.25">
      <c r="B325" s="19">
        <v>9.4467778003981184</v>
      </c>
    </row>
    <row r="326" spans="2:2" x14ac:dyDescent="0.25">
      <c r="B326" s="19">
        <v>8.5422010224103513</v>
      </c>
    </row>
    <row r="327" spans="2:2" x14ac:dyDescent="0.25">
      <c r="B327" s="19">
        <v>8.6719744689992151</v>
      </c>
    </row>
    <row r="328" spans="2:2" x14ac:dyDescent="0.25">
      <c r="B328" s="19">
        <v>10.408955905958095</v>
      </c>
    </row>
    <row r="329" spans="2:2" x14ac:dyDescent="0.25">
      <c r="B329" s="19">
        <v>10.914567753954325</v>
      </c>
    </row>
    <row r="330" spans="2:2" x14ac:dyDescent="0.25">
      <c r="B330" s="19">
        <v>9.9178529789642127</v>
      </c>
    </row>
    <row r="331" spans="2:2" x14ac:dyDescent="0.25">
      <c r="B331" s="19">
        <v>8.6353150584660376</v>
      </c>
    </row>
    <row r="332" spans="2:2" x14ac:dyDescent="0.25">
      <c r="B332" s="19">
        <v>7.5712925675414811</v>
      </c>
    </row>
    <row r="333" spans="2:2" x14ac:dyDescent="0.25">
      <c r="B333" s="19">
        <v>11.060024351476889</v>
      </c>
    </row>
    <row r="334" spans="2:2" x14ac:dyDescent="0.25">
      <c r="B334" s="19">
        <v>10.600221239489262</v>
      </c>
    </row>
    <row r="335" spans="2:2" x14ac:dyDescent="0.25">
      <c r="B335" s="19">
        <v>9.8061514871603688</v>
      </c>
    </row>
    <row r="336" spans="2:2" x14ac:dyDescent="0.25">
      <c r="B336" s="19">
        <v>12.131770768811492</v>
      </c>
    </row>
    <row r="337" spans="2:2" x14ac:dyDescent="0.25">
      <c r="B337" s="19">
        <v>6.6758898894888077</v>
      </c>
    </row>
    <row r="338" spans="2:2" x14ac:dyDescent="0.25">
      <c r="B338" s="19">
        <v>11.762337499071712</v>
      </c>
    </row>
    <row r="339" spans="2:2" x14ac:dyDescent="0.25">
      <c r="B339" s="19">
        <v>6.927120529096956</v>
      </c>
    </row>
    <row r="340" spans="2:2" x14ac:dyDescent="0.25">
      <c r="B340" s="19">
        <v>9.9917409308335099</v>
      </c>
    </row>
    <row r="341" spans="2:2" x14ac:dyDescent="0.25">
      <c r="B341" s="19">
        <v>8.58455580722595</v>
      </c>
    </row>
    <row r="342" spans="2:2" x14ac:dyDescent="0.25">
      <c r="B342" s="19">
        <v>12.63402474708947</v>
      </c>
    </row>
    <row r="343" spans="2:2" x14ac:dyDescent="0.25">
      <c r="B343" s="19">
        <v>10.729926680751149</v>
      </c>
    </row>
    <row r="344" spans="2:2" x14ac:dyDescent="0.25">
      <c r="B344" s="19">
        <v>9.6678006044414602</v>
      </c>
    </row>
    <row r="345" spans="2:2" x14ac:dyDescent="0.25">
      <c r="B345" s="19">
        <v>5.7913270944352657</v>
      </c>
    </row>
    <row r="346" spans="2:2" x14ac:dyDescent="0.25">
      <c r="B346" s="19">
        <v>7.7513621705643931</v>
      </c>
    </row>
    <row r="347" spans="2:2" x14ac:dyDescent="0.25">
      <c r="B347" s="19">
        <v>7.3823026949511386</v>
      </c>
    </row>
    <row r="348" spans="2:2" x14ac:dyDescent="0.25">
      <c r="B348" s="19">
        <v>6.8263255295465388</v>
      </c>
    </row>
    <row r="349" spans="2:2" x14ac:dyDescent="0.25">
      <c r="B349" s="19">
        <v>11.932607060297116</v>
      </c>
    </row>
    <row r="350" spans="2:2" x14ac:dyDescent="0.25">
      <c r="B350" s="19">
        <v>7.2497125023022067</v>
      </c>
    </row>
    <row r="351" spans="2:2" x14ac:dyDescent="0.25">
      <c r="B351" s="19">
        <v>10.065882448086903</v>
      </c>
    </row>
    <row r="352" spans="2:2" x14ac:dyDescent="0.25">
      <c r="B352" s="19">
        <v>11.529637772135388</v>
      </c>
    </row>
    <row r="353" spans="2:2" x14ac:dyDescent="0.25">
      <c r="B353" s="19">
        <v>7.3832199799458333</v>
      </c>
    </row>
    <row r="354" spans="2:2" x14ac:dyDescent="0.25">
      <c r="B354" s="19">
        <v>11.348447012353422</v>
      </c>
    </row>
    <row r="355" spans="2:2" x14ac:dyDescent="0.25">
      <c r="B355" s="19">
        <v>8.1927912768093929</v>
      </c>
    </row>
    <row r="356" spans="2:2" x14ac:dyDescent="0.25">
      <c r="B356" s="19">
        <v>9.1827309446773313</v>
      </c>
    </row>
    <row r="357" spans="2:2" x14ac:dyDescent="0.25">
      <c r="B357" s="19">
        <v>6.0987268644676007</v>
      </c>
    </row>
    <row r="358" spans="2:2" x14ac:dyDescent="0.25">
      <c r="B358" s="19">
        <v>8.9581599913973644</v>
      </c>
    </row>
    <row r="359" spans="2:2" x14ac:dyDescent="0.25">
      <c r="B359" s="19">
        <v>7.9314911134492041</v>
      </c>
    </row>
    <row r="360" spans="2:2" x14ac:dyDescent="0.25">
      <c r="B360" s="19">
        <v>10.60233010842911</v>
      </c>
    </row>
    <row r="361" spans="2:2" x14ac:dyDescent="0.25">
      <c r="B361" s="19">
        <v>10.272707925822775</v>
      </c>
    </row>
    <row r="362" spans="2:2" x14ac:dyDescent="0.25">
      <c r="B362" s="19">
        <v>8.3340132630927553</v>
      </c>
    </row>
    <row r="363" spans="2:2" x14ac:dyDescent="0.25">
      <c r="B363" s="19">
        <v>10.611887758965304</v>
      </c>
    </row>
    <row r="364" spans="2:2" x14ac:dyDescent="0.25">
      <c r="B364" s="19">
        <v>8.9530225105789505</v>
      </c>
    </row>
    <row r="365" spans="2:2" x14ac:dyDescent="0.25">
      <c r="B365" s="19">
        <v>8.0366489127864487</v>
      </c>
    </row>
    <row r="366" spans="2:2" x14ac:dyDescent="0.25">
      <c r="B366" s="19">
        <v>10.825511955475665</v>
      </c>
    </row>
    <row r="367" spans="2:2" x14ac:dyDescent="0.25">
      <c r="B367" s="19">
        <v>9.8433355619325553</v>
      </c>
    </row>
    <row r="368" spans="2:2" x14ac:dyDescent="0.25">
      <c r="B368" s="19">
        <v>7.9037548919130698</v>
      </c>
    </row>
    <row r="369" spans="2:2" x14ac:dyDescent="0.25">
      <c r="B369" s="19">
        <v>10.160116447417414</v>
      </c>
    </row>
    <row r="370" spans="2:2" x14ac:dyDescent="0.25">
      <c r="B370" s="19">
        <v>11.054628566295499</v>
      </c>
    </row>
    <row r="371" spans="2:2" x14ac:dyDescent="0.25">
      <c r="B371" s="19">
        <v>9.2757700298819792</v>
      </c>
    </row>
    <row r="372" spans="2:2" x14ac:dyDescent="0.25">
      <c r="B372" s="19">
        <v>9.6678171071605163</v>
      </c>
    </row>
    <row r="373" spans="2:2" x14ac:dyDescent="0.25">
      <c r="B373" s="19">
        <v>8.490323237671122</v>
      </c>
    </row>
    <row r="374" spans="2:2" x14ac:dyDescent="0.25">
      <c r="B374" s="19">
        <v>9.4472994982109011</v>
      </c>
    </row>
    <row r="375" spans="2:2" x14ac:dyDescent="0.25">
      <c r="B375" s="19">
        <v>6.2870543531031844</v>
      </c>
    </row>
    <row r="376" spans="2:2" x14ac:dyDescent="0.25">
      <c r="B376" s="19">
        <v>8.5425712886218825</v>
      </c>
    </row>
    <row r="377" spans="2:2" x14ac:dyDescent="0.25">
      <c r="B377" s="19">
        <v>8.8475392613023605</v>
      </c>
    </row>
    <row r="378" spans="2:2" x14ac:dyDescent="0.25">
      <c r="B378" s="19">
        <v>9.9608964918827674</v>
      </c>
    </row>
    <row r="379" spans="2:2" x14ac:dyDescent="0.25">
      <c r="B379" s="19">
        <v>8.3531441738257879</v>
      </c>
    </row>
    <row r="380" spans="2:2" x14ac:dyDescent="0.25">
      <c r="B380" s="19">
        <v>8.4550412510913233</v>
      </c>
    </row>
    <row r="381" spans="2:2" x14ac:dyDescent="0.25">
      <c r="B381" s="19">
        <v>11.365109762034532</v>
      </c>
    </row>
    <row r="382" spans="2:2" x14ac:dyDescent="0.25">
      <c r="B382" s="19">
        <v>10.676847917365219</v>
      </c>
    </row>
    <row r="383" spans="2:2" x14ac:dyDescent="0.25">
      <c r="B383" s="19">
        <v>8.8747921582857057</v>
      </c>
    </row>
    <row r="384" spans="2:2" x14ac:dyDescent="0.25">
      <c r="B384" s="19">
        <v>11.528878457609917</v>
      </c>
    </row>
    <row r="385" spans="2:2" x14ac:dyDescent="0.25">
      <c r="B385" s="19">
        <v>9.2436444839764214</v>
      </c>
    </row>
    <row r="386" spans="2:2" x14ac:dyDescent="0.25">
      <c r="B386" s="19">
        <v>9.4691906118622864</v>
      </c>
    </row>
    <row r="387" spans="2:2" x14ac:dyDescent="0.25">
      <c r="B387" s="19">
        <v>10.995186832628365</v>
      </c>
    </row>
    <row r="388" spans="2:2" x14ac:dyDescent="0.25">
      <c r="B388" s="19">
        <v>10.166595176181033</v>
      </c>
    </row>
    <row r="389" spans="2:2" x14ac:dyDescent="0.25">
      <c r="B389" s="19">
        <v>10.555791953469097</v>
      </c>
    </row>
    <row r="390" spans="2:2" x14ac:dyDescent="0.25">
      <c r="B390" s="19">
        <v>11.512127810274285</v>
      </c>
    </row>
    <row r="391" spans="2:2" x14ac:dyDescent="0.25">
      <c r="B391" s="19">
        <v>10.831445864131119</v>
      </c>
    </row>
    <row r="392" spans="2:2" x14ac:dyDescent="0.25">
      <c r="B392" s="19">
        <v>8.961869614838454</v>
      </c>
    </row>
    <row r="393" spans="2:2" x14ac:dyDescent="0.25">
      <c r="B393" s="19">
        <v>10.411414828069429</v>
      </c>
    </row>
    <row r="394" spans="2:2" x14ac:dyDescent="0.25">
      <c r="B394" s="19">
        <v>6.1499593213587476</v>
      </c>
    </row>
    <row r="395" spans="2:2" x14ac:dyDescent="0.25">
      <c r="B395" s="19">
        <v>10.763303392607693</v>
      </c>
    </row>
    <row r="396" spans="2:2" x14ac:dyDescent="0.25">
      <c r="B396" s="19">
        <v>12.343303271012809</v>
      </c>
    </row>
    <row r="397" spans="2:2" x14ac:dyDescent="0.25">
      <c r="B397" s="19">
        <v>8.8902073969747022</v>
      </c>
    </row>
    <row r="398" spans="2:2" x14ac:dyDescent="0.25">
      <c r="B398" s="19">
        <v>9.2706468347780042</v>
      </c>
    </row>
    <row r="399" spans="2:2" x14ac:dyDescent="0.25">
      <c r="B399" s="19">
        <v>6.7017644620006491</v>
      </c>
    </row>
    <row r="400" spans="2:2" x14ac:dyDescent="0.25">
      <c r="B400" s="19">
        <v>10.493637152896845</v>
      </c>
    </row>
    <row r="401" spans="2:2" x14ac:dyDescent="0.25">
      <c r="B401" s="19">
        <v>4.7650705043767783</v>
      </c>
    </row>
    <row r="402" spans="2:2" x14ac:dyDescent="0.25">
      <c r="B402" s="19">
        <v>11.821631388128884</v>
      </c>
    </row>
    <row r="403" spans="2:2" x14ac:dyDescent="0.25">
      <c r="B403" s="19">
        <v>8.9384253427608247</v>
      </c>
    </row>
    <row r="404" spans="2:2" x14ac:dyDescent="0.25">
      <c r="B404" s="19">
        <v>11.676900372914625</v>
      </c>
    </row>
    <row r="405" spans="2:2" x14ac:dyDescent="0.25">
      <c r="B405" s="19">
        <v>9.1323870051800178</v>
      </c>
    </row>
    <row r="406" spans="2:2" x14ac:dyDescent="0.25">
      <c r="B406" s="19">
        <v>9.7577545789787177</v>
      </c>
    </row>
    <row r="407" spans="2:2" x14ac:dyDescent="0.25">
      <c r="B407" s="19">
        <v>9.5959499875522134</v>
      </c>
    </row>
    <row r="408" spans="2:2" x14ac:dyDescent="0.25">
      <c r="B408" s="19">
        <v>10.495821978467792</v>
      </c>
    </row>
    <row r="409" spans="2:2" x14ac:dyDescent="0.25">
      <c r="B409" s="19">
        <v>7.2009509710447164</v>
      </c>
    </row>
    <row r="410" spans="2:2" x14ac:dyDescent="0.25">
      <c r="B410" s="19">
        <v>7.7357159884680193</v>
      </c>
    </row>
    <row r="411" spans="2:2" x14ac:dyDescent="0.25">
      <c r="B411" s="19">
        <v>10.075108438574787</v>
      </c>
    </row>
    <row r="412" spans="2:2" x14ac:dyDescent="0.25">
      <c r="B412" s="19">
        <v>6.8337379611032247</v>
      </c>
    </row>
    <row r="413" spans="2:2" x14ac:dyDescent="0.25">
      <c r="B413" s="19">
        <v>8.5458479838017922</v>
      </c>
    </row>
    <row r="414" spans="2:2" x14ac:dyDescent="0.25">
      <c r="B414" s="19">
        <v>9.9124833624792146</v>
      </c>
    </row>
    <row r="415" spans="2:2" x14ac:dyDescent="0.25">
      <c r="B415" s="19">
        <v>7.8682407879184648</v>
      </c>
    </row>
    <row r="416" spans="2:2" x14ac:dyDescent="0.25">
      <c r="B416" s="19">
        <v>9.7885881709248181</v>
      </c>
    </row>
    <row r="417" spans="2:2" x14ac:dyDescent="0.25">
      <c r="B417" s="19">
        <v>11.568516885070213</v>
      </c>
    </row>
    <row r="418" spans="2:2" x14ac:dyDescent="0.25">
      <c r="B418" s="19">
        <v>6.9186421769548678</v>
      </c>
    </row>
    <row r="419" spans="2:2" x14ac:dyDescent="0.25">
      <c r="B419" s="19">
        <v>9.3410683679743745</v>
      </c>
    </row>
    <row r="420" spans="2:2" x14ac:dyDescent="0.25">
      <c r="B420" s="19">
        <v>9.7613165556551582</v>
      </c>
    </row>
    <row r="421" spans="2:2" x14ac:dyDescent="0.25">
      <c r="B421" s="19">
        <v>10.320528465105813</v>
      </c>
    </row>
    <row r="422" spans="2:2" x14ac:dyDescent="0.25">
      <c r="B422" s="19">
        <v>10.566304823437013</v>
      </c>
    </row>
    <row r="423" spans="2:2" x14ac:dyDescent="0.25">
      <c r="B423" s="19">
        <v>9.3595631061510822</v>
      </c>
    </row>
    <row r="424" spans="2:2" x14ac:dyDescent="0.25">
      <c r="B424" s="19">
        <v>10.365451885961431</v>
      </c>
    </row>
    <row r="425" spans="2:2" x14ac:dyDescent="0.25">
      <c r="B425" s="19">
        <v>6.8344059702122966</v>
      </c>
    </row>
    <row r="426" spans="2:2" x14ac:dyDescent="0.25">
      <c r="B426" s="19">
        <v>7.7654625882392878</v>
      </c>
    </row>
    <row r="427" spans="2:2" x14ac:dyDescent="0.25">
      <c r="B427" s="19">
        <v>12.091454610701735</v>
      </c>
    </row>
    <row r="428" spans="2:2" x14ac:dyDescent="0.25">
      <c r="B428" s="19">
        <v>11.405959796229126</v>
      </c>
    </row>
    <row r="429" spans="2:2" x14ac:dyDescent="0.25">
      <c r="B429" s="19">
        <v>7.4058333507029328</v>
      </c>
    </row>
    <row r="430" spans="2:2" x14ac:dyDescent="0.25">
      <c r="B430" s="19">
        <v>9.8055255295377606</v>
      </c>
    </row>
    <row r="431" spans="2:2" x14ac:dyDescent="0.25">
      <c r="B431" s="19">
        <v>10.142723876793127</v>
      </c>
    </row>
    <row r="432" spans="2:2" x14ac:dyDescent="0.25">
      <c r="B432" s="19">
        <v>10.608771009102604</v>
      </c>
    </row>
    <row r="433" spans="2:2" x14ac:dyDescent="0.25">
      <c r="B433" s="19">
        <v>9.3555380383138438</v>
      </c>
    </row>
    <row r="434" spans="2:2" x14ac:dyDescent="0.25">
      <c r="B434" s="19">
        <v>12.24074830529621</v>
      </c>
    </row>
    <row r="435" spans="2:2" x14ac:dyDescent="0.25">
      <c r="B435" s="19">
        <v>11.377799095979551</v>
      </c>
    </row>
    <row r="436" spans="2:2" x14ac:dyDescent="0.25">
      <c r="B436" s="19">
        <v>9.6744991297445253</v>
      </c>
    </row>
    <row r="437" spans="2:2" x14ac:dyDescent="0.25">
      <c r="B437" s="19">
        <v>8.4494838964541259</v>
      </c>
    </row>
    <row r="438" spans="2:2" x14ac:dyDescent="0.25">
      <c r="B438" s="19">
        <v>9.7992735863424976</v>
      </c>
    </row>
    <row r="439" spans="2:2" x14ac:dyDescent="0.25">
      <c r="B439" s="19">
        <v>10.394293867939727</v>
      </c>
    </row>
    <row r="440" spans="2:2" x14ac:dyDescent="0.25">
      <c r="B440" s="19">
        <v>7.9973534645750721</v>
      </c>
    </row>
    <row r="441" spans="2:2" x14ac:dyDescent="0.25">
      <c r="B441" s="19">
        <v>10.286224128773148</v>
      </c>
    </row>
    <row r="442" spans="2:2" x14ac:dyDescent="0.25">
      <c r="B442" s="19">
        <v>12.058590836533762</v>
      </c>
    </row>
    <row r="443" spans="2:2" x14ac:dyDescent="0.25">
      <c r="B443" s="19">
        <v>5.8386928854444164</v>
      </c>
    </row>
    <row r="444" spans="2:2" x14ac:dyDescent="0.25">
      <c r="B444" s="19">
        <v>8.453621359595294</v>
      </c>
    </row>
    <row r="445" spans="2:2" x14ac:dyDescent="0.25">
      <c r="B445" s="19">
        <v>9.4663088123723167</v>
      </c>
    </row>
    <row r="446" spans="2:2" x14ac:dyDescent="0.25">
      <c r="B446" s="19">
        <v>9.1499763883050296</v>
      </c>
    </row>
    <row r="447" spans="2:2" x14ac:dyDescent="0.25">
      <c r="B447" s="19">
        <v>11.219746250623057</v>
      </c>
    </row>
    <row r="448" spans="2:2" x14ac:dyDescent="0.25">
      <c r="B448" s="19">
        <v>10.644613302913212</v>
      </c>
    </row>
    <row r="449" spans="2:2" x14ac:dyDescent="0.25">
      <c r="B449" s="19">
        <v>9.3471688977445151</v>
      </c>
    </row>
    <row r="450" spans="2:2" x14ac:dyDescent="0.25">
      <c r="B450" s="19">
        <v>9.0047929858269846</v>
      </c>
    </row>
    <row r="451" spans="2:2" x14ac:dyDescent="0.25">
      <c r="B451" s="19">
        <v>9.6787462560690614</v>
      </c>
    </row>
    <row r="452" spans="2:2" x14ac:dyDescent="0.25">
      <c r="B452" s="19">
        <v>7.955699592928001</v>
      </c>
    </row>
    <row r="453" spans="2:2" x14ac:dyDescent="0.25">
      <c r="B453" s="19">
        <v>10.419530347227703</v>
      </c>
    </row>
    <row r="454" spans="2:2" x14ac:dyDescent="0.25">
      <c r="B454" s="19">
        <v>7.1639520981622269</v>
      </c>
    </row>
    <row r="455" spans="2:2" x14ac:dyDescent="0.25">
      <c r="B455" s="19">
        <v>9.24566433185454</v>
      </c>
    </row>
    <row r="456" spans="2:2" x14ac:dyDescent="0.25">
      <c r="B456" s="19">
        <v>9.6407963798618042</v>
      </c>
    </row>
    <row r="457" spans="2:2" x14ac:dyDescent="0.25">
      <c r="B457" s="19">
        <v>9.8433409940289707</v>
      </c>
    </row>
    <row r="458" spans="2:2" x14ac:dyDescent="0.25">
      <c r="B458" s="19">
        <v>8.5026009809010912</v>
      </c>
    </row>
    <row r="459" spans="2:2" x14ac:dyDescent="0.25">
      <c r="B459" s="19">
        <v>10.973821882476036</v>
      </c>
    </row>
    <row r="460" spans="2:2" x14ac:dyDescent="0.25">
      <c r="B460" s="19">
        <v>9.00399130116406</v>
      </c>
    </row>
    <row r="461" spans="2:2" x14ac:dyDescent="0.25">
      <c r="B461" s="19">
        <v>9.7918248069350149</v>
      </c>
    </row>
    <row r="462" spans="2:2" x14ac:dyDescent="0.25">
      <c r="B462" s="19">
        <v>11.165456479313553</v>
      </c>
    </row>
    <row r="463" spans="2:2" x14ac:dyDescent="0.25">
      <c r="B463" s="19">
        <v>8.0660558682762122</v>
      </c>
    </row>
    <row r="464" spans="2:2" x14ac:dyDescent="0.25">
      <c r="B464" s="19">
        <v>7.4319408911805525</v>
      </c>
    </row>
    <row r="465" spans="2:2" x14ac:dyDescent="0.25">
      <c r="B465" s="19">
        <v>10.091792152244166</v>
      </c>
    </row>
    <row r="466" spans="2:2" x14ac:dyDescent="0.25">
      <c r="B466" s="19">
        <v>9.8791115362760635</v>
      </c>
    </row>
    <row r="467" spans="2:2" x14ac:dyDescent="0.25">
      <c r="B467" s="19">
        <v>7.236720568317291</v>
      </c>
    </row>
    <row r="468" spans="2:2" x14ac:dyDescent="0.25">
      <c r="B468" s="19">
        <v>7.7762554846495764</v>
      </c>
    </row>
    <row r="469" spans="2:2" x14ac:dyDescent="0.25">
      <c r="B469" s="19">
        <v>11.025230945801299</v>
      </c>
    </row>
    <row r="470" spans="2:2" x14ac:dyDescent="0.25">
      <c r="B470" s="19">
        <v>8.3849095269683573</v>
      </c>
    </row>
    <row r="471" spans="2:2" x14ac:dyDescent="0.25">
      <c r="B471" s="19">
        <v>9.9529552955195921</v>
      </c>
    </row>
    <row r="472" spans="2:2" x14ac:dyDescent="0.25">
      <c r="B472" s="19">
        <v>7.4671313783863313</v>
      </c>
    </row>
    <row r="473" spans="2:2" x14ac:dyDescent="0.25">
      <c r="B473" s="19">
        <v>9.5804789620441611</v>
      </c>
    </row>
    <row r="474" spans="2:2" x14ac:dyDescent="0.25">
      <c r="B474" s="19">
        <v>8.2183031263062407</v>
      </c>
    </row>
    <row r="475" spans="2:2" x14ac:dyDescent="0.25">
      <c r="B475" s="19">
        <v>10.173907994738183</v>
      </c>
    </row>
    <row r="476" spans="2:2" x14ac:dyDescent="0.25">
      <c r="B476" s="19">
        <v>7.7781807564717989</v>
      </c>
    </row>
    <row r="477" spans="2:2" x14ac:dyDescent="0.25">
      <c r="B477" s="19">
        <v>8.5240734665873354</v>
      </c>
    </row>
    <row r="478" spans="2:2" x14ac:dyDescent="0.25">
      <c r="B478" s="19">
        <v>9.1710450450350773</v>
      </c>
    </row>
    <row r="479" spans="2:2" x14ac:dyDescent="0.25">
      <c r="B479" s="19">
        <v>9.5894766966915643</v>
      </c>
    </row>
    <row r="480" spans="2:2" x14ac:dyDescent="0.25">
      <c r="B480" s="19">
        <v>10.030083694112047</v>
      </c>
    </row>
    <row r="481" spans="2:2" x14ac:dyDescent="0.25">
      <c r="B481" s="19">
        <v>8.7917207161965223</v>
      </c>
    </row>
    <row r="482" spans="2:2" x14ac:dyDescent="0.25">
      <c r="B482" s="19">
        <v>7.4068509518411831</v>
      </c>
    </row>
    <row r="483" spans="2:2" x14ac:dyDescent="0.25">
      <c r="B483" s="19">
        <v>8.890391530736947</v>
      </c>
    </row>
    <row r="484" spans="2:2" x14ac:dyDescent="0.25">
      <c r="B484" s="19">
        <v>9.0038822675843893</v>
      </c>
    </row>
    <row r="485" spans="2:2" x14ac:dyDescent="0.25">
      <c r="B485" s="19">
        <v>11.436718135997484</v>
      </c>
    </row>
    <row r="486" spans="2:2" x14ac:dyDescent="0.25">
      <c r="B486" s="19">
        <v>11.315978612035586</v>
      </c>
    </row>
    <row r="487" spans="2:2" x14ac:dyDescent="0.25">
      <c r="B487" s="19">
        <v>11.434693415404118</v>
      </c>
    </row>
    <row r="488" spans="2:2" x14ac:dyDescent="0.25">
      <c r="B488" s="19">
        <v>10.9012585408924</v>
      </c>
    </row>
    <row r="489" spans="2:2" x14ac:dyDescent="0.25">
      <c r="B489" s="19">
        <v>9.349168722789269</v>
      </c>
    </row>
    <row r="490" spans="2:2" x14ac:dyDescent="0.25">
      <c r="B490" s="19">
        <v>9.3725045645148324</v>
      </c>
    </row>
    <row r="491" spans="2:2" x14ac:dyDescent="0.25">
      <c r="B491" s="19">
        <v>10.711791763451908</v>
      </c>
    </row>
    <row r="492" spans="2:2" x14ac:dyDescent="0.25">
      <c r="B492" s="19">
        <v>8.5714676936175884</v>
      </c>
    </row>
    <row r="493" spans="2:2" x14ac:dyDescent="0.25">
      <c r="B493" s="19">
        <v>6.0109773674790921</v>
      </c>
    </row>
    <row r="494" spans="2:2" x14ac:dyDescent="0.25">
      <c r="B494" s="19">
        <v>9.1053590275158669</v>
      </c>
    </row>
    <row r="495" spans="2:2" x14ac:dyDescent="0.25">
      <c r="B495" s="19">
        <v>10.69590598454808</v>
      </c>
    </row>
    <row r="496" spans="2:2" x14ac:dyDescent="0.25">
      <c r="B496" s="19">
        <v>8.4046496995348345</v>
      </c>
    </row>
    <row r="497" spans="2:2" x14ac:dyDescent="0.25">
      <c r="B497" s="19">
        <v>11.000799992348295</v>
      </c>
    </row>
    <row r="498" spans="2:2" x14ac:dyDescent="0.25">
      <c r="B498" s="19">
        <v>9.8516967917267131</v>
      </c>
    </row>
    <row r="499" spans="2:2" x14ac:dyDescent="0.25">
      <c r="B499" s="19">
        <v>8.2441564751653491</v>
      </c>
    </row>
    <row r="500" spans="2:2" x14ac:dyDescent="0.25">
      <c r="B500" s="19">
        <v>10.507109492125542</v>
      </c>
    </row>
    <row r="501" spans="2:2" x14ac:dyDescent="0.25">
      <c r="B501" s="19">
        <v>7.4758368155087274</v>
      </c>
    </row>
    <row r="502" spans="2:2" x14ac:dyDescent="0.25">
      <c r="B502" s="19">
        <v>8.401863195144605</v>
      </c>
    </row>
    <row r="503" spans="2:2" x14ac:dyDescent="0.25">
      <c r="B503" s="19">
        <v>8.0450357839501869</v>
      </c>
    </row>
    <row r="504" spans="2:2" x14ac:dyDescent="0.25">
      <c r="B504" s="19">
        <v>6.8951286837161607</v>
      </c>
    </row>
    <row r="505" spans="2:2" x14ac:dyDescent="0.25">
      <c r="B505" s="19">
        <v>9.716734862707062</v>
      </c>
    </row>
    <row r="506" spans="2:2" x14ac:dyDescent="0.25">
      <c r="B506" s="19">
        <v>6.5519116451164292</v>
      </c>
    </row>
    <row r="507" spans="2:2" x14ac:dyDescent="0.25">
      <c r="B507" s="19">
        <v>8.1440338972287289</v>
      </c>
    </row>
    <row r="508" spans="2:2" x14ac:dyDescent="0.25">
      <c r="B508" s="19">
        <v>10.40026344224281</v>
      </c>
    </row>
    <row r="509" spans="2:2" x14ac:dyDescent="0.25">
      <c r="B509" s="19">
        <v>12.02263669492571</v>
      </c>
    </row>
    <row r="510" spans="2:2" x14ac:dyDescent="0.25">
      <c r="B510" s="19">
        <v>11.835254164077112</v>
      </c>
    </row>
    <row r="511" spans="2:2" x14ac:dyDescent="0.25">
      <c r="B511" s="19">
        <v>10.353087000498709</v>
      </c>
    </row>
    <row r="512" spans="2:2" x14ac:dyDescent="0.25">
      <c r="B512" s="19">
        <v>8.13778231797823</v>
      </c>
    </row>
    <row r="513" spans="2:2" x14ac:dyDescent="0.25">
      <c r="B513" s="19">
        <v>10.949261807650508</v>
      </c>
    </row>
    <row r="514" spans="2:2" x14ac:dyDescent="0.25">
      <c r="B514" s="19">
        <v>9.8319869981643055</v>
      </c>
    </row>
    <row r="515" spans="2:2" x14ac:dyDescent="0.25">
      <c r="B515" s="19">
        <v>10.892806437298024</v>
      </c>
    </row>
    <row r="516" spans="2:2" x14ac:dyDescent="0.25">
      <c r="B516" s="19">
        <v>10.245266310650027</v>
      </c>
    </row>
    <row r="517" spans="2:2" x14ac:dyDescent="0.25">
      <c r="B517" s="19">
        <v>9.2524287988863012</v>
      </c>
    </row>
    <row r="518" spans="2:2" x14ac:dyDescent="0.25">
      <c r="B518" s="19">
        <v>10.315557530345735</v>
      </c>
    </row>
    <row r="519" spans="2:2" x14ac:dyDescent="0.25">
      <c r="B519" s="19">
        <v>10.09814376040759</v>
      </c>
    </row>
    <row r="520" spans="2:2" x14ac:dyDescent="0.25">
      <c r="B520" s="19">
        <v>10.604221654428878</v>
      </c>
    </row>
    <row r="521" spans="2:2" x14ac:dyDescent="0.25">
      <c r="B521" s="19">
        <v>7.2745236016892578</v>
      </c>
    </row>
    <row r="522" spans="2:2" x14ac:dyDescent="0.25">
      <c r="B522" s="19">
        <v>8.7059857338213629</v>
      </c>
    </row>
    <row r="523" spans="2:2" x14ac:dyDescent="0.25">
      <c r="B523" s="19">
        <v>10.21650549748859</v>
      </c>
    </row>
    <row r="524" spans="2:2" x14ac:dyDescent="0.25">
      <c r="B524" s="19">
        <v>8.1797690446036295</v>
      </c>
    </row>
    <row r="525" spans="2:2" x14ac:dyDescent="0.25">
      <c r="B525" s="19">
        <v>8.7559174786892093</v>
      </c>
    </row>
    <row r="526" spans="2:2" x14ac:dyDescent="0.25">
      <c r="B526" s="19">
        <v>4.3535768980375327</v>
      </c>
    </row>
    <row r="527" spans="2:2" x14ac:dyDescent="0.25">
      <c r="B527" s="19">
        <v>8.7068776903429921</v>
      </c>
    </row>
    <row r="528" spans="2:2" x14ac:dyDescent="0.25">
      <c r="B528" s="19">
        <v>11.091712917086973</v>
      </c>
    </row>
    <row r="529" spans="2:2" x14ac:dyDescent="0.25">
      <c r="B529" s="19">
        <v>10.939133465834212</v>
      </c>
    </row>
    <row r="530" spans="2:2" x14ac:dyDescent="0.25">
      <c r="B530" s="19">
        <v>9.3019743432410156</v>
      </c>
    </row>
    <row r="531" spans="2:2" x14ac:dyDescent="0.25">
      <c r="B531" s="19">
        <v>10.253778622522729</v>
      </c>
    </row>
    <row r="532" spans="2:2" x14ac:dyDescent="0.25">
      <c r="B532" s="19">
        <v>10.108599769933544</v>
      </c>
    </row>
    <row r="533" spans="2:2" x14ac:dyDescent="0.25">
      <c r="B533" s="19">
        <v>11.552399598798376</v>
      </c>
    </row>
    <row r="534" spans="2:2" x14ac:dyDescent="0.25">
      <c r="B534" s="19">
        <v>10.944859359264305</v>
      </c>
    </row>
    <row r="535" spans="2:2" x14ac:dyDescent="0.25">
      <c r="B535" s="19">
        <v>9.1637274832154318</v>
      </c>
    </row>
    <row r="536" spans="2:2" x14ac:dyDescent="0.25">
      <c r="B536" s="19">
        <v>10.594770483052915</v>
      </c>
    </row>
    <row r="537" spans="2:2" x14ac:dyDescent="0.25">
      <c r="B537" s="19">
        <v>11.036405026327049</v>
      </c>
    </row>
    <row r="538" spans="2:2" x14ac:dyDescent="0.25">
      <c r="B538" s="19">
        <v>12.23994567989984</v>
      </c>
    </row>
    <row r="539" spans="2:2" x14ac:dyDescent="0.25">
      <c r="B539" s="19">
        <v>7.8201717981853882</v>
      </c>
    </row>
    <row r="540" spans="2:2" x14ac:dyDescent="0.25">
      <c r="B540" s="19">
        <v>7.2086836958103975</v>
      </c>
    </row>
    <row r="541" spans="2:2" x14ac:dyDescent="0.25">
      <c r="B541" s="19">
        <v>10.258199360940846</v>
      </c>
    </row>
    <row r="542" spans="2:2" x14ac:dyDescent="0.25">
      <c r="B542" s="19">
        <v>7.51976313402717</v>
      </c>
    </row>
    <row r="543" spans="2:2" x14ac:dyDescent="0.25">
      <c r="B543" s="19">
        <v>7.6763047940323359</v>
      </c>
    </row>
    <row r="544" spans="2:2" x14ac:dyDescent="0.25">
      <c r="B544" s="19">
        <v>8.8124990875863798</v>
      </c>
    </row>
    <row r="545" spans="2:2" x14ac:dyDescent="0.25">
      <c r="B545" s="19">
        <v>11.307013092176067</v>
      </c>
    </row>
    <row r="546" spans="2:2" x14ac:dyDescent="0.25">
      <c r="B546" s="19">
        <v>10.147393777621719</v>
      </c>
    </row>
    <row r="547" spans="2:2" x14ac:dyDescent="0.25">
      <c r="B547" s="19">
        <v>10.570034187962353</v>
      </c>
    </row>
    <row r="548" spans="2:2" x14ac:dyDescent="0.25">
      <c r="B548" s="19">
        <v>9.449739880467197</v>
      </c>
    </row>
    <row r="549" spans="2:2" x14ac:dyDescent="0.25">
      <c r="B549" s="19">
        <v>10.820358697871193</v>
      </c>
    </row>
    <row r="550" spans="2:2" x14ac:dyDescent="0.25">
      <c r="B550" s="19">
        <v>7.2379650054450231</v>
      </c>
    </row>
    <row r="551" spans="2:2" x14ac:dyDescent="0.25">
      <c r="B551" s="19">
        <v>11.394250043276848</v>
      </c>
    </row>
    <row r="552" spans="2:2" x14ac:dyDescent="0.25">
      <c r="B552" s="19">
        <v>6.6211969889558731</v>
      </c>
    </row>
    <row r="553" spans="2:2" x14ac:dyDescent="0.25">
      <c r="B553" s="19">
        <v>6.952382250444499</v>
      </c>
    </row>
    <row r="554" spans="2:2" x14ac:dyDescent="0.25">
      <c r="B554" s="19">
        <v>10.409498161210999</v>
      </c>
    </row>
    <row r="555" spans="2:2" x14ac:dyDescent="0.25">
      <c r="B555" s="19">
        <v>6.3546142562754344</v>
      </c>
    </row>
    <row r="556" spans="2:2" x14ac:dyDescent="0.25">
      <c r="B556" s="19">
        <v>8.867245880666669</v>
      </c>
    </row>
    <row r="557" spans="2:2" x14ac:dyDescent="0.25">
      <c r="B557" s="19">
        <v>10.630320159882448</v>
      </c>
    </row>
    <row r="558" spans="2:2" x14ac:dyDescent="0.25">
      <c r="B558" s="19">
        <v>10.847918840716789</v>
      </c>
    </row>
    <row r="559" spans="2:2" x14ac:dyDescent="0.25">
      <c r="B559" s="19">
        <v>12.089755573293013</v>
      </c>
    </row>
    <row r="560" spans="2:2" x14ac:dyDescent="0.25">
      <c r="B560" s="19">
        <v>11.134891754627013</v>
      </c>
    </row>
    <row r="561" spans="2:2" x14ac:dyDescent="0.25">
      <c r="B561" s="19">
        <v>7.5224745612649047</v>
      </c>
    </row>
    <row r="562" spans="2:2" x14ac:dyDescent="0.25">
      <c r="B562" s="19">
        <v>10.060044123021495</v>
      </c>
    </row>
    <row r="563" spans="2:2" x14ac:dyDescent="0.25">
      <c r="B563" s="19">
        <v>8.6937427732888004</v>
      </c>
    </row>
    <row r="564" spans="2:2" x14ac:dyDescent="0.25">
      <c r="B564" s="19">
        <v>7.8223032288710268</v>
      </c>
    </row>
    <row r="565" spans="2:2" x14ac:dyDescent="0.25">
      <c r="B565" s="19">
        <v>8.8745588235250406</v>
      </c>
    </row>
    <row r="566" spans="2:2" x14ac:dyDescent="0.25">
      <c r="B566" s="19">
        <v>11.099406421070118</v>
      </c>
    </row>
    <row r="567" spans="2:2" x14ac:dyDescent="0.25">
      <c r="B567" s="19">
        <v>8.8391599276967341</v>
      </c>
    </row>
    <row r="568" spans="2:2" x14ac:dyDescent="0.25">
      <c r="B568" s="19">
        <v>10.925783409607053</v>
      </c>
    </row>
    <row r="569" spans="2:2" x14ac:dyDescent="0.25">
      <c r="B569" s="19">
        <v>11.151060627288336</v>
      </c>
    </row>
    <row r="570" spans="2:2" x14ac:dyDescent="0.25">
      <c r="B570" s="19">
        <v>7.8625301128226868</v>
      </c>
    </row>
    <row r="571" spans="2:2" x14ac:dyDescent="0.25">
      <c r="B571" s="19">
        <v>6.8394268387320425</v>
      </c>
    </row>
    <row r="572" spans="2:2" x14ac:dyDescent="0.25">
      <c r="B572" s="19">
        <v>10.311780640046415</v>
      </c>
    </row>
    <row r="573" spans="2:2" x14ac:dyDescent="0.25">
      <c r="B573" s="19">
        <v>10.03912039152844</v>
      </c>
    </row>
    <row r="574" spans="2:2" x14ac:dyDescent="0.25">
      <c r="B574" s="19">
        <v>8.2454373322142498</v>
      </c>
    </row>
    <row r="575" spans="2:2" x14ac:dyDescent="0.25">
      <c r="B575" s="19">
        <v>7.7567771582664955</v>
      </c>
    </row>
    <row r="576" spans="2:2" x14ac:dyDescent="0.25">
      <c r="B576" s="19">
        <v>6.8507847274047515</v>
      </c>
    </row>
    <row r="577" spans="2:2" x14ac:dyDescent="0.25">
      <c r="B577" s="19">
        <v>7.2856042862658743</v>
      </c>
    </row>
    <row r="578" spans="2:2" x14ac:dyDescent="0.25">
      <c r="B578" s="19">
        <v>11.647218172828914</v>
      </c>
    </row>
    <row r="579" spans="2:2" x14ac:dyDescent="0.25">
      <c r="B579" s="19">
        <v>6.870399568908292</v>
      </c>
    </row>
    <row r="580" spans="2:2" x14ac:dyDescent="0.25">
      <c r="B580" s="19">
        <v>10.515389355880355</v>
      </c>
    </row>
    <row r="581" spans="2:2" x14ac:dyDescent="0.25">
      <c r="B581" s="19">
        <v>8.8276533729653188</v>
      </c>
    </row>
    <row r="582" spans="2:2" x14ac:dyDescent="0.25">
      <c r="B582" s="19">
        <v>8.6722679641549902</v>
      </c>
    </row>
    <row r="583" spans="2:2" x14ac:dyDescent="0.25">
      <c r="B583" s="19">
        <v>10.585075619514686</v>
      </c>
    </row>
    <row r="584" spans="2:2" x14ac:dyDescent="0.25">
      <c r="B584" s="19">
        <v>10.977984829053543</v>
      </c>
    </row>
    <row r="585" spans="2:2" x14ac:dyDescent="0.25">
      <c r="B585" s="19">
        <v>7.4971133483512382</v>
      </c>
    </row>
    <row r="586" spans="2:2" x14ac:dyDescent="0.25">
      <c r="B586" s="19">
        <v>7.5922657966780278</v>
      </c>
    </row>
    <row r="587" spans="2:2" x14ac:dyDescent="0.25">
      <c r="B587" s="19">
        <v>8.3523585828809104</v>
      </c>
    </row>
    <row r="588" spans="2:2" x14ac:dyDescent="0.25">
      <c r="B588" s="19">
        <v>9.4467025525744379</v>
      </c>
    </row>
    <row r="589" spans="2:2" x14ac:dyDescent="0.25">
      <c r="B589" s="19">
        <v>9.2749514941697804</v>
      </c>
    </row>
    <row r="590" spans="2:2" x14ac:dyDescent="0.25">
      <c r="B590" s="19">
        <v>10.98312550301719</v>
      </c>
    </row>
    <row r="591" spans="2:2" x14ac:dyDescent="0.25">
      <c r="B591" s="19">
        <v>6.351783733028558</v>
      </c>
    </row>
    <row r="592" spans="2:2" x14ac:dyDescent="0.25">
      <c r="B592" s="19">
        <v>11.898676744344069</v>
      </c>
    </row>
    <row r="593" spans="2:2" x14ac:dyDescent="0.25">
      <c r="B593" s="19">
        <v>9.8635318735312332</v>
      </c>
    </row>
    <row r="594" spans="2:2" x14ac:dyDescent="0.25">
      <c r="B594" s="19">
        <v>8.6556274053334654</v>
      </c>
    </row>
    <row r="595" spans="2:2" x14ac:dyDescent="0.25">
      <c r="B595" s="19">
        <v>10.382286042843123</v>
      </c>
    </row>
    <row r="596" spans="2:2" x14ac:dyDescent="0.25">
      <c r="B596" s="19">
        <v>6.0547576613231886</v>
      </c>
    </row>
    <row r="597" spans="2:2" x14ac:dyDescent="0.25">
      <c r="B597" s="19">
        <v>7.0238006182850139</v>
      </c>
    </row>
    <row r="598" spans="2:2" x14ac:dyDescent="0.25">
      <c r="B598" s="19">
        <v>10.872317700896936</v>
      </c>
    </row>
    <row r="599" spans="2:2" x14ac:dyDescent="0.25">
      <c r="B599" s="19">
        <v>11.369399937324218</v>
      </c>
    </row>
    <row r="600" spans="2:2" x14ac:dyDescent="0.25">
      <c r="B600" s="19">
        <v>9.8217899684739507</v>
      </c>
    </row>
    <row r="601" spans="2:2" x14ac:dyDescent="0.25">
      <c r="B601" s="19">
        <v>7.0319159362058237</v>
      </c>
    </row>
    <row r="602" spans="2:2" x14ac:dyDescent="0.25">
      <c r="B602" s="19">
        <v>8.2713991815683965</v>
      </c>
    </row>
    <row r="603" spans="2:2" x14ac:dyDescent="0.25">
      <c r="B603" s="19">
        <v>11.742715454217921</v>
      </c>
    </row>
    <row r="604" spans="2:2" x14ac:dyDescent="0.25">
      <c r="B604" s="19">
        <v>11.819455722973423</v>
      </c>
    </row>
    <row r="605" spans="2:2" x14ac:dyDescent="0.25">
      <c r="B605" s="19">
        <v>9.5184408554194508</v>
      </c>
    </row>
    <row r="606" spans="2:2" x14ac:dyDescent="0.25">
      <c r="B606" s="19">
        <v>11.193690147061695</v>
      </c>
    </row>
    <row r="607" spans="2:2" x14ac:dyDescent="0.25">
      <c r="B607" s="19">
        <v>9.609734097368186</v>
      </c>
    </row>
    <row r="608" spans="2:2" x14ac:dyDescent="0.25">
      <c r="B608" s="19">
        <v>8.5489159713093077</v>
      </c>
    </row>
    <row r="609" spans="2:2" x14ac:dyDescent="0.25">
      <c r="B609" s="19">
        <v>10.59096409511106</v>
      </c>
    </row>
    <row r="610" spans="2:2" x14ac:dyDescent="0.25">
      <c r="B610" s="19">
        <v>8.2734696484988106</v>
      </c>
    </row>
    <row r="611" spans="2:2" x14ac:dyDescent="0.25">
      <c r="B611" s="19">
        <v>8.5765730308352346</v>
      </c>
    </row>
    <row r="612" spans="2:2" x14ac:dyDescent="0.25">
      <c r="B612" s="19">
        <v>10.058221869147721</v>
      </c>
    </row>
    <row r="613" spans="2:2" x14ac:dyDescent="0.25">
      <c r="B613" s="19">
        <v>11.825919988403653</v>
      </c>
    </row>
    <row r="614" spans="2:2" x14ac:dyDescent="0.25">
      <c r="B614" s="19">
        <v>9.215690609198198</v>
      </c>
    </row>
    <row r="615" spans="2:2" x14ac:dyDescent="0.25">
      <c r="B615" s="19">
        <v>10.865724144077916</v>
      </c>
    </row>
    <row r="616" spans="2:2" x14ac:dyDescent="0.25">
      <c r="B616" s="19">
        <v>7.2351426367529541</v>
      </c>
    </row>
    <row r="617" spans="2:2" x14ac:dyDescent="0.25">
      <c r="B617" s="19">
        <v>9.4480520709520679</v>
      </c>
    </row>
    <row r="618" spans="2:2" x14ac:dyDescent="0.25">
      <c r="B618" s="19">
        <v>10.921244211178598</v>
      </c>
    </row>
    <row r="619" spans="2:2" x14ac:dyDescent="0.25">
      <c r="B619" s="19">
        <v>12.214245621137675</v>
      </c>
    </row>
    <row r="620" spans="2:2" x14ac:dyDescent="0.25">
      <c r="B620" s="19">
        <v>12.453486831795445</v>
      </c>
    </row>
    <row r="621" spans="2:2" x14ac:dyDescent="0.25">
      <c r="B621" s="19">
        <v>9.9588819882977724</v>
      </c>
    </row>
    <row r="622" spans="2:2" x14ac:dyDescent="0.25">
      <c r="B622" s="19">
        <v>9.0737043636752404</v>
      </c>
    </row>
    <row r="623" spans="2:2" x14ac:dyDescent="0.25">
      <c r="B623" s="19">
        <v>8.9725759019448734</v>
      </c>
    </row>
    <row r="624" spans="2:2" x14ac:dyDescent="0.25">
      <c r="B624" s="19">
        <v>8.0345728817101882</v>
      </c>
    </row>
    <row r="625" spans="2:2" x14ac:dyDescent="0.25">
      <c r="B625" s="19">
        <v>10.924389713911042</v>
      </c>
    </row>
    <row r="626" spans="2:2" x14ac:dyDescent="0.25">
      <c r="B626" s="19">
        <v>10.93819915840742</v>
      </c>
    </row>
    <row r="627" spans="2:2" x14ac:dyDescent="0.25">
      <c r="B627" s="19">
        <v>7.3410338621309021</v>
      </c>
    </row>
    <row r="628" spans="2:2" x14ac:dyDescent="0.25">
      <c r="B628" s="19">
        <v>7.9020522065765721</v>
      </c>
    </row>
    <row r="629" spans="2:2" x14ac:dyDescent="0.25">
      <c r="B629" s="19">
        <v>6.7882375442417997</v>
      </c>
    </row>
    <row r="630" spans="2:2" x14ac:dyDescent="0.25">
      <c r="B630" s="19">
        <v>7.5174612858416854</v>
      </c>
    </row>
    <row r="631" spans="2:2" x14ac:dyDescent="0.25">
      <c r="B631" s="19">
        <v>9.6594115325515251</v>
      </c>
    </row>
    <row r="632" spans="2:2" x14ac:dyDescent="0.25">
      <c r="B632" s="19">
        <v>8.7080195947414953</v>
      </c>
    </row>
    <row r="633" spans="2:2" x14ac:dyDescent="0.25">
      <c r="B633" s="19">
        <v>11.088380069889389</v>
      </c>
    </row>
    <row r="634" spans="2:2" x14ac:dyDescent="0.25">
      <c r="B634" s="19">
        <v>8.9714657095710919</v>
      </c>
    </row>
    <row r="635" spans="2:2" x14ac:dyDescent="0.25">
      <c r="B635" s="19">
        <v>8.0186426324617486</v>
      </c>
    </row>
    <row r="636" spans="2:2" x14ac:dyDescent="0.25">
      <c r="B636" s="19">
        <v>7.1105294735671798</v>
      </c>
    </row>
    <row r="637" spans="2:2" x14ac:dyDescent="0.25">
      <c r="B637" s="19">
        <v>8.8770384581094959</v>
      </c>
    </row>
    <row r="638" spans="2:2" x14ac:dyDescent="0.25">
      <c r="B638" s="19">
        <v>10.92254238018829</v>
      </c>
    </row>
    <row r="639" spans="2:2" x14ac:dyDescent="0.25">
      <c r="B639" s="19">
        <v>11.077722011422912</v>
      </c>
    </row>
    <row r="640" spans="2:2" x14ac:dyDescent="0.25">
      <c r="B640" s="19">
        <v>8.2488659379795131</v>
      </c>
    </row>
    <row r="641" spans="2:2" x14ac:dyDescent="0.25">
      <c r="B641" s="19">
        <v>7.1288291358011495</v>
      </c>
    </row>
    <row r="642" spans="2:2" x14ac:dyDescent="0.25">
      <c r="B642" s="19">
        <v>11.064102577942725</v>
      </c>
    </row>
    <row r="643" spans="2:2" x14ac:dyDescent="0.25">
      <c r="B643" s="19">
        <v>8.9525750767521242</v>
      </c>
    </row>
    <row r="644" spans="2:2" x14ac:dyDescent="0.25">
      <c r="B644" s="19">
        <v>8.5500927464570786</v>
      </c>
    </row>
    <row r="645" spans="2:2" x14ac:dyDescent="0.25">
      <c r="B645" s="19">
        <v>9.6217287232449689</v>
      </c>
    </row>
    <row r="646" spans="2:2" x14ac:dyDescent="0.25">
      <c r="B646" s="19">
        <v>8.4871132001051794</v>
      </c>
    </row>
    <row r="647" spans="2:2" x14ac:dyDescent="0.25">
      <c r="B647" s="19">
        <v>9.5066138809974614</v>
      </c>
    </row>
    <row r="648" spans="2:2" x14ac:dyDescent="0.25">
      <c r="B648" s="19">
        <v>9.3762706073133266</v>
      </c>
    </row>
    <row r="649" spans="2:2" x14ac:dyDescent="0.25">
      <c r="B649" s="19">
        <v>10.15534123759199</v>
      </c>
    </row>
    <row r="650" spans="2:2" x14ac:dyDescent="0.25">
      <c r="B650" s="19">
        <v>7.3695981102993002</v>
      </c>
    </row>
    <row r="651" spans="2:2" x14ac:dyDescent="0.25">
      <c r="B651" s="19">
        <v>8.5791907278594159</v>
      </c>
    </row>
    <row r="652" spans="2:2" x14ac:dyDescent="0.25">
      <c r="B652" s="19">
        <v>8.4514404037085029</v>
      </c>
    </row>
    <row r="653" spans="2:2" x14ac:dyDescent="0.25">
      <c r="B653" s="19">
        <v>10.240194257097286</v>
      </c>
    </row>
    <row r="654" spans="2:2" x14ac:dyDescent="0.25">
      <c r="B654" s="19">
        <v>7.0781259750414272</v>
      </c>
    </row>
    <row r="655" spans="2:2" x14ac:dyDescent="0.25">
      <c r="B655" s="19">
        <v>9.3744635828140694</v>
      </c>
    </row>
    <row r="656" spans="2:2" x14ac:dyDescent="0.25">
      <c r="B656" s="19">
        <v>9.7265576453981719</v>
      </c>
    </row>
    <row r="657" spans="2:2" x14ac:dyDescent="0.25">
      <c r="B657" s="19">
        <v>10.836321991120318</v>
      </c>
    </row>
    <row r="658" spans="2:2" x14ac:dyDescent="0.25">
      <c r="B658" s="19">
        <v>9.2511678864685916</v>
      </c>
    </row>
    <row r="659" spans="2:2" x14ac:dyDescent="0.25">
      <c r="B659" s="19">
        <v>8.9137553804496275</v>
      </c>
    </row>
    <row r="660" spans="2:2" x14ac:dyDescent="0.25">
      <c r="B660" s="19">
        <v>8.9501851238273957</v>
      </c>
    </row>
    <row r="661" spans="2:2" x14ac:dyDescent="0.25">
      <c r="B661" s="19">
        <v>11.407423935725802</v>
      </c>
    </row>
    <row r="662" spans="2:2" x14ac:dyDescent="0.25">
      <c r="B662" s="19">
        <v>12.143110776628435</v>
      </c>
    </row>
    <row r="663" spans="2:2" x14ac:dyDescent="0.25">
      <c r="B663" s="19">
        <v>11.090760276394514</v>
      </c>
    </row>
    <row r="664" spans="2:2" x14ac:dyDescent="0.25">
      <c r="B664" s="19">
        <v>7.6232801743364682</v>
      </c>
    </row>
    <row r="665" spans="2:2" x14ac:dyDescent="0.25">
      <c r="B665" s="19">
        <v>9.0079641157714256</v>
      </c>
    </row>
    <row r="666" spans="2:2" x14ac:dyDescent="0.25">
      <c r="B666" s="19">
        <v>11.887324075095641</v>
      </c>
    </row>
    <row r="667" spans="2:2" x14ac:dyDescent="0.25">
      <c r="B667" s="19">
        <v>9.3071166283073001</v>
      </c>
    </row>
    <row r="668" spans="2:2" x14ac:dyDescent="0.25">
      <c r="B668" s="19">
        <v>10.014106476778471</v>
      </c>
    </row>
    <row r="669" spans="2:2" x14ac:dyDescent="0.25">
      <c r="B669" s="19">
        <v>9.1171050229439334</v>
      </c>
    </row>
    <row r="670" spans="2:2" x14ac:dyDescent="0.25">
      <c r="B670" s="19">
        <v>12.98677807737066</v>
      </c>
    </row>
    <row r="671" spans="2:2" x14ac:dyDescent="0.25">
      <c r="B671" s="19">
        <v>9.4023653663196001</v>
      </c>
    </row>
    <row r="672" spans="2:2" x14ac:dyDescent="0.25">
      <c r="B672" s="19">
        <v>11.357955764916534</v>
      </c>
    </row>
    <row r="673" spans="2:2" x14ac:dyDescent="0.25">
      <c r="B673" s="19">
        <v>9.2794043685190921</v>
      </c>
    </row>
    <row r="674" spans="2:2" x14ac:dyDescent="0.25">
      <c r="B674" s="19">
        <v>10.354980659821942</v>
      </c>
    </row>
    <row r="675" spans="2:2" x14ac:dyDescent="0.25">
      <c r="B675" s="19">
        <v>7.1998321607742337</v>
      </c>
    </row>
    <row r="676" spans="2:2" x14ac:dyDescent="0.25">
      <c r="B676" s="19">
        <v>10.576408700213198</v>
      </c>
    </row>
    <row r="677" spans="2:2" x14ac:dyDescent="0.25">
      <c r="B677" s="19">
        <v>9.5907883186549867</v>
      </c>
    </row>
    <row r="678" spans="2:2" x14ac:dyDescent="0.25">
      <c r="B678" s="19">
        <v>7.1408224847947182</v>
      </c>
    </row>
    <row r="679" spans="2:2" x14ac:dyDescent="0.25">
      <c r="B679" s="19">
        <v>8.3150455154055827</v>
      </c>
    </row>
    <row r="680" spans="2:2" x14ac:dyDescent="0.25">
      <c r="B680" s="19">
        <v>7.8616732847231834</v>
      </c>
    </row>
    <row r="681" spans="2:2" x14ac:dyDescent="0.25">
      <c r="B681" s="19">
        <v>6.9412439806637654</v>
      </c>
    </row>
    <row r="682" spans="2:2" x14ac:dyDescent="0.25">
      <c r="B682" s="19">
        <v>7.6894102756883651</v>
      </c>
    </row>
    <row r="683" spans="2:2" x14ac:dyDescent="0.25">
      <c r="B683" s="19">
        <v>9.5374934296139067</v>
      </c>
    </row>
    <row r="684" spans="2:2" x14ac:dyDescent="0.25">
      <c r="B684" s="19">
        <v>8.9589408688804006</v>
      </c>
    </row>
    <row r="685" spans="2:2" x14ac:dyDescent="0.25">
      <c r="B685" s="19">
        <v>9.2438604485120486</v>
      </c>
    </row>
    <row r="686" spans="2:2" x14ac:dyDescent="0.25">
      <c r="B686" s="19">
        <v>8.5422789446890821</v>
      </c>
    </row>
    <row r="687" spans="2:2" x14ac:dyDescent="0.25">
      <c r="B687" s="19">
        <v>10.361425595269139</v>
      </c>
    </row>
    <row r="688" spans="2:2" x14ac:dyDescent="0.25">
      <c r="B688" s="19">
        <v>8.7241810205581451</v>
      </c>
    </row>
    <row r="689" spans="2:2" x14ac:dyDescent="0.25">
      <c r="B689" s="19">
        <v>7.5982360925516987</v>
      </c>
    </row>
    <row r="690" spans="2:2" x14ac:dyDescent="0.25">
      <c r="B690" s="19">
        <v>10.042305384845701</v>
      </c>
    </row>
    <row r="691" spans="2:2" x14ac:dyDescent="0.25">
      <c r="B691" s="19">
        <v>9.3940860437453253</v>
      </c>
    </row>
    <row r="692" spans="2:2" x14ac:dyDescent="0.25">
      <c r="B692" s="19">
        <v>6.6179596511487526</v>
      </c>
    </row>
    <row r="693" spans="2:2" x14ac:dyDescent="0.25">
      <c r="B693" s="19">
        <v>9.1282357957224285</v>
      </c>
    </row>
    <row r="694" spans="2:2" x14ac:dyDescent="0.25">
      <c r="B694" s="19">
        <v>11.244634917823792</v>
      </c>
    </row>
    <row r="695" spans="2:2" x14ac:dyDescent="0.25">
      <c r="B695" s="19">
        <v>5.930659166205535</v>
      </c>
    </row>
    <row r="696" spans="2:2" x14ac:dyDescent="0.25">
      <c r="B696" s="19">
        <v>11.915466828745105</v>
      </c>
    </row>
    <row r="697" spans="2:2" x14ac:dyDescent="0.25">
      <c r="B697" s="19">
        <v>9.0220075983929444</v>
      </c>
    </row>
    <row r="698" spans="2:2" x14ac:dyDescent="0.25">
      <c r="B698" s="19">
        <v>4.7432022472153941</v>
      </c>
    </row>
    <row r="699" spans="2:2" x14ac:dyDescent="0.25">
      <c r="B699" s="19">
        <v>7.8534580518055472</v>
      </c>
    </row>
    <row r="700" spans="2:2" x14ac:dyDescent="0.25">
      <c r="B700" s="19">
        <v>7.5107114309947445</v>
      </c>
    </row>
    <row r="701" spans="2:2" x14ac:dyDescent="0.25">
      <c r="B701" s="19">
        <v>9.9370377799040792</v>
      </c>
    </row>
    <row r="702" spans="2:2" x14ac:dyDescent="0.25">
      <c r="B702" s="19">
        <v>10.087375042040915</v>
      </c>
    </row>
    <row r="703" spans="2:2" x14ac:dyDescent="0.25">
      <c r="B703" s="19">
        <v>11.057103795302726</v>
      </c>
    </row>
    <row r="704" spans="2:2" x14ac:dyDescent="0.25">
      <c r="B704" s="19">
        <v>11.102861326229775</v>
      </c>
    </row>
    <row r="705" spans="2:2" x14ac:dyDescent="0.25">
      <c r="B705" s="19">
        <v>8.6313454686327731</v>
      </c>
    </row>
    <row r="706" spans="2:2" x14ac:dyDescent="0.25">
      <c r="B706" s="19">
        <v>9.341397346074821</v>
      </c>
    </row>
    <row r="707" spans="2:2" x14ac:dyDescent="0.25">
      <c r="B707" s="19">
        <v>10.127786112231114</v>
      </c>
    </row>
    <row r="708" spans="2:2" x14ac:dyDescent="0.25">
      <c r="B708" s="19">
        <v>9.7416953944566149</v>
      </c>
    </row>
    <row r="709" spans="2:2" x14ac:dyDescent="0.25">
      <c r="B709" s="19">
        <v>10.108188123817374</v>
      </c>
    </row>
    <row r="710" spans="2:2" x14ac:dyDescent="0.25">
      <c r="B710" s="19">
        <v>8.1072404930061541</v>
      </c>
    </row>
    <row r="711" spans="2:2" x14ac:dyDescent="0.25">
      <c r="B711" s="19">
        <v>9.1149636875302047</v>
      </c>
    </row>
    <row r="712" spans="2:2" x14ac:dyDescent="0.25">
      <c r="B712" s="19">
        <v>11.012417896377737</v>
      </c>
    </row>
    <row r="713" spans="2:2" x14ac:dyDescent="0.25">
      <c r="B713" s="19">
        <v>9.1530204569560052</v>
      </c>
    </row>
    <row r="714" spans="2:2" x14ac:dyDescent="0.25">
      <c r="B714" s="19">
        <v>9.2936787476403193</v>
      </c>
    </row>
    <row r="715" spans="2:2" x14ac:dyDescent="0.25">
      <c r="B715" s="19">
        <v>9.2370740086549485</v>
      </c>
    </row>
    <row r="716" spans="2:2" x14ac:dyDescent="0.25">
      <c r="B716" s="19">
        <v>8.4880553908567613</v>
      </c>
    </row>
    <row r="717" spans="2:2" x14ac:dyDescent="0.25">
      <c r="B717" s="19">
        <v>10.480342211944036</v>
      </c>
    </row>
    <row r="718" spans="2:2" x14ac:dyDescent="0.25">
      <c r="B718" s="19">
        <v>10.201573107216914</v>
      </c>
    </row>
    <row r="719" spans="2:2" x14ac:dyDescent="0.25">
      <c r="B719" s="19">
        <v>6.8854186052183959</v>
      </c>
    </row>
    <row r="720" spans="2:2" x14ac:dyDescent="0.25">
      <c r="B720" s="19">
        <v>10.433815223240895</v>
      </c>
    </row>
    <row r="721" spans="2:2" x14ac:dyDescent="0.25">
      <c r="B721" s="19">
        <v>12.3669636305727</v>
      </c>
    </row>
    <row r="722" spans="2:2" x14ac:dyDescent="0.25">
      <c r="B722" s="19">
        <v>8.0923477076963941</v>
      </c>
    </row>
    <row r="723" spans="2:2" x14ac:dyDescent="0.25">
      <c r="B723" s="19">
        <v>7.2156217809872505</v>
      </c>
    </row>
    <row r="724" spans="2:2" x14ac:dyDescent="0.25">
      <c r="B724" s="19">
        <v>11.070882313361942</v>
      </c>
    </row>
    <row r="725" spans="2:2" x14ac:dyDescent="0.25">
      <c r="B725" s="19">
        <v>8.5948945552863947</v>
      </c>
    </row>
    <row r="726" spans="2:2" x14ac:dyDescent="0.25">
      <c r="B726" s="19">
        <v>11.881626998503751</v>
      </c>
    </row>
    <row r="727" spans="2:2" x14ac:dyDescent="0.25">
      <c r="B727" s="19">
        <v>9.1247585532371485</v>
      </c>
    </row>
    <row r="728" spans="2:2" x14ac:dyDescent="0.25">
      <c r="B728" s="19">
        <v>11.457070318874221</v>
      </c>
    </row>
    <row r="729" spans="2:2" x14ac:dyDescent="0.25">
      <c r="B729" s="19">
        <v>7.4757115508261798</v>
      </c>
    </row>
    <row r="730" spans="2:2" x14ac:dyDescent="0.25">
      <c r="B730" s="19">
        <v>7.3415097085697711</v>
      </c>
    </row>
    <row r="731" spans="2:2" x14ac:dyDescent="0.25">
      <c r="B731" s="19">
        <v>6.3838939245990565</v>
      </c>
    </row>
    <row r="732" spans="2:2" x14ac:dyDescent="0.25">
      <c r="B732" s="19">
        <v>8.6361064456522296</v>
      </c>
    </row>
    <row r="733" spans="2:2" x14ac:dyDescent="0.25">
      <c r="B733" s="19">
        <v>7.6558661434055537</v>
      </c>
    </row>
    <row r="734" spans="2:2" x14ac:dyDescent="0.25">
      <c r="B734" s="19">
        <v>10.428190801062126</v>
      </c>
    </row>
    <row r="735" spans="2:2" x14ac:dyDescent="0.25">
      <c r="B735" s="19">
        <v>10.34768163595295</v>
      </c>
    </row>
    <row r="736" spans="2:2" x14ac:dyDescent="0.25">
      <c r="B736" s="19">
        <v>9.7667394237258591</v>
      </c>
    </row>
    <row r="737" spans="2:2" x14ac:dyDescent="0.25">
      <c r="B737" s="19">
        <v>12.090423618306714</v>
      </c>
    </row>
    <row r="738" spans="2:2" x14ac:dyDescent="0.25">
      <c r="B738" s="19">
        <v>10.723766800402148</v>
      </c>
    </row>
    <row r="739" spans="2:2" x14ac:dyDescent="0.25">
      <c r="B739" s="19">
        <v>10.074740914320106</v>
      </c>
    </row>
    <row r="740" spans="2:2" x14ac:dyDescent="0.25">
      <c r="B740" s="19">
        <v>10.533402646543808</v>
      </c>
    </row>
    <row r="741" spans="2:2" x14ac:dyDescent="0.25">
      <c r="B741" s="19">
        <v>9.0660361038643771</v>
      </c>
    </row>
    <row r="742" spans="2:2" x14ac:dyDescent="0.25">
      <c r="B742" s="19">
        <v>11.163847671223085</v>
      </c>
    </row>
    <row r="743" spans="2:2" x14ac:dyDescent="0.25">
      <c r="B743" s="19">
        <v>10.119182360147782</v>
      </c>
    </row>
    <row r="744" spans="2:2" x14ac:dyDescent="0.25">
      <c r="B744" s="19">
        <v>10.011580211931086</v>
      </c>
    </row>
    <row r="745" spans="2:2" x14ac:dyDescent="0.25">
      <c r="B745" s="19">
        <v>9.3459345201166535</v>
      </c>
    </row>
    <row r="746" spans="2:2" x14ac:dyDescent="0.25">
      <c r="B746" s="19">
        <v>8.3567061074218465</v>
      </c>
    </row>
    <row r="747" spans="2:2" x14ac:dyDescent="0.25">
      <c r="B747" s="19">
        <v>9.7749696519562725</v>
      </c>
    </row>
    <row r="748" spans="2:2" x14ac:dyDescent="0.25">
      <c r="B748" s="19">
        <v>7.5562377402395011</v>
      </c>
    </row>
    <row r="749" spans="2:2" x14ac:dyDescent="0.25">
      <c r="B749" s="19">
        <v>8.8056894084731692</v>
      </c>
    </row>
    <row r="750" spans="2:2" x14ac:dyDescent="0.25">
      <c r="B750" s="19">
        <v>10.940347926556075</v>
      </c>
    </row>
    <row r="751" spans="2:2" x14ac:dyDescent="0.25">
      <c r="B751" s="19">
        <v>8.1795332413892936</v>
      </c>
    </row>
    <row r="752" spans="2:2" x14ac:dyDescent="0.25">
      <c r="B752" s="19">
        <v>7.6547828521218362</v>
      </c>
    </row>
    <row r="753" spans="2:2" x14ac:dyDescent="0.25">
      <c r="B753" s="19">
        <v>8.7920267106223271</v>
      </c>
    </row>
    <row r="754" spans="2:2" x14ac:dyDescent="0.25">
      <c r="B754" s="19">
        <v>9.5412319026234833</v>
      </c>
    </row>
    <row r="755" spans="2:2" x14ac:dyDescent="0.25">
      <c r="B755" s="19">
        <v>9.393554869631366</v>
      </c>
    </row>
    <row r="756" spans="2:2" x14ac:dyDescent="0.25">
      <c r="B756" s="19">
        <v>6.6965114271838724</v>
      </c>
    </row>
    <row r="757" spans="2:2" x14ac:dyDescent="0.25">
      <c r="B757" s="19">
        <v>7.1354402547885796</v>
      </c>
    </row>
    <row r="758" spans="2:2" x14ac:dyDescent="0.25">
      <c r="B758" s="19">
        <v>10.458372919590456</v>
      </c>
    </row>
    <row r="759" spans="2:2" x14ac:dyDescent="0.25">
      <c r="B759" s="19">
        <v>6.8709025360421965</v>
      </c>
    </row>
    <row r="760" spans="2:2" x14ac:dyDescent="0.25">
      <c r="B760" s="19">
        <v>10.646222356600678</v>
      </c>
    </row>
    <row r="761" spans="2:2" x14ac:dyDescent="0.25">
      <c r="B761" s="19">
        <v>10.111107774989827</v>
      </c>
    </row>
    <row r="762" spans="2:2" x14ac:dyDescent="0.25">
      <c r="B762" s="19">
        <v>10.423489774858293</v>
      </c>
    </row>
    <row r="763" spans="2:2" x14ac:dyDescent="0.25">
      <c r="B763" s="19">
        <v>10.928915120561209</v>
      </c>
    </row>
    <row r="764" spans="2:2" x14ac:dyDescent="0.25">
      <c r="B764" s="19">
        <v>10.18617067338656</v>
      </c>
    </row>
    <row r="765" spans="2:2" x14ac:dyDescent="0.25">
      <c r="B765" s="19">
        <v>9.7992171570300268</v>
      </c>
    </row>
    <row r="766" spans="2:2" x14ac:dyDescent="0.25">
      <c r="B766" s="19">
        <v>10.358926239302308</v>
      </c>
    </row>
    <row r="767" spans="2:2" x14ac:dyDescent="0.25">
      <c r="B767" s="19">
        <v>11.842291473313793</v>
      </c>
    </row>
    <row r="768" spans="2:2" x14ac:dyDescent="0.25">
      <c r="B768" s="19">
        <v>9.0077863536134313</v>
      </c>
    </row>
    <row r="769" spans="2:2" x14ac:dyDescent="0.25">
      <c r="B769" s="19">
        <v>10.569980909218092</v>
      </c>
    </row>
    <row r="770" spans="2:2" x14ac:dyDescent="0.25">
      <c r="B770" s="19">
        <v>9.1937728254960565</v>
      </c>
    </row>
    <row r="771" spans="2:2" x14ac:dyDescent="0.25">
      <c r="B771" s="19">
        <v>5.5718390115468805</v>
      </c>
    </row>
    <row r="772" spans="2:2" x14ac:dyDescent="0.25">
      <c r="B772" s="19">
        <v>9.0908653812011355</v>
      </c>
    </row>
    <row r="773" spans="2:2" x14ac:dyDescent="0.25">
      <c r="B773" s="19">
        <v>6.3280944130148651</v>
      </c>
    </row>
    <row r="774" spans="2:2" x14ac:dyDescent="0.25">
      <c r="B774" s="19">
        <v>5.9886803947418601</v>
      </c>
    </row>
    <row r="775" spans="2:2" x14ac:dyDescent="0.25">
      <c r="B775" s="19">
        <v>9.8712654779601738</v>
      </c>
    </row>
    <row r="776" spans="2:2" x14ac:dyDescent="0.25">
      <c r="B776" s="19">
        <v>8.5066030789939315</v>
      </c>
    </row>
    <row r="777" spans="2:2" x14ac:dyDescent="0.25">
      <c r="B777" s="19">
        <v>11.023807448894154</v>
      </c>
    </row>
    <row r="778" spans="2:2" x14ac:dyDescent="0.25">
      <c r="B778" s="19">
        <v>11.579535358458431</v>
      </c>
    </row>
    <row r="779" spans="2:2" x14ac:dyDescent="0.25">
      <c r="B779" s="19">
        <v>11.1271676337128</v>
      </c>
    </row>
    <row r="780" spans="2:2" x14ac:dyDescent="0.25">
      <c r="B780" s="19">
        <v>8.7530285139203876</v>
      </c>
    </row>
    <row r="781" spans="2:2" x14ac:dyDescent="0.25">
      <c r="B781" s="19">
        <v>11.015788249274097</v>
      </c>
    </row>
    <row r="782" spans="2:2" x14ac:dyDescent="0.25">
      <c r="B782" s="19">
        <v>4.9886405777317018</v>
      </c>
    </row>
    <row r="783" spans="2:2" x14ac:dyDescent="0.25">
      <c r="B783" s="19">
        <v>8.8807238371366353</v>
      </c>
    </row>
    <row r="784" spans="2:2" x14ac:dyDescent="0.25">
      <c r="B784" s="19">
        <v>11.583844039702608</v>
      </c>
    </row>
    <row r="785" spans="2:2" x14ac:dyDescent="0.25">
      <c r="B785" s="19">
        <v>9.7031481078514528</v>
      </c>
    </row>
    <row r="786" spans="2:2" x14ac:dyDescent="0.25">
      <c r="B786" s="19">
        <v>8.3358389402010697</v>
      </c>
    </row>
    <row r="787" spans="2:2" x14ac:dyDescent="0.25">
      <c r="B787" s="19">
        <v>8.4189647045684257</v>
      </c>
    </row>
    <row r="788" spans="2:2" x14ac:dyDescent="0.25">
      <c r="B788" s="19">
        <v>8.5883936106568068</v>
      </c>
    </row>
    <row r="789" spans="2:2" x14ac:dyDescent="0.25">
      <c r="B789" s="19">
        <v>10.272632935052666</v>
      </c>
    </row>
    <row r="790" spans="2:2" x14ac:dyDescent="0.25">
      <c r="B790" s="19">
        <v>10.054850228439022</v>
      </c>
    </row>
    <row r="791" spans="2:2" x14ac:dyDescent="0.25">
      <c r="B791" s="19">
        <v>10.253579863353517</v>
      </c>
    </row>
    <row r="792" spans="2:2" x14ac:dyDescent="0.25">
      <c r="B792" s="19">
        <v>11.264571154388367</v>
      </c>
    </row>
    <row r="793" spans="2:2" x14ac:dyDescent="0.25">
      <c r="B793" s="19">
        <v>6.3662399342622713</v>
      </c>
    </row>
    <row r="794" spans="2:2" x14ac:dyDescent="0.25">
      <c r="B794" s="19">
        <v>11.126869636752648</v>
      </c>
    </row>
    <row r="795" spans="2:2" x14ac:dyDescent="0.25">
      <c r="B795" s="19">
        <v>8.8326470305442708</v>
      </c>
    </row>
    <row r="796" spans="2:2" x14ac:dyDescent="0.25">
      <c r="B796" s="19">
        <v>10.999316650215768</v>
      </c>
    </row>
    <row r="797" spans="2:2" x14ac:dyDescent="0.25">
      <c r="B797" s="19">
        <v>7.4749652650702183</v>
      </c>
    </row>
    <row r="798" spans="2:2" x14ac:dyDescent="0.25">
      <c r="B798" s="19">
        <v>8.7282940484396327</v>
      </c>
    </row>
    <row r="799" spans="2:2" x14ac:dyDescent="0.25">
      <c r="B799" s="19">
        <v>9.037370753116365</v>
      </c>
    </row>
    <row r="800" spans="2:2" x14ac:dyDescent="0.25">
      <c r="B800" s="19">
        <v>7.9692609402380299</v>
      </c>
    </row>
    <row r="801" spans="2:2" x14ac:dyDescent="0.25">
      <c r="B801" s="19">
        <v>9.6396238909220919</v>
      </c>
    </row>
    <row r="802" spans="2:2" x14ac:dyDescent="0.25">
      <c r="B802" s="19">
        <v>9.140520379412381</v>
      </c>
    </row>
    <row r="803" spans="2:2" x14ac:dyDescent="0.25">
      <c r="B803" s="19">
        <v>8.4754588133255755</v>
      </c>
    </row>
    <row r="804" spans="2:2" x14ac:dyDescent="0.25">
      <c r="B804" s="19">
        <v>9.1459125166032997</v>
      </c>
    </row>
    <row r="805" spans="2:2" x14ac:dyDescent="0.25">
      <c r="B805" s="19">
        <v>10.911265188723519</v>
      </c>
    </row>
    <row r="806" spans="2:2" x14ac:dyDescent="0.25">
      <c r="B806" s="19">
        <v>9.0466723755357243</v>
      </c>
    </row>
    <row r="807" spans="2:2" x14ac:dyDescent="0.25">
      <c r="B807" s="19">
        <v>9.6269987371965389</v>
      </c>
    </row>
    <row r="808" spans="2:2" x14ac:dyDescent="0.25">
      <c r="B808" s="19">
        <v>9.254187432108921</v>
      </c>
    </row>
    <row r="809" spans="2:2" x14ac:dyDescent="0.25">
      <c r="B809" s="19">
        <v>10.823202084009418</v>
      </c>
    </row>
    <row r="810" spans="2:2" x14ac:dyDescent="0.25">
      <c r="B810" s="19">
        <v>8.255959338718986</v>
      </c>
    </row>
    <row r="811" spans="2:2" x14ac:dyDescent="0.25">
      <c r="B811" s="19">
        <v>10.348769629030066</v>
      </c>
    </row>
    <row r="812" spans="2:2" x14ac:dyDescent="0.25">
      <c r="B812" s="19">
        <v>7.9752878434435122</v>
      </c>
    </row>
    <row r="813" spans="2:2" x14ac:dyDescent="0.25">
      <c r="B813" s="19">
        <v>9.2134195740741518</v>
      </c>
    </row>
    <row r="814" spans="2:2" x14ac:dyDescent="0.25">
      <c r="B814" s="19">
        <v>8.2435896214765503</v>
      </c>
    </row>
    <row r="815" spans="2:2" x14ac:dyDescent="0.25">
      <c r="B815" s="19">
        <v>10.967542830788711</v>
      </c>
    </row>
    <row r="816" spans="2:2" x14ac:dyDescent="0.25">
      <c r="B816" s="19">
        <v>10.528254146128678</v>
      </c>
    </row>
    <row r="817" spans="2:2" x14ac:dyDescent="0.25">
      <c r="B817" s="19">
        <v>10.060863821587759</v>
      </c>
    </row>
    <row r="818" spans="2:2" x14ac:dyDescent="0.25">
      <c r="B818" s="19">
        <v>8.2542619981306711</v>
      </c>
    </row>
    <row r="819" spans="2:2" x14ac:dyDescent="0.25">
      <c r="B819" s="19">
        <v>6.3180481037912086</v>
      </c>
    </row>
    <row r="820" spans="2:2" x14ac:dyDescent="0.25">
      <c r="B820" s="19">
        <v>9.9414984476881578</v>
      </c>
    </row>
    <row r="821" spans="2:2" x14ac:dyDescent="0.25">
      <c r="B821" s="19">
        <v>9.7920594610141691</v>
      </c>
    </row>
    <row r="822" spans="2:2" x14ac:dyDescent="0.25">
      <c r="B822" s="19">
        <v>9.2778755139889331</v>
      </c>
    </row>
    <row r="823" spans="2:2" x14ac:dyDescent="0.25">
      <c r="B823" s="19">
        <v>9.8661084589153951</v>
      </c>
    </row>
    <row r="824" spans="2:2" x14ac:dyDescent="0.25">
      <c r="B824" s="19">
        <v>8.7842166024502379</v>
      </c>
    </row>
    <row r="825" spans="2:2" x14ac:dyDescent="0.25">
      <c r="B825" s="19">
        <v>10.350187173122469</v>
      </c>
    </row>
    <row r="826" spans="2:2" x14ac:dyDescent="0.25">
      <c r="B826" s="19">
        <v>12.104993181928556</v>
      </c>
    </row>
    <row r="827" spans="2:2" x14ac:dyDescent="0.25">
      <c r="B827" s="19">
        <v>10.447414359732843</v>
      </c>
    </row>
    <row r="828" spans="2:2" x14ac:dyDescent="0.25">
      <c r="B828" s="19">
        <v>7.5238147434863389</v>
      </c>
    </row>
    <row r="829" spans="2:2" x14ac:dyDescent="0.25">
      <c r="B829" s="19">
        <v>10.255277523728733</v>
      </c>
    </row>
    <row r="830" spans="2:2" x14ac:dyDescent="0.25">
      <c r="B830" s="19">
        <v>10.42140663891978</v>
      </c>
    </row>
    <row r="831" spans="2:2" x14ac:dyDescent="0.25">
      <c r="B831" s="19">
        <v>9.1369115637314309</v>
      </c>
    </row>
    <row r="832" spans="2:2" x14ac:dyDescent="0.25">
      <c r="B832" s="19">
        <v>7.0430398245591483</v>
      </c>
    </row>
    <row r="833" spans="2:2" x14ac:dyDescent="0.25">
      <c r="B833" s="19">
        <v>8.4488088864706423</v>
      </c>
    </row>
    <row r="834" spans="2:2" x14ac:dyDescent="0.25">
      <c r="B834" s="19">
        <v>11.129230305093159</v>
      </c>
    </row>
    <row r="835" spans="2:2" x14ac:dyDescent="0.25">
      <c r="B835" s="19">
        <v>9.553331674706925</v>
      </c>
    </row>
    <row r="836" spans="2:2" x14ac:dyDescent="0.25">
      <c r="B836" s="19">
        <v>9.9108679182785036</v>
      </c>
    </row>
    <row r="837" spans="2:2" x14ac:dyDescent="0.25">
      <c r="B837" s="19">
        <v>8.2604043555416311</v>
      </c>
    </row>
    <row r="838" spans="2:2" x14ac:dyDescent="0.25">
      <c r="B838" s="19">
        <v>8.3053258776530559</v>
      </c>
    </row>
    <row r="839" spans="2:2" x14ac:dyDescent="0.25">
      <c r="B839" s="19">
        <v>10.349342354820322</v>
      </c>
    </row>
    <row r="840" spans="2:2" x14ac:dyDescent="0.25">
      <c r="B840" s="19">
        <v>10.105062313157642</v>
      </c>
    </row>
    <row r="841" spans="2:2" x14ac:dyDescent="0.25">
      <c r="B841" s="19">
        <v>6.7371424662861656</v>
      </c>
    </row>
    <row r="842" spans="2:2" x14ac:dyDescent="0.25">
      <c r="B842" s="19">
        <v>7.7767028235259144</v>
      </c>
    </row>
    <row r="843" spans="2:2" x14ac:dyDescent="0.25">
      <c r="B843" s="19">
        <v>9.0053033596074918</v>
      </c>
    </row>
    <row r="844" spans="2:2" x14ac:dyDescent="0.25">
      <c r="B844" s="19">
        <v>9.8518144160815471</v>
      </c>
    </row>
    <row r="845" spans="2:2" x14ac:dyDescent="0.25">
      <c r="B845" s="19">
        <v>8.1102643806552042</v>
      </c>
    </row>
    <row r="846" spans="2:2" x14ac:dyDescent="0.25">
      <c r="B846" s="19">
        <v>7.8579009338276222</v>
      </c>
    </row>
    <row r="847" spans="2:2" x14ac:dyDescent="0.25">
      <c r="B847" s="19">
        <v>10.371451586533807</v>
      </c>
    </row>
    <row r="848" spans="2:2" x14ac:dyDescent="0.25">
      <c r="B848" s="19">
        <v>11.022703162795471</v>
      </c>
    </row>
    <row r="849" spans="2:2" x14ac:dyDescent="0.25">
      <c r="B849" s="19">
        <v>11.377281968888971</v>
      </c>
    </row>
    <row r="850" spans="2:2" x14ac:dyDescent="0.25">
      <c r="B850" s="19">
        <v>11.033881133477896</v>
      </c>
    </row>
    <row r="851" spans="2:2" x14ac:dyDescent="0.25">
      <c r="B851" s="19">
        <v>8.5005087455732564</v>
      </c>
    </row>
    <row r="852" spans="2:2" x14ac:dyDescent="0.25">
      <c r="B852" s="19">
        <v>11.871779206830135</v>
      </c>
    </row>
    <row r="853" spans="2:2" x14ac:dyDescent="0.25">
      <c r="B853" s="19">
        <v>9.0673995926293287</v>
      </c>
    </row>
    <row r="854" spans="2:2" x14ac:dyDescent="0.25">
      <c r="B854" s="19">
        <v>10.767163162111935</v>
      </c>
    </row>
    <row r="855" spans="2:2" x14ac:dyDescent="0.25">
      <c r="B855" s="19">
        <v>7.1795634942752562</v>
      </c>
    </row>
    <row r="856" spans="2:2" x14ac:dyDescent="0.25">
      <c r="B856" s="19">
        <v>8.6617579986906463</v>
      </c>
    </row>
    <row r="857" spans="2:2" x14ac:dyDescent="0.25">
      <c r="B857" s="19">
        <v>10.892952741886914</v>
      </c>
    </row>
    <row r="858" spans="2:2" x14ac:dyDescent="0.25">
      <c r="B858" s="19">
        <v>10.067391021007086</v>
      </c>
    </row>
    <row r="859" spans="2:2" x14ac:dyDescent="0.25">
      <c r="B859" s="19">
        <v>9.938741696129668</v>
      </c>
    </row>
    <row r="860" spans="2:2" x14ac:dyDescent="0.25">
      <c r="B860" s="19">
        <v>7.0875253163215035</v>
      </c>
    </row>
    <row r="861" spans="2:2" x14ac:dyDescent="0.25">
      <c r="B861" s="19">
        <v>6.1668579277130515</v>
      </c>
    </row>
    <row r="862" spans="2:2" x14ac:dyDescent="0.25">
      <c r="B862" s="19">
        <v>8.3762208184019933</v>
      </c>
    </row>
    <row r="863" spans="2:2" x14ac:dyDescent="0.25">
      <c r="B863" s="19">
        <v>7.6249808830585932</v>
      </c>
    </row>
    <row r="864" spans="2:2" x14ac:dyDescent="0.25">
      <c r="B864" s="19">
        <v>12.252548530591847</v>
      </c>
    </row>
    <row r="865" spans="2:2" x14ac:dyDescent="0.25">
      <c r="B865" s="19">
        <v>7.553690424841415</v>
      </c>
    </row>
    <row r="866" spans="2:2" x14ac:dyDescent="0.25">
      <c r="B866" s="19">
        <v>8.3560623904326761</v>
      </c>
    </row>
    <row r="867" spans="2:2" x14ac:dyDescent="0.25">
      <c r="B867" s="19">
        <v>7.4884962585412485</v>
      </c>
    </row>
    <row r="868" spans="2:2" x14ac:dyDescent="0.25">
      <c r="B868" s="19">
        <v>11.30469372688211</v>
      </c>
    </row>
    <row r="869" spans="2:2" x14ac:dyDescent="0.25">
      <c r="B869" s="19">
        <v>8.890422491063422</v>
      </c>
    </row>
    <row r="870" spans="2:2" x14ac:dyDescent="0.25">
      <c r="B870" s="19">
        <v>7.1895033017651429</v>
      </c>
    </row>
    <row r="871" spans="2:2" x14ac:dyDescent="0.25">
      <c r="B871" s="19">
        <v>10.419465735723406</v>
      </c>
    </row>
    <row r="872" spans="2:2" x14ac:dyDescent="0.25">
      <c r="B872" s="19">
        <v>9.4541120578826678</v>
      </c>
    </row>
    <row r="873" spans="2:2" x14ac:dyDescent="0.25">
      <c r="B873" s="19">
        <v>7.6208523921165217</v>
      </c>
    </row>
    <row r="874" spans="2:2" x14ac:dyDescent="0.25">
      <c r="B874" s="19">
        <v>8.7693145572541642</v>
      </c>
    </row>
    <row r="875" spans="2:2" x14ac:dyDescent="0.25">
      <c r="B875" s="19">
        <v>9.3285941480257009</v>
      </c>
    </row>
    <row r="876" spans="2:2" x14ac:dyDescent="0.25">
      <c r="B876" s="19">
        <v>10.241857012412003</v>
      </c>
    </row>
    <row r="877" spans="2:2" x14ac:dyDescent="0.25">
      <c r="B877" s="19">
        <v>9.8231913598885559</v>
      </c>
    </row>
    <row r="878" spans="2:2" x14ac:dyDescent="0.25">
      <c r="B878" s="19">
        <v>10.815066823285086</v>
      </c>
    </row>
    <row r="879" spans="2:2" x14ac:dyDescent="0.25">
      <c r="B879" s="19">
        <v>9.8749761793536948</v>
      </c>
    </row>
    <row r="880" spans="2:2" x14ac:dyDescent="0.25">
      <c r="B880" s="19">
        <v>3.9554338822809343</v>
      </c>
    </row>
    <row r="881" spans="2:2" x14ac:dyDescent="0.25">
      <c r="B881" s="19">
        <v>7.7425872076056379</v>
      </c>
    </row>
    <row r="882" spans="2:2" x14ac:dyDescent="0.25">
      <c r="B882" s="19">
        <v>11.233521788153602</v>
      </c>
    </row>
    <row r="883" spans="2:2" x14ac:dyDescent="0.25">
      <c r="B883" s="19">
        <v>7.8173976746917049</v>
      </c>
    </row>
    <row r="884" spans="2:2" x14ac:dyDescent="0.25">
      <c r="B884" s="19">
        <v>9.1732003210717519</v>
      </c>
    </row>
    <row r="885" spans="2:2" x14ac:dyDescent="0.25">
      <c r="B885" s="19">
        <v>9.2961647827812968</v>
      </c>
    </row>
    <row r="886" spans="2:2" x14ac:dyDescent="0.25">
      <c r="B886" s="19">
        <v>10.50103631204998</v>
      </c>
    </row>
    <row r="887" spans="2:2" x14ac:dyDescent="0.25">
      <c r="B887" s="19">
        <v>8.5046040248754267</v>
      </c>
    </row>
    <row r="888" spans="2:2" x14ac:dyDescent="0.25">
      <c r="B888" s="19">
        <v>11.645681022343153</v>
      </c>
    </row>
    <row r="889" spans="2:2" x14ac:dyDescent="0.25">
      <c r="B889" s="19">
        <v>10.33048570047875</v>
      </c>
    </row>
    <row r="890" spans="2:2" x14ac:dyDescent="0.25">
      <c r="B890" s="19">
        <v>7.9536705071138929</v>
      </c>
    </row>
    <row r="891" spans="2:2" x14ac:dyDescent="0.25">
      <c r="B891" s="19">
        <v>8.2385900708294795</v>
      </c>
    </row>
    <row r="892" spans="2:2" x14ac:dyDescent="0.25">
      <c r="B892" s="19">
        <v>10.695902738879298</v>
      </c>
    </row>
    <row r="893" spans="2:2" x14ac:dyDescent="0.25">
      <c r="B893" s="19">
        <v>9.2114191519293414</v>
      </c>
    </row>
    <row r="894" spans="2:2" x14ac:dyDescent="0.25">
      <c r="B894" s="19">
        <v>9.3140373811645976</v>
      </c>
    </row>
    <row r="895" spans="2:2" x14ac:dyDescent="0.25">
      <c r="B895" s="19">
        <v>8.8257245114477083</v>
      </c>
    </row>
    <row r="896" spans="2:2" x14ac:dyDescent="0.25">
      <c r="B896" s="19">
        <v>10.105437177871682</v>
      </c>
    </row>
    <row r="897" spans="2:2" x14ac:dyDescent="0.25">
      <c r="B897" s="19">
        <v>9.4784154502852616</v>
      </c>
    </row>
    <row r="898" spans="2:2" x14ac:dyDescent="0.25">
      <c r="B898" s="19">
        <v>10.341461398268706</v>
      </c>
    </row>
    <row r="899" spans="2:2" x14ac:dyDescent="0.25">
      <c r="B899" s="19">
        <v>7.0846380747654543</v>
      </c>
    </row>
    <row r="900" spans="2:2" x14ac:dyDescent="0.25">
      <c r="B900" s="19">
        <v>10.281915952294726</v>
      </c>
    </row>
    <row r="901" spans="2:2" x14ac:dyDescent="0.25">
      <c r="B901" s="19">
        <v>6.3581563997250354</v>
      </c>
    </row>
    <row r="902" spans="2:2" x14ac:dyDescent="0.25">
      <c r="B902" s="19">
        <v>10.518580045619714</v>
      </c>
    </row>
    <row r="903" spans="2:2" x14ac:dyDescent="0.25">
      <c r="B903" s="19">
        <v>8.4480339289339241</v>
      </c>
    </row>
    <row r="904" spans="2:2" x14ac:dyDescent="0.25">
      <c r="B904" s="19">
        <v>8.8210109697767294</v>
      </c>
    </row>
    <row r="905" spans="2:2" x14ac:dyDescent="0.25">
      <c r="B905" s="19">
        <v>7.9689267166450959</v>
      </c>
    </row>
    <row r="906" spans="2:2" x14ac:dyDescent="0.25">
      <c r="B906" s="19">
        <v>9.2424675780275916</v>
      </c>
    </row>
    <row r="907" spans="2:2" x14ac:dyDescent="0.25">
      <c r="B907" s="19">
        <v>8.3306941542591666</v>
      </c>
    </row>
    <row r="908" spans="2:2" x14ac:dyDescent="0.25">
      <c r="B908" s="19">
        <v>7.905298213622018</v>
      </c>
    </row>
    <row r="909" spans="2:2" x14ac:dyDescent="0.25">
      <c r="B909" s="19">
        <v>10.228259631408536</v>
      </c>
    </row>
    <row r="910" spans="2:2" x14ac:dyDescent="0.25">
      <c r="B910" s="19">
        <v>9.5154914400039967</v>
      </c>
    </row>
    <row r="911" spans="2:2" x14ac:dyDescent="0.25">
      <c r="B911" s="19">
        <v>11.042681964741046</v>
      </c>
    </row>
    <row r="912" spans="2:2" x14ac:dyDescent="0.25">
      <c r="B912" s="19">
        <v>8.4282484638202124</v>
      </c>
    </row>
    <row r="913" spans="2:2" x14ac:dyDescent="0.25">
      <c r="B913" s="19">
        <v>11.772188873059724</v>
      </c>
    </row>
    <row r="914" spans="2:2" x14ac:dyDescent="0.25">
      <c r="B914" s="19">
        <v>6.0449915465182684</v>
      </c>
    </row>
    <row r="915" spans="2:2" x14ac:dyDescent="0.25">
      <c r="B915" s="19">
        <v>8.9073727911579059</v>
      </c>
    </row>
    <row r="916" spans="2:2" x14ac:dyDescent="0.25">
      <c r="B916" s="19">
        <v>7.411824733835461</v>
      </c>
    </row>
    <row r="917" spans="2:2" x14ac:dyDescent="0.25">
      <c r="B917" s="19">
        <v>9.4278866405990662</v>
      </c>
    </row>
    <row r="918" spans="2:2" x14ac:dyDescent="0.25">
      <c r="B918" s="19">
        <v>6.7424760179468004</v>
      </c>
    </row>
    <row r="919" spans="2:2" x14ac:dyDescent="0.25">
      <c r="B919" s="19">
        <v>9.0945007025804152</v>
      </c>
    </row>
    <row r="920" spans="2:2" x14ac:dyDescent="0.25">
      <c r="B920" s="19">
        <v>7.7140577169547431</v>
      </c>
    </row>
    <row r="921" spans="2:2" x14ac:dyDescent="0.25">
      <c r="B921" s="19">
        <v>11.382675055402011</v>
      </c>
    </row>
    <row r="922" spans="2:2" x14ac:dyDescent="0.25">
      <c r="B922" s="19">
        <v>9.0796111951498339</v>
      </c>
    </row>
    <row r="923" spans="2:2" x14ac:dyDescent="0.25">
      <c r="B923" s="19">
        <v>9.8123385894993618</v>
      </c>
    </row>
    <row r="924" spans="2:2" x14ac:dyDescent="0.25">
      <c r="B924" s="19">
        <v>10.994354247251435</v>
      </c>
    </row>
    <row r="925" spans="2:2" x14ac:dyDescent="0.25">
      <c r="B925" s="19">
        <v>11.290201987313434</v>
      </c>
    </row>
    <row r="926" spans="2:2" x14ac:dyDescent="0.25">
      <c r="B926" s="19">
        <v>9.7707471493607105</v>
      </c>
    </row>
    <row r="927" spans="2:2" x14ac:dyDescent="0.25">
      <c r="B927" s="19">
        <v>9.6325865904020258</v>
      </c>
    </row>
    <row r="928" spans="2:2" x14ac:dyDescent="0.25">
      <c r="B928" s="19">
        <v>9.7023549862701888</v>
      </c>
    </row>
    <row r="929" spans="2:2" x14ac:dyDescent="0.25">
      <c r="B929" s="19">
        <v>7.0671527644962335</v>
      </c>
    </row>
    <row r="930" spans="2:2" x14ac:dyDescent="0.25">
      <c r="B930" s="19">
        <v>8.7019670487748471</v>
      </c>
    </row>
    <row r="931" spans="2:2" x14ac:dyDescent="0.25">
      <c r="B931" s="19">
        <v>7.1439029201360977</v>
      </c>
    </row>
    <row r="932" spans="2:2" x14ac:dyDescent="0.25">
      <c r="B932" s="19">
        <v>8.9933142929982726</v>
      </c>
    </row>
    <row r="933" spans="2:2" x14ac:dyDescent="0.25">
      <c r="B933" s="19">
        <v>7.8143122539758387</v>
      </c>
    </row>
    <row r="934" spans="2:2" x14ac:dyDescent="0.25">
      <c r="B934" s="19">
        <v>7.1369428682936125</v>
      </c>
    </row>
    <row r="935" spans="2:2" x14ac:dyDescent="0.25">
      <c r="B935" s="19">
        <v>9.3375011100601188</v>
      </c>
    </row>
    <row r="936" spans="2:2" x14ac:dyDescent="0.25">
      <c r="B936" s="19">
        <v>11.403892038473</v>
      </c>
    </row>
    <row r="937" spans="2:2" x14ac:dyDescent="0.25">
      <c r="B937" s="19">
        <v>9.2833417446604543</v>
      </c>
    </row>
    <row r="938" spans="2:2" x14ac:dyDescent="0.25">
      <c r="B938" s="19">
        <v>11.107122197595176</v>
      </c>
    </row>
    <row r="939" spans="2:2" x14ac:dyDescent="0.25">
      <c r="B939" s="19">
        <v>9.9303674381113787</v>
      </c>
    </row>
    <row r="940" spans="2:2" x14ac:dyDescent="0.25">
      <c r="B940" s="19">
        <v>7.7867378670619303</v>
      </c>
    </row>
    <row r="941" spans="2:2" x14ac:dyDescent="0.25">
      <c r="B941" s="19">
        <v>10.073377607435317</v>
      </c>
    </row>
    <row r="942" spans="2:2" x14ac:dyDescent="0.25">
      <c r="B942" s="19">
        <v>10.275877524801585</v>
      </c>
    </row>
    <row r="943" spans="2:2" x14ac:dyDescent="0.25">
      <c r="B943" s="19">
        <v>9.6440462513134317</v>
      </c>
    </row>
    <row r="944" spans="2:2" x14ac:dyDescent="0.25">
      <c r="B944" s="19">
        <v>9.9643228367817152</v>
      </c>
    </row>
    <row r="945" spans="2:2" x14ac:dyDescent="0.25">
      <c r="B945" s="19">
        <v>9.5446765019697501</v>
      </c>
    </row>
    <row r="946" spans="2:2" x14ac:dyDescent="0.25">
      <c r="B946" s="19">
        <v>6.2702333789638596</v>
      </c>
    </row>
    <row r="947" spans="2:2" x14ac:dyDescent="0.25">
      <c r="B947" s="19">
        <v>9.7278454509003094</v>
      </c>
    </row>
    <row r="948" spans="2:2" x14ac:dyDescent="0.25">
      <c r="B948" s="19">
        <v>8.8738835832483112</v>
      </c>
    </row>
    <row r="949" spans="2:2" x14ac:dyDescent="0.25">
      <c r="B949" s="19">
        <v>9.497097546672844</v>
      </c>
    </row>
    <row r="950" spans="2:2" x14ac:dyDescent="0.25">
      <c r="B950" s="19">
        <v>8.9597741278181093</v>
      </c>
    </row>
    <row r="951" spans="2:2" x14ac:dyDescent="0.25">
      <c r="B951" s="19">
        <v>12.349857144347798</v>
      </c>
    </row>
    <row r="952" spans="2:2" x14ac:dyDescent="0.25">
      <c r="B952" s="19">
        <v>9.3675842453975768</v>
      </c>
    </row>
    <row r="953" spans="2:2" x14ac:dyDescent="0.25">
      <c r="B953" s="19">
        <v>8.4649328576509717</v>
      </c>
    </row>
    <row r="954" spans="2:2" x14ac:dyDescent="0.25">
      <c r="B954" s="19">
        <v>10.805497484289724</v>
      </c>
    </row>
    <row r="955" spans="2:2" x14ac:dyDescent="0.25">
      <c r="B955" s="19">
        <v>8.6158865693104367</v>
      </c>
    </row>
    <row r="956" spans="2:2" x14ac:dyDescent="0.25">
      <c r="B956" s="19">
        <v>12.747750022748654</v>
      </c>
    </row>
    <row r="957" spans="2:2" x14ac:dyDescent="0.25">
      <c r="B957" s="19">
        <v>10.377803363778138</v>
      </c>
    </row>
    <row r="958" spans="2:2" x14ac:dyDescent="0.25">
      <c r="B958" s="19">
        <v>8.5618908377156249</v>
      </c>
    </row>
    <row r="959" spans="2:2" x14ac:dyDescent="0.25">
      <c r="B959" s="19">
        <v>10.973563882644743</v>
      </c>
    </row>
    <row r="960" spans="2:2" x14ac:dyDescent="0.25">
      <c r="B960" s="19">
        <v>10.640057504674195</v>
      </c>
    </row>
    <row r="961" spans="2:2" x14ac:dyDescent="0.25">
      <c r="B961" s="19">
        <v>8.0922105721855324</v>
      </c>
    </row>
    <row r="962" spans="2:2" x14ac:dyDescent="0.25">
      <c r="B962" s="19">
        <v>8.3012746836181428</v>
      </c>
    </row>
    <row r="963" spans="2:2" x14ac:dyDescent="0.25">
      <c r="B963" s="19">
        <v>9.8868301608535596</v>
      </c>
    </row>
    <row r="964" spans="2:2" x14ac:dyDescent="0.25">
      <c r="B964" s="19">
        <v>8.4614266070328767</v>
      </c>
    </row>
    <row r="965" spans="2:2" x14ac:dyDescent="0.25">
      <c r="B965" s="19">
        <v>10.775841507444387</v>
      </c>
    </row>
    <row r="966" spans="2:2" x14ac:dyDescent="0.25">
      <c r="B966" s="19">
        <v>10.787696970038397</v>
      </c>
    </row>
    <row r="967" spans="2:2" x14ac:dyDescent="0.25">
      <c r="B967" s="19">
        <v>9.5528080856614785</v>
      </c>
    </row>
    <row r="968" spans="2:2" x14ac:dyDescent="0.25">
      <c r="B968" s="19">
        <v>8.1305562760066366</v>
      </c>
    </row>
    <row r="969" spans="2:2" x14ac:dyDescent="0.25">
      <c r="B969" s="19">
        <v>9.4275426469722596</v>
      </c>
    </row>
    <row r="970" spans="2:2" x14ac:dyDescent="0.25">
      <c r="B970" s="19">
        <v>8.3300310091274667</v>
      </c>
    </row>
    <row r="971" spans="2:2" x14ac:dyDescent="0.25">
      <c r="B971" s="19">
        <v>10.252101007058922</v>
      </c>
    </row>
    <row r="972" spans="2:2" x14ac:dyDescent="0.25">
      <c r="B972" s="19">
        <v>11.080408696266934</v>
      </c>
    </row>
    <row r="973" spans="2:2" x14ac:dyDescent="0.25">
      <c r="B973" s="19">
        <v>8.4940751631668494</v>
      </c>
    </row>
    <row r="974" spans="2:2" x14ac:dyDescent="0.25">
      <c r="B974" s="19">
        <v>8.6158624846634506</v>
      </c>
    </row>
    <row r="975" spans="2:2" x14ac:dyDescent="0.25">
      <c r="B975" s="19">
        <v>11.637979922938378</v>
      </c>
    </row>
    <row r="976" spans="2:2" x14ac:dyDescent="0.25">
      <c r="B976" s="19">
        <v>10.091235819215115</v>
      </c>
    </row>
    <row r="977" spans="2:2" x14ac:dyDescent="0.25">
      <c r="B977" s="19">
        <v>9.9422620871896861</v>
      </c>
    </row>
    <row r="978" spans="2:2" x14ac:dyDescent="0.25">
      <c r="B978" s="19">
        <v>9.9589826626759983</v>
      </c>
    </row>
    <row r="979" spans="2:2" x14ac:dyDescent="0.25">
      <c r="B979" s="19">
        <v>10.221001509721381</v>
      </c>
    </row>
    <row r="980" spans="2:2" x14ac:dyDescent="0.25">
      <c r="B980" s="19">
        <v>10.606903222157044</v>
      </c>
    </row>
    <row r="981" spans="2:2" x14ac:dyDescent="0.25">
      <c r="B981" s="19">
        <v>9.7576059312960819</v>
      </c>
    </row>
    <row r="982" spans="2:2" x14ac:dyDescent="0.25">
      <c r="B982" s="19">
        <v>11.112422131210764</v>
      </c>
    </row>
    <row r="983" spans="2:2" x14ac:dyDescent="0.25">
      <c r="B983" s="19">
        <v>7.7503348954304041</v>
      </c>
    </row>
    <row r="984" spans="2:2" x14ac:dyDescent="0.25">
      <c r="B984" s="19">
        <v>10.47907102341073</v>
      </c>
    </row>
    <row r="985" spans="2:2" x14ac:dyDescent="0.25">
      <c r="B985" s="19">
        <v>11.663406742726766</v>
      </c>
    </row>
    <row r="986" spans="2:2" x14ac:dyDescent="0.25">
      <c r="B986" s="19">
        <v>8.4513117801387292</v>
      </c>
    </row>
    <row r="987" spans="2:2" x14ac:dyDescent="0.25">
      <c r="B987" s="19">
        <v>11.838996781220136</v>
      </c>
    </row>
    <row r="988" spans="2:2" x14ac:dyDescent="0.25">
      <c r="B988" s="19">
        <v>11.565028816702494</v>
      </c>
    </row>
    <row r="989" spans="2:2" x14ac:dyDescent="0.25">
      <c r="B989" s="19">
        <v>8.8572218697808971</v>
      </c>
    </row>
    <row r="990" spans="2:2" x14ac:dyDescent="0.25">
      <c r="B990" s="19">
        <v>10.871060209018108</v>
      </c>
    </row>
    <row r="991" spans="2:2" x14ac:dyDescent="0.25">
      <c r="B991" s="19">
        <v>9.7044446128976016</v>
      </c>
    </row>
    <row r="992" spans="2:2" x14ac:dyDescent="0.25">
      <c r="B992" s="19">
        <v>7.5489301208784383</v>
      </c>
    </row>
    <row r="993" spans="2:2" x14ac:dyDescent="0.25">
      <c r="B993" s="19">
        <v>9.1795884954405729</v>
      </c>
    </row>
    <row r="994" spans="2:2" x14ac:dyDescent="0.25">
      <c r="B994" s="19">
        <v>8.503391126020313</v>
      </c>
    </row>
    <row r="995" spans="2:2" x14ac:dyDescent="0.25">
      <c r="B995" s="19">
        <v>9.1940570944186959</v>
      </c>
    </row>
    <row r="996" spans="2:2" x14ac:dyDescent="0.25">
      <c r="B996" s="19">
        <v>9.4433471945718921</v>
      </c>
    </row>
    <row r="997" spans="2:2" x14ac:dyDescent="0.25">
      <c r="B997" s="19">
        <v>12.570841924581355</v>
      </c>
    </row>
    <row r="998" spans="2:2" x14ac:dyDescent="0.25">
      <c r="B998" s="19">
        <v>6.8239678359140701</v>
      </c>
    </row>
    <row r="999" spans="2:2" x14ac:dyDescent="0.25">
      <c r="B999" s="19">
        <v>8.8831736457675348</v>
      </c>
    </row>
    <row r="1000" spans="2:2" x14ac:dyDescent="0.25">
      <c r="B1000" s="19">
        <v>9.423317882646554</v>
      </c>
    </row>
    <row r="1001" spans="2:2" x14ac:dyDescent="0.25">
      <c r="B1001" s="19">
        <v>9.238484382257683</v>
      </c>
    </row>
    <row r="1002" spans="2:2" x14ac:dyDescent="0.25">
      <c r="B1002" s="19">
        <v>7.1854372858538706</v>
      </c>
    </row>
    <row r="1003" spans="2:2" x14ac:dyDescent="0.25">
      <c r="B1003" s="19">
        <v>10.624851133755973</v>
      </c>
    </row>
    <row r="1004" spans="2:2" x14ac:dyDescent="0.25">
      <c r="B1004" s="19">
        <v>10.639473701186372</v>
      </c>
    </row>
    <row r="1005" spans="2:2" x14ac:dyDescent="0.25">
      <c r="B1005" s="19">
        <v>10.141772105659751</v>
      </c>
    </row>
    <row r="1006" spans="2:2" x14ac:dyDescent="0.25">
      <c r="B1006" s="19">
        <v>9.6547316637392413</v>
      </c>
    </row>
    <row r="1007" spans="2:2" x14ac:dyDescent="0.25">
      <c r="B1007" s="19">
        <v>10.753037211230366</v>
      </c>
    </row>
    <row r="1008" spans="2:2" x14ac:dyDescent="0.25">
      <c r="B1008" s="19">
        <v>9.2680140781606273</v>
      </c>
    </row>
    <row r="1009" spans="2:2" x14ac:dyDescent="0.25">
      <c r="B1009" s="19">
        <v>10.077442336166156</v>
      </c>
    </row>
    <row r="1010" spans="2:2" x14ac:dyDescent="0.25">
      <c r="B1010" s="19">
        <v>6.6921099972562894</v>
      </c>
    </row>
    <row r="1011" spans="2:2" x14ac:dyDescent="0.25">
      <c r="B1011" s="19">
        <v>8.1626099344549328</v>
      </c>
    </row>
    <row r="1012" spans="2:2" x14ac:dyDescent="0.25">
      <c r="B1012" s="19">
        <v>8.8784864737041929</v>
      </c>
    </row>
    <row r="1013" spans="2:2" x14ac:dyDescent="0.25">
      <c r="B1013" s="19">
        <v>7.8727021795632321</v>
      </c>
    </row>
    <row r="1014" spans="2:2" x14ac:dyDescent="0.25">
      <c r="B1014" s="19">
        <v>7.8640176049682271</v>
      </c>
    </row>
    <row r="1015" spans="2:2" x14ac:dyDescent="0.25">
      <c r="B1015" s="19">
        <v>10.811040983734014</v>
      </c>
    </row>
    <row r="1016" spans="2:2" x14ac:dyDescent="0.25">
      <c r="B1016" s="19">
        <v>9.1052425709175573</v>
      </c>
    </row>
    <row r="1017" spans="2:2" x14ac:dyDescent="0.25">
      <c r="B1017" s="19">
        <v>8.3806266148508008</v>
      </c>
    </row>
    <row r="1018" spans="2:2" x14ac:dyDescent="0.25">
      <c r="B1018" s="19">
        <v>10.162451682012733</v>
      </c>
    </row>
    <row r="1019" spans="2:2" x14ac:dyDescent="0.25">
      <c r="B1019" s="19">
        <v>10.977712826496727</v>
      </c>
    </row>
    <row r="1020" spans="2:2" x14ac:dyDescent="0.25">
      <c r="B1020" s="19">
        <v>10.253709325604843</v>
      </c>
    </row>
    <row r="1021" spans="2:2" x14ac:dyDescent="0.25">
      <c r="B1021" s="19">
        <v>11.293109180927612</v>
      </c>
    </row>
    <row r="1022" spans="2:2" x14ac:dyDescent="0.25">
      <c r="B1022" s="19">
        <v>10.57489644793341</v>
      </c>
    </row>
    <row r="1023" spans="2:2" x14ac:dyDescent="0.25">
      <c r="B1023" s="19">
        <v>8.2307422142738655</v>
      </c>
    </row>
    <row r="1024" spans="2:2" x14ac:dyDescent="0.25">
      <c r="B1024" s="19">
        <v>8.3727042242740772</v>
      </c>
    </row>
    <row r="1025" spans="2:2" x14ac:dyDescent="0.25">
      <c r="B1025" s="19">
        <v>7.8658463543941064</v>
      </c>
    </row>
    <row r="1026" spans="2:2" x14ac:dyDescent="0.25">
      <c r="B1026" s="19">
        <v>10.000732849086372</v>
      </c>
    </row>
    <row r="1027" spans="2:2" x14ac:dyDescent="0.25">
      <c r="B1027" s="19">
        <v>11.20785487073627</v>
      </c>
    </row>
    <row r="1028" spans="2:2" x14ac:dyDescent="0.25">
      <c r="B1028" s="19">
        <v>11.541272002083691</v>
      </c>
    </row>
    <row r="1029" spans="2:2" x14ac:dyDescent="0.25">
      <c r="B1029" s="19">
        <v>10.695458168120764</v>
      </c>
    </row>
    <row r="1030" spans="2:2" x14ac:dyDescent="0.25">
      <c r="B1030" s="19">
        <v>5.1858459087215838</v>
      </c>
    </row>
    <row r="1031" spans="2:2" x14ac:dyDescent="0.25">
      <c r="B1031" s="19">
        <v>8.9659285518179317</v>
      </c>
    </row>
    <row r="1032" spans="2:2" x14ac:dyDescent="0.25">
      <c r="B1032" s="19">
        <v>9.9606542794413375</v>
      </c>
    </row>
    <row r="1033" spans="2:2" x14ac:dyDescent="0.25">
      <c r="B1033" s="19">
        <v>10.656565144057041</v>
      </c>
    </row>
    <row r="1034" spans="2:2" x14ac:dyDescent="0.25">
      <c r="B1034" s="19">
        <v>10.504436670684514</v>
      </c>
    </row>
    <row r="1035" spans="2:2" x14ac:dyDescent="0.25">
      <c r="B1035" s="19">
        <v>12.36709484272119</v>
      </c>
    </row>
    <row r="1036" spans="2:2" x14ac:dyDescent="0.25">
      <c r="B1036" s="19">
        <v>6.7171116988876207</v>
      </c>
    </row>
    <row r="1037" spans="2:2" x14ac:dyDescent="0.25">
      <c r="B1037" s="19">
        <v>10.059710707295867</v>
      </c>
    </row>
    <row r="1038" spans="2:2" x14ac:dyDescent="0.25">
      <c r="B1038" s="19">
        <v>7.9539643898693519</v>
      </c>
    </row>
    <row r="1039" spans="2:2" x14ac:dyDescent="0.25">
      <c r="B1039" s="19">
        <v>11.05472385631386</v>
      </c>
    </row>
    <row r="1040" spans="2:2" x14ac:dyDescent="0.25">
      <c r="B1040" s="19">
        <v>10.140056377761812</v>
      </c>
    </row>
    <row r="1041" spans="2:2" x14ac:dyDescent="0.25">
      <c r="B1041" s="19">
        <v>9.4505579858691355</v>
      </c>
    </row>
    <row r="1042" spans="2:2" x14ac:dyDescent="0.25">
      <c r="B1042" s="19">
        <v>9.7133154906804897</v>
      </c>
    </row>
    <row r="1043" spans="2:2" x14ac:dyDescent="0.25">
      <c r="B1043" s="19">
        <v>5.2715269322158989</v>
      </c>
    </row>
    <row r="1044" spans="2:2" x14ac:dyDescent="0.25">
      <c r="B1044" s="19">
        <v>9.8846163206610793</v>
      </c>
    </row>
    <row r="1045" spans="2:2" x14ac:dyDescent="0.25">
      <c r="B1045" s="19">
        <v>8.3070762372714508</v>
      </c>
    </row>
    <row r="1046" spans="2:2" x14ac:dyDescent="0.25">
      <c r="B1046" s="19">
        <v>9.8754902834604223</v>
      </c>
    </row>
    <row r="1047" spans="2:2" x14ac:dyDescent="0.25">
      <c r="B1047" s="19">
        <v>7.9080203211343028</v>
      </c>
    </row>
    <row r="1048" spans="2:2" x14ac:dyDescent="0.25">
      <c r="B1048" s="19">
        <v>8.3211993872374119</v>
      </c>
    </row>
    <row r="1049" spans="2:2" x14ac:dyDescent="0.25">
      <c r="B1049" s="19">
        <v>10.97004554263895</v>
      </c>
    </row>
    <row r="1050" spans="2:2" x14ac:dyDescent="0.25">
      <c r="B1050" s="19">
        <v>9.1067608877355859</v>
      </c>
    </row>
    <row r="1051" spans="2:2" x14ac:dyDescent="0.25">
      <c r="B1051" s="19">
        <v>10.760781624769677</v>
      </c>
    </row>
    <row r="1052" spans="2:2" x14ac:dyDescent="0.25">
      <c r="B1052" s="19">
        <v>9.7891267453952615</v>
      </c>
    </row>
    <row r="1053" spans="2:2" x14ac:dyDescent="0.25">
      <c r="B1053" s="19">
        <v>9.4987023313277756</v>
      </c>
    </row>
    <row r="1054" spans="2:2" x14ac:dyDescent="0.25">
      <c r="B1054" s="19">
        <v>9.7303805065053091</v>
      </c>
    </row>
    <row r="1055" spans="2:2" x14ac:dyDescent="0.25">
      <c r="B1055" s="19">
        <v>9.3757116741816535</v>
      </c>
    </row>
    <row r="1056" spans="2:2" x14ac:dyDescent="0.25">
      <c r="B1056" s="19">
        <v>9.6043735362996951</v>
      </c>
    </row>
    <row r="1057" spans="2:2" x14ac:dyDescent="0.25">
      <c r="B1057" s="19">
        <v>8.9604970940123589</v>
      </c>
    </row>
    <row r="1058" spans="2:2" x14ac:dyDescent="0.25">
      <c r="B1058" s="19">
        <v>8.802307745196412</v>
      </c>
    </row>
    <row r="1059" spans="2:2" x14ac:dyDescent="0.25">
      <c r="B1059" s="19">
        <v>6.8812620064879066</v>
      </c>
    </row>
    <row r="1060" spans="2:2" x14ac:dyDescent="0.25">
      <c r="B1060" s="19">
        <v>11.289214936391438</v>
      </c>
    </row>
    <row r="1061" spans="2:2" x14ac:dyDescent="0.25">
      <c r="B1061" s="19">
        <v>9.3448976904180707</v>
      </c>
    </row>
    <row r="1062" spans="2:2" x14ac:dyDescent="0.25">
      <c r="B1062" s="19">
        <v>11.516798482007069</v>
      </c>
    </row>
    <row r="1063" spans="2:2" x14ac:dyDescent="0.25">
      <c r="B1063" s="19">
        <v>7.7823517013967711</v>
      </c>
    </row>
    <row r="1064" spans="2:2" x14ac:dyDescent="0.25">
      <c r="B1064" s="19">
        <v>8.7427279782847798</v>
      </c>
    </row>
    <row r="1065" spans="2:2" x14ac:dyDescent="0.25">
      <c r="B1065" s="19">
        <v>8.9497465017006395</v>
      </c>
    </row>
    <row r="1066" spans="2:2" x14ac:dyDescent="0.25">
      <c r="B1066" s="19">
        <v>9.8584286913039314</v>
      </c>
    </row>
    <row r="1067" spans="2:2" x14ac:dyDescent="0.25">
      <c r="B1067" s="19">
        <v>8.8426478371352548</v>
      </c>
    </row>
    <row r="1068" spans="2:2" x14ac:dyDescent="0.25">
      <c r="B1068" s="19">
        <v>10.116179775842076</v>
      </c>
    </row>
    <row r="1069" spans="2:2" x14ac:dyDescent="0.25">
      <c r="B1069" s="19">
        <v>8.8191865693262219</v>
      </c>
    </row>
    <row r="1070" spans="2:2" x14ac:dyDescent="0.25">
      <c r="B1070" s="19">
        <v>10.07153837601178</v>
      </c>
    </row>
    <row r="1071" spans="2:2" x14ac:dyDescent="0.25">
      <c r="B1071" s="19">
        <v>10.590225182529721</v>
      </c>
    </row>
    <row r="1072" spans="2:2" x14ac:dyDescent="0.25">
      <c r="B1072" s="19">
        <v>8.5991745370899046</v>
      </c>
    </row>
    <row r="1073" spans="2:2" x14ac:dyDescent="0.25">
      <c r="B1073" s="19">
        <v>8.788022092775039</v>
      </c>
    </row>
    <row r="1074" spans="2:2" x14ac:dyDescent="0.25">
      <c r="B1074" s="19">
        <v>8.3606171533030089</v>
      </c>
    </row>
    <row r="1075" spans="2:2" x14ac:dyDescent="0.25">
      <c r="B1075" s="19">
        <v>7.9894682497194989</v>
      </c>
    </row>
    <row r="1076" spans="2:2" x14ac:dyDescent="0.25">
      <c r="B1076" s="19">
        <v>11.257115778099161</v>
      </c>
    </row>
    <row r="1077" spans="2:2" x14ac:dyDescent="0.25">
      <c r="B1077" s="19">
        <v>6.873024609416345</v>
      </c>
    </row>
    <row r="1078" spans="2:2" x14ac:dyDescent="0.25">
      <c r="B1078" s="19">
        <v>8.3016442544326949</v>
      </c>
    </row>
    <row r="1079" spans="2:2" x14ac:dyDescent="0.25">
      <c r="B1079" s="19">
        <v>9.8743136773374847</v>
      </c>
    </row>
    <row r="1080" spans="2:2" x14ac:dyDescent="0.25">
      <c r="B1080" s="19">
        <v>9.1031315573181217</v>
      </c>
    </row>
    <row r="1081" spans="2:2" x14ac:dyDescent="0.25">
      <c r="B1081" s="19">
        <v>10.283384079454132</v>
      </c>
    </row>
    <row r="1082" spans="2:2" x14ac:dyDescent="0.25">
      <c r="B1082" s="19">
        <v>10.732002423098734</v>
      </c>
    </row>
    <row r="1083" spans="2:2" x14ac:dyDescent="0.25">
      <c r="B1083" s="19">
        <v>11.143525870184284</v>
      </c>
    </row>
    <row r="1084" spans="2:2" x14ac:dyDescent="0.25">
      <c r="B1084" s="19">
        <v>7.898134168515055</v>
      </c>
    </row>
    <row r="1085" spans="2:2" x14ac:dyDescent="0.25">
      <c r="B1085" s="19">
        <v>8.3444728459162683</v>
      </c>
    </row>
    <row r="1086" spans="2:2" x14ac:dyDescent="0.25">
      <c r="B1086" s="19">
        <v>8.711988553235388</v>
      </c>
    </row>
    <row r="1087" spans="2:2" x14ac:dyDescent="0.25">
      <c r="B1087" s="19">
        <v>10.44815537784711</v>
      </c>
    </row>
    <row r="1088" spans="2:2" x14ac:dyDescent="0.25">
      <c r="B1088" s="19">
        <v>8.3421289635615654</v>
      </c>
    </row>
    <row r="1089" spans="2:2" x14ac:dyDescent="0.25">
      <c r="B1089" s="19">
        <v>12.042792214664313</v>
      </c>
    </row>
    <row r="1090" spans="2:2" x14ac:dyDescent="0.25">
      <c r="B1090" s="19">
        <v>9.4155872514090095</v>
      </c>
    </row>
    <row r="1091" spans="2:2" x14ac:dyDescent="0.25">
      <c r="B1091" s="19">
        <v>7.1243672777893741</v>
      </c>
    </row>
    <row r="1092" spans="2:2" x14ac:dyDescent="0.25">
      <c r="B1092" s="19">
        <v>10.073629523782156</v>
      </c>
    </row>
    <row r="1093" spans="2:2" x14ac:dyDescent="0.25">
      <c r="B1093" s="19">
        <v>11.219648503684951</v>
      </c>
    </row>
    <row r="1094" spans="2:2" x14ac:dyDescent="0.25">
      <c r="B1094" s="19">
        <v>10.140442347108552</v>
      </c>
    </row>
    <row r="1095" spans="2:2" x14ac:dyDescent="0.25">
      <c r="B1095" s="19">
        <v>6.0034950819314599</v>
      </c>
    </row>
    <row r="1096" spans="2:2" x14ac:dyDescent="0.25">
      <c r="B1096" s="19">
        <v>10.133171579910405</v>
      </c>
    </row>
    <row r="1097" spans="2:2" x14ac:dyDescent="0.25">
      <c r="B1097" s="19">
        <v>8.9881747240755274</v>
      </c>
    </row>
    <row r="1098" spans="2:2" x14ac:dyDescent="0.25">
      <c r="B1098" s="19">
        <v>10.252204907687961</v>
      </c>
    </row>
    <row r="1099" spans="2:2" x14ac:dyDescent="0.25">
      <c r="B1099" s="19">
        <v>9.7491915313538939</v>
      </c>
    </row>
    <row r="1100" spans="2:2" x14ac:dyDescent="0.25">
      <c r="B1100" s="19">
        <v>8.0672915188022589</v>
      </c>
    </row>
    <row r="1101" spans="2:2" x14ac:dyDescent="0.25">
      <c r="B1101" s="19">
        <v>11.228633614294946</v>
      </c>
    </row>
    <row r="1102" spans="2:2" x14ac:dyDescent="0.25">
      <c r="B1102" s="19">
        <v>11.424608158594349</v>
      </c>
    </row>
    <row r="1103" spans="2:2" x14ac:dyDescent="0.25">
      <c r="B1103" s="19">
        <v>10.850028949458334</v>
      </c>
    </row>
    <row r="1104" spans="2:2" x14ac:dyDescent="0.25">
      <c r="B1104" s="19">
        <v>11.33153157175647</v>
      </c>
    </row>
    <row r="1105" spans="2:2" x14ac:dyDescent="0.25">
      <c r="B1105" s="19">
        <v>12.080530480554057</v>
      </c>
    </row>
    <row r="1106" spans="2:2" x14ac:dyDescent="0.25">
      <c r="B1106" s="19">
        <v>9.3261822509767427</v>
      </c>
    </row>
    <row r="1107" spans="2:2" x14ac:dyDescent="0.25">
      <c r="B1107" s="19">
        <v>8.7591143137360046</v>
      </c>
    </row>
    <row r="1108" spans="2:2" x14ac:dyDescent="0.25">
      <c r="B1108" s="19">
        <v>9.8722024082914146</v>
      </c>
    </row>
    <row r="1109" spans="2:2" x14ac:dyDescent="0.25">
      <c r="B1109" s="19">
        <v>10.470139898741531</v>
      </c>
    </row>
    <row r="1110" spans="2:2" x14ac:dyDescent="0.25">
      <c r="B1110" s="19">
        <v>9.1000863255512847</v>
      </c>
    </row>
    <row r="1111" spans="2:2" x14ac:dyDescent="0.25">
      <c r="B1111" s="19">
        <v>8.1196033067661837</v>
      </c>
    </row>
    <row r="1112" spans="2:2" x14ac:dyDescent="0.25">
      <c r="B1112" s="19">
        <v>10.087693518461114</v>
      </c>
    </row>
    <row r="1113" spans="2:2" x14ac:dyDescent="0.25">
      <c r="B1113" s="19">
        <v>9.4797928431678962</v>
      </c>
    </row>
    <row r="1114" spans="2:2" x14ac:dyDescent="0.25">
      <c r="B1114" s="19">
        <v>9.4160927927058466</v>
      </c>
    </row>
    <row r="1115" spans="2:2" x14ac:dyDescent="0.25">
      <c r="B1115" s="19">
        <v>6.2217251043463815</v>
      </c>
    </row>
    <row r="1116" spans="2:2" x14ac:dyDescent="0.25">
      <c r="B1116" s="19">
        <v>8.889125527003225</v>
      </c>
    </row>
    <row r="1117" spans="2:2" x14ac:dyDescent="0.25">
      <c r="B1117" s="19">
        <v>8.9302338526685947</v>
      </c>
    </row>
    <row r="1118" spans="2:2" x14ac:dyDescent="0.25">
      <c r="B1118" s="19">
        <v>10.264638284215959</v>
      </c>
    </row>
    <row r="1119" spans="2:2" x14ac:dyDescent="0.25">
      <c r="B1119" s="19">
        <v>7.9950019265293317</v>
      </c>
    </row>
    <row r="1120" spans="2:2" x14ac:dyDescent="0.25">
      <c r="B1120" s="19">
        <v>7.6763834771740616</v>
      </c>
    </row>
    <row r="1121" spans="2:2" x14ac:dyDescent="0.25">
      <c r="B1121" s="19">
        <v>7.7235504827617616</v>
      </c>
    </row>
    <row r="1122" spans="2:2" x14ac:dyDescent="0.25">
      <c r="B1122" s="19">
        <v>8.741827465690303</v>
      </c>
    </row>
    <row r="1123" spans="2:2" x14ac:dyDescent="0.25">
      <c r="B1123" s="19">
        <v>6.8385145498915048</v>
      </c>
    </row>
    <row r="1124" spans="2:2" x14ac:dyDescent="0.25">
      <c r="B1124" s="19">
        <v>8.3750601673428591</v>
      </c>
    </row>
    <row r="1125" spans="2:2" x14ac:dyDescent="0.25">
      <c r="B1125" s="19">
        <v>9.7745065364305432</v>
      </c>
    </row>
    <row r="1126" spans="2:2" x14ac:dyDescent="0.25">
      <c r="B1126" s="19">
        <v>6.9861794311016148</v>
      </c>
    </row>
    <row r="1127" spans="2:2" x14ac:dyDescent="0.25">
      <c r="B1127" s="19">
        <v>5.4174967351210856</v>
      </c>
    </row>
    <row r="1128" spans="2:2" x14ac:dyDescent="0.25">
      <c r="B1128" s="19">
        <v>10.503009998494557</v>
      </c>
    </row>
    <row r="1129" spans="2:2" x14ac:dyDescent="0.25">
      <c r="B1129" s="19">
        <v>8.2930071073191556</v>
      </c>
    </row>
    <row r="1130" spans="2:2" x14ac:dyDescent="0.25">
      <c r="B1130" s="19">
        <v>8.9102899183765842</v>
      </c>
    </row>
    <row r="1131" spans="2:2" x14ac:dyDescent="0.25">
      <c r="B1131" s="19">
        <v>9.3104939007177112</v>
      </c>
    </row>
    <row r="1132" spans="2:2" x14ac:dyDescent="0.25">
      <c r="B1132" s="19">
        <v>6.7327166897677024</v>
      </c>
    </row>
    <row r="1133" spans="2:2" x14ac:dyDescent="0.25">
      <c r="B1133" s="19">
        <v>10.723755724109871</v>
      </c>
    </row>
    <row r="1134" spans="2:2" x14ac:dyDescent="0.25">
      <c r="B1134" s="19">
        <v>5.5933441458313915</v>
      </c>
    </row>
    <row r="1135" spans="2:2" x14ac:dyDescent="0.25">
      <c r="B1135" s="19">
        <v>9.8189974912311424</v>
      </c>
    </row>
    <row r="1136" spans="2:2" x14ac:dyDescent="0.25">
      <c r="B1136" s="19">
        <v>8.053476156172831</v>
      </c>
    </row>
    <row r="1137" spans="2:2" x14ac:dyDescent="0.25">
      <c r="B1137" s="19">
        <v>7.5983037010883585</v>
      </c>
    </row>
    <row r="1138" spans="2:2" x14ac:dyDescent="0.25">
      <c r="B1138" s="19">
        <v>7.4738595663467313</v>
      </c>
    </row>
    <row r="1139" spans="2:2" x14ac:dyDescent="0.25">
      <c r="B1139" s="19">
        <v>9.8538846168415901</v>
      </c>
    </row>
    <row r="1140" spans="2:2" x14ac:dyDescent="0.25">
      <c r="B1140" s="19">
        <v>8.6186305213387691</v>
      </c>
    </row>
    <row r="1141" spans="2:2" x14ac:dyDescent="0.25">
      <c r="B1141" s="19">
        <v>10.647966155705104</v>
      </c>
    </row>
    <row r="1142" spans="2:2" x14ac:dyDescent="0.25">
      <c r="B1142" s="19">
        <v>9.7061397178416815</v>
      </c>
    </row>
    <row r="1143" spans="2:2" x14ac:dyDescent="0.25">
      <c r="B1143" s="19">
        <v>8.3250759619958323</v>
      </c>
    </row>
    <row r="1144" spans="2:2" x14ac:dyDescent="0.25">
      <c r="B1144" s="19">
        <v>10.517532360627818</v>
      </c>
    </row>
    <row r="1145" spans="2:2" x14ac:dyDescent="0.25">
      <c r="B1145" s="19">
        <v>11.123353480477425</v>
      </c>
    </row>
    <row r="1146" spans="2:2" x14ac:dyDescent="0.25">
      <c r="B1146" s="19">
        <v>9.1609106450367843</v>
      </c>
    </row>
    <row r="1147" spans="2:2" x14ac:dyDescent="0.25">
      <c r="B1147" s="19">
        <v>10.621306990184715</v>
      </c>
    </row>
    <row r="1148" spans="2:2" x14ac:dyDescent="0.25">
      <c r="B1148" s="19">
        <v>8.9314279042831988</v>
      </c>
    </row>
    <row r="1149" spans="2:2" x14ac:dyDescent="0.25">
      <c r="B1149" s="19">
        <v>9.8578118417189273</v>
      </c>
    </row>
    <row r="1150" spans="2:2" x14ac:dyDescent="0.25">
      <c r="B1150" s="19">
        <v>11.096284760766777</v>
      </c>
    </row>
    <row r="1151" spans="2:2" x14ac:dyDescent="0.25">
      <c r="B1151" s="19">
        <v>9.8806700689299269</v>
      </c>
    </row>
    <row r="1152" spans="2:2" x14ac:dyDescent="0.25">
      <c r="B1152" s="19">
        <v>9.9298796073709195</v>
      </c>
    </row>
    <row r="1153" spans="2:2" x14ac:dyDescent="0.25">
      <c r="B1153" s="19">
        <v>7.9052653285218133</v>
      </c>
    </row>
    <row r="1154" spans="2:2" x14ac:dyDescent="0.25">
      <c r="B1154" s="19">
        <v>8.6657722564471271</v>
      </c>
    </row>
    <row r="1155" spans="2:2" x14ac:dyDescent="0.25">
      <c r="B1155" s="19">
        <v>9.8722191158289334</v>
      </c>
    </row>
    <row r="1156" spans="2:2" x14ac:dyDescent="0.25">
      <c r="B1156" s="19">
        <v>8.4898804805008972</v>
      </c>
    </row>
    <row r="1157" spans="2:2" x14ac:dyDescent="0.25">
      <c r="B1157" s="19">
        <v>8.9014626604918021</v>
      </c>
    </row>
    <row r="1158" spans="2:2" x14ac:dyDescent="0.25">
      <c r="B1158" s="19">
        <v>8.6074269592106276</v>
      </c>
    </row>
    <row r="1159" spans="2:2" x14ac:dyDescent="0.25">
      <c r="B1159" s="19">
        <v>10.090727799236276</v>
      </c>
    </row>
    <row r="1160" spans="2:2" x14ac:dyDescent="0.25">
      <c r="B1160" s="19">
        <v>7.9893321401770976</v>
      </c>
    </row>
    <row r="1161" spans="2:2" x14ac:dyDescent="0.25">
      <c r="B1161" s="19">
        <v>11.735906725237895</v>
      </c>
    </row>
    <row r="1162" spans="2:2" x14ac:dyDescent="0.25">
      <c r="B1162" s="19">
        <v>10.063515862600863</v>
      </c>
    </row>
    <row r="1163" spans="2:2" x14ac:dyDescent="0.25">
      <c r="B1163" s="19">
        <v>9.0140292555679409</v>
      </c>
    </row>
    <row r="1164" spans="2:2" x14ac:dyDescent="0.25">
      <c r="B1164" s="19">
        <v>10.060886775598945</v>
      </c>
    </row>
    <row r="1165" spans="2:2" x14ac:dyDescent="0.25">
      <c r="B1165" s="19">
        <v>8.6583735897394671</v>
      </c>
    </row>
    <row r="1166" spans="2:2" x14ac:dyDescent="0.25">
      <c r="B1166" s="19">
        <v>12.05891257039797</v>
      </c>
    </row>
    <row r="1167" spans="2:2" x14ac:dyDescent="0.25">
      <c r="B1167" s="19">
        <v>11.141489426230301</v>
      </c>
    </row>
    <row r="1168" spans="2:2" x14ac:dyDescent="0.25">
      <c r="B1168" s="19">
        <v>10.455872062164877</v>
      </c>
    </row>
    <row r="1169" spans="2:2" x14ac:dyDescent="0.25">
      <c r="B1169" s="19">
        <v>10.191841550810853</v>
      </c>
    </row>
    <row r="1170" spans="2:2" x14ac:dyDescent="0.25">
      <c r="B1170" s="19">
        <v>9.1645046359871323</v>
      </c>
    </row>
    <row r="1171" spans="2:2" x14ac:dyDescent="0.25">
      <c r="B1171" s="19">
        <v>8.0783461703113737</v>
      </c>
    </row>
    <row r="1172" spans="2:2" x14ac:dyDescent="0.25">
      <c r="B1172" s="19">
        <v>11.754182121237204</v>
      </c>
    </row>
    <row r="1173" spans="2:2" x14ac:dyDescent="0.25">
      <c r="B1173" s="19">
        <v>9.7879592689645527</v>
      </c>
    </row>
    <row r="1174" spans="2:2" x14ac:dyDescent="0.25">
      <c r="B1174" s="19">
        <v>10.260352919273322</v>
      </c>
    </row>
    <row r="1175" spans="2:2" x14ac:dyDescent="0.25">
      <c r="B1175" s="19">
        <v>8.4736489893550289</v>
      </c>
    </row>
    <row r="1176" spans="2:2" x14ac:dyDescent="0.25">
      <c r="B1176" s="19">
        <v>8.3114464378637773</v>
      </c>
    </row>
    <row r="1177" spans="2:2" x14ac:dyDescent="0.25">
      <c r="B1177" s="19">
        <v>8.422652992219799</v>
      </c>
    </row>
    <row r="1178" spans="2:2" x14ac:dyDescent="0.25">
      <c r="B1178" s="19">
        <v>8.3403978949910371</v>
      </c>
    </row>
    <row r="1179" spans="2:2" x14ac:dyDescent="0.25">
      <c r="B1179" s="19">
        <v>9.3864719415740581</v>
      </c>
    </row>
    <row r="1180" spans="2:2" x14ac:dyDescent="0.25">
      <c r="B1180" s="19">
        <v>8.8050080948513454</v>
      </c>
    </row>
    <row r="1181" spans="2:2" x14ac:dyDescent="0.25">
      <c r="B1181" s="19">
        <v>10.958774805142472</v>
      </c>
    </row>
    <row r="1182" spans="2:2" x14ac:dyDescent="0.25">
      <c r="B1182" s="19">
        <v>9.5084427461177654</v>
      </c>
    </row>
    <row r="1183" spans="2:2" x14ac:dyDescent="0.25">
      <c r="B1183" s="19">
        <v>7.1031945636923401</v>
      </c>
    </row>
    <row r="1184" spans="2:2" x14ac:dyDescent="0.25">
      <c r="B1184" s="19">
        <v>7.3746685205706362</v>
      </c>
    </row>
    <row r="1185" spans="2:2" x14ac:dyDescent="0.25">
      <c r="B1185" s="19">
        <v>7.5672102549016094</v>
      </c>
    </row>
    <row r="1186" spans="2:2" x14ac:dyDescent="0.25">
      <c r="B1186" s="19">
        <v>10.287602093793275</v>
      </c>
    </row>
    <row r="1187" spans="2:2" x14ac:dyDescent="0.25">
      <c r="B1187" s="19">
        <v>11.429811516178143</v>
      </c>
    </row>
    <row r="1188" spans="2:2" x14ac:dyDescent="0.25">
      <c r="B1188" s="19">
        <v>10.37421301888493</v>
      </c>
    </row>
    <row r="1189" spans="2:2" x14ac:dyDescent="0.25">
      <c r="B1189" s="19">
        <v>9.6151553928527953</v>
      </c>
    </row>
    <row r="1190" spans="2:2" x14ac:dyDescent="0.25">
      <c r="B1190" s="19">
        <v>10.429258306342932</v>
      </c>
    </row>
    <row r="1191" spans="2:2" x14ac:dyDescent="0.25">
      <c r="B1191" s="19">
        <v>9.5598302749169193</v>
      </c>
    </row>
    <row r="1192" spans="2:2" x14ac:dyDescent="0.25">
      <c r="B1192" s="19">
        <v>6.1453326154488099</v>
      </c>
    </row>
    <row r="1193" spans="2:2" x14ac:dyDescent="0.25">
      <c r="B1193" s="19">
        <v>10.111909520058749</v>
      </c>
    </row>
    <row r="1194" spans="2:2" x14ac:dyDescent="0.25">
      <c r="B1194" s="19">
        <v>7.2032440775250191</v>
      </c>
    </row>
    <row r="1195" spans="2:2" x14ac:dyDescent="0.25">
      <c r="B1195" s="19">
        <v>10.136858586738258</v>
      </c>
    </row>
    <row r="1196" spans="2:2" x14ac:dyDescent="0.25">
      <c r="B1196" s="19">
        <v>11.156579659769484</v>
      </c>
    </row>
    <row r="1197" spans="2:2" x14ac:dyDescent="0.25">
      <c r="B1197" s="19">
        <v>9.1512690342552574</v>
      </c>
    </row>
    <row r="1198" spans="2:2" x14ac:dyDescent="0.25">
      <c r="B1198" s="19">
        <v>10.312904849560905</v>
      </c>
    </row>
    <row r="1199" spans="2:2" x14ac:dyDescent="0.25">
      <c r="B1199" s="19">
        <v>10.934970059611196</v>
      </c>
    </row>
    <row r="1200" spans="2:2" x14ac:dyDescent="0.25">
      <c r="B1200" s="19">
        <v>5.3519751985478603</v>
      </c>
    </row>
    <row r="1201" spans="2:2" x14ac:dyDescent="0.25">
      <c r="B1201" s="19">
        <v>9.3349574988257942</v>
      </c>
    </row>
    <row r="1202" spans="2:2" x14ac:dyDescent="0.25">
      <c r="B1202" s="19">
        <v>10.693711596779281</v>
      </c>
    </row>
    <row r="1203" spans="2:2" x14ac:dyDescent="0.25">
      <c r="B1203" s="19">
        <v>7.1942053295209538</v>
      </c>
    </row>
    <row r="1204" spans="2:2" x14ac:dyDescent="0.25">
      <c r="B1204" s="19">
        <v>9.2535417308668464</v>
      </c>
    </row>
    <row r="1205" spans="2:2" x14ac:dyDescent="0.25">
      <c r="B1205" s="19">
        <v>9.6480275898463965</v>
      </c>
    </row>
    <row r="1206" spans="2:2" x14ac:dyDescent="0.25">
      <c r="B1206" s="19">
        <v>12.26479937758441</v>
      </c>
    </row>
    <row r="1207" spans="2:2" x14ac:dyDescent="0.25">
      <c r="B1207" s="19">
        <v>9.0707542516092428</v>
      </c>
    </row>
    <row r="1208" spans="2:2" x14ac:dyDescent="0.25">
      <c r="B1208" s="19">
        <v>8.3729492020647314</v>
      </c>
    </row>
    <row r="1209" spans="2:2" x14ac:dyDescent="0.25">
      <c r="B1209" s="19">
        <v>9.8872944334919985</v>
      </c>
    </row>
    <row r="1210" spans="2:2" x14ac:dyDescent="0.25">
      <c r="B1210" s="19">
        <v>10.421276106716057</v>
      </c>
    </row>
    <row r="1211" spans="2:2" x14ac:dyDescent="0.25">
      <c r="B1211" s="19">
        <v>10.308336256966387</v>
      </c>
    </row>
    <row r="1212" spans="2:2" x14ac:dyDescent="0.25">
      <c r="B1212" s="19">
        <v>7.9732998543318452</v>
      </c>
    </row>
    <row r="1213" spans="2:2" x14ac:dyDescent="0.25">
      <c r="B1213" s="19">
        <v>9.1390410605218246</v>
      </c>
    </row>
    <row r="1214" spans="2:2" x14ac:dyDescent="0.25">
      <c r="B1214" s="19">
        <v>10.596939696622359</v>
      </c>
    </row>
    <row r="1215" spans="2:2" x14ac:dyDescent="0.25">
      <c r="B1215" s="19">
        <v>10.762595031409415</v>
      </c>
    </row>
    <row r="1216" spans="2:2" x14ac:dyDescent="0.25">
      <c r="B1216" s="19">
        <v>10.245727111612826</v>
      </c>
    </row>
    <row r="1217" spans="2:2" x14ac:dyDescent="0.25">
      <c r="B1217" s="19">
        <v>9.7366447373362384</v>
      </c>
    </row>
    <row r="1218" spans="2:2" x14ac:dyDescent="0.25">
      <c r="B1218" s="19">
        <v>9.1791825471673612</v>
      </c>
    </row>
    <row r="1219" spans="2:2" x14ac:dyDescent="0.25">
      <c r="B1219" s="19">
        <v>9.2100401554032771</v>
      </c>
    </row>
    <row r="1220" spans="2:2" x14ac:dyDescent="0.25">
      <c r="B1220" s="19">
        <v>10.509118594214577</v>
      </c>
    </row>
    <row r="1221" spans="2:2" x14ac:dyDescent="0.25">
      <c r="B1221" s="19">
        <v>8.1463697646148034</v>
      </c>
    </row>
    <row r="1222" spans="2:2" x14ac:dyDescent="0.25">
      <c r="B1222" s="19">
        <v>10.479855114063438</v>
      </c>
    </row>
    <row r="1223" spans="2:2" x14ac:dyDescent="0.25">
      <c r="B1223" s="19">
        <v>9.0960306803888731</v>
      </c>
    </row>
    <row r="1224" spans="2:2" x14ac:dyDescent="0.25">
      <c r="B1224" s="19">
        <v>7.4304484017043926</v>
      </c>
    </row>
    <row r="1225" spans="2:2" x14ac:dyDescent="0.25">
      <c r="B1225" s="19">
        <v>8.5075877243852975</v>
      </c>
    </row>
    <row r="1226" spans="2:2" x14ac:dyDescent="0.25">
      <c r="B1226" s="19">
        <v>8.2747498705192548</v>
      </c>
    </row>
    <row r="1227" spans="2:2" x14ac:dyDescent="0.25">
      <c r="B1227" s="19">
        <v>10.821123515530267</v>
      </c>
    </row>
    <row r="1228" spans="2:2" x14ac:dyDescent="0.25">
      <c r="B1228" s="19">
        <v>11.107748665587065</v>
      </c>
    </row>
    <row r="1229" spans="2:2" x14ac:dyDescent="0.25">
      <c r="B1229" s="19">
        <v>8.861565135268334</v>
      </c>
    </row>
    <row r="1230" spans="2:2" x14ac:dyDescent="0.25">
      <c r="B1230" s="19">
        <v>6.3104220268523283</v>
      </c>
    </row>
    <row r="1231" spans="2:2" x14ac:dyDescent="0.25">
      <c r="B1231" s="19">
        <v>11.472932464853486</v>
      </c>
    </row>
    <row r="1232" spans="2:2" x14ac:dyDescent="0.25">
      <c r="B1232" s="19">
        <v>11.698236082855376</v>
      </c>
    </row>
    <row r="1233" spans="2:2" x14ac:dyDescent="0.25">
      <c r="B1233" s="19">
        <v>7.3808858375552076</v>
      </c>
    </row>
    <row r="1234" spans="2:2" x14ac:dyDescent="0.25">
      <c r="B1234" s="19">
        <v>9.231886124289602</v>
      </c>
    </row>
    <row r="1235" spans="2:2" x14ac:dyDescent="0.25">
      <c r="B1235" s="19">
        <v>9.4753518047673744</v>
      </c>
    </row>
    <row r="1236" spans="2:2" x14ac:dyDescent="0.25">
      <c r="B1236" s="19">
        <v>10.16600940448782</v>
      </c>
    </row>
    <row r="1237" spans="2:2" x14ac:dyDescent="0.25">
      <c r="B1237" s="19">
        <v>10.730752328448707</v>
      </c>
    </row>
    <row r="1238" spans="2:2" x14ac:dyDescent="0.25">
      <c r="B1238" s="19">
        <v>8.8882387010790822</v>
      </c>
    </row>
    <row r="1239" spans="2:2" x14ac:dyDescent="0.25">
      <c r="B1239" s="19">
        <v>8.5278366870001339</v>
      </c>
    </row>
    <row r="1240" spans="2:2" x14ac:dyDescent="0.25">
      <c r="B1240" s="19">
        <v>9.4945714434842401</v>
      </c>
    </row>
    <row r="1241" spans="2:2" x14ac:dyDescent="0.25">
      <c r="B1241" s="19">
        <v>11.083450554065626</v>
      </c>
    </row>
    <row r="1242" spans="2:2" x14ac:dyDescent="0.25">
      <c r="B1242" s="19">
        <v>9.386824314273607</v>
      </c>
    </row>
    <row r="1243" spans="2:2" x14ac:dyDescent="0.25">
      <c r="B1243" s="19">
        <v>9.6746022104788985</v>
      </c>
    </row>
    <row r="1244" spans="2:2" x14ac:dyDescent="0.25">
      <c r="B1244" s="19">
        <v>9.555616133361287</v>
      </c>
    </row>
    <row r="1245" spans="2:2" x14ac:dyDescent="0.25">
      <c r="B1245" s="19">
        <v>9.8879117565614258</v>
      </c>
    </row>
    <row r="1246" spans="2:2" x14ac:dyDescent="0.25">
      <c r="B1246" s="19">
        <v>10.253238303149551</v>
      </c>
    </row>
    <row r="1247" spans="2:2" x14ac:dyDescent="0.25">
      <c r="B1247" s="19">
        <v>8.210940874051639</v>
      </c>
    </row>
    <row r="1248" spans="2:2" x14ac:dyDescent="0.25">
      <c r="B1248" s="19">
        <v>12.138175432046394</v>
      </c>
    </row>
    <row r="1249" spans="2:2" x14ac:dyDescent="0.25">
      <c r="B1249" s="19">
        <v>8.7476578203490281</v>
      </c>
    </row>
    <row r="1250" spans="2:2" x14ac:dyDescent="0.25">
      <c r="B1250" s="19">
        <v>11.325673656489014</v>
      </c>
    </row>
    <row r="1251" spans="2:2" x14ac:dyDescent="0.25">
      <c r="B1251" s="19">
        <v>10.362607579665585</v>
      </c>
    </row>
    <row r="1252" spans="2:2" x14ac:dyDescent="0.25">
      <c r="B1252" s="19">
        <v>9.3718540840432141</v>
      </c>
    </row>
    <row r="1253" spans="2:2" x14ac:dyDescent="0.25">
      <c r="B1253" s="19">
        <v>11.257834257640425</v>
      </c>
    </row>
    <row r="1254" spans="2:2" x14ac:dyDescent="0.25">
      <c r="B1254" s="19">
        <v>10.450152362306078</v>
      </c>
    </row>
    <row r="1255" spans="2:2" x14ac:dyDescent="0.25">
      <c r="B1255" s="19">
        <v>10.864303028041977</v>
      </c>
    </row>
    <row r="1256" spans="2:2" x14ac:dyDescent="0.25">
      <c r="B1256" s="19">
        <v>7.984956556139525</v>
      </c>
    </row>
    <row r="1257" spans="2:2" x14ac:dyDescent="0.25">
      <c r="B1257" s="19">
        <v>8.4040311974033219</v>
      </c>
    </row>
    <row r="1258" spans="2:2" x14ac:dyDescent="0.25">
      <c r="B1258" s="19">
        <v>6.9185275269798217</v>
      </c>
    </row>
    <row r="1259" spans="2:2" x14ac:dyDescent="0.25">
      <c r="B1259" s="19">
        <v>10.218694535194102</v>
      </c>
    </row>
    <row r="1260" spans="2:2" x14ac:dyDescent="0.25">
      <c r="B1260" s="19">
        <v>8.3343594513970523</v>
      </c>
    </row>
    <row r="1261" spans="2:2" x14ac:dyDescent="0.25">
      <c r="B1261" s="19">
        <v>9.8295450839739331</v>
      </c>
    </row>
    <row r="1262" spans="2:2" x14ac:dyDescent="0.25">
      <c r="B1262" s="19">
        <v>8.8996898030158302</v>
      </c>
    </row>
    <row r="1263" spans="2:2" x14ac:dyDescent="0.25">
      <c r="B1263" s="19">
        <v>10.814345246790753</v>
      </c>
    </row>
    <row r="1264" spans="2:2" x14ac:dyDescent="0.25">
      <c r="B1264" s="19">
        <v>10.565241397368991</v>
      </c>
    </row>
    <row r="1265" spans="2:2" x14ac:dyDescent="0.25">
      <c r="B1265" s="19">
        <v>9.8018601642588088</v>
      </c>
    </row>
    <row r="1266" spans="2:2" x14ac:dyDescent="0.25">
      <c r="B1266" s="19">
        <v>8.8437416781606686</v>
      </c>
    </row>
    <row r="1267" spans="2:2" x14ac:dyDescent="0.25">
      <c r="B1267" s="19">
        <v>8.9312183147338082</v>
      </c>
    </row>
    <row r="1268" spans="2:2" x14ac:dyDescent="0.25">
      <c r="B1268" s="19">
        <v>5.936076558350698</v>
      </c>
    </row>
    <row r="1269" spans="2:2" x14ac:dyDescent="0.25">
      <c r="B1269" s="19">
        <v>6.8258084784340065</v>
      </c>
    </row>
    <row r="1270" spans="2:2" x14ac:dyDescent="0.25">
      <c r="B1270" s="19">
        <v>7.1728615470486021</v>
      </c>
    </row>
    <row r="1271" spans="2:2" x14ac:dyDescent="0.25">
      <c r="B1271" s="19">
        <v>10.174371459100835</v>
      </c>
    </row>
    <row r="1272" spans="2:2" x14ac:dyDescent="0.25">
      <c r="B1272" s="19">
        <v>8.3928522903814624</v>
      </c>
    </row>
    <row r="1273" spans="2:2" x14ac:dyDescent="0.25">
      <c r="B1273" s="19">
        <v>8.6671132717766106</v>
      </c>
    </row>
    <row r="1274" spans="2:2" x14ac:dyDescent="0.25">
      <c r="B1274" s="19">
        <v>9.3816228083941127</v>
      </c>
    </row>
    <row r="1275" spans="2:2" x14ac:dyDescent="0.25">
      <c r="B1275" s="19">
        <v>12.580795303750772</v>
      </c>
    </row>
    <row r="1276" spans="2:2" x14ac:dyDescent="0.25">
      <c r="B1276" s="19">
        <v>10.18561821227788</v>
      </c>
    </row>
    <row r="1277" spans="2:2" x14ac:dyDescent="0.25">
      <c r="B1277" s="19">
        <v>9.5220489989399599</v>
      </c>
    </row>
    <row r="1278" spans="2:2" x14ac:dyDescent="0.25">
      <c r="B1278" s="19">
        <v>8.1480995152345077</v>
      </c>
    </row>
    <row r="1279" spans="2:2" x14ac:dyDescent="0.25">
      <c r="B1279" s="19">
        <v>8.7283157754271024</v>
      </c>
    </row>
    <row r="1280" spans="2:2" x14ac:dyDescent="0.25">
      <c r="B1280" s="19">
        <v>12.364399175380258</v>
      </c>
    </row>
    <row r="1281" spans="2:2" x14ac:dyDescent="0.25">
      <c r="B1281" s="19">
        <v>10.19187339981346</v>
      </c>
    </row>
    <row r="1282" spans="2:2" x14ac:dyDescent="0.25">
      <c r="B1282" s="19">
        <v>6.330904484483673</v>
      </c>
    </row>
    <row r="1283" spans="2:2" x14ac:dyDescent="0.25">
      <c r="B1283" s="19">
        <v>10.470835302793191</v>
      </c>
    </row>
    <row r="1284" spans="2:2" x14ac:dyDescent="0.25">
      <c r="B1284" s="19">
        <v>10.230155560790447</v>
      </c>
    </row>
    <row r="1285" spans="2:2" x14ac:dyDescent="0.25">
      <c r="B1285" s="19">
        <v>6.7117195410900372</v>
      </c>
    </row>
    <row r="1286" spans="2:2" x14ac:dyDescent="0.25">
      <c r="B1286" s="19">
        <v>9.1563939333038977</v>
      </c>
    </row>
    <row r="1287" spans="2:2" x14ac:dyDescent="0.25">
      <c r="B1287" s="19">
        <v>9.122946847051054</v>
      </c>
    </row>
    <row r="1288" spans="2:2" x14ac:dyDescent="0.25">
      <c r="B1288" s="19">
        <v>7.9779103855163749</v>
      </c>
    </row>
    <row r="1289" spans="2:2" x14ac:dyDescent="0.25">
      <c r="B1289" s="19">
        <v>8.0222806650854412</v>
      </c>
    </row>
    <row r="1290" spans="2:2" x14ac:dyDescent="0.25">
      <c r="B1290" s="19">
        <v>8.1893444443901959</v>
      </c>
    </row>
    <row r="1291" spans="2:2" x14ac:dyDescent="0.25">
      <c r="B1291" s="19">
        <v>8.7016833059768501</v>
      </c>
    </row>
    <row r="1292" spans="2:2" x14ac:dyDescent="0.25">
      <c r="B1292" s="19">
        <v>10.078362870889508</v>
      </c>
    </row>
    <row r="1293" spans="2:2" x14ac:dyDescent="0.25">
      <c r="B1293" s="19">
        <v>10.206974591217953</v>
      </c>
    </row>
    <row r="1294" spans="2:2" x14ac:dyDescent="0.25">
      <c r="B1294" s="19">
        <v>8.773246800262827</v>
      </c>
    </row>
    <row r="1295" spans="2:2" x14ac:dyDescent="0.25">
      <c r="B1295" s="19">
        <v>9.8089026578097602</v>
      </c>
    </row>
    <row r="1296" spans="2:2" x14ac:dyDescent="0.25">
      <c r="B1296" s="19">
        <v>9.4448080950536148</v>
      </c>
    </row>
    <row r="1297" spans="2:2" x14ac:dyDescent="0.25">
      <c r="B1297" s="19">
        <v>10.076619824096726</v>
      </c>
    </row>
    <row r="1298" spans="2:2" x14ac:dyDescent="0.25">
      <c r="B1298" s="19">
        <v>9.7002251099057464</v>
      </c>
    </row>
    <row r="1299" spans="2:2" x14ac:dyDescent="0.25">
      <c r="B1299" s="19">
        <v>6.4884216177662974</v>
      </c>
    </row>
    <row r="1300" spans="2:2" x14ac:dyDescent="0.25">
      <c r="B1300" s="19">
        <v>5.4976743726591062</v>
      </c>
    </row>
    <row r="1301" spans="2:2" x14ac:dyDescent="0.25">
      <c r="B1301" s="19">
        <v>10.876048207951213</v>
      </c>
    </row>
    <row r="1302" spans="2:2" x14ac:dyDescent="0.25">
      <c r="B1302" s="19">
        <v>9.9647883179477486</v>
      </c>
    </row>
    <row r="1303" spans="2:2" x14ac:dyDescent="0.25">
      <c r="B1303" s="19">
        <v>11.189150864803478</v>
      </c>
    </row>
    <row r="1304" spans="2:2" x14ac:dyDescent="0.25">
      <c r="B1304" s="19">
        <v>10.533921557754351</v>
      </c>
    </row>
    <row r="1305" spans="2:2" x14ac:dyDescent="0.25">
      <c r="B1305" s="19">
        <v>10.868179231096081</v>
      </c>
    </row>
    <row r="1306" spans="2:2" x14ac:dyDescent="0.25">
      <c r="B1306" s="19">
        <v>11.361193763577091</v>
      </c>
    </row>
    <row r="1307" spans="2:2" x14ac:dyDescent="0.25">
      <c r="B1307" s="19">
        <v>11.654566295209117</v>
      </c>
    </row>
    <row r="1308" spans="2:2" x14ac:dyDescent="0.25">
      <c r="B1308" s="19">
        <v>10.311995822359732</v>
      </c>
    </row>
    <row r="1309" spans="2:2" x14ac:dyDescent="0.25">
      <c r="B1309" s="19">
        <v>10.258973981355158</v>
      </c>
    </row>
    <row r="1310" spans="2:2" x14ac:dyDescent="0.25">
      <c r="B1310" s="19">
        <v>9.803955010298024</v>
      </c>
    </row>
    <row r="1311" spans="2:2" x14ac:dyDescent="0.25">
      <c r="B1311" s="19">
        <v>9.7803550045642176</v>
      </c>
    </row>
    <row r="1312" spans="2:2" x14ac:dyDescent="0.25">
      <c r="B1312" s="19">
        <v>10.845276301253541</v>
      </c>
    </row>
    <row r="1313" spans="2:2" x14ac:dyDescent="0.25">
      <c r="B1313" s="19">
        <v>10.14295613771424</v>
      </c>
    </row>
    <row r="1314" spans="2:2" x14ac:dyDescent="0.25">
      <c r="B1314" s="19">
        <v>9.3721254741067579</v>
      </c>
    </row>
    <row r="1315" spans="2:2" x14ac:dyDescent="0.25">
      <c r="B1315" s="19">
        <v>8.4593433064079644</v>
      </c>
    </row>
    <row r="1316" spans="2:2" x14ac:dyDescent="0.25">
      <c r="B1316" s="19">
        <v>10.598436355739949</v>
      </c>
    </row>
    <row r="1317" spans="2:2" x14ac:dyDescent="0.25">
      <c r="B1317" s="19">
        <v>5.3594057263882622</v>
      </c>
    </row>
    <row r="1318" spans="2:2" x14ac:dyDescent="0.25">
      <c r="B1318" s="19">
        <v>9.9322318494576258</v>
      </c>
    </row>
    <row r="1319" spans="2:2" x14ac:dyDescent="0.25">
      <c r="B1319" s="19">
        <v>10.482936428478977</v>
      </c>
    </row>
    <row r="1320" spans="2:2" x14ac:dyDescent="0.25">
      <c r="B1320" s="19">
        <v>10.580272078809427</v>
      </c>
    </row>
    <row r="1321" spans="2:2" x14ac:dyDescent="0.25">
      <c r="B1321" s="19">
        <v>10.817746842781524</v>
      </c>
    </row>
    <row r="1322" spans="2:2" x14ac:dyDescent="0.25">
      <c r="B1322" s="19">
        <v>8.7975618919222107</v>
      </c>
    </row>
    <row r="1323" spans="2:2" x14ac:dyDescent="0.25">
      <c r="B1323" s="19">
        <v>9.5425117436368936</v>
      </c>
    </row>
    <row r="1324" spans="2:2" x14ac:dyDescent="0.25">
      <c r="B1324" s="19">
        <v>9.7732639592404063</v>
      </c>
    </row>
    <row r="1325" spans="2:2" x14ac:dyDescent="0.25">
      <c r="B1325" s="19">
        <v>8.7797221621278059</v>
      </c>
    </row>
    <row r="1326" spans="2:2" x14ac:dyDescent="0.25">
      <c r="B1326" s="19">
        <v>10.261519215864132</v>
      </c>
    </row>
    <row r="1327" spans="2:2" x14ac:dyDescent="0.25">
      <c r="B1327" s="19">
        <v>8.1259326074952405</v>
      </c>
    </row>
    <row r="1328" spans="2:2" x14ac:dyDescent="0.25">
      <c r="B1328" s="19">
        <v>9.6701284941808527</v>
      </c>
    </row>
    <row r="1329" spans="2:2" x14ac:dyDescent="0.25">
      <c r="B1329" s="19">
        <v>8.8362657916368246</v>
      </c>
    </row>
    <row r="1330" spans="2:2" x14ac:dyDescent="0.25">
      <c r="B1330" s="19">
        <v>10.978793589852396</v>
      </c>
    </row>
    <row r="1331" spans="2:2" x14ac:dyDescent="0.25">
      <c r="B1331" s="19">
        <v>10.995252885040648</v>
      </c>
    </row>
    <row r="1332" spans="2:2" x14ac:dyDescent="0.25">
      <c r="B1332" s="19">
        <v>9.3047903205631517</v>
      </c>
    </row>
    <row r="1333" spans="2:2" x14ac:dyDescent="0.25">
      <c r="B1333" s="19">
        <v>8.2511111319450166</v>
      </c>
    </row>
    <row r="1334" spans="2:2" x14ac:dyDescent="0.25">
      <c r="B1334" s="19">
        <v>7.5761970780048715</v>
      </c>
    </row>
    <row r="1335" spans="2:2" x14ac:dyDescent="0.25">
      <c r="B1335" s="19">
        <v>8.1180683823213524</v>
      </c>
    </row>
    <row r="1336" spans="2:2" x14ac:dyDescent="0.25">
      <c r="B1336" s="19">
        <v>9.0559142962346169</v>
      </c>
    </row>
    <row r="1337" spans="2:2" x14ac:dyDescent="0.25">
      <c r="B1337" s="19">
        <v>11.485956536676881</v>
      </c>
    </row>
    <row r="1338" spans="2:2" x14ac:dyDescent="0.25">
      <c r="B1338" s="19">
        <v>9.3832023843382579</v>
      </c>
    </row>
    <row r="1339" spans="2:2" x14ac:dyDescent="0.25">
      <c r="B1339" s="19">
        <v>10.496474634570808</v>
      </c>
    </row>
    <row r="1340" spans="2:2" x14ac:dyDescent="0.25">
      <c r="B1340" s="19">
        <v>9.420759617615472</v>
      </c>
    </row>
    <row r="1341" spans="2:2" x14ac:dyDescent="0.25">
      <c r="B1341" s="19">
        <v>9.4450996424579046</v>
      </c>
    </row>
    <row r="1342" spans="2:2" x14ac:dyDescent="0.25">
      <c r="B1342" s="19">
        <v>10.083509784343455</v>
      </c>
    </row>
    <row r="1343" spans="2:2" x14ac:dyDescent="0.25">
      <c r="B1343" s="19">
        <v>10.106377178665358</v>
      </c>
    </row>
    <row r="1344" spans="2:2" x14ac:dyDescent="0.25">
      <c r="B1344" s="19">
        <v>8.488547365606582</v>
      </c>
    </row>
    <row r="1345" spans="2:2" x14ac:dyDescent="0.25">
      <c r="B1345" s="19">
        <v>10.240611379348842</v>
      </c>
    </row>
    <row r="1346" spans="2:2" x14ac:dyDescent="0.25">
      <c r="B1346" s="19">
        <v>7.0871571082775562</v>
      </c>
    </row>
    <row r="1347" spans="2:2" x14ac:dyDescent="0.25">
      <c r="B1347" s="19">
        <v>12.413932239133077</v>
      </c>
    </row>
    <row r="1348" spans="2:2" x14ac:dyDescent="0.25">
      <c r="B1348" s="19">
        <v>8.4855333802952959</v>
      </c>
    </row>
    <row r="1349" spans="2:2" x14ac:dyDescent="0.25">
      <c r="B1349" s="19">
        <v>12.270240103231057</v>
      </c>
    </row>
    <row r="1350" spans="2:2" x14ac:dyDescent="0.25">
      <c r="B1350" s="19">
        <v>10.277566412150369</v>
      </c>
    </row>
    <row r="1351" spans="2:2" x14ac:dyDescent="0.25">
      <c r="B1351" s="19">
        <v>9.1186804783213198</v>
      </c>
    </row>
    <row r="1352" spans="2:2" x14ac:dyDescent="0.25">
      <c r="B1352" s="19">
        <v>8.8503596061534324</v>
      </c>
    </row>
    <row r="1353" spans="2:2" x14ac:dyDescent="0.25">
      <c r="B1353" s="19">
        <v>11.972979466554028</v>
      </c>
    </row>
    <row r="1354" spans="2:2" x14ac:dyDescent="0.25">
      <c r="B1354" s="19">
        <v>8.5063197031900781</v>
      </c>
    </row>
    <row r="1355" spans="2:2" x14ac:dyDescent="0.25">
      <c r="B1355" s="19">
        <v>7.2249452295133496</v>
      </c>
    </row>
    <row r="1356" spans="2:2" x14ac:dyDescent="0.25">
      <c r="B1356" s="19">
        <v>11.097034108222461</v>
      </c>
    </row>
    <row r="1357" spans="2:2" x14ac:dyDescent="0.25">
      <c r="B1357" s="19">
        <v>10.72048721600491</v>
      </c>
    </row>
    <row r="1358" spans="2:2" x14ac:dyDescent="0.25">
      <c r="B1358" s="19">
        <v>8.4652475466926909</v>
      </c>
    </row>
    <row r="1359" spans="2:2" x14ac:dyDescent="0.25">
      <c r="B1359" s="19">
        <v>9.8618889361746049</v>
      </c>
    </row>
    <row r="1360" spans="2:2" x14ac:dyDescent="0.25">
      <c r="B1360" s="19">
        <v>7.8838982360368517</v>
      </c>
    </row>
    <row r="1361" spans="2:2" x14ac:dyDescent="0.25">
      <c r="B1361" s="19">
        <v>6.5337402918710374</v>
      </c>
    </row>
    <row r="1362" spans="2:2" x14ac:dyDescent="0.25">
      <c r="B1362" s="19">
        <v>9.9357296170853928</v>
      </c>
    </row>
    <row r="1363" spans="2:2" x14ac:dyDescent="0.25">
      <c r="B1363" s="19">
        <v>9.7429535187143994</v>
      </c>
    </row>
    <row r="1364" spans="2:2" x14ac:dyDescent="0.25">
      <c r="B1364" s="19">
        <v>10.105193154837707</v>
      </c>
    </row>
    <row r="1365" spans="2:2" x14ac:dyDescent="0.25">
      <c r="B1365" s="19">
        <v>7.6214909629167371</v>
      </c>
    </row>
    <row r="1366" spans="2:2" x14ac:dyDescent="0.25">
      <c r="B1366" s="19">
        <v>8.5893569635182594</v>
      </c>
    </row>
    <row r="1367" spans="2:2" x14ac:dyDescent="0.25">
      <c r="B1367" s="19">
        <v>10.605234736006842</v>
      </c>
    </row>
    <row r="1368" spans="2:2" x14ac:dyDescent="0.25">
      <c r="B1368" s="19">
        <v>12.054828895956282</v>
      </c>
    </row>
    <row r="1369" spans="2:2" x14ac:dyDescent="0.25">
      <c r="B1369" s="19">
        <v>7.6804021050720097</v>
      </c>
    </row>
    <row r="1370" spans="2:2" x14ac:dyDescent="0.25">
      <c r="B1370" s="19">
        <v>10.358830630191624</v>
      </c>
    </row>
    <row r="1371" spans="2:2" x14ac:dyDescent="0.25">
      <c r="B1371" s="19">
        <v>11.709516735746956</v>
      </c>
    </row>
    <row r="1372" spans="2:2" x14ac:dyDescent="0.25">
      <c r="B1372" s="19">
        <v>9.3991290829020517</v>
      </c>
    </row>
    <row r="1373" spans="2:2" x14ac:dyDescent="0.25">
      <c r="B1373" s="19">
        <v>5.8576225847215388</v>
      </c>
    </row>
    <row r="1374" spans="2:2" x14ac:dyDescent="0.25">
      <c r="B1374" s="19">
        <v>11.171121637434887</v>
      </c>
    </row>
    <row r="1375" spans="2:2" x14ac:dyDescent="0.25">
      <c r="B1375" s="19">
        <v>9.5983331688550635</v>
      </c>
    </row>
    <row r="1376" spans="2:2" x14ac:dyDescent="0.25">
      <c r="B1376" s="19">
        <v>10.310509383773834</v>
      </c>
    </row>
    <row r="1377" spans="2:2" x14ac:dyDescent="0.25">
      <c r="B1377" s="19">
        <v>8.1565291865238745</v>
      </c>
    </row>
    <row r="1378" spans="2:2" x14ac:dyDescent="0.25">
      <c r="B1378" s="19">
        <v>7.233362549962715</v>
      </c>
    </row>
    <row r="1379" spans="2:2" x14ac:dyDescent="0.25">
      <c r="B1379" s="19">
        <v>7.3616284782642172</v>
      </c>
    </row>
    <row r="1380" spans="2:2" x14ac:dyDescent="0.25">
      <c r="B1380" s="19">
        <v>10.041508738400928</v>
      </c>
    </row>
    <row r="1381" spans="2:2" x14ac:dyDescent="0.25">
      <c r="B1381" s="19">
        <v>10.724521278712789</v>
      </c>
    </row>
    <row r="1382" spans="2:2" x14ac:dyDescent="0.25">
      <c r="B1382" s="19">
        <v>8.5660375037304757</v>
      </c>
    </row>
    <row r="1383" spans="2:2" x14ac:dyDescent="0.25">
      <c r="B1383" s="19">
        <v>8.0659644789726226</v>
      </c>
    </row>
    <row r="1384" spans="2:2" x14ac:dyDescent="0.25">
      <c r="B1384" s="19">
        <v>9.4552817420511222</v>
      </c>
    </row>
    <row r="1385" spans="2:2" x14ac:dyDescent="0.25">
      <c r="B1385" s="19">
        <v>10.173669134999876</v>
      </c>
    </row>
    <row r="1386" spans="2:2" x14ac:dyDescent="0.25">
      <c r="B1386" s="19">
        <v>9.3064669750124303</v>
      </c>
    </row>
    <row r="1387" spans="2:2" x14ac:dyDescent="0.25">
      <c r="B1387" s="19">
        <v>10.255318904427053</v>
      </c>
    </row>
    <row r="1388" spans="2:2" x14ac:dyDescent="0.25">
      <c r="B1388" s="19">
        <v>10.708773174011215</v>
      </c>
    </row>
    <row r="1389" spans="2:2" x14ac:dyDescent="0.25">
      <c r="B1389" s="19">
        <v>9.9355240234380187</v>
      </c>
    </row>
    <row r="1390" spans="2:2" x14ac:dyDescent="0.25">
      <c r="B1390" s="19">
        <v>10.268838995690221</v>
      </c>
    </row>
    <row r="1391" spans="2:2" x14ac:dyDescent="0.25">
      <c r="B1391" s="19">
        <v>10.059520766635471</v>
      </c>
    </row>
    <row r="1392" spans="2:2" x14ac:dyDescent="0.25">
      <c r="B1392" s="19">
        <v>10.901996087165118</v>
      </c>
    </row>
    <row r="1393" spans="2:2" x14ac:dyDescent="0.25">
      <c r="B1393" s="19">
        <v>9.6464009449836361</v>
      </c>
    </row>
    <row r="1394" spans="2:2" x14ac:dyDescent="0.25">
      <c r="B1394" s="19">
        <v>9.9001490917436712</v>
      </c>
    </row>
    <row r="1395" spans="2:2" x14ac:dyDescent="0.25">
      <c r="B1395" s="19">
        <v>9.983424069513207</v>
      </c>
    </row>
    <row r="1396" spans="2:2" x14ac:dyDescent="0.25">
      <c r="B1396" s="19">
        <v>9.6827026551888551</v>
      </c>
    </row>
    <row r="1397" spans="2:2" x14ac:dyDescent="0.25">
      <c r="B1397" s="19">
        <v>10.384377223474463</v>
      </c>
    </row>
    <row r="1398" spans="2:2" x14ac:dyDescent="0.25">
      <c r="B1398" s="19">
        <v>11.627013798241778</v>
      </c>
    </row>
    <row r="1399" spans="2:2" x14ac:dyDescent="0.25">
      <c r="B1399" s="19">
        <v>9.0214308769018565</v>
      </c>
    </row>
    <row r="1400" spans="2:2" x14ac:dyDescent="0.25">
      <c r="B1400" s="19">
        <v>10.696672840779719</v>
      </c>
    </row>
    <row r="1401" spans="2:2" x14ac:dyDescent="0.25">
      <c r="B1401" s="19">
        <v>10.718990316711904</v>
      </c>
    </row>
    <row r="1402" spans="2:2" x14ac:dyDescent="0.25">
      <c r="B1402" s="19">
        <v>8.1815325594449266</v>
      </c>
    </row>
    <row r="1403" spans="2:2" x14ac:dyDescent="0.25">
      <c r="B1403" s="19">
        <v>8.9100700550044749</v>
      </c>
    </row>
    <row r="1404" spans="2:2" x14ac:dyDescent="0.25">
      <c r="B1404" s="19">
        <v>8.860717468611206</v>
      </c>
    </row>
    <row r="1405" spans="2:2" x14ac:dyDescent="0.25">
      <c r="B1405" s="19">
        <v>8.1157227128026861</v>
      </c>
    </row>
    <row r="1406" spans="2:2" x14ac:dyDescent="0.25">
      <c r="B1406" s="19">
        <v>9.5222083093370884</v>
      </c>
    </row>
    <row r="1407" spans="2:2" x14ac:dyDescent="0.25">
      <c r="B1407" s="19">
        <v>7.8538496979985686</v>
      </c>
    </row>
    <row r="1408" spans="2:2" x14ac:dyDescent="0.25">
      <c r="B1408" s="19">
        <v>8.5488490430947479</v>
      </c>
    </row>
    <row r="1409" spans="2:2" x14ac:dyDescent="0.25">
      <c r="B1409" s="19">
        <v>10.304431410855772</v>
      </c>
    </row>
    <row r="1410" spans="2:2" x14ac:dyDescent="0.25">
      <c r="B1410" s="19">
        <v>12.076146679919013</v>
      </c>
    </row>
    <row r="1411" spans="2:2" x14ac:dyDescent="0.25">
      <c r="B1411" s="19">
        <v>8.2912792543896394</v>
      </c>
    </row>
    <row r="1412" spans="2:2" x14ac:dyDescent="0.25">
      <c r="B1412" s="19">
        <v>8.2928707411808507</v>
      </c>
    </row>
    <row r="1413" spans="2:2" x14ac:dyDescent="0.25">
      <c r="B1413" s="19">
        <v>7.5240626177225405</v>
      </c>
    </row>
    <row r="1414" spans="2:2" x14ac:dyDescent="0.25">
      <c r="B1414" s="19">
        <v>10.537893330953183</v>
      </c>
    </row>
    <row r="1415" spans="2:2" x14ac:dyDescent="0.25">
      <c r="B1415" s="19">
        <v>9.7578841366073981</v>
      </c>
    </row>
    <row r="1416" spans="2:2" x14ac:dyDescent="0.25">
      <c r="B1416" s="19">
        <v>10.653070049625711</v>
      </c>
    </row>
    <row r="1417" spans="2:2" x14ac:dyDescent="0.25">
      <c r="B1417" s="19">
        <v>8.7573581111425671</v>
      </c>
    </row>
    <row r="1418" spans="2:2" x14ac:dyDescent="0.25">
      <c r="B1418" s="19">
        <v>10.383657057427008</v>
      </c>
    </row>
    <row r="1419" spans="2:2" x14ac:dyDescent="0.25">
      <c r="B1419" s="19">
        <v>8.667841280341813</v>
      </c>
    </row>
    <row r="1420" spans="2:2" x14ac:dyDescent="0.25">
      <c r="B1420" s="19">
        <v>5.5185842204523485</v>
      </c>
    </row>
    <row r="1421" spans="2:2" x14ac:dyDescent="0.25">
      <c r="B1421" s="19">
        <v>5.2379403753474874</v>
      </c>
    </row>
    <row r="1422" spans="2:2" x14ac:dyDescent="0.25">
      <c r="B1422" s="19">
        <v>10.196586911433752</v>
      </c>
    </row>
    <row r="1423" spans="2:2" x14ac:dyDescent="0.25">
      <c r="B1423" s="19">
        <v>10.181787130337929</v>
      </c>
    </row>
    <row r="1424" spans="2:2" x14ac:dyDescent="0.25">
      <c r="B1424" s="19">
        <v>9.9596830100621361</v>
      </c>
    </row>
    <row r="1425" spans="2:2" x14ac:dyDescent="0.25">
      <c r="B1425" s="19">
        <v>9.0449584186735166</v>
      </c>
    </row>
    <row r="1426" spans="2:2" x14ac:dyDescent="0.25">
      <c r="B1426" s="19">
        <v>9.6048518067691617</v>
      </c>
    </row>
    <row r="1427" spans="2:2" x14ac:dyDescent="0.25">
      <c r="B1427" s="19">
        <v>9.0821321996637465</v>
      </c>
    </row>
    <row r="1428" spans="2:2" x14ac:dyDescent="0.25">
      <c r="B1428" s="19">
        <v>9.6981459590358607</v>
      </c>
    </row>
    <row r="1429" spans="2:2" x14ac:dyDescent="0.25">
      <c r="B1429" s="19">
        <v>5.5129066422488471</v>
      </c>
    </row>
    <row r="1430" spans="2:2" x14ac:dyDescent="0.25">
      <c r="B1430" s="19">
        <v>8.3973831191282251</v>
      </c>
    </row>
    <row r="1431" spans="2:2" x14ac:dyDescent="0.25">
      <c r="B1431" s="19">
        <v>8.1408011689864637</v>
      </c>
    </row>
    <row r="1432" spans="2:2" x14ac:dyDescent="0.25">
      <c r="B1432" s="19">
        <v>7.5081893121681897</v>
      </c>
    </row>
    <row r="1433" spans="2:2" x14ac:dyDescent="0.25">
      <c r="B1433" s="19">
        <v>12.008642426981746</v>
      </c>
    </row>
    <row r="1434" spans="2:2" x14ac:dyDescent="0.25">
      <c r="B1434" s="19">
        <v>8.0402732379963009</v>
      </c>
    </row>
    <row r="1435" spans="2:2" x14ac:dyDescent="0.25">
      <c r="B1435" s="19">
        <v>6.0786787502704387</v>
      </c>
    </row>
    <row r="1436" spans="2:2" x14ac:dyDescent="0.25">
      <c r="B1436" s="19">
        <v>9.3118747946829394</v>
      </c>
    </row>
    <row r="1437" spans="2:2" x14ac:dyDescent="0.25">
      <c r="B1437" s="19">
        <v>6.5733155112659469</v>
      </c>
    </row>
    <row r="1438" spans="2:2" x14ac:dyDescent="0.25">
      <c r="B1438" s="19">
        <v>11.189634641937005</v>
      </c>
    </row>
    <row r="1439" spans="2:2" x14ac:dyDescent="0.25">
      <c r="B1439" s="19">
        <v>10.383027073627563</v>
      </c>
    </row>
    <row r="1440" spans="2:2" x14ac:dyDescent="0.25">
      <c r="B1440" s="19">
        <v>5.5757389038986478</v>
      </c>
    </row>
    <row r="1441" spans="2:2" x14ac:dyDescent="0.25">
      <c r="B1441" s="19">
        <v>11.214586988797064</v>
      </c>
    </row>
    <row r="1442" spans="2:2" x14ac:dyDescent="0.25">
      <c r="B1442" s="19">
        <v>9.5195008382337978</v>
      </c>
    </row>
    <row r="1443" spans="2:2" x14ac:dyDescent="0.25">
      <c r="B1443" s="19">
        <v>9.2672667921520642</v>
      </c>
    </row>
    <row r="1444" spans="2:2" x14ac:dyDescent="0.25">
      <c r="B1444" s="19">
        <v>9.4644541035800227</v>
      </c>
    </row>
    <row r="1445" spans="2:2" x14ac:dyDescent="0.25">
      <c r="B1445" s="19">
        <v>11.583575017416587</v>
      </c>
    </row>
    <row r="1446" spans="2:2" x14ac:dyDescent="0.25">
      <c r="B1446" s="19">
        <v>9.7256604830946287</v>
      </c>
    </row>
    <row r="1447" spans="2:2" x14ac:dyDescent="0.25">
      <c r="B1447" s="19">
        <v>7.8473819805678762</v>
      </c>
    </row>
    <row r="1448" spans="2:2" x14ac:dyDescent="0.25">
      <c r="B1448" s="19">
        <v>10.085971322549048</v>
      </c>
    </row>
    <row r="1449" spans="2:2" x14ac:dyDescent="0.25">
      <c r="B1449" s="19">
        <v>11.106862529788685</v>
      </c>
    </row>
    <row r="1450" spans="2:2" x14ac:dyDescent="0.25">
      <c r="B1450" s="19">
        <v>9.7927355645310623</v>
      </c>
    </row>
    <row r="1451" spans="2:2" x14ac:dyDescent="0.25">
      <c r="B1451" s="19">
        <v>9.8251240093369869</v>
      </c>
    </row>
    <row r="1452" spans="2:2" x14ac:dyDescent="0.25">
      <c r="B1452" s="19">
        <v>7.7047237131751771</v>
      </c>
    </row>
    <row r="1453" spans="2:2" x14ac:dyDescent="0.25">
      <c r="B1453" s="19">
        <v>7.3906562247731635</v>
      </c>
    </row>
    <row r="1454" spans="2:2" x14ac:dyDescent="0.25">
      <c r="B1454" s="19">
        <v>9.8840638370747929</v>
      </c>
    </row>
    <row r="1455" spans="2:2" x14ac:dyDescent="0.25">
      <c r="B1455" s="19">
        <v>7.3326043671411991</v>
      </c>
    </row>
    <row r="1456" spans="2:2" x14ac:dyDescent="0.25">
      <c r="B1456" s="19">
        <v>7.3787106668306439</v>
      </c>
    </row>
    <row r="1457" spans="2:2" x14ac:dyDescent="0.25">
      <c r="B1457" s="19">
        <v>10.850628160681211</v>
      </c>
    </row>
    <row r="1458" spans="2:2" x14ac:dyDescent="0.25">
      <c r="B1458" s="19">
        <v>8.8588216096466468</v>
      </c>
    </row>
    <row r="1459" spans="2:2" x14ac:dyDescent="0.25">
      <c r="B1459" s="19">
        <v>9.6032787058374094</v>
      </c>
    </row>
    <row r="1460" spans="2:2" x14ac:dyDescent="0.25">
      <c r="B1460" s="19">
        <v>10.734699787817688</v>
      </c>
    </row>
    <row r="1461" spans="2:2" x14ac:dyDescent="0.25">
      <c r="B1461" s="19">
        <v>8.2088831583254276</v>
      </c>
    </row>
    <row r="1462" spans="2:2" x14ac:dyDescent="0.25">
      <c r="B1462" s="19">
        <v>9.1721512799731411</v>
      </c>
    </row>
    <row r="1463" spans="2:2" x14ac:dyDescent="0.25">
      <c r="B1463" s="19">
        <v>9.7988032952626813</v>
      </c>
    </row>
    <row r="1464" spans="2:2" x14ac:dyDescent="0.25">
      <c r="B1464" s="19">
        <v>9.7534904388118235</v>
      </c>
    </row>
    <row r="1465" spans="2:2" x14ac:dyDescent="0.25">
      <c r="B1465" s="19">
        <v>11.322775447927228</v>
      </c>
    </row>
    <row r="1466" spans="2:2" x14ac:dyDescent="0.25">
      <c r="B1466" s="19">
        <v>11.591682378685688</v>
      </c>
    </row>
    <row r="1467" spans="2:2" x14ac:dyDescent="0.25">
      <c r="B1467" s="19">
        <v>12.3195087172172</v>
      </c>
    </row>
    <row r="1468" spans="2:2" x14ac:dyDescent="0.25">
      <c r="B1468" s="19">
        <v>9.0202118772671227</v>
      </c>
    </row>
    <row r="1469" spans="2:2" x14ac:dyDescent="0.25">
      <c r="B1469" s="19">
        <v>8.1225780730477837</v>
      </c>
    </row>
    <row r="1470" spans="2:2" x14ac:dyDescent="0.25">
      <c r="B1470" s="19">
        <v>11.021145333957389</v>
      </c>
    </row>
    <row r="1471" spans="2:2" x14ac:dyDescent="0.25">
      <c r="B1471" s="19">
        <v>11.007217887169906</v>
      </c>
    </row>
    <row r="1472" spans="2:2" x14ac:dyDescent="0.25">
      <c r="B1472" s="19">
        <v>9.2020075059292381</v>
      </c>
    </row>
    <row r="1473" spans="2:2" x14ac:dyDescent="0.25">
      <c r="B1473" s="19">
        <v>10.372208592584759</v>
      </c>
    </row>
    <row r="1474" spans="2:2" x14ac:dyDescent="0.25">
      <c r="B1474" s="19">
        <v>10.207908028568649</v>
      </c>
    </row>
    <row r="1475" spans="2:2" x14ac:dyDescent="0.25">
      <c r="B1475" s="19">
        <v>9.4138067567589285</v>
      </c>
    </row>
    <row r="1476" spans="2:2" x14ac:dyDescent="0.25">
      <c r="B1476" s="19">
        <v>9.8731278773600479</v>
      </c>
    </row>
    <row r="1477" spans="2:2" x14ac:dyDescent="0.25">
      <c r="B1477" s="19">
        <v>6.0668699481301624</v>
      </c>
    </row>
    <row r="1478" spans="2:2" x14ac:dyDescent="0.25">
      <c r="B1478" s="19">
        <v>8.9814403300800993</v>
      </c>
    </row>
    <row r="1479" spans="2:2" x14ac:dyDescent="0.25">
      <c r="B1479" s="19">
        <v>8.6876412402176424</v>
      </c>
    </row>
    <row r="1480" spans="2:2" x14ac:dyDescent="0.25">
      <c r="B1480" s="19">
        <v>8.7156488678884507</v>
      </c>
    </row>
    <row r="1481" spans="2:2" x14ac:dyDescent="0.25">
      <c r="B1481" s="19">
        <v>8.3643919446475774</v>
      </c>
    </row>
    <row r="1482" spans="2:2" x14ac:dyDescent="0.25">
      <c r="B1482" s="19">
        <v>9.0309429718181473</v>
      </c>
    </row>
    <row r="1483" spans="2:2" x14ac:dyDescent="0.25">
      <c r="B1483" s="19">
        <v>6.8007795355446383</v>
      </c>
    </row>
    <row r="1484" spans="2:2" x14ac:dyDescent="0.25">
      <c r="B1484" s="19">
        <v>9.9059284376096262</v>
      </c>
    </row>
    <row r="1485" spans="2:2" x14ac:dyDescent="0.25">
      <c r="B1485" s="19">
        <v>9.1709004506472418</v>
      </c>
    </row>
    <row r="1486" spans="2:2" x14ac:dyDescent="0.25">
      <c r="B1486" s="19">
        <v>11.689459511401799</v>
      </c>
    </row>
    <row r="1487" spans="2:2" x14ac:dyDescent="0.25">
      <c r="B1487" s="19">
        <v>9.5742460556502742</v>
      </c>
    </row>
    <row r="1488" spans="2:2" x14ac:dyDescent="0.25">
      <c r="B1488" s="19">
        <v>9.8215221096250733</v>
      </c>
    </row>
    <row r="1489" spans="2:2" x14ac:dyDescent="0.25">
      <c r="B1489" s="19">
        <v>10.321772280338122</v>
      </c>
    </row>
    <row r="1490" spans="2:2" x14ac:dyDescent="0.25">
      <c r="B1490" s="19">
        <v>11.126196994781788</v>
      </c>
    </row>
    <row r="1491" spans="2:2" x14ac:dyDescent="0.25">
      <c r="B1491" s="19">
        <v>10.411502038867695</v>
      </c>
    </row>
    <row r="1492" spans="2:2" x14ac:dyDescent="0.25">
      <c r="B1492" s="19">
        <v>10.501510139710755</v>
      </c>
    </row>
    <row r="1493" spans="2:2" x14ac:dyDescent="0.25">
      <c r="B1493" s="19">
        <v>8.604467906704599</v>
      </c>
    </row>
    <row r="1494" spans="2:2" x14ac:dyDescent="0.25">
      <c r="B1494" s="19">
        <v>9.4178377228043324</v>
      </c>
    </row>
    <row r="1495" spans="2:2" x14ac:dyDescent="0.25">
      <c r="B1495" s="19">
        <v>9.6943789681068431</v>
      </c>
    </row>
    <row r="1496" spans="2:2" x14ac:dyDescent="0.25">
      <c r="B1496" s="19">
        <v>12.222678877426418</v>
      </c>
    </row>
    <row r="1497" spans="2:2" x14ac:dyDescent="0.25">
      <c r="B1497" s="19">
        <v>7.3538812816936625</v>
      </c>
    </row>
    <row r="1498" spans="2:2" x14ac:dyDescent="0.25">
      <c r="B1498" s="19">
        <v>9.8919871343283585</v>
      </c>
    </row>
    <row r="1499" spans="2:2" x14ac:dyDescent="0.25">
      <c r="B1499" s="19">
        <v>10.544455740290266</v>
      </c>
    </row>
    <row r="1500" spans="2:2" x14ac:dyDescent="0.25">
      <c r="B1500" s="19">
        <v>9.0292808463336609</v>
      </c>
    </row>
    <row r="1501" spans="2:2" x14ac:dyDescent="0.25">
      <c r="B1501" s="19">
        <v>9.7382879246221581</v>
      </c>
    </row>
    <row r="1502" spans="2:2" x14ac:dyDescent="0.25">
      <c r="B1502" s="19">
        <v>5.6711077996753856</v>
      </c>
    </row>
    <row r="1503" spans="2:2" x14ac:dyDescent="0.25">
      <c r="B1503" s="19">
        <v>10.199703231793873</v>
      </c>
    </row>
    <row r="1504" spans="2:2" x14ac:dyDescent="0.25">
      <c r="B1504" s="19">
        <v>10.42995013312596</v>
      </c>
    </row>
    <row r="1505" spans="2:2" x14ac:dyDescent="0.25">
      <c r="B1505" s="19">
        <v>7.3866455505746211</v>
      </c>
    </row>
    <row r="1506" spans="2:2" x14ac:dyDescent="0.25">
      <c r="B1506" s="19">
        <v>7.5718476763715596</v>
      </c>
    </row>
    <row r="1507" spans="2:2" x14ac:dyDescent="0.25">
      <c r="B1507" s="19">
        <v>7.4994967160951056</v>
      </c>
    </row>
    <row r="1508" spans="2:2" x14ac:dyDescent="0.25">
      <c r="B1508" s="19">
        <v>8.8468403142932086</v>
      </c>
    </row>
    <row r="1509" spans="2:2" x14ac:dyDescent="0.25">
      <c r="B1509" s="19">
        <v>6.2633952255819105</v>
      </c>
    </row>
    <row r="1510" spans="2:2" x14ac:dyDescent="0.25">
      <c r="B1510" s="19">
        <v>10.445460786945883</v>
      </c>
    </row>
    <row r="1511" spans="2:2" x14ac:dyDescent="0.25">
      <c r="B1511" s="19">
        <v>8.3358206594189159</v>
      </c>
    </row>
    <row r="1512" spans="2:2" x14ac:dyDescent="0.25">
      <c r="B1512" s="19">
        <v>11.191153871637882</v>
      </c>
    </row>
    <row r="1513" spans="2:2" x14ac:dyDescent="0.25">
      <c r="B1513" s="19">
        <v>9.6935719806521963</v>
      </c>
    </row>
    <row r="1514" spans="2:2" x14ac:dyDescent="0.25">
      <c r="B1514" s="19">
        <v>9.11501387749834</v>
      </c>
    </row>
    <row r="1515" spans="2:2" x14ac:dyDescent="0.25">
      <c r="B1515" s="19">
        <v>7.8041488185571684</v>
      </c>
    </row>
    <row r="1516" spans="2:2" x14ac:dyDescent="0.25">
      <c r="B1516" s="19">
        <v>8.9419890949703102</v>
      </c>
    </row>
    <row r="1517" spans="2:2" x14ac:dyDescent="0.25">
      <c r="B1517" s="19">
        <v>6.6031799851046991</v>
      </c>
    </row>
    <row r="1518" spans="2:2" x14ac:dyDescent="0.25">
      <c r="B1518" s="19">
        <v>10.158125107133769</v>
      </c>
    </row>
    <row r="1519" spans="2:2" x14ac:dyDescent="0.25">
      <c r="B1519" s="19">
        <v>10.231640880755272</v>
      </c>
    </row>
    <row r="1520" spans="2:2" x14ac:dyDescent="0.25">
      <c r="B1520" s="19">
        <v>8.0785701980188982</v>
      </c>
    </row>
    <row r="1521" spans="2:2" x14ac:dyDescent="0.25">
      <c r="B1521" s="19">
        <v>8.74392110668831</v>
      </c>
    </row>
    <row r="1522" spans="2:2" x14ac:dyDescent="0.25">
      <c r="B1522" s="19">
        <v>7.6603463223335577</v>
      </c>
    </row>
    <row r="1523" spans="2:2" x14ac:dyDescent="0.25">
      <c r="B1523" s="19">
        <v>8.1871045236830238</v>
      </c>
    </row>
    <row r="1524" spans="2:2" x14ac:dyDescent="0.25">
      <c r="B1524" s="19">
        <v>8.5861119955732068</v>
      </c>
    </row>
    <row r="1525" spans="2:2" x14ac:dyDescent="0.25">
      <c r="B1525" s="19">
        <v>8.9439305093901815</v>
      </c>
    </row>
    <row r="1526" spans="2:2" x14ac:dyDescent="0.25">
      <c r="B1526" s="19">
        <v>6.8866249901638792</v>
      </c>
    </row>
    <row r="1527" spans="2:2" x14ac:dyDescent="0.25">
      <c r="B1527" s="19">
        <v>11.300104335604473</v>
      </c>
    </row>
    <row r="1528" spans="2:2" x14ac:dyDescent="0.25">
      <c r="B1528" s="19">
        <v>10.506046248321883</v>
      </c>
    </row>
    <row r="1529" spans="2:2" x14ac:dyDescent="0.25">
      <c r="B1529" s="19">
        <v>7.5743534580013891</v>
      </c>
    </row>
    <row r="1530" spans="2:2" x14ac:dyDescent="0.25">
      <c r="B1530" s="19">
        <v>10.078307336108773</v>
      </c>
    </row>
    <row r="1531" spans="2:2" x14ac:dyDescent="0.25">
      <c r="B1531" s="19">
        <v>10.157687292653792</v>
      </c>
    </row>
    <row r="1532" spans="2:2" x14ac:dyDescent="0.25">
      <c r="B1532" s="19">
        <v>10.435285827936022</v>
      </c>
    </row>
    <row r="1533" spans="2:2" x14ac:dyDescent="0.25">
      <c r="B1533" s="19">
        <v>10.626665705684671</v>
      </c>
    </row>
    <row r="1534" spans="2:2" x14ac:dyDescent="0.25">
      <c r="B1534" s="19">
        <v>10.190151882696005</v>
      </c>
    </row>
    <row r="1535" spans="2:2" x14ac:dyDescent="0.25">
      <c r="B1535" s="19">
        <v>10.761213655434698</v>
      </c>
    </row>
    <row r="1536" spans="2:2" x14ac:dyDescent="0.25">
      <c r="B1536" s="19">
        <v>9.3115765031592765</v>
      </c>
    </row>
    <row r="1537" spans="2:2" x14ac:dyDescent="0.25">
      <c r="B1537" s="19">
        <v>9.7946390980986937</v>
      </c>
    </row>
    <row r="1538" spans="2:2" x14ac:dyDescent="0.25">
      <c r="B1538" s="19">
        <v>8.2731266086490187</v>
      </c>
    </row>
    <row r="1539" spans="2:2" x14ac:dyDescent="0.25">
      <c r="B1539" s="19">
        <v>7.8505725546553426</v>
      </c>
    </row>
    <row r="1540" spans="2:2" x14ac:dyDescent="0.25">
      <c r="B1540" s="19">
        <v>9.7393453901077702</v>
      </c>
    </row>
    <row r="1541" spans="2:2" x14ac:dyDescent="0.25">
      <c r="B1541" s="19">
        <v>8.6723323591677506</v>
      </c>
    </row>
    <row r="1542" spans="2:2" x14ac:dyDescent="0.25">
      <c r="B1542" s="19">
        <v>9.3098474175693084</v>
      </c>
    </row>
    <row r="1543" spans="2:2" x14ac:dyDescent="0.25">
      <c r="B1543" s="19">
        <v>10.119297645279815</v>
      </c>
    </row>
    <row r="1544" spans="2:2" x14ac:dyDescent="0.25">
      <c r="B1544" s="19">
        <v>10.854362309754746</v>
      </c>
    </row>
    <row r="1545" spans="2:2" x14ac:dyDescent="0.25">
      <c r="B1545" s="19">
        <v>7.3769764177284003</v>
      </c>
    </row>
    <row r="1546" spans="2:2" x14ac:dyDescent="0.25">
      <c r="B1546" s="19">
        <v>10.699677504173986</v>
      </c>
    </row>
    <row r="1547" spans="2:2" x14ac:dyDescent="0.25">
      <c r="B1547" s="19">
        <v>7.4502313829469013</v>
      </c>
    </row>
    <row r="1548" spans="2:2" x14ac:dyDescent="0.25">
      <c r="B1548" s="19">
        <v>11.143490553612455</v>
      </c>
    </row>
    <row r="1549" spans="2:2" x14ac:dyDescent="0.25">
      <c r="B1549" s="19">
        <v>8.1032150909149969</v>
      </c>
    </row>
    <row r="1550" spans="2:2" x14ac:dyDescent="0.25">
      <c r="B1550" s="19">
        <v>10.273806711354492</v>
      </c>
    </row>
    <row r="1551" spans="2:2" x14ac:dyDescent="0.25">
      <c r="B1551" s="19">
        <v>10.187053432214325</v>
      </c>
    </row>
    <row r="1552" spans="2:2" x14ac:dyDescent="0.25">
      <c r="B1552" s="19">
        <v>9.621665651398791</v>
      </c>
    </row>
    <row r="1553" spans="2:2" x14ac:dyDescent="0.25">
      <c r="B1553" s="19">
        <v>6.6343802248935759</v>
      </c>
    </row>
    <row r="1554" spans="2:2" x14ac:dyDescent="0.25">
      <c r="B1554" s="19">
        <v>8.8760470322934442</v>
      </c>
    </row>
    <row r="1555" spans="2:2" x14ac:dyDescent="0.25">
      <c r="B1555" s="19">
        <v>9.5983957816483727</v>
      </c>
    </row>
    <row r="1556" spans="2:2" x14ac:dyDescent="0.25">
      <c r="B1556" s="19">
        <v>10.005751746929905</v>
      </c>
    </row>
    <row r="1557" spans="2:2" x14ac:dyDescent="0.25">
      <c r="B1557" s="19">
        <v>8.7755252879185921</v>
      </c>
    </row>
    <row r="1558" spans="2:2" x14ac:dyDescent="0.25">
      <c r="B1558" s="19">
        <v>8.5874603314943183</v>
      </c>
    </row>
    <row r="1559" spans="2:2" x14ac:dyDescent="0.25">
      <c r="B1559" s="19">
        <v>9.461249310889249</v>
      </c>
    </row>
    <row r="1560" spans="2:2" x14ac:dyDescent="0.25">
      <c r="B1560" s="19">
        <v>10.504291567861799</v>
      </c>
    </row>
    <row r="1561" spans="2:2" x14ac:dyDescent="0.25">
      <c r="B1561" s="19">
        <v>11.125095350842189</v>
      </c>
    </row>
    <row r="1562" spans="2:2" x14ac:dyDescent="0.25">
      <c r="B1562" s="19">
        <v>10.542346354075045</v>
      </c>
    </row>
    <row r="1563" spans="2:2" x14ac:dyDescent="0.25">
      <c r="B1563" s="19">
        <v>9.3374719995690612</v>
      </c>
    </row>
    <row r="1564" spans="2:2" x14ac:dyDescent="0.25">
      <c r="B1564" s="19">
        <v>6.012370999484129</v>
      </c>
    </row>
    <row r="1565" spans="2:2" x14ac:dyDescent="0.25">
      <c r="B1565" s="19">
        <v>9.7587910589944986</v>
      </c>
    </row>
    <row r="1566" spans="2:2" x14ac:dyDescent="0.25">
      <c r="B1566" s="19">
        <v>11.099298707276354</v>
      </c>
    </row>
    <row r="1567" spans="2:2" x14ac:dyDescent="0.25">
      <c r="B1567" s="19">
        <v>14.276667277102637</v>
      </c>
    </row>
    <row r="1568" spans="2:2" x14ac:dyDescent="0.25">
      <c r="B1568" s="19">
        <v>8.7716476074480205</v>
      </c>
    </row>
    <row r="1569" spans="2:2" x14ac:dyDescent="0.25">
      <c r="B1569" s="19">
        <v>9.1863911255777619</v>
      </c>
    </row>
    <row r="1570" spans="2:2" x14ac:dyDescent="0.25">
      <c r="B1570" s="19">
        <v>10.168525112991684</v>
      </c>
    </row>
    <row r="1571" spans="2:2" x14ac:dyDescent="0.25">
      <c r="B1571" s="19">
        <v>9.9957935931478694</v>
      </c>
    </row>
    <row r="1572" spans="2:2" x14ac:dyDescent="0.25">
      <c r="B1572" s="19">
        <v>10.615274818670112</v>
      </c>
    </row>
    <row r="1573" spans="2:2" x14ac:dyDescent="0.25">
      <c r="B1573" s="19">
        <v>8.6606914573644627</v>
      </c>
    </row>
    <row r="1574" spans="2:2" x14ac:dyDescent="0.25">
      <c r="B1574" s="19">
        <v>12.188768276354693</v>
      </c>
    </row>
    <row r="1575" spans="2:2" x14ac:dyDescent="0.25">
      <c r="B1575" s="19">
        <v>9.9835962676701424</v>
      </c>
    </row>
    <row r="1576" spans="2:2" x14ac:dyDescent="0.25">
      <c r="B1576" s="19">
        <v>10.59066486431955</v>
      </c>
    </row>
    <row r="1577" spans="2:2" x14ac:dyDescent="0.25">
      <c r="B1577" s="19">
        <v>9.7217310328520128</v>
      </c>
    </row>
    <row r="1578" spans="2:2" x14ac:dyDescent="0.25">
      <c r="B1578" s="19">
        <v>8.9922001751780556</v>
      </c>
    </row>
    <row r="1579" spans="2:2" x14ac:dyDescent="0.25">
      <c r="B1579" s="19">
        <v>10.581420759026525</v>
      </c>
    </row>
    <row r="1580" spans="2:2" x14ac:dyDescent="0.25">
      <c r="B1580" s="19">
        <v>9.5321241774567333</v>
      </c>
    </row>
    <row r="1581" spans="2:2" x14ac:dyDescent="0.25">
      <c r="B1581" s="19">
        <v>10.994944271975394</v>
      </c>
    </row>
    <row r="1582" spans="2:2" x14ac:dyDescent="0.25">
      <c r="B1582" s="19">
        <v>8.2122216005873998</v>
      </c>
    </row>
    <row r="1583" spans="2:2" x14ac:dyDescent="0.25">
      <c r="B1583" s="19">
        <v>11.67154865235528</v>
      </c>
    </row>
    <row r="1584" spans="2:2" x14ac:dyDescent="0.25">
      <c r="B1584" s="19">
        <v>6.9707510853807966</v>
      </c>
    </row>
    <row r="1585" spans="2:2" x14ac:dyDescent="0.25">
      <c r="B1585" s="19">
        <v>10.62503715527173</v>
      </c>
    </row>
    <row r="1586" spans="2:2" x14ac:dyDescent="0.25">
      <c r="B1586" s="19">
        <v>10.629805292738686</v>
      </c>
    </row>
    <row r="1587" spans="2:2" x14ac:dyDescent="0.25">
      <c r="B1587" s="19">
        <v>10.921668143704634</v>
      </c>
    </row>
    <row r="1588" spans="2:2" x14ac:dyDescent="0.25">
      <c r="B1588" s="19">
        <v>8.9309602323108432</v>
      </c>
    </row>
    <row r="1589" spans="2:2" x14ac:dyDescent="0.25">
      <c r="B1589" s="19">
        <v>7.5585182462335769</v>
      </c>
    </row>
    <row r="1590" spans="2:2" x14ac:dyDescent="0.25">
      <c r="B1590" s="19">
        <v>10.945965758791527</v>
      </c>
    </row>
    <row r="1591" spans="2:2" x14ac:dyDescent="0.25">
      <c r="B1591" s="19">
        <v>11.36126351472287</v>
      </c>
    </row>
    <row r="1592" spans="2:2" x14ac:dyDescent="0.25">
      <c r="B1592" s="19">
        <v>9.7419024764786482</v>
      </c>
    </row>
    <row r="1593" spans="2:2" x14ac:dyDescent="0.25">
      <c r="B1593" s="19">
        <v>6.7236156743208593</v>
      </c>
    </row>
    <row r="1594" spans="2:2" x14ac:dyDescent="0.25">
      <c r="B1594" s="19">
        <v>8.9707340112779885</v>
      </c>
    </row>
    <row r="1595" spans="2:2" x14ac:dyDescent="0.25">
      <c r="B1595" s="19">
        <v>10.405834178546352</v>
      </c>
    </row>
    <row r="1596" spans="2:2" x14ac:dyDescent="0.25">
      <c r="B1596" s="19">
        <v>11.36251123152274</v>
      </c>
    </row>
    <row r="1597" spans="2:2" x14ac:dyDescent="0.25">
      <c r="B1597" s="19">
        <v>9.15308226518043</v>
      </c>
    </row>
    <row r="1598" spans="2:2" x14ac:dyDescent="0.25">
      <c r="B1598" s="19">
        <v>7.5262053536733386</v>
      </c>
    </row>
    <row r="1599" spans="2:2" x14ac:dyDescent="0.25">
      <c r="B1599" s="19">
        <v>8.1278800179281117</v>
      </c>
    </row>
    <row r="1600" spans="2:2" x14ac:dyDescent="0.25">
      <c r="B1600" s="19">
        <v>7.4770046598729936</v>
      </c>
    </row>
    <row r="1601" spans="2:2" x14ac:dyDescent="0.25">
      <c r="B1601" s="19">
        <v>8.9310468187514953</v>
      </c>
    </row>
    <row r="1602" spans="2:2" x14ac:dyDescent="0.25">
      <c r="B1602" s="19">
        <v>8.3412594928624291</v>
      </c>
    </row>
    <row r="1603" spans="2:2" x14ac:dyDescent="0.25">
      <c r="B1603" s="19">
        <v>8.0821191300182864</v>
      </c>
    </row>
    <row r="1604" spans="2:2" x14ac:dyDescent="0.25">
      <c r="B1604" s="19">
        <v>12.081524536634916</v>
      </c>
    </row>
    <row r="1605" spans="2:2" x14ac:dyDescent="0.25">
      <c r="B1605" s="19">
        <v>10.002589640697368</v>
      </c>
    </row>
    <row r="1606" spans="2:2" x14ac:dyDescent="0.25">
      <c r="B1606" s="19">
        <v>10.214916794877148</v>
      </c>
    </row>
    <row r="1607" spans="2:2" x14ac:dyDescent="0.25">
      <c r="B1607" s="19">
        <v>5.8324255405605427</v>
      </c>
    </row>
    <row r="1608" spans="2:2" x14ac:dyDescent="0.25">
      <c r="B1608" s="19">
        <v>10.169618018915795</v>
      </c>
    </row>
    <row r="1609" spans="2:2" x14ac:dyDescent="0.25">
      <c r="B1609" s="19">
        <v>10.589245156580231</v>
      </c>
    </row>
    <row r="1610" spans="2:2" x14ac:dyDescent="0.25">
      <c r="B1610" s="19">
        <v>11.288156318540894</v>
      </c>
    </row>
    <row r="1611" spans="2:2" x14ac:dyDescent="0.25">
      <c r="B1611" s="19">
        <v>9.3095943628654521</v>
      </c>
    </row>
    <row r="1612" spans="2:2" x14ac:dyDescent="0.25">
      <c r="B1612" s="19">
        <v>8.636787891106632</v>
      </c>
    </row>
    <row r="1613" spans="2:2" x14ac:dyDescent="0.25">
      <c r="B1613" s="19">
        <v>8.9773133265476943</v>
      </c>
    </row>
    <row r="1614" spans="2:2" x14ac:dyDescent="0.25">
      <c r="B1614" s="19">
        <v>8.6928537105172268</v>
      </c>
    </row>
    <row r="1615" spans="2:2" x14ac:dyDescent="0.25">
      <c r="B1615" s="19">
        <v>7.9353037729376155</v>
      </c>
    </row>
    <row r="1616" spans="2:2" x14ac:dyDescent="0.25">
      <c r="B1616" s="19">
        <v>10.486672093607666</v>
      </c>
    </row>
    <row r="1617" spans="2:2" x14ac:dyDescent="0.25">
      <c r="B1617" s="19">
        <v>8.8335624939800041</v>
      </c>
    </row>
    <row r="1618" spans="2:2" x14ac:dyDescent="0.25">
      <c r="B1618" s="19">
        <v>11.180688029761413</v>
      </c>
    </row>
    <row r="1619" spans="2:2" x14ac:dyDescent="0.25">
      <c r="B1619" s="19">
        <v>8.7618672390478007</v>
      </c>
    </row>
    <row r="1620" spans="2:2" x14ac:dyDescent="0.25">
      <c r="B1620" s="19">
        <v>9.1263437855121072</v>
      </c>
    </row>
    <row r="1621" spans="2:2" x14ac:dyDescent="0.25">
      <c r="B1621" s="19">
        <v>8.0301410801303845</v>
      </c>
    </row>
    <row r="1622" spans="2:2" x14ac:dyDescent="0.25">
      <c r="B1622" s="19">
        <v>7.356467181237635</v>
      </c>
    </row>
    <row r="1623" spans="2:2" x14ac:dyDescent="0.25">
      <c r="B1623" s="19">
        <v>9.3640091906659926</v>
      </c>
    </row>
    <row r="1624" spans="2:2" x14ac:dyDescent="0.25">
      <c r="B1624" s="19">
        <v>9.6005366819714091</v>
      </c>
    </row>
    <row r="1625" spans="2:2" x14ac:dyDescent="0.25">
      <c r="B1625" s="19">
        <v>7.609646229071366</v>
      </c>
    </row>
    <row r="1626" spans="2:2" x14ac:dyDescent="0.25">
      <c r="B1626" s="19">
        <v>11.088227327807108</v>
      </c>
    </row>
    <row r="1627" spans="2:2" x14ac:dyDescent="0.25">
      <c r="B1627" s="19">
        <v>8.6720602689379973</v>
      </c>
    </row>
    <row r="1628" spans="2:2" x14ac:dyDescent="0.25">
      <c r="B1628" s="19">
        <v>9.112249963003741</v>
      </c>
    </row>
    <row r="1629" spans="2:2" x14ac:dyDescent="0.25">
      <c r="B1629" s="19">
        <v>9.9104046980187253</v>
      </c>
    </row>
    <row r="1630" spans="2:2" x14ac:dyDescent="0.25">
      <c r="B1630" s="19">
        <v>8.4396455852090568</v>
      </c>
    </row>
    <row r="1631" spans="2:2" x14ac:dyDescent="0.25">
      <c r="B1631" s="19">
        <v>7.6145876338217144</v>
      </c>
    </row>
    <row r="1632" spans="2:2" x14ac:dyDescent="0.25">
      <c r="B1632" s="19">
        <v>10.357480166335291</v>
      </c>
    </row>
    <row r="1633" spans="2:2" x14ac:dyDescent="0.25">
      <c r="B1633" s="19">
        <v>7.8745906611136434</v>
      </c>
    </row>
    <row r="1634" spans="2:2" x14ac:dyDescent="0.25">
      <c r="B1634" s="19">
        <v>10.754963800622381</v>
      </c>
    </row>
    <row r="1635" spans="2:2" x14ac:dyDescent="0.25">
      <c r="B1635" s="19">
        <v>9.1178525683422187</v>
      </c>
    </row>
    <row r="1636" spans="2:2" x14ac:dyDescent="0.25">
      <c r="B1636" s="19">
        <v>8.3874636076368976</v>
      </c>
    </row>
    <row r="1637" spans="2:2" x14ac:dyDescent="0.25">
      <c r="B1637" s="19">
        <v>9.6354509557014403</v>
      </c>
    </row>
    <row r="1638" spans="2:2" x14ac:dyDescent="0.25">
      <c r="B1638" s="19">
        <v>10.159022806363486</v>
      </c>
    </row>
    <row r="1639" spans="2:2" x14ac:dyDescent="0.25">
      <c r="B1639" s="19">
        <v>10.226910541518965</v>
      </c>
    </row>
    <row r="1640" spans="2:2" x14ac:dyDescent="0.25">
      <c r="B1640" s="19">
        <v>9.342787256615674</v>
      </c>
    </row>
    <row r="1641" spans="2:2" x14ac:dyDescent="0.25">
      <c r="B1641" s="19">
        <v>11.442319671373983</v>
      </c>
    </row>
    <row r="1642" spans="2:2" x14ac:dyDescent="0.25">
      <c r="B1642" s="19">
        <v>9.5141118864838141</v>
      </c>
    </row>
    <row r="1643" spans="2:2" x14ac:dyDescent="0.25">
      <c r="B1643" s="19">
        <v>10.785762586251735</v>
      </c>
    </row>
    <row r="1644" spans="2:2" x14ac:dyDescent="0.25">
      <c r="B1644" s="19">
        <v>10.602075329805128</v>
      </c>
    </row>
    <row r="1645" spans="2:2" x14ac:dyDescent="0.25">
      <c r="B1645" s="19">
        <v>12.347239283409488</v>
      </c>
    </row>
    <row r="1646" spans="2:2" x14ac:dyDescent="0.25">
      <c r="B1646" s="19">
        <v>7.1132726314821317</v>
      </c>
    </row>
    <row r="1647" spans="2:2" x14ac:dyDescent="0.25">
      <c r="B1647" s="19">
        <v>8.5637792893977558</v>
      </c>
    </row>
    <row r="1648" spans="2:2" x14ac:dyDescent="0.25">
      <c r="B1648" s="19">
        <v>8.0252781623707587</v>
      </c>
    </row>
    <row r="1649" spans="2:2" x14ac:dyDescent="0.25">
      <c r="B1649" s="19">
        <v>9.3672930349785695</v>
      </c>
    </row>
    <row r="1650" spans="2:2" x14ac:dyDescent="0.25">
      <c r="B1650" s="19">
        <v>12.543954307540847</v>
      </c>
    </row>
    <row r="1651" spans="2:2" x14ac:dyDescent="0.25">
      <c r="B1651" s="19">
        <v>7.9600870083412048</v>
      </c>
    </row>
    <row r="1652" spans="2:2" x14ac:dyDescent="0.25">
      <c r="B1652" s="19">
        <v>5.8644742161409056</v>
      </c>
    </row>
    <row r="1653" spans="2:2" x14ac:dyDescent="0.25">
      <c r="B1653" s="19">
        <v>7.9299135124887368</v>
      </c>
    </row>
    <row r="1654" spans="2:2" x14ac:dyDescent="0.25">
      <c r="B1654" s="19">
        <v>6.6177531680014248</v>
      </c>
    </row>
    <row r="1655" spans="2:2" x14ac:dyDescent="0.25">
      <c r="B1655" s="19">
        <v>8.9642877891026753</v>
      </c>
    </row>
    <row r="1656" spans="2:2" x14ac:dyDescent="0.25">
      <c r="B1656" s="19">
        <v>8.0783564260175034</v>
      </c>
    </row>
    <row r="1657" spans="2:2" x14ac:dyDescent="0.25">
      <c r="B1657" s="19">
        <v>8.3642160520240569</v>
      </c>
    </row>
    <row r="1658" spans="2:2" x14ac:dyDescent="0.25">
      <c r="B1658" s="19">
        <v>11.843701515396186</v>
      </c>
    </row>
    <row r="1659" spans="2:2" x14ac:dyDescent="0.25">
      <c r="B1659" s="19">
        <v>8.9251277468833941</v>
      </c>
    </row>
    <row r="1660" spans="2:2" x14ac:dyDescent="0.25">
      <c r="B1660" s="19">
        <v>7.9966029538582077</v>
      </c>
    </row>
    <row r="1661" spans="2:2" x14ac:dyDescent="0.25">
      <c r="B1661" s="19">
        <v>8.4077401892354402</v>
      </c>
    </row>
    <row r="1662" spans="2:2" x14ac:dyDescent="0.25">
      <c r="B1662" s="19">
        <v>7.1061246931632418</v>
      </c>
    </row>
    <row r="1663" spans="2:2" x14ac:dyDescent="0.25">
      <c r="B1663" s="19">
        <v>8.5144779938572732</v>
      </c>
    </row>
    <row r="1664" spans="2:2" x14ac:dyDescent="0.25">
      <c r="B1664" s="19">
        <v>9.9864943425572381</v>
      </c>
    </row>
    <row r="1665" spans="2:2" x14ac:dyDescent="0.25">
      <c r="B1665" s="19">
        <v>10.71313511005377</v>
      </c>
    </row>
    <row r="1666" spans="2:2" x14ac:dyDescent="0.25">
      <c r="B1666" s="19">
        <v>9.3229166122624978</v>
      </c>
    </row>
    <row r="1667" spans="2:2" x14ac:dyDescent="0.25">
      <c r="B1667" s="19">
        <v>10.26792317669608</v>
      </c>
    </row>
    <row r="1668" spans="2:2" x14ac:dyDescent="0.25">
      <c r="B1668" s="19">
        <v>8.8597774076757592</v>
      </c>
    </row>
    <row r="1669" spans="2:2" x14ac:dyDescent="0.25">
      <c r="B1669" s="19">
        <v>7.7901850645617081</v>
      </c>
    </row>
    <row r="1670" spans="2:2" x14ac:dyDescent="0.25">
      <c r="B1670" s="19">
        <v>5.6439964692340077</v>
      </c>
    </row>
    <row r="1671" spans="2:2" x14ac:dyDescent="0.25">
      <c r="B1671" s="19">
        <v>8.5750591811970018</v>
      </c>
    </row>
    <row r="1672" spans="2:2" x14ac:dyDescent="0.25">
      <c r="B1672" s="19">
        <v>6.1955340952118529</v>
      </c>
    </row>
    <row r="1673" spans="2:2" x14ac:dyDescent="0.25">
      <c r="B1673" s="19">
        <v>9.4289854622692761</v>
      </c>
    </row>
    <row r="1674" spans="2:2" x14ac:dyDescent="0.25">
      <c r="B1674" s="19">
        <v>8.425561907758631</v>
      </c>
    </row>
    <row r="1675" spans="2:2" x14ac:dyDescent="0.25">
      <c r="B1675" s="19">
        <v>6.1314676474855068</v>
      </c>
    </row>
    <row r="1676" spans="2:2" x14ac:dyDescent="0.25">
      <c r="B1676" s="19">
        <v>11.309630542618141</v>
      </c>
    </row>
    <row r="1677" spans="2:2" x14ac:dyDescent="0.25">
      <c r="B1677" s="19">
        <v>11.447880790615768</v>
      </c>
    </row>
    <row r="1678" spans="2:2" x14ac:dyDescent="0.25">
      <c r="B1678" s="19">
        <v>9.312052059197983</v>
      </c>
    </row>
    <row r="1679" spans="2:2" x14ac:dyDescent="0.25">
      <c r="B1679" s="19">
        <v>4.6237962091018945</v>
      </c>
    </row>
    <row r="1680" spans="2:2" x14ac:dyDescent="0.25">
      <c r="B1680" s="19">
        <v>10.441476942455754</v>
      </c>
    </row>
    <row r="1681" spans="2:2" x14ac:dyDescent="0.25">
      <c r="B1681" s="19">
        <v>8.9552348319241464</v>
      </c>
    </row>
    <row r="1682" spans="2:2" x14ac:dyDescent="0.25">
      <c r="B1682" s="19">
        <v>9.4012159545980047</v>
      </c>
    </row>
    <row r="1683" spans="2:2" x14ac:dyDescent="0.25">
      <c r="B1683" s="19">
        <v>9.9726031950336882</v>
      </c>
    </row>
    <row r="1684" spans="2:2" x14ac:dyDescent="0.25">
      <c r="B1684" s="19">
        <v>9.2219675980126006</v>
      </c>
    </row>
    <row r="1685" spans="2:2" x14ac:dyDescent="0.25">
      <c r="B1685" s="19">
        <v>6.6478551993215387</v>
      </c>
    </row>
    <row r="1686" spans="2:2" x14ac:dyDescent="0.25">
      <c r="B1686" s="19">
        <v>10.956314798529377</v>
      </c>
    </row>
    <row r="1687" spans="2:2" x14ac:dyDescent="0.25">
      <c r="B1687" s="19">
        <v>8.4396458051338961</v>
      </c>
    </row>
    <row r="1688" spans="2:2" x14ac:dyDescent="0.25">
      <c r="B1688" s="19">
        <v>11.247085908957388</v>
      </c>
    </row>
    <row r="1689" spans="2:2" x14ac:dyDescent="0.25">
      <c r="B1689" s="19">
        <v>7.4712054131348253</v>
      </c>
    </row>
    <row r="1690" spans="2:2" x14ac:dyDescent="0.25">
      <c r="B1690" s="19">
        <v>10.227122411713195</v>
      </c>
    </row>
    <row r="1691" spans="2:2" x14ac:dyDescent="0.25">
      <c r="B1691" s="19">
        <v>10.202008166334027</v>
      </c>
    </row>
    <row r="1692" spans="2:2" x14ac:dyDescent="0.25">
      <c r="B1692" s="19">
        <v>9.236231322839572</v>
      </c>
    </row>
    <row r="1693" spans="2:2" x14ac:dyDescent="0.25">
      <c r="B1693" s="19">
        <v>9.9074735208185754</v>
      </c>
    </row>
    <row r="1694" spans="2:2" x14ac:dyDescent="0.25">
      <c r="B1694" s="19">
        <v>6.475422985934788</v>
      </c>
    </row>
    <row r="1695" spans="2:2" x14ac:dyDescent="0.25">
      <c r="B1695" s="19">
        <v>10.853281981257982</v>
      </c>
    </row>
    <row r="1696" spans="2:2" x14ac:dyDescent="0.25">
      <c r="B1696" s="19">
        <v>9.2968654734200236</v>
      </c>
    </row>
    <row r="1697" spans="2:2" x14ac:dyDescent="0.25">
      <c r="B1697" s="19">
        <v>8.7245943989527834</v>
      </c>
    </row>
    <row r="1698" spans="2:2" x14ac:dyDescent="0.25">
      <c r="B1698" s="19">
        <v>10.734843991777419</v>
      </c>
    </row>
    <row r="1699" spans="2:2" x14ac:dyDescent="0.25">
      <c r="B1699" s="19">
        <v>8.8670493408318691</v>
      </c>
    </row>
    <row r="1700" spans="2:2" x14ac:dyDescent="0.25">
      <c r="B1700" s="19">
        <v>10.192102178027284</v>
      </c>
    </row>
    <row r="1701" spans="2:2" x14ac:dyDescent="0.25">
      <c r="B1701" s="19">
        <v>10.36176826137101</v>
      </c>
    </row>
    <row r="1702" spans="2:2" x14ac:dyDescent="0.25">
      <c r="B1702" s="19">
        <v>10.089207948253032</v>
      </c>
    </row>
    <row r="1703" spans="2:2" x14ac:dyDescent="0.25">
      <c r="B1703" s="19">
        <v>10.161184011080271</v>
      </c>
    </row>
    <row r="1704" spans="2:2" x14ac:dyDescent="0.25">
      <c r="B1704" s="19">
        <v>10.403546212093556</v>
      </c>
    </row>
    <row r="1705" spans="2:2" x14ac:dyDescent="0.25">
      <c r="B1705" s="19">
        <v>11.518228415623232</v>
      </c>
    </row>
    <row r="1706" spans="2:2" x14ac:dyDescent="0.25">
      <c r="B1706" s="19">
        <v>8.6888936728718775</v>
      </c>
    </row>
    <row r="1707" spans="2:2" x14ac:dyDescent="0.25">
      <c r="B1707" s="19">
        <v>10.55926324685595</v>
      </c>
    </row>
    <row r="1708" spans="2:2" x14ac:dyDescent="0.25">
      <c r="B1708" s="19">
        <v>10.707232152899255</v>
      </c>
    </row>
    <row r="1709" spans="2:2" x14ac:dyDescent="0.25">
      <c r="B1709" s="19">
        <v>7.6377602360582024</v>
      </c>
    </row>
    <row r="1710" spans="2:2" x14ac:dyDescent="0.25">
      <c r="B1710" s="19">
        <v>10.836246643322214</v>
      </c>
    </row>
    <row r="1711" spans="2:2" x14ac:dyDescent="0.25">
      <c r="B1711" s="19">
        <v>9.9662330221013065</v>
      </c>
    </row>
    <row r="1712" spans="2:2" x14ac:dyDescent="0.25">
      <c r="B1712" s="19">
        <v>8.5529046074636774</v>
      </c>
    </row>
    <row r="1713" spans="2:2" x14ac:dyDescent="0.25">
      <c r="B1713" s="19">
        <v>5.9453658435211967</v>
      </c>
    </row>
    <row r="1714" spans="2:2" x14ac:dyDescent="0.25">
      <c r="B1714" s="19">
        <v>9.5426149897233969</v>
      </c>
    </row>
    <row r="1715" spans="2:2" x14ac:dyDescent="0.25">
      <c r="B1715" s="19">
        <v>11.106475652429227</v>
      </c>
    </row>
    <row r="1716" spans="2:2" x14ac:dyDescent="0.25">
      <c r="B1716" s="19">
        <v>8.4680254924585761</v>
      </c>
    </row>
    <row r="1717" spans="2:2" x14ac:dyDescent="0.25">
      <c r="B1717" s="19">
        <v>8.1343377371197292</v>
      </c>
    </row>
    <row r="1718" spans="2:2" x14ac:dyDescent="0.25">
      <c r="B1718" s="19">
        <v>9.1646167532003879</v>
      </c>
    </row>
    <row r="1719" spans="2:2" x14ac:dyDescent="0.25">
      <c r="B1719" s="19">
        <v>8.5201848753530385</v>
      </c>
    </row>
    <row r="1720" spans="2:2" x14ac:dyDescent="0.25">
      <c r="B1720" s="19">
        <v>9.3519840775507301</v>
      </c>
    </row>
    <row r="1721" spans="2:2" x14ac:dyDescent="0.25">
      <c r="B1721" s="19">
        <v>11.169737656995185</v>
      </c>
    </row>
    <row r="1722" spans="2:2" x14ac:dyDescent="0.25">
      <c r="B1722" s="19">
        <v>9.0965285399532512</v>
      </c>
    </row>
    <row r="1723" spans="2:2" x14ac:dyDescent="0.25">
      <c r="B1723" s="19">
        <v>9.0396453082270618</v>
      </c>
    </row>
    <row r="1724" spans="2:2" x14ac:dyDescent="0.25">
      <c r="B1724" s="19">
        <v>10.80094355944081</v>
      </c>
    </row>
    <row r="1725" spans="2:2" x14ac:dyDescent="0.25">
      <c r="B1725" s="19">
        <v>9.2889020891458856</v>
      </c>
    </row>
    <row r="1726" spans="2:2" x14ac:dyDescent="0.25">
      <c r="B1726" s="19">
        <v>10.311418841408699</v>
      </c>
    </row>
    <row r="1727" spans="2:2" x14ac:dyDescent="0.25">
      <c r="B1727" s="19">
        <v>9.6425630815924332</v>
      </c>
    </row>
    <row r="1728" spans="2:2" x14ac:dyDescent="0.25">
      <c r="B1728" s="19">
        <v>9.8821656526778572</v>
      </c>
    </row>
    <row r="1729" spans="2:2" x14ac:dyDescent="0.25">
      <c r="B1729" s="19">
        <v>8.0180315307686669</v>
      </c>
    </row>
    <row r="1730" spans="2:2" x14ac:dyDescent="0.25">
      <c r="B1730" s="19">
        <v>6.3236625299481588</v>
      </c>
    </row>
    <row r="1731" spans="2:2" x14ac:dyDescent="0.25">
      <c r="B1731" s="19">
        <v>10.697112804629402</v>
      </c>
    </row>
    <row r="1732" spans="2:2" x14ac:dyDescent="0.25">
      <c r="B1732" s="19">
        <v>9.5498833164580326</v>
      </c>
    </row>
    <row r="1733" spans="2:2" x14ac:dyDescent="0.25">
      <c r="B1733" s="19">
        <v>10.891841640234061</v>
      </c>
    </row>
    <row r="1734" spans="2:2" x14ac:dyDescent="0.25">
      <c r="B1734" s="19">
        <v>6.3659606675554956</v>
      </c>
    </row>
    <row r="1735" spans="2:2" x14ac:dyDescent="0.25">
      <c r="B1735" s="19">
        <v>8.0755219919460686</v>
      </c>
    </row>
    <row r="1736" spans="2:2" x14ac:dyDescent="0.25">
      <c r="B1736" s="19">
        <v>11.96083053622071</v>
      </c>
    </row>
    <row r="1737" spans="2:2" x14ac:dyDescent="0.25">
      <c r="B1737" s="19">
        <v>5.835184147792992</v>
      </c>
    </row>
    <row r="1738" spans="2:2" x14ac:dyDescent="0.25">
      <c r="B1738" s="19">
        <v>9.989487021994286</v>
      </c>
    </row>
    <row r="1739" spans="2:2" x14ac:dyDescent="0.25">
      <c r="B1739" s="19">
        <v>10.206622530372417</v>
      </c>
    </row>
    <row r="1740" spans="2:2" x14ac:dyDescent="0.25">
      <c r="B1740" s="19">
        <v>9.6618784866899396</v>
      </c>
    </row>
    <row r="1741" spans="2:2" x14ac:dyDescent="0.25">
      <c r="B1741" s="19">
        <v>7.1218889763748807</v>
      </c>
    </row>
    <row r="1742" spans="2:2" x14ac:dyDescent="0.25">
      <c r="B1742" s="19">
        <v>9.0174800349297577</v>
      </c>
    </row>
    <row r="1743" spans="2:2" x14ac:dyDescent="0.25">
      <c r="B1743" s="19">
        <v>9.5104647996397933</v>
      </c>
    </row>
    <row r="1744" spans="2:2" x14ac:dyDescent="0.25">
      <c r="B1744" s="19">
        <v>10.927986652108267</v>
      </c>
    </row>
    <row r="1745" spans="2:2" x14ac:dyDescent="0.25">
      <c r="B1745" s="19">
        <v>6.6336382497981816</v>
      </c>
    </row>
    <row r="1746" spans="2:2" x14ac:dyDescent="0.25">
      <c r="B1746" s="19">
        <v>8.0875745056191999</v>
      </c>
    </row>
    <row r="1747" spans="2:2" x14ac:dyDescent="0.25">
      <c r="B1747" s="19">
        <v>10.48757328305004</v>
      </c>
    </row>
    <row r="1748" spans="2:2" x14ac:dyDescent="0.25">
      <c r="B1748" s="19">
        <v>10.661429407804725</v>
      </c>
    </row>
    <row r="1749" spans="2:2" x14ac:dyDescent="0.25">
      <c r="B1749" s="19">
        <v>8.8652520255517793</v>
      </c>
    </row>
    <row r="1750" spans="2:2" x14ac:dyDescent="0.25">
      <c r="B1750" s="19">
        <v>10.810559632194831</v>
      </c>
    </row>
    <row r="1751" spans="2:2" x14ac:dyDescent="0.25">
      <c r="B1751" s="19">
        <v>10.311749978441858</v>
      </c>
    </row>
    <row r="1752" spans="2:2" x14ac:dyDescent="0.25">
      <c r="B1752" s="19">
        <v>9.9141162285918281</v>
      </c>
    </row>
    <row r="1753" spans="2:2" x14ac:dyDescent="0.25">
      <c r="B1753" s="19">
        <v>9.3488107109846901</v>
      </c>
    </row>
    <row r="1754" spans="2:2" x14ac:dyDescent="0.25">
      <c r="B1754" s="19">
        <v>9.4081890985620564</v>
      </c>
    </row>
    <row r="1755" spans="2:2" x14ac:dyDescent="0.25">
      <c r="B1755" s="19">
        <v>7.2357166244614515</v>
      </c>
    </row>
    <row r="1756" spans="2:2" x14ac:dyDescent="0.25">
      <c r="B1756" s="19">
        <v>10.06595905654615</v>
      </c>
    </row>
    <row r="1757" spans="2:2" x14ac:dyDescent="0.25">
      <c r="B1757" s="19">
        <v>8.795968107832552</v>
      </c>
    </row>
    <row r="1758" spans="2:2" x14ac:dyDescent="0.25">
      <c r="B1758" s="19">
        <v>6.8616713248845818</v>
      </c>
    </row>
    <row r="1759" spans="2:2" x14ac:dyDescent="0.25">
      <c r="B1759" s="19">
        <v>10.134527961869876</v>
      </c>
    </row>
    <row r="1760" spans="2:2" x14ac:dyDescent="0.25">
      <c r="B1760" s="19">
        <v>11.48067052135225</v>
      </c>
    </row>
    <row r="1761" spans="2:2" x14ac:dyDescent="0.25">
      <c r="B1761" s="19">
        <v>10.621553561620523</v>
      </c>
    </row>
    <row r="1762" spans="2:2" x14ac:dyDescent="0.25">
      <c r="B1762" s="19">
        <v>8.8158968320842597</v>
      </c>
    </row>
    <row r="1763" spans="2:2" x14ac:dyDescent="0.25">
      <c r="B1763" s="19">
        <v>6.6122060790885451</v>
      </c>
    </row>
    <row r="1764" spans="2:2" x14ac:dyDescent="0.25">
      <c r="B1764" s="19">
        <v>9.8691021805197963</v>
      </c>
    </row>
    <row r="1765" spans="2:2" x14ac:dyDescent="0.25">
      <c r="B1765" s="19">
        <v>11.804795163475649</v>
      </c>
    </row>
    <row r="1766" spans="2:2" x14ac:dyDescent="0.25">
      <c r="B1766" s="19">
        <v>5.7293622533614021</v>
      </c>
    </row>
    <row r="1767" spans="2:2" x14ac:dyDescent="0.25">
      <c r="B1767" s="19">
        <v>6.5591097399391103</v>
      </c>
    </row>
    <row r="1768" spans="2:2" x14ac:dyDescent="0.25">
      <c r="B1768" s="19">
        <v>8.4007304422167071</v>
      </c>
    </row>
    <row r="1769" spans="2:2" x14ac:dyDescent="0.25">
      <c r="B1769" s="19">
        <v>11.163296875122388</v>
      </c>
    </row>
    <row r="1770" spans="2:2" x14ac:dyDescent="0.25">
      <c r="B1770" s="19">
        <v>9.4503970626062035</v>
      </c>
    </row>
    <row r="1771" spans="2:2" x14ac:dyDescent="0.25">
      <c r="B1771" s="19">
        <v>8.7887430744348709</v>
      </c>
    </row>
    <row r="1772" spans="2:2" x14ac:dyDescent="0.25">
      <c r="B1772" s="19">
        <v>10.817195784750396</v>
      </c>
    </row>
    <row r="1773" spans="2:2" x14ac:dyDescent="0.25">
      <c r="B1773" s="19">
        <v>11.742230947328814</v>
      </c>
    </row>
    <row r="1774" spans="2:2" x14ac:dyDescent="0.25">
      <c r="B1774" s="19">
        <v>10.357860213499212</v>
      </c>
    </row>
    <row r="1775" spans="2:2" x14ac:dyDescent="0.25">
      <c r="B1775" s="19">
        <v>4.9862071003642585</v>
      </c>
    </row>
    <row r="1776" spans="2:2" x14ac:dyDescent="0.25">
      <c r="B1776" s="19">
        <v>9.4655110677996426</v>
      </c>
    </row>
    <row r="1777" spans="2:2" x14ac:dyDescent="0.25">
      <c r="B1777" s="19">
        <v>9.6420057053527959</v>
      </c>
    </row>
    <row r="1778" spans="2:2" x14ac:dyDescent="0.25">
      <c r="B1778" s="19">
        <v>6.6512210858731073</v>
      </c>
    </row>
    <row r="1779" spans="2:2" x14ac:dyDescent="0.25">
      <c r="B1779" s="19">
        <v>7.0479829398158156</v>
      </c>
    </row>
    <row r="1780" spans="2:2" x14ac:dyDescent="0.25">
      <c r="B1780" s="19">
        <v>10.474388267721944</v>
      </c>
    </row>
    <row r="1781" spans="2:2" x14ac:dyDescent="0.25">
      <c r="B1781" s="19">
        <v>6.7373686579148657</v>
      </c>
    </row>
    <row r="1782" spans="2:2" x14ac:dyDescent="0.25">
      <c r="B1782" s="19">
        <v>5.9483939592882589</v>
      </c>
    </row>
    <row r="1783" spans="2:2" x14ac:dyDescent="0.25">
      <c r="B1783" s="19">
        <v>8.7363159273800512</v>
      </c>
    </row>
    <row r="1784" spans="2:2" x14ac:dyDescent="0.25">
      <c r="B1784" s="19">
        <v>9.6533142744419447</v>
      </c>
    </row>
    <row r="1785" spans="2:2" x14ac:dyDescent="0.25">
      <c r="B1785" s="19">
        <v>8.689750980642172</v>
      </c>
    </row>
    <row r="1786" spans="2:2" x14ac:dyDescent="0.25">
      <c r="B1786" s="19">
        <v>8.9999717086005848</v>
      </c>
    </row>
    <row r="1787" spans="2:2" x14ac:dyDescent="0.25">
      <c r="B1787" s="19">
        <v>7.0852879145197187</v>
      </c>
    </row>
    <row r="1788" spans="2:2" x14ac:dyDescent="0.25">
      <c r="B1788" s="19">
        <v>9.0237839842249485</v>
      </c>
    </row>
    <row r="1789" spans="2:2" x14ac:dyDescent="0.25">
      <c r="B1789" s="19">
        <v>8.903080348056351</v>
      </c>
    </row>
    <row r="1790" spans="2:2" x14ac:dyDescent="0.25">
      <c r="B1790" s="19">
        <v>8.8890028355921995</v>
      </c>
    </row>
    <row r="1791" spans="2:2" x14ac:dyDescent="0.25">
      <c r="B1791" s="19">
        <v>6.4564205901660259</v>
      </c>
    </row>
    <row r="1792" spans="2:2" x14ac:dyDescent="0.25">
      <c r="B1792" s="19">
        <v>11.72614008905885</v>
      </c>
    </row>
    <row r="1793" spans="2:2" x14ac:dyDescent="0.25">
      <c r="B1793" s="19">
        <v>8.9626019030490749</v>
      </c>
    </row>
    <row r="1794" spans="2:2" x14ac:dyDescent="0.25">
      <c r="B1794" s="19">
        <v>7.919371401091241</v>
      </c>
    </row>
    <row r="1795" spans="2:2" x14ac:dyDescent="0.25">
      <c r="B1795" s="19">
        <v>9.844881798024339</v>
      </c>
    </row>
    <row r="1796" spans="2:2" x14ac:dyDescent="0.25">
      <c r="B1796" s="19">
        <v>7.4174546025540531</v>
      </c>
    </row>
    <row r="1797" spans="2:2" x14ac:dyDescent="0.25">
      <c r="B1797" s="19">
        <v>10.730215896345998</v>
      </c>
    </row>
    <row r="1798" spans="2:2" x14ac:dyDescent="0.25">
      <c r="B1798" s="19">
        <v>12.448895719228164</v>
      </c>
    </row>
    <row r="1799" spans="2:2" x14ac:dyDescent="0.25">
      <c r="B1799" s="19">
        <v>11.084174696263629</v>
      </c>
    </row>
    <row r="1800" spans="2:2" x14ac:dyDescent="0.25">
      <c r="B1800" s="19">
        <v>9.0728515815427624</v>
      </c>
    </row>
    <row r="1801" spans="2:2" x14ac:dyDescent="0.25">
      <c r="B1801" s="19">
        <v>9.5657112952726262</v>
      </c>
    </row>
    <row r="1802" spans="2:2" x14ac:dyDescent="0.25">
      <c r="B1802" s="19">
        <v>7.1033330441101654</v>
      </c>
    </row>
    <row r="1803" spans="2:2" x14ac:dyDescent="0.25">
      <c r="B1803" s="19">
        <v>9.4427699987235041</v>
      </c>
    </row>
    <row r="1804" spans="2:2" x14ac:dyDescent="0.25">
      <c r="B1804" s="19">
        <v>10.68485069911943</v>
      </c>
    </row>
    <row r="1805" spans="2:2" x14ac:dyDescent="0.25">
      <c r="B1805" s="19">
        <v>9.6533413955975931</v>
      </c>
    </row>
    <row r="1806" spans="2:2" x14ac:dyDescent="0.25">
      <c r="B1806" s="19">
        <v>8.9025089071471015</v>
      </c>
    </row>
    <row r="1807" spans="2:2" x14ac:dyDescent="0.25">
      <c r="B1807" s="19">
        <v>8.1467696535223464</v>
      </c>
    </row>
    <row r="1808" spans="2:2" x14ac:dyDescent="0.25">
      <c r="B1808" s="19">
        <v>9.272332803904682</v>
      </c>
    </row>
    <row r="1809" spans="2:2" x14ac:dyDescent="0.25">
      <c r="B1809" s="19">
        <v>9.4339454001870457</v>
      </c>
    </row>
    <row r="1810" spans="2:2" x14ac:dyDescent="0.25">
      <c r="B1810" s="19">
        <v>8.9316105006705886</v>
      </c>
    </row>
    <row r="1811" spans="2:2" x14ac:dyDescent="0.25">
      <c r="B1811" s="19">
        <v>9.4331026466467964</v>
      </c>
    </row>
    <row r="1812" spans="2:2" x14ac:dyDescent="0.25">
      <c r="B1812" s="19">
        <v>8.9602793262384601</v>
      </c>
    </row>
    <row r="1813" spans="2:2" x14ac:dyDescent="0.25">
      <c r="B1813" s="19">
        <v>10.019565489972353</v>
      </c>
    </row>
    <row r="1814" spans="2:2" x14ac:dyDescent="0.25">
      <c r="B1814" s="19">
        <v>13.078401091351541</v>
      </c>
    </row>
    <row r="1815" spans="2:2" x14ac:dyDescent="0.25">
      <c r="B1815" s="19">
        <v>7.5579815005597029</v>
      </c>
    </row>
    <row r="1816" spans="2:2" x14ac:dyDescent="0.25">
      <c r="B1816" s="19">
        <v>9.6557074299808328</v>
      </c>
    </row>
    <row r="1817" spans="2:2" x14ac:dyDescent="0.25">
      <c r="B1817" s="19">
        <v>10.664537492940219</v>
      </c>
    </row>
    <row r="1818" spans="2:2" x14ac:dyDescent="0.25">
      <c r="B1818" s="19">
        <v>10.157518435101096</v>
      </c>
    </row>
    <row r="1819" spans="2:2" x14ac:dyDescent="0.25">
      <c r="B1819" s="19">
        <v>9.3384758987085874</v>
      </c>
    </row>
    <row r="1820" spans="2:2" x14ac:dyDescent="0.25">
      <c r="B1820" s="19">
        <v>9.1479433907744649</v>
      </c>
    </row>
    <row r="1821" spans="2:2" x14ac:dyDescent="0.25">
      <c r="B1821" s="19">
        <v>7.353505171377698</v>
      </c>
    </row>
    <row r="1822" spans="2:2" x14ac:dyDescent="0.25">
      <c r="B1822" s="19">
        <v>9.0575050172678786</v>
      </c>
    </row>
    <row r="1823" spans="2:2" x14ac:dyDescent="0.25">
      <c r="B1823" s="19">
        <v>10.965553095313174</v>
      </c>
    </row>
    <row r="1824" spans="2:2" x14ac:dyDescent="0.25">
      <c r="B1824" s="19">
        <v>9.1917997980858921</v>
      </c>
    </row>
    <row r="1825" spans="2:2" x14ac:dyDescent="0.25">
      <c r="B1825" s="19">
        <v>9.767293441772857</v>
      </c>
    </row>
    <row r="1826" spans="2:2" x14ac:dyDescent="0.25">
      <c r="B1826" s="19">
        <v>10.707539343716341</v>
      </c>
    </row>
    <row r="1827" spans="2:2" x14ac:dyDescent="0.25">
      <c r="B1827" s="19">
        <v>8.694467270076272</v>
      </c>
    </row>
    <row r="1828" spans="2:2" x14ac:dyDescent="0.25">
      <c r="B1828" s="19">
        <v>8.9676891775962702</v>
      </c>
    </row>
    <row r="1829" spans="2:2" x14ac:dyDescent="0.25">
      <c r="B1829" s="19">
        <v>10.061979173698159</v>
      </c>
    </row>
    <row r="1830" spans="2:2" x14ac:dyDescent="0.25">
      <c r="B1830" s="19">
        <v>8.54163437436757</v>
      </c>
    </row>
    <row r="1831" spans="2:2" x14ac:dyDescent="0.25">
      <c r="B1831" s="19">
        <v>8.235850925598994</v>
      </c>
    </row>
    <row r="1832" spans="2:2" x14ac:dyDescent="0.25">
      <c r="B1832" s="19">
        <v>10.740663675503066</v>
      </c>
    </row>
    <row r="1833" spans="2:2" x14ac:dyDescent="0.25">
      <c r="B1833" s="19">
        <v>10.21805280918954</v>
      </c>
    </row>
    <row r="1834" spans="2:2" x14ac:dyDescent="0.25">
      <c r="B1834" s="19">
        <v>9.9672499971003994</v>
      </c>
    </row>
    <row r="1835" spans="2:2" x14ac:dyDescent="0.25">
      <c r="B1835" s="19">
        <v>8.3182565364504946</v>
      </c>
    </row>
    <row r="1836" spans="2:2" x14ac:dyDescent="0.25">
      <c r="B1836" s="19">
        <v>8.6010114414529824</v>
      </c>
    </row>
    <row r="1837" spans="2:2" x14ac:dyDescent="0.25">
      <c r="B1837" s="19">
        <v>7.7808397892862171</v>
      </c>
    </row>
    <row r="1838" spans="2:2" x14ac:dyDescent="0.25">
      <c r="B1838" s="19">
        <v>8.5945266573617882</v>
      </c>
    </row>
    <row r="1839" spans="2:2" x14ac:dyDescent="0.25">
      <c r="B1839" s="19">
        <v>9.324337971454419</v>
      </c>
    </row>
    <row r="1840" spans="2:2" x14ac:dyDescent="0.25">
      <c r="B1840" s="19">
        <v>10.048685080327955</v>
      </c>
    </row>
    <row r="1841" spans="2:2" x14ac:dyDescent="0.25">
      <c r="B1841" s="19">
        <v>9.5454267385145393</v>
      </c>
    </row>
    <row r="1842" spans="2:2" x14ac:dyDescent="0.25">
      <c r="B1842" s="19">
        <v>10.14749376137102</v>
      </c>
    </row>
    <row r="1843" spans="2:2" x14ac:dyDescent="0.25">
      <c r="B1843" s="19">
        <v>11.606605114948046</v>
      </c>
    </row>
    <row r="1844" spans="2:2" x14ac:dyDescent="0.25">
      <c r="B1844" s="19">
        <v>10.504087664796549</v>
      </c>
    </row>
    <row r="1845" spans="2:2" x14ac:dyDescent="0.25">
      <c r="B1845" s="19">
        <v>9.5547551085455638</v>
      </c>
    </row>
    <row r="1846" spans="2:2" x14ac:dyDescent="0.25">
      <c r="B1846" s="19">
        <v>10.463127322899657</v>
      </c>
    </row>
    <row r="1847" spans="2:2" x14ac:dyDescent="0.25">
      <c r="B1847" s="19">
        <v>8.4072914955237312</v>
      </c>
    </row>
    <row r="1848" spans="2:2" x14ac:dyDescent="0.25">
      <c r="B1848" s="19">
        <v>8.551712059824407</v>
      </c>
    </row>
    <row r="1849" spans="2:2" x14ac:dyDescent="0.25">
      <c r="B1849" s="19">
        <v>9.3429607307989073</v>
      </c>
    </row>
    <row r="1850" spans="2:2" x14ac:dyDescent="0.25">
      <c r="B1850" s="19">
        <v>7.1222984982386359</v>
      </c>
    </row>
    <row r="1851" spans="2:2" x14ac:dyDescent="0.25">
      <c r="B1851" s="19">
        <v>8.8791058143960448</v>
      </c>
    </row>
    <row r="1852" spans="2:2" x14ac:dyDescent="0.25">
      <c r="B1852" s="19">
        <v>9.3573807649204923</v>
      </c>
    </row>
    <row r="1853" spans="2:2" x14ac:dyDescent="0.25">
      <c r="B1853" s="19">
        <v>9.6836484305748947</v>
      </c>
    </row>
    <row r="1854" spans="2:2" x14ac:dyDescent="0.25">
      <c r="B1854" s="19">
        <v>9.0993417999866857</v>
      </c>
    </row>
    <row r="1855" spans="2:2" x14ac:dyDescent="0.25">
      <c r="B1855" s="19">
        <v>9.1099727975355442</v>
      </c>
    </row>
    <row r="1856" spans="2:2" x14ac:dyDescent="0.25">
      <c r="B1856" s="19">
        <v>9.6573566481554813</v>
      </c>
    </row>
    <row r="1857" spans="2:2" x14ac:dyDescent="0.25">
      <c r="B1857" s="19">
        <v>8.0870170538699533</v>
      </c>
    </row>
    <row r="1858" spans="2:2" x14ac:dyDescent="0.25">
      <c r="B1858" s="19">
        <v>7.2921672552479109</v>
      </c>
    </row>
    <row r="1859" spans="2:2" x14ac:dyDescent="0.25">
      <c r="B1859" s="19">
        <v>7.8683980684439092</v>
      </c>
    </row>
    <row r="1860" spans="2:2" x14ac:dyDescent="0.25">
      <c r="B1860" s="19">
        <v>6.7750015693075882</v>
      </c>
    </row>
    <row r="1861" spans="2:2" x14ac:dyDescent="0.25">
      <c r="B1861" s="19">
        <v>9.1525583328743121</v>
      </c>
    </row>
    <row r="1862" spans="2:2" x14ac:dyDescent="0.25">
      <c r="B1862" s="19">
        <v>9.8073588444016693</v>
      </c>
    </row>
    <row r="1863" spans="2:2" x14ac:dyDescent="0.25">
      <c r="B1863" s="19">
        <v>8.706890934647225</v>
      </c>
    </row>
    <row r="1864" spans="2:2" x14ac:dyDescent="0.25">
      <c r="B1864" s="19">
        <v>10.179386798892407</v>
      </c>
    </row>
    <row r="1865" spans="2:2" x14ac:dyDescent="0.25">
      <c r="B1865" s="19">
        <v>8.7631682503046484</v>
      </c>
    </row>
    <row r="1866" spans="2:2" x14ac:dyDescent="0.25">
      <c r="B1866" s="19">
        <v>9.7243779856064467</v>
      </c>
    </row>
    <row r="1867" spans="2:2" x14ac:dyDescent="0.25">
      <c r="B1867" s="19">
        <v>8.2496167146492407</v>
      </c>
    </row>
    <row r="1868" spans="2:2" x14ac:dyDescent="0.25">
      <c r="B1868" s="19">
        <v>11.1694453388771</v>
      </c>
    </row>
    <row r="1869" spans="2:2" x14ac:dyDescent="0.25">
      <c r="B1869" s="19">
        <v>10.357290625292032</v>
      </c>
    </row>
    <row r="1870" spans="2:2" x14ac:dyDescent="0.25">
      <c r="B1870" s="19">
        <v>9.7913270792964813</v>
      </c>
    </row>
    <row r="1871" spans="2:2" x14ac:dyDescent="0.25">
      <c r="B1871" s="19">
        <v>10.563144210010588</v>
      </c>
    </row>
    <row r="1872" spans="2:2" x14ac:dyDescent="0.25">
      <c r="B1872" s="19">
        <v>7.8583194183509111</v>
      </c>
    </row>
    <row r="1873" spans="2:2" x14ac:dyDescent="0.25">
      <c r="B1873" s="19">
        <v>12.532462789491012</v>
      </c>
    </row>
    <row r="1874" spans="2:2" x14ac:dyDescent="0.25">
      <c r="B1874" s="19">
        <v>11.557832977522747</v>
      </c>
    </row>
    <row r="1875" spans="2:2" x14ac:dyDescent="0.25">
      <c r="B1875" s="19">
        <v>10.619615196658662</v>
      </c>
    </row>
    <row r="1876" spans="2:2" x14ac:dyDescent="0.25">
      <c r="B1876" s="19">
        <v>10.040525843882985</v>
      </c>
    </row>
    <row r="1877" spans="2:2" x14ac:dyDescent="0.25">
      <c r="B1877" s="19">
        <v>8.0477758338074654</v>
      </c>
    </row>
    <row r="1878" spans="2:2" x14ac:dyDescent="0.25">
      <c r="B1878" s="19">
        <v>8.7144959663833568</v>
      </c>
    </row>
    <row r="1879" spans="2:2" x14ac:dyDescent="0.25">
      <c r="B1879" s="19">
        <v>9.6884794768276663</v>
      </c>
    </row>
    <row r="1880" spans="2:2" x14ac:dyDescent="0.25">
      <c r="B1880" s="19">
        <v>8.2385877426318661</v>
      </c>
    </row>
    <row r="1881" spans="2:2" x14ac:dyDescent="0.25">
      <c r="B1881" s="19">
        <v>10.113904502444704</v>
      </c>
    </row>
    <row r="1882" spans="2:2" x14ac:dyDescent="0.25">
      <c r="B1882" s="19">
        <v>10.034638728428328</v>
      </c>
    </row>
    <row r="1883" spans="2:2" x14ac:dyDescent="0.25">
      <c r="B1883" s="19">
        <v>7.4591819632199634</v>
      </c>
    </row>
    <row r="1884" spans="2:2" x14ac:dyDescent="0.25">
      <c r="B1884" s="19">
        <v>9.4384564012994741</v>
      </c>
    </row>
    <row r="1885" spans="2:2" x14ac:dyDescent="0.25">
      <c r="B1885" s="19">
        <v>7.3621389611377968</v>
      </c>
    </row>
    <row r="1886" spans="2:2" x14ac:dyDescent="0.25">
      <c r="B1886" s="19">
        <v>11.518516999850112</v>
      </c>
    </row>
    <row r="1887" spans="2:2" x14ac:dyDescent="0.25">
      <c r="B1887" s="19">
        <v>11.908733737512957</v>
      </c>
    </row>
    <row r="1888" spans="2:2" x14ac:dyDescent="0.25">
      <c r="B1888" s="19">
        <v>8.4304199304153453</v>
      </c>
    </row>
    <row r="1889" spans="2:2" x14ac:dyDescent="0.25">
      <c r="B1889" s="19">
        <v>8.8895009939999863</v>
      </c>
    </row>
    <row r="1890" spans="2:2" x14ac:dyDescent="0.25">
      <c r="B1890" s="19">
        <v>11.308734092897234</v>
      </c>
    </row>
    <row r="1891" spans="2:2" x14ac:dyDescent="0.25">
      <c r="B1891" s="19">
        <v>10.300065288516599</v>
      </c>
    </row>
    <row r="1892" spans="2:2" x14ac:dyDescent="0.25">
      <c r="B1892" s="19">
        <v>9.284975243539602</v>
      </c>
    </row>
    <row r="1893" spans="2:2" x14ac:dyDescent="0.25">
      <c r="B1893" s="19">
        <v>8.4539703413356762</v>
      </c>
    </row>
    <row r="1894" spans="2:2" x14ac:dyDescent="0.25">
      <c r="B1894" s="19">
        <v>8.4059308406152233</v>
      </c>
    </row>
    <row r="1895" spans="2:2" x14ac:dyDescent="0.25">
      <c r="B1895" s="19">
        <v>11.300987698636188</v>
      </c>
    </row>
    <row r="1896" spans="2:2" x14ac:dyDescent="0.25">
      <c r="B1896" s="19">
        <v>9.8460419391505187</v>
      </c>
    </row>
    <row r="1897" spans="2:2" x14ac:dyDescent="0.25">
      <c r="B1897" s="19">
        <v>12.556010742885315</v>
      </c>
    </row>
    <row r="1898" spans="2:2" x14ac:dyDescent="0.25">
      <c r="B1898" s="19">
        <v>7.8239054200929683</v>
      </c>
    </row>
    <row r="1899" spans="2:2" x14ac:dyDescent="0.25">
      <c r="B1899" s="19">
        <v>10.978398539556963</v>
      </c>
    </row>
    <row r="1900" spans="2:2" x14ac:dyDescent="0.25">
      <c r="B1900" s="19">
        <v>11.210051182881935</v>
      </c>
    </row>
    <row r="1901" spans="2:2" x14ac:dyDescent="0.25">
      <c r="B1901" s="19">
        <v>8.3704709050113468</v>
      </c>
    </row>
    <row r="1902" spans="2:2" x14ac:dyDescent="0.25">
      <c r="B1902" s="19">
        <v>9.642793106229135</v>
      </c>
    </row>
    <row r="1903" spans="2:2" x14ac:dyDescent="0.25">
      <c r="B1903" s="19">
        <v>11.384789825081663</v>
      </c>
    </row>
    <row r="1904" spans="2:2" x14ac:dyDescent="0.25">
      <c r="B1904" s="19">
        <v>7.1076361285638123</v>
      </c>
    </row>
    <row r="1905" spans="2:2" x14ac:dyDescent="0.25">
      <c r="B1905" s="19">
        <v>8.2539161496891627</v>
      </c>
    </row>
    <row r="1906" spans="2:2" x14ac:dyDescent="0.25">
      <c r="B1906" s="19">
        <v>11.492138169660493</v>
      </c>
    </row>
    <row r="1907" spans="2:2" x14ac:dyDescent="0.25">
      <c r="B1907" s="19">
        <v>9.4005359127507404</v>
      </c>
    </row>
    <row r="1908" spans="2:2" x14ac:dyDescent="0.25">
      <c r="B1908" s="19">
        <v>7.6180739693124542</v>
      </c>
    </row>
    <row r="1909" spans="2:2" x14ac:dyDescent="0.25">
      <c r="B1909" s="19">
        <v>11.059694772943276</v>
      </c>
    </row>
    <row r="1910" spans="2:2" x14ac:dyDescent="0.25">
      <c r="B1910" s="19">
        <v>10.08082540116267</v>
      </c>
    </row>
    <row r="1911" spans="2:2" x14ac:dyDescent="0.25">
      <c r="B1911" s="19">
        <v>8.205947314545778</v>
      </c>
    </row>
    <row r="1912" spans="2:2" x14ac:dyDescent="0.25">
      <c r="B1912" s="19">
        <v>8.7366702179851181</v>
      </c>
    </row>
    <row r="1913" spans="2:2" x14ac:dyDescent="0.25">
      <c r="B1913" s="19">
        <v>8.6576189563683865</v>
      </c>
    </row>
    <row r="1914" spans="2:2" x14ac:dyDescent="0.25">
      <c r="B1914" s="19">
        <v>7.672874823629483</v>
      </c>
    </row>
    <row r="1915" spans="2:2" x14ac:dyDescent="0.25">
      <c r="B1915" s="19">
        <v>8.6445967734330775</v>
      </c>
    </row>
    <row r="1916" spans="2:2" x14ac:dyDescent="0.25">
      <c r="B1916" s="19">
        <v>10.731164338459786</v>
      </c>
    </row>
    <row r="1917" spans="2:2" x14ac:dyDescent="0.25">
      <c r="B1917" s="19">
        <v>10.413639500792183</v>
      </c>
    </row>
    <row r="1918" spans="2:2" x14ac:dyDescent="0.25">
      <c r="B1918" s="19">
        <v>10.465232016253474</v>
      </c>
    </row>
    <row r="1919" spans="2:2" x14ac:dyDescent="0.25">
      <c r="B1919" s="19">
        <v>9.0375502845872617</v>
      </c>
    </row>
    <row r="1920" spans="2:2" x14ac:dyDescent="0.25">
      <c r="B1920" s="19">
        <v>11.564488744797952</v>
      </c>
    </row>
    <row r="1921" spans="2:2" x14ac:dyDescent="0.25">
      <c r="B1921" s="19">
        <v>8.798726324295739</v>
      </c>
    </row>
    <row r="1922" spans="2:2" x14ac:dyDescent="0.25">
      <c r="B1922" s="19">
        <v>11.965132555920412</v>
      </c>
    </row>
    <row r="1923" spans="2:2" x14ac:dyDescent="0.25">
      <c r="B1923" s="19">
        <v>7.7079752672640867</v>
      </c>
    </row>
    <row r="1924" spans="2:2" x14ac:dyDescent="0.25">
      <c r="B1924" s="19">
        <v>9.1982962101672889</v>
      </c>
    </row>
    <row r="1925" spans="2:2" x14ac:dyDescent="0.25">
      <c r="B1925" s="19">
        <v>10.506187023834261</v>
      </c>
    </row>
    <row r="1926" spans="2:2" x14ac:dyDescent="0.25">
      <c r="B1926" s="19">
        <v>6.5682834808830091</v>
      </c>
    </row>
    <row r="1927" spans="2:2" x14ac:dyDescent="0.25">
      <c r="B1927" s="19">
        <v>7.3821097209715658</v>
      </c>
    </row>
    <row r="1928" spans="2:2" x14ac:dyDescent="0.25">
      <c r="B1928" s="19">
        <v>6.6845429015072906</v>
      </c>
    </row>
    <row r="1929" spans="2:2" x14ac:dyDescent="0.25">
      <c r="B1929" s="19">
        <v>10.79900282089646</v>
      </c>
    </row>
    <row r="1930" spans="2:2" x14ac:dyDescent="0.25">
      <c r="B1930" s="19">
        <v>11.908348120753164</v>
      </c>
    </row>
    <row r="1931" spans="2:2" x14ac:dyDescent="0.25">
      <c r="B1931" s="19">
        <v>12.07685521533983</v>
      </c>
    </row>
    <row r="1932" spans="2:2" x14ac:dyDescent="0.25">
      <c r="B1932" s="19">
        <v>8.2996562247812982</v>
      </c>
    </row>
    <row r="1933" spans="2:2" x14ac:dyDescent="0.25">
      <c r="B1933" s="19">
        <v>7.6174985715168484</v>
      </c>
    </row>
    <row r="1934" spans="2:2" x14ac:dyDescent="0.25">
      <c r="B1934" s="19">
        <v>9.088035730571745</v>
      </c>
    </row>
    <row r="1935" spans="2:2" x14ac:dyDescent="0.25">
      <c r="B1935" s="19">
        <v>9.1566288777071474</v>
      </c>
    </row>
    <row r="1936" spans="2:2" x14ac:dyDescent="0.25">
      <c r="B1936" s="19">
        <v>9.3394020392705475</v>
      </c>
    </row>
    <row r="1937" spans="2:2" x14ac:dyDescent="0.25">
      <c r="B1937" s="19">
        <v>8.6463951051096402</v>
      </c>
    </row>
    <row r="1938" spans="2:2" x14ac:dyDescent="0.25">
      <c r="B1938" s="19">
        <v>6.5399512005543734</v>
      </c>
    </row>
    <row r="1939" spans="2:2" x14ac:dyDescent="0.25">
      <c r="B1939" s="19">
        <v>9.1158403074449836</v>
      </c>
    </row>
    <row r="1940" spans="2:2" x14ac:dyDescent="0.25">
      <c r="B1940" s="19">
        <v>10.456622707205732</v>
      </c>
    </row>
    <row r="1941" spans="2:2" x14ac:dyDescent="0.25">
      <c r="B1941" s="19">
        <v>11.10342888396527</v>
      </c>
    </row>
    <row r="1942" spans="2:2" x14ac:dyDescent="0.25">
      <c r="B1942" s="19">
        <v>8.3305192957784602</v>
      </c>
    </row>
    <row r="1943" spans="2:2" x14ac:dyDescent="0.25">
      <c r="B1943" s="19">
        <v>9.2798416657345424</v>
      </c>
    </row>
    <row r="1944" spans="2:2" x14ac:dyDescent="0.25">
      <c r="B1944" s="19">
        <v>7.9320304880202341</v>
      </c>
    </row>
    <row r="1945" spans="2:2" x14ac:dyDescent="0.25">
      <c r="B1945" s="19">
        <v>10.324334705622487</v>
      </c>
    </row>
    <row r="1946" spans="2:2" x14ac:dyDescent="0.25">
      <c r="B1946" s="19">
        <v>9.857980242742574</v>
      </c>
    </row>
    <row r="1947" spans="2:2" x14ac:dyDescent="0.25">
      <c r="B1947" s="19">
        <v>8.2872794899641722</v>
      </c>
    </row>
    <row r="1948" spans="2:2" x14ac:dyDescent="0.25">
      <c r="B1948" s="19">
        <v>5.5247785803464344</v>
      </c>
    </row>
    <row r="1949" spans="2:2" x14ac:dyDescent="0.25">
      <c r="B1949" s="19">
        <v>8.9546840103243746</v>
      </c>
    </row>
    <row r="1950" spans="2:2" x14ac:dyDescent="0.25">
      <c r="B1950" s="19">
        <v>10.89272933378038</v>
      </c>
    </row>
    <row r="1951" spans="2:2" x14ac:dyDescent="0.25">
      <c r="B1951" s="19">
        <v>7.2618374406240074</v>
      </c>
    </row>
    <row r="1952" spans="2:2" x14ac:dyDescent="0.25">
      <c r="B1952" s="19">
        <v>10.529568233072562</v>
      </c>
    </row>
    <row r="1953" spans="2:2" x14ac:dyDescent="0.25">
      <c r="B1953" s="19">
        <v>10.402390487979618</v>
      </c>
    </row>
    <row r="1954" spans="2:2" x14ac:dyDescent="0.25">
      <c r="B1954" s="19">
        <v>7.4723255184967474</v>
      </c>
    </row>
    <row r="1955" spans="2:2" x14ac:dyDescent="0.25">
      <c r="B1955" s="19">
        <v>8.3210526339811732</v>
      </c>
    </row>
    <row r="1956" spans="2:2" x14ac:dyDescent="0.25">
      <c r="B1956" s="19">
        <v>8.6113234125346736</v>
      </c>
    </row>
    <row r="1957" spans="2:2" x14ac:dyDescent="0.25">
      <c r="B1957" s="19">
        <v>9.4909140262763927</v>
      </c>
    </row>
    <row r="1958" spans="2:2" x14ac:dyDescent="0.25">
      <c r="B1958" s="19">
        <v>7.0075108469441973</v>
      </c>
    </row>
    <row r="1959" spans="2:2" x14ac:dyDescent="0.25">
      <c r="B1959" s="19">
        <v>10.058935872775352</v>
      </c>
    </row>
    <row r="1960" spans="2:2" x14ac:dyDescent="0.25">
      <c r="B1960" s="19">
        <v>9.4005341516681931</v>
      </c>
    </row>
    <row r="1961" spans="2:2" x14ac:dyDescent="0.25">
      <c r="B1961" s="19">
        <v>10.597422506047284</v>
      </c>
    </row>
    <row r="1962" spans="2:2" x14ac:dyDescent="0.25">
      <c r="B1962" s="19">
        <v>10.930535241638243</v>
      </c>
    </row>
    <row r="1963" spans="2:2" x14ac:dyDescent="0.25">
      <c r="B1963" s="19">
        <v>8.7133108663454486</v>
      </c>
    </row>
    <row r="1964" spans="2:2" x14ac:dyDescent="0.25">
      <c r="B1964" s="19">
        <v>12.53063928663985</v>
      </c>
    </row>
    <row r="1965" spans="2:2" x14ac:dyDescent="0.25">
      <c r="B1965" s="19">
        <v>8.7683530607143911</v>
      </c>
    </row>
    <row r="1966" spans="2:2" x14ac:dyDescent="0.25">
      <c r="B1966" s="19">
        <v>12.379512428340087</v>
      </c>
    </row>
    <row r="1967" spans="2:2" x14ac:dyDescent="0.25">
      <c r="B1967" s="19">
        <v>10.356284853341695</v>
      </c>
    </row>
    <row r="1968" spans="2:2" x14ac:dyDescent="0.25">
      <c r="B1968" s="19">
        <v>11.74986490059014</v>
      </c>
    </row>
    <row r="1969" spans="2:2" x14ac:dyDescent="0.25">
      <c r="B1969" s="19">
        <v>5.8205414165676181</v>
      </c>
    </row>
    <row r="1970" spans="2:2" x14ac:dyDescent="0.25">
      <c r="B1970" s="19">
        <v>8.4876423881464618</v>
      </c>
    </row>
    <row r="1971" spans="2:2" x14ac:dyDescent="0.25">
      <c r="B1971" s="19">
        <v>10.012275881489884</v>
      </c>
    </row>
    <row r="1972" spans="2:2" x14ac:dyDescent="0.25">
      <c r="B1972" s="19">
        <v>9.4162266244967388</v>
      </c>
    </row>
    <row r="1973" spans="2:2" x14ac:dyDescent="0.25">
      <c r="B1973" s="19">
        <v>10.652793468327831</v>
      </c>
    </row>
    <row r="1974" spans="2:2" x14ac:dyDescent="0.25">
      <c r="B1974" s="19">
        <v>7.8570012637993694</v>
      </c>
    </row>
    <row r="1975" spans="2:2" x14ac:dyDescent="0.25">
      <c r="B1975" s="19">
        <v>8.9795055812405309</v>
      </c>
    </row>
    <row r="1976" spans="2:2" x14ac:dyDescent="0.25">
      <c r="B1976" s="19">
        <v>10.337550025543891</v>
      </c>
    </row>
    <row r="1977" spans="2:2" x14ac:dyDescent="0.25">
      <c r="B1977" s="19">
        <v>7.845052245319418</v>
      </c>
    </row>
    <row r="1978" spans="2:2" x14ac:dyDescent="0.25">
      <c r="B1978" s="19">
        <v>10.460395569561296</v>
      </c>
    </row>
    <row r="1979" spans="2:2" x14ac:dyDescent="0.25">
      <c r="B1979" s="19">
        <v>11.147126977064703</v>
      </c>
    </row>
    <row r="1980" spans="2:2" x14ac:dyDescent="0.25">
      <c r="B1980" s="19">
        <v>7.5780153050266001</v>
      </c>
    </row>
    <row r="1981" spans="2:2" x14ac:dyDescent="0.25">
      <c r="B1981" s="19">
        <v>11.800971602751254</v>
      </c>
    </row>
    <row r="1982" spans="2:2" x14ac:dyDescent="0.25">
      <c r="B1982" s="19">
        <v>8.7769183519739489</v>
      </c>
    </row>
    <row r="1983" spans="2:2" x14ac:dyDescent="0.25">
      <c r="B1983" s="19">
        <v>9.5707597993902862</v>
      </c>
    </row>
    <row r="1984" spans="2:2" x14ac:dyDescent="0.25">
      <c r="B1984" s="19">
        <v>7.4384348962309428</v>
      </c>
    </row>
    <row r="1985" spans="2:2" x14ac:dyDescent="0.25">
      <c r="B1985" s="19">
        <v>7.7327981614922496</v>
      </c>
    </row>
    <row r="1986" spans="2:2" x14ac:dyDescent="0.25">
      <c r="B1986" s="19">
        <v>10.25454464439812</v>
      </c>
    </row>
    <row r="1987" spans="2:2" x14ac:dyDescent="0.25">
      <c r="B1987" s="19">
        <v>8.7045050563155542</v>
      </c>
    </row>
    <row r="1988" spans="2:2" x14ac:dyDescent="0.25">
      <c r="B1988" s="19">
        <v>9.688577557325976</v>
      </c>
    </row>
    <row r="1989" spans="2:2" x14ac:dyDescent="0.25">
      <c r="B1989" s="19">
        <v>8.5532095164151105</v>
      </c>
    </row>
    <row r="1990" spans="2:2" x14ac:dyDescent="0.25">
      <c r="B1990" s="19">
        <v>9.8624698022780581</v>
      </c>
    </row>
    <row r="1991" spans="2:2" x14ac:dyDescent="0.25">
      <c r="B1991" s="19">
        <v>10.887448824617156</v>
      </c>
    </row>
    <row r="1992" spans="2:2" x14ac:dyDescent="0.25">
      <c r="B1992" s="19">
        <v>7.4319463790686662</v>
      </c>
    </row>
    <row r="1993" spans="2:2" x14ac:dyDescent="0.25">
      <c r="B1993" s="19">
        <v>10.80805847910961</v>
      </c>
    </row>
    <row r="1994" spans="2:2" x14ac:dyDescent="0.25">
      <c r="B1994" s="19">
        <v>7.6769007603482038</v>
      </c>
    </row>
    <row r="1995" spans="2:2" x14ac:dyDescent="0.25">
      <c r="B1995" s="19">
        <v>9.1288187775747112</v>
      </c>
    </row>
    <row r="1996" spans="2:2" x14ac:dyDescent="0.25">
      <c r="B1996" s="19">
        <v>7.3797340555747581</v>
      </c>
    </row>
    <row r="1997" spans="2:2" x14ac:dyDescent="0.25">
      <c r="B1997" s="19">
        <v>9.5441037330682814</v>
      </c>
    </row>
    <row r="1998" spans="2:2" x14ac:dyDescent="0.25">
      <c r="B1998" s="19">
        <v>8.0234750452550578</v>
      </c>
    </row>
    <row r="1999" spans="2:2" x14ac:dyDescent="0.25">
      <c r="B1999" s="19">
        <v>10.345531834245245</v>
      </c>
    </row>
    <row r="2000" spans="2:2" x14ac:dyDescent="0.25">
      <c r="B2000" s="19">
        <v>7.6781764320643582</v>
      </c>
    </row>
    <row r="2001" spans="2:2" x14ac:dyDescent="0.25">
      <c r="B2001" s="19">
        <v>9.4795675844324272</v>
      </c>
    </row>
    <row r="2002" spans="2:2" x14ac:dyDescent="0.25">
      <c r="B2002" s="19">
        <v>8.9178177830705962</v>
      </c>
    </row>
    <row r="2003" spans="2:2" x14ac:dyDescent="0.25">
      <c r="B2003" s="19">
        <v>7.813402982345532</v>
      </c>
    </row>
    <row r="2004" spans="2:2" x14ac:dyDescent="0.25">
      <c r="B2004" s="19">
        <v>9.1506426921260982</v>
      </c>
    </row>
    <row r="2005" spans="2:2" x14ac:dyDescent="0.25">
      <c r="B2005" s="19">
        <v>11.594288727340142</v>
      </c>
    </row>
    <row r="2006" spans="2:2" x14ac:dyDescent="0.25">
      <c r="B2006" s="19">
        <v>9.3048418645185293</v>
      </c>
    </row>
    <row r="2007" spans="2:2" x14ac:dyDescent="0.25">
      <c r="B2007" s="19">
        <v>7.8680043169621801</v>
      </c>
    </row>
    <row r="2008" spans="2:2" x14ac:dyDescent="0.25">
      <c r="B2008" s="19">
        <v>10.819789898272001</v>
      </c>
    </row>
    <row r="2009" spans="2:2" x14ac:dyDescent="0.25">
      <c r="B2009" s="19">
        <v>10.027287650506935</v>
      </c>
    </row>
    <row r="2010" spans="2:2" x14ac:dyDescent="0.25">
      <c r="B2010" s="19">
        <v>11.662132005375646</v>
      </c>
    </row>
    <row r="2011" spans="2:2" x14ac:dyDescent="0.25">
      <c r="B2011" s="19">
        <v>10.532938041348244</v>
      </c>
    </row>
    <row r="2012" spans="2:2" x14ac:dyDescent="0.25">
      <c r="B2012" s="19">
        <v>10.725607980415266</v>
      </c>
    </row>
    <row r="2013" spans="2:2" x14ac:dyDescent="0.25">
      <c r="B2013" s="19">
        <v>9.4658110308980206</v>
      </c>
    </row>
    <row r="2014" spans="2:2" x14ac:dyDescent="0.25">
      <c r="B2014" s="19">
        <v>10.238789156168425</v>
      </c>
    </row>
    <row r="2015" spans="2:2" x14ac:dyDescent="0.25">
      <c r="B2015" s="19">
        <v>8.6689917854396725</v>
      </c>
    </row>
    <row r="2016" spans="2:2" x14ac:dyDescent="0.25">
      <c r="B2016" s="19">
        <v>9.3255129825712331</v>
      </c>
    </row>
    <row r="2017" spans="2:2" x14ac:dyDescent="0.25">
      <c r="B2017" s="19">
        <v>11.202492187808136</v>
      </c>
    </row>
    <row r="2018" spans="2:2" x14ac:dyDescent="0.25">
      <c r="B2018" s="19">
        <v>9.0898003066575246</v>
      </c>
    </row>
    <row r="2019" spans="2:2" x14ac:dyDescent="0.25">
      <c r="B2019" s="19">
        <v>10.223282882194882</v>
      </c>
    </row>
    <row r="2020" spans="2:2" x14ac:dyDescent="0.25">
      <c r="B2020" s="19">
        <v>10.595164515496307</v>
      </c>
    </row>
    <row r="2021" spans="2:2" x14ac:dyDescent="0.25">
      <c r="B2021" s="19">
        <v>9.4248192151912153</v>
      </c>
    </row>
    <row r="2022" spans="2:2" x14ac:dyDescent="0.25">
      <c r="B2022" s="19">
        <v>8.2428030493929612</v>
      </c>
    </row>
    <row r="2023" spans="2:2" x14ac:dyDescent="0.25">
      <c r="B2023" s="19">
        <v>11.685858150354655</v>
      </c>
    </row>
    <row r="2024" spans="2:2" x14ac:dyDescent="0.25">
      <c r="B2024" s="19">
        <v>8.8624627407867447</v>
      </c>
    </row>
    <row r="2025" spans="2:2" x14ac:dyDescent="0.25">
      <c r="B2025" s="19">
        <v>8.3466714332687815</v>
      </c>
    </row>
    <row r="2026" spans="2:2" x14ac:dyDescent="0.25">
      <c r="B2026" s="19">
        <v>9.576002954558442</v>
      </c>
    </row>
    <row r="2027" spans="2:2" x14ac:dyDescent="0.25">
      <c r="B2027" s="19">
        <v>9.7757092552042426</v>
      </c>
    </row>
    <row r="2028" spans="2:2" x14ac:dyDescent="0.25">
      <c r="B2028" s="19">
        <v>9.4409017363623047</v>
      </c>
    </row>
    <row r="2029" spans="2:2" x14ac:dyDescent="0.25">
      <c r="B2029" s="19">
        <v>7.0749451876475264</v>
      </c>
    </row>
    <row r="2030" spans="2:2" x14ac:dyDescent="0.25">
      <c r="B2030" s="19">
        <v>9.7874241357284379</v>
      </c>
    </row>
    <row r="2031" spans="2:2" x14ac:dyDescent="0.25">
      <c r="B2031" s="19">
        <v>6.6416179070336456</v>
      </c>
    </row>
    <row r="2032" spans="2:2" x14ac:dyDescent="0.25">
      <c r="B2032" s="19">
        <v>10.034444843386508</v>
      </c>
    </row>
    <row r="2033" spans="2:2" x14ac:dyDescent="0.25">
      <c r="B2033" s="19">
        <v>8.0423224027008544</v>
      </c>
    </row>
    <row r="2034" spans="2:2" x14ac:dyDescent="0.25">
      <c r="B2034" s="19">
        <v>9.342898977003907</v>
      </c>
    </row>
    <row r="2035" spans="2:2" x14ac:dyDescent="0.25">
      <c r="B2035" s="19">
        <v>9.4884159060107027</v>
      </c>
    </row>
    <row r="2036" spans="2:2" x14ac:dyDescent="0.25">
      <c r="B2036" s="19">
        <v>7.1882665639553238</v>
      </c>
    </row>
    <row r="2037" spans="2:2" x14ac:dyDescent="0.25">
      <c r="B2037" s="19">
        <v>9.9490016795777265</v>
      </c>
    </row>
    <row r="2038" spans="2:2" x14ac:dyDescent="0.25">
      <c r="B2038" s="19">
        <v>9.8928785586501711</v>
      </c>
    </row>
    <row r="2039" spans="2:2" x14ac:dyDescent="0.25">
      <c r="B2039" s="19">
        <v>11.085520240925838</v>
      </c>
    </row>
    <row r="2040" spans="2:2" x14ac:dyDescent="0.25">
      <c r="B2040" s="19">
        <v>10.965059668442239</v>
      </c>
    </row>
    <row r="2041" spans="2:2" x14ac:dyDescent="0.25">
      <c r="B2041" s="19">
        <v>10.367607290017824</v>
      </c>
    </row>
    <row r="2042" spans="2:2" x14ac:dyDescent="0.25">
      <c r="B2042" s="19">
        <v>8.8453056009789073</v>
      </c>
    </row>
    <row r="2043" spans="2:2" x14ac:dyDescent="0.25">
      <c r="B2043" s="19">
        <v>9.1556054588735947</v>
      </c>
    </row>
    <row r="2044" spans="2:2" x14ac:dyDescent="0.25">
      <c r="B2044" s="19">
        <v>6.6673855164225753</v>
      </c>
    </row>
    <row r="2045" spans="2:2" x14ac:dyDescent="0.25">
      <c r="B2045" s="19">
        <v>9.7945572234261995</v>
      </c>
    </row>
    <row r="2046" spans="2:2" x14ac:dyDescent="0.25">
      <c r="B2046" s="19">
        <v>9.8385234074791441</v>
      </c>
    </row>
    <row r="2047" spans="2:2" x14ac:dyDescent="0.25">
      <c r="B2047" s="19">
        <v>10.458048937842753</v>
      </c>
    </row>
    <row r="2048" spans="2:2" x14ac:dyDescent="0.25">
      <c r="B2048" s="19">
        <v>8.689758417708024</v>
      </c>
    </row>
    <row r="2049" spans="2:2" x14ac:dyDescent="0.25">
      <c r="B2049" s="19">
        <v>8.778842310749674</v>
      </c>
    </row>
    <row r="2050" spans="2:2" x14ac:dyDescent="0.25">
      <c r="B2050" s="19">
        <v>9.1965844904268739</v>
      </c>
    </row>
    <row r="2051" spans="2:2" x14ac:dyDescent="0.25">
      <c r="B2051" s="19">
        <v>11.184656870615404</v>
      </c>
    </row>
    <row r="2052" spans="2:2" x14ac:dyDescent="0.25">
      <c r="B2052" s="19">
        <v>10.410823892051848</v>
      </c>
    </row>
    <row r="2053" spans="2:2" x14ac:dyDescent="0.25">
      <c r="B2053" s="19">
        <v>9.3208186871245164</v>
      </c>
    </row>
    <row r="2054" spans="2:2" x14ac:dyDescent="0.25">
      <c r="B2054" s="19">
        <v>10.594338772829975</v>
      </c>
    </row>
    <row r="2055" spans="2:2" x14ac:dyDescent="0.25">
      <c r="B2055" s="19">
        <v>11.508817456042358</v>
      </c>
    </row>
    <row r="2056" spans="2:2" x14ac:dyDescent="0.25">
      <c r="B2056" s="19">
        <v>9.8878384476188863</v>
      </c>
    </row>
    <row r="2057" spans="2:2" x14ac:dyDescent="0.25">
      <c r="B2057" s="19">
        <v>10.648787293973363</v>
      </c>
    </row>
    <row r="2058" spans="2:2" x14ac:dyDescent="0.25">
      <c r="B2058" s="19">
        <v>11.43217379881035</v>
      </c>
    </row>
    <row r="2059" spans="2:2" x14ac:dyDescent="0.25">
      <c r="B2059" s="19">
        <v>11.492423446923066</v>
      </c>
    </row>
    <row r="2060" spans="2:2" x14ac:dyDescent="0.25">
      <c r="B2060" s="19">
        <v>11.406636746970911</v>
      </c>
    </row>
    <row r="2061" spans="2:2" x14ac:dyDescent="0.25">
      <c r="B2061" s="19">
        <v>9.6185211809960744</v>
      </c>
    </row>
    <row r="2062" spans="2:2" x14ac:dyDescent="0.25">
      <c r="B2062" s="19">
        <v>8.9394783409499592</v>
      </c>
    </row>
    <row r="2063" spans="2:2" x14ac:dyDescent="0.25">
      <c r="B2063" s="19">
        <v>6.0964880857128847</v>
      </c>
    </row>
    <row r="2064" spans="2:2" x14ac:dyDescent="0.25">
      <c r="B2064" s="19">
        <v>9.3016140205231288</v>
      </c>
    </row>
    <row r="2065" spans="2:2" x14ac:dyDescent="0.25">
      <c r="B2065" s="19">
        <v>11.285294194601425</v>
      </c>
    </row>
    <row r="2066" spans="2:2" x14ac:dyDescent="0.25">
      <c r="B2066" s="19">
        <v>8.8926396670087797</v>
      </c>
    </row>
    <row r="2067" spans="2:2" x14ac:dyDescent="0.25">
      <c r="B2067" s="19">
        <v>5.3731097533476193</v>
      </c>
    </row>
    <row r="2068" spans="2:2" x14ac:dyDescent="0.25">
      <c r="B2068" s="19">
        <v>8.9825479166873539</v>
      </c>
    </row>
    <row r="2069" spans="2:2" x14ac:dyDescent="0.25">
      <c r="B2069" s="19">
        <v>9.1434986359642121</v>
      </c>
    </row>
    <row r="2070" spans="2:2" x14ac:dyDescent="0.25">
      <c r="B2070" s="19">
        <v>9.9141253335940789</v>
      </c>
    </row>
    <row r="2071" spans="2:2" x14ac:dyDescent="0.25">
      <c r="B2071" s="19">
        <v>8.6936147861378057</v>
      </c>
    </row>
    <row r="2072" spans="2:2" x14ac:dyDescent="0.25">
      <c r="B2072" s="19">
        <v>9.7101803918910505</v>
      </c>
    </row>
    <row r="2073" spans="2:2" x14ac:dyDescent="0.25">
      <c r="B2073" s="19">
        <v>9.5091349363515647</v>
      </c>
    </row>
    <row r="2074" spans="2:2" x14ac:dyDescent="0.25">
      <c r="B2074" s="19">
        <v>8.4074210837547838</v>
      </c>
    </row>
    <row r="2075" spans="2:2" x14ac:dyDescent="0.25">
      <c r="B2075" s="19">
        <v>11.705705248565369</v>
      </c>
    </row>
    <row r="2076" spans="2:2" x14ac:dyDescent="0.25">
      <c r="B2076" s="19">
        <v>7.3334684218027419</v>
      </c>
    </row>
    <row r="2077" spans="2:2" x14ac:dyDescent="0.25">
      <c r="B2077" s="19">
        <v>8.1496597745339887</v>
      </c>
    </row>
    <row r="2078" spans="2:2" x14ac:dyDescent="0.25">
      <c r="B2078" s="19">
        <v>11.75279680645578</v>
      </c>
    </row>
    <row r="2079" spans="2:2" x14ac:dyDescent="0.25">
      <c r="B2079" s="19">
        <v>7.7384279336408053</v>
      </c>
    </row>
    <row r="2080" spans="2:2" x14ac:dyDescent="0.25">
      <c r="B2080" s="19">
        <v>9.3718281269244859</v>
      </c>
    </row>
    <row r="2081" spans="2:2" x14ac:dyDescent="0.25">
      <c r="B2081" s="19">
        <v>6.0996576769129085</v>
      </c>
    </row>
    <row r="2082" spans="2:2" x14ac:dyDescent="0.25">
      <c r="B2082" s="19">
        <v>8.2076696195058201</v>
      </c>
    </row>
    <row r="2083" spans="2:2" x14ac:dyDescent="0.25">
      <c r="B2083" s="19">
        <v>7.6425736290906521</v>
      </c>
    </row>
    <row r="2084" spans="2:2" x14ac:dyDescent="0.25">
      <c r="B2084" s="19">
        <v>10.187984998344495</v>
      </c>
    </row>
    <row r="2085" spans="2:2" x14ac:dyDescent="0.25">
      <c r="B2085" s="19">
        <v>7.4156480765405579</v>
      </c>
    </row>
    <row r="2086" spans="2:2" x14ac:dyDescent="0.25">
      <c r="B2086" s="19">
        <v>10.702863625982072</v>
      </c>
    </row>
    <row r="2087" spans="2:2" x14ac:dyDescent="0.25">
      <c r="B2087" s="19">
        <v>10.816499470445018</v>
      </c>
    </row>
    <row r="2088" spans="2:2" x14ac:dyDescent="0.25">
      <c r="B2088" s="19">
        <v>10.500753574540632</v>
      </c>
    </row>
    <row r="2089" spans="2:2" x14ac:dyDescent="0.25">
      <c r="B2089" s="19">
        <v>9.8701006529036306</v>
      </c>
    </row>
    <row r="2090" spans="2:2" x14ac:dyDescent="0.25">
      <c r="B2090" s="19">
        <v>8.7661837413770769</v>
      </c>
    </row>
    <row r="2091" spans="2:2" x14ac:dyDescent="0.25">
      <c r="B2091" s="19">
        <v>10.834473029912051</v>
      </c>
    </row>
    <row r="2092" spans="2:2" x14ac:dyDescent="0.25">
      <c r="B2092" s="19">
        <v>9.6346154959530068</v>
      </c>
    </row>
    <row r="2093" spans="2:2" x14ac:dyDescent="0.25">
      <c r="B2093" s="19">
        <v>10.543218298721639</v>
      </c>
    </row>
    <row r="2094" spans="2:2" x14ac:dyDescent="0.25">
      <c r="B2094" s="19">
        <v>9.7353724360724776</v>
      </c>
    </row>
    <row r="2095" spans="2:2" x14ac:dyDescent="0.25">
      <c r="B2095" s="19">
        <v>9.1093778710256217</v>
      </c>
    </row>
    <row r="2096" spans="2:2" x14ac:dyDescent="0.25">
      <c r="B2096" s="19">
        <v>10.235016214697744</v>
      </c>
    </row>
    <row r="2097" spans="2:2" x14ac:dyDescent="0.25">
      <c r="B2097" s="19">
        <v>8.943193846251706</v>
      </c>
    </row>
    <row r="2098" spans="2:2" x14ac:dyDescent="0.25">
      <c r="B2098" s="19">
        <v>8.5423786205569474</v>
      </c>
    </row>
    <row r="2099" spans="2:2" x14ac:dyDescent="0.25">
      <c r="B2099" s="19">
        <v>10.023841781349915</v>
      </c>
    </row>
    <row r="2100" spans="2:2" x14ac:dyDescent="0.25">
      <c r="B2100" s="19">
        <v>10.721642750372609</v>
      </c>
    </row>
    <row r="2101" spans="2:2" x14ac:dyDescent="0.25">
      <c r="B2101" s="19">
        <v>9.5900653613649585</v>
      </c>
    </row>
    <row r="2102" spans="2:2" x14ac:dyDescent="0.25">
      <c r="B2102" s="19">
        <v>9.8236099470070464</v>
      </c>
    </row>
    <row r="2103" spans="2:2" x14ac:dyDescent="0.25">
      <c r="B2103" s="19">
        <v>9.9456886212820645</v>
      </c>
    </row>
    <row r="2104" spans="2:2" x14ac:dyDescent="0.25">
      <c r="B2104" s="19">
        <v>5.7686382482646597</v>
      </c>
    </row>
    <row r="2105" spans="2:2" x14ac:dyDescent="0.25">
      <c r="B2105" s="19">
        <v>8.8562340050381074</v>
      </c>
    </row>
    <row r="2106" spans="2:2" x14ac:dyDescent="0.25">
      <c r="B2106" s="19">
        <v>8.7402388218515163</v>
      </c>
    </row>
    <row r="2107" spans="2:2" x14ac:dyDescent="0.25">
      <c r="B2107" s="19">
        <v>8.2787296403306403</v>
      </c>
    </row>
    <row r="2108" spans="2:2" x14ac:dyDescent="0.25">
      <c r="B2108" s="19">
        <v>10.915124490041741</v>
      </c>
    </row>
    <row r="2109" spans="2:2" x14ac:dyDescent="0.25">
      <c r="B2109" s="19">
        <v>10.344144649591588</v>
      </c>
    </row>
    <row r="2110" spans="2:2" x14ac:dyDescent="0.25">
      <c r="B2110" s="19">
        <v>9.29997743117986</v>
      </c>
    </row>
    <row r="2111" spans="2:2" x14ac:dyDescent="0.25">
      <c r="B2111" s="19">
        <v>11.307037810600345</v>
      </c>
    </row>
    <row r="2112" spans="2:2" x14ac:dyDescent="0.25">
      <c r="B2112" s="19">
        <v>8.9572213902719984</v>
      </c>
    </row>
    <row r="2113" spans="2:2" x14ac:dyDescent="0.25">
      <c r="B2113" s="19">
        <v>9.1626421176081738</v>
      </c>
    </row>
    <row r="2114" spans="2:2" x14ac:dyDescent="0.25">
      <c r="B2114" s="19">
        <v>6.6927151637384998</v>
      </c>
    </row>
    <row r="2115" spans="2:2" x14ac:dyDescent="0.25">
      <c r="B2115" s="19">
        <v>9.6439954199806195</v>
      </c>
    </row>
    <row r="2116" spans="2:2" x14ac:dyDescent="0.25">
      <c r="B2116" s="19">
        <v>10.012475946782784</v>
      </c>
    </row>
    <row r="2117" spans="2:2" x14ac:dyDescent="0.25">
      <c r="B2117" s="19">
        <v>10.722638134443173</v>
      </c>
    </row>
    <row r="2118" spans="2:2" x14ac:dyDescent="0.25">
      <c r="B2118" s="19">
        <v>7.8916728584175164</v>
      </c>
    </row>
    <row r="2119" spans="2:2" x14ac:dyDescent="0.25">
      <c r="B2119" s="19">
        <v>6.5303008122306725</v>
      </c>
    </row>
    <row r="2120" spans="2:2" x14ac:dyDescent="0.25">
      <c r="B2120" s="19">
        <v>9.3812527684171538</v>
      </c>
    </row>
    <row r="2121" spans="2:2" x14ac:dyDescent="0.25">
      <c r="B2121" s="19">
        <v>6.9890933070812986</v>
      </c>
    </row>
    <row r="2122" spans="2:2" x14ac:dyDescent="0.25">
      <c r="B2122" s="19">
        <v>8.495723448018083</v>
      </c>
    </row>
    <row r="2123" spans="2:2" x14ac:dyDescent="0.25">
      <c r="B2123" s="19">
        <v>10.623865540908099</v>
      </c>
    </row>
    <row r="2124" spans="2:2" x14ac:dyDescent="0.25">
      <c r="B2124" s="19">
        <v>9.931612833179182</v>
      </c>
    </row>
    <row r="2125" spans="2:2" x14ac:dyDescent="0.25">
      <c r="B2125" s="19">
        <v>10.263268501151416</v>
      </c>
    </row>
    <row r="2126" spans="2:2" x14ac:dyDescent="0.25">
      <c r="B2126" s="19">
        <v>6.409773583505407</v>
      </c>
    </row>
    <row r="2127" spans="2:2" x14ac:dyDescent="0.25">
      <c r="B2127" s="19">
        <v>8.5989086927901539</v>
      </c>
    </row>
    <row r="2128" spans="2:2" x14ac:dyDescent="0.25">
      <c r="B2128" s="19">
        <v>10.359181904289025</v>
      </c>
    </row>
    <row r="2129" spans="2:2" x14ac:dyDescent="0.25">
      <c r="B2129" s="19">
        <v>11.470241749567068</v>
      </c>
    </row>
    <row r="2130" spans="2:2" x14ac:dyDescent="0.25">
      <c r="B2130" s="19">
        <v>9.40518819019848</v>
      </c>
    </row>
    <row r="2131" spans="2:2" x14ac:dyDescent="0.25">
      <c r="B2131" s="19">
        <v>11.388665563867805</v>
      </c>
    </row>
    <row r="2132" spans="2:2" x14ac:dyDescent="0.25">
      <c r="B2132" s="19">
        <v>10.38297400476733</v>
      </c>
    </row>
    <row r="2133" spans="2:2" x14ac:dyDescent="0.25">
      <c r="B2133" s="19">
        <v>5.8745120712290948</v>
      </c>
    </row>
    <row r="2134" spans="2:2" x14ac:dyDescent="0.25">
      <c r="B2134" s="19">
        <v>7.9211048735621246</v>
      </c>
    </row>
    <row r="2135" spans="2:2" x14ac:dyDescent="0.25">
      <c r="B2135" s="19">
        <v>6.4694974212592884</v>
      </c>
    </row>
    <row r="2136" spans="2:2" x14ac:dyDescent="0.25">
      <c r="B2136" s="19">
        <v>9.4707572397079591</v>
      </c>
    </row>
    <row r="2137" spans="2:2" x14ac:dyDescent="0.25">
      <c r="B2137" s="19">
        <v>7.529271425551805</v>
      </c>
    </row>
    <row r="2138" spans="2:2" x14ac:dyDescent="0.25">
      <c r="B2138" s="19">
        <v>10.498113050530078</v>
      </c>
    </row>
    <row r="2139" spans="2:2" x14ac:dyDescent="0.25">
      <c r="B2139" s="19">
        <v>10.712094582575576</v>
      </c>
    </row>
    <row r="2140" spans="2:2" x14ac:dyDescent="0.25">
      <c r="B2140" s="19">
        <v>10.716708496233965</v>
      </c>
    </row>
    <row r="2141" spans="2:2" x14ac:dyDescent="0.25">
      <c r="B2141" s="19">
        <v>7.9091974821342159</v>
      </c>
    </row>
    <row r="2142" spans="2:2" x14ac:dyDescent="0.25">
      <c r="B2142" s="19">
        <v>10.723025598536655</v>
      </c>
    </row>
    <row r="2143" spans="2:2" x14ac:dyDescent="0.25">
      <c r="B2143" s="19">
        <v>10.846306197456027</v>
      </c>
    </row>
    <row r="2144" spans="2:2" x14ac:dyDescent="0.25">
      <c r="B2144" s="19">
        <v>11.333838734926418</v>
      </c>
    </row>
    <row r="2145" spans="2:2" x14ac:dyDescent="0.25">
      <c r="B2145" s="19">
        <v>10.92172371321306</v>
      </c>
    </row>
    <row r="2146" spans="2:2" x14ac:dyDescent="0.25">
      <c r="B2146" s="19">
        <v>8.8854552882198679</v>
      </c>
    </row>
    <row r="2147" spans="2:2" x14ac:dyDescent="0.25">
      <c r="B2147" s="19">
        <v>9.3476098819561102</v>
      </c>
    </row>
    <row r="2148" spans="2:2" x14ac:dyDescent="0.25">
      <c r="B2148" s="19">
        <v>8.6139464776133003</v>
      </c>
    </row>
    <row r="2149" spans="2:2" x14ac:dyDescent="0.25">
      <c r="B2149" s="19">
        <v>9.1932374888807473</v>
      </c>
    </row>
    <row r="2150" spans="2:2" x14ac:dyDescent="0.25">
      <c r="B2150" s="19">
        <v>9.8802547510490584</v>
      </c>
    </row>
    <row r="2151" spans="2:2" x14ac:dyDescent="0.25">
      <c r="B2151" s="19">
        <v>7.6740895747942437</v>
      </c>
    </row>
    <row r="2152" spans="2:2" x14ac:dyDescent="0.25">
      <c r="B2152" s="19">
        <v>10.624526741653749</v>
      </c>
    </row>
    <row r="2153" spans="2:2" x14ac:dyDescent="0.25">
      <c r="B2153" s="19">
        <v>9.5344364273953133</v>
      </c>
    </row>
    <row r="2154" spans="2:2" x14ac:dyDescent="0.25">
      <c r="B2154" s="19">
        <v>8.0978182156090988</v>
      </c>
    </row>
    <row r="2155" spans="2:2" x14ac:dyDescent="0.25">
      <c r="B2155" s="19">
        <v>11.134055937370785</v>
      </c>
    </row>
    <row r="2156" spans="2:2" x14ac:dyDescent="0.25">
      <c r="B2156" s="19">
        <v>7.0083849982002624</v>
      </c>
    </row>
    <row r="2157" spans="2:2" x14ac:dyDescent="0.25">
      <c r="B2157" s="19">
        <v>10.663266620336042</v>
      </c>
    </row>
    <row r="2158" spans="2:2" x14ac:dyDescent="0.25">
      <c r="B2158" s="19">
        <v>7.6612826115516954</v>
      </c>
    </row>
    <row r="2159" spans="2:2" x14ac:dyDescent="0.25">
      <c r="B2159" s="19">
        <v>11.242150631983773</v>
      </c>
    </row>
    <row r="2160" spans="2:2" x14ac:dyDescent="0.25">
      <c r="B2160" s="19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K45"/>
  <sheetViews>
    <sheetView zoomScale="80" zoomScaleNormal="80" workbookViewId="0">
      <selection activeCell="D3" sqref="D3"/>
    </sheetView>
  </sheetViews>
  <sheetFormatPr baseColWidth="10" defaultRowHeight="15" x14ac:dyDescent="0.25"/>
  <cols>
    <col min="1" max="1" width="2.85546875" style="22" customWidth="1"/>
    <col min="2" max="16384" width="11.42578125" style="22"/>
  </cols>
  <sheetData>
    <row r="2" spans="2:11" x14ac:dyDescent="0.25">
      <c r="B2" s="23" t="s">
        <v>32</v>
      </c>
      <c r="C2" s="23" t="s">
        <v>83</v>
      </c>
      <c r="D2" s="23" t="s">
        <v>84</v>
      </c>
      <c r="E2" s="23" t="s">
        <v>85</v>
      </c>
      <c r="F2" s="23" t="s">
        <v>86</v>
      </c>
    </row>
    <row r="3" spans="2:11" x14ac:dyDescent="0.25">
      <c r="B3" s="24">
        <v>1</v>
      </c>
      <c r="C3" s="24">
        <v>0.9</v>
      </c>
      <c r="D3" s="24">
        <f>B3/43</f>
        <v>2.3255813953488372E-2</v>
      </c>
      <c r="E3" s="24">
        <f>IF(C3=C4,"",_xlfn.EXPON.DIST(C3,1/6.84,TRUE))</f>
        <v>0.123289941546388</v>
      </c>
      <c r="F3" s="24">
        <f>IF(C3=C4,"",ABS(D3-E3))</f>
        <v>0.10003412759289963</v>
      </c>
      <c r="H3" s="22">
        <f>MAX(F3:F45)</f>
        <v>0.10003412759289963</v>
      </c>
      <c r="J3" s="22">
        <f>(B3-1)/43</f>
        <v>0</v>
      </c>
      <c r="K3" s="22">
        <f>IF(C3=C4,"",ABS(J3-E3))</f>
        <v>0.123289941546388</v>
      </c>
    </row>
    <row r="4" spans="2:11" x14ac:dyDescent="0.25">
      <c r="B4" s="24">
        <v>2</v>
      </c>
      <c r="C4" s="24">
        <v>1</v>
      </c>
      <c r="D4" s="24">
        <f t="shared" ref="D4:D45" si="0">B4/43</f>
        <v>4.6511627906976744E-2</v>
      </c>
      <c r="E4" s="24" t="str">
        <f>IF(C4=C5,"",_xlfn.EXPON.DIST(C4,1/6.84,TRUE))</f>
        <v/>
      </c>
      <c r="F4" s="24" t="str">
        <f t="shared" ref="F4:F45" si="1">IF(C4=C5,"",ABS(D4-E4))</f>
        <v/>
      </c>
      <c r="J4" s="36">
        <f t="shared" ref="J4:J45" si="2">(B4-1)/43</f>
        <v>2.3255813953488372E-2</v>
      </c>
      <c r="K4" s="36" t="str">
        <f t="shared" ref="K4:K45" si="3">IF(C4=C5,"",ABS(J4-E4))</f>
        <v/>
      </c>
    </row>
    <row r="5" spans="2:11" x14ac:dyDescent="0.25">
      <c r="B5" s="24">
        <v>3</v>
      </c>
      <c r="C5" s="24">
        <v>1</v>
      </c>
      <c r="D5" s="24">
        <f t="shared" si="0"/>
        <v>6.9767441860465115E-2</v>
      </c>
      <c r="E5" s="24" t="str">
        <f t="shared" ref="E5:E45" si="4">IF(C5=C6,"",_xlfn.EXPON.DIST(C5,1/6.84,TRUE))</f>
        <v/>
      </c>
      <c r="F5" s="24" t="str">
        <f t="shared" si="1"/>
        <v/>
      </c>
      <c r="J5" s="36">
        <f t="shared" si="2"/>
        <v>4.6511627906976744E-2</v>
      </c>
      <c r="K5" s="36" t="str">
        <f t="shared" si="3"/>
        <v/>
      </c>
    </row>
    <row r="6" spans="2:11" x14ac:dyDescent="0.25">
      <c r="B6" s="24">
        <v>4</v>
      </c>
      <c r="C6" s="24">
        <v>1</v>
      </c>
      <c r="D6" s="24">
        <f t="shared" si="0"/>
        <v>9.3023255813953487E-2</v>
      </c>
      <c r="E6" s="24" t="str">
        <f t="shared" si="4"/>
        <v/>
      </c>
      <c r="F6" s="24" t="str">
        <f t="shared" si="1"/>
        <v/>
      </c>
      <c r="J6" s="36">
        <f t="shared" si="2"/>
        <v>6.9767441860465115E-2</v>
      </c>
      <c r="K6" s="36" t="str">
        <f t="shared" si="3"/>
        <v/>
      </c>
    </row>
    <row r="7" spans="2:11" x14ac:dyDescent="0.25">
      <c r="B7" s="24">
        <v>5</v>
      </c>
      <c r="C7" s="24">
        <v>1</v>
      </c>
      <c r="D7" s="24">
        <f t="shared" si="0"/>
        <v>0.11627906976744186</v>
      </c>
      <c r="E7" s="24">
        <f t="shared" si="4"/>
        <v>0.13601410056475929</v>
      </c>
      <c r="F7" s="24">
        <f t="shared" si="1"/>
        <v>1.9735030797317435E-2</v>
      </c>
      <c r="J7" s="36">
        <f t="shared" si="2"/>
        <v>9.3023255813953487E-2</v>
      </c>
      <c r="K7" s="36">
        <f t="shared" si="3"/>
        <v>4.2990844750805807E-2</v>
      </c>
    </row>
    <row r="8" spans="2:11" x14ac:dyDescent="0.25">
      <c r="B8" s="24">
        <v>6</v>
      </c>
      <c r="C8" s="24">
        <v>1.33</v>
      </c>
      <c r="D8" s="24">
        <f t="shared" si="0"/>
        <v>0.13953488372093023</v>
      </c>
      <c r="E8" s="24">
        <f t="shared" si="4"/>
        <v>0.17670808457421963</v>
      </c>
      <c r="F8" s="24">
        <f t="shared" si="1"/>
        <v>3.7173200853289401E-2</v>
      </c>
      <c r="J8" s="36">
        <f t="shared" si="2"/>
        <v>0.11627906976744186</v>
      </c>
      <c r="K8" s="36">
        <f t="shared" si="3"/>
        <v>6.0429014806777773E-2</v>
      </c>
    </row>
    <row r="9" spans="2:11" x14ac:dyDescent="0.25">
      <c r="B9" s="24">
        <v>7</v>
      </c>
      <c r="C9" s="24">
        <v>1.3</v>
      </c>
      <c r="D9" s="24">
        <f t="shared" si="0"/>
        <v>0.16279069767441862</v>
      </c>
      <c r="E9" s="24">
        <f t="shared" si="4"/>
        <v>0.17308922482589634</v>
      </c>
      <c r="F9" s="24">
        <f t="shared" si="1"/>
        <v>1.0298527151477721E-2</v>
      </c>
      <c r="J9" s="36">
        <f t="shared" si="2"/>
        <v>0.13953488372093023</v>
      </c>
      <c r="K9" s="36">
        <f t="shared" si="3"/>
        <v>3.3554341104966107E-2</v>
      </c>
    </row>
    <row r="10" spans="2:11" x14ac:dyDescent="0.25">
      <c r="B10" s="24">
        <v>8</v>
      </c>
      <c r="C10" s="24">
        <v>1.5</v>
      </c>
      <c r="D10" s="24">
        <f t="shared" si="0"/>
        <v>0.18604651162790697</v>
      </c>
      <c r="E10" s="24">
        <f t="shared" si="4"/>
        <v>0.19691783330111087</v>
      </c>
      <c r="F10" s="24">
        <f t="shared" si="1"/>
        <v>1.0871321673203899E-2</v>
      </c>
      <c r="J10" s="36">
        <f t="shared" si="2"/>
        <v>0.16279069767441862</v>
      </c>
      <c r="K10" s="36">
        <f t="shared" si="3"/>
        <v>3.4127135626692257E-2</v>
      </c>
    </row>
    <row r="11" spans="2:11" x14ac:dyDescent="0.25">
      <c r="B11" s="24">
        <v>9</v>
      </c>
      <c r="C11" s="24">
        <v>1.6</v>
      </c>
      <c r="D11" s="24">
        <f t="shared" si="0"/>
        <v>0.20930232558139536</v>
      </c>
      <c r="E11" s="24">
        <f t="shared" si="4"/>
        <v>0.20857339159585525</v>
      </c>
      <c r="F11" s="24">
        <f t="shared" si="1"/>
        <v>7.2893398554010891E-4</v>
      </c>
      <c r="J11" s="36">
        <f t="shared" si="2"/>
        <v>0.18604651162790697</v>
      </c>
      <c r="K11" s="36">
        <f t="shared" si="3"/>
        <v>2.2526879967948277E-2</v>
      </c>
    </row>
    <row r="12" spans="2:11" x14ac:dyDescent="0.25">
      <c r="B12" s="24">
        <v>10</v>
      </c>
      <c r="C12" s="24">
        <v>2</v>
      </c>
      <c r="D12" s="24">
        <f t="shared" si="0"/>
        <v>0.23255813953488372</v>
      </c>
      <c r="E12" s="24" t="str">
        <f t="shared" si="4"/>
        <v/>
      </c>
      <c r="F12" s="24" t="str">
        <f t="shared" si="1"/>
        <v/>
      </c>
      <c r="J12" s="36">
        <f t="shared" si="2"/>
        <v>0.20930232558139536</v>
      </c>
      <c r="K12" s="36" t="str">
        <f t="shared" si="3"/>
        <v/>
      </c>
    </row>
    <row r="13" spans="2:11" x14ac:dyDescent="0.25">
      <c r="B13" s="24">
        <v>11</v>
      </c>
      <c r="C13" s="24">
        <v>2</v>
      </c>
      <c r="D13" s="24">
        <f t="shared" si="0"/>
        <v>0.2558139534883721</v>
      </c>
      <c r="E13" s="24">
        <f t="shared" si="4"/>
        <v>0.25352836557707814</v>
      </c>
      <c r="F13" s="24">
        <f t="shared" si="1"/>
        <v>2.2855879112939625E-3</v>
      </c>
      <c r="J13" s="36">
        <f t="shared" si="2"/>
        <v>0.23255813953488372</v>
      </c>
      <c r="K13" s="36">
        <f t="shared" si="3"/>
        <v>2.0970226042194423E-2</v>
      </c>
    </row>
    <row r="14" spans="2:11" x14ac:dyDescent="0.25">
      <c r="B14" s="24">
        <v>12</v>
      </c>
      <c r="C14" s="24">
        <v>3</v>
      </c>
      <c r="D14" s="24">
        <f t="shared" si="0"/>
        <v>0.27906976744186046</v>
      </c>
      <c r="E14" s="24" t="str">
        <f t="shared" si="4"/>
        <v/>
      </c>
      <c r="F14" s="24" t="str">
        <f t="shared" si="1"/>
        <v/>
      </c>
      <c r="J14" s="36">
        <f t="shared" si="2"/>
        <v>0.2558139534883721</v>
      </c>
      <c r="K14" s="36" t="str">
        <f t="shared" si="3"/>
        <v/>
      </c>
    </row>
    <row r="15" spans="2:11" x14ac:dyDescent="0.25">
      <c r="B15" s="24">
        <v>13</v>
      </c>
      <c r="C15" s="24">
        <v>3</v>
      </c>
      <c r="D15" s="24">
        <f t="shared" si="0"/>
        <v>0.30232558139534882</v>
      </c>
      <c r="E15" s="24" t="str">
        <f t="shared" si="4"/>
        <v/>
      </c>
      <c r="F15" s="24" t="str">
        <f t="shared" si="1"/>
        <v/>
      </c>
      <c r="J15" s="36">
        <f t="shared" si="2"/>
        <v>0.27906976744186046</v>
      </c>
      <c r="K15" s="36" t="str">
        <f t="shared" si="3"/>
        <v/>
      </c>
    </row>
    <row r="16" spans="2:11" x14ac:dyDescent="0.25">
      <c r="B16" s="24">
        <v>14</v>
      </c>
      <c r="C16" s="24">
        <v>3</v>
      </c>
      <c r="D16" s="24">
        <f t="shared" si="0"/>
        <v>0.32558139534883723</v>
      </c>
      <c r="E16" s="24" t="str">
        <f t="shared" si="4"/>
        <v/>
      </c>
      <c r="F16" s="24" t="str">
        <f t="shared" si="1"/>
        <v/>
      </c>
      <c r="J16" s="36">
        <f t="shared" si="2"/>
        <v>0.30232558139534882</v>
      </c>
      <c r="K16" s="36" t="str">
        <f t="shared" si="3"/>
        <v/>
      </c>
    </row>
    <row r="17" spans="2:11" x14ac:dyDescent="0.25">
      <c r="B17" s="24">
        <v>15</v>
      </c>
      <c r="C17" s="24">
        <v>3</v>
      </c>
      <c r="D17" s="24">
        <f t="shared" si="0"/>
        <v>0.34883720930232559</v>
      </c>
      <c r="E17" s="24">
        <f t="shared" si="4"/>
        <v>0.35505903353021767</v>
      </c>
      <c r="F17" s="24">
        <f t="shared" si="1"/>
        <v>6.221824227892081E-3</v>
      </c>
      <c r="J17" s="36">
        <f t="shared" si="2"/>
        <v>0.32558139534883723</v>
      </c>
      <c r="K17" s="36">
        <f t="shared" si="3"/>
        <v>2.9477638181380439E-2</v>
      </c>
    </row>
    <row r="18" spans="2:11" x14ac:dyDescent="0.25">
      <c r="B18" s="24">
        <v>16</v>
      </c>
      <c r="C18" s="24">
        <v>3.5</v>
      </c>
      <c r="D18" s="24">
        <f t="shared" si="0"/>
        <v>0.37209302325581395</v>
      </c>
      <c r="E18" s="24">
        <f t="shared" si="4"/>
        <v>0.40052194244837885</v>
      </c>
      <c r="F18" s="24">
        <f t="shared" si="1"/>
        <v>2.8428919192564905E-2</v>
      </c>
      <c r="J18" s="36">
        <f t="shared" si="2"/>
        <v>0.34883720930232559</v>
      </c>
      <c r="K18" s="36">
        <f t="shared" si="3"/>
        <v>5.1684733146053263E-2</v>
      </c>
    </row>
    <row r="19" spans="2:11" x14ac:dyDescent="0.25">
      <c r="B19" s="24">
        <v>17</v>
      </c>
      <c r="C19" s="24">
        <v>3.9</v>
      </c>
      <c r="D19" s="24">
        <f t="shared" si="0"/>
        <v>0.39534883720930231</v>
      </c>
      <c r="E19" s="24">
        <f t="shared" si="4"/>
        <v>0.43457376758714805</v>
      </c>
      <c r="F19" s="24">
        <f t="shared" si="1"/>
        <v>3.9224930377845746E-2</v>
      </c>
      <c r="J19" s="36">
        <f t="shared" si="2"/>
        <v>0.37209302325581395</v>
      </c>
      <c r="K19" s="36">
        <f t="shared" si="3"/>
        <v>6.2480744331334104E-2</v>
      </c>
    </row>
    <row r="20" spans="2:11" x14ac:dyDescent="0.25">
      <c r="B20" s="24">
        <v>18</v>
      </c>
      <c r="C20" s="24">
        <v>4</v>
      </c>
      <c r="D20" s="24">
        <f t="shared" si="0"/>
        <v>0.41860465116279072</v>
      </c>
      <c r="E20" s="24" t="str">
        <f t="shared" si="4"/>
        <v/>
      </c>
      <c r="F20" s="24" t="str">
        <f t="shared" si="1"/>
        <v/>
      </c>
      <c r="J20" s="36">
        <f t="shared" si="2"/>
        <v>0.39534883720930231</v>
      </c>
      <c r="K20" s="36" t="str">
        <f t="shared" si="3"/>
        <v/>
      </c>
    </row>
    <row r="21" spans="2:11" x14ac:dyDescent="0.25">
      <c r="B21" s="24">
        <v>19</v>
      </c>
      <c r="C21" s="24">
        <v>4</v>
      </c>
      <c r="D21" s="24">
        <f t="shared" si="0"/>
        <v>0.44186046511627908</v>
      </c>
      <c r="E21" s="24" t="str">
        <f t="shared" si="4"/>
        <v/>
      </c>
      <c r="F21" s="24" t="str">
        <f t="shared" si="1"/>
        <v/>
      </c>
      <c r="J21" s="36">
        <f t="shared" si="2"/>
        <v>0.41860465116279072</v>
      </c>
      <c r="K21" s="36" t="str">
        <f t="shared" si="3"/>
        <v/>
      </c>
    </row>
    <row r="22" spans="2:11" x14ac:dyDescent="0.25">
      <c r="B22" s="24">
        <v>20</v>
      </c>
      <c r="C22" s="24">
        <v>4</v>
      </c>
      <c r="D22" s="24">
        <f t="shared" si="0"/>
        <v>0.46511627906976744</v>
      </c>
      <c r="E22" s="24" t="str">
        <f t="shared" si="4"/>
        <v/>
      </c>
      <c r="F22" s="24" t="str">
        <f t="shared" si="1"/>
        <v/>
      </c>
      <c r="J22" s="36">
        <f t="shared" si="2"/>
        <v>0.44186046511627908</v>
      </c>
      <c r="K22" s="36" t="str">
        <f t="shared" si="3"/>
        <v/>
      </c>
    </row>
    <row r="23" spans="2:11" x14ac:dyDescent="0.25">
      <c r="B23" s="24">
        <v>21</v>
      </c>
      <c r="C23" s="24">
        <v>4</v>
      </c>
      <c r="D23" s="24">
        <f t="shared" si="0"/>
        <v>0.48837209302325579</v>
      </c>
      <c r="E23" s="24" t="str">
        <f t="shared" si="4"/>
        <v/>
      </c>
      <c r="F23" s="24" t="str">
        <f t="shared" si="1"/>
        <v/>
      </c>
      <c r="J23" s="36">
        <f t="shared" si="2"/>
        <v>0.46511627906976744</v>
      </c>
      <c r="K23" s="36" t="str">
        <f t="shared" si="3"/>
        <v/>
      </c>
    </row>
    <row r="24" spans="2:11" x14ac:dyDescent="0.25">
      <c r="B24" s="24">
        <v>22</v>
      </c>
      <c r="C24" s="24">
        <v>4</v>
      </c>
      <c r="D24" s="24">
        <f t="shared" si="0"/>
        <v>0.51162790697674421</v>
      </c>
      <c r="E24" s="24">
        <f t="shared" si="4"/>
        <v>0.44278009900197174</v>
      </c>
      <c r="F24" s="24">
        <f t="shared" si="1"/>
        <v>6.8847807974772468E-2</v>
      </c>
      <c r="J24" s="36">
        <f t="shared" si="2"/>
        <v>0.48837209302325579</v>
      </c>
      <c r="K24" s="36">
        <f t="shared" si="3"/>
        <v>4.5591994021284055E-2</v>
      </c>
    </row>
    <row r="25" spans="2:11" x14ac:dyDescent="0.25">
      <c r="B25" s="24">
        <v>23</v>
      </c>
      <c r="C25" s="24">
        <v>5</v>
      </c>
      <c r="D25" s="24">
        <f t="shared" si="0"/>
        <v>0.53488372093023251</v>
      </c>
      <c r="E25" s="24">
        <f t="shared" si="4"/>
        <v>0.51856986265300264</v>
      </c>
      <c r="F25" s="24">
        <f t="shared" si="1"/>
        <v>1.6313858277229865E-2</v>
      </c>
      <c r="J25" s="36">
        <f t="shared" si="2"/>
        <v>0.51162790697674421</v>
      </c>
      <c r="K25" s="36">
        <f t="shared" si="3"/>
        <v>6.9419556762584378E-3</v>
      </c>
    </row>
    <row r="26" spans="2:11" x14ac:dyDescent="0.25">
      <c r="B26" s="24">
        <v>24</v>
      </c>
      <c r="C26" s="24">
        <v>5.3</v>
      </c>
      <c r="D26" s="24">
        <f t="shared" si="0"/>
        <v>0.55813953488372092</v>
      </c>
      <c r="E26" s="24">
        <f t="shared" si="4"/>
        <v>0.53922885972328305</v>
      </c>
      <c r="F26" s="24">
        <f t="shared" si="1"/>
        <v>1.8910675160437873E-2</v>
      </c>
      <c r="J26" s="36">
        <f t="shared" si="2"/>
        <v>0.53488372093023251</v>
      </c>
      <c r="K26" s="36">
        <f t="shared" si="3"/>
        <v>4.3451387930505403E-3</v>
      </c>
    </row>
    <row r="27" spans="2:11" x14ac:dyDescent="0.25">
      <c r="B27" s="24">
        <v>25</v>
      </c>
      <c r="C27" s="24">
        <v>6</v>
      </c>
      <c r="D27" s="24">
        <f t="shared" si="0"/>
        <v>0.58139534883720934</v>
      </c>
      <c r="E27" s="24">
        <f t="shared" si="4"/>
        <v>0.58405114976902306</v>
      </c>
      <c r="F27" s="24">
        <f t="shared" si="1"/>
        <v>2.6558009318137232E-3</v>
      </c>
      <c r="J27" s="36">
        <f t="shared" si="2"/>
        <v>0.55813953488372092</v>
      </c>
      <c r="K27" s="36">
        <f t="shared" si="3"/>
        <v>2.5911614885302137E-2</v>
      </c>
    </row>
    <row r="28" spans="2:11" x14ac:dyDescent="0.25">
      <c r="B28" s="24">
        <v>26</v>
      </c>
      <c r="C28" s="24">
        <v>6.43</v>
      </c>
      <c r="D28" s="24">
        <f t="shared" si="0"/>
        <v>0.60465116279069764</v>
      </c>
      <c r="E28" s="24">
        <f t="shared" si="4"/>
        <v>0.60939500770660837</v>
      </c>
      <c r="F28" s="24">
        <f t="shared" si="1"/>
        <v>4.7438449159107332E-3</v>
      </c>
      <c r="J28" s="36">
        <f t="shared" si="2"/>
        <v>0.58139534883720934</v>
      </c>
      <c r="K28" s="36">
        <f t="shared" si="3"/>
        <v>2.7999658869399036E-2</v>
      </c>
    </row>
    <row r="29" spans="2:11" x14ac:dyDescent="0.25">
      <c r="B29" s="24">
        <v>27</v>
      </c>
      <c r="C29" s="24">
        <v>6.6</v>
      </c>
      <c r="D29" s="24">
        <f t="shared" si="0"/>
        <v>0.62790697674418605</v>
      </c>
      <c r="E29" s="24">
        <f t="shared" si="4"/>
        <v>0.61898337921592439</v>
      </c>
      <c r="F29" s="24">
        <f t="shared" si="1"/>
        <v>8.923597528261662E-3</v>
      </c>
      <c r="J29" s="36">
        <f t="shared" si="2"/>
        <v>0.60465116279069764</v>
      </c>
      <c r="K29" s="36">
        <f t="shared" si="3"/>
        <v>1.4332216425226751E-2</v>
      </c>
    </row>
    <row r="30" spans="2:11" x14ac:dyDescent="0.25">
      <c r="B30" s="24">
        <v>28</v>
      </c>
      <c r="C30" s="24">
        <v>8</v>
      </c>
      <c r="D30" s="24">
        <f t="shared" si="0"/>
        <v>0.65116279069767447</v>
      </c>
      <c r="E30" s="24" t="str">
        <f t="shared" si="4"/>
        <v/>
      </c>
      <c r="F30" s="24" t="str">
        <f t="shared" si="1"/>
        <v/>
      </c>
      <c r="J30" s="36">
        <f t="shared" si="2"/>
        <v>0.62790697674418605</v>
      </c>
      <c r="K30" s="36" t="str">
        <f t="shared" si="3"/>
        <v/>
      </c>
    </row>
    <row r="31" spans="2:11" x14ac:dyDescent="0.25">
      <c r="B31" s="24">
        <v>29</v>
      </c>
      <c r="C31" s="24">
        <v>8</v>
      </c>
      <c r="D31" s="24">
        <f t="shared" si="0"/>
        <v>0.67441860465116277</v>
      </c>
      <c r="E31" s="24">
        <f t="shared" si="4"/>
        <v>0.6895059819317475</v>
      </c>
      <c r="F31" s="24">
        <f t="shared" si="1"/>
        <v>1.5087377280584735E-2</v>
      </c>
      <c r="J31" s="36">
        <f t="shared" si="2"/>
        <v>0.65116279069767447</v>
      </c>
      <c r="K31" s="36">
        <f t="shared" si="3"/>
        <v>3.8343191234073037E-2</v>
      </c>
    </row>
    <row r="32" spans="2:11" x14ac:dyDescent="0.25">
      <c r="B32" s="24">
        <v>30</v>
      </c>
      <c r="C32" s="24">
        <v>8.0299999999999994</v>
      </c>
      <c r="D32" s="24">
        <f t="shared" si="0"/>
        <v>0.69767441860465118</v>
      </c>
      <c r="E32" s="24">
        <f t="shared" si="4"/>
        <v>0.69086481572351399</v>
      </c>
      <c r="F32" s="24">
        <f t="shared" si="1"/>
        <v>6.8096028811371889E-3</v>
      </c>
      <c r="J32" s="36">
        <f t="shared" si="2"/>
        <v>0.67441860465116277</v>
      </c>
      <c r="K32" s="36">
        <f t="shared" si="3"/>
        <v>1.6446211072351224E-2</v>
      </c>
    </row>
    <row r="33" spans="2:11" x14ac:dyDescent="0.25">
      <c r="B33" s="24">
        <v>31</v>
      </c>
      <c r="C33" s="24">
        <v>8.52</v>
      </c>
      <c r="D33" s="24">
        <f t="shared" si="0"/>
        <v>0.72093023255813948</v>
      </c>
      <c r="E33" s="24">
        <f t="shared" si="4"/>
        <v>0.71223584341863166</v>
      </c>
      <c r="F33" s="24">
        <f t="shared" si="1"/>
        <v>8.6943891395078188E-3</v>
      </c>
      <c r="J33" s="36">
        <f t="shared" si="2"/>
        <v>0.69767441860465118</v>
      </c>
      <c r="K33" s="36">
        <f t="shared" si="3"/>
        <v>1.4561424813980484E-2</v>
      </c>
    </row>
    <row r="34" spans="2:11" x14ac:dyDescent="0.25">
      <c r="B34" s="24">
        <v>32</v>
      </c>
      <c r="C34" s="24">
        <v>8.5</v>
      </c>
      <c r="D34" s="24">
        <f t="shared" si="0"/>
        <v>0.7441860465116279</v>
      </c>
      <c r="E34" s="24">
        <f t="shared" si="4"/>
        <v>0.71139319641641197</v>
      </c>
      <c r="F34" s="24">
        <f t="shared" si="1"/>
        <v>3.2792850095215931E-2</v>
      </c>
      <c r="J34" s="36">
        <f t="shared" si="2"/>
        <v>0.72093023255813948</v>
      </c>
      <c r="K34" s="36">
        <f t="shared" si="3"/>
        <v>9.5370361417275173E-3</v>
      </c>
    </row>
    <row r="35" spans="2:11" x14ac:dyDescent="0.25">
      <c r="B35" s="24">
        <v>33</v>
      </c>
      <c r="C35" s="24">
        <v>9</v>
      </c>
      <c r="D35" s="24">
        <f t="shared" si="0"/>
        <v>0.76744186046511631</v>
      </c>
      <c r="E35" s="24" t="str">
        <f t="shared" si="4"/>
        <v/>
      </c>
      <c r="F35" s="24" t="str">
        <f t="shared" si="1"/>
        <v/>
      </c>
      <c r="J35" s="36">
        <f t="shared" si="2"/>
        <v>0.7441860465116279</v>
      </c>
      <c r="K35" s="36" t="str">
        <f t="shared" si="3"/>
        <v/>
      </c>
    </row>
    <row r="36" spans="2:11" x14ac:dyDescent="0.25">
      <c r="B36" s="24">
        <v>34</v>
      </c>
      <c r="C36" s="24">
        <v>9</v>
      </c>
      <c r="D36" s="24">
        <f t="shared" si="0"/>
        <v>0.79069767441860461</v>
      </c>
      <c r="E36" s="24">
        <f t="shared" si="4"/>
        <v>0.73173754653003897</v>
      </c>
      <c r="F36" s="24">
        <f t="shared" si="1"/>
        <v>5.8960127888565639E-2</v>
      </c>
      <c r="J36" s="36">
        <f t="shared" si="2"/>
        <v>0.76744186046511631</v>
      </c>
      <c r="K36" s="36">
        <f t="shared" si="3"/>
        <v>3.5704313935077336E-2</v>
      </c>
    </row>
    <row r="37" spans="2:11" x14ac:dyDescent="0.25">
      <c r="B37" s="24">
        <v>35</v>
      </c>
      <c r="C37" s="24">
        <v>9.5299999999999994</v>
      </c>
      <c r="D37" s="24">
        <f t="shared" si="0"/>
        <v>0.81395348837209303</v>
      </c>
      <c r="E37" s="24">
        <f t="shared" si="4"/>
        <v>0.7517390464083793</v>
      </c>
      <c r="F37" s="24">
        <f t="shared" si="1"/>
        <v>6.2214441963713729E-2</v>
      </c>
      <c r="J37" s="36">
        <f t="shared" si="2"/>
        <v>0.79069767441860461</v>
      </c>
      <c r="K37" s="36">
        <f t="shared" si="3"/>
        <v>3.8958628010225316E-2</v>
      </c>
    </row>
    <row r="38" spans="2:11" x14ac:dyDescent="0.25">
      <c r="B38" s="24">
        <v>36</v>
      </c>
      <c r="C38" s="24">
        <v>10</v>
      </c>
      <c r="D38" s="24">
        <f t="shared" si="0"/>
        <v>0.83720930232558144</v>
      </c>
      <c r="E38" s="24">
        <f t="shared" si="4"/>
        <v>0.76822502285405125</v>
      </c>
      <c r="F38" s="24">
        <f t="shared" si="1"/>
        <v>6.8984279471530185E-2</v>
      </c>
      <c r="J38" s="36">
        <f t="shared" si="2"/>
        <v>0.81395348837209303</v>
      </c>
      <c r="K38" s="36">
        <f t="shared" si="3"/>
        <v>4.5728465518041772E-2</v>
      </c>
    </row>
    <row r="39" spans="2:11" x14ac:dyDescent="0.25">
      <c r="B39" s="24">
        <v>37</v>
      </c>
      <c r="C39" s="24">
        <v>12</v>
      </c>
      <c r="D39" s="24">
        <f t="shared" si="0"/>
        <v>0.86046511627906974</v>
      </c>
      <c r="E39" s="24">
        <f t="shared" si="4"/>
        <v>0.82698655399152832</v>
      </c>
      <c r="F39" s="24">
        <f t="shared" si="1"/>
        <v>3.3478562287541425E-2</v>
      </c>
      <c r="J39" s="36">
        <f t="shared" si="2"/>
        <v>0.83720930232558144</v>
      </c>
      <c r="K39" s="36">
        <f t="shared" si="3"/>
        <v>1.0222748334053122E-2</v>
      </c>
    </row>
    <row r="40" spans="2:11" x14ac:dyDescent="0.25">
      <c r="B40" s="24">
        <v>38</v>
      </c>
      <c r="C40" s="24">
        <v>18</v>
      </c>
      <c r="D40" s="24">
        <f t="shared" si="0"/>
        <v>0.88372093023255816</v>
      </c>
      <c r="E40" s="24" t="str">
        <f t="shared" si="4"/>
        <v/>
      </c>
      <c r="F40" s="24" t="str">
        <f t="shared" si="1"/>
        <v/>
      </c>
      <c r="J40" s="36">
        <f t="shared" si="2"/>
        <v>0.86046511627906974</v>
      </c>
      <c r="K40" s="36" t="str">
        <f t="shared" si="3"/>
        <v/>
      </c>
    </row>
    <row r="41" spans="2:11" x14ac:dyDescent="0.25">
      <c r="B41" s="24">
        <v>39</v>
      </c>
      <c r="C41" s="24">
        <v>18</v>
      </c>
      <c r="D41" s="24">
        <f t="shared" si="0"/>
        <v>0.90697674418604646</v>
      </c>
      <c r="E41" s="24">
        <f t="shared" si="4"/>
        <v>0.92803525605827697</v>
      </c>
      <c r="F41" s="24">
        <f t="shared" si="1"/>
        <v>2.1058511872230512E-2</v>
      </c>
      <c r="J41" s="36">
        <f t="shared" si="2"/>
        <v>0.88372093023255816</v>
      </c>
      <c r="K41" s="36">
        <f t="shared" si="3"/>
        <v>4.4314325825718814E-2</v>
      </c>
    </row>
    <row r="42" spans="2:11" x14ac:dyDescent="0.25">
      <c r="B42" s="24">
        <v>40</v>
      </c>
      <c r="C42" s="24">
        <v>20</v>
      </c>
      <c r="D42" s="24">
        <f t="shared" si="0"/>
        <v>0.93023255813953487</v>
      </c>
      <c r="E42" s="24" t="str">
        <f t="shared" si="4"/>
        <v/>
      </c>
      <c r="F42" s="24" t="str">
        <f t="shared" si="1"/>
        <v/>
      </c>
      <c r="J42" s="36">
        <f t="shared" si="2"/>
        <v>0.90697674418604646</v>
      </c>
      <c r="K42" s="36" t="str">
        <f t="shared" si="3"/>
        <v/>
      </c>
    </row>
    <row r="43" spans="2:11" x14ac:dyDescent="0.25">
      <c r="B43" s="24">
        <v>41</v>
      </c>
      <c r="C43" s="24">
        <v>20</v>
      </c>
      <c r="D43" s="24">
        <f t="shared" si="0"/>
        <v>0.95348837209302328</v>
      </c>
      <c r="E43" s="24">
        <f t="shared" si="4"/>
        <v>0.94628035996899496</v>
      </c>
      <c r="F43" s="24">
        <f t="shared" si="1"/>
        <v>7.208012124028329E-3</v>
      </c>
      <c r="J43" s="36">
        <f t="shared" si="2"/>
        <v>0.93023255813953487</v>
      </c>
      <c r="K43" s="36">
        <f t="shared" si="3"/>
        <v>1.6047801829460084E-2</v>
      </c>
    </row>
    <row r="44" spans="2:11" x14ac:dyDescent="0.25">
      <c r="B44" s="24">
        <v>42</v>
      </c>
      <c r="C44" s="24">
        <v>22</v>
      </c>
      <c r="D44" s="24">
        <f t="shared" si="0"/>
        <v>0.97674418604651159</v>
      </c>
      <c r="E44" s="24">
        <f t="shared" si="4"/>
        <v>0.95989981250544465</v>
      </c>
      <c r="F44" s="24">
        <f t="shared" si="1"/>
        <v>1.6844373541066937E-2</v>
      </c>
      <c r="J44" s="36">
        <f t="shared" si="2"/>
        <v>0.95348837209302328</v>
      </c>
      <c r="K44" s="36">
        <f t="shared" si="3"/>
        <v>6.4114404124213653E-3</v>
      </c>
    </row>
    <row r="45" spans="2:11" x14ac:dyDescent="0.25">
      <c r="B45" s="24">
        <v>43</v>
      </c>
      <c r="C45" s="24">
        <v>22.3</v>
      </c>
      <c r="D45" s="24">
        <f t="shared" si="0"/>
        <v>1</v>
      </c>
      <c r="E45" s="24">
        <f t="shared" si="4"/>
        <v>0.96162058067449385</v>
      </c>
      <c r="F45" s="24">
        <f t="shared" si="1"/>
        <v>3.8379419325506148E-2</v>
      </c>
      <c r="J45" s="36">
        <f t="shared" si="2"/>
        <v>0.97674418604651159</v>
      </c>
      <c r="K45" s="36">
        <f t="shared" si="3"/>
        <v>1.5123605372017734E-2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Q2160"/>
  <sheetViews>
    <sheetView zoomScale="80" zoomScaleNormal="80" workbookViewId="0">
      <selection activeCell="K10" sqref="K10"/>
    </sheetView>
  </sheetViews>
  <sheetFormatPr baseColWidth="10" defaultRowHeight="15" x14ac:dyDescent="0.25"/>
  <cols>
    <col min="1" max="1" width="4.28515625" style="22" customWidth="1"/>
    <col min="2" max="2" width="11.42578125" style="22"/>
    <col min="3" max="3" width="3.85546875" style="22" customWidth="1"/>
    <col min="4" max="4" width="9.5703125" style="22" customWidth="1"/>
    <col min="5" max="5" width="10.5703125" style="22" customWidth="1"/>
    <col min="6" max="6" width="4" style="22" customWidth="1"/>
    <col min="7" max="7" width="11.42578125" style="22"/>
    <col min="8" max="8" width="21.5703125" style="22" bestFit="1" customWidth="1"/>
    <col min="9" max="11" width="11.42578125" style="22"/>
    <col min="12" max="12" width="40.5703125" style="22" bestFit="1" customWidth="1"/>
    <col min="13" max="13" width="4.28515625" style="22" customWidth="1"/>
    <col min="14" max="14" width="11.42578125" style="22"/>
    <col min="15" max="15" width="14.28515625" style="22" customWidth="1"/>
    <col min="16" max="16384" width="11.42578125" style="22"/>
  </cols>
  <sheetData>
    <row r="2" spans="2:17" x14ac:dyDescent="0.25">
      <c r="B2" s="21" t="s">
        <v>39</v>
      </c>
      <c r="D2" s="21" t="s">
        <v>87</v>
      </c>
      <c r="E2" s="24">
        <f>COUNT(G3:G2160)</f>
        <v>2158</v>
      </c>
      <c r="G2" s="21" t="s">
        <v>65</v>
      </c>
      <c r="H2" s="21" t="s">
        <v>88</v>
      </c>
      <c r="I2" s="21" t="s">
        <v>89</v>
      </c>
      <c r="J2" s="21" t="s">
        <v>90</v>
      </c>
      <c r="K2" s="21" t="s">
        <v>91</v>
      </c>
      <c r="L2" s="21" t="s">
        <v>92</v>
      </c>
      <c r="N2" s="21" t="s">
        <v>93</v>
      </c>
      <c r="O2" s="29" t="e">
        <f ca="1">SUM(L3:L2160)</f>
        <v>#NAME?</v>
      </c>
    </row>
    <row r="3" spans="2:17" x14ac:dyDescent="0.25">
      <c r="B3" s="24">
        <v>8.7038667932140168</v>
      </c>
      <c r="G3" s="24">
        <v>1</v>
      </c>
      <c r="H3" s="25" t="e">
        <f t="array" aca="1" ref="H3:H2160" ca="1">_xlfn._xlws.SORT(B3:B2160)</f>
        <v>#NAME?</v>
      </c>
      <c r="I3" s="24" t="e">
        <f t="array" aca="1" ref="I3" ca="1">INDIRECT(ADDRESS(($E$2+1-G3)+2,8))</f>
        <v>#NAME?</v>
      </c>
      <c r="J3" s="24" t="e">
        <f ca="1">_xlfn.WEIBULL.DIST(H3,$E$5,$E$6,TRUE)</f>
        <v>#NAME?</v>
      </c>
      <c r="K3" s="24" t="e">
        <f ca="1">_xlfn.WEIBULL.DIST(I3,$E$5,$E$6,TRUE)</f>
        <v>#NAME?</v>
      </c>
      <c r="L3" s="24" t="e">
        <f ca="1">((2*G3-1)/$E$2)*(LN(J3)+LN(1-K3))</f>
        <v>#NAME?</v>
      </c>
      <c r="N3" s="21" t="s">
        <v>94</v>
      </c>
      <c r="O3" s="24" t="e">
        <f ca="1">-E2-O2</f>
        <v>#NAME?</v>
      </c>
    </row>
    <row r="4" spans="2:17" x14ac:dyDescent="0.25">
      <c r="B4" s="24">
        <v>8.6887052421681084</v>
      </c>
      <c r="D4" s="94" t="s">
        <v>77</v>
      </c>
      <c r="E4" s="95"/>
      <c r="G4" s="24">
        <v>2</v>
      </c>
      <c r="H4" s="24" t="e">
        <f ca="1"/>
        <v>#NAME?</v>
      </c>
      <c r="I4" s="24" t="e">
        <f t="array" aca="1" ref="I4" ca="1">INDIRECT(ADDRESS(($E$2+1-G4)+2,8))</f>
        <v>#NAME?</v>
      </c>
      <c r="J4" s="24" t="e">
        <f t="shared" ref="J4:J67" ca="1" si="0">_xlfn.WEIBULL.DIST(H4,$E$5,$E$6,TRUE)</f>
        <v>#NAME?</v>
      </c>
      <c r="K4" s="24" t="e">
        <f t="shared" ref="K4:K67" ca="1" si="1">_xlfn.WEIBULL.DIST(I4,$E$5,$E$6,TRUE)</f>
        <v>#NAME?</v>
      </c>
      <c r="L4" s="24" t="e">
        <f ca="1">((2*G4-1)/$E$2)*(LN(J4)+LN(1-K4))</f>
        <v>#NAME?</v>
      </c>
    </row>
    <row r="5" spans="2:17" x14ac:dyDescent="0.25">
      <c r="B5" s="24">
        <v>9.5932330887268265</v>
      </c>
      <c r="D5" s="24" t="s">
        <v>18</v>
      </c>
      <c r="E5" s="27">
        <v>7.23356791862681</v>
      </c>
      <c r="G5" s="24">
        <v>3</v>
      </c>
      <c r="H5" s="24" t="e">
        <f ca="1"/>
        <v>#NAME?</v>
      </c>
      <c r="I5" s="24" t="e">
        <f t="array" aca="1" ref="I5" ca="1">INDIRECT(ADDRESS(($E$2+1-G5)+2,8))</f>
        <v>#NAME?</v>
      </c>
      <c r="J5" s="24" t="e">
        <f t="shared" ca="1" si="0"/>
        <v>#NAME?</v>
      </c>
      <c r="K5" s="24" t="e">
        <f t="shared" ca="1" si="1"/>
        <v>#NAME?</v>
      </c>
      <c r="L5" s="24" t="e">
        <f t="shared" ref="L5:L67" ca="1" si="2">((2*G5-1)/$E$2)*(LN(J5)+LN(1-K5))</f>
        <v>#NAME?</v>
      </c>
      <c r="N5" s="22" t="s">
        <v>95</v>
      </c>
      <c r="O5" t="e">
        <f ca="1" xml:space="preserve"> (1+ 0.2/E2)*O3</f>
        <v>#NAME?</v>
      </c>
    </row>
    <row r="6" spans="2:17" x14ac:dyDescent="0.25">
      <c r="B6" s="24">
        <v>5.8531528873949679</v>
      </c>
      <c r="D6" s="24" t="s">
        <v>20</v>
      </c>
      <c r="E6" s="28">
        <v>9.9813821674239502</v>
      </c>
      <c r="G6" s="24">
        <v>4</v>
      </c>
      <c r="H6" s="24" t="e">
        <f ca="1"/>
        <v>#NAME?</v>
      </c>
      <c r="I6" s="24" t="e">
        <f t="array" aca="1" ref="I6" ca="1">INDIRECT(ADDRESS(($E$2+1-G6)+2,8))</f>
        <v>#NAME?</v>
      </c>
      <c r="J6" s="24" t="e">
        <f t="shared" ca="1" si="0"/>
        <v>#NAME?</v>
      </c>
      <c r="K6" s="24" t="e">
        <f t="shared" ca="1" si="1"/>
        <v>#NAME?</v>
      </c>
      <c r="L6" s="24" t="e">
        <f t="shared" ca="1" si="2"/>
        <v>#NAME?</v>
      </c>
      <c r="N6" s="22" t="s">
        <v>96</v>
      </c>
      <c r="O6" t="e">
        <f ca="1">1/(1 + EXP(-0.1 + 1.24 *LN(O5) + 4.48*(O5)))</f>
        <v>#NAME?</v>
      </c>
      <c r="P6" s="22" t="s">
        <v>97</v>
      </c>
      <c r="Q6" s="22" t="s">
        <v>98</v>
      </c>
    </row>
    <row r="7" spans="2:17" x14ac:dyDescent="0.25">
      <c r="B7" s="24">
        <v>9.7507665148746643</v>
      </c>
      <c r="G7" s="24">
        <v>5</v>
      </c>
      <c r="H7" s="24" t="e">
        <f ca="1"/>
        <v>#NAME?</v>
      </c>
      <c r="I7" s="24" t="e">
        <f t="array" aca="1" ref="I7" ca="1">INDIRECT(ADDRESS(($E$2+1-G7)+2,8))</f>
        <v>#NAME?</v>
      </c>
      <c r="J7" s="24" t="e">
        <f t="shared" ca="1" si="0"/>
        <v>#NAME?</v>
      </c>
      <c r="K7" s="24" t="e">
        <f t="shared" ca="1" si="1"/>
        <v>#NAME?</v>
      </c>
      <c r="L7" s="24" t="e">
        <f t="shared" ca="1" si="2"/>
        <v>#NAME?</v>
      </c>
    </row>
    <row r="8" spans="2:17" x14ac:dyDescent="0.25">
      <c r="B8" s="24">
        <v>10.236881400946874</v>
      </c>
      <c r="G8" s="24">
        <v>6</v>
      </c>
      <c r="H8" s="24" t="e">
        <f ca="1"/>
        <v>#NAME?</v>
      </c>
      <c r="I8" s="24" t="e">
        <f t="array" aca="1" ref="I8" ca="1">INDIRECT(ADDRESS(($E$2+1-G8)+2,8))</f>
        <v>#NAME?</v>
      </c>
      <c r="J8" s="24" t="e">
        <f t="shared" ca="1" si="0"/>
        <v>#NAME?</v>
      </c>
      <c r="K8" s="24" t="e">
        <f t="shared" ca="1" si="1"/>
        <v>#NAME?</v>
      </c>
      <c r="L8" s="24" t="e">
        <f t="shared" ca="1" si="2"/>
        <v>#NAME?</v>
      </c>
    </row>
    <row r="9" spans="2:17" x14ac:dyDescent="0.25">
      <c r="B9" s="24">
        <v>7.5391138393332504</v>
      </c>
      <c r="G9" s="24">
        <v>7</v>
      </c>
      <c r="H9" s="24" t="e">
        <f ca="1"/>
        <v>#NAME?</v>
      </c>
      <c r="I9" s="24" t="e">
        <f t="array" aca="1" ref="I9" ca="1">INDIRECT(ADDRESS(($E$2+1-G9)+2,8))</f>
        <v>#NAME?</v>
      </c>
      <c r="J9" s="24" t="e">
        <f t="shared" ca="1" si="0"/>
        <v>#NAME?</v>
      </c>
      <c r="K9" s="24" t="e">
        <f t="shared" ca="1" si="1"/>
        <v>#NAME?</v>
      </c>
      <c r="L9" s="24" t="e">
        <f t="shared" ca="1" si="2"/>
        <v>#NAME?</v>
      </c>
    </row>
    <row r="10" spans="2:17" x14ac:dyDescent="0.25">
      <c r="B10" s="24">
        <v>9.6330724471419558</v>
      </c>
      <c r="G10" s="24">
        <v>8</v>
      </c>
      <c r="H10" s="24" t="e">
        <f ca="1"/>
        <v>#NAME?</v>
      </c>
      <c r="I10" s="24" t="e">
        <f t="array" aca="1" ref="I10" ca="1">INDIRECT(ADDRESS(($E$2+1-G10)+2,8))</f>
        <v>#NAME?</v>
      </c>
      <c r="J10" s="24" t="e">
        <f t="shared" ca="1" si="0"/>
        <v>#NAME?</v>
      </c>
      <c r="K10" s="24" t="e">
        <f t="shared" ca="1" si="1"/>
        <v>#NAME?</v>
      </c>
      <c r="L10" s="24" t="e">
        <f t="shared" ca="1" si="2"/>
        <v>#NAME?</v>
      </c>
    </row>
    <row r="11" spans="2:17" x14ac:dyDescent="0.25">
      <c r="B11" s="24">
        <v>10.40611357481966</v>
      </c>
      <c r="G11" s="24">
        <v>9</v>
      </c>
      <c r="H11" s="24" t="e">
        <f ca="1"/>
        <v>#NAME?</v>
      </c>
      <c r="I11" s="24" t="e">
        <f t="array" aca="1" ref="I11" ca="1">INDIRECT(ADDRESS(($E$2+1-G11)+2,8))</f>
        <v>#NAME?</v>
      </c>
      <c r="J11" s="24" t="e">
        <f t="shared" ca="1" si="0"/>
        <v>#NAME?</v>
      </c>
      <c r="K11" s="24" t="e">
        <f t="shared" ca="1" si="1"/>
        <v>#NAME?</v>
      </c>
      <c r="L11" s="24" t="e">
        <f t="shared" ca="1" si="2"/>
        <v>#NAME?</v>
      </c>
    </row>
    <row r="12" spans="2:17" x14ac:dyDescent="0.25">
      <c r="B12" s="24">
        <v>9.5280178867128029</v>
      </c>
      <c r="G12" s="24">
        <v>10</v>
      </c>
      <c r="H12" s="24" t="e">
        <f ca="1"/>
        <v>#NAME?</v>
      </c>
      <c r="I12" s="24" t="e">
        <f t="array" aca="1" ref="I12" ca="1">INDIRECT(ADDRESS(($E$2+1-G12)+2,8))</f>
        <v>#NAME?</v>
      </c>
      <c r="J12" s="24" t="e">
        <f t="shared" ca="1" si="0"/>
        <v>#NAME?</v>
      </c>
      <c r="K12" s="24" t="e">
        <f t="shared" ca="1" si="1"/>
        <v>#NAME?</v>
      </c>
      <c r="L12" s="24" t="e">
        <f t="shared" ca="1" si="2"/>
        <v>#NAME?</v>
      </c>
    </row>
    <row r="13" spans="2:17" x14ac:dyDescent="0.25">
      <c r="B13" s="24">
        <v>9.8124280338667074</v>
      </c>
      <c r="G13" s="24">
        <v>11</v>
      </c>
      <c r="H13" s="24" t="e">
        <f ca="1"/>
        <v>#NAME?</v>
      </c>
      <c r="I13" s="24" t="e">
        <f t="array" aca="1" ref="I13" ca="1">INDIRECT(ADDRESS(($E$2+1-G13)+2,8))</f>
        <v>#NAME?</v>
      </c>
      <c r="J13" s="24" t="e">
        <f t="shared" ca="1" si="0"/>
        <v>#NAME?</v>
      </c>
      <c r="K13" s="24" t="e">
        <f t="shared" ca="1" si="1"/>
        <v>#NAME?</v>
      </c>
      <c r="L13" s="24" t="e">
        <f t="shared" ca="1" si="2"/>
        <v>#NAME?</v>
      </c>
    </row>
    <row r="14" spans="2:17" x14ac:dyDescent="0.25">
      <c r="B14" s="24">
        <v>9.7322835740900295</v>
      </c>
      <c r="G14" s="24">
        <v>12</v>
      </c>
      <c r="H14" s="24" t="e">
        <f ca="1"/>
        <v>#NAME?</v>
      </c>
      <c r="I14" s="24" t="e">
        <f t="array" aca="1" ref="I14" ca="1">INDIRECT(ADDRESS(($E$2+1-G14)+2,8))</f>
        <v>#NAME?</v>
      </c>
      <c r="J14" s="24" t="e">
        <f t="shared" ca="1" si="0"/>
        <v>#NAME?</v>
      </c>
      <c r="K14" s="24" t="e">
        <f t="shared" ca="1" si="1"/>
        <v>#NAME?</v>
      </c>
      <c r="L14" s="24" t="e">
        <f t="shared" ca="1" si="2"/>
        <v>#NAME?</v>
      </c>
    </row>
    <row r="15" spans="2:17" x14ac:dyDescent="0.25">
      <c r="B15" s="24">
        <v>10.508409003661354</v>
      </c>
      <c r="G15" s="24">
        <v>13</v>
      </c>
      <c r="H15" s="24" t="e">
        <f ca="1"/>
        <v>#NAME?</v>
      </c>
      <c r="I15" s="24" t="e">
        <f t="array" aca="1" ref="I15" ca="1">INDIRECT(ADDRESS(($E$2+1-G15)+2,8))</f>
        <v>#NAME?</v>
      </c>
      <c r="J15" s="24" t="e">
        <f t="shared" ca="1" si="0"/>
        <v>#NAME?</v>
      </c>
      <c r="K15" s="24" t="e">
        <f t="shared" ca="1" si="1"/>
        <v>#NAME?</v>
      </c>
      <c r="L15" s="24" t="e">
        <f t="shared" ca="1" si="2"/>
        <v>#NAME?</v>
      </c>
    </row>
    <row r="16" spans="2:17" x14ac:dyDescent="0.25">
      <c r="B16" s="24">
        <v>12.674454421189335</v>
      </c>
      <c r="G16" s="24">
        <v>14</v>
      </c>
      <c r="H16" s="24" t="e">
        <f ca="1"/>
        <v>#NAME?</v>
      </c>
      <c r="I16" s="24" t="e">
        <f t="array" aca="1" ref="I16" ca="1">INDIRECT(ADDRESS(($E$2+1-G16)+2,8))</f>
        <v>#NAME?</v>
      </c>
      <c r="J16" s="24" t="e">
        <f t="shared" ca="1" si="0"/>
        <v>#NAME?</v>
      </c>
      <c r="K16" s="24" t="e">
        <f t="shared" ca="1" si="1"/>
        <v>#NAME?</v>
      </c>
      <c r="L16" s="24" t="e">
        <f t="shared" ca="1" si="2"/>
        <v>#NAME?</v>
      </c>
    </row>
    <row r="17" spans="2:12" x14ac:dyDescent="0.25">
      <c r="B17" s="24">
        <v>10.354369167663322</v>
      </c>
      <c r="G17" s="24">
        <v>15</v>
      </c>
      <c r="H17" s="24" t="e">
        <f ca="1"/>
        <v>#NAME?</v>
      </c>
      <c r="I17" s="24" t="e">
        <f t="array" aca="1" ref="I17" ca="1">INDIRECT(ADDRESS(($E$2+1-G17)+2,8))</f>
        <v>#NAME?</v>
      </c>
      <c r="J17" s="24" t="e">
        <f t="shared" ca="1" si="0"/>
        <v>#NAME?</v>
      </c>
      <c r="K17" s="24" t="e">
        <f t="shared" ca="1" si="1"/>
        <v>#NAME?</v>
      </c>
      <c r="L17" s="24" t="e">
        <f t="shared" ca="1" si="2"/>
        <v>#NAME?</v>
      </c>
    </row>
    <row r="18" spans="2:12" x14ac:dyDescent="0.25">
      <c r="B18" s="24">
        <v>5.5826538506226839</v>
      </c>
      <c r="G18" s="24">
        <v>16</v>
      </c>
      <c r="H18" s="24" t="e">
        <f ca="1"/>
        <v>#NAME?</v>
      </c>
      <c r="I18" s="24" t="e">
        <f t="array" aca="1" ref="I18" ca="1">INDIRECT(ADDRESS(($E$2+1-G18)+2,8))</f>
        <v>#NAME?</v>
      </c>
      <c r="J18" s="24" t="e">
        <f t="shared" ca="1" si="0"/>
        <v>#NAME?</v>
      </c>
      <c r="K18" s="24" t="e">
        <f t="shared" ca="1" si="1"/>
        <v>#NAME?</v>
      </c>
      <c r="L18" s="24" t="e">
        <f t="shared" ca="1" si="2"/>
        <v>#NAME?</v>
      </c>
    </row>
    <row r="19" spans="2:12" x14ac:dyDescent="0.25">
      <c r="B19" s="24">
        <v>12.487152674692707</v>
      </c>
      <c r="G19" s="24">
        <v>17</v>
      </c>
      <c r="H19" s="24" t="e">
        <f ca="1"/>
        <v>#NAME?</v>
      </c>
      <c r="I19" s="24" t="e">
        <f t="array" aca="1" ref="I19" ca="1">INDIRECT(ADDRESS(($E$2+1-G19)+2,8))</f>
        <v>#NAME?</v>
      </c>
      <c r="J19" s="24" t="e">
        <f t="shared" ca="1" si="0"/>
        <v>#NAME?</v>
      </c>
      <c r="K19" s="24" t="e">
        <f t="shared" ca="1" si="1"/>
        <v>#NAME?</v>
      </c>
      <c r="L19" s="24" t="e">
        <f t="shared" ca="1" si="2"/>
        <v>#NAME?</v>
      </c>
    </row>
    <row r="20" spans="2:12" x14ac:dyDescent="0.25">
      <c r="B20" s="24">
        <v>11.925294245954188</v>
      </c>
      <c r="G20" s="24">
        <v>18</v>
      </c>
      <c r="H20" s="24" t="e">
        <f ca="1"/>
        <v>#NAME?</v>
      </c>
      <c r="I20" s="24" t="e">
        <f t="array" aca="1" ref="I20" ca="1">INDIRECT(ADDRESS(($E$2+1-G20)+2,8))</f>
        <v>#NAME?</v>
      </c>
      <c r="J20" s="24" t="e">
        <f t="shared" ca="1" si="0"/>
        <v>#NAME?</v>
      </c>
      <c r="K20" s="24" t="e">
        <f t="shared" ca="1" si="1"/>
        <v>#NAME?</v>
      </c>
      <c r="L20" s="24" t="e">
        <f t="shared" ca="1" si="2"/>
        <v>#NAME?</v>
      </c>
    </row>
    <row r="21" spans="2:12" x14ac:dyDescent="0.25">
      <c r="B21" s="24">
        <v>9.8961463299246315</v>
      </c>
      <c r="G21" s="24">
        <v>19</v>
      </c>
      <c r="H21" s="24" t="e">
        <f ca="1"/>
        <v>#NAME?</v>
      </c>
      <c r="I21" s="24" t="e">
        <f t="array" aca="1" ref="I21" ca="1">INDIRECT(ADDRESS(($E$2+1-G21)+2,8))</f>
        <v>#NAME?</v>
      </c>
      <c r="J21" s="24" t="e">
        <f t="shared" ca="1" si="0"/>
        <v>#NAME?</v>
      </c>
      <c r="K21" s="24" t="e">
        <f t="shared" ca="1" si="1"/>
        <v>#NAME?</v>
      </c>
      <c r="L21" s="24" t="e">
        <f t="shared" ca="1" si="2"/>
        <v>#NAME?</v>
      </c>
    </row>
    <row r="22" spans="2:12" x14ac:dyDescent="0.25">
      <c r="B22" s="24">
        <v>7.9207555029934209</v>
      </c>
      <c r="G22" s="24">
        <v>20</v>
      </c>
      <c r="H22" s="24" t="e">
        <f ca="1"/>
        <v>#NAME?</v>
      </c>
      <c r="I22" s="24" t="e">
        <f t="array" aca="1" ref="I22" ca="1">INDIRECT(ADDRESS(($E$2+1-G22)+2,8))</f>
        <v>#NAME?</v>
      </c>
      <c r="J22" s="24" t="e">
        <f t="shared" ca="1" si="0"/>
        <v>#NAME?</v>
      </c>
      <c r="K22" s="24" t="e">
        <f t="shared" ca="1" si="1"/>
        <v>#NAME?</v>
      </c>
      <c r="L22" s="24" t="e">
        <f t="shared" ca="1" si="2"/>
        <v>#NAME?</v>
      </c>
    </row>
    <row r="23" spans="2:12" x14ac:dyDescent="0.25">
      <c r="B23" s="24">
        <v>13.514993033788405</v>
      </c>
      <c r="G23" s="24">
        <v>21</v>
      </c>
      <c r="H23" s="24" t="e">
        <f ca="1"/>
        <v>#NAME?</v>
      </c>
      <c r="I23" s="24" t="e">
        <f t="array" aca="1" ref="I23" ca="1">INDIRECT(ADDRESS(($E$2+1-G23)+2,8))</f>
        <v>#NAME?</v>
      </c>
      <c r="J23" s="24" t="e">
        <f t="shared" ca="1" si="0"/>
        <v>#NAME?</v>
      </c>
      <c r="K23" s="24" t="e">
        <f t="shared" ca="1" si="1"/>
        <v>#NAME?</v>
      </c>
      <c r="L23" s="24" t="e">
        <f t="shared" ca="1" si="2"/>
        <v>#NAME?</v>
      </c>
    </row>
    <row r="24" spans="2:12" x14ac:dyDescent="0.25">
      <c r="B24" s="24">
        <v>6.1306223376041284</v>
      </c>
      <c r="G24" s="24">
        <v>22</v>
      </c>
      <c r="H24" s="24" t="e">
        <f ca="1"/>
        <v>#NAME?</v>
      </c>
      <c r="I24" s="24" t="e">
        <f t="array" aca="1" ref="I24" ca="1">INDIRECT(ADDRESS(($E$2+1-G24)+2,8))</f>
        <v>#NAME?</v>
      </c>
      <c r="J24" s="24" t="e">
        <f t="shared" ca="1" si="0"/>
        <v>#NAME?</v>
      </c>
      <c r="K24" s="24" t="e">
        <f t="shared" ca="1" si="1"/>
        <v>#NAME?</v>
      </c>
      <c r="L24" s="24" t="e">
        <f t="shared" ca="1" si="2"/>
        <v>#NAME?</v>
      </c>
    </row>
    <row r="25" spans="2:12" x14ac:dyDescent="0.25">
      <c r="B25" s="24">
        <v>9.678491116699421</v>
      </c>
      <c r="G25" s="24">
        <v>23</v>
      </c>
      <c r="H25" s="24" t="e">
        <f ca="1"/>
        <v>#NAME?</v>
      </c>
      <c r="I25" s="24" t="e">
        <f t="array" aca="1" ref="I25" ca="1">INDIRECT(ADDRESS(($E$2+1-G25)+2,8))</f>
        <v>#NAME?</v>
      </c>
      <c r="J25" s="24" t="e">
        <f t="shared" ca="1" si="0"/>
        <v>#NAME?</v>
      </c>
      <c r="K25" s="24" t="e">
        <f t="shared" ca="1" si="1"/>
        <v>#NAME?</v>
      </c>
      <c r="L25" s="24" t="e">
        <f t="shared" ca="1" si="2"/>
        <v>#NAME?</v>
      </c>
    </row>
    <row r="26" spans="2:12" x14ac:dyDescent="0.25">
      <c r="B26" s="24">
        <v>9.8399216251467951</v>
      </c>
      <c r="G26" s="24">
        <v>24</v>
      </c>
      <c r="H26" s="24" t="e">
        <f ca="1"/>
        <v>#NAME?</v>
      </c>
      <c r="I26" s="24" t="e">
        <f t="array" aca="1" ref="I26" ca="1">INDIRECT(ADDRESS(($E$2+1-G26)+2,8))</f>
        <v>#NAME?</v>
      </c>
      <c r="J26" s="24" t="e">
        <f t="shared" ca="1" si="0"/>
        <v>#NAME?</v>
      </c>
      <c r="K26" s="24" t="e">
        <f t="shared" ca="1" si="1"/>
        <v>#NAME?</v>
      </c>
      <c r="L26" s="24" t="e">
        <f t="shared" ca="1" si="2"/>
        <v>#NAME?</v>
      </c>
    </row>
    <row r="27" spans="2:12" x14ac:dyDescent="0.25">
      <c r="B27" s="24">
        <v>10.644197840613392</v>
      </c>
      <c r="G27" s="24">
        <v>25</v>
      </c>
      <c r="H27" s="24" t="e">
        <f ca="1"/>
        <v>#NAME?</v>
      </c>
      <c r="I27" s="24" t="e">
        <f t="array" aca="1" ref="I27" ca="1">INDIRECT(ADDRESS(($E$2+1-G27)+2,8))</f>
        <v>#NAME?</v>
      </c>
      <c r="J27" s="24" t="e">
        <f t="shared" ca="1" si="0"/>
        <v>#NAME?</v>
      </c>
      <c r="K27" s="24" t="e">
        <f t="shared" ca="1" si="1"/>
        <v>#NAME?</v>
      </c>
      <c r="L27" s="24" t="e">
        <f t="shared" ca="1" si="2"/>
        <v>#NAME?</v>
      </c>
    </row>
    <row r="28" spans="2:12" x14ac:dyDescent="0.25">
      <c r="B28" s="24">
        <v>9.2104223982113922</v>
      </c>
      <c r="G28" s="24">
        <v>26</v>
      </c>
      <c r="H28" s="24" t="e">
        <f ca="1"/>
        <v>#NAME?</v>
      </c>
      <c r="I28" s="24" t="e">
        <f t="array" aca="1" ref="I28" ca="1">INDIRECT(ADDRESS(($E$2+1-G28)+2,8))</f>
        <v>#NAME?</v>
      </c>
      <c r="J28" s="24" t="e">
        <f t="shared" ca="1" si="0"/>
        <v>#NAME?</v>
      </c>
      <c r="K28" s="24" t="e">
        <f t="shared" ca="1" si="1"/>
        <v>#NAME?</v>
      </c>
      <c r="L28" s="24" t="e">
        <f t="shared" ca="1" si="2"/>
        <v>#NAME?</v>
      </c>
    </row>
    <row r="29" spans="2:12" x14ac:dyDescent="0.25">
      <c r="B29" s="24">
        <v>11.113659809654987</v>
      </c>
      <c r="G29" s="24">
        <v>27</v>
      </c>
      <c r="H29" s="24" t="e">
        <f ca="1"/>
        <v>#NAME?</v>
      </c>
      <c r="I29" s="24" t="e">
        <f t="array" aca="1" ref="I29" ca="1">INDIRECT(ADDRESS(($E$2+1-G29)+2,8))</f>
        <v>#NAME?</v>
      </c>
      <c r="J29" s="24" t="e">
        <f t="shared" ca="1" si="0"/>
        <v>#NAME?</v>
      </c>
      <c r="K29" s="24" t="e">
        <f t="shared" ca="1" si="1"/>
        <v>#NAME?</v>
      </c>
      <c r="L29" s="24" t="e">
        <f t="shared" ca="1" si="2"/>
        <v>#NAME?</v>
      </c>
    </row>
    <row r="30" spans="2:12" x14ac:dyDescent="0.25">
      <c r="B30" s="24">
        <v>10.481181688419563</v>
      </c>
      <c r="G30" s="24">
        <v>28</v>
      </c>
      <c r="H30" s="24" t="e">
        <f ca="1"/>
        <v>#NAME?</v>
      </c>
      <c r="I30" s="24" t="e">
        <f t="array" aca="1" ref="I30" ca="1">INDIRECT(ADDRESS(($E$2+1-G30)+2,8))</f>
        <v>#NAME?</v>
      </c>
      <c r="J30" s="24" t="e">
        <f t="shared" ca="1" si="0"/>
        <v>#NAME?</v>
      </c>
      <c r="K30" s="24" t="e">
        <f t="shared" ca="1" si="1"/>
        <v>#NAME?</v>
      </c>
      <c r="L30" s="24" t="e">
        <f t="shared" ca="1" si="2"/>
        <v>#NAME?</v>
      </c>
    </row>
    <row r="31" spans="2:12" x14ac:dyDescent="0.25">
      <c r="B31" s="24">
        <v>6.8283335349282881</v>
      </c>
      <c r="G31" s="24">
        <v>29</v>
      </c>
      <c r="H31" s="24" t="e">
        <f ca="1"/>
        <v>#NAME?</v>
      </c>
      <c r="I31" s="24" t="e">
        <f t="array" aca="1" ref="I31" ca="1">INDIRECT(ADDRESS(($E$2+1-G31)+2,8))</f>
        <v>#NAME?</v>
      </c>
      <c r="J31" s="24" t="e">
        <f t="shared" ca="1" si="0"/>
        <v>#NAME?</v>
      </c>
      <c r="K31" s="24" t="e">
        <f t="shared" ca="1" si="1"/>
        <v>#NAME?</v>
      </c>
      <c r="L31" s="24" t="e">
        <f t="shared" ca="1" si="2"/>
        <v>#NAME?</v>
      </c>
    </row>
    <row r="32" spans="2:12" x14ac:dyDescent="0.25">
      <c r="B32" s="24">
        <v>9.141554467370991</v>
      </c>
      <c r="G32" s="24">
        <v>30</v>
      </c>
      <c r="H32" s="24" t="e">
        <f ca="1"/>
        <v>#NAME?</v>
      </c>
      <c r="I32" s="24" t="e">
        <f t="array" aca="1" ref="I32" ca="1">INDIRECT(ADDRESS(($E$2+1-G32)+2,8))</f>
        <v>#NAME?</v>
      </c>
      <c r="J32" s="24" t="e">
        <f t="shared" ca="1" si="0"/>
        <v>#NAME?</v>
      </c>
      <c r="K32" s="24" t="e">
        <f t="shared" ca="1" si="1"/>
        <v>#NAME?</v>
      </c>
      <c r="L32" s="24" t="e">
        <f t="shared" ca="1" si="2"/>
        <v>#NAME?</v>
      </c>
    </row>
    <row r="33" spans="2:12" x14ac:dyDescent="0.25">
      <c r="B33" s="24">
        <v>9.3490429670989208</v>
      </c>
      <c r="G33" s="24">
        <v>31</v>
      </c>
      <c r="H33" s="24" t="e">
        <f ca="1"/>
        <v>#NAME?</v>
      </c>
      <c r="I33" s="24" t="e">
        <f t="array" aca="1" ref="I33" ca="1">INDIRECT(ADDRESS(($E$2+1-G33)+2,8))</f>
        <v>#NAME?</v>
      </c>
      <c r="J33" s="24" t="e">
        <f t="shared" ca="1" si="0"/>
        <v>#NAME?</v>
      </c>
      <c r="K33" s="24" t="e">
        <f t="shared" ca="1" si="1"/>
        <v>#NAME?</v>
      </c>
      <c r="L33" s="24" t="e">
        <f t="shared" ca="1" si="2"/>
        <v>#NAME?</v>
      </c>
    </row>
    <row r="34" spans="2:12" x14ac:dyDescent="0.25">
      <c r="B34" s="24">
        <v>9.7929770027943697</v>
      </c>
      <c r="G34" s="24">
        <v>32</v>
      </c>
      <c r="H34" s="24" t="e">
        <f ca="1"/>
        <v>#NAME?</v>
      </c>
      <c r="I34" s="24" t="e">
        <f t="array" aca="1" ref="I34" ca="1">INDIRECT(ADDRESS(($E$2+1-G34)+2,8))</f>
        <v>#NAME?</v>
      </c>
      <c r="J34" s="24" t="e">
        <f t="shared" ca="1" si="0"/>
        <v>#NAME?</v>
      </c>
      <c r="K34" s="24" t="e">
        <f t="shared" ca="1" si="1"/>
        <v>#NAME?</v>
      </c>
      <c r="L34" s="24" t="e">
        <f t="shared" ca="1" si="2"/>
        <v>#NAME?</v>
      </c>
    </row>
    <row r="35" spans="2:12" x14ac:dyDescent="0.25">
      <c r="B35" s="24">
        <v>8.4361003437669986</v>
      </c>
      <c r="G35" s="24">
        <v>33</v>
      </c>
      <c r="H35" s="24" t="e">
        <f ca="1"/>
        <v>#NAME?</v>
      </c>
      <c r="I35" s="24" t="e">
        <f t="array" aca="1" ref="I35" ca="1">INDIRECT(ADDRESS(($E$2+1-G35)+2,8))</f>
        <v>#NAME?</v>
      </c>
      <c r="J35" s="24" t="e">
        <f t="shared" ca="1" si="0"/>
        <v>#NAME?</v>
      </c>
      <c r="K35" s="24" t="e">
        <f t="shared" ca="1" si="1"/>
        <v>#NAME?</v>
      </c>
      <c r="L35" s="24" t="e">
        <f t="shared" ca="1" si="2"/>
        <v>#NAME?</v>
      </c>
    </row>
    <row r="36" spans="2:12" x14ac:dyDescent="0.25">
      <c r="B36" s="24">
        <v>8.5695998646930054</v>
      </c>
      <c r="G36" s="24">
        <v>34</v>
      </c>
      <c r="H36" s="24" t="e">
        <f ca="1"/>
        <v>#NAME?</v>
      </c>
      <c r="I36" s="24" t="e">
        <f t="array" aca="1" ref="I36" ca="1">INDIRECT(ADDRESS(($E$2+1-G36)+2,8))</f>
        <v>#NAME?</v>
      </c>
      <c r="J36" s="24" t="e">
        <f t="shared" ca="1" si="0"/>
        <v>#NAME?</v>
      </c>
      <c r="K36" s="24" t="e">
        <f t="shared" ca="1" si="1"/>
        <v>#NAME?</v>
      </c>
      <c r="L36" s="24" t="e">
        <f t="shared" ca="1" si="2"/>
        <v>#NAME?</v>
      </c>
    </row>
    <row r="37" spans="2:12" x14ac:dyDescent="0.25">
      <c r="B37" s="24">
        <v>11.814771153992574</v>
      </c>
      <c r="G37" s="24">
        <v>35</v>
      </c>
      <c r="H37" s="24" t="e">
        <f ca="1"/>
        <v>#NAME?</v>
      </c>
      <c r="I37" s="24" t="e">
        <f t="array" aca="1" ref="I37" ca="1">INDIRECT(ADDRESS(($E$2+1-G37)+2,8))</f>
        <v>#NAME?</v>
      </c>
      <c r="J37" s="24" t="e">
        <f t="shared" ca="1" si="0"/>
        <v>#NAME?</v>
      </c>
      <c r="K37" s="24" t="e">
        <f t="shared" ca="1" si="1"/>
        <v>#NAME?</v>
      </c>
      <c r="L37" s="24" t="e">
        <f t="shared" ca="1" si="2"/>
        <v>#NAME?</v>
      </c>
    </row>
    <row r="38" spans="2:12" x14ac:dyDescent="0.25">
      <c r="B38" s="24">
        <v>12.272925206982134</v>
      </c>
      <c r="G38" s="24">
        <v>36</v>
      </c>
      <c r="H38" s="24" t="e">
        <f ca="1"/>
        <v>#NAME?</v>
      </c>
      <c r="I38" s="24" t="e">
        <f t="array" aca="1" ref="I38" ca="1">INDIRECT(ADDRESS(($E$2+1-G38)+2,8))</f>
        <v>#NAME?</v>
      </c>
      <c r="J38" s="24" t="e">
        <f t="shared" ca="1" si="0"/>
        <v>#NAME?</v>
      </c>
      <c r="K38" s="24" t="e">
        <f t="shared" ca="1" si="1"/>
        <v>#NAME?</v>
      </c>
      <c r="L38" s="24" t="e">
        <f t="shared" ca="1" si="2"/>
        <v>#NAME?</v>
      </c>
    </row>
    <row r="39" spans="2:12" x14ac:dyDescent="0.25">
      <c r="B39" s="24">
        <v>10.981958613828422</v>
      </c>
      <c r="G39" s="24">
        <v>37</v>
      </c>
      <c r="H39" s="24" t="e">
        <f ca="1"/>
        <v>#NAME?</v>
      </c>
      <c r="I39" s="24" t="e">
        <f t="array" aca="1" ref="I39" ca="1">INDIRECT(ADDRESS(($E$2+1-G39)+2,8))</f>
        <v>#NAME?</v>
      </c>
      <c r="J39" s="24" t="e">
        <f t="shared" ca="1" si="0"/>
        <v>#NAME?</v>
      </c>
      <c r="K39" s="24" t="e">
        <f t="shared" ca="1" si="1"/>
        <v>#NAME?</v>
      </c>
      <c r="L39" s="24" t="e">
        <f t="shared" ca="1" si="2"/>
        <v>#NAME?</v>
      </c>
    </row>
    <row r="40" spans="2:12" x14ac:dyDescent="0.25">
      <c r="B40" s="24">
        <v>7.178615008575294</v>
      </c>
      <c r="G40" s="24">
        <v>38</v>
      </c>
      <c r="H40" s="24" t="e">
        <f ca="1"/>
        <v>#NAME?</v>
      </c>
      <c r="I40" s="24" t="e">
        <f t="array" aca="1" ref="I40" ca="1">INDIRECT(ADDRESS(($E$2+1-G40)+2,8))</f>
        <v>#NAME?</v>
      </c>
      <c r="J40" s="24" t="e">
        <f t="shared" ca="1" si="0"/>
        <v>#NAME?</v>
      </c>
      <c r="K40" s="24" t="e">
        <f t="shared" ca="1" si="1"/>
        <v>#NAME?</v>
      </c>
      <c r="L40" s="24" t="e">
        <f t="shared" ca="1" si="2"/>
        <v>#NAME?</v>
      </c>
    </row>
    <row r="41" spans="2:12" x14ac:dyDescent="0.25">
      <c r="B41" s="24">
        <v>9.7583879317243039</v>
      </c>
      <c r="G41" s="24">
        <v>39</v>
      </c>
      <c r="H41" s="24" t="e">
        <f ca="1"/>
        <v>#NAME?</v>
      </c>
      <c r="I41" s="24" t="e">
        <f t="array" aca="1" ref="I41" ca="1">INDIRECT(ADDRESS(($E$2+1-G41)+2,8))</f>
        <v>#NAME?</v>
      </c>
      <c r="J41" s="24" t="e">
        <f t="shared" ca="1" si="0"/>
        <v>#NAME?</v>
      </c>
      <c r="K41" s="24" t="e">
        <f t="shared" ca="1" si="1"/>
        <v>#NAME?</v>
      </c>
      <c r="L41" s="24" t="e">
        <f t="shared" ca="1" si="2"/>
        <v>#NAME?</v>
      </c>
    </row>
    <row r="42" spans="2:12" x14ac:dyDescent="0.25">
      <c r="B42" s="24">
        <v>7.3695628307142016</v>
      </c>
      <c r="G42" s="24">
        <v>40</v>
      </c>
      <c r="H42" s="24" t="e">
        <f ca="1"/>
        <v>#NAME?</v>
      </c>
      <c r="I42" s="24" t="e">
        <f t="array" aca="1" ref="I42" ca="1">INDIRECT(ADDRESS(($E$2+1-G42)+2,8))</f>
        <v>#NAME?</v>
      </c>
      <c r="J42" s="24" t="e">
        <f t="shared" ca="1" si="0"/>
        <v>#NAME?</v>
      </c>
      <c r="K42" s="24" t="e">
        <f t="shared" ca="1" si="1"/>
        <v>#NAME?</v>
      </c>
      <c r="L42" s="24" t="e">
        <f t="shared" ca="1" si="2"/>
        <v>#NAME?</v>
      </c>
    </row>
    <row r="43" spans="2:12" x14ac:dyDescent="0.25">
      <c r="B43" s="24">
        <v>6.618017359686851</v>
      </c>
      <c r="G43" s="24">
        <v>41</v>
      </c>
      <c r="H43" s="24" t="e">
        <f ca="1"/>
        <v>#NAME?</v>
      </c>
      <c r="I43" s="24" t="e">
        <f t="array" aca="1" ref="I43" ca="1">INDIRECT(ADDRESS(($E$2+1-G43)+2,8))</f>
        <v>#NAME?</v>
      </c>
      <c r="J43" s="24" t="e">
        <f t="shared" ca="1" si="0"/>
        <v>#NAME?</v>
      </c>
      <c r="K43" s="24" t="e">
        <f t="shared" ca="1" si="1"/>
        <v>#NAME?</v>
      </c>
      <c r="L43" s="24" t="e">
        <f t="shared" ca="1" si="2"/>
        <v>#NAME?</v>
      </c>
    </row>
    <row r="44" spans="2:12" x14ac:dyDescent="0.25">
      <c r="B44" s="24">
        <v>9.0242350497978308</v>
      </c>
      <c r="G44" s="24">
        <v>42</v>
      </c>
      <c r="H44" s="24" t="e">
        <f ca="1"/>
        <v>#NAME?</v>
      </c>
      <c r="I44" s="24" t="e">
        <f t="array" aca="1" ref="I44" ca="1">INDIRECT(ADDRESS(($E$2+1-G44)+2,8))</f>
        <v>#NAME?</v>
      </c>
      <c r="J44" s="24" t="e">
        <f t="shared" ca="1" si="0"/>
        <v>#NAME?</v>
      </c>
      <c r="K44" s="24" t="e">
        <f t="shared" ca="1" si="1"/>
        <v>#NAME?</v>
      </c>
      <c r="L44" s="24" t="e">
        <f t="shared" ca="1" si="2"/>
        <v>#NAME?</v>
      </c>
    </row>
    <row r="45" spans="2:12" x14ac:dyDescent="0.25">
      <c r="B45" s="24">
        <v>8.027288741591887</v>
      </c>
      <c r="G45" s="24">
        <v>43</v>
      </c>
      <c r="H45" s="24" t="e">
        <f ca="1"/>
        <v>#NAME?</v>
      </c>
      <c r="I45" s="24" t="e">
        <f t="array" aca="1" ref="I45" ca="1">INDIRECT(ADDRESS(($E$2+1-G45)+2,8))</f>
        <v>#NAME?</v>
      </c>
      <c r="J45" s="24" t="e">
        <f t="shared" ca="1" si="0"/>
        <v>#NAME?</v>
      </c>
      <c r="K45" s="24" t="e">
        <f t="shared" ca="1" si="1"/>
        <v>#NAME?</v>
      </c>
      <c r="L45" s="24" t="e">
        <f t="shared" ca="1" si="2"/>
        <v>#NAME?</v>
      </c>
    </row>
    <row r="46" spans="2:12" x14ac:dyDescent="0.25">
      <c r="B46" s="24">
        <v>11.65511817707895</v>
      </c>
      <c r="G46" s="24">
        <v>44</v>
      </c>
      <c r="H46" s="24" t="e">
        <f ca="1"/>
        <v>#NAME?</v>
      </c>
      <c r="I46" s="24" t="e">
        <f t="array" aca="1" ref="I46" ca="1">INDIRECT(ADDRESS(($E$2+1-G46)+2,8))</f>
        <v>#NAME?</v>
      </c>
      <c r="J46" s="24" t="e">
        <f t="shared" ca="1" si="0"/>
        <v>#NAME?</v>
      </c>
      <c r="K46" s="24" t="e">
        <f t="shared" ca="1" si="1"/>
        <v>#NAME?</v>
      </c>
      <c r="L46" s="24" t="e">
        <f t="shared" ca="1" si="2"/>
        <v>#NAME?</v>
      </c>
    </row>
    <row r="47" spans="2:12" x14ac:dyDescent="0.25">
      <c r="B47" s="24">
        <v>9.4571657463028167</v>
      </c>
      <c r="G47" s="24">
        <v>45</v>
      </c>
      <c r="H47" s="24" t="e">
        <f ca="1"/>
        <v>#NAME?</v>
      </c>
      <c r="I47" s="24" t="e">
        <f t="array" aca="1" ref="I47" ca="1">INDIRECT(ADDRESS(($E$2+1-G47)+2,8))</f>
        <v>#NAME?</v>
      </c>
      <c r="J47" s="24" t="e">
        <f t="shared" ca="1" si="0"/>
        <v>#NAME?</v>
      </c>
      <c r="K47" s="24" t="e">
        <f t="shared" ca="1" si="1"/>
        <v>#NAME?</v>
      </c>
      <c r="L47" s="24" t="e">
        <f t="shared" ca="1" si="2"/>
        <v>#NAME?</v>
      </c>
    </row>
    <row r="48" spans="2:12" x14ac:dyDescent="0.25">
      <c r="B48" s="24">
        <v>9.6591930750499575</v>
      </c>
      <c r="G48" s="24">
        <v>46</v>
      </c>
      <c r="H48" s="24" t="e">
        <f ca="1"/>
        <v>#NAME?</v>
      </c>
      <c r="I48" s="24" t="e">
        <f t="array" aca="1" ref="I48" ca="1">INDIRECT(ADDRESS(($E$2+1-G48)+2,8))</f>
        <v>#NAME?</v>
      </c>
      <c r="J48" s="24" t="e">
        <f t="shared" ca="1" si="0"/>
        <v>#NAME?</v>
      </c>
      <c r="K48" s="24" t="e">
        <f t="shared" ca="1" si="1"/>
        <v>#NAME?</v>
      </c>
      <c r="L48" s="24" t="e">
        <f t="shared" ca="1" si="2"/>
        <v>#NAME?</v>
      </c>
    </row>
    <row r="49" spans="2:12" x14ac:dyDescent="0.25">
      <c r="B49" s="24">
        <v>8.7512795980677911</v>
      </c>
      <c r="G49" s="24">
        <v>47</v>
      </c>
      <c r="H49" s="24" t="e">
        <f ca="1"/>
        <v>#NAME?</v>
      </c>
      <c r="I49" s="24" t="e">
        <f t="array" aca="1" ref="I49" ca="1">INDIRECT(ADDRESS(($E$2+1-G49)+2,8))</f>
        <v>#NAME?</v>
      </c>
      <c r="J49" s="24" t="e">
        <f t="shared" ca="1" si="0"/>
        <v>#NAME?</v>
      </c>
      <c r="K49" s="24" t="e">
        <f t="shared" ca="1" si="1"/>
        <v>#NAME?</v>
      </c>
      <c r="L49" s="24" t="e">
        <f t="shared" ca="1" si="2"/>
        <v>#NAME?</v>
      </c>
    </row>
    <row r="50" spans="2:12" x14ac:dyDescent="0.25">
      <c r="B50" s="24">
        <v>10.159320863795863</v>
      </c>
      <c r="G50" s="24">
        <v>48</v>
      </c>
      <c r="H50" s="24" t="e">
        <f ca="1"/>
        <v>#NAME?</v>
      </c>
      <c r="I50" s="24" t="e">
        <f t="array" aca="1" ref="I50" ca="1">INDIRECT(ADDRESS(($E$2+1-G50)+2,8))</f>
        <v>#NAME?</v>
      </c>
      <c r="J50" s="24" t="e">
        <f t="shared" ca="1" si="0"/>
        <v>#NAME?</v>
      </c>
      <c r="K50" s="24" t="e">
        <f t="shared" ca="1" si="1"/>
        <v>#NAME?</v>
      </c>
      <c r="L50" s="24" t="e">
        <f t="shared" ca="1" si="2"/>
        <v>#NAME?</v>
      </c>
    </row>
    <row r="51" spans="2:12" x14ac:dyDescent="0.25">
      <c r="B51" s="24">
        <v>9.8700638523506843</v>
      </c>
      <c r="G51" s="24">
        <v>49</v>
      </c>
      <c r="H51" s="24" t="e">
        <f ca="1"/>
        <v>#NAME?</v>
      </c>
      <c r="I51" s="24" t="e">
        <f t="array" aca="1" ref="I51" ca="1">INDIRECT(ADDRESS(($E$2+1-G51)+2,8))</f>
        <v>#NAME?</v>
      </c>
      <c r="J51" s="24" t="e">
        <f t="shared" ca="1" si="0"/>
        <v>#NAME?</v>
      </c>
      <c r="K51" s="24" t="e">
        <f t="shared" ca="1" si="1"/>
        <v>#NAME?</v>
      </c>
      <c r="L51" s="24" t="e">
        <f t="shared" ca="1" si="2"/>
        <v>#NAME?</v>
      </c>
    </row>
    <row r="52" spans="2:12" x14ac:dyDescent="0.25">
      <c r="B52" s="24">
        <v>9.2697631358887325</v>
      </c>
      <c r="G52" s="24">
        <v>50</v>
      </c>
      <c r="H52" s="24" t="e">
        <f ca="1"/>
        <v>#NAME?</v>
      </c>
      <c r="I52" s="24" t="e">
        <f t="array" aca="1" ref="I52" ca="1">INDIRECT(ADDRESS(($E$2+1-G52)+2,8))</f>
        <v>#NAME?</v>
      </c>
      <c r="J52" s="24" t="e">
        <f t="shared" ca="1" si="0"/>
        <v>#NAME?</v>
      </c>
      <c r="K52" s="24" t="e">
        <f t="shared" ca="1" si="1"/>
        <v>#NAME?</v>
      </c>
      <c r="L52" s="24" t="e">
        <f t="shared" ca="1" si="2"/>
        <v>#NAME?</v>
      </c>
    </row>
    <row r="53" spans="2:12" x14ac:dyDescent="0.25">
      <c r="B53" s="24">
        <v>9.5860152643259227</v>
      </c>
      <c r="G53" s="24">
        <v>51</v>
      </c>
      <c r="H53" s="24" t="e">
        <f ca="1"/>
        <v>#NAME?</v>
      </c>
      <c r="I53" s="24" t="e">
        <f t="array" aca="1" ref="I53" ca="1">INDIRECT(ADDRESS(($E$2+1-G53)+2,8))</f>
        <v>#NAME?</v>
      </c>
      <c r="J53" s="24" t="e">
        <f t="shared" ca="1" si="0"/>
        <v>#NAME?</v>
      </c>
      <c r="K53" s="24" t="e">
        <f t="shared" ca="1" si="1"/>
        <v>#NAME?</v>
      </c>
      <c r="L53" s="24" t="e">
        <f t="shared" ca="1" si="2"/>
        <v>#NAME?</v>
      </c>
    </row>
    <row r="54" spans="2:12" x14ac:dyDescent="0.25">
      <c r="B54" s="24">
        <v>7.1407463912424927</v>
      </c>
      <c r="G54" s="24">
        <v>52</v>
      </c>
      <c r="H54" s="24" t="e">
        <f ca="1"/>
        <v>#NAME?</v>
      </c>
      <c r="I54" s="24" t="e">
        <f t="array" aca="1" ref="I54" ca="1">INDIRECT(ADDRESS(($E$2+1-G54)+2,8))</f>
        <v>#NAME?</v>
      </c>
      <c r="J54" s="24" t="e">
        <f t="shared" ca="1" si="0"/>
        <v>#NAME?</v>
      </c>
      <c r="K54" s="24" t="e">
        <f t="shared" ca="1" si="1"/>
        <v>#NAME?</v>
      </c>
      <c r="L54" s="24" t="e">
        <f t="shared" ca="1" si="2"/>
        <v>#NAME?</v>
      </c>
    </row>
    <row r="55" spans="2:12" x14ac:dyDescent="0.25">
      <c r="B55" s="24">
        <v>9.0133373819351466</v>
      </c>
      <c r="G55" s="24">
        <v>53</v>
      </c>
      <c r="H55" s="24" t="e">
        <f ca="1"/>
        <v>#NAME?</v>
      </c>
      <c r="I55" s="24" t="e">
        <f t="array" aca="1" ref="I55" ca="1">INDIRECT(ADDRESS(($E$2+1-G55)+2,8))</f>
        <v>#NAME?</v>
      </c>
      <c r="J55" s="24" t="e">
        <f t="shared" ca="1" si="0"/>
        <v>#NAME?</v>
      </c>
      <c r="K55" s="24" t="e">
        <f t="shared" ca="1" si="1"/>
        <v>#NAME?</v>
      </c>
      <c r="L55" s="24" t="e">
        <f t="shared" ca="1" si="2"/>
        <v>#NAME?</v>
      </c>
    </row>
    <row r="56" spans="2:12" x14ac:dyDescent="0.25">
      <c r="B56" s="24">
        <v>8.871735556111922</v>
      </c>
      <c r="G56" s="24">
        <v>54</v>
      </c>
      <c r="H56" s="24" t="e">
        <f ca="1"/>
        <v>#NAME?</v>
      </c>
      <c r="I56" s="24" t="e">
        <f t="array" aca="1" ref="I56" ca="1">INDIRECT(ADDRESS(($E$2+1-G56)+2,8))</f>
        <v>#NAME?</v>
      </c>
      <c r="J56" s="24" t="e">
        <f t="shared" ca="1" si="0"/>
        <v>#NAME?</v>
      </c>
      <c r="K56" s="24" t="e">
        <f t="shared" ca="1" si="1"/>
        <v>#NAME?</v>
      </c>
      <c r="L56" s="24" t="e">
        <f t="shared" ca="1" si="2"/>
        <v>#NAME?</v>
      </c>
    </row>
    <row r="57" spans="2:12" x14ac:dyDescent="0.25">
      <c r="B57" s="24">
        <v>8.2869065416499748</v>
      </c>
      <c r="G57" s="24">
        <v>55</v>
      </c>
      <c r="H57" s="24" t="e">
        <f ca="1"/>
        <v>#NAME?</v>
      </c>
      <c r="I57" s="24" t="e">
        <f t="array" aca="1" ref="I57" ca="1">INDIRECT(ADDRESS(($E$2+1-G57)+2,8))</f>
        <v>#NAME?</v>
      </c>
      <c r="J57" s="24" t="e">
        <f t="shared" ca="1" si="0"/>
        <v>#NAME?</v>
      </c>
      <c r="K57" s="24" t="e">
        <f t="shared" ca="1" si="1"/>
        <v>#NAME?</v>
      </c>
      <c r="L57" s="24" t="e">
        <f t="shared" ca="1" si="2"/>
        <v>#NAME?</v>
      </c>
    </row>
    <row r="58" spans="2:12" x14ac:dyDescent="0.25">
      <c r="B58" s="24">
        <v>11.572517689100824</v>
      </c>
      <c r="G58" s="24">
        <v>56</v>
      </c>
      <c r="H58" s="24" t="e">
        <f ca="1"/>
        <v>#NAME?</v>
      </c>
      <c r="I58" s="24" t="e">
        <f t="array" aca="1" ref="I58" ca="1">INDIRECT(ADDRESS(($E$2+1-G58)+2,8))</f>
        <v>#NAME?</v>
      </c>
      <c r="J58" s="24" t="e">
        <f t="shared" ca="1" si="0"/>
        <v>#NAME?</v>
      </c>
      <c r="K58" s="24" t="e">
        <f t="shared" ca="1" si="1"/>
        <v>#NAME?</v>
      </c>
      <c r="L58" s="24" t="e">
        <f t="shared" ca="1" si="2"/>
        <v>#NAME?</v>
      </c>
    </row>
    <row r="59" spans="2:12" x14ac:dyDescent="0.25">
      <c r="B59" s="24">
        <v>9.2772950787675406</v>
      </c>
      <c r="G59" s="24">
        <v>57</v>
      </c>
      <c r="H59" s="24" t="e">
        <f ca="1"/>
        <v>#NAME?</v>
      </c>
      <c r="I59" s="24" t="e">
        <f t="array" aca="1" ref="I59" ca="1">INDIRECT(ADDRESS(($E$2+1-G59)+2,8))</f>
        <v>#NAME?</v>
      </c>
      <c r="J59" s="24" t="e">
        <f t="shared" ca="1" si="0"/>
        <v>#NAME?</v>
      </c>
      <c r="K59" s="24" t="e">
        <f t="shared" ca="1" si="1"/>
        <v>#NAME?</v>
      </c>
      <c r="L59" s="24" t="e">
        <f t="shared" ca="1" si="2"/>
        <v>#NAME?</v>
      </c>
    </row>
    <row r="60" spans="2:12" x14ac:dyDescent="0.25">
      <c r="B60" s="24">
        <v>8.933947927396277</v>
      </c>
      <c r="G60" s="24">
        <v>58</v>
      </c>
      <c r="H60" s="24" t="e">
        <f ca="1"/>
        <v>#NAME?</v>
      </c>
      <c r="I60" s="24" t="e">
        <f t="array" aca="1" ref="I60" ca="1">INDIRECT(ADDRESS(($E$2+1-G60)+2,8))</f>
        <v>#NAME?</v>
      </c>
      <c r="J60" s="24" t="e">
        <f t="shared" ca="1" si="0"/>
        <v>#NAME?</v>
      </c>
      <c r="K60" s="24" t="e">
        <f t="shared" ca="1" si="1"/>
        <v>#NAME?</v>
      </c>
      <c r="L60" s="24" t="e">
        <f t="shared" ca="1" si="2"/>
        <v>#NAME?</v>
      </c>
    </row>
    <row r="61" spans="2:12" x14ac:dyDescent="0.25">
      <c r="B61" s="24">
        <v>9.9805227596250194</v>
      </c>
      <c r="G61" s="24">
        <v>59</v>
      </c>
      <c r="H61" s="24" t="e">
        <f ca="1"/>
        <v>#NAME?</v>
      </c>
      <c r="I61" s="24" t="e">
        <f t="array" aca="1" ref="I61" ca="1">INDIRECT(ADDRESS(($E$2+1-G61)+2,8))</f>
        <v>#NAME?</v>
      </c>
      <c r="J61" s="24" t="e">
        <f t="shared" ca="1" si="0"/>
        <v>#NAME?</v>
      </c>
      <c r="K61" s="24" t="e">
        <f t="shared" ca="1" si="1"/>
        <v>#NAME?</v>
      </c>
      <c r="L61" s="24" t="e">
        <f t="shared" ca="1" si="2"/>
        <v>#NAME?</v>
      </c>
    </row>
    <row r="62" spans="2:12" x14ac:dyDescent="0.25">
      <c r="B62" s="24">
        <v>9.5521438767171674</v>
      </c>
      <c r="G62" s="24">
        <v>60</v>
      </c>
      <c r="H62" s="24" t="e">
        <f ca="1"/>
        <v>#NAME?</v>
      </c>
      <c r="I62" s="24" t="e">
        <f t="array" aca="1" ref="I62" ca="1">INDIRECT(ADDRESS(($E$2+1-G62)+2,8))</f>
        <v>#NAME?</v>
      </c>
      <c r="J62" s="24" t="e">
        <f t="shared" ca="1" si="0"/>
        <v>#NAME?</v>
      </c>
      <c r="K62" s="24" t="e">
        <f t="shared" ca="1" si="1"/>
        <v>#NAME?</v>
      </c>
      <c r="L62" s="24" t="e">
        <f t="shared" ca="1" si="2"/>
        <v>#NAME?</v>
      </c>
    </row>
    <row r="63" spans="2:12" x14ac:dyDescent="0.25">
      <c r="B63" s="24">
        <v>10.912121140912731</v>
      </c>
      <c r="G63" s="24">
        <v>61</v>
      </c>
      <c r="H63" s="24" t="e">
        <f ca="1"/>
        <v>#NAME?</v>
      </c>
      <c r="I63" s="24" t="e">
        <f t="array" aca="1" ref="I63" ca="1">INDIRECT(ADDRESS(($E$2+1-G63)+2,8))</f>
        <v>#NAME?</v>
      </c>
      <c r="J63" s="24" t="e">
        <f t="shared" ca="1" si="0"/>
        <v>#NAME?</v>
      </c>
      <c r="K63" s="24" t="e">
        <f t="shared" ca="1" si="1"/>
        <v>#NAME?</v>
      </c>
      <c r="L63" s="24" t="e">
        <f t="shared" ca="1" si="2"/>
        <v>#NAME?</v>
      </c>
    </row>
    <row r="64" spans="2:12" x14ac:dyDescent="0.25">
      <c r="B64" s="24">
        <v>8.2897635835342349</v>
      </c>
      <c r="G64" s="24">
        <v>62</v>
      </c>
      <c r="H64" s="24" t="e">
        <f ca="1"/>
        <v>#NAME?</v>
      </c>
      <c r="I64" s="24" t="e">
        <f t="array" aca="1" ref="I64" ca="1">INDIRECT(ADDRESS(($E$2+1-G64)+2,8))</f>
        <v>#NAME?</v>
      </c>
      <c r="J64" s="24" t="e">
        <f t="shared" ca="1" si="0"/>
        <v>#NAME?</v>
      </c>
      <c r="K64" s="24" t="e">
        <f t="shared" ca="1" si="1"/>
        <v>#NAME?</v>
      </c>
      <c r="L64" s="24" t="e">
        <f t="shared" ca="1" si="2"/>
        <v>#NAME?</v>
      </c>
    </row>
    <row r="65" spans="2:12" x14ac:dyDescent="0.25">
      <c r="B65" s="24">
        <v>9.7084036913401643</v>
      </c>
      <c r="G65" s="24">
        <v>63</v>
      </c>
      <c r="H65" s="24" t="e">
        <f ca="1"/>
        <v>#NAME?</v>
      </c>
      <c r="I65" s="24" t="e">
        <f t="array" aca="1" ref="I65" ca="1">INDIRECT(ADDRESS(($E$2+1-G65)+2,8))</f>
        <v>#NAME?</v>
      </c>
      <c r="J65" s="24" t="e">
        <f t="shared" ca="1" si="0"/>
        <v>#NAME?</v>
      </c>
      <c r="K65" s="24" t="e">
        <f t="shared" ca="1" si="1"/>
        <v>#NAME?</v>
      </c>
      <c r="L65" s="24" t="e">
        <f t="shared" ca="1" si="2"/>
        <v>#NAME?</v>
      </c>
    </row>
    <row r="66" spans="2:12" x14ac:dyDescent="0.25">
      <c r="B66" s="24">
        <v>8.9150557374241135</v>
      </c>
      <c r="G66" s="24">
        <v>64</v>
      </c>
      <c r="H66" s="24" t="e">
        <f ca="1"/>
        <v>#NAME?</v>
      </c>
      <c r="I66" s="24" t="e">
        <f t="array" aca="1" ref="I66" ca="1">INDIRECT(ADDRESS(($E$2+1-G66)+2,8))</f>
        <v>#NAME?</v>
      </c>
      <c r="J66" s="24" t="e">
        <f t="shared" ca="1" si="0"/>
        <v>#NAME?</v>
      </c>
      <c r="K66" s="24" t="e">
        <f t="shared" ca="1" si="1"/>
        <v>#NAME?</v>
      </c>
      <c r="L66" s="24" t="e">
        <f t="shared" ca="1" si="2"/>
        <v>#NAME?</v>
      </c>
    </row>
    <row r="67" spans="2:12" x14ac:dyDescent="0.25">
      <c r="B67" s="24">
        <v>7.56064626363721</v>
      </c>
      <c r="G67" s="24">
        <v>65</v>
      </c>
      <c r="H67" s="24" t="e">
        <f ca="1"/>
        <v>#NAME?</v>
      </c>
      <c r="I67" s="24" t="e">
        <f t="array" aca="1" ref="I67" ca="1">INDIRECT(ADDRESS(($E$2+1-G67)+2,8))</f>
        <v>#NAME?</v>
      </c>
      <c r="J67" s="24" t="e">
        <f t="shared" ca="1" si="0"/>
        <v>#NAME?</v>
      </c>
      <c r="K67" s="24" t="e">
        <f t="shared" ca="1" si="1"/>
        <v>#NAME?</v>
      </c>
      <c r="L67" s="24" t="e">
        <f t="shared" ca="1" si="2"/>
        <v>#NAME?</v>
      </c>
    </row>
    <row r="68" spans="2:12" x14ac:dyDescent="0.25">
      <c r="B68" s="24">
        <v>10.890564297006618</v>
      </c>
      <c r="G68" s="24">
        <v>66</v>
      </c>
      <c r="H68" s="24" t="e">
        <f ca="1"/>
        <v>#NAME?</v>
      </c>
      <c r="I68" s="24" t="e">
        <f t="array" aca="1" ref="I68" ca="1">INDIRECT(ADDRESS(($E$2+1-G68)+2,8))</f>
        <v>#NAME?</v>
      </c>
      <c r="J68" s="24" t="e">
        <f t="shared" ref="J68:J131" ca="1" si="3">_xlfn.WEIBULL.DIST(H68,$E$5,$E$6,TRUE)</f>
        <v>#NAME?</v>
      </c>
      <c r="K68" s="24" t="e">
        <f t="shared" ref="K68:K131" ca="1" si="4">_xlfn.WEIBULL.DIST(I68,$E$5,$E$6,TRUE)</f>
        <v>#NAME?</v>
      </c>
      <c r="L68" s="24" t="e">
        <f t="shared" ref="L68:L131" ca="1" si="5">((2*G68-1)/$E$2)*(LN(J68)+LN(1-K68))</f>
        <v>#NAME?</v>
      </c>
    </row>
    <row r="69" spans="2:12" x14ac:dyDescent="0.25">
      <c r="B69" s="24">
        <v>9.9527828824750326</v>
      </c>
      <c r="G69" s="24">
        <v>67</v>
      </c>
      <c r="H69" s="24" t="e">
        <f ca="1"/>
        <v>#NAME?</v>
      </c>
      <c r="I69" s="24" t="e">
        <f t="array" aca="1" ref="I69" ca="1">INDIRECT(ADDRESS(($E$2+1-G69)+2,8))</f>
        <v>#NAME?</v>
      </c>
      <c r="J69" s="24" t="e">
        <f t="shared" ca="1" si="3"/>
        <v>#NAME?</v>
      </c>
      <c r="K69" s="24" t="e">
        <f t="shared" ca="1" si="4"/>
        <v>#NAME?</v>
      </c>
      <c r="L69" s="24" t="e">
        <f t="shared" ca="1" si="5"/>
        <v>#NAME?</v>
      </c>
    </row>
    <row r="70" spans="2:12" x14ac:dyDescent="0.25">
      <c r="B70" s="24">
        <v>10.066495912453943</v>
      </c>
      <c r="G70" s="24">
        <v>68</v>
      </c>
      <c r="H70" s="24" t="e">
        <f ca="1"/>
        <v>#NAME?</v>
      </c>
      <c r="I70" s="24" t="e">
        <f t="array" aca="1" ref="I70" ca="1">INDIRECT(ADDRESS(($E$2+1-G70)+2,8))</f>
        <v>#NAME?</v>
      </c>
      <c r="J70" s="24" t="e">
        <f t="shared" ca="1" si="3"/>
        <v>#NAME?</v>
      </c>
      <c r="K70" s="24" t="e">
        <f t="shared" ca="1" si="4"/>
        <v>#NAME?</v>
      </c>
      <c r="L70" s="24" t="e">
        <f t="shared" ca="1" si="5"/>
        <v>#NAME?</v>
      </c>
    </row>
    <row r="71" spans="2:12" x14ac:dyDescent="0.25">
      <c r="B71" s="24">
        <v>8.7802160562960925</v>
      </c>
      <c r="G71" s="24">
        <v>69</v>
      </c>
      <c r="H71" s="24" t="e">
        <f ca="1"/>
        <v>#NAME?</v>
      </c>
      <c r="I71" s="24" t="e">
        <f t="array" aca="1" ref="I71" ca="1">INDIRECT(ADDRESS(($E$2+1-G71)+2,8))</f>
        <v>#NAME?</v>
      </c>
      <c r="J71" s="24" t="e">
        <f t="shared" ca="1" si="3"/>
        <v>#NAME?</v>
      </c>
      <c r="K71" s="24" t="e">
        <f t="shared" ca="1" si="4"/>
        <v>#NAME?</v>
      </c>
      <c r="L71" s="24" t="e">
        <f t="shared" ca="1" si="5"/>
        <v>#NAME?</v>
      </c>
    </row>
    <row r="72" spans="2:12" x14ac:dyDescent="0.25">
      <c r="B72" s="24">
        <v>11.738949819314684</v>
      </c>
      <c r="G72" s="24">
        <v>70</v>
      </c>
      <c r="H72" s="24" t="e">
        <f ca="1"/>
        <v>#NAME?</v>
      </c>
      <c r="I72" s="24" t="e">
        <f t="array" aca="1" ref="I72" ca="1">INDIRECT(ADDRESS(($E$2+1-G72)+2,8))</f>
        <v>#NAME?</v>
      </c>
      <c r="J72" s="24" t="e">
        <f t="shared" ca="1" si="3"/>
        <v>#NAME?</v>
      </c>
      <c r="K72" s="24" t="e">
        <f t="shared" ca="1" si="4"/>
        <v>#NAME?</v>
      </c>
      <c r="L72" s="24" t="e">
        <f t="shared" ca="1" si="5"/>
        <v>#NAME?</v>
      </c>
    </row>
    <row r="73" spans="2:12" x14ac:dyDescent="0.25">
      <c r="B73" s="24">
        <v>9.8038832305223895</v>
      </c>
      <c r="G73" s="24">
        <v>71</v>
      </c>
      <c r="H73" s="24" t="e">
        <f ca="1"/>
        <v>#NAME?</v>
      </c>
      <c r="I73" s="24" t="e">
        <f t="array" aca="1" ref="I73" ca="1">INDIRECT(ADDRESS(($E$2+1-G73)+2,8))</f>
        <v>#NAME?</v>
      </c>
      <c r="J73" s="24" t="e">
        <f t="shared" ca="1" si="3"/>
        <v>#NAME?</v>
      </c>
      <c r="K73" s="24" t="e">
        <f t="shared" ca="1" si="4"/>
        <v>#NAME?</v>
      </c>
      <c r="L73" s="24" t="e">
        <f t="shared" ca="1" si="5"/>
        <v>#NAME?</v>
      </c>
    </row>
    <row r="74" spans="2:12" x14ac:dyDescent="0.25">
      <c r="B74" s="24">
        <v>8.7555043833781365</v>
      </c>
      <c r="G74" s="24">
        <v>72</v>
      </c>
      <c r="H74" s="24" t="e">
        <f ca="1"/>
        <v>#NAME?</v>
      </c>
      <c r="I74" s="24" t="e">
        <f t="array" aca="1" ref="I74" ca="1">INDIRECT(ADDRESS(($E$2+1-G74)+2,8))</f>
        <v>#NAME?</v>
      </c>
      <c r="J74" s="24" t="e">
        <f t="shared" ca="1" si="3"/>
        <v>#NAME?</v>
      </c>
      <c r="K74" s="24" t="e">
        <f t="shared" ca="1" si="4"/>
        <v>#NAME?</v>
      </c>
      <c r="L74" s="24" t="e">
        <f t="shared" ca="1" si="5"/>
        <v>#NAME?</v>
      </c>
    </row>
    <row r="75" spans="2:12" x14ac:dyDescent="0.25">
      <c r="B75" s="24">
        <v>8.8762172622634807</v>
      </c>
      <c r="G75" s="24">
        <v>73</v>
      </c>
      <c r="H75" s="24" t="e">
        <f ca="1"/>
        <v>#NAME?</v>
      </c>
      <c r="I75" s="24" t="e">
        <f t="array" aca="1" ref="I75" ca="1">INDIRECT(ADDRESS(($E$2+1-G75)+2,8))</f>
        <v>#NAME?</v>
      </c>
      <c r="J75" s="24" t="e">
        <f t="shared" ca="1" si="3"/>
        <v>#NAME?</v>
      </c>
      <c r="K75" s="24" t="e">
        <f t="shared" ca="1" si="4"/>
        <v>#NAME?</v>
      </c>
      <c r="L75" s="24" t="e">
        <f t="shared" ca="1" si="5"/>
        <v>#NAME?</v>
      </c>
    </row>
    <row r="76" spans="2:12" x14ac:dyDescent="0.25">
      <c r="B76" s="24">
        <v>8.0743390023757708</v>
      </c>
      <c r="G76" s="24">
        <v>74</v>
      </c>
      <c r="H76" s="24" t="e">
        <f ca="1"/>
        <v>#NAME?</v>
      </c>
      <c r="I76" s="24" t="e">
        <f t="array" aca="1" ref="I76" ca="1">INDIRECT(ADDRESS(($E$2+1-G76)+2,8))</f>
        <v>#NAME?</v>
      </c>
      <c r="J76" s="24" t="e">
        <f t="shared" ca="1" si="3"/>
        <v>#NAME?</v>
      </c>
      <c r="K76" s="24" t="e">
        <f t="shared" ca="1" si="4"/>
        <v>#NAME?</v>
      </c>
      <c r="L76" s="24" t="e">
        <f t="shared" ca="1" si="5"/>
        <v>#NAME?</v>
      </c>
    </row>
    <row r="77" spans="2:12" x14ac:dyDescent="0.25">
      <c r="B77" s="24">
        <v>8.3336517913406709</v>
      </c>
      <c r="G77" s="24">
        <v>75</v>
      </c>
      <c r="H77" s="24" t="e">
        <f ca="1"/>
        <v>#NAME?</v>
      </c>
      <c r="I77" s="24" t="e">
        <f t="array" aca="1" ref="I77" ca="1">INDIRECT(ADDRESS(($E$2+1-G77)+2,8))</f>
        <v>#NAME?</v>
      </c>
      <c r="J77" s="24" t="e">
        <f t="shared" ca="1" si="3"/>
        <v>#NAME?</v>
      </c>
      <c r="K77" s="24" t="e">
        <f t="shared" ca="1" si="4"/>
        <v>#NAME?</v>
      </c>
      <c r="L77" s="24" t="e">
        <f t="shared" ca="1" si="5"/>
        <v>#NAME?</v>
      </c>
    </row>
    <row r="78" spans="2:12" x14ac:dyDescent="0.25">
      <c r="B78" s="24">
        <v>5.4891082180418955</v>
      </c>
      <c r="G78" s="24">
        <v>76</v>
      </c>
      <c r="H78" s="24" t="e">
        <f ca="1"/>
        <v>#NAME?</v>
      </c>
      <c r="I78" s="24" t="e">
        <f t="array" aca="1" ref="I78" ca="1">INDIRECT(ADDRESS(($E$2+1-G78)+2,8))</f>
        <v>#NAME?</v>
      </c>
      <c r="J78" s="24" t="e">
        <f t="shared" ca="1" si="3"/>
        <v>#NAME?</v>
      </c>
      <c r="K78" s="24" t="e">
        <f t="shared" ca="1" si="4"/>
        <v>#NAME?</v>
      </c>
      <c r="L78" s="24" t="e">
        <f t="shared" ca="1" si="5"/>
        <v>#NAME?</v>
      </c>
    </row>
    <row r="79" spans="2:12" x14ac:dyDescent="0.25">
      <c r="B79" s="24">
        <v>5.5092745911510379</v>
      </c>
      <c r="G79" s="24">
        <v>77</v>
      </c>
      <c r="H79" s="24" t="e">
        <f ca="1"/>
        <v>#NAME?</v>
      </c>
      <c r="I79" s="24" t="e">
        <f t="array" aca="1" ref="I79" ca="1">INDIRECT(ADDRESS(($E$2+1-G79)+2,8))</f>
        <v>#NAME?</v>
      </c>
      <c r="J79" s="24" t="e">
        <f t="shared" ca="1" si="3"/>
        <v>#NAME?</v>
      </c>
      <c r="K79" s="24" t="e">
        <f t="shared" ca="1" si="4"/>
        <v>#NAME?</v>
      </c>
      <c r="L79" s="24" t="e">
        <f t="shared" ca="1" si="5"/>
        <v>#NAME?</v>
      </c>
    </row>
    <row r="80" spans="2:12" x14ac:dyDescent="0.25">
      <c r="B80" s="24">
        <v>10.498570078968278</v>
      </c>
      <c r="G80" s="24">
        <v>78</v>
      </c>
      <c r="H80" s="24" t="e">
        <f ca="1"/>
        <v>#NAME?</v>
      </c>
      <c r="I80" s="24" t="e">
        <f t="array" aca="1" ref="I80" ca="1">INDIRECT(ADDRESS(($E$2+1-G80)+2,8))</f>
        <v>#NAME?</v>
      </c>
      <c r="J80" s="24" t="e">
        <f t="shared" ca="1" si="3"/>
        <v>#NAME?</v>
      </c>
      <c r="K80" s="24" t="e">
        <f t="shared" ca="1" si="4"/>
        <v>#NAME?</v>
      </c>
      <c r="L80" s="24" t="e">
        <f t="shared" ca="1" si="5"/>
        <v>#NAME?</v>
      </c>
    </row>
    <row r="81" spans="2:12" x14ac:dyDescent="0.25">
      <c r="B81" s="24">
        <v>5.3758113485071446</v>
      </c>
      <c r="G81" s="24">
        <v>79</v>
      </c>
      <c r="H81" s="24" t="e">
        <f ca="1"/>
        <v>#NAME?</v>
      </c>
      <c r="I81" s="24" t="e">
        <f t="array" aca="1" ref="I81" ca="1">INDIRECT(ADDRESS(($E$2+1-G81)+2,8))</f>
        <v>#NAME?</v>
      </c>
      <c r="J81" s="24" t="e">
        <f t="shared" ca="1" si="3"/>
        <v>#NAME?</v>
      </c>
      <c r="K81" s="24" t="e">
        <f t="shared" ca="1" si="4"/>
        <v>#NAME?</v>
      </c>
      <c r="L81" s="24" t="e">
        <f t="shared" ca="1" si="5"/>
        <v>#NAME?</v>
      </c>
    </row>
    <row r="82" spans="2:12" x14ac:dyDescent="0.25">
      <c r="B82" s="24">
        <v>9.208981680322804</v>
      </c>
      <c r="G82" s="24">
        <v>80</v>
      </c>
      <c r="H82" s="24" t="e">
        <f ca="1"/>
        <v>#NAME?</v>
      </c>
      <c r="I82" s="24" t="e">
        <f t="array" aca="1" ref="I82" ca="1">INDIRECT(ADDRESS(($E$2+1-G82)+2,8))</f>
        <v>#NAME?</v>
      </c>
      <c r="J82" s="24" t="e">
        <f t="shared" ca="1" si="3"/>
        <v>#NAME?</v>
      </c>
      <c r="K82" s="24" t="e">
        <f t="shared" ca="1" si="4"/>
        <v>#NAME?</v>
      </c>
      <c r="L82" s="24" t="e">
        <f t="shared" ca="1" si="5"/>
        <v>#NAME?</v>
      </c>
    </row>
    <row r="83" spans="2:12" x14ac:dyDescent="0.25">
      <c r="B83" s="24">
        <v>9.4782659354659948</v>
      </c>
      <c r="G83" s="24">
        <v>81</v>
      </c>
      <c r="H83" s="24" t="e">
        <f ca="1"/>
        <v>#NAME?</v>
      </c>
      <c r="I83" s="24" t="e">
        <f t="array" aca="1" ref="I83" ca="1">INDIRECT(ADDRESS(($E$2+1-G83)+2,8))</f>
        <v>#NAME?</v>
      </c>
      <c r="J83" s="24" t="e">
        <f t="shared" ca="1" si="3"/>
        <v>#NAME?</v>
      </c>
      <c r="K83" s="24" t="e">
        <f t="shared" ca="1" si="4"/>
        <v>#NAME?</v>
      </c>
      <c r="L83" s="24" t="e">
        <f t="shared" ca="1" si="5"/>
        <v>#NAME?</v>
      </c>
    </row>
    <row r="84" spans="2:12" x14ac:dyDescent="0.25">
      <c r="B84" s="24">
        <v>8.8798778049683058</v>
      </c>
      <c r="G84" s="24">
        <v>82</v>
      </c>
      <c r="H84" s="24" t="e">
        <f ca="1"/>
        <v>#NAME?</v>
      </c>
      <c r="I84" s="24" t="e">
        <f t="array" aca="1" ref="I84" ca="1">INDIRECT(ADDRESS(($E$2+1-G84)+2,8))</f>
        <v>#NAME?</v>
      </c>
      <c r="J84" s="24" t="e">
        <f t="shared" ca="1" si="3"/>
        <v>#NAME?</v>
      </c>
      <c r="K84" s="24" t="e">
        <f t="shared" ca="1" si="4"/>
        <v>#NAME?</v>
      </c>
      <c r="L84" s="24" t="e">
        <f t="shared" ca="1" si="5"/>
        <v>#NAME?</v>
      </c>
    </row>
    <row r="85" spans="2:12" x14ac:dyDescent="0.25">
      <c r="B85" s="24">
        <v>9.3713888029899959</v>
      </c>
      <c r="G85" s="24">
        <v>83</v>
      </c>
      <c r="H85" s="24" t="e">
        <f ca="1"/>
        <v>#NAME?</v>
      </c>
      <c r="I85" s="24" t="e">
        <f t="array" aca="1" ref="I85" ca="1">INDIRECT(ADDRESS(($E$2+1-G85)+2,8))</f>
        <v>#NAME?</v>
      </c>
      <c r="J85" s="24" t="e">
        <f t="shared" ca="1" si="3"/>
        <v>#NAME?</v>
      </c>
      <c r="K85" s="24" t="e">
        <f t="shared" ca="1" si="4"/>
        <v>#NAME?</v>
      </c>
      <c r="L85" s="24" t="e">
        <f t="shared" ca="1" si="5"/>
        <v>#NAME?</v>
      </c>
    </row>
    <row r="86" spans="2:12" x14ac:dyDescent="0.25">
      <c r="B86" s="24">
        <v>10.10413286550177</v>
      </c>
      <c r="G86" s="24">
        <v>84</v>
      </c>
      <c r="H86" s="24" t="e">
        <f ca="1"/>
        <v>#NAME?</v>
      </c>
      <c r="I86" s="24" t="e">
        <f t="array" aca="1" ref="I86" ca="1">INDIRECT(ADDRESS(($E$2+1-G86)+2,8))</f>
        <v>#NAME?</v>
      </c>
      <c r="J86" s="24" t="e">
        <f t="shared" ca="1" si="3"/>
        <v>#NAME?</v>
      </c>
      <c r="K86" s="24" t="e">
        <f t="shared" ca="1" si="4"/>
        <v>#NAME?</v>
      </c>
      <c r="L86" s="24" t="e">
        <f t="shared" ca="1" si="5"/>
        <v>#NAME?</v>
      </c>
    </row>
    <row r="87" spans="2:12" x14ac:dyDescent="0.25">
      <c r="B87" s="24">
        <v>11.54904985292065</v>
      </c>
      <c r="G87" s="24">
        <v>85</v>
      </c>
      <c r="H87" s="24" t="e">
        <f ca="1"/>
        <v>#NAME?</v>
      </c>
      <c r="I87" s="24" t="e">
        <f t="array" aca="1" ref="I87" ca="1">INDIRECT(ADDRESS(($E$2+1-G87)+2,8))</f>
        <v>#NAME?</v>
      </c>
      <c r="J87" s="24" t="e">
        <f t="shared" ca="1" si="3"/>
        <v>#NAME?</v>
      </c>
      <c r="K87" s="24" t="e">
        <f t="shared" ca="1" si="4"/>
        <v>#NAME?</v>
      </c>
      <c r="L87" s="24" t="e">
        <f t="shared" ca="1" si="5"/>
        <v>#NAME?</v>
      </c>
    </row>
    <row r="88" spans="2:12" x14ac:dyDescent="0.25">
      <c r="B88" s="24">
        <v>7.568458760829686</v>
      </c>
      <c r="G88" s="24">
        <v>86</v>
      </c>
      <c r="H88" s="24" t="e">
        <f ca="1"/>
        <v>#NAME?</v>
      </c>
      <c r="I88" s="24" t="e">
        <f t="array" aca="1" ref="I88" ca="1">INDIRECT(ADDRESS(($E$2+1-G88)+2,8))</f>
        <v>#NAME?</v>
      </c>
      <c r="J88" s="24" t="e">
        <f t="shared" ca="1" si="3"/>
        <v>#NAME?</v>
      </c>
      <c r="K88" s="24" t="e">
        <f t="shared" ca="1" si="4"/>
        <v>#NAME?</v>
      </c>
      <c r="L88" s="24" t="e">
        <f t="shared" ca="1" si="5"/>
        <v>#NAME?</v>
      </c>
    </row>
    <row r="89" spans="2:12" x14ac:dyDescent="0.25">
      <c r="B89" s="24">
        <v>10.246573866759018</v>
      </c>
      <c r="G89" s="24">
        <v>87</v>
      </c>
      <c r="H89" s="24" t="e">
        <f ca="1"/>
        <v>#NAME?</v>
      </c>
      <c r="I89" s="24" t="e">
        <f t="array" aca="1" ref="I89" ca="1">INDIRECT(ADDRESS(($E$2+1-G89)+2,8))</f>
        <v>#NAME?</v>
      </c>
      <c r="J89" s="24" t="e">
        <f t="shared" ca="1" si="3"/>
        <v>#NAME?</v>
      </c>
      <c r="K89" s="24" t="e">
        <f t="shared" ca="1" si="4"/>
        <v>#NAME?</v>
      </c>
      <c r="L89" s="24" t="e">
        <f t="shared" ca="1" si="5"/>
        <v>#NAME?</v>
      </c>
    </row>
    <row r="90" spans="2:12" x14ac:dyDescent="0.25">
      <c r="B90" s="24">
        <v>8.9753345144527401</v>
      </c>
      <c r="G90" s="24">
        <v>88</v>
      </c>
      <c r="H90" s="24" t="e">
        <f ca="1"/>
        <v>#NAME?</v>
      </c>
      <c r="I90" s="24" t="e">
        <f t="array" aca="1" ref="I90" ca="1">INDIRECT(ADDRESS(($E$2+1-G90)+2,8))</f>
        <v>#NAME?</v>
      </c>
      <c r="J90" s="24" t="e">
        <f t="shared" ca="1" si="3"/>
        <v>#NAME?</v>
      </c>
      <c r="K90" s="24" t="e">
        <f t="shared" ca="1" si="4"/>
        <v>#NAME?</v>
      </c>
      <c r="L90" s="24" t="e">
        <f t="shared" ca="1" si="5"/>
        <v>#NAME?</v>
      </c>
    </row>
    <row r="91" spans="2:12" x14ac:dyDescent="0.25">
      <c r="B91" s="24">
        <v>9.5068987460317427</v>
      </c>
      <c r="G91" s="24">
        <v>89</v>
      </c>
      <c r="H91" s="24" t="e">
        <f ca="1"/>
        <v>#NAME?</v>
      </c>
      <c r="I91" s="24" t="e">
        <f t="array" aca="1" ref="I91" ca="1">INDIRECT(ADDRESS(($E$2+1-G91)+2,8))</f>
        <v>#NAME?</v>
      </c>
      <c r="J91" s="24" t="e">
        <f t="shared" ca="1" si="3"/>
        <v>#NAME?</v>
      </c>
      <c r="K91" s="24" t="e">
        <f t="shared" ca="1" si="4"/>
        <v>#NAME?</v>
      </c>
      <c r="L91" s="24" t="e">
        <f t="shared" ca="1" si="5"/>
        <v>#NAME?</v>
      </c>
    </row>
    <row r="92" spans="2:12" x14ac:dyDescent="0.25">
      <c r="B92" s="24">
        <v>10.338786544161787</v>
      </c>
      <c r="G92" s="24">
        <v>90</v>
      </c>
      <c r="H92" s="24" t="e">
        <f ca="1"/>
        <v>#NAME?</v>
      </c>
      <c r="I92" s="24" t="e">
        <f t="array" aca="1" ref="I92" ca="1">INDIRECT(ADDRESS(($E$2+1-G92)+2,8))</f>
        <v>#NAME?</v>
      </c>
      <c r="J92" s="24" t="e">
        <f t="shared" ca="1" si="3"/>
        <v>#NAME?</v>
      </c>
      <c r="K92" s="24" t="e">
        <f t="shared" ca="1" si="4"/>
        <v>#NAME?</v>
      </c>
      <c r="L92" s="24" t="e">
        <f t="shared" ca="1" si="5"/>
        <v>#NAME?</v>
      </c>
    </row>
    <row r="93" spans="2:12" x14ac:dyDescent="0.25">
      <c r="B93" s="24">
        <v>7.7742602209208691</v>
      </c>
      <c r="G93" s="24">
        <v>91</v>
      </c>
      <c r="H93" s="24" t="e">
        <f ca="1"/>
        <v>#NAME?</v>
      </c>
      <c r="I93" s="24" t="e">
        <f t="array" aca="1" ref="I93" ca="1">INDIRECT(ADDRESS(($E$2+1-G93)+2,8))</f>
        <v>#NAME?</v>
      </c>
      <c r="J93" s="24" t="e">
        <f t="shared" ca="1" si="3"/>
        <v>#NAME?</v>
      </c>
      <c r="K93" s="24" t="e">
        <f t="shared" ca="1" si="4"/>
        <v>#NAME?</v>
      </c>
      <c r="L93" s="24" t="e">
        <f t="shared" ca="1" si="5"/>
        <v>#NAME?</v>
      </c>
    </row>
    <row r="94" spans="2:12" x14ac:dyDescent="0.25">
      <c r="B94" s="24">
        <v>11.270139336371312</v>
      </c>
      <c r="G94" s="24">
        <v>92</v>
      </c>
      <c r="H94" s="24" t="e">
        <f ca="1"/>
        <v>#NAME?</v>
      </c>
      <c r="I94" s="24" t="e">
        <f t="array" aca="1" ref="I94" ca="1">INDIRECT(ADDRESS(($E$2+1-G94)+2,8))</f>
        <v>#NAME?</v>
      </c>
      <c r="J94" s="24" t="e">
        <f t="shared" ca="1" si="3"/>
        <v>#NAME?</v>
      </c>
      <c r="K94" s="24" t="e">
        <f t="shared" ca="1" si="4"/>
        <v>#NAME?</v>
      </c>
      <c r="L94" s="24" t="e">
        <f t="shared" ca="1" si="5"/>
        <v>#NAME?</v>
      </c>
    </row>
    <row r="95" spans="2:12" x14ac:dyDescent="0.25">
      <c r="B95" s="24">
        <v>11.683206218811105</v>
      </c>
      <c r="G95" s="24">
        <v>93</v>
      </c>
      <c r="H95" s="24" t="e">
        <f ca="1"/>
        <v>#NAME?</v>
      </c>
      <c r="I95" s="24" t="e">
        <f t="array" aca="1" ref="I95" ca="1">INDIRECT(ADDRESS(($E$2+1-G95)+2,8))</f>
        <v>#NAME?</v>
      </c>
      <c r="J95" s="24" t="e">
        <f t="shared" ca="1" si="3"/>
        <v>#NAME?</v>
      </c>
      <c r="K95" s="24" t="e">
        <f t="shared" ca="1" si="4"/>
        <v>#NAME?</v>
      </c>
      <c r="L95" s="24" t="e">
        <f t="shared" ca="1" si="5"/>
        <v>#NAME?</v>
      </c>
    </row>
    <row r="96" spans="2:12" x14ac:dyDescent="0.25">
      <c r="B96" s="24">
        <v>11.148491904282816</v>
      </c>
      <c r="G96" s="24">
        <v>94</v>
      </c>
      <c r="H96" s="24" t="e">
        <f ca="1"/>
        <v>#NAME?</v>
      </c>
      <c r="I96" s="24" t="e">
        <f t="array" aca="1" ref="I96" ca="1">INDIRECT(ADDRESS(($E$2+1-G96)+2,8))</f>
        <v>#NAME?</v>
      </c>
      <c r="J96" s="24" t="e">
        <f t="shared" ca="1" si="3"/>
        <v>#NAME?</v>
      </c>
      <c r="K96" s="24" t="e">
        <f t="shared" ca="1" si="4"/>
        <v>#NAME?</v>
      </c>
      <c r="L96" s="24" t="e">
        <f t="shared" ca="1" si="5"/>
        <v>#NAME?</v>
      </c>
    </row>
    <row r="97" spans="2:12" x14ac:dyDescent="0.25">
      <c r="B97" s="24">
        <v>9.3593237887474672</v>
      </c>
      <c r="G97" s="24">
        <v>95</v>
      </c>
      <c r="H97" s="24" t="e">
        <f ca="1"/>
        <v>#NAME?</v>
      </c>
      <c r="I97" s="24" t="e">
        <f t="array" aca="1" ref="I97" ca="1">INDIRECT(ADDRESS(($E$2+1-G97)+2,8))</f>
        <v>#NAME?</v>
      </c>
      <c r="J97" s="24" t="e">
        <f t="shared" ca="1" si="3"/>
        <v>#NAME?</v>
      </c>
      <c r="K97" s="24" t="e">
        <f t="shared" ca="1" si="4"/>
        <v>#NAME?</v>
      </c>
      <c r="L97" s="24" t="e">
        <f t="shared" ca="1" si="5"/>
        <v>#NAME?</v>
      </c>
    </row>
    <row r="98" spans="2:12" x14ac:dyDescent="0.25">
      <c r="B98" s="24">
        <v>8.054742002546817</v>
      </c>
      <c r="G98" s="24">
        <v>96</v>
      </c>
      <c r="H98" s="24" t="e">
        <f ca="1"/>
        <v>#NAME?</v>
      </c>
      <c r="I98" s="24" t="e">
        <f t="array" aca="1" ref="I98" ca="1">INDIRECT(ADDRESS(($E$2+1-G98)+2,8))</f>
        <v>#NAME?</v>
      </c>
      <c r="J98" s="24" t="e">
        <f t="shared" ca="1" si="3"/>
        <v>#NAME?</v>
      </c>
      <c r="K98" s="24" t="e">
        <f t="shared" ca="1" si="4"/>
        <v>#NAME?</v>
      </c>
      <c r="L98" s="24" t="e">
        <f t="shared" ca="1" si="5"/>
        <v>#NAME?</v>
      </c>
    </row>
    <row r="99" spans="2:12" x14ac:dyDescent="0.25">
      <c r="B99" s="24">
        <v>10.34640854868401</v>
      </c>
      <c r="G99" s="24">
        <v>97</v>
      </c>
      <c r="H99" s="24" t="e">
        <f ca="1"/>
        <v>#NAME?</v>
      </c>
      <c r="I99" s="24" t="e">
        <f t="array" aca="1" ref="I99" ca="1">INDIRECT(ADDRESS(($E$2+1-G99)+2,8))</f>
        <v>#NAME?</v>
      </c>
      <c r="J99" s="24" t="e">
        <f t="shared" ca="1" si="3"/>
        <v>#NAME?</v>
      </c>
      <c r="K99" s="24" t="e">
        <f t="shared" ca="1" si="4"/>
        <v>#NAME?</v>
      </c>
      <c r="L99" s="24" t="e">
        <f t="shared" ca="1" si="5"/>
        <v>#NAME?</v>
      </c>
    </row>
    <row r="100" spans="2:12" x14ac:dyDescent="0.25">
      <c r="B100" s="24">
        <v>9.8168815522084092</v>
      </c>
      <c r="G100" s="24">
        <v>98</v>
      </c>
      <c r="H100" s="24" t="e">
        <f ca="1"/>
        <v>#NAME?</v>
      </c>
      <c r="I100" s="24" t="e">
        <f t="array" aca="1" ref="I100" ca="1">INDIRECT(ADDRESS(($E$2+1-G100)+2,8))</f>
        <v>#NAME?</v>
      </c>
      <c r="J100" s="24" t="e">
        <f t="shared" ca="1" si="3"/>
        <v>#NAME?</v>
      </c>
      <c r="K100" s="24" t="e">
        <f t="shared" ca="1" si="4"/>
        <v>#NAME?</v>
      </c>
      <c r="L100" s="24" t="e">
        <f t="shared" ca="1" si="5"/>
        <v>#NAME?</v>
      </c>
    </row>
    <row r="101" spans="2:12" x14ac:dyDescent="0.25">
      <c r="B101" s="24">
        <v>7.9539097367454499</v>
      </c>
      <c r="G101" s="24">
        <v>99</v>
      </c>
      <c r="H101" s="24" t="e">
        <f ca="1"/>
        <v>#NAME?</v>
      </c>
      <c r="I101" s="24" t="e">
        <f t="array" aca="1" ref="I101" ca="1">INDIRECT(ADDRESS(($E$2+1-G101)+2,8))</f>
        <v>#NAME?</v>
      </c>
      <c r="J101" s="24" t="e">
        <f t="shared" ca="1" si="3"/>
        <v>#NAME?</v>
      </c>
      <c r="K101" s="24" t="e">
        <f t="shared" ca="1" si="4"/>
        <v>#NAME?</v>
      </c>
      <c r="L101" s="24" t="e">
        <f t="shared" ca="1" si="5"/>
        <v>#NAME?</v>
      </c>
    </row>
    <row r="102" spans="2:12" x14ac:dyDescent="0.25">
      <c r="B102" s="24">
        <v>7.5130600957796991</v>
      </c>
      <c r="G102" s="24">
        <v>100</v>
      </c>
      <c r="H102" s="24" t="e">
        <f ca="1"/>
        <v>#NAME?</v>
      </c>
      <c r="I102" s="24" t="e">
        <f t="array" aca="1" ref="I102" ca="1">INDIRECT(ADDRESS(($E$2+1-G102)+2,8))</f>
        <v>#NAME?</v>
      </c>
      <c r="J102" s="24" t="e">
        <f t="shared" ca="1" si="3"/>
        <v>#NAME?</v>
      </c>
      <c r="K102" s="24" t="e">
        <f t="shared" ca="1" si="4"/>
        <v>#NAME?</v>
      </c>
      <c r="L102" s="24" t="e">
        <f t="shared" ca="1" si="5"/>
        <v>#NAME?</v>
      </c>
    </row>
    <row r="103" spans="2:12" x14ac:dyDescent="0.25">
      <c r="B103" s="24">
        <v>5.9461312030530369</v>
      </c>
      <c r="G103" s="24">
        <v>101</v>
      </c>
      <c r="H103" s="24" t="e">
        <f ca="1"/>
        <v>#NAME?</v>
      </c>
      <c r="I103" s="24" t="e">
        <f t="array" aca="1" ref="I103" ca="1">INDIRECT(ADDRESS(($E$2+1-G103)+2,8))</f>
        <v>#NAME?</v>
      </c>
      <c r="J103" s="24" t="e">
        <f t="shared" ca="1" si="3"/>
        <v>#NAME?</v>
      </c>
      <c r="K103" s="24" t="e">
        <f t="shared" ca="1" si="4"/>
        <v>#NAME?</v>
      </c>
      <c r="L103" s="24" t="e">
        <f t="shared" ca="1" si="5"/>
        <v>#NAME?</v>
      </c>
    </row>
    <row r="104" spans="2:12" x14ac:dyDescent="0.25">
      <c r="B104" s="24">
        <v>9.9767874420165494</v>
      </c>
      <c r="G104" s="24">
        <v>102</v>
      </c>
      <c r="H104" s="24" t="e">
        <f ca="1"/>
        <v>#NAME?</v>
      </c>
      <c r="I104" s="24" t="e">
        <f t="array" aca="1" ref="I104" ca="1">INDIRECT(ADDRESS(($E$2+1-G104)+2,8))</f>
        <v>#NAME?</v>
      </c>
      <c r="J104" s="24" t="e">
        <f t="shared" ca="1" si="3"/>
        <v>#NAME?</v>
      </c>
      <c r="K104" s="24" t="e">
        <f t="shared" ca="1" si="4"/>
        <v>#NAME?</v>
      </c>
      <c r="L104" s="24" t="e">
        <f t="shared" ca="1" si="5"/>
        <v>#NAME?</v>
      </c>
    </row>
    <row r="105" spans="2:12" x14ac:dyDescent="0.25">
      <c r="B105" s="24">
        <v>9.4519788766456276</v>
      </c>
      <c r="G105" s="24">
        <v>103</v>
      </c>
      <c r="H105" s="24" t="e">
        <f ca="1"/>
        <v>#NAME?</v>
      </c>
      <c r="I105" s="24" t="e">
        <f t="array" aca="1" ref="I105" ca="1">INDIRECT(ADDRESS(($E$2+1-G105)+2,8))</f>
        <v>#NAME?</v>
      </c>
      <c r="J105" s="24" t="e">
        <f t="shared" ca="1" si="3"/>
        <v>#NAME?</v>
      </c>
      <c r="K105" s="24" t="e">
        <f t="shared" ca="1" si="4"/>
        <v>#NAME?</v>
      </c>
      <c r="L105" s="24" t="e">
        <f t="shared" ca="1" si="5"/>
        <v>#NAME?</v>
      </c>
    </row>
    <row r="106" spans="2:12" x14ac:dyDescent="0.25">
      <c r="B106" s="24">
        <v>9.3780547492300137</v>
      </c>
      <c r="G106" s="24">
        <v>104</v>
      </c>
      <c r="H106" s="24" t="e">
        <f ca="1"/>
        <v>#NAME?</v>
      </c>
      <c r="I106" s="24" t="e">
        <f t="array" aca="1" ref="I106" ca="1">INDIRECT(ADDRESS(($E$2+1-G106)+2,8))</f>
        <v>#NAME?</v>
      </c>
      <c r="J106" s="24" t="e">
        <f t="shared" ca="1" si="3"/>
        <v>#NAME?</v>
      </c>
      <c r="K106" s="24" t="e">
        <f t="shared" ca="1" si="4"/>
        <v>#NAME?</v>
      </c>
      <c r="L106" s="24" t="e">
        <f t="shared" ca="1" si="5"/>
        <v>#NAME?</v>
      </c>
    </row>
    <row r="107" spans="2:12" x14ac:dyDescent="0.25">
      <c r="B107" s="24">
        <v>8.2854487707904294</v>
      </c>
      <c r="G107" s="24">
        <v>105</v>
      </c>
      <c r="H107" s="24" t="e">
        <f ca="1"/>
        <v>#NAME?</v>
      </c>
      <c r="I107" s="24" t="e">
        <f t="array" aca="1" ref="I107" ca="1">INDIRECT(ADDRESS(($E$2+1-G107)+2,8))</f>
        <v>#NAME?</v>
      </c>
      <c r="J107" s="24" t="e">
        <f t="shared" ca="1" si="3"/>
        <v>#NAME?</v>
      </c>
      <c r="K107" s="24" t="e">
        <f t="shared" ca="1" si="4"/>
        <v>#NAME?</v>
      </c>
      <c r="L107" s="24" t="e">
        <f t="shared" ca="1" si="5"/>
        <v>#NAME?</v>
      </c>
    </row>
    <row r="108" spans="2:12" x14ac:dyDescent="0.25">
      <c r="B108" s="24">
        <v>10.906996033157142</v>
      </c>
      <c r="G108" s="24">
        <v>106</v>
      </c>
      <c r="H108" s="24" t="e">
        <f ca="1"/>
        <v>#NAME?</v>
      </c>
      <c r="I108" s="24" t="e">
        <f t="array" aca="1" ref="I108" ca="1">INDIRECT(ADDRESS(($E$2+1-G108)+2,8))</f>
        <v>#NAME?</v>
      </c>
      <c r="J108" s="24" t="e">
        <f t="shared" ca="1" si="3"/>
        <v>#NAME?</v>
      </c>
      <c r="K108" s="24" t="e">
        <f t="shared" ca="1" si="4"/>
        <v>#NAME?</v>
      </c>
      <c r="L108" s="24" t="e">
        <f t="shared" ca="1" si="5"/>
        <v>#NAME?</v>
      </c>
    </row>
    <row r="109" spans="2:12" x14ac:dyDescent="0.25">
      <c r="B109" s="24">
        <v>5.3915788094217456</v>
      </c>
      <c r="G109" s="24">
        <v>107</v>
      </c>
      <c r="H109" s="24" t="e">
        <f ca="1"/>
        <v>#NAME?</v>
      </c>
      <c r="I109" s="24" t="e">
        <f t="array" aca="1" ref="I109" ca="1">INDIRECT(ADDRESS(($E$2+1-G109)+2,8))</f>
        <v>#NAME?</v>
      </c>
      <c r="J109" s="24" t="e">
        <f t="shared" ca="1" si="3"/>
        <v>#NAME?</v>
      </c>
      <c r="K109" s="24" t="e">
        <f t="shared" ca="1" si="4"/>
        <v>#NAME?</v>
      </c>
      <c r="L109" s="24" t="e">
        <f t="shared" ca="1" si="5"/>
        <v>#NAME?</v>
      </c>
    </row>
    <row r="110" spans="2:12" x14ac:dyDescent="0.25">
      <c r="B110" s="24">
        <v>11.878139286810782</v>
      </c>
      <c r="G110" s="24">
        <v>108</v>
      </c>
      <c r="H110" s="24" t="e">
        <f ca="1"/>
        <v>#NAME?</v>
      </c>
      <c r="I110" s="24" t="e">
        <f t="array" aca="1" ref="I110" ca="1">INDIRECT(ADDRESS(($E$2+1-G110)+2,8))</f>
        <v>#NAME?</v>
      </c>
      <c r="J110" s="24" t="e">
        <f t="shared" ca="1" si="3"/>
        <v>#NAME?</v>
      </c>
      <c r="K110" s="24" t="e">
        <f t="shared" ca="1" si="4"/>
        <v>#NAME?</v>
      </c>
      <c r="L110" s="24" t="e">
        <f t="shared" ca="1" si="5"/>
        <v>#NAME?</v>
      </c>
    </row>
    <row r="111" spans="2:12" x14ac:dyDescent="0.25">
      <c r="B111" s="24">
        <v>8.659979320536074</v>
      </c>
      <c r="G111" s="24">
        <v>109</v>
      </c>
      <c r="H111" s="24" t="e">
        <f ca="1"/>
        <v>#NAME?</v>
      </c>
      <c r="I111" s="24" t="e">
        <f t="array" aca="1" ref="I111" ca="1">INDIRECT(ADDRESS(($E$2+1-G111)+2,8))</f>
        <v>#NAME?</v>
      </c>
      <c r="J111" s="24" t="e">
        <f t="shared" ca="1" si="3"/>
        <v>#NAME?</v>
      </c>
      <c r="K111" s="24" t="e">
        <f t="shared" ca="1" si="4"/>
        <v>#NAME?</v>
      </c>
      <c r="L111" s="24" t="e">
        <f t="shared" ca="1" si="5"/>
        <v>#NAME?</v>
      </c>
    </row>
    <row r="112" spans="2:12" x14ac:dyDescent="0.25">
      <c r="B112" s="24">
        <v>6.7142572473578266</v>
      </c>
      <c r="G112" s="24">
        <v>110</v>
      </c>
      <c r="H112" s="24" t="e">
        <f ca="1"/>
        <v>#NAME?</v>
      </c>
      <c r="I112" s="24" t="e">
        <f t="array" aca="1" ref="I112" ca="1">INDIRECT(ADDRESS(($E$2+1-G112)+2,8))</f>
        <v>#NAME?</v>
      </c>
      <c r="J112" s="24" t="e">
        <f t="shared" ca="1" si="3"/>
        <v>#NAME?</v>
      </c>
      <c r="K112" s="24" t="e">
        <f t="shared" ca="1" si="4"/>
        <v>#NAME?</v>
      </c>
      <c r="L112" s="24" t="e">
        <f t="shared" ca="1" si="5"/>
        <v>#NAME?</v>
      </c>
    </row>
    <row r="113" spans="2:12" x14ac:dyDescent="0.25">
      <c r="B113" s="24">
        <v>6.7153774215357629</v>
      </c>
      <c r="G113" s="24">
        <v>111</v>
      </c>
      <c r="H113" s="24" t="e">
        <f ca="1"/>
        <v>#NAME?</v>
      </c>
      <c r="I113" s="24" t="e">
        <f t="array" aca="1" ref="I113" ca="1">INDIRECT(ADDRESS(($E$2+1-G113)+2,8))</f>
        <v>#NAME?</v>
      </c>
      <c r="J113" s="24" t="e">
        <f t="shared" ca="1" si="3"/>
        <v>#NAME?</v>
      </c>
      <c r="K113" s="24" t="e">
        <f t="shared" ca="1" si="4"/>
        <v>#NAME?</v>
      </c>
      <c r="L113" s="24" t="e">
        <f t="shared" ca="1" si="5"/>
        <v>#NAME?</v>
      </c>
    </row>
    <row r="114" spans="2:12" x14ac:dyDescent="0.25">
      <c r="B114" s="24">
        <v>11.332624333501416</v>
      </c>
      <c r="G114" s="24">
        <v>112</v>
      </c>
      <c r="H114" s="24" t="e">
        <f ca="1"/>
        <v>#NAME?</v>
      </c>
      <c r="I114" s="24" t="e">
        <f t="array" aca="1" ref="I114" ca="1">INDIRECT(ADDRESS(($E$2+1-G114)+2,8))</f>
        <v>#NAME?</v>
      </c>
      <c r="J114" s="24" t="e">
        <f t="shared" ca="1" si="3"/>
        <v>#NAME?</v>
      </c>
      <c r="K114" s="24" t="e">
        <f t="shared" ca="1" si="4"/>
        <v>#NAME?</v>
      </c>
      <c r="L114" s="24" t="e">
        <f t="shared" ca="1" si="5"/>
        <v>#NAME?</v>
      </c>
    </row>
    <row r="115" spans="2:12" x14ac:dyDescent="0.25">
      <c r="B115" s="24">
        <v>7.6987050211955381</v>
      </c>
      <c r="G115" s="24">
        <v>113</v>
      </c>
      <c r="H115" s="24" t="e">
        <f ca="1"/>
        <v>#NAME?</v>
      </c>
      <c r="I115" s="24" t="e">
        <f t="array" aca="1" ref="I115" ca="1">INDIRECT(ADDRESS(($E$2+1-G115)+2,8))</f>
        <v>#NAME?</v>
      </c>
      <c r="J115" s="24" t="e">
        <f t="shared" ca="1" si="3"/>
        <v>#NAME?</v>
      </c>
      <c r="K115" s="24" t="e">
        <f t="shared" ca="1" si="4"/>
        <v>#NAME?</v>
      </c>
      <c r="L115" s="24" t="e">
        <f t="shared" ca="1" si="5"/>
        <v>#NAME?</v>
      </c>
    </row>
    <row r="116" spans="2:12" x14ac:dyDescent="0.25">
      <c r="B116" s="24">
        <v>10.782342180692623</v>
      </c>
      <c r="G116" s="24">
        <v>114</v>
      </c>
      <c r="H116" s="24" t="e">
        <f ca="1"/>
        <v>#NAME?</v>
      </c>
      <c r="I116" s="24" t="e">
        <f t="array" aca="1" ref="I116" ca="1">INDIRECT(ADDRESS(($E$2+1-G116)+2,8))</f>
        <v>#NAME?</v>
      </c>
      <c r="J116" s="24" t="e">
        <f t="shared" ca="1" si="3"/>
        <v>#NAME?</v>
      </c>
      <c r="K116" s="24" t="e">
        <f t="shared" ca="1" si="4"/>
        <v>#NAME?</v>
      </c>
      <c r="L116" s="24" t="e">
        <f t="shared" ca="1" si="5"/>
        <v>#NAME?</v>
      </c>
    </row>
    <row r="117" spans="2:12" x14ac:dyDescent="0.25">
      <c r="B117" s="24">
        <v>11.410382804081705</v>
      </c>
      <c r="G117" s="24">
        <v>115</v>
      </c>
      <c r="H117" s="24" t="e">
        <f ca="1"/>
        <v>#NAME?</v>
      </c>
      <c r="I117" s="24" t="e">
        <f t="array" aca="1" ref="I117" ca="1">INDIRECT(ADDRESS(($E$2+1-G117)+2,8))</f>
        <v>#NAME?</v>
      </c>
      <c r="J117" s="24" t="e">
        <f t="shared" ca="1" si="3"/>
        <v>#NAME?</v>
      </c>
      <c r="K117" s="24" t="e">
        <f t="shared" ca="1" si="4"/>
        <v>#NAME?</v>
      </c>
      <c r="L117" s="24" t="e">
        <f t="shared" ca="1" si="5"/>
        <v>#NAME?</v>
      </c>
    </row>
    <row r="118" spans="2:12" x14ac:dyDescent="0.25">
      <c r="B118" s="24">
        <v>6.762712943938233</v>
      </c>
      <c r="G118" s="24">
        <v>116</v>
      </c>
      <c r="H118" s="24" t="e">
        <f ca="1"/>
        <v>#NAME?</v>
      </c>
      <c r="I118" s="24" t="e">
        <f t="array" aca="1" ref="I118" ca="1">INDIRECT(ADDRESS(($E$2+1-G118)+2,8))</f>
        <v>#NAME?</v>
      </c>
      <c r="J118" s="24" t="e">
        <f t="shared" ca="1" si="3"/>
        <v>#NAME?</v>
      </c>
      <c r="K118" s="24" t="e">
        <f t="shared" ca="1" si="4"/>
        <v>#NAME?</v>
      </c>
      <c r="L118" s="24" t="e">
        <f t="shared" ca="1" si="5"/>
        <v>#NAME?</v>
      </c>
    </row>
    <row r="119" spans="2:12" x14ac:dyDescent="0.25">
      <c r="B119" s="24">
        <v>9.8141188440971376</v>
      </c>
      <c r="G119" s="24">
        <v>117</v>
      </c>
      <c r="H119" s="24" t="e">
        <f ca="1"/>
        <v>#NAME?</v>
      </c>
      <c r="I119" s="24" t="e">
        <f t="array" aca="1" ref="I119" ca="1">INDIRECT(ADDRESS(($E$2+1-G119)+2,8))</f>
        <v>#NAME?</v>
      </c>
      <c r="J119" s="24" t="e">
        <f t="shared" ca="1" si="3"/>
        <v>#NAME?</v>
      </c>
      <c r="K119" s="24" t="e">
        <f t="shared" ca="1" si="4"/>
        <v>#NAME?</v>
      </c>
      <c r="L119" s="24" t="e">
        <f t="shared" ca="1" si="5"/>
        <v>#NAME?</v>
      </c>
    </row>
    <row r="120" spans="2:12" x14ac:dyDescent="0.25">
      <c r="B120" s="24">
        <v>8.7380607768835503</v>
      </c>
      <c r="G120" s="24">
        <v>118</v>
      </c>
      <c r="H120" s="24" t="e">
        <f ca="1"/>
        <v>#NAME?</v>
      </c>
      <c r="I120" s="24" t="e">
        <f t="array" aca="1" ref="I120" ca="1">INDIRECT(ADDRESS(($E$2+1-G120)+2,8))</f>
        <v>#NAME?</v>
      </c>
      <c r="J120" s="24" t="e">
        <f t="shared" ca="1" si="3"/>
        <v>#NAME?</v>
      </c>
      <c r="K120" s="24" t="e">
        <f t="shared" ca="1" si="4"/>
        <v>#NAME?</v>
      </c>
      <c r="L120" s="24" t="e">
        <f t="shared" ca="1" si="5"/>
        <v>#NAME?</v>
      </c>
    </row>
    <row r="121" spans="2:12" x14ac:dyDescent="0.25">
      <c r="B121" s="24">
        <v>9.912451147880363</v>
      </c>
      <c r="G121" s="24">
        <v>119</v>
      </c>
      <c r="H121" s="24" t="e">
        <f ca="1"/>
        <v>#NAME?</v>
      </c>
      <c r="I121" s="24" t="e">
        <f t="array" aca="1" ref="I121" ca="1">INDIRECT(ADDRESS(($E$2+1-G121)+2,8))</f>
        <v>#NAME?</v>
      </c>
      <c r="J121" s="24" t="e">
        <f t="shared" ca="1" si="3"/>
        <v>#NAME?</v>
      </c>
      <c r="K121" s="24" t="e">
        <f t="shared" ca="1" si="4"/>
        <v>#NAME?</v>
      </c>
      <c r="L121" s="24" t="e">
        <f t="shared" ca="1" si="5"/>
        <v>#NAME?</v>
      </c>
    </row>
    <row r="122" spans="2:12" x14ac:dyDescent="0.25">
      <c r="B122" s="24">
        <v>9.4944787427727224</v>
      </c>
      <c r="G122" s="24">
        <v>120</v>
      </c>
      <c r="H122" s="24" t="e">
        <f ca="1"/>
        <v>#NAME?</v>
      </c>
      <c r="I122" s="24" t="e">
        <f t="array" aca="1" ref="I122" ca="1">INDIRECT(ADDRESS(($E$2+1-G122)+2,8))</f>
        <v>#NAME?</v>
      </c>
      <c r="J122" s="24" t="e">
        <f t="shared" ca="1" si="3"/>
        <v>#NAME?</v>
      </c>
      <c r="K122" s="24" t="e">
        <f t="shared" ca="1" si="4"/>
        <v>#NAME?</v>
      </c>
      <c r="L122" s="24" t="e">
        <f t="shared" ca="1" si="5"/>
        <v>#NAME?</v>
      </c>
    </row>
    <row r="123" spans="2:12" x14ac:dyDescent="0.25">
      <c r="B123" s="24">
        <v>11.670827456338417</v>
      </c>
      <c r="G123" s="24">
        <v>121</v>
      </c>
      <c r="H123" s="24" t="e">
        <f ca="1"/>
        <v>#NAME?</v>
      </c>
      <c r="I123" s="24" t="e">
        <f t="array" aca="1" ref="I123" ca="1">INDIRECT(ADDRESS(($E$2+1-G123)+2,8))</f>
        <v>#NAME?</v>
      </c>
      <c r="J123" s="24" t="e">
        <f t="shared" ca="1" si="3"/>
        <v>#NAME?</v>
      </c>
      <c r="K123" s="24" t="e">
        <f t="shared" ca="1" si="4"/>
        <v>#NAME?</v>
      </c>
      <c r="L123" s="24" t="e">
        <f t="shared" ca="1" si="5"/>
        <v>#NAME?</v>
      </c>
    </row>
    <row r="124" spans="2:12" x14ac:dyDescent="0.25">
      <c r="B124" s="24">
        <v>11.021028755928498</v>
      </c>
      <c r="G124" s="24">
        <v>122</v>
      </c>
      <c r="H124" s="24" t="e">
        <f ca="1"/>
        <v>#NAME?</v>
      </c>
      <c r="I124" s="24" t="e">
        <f t="array" aca="1" ref="I124" ca="1">INDIRECT(ADDRESS(($E$2+1-G124)+2,8))</f>
        <v>#NAME?</v>
      </c>
      <c r="J124" s="24" t="e">
        <f t="shared" ca="1" si="3"/>
        <v>#NAME?</v>
      </c>
      <c r="K124" s="24" t="e">
        <f t="shared" ca="1" si="4"/>
        <v>#NAME?</v>
      </c>
      <c r="L124" s="24" t="e">
        <f t="shared" ca="1" si="5"/>
        <v>#NAME?</v>
      </c>
    </row>
    <row r="125" spans="2:12" x14ac:dyDescent="0.25">
      <c r="B125" s="24">
        <v>8.6476792649032106</v>
      </c>
      <c r="G125" s="24">
        <v>123</v>
      </c>
      <c r="H125" s="24" t="e">
        <f ca="1"/>
        <v>#NAME?</v>
      </c>
      <c r="I125" s="24" t="e">
        <f t="array" aca="1" ref="I125" ca="1">INDIRECT(ADDRESS(($E$2+1-G125)+2,8))</f>
        <v>#NAME?</v>
      </c>
      <c r="J125" s="24" t="e">
        <f t="shared" ca="1" si="3"/>
        <v>#NAME?</v>
      </c>
      <c r="K125" s="24" t="e">
        <f t="shared" ca="1" si="4"/>
        <v>#NAME?</v>
      </c>
      <c r="L125" s="24" t="e">
        <f t="shared" ca="1" si="5"/>
        <v>#NAME?</v>
      </c>
    </row>
    <row r="126" spans="2:12" x14ac:dyDescent="0.25">
      <c r="B126" s="24">
        <v>9.0446462142601209</v>
      </c>
      <c r="G126" s="24">
        <v>124</v>
      </c>
      <c r="H126" s="24" t="e">
        <f ca="1"/>
        <v>#NAME?</v>
      </c>
      <c r="I126" s="24" t="e">
        <f t="array" aca="1" ref="I126" ca="1">INDIRECT(ADDRESS(($E$2+1-G126)+2,8))</f>
        <v>#NAME?</v>
      </c>
      <c r="J126" s="24" t="e">
        <f t="shared" ca="1" si="3"/>
        <v>#NAME?</v>
      </c>
      <c r="K126" s="24" t="e">
        <f t="shared" ca="1" si="4"/>
        <v>#NAME?</v>
      </c>
      <c r="L126" s="24" t="e">
        <f t="shared" ca="1" si="5"/>
        <v>#NAME?</v>
      </c>
    </row>
    <row r="127" spans="2:12" x14ac:dyDescent="0.25">
      <c r="B127" s="24">
        <v>10.083454754219893</v>
      </c>
      <c r="G127" s="24">
        <v>125</v>
      </c>
      <c r="H127" s="24" t="e">
        <f ca="1"/>
        <v>#NAME?</v>
      </c>
      <c r="I127" s="24" t="e">
        <f t="array" aca="1" ref="I127" ca="1">INDIRECT(ADDRESS(($E$2+1-G127)+2,8))</f>
        <v>#NAME?</v>
      </c>
      <c r="J127" s="24" t="e">
        <f t="shared" ca="1" si="3"/>
        <v>#NAME?</v>
      </c>
      <c r="K127" s="24" t="e">
        <f t="shared" ca="1" si="4"/>
        <v>#NAME?</v>
      </c>
      <c r="L127" s="24" t="e">
        <f t="shared" ca="1" si="5"/>
        <v>#NAME?</v>
      </c>
    </row>
    <row r="128" spans="2:12" x14ac:dyDescent="0.25">
      <c r="B128" s="24">
        <v>7.7147934441863271</v>
      </c>
      <c r="G128" s="24">
        <v>126</v>
      </c>
      <c r="H128" s="24" t="e">
        <f ca="1"/>
        <v>#NAME?</v>
      </c>
      <c r="I128" s="24" t="e">
        <f t="array" aca="1" ref="I128" ca="1">INDIRECT(ADDRESS(($E$2+1-G128)+2,8))</f>
        <v>#NAME?</v>
      </c>
      <c r="J128" s="24" t="e">
        <f t="shared" ca="1" si="3"/>
        <v>#NAME?</v>
      </c>
      <c r="K128" s="24" t="e">
        <f t="shared" ca="1" si="4"/>
        <v>#NAME?</v>
      </c>
      <c r="L128" s="24" t="e">
        <f t="shared" ca="1" si="5"/>
        <v>#NAME?</v>
      </c>
    </row>
    <row r="129" spans="2:12" x14ac:dyDescent="0.25">
      <c r="B129" s="24">
        <v>8.7848138795779374</v>
      </c>
      <c r="G129" s="24">
        <v>127</v>
      </c>
      <c r="H129" s="24" t="e">
        <f ca="1"/>
        <v>#NAME?</v>
      </c>
      <c r="I129" s="24" t="e">
        <f t="array" aca="1" ref="I129" ca="1">INDIRECT(ADDRESS(($E$2+1-G129)+2,8))</f>
        <v>#NAME?</v>
      </c>
      <c r="J129" s="24" t="e">
        <f t="shared" ca="1" si="3"/>
        <v>#NAME?</v>
      </c>
      <c r="K129" s="24" t="e">
        <f t="shared" ca="1" si="4"/>
        <v>#NAME?</v>
      </c>
      <c r="L129" s="24" t="e">
        <f t="shared" ca="1" si="5"/>
        <v>#NAME?</v>
      </c>
    </row>
    <row r="130" spans="2:12" x14ac:dyDescent="0.25">
      <c r="B130" s="24">
        <v>10.331406058643417</v>
      </c>
      <c r="G130" s="24">
        <v>128</v>
      </c>
      <c r="H130" s="24" t="e">
        <f ca="1"/>
        <v>#NAME?</v>
      </c>
      <c r="I130" s="24" t="e">
        <f t="array" aca="1" ref="I130" ca="1">INDIRECT(ADDRESS(($E$2+1-G130)+2,8))</f>
        <v>#NAME?</v>
      </c>
      <c r="J130" s="24" t="e">
        <f t="shared" ca="1" si="3"/>
        <v>#NAME?</v>
      </c>
      <c r="K130" s="24" t="e">
        <f t="shared" ca="1" si="4"/>
        <v>#NAME?</v>
      </c>
      <c r="L130" s="24" t="e">
        <f t="shared" ca="1" si="5"/>
        <v>#NAME?</v>
      </c>
    </row>
    <row r="131" spans="2:12" x14ac:dyDescent="0.25">
      <c r="B131" s="24">
        <v>7.4512588952693379</v>
      </c>
      <c r="G131" s="24">
        <v>129</v>
      </c>
      <c r="H131" s="24" t="e">
        <f ca="1"/>
        <v>#NAME?</v>
      </c>
      <c r="I131" s="24" t="e">
        <f t="array" aca="1" ref="I131" ca="1">INDIRECT(ADDRESS(($E$2+1-G131)+2,8))</f>
        <v>#NAME?</v>
      </c>
      <c r="J131" s="24" t="e">
        <f t="shared" ca="1" si="3"/>
        <v>#NAME?</v>
      </c>
      <c r="K131" s="24" t="e">
        <f t="shared" ca="1" si="4"/>
        <v>#NAME?</v>
      </c>
      <c r="L131" s="24" t="e">
        <f t="shared" ca="1" si="5"/>
        <v>#NAME?</v>
      </c>
    </row>
    <row r="132" spans="2:12" x14ac:dyDescent="0.25">
      <c r="B132" s="24">
        <v>7.9617117246130009</v>
      </c>
      <c r="G132" s="24">
        <v>130</v>
      </c>
      <c r="H132" s="24" t="e">
        <f ca="1"/>
        <v>#NAME?</v>
      </c>
      <c r="I132" s="24" t="e">
        <f t="array" aca="1" ref="I132" ca="1">INDIRECT(ADDRESS(($E$2+1-G132)+2,8))</f>
        <v>#NAME?</v>
      </c>
      <c r="J132" s="24" t="e">
        <f t="shared" ref="J132:J195" ca="1" si="6">_xlfn.WEIBULL.DIST(H132,$E$5,$E$6,TRUE)</f>
        <v>#NAME?</v>
      </c>
      <c r="K132" s="24" t="e">
        <f t="shared" ref="K132:K195" ca="1" si="7">_xlfn.WEIBULL.DIST(I132,$E$5,$E$6,TRUE)</f>
        <v>#NAME?</v>
      </c>
      <c r="L132" s="24" t="e">
        <f t="shared" ref="L132:L195" ca="1" si="8">((2*G132-1)/$E$2)*(LN(J132)+LN(1-K132))</f>
        <v>#NAME?</v>
      </c>
    </row>
    <row r="133" spans="2:12" x14ac:dyDescent="0.25">
      <c r="B133" s="24">
        <v>10.809834784916109</v>
      </c>
      <c r="G133" s="24">
        <v>131</v>
      </c>
      <c r="H133" s="24" t="e">
        <f ca="1"/>
        <v>#NAME?</v>
      </c>
      <c r="I133" s="24" t="e">
        <f t="array" aca="1" ref="I133" ca="1">INDIRECT(ADDRESS(($E$2+1-G133)+2,8))</f>
        <v>#NAME?</v>
      </c>
      <c r="J133" s="24" t="e">
        <f t="shared" ca="1" si="6"/>
        <v>#NAME?</v>
      </c>
      <c r="K133" s="24" t="e">
        <f t="shared" ca="1" si="7"/>
        <v>#NAME?</v>
      </c>
      <c r="L133" s="24" t="e">
        <f t="shared" ca="1" si="8"/>
        <v>#NAME?</v>
      </c>
    </row>
    <row r="134" spans="2:12" x14ac:dyDescent="0.25">
      <c r="B134" s="24">
        <v>8.3163936165735901</v>
      </c>
      <c r="G134" s="24">
        <v>132</v>
      </c>
      <c r="H134" s="24" t="e">
        <f ca="1"/>
        <v>#NAME?</v>
      </c>
      <c r="I134" s="24" t="e">
        <f t="array" aca="1" ref="I134" ca="1">INDIRECT(ADDRESS(($E$2+1-G134)+2,8))</f>
        <v>#NAME?</v>
      </c>
      <c r="J134" s="24" t="e">
        <f t="shared" ca="1" si="6"/>
        <v>#NAME?</v>
      </c>
      <c r="K134" s="24" t="e">
        <f t="shared" ca="1" si="7"/>
        <v>#NAME?</v>
      </c>
      <c r="L134" s="24" t="e">
        <f t="shared" ca="1" si="8"/>
        <v>#NAME?</v>
      </c>
    </row>
    <row r="135" spans="2:12" x14ac:dyDescent="0.25">
      <c r="B135" s="24">
        <v>9.3298615223122319</v>
      </c>
      <c r="G135" s="24">
        <v>133</v>
      </c>
      <c r="H135" s="24" t="e">
        <f ca="1"/>
        <v>#NAME?</v>
      </c>
      <c r="I135" s="24" t="e">
        <f t="array" aca="1" ref="I135" ca="1">INDIRECT(ADDRESS(($E$2+1-G135)+2,8))</f>
        <v>#NAME?</v>
      </c>
      <c r="J135" s="24" t="e">
        <f t="shared" ca="1" si="6"/>
        <v>#NAME?</v>
      </c>
      <c r="K135" s="24" t="e">
        <f t="shared" ca="1" si="7"/>
        <v>#NAME?</v>
      </c>
      <c r="L135" s="24" t="e">
        <f t="shared" ca="1" si="8"/>
        <v>#NAME?</v>
      </c>
    </row>
    <row r="136" spans="2:12" x14ac:dyDescent="0.25">
      <c r="B136" s="24">
        <v>8.1072760764100629</v>
      </c>
      <c r="G136" s="24">
        <v>134</v>
      </c>
      <c r="H136" s="24" t="e">
        <f ca="1"/>
        <v>#NAME?</v>
      </c>
      <c r="I136" s="24" t="e">
        <f t="array" aca="1" ref="I136" ca="1">INDIRECT(ADDRESS(($E$2+1-G136)+2,8))</f>
        <v>#NAME?</v>
      </c>
      <c r="J136" s="24" t="e">
        <f t="shared" ca="1" si="6"/>
        <v>#NAME?</v>
      </c>
      <c r="K136" s="24" t="e">
        <f t="shared" ca="1" si="7"/>
        <v>#NAME?</v>
      </c>
      <c r="L136" s="24" t="e">
        <f t="shared" ca="1" si="8"/>
        <v>#NAME?</v>
      </c>
    </row>
    <row r="137" spans="2:12" x14ac:dyDescent="0.25">
      <c r="B137" s="24">
        <v>11.97403045790664</v>
      </c>
      <c r="G137" s="24">
        <v>135</v>
      </c>
      <c r="H137" s="24" t="e">
        <f ca="1"/>
        <v>#NAME?</v>
      </c>
      <c r="I137" s="24" t="e">
        <f t="array" aca="1" ref="I137" ca="1">INDIRECT(ADDRESS(($E$2+1-G137)+2,8))</f>
        <v>#NAME?</v>
      </c>
      <c r="J137" s="24" t="e">
        <f t="shared" ca="1" si="6"/>
        <v>#NAME?</v>
      </c>
      <c r="K137" s="24" t="e">
        <f t="shared" ca="1" si="7"/>
        <v>#NAME?</v>
      </c>
      <c r="L137" s="24" t="e">
        <f t="shared" ca="1" si="8"/>
        <v>#NAME?</v>
      </c>
    </row>
    <row r="138" spans="2:12" x14ac:dyDescent="0.25">
      <c r="B138" s="24">
        <v>9.2514276217034048</v>
      </c>
      <c r="G138" s="24">
        <v>136</v>
      </c>
      <c r="H138" s="24" t="e">
        <f ca="1"/>
        <v>#NAME?</v>
      </c>
      <c r="I138" s="24" t="e">
        <f t="array" aca="1" ref="I138" ca="1">INDIRECT(ADDRESS(($E$2+1-G138)+2,8))</f>
        <v>#NAME?</v>
      </c>
      <c r="J138" s="24" t="e">
        <f t="shared" ca="1" si="6"/>
        <v>#NAME?</v>
      </c>
      <c r="K138" s="24" t="e">
        <f t="shared" ca="1" si="7"/>
        <v>#NAME?</v>
      </c>
      <c r="L138" s="24" t="e">
        <f t="shared" ca="1" si="8"/>
        <v>#NAME?</v>
      </c>
    </row>
    <row r="139" spans="2:12" x14ac:dyDescent="0.25">
      <c r="B139" s="24">
        <v>8.0903474209057755</v>
      </c>
      <c r="G139" s="24">
        <v>137</v>
      </c>
      <c r="H139" s="24" t="e">
        <f ca="1"/>
        <v>#NAME?</v>
      </c>
      <c r="I139" s="24" t="e">
        <f t="array" aca="1" ref="I139" ca="1">INDIRECT(ADDRESS(($E$2+1-G139)+2,8))</f>
        <v>#NAME?</v>
      </c>
      <c r="J139" s="24" t="e">
        <f t="shared" ca="1" si="6"/>
        <v>#NAME?</v>
      </c>
      <c r="K139" s="24" t="e">
        <f t="shared" ca="1" si="7"/>
        <v>#NAME?</v>
      </c>
      <c r="L139" s="24" t="e">
        <f t="shared" ca="1" si="8"/>
        <v>#NAME?</v>
      </c>
    </row>
    <row r="140" spans="2:12" x14ac:dyDescent="0.25">
      <c r="B140" s="24">
        <v>10.801363513147649</v>
      </c>
      <c r="G140" s="24">
        <v>138</v>
      </c>
      <c r="H140" s="24" t="e">
        <f ca="1"/>
        <v>#NAME?</v>
      </c>
      <c r="I140" s="24" t="e">
        <f t="array" aca="1" ref="I140" ca="1">INDIRECT(ADDRESS(($E$2+1-G140)+2,8))</f>
        <v>#NAME?</v>
      </c>
      <c r="J140" s="24" t="e">
        <f t="shared" ca="1" si="6"/>
        <v>#NAME?</v>
      </c>
      <c r="K140" s="24" t="e">
        <f t="shared" ca="1" si="7"/>
        <v>#NAME?</v>
      </c>
      <c r="L140" s="24" t="e">
        <f t="shared" ca="1" si="8"/>
        <v>#NAME?</v>
      </c>
    </row>
    <row r="141" spans="2:12" x14ac:dyDescent="0.25">
      <c r="B141" s="24">
        <v>10.97698974926481</v>
      </c>
      <c r="G141" s="24">
        <v>139</v>
      </c>
      <c r="H141" s="24" t="e">
        <f ca="1"/>
        <v>#NAME?</v>
      </c>
      <c r="I141" s="24" t="e">
        <f t="array" aca="1" ref="I141" ca="1">INDIRECT(ADDRESS(($E$2+1-G141)+2,8))</f>
        <v>#NAME?</v>
      </c>
      <c r="J141" s="24" t="e">
        <f t="shared" ca="1" si="6"/>
        <v>#NAME?</v>
      </c>
      <c r="K141" s="24" t="e">
        <f t="shared" ca="1" si="7"/>
        <v>#NAME?</v>
      </c>
      <c r="L141" s="24" t="e">
        <f t="shared" ca="1" si="8"/>
        <v>#NAME?</v>
      </c>
    </row>
    <row r="142" spans="2:12" x14ac:dyDescent="0.25">
      <c r="B142" s="24">
        <v>8.638126573544346</v>
      </c>
      <c r="G142" s="24">
        <v>140</v>
      </c>
      <c r="H142" s="24" t="e">
        <f ca="1"/>
        <v>#NAME?</v>
      </c>
      <c r="I142" s="24" t="e">
        <f t="array" aca="1" ref="I142" ca="1">INDIRECT(ADDRESS(($E$2+1-G142)+2,8))</f>
        <v>#NAME?</v>
      </c>
      <c r="J142" s="24" t="e">
        <f t="shared" ca="1" si="6"/>
        <v>#NAME?</v>
      </c>
      <c r="K142" s="24" t="e">
        <f t="shared" ca="1" si="7"/>
        <v>#NAME?</v>
      </c>
      <c r="L142" s="24" t="e">
        <f t="shared" ca="1" si="8"/>
        <v>#NAME?</v>
      </c>
    </row>
    <row r="143" spans="2:12" x14ac:dyDescent="0.25">
      <c r="B143" s="24">
        <v>7.9286708165576734</v>
      </c>
      <c r="G143" s="24">
        <v>141</v>
      </c>
      <c r="H143" s="24" t="e">
        <f ca="1"/>
        <v>#NAME?</v>
      </c>
      <c r="I143" s="24" t="e">
        <f t="array" aca="1" ref="I143" ca="1">INDIRECT(ADDRESS(($E$2+1-G143)+2,8))</f>
        <v>#NAME?</v>
      </c>
      <c r="J143" s="24" t="e">
        <f t="shared" ca="1" si="6"/>
        <v>#NAME?</v>
      </c>
      <c r="K143" s="24" t="e">
        <f t="shared" ca="1" si="7"/>
        <v>#NAME?</v>
      </c>
      <c r="L143" s="24" t="e">
        <f t="shared" ca="1" si="8"/>
        <v>#NAME?</v>
      </c>
    </row>
    <row r="144" spans="2:12" x14ac:dyDescent="0.25">
      <c r="B144" s="24">
        <v>9.7573514356922573</v>
      </c>
      <c r="G144" s="24">
        <v>142</v>
      </c>
      <c r="H144" s="24" t="e">
        <f ca="1"/>
        <v>#NAME?</v>
      </c>
      <c r="I144" s="24" t="e">
        <f t="array" aca="1" ref="I144" ca="1">INDIRECT(ADDRESS(($E$2+1-G144)+2,8))</f>
        <v>#NAME?</v>
      </c>
      <c r="J144" s="24" t="e">
        <f t="shared" ca="1" si="6"/>
        <v>#NAME?</v>
      </c>
      <c r="K144" s="24" t="e">
        <f t="shared" ca="1" si="7"/>
        <v>#NAME?</v>
      </c>
      <c r="L144" s="24" t="e">
        <f t="shared" ca="1" si="8"/>
        <v>#NAME?</v>
      </c>
    </row>
    <row r="145" spans="2:12" x14ac:dyDescent="0.25">
      <c r="B145" s="24">
        <v>8.827995629001709</v>
      </c>
      <c r="G145" s="24">
        <v>143</v>
      </c>
      <c r="H145" s="24" t="e">
        <f ca="1"/>
        <v>#NAME?</v>
      </c>
      <c r="I145" s="24" t="e">
        <f t="array" aca="1" ref="I145" ca="1">INDIRECT(ADDRESS(($E$2+1-G145)+2,8))</f>
        <v>#NAME?</v>
      </c>
      <c r="J145" s="24" t="e">
        <f t="shared" ca="1" si="6"/>
        <v>#NAME?</v>
      </c>
      <c r="K145" s="24" t="e">
        <f t="shared" ca="1" si="7"/>
        <v>#NAME?</v>
      </c>
      <c r="L145" s="24" t="e">
        <f t="shared" ca="1" si="8"/>
        <v>#NAME?</v>
      </c>
    </row>
    <row r="146" spans="2:12" x14ac:dyDescent="0.25">
      <c r="B146" s="24">
        <v>8.8188112162046401</v>
      </c>
      <c r="G146" s="24">
        <v>144</v>
      </c>
      <c r="H146" s="24" t="e">
        <f ca="1"/>
        <v>#NAME?</v>
      </c>
      <c r="I146" s="24" t="e">
        <f t="array" aca="1" ref="I146" ca="1">INDIRECT(ADDRESS(($E$2+1-G146)+2,8))</f>
        <v>#NAME?</v>
      </c>
      <c r="J146" s="24" t="e">
        <f t="shared" ca="1" si="6"/>
        <v>#NAME?</v>
      </c>
      <c r="K146" s="24" t="e">
        <f t="shared" ca="1" si="7"/>
        <v>#NAME?</v>
      </c>
      <c r="L146" s="24" t="e">
        <f t="shared" ca="1" si="8"/>
        <v>#NAME?</v>
      </c>
    </row>
    <row r="147" spans="2:12" x14ac:dyDescent="0.25">
      <c r="B147" s="24">
        <v>9.8761262155109417</v>
      </c>
      <c r="G147" s="24">
        <v>145</v>
      </c>
      <c r="H147" s="24" t="e">
        <f ca="1"/>
        <v>#NAME?</v>
      </c>
      <c r="I147" s="24" t="e">
        <f t="array" aca="1" ref="I147" ca="1">INDIRECT(ADDRESS(($E$2+1-G147)+2,8))</f>
        <v>#NAME?</v>
      </c>
      <c r="J147" s="24" t="e">
        <f t="shared" ca="1" si="6"/>
        <v>#NAME?</v>
      </c>
      <c r="K147" s="24" t="e">
        <f t="shared" ca="1" si="7"/>
        <v>#NAME?</v>
      </c>
      <c r="L147" s="24" t="e">
        <f t="shared" ca="1" si="8"/>
        <v>#NAME?</v>
      </c>
    </row>
    <row r="148" spans="2:12" x14ac:dyDescent="0.25">
      <c r="B148" s="24">
        <v>10.569788679576149</v>
      </c>
      <c r="G148" s="24">
        <v>146</v>
      </c>
      <c r="H148" s="24" t="e">
        <f ca="1"/>
        <v>#NAME?</v>
      </c>
      <c r="I148" s="24" t="e">
        <f t="array" aca="1" ref="I148" ca="1">INDIRECT(ADDRESS(($E$2+1-G148)+2,8))</f>
        <v>#NAME?</v>
      </c>
      <c r="J148" s="24" t="e">
        <f t="shared" ca="1" si="6"/>
        <v>#NAME?</v>
      </c>
      <c r="K148" s="24" t="e">
        <f t="shared" ca="1" si="7"/>
        <v>#NAME?</v>
      </c>
      <c r="L148" s="24" t="e">
        <f t="shared" ca="1" si="8"/>
        <v>#NAME?</v>
      </c>
    </row>
    <row r="149" spans="2:12" x14ac:dyDescent="0.25">
      <c r="B149" s="24">
        <v>9.4316060089792728</v>
      </c>
      <c r="G149" s="24">
        <v>147</v>
      </c>
      <c r="H149" s="24" t="e">
        <f ca="1"/>
        <v>#NAME?</v>
      </c>
      <c r="I149" s="24" t="e">
        <f t="array" aca="1" ref="I149" ca="1">INDIRECT(ADDRESS(($E$2+1-G149)+2,8))</f>
        <v>#NAME?</v>
      </c>
      <c r="J149" s="24" t="e">
        <f t="shared" ca="1" si="6"/>
        <v>#NAME?</v>
      </c>
      <c r="K149" s="24" t="e">
        <f t="shared" ca="1" si="7"/>
        <v>#NAME?</v>
      </c>
      <c r="L149" s="24" t="e">
        <f t="shared" ca="1" si="8"/>
        <v>#NAME?</v>
      </c>
    </row>
    <row r="150" spans="2:12" x14ac:dyDescent="0.25">
      <c r="B150" s="24">
        <v>7.988789776029309</v>
      </c>
      <c r="G150" s="24">
        <v>148</v>
      </c>
      <c r="H150" s="24" t="e">
        <f ca="1"/>
        <v>#NAME?</v>
      </c>
      <c r="I150" s="24" t="e">
        <f t="array" aca="1" ref="I150" ca="1">INDIRECT(ADDRESS(($E$2+1-G150)+2,8))</f>
        <v>#NAME?</v>
      </c>
      <c r="J150" s="24" t="e">
        <f t="shared" ca="1" si="6"/>
        <v>#NAME?</v>
      </c>
      <c r="K150" s="24" t="e">
        <f t="shared" ca="1" si="7"/>
        <v>#NAME?</v>
      </c>
      <c r="L150" s="24" t="e">
        <f t="shared" ca="1" si="8"/>
        <v>#NAME?</v>
      </c>
    </row>
    <row r="151" spans="2:12" x14ac:dyDescent="0.25">
      <c r="B151" s="24">
        <v>12.708688629341145</v>
      </c>
      <c r="G151" s="24">
        <v>149</v>
      </c>
      <c r="H151" s="24" t="e">
        <f ca="1"/>
        <v>#NAME?</v>
      </c>
      <c r="I151" s="24" t="e">
        <f t="array" aca="1" ref="I151" ca="1">INDIRECT(ADDRESS(($E$2+1-G151)+2,8))</f>
        <v>#NAME?</v>
      </c>
      <c r="J151" s="24" t="e">
        <f t="shared" ca="1" si="6"/>
        <v>#NAME?</v>
      </c>
      <c r="K151" s="24" t="e">
        <f t="shared" ca="1" si="7"/>
        <v>#NAME?</v>
      </c>
      <c r="L151" s="24" t="e">
        <f t="shared" ca="1" si="8"/>
        <v>#NAME?</v>
      </c>
    </row>
    <row r="152" spans="2:12" x14ac:dyDescent="0.25">
      <c r="B152" s="24">
        <v>10.738445029119873</v>
      </c>
      <c r="G152" s="24">
        <v>150</v>
      </c>
      <c r="H152" s="24" t="e">
        <f ca="1"/>
        <v>#NAME?</v>
      </c>
      <c r="I152" s="24" t="e">
        <f t="array" aca="1" ref="I152" ca="1">INDIRECT(ADDRESS(($E$2+1-G152)+2,8))</f>
        <v>#NAME?</v>
      </c>
      <c r="J152" s="24" t="e">
        <f t="shared" ca="1" si="6"/>
        <v>#NAME?</v>
      </c>
      <c r="K152" s="24" t="e">
        <f t="shared" ca="1" si="7"/>
        <v>#NAME?</v>
      </c>
      <c r="L152" s="24" t="e">
        <f t="shared" ca="1" si="8"/>
        <v>#NAME?</v>
      </c>
    </row>
    <row r="153" spans="2:12" x14ac:dyDescent="0.25">
      <c r="B153" s="24">
        <v>10.303219492076533</v>
      </c>
      <c r="G153" s="24">
        <v>151</v>
      </c>
      <c r="H153" s="24" t="e">
        <f ca="1"/>
        <v>#NAME?</v>
      </c>
      <c r="I153" s="24" t="e">
        <f t="array" aca="1" ref="I153" ca="1">INDIRECT(ADDRESS(($E$2+1-G153)+2,8))</f>
        <v>#NAME?</v>
      </c>
      <c r="J153" s="24" t="e">
        <f t="shared" ca="1" si="6"/>
        <v>#NAME?</v>
      </c>
      <c r="K153" s="24" t="e">
        <f t="shared" ca="1" si="7"/>
        <v>#NAME?</v>
      </c>
      <c r="L153" s="24" t="e">
        <f t="shared" ca="1" si="8"/>
        <v>#NAME?</v>
      </c>
    </row>
    <row r="154" spans="2:12" x14ac:dyDescent="0.25">
      <c r="B154" s="24">
        <v>9.0897202791156921</v>
      </c>
      <c r="G154" s="24">
        <v>152</v>
      </c>
      <c r="H154" s="24" t="e">
        <f ca="1"/>
        <v>#NAME?</v>
      </c>
      <c r="I154" s="24" t="e">
        <f t="array" aca="1" ref="I154" ca="1">INDIRECT(ADDRESS(($E$2+1-G154)+2,8))</f>
        <v>#NAME?</v>
      </c>
      <c r="J154" s="24" t="e">
        <f t="shared" ca="1" si="6"/>
        <v>#NAME?</v>
      </c>
      <c r="K154" s="24" t="e">
        <f t="shared" ca="1" si="7"/>
        <v>#NAME?</v>
      </c>
      <c r="L154" s="24" t="e">
        <f t="shared" ca="1" si="8"/>
        <v>#NAME?</v>
      </c>
    </row>
    <row r="155" spans="2:12" x14ac:dyDescent="0.25">
      <c r="B155" s="24">
        <v>9.0928624346532789</v>
      </c>
      <c r="G155" s="24">
        <v>153</v>
      </c>
      <c r="H155" s="24" t="e">
        <f ca="1"/>
        <v>#NAME?</v>
      </c>
      <c r="I155" s="24" t="e">
        <f t="array" aca="1" ref="I155" ca="1">INDIRECT(ADDRESS(($E$2+1-G155)+2,8))</f>
        <v>#NAME?</v>
      </c>
      <c r="J155" s="24" t="e">
        <f t="shared" ca="1" si="6"/>
        <v>#NAME?</v>
      </c>
      <c r="K155" s="24" t="e">
        <f t="shared" ca="1" si="7"/>
        <v>#NAME?</v>
      </c>
      <c r="L155" s="24" t="e">
        <f t="shared" ca="1" si="8"/>
        <v>#NAME?</v>
      </c>
    </row>
    <row r="156" spans="2:12" x14ac:dyDescent="0.25">
      <c r="B156" s="24">
        <v>7.9246986938754169</v>
      </c>
      <c r="G156" s="24">
        <v>154</v>
      </c>
      <c r="H156" s="24" t="e">
        <f ca="1"/>
        <v>#NAME?</v>
      </c>
      <c r="I156" s="24" t="e">
        <f t="array" aca="1" ref="I156" ca="1">INDIRECT(ADDRESS(($E$2+1-G156)+2,8))</f>
        <v>#NAME?</v>
      </c>
      <c r="J156" s="24" t="e">
        <f t="shared" ca="1" si="6"/>
        <v>#NAME?</v>
      </c>
      <c r="K156" s="24" t="e">
        <f t="shared" ca="1" si="7"/>
        <v>#NAME?</v>
      </c>
      <c r="L156" s="24" t="e">
        <f t="shared" ca="1" si="8"/>
        <v>#NAME?</v>
      </c>
    </row>
    <row r="157" spans="2:12" x14ac:dyDescent="0.25">
      <c r="B157" s="24">
        <v>8.5866176920974073</v>
      </c>
      <c r="G157" s="24">
        <v>155</v>
      </c>
      <c r="H157" s="24" t="e">
        <f ca="1"/>
        <v>#NAME?</v>
      </c>
      <c r="I157" s="24" t="e">
        <f t="array" aca="1" ref="I157" ca="1">INDIRECT(ADDRESS(($E$2+1-G157)+2,8))</f>
        <v>#NAME?</v>
      </c>
      <c r="J157" s="24" t="e">
        <f t="shared" ca="1" si="6"/>
        <v>#NAME?</v>
      </c>
      <c r="K157" s="24" t="e">
        <f t="shared" ca="1" si="7"/>
        <v>#NAME?</v>
      </c>
      <c r="L157" s="24" t="e">
        <f t="shared" ca="1" si="8"/>
        <v>#NAME?</v>
      </c>
    </row>
    <row r="158" spans="2:12" x14ac:dyDescent="0.25">
      <c r="B158" s="24">
        <v>8.8930645726095623</v>
      </c>
      <c r="G158" s="24">
        <v>156</v>
      </c>
      <c r="H158" s="24" t="e">
        <f ca="1"/>
        <v>#NAME?</v>
      </c>
      <c r="I158" s="24" t="e">
        <f t="array" aca="1" ref="I158" ca="1">INDIRECT(ADDRESS(($E$2+1-G158)+2,8))</f>
        <v>#NAME?</v>
      </c>
      <c r="J158" s="24" t="e">
        <f t="shared" ca="1" si="6"/>
        <v>#NAME?</v>
      </c>
      <c r="K158" s="24" t="e">
        <f t="shared" ca="1" si="7"/>
        <v>#NAME?</v>
      </c>
      <c r="L158" s="24" t="e">
        <f t="shared" ca="1" si="8"/>
        <v>#NAME?</v>
      </c>
    </row>
    <row r="159" spans="2:12" x14ac:dyDescent="0.25">
      <c r="B159" s="24">
        <v>6.4415510635561617</v>
      </c>
      <c r="G159" s="24">
        <v>157</v>
      </c>
      <c r="H159" s="24" t="e">
        <f ca="1"/>
        <v>#NAME?</v>
      </c>
      <c r="I159" s="24" t="e">
        <f t="array" aca="1" ref="I159" ca="1">INDIRECT(ADDRESS(($E$2+1-G159)+2,8))</f>
        <v>#NAME?</v>
      </c>
      <c r="J159" s="24" t="e">
        <f t="shared" ca="1" si="6"/>
        <v>#NAME?</v>
      </c>
      <c r="K159" s="24" t="e">
        <f t="shared" ca="1" si="7"/>
        <v>#NAME?</v>
      </c>
      <c r="L159" s="24" t="e">
        <f t="shared" ca="1" si="8"/>
        <v>#NAME?</v>
      </c>
    </row>
    <row r="160" spans="2:12" x14ac:dyDescent="0.25">
      <c r="B160" s="24">
        <v>10.423801900877439</v>
      </c>
      <c r="G160" s="24">
        <v>158</v>
      </c>
      <c r="H160" s="24" t="e">
        <f ca="1"/>
        <v>#NAME?</v>
      </c>
      <c r="I160" s="24" t="e">
        <f t="array" aca="1" ref="I160" ca="1">INDIRECT(ADDRESS(($E$2+1-G160)+2,8))</f>
        <v>#NAME?</v>
      </c>
      <c r="J160" s="24" t="e">
        <f t="shared" ca="1" si="6"/>
        <v>#NAME?</v>
      </c>
      <c r="K160" s="24" t="e">
        <f t="shared" ca="1" si="7"/>
        <v>#NAME?</v>
      </c>
      <c r="L160" s="24" t="e">
        <f t="shared" ca="1" si="8"/>
        <v>#NAME?</v>
      </c>
    </row>
    <row r="161" spans="2:12" x14ac:dyDescent="0.25">
      <c r="B161" s="24">
        <v>8.3970612818334818</v>
      </c>
      <c r="G161" s="24">
        <v>159</v>
      </c>
      <c r="H161" s="24" t="e">
        <f ca="1"/>
        <v>#NAME?</v>
      </c>
      <c r="I161" s="24" t="e">
        <f t="array" aca="1" ref="I161" ca="1">INDIRECT(ADDRESS(($E$2+1-G161)+2,8))</f>
        <v>#NAME?</v>
      </c>
      <c r="J161" s="24" t="e">
        <f t="shared" ca="1" si="6"/>
        <v>#NAME?</v>
      </c>
      <c r="K161" s="24" t="e">
        <f t="shared" ca="1" si="7"/>
        <v>#NAME?</v>
      </c>
      <c r="L161" s="24" t="e">
        <f t="shared" ca="1" si="8"/>
        <v>#NAME?</v>
      </c>
    </row>
    <row r="162" spans="2:12" x14ac:dyDescent="0.25">
      <c r="B162" s="24">
        <v>11.671757345872084</v>
      </c>
      <c r="G162" s="24">
        <v>160</v>
      </c>
      <c r="H162" s="24" t="e">
        <f ca="1"/>
        <v>#NAME?</v>
      </c>
      <c r="I162" s="24" t="e">
        <f t="array" aca="1" ref="I162" ca="1">INDIRECT(ADDRESS(($E$2+1-G162)+2,8))</f>
        <v>#NAME?</v>
      </c>
      <c r="J162" s="24" t="e">
        <f t="shared" ca="1" si="6"/>
        <v>#NAME?</v>
      </c>
      <c r="K162" s="24" t="e">
        <f t="shared" ca="1" si="7"/>
        <v>#NAME?</v>
      </c>
      <c r="L162" s="24" t="e">
        <f t="shared" ca="1" si="8"/>
        <v>#NAME?</v>
      </c>
    </row>
    <row r="163" spans="2:12" x14ac:dyDescent="0.25">
      <c r="B163" s="24">
        <v>9.0113236251827562</v>
      </c>
      <c r="G163" s="24">
        <v>161</v>
      </c>
      <c r="H163" s="24" t="e">
        <f ca="1"/>
        <v>#NAME?</v>
      </c>
      <c r="I163" s="24" t="e">
        <f t="array" aca="1" ref="I163" ca="1">INDIRECT(ADDRESS(($E$2+1-G163)+2,8))</f>
        <v>#NAME?</v>
      </c>
      <c r="J163" s="24" t="e">
        <f t="shared" ca="1" si="6"/>
        <v>#NAME?</v>
      </c>
      <c r="K163" s="24" t="e">
        <f t="shared" ca="1" si="7"/>
        <v>#NAME?</v>
      </c>
      <c r="L163" s="24" t="e">
        <f t="shared" ca="1" si="8"/>
        <v>#NAME?</v>
      </c>
    </row>
    <row r="164" spans="2:12" x14ac:dyDescent="0.25">
      <c r="B164" s="24">
        <v>9.1157560388828891</v>
      </c>
      <c r="G164" s="24">
        <v>162</v>
      </c>
      <c r="H164" s="24" t="e">
        <f ca="1"/>
        <v>#NAME?</v>
      </c>
      <c r="I164" s="24" t="e">
        <f t="array" aca="1" ref="I164" ca="1">INDIRECT(ADDRESS(($E$2+1-G164)+2,8))</f>
        <v>#NAME?</v>
      </c>
      <c r="J164" s="24" t="e">
        <f t="shared" ca="1" si="6"/>
        <v>#NAME?</v>
      </c>
      <c r="K164" s="24" t="e">
        <f t="shared" ca="1" si="7"/>
        <v>#NAME?</v>
      </c>
      <c r="L164" s="24" t="e">
        <f t="shared" ca="1" si="8"/>
        <v>#NAME?</v>
      </c>
    </row>
    <row r="165" spans="2:12" x14ac:dyDescent="0.25">
      <c r="B165" s="24">
        <v>8.6204518291834802</v>
      </c>
      <c r="G165" s="24">
        <v>163</v>
      </c>
      <c r="H165" s="24" t="e">
        <f ca="1"/>
        <v>#NAME?</v>
      </c>
      <c r="I165" s="24" t="e">
        <f t="array" aca="1" ref="I165" ca="1">INDIRECT(ADDRESS(($E$2+1-G165)+2,8))</f>
        <v>#NAME?</v>
      </c>
      <c r="J165" s="24" t="e">
        <f t="shared" ca="1" si="6"/>
        <v>#NAME?</v>
      </c>
      <c r="K165" s="24" t="e">
        <f t="shared" ca="1" si="7"/>
        <v>#NAME?</v>
      </c>
      <c r="L165" s="24" t="e">
        <f t="shared" ca="1" si="8"/>
        <v>#NAME?</v>
      </c>
    </row>
    <row r="166" spans="2:12" x14ac:dyDescent="0.25">
      <c r="B166" s="24">
        <v>7.8668873097550405</v>
      </c>
      <c r="G166" s="24">
        <v>164</v>
      </c>
      <c r="H166" s="24" t="e">
        <f ca="1"/>
        <v>#NAME?</v>
      </c>
      <c r="I166" s="24" t="e">
        <f t="array" aca="1" ref="I166" ca="1">INDIRECT(ADDRESS(($E$2+1-G166)+2,8))</f>
        <v>#NAME?</v>
      </c>
      <c r="J166" s="24" t="e">
        <f t="shared" ca="1" si="6"/>
        <v>#NAME?</v>
      </c>
      <c r="K166" s="24" t="e">
        <f t="shared" ca="1" si="7"/>
        <v>#NAME?</v>
      </c>
      <c r="L166" s="24" t="e">
        <f t="shared" ca="1" si="8"/>
        <v>#NAME?</v>
      </c>
    </row>
    <row r="167" spans="2:12" x14ac:dyDescent="0.25">
      <c r="B167" s="24">
        <v>11.860988809032271</v>
      </c>
      <c r="G167" s="24">
        <v>165</v>
      </c>
      <c r="H167" s="24" t="e">
        <f ca="1"/>
        <v>#NAME?</v>
      </c>
      <c r="I167" s="24" t="e">
        <f t="array" aca="1" ref="I167" ca="1">INDIRECT(ADDRESS(($E$2+1-G167)+2,8))</f>
        <v>#NAME?</v>
      </c>
      <c r="J167" s="24" t="e">
        <f t="shared" ca="1" si="6"/>
        <v>#NAME?</v>
      </c>
      <c r="K167" s="24" t="e">
        <f t="shared" ca="1" si="7"/>
        <v>#NAME?</v>
      </c>
      <c r="L167" s="24" t="e">
        <f t="shared" ca="1" si="8"/>
        <v>#NAME?</v>
      </c>
    </row>
    <row r="168" spans="2:12" x14ac:dyDescent="0.25">
      <c r="B168" s="24">
        <v>10.941119224835225</v>
      </c>
      <c r="G168" s="24">
        <v>166</v>
      </c>
      <c r="H168" s="24" t="e">
        <f ca="1"/>
        <v>#NAME?</v>
      </c>
      <c r="I168" s="24" t="e">
        <f t="array" aca="1" ref="I168" ca="1">INDIRECT(ADDRESS(($E$2+1-G168)+2,8))</f>
        <v>#NAME?</v>
      </c>
      <c r="J168" s="24" t="e">
        <f t="shared" ca="1" si="6"/>
        <v>#NAME?</v>
      </c>
      <c r="K168" s="24" t="e">
        <f t="shared" ca="1" si="7"/>
        <v>#NAME?</v>
      </c>
      <c r="L168" s="24" t="e">
        <f t="shared" ca="1" si="8"/>
        <v>#NAME?</v>
      </c>
    </row>
    <row r="169" spans="2:12" x14ac:dyDescent="0.25">
      <c r="B169" s="24">
        <v>9.874693723837245</v>
      </c>
      <c r="G169" s="24">
        <v>167</v>
      </c>
      <c r="H169" s="24" t="e">
        <f ca="1"/>
        <v>#NAME?</v>
      </c>
      <c r="I169" s="24" t="e">
        <f t="array" aca="1" ref="I169" ca="1">INDIRECT(ADDRESS(($E$2+1-G169)+2,8))</f>
        <v>#NAME?</v>
      </c>
      <c r="J169" s="24" t="e">
        <f t="shared" ca="1" si="6"/>
        <v>#NAME?</v>
      </c>
      <c r="K169" s="24" t="e">
        <f t="shared" ca="1" si="7"/>
        <v>#NAME?</v>
      </c>
      <c r="L169" s="24" t="e">
        <f t="shared" ca="1" si="8"/>
        <v>#NAME?</v>
      </c>
    </row>
    <row r="170" spans="2:12" x14ac:dyDescent="0.25">
      <c r="B170" s="24">
        <v>7.4678848252244165</v>
      </c>
      <c r="G170" s="24">
        <v>168</v>
      </c>
      <c r="H170" s="24" t="e">
        <f ca="1"/>
        <v>#NAME?</v>
      </c>
      <c r="I170" s="24" t="e">
        <f t="array" aca="1" ref="I170" ca="1">INDIRECT(ADDRESS(($E$2+1-G170)+2,8))</f>
        <v>#NAME?</v>
      </c>
      <c r="J170" s="24" t="e">
        <f t="shared" ca="1" si="6"/>
        <v>#NAME?</v>
      </c>
      <c r="K170" s="24" t="e">
        <f t="shared" ca="1" si="7"/>
        <v>#NAME?</v>
      </c>
      <c r="L170" s="24" t="e">
        <f t="shared" ca="1" si="8"/>
        <v>#NAME?</v>
      </c>
    </row>
    <row r="171" spans="2:12" x14ac:dyDescent="0.25">
      <c r="B171" s="24">
        <v>4.0523836651508311</v>
      </c>
      <c r="G171" s="24">
        <v>169</v>
      </c>
      <c r="H171" s="24" t="e">
        <f ca="1"/>
        <v>#NAME?</v>
      </c>
      <c r="I171" s="24" t="e">
        <f t="array" aca="1" ref="I171" ca="1">INDIRECT(ADDRESS(($E$2+1-G171)+2,8))</f>
        <v>#NAME?</v>
      </c>
      <c r="J171" s="24" t="e">
        <f t="shared" ca="1" si="6"/>
        <v>#NAME?</v>
      </c>
      <c r="K171" s="24" t="e">
        <f t="shared" ca="1" si="7"/>
        <v>#NAME?</v>
      </c>
      <c r="L171" s="24" t="e">
        <f t="shared" ca="1" si="8"/>
        <v>#NAME?</v>
      </c>
    </row>
    <row r="172" spans="2:12" x14ac:dyDescent="0.25">
      <c r="B172" s="24">
        <v>11.619642399170296</v>
      </c>
      <c r="G172" s="24">
        <v>170</v>
      </c>
      <c r="H172" s="24" t="e">
        <f ca="1"/>
        <v>#NAME?</v>
      </c>
      <c r="I172" s="24" t="e">
        <f t="array" aca="1" ref="I172" ca="1">INDIRECT(ADDRESS(($E$2+1-G172)+2,8))</f>
        <v>#NAME?</v>
      </c>
      <c r="J172" s="24" t="e">
        <f t="shared" ca="1" si="6"/>
        <v>#NAME?</v>
      </c>
      <c r="K172" s="24" t="e">
        <f t="shared" ca="1" si="7"/>
        <v>#NAME?</v>
      </c>
      <c r="L172" s="24" t="e">
        <f t="shared" ca="1" si="8"/>
        <v>#NAME?</v>
      </c>
    </row>
    <row r="173" spans="2:12" x14ac:dyDescent="0.25">
      <c r="B173" s="24">
        <v>7.1834891510020231</v>
      </c>
      <c r="G173" s="24">
        <v>171</v>
      </c>
      <c r="H173" s="24" t="e">
        <f ca="1"/>
        <v>#NAME?</v>
      </c>
      <c r="I173" s="24" t="e">
        <f t="array" aca="1" ref="I173" ca="1">INDIRECT(ADDRESS(($E$2+1-G173)+2,8))</f>
        <v>#NAME?</v>
      </c>
      <c r="J173" s="24" t="e">
        <f t="shared" ca="1" si="6"/>
        <v>#NAME?</v>
      </c>
      <c r="K173" s="24" t="e">
        <f t="shared" ca="1" si="7"/>
        <v>#NAME?</v>
      </c>
      <c r="L173" s="24" t="e">
        <f t="shared" ca="1" si="8"/>
        <v>#NAME?</v>
      </c>
    </row>
    <row r="174" spans="2:12" x14ac:dyDescent="0.25">
      <c r="B174" s="24">
        <v>9.7784502102207078</v>
      </c>
      <c r="G174" s="24">
        <v>172</v>
      </c>
      <c r="H174" s="24" t="e">
        <f ca="1"/>
        <v>#NAME?</v>
      </c>
      <c r="I174" s="24" t="e">
        <f t="array" aca="1" ref="I174" ca="1">INDIRECT(ADDRESS(($E$2+1-G174)+2,8))</f>
        <v>#NAME?</v>
      </c>
      <c r="J174" s="24" t="e">
        <f t="shared" ca="1" si="6"/>
        <v>#NAME?</v>
      </c>
      <c r="K174" s="24" t="e">
        <f t="shared" ca="1" si="7"/>
        <v>#NAME?</v>
      </c>
      <c r="L174" s="24" t="e">
        <f t="shared" ca="1" si="8"/>
        <v>#NAME?</v>
      </c>
    </row>
    <row r="175" spans="2:12" x14ac:dyDescent="0.25">
      <c r="B175" s="24">
        <v>9.6739140998756437</v>
      </c>
      <c r="G175" s="24">
        <v>173</v>
      </c>
      <c r="H175" s="24" t="e">
        <f ca="1"/>
        <v>#NAME?</v>
      </c>
      <c r="I175" s="24" t="e">
        <f t="array" aca="1" ref="I175" ca="1">INDIRECT(ADDRESS(($E$2+1-G175)+2,8))</f>
        <v>#NAME?</v>
      </c>
      <c r="J175" s="24" t="e">
        <f t="shared" ca="1" si="6"/>
        <v>#NAME?</v>
      </c>
      <c r="K175" s="24" t="e">
        <f t="shared" ca="1" si="7"/>
        <v>#NAME?</v>
      </c>
      <c r="L175" s="24" t="e">
        <f t="shared" ca="1" si="8"/>
        <v>#NAME?</v>
      </c>
    </row>
    <row r="176" spans="2:12" x14ac:dyDescent="0.25">
      <c r="B176" s="24">
        <v>10.331107243641469</v>
      </c>
      <c r="G176" s="24">
        <v>174</v>
      </c>
      <c r="H176" s="24" t="e">
        <f ca="1"/>
        <v>#NAME?</v>
      </c>
      <c r="I176" s="24" t="e">
        <f t="array" aca="1" ref="I176" ca="1">INDIRECT(ADDRESS(($E$2+1-G176)+2,8))</f>
        <v>#NAME?</v>
      </c>
      <c r="J176" s="24" t="e">
        <f t="shared" ca="1" si="6"/>
        <v>#NAME?</v>
      </c>
      <c r="K176" s="24" t="e">
        <f t="shared" ca="1" si="7"/>
        <v>#NAME?</v>
      </c>
      <c r="L176" s="24" t="e">
        <f t="shared" ca="1" si="8"/>
        <v>#NAME?</v>
      </c>
    </row>
    <row r="177" spans="2:12" x14ac:dyDescent="0.25">
      <c r="B177" s="24">
        <v>6.196574855465804</v>
      </c>
      <c r="G177" s="24">
        <v>175</v>
      </c>
      <c r="H177" s="24" t="e">
        <f ca="1"/>
        <v>#NAME?</v>
      </c>
      <c r="I177" s="24" t="e">
        <f t="array" aca="1" ref="I177" ca="1">INDIRECT(ADDRESS(($E$2+1-G177)+2,8))</f>
        <v>#NAME?</v>
      </c>
      <c r="J177" s="24" t="e">
        <f t="shared" ca="1" si="6"/>
        <v>#NAME?</v>
      </c>
      <c r="K177" s="24" t="e">
        <f t="shared" ca="1" si="7"/>
        <v>#NAME?</v>
      </c>
      <c r="L177" s="24" t="e">
        <f t="shared" ca="1" si="8"/>
        <v>#NAME?</v>
      </c>
    </row>
    <row r="178" spans="2:12" x14ac:dyDescent="0.25">
      <c r="B178" s="24">
        <v>9.5866472216279224</v>
      </c>
      <c r="G178" s="24">
        <v>176</v>
      </c>
      <c r="H178" s="24" t="e">
        <f ca="1"/>
        <v>#NAME?</v>
      </c>
      <c r="I178" s="24" t="e">
        <f t="array" aca="1" ref="I178" ca="1">INDIRECT(ADDRESS(($E$2+1-G178)+2,8))</f>
        <v>#NAME?</v>
      </c>
      <c r="J178" s="24" t="e">
        <f t="shared" ca="1" si="6"/>
        <v>#NAME?</v>
      </c>
      <c r="K178" s="24" t="e">
        <f t="shared" ca="1" si="7"/>
        <v>#NAME?</v>
      </c>
      <c r="L178" s="24" t="e">
        <f t="shared" ca="1" si="8"/>
        <v>#NAME?</v>
      </c>
    </row>
    <row r="179" spans="2:12" x14ac:dyDescent="0.25">
      <c r="B179" s="24">
        <v>10.449065383688493</v>
      </c>
      <c r="G179" s="24">
        <v>177</v>
      </c>
      <c r="H179" s="24" t="e">
        <f ca="1"/>
        <v>#NAME?</v>
      </c>
      <c r="I179" s="24" t="e">
        <f t="array" aca="1" ref="I179" ca="1">INDIRECT(ADDRESS(($E$2+1-G179)+2,8))</f>
        <v>#NAME?</v>
      </c>
      <c r="J179" s="24" t="e">
        <f t="shared" ca="1" si="6"/>
        <v>#NAME?</v>
      </c>
      <c r="K179" s="24" t="e">
        <f t="shared" ca="1" si="7"/>
        <v>#NAME?</v>
      </c>
      <c r="L179" s="24" t="e">
        <f t="shared" ca="1" si="8"/>
        <v>#NAME?</v>
      </c>
    </row>
    <row r="180" spans="2:12" x14ac:dyDescent="0.25">
      <c r="B180" s="24">
        <v>8.9178942617772332</v>
      </c>
      <c r="G180" s="24">
        <v>178</v>
      </c>
      <c r="H180" s="24" t="e">
        <f ca="1"/>
        <v>#NAME?</v>
      </c>
      <c r="I180" s="24" t="e">
        <f t="array" aca="1" ref="I180" ca="1">INDIRECT(ADDRESS(($E$2+1-G180)+2,8))</f>
        <v>#NAME?</v>
      </c>
      <c r="J180" s="24" t="e">
        <f t="shared" ca="1" si="6"/>
        <v>#NAME?</v>
      </c>
      <c r="K180" s="24" t="e">
        <f t="shared" ca="1" si="7"/>
        <v>#NAME?</v>
      </c>
      <c r="L180" s="24" t="e">
        <f t="shared" ca="1" si="8"/>
        <v>#NAME?</v>
      </c>
    </row>
    <row r="181" spans="2:12" x14ac:dyDescent="0.25">
      <c r="B181" s="24">
        <v>11.052409869471969</v>
      </c>
      <c r="G181" s="24">
        <v>179</v>
      </c>
      <c r="H181" s="24" t="e">
        <f ca="1"/>
        <v>#NAME?</v>
      </c>
      <c r="I181" s="24" t="e">
        <f t="array" aca="1" ref="I181" ca="1">INDIRECT(ADDRESS(($E$2+1-G181)+2,8))</f>
        <v>#NAME?</v>
      </c>
      <c r="J181" s="24" t="e">
        <f t="shared" ca="1" si="6"/>
        <v>#NAME?</v>
      </c>
      <c r="K181" s="24" t="e">
        <f t="shared" ca="1" si="7"/>
        <v>#NAME?</v>
      </c>
      <c r="L181" s="24" t="e">
        <f t="shared" ca="1" si="8"/>
        <v>#NAME?</v>
      </c>
    </row>
    <row r="182" spans="2:12" x14ac:dyDescent="0.25">
      <c r="B182" s="24">
        <v>6.4495842181391918</v>
      </c>
      <c r="G182" s="24">
        <v>180</v>
      </c>
      <c r="H182" s="24" t="e">
        <f ca="1"/>
        <v>#NAME?</v>
      </c>
      <c r="I182" s="24" t="e">
        <f t="array" aca="1" ref="I182" ca="1">INDIRECT(ADDRESS(($E$2+1-G182)+2,8))</f>
        <v>#NAME?</v>
      </c>
      <c r="J182" s="24" t="e">
        <f t="shared" ca="1" si="6"/>
        <v>#NAME?</v>
      </c>
      <c r="K182" s="24" t="e">
        <f t="shared" ca="1" si="7"/>
        <v>#NAME?</v>
      </c>
      <c r="L182" s="24" t="e">
        <f t="shared" ca="1" si="8"/>
        <v>#NAME?</v>
      </c>
    </row>
    <row r="183" spans="2:12" x14ac:dyDescent="0.25">
      <c r="B183" s="24">
        <v>9.1054052928247415</v>
      </c>
      <c r="G183" s="24">
        <v>181</v>
      </c>
      <c r="H183" s="24" t="e">
        <f ca="1"/>
        <v>#NAME?</v>
      </c>
      <c r="I183" s="24" t="e">
        <f t="array" aca="1" ref="I183" ca="1">INDIRECT(ADDRESS(($E$2+1-G183)+2,8))</f>
        <v>#NAME?</v>
      </c>
      <c r="J183" s="24" t="e">
        <f t="shared" ca="1" si="6"/>
        <v>#NAME?</v>
      </c>
      <c r="K183" s="24" t="e">
        <f t="shared" ca="1" si="7"/>
        <v>#NAME?</v>
      </c>
      <c r="L183" s="24" t="e">
        <f t="shared" ca="1" si="8"/>
        <v>#NAME?</v>
      </c>
    </row>
    <row r="184" spans="2:12" x14ac:dyDescent="0.25">
      <c r="B184" s="24">
        <v>11.021629008236895</v>
      </c>
      <c r="G184" s="24">
        <v>182</v>
      </c>
      <c r="H184" s="24" t="e">
        <f ca="1"/>
        <v>#NAME?</v>
      </c>
      <c r="I184" s="24" t="e">
        <f t="array" aca="1" ref="I184" ca="1">INDIRECT(ADDRESS(($E$2+1-G184)+2,8))</f>
        <v>#NAME?</v>
      </c>
      <c r="J184" s="24" t="e">
        <f t="shared" ca="1" si="6"/>
        <v>#NAME?</v>
      </c>
      <c r="K184" s="24" t="e">
        <f t="shared" ca="1" si="7"/>
        <v>#NAME?</v>
      </c>
      <c r="L184" s="24" t="e">
        <f t="shared" ca="1" si="8"/>
        <v>#NAME?</v>
      </c>
    </row>
    <row r="185" spans="2:12" x14ac:dyDescent="0.25">
      <c r="B185" s="24">
        <v>9.7500174914270303</v>
      </c>
      <c r="G185" s="24">
        <v>183</v>
      </c>
      <c r="H185" s="24" t="e">
        <f ca="1"/>
        <v>#NAME?</v>
      </c>
      <c r="I185" s="24" t="e">
        <f t="array" aca="1" ref="I185" ca="1">INDIRECT(ADDRESS(($E$2+1-G185)+2,8))</f>
        <v>#NAME?</v>
      </c>
      <c r="J185" s="24" t="e">
        <f t="shared" ca="1" si="6"/>
        <v>#NAME?</v>
      </c>
      <c r="K185" s="24" t="e">
        <f t="shared" ca="1" si="7"/>
        <v>#NAME?</v>
      </c>
      <c r="L185" s="24" t="e">
        <f t="shared" ca="1" si="8"/>
        <v>#NAME?</v>
      </c>
    </row>
    <row r="186" spans="2:12" x14ac:dyDescent="0.25">
      <c r="B186" s="24">
        <v>8.3844483139559838</v>
      </c>
      <c r="G186" s="24">
        <v>184</v>
      </c>
      <c r="H186" s="24" t="e">
        <f ca="1"/>
        <v>#NAME?</v>
      </c>
      <c r="I186" s="24" t="e">
        <f t="array" aca="1" ref="I186" ca="1">INDIRECT(ADDRESS(($E$2+1-G186)+2,8))</f>
        <v>#NAME?</v>
      </c>
      <c r="J186" s="24" t="e">
        <f t="shared" ca="1" si="6"/>
        <v>#NAME?</v>
      </c>
      <c r="K186" s="24" t="e">
        <f t="shared" ca="1" si="7"/>
        <v>#NAME?</v>
      </c>
      <c r="L186" s="24" t="e">
        <f t="shared" ca="1" si="8"/>
        <v>#NAME?</v>
      </c>
    </row>
    <row r="187" spans="2:12" x14ac:dyDescent="0.25">
      <c r="B187" s="24">
        <v>9.3730896367656413</v>
      </c>
      <c r="G187" s="24">
        <v>185</v>
      </c>
      <c r="H187" s="24" t="e">
        <f ca="1"/>
        <v>#NAME?</v>
      </c>
      <c r="I187" s="24" t="e">
        <f t="array" aca="1" ref="I187" ca="1">INDIRECT(ADDRESS(($E$2+1-G187)+2,8))</f>
        <v>#NAME?</v>
      </c>
      <c r="J187" s="24" t="e">
        <f t="shared" ca="1" si="6"/>
        <v>#NAME?</v>
      </c>
      <c r="K187" s="24" t="e">
        <f t="shared" ca="1" si="7"/>
        <v>#NAME?</v>
      </c>
      <c r="L187" s="24" t="e">
        <f t="shared" ca="1" si="8"/>
        <v>#NAME?</v>
      </c>
    </row>
    <row r="188" spans="2:12" x14ac:dyDescent="0.25">
      <c r="B188" s="24">
        <v>11.75619277456271</v>
      </c>
      <c r="G188" s="24">
        <v>186</v>
      </c>
      <c r="H188" s="24" t="e">
        <f ca="1"/>
        <v>#NAME?</v>
      </c>
      <c r="I188" s="24" t="e">
        <f t="array" aca="1" ref="I188" ca="1">INDIRECT(ADDRESS(($E$2+1-G188)+2,8))</f>
        <v>#NAME?</v>
      </c>
      <c r="J188" s="24" t="e">
        <f t="shared" ca="1" si="6"/>
        <v>#NAME?</v>
      </c>
      <c r="K188" s="24" t="e">
        <f t="shared" ca="1" si="7"/>
        <v>#NAME?</v>
      </c>
      <c r="L188" s="24" t="e">
        <f t="shared" ca="1" si="8"/>
        <v>#NAME?</v>
      </c>
    </row>
    <row r="189" spans="2:12" x14ac:dyDescent="0.25">
      <c r="B189" s="24">
        <v>9.6815921795538227</v>
      </c>
      <c r="G189" s="24">
        <v>187</v>
      </c>
      <c r="H189" s="24" t="e">
        <f ca="1"/>
        <v>#NAME?</v>
      </c>
      <c r="I189" s="24" t="e">
        <f t="array" aca="1" ref="I189" ca="1">INDIRECT(ADDRESS(($E$2+1-G189)+2,8))</f>
        <v>#NAME?</v>
      </c>
      <c r="J189" s="24" t="e">
        <f t="shared" ca="1" si="6"/>
        <v>#NAME?</v>
      </c>
      <c r="K189" s="24" t="e">
        <f t="shared" ca="1" si="7"/>
        <v>#NAME?</v>
      </c>
      <c r="L189" s="24" t="e">
        <f t="shared" ca="1" si="8"/>
        <v>#NAME?</v>
      </c>
    </row>
    <row r="190" spans="2:12" x14ac:dyDescent="0.25">
      <c r="B190" s="24">
        <v>11.606338568739252</v>
      </c>
      <c r="G190" s="24">
        <v>188</v>
      </c>
      <c r="H190" s="24" t="e">
        <f ca="1"/>
        <v>#NAME?</v>
      </c>
      <c r="I190" s="24" t="e">
        <f t="array" aca="1" ref="I190" ca="1">INDIRECT(ADDRESS(($E$2+1-G190)+2,8))</f>
        <v>#NAME?</v>
      </c>
      <c r="J190" s="24" t="e">
        <f t="shared" ca="1" si="6"/>
        <v>#NAME?</v>
      </c>
      <c r="K190" s="24" t="e">
        <f t="shared" ca="1" si="7"/>
        <v>#NAME?</v>
      </c>
      <c r="L190" s="24" t="e">
        <f t="shared" ca="1" si="8"/>
        <v>#NAME?</v>
      </c>
    </row>
    <row r="191" spans="2:12" x14ac:dyDescent="0.25">
      <c r="B191" s="24">
        <v>11.029945460547916</v>
      </c>
      <c r="G191" s="24">
        <v>189</v>
      </c>
      <c r="H191" s="24" t="e">
        <f ca="1"/>
        <v>#NAME?</v>
      </c>
      <c r="I191" s="24" t="e">
        <f t="array" aca="1" ref="I191" ca="1">INDIRECT(ADDRESS(($E$2+1-G191)+2,8))</f>
        <v>#NAME?</v>
      </c>
      <c r="J191" s="24" t="e">
        <f t="shared" ca="1" si="6"/>
        <v>#NAME?</v>
      </c>
      <c r="K191" s="24" t="e">
        <f t="shared" ca="1" si="7"/>
        <v>#NAME?</v>
      </c>
      <c r="L191" s="24" t="e">
        <f t="shared" ca="1" si="8"/>
        <v>#NAME?</v>
      </c>
    </row>
    <row r="192" spans="2:12" x14ac:dyDescent="0.25">
      <c r="B192" s="24">
        <v>7.8057909254324471</v>
      </c>
      <c r="G192" s="24">
        <v>190</v>
      </c>
      <c r="H192" s="24" t="e">
        <f ca="1"/>
        <v>#NAME?</v>
      </c>
      <c r="I192" s="24" t="e">
        <f t="array" aca="1" ref="I192" ca="1">INDIRECT(ADDRESS(($E$2+1-G192)+2,8))</f>
        <v>#NAME?</v>
      </c>
      <c r="J192" s="24" t="e">
        <f t="shared" ca="1" si="6"/>
        <v>#NAME?</v>
      </c>
      <c r="K192" s="24" t="e">
        <f t="shared" ca="1" si="7"/>
        <v>#NAME?</v>
      </c>
      <c r="L192" s="24" t="e">
        <f t="shared" ca="1" si="8"/>
        <v>#NAME?</v>
      </c>
    </row>
    <row r="193" spans="2:12" x14ac:dyDescent="0.25">
      <c r="B193" s="24">
        <v>13.454000092504453</v>
      </c>
      <c r="G193" s="24">
        <v>191</v>
      </c>
      <c r="H193" s="24" t="e">
        <f ca="1"/>
        <v>#NAME?</v>
      </c>
      <c r="I193" s="24" t="e">
        <f t="array" aca="1" ref="I193" ca="1">INDIRECT(ADDRESS(($E$2+1-G193)+2,8))</f>
        <v>#NAME?</v>
      </c>
      <c r="J193" s="24" t="e">
        <f t="shared" ca="1" si="6"/>
        <v>#NAME?</v>
      </c>
      <c r="K193" s="24" t="e">
        <f t="shared" ca="1" si="7"/>
        <v>#NAME?</v>
      </c>
      <c r="L193" s="24" t="e">
        <f t="shared" ca="1" si="8"/>
        <v>#NAME?</v>
      </c>
    </row>
    <row r="194" spans="2:12" x14ac:dyDescent="0.25">
      <c r="B194" s="24">
        <v>4.1608621497354896</v>
      </c>
      <c r="G194" s="24">
        <v>192</v>
      </c>
      <c r="H194" s="24" t="e">
        <f ca="1"/>
        <v>#NAME?</v>
      </c>
      <c r="I194" s="24" t="e">
        <f t="array" aca="1" ref="I194" ca="1">INDIRECT(ADDRESS(($E$2+1-G194)+2,8))</f>
        <v>#NAME?</v>
      </c>
      <c r="J194" s="24" t="e">
        <f t="shared" ca="1" si="6"/>
        <v>#NAME?</v>
      </c>
      <c r="K194" s="24" t="e">
        <f t="shared" ca="1" si="7"/>
        <v>#NAME?</v>
      </c>
      <c r="L194" s="24" t="e">
        <f t="shared" ca="1" si="8"/>
        <v>#NAME?</v>
      </c>
    </row>
    <row r="195" spans="2:12" x14ac:dyDescent="0.25">
      <c r="B195" s="24">
        <v>8.5246955614712601</v>
      </c>
      <c r="G195" s="24">
        <v>193</v>
      </c>
      <c r="H195" s="24" t="e">
        <f ca="1"/>
        <v>#NAME?</v>
      </c>
      <c r="I195" s="24" t="e">
        <f t="array" aca="1" ref="I195" ca="1">INDIRECT(ADDRESS(($E$2+1-G195)+2,8))</f>
        <v>#NAME?</v>
      </c>
      <c r="J195" s="24" t="e">
        <f t="shared" ca="1" si="6"/>
        <v>#NAME?</v>
      </c>
      <c r="K195" s="24" t="e">
        <f t="shared" ca="1" si="7"/>
        <v>#NAME?</v>
      </c>
      <c r="L195" s="24" t="e">
        <f t="shared" ca="1" si="8"/>
        <v>#NAME?</v>
      </c>
    </row>
    <row r="196" spans="2:12" x14ac:dyDescent="0.25">
      <c r="B196" s="24">
        <v>10.816657953999417</v>
      </c>
      <c r="G196" s="24">
        <v>194</v>
      </c>
      <c r="H196" s="24" t="e">
        <f ca="1"/>
        <v>#NAME?</v>
      </c>
      <c r="I196" s="24" t="e">
        <f t="array" aca="1" ref="I196" ca="1">INDIRECT(ADDRESS(($E$2+1-G196)+2,8))</f>
        <v>#NAME?</v>
      </c>
      <c r="J196" s="24" t="e">
        <f t="shared" ref="J196:J259" ca="1" si="9">_xlfn.WEIBULL.DIST(H196,$E$5,$E$6,TRUE)</f>
        <v>#NAME?</v>
      </c>
      <c r="K196" s="24" t="e">
        <f t="shared" ref="K196:K259" ca="1" si="10">_xlfn.WEIBULL.DIST(I196,$E$5,$E$6,TRUE)</f>
        <v>#NAME?</v>
      </c>
      <c r="L196" s="24" t="e">
        <f t="shared" ref="L196:L259" ca="1" si="11">((2*G196-1)/$E$2)*(LN(J196)+LN(1-K196))</f>
        <v>#NAME?</v>
      </c>
    </row>
    <row r="197" spans="2:12" x14ac:dyDescent="0.25">
      <c r="B197" s="24">
        <v>8.0053868171868316</v>
      </c>
      <c r="G197" s="24">
        <v>195</v>
      </c>
      <c r="H197" s="24" t="e">
        <f ca="1"/>
        <v>#NAME?</v>
      </c>
      <c r="I197" s="24" t="e">
        <f t="array" aca="1" ref="I197" ca="1">INDIRECT(ADDRESS(($E$2+1-G197)+2,8))</f>
        <v>#NAME?</v>
      </c>
      <c r="J197" s="24" t="e">
        <f t="shared" ca="1" si="9"/>
        <v>#NAME?</v>
      </c>
      <c r="K197" s="24" t="e">
        <f t="shared" ca="1" si="10"/>
        <v>#NAME?</v>
      </c>
      <c r="L197" s="24" t="e">
        <f t="shared" ca="1" si="11"/>
        <v>#NAME?</v>
      </c>
    </row>
    <row r="198" spans="2:12" x14ac:dyDescent="0.25">
      <c r="B198" s="24">
        <v>10.033410151338423</v>
      </c>
      <c r="G198" s="24">
        <v>196</v>
      </c>
      <c r="H198" s="24" t="e">
        <f ca="1"/>
        <v>#NAME?</v>
      </c>
      <c r="I198" s="24" t="e">
        <f t="array" aca="1" ref="I198" ca="1">INDIRECT(ADDRESS(($E$2+1-G198)+2,8))</f>
        <v>#NAME?</v>
      </c>
      <c r="J198" s="24" t="e">
        <f t="shared" ca="1" si="9"/>
        <v>#NAME?</v>
      </c>
      <c r="K198" s="24" t="e">
        <f t="shared" ca="1" si="10"/>
        <v>#NAME?</v>
      </c>
      <c r="L198" s="24" t="e">
        <f t="shared" ca="1" si="11"/>
        <v>#NAME?</v>
      </c>
    </row>
    <row r="199" spans="2:12" x14ac:dyDescent="0.25">
      <c r="B199" s="24">
        <v>8.7176068482932862</v>
      </c>
      <c r="G199" s="24">
        <v>197</v>
      </c>
      <c r="H199" s="24" t="e">
        <f ca="1"/>
        <v>#NAME?</v>
      </c>
      <c r="I199" s="24" t="e">
        <f t="array" aca="1" ref="I199" ca="1">INDIRECT(ADDRESS(($E$2+1-G199)+2,8))</f>
        <v>#NAME?</v>
      </c>
      <c r="J199" s="24" t="e">
        <f t="shared" ca="1" si="9"/>
        <v>#NAME?</v>
      </c>
      <c r="K199" s="24" t="e">
        <f t="shared" ca="1" si="10"/>
        <v>#NAME?</v>
      </c>
      <c r="L199" s="24" t="e">
        <f t="shared" ca="1" si="11"/>
        <v>#NAME?</v>
      </c>
    </row>
    <row r="200" spans="2:12" x14ac:dyDescent="0.25">
      <c r="B200" s="24">
        <v>10.882263900977097</v>
      </c>
      <c r="G200" s="24">
        <v>198</v>
      </c>
      <c r="H200" s="24" t="e">
        <f ca="1"/>
        <v>#NAME?</v>
      </c>
      <c r="I200" s="24" t="e">
        <f t="array" aca="1" ref="I200" ca="1">INDIRECT(ADDRESS(($E$2+1-G200)+2,8))</f>
        <v>#NAME?</v>
      </c>
      <c r="J200" s="24" t="e">
        <f t="shared" ca="1" si="9"/>
        <v>#NAME?</v>
      </c>
      <c r="K200" s="24" t="e">
        <f t="shared" ca="1" si="10"/>
        <v>#NAME?</v>
      </c>
      <c r="L200" s="24" t="e">
        <f t="shared" ca="1" si="11"/>
        <v>#NAME?</v>
      </c>
    </row>
    <row r="201" spans="2:12" x14ac:dyDescent="0.25">
      <c r="B201" s="24">
        <v>10.126948224837696</v>
      </c>
      <c r="G201" s="24">
        <v>199</v>
      </c>
      <c r="H201" s="24" t="e">
        <f ca="1"/>
        <v>#NAME?</v>
      </c>
      <c r="I201" s="24" t="e">
        <f t="array" aca="1" ref="I201" ca="1">INDIRECT(ADDRESS(($E$2+1-G201)+2,8))</f>
        <v>#NAME?</v>
      </c>
      <c r="J201" s="24" t="e">
        <f t="shared" ca="1" si="9"/>
        <v>#NAME?</v>
      </c>
      <c r="K201" s="24" t="e">
        <f t="shared" ca="1" si="10"/>
        <v>#NAME?</v>
      </c>
      <c r="L201" s="24" t="e">
        <f t="shared" ca="1" si="11"/>
        <v>#NAME?</v>
      </c>
    </row>
    <row r="202" spans="2:12" x14ac:dyDescent="0.25">
      <c r="B202" s="24">
        <v>8.5013902616471118</v>
      </c>
      <c r="G202" s="24">
        <v>200</v>
      </c>
      <c r="H202" s="24" t="e">
        <f ca="1"/>
        <v>#NAME?</v>
      </c>
      <c r="I202" s="24" t="e">
        <f t="array" aca="1" ref="I202" ca="1">INDIRECT(ADDRESS(($E$2+1-G202)+2,8))</f>
        <v>#NAME?</v>
      </c>
      <c r="J202" s="24" t="e">
        <f t="shared" ca="1" si="9"/>
        <v>#NAME?</v>
      </c>
      <c r="K202" s="24" t="e">
        <f t="shared" ca="1" si="10"/>
        <v>#NAME?</v>
      </c>
      <c r="L202" s="24" t="e">
        <f t="shared" ca="1" si="11"/>
        <v>#NAME?</v>
      </c>
    </row>
    <row r="203" spans="2:12" x14ac:dyDescent="0.25">
      <c r="B203" s="24">
        <v>5.3373921874866674</v>
      </c>
      <c r="G203" s="24">
        <v>201</v>
      </c>
      <c r="H203" s="24" t="e">
        <f ca="1"/>
        <v>#NAME?</v>
      </c>
      <c r="I203" s="24" t="e">
        <f t="array" aca="1" ref="I203" ca="1">INDIRECT(ADDRESS(($E$2+1-G203)+2,8))</f>
        <v>#NAME?</v>
      </c>
      <c r="J203" s="24" t="e">
        <f t="shared" ca="1" si="9"/>
        <v>#NAME?</v>
      </c>
      <c r="K203" s="24" t="e">
        <f t="shared" ca="1" si="10"/>
        <v>#NAME?</v>
      </c>
      <c r="L203" s="24" t="e">
        <f t="shared" ca="1" si="11"/>
        <v>#NAME?</v>
      </c>
    </row>
    <row r="204" spans="2:12" x14ac:dyDescent="0.25">
      <c r="B204" s="24">
        <v>8.727824244357949</v>
      </c>
      <c r="G204" s="24">
        <v>202</v>
      </c>
      <c r="H204" s="24" t="e">
        <f ca="1"/>
        <v>#NAME?</v>
      </c>
      <c r="I204" s="24" t="e">
        <f t="array" aca="1" ref="I204" ca="1">INDIRECT(ADDRESS(($E$2+1-G204)+2,8))</f>
        <v>#NAME?</v>
      </c>
      <c r="J204" s="24" t="e">
        <f t="shared" ca="1" si="9"/>
        <v>#NAME?</v>
      </c>
      <c r="K204" s="24" t="e">
        <f t="shared" ca="1" si="10"/>
        <v>#NAME?</v>
      </c>
      <c r="L204" s="24" t="e">
        <f t="shared" ca="1" si="11"/>
        <v>#NAME?</v>
      </c>
    </row>
    <row r="205" spans="2:12" x14ac:dyDescent="0.25">
      <c r="B205" s="24">
        <v>10.357644005488041</v>
      </c>
      <c r="G205" s="24">
        <v>203</v>
      </c>
      <c r="H205" s="24" t="e">
        <f ca="1"/>
        <v>#NAME?</v>
      </c>
      <c r="I205" s="24" t="e">
        <f t="array" aca="1" ref="I205" ca="1">INDIRECT(ADDRESS(($E$2+1-G205)+2,8))</f>
        <v>#NAME?</v>
      </c>
      <c r="J205" s="24" t="e">
        <f t="shared" ca="1" si="9"/>
        <v>#NAME?</v>
      </c>
      <c r="K205" s="24" t="e">
        <f t="shared" ca="1" si="10"/>
        <v>#NAME?</v>
      </c>
      <c r="L205" s="24" t="e">
        <f t="shared" ca="1" si="11"/>
        <v>#NAME?</v>
      </c>
    </row>
    <row r="206" spans="2:12" x14ac:dyDescent="0.25">
      <c r="B206" s="24">
        <v>10.571603674409403</v>
      </c>
      <c r="G206" s="24">
        <v>204</v>
      </c>
      <c r="H206" s="24" t="e">
        <f ca="1"/>
        <v>#NAME?</v>
      </c>
      <c r="I206" s="24" t="e">
        <f t="array" aca="1" ref="I206" ca="1">INDIRECT(ADDRESS(($E$2+1-G206)+2,8))</f>
        <v>#NAME?</v>
      </c>
      <c r="J206" s="24" t="e">
        <f t="shared" ca="1" si="9"/>
        <v>#NAME?</v>
      </c>
      <c r="K206" s="24" t="e">
        <f t="shared" ca="1" si="10"/>
        <v>#NAME?</v>
      </c>
      <c r="L206" s="24" t="e">
        <f t="shared" ca="1" si="11"/>
        <v>#NAME?</v>
      </c>
    </row>
    <row r="207" spans="2:12" x14ac:dyDescent="0.25">
      <c r="B207" s="24">
        <v>10.208859199773215</v>
      </c>
      <c r="G207" s="24">
        <v>205</v>
      </c>
      <c r="H207" s="24" t="e">
        <f ca="1"/>
        <v>#NAME?</v>
      </c>
      <c r="I207" s="24" t="e">
        <f t="array" aca="1" ref="I207" ca="1">INDIRECT(ADDRESS(($E$2+1-G207)+2,8))</f>
        <v>#NAME?</v>
      </c>
      <c r="J207" s="24" t="e">
        <f t="shared" ca="1" si="9"/>
        <v>#NAME?</v>
      </c>
      <c r="K207" s="24" t="e">
        <f t="shared" ca="1" si="10"/>
        <v>#NAME?</v>
      </c>
      <c r="L207" s="24" t="e">
        <f t="shared" ca="1" si="11"/>
        <v>#NAME?</v>
      </c>
    </row>
    <row r="208" spans="2:12" x14ac:dyDescent="0.25">
      <c r="B208" s="24">
        <v>7.3498383062566255</v>
      </c>
      <c r="G208" s="24">
        <v>206</v>
      </c>
      <c r="H208" s="24" t="e">
        <f ca="1"/>
        <v>#NAME?</v>
      </c>
      <c r="I208" s="24" t="e">
        <f t="array" aca="1" ref="I208" ca="1">INDIRECT(ADDRESS(($E$2+1-G208)+2,8))</f>
        <v>#NAME?</v>
      </c>
      <c r="J208" s="24" t="e">
        <f t="shared" ca="1" si="9"/>
        <v>#NAME?</v>
      </c>
      <c r="K208" s="24" t="e">
        <f t="shared" ca="1" si="10"/>
        <v>#NAME?</v>
      </c>
      <c r="L208" s="24" t="e">
        <f t="shared" ca="1" si="11"/>
        <v>#NAME?</v>
      </c>
    </row>
    <row r="209" spans="2:12" x14ac:dyDescent="0.25">
      <c r="B209" s="24">
        <v>10.170804914332779</v>
      </c>
      <c r="G209" s="24">
        <v>207</v>
      </c>
      <c r="H209" s="24" t="e">
        <f ca="1"/>
        <v>#NAME?</v>
      </c>
      <c r="I209" s="24" t="e">
        <f t="array" aca="1" ref="I209" ca="1">INDIRECT(ADDRESS(($E$2+1-G209)+2,8))</f>
        <v>#NAME?</v>
      </c>
      <c r="J209" s="24" t="e">
        <f t="shared" ca="1" si="9"/>
        <v>#NAME?</v>
      </c>
      <c r="K209" s="24" t="e">
        <f t="shared" ca="1" si="10"/>
        <v>#NAME?</v>
      </c>
      <c r="L209" s="24" t="e">
        <f t="shared" ca="1" si="11"/>
        <v>#NAME?</v>
      </c>
    </row>
    <row r="210" spans="2:12" x14ac:dyDescent="0.25">
      <c r="B210" s="24">
        <v>7.2281483454792816</v>
      </c>
      <c r="G210" s="24">
        <v>208</v>
      </c>
      <c r="H210" s="24" t="e">
        <f ca="1"/>
        <v>#NAME?</v>
      </c>
      <c r="I210" s="24" t="e">
        <f t="array" aca="1" ref="I210" ca="1">INDIRECT(ADDRESS(($E$2+1-G210)+2,8))</f>
        <v>#NAME?</v>
      </c>
      <c r="J210" s="24" t="e">
        <f t="shared" ca="1" si="9"/>
        <v>#NAME?</v>
      </c>
      <c r="K210" s="24" t="e">
        <f t="shared" ca="1" si="10"/>
        <v>#NAME?</v>
      </c>
      <c r="L210" s="24" t="e">
        <f t="shared" ca="1" si="11"/>
        <v>#NAME?</v>
      </c>
    </row>
    <row r="211" spans="2:12" x14ac:dyDescent="0.25">
      <c r="B211" s="24">
        <v>11.657409608925455</v>
      </c>
      <c r="G211" s="24">
        <v>209</v>
      </c>
      <c r="H211" s="24" t="e">
        <f ca="1"/>
        <v>#NAME?</v>
      </c>
      <c r="I211" s="24" t="e">
        <f t="array" aca="1" ref="I211" ca="1">INDIRECT(ADDRESS(($E$2+1-G211)+2,8))</f>
        <v>#NAME?</v>
      </c>
      <c r="J211" s="24" t="e">
        <f t="shared" ca="1" si="9"/>
        <v>#NAME?</v>
      </c>
      <c r="K211" s="24" t="e">
        <f t="shared" ca="1" si="10"/>
        <v>#NAME?</v>
      </c>
      <c r="L211" s="24" t="e">
        <f t="shared" ca="1" si="11"/>
        <v>#NAME?</v>
      </c>
    </row>
    <row r="212" spans="2:12" x14ac:dyDescent="0.25">
      <c r="B212" s="24">
        <v>11.877279694905374</v>
      </c>
      <c r="G212" s="24">
        <v>210</v>
      </c>
      <c r="H212" s="24" t="e">
        <f ca="1"/>
        <v>#NAME?</v>
      </c>
      <c r="I212" s="24" t="e">
        <f t="array" aca="1" ref="I212" ca="1">INDIRECT(ADDRESS(($E$2+1-G212)+2,8))</f>
        <v>#NAME?</v>
      </c>
      <c r="J212" s="24" t="e">
        <f t="shared" ca="1" si="9"/>
        <v>#NAME?</v>
      </c>
      <c r="K212" s="24" t="e">
        <f t="shared" ca="1" si="10"/>
        <v>#NAME?</v>
      </c>
      <c r="L212" s="24" t="e">
        <f t="shared" ca="1" si="11"/>
        <v>#NAME?</v>
      </c>
    </row>
    <row r="213" spans="2:12" x14ac:dyDescent="0.25">
      <c r="B213" s="24">
        <v>7.8362633066265488</v>
      </c>
      <c r="G213" s="24">
        <v>211</v>
      </c>
      <c r="H213" s="24" t="e">
        <f ca="1"/>
        <v>#NAME?</v>
      </c>
      <c r="I213" s="24" t="e">
        <f t="array" aca="1" ref="I213" ca="1">INDIRECT(ADDRESS(($E$2+1-G213)+2,8))</f>
        <v>#NAME?</v>
      </c>
      <c r="J213" s="24" t="e">
        <f t="shared" ca="1" si="9"/>
        <v>#NAME?</v>
      </c>
      <c r="K213" s="24" t="e">
        <f t="shared" ca="1" si="10"/>
        <v>#NAME?</v>
      </c>
      <c r="L213" s="24" t="e">
        <f t="shared" ca="1" si="11"/>
        <v>#NAME?</v>
      </c>
    </row>
    <row r="214" spans="2:12" x14ac:dyDescent="0.25">
      <c r="B214" s="24">
        <v>8.6746296079358558</v>
      </c>
      <c r="G214" s="24">
        <v>212</v>
      </c>
      <c r="H214" s="24" t="e">
        <f ca="1"/>
        <v>#NAME?</v>
      </c>
      <c r="I214" s="24" t="e">
        <f t="array" aca="1" ref="I214" ca="1">INDIRECT(ADDRESS(($E$2+1-G214)+2,8))</f>
        <v>#NAME?</v>
      </c>
      <c r="J214" s="24" t="e">
        <f t="shared" ca="1" si="9"/>
        <v>#NAME?</v>
      </c>
      <c r="K214" s="24" t="e">
        <f t="shared" ca="1" si="10"/>
        <v>#NAME?</v>
      </c>
      <c r="L214" s="24" t="e">
        <f t="shared" ca="1" si="11"/>
        <v>#NAME?</v>
      </c>
    </row>
    <row r="215" spans="2:12" x14ac:dyDescent="0.25">
      <c r="B215" s="24">
        <v>9.2808792424214204</v>
      </c>
      <c r="G215" s="24">
        <v>213</v>
      </c>
      <c r="H215" s="24" t="e">
        <f ca="1"/>
        <v>#NAME?</v>
      </c>
      <c r="I215" s="24" t="e">
        <f t="array" aca="1" ref="I215" ca="1">INDIRECT(ADDRESS(($E$2+1-G215)+2,8))</f>
        <v>#NAME?</v>
      </c>
      <c r="J215" s="24" t="e">
        <f t="shared" ca="1" si="9"/>
        <v>#NAME?</v>
      </c>
      <c r="K215" s="24" t="e">
        <f t="shared" ca="1" si="10"/>
        <v>#NAME?</v>
      </c>
      <c r="L215" s="24" t="e">
        <f t="shared" ca="1" si="11"/>
        <v>#NAME?</v>
      </c>
    </row>
    <row r="216" spans="2:12" x14ac:dyDescent="0.25">
      <c r="B216" s="24">
        <v>9.9018538994471808</v>
      </c>
      <c r="G216" s="24">
        <v>214</v>
      </c>
      <c r="H216" s="24" t="e">
        <f ca="1"/>
        <v>#NAME?</v>
      </c>
      <c r="I216" s="24" t="e">
        <f t="array" aca="1" ref="I216" ca="1">INDIRECT(ADDRESS(($E$2+1-G216)+2,8))</f>
        <v>#NAME?</v>
      </c>
      <c r="J216" s="24" t="e">
        <f t="shared" ca="1" si="9"/>
        <v>#NAME?</v>
      </c>
      <c r="K216" s="24" t="e">
        <f t="shared" ca="1" si="10"/>
        <v>#NAME?</v>
      </c>
      <c r="L216" s="24" t="e">
        <f t="shared" ca="1" si="11"/>
        <v>#NAME?</v>
      </c>
    </row>
    <row r="217" spans="2:12" x14ac:dyDescent="0.25">
      <c r="B217" s="24">
        <v>10.53214174001697</v>
      </c>
      <c r="G217" s="24">
        <v>215</v>
      </c>
      <c r="H217" s="24" t="e">
        <f ca="1"/>
        <v>#NAME?</v>
      </c>
      <c r="I217" s="24" t="e">
        <f t="array" aca="1" ref="I217" ca="1">INDIRECT(ADDRESS(($E$2+1-G217)+2,8))</f>
        <v>#NAME?</v>
      </c>
      <c r="J217" s="24" t="e">
        <f t="shared" ca="1" si="9"/>
        <v>#NAME?</v>
      </c>
      <c r="K217" s="24" t="e">
        <f t="shared" ca="1" si="10"/>
        <v>#NAME?</v>
      </c>
      <c r="L217" s="24" t="e">
        <f t="shared" ca="1" si="11"/>
        <v>#NAME?</v>
      </c>
    </row>
    <row r="218" spans="2:12" x14ac:dyDescent="0.25">
      <c r="B218" s="24">
        <v>10.117986231139968</v>
      </c>
      <c r="G218" s="24">
        <v>216</v>
      </c>
      <c r="H218" s="24" t="e">
        <f ca="1"/>
        <v>#NAME?</v>
      </c>
      <c r="I218" s="24" t="e">
        <f t="array" aca="1" ref="I218" ca="1">INDIRECT(ADDRESS(($E$2+1-G218)+2,8))</f>
        <v>#NAME?</v>
      </c>
      <c r="J218" s="24" t="e">
        <f t="shared" ca="1" si="9"/>
        <v>#NAME?</v>
      </c>
      <c r="K218" s="24" t="e">
        <f t="shared" ca="1" si="10"/>
        <v>#NAME?</v>
      </c>
      <c r="L218" s="24" t="e">
        <f t="shared" ca="1" si="11"/>
        <v>#NAME?</v>
      </c>
    </row>
    <row r="219" spans="2:12" x14ac:dyDescent="0.25">
      <c r="B219" s="24">
        <v>10.579756924261133</v>
      </c>
      <c r="G219" s="24">
        <v>217</v>
      </c>
      <c r="H219" s="24" t="e">
        <f ca="1"/>
        <v>#NAME?</v>
      </c>
      <c r="I219" s="24" t="e">
        <f t="array" aca="1" ref="I219" ca="1">INDIRECT(ADDRESS(($E$2+1-G219)+2,8))</f>
        <v>#NAME?</v>
      </c>
      <c r="J219" s="24" t="e">
        <f t="shared" ca="1" si="9"/>
        <v>#NAME?</v>
      </c>
      <c r="K219" s="24" t="e">
        <f t="shared" ca="1" si="10"/>
        <v>#NAME?</v>
      </c>
      <c r="L219" s="24" t="e">
        <f t="shared" ca="1" si="11"/>
        <v>#NAME?</v>
      </c>
    </row>
    <row r="220" spans="2:12" x14ac:dyDescent="0.25">
      <c r="B220" s="24">
        <v>8.8745754817846141</v>
      </c>
      <c r="G220" s="24">
        <v>218</v>
      </c>
      <c r="H220" s="24" t="e">
        <f ca="1"/>
        <v>#NAME?</v>
      </c>
      <c r="I220" s="24" t="e">
        <f t="array" aca="1" ref="I220" ca="1">INDIRECT(ADDRESS(($E$2+1-G220)+2,8))</f>
        <v>#NAME?</v>
      </c>
      <c r="J220" s="24" t="e">
        <f t="shared" ca="1" si="9"/>
        <v>#NAME?</v>
      </c>
      <c r="K220" s="24" t="e">
        <f t="shared" ca="1" si="10"/>
        <v>#NAME?</v>
      </c>
      <c r="L220" s="24" t="e">
        <f t="shared" ca="1" si="11"/>
        <v>#NAME?</v>
      </c>
    </row>
    <row r="221" spans="2:12" x14ac:dyDescent="0.25">
      <c r="B221" s="24">
        <v>9.9098227655551145</v>
      </c>
      <c r="G221" s="24">
        <v>219</v>
      </c>
      <c r="H221" s="24" t="e">
        <f ca="1"/>
        <v>#NAME?</v>
      </c>
      <c r="I221" s="24" t="e">
        <f t="array" aca="1" ref="I221" ca="1">INDIRECT(ADDRESS(($E$2+1-G221)+2,8))</f>
        <v>#NAME?</v>
      </c>
      <c r="J221" s="24" t="e">
        <f t="shared" ca="1" si="9"/>
        <v>#NAME?</v>
      </c>
      <c r="K221" s="24" t="e">
        <f t="shared" ca="1" si="10"/>
        <v>#NAME?</v>
      </c>
      <c r="L221" s="24" t="e">
        <f t="shared" ca="1" si="11"/>
        <v>#NAME?</v>
      </c>
    </row>
    <row r="222" spans="2:12" x14ac:dyDescent="0.25">
      <c r="B222" s="24">
        <v>8.0135639479853467</v>
      </c>
      <c r="G222" s="24">
        <v>220</v>
      </c>
      <c r="H222" s="24" t="e">
        <f ca="1"/>
        <v>#NAME?</v>
      </c>
      <c r="I222" s="24" t="e">
        <f t="array" aca="1" ref="I222" ca="1">INDIRECT(ADDRESS(($E$2+1-G222)+2,8))</f>
        <v>#NAME?</v>
      </c>
      <c r="J222" s="24" t="e">
        <f t="shared" ca="1" si="9"/>
        <v>#NAME?</v>
      </c>
      <c r="K222" s="24" t="e">
        <f t="shared" ca="1" si="10"/>
        <v>#NAME?</v>
      </c>
      <c r="L222" s="24" t="e">
        <f t="shared" ca="1" si="11"/>
        <v>#NAME?</v>
      </c>
    </row>
    <row r="223" spans="2:12" x14ac:dyDescent="0.25">
      <c r="B223" s="24">
        <v>10.378949276393792</v>
      </c>
      <c r="G223" s="24">
        <v>221</v>
      </c>
      <c r="H223" s="24" t="e">
        <f ca="1"/>
        <v>#NAME?</v>
      </c>
      <c r="I223" s="24" t="e">
        <f t="array" aca="1" ref="I223" ca="1">INDIRECT(ADDRESS(($E$2+1-G223)+2,8))</f>
        <v>#NAME?</v>
      </c>
      <c r="J223" s="24" t="e">
        <f t="shared" ca="1" si="9"/>
        <v>#NAME?</v>
      </c>
      <c r="K223" s="24" t="e">
        <f t="shared" ca="1" si="10"/>
        <v>#NAME?</v>
      </c>
      <c r="L223" s="24" t="e">
        <f t="shared" ca="1" si="11"/>
        <v>#NAME?</v>
      </c>
    </row>
    <row r="224" spans="2:12" x14ac:dyDescent="0.25">
      <c r="B224" s="24">
        <v>9.6639454261186852</v>
      </c>
      <c r="G224" s="24">
        <v>222</v>
      </c>
      <c r="H224" s="24" t="e">
        <f ca="1"/>
        <v>#NAME?</v>
      </c>
      <c r="I224" s="24" t="e">
        <f t="array" aca="1" ref="I224" ca="1">INDIRECT(ADDRESS(($E$2+1-G224)+2,8))</f>
        <v>#NAME?</v>
      </c>
      <c r="J224" s="24" t="e">
        <f t="shared" ca="1" si="9"/>
        <v>#NAME?</v>
      </c>
      <c r="K224" s="24" t="e">
        <f t="shared" ca="1" si="10"/>
        <v>#NAME?</v>
      </c>
      <c r="L224" s="24" t="e">
        <f t="shared" ca="1" si="11"/>
        <v>#NAME?</v>
      </c>
    </row>
    <row r="225" spans="2:12" x14ac:dyDescent="0.25">
      <c r="B225" s="24">
        <v>9.5543099232906634</v>
      </c>
      <c r="G225" s="24">
        <v>223</v>
      </c>
      <c r="H225" s="24" t="e">
        <f ca="1"/>
        <v>#NAME?</v>
      </c>
      <c r="I225" s="24" t="e">
        <f t="array" aca="1" ref="I225" ca="1">INDIRECT(ADDRESS(($E$2+1-G225)+2,8))</f>
        <v>#NAME?</v>
      </c>
      <c r="J225" s="24" t="e">
        <f t="shared" ca="1" si="9"/>
        <v>#NAME?</v>
      </c>
      <c r="K225" s="24" t="e">
        <f t="shared" ca="1" si="10"/>
        <v>#NAME?</v>
      </c>
      <c r="L225" s="24" t="e">
        <f t="shared" ca="1" si="11"/>
        <v>#NAME?</v>
      </c>
    </row>
    <row r="226" spans="2:12" x14ac:dyDescent="0.25">
      <c r="B226" s="24">
        <v>7.0909696983074415</v>
      </c>
      <c r="G226" s="24">
        <v>224</v>
      </c>
      <c r="H226" s="24" t="e">
        <f ca="1"/>
        <v>#NAME?</v>
      </c>
      <c r="I226" s="24" t="e">
        <f t="array" aca="1" ref="I226" ca="1">INDIRECT(ADDRESS(($E$2+1-G226)+2,8))</f>
        <v>#NAME?</v>
      </c>
      <c r="J226" s="24" t="e">
        <f t="shared" ca="1" si="9"/>
        <v>#NAME?</v>
      </c>
      <c r="K226" s="24" t="e">
        <f t="shared" ca="1" si="10"/>
        <v>#NAME?</v>
      </c>
      <c r="L226" s="24" t="e">
        <f t="shared" ca="1" si="11"/>
        <v>#NAME?</v>
      </c>
    </row>
    <row r="227" spans="2:12" x14ac:dyDescent="0.25">
      <c r="B227" s="24">
        <v>9.5691561699711798</v>
      </c>
      <c r="G227" s="24">
        <v>225</v>
      </c>
      <c r="H227" s="24" t="e">
        <f ca="1"/>
        <v>#NAME?</v>
      </c>
      <c r="I227" s="24" t="e">
        <f t="array" aca="1" ref="I227" ca="1">INDIRECT(ADDRESS(($E$2+1-G227)+2,8))</f>
        <v>#NAME?</v>
      </c>
      <c r="J227" s="24" t="e">
        <f t="shared" ca="1" si="9"/>
        <v>#NAME?</v>
      </c>
      <c r="K227" s="24" t="e">
        <f t="shared" ca="1" si="10"/>
        <v>#NAME?</v>
      </c>
      <c r="L227" s="24" t="e">
        <f t="shared" ca="1" si="11"/>
        <v>#NAME?</v>
      </c>
    </row>
    <row r="228" spans="2:12" x14ac:dyDescent="0.25">
      <c r="B228" s="24">
        <v>10.593593444617746</v>
      </c>
      <c r="G228" s="24">
        <v>226</v>
      </c>
      <c r="H228" s="24" t="e">
        <f ca="1"/>
        <v>#NAME?</v>
      </c>
      <c r="I228" s="24" t="e">
        <f t="array" aca="1" ref="I228" ca="1">INDIRECT(ADDRESS(($E$2+1-G228)+2,8))</f>
        <v>#NAME?</v>
      </c>
      <c r="J228" s="24" t="e">
        <f t="shared" ca="1" si="9"/>
        <v>#NAME?</v>
      </c>
      <c r="K228" s="24" t="e">
        <f t="shared" ca="1" si="10"/>
        <v>#NAME?</v>
      </c>
      <c r="L228" s="24" t="e">
        <f t="shared" ca="1" si="11"/>
        <v>#NAME?</v>
      </c>
    </row>
    <row r="229" spans="2:12" x14ac:dyDescent="0.25">
      <c r="B229" s="24">
        <v>9.1848437379788646</v>
      </c>
      <c r="G229" s="24">
        <v>227</v>
      </c>
      <c r="H229" s="24" t="e">
        <f ca="1"/>
        <v>#NAME?</v>
      </c>
      <c r="I229" s="24" t="e">
        <f t="array" aca="1" ref="I229" ca="1">INDIRECT(ADDRESS(($E$2+1-G229)+2,8))</f>
        <v>#NAME?</v>
      </c>
      <c r="J229" s="24" t="e">
        <f t="shared" ca="1" si="9"/>
        <v>#NAME?</v>
      </c>
      <c r="K229" s="24" t="e">
        <f t="shared" ca="1" si="10"/>
        <v>#NAME?</v>
      </c>
      <c r="L229" s="24" t="e">
        <f t="shared" ca="1" si="11"/>
        <v>#NAME?</v>
      </c>
    </row>
    <row r="230" spans="2:12" x14ac:dyDescent="0.25">
      <c r="B230" s="24">
        <v>12.459367614730056</v>
      </c>
      <c r="G230" s="24">
        <v>228</v>
      </c>
      <c r="H230" s="24" t="e">
        <f ca="1"/>
        <v>#NAME?</v>
      </c>
      <c r="I230" s="24" t="e">
        <f t="array" aca="1" ref="I230" ca="1">INDIRECT(ADDRESS(($E$2+1-G230)+2,8))</f>
        <v>#NAME?</v>
      </c>
      <c r="J230" s="24" t="e">
        <f t="shared" ca="1" si="9"/>
        <v>#NAME?</v>
      </c>
      <c r="K230" s="24" t="e">
        <f t="shared" ca="1" si="10"/>
        <v>#NAME?</v>
      </c>
      <c r="L230" s="24" t="e">
        <f t="shared" ca="1" si="11"/>
        <v>#NAME?</v>
      </c>
    </row>
    <row r="231" spans="2:12" x14ac:dyDescent="0.25">
      <c r="B231" s="24">
        <v>9.1873550457325841</v>
      </c>
      <c r="G231" s="24">
        <v>229</v>
      </c>
      <c r="H231" s="24" t="e">
        <f ca="1"/>
        <v>#NAME?</v>
      </c>
      <c r="I231" s="24" t="e">
        <f t="array" aca="1" ref="I231" ca="1">INDIRECT(ADDRESS(($E$2+1-G231)+2,8))</f>
        <v>#NAME?</v>
      </c>
      <c r="J231" s="24" t="e">
        <f t="shared" ca="1" si="9"/>
        <v>#NAME?</v>
      </c>
      <c r="K231" s="24" t="e">
        <f t="shared" ca="1" si="10"/>
        <v>#NAME?</v>
      </c>
      <c r="L231" s="24" t="e">
        <f t="shared" ca="1" si="11"/>
        <v>#NAME?</v>
      </c>
    </row>
    <row r="232" spans="2:12" x14ac:dyDescent="0.25">
      <c r="B232" s="24">
        <v>9.4912944449935974</v>
      </c>
      <c r="G232" s="24">
        <v>230</v>
      </c>
      <c r="H232" s="24" t="e">
        <f ca="1"/>
        <v>#NAME?</v>
      </c>
      <c r="I232" s="24" t="e">
        <f t="array" aca="1" ref="I232" ca="1">INDIRECT(ADDRESS(($E$2+1-G232)+2,8))</f>
        <v>#NAME?</v>
      </c>
      <c r="J232" s="24" t="e">
        <f t="shared" ca="1" si="9"/>
        <v>#NAME?</v>
      </c>
      <c r="K232" s="24" t="e">
        <f t="shared" ca="1" si="10"/>
        <v>#NAME?</v>
      </c>
      <c r="L232" s="24" t="e">
        <f t="shared" ca="1" si="11"/>
        <v>#NAME?</v>
      </c>
    </row>
    <row r="233" spans="2:12" x14ac:dyDescent="0.25">
      <c r="B233" s="24">
        <v>8.043442520604021</v>
      </c>
      <c r="G233" s="24">
        <v>231</v>
      </c>
      <c r="H233" s="24" t="e">
        <f ca="1"/>
        <v>#NAME?</v>
      </c>
      <c r="I233" s="24" t="e">
        <f t="array" aca="1" ref="I233" ca="1">INDIRECT(ADDRESS(($E$2+1-G233)+2,8))</f>
        <v>#NAME?</v>
      </c>
      <c r="J233" s="24" t="e">
        <f t="shared" ca="1" si="9"/>
        <v>#NAME?</v>
      </c>
      <c r="K233" s="24" t="e">
        <f t="shared" ca="1" si="10"/>
        <v>#NAME?</v>
      </c>
      <c r="L233" s="24" t="e">
        <f t="shared" ca="1" si="11"/>
        <v>#NAME?</v>
      </c>
    </row>
    <row r="234" spans="2:12" x14ac:dyDescent="0.25">
      <c r="B234" s="24">
        <v>12.310878718853528</v>
      </c>
      <c r="G234" s="24">
        <v>232</v>
      </c>
      <c r="H234" s="24" t="e">
        <f ca="1"/>
        <v>#NAME?</v>
      </c>
      <c r="I234" s="24" t="e">
        <f t="array" aca="1" ref="I234" ca="1">INDIRECT(ADDRESS(($E$2+1-G234)+2,8))</f>
        <v>#NAME?</v>
      </c>
      <c r="J234" s="24" t="e">
        <f t="shared" ca="1" si="9"/>
        <v>#NAME?</v>
      </c>
      <c r="K234" s="24" t="e">
        <f t="shared" ca="1" si="10"/>
        <v>#NAME?</v>
      </c>
      <c r="L234" s="24" t="e">
        <f t="shared" ca="1" si="11"/>
        <v>#NAME?</v>
      </c>
    </row>
    <row r="235" spans="2:12" x14ac:dyDescent="0.25">
      <c r="B235" s="24">
        <v>11.536827546222415</v>
      </c>
      <c r="G235" s="24">
        <v>233</v>
      </c>
      <c r="H235" s="24" t="e">
        <f ca="1"/>
        <v>#NAME?</v>
      </c>
      <c r="I235" s="24" t="e">
        <f t="array" aca="1" ref="I235" ca="1">INDIRECT(ADDRESS(($E$2+1-G235)+2,8))</f>
        <v>#NAME?</v>
      </c>
      <c r="J235" s="24" t="e">
        <f t="shared" ca="1" si="9"/>
        <v>#NAME?</v>
      </c>
      <c r="K235" s="24" t="e">
        <f t="shared" ca="1" si="10"/>
        <v>#NAME?</v>
      </c>
      <c r="L235" s="24" t="e">
        <f t="shared" ca="1" si="11"/>
        <v>#NAME?</v>
      </c>
    </row>
    <row r="236" spans="2:12" x14ac:dyDescent="0.25">
      <c r="B236" s="24">
        <v>9.5904324958453557</v>
      </c>
      <c r="G236" s="24">
        <v>234</v>
      </c>
      <c r="H236" s="24" t="e">
        <f ca="1"/>
        <v>#NAME?</v>
      </c>
      <c r="I236" s="24" t="e">
        <f t="array" aca="1" ref="I236" ca="1">INDIRECT(ADDRESS(($E$2+1-G236)+2,8))</f>
        <v>#NAME?</v>
      </c>
      <c r="J236" s="24" t="e">
        <f t="shared" ca="1" si="9"/>
        <v>#NAME?</v>
      </c>
      <c r="K236" s="24" t="e">
        <f t="shared" ca="1" si="10"/>
        <v>#NAME?</v>
      </c>
      <c r="L236" s="24" t="e">
        <f t="shared" ca="1" si="11"/>
        <v>#NAME?</v>
      </c>
    </row>
    <row r="237" spans="2:12" x14ac:dyDescent="0.25">
      <c r="B237" s="24">
        <v>9.8904521723667216</v>
      </c>
      <c r="G237" s="24">
        <v>235</v>
      </c>
      <c r="H237" s="24" t="e">
        <f ca="1"/>
        <v>#NAME?</v>
      </c>
      <c r="I237" s="24" t="e">
        <f t="array" aca="1" ref="I237" ca="1">INDIRECT(ADDRESS(($E$2+1-G237)+2,8))</f>
        <v>#NAME?</v>
      </c>
      <c r="J237" s="24" t="e">
        <f t="shared" ca="1" si="9"/>
        <v>#NAME?</v>
      </c>
      <c r="K237" s="24" t="e">
        <f t="shared" ca="1" si="10"/>
        <v>#NAME?</v>
      </c>
      <c r="L237" s="24" t="e">
        <f t="shared" ca="1" si="11"/>
        <v>#NAME?</v>
      </c>
    </row>
    <row r="238" spans="2:12" x14ac:dyDescent="0.25">
      <c r="B238" s="24">
        <v>7.4691003308549195</v>
      </c>
      <c r="G238" s="24">
        <v>236</v>
      </c>
      <c r="H238" s="24" t="e">
        <f ca="1"/>
        <v>#NAME?</v>
      </c>
      <c r="I238" s="24" t="e">
        <f t="array" aca="1" ref="I238" ca="1">INDIRECT(ADDRESS(($E$2+1-G238)+2,8))</f>
        <v>#NAME?</v>
      </c>
      <c r="J238" s="24" t="e">
        <f t="shared" ca="1" si="9"/>
        <v>#NAME?</v>
      </c>
      <c r="K238" s="24" t="e">
        <f t="shared" ca="1" si="10"/>
        <v>#NAME?</v>
      </c>
      <c r="L238" s="24" t="e">
        <f t="shared" ca="1" si="11"/>
        <v>#NAME?</v>
      </c>
    </row>
    <row r="239" spans="2:12" x14ac:dyDescent="0.25">
      <c r="B239" s="24">
        <v>10.628081166843762</v>
      </c>
      <c r="G239" s="24">
        <v>237</v>
      </c>
      <c r="H239" s="24" t="e">
        <f ca="1"/>
        <v>#NAME?</v>
      </c>
      <c r="I239" s="24" t="e">
        <f t="array" aca="1" ref="I239" ca="1">INDIRECT(ADDRESS(($E$2+1-G239)+2,8))</f>
        <v>#NAME?</v>
      </c>
      <c r="J239" s="24" t="e">
        <f t="shared" ca="1" si="9"/>
        <v>#NAME?</v>
      </c>
      <c r="K239" s="24" t="e">
        <f t="shared" ca="1" si="10"/>
        <v>#NAME?</v>
      </c>
      <c r="L239" s="24" t="e">
        <f t="shared" ca="1" si="11"/>
        <v>#NAME?</v>
      </c>
    </row>
    <row r="240" spans="2:12" x14ac:dyDescent="0.25">
      <c r="B240" s="24">
        <v>7.7521300093145964</v>
      </c>
      <c r="G240" s="24">
        <v>238</v>
      </c>
      <c r="H240" s="24" t="e">
        <f ca="1"/>
        <v>#NAME?</v>
      </c>
      <c r="I240" s="24" t="e">
        <f t="array" aca="1" ref="I240" ca="1">INDIRECT(ADDRESS(($E$2+1-G240)+2,8))</f>
        <v>#NAME?</v>
      </c>
      <c r="J240" s="24" t="e">
        <f t="shared" ca="1" si="9"/>
        <v>#NAME?</v>
      </c>
      <c r="K240" s="24" t="e">
        <f t="shared" ca="1" si="10"/>
        <v>#NAME?</v>
      </c>
      <c r="L240" s="24" t="e">
        <f t="shared" ca="1" si="11"/>
        <v>#NAME?</v>
      </c>
    </row>
    <row r="241" spans="2:12" x14ac:dyDescent="0.25">
      <c r="B241" s="24">
        <v>9.9896379530552935</v>
      </c>
      <c r="G241" s="24">
        <v>239</v>
      </c>
      <c r="H241" s="24" t="e">
        <f ca="1"/>
        <v>#NAME?</v>
      </c>
      <c r="I241" s="24" t="e">
        <f t="array" aca="1" ref="I241" ca="1">INDIRECT(ADDRESS(($E$2+1-G241)+2,8))</f>
        <v>#NAME?</v>
      </c>
      <c r="J241" s="24" t="e">
        <f t="shared" ca="1" si="9"/>
        <v>#NAME?</v>
      </c>
      <c r="K241" s="24" t="e">
        <f t="shared" ca="1" si="10"/>
        <v>#NAME?</v>
      </c>
      <c r="L241" s="24" t="e">
        <f t="shared" ca="1" si="11"/>
        <v>#NAME?</v>
      </c>
    </row>
    <row r="242" spans="2:12" x14ac:dyDescent="0.25">
      <c r="B242" s="24">
        <v>10.894855787378122</v>
      </c>
      <c r="G242" s="24">
        <v>240</v>
      </c>
      <c r="H242" s="24" t="e">
        <f ca="1"/>
        <v>#NAME?</v>
      </c>
      <c r="I242" s="24" t="e">
        <f t="array" aca="1" ref="I242" ca="1">INDIRECT(ADDRESS(($E$2+1-G242)+2,8))</f>
        <v>#NAME?</v>
      </c>
      <c r="J242" s="24" t="e">
        <f t="shared" ca="1" si="9"/>
        <v>#NAME?</v>
      </c>
      <c r="K242" s="24" t="e">
        <f t="shared" ca="1" si="10"/>
        <v>#NAME?</v>
      </c>
      <c r="L242" s="24" t="e">
        <f t="shared" ca="1" si="11"/>
        <v>#NAME?</v>
      </c>
    </row>
    <row r="243" spans="2:12" x14ac:dyDescent="0.25">
      <c r="B243" s="24">
        <v>10.551146905161584</v>
      </c>
      <c r="G243" s="24">
        <v>241</v>
      </c>
      <c r="H243" s="24" t="e">
        <f ca="1"/>
        <v>#NAME?</v>
      </c>
      <c r="I243" s="24" t="e">
        <f t="array" aca="1" ref="I243" ca="1">INDIRECT(ADDRESS(($E$2+1-G243)+2,8))</f>
        <v>#NAME?</v>
      </c>
      <c r="J243" s="24" t="e">
        <f t="shared" ca="1" si="9"/>
        <v>#NAME?</v>
      </c>
      <c r="K243" s="24" t="e">
        <f t="shared" ca="1" si="10"/>
        <v>#NAME?</v>
      </c>
      <c r="L243" s="24" t="e">
        <f t="shared" ca="1" si="11"/>
        <v>#NAME?</v>
      </c>
    </row>
    <row r="244" spans="2:12" x14ac:dyDescent="0.25">
      <c r="B244" s="24">
        <v>10.705051629196948</v>
      </c>
      <c r="G244" s="24">
        <v>242</v>
      </c>
      <c r="H244" s="24" t="e">
        <f ca="1"/>
        <v>#NAME?</v>
      </c>
      <c r="I244" s="24" t="e">
        <f t="array" aca="1" ref="I244" ca="1">INDIRECT(ADDRESS(($E$2+1-G244)+2,8))</f>
        <v>#NAME?</v>
      </c>
      <c r="J244" s="24" t="e">
        <f t="shared" ca="1" si="9"/>
        <v>#NAME?</v>
      </c>
      <c r="K244" s="24" t="e">
        <f t="shared" ca="1" si="10"/>
        <v>#NAME?</v>
      </c>
      <c r="L244" s="24" t="e">
        <f t="shared" ca="1" si="11"/>
        <v>#NAME?</v>
      </c>
    </row>
    <row r="245" spans="2:12" x14ac:dyDescent="0.25">
      <c r="B245" s="24">
        <v>3.5597948359821006</v>
      </c>
      <c r="G245" s="24">
        <v>243</v>
      </c>
      <c r="H245" s="24" t="e">
        <f ca="1"/>
        <v>#NAME?</v>
      </c>
      <c r="I245" s="24" t="e">
        <f t="array" aca="1" ref="I245" ca="1">INDIRECT(ADDRESS(($E$2+1-G245)+2,8))</f>
        <v>#NAME?</v>
      </c>
      <c r="J245" s="24" t="e">
        <f t="shared" ca="1" si="9"/>
        <v>#NAME?</v>
      </c>
      <c r="K245" s="24" t="e">
        <f t="shared" ca="1" si="10"/>
        <v>#NAME?</v>
      </c>
      <c r="L245" s="24" t="e">
        <f t="shared" ca="1" si="11"/>
        <v>#NAME?</v>
      </c>
    </row>
    <row r="246" spans="2:12" x14ac:dyDescent="0.25">
      <c r="B246" s="24">
        <v>10.162666226217157</v>
      </c>
      <c r="G246" s="24">
        <v>244</v>
      </c>
      <c r="H246" s="24" t="e">
        <f ca="1"/>
        <v>#NAME?</v>
      </c>
      <c r="I246" s="24" t="e">
        <f t="array" aca="1" ref="I246" ca="1">INDIRECT(ADDRESS(($E$2+1-G246)+2,8))</f>
        <v>#NAME?</v>
      </c>
      <c r="J246" s="24" t="e">
        <f t="shared" ca="1" si="9"/>
        <v>#NAME?</v>
      </c>
      <c r="K246" s="24" t="e">
        <f t="shared" ca="1" si="10"/>
        <v>#NAME?</v>
      </c>
      <c r="L246" s="24" t="e">
        <f t="shared" ca="1" si="11"/>
        <v>#NAME?</v>
      </c>
    </row>
    <row r="247" spans="2:12" x14ac:dyDescent="0.25">
      <c r="B247" s="24">
        <v>10.093564422138977</v>
      </c>
      <c r="G247" s="24">
        <v>245</v>
      </c>
      <c r="H247" s="24" t="e">
        <f ca="1"/>
        <v>#NAME?</v>
      </c>
      <c r="I247" s="24" t="e">
        <f t="array" aca="1" ref="I247" ca="1">INDIRECT(ADDRESS(($E$2+1-G247)+2,8))</f>
        <v>#NAME?</v>
      </c>
      <c r="J247" s="24" t="e">
        <f t="shared" ca="1" si="9"/>
        <v>#NAME?</v>
      </c>
      <c r="K247" s="24" t="e">
        <f t="shared" ca="1" si="10"/>
        <v>#NAME?</v>
      </c>
      <c r="L247" s="24" t="e">
        <f t="shared" ca="1" si="11"/>
        <v>#NAME?</v>
      </c>
    </row>
    <row r="248" spans="2:12" x14ac:dyDescent="0.25">
      <c r="B248" s="24">
        <v>8.5426425825475256</v>
      </c>
      <c r="G248" s="24">
        <v>246</v>
      </c>
      <c r="H248" s="24" t="e">
        <f ca="1"/>
        <v>#NAME?</v>
      </c>
      <c r="I248" s="24" t="e">
        <f t="array" aca="1" ref="I248" ca="1">INDIRECT(ADDRESS(($E$2+1-G248)+2,8))</f>
        <v>#NAME?</v>
      </c>
      <c r="J248" s="24" t="e">
        <f t="shared" ca="1" si="9"/>
        <v>#NAME?</v>
      </c>
      <c r="K248" s="24" t="e">
        <f t="shared" ca="1" si="10"/>
        <v>#NAME?</v>
      </c>
      <c r="L248" s="24" t="e">
        <f t="shared" ca="1" si="11"/>
        <v>#NAME?</v>
      </c>
    </row>
    <row r="249" spans="2:12" x14ac:dyDescent="0.25">
      <c r="B249" s="24">
        <v>10.492943821615956</v>
      </c>
      <c r="G249" s="24">
        <v>247</v>
      </c>
      <c r="H249" s="24" t="e">
        <f ca="1"/>
        <v>#NAME?</v>
      </c>
      <c r="I249" s="24" t="e">
        <f t="array" aca="1" ref="I249" ca="1">INDIRECT(ADDRESS(($E$2+1-G249)+2,8))</f>
        <v>#NAME?</v>
      </c>
      <c r="J249" s="24" t="e">
        <f t="shared" ca="1" si="9"/>
        <v>#NAME?</v>
      </c>
      <c r="K249" s="24" t="e">
        <f t="shared" ca="1" si="10"/>
        <v>#NAME?</v>
      </c>
      <c r="L249" s="24" t="e">
        <f t="shared" ca="1" si="11"/>
        <v>#NAME?</v>
      </c>
    </row>
    <row r="250" spans="2:12" x14ac:dyDescent="0.25">
      <c r="B250" s="24">
        <v>10.516422509639405</v>
      </c>
      <c r="G250" s="24">
        <v>248</v>
      </c>
      <c r="H250" s="24" t="e">
        <f ca="1"/>
        <v>#NAME?</v>
      </c>
      <c r="I250" s="24" t="e">
        <f t="array" aca="1" ref="I250" ca="1">INDIRECT(ADDRESS(($E$2+1-G250)+2,8))</f>
        <v>#NAME?</v>
      </c>
      <c r="J250" s="24" t="e">
        <f t="shared" ca="1" si="9"/>
        <v>#NAME?</v>
      </c>
      <c r="K250" s="24" t="e">
        <f t="shared" ca="1" si="10"/>
        <v>#NAME?</v>
      </c>
      <c r="L250" s="24" t="e">
        <f t="shared" ca="1" si="11"/>
        <v>#NAME?</v>
      </c>
    </row>
    <row r="251" spans="2:12" x14ac:dyDescent="0.25">
      <c r="B251" s="24">
        <v>11.396484449497988</v>
      </c>
      <c r="G251" s="24">
        <v>249</v>
      </c>
      <c r="H251" s="24" t="e">
        <f ca="1"/>
        <v>#NAME?</v>
      </c>
      <c r="I251" s="24" t="e">
        <f t="array" aca="1" ref="I251" ca="1">INDIRECT(ADDRESS(($E$2+1-G251)+2,8))</f>
        <v>#NAME?</v>
      </c>
      <c r="J251" s="24" t="e">
        <f t="shared" ca="1" si="9"/>
        <v>#NAME?</v>
      </c>
      <c r="K251" s="24" t="e">
        <f t="shared" ca="1" si="10"/>
        <v>#NAME?</v>
      </c>
      <c r="L251" s="24" t="e">
        <f t="shared" ca="1" si="11"/>
        <v>#NAME?</v>
      </c>
    </row>
    <row r="252" spans="2:12" x14ac:dyDescent="0.25">
      <c r="B252" s="24">
        <v>7.6630160189319589</v>
      </c>
      <c r="G252" s="24">
        <v>250</v>
      </c>
      <c r="H252" s="24" t="e">
        <f ca="1"/>
        <v>#NAME?</v>
      </c>
      <c r="I252" s="24" t="e">
        <f t="array" aca="1" ref="I252" ca="1">INDIRECT(ADDRESS(($E$2+1-G252)+2,8))</f>
        <v>#NAME?</v>
      </c>
      <c r="J252" s="24" t="e">
        <f t="shared" ca="1" si="9"/>
        <v>#NAME?</v>
      </c>
      <c r="K252" s="24" t="e">
        <f t="shared" ca="1" si="10"/>
        <v>#NAME?</v>
      </c>
      <c r="L252" s="24" t="e">
        <f t="shared" ca="1" si="11"/>
        <v>#NAME?</v>
      </c>
    </row>
    <row r="253" spans="2:12" x14ac:dyDescent="0.25">
      <c r="B253" s="24">
        <v>10.562285838343533</v>
      </c>
      <c r="G253" s="24">
        <v>251</v>
      </c>
      <c r="H253" s="24" t="e">
        <f ca="1"/>
        <v>#NAME?</v>
      </c>
      <c r="I253" s="24" t="e">
        <f t="array" aca="1" ref="I253" ca="1">INDIRECT(ADDRESS(($E$2+1-G253)+2,8))</f>
        <v>#NAME?</v>
      </c>
      <c r="J253" s="24" t="e">
        <f t="shared" ca="1" si="9"/>
        <v>#NAME?</v>
      </c>
      <c r="K253" s="24" t="e">
        <f t="shared" ca="1" si="10"/>
        <v>#NAME?</v>
      </c>
      <c r="L253" s="24" t="e">
        <f t="shared" ca="1" si="11"/>
        <v>#NAME?</v>
      </c>
    </row>
    <row r="254" spans="2:12" x14ac:dyDescent="0.25">
      <c r="B254" s="24">
        <v>9.029324561911789</v>
      </c>
      <c r="G254" s="24">
        <v>252</v>
      </c>
      <c r="H254" s="24" t="e">
        <f ca="1"/>
        <v>#NAME?</v>
      </c>
      <c r="I254" s="24" t="e">
        <f t="array" aca="1" ref="I254" ca="1">INDIRECT(ADDRESS(($E$2+1-G254)+2,8))</f>
        <v>#NAME?</v>
      </c>
      <c r="J254" s="24" t="e">
        <f t="shared" ca="1" si="9"/>
        <v>#NAME?</v>
      </c>
      <c r="K254" s="24" t="e">
        <f t="shared" ca="1" si="10"/>
        <v>#NAME?</v>
      </c>
      <c r="L254" s="24" t="e">
        <f t="shared" ca="1" si="11"/>
        <v>#NAME?</v>
      </c>
    </row>
    <row r="255" spans="2:12" x14ac:dyDescent="0.25">
      <c r="B255" s="24">
        <v>9.3490161298022088</v>
      </c>
      <c r="G255" s="24">
        <v>253</v>
      </c>
      <c r="H255" s="24" t="e">
        <f ca="1"/>
        <v>#NAME?</v>
      </c>
      <c r="I255" s="24" t="e">
        <f t="array" aca="1" ref="I255" ca="1">INDIRECT(ADDRESS(($E$2+1-G255)+2,8))</f>
        <v>#NAME?</v>
      </c>
      <c r="J255" s="24" t="e">
        <f t="shared" ca="1" si="9"/>
        <v>#NAME?</v>
      </c>
      <c r="K255" s="24" t="e">
        <f t="shared" ca="1" si="10"/>
        <v>#NAME?</v>
      </c>
      <c r="L255" s="24" t="e">
        <f t="shared" ca="1" si="11"/>
        <v>#NAME?</v>
      </c>
    </row>
    <row r="256" spans="2:12" x14ac:dyDescent="0.25">
      <c r="B256" s="24">
        <v>12.62340291152052</v>
      </c>
      <c r="G256" s="24">
        <v>254</v>
      </c>
      <c r="H256" s="24" t="e">
        <f ca="1"/>
        <v>#NAME?</v>
      </c>
      <c r="I256" s="24" t="e">
        <f t="array" aca="1" ref="I256" ca="1">INDIRECT(ADDRESS(($E$2+1-G256)+2,8))</f>
        <v>#NAME?</v>
      </c>
      <c r="J256" s="24" t="e">
        <f t="shared" ca="1" si="9"/>
        <v>#NAME?</v>
      </c>
      <c r="K256" s="24" t="e">
        <f t="shared" ca="1" si="10"/>
        <v>#NAME?</v>
      </c>
      <c r="L256" s="24" t="e">
        <f t="shared" ca="1" si="11"/>
        <v>#NAME?</v>
      </c>
    </row>
    <row r="257" spans="2:12" x14ac:dyDescent="0.25">
      <c r="B257" s="24">
        <v>13.105300142795128</v>
      </c>
      <c r="G257" s="24">
        <v>255</v>
      </c>
      <c r="H257" s="24" t="e">
        <f ca="1"/>
        <v>#NAME?</v>
      </c>
      <c r="I257" s="24" t="e">
        <f t="array" aca="1" ref="I257" ca="1">INDIRECT(ADDRESS(($E$2+1-G257)+2,8))</f>
        <v>#NAME?</v>
      </c>
      <c r="J257" s="24" t="e">
        <f t="shared" ca="1" si="9"/>
        <v>#NAME?</v>
      </c>
      <c r="K257" s="24" t="e">
        <f t="shared" ca="1" si="10"/>
        <v>#NAME?</v>
      </c>
      <c r="L257" s="24" t="e">
        <f t="shared" ca="1" si="11"/>
        <v>#NAME?</v>
      </c>
    </row>
    <row r="258" spans="2:12" x14ac:dyDescent="0.25">
      <c r="B258" s="24">
        <v>7.5755763055374201</v>
      </c>
      <c r="G258" s="24">
        <v>256</v>
      </c>
      <c r="H258" s="24" t="e">
        <f ca="1"/>
        <v>#NAME?</v>
      </c>
      <c r="I258" s="24" t="e">
        <f t="array" aca="1" ref="I258" ca="1">INDIRECT(ADDRESS(($E$2+1-G258)+2,8))</f>
        <v>#NAME?</v>
      </c>
      <c r="J258" s="24" t="e">
        <f t="shared" ca="1" si="9"/>
        <v>#NAME?</v>
      </c>
      <c r="K258" s="24" t="e">
        <f t="shared" ca="1" si="10"/>
        <v>#NAME?</v>
      </c>
      <c r="L258" s="24" t="e">
        <f t="shared" ca="1" si="11"/>
        <v>#NAME?</v>
      </c>
    </row>
    <row r="259" spans="2:12" x14ac:dyDescent="0.25">
      <c r="B259" s="24">
        <v>6.9928494537890167</v>
      </c>
      <c r="G259" s="24">
        <v>257</v>
      </c>
      <c r="H259" s="24" t="e">
        <f ca="1"/>
        <v>#NAME?</v>
      </c>
      <c r="I259" s="24" t="e">
        <f t="array" aca="1" ref="I259" ca="1">INDIRECT(ADDRESS(($E$2+1-G259)+2,8))</f>
        <v>#NAME?</v>
      </c>
      <c r="J259" s="24" t="e">
        <f t="shared" ca="1" si="9"/>
        <v>#NAME?</v>
      </c>
      <c r="K259" s="24" t="e">
        <f t="shared" ca="1" si="10"/>
        <v>#NAME?</v>
      </c>
      <c r="L259" s="24" t="e">
        <f t="shared" ca="1" si="11"/>
        <v>#NAME?</v>
      </c>
    </row>
    <row r="260" spans="2:12" x14ac:dyDescent="0.25">
      <c r="B260" s="24">
        <v>10.784763333093112</v>
      </c>
      <c r="G260" s="24">
        <v>258</v>
      </c>
      <c r="H260" s="24" t="e">
        <f ca="1"/>
        <v>#NAME?</v>
      </c>
      <c r="I260" s="24" t="e">
        <f t="array" aca="1" ref="I260" ca="1">INDIRECT(ADDRESS(($E$2+1-G260)+2,8))</f>
        <v>#NAME?</v>
      </c>
      <c r="J260" s="24" t="e">
        <f t="shared" ref="J260:J323" ca="1" si="12">_xlfn.WEIBULL.DIST(H260,$E$5,$E$6,TRUE)</f>
        <v>#NAME?</v>
      </c>
      <c r="K260" s="24" t="e">
        <f t="shared" ref="K260:K323" ca="1" si="13">_xlfn.WEIBULL.DIST(I260,$E$5,$E$6,TRUE)</f>
        <v>#NAME?</v>
      </c>
      <c r="L260" s="24" t="e">
        <f t="shared" ref="L260:L323" ca="1" si="14">((2*G260-1)/$E$2)*(LN(J260)+LN(1-K260))</f>
        <v>#NAME?</v>
      </c>
    </row>
    <row r="261" spans="2:12" x14ac:dyDescent="0.25">
      <c r="B261" s="24">
        <v>8.3490062078084897</v>
      </c>
      <c r="G261" s="24">
        <v>259</v>
      </c>
      <c r="H261" s="24" t="e">
        <f ca="1"/>
        <v>#NAME?</v>
      </c>
      <c r="I261" s="24" t="e">
        <f t="array" aca="1" ref="I261" ca="1">INDIRECT(ADDRESS(($E$2+1-G261)+2,8))</f>
        <v>#NAME?</v>
      </c>
      <c r="J261" s="24" t="e">
        <f t="shared" ca="1" si="12"/>
        <v>#NAME?</v>
      </c>
      <c r="K261" s="24" t="e">
        <f t="shared" ca="1" si="13"/>
        <v>#NAME?</v>
      </c>
      <c r="L261" s="24" t="e">
        <f t="shared" ca="1" si="14"/>
        <v>#NAME?</v>
      </c>
    </row>
    <row r="262" spans="2:12" x14ac:dyDescent="0.25">
      <c r="B262" s="24">
        <v>8.8828637702647466</v>
      </c>
      <c r="G262" s="24">
        <v>260</v>
      </c>
      <c r="H262" s="24" t="e">
        <f ca="1"/>
        <v>#NAME?</v>
      </c>
      <c r="I262" s="24" t="e">
        <f t="array" aca="1" ref="I262" ca="1">INDIRECT(ADDRESS(($E$2+1-G262)+2,8))</f>
        <v>#NAME?</v>
      </c>
      <c r="J262" s="24" t="e">
        <f t="shared" ca="1" si="12"/>
        <v>#NAME?</v>
      </c>
      <c r="K262" s="24" t="e">
        <f t="shared" ca="1" si="13"/>
        <v>#NAME?</v>
      </c>
      <c r="L262" s="24" t="e">
        <f t="shared" ca="1" si="14"/>
        <v>#NAME?</v>
      </c>
    </row>
    <row r="263" spans="2:12" x14ac:dyDescent="0.25">
      <c r="B263" s="24">
        <v>8.2888780426089887</v>
      </c>
      <c r="G263" s="24">
        <v>261</v>
      </c>
      <c r="H263" s="24" t="e">
        <f ca="1"/>
        <v>#NAME?</v>
      </c>
      <c r="I263" s="24" t="e">
        <f t="array" aca="1" ref="I263" ca="1">INDIRECT(ADDRESS(($E$2+1-G263)+2,8))</f>
        <v>#NAME?</v>
      </c>
      <c r="J263" s="24" t="e">
        <f t="shared" ca="1" si="12"/>
        <v>#NAME?</v>
      </c>
      <c r="K263" s="24" t="e">
        <f t="shared" ca="1" si="13"/>
        <v>#NAME?</v>
      </c>
      <c r="L263" s="24" t="e">
        <f t="shared" ca="1" si="14"/>
        <v>#NAME?</v>
      </c>
    </row>
    <row r="264" spans="2:12" x14ac:dyDescent="0.25">
      <c r="B264" s="24">
        <v>8.4624290236773128</v>
      </c>
      <c r="G264" s="24">
        <v>262</v>
      </c>
      <c r="H264" s="24" t="e">
        <f ca="1"/>
        <v>#NAME?</v>
      </c>
      <c r="I264" s="24" t="e">
        <f t="array" aca="1" ref="I264" ca="1">INDIRECT(ADDRESS(($E$2+1-G264)+2,8))</f>
        <v>#NAME?</v>
      </c>
      <c r="J264" s="24" t="e">
        <f t="shared" ca="1" si="12"/>
        <v>#NAME?</v>
      </c>
      <c r="K264" s="24" t="e">
        <f t="shared" ca="1" si="13"/>
        <v>#NAME?</v>
      </c>
      <c r="L264" s="24" t="e">
        <f t="shared" ca="1" si="14"/>
        <v>#NAME?</v>
      </c>
    </row>
    <row r="265" spans="2:12" x14ac:dyDescent="0.25">
      <c r="B265" s="24">
        <v>8.7381809678536033</v>
      </c>
      <c r="G265" s="24">
        <v>263</v>
      </c>
      <c r="H265" s="24" t="e">
        <f ca="1"/>
        <v>#NAME?</v>
      </c>
      <c r="I265" s="24" t="e">
        <f t="array" aca="1" ref="I265" ca="1">INDIRECT(ADDRESS(($E$2+1-G265)+2,8))</f>
        <v>#NAME?</v>
      </c>
      <c r="J265" s="24" t="e">
        <f t="shared" ca="1" si="12"/>
        <v>#NAME?</v>
      </c>
      <c r="K265" s="24" t="e">
        <f t="shared" ca="1" si="13"/>
        <v>#NAME?</v>
      </c>
      <c r="L265" s="24" t="e">
        <f t="shared" ca="1" si="14"/>
        <v>#NAME?</v>
      </c>
    </row>
    <row r="266" spans="2:12" x14ac:dyDescent="0.25">
      <c r="B266" s="24">
        <v>8.0095928012845068</v>
      </c>
      <c r="G266" s="24">
        <v>264</v>
      </c>
      <c r="H266" s="24" t="e">
        <f ca="1"/>
        <v>#NAME?</v>
      </c>
      <c r="I266" s="24" t="e">
        <f t="array" aca="1" ref="I266" ca="1">INDIRECT(ADDRESS(($E$2+1-G266)+2,8))</f>
        <v>#NAME?</v>
      </c>
      <c r="J266" s="24" t="e">
        <f t="shared" ca="1" si="12"/>
        <v>#NAME?</v>
      </c>
      <c r="K266" s="24" t="e">
        <f t="shared" ca="1" si="13"/>
        <v>#NAME?</v>
      </c>
      <c r="L266" s="24" t="e">
        <f t="shared" ca="1" si="14"/>
        <v>#NAME?</v>
      </c>
    </row>
    <row r="267" spans="2:12" x14ac:dyDescent="0.25">
      <c r="B267" s="24">
        <v>8.5800393675147237</v>
      </c>
      <c r="G267" s="24">
        <v>265</v>
      </c>
      <c r="H267" s="24" t="e">
        <f ca="1"/>
        <v>#NAME?</v>
      </c>
      <c r="I267" s="24" t="e">
        <f t="array" aca="1" ref="I267" ca="1">INDIRECT(ADDRESS(($E$2+1-G267)+2,8))</f>
        <v>#NAME?</v>
      </c>
      <c r="J267" s="24" t="e">
        <f t="shared" ca="1" si="12"/>
        <v>#NAME?</v>
      </c>
      <c r="K267" s="24" t="e">
        <f t="shared" ca="1" si="13"/>
        <v>#NAME?</v>
      </c>
      <c r="L267" s="24" t="e">
        <f t="shared" ca="1" si="14"/>
        <v>#NAME?</v>
      </c>
    </row>
    <row r="268" spans="2:12" x14ac:dyDescent="0.25">
      <c r="B268" s="24">
        <v>8.9270680709266106</v>
      </c>
      <c r="G268" s="24">
        <v>266</v>
      </c>
      <c r="H268" s="24" t="e">
        <f ca="1"/>
        <v>#NAME?</v>
      </c>
      <c r="I268" s="24" t="e">
        <f t="array" aca="1" ref="I268" ca="1">INDIRECT(ADDRESS(($E$2+1-G268)+2,8))</f>
        <v>#NAME?</v>
      </c>
      <c r="J268" s="24" t="e">
        <f t="shared" ca="1" si="12"/>
        <v>#NAME?</v>
      </c>
      <c r="K268" s="24" t="e">
        <f t="shared" ca="1" si="13"/>
        <v>#NAME?</v>
      </c>
      <c r="L268" s="24" t="e">
        <f t="shared" ca="1" si="14"/>
        <v>#NAME?</v>
      </c>
    </row>
    <row r="269" spans="2:12" x14ac:dyDescent="0.25">
      <c r="B269" s="24">
        <v>8.1034206051894113</v>
      </c>
      <c r="G269" s="24">
        <v>267</v>
      </c>
      <c r="H269" s="24" t="e">
        <f ca="1"/>
        <v>#NAME?</v>
      </c>
      <c r="I269" s="24" t="e">
        <f t="array" aca="1" ref="I269" ca="1">INDIRECT(ADDRESS(($E$2+1-G269)+2,8))</f>
        <v>#NAME?</v>
      </c>
      <c r="J269" s="24" t="e">
        <f t="shared" ca="1" si="12"/>
        <v>#NAME?</v>
      </c>
      <c r="K269" s="24" t="e">
        <f t="shared" ca="1" si="13"/>
        <v>#NAME?</v>
      </c>
      <c r="L269" s="24" t="e">
        <f t="shared" ca="1" si="14"/>
        <v>#NAME?</v>
      </c>
    </row>
    <row r="270" spans="2:12" x14ac:dyDescent="0.25">
      <c r="B270" s="24">
        <v>11.114358986185906</v>
      </c>
      <c r="G270" s="24">
        <v>268</v>
      </c>
      <c r="H270" s="24" t="e">
        <f ca="1"/>
        <v>#NAME?</v>
      </c>
      <c r="I270" s="24" t="e">
        <f t="array" aca="1" ref="I270" ca="1">INDIRECT(ADDRESS(($E$2+1-G270)+2,8))</f>
        <v>#NAME?</v>
      </c>
      <c r="J270" s="24" t="e">
        <f t="shared" ca="1" si="12"/>
        <v>#NAME?</v>
      </c>
      <c r="K270" s="24" t="e">
        <f t="shared" ca="1" si="13"/>
        <v>#NAME?</v>
      </c>
      <c r="L270" s="24" t="e">
        <f t="shared" ca="1" si="14"/>
        <v>#NAME?</v>
      </c>
    </row>
    <row r="271" spans="2:12" x14ac:dyDescent="0.25">
      <c r="B271" s="24">
        <v>10.870889684740936</v>
      </c>
      <c r="G271" s="24">
        <v>269</v>
      </c>
      <c r="H271" s="24" t="e">
        <f ca="1"/>
        <v>#NAME?</v>
      </c>
      <c r="I271" s="24" t="e">
        <f t="array" aca="1" ref="I271" ca="1">INDIRECT(ADDRESS(($E$2+1-G271)+2,8))</f>
        <v>#NAME?</v>
      </c>
      <c r="J271" s="24" t="e">
        <f t="shared" ca="1" si="12"/>
        <v>#NAME?</v>
      </c>
      <c r="K271" s="24" t="e">
        <f t="shared" ca="1" si="13"/>
        <v>#NAME?</v>
      </c>
      <c r="L271" s="24" t="e">
        <f t="shared" ca="1" si="14"/>
        <v>#NAME?</v>
      </c>
    </row>
    <row r="272" spans="2:12" x14ac:dyDescent="0.25">
      <c r="B272" s="24">
        <v>9.4246831760779948</v>
      </c>
      <c r="G272" s="24">
        <v>270</v>
      </c>
      <c r="H272" s="24" t="e">
        <f ca="1"/>
        <v>#NAME?</v>
      </c>
      <c r="I272" s="24" t="e">
        <f t="array" aca="1" ref="I272" ca="1">INDIRECT(ADDRESS(($E$2+1-G272)+2,8))</f>
        <v>#NAME?</v>
      </c>
      <c r="J272" s="24" t="e">
        <f t="shared" ca="1" si="12"/>
        <v>#NAME?</v>
      </c>
      <c r="K272" s="24" t="e">
        <f t="shared" ca="1" si="13"/>
        <v>#NAME?</v>
      </c>
      <c r="L272" s="24" t="e">
        <f t="shared" ca="1" si="14"/>
        <v>#NAME?</v>
      </c>
    </row>
    <row r="273" spans="2:12" x14ac:dyDescent="0.25">
      <c r="B273" s="24">
        <v>10.620167390681242</v>
      </c>
      <c r="G273" s="24">
        <v>271</v>
      </c>
      <c r="H273" s="24" t="e">
        <f ca="1"/>
        <v>#NAME?</v>
      </c>
      <c r="I273" s="24" t="e">
        <f t="array" aca="1" ref="I273" ca="1">INDIRECT(ADDRESS(($E$2+1-G273)+2,8))</f>
        <v>#NAME?</v>
      </c>
      <c r="J273" s="24" t="e">
        <f t="shared" ca="1" si="12"/>
        <v>#NAME?</v>
      </c>
      <c r="K273" s="24" t="e">
        <f t="shared" ca="1" si="13"/>
        <v>#NAME?</v>
      </c>
      <c r="L273" s="24" t="e">
        <f t="shared" ca="1" si="14"/>
        <v>#NAME?</v>
      </c>
    </row>
    <row r="274" spans="2:12" x14ac:dyDescent="0.25">
      <c r="B274" s="24">
        <v>8.9946675952569493</v>
      </c>
      <c r="G274" s="24">
        <v>272</v>
      </c>
      <c r="H274" s="24" t="e">
        <f ca="1"/>
        <v>#NAME?</v>
      </c>
      <c r="I274" s="24" t="e">
        <f t="array" aca="1" ref="I274" ca="1">INDIRECT(ADDRESS(($E$2+1-G274)+2,8))</f>
        <v>#NAME?</v>
      </c>
      <c r="J274" s="24" t="e">
        <f t="shared" ca="1" si="12"/>
        <v>#NAME?</v>
      </c>
      <c r="K274" s="24" t="e">
        <f t="shared" ca="1" si="13"/>
        <v>#NAME?</v>
      </c>
      <c r="L274" s="24" t="e">
        <f t="shared" ca="1" si="14"/>
        <v>#NAME?</v>
      </c>
    </row>
    <row r="275" spans="2:12" x14ac:dyDescent="0.25">
      <c r="B275" s="24">
        <v>9.7737220569078964</v>
      </c>
      <c r="G275" s="24">
        <v>273</v>
      </c>
      <c r="H275" s="24" t="e">
        <f ca="1"/>
        <v>#NAME?</v>
      </c>
      <c r="I275" s="24" t="e">
        <f t="array" aca="1" ref="I275" ca="1">INDIRECT(ADDRESS(($E$2+1-G275)+2,8))</f>
        <v>#NAME?</v>
      </c>
      <c r="J275" s="24" t="e">
        <f t="shared" ca="1" si="12"/>
        <v>#NAME?</v>
      </c>
      <c r="K275" s="24" t="e">
        <f t="shared" ca="1" si="13"/>
        <v>#NAME?</v>
      </c>
      <c r="L275" s="24" t="e">
        <f t="shared" ca="1" si="14"/>
        <v>#NAME?</v>
      </c>
    </row>
    <row r="276" spans="2:12" x14ac:dyDescent="0.25">
      <c r="B276" s="24">
        <v>10.694285635971198</v>
      </c>
      <c r="G276" s="24">
        <v>274</v>
      </c>
      <c r="H276" s="24" t="e">
        <f ca="1"/>
        <v>#NAME?</v>
      </c>
      <c r="I276" s="24" t="e">
        <f t="array" aca="1" ref="I276" ca="1">INDIRECT(ADDRESS(($E$2+1-G276)+2,8))</f>
        <v>#NAME?</v>
      </c>
      <c r="J276" s="24" t="e">
        <f t="shared" ca="1" si="12"/>
        <v>#NAME?</v>
      </c>
      <c r="K276" s="24" t="e">
        <f t="shared" ca="1" si="13"/>
        <v>#NAME?</v>
      </c>
      <c r="L276" s="24" t="e">
        <f t="shared" ca="1" si="14"/>
        <v>#NAME?</v>
      </c>
    </row>
    <row r="277" spans="2:12" x14ac:dyDescent="0.25">
      <c r="B277" s="24">
        <v>9.1412108289097276</v>
      </c>
      <c r="G277" s="24">
        <v>275</v>
      </c>
      <c r="H277" s="24" t="e">
        <f ca="1"/>
        <v>#NAME?</v>
      </c>
      <c r="I277" s="24" t="e">
        <f t="array" aca="1" ref="I277" ca="1">INDIRECT(ADDRESS(($E$2+1-G277)+2,8))</f>
        <v>#NAME?</v>
      </c>
      <c r="J277" s="24" t="e">
        <f t="shared" ca="1" si="12"/>
        <v>#NAME?</v>
      </c>
      <c r="K277" s="24" t="e">
        <f t="shared" ca="1" si="13"/>
        <v>#NAME?</v>
      </c>
      <c r="L277" s="24" t="e">
        <f t="shared" ca="1" si="14"/>
        <v>#NAME?</v>
      </c>
    </row>
    <row r="278" spans="2:12" x14ac:dyDescent="0.25">
      <c r="B278" s="24">
        <v>12.075995368162092</v>
      </c>
      <c r="G278" s="24">
        <v>276</v>
      </c>
      <c r="H278" s="24" t="e">
        <f ca="1"/>
        <v>#NAME?</v>
      </c>
      <c r="I278" s="24" t="e">
        <f t="array" aca="1" ref="I278" ca="1">INDIRECT(ADDRESS(($E$2+1-G278)+2,8))</f>
        <v>#NAME?</v>
      </c>
      <c r="J278" s="24" t="e">
        <f t="shared" ca="1" si="12"/>
        <v>#NAME?</v>
      </c>
      <c r="K278" s="24" t="e">
        <f t="shared" ca="1" si="13"/>
        <v>#NAME?</v>
      </c>
      <c r="L278" s="24" t="e">
        <f t="shared" ca="1" si="14"/>
        <v>#NAME?</v>
      </c>
    </row>
    <row r="279" spans="2:12" x14ac:dyDescent="0.25">
      <c r="B279" s="24">
        <v>10.038194297970236</v>
      </c>
      <c r="G279" s="24">
        <v>277</v>
      </c>
      <c r="H279" s="24" t="e">
        <f ca="1"/>
        <v>#NAME?</v>
      </c>
      <c r="I279" s="24" t="e">
        <f t="array" aca="1" ref="I279" ca="1">INDIRECT(ADDRESS(($E$2+1-G279)+2,8))</f>
        <v>#NAME?</v>
      </c>
      <c r="J279" s="24" t="e">
        <f t="shared" ca="1" si="12"/>
        <v>#NAME?</v>
      </c>
      <c r="K279" s="24" t="e">
        <f t="shared" ca="1" si="13"/>
        <v>#NAME?</v>
      </c>
      <c r="L279" s="24" t="e">
        <f t="shared" ca="1" si="14"/>
        <v>#NAME?</v>
      </c>
    </row>
    <row r="280" spans="2:12" x14ac:dyDescent="0.25">
      <c r="B280" s="24">
        <v>8.6541177205299995</v>
      </c>
      <c r="G280" s="24">
        <v>278</v>
      </c>
      <c r="H280" s="24" t="e">
        <f ca="1"/>
        <v>#NAME?</v>
      </c>
      <c r="I280" s="24" t="e">
        <f t="array" aca="1" ref="I280" ca="1">INDIRECT(ADDRESS(($E$2+1-G280)+2,8))</f>
        <v>#NAME?</v>
      </c>
      <c r="J280" s="24" t="e">
        <f t="shared" ca="1" si="12"/>
        <v>#NAME?</v>
      </c>
      <c r="K280" s="24" t="e">
        <f t="shared" ca="1" si="13"/>
        <v>#NAME?</v>
      </c>
      <c r="L280" s="24" t="e">
        <f t="shared" ca="1" si="14"/>
        <v>#NAME?</v>
      </c>
    </row>
    <row r="281" spans="2:12" x14ac:dyDescent="0.25">
      <c r="B281" s="24">
        <v>9.5481685604553235</v>
      </c>
      <c r="G281" s="24">
        <v>279</v>
      </c>
      <c r="H281" s="24" t="e">
        <f ca="1"/>
        <v>#NAME?</v>
      </c>
      <c r="I281" s="24" t="e">
        <f t="array" aca="1" ref="I281" ca="1">INDIRECT(ADDRESS(($E$2+1-G281)+2,8))</f>
        <v>#NAME?</v>
      </c>
      <c r="J281" s="24" t="e">
        <f t="shared" ca="1" si="12"/>
        <v>#NAME?</v>
      </c>
      <c r="K281" s="24" t="e">
        <f t="shared" ca="1" si="13"/>
        <v>#NAME?</v>
      </c>
      <c r="L281" s="24" t="e">
        <f t="shared" ca="1" si="14"/>
        <v>#NAME?</v>
      </c>
    </row>
    <row r="282" spans="2:12" x14ac:dyDescent="0.25">
      <c r="B282" s="24">
        <v>7.7955885641591056</v>
      </c>
      <c r="G282" s="24">
        <v>280</v>
      </c>
      <c r="H282" s="24" t="e">
        <f ca="1"/>
        <v>#NAME?</v>
      </c>
      <c r="I282" s="24" t="e">
        <f t="array" aca="1" ref="I282" ca="1">INDIRECT(ADDRESS(($E$2+1-G282)+2,8))</f>
        <v>#NAME?</v>
      </c>
      <c r="J282" s="24" t="e">
        <f t="shared" ca="1" si="12"/>
        <v>#NAME?</v>
      </c>
      <c r="K282" s="24" t="e">
        <f t="shared" ca="1" si="13"/>
        <v>#NAME?</v>
      </c>
      <c r="L282" s="24" t="e">
        <f t="shared" ca="1" si="14"/>
        <v>#NAME?</v>
      </c>
    </row>
    <row r="283" spans="2:12" x14ac:dyDescent="0.25">
      <c r="B283" s="24">
        <v>9.7942870192546785</v>
      </c>
      <c r="G283" s="24">
        <v>281</v>
      </c>
      <c r="H283" s="24" t="e">
        <f ca="1"/>
        <v>#NAME?</v>
      </c>
      <c r="I283" s="24" t="e">
        <f t="array" aca="1" ref="I283" ca="1">INDIRECT(ADDRESS(($E$2+1-G283)+2,8))</f>
        <v>#NAME?</v>
      </c>
      <c r="J283" s="24" t="e">
        <f t="shared" ca="1" si="12"/>
        <v>#NAME?</v>
      </c>
      <c r="K283" s="24" t="e">
        <f t="shared" ca="1" si="13"/>
        <v>#NAME?</v>
      </c>
      <c r="L283" s="24" t="e">
        <f t="shared" ca="1" si="14"/>
        <v>#NAME?</v>
      </c>
    </row>
    <row r="284" spans="2:12" x14ac:dyDescent="0.25">
      <c r="B284" s="24">
        <v>8.2290622425296061</v>
      </c>
      <c r="G284" s="24">
        <v>282</v>
      </c>
      <c r="H284" s="24" t="e">
        <f ca="1"/>
        <v>#NAME?</v>
      </c>
      <c r="I284" s="24" t="e">
        <f t="array" aca="1" ref="I284" ca="1">INDIRECT(ADDRESS(($E$2+1-G284)+2,8))</f>
        <v>#NAME?</v>
      </c>
      <c r="J284" s="24" t="e">
        <f t="shared" ca="1" si="12"/>
        <v>#NAME?</v>
      </c>
      <c r="K284" s="24" t="e">
        <f t="shared" ca="1" si="13"/>
        <v>#NAME?</v>
      </c>
      <c r="L284" s="24" t="e">
        <f t="shared" ca="1" si="14"/>
        <v>#NAME?</v>
      </c>
    </row>
    <row r="285" spans="2:12" x14ac:dyDescent="0.25">
      <c r="B285" s="24">
        <v>9.8930008977974886</v>
      </c>
      <c r="G285" s="24">
        <v>283</v>
      </c>
      <c r="H285" s="24" t="e">
        <f ca="1"/>
        <v>#NAME?</v>
      </c>
      <c r="I285" s="24" t="e">
        <f t="array" aca="1" ref="I285" ca="1">INDIRECT(ADDRESS(($E$2+1-G285)+2,8))</f>
        <v>#NAME?</v>
      </c>
      <c r="J285" s="24" t="e">
        <f t="shared" ca="1" si="12"/>
        <v>#NAME?</v>
      </c>
      <c r="K285" s="24" t="e">
        <f t="shared" ca="1" si="13"/>
        <v>#NAME?</v>
      </c>
      <c r="L285" s="24" t="e">
        <f t="shared" ca="1" si="14"/>
        <v>#NAME?</v>
      </c>
    </row>
    <row r="286" spans="2:12" x14ac:dyDescent="0.25">
      <c r="B286" s="24">
        <v>8.0580246134677189</v>
      </c>
      <c r="G286" s="24">
        <v>284</v>
      </c>
      <c r="H286" s="24" t="e">
        <f ca="1"/>
        <v>#NAME?</v>
      </c>
      <c r="I286" s="24" t="e">
        <f t="array" aca="1" ref="I286" ca="1">INDIRECT(ADDRESS(($E$2+1-G286)+2,8))</f>
        <v>#NAME?</v>
      </c>
      <c r="J286" s="24" t="e">
        <f t="shared" ca="1" si="12"/>
        <v>#NAME?</v>
      </c>
      <c r="K286" s="24" t="e">
        <f t="shared" ca="1" si="13"/>
        <v>#NAME?</v>
      </c>
      <c r="L286" s="24" t="e">
        <f t="shared" ca="1" si="14"/>
        <v>#NAME?</v>
      </c>
    </row>
    <row r="287" spans="2:12" x14ac:dyDescent="0.25">
      <c r="B287" s="24">
        <v>10.996892200096934</v>
      </c>
      <c r="G287" s="24">
        <v>285</v>
      </c>
      <c r="H287" s="24" t="e">
        <f ca="1"/>
        <v>#NAME?</v>
      </c>
      <c r="I287" s="24" t="e">
        <f t="array" aca="1" ref="I287" ca="1">INDIRECT(ADDRESS(($E$2+1-G287)+2,8))</f>
        <v>#NAME?</v>
      </c>
      <c r="J287" s="24" t="e">
        <f t="shared" ca="1" si="12"/>
        <v>#NAME?</v>
      </c>
      <c r="K287" s="24" t="e">
        <f t="shared" ca="1" si="13"/>
        <v>#NAME?</v>
      </c>
      <c r="L287" s="24" t="e">
        <f t="shared" ca="1" si="14"/>
        <v>#NAME?</v>
      </c>
    </row>
    <row r="288" spans="2:12" x14ac:dyDescent="0.25">
      <c r="B288" s="24">
        <v>8.5007154555233644</v>
      </c>
      <c r="G288" s="24">
        <v>286</v>
      </c>
      <c r="H288" s="24" t="e">
        <f ca="1"/>
        <v>#NAME?</v>
      </c>
      <c r="I288" s="24" t="e">
        <f t="array" aca="1" ref="I288" ca="1">INDIRECT(ADDRESS(($E$2+1-G288)+2,8))</f>
        <v>#NAME?</v>
      </c>
      <c r="J288" s="24" t="e">
        <f t="shared" ca="1" si="12"/>
        <v>#NAME?</v>
      </c>
      <c r="K288" s="24" t="e">
        <f t="shared" ca="1" si="13"/>
        <v>#NAME?</v>
      </c>
      <c r="L288" s="24" t="e">
        <f t="shared" ca="1" si="14"/>
        <v>#NAME?</v>
      </c>
    </row>
    <row r="289" spans="2:12" x14ac:dyDescent="0.25">
      <c r="B289" s="24">
        <v>11.255341229626055</v>
      </c>
      <c r="G289" s="24">
        <v>287</v>
      </c>
      <c r="H289" s="24" t="e">
        <f ca="1"/>
        <v>#NAME?</v>
      </c>
      <c r="I289" s="24" t="e">
        <f t="array" aca="1" ref="I289" ca="1">INDIRECT(ADDRESS(($E$2+1-G289)+2,8))</f>
        <v>#NAME?</v>
      </c>
      <c r="J289" s="24" t="e">
        <f t="shared" ca="1" si="12"/>
        <v>#NAME?</v>
      </c>
      <c r="K289" s="24" t="e">
        <f t="shared" ca="1" si="13"/>
        <v>#NAME?</v>
      </c>
      <c r="L289" s="24" t="e">
        <f t="shared" ca="1" si="14"/>
        <v>#NAME?</v>
      </c>
    </row>
    <row r="290" spans="2:12" x14ac:dyDescent="0.25">
      <c r="B290" s="24">
        <v>8.7664589559126078</v>
      </c>
      <c r="G290" s="24">
        <v>288</v>
      </c>
      <c r="H290" s="24" t="e">
        <f ca="1"/>
        <v>#NAME?</v>
      </c>
      <c r="I290" s="24" t="e">
        <f t="array" aca="1" ref="I290" ca="1">INDIRECT(ADDRESS(($E$2+1-G290)+2,8))</f>
        <v>#NAME?</v>
      </c>
      <c r="J290" s="24" t="e">
        <f t="shared" ca="1" si="12"/>
        <v>#NAME?</v>
      </c>
      <c r="K290" s="24" t="e">
        <f t="shared" ca="1" si="13"/>
        <v>#NAME?</v>
      </c>
      <c r="L290" s="24" t="e">
        <f t="shared" ca="1" si="14"/>
        <v>#NAME?</v>
      </c>
    </row>
    <row r="291" spans="2:12" x14ac:dyDescent="0.25">
      <c r="B291" s="24">
        <v>10.773166599088826</v>
      </c>
      <c r="G291" s="24">
        <v>289</v>
      </c>
      <c r="H291" s="24" t="e">
        <f ca="1"/>
        <v>#NAME?</v>
      </c>
      <c r="I291" s="24" t="e">
        <f t="array" aca="1" ref="I291" ca="1">INDIRECT(ADDRESS(($E$2+1-G291)+2,8))</f>
        <v>#NAME?</v>
      </c>
      <c r="J291" s="24" t="e">
        <f t="shared" ca="1" si="12"/>
        <v>#NAME?</v>
      </c>
      <c r="K291" s="24" t="e">
        <f t="shared" ca="1" si="13"/>
        <v>#NAME?</v>
      </c>
      <c r="L291" s="24" t="e">
        <f t="shared" ca="1" si="14"/>
        <v>#NAME?</v>
      </c>
    </row>
    <row r="292" spans="2:12" x14ac:dyDescent="0.25">
      <c r="B292" s="24">
        <v>9.1518143578934446</v>
      </c>
      <c r="G292" s="24">
        <v>290</v>
      </c>
      <c r="H292" s="24" t="e">
        <f ca="1"/>
        <v>#NAME?</v>
      </c>
      <c r="I292" s="24" t="e">
        <f t="array" aca="1" ref="I292" ca="1">INDIRECT(ADDRESS(($E$2+1-G292)+2,8))</f>
        <v>#NAME?</v>
      </c>
      <c r="J292" s="24" t="e">
        <f t="shared" ca="1" si="12"/>
        <v>#NAME?</v>
      </c>
      <c r="K292" s="24" t="e">
        <f t="shared" ca="1" si="13"/>
        <v>#NAME?</v>
      </c>
      <c r="L292" s="24" t="e">
        <f t="shared" ca="1" si="14"/>
        <v>#NAME?</v>
      </c>
    </row>
    <row r="293" spans="2:12" x14ac:dyDescent="0.25">
      <c r="B293" s="24">
        <v>8.2180458062681119</v>
      </c>
      <c r="G293" s="24">
        <v>291</v>
      </c>
      <c r="H293" s="24" t="e">
        <f ca="1"/>
        <v>#NAME?</v>
      </c>
      <c r="I293" s="24" t="e">
        <f t="array" aca="1" ref="I293" ca="1">INDIRECT(ADDRESS(($E$2+1-G293)+2,8))</f>
        <v>#NAME?</v>
      </c>
      <c r="J293" s="24" t="e">
        <f t="shared" ca="1" si="12"/>
        <v>#NAME?</v>
      </c>
      <c r="K293" s="24" t="e">
        <f t="shared" ca="1" si="13"/>
        <v>#NAME?</v>
      </c>
      <c r="L293" s="24" t="e">
        <f t="shared" ca="1" si="14"/>
        <v>#NAME?</v>
      </c>
    </row>
    <row r="294" spans="2:12" x14ac:dyDescent="0.25">
      <c r="B294" s="24">
        <v>10.218170701183835</v>
      </c>
      <c r="G294" s="24">
        <v>292</v>
      </c>
      <c r="H294" s="24" t="e">
        <f ca="1"/>
        <v>#NAME?</v>
      </c>
      <c r="I294" s="24" t="e">
        <f t="array" aca="1" ref="I294" ca="1">INDIRECT(ADDRESS(($E$2+1-G294)+2,8))</f>
        <v>#NAME?</v>
      </c>
      <c r="J294" s="24" t="e">
        <f t="shared" ca="1" si="12"/>
        <v>#NAME?</v>
      </c>
      <c r="K294" s="24" t="e">
        <f t="shared" ca="1" si="13"/>
        <v>#NAME?</v>
      </c>
      <c r="L294" s="24" t="e">
        <f t="shared" ca="1" si="14"/>
        <v>#NAME?</v>
      </c>
    </row>
    <row r="295" spans="2:12" x14ac:dyDescent="0.25">
      <c r="B295" s="24">
        <v>8.4377187185798288</v>
      </c>
      <c r="G295" s="24">
        <v>293</v>
      </c>
      <c r="H295" s="24" t="e">
        <f ca="1"/>
        <v>#NAME?</v>
      </c>
      <c r="I295" s="24" t="e">
        <f t="array" aca="1" ref="I295" ca="1">INDIRECT(ADDRESS(($E$2+1-G295)+2,8))</f>
        <v>#NAME?</v>
      </c>
      <c r="J295" s="24" t="e">
        <f t="shared" ca="1" si="12"/>
        <v>#NAME?</v>
      </c>
      <c r="K295" s="24" t="e">
        <f t="shared" ca="1" si="13"/>
        <v>#NAME?</v>
      </c>
      <c r="L295" s="24" t="e">
        <f t="shared" ca="1" si="14"/>
        <v>#NAME?</v>
      </c>
    </row>
    <row r="296" spans="2:12" x14ac:dyDescent="0.25">
      <c r="B296" s="24">
        <v>9.5607972854391718</v>
      </c>
      <c r="G296" s="24">
        <v>294</v>
      </c>
      <c r="H296" s="24" t="e">
        <f ca="1"/>
        <v>#NAME?</v>
      </c>
      <c r="I296" s="24" t="e">
        <f t="array" aca="1" ref="I296" ca="1">INDIRECT(ADDRESS(($E$2+1-G296)+2,8))</f>
        <v>#NAME?</v>
      </c>
      <c r="J296" s="24" t="e">
        <f t="shared" ca="1" si="12"/>
        <v>#NAME?</v>
      </c>
      <c r="K296" s="24" t="e">
        <f t="shared" ca="1" si="13"/>
        <v>#NAME?</v>
      </c>
      <c r="L296" s="24" t="e">
        <f t="shared" ca="1" si="14"/>
        <v>#NAME?</v>
      </c>
    </row>
    <row r="297" spans="2:12" x14ac:dyDescent="0.25">
      <c r="B297" s="24">
        <v>11.475456129710972</v>
      </c>
      <c r="G297" s="24">
        <v>295</v>
      </c>
      <c r="H297" s="24" t="e">
        <f ca="1"/>
        <v>#NAME?</v>
      </c>
      <c r="I297" s="24" t="e">
        <f t="array" aca="1" ref="I297" ca="1">INDIRECT(ADDRESS(($E$2+1-G297)+2,8))</f>
        <v>#NAME?</v>
      </c>
      <c r="J297" s="24" t="e">
        <f t="shared" ca="1" si="12"/>
        <v>#NAME?</v>
      </c>
      <c r="K297" s="24" t="e">
        <f t="shared" ca="1" si="13"/>
        <v>#NAME?</v>
      </c>
      <c r="L297" s="24" t="e">
        <f t="shared" ca="1" si="14"/>
        <v>#NAME?</v>
      </c>
    </row>
    <row r="298" spans="2:12" x14ac:dyDescent="0.25">
      <c r="B298" s="24">
        <v>10.800071535032584</v>
      </c>
      <c r="G298" s="24">
        <v>296</v>
      </c>
      <c r="H298" s="24" t="e">
        <f ca="1"/>
        <v>#NAME?</v>
      </c>
      <c r="I298" s="24" t="e">
        <f t="array" aca="1" ref="I298" ca="1">INDIRECT(ADDRESS(($E$2+1-G298)+2,8))</f>
        <v>#NAME?</v>
      </c>
      <c r="J298" s="24" t="e">
        <f t="shared" ca="1" si="12"/>
        <v>#NAME?</v>
      </c>
      <c r="K298" s="24" t="e">
        <f t="shared" ca="1" si="13"/>
        <v>#NAME?</v>
      </c>
      <c r="L298" s="24" t="e">
        <f t="shared" ca="1" si="14"/>
        <v>#NAME?</v>
      </c>
    </row>
    <row r="299" spans="2:12" x14ac:dyDescent="0.25">
      <c r="B299" s="24">
        <v>9.5575464092592082</v>
      </c>
      <c r="G299" s="24">
        <v>297</v>
      </c>
      <c r="H299" s="24" t="e">
        <f ca="1"/>
        <v>#NAME?</v>
      </c>
      <c r="I299" s="24" t="e">
        <f t="array" aca="1" ref="I299" ca="1">INDIRECT(ADDRESS(($E$2+1-G299)+2,8))</f>
        <v>#NAME?</v>
      </c>
      <c r="J299" s="24" t="e">
        <f t="shared" ca="1" si="12"/>
        <v>#NAME?</v>
      </c>
      <c r="K299" s="24" t="e">
        <f t="shared" ca="1" si="13"/>
        <v>#NAME?</v>
      </c>
      <c r="L299" s="24" t="e">
        <f t="shared" ca="1" si="14"/>
        <v>#NAME?</v>
      </c>
    </row>
    <row r="300" spans="2:12" x14ac:dyDescent="0.25">
      <c r="B300" s="24">
        <v>11.831661767474541</v>
      </c>
      <c r="G300" s="24">
        <v>298</v>
      </c>
      <c r="H300" s="24" t="e">
        <f ca="1"/>
        <v>#NAME?</v>
      </c>
      <c r="I300" s="24" t="e">
        <f t="array" aca="1" ref="I300" ca="1">INDIRECT(ADDRESS(($E$2+1-G300)+2,8))</f>
        <v>#NAME?</v>
      </c>
      <c r="J300" s="24" t="e">
        <f t="shared" ca="1" si="12"/>
        <v>#NAME?</v>
      </c>
      <c r="K300" s="24" t="e">
        <f t="shared" ca="1" si="13"/>
        <v>#NAME?</v>
      </c>
      <c r="L300" s="24" t="e">
        <f t="shared" ca="1" si="14"/>
        <v>#NAME?</v>
      </c>
    </row>
    <row r="301" spans="2:12" x14ac:dyDescent="0.25">
      <c r="B301" s="24">
        <v>10.712842745650708</v>
      </c>
      <c r="G301" s="24">
        <v>299</v>
      </c>
      <c r="H301" s="24" t="e">
        <f ca="1"/>
        <v>#NAME?</v>
      </c>
      <c r="I301" s="24" t="e">
        <f t="array" aca="1" ref="I301" ca="1">INDIRECT(ADDRESS(($E$2+1-G301)+2,8))</f>
        <v>#NAME?</v>
      </c>
      <c r="J301" s="24" t="e">
        <f t="shared" ca="1" si="12"/>
        <v>#NAME?</v>
      </c>
      <c r="K301" s="24" t="e">
        <f t="shared" ca="1" si="13"/>
        <v>#NAME?</v>
      </c>
      <c r="L301" s="24" t="e">
        <f t="shared" ca="1" si="14"/>
        <v>#NAME?</v>
      </c>
    </row>
    <row r="302" spans="2:12" x14ac:dyDescent="0.25">
      <c r="B302" s="24">
        <v>6.0873105740099529</v>
      </c>
      <c r="G302" s="24">
        <v>300</v>
      </c>
      <c r="H302" s="24" t="e">
        <f ca="1"/>
        <v>#NAME?</v>
      </c>
      <c r="I302" s="24" t="e">
        <f t="array" aca="1" ref="I302" ca="1">INDIRECT(ADDRESS(($E$2+1-G302)+2,8))</f>
        <v>#NAME?</v>
      </c>
      <c r="J302" s="24" t="e">
        <f t="shared" ca="1" si="12"/>
        <v>#NAME?</v>
      </c>
      <c r="K302" s="24" t="e">
        <f t="shared" ca="1" si="13"/>
        <v>#NAME?</v>
      </c>
      <c r="L302" s="24" t="e">
        <f t="shared" ca="1" si="14"/>
        <v>#NAME?</v>
      </c>
    </row>
    <row r="303" spans="2:12" x14ac:dyDescent="0.25">
      <c r="B303" s="24">
        <v>10.802763687163308</v>
      </c>
      <c r="G303" s="24">
        <v>301</v>
      </c>
      <c r="H303" s="24" t="e">
        <f ca="1"/>
        <v>#NAME?</v>
      </c>
      <c r="I303" s="24" t="e">
        <f t="array" aca="1" ref="I303" ca="1">INDIRECT(ADDRESS(($E$2+1-G303)+2,8))</f>
        <v>#NAME?</v>
      </c>
      <c r="J303" s="24" t="e">
        <f t="shared" ca="1" si="12"/>
        <v>#NAME?</v>
      </c>
      <c r="K303" s="24" t="e">
        <f t="shared" ca="1" si="13"/>
        <v>#NAME?</v>
      </c>
      <c r="L303" s="24" t="e">
        <f t="shared" ca="1" si="14"/>
        <v>#NAME?</v>
      </c>
    </row>
    <row r="304" spans="2:12" x14ac:dyDescent="0.25">
      <c r="B304" s="24">
        <v>9.4003419758577262</v>
      </c>
      <c r="G304" s="24">
        <v>302</v>
      </c>
      <c r="H304" s="24" t="e">
        <f ca="1"/>
        <v>#NAME?</v>
      </c>
      <c r="I304" s="24" t="e">
        <f t="array" aca="1" ref="I304" ca="1">INDIRECT(ADDRESS(($E$2+1-G304)+2,8))</f>
        <v>#NAME?</v>
      </c>
      <c r="J304" s="24" t="e">
        <f t="shared" ca="1" si="12"/>
        <v>#NAME?</v>
      </c>
      <c r="K304" s="24" t="e">
        <f t="shared" ca="1" si="13"/>
        <v>#NAME?</v>
      </c>
      <c r="L304" s="24" t="e">
        <f t="shared" ca="1" si="14"/>
        <v>#NAME?</v>
      </c>
    </row>
    <row r="305" spans="2:12" x14ac:dyDescent="0.25">
      <c r="B305" s="24">
        <v>7.6844482504597744</v>
      </c>
      <c r="G305" s="24">
        <v>303</v>
      </c>
      <c r="H305" s="24" t="e">
        <f ca="1"/>
        <v>#NAME?</v>
      </c>
      <c r="I305" s="24" t="e">
        <f t="array" aca="1" ref="I305" ca="1">INDIRECT(ADDRESS(($E$2+1-G305)+2,8))</f>
        <v>#NAME?</v>
      </c>
      <c r="J305" s="24" t="e">
        <f t="shared" ca="1" si="12"/>
        <v>#NAME?</v>
      </c>
      <c r="K305" s="24" t="e">
        <f t="shared" ca="1" si="13"/>
        <v>#NAME?</v>
      </c>
      <c r="L305" s="24" t="e">
        <f t="shared" ca="1" si="14"/>
        <v>#NAME?</v>
      </c>
    </row>
    <row r="306" spans="2:12" x14ac:dyDescent="0.25">
      <c r="B306" s="24">
        <v>9.2103871516803348</v>
      </c>
      <c r="G306" s="24">
        <v>304</v>
      </c>
      <c r="H306" s="24" t="e">
        <f ca="1"/>
        <v>#NAME?</v>
      </c>
      <c r="I306" s="24" t="e">
        <f t="array" aca="1" ref="I306" ca="1">INDIRECT(ADDRESS(($E$2+1-G306)+2,8))</f>
        <v>#NAME?</v>
      </c>
      <c r="J306" s="24" t="e">
        <f t="shared" ca="1" si="12"/>
        <v>#NAME?</v>
      </c>
      <c r="K306" s="24" t="e">
        <f t="shared" ca="1" si="13"/>
        <v>#NAME?</v>
      </c>
      <c r="L306" s="24" t="e">
        <f t="shared" ca="1" si="14"/>
        <v>#NAME?</v>
      </c>
    </row>
    <row r="307" spans="2:12" x14ac:dyDescent="0.25">
      <c r="B307" s="24">
        <v>6.4202467160138186</v>
      </c>
      <c r="G307" s="24">
        <v>305</v>
      </c>
      <c r="H307" s="24" t="e">
        <f ca="1"/>
        <v>#NAME?</v>
      </c>
      <c r="I307" s="24" t="e">
        <f t="array" aca="1" ref="I307" ca="1">INDIRECT(ADDRESS(($E$2+1-G307)+2,8))</f>
        <v>#NAME?</v>
      </c>
      <c r="J307" s="24" t="e">
        <f t="shared" ca="1" si="12"/>
        <v>#NAME?</v>
      </c>
      <c r="K307" s="24" t="e">
        <f t="shared" ca="1" si="13"/>
        <v>#NAME?</v>
      </c>
      <c r="L307" s="24" t="e">
        <f t="shared" ca="1" si="14"/>
        <v>#NAME?</v>
      </c>
    </row>
    <row r="308" spans="2:12" x14ac:dyDescent="0.25">
      <c r="B308" s="24">
        <v>7.4774671679738978</v>
      </c>
      <c r="G308" s="24">
        <v>306</v>
      </c>
      <c r="H308" s="24" t="e">
        <f ca="1"/>
        <v>#NAME?</v>
      </c>
      <c r="I308" s="24" t="e">
        <f t="array" aca="1" ref="I308" ca="1">INDIRECT(ADDRESS(($E$2+1-G308)+2,8))</f>
        <v>#NAME?</v>
      </c>
      <c r="J308" s="24" t="e">
        <f t="shared" ca="1" si="12"/>
        <v>#NAME?</v>
      </c>
      <c r="K308" s="24" t="e">
        <f t="shared" ca="1" si="13"/>
        <v>#NAME?</v>
      </c>
      <c r="L308" s="24" t="e">
        <f t="shared" ca="1" si="14"/>
        <v>#NAME?</v>
      </c>
    </row>
    <row r="309" spans="2:12" x14ac:dyDescent="0.25">
      <c r="B309" s="24">
        <v>10.76051626049601</v>
      </c>
      <c r="G309" s="24">
        <v>307</v>
      </c>
      <c r="H309" s="24" t="e">
        <f ca="1"/>
        <v>#NAME?</v>
      </c>
      <c r="I309" s="24" t="e">
        <f t="array" aca="1" ref="I309" ca="1">INDIRECT(ADDRESS(($E$2+1-G309)+2,8))</f>
        <v>#NAME?</v>
      </c>
      <c r="J309" s="24" t="e">
        <f t="shared" ca="1" si="12"/>
        <v>#NAME?</v>
      </c>
      <c r="K309" s="24" t="e">
        <f t="shared" ca="1" si="13"/>
        <v>#NAME?</v>
      </c>
      <c r="L309" s="24" t="e">
        <f t="shared" ca="1" si="14"/>
        <v>#NAME?</v>
      </c>
    </row>
    <row r="310" spans="2:12" x14ac:dyDescent="0.25">
      <c r="B310" s="24">
        <v>10.021500811954162</v>
      </c>
      <c r="G310" s="24">
        <v>308</v>
      </c>
      <c r="H310" s="24" t="e">
        <f ca="1"/>
        <v>#NAME?</v>
      </c>
      <c r="I310" s="24" t="e">
        <f t="array" aca="1" ref="I310" ca="1">INDIRECT(ADDRESS(($E$2+1-G310)+2,8))</f>
        <v>#NAME?</v>
      </c>
      <c r="J310" s="24" t="e">
        <f t="shared" ca="1" si="12"/>
        <v>#NAME?</v>
      </c>
      <c r="K310" s="24" t="e">
        <f t="shared" ca="1" si="13"/>
        <v>#NAME?</v>
      </c>
      <c r="L310" s="24" t="e">
        <f t="shared" ca="1" si="14"/>
        <v>#NAME?</v>
      </c>
    </row>
    <row r="311" spans="2:12" x14ac:dyDescent="0.25">
      <c r="B311" s="24">
        <v>11.22553055309654</v>
      </c>
      <c r="G311" s="24">
        <v>309</v>
      </c>
      <c r="H311" s="24" t="e">
        <f ca="1"/>
        <v>#NAME?</v>
      </c>
      <c r="I311" s="24" t="e">
        <f t="array" aca="1" ref="I311" ca="1">INDIRECT(ADDRESS(($E$2+1-G311)+2,8))</f>
        <v>#NAME?</v>
      </c>
      <c r="J311" s="24" t="e">
        <f t="shared" ca="1" si="12"/>
        <v>#NAME?</v>
      </c>
      <c r="K311" s="24" t="e">
        <f t="shared" ca="1" si="13"/>
        <v>#NAME?</v>
      </c>
      <c r="L311" s="24" t="e">
        <f t="shared" ca="1" si="14"/>
        <v>#NAME?</v>
      </c>
    </row>
    <row r="312" spans="2:12" x14ac:dyDescent="0.25">
      <c r="B312" s="24">
        <v>10.372516675790646</v>
      </c>
      <c r="G312" s="24">
        <v>310</v>
      </c>
      <c r="H312" s="24" t="e">
        <f ca="1"/>
        <v>#NAME?</v>
      </c>
      <c r="I312" s="24" t="e">
        <f t="array" aca="1" ref="I312" ca="1">INDIRECT(ADDRESS(($E$2+1-G312)+2,8))</f>
        <v>#NAME?</v>
      </c>
      <c r="J312" s="24" t="e">
        <f t="shared" ca="1" si="12"/>
        <v>#NAME?</v>
      </c>
      <c r="K312" s="24" t="e">
        <f t="shared" ca="1" si="13"/>
        <v>#NAME?</v>
      </c>
      <c r="L312" s="24" t="e">
        <f t="shared" ca="1" si="14"/>
        <v>#NAME?</v>
      </c>
    </row>
    <row r="313" spans="2:12" x14ac:dyDescent="0.25">
      <c r="B313" s="24">
        <v>5.9526662044163272</v>
      </c>
      <c r="G313" s="24">
        <v>311</v>
      </c>
      <c r="H313" s="24" t="e">
        <f ca="1"/>
        <v>#NAME?</v>
      </c>
      <c r="I313" s="24" t="e">
        <f t="array" aca="1" ref="I313" ca="1">INDIRECT(ADDRESS(($E$2+1-G313)+2,8))</f>
        <v>#NAME?</v>
      </c>
      <c r="J313" s="24" t="e">
        <f t="shared" ca="1" si="12"/>
        <v>#NAME?</v>
      </c>
      <c r="K313" s="24" t="e">
        <f t="shared" ca="1" si="13"/>
        <v>#NAME?</v>
      </c>
      <c r="L313" s="24" t="e">
        <f t="shared" ca="1" si="14"/>
        <v>#NAME?</v>
      </c>
    </row>
    <row r="314" spans="2:12" x14ac:dyDescent="0.25">
      <c r="B314" s="24">
        <v>8.4373128206181143</v>
      </c>
      <c r="G314" s="24">
        <v>312</v>
      </c>
      <c r="H314" s="24" t="e">
        <f ca="1"/>
        <v>#NAME?</v>
      </c>
      <c r="I314" s="24" t="e">
        <f t="array" aca="1" ref="I314" ca="1">INDIRECT(ADDRESS(($E$2+1-G314)+2,8))</f>
        <v>#NAME?</v>
      </c>
      <c r="J314" s="24" t="e">
        <f t="shared" ca="1" si="12"/>
        <v>#NAME?</v>
      </c>
      <c r="K314" s="24" t="e">
        <f t="shared" ca="1" si="13"/>
        <v>#NAME?</v>
      </c>
      <c r="L314" s="24" t="e">
        <f t="shared" ca="1" si="14"/>
        <v>#NAME?</v>
      </c>
    </row>
    <row r="315" spans="2:12" x14ac:dyDescent="0.25">
      <c r="B315" s="24">
        <v>8.6259746524826557</v>
      </c>
      <c r="G315" s="24">
        <v>313</v>
      </c>
      <c r="H315" s="24" t="e">
        <f ca="1"/>
        <v>#NAME?</v>
      </c>
      <c r="I315" s="24" t="e">
        <f t="array" aca="1" ref="I315" ca="1">INDIRECT(ADDRESS(($E$2+1-G315)+2,8))</f>
        <v>#NAME?</v>
      </c>
      <c r="J315" s="24" t="e">
        <f t="shared" ca="1" si="12"/>
        <v>#NAME?</v>
      </c>
      <c r="K315" s="24" t="e">
        <f t="shared" ca="1" si="13"/>
        <v>#NAME?</v>
      </c>
      <c r="L315" s="24" t="e">
        <f t="shared" ca="1" si="14"/>
        <v>#NAME?</v>
      </c>
    </row>
    <row r="316" spans="2:12" x14ac:dyDescent="0.25">
      <c r="B316" s="24">
        <v>11.332107353243149</v>
      </c>
      <c r="G316" s="24">
        <v>314</v>
      </c>
      <c r="H316" s="24" t="e">
        <f ca="1"/>
        <v>#NAME?</v>
      </c>
      <c r="I316" s="24" t="e">
        <f t="array" aca="1" ref="I316" ca="1">INDIRECT(ADDRESS(($E$2+1-G316)+2,8))</f>
        <v>#NAME?</v>
      </c>
      <c r="J316" s="24" t="e">
        <f t="shared" ca="1" si="12"/>
        <v>#NAME?</v>
      </c>
      <c r="K316" s="24" t="e">
        <f t="shared" ca="1" si="13"/>
        <v>#NAME?</v>
      </c>
      <c r="L316" s="24" t="e">
        <f t="shared" ca="1" si="14"/>
        <v>#NAME?</v>
      </c>
    </row>
    <row r="317" spans="2:12" x14ac:dyDescent="0.25">
      <c r="B317" s="24">
        <v>10.749135158811436</v>
      </c>
      <c r="G317" s="24">
        <v>315</v>
      </c>
      <c r="H317" s="24" t="e">
        <f ca="1"/>
        <v>#NAME?</v>
      </c>
      <c r="I317" s="24" t="e">
        <f t="array" aca="1" ref="I317" ca="1">INDIRECT(ADDRESS(($E$2+1-G317)+2,8))</f>
        <v>#NAME?</v>
      </c>
      <c r="J317" s="24" t="e">
        <f t="shared" ca="1" si="12"/>
        <v>#NAME?</v>
      </c>
      <c r="K317" s="24" t="e">
        <f t="shared" ca="1" si="13"/>
        <v>#NAME?</v>
      </c>
      <c r="L317" s="24" t="e">
        <f t="shared" ca="1" si="14"/>
        <v>#NAME?</v>
      </c>
    </row>
    <row r="318" spans="2:12" x14ac:dyDescent="0.25">
      <c r="B318" s="24">
        <v>4.5724921689609035</v>
      </c>
      <c r="G318" s="24">
        <v>316</v>
      </c>
      <c r="H318" s="24" t="e">
        <f ca="1"/>
        <v>#NAME?</v>
      </c>
      <c r="I318" s="24" t="e">
        <f t="array" aca="1" ref="I318" ca="1">INDIRECT(ADDRESS(($E$2+1-G318)+2,8))</f>
        <v>#NAME?</v>
      </c>
      <c r="J318" s="24" t="e">
        <f t="shared" ca="1" si="12"/>
        <v>#NAME?</v>
      </c>
      <c r="K318" s="24" t="e">
        <f t="shared" ca="1" si="13"/>
        <v>#NAME?</v>
      </c>
      <c r="L318" s="24" t="e">
        <f t="shared" ca="1" si="14"/>
        <v>#NAME?</v>
      </c>
    </row>
    <row r="319" spans="2:12" x14ac:dyDescent="0.25">
      <c r="B319" s="24">
        <v>9.5017228704806573</v>
      </c>
      <c r="G319" s="24">
        <v>317</v>
      </c>
      <c r="H319" s="24" t="e">
        <f ca="1"/>
        <v>#NAME?</v>
      </c>
      <c r="I319" s="24" t="e">
        <f t="array" aca="1" ref="I319" ca="1">INDIRECT(ADDRESS(($E$2+1-G319)+2,8))</f>
        <v>#NAME?</v>
      </c>
      <c r="J319" s="24" t="e">
        <f t="shared" ca="1" si="12"/>
        <v>#NAME?</v>
      </c>
      <c r="K319" s="24" t="e">
        <f t="shared" ca="1" si="13"/>
        <v>#NAME?</v>
      </c>
      <c r="L319" s="24" t="e">
        <f t="shared" ca="1" si="14"/>
        <v>#NAME?</v>
      </c>
    </row>
    <row r="320" spans="2:12" x14ac:dyDescent="0.25">
      <c r="B320" s="24">
        <v>10.581072307469601</v>
      </c>
      <c r="G320" s="24">
        <v>318</v>
      </c>
      <c r="H320" s="24" t="e">
        <f ca="1"/>
        <v>#NAME?</v>
      </c>
      <c r="I320" s="24" t="e">
        <f t="array" aca="1" ref="I320" ca="1">INDIRECT(ADDRESS(($E$2+1-G320)+2,8))</f>
        <v>#NAME?</v>
      </c>
      <c r="J320" s="24" t="e">
        <f t="shared" ca="1" si="12"/>
        <v>#NAME?</v>
      </c>
      <c r="K320" s="24" t="e">
        <f t="shared" ca="1" si="13"/>
        <v>#NAME?</v>
      </c>
      <c r="L320" s="24" t="e">
        <f t="shared" ca="1" si="14"/>
        <v>#NAME?</v>
      </c>
    </row>
    <row r="321" spans="2:12" x14ac:dyDescent="0.25">
      <c r="B321" s="24">
        <v>11.043784134388854</v>
      </c>
      <c r="G321" s="24">
        <v>319</v>
      </c>
      <c r="H321" s="24" t="e">
        <f ca="1"/>
        <v>#NAME?</v>
      </c>
      <c r="I321" s="24" t="e">
        <f t="array" aca="1" ref="I321" ca="1">INDIRECT(ADDRESS(($E$2+1-G321)+2,8))</f>
        <v>#NAME?</v>
      </c>
      <c r="J321" s="24" t="e">
        <f t="shared" ca="1" si="12"/>
        <v>#NAME?</v>
      </c>
      <c r="K321" s="24" t="e">
        <f t="shared" ca="1" si="13"/>
        <v>#NAME?</v>
      </c>
      <c r="L321" s="24" t="e">
        <f t="shared" ca="1" si="14"/>
        <v>#NAME?</v>
      </c>
    </row>
    <row r="322" spans="2:12" x14ac:dyDescent="0.25">
      <c r="B322" s="24">
        <v>10.399699850284183</v>
      </c>
      <c r="G322" s="24">
        <v>320</v>
      </c>
      <c r="H322" s="24" t="e">
        <f ca="1"/>
        <v>#NAME?</v>
      </c>
      <c r="I322" s="24" t="e">
        <f t="array" aca="1" ref="I322" ca="1">INDIRECT(ADDRESS(($E$2+1-G322)+2,8))</f>
        <v>#NAME?</v>
      </c>
      <c r="J322" s="24" t="e">
        <f t="shared" ca="1" si="12"/>
        <v>#NAME?</v>
      </c>
      <c r="K322" s="24" t="e">
        <f t="shared" ca="1" si="13"/>
        <v>#NAME?</v>
      </c>
      <c r="L322" s="24" t="e">
        <f t="shared" ca="1" si="14"/>
        <v>#NAME?</v>
      </c>
    </row>
    <row r="323" spans="2:12" x14ac:dyDescent="0.25">
      <c r="B323" s="24">
        <v>11.245717344834862</v>
      </c>
      <c r="G323" s="24">
        <v>321</v>
      </c>
      <c r="H323" s="24" t="e">
        <f ca="1"/>
        <v>#NAME?</v>
      </c>
      <c r="I323" s="24" t="e">
        <f t="array" aca="1" ref="I323" ca="1">INDIRECT(ADDRESS(($E$2+1-G323)+2,8))</f>
        <v>#NAME?</v>
      </c>
      <c r="J323" s="24" t="e">
        <f t="shared" ca="1" si="12"/>
        <v>#NAME?</v>
      </c>
      <c r="K323" s="24" t="e">
        <f t="shared" ca="1" si="13"/>
        <v>#NAME?</v>
      </c>
      <c r="L323" s="24" t="e">
        <f t="shared" ca="1" si="14"/>
        <v>#NAME?</v>
      </c>
    </row>
    <row r="324" spans="2:12" x14ac:dyDescent="0.25">
      <c r="B324" s="24">
        <v>8.5511911616616256</v>
      </c>
      <c r="G324" s="24">
        <v>322</v>
      </c>
      <c r="H324" s="24" t="e">
        <f ca="1"/>
        <v>#NAME?</v>
      </c>
      <c r="I324" s="24" t="e">
        <f t="array" aca="1" ref="I324" ca="1">INDIRECT(ADDRESS(($E$2+1-G324)+2,8))</f>
        <v>#NAME?</v>
      </c>
      <c r="J324" s="24" t="e">
        <f t="shared" ref="J324:J387" ca="1" si="15">_xlfn.WEIBULL.DIST(H324,$E$5,$E$6,TRUE)</f>
        <v>#NAME?</v>
      </c>
      <c r="K324" s="24" t="e">
        <f t="shared" ref="K324:K387" ca="1" si="16">_xlfn.WEIBULL.DIST(I324,$E$5,$E$6,TRUE)</f>
        <v>#NAME?</v>
      </c>
      <c r="L324" s="24" t="e">
        <f t="shared" ref="L324:L387" ca="1" si="17">((2*G324-1)/$E$2)*(LN(J324)+LN(1-K324))</f>
        <v>#NAME?</v>
      </c>
    </row>
    <row r="325" spans="2:12" x14ac:dyDescent="0.25">
      <c r="B325" s="24">
        <v>9.4467778003981184</v>
      </c>
      <c r="G325" s="24">
        <v>323</v>
      </c>
      <c r="H325" s="24" t="e">
        <f ca="1"/>
        <v>#NAME?</v>
      </c>
      <c r="I325" s="24" t="e">
        <f t="array" aca="1" ref="I325" ca="1">INDIRECT(ADDRESS(($E$2+1-G325)+2,8))</f>
        <v>#NAME?</v>
      </c>
      <c r="J325" s="24" t="e">
        <f t="shared" ca="1" si="15"/>
        <v>#NAME?</v>
      </c>
      <c r="K325" s="24" t="e">
        <f t="shared" ca="1" si="16"/>
        <v>#NAME?</v>
      </c>
      <c r="L325" s="24" t="e">
        <f t="shared" ca="1" si="17"/>
        <v>#NAME?</v>
      </c>
    </row>
    <row r="326" spans="2:12" x14ac:dyDescent="0.25">
      <c r="B326" s="24">
        <v>8.5422010224103513</v>
      </c>
      <c r="G326" s="24">
        <v>324</v>
      </c>
      <c r="H326" s="24" t="e">
        <f ca="1"/>
        <v>#NAME?</v>
      </c>
      <c r="I326" s="24" t="e">
        <f t="array" aca="1" ref="I326" ca="1">INDIRECT(ADDRESS(($E$2+1-G326)+2,8))</f>
        <v>#NAME?</v>
      </c>
      <c r="J326" s="24" t="e">
        <f t="shared" ca="1" si="15"/>
        <v>#NAME?</v>
      </c>
      <c r="K326" s="24" t="e">
        <f t="shared" ca="1" si="16"/>
        <v>#NAME?</v>
      </c>
      <c r="L326" s="24" t="e">
        <f t="shared" ca="1" si="17"/>
        <v>#NAME?</v>
      </c>
    </row>
    <row r="327" spans="2:12" x14ac:dyDescent="0.25">
      <c r="B327" s="24">
        <v>8.6719744689992151</v>
      </c>
      <c r="G327" s="24">
        <v>325</v>
      </c>
      <c r="H327" s="24" t="e">
        <f ca="1"/>
        <v>#NAME?</v>
      </c>
      <c r="I327" s="24" t="e">
        <f t="array" aca="1" ref="I327" ca="1">INDIRECT(ADDRESS(($E$2+1-G327)+2,8))</f>
        <v>#NAME?</v>
      </c>
      <c r="J327" s="24" t="e">
        <f t="shared" ca="1" si="15"/>
        <v>#NAME?</v>
      </c>
      <c r="K327" s="24" t="e">
        <f t="shared" ca="1" si="16"/>
        <v>#NAME?</v>
      </c>
      <c r="L327" s="24" t="e">
        <f t="shared" ca="1" si="17"/>
        <v>#NAME?</v>
      </c>
    </row>
    <row r="328" spans="2:12" x14ac:dyDescent="0.25">
      <c r="B328" s="24">
        <v>10.408955905958095</v>
      </c>
      <c r="G328" s="24">
        <v>326</v>
      </c>
      <c r="H328" s="24" t="e">
        <f ca="1"/>
        <v>#NAME?</v>
      </c>
      <c r="I328" s="24" t="e">
        <f t="array" aca="1" ref="I328" ca="1">INDIRECT(ADDRESS(($E$2+1-G328)+2,8))</f>
        <v>#NAME?</v>
      </c>
      <c r="J328" s="24" t="e">
        <f t="shared" ca="1" si="15"/>
        <v>#NAME?</v>
      </c>
      <c r="K328" s="24" t="e">
        <f t="shared" ca="1" si="16"/>
        <v>#NAME?</v>
      </c>
      <c r="L328" s="24" t="e">
        <f t="shared" ca="1" si="17"/>
        <v>#NAME?</v>
      </c>
    </row>
    <row r="329" spans="2:12" x14ac:dyDescent="0.25">
      <c r="B329" s="24">
        <v>10.914567753954325</v>
      </c>
      <c r="G329" s="24">
        <v>327</v>
      </c>
      <c r="H329" s="24" t="e">
        <f ca="1"/>
        <v>#NAME?</v>
      </c>
      <c r="I329" s="24" t="e">
        <f t="array" aca="1" ref="I329" ca="1">INDIRECT(ADDRESS(($E$2+1-G329)+2,8))</f>
        <v>#NAME?</v>
      </c>
      <c r="J329" s="24" t="e">
        <f t="shared" ca="1" si="15"/>
        <v>#NAME?</v>
      </c>
      <c r="K329" s="24" t="e">
        <f t="shared" ca="1" si="16"/>
        <v>#NAME?</v>
      </c>
      <c r="L329" s="24" t="e">
        <f t="shared" ca="1" si="17"/>
        <v>#NAME?</v>
      </c>
    </row>
    <row r="330" spans="2:12" x14ac:dyDescent="0.25">
      <c r="B330" s="24">
        <v>9.9178529789642127</v>
      </c>
      <c r="G330" s="24">
        <v>328</v>
      </c>
      <c r="H330" s="24" t="e">
        <f ca="1"/>
        <v>#NAME?</v>
      </c>
      <c r="I330" s="24" t="e">
        <f t="array" aca="1" ref="I330" ca="1">INDIRECT(ADDRESS(($E$2+1-G330)+2,8))</f>
        <v>#NAME?</v>
      </c>
      <c r="J330" s="24" t="e">
        <f t="shared" ca="1" si="15"/>
        <v>#NAME?</v>
      </c>
      <c r="K330" s="24" t="e">
        <f t="shared" ca="1" si="16"/>
        <v>#NAME?</v>
      </c>
      <c r="L330" s="24" t="e">
        <f t="shared" ca="1" si="17"/>
        <v>#NAME?</v>
      </c>
    </row>
    <row r="331" spans="2:12" x14ac:dyDescent="0.25">
      <c r="B331" s="24">
        <v>8.6353150584660376</v>
      </c>
      <c r="G331" s="24">
        <v>329</v>
      </c>
      <c r="H331" s="24" t="e">
        <f ca="1"/>
        <v>#NAME?</v>
      </c>
      <c r="I331" s="24" t="e">
        <f t="array" aca="1" ref="I331" ca="1">INDIRECT(ADDRESS(($E$2+1-G331)+2,8))</f>
        <v>#NAME?</v>
      </c>
      <c r="J331" s="24" t="e">
        <f t="shared" ca="1" si="15"/>
        <v>#NAME?</v>
      </c>
      <c r="K331" s="24" t="e">
        <f t="shared" ca="1" si="16"/>
        <v>#NAME?</v>
      </c>
      <c r="L331" s="24" t="e">
        <f t="shared" ca="1" si="17"/>
        <v>#NAME?</v>
      </c>
    </row>
    <row r="332" spans="2:12" x14ac:dyDescent="0.25">
      <c r="B332" s="24">
        <v>7.5712925675414811</v>
      </c>
      <c r="G332" s="24">
        <v>330</v>
      </c>
      <c r="H332" s="24" t="e">
        <f ca="1"/>
        <v>#NAME?</v>
      </c>
      <c r="I332" s="24" t="e">
        <f t="array" aca="1" ref="I332" ca="1">INDIRECT(ADDRESS(($E$2+1-G332)+2,8))</f>
        <v>#NAME?</v>
      </c>
      <c r="J332" s="24" t="e">
        <f t="shared" ca="1" si="15"/>
        <v>#NAME?</v>
      </c>
      <c r="K332" s="24" t="e">
        <f t="shared" ca="1" si="16"/>
        <v>#NAME?</v>
      </c>
      <c r="L332" s="24" t="e">
        <f t="shared" ca="1" si="17"/>
        <v>#NAME?</v>
      </c>
    </row>
    <row r="333" spans="2:12" x14ac:dyDescent="0.25">
      <c r="B333" s="24">
        <v>11.060024351476889</v>
      </c>
      <c r="G333" s="24">
        <v>331</v>
      </c>
      <c r="H333" s="24" t="e">
        <f ca="1"/>
        <v>#NAME?</v>
      </c>
      <c r="I333" s="24" t="e">
        <f t="array" aca="1" ref="I333" ca="1">INDIRECT(ADDRESS(($E$2+1-G333)+2,8))</f>
        <v>#NAME?</v>
      </c>
      <c r="J333" s="24" t="e">
        <f t="shared" ca="1" si="15"/>
        <v>#NAME?</v>
      </c>
      <c r="K333" s="24" t="e">
        <f t="shared" ca="1" si="16"/>
        <v>#NAME?</v>
      </c>
      <c r="L333" s="24" t="e">
        <f t="shared" ca="1" si="17"/>
        <v>#NAME?</v>
      </c>
    </row>
    <row r="334" spans="2:12" x14ac:dyDescent="0.25">
      <c r="B334" s="24">
        <v>10.600221239489262</v>
      </c>
      <c r="G334" s="24">
        <v>332</v>
      </c>
      <c r="H334" s="24" t="e">
        <f ca="1"/>
        <v>#NAME?</v>
      </c>
      <c r="I334" s="24" t="e">
        <f t="array" aca="1" ref="I334" ca="1">INDIRECT(ADDRESS(($E$2+1-G334)+2,8))</f>
        <v>#NAME?</v>
      </c>
      <c r="J334" s="24" t="e">
        <f t="shared" ca="1" si="15"/>
        <v>#NAME?</v>
      </c>
      <c r="K334" s="24" t="e">
        <f t="shared" ca="1" si="16"/>
        <v>#NAME?</v>
      </c>
      <c r="L334" s="24" t="e">
        <f t="shared" ca="1" si="17"/>
        <v>#NAME?</v>
      </c>
    </row>
    <row r="335" spans="2:12" x14ac:dyDescent="0.25">
      <c r="B335" s="24">
        <v>9.8061514871603688</v>
      </c>
      <c r="G335" s="24">
        <v>333</v>
      </c>
      <c r="H335" s="24" t="e">
        <f ca="1"/>
        <v>#NAME?</v>
      </c>
      <c r="I335" s="24" t="e">
        <f t="array" aca="1" ref="I335" ca="1">INDIRECT(ADDRESS(($E$2+1-G335)+2,8))</f>
        <v>#NAME?</v>
      </c>
      <c r="J335" s="24" t="e">
        <f t="shared" ca="1" si="15"/>
        <v>#NAME?</v>
      </c>
      <c r="K335" s="24" t="e">
        <f t="shared" ca="1" si="16"/>
        <v>#NAME?</v>
      </c>
      <c r="L335" s="24" t="e">
        <f t="shared" ca="1" si="17"/>
        <v>#NAME?</v>
      </c>
    </row>
    <row r="336" spans="2:12" x14ac:dyDescent="0.25">
      <c r="B336" s="24">
        <v>12.131770768811492</v>
      </c>
      <c r="G336" s="24">
        <v>334</v>
      </c>
      <c r="H336" s="24" t="e">
        <f ca="1"/>
        <v>#NAME?</v>
      </c>
      <c r="I336" s="24" t="e">
        <f t="array" aca="1" ref="I336" ca="1">INDIRECT(ADDRESS(($E$2+1-G336)+2,8))</f>
        <v>#NAME?</v>
      </c>
      <c r="J336" s="24" t="e">
        <f t="shared" ca="1" si="15"/>
        <v>#NAME?</v>
      </c>
      <c r="K336" s="24" t="e">
        <f t="shared" ca="1" si="16"/>
        <v>#NAME?</v>
      </c>
      <c r="L336" s="24" t="e">
        <f t="shared" ca="1" si="17"/>
        <v>#NAME?</v>
      </c>
    </row>
    <row r="337" spans="2:12" x14ac:dyDescent="0.25">
      <c r="B337" s="24">
        <v>6.6758898894888077</v>
      </c>
      <c r="G337" s="24">
        <v>335</v>
      </c>
      <c r="H337" s="24" t="e">
        <f ca="1"/>
        <v>#NAME?</v>
      </c>
      <c r="I337" s="24" t="e">
        <f t="array" aca="1" ref="I337" ca="1">INDIRECT(ADDRESS(($E$2+1-G337)+2,8))</f>
        <v>#NAME?</v>
      </c>
      <c r="J337" s="24" t="e">
        <f t="shared" ca="1" si="15"/>
        <v>#NAME?</v>
      </c>
      <c r="K337" s="24" t="e">
        <f t="shared" ca="1" si="16"/>
        <v>#NAME?</v>
      </c>
      <c r="L337" s="24" t="e">
        <f t="shared" ca="1" si="17"/>
        <v>#NAME?</v>
      </c>
    </row>
    <row r="338" spans="2:12" x14ac:dyDescent="0.25">
      <c r="B338" s="24">
        <v>11.762337499071712</v>
      </c>
      <c r="G338" s="24">
        <v>336</v>
      </c>
      <c r="H338" s="24" t="e">
        <f ca="1"/>
        <v>#NAME?</v>
      </c>
      <c r="I338" s="24" t="e">
        <f t="array" aca="1" ref="I338" ca="1">INDIRECT(ADDRESS(($E$2+1-G338)+2,8))</f>
        <v>#NAME?</v>
      </c>
      <c r="J338" s="24" t="e">
        <f t="shared" ca="1" si="15"/>
        <v>#NAME?</v>
      </c>
      <c r="K338" s="24" t="e">
        <f t="shared" ca="1" si="16"/>
        <v>#NAME?</v>
      </c>
      <c r="L338" s="24" t="e">
        <f t="shared" ca="1" si="17"/>
        <v>#NAME?</v>
      </c>
    </row>
    <row r="339" spans="2:12" x14ac:dyDescent="0.25">
      <c r="B339" s="24">
        <v>6.927120529096956</v>
      </c>
      <c r="G339" s="24">
        <v>337</v>
      </c>
      <c r="H339" s="24" t="e">
        <f ca="1"/>
        <v>#NAME?</v>
      </c>
      <c r="I339" s="24" t="e">
        <f t="array" aca="1" ref="I339" ca="1">INDIRECT(ADDRESS(($E$2+1-G339)+2,8))</f>
        <v>#NAME?</v>
      </c>
      <c r="J339" s="24" t="e">
        <f t="shared" ca="1" si="15"/>
        <v>#NAME?</v>
      </c>
      <c r="K339" s="24" t="e">
        <f t="shared" ca="1" si="16"/>
        <v>#NAME?</v>
      </c>
      <c r="L339" s="24" t="e">
        <f t="shared" ca="1" si="17"/>
        <v>#NAME?</v>
      </c>
    </row>
    <row r="340" spans="2:12" x14ac:dyDescent="0.25">
      <c r="B340" s="24">
        <v>9.9917409308335099</v>
      </c>
      <c r="G340" s="24">
        <v>338</v>
      </c>
      <c r="H340" s="24" t="e">
        <f ca="1"/>
        <v>#NAME?</v>
      </c>
      <c r="I340" s="24" t="e">
        <f t="array" aca="1" ref="I340" ca="1">INDIRECT(ADDRESS(($E$2+1-G340)+2,8))</f>
        <v>#NAME?</v>
      </c>
      <c r="J340" s="24" t="e">
        <f t="shared" ca="1" si="15"/>
        <v>#NAME?</v>
      </c>
      <c r="K340" s="24" t="e">
        <f t="shared" ca="1" si="16"/>
        <v>#NAME?</v>
      </c>
      <c r="L340" s="24" t="e">
        <f t="shared" ca="1" si="17"/>
        <v>#NAME?</v>
      </c>
    </row>
    <row r="341" spans="2:12" x14ac:dyDescent="0.25">
      <c r="B341" s="24">
        <v>8.58455580722595</v>
      </c>
      <c r="G341" s="24">
        <v>339</v>
      </c>
      <c r="H341" s="24" t="e">
        <f ca="1"/>
        <v>#NAME?</v>
      </c>
      <c r="I341" s="24" t="e">
        <f t="array" aca="1" ref="I341" ca="1">INDIRECT(ADDRESS(($E$2+1-G341)+2,8))</f>
        <v>#NAME?</v>
      </c>
      <c r="J341" s="24" t="e">
        <f t="shared" ca="1" si="15"/>
        <v>#NAME?</v>
      </c>
      <c r="K341" s="24" t="e">
        <f t="shared" ca="1" si="16"/>
        <v>#NAME?</v>
      </c>
      <c r="L341" s="24" t="e">
        <f t="shared" ca="1" si="17"/>
        <v>#NAME?</v>
      </c>
    </row>
    <row r="342" spans="2:12" x14ac:dyDescent="0.25">
      <c r="B342" s="24">
        <v>12.63402474708947</v>
      </c>
      <c r="G342" s="24">
        <v>340</v>
      </c>
      <c r="H342" s="24" t="e">
        <f ca="1"/>
        <v>#NAME?</v>
      </c>
      <c r="I342" s="24" t="e">
        <f t="array" aca="1" ref="I342" ca="1">INDIRECT(ADDRESS(($E$2+1-G342)+2,8))</f>
        <v>#NAME?</v>
      </c>
      <c r="J342" s="24" t="e">
        <f t="shared" ca="1" si="15"/>
        <v>#NAME?</v>
      </c>
      <c r="K342" s="24" t="e">
        <f t="shared" ca="1" si="16"/>
        <v>#NAME?</v>
      </c>
      <c r="L342" s="24" t="e">
        <f t="shared" ca="1" si="17"/>
        <v>#NAME?</v>
      </c>
    </row>
    <row r="343" spans="2:12" x14ac:dyDescent="0.25">
      <c r="B343" s="24">
        <v>10.729926680751149</v>
      </c>
      <c r="G343" s="24">
        <v>341</v>
      </c>
      <c r="H343" s="24" t="e">
        <f ca="1"/>
        <v>#NAME?</v>
      </c>
      <c r="I343" s="24" t="e">
        <f t="array" aca="1" ref="I343" ca="1">INDIRECT(ADDRESS(($E$2+1-G343)+2,8))</f>
        <v>#NAME?</v>
      </c>
      <c r="J343" s="24" t="e">
        <f t="shared" ca="1" si="15"/>
        <v>#NAME?</v>
      </c>
      <c r="K343" s="24" t="e">
        <f t="shared" ca="1" si="16"/>
        <v>#NAME?</v>
      </c>
      <c r="L343" s="24" t="e">
        <f t="shared" ca="1" si="17"/>
        <v>#NAME?</v>
      </c>
    </row>
    <row r="344" spans="2:12" x14ac:dyDescent="0.25">
      <c r="B344" s="24">
        <v>9.6678006044414602</v>
      </c>
      <c r="G344" s="24">
        <v>342</v>
      </c>
      <c r="H344" s="24" t="e">
        <f ca="1"/>
        <v>#NAME?</v>
      </c>
      <c r="I344" s="24" t="e">
        <f t="array" aca="1" ref="I344" ca="1">INDIRECT(ADDRESS(($E$2+1-G344)+2,8))</f>
        <v>#NAME?</v>
      </c>
      <c r="J344" s="24" t="e">
        <f t="shared" ca="1" si="15"/>
        <v>#NAME?</v>
      </c>
      <c r="K344" s="24" t="e">
        <f t="shared" ca="1" si="16"/>
        <v>#NAME?</v>
      </c>
      <c r="L344" s="24" t="e">
        <f t="shared" ca="1" si="17"/>
        <v>#NAME?</v>
      </c>
    </row>
    <row r="345" spans="2:12" x14ac:dyDescent="0.25">
      <c r="B345" s="24">
        <v>5.7913270944352657</v>
      </c>
      <c r="G345" s="24">
        <v>343</v>
      </c>
      <c r="H345" s="24" t="e">
        <f ca="1"/>
        <v>#NAME?</v>
      </c>
      <c r="I345" s="24" t="e">
        <f t="array" aca="1" ref="I345" ca="1">INDIRECT(ADDRESS(($E$2+1-G345)+2,8))</f>
        <v>#NAME?</v>
      </c>
      <c r="J345" s="24" t="e">
        <f t="shared" ca="1" si="15"/>
        <v>#NAME?</v>
      </c>
      <c r="K345" s="24" t="e">
        <f t="shared" ca="1" si="16"/>
        <v>#NAME?</v>
      </c>
      <c r="L345" s="24" t="e">
        <f t="shared" ca="1" si="17"/>
        <v>#NAME?</v>
      </c>
    </row>
    <row r="346" spans="2:12" x14ac:dyDescent="0.25">
      <c r="B346" s="24">
        <v>7.7513621705643931</v>
      </c>
      <c r="G346" s="24">
        <v>344</v>
      </c>
      <c r="H346" s="24" t="e">
        <f ca="1"/>
        <v>#NAME?</v>
      </c>
      <c r="I346" s="24" t="e">
        <f t="array" aca="1" ref="I346" ca="1">INDIRECT(ADDRESS(($E$2+1-G346)+2,8))</f>
        <v>#NAME?</v>
      </c>
      <c r="J346" s="24" t="e">
        <f t="shared" ca="1" si="15"/>
        <v>#NAME?</v>
      </c>
      <c r="K346" s="24" t="e">
        <f t="shared" ca="1" si="16"/>
        <v>#NAME?</v>
      </c>
      <c r="L346" s="24" t="e">
        <f t="shared" ca="1" si="17"/>
        <v>#NAME?</v>
      </c>
    </row>
    <row r="347" spans="2:12" x14ac:dyDescent="0.25">
      <c r="B347" s="24">
        <v>7.3823026949511386</v>
      </c>
      <c r="G347" s="24">
        <v>345</v>
      </c>
      <c r="H347" s="24" t="e">
        <f ca="1"/>
        <v>#NAME?</v>
      </c>
      <c r="I347" s="24" t="e">
        <f t="array" aca="1" ref="I347" ca="1">INDIRECT(ADDRESS(($E$2+1-G347)+2,8))</f>
        <v>#NAME?</v>
      </c>
      <c r="J347" s="24" t="e">
        <f t="shared" ca="1" si="15"/>
        <v>#NAME?</v>
      </c>
      <c r="K347" s="24" t="e">
        <f t="shared" ca="1" si="16"/>
        <v>#NAME?</v>
      </c>
      <c r="L347" s="24" t="e">
        <f t="shared" ca="1" si="17"/>
        <v>#NAME?</v>
      </c>
    </row>
    <row r="348" spans="2:12" x14ac:dyDescent="0.25">
      <c r="B348" s="24">
        <v>6.8263255295465388</v>
      </c>
      <c r="G348" s="24">
        <v>346</v>
      </c>
      <c r="H348" s="24" t="e">
        <f ca="1"/>
        <v>#NAME?</v>
      </c>
      <c r="I348" s="24" t="e">
        <f t="array" aca="1" ref="I348" ca="1">INDIRECT(ADDRESS(($E$2+1-G348)+2,8))</f>
        <v>#NAME?</v>
      </c>
      <c r="J348" s="24" t="e">
        <f t="shared" ca="1" si="15"/>
        <v>#NAME?</v>
      </c>
      <c r="K348" s="24" t="e">
        <f t="shared" ca="1" si="16"/>
        <v>#NAME?</v>
      </c>
      <c r="L348" s="24" t="e">
        <f t="shared" ca="1" si="17"/>
        <v>#NAME?</v>
      </c>
    </row>
    <row r="349" spans="2:12" x14ac:dyDescent="0.25">
      <c r="B349" s="24">
        <v>11.932607060297116</v>
      </c>
      <c r="G349" s="24">
        <v>347</v>
      </c>
      <c r="H349" s="24" t="e">
        <f ca="1"/>
        <v>#NAME?</v>
      </c>
      <c r="I349" s="24" t="e">
        <f t="array" aca="1" ref="I349" ca="1">INDIRECT(ADDRESS(($E$2+1-G349)+2,8))</f>
        <v>#NAME?</v>
      </c>
      <c r="J349" s="24" t="e">
        <f t="shared" ca="1" si="15"/>
        <v>#NAME?</v>
      </c>
      <c r="K349" s="24" t="e">
        <f t="shared" ca="1" si="16"/>
        <v>#NAME?</v>
      </c>
      <c r="L349" s="24" t="e">
        <f t="shared" ca="1" si="17"/>
        <v>#NAME?</v>
      </c>
    </row>
    <row r="350" spans="2:12" x14ac:dyDescent="0.25">
      <c r="B350" s="24">
        <v>7.2497125023022067</v>
      </c>
      <c r="G350" s="24">
        <v>348</v>
      </c>
      <c r="H350" s="24" t="e">
        <f ca="1"/>
        <v>#NAME?</v>
      </c>
      <c r="I350" s="24" t="e">
        <f t="array" aca="1" ref="I350" ca="1">INDIRECT(ADDRESS(($E$2+1-G350)+2,8))</f>
        <v>#NAME?</v>
      </c>
      <c r="J350" s="24" t="e">
        <f t="shared" ca="1" si="15"/>
        <v>#NAME?</v>
      </c>
      <c r="K350" s="24" t="e">
        <f t="shared" ca="1" si="16"/>
        <v>#NAME?</v>
      </c>
      <c r="L350" s="24" t="e">
        <f t="shared" ca="1" si="17"/>
        <v>#NAME?</v>
      </c>
    </row>
    <row r="351" spans="2:12" x14ac:dyDescent="0.25">
      <c r="B351" s="24">
        <v>10.065882448086903</v>
      </c>
      <c r="G351" s="24">
        <v>349</v>
      </c>
      <c r="H351" s="24" t="e">
        <f ca="1"/>
        <v>#NAME?</v>
      </c>
      <c r="I351" s="24" t="e">
        <f t="array" aca="1" ref="I351" ca="1">INDIRECT(ADDRESS(($E$2+1-G351)+2,8))</f>
        <v>#NAME?</v>
      </c>
      <c r="J351" s="24" t="e">
        <f t="shared" ca="1" si="15"/>
        <v>#NAME?</v>
      </c>
      <c r="K351" s="24" t="e">
        <f t="shared" ca="1" si="16"/>
        <v>#NAME?</v>
      </c>
      <c r="L351" s="24" t="e">
        <f t="shared" ca="1" si="17"/>
        <v>#NAME?</v>
      </c>
    </row>
    <row r="352" spans="2:12" x14ac:dyDescent="0.25">
      <c r="B352" s="24">
        <v>11.529637772135388</v>
      </c>
      <c r="G352" s="24">
        <v>350</v>
      </c>
      <c r="H352" s="24" t="e">
        <f ca="1"/>
        <v>#NAME?</v>
      </c>
      <c r="I352" s="24" t="e">
        <f t="array" aca="1" ref="I352" ca="1">INDIRECT(ADDRESS(($E$2+1-G352)+2,8))</f>
        <v>#NAME?</v>
      </c>
      <c r="J352" s="24" t="e">
        <f t="shared" ca="1" si="15"/>
        <v>#NAME?</v>
      </c>
      <c r="K352" s="24" t="e">
        <f t="shared" ca="1" si="16"/>
        <v>#NAME?</v>
      </c>
      <c r="L352" s="24" t="e">
        <f t="shared" ca="1" si="17"/>
        <v>#NAME?</v>
      </c>
    </row>
    <row r="353" spans="2:12" x14ac:dyDescent="0.25">
      <c r="B353" s="24">
        <v>7.3832199799458333</v>
      </c>
      <c r="G353" s="24">
        <v>351</v>
      </c>
      <c r="H353" s="24" t="e">
        <f ca="1"/>
        <v>#NAME?</v>
      </c>
      <c r="I353" s="24" t="e">
        <f t="array" aca="1" ref="I353" ca="1">INDIRECT(ADDRESS(($E$2+1-G353)+2,8))</f>
        <v>#NAME?</v>
      </c>
      <c r="J353" s="24" t="e">
        <f t="shared" ca="1" si="15"/>
        <v>#NAME?</v>
      </c>
      <c r="K353" s="24" t="e">
        <f t="shared" ca="1" si="16"/>
        <v>#NAME?</v>
      </c>
      <c r="L353" s="24" t="e">
        <f t="shared" ca="1" si="17"/>
        <v>#NAME?</v>
      </c>
    </row>
    <row r="354" spans="2:12" x14ac:dyDescent="0.25">
      <c r="B354" s="24">
        <v>11.348447012353422</v>
      </c>
      <c r="G354" s="24">
        <v>352</v>
      </c>
      <c r="H354" s="24" t="e">
        <f ca="1"/>
        <v>#NAME?</v>
      </c>
      <c r="I354" s="24" t="e">
        <f t="array" aca="1" ref="I354" ca="1">INDIRECT(ADDRESS(($E$2+1-G354)+2,8))</f>
        <v>#NAME?</v>
      </c>
      <c r="J354" s="24" t="e">
        <f t="shared" ca="1" si="15"/>
        <v>#NAME?</v>
      </c>
      <c r="K354" s="24" t="e">
        <f t="shared" ca="1" si="16"/>
        <v>#NAME?</v>
      </c>
      <c r="L354" s="24" t="e">
        <f t="shared" ca="1" si="17"/>
        <v>#NAME?</v>
      </c>
    </row>
    <row r="355" spans="2:12" x14ac:dyDescent="0.25">
      <c r="B355" s="24">
        <v>8.1927912768093929</v>
      </c>
      <c r="G355" s="24">
        <v>353</v>
      </c>
      <c r="H355" s="24" t="e">
        <f ca="1"/>
        <v>#NAME?</v>
      </c>
      <c r="I355" s="24" t="e">
        <f t="array" aca="1" ref="I355" ca="1">INDIRECT(ADDRESS(($E$2+1-G355)+2,8))</f>
        <v>#NAME?</v>
      </c>
      <c r="J355" s="24" t="e">
        <f t="shared" ca="1" si="15"/>
        <v>#NAME?</v>
      </c>
      <c r="K355" s="24" t="e">
        <f t="shared" ca="1" si="16"/>
        <v>#NAME?</v>
      </c>
      <c r="L355" s="24" t="e">
        <f t="shared" ca="1" si="17"/>
        <v>#NAME?</v>
      </c>
    </row>
    <row r="356" spans="2:12" x14ac:dyDescent="0.25">
      <c r="B356" s="24">
        <v>9.1827309446773313</v>
      </c>
      <c r="G356" s="24">
        <v>354</v>
      </c>
      <c r="H356" s="24" t="e">
        <f ca="1"/>
        <v>#NAME?</v>
      </c>
      <c r="I356" s="24" t="e">
        <f t="array" aca="1" ref="I356" ca="1">INDIRECT(ADDRESS(($E$2+1-G356)+2,8))</f>
        <v>#NAME?</v>
      </c>
      <c r="J356" s="24" t="e">
        <f t="shared" ca="1" si="15"/>
        <v>#NAME?</v>
      </c>
      <c r="K356" s="24" t="e">
        <f t="shared" ca="1" si="16"/>
        <v>#NAME?</v>
      </c>
      <c r="L356" s="24" t="e">
        <f t="shared" ca="1" si="17"/>
        <v>#NAME?</v>
      </c>
    </row>
    <row r="357" spans="2:12" x14ac:dyDescent="0.25">
      <c r="B357" s="24">
        <v>6.0987268644676007</v>
      </c>
      <c r="G357" s="24">
        <v>355</v>
      </c>
      <c r="H357" s="24" t="e">
        <f ca="1"/>
        <v>#NAME?</v>
      </c>
      <c r="I357" s="24" t="e">
        <f t="array" aca="1" ref="I357" ca="1">INDIRECT(ADDRESS(($E$2+1-G357)+2,8))</f>
        <v>#NAME?</v>
      </c>
      <c r="J357" s="24" t="e">
        <f t="shared" ca="1" si="15"/>
        <v>#NAME?</v>
      </c>
      <c r="K357" s="24" t="e">
        <f t="shared" ca="1" si="16"/>
        <v>#NAME?</v>
      </c>
      <c r="L357" s="24" t="e">
        <f t="shared" ca="1" si="17"/>
        <v>#NAME?</v>
      </c>
    </row>
    <row r="358" spans="2:12" x14ac:dyDescent="0.25">
      <c r="B358" s="24">
        <v>8.9581599913973644</v>
      </c>
      <c r="G358" s="24">
        <v>356</v>
      </c>
      <c r="H358" s="24" t="e">
        <f ca="1"/>
        <v>#NAME?</v>
      </c>
      <c r="I358" s="24" t="e">
        <f t="array" aca="1" ref="I358" ca="1">INDIRECT(ADDRESS(($E$2+1-G358)+2,8))</f>
        <v>#NAME?</v>
      </c>
      <c r="J358" s="24" t="e">
        <f t="shared" ca="1" si="15"/>
        <v>#NAME?</v>
      </c>
      <c r="K358" s="24" t="e">
        <f t="shared" ca="1" si="16"/>
        <v>#NAME?</v>
      </c>
      <c r="L358" s="24" t="e">
        <f t="shared" ca="1" si="17"/>
        <v>#NAME?</v>
      </c>
    </row>
    <row r="359" spans="2:12" x14ac:dyDescent="0.25">
      <c r="B359" s="24">
        <v>7.9314911134492041</v>
      </c>
      <c r="G359" s="24">
        <v>357</v>
      </c>
      <c r="H359" s="24" t="e">
        <f ca="1"/>
        <v>#NAME?</v>
      </c>
      <c r="I359" s="24" t="e">
        <f t="array" aca="1" ref="I359" ca="1">INDIRECT(ADDRESS(($E$2+1-G359)+2,8))</f>
        <v>#NAME?</v>
      </c>
      <c r="J359" s="24" t="e">
        <f t="shared" ca="1" si="15"/>
        <v>#NAME?</v>
      </c>
      <c r="K359" s="24" t="e">
        <f t="shared" ca="1" si="16"/>
        <v>#NAME?</v>
      </c>
      <c r="L359" s="24" t="e">
        <f t="shared" ca="1" si="17"/>
        <v>#NAME?</v>
      </c>
    </row>
    <row r="360" spans="2:12" x14ac:dyDescent="0.25">
      <c r="B360" s="24">
        <v>10.60233010842911</v>
      </c>
      <c r="G360" s="24">
        <v>358</v>
      </c>
      <c r="H360" s="24" t="e">
        <f ca="1"/>
        <v>#NAME?</v>
      </c>
      <c r="I360" s="24" t="e">
        <f t="array" aca="1" ref="I360" ca="1">INDIRECT(ADDRESS(($E$2+1-G360)+2,8))</f>
        <v>#NAME?</v>
      </c>
      <c r="J360" s="24" t="e">
        <f t="shared" ca="1" si="15"/>
        <v>#NAME?</v>
      </c>
      <c r="K360" s="24" t="e">
        <f t="shared" ca="1" si="16"/>
        <v>#NAME?</v>
      </c>
      <c r="L360" s="24" t="e">
        <f t="shared" ca="1" si="17"/>
        <v>#NAME?</v>
      </c>
    </row>
    <row r="361" spans="2:12" x14ac:dyDescent="0.25">
      <c r="B361" s="24">
        <v>10.272707925822775</v>
      </c>
      <c r="G361" s="24">
        <v>359</v>
      </c>
      <c r="H361" s="24" t="e">
        <f ca="1"/>
        <v>#NAME?</v>
      </c>
      <c r="I361" s="24" t="e">
        <f t="array" aca="1" ref="I361" ca="1">INDIRECT(ADDRESS(($E$2+1-G361)+2,8))</f>
        <v>#NAME?</v>
      </c>
      <c r="J361" s="24" t="e">
        <f t="shared" ca="1" si="15"/>
        <v>#NAME?</v>
      </c>
      <c r="K361" s="24" t="e">
        <f t="shared" ca="1" si="16"/>
        <v>#NAME?</v>
      </c>
      <c r="L361" s="24" t="e">
        <f t="shared" ca="1" si="17"/>
        <v>#NAME?</v>
      </c>
    </row>
    <row r="362" spans="2:12" x14ac:dyDescent="0.25">
      <c r="B362" s="24">
        <v>8.3340132630927553</v>
      </c>
      <c r="G362" s="24">
        <v>360</v>
      </c>
      <c r="H362" s="24" t="e">
        <f ca="1"/>
        <v>#NAME?</v>
      </c>
      <c r="I362" s="24" t="e">
        <f t="array" aca="1" ref="I362" ca="1">INDIRECT(ADDRESS(($E$2+1-G362)+2,8))</f>
        <v>#NAME?</v>
      </c>
      <c r="J362" s="24" t="e">
        <f t="shared" ca="1" si="15"/>
        <v>#NAME?</v>
      </c>
      <c r="K362" s="24" t="e">
        <f t="shared" ca="1" si="16"/>
        <v>#NAME?</v>
      </c>
      <c r="L362" s="24" t="e">
        <f t="shared" ca="1" si="17"/>
        <v>#NAME?</v>
      </c>
    </row>
    <row r="363" spans="2:12" x14ac:dyDescent="0.25">
      <c r="B363" s="24">
        <v>10.611887758965304</v>
      </c>
      <c r="G363" s="24">
        <v>361</v>
      </c>
      <c r="H363" s="24" t="e">
        <f ca="1"/>
        <v>#NAME?</v>
      </c>
      <c r="I363" s="24" t="e">
        <f t="array" aca="1" ref="I363" ca="1">INDIRECT(ADDRESS(($E$2+1-G363)+2,8))</f>
        <v>#NAME?</v>
      </c>
      <c r="J363" s="24" t="e">
        <f t="shared" ca="1" si="15"/>
        <v>#NAME?</v>
      </c>
      <c r="K363" s="24" t="e">
        <f t="shared" ca="1" si="16"/>
        <v>#NAME?</v>
      </c>
      <c r="L363" s="24" t="e">
        <f t="shared" ca="1" si="17"/>
        <v>#NAME?</v>
      </c>
    </row>
    <row r="364" spans="2:12" x14ac:dyDescent="0.25">
      <c r="B364" s="24">
        <v>8.9530225105789505</v>
      </c>
      <c r="G364" s="24">
        <v>362</v>
      </c>
      <c r="H364" s="24" t="e">
        <f ca="1"/>
        <v>#NAME?</v>
      </c>
      <c r="I364" s="24" t="e">
        <f t="array" aca="1" ref="I364" ca="1">INDIRECT(ADDRESS(($E$2+1-G364)+2,8))</f>
        <v>#NAME?</v>
      </c>
      <c r="J364" s="24" t="e">
        <f t="shared" ca="1" si="15"/>
        <v>#NAME?</v>
      </c>
      <c r="K364" s="24" t="e">
        <f t="shared" ca="1" si="16"/>
        <v>#NAME?</v>
      </c>
      <c r="L364" s="24" t="e">
        <f t="shared" ca="1" si="17"/>
        <v>#NAME?</v>
      </c>
    </row>
    <row r="365" spans="2:12" x14ac:dyDescent="0.25">
      <c r="B365" s="24">
        <v>8.0366489127864487</v>
      </c>
      <c r="G365" s="24">
        <v>363</v>
      </c>
      <c r="H365" s="24" t="e">
        <f ca="1"/>
        <v>#NAME?</v>
      </c>
      <c r="I365" s="24" t="e">
        <f t="array" aca="1" ref="I365" ca="1">INDIRECT(ADDRESS(($E$2+1-G365)+2,8))</f>
        <v>#NAME?</v>
      </c>
      <c r="J365" s="24" t="e">
        <f t="shared" ca="1" si="15"/>
        <v>#NAME?</v>
      </c>
      <c r="K365" s="24" t="e">
        <f t="shared" ca="1" si="16"/>
        <v>#NAME?</v>
      </c>
      <c r="L365" s="24" t="e">
        <f t="shared" ca="1" si="17"/>
        <v>#NAME?</v>
      </c>
    </row>
    <row r="366" spans="2:12" x14ac:dyDescent="0.25">
      <c r="B366" s="24">
        <v>10.825511955475665</v>
      </c>
      <c r="G366" s="24">
        <v>364</v>
      </c>
      <c r="H366" s="24" t="e">
        <f ca="1"/>
        <v>#NAME?</v>
      </c>
      <c r="I366" s="24" t="e">
        <f t="array" aca="1" ref="I366" ca="1">INDIRECT(ADDRESS(($E$2+1-G366)+2,8))</f>
        <v>#NAME?</v>
      </c>
      <c r="J366" s="24" t="e">
        <f t="shared" ca="1" si="15"/>
        <v>#NAME?</v>
      </c>
      <c r="K366" s="24" t="e">
        <f t="shared" ca="1" si="16"/>
        <v>#NAME?</v>
      </c>
      <c r="L366" s="24" t="e">
        <f t="shared" ca="1" si="17"/>
        <v>#NAME?</v>
      </c>
    </row>
    <row r="367" spans="2:12" x14ac:dyDescent="0.25">
      <c r="B367" s="24">
        <v>9.8433355619325553</v>
      </c>
      <c r="G367" s="24">
        <v>365</v>
      </c>
      <c r="H367" s="24" t="e">
        <f ca="1"/>
        <v>#NAME?</v>
      </c>
      <c r="I367" s="24" t="e">
        <f t="array" aca="1" ref="I367" ca="1">INDIRECT(ADDRESS(($E$2+1-G367)+2,8))</f>
        <v>#NAME?</v>
      </c>
      <c r="J367" s="24" t="e">
        <f t="shared" ca="1" si="15"/>
        <v>#NAME?</v>
      </c>
      <c r="K367" s="24" t="e">
        <f t="shared" ca="1" si="16"/>
        <v>#NAME?</v>
      </c>
      <c r="L367" s="24" t="e">
        <f t="shared" ca="1" si="17"/>
        <v>#NAME?</v>
      </c>
    </row>
    <row r="368" spans="2:12" x14ac:dyDescent="0.25">
      <c r="B368" s="24">
        <v>7.9037548919130698</v>
      </c>
      <c r="G368" s="24">
        <v>366</v>
      </c>
      <c r="H368" s="24" t="e">
        <f ca="1"/>
        <v>#NAME?</v>
      </c>
      <c r="I368" s="24" t="e">
        <f t="array" aca="1" ref="I368" ca="1">INDIRECT(ADDRESS(($E$2+1-G368)+2,8))</f>
        <v>#NAME?</v>
      </c>
      <c r="J368" s="24" t="e">
        <f t="shared" ca="1" si="15"/>
        <v>#NAME?</v>
      </c>
      <c r="K368" s="24" t="e">
        <f t="shared" ca="1" si="16"/>
        <v>#NAME?</v>
      </c>
      <c r="L368" s="24" t="e">
        <f t="shared" ca="1" si="17"/>
        <v>#NAME?</v>
      </c>
    </row>
    <row r="369" spans="2:12" x14ac:dyDescent="0.25">
      <c r="B369" s="24">
        <v>10.160116447417414</v>
      </c>
      <c r="G369" s="24">
        <v>367</v>
      </c>
      <c r="H369" s="24" t="e">
        <f ca="1"/>
        <v>#NAME?</v>
      </c>
      <c r="I369" s="24" t="e">
        <f t="array" aca="1" ref="I369" ca="1">INDIRECT(ADDRESS(($E$2+1-G369)+2,8))</f>
        <v>#NAME?</v>
      </c>
      <c r="J369" s="24" t="e">
        <f t="shared" ca="1" si="15"/>
        <v>#NAME?</v>
      </c>
      <c r="K369" s="24" t="e">
        <f t="shared" ca="1" si="16"/>
        <v>#NAME?</v>
      </c>
      <c r="L369" s="24" t="e">
        <f t="shared" ca="1" si="17"/>
        <v>#NAME?</v>
      </c>
    </row>
    <row r="370" spans="2:12" x14ac:dyDescent="0.25">
      <c r="B370" s="24">
        <v>11.054628566295499</v>
      </c>
      <c r="G370" s="24">
        <v>368</v>
      </c>
      <c r="H370" s="24" t="e">
        <f ca="1"/>
        <v>#NAME?</v>
      </c>
      <c r="I370" s="24" t="e">
        <f t="array" aca="1" ref="I370" ca="1">INDIRECT(ADDRESS(($E$2+1-G370)+2,8))</f>
        <v>#NAME?</v>
      </c>
      <c r="J370" s="24" t="e">
        <f t="shared" ca="1" si="15"/>
        <v>#NAME?</v>
      </c>
      <c r="K370" s="24" t="e">
        <f t="shared" ca="1" si="16"/>
        <v>#NAME?</v>
      </c>
      <c r="L370" s="24" t="e">
        <f t="shared" ca="1" si="17"/>
        <v>#NAME?</v>
      </c>
    </row>
    <row r="371" spans="2:12" x14ac:dyDescent="0.25">
      <c r="B371" s="24">
        <v>9.2757700298819792</v>
      </c>
      <c r="G371" s="24">
        <v>369</v>
      </c>
      <c r="H371" s="24" t="e">
        <f ca="1"/>
        <v>#NAME?</v>
      </c>
      <c r="I371" s="24" t="e">
        <f t="array" aca="1" ref="I371" ca="1">INDIRECT(ADDRESS(($E$2+1-G371)+2,8))</f>
        <v>#NAME?</v>
      </c>
      <c r="J371" s="24" t="e">
        <f t="shared" ca="1" si="15"/>
        <v>#NAME?</v>
      </c>
      <c r="K371" s="24" t="e">
        <f t="shared" ca="1" si="16"/>
        <v>#NAME?</v>
      </c>
      <c r="L371" s="24" t="e">
        <f t="shared" ca="1" si="17"/>
        <v>#NAME?</v>
      </c>
    </row>
    <row r="372" spans="2:12" x14ac:dyDescent="0.25">
      <c r="B372" s="24">
        <v>9.6678171071605163</v>
      </c>
      <c r="G372" s="24">
        <v>370</v>
      </c>
      <c r="H372" s="24" t="e">
        <f ca="1"/>
        <v>#NAME?</v>
      </c>
      <c r="I372" s="24" t="e">
        <f t="array" aca="1" ref="I372" ca="1">INDIRECT(ADDRESS(($E$2+1-G372)+2,8))</f>
        <v>#NAME?</v>
      </c>
      <c r="J372" s="24" t="e">
        <f t="shared" ca="1" si="15"/>
        <v>#NAME?</v>
      </c>
      <c r="K372" s="24" t="e">
        <f t="shared" ca="1" si="16"/>
        <v>#NAME?</v>
      </c>
      <c r="L372" s="24" t="e">
        <f t="shared" ca="1" si="17"/>
        <v>#NAME?</v>
      </c>
    </row>
    <row r="373" spans="2:12" x14ac:dyDescent="0.25">
      <c r="B373" s="24">
        <v>8.490323237671122</v>
      </c>
      <c r="G373" s="24">
        <v>371</v>
      </c>
      <c r="H373" s="24" t="e">
        <f ca="1"/>
        <v>#NAME?</v>
      </c>
      <c r="I373" s="24" t="e">
        <f t="array" aca="1" ref="I373" ca="1">INDIRECT(ADDRESS(($E$2+1-G373)+2,8))</f>
        <v>#NAME?</v>
      </c>
      <c r="J373" s="24" t="e">
        <f t="shared" ca="1" si="15"/>
        <v>#NAME?</v>
      </c>
      <c r="K373" s="24" t="e">
        <f t="shared" ca="1" si="16"/>
        <v>#NAME?</v>
      </c>
      <c r="L373" s="24" t="e">
        <f t="shared" ca="1" si="17"/>
        <v>#NAME?</v>
      </c>
    </row>
    <row r="374" spans="2:12" x14ac:dyDescent="0.25">
      <c r="B374" s="24">
        <v>9.4472994982109011</v>
      </c>
      <c r="G374" s="24">
        <v>372</v>
      </c>
      <c r="H374" s="24" t="e">
        <f ca="1"/>
        <v>#NAME?</v>
      </c>
      <c r="I374" s="24" t="e">
        <f t="array" aca="1" ref="I374" ca="1">INDIRECT(ADDRESS(($E$2+1-G374)+2,8))</f>
        <v>#NAME?</v>
      </c>
      <c r="J374" s="24" t="e">
        <f t="shared" ca="1" si="15"/>
        <v>#NAME?</v>
      </c>
      <c r="K374" s="24" t="e">
        <f t="shared" ca="1" si="16"/>
        <v>#NAME?</v>
      </c>
      <c r="L374" s="24" t="e">
        <f t="shared" ca="1" si="17"/>
        <v>#NAME?</v>
      </c>
    </row>
    <row r="375" spans="2:12" x14ac:dyDescent="0.25">
      <c r="B375" s="24">
        <v>6.2870543531031844</v>
      </c>
      <c r="G375" s="24">
        <v>373</v>
      </c>
      <c r="H375" s="24" t="e">
        <f ca="1"/>
        <v>#NAME?</v>
      </c>
      <c r="I375" s="24" t="e">
        <f t="array" aca="1" ref="I375" ca="1">INDIRECT(ADDRESS(($E$2+1-G375)+2,8))</f>
        <v>#NAME?</v>
      </c>
      <c r="J375" s="24" t="e">
        <f t="shared" ca="1" si="15"/>
        <v>#NAME?</v>
      </c>
      <c r="K375" s="24" t="e">
        <f t="shared" ca="1" si="16"/>
        <v>#NAME?</v>
      </c>
      <c r="L375" s="24" t="e">
        <f t="shared" ca="1" si="17"/>
        <v>#NAME?</v>
      </c>
    </row>
    <row r="376" spans="2:12" x14ac:dyDescent="0.25">
      <c r="B376" s="24">
        <v>8.5425712886218825</v>
      </c>
      <c r="G376" s="24">
        <v>374</v>
      </c>
      <c r="H376" s="24" t="e">
        <f ca="1"/>
        <v>#NAME?</v>
      </c>
      <c r="I376" s="24" t="e">
        <f t="array" aca="1" ref="I376" ca="1">INDIRECT(ADDRESS(($E$2+1-G376)+2,8))</f>
        <v>#NAME?</v>
      </c>
      <c r="J376" s="24" t="e">
        <f t="shared" ca="1" si="15"/>
        <v>#NAME?</v>
      </c>
      <c r="K376" s="24" t="e">
        <f t="shared" ca="1" si="16"/>
        <v>#NAME?</v>
      </c>
      <c r="L376" s="24" t="e">
        <f t="shared" ca="1" si="17"/>
        <v>#NAME?</v>
      </c>
    </row>
    <row r="377" spans="2:12" x14ac:dyDescent="0.25">
      <c r="B377" s="24">
        <v>8.8475392613023605</v>
      </c>
      <c r="G377" s="24">
        <v>375</v>
      </c>
      <c r="H377" s="24" t="e">
        <f ca="1"/>
        <v>#NAME?</v>
      </c>
      <c r="I377" s="24" t="e">
        <f t="array" aca="1" ref="I377" ca="1">INDIRECT(ADDRESS(($E$2+1-G377)+2,8))</f>
        <v>#NAME?</v>
      </c>
      <c r="J377" s="24" t="e">
        <f t="shared" ca="1" si="15"/>
        <v>#NAME?</v>
      </c>
      <c r="K377" s="24" t="e">
        <f t="shared" ca="1" si="16"/>
        <v>#NAME?</v>
      </c>
      <c r="L377" s="24" t="e">
        <f t="shared" ca="1" si="17"/>
        <v>#NAME?</v>
      </c>
    </row>
    <row r="378" spans="2:12" x14ac:dyDescent="0.25">
      <c r="B378" s="24">
        <v>9.9608964918827674</v>
      </c>
      <c r="G378" s="24">
        <v>376</v>
      </c>
      <c r="H378" s="24" t="e">
        <f ca="1"/>
        <v>#NAME?</v>
      </c>
      <c r="I378" s="24" t="e">
        <f t="array" aca="1" ref="I378" ca="1">INDIRECT(ADDRESS(($E$2+1-G378)+2,8))</f>
        <v>#NAME?</v>
      </c>
      <c r="J378" s="24" t="e">
        <f t="shared" ca="1" si="15"/>
        <v>#NAME?</v>
      </c>
      <c r="K378" s="24" t="e">
        <f t="shared" ca="1" si="16"/>
        <v>#NAME?</v>
      </c>
      <c r="L378" s="24" t="e">
        <f t="shared" ca="1" si="17"/>
        <v>#NAME?</v>
      </c>
    </row>
    <row r="379" spans="2:12" x14ac:dyDescent="0.25">
      <c r="B379" s="24">
        <v>8.3531441738257879</v>
      </c>
      <c r="G379" s="24">
        <v>377</v>
      </c>
      <c r="H379" s="24" t="e">
        <f ca="1"/>
        <v>#NAME?</v>
      </c>
      <c r="I379" s="24" t="e">
        <f t="array" aca="1" ref="I379" ca="1">INDIRECT(ADDRESS(($E$2+1-G379)+2,8))</f>
        <v>#NAME?</v>
      </c>
      <c r="J379" s="24" t="e">
        <f t="shared" ca="1" si="15"/>
        <v>#NAME?</v>
      </c>
      <c r="K379" s="24" t="e">
        <f t="shared" ca="1" si="16"/>
        <v>#NAME?</v>
      </c>
      <c r="L379" s="24" t="e">
        <f t="shared" ca="1" si="17"/>
        <v>#NAME?</v>
      </c>
    </row>
    <row r="380" spans="2:12" x14ac:dyDescent="0.25">
      <c r="B380" s="24">
        <v>8.4550412510913233</v>
      </c>
      <c r="G380" s="24">
        <v>378</v>
      </c>
      <c r="H380" s="24" t="e">
        <f ca="1"/>
        <v>#NAME?</v>
      </c>
      <c r="I380" s="24" t="e">
        <f t="array" aca="1" ref="I380" ca="1">INDIRECT(ADDRESS(($E$2+1-G380)+2,8))</f>
        <v>#NAME?</v>
      </c>
      <c r="J380" s="24" t="e">
        <f t="shared" ca="1" si="15"/>
        <v>#NAME?</v>
      </c>
      <c r="K380" s="24" t="e">
        <f t="shared" ca="1" si="16"/>
        <v>#NAME?</v>
      </c>
      <c r="L380" s="24" t="e">
        <f t="shared" ca="1" si="17"/>
        <v>#NAME?</v>
      </c>
    </row>
    <row r="381" spans="2:12" x14ac:dyDescent="0.25">
      <c r="B381" s="24">
        <v>11.365109762034532</v>
      </c>
      <c r="G381" s="24">
        <v>379</v>
      </c>
      <c r="H381" s="24" t="e">
        <f ca="1"/>
        <v>#NAME?</v>
      </c>
      <c r="I381" s="24" t="e">
        <f t="array" aca="1" ref="I381" ca="1">INDIRECT(ADDRESS(($E$2+1-G381)+2,8))</f>
        <v>#NAME?</v>
      </c>
      <c r="J381" s="24" t="e">
        <f t="shared" ca="1" si="15"/>
        <v>#NAME?</v>
      </c>
      <c r="K381" s="24" t="e">
        <f t="shared" ca="1" si="16"/>
        <v>#NAME?</v>
      </c>
      <c r="L381" s="24" t="e">
        <f t="shared" ca="1" si="17"/>
        <v>#NAME?</v>
      </c>
    </row>
    <row r="382" spans="2:12" x14ac:dyDescent="0.25">
      <c r="B382" s="24">
        <v>10.676847917365219</v>
      </c>
      <c r="G382" s="24">
        <v>380</v>
      </c>
      <c r="H382" s="24" t="e">
        <f ca="1"/>
        <v>#NAME?</v>
      </c>
      <c r="I382" s="24" t="e">
        <f t="array" aca="1" ref="I382" ca="1">INDIRECT(ADDRESS(($E$2+1-G382)+2,8))</f>
        <v>#NAME?</v>
      </c>
      <c r="J382" s="24" t="e">
        <f t="shared" ca="1" si="15"/>
        <v>#NAME?</v>
      </c>
      <c r="K382" s="24" t="e">
        <f t="shared" ca="1" si="16"/>
        <v>#NAME?</v>
      </c>
      <c r="L382" s="24" t="e">
        <f t="shared" ca="1" si="17"/>
        <v>#NAME?</v>
      </c>
    </row>
    <row r="383" spans="2:12" x14ac:dyDescent="0.25">
      <c r="B383" s="24">
        <v>8.8747921582857057</v>
      </c>
      <c r="G383" s="24">
        <v>381</v>
      </c>
      <c r="H383" s="24" t="e">
        <f ca="1"/>
        <v>#NAME?</v>
      </c>
      <c r="I383" s="24" t="e">
        <f t="array" aca="1" ref="I383" ca="1">INDIRECT(ADDRESS(($E$2+1-G383)+2,8))</f>
        <v>#NAME?</v>
      </c>
      <c r="J383" s="24" t="e">
        <f t="shared" ca="1" si="15"/>
        <v>#NAME?</v>
      </c>
      <c r="K383" s="24" t="e">
        <f t="shared" ca="1" si="16"/>
        <v>#NAME?</v>
      </c>
      <c r="L383" s="24" t="e">
        <f t="shared" ca="1" si="17"/>
        <v>#NAME?</v>
      </c>
    </row>
    <row r="384" spans="2:12" x14ac:dyDescent="0.25">
      <c r="B384" s="24">
        <v>11.528878457609917</v>
      </c>
      <c r="G384" s="24">
        <v>382</v>
      </c>
      <c r="H384" s="24" t="e">
        <f ca="1"/>
        <v>#NAME?</v>
      </c>
      <c r="I384" s="24" t="e">
        <f t="array" aca="1" ref="I384" ca="1">INDIRECT(ADDRESS(($E$2+1-G384)+2,8))</f>
        <v>#NAME?</v>
      </c>
      <c r="J384" s="24" t="e">
        <f t="shared" ca="1" si="15"/>
        <v>#NAME?</v>
      </c>
      <c r="K384" s="24" t="e">
        <f t="shared" ca="1" si="16"/>
        <v>#NAME?</v>
      </c>
      <c r="L384" s="24" t="e">
        <f t="shared" ca="1" si="17"/>
        <v>#NAME?</v>
      </c>
    </row>
    <row r="385" spans="2:12" x14ac:dyDescent="0.25">
      <c r="B385" s="24">
        <v>9.2436444839764214</v>
      </c>
      <c r="G385" s="24">
        <v>383</v>
      </c>
      <c r="H385" s="24" t="e">
        <f ca="1"/>
        <v>#NAME?</v>
      </c>
      <c r="I385" s="24" t="e">
        <f t="array" aca="1" ref="I385" ca="1">INDIRECT(ADDRESS(($E$2+1-G385)+2,8))</f>
        <v>#NAME?</v>
      </c>
      <c r="J385" s="24" t="e">
        <f t="shared" ca="1" si="15"/>
        <v>#NAME?</v>
      </c>
      <c r="K385" s="24" t="e">
        <f t="shared" ca="1" si="16"/>
        <v>#NAME?</v>
      </c>
      <c r="L385" s="24" t="e">
        <f t="shared" ca="1" si="17"/>
        <v>#NAME?</v>
      </c>
    </row>
    <row r="386" spans="2:12" x14ac:dyDescent="0.25">
      <c r="B386" s="24">
        <v>9.4691906118622864</v>
      </c>
      <c r="G386" s="24">
        <v>384</v>
      </c>
      <c r="H386" s="24" t="e">
        <f ca="1"/>
        <v>#NAME?</v>
      </c>
      <c r="I386" s="24" t="e">
        <f t="array" aca="1" ref="I386" ca="1">INDIRECT(ADDRESS(($E$2+1-G386)+2,8))</f>
        <v>#NAME?</v>
      </c>
      <c r="J386" s="24" t="e">
        <f t="shared" ca="1" si="15"/>
        <v>#NAME?</v>
      </c>
      <c r="K386" s="24" t="e">
        <f t="shared" ca="1" si="16"/>
        <v>#NAME?</v>
      </c>
      <c r="L386" s="24" t="e">
        <f t="shared" ca="1" si="17"/>
        <v>#NAME?</v>
      </c>
    </row>
    <row r="387" spans="2:12" x14ac:dyDescent="0.25">
      <c r="B387" s="24">
        <v>10.995186832628365</v>
      </c>
      <c r="G387" s="24">
        <v>385</v>
      </c>
      <c r="H387" s="24" t="e">
        <f ca="1"/>
        <v>#NAME?</v>
      </c>
      <c r="I387" s="24" t="e">
        <f t="array" aca="1" ref="I387" ca="1">INDIRECT(ADDRESS(($E$2+1-G387)+2,8))</f>
        <v>#NAME?</v>
      </c>
      <c r="J387" s="24" t="e">
        <f t="shared" ca="1" si="15"/>
        <v>#NAME?</v>
      </c>
      <c r="K387" s="24" t="e">
        <f t="shared" ca="1" si="16"/>
        <v>#NAME?</v>
      </c>
      <c r="L387" s="24" t="e">
        <f t="shared" ca="1" si="17"/>
        <v>#NAME?</v>
      </c>
    </row>
    <row r="388" spans="2:12" x14ac:dyDescent="0.25">
      <c r="B388" s="24">
        <v>10.166595176181033</v>
      </c>
      <c r="G388" s="24">
        <v>386</v>
      </c>
      <c r="H388" s="24" t="e">
        <f ca="1"/>
        <v>#NAME?</v>
      </c>
      <c r="I388" s="24" t="e">
        <f t="array" aca="1" ref="I388" ca="1">INDIRECT(ADDRESS(($E$2+1-G388)+2,8))</f>
        <v>#NAME?</v>
      </c>
      <c r="J388" s="24" t="e">
        <f t="shared" ref="J388:J451" ca="1" si="18">_xlfn.WEIBULL.DIST(H388,$E$5,$E$6,TRUE)</f>
        <v>#NAME?</v>
      </c>
      <c r="K388" s="24" t="e">
        <f t="shared" ref="K388:K451" ca="1" si="19">_xlfn.WEIBULL.DIST(I388,$E$5,$E$6,TRUE)</f>
        <v>#NAME?</v>
      </c>
      <c r="L388" s="24" t="e">
        <f t="shared" ref="L388:L451" ca="1" si="20">((2*G388-1)/$E$2)*(LN(J388)+LN(1-K388))</f>
        <v>#NAME?</v>
      </c>
    </row>
    <row r="389" spans="2:12" x14ac:dyDescent="0.25">
      <c r="B389" s="24">
        <v>10.555791953469097</v>
      </c>
      <c r="G389" s="24">
        <v>387</v>
      </c>
      <c r="H389" s="24" t="e">
        <f ca="1"/>
        <v>#NAME?</v>
      </c>
      <c r="I389" s="24" t="e">
        <f t="array" aca="1" ref="I389" ca="1">INDIRECT(ADDRESS(($E$2+1-G389)+2,8))</f>
        <v>#NAME?</v>
      </c>
      <c r="J389" s="24" t="e">
        <f t="shared" ca="1" si="18"/>
        <v>#NAME?</v>
      </c>
      <c r="K389" s="24" t="e">
        <f t="shared" ca="1" si="19"/>
        <v>#NAME?</v>
      </c>
      <c r="L389" s="24" t="e">
        <f t="shared" ca="1" si="20"/>
        <v>#NAME?</v>
      </c>
    </row>
    <row r="390" spans="2:12" x14ac:dyDescent="0.25">
      <c r="B390" s="24">
        <v>11.512127810274285</v>
      </c>
      <c r="G390" s="24">
        <v>388</v>
      </c>
      <c r="H390" s="24" t="e">
        <f ca="1"/>
        <v>#NAME?</v>
      </c>
      <c r="I390" s="24" t="e">
        <f t="array" aca="1" ref="I390" ca="1">INDIRECT(ADDRESS(($E$2+1-G390)+2,8))</f>
        <v>#NAME?</v>
      </c>
      <c r="J390" s="24" t="e">
        <f t="shared" ca="1" si="18"/>
        <v>#NAME?</v>
      </c>
      <c r="K390" s="24" t="e">
        <f t="shared" ca="1" si="19"/>
        <v>#NAME?</v>
      </c>
      <c r="L390" s="24" t="e">
        <f t="shared" ca="1" si="20"/>
        <v>#NAME?</v>
      </c>
    </row>
    <row r="391" spans="2:12" x14ac:dyDescent="0.25">
      <c r="B391" s="24">
        <v>10.831445864131119</v>
      </c>
      <c r="G391" s="24">
        <v>389</v>
      </c>
      <c r="H391" s="24" t="e">
        <f ca="1"/>
        <v>#NAME?</v>
      </c>
      <c r="I391" s="24" t="e">
        <f t="array" aca="1" ref="I391" ca="1">INDIRECT(ADDRESS(($E$2+1-G391)+2,8))</f>
        <v>#NAME?</v>
      </c>
      <c r="J391" s="24" t="e">
        <f t="shared" ca="1" si="18"/>
        <v>#NAME?</v>
      </c>
      <c r="K391" s="24" t="e">
        <f t="shared" ca="1" si="19"/>
        <v>#NAME?</v>
      </c>
      <c r="L391" s="24" t="e">
        <f t="shared" ca="1" si="20"/>
        <v>#NAME?</v>
      </c>
    </row>
    <row r="392" spans="2:12" x14ac:dyDescent="0.25">
      <c r="B392" s="24">
        <v>8.961869614838454</v>
      </c>
      <c r="G392" s="24">
        <v>390</v>
      </c>
      <c r="H392" s="24" t="e">
        <f ca="1"/>
        <v>#NAME?</v>
      </c>
      <c r="I392" s="24" t="e">
        <f t="array" aca="1" ref="I392" ca="1">INDIRECT(ADDRESS(($E$2+1-G392)+2,8))</f>
        <v>#NAME?</v>
      </c>
      <c r="J392" s="24" t="e">
        <f t="shared" ca="1" si="18"/>
        <v>#NAME?</v>
      </c>
      <c r="K392" s="24" t="e">
        <f t="shared" ca="1" si="19"/>
        <v>#NAME?</v>
      </c>
      <c r="L392" s="24" t="e">
        <f t="shared" ca="1" si="20"/>
        <v>#NAME?</v>
      </c>
    </row>
    <row r="393" spans="2:12" x14ac:dyDescent="0.25">
      <c r="B393" s="24">
        <v>10.411414828069429</v>
      </c>
      <c r="G393" s="24">
        <v>391</v>
      </c>
      <c r="H393" s="24" t="e">
        <f ca="1"/>
        <v>#NAME?</v>
      </c>
      <c r="I393" s="24" t="e">
        <f t="array" aca="1" ref="I393" ca="1">INDIRECT(ADDRESS(($E$2+1-G393)+2,8))</f>
        <v>#NAME?</v>
      </c>
      <c r="J393" s="24" t="e">
        <f t="shared" ca="1" si="18"/>
        <v>#NAME?</v>
      </c>
      <c r="K393" s="24" t="e">
        <f t="shared" ca="1" si="19"/>
        <v>#NAME?</v>
      </c>
      <c r="L393" s="24" t="e">
        <f t="shared" ca="1" si="20"/>
        <v>#NAME?</v>
      </c>
    </row>
    <row r="394" spans="2:12" x14ac:dyDescent="0.25">
      <c r="B394" s="24">
        <v>6.1499593213587476</v>
      </c>
      <c r="G394" s="24">
        <v>392</v>
      </c>
      <c r="H394" s="24" t="e">
        <f ca="1"/>
        <v>#NAME?</v>
      </c>
      <c r="I394" s="24" t="e">
        <f t="array" aca="1" ref="I394" ca="1">INDIRECT(ADDRESS(($E$2+1-G394)+2,8))</f>
        <v>#NAME?</v>
      </c>
      <c r="J394" s="24" t="e">
        <f t="shared" ca="1" si="18"/>
        <v>#NAME?</v>
      </c>
      <c r="K394" s="24" t="e">
        <f t="shared" ca="1" si="19"/>
        <v>#NAME?</v>
      </c>
      <c r="L394" s="24" t="e">
        <f t="shared" ca="1" si="20"/>
        <v>#NAME?</v>
      </c>
    </row>
    <row r="395" spans="2:12" x14ac:dyDescent="0.25">
      <c r="B395" s="24">
        <v>10.763303392607693</v>
      </c>
      <c r="G395" s="24">
        <v>393</v>
      </c>
      <c r="H395" s="24" t="e">
        <f ca="1"/>
        <v>#NAME?</v>
      </c>
      <c r="I395" s="24" t="e">
        <f t="array" aca="1" ref="I395" ca="1">INDIRECT(ADDRESS(($E$2+1-G395)+2,8))</f>
        <v>#NAME?</v>
      </c>
      <c r="J395" s="24" t="e">
        <f t="shared" ca="1" si="18"/>
        <v>#NAME?</v>
      </c>
      <c r="K395" s="24" t="e">
        <f t="shared" ca="1" si="19"/>
        <v>#NAME?</v>
      </c>
      <c r="L395" s="24" t="e">
        <f t="shared" ca="1" si="20"/>
        <v>#NAME?</v>
      </c>
    </row>
    <row r="396" spans="2:12" x14ac:dyDescent="0.25">
      <c r="B396" s="24">
        <v>12.343303271012809</v>
      </c>
      <c r="G396" s="24">
        <v>394</v>
      </c>
      <c r="H396" s="24" t="e">
        <f ca="1"/>
        <v>#NAME?</v>
      </c>
      <c r="I396" s="24" t="e">
        <f t="array" aca="1" ref="I396" ca="1">INDIRECT(ADDRESS(($E$2+1-G396)+2,8))</f>
        <v>#NAME?</v>
      </c>
      <c r="J396" s="24" t="e">
        <f t="shared" ca="1" si="18"/>
        <v>#NAME?</v>
      </c>
      <c r="K396" s="24" t="e">
        <f t="shared" ca="1" si="19"/>
        <v>#NAME?</v>
      </c>
      <c r="L396" s="24" t="e">
        <f t="shared" ca="1" si="20"/>
        <v>#NAME?</v>
      </c>
    </row>
    <row r="397" spans="2:12" x14ac:dyDescent="0.25">
      <c r="B397" s="24">
        <v>8.8902073969747022</v>
      </c>
      <c r="G397" s="24">
        <v>395</v>
      </c>
      <c r="H397" s="24" t="e">
        <f ca="1"/>
        <v>#NAME?</v>
      </c>
      <c r="I397" s="24" t="e">
        <f t="array" aca="1" ref="I397" ca="1">INDIRECT(ADDRESS(($E$2+1-G397)+2,8))</f>
        <v>#NAME?</v>
      </c>
      <c r="J397" s="24" t="e">
        <f t="shared" ca="1" si="18"/>
        <v>#NAME?</v>
      </c>
      <c r="K397" s="24" t="e">
        <f t="shared" ca="1" si="19"/>
        <v>#NAME?</v>
      </c>
      <c r="L397" s="24" t="e">
        <f t="shared" ca="1" si="20"/>
        <v>#NAME?</v>
      </c>
    </row>
    <row r="398" spans="2:12" x14ac:dyDescent="0.25">
      <c r="B398" s="24">
        <v>9.2706468347780042</v>
      </c>
      <c r="G398" s="24">
        <v>396</v>
      </c>
      <c r="H398" s="24" t="e">
        <f ca="1"/>
        <v>#NAME?</v>
      </c>
      <c r="I398" s="24" t="e">
        <f t="array" aca="1" ref="I398" ca="1">INDIRECT(ADDRESS(($E$2+1-G398)+2,8))</f>
        <v>#NAME?</v>
      </c>
      <c r="J398" s="24" t="e">
        <f t="shared" ca="1" si="18"/>
        <v>#NAME?</v>
      </c>
      <c r="K398" s="24" t="e">
        <f t="shared" ca="1" si="19"/>
        <v>#NAME?</v>
      </c>
      <c r="L398" s="24" t="e">
        <f t="shared" ca="1" si="20"/>
        <v>#NAME?</v>
      </c>
    </row>
    <row r="399" spans="2:12" x14ac:dyDescent="0.25">
      <c r="B399" s="24">
        <v>6.7017644620006491</v>
      </c>
      <c r="G399" s="24">
        <v>397</v>
      </c>
      <c r="H399" s="24" t="e">
        <f ca="1"/>
        <v>#NAME?</v>
      </c>
      <c r="I399" s="24" t="e">
        <f t="array" aca="1" ref="I399" ca="1">INDIRECT(ADDRESS(($E$2+1-G399)+2,8))</f>
        <v>#NAME?</v>
      </c>
      <c r="J399" s="24" t="e">
        <f t="shared" ca="1" si="18"/>
        <v>#NAME?</v>
      </c>
      <c r="K399" s="24" t="e">
        <f t="shared" ca="1" si="19"/>
        <v>#NAME?</v>
      </c>
      <c r="L399" s="24" t="e">
        <f t="shared" ca="1" si="20"/>
        <v>#NAME?</v>
      </c>
    </row>
    <row r="400" spans="2:12" x14ac:dyDescent="0.25">
      <c r="B400" s="24">
        <v>10.493637152896845</v>
      </c>
      <c r="G400" s="24">
        <v>398</v>
      </c>
      <c r="H400" s="24" t="e">
        <f ca="1"/>
        <v>#NAME?</v>
      </c>
      <c r="I400" s="24" t="e">
        <f t="array" aca="1" ref="I400" ca="1">INDIRECT(ADDRESS(($E$2+1-G400)+2,8))</f>
        <v>#NAME?</v>
      </c>
      <c r="J400" s="24" t="e">
        <f t="shared" ca="1" si="18"/>
        <v>#NAME?</v>
      </c>
      <c r="K400" s="24" t="e">
        <f t="shared" ca="1" si="19"/>
        <v>#NAME?</v>
      </c>
      <c r="L400" s="24" t="e">
        <f t="shared" ca="1" si="20"/>
        <v>#NAME?</v>
      </c>
    </row>
    <row r="401" spans="2:12" x14ac:dyDescent="0.25">
      <c r="B401" s="24">
        <v>4.7650705043767783</v>
      </c>
      <c r="G401" s="24">
        <v>399</v>
      </c>
      <c r="H401" s="24" t="e">
        <f ca="1"/>
        <v>#NAME?</v>
      </c>
      <c r="I401" s="24" t="e">
        <f t="array" aca="1" ref="I401" ca="1">INDIRECT(ADDRESS(($E$2+1-G401)+2,8))</f>
        <v>#NAME?</v>
      </c>
      <c r="J401" s="24" t="e">
        <f t="shared" ca="1" si="18"/>
        <v>#NAME?</v>
      </c>
      <c r="K401" s="24" t="e">
        <f t="shared" ca="1" si="19"/>
        <v>#NAME?</v>
      </c>
      <c r="L401" s="24" t="e">
        <f t="shared" ca="1" si="20"/>
        <v>#NAME?</v>
      </c>
    </row>
    <row r="402" spans="2:12" x14ac:dyDescent="0.25">
      <c r="B402" s="24">
        <v>11.821631388128884</v>
      </c>
      <c r="G402" s="24">
        <v>400</v>
      </c>
      <c r="H402" s="24" t="e">
        <f ca="1"/>
        <v>#NAME?</v>
      </c>
      <c r="I402" s="24" t="e">
        <f t="array" aca="1" ref="I402" ca="1">INDIRECT(ADDRESS(($E$2+1-G402)+2,8))</f>
        <v>#NAME?</v>
      </c>
      <c r="J402" s="24" t="e">
        <f t="shared" ca="1" si="18"/>
        <v>#NAME?</v>
      </c>
      <c r="K402" s="24" t="e">
        <f t="shared" ca="1" si="19"/>
        <v>#NAME?</v>
      </c>
      <c r="L402" s="24" t="e">
        <f t="shared" ca="1" si="20"/>
        <v>#NAME?</v>
      </c>
    </row>
    <row r="403" spans="2:12" x14ac:dyDescent="0.25">
      <c r="B403" s="24">
        <v>8.9384253427608247</v>
      </c>
      <c r="G403" s="24">
        <v>401</v>
      </c>
      <c r="H403" s="24" t="e">
        <f ca="1"/>
        <v>#NAME?</v>
      </c>
      <c r="I403" s="24" t="e">
        <f t="array" aca="1" ref="I403" ca="1">INDIRECT(ADDRESS(($E$2+1-G403)+2,8))</f>
        <v>#NAME?</v>
      </c>
      <c r="J403" s="24" t="e">
        <f t="shared" ca="1" si="18"/>
        <v>#NAME?</v>
      </c>
      <c r="K403" s="24" t="e">
        <f t="shared" ca="1" si="19"/>
        <v>#NAME?</v>
      </c>
      <c r="L403" s="24" t="e">
        <f t="shared" ca="1" si="20"/>
        <v>#NAME?</v>
      </c>
    </row>
    <row r="404" spans="2:12" x14ac:dyDescent="0.25">
      <c r="B404" s="24">
        <v>11.676900372914625</v>
      </c>
      <c r="G404" s="24">
        <v>402</v>
      </c>
      <c r="H404" s="24" t="e">
        <f ca="1"/>
        <v>#NAME?</v>
      </c>
      <c r="I404" s="24" t="e">
        <f t="array" aca="1" ref="I404" ca="1">INDIRECT(ADDRESS(($E$2+1-G404)+2,8))</f>
        <v>#NAME?</v>
      </c>
      <c r="J404" s="24" t="e">
        <f t="shared" ca="1" si="18"/>
        <v>#NAME?</v>
      </c>
      <c r="K404" s="24" t="e">
        <f t="shared" ca="1" si="19"/>
        <v>#NAME?</v>
      </c>
      <c r="L404" s="24" t="e">
        <f t="shared" ca="1" si="20"/>
        <v>#NAME?</v>
      </c>
    </row>
    <row r="405" spans="2:12" x14ac:dyDescent="0.25">
      <c r="B405" s="24">
        <v>9.1323870051800178</v>
      </c>
      <c r="G405" s="24">
        <v>403</v>
      </c>
      <c r="H405" s="24" t="e">
        <f ca="1"/>
        <v>#NAME?</v>
      </c>
      <c r="I405" s="24" t="e">
        <f t="array" aca="1" ref="I405" ca="1">INDIRECT(ADDRESS(($E$2+1-G405)+2,8))</f>
        <v>#NAME?</v>
      </c>
      <c r="J405" s="24" t="e">
        <f t="shared" ca="1" si="18"/>
        <v>#NAME?</v>
      </c>
      <c r="K405" s="24" t="e">
        <f t="shared" ca="1" si="19"/>
        <v>#NAME?</v>
      </c>
      <c r="L405" s="24" t="e">
        <f t="shared" ca="1" si="20"/>
        <v>#NAME?</v>
      </c>
    </row>
    <row r="406" spans="2:12" x14ac:dyDescent="0.25">
      <c r="B406" s="24">
        <v>9.7577545789787177</v>
      </c>
      <c r="G406" s="24">
        <v>404</v>
      </c>
      <c r="H406" s="24" t="e">
        <f ca="1"/>
        <v>#NAME?</v>
      </c>
      <c r="I406" s="24" t="e">
        <f t="array" aca="1" ref="I406" ca="1">INDIRECT(ADDRESS(($E$2+1-G406)+2,8))</f>
        <v>#NAME?</v>
      </c>
      <c r="J406" s="24" t="e">
        <f t="shared" ca="1" si="18"/>
        <v>#NAME?</v>
      </c>
      <c r="K406" s="24" t="e">
        <f t="shared" ca="1" si="19"/>
        <v>#NAME?</v>
      </c>
      <c r="L406" s="24" t="e">
        <f t="shared" ca="1" si="20"/>
        <v>#NAME?</v>
      </c>
    </row>
    <row r="407" spans="2:12" x14ac:dyDescent="0.25">
      <c r="B407" s="24">
        <v>9.5959499875522134</v>
      </c>
      <c r="G407" s="24">
        <v>405</v>
      </c>
      <c r="H407" s="24" t="e">
        <f ca="1"/>
        <v>#NAME?</v>
      </c>
      <c r="I407" s="24" t="e">
        <f t="array" aca="1" ref="I407" ca="1">INDIRECT(ADDRESS(($E$2+1-G407)+2,8))</f>
        <v>#NAME?</v>
      </c>
      <c r="J407" s="24" t="e">
        <f t="shared" ca="1" si="18"/>
        <v>#NAME?</v>
      </c>
      <c r="K407" s="24" t="e">
        <f t="shared" ca="1" si="19"/>
        <v>#NAME?</v>
      </c>
      <c r="L407" s="24" t="e">
        <f t="shared" ca="1" si="20"/>
        <v>#NAME?</v>
      </c>
    </row>
    <row r="408" spans="2:12" x14ac:dyDescent="0.25">
      <c r="B408" s="24">
        <v>10.495821978467792</v>
      </c>
      <c r="G408" s="24">
        <v>406</v>
      </c>
      <c r="H408" s="24" t="e">
        <f ca="1"/>
        <v>#NAME?</v>
      </c>
      <c r="I408" s="24" t="e">
        <f t="array" aca="1" ref="I408" ca="1">INDIRECT(ADDRESS(($E$2+1-G408)+2,8))</f>
        <v>#NAME?</v>
      </c>
      <c r="J408" s="24" t="e">
        <f t="shared" ca="1" si="18"/>
        <v>#NAME?</v>
      </c>
      <c r="K408" s="24" t="e">
        <f t="shared" ca="1" si="19"/>
        <v>#NAME?</v>
      </c>
      <c r="L408" s="24" t="e">
        <f t="shared" ca="1" si="20"/>
        <v>#NAME?</v>
      </c>
    </row>
    <row r="409" spans="2:12" x14ac:dyDescent="0.25">
      <c r="B409" s="24">
        <v>7.2009509710447164</v>
      </c>
      <c r="G409" s="24">
        <v>407</v>
      </c>
      <c r="H409" s="24" t="e">
        <f ca="1"/>
        <v>#NAME?</v>
      </c>
      <c r="I409" s="24" t="e">
        <f t="array" aca="1" ref="I409" ca="1">INDIRECT(ADDRESS(($E$2+1-G409)+2,8))</f>
        <v>#NAME?</v>
      </c>
      <c r="J409" s="24" t="e">
        <f t="shared" ca="1" si="18"/>
        <v>#NAME?</v>
      </c>
      <c r="K409" s="24" t="e">
        <f t="shared" ca="1" si="19"/>
        <v>#NAME?</v>
      </c>
      <c r="L409" s="24" t="e">
        <f t="shared" ca="1" si="20"/>
        <v>#NAME?</v>
      </c>
    </row>
    <row r="410" spans="2:12" x14ac:dyDescent="0.25">
      <c r="B410" s="24">
        <v>7.7357159884680193</v>
      </c>
      <c r="G410" s="24">
        <v>408</v>
      </c>
      <c r="H410" s="24" t="e">
        <f ca="1"/>
        <v>#NAME?</v>
      </c>
      <c r="I410" s="24" t="e">
        <f t="array" aca="1" ref="I410" ca="1">INDIRECT(ADDRESS(($E$2+1-G410)+2,8))</f>
        <v>#NAME?</v>
      </c>
      <c r="J410" s="24" t="e">
        <f t="shared" ca="1" si="18"/>
        <v>#NAME?</v>
      </c>
      <c r="K410" s="24" t="e">
        <f t="shared" ca="1" si="19"/>
        <v>#NAME?</v>
      </c>
      <c r="L410" s="24" t="e">
        <f t="shared" ca="1" si="20"/>
        <v>#NAME?</v>
      </c>
    </row>
    <row r="411" spans="2:12" x14ac:dyDescent="0.25">
      <c r="B411" s="24">
        <v>10.075108438574787</v>
      </c>
      <c r="G411" s="24">
        <v>409</v>
      </c>
      <c r="H411" s="24" t="e">
        <f ca="1"/>
        <v>#NAME?</v>
      </c>
      <c r="I411" s="24" t="e">
        <f t="array" aca="1" ref="I411" ca="1">INDIRECT(ADDRESS(($E$2+1-G411)+2,8))</f>
        <v>#NAME?</v>
      </c>
      <c r="J411" s="24" t="e">
        <f t="shared" ca="1" si="18"/>
        <v>#NAME?</v>
      </c>
      <c r="K411" s="24" t="e">
        <f t="shared" ca="1" si="19"/>
        <v>#NAME?</v>
      </c>
      <c r="L411" s="24" t="e">
        <f t="shared" ca="1" si="20"/>
        <v>#NAME?</v>
      </c>
    </row>
    <row r="412" spans="2:12" x14ac:dyDescent="0.25">
      <c r="B412" s="24">
        <v>6.8337379611032247</v>
      </c>
      <c r="G412" s="24">
        <v>410</v>
      </c>
      <c r="H412" s="24" t="e">
        <f ca="1"/>
        <v>#NAME?</v>
      </c>
      <c r="I412" s="24" t="e">
        <f t="array" aca="1" ref="I412" ca="1">INDIRECT(ADDRESS(($E$2+1-G412)+2,8))</f>
        <v>#NAME?</v>
      </c>
      <c r="J412" s="24" t="e">
        <f t="shared" ca="1" si="18"/>
        <v>#NAME?</v>
      </c>
      <c r="K412" s="24" t="e">
        <f t="shared" ca="1" si="19"/>
        <v>#NAME?</v>
      </c>
      <c r="L412" s="24" t="e">
        <f t="shared" ca="1" si="20"/>
        <v>#NAME?</v>
      </c>
    </row>
    <row r="413" spans="2:12" x14ac:dyDescent="0.25">
      <c r="B413" s="24">
        <v>8.5458479838017922</v>
      </c>
      <c r="G413" s="24">
        <v>411</v>
      </c>
      <c r="H413" s="24" t="e">
        <f ca="1"/>
        <v>#NAME?</v>
      </c>
      <c r="I413" s="24" t="e">
        <f t="array" aca="1" ref="I413" ca="1">INDIRECT(ADDRESS(($E$2+1-G413)+2,8))</f>
        <v>#NAME?</v>
      </c>
      <c r="J413" s="24" t="e">
        <f t="shared" ca="1" si="18"/>
        <v>#NAME?</v>
      </c>
      <c r="K413" s="24" t="e">
        <f t="shared" ca="1" si="19"/>
        <v>#NAME?</v>
      </c>
      <c r="L413" s="24" t="e">
        <f t="shared" ca="1" si="20"/>
        <v>#NAME?</v>
      </c>
    </row>
    <row r="414" spans="2:12" x14ac:dyDescent="0.25">
      <c r="B414" s="24">
        <v>9.9124833624792146</v>
      </c>
      <c r="G414" s="24">
        <v>412</v>
      </c>
      <c r="H414" s="24" t="e">
        <f ca="1"/>
        <v>#NAME?</v>
      </c>
      <c r="I414" s="24" t="e">
        <f t="array" aca="1" ref="I414" ca="1">INDIRECT(ADDRESS(($E$2+1-G414)+2,8))</f>
        <v>#NAME?</v>
      </c>
      <c r="J414" s="24" t="e">
        <f t="shared" ca="1" si="18"/>
        <v>#NAME?</v>
      </c>
      <c r="K414" s="24" t="e">
        <f t="shared" ca="1" si="19"/>
        <v>#NAME?</v>
      </c>
      <c r="L414" s="24" t="e">
        <f t="shared" ca="1" si="20"/>
        <v>#NAME?</v>
      </c>
    </row>
    <row r="415" spans="2:12" x14ac:dyDescent="0.25">
      <c r="B415" s="24">
        <v>7.8682407879184648</v>
      </c>
      <c r="G415" s="24">
        <v>413</v>
      </c>
      <c r="H415" s="24" t="e">
        <f ca="1"/>
        <v>#NAME?</v>
      </c>
      <c r="I415" s="24" t="e">
        <f t="array" aca="1" ref="I415" ca="1">INDIRECT(ADDRESS(($E$2+1-G415)+2,8))</f>
        <v>#NAME?</v>
      </c>
      <c r="J415" s="24" t="e">
        <f t="shared" ca="1" si="18"/>
        <v>#NAME?</v>
      </c>
      <c r="K415" s="24" t="e">
        <f t="shared" ca="1" si="19"/>
        <v>#NAME?</v>
      </c>
      <c r="L415" s="24" t="e">
        <f t="shared" ca="1" si="20"/>
        <v>#NAME?</v>
      </c>
    </row>
    <row r="416" spans="2:12" x14ac:dyDescent="0.25">
      <c r="B416" s="24">
        <v>9.7885881709248181</v>
      </c>
      <c r="G416" s="24">
        <v>414</v>
      </c>
      <c r="H416" s="24" t="e">
        <f ca="1"/>
        <v>#NAME?</v>
      </c>
      <c r="I416" s="24" t="e">
        <f t="array" aca="1" ref="I416" ca="1">INDIRECT(ADDRESS(($E$2+1-G416)+2,8))</f>
        <v>#NAME?</v>
      </c>
      <c r="J416" s="24" t="e">
        <f t="shared" ca="1" si="18"/>
        <v>#NAME?</v>
      </c>
      <c r="K416" s="24" t="e">
        <f t="shared" ca="1" si="19"/>
        <v>#NAME?</v>
      </c>
      <c r="L416" s="24" t="e">
        <f t="shared" ca="1" si="20"/>
        <v>#NAME?</v>
      </c>
    </row>
    <row r="417" spans="2:12" x14ac:dyDescent="0.25">
      <c r="B417" s="24">
        <v>11.568516885070213</v>
      </c>
      <c r="G417" s="24">
        <v>415</v>
      </c>
      <c r="H417" s="24" t="e">
        <f ca="1"/>
        <v>#NAME?</v>
      </c>
      <c r="I417" s="24" t="e">
        <f t="array" aca="1" ref="I417" ca="1">INDIRECT(ADDRESS(($E$2+1-G417)+2,8))</f>
        <v>#NAME?</v>
      </c>
      <c r="J417" s="24" t="e">
        <f t="shared" ca="1" si="18"/>
        <v>#NAME?</v>
      </c>
      <c r="K417" s="24" t="e">
        <f t="shared" ca="1" si="19"/>
        <v>#NAME?</v>
      </c>
      <c r="L417" s="24" t="e">
        <f t="shared" ca="1" si="20"/>
        <v>#NAME?</v>
      </c>
    </row>
    <row r="418" spans="2:12" x14ac:dyDescent="0.25">
      <c r="B418" s="24">
        <v>6.9186421769548678</v>
      </c>
      <c r="G418" s="24">
        <v>416</v>
      </c>
      <c r="H418" s="24" t="e">
        <f ca="1"/>
        <v>#NAME?</v>
      </c>
      <c r="I418" s="24" t="e">
        <f t="array" aca="1" ref="I418" ca="1">INDIRECT(ADDRESS(($E$2+1-G418)+2,8))</f>
        <v>#NAME?</v>
      </c>
      <c r="J418" s="24" t="e">
        <f t="shared" ca="1" si="18"/>
        <v>#NAME?</v>
      </c>
      <c r="K418" s="24" t="e">
        <f t="shared" ca="1" si="19"/>
        <v>#NAME?</v>
      </c>
      <c r="L418" s="24" t="e">
        <f t="shared" ca="1" si="20"/>
        <v>#NAME?</v>
      </c>
    </row>
    <row r="419" spans="2:12" x14ac:dyDescent="0.25">
      <c r="B419" s="24">
        <v>9.3410683679743745</v>
      </c>
      <c r="G419" s="24">
        <v>417</v>
      </c>
      <c r="H419" s="24" t="e">
        <f ca="1"/>
        <v>#NAME?</v>
      </c>
      <c r="I419" s="24" t="e">
        <f t="array" aca="1" ref="I419" ca="1">INDIRECT(ADDRESS(($E$2+1-G419)+2,8))</f>
        <v>#NAME?</v>
      </c>
      <c r="J419" s="24" t="e">
        <f t="shared" ca="1" si="18"/>
        <v>#NAME?</v>
      </c>
      <c r="K419" s="24" t="e">
        <f t="shared" ca="1" si="19"/>
        <v>#NAME?</v>
      </c>
      <c r="L419" s="24" t="e">
        <f t="shared" ca="1" si="20"/>
        <v>#NAME?</v>
      </c>
    </row>
    <row r="420" spans="2:12" x14ac:dyDescent="0.25">
      <c r="B420" s="24">
        <v>9.7613165556551582</v>
      </c>
      <c r="G420" s="24">
        <v>418</v>
      </c>
      <c r="H420" s="24" t="e">
        <f ca="1"/>
        <v>#NAME?</v>
      </c>
      <c r="I420" s="24" t="e">
        <f t="array" aca="1" ref="I420" ca="1">INDIRECT(ADDRESS(($E$2+1-G420)+2,8))</f>
        <v>#NAME?</v>
      </c>
      <c r="J420" s="24" t="e">
        <f t="shared" ca="1" si="18"/>
        <v>#NAME?</v>
      </c>
      <c r="K420" s="24" t="e">
        <f t="shared" ca="1" si="19"/>
        <v>#NAME?</v>
      </c>
      <c r="L420" s="24" t="e">
        <f t="shared" ca="1" si="20"/>
        <v>#NAME?</v>
      </c>
    </row>
    <row r="421" spans="2:12" x14ac:dyDescent="0.25">
      <c r="B421" s="24">
        <v>10.320528465105813</v>
      </c>
      <c r="G421" s="24">
        <v>419</v>
      </c>
      <c r="H421" s="24" t="e">
        <f ca="1"/>
        <v>#NAME?</v>
      </c>
      <c r="I421" s="24" t="e">
        <f t="array" aca="1" ref="I421" ca="1">INDIRECT(ADDRESS(($E$2+1-G421)+2,8))</f>
        <v>#NAME?</v>
      </c>
      <c r="J421" s="24" t="e">
        <f t="shared" ca="1" si="18"/>
        <v>#NAME?</v>
      </c>
      <c r="K421" s="24" t="e">
        <f t="shared" ca="1" si="19"/>
        <v>#NAME?</v>
      </c>
      <c r="L421" s="24" t="e">
        <f t="shared" ca="1" si="20"/>
        <v>#NAME?</v>
      </c>
    </row>
    <row r="422" spans="2:12" x14ac:dyDescent="0.25">
      <c r="B422" s="24">
        <v>10.566304823437013</v>
      </c>
      <c r="G422" s="24">
        <v>420</v>
      </c>
      <c r="H422" s="24" t="e">
        <f ca="1"/>
        <v>#NAME?</v>
      </c>
      <c r="I422" s="24" t="e">
        <f t="array" aca="1" ref="I422" ca="1">INDIRECT(ADDRESS(($E$2+1-G422)+2,8))</f>
        <v>#NAME?</v>
      </c>
      <c r="J422" s="24" t="e">
        <f t="shared" ca="1" si="18"/>
        <v>#NAME?</v>
      </c>
      <c r="K422" s="24" t="e">
        <f t="shared" ca="1" si="19"/>
        <v>#NAME?</v>
      </c>
      <c r="L422" s="24" t="e">
        <f t="shared" ca="1" si="20"/>
        <v>#NAME?</v>
      </c>
    </row>
    <row r="423" spans="2:12" x14ac:dyDescent="0.25">
      <c r="B423" s="24">
        <v>9.3595631061510822</v>
      </c>
      <c r="G423" s="24">
        <v>421</v>
      </c>
      <c r="H423" s="24" t="e">
        <f ca="1"/>
        <v>#NAME?</v>
      </c>
      <c r="I423" s="24" t="e">
        <f t="array" aca="1" ref="I423" ca="1">INDIRECT(ADDRESS(($E$2+1-G423)+2,8))</f>
        <v>#NAME?</v>
      </c>
      <c r="J423" s="24" t="e">
        <f t="shared" ca="1" si="18"/>
        <v>#NAME?</v>
      </c>
      <c r="K423" s="24" t="e">
        <f t="shared" ca="1" si="19"/>
        <v>#NAME?</v>
      </c>
      <c r="L423" s="24" t="e">
        <f t="shared" ca="1" si="20"/>
        <v>#NAME?</v>
      </c>
    </row>
    <row r="424" spans="2:12" x14ac:dyDescent="0.25">
      <c r="B424" s="24">
        <v>10.365451885961431</v>
      </c>
      <c r="G424" s="24">
        <v>422</v>
      </c>
      <c r="H424" s="24" t="e">
        <f ca="1"/>
        <v>#NAME?</v>
      </c>
      <c r="I424" s="24" t="e">
        <f t="array" aca="1" ref="I424" ca="1">INDIRECT(ADDRESS(($E$2+1-G424)+2,8))</f>
        <v>#NAME?</v>
      </c>
      <c r="J424" s="24" t="e">
        <f t="shared" ca="1" si="18"/>
        <v>#NAME?</v>
      </c>
      <c r="K424" s="24" t="e">
        <f t="shared" ca="1" si="19"/>
        <v>#NAME?</v>
      </c>
      <c r="L424" s="24" t="e">
        <f t="shared" ca="1" si="20"/>
        <v>#NAME?</v>
      </c>
    </row>
    <row r="425" spans="2:12" x14ac:dyDescent="0.25">
      <c r="B425" s="24">
        <v>6.8344059702122966</v>
      </c>
      <c r="G425" s="24">
        <v>423</v>
      </c>
      <c r="H425" s="24" t="e">
        <f ca="1"/>
        <v>#NAME?</v>
      </c>
      <c r="I425" s="24" t="e">
        <f t="array" aca="1" ref="I425" ca="1">INDIRECT(ADDRESS(($E$2+1-G425)+2,8))</f>
        <v>#NAME?</v>
      </c>
      <c r="J425" s="24" t="e">
        <f t="shared" ca="1" si="18"/>
        <v>#NAME?</v>
      </c>
      <c r="K425" s="24" t="e">
        <f t="shared" ca="1" si="19"/>
        <v>#NAME?</v>
      </c>
      <c r="L425" s="24" t="e">
        <f t="shared" ca="1" si="20"/>
        <v>#NAME?</v>
      </c>
    </row>
    <row r="426" spans="2:12" x14ac:dyDescent="0.25">
      <c r="B426" s="24">
        <v>7.7654625882392878</v>
      </c>
      <c r="G426" s="24">
        <v>424</v>
      </c>
      <c r="H426" s="24" t="e">
        <f ca="1"/>
        <v>#NAME?</v>
      </c>
      <c r="I426" s="24" t="e">
        <f t="array" aca="1" ref="I426" ca="1">INDIRECT(ADDRESS(($E$2+1-G426)+2,8))</f>
        <v>#NAME?</v>
      </c>
      <c r="J426" s="24" t="e">
        <f t="shared" ca="1" si="18"/>
        <v>#NAME?</v>
      </c>
      <c r="K426" s="24" t="e">
        <f t="shared" ca="1" si="19"/>
        <v>#NAME?</v>
      </c>
      <c r="L426" s="24" t="e">
        <f t="shared" ca="1" si="20"/>
        <v>#NAME?</v>
      </c>
    </row>
    <row r="427" spans="2:12" x14ac:dyDescent="0.25">
      <c r="B427" s="24">
        <v>12.091454610701735</v>
      </c>
      <c r="G427" s="24">
        <v>425</v>
      </c>
      <c r="H427" s="24" t="e">
        <f ca="1"/>
        <v>#NAME?</v>
      </c>
      <c r="I427" s="24" t="e">
        <f t="array" aca="1" ref="I427" ca="1">INDIRECT(ADDRESS(($E$2+1-G427)+2,8))</f>
        <v>#NAME?</v>
      </c>
      <c r="J427" s="24" t="e">
        <f t="shared" ca="1" si="18"/>
        <v>#NAME?</v>
      </c>
      <c r="K427" s="24" t="e">
        <f t="shared" ca="1" si="19"/>
        <v>#NAME?</v>
      </c>
      <c r="L427" s="24" t="e">
        <f t="shared" ca="1" si="20"/>
        <v>#NAME?</v>
      </c>
    </row>
    <row r="428" spans="2:12" x14ac:dyDescent="0.25">
      <c r="B428" s="24">
        <v>11.405959796229126</v>
      </c>
      <c r="G428" s="24">
        <v>426</v>
      </c>
      <c r="H428" s="24" t="e">
        <f ca="1"/>
        <v>#NAME?</v>
      </c>
      <c r="I428" s="24" t="e">
        <f t="array" aca="1" ref="I428" ca="1">INDIRECT(ADDRESS(($E$2+1-G428)+2,8))</f>
        <v>#NAME?</v>
      </c>
      <c r="J428" s="24" t="e">
        <f t="shared" ca="1" si="18"/>
        <v>#NAME?</v>
      </c>
      <c r="K428" s="24" t="e">
        <f t="shared" ca="1" si="19"/>
        <v>#NAME?</v>
      </c>
      <c r="L428" s="24" t="e">
        <f t="shared" ca="1" si="20"/>
        <v>#NAME?</v>
      </c>
    </row>
    <row r="429" spans="2:12" x14ac:dyDescent="0.25">
      <c r="B429" s="24">
        <v>7.4058333507029328</v>
      </c>
      <c r="G429" s="24">
        <v>427</v>
      </c>
      <c r="H429" s="24" t="e">
        <f ca="1"/>
        <v>#NAME?</v>
      </c>
      <c r="I429" s="24" t="e">
        <f t="array" aca="1" ref="I429" ca="1">INDIRECT(ADDRESS(($E$2+1-G429)+2,8))</f>
        <v>#NAME?</v>
      </c>
      <c r="J429" s="24" t="e">
        <f t="shared" ca="1" si="18"/>
        <v>#NAME?</v>
      </c>
      <c r="K429" s="24" t="e">
        <f t="shared" ca="1" si="19"/>
        <v>#NAME?</v>
      </c>
      <c r="L429" s="24" t="e">
        <f t="shared" ca="1" si="20"/>
        <v>#NAME?</v>
      </c>
    </row>
    <row r="430" spans="2:12" x14ac:dyDescent="0.25">
      <c r="B430" s="24">
        <v>9.8055255295377606</v>
      </c>
      <c r="G430" s="24">
        <v>428</v>
      </c>
      <c r="H430" s="24" t="e">
        <f ca="1"/>
        <v>#NAME?</v>
      </c>
      <c r="I430" s="24" t="e">
        <f t="array" aca="1" ref="I430" ca="1">INDIRECT(ADDRESS(($E$2+1-G430)+2,8))</f>
        <v>#NAME?</v>
      </c>
      <c r="J430" s="24" t="e">
        <f t="shared" ca="1" si="18"/>
        <v>#NAME?</v>
      </c>
      <c r="K430" s="24" t="e">
        <f t="shared" ca="1" si="19"/>
        <v>#NAME?</v>
      </c>
      <c r="L430" s="24" t="e">
        <f t="shared" ca="1" si="20"/>
        <v>#NAME?</v>
      </c>
    </row>
    <row r="431" spans="2:12" x14ac:dyDescent="0.25">
      <c r="B431" s="24">
        <v>10.142723876793127</v>
      </c>
      <c r="G431" s="24">
        <v>429</v>
      </c>
      <c r="H431" s="24" t="e">
        <f ca="1"/>
        <v>#NAME?</v>
      </c>
      <c r="I431" s="24" t="e">
        <f t="array" aca="1" ref="I431" ca="1">INDIRECT(ADDRESS(($E$2+1-G431)+2,8))</f>
        <v>#NAME?</v>
      </c>
      <c r="J431" s="24" t="e">
        <f t="shared" ca="1" si="18"/>
        <v>#NAME?</v>
      </c>
      <c r="K431" s="24" t="e">
        <f t="shared" ca="1" si="19"/>
        <v>#NAME?</v>
      </c>
      <c r="L431" s="24" t="e">
        <f t="shared" ca="1" si="20"/>
        <v>#NAME?</v>
      </c>
    </row>
    <row r="432" spans="2:12" x14ac:dyDescent="0.25">
      <c r="B432" s="24">
        <v>10.608771009102604</v>
      </c>
      <c r="G432" s="24">
        <v>430</v>
      </c>
      <c r="H432" s="24" t="e">
        <f ca="1"/>
        <v>#NAME?</v>
      </c>
      <c r="I432" s="24" t="e">
        <f t="array" aca="1" ref="I432" ca="1">INDIRECT(ADDRESS(($E$2+1-G432)+2,8))</f>
        <v>#NAME?</v>
      </c>
      <c r="J432" s="24" t="e">
        <f t="shared" ca="1" si="18"/>
        <v>#NAME?</v>
      </c>
      <c r="K432" s="24" t="e">
        <f t="shared" ca="1" si="19"/>
        <v>#NAME?</v>
      </c>
      <c r="L432" s="24" t="e">
        <f t="shared" ca="1" si="20"/>
        <v>#NAME?</v>
      </c>
    </row>
    <row r="433" spans="2:12" x14ac:dyDescent="0.25">
      <c r="B433" s="24">
        <v>9.3555380383138438</v>
      </c>
      <c r="G433" s="24">
        <v>431</v>
      </c>
      <c r="H433" s="24" t="e">
        <f ca="1"/>
        <v>#NAME?</v>
      </c>
      <c r="I433" s="24" t="e">
        <f t="array" aca="1" ref="I433" ca="1">INDIRECT(ADDRESS(($E$2+1-G433)+2,8))</f>
        <v>#NAME?</v>
      </c>
      <c r="J433" s="24" t="e">
        <f t="shared" ca="1" si="18"/>
        <v>#NAME?</v>
      </c>
      <c r="K433" s="24" t="e">
        <f t="shared" ca="1" si="19"/>
        <v>#NAME?</v>
      </c>
      <c r="L433" s="24" t="e">
        <f t="shared" ca="1" si="20"/>
        <v>#NAME?</v>
      </c>
    </row>
    <row r="434" spans="2:12" x14ac:dyDescent="0.25">
      <c r="B434" s="24">
        <v>12.24074830529621</v>
      </c>
      <c r="G434" s="24">
        <v>432</v>
      </c>
      <c r="H434" s="24" t="e">
        <f ca="1"/>
        <v>#NAME?</v>
      </c>
      <c r="I434" s="24" t="e">
        <f t="array" aca="1" ref="I434" ca="1">INDIRECT(ADDRESS(($E$2+1-G434)+2,8))</f>
        <v>#NAME?</v>
      </c>
      <c r="J434" s="24" t="e">
        <f t="shared" ca="1" si="18"/>
        <v>#NAME?</v>
      </c>
      <c r="K434" s="24" t="e">
        <f t="shared" ca="1" si="19"/>
        <v>#NAME?</v>
      </c>
      <c r="L434" s="24" t="e">
        <f t="shared" ca="1" si="20"/>
        <v>#NAME?</v>
      </c>
    </row>
    <row r="435" spans="2:12" x14ac:dyDescent="0.25">
      <c r="B435" s="24">
        <v>11.377799095979551</v>
      </c>
      <c r="G435" s="24">
        <v>433</v>
      </c>
      <c r="H435" s="24" t="e">
        <f ca="1"/>
        <v>#NAME?</v>
      </c>
      <c r="I435" s="24" t="e">
        <f t="array" aca="1" ref="I435" ca="1">INDIRECT(ADDRESS(($E$2+1-G435)+2,8))</f>
        <v>#NAME?</v>
      </c>
      <c r="J435" s="24" t="e">
        <f t="shared" ca="1" si="18"/>
        <v>#NAME?</v>
      </c>
      <c r="K435" s="24" t="e">
        <f t="shared" ca="1" si="19"/>
        <v>#NAME?</v>
      </c>
      <c r="L435" s="24" t="e">
        <f t="shared" ca="1" si="20"/>
        <v>#NAME?</v>
      </c>
    </row>
    <row r="436" spans="2:12" x14ac:dyDescent="0.25">
      <c r="B436" s="24">
        <v>9.6744991297445253</v>
      </c>
      <c r="G436" s="24">
        <v>434</v>
      </c>
      <c r="H436" s="24" t="e">
        <f ca="1"/>
        <v>#NAME?</v>
      </c>
      <c r="I436" s="24" t="e">
        <f t="array" aca="1" ref="I436" ca="1">INDIRECT(ADDRESS(($E$2+1-G436)+2,8))</f>
        <v>#NAME?</v>
      </c>
      <c r="J436" s="24" t="e">
        <f t="shared" ca="1" si="18"/>
        <v>#NAME?</v>
      </c>
      <c r="K436" s="24" t="e">
        <f t="shared" ca="1" si="19"/>
        <v>#NAME?</v>
      </c>
      <c r="L436" s="24" t="e">
        <f t="shared" ca="1" si="20"/>
        <v>#NAME?</v>
      </c>
    </row>
    <row r="437" spans="2:12" x14ac:dyDescent="0.25">
      <c r="B437" s="24">
        <v>8.4494838964541259</v>
      </c>
      <c r="G437" s="24">
        <v>435</v>
      </c>
      <c r="H437" s="24" t="e">
        <f ca="1"/>
        <v>#NAME?</v>
      </c>
      <c r="I437" s="24" t="e">
        <f t="array" aca="1" ref="I437" ca="1">INDIRECT(ADDRESS(($E$2+1-G437)+2,8))</f>
        <v>#NAME?</v>
      </c>
      <c r="J437" s="24" t="e">
        <f t="shared" ca="1" si="18"/>
        <v>#NAME?</v>
      </c>
      <c r="K437" s="24" t="e">
        <f t="shared" ca="1" si="19"/>
        <v>#NAME?</v>
      </c>
      <c r="L437" s="24" t="e">
        <f t="shared" ca="1" si="20"/>
        <v>#NAME?</v>
      </c>
    </row>
    <row r="438" spans="2:12" x14ac:dyDescent="0.25">
      <c r="B438" s="24">
        <v>9.7992735863424976</v>
      </c>
      <c r="G438" s="24">
        <v>436</v>
      </c>
      <c r="H438" s="24" t="e">
        <f ca="1"/>
        <v>#NAME?</v>
      </c>
      <c r="I438" s="24" t="e">
        <f t="array" aca="1" ref="I438" ca="1">INDIRECT(ADDRESS(($E$2+1-G438)+2,8))</f>
        <v>#NAME?</v>
      </c>
      <c r="J438" s="24" t="e">
        <f t="shared" ca="1" si="18"/>
        <v>#NAME?</v>
      </c>
      <c r="K438" s="24" t="e">
        <f t="shared" ca="1" si="19"/>
        <v>#NAME?</v>
      </c>
      <c r="L438" s="24" t="e">
        <f t="shared" ca="1" si="20"/>
        <v>#NAME?</v>
      </c>
    </row>
    <row r="439" spans="2:12" x14ac:dyDescent="0.25">
      <c r="B439" s="24">
        <v>10.394293867939727</v>
      </c>
      <c r="G439" s="24">
        <v>437</v>
      </c>
      <c r="H439" s="24" t="e">
        <f ca="1"/>
        <v>#NAME?</v>
      </c>
      <c r="I439" s="24" t="e">
        <f t="array" aca="1" ref="I439" ca="1">INDIRECT(ADDRESS(($E$2+1-G439)+2,8))</f>
        <v>#NAME?</v>
      </c>
      <c r="J439" s="24" t="e">
        <f t="shared" ca="1" si="18"/>
        <v>#NAME?</v>
      </c>
      <c r="K439" s="24" t="e">
        <f t="shared" ca="1" si="19"/>
        <v>#NAME?</v>
      </c>
      <c r="L439" s="24" t="e">
        <f t="shared" ca="1" si="20"/>
        <v>#NAME?</v>
      </c>
    </row>
    <row r="440" spans="2:12" x14ac:dyDescent="0.25">
      <c r="B440" s="24">
        <v>7.9973534645750721</v>
      </c>
      <c r="G440" s="24">
        <v>438</v>
      </c>
      <c r="H440" s="24" t="e">
        <f ca="1"/>
        <v>#NAME?</v>
      </c>
      <c r="I440" s="24" t="e">
        <f t="array" aca="1" ref="I440" ca="1">INDIRECT(ADDRESS(($E$2+1-G440)+2,8))</f>
        <v>#NAME?</v>
      </c>
      <c r="J440" s="24" t="e">
        <f t="shared" ca="1" si="18"/>
        <v>#NAME?</v>
      </c>
      <c r="K440" s="24" t="e">
        <f t="shared" ca="1" si="19"/>
        <v>#NAME?</v>
      </c>
      <c r="L440" s="24" t="e">
        <f t="shared" ca="1" si="20"/>
        <v>#NAME?</v>
      </c>
    </row>
    <row r="441" spans="2:12" x14ac:dyDescent="0.25">
      <c r="B441" s="24">
        <v>10.286224128773148</v>
      </c>
      <c r="G441" s="24">
        <v>439</v>
      </c>
      <c r="H441" s="24" t="e">
        <f ca="1"/>
        <v>#NAME?</v>
      </c>
      <c r="I441" s="24" t="e">
        <f t="array" aca="1" ref="I441" ca="1">INDIRECT(ADDRESS(($E$2+1-G441)+2,8))</f>
        <v>#NAME?</v>
      </c>
      <c r="J441" s="24" t="e">
        <f t="shared" ca="1" si="18"/>
        <v>#NAME?</v>
      </c>
      <c r="K441" s="24" t="e">
        <f t="shared" ca="1" si="19"/>
        <v>#NAME?</v>
      </c>
      <c r="L441" s="24" t="e">
        <f t="shared" ca="1" si="20"/>
        <v>#NAME?</v>
      </c>
    </row>
    <row r="442" spans="2:12" x14ac:dyDescent="0.25">
      <c r="B442" s="24">
        <v>12.058590836533762</v>
      </c>
      <c r="G442" s="24">
        <v>440</v>
      </c>
      <c r="H442" s="24" t="e">
        <f ca="1"/>
        <v>#NAME?</v>
      </c>
      <c r="I442" s="24" t="e">
        <f t="array" aca="1" ref="I442" ca="1">INDIRECT(ADDRESS(($E$2+1-G442)+2,8))</f>
        <v>#NAME?</v>
      </c>
      <c r="J442" s="24" t="e">
        <f t="shared" ca="1" si="18"/>
        <v>#NAME?</v>
      </c>
      <c r="K442" s="24" t="e">
        <f t="shared" ca="1" si="19"/>
        <v>#NAME?</v>
      </c>
      <c r="L442" s="24" t="e">
        <f t="shared" ca="1" si="20"/>
        <v>#NAME?</v>
      </c>
    </row>
    <row r="443" spans="2:12" x14ac:dyDescent="0.25">
      <c r="B443" s="24">
        <v>5.8386928854444164</v>
      </c>
      <c r="G443" s="24">
        <v>441</v>
      </c>
      <c r="H443" s="24" t="e">
        <f ca="1"/>
        <v>#NAME?</v>
      </c>
      <c r="I443" s="24" t="e">
        <f t="array" aca="1" ref="I443" ca="1">INDIRECT(ADDRESS(($E$2+1-G443)+2,8))</f>
        <v>#NAME?</v>
      </c>
      <c r="J443" s="24" t="e">
        <f t="shared" ca="1" si="18"/>
        <v>#NAME?</v>
      </c>
      <c r="K443" s="24" t="e">
        <f t="shared" ca="1" si="19"/>
        <v>#NAME?</v>
      </c>
      <c r="L443" s="24" t="e">
        <f t="shared" ca="1" si="20"/>
        <v>#NAME?</v>
      </c>
    </row>
    <row r="444" spans="2:12" x14ac:dyDescent="0.25">
      <c r="B444" s="24">
        <v>8.453621359595294</v>
      </c>
      <c r="G444" s="24">
        <v>442</v>
      </c>
      <c r="H444" s="24" t="e">
        <f ca="1"/>
        <v>#NAME?</v>
      </c>
      <c r="I444" s="24" t="e">
        <f t="array" aca="1" ref="I444" ca="1">INDIRECT(ADDRESS(($E$2+1-G444)+2,8))</f>
        <v>#NAME?</v>
      </c>
      <c r="J444" s="24" t="e">
        <f t="shared" ca="1" si="18"/>
        <v>#NAME?</v>
      </c>
      <c r="K444" s="24" t="e">
        <f t="shared" ca="1" si="19"/>
        <v>#NAME?</v>
      </c>
      <c r="L444" s="24" t="e">
        <f t="shared" ca="1" si="20"/>
        <v>#NAME?</v>
      </c>
    </row>
    <row r="445" spans="2:12" x14ac:dyDescent="0.25">
      <c r="B445" s="24">
        <v>9.4663088123723167</v>
      </c>
      <c r="G445" s="24">
        <v>443</v>
      </c>
      <c r="H445" s="24" t="e">
        <f ca="1"/>
        <v>#NAME?</v>
      </c>
      <c r="I445" s="24" t="e">
        <f t="array" aca="1" ref="I445" ca="1">INDIRECT(ADDRESS(($E$2+1-G445)+2,8))</f>
        <v>#NAME?</v>
      </c>
      <c r="J445" s="24" t="e">
        <f t="shared" ca="1" si="18"/>
        <v>#NAME?</v>
      </c>
      <c r="K445" s="24" t="e">
        <f t="shared" ca="1" si="19"/>
        <v>#NAME?</v>
      </c>
      <c r="L445" s="24" t="e">
        <f t="shared" ca="1" si="20"/>
        <v>#NAME?</v>
      </c>
    </row>
    <row r="446" spans="2:12" x14ac:dyDescent="0.25">
      <c r="B446" s="24">
        <v>9.1499763883050296</v>
      </c>
      <c r="G446" s="24">
        <v>444</v>
      </c>
      <c r="H446" s="24" t="e">
        <f ca="1"/>
        <v>#NAME?</v>
      </c>
      <c r="I446" s="24" t="e">
        <f t="array" aca="1" ref="I446" ca="1">INDIRECT(ADDRESS(($E$2+1-G446)+2,8))</f>
        <v>#NAME?</v>
      </c>
      <c r="J446" s="24" t="e">
        <f t="shared" ca="1" si="18"/>
        <v>#NAME?</v>
      </c>
      <c r="K446" s="24" t="e">
        <f t="shared" ca="1" si="19"/>
        <v>#NAME?</v>
      </c>
      <c r="L446" s="24" t="e">
        <f t="shared" ca="1" si="20"/>
        <v>#NAME?</v>
      </c>
    </row>
    <row r="447" spans="2:12" x14ac:dyDescent="0.25">
      <c r="B447" s="24">
        <v>11.219746250623057</v>
      </c>
      <c r="G447" s="24">
        <v>445</v>
      </c>
      <c r="H447" s="24" t="e">
        <f ca="1"/>
        <v>#NAME?</v>
      </c>
      <c r="I447" s="24" t="e">
        <f t="array" aca="1" ref="I447" ca="1">INDIRECT(ADDRESS(($E$2+1-G447)+2,8))</f>
        <v>#NAME?</v>
      </c>
      <c r="J447" s="24" t="e">
        <f t="shared" ca="1" si="18"/>
        <v>#NAME?</v>
      </c>
      <c r="K447" s="24" t="e">
        <f t="shared" ca="1" si="19"/>
        <v>#NAME?</v>
      </c>
      <c r="L447" s="24" t="e">
        <f t="shared" ca="1" si="20"/>
        <v>#NAME?</v>
      </c>
    </row>
    <row r="448" spans="2:12" x14ac:dyDescent="0.25">
      <c r="B448" s="24">
        <v>10.644613302913212</v>
      </c>
      <c r="G448" s="24">
        <v>446</v>
      </c>
      <c r="H448" s="24" t="e">
        <f ca="1"/>
        <v>#NAME?</v>
      </c>
      <c r="I448" s="24" t="e">
        <f t="array" aca="1" ref="I448" ca="1">INDIRECT(ADDRESS(($E$2+1-G448)+2,8))</f>
        <v>#NAME?</v>
      </c>
      <c r="J448" s="24" t="e">
        <f t="shared" ca="1" si="18"/>
        <v>#NAME?</v>
      </c>
      <c r="K448" s="24" t="e">
        <f t="shared" ca="1" si="19"/>
        <v>#NAME?</v>
      </c>
      <c r="L448" s="24" t="e">
        <f t="shared" ca="1" si="20"/>
        <v>#NAME?</v>
      </c>
    </row>
    <row r="449" spans="2:12" x14ac:dyDescent="0.25">
      <c r="B449" s="24">
        <v>9.3471688977445151</v>
      </c>
      <c r="G449" s="24">
        <v>447</v>
      </c>
      <c r="H449" s="24" t="e">
        <f ca="1"/>
        <v>#NAME?</v>
      </c>
      <c r="I449" s="24" t="e">
        <f t="array" aca="1" ref="I449" ca="1">INDIRECT(ADDRESS(($E$2+1-G449)+2,8))</f>
        <v>#NAME?</v>
      </c>
      <c r="J449" s="24" t="e">
        <f t="shared" ca="1" si="18"/>
        <v>#NAME?</v>
      </c>
      <c r="K449" s="24" t="e">
        <f t="shared" ca="1" si="19"/>
        <v>#NAME?</v>
      </c>
      <c r="L449" s="24" t="e">
        <f t="shared" ca="1" si="20"/>
        <v>#NAME?</v>
      </c>
    </row>
    <row r="450" spans="2:12" x14ac:dyDescent="0.25">
      <c r="B450" s="24">
        <v>9.0047929858269846</v>
      </c>
      <c r="G450" s="24">
        <v>448</v>
      </c>
      <c r="H450" s="24" t="e">
        <f ca="1"/>
        <v>#NAME?</v>
      </c>
      <c r="I450" s="24" t="e">
        <f t="array" aca="1" ref="I450" ca="1">INDIRECT(ADDRESS(($E$2+1-G450)+2,8))</f>
        <v>#NAME?</v>
      </c>
      <c r="J450" s="24" t="e">
        <f t="shared" ca="1" si="18"/>
        <v>#NAME?</v>
      </c>
      <c r="K450" s="24" t="e">
        <f t="shared" ca="1" si="19"/>
        <v>#NAME?</v>
      </c>
      <c r="L450" s="24" t="e">
        <f t="shared" ca="1" si="20"/>
        <v>#NAME?</v>
      </c>
    </row>
    <row r="451" spans="2:12" x14ac:dyDescent="0.25">
      <c r="B451" s="24">
        <v>9.6787462560690614</v>
      </c>
      <c r="G451" s="24">
        <v>449</v>
      </c>
      <c r="H451" s="24" t="e">
        <f ca="1"/>
        <v>#NAME?</v>
      </c>
      <c r="I451" s="24" t="e">
        <f t="array" aca="1" ref="I451" ca="1">INDIRECT(ADDRESS(($E$2+1-G451)+2,8))</f>
        <v>#NAME?</v>
      </c>
      <c r="J451" s="24" t="e">
        <f t="shared" ca="1" si="18"/>
        <v>#NAME?</v>
      </c>
      <c r="K451" s="24" t="e">
        <f t="shared" ca="1" si="19"/>
        <v>#NAME?</v>
      </c>
      <c r="L451" s="24" t="e">
        <f t="shared" ca="1" si="20"/>
        <v>#NAME?</v>
      </c>
    </row>
    <row r="452" spans="2:12" x14ac:dyDescent="0.25">
      <c r="B452" s="24">
        <v>7.955699592928001</v>
      </c>
      <c r="G452" s="24">
        <v>450</v>
      </c>
      <c r="H452" s="24" t="e">
        <f ca="1"/>
        <v>#NAME?</v>
      </c>
      <c r="I452" s="24" t="e">
        <f t="array" aca="1" ref="I452" ca="1">INDIRECT(ADDRESS(($E$2+1-G452)+2,8))</f>
        <v>#NAME?</v>
      </c>
      <c r="J452" s="24" t="e">
        <f t="shared" ref="J452:J515" ca="1" si="21">_xlfn.WEIBULL.DIST(H452,$E$5,$E$6,TRUE)</f>
        <v>#NAME?</v>
      </c>
      <c r="K452" s="24" t="e">
        <f t="shared" ref="K452:K515" ca="1" si="22">_xlfn.WEIBULL.DIST(I452,$E$5,$E$6,TRUE)</f>
        <v>#NAME?</v>
      </c>
      <c r="L452" s="24" t="e">
        <f t="shared" ref="L452:L515" ca="1" si="23">((2*G452-1)/$E$2)*(LN(J452)+LN(1-K452))</f>
        <v>#NAME?</v>
      </c>
    </row>
    <row r="453" spans="2:12" x14ac:dyDescent="0.25">
      <c r="B453" s="24">
        <v>10.419530347227703</v>
      </c>
      <c r="G453" s="24">
        <v>451</v>
      </c>
      <c r="H453" s="24" t="e">
        <f ca="1"/>
        <v>#NAME?</v>
      </c>
      <c r="I453" s="24" t="e">
        <f t="array" aca="1" ref="I453" ca="1">INDIRECT(ADDRESS(($E$2+1-G453)+2,8))</f>
        <v>#NAME?</v>
      </c>
      <c r="J453" s="24" t="e">
        <f t="shared" ca="1" si="21"/>
        <v>#NAME?</v>
      </c>
      <c r="K453" s="24" t="e">
        <f t="shared" ca="1" si="22"/>
        <v>#NAME?</v>
      </c>
      <c r="L453" s="24" t="e">
        <f t="shared" ca="1" si="23"/>
        <v>#NAME?</v>
      </c>
    </row>
    <row r="454" spans="2:12" x14ac:dyDescent="0.25">
      <c r="B454" s="24">
        <v>7.1639520981622269</v>
      </c>
      <c r="G454" s="24">
        <v>452</v>
      </c>
      <c r="H454" s="24" t="e">
        <f ca="1"/>
        <v>#NAME?</v>
      </c>
      <c r="I454" s="24" t="e">
        <f t="array" aca="1" ref="I454" ca="1">INDIRECT(ADDRESS(($E$2+1-G454)+2,8))</f>
        <v>#NAME?</v>
      </c>
      <c r="J454" s="24" t="e">
        <f t="shared" ca="1" si="21"/>
        <v>#NAME?</v>
      </c>
      <c r="K454" s="24" t="e">
        <f t="shared" ca="1" si="22"/>
        <v>#NAME?</v>
      </c>
      <c r="L454" s="24" t="e">
        <f t="shared" ca="1" si="23"/>
        <v>#NAME?</v>
      </c>
    </row>
    <row r="455" spans="2:12" x14ac:dyDescent="0.25">
      <c r="B455" s="24">
        <v>9.24566433185454</v>
      </c>
      <c r="G455" s="24">
        <v>453</v>
      </c>
      <c r="H455" s="24" t="e">
        <f ca="1"/>
        <v>#NAME?</v>
      </c>
      <c r="I455" s="24" t="e">
        <f t="array" aca="1" ref="I455" ca="1">INDIRECT(ADDRESS(($E$2+1-G455)+2,8))</f>
        <v>#NAME?</v>
      </c>
      <c r="J455" s="24" t="e">
        <f t="shared" ca="1" si="21"/>
        <v>#NAME?</v>
      </c>
      <c r="K455" s="24" t="e">
        <f t="shared" ca="1" si="22"/>
        <v>#NAME?</v>
      </c>
      <c r="L455" s="24" t="e">
        <f t="shared" ca="1" si="23"/>
        <v>#NAME?</v>
      </c>
    </row>
    <row r="456" spans="2:12" x14ac:dyDescent="0.25">
      <c r="B456" s="24">
        <v>9.6407963798618042</v>
      </c>
      <c r="G456" s="24">
        <v>454</v>
      </c>
      <c r="H456" s="24" t="e">
        <f ca="1"/>
        <v>#NAME?</v>
      </c>
      <c r="I456" s="24" t="e">
        <f t="array" aca="1" ref="I456" ca="1">INDIRECT(ADDRESS(($E$2+1-G456)+2,8))</f>
        <v>#NAME?</v>
      </c>
      <c r="J456" s="24" t="e">
        <f t="shared" ca="1" si="21"/>
        <v>#NAME?</v>
      </c>
      <c r="K456" s="24" t="e">
        <f t="shared" ca="1" si="22"/>
        <v>#NAME?</v>
      </c>
      <c r="L456" s="24" t="e">
        <f t="shared" ca="1" si="23"/>
        <v>#NAME?</v>
      </c>
    </row>
    <row r="457" spans="2:12" x14ac:dyDescent="0.25">
      <c r="B457" s="24">
        <v>9.8433409940289707</v>
      </c>
      <c r="G457" s="24">
        <v>455</v>
      </c>
      <c r="H457" s="24" t="e">
        <f ca="1"/>
        <v>#NAME?</v>
      </c>
      <c r="I457" s="24" t="e">
        <f t="array" aca="1" ref="I457" ca="1">INDIRECT(ADDRESS(($E$2+1-G457)+2,8))</f>
        <v>#NAME?</v>
      </c>
      <c r="J457" s="24" t="e">
        <f t="shared" ca="1" si="21"/>
        <v>#NAME?</v>
      </c>
      <c r="K457" s="24" t="e">
        <f t="shared" ca="1" si="22"/>
        <v>#NAME?</v>
      </c>
      <c r="L457" s="24" t="e">
        <f t="shared" ca="1" si="23"/>
        <v>#NAME?</v>
      </c>
    </row>
    <row r="458" spans="2:12" x14ac:dyDescent="0.25">
      <c r="B458" s="24">
        <v>8.5026009809010912</v>
      </c>
      <c r="G458" s="24">
        <v>456</v>
      </c>
      <c r="H458" s="24" t="e">
        <f ca="1"/>
        <v>#NAME?</v>
      </c>
      <c r="I458" s="24" t="e">
        <f t="array" aca="1" ref="I458" ca="1">INDIRECT(ADDRESS(($E$2+1-G458)+2,8))</f>
        <v>#NAME?</v>
      </c>
      <c r="J458" s="24" t="e">
        <f t="shared" ca="1" si="21"/>
        <v>#NAME?</v>
      </c>
      <c r="K458" s="24" t="e">
        <f t="shared" ca="1" si="22"/>
        <v>#NAME?</v>
      </c>
      <c r="L458" s="24" t="e">
        <f t="shared" ca="1" si="23"/>
        <v>#NAME?</v>
      </c>
    </row>
    <row r="459" spans="2:12" x14ac:dyDescent="0.25">
      <c r="B459" s="24">
        <v>10.973821882476036</v>
      </c>
      <c r="G459" s="24">
        <v>457</v>
      </c>
      <c r="H459" s="24" t="e">
        <f ca="1"/>
        <v>#NAME?</v>
      </c>
      <c r="I459" s="24" t="e">
        <f t="array" aca="1" ref="I459" ca="1">INDIRECT(ADDRESS(($E$2+1-G459)+2,8))</f>
        <v>#NAME?</v>
      </c>
      <c r="J459" s="24" t="e">
        <f t="shared" ca="1" si="21"/>
        <v>#NAME?</v>
      </c>
      <c r="K459" s="24" t="e">
        <f t="shared" ca="1" si="22"/>
        <v>#NAME?</v>
      </c>
      <c r="L459" s="24" t="e">
        <f t="shared" ca="1" si="23"/>
        <v>#NAME?</v>
      </c>
    </row>
    <row r="460" spans="2:12" x14ac:dyDescent="0.25">
      <c r="B460" s="24">
        <v>9.00399130116406</v>
      </c>
      <c r="G460" s="24">
        <v>458</v>
      </c>
      <c r="H460" s="24" t="e">
        <f ca="1"/>
        <v>#NAME?</v>
      </c>
      <c r="I460" s="24" t="e">
        <f t="array" aca="1" ref="I460" ca="1">INDIRECT(ADDRESS(($E$2+1-G460)+2,8))</f>
        <v>#NAME?</v>
      </c>
      <c r="J460" s="24" t="e">
        <f t="shared" ca="1" si="21"/>
        <v>#NAME?</v>
      </c>
      <c r="K460" s="24" t="e">
        <f t="shared" ca="1" si="22"/>
        <v>#NAME?</v>
      </c>
      <c r="L460" s="24" t="e">
        <f t="shared" ca="1" si="23"/>
        <v>#NAME?</v>
      </c>
    </row>
    <row r="461" spans="2:12" x14ac:dyDescent="0.25">
      <c r="B461" s="24">
        <v>9.7918248069350149</v>
      </c>
      <c r="G461" s="24">
        <v>459</v>
      </c>
      <c r="H461" s="24" t="e">
        <f ca="1"/>
        <v>#NAME?</v>
      </c>
      <c r="I461" s="24" t="e">
        <f t="array" aca="1" ref="I461" ca="1">INDIRECT(ADDRESS(($E$2+1-G461)+2,8))</f>
        <v>#NAME?</v>
      </c>
      <c r="J461" s="24" t="e">
        <f t="shared" ca="1" si="21"/>
        <v>#NAME?</v>
      </c>
      <c r="K461" s="24" t="e">
        <f t="shared" ca="1" si="22"/>
        <v>#NAME?</v>
      </c>
      <c r="L461" s="24" t="e">
        <f t="shared" ca="1" si="23"/>
        <v>#NAME?</v>
      </c>
    </row>
    <row r="462" spans="2:12" x14ac:dyDescent="0.25">
      <c r="B462" s="24">
        <v>11.165456479313553</v>
      </c>
      <c r="G462" s="24">
        <v>460</v>
      </c>
      <c r="H462" s="24" t="e">
        <f ca="1"/>
        <v>#NAME?</v>
      </c>
      <c r="I462" s="24" t="e">
        <f t="array" aca="1" ref="I462" ca="1">INDIRECT(ADDRESS(($E$2+1-G462)+2,8))</f>
        <v>#NAME?</v>
      </c>
      <c r="J462" s="24" t="e">
        <f t="shared" ca="1" si="21"/>
        <v>#NAME?</v>
      </c>
      <c r="K462" s="24" t="e">
        <f t="shared" ca="1" si="22"/>
        <v>#NAME?</v>
      </c>
      <c r="L462" s="24" t="e">
        <f t="shared" ca="1" si="23"/>
        <v>#NAME?</v>
      </c>
    </row>
    <row r="463" spans="2:12" x14ac:dyDescent="0.25">
      <c r="B463" s="24">
        <v>8.0660558682762122</v>
      </c>
      <c r="G463" s="24">
        <v>461</v>
      </c>
      <c r="H463" s="24" t="e">
        <f ca="1"/>
        <v>#NAME?</v>
      </c>
      <c r="I463" s="24" t="e">
        <f t="array" aca="1" ref="I463" ca="1">INDIRECT(ADDRESS(($E$2+1-G463)+2,8))</f>
        <v>#NAME?</v>
      </c>
      <c r="J463" s="24" t="e">
        <f t="shared" ca="1" si="21"/>
        <v>#NAME?</v>
      </c>
      <c r="K463" s="24" t="e">
        <f t="shared" ca="1" si="22"/>
        <v>#NAME?</v>
      </c>
      <c r="L463" s="24" t="e">
        <f t="shared" ca="1" si="23"/>
        <v>#NAME?</v>
      </c>
    </row>
    <row r="464" spans="2:12" x14ac:dyDescent="0.25">
      <c r="B464" s="24">
        <v>7.4319408911805525</v>
      </c>
      <c r="G464" s="24">
        <v>462</v>
      </c>
      <c r="H464" s="24" t="e">
        <f ca="1"/>
        <v>#NAME?</v>
      </c>
      <c r="I464" s="24" t="e">
        <f t="array" aca="1" ref="I464" ca="1">INDIRECT(ADDRESS(($E$2+1-G464)+2,8))</f>
        <v>#NAME?</v>
      </c>
      <c r="J464" s="24" t="e">
        <f t="shared" ca="1" si="21"/>
        <v>#NAME?</v>
      </c>
      <c r="K464" s="24" t="e">
        <f t="shared" ca="1" si="22"/>
        <v>#NAME?</v>
      </c>
      <c r="L464" s="24" t="e">
        <f t="shared" ca="1" si="23"/>
        <v>#NAME?</v>
      </c>
    </row>
    <row r="465" spans="2:12" x14ac:dyDescent="0.25">
      <c r="B465" s="24">
        <v>10.091792152244166</v>
      </c>
      <c r="G465" s="24">
        <v>463</v>
      </c>
      <c r="H465" s="24" t="e">
        <f ca="1"/>
        <v>#NAME?</v>
      </c>
      <c r="I465" s="24" t="e">
        <f t="array" aca="1" ref="I465" ca="1">INDIRECT(ADDRESS(($E$2+1-G465)+2,8))</f>
        <v>#NAME?</v>
      </c>
      <c r="J465" s="24" t="e">
        <f t="shared" ca="1" si="21"/>
        <v>#NAME?</v>
      </c>
      <c r="K465" s="24" t="e">
        <f t="shared" ca="1" si="22"/>
        <v>#NAME?</v>
      </c>
      <c r="L465" s="24" t="e">
        <f t="shared" ca="1" si="23"/>
        <v>#NAME?</v>
      </c>
    </row>
    <row r="466" spans="2:12" x14ac:dyDescent="0.25">
      <c r="B466" s="24">
        <v>9.8791115362760635</v>
      </c>
      <c r="G466" s="24">
        <v>464</v>
      </c>
      <c r="H466" s="24" t="e">
        <f ca="1"/>
        <v>#NAME?</v>
      </c>
      <c r="I466" s="24" t="e">
        <f t="array" aca="1" ref="I466" ca="1">INDIRECT(ADDRESS(($E$2+1-G466)+2,8))</f>
        <v>#NAME?</v>
      </c>
      <c r="J466" s="24" t="e">
        <f t="shared" ca="1" si="21"/>
        <v>#NAME?</v>
      </c>
      <c r="K466" s="24" t="e">
        <f t="shared" ca="1" si="22"/>
        <v>#NAME?</v>
      </c>
      <c r="L466" s="24" t="e">
        <f t="shared" ca="1" si="23"/>
        <v>#NAME?</v>
      </c>
    </row>
    <row r="467" spans="2:12" x14ac:dyDescent="0.25">
      <c r="B467" s="24">
        <v>7.236720568317291</v>
      </c>
      <c r="G467" s="24">
        <v>465</v>
      </c>
      <c r="H467" s="24" t="e">
        <f ca="1"/>
        <v>#NAME?</v>
      </c>
      <c r="I467" s="24" t="e">
        <f t="array" aca="1" ref="I467" ca="1">INDIRECT(ADDRESS(($E$2+1-G467)+2,8))</f>
        <v>#NAME?</v>
      </c>
      <c r="J467" s="24" t="e">
        <f t="shared" ca="1" si="21"/>
        <v>#NAME?</v>
      </c>
      <c r="K467" s="24" t="e">
        <f t="shared" ca="1" si="22"/>
        <v>#NAME?</v>
      </c>
      <c r="L467" s="24" t="e">
        <f t="shared" ca="1" si="23"/>
        <v>#NAME?</v>
      </c>
    </row>
    <row r="468" spans="2:12" x14ac:dyDescent="0.25">
      <c r="B468" s="24">
        <v>7.7762554846495764</v>
      </c>
      <c r="G468" s="24">
        <v>466</v>
      </c>
      <c r="H468" s="24" t="e">
        <f ca="1"/>
        <v>#NAME?</v>
      </c>
      <c r="I468" s="24" t="e">
        <f t="array" aca="1" ref="I468" ca="1">INDIRECT(ADDRESS(($E$2+1-G468)+2,8))</f>
        <v>#NAME?</v>
      </c>
      <c r="J468" s="24" t="e">
        <f t="shared" ca="1" si="21"/>
        <v>#NAME?</v>
      </c>
      <c r="K468" s="24" t="e">
        <f t="shared" ca="1" si="22"/>
        <v>#NAME?</v>
      </c>
      <c r="L468" s="24" t="e">
        <f t="shared" ca="1" si="23"/>
        <v>#NAME?</v>
      </c>
    </row>
    <row r="469" spans="2:12" x14ac:dyDescent="0.25">
      <c r="B469" s="24">
        <v>11.025230945801299</v>
      </c>
      <c r="G469" s="24">
        <v>467</v>
      </c>
      <c r="H469" s="24" t="e">
        <f ca="1"/>
        <v>#NAME?</v>
      </c>
      <c r="I469" s="24" t="e">
        <f t="array" aca="1" ref="I469" ca="1">INDIRECT(ADDRESS(($E$2+1-G469)+2,8))</f>
        <v>#NAME?</v>
      </c>
      <c r="J469" s="24" t="e">
        <f t="shared" ca="1" si="21"/>
        <v>#NAME?</v>
      </c>
      <c r="K469" s="24" t="e">
        <f t="shared" ca="1" si="22"/>
        <v>#NAME?</v>
      </c>
      <c r="L469" s="24" t="e">
        <f t="shared" ca="1" si="23"/>
        <v>#NAME?</v>
      </c>
    </row>
    <row r="470" spans="2:12" x14ac:dyDescent="0.25">
      <c r="B470" s="24">
        <v>8.3849095269683573</v>
      </c>
      <c r="G470" s="24">
        <v>468</v>
      </c>
      <c r="H470" s="24" t="e">
        <f ca="1"/>
        <v>#NAME?</v>
      </c>
      <c r="I470" s="24" t="e">
        <f t="array" aca="1" ref="I470" ca="1">INDIRECT(ADDRESS(($E$2+1-G470)+2,8))</f>
        <v>#NAME?</v>
      </c>
      <c r="J470" s="24" t="e">
        <f t="shared" ca="1" si="21"/>
        <v>#NAME?</v>
      </c>
      <c r="K470" s="24" t="e">
        <f t="shared" ca="1" si="22"/>
        <v>#NAME?</v>
      </c>
      <c r="L470" s="24" t="e">
        <f t="shared" ca="1" si="23"/>
        <v>#NAME?</v>
      </c>
    </row>
    <row r="471" spans="2:12" x14ac:dyDescent="0.25">
      <c r="B471" s="24">
        <v>9.9529552955195921</v>
      </c>
      <c r="G471" s="24">
        <v>469</v>
      </c>
      <c r="H471" s="24" t="e">
        <f ca="1"/>
        <v>#NAME?</v>
      </c>
      <c r="I471" s="24" t="e">
        <f t="array" aca="1" ref="I471" ca="1">INDIRECT(ADDRESS(($E$2+1-G471)+2,8))</f>
        <v>#NAME?</v>
      </c>
      <c r="J471" s="24" t="e">
        <f t="shared" ca="1" si="21"/>
        <v>#NAME?</v>
      </c>
      <c r="K471" s="24" t="e">
        <f t="shared" ca="1" si="22"/>
        <v>#NAME?</v>
      </c>
      <c r="L471" s="24" t="e">
        <f t="shared" ca="1" si="23"/>
        <v>#NAME?</v>
      </c>
    </row>
    <row r="472" spans="2:12" x14ac:dyDescent="0.25">
      <c r="B472" s="24">
        <v>7.4671313783863313</v>
      </c>
      <c r="G472" s="24">
        <v>470</v>
      </c>
      <c r="H472" s="24" t="e">
        <f ca="1"/>
        <v>#NAME?</v>
      </c>
      <c r="I472" s="24" t="e">
        <f t="array" aca="1" ref="I472" ca="1">INDIRECT(ADDRESS(($E$2+1-G472)+2,8))</f>
        <v>#NAME?</v>
      </c>
      <c r="J472" s="24" t="e">
        <f t="shared" ca="1" si="21"/>
        <v>#NAME?</v>
      </c>
      <c r="K472" s="24" t="e">
        <f t="shared" ca="1" si="22"/>
        <v>#NAME?</v>
      </c>
      <c r="L472" s="24" t="e">
        <f t="shared" ca="1" si="23"/>
        <v>#NAME?</v>
      </c>
    </row>
    <row r="473" spans="2:12" x14ac:dyDescent="0.25">
      <c r="B473" s="24">
        <v>9.5804789620441611</v>
      </c>
      <c r="G473" s="24">
        <v>471</v>
      </c>
      <c r="H473" s="24" t="e">
        <f ca="1"/>
        <v>#NAME?</v>
      </c>
      <c r="I473" s="24" t="e">
        <f t="array" aca="1" ref="I473" ca="1">INDIRECT(ADDRESS(($E$2+1-G473)+2,8))</f>
        <v>#NAME?</v>
      </c>
      <c r="J473" s="24" t="e">
        <f t="shared" ca="1" si="21"/>
        <v>#NAME?</v>
      </c>
      <c r="K473" s="24" t="e">
        <f t="shared" ca="1" si="22"/>
        <v>#NAME?</v>
      </c>
      <c r="L473" s="24" t="e">
        <f t="shared" ca="1" si="23"/>
        <v>#NAME?</v>
      </c>
    </row>
    <row r="474" spans="2:12" x14ac:dyDescent="0.25">
      <c r="B474" s="24">
        <v>8.2183031263062407</v>
      </c>
      <c r="G474" s="24">
        <v>472</v>
      </c>
      <c r="H474" s="24" t="e">
        <f ca="1"/>
        <v>#NAME?</v>
      </c>
      <c r="I474" s="24" t="e">
        <f t="array" aca="1" ref="I474" ca="1">INDIRECT(ADDRESS(($E$2+1-G474)+2,8))</f>
        <v>#NAME?</v>
      </c>
      <c r="J474" s="24" t="e">
        <f t="shared" ca="1" si="21"/>
        <v>#NAME?</v>
      </c>
      <c r="K474" s="24" t="e">
        <f t="shared" ca="1" si="22"/>
        <v>#NAME?</v>
      </c>
      <c r="L474" s="24" t="e">
        <f t="shared" ca="1" si="23"/>
        <v>#NAME?</v>
      </c>
    </row>
    <row r="475" spans="2:12" x14ac:dyDescent="0.25">
      <c r="B475" s="24">
        <v>10.173907994738183</v>
      </c>
      <c r="G475" s="24">
        <v>473</v>
      </c>
      <c r="H475" s="24" t="e">
        <f ca="1"/>
        <v>#NAME?</v>
      </c>
      <c r="I475" s="24" t="e">
        <f t="array" aca="1" ref="I475" ca="1">INDIRECT(ADDRESS(($E$2+1-G475)+2,8))</f>
        <v>#NAME?</v>
      </c>
      <c r="J475" s="24" t="e">
        <f t="shared" ca="1" si="21"/>
        <v>#NAME?</v>
      </c>
      <c r="K475" s="24" t="e">
        <f t="shared" ca="1" si="22"/>
        <v>#NAME?</v>
      </c>
      <c r="L475" s="24" t="e">
        <f t="shared" ca="1" si="23"/>
        <v>#NAME?</v>
      </c>
    </row>
    <row r="476" spans="2:12" x14ac:dyDescent="0.25">
      <c r="B476" s="24">
        <v>7.7781807564717989</v>
      </c>
      <c r="G476" s="24">
        <v>474</v>
      </c>
      <c r="H476" s="24" t="e">
        <f ca="1"/>
        <v>#NAME?</v>
      </c>
      <c r="I476" s="24" t="e">
        <f t="array" aca="1" ref="I476" ca="1">INDIRECT(ADDRESS(($E$2+1-G476)+2,8))</f>
        <v>#NAME?</v>
      </c>
      <c r="J476" s="24" t="e">
        <f t="shared" ca="1" si="21"/>
        <v>#NAME?</v>
      </c>
      <c r="K476" s="24" t="e">
        <f t="shared" ca="1" si="22"/>
        <v>#NAME?</v>
      </c>
      <c r="L476" s="24" t="e">
        <f t="shared" ca="1" si="23"/>
        <v>#NAME?</v>
      </c>
    </row>
    <row r="477" spans="2:12" x14ac:dyDescent="0.25">
      <c r="B477" s="24">
        <v>8.5240734665873354</v>
      </c>
      <c r="G477" s="24">
        <v>475</v>
      </c>
      <c r="H477" s="24" t="e">
        <f ca="1"/>
        <v>#NAME?</v>
      </c>
      <c r="I477" s="24" t="e">
        <f t="array" aca="1" ref="I477" ca="1">INDIRECT(ADDRESS(($E$2+1-G477)+2,8))</f>
        <v>#NAME?</v>
      </c>
      <c r="J477" s="24" t="e">
        <f t="shared" ca="1" si="21"/>
        <v>#NAME?</v>
      </c>
      <c r="K477" s="24" t="e">
        <f t="shared" ca="1" si="22"/>
        <v>#NAME?</v>
      </c>
      <c r="L477" s="24" t="e">
        <f t="shared" ca="1" si="23"/>
        <v>#NAME?</v>
      </c>
    </row>
    <row r="478" spans="2:12" x14ac:dyDescent="0.25">
      <c r="B478" s="24">
        <v>9.1710450450350773</v>
      </c>
      <c r="G478" s="24">
        <v>476</v>
      </c>
      <c r="H478" s="24" t="e">
        <f ca="1"/>
        <v>#NAME?</v>
      </c>
      <c r="I478" s="24" t="e">
        <f t="array" aca="1" ref="I478" ca="1">INDIRECT(ADDRESS(($E$2+1-G478)+2,8))</f>
        <v>#NAME?</v>
      </c>
      <c r="J478" s="24" t="e">
        <f t="shared" ca="1" si="21"/>
        <v>#NAME?</v>
      </c>
      <c r="K478" s="24" t="e">
        <f t="shared" ca="1" si="22"/>
        <v>#NAME?</v>
      </c>
      <c r="L478" s="24" t="e">
        <f t="shared" ca="1" si="23"/>
        <v>#NAME?</v>
      </c>
    </row>
    <row r="479" spans="2:12" x14ac:dyDescent="0.25">
      <c r="B479" s="24">
        <v>9.5894766966915643</v>
      </c>
      <c r="G479" s="24">
        <v>477</v>
      </c>
      <c r="H479" s="24" t="e">
        <f ca="1"/>
        <v>#NAME?</v>
      </c>
      <c r="I479" s="24" t="e">
        <f t="array" aca="1" ref="I479" ca="1">INDIRECT(ADDRESS(($E$2+1-G479)+2,8))</f>
        <v>#NAME?</v>
      </c>
      <c r="J479" s="24" t="e">
        <f t="shared" ca="1" si="21"/>
        <v>#NAME?</v>
      </c>
      <c r="K479" s="24" t="e">
        <f t="shared" ca="1" si="22"/>
        <v>#NAME?</v>
      </c>
      <c r="L479" s="24" t="e">
        <f t="shared" ca="1" si="23"/>
        <v>#NAME?</v>
      </c>
    </row>
    <row r="480" spans="2:12" x14ac:dyDescent="0.25">
      <c r="B480" s="24">
        <v>10.030083694112047</v>
      </c>
      <c r="G480" s="24">
        <v>478</v>
      </c>
      <c r="H480" s="24" t="e">
        <f ca="1"/>
        <v>#NAME?</v>
      </c>
      <c r="I480" s="24" t="e">
        <f t="array" aca="1" ref="I480" ca="1">INDIRECT(ADDRESS(($E$2+1-G480)+2,8))</f>
        <v>#NAME?</v>
      </c>
      <c r="J480" s="24" t="e">
        <f t="shared" ca="1" si="21"/>
        <v>#NAME?</v>
      </c>
      <c r="K480" s="24" t="e">
        <f t="shared" ca="1" si="22"/>
        <v>#NAME?</v>
      </c>
      <c r="L480" s="24" t="e">
        <f t="shared" ca="1" si="23"/>
        <v>#NAME?</v>
      </c>
    </row>
    <row r="481" spans="2:12" x14ac:dyDescent="0.25">
      <c r="B481" s="24">
        <v>8.7917207161965223</v>
      </c>
      <c r="G481" s="24">
        <v>479</v>
      </c>
      <c r="H481" s="24" t="e">
        <f ca="1"/>
        <v>#NAME?</v>
      </c>
      <c r="I481" s="24" t="e">
        <f t="array" aca="1" ref="I481" ca="1">INDIRECT(ADDRESS(($E$2+1-G481)+2,8))</f>
        <v>#NAME?</v>
      </c>
      <c r="J481" s="24" t="e">
        <f t="shared" ca="1" si="21"/>
        <v>#NAME?</v>
      </c>
      <c r="K481" s="24" t="e">
        <f t="shared" ca="1" si="22"/>
        <v>#NAME?</v>
      </c>
      <c r="L481" s="24" t="e">
        <f t="shared" ca="1" si="23"/>
        <v>#NAME?</v>
      </c>
    </row>
    <row r="482" spans="2:12" x14ac:dyDescent="0.25">
      <c r="B482" s="24">
        <v>7.4068509518411831</v>
      </c>
      <c r="G482" s="24">
        <v>480</v>
      </c>
      <c r="H482" s="24" t="e">
        <f ca="1"/>
        <v>#NAME?</v>
      </c>
      <c r="I482" s="24" t="e">
        <f t="array" aca="1" ref="I482" ca="1">INDIRECT(ADDRESS(($E$2+1-G482)+2,8))</f>
        <v>#NAME?</v>
      </c>
      <c r="J482" s="24" t="e">
        <f t="shared" ca="1" si="21"/>
        <v>#NAME?</v>
      </c>
      <c r="K482" s="24" t="e">
        <f t="shared" ca="1" si="22"/>
        <v>#NAME?</v>
      </c>
      <c r="L482" s="24" t="e">
        <f t="shared" ca="1" si="23"/>
        <v>#NAME?</v>
      </c>
    </row>
    <row r="483" spans="2:12" x14ac:dyDescent="0.25">
      <c r="B483" s="24">
        <v>8.890391530736947</v>
      </c>
      <c r="G483" s="24">
        <v>481</v>
      </c>
      <c r="H483" s="24" t="e">
        <f ca="1"/>
        <v>#NAME?</v>
      </c>
      <c r="I483" s="24" t="e">
        <f t="array" aca="1" ref="I483" ca="1">INDIRECT(ADDRESS(($E$2+1-G483)+2,8))</f>
        <v>#NAME?</v>
      </c>
      <c r="J483" s="24" t="e">
        <f t="shared" ca="1" si="21"/>
        <v>#NAME?</v>
      </c>
      <c r="K483" s="24" t="e">
        <f t="shared" ca="1" si="22"/>
        <v>#NAME?</v>
      </c>
      <c r="L483" s="24" t="e">
        <f t="shared" ca="1" si="23"/>
        <v>#NAME?</v>
      </c>
    </row>
    <row r="484" spans="2:12" x14ac:dyDescent="0.25">
      <c r="B484" s="24">
        <v>9.0038822675843893</v>
      </c>
      <c r="G484" s="24">
        <v>482</v>
      </c>
      <c r="H484" s="24" t="e">
        <f ca="1"/>
        <v>#NAME?</v>
      </c>
      <c r="I484" s="24" t="e">
        <f t="array" aca="1" ref="I484" ca="1">INDIRECT(ADDRESS(($E$2+1-G484)+2,8))</f>
        <v>#NAME?</v>
      </c>
      <c r="J484" s="24" t="e">
        <f t="shared" ca="1" si="21"/>
        <v>#NAME?</v>
      </c>
      <c r="K484" s="24" t="e">
        <f t="shared" ca="1" si="22"/>
        <v>#NAME?</v>
      </c>
      <c r="L484" s="24" t="e">
        <f t="shared" ca="1" si="23"/>
        <v>#NAME?</v>
      </c>
    </row>
    <row r="485" spans="2:12" x14ac:dyDescent="0.25">
      <c r="B485" s="24">
        <v>11.436718135997484</v>
      </c>
      <c r="G485" s="24">
        <v>483</v>
      </c>
      <c r="H485" s="24" t="e">
        <f ca="1"/>
        <v>#NAME?</v>
      </c>
      <c r="I485" s="24" t="e">
        <f t="array" aca="1" ref="I485" ca="1">INDIRECT(ADDRESS(($E$2+1-G485)+2,8))</f>
        <v>#NAME?</v>
      </c>
      <c r="J485" s="24" t="e">
        <f t="shared" ca="1" si="21"/>
        <v>#NAME?</v>
      </c>
      <c r="K485" s="24" t="e">
        <f t="shared" ca="1" si="22"/>
        <v>#NAME?</v>
      </c>
      <c r="L485" s="24" t="e">
        <f t="shared" ca="1" si="23"/>
        <v>#NAME?</v>
      </c>
    </row>
    <row r="486" spans="2:12" x14ac:dyDescent="0.25">
      <c r="B486" s="24">
        <v>11.315978612035586</v>
      </c>
      <c r="G486" s="24">
        <v>484</v>
      </c>
      <c r="H486" s="24" t="e">
        <f ca="1"/>
        <v>#NAME?</v>
      </c>
      <c r="I486" s="24" t="e">
        <f t="array" aca="1" ref="I486" ca="1">INDIRECT(ADDRESS(($E$2+1-G486)+2,8))</f>
        <v>#NAME?</v>
      </c>
      <c r="J486" s="24" t="e">
        <f t="shared" ca="1" si="21"/>
        <v>#NAME?</v>
      </c>
      <c r="K486" s="24" t="e">
        <f t="shared" ca="1" si="22"/>
        <v>#NAME?</v>
      </c>
      <c r="L486" s="24" t="e">
        <f t="shared" ca="1" si="23"/>
        <v>#NAME?</v>
      </c>
    </row>
    <row r="487" spans="2:12" x14ac:dyDescent="0.25">
      <c r="B487" s="24">
        <v>11.434693415404118</v>
      </c>
      <c r="G487" s="24">
        <v>485</v>
      </c>
      <c r="H487" s="24" t="e">
        <f ca="1"/>
        <v>#NAME?</v>
      </c>
      <c r="I487" s="24" t="e">
        <f t="array" aca="1" ref="I487" ca="1">INDIRECT(ADDRESS(($E$2+1-G487)+2,8))</f>
        <v>#NAME?</v>
      </c>
      <c r="J487" s="24" t="e">
        <f t="shared" ca="1" si="21"/>
        <v>#NAME?</v>
      </c>
      <c r="K487" s="24" t="e">
        <f t="shared" ca="1" si="22"/>
        <v>#NAME?</v>
      </c>
      <c r="L487" s="24" t="e">
        <f t="shared" ca="1" si="23"/>
        <v>#NAME?</v>
      </c>
    </row>
    <row r="488" spans="2:12" x14ac:dyDescent="0.25">
      <c r="B488" s="24">
        <v>10.9012585408924</v>
      </c>
      <c r="G488" s="24">
        <v>486</v>
      </c>
      <c r="H488" s="24" t="e">
        <f ca="1"/>
        <v>#NAME?</v>
      </c>
      <c r="I488" s="24" t="e">
        <f t="array" aca="1" ref="I488" ca="1">INDIRECT(ADDRESS(($E$2+1-G488)+2,8))</f>
        <v>#NAME?</v>
      </c>
      <c r="J488" s="24" t="e">
        <f t="shared" ca="1" si="21"/>
        <v>#NAME?</v>
      </c>
      <c r="K488" s="24" t="e">
        <f t="shared" ca="1" si="22"/>
        <v>#NAME?</v>
      </c>
      <c r="L488" s="24" t="e">
        <f t="shared" ca="1" si="23"/>
        <v>#NAME?</v>
      </c>
    </row>
    <row r="489" spans="2:12" x14ac:dyDescent="0.25">
      <c r="B489" s="24">
        <v>9.349168722789269</v>
      </c>
      <c r="G489" s="24">
        <v>487</v>
      </c>
      <c r="H489" s="24" t="e">
        <f ca="1"/>
        <v>#NAME?</v>
      </c>
      <c r="I489" s="24" t="e">
        <f t="array" aca="1" ref="I489" ca="1">INDIRECT(ADDRESS(($E$2+1-G489)+2,8))</f>
        <v>#NAME?</v>
      </c>
      <c r="J489" s="24" t="e">
        <f t="shared" ca="1" si="21"/>
        <v>#NAME?</v>
      </c>
      <c r="K489" s="24" t="e">
        <f t="shared" ca="1" si="22"/>
        <v>#NAME?</v>
      </c>
      <c r="L489" s="24" t="e">
        <f t="shared" ca="1" si="23"/>
        <v>#NAME?</v>
      </c>
    </row>
    <row r="490" spans="2:12" x14ac:dyDescent="0.25">
      <c r="B490" s="24">
        <v>9.3725045645148324</v>
      </c>
      <c r="G490" s="24">
        <v>488</v>
      </c>
      <c r="H490" s="24" t="e">
        <f ca="1"/>
        <v>#NAME?</v>
      </c>
      <c r="I490" s="24" t="e">
        <f t="array" aca="1" ref="I490" ca="1">INDIRECT(ADDRESS(($E$2+1-G490)+2,8))</f>
        <v>#NAME?</v>
      </c>
      <c r="J490" s="24" t="e">
        <f t="shared" ca="1" si="21"/>
        <v>#NAME?</v>
      </c>
      <c r="K490" s="24" t="e">
        <f t="shared" ca="1" si="22"/>
        <v>#NAME?</v>
      </c>
      <c r="L490" s="24" t="e">
        <f t="shared" ca="1" si="23"/>
        <v>#NAME?</v>
      </c>
    </row>
    <row r="491" spans="2:12" x14ac:dyDescent="0.25">
      <c r="B491" s="24">
        <v>10.711791763451908</v>
      </c>
      <c r="G491" s="24">
        <v>489</v>
      </c>
      <c r="H491" s="24" t="e">
        <f ca="1"/>
        <v>#NAME?</v>
      </c>
      <c r="I491" s="24" t="e">
        <f t="array" aca="1" ref="I491" ca="1">INDIRECT(ADDRESS(($E$2+1-G491)+2,8))</f>
        <v>#NAME?</v>
      </c>
      <c r="J491" s="24" t="e">
        <f t="shared" ca="1" si="21"/>
        <v>#NAME?</v>
      </c>
      <c r="K491" s="24" t="e">
        <f t="shared" ca="1" si="22"/>
        <v>#NAME?</v>
      </c>
      <c r="L491" s="24" t="e">
        <f t="shared" ca="1" si="23"/>
        <v>#NAME?</v>
      </c>
    </row>
    <row r="492" spans="2:12" x14ac:dyDescent="0.25">
      <c r="B492" s="24">
        <v>8.5714676936175884</v>
      </c>
      <c r="G492" s="24">
        <v>490</v>
      </c>
      <c r="H492" s="24" t="e">
        <f ca="1"/>
        <v>#NAME?</v>
      </c>
      <c r="I492" s="24" t="e">
        <f t="array" aca="1" ref="I492" ca="1">INDIRECT(ADDRESS(($E$2+1-G492)+2,8))</f>
        <v>#NAME?</v>
      </c>
      <c r="J492" s="24" t="e">
        <f t="shared" ca="1" si="21"/>
        <v>#NAME?</v>
      </c>
      <c r="K492" s="24" t="e">
        <f t="shared" ca="1" si="22"/>
        <v>#NAME?</v>
      </c>
      <c r="L492" s="24" t="e">
        <f t="shared" ca="1" si="23"/>
        <v>#NAME?</v>
      </c>
    </row>
    <row r="493" spans="2:12" x14ac:dyDescent="0.25">
      <c r="B493" s="24">
        <v>6.0109773674790921</v>
      </c>
      <c r="G493" s="24">
        <v>491</v>
      </c>
      <c r="H493" s="24" t="e">
        <f ca="1"/>
        <v>#NAME?</v>
      </c>
      <c r="I493" s="24" t="e">
        <f t="array" aca="1" ref="I493" ca="1">INDIRECT(ADDRESS(($E$2+1-G493)+2,8))</f>
        <v>#NAME?</v>
      </c>
      <c r="J493" s="24" t="e">
        <f t="shared" ca="1" si="21"/>
        <v>#NAME?</v>
      </c>
      <c r="K493" s="24" t="e">
        <f t="shared" ca="1" si="22"/>
        <v>#NAME?</v>
      </c>
      <c r="L493" s="24" t="e">
        <f t="shared" ca="1" si="23"/>
        <v>#NAME?</v>
      </c>
    </row>
    <row r="494" spans="2:12" x14ac:dyDescent="0.25">
      <c r="B494" s="24">
        <v>9.1053590275158669</v>
      </c>
      <c r="G494" s="24">
        <v>492</v>
      </c>
      <c r="H494" s="24" t="e">
        <f ca="1"/>
        <v>#NAME?</v>
      </c>
      <c r="I494" s="24" t="e">
        <f t="array" aca="1" ref="I494" ca="1">INDIRECT(ADDRESS(($E$2+1-G494)+2,8))</f>
        <v>#NAME?</v>
      </c>
      <c r="J494" s="24" t="e">
        <f t="shared" ca="1" si="21"/>
        <v>#NAME?</v>
      </c>
      <c r="K494" s="24" t="e">
        <f t="shared" ca="1" si="22"/>
        <v>#NAME?</v>
      </c>
      <c r="L494" s="24" t="e">
        <f t="shared" ca="1" si="23"/>
        <v>#NAME?</v>
      </c>
    </row>
    <row r="495" spans="2:12" x14ac:dyDescent="0.25">
      <c r="B495" s="24">
        <v>10.69590598454808</v>
      </c>
      <c r="G495" s="24">
        <v>493</v>
      </c>
      <c r="H495" s="24" t="e">
        <f ca="1"/>
        <v>#NAME?</v>
      </c>
      <c r="I495" s="24" t="e">
        <f t="array" aca="1" ref="I495" ca="1">INDIRECT(ADDRESS(($E$2+1-G495)+2,8))</f>
        <v>#NAME?</v>
      </c>
      <c r="J495" s="24" t="e">
        <f t="shared" ca="1" si="21"/>
        <v>#NAME?</v>
      </c>
      <c r="K495" s="24" t="e">
        <f t="shared" ca="1" si="22"/>
        <v>#NAME?</v>
      </c>
      <c r="L495" s="24" t="e">
        <f t="shared" ca="1" si="23"/>
        <v>#NAME?</v>
      </c>
    </row>
    <row r="496" spans="2:12" x14ac:dyDescent="0.25">
      <c r="B496" s="24">
        <v>8.4046496995348345</v>
      </c>
      <c r="G496" s="24">
        <v>494</v>
      </c>
      <c r="H496" s="24" t="e">
        <f ca="1"/>
        <v>#NAME?</v>
      </c>
      <c r="I496" s="24" t="e">
        <f t="array" aca="1" ref="I496" ca="1">INDIRECT(ADDRESS(($E$2+1-G496)+2,8))</f>
        <v>#NAME?</v>
      </c>
      <c r="J496" s="24" t="e">
        <f t="shared" ca="1" si="21"/>
        <v>#NAME?</v>
      </c>
      <c r="K496" s="24" t="e">
        <f t="shared" ca="1" si="22"/>
        <v>#NAME?</v>
      </c>
      <c r="L496" s="24" t="e">
        <f t="shared" ca="1" si="23"/>
        <v>#NAME?</v>
      </c>
    </row>
    <row r="497" spans="2:12" x14ac:dyDescent="0.25">
      <c r="B497" s="24">
        <v>11.000799992348295</v>
      </c>
      <c r="G497" s="24">
        <v>495</v>
      </c>
      <c r="H497" s="24" t="e">
        <f ca="1"/>
        <v>#NAME?</v>
      </c>
      <c r="I497" s="24" t="e">
        <f t="array" aca="1" ref="I497" ca="1">INDIRECT(ADDRESS(($E$2+1-G497)+2,8))</f>
        <v>#NAME?</v>
      </c>
      <c r="J497" s="24" t="e">
        <f t="shared" ca="1" si="21"/>
        <v>#NAME?</v>
      </c>
      <c r="K497" s="24" t="e">
        <f t="shared" ca="1" si="22"/>
        <v>#NAME?</v>
      </c>
      <c r="L497" s="24" t="e">
        <f t="shared" ca="1" si="23"/>
        <v>#NAME?</v>
      </c>
    </row>
    <row r="498" spans="2:12" x14ac:dyDescent="0.25">
      <c r="B498" s="24">
        <v>9.8516967917267131</v>
      </c>
      <c r="G498" s="24">
        <v>496</v>
      </c>
      <c r="H498" s="24" t="e">
        <f ca="1"/>
        <v>#NAME?</v>
      </c>
      <c r="I498" s="24" t="e">
        <f t="array" aca="1" ref="I498" ca="1">INDIRECT(ADDRESS(($E$2+1-G498)+2,8))</f>
        <v>#NAME?</v>
      </c>
      <c r="J498" s="24" t="e">
        <f t="shared" ca="1" si="21"/>
        <v>#NAME?</v>
      </c>
      <c r="K498" s="24" t="e">
        <f t="shared" ca="1" si="22"/>
        <v>#NAME?</v>
      </c>
      <c r="L498" s="24" t="e">
        <f t="shared" ca="1" si="23"/>
        <v>#NAME?</v>
      </c>
    </row>
    <row r="499" spans="2:12" x14ac:dyDescent="0.25">
      <c r="B499" s="24">
        <v>8.2441564751653491</v>
      </c>
      <c r="G499" s="24">
        <v>497</v>
      </c>
      <c r="H499" s="24" t="e">
        <f ca="1"/>
        <v>#NAME?</v>
      </c>
      <c r="I499" s="24" t="e">
        <f t="array" aca="1" ref="I499" ca="1">INDIRECT(ADDRESS(($E$2+1-G499)+2,8))</f>
        <v>#NAME?</v>
      </c>
      <c r="J499" s="24" t="e">
        <f t="shared" ca="1" si="21"/>
        <v>#NAME?</v>
      </c>
      <c r="K499" s="24" t="e">
        <f t="shared" ca="1" si="22"/>
        <v>#NAME?</v>
      </c>
      <c r="L499" s="24" t="e">
        <f t="shared" ca="1" si="23"/>
        <v>#NAME?</v>
      </c>
    </row>
    <row r="500" spans="2:12" x14ac:dyDescent="0.25">
      <c r="B500" s="24">
        <v>10.507109492125542</v>
      </c>
      <c r="G500" s="24">
        <v>498</v>
      </c>
      <c r="H500" s="24" t="e">
        <f ca="1"/>
        <v>#NAME?</v>
      </c>
      <c r="I500" s="24" t="e">
        <f t="array" aca="1" ref="I500" ca="1">INDIRECT(ADDRESS(($E$2+1-G500)+2,8))</f>
        <v>#NAME?</v>
      </c>
      <c r="J500" s="24" t="e">
        <f t="shared" ca="1" si="21"/>
        <v>#NAME?</v>
      </c>
      <c r="K500" s="24" t="e">
        <f t="shared" ca="1" si="22"/>
        <v>#NAME?</v>
      </c>
      <c r="L500" s="24" t="e">
        <f t="shared" ca="1" si="23"/>
        <v>#NAME?</v>
      </c>
    </row>
    <row r="501" spans="2:12" x14ac:dyDescent="0.25">
      <c r="B501" s="24">
        <v>7.4758368155087274</v>
      </c>
      <c r="G501" s="24">
        <v>499</v>
      </c>
      <c r="H501" s="24" t="e">
        <f ca="1"/>
        <v>#NAME?</v>
      </c>
      <c r="I501" s="24" t="e">
        <f t="array" aca="1" ref="I501" ca="1">INDIRECT(ADDRESS(($E$2+1-G501)+2,8))</f>
        <v>#NAME?</v>
      </c>
      <c r="J501" s="24" t="e">
        <f t="shared" ca="1" si="21"/>
        <v>#NAME?</v>
      </c>
      <c r="K501" s="24" t="e">
        <f t="shared" ca="1" si="22"/>
        <v>#NAME?</v>
      </c>
      <c r="L501" s="24" t="e">
        <f t="shared" ca="1" si="23"/>
        <v>#NAME?</v>
      </c>
    </row>
    <row r="502" spans="2:12" x14ac:dyDescent="0.25">
      <c r="B502" s="24">
        <v>8.401863195144605</v>
      </c>
      <c r="G502" s="24">
        <v>500</v>
      </c>
      <c r="H502" s="24" t="e">
        <f ca="1"/>
        <v>#NAME?</v>
      </c>
      <c r="I502" s="24" t="e">
        <f t="array" aca="1" ref="I502" ca="1">INDIRECT(ADDRESS(($E$2+1-G502)+2,8))</f>
        <v>#NAME?</v>
      </c>
      <c r="J502" s="24" t="e">
        <f t="shared" ca="1" si="21"/>
        <v>#NAME?</v>
      </c>
      <c r="K502" s="24" t="e">
        <f t="shared" ca="1" si="22"/>
        <v>#NAME?</v>
      </c>
      <c r="L502" s="24" t="e">
        <f t="shared" ca="1" si="23"/>
        <v>#NAME?</v>
      </c>
    </row>
    <row r="503" spans="2:12" x14ac:dyDescent="0.25">
      <c r="B503" s="24">
        <v>8.0450357839501869</v>
      </c>
      <c r="G503" s="24">
        <v>501</v>
      </c>
      <c r="H503" s="24" t="e">
        <f ca="1"/>
        <v>#NAME?</v>
      </c>
      <c r="I503" s="24" t="e">
        <f t="array" aca="1" ref="I503" ca="1">INDIRECT(ADDRESS(($E$2+1-G503)+2,8))</f>
        <v>#NAME?</v>
      </c>
      <c r="J503" s="24" t="e">
        <f t="shared" ca="1" si="21"/>
        <v>#NAME?</v>
      </c>
      <c r="K503" s="24" t="e">
        <f t="shared" ca="1" si="22"/>
        <v>#NAME?</v>
      </c>
      <c r="L503" s="24" t="e">
        <f t="shared" ca="1" si="23"/>
        <v>#NAME?</v>
      </c>
    </row>
    <row r="504" spans="2:12" x14ac:dyDescent="0.25">
      <c r="B504" s="24">
        <v>6.8951286837161607</v>
      </c>
      <c r="G504" s="24">
        <v>502</v>
      </c>
      <c r="H504" s="24" t="e">
        <f ca="1"/>
        <v>#NAME?</v>
      </c>
      <c r="I504" s="24" t="e">
        <f t="array" aca="1" ref="I504" ca="1">INDIRECT(ADDRESS(($E$2+1-G504)+2,8))</f>
        <v>#NAME?</v>
      </c>
      <c r="J504" s="24" t="e">
        <f t="shared" ca="1" si="21"/>
        <v>#NAME?</v>
      </c>
      <c r="K504" s="24" t="e">
        <f t="shared" ca="1" si="22"/>
        <v>#NAME?</v>
      </c>
      <c r="L504" s="24" t="e">
        <f t="shared" ca="1" si="23"/>
        <v>#NAME?</v>
      </c>
    </row>
    <row r="505" spans="2:12" x14ac:dyDescent="0.25">
      <c r="B505" s="24">
        <v>9.716734862707062</v>
      </c>
      <c r="G505" s="24">
        <v>503</v>
      </c>
      <c r="H505" s="24" t="e">
        <f ca="1"/>
        <v>#NAME?</v>
      </c>
      <c r="I505" s="24" t="e">
        <f t="array" aca="1" ref="I505" ca="1">INDIRECT(ADDRESS(($E$2+1-G505)+2,8))</f>
        <v>#NAME?</v>
      </c>
      <c r="J505" s="24" t="e">
        <f t="shared" ca="1" si="21"/>
        <v>#NAME?</v>
      </c>
      <c r="K505" s="24" t="e">
        <f t="shared" ca="1" si="22"/>
        <v>#NAME?</v>
      </c>
      <c r="L505" s="24" t="e">
        <f t="shared" ca="1" si="23"/>
        <v>#NAME?</v>
      </c>
    </row>
    <row r="506" spans="2:12" x14ac:dyDescent="0.25">
      <c r="B506" s="24">
        <v>6.5519116451164292</v>
      </c>
      <c r="G506" s="24">
        <v>504</v>
      </c>
      <c r="H506" s="24" t="e">
        <f ca="1"/>
        <v>#NAME?</v>
      </c>
      <c r="I506" s="24" t="e">
        <f t="array" aca="1" ref="I506" ca="1">INDIRECT(ADDRESS(($E$2+1-G506)+2,8))</f>
        <v>#NAME?</v>
      </c>
      <c r="J506" s="24" t="e">
        <f t="shared" ca="1" si="21"/>
        <v>#NAME?</v>
      </c>
      <c r="K506" s="24" t="e">
        <f t="shared" ca="1" si="22"/>
        <v>#NAME?</v>
      </c>
      <c r="L506" s="24" t="e">
        <f t="shared" ca="1" si="23"/>
        <v>#NAME?</v>
      </c>
    </row>
    <row r="507" spans="2:12" x14ac:dyDescent="0.25">
      <c r="B507" s="24">
        <v>8.1440338972287289</v>
      </c>
      <c r="G507" s="24">
        <v>505</v>
      </c>
      <c r="H507" s="24" t="e">
        <f ca="1"/>
        <v>#NAME?</v>
      </c>
      <c r="I507" s="24" t="e">
        <f t="array" aca="1" ref="I507" ca="1">INDIRECT(ADDRESS(($E$2+1-G507)+2,8))</f>
        <v>#NAME?</v>
      </c>
      <c r="J507" s="24" t="e">
        <f t="shared" ca="1" si="21"/>
        <v>#NAME?</v>
      </c>
      <c r="K507" s="24" t="e">
        <f t="shared" ca="1" si="22"/>
        <v>#NAME?</v>
      </c>
      <c r="L507" s="24" t="e">
        <f t="shared" ca="1" si="23"/>
        <v>#NAME?</v>
      </c>
    </row>
    <row r="508" spans="2:12" x14ac:dyDescent="0.25">
      <c r="B508" s="24">
        <v>10.40026344224281</v>
      </c>
      <c r="G508" s="24">
        <v>506</v>
      </c>
      <c r="H508" s="24" t="e">
        <f ca="1"/>
        <v>#NAME?</v>
      </c>
      <c r="I508" s="24" t="e">
        <f t="array" aca="1" ref="I508" ca="1">INDIRECT(ADDRESS(($E$2+1-G508)+2,8))</f>
        <v>#NAME?</v>
      </c>
      <c r="J508" s="24" t="e">
        <f t="shared" ca="1" si="21"/>
        <v>#NAME?</v>
      </c>
      <c r="K508" s="24" t="e">
        <f t="shared" ca="1" si="22"/>
        <v>#NAME?</v>
      </c>
      <c r="L508" s="24" t="e">
        <f t="shared" ca="1" si="23"/>
        <v>#NAME?</v>
      </c>
    </row>
    <row r="509" spans="2:12" x14ac:dyDescent="0.25">
      <c r="B509" s="24">
        <v>12.02263669492571</v>
      </c>
      <c r="G509" s="24">
        <v>507</v>
      </c>
      <c r="H509" s="24" t="e">
        <f ca="1"/>
        <v>#NAME?</v>
      </c>
      <c r="I509" s="24" t="e">
        <f t="array" aca="1" ref="I509" ca="1">INDIRECT(ADDRESS(($E$2+1-G509)+2,8))</f>
        <v>#NAME?</v>
      </c>
      <c r="J509" s="24" t="e">
        <f t="shared" ca="1" si="21"/>
        <v>#NAME?</v>
      </c>
      <c r="K509" s="24" t="e">
        <f t="shared" ca="1" si="22"/>
        <v>#NAME?</v>
      </c>
      <c r="L509" s="24" t="e">
        <f t="shared" ca="1" si="23"/>
        <v>#NAME?</v>
      </c>
    </row>
    <row r="510" spans="2:12" x14ac:dyDescent="0.25">
      <c r="B510" s="24">
        <v>11.835254164077112</v>
      </c>
      <c r="G510" s="24">
        <v>508</v>
      </c>
      <c r="H510" s="24" t="e">
        <f ca="1"/>
        <v>#NAME?</v>
      </c>
      <c r="I510" s="24" t="e">
        <f t="array" aca="1" ref="I510" ca="1">INDIRECT(ADDRESS(($E$2+1-G510)+2,8))</f>
        <v>#NAME?</v>
      </c>
      <c r="J510" s="24" t="e">
        <f t="shared" ca="1" si="21"/>
        <v>#NAME?</v>
      </c>
      <c r="K510" s="24" t="e">
        <f t="shared" ca="1" si="22"/>
        <v>#NAME?</v>
      </c>
      <c r="L510" s="24" t="e">
        <f t="shared" ca="1" si="23"/>
        <v>#NAME?</v>
      </c>
    </row>
    <row r="511" spans="2:12" x14ac:dyDescent="0.25">
      <c r="B511" s="24">
        <v>10.353087000498709</v>
      </c>
      <c r="G511" s="24">
        <v>509</v>
      </c>
      <c r="H511" s="24" t="e">
        <f ca="1"/>
        <v>#NAME?</v>
      </c>
      <c r="I511" s="24" t="e">
        <f t="array" aca="1" ref="I511" ca="1">INDIRECT(ADDRESS(($E$2+1-G511)+2,8))</f>
        <v>#NAME?</v>
      </c>
      <c r="J511" s="24" t="e">
        <f t="shared" ca="1" si="21"/>
        <v>#NAME?</v>
      </c>
      <c r="K511" s="24" t="e">
        <f t="shared" ca="1" si="22"/>
        <v>#NAME?</v>
      </c>
      <c r="L511" s="24" t="e">
        <f t="shared" ca="1" si="23"/>
        <v>#NAME?</v>
      </c>
    </row>
    <row r="512" spans="2:12" x14ac:dyDescent="0.25">
      <c r="B512" s="24">
        <v>8.13778231797823</v>
      </c>
      <c r="G512" s="24">
        <v>510</v>
      </c>
      <c r="H512" s="24" t="e">
        <f ca="1"/>
        <v>#NAME?</v>
      </c>
      <c r="I512" s="24" t="e">
        <f t="array" aca="1" ref="I512" ca="1">INDIRECT(ADDRESS(($E$2+1-G512)+2,8))</f>
        <v>#NAME?</v>
      </c>
      <c r="J512" s="24" t="e">
        <f t="shared" ca="1" si="21"/>
        <v>#NAME?</v>
      </c>
      <c r="K512" s="24" t="e">
        <f t="shared" ca="1" si="22"/>
        <v>#NAME?</v>
      </c>
      <c r="L512" s="24" t="e">
        <f t="shared" ca="1" si="23"/>
        <v>#NAME?</v>
      </c>
    </row>
    <row r="513" spans="2:12" x14ac:dyDescent="0.25">
      <c r="B513" s="24">
        <v>10.949261807650508</v>
      </c>
      <c r="G513" s="24">
        <v>511</v>
      </c>
      <c r="H513" s="24" t="e">
        <f ca="1"/>
        <v>#NAME?</v>
      </c>
      <c r="I513" s="24" t="e">
        <f t="array" aca="1" ref="I513" ca="1">INDIRECT(ADDRESS(($E$2+1-G513)+2,8))</f>
        <v>#NAME?</v>
      </c>
      <c r="J513" s="24" t="e">
        <f t="shared" ca="1" si="21"/>
        <v>#NAME?</v>
      </c>
      <c r="K513" s="24" t="e">
        <f t="shared" ca="1" si="22"/>
        <v>#NAME?</v>
      </c>
      <c r="L513" s="24" t="e">
        <f t="shared" ca="1" si="23"/>
        <v>#NAME?</v>
      </c>
    </row>
    <row r="514" spans="2:12" x14ac:dyDescent="0.25">
      <c r="B514" s="24">
        <v>9.8319869981643055</v>
      </c>
      <c r="G514" s="24">
        <v>512</v>
      </c>
      <c r="H514" s="24" t="e">
        <f ca="1"/>
        <v>#NAME?</v>
      </c>
      <c r="I514" s="24" t="e">
        <f t="array" aca="1" ref="I514" ca="1">INDIRECT(ADDRESS(($E$2+1-G514)+2,8))</f>
        <v>#NAME?</v>
      </c>
      <c r="J514" s="24" t="e">
        <f t="shared" ca="1" si="21"/>
        <v>#NAME?</v>
      </c>
      <c r="K514" s="24" t="e">
        <f t="shared" ca="1" si="22"/>
        <v>#NAME?</v>
      </c>
      <c r="L514" s="24" t="e">
        <f t="shared" ca="1" si="23"/>
        <v>#NAME?</v>
      </c>
    </row>
    <row r="515" spans="2:12" x14ac:dyDescent="0.25">
      <c r="B515" s="24">
        <v>10.892806437298024</v>
      </c>
      <c r="G515" s="24">
        <v>513</v>
      </c>
      <c r="H515" s="24" t="e">
        <f ca="1"/>
        <v>#NAME?</v>
      </c>
      <c r="I515" s="24" t="e">
        <f t="array" aca="1" ref="I515" ca="1">INDIRECT(ADDRESS(($E$2+1-G515)+2,8))</f>
        <v>#NAME?</v>
      </c>
      <c r="J515" s="24" t="e">
        <f t="shared" ca="1" si="21"/>
        <v>#NAME?</v>
      </c>
      <c r="K515" s="24" t="e">
        <f t="shared" ca="1" si="22"/>
        <v>#NAME?</v>
      </c>
      <c r="L515" s="24" t="e">
        <f t="shared" ca="1" si="23"/>
        <v>#NAME?</v>
      </c>
    </row>
    <row r="516" spans="2:12" x14ac:dyDescent="0.25">
      <c r="B516" s="24">
        <v>10.245266310650027</v>
      </c>
      <c r="G516" s="24">
        <v>514</v>
      </c>
      <c r="H516" s="24" t="e">
        <f ca="1"/>
        <v>#NAME?</v>
      </c>
      <c r="I516" s="24" t="e">
        <f t="array" aca="1" ref="I516" ca="1">INDIRECT(ADDRESS(($E$2+1-G516)+2,8))</f>
        <v>#NAME?</v>
      </c>
      <c r="J516" s="24" t="e">
        <f t="shared" ref="J516:J579" ca="1" si="24">_xlfn.WEIBULL.DIST(H516,$E$5,$E$6,TRUE)</f>
        <v>#NAME?</v>
      </c>
      <c r="K516" s="24" t="e">
        <f t="shared" ref="K516:K579" ca="1" si="25">_xlfn.WEIBULL.DIST(I516,$E$5,$E$6,TRUE)</f>
        <v>#NAME?</v>
      </c>
      <c r="L516" s="24" t="e">
        <f t="shared" ref="L516:L579" ca="1" si="26">((2*G516-1)/$E$2)*(LN(J516)+LN(1-K516))</f>
        <v>#NAME?</v>
      </c>
    </row>
    <row r="517" spans="2:12" x14ac:dyDescent="0.25">
      <c r="B517" s="24">
        <v>9.2524287988863012</v>
      </c>
      <c r="G517" s="24">
        <v>515</v>
      </c>
      <c r="H517" s="24" t="e">
        <f ca="1"/>
        <v>#NAME?</v>
      </c>
      <c r="I517" s="24" t="e">
        <f t="array" aca="1" ref="I517" ca="1">INDIRECT(ADDRESS(($E$2+1-G517)+2,8))</f>
        <v>#NAME?</v>
      </c>
      <c r="J517" s="24" t="e">
        <f t="shared" ca="1" si="24"/>
        <v>#NAME?</v>
      </c>
      <c r="K517" s="24" t="e">
        <f t="shared" ca="1" si="25"/>
        <v>#NAME?</v>
      </c>
      <c r="L517" s="24" t="e">
        <f t="shared" ca="1" si="26"/>
        <v>#NAME?</v>
      </c>
    </row>
    <row r="518" spans="2:12" x14ac:dyDescent="0.25">
      <c r="B518" s="24">
        <v>10.315557530345735</v>
      </c>
      <c r="G518" s="24">
        <v>516</v>
      </c>
      <c r="H518" s="24" t="e">
        <f ca="1"/>
        <v>#NAME?</v>
      </c>
      <c r="I518" s="24" t="e">
        <f t="array" aca="1" ref="I518" ca="1">INDIRECT(ADDRESS(($E$2+1-G518)+2,8))</f>
        <v>#NAME?</v>
      </c>
      <c r="J518" s="24" t="e">
        <f t="shared" ca="1" si="24"/>
        <v>#NAME?</v>
      </c>
      <c r="K518" s="24" t="e">
        <f t="shared" ca="1" si="25"/>
        <v>#NAME?</v>
      </c>
      <c r="L518" s="24" t="e">
        <f t="shared" ca="1" si="26"/>
        <v>#NAME?</v>
      </c>
    </row>
    <row r="519" spans="2:12" x14ac:dyDescent="0.25">
      <c r="B519" s="24">
        <v>10.09814376040759</v>
      </c>
      <c r="G519" s="24">
        <v>517</v>
      </c>
      <c r="H519" s="24" t="e">
        <f ca="1"/>
        <v>#NAME?</v>
      </c>
      <c r="I519" s="24" t="e">
        <f t="array" aca="1" ref="I519" ca="1">INDIRECT(ADDRESS(($E$2+1-G519)+2,8))</f>
        <v>#NAME?</v>
      </c>
      <c r="J519" s="24" t="e">
        <f t="shared" ca="1" si="24"/>
        <v>#NAME?</v>
      </c>
      <c r="K519" s="24" t="e">
        <f t="shared" ca="1" si="25"/>
        <v>#NAME?</v>
      </c>
      <c r="L519" s="24" t="e">
        <f t="shared" ca="1" si="26"/>
        <v>#NAME?</v>
      </c>
    </row>
    <row r="520" spans="2:12" x14ac:dyDescent="0.25">
      <c r="B520" s="24">
        <v>10.604221654428878</v>
      </c>
      <c r="G520" s="24">
        <v>518</v>
      </c>
      <c r="H520" s="24" t="e">
        <f ca="1"/>
        <v>#NAME?</v>
      </c>
      <c r="I520" s="24" t="e">
        <f t="array" aca="1" ref="I520" ca="1">INDIRECT(ADDRESS(($E$2+1-G520)+2,8))</f>
        <v>#NAME?</v>
      </c>
      <c r="J520" s="24" t="e">
        <f t="shared" ca="1" si="24"/>
        <v>#NAME?</v>
      </c>
      <c r="K520" s="24" t="e">
        <f t="shared" ca="1" si="25"/>
        <v>#NAME?</v>
      </c>
      <c r="L520" s="24" t="e">
        <f t="shared" ca="1" si="26"/>
        <v>#NAME?</v>
      </c>
    </row>
    <row r="521" spans="2:12" x14ac:dyDescent="0.25">
      <c r="B521" s="24">
        <v>7.2745236016892578</v>
      </c>
      <c r="G521" s="24">
        <v>519</v>
      </c>
      <c r="H521" s="24" t="e">
        <f ca="1"/>
        <v>#NAME?</v>
      </c>
      <c r="I521" s="24" t="e">
        <f t="array" aca="1" ref="I521" ca="1">INDIRECT(ADDRESS(($E$2+1-G521)+2,8))</f>
        <v>#NAME?</v>
      </c>
      <c r="J521" s="24" t="e">
        <f t="shared" ca="1" si="24"/>
        <v>#NAME?</v>
      </c>
      <c r="K521" s="24" t="e">
        <f t="shared" ca="1" si="25"/>
        <v>#NAME?</v>
      </c>
      <c r="L521" s="24" t="e">
        <f t="shared" ca="1" si="26"/>
        <v>#NAME?</v>
      </c>
    </row>
    <row r="522" spans="2:12" x14ac:dyDescent="0.25">
      <c r="B522" s="24">
        <v>8.7059857338213629</v>
      </c>
      <c r="G522" s="24">
        <v>520</v>
      </c>
      <c r="H522" s="24" t="e">
        <f ca="1"/>
        <v>#NAME?</v>
      </c>
      <c r="I522" s="24" t="e">
        <f t="array" aca="1" ref="I522" ca="1">INDIRECT(ADDRESS(($E$2+1-G522)+2,8))</f>
        <v>#NAME?</v>
      </c>
      <c r="J522" s="24" t="e">
        <f t="shared" ca="1" si="24"/>
        <v>#NAME?</v>
      </c>
      <c r="K522" s="24" t="e">
        <f t="shared" ca="1" si="25"/>
        <v>#NAME?</v>
      </c>
      <c r="L522" s="24" t="e">
        <f t="shared" ca="1" si="26"/>
        <v>#NAME?</v>
      </c>
    </row>
    <row r="523" spans="2:12" x14ac:dyDescent="0.25">
      <c r="B523" s="24">
        <v>10.21650549748859</v>
      </c>
      <c r="G523" s="24">
        <v>521</v>
      </c>
      <c r="H523" s="24" t="e">
        <f ca="1"/>
        <v>#NAME?</v>
      </c>
      <c r="I523" s="24" t="e">
        <f t="array" aca="1" ref="I523" ca="1">INDIRECT(ADDRESS(($E$2+1-G523)+2,8))</f>
        <v>#NAME?</v>
      </c>
      <c r="J523" s="24" t="e">
        <f t="shared" ca="1" si="24"/>
        <v>#NAME?</v>
      </c>
      <c r="K523" s="24" t="e">
        <f t="shared" ca="1" si="25"/>
        <v>#NAME?</v>
      </c>
      <c r="L523" s="24" t="e">
        <f t="shared" ca="1" si="26"/>
        <v>#NAME?</v>
      </c>
    </row>
    <row r="524" spans="2:12" x14ac:dyDescent="0.25">
      <c r="B524" s="24">
        <v>8.1797690446036295</v>
      </c>
      <c r="G524" s="24">
        <v>522</v>
      </c>
      <c r="H524" s="24" t="e">
        <f ca="1"/>
        <v>#NAME?</v>
      </c>
      <c r="I524" s="24" t="e">
        <f t="array" aca="1" ref="I524" ca="1">INDIRECT(ADDRESS(($E$2+1-G524)+2,8))</f>
        <v>#NAME?</v>
      </c>
      <c r="J524" s="24" t="e">
        <f t="shared" ca="1" si="24"/>
        <v>#NAME?</v>
      </c>
      <c r="K524" s="24" t="e">
        <f t="shared" ca="1" si="25"/>
        <v>#NAME?</v>
      </c>
      <c r="L524" s="24" t="e">
        <f t="shared" ca="1" si="26"/>
        <v>#NAME?</v>
      </c>
    </row>
    <row r="525" spans="2:12" x14ac:dyDescent="0.25">
      <c r="B525" s="24">
        <v>8.7559174786892093</v>
      </c>
      <c r="G525" s="24">
        <v>523</v>
      </c>
      <c r="H525" s="24" t="e">
        <f ca="1"/>
        <v>#NAME?</v>
      </c>
      <c r="I525" s="24" t="e">
        <f t="array" aca="1" ref="I525" ca="1">INDIRECT(ADDRESS(($E$2+1-G525)+2,8))</f>
        <v>#NAME?</v>
      </c>
      <c r="J525" s="24" t="e">
        <f t="shared" ca="1" si="24"/>
        <v>#NAME?</v>
      </c>
      <c r="K525" s="24" t="e">
        <f t="shared" ca="1" si="25"/>
        <v>#NAME?</v>
      </c>
      <c r="L525" s="24" t="e">
        <f t="shared" ca="1" si="26"/>
        <v>#NAME?</v>
      </c>
    </row>
    <row r="526" spans="2:12" x14ac:dyDescent="0.25">
      <c r="B526" s="24">
        <v>4.3535768980375327</v>
      </c>
      <c r="G526" s="24">
        <v>524</v>
      </c>
      <c r="H526" s="24" t="e">
        <f ca="1"/>
        <v>#NAME?</v>
      </c>
      <c r="I526" s="24" t="e">
        <f t="array" aca="1" ref="I526" ca="1">INDIRECT(ADDRESS(($E$2+1-G526)+2,8))</f>
        <v>#NAME?</v>
      </c>
      <c r="J526" s="24" t="e">
        <f t="shared" ca="1" si="24"/>
        <v>#NAME?</v>
      </c>
      <c r="K526" s="24" t="e">
        <f t="shared" ca="1" si="25"/>
        <v>#NAME?</v>
      </c>
      <c r="L526" s="24" t="e">
        <f t="shared" ca="1" si="26"/>
        <v>#NAME?</v>
      </c>
    </row>
    <row r="527" spans="2:12" x14ac:dyDescent="0.25">
      <c r="B527" s="24">
        <v>8.7068776903429921</v>
      </c>
      <c r="G527" s="24">
        <v>525</v>
      </c>
      <c r="H527" s="24" t="e">
        <f ca="1"/>
        <v>#NAME?</v>
      </c>
      <c r="I527" s="24" t="e">
        <f t="array" aca="1" ref="I527" ca="1">INDIRECT(ADDRESS(($E$2+1-G527)+2,8))</f>
        <v>#NAME?</v>
      </c>
      <c r="J527" s="24" t="e">
        <f t="shared" ca="1" si="24"/>
        <v>#NAME?</v>
      </c>
      <c r="K527" s="24" t="e">
        <f t="shared" ca="1" si="25"/>
        <v>#NAME?</v>
      </c>
      <c r="L527" s="24" t="e">
        <f t="shared" ca="1" si="26"/>
        <v>#NAME?</v>
      </c>
    </row>
    <row r="528" spans="2:12" x14ac:dyDescent="0.25">
      <c r="B528" s="24">
        <v>11.091712917086973</v>
      </c>
      <c r="G528" s="24">
        <v>526</v>
      </c>
      <c r="H528" s="24" t="e">
        <f ca="1"/>
        <v>#NAME?</v>
      </c>
      <c r="I528" s="24" t="e">
        <f t="array" aca="1" ref="I528" ca="1">INDIRECT(ADDRESS(($E$2+1-G528)+2,8))</f>
        <v>#NAME?</v>
      </c>
      <c r="J528" s="24" t="e">
        <f t="shared" ca="1" si="24"/>
        <v>#NAME?</v>
      </c>
      <c r="K528" s="24" t="e">
        <f t="shared" ca="1" si="25"/>
        <v>#NAME?</v>
      </c>
      <c r="L528" s="24" t="e">
        <f t="shared" ca="1" si="26"/>
        <v>#NAME?</v>
      </c>
    </row>
    <row r="529" spans="2:12" x14ac:dyDescent="0.25">
      <c r="B529" s="24">
        <v>10.939133465834212</v>
      </c>
      <c r="G529" s="24">
        <v>527</v>
      </c>
      <c r="H529" s="24" t="e">
        <f ca="1"/>
        <v>#NAME?</v>
      </c>
      <c r="I529" s="24" t="e">
        <f t="array" aca="1" ref="I529" ca="1">INDIRECT(ADDRESS(($E$2+1-G529)+2,8))</f>
        <v>#NAME?</v>
      </c>
      <c r="J529" s="24" t="e">
        <f t="shared" ca="1" si="24"/>
        <v>#NAME?</v>
      </c>
      <c r="K529" s="24" t="e">
        <f t="shared" ca="1" si="25"/>
        <v>#NAME?</v>
      </c>
      <c r="L529" s="24" t="e">
        <f t="shared" ca="1" si="26"/>
        <v>#NAME?</v>
      </c>
    </row>
    <row r="530" spans="2:12" x14ac:dyDescent="0.25">
      <c r="B530" s="24">
        <v>9.3019743432410156</v>
      </c>
      <c r="G530" s="24">
        <v>528</v>
      </c>
      <c r="H530" s="24" t="e">
        <f ca="1"/>
        <v>#NAME?</v>
      </c>
      <c r="I530" s="24" t="e">
        <f t="array" aca="1" ref="I530" ca="1">INDIRECT(ADDRESS(($E$2+1-G530)+2,8))</f>
        <v>#NAME?</v>
      </c>
      <c r="J530" s="24" t="e">
        <f t="shared" ca="1" si="24"/>
        <v>#NAME?</v>
      </c>
      <c r="K530" s="24" t="e">
        <f t="shared" ca="1" si="25"/>
        <v>#NAME?</v>
      </c>
      <c r="L530" s="24" t="e">
        <f t="shared" ca="1" si="26"/>
        <v>#NAME?</v>
      </c>
    </row>
    <row r="531" spans="2:12" x14ac:dyDescent="0.25">
      <c r="B531" s="24">
        <v>10.253778622522729</v>
      </c>
      <c r="G531" s="24">
        <v>529</v>
      </c>
      <c r="H531" s="24" t="e">
        <f ca="1"/>
        <v>#NAME?</v>
      </c>
      <c r="I531" s="24" t="e">
        <f t="array" aca="1" ref="I531" ca="1">INDIRECT(ADDRESS(($E$2+1-G531)+2,8))</f>
        <v>#NAME?</v>
      </c>
      <c r="J531" s="24" t="e">
        <f t="shared" ca="1" si="24"/>
        <v>#NAME?</v>
      </c>
      <c r="K531" s="24" t="e">
        <f t="shared" ca="1" si="25"/>
        <v>#NAME?</v>
      </c>
      <c r="L531" s="24" t="e">
        <f t="shared" ca="1" si="26"/>
        <v>#NAME?</v>
      </c>
    </row>
    <row r="532" spans="2:12" x14ac:dyDescent="0.25">
      <c r="B532" s="24">
        <v>10.108599769933544</v>
      </c>
      <c r="G532" s="24">
        <v>530</v>
      </c>
      <c r="H532" s="24" t="e">
        <f ca="1"/>
        <v>#NAME?</v>
      </c>
      <c r="I532" s="24" t="e">
        <f t="array" aca="1" ref="I532" ca="1">INDIRECT(ADDRESS(($E$2+1-G532)+2,8))</f>
        <v>#NAME?</v>
      </c>
      <c r="J532" s="24" t="e">
        <f t="shared" ca="1" si="24"/>
        <v>#NAME?</v>
      </c>
      <c r="K532" s="24" t="e">
        <f t="shared" ca="1" si="25"/>
        <v>#NAME?</v>
      </c>
      <c r="L532" s="24" t="e">
        <f t="shared" ca="1" si="26"/>
        <v>#NAME?</v>
      </c>
    </row>
    <row r="533" spans="2:12" x14ac:dyDescent="0.25">
      <c r="B533" s="24">
        <v>11.552399598798376</v>
      </c>
      <c r="G533" s="24">
        <v>531</v>
      </c>
      <c r="H533" s="24" t="e">
        <f ca="1"/>
        <v>#NAME?</v>
      </c>
      <c r="I533" s="24" t="e">
        <f t="array" aca="1" ref="I533" ca="1">INDIRECT(ADDRESS(($E$2+1-G533)+2,8))</f>
        <v>#NAME?</v>
      </c>
      <c r="J533" s="24" t="e">
        <f t="shared" ca="1" si="24"/>
        <v>#NAME?</v>
      </c>
      <c r="K533" s="24" t="e">
        <f t="shared" ca="1" si="25"/>
        <v>#NAME?</v>
      </c>
      <c r="L533" s="24" t="e">
        <f t="shared" ca="1" si="26"/>
        <v>#NAME?</v>
      </c>
    </row>
    <row r="534" spans="2:12" x14ac:dyDescent="0.25">
      <c r="B534" s="24">
        <v>10.944859359264305</v>
      </c>
      <c r="G534" s="24">
        <v>532</v>
      </c>
      <c r="H534" s="24" t="e">
        <f ca="1"/>
        <v>#NAME?</v>
      </c>
      <c r="I534" s="24" t="e">
        <f t="array" aca="1" ref="I534" ca="1">INDIRECT(ADDRESS(($E$2+1-G534)+2,8))</f>
        <v>#NAME?</v>
      </c>
      <c r="J534" s="24" t="e">
        <f t="shared" ca="1" si="24"/>
        <v>#NAME?</v>
      </c>
      <c r="K534" s="24" t="e">
        <f t="shared" ca="1" si="25"/>
        <v>#NAME?</v>
      </c>
      <c r="L534" s="24" t="e">
        <f t="shared" ca="1" si="26"/>
        <v>#NAME?</v>
      </c>
    </row>
    <row r="535" spans="2:12" x14ac:dyDescent="0.25">
      <c r="B535" s="24">
        <v>9.1637274832154318</v>
      </c>
      <c r="G535" s="24">
        <v>533</v>
      </c>
      <c r="H535" s="24" t="e">
        <f ca="1"/>
        <v>#NAME?</v>
      </c>
      <c r="I535" s="24" t="e">
        <f t="array" aca="1" ref="I535" ca="1">INDIRECT(ADDRESS(($E$2+1-G535)+2,8))</f>
        <v>#NAME?</v>
      </c>
      <c r="J535" s="24" t="e">
        <f t="shared" ca="1" si="24"/>
        <v>#NAME?</v>
      </c>
      <c r="K535" s="24" t="e">
        <f t="shared" ca="1" si="25"/>
        <v>#NAME?</v>
      </c>
      <c r="L535" s="24" t="e">
        <f t="shared" ca="1" si="26"/>
        <v>#NAME?</v>
      </c>
    </row>
    <row r="536" spans="2:12" x14ac:dyDescent="0.25">
      <c r="B536" s="24">
        <v>10.594770483052915</v>
      </c>
      <c r="G536" s="24">
        <v>534</v>
      </c>
      <c r="H536" s="24" t="e">
        <f ca="1"/>
        <v>#NAME?</v>
      </c>
      <c r="I536" s="24" t="e">
        <f t="array" aca="1" ref="I536" ca="1">INDIRECT(ADDRESS(($E$2+1-G536)+2,8))</f>
        <v>#NAME?</v>
      </c>
      <c r="J536" s="24" t="e">
        <f t="shared" ca="1" si="24"/>
        <v>#NAME?</v>
      </c>
      <c r="K536" s="24" t="e">
        <f t="shared" ca="1" si="25"/>
        <v>#NAME?</v>
      </c>
      <c r="L536" s="24" t="e">
        <f t="shared" ca="1" si="26"/>
        <v>#NAME?</v>
      </c>
    </row>
    <row r="537" spans="2:12" x14ac:dyDescent="0.25">
      <c r="B537" s="24">
        <v>11.036405026327049</v>
      </c>
      <c r="G537" s="24">
        <v>535</v>
      </c>
      <c r="H537" s="24" t="e">
        <f ca="1"/>
        <v>#NAME?</v>
      </c>
      <c r="I537" s="24" t="e">
        <f t="array" aca="1" ref="I537" ca="1">INDIRECT(ADDRESS(($E$2+1-G537)+2,8))</f>
        <v>#NAME?</v>
      </c>
      <c r="J537" s="24" t="e">
        <f t="shared" ca="1" si="24"/>
        <v>#NAME?</v>
      </c>
      <c r="K537" s="24" t="e">
        <f t="shared" ca="1" si="25"/>
        <v>#NAME?</v>
      </c>
      <c r="L537" s="24" t="e">
        <f t="shared" ca="1" si="26"/>
        <v>#NAME?</v>
      </c>
    </row>
    <row r="538" spans="2:12" x14ac:dyDescent="0.25">
      <c r="B538" s="24">
        <v>12.23994567989984</v>
      </c>
      <c r="G538" s="24">
        <v>536</v>
      </c>
      <c r="H538" s="24" t="e">
        <f ca="1"/>
        <v>#NAME?</v>
      </c>
      <c r="I538" s="24" t="e">
        <f t="array" aca="1" ref="I538" ca="1">INDIRECT(ADDRESS(($E$2+1-G538)+2,8))</f>
        <v>#NAME?</v>
      </c>
      <c r="J538" s="24" t="e">
        <f t="shared" ca="1" si="24"/>
        <v>#NAME?</v>
      </c>
      <c r="K538" s="24" t="e">
        <f t="shared" ca="1" si="25"/>
        <v>#NAME?</v>
      </c>
      <c r="L538" s="24" t="e">
        <f t="shared" ca="1" si="26"/>
        <v>#NAME?</v>
      </c>
    </row>
    <row r="539" spans="2:12" x14ac:dyDescent="0.25">
      <c r="B539" s="24">
        <v>7.8201717981853882</v>
      </c>
      <c r="G539" s="24">
        <v>537</v>
      </c>
      <c r="H539" s="24" t="e">
        <f ca="1"/>
        <v>#NAME?</v>
      </c>
      <c r="I539" s="24" t="e">
        <f t="array" aca="1" ref="I539" ca="1">INDIRECT(ADDRESS(($E$2+1-G539)+2,8))</f>
        <v>#NAME?</v>
      </c>
      <c r="J539" s="24" t="e">
        <f t="shared" ca="1" si="24"/>
        <v>#NAME?</v>
      </c>
      <c r="K539" s="24" t="e">
        <f t="shared" ca="1" si="25"/>
        <v>#NAME?</v>
      </c>
      <c r="L539" s="24" t="e">
        <f t="shared" ca="1" si="26"/>
        <v>#NAME?</v>
      </c>
    </row>
    <row r="540" spans="2:12" x14ac:dyDescent="0.25">
      <c r="B540" s="24">
        <v>7.2086836958103975</v>
      </c>
      <c r="G540" s="24">
        <v>538</v>
      </c>
      <c r="H540" s="24" t="e">
        <f ca="1"/>
        <v>#NAME?</v>
      </c>
      <c r="I540" s="24" t="e">
        <f t="array" aca="1" ref="I540" ca="1">INDIRECT(ADDRESS(($E$2+1-G540)+2,8))</f>
        <v>#NAME?</v>
      </c>
      <c r="J540" s="24" t="e">
        <f t="shared" ca="1" si="24"/>
        <v>#NAME?</v>
      </c>
      <c r="K540" s="24" t="e">
        <f t="shared" ca="1" si="25"/>
        <v>#NAME?</v>
      </c>
      <c r="L540" s="24" t="e">
        <f t="shared" ca="1" si="26"/>
        <v>#NAME?</v>
      </c>
    </row>
    <row r="541" spans="2:12" x14ac:dyDescent="0.25">
      <c r="B541" s="24">
        <v>10.258199360940846</v>
      </c>
      <c r="G541" s="24">
        <v>539</v>
      </c>
      <c r="H541" s="24" t="e">
        <f ca="1"/>
        <v>#NAME?</v>
      </c>
      <c r="I541" s="24" t="e">
        <f t="array" aca="1" ref="I541" ca="1">INDIRECT(ADDRESS(($E$2+1-G541)+2,8))</f>
        <v>#NAME?</v>
      </c>
      <c r="J541" s="24" t="e">
        <f t="shared" ca="1" si="24"/>
        <v>#NAME?</v>
      </c>
      <c r="K541" s="24" t="e">
        <f t="shared" ca="1" si="25"/>
        <v>#NAME?</v>
      </c>
      <c r="L541" s="24" t="e">
        <f t="shared" ca="1" si="26"/>
        <v>#NAME?</v>
      </c>
    </row>
    <row r="542" spans="2:12" x14ac:dyDescent="0.25">
      <c r="B542" s="24">
        <v>7.51976313402717</v>
      </c>
      <c r="G542" s="24">
        <v>540</v>
      </c>
      <c r="H542" s="24" t="e">
        <f ca="1"/>
        <v>#NAME?</v>
      </c>
      <c r="I542" s="24" t="e">
        <f t="array" aca="1" ref="I542" ca="1">INDIRECT(ADDRESS(($E$2+1-G542)+2,8))</f>
        <v>#NAME?</v>
      </c>
      <c r="J542" s="24" t="e">
        <f t="shared" ca="1" si="24"/>
        <v>#NAME?</v>
      </c>
      <c r="K542" s="24" t="e">
        <f t="shared" ca="1" si="25"/>
        <v>#NAME?</v>
      </c>
      <c r="L542" s="24" t="e">
        <f t="shared" ca="1" si="26"/>
        <v>#NAME?</v>
      </c>
    </row>
    <row r="543" spans="2:12" x14ac:dyDescent="0.25">
      <c r="B543" s="24">
        <v>7.6763047940323359</v>
      </c>
      <c r="G543" s="24">
        <v>541</v>
      </c>
      <c r="H543" s="24" t="e">
        <f ca="1"/>
        <v>#NAME?</v>
      </c>
      <c r="I543" s="24" t="e">
        <f t="array" aca="1" ref="I543" ca="1">INDIRECT(ADDRESS(($E$2+1-G543)+2,8))</f>
        <v>#NAME?</v>
      </c>
      <c r="J543" s="24" t="e">
        <f t="shared" ca="1" si="24"/>
        <v>#NAME?</v>
      </c>
      <c r="K543" s="24" t="e">
        <f t="shared" ca="1" si="25"/>
        <v>#NAME?</v>
      </c>
      <c r="L543" s="24" t="e">
        <f t="shared" ca="1" si="26"/>
        <v>#NAME?</v>
      </c>
    </row>
    <row r="544" spans="2:12" x14ac:dyDescent="0.25">
      <c r="B544" s="24">
        <v>8.8124990875863798</v>
      </c>
      <c r="G544" s="24">
        <v>542</v>
      </c>
      <c r="H544" s="24" t="e">
        <f ca="1"/>
        <v>#NAME?</v>
      </c>
      <c r="I544" s="24" t="e">
        <f t="array" aca="1" ref="I544" ca="1">INDIRECT(ADDRESS(($E$2+1-G544)+2,8))</f>
        <v>#NAME?</v>
      </c>
      <c r="J544" s="24" t="e">
        <f t="shared" ca="1" si="24"/>
        <v>#NAME?</v>
      </c>
      <c r="K544" s="24" t="e">
        <f t="shared" ca="1" si="25"/>
        <v>#NAME?</v>
      </c>
      <c r="L544" s="24" t="e">
        <f t="shared" ca="1" si="26"/>
        <v>#NAME?</v>
      </c>
    </row>
    <row r="545" spans="2:12" x14ac:dyDescent="0.25">
      <c r="B545" s="24">
        <v>11.307013092176067</v>
      </c>
      <c r="G545" s="24">
        <v>543</v>
      </c>
      <c r="H545" s="24" t="e">
        <f ca="1"/>
        <v>#NAME?</v>
      </c>
      <c r="I545" s="24" t="e">
        <f t="array" aca="1" ref="I545" ca="1">INDIRECT(ADDRESS(($E$2+1-G545)+2,8))</f>
        <v>#NAME?</v>
      </c>
      <c r="J545" s="24" t="e">
        <f t="shared" ca="1" si="24"/>
        <v>#NAME?</v>
      </c>
      <c r="K545" s="24" t="e">
        <f t="shared" ca="1" si="25"/>
        <v>#NAME?</v>
      </c>
      <c r="L545" s="24" t="e">
        <f t="shared" ca="1" si="26"/>
        <v>#NAME?</v>
      </c>
    </row>
    <row r="546" spans="2:12" x14ac:dyDescent="0.25">
      <c r="B546" s="24">
        <v>10.147393777621719</v>
      </c>
      <c r="G546" s="24">
        <v>544</v>
      </c>
      <c r="H546" s="24" t="e">
        <f ca="1"/>
        <v>#NAME?</v>
      </c>
      <c r="I546" s="24" t="e">
        <f t="array" aca="1" ref="I546" ca="1">INDIRECT(ADDRESS(($E$2+1-G546)+2,8))</f>
        <v>#NAME?</v>
      </c>
      <c r="J546" s="24" t="e">
        <f t="shared" ca="1" si="24"/>
        <v>#NAME?</v>
      </c>
      <c r="K546" s="24" t="e">
        <f t="shared" ca="1" si="25"/>
        <v>#NAME?</v>
      </c>
      <c r="L546" s="24" t="e">
        <f t="shared" ca="1" si="26"/>
        <v>#NAME?</v>
      </c>
    </row>
    <row r="547" spans="2:12" x14ac:dyDescent="0.25">
      <c r="B547" s="24">
        <v>10.570034187962353</v>
      </c>
      <c r="G547" s="24">
        <v>545</v>
      </c>
      <c r="H547" s="24" t="e">
        <f ca="1"/>
        <v>#NAME?</v>
      </c>
      <c r="I547" s="24" t="e">
        <f t="array" aca="1" ref="I547" ca="1">INDIRECT(ADDRESS(($E$2+1-G547)+2,8))</f>
        <v>#NAME?</v>
      </c>
      <c r="J547" s="24" t="e">
        <f t="shared" ca="1" si="24"/>
        <v>#NAME?</v>
      </c>
      <c r="K547" s="24" t="e">
        <f t="shared" ca="1" si="25"/>
        <v>#NAME?</v>
      </c>
      <c r="L547" s="24" t="e">
        <f t="shared" ca="1" si="26"/>
        <v>#NAME?</v>
      </c>
    </row>
    <row r="548" spans="2:12" x14ac:dyDescent="0.25">
      <c r="B548" s="24">
        <v>9.449739880467197</v>
      </c>
      <c r="G548" s="24">
        <v>546</v>
      </c>
      <c r="H548" s="24" t="e">
        <f ca="1"/>
        <v>#NAME?</v>
      </c>
      <c r="I548" s="24" t="e">
        <f t="array" aca="1" ref="I548" ca="1">INDIRECT(ADDRESS(($E$2+1-G548)+2,8))</f>
        <v>#NAME?</v>
      </c>
      <c r="J548" s="24" t="e">
        <f t="shared" ca="1" si="24"/>
        <v>#NAME?</v>
      </c>
      <c r="K548" s="24" t="e">
        <f t="shared" ca="1" si="25"/>
        <v>#NAME?</v>
      </c>
      <c r="L548" s="24" t="e">
        <f t="shared" ca="1" si="26"/>
        <v>#NAME?</v>
      </c>
    </row>
    <row r="549" spans="2:12" x14ac:dyDescent="0.25">
      <c r="B549" s="24">
        <v>10.820358697871193</v>
      </c>
      <c r="G549" s="24">
        <v>547</v>
      </c>
      <c r="H549" s="24" t="e">
        <f ca="1"/>
        <v>#NAME?</v>
      </c>
      <c r="I549" s="24" t="e">
        <f t="array" aca="1" ref="I549" ca="1">INDIRECT(ADDRESS(($E$2+1-G549)+2,8))</f>
        <v>#NAME?</v>
      </c>
      <c r="J549" s="24" t="e">
        <f t="shared" ca="1" si="24"/>
        <v>#NAME?</v>
      </c>
      <c r="K549" s="24" t="e">
        <f t="shared" ca="1" si="25"/>
        <v>#NAME?</v>
      </c>
      <c r="L549" s="24" t="e">
        <f t="shared" ca="1" si="26"/>
        <v>#NAME?</v>
      </c>
    </row>
    <row r="550" spans="2:12" x14ac:dyDescent="0.25">
      <c r="B550" s="24">
        <v>7.2379650054450231</v>
      </c>
      <c r="G550" s="24">
        <v>548</v>
      </c>
      <c r="H550" s="24" t="e">
        <f ca="1"/>
        <v>#NAME?</v>
      </c>
      <c r="I550" s="24" t="e">
        <f t="array" aca="1" ref="I550" ca="1">INDIRECT(ADDRESS(($E$2+1-G550)+2,8))</f>
        <v>#NAME?</v>
      </c>
      <c r="J550" s="24" t="e">
        <f t="shared" ca="1" si="24"/>
        <v>#NAME?</v>
      </c>
      <c r="K550" s="24" t="e">
        <f t="shared" ca="1" si="25"/>
        <v>#NAME?</v>
      </c>
      <c r="L550" s="24" t="e">
        <f t="shared" ca="1" si="26"/>
        <v>#NAME?</v>
      </c>
    </row>
    <row r="551" spans="2:12" x14ac:dyDescent="0.25">
      <c r="B551" s="24">
        <v>11.394250043276848</v>
      </c>
      <c r="G551" s="24">
        <v>549</v>
      </c>
      <c r="H551" s="24" t="e">
        <f ca="1"/>
        <v>#NAME?</v>
      </c>
      <c r="I551" s="24" t="e">
        <f t="array" aca="1" ref="I551" ca="1">INDIRECT(ADDRESS(($E$2+1-G551)+2,8))</f>
        <v>#NAME?</v>
      </c>
      <c r="J551" s="24" t="e">
        <f t="shared" ca="1" si="24"/>
        <v>#NAME?</v>
      </c>
      <c r="K551" s="24" t="e">
        <f t="shared" ca="1" si="25"/>
        <v>#NAME?</v>
      </c>
      <c r="L551" s="24" t="e">
        <f t="shared" ca="1" si="26"/>
        <v>#NAME?</v>
      </c>
    </row>
    <row r="552" spans="2:12" x14ac:dyDescent="0.25">
      <c r="B552" s="24">
        <v>6.6211969889558731</v>
      </c>
      <c r="G552" s="24">
        <v>550</v>
      </c>
      <c r="H552" s="24" t="e">
        <f ca="1"/>
        <v>#NAME?</v>
      </c>
      <c r="I552" s="24" t="e">
        <f t="array" aca="1" ref="I552" ca="1">INDIRECT(ADDRESS(($E$2+1-G552)+2,8))</f>
        <v>#NAME?</v>
      </c>
      <c r="J552" s="24" t="e">
        <f t="shared" ca="1" si="24"/>
        <v>#NAME?</v>
      </c>
      <c r="K552" s="24" t="e">
        <f t="shared" ca="1" si="25"/>
        <v>#NAME?</v>
      </c>
      <c r="L552" s="24" t="e">
        <f t="shared" ca="1" si="26"/>
        <v>#NAME?</v>
      </c>
    </row>
    <row r="553" spans="2:12" x14ac:dyDescent="0.25">
      <c r="B553" s="24">
        <v>6.952382250444499</v>
      </c>
      <c r="G553" s="24">
        <v>551</v>
      </c>
      <c r="H553" s="24" t="e">
        <f ca="1"/>
        <v>#NAME?</v>
      </c>
      <c r="I553" s="24" t="e">
        <f t="array" aca="1" ref="I553" ca="1">INDIRECT(ADDRESS(($E$2+1-G553)+2,8))</f>
        <v>#NAME?</v>
      </c>
      <c r="J553" s="24" t="e">
        <f t="shared" ca="1" si="24"/>
        <v>#NAME?</v>
      </c>
      <c r="K553" s="24" t="e">
        <f t="shared" ca="1" si="25"/>
        <v>#NAME?</v>
      </c>
      <c r="L553" s="24" t="e">
        <f t="shared" ca="1" si="26"/>
        <v>#NAME?</v>
      </c>
    </row>
    <row r="554" spans="2:12" x14ac:dyDescent="0.25">
      <c r="B554" s="24">
        <v>10.409498161210999</v>
      </c>
      <c r="G554" s="24">
        <v>552</v>
      </c>
      <c r="H554" s="24" t="e">
        <f ca="1"/>
        <v>#NAME?</v>
      </c>
      <c r="I554" s="24" t="e">
        <f t="array" aca="1" ref="I554" ca="1">INDIRECT(ADDRESS(($E$2+1-G554)+2,8))</f>
        <v>#NAME?</v>
      </c>
      <c r="J554" s="24" t="e">
        <f t="shared" ca="1" si="24"/>
        <v>#NAME?</v>
      </c>
      <c r="K554" s="24" t="e">
        <f t="shared" ca="1" si="25"/>
        <v>#NAME?</v>
      </c>
      <c r="L554" s="24" t="e">
        <f t="shared" ca="1" si="26"/>
        <v>#NAME?</v>
      </c>
    </row>
    <row r="555" spans="2:12" x14ac:dyDescent="0.25">
      <c r="B555" s="24">
        <v>6.3546142562754344</v>
      </c>
      <c r="G555" s="24">
        <v>553</v>
      </c>
      <c r="H555" s="24" t="e">
        <f ca="1"/>
        <v>#NAME?</v>
      </c>
      <c r="I555" s="24" t="e">
        <f t="array" aca="1" ref="I555" ca="1">INDIRECT(ADDRESS(($E$2+1-G555)+2,8))</f>
        <v>#NAME?</v>
      </c>
      <c r="J555" s="24" t="e">
        <f t="shared" ca="1" si="24"/>
        <v>#NAME?</v>
      </c>
      <c r="K555" s="24" t="e">
        <f t="shared" ca="1" si="25"/>
        <v>#NAME?</v>
      </c>
      <c r="L555" s="24" t="e">
        <f t="shared" ca="1" si="26"/>
        <v>#NAME?</v>
      </c>
    </row>
    <row r="556" spans="2:12" x14ac:dyDescent="0.25">
      <c r="B556" s="24">
        <v>8.867245880666669</v>
      </c>
      <c r="G556" s="24">
        <v>554</v>
      </c>
      <c r="H556" s="24" t="e">
        <f ca="1"/>
        <v>#NAME?</v>
      </c>
      <c r="I556" s="24" t="e">
        <f t="array" aca="1" ref="I556" ca="1">INDIRECT(ADDRESS(($E$2+1-G556)+2,8))</f>
        <v>#NAME?</v>
      </c>
      <c r="J556" s="24" t="e">
        <f t="shared" ca="1" si="24"/>
        <v>#NAME?</v>
      </c>
      <c r="K556" s="24" t="e">
        <f t="shared" ca="1" si="25"/>
        <v>#NAME?</v>
      </c>
      <c r="L556" s="24" t="e">
        <f t="shared" ca="1" si="26"/>
        <v>#NAME?</v>
      </c>
    </row>
    <row r="557" spans="2:12" x14ac:dyDescent="0.25">
      <c r="B557" s="24">
        <v>10.630320159882448</v>
      </c>
      <c r="G557" s="24">
        <v>555</v>
      </c>
      <c r="H557" s="24" t="e">
        <f ca="1"/>
        <v>#NAME?</v>
      </c>
      <c r="I557" s="24" t="e">
        <f t="array" aca="1" ref="I557" ca="1">INDIRECT(ADDRESS(($E$2+1-G557)+2,8))</f>
        <v>#NAME?</v>
      </c>
      <c r="J557" s="24" t="e">
        <f t="shared" ca="1" si="24"/>
        <v>#NAME?</v>
      </c>
      <c r="K557" s="24" t="e">
        <f t="shared" ca="1" si="25"/>
        <v>#NAME?</v>
      </c>
      <c r="L557" s="24" t="e">
        <f t="shared" ca="1" si="26"/>
        <v>#NAME?</v>
      </c>
    </row>
    <row r="558" spans="2:12" x14ac:dyDescent="0.25">
      <c r="B558" s="24">
        <v>10.847918840716789</v>
      </c>
      <c r="G558" s="24">
        <v>556</v>
      </c>
      <c r="H558" s="24" t="e">
        <f ca="1"/>
        <v>#NAME?</v>
      </c>
      <c r="I558" s="24" t="e">
        <f t="array" aca="1" ref="I558" ca="1">INDIRECT(ADDRESS(($E$2+1-G558)+2,8))</f>
        <v>#NAME?</v>
      </c>
      <c r="J558" s="24" t="e">
        <f t="shared" ca="1" si="24"/>
        <v>#NAME?</v>
      </c>
      <c r="K558" s="24" t="e">
        <f t="shared" ca="1" si="25"/>
        <v>#NAME?</v>
      </c>
      <c r="L558" s="24" t="e">
        <f t="shared" ca="1" si="26"/>
        <v>#NAME?</v>
      </c>
    </row>
    <row r="559" spans="2:12" x14ac:dyDescent="0.25">
      <c r="B559" s="24">
        <v>12.089755573293013</v>
      </c>
      <c r="G559" s="24">
        <v>557</v>
      </c>
      <c r="H559" s="24" t="e">
        <f ca="1"/>
        <v>#NAME?</v>
      </c>
      <c r="I559" s="24" t="e">
        <f t="array" aca="1" ref="I559" ca="1">INDIRECT(ADDRESS(($E$2+1-G559)+2,8))</f>
        <v>#NAME?</v>
      </c>
      <c r="J559" s="24" t="e">
        <f t="shared" ca="1" si="24"/>
        <v>#NAME?</v>
      </c>
      <c r="K559" s="24" t="e">
        <f t="shared" ca="1" si="25"/>
        <v>#NAME?</v>
      </c>
      <c r="L559" s="24" t="e">
        <f t="shared" ca="1" si="26"/>
        <v>#NAME?</v>
      </c>
    </row>
    <row r="560" spans="2:12" x14ac:dyDescent="0.25">
      <c r="B560" s="24">
        <v>11.134891754627013</v>
      </c>
      <c r="G560" s="24">
        <v>558</v>
      </c>
      <c r="H560" s="24" t="e">
        <f ca="1"/>
        <v>#NAME?</v>
      </c>
      <c r="I560" s="24" t="e">
        <f t="array" aca="1" ref="I560" ca="1">INDIRECT(ADDRESS(($E$2+1-G560)+2,8))</f>
        <v>#NAME?</v>
      </c>
      <c r="J560" s="24" t="e">
        <f t="shared" ca="1" si="24"/>
        <v>#NAME?</v>
      </c>
      <c r="K560" s="24" t="e">
        <f t="shared" ca="1" si="25"/>
        <v>#NAME?</v>
      </c>
      <c r="L560" s="24" t="e">
        <f t="shared" ca="1" si="26"/>
        <v>#NAME?</v>
      </c>
    </row>
    <row r="561" spans="2:12" x14ac:dyDescent="0.25">
      <c r="B561" s="24">
        <v>7.5224745612649047</v>
      </c>
      <c r="G561" s="24">
        <v>559</v>
      </c>
      <c r="H561" s="24" t="e">
        <f ca="1"/>
        <v>#NAME?</v>
      </c>
      <c r="I561" s="24" t="e">
        <f t="array" aca="1" ref="I561" ca="1">INDIRECT(ADDRESS(($E$2+1-G561)+2,8))</f>
        <v>#NAME?</v>
      </c>
      <c r="J561" s="24" t="e">
        <f t="shared" ca="1" si="24"/>
        <v>#NAME?</v>
      </c>
      <c r="K561" s="24" t="e">
        <f t="shared" ca="1" si="25"/>
        <v>#NAME?</v>
      </c>
      <c r="L561" s="24" t="e">
        <f t="shared" ca="1" si="26"/>
        <v>#NAME?</v>
      </c>
    </row>
    <row r="562" spans="2:12" x14ac:dyDescent="0.25">
      <c r="B562" s="24">
        <v>10.060044123021495</v>
      </c>
      <c r="G562" s="24">
        <v>560</v>
      </c>
      <c r="H562" s="24" t="e">
        <f ca="1"/>
        <v>#NAME?</v>
      </c>
      <c r="I562" s="24" t="e">
        <f t="array" aca="1" ref="I562" ca="1">INDIRECT(ADDRESS(($E$2+1-G562)+2,8))</f>
        <v>#NAME?</v>
      </c>
      <c r="J562" s="24" t="e">
        <f t="shared" ca="1" si="24"/>
        <v>#NAME?</v>
      </c>
      <c r="K562" s="24" t="e">
        <f t="shared" ca="1" si="25"/>
        <v>#NAME?</v>
      </c>
      <c r="L562" s="24" t="e">
        <f t="shared" ca="1" si="26"/>
        <v>#NAME?</v>
      </c>
    </row>
    <row r="563" spans="2:12" x14ac:dyDescent="0.25">
      <c r="B563" s="24">
        <v>8.6937427732888004</v>
      </c>
      <c r="G563" s="24">
        <v>561</v>
      </c>
      <c r="H563" s="24" t="e">
        <f ca="1"/>
        <v>#NAME?</v>
      </c>
      <c r="I563" s="24" t="e">
        <f t="array" aca="1" ref="I563" ca="1">INDIRECT(ADDRESS(($E$2+1-G563)+2,8))</f>
        <v>#NAME?</v>
      </c>
      <c r="J563" s="24" t="e">
        <f t="shared" ca="1" si="24"/>
        <v>#NAME?</v>
      </c>
      <c r="K563" s="24" t="e">
        <f t="shared" ca="1" si="25"/>
        <v>#NAME?</v>
      </c>
      <c r="L563" s="24" t="e">
        <f t="shared" ca="1" si="26"/>
        <v>#NAME?</v>
      </c>
    </row>
    <row r="564" spans="2:12" x14ac:dyDescent="0.25">
      <c r="B564" s="24">
        <v>7.8223032288710268</v>
      </c>
      <c r="G564" s="24">
        <v>562</v>
      </c>
      <c r="H564" s="24" t="e">
        <f ca="1"/>
        <v>#NAME?</v>
      </c>
      <c r="I564" s="24" t="e">
        <f t="array" aca="1" ref="I564" ca="1">INDIRECT(ADDRESS(($E$2+1-G564)+2,8))</f>
        <v>#NAME?</v>
      </c>
      <c r="J564" s="24" t="e">
        <f t="shared" ca="1" si="24"/>
        <v>#NAME?</v>
      </c>
      <c r="K564" s="24" t="e">
        <f t="shared" ca="1" si="25"/>
        <v>#NAME?</v>
      </c>
      <c r="L564" s="24" t="e">
        <f t="shared" ca="1" si="26"/>
        <v>#NAME?</v>
      </c>
    </row>
    <row r="565" spans="2:12" x14ac:dyDescent="0.25">
      <c r="B565" s="24">
        <v>8.8745588235250406</v>
      </c>
      <c r="G565" s="24">
        <v>563</v>
      </c>
      <c r="H565" s="24" t="e">
        <f ca="1"/>
        <v>#NAME?</v>
      </c>
      <c r="I565" s="24" t="e">
        <f t="array" aca="1" ref="I565" ca="1">INDIRECT(ADDRESS(($E$2+1-G565)+2,8))</f>
        <v>#NAME?</v>
      </c>
      <c r="J565" s="24" t="e">
        <f t="shared" ca="1" si="24"/>
        <v>#NAME?</v>
      </c>
      <c r="K565" s="24" t="e">
        <f t="shared" ca="1" si="25"/>
        <v>#NAME?</v>
      </c>
      <c r="L565" s="24" t="e">
        <f t="shared" ca="1" si="26"/>
        <v>#NAME?</v>
      </c>
    </row>
    <row r="566" spans="2:12" x14ac:dyDescent="0.25">
      <c r="B566" s="24">
        <v>11.099406421070118</v>
      </c>
      <c r="G566" s="24">
        <v>564</v>
      </c>
      <c r="H566" s="24" t="e">
        <f ca="1"/>
        <v>#NAME?</v>
      </c>
      <c r="I566" s="24" t="e">
        <f t="array" aca="1" ref="I566" ca="1">INDIRECT(ADDRESS(($E$2+1-G566)+2,8))</f>
        <v>#NAME?</v>
      </c>
      <c r="J566" s="24" t="e">
        <f t="shared" ca="1" si="24"/>
        <v>#NAME?</v>
      </c>
      <c r="K566" s="24" t="e">
        <f t="shared" ca="1" si="25"/>
        <v>#NAME?</v>
      </c>
      <c r="L566" s="24" t="e">
        <f t="shared" ca="1" si="26"/>
        <v>#NAME?</v>
      </c>
    </row>
    <row r="567" spans="2:12" x14ac:dyDescent="0.25">
      <c r="B567" s="24">
        <v>8.8391599276967341</v>
      </c>
      <c r="G567" s="24">
        <v>565</v>
      </c>
      <c r="H567" s="24" t="e">
        <f ca="1"/>
        <v>#NAME?</v>
      </c>
      <c r="I567" s="24" t="e">
        <f t="array" aca="1" ref="I567" ca="1">INDIRECT(ADDRESS(($E$2+1-G567)+2,8))</f>
        <v>#NAME?</v>
      </c>
      <c r="J567" s="24" t="e">
        <f t="shared" ca="1" si="24"/>
        <v>#NAME?</v>
      </c>
      <c r="K567" s="24" t="e">
        <f t="shared" ca="1" si="25"/>
        <v>#NAME?</v>
      </c>
      <c r="L567" s="24" t="e">
        <f t="shared" ca="1" si="26"/>
        <v>#NAME?</v>
      </c>
    </row>
    <row r="568" spans="2:12" x14ac:dyDescent="0.25">
      <c r="B568" s="24">
        <v>10.925783409607053</v>
      </c>
      <c r="G568" s="24">
        <v>566</v>
      </c>
      <c r="H568" s="24" t="e">
        <f ca="1"/>
        <v>#NAME?</v>
      </c>
      <c r="I568" s="24" t="e">
        <f t="array" aca="1" ref="I568" ca="1">INDIRECT(ADDRESS(($E$2+1-G568)+2,8))</f>
        <v>#NAME?</v>
      </c>
      <c r="J568" s="24" t="e">
        <f t="shared" ca="1" si="24"/>
        <v>#NAME?</v>
      </c>
      <c r="K568" s="24" t="e">
        <f t="shared" ca="1" si="25"/>
        <v>#NAME?</v>
      </c>
      <c r="L568" s="24" t="e">
        <f t="shared" ca="1" si="26"/>
        <v>#NAME?</v>
      </c>
    </row>
    <row r="569" spans="2:12" x14ac:dyDescent="0.25">
      <c r="B569" s="24">
        <v>11.151060627288336</v>
      </c>
      <c r="G569" s="24">
        <v>567</v>
      </c>
      <c r="H569" s="24" t="e">
        <f ca="1"/>
        <v>#NAME?</v>
      </c>
      <c r="I569" s="24" t="e">
        <f t="array" aca="1" ref="I569" ca="1">INDIRECT(ADDRESS(($E$2+1-G569)+2,8))</f>
        <v>#NAME?</v>
      </c>
      <c r="J569" s="24" t="e">
        <f t="shared" ca="1" si="24"/>
        <v>#NAME?</v>
      </c>
      <c r="K569" s="24" t="e">
        <f t="shared" ca="1" si="25"/>
        <v>#NAME?</v>
      </c>
      <c r="L569" s="24" t="e">
        <f t="shared" ca="1" si="26"/>
        <v>#NAME?</v>
      </c>
    </row>
    <row r="570" spans="2:12" x14ac:dyDescent="0.25">
      <c r="B570" s="24">
        <v>7.8625301128226868</v>
      </c>
      <c r="G570" s="24">
        <v>568</v>
      </c>
      <c r="H570" s="24" t="e">
        <f ca="1"/>
        <v>#NAME?</v>
      </c>
      <c r="I570" s="24" t="e">
        <f t="array" aca="1" ref="I570" ca="1">INDIRECT(ADDRESS(($E$2+1-G570)+2,8))</f>
        <v>#NAME?</v>
      </c>
      <c r="J570" s="24" t="e">
        <f t="shared" ca="1" si="24"/>
        <v>#NAME?</v>
      </c>
      <c r="K570" s="24" t="e">
        <f t="shared" ca="1" si="25"/>
        <v>#NAME?</v>
      </c>
      <c r="L570" s="24" t="e">
        <f t="shared" ca="1" si="26"/>
        <v>#NAME?</v>
      </c>
    </row>
    <row r="571" spans="2:12" x14ac:dyDescent="0.25">
      <c r="B571" s="24">
        <v>6.8394268387320425</v>
      </c>
      <c r="G571" s="24">
        <v>569</v>
      </c>
      <c r="H571" s="24" t="e">
        <f ca="1"/>
        <v>#NAME?</v>
      </c>
      <c r="I571" s="24" t="e">
        <f t="array" aca="1" ref="I571" ca="1">INDIRECT(ADDRESS(($E$2+1-G571)+2,8))</f>
        <v>#NAME?</v>
      </c>
      <c r="J571" s="24" t="e">
        <f t="shared" ca="1" si="24"/>
        <v>#NAME?</v>
      </c>
      <c r="K571" s="24" t="e">
        <f t="shared" ca="1" si="25"/>
        <v>#NAME?</v>
      </c>
      <c r="L571" s="24" t="e">
        <f t="shared" ca="1" si="26"/>
        <v>#NAME?</v>
      </c>
    </row>
    <row r="572" spans="2:12" x14ac:dyDescent="0.25">
      <c r="B572" s="24">
        <v>10.311780640046415</v>
      </c>
      <c r="G572" s="24">
        <v>570</v>
      </c>
      <c r="H572" s="24" t="e">
        <f ca="1"/>
        <v>#NAME?</v>
      </c>
      <c r="I572" s="24" t="e">
        <f t="array" aca="1" ref="I572" ca="1">INDIRECT(ADDRESS(($E$2+1-G572)+2,8))</f>
        <v>#NAME?</v>
      </c>
      <c r="J572" s="24" t="e">
        <f t="shared" ca="1" si="24"/>
        <v>#NAME?</v>
      </c>
      <c r="K572" s="24" t="e">
        <f t="shared" ca="1" si="25"/>
        <v>#NAME?</v>
      </c>
      <c r="L572" s="24" t="e">
        <f t="shared" ca="1" si="26"/>
        <v>#NAME?</v>
      </c>
    </row>
    <row r="573" spans="2:12" x14ac:dyDescent="0.25">
      <c r="B573" s="24">
        <v>10.03912039152844</v>
      </c>
      <c r="G573" s="24">
        <v>571</v>
      </c>
      <c r="H573" s="24" t="e">
        <f ca="1"/>
        <v>#NAME?</v>
      </c>
      <c r="I573" s="24" t="e">
        <f t="array" aca="1" ref="I573" ca="1">INDIRECT(ADDRESS(($E$2+1-G573)+2,8))</f>
        <v>#NAME?</v>
      </c>
      <c r="J573" s="24" t="e">
        <f t="shared" ca="1" si="24"/>
        <v>#NAME?</v>
      </c>
      <c r="K573" s="24" t="e">
        <f t="shared" ca="1" si="25"/>
        <v>#NAME?</v>
      </c>
      <c r="L573" s="24" t="e">
        <f t="shared" ca="1" si="26"/>
        <v>#NAME?</v>
      </c>
    </row>
    <row r="574" spans="2:12" x14ac:dyDescent="0.25">
      <c r="B574" s="24">
        <v>8.2454373322142498</v>
      </c>
      <c r="G574" s="24">
        <v>572</v>
      </c>
      <c r="H574" s="24" t="e">
        <f ca="1"/>
        <v>#NAME?</v>
      </c>
      <c r="I574" s="24" t="e">
        <f t="array" aca="1" ref="I574" ca="1">INDIRECT(ADDRESS(($E$2+1-G574)+2,8))</f>
        <v>#NAME?</v>
      </c>
      <c r="J574" s="24" t="e">
        <f t="shared" ca="1" si="24"/>
        <v>#NAME?</v>
      </c>
      <c r="K574" s="24" t="e">
        <f t="shared" ca="1" si="25"/>
        <v>#NAME?</v>
      </c>
      <c r="L574" s="24" t="e">
        <f t="shared" ca="1" si="26"/>
        <v>#NAME?</v>
      </c>
    </row>
    <row r="575" spans="2:12" x14ac:dyDescent="0.25">
      <c r="B575" s="24">
        <v>7.7567771582664955</v>
      </c>
      <c r="G575" s="24">
        <v>573</v>
      </c>
      <c r="H575" s="24" t="e">
        <f ca="1"/>
        <v>#NAME?</v>
      </c>
      <c r="I575" s="24" t="e">
        <f t="array" aca="1" ref="I575" ca="1">INDIRECT(ADDRESS(($E$2+1-G575)+2,8))</f>
        <v>#NAME?</v>
      </c>
      <c r="J575" s="24" t="e">
        <f t="shared" ca="1" si="24"/>
        <v>#NAME?</v>
      </c>
      <c r="K575" s="24" t="e">
        <f t="shared" ca="1" si="25"/>
        <v>#NAME?</v>
      </c>
      <c r="L575" s="24" t="e">
        <f t="shared" ca="1" si="26"/>
        <v>#NAME?</v>
      </c>
    </row>
    <row r="576" spans="2:12" x14ac:dyDescent="0.25">
      <c r="B576" s="24">
        <v>6.8507847274047515</v>
      </c>
      <c r="G576" s="24">
        <v>574</v>
      </c>
      <c r="H576" s="24" t="e">
        <f ca="1"/>
        <v>#NAME?</v>
      </c>
      <c r="I576" s="24" t="e">
        <f t="array" aca="1" ref="I576" ca="1">INDIRECT(ADDRESS(($E$2+1-G576)+2,8))</f>
        <v>#NAME?</v>
      </c>
      <c r="J576" s="24" t="e">
        <f t="shared" ca="1" si="24"/>
        <v>#NAME?</v>
      </c>
      <c r="K576" s="24" t="e">
        <f t="shared" ca="1" si="25"/>
        <v>#NAME?</v>
      </c>
      <c r="L576" s="24" t="e">
        <f t="shared" ca="1" si="26"/>
        <v>#NAME?</v>
      </c>
    </row>
    <row r="577" spans="2:12" x14ac:dyDescent="0.25">
      <c r="B577" s="24">
        <v>7.2856042862658743</v>
      </c>
      <c r="G577" s="24">
        <v>575</v>
      </c>
      <c r="H577" s="24" t="e">
        <f ca="1"/>
        <v>#NAME?</v>
      </c>
      <c r="I577" s="24" t="e">
        <f t="array" aca="1" ref="I577" ca="1">INDIRECT(ADDRESS(($E$2+1-G577)+2,8))</f>
        <v>#NAME?</v>
      </c>
      <c r="J577" s="24" t="e">
        <f t="shared" ca="1" si="24"/>
        <v>#NAME?</v>
      </c>
      <c r="K577" s="24" t="e">
        <f t="shared" ca="1" si="25"/>
        <v>#NAME?</v>
      </c>
      <c r="L577" s="24" t="e">
        <f t="shared" ca="1" si="26"/>
        <v>#NAME?</v>
      </c>
    </row>
    <row r="578" spans="2:12" x14ac:dyDescent="0.25">
      <c r="B578" s="24">
        <v>11.647218172828914</v>
      </c>
      <c r="G578" s="24">
        <v>576</v>
      </c>
      <c r="H578" s="24" t="e">
        <f ca="1"/>
        <v>#NAME?</v>
      </c>
      <c r="I578" s="24" t="e">
        <f t="array" aca="1" ref="I578" ca="1">INDIRECT(ADDRESS(($E$2+1-G578)+2,8))</f>
        <v>#NAME?</v>
      </c>
      <c r="J578" s="24" t="e">
        <f t="shared" ca="1" si="24"/>
        <v>#NAME?</v>
      </c>
      <c r="K578" s="24" t="e">
        <f t="shared" ca="1" si="25"/>
        <v>#NAME?</v>
      </c>
      <c r="L578" s="24" t="e">
        <f t="shared" ca="1" si="26"/>
        <v>#NAME?</v>
      </c>
    </row>
    <row r="579" spans="2:12" x14ac:dyDescent="0.25">
      <c r="B579" s="24">
        <v>6.870399568908292</v>
      </c>
      <c r="G579" s="24">
        <v>577</v>
      </c>
      <c r="H579" s="24" t="e">
        <f ca="1"/>
        <v>#NAME?</v>
      </c>
      <c r="I579" s="24" t="e">
        <f t="array" aca="1" ref="I579" ca="1">INDIRECT(ADDRESS(($E$2+1-G579)+2,8))</f>
        <v>#NAME?</v>
      </c>
      <c r="J579" s="24" t="e">
        <f t="shared" ca="1" si="24"/>
        <v>#NAME?</v>
      </c>
      <c r="K579" s="24" t="e">
        <f t="shared" ca="1" si="25"/>
        <v>#NAME?</v>
      </c>
      <c r="L579" s="24" t="e">
        <f t="shared" ca="1" si="26"/>
        <v>#NAME?</v>
      </c>
    </row>
    <row r="580" spans="2:12" x14ac:dyDescent="0.25">
      <c r="B580" s="24">
        <v>10.515389355880355</v>
      </c>
      <c r="G580" s="24">
        <v>578</v>
      </c>
      <c r="H580" s="24" t="e">
        <f ca="1"/>
        <v>#NAME?</v>
      </c>
      <c r="I580" s="24" t="e">
        <f t="array" aca="1" ref="I580" ca="1">INDIRECT(ADDRESS(($E$2+1-G580)+2,8))</f>
        <v>#NAME?</v>
      </c>
      <c r="J580" s="24" t="e">
        <f t="shared" ref="J580:J643" ca="1" si="27">_xlfn.WEIBULL.DIST(H580,$E$5,$E$6,TRUE)</f>
        <v>#NAME?</v>
      </c>
      <c r="K580" s="24" t="e">
        <f t="shared" ref="K580:K643" ca="1" si="28">_xlfn.WEIBULL.DIST(I580,$E$5,$E$6,TRUE)</f>
        <v>#NAME?</v>
      </c>
      <c r="L580" s="24" t="e">
        <f t="shared" ref="L580:L643" ca="1" si="29">((2*G580-1)/$E$2)*(LN(J580)+LN(1-K580))</f>
        <v>#NAME?</v>
      </c>
    </row>
    <row r="581" spans="2:12" x14ac:dyDescent="0.25">
      <c r="B581" s="24">
        <v>8.8276533729653188</v>
      </c>
      <c r="G581" s="24">
        <v>579</v>
      </c>
      <c r="H581" s="24" t="e">
        <f ca="1"/>
        <v>#NAME?</v>
      </c>
      <c r="I581" s="24" t="e">
        <f t="array" aca="1" ref="I581" ca="1">INDIRECT(ADDRESS(($E$2+1-G581)+2,8))</f>
        <v>#NAME?</v>
      </c>
      <c r="J581" s="24" t="e">
        <f t="shared" ca="1" si="27"/>
        <v>#NAME?</v>
      </c>
      <c r="K581" s="24" t="e">
        <f t="shared" ca="1" si="28"/>
        <v>#NAME?</v>
      </c>
      <c r="L581" s="24" t="e">
        <f t="shared" ca="1" si="29"/>
        <v>#NAME?</v>
      </c>
    </row>
    <row r="582" spans="2:12" x14ac:dyDescent="0.25">
      <c r="B582" s="24">
        <v>8.6722679641549902</v>
      </c>
      <c r="G582" s="24">
        <v>580</v>
      </c>
      <c r="H582" s="24" t="e">
        <f ca="1"/>
        <v>#NAME?</v>
      </c>
      <c r="I582" s="24" t="e">
        <f t="array" aca="1" ref="I582" ca="1">INDIRECT(ADDRESS(($E$2+1-G582)+2,8))</f>
        <v>#NAME?</v>
      </c>
      <c r="J582" s="24" t="e">
        <f t="shared" ca="1" si="27"/>
        <v>#NAME?</v>
      </c>
      <c r="K582" s="24" t="e">
        <f t="shared" ca="1" si="28"/>
        <v>#NAME?</v>
      </c>
      <c r="L582" s="24" t="e">
        <f t="shared" ca="1" si="29"/>
        <v>#NAME?</v>
      </c>
    </row>
    <row r="583" spans="2:12" x14ac:dyDescent="0.25">
      <c r="B583" s="24">
        <v>10.585075619514686</v>
      </c>
      <c r="G583" s="24">
        <v>581</v>
      </c>
      <c r="H583" s="24" t="e">
        <f ca="1"/>
        <v>#NAME?</v>
      </c>
      <c r="I583" s="24" t="e">
        <f t="array" aca="1" ref="I583" ca="1">INDIRECT(ADDRESS(($E$2+1-G583)+2,8))</f>
        <v>#NAME?</v>
      </c>
      <c r="J583" s="24" t="e">
        <f t="shared" ca="1" si="27"/>
        <v>#NAME?</v>
      </c>
      <c r="K583" s="24" t="e">
        <f t="shared" ca="1" si="28"/>
        <v>#NAME?</v>
      </c>
      <c r="L583" s="24" t="e">
        <f t="shared" ca="1" si="29"/>
        <v>#NAME?</v>
      </c>
    </row>
    <row r="584" spans="2:12" x14ac:dyDescent="0.25">
      <c r="B584" s="24">
        <v>10.977984829053543</v>
      </c>
      <c r="G584" s="24">
        <v>582</v>
      </c>
      <c r="H584" s="24" t="e">
        <f ca="1"/>
        <v>#NAME?</v>
      </c>
      <c r="I584" s="24" t="e">
        <f t="array" aca="1" ref="I584" ca="1">INDIRECT(ADDRESS(($E$2+1-G584)+2,8))</f>
        <v>#NAME?</v>
      </c>
      <c r="J584" s="24" t="e">
        <f t="shared" ca="1" si="27"/>
        <v>#NAME?</v>
      </c>
      <c r="K584" s="24" t="e">
        <f t="shared" ca="1" si="28"/>
        <v>#NAME?</v>
      </c>
      <c r="L584" s="24" t="e">
        <f t="shared" ca="1" si="29"/>
        <v>#NAME?</v>
      </c>
    </row>
    <row r="585" spans="2:12" x14ac:dyDescent="0.25">
      <c r="B585" s="24">
        <v>7.4971133483512382</v>
      </c>
      <c r="G585" s="24">
        <v>583</v>
      </c>
      <c r="H585" s="24" t="e">
        <f ca="1"/>
        <v>#NAME?</v>
      </c>
      <c r="I585" s="24" t="e">
        <f t="array" aca="1" ref="I585" ca="1">INDIRECT(ADDRESS(($E$2+1-G585)+2,8))</f>
        <v>#NAME?</v>
      </c>
      <c r="J585" s="24" t="e">
        <f t="shared" ca="1" si="27"/>
        <v>#NAME?</v>
      </c>
      <c r="K585" s="24" t="e">
        <f t="shared" ca="1" si="28"/>
        <v>#NAME?</v>
      </c>
      <c r="L585" s="24" t="e">
        <f t="shared" ca="1" si="29"/>
        <v>#NAME?</v>
      </c>
    </row>
    <row r="586" spans="2:12" x14ac:dyDescent="0.25">
      <c r="B586" s="24">
        <v>7.5922657966780278</v>
      </c>
      <c r="G586" s="24">
        <v>584</v>
      </c>
      <c r="H586" s="24" t="e">
        <f ca="1"/>
        <v>#NAME?</v>
      </c>
      <c r="I586" s="24" t="e">
        <f t="array" aca="1" ref="I586" ca="1">INDIRECT(ADDRESS(($E$2+1-G586)+2,8))</f>
        <v>#NAME?</v>
      </c>
      <c r="J586" s="24" t="e">
        <f t="shared" ca="1" si="27"/>
        <v>#NAME?</v>
      </c>
      <c r="K586" s="24" t="e">
        <f t="shared" ca="1" si="28"/>
        <v>#NAME?</v>
      </c>
      <c r="L586" s="24" t="e">
        <f t="shared" ca="1" si="29"/>
        <v>#NAME?</v>
      </c>
    </row>
    <row r="587" spans="2:12" x14ac:dyDescent="0.25">
      <c r="B587" s="24">
        <v>8.3523585828809104</v>
      </c>
      <c r="G587" s="24">
        <v>585</v>
      </c>
      <c r="H587" s="24" t="e">
        <f ca="1"/>
        <v>#NAME?</v>
      </c>
      <c r="I587" s="24" t="e">
        <f t="array" aca="1" ref="I587" ca="1">INDIRECT(ADDRESS(($E$2+1-G587)+2,8))</f>
        <v>#NAME?</v>
      </c>
      <c r="J587" s="24" t="e">
        <f t="shared" ca="1" si="27"/>
        <v>#NAME?</v>
      </c>
      <c r="K587" s="24" t="e">
        <f t="shared" ca="1" si="28"/>
        <v>#NAME?</v>
      </c>
      <c r="L587" s="24" t="e">
        <f t="shared" ca="1" si="29"/>
        <v>#NAME?</v>
      </c>
    </row>
    <row r="588" spans="2:12" x14ac:dyDescent="0.25">
      <c r="B588" s="24">
        <v>9.4467025525744379</v>
      </c>
      <c r="G588" s="24">
        <v>586</v>
      </c>
      <c r="H588" s="24" t="e">
        <f ca="1"/>
        <v>#NAME?</v>
      </c>
      <c r="I588" s="24" t="e">
        <f t="array" aca="1" ref="I588" ca="1">INDIRECT(ADDRESS(($E$2+1-G588)+2,8))</f>
        <v>#NAME?</v>
      </c>
      <c r="J588" s="24" t="e">
        <f t="shared" ca="1" si="27"/>
        <v>#NAME?</v>
      </c>
      <c r="K588" s="24" t="e">
        <f t="shared" ca="1" si="28"/>
        <v>#NAME?</v>
      </c>
      <c r="L588" s="24" t="e">
        <f t="shared" ca="1" si="29"/>
        <v>#NAME?</v>
      </c>
    </row>
    <row r="589" spans="2:12" x14ac:dyDescent="0.25">
      <c r="B589" s="24">
        <v>9.2749514941697804</v>
      </c>
      <c r="G589" s="24">
        <v>587</v>
      </c>
      <c r="H589" s="24" t="e">
        <f ca="1"/>
        <v>#NAME?</v>
      </c>
      <c r="I589" s="24" t="e">
        <f t="array" aca="1" ref="I589" ca="1">INDIRECT(ADDRESS(($E$2+1-G589)+2,8))</f>
        <v>#NAME?</v>
      </c>
      <c r="J589" s="24" t="e">
        <f t="shared" ca="1" si="27"/>
        <v>#NAME?</v>
      </c>
      <c r="K589" s="24" t="e">
        <f t="shared" ca="1" si="28"/>
        <v>#NAME?</v>
      </c>
      <c r="L589" s="24" t="e">
        <f t="shared" ca="1" si="29"/>
        <v>#NAME?</v>
      </c>
    </row>
    <row r="590" spans="2:12" x14ac:dyDescent="0.25">
      <c r="B590" s="24">
        <v>10.98312550301719</v>
      </c>
      <c r="G590" s="24">
        <v>588</v>
      </c>
      <c r="H590" s="24" t="e">
        <f ca="1"/>
        <v>#NAME?</v>
      </c>
      <c r="I590" s="24" t="e">
        <f t="array" aca="1" ref="I590" ca="1">INDIRECT(ADDRESS(($E$2+1-G590)+2,8))</f>
        <v>#NAME?</v>
      </c>
      <c r="J590" s="24" t="e">
        <f t="shared" ca="1" si="27"/>
        <v>#NAME?</v>
      </c>
      <c r="K590" s="24" t="e">
        <f t="shared" ca="1" si="28"/>
        <v>#NAME?</v>
      </c>
      <c r="L590" s="24" t="e">
        <f t="shared" ca="1" si="29"/>
        <v>#NAME?</v>
      </c>
    </row>
    <row r="591" spans="2:12" x14ac:dyDescent="0.25">
      <c r="B591" s="24">
        <v>6.351783733028558</v>
      </c>
      <c r="G591" s="24">
        <v>589</v>
      </c>
      <c r="H591" s="24" t="e">
        <f ca="1"/>
        <v>#NAME?</v>
      </c>
      <c r="I591" s="24" t="e">
        <f t="array" aca="1" ref="I591" ca="1">INDIRECT(ADDRESS(($E$2+1-G591)+2,8))</f>
        <v>#NAME?</v>
      </c>
      <c r="J591" s="24" t="e">
        <f t="shared" ca="1" si="27"/>
        <v>#NAME?</v>
      </c>
      <c r="K591" s="24" t="e">
        <f t="shared" ca="1" si="28"/>
        <v>#NAME?</v>
      </c>
      <c r="L591" s="24" t="e">
        <f t="shared" ca="1" si="29"/>
        <v>#NAME?</v>
      </c>
    </row>
    <row r="592" spans="2:12" x14ac:dyDescent="0.25">
      <c r="B592" s="24">
        <v>11.898676744344069</v>
      </c>
      <c r="G592" s="24">
        <v>590</v>
      </c>
      <c r="H592" s="24" t="e">
        <f ca="1"/>
        <v>#NAME?</v>
      </c>
      <c r="I592" s="24" t="e">
        <f t="array" aca="1" ref="I592" ca="1">INDIRECT(ADDRESS(($E$2+1-G592)+2,8))</f>
        <v>#NAME?</v>
      </c>
      <c r="J592" s="24" t="e">
        <f t="shared" ca="1" si="27"/>
        <v>#NAME?</v>
      </c>
      <c r="K592" s="24" t="e">
        <f t="shared" ca="1" si="28"/>
        <v>#NAME?</v>
      </c>
      <c r="L592" s="24" t="e">
        <f t="shared" ca="1" si="29"/>
        <v>#NAME?</v>
      </c>
    </row>
    <row r="593" spans="2:12" x14ac:dyDescent="0.25">
      <c r="B593" s="24">
        <v>9.8635318735312332</v>
      </c>
      <c r="G593" s="24">
        <v>591</v>
      </c>
      <c r="H593" s="24" t="e">
        <f ca="1"/>
        <v>#NAME?</v>
      </c>
      <c r="I593" s="24" t="e">
        <f t="array" aca="1" ref="I593" ca="1">INDIRECT(ADDRESS(($E$2+1-G593)+2,8))</f>
        <v>#NAME?</v>
      </c>
      <c r="J593" s="24" t="e">
        <f t="shared" ca="1" si="27"/>
        <v>#NAME?</v>
      </c>
      <c r="K593" s="24" t="e">
        <f t="shared" ca="1" si="28"/>
        <v>#NAME?</v>
      </c>
      <c r="L593" s="24" t="e">
        <f t="shared" ca="1" si="29"/>
        <v>#NAME?</v>
      </c>
    </row>
    <row r="594" spans="2:12" x14ac:dyDescent="0.25">
      <c r="B594" s="24">
        <v>8.6556274053334654</v>
      </c>
      <c r="G594" s="24">
        <v>592</v>
      </c>
      <c r="H594" s="24" t="e">
        <f ca="1"/>
        <v>#NAME?</v>
      </c>
      <c r="I594" s="24" t="e">
        <f t="array" aca="1" ref="I594" ca="1">INDIRECT(ADDRESS(($E$2+1-G594)+2,8))</f>
        <v>#NAME?</v>
      </c>
      <c r="J594" s="24" t="e">
        <f t="shared" ca="1" si="27"/>
        <v>#NAME?</v>
      </c>
      <c r="K594" s="24" t="e">
        <f t="shared" ca="1" si="28"/>
        <v>#NAME?</v>
      </c>
      <c r="L594" s="24" t="e">
        <f t="shared" ca="1" si="29"/>
        <v>#NAME?</v>
      </c>
    </row>
    <row r="595" spans="2:12" x14ac:dyDescent="0.25">
      <c r="B595" s="24">
        <v>10.382286042843123</v>
      </c>
      <c r="G595" s="24">
        <v>593</v>
      </c>
      <c r="H595" s="24" t="e">
        <f ca="1"/>
        <v>#NAME?</v>
      </c>
      <c r="I595" s="24" t="e">
        <f t="array" aca="1" ref="I595" ca="1">INDIRECT(ADDRESS(($E$2+1-G595)+2,8))</f>
        <v>#NAME?</v>
      </c>
      <c r="J595" s="24" t="e">
        <f t="shared" ca="1" si="27"/>
        <v>#NAME?</v>
      </c>
      <c r="K595" s="24" t="e">
        <f t="shared" ca="1" si="28"/>
        <v>#NAME?</v>
      </c>
      <c r="L595" s="24" t="e">
        <f t="shared" ca="1" si="29"/>
        <v>#NAME?</v>
      </c>
    </row>
    <row r="596" spans="2:12" x14ac:dyDescent="0.25">
      <c r="B596" s="24">
        <v>6.0547576613231886</v>
      </c>
      <c r="G596" s="24">
        <v>594</v>
      </c>
      <c r="H596" s="24" t="e">
        <f ca="1"/>
        <v>#NAME?</v>
      </c>
      <c r="I596" s="24" t="e">
        <f t="array" aca="1" ref="I596" ca="1">INDIRECT(ADDRESS(($E$2+1-G596)+2,8))</f>
        <v>#NAME?</v>
      </c>
      <c r="J596" s="24" t="e">
        <f t="shared" ca="1" si="27"/>
        <v>#NAME?</v>
      </c>
      <c r="K596" s="24" t="e">
        <f t="shared" ca="1" si="28"/>
        <v>#NAME?</v>
      </c>
      <c r="L596" s="24" t="e">
        <f t="shared" ca="1" si="29"/>
        <v>#NAME?</v>
      </c>
    </row>
    <row r="597" spans="2:12" x14ac:dyDescent="0.25">
      <c r="B597" s="24">
        <v>7.0238006182850139</v>
      </c>
      <c r="G597" s="24">
        <v>595</v>
      </c>
      <c r="H597" s="24" t="e">
        <f ca="1"/>
        <v>#NAME?</v>
      </c>
      <c r="I597" s="24" t="e">
        <f t="array" aca="1" ref="I597" ca="1">INDIRECT(ADDRESS(($E$2+1-G597)+2,8))</f>
        <v>#NAME?</v>
      </c>
      <c r="J597" s="24" t="e">
        <f t="shared" ca="1" si="27"/>
        <v>#NAME?</v>
      </c>
      <c r="K597" s="24" t="e">
        <f t="shared" ca="1" si="28"/>
        <v>#NAME?</v>
      </c>
      <c r="L597" s="24" t="e">
        <f t="shared" ca="1" si="29"/>
        <v>#NAME?</v>
      </c>
    </row>
    <row r="598" spans="2:12" x14ac:dyDescent="0.25">
      <c r="B598" s="24">
        <v>10.872317700896936</v>
      </c>
      <c r="G598" s="24">
        <v>596</v>
      </c>
      <c r="H598" s="24" t="e">
        <f ca="1"/>
        <v>#NAME?</v>
      </c>
      <c r="I598" s="24" t="e">
        <f t="array" aca="1" ref="I598" ca="1">INDIRECT(ADDRESS(($E$2+1-G598)+2,8))</f>
        <v>#NAME?</v>
      </c>
      <c r="J598" s="24" t="e">
        <f t="shared" ca="1" si="27"/>
        <v>#NAME?</v>
      </c>
      <c r="K598" s="24" t="e">
        <f t="shared" ca="1" si="28"/>
        <v>#NAME?</v>
      </c>
      <c r="L598" s="24" t="e">
        <f t="shared" ca="1" si="29"/>
        <v>#NAME?</v>
      </c>
    </row>
    <row r="599" spans="2:12" x14ac:dyDescent="0.25">
      <c r="B599" s="24">
        <v>11.369399937324218</v>
      </c>
      <c r="G599" s="24">
        <v>597</v>
      </c>
      <c r="H599" s="24" t="e">
        <f ca="1"/>
        <v>#NAME?</v>
      </c>
      <c r="I599" s="24" t="e">
        <f t="array" aca="1" ref="I599" ca="1">INDIRECT(ADDRESS(($E$2+1-G599)+2,8))</f>
        <v>#NAME?</v>
      </c>
      <c r="J599" s="24" t="e">
        <f t="shared" ca="1" si="27"/>
        <v>#NAME?</v>
      </c>
      <c r="K599" s="24" t="e">
        <f t="shared" ca="1" si="28"/>
        <v>#NAME?</v>
      </c>
      <c r="L599" s="24" t="e">
        <f t="shared" ca="1" si="29"/>
        <v>#NAME?</v>
      </c>
    </row>
    <row r="600" spans="2:12" x14ac:dyDescent="0.25">
      <c r="B600" s="24">
        <v>9.8217899684739507</v>
      </c>
      <c r="G600" s="24">
        <v>598</v>
      </c>
      <c r="H600" s="24" t="e">
        <f ca="1"/>
        <v>#NAME?</v>
      </c>
      <c r="I600" s="24" t="e">
        <f t="array" aca="1" ref="I600" ca="1">INDIRECT(ADDRESS(($E$2+1-G600)+2,8))</f>
        <v>#NAME?</v>
      </c>
      <c r="J600" s="24" t="e">
        <f t="shared" ca="1" si="27"/>
        <v>#NAME?</v>
      </c>
      <c r="K600" s="24" t="e">
        <f t="shared" ca="1" si="28"/>
        <v>#NAME?</v>
      </c>
      <c r="L600" s="24" t="e">
        <f t="shared" ca="1" si="29"/>
        <v>#NAME?</v>
      </c>
    </row>
    <row r="601" spans="2:12" x14ac:dyDescent="0.25">
      <c r="B601" s="24">
        <v>7.0319159362058237</v>
      </c>
      <c r="G601" s="24">
        <v>599</v>
      </c>
      <c r="H601" s="24" t="e">
        <f ca="1"/>
        <v>#NAME?</v>
      </c>
      <c r="I601" s="24" t="e">
        <f t="array" aca="1" ref="I601" ca="1">INDIRECT(ADDRESS(($E$2+1-G601)+2,8))</f>
        <v>#NAME?</v>
      </c>
      <c r="J601" s="24" t="e">
        <f t="shared" ca="1" si="27"/>
        <v>#NAME?</v>
      </c>
      <c r="K601" s="24" t="e">
        <f t="shared" ca="1" si="28"/>
        <v>#NAME?</v>
      </c>
      <c r="L601" s="24" t="e">
        <f t="shared" ca="1" si="29"/>
        <v>#NAME?</v>
      </c>
    </row>
    <row r="602" spans="2:12" x14ac:dyDescent="0.25">
      <c r="B602" s="24">
        <v>8.2713991815683965</v>
      </c>
      <c r="G602" s="24">
        <v>600</v>
      </c>
      <c r="H602" s="24" t="e">
        <f ca="1"/>
        <v>#NAME?</v>
      </c>
      <c r="I602" s="24" t="e">
        <f t="array" aca="1" ref="I602" ca="1">INDIRECT(ADDRESS(($E$2+1-G602)+2,8))</f>
        <v>#NAME?</v>
      </c>
      <c r="J602" s="24" t="e">
        <f t="shared" ca="1" si="27"/>
        <v>#NAME?</v>
      </c>
      <c r="K602" s="24" t="e">
        <f t="shared" ca="1" si="28"/>
        <v>#NAME?</v>
      </c>
      <c r="L602" s="24" t="e">
        <f t="shared" ca="1" si="29"/>
        <v>#NAME?</v>
      </c>
    </row>
    <row r="603" spans="2:12" x14ac:dyDescent="0.25">
      <c r="B603" s="24">
        <v>11.742715454217921</v>
      </c>
      <c r="G603" s="24">
        <v>601</v>
      </c>
      <c r="H603" s="24" t="e">
        <f ca="1"/>
        <v>#NAME?</v>
      </c>
      <c r="I603" s="24" t="e">
        <f t="array" aca="1" ref="I603" ca="1">INDIRECT(ADDRESS(($E$2+1-G603)+2,8))</f>
        <v>#NAME?</v>
      </c>
      <c r="J603" s="24" t="e">
        <f t="shared" ca="1" si="27"/>
        <v>#NAME?</v>
      </c>
      <c r="K603" s="24" t="e">
        <f t="shared" ca="1" si="28"/>
        <v>#NAME?</v>
      </c>
      <c r="L603" s="24" t="e">
        <f t="shared" ca="1" si="29"/>
        <v>#NAME?</v>
      </c>
    </row>
    <row r="604" spans="2:12" x14ac:dyDescent="0.25">
      <c r="B604" s="24">
        <v>11.819455722973423</v>
      </c>
      <c r="G604" s="24">
        <v>602</v>
      </c>
      <c r="H604" s="24" t="e">
        <f ca="1"/>
        <v>#NAME?</v>
      </c>
      <c r="I604" s="24" t="e">
        <f t="array" aca="1" ref="I604" ca="1">INDIRECT(ADDRESS(($E$2+1-G604)+2,8))</f>
        <v>#NAME?</v>
      </c>
      <c r="J604" s="24" t="e">
        <f t="shared" ca="1" si="27"/>
        <v>#NAME?</v>
      </c>
      <c r="K604" s="24" t="e">
        <f t="shared" ca="1" si="28"/>
        <v>#NAME?</v>
      </c>
      <c r="L604" s="24" t="e">
        <f t="shared" ca="1" si="29"/>
        <v>#NAME?</v>
      </c>
    </row>
    <row r="605" spans="2:12" x14ac:dyDescent="0.25">
      <c r="B605" s="24">
        <v>9.5184408554194508</v>
      </c>
      <c r="G605" s="24">
        <v>603</v>
      </c>
      <c r="H605" s="24" t="e">
        <f ca="1"/>
        <v>#NAME?</v>
      </c>
      <c r="I605" s="24" t="e">
        <f t="array" aca="1" ref="I605" ca="1">INDIRECT(ADDRESS(($E$2+1-G605)+2,8))</f>
        <v>#NAME?</v>
      </c>
      <c r="J605" s="24" t="e">
        <f t="shared" ca="1" si="27"/>
        <v>#NAME?</v>
      </c>
      <c r="K605" s="24" t="e">
        <f t="shared" ca="1" si="28"/>
        <v>#NAME?</v>
      </c>
      <c r="L605" s="24" t="e">
        <f t="shared" ca="1" si="29"/>
        <v>#NAME?</v>
      </c>
    </row>
    <row r="606" spans="2:12" x14ac:dyDescent="0.25">
      <c r="B606" s="24">
        <v>11.193690147061695</v>
      </c>
      <c r="G606" s="24">
        <v>604</v>
      </c>
      <c r="H606" s="24" t="e">
        <f ca="1"/>
        <v>#NAME?</v>
      </c>
      <c r="I606" s="24" t="e">
        <f t="array" aca="1" ref="I606" ca="1">INDIRECT(ADDRESS(($E$2+1-G606)+2,8))</f>
        <v>#NAME?</v>
      </c>
      <c r="J606" s="24" t="e">
        <f t="shared" ca="1" si="27"/>
        <v>#NAME?</v>
      </c>
      <c r="K606" s="24" t="e">
        <f t="shared" ca="1" si="28"/>
        <v>#NAME?</v>
      </c>
      <c r="L606" s="24" t="e">
        <f t="shared" ca="1" si="29"/>
        <v>#NAME?</v>
      </c>
    </row>
    <row r="607" spans="2:12" x14ac:dyDescent="0.25">
      <c r="B607" s="24">
        <v>9.609734097368186</v>
      </c>
      <c r="G607" s="24">
        <v>605</v>
      </c>
      <c r="H607" s="24" t="e">
        <f ca="1"/>
        <v>#NAME?</v>
      </c>
      <c r="I607" s="24" t="e">
        <f t="array" aca="1" ref="I607" ca="1">INDIRECT(ADDRESS(($E$2+1-G607)+2,8))</f>
        <v>#NAME?</v>
      </c>
      <c r="J607" s="24" t="e">
        <f t="shared" ca="1" si="27"/>
        <v>#NAME?</v>
      </c>
      <c r="K607" s="24" t="e">
        <f t="shared" ca="1" si="28"/>
        <v>#NAME?</v>
      </c>
      <c r="L607" s="24" t="e">
        <f t="shared" ca="1" si="29"/>
        <v>#NAME?</v>
      </c>
    </row>
    <row r="608" spans="2:12" x14ac:dyDescent="0.25">
      <c r="B608" s="24">
        <v>8.5489159713093077</v>
      </c>
      <c r="G608" s="24">
        <v>606</v>
      </c>
      <c r="H608" s="24" t="e">
        <f ca="1"/>
        <v>#NAME?</v>
      </c>
      <c r="I608" s="24" t="e">
        <f t="array" aca="1" ref="I608" ca="1">INDIRECT(ADDRESS(($E$2+1-G608)+2,8))</f>
        <v>#NAME?</v>
      </c>
      <c r="J608" s="24" t="e">
        <f t="shared" ca="1" si="27"/>
        <v>#NAME?</v>
      </c>
      <c r="K608" s="24" t="e">
        <f t="shared" ca="1" si="28"/>
        <v>#NAME?</v>
      </c>
      <c r="L608" s="24" t="e">
        <f t="shared" ca="1" si="29"/>
        <v>#NAME?</v>
      </c>
    </row>
    <row r="609" spans="2:12" x14ac:dyDescent="0.25">
      <c r="B609" s="24">
        <v>10.59096409511106</v>
      </c>
      <c r="G609" s="24">
        <v>607</v>
      </c>
      <c r="H609" s="24" t="e">
        <f ca="1"/>
        <v>#NAME?</v>
      </c>
      <c r="I609" s="24" t="e">
        <f t="array" aca="1" ref="I609" ca="1">INDIRECT(ADDRESS(($E$2+1-G609)+2,8))</f>
        <v>#NAME?</v>
      </c>
      <c r="J609" s="24" t="e">
        <f t="shared" ca="1" si="27"/>
        <v>#NAME?</v>
      </c>
      <c r="K609" s="24" t="e">
        <f t="shared" ca="1" si="28"/>
        <v>#NAME?</v>
      </c>
      <c r="L609" s="24" t="e">
        <f t="shared" ca="1" si="29"/>
        <v>#NAME?</v>
      </c>
    </row>
    <row r="610" spans="2:12" x14ac:dyDescent="0.25">
      <c r="B610" s="24">
        <v>8.2734696484988106</v>
      </c>
      <c r="G610" s="24">
        <v>608</v>
      </c>
      <c r="H610" s="24" t="e">
        <f ca="1"/>
        <v>#NAME?</v>
      </c>
      <c r="I610" s="24" t="e">
        <f t="array" aca="1" ref="I610" ca="1">INDIRECT(ADDRESS(($E$2+1-G610)+2,8))</f>
        <v>#NAME?</v>
      </c>
      <c r="J610" s="24" t="e">
        <f t="shared" ca="1" si="27"/>
        <v>#NAME?</v>
      </c>
      <c r="K610" s="24" t="e">
        <f t="shared" ca="1" si="28"/>
        <v>#NAME?</v>
      </c>
      <c r="L610" s="24" t="e">
        <f t="shared" ca="1" si="29"/>
        <v>#NAME?</v>
      </c>
    </row>
    <row r="611" spans="2:12" x14ac:dyDescent="0.25">
      <c r="B611" s="24">
        <v>8.5765730308352346</v>
      </c>
      <c r="G611" s="24">
        <v>609</v>
      </c>
      <c r="H611" s="24" t="e">
        <f ca="1"/>
        <v>#NAME?</v>
      </c>
      <c r="I611" s="24" t="e">
        <f t="array" aca="1" ref="I611" ca="1">INDIRECT(ADDRESS(($E$2+1-G611)+2,8))</f>
        <v>#NAME?</v>
      </c>
      <c r="J611" s="24" t="e">
        <f t="shared" ca="1" si="27"/>
        <v>#NAME?</v>
      </c>
      <c r="K611" s="24" t="e">
        <f t="shared" ca="1" si="28"/>
        <v>#NAME?</v>
      </c>
      <c r="L611" s="24" t="e">
        <f t="shared" ca="1" si="29"/>
        <v>#NAME?</v>
      </c>
    </row>
    <row r="612" spans="2:12" x14ac:dyDescent="0.25">
      <c r="B612" s="24">
        <v>10.058221869147721</v>
      </c>
      <c r="G612" s="24">
        <v>610</v>
      </c>
      <c r="H612" s="24" t="e">
        <f ca="1"/>
        <v>#NAME?</v>
      </c>
      <c r="I612" s="24" t="e">
        <f t="array" aca="1" ref="I612" ca="1">INDIRECT(ADDRESS(($E$2+1-G612)+2,8))</f>
        <v>#NAME?</v>
      </c>
      <c r="J612" s="24" t="e">
        <f t="shared" ca="1" si="27"/>
        <v>#NAME?</v>
      </c>
      <c r="K612" s="24" t="e">
        <f t="shared" ca="1" si="28"/>
        <v>#NAME?</v>
      </c>
      <c r="L612" s="24" t="e">
        <f t="shared" ca="1" si="29"/>
        <v>#NAME?</v>
      </c>
    </row>
    <row r="613" spans="2:12" x14ac:dyDescent="0.25">
      <c r="B613" s="24">
        <v>11.825919988403653</v>
      </c>
      <c r="G613" s="24">
        <v>611</v>
      </c>
      <c r="H613" s="24" t="e">
        <f ca="1"/>
        <v>#NAME?</v>
      </c>
      <c r="I613" s="24" t="e">
        <f t="array" aca="1" ref="I613" ca="1">INDIRECT(ADDRESS(($E$2+1-G613)+2,8))</f>
        <v>#NAME?</v>
      </c>
      <c r="J613" s="24" t="e">
        <f t="shared" ca="1" si="27"/>
        <v>#NAME?</v>
      </c>
      <c r="K613" s="24" t="e">
        <f t="shared" ca="1" si="28"/>
        <v>#NAME?</v>
      </c>
      <c r="L613" s="24" t="e">
        <f t="shared" ca="1" si="29"/>
        <v>#NAME?</v>
      </c>
    </row>
    <row r="614" spans="2:12" x14ac:dyDescent="0.25">
      <c r="B614" s="24">
        <v>9.215690609198198</v>
      </c>
      <c r="G614" s="24">
        <v>612</v>
      </c>
      <c r="H614" s="24" t="e">
        <f ca="1"/>
        <v>#NAME?</v>
      </c>
      <c r="I614" s="24" t="e">
        <f t="array" aca="1" ref="I614" ca="1">INDIRECT(ADDRESS(($E$2+1-G614)+2,8))</f>
        <v>#NAME?</v>
      </c>
      <c r="J614" s="24" t="e">
        <f t="shared" ca="1" si="27"/>
        <v>#NAME?</v>
      </c>
      <c r="K614" s="24" t="e">
        <f t="shared" ca="1" si="28"/>
        <v>#NAME?</v>
      </c>
      <c r="L614" s="24" t="e">
        <f t="shared" ca="1" si="29"/>
        <v>#NAME?</v>
      </c>
    </row>
    <row r="615" spans="2:12" x14ac:dyDescent="0.25">
      <c r="B615" s="24">
        <v>10.865724144077916</v>
      </c>
      <c r="G615" s="24">
        <v>613</v>
      </c>
      <c r="H615" s="24" t="e">
        <f ca="1"/>
        <v>#NAME?</v>
      </c>
      <c r="I615" s="24" t="e">
        <f t="array" aca="1" ref="I615" ca="1">INDIRECT(ADDRESS(($E$2+1-G615)+2,8))</f>
        <v>#NAME?</v>
      </c>
      <c r="J615" s="24" t="e">
        <f t="shared" ca="1" si="27"/>
        <v>#NAME?</v>
      </c>
      <c r="K615" s="24" t="e">
        <f t="shared" ca="1" si="28"/>
        <v>#NAME?</v>
      </c>
      <c r="L615" s="24" t="e">
        <f t="shared" ca="1" si="29"/>
        <v>#NAME?</v>
      </c>
    </row>
    <row r="616" spans="2:12" x14ac:dyDescent="0.25">
      <c r="B616" s="24">
        <v>7.2351426367529541</v>
      </c>
      <c r="G616" s="24">
        <v>614</v>
      </c>
      <c r="H616" s="24" t="e">
        <f ca="1"/>
        <v>#NAME?</v>
      </c>
      <c r="I616" s="24" t="e">
        <f t="array" aca="1" ref="I616" ca="1">INDIRECT(ADDRESS(($E$2+1-G616)+2,8))</f>
        <v>#NAME?</v>
      </c>
      <c r="J616" s="24" t="e">
        <f t="shared" ca="1" si="27"/>
        <v>#NAME?</v>
      </c>
      <c r="K616" s="24" t="e">
        <f t="shared" ca="1" si="28"/>
        <v>#NAME?</v>
      </c>
      <c r="L616" s="24" t="e">
        <f t="shared" ca="1" si="29"/>
        <v>#NAME?</v>
      </c>
    </row>
    <row r="617" spans="2:12" x14ac:dyDescent="0.25">
      <c r="B617" s="24">
        <v>9.4480520709520679</v>
      </c>
      <c r="G617" s="24">
        <v>615</v>
      </c>
      <c r="H617" s="24" t="e">
        <f ca="1"/>
        <v>#NAME?</v>
      </c>
      <c r="I617" s="24" t="e">
        <f t="array" aca="1" ref="I617" ca="1">INDIRECT(ADDRESS(($E$2+1-G617)+2,8))</f>
        <v>#NAME?</v>
      </c>
      <c r="J617" s="24" t="e">
        <f t="shared" ca="1" si="27"/>
        <v>#NAME?</v>
      </c>
      <c r="K617" s="24" t="e">
        <f t="shared" ca="1" si="28"/>
        <v>#NAME?</v>
      </c>
      <c r="L617" s="24" t="e">
        <f t="shared" ca="1" si="29"/>
        <v>#NAME?</v>
      </c>
    </row>
    <row r="618" spans="2:12" x14ac:dyDescent="0.25">
      <c r="B618" s="24">
        <v>10.921244211178598</v>
      </c>
      <c r="G618" s="24">
        <v>616</v>
      </c>
      <c r="H618" s="24" t="e">
        <f ca="1"/>
        <v>#NAME?</v>
      </c>
      <c r="I618" s="24" t="e">
        <f t="array" aca="1" ref="I618" ca="1">INDIRECT(ADDRESS(($E$2+1-G618)+2,8))</f>
        <v>#NAME?</v>
      </c>
      <c r="J618" s="24" t="e">
        <f t="shared" ca="1" si="27"/>
        <v>#NAME?</v>
      </c>
      <c r="K618" s="24" t="e">
        <f t="shared" ca="1" si="28"/>
        <v>#NAME?</v>
      </c>
      <c r="L618" s="24" t="e">
        <f t="shared" ca="1" si="29"/>
        <v>#NAME?</v>
      </c>
    </row>
    <row r="619" spans="2:12" x14ac:dyDescent="0.25">
      <c r="B619" s="24">
        <v>12.214245621137675</v>
      </c>
      <c r="G619" s="24">
        <v>617</v>
      </c>
      <c r="H619" s="24" t="e">
        <f ca="1"/>
        <v>#NAME?</v>
      </c>
      <c r="I619" s="24" t="e">
        <f t="array" aca="1" ref="I619" ca="1">INDIRECT(ADDRESS(($E$2+1-G619)+2,8))</f>
        <v>#NAME?</v>
      </c>
      <c r="J619" s="24" t="e">
        <f t="shared" ca="1" si="27"/>
        <v>#NAME?</v>
      </c>
      <c r="K619" s="24" t="e">
        <f t="shared" ca="1" si="28"/>
        <v>#NAME?</v>
      </c>
      <c r="L619" s="24" t="e">
        <f t="shared" ca="1" si="29"/>
        <v>#NAME?</v>
      </c>
    </row>
    <row r="620" spans="2:12" x14ac:dyDescent="0.25">
      <c r="B620" s="24">
        <v>12.453486831795445</v>
      </c>
      <c r="G620" s="24">
        <v>618</v>
      </c>
      <c r="H620" s="24" t="e">
        <f ca="1"/>
        <v>#NAME?</v>
      </c>
      <c r="I620" s="24" t="e">
        <f t="array" aca="1" ref="I620" ca="1">INDIRECT(ADDRESS(($E$2+1-G620)+2,8))</f>
        <v>#NAME?</v>
      </c>
      <c r="J620" s="24" t="e">
        <f t="shared" ca="1" si="27"/>
        <v>#NAME?</v>
      </c>
      <c r="K620" s="24" t="e">
        <f t="shared" ca="1" si="28"/>
        <v>#NAME?</v>
      </c>
      <c r="L620" s="24" t="e">
        <f t="shared" ca="1" si="29"/>
        <v>#NAME?</v>
      </c>
    </row>
    <row r="621" spans="2:12" x14ac:dyDescent="0.25">
      <c r="B621" s="24">
        <v>9.9588819882977724</v>
      </c>
      <c r="G621" s="24">
        <v>619</v>
      </c>
      <c r="H621" s="24" t="e">
        <f ca="1"/>
        <v>#NAME?</v>
      </c>
      <c r="I621" s="24" t="e">
        <f t="array" aca="1" ref="I621" ca="1">INDIRECT(ADDRESS(($E$2+1-G621)+2,8))</f>
        <v>#NAME?</v>
      </c>
      <c r="J621" s="24" t="e">
        <f t="shared" ca="1" si="27"/>
        <v>#NAME?</v>
      </c>
      <c r="K621" s="24" t="e">
        <f t="shared" ca="1" si="28"/>
        <v>#NAME?</v>
      </c>
      <c r="L621" s="24" t="e">
        <f t="shared" ca="1" si="29"/>
        <v>#NAME?</v>
      </c>
    </row>
    <row r="622" spans="2:12" x14ac:dyDescent="0.25">
      <c r="B622" s="24">
        <v>9.0737043636752404</v>
      </c>
      <c r="G622" s="24">
        <v>620</v>
      </c>
      <c r="H622" s="24" t="e">
        <f ca="1"/>
        <v>#NAME?</v>
      </c>
      <c r="I622" s="24" t="e">
        <f t="array" aca="1" ref="I622" ca="1">INDIRECT(ADDRESS(($E$2+1-G622)+2,8))</f>
        <v>#NAME?</v>
      </c>
      <c r="J622" s="24" t="e">
        <f t="shared" ca="1" si="27"/>
        <v>#NAME?</v>
      </c>
      <c r="K622" s="24" t="e">
        <f t="shared" ca="1" si="28"/>
        <v>#NAME?</v>
      </c>
      <c r="L622" s="24" t="e">
        <f t="shared" ca="1" si="29"/>
        <v>#NAME?</v>
      </c>
    </row>
    <row r="623" spans="2:12" x14ac:dyDescent="0.25">
      <c r="B623" s="24">
        <v>8.9725759019448734</v>
      </c>
      <c r="G623" s="24">
        <v>621</v>
      </c>
      <c r="H623" s="24" t="e">
        <f ca="1"/>
        <v>#NAME?</v>
      </c>
      <c r="I623" s="24" t="e">
        <f t="array" aca="1" ref="I623" ca="1">INDIRECT(ADDRESS(($E$2+1-G623)+2,8))</f>
        <v>#NAME?</v>
      </c>
      <c r="J623" s="24" t="e">
        <f t="shared" ca="1" si="27"/>
        <v>#NAME?</v>
      </c>
      <c r="K623" s="24" t="e">
        <f t="shared" ca="1" si="28"/>
        <v>#NAME?</v>
      </c>
      <c r="L623" s="24" t="e">
        <f t="shared" ca="1" si="29"/>
        <v>#NAME?</v>
      </c>
    </row>
    <row r="624" spans="2:12" x14ac:dyDescent="0.25">
      <c r="B624" s="24">
        <v>8.0345728817101882</v>
      </c>
      <c r="G624" s="24">
        <v>622</v>
      </c>
      <c r="H624" s="24" t="e">
        <f ca="1"/>
        <v>#NAME?</v>
      </c>
      <c r="I624" s="24" t="e">
        <f t="array" aca="1" ref="I624" ca="1">INDIRECT(ADDRESS(($E$2+1-G624)+2,8))</f>
        <v>#NAME?</v>
      </c>
      <c r="J624" s="24" t="e">
        <f t="shared" ca="1" si="27"/>
        <v>#NAME?</v>
      </c>
      <c r="K624" s="24" t="e">
        <f t="shared" ca="1" si="28"/>
        <v>#NAME?</v>
      </c>
      <c r="L624" s="24" t="e">
        <f t="shared" ca="1" si="29"/>
        <v>#NAME?</v>
      </c>
    </row>
    <row r="625" spans="2:12" x14ac:dyDescent="0.25">
      <c r="B625" s="24">
        <v>10.924389713911042</v>
      </c>
      <c r="G625" s="24">
        <v>623</v>
      </c>
      <c r="H625" s="24" t="e">
        <f ca="1"/>
        <v>#NAME?</v>
      </c>
      <c r="I625" s="24" t="e">
        <f t="array" aca="1" ref="I625" ca="1">INDIRECT(ADDRESS(($E$2+1-G625)+2,8))</f>
        <v>#NAME?</v>
      </c>
      <c r="J625" s="24" t="e">
        <f t="shared" ca="1" si="27"/>
        <v>#NAME?</v>
      </c>
      <c r="K625" s="24" t="e">
        <f t="shared" ca="1" si="28"/>
        <v>#NAME?</v>
      </c>
      <c r="L625" s="24" t="e">
        <f t="shared" ca="1" si="29"/>
        <v>#NAME?</v>
      </c>
    </row>
    <row r="626" spans="2:12" x14ac:dyDescent="0.25">
      <c r="B626" s="24">
        <v>10.93819915840742</v>
      </c>
      <c r="G626" s="24">
        <v>624</v>
      </c>
      <c r="H626" s="24" t="e">
        <f ca="1"/>
        <v>#NAME?</v>
      </c>
      <c r="I626" s="24" t="e">
        <f t="array" aca="1" ref="I626" ca="1">INDIRECT(ADDRESS(($E$2+1-G626)+2,8))</f>
        <v>#NAME?</v>
      </c>
      <c r="J626" s="24" t="e">
        <f t="shared" ca="1" si="27"/>
        <v>#NAME?</v>
      </c>
      <c r="K626" s="24" t="e">
        <f t="shared" ca="1" si="28"/>
        <v>#NAME?</v>
      </c>
      <c r="L626" s="24" t="e">
        <f t="shared" ca="1" si="29"/>
        <v>#NAME?</v>
      </c>
    </row>
    <row r="627" spans="2:12" x14ac:dyDescent="0.25">
      <c r="B627" s="24">
        <v>7.3410338621309021</v>
      </c>
      <c r="G627" s="24">
        <v>625</v>
      </c>
      <c r="H627" s="24" t="e">
        <f ca="1"/>
        <v>#NAME?</v>
      </c>
      <c r="I627" s="24" t="e">
        <f t="array" aca="1" ref="I627" ca="1">INDIRECT(ADDRESS(($E$2+1-G627)+2,8))</f>
        <v>#NAME?</v>
      </c>
      <c r="J627" s="24" t="e">
        <f t="shared" ca="1" si="27"/>
        <v>#NAME?</v>
      </c>
      <c r="K627" s="24" t="e">
        <f t="shared" ca="1" si="28"/>
        <v>#NAME?</v>
      </c>
      <c r="L627" s="24" t="e">
        <f t="shared" ca="1" si="29"/>
        <v>#NAME?</v>
      </c>
    </row>
    <row r="628" spans="2:12" x14ac:dyDescent="0.25">
      <c r="B628" s="24">
        <v>7.9020522065765721</v>
      </c>
      <c r="G628" s="24">
        <v>626</v>
      </c>
      <c r="H628" s="24" t="e">
        <f ca="1"/>
        <v>#NAME?</v>
      </c>
      <c r="I628" s="24" t="e">
        <f t="array" aca="1" ref="I628" ca="1">INDIRECT(ADDRESS(($E$2+1-G628)+2,8))</f>
        <v>#NAME?</v>
      </c>
      <c r="J628" s="24" t="e">
        <f t="shared" ca="1" si="27"/>
        <v>#NAME?</v>
      </c>
      <c r="K628" s="24" t="e">
        <f t="shared" ca="1" si="28"/>
        <v>#NAME?</v>
      </c>
      <c r="L628" s="24" t="e">
        <f t="shared" ca="1" si="29"/>
        <v>#NAME?</v>
      </c>
    </row>
    <row r="629" spans="2:12" x14ac:dyDescent="0.25">
      <c r="B629" s="24">
        <v>6.7882375442417997</v>
      </c>
      <c r="G629" s="24">
        <v>627</v>
      </c>
      <c r="H629" s="24" t="e">
        <f ca="1"/>
        <v>#NAME?</v>
      </c>
      <c r="I629" s="24" t="e">
        <f t="array" aca="1" ref="I629" ca="1">INDIRECT(ADDRESS(($E$2+1-G629)+2,8))</f>
        <v>#NAME?</v>
      </c>
      <c r="J629" s="24" t="e">
        <f t="shared" ca="1" si="27"/>
        <v>#NAME?</v>
      </c>
      <c r="K629" s="24" t="e">
        <f t="shared" ca="1" si="28"/>
        <v>#NAME?</v>
      </c>
      <c r="L629" s="24" t="e">
        <f t="shared" ca="1" si="29"/>
        <v>#NAME?</v>
      </c>
    </row>
    <row r="630" spans="2:12" x14ac:dyDescent="0.25">
      <c r="B630" s="24">
        <v>7.5174612858416854</v>
      </c>
      <c r="G630" s="24">
        <v>628</v>
      </c>
      <c r="H630" s="24" t="e">
        <f ca="1"/>
        <v>#NAME?</v>
      </c>
      <c r="I630" s="24" t="e">
        <f t="array" aca="1" ref="I630" ca="1">INDIRECT(ADDRESS(($E$2+1-G630)+2,8))</f>
        <v>#NAME?</v>
      </c>
      <c r="J630" s="24" t="e">
        <f t="shared" ca="1" si="27"/>
        <v>#NAME?</v>
      </c>
      <c r="K630" s="24" t="e">
        <f t="shared" ca="1" si="28"/>
        <v>#NAME?</v>
      </c>
      <c r="L630" s="24" t="e">
        <f t="shared" ca="1" si="29"/>
        <v>#NAME?</v>
      </c>
    </row>
    <row r="631" spans="2:12" x14ac:dyDescent="0.25">
      <c r="B631" s="24">
        <v>9.6594115325515251</v>
      </c>
      <c r="G631" s="24">
        <v>629</v>
      </c>
      <c r="H631" s="24" t="e">
        <f ca="1"/>
        <v>#NAME?</v>
      </c>
      <c r="I631" s="24" t="e">
        <f t="array" aca="1" ref="I631" ca="1">INDIRECT(ADDRESS(($E$2+1-G631)+2,8))</f>
        <v>#NAME?</v>
      </c>
      <c r="J631" s="24" t="e">
        <f t="shared" ca="1" si="27"/>
        <v>#NAME?</v>
      </c>
      <c r="K631" s="24" t="e">
        <f t="shared" ca="1" si="28"/>
        <v>#NAME?</v>
      </c>
      <c r="L631" s="24" t="e">
        <f t="shared" ca="1" si="29"/>
        <v>#NAME?</v>
      </c>
    </row>
    <row r="632" spans="2:12" x14ac:dyDescent="0.25">
      <c r="B632" s="24">
        <v>8.7080195947414953</v>
      </c>
      <c r="G632" s="24">
        <v>630</v>
      </c>
      <c r="H632" s="24" t="e">
        <f ca="1"/>
        <v>#NAME?</v>
      </c>
      <c r="I632" s="24" t="e">
        <f t="array" aca="1" ref="I632" ca="1">INDIRECT(ADDRESS(($E$2+1-G632)+2,8))</f>
        <v>#NAME?</v>
      </c>
      <c r="J632" s="24" t="e">
        <f t="shared" ca="1" si="27"/>
        <v>#NAME?</v>
      </c>
      <c r="K632" s="24" t="e">
        <f t="shared" ca="1" si="28"/>
        <v>#NAME?</v>
      </c>
      <c r="L632" s="24" t="e">
        <f t="shared" ca="1" si="29"/>
        <v>#NAME?</v>
      </c>
    </row>
    <row r="633" spans="2:12" x14ac:dyDescent="0.25">
      <c r="B633" s="24">
        <v>11.088380069889389</v>
      </c>
      <c r="G633" s="24">
        <v>631</v>
      </c>
      <c r="H633" s="24" t="e">
        <f ca="1"/>
        <v>#NAME?</v>
      </c>
      <c r="I633" s="24" t="e">
        <f t="array" aca="1" ref="I633" ca="1">INDIRECT(ADDRESS(($E$2+1-G633)+2,8))</f>
        <v>#NAME?</v>
      </c>
      <c r="J633" s="24" t="e">
        <f t="shared" ca="1" si="27"/>
        <v>#NAME?</v>
      </c>
      <c r="K633" s="24" t="e">
        <f t="shared" ca="1" si="28"/>
        <v>#NAME?</v>
      </c>
      <c r="L633" s="24" t="e">
        <f t="shared" ca="1" si="29"/>
        <v>#NAME?</v>
      </c>
    </row>
    <row r="634" spans="2:12" x14ac:dyDescent="0.25">
      <c r="B634" s="24">
        <v>8.9714657095710919</v>
      </c>
      <c r="G634" s="24">
        <v>632</v>
      </c>
      <c r="H634" s="24" t="e">
        <f ca="1"/>
        <v>#NAME?</v>
      </c>
      <c r="I634" s="24" t="e">
        <f t="array" aca="1" ref="I634" ca="1">INDIRECT(ADDRESS(($E$2+1-G634)+2,8))</f>
        <v>#NAME?</v>
      </c>
      <c r="J634" s="24" t="e">
        <f t="shared" ca="1" si="27"/>
        <v>#NAME?</v>
      </c>
      <c r="K634" s="24" t="e">
        <f t="shared" ca="1" si="28"/>
        <v>#NAME?</v>
      </c>
      <c r="L634" s="24" t="e">
        <f t="shared" ca="1" si="29"/>
        <v>#NAME?</v>
      </c>
    </row>
    <row r="635" spans="2:12" x14ac:dyDescent="0.25">
      <c r="B635" s="24">
        <v>8.0186426324617486</v>
      </c>
      <c r="G635" s="24">
        <v>633</v>
      </c>
      <c r="H635" s="24" t="e">
        <f ca="1"/>
        <v>#NAME?</v>
      </c>
      <c r="I635" s="24" t="e">
        <f t="array" aca="1" ref="I635" ca="1">INDIRECT(ADDRESS(($E$2+1-G635)+2,8))</f>
        <v>#NAME?</v>
      </c>
      <c r="J635" s="24" t="e">
        <f t="shared" ca="1" si="27"/>
        <v>#NAME?</v>
      </c>
      <c r="K635" s="24" t="e">
        <f t="shared" ca="1" si="28"/>
        <v>#NAME?</v>
      </c>
      <c r="L635" s="24" t="e">
        <f t="shared" ca="1" si="29"/>
        <v>#NAME?</v>
      </c>
    </row>
    <row r="636" spans="2:12" x14ac:dyDescent="0.25">
      <c r="B636" s="24">
        <v>7.1105294735671798</v>
      </c>
      <c r="G636" s="24">
        <v>634</v>
      </c>
      <c r="H636" s="24" t="e">
        <f ca="1"/>
        <v>#NAME?</v>
      </c>
      <c r="I636" s="24" t="e">
        <f t="array" aca="1" ref="I636" ca="1">INDIRECT(ADDRESS(($E$2+1-G636)+2,8))</f>
        <v>#NAME?</v>
      </c>
      <c r="J636" s="24" t="e">
        <f t="shared" ca="1" si="27"/>
        <v>#NAME?</v>
      </c>
      <c r="K636" s="24" t="e">
        <f t="shared" ca="1" si="28"/>
        <v>#NAME?</v>
      </c>
      <c r="L636" s="24" t="e">
        <f t="shared" ca="1" si="29"/>
        <v>#NAME?</v>
      </c>
    </row>
    <row r="637" spans="2:12" x14ac:dyDescent="0.25">
      <c r="B637" s="24">
        <v>8.8770384581094959</v>
      </c>
      <c r="G637" s="24">
        <v>635</v>
      </c>
      <c r="H637" s="24" t="e">
        <f ca="1"/>
        <v>#NAME?</v>
      </c>
      <c r="I637" s="24" t="e">
        <f t="array" aca="1" ref="I637" ca="1">INDIRECT(ADDRESS(($E$2+1-G637)+2,8))</f>
        <v>#NAME?</v>
      </c>
      <c r="J637" s="24" t="e">
        <f t="shared" ca="1" si="27"/>
        <v>#NAME?</v>
      </c>
      <c r="K637" s="24" t="e">
        <f t="shared" ca="1" si="28"/>
        <v>#NAME?</v>
      </c>
      <c r="L637" s="24" t="e">
        <f t="shared" ca="1" si="29"/>
        <v>#NAME?</v>
      </c>
    </row>
    <row r="638" spans="2:12" x14ac:dyDescent="0.25">
      <c r="B638" s="24">
        <v>10.92254238018829</v>
      </c>
      <c r="G638" s="24">
        <v>636</v>
      </c>
      <c r="H638" s="24" t="e">
        <f ca="1"/>
        <v>#NAME?</v>
      </c>
      <c r="I638" s="24" t="e">
        <f t="array" aca="1" ref="I638" ca="1">INDIRECT(ADDRESS(($E$2+1-G638)+2,8))</f>
        <v>#NAME?</v>
      </c>
      <c r="J638" s="24" t="e">
        <f t="shared" ca="1" si="27"/>
        <v>#NAME?</v>
      </c>
      <c r="K638" s="24" t="e">
        <f t="shared" ca="1" si="28"/>
        <v>#NAME?</v>
      </c>
      <c r="L638" s="24" t="e">
        <f t="shared" ca="1" si="29"/>
        <v>#NAME?</v>
      </c>
    </row>
    <row r="639" spans="2:12" x14ac:dyDescent="0.25">
      <c r="B639" s="24">
        <v>11.077722011422912</v>
      </c>
      <c r="G639" s="24">
        <v>637</v>
      </c>
      <c r="H639" s="24" t="e">
        <f ca="1"/>
        <v>#NAME?</v>
      </c>
      <c r="I639" s="24" t="e">
        <f t="array" aca="1" ref="I639" ca="1">INDIRECT(ADDRESS(($E$2+1-G639)+2,8))</f>
        <v>#NAME?</v>
      </c>
      <c r="J639" s="24" t="e">
        <f t="shared" ca="1" si="27"/>
        <v>#NAME?</v>
      </c>
      <c r="K639" s="24" t="e">
        <f t="shared" ca="1" si="28"/>
        <v>#NAME?</v>
      </c>
      <c r="L639" s="24" t="e">
        <f t="shared" ca="1" si="29"/>
        <v>#NAME?</v>
      </c>
    </row>
    <row r="640" spans="2:12" x14ac:dyDescent="0.25">
      <c r="B640" s="24">
        <v>8.2488659379795131</v>
      </c>
      <c r="G640" s="24">
        <v>638</v>
      </c>
      <c r="H640" s="24" t="e">
        <f ca="1"/>
        <v>#NAME?</v>
      </c>
      <c r="I640" s="24" t="e">
        <f t="array" aca="1" ref="I640" ca="1">INDIRECT(ADDRESS(($E$2+1-G640)+2,8))</f>
        <v>#NAME?</v>
      </c>
      <c r="J640" s="24" t="e">
        <f t="shared" ca="1" si="27"/>
        <v>#NAME?</v>
      </c>
      <c r="K640" s="24" t="e">
        <f t="shared" ca="1" si="28"/>
        <v>#NAME?</v>
      </c>
      <c r="L640" s="24" t="e">
        <f t="shared" ca="1" si="29"/>
        <v>#NAME?</v>
      </c>
    </row>
    <row r="641" spans="2:12" x14ac:dyDescent="0.25">
      <c r="B641" s="24">
        <v>7.1288291358011495</v>
      </c>
      <c r="G641" s="24">
        <v>639</v>
      </c>
      <c r="H641" s="24" t="e">
        <f ca="1"/>
        <v>#NAME?</v>
      </c>
      <c r="I641" s="24" t="e">
        <f t="array" aca="1" ref="I641" ca="1">INDIRECT(ADDRESS(($E$2+1-G641)+2,8))</f>
        <v>#NAME?</v>
      </c>
      <c r="J641" s="24" t="e">
        <f t="shared" ca="1" si="27"/>
        <v>#NAME?</v>
      </c>
      <c r="K641" s="24" t="e">
        <f t="shared" ca="1" si="28"/>
        <v>#NAME?</v>
      </c>
      <c r="L641" s="24" t="e">
        <f t="shared" ca="1" si="29"/>
        <v>#NAME?</v>
      </c>
    </row>
    <row r="642" spans="2:12" x14ac:dyDescent="0.25">
      <c r="B642" s="24">
        <v>11.064102577942725</v>
      </c>
      <c r="G642" s="24">
        <v>640</v>
      </c>
      <c r="H642" s="24" t="e">
        <f ca="1"/>
        <v>#NAME?</v>
      </c>
      <c r="I642" s="24" t="e">
        <f t="array" aca="1" ref="I642" ca="1">INDIRECT(ADDRESS(($E$2+1-G642)+2,8))</f>
        <v>#NAME?</v>
      </c>
      <c r="J642" s="24" t="e">
        <f t="shared" ca="1" si="27"/>
        <v>#NAME?</v>
      </c>
      <c r="K642" s="24" t="e">
        <f t="shared" ca="1" si="28"/>
        <v>#NAME?</v>
      </c>
      <c r="L642" s="24" t="e">
        <f t="shared" ca="1" si="29"/>
        <v>#NAME?</v>
      </c>
    </row>
    <row r="643" spans="2:12" x14ac:dyDescent="0.25">
      <c r="B643" s="24">
        <v>8.9525750767521242</v>
      </c>
      <c r="G643" s="24">
        <v>641</v>
      </c>
      <c r="H643" s="24" t="e">
        <f ca="1"/>
        <v>#NAME?</v>
      </c>
      <c r="I643" s="24" t="e">
        <f t="array" aca="1" ref="I643" ca="1">INDIRECT(ADDRESS(($E$2+1-G643)+2,8))</f>
        <v>#NAME?</v>
      </c>
      <c r="J643" s="24" t="e">
        <f t="shared" ca="1" si="27"/>
        <v>#NAME?</v>
      </c>
      <c r="K643" s="24" t="e">
        <f t="shared" ca="1" si="28"/>
        <v>#NAME?</v>
      </c>
      <c r="L643" s="24" t="e">
        <f t="shared" ca="1" si="29"/>
        <v>#NAME?</v>
      </c>
    </row>
    <row r="644" spans="2:12" x14ac:dyDescent="0.25">
      <c r="B644" s="24">
        <v>8.5500927464570786</v>
      </c>
      <c r="G644" s="24">
        <v>642</v>
      </c>
      <c r="H644" s="24" t="e">
        <f ca="1"/>
        <v>#NAME?</v>
      </c>
      <c r="I644" s="24" t="e">
        <f t="array" aca="1" ref="I644" ca="1">INDIRECT(ADDRESS(($E$2+1-G644)+2,8))</f>
        <v>#NAME?</v>
      </c>
      <c r="J644" s="24" t="e">
        <f t="shared" ref="J644:J707" ca="1" si="30">_xlfn.WEIBULL.DIST(H644,$E$5,$E$6,TRUE)</f>
        <v>#NAME?</v>
      </c>
      <c r="K644" s="24" t="e">
        <f t="shared" ref="K644:K707" ca="1" si="31">_xlfn.WEIBULL.DIST(I644,$E$5,$E$6,TRUE)</f>
        <v>#NAME?</v>
      </c>
      <c r="L644" s="24" t="e">
        <f t="shared" ref="L644:L707" ca="1" si="32">((2*G644-1)/$E$2)*(LN(J644)+LN(1-K644))</f>
        <v>#NAME?</v>
      </c>
    </row>
    <row r="645" spans="2:12" x14ac:dyDescent="0.25">
      <c r="B645" s="24">
        <v>9.6217287232449689</v>
      </c>
      <c r="G645" s="24">
        <v>643</v>
      </c>
      <c r="H645" s="24" t="e">
        <f ca="1"/>
        <v>#NAME?</v>
      </c>
      <c r="I645" s="24" t="e">
        <f t="array" aca="1" ref="I645" ca="1">INDIRECT(ADDRESS(($E$2+1-G645)+2,8))</f>
        <v>#NAME?</v>
      </c>
      <c r="J645" s="24" t="e">
        <f t="shared" ca="1" si="30"/>
        <v>#NAME?</v>
      </c>
      <c r="K645" s="24" t="e">
        <f t="shared" ca="1" si="31"/>
        <v>#NAME?</v>
      </c>
      <c r="L645" s="24" t="e">
        <f t="shared" ca="1" si="32"/>
        <v>#NAME?</v>
      </c>
    </row>
    <row r="646" spans="2:12" x14ac:dyDescent="0.25">
      <c r="B646" s="24">
        <v>8.4871132001051794</v>
      </c>
      <c r="G646" s="24">
        <v>644</v>
      </c>
      <c r="H646" s="24" t="e">
        <f ca="1"/>
        <v>#NAME?</v>
      </c>
      <c r="I646" s="24" t="e">
        <f t="array" aca="1" ref="I646" ca="1">INDIRECT(ADDRESS(($E$2+1-G646)+2,8))</f>
        <v>#NAME?</v>
      </c>
      <c r="J646" s="24" t="e">
        <f t="shared" ca="1" si="30"/>
        <v>#NAME?</v>
      </c>
      <c r="K646" s="24" t="e">
        <f t="shared" ca="1" si="31"/>
        <v>#NAME?</v>
      </c>
      <c r="L646" s="24" t="e">
        <f t="shared" ca="1" si="32"/>
        <v>#NAME?</v>
      </c>
    </row>
    <row r="647" spans="2:12" x14ac:dyDescent="0.25">
      <c r="B647" s="24">
        <v>9.5066138809974614</v>
      </c>
      <c r="G647" s="24">
        <v>645</v>
      </c>
      <c r="H647" s="24" t="e">
        <f ca="1"/>
        <v>#NAME?</v>
      </c>
      <c r="I647" s="24" t="e">
        <f t="array" aca="1" ref="I647" ca="1">INDIRECT(ADDRESS(($E$2+1-G647)+2,8))</f>
        <v>#NAME?</v>
      </c>
      <c r="J647" s="24" t="e">
        <f t="shared" ca="1" si="30"/>
        <v>#NAME?</v>
      </c>
      <c r="K647" s="24" t="e">
        <f t="shared" ca="1" si="31"/>
        <v>#NAME?</v>
      </c>
      <c r="L647" s="24" t="e">
        <f t="shared" ca="1" si="32"/>
        <v>#NAME?</v>
      </c>
    </row>
    <row r="648" spans="2:12" x14ac:dyDescent="0.25">
      <c r="B648" s="24">
        <v>9.3762706073133266</v>
      </c>
      <c r="G648" s="24">
        <v>646</v>
      </c>
      <c r="H648" s="24" t="e">
        <f ca="1"/>
        <v>#NAME?</v>
      </c>
      <c r="I648" s="24" t="e">
        <f t="array" aca="1" ref="I648" ca="1">INDIRECT(ADDRESS(($E$2+1-G648)+2,8))</f>
        <v>#NAME?</v>
      </c>
      <c r="J648" s="24" t="e">
        <f t="shared" ca="1" si="30"/>
        <v>#NAME?</v>
      </c>
      <c r="K648" s="24" t="e">
        <f t="shared" ca="1" si="31"/>
        <v>#NAME?</v>
      </c>
      <c r="L648" s="24" t="e">
        <f t="shared" ca="1" si="32"/>
        <v>#NAME?</v>
      </c>
    </row>
    <row r="649" spans="2:12" x14ac:dyDescent="0.25">
      <c r="B649" s="24">
        <v>10.15534123759199</v>
      </c>
      <c r="G649" s="24">
        <v>647</v>
      </c>
      <c r="H649" s="24" t="e">
        <f ca="1"/>
        <v>#NAME?</v>
      </c>
      <c r="I649" s="24" t="e">
        <f t="array" aca="1" ref="I649" ca="1">INDIRECT(ADDRESS(($E$2+1-G649)+2,8))</f>
        <v>#NAME?</v>
      </c>
      <c r="J649" s="24" t="e">
        <f t="shared" ca="1" si="30"/>
        <v>#NAME?</v>
      </c>
      <c r="K649" s="24" t="e">
        <f t="shared" ca="1" si="31"/>
        <v>#NAME?</v>
      </c>
      <c r="L649" s="24" t="e">
        <f t="shared" ca="1" si="32"/>
        <v>#NAME?</v>
      </c>
    </row>
    <row r="650" spans="2:12" x14ac:dyDescent="0.25">
      <c r="B650" s="24">
        <v>7.3695981102993002</v>
      </c>
      <c r="G650" s="24">
        <v>648</v>
      </c>
      <c r="H650" s="24" t="e">
        <f ca="1"/>
        <v>#NAME?</v>
      </c>
      <c r="I650" s="24" t="e">
        <f t="array" aca="1" ref="I650" ca="1">INDIRECT(ADDRESS(($E$2+1-G650)+2,8))</f>
        <v>#NAME?</v>
      </c>
      <c r="J650" s="24" t="e">
        <f t="shared" ca="1" si="30"/>
        <v>#NAME?</v>
      </c>
      <c r="K650" s="24" t="e">
        <f t="shared" ca="1" si="31"/>
        <v>#NAME?</v>
      </c>
      <c r="L650" s="24" t="e">
        <f t="shared" ca="1" si="32"/>
        <v>#NAME?</v>
      </c>
    </row>
    <row r="651" spans="2:12" x14ac:dyDescent="0.25">
      <c r="B651" s="24">
        <v>8.5791907278594159</v>
      </c>
      <c r="G651" s="24">
        <v>649</v>
      </c>
      <c r="H651" s="24" t="e">
        <f ca="1"/>
        <v>#NAME?</v>
      </c>
      <c r="I651" s="24" t="e">
        <f t="array" aca="1" ref="I651" ca="1">INDIRECT(ADDRESS(($E$2+1-G651)+2,8))</f>
        <v>#NAME?</v>
      </c>
      <c r="J651" s="24" t="e">
        <f t="shared" ca="1" si="30"/>
        <v>#NAME?</v>
      </c>
      <c r="K651" s="24" t="e">
        <f t="shared" ca="1" si="31"/>
        <v>#NAME?</v>
      </c>
      <c r="L651" s="24" t="e">
        <f t="shared" ca="1" si="32"/>
        <v>#NAME?</v>
      </c>
    </row>
    <row r="652" spans="2:12" x14ac:dyDescent="0.25">
      <c r="B652" s="24">
        <v>8.4514404037085029</v>
      </c>
      <c r="G652" s="24">
        <v>650</v>
      </c>
      <c r="H652" s="24" t="e">
        <f ca="1"/>
        <v>#NAME?</v>
      </c>
      <c r="I652" s="24" t="e">
        <f t="array" aca="1" ref="I652" ca="1">INDIRECT(ADDRESS(($E$2+1-G652)+2,8))</f>
        <v>#NAME?</v>
      </c>
      <c r="J652" s="24" t="e">
        <f t="shared" ca="1" si="30"/>
        <v>#NAME?</v>
      </c>
      <c r="K652" s="24" t="e">
        <f t="shared" ca="1" si="31"/>
        <v>#NAME?</v>
      </c>
      <c r="L652" s="24" t="e">
        <f t="shared" ca="1" si="32"/>
        <v>#NAME?</v>
      </c>
    </row>
    <row r="653" spans="2:12" x14ac:dyDescent="0.25">
      <c r="B653" s="24">
        <v>10.240194257097286</v>
      </c>
      <c r="G653" s="24">
        <v>651</v>
      </c>
      <c r="H653" s="24" t="e">
        <f ca="1"/>
        <v>#NAME?</v>
      </c>
      <c r="I653" s="24" t="e">
        <f t="array" aca="1" ref="I653" ca="1">INDIRECT(ADDRESS(($E$2+1-G653)+2,8))</f>
        <v>#NAME?</v>
      </c>
      <c r="J653" s="24" t="e">
        <f t="shared" ca="1" si="30"/>
        <v>#NAME?</v>
      </c>
      <c r="K653" s="24" t="e">
        <f t="shared" ca="1" si="31"/>
        <v>#NAME?</v>
      </c>
      <c r="L653" s="24" t="e">
        <f t="shared" ca="1" si="32"/>
        <v>#NAME?</v>
      </c>
    </row>
    <row r="654" spans="2:12" x14ac:dyDescent="0.25">
      <c r="B654" s="24">
        <v>7.0781259750414272</v>
      </c>
      <c r="G654" s="24">
        <v>652</v>
      </c>
      <c r="H654" s="24" t="e">
        <f ca="1"/>
        <v>#NAME?</v>
      </c>
      <c r="I654" s="24" t="e">
        <f t="array" aca="1" ref="I654" ca="1">INDIRECT(ADDRESS(($E$2+1-G654)+2,8))</f>
        <v>#NAME?</v>
      </c>
      <c r="J654" s="24" t="e">
        <f t="shared" ca="1" si="30"/>
        <v>#NAME?</v>
      </c>
      <c r="K654" s="24" t="e">
        <f t="shared" ca="1" si="31"/>
        <v>#NAME?</v>
      </c>
      <c r="L654" s="24" t="e">
        <f t="shared" ca="1" si="32"/>
        <v>#NAME?</v>
      </c>
    </row>
    <row r="655" spans="2:12" x14ac:dyDescent="0.25">
      <c r="B655" s="24">
        <v>9.3744635828140694</v>
      </c>
      <c r="G655" s="24">
        <v>653</v>
      </c>
      <c r="H655" s="24" t="e">
        <f ca="1"/>
        <v>#NAME?</v>
      </c>
      <c r="I655" s="24" t="e">
        <f t="array" aca="1" ref="I655" ca="1">INDIRECT(ADDRESS(($E$2+1-G655)+2,8))</f>
        <v>#NAME?</v>
      </c>
      <c r="J655" s="24" t="e">
        <f t="shared" ca="1" si="30"/>
        <v>#NAME?</v>
      </c>
      <c r="K655" s="24" t="e">
        <f t="shared" ca="1" si="31"/>
        <v>#NAME?</v>
      </c>
      <c r="L655" s="24" t="e">
        <f t="shared" ca="1" si="32"/>
        <v>#NAME?</v>
      </c>
    </row>
    <row r="656" spans="2:12" x14ac:dyDescent="0.25">
      <c r="B656" s="24">
        <v>9.7265576453981719</v>
      </c>
      <c r="G656" s="24">
        <v>654</v>
      </c>
      <c r="H656" s="24" t="e">
        <f ca="1"/>
        <v>#NAME?</v>
      </c>
      <c r="I656" s="24" t="e">
        <f t="array" aca="1" ref="I656" ca="1">INDIRECT(ADDRESS(($E$2+1-G656)+2,8))</f>
        <v>#NAME?</v>
      </c>
      <c r="J656" s="24" t="e">
        <f t="shared" ca="1" si="30"/>
        <v>#NAME?</v>
      </c>
      <c r="K656" s="24" t="e">
        <f t="shared" ca="1" si="31"/>
        <v>#NAME?</v>
      </c>
      <c r="L656" s="24" t="e">
        <f t="shared" ca="1" si="32"/>
        <v>#NAME?</v>
      </c>
    </row>
    <row r="657" spans="2:12" x14ac:dyDescent="0.25">
      <c r="B657" s="24">
        <v>10.836321991120318</v>
      </c>
      <c r="G657" s="24">
        <v>655</v>
      </c>
      <c r="H657" s="24" t="e">
        <f ca="1"/>
        <v>#NAME?</v>
      </c>
      <c r="I657" s="24" t="e">
        <f t="array" aca="1" ref="I657" ca="1">INDIRECT(ADDRESS(($E$2+1-G657)+2,8))</f>
        <v>#NAME?</v>
      </c>
      <c r="J657" s="24" t="e">
        <f t="shared" ca="1" si="30"/>
        <v>#NAME?</v>
      </c>
      <c r="K657" s="24" t="e">
        <f t="shared" ca="1" si="31"/>
        <v>#NAME?</v>
      </c>
      <c r="L657" s="24" t="e">
        <f t="shared" ca="1" si="32"/>
        <v>#NAME?</v>
      </c>
    </row>
    <row r="658" spans="2:12" x14ac:dyDescent="0.25">
      <c r="B658" s="24">
        <v>9.2511678864685916</v>
      </c>
      <c r="G658" s="24">
        <v>656</v>
      </c>
      <c r="H658" s="24" t="e">
        <f ca="1"/>
        <v>#NAME?</v>
      </c>
      <c r="I658" s="24" t="e">
        <f t="array" aca="1" ref="I658" ca="1">INDIRECT(ADDRESS(($E$2+1-G658)+2,8))</f>
        <v>#NAME?</v>
      </c>
      <c r="J658" s="24" t="e">
        <f t="shared" ca="1" si="30"/>
        <v>#NAME?</v>
      </c>
      <c r="K658" s="24" t="e">
        <f t="shared" ca="1" si="31"/>
        <v>#NAME?</v>
      </c>
      <c r="L658" s="24" t="e">
        <f t="shared" ca="1" si="32"/>
        <v>#NAME?</v>
      </c>
    </row>
    <row r="659" spans="2:12" x14ac:dyDescent="0.25">
      <c r="B659" s="24">
        <v>8.9137553804496275</v>
      </c>
      <c r="G659" s="24">
        <v>657</v>
      </c>
      <c r="H659" s="24" t="e">
        <f ca="1"/>
        <v>#NAME?</v>
      </c>
      <c r="I659" s="24" t="e">
        <f t="array" aca="1" ref="I659" ca="1">INDIRECT(ADDRESS(($E$2+1-G659)+2,8))</f>
        <v>#NAME?</v>
      </c>
      <c r="J659" s="24" t="e">
        <f t="shared" ca="1" si="30"/>
        <v>#NAME?</v>
      </c>
      <c r="K659" s="24" t="e">
        <f t="shared" ca="1" si="31"/>
        <v>#NAME?</v>
      </c>
      <c r="L659" s="24" t="e">
        <f t="shared" ca="1" si="32"/>
        <v>#NAME?</v>
      </c>
    </row>
    <row r="660" spans="2:12" x14ac:dyDescent="0.25">
      <c r="B660" s="24">
        <v>8.9501851238273957</v>
      </c>
      <c r="G660" s="24">
        <v>658</v>
      </c>
      <c r="H660" s="24" t="e">
        <f ca="1"/>
        <v>#NAME?</v>
      </c>
      <c r="I660" s="24" t="e">
        <f t="array" aca="1" ref="I660" ca="1">INDIRECT(ADDRESS(($E$2+1-G660)+2,8))</f>
        <v>#NAME?</v>
      </c>
      <c r="J660" s="24" t="e">
        <f t="shared" ca="1" si="30"/>
        <v>#NAME?</v>
      </c>
      <c r="K660" s="24" t="e">
        <f t="shared" ca="1" si="31"/>
        <v>#NAME?</v>
      </c>
      <c r="L660" s="24" t="e">
        <f t="shared" ca="1" si="32"/>
        <v>#NAME?</v>
      </c>
    </row>
    <row r="661" spans="2:12" x14ac:dyDescent="0.25">
      <c r="B661" s="24">
        <v>11.407423935725802</v>
      </c>
      <c r="G661" s="24">
        <v>659</v>
      </c>
      <c r="H661" s="24" t="e">
        <f ca="1"/>
        <v>#NAME?</v>
      </c>
      <c r="I661" s="24" t="e">
        <f t="array" aca="1" ref="I661" ca="1">INDIRECT(ADDRESS(($E$2+1-G661)+2,8))</f>
        <v>#NAME?</v>
      </c>
      <c r="J661" s="24" t="e">
        <f t="shared" ca="1" si="30"/>
        <v>#NAME?</v>
      </c>
      <c r="K661" s="24" t="e">
        <f t="shared" ca="1" si="31"/>
        <v>#NAME?</v>
      </c>
      <c r="L661" s="24" t="e">
        <f t="shared" ca="1" si="32"/>
        <v>#NAME?</v>
      </c>
    </row>
    <row r="662" spans="2:12" x14ac:dyDescent="0.25">
      <c r="B662" s="24">
        <v>12.143110776628435</v>
      </c>
      <c r="G662" s="24">
        <v>660</v>
      </c>
      <c r="H662" s="24" t="e">
        <f ca="1"/>
        <v>#NAME?</v>
      </c>
      <c r="I662" s="24" t="e">
        <f t="array" aca="1" ref="I662" ca="1">INDIRECT(ADDRESS(($E$2+1-G662)+2,8))</f>
        <v>#NAME?</v>
      </c>
      <c r="J662" s="24" t="e">
        <f t="shared" ca="1" si="30"/>
        <v>#NAME?</v>
      </c>
      <c r="K662" s="24" t="e">
        <f t="shared" ca="1" si="31"/>
        <v>#NAME?</v>
      </c>
      <c r="L662" s="24" t="e">
        <f t="shared" ca="1" si="32"/>
        <v>#NAME?</v>
      </c>
    </row>
    <row r="663" spans="2:12" x14ac:dyDescent="0.25">
      <c r="B663" s="24">
        <v>11.090760276394514</v>
      </c>
      <c r="G663" s="24">
        <v>661</v>
      </c>
      <c r="H663" s="24" t="e">
        <f ca="1"/>
        <v>#NAME?</v>
      </c>
      <c r="I663" s="24" t="e">
        <f t="array" aca="1" ref="I663" ca="1">INDIRECT(ADDRESS(($E$2+1-G663)+2,8))</f>
        <v>#NAME?</v>
      </c>
      <c r="J663" s="24" t="e">
        <f t="shared" ca="1" si="30"/>
        <v>#NAME?</v>
      </c>
      <c r="K663" s="24" t="e">
        <f t="shared" ca="1" si="31"/>
        <v>#NAME?</v>
      </c>
      <c r="L663" s="24" t="e">
        <f t="shared" ca="1" si="32"/>
        <v>#NAME?</v>
      </c>
    </row>
    <row r="664" spans="2:12" x14ac:dyDescent="0.25">
      <c r="B664" s="24">
        <v>7.6232801743364682</v>
      </c>
      <c r="G664" s="24">
        <v>662</v>
      </c>
      <c r="H664" s="24" t="e">
        <f ca="1"/>
        <v>#NAME?</v>
      </c>
      <c r="I664" s="24" t="e">
        <f t="array" aca="1" ref="I664" ca="1">INDIRECT(ADDRESS(($E$2+1-G664)+2,8))</f>
        <v>#NAME?</v>
      </c>
      <c r="J664" s="24" t="e">
        <f t="shared" ca="1" si="30"/>
        <v>#NAME?</v>
      </c>
      <c r="K664" s="24" t="e">
        <f t="shared" ca="1" si="31"/>
        <v>#NAME?</v>
      </c>
      <c r="L664" s="24" t="e">
        <f t="shared" ca="1" si="32"/>
        <v>#NAME?</v>
      </c>
    </row>
    <row r="665" spans="2:12" x14ac:dyDescent="0.25">
      <c r="B665" s="24">
        <v>9.0079641157714256</v>
      </c>
      <c r="G665" s="24">
        <v>663</v>
      </c>
      <c r="H665" s="24" t="e">
        <f ca="1"/>
        <v>#NAME?</v>
      </c>
      <c r="I665" s="24" t="e">
        <f t="array" aca="1" ref="I665" ca="1">INDIRECT(ADDRESS(($E$2+1-G665)+2,8))</f>
        <v>#NAME?</v>
      </c>
      <c r="J665" s="24" t="e">
        <f t="shared" ca="1" si="30"/>
        <v>#NAME?</v>
      </c>
      <c r="K665" s="24" t="e">
        <f t="shared" ca="1" si="31"/>
        <v>#NAME?</v>
      </c>
      <c r="L665" s="24" t="e">
        <f t="shared" ca="1" si="32"/>
        <v>#NAME?</v>
      </c>
    </row>
    <row r="666" spans="2:12" x14ac:dyDescent="0.25">
      <c r="B666" s="24">
        <v>11.887324075095641</v>
      </c>
      <c r="G666" s="24">
        <v>664</v>
      </c>
      <c r="H666" s="24" t="e">
        <f ca="1"/>
        <v>#NAME?</v>
      </c>
      <c r="I666" s="24" t="e">
        <f t="array" aca="1" ref="I666" ca="1">INDIRECT(ADDRESS(($E$2+1-G666)+2,8))</f>
        <v>#NAME?</v>
      </c>
      <c r="J666" s="24" t="e">
        <f t="shared" ca="1" si="30"/>
        <v>#NAME?</v>
      </c>
      <c r="K666" s="24" t="e">
        <f t="shared" ca="1" si="31"/>
        <v>#NAME?</v>
      </c>
      <c r="L666" s="24" t="e">
        <f t="shared" ca="1" si="32"/>
        <v>#NAME?</v>
      </c>
    </row>
    <row r="667" spans="2:12" x14ac:dyDescent="0.25">
      <c r="B667" s="24">
        <v>9.3071166283073001</v>
      </c>
      <c r="G667" s="24">
        <v>665</v>
      </c>
      <c r="H667" s="24" t="e">
        <f ca="1"/>
        <v>#NAME?</v>
      </c>
      <c r="I667" s="24" t="e">
        <f t="array" aca="1" ref="I667" ca="1">INDIRECT(ADDRESS(($E$2+1-G667)+2,8))</f>
        <v>#NAME?</v>
      </c>
      <c r="J667" s="24" t="e">
        <f t="shared" ca="1" si="30"/>
        <v>#NAME?</v>
      </c>
      <c r="K667" s="24" t="e">
        <f t="shared" ca="1" si="31"/>
        <v>#NAME?</v>
      </c>
      <c r="L667" s="24" t="e">
        <f t="shared" ca="1" si="32"/>
        <v>#NAME?</v>
      </c>
    </row>
    <row r="668" spans="2:12" x14ac:dyDescent="0.25">
      <c r="B668" s="24">
        <v>10.014106476778471</v>
      </c>
      <c r="G668" s="24">
        <v>666</v>
      </c>
      <c r="H668" s="24" t="e">
        <f ca="1"/>
        <v>#NAME?</v>
      </c>
      <c r="I668" s="24" t="e">
        <f t="array" aca="1" ref="I668" ca="1">INDIRECT(ADDRESS(($E$2+1-G668)+2,8))</f>
        <v>#NAME?</v>
      </c>
      <c r="J668" s="24" t="e">
        <f t="shared" ca="1" si="30"/>
        <v>#NAME?</v>
      </c>
      <c r="K668" s="24" t="e">
        <f t="shared" ca="1" si="31"/>
        <v>#NAME?</v>
      </c>
      <c r="L668" s="24" t="e">
        <f t="shared" ca="1" si="32"/>
        <v>#NAME?</v>
      </c>
    </row>
    <row r="669" spans="2:12" x14ac:dyDescent="0.25">
      <c r="B669" s="24">
        <v>9.1171050229439334</v>
      </c>
      <c r="G669" s="24">
        <v>667</v>
      </c>
      <c r="H669" s="24" t="e">
        <f ca="1"/>
        <v>#NAME?</v>
      </c>
      <c r="I669" s="24" t="e">
        <f t="array" aca="1" ref="I669" ca="1">INDIRECT(ADDRESS(($E$2+1-G669)+2,8))</f>
        <v>#NAME?</v>
      </c>
      <c r="J669" s="24" t="e">
        <f t="shared" ca="1" si="30"/>
        <v>#NAME?</v>
      </c>
      <c r="K669" s="24" t="e">
        <f t="shared" ca="1" si="31"/>
        <v>#NAME?</v>
      </c>
      <c r="L669" s="24" t="e">
        <f t="shared" ca="1" si="32"/>
        <v>#NAME?</v>
      </c>
    </row>
    <row r="670" spans="2:12" x14ac:dyDescent="0.25">
      <c r="B670" s="24">
        <v>12.98677807737066</v>
      </c>
      <c r="G670" s="24">
        <v>668</v>
      </c>
      <c r="H670" s="24" t="e">
        <f ca="1"/>
        <v>#NAME?</v>
      </c>
      <c r="I670" s="24" t="e">
        <f t="array" aca="1" ref="I670" ca="1">INDIRECT(ADDRESS(($E$2+1-G670)+2,8))</f>
        <v>#NAME?</v>
      </c>
      <c r="J670" s="24" t="e">
        <f t="shared" ca="1" si="30"/>
        <v>#NAME?</v>
      </c>
      <c r="K670" s="24" t="e">
        <f t="shared" ca="1" si="31"/>
        <v>#NAME?</v>
      </c>
      <c r="L670" s="24" t="e">
        <f t="shared" ca="1" si="32"/>
        <v>#NAME?</v>
      </c>
    </row>
    <row r="671" spans="2:12" x14ac:dyDescent="0.25">
      <c r="B671" s="24">
        <v>9.4023653663196001</v>
      </c>
      <c r="G671" s="24">
        <v>669</v>
      </c>
      <c r="H671" s="24" t="e">
        <f ca="1"/>
        <v>#NAME?</v>
      </c>
      <c r="I671" s="24" t="e">
        <f t="array" aca="1" ref="I671" ca="1">INDIRECT(ADDRESS(($E$2+1-G671)+2,8))</f>
        <v>#NAME?</v>
      </c>
      <c r="J671" s="24" t="e">
        <f t="shared" ca="1" si="30"/>
        <v>#NAME?</v>
      </c>
      <c r="K671" s="24" t="e">
        <f t="shared" ca="1" si="31"/>
        <v>#NAME?</v>
      </c>
      <c r="L671" s="24" t="e">
        <f t="shared" ca="1" si="32"/>
        <v>#NAME?</v>
      </c>
    </row>
    <row r="672" spans="2:12" x14ac:dyDescent="0.25">
      <c r="B672" s="24">
        <v>11.357955764916534</v>
      </c>
      <c r="G672" s="24">
        <v>670</v>
      </c>
      <c r="H672" s="24" t="e">
        <f ca="1"/>
        <v>#NAME?</v>
      </c>
      <c r="I672" s="24" t="e">
        <f t="array" aca="1" ref="I672" ca="1">INDIRECT(ADDRESS(($E$2+1-G672)+2,8))</f>
        <v>#NAME?</v>
      </c>
      <c r="J672" s="24" t="e">
        <f t="shared" ca="1" si="30"/>
        <v>#NAME?</v>
      </c>
      <c r="K672" s="24" t="e">
        <f t="shared" ca="1" si="31"/>
        <v>#NAME?</v>
      </c>
      <c r="L672" s="24" t="e">
        <f t="shared" ca="1" si="32"/>
        <v>#NAME?</v>
      </c>
    </row>
    <row r="673" spans="2:12" x14ac:dyDescent="0.25">
      <c r="B673" s="24">
        <v>9.2794043685190921</v>
      </c>
      <c r="G673" s="24">
        <v>671</v>
      </c>
      <c r="H673" s="24" t="e">
        <f ca="1"/>
        <v>#NAME?</v>
      </c>
      <c r="I673" s="24" t="e">
        <f t="array" aca="1" ref="I673" ca="1">INDIRECT(ADDRESS(($E$2+1-G673)+2,8))</f>
        <v>#NAME?</v>
      </c>
      <c r="J673" s="24" t="e">
        <f t="shared" ca="1" si="30"/>
        <v>#NAME?</v>
      </c>
      <c r="K673" s="24" t="e">
        <f t="shared" ca="1" si="31"/>
        <v>#NAME?</v>
      </c>
      <c r="L673" s="24" t="e">
        <f t="shared" ca="1" si="32"/>
        <v>#NAME?</v>
      </c>
    </row>
    <row r="674" spans="2:12" x14ac:dyDescent="0.25">
      <c r="B674" s="24">
        <v>10.354980659821942</v>
      </c>
      <c r="G674" s="24">
        <v>672</v>
      </c>
      <c r="H674" s="24" t="e">
        <f ca="1"/>
        <v>#NAME?</v>
      </c>
      <c r="I674" s="24" t="e">
        <f t="array" aca="1" ref="I674" ca="1">INDIRECT(ADDRESS(($E$2+1-G674)+2,8))</f>
        <v>#NAME?</v>
      </c>
      <c r="J674" s="24" t="e">
        <f t="shared" ca="1" si="30"/>
        <v>#NAME?</v>
      </c>
      <c r="K674" s="24" t="e">
        <f t="shared" ca="1" si="31"/>
        <v>#NAME?</v>
      </c>
      <c r="L674" s="24" t="e">
        <f t="shared" ca="1" si="32"/>
        <v>#NAME?</v>
      </c>
    </row>
    <row r="675" spans="2:12" x14ac:dyDescent="0.25">
      <c r="B675" s="24">
        <v>7.1998321607742337</v>
      </c>
      <c r="G675" s="24">
        <v>673</v>
      </c>
      <c r="H675" s="24" t="e">
        <f ca="1"/>
        <v>#NAME?</v>
      </c>
      <c r="I675" s="24" t="e">
        <f t="array" aca="1" ref="I675" ca="1">INDIRECT(ADDRESS(($E$2+1-G675)+2,8))</f>
        <v>#NAME?</v>
      </c>
      <c r="J675" s="24" t="e">
        <f t="shared" ca="1" si="30"/>
        <v>#NAME?</v>
      </c>
      <c r="K675" s="24" t="e">
        <f t="shared" ca="1" si="31"/>
        <v>#NAME?</v>
      </c>
      <c r="L675" s="24" t="e">
        <f t="shared" ca="1" si="32"/>
        <v>#NAME?</v>
      </c>
    </row>
    <row r="676" spans="2:12" x14ac:dyDescent="0.25">
      <c r="B676" s="24">
        <v>10.576408700213198</v>
      </c>
      <c r="G676" s="24">
        <v>674</v>
      </c>
      <c r="H676" s="24" t="e">
        <f ca="1"/>
        <v>#NAME?</v>
      </c>
      <c r="I676" s="24" t="e">
        <f t="array" aca="1" ref="I676" ca="1">INDIRECT(ADDRESS(($E$2+1-G676)+2,8))</f>
        <v>#NAME?</v>
      </c>
      <c r="J676" s="24" t="e">
        <f t="shared" ca="1" si="30"/>
        <v>#NAME?</v>
      </c>
      <c r="K676" s="24" t="e">
        <f t="shared" ca="1" si="31"/>
        <v>#NAME?</v>
      </c>
      <c r="L676" s="24" t="e">
        <f t="shared" ca="1" si="32"/>
        <v>#NAME?</v>
      </c>
    </row>
    <row r="677" spans="2:12" x14ac:dyDescent="0.25">
      <c r="B677" s="24">
        <v>9.5907883186549867</v>
      </c>
      <c r="G677" s="24">
        <v>675</v>
      </c>
      <c r="H677" s="24" t="e">
        <f ca="1"/>
        <v>#NAME?</v>
      </c>
      <c r="I677" s="24" t="e">
        <f t="array" aca="1" ref="I677" ca="1">INDIRECT(ADDRESS(($E$2+1-G677)+2,8))</f>
        <v>#NAME?</v>
      </c>
      <c r="J677" s="24" t="e">
        <f t="shared" ca="1" si="30"/>
        <v>#NAME?</v>
      </c>
      <c r="K677" s="24" t="e">
        <f t="shared" ca="1" si="31"/>
        <v>#NAME?</v>
      </c>
      <c r="L677" s="24" t="e">
        <f t="shared" ca="1" si="32"/>
        <v>#NAME?</v>
      </c>
    </row>
    <row r="678" spans="2:12" x14ac:dyDescent="0.25">
      <c r="B678" s="24">
        <v>7.1408224847947182</v>
      </c>
      <c r="G678" s="24">
        <v>676</v>
      </c>
      <c r="H678" s="24" t="e">
        <f ca="1"/>
        <v>#NAME?</v>
      </c>
      <c r="I678" s="24" t="e">
        <f t="array" aca="1" ref="I678" ca="1">INDIRECT(ADDRESS(($E$2+1-G678)+2,8))</f>
        <v>#NAME?</v>
      </c>
      <c r="J678" s="24" t="e">
        <f t="shared" ca="1" si="30"/>
        <v>#NAME?</v>
      </c>
      <c r="K678" s="24" t="e">
        <f t="shared" ca="1" si="31"/>
        <v>#NAME?</v>
      </c>
      <c r="L678" s="24" t="e">
        <f t="shared" ca="1" si="32"/>
        <v>#NAME?</v>
      </c>
    </row>
    <row r="679" spans="2:12" x14ac:dyDescent="0.25">
      <c r="B679" s="24">
        <v>8.3150455154055827</v>
      </c>
      <c r="G679" s="24">
        <v>677</v>
      </c>
      <c r="H679" s="24" t="e">
        <f ca="1"/>
        <v>#NAME?</v>
      </c>
      <c r="I679" s="24" t="e">
        <f t="array" aca="1" ref="I679" ca="1">INDIRECT(ADDRESS(($E$2+1-G679)+2,8))</f>
        <v>#NAME?</v>
      </c>
      <c r="J679" s="24" t="e">
        <f t="shared" ca="1" si="30"/>
        <v>#NAME?</v>
      </c>
      <c r="K679" s="24" t="e">
        <f t="shared" ca="1" si="31"/>
        <v>#NAME?</v>
      </c>
      <c r="L679" s="24" t="e">
        <f t="shared" ca="1" si="32"/>
        <v>#NAME?</v>
      </c>
    </row>
    <row r="680" spans="2:12" x14ac:dyDescent="0.25">
      <c r="B680" s="24">
        <v>7.8616732847231834</v>
      </c>
      <c r="G680" s="24">
        <v>678</v>
      </c>
      <c r="H680" s="24" t="e">
        <f ca="1"/>
        <v>#NAME?</v>
      </c>
      <c r="I680" s="24" t="e">
        <f t="array" aca="1" ref="I680" ca="1">INDIRECT(ADDRESS(($E$2+1-G680)+2,8))</f>
        <v>#NAME?</v>
      </c>
      <c r="J680" s="24" t="e">
        <f t="shared" ca="1" si="30"/>
        <v>#NAME?</v>
      </c>
      <c r="K680" s="24" t="e">
        <f t="shared" ca="1" si="31"/>
        <v>#NAME?</v>
      </c>
      <c r="L680" s="24" t="e">
        <f t="shared" ca="1" si="32"/>
        <v>#NAME?</v>
      </c>
    </row>
    <row r="681" spans="2:12" x14ac:dyDescent="0.25">
      <c r="B681" s="24">
        <v>6.9412439806637654</v>
      </c>
      <c r="G681" s="24">
        <v>679</v>
      </c>
      <c r="H681" s="24" t="e">
        <f ca="1"/>
        <v>#NAME?</v>
      </c>
      <c r="I681" s="24" t="e">
        <f t="array" aca="1" ref="I681" ca="1">INDIRECT(ADDRESS(($E$2+1-G681)+2,8))</f>
        <v>#NAME?</v>
      </c>
      <c r="J681" s="24" t="e">
        <f t="shared" ca="1" si="30"/>
        <v>#NAME?</v>
      </c>
      <c r="K681" s="24" t="e">
        <f t="shared" ca="1" si="31"/>
        <v>#NAME?</v>
      </c>
      <c r="L681" s="24" t="e">
        <f t="shared" ca="1" si="32"/>
        <v>#NAME?</v>
      </c>
    </row>
    <row r="682" spans="2:12" x14ac:dyDescent="0.25">
      <c r="B682" s="24">
        <v>7.6894102756883651</v>
      </c>
      <c r="G682" s="24">
        <v>680</v>
      </c>
      <c r="H682" s="24" t="e">
        <f ca="1"/>
        <v>#NAME?</v>
      </c>
      <c r="I682" s="24" t="e">
        <f t="array" aca="1" ref="I682" ca="1">INDIRECT(ADDRESS(($E$2+1-G682)+2,8))</f>
        <v>#NAME?</v>
      </c>
      <c r="J682" s="24" t="e">
        <f t="shared" ca="1" si="30"/>
        <v>#NAME?</v>
      </c>
      <c r="K682" s="24" t="e">
        <f t="shared" ca="1" si="31"/>
        <v>#NAME?</v>
      </c>
      <c r="L682" s="24" t="e">
        <f t="shared" ca="1" si="32"/>
        <v>#NAME?</v>
      </c>
    </row>
    <row r="683" spans="2:12" x14ac:dyDescent="0.25">
      <c r="B683" s="24">
        <v>9.5374934296139067</v>
      </c>
      <c r="G683" s="24">
        <v>681</v>
      </c>
      <c r="H683" s="24" t="e">
        <f ca="1"/>
        <v>#NAME?</v>
      </c>
      <c r="I683" s="24" t="e">
        <f t="array" aca="1" ref="I683" ca="1">INDIRECT(ADDRESS(($E$2+1-G683)+2,8))</f>
        <v>#NAME?</v>
      </c>
      <c r="J683" s="24" t="e">
        <f t="shared" ca="1" si="30"/>
        <v>#NAME?</v>
      </c>
      <c r="K683" s="24" t="e">
        <f t="shared" ca="1" si="31"/>
        <v>#NAME?</v>
      </c>
      <c r="L683" s="24" t="e">
        <f t="shared" ca="1" si="32"/>
        <v>#NAME?</v>
      </c>
    </row>
    <row r="684" spans="2:12" x14ac:dyDescent="0.25">
      <c r="B684" s="24">
        <v>8.9589408688804006</v>
      </c>
      <c r="G684" s="24">
        <v>682</v>
      </c>
      <c r="H684" s="24" t="e">
        <f ca="1"/>
        <v>#NAME?</v>
      </c>
      <c r="I684" s="24" t="e">
        <f t="array" aca="1" ref="I684" ca="1">INDIRECT(ADDRESS(($E$2+1-G684)+2,8))</f>
        <v>#NAME?</v>
      </c>
      <c r="J684" s="24" t="e">
        <f t="shared" ca="1" si="30"/>
        <v>#NAME?</v>
      </c>
      <c r="K684" s="24" t="e">
        <f t="shared" ca="1" si="31"/>
        <v>#NAME?</v>
      </c>
      <c r="L684" s="24" t="e">
        <f t="shared" ca="1" si="32"/>
        <v>#NAME?</v>
      </c>
    </row>
    <row r="685" spans="2:12" x14ac:dyDescent="0.25">
      <c r="B685" s="24">
        <v>9.2438604485120486</v>
      </c>
      <c r="G685" s="24">
        <v>683</v>
      </c>
      <c r="H685" s="24" t="e">
        <f ca="1"/>
        <v>#NAME?</v>
      </c>
      <c r="I685" s="24" t="e">
        <f t="array" aca="1" ref="I685" ca="1">INDIRECT(ADDRESS(($E$2+1-G685)+2,8))</f>
        <v>#NAME?</v>
      </c>
      <c r="J685" s="24" t="e">
        <f t="shared" ca="1" si="30"/>
        <v>#NAME?</v>
      </c>
      <c r="K685" s="24" t="e">
        <f t="shared" ca="1" si="31"/>
        <v>#NAME?</v>
      </c>
      <c r="L685" s="24" t="e">
        <f t="shared" ca="1" si="32"/>
        <v>#NAME?</v>
      </c>
    </row>
    <row r="686" spans="2:12" x14ac:dyDescent="0.25">
      <c r="B686" s="24">
        <v>8.5422789446890821</v>
      </c>
      <c r="G686" s="24">
        <v>684</v>
      </c>
      <c r="H686" s="24" t="e">
        <f ca="1"/>
        <v>#NAME?</v>
      </c>
      <c r="I686" s="24" t="e">
        <f t="array" aca="1" ref="I686" ca="1">INDIRECT(ADDRESS(($E$2+1-G686)+2,8))</f>
        <v>#NAME?</v>
      </c>
      <c r="J686" s="24" t="e">
        <f t="shared" ca="1" si="30"/>
        <v>#NAME?</v>
      </c>
      <c r="K686" s="24" t="e">
        <f t="shared" ca="1" si="31"/>
        <v>#NAME?</v>
      </c>
      <c r="L686" s="24" t="e">
        <f t="shared" ca="1" si="32"/>
        <v>#NAME?</v>
      </c>
    </row>
    <row r="687" spans="2:12" x14ac:dyDescent="0.25">
      <c r="B687" s="24">
        <v>10.361425595269139</v>
      </c>
      <c r="G687" s="24">
        <v>685</v>
      </c>
      <c r="H687" s="24" t="e">
        <f ca="1"/>
        <v>#NAME?</v>
      </c>
      <c r="I687" s="24" t="e">
        <f t="array" aca="1" ref="I687" ca="1">INDIRECT(ADDRESS(($E$2+1-G687)+2,8))</f>
        <v>#NAME?</v>
      </c>
      <c r="J687" s="24" t="e">
        <f t="shared" ca="1" si="30"/>
        <v>#NAME?</v>
      </c>
      <c r="K687" s="24" t="e">
        <f t="shared" ca="1" si="31"/>
        <v>#NAME?</v>
      </c>
      <c r="L687" s="24" t="e">
        <f t="shared" ca="1" si="32"/>
        <v>#NAME?</v>
      </c>
    </row>
    <row r="688" spans="2:12" x14ac:dyDescent="0.25">
      <c r="B688" s="24">
        <v>8.7241810205581451</v>
      </c>
      <c r="G688" s="24">
        <v>686</v>
      </c>
      <c r="H688" s="24" t="e">
        <f ca="1"/>
        <v>#NAME?</v>
      </c>
      <c r="I688" s="24" t="e">
        <f t="array" aca="1" ref="I688" ca="1">INDIRECT(ADDRESS(($E$2+1-G688)+2,8))</f>
        <v>#NAME?</v>
      </c>
      <c r="J688" s="24" t="e">
        <f t="shared" ca="1" si="30"/>
        <v>#NAME?</v>
      </c>
      <c r="K688" s="24" t="e">
        <f t="shared" ca="1" si="31"/>
        <v>#NAME?</v>
      </c>
      <c r="L688" s="24" t="e">
        <f t="shared" ca="1" si="32"/>
        <v>#NAME?</v>
      </c>
    </row>
    <row r="689" spans="2:12" x14ac:dyDescent="0.25">
      <c r="B689" s="24">
        <v>7.5982360925516987</v>
      </c>
      <c r="G689" s="24">
        <v>687</v>
      </c>
      <c r="H689" s="24" t="e">
        <f ca="1"/>
        <v>#NAME?</v>
      </c>
      <c r="I689" s="24" t="e">
        <f t="array" aca="1" ref="I689" ca="1">INDIRECT(ADDRESS(($E$2+1-G689)+2,8))</f>
        <v>#NAME?</v>
      </c>
      <c r="J689" s="24" t="e">
        <f t="shared" ca="1" si="30"/>
        <v>#NAME?</v>
      </c>
      <c r="K689" s="24" t="e">
        <f t="shared" ca="1" si="31"/>
        <v>#NAME?</v>
      </c>
      <c r="L689" s="24" t="e">
        <f t="shared" ca="1" si="32"/>
        <v>#NAME?</v>
      </c>
    </row>
    <row r="690" spans="2:12" x14ac:dyDescent="0.25">
      <c r="B690" s="24">
        <v>10.042305384845701</v>
      </c>
      <c r="G690" s="24">
        <v>688</v>
      </c>
      <c r="H690" s="24" t="e">
        <f ca="1"/>
        <v>#NAME?</v>
      </c>
      <c r="I690" s="24" t="e">
        <f t="array" aca="1" ref="I690" ca="1">INDIRECT(ADDRESS(($E$2+1-G690)+2,8))</f>
        <v>#NAME?</v>
      </c>
      <c r="J690" s="24" t="e">
        <f t="shared" ca="1" si="30"/>
        <v>#NAME?</v>
      </c>
      <c r="K690" s="24" t="e">
        <f t="shared" ca="1" si="31"/>
        <v>#NAME?</v>
      </c>
      <c r="L690" s="24" t="e">
        <f t="shared" ca="1" si="32"/>
        <v>#NAME?</v>
      </c>
    </row>
    <row r="691" spans="2:12" x14ac:dyDescent="0.25">
      <c r="B691" s="24">
        <v>9.3940860437453253</v>
      </c>
      <c r="G691" s="24">
        <v>689</v>
      </c>
      <c r="H691" s="24" t="e">
        <f ca="1"/>
        <v>#NAME?</v>
      </c>
      <c r="I691" s="24" t="e">
        <f t="array" aca="1" ref="I691" ca="1">INDIRECT(ADDRESS(($E$2+1-G691)+2,8))</f>
        <v>#NAME?</v>
      </c>
      <c r="J691" s="24" t="e">
        <f t="shared" ca="1" si="30"/>
        <v>#NAME?</v>
      </c>
      <c r="K691" s="24" t="e">
        <f t="shared" ca="1" si="31"/>
        <v>#NAME?</v>
      </c>
      <c r="L691" s="24" t="e">
        <f t="shared" ca="1" si="32"/>
        <v>#NAME?</v>
      </c>
    </row>
    <row r="692" spans="2:12" x14ac:dyDescent="0.25">
      <c r="B692" s="24">
        <v>6.6179596511487526</v>
      </c>
      <c r="G692" s="24">
        <v>690</v>
      </c>
      <c r="H692" s="24" t="e">
        <f ca="1"/>
        <v>#NAME?</v>
      </c>
      <c r="I692" s="24" t="e">
        <f t="array" aca="1" ref="I692" ca="1">INDIRECT(ADDRESS(($E$2+1-G692)+2,8))</f>
        <v>#NAME?</v>
      </c>
      <c r="J692" s="24" t="e">
        <f t="shared" ca="1" si="30"/>
        <v>#NAME?</v>
      </c>
      <c r="K692" s="24" t="e">
        <f t="shared" ca="1" si="31"/>
        <v>#NAME?</v>
      </c>
      <c r="L692" s="24" t="e">
        <f t="shared" ca="1" si="32"/>
        <v>#NAME?</v>
      </c>
    </row>
    <row r="693" spans="2:12" x14ac:dyDescent="0.25">
      <c r="B693" s="24">
        <v>9.1282357957224285</v>
      </c>
      <c r="G693" s="24">
        <v>691</v>
      </c>
      <c r="H693" s="24" t="e">
        <f ca="1"/>
        <v>#NAME?</v>
      </c>
      <c r="I693" s="24" t="e">
        <f t="array" aca="1" ref="I693" ca="1">INDIRECT(ADDRESS(($E$2+1-G693)+2,8))</f>
        <v>#NAME?</v>
      </c>
      <c r="J693" s="24" t="e">
        <f t="shared" ca="1" si="30"/>
        <v>#NAME?</v>
      </c>
      <c r="K693" s="24" t="e">
        <f t="shared" ca="1" si="31"/>
        <v>#NAME?</v>
      </c>
      <c r="L693" s="24" t="e">
        <f t="shared" ca="1" si="32"/>
        <v>#NAME?</v>
      </c>
    </row>
    <row r="694" spans="2:12" x14ac:dyDescent="0.25">
      <c r="B694" s="24">
        <v>11.244634917823792</v>
      </c>
      <c r="G694" s="24">
        <v>692</v>
      </c>
      <c r="H694" s="24" t="e">
        <f ca="1"/>
        <v>#NAME?</v>
      </c>
      <c r="I694" s="24" t="e">
        <f t="array" aca="1" ref="I694" ca="1">INDIRECT(ADDRESS(($E$2+1-G694)+2,8))</f>
        <v>#NAME?</v>
      </c>
      <c r="J694" s="24" t="e">
        <f t="shared" ca="1" si="30"/>
        <v>#NAME?</v>
      </c>
      <c r="K694" s="24" t="e">
        <f t="shared" ca="1" si="31"/>
        <v>#NAME?</v>
      </c>
      <c r="L694" s="24" t="e">
        <f t="shared" ca="1" si="32"/>
        <v>#NAME?</v>
      </c>
    </row>
    <row r="695" spans="2:12" x14ac:dyDescent="0.25">
      <c r="B695" s="24">
        <v>5.930659166205535</v>
      </c>
      <c r="G695" s="24">
        <v>693</v>
      </c>
      <c r="H695" s="24" t="e">
        <f ca="1"/>
        <v>#NAME?</v>
      </c>
      <c r="I695" s="24" t="e">
        <f t="array" aca="1" ref="I695" ca="1">INDIRECT(ADDRESS(($E$2+1-G695)+2,8))</f>
        <v>#NAME?</v>
      </c>
      <c r="J695" s="24" t="e">
        <f t="shared" ca="1" si="30"/>
        <v>#NAME?</v>
      </c>
      <c r="K695" s="24" t="e">
        <f t="shared" ca="1" si="31"/>
        <v>#NAME?</v>
      </c>
      <c r="L695" s="24" t="e">
        <f t="shared" ca="1" si="32"/>
        <v>#NAME?</v>
      </c>
    </row>
    <row r="696" spans="2:12" x14ac:dyDescent="0.25">
      <c r="B696" s="24">
        <v>11.915466828745105</v>
      </c>
      <c r="G696" s="24">
        <v>694</v>
      </c>
      <c r="H696" s="24" t="e">
        <f ca="1"/>
        <v>#NAME?</v>
      </c>
      <c r="I696" s="24" t="e">
        <f t="array" aca="1" ref="I696" ca="1">INDIRECT(ADDRESS(($E$2+1-G696)+2,8))</f>
        <v>#NAME?</v>
      </c>
      <c r="J696" s="24" t="e">
        <f t="shared" ca="1" si="30"/>
        <v>#NAME?</v>
      </c>
      <c r="K696" s="24" t="e">
        <f t="shared" ca="1" si="31"/>
        <v>#NAME?</v>
      </c>
      <c r="L696" s="24" t="e">
        <f t="shared" ca="1" si="32"/>
        <v>#NAME?</v>
      </c>
    </row>
    <row r="697" spans="2:12" x14ac:dyDescent="0.25">
      <c r="B697" s="24">
        <v>9.0220075983929444</v>
      </c>
      <c r="G697" s="24">
        <v>695</v>
      </c>
      <c r="H697" s="24" t="e">
        <f ca="1"/>
        <v>#NAME?</v>
      </c>
      <c r="I697" s="24" t="e">
        <f t="array" aca="1" ref="I697" ca="1">INDIRECT(ADDRESS(($E$2+1-G697)+2,8))</f>
        <v>#NAME?</v>
      </c>
      <c r="J697" s="24" t="e">
        <f t="shared" ca="1" si="30"/>
        <v>#NAME?</v>
      </c>
      <c r="K697" s="24" t="e">
        <f t="shared" ca="1" si="31"/>
        <v>#NAME?</v>
      </c>
      <c r="L697" s="24" t="e">
        <f t="shared" ca="1" si="32"/>
        <v>#NAME?</v>
      </c>
    </row>
    <row r="698" spans="2:12" x14ac:dyDescent="0.25">
      <c r="B698" s="24">
        <v>4.7432022472153941</v>
      </c>
      <c r="G698" s="24">
        <v>696</v>
      </c>
      <c r="H698" s="24" t="e">
        <f ca="1"/>
        <v>#NAME?</v>
      </c>
      <c r="I698" s="24" t="e">
        <f t="array" aca="1" ref="I698" ca="1">INDIRECT(ADDRESS(($E$2+1-G698)+2,8))</f>
        <v>#NAME?</v>
      </c>
      <c r="J698" s="24" t="e">
        <f t="shared" ca="1" si="30"/>
        <v>#NAME?</v>
      </c>
      <c r="K698" s="24" t="e">
        <f t="shared" ca="1" si="31"/>
        <v>#NAME?</v>
      </c>
      <c r="L698" s="24" t="e">
        <f t="shared" ca="1" si="32"/>
        <v>#NAME?</v>
      </c>
    </row>
    <row r="699" spans="2:12" x14ac:dyDescent="0.25">
      <c r="B699" s="24">
        <v>7.8534580518055472</v>
      </c>
      <c r="G699" s="24">
        <v>697</v>
      </c>
      <c r="H699" s="24" t="e">
        <f ca="1"/>
        <v>#NAME?</v>
      </c>
      <c r="I699" s="24" t="e">
        <f t="array" aca="1" ref="I699" ca="1">INDIRECT(ADDRESS(($E$2+1-G699)+2,8))</f>
        <v>#NAME?</v>
      </c>
      <c r="J699" s="24" t="e">
        <f t="shared" ca="1" si="30"/>
        <v>#NAME?</v>
      </c>
      <c r="K699" s="24" t="e">
        <f t="shared" ca="1" si="31"/>
        <v>#NAME?</v>
      </c>
      <c r="L699" s="24" t="e">
        <f t="shared" ca="1" si="32"/>
        <v>#NAME?</v>
      </c>
    </row>
    <row r="700" spans="2:12" x14ac:dyDescent="0.25">
      <c r="B700" s="24">
        <v>7.5107114309947445</v>
      </c>
      <c r="G700" s="24">
        <v>698</v>
      </c>
      <c r="H700" s="24" t="e">
        <f ca="1"/>
        <v>#NAME?</v>
      </c>
      <c r="I700" s="24" t="e">
        <f t="array" aca="1" ref="I700" ca="1">INDIRECT(ADDRESS(($E$2+1-G700)+2,8))</f>
        <v>#NAME?</v>
      </c>
      <c r="J700" s="24" t="e">
        <f t="shared" ca="1" si="30"/>
        <v>#NAME?</v>
      </c>
      <c r="K700" s="24" t="e">
        <f t="shared" ca="1" si="31"/>
        <v>#NAME?</v>
      </c>
      <c r="L700" s="24" t="e">
        <f t="shared" ca="1" si="32"/>
        <v>#NAME?</v>
      </c>
    </row>
    <row r="701" spans="2:12" x14ac:dyDescent="0.25">
      <c r="B701" s="24">
        <v>9.9370377799040792</v>
      </c>
      <c r="G701" s="24">
        <v>699</v>
      </c>
      <c r="H701" s="24" t="e">
        <f ca="1"/>
        <v>#NAME?</v>
      </c>
      <c r="I701" s="24" t="e">
        <f t="array" aca="1" ref="I701" ca="1">INDIRECT(ADDRESS(($E$2+1-G701)+2,8))</f>
        <v>#NAME?</v>
      </c>
      <c r="J701" s="24" t="e">
        <f t="shared" ca="1" si="30"/>
        <v>#NAME?</v>
      </c>
      <c r="K701" s="24" t="e">
        <f t="shared" ca="1" si="31"/>
        <v>#NAME?</v>
      </c>
      <c r="L701" s="24" t="e">
        <f t="shared" ca="1" si="32"/>
        <v>#NAME?</v>
      </c>
    </row>
    <row r="702" spans="2:12" x14ac:dyDescent="0.25">
      <c r="B702" s="24">
        <v>10.087375042040915</v>
      </c>
      <c r="G702" s="24">
        <v>700</v>
      </c>
      <c r="H702" s="24" t="e">
        <f ca="1"/>
        <v>#NAME?</v>
      </c>
      <c r="I702" s="24" t="e">
        <f t="array" aca="1" ref="I702" ca="1">INDIRECT(ADDRESS(($E$2+1-G702)+2,8))</f>
        <v>#NAME?</v>
      </c>
      <c r="J702" s="24" t="e">
        <f t="shared" ca="1" si="30"/>
        <v>#NAME?</v>
      </c>
      <c r="K702" s="24" t="e">
        <f t="shared" ca="1" si="31"/>
        <v>#NAME?</v>
      </c>
      <c r="L702" s="24" t="e">
        <f t="shared" ca="1" si="32"/>
        <v>#NAME?</v>
      </c>
    </row>
    <row r="703" spans="2:12" x14ac:dyDescent="0.25">
      <c r="B703" s="24">
        <v>11.057103795302726</v>
      </c>
      <c r="G703" s="24">
        <v>701</v>
      </c>
      <c r="H703" s="24" t="e">
        <f ca="1"/>
        <v>#NAME?</v>
      </c>
      <c r="I703" s="24" t="e">
        <f t="array" aca="1" ref="I703" ca="1">INDIRECT(ADDRESS(($E$2+1-G703)+2,8))</f>
        <v>#NAME?</v>
      </c>
      <c r="J703" s="24" t="e">
        <f t="shared" ca="1" si="30"/>
        <v>#NAME?</v>
      </c>
      <c r="K703" s="24" t="e">
        <f t="shared" ca="1" si="31"/>
        <v>#NAME?</v>
      </c>
      <c r="L703" s="24" t="e">
        <f t="shared" ca="1" si="32"/>
        <v>#NAME?</v>
      </c>
    </row>
    <row r="704" spans="2:12" x14ac:dyDescent="0.25">
      <c r="B704" s="24">
        <v>11.102861326229775</v>
      </c>
      <c r="G704" s="24">
        <v>702</v>
      </c>
      <c r="H704" s="24" t="e">
        <f ca="1"/>
        <v>#NAME?</v>
      </c>
      <c r="I704" s="24" t="e">
        <f t="array" aca="1" ref="I704" ca="1">INDIRECT(ADDRESS(($E$2+1-G704)+2,8))</f>
        <v>#NAME?</v>
      </c>
      <c r="J704" s="24" t="e">
        <f t="shared" ca="1" si="30"/>
        <v>#NAME?</v>
      </c>
      <c r="K704" s="24" t="e">
        <f t="shared" ca="1" si="31"/>
        <v>#NAME?</v>
      </c>
      <c r="L704" s="24" t="e">
        <f t="shared" ca="1" si="32"/>
        <v>#NAME?</v>
      </c>
    </row>
    <row r="705" spans="2:12" x14ac:dyDescent="0.25">
      <c r="B705" s="24">
        <v>8.6313454686327731</v>
      </c>
      <c r="G705" s="24">
        <v>703</v>
      </c>
      <c r="H705" s="24" t="e">
        <f ca="1"/>
        <v>#NAME?</v>
      </c>
      <c r="I705" s="24" t="e">
        <f t="array" aca="1" ref="I705" ca="1">INDIRECT(ADDRESS(($E$2+1-G705)+2,8))</f>
        <v>#NAME?</v>
      </c>
      <c r="J705" s="24" t="e">
        <f t="shared" ca="1" si="30"/>
        <v>#NAME?</v>
      </c>
      <c r="K705" s="24" t="e">
        <f t="shared" ca="1" si="31"/>
        <v>#NAME?</v>
      </c>
      <c r="L705" s="24" t="e">
        <f t="shared" ca="1" si="32"/>
        <v>#NAME?</v>
      </c>
    </row>
    <row r="706" spans="2:12" x14ac:dyDescent="0.25">
      <c r="B706" s="24">
        <v>9.341397346074821</v>
      </c>
      <c r="G706" s="24">
        <v>704</v>
      </c>
      <c r="H706" s="24" t="e">
        <f ca="1"/>
        <v>#NAME?</v>
      </c>
      <c r="I706" s="24" t="e">
        <f t="array" aca="1" ref="I706" ca="1">INDIRECT(ADDRESS(($E$2+1-G706)+2,8))</f>
        <v>#NAME?</v>
      </c>
      <c r="J706" s="24" t="e">
        <f t="shared" ca="1" si="30"/>
        <v>#NAME?</v>
      </c>
      <c r="K706" s="24" t="e">
        <f t="shared" ca="1" si="31"/>
        <v>#NAME?</v>
      </c>
      <c r="L706" s="24" t="e">
        <f t="shared" ca="1" si="32"/>
        <v>#NAME?</v>
      </c>
    </row>
    <row r="707" spans="2:12" x14ac:dyDescent="0.25">
      <c r="B707" s="24">
        <v>10.127786112231114</v>
      </c>
      <c r="G707" s="24">
        <v>705</v>
      </c>
      <c r="H707" s="24" t="e">
        <f ca="1"/>
        <v>#NAME?</v>
      </c>
      <c r="I707" s="24" t="e">
        <f t="array" aca="1" ref="I707" ca="1">INDIRECT(ADDRESS(($E$2+1-G707)+2,8))</f>
        <v>#NAME?</v>
      </c>
      <c r="J707" s="24" t="e">
        <f t="shared" ca="1" si="30"/>
        <v>#NAME?</v>
      </c>
      <c r="K707" s="24" t="e">
        <f t="shared" ca="1" si="31"/>
        <v>#NAME?</v>
      </c>
      <c r="L707" s="24" t="e">
        <f t="shared" ca="1" si="32"/>
        <v>#NAME?</v>
      </c>
    </row>
    <row r="708" spans="2:12" x14ac:dyDescent="0.25">
      <c r="B708" s="24">
        <v>9.7416953944566149</v>
      </c>
      <c r="G708" s="24">
        <v>706</v>
      </c>
      <c r="H708" s="24" t="e">
        <f ca="1"/>
        <v>#NAME?</v>
      </c>
      <c r="I708" s="24" t="e">
        <f t="array" aca="1" ref="I708" ca="1">INDIRECT(ADDRESS(($E$2+1-G708)+2,8))</f>
        <v>#NAME?</v>
      </c>
      <c r="J708" s="24" t="e">
        <f t="shared" ref="J708:J771" ca="1" si="33">_xlfn.WEIBULL.DIST(H708,$E$5,$E$6,TRUE)</f>
        <v>#NAME?</v>
      </c>
      <c r="K708" s="24" t="e">
        <f t="shared" ref="K708:K771" ca="1" si="34">_xlfn.WEIBULL.DIST(I708,$E$5,$E$6,TRUE)</f>
        <v>#NAME?</v>
      </c>
      <c r="L708" s="24" t="e">
        <f t="shared" ref="L708:L771" ca="1" si="35">((2*G708-1)/$E$2)*(LN(J708)+LN(1-K708))</f>
        <v>#NAME?</v>
      </c>
    </row>
    <row r="709" spans="2:12" x14ac:dyDescent="0.25">
      <c r="B709" s="24">
        <v>10.108188123817374</v>
      </c>
      <c r="G709" s="24">
        <v>707</v>
      </c>
      <c r="H709" s="24" t="e">
        <f ca="1"/>
        <v>#NAME?</v>
      </c>
      <c r="I709" s="24" t="e">
        <f t="array" aca="1" ref="I709" ca="1">INDIRECT(ADDRESS(($E$2+1-G709)+2,8))</f>
        <v>#NAME?</v>
      </c>
      <c r="J709" s="24" t="e">
        <f t="shared" ca="1" si="33"/>
        <v>#NAME?</v>
      </c>
      <c r="K709" s="24" t="e">
        <f t="shared" ca="1" si="34"/>
        <v>#NAME?</v>
      </c>
      <c r="L709" s="24" t="e">
        <f t="shared" ca="1" si="35"/>
        <v>#NAME?</v>
      </c>
    </row>
    <row r="710" spans="2:12" x14ac:dyDescent="0.25">
      <c r="B710" s="24">
        <v>8.1072404930061541</v>
      </c>
      <c r="G710" s="24">
        <v>708</v>
      </c>
      <c r="H710" s="24" t="e">
        <f ca="1"/>
        <v>#NAME?</v>
      </c>
      <c r="I710" s="24" t="e">
        <f t="array" aca="1" ref="I710" ca="1">INDIRECT(ADDRESS(($E$2+1-G710)+2,8))</f>
        <v>#NAME?</v>
      </c>
      <c r="J710" s="24" t="e">
        <f t="shared" ca="1" si="33"/>
        <v>#NAME?</v>
      </c>
      <c r="K710" s="24" t="e">
        <f t="shared" ca="1" si="34"/>
        <v>#NAME?</v>
      </c>
      <c r="L710" s="24" t="e">
        <f t="shared" ca="1" si="35"/>
        <v>#NAME?</v>
      </c>
    </row>
    <row r="711" spans="2:12" x14ac:dyDescent="0.25">
      <c r="B711" s="24">
        <v>9.1149636875302047</v>
      </c>
      <c r="G711" s="24">
        <v>709</v>
      </c>
      <c r="H711" s="24" t="e">
        <f ca="1"/>
        <v>#NAME?</v>
      </c>
      <c r="I711" s="24" t="e">
        <f t="array" aca="1" ref="I711" ca="1">INDIRECT(ADDRESS(($E$2+1-G711)+2,8))</f>
        <v>#NAME?</v>
      </c>
      <c r="J711" s="24" t="e">
        <f t="shared" ca="1" si="33"/>
        <v>#NAME?</v>
      </c>
      <c r="K711" s="24" t="e">
        <f t="shared" ca="1" si="34"/>
        <v>#NAME?</v>
      </c>
      <c r="L711" s="24" t="e">
        <f t="shared" ca="1" si="35"/>
        <v>#NAME?</v>
      </c>
    </row>
    <row r="712" spans="2:12" x14ac:dyDescent="0.25">
      <c r="B712" s="24">
        <v>11.012417896377737</v>
      </c>
      <c r="G712" s="24">
        <v>710</v>
      </c>
      <c r="H712" s="24" t="e">
        <f ca="1"/>
        <v>#NAME?</v>
      </c>
      <c r="I712" s="24" t="e">
        <f t="array" aca="1" ref="I712" ca="1">INDIRECT(ADDRESS(($E$2+1-G712)+2,8))</f>
        <v>#NAME?</v>
      </c>
      <c r="J712" s="24" t="e">
        <f t="shared" ca="1" si="33"/>
        <v>#NAME?</v>
      </c>
      <c r="K712" s="24" t="e">
        <f t="shared" ca="1" si="34"/>
        <v>#NAME?</v>
      </c>
      <c r="L712" s="24" t="e">
        <f t="shared" ca="1" si="35"/>
        <v>#NAME?</v>
      </c>
    </row>
    <row r="713" spans="2:12" x14ac:dyDescent="0.25">
      <c r="B713" s="24">
        <v>9.1530204569560052</v>
      </c>
      <c r="G713" s="24">
        <v>711</v>
      </c>
      <c r="H713" s="24" t="e">
        <f ca="1"/>
        <v>#NAME?</v>
      </c>
      <c r="I713" s="24" t="e">
        <f t="array" aca="1" ref="I713" ca="1">INDIRECT(ADDRESS(($E$2+1-G713)+2,8))</f>
        <v>#NAME?</v>
      </c>
      <c r="J713" s="24" t="e">
        <f t="shared" ca="1" si="33"/>
        <v>#NAME?</v>
      </c>
      <c r="K713" s="24" t="e">
        <f t="shared" ca="1" si="34"/>
        <v>#NAME?</v>
      </c>
      <c r="L713" s="24" t="e">
        <f t="shared" ca="1" si="35"/>
        <v>#NAME?</v>
      </c>
    </row>
    <row r="714" spans="2:12" x14ac:dyDescent="0.25">
      <c r="B714" s="24">
        <v>9.2936787476403193</v>
      </c>
      <c r="G714" s="24">
        <v>712</v>
      </c>
      <c r="H714" s="24" t="e">
        <f ca="1"/>
        <v>#NAME?</v>
      </c>
      <c r="I714" s="24" t="e">
        <f t="array" aca="1" ref="I714" ca="1">INDIRECT(ADDRESS(($E$2+1-G714)+2,8))</f>
        <v>#NAME?</v>
      </c>
      <c r="J714" s="24" t="e">
        <f t="shared" ca="1" si="33"/>
        <v>#NAME?</v>
      </c>
      <c r="K714" s="24" t="e">
        <f t="shared" ca="1" si="34"/>
        <v>#NAME?</v>
      </c>
      <c r="L714" s="24" t="e">
        <f t="shared" ca="1" si="35"/>
        <v>#NAME?</v>
      </c>
    </row>
    <row r="715" spans="2:12" x14ac:dyDescent="0.25">
      <c r="B715" s="24">
        <v>9.2370740086549485</v>
      </c>
      <c r="G715" s="24">
        <v>713</v>
      </c>
      <c r="H715" s="24" t="e">
        <f ca="1"/>
        <v>#NAME?</v>
      </c>
      <c r="I715" s="24" t="e">
        <f t="array" aca="1" ref="I715" ca="1">INDIRECT(ADDRESS(($E$2+1-G715)+2,8))</f>
        <v>#NAME?</v>
      </c>
      <c r="J715" s="24" t="e">
        <f t="shared" ca="1" si="33"/>
        <v>#NAME?</v>
      </c>
      <c r="K715" s="24" t="e">
        <f t="shared" ca="1" si="34"/>
        <v>#NAME?</v>
      </c>
      <c r="L715" s="24" t="e">
        <f t="shared" ca="1" si="35"/>
        <v>#NAME?</v>
      </c>
    </row>
    <row r="716" spans="2:12" x14ac:dyDescent="0.25">
      <c r="B716" s="24">
        <v>8.4880553908567613</v>
      </c>
      <c r="G716" s="24">
        <v>714</v>
      </c>
      <c r="H716" s="24" t="e">
        <f ca="1"/>
        <v>#NAME?</v>
      </c>
      <c r="I716" s="24" t="e">
        <f t="array" aca="1" ref="I716" ca="1">INDIRECT(ADDRESS(($E$2+1-G716)+2,8))</f>
        <v>#NAME?</v>
      </c>
      <c r="J716" s="24" t="e">
        <f t="shared" ca="1" si="33"/>
        <v>#NAME?</v>
      </c>
      <c r="K716" s="24" t="e">
        <f t="shared" ca="1" si="34"/>
        <v>#NAME?</v>
      </c>
      <c r="L716" s="24" t="e">
        <f t="shared" ca="1" si="35"/>
        <v>#NAME?</v>
      </c>
    </row>
    <row r="717" spans="2:12" x14ac:dyDescent="0.25">
      <c r="B717" s="24">
        <v>10.480342211944036</v>
      </c>
      <c r="G717" s="24">
        <v>715</v>
      </c>
      <c r="H717" s="24" t="e">
        <f ca="1"/>
        <v>#NAME?</v>
      </c>
      <c r="I717" s="24" t="e">
        <f t="array" aca="1" ref="I717" ca="1">INDIRECT(ADDRESS(($E$2+1-G717)+2,8))</f>
        <v>#NAME?</v>
      </c>
      <c r="J717" s="24" t="e">
        <f t="shared" ca="1" si="33"/>
        <v>#NAME?</v>
      </c>
      <c r="K717" s="24" t="e">
        <f t="shared" ca="1" si="34"/>
        <v>#NAME?</v>
      </c>
      <c r="L717" s="24" t="e">
        <f t="shared" ca="1" si="35"/>
        <v>#NAME?</v>
      </c>
    </row>
    <row r="718" spans="2:12" x14ac:dyDescent="0.25">
      <c r="B718" s="24">
        <v>10.201573107216914</v>
      </c>
      <c r="G718" s="24">
        <v>716</v>
      </c>
      <c r="H718" s="24" t="e">
        <f ca="1"/>
        <v>#NAME?</v>
      </c>
      <c r="I718" s="24" t="e">
        <f t="array" aca="1" ref="I718" ca="1">INDIRECT(ADDRESS(($E$2+1-G718)+2,8))</f>
        <v>#NAME?</v>
      </c>
      <c r="J718" s="24" t="e">
        <f t="shared" ca="1" si="33"/>
        <v>#NAME?</v>
      </c>
      <c r="K718" s="24" t="e">
        <f t="shared" ca="1" si="34"/>
        <v>#NAME?</v>
      </c>
      <c r="L718" s="24" t="e">
        <f t="shared" ca="1" si="35"/>
        <v>#NAME?</v>
      </c>
    </row>
    <row r="719" spans="2:12" x14ac:dyDescent="0.25">
      <c r="B719" s="24">
        <v>6.8854186052183959</v>
      </c>
      <c r="G719" s="24">
        <v>717</v>
      </c>
      <c r="H719" s="24" t="e">
        <f ca="1"/>
        <v>#NAME?</v>
      </c>
      <c r="I719" s="24" t="e">
        <f t="array" aca="1" ref="I719" ca="1">INDIRECT(ADDRESS(($E$2+1-G719)+2,8))</f>
        <v>#NAME?</v>
      </c>
      <c r="J719" s="24" t="e">
        <f t="shared" ca="1" si="33"/>
        <v>#NAME?</v>
      </c>
      <c r="K719" s="24" t="e">
        <f t="shared" ca="1" si="34"/>
        <v>#NAME?</v>
      </c>
      <c r="L719" s="24" t="e">
        <f t="shared" ca="1" si="35"/>
        <v>#NAME?</v>
      </c>
    </row>
    <row r="720" spans="2:12" x14ac:dyDescent="0.25">
      <c r="B720" s="24">
        <v>10.433815223240895</v>
      </c>
      <c r="G720" s="24">
        <v>718</v>
      </c>
      <c r="H720" s="24" t="e">
        <f ca="1"/>
        <v>#NAME?</v>
      </c>
      <c r="I720" s="24" t="e">
        <f t="array" aca="1" ref="I720" ca="1">INDIRECT(ADDRESS(($E$2+1-G720)+2,8))</f>
        <v>#NAME?</v>
      </c>
      <c r="J720" s="24" t="e">
        <f t="shared" ca="1" si="33"/>
        <v>#NAME?</v>
      </c>
      <c r="K720" s="24" t="e">
        <f t="shared" ca="1" si="34"/>
        <v>#NAME?</v>
      </c>
      <c r="L720" s="24" t="e">
        <f t="shared" ca="1" si="35"/>
        <v>#NAME?</v>
      </c>
    </row>
    <row r="721" spans="2:12" x14ac:dyDescent="0.25">
      <c r="B721" s="24">
        <v>12.3669636305727</v>
      </c>
      <c r="G721" s="24">
        <v>719</v>
      </c>
      <c r="H721" s="24" t="e">
        <f ca="1"/>
        <v>#NAME?</v>
      </c>
      <c r="I721" s="24" t="e">
        <f t="array" aca="1" ref="I721" ca="1">INDIRECT(ADDRESS(($E$2+1-G721)+2,8))</f>
        <v>#NAME?</v>
      </c>
      <c r="J721" s="24" t="e">
        <f t="shared" ca="1" si="33"/>
        <v>#NAME?</v>
      </c>
      <c r="K721" s="24" t="e">
        <f t="shared" ca="1" si="34"/>
        <v>#NAME?</v>
      </c>
      <c r="L721" s="24" t="e">
        <f t="shared" ca="1" si="35"/>
        <v>#NAME?</v>
      </c>
    </row>
    <row r="722" spans="2:12" x14ac:dyDescent="0.25">
      <c r="B722" s="24">
        <v>8.0923477076963941</v>
      </c>
      <c r="G722" s="24">
        <v>720</v>
      </c>
      <c r="H722" s="24" t="e">
        <f ca="1"/>
        <v>#NAME?</v>
      </c>
      <c r="I722" s="24" t="e">
        <f t="array" aca="1" ref="I722" ca="1">INDIRECT(ADDRESS(($E$2+1-G722)+2,8))</f>
        <v>#NAME?</v>
      </c>
      <c r="J722" s="24" t="e">
        <f t="shared" ca="1" si="33"/>
        <v>#NAME?</v>
      </c>
      <c r="K722" s="24" t="e">
        <f t="shared" ca="1" si="34"/>
        <v>#NAME?</v>
      </c>
      <c r="L722" s="24" t="e">
        <f t="shared" ca="1" si="35"/>
        <v>#NAME?</v>
      </c>
    </row>
    <row r="723" spans="2:12" x14ac:dyDescent="0.25">
      <c r="B723" s="24">
        <v>7.2156217809872505</v>
      </c>
      <c r="G723" s="24">
        <v>721</v>
      </c>
      <c r="H723" s="24" t="e">
        <f ca="1"/>
        <v>#NAME?</v>
      </c>
      <c r="I723" s="24" t="e">
        <f t="array" aca="1" ref="I723" ca="1">INDIRECT(ADDRESS(($E$2+1-G723)+2,8))</f>
        <v>#NAME?</v>
      </c>
      <c r="J723" s="24" t="e">
        <f t="shared" ca="1" si="33"/>
        <v>#NAME?</v>
      </c>
      <c r="K723" s="24" t="e">
        <f t="shared" ca="1" si="34"/>
        <v>#NAME?</v>
      </c>
      <c r="L723" s="24" t="e">
        <f t="shared" ca="1" si="35"/>
        <v>#NAME?</v>
      </c>
    </row>
    <row r="724" spans="2:12" x14ac:dyDescent="0.25">
      <c r="B724" s="24">
        <v>11.070882313361942</v>
      </c>
      <c r="G724" s="24">
        <v>722</v>
      </c>
      <c r="H724" s="24" t="e">
        <f ca="1"/>
        <v>#NAME?</v>
      </c>
      <c r="I724" s="24" t="e">
        <f t="array" aca="1" ref="I724" ca="1">INDIRECT(ADDRESS(($E$2+1-G724)+2,8))</f>
        <v>#NAME?</v>
      </c>
      <c r="J724" s="24" t="e">
        <f t="shared" ca="1" si="33"/>
        <v>#NAME?</v>
      </c>
      <c r="K724" s="24" t="e">
        <f t="shared" ca="1" si="34"/>
        <v>#NAME?</v>
      </c>
      <c r="L724" s="24" t="e">
        <f t="shared" ca="1" si="35"/>
        <v>#NAME?</v>
      </c>
    </row>
    <row r="725" spans="2:12" x14ac:dyDescent="0.25">
      <c r="B725" s="24">
        <v>8.5948945552863947</v>
      </c>
      <c r="G725" s="24">
        <v>723</v>
      </c>
      <c r="H725" s="24" t="e">
        <f ca="1"/>
        <v>#NAME?</v>
      </c>
      <c r="I725" s="24" t="e">
        <f t="array" aca="1" ref="I725" ca="1">INDIRECT(ADDRESS(($E$2+1-G725)+2,8))</f>
        <v>#NAME?</v>
      </c>
      <c r="J725" s="24" t="e">
        <f t="shared" ca="1" si="33"/>
        <v>#NAME?</v>
      </c>
      <c r="K725" s="24" t="e">
        <f t="shared" ca="1" si="34"/>
        <v>#NAME?</v>
      </c>
      <c r="L725" s="24" t="e">
        <f t="shared" ca="1" si="35"/>
        <v>#NAME?</v>
      </c>
    </row>
    <row r="726" spans="2:12" x14ac:dyDescent="0.25">
      <c r="B726" s="24">
        <v>11.881626998503751</v>
      </c>
      <c r="G726" s="24">
        <v>724</v>
      </c>
      <c r="H726" s="24" t="e">
        <f ca="1"/>
        <v>#NAME?</v>
      </c>
      <c r="I726" s="24" t="e">
        <f t="array" aca="1" ref="I726" ca="1">INDIRECT(ADDRESS(($E$2+1-G726)+2,8))</f>
        <v>#NAME?</v>
      </c>
      <c r="J726" s="24" t="e">
        <f t="shared" ca="1" si="33"/>
        <v>#NAME?</v>
      </c>
      <c r="K726" s="24" t="e">
        <f t="shared" ca="1" si="34"/>
        <v>#NAME?</v>
      </c>
      <c r="L726" s="24" t="e">
        <f t="shared" ca="1" si="35"/>
        <v>#NAME?</v>
      </c>
    </row>
    <row r="727" spans="2:12" x14ac:dyDescent="0.25">
      <c r="B727" s="24">
        <v>9.1247585532371485</v>
      </c>
      <c r="G727" s="24">
        <v>725</v>
      </c>
      <c r="H727" s="24" t="e">
        <f ca="1"/>
        <v>#NAME?</v>
      </c>
      <c r="I727" s="24" t="e">
        <f t="array" aca="1" ref="I727" ca="1">INDIRECT(ADDRESS(($E$2+1-G727)+2,8))</f>
        <v>#NAME?</v>
      </c>
      <c r="J727" s="24" t="e">
        <f t="shared" ca="1" si="33"/>
        <v>#NAME?</v>
      </c>
      <c r="K727" s="24" t="e">
        <f t="shared" ca="1" si="34"/>
        <v>#NAME?</v>
      </c>
      <c r="L727" s="24" t="e">
        <f t="shared" ca="1" si="35"/>
        <v>#NAME?</v>
      </c>
    </row>
    <row r="728" spans="2:12" x14ac:dyDescent="0.25">
      <c r="B728" s="24">
        <v>11.457070318874221</v>
      </c>
      <c r="G728" s="24">
        <v>726</v>
      </c>
      <c r="H728" s="24" t="e">
        <f ca="1"/>
        <v>#NAME?</v>
      </c>
      <c r="I728" s="24" t="e">
        <f t="array" aca="1" ref="I728" ca="1">INDIRECT(ADDRESS(($E$2+1-G728)+2,8))</f>
        <v>#NAME?</v>
      </c>
      <c r="J728" s="24" t="e">
        <f t="shared" ca="1" si="33"/>
        <v>#NAME?</v>
      </c>
      <c r="K728" s="24" t="e">
        <f t="shared" ca="1" si="34"/>
        <v>#NAME?</v>
      </c>
      <c r="L728" s="24" t="e">
        <f t="shared" ca="1" si="35"/>
        <v>#NAME?</v>
      </c>
    </row>
    <row r="729" spans="2:12" x14ac:dyDescent="0.25">
      <c r="B729" s="24">
        <v>7.4757115508261798</v>
      </c>
      <c r="G729" s="24">
        <v>727</v>
      </c>
      <c r="H729" s="24" t="e">
        <f ca="1"/>
        <v>#NAME?</v>
      </c>
      <c r="I729" s="24" t="e">
        <f t="array" aca="1" ref="I729" ca="1">INDIRECT(ADDRESS(($E$2+1-G729)+2,8))</f>
        <v>#NAME?</v>
      </c>
      <c r="J729" s="24" t="e">
        <f t="shared" ca="1" si="33"/>
        <v>#NAME?</v>
      </c>
      <c r="K729" s="24" t="e">
        <f t="shared" ca="1" si="34"/>
        <v>#NAME?</v>
      </c>
      <c r="L729" s="24" t="e">
        <f t="shared" ca="1" si="35"/>
        <v>#NAME?</v>
      </c>
    </row>
    <row r="730" spans="2:12" x14ac:dyDescent="0.25">
      <c r="B730" s="24">
        <v>7.3415097085697711</v>
      </c>
      <c r="G730" s="24">
        <v>728</v>
      </c>
      <c r="H730" s="24" t="e">
        <f ca="1"/>
        <v>#NAME?</v>
      </c>
      <c r="I730" s="24" t="e">
        <f t="array" aca="1" ref="I730" ca="1">INDIRECT(ADDRESS(($E$2+1-G730)+2,8))</f>
        <v>#NAME?</v>
      </c>
      <c r="J730" s="24" t="e">
        <f t="shared" ca="1" si="33"/>
        <v>#NAME?</v>
      </c>
      <c r="K730" s="24" t="e">
        <f t="shared" ca="1" si="34"/>
        <v>#NAME?</v>
      </c>
      <c r="L730" s="24" t="e">
        <f t="shared" ca="1" si="35"/>
        <v>#NAME?</v>
      </c>
    </row>
    <row r="731" spans="2:12" x14ac:dyDescent="0.25">
      <c r="B731" s="24">
        <v>6.3838939245990565</v>
      </c>
      <c r="G731" s="24">
        <v>729</v>
      </c>
      <c r="H731" s="24" t="e">
        <f ca="1"/>
        <v>#NAME?</v>
      </c>
      <c r="I731" s="24" t="e">
        <f t="array" aca="1" ref="I731" ca="1">INDIRECT(ADDRESS(($E$2+1-G731)+2,8))</f>
        <v>#NAME?</v>
      </c>
      <c r="J731" s="24" t="e">
        <f t="shared" ca="1" si="33"/>
        <v>#NAME?</v>
      </c>
      <c r="K731" s="24" t="e">
        <f t="shared" ca="1" si="34"/>
        <v>#NAME?</v>
      </c>
      <c r="L731" s="24" t="e">
        <f t="shared" ca="1" si="35"/>
        <v>#NAME?</v>
      </c>
    </row>
    <row r="732" spans="2:12" x14ac:dyDescent="0.25">
      <c r="B732" s="24">
        <v>8.6361064456522296</v>
      </c>
      <c r="G732" s="24">
        <v>730</v>
      </c>
      <c r="H732" s="24" t="e">
        <f ca="1"/>
        <v>#NAME?</v>
      </c>
      <c r="I732" s="24" t="e">
        <f t="array" aca="1" ref="I732" ca="1">INDIRECT(ADDRESS(($E$2+1-G732)+2,8))</f>
        <v>#NAME?</v>
      </c>
      <c r="J732" s="24" t="e">
        <f t="shared" ca="1" si="33"/>
        <v>#NAME?</v>
      </c>
      <c r="K732" s="24" t="e">
        <f t="shared" ca="1" si="34"/>
        <v>#NAME?</v>
      </c>
      <c r="L732" s="24" t="e">
        <f t="shared" ca="1" si="35"/>
        <v>#NAME?</v>
      </c>
    </row>
    <row r="733" spans="2:12" x14ac:dyDescent="0.25">
      <c r="B733" s="24">
        <v>7.6558661434055537</v>
      </c>
      <c r="G733" s="24">
        <v>731</v>
      </c>
      <c r="H733" s="24" t="e">
        <f ca="1"/>
        <v>#NAME?</v>
      </c>
      <c r="I733" s="24" t="e">
        <f t="array" aca="1" ref="I733" ca="1">INDIRECT(ADDRESS(($E$2+1-G733)+2,8))</f>
        <v>#NAME?</v>
      </c>
      <c r="J733" s="24" t="e">
        <f t="shared" ca="1" si="33"/>
        <v>#NAME?</v>
      </c>
      <c r="K733" s="24" t="e">
        <f t="shared" ca="1" si="34"/>
        <v>#NAME?</v>
      </c>
      <c r="L733" s="24" t="e">
        <f t="shared" ca="1" si="35"/>
        <v>#NAME?</v>
      </c>
    </row>
    <row r="734" spans="2:12" x14ac:dyDescent="0.25">
      <c r="B734" s="24">
        <v>10.428190801062126</v>
      </c>
      <c r="G734" s="24">
        <v>732</v>
      </c>
      <c r="H734" s="24" t="e">
        <f ca="1"/>
        <v>#NAME?</v>
      </c>
      <c r="I734" s="24" t="e">
        <f t="array" aca="1" ref="I734" ca="1">INDIRECT(ADDRESS(($E$2+1-G734)+2,8))</f>
        <v>#NAME?</v>
      </c>
      <c r="J734" s="24" t="e">
        <f t="shared" ca="1" si="33"/>
        <v>#NAME?</v>
      </c>
      <c r="K734" s="24" t="e">
        <f t="shared" ca="1" si="34"/>
        <v>#NAME?</v>
      </c>
      <c r="L734" s="24" t="e">
        <f t="shared" ca="1" si="35"/>
        <v>#NAME?</v>
      </c>
    </row>
    <row r="735" spans="2:12" x14ac:dyDescent="0.25">
      <c r="B735" s="24">
        <v>10.34768163595295</v>
      </c>
      <c r="G735" s="24">
        <v>733</v>
      </c>
      <c r="H735" s="24" t="e">
        <f ca="1"/>
        <v>#NAME?</v>
      </c>
      <c r="I735" s="24" t="e">
        <f t="array" aca="1" ref="I735" ca="1">INDIRECT(ADDRESS(($E$2+1-G735)+2,8))</f>
        <v>#NAME?</v>
      </c>
      <c r="J735" s="24" t="e">
        <f t="shared" ca="1" si="33"/>
        <v>#NAME?</v>
      </c>
      <c r="K735" s="24" t="e">
        <f t="shared" ca="1" si="34"/>
        <v>#NAME?</v>
      </c>
      <c r="L735" s="24" t="e">
        <f t="shared" ca="1" si="35"/>
        <v>#NAME?</v>
      </c>
    </row>
    <row r="736" spans="2:12" x14ac:dyDescent="0.25">
      <c r="B736" s="24">
        <v>9.7667394237258591</v>
      </c>
      <c r="G736" s="24">
        <v>734</v>
      </c>
      <c r="H736" s="24" t="e">
        <f ca="1"/>
        <v>#NAME?</v>
      </c>
      <c r="I736" s="24" t="e">
        <f t="array" aca="1" ref="I736" ca="1">INDIRECT(ADDRESS(($E$2+1-G736)+2,8))</f>
        <v>#NAME?</v>
      </c>
      <c r="J736" s="24" t="e">
        <f t="shared" ca="1" si="33"/>
        <v>#NAME?</v>
      </c>
      <c r="K736" s="24" t="e">
        <f t="shared" ca="1" si="34"/>
        <v>#NAME?</v>
      </c>
      <c r="L736" s="24" t="e">
        <f t="shared" ca="1" si="35"/>
        <v>#NAME?</v>
      </c>
    </row>
    <row r="737" spans="2:12" x14ac:dyDescent="0.25">
      <c r="B737" s="24">
        <v>12.090423618306714</v>
      </c>
      <c r="G737" s="24">
        <v>735</v>
      </c>
      <c r="H737" s="24" t="e">
        <f ca="1"/>
        <v>#NAME?</v>
      </c>
      <c r="I737" s="24" t="e">
        <f t="array" aca="1" ref="I737" ca="1">INDIRECT(ADDRESS(($E$2+1-G737)+2,8))</f>
        <v>#NAME?</v>
      </c>
      <c r="J737" s="24" t="e">
        <f t="shared" ca="1" si="33"/>
        <v>#NAME?</v>
      </c>
      <c r="K737" s="24" t="e">
        <f t="shared" ca="1" si="34"/>
        <v>#NAME?</v>
      </c>
      <c r="L737" s="24" t="e">
        <f t="shared" ca="1" si="35"/>
        <v>#NAME?</v>
      </c>
    </row>
    <row r="738" spans="2:12" x14ac:dyDescent="0.25">
      <c r="B738" s="24">
        <v>10.723766800402148</v>
      </c>
      <c r="G738" s="24">
        <v>736</v>
      </c>
      <c r="H738" s="24" t="e">
        <f ca="1"/>
        <v>#NAME?</v>
      </c>
      <c r="I738" s="24" t="e">
        <f t="array" aca="1" ref="I738" ca="1">INDIRECT(ADDRESS(($E$2+1-G738)+2,8))</f>
        <v>#NAME?</v>
      </c>
      <c r="J738" s="24" t="e">
        <f t="shared" ca="1" si="33"/>
        <v>#NAME?</v>
      </c>
      <c r="K738" s="24" t="e">
        <f t="shared" ca="1" si="34"/>
        <v>#NAME?</v>
      </c>
      <c r="L738" s="24" t="e">
        <f t="shared" ca="1" si="35"/>
        <v>#NAME?</v>
      </c>
    </row>
    <row r="739" spans="2:12" x14ac:dyDescent="0.25">
      <c r="B739" s="24">
        <v>10.074740914320106</v>
      </c>
      <c r="G739" s="24">
        <v>737</v>
      </c>
      <c r="H739" s="24" t="e">
        <f ca="1"/>
        <v>#NAME?</v>
      </c>
      <c r="I739" s="24" t="e">
        <f t="array" aca="1" ref="I739" ca="1">INDIRECT(ADDRESS(($E$2+1-G739)+2,8))</f>
        <v>#NAME?</v>
      </c>
      <c r="J739" s="24" t="e">
        <f t="shared" ca="1" si="33"/>
        <v>#NAME?</v>
      </c>
      <c r="K739" s="24" t="e">
        <f t="shared" ca="1" si="34"/>
        <v>#NAME?</v>
      </c>
      <c r="L739" s="24" t="e">
        <f t="shared" ca="1" si="35"/>
        <v>#NAME?</v>
      </c>
    </row>
    <row r="740" spans="2:12" x14ac:dyDescent="0.25">
      <c r="B740" s="24">
        <v>10.533402646543808</v>
      </c>
      <c r="G740" s="24">
        <v>738</v>
      </c>
      <c r="H740" s="24" t="e">
        <f ca="1"/>
        <v>#NAME?</v>
      </c>
      <c r="I740" s="24" t="e">
        <f t="array" aca="1" ref="I740" ca="1">INDIRECT(ADDRESS(($E$2+1-G740)+2,8))</f>
        <v>#NAME?</v>
      </c>
      <c r="J740" s="24" t="e">
        <f t="shared" ca="1" si="33"/>
        <v>#NAME?</v>
      </c>
      <c r="K740" s="24" t="e">
        <f t="shared" ca="1" si="34"/>
        <v>#NAME?</v>
      </c>
      <c r="L740" s="24" t="e">
        <f t="shared" ca="1" si="35"/>
        <v>#NAME?</v>
      </c>
    </row>
    <row r="741" spans="2:12" x14ac:dyDescent="0.25">
      <c r="B741" s="24">
        <v>9.0660361038643771</v>
      </c>
      <c r="G741" s="24">
        <v>739</v>
      </c>
      <c r="H741" s="24" t="e">
        <f ca="1"/>
        <v>#NAME?</v>
      </c>
      <c r="I741" s="24" t="e">
        <f t="array" aca="1" ref="I741" ca="1">INDIRECT(ADDRESS(($E$2+1-G741)+2,8))</f>
        <v>#NAME?</v>
      </c>
      <c r="J741" s="24" t="e">
        <f t="shared" ca="1" si="33"/>
        <v>#NAME?</v>
      </c>
      <c r="K741" s="24" t="e">
        <f t="shared" ca="1" si="34"/>
        <v>#NAME?</v>
      </c>
      <c r="L741" s="24" t="e">
        <f t="shared" ca="1" si="35"/>
        <v>#NAME?</v>
      </c>
    </row>
    <row r="742" spans="2:12" x14ac:dyDescent="0.25">
      <c r="B742" s="24">
        <v>11.163847671223085</v>
      </c>
      <c r="G742" s="24">
        <v>740</v>
      </c>
      <c r="H742" s="24" t="e">
        <f ca="1"/>
        <v>#NAME?</v>
      </c>
      <c r="I742" s="24" t="e">
        <f t="array" aca="1" ref="I742" ca="1">INDIRECT(ADDRESS(($E$2+1-G742)+2,8))</f>
        <v>#NAME?</v>
      </c>
      <c r="J742" s="24" t="e">
        <f t="shared" ca="1" si="33"/>
        <v>#NAME?</v>
      </c>
      <c r="K742" s="24" t="e">
        <f t="shared" ca="1" si="34"/>
        <v>#NAME?</v>
      </c>
      <c r="L742" s="24" t="e">
        <f t="shared" ca="1" si="35"/>
        <v>#NAME?</v>
      </c>
    </row>
    <row r="743" spans="2:12" x14ac:dyDescent="0.25">
      <c r="B743" s="24">
        <v>10.119182360147782</v>
      </c>
      <c r="G743" s="24">
        <v>741</v>
      </c>
      <c r="H743" s="24" t="e">
        <f ca="1"/>
        <v>#NAME?</v>
      </c>
      <c r="I743" s="24" t="e">
        <f t="array" aca="1" ref="I743" ca="1">INDIRECT(ADDRESS(($E$2+1-G743)+2,8))</f>
        <v>#NAME?</v>
      </c>
      <c r="J743" s="24" t="e">
        <f t="shared" ca="1" si="33"/>
        <v>#NAME?</v>
      </c>
      <c r="K743" s="24" t="e">
        <f t="shared" ca="1" si="34"/>
        <v>#NAME?</v>
      </c>
      <c r="L743" s="24" t="e">
        <f t="shared" ca="1" si="35"/>
        <v>#NAME?</v>
      </c>
    </row>
    <row r="744" spans="2:12" x14ac:dyDescent="0.25">
      <c r="B744" s="24">
        <v>10.011580211931086</v>
      </c>
      <c r="G744" s="24">
        <v>742</v>
      </c>
      <c r="H744" s="24" t="e">
        <f ca="1"/>
        <v>#NAME?</v>
      </c>
      <c r="I744" s="24" t="e">
        <f t="array" aca="1" ref="I744" ca="1">INDIRECT(ADDRESS(($E$2+1-G744)+2,8))</f>
        <v>#NAME?</v>
      </c>
      <c r="J744" s="24" t="e">
        <f t="shared" ca="1" si="33"/>
        <v>#NAME?</v>
      </c>
      <c r="K744" s="24" t="e">
        <f t="shared" ca="1" si="34"/>
        <v>#NAME?</v>
      </c>
      <c r="L744" s="24" t="e">
        <f t="shared" ca="1" si="35"/>
        <v>#NAME?</v>
      </c>
    </row>
    <row r="745" spans="2:12" x14ac:dyDescent="0.25">
      <c r="B745" s="24">
        <v>9.3459345201166535</v>
      </c>
      <c r="G745" s="24">
        <v>743</v>
      </c>
      <c r="H745" s="24" t="e">
        <f ca="1"/>
        <v>#NAME?</v>
      </c>
      <c r="I745" s="24" t="e">
        <f t="array" aca="1" ref="I745" ca="1">INDIRECT(ADDRESS(($E$2+1-G745)+2,8))</f>
        <v>#NAME?</v>
      </c>
      <c r="J745" s="24" t="e">
        <f t="shared" ca="1" si="33"/>
        <v>#NAME?</v>
      </c>
      <c r="K745" s="24" t="e">
        <f t="shared" ca="1" si="34"/>
        <v>#NAME?</v>
      </c>
      <c r="L745" s="24" t="e">
        <f t="shared" ca="1" si="35"/>
        <v>#NAME?</v>
      </c>
    </row>
    <row r="746" spans="2:12" x14ac:dyDescent="0.25">
      <c r="B746" s="24">
        <v>8.3567061074218465</v>
      </c>
      <c r="G746" s="24">
        <v>744</v>
      </c>
      <c r="H746" s="24" t="e">
        <f ca="1"/>
        <v>#NAME?</v>
      </c>
      <c r="I746" s="24" t="e">
        <f t="array" aca="1" ref="I746" ca="1">INDIRECT(ADDRESS(($E$2+1-G746)+2,8))</f>
        <v>#NAME?</v>
      </c>
      <c r="J746" s="24" t="e">
        <f t="shared" ca="1" si="33"/>
        <v>#NAME?</v>
      </c>
      <c r="K746" s="24" t="e">
        <f t="shared" ca="1" si="34"/>
        <v>#NAME?</v>
      </c>
      <c r="L746" s="24" t="e">
        <f t="shared" ca="1" si="35"/>
        <v>#NAME?</v>
      </c>
    </row>
    <row r="747" spans="2:12" x14ac:dyDescent="0.25">
      <c r="B747" s="24">
        <v>9.7749696519562725</v>
      </c>
      <c r="G747" s="24">
        <v>745</v>
      </c>
      <c r="H747" s="24" t="e">
        <f ca="1"/>
        <v>#NAME?</v>
      </c>
      <c r="I747" s="24" t="e">
        <f t="array" aca="1" ref="I747" ca="1">INDIRECT(ADDRESS(($E$2+1-G747)+2,8))</f>
        <v>#NAME?</v>
      </c>
      <c r="J747" s="24" t="e">
        <f t="shared" ca="1" si="33"/>
        <v>#NAME?</v>
      </c>
      <c r="K747" s="24" t="e">
        <f t="shared" ca="1" si="34"/>
        <v>#NAME?</v>
      </c>
      <c r="L747" s="24" t="e">
        <f t="shared" ca="1" si="35"/>
        <v>#NAME?</v>
      </c>
    </row>
    <row r="748" spans="2:12" x14ac:dyDescent="0.25">
      <c r="B748" s="24">
        <v>7.5562377402395011</v>
      </c>
      <c r="G748" s="24">
        <v>746</v>
      </c>
      <c r="H748" s="24" t="e">
        <f ca="1"/>
        <v>#NAME?</v>
      </c>
      <c r="I748" s="24" t="e">
        <f t="array" aca="1" ref="I748" ca="1">INDIRECT(ADDRESS(($E$2+1-G748)+2,8))</f>
        <v>#NAME?</v>
      </c>
      <c r="J748" s="24" t="e">
        <f t="shared" ca="1" si="33"/>
        <v>#NAME?</v>
      </c>
      <c r="K748" s="24" t="e">
        <f t="shared" ca="1" si="34"/>
        <v>#NAME?</v>
      </c>
      <c r="L748" s="24" t="e">
        <f t="shared" ca="1" si="35"/>
        <v>#NAME?</v>
      </c>
    </row>
    <row r="749" spans="2:12" x14ac:dyDescent="0.25">
      <c r="B749" s="24">
        <v>8.8056894084731692</v>
      </c>
      <c r="G749" s="24">
        <v>747</v>
      </c>
      <c r="H749" s="24" t="e">
        <f ca="1"/>
        <v>#NAME?</v>
      </c>
      <c r="I749" s="24" t="e">
        <f t="array" aca="1" ref="I749" ca="1">INDIRECT(ADDRESS(($E$2+1-G749)+2,8))</f>
        <v>#NAME?</v>
      </c>
      <c r="J749" s="24" t="e">
        <f t="shared" ca="1" si="33"/>
        <v>#NAME?</v>
      </c>
      <c r="K749" s="24" t="e">
        <f t="shared" ca="1" si="34"/>
        <v>#NAME?</v>
      </c>
      <c r="L749" s="24" t="e">
        <f t="shared" ca="1" si="35"/>
        <v>#NAME?</v>
      </c>
    </row>
    <row r="750" spans="2:12" x14ac:dyDescent="0.25">
      <c r="B750" s="24">
        <v>10.940347926556075</v>
      </c>
      <c r="G750" s="24">
        <v>748</v>
      </c>
      <c r="H750" s="24" t="e">
        <f ca="1"/>
        <v>#NAME?</v>
      </c>
      <c r="I750" s="24" t="e">
        <f t="array" aca="1" ref="I750" ca="1">INDIRECT(ADDRESS(($E$2+1-G750)+2,8))</f>
        <v>#NAME?</v>
      </c>
      <c r="J750" s="24" t="e">
        <f t="shared" ca="1" si="33"/>
        <v>#NAME?</v>
      </c>
      <c r="K750" s="24" t="e">
        <f t="shared" ca="1" si="34"/>
        <v>#NAME?</v>
      </c>
      <c r="L750" s="24" t="e">
        <f t="shared" ca="1" si="35"/>
        <v>#NAME?</v>
      </c>
    </row>
    <row r="751" spans="2:12" x14ac:dyDescent="0.25">
      <c r="B751" s="24">
        <v>8.1795332413892936</v>
      </c>
      <c r="G751" s="24">
        <v>749</v>
      </c>
      <c r="H751" s="24" t="e">
        <f ca="1"/>
        <v>#NAME?</v>
      </c>
      <c r="I751" s="24" t="e">
        <f t="array" aca="1" ref="I751" ca="1">INDIRECT(ADDRESS(($E$2+1-G751)+2,8))</f>
        <v>#NAME?</v>
      </c>
      <c r="J751" s="24" t="e">
        <f t="shared" ca="1" si="33"/>
        <v>#NAME?</v>
      </c>
      <c r="K751" s="24" t="e">
        <f t="shared" ca="1" si="34"/>
        <v>#NAME?</v>
      </c>
      <c r="L751" s="24" t="e">
        <f t="shared" ca="1" si="35"/>
        <v>#NAME?</v>
      </c>
    </row>
    <row r="752" spans="2:12" x14ac:dyDescent="0.25">
      <c r="B752" s="24">
        <v>7.6547828521218362</v>
      </c>
      <c r="G752" s="24">
        <v>750</v>
      </c>
      <c r="H752" s="24" t="e">
        <f ca="1"/>
        <v>#NAME?</v>
      </c>
      <c r="I752" s="24" t="e">
        <f t="array" aca="1" ref="I752" ca="1">INDIRECT(ADDRESS(($E$2+1-G752)+2,8))</f>
        <v>#NAME?</v>
      </c>
      <c r="J752" s="24" t="e">
        <f t="shared" ca="1" si="33"/>
        <v>#NAME?</v>
      </c>
      <c r="K752" s="24" t="e">
        <f t="shared" ca="1" si="34"/>
        <v>#NAME?</v>
      </c>
      <c r="L752" s="24" t="e">
        <f t="shared" ca="1" si="35"/>
        <v>#NAME?</v>
      </c>
    </row>
    <row r="753" spans="2:12" x14ac:dyDescent="0.25">
      <c r="B753" s="24">
        <v>8.7920267106223271</v>
      </c>
      <c r="G753" s="24">
        <v>751</v>
      </c>
      <c r="H753" s="24" t="e">
        <f ca="1"/>
        <v>#NAME?</v>
      </c>
      <c r="I753" s="24" t="e">
        <f t="array" aca="1" ref="I753" ca="1">INDIRECT(ADDRESS(($E$2+1-G753)+2,8))</f>
        <v>#NAME?</v>
      </c>
      <c r="J753" s="24" t="e">
        <f t="shared" ca="1" si="33"/>
        <v>#NAME?</v>
      </c>
      <c r="K753" s="24" t="e">
        <f t="shared" ca="1" si="34"/>
        <v>#NAME?</v>
      </c>
      <c r="L753" s="24" t="e">
        <f t="shared" ca="1" si="35"/>
        <v>#NAME?</v>
      </c>
    </row>
    <row r="754" spans="2:12" x14ac:dyDescent="0.25">
      <c r="B754" s="24">
        <v>9.5412319026234833</v>
      </c>
      <c r="G754" s="24">
        <v>752</v>
      </c>
      <c r="H754" s="24" t="e">
        <f ca="1"/>
        <v>#NAME?</v>
      </c>
      <c r="I754" s="24" t="e">
        <f t="array" aca="1" ref="I754" ca="1">INDIRECT(ADDRESS(($E$2+1-G754)+2,8))</f>
        <v>#NAME?</v>
      </c>
      <c r="J754" s="24" t="e">
        <f t="shared" ca="1" si="33"/>
        <v>#NAME?</v>
      </c>
      <c r="K754" s="24" t="e">
        <f t="shared" ca="1" si="34"/>
        <v>#NAME?</v>
      </c>
      <c r="L754" s="24" t="e">
        <f t="shared" ca="1" si="35"/>
        <v>#NAME?</v>
      </c>
    </row>
    <row r="755" spans="2:12" x14ac:dyDescent="0.25">
      <c r="B755" s="24">
        <v>9.393554869631366</v>
      </c>
      <c r="G755" s="24">
        <v>753</v>
      </c>
      <c r="H755" s="24" t="e">
        <f ca="1"/>
        <v>#NAME?</v>
      </c>
      <c r="I755" s="24" t="e">
        <f t="array" aca="1" ref="I755" ca="1">INDIRECT(ADDRESS(($E$2+1-G755)+2,8))</f>
        <v>#NAME?</v>
      </c>
      <c r="J755" s="24" t="e">
        <f t="shared" ca="1" si="33"/>
        <v>#NAME?</v>
      </c>
      <c r="K755" s="24" t="e">
        <f t="shared" ca="1" si="34"/>
        <v>#NAME?</v>
      </c>
      <c r="L755" s="24" t="e">
        <f t="shared" ca="1" si="35"/>
        <v>#NAME?</v>
      </c>
    </row>
    <row r="756" spans="2:12" x14ac:dyDescent="0.25">
      <c r="B756" s="24">
        <v>6.6965114271838724</v>
      </c>
      <c r="G756" s="24">
        <v>754</v>
      </c>
      <c r="H756" s="24" t="e">
        <f ca="1"/>
        <v>#NAME?</v>
      </c>
      <c r="I756" s="24" t="e">
        <f t="array" aca="1" ref="I756" ca="1">INDIRECT(ADDRESS(($E$2+1-G756)+2,8))</f>
        <v>#NAME?</v>
      </c>
      <c r="J756" s="24" t="e">
        <f t="shared" ca="1" si="33"/>
        <v>#NAME?</v>
      </c>
      <c r="K756" s="24" t="e">
        <f t="shared" ca="1" si="34"/>
        <v>#NAME?</v>
      </c>
      <c r="L756" s="24" t="e">
        <f t="shared" ca="1" si="35"/>
        <v>#NAME?</v>
      </c>
    </row>
    <row r="757" spans="2:12" x14ac:dyDescent="0.25">
      <c r="B757" s="24">
        <v>7.1354402547885796</v>
      </c>
      <c r="G757" s="24">
        <v>755</v>
      </c>
      <c r="H757" s="24" t="e">
        <f ca="1"/>
        <v>#NAME?</v>
      </c>
      <c r="I757" s="24" t="e">
        <f t="array" aca="1" ref="I757" ca="1">INDIRECT(ADDRESS(($E$2+1-G757)+2,8))</f>
        <v>#NAME?</v>
      </c>
      <c r="J757" s="24" t="e">
        <f t="shared" ca="1" si="33"/>
        <v>#NAME?</v>
      </c>
      <c r="K757" s="24" t="e">
        <f t="shared" ca="1" si="34"/>
        <v>#NAME?</v>
      </c>
      <c r="L757" s="24" t="e">
        <f t="shared" ca="1" si="35"/>
        <v>#NAME?</v>
      </c>
    </row>
    <row r="758" spans="2:12" x14ac:dyDescent="0.25">
      <c r="B758" s="24">
        <v>10.458372919590456</v>
      </c>
      <c r="G758" s="24">
        <v>756</v>
      </c>
      <c r="H758" s="24" t="e">
        <f ca="1"/>
        <v>#NAME?</v>
      </c>
      <c r="I758" s="24" t="e">
        <f t="array" aca="1" ref="I758" ca="1">INDIRECT(ADDRESS(($E$2+1-G758)+2,8))</f>
        <v>#NAME?</v>
      </c>
      <c r="J758" s="24" t="e">
        <f t="shared" ca="1" si="33"/>
        <v>#NAME?</v>
      </c>
      <c r="K758" s="24" t="e">
        <f t="shared" ca="1" si="34"/>
        <v>#NAME?</v>
      </c>
      <c r="L758" s="24" t="e">
        <f t="shared" ca="1" si="35"/>
        <v>#NAME?</v>
      </c>
    </row>
    <row r="759" spans="2:12" x14ac:dyDescent="0.25">
      <c r="B759" s="24">
        <v>6.8709025360421965</v>
      </c>
      <c r="G759" s="24">
        <v>757</v>
      </c>
      <c r="H759" s="24" t="e">
        <f ca="1"/>
        <v>#NAME?</v>
      </c>
      <c r="I759" s="24" t="e">
        <f t="array" aca="1" ref="I759" ca="1">INDIRECT(ADDRESS(($E$2+1-G759)+2,8))</f>
        <v>#NAME?</v>
      </c>
      <c r="J759" s="24" t="e">
        <f t="shared" ca="1" si="33"/>
        <v>#NAME?</v>
      </c>
      <c r="K759" s="24" t="e">
        <f t="shared" ca="1" si="34"/>
        <v>#NAME?</v>
      </c>
      <c r="L759" s="24" t="e">
        <f t="shared" ca="1" si="35"/>
        <v>#NAME?</v>
      </c>
    </row>
    <row r="760" spans="2:12" x14ac:dyDescent="0.25">
      <c r="B760" s="24">
        <v>10.646222356600678</v>
      </c>
      <c r="G760" s="24">
        <v>758</v>
      </c>
      <c r="H760" s="24" t="e">
        <f ca="1"/>
        <v>#NAME?</v>
      </c>
      <c r="I760" s="24" t="e">
        <f t="array" aca="1" ref="I760" ca="1">INDIRECT(ADDRESS(($E$2+1-G760)+2,8))</f>
        <v>#NAME?</v>
      </c>
      <c r="J760" s="24" t="e">
        <f t="shared" ca="1" si="33"/>
        <v>#NAME?</v>
      </c>
      <c r="K760" s="24" t="e">
        <f t="shared" ca="1" si="34"/>
        <v>#NAME?</v>
      </c>
      <c r="L760" s="24" t="e">
        <f t="shared" ca="1" si="35"/>
        <v>#NAME?</v>
      </c>
    </row>
    <row r="761" spans="2:12" x14ac:dyDescent="0.25">
      <c r="B761" s="24">
        <v>10.111107774989827</v>
      </c>
      <c r="G761" s="24">
        <v>759</v>
      </c>
      <c r="H761" s="24" t="e">
        <f ca="1"/>
        <v>#NAME?</v>
      </c>
      <c r="I761" s="24" t="e">
        <f t="array" aca="1" ref="I761" ca="1">INDIRECT(ADDRESS(($E$2+1-G761)+2,8))</f>
        <v>#NAME?</v>
      </c>
      <c r="J761" s="24" t="e">
        <f t="shared" ca="1" si="33"/>
        <v>#NAME?</v>
      </c>
      <c r="K761" s="24" t="e">
        <f t="shared" ca="1" si="34"/>
        <v>#NAME?</v>
      </c>
      <c r="L761" s="24" t="e">
        <f t="shared" ca="1" si="35"/>
        <v>#NAME?</v>
      </c>
    </row>
    <row r="762" spans="2:12" x14ac:dyDescent="0.25">
      <c r="B762" s="24">
        <v>10.423489774858293</v>
      </c>
      <c r="G762" s="24">
        <v>760</v>
      </c>
      <c r="H762" s="24" t="e">
        <f ca="1"/>
        <v>#NAME?</v>
      </c>
      <c r="I762" s="24" t="e">
        <f t="array" aca="1" ref="I762" ca="1">INDIRECT(ADDRESS(($E$2+1-G762)+2,8))</f>
        <v>#NAME?</v>
      </c>
      <c r="J762" s="24" t="e">
        <f t="shared" ca="1" si="33"/>
        <v>#NAME?</v>
      </c>
      <c r="K762" s="24" t="e">
        <f t="shared" ca="1" si="34"/>
        <v>#NAME?</v>
      </c>
      <c r="L762" s="24" t="e">
        <f t="shared" ca="1" si="35"/>
        <v>#NAME?</v>
      </c>
    </row>
    <row r="763" spans="2:12" x14ac:dyDescent="0.25">
      <c r="B763" s="24">
        <v>10.928915120561209</v>
      </c>
      <c r="G763" s="24">
        <v>761</v>
      </c>
      <c r="H763" s="24" t="e">
        <f ca="1"/>
        <v>#NAME?</v>
      </c>
      <c r="I763" s="24" t="e">
        <f t="array" aca="1" ref="I763" ca="1">INDIRECT(ADDRESS(($E$2+1-G763)+2,8))</f>
        <v>#NAME?</v>
      </c>
      <c r="J763" s="24" t="e">
        <f t="shared" ca="1" si="33"/>
        <v>#NAME?</v>
      </c>
      <c r="K763" s="24" t="e">
        <f t="shared" ca="1" si="34"/>
        <v>#NAME?</v>
      </c>
      <c r="L763" s="24" t="e">
        <f t="shared" ca="1" si="35"/>
        <v>#NAME?</v>
      </c>
    </row>
    <row r="764" spans="2:12" x14ac:dyDescent="0.25">
      <c r="B764" s="24">
        <v>10.18617067338656</v>
      </c>
      <c r="G764" s="24">
        <v>762</v>
      </c>
      <c r="H764" s="24" t="e">
        <f ca="1"/>
        <v>#NAME?</v>
      </c>
      <c r="I764" s="24" t="e">
        <f t="array" aca="1" ref="I764" ca="1">INDIRECT(ADDRESS(($E$2+1-G764)+2,8))</f>
        <v>#NAME?</v>
      </c>
      <c r="J764" s="24" t="e">
        <f t="shared" ca="1" si="33"/>
        <v>#NAME?</v>
      </c>
      <c r="K764" s="24" t="e">
        <f t="shared" ca="1" si="34"/>
        <v>#NAME?</v>
      </c>
      <c r="L764" s="24" t="e">
        <f t="shared" ca="1" si="35"/>
        <v>#NAME?</v>
      </c>
    </row>
    <row r="765" spans="2:12" x14ac:dyDescent="0.25">
      <c r="B765" s="24">
        <v>9.7992171570300268</v>
      </c>
      <c r="G765" s="24">
        <v>763</v>
      </c>
      <c r="H765" s="24" t="e">
        <f ca="1"/>
        <v>#NAME?</v>
      </c>
      <c r="I765" s="24" t="e">
        <f t="array" aca="1" ref="I765" ca="1">INDIRECT(ADDRESS(($E$2+1-G765)+2,8))</f>
        <v>#NAME?</v>
      </c>
      <c r="J765" s="24" t="e">
        <f t="shared" ca="1" si="33"/>
        <v>#NAME?</v>
      </c>
      <c r="K765" s="24" t="e">
        <f t="shared" ca="1" si="34"/>
        <v>#NAME?</v>
      </c>
      <c r="L765" s="24" t="e">
        <f t="shared" ca="1" si="35"/>
        <v>#NAME?</v>
      </c>
    </row>
    <row r="766" spans="2:12" x14ac:dyDescent="0.25">
      <c r="B766" s="24">
        <v>10.358926239302308</v>
      </c>
      <c r="G766" s="24">
        <v>764</v>
      </c>
      <c r="H766" s="24" t="e">
        <f ca="1"/>
        <v>#NAME?</v>
      </c>
      <c r="I766" s="24" t="e">
        <f t="array" aca="1" ref="I766" ca="1">INDIRECT(ADDRESS(($E$2+1-G766)+2,8))</f>
        <v>#NAME?</v>
      </c>
      <c r="J766" s="24" t="e">
        <f t="shared" ca="1" si="33"/>
        <v>#NAME?</v>
      </c>
      <c r="K766" s="24" t="e">
        <f t="shared" ca="1" si="34"/>
        <v>#NAME?</v>
      </c>
      <c r="L766" s="24" t="e">
        <f t="shared" ca="1" si="35"/>
        <v>#NAME?</v>
      </c>
    </row>
    <row r="767" spans="2:12" x14ac:dyDescent="0.25">
      <c r="B767" s="24">
        <v>11.842291473313793</v>
      </c>
      <c r="G767" s="24">
        <v>765</v>
      </c>
      <c r="H767" s="24" t="e">
        <f ca="1"/>
        <v>#NAME?</v>
      </c>
      <c r="I767" s="24" t="e">
        <f t="array" aca="1" ref="I767" ca="1">INDIRECT(ADDRESS(($E$2+1-G767)+2,8))</f>
        <v>#NAME?</v>
      </c>
      <c r="J767" s="24" t="e">
        <f t="shared" ca="1" si="33"/>
        <v>#NAME?</v>
      </c>
      <c r="K767" s="24" t="e">
        <f t="shared" ca="1" si="34"/>
        <v>#NAME?</v>
      </c>
      <c r="L767" s="24" t="e">
        <f t="shared" ca="1" si="35"/>
        <v>#NAME?</v>
      </c>
    </row>
    <row r="768" spans="2:12" x14ac:dyDescent="0.25">
      <c r="B768" s="24">
        <v>9.0077863536134313</v>
      </c>
      <c r="G768" s="24">
        <v>766</v>
      </c>
      <c r="H768" s="24" t="e">
        <f ca="1"/>
        <v>#NAME?</v>
      </c>
      <c r="I768" s="24" t="e">
        <f t="array" aca="1" ref="I768" ca="1">INDIRECT(ADDRESS(($E$2+1-G768)+2,8))</f>
        <v>#NAME?</v>
      </c>
      <c r="J768" s="24" t="e">
        <f t="shared" ca="1" si="33"/>
        <v>#NAME?</v>
      </c>
      <c r="K768" s="24" t="e">
        <f t="shared" ca="1" si="34"/>
        <v>#NAME?</v>
      </c>
      <c r="L768" s="24" t="e">
        <f t="shared" ca="1" si="35"/>
        <v>#NAME?</v>
      </c>
    </row>
    <row r="769" spans="2:12" x14ac:dyDescent="0.25">
      <c r="B769" s="24">
        <v>10.569980909218092</v>
      </c>
      <c r="G769" s="24">
        <v>767</v>
      </c>
      <c r="H769" s="24" t="e">
        <f ca="1"/>
        <v>#NAME?</v>
      </c>
      <c r="I769" s="24" t="e">
        <f t="array" aca="1" ref="I769" ca="1">INDIRECT(ADDRESS(($E$2+1-G769)+2,8))</f>
        <v>#NAME?</v>
      </c>
      <c r="J769" s="24" t="e">
        <f t="shared" ca="1" si="33"/>
        <v>#NAME?</v>
      </c>
      <c r="K769" s="24" t="e">
        <f t="shared" ca="1" si="34"/>
        <v>#NAME?</v>
      </c>
      <c r="L769" s="24" t="e">
        <f t="shared" ca="1" si="35"/>
        <v>#NAME?</v>
      </c>
    </row>
    <row r="770" spans="2:12" x14ac:dyDescent="0.25">
      <c r="B770" s="24">
        <v>9.1937728254960565</v>
      </c>
      <c r="G770" s="24">
        <v>768</v>
      </c>
      <c r="H770" s="24" t="e">
        <f ca="1"/>
        <v>#NAME?</v>
      </c>
      <c r="I770" s="24" t="e">
        <f t="array" aca="1" ref="I770" ca="1">INDIRECT(ADDRESS(($E$2+1-G770)+2,8))</f>
        <v>#NAME?</v>
      </c>
      <c r="J770" s="24" t="e">
        <f t="shared" ca="1" si="33"/>
        <v>#NAME?</v>
      </c>
      <c r="K770" s="24" t="e">
        <f t="shared" ca="1" si="34"/>
        <v>#NAME?</v>
      </c>
      <c r="L770" s="24" t="e">
        <f t="shared" ca="1" si="35"/>
        <v>#NAME?</v>
      </c>
    </row>
    <row r="771" spans="2:12" x14ac:dyDescent="0.25">
      <c r="B771" s="24">
        <v>5.5718390115468805</v>
      </c>
      <c r="G771" s="24">
        <v>769</v>
      </c>
      <c r="H771" s="24" t="e">
        <f ca="1"/>
        <v>#NAME?</v>
      </c>
      <c r="I771" s="24" t="e">
        <f t="array" aca="1" ref="I771" ca="1">INDIRECT(ADDRESS(($E$2+1-G771)+2,8))</f>
        <v>#NAME?</v>
      </c>
      <c r="J771" s="24" t="e">
        <f t="shared" ca="1" si="33"/>
        <v>#NAME?</v>
      </c>
      <c r="K771" s="24" t="e">
        <f t="shared" ca="1" si="34"/>
        <v>#NAME?</v>
      </c>
      <c r="L771" s="24" t="e">
        <f t="shared" ca="1" si="35"/>
        <v>#NAME?</v>
      </c>
    </row>
    <row r="772" spans="2:12" x14ac:dyDescent="0.25">
      <c r="B772" s="24">
        <v>9.0908653812011355</v>
      </c>
      <c r="G772" s="24">
        <v>770</v>
      </c>
      <c r="H772" s="24" t="e">
        <f ca="1"/>
        <v>#NAME?</v>
      </c>
      <c r="I772" s="24" t="e">
        <f t="array" aca="1" ref="I772" ca="1">INDIRECT(ADDRESS(($E$2+1-G772)+2,8))</f>
        <v>#NAME?</v>
      </c>
      <c r="J772" s="24" t="e">
        <f t="shared" ref="J772:J835" ca="1" si="36">_xlfn.WEIBULL.DIST(H772,$E$5,$E$6,TRUE)</f>
        <v>#NAME?</v>
      </c>
      <c r="K772" s="24" t="e">
        <f t="shared" ref="K772:K835" ca="1" si="37">_xlfn.WEIBULL.DIST(I772,$E$5,$E$6,TRUE)</f>
        <v>#NAME?</v>
      </c>
      <c r="L772" s="24" t="e">
        <f t="shared" ref="L772:L835" ca="1" si="38">((2*G772-1)/$E$2)*(LN(J772)+LN(1-K772))</f>
        <v>#NAME?</v>
      </c>
    </row>
    <row r="773" spans="2:12" x14ac:dyDescent="0.25">
      <c r="B773" s="24">
        <v>6.3280944130148651</v>
      </c>
      <c r="G773" s="24">
        <v>771</v>
      </c>
      <c r="H773" s="24" t="e">
        <f ca="1"/>
        <v>#NAME?</v>
      </c>
      <c r="I773" s="24" t="e">
        <f t="array" aca="1" ref="I773" ca="1">INDIRECT(ADDRESS(($E$2+1-G773)+2,8))</f>
        <v>#NAME?</v>
      </c>
      <c r="J773" s="24" t="e">
        <f t="shared" ca="1" si="36"/>
        <v>#NAME?</v>
      </c>
      <c r="K773" s="24" t="e">
        <f t="shared" ca="1" si="37"/>
        <v>#NAME?</v>
      </c>
      <c r="L773" s="24" t="e">
        <f t="shared" ca="1" si="38"/>
        <v>#NAME?</v>
      </c>
    </row>
    <row r="774" spans="2:12" x14ac:dyDescent="0.25">
      <c r="B774" s="24">
        <v>5.9886803947418601</v>
      </c>
      <c r="G774" s="24">
        <v>772</v>
      </c>
      <c r="H774" s="24" t="e">
        <f ca="1"/>
        <v>#NAME?</v>
      </c>
      <c r="I774" s="24" t="e">
        <f t="array" aca="1" ref="I774" ca="1">INDIRECT(ADDRESS(($E$2+1-G774)+2,8))</f>
        <v>#NAME?</v>
      </c>
      <c r="J774" s="24" t="e">
        <f t="shared" ca="1" si="36"/>
        <v>#NAME?</v>
      </c>
      <c r="K774" s="24" t="e">
        <f t="shared" ca="1" si="37"/>
        <v>#NAME?</v>
      </c>
      <c r="L774" s="24" t="e">
        <f t="shared" ca="1" si="38"/>
        <v>#NAME?</v>
      </c>
    </row>
    <row r="775" spans="2:12" x14ac:dyDescent="0.25">
      <c r="B775" s="24">
        <v>9.8712654779601738</v>
      </c>
      <c r="G775" s="24">
        <v>773</v>
      </c>
      <c r="H775" s="24" t="e">
        <f ca="1"/>
        <v>#NAME?</v>
      </c>
      <c r="I775" s="24" t="e">
        <f t="array" aca="1" ref="I775" ca="1">INDIRECT(ADDRESS(($E$2+1-G775)+2,8))</f>
        <v>#NAME?</v>
      </c>
      <c r="J775" s="24" t="e">
        <f t="shared" ca="1" si="36"/>
        <v>#NAME?</v>
      </c>
      <c r="K775" s="24" t="e">
        <f t="shared" ca="1" si="37"/>
        <v>#NAME?</v>
      </c>
      <c r="L775" s="24" t="e">
        <f t="shared" ca="1" si="38"/>
        <v>#NAME?</v>
      </c>
    </row>
    <row r="776" spans="2:12" x14ac:dyDescent="0.25">
      <c r="B776" s="24">
        <v>8.5066030789939315</v>
      </c>
      <c r="G776" s="24">
        <v>774</v>
      </c>
      <c r="H776" s="24" t="e">
        <f ca="1"/>
        <v>#NAME?</v>
      </c>
      <c r="I776" s="24" t="e">
        <f t="array" aca="1" ref="I776" ca="1">INDIRECT(ADDRESS(($E$2+1-G776)+2,8))</f>
        <v>#NAME?</v>
      </c>
      <c r="J776" s="24" t="e">
        <f t="shared" ca="1" si="36"/>
        <v>#NAME?</v>
      </c>
      <c r="K776" s="24" t="e">
        <f t="shared" ca="1" si="37"/>
        <v>#NAME?</v>
      </c>
      <c r="L776" s="24" t="e">
        <f t="shared" ca="1" si="38"/>
        <v>#NAME?</v>
      </c>
    </row>
    <row r="777" spans="2:12" x14ac:dyDescent="0.25">
      <c r="B777" s="24">
        <v>11.023807448894154</v>
      </c>
      <c r="G777" s="24">
        <v>775</v>
      </c>
      <c r="H777" s="24" t="e">
        <f ca="1"/>
        <v>#NAME?</v>
      </c>
      <c r="I777" s="24" t="e">
        <f t="array" aca="1" ref="I777" ca="1">INDIRECT(ADDRESS(($E$2+1-G777)+2,8))</f>
        <v>#NAME?</v>
      </c>
      <c r="J777" s="24" t="e">
        <f t="shared" ca="1" si="36"/>
        <v>#NAME?</v>
      </c>
      <c r="K777" s="24" t="e">
        <f t="shared" ca="1" si="37"/>
        <v>#NAME?</v>
      </c>
      <c r="L777" s="24" t="e">
        <f t="shared" ca="1" si="38"/>
        <v>#NAME?</v>
      </c>
    </row>
    <row r="778" spans="2:12" x14ac:dyDescent="0.25">
      <c r="B778" s="24">
        <v>11.579535358458431</v>
      </c>
      <c r="G778" s="24">
        <v>776</v>
      </c>
      <c r="H778" s="24" t="e">
        <f ca="1"/>
        <v>#NAME?</v>
      </c>
      <c r="I778" s="24" t="e">
        <f t="array" aca="1" ref="I778" ca="1">INDIRECT(ADDRESS(($E$2+1-G778)+2,8))</f>
        <v>#NAME?</v>
      </c>
      <c r="J778" s="24" t="e">
        <f t="shared" ca="1" si="36"/>
        <v>#NAME?</v>
      </c>
      <c r="K778" s="24" t="e">
        <f t="shared" ca="1" si="37"/>
        <v>#NAME?</v>
      </c>
      <c r="L778" s="24" t="e">
        <f t="shared" ca="1" si="38"/>
        <v>#NAME?</v>
      </c>
    </row>
    <row r="779" spans="2:12" x14ac:dyDescent="0.25">
      <c r="B779" s="24">
        <v>11.1271676337128</v>
      </c>
      <c r="G779" s="24">
        <v>777</v>
      </c>
      <c r="H779" s="24" t="e">
        <f ca="1"/>
        <v>#NAME?</v>
      </c>
      <c r="I779" s="24" t="e">
        <f t="array" aca="1" ref="I779" ca="1">INDIRECT(ADDRESS(($E$2+1-G779)+2,8))</f>
        <v>#NAME?</v>
      </c>
      <c r="J779" s="24" t="e">
        <f t="shared" ca="1" si="36"/>
        <v>#NAME?</v>
      </c>
      <c r="K779" s="24" t="e">
        <f t="shared" ca="1" si="37"/>
        <v>#NAME?</v>
      </c>
      <c r="L779" s="24" t="e">
        <f t="shared" ca="1" si="38"/>
        <v>#NAME?</v>
      </c>
    </row>
    <row r="780" spans="2:12" x14ac:dyDescent="0.25">
      <c r="B780" s="24">
        <v>8.7530285139203876</v>
      </c>
      <c r="G780" s="24">
        <v>778</v>
      </c>
      <c r="H780" s="24" t="e">
        <f ca="1"/>
        <v>#NAME?</v>
      </c>
      <c r="I780" s="24" t="e">
        <f t="array" aca="1" ref="I780" ca="1">INDIRECT(ADDRESS(($E$2+1-G780)+2,8))</f>
        <v>#NAME?</v>
      </c>
      <c r="J780" s="24" t="e">
        <f t="shared" ca="1" si="36"/>
        <v>#NAME?</v>
      </c>
      <c r="K780" s="24" t="e">
        <f t="shared" ca="1" si="37"/>
        <v>#NAME?</v>
      </c>
      <c r="L780" s="24" t="e">
        <f t="shared" ca="1" si="38"/>
        <v>#NAME?</v>
      </c>
    </row>
    <row r="781" spans="2:12" x14ac:dyDescent="0.25">
      <c r="B781" s="24">
        <v>11.015788249274097</v>
      </c>
      <c r="G781" s="24">
        <v>779</v>
      </c>
      <c r="H781" s="24" t="e">
        <f ca="1"/>
        <v>#NAME?</v>
      </c>
      <c r="I781" s="24" t="e">
        <f t="array" aca="1" ref="I781" ca="1">INDIRECT(ADDRESS(($E$2+1-G781)+2,8))</f>
        <v>#NAME?</v>
      </c>
      <c r="J781" s="24" t="e">
        <f t="shared" ca="1" si="36"/>
        <v>#NAME?</v>
      </c>
      <c r="K781" s="24" t="e">
        <f t="shared" ca="1" si="37"/>
        <v>#NAME?</v>
      </c>
      <c r="L781" s="24" t="e">
        <f t="shared" ca="1" si="38"/>
        <v>#NAME?</v>
      </c>
    </row>
    <row r="782" spans="2:12" x14ac:dyDescent="0.25">
      <c r="B782" s="24">
        <v>4.9886405777317018</v>
      </c>
      <c r="G782" s="24">
        <v>780</v>
      </c>
      <c r="H782" s="24" t="e">
        <f ca="1"/>
        <v>#NAME?</v>
      </c>
      <c r="I782" s="24" t="e">
        <f t="array" aca="1" ref="I782" ca="1">INDIRECT(ADDRESS(($E$2+1-G782)+2,8))</f>
        <v>#NAME?</v>
      </c>
      <c r="J782" s="24" t="e">
        <f t="shared" ca="1" si="36"/>
        <v>#NAME?</v>
      </c>
      <c r="K782" s="24" t="e">
        <f t="shared" ca="1" si="37"/>
        <v>#NAME?</v>
      </c>
      <c r="L782" s="24" t="e">
        <f t="shared" ca="1" si="38"/>
        <v>#NAME?</v>
      </c>
    </row>
    <row r="783" spans="2:12" x14ac:dyDescent="0.25">
      <c r="B783" s="24">
        <v>8.8807238371366353</v>
      </c>
      <c r="G783" s="24">
        <v>781</v>
      </c>
      <c r="H783" s="24" t="e">
        <f ca="1"/>
        <v>#NAME?</v>
      </c>
      <c r="I783" s="24" t="e">
        <f t="array" aca="1" ref="I783" ca="1">INDIRECT(ADDRESS(($E$2+1-G783)+2,8))</f>
        <v>#NAME?</v>
      </c>
      <c r="J783" s="24" t="e">
        <f t="shared" ca="1" si="36"/>
        <v>#NAME?</v>
      </c>
      <c r="K783" s="24" t="e">
        <f t="shared" ca="1" si="37"/>
        <v>#NAME?</v>
      </c>
      <c r="L783" s="24" t="e">
        <f t="shared" ca="1" si="38"/>
        <v>#NAME?</v>
      </c>
    </row>
    <row r="784" spans="2:12" x14ac:dyDescent="0.25">
      <c r="B784" s="24">
        <v>11.583844039702608</v>
      </c>
      <c r="G784" s="24">
        <v>782</v>
      </c>
      <c r="H784" s="24" t="e">
        <f ca="1"/>
        <v>#NAME?</v>
      </c>
      <c r="I784" s="24" t="e">
        <f t="array" aca="1" ref="I784" ca="1">INDIRECT(ADDRESS(($E$2+1-G784)+2,8))</f>
        <v>#NAME?</v>
      </c>
      <c r="J784" s="24" t="e">
        <f t="shared" ca="1" si="36"/>
        <v>#NAME?</v>
      </c>
      <c r="K784" s="24" t="e">
        <f t="shared" ca="1" si="37"/>
        <v>#NAME?</v>
      </c>
      <c r="L784" s="24" t="e">
        <f t="shared" ca="1" si="38"/>
        <v>#NAME?</v>
      </c>
    </row>
    <row r="785" spans="2:12" x14ac:dyDescent="0.25">
      <c r="B785" s="24">
        <v>9.7031481078514528</v>
      </c>
      <c r="G785" s="24">
        <v>783</v>
      </c>
      <c r="H785" s="24" t="e">
        <f ca="1"/>
        <v>#NAME?</v>
      </c>
      <c r="I785" s="24" t="e">
        <f t="array" aca="1" ref="I785" ca="1">INDIRECT(ADDRESS(($E$2+1-G785)+2,8))</f>
        <v>#NAME?</v>
      </c>
      <c r="J785" s="24" t="e">
        <f t="shared" ca="1" si="36"/>
        <v>#NAME?</v>
      </c>
      <c r="K785" s="24" t="e">
        <f t="shared" ca="1" si="37"/>
        <v>#NAME?</v>
      </c>
      <c r="L785" s="24" t="e">
        <f t="shared" ca="1" si="38"/>
        <v>#NAME?</v>
      </c>
    </row>
    <row r="786" spans="2:12" x14ac:dyDescent="0.25">
      <c r="B786" s="24">
        <v>8.3358389402010697</v>
      </c>
      <c r="G786" s="24">
        <v>784</v>
      </c>
      <c r="H786" s="24" t="e">
        <f ca="1"/>
        <v>#NAME?</v>
      </c>
      <c r="I786" s="24" t="e">
        <f t="array" aca="1" ref="I786" ca="1">INDIRECT(ADDRESS(($E$2+1-G786)+2,8))</f>
        <v>#NAME?</v>
      </c>
      <c r="J786" s="24" t="e">
        <f t="shared" ca="1" si="36"/>
        <v>#NAME?</v>
      </c>
      <c r="K786" s="24" t="e">
        <f t="shared" ca="1" si="37"/>
        <v>#NAME?</v>
      </c>
      <c r="L786" s="24" t="e">
        <f t="shared" ca="1" si="38"/>
        <v>#NAME?</v>
      </c>
    </row>
    <row r="787" spans="2:12" x14ac:dyDescent="0.25">
      <c r="B787" s="24">
        <v>8.4189647045684257</v>
      </c>
      <c r="G787" s="24">
        <v>785</v>
      </c>
      <c r="H787" s="24" t="e">
        <f ca="1"/>
        <v>#NAME?</v>
      </c>
      <c r="I787" s="24" t="e">
        <f t="array" aca="1" ref="I787" ca="1">INDIRECT(ADDRESS(($E$2+1-G787)+2,8))</f>
        <v>#NAME?</v>
      </c>
      <c r="J787" s="24" t="e">
        <f t="shared" ca="1" si="36"/>
        <v>#NAME?</v>
      </c>
      <c r="K787" s="24" t="e">
        <f t="shared" ca="1" si="37"/>
        <v>#NAME?</v>
      </c>
      <c r="L787" s="24" t="e">
        <f t="shared" ca="1" si="38"/>
        <v>#NAME?</v>
      </c>
    </row>
    <row r="788" spans="2:12" x14ac:dyDescent="0.25">
      <c r="B788" s="24">
        <v>8.5883936106568068</v>
      </c>
      <c r="G788" s="24">
        <v>786</v>
      </c>
      <c r="H788" s="24" t="e">
        <f ca="1"/>
        <v>#NAME?</v>
      </c>
      <c r="I788" s="24" t="e">
        <f t="array" aca="1" ref="I788" ca="1">INDIRECT(ADDRESS(($E$2+1-G788)+2,8))</f>
        <v>#NAME?</v>
      </c>
      <c r="J788" s="24" t="e">
        <f t="shared" ca="1" si="36"/>
        <v>#NAME?</v>
      </c>
      <c r="K788" s="24" t="e">
        <f t="shared" ca="1" si="37"/>
        <v>#NAME?</v>
      </c>
      <c r="L788" s="24" t="e">
        <f t="shared" ca="1" si="38"/>
        <v>#NAME?</v>
      </c>
    </row>
    <row r="789" spans="2:12" x14ac:dyDescent="0.25">
      <c r="B789" s="24">
        <v>10.272632935052666</v>
      </c>
      <c r="G789" s="24">
        <v>787</v>
      </c>
      <c r="H789" s="24" t="e">
        <f ca="1"/>
        <v>#NAME?</v>
      </c>
      <c r="I789" s="24" t="e">
        <f t="array" aca="1" ref="I789" ca="1">INDIRECT(ADDRESS(($E$2+1-G789)+2,8))</f>
        <v>#NAME?</v>
      </c>
      <c r="J789" s="24" t="e">
        <f t="shared" ca="1" si="36"/>
        <v>#NAME?</v>
      </c>
      <c r="K789" s="24" t="e">
        <f t="shared" ca="1" si="37"/>
        <v>#NAME?</v>
      </c>
      <c r="L789" s="24" t="e">
        <f t="shared" ca="1" si="38"/>
        <v>#NAME?</v>
      </c>
    </row>
    <row r="790" spans="2:12" x14ac:dyDescent="0.25">
      <c r="B790" s="24">
        <v>10.054850228439022</v>
      </c>
      <c r="G790" s="24">
        <v>788</v>
      </c>
      <c r="H790" s="24" t="e">
        <f ca="1"/>
        <v>#NAME?</v>
      </c>
      <c r="I790" s="24" t="e">
        <f t="array" aca="1" ref="I790" ca="1">INDIRECT(ADDRESS(($E$2+1-G790)+2,8))</f>
        <v>#NAME?</v>
      </c>
      <c r="J790" s="24" t="e">
        <f t="shared" ca="1" si="36"/>
        <v>#NAME?</v>
      </c>
      <c r="K790" s="24" t="e">
        <f t="shared" ca="1" si="37"/>
        <v>#NAME?</v>
      </c>
      <c r="L790" s="24" t="e">
        <f t="shared" ca="1" si="38"/>
        <v>#NAME?</v>
      </c>
    </row>
    <row r="791" spans="2:12" x14ac:dyDescent="0.25">
      <c r="B791" s="24">
        <v>10.253579863353517</v>
      </c>
      <c r="G791" s="24">
        <v>789</v>
      </c>
      <c r="H791" s="24" t="e">
        <f ca="1"/>
        <v>#NAME?</v>
      </c>
      <c r="I791" s="24" t="e">
        <f t="array" aca="1" ref="I791" ca="1">INDIRECT(ADDRESS(($E$2+1-G791)+2,8))</f>
        <v>#NAME?</v>
      </c>
      <c r="J791" s="24" t="e">
        <f t="shared" ca="1" si="36"/>
        <v>#NAME?</v>
      </c>
      <c r="K791" s="24" t="e">
        <f t="shared" ca="1" si="37"/>
        <v>#NAME?</v>
      </c>
      <c r="L791" s="24" t="e">
        <f t="shared" ca="1" si="38"/>
        <v>#NAME?</v>
      </c>
    </row>
    <row r="792" spans="2:12" x14ac:dyDescent="0.25">
      <c r="B792" s="24">
        <v>11.264571154388367</v>
      </c>
      <c r="G792" s="24">
        <v>790</v>
      </c>
      <c r="H792" s="24" t="e">
        <f ca="1"/>
        <v>#NAME?</v>
      </c>
      <c r="I792" s="24" t="e">
        <f t="array" aca="1" ref="I792" ca="1">INDIRECT(ADDRESS(($E$2+1-G792)+2,8))</f>
        <v>#NAME?</v>
      </c>
      <c r="J792" s="24" t="e">
        <f t="shared" ca="1" si="36"/>
        <v>#NAME?</v>
      </c>
      <c r="K792" s="24" t="e">
        <f t="shared" ca="1" si="37"/>
        <v>#NAME?</v>
      </c>
      <c r="L792" s="24" t="e">
        <f t="shared" ca="1" si="38"/>
        <v>#NAME?</v>
      </c>
    </row>
    <row r="793" spans="2:12" x14ac:dyDescent="0.25">
      <c r="B793" s="24">
        <v>6.3662399342622713</v>
      </c>
      <c r="G793" s="24">
        <v>791</v>
      </c>
      <c r="H793" s="24" t="e">
        <f ca="1"/>
        <v>#NAME?</v>
      </c>
      <c r="I793" s="24" t="e">
        <f t="array" aca="1" ref="I793" ca="1">INDIRECT(ADDRESS(($E$2+1-G793)+2,8))</f>
        <v>#NAME?</v>
      </c>
      <c r="J793" s="24" t="e">
        <f t="shared" ca="1" si="36"/>
        <v>#NAME?</v>
      </c>
      <c r="K793" s="24" t="e">
        <f t="shared" ca="1" si="37"/>
        <v>#NAME?</v>
      </c>
      <c r="L793" s="24" t="e">
        <f t="shared" ca="1" si="38"/>
        <v>#NAME?</v>
      </c>
    </row>
    <row r="794" spans="2:12" x14ac:dyDescent="0.25">
      <c r="B794" s="24">
        <v>11.126869636752648</v>
      </c>
      <c r="G794" s="24">
        <v>792</v>
      </c>
      <c r="H794" s="24" t="e">
        <f ca="1"/>
        <v>#NAME?</v>
      </c>
      <c r="I794" s="24" t="e">
        <f t="array" aca="1" ref="I794" ca="1">INDIRECT(ADDRESS(($E$2+1-G794)+2,8))</f>
        <v>#NAME?</v>
      </c>
      <c r="J794" s="24" t="e">
        <f t="shared" ca="1" si="36"/>
        <v>#NAME?</v>
      </c>
      <c r="K794" s="24" t="e">
        <f t="shared" ca="1" si="37"/>
        <v>#NAME?</v>
      </c>
      <c r="L794" s="24" t="e">
        <f t="shared" ca="1" si="38"/>
        <v>#NAME?</v>
      </c>
    </row>
    <row r="795" spans="2:12" x14ac:dyDescent="0.25">
      <c r="B795" s="24">
        <v>8.8326470305442708</v>
      </c>
      <c r="G795" s="24">
        <v>793</v>
      </c>
      <c r="H795" s="24" t="e">
        <f ca="1"/>
        <v>#NAME?</v>
      </c>
      <c r="I795" s="24" t="e">
        <f t="array" aca="1" ref="I795" ca="1">INDIRECT(ADDRESS(($E$2+1-G795)+2,8))</f>
        <v>#NAME?</v>
      </c>
      <c r="J795" s="24" t="e">
        <f t="shared" ca="1" si="36"/>
        <v>#NAME?</v>
      </c>
      <c r="K795" s="24" t="e">
        <f t="shared" ca="1" si="37"/>
        <v>#NAME?</v>
      </c>
      <c r="L795" s="24" t="e">
        <f t="shared" ca="1" si="38"/>
        <v>#NAME?</v>
      </c>
    </row>
    <row r="796" spans="2:12" x14ac:dyDescent="0.25">
      <c r="B796" s="24">
        <v>10.999316650215768</v>
      </c>
      <c r="G796" s="24">
        <v>794</v>
      </c>
      <c r="H796" s="24" t="e">
        <f ca="1"/>
        <v>#NAME?</v>
      </c>
      <c r="I796" s="24" t="e">
        <f t="array" aca="1" ref="I796" ca="1">INDIRECT(ADDRESS(($E$2+1-G796)+2,8))</f>
        <v>#NAME?</v>
      </c>
      <c r="J796" s="24" t="e">
        <f t="shared" ca="1" si="36"/>
        <v>#NAME?</v>
      </c>
      <c r="K796" s="24" t="e">
        <f t="shared" ca="1" si="37"/>
        <v>#NAME?</v>
      </c>
      <c r="L796" s="24" t="e">
        <f t="shared" ca="1" si="38"/>
        <v>#NAME?</v>
      </c>
    </row>
    <row r="797" spans="2:12" x14ac:dyDescent="0.25">
      <c r="B797" s="24">
        <v>7.4749652650702183</v>
      </c>
      <c r="G797" s="24">
        <v>795</v>
      </c>
      <c r="H797" s="24" t="e">
        <f ca="1"/>
        <v>#NAME?</v>
      </c>
      <c r="I797" s="24" t="e">
        <f t="array" aca="1" ref="I797" ca="1">INDIRECT(ADDRESS(($E$2+1-G797)+2,8))</f>
        <v>#NAME?</v>
      </c>
      <c r="J797" s="24" t="e">
        <f t="shared" ca="1" si="36"/>
        <v>#NAME?</v>
      </c>
      <c r="K797" s="24" t="e">
        <f t="shared" ca="1" si="37"/>
        <v>#NAME?</v>
      </c>
      <c r="L797" s="24" t="e">
        <f t="shared" ca="1" si="38"/>
        <v>#NAME?</v>
      </c>
    </row>
    <row r="798" spans="2:12" x14ac:dyDescent="0.25">
      <c r="B798" s="24">
        <v>8.7282940484396327</v>
      </c>
      <c r="G798" s="24">
        <v>796</v>
      </c>
      <c r="H798" s="24" t="e">
        <f ca="1"/>
        <v>#NAME?</v>
      </c>
      <c r="I798" s="24" t="e">
        <f t="array" aca="1" ref="I798" ca="1">INDIRECT(ADDRESS(($E$2+1-G798)+2,8))</f>
        <v>#NAME?</v>
      </c>
      <c r="J798" s="24" t="e">
        <f t="shared" ca="1" si="36"/>
        <v>#NAME?</v>
      </c>
      <c r="K798" s="24" t="e">
        <f t="shared" ca="1" si="37"/>
        <v>#NAME?</v>
      </c>
      <c r="L798" s="24" t="e">
        <f t="shared" ca="1" si="38"/>
        <v>#NAME?</v>
      </c>
    </row>
    <row r="799" spans="2:12" x14ac:dyDescent="0.25">
      <c r="B799" s="24">
        <v>9.037370753116365</v>
      </c>
      <c r="G799" s="24">
        <v>797</v>
      </c>
      <c r="H799" s="24" t="e">
        <f ca="1"/>
        <v>#NAME?</v>
      </c>
      <c r="I799" s="24" t="e">
        <f t="array" aca="1" ref="I799" ca="1">INDIRECT(ADDRESS(($E$2+1-G799)+2,8))</f>
        <v>#NAME?</v>
      </c>
      <c r="J799" s="24" t="e">
        <f t="shared" ca="1" si="36"/>
        <v>#NAME?</v>
      </c>
      <c r="K799" s="24" t="e">
        <f t="shared" ca="1" si="37"/>
        <v>#NAME?</v>
      </c>
      <c r="L799" s="24" t="e">
        <f t="shared" ca="1" si="38"/>
        <v>#NAME?</v>
      </c>
    </row>
    <row r="800" spans="2:12" x14ac:dyDescent="0.25">
      <c r="B800" s="24">
        <v>7.9692609402380299</v>
      </c>
      <c r="G800" s="24">
        <v>798</v>
      </c>
      <c r="H800" s="24" t="e">
        <f ca="1"/>
        <v>#NAME?</v>
      </c>
      <c r="I800" s="24" t="e">
        <f t="array" aca="1" ref="I800" ca="1">INDIRECT(ADDRESS(($E$2+1-G800)+2,8))</f>
        <v>#NAME?</v>
      </c>
      <c r="J800" s="24" t="e">
        <f t="shared" ca="1" si="36"/>
        <v>#NAME?</v>
      </c>
      <c r="K800" s="24" t="e">
        <f t="shared" ca="1" si="37"/>
        <v>#NAME?</v>
      </c>
      <c r="L800" s="24" t="e">
        <f t="shared" ca="1" si="38"/>
        <v>#NAME?</v>
      </c>
    </row>
    <row r="801" spans="2:12" x14ac:dyDescent="0.25">
      <c r="B801" s="24">
        <v>9.6396238909220919</v>
      </c>
      <c r="G801" s="24">
        <v>799</v>
      </c>
      <c r="H801" s="24" t="e">
        <f ca="1"/>
        <v>#NAME?</v>
      </c>
      <c r="I801" s="24" t="e">
        <f t="array" aca="1" ref="I801" ca="1">INDIRECT(ADDRESS(($E$2+1-G801)+2,8))</f>
        <v>#NAME?</v>
      </c>
      <c r="J801" s="24" t="e">
        <f t="shared" ca="1" si="36"/>
        <v>#NAME?</v>
      </c>
      <c r="K801" s="24" t="e">
        <f t="shared" ca="1" si="37"/>
        <v>#NAME?</v>
      </c>
      <c r="L801" s="24" t="e">
        <f t="shared" ca="1" si="38"/>
        <v>#NAME?</v>
      </c>
    </row>
    <row r="802" spans="2:12" x14ac:dyDescent="0.25">
      <c r="B802" s="24">
        <v>9.140520379412381</v>
      </c>
      <c r="G802" s="24">
        <v>800</v>
      </c>
      <c r="H802" s="24" t="e">
        <f ca="1"/>
        <v>#NAME?</v>
      </c>
      <c r="I802" s="24" t="e">
        <f t="array" aca="1" ref="I802" ca="1">INDIRECT(ADDRESS(($E$2+1-G802)+2,8))</f>
        <v>#NAME?</v>
      </c>
      <c r="J802" s="24" t="e">
        <f t="shared" ca="1" si="36"/>
        <v>#NAME?</v>
      </c>
      <c r="K802" s="24" t="e">
        <f t="shared" ca="1" si="37"/>
        <v>#NAME?</v>
      </c>
      <c r="L802" s="24" t="e">
        <f t="shared" ca="1" si="38"/>
        <v>#NAME?</v>
      </c>
    </row>
    <row r="803" spans="2:12" x14ac:dyDescent="0.25">
      <c r="B803" s="24">
        <v>8.4754588133255755</v>
      </c>
      <c r="G803" s="24">
        <v>801</v>
      </c>
      <c r="H803" s="24" t="e">
        <f ca="1"/>
        <v>#NAME?</v>
      </c>
      <c r="I803" s="24" t="e">
        <f t="array" aca="1" ref="I803" ca="1">INDIRECT(ADDRESS(($E$2+1-G803)+2,8))</f>
        <v>#NAME?</v>
      </c>
      <c r="J803" s="24" t="e">
        <f t="shared" ca="1" si="36"/>
        <v>#NAME?</v>
      </c>
      <c r="K803" s="24" t="e">
        <f t="shared" ca="1" si="37"/>
        <v>#NAME?</v>
      </c>
      <c r="L803" s="24" t="e">
        <f t="shared" ca="1" si="38"/>
        <v>#NAME?</v>
      </c>
    </row>
    <row r="804" spans="2:12" x14ac:dyDescent="0.25">
      <c r="B804" s="24">
        <v>9.1459125166032997</v>
      </c>
      <c r="G804" s="24">
        <v>802</v>
      </c>
      <c r="H804" s="24" t="e">
        <f ca="1"/>
        <v>#NAME?</v>
      </c>
      <c r="I804" s="24" t="e">
        <f t="array" aca="1" ref="I804" ca="1">INDIRECT(ADDRESS(($E$2+1-G804)+2,8))</f>
        <v>#NAME?</v>
      </c>
      <c r="J804" s="24" t="e">
        <f t="shared" ca="1" si="36"/>
        <v>#NAME?</v>
      </c>
      <c r="K804" s="24" t="e">
        <f t="shared" ca="1" si="37"/>
        <v>#NAME?</v>
      </c>
      <c r="L804" s="24" t="e">
        <f t="shared" ca="1" si="38"/>
        <v>#NAME?</v>
      </c>
    </row>
    <row r="805" spans="2:12" x14ac:dyDescent="0.25">
      <c r="B805" s="24">
        <v>10.911265188723519</v>
      </c>
      <c r="G805" s="24">
        <v>803</v>
      </c>
      <c r="H805" s="24" t="e">
        <f ca="1"/>
        <v>#NAME?</v>
      </c>
      <c r="I805" s="24" t="e">
        <f t="array" aca="1" ref="I805" ca="1">INDIRECT(ADDRESS(($E$2+1-G805)+2,8))</f>
        <v>#NAME?</v>
      </c>
      <c r="J805" s="24" t="e">
        <f t="shared" ca="1" si="36"/>
        <v>#NAME?</v>
      </c>
      <c r="K805" s="24" t="e">
        <f t="shared" ca="1" si="37"/>
        <v>#NAME?</v>
      </c>
      <c r="L805" s="24" t="e">
        <f t="shared" ca="1" si="38"/>
        <v>#NAME?</v>
      </c>
    </row>
    <row r="806" spans="2:12" x14ac:dyDescent="0.25">
      <c r="B806" s="24">
        <v>9.0466723755357243</v>
      </c>
      <c r="G806" s="24">
        <v>804</v>
      </c>
      <c r="H806" s="24" t="e">
        <f ca="1"/>
        <v>#NAME?</v>
      </c>
      <c r="I806" s="24" t="e">
        <f t="array" aca="1" ref="I806" ca="1">INDIRECT(ADDRESS(($E$2+1-G806)+2,8))</f>
        <v>#NAME?</v>
      </c>
      <c r="J806" s="24" t="e">
        <f t="shared" ca="1" si="36"/>
        <v>#NAME?</v>
      </c>
      <c r="K806" s="24" t="e">
        <f t="shared" ca="1" si="37"/>
        <v>#NAME?</v>
      </c>
      <c r="L806" s="24" t="e">
        <f t="shared" ca="1" si="38"/>
        <v>#NAME?</v>
      </c>
    </row>
    <row r="807" spans="2:12" x14ac:dyDescent="0.25">
      <c r="B807" s="24">
        <v>9.6269987371965389</v>
      </c>
      <c r="G807" s="24">
        <v>805</v>
      </c>
      <c r="H807" s="24" t="e">
        <f ca="1"/>
        <v>#NAME?</v>
      </c>
      <c r="I807" s="24" t="e">
        <f t="array" aca="1" ref="I807" ca="1">INDIRECT(ADDRESS(($E$2+1-G807)+2,8))</f>
        <v>#NAME?</v>
      </c>
      <c r="J807" s="24" t="e">
        <f t="shared" ca="1" si="36"/>
        <v>#NAME?</v>
      </c>
      <c r="K807" s="24" t="e">
        <f t="shared" ca="1" si="37"/>
        <v>#NAME?</v>
      </c>
      <c r="L807" s="24" t="e">
        <f t="shared" ca="1" si="38"/>
        <v>#NAME?</v>
      </c>
    </row>
    <row r="808" spans="2:12" x14ac:dyDescent="0.25">
      <c r="B808" s="24">
        <v>9.254187432108921</v>
      </c>
      <c r="G808" s="24">
        <v>806</v>
      </c>
      <c r="H808" s="24" t="e">
        <f ca="1"/>
        <v>#NAME?</v>
      </c>
      <c r="I808" s="24" t="e">
        <f t="array" aca="1" ref="I808" ca="1">INDIRECT(ADDRESS(($E$2+1-G808)+2,8))</f>
        <v>#NAME?</v>
      </c>
      <c r="J808" s="24" t="e">
        <f t="shared" ca="1" si="36"/>
        <v>#NAME?</v>
      </c>
      <c r="K808" s="24" t="e">
        <f t="shared" ca="1" si="37"/>
        <v>#NAME?</v>
      </c>
      <c r="L808" s="24" t="e">
        <f t="shared" ca="1" si="38"/>
        <v>#NAME?</v>
      </c>
    </row>
    <row r="809" spans="2:12" x14ac:dyDescent="0.25">
      <c r="B809" s="24">
        <v>10.823202084009418</v>
      </c>
      <c r="G809" s="24">
        <v>807</v>
      </c>
      <c r="H809" s="24" t="e">
        <f ca="1"/>
        <v>#NAME?</v>
      </c>
      <c r="I809" s="24" t="e">
        <f t="array" aca="1" ref="I809" ca="1">INDIRECT(ADDRESS(($E$2+1-G809)+2,8))</f>
        <v>#NAME?</v>
      </c>
      <c r="J809" s="24" t="e">
        <f t="shared" ca="1" si="36"/>
        <v>#NAME?</v>
      </c>
      <c r="K809" s="24" t="e">
        <f t="shared" ca="1" si="37"/>
        <v>#NAME?</v>
      </c>
      <c r="L809" s="24" t="e">
        <f t="shared" ca="1" si="38"/>
        <v>#NAME?</v>
      </c>
    </row>
    <row r="810" spans="2:12" x14ac:dyDescent="0.25">
      <c r="B810" s="24">
        <v>8.255959338718986</v>
      </c>
      <c r="G810" s="24">
        <v>808</v>
      </c>
      <c r="H810" s="24" t="e">
        <f ca="1"/>
        <v>#NAME?</v>
      </c>
      <c r="I810" s="24" t="e">
        <f t="array" aca="1" ref="I810" ca="1">INDIRECT(ADDRESS(($E$2+1-G810)+2,8))</f>
        <v>#NAME?</v>
      </c>
      <c r="J810" s="24" t="e">
        <f t="shared" ca="1" si="36"/>
        <v>#NAME?</v>
      </c>
      <c r="K810" s="24" t="e">
        <f t="shared" ca="1" si="37"/>
        <v>#NAME?</v>
      </c>
      <c r="L810" s="24" t="e">
        <f t="shared" ca="1" si="38"/>
        <v>#NAME?</v>
      </c>
    </row>
    <row r="811" spans="2:12" x14ac:dyDescent="0.25">
      <c r="B811" s="24">
        <v>10.348769629030066</v>
      </c>
      <c r="G811" s="24">
        <v>809</v>
      </c>
      <c r="H811" s="24" t="e">
        <f ca="1"/>
        <v>#NAME?</v>
      </c>
      <c r="I811" s="24" t="e">
        <f t="array" aca="1" ref="I811" ca="1">INDIRECT(ADDRESS(($E$2+1-G811)+2,8))</f>
        <v>#NAME?</v>
      </c>
      <c r="J811" s="24" t="e">
        <f t="shared" ca="1" si="36"/>
        <v>#NAME?</v>
      </c>
      <c r="K811" s="24" t="e">
        <f t="shared" ca="1" si="37"/>
        <v>#NAME?</v>
      </c>
      <c r="L811" s="24" t="e">
        <f t="shared" ca="1" si="38"/>
        <v>#NAME?</v>
      </c>
    </row>
    <row r="812" spans="2:12" x14ac:dyDescent="0.25">
      <c r="B812" s="24">
        <v>7.9752878434435122</v>
      </c>
      <c r="G812" s="24">
        <v>810</v>
      </c>
      <c r="H812" s="24" t="e">
        <f ca="1"/>
        <v>#NAME?</v>
      </c>
      <c r="I812" s="24" t="e">
        <f t="array" aca="1" ref="I812" ca="1">INDIRECT(ADDRESS(($E$2+1-G812)+2,8))</f>
        <v>#NAME?</v>
      </c>
      <c r="J812" s="24" t="e">
        <f t="shared" ca="1" si="36"/>
        <v>#NAME?</v>
      </c>
      <c r="K812" s="24" t="e">
        <f t="shared" ca="1" si="37"/>
        <v>#NAME?</v>
      </c>
      <c r="L812" s="24" t="e">
        <f t="shared" ca="1" si="38"/>
        <v>#NAME?</v>
      </c>
    </row>
    <row r="813" spans="2:12" x14ac:dyDescent="0.25">
      <c r="B813" s="24">
        <v>9.2134195740741518</v>
      </c>
      <c r="G813" s="24">
        <v>811</v>
      </c>
      <c r="H813" s="24" t="e">
        <f ca="1"/>
        <v>#NAME?</v>
      </c>
      <c r="I813" s="24" t="e">
        <f t="array" aca="1" ref="I813" ca="1">INDIRECT(ADDRESS(($E$2+1-G813)+2,8))</f>
        <v>#NAME?</v>
      </c>
      <c r="J813" s="24" t="e">
        <f t="shared" ca="1" si="36"/>
        <v>#NAME?</v>
      </c>
      <c r="K813" s="24" t="e">
        <f t="shared" ca="1" si="37"/>
        <v>#NAME?</v>
      </c>
      <c r="L813" s="24" t="e">
        <f t="shared" ca="1" si="38"/>
        <v>#NAME?</v>
      </c>
    </row>
    <row r="814" spans="2:12" x14ac:dyDescent="0.25">
      <c r="B814" s="24">
        <v>8.2435896214765503</v>
      </c>
      <c r="G814" s="24">
        <v>812</v>
      </c>
      <c r="H814" s="24" t="e">
        <f ca="1"/>
        <v>#NAME?</v>
      </c>
      <c r="I814" s="24" t="e">
        <f t="array" aca="1" ref="I814" ca="1">INDIRECT(ADDRESS(($E$2+1-G814)+2,8))</f>
        <v>#NAME?</v>
      </c>
      <c r="J814" s="24" t="e">
        <f t="shared" ca="1" si="36"/>
        <v>#NAME?</v>
      </c>
      <c r="K814" s="24" t="e">
        <f t="shared" ca="1" si="37"/>
        <v>#NAME?</v>
      </c>
      <c r="L814" s="24" t="e">
        <f t="shared" ca="1" si="38"/>
        <v>#NAME?</v>
      </c>
    </row>
    <row r="815" spans="2:12" x14ac:dyDescent="0.25">
      <c r="B815" s="24">
        <v>10.967542830788711</v>
      </c>
      <c r="G815" s="24">
        <v>813</v>
      </c>
      <c r="H815" s="24" t="e">
        <f ca="1"/>
        <v>#NAME?</v>
      </c>
      <c r="I815" s="24" t="e">
        <f t="array" aca="1" ref="I815" ca="1">INDIRECT(ADDRESS(($E$2+1-G815)+2,8))</f>
        <v>#NAME?</v>
      </c>
      <c r="J815" s="24" t="e">
        <f t="shared" ca="1" si="36"/>
        <v>#NAME?</v>
      </c>
      <c r="K815" s="24" t="e">
        <f t="shared" ca="1" si="37"/>
        <v>#NAME?</v>
      </c>
      <c r="L815" s="24" t="e">
        <f t="shared" ca="1" si="38"/>
        <v>#NAME?</v>
      </c>
    </row>
    <row r="816" spans="2:12" x14ac:dyDescent="0.25">
      <c r="B816" s="24">
        <v>10.528254146128678</v>
      </c>
      <c r="G816" s="24">
        <v>814</v>
      </c>
      <c r="H816" s="24" t="e">
        <f ca="1"/>
        <v>#NAME?</v>
      </c>
      <c r="I816" s="24" t="e">
        <f t="array" aca="1" ref="I816" ca="1">INDIRECT(ADDRESS(($E$2+1-G816)+2,8))</f>
        <v>#NAME?</v>
      </c>
      <c r="J816" s="24" t="e">
        <f t="shared" ca="1" si="36"/>
        <v>#NAME?</v>
      </c>
      <c r="K816" s="24" t="e">
        <f t="shared" ca="1" si="37"/>
        <v>#NAME?</v>
      </c>
      <c r="L816" s="24" t="e">
        <f t="shared" ca="1" si="38"/>
        <v>#NAME?</v>
      </c>
    </row>
    <row r="817" spans="2:12" x14ac:dyDescent="0.25">
      <c r="B817" s="24">
        <v>10.060863821587759</v>
      </c>
      <c r="G817" s="24">
        <v>815</v>
      </c>
      <c r="H817" s="24" t="e">
        <f ca="1"/>
        <v>#NAME?</v>
      </c>
      <c r="I817" s="24" t="e">
        <f t="array" aca="1" ref="I817" ca="1">INDIRECT(ADDRESS(($E$2+1-G817)+2,8))</f>
        <v>#NAME?</v>
      </c>
      <c r="J817" s="24" t="e">
        <f t="shared" ca="1" si="36"/>
        <v>#NAME?</v>
      </c>
      <c r="K817" s="24" t="e">
        <f t="shared" ca="1" si="37"/>
        <v>#NAME?</v>
      </c>
      <c r="L817" s="24" t="e">
        <f t="shared" ca="1" si="38"/>
        <v>#NAME?</v>
      </c>
    </row>
    <row r="818" spans="2:12" x14ac:dyDescent="0.25">
      <c r="B818" s="24">
        <v>8.2542619981306711</v>
      </c>
      <c r="G818" s="24">
        <v>816</v>
      </c>
      <c r="H818" s="24" t="e">
        <f ca="1"/>
        <v>#NAME?</v>
      </c>
      <c r="I818" s="24" t="e">
        <f t="array" aca="1" ref="I818" ca="1">INDIRECT(ADDRESS(($E$2+1-G818)+2,8))</f>
        <v>#NAME?</v>
      </c>
      <c r="J818" s="24" t="e">
        <f t="shared" ca="1" si="36"/>
        <v>#NAME?</v>
      </c>
      <c r="K818" s="24" t="e">
        <f t="shared" ca="1" si="37"/>
        <v>#NAME?</v>
      </c>
      <c r="L818" s="24" t="e">
        <f t="shared" ca="1" si="38"/>
        <v>#NAME?</v>
      </c>
    </row>
    <row r="819" spans="2:12" x14ac:dyDescent="0.25">
      <c r="B819" s="24">
        <v>6.3180481037912086</v>
      </c>
      <c r="G819" s="24">
        <v>817</v>
      </c>
      <c r="H819" s="24" t="e">
        <f ca="1"/>
        <v>#NAME?</v>
      </c>
      <c r="I819" s="24" t="e">
        <f t="array" aca="1" ref="I819" ca="1">INDIRECT(ADDRESS(($E$2+1-G819)+2,8))</f>
        <v>#NAME?</v>
      </c>
      <c r="J819" s="24" t="e">
        <f t="shared" ca="1" si="36"/>
        <v>#NAME?</v>
      </c>
      <c r="K819" s="24" t="e">
        <f t="shared" ca="1" si="37"/>
        <v>#NAME?</v>
      </c>
      <c r="L819" s="24" t="e">
        <f t="shared" ca="1" si="38"/>
        <v>#NAME?</v>
      </c>
    </row>
    <row r="820" spans="2:12" x14ac:dyDescent="0.25">
      <c r="B820" s="24">
        <v>9.9414984476881578</v>
      </c>
      <c r="G820" s="24">
        <v>818</v>
      </c>
      <c r="H820" s="24" t="e">
        <f ca="1"/>
        <v>#NAME?</v>
      </c>
      <c r="I820" s="24" t="e">
        <f t="array" aca="1" ref="I820" ca="1">INDIRECT(ADDRESS(($E$2+1-G820)+2,8))</f>
        <v>#NAME?</v>
      </c>
      <c r="J820" s="24" t="e">
        <f t="shared" ca="1" si="36"/>
        <v>#NAME?</v>
      </c>
      <c r="K820" s="24" t="e">
        <f t="shared" ca="1" si="37"/>
        <v>#NAME?</v>
      </c>
      <c r="L820" s="24" t="e">
        <f t="shared" ca="1" si="38"/>
        <v>#NAME?</v>
      </c>
    </row>
    <row r="821" spans="2:12" x14ac:dyDescent="0.25">
      <c r="B821" s="24">
        <v>9.7920594610141691</v>
      </c>
      <c r="G821" s="24">
        <v>819</v>
      </c>
      <c r="H821" s="24" t="e">
        <f ca="1"/>
        <v>#NAME?</v>
      </c>
      <c r="I821" s="24" t="e">
        <f t="array" aca="1" ref="I821" ca="1">INDIRECT(ADDRESS(($E$2+1-G821)+2,8))</f>
        <v>#NAME?</v>
      </c>
      <c r="J821" s="24" t="e">
        <f t="shared" ca="1" si="36"/>
        <v>#NAME?</v>
      </c>
      <c r="K821" s="24" t="e">
        <f t="shared" ca="1" si="37"/>
        <v>#NAME?</v>
      </c>
      <c r="L821" s="24" t="e">
        <f t="shared" ca="1" si="38"/>
        <v>#NAME?</v>
      </c>
    </row>
    <row r="822" spans="2:12" x14ac:dyDescent="0.25">
      <c r="B822" s="24">
        <v>9.2778755139889331</v>
      </c>
      <c r="G822" s="24">
        <v>820</v>
      </c>
      <c r="H822" s="24" t="e">
        <f ca="1"/>
        <v>#NAME?</v>
      </c>
      <c r="I822" s="24" t="e">
        <f t="array" aca="1" ref="I822" ca="1">INDIRECT(ADDRESS(($E$2+1-G822)+2,8))</f>
        <v>#NAME?</v>
      </c>
      <c r="J822" s="24" t="e">
        <f t="shared" ca="1" si="36"/>
        <v>#NAME?</v>
      </c>
      <c r="K822" s="24" t="e">
        <f t="shared" ca="1" si="37"/>
        <v>#NAME?</v>
      </c>
      <c r="L822" s="24" t="e">
        <f t="shared" ca="1" si="38"/>
        <v>#NAME?</v>
      </c>
    </row>
    <row r="823" spans="2:12" x14ac:dyDescent="0.25">
      <c r="B823" s="24">
        <v>9.8661084589153951</v>
      </c>
      <c r="G823" s="24">
        <v>821</v>
      </c>
      <c r="H823" s="24" t="e">
        <f ca="1"/>
        <v>#NAME?</v>
      </c>
      <c r="I823" s="24" t="e">
        <f t="array" aca="1" ref="I823" ca="1">INDIRECT(ADDRESS(($E$2+1-G823)+2,8))</f>
        <v>#NAME?</v>
      </c>
      <c r="J823" s="24" t="e">
        <f t="shared" ca="1" si="36"/>
        <v>#NAME?</v>
      </c>
      <c r="K823" s="24" t="e">
        <f t="shared" ca="1" si="37"/>
        <v>#NAME?</v>
      </c>
      <c r="L823" s="24" t="e">
        <f t="shared" ca="1" si="38"/>
        <v>#NAME?</v>
      </c>
    </row>
    <row r="824" spans="2:12" x14ac:dyDescent="0.25">
      <c r="B824" s="24">
        <v>8.7842166024502379</v>
      </c>
      <c r="G824" s="24">
        <v>822</v>
      </c>
      <c r="H824" s="24" t="e">
        <f ca="1"/>
        <v>#NAME?</v>
      </c>
      <c r="I824" s="24" t="e">
        <f t="array" aca="1" ref="I824" ca="1">INDIRECT(ADDRESS(($E$2+1-G824)+2,8))</f>
        <v>#NAME?</v>
      </c>
      <c r="J824" s="24" t="e">
        <f t="shared" ca="1" si="36"/>
        <v>#NAME?</v>
      </c>
      <c r="K824" s="24" t="e">
        <f t="shared" ca="1" si="37"/>
        <v>#NAME?</v>
      </c>
      <c r="L824" s="24" t="e">
        <f t="shared" ca="1" si="38"/>
        <v>#NAME?</v>
      </c>
    </row>
    <row r="825" spans="2:12" x14ac:dyDescent="0.25">
      <c r="B825" s="24">
        <v>10.350187173122469</v>
      </c>
      <c r="G825" s="24">
        <v>823</v>
      </c>
      <c r="H825" s="24" t="e">
        <f ca="1"/>
        <v>#NAME?</v>
      </c>
      <c r="I825" s="24" t="e">
        <f t="array" aca="1" ref="I825" ca="1">INDIRECT(ADDRESS(($E$2+1-G825)+2,8))</f>
        <v>#NAME?</v>
      </c>
      <c r="J825" s="24" t="e">
        <f t="shared" ca="1" si="36"/>
        <v>#NAME?</v>
      </c>
      <c r="K825" s="24" t="e">
        <f t="shared" ca="1" si="37"/>
        <v>#NAME?</v>
      </c>
      <c r="L825" s="24" t="e">
        <f t="shared" ca="1" si="38"/>
        <v>#NAME?</v>
      </c>
    </row>
    <row r="826" spans="2:12" x14ac:dyDescent="0.25">
      <c r="B826" s="24">
        <v>12.104993181928556</v>
      </c>
      <c r="G826" s="24">
        <v>824</v>
      </c>
      <c r="H826" s="24" t="e">
        <f ca="1"/>
        <v>#NAME?</v>
      </c>
      <c r="I826" s="24" t="e">
        <f t="array" aca="1" ref="I826" ca="1">INDIRECT(ADDRESS(($E$2+1-G826)+2,8))</f>
        <v>#NAME?</v>
      </c>
      <c r="J826" s="24" t="e">
        <f t="shared" ca="1" si="36"/>
        <v>#NAME?</v>
      </c>
      <c r="K826" s="24" t="e">
        <f t="shared" ca="1" si="37"/>
        <v>#NAME?</v>
      </c>
      <c r="L826" s="24" t="e">
        <f t="shared" ca="1" si="38"/>
        <v>#NAME?</v>
      </c>
    </row>
    <row r="827" spans="2:12" x14ac:dyDescent="0.25">
      <c r="B827" s="24">
        <v>10.447414359732843</v>
      </c>
      <c r="G827" s="24">
        <v>825</v>
      </c>
      <c r="H827" s="24" t="e">
        <f ca="1"/>
        <v>#NAME?</v>
      </c>
      <c r="I827" s="24" t="e">
        <f t="array" aca="1" ref="I827" ca="1">INDIRECT(ADDRESS(($E$2+1-G827)+2,8))</f>
        <v>#NAME?</v>
      </c>
      <c r="J827" s="24" t="e">
        <f t="shared" ca="1" si="36"/>
        <v>#NAME?</v>
      </c>
      <c r="K827" s="24" t="e">
        <f t="shared" ca="1" si="37"/>
        <v>#NAME?</v>
      </c>
      <c r="L827" s="24" t="e">
        <f t="shared" ca="1" si="38"/>
        <v>#NAME?</v>
      </c>
    </row>
    <row r="828" spans="2:12" x14ac:dyDescent="0.25">
      <c r="B828" s="24">
        <v>7.5238147434863389</v>
      </c>
      <c r="G828" s="24">
        <v>826</v>
      </c>
      <c r="H828" s="24" t="e">
        <f ca="1"/>
        <v>#NAME?</v>
      </c>
      <c r="I828" s="24" t="e">
        <f t="array" aca="1" ref="I828" ca="1">INDIRECT(ADDRESS(($E$2+1-G828)+2,8))</f>
        <v>#NAME?</v>
      </c>
      <c r="J828" s="24" t="e">
        <f t="shared" ca="1" si="36"/>
        <v>#NAME?</v>
      </c>
      <c r="K828" s="24" t="e">
        <f t="shared" ca="1" si="37"/>
        <v>#NAME?</v>
      </c>
      <c r="L828" s="24" t="e">
        <f t="shared" ca="1" si="38"/>
        <v>#NAME?</v>
      </c>
    </row>
    <row r="829" spans="2:12" x14ac:dyDescent="0.25">
      <c r="B829" s="24">
        <v>10.255277523728733</v>
      </c>
      <c r="G829" s="24">
        <v>827</v>
      </c>
      <c r="H829" s="24" t="e">
        <f ca="1"/>
        <v>#NAME?</v>
      </c>
      <c r="I829" s="24" t="e">
        <f t="array" aca="1" ref="I829" ca="1">INDIRECT(ADDRESS(($E$2+1-G829)+2,8))</f>
        <v>#NAME?</v>
      </c>
      <c r="J829" s="24" t="e">
        <f t="shared" ca="1" si="36"/>
        <v>#NAME?</v>
      </c>
      <c r="K829" s="24" t="e">
        <f t="shared" ca="1" si="37"/>
        <v>#NAME?</v>
      </c>
      <c r="L829" s="24" t="e">
        <f t="shared" ca="1" si="38"/>
        <v>#NAME?</v>
      </c>
    </row>
    <row r="830" spans="2:12" x14ac:dyDescent="0.25">
      <c r="B830" s="24">
        <v>10.42140663891978</v>
      </c>
      <c r="G830" s="24">
        <v>828</v>
      </c>
      <c r="H830" s="24" t="e">
        <f ca="1"/>
        <v>#NAME?</v>
      </c>
      <c r="I830" s="24" t="e">
        <f t="array" aca="1" ref="I830" ca="1">INDIRECT(ADDRESS(($E$2+1-G830)+2,8))</f>
        <v>#NAME?</v>
      </c>
      <c r="J830" s="24" t="e">
        <f t="shared" ca="1" si="36"/>
        <v>#NAME?</v>
      </c>
      <c r="K830" s="24" t="e">
        <f t="shared" ca="1" si="37"/>
        <v>#NAME?</v>
      </c>
      <c r="L830" s="24" t="e">
        <f t="shared" ca="1" si="38"/>
        <v>#NAME?</v>
      </c>
    </row>
    <row r="831" spans="2:12" x14ac:dyDescent="0.25">
      <c r="B831" s="24">
        <v>9.1369115637314309</v>
      </c>
      <c r="G831" s="24">
        <v>829</v>
      </c>
      <c r="H831" s="24" t="e">
        <f ca="1"/>
        <v>#NAME?</v>
      </c>
      <c r="I831" s="24" t="e">
        <f t="array" aca="1" ref="I831" ca="1">INDIRECT(ADDRESS(($E$2+1-G831)+2,8))</f>
        <v>#NAME?</v>
      </c>
      <c r="J831" s="24" t="e">
        <f t="shared" ca="1" si="36"/>
        <v>#NAME?</v>
      </c>
      <c r="K831" s="24" t="e">
        <f t="shared" ca="1" si="37"/>
        <v>#NAME?</v>
      </c>
      <c r="L831" s="24" t="e">
        <f t="shared" ca="1" si="38"/>
        <v>#NAME?</v>
      </c>
    </row>
    <row r="832" spans="2:12" x14ac:dyDescent="0.25">
      <c r="B832" s="24">
        <v>7.0430398245591483</v>
      </c>
      <c r="G832" s="24">
        <v>830</v>
      </c>
      <c r="H832" s="24" t="e">
        <f ca="1"/>
        <v>#NAME?</v>
      </c>
      <c r="I832" s="24" t="e">
        <f t="array" aca="1" ref="I832" ca="1">INDIRECT(ADDRESS(($E$2+1-G832)+2,8))</f>
        <v>#NAME?</v>
      </c>
      <c r="J832" s="24" t="e">
        <f t="shared" ca="1" si="36"/>
        <v>#NAME?</v>
      </c>
      <c r="K832" s="24" t="e">
        <f t="shared" ca="1" si="37"/>
        <v>#NAME?</v>
      </c>
      <c r="L832" s="24" t="e">
        <f t="shared" ca="1" si="38"/>
        <v>#NAME?</v>
      </c>
    </row>
    <row r="833" spans="2:12" x14ac:dyDescent="0.25">
      <c r="B833" s="24">
        <v>8.4488088864706423</v>
      </c>
      <c r="G833" s="24">
        <v>831</v>
      </c>
      <c r="H833" s="24" t="e">
        <f ca="1"/>
        <v>#NAME?</v>
      </c>
      <c r="I833" s="24" t="e">
        <f t="array" aca="1" ref="I833" ca="1">INDIRECT(ADDRESS(($E$2+1-G833)+2,8))</f>
        <v>#NAME?</v>
      </c>
      <c r="J833" s="24" t="e">
        <f t="shared" ca="1" si="36"/>
        <v>#NAME?</v>
      </c>
      <c r="K833" s="24" t="e">
        <f t="shared" ca="1" si="37"/>
        <v>#NAME?</v>
      </c>
      <c r="L833" s="24" t="e">
        <f t="shared" ca="1" si="38"/>
        <v>#NAME?</v>
      </c>
    </row>
    <row r="834" spans="2:12" x14ac:dyDescent="0.25">
      <c r="B834" s="24">
        <v>11.129230305093159</v>
      </c>
      <c r="G834" s="24">
        <v>832</v>
      </c>
      <c r="H834" s="24" t="e">
        <f ca="1"/>
        <v>#NAME?</v>
      </c>
      <c r="I834" s="24" t="e">
        <f t="array" aca="1" ref="I834" ca="1">INDIRECT(ADDRESS(($E$2+1-G834)+2,8))</f>
        <v>#NAME?</v>
      </c>
      <c r="J834" s="24" t="e">
        <f t="shared" ca="1" si="36"/>
        <v>#NAME?</v>
      </c>
      <c r="K834" s="24" t="e">
        <f t="shared" ca="1" si="37"/>
        <v>#NAME?</v>
      </c>
      <c r="L834" s="24" t="e">
        <f t="shared" ca="1" si="38"/>
        <v>#NAME?</v>
      </c>
    </row>
    <row r="835" spans="2:12" x14ac:dyDescent="0.25">
      <c r="B835" s="24">
        <v>9.553331674706925</v>
      </c>
      <c r="G835" s="24">
        <v>833</v>
      </c>
      <c r="H835" s="24" t="e">
        <f ca="1"/>
        <v>#NAME?</v>
      </c>
      <c r="I835" s="24" t="e">
        <f t="array" aca="1" ref="I835" ca="1">INDIRECT(ADDRESS(($E$2+1-G835)+2,8))</f>
        <v>#NAME?</v>
      </c>
      <c r="J835" s="24" t="e">
        <f t="shared" ca="1" si="36"/>
        <v>#NAME?</v>
      </c>
      <c r="K835" s="24" t="e">
        <f t="shared" ca="1" si="37"/>
        <v>#NAME?</v>
      </c>
      <c r="L835" s="24" t="e">
        <f t="shared" ca="1" si="38"/>
        <v>#NAME?</v>
      </c>
    </row>
    <row r="836" spans="2:12" x14ac:dyDescent="0.25">
      <c r="B836" s="24">
        <v>9.9108679182785036</v>
      </c>
      <c r="G836" s="24">
        <v>834</v>
      </c>
      <c r="H836" s="24" t="e">
        <f ca="1"/>
        <v>#NAME?</v>
      </c>
      <c r="I836" s="24" t="e">
        <f t="array" aca="1" ref="I836" ca="1">INDIRECT(ADDRESS(($E$2+1-G836)+2,8))</f>
        <v>#NAME?</v>
      </c>
      <c r="J836" s="24" t="e">
        <f t="shared" ref="J836:J899" ca="1" si="39">_xlfn.WEIBULL.DIST(H836,$E$5,$E$6,TRUE)</f>
        <v>#NAME?</v>
      </c>
      <c r="K836" s="24" t="e">
        <f t="shared" ref="K836:K899" ca="1" si="40">_xlfn.WEIBULL.DIST(I836,$E$5,$E$6,TRUE)</f>
        <v>#NAME?</v>
      </c>
      <c r="L836" s="24" t="e">
        <f t="shared" ref="L836:L899" ca="1" si="41">((2*G836-1)/$E$2)*(LN(J836)+LN(1-K836))</f>
        <v>#NAME?</v>
      </c>
    </row>
    <row r="837" spans="2:12" x14ac:dyDescent="0.25">
      <c r="B837" s="24">
        <v>8.2604043555416311</v>
      </c>
      <c r="G837" s="24">
        <v>835</v>
      </c>
      <c r="H837" s="24" t="e">
        <f ca="1"/>
        <v>#NAME?</v>
      </c>
      <c r="I837" s="24" t="e">
        <f t="array" aca="1" ref="I837" ca="1">INDIRECT(ADDRESS(($E$2+1-G837)+2,8))</f>
        <v>#NAME?</v>
      </c>
      <c r="J837" s="24" t="e">
        <f t="shared" ca="1" si="39"/>
        <v>#NAME?</v>
      </c>
      <c r="K837" s="24" t="e">
        <f t="shared" ca="1" si="40"/>
        <v>#NAME?</v>
      </c>
      <c r="L837" s="24" t="e">
        <f t="shared" ca="1" si="41"/>
        <v>#NAME?</v>
      </c>
    </row>
    <row r="838" spans="2:12" x14ac:dyDescent="0.25">
      <c r="B838" s="24">
        <v>8.3053258776530559</v>
      </c>
      <c r="G838" s="24">
        <v>836</v>
      </c>
      <c r="H838" s="24" t="e">
        <f ca="1"/>
        <v>#NAME?</v>
      </c>
      <c r="I838" s="24" t="e">
        <f t="array" aca="1" ref="I838" ca="1">INDIRECT(ADDRESS(($E$2+1-G838)+2,8))</f>
        <v>#NAME?</v>
      </c>
      <c r="J838" s="24" t="e">
        <f t="shared" ca="1" si="39"/>
        <v>#NAME?</v>
      </c>
      <c r="K838" s="24" t="e">
        <f t="shared" ca="1" si="40"/>
        <v>#NAME?</v>
      </c>
      <c r="L838" s="24" t="e">
        <f t="shared" ca="1" si="41"/>
        <v>#NAME?</v>
      </c>
    </row>
    <row r="839" spans="2:12" x14ac:dyDescent="0.25">
      <c r="B839" s="24">
        <v>10.349342354820322</v>
      </c>
      <c r="G839" s="24">
        <v>837</v>
      </c>
      <c r="H839" s="24" t="e">
        <f ca="1"/>
        <v>#NAME?</v>
      </c>
      <c r="I839" s="24" t="e">
        <f t="array" aca="1" ref="I839" ca="1">INDIRECT(ADDRESS(($E$2+1-G839)+2,8))</f>
        <v>#NAME?</v>
      </c>
      <c r="J839" s="24" t="e">
        <f t="shared" ca="1" si="39"/>
        <v>#NAME?</v>
      </c>
      <c r="K839" s="24" t="e">
        <f t="shared" ca="1" si="40"/>
        <v>#NAME?</v>
      </c>
      <c r="L839" s="24" t="e">
        <f t="shared" ca="1" si="41"/>
        <v>#NAME?</v>
      </c>
    </row>
    <row r="840" spans="2:12" x14ac:dyDescent="0.25">
      <c r="B840" s="24">
        <v>10.105062313157642</v>
      </c>
      <c r="G840" s="24">
        <v>838</v>
      </c>
      <c r="H840" s="24" t="e">
        <f ca="1"/>
        <v>#NAME?</v>
      </c>
      <c r="I840" s="24" t="e">
        <f t="array" aca="1" ref="I840" ca="1">INDIRECT(ADDRESS(($E$2+1-G840)+2,8))</f>
        <v>#NAME?</v>
      </c>
      <c r="J840" s="24" t="e">
        <f t="shared" ca="1" si="39"/>
        <v>#NAME?</v>
      </c>
      <c r="K840" s="24" t="e">
        <f t="shared" ca="1" si="40"/>
        <v>#NAME?</v>
      </c>
      <c r="L840" s="24" t="e">
        <f t="shared" ca="1" si="41"/>
        <v>#NAME?</v>
      </c>
    </row>
    <row r="841" spans="2:12" x14ac:dyDescent="0.25">
      <c r="B841" s="24">
        <v>6.7371424662861656</v>
      </c>
      <c r="G841" s="24">
        <v>839</v>
      </c>
      <c r="H841" s="24" t="e">
        <f ca="1"/>
        <v>#NAME?</v>
      </c>
      <c r="I841" s="24" t="e">
        <f t="array" aca="1" ref="I841" ca="1">INDIRECT(ADDRESS(($E$2+1-G841)+2,8))</f>
        <v>#NAME?</v>
      </c>
      <c r="J841" s="24" t="e">
        <f t="shared" ca="1" si="39"/>
        <v>#NAME?</v>
      </c>
      <c r="K841" s="24" t="e">
        <f t="shared" ca="1" si="40"/>
        <v>#NAME?</v>
      </c>
      <c r="L841" s="24" t="e">
        <f t="shared" ca="1" si="41"/>
        <v>#NAME?</v>
      </c>
    </row>
    <row r="842" spans="2:12" x14ac:dyDescent="0.25">
      <c r="B842" s="24">
        <v>7.7767028235259144</v>
      </c>
      <c r="G842" s="24">
        <v>840</v>
      </c>
      <c r="H842" s="24" t="e">
        <f ca="1"/>
        <v>#NAME?</v>
      </c>
      <c r="I842" s="24" t="e">
        <f t="array" aca="1" ref="I842" ca="1">INDIRECT(ADDRESS(($E$2+1-G842)+2,8))</f>
        <v>#NAME?</v>
      </c>
      <c r="J842" s="24" t="e">
        <f t="shared" ca="1" si="39"/>
        <v>#NAME?</v>
      </c>
      <c r="K842" s="24" t="e">
        <f t="shared" ca="1" si="40"/>
        <v>#NAME?</v>
      </c>
      <c r="L842" s="24" t="e">
        <f t="shared" ca="1" si="41"/>
        <v>#NAME?</v>
      </c>
    </row>
    <row r="843" spans="2:12" x14ac:dyDescent="0.25">
      <c r="B843" s="24">
        <v>9.0053033596074918</v>
      </c>
      <c r="G843" s="24">
        <v>841</v>
      </c>
      <c r="H843" s="24" t="e">
        <f ca="1"/>
        <v>#NAME?</v>
      </c>
      <c r="I843" s="24" t="e">
        <f t="array" aca="1" ref="I843" ca="1">INDIRECT(ADDRESS(($E$2+1-G843)+2,8))</f>
        <v>#NAME?</v>
      </c>
      <c r="J843" s="24" t="e">
        <f t="shared" ca="1" si="39"/>
        <v>#NAME?</v>
      </c>
      <c r="K843" s="24" t="e">
        <f t="shared" ca="1" si="40"/>
        <v>#NAME?</v>
      </c>
      <c r="L843" s="24" t="e">
        <f t="shared" ca="1" si="41"/>
        <v>#NAME?</v>
      </c>
    </row>
    <row r="844" spans="2:12" x14ac:dyDescent="0.25">
      <c r="B844" s="24">
        <v>9.8518144160815471</v>
      </c>
      <c r="G844" s="24">
        <v>842</v>
      </c>
      <c r="H844" s="24" t="e">
        <f ca="1"/>
        <v>#NAME?</v>
      </c>
      <c r="I844" s="24" t="e">
        <f t="array" aca="1" ref="I844" ca="1">INDIRECT(ADDRESS(($E$2+1-G844)+2,8))</f>
        <v>#NAME?</v>
      </c>
      <c r="J844" s="24" t="e">
        <f t="shared" ca="1" si="39"/>
        <v>#NAME?</v>
      </c>
      <c r="K844" s="24" t="e">
        <f t="shared" ca="1" si="40"/>
        <v>#NAME?</v>
      </c>
      <c r="L844" s="24" t="e">
        <f t="shared" ca="1" si="41"/>
        <v>#NAME?</v>
      </c>
    </row>
    <row r="845" spans="2:12" x14ac:dyDescent="0.25">
      <c r="B845" s="24">
        <v>8.1102643806552042</v>
      </c>
      <c r="G845" s="24">
        <v>843</v>
      </c>
      <c r="H845" s="24" t="e">
        <f ca="1"/>
        <v>#NAME?</v>
      </c>
      <c r="I845" s="24" t="e">
        <f t="array" aca="1" ref="I845" ca="1">INDIRECT(ADDRESS(($E$2+1-G845)+2,8))</f>
        <v>#NAME?</v>
      </c>
      <c r="J845" s="24" t="e">
        <f t="shared" ca="1" si="39"/>
        <v>#NAME?</v>
      </c>
      <c r="K845" s="24" t="e">
        <f t="shared" ca="1" si="40"/>
        <v>#NAME?</v>
      </c>
      <c r="L845" s="24" t="e">
        <f t="shared" ca="1" si="41"/>
        <v>#NAME?</v>
      </c>
    </row>
    <row r="846" spans="2:12" x14ac:dyDescent="0.25">
      <c r="B846" s="24">
        <v>7.8579009338276222</v>
      </c>
      <c r="G846" s="24">
        <v>844</v>
      </c>
      <c r="H846" s="24" t="e">
        <f ca="1"/>
        <v>#NAME?</v>
      </c>
      <c r="I846" s="24" t="e">
        <f t="array" aca="1" ref="I846" ca="1">INDIRECT(ADDRESS(($E$2+1-G846)+2,8))</f>
        <v>#NAME?</v>
      </c>
      <c r="J846" s="24" t="e">
        <f t="shared" ca="1" si="39"/>
        <v>#NAME?</v>
      </c>
      <c r="K846" s="24" t="e">
        <f t="shared" ca="1" si="40"/>
        <v>#NAME?</v>
      </c>
      <c r="L846" s="24" t="e">
        <f t="shared" ca="1" si="41"/>
        <v>#NAME?</v>
      </c>
    </row>
    <row r="847" spans="2:12" x14ac:dyDescent="0.25">
      <c r="B847" s="24">
        <v>10.371451586533807</v>
      </c>
      <c r="G847" s="24">
        <v>845</v>
      </c>
      <c r="H847" s="24" t="e">
        <f ca="1"/>
        <v>#NAME?</v>
      </c>
      <c r="I847" s="24" t="e">
        <f t="array" aca="1" ref="I847" ca="1">INDIRECT(ADDRESS(($E$2+1-G847)+2,8))</f>
        <v>#NAME?</v>
      </c>
      <c r="J847" s="24" t="e">
        <f t="shared" ca="1" si="39"/>
        <v>#NAME?</v>
      </c>
      <c r="K847" s="24" t="e">
        <f t="shared" ca="1" si="40"/>
        <v>#NAME?</v>
      </c>
      <c r="L847" s="24" t="e">
        <f t="shared" ca="1" si="41"/>
        <v>#NAME?</v>
      </c>
    </row>
    <row r="848" spans="2:12" x14ac:dyDescent="0.25">
      <c r="B848" s="24">
        <v>11.022703162795471</v>
      </c>
      <c r="G848" s="24">
        <v>846</v>
      </c>
      <c r="H848" s="24" t="e">
        <f ca="1"/>
        <v>#NAME?</v>
      </c>
      <c r="I848" s="24" t="e">
        <f t="array" aca="1" ref="I848" ca="1">INDIRECT(ADDRESS(($E$2+1-G848)+2,8))</f>
        <v>#NAME?</v>
      </c>
      <c r="J848" s="24" t="e">
        <f t="shared" ca="1" si="39"/>
        <v>#NAME?</v>
      </c>
      <c r="K848" s="24" t="e">
        <f t="shared" ca="1" si="40"/>
        <v>#NAME?</v>
      </c>
      <c r="L848" s="24" t="e">
        <f t="shared" ca="1" si="41"/>
        <v>#NAME?</v>
      </c>
    </row>
    <row r="849" spans="2:12" x14ac:dyDescent="0.25">
      <c r="B849" s="24">
        <v>11.377281968888971</v>
      </c>
      <c r="G849" s="24">
        <v>847</v>
      </c>
      <c r="H849" s="24" t="e">
        <f ca="1"/>
        <v>#NAME?</v>
      </c>
      <c r="I849" s="24" t="e">
        <f t="array" aca="1" ref="I849" ca="1">INDIRECT(ADDRESS(($E$2+1-G849)+2,8))</f>
        <v>#NAME?</v>
      </c>
      <c r="J849" s="24" t="e">
        <f t="shared" ca="1" si="39"/>
        <v>#NAME?</v>
      </c>
      <c r="K849" s="24" t="e">
        <f t="shared" ca="1" si="40"/>
        <v>#NAME?</v>
      </c>
      <c r="L849" s="24" t="e">
        <f t="shared" ca="1" si="41"/>
        <v>#NAME?</v>
      </c>
    </row>
    <row r="850" spans="2:12" x14ac:dyDescent="0.25">
      <c r="B850" s="24">
        <v>11.033881133477896</v>
      </c>
      <c r="G850" s="24">
        <v>848</v>
      </c>
      <c r="H850" s="24" t="e">
        <f ca="1"/>
        <v>#NAME?</v>
      </c>
      <c r="I850" s="24" t="e">
        <f t="array" aca="1" ref="I850" ca="1">INDIRECT(ADDRESS(($E$2+1-G850)+2,8))</f>
        <v>#NAME?</v>
      </c>
      <c r="J850" s="24" t="e">
        <f t="shared" ca="1" si="39"/>
        <v>#NAME?</v>
      </c>
      <c r="K850" s="24" t="e">
        <f t="shared" ca="1" si="40"/>
        <v>#NAME?</v>
      </c>
      <c r="L850" s="24" t="e">
        <f t="shared" ca="1" si="41"/>
        <v>#NAME?</v>
      </c>
    </row>
    <row r="851" spans="2:12" x14ac:dyDescent="0.25">
      <c r="B851" s="24">
        <v>8.5005087455732564</v>
      </c>
      <c r="G851" s="24">
        <v>849</v>
      </c>
      <c r="H851" s="24" t="e">
        <f ca="1"/>
        <v>#NAME?</v>
      </c>
      <c r="I851" s="24" t="e">
        <f t="array" aca="1" ref="I851" ca="1">INDIRECT(ADDRESS(($E$2+1-G851)+2,8))</f>
        <v>#NAME?</v>
      </c>
      <c r="J851" s="24" t="e">
        <f t="shared" ca="1" si="39"/>
        <v>#NAME?</v>
      </c>
      <c r="K851" s="24" t="e">
        <f t="shared" ca="1" si="40"/>
        <v>#NAME?</v>
      </c>
      <c r="L851" s="24" t="e">
        <f t="shared" ca="1" si="41"/>
        <v>#NAME?</v>
      </c>
    </row>
    <row r="852" spans="2:12" x14ac:dyDescent="0.25">
      <c r="B852" s="24">
        <v>11.871779206830135</v>
      </c>
      <c r="G852" s="24">
        <v>850</v>
      </c>
      <c r="H852" s="24" t="e">
        <f ca="1"/>
        <v>#NAME?</v>
      </c>
      <c r="I852" s="24" t="e">
        <f t="array" aca="1" ref="I852" ca="1">INDIRECT(ADDRESS(($E$2+1-G852)+2,8))</f>
        <v>#NAME?</v>
      </c>
      <c r="J852" s="24" t="e">
        <f t="shared" ca="1" si="39"/>
        <v>#NAME?</v>
      </c>
      <c r="K852" s="24" t="e">
        <f t="shared" ca="1" si="40"/>
        <v>#NAME?</v>
      </c>
      <c r="L852" s="24" t="e">
        <f t="shared" ca="1" si="41"/>
        <v>#NAME?</v>
      </c>
    </row>
    <row r="853" spans="2:12" x14ac:dyDescent="0.25">
      <c r="B853" s="24">
        <v>9.0673995926293287</v>
      </c>
      <c r="G853" s="24">
        <v>851</v>
      </c>
      <c r="H853" s="24" t="e">
        <f ca="1"/>
        <v>#NAME?</v>
      </c>
      <c r="I853" s="24" t="e">
        <f t="array" aca="1" ref="I853" ca="1">INDIRECT(ADDRESS(($E$2+1-G853)+2,8))</f>
        <v>#NAME?</v>
      </c>
      <c r="J853" s="24" t="e">
        <f t="shared" ca="1" si="39"/>
        <v>#NAME?</v>
      </c>
      <c r="K853" s="24" t="e">
        <f t="shared" ca="1" si="40"/>
        <v>#NAME?</v>
      </c>
      <c r="L853" s="24" t="e">
        <f t="shared" ca="1" si="41"/>
        <v>#NAME?</v>
      </c>
    </row>
    <row r="854" spans="2:12" x14ac:dyDescent="0.25">
      <c r="B854" s="24">
        <v>10.767163162111935</v>
      </c>
      <c r="G854" s="24">
        <v>852</v>
      </c>
      <c r="H854" s="24" t="e">
        <f ca="1"/>
        <v>#NAME?</v>
      </c>
      <c r="I854" s="24" t="e">
        <f t="array" aca="1" ref="I854" ca="1">INDIRECT(ADDRESS(($E$2+1-G854)+2,8))</f>
        <v>#NAME?</v>
      </c>
      <c r="J854" s="24" t="e">
        <f t="shared" ca="1" si="39"/>
        <v>#NAME?</v>
      </c>
      <c r="K854" s="24" t="e">
        <f t="shared" ca="1" si="40"/>
        <v>#NAME?</v>
      </c>
      <c r="L854" s="24" t="e">
        <f t="shared" ca="1" si="41"/>
        <v>#NAME?</v>
      </c>
    </row>
    <row r="855" spans="2:12" x14ac:dyDescent="0.25">
      <c r="B855" s="24">
        <v>7.1795634942752562</v>
      </c>
      <c r="G855" s="24">
        <v>853</v>
      </c>
      <c r="H855" s="24" t="e">
        <f ca="1"/>
        <v>#NAME?</v>
      </c>
      <c r="I855" s="24" t="e">
        <f t="array" aca="1" ref="I855" ca="1">INDIRECT(ADDRESS(($E$2+1-G855)+2,8))</f>
        <v>#NAME?</v>
      </c>
      <c r="J855" s="24" t="e">
        <f t="shared" ca="1" si="39"/>
        <v>#NAME?</v>
      </c>
      <c r="K855" s="24" t="e">
        <f t="shared" ca="1" si="40"/>
        <v>#NAME?</v>
      </c>
      <c r="L855" s="24" t="e">
        <f t="shared" ca="1" si="41"/>
        <v>#NAME?</v>
      </c>
    </row>
    <row r="856" spans="2:12" x14ac:dyDescent="0.25">
      <c r="B856" s="24">
        <v>8.6617579986906463</v>
      </c>
      <c r="G856" s="24">
        <v>854</v>
      </c>
      <c r="H856" s="24" t="e">
        <f ca="1"/>
        <v>#NAME?</v>
      </c>
      <c r="I856" s="24" t="e">
        <f t="array" aca="1" ref="I856" ca="1">INDIRECT(ADDRESS(($E$2+1-G856)+2,8))</f>
        <v>#NAME?</v>
      </c>
      <c r="J856" s="24" t="e">
        <f t="shared" ca="1" si="39"/>
        <v>#NAME?</v>
      </c>
      <c r="K856" s="24" t="e">
        <f t="shared" ca="1" si="40"/>
        <v>#NAME?</v>
      </c>
      <c r="L856" s="24" t="e">
        <f t="shared" ca="1" si="41"/>
        <v>#NAME?</v>
      </c>
    </row>
    <row r="857" spans="2:12" x14ac:dyDescent="0.25">
      <c r="B857" s="24">
        <v>10.892952741886914</v>
      </c>
      <c r="G857" s="24">
        <v>855</v>
      </c>
      <c r="H857" s="24" t="e">
        <f ca="1"/>
        <v>#NAME?</v>
      </c>
      <c r="I857" s="24" t="e">
        <f t="array" aca="1" ref="I857" ca="1">INDIRECT(ADDRESS(($E$2+1-G857)+2,8))</f>
        <v>#NAME?</v>
      </c>
      <c r="J857" s="24" t="e">
        <f t="shared" ca="1" si="39"/>
        <v>#NAME?</v>
      </c>
      <c r="K857" s="24" t="e">
        <f t="shared" ca="1" si="40"/>
        <v>#NAME?</v>
      </c>
      <c r="L857" s="24" t="e">
        <f t="shared" ca="1" si="41"/>
        <v>#NAME?</v>
      </c>
    </row>
    <row r="858" spans="2:12" x14ac:dyDescent="0.25">
      <c r="B858" s="24">
        <v>10.067391021007086</v>
      </c>
      <c r="G858" s="24">
        <v>856</v>
      </c>
      <c r="H858" s="24" t="e">
        <f ca="1"/>
        <v>#NAME?</v>
      </c>
      <c r="I858" s="24" t="e">
        <f t="array" aca="1" ref="I858" ca="1">INDIRECT(ADDRESS(($E$2+1-G858)+2,8))</f>
        <v>#NAME?</v>
      </c>
      <c r="J858" s="24" t="e">
        <f t="shared" ca="1" si="39"/>
        <v>#NAME?</v>
      </c>
      <c r="K858" s="24" t="e">
        <f t="shared" ca="1" si="40"/>
        <v>#NAME?</v>
      </c>
      <c r="L858" s="24" t="e">
        <f t="shared" ca="1" si="41"/>
        <v>#NAME?</v>
      </c>
    </row>
    <row r="859" spans="2:12" x14ac:dyDescent="0.25">
      <c r="B859" s="24">
        <v>9.938741696129668</v>
      </c>
      <c r="G859" s="24">
        <v>857</v>
      </c>
      <c r="H859" s="24" t="e">
        <f ca="1"/>
        <v>#NAME?</v>
      </c>
      <c r="I859" s="24" t="e">
        <f t="array" aca="1" ref="I859" ca="1">INDIRECT(ADDRESS(($E$2+1-G859)+2,8))</f>
        <v>#NAME?</v>
      </c>
      <c r="J859" s="24" t="e">
        <f t="shared" ca="1" si="39"/>
        <v>#NAME?</v>
      </c>
      <c r="K859" s="24" t="e">
        <f t="shared" ca="1" si="40"/>
        <v>#NAME?</v>
      </c>
      <c r="L859" s="24" t="e">
        <f t="shared" ca="1" si="41"/>
        <v>#NAME?</v>
      </c>
    </row>
    <row r="860" spans="2:12" x14ac:dyDescent="0.25">
      <c r="B860" s="24">
        <v>7.0875253163215035</v>
      </c>
      <c r="G860" s="24">
        <v>858</v>
      </c>
      <c r="H860" s="24" t="e">
        <f ca="1"/>
        <v>#NAME?</v>
      </c>
      <c r="I860" s="24" t="e">
        <f t="array" aca="1" ref="I860" ca="1">INDIRECT(ADDRESS(($E$2+1-G860)+2,8))</f>
        <v>#NAME?</v>
      </c>
      <c r="J860" s="24" t="e">
        <f t="shared" ca="1" si="39"/>
        <v>#NAME?</v>
      </c>
      <c r="K860" s="24" t="e">
        <f t="shared" ca="1" si="40"/>
        <v>#NAME?</v>
      </c>
      <c r="L860" s="24" t="e">
        <f t="shared" ca="1" si="41"/>
        <v>#NAME?</v>
      </c>
    </row>
    <row r="861" spans="2:12" x14ac:dyDescent="0.25">
      <c r="B861" s="24">
        <v>6.1668579277130515</v>
      </c>
      <c r="G861" s="24">
        <v>859</v>
      </c>
      <c r="H861" s="24" t="e">
        <f ca="1"/>
        <v>#NAME?</v>
      </c>
      <c r="I861" s="24" t="e">
        <f t="array" aca="1" ref="I861" ca="1">INDIRECT(ADDRESS(($E$2+1-G861)+2,8))</f>
        <v>#NAME?</v>
      </c>
      <c r="J861" s="24" t="e">
        <f t="shared" ca="1" si="39"/>
        <v>#NAME?</v>
      </c>
      <c r="K861" s="24" t="e">
        <f t="shared" ca="1" si="40"/>
        <v>#NAME?</v>
      </c>
      <c r="L861" s="24" t="e">
        <f t="shared" ca="1" si="41"/>
        <v>#NAME?</v>
      </c>
    </row>
    <row r="862" spans="2:12" x14ac:dyDescent="0.25">
      <c r="B862" s="24">
        <v>8.3762208184019933</v>
      </c>
      <c r="G862" s="24">
        <v>860</v>
      </c>
      <c r="H862" s="24" t="e">
        <f ca="1"/>
        <v>#NAME?</v>
      </c>
      <c r="I862" s="24" t="e">
        <f t="array" aca="1" ref="I862" ca="1">INDIRECT(ADDRESS(($E$2+1-G862)+2,8))</f>
        <v>#NAME?</v>
      </c>
      <c r="J862" s="24" t="e">
        <f t="shared" ca="1" si="39"/>
        <v>#NAME?</v>
      </c>
      <c r="K862" s="24" t="e">
        <f t="shared" ca="1" si="40"/>
        <v>#NAME?</v>
      </c>
      <c r="L862" s="24" t="e">
        <f t="shared" ca="1" si="41"/>
        <v>#NAME?</v>
      </c>
    </row>
    <row r="863" spans="2:12" x14ac:dyDescent="0.25">
      <c r="B863" s="24">
        <v>7.6249808830585932</v>
      </c>
      <c r="G863" s="24">
        <v>861</v>
      </c>
      <c r="H863" s="24" t="e">
        <f ca="1"/>
        <v>#NAME?</v>
      </c>
      <c r="I863" s="24" t="e">
        <f t="array" aca="1" ref="I863" ca="1">INDIRECT(ADDRESS(($E$2+1-G863)+2,8))</f>
        <v>#NAME?</v>
      </c>
      <c r="J863" s="24" t="e">
        <f t="shared" ca="1" si="39"/>
        <v>#NAME?</v>
      </c>
      <c r="K863" s="24" t="e">
        <f t="shared" ca="1" si="40"/>
        <v>#NAME?</v>
      </c>
      <c r="L863" s="24" t="e">
        <f t="shared" ca="1" si="41"/>
        <v>#NAME?</v>
      </c>
    </row>
    <row r="864" spans="2:12" x14ac:dyDescent="0.25">
      <c r="B864" s="24">
        <v>12.252548530591847</v>
      </c>
      <c r="G864" s="24">
        <v>862</v>
      </c>
      <c r="H864" s="24" t="e">
        <f ca="1"/>
        <v>#NAME?</v>
      </c>
      <c r="I864" s="24" t="e">
        <f t="array" aca="1" ref="I864" ca="1">INDIRECT(ADDRESS(($E$2+1-G864)+2,8))</f>
        <v>#NAME?</v>
      </c>
      <c r="J864" s="24" t="e">
        <f t="shared" ca="1" si="39"/>
        <v>#NAME?</v>
      </c>
      <c r="K864" s="24" t="e">
        <f t="shared" ca="1" si="40"/>
        <v>#NAME?</v>
      </c>
      <c r="L864" s="24" t="e">
        <f t="shared" ca="1" si="41"/>
        <v>#NAME?</v>
      </c>
    </row>
    <row r="865" spans="2:12" x14ac:dyDescent="0.25">
      <c r="B865" s="24">
        <v>7.553690424841415</v>
      </c>
      <c r="G865" s="24">
        <v>863</v>
      </c>
      <c r="H865" s="24" t="e">
        <f ca="1"/>
        <v>#NAME?</v>
      </c>
      <c r="I865" s="24" t="e">
        <f t="array" aca="1" ref="I865" ca="1">INDIRECT(ADDRESS(($E$2+1-G865)+2,8))</f>
        <v>#NAME?</v>
      </c>
      <c r="J865" s="24" t="e">
        <f t="shared" ca="1" si="39"/>
        <v>#NAME?</v>
      </c>
      <c r="K865" s="24" t="e">
        <f t="shared" ca="1" si="40"/>
        <v>#NAME?</v>
      </c>
      <c r="L865" s="24" t="e">
        <f t="shared" ca="1" si="41"/>
        <v>#NAME?</v>
      </c>
    </row>
    <row r="866" spans="2:12" x14ac:dyDescent="0.25">
      <c r="B866" s="24">
        <v>8.3560623904326761</v>
      </c>
      <c r="G866" s="24">
        <v>864</v>
      </c>
      <c r="H866" s="24" t="e">
        <f ca="1"/>
        <v>#NAME?</v>
      </c>
      <c r="I866" s="24" t="e">
        <f t="array" aca="1" ref="I866" ca="1">INDIRECT(ADDRESS(($E$2+1-G866)+2,8))</f>
        <v>#NAME?</v>
      </c>
      <c r="J866" s="24" t="e">
        <f t="shared" ca="1" si="39"/>
        <v>#NAME?</v>
      </c>
      <c r="K866" s="24" t="e">
        <f t="shared" ca="1" si="40"/>
        <v>#NAME?</v>
      </c>
      <c r="L866" s="24" t="e">
        <f t="shared" ca="1" si="41"/>
        <v>#NAME?</v>
      </c>
    </row>
    <row r="867" spans="2:12" x14ac:dyDescent="0.25">
      <c r="B867" s="24">
        <v>7.4884962585412485</v>
      </c>
      <c r="G867" s="24">
        <v>865</v>
      </c>
      <c r="H867" s="24" t="e">
        <f ca="1"/>
        <v>#NAME?</v>
      </c>
      <c r="I867" s="24" t="e">
        <f t="array" aca="1" ref="I867" ca="1">INDIRECT(ADDRESS(($E$2+1-G867)+2,8))</f>
        <v>#NAME?</v>
      </c>
      <c r="J867" s="24" t="e">
        <f t="shared" ca="1" si="39"/>
        <v>#NAME?</v>
      </c>
      <c r="K867" s="24" t="e">
        <f t="shared" ca="1" si="40"/>
        <v>#NAME?</v>
      </c>
      <c r="L867" s="24" t="e">
        <f t="shared" ca="1" si="41"/>
        <v>#NAME?</v>
      </c>
    </row>
    <row r="868" spans="2:12" x14ac:dyDescent="0.25">
      <c r="B868" s="24">
        <v>11.30469372688211</v>
      </c>
      <c r="G868" s="24">
        <v>866</v>
      </c>
      <c r="H868" s="24" t="e">
        <f ca="1"/>
        <v>#NAME?</v>
      </c>
      <c r="I868" s="24" t="e">
        <f t="array" aca="1" ref="I868" ca="1">INDIRECT(ADDRESS(($E$2+1-G868)+2,8))</f>
        <v>#NAME?</v>
      </c>
      <c r="J868" s="24" t="e">
        <f t="shared" ca="1" si="39"/>
        <v>#NAME?</v>
      </c>
      <c r="K868" s="24" t="e">
        <f t="shared" ca="1" si="40"/>
        <v>#NAME?</v>
      </c>
      <c r="L868" s="24" t="e">
        <f t="shared" ca="1" si="41"/>
        <v>#NAME?</v>
      </c>
    </row>
    <row r="869" spans="2:12" x14ac:dyDescent="0.25">
      <c r="B869" s="24">
        <v>8.890422491063422</v>
      </c>
      <c r="G869" s="24">
        <v>867</v>
      </c>
      <c r="H869" s="24" t="e">
        <f ca="1"/>
        <v>#NAME?</v>
      </c>
      <c r="I869" s="24" t="e">
        <f t="array" aca="1" ref="I869" ca="1">INDIRECT(ADDRESS(($E$2+1-G869)+2,8))</f>
        <v>#NAME?</v>
      </c>
      <c r="J869" s="24" t="e">
        <f t="shared" ca="1" si="39"/>
        <v>#NAME?</v>
      </c>
      <c r="K869" s="24" t="e">
        <f t="shared" ca="1" si="40"/>
        <v>#NAME?</v>
      </c>
      <c r="L869" s="24" t="e">
        <f t="shared" ca="1" si="41"/>
        <v>#NAME?</v>
      </c>
    </row>
    <row r="870" spans="2:12" x14ac:dyDescent="0.25">
      <c r="B870" s="24">
        <v>7.1895033017651429</v>
      </c>
      <c r="G870" s="24">
        <v>868</v>
      </c>
      <c r="H870" s="24" t="e">
        <f ca="1"/>
        <v>#NAME?</v>
      </c>
      <c r="I870" s="24" t="e">
        <f t="array" aca="1" ref="I870" ca="1">INDIRECT(ADDRESS(($E$2+1-G870)+2,8))</f>
        <v>#NAME?</v>
      </c>
      <c r="J870" s="24" t="e">
        <f t="shared" ca="1" si="39"/>
        <v>#NAME?</v>
      </c>
      <c r="K870" s="24" t="e">
        <f t="shared" ca="1" si="40"/>
        <v>#NAME?</v>
      </c>
      <c r="L870" s="24" t="e">
        <f t="shared" ca="1" si="41"/>
        <v>#NAME?</v>
      </c>
    </row>
    <row r="871" spans="2:12" x14ac:dyDescent="0.25">
      <c r="B871" s="24">
        <v>10.419465735723406</v>
      </c>
      <c r="G871" s="24">
        <v>869</v>
      </c>
      <c r="H871" s="24" t="e">
        <f ca="1"/>
        <v>#NAME?</v>
      </c>
      <c r="I871" s="24" t="e">
        <f t="array" aca="1" ref="I871" ca="1">INDIRECT(ADDRESS(($E$2+1-G871)+2,8))</f>
        <v>#NAME?</v>
      </c>
      <c r="J871" s="24" t="e">
        <f t="shared" ca="1" si="39"/>
        <v>#NAME?</v>
      </c>
      <c r="K871" s="24" t="e">
        <f t="shared" ca="1" si="40"/>
        <v>#NAME?</v>
      </c>
      <c r="L871" s="24" t="e">
        <f t="shared" ca="1" si="41"/>
        <v>#NAME?</v>
      </c>
    </row>
    <row r="872" spans="2:12" x14ac:dyDescent="0.25">
      <c r="B872" s="24">
        <v>9.4541120578826678</v>
      </c>
      <c r="G872" s="24">
        <v>870</v>
      </c>
      <c r="H872" s="24" t="e">
        <f ca="1"/>
        <v>#NAME?</v>
      </c>
      <c r="I872" s="24" t="e">
        <f t="array" aca="1" ref="I872" ca="1">INDIRECT(ADDRESS(($E$2+1-G872)+2,8))</f>
        <v>#NAME?</v>
      </c>
      <c r="J872" s="24" t="e">
        <f t="shared" ca="1" si="39"/>
        <v>#NAME?</v>
      </c>
      <c r="K872" s="24" t="e">
        <f t="shared" ca="1" si="40"/>
        <v>#NAME?</v>
      </c>
      <c r="L872" s="24" t="e">
        <f t="shared" ca="1" si="41"/>
        <v>#NAME?</v>
      </c>
    </row>
    <row r="873" spans="2:12" x14ac:dyDescent="0.25">
      <c r="B873" s="24">
        <v>7.6208523921165217</v>
      </c>
      <c r="G873" s="24">
        <v>871</v>
      </c>
      <c r="H873" s="24" t="e">
        <f ca="1"/>
        <v>#NAME?</v>
      </c>
      <c r="I873" s="24" t="e">
        <f t="array" aca="1" ref="I873" ca="1">INDIRECT(ADDRESS(($E$2+1-G873)+2,8))</f>
        <v>#NAME?</v>
      </c>
      <c r="J873" s="24" t="e">
        <f t="shared" ca="1" si="39"/>
        <v>#NAME?</v>
      </c>
      <c r="K873" s="24" t="e">
        <f t="shared" ca="1" si="40"/>
        <v>#NAME?</v>
      </c>
      <c r="L873" s="24" t="e">
        <f t="shared" ca="1" si="41"/>
        <v>#NAME?</v>
      </c>
    </row>
    <row r="874" spans="2:12" x14ac:dyDescent="0.25">
      <c r="B874" s="24">
        <v>8.7693145572541642</v>
      </c>
      <c r="G874" s="24">
        <v>872</v>
      </c>
      <c r="H874" s="24" t="e">
        <f ca="1"/>
        <v>#NAME?</v>
      </c>
      <c r="I874" s="24" t="e">
        <f t="array" aca="1" ref="I874" ca="1">INDIRECT(ADDRESS(($E$2+1-G874)+2,8))</f>
        <v>#NAME?</v>
      </c>
      <c r="J874" s="24" t="e">
        <f t="shared" ca="1" si="39"/>
        <v>#NAME?</v>
      </c>
      <c r="K874" s="24" t="e">
        <f t="shared" ca="1" si="40"/>
        <v>#NAME?</v>
      </c>
      <c r="L874" s="24" t="e">
        <f t="shared" ca="1" si="41"/>
        <v>#NAME?</v>
      </c>
    </row>
    <row r="875" spans="2:12" x14ac:dyDescent="0.25">
      <c r="B875" s="24">
        <v>9.3285941480257009</v>
      </c>
      <c r="G875" s="24">
        <v>873</v>
      </c>
      <c r="H875" s="24" t="e">
        <f ca="1"/>
        <v>#NAME?</v>
      </c>
      <c r="I875" s="24" t="e">
        <f t="array" aca="1" ref="I875" ca="1">INDIRECT(ADDRESS(($E$2+1-G875)+2,8))</f>
        <v>#NAME?</v>
      </c>
      <c r="J875" s="24" t="e">
        <f t="shared" ca="1" si="39"/>
        <v>#NAME?</v>
      </c>
      <c r="K875" s="24" t="e">
        <f t="shared" ca="1" si="40"/>
        <v>#NAME?</v>
      </c>
      <c r="L875" s="24" t="e">
        <f t="shared" ca="1" si="41"/>
        <v>#NAME?</v>
      </c>
    </row>
    <row r="876" spans="2:12" x14ac:dyDescent="0.25">
      <c r="B876" s="24">
        <v>10.241857012412003</v>
      </c>
      <c r="G876" s="24">
        <v>874</v>
      </c>
      <c r="H876" s="24" t="e">
        <f ca="1"/>
        <v>#NAME?</v>
      </c>
      <c r="I876" s="24" t="e">
        <f t="array" aca="1" ref="I876" ca="1">INDIRECT(ADDRESS(($E$2+1-G876)+2,8))</f>
        <v>#NAME?</v>
      </c>
      <c r="J876" s="24" t="e">
        <f t="shared" ca="1" si="39"/>
        <v>#NAME?</v>
      </c>
      <c r="K876" s="24" t="e">
        <f t="shared" ca="1" si="40"/>
        <v>#NAME?</v>
      </c>
      <c r="L876" s="24" t="e">
        <f t="shared" ca="1" si="41"/>
        <v>#NAME?</v>
      </c>
    </row>
    <row r="877" spans="2:12" x14ac:dyDescent="0.25">
      <c r="B877" s="24">
        <v>9.8231913598885559</v>
      </c>
      <c r="G877" s="24">
        <v>875</v>
      </c>
      <c r="H877" s="24" t="e">
        <f ca="1"/>
        <v>#NAME?</v>
      </c>
      <c r="I877" s="24" t="e">
        <f t="array" aca="1" ref="I877" ca="1">INDIRECT(ADDRESS(($E$2+1-G877)+2,8))</f>
        <v>#NAME?</v>
      </c>
      <c r="J877" s="24" t="e">
        <f t="shared" ca="1" si="39"/>
        <v>#NAME?</v>
      </c>
      <c r="K877" s="24" t="e">
        <f t="shared" ca="1" si="40"/>
        <v>#NAME?</v>
      </c>
      <c r="L877" s="24" t="e">
        <f t="shared" ca="1" si="41"/>
        <v>#NAME?</v>
      </c>
    </row>
    <row r="878" spans="2:12" x14ac:dyDescent="0.25">
      <c r="B878" s="24">
        <v>10.815066823285086</v>
      </c>
      <c r="G878" s="24">
        <v>876</v>
      </c>
      <c r="H878" s="24" t="e">
        <f ca="1"/>
        <v>#NAME?</v>
      </c>
      <c r="I878" s="24" t="e">
        <f t="array" aca="1" ref="I878" ca="1">INDIRECT(ADDRESS(($E$2+1-G878)+2,8))</f>
        <v>#NAME?</v>
      </c>
      <c r="J878" s="24" t="e">
        <f t="shared" ca="1" si="39"/>
        <v>#NAME?</v>
      </c>
      <c r="K878" s="24" t="e">
        <f t="shared" ca="1" si="40"/>
        <v>#NAME?</v>
      </c>
      <c r="L878" s="24" t="e">
        <f t="shared" ca="1" si="41"/>
        <v>#NAME?</v>
      </c>
    </row>
    <row r="879" spans="2:12" x14ac:dyDescent="0.25">
      <c r="B879" s="24">
        <v>9.8749761793536948</v>
      </c>
      <c r="G879" s="24">
        <v>877</v>
      </c>
      <c r="H879" s="24" t="e">
        <f ca="1"/>
        <v>#NAME?</v>
      </c>
      <c r="I879" s="24" t="e">
        <f t="array" aca="1" ref="I879" ca="1">INDIRECT(ADDRESS(($E$2+1-G879)+2,8))</f>
        <v>#NAME?</v>
      </c>
      <c r="J879" s="24" t="e">
        <f t="shared" ca="1" si="39"/>
        <v>#NAME?</v>
      </c>
      <c r="K879" s="24" t="e">
        <f t="shared" ca="1" si="40"/>
        <v>#NAME?</v>
      </c>
      <c r="L879" s="24" t="e">
        <f t="shared" ca="1" si="41"/>
        <v>#NAME?</v>
      </c>
    </row>
    <row r="880" spans="2:12" x14ac:dyDescent="0.25">
      <c r="B880" s="24">
        <v>3.9554338822809343</v>
      </c>
      <c r="G880" s="24">
        <v>878</v>
      </c>
      <c r="H880" s="24" t="e">
        <f ca="1"/>
        <v>#NAME?</v>
      </c>
      <c r="I880" s="24" t="e">
        <f t="array" aca="1" ref="I880" ca="1">INDIRECT(ADDRESS(($E$2+1-G880)+2,8))</f>
        <v>#NAME?</v>
      </c>
      <c r="J880" s="24" t="e">
        <f t="shared" ca="1" si="39"/>
        <v>#NAME?</v>
      </c>
      <c r="K880" s="24" t="e">
        <f t="shared" ca="1" si="40"/>
        <v>#NAME?</v>
      </c>
      <c r="L880" s="24" t="e">
        <f t="shared" ca="1" si="41"/>
        <v>#NAME?</v>
      </c>
    </row>
    <row r="881" spans="2:12" x14ac:dyDescent="0.25">
      <c r="B881" s="24">
        <v>7.7425872076056379</v>
      </c>
      <c r="G881" s="24">
        <v>879</v>
      </c>
      <c r="H881" s="24" t="e">
        <f ca="1"/>
        <v>#NAME?</v>
      </c>
      <c r="I881" s="24" t="e">
        <f t="array" aca="1" ref="I881" ca="1">INDIRECT(ADDRESS(($E$2+1-G881)+2,8))</f>
        <v>#NAME?</v>
      </c>
      <c r="J881" s="24" t="e">
        <f t="shared" ca="1" si="39"/>
        <v>#NAME?</v>
      </c>
      <c r="K881" s="24" t="e">
        <f t="shared" ca="1" si="40"/>
        <v>#NAME?</v>
      </c>
      <c r="L881" s="24" t="e">
        <f t="shared" ca="1" si="41"/>
        <v>#NAME?</v>
      </c>
    </row>
    <row r="882" spans="2:12" x14ac:dyDescent="0.25">
      <c r="B882" s="24">
        <v>11.233521788153602</v>
      </c>
      <c r="G882" s="24">
        <v>880</v>
      </c>
      <c r="H882" s="24" t="e">
        <f ca="1"/>
        <v>#NAME?</v>
      </c>
      <c r="I882" s="24" t="e">
        <f t="array" aca="1" ref="I882" ca="1">INDIRECT(ADDRESS(($E$2+1-G882)+2,8))</f>
        <v>#NAME?</v>
      </c>
      <c r="J882" s="24" t="e">
        <f t="shared" ca="1" si="39"/>
        <v>#NAME?</v>
      </c>
      <c r="K882" s="24" t="e">
        <f t="shared" ca="1" si="40"/>
        <v>#NAME?</v>
      </c>
      <c r="L882" s="24" t="e">
        <f t="shared" ca="1" si="41"/>
        <v>#NAME?</v>
      </c>
    </row>
    <row r="883" spans="2:12" x14ac:dyDescent="0.25">
      <c r="B883" s="24">
        <v>7.8173976746917049</v>
      </c>
      <c r="G883" s="24">
        <v>881</v>
      </c>
      <c r="H883" s="24" t="e">
        <f ca="1"/>
        <v>#NAME?</v>
      </c>
      <c r="I883" s="24" t="e">
        <f t="array" aca="1" ref="I883" ca="1">INDIRECT(ADDRESS(($E$2+1-G883)+2,8))</f>
        <v>#NAME?</v>
      </c>
      <c r="J883" s="24" t="e">
        <f t="shared" ca="1" si="39"/>
        <v>#NAME?</v>
      </c>
      <c r="K883" s="24" t="e">
        <f t="shared" ca="1" si="40"/>
        <v>#NAME?</v>
      </c>
      <c r="L883" s="24" t="e">
        <f t="shared" ca="1" si="41"/>
        <v>#NAME?</v>
      </c>
    </row>
    <row r="884" spans="2:12" x14ac:dyDescent="0.25">
      <c r="B884" s="24">
        <v>9.1732003210717519</v>
      </c>
      <c r="G884" s="24">
        <v>882</v>
      </c>
      <c r="H884" s="24" t="e">
        <f ca="1"/>
        <v>#NAME?</v>
      </c>
      <c r="I884" s="24" t="e">
        <f t="array" aca="1" ref="I884" ca="1">INDIRECT(ADDRESS(($E$2+1-G884)+2,8))</f>
        <v>#NAME?</v>
      </c>
      <c r="J884" s="24" t="e">
        <f t="shared" ca="1" si="39"/>
        <v>#NAME?</v>
      </c>
      <c r="K884" s="24" t="e">
        <f t="shared" ca="1" si="40"/>
        <v>#NAME?</v>
      </c>
      <c r="L884" s="24" t="e">
        <f t="shared" ca="1" si="41"/>
        <v>#NAME?</v>
      </c>
    </row>
    <row r="885" spans="2:12" x14ac:dyDescent="0.25">
      <c r="B885" s="24">
        <v>9.2961647827812968</v>
      </c>
      <c r="G885" s="24">
        <v>883</v>
      </c>
      <c r="H885" s="24" t="e">
        <f ca="1"/>
        <v>#NAME?</v>
      </c>
      <c r="I885" s="24" t="e">
        <f t="array" aca="1" ref="I885" ca="1">INDIRECT(ADDRESS(($E$2+1-G885)+2,8))</f>
        <v>#NAME?</v>
      </c>
      <c r="J885" s="24" t="e">
        <f t="shared" ca="1" si="39"/>
        <v>#NAME?</v>
      </c>
      <c r="K885" s="24" t="e">
        <f t="shared" ca="1" si="40"/>
        <v>#NAME?</v>
      </c>
      <c r="L885" s="24" t="e">
        <f t="shared" ca="1" si="41"/>
        <v>#NAME?</v>
      </c>
    </row>
    <row r="886" spans="2:12" x14ac:dyDescent="0.25">
      <c r="B886" s="24">
        <v>10.50103631204998</v>
      </c>
      <c r="G886" s="24">
        <v>884</v>
      </c>
      <c r="H886" s="24" t="e">
        <f ca="1"/>
        <v>#NAME?</v>
      </c>
      <c r="I886" s="24" t="e">
        <f t="array" aca="1" ref="I886" ca="1">INDIRECT(ADDRESS(($E$2+1-G886)+2,8))</f>
        <v>#NAME?</v>
      </c>
      <c r="J886" s="24" t="e">
        <f t="shared" ca="1" si="39"/>
        <v>#NAME?</v>
      </c>
      <c r="K886" s="24" t="e">
        <f t="shared" ca="1" si="40"/>
        <v>#NAME?</v>
      </c>
      <c r="L886" s="24" t="e">
        <f t="shared" ca="1" si="41"/>
        <v>#NAME?</v>
      </c>
    </row>
    <row r="887" spans="2:12" x14ac:dyDescent="0.25">
      <c r="B887" s="24">
        <v>8.5046040248754267</v>
      </c>
      <c r="G887" s="24">
        <v>885</v>
      </c>
      <c r="H887" s="24" t="e">
        <f ca="1"/>
        <v>#NAME?</v>
      </c>
      <c r="I887" s="24" t="e">
        <f t="array" aca="1" ref="I887" ca="1">INDIRECT(ADDRESS(($E$2+1-G887)+2,8))</f>
        <v>#NAME?</v>
      </c>
      <c r="J887" s="24" t="e">
        <f t="shared" ca="1" si="39"/>
        <v>#NAME?</v>
      </c>
      <c r="K887" s="24" t="e">
        <f t="shared" ca="1" si="40"/>
        <v>#NAME?</v>
      </c>
      <c r="L887" s="24" t="e">
        <f t="shared" ca="1" si="41"/>
        <v>#NAME?</v>
      </c>
    </row>
    <row r="888" spans="2:12" x14ac:dyDescent="0.25">
      <c r="B888" s="24">
        <v>11.645681022343153</v>
      </c>
      <c r="G888" s="24">
        <v>886</v>
      </c>
      <c r="H888" s="24" t="e">
        <f ca="1"/>
        <v>#NAME?</v>
      </c>
      <c r="I888" s="24" t="e">
        <f t="array" aca="1" ref="I888" ca="1">INDIRECT(ADDRESS(($E$2+1-G888)+2,8))</f>
        <v>#NAME?</v>
      </c>
      <c r="J888" s="24" t="e">
        <f t="shared" ca="1" si="39"/>
        <v>#NAME?</v>
      </c>
      <c r="K888" s="24" t="e">
        <f t="shared" ca="1" si="40"/>
        <v>#NAME?</v>
      </c>
      <c r="L888" s="24" t="e">
        <f t="shared" ca="1" si="41"/>
        <v>#NAME?</v>
      </c>
    </row>
    <row r="889" spans="2:12" x14ac:dyDescent="0.25">
      <c r="B889" s="24">
        <v>10.33048570047875</v>
      </c>
      <c r="G889" s="24">
        <v>887</v>
      </c>
      <c r="H889" s="24" t="e">
        <f ca="1"/>
        <v>#NAME?</v>
      </c>
      <c r="I889" s="24" t="e">
        <f t="array" aca="1" ref="I889" ca="1">INDIRECT(ADDRESS(($E$2+1-G889)+2,8))</f>
        <v>#NAME?</v>
      </c>
      <c r="J889" s="24" t="e">
        <f t="shared" ca="1" si="39"/>
        <v>#NAME?</v>
      </c>
      <c r="K889" s="24" t="e">
        <f t="shared" ca="1" si="40"/>
        <v>#NAME?</v>
      </c>
      <c r="L889" s="24" t="e">
        <f t="shared" ca="1" si="41"/>
        <v>#NAME?</v>
      </c>
    </row>
    <row r="890" spans="2:12" x14ac:dyDescent="0.25">
      <c r="B890" s="24">
        <v>7.9536705071138929</v>
      </c>
      <c r="G890" s="24">
        <v>888</v>
      </c>
      <c r="H890" s="24" t="e">
        <f ca="1"/>
        <v>#NAME?</v>
      </c>
      <c r="I890" s="24" t="e">
        <f t="array" aca="1" ref="I890" ca="1">INDIRECT(ADDRESS(($E$2+1-G890)+2,8))</f>
        <v>#NAME?</v>
      </c>
      <c r="J890" s="24" t="e">
        <f t="shared" ca="1" si="39"/>
        <v>#NAME?</v>
      </c>
      <c r="K890" s="24" t="e">
        <f t="shared" ca="1" si="40"/>
        <v>#NAME?</v>
      </c>
      <c r="L890" s="24" t="e">
        <f t="shared" ca="1" si="41"/>
        <v>#NAME?</v>
      </c>
    </row>
    <row r="891" spans="2:12" x14ac:dyDescent="0.25">
      <c r="B891" s="24">
        <v>8.2385900708294795</v>
      </c>
      <c r="G891" s="24">
        <v>889</v>
      </c>
      <c r="H891" s="24" t="e">
        <f ca="1"/>
        <v>#NAME?</v>
      </c>
      <c r="I891" s="24" t="e">
        <f t="array" aca="1" ref="I891" ca="1">INDIRECT(ADDRESS(($E$2+1-G891)+2,8))</f>
        <v>#NAME?</v>
      </c>
      <c r="J891" s="24" t="e">
        <f t="shared" ca="1" si="39"/>
        <v>#NAME?</v>
      </c>
      <c r="K891" s="24" t="e">
        <f t="shared" ca="1" si="40"/>
        <v>#NAME?</v>
      </c>
      <c r="L891" s="24" t="e">
        <f t="shared" ca="1" si="41"/>
        <v>#NAME?</v>
      </c>
    </row>
    <row r="892" spans="2:12" x14ac:dyDescent="0.25">
      <c r="B892" s="24">
        <v>10.695902738879298</v>
      </c>
      <c r="G892" s="24">
        <v>890</v>
      </c>
      <c r="H892" s="24" t="e">
        <f ca="1"/>
        <v>#NAME?</v>
      </c>
      <c r="I892" s="24" t="e">
        <f t="array" aca="1" ref="I892" ca="1">INDIRECT(ADDRESS(($E$2+1-G892)+2,8))</f>
        <v>#NAME?</v>
      </c>
      <c r="J892" s="24" t="e">
        <f t="shared" ca="1" si="39"/>
        <v>#NAME?</v>
      </c>
      <c r="K892" s="24" t="e">
        <f t="shared" ca="1" si="40"/>
        <v>#NAME?</v>
      </c>
      <c r="L892" s="24" t="e">
        <f t="shared" ca="1" si="41"/>
        <v>#NAME?</v>
      </c>
    </row>
    <row r="893" spans="2:12" x14ac:dyDescent="0.25">
      <c r="B893" s="24">
        <v>9.2114191519293414</v>
      </c>
      <c r="G893" s="24">
        <v>891</v>
      </c>
      <c r="H893" s="24" t="e">
        <f ca="1"/>
        <v>#NAME?</v>
      </c>
      <c r="I893" s="24" t="e">
        <f t="array" aca="1" ref="I893" ca="1">INDIRECT(ADDRESS(($E$2+1-G893)+2,8))</f>
        <v>#NAME?</v>
      </c>
      <c r="J893" s="24" t="e">
        <f t="shared" ca="1" si="39"/>
        <v>#NAME?</v>
      </c>
      <c r="K893" s="24" t="e">
        <f t="shared" ca="1" si="40"/>
        <v>#NAME?</v>
      </c>
      <c r="L893" s="24" t="e">
        <f t="shared" ca="1" si="41"/>
        <v>#NAME?</v>
      </c>
    </row>
    <row r="894" spans="2:12" x14ac:dyDescent="0.25">
      <c r="B894" s="24">
        <v>9.3140373811645976</v>
      </c>
      <c r="G894" s="24">
        <v>892</v>
      </c>
      <c r="H894" s="24" t="e">
        <f ca="1"/>
        <v>#NAME?</v>
      </c>
      <c r="I894" s="24" t="e">
        <f t="array" aca="1" ref="I894" ca="1">INDIRECT(ADDRESS(($E$2+1-G894)+2,8))</f>
        <v>#NAME?</v>
      </c>
      <c r="J894" s="24" t="e">
        <f t="shared" ca="1" si="39"/>
        <v>#NAME?</v>
      </c>
      <c r="K894" s="24" t="e">
        <f t="shared" ca="1" si="40"/>
        <v>#NAME?</v>
      </c>
      <c r="L894" s="24" t="e">
        <f t="shared" ca="1" si="41"/>
        <v>#NAME?</v>
      </c>
    </row>
    <row r="895" spans="2:12" x14ac:dyDescent="0.25">
      <c r="B895" s="24">
        <v>8.8257245114477083</v>
      </c>
      <c r="G895" s="24">
        <v>893</v>
      </c>
      <c r="H895" s="24" t="e">
        <f ca="1"/>
        <v>#NAME?</v>
      </c>
      <c r="I895" s="24" t="e">
        <f t="array" aca="1" ref="I895" ca="1">INDIRECT(ADDRESS(($E$2+1-G895)+2,8))</f>
        <v>#NAME?</v>
      </c>
      <c r="J895" s="24" t="e">
        <f t="shared" ca="1" si="39"/>
        <v>#NAME?</v>
      </c>
      <c r="K895" s="24" t="e">
        <f t="shared" ca="1" si="40"/>
        <v>#NAME?</v>
      </c>
      <c r="L895" s="24" t="e">
        <f t="shared" ca="1" si="41"/>
        <v>#NAME?</v>
      </c>
    </row>
    <row r="896" spans="2:12" x14ac:dyDescent="0.25">
      <c r="B896" s="24">
        <v>10.105437177871682</v>
      </c>
      <c r="G896" s="24">
        <v>894</v>
      </c>
      <c r="H896" s="24" t="e">
        <f ca="1"/>
        <v>#NAME?</v>
      </c>
      <c r="I896" s="24" t="e">
        <f t="array" aca="1" ref="I896" ca="1">INDIRECT(ADDRESS(($E$2+1-G896)+2,8))</f>
        <v>#NAME?</v>
      </c>
      <c r="J896" s="24" t="e">
        <f t="shared" ca="1" si="39"/>
        <v>#NAME?</v>
      </c>
      <c r="K896" s="24" t="e">
        <f t="shared" ca="1" si="40"/>
        <v>#NAME?</v>
      </c>
      <c r="L896" s="24" t="e">
        <f t="shared" ca="1" si="41"/>
        <v>#NAME?</v>
      </c>
    </row>
    <row r="897" spans="2:12" x14ac:dyDescent="0.25">
      <c r="B897" s="24">
        <v>9.4784154502852616</v>
      </c>
      <c r="G897" s="24">
        <v>895</v>
      </c>
      <c r="H897" s="24" t="e">
        <f ca="1"/>
        <v>#NAME?</v>
      </c>
      <c r="I897" s="24" t="e">
        <f t="array" aca="1" ref="I897" ca="1">INDIRECT(ADDRESS(($E$2+1-G897)+2,8))</f>
        <v>#NAME?</v>
      </c>
      <c r="J897" s="24" t="e">
        <f t="shared" ca="1" si="39"/>
        <v>#NAME?</v>
      </c>
      <c r="K897" s="24" t="e">
        <f t="shared" ca="1" si="40"/>
        <v>#NAME?</v>
      </c>
      <c r="L897" s="24" t="e">
        <f t="shared" ca="1" si="41"/>
        <v>#NAME?</v>
      </c>
    </row>
    <row r="898" spans="2:12" x14ac:dyDescent="0.25">
      <c r="B898" s="24">
        <v>10.341461398268706</v>
      </c>
      <c r="G898" s="24">
        <v>896</v>
      </c>
      <c r="H898" s="24" t="e">
        <f ca="1"/>
        <v>#NAME?</v>
      </c>
      <c r="I898" s="24" t="e">
        <f t="array" aca="1" ref="I898" ca="1">INDIRECT(ADDRESS(($E$2+1-G898)+2,8))</f>
        <v>#NAME?</v>
      </c>
      <c r="J898" s="24" t="e">
        <f t="shared" ca="1" si="39"/>
        <v>#NAME?</v>
      </c>
      <c r="K898" s="24" t="e">
        <f t="shared" ca="1" si="40"/>
        <v>#NAME?</v>
      </c>
      <c r="L898" s="24" t="e">
        <f t="shared" ca="1" si="41"/>
        <v>#NAME?</v>
      </c>
    </row>
    <row r="899" spans="2:12" x14ac:dyDescent="0.25">
      <c r="B899" s="24">
        <v>7.0846380747654543</v>
      </c>
      <c r="G899" s="24">
        <v>897</v>
      </c>
      <c r="H899" s="24" t="e">
        <f ca="1"/>
        <v>#NAME?</v>
      </c>
      <c r="I899" s="24" t="e">
        <f t="array" aca="1" ref="I899" ca="1">INDIRECT(ADDRESS(($E$2+1-G899)+2,8))</f>
        <v>#NAME?</v>
      </c>
      <c r="J899" s="24" t="e">
        <f t="shared" ca="1" si="39"/>
        <v>#NAME?</v>
      </c>
      <c r="K899" s="24" t="e">
        <f t="shared" ca="1" si="40"/>
        <v>#NAME?</v>
      </c>
      <c r="L899" s="24" t="e">
        <f t="shared" ca="1" si="41"/>
        <v>#NAME?</v>
      </c>
    </row>
    <row r="900" spans="2:12" x14ac:dyDescent="0.25">
      <c r="B900" s="24">
        <v>10.281915952294726</v>
      </c>
      <c r="G900" s="24">
        <v>898</v>
      </c>
      <c r="H900" s="24" t="e">
        <f ca="1"/>
        <v>#NAME?</v>
      </c>
      <c r="I900" s="24" t="e">
        <f t="array" aca="1" ref="I900" ca="1">INDIRECT(ADDRESS(($E$2+1-G900)+2,8))</f>
        <v>#NAME?</v>
      </c>
      <c r="J900" s="24" t="e">
        <f t="shared" ref="J900:J963" ca="1" si="42">_xlfn.WEIBULL.DIST(H900,$E$5,$E$6,TRUE)</f>
        <v>#NAME?</v>
      </c>
      <c r="K900" s="24" t="e">
        <f t="shared" ref="K900:K963" ca="1" si="43">_xlfn.WEIBULL.DIST(I900,$E$5,$E$6,TRUE)</f>
        <v>#NAME?</v>
      </c>
      <c r="L900" s="24" t="e">
        <f t="shared" ref="L900:L963" ca="1" si="44">((2*G900-1)/$E$2)*(LN(J900)+LN(1-K900))</f>
        <v>#NAME?</v>
      </c>
    </row>
    <row r="901" spans="2:12" x14ac:dyDescent="0.25">
      <c r="B901" s="24">
        <v>6.3581563997250354</v>
      </c>
      <c r="G901" s="24">
        <v>899</v>
      </c>
      <c r="H901" s="24" t="e">
        <f ca="1"/>
        <v>#NAME?</v>
      </c>
      <c r="I901" s="24" t="e">
        <f t="array" aca="1" ref="I901" ca="1">INDIRECT(ADDRESS(($E$2+1-G901)+2,8))</f>
        <v>#NAME?</v>
      </c>
      <c r="J901" s="24" t="e">
        <f t="shared" ca="1" si="42"/>
        <v>#NAME?</v>
      </c>
      <c r="K901" s="24" t="e">
        <f t="shared" ca="1" si="43"/>
        <v>#NAME?</v>
      </c>
      <c r="L901" s="24" t="e">
        <f t="shared" ca="1" si="44"/>
        <v>#NAME?</v>
      </c>
    </row>
    <row r="902" spans="2:12" x14ac:dyDescent="0.25">
      <c r="B902" s="24">
        <v>10.518580045619714</v>
      </c>
      <c r="G902" s="24">
        <v>900</v>
      </c>
      <c r="H902" s="24" t="e">
        <f ca="1"/>
        <v>#NAME?</v>
      </c>
      <c r="I902" s="24" t="e">
        <f t="array" aca="1" ref="I902" ca="1">INDIRECT(ADDRESS(($E$2+1-G902)+2,8))</f>
        <v>#NAME?</v>
      </c>
      <c r="J902" s="24" t="e">
        <f t="shared" ca="1" si="42"/>
        <v>#NAME?</v>
      </c>
      <c r="K902" s="24" t="e">
        <f t="shared" ca="1" si="43"/>
        <v>#NAME?</v>
      </c>
      <c r="L902" s="24" t="e">
        <f t="shared" ca="1" si="44"/>
        <v>#NAME?</v>
      </c>
    </row>
    <row r="903" spans="2:12" x14ac:dyDescent="0.25">
      <c r="B903" s="24">
        <v>8.4480339289339241</v>
      </c>
      <c r="G903" s="24">
        <v>901</v>
      </c>
      <c r="H903" s="24" t="e">
        <f ca="1"/>
        <v>#NAME?</v>
      </c>
      <c r="I903" s="24" t="e">
        <f t="array" aca="1" ref="I903" ca="1">INDIRECT(ADDRESS(($E$2+1-G903)+2,8))</f>
        <v>#NAME?</v>
      </c>
      <c r="J903" s="24" t="e">
        <f t="shared" ca="1" si="42"/>
        <v>#NAME?</v>
      </c>
      <c r="K903" s="24" t="e">
        <f t="shared" ca="1" si="43"/>
        <v>#NAME?</v>
      </c>
      <c r="L903" s="24" t="e">
        <f t="shared" ca="1" si="44"/>
        <v>#NAME?</v>
      </c>
    </row>
    <row r="904" spans="2:12" x14ac:dyDescent="0.25">
      <c r="B904" s="24">
        <v>8.8210109697767294</v>
      </c>
      <c r="G904" s="24">
        <v>902</v>
      </c>
      <c r="H904" s="24" t="e">
        <f ca="1"/>
        <v>#NAME?</v>
      </c>
      <c r="I904" s="24" t="e">
        <f t="array" aca="1" ref="I904" ca="1">INDIRECT(ADDRESS(($E$2+1-G904)+2,8))</f>
        <v>#NAME?</v>
      </c>
      <c r="J904" s="24" t="e">
        <f t="shared" ca="1" si="42"/>
        <v>#NAME?</v>
      </c>
      <c r="K904" s="24" t="e">
        <f t="shared" ca="1" si="43"/>
        <v>#NAME?</v>
      </c>
      <c r="L904" s="24" t="e">
        <f t="shared" ca="1" si="44"/>
        <v>#NAME?</v>
      </c>
    </row>
    <row r="905" spans="2:12" x14ac:dyDescent="0.25">
      <c r="B905" s="24">
        <v>7.9689267166450959</v>
      </c>
      <c r="G905" s="24">
        <v>903</v>
      </c>
      <c r="H905" s="24" t="e">
        <f ca="1"/>
        <v>#NAME?</v>
      </c>
      <c r="I905" s="24" t="e">
        <f t="array" aca="1" ref="I905" ca="1">INDIRECT(ADDRESS(($E$2+1-G905)+2,8))</f>
        <v>#NAME?</v>
      </c>
      <c r="J905" s="24" t="e">
        <f t="shared" ca="1" si="42"/>
        <v>#NAME?</v>
      </c>
      <c r="K905" s="24" t="e">
        <f t="shared" ca="1" si="43"/>
        <v>#NAME?</v>
      </c>
      <c r="L905" s="24" t="e">
        <f t="shared" ca="1" si="44"/>
        <v>#NAME?</v>
      </c>
    </row>
    <row r="906" spans="2:12" x14ac:dyDescent="0.25">
      <c r="B906" s="24">
        <v>9.2424675780275916</v>
      </c>
      <c r="G906" s="24">
        <v>904</v>
      </c>
      <c r="H906" s="24" t="e">
        <f ca="1"/>
        <v>#NAME?</v>
      </c>
      <c r="I906" s="24" t="e">
        <f t="array" aca="1" ref="I906" ca="1">INDIRECT(ADDRESS(($E$2+1-G906)+2,8))</f>
        <v>#NAME?</v>
      </c>
      <c r="J906" s="24" t="e">
        <f t="shared" ca="1" si="42"/>
        <v>#NAME?</v>
      </c>
      <c r="K906" s="24" t="e">
        <f t="shared" ca="1" si="43"/>
        <v>#NAME?</v>
      </c>
      <c r="L906" s="24" t="e">
        <f t="shared" ca="1" si="44"/>
        <v>#NAME?</v>
      </c>
    </row>
    <row r="907" spans="2:12" x14ac:dyDescent="0.25">
      <c r="B907" s="24">
        <v>8.3306941542591666</v>
      </c>
      <c r="G907" s="24">
        <v>905</v>
      </c>
      <c r="H907" s="24" t="e">
        <f ca="1"/>
        <v>#NAME?</v>
      </c>
      <c r="I907" s="24" t="e">
        <f t="array" aca="1" ref="I907" ca="1">INDIRECT(ADDRESS(($E$2+1-G907)+2,8))</f>
        <v>#NAME?</v>
      </c>
      <c r="J907" s="24" t="e">
        <f t="shared" ca="1" si="42"/>
        <v>#NAME?</v>
      </c>
      <c r="K907" s="24" t="e">
        <f t="shared" ca="1" si="43"/>
        <v>#NAME?</v>
      </c>
      <c r="L907" s="24" t="e">
        <f t="shared" ca="1" si="44"/>
        <v>#NAME?</v>
      </c>
    </row>
    <row r="908" spans="2:12" x14ac:dyDescent="0.25">
      <c r="B908" s="24">
        <v>7.905298213622018</v>
      </c>
      <c r="G908" s="24">
        <v>906</v>
      </c>
      <c r="H908" s="24" t="e">
        <f ca="1"/>
        <v>#NAME?</v>
      </c>
      <c r="I908" s="24" t="e">
        <f t="array" aca="1" ref="I908" ca="1">INDIRECT(ADDRESS(($E$2+1-G908)+2,8))</f>
        <v>#NAME?</v>
      </c>
      <c r="J908" s="24" t="e">
        <f t="shared" ca="1" si="42"/>
        <v>#NAME?</v>
      </c>
      <c r="K908" s="24" t="e">
        <f t="shared" ca="1" si="43"/>
        <v>#NAME?</v>
      </c>
      <c r="L908" s="24" t="e">
        <f t="shared" ca="1" si="44"/>
        <v>#NAME?</v>
      </c>
    </row>
    <row r="909" spans="2:12" x14ac:dyDescent="0.25">
      <c r="B909" s="24">
        <v>10.228259631408536</v>
      </c>
      <c r="G909" s="24">
        <v>907</v>
      </c>
      <c r="H909" s="24" t="e">
        <f ca="1"/>
        <v>#NAME?</v>
      </c>
      <c r="I909" s="24" t="e">
        <f t="array" aca="1" ref="I909" ca="1">INDIRECT(ADDRESS(($E$2+1-G909)+2,8))</f>
        <v>#NAME?</v>
      </c>
      <c r="J909" s="24" t="e">
        <f t="shared" ca="1" si="42"/>
        <v>#NAME?</v>
      </c>
      <c r="K909" s="24" t="e">
        <f t="shared" ca="1" si="43"/>
        <v>#NAME?</v>
      </c>
      <c r="L909" s="24" t="e">
        <f t="shared" ca="1" si="44"/>
        <v>#NAME?</v>
      </c>
    </row>
    <row r="910" spans="2:12" x14ac:dyDescent="0.25">
      <c r="B910" s="24">
        <v>9.5154914400039967</v>
      </c>
      <c r="G910" s="24">
        <v>908</v>
      </c>
      <c r="H910" s="24" t="e">
        <f ca="1"/>
        <v>#NAME?</v>
      </c>
      <c r="I910" s="24" t="e">
        <f t="array" aca="1" ref="I910" ca="1">INDIRECT(ADDRESS(($E$2+1-G910)+2,8))</f>
        <v>#NAME?</v>
      </c>
      <c r="J910" s="24" t="e">
        <f t="shared" ca="1" si="42"/>
        <v>#NAME?</v>
      </c>
      <c r="K910" s="24" t="e">
        <f t="shared" ca="1" si="43"/>
        <v>#NAME?</v>
      </c>
      <c r="L910" s="24" t="e">
        <f t="shared" ca="1" si="44"/>
        <v>#NAME?</v>
      </c>
    </row>
    <row r="911" spans="2:12" x14ac:dyDescent="0.25">
      <c r="B911" s="24">
        <v>11.042681964741046</v>
      </c>
      <c r="G911" s="24">
        <v>909</v>
      </c>
      <c r="H911" s="24" t="e">
        <f ca="1"/>
        <v>#NAME?</v>
      </c>
      <c r="I911" s="24" t="e">
        <f t="array" aca="1" ref="I911" ca="1">INDIRECT(ADDRESS(($E$2+1-G911)+2,8))</f>
        <v>#NAME?</v>
      </c>
      <c r="J911" s="24" t="e">
        <f t="shared" ca="1" si="42"/>
        <v>#NAME?</v>
      </c>
      <c r="K911" s="24" t="e">
        <f t="shared" ca="1" si="43"/>
        <v>#NAME?</v>
      </c>
      <c r="L911" s="24" t="e">
        <f t="shared" ca="1" si="44"/>
        <v>#NAME?</v>
      </c>
    </row>
    <row r="912" spans="2:12" x14ac:dyDescent="0.25">
      <c r="B912" s="24">
        <v>8.4282484638202124</v>
      </c>
      <c r="G912" s="24">
        <v>910</v>
      </c>
      <c r="H912" s="24" t="e">
        <f ca="1"/>
        <v>#NAME?</v>
      </c>
      <c r="I912" s="24" t="e">
        <f t="array" aca="1" ref="I912" ca="1">INDIRECT(ADDRESS(($E$2+1-G912)+2,8))</f>
        <v>#NAME?</v>
      </c>
      <c r="J912" s="24" t="e">
        <f t="shared" ca="1" si="42"/>
        <v>#NAME?</v>
      </c>
      <c r="K912" s="24" t="e">
        <f t="shared" ca="1" si="43"/>
        <v>#NAME?</v>
      </c>
      <c r="L912" s="24" t="e">
        <f t="shared" ca="1" si="44"/>
        <v>#NAME?</v>
      </c>
    </row>
    <row r="913" spans="2:12" x14ac:dyDescent="0.25">
      <c r="B913" s="24">
        <v>11.772188873059724</v>
      </c>
      <c r="G913" s="24">
        <v>911</v>
      </c>
      <c r="H913" s="24" t="e">
        <f ca="1"/>
        <v>#NAME?</v>
      </c>
      <c r="I913" s="24" t="e">
        <f t="array" aca="1" ref="I913" ca="1">INDIRECT(ADDRESS(($E$2+1-G913)+2,8))</f>
        <v>#NAME?</v>
      </c>
      <c r="J913" s="24" t="e">
        <f t="shared" ca="1" si="42"/>
        <v>#NAME?</v>
      </c>
      <c r="K913" s="24" t="e">
        <f t="shared" ca="1" si="43"/>
        <v>#NAME?</v>
      </c>
      <c r="L913" s="24" t="e">
        <f t="shared" ca="1" si="44"/>
        <v>#NAME?</v>
      </c>
    </row>
    <row r="914" spans="2:12" x14ac:dyDescent="0.25">
      <c r="B914" s="24">
        <v>6.0449915465182684</v>
      </c>
      <c r="G914" s="24">
        <v>912</v>
      </c>
      <c r="H914" s="24" t="e">
        <f ca="1"/>
        <v>#NAME?</v>
      </c>
      <c r="I914" s="24" t="e">
        <f t="array" aca="1" ref="I914" ca="1">INDIRECT(ADDRESS(($E$2+1-G914)+2,8))</f>
        <v>#NAME?</v>
      </c>
      <c r="J914" s="24" t="e">
        <f t="shared" ca="1" si="42"/>
        <v>#NAME?</v>
      </c>
      <c r="K914" s="24" t="e">
        <f t="shared" ca="1" si="43"/>
        <v>#NAME?</v>
      </c>
      <c r="L914" s="24" t="e">
        <f t="shared" ca="1" si="44"/>
        <v>#NAME?</v>
      </c>
    </row>
    <row r="915" spans="2:12" x14ac:dyDescent="0.25">
      <c r="B915" s="24">
        <v>8.9073727911579059</v>
      </c>
      <c r="G915" s="24">
        <v>913</v>
      </c>
      <c r="H915" s="24" t="e">
        <f ca="1"/>
        <v>#NAME?</v>
      </c>
      <c r="I915" s="24" t="e">
        <f t="array" aca="1" ref="I915" ca="1">INDIRECT(ADDRESS(($E$2+1-G915)+2,8))</f>
        <v>#NAME?</v>
      </c>
      <c r="J915" s="24" t="e">
        <f t="shared" ca="1" si="42"/>
        <v>#NAME?</v>
      </c>
      <c r="K915" s="24" t="e">
        <f t="shared" ca="1" si="43"/>
        <v>#NAME?</v>
      </c>
      <c r="L915" s="24" t="e">
        <f t="shared" ca="1" si="44"/>
        <v>#NAME?</v>
      </c>
    </row>
    <row r="916" spans="2:12" x14ac:dyDescent="0.25">
      <c r="B916" s="24">
        <v>7.411824733835461</v>
      </c>
      <c r="G916" s="24">
        <v>914</v>
      </c>
      <c r="H916" s="24" t="e">
        <f ca="1"/>
        <v>#NAME?</v>
      </c>
      <c r="I916" s="24" t="e">
        <f t="array" aca="1" ref="I916" ca="1">INDIRECT(ADDRESS(($E$2+1-G916)+2,8))</f>
        <v>#NAME?</v>
      </c>
      <c r="J916" s="24" t="e">
        <f t="shared" ca="1" si="42"/>
        <v>#NAME?</v>
      </c>
      <c r="K916" s="24" t="e">
        <f t="shared" ca="1" si="43"/>
        <v>#NAME?</v>
      </c>
      <c r="L916" s="24" t="e">
        <f t="shared" ca="1" si="44"/>
        <v>#NAME?</v>
      </c>
    </row>
    <row r="917" spans="2:12" x14ac:dyDescent="0.25">
      <c r="B917" s="24">
        <v>9.4278866405990662</v>
      </c>
      <c r="G917" s="24">
        <v>915</v>
      </c>
      <c r="H917" s="24" t="e">
        <f ca="1"/>
        <v>#NAME?</v>
      </c>
      <c r="I917" s="24" t="e">
        <f t="array" aca="1" ref="I917" ca="1">INDIRECT(ADDRESS(($E$2+1-G917)+2,8))</f>
        <v>#NAME?</v>
      </c>
      <c r="J917" s="24" t="e">
        <f t="shared" ca="1" si="42"/>
        <v>#NAME?</v>
      </c>
      <c r="K917" s="24" t="e">
        <f t="shared" ca="1" si="43"/>
        <v>#NAME?</v>
      </c>
      <c r="L917" s="24" t="e">
        <f t="shared" ca="1" si="44"/>
        <v>#NAME?</v>
      </c>
    </row>
    <row r="918" spans="2:12" x14ac:dyDescent="0.25">
      <c r="B918" s="24">
        <v>6.7424760179468004</v>
      </c>
      <c r="G918" s="24">
        <v>916</v>
      </c>
      <c r="H918" s="24" t="e">
        <f ca="1"/>
        <v>#NAME?</v>
      </c>
      <c r="I918" s="24" t="e">
        <f t="array" aca="1" ref="I918" ca="1">INDIRECT(ADDRESS(($E$2+1-G918)+2,8))</f>
        <v>#NAME?</v>
      </c>
      <c r="J918" s="24" t="e">
        <f t="shared" ca="1" si="42"/>
        <v>#NAME?</v>
      </c>
      <c r="K918" s="24" t="e">
        <f t="shared" ca="1" si="43"/>
        <v>#NAME?</v>
      </c>
      <c r="L918" s="24" t="e">
        <f t="shared" ca="1" si="44"/>
        <v>#NAME?</v>
      </c>
    </row>
    <row r="919" spans="2:12" x14ac:dyDescent="0.25">
      <c r="B919" s="24">
        <v>9.0945007025804152</v>
      </c>
      <c r="G919" s="24">
        <v>917</v>
      </c>
      <c r="H919" s="24" t="e">
        <f ca="1"/>
        <v>#NAME?</v>
      </c>
      <c r="I919" s="24" t="e">
        <f t="array" aca="1" ref="I919" ca="1">INDIRECT(ADDRESS(($E$2+1-G919)+2,8))</f>
        <v>#NAME?</v>
      </c>
      <c r="J919" s="24" t="e">
        <f t="shared" ca="1" si="42"/>
        <v>#NAME?</v>
      </c>
      <c r="K919" s="24" t="e">
        <f t="shared" ca="1" si="43"/>
        <v>#NAME?</v>
      </c>
      <c r="L919" s="24" t="e">
        <f t="shared" ca="1" si="44"/>
        <v>#NAME?</v>
      </c>
    </row>
    <row r="920" spans="2:12" x14ac:dyDescent="0.25">
      <c r="B920" s="24">
        <v>7.7140577169547431</v>
      </c>
      <c r="G920" s="24">
        <v>918</v>
      </c>
      <c r="H920" s="24" t="e">
        <f ca="1"/>
        <v>#NAME?</v>
      </c>
      <c r="I920" s="24" t="e">
        <f t="array" aca="1" ref="I920" ca="1">INDIRECT(ADDRESS(($E$2+1-G920)+2,8))</f>
        <v>#NAME?</v>
      </c>
      <c r="J920" s="24" t="e">
        <f t="shared" ca="1" si="42"/>
        <v>#NAME?</v>
      </c>
      <c r="K920" s="24" t="e">
        <f t="shared" ca="1" si="43"/>
        <v>#NAME?</v>
      </c>
      <c r="L920" s="24" t="e">
        <f t="shared" ca="1" si="44"/>
        <v>#NAME?</v>
      </c>
    </row>
    <row r="921" spans="2:12" x14ac:dyDescent="0.25">
      <c r="B921" s="24">
        <v>11.382675055402011</v>
      </c>
      <c r="G921" s="24">
        <v>919</v>
      </c>
      <c r="H921" s="24" t="e">
        <f ca="1"/>
        <v>#NAME?</v>
      </c>
      <c r="I921" s="24" t="e">
        <f t="array" aca="1" ref="I921" ca="1">INDIRECT(ADDRESS(($E$2+1-G921)+2,8))</f>
        <v>#NAME?</v>
      </c>
      <c r="J921" s="24" t="e">
        <f t="shared" ca="1" si="42"/>
        <v>#NAME?</v>
      </c>
      <c r="K921" s="24" t="e">
        <f t="shared" ca="1" si="43"/>
        <v>#NAME?</v>
      </c>
      <c r="L921" s="24" t="e">
        <f t="shared" ca="1" si="44"/>
        <v>#NAME?</v>
      </c>
    </row>
    <row r="922" spans="2:12" x14ac:dyDescent="0.25">
      <c r="B922" s="24">
        <v>9.0796111951498339</v>
      </c>
      <c r="G922" s="24">
        <v>920</v>
      </c>
      <c r="H922" s="24" t="e">
        <f ca="1"/>
        <v>#NAME?</v>
      </c>
      <c r="I922" s="24" t="e">
        <f t="array" aca="1" ref="I922" ca="1">INDIRECT(ADDRESS(($E$2+1-G922)+2,8))</f>
        <v>#NAME?</v>
      </c>
      <c r="J922" s="24" t="e">
        <f t="shared" ca="1" si="42"/>
        <v>#NAME?</v>
      </c>
      <c r="K922" s="24" t="e">
        <f t="shared" ca="1" si="43"/>
        <v>#NAME?</v>
      </c>
      <c r="L922" s="24" t="e">
        <f t="shared" ca="1" si="44"/>
        <v>#NAME?</v>
      </c>
    </row>
    <row r="923" spans="2:12" x14ac:dyDescent="0.25">
      <c r="B923" s="24">
        <v>9.8123385894993618</v>
      </c>
      <c r="G923" s="24">
        <v>921</v>
      </c>
      <c r="H923" s="24" t="e">
        <f ca="1"/>
        <v>#NAME?</v>
      </c>
      <c r="I923" s="24" t="e">
        <f t="array" aca="1" ref="I923" ca="1">INDIRECT(ADDRESS(($E$2+1-G923)+2,8))</f>
        <v>#NAME?</v>
      </c>
      <c r="J923" s="24" t="e">
        <f t="shared" ca="1" si="42"/>
        <v>#NAME?</v>
      </c>
      <c r="K923" s="24" t="e">
        <f t="shared" ca="1" si="43"/>
        <v>#NAME?</v>
      </c>
      <c r="L923" s="24" t="e">
        <f t="shared" ca="1" si="44"/>
        <v>#NAME?</v>
      </c>
    </row>
    <row r="924" spans="2:12" x14ac:dyDescent="0.25">
      <c r="B924" s="24">
        <v>10.994354247251435</v>
      </c>
      <c r="G924" s="24">
        <v>922</v>
      </c>
      <c r="H924" s="24" t="e">
        <f ca="1"/>
        <v>#NAME?</v>
      </c>
      <c r="I924" s="24" t="e">
        <f t="array" aca="1" ref="I924" ca="1">INDIRECT(ADDRESS(($E$2+1-G924)+2,8))</f>
        <v>#NAME?</v>
      </c>
      <c r="J924" s="24" t="e">
        <f t="shared" ca="1" si="42"/>
        <v>#NAME?</v>
      </c>
      <c r="K924" s="24" t="e">
        <f t="shared" ca="1" si="43"/>
        <v>#NAME?</v>
      </c>
      <c r="L924" s="24" t="e">
        <f t="shared" ca="1" si="44"/>
        <v>#NAME?</v>
      </c>
    </row>
    <row r="925" spans="2:12" x14ac:dyDescent="0.25">
      <c r="B925" s="24">
        <v>11.290201987313434</v>
      </c>
      <c r="G925" s="24">
        <v>923</v>
      </c>
      <c r="H925" s="24" t="e">
        <f ca="1"/>
        <v>#NAME?</v>
      </c>
      <c r="I925" s="24" t="e">
        <f t="array" aca="1" ref="I925" ca="1">INDIRECT(ADDRESS(($E$2+1-G925)+2,8))</f>
        <v>#NAME?</v>
      </c>
      <c r="J925" s="24" t="e">
        <f t="shared" ca="1" si="42"/>
        <v>#NAME?</v>
      </c>
      <c r="K925" s="24" t="e">
        <f t="shared" ca="1" si="43"/>
        <v>#NAME?</v>
      </c>
      <c r="L925" s="24" t="e">
        <f t="shared" ca="1" si="44"/>
        <v>#NAME?</v>
      </c>
    </row>
    <row r="926" spans="2:12" x14ac:dyDescent="0.25">
      <c r="B926" s="24">
        <v>9.7707471493607105</v>
      </c>
      <c r="G926" s="24">
        <v>924</v>
      </c>
      <c r="H926" s="24" t="e">
        <f ca="1"/>
        <v>#NAME?</v>
      </c>
      <c r="I926" s="24" t="e">
        <f t="array" aca="1" ref="I926" ca="1">INDIRECT(ADDRESS(($E$2+1-G926)+2,8))</f>
        <v>#NAME?</v>
      </c>
      <c r="J926" s="24" t="e">
        <f t="shared" ca="1" si="42"/>
        <v>#NAME?</v>
      </c>
      <c r="K926" s="24" t="e">
        <f t="shared" ca="1" si="43"/>
        <v>#NAME?</v>
      </c>
      <c r="L926" s="24" t="e">
        <f t="shared" ca="1" si="44"/>
        <v>#NAME?</v>
      </c>
    </row>
    <row r="927" spans="2:12" x14ac:dyDescent="0.25">
      <c r="B927" s="24">
        <v>9.6325865904020258</v>
      </c>
      <c r="G927" s="24">
        <v>925</v>
      </c>
      <c r="H927" s="24" t="e">
        <f ca="1"/>
        <v>#NAME?</v>
      </c>
      <c r="I927" s="24" t="e">
        <f t="array" aca="1" ref="I927" ca="1">INDIRECT(ADDRESS(($E$2+1-G927)+2,8))</f>
        <v>#NAME?</v>
      </c>
      <c r="J927" s="24" t="e">
        <f t="shared" ca="1" si="42"/>
        <v>#NAME?</v>
      </c>
      <c r="K927" s="24" t="e">
        <f t="shared" ca="1" si="43"/>
        <v>#NAME?</v>
      </c>
      <c r="L927" s="24" t="e">
        <f t="shared" ca="1" si="44"/>
        <v>#NAME?</v>
      </c>
    </row>
    <row r="928" spans="2:12" x14ac:dyDescent="0.25">
      <c r="B928" s="24">
        <v>9.7023549862701888</v>
      </c>
      <c r="G928" s="24">
        <v>926</v>
      </c>
      <c r="H928" s="24" t="e">
        <f ca="1"/>
        <v>#NAME?</v>
      </c>
      <c r="I928" s="24" t="e">
        <f t="array" aca="1" ref="I928" ca="1">INDIRECT(ADDRESS(($E$2+1-G928)+2,8))</f>
        <v>#NAME?</v>
      </c>
      <c r="J928" s="24" t="e">
        <f t="shared" ca="1" si="42"/>
        <v>#NAME?</v>
      </c>
      <c r="K928" s="24" t="e">
        <f t="shared" ca="1" si="43"/>
        <v>#NAME?</v>
      </c>
      <c r="L928" s="24" t="e">
        <f t="shared" ca="1" si="44"/>
        <v>#NAME?</v>
      </c>
    </row>
    <row r="929" spans="2:12" x14ac:dyDescent="0.25">
      <c r="B929" s="24">
        <v>7.0671527644962335</v>
      </c>
      <c r="G929" s="24">
        <v>927</v>
      </c>
      <c r="H929" s="24" t="e">
        <f ca="1"/>
        <v>#NAME?</v>
      </c>
      <c r="I929" s="24" t="e">
        <f t="array" aca="1" ref="I929" ca="1">INDIRECT(ADDRESS(($E$2+1-G929)+2,8))</f>
        <v>#NAME?</v>
      </c>
      <c r="J929" s="24" t="e">
        <f t="shared" ca="1" si="42"/>
        <v>#NAME?</v>
      </c>
      <c r="K929" s="24" t="e">
        <f t="shared" ca="1" si="43"/>
        <v>#NAME?</v>
      </c>
      <c r="L929" s="24" t="e">
        <f t="shared" ca="1" si="44"/>
        <v>#NAME?</v>
      </c>
    </row>
    <row r="930" spans="2:12" x14ac:dyDescent="0.25">
      <c r="B930" s="24">
        <v>8.7019670487748471</v>
      </c>
      <c r="G930" s="24">
        <v>928</v>
      </c>
      <c r="H930" s="24" t="e">
        <f ca="1"/>
        <v>#NAME?</v>
      </c>
      <c r="I930" s="24" t="e">
        <f t="array" aca="1" ref="I930" ca="1">INDIRECT(ADDRESS(($E$2+1-G930)+2,8))</f>
        <v>#NAME?</v>
      </c>
      <c r="J930" s="24" t="e">
        <f t="shared" ca="1" si="42"/>
        <v>#NAME?</v>
      </c>
      <c r="K930" s="24" t="e">
        <f t="shared" ca="1" si="43"/>
        <v>#NAME?</v>
      </c>
      <c r="L930" s="24" t="e">
        <f t="shared" ca="1" si="44"/>
        <v>#NAME?</v>
      </c>
    </row>
    <row r="931" spans="2:12" x14ac:dyDescent="0.25">
      <c r="B931" s="24">
        <v>7.1439029201360977</v>
      </c>
      <c r="G931" s="24">
        <v>929</v>
      </c>
      <c r="H931" s="24" t="e">
        <f ca="1"/>
        <v>#NAME?</v>
      </c>
      <c r="I931" s="24" t="e">
        <f t="array" aca="1" ref="I931" ca="1">INDIRECT(ADDRESS(($E$2+1-G931)+2,8))</f>
        <v>#NAME?</v>
      </c>
      <c r="J931" s="24" t="e">
        <f t="shared" ca="1" si="42"/>
        <v>#NAME?</v>
      </c>
      <c r="K931" s="24" t="e">
        <f t="shared" ca="1" si="43"/>
        <v>#NAME?</v>
      </c>
      <c r="L931" s="24" t="e">
        <f t="shared" ca="1" si="44"/>
        <v>#NAME?</v>
      </c>
    </row>
    <row r="932" spans="2:12" x14ac:dyDescent="0.25">
      <c r="B932" s="24">
        <v>8.9933142929982726</v>
      </c>
      <c r="G932" s="24">
        <v>930</v>
      </c>
      <c r="H932" s="24" t="e">
        <f ca="1"/>
        <v>#NAME?</v>
      </c>
      <c r="I932" s="24" t="e">
        <f t="array" aca="1" ref="I932" ca="1">INDIRECT(ADDRESS(($E$2+1-G932)+2,8))</f>
        <v>#NAME?</v>
      </c>
      <c r="J932" s="24" t="e">
        <f t="shared" ca="1" si="42"/>
        <v>#NAME?</v>
      </c>
      <c r="K932" s="24" t="e">
        <f t="shared" ca="1" si="43"/>
        <v>#NAME?</v>
      </c>
      <c r="L932" s="24" t="e">
        <f t="shared" ca="1" si="44"/>
        <v>#NAME?</v>
      </c>
    </row>
    <row r="933" spans="2:12" x14ac:dyDescent="0.25">
      <c r="B933" s="24">
        <v>7.8143122539758387</v>
      </c>
      <c r="G933" s="24">
        <v>931</v>
      </c>
      <c r="H933" s="24" t="e">
        <f ca="1"/>
        <v>#NAME?</v>
      </c>
      <c r="I933" s="24" t="e">
        <f t="array" aca="1" ref="I933" ca="1">INDIRECT(ADDRESS(($E$2+1-G933)+2,8))</f>
        <v>#NAME?</v>
      </c>
      <c r="J933" s="24" t="e">
        <f t="shared" ca="1" si="42"/>
        <v>#NAME?</v>
      </c>
      <c r="K933" s="24" t="e">
        <f t="shared" ca="1" si="43"/>
        <v>#NAME?</v>
      </c>
      <c r="L933" s="24" t="e">
        <f t="shared" ca="1" si="44"/>
        <v>#NAME?</v>
      </c>
    </row>
    <row r="934" spans="2:12" x14ac:dyDescent="0.25">
      <c r="B934" s="24">
        <v>7.1369428682936125</v>
      </c>
      <c r="G934" s="24">
        <v>932</v>
      </c>
      <c r="H934" s="24" t="e">
        <f ca="1"/>
        <v>#NAME?</v>
      </c>
      <c r="I934" s="24" t="e">
        <f t="array" aca="1" ref="I934" ca="1">INDIRECT(ADDRESS(($E$2+1-G934)+2,8))</f>
        <v>#NAME?</v>
      </c>
      <c r="J934" s="24" t="e">
        <f t="shared" ca="1" si="42"/>
        <v>#NAME?</v>
      </c>
      <c r="K934" s="24" t="e">
        <f t="shared" ca="1" si="43"/>
        <v>#NAME?</v>
      </c>
      <c r="L934" s="24" t="e">
        <f t="shared" ca="1" si="44"/>
        <v>#NAME?</v>
      </c>
    </row>
    <row r="935" spans="2:12" x14ac:dyDescent="0.25">
      <c r="B935" s="24">
        <v>9.3375011100601188</v>
      </c>
      <c r="G935" s="24">
        <v>933</v>
      </c>
      <c r="H935" s="24" t="e">
        <f ca="1"/>
        <v>#NAME?</v>
      </c>
      <c r="I935" s="24" t="e">
        <f t="array" aca="1" ref="I935" ca="1">INDIRECT(ADDRESS(($E$2+1-G935)+2,8))</f>
        <v>#NAME?</v>
      </c>
      <c r="J935" s="24" t="e">
        <f t="shared" ca="1" si="42"/>
        <v>#NAME?</v>
      </c>
      <c r="K935" s="24" t="e">
        <f t="shared" ca="1" si="43"/>
        <v>#NAME?</v>
      </c>
      <c r="L935" s="24" t="e">
        <f t="shared" ca="1" si="44"/>
        <v>#NAME?</v>
      </c>
    </row>
    <row r="936" spans="2:12" x14ac:dyDescent="0.25">
      <c r="B936" s="24">
        <v>11.403892038473</v>
      </c>
      <c r="G936" s="24">
        <v>934</v>
      </c>
      <c r="H936" s="24" t="e">
        <f ca="1"/>
        <v>#NAME?</v>
      </c>
      <c r="I936" s="24" t="e">
        <f t="array" aca="1" ref="I936" ca="1">INDIRECT(ADDRESS(($E$2+1-G936)+2,8))</f>
        <v>#NAME?</v>
      </c>
      <c r="J936" s="24" t="e">
        <f t="shared" ca="1" si="42"/>
        <v>#NAME?</v>
      </c>
      <c r="K936" s="24" t="e">
        <f t="shared" ca="1" si="43"/>
        <v>#NAME?</v>
      </c>
      <c r="L936" s="24" t="e">
        <f t="shared" ca="1" si="44"/>
        <v>#NAME?</v>
      </c>
    </row>
    <row r="937" spans="2:12" x14ac:dyDescent="0.25">
      <c r="B937" s="24">
        <v>9.2833417446604543</v>
      </c>
      <c r="G937" s="24">
        <v>935</v>
      </c>
      <c r="H937" s="24" t="e">
        <f ca="1"/>
        <v>#NAME?</v>
      </c>
      <c r="I937" s="24" t="e">
        <f t="array" aca="1" ref="I937" ca="1">INDIRECT(ADDRESS(($E$2+1-G937)+2,8))</f>
        <v>#NAME?</v>
      </c>
      <c r="J937" s="24" t="e">
        <f t="shared" ca="1" si="42"/>
        <v>#NAME?</v>
      </c>
      <c r="K937" s="24" t="e">
        <f t="shared" ca="1" si="43"/>
        <v>#NAME?</v>
      </c>
      <c r="L937" s="24" t="e">
        <f t="shared" ca="1" si="44"/>
        <v>#NAME?</v>
      </c>
    </row>
    <row r="938" spans="2:12" x14ac:dyDescent="0.25">
      <c r="B938" s="24">
        <v>11.107122197595176</v>
      </c>
      <c r="G938" s="24">
        <v>936</v>
      </c>
      <c r="H938" s="24" t="e">
        <f ca="1"/>
        <v>#NAME?</v>
      </c>
      <c r="I938" s="24" t="e">
        <f t="array" aca="1" ref="I938" ca="1">INDIRECT(ADDRESS(($E$2+1-G938)+2,8))</f>
        <v>#NAME?</v>
      </c>
      <c r="J938" s="24" t="e">
        <f t="shared" ca="1" si="42"/>
        <v>#NAME?</v>
      </c>
      <c r="K938" s="24" t="e">
        <f t="shared" ca="1" si="43"/>
        <v>#NAME?</v>
      </c>
      <c r="L938" s="24" t="e">
        <f t="shared" ca="1" si="44"/>
        <v>#NAME?</v>
      </c>
    </row>
    <row r="939" spans="2:12" x14ac:dyDescent="0.25">
      <c r="B939" s="24">
        <v>9.9303674381113787</v>
      </c>
      <c r="G939" s="24">
        <v>937</v>
      </c>
      <c r="H939" s="24" t="e">
        <f ca="1"/>
        <v>#NAME?</v>
      </c>
      <c r="I939" s="24" t="e">
        <f t="array" aca="1" ref="I939" ca="1">INDIRECT(ADDRESS(($E$2+1-G939)+2,8))</f>
        <v>#NAME?</v>
      </c>
      <c r="J939" s="24" t="e">
        <f t="shared" ca="1" si="42"/>
        <v>#NAME?</v>
      </c>
      <c r="K939" s="24" t="e">
        <f t="shared" ca="1" si="43"/>
        <v>#NAME?</v>
      </c>
      <c r="L939" s="24" t="e">
        <f t="shared" ca="1" si="44"/>
        <v>#NAME?</v>
      </c>
    </row>
    <row r="940" spans="2:12" x14ac:dyDescent="0.25">
      <c r="B940" s="24">
        <v>7.7867378670619303</v>
      </c>
      <c r="G940" s="24">
        <v>938</v>
      </c>
      <c r="H940" s="24" t="e">
        <f ca="1"/>
        <v>#NAME?</v>
      </c>
      <c r="I940" s="24" t="e">
        <f t="array" aca="1" ref="I940" ca="1">INDIRECT(ADDRESS(($E$2+1-G940)+2,8))</f>
        <v>#NAME?</v>
      </c>
      <c r="J940" s="24" t="e">
        <f t="shared" ca="1" si="42"/>
        <v>#NAME?</v>
      </c>
      <c r="K940" s="24" t="e">
        <f t="shared" ca="1" si="43"/>
        <v>#NAME?</v>
      </c>
      <c r="L940" s="24" t="e">
        <f t="shared" ca="1" si="44"/>
        <v>#NAME?</v>
      </c>
    </row>
    <row r="941" spans="2:12" x14ac:dyDescent="0.25">
      <c r="B941" s="24">
        <v>10.073377607435317</v>
      </c>
      <c r="G941" s="24">
        <v>939</v>
      </c>
      <c r="H941" s="24" t="e">
        <f ca="1"/>
        <v>#NAME?</v>
      </c>
      <c r="I941" s="24" t="e">
        <f t="array" aca="1" ref="I941" ca="1">INDIRECT(ADDRESS(($E$2+1-G941)+2,8))</f>
        <v>#NAME?</v>
      </c>
      <c r="J941" s="24" t="e">
        <f t="shared" ca="1" si="42"/>
        <v>#NAME?</v>
      </c>
      <c r="K941" s="24" t="e">
        <f t="shared" ca="1" si="43"/>
        <v>#NAME?</v>
      </c>
      <c r="L941" s="24" t="e">
        <f t="shared" ca="1" si="44"/>
        <v>#NAME?</v>
      </c>
    </row>
    <row r="942" spans="2:12" x14ac:dyDescent="0.25">
      <c r="B942" s="24">
        <v>10.275877524801585</v>
      </c>
      <c r="G942" s="24">
        <v>940</v>
      </c>
      <c r="H942" s="24" t="e">
        <f ca="1"/>
        <v>#NAME?</v>
      </c>
      <c r="I942" s="24" t="e">
        <f t="array" aca="1" ref="I942" ca="1">INDIRECT(ADDRESS(($E$2+1-G942)+2,8))</f>
        <v>#NAME?</v>
      </c>
      <c r="J942" s="24" t="e">
        <f t="shared" ca="1" si="42"/>
        <v>#NAME?</v>
      </c>
      <c r="K942" s="24" t="e">
        <f t="shared" ca="1" si="43"/>
        <v>#NAME?</v>
      </c>
      <c r="L942" s="24" t="e">
        <f t="shared" ca="1" si="44"/>
        <v>#NAME?</v>
      </c>
    </row>
    <row r="943" spans="2:12" x14ac:dyDescent="0.25">
      <c r="B943" s="24">
        <v>9.6440462513134317</v>
      </c>
      <c r="G943" s="24">
        <v>941</v>
      </c>
      <c r="H943" s="24" t="e">
        <f ca="1"/>
        <v>#NAME?</v>
      </c>
      <c r="I943" s="24" t="e">
        <f t="array" aca="1" ref="I943" ca="1">INDIRECT(ADDRESS(($E$2+1-G943)+2,8))</f>
        <v>#NAME?</v>
      </c>
      <c r="J943" s="24" t="e">
        <f t="shared" ca="1" si="42"/>
        <v>#NAME?</v>
      </c>
      <c r="K943" s="24" t="e">
        <f t="shared" ca="1" si="43"/>
        <v>#NAME?</v>
      </c>
      <c r="L943" s="24" t="e">
        <f t="shared" ca="1" si="44"/>
        <v>#NAME?</v>
      </c>
    </row>
    <row r="944" spans="2:12" x14ac:dyDescent="0.25">
      <c r="B944" s="24">
        <v>9.9643228367817152</v>
      </c>
      <c r="G944" s="24">
        <v>942</v>
      </c>
      <c r="H944" s="24" t="e">
        <f ca="1"/>
        <v>#NAME?</v>
      </c>
      <c r="I944" s="24" t="e">
        <f t="array" aca="1" ref="I944" ca="1">INDIRECT(ADDRESS(($E$2+1-G944)+2,8))</f>
        <v>#NAME?</v>
      </c>
      <c r="J944" s="24" t="e">
        <f t="shared" ca="1" si="42"/>
        <v>#NAME?</v>
      </c>
      <c r="K944" s="24" t="e">
        <f t="shared" ca="1" si="43"/>
        <v>#NAME?</v>
      </c>
      <c r="L944" s="24" t="e">
        <f t="shared" ca="1" si="44"/>
        <v>#NAME?</v>
      </c>
    </row>
    <row r="945" spans="2:12" x14ac:dyDescent="0.25">
      <c r="B945" s="24">
        <v>9.5446765019697501</v>
      </c>
      <c r="G945" s="24">
        <v>943</v>
      </c>
      <c r="H945" s="24" t="e">
        <f ca="1"/>
        <v>#NAME?</v>
      </c>
      <c r="I945" s="24" t="e">
        <f t="array" aca="1" ref="I945" ca="1">INDIRECT(ADDRESS(($E$2+1-G945)+2,8))</f>
        <v>#NAME?</v>
      </c>
      <c r="J945" s="24" t="e">
        <f t="shared" ca="1" si="42"/>
        <v>#NAME?</v>
      </c>
      <c r="K945" s="24" t="e">
        <f t="shared" ca="1" si="43"/>
        <v>#NAME?</v>
      </c>
      <c r="L945" s="24" t="e">
        <f t="shared" ca="1" si="44"/>
        <v>#NAME?</v>
      </c>
    </row>
    <row r="946" spans="2:12" x14ac:dyDescent="0.25">
      <c r="B946" s="24">
        <v>6.2702333789638596</v>
      </c>
      <c r="G946" s="24">
        <v>944</v>
      </c>
      <c r="H946" s="24" t="e">
        <f ca="1"/>
        <v>#NAME?</v>
      </c>
      <c r="I946" s="24" t="e">
        <f t="array" aca="1" ref="I946" ca="1">INDIRECT(ADDRESS(($E$2+1-G946)+2,8))</f>
        <v>#NAME?</v>
      </c>
      <c r="J946" s="24" t="e">
        <f t="shared" ca="1" si="42"/>
        <v>#NAME?</v>
      </c>
      <c r="K946" s="24" t="e">
        <f t="shared" ca="1" si="43"/>
        <v>#NAME?</v>
      </c>
      <c r="L946" s="24" t="e">
        <f t="shared" ca="1" si="44"/>
        <v>#NAME?</v>
      </c>
    </row>
    <row r="947" spans="2:12" x14ac:dyDescent="0.25">
      <c r="B947" s="24">
        <v>9.7278454509003094</v>
      </c>
      <c r="G947" s="24">
        <v>945</v>
      </c>
      <c r="H947" s="24" t="e">
        <f ca="1"/>
        <v>#NAME?</v>
      </c>
      <c r="I947" s="24" t="e">
        <f t="array" aca="1" ref="I947" ca="1">INDIRECT(ADDRESS(($E$2+1-G947)+2,8))</f>
        <v>#NAME?</v>
      </c>
      <c r="J947" s="24" t="e">
        <f t="shared" ca="1" si="42"/>
        <v>#NAME?</v>
      </c>
      <c r="K947" s="24" t="e">
        <f t="shared" ca="1" si="43"/>
        <v>#NAME?</v>
      </c>
      <c r="L947" s="24" t="e">
        <f t="shared" ca="1" si="44"/>
        <v>#NAME?</v>
      </c>
    </row>
    <row r="948" spans="2:12" x14ac:dyDescent="0.25">
      <c r="B948" s="24">
        <v>8.8738835832483112</v>
      </c>
      <c r="G948" s="24">
        <v>946</v>
      </c>
      <c r="H948" s="24" t="e">
        <f ca="1"/>
        <v>#NAME?</v>
      </c>
      <c r="I948" s="24" t="e">
        <f t="array" aca="1" ref="I948" ca="1">INDIRECT(ADDRESS(($E$2+1-G948)+2,8))</f>
        <v>#NAME?</v>
      </c>
      <c r="J948" s="24" t="e">
        <f t="shared" ca="1" si="42"/>
        <v>#NAME?</v>
      </c>
      <c r="K948" s="24" t="e">
        <f t="shared" ca="1" si="43"/>
        <v>#NAME?</v>
      </c>
      <c r="L948" s="24" t="e">
        <f t="shared" ca="1" si="44"/>
        <v>#NAME?</v>
      </c>
    </row>
    <row r="949" spans="2:12" x14ac:dyDescent="0.25">
      <c r="B949" s="24">
        <v>9.497097546672844</v>
      </c>
      <c r="G949" s="24">
        <v>947</v>
      </c>
      <c r="H949" s="24" t="e">
        <f ca="1"/>
        <v>#NAME?</v>
      </c>
      <c r="I949" s="24" t="e">
        <f t="array" aca="1" ref="I949" ca="1">INDIRECT(ADDRESS(($E$2+1-G949)+2,8))</f>
        <v>#NAME?</v>
      </c>
      <c r="J949" s="24" t="e">
        <f t="shared" ca="1" si="42"/>
        <v>#NAME?</v>
      </c>
      <c r="K949" s="24" t="e">
        <f t="shared" ca="1" si="43"/>
        <v>#NAME?</v>
      </c>
      <c r="L949" s="24" t="e">
        <f t="shared" ca="1" si="44"/>
        <v>#NAME?</v>
      </c>
    </row>
    <row r="950" spans="2:12" x14ac:dyDescent="0.25">
      <c r="B950" s="24">
        <v>8.9597741278181093</v>
      </c>
      <c r="G950" s="24">
        <v>948</v>
      </c>
      <c r="H950" s="24" t="e">
        <f ca="1"/>
        <v>#NAME?</v>
      </c>
      <c r="I950" s="24" t="e">
        <f t="array" aca="1" ref="I950" ca="1">INDIRECT(ADDRESS(($E$2+1-G950)+2,8))</f>
        <v>#NAME?</v>
      </c>
      <c r="J950" s="24" t="e">
        <f t="shared" ca="1" si="42"/>
        <v>#NAME?</v>
      </c>
      <c r="K950" s="24" t="e">
        <f t="shared" ca="1" si="43"/>
        <v>#NAME?</v>
      </c>
      <c r="L950" s="24" t="e">
        <f t="shared" ca="1" si="44"/>
        <v>#NAME?</v>
      </c>
    </row>
    <row r="951" spans="2:12" x14ac:dyDescent="0.25">
      <c r="B951" s="24">
        <v>12.349857144347798</v>
      </c>
      <c r="G951" s="24">
        <v>949</v>
      </c>
      <c r="H951" s="24" t="e">
        <f ca="1"/>
        <v>#NAME?</v>
      </c>
      <c r="I951" s="24" t="e">
        <f t="array" aca="1" ref="I951" ca="1">INDIRECT(ADDRESS(($E$2+1-G951)+2,8))</f>
        <v>#NAME?</v>
      </c>
      <c r="J951" s="24" t="e">
        <f t="shared" ca="1" si="42"/>
        <v>#NAME?</v>
      </c>
      <c r="K951" s="24" t="e">
        <f t="shared" ca="1" si="43"/>
        <v>#NAME?</v>
      </c>
      <c r="L951" s="24" t="e">
        <f t="shared" ca="1" si="44"/>
        <v>#NAME?</v>
      </c>
    </row>
    <row r="952" spans="2:12" x14ac:dyDescent="0.25">
      <c r="B952" s="24">
        <v>9.3675842453975768</v>
      </c>
      <c r="G952" s="24">
        <v>950</v>
      </c>
      <c r="H952" s="24" t="e">
        <f ca="1"/>
        <v>#NAME?</v>
      </c>
      <c r="I952" s="24" t="e">
        <f t="array" aca="1" ref="I952" ca="1">INDIRECT(ADDRESS(($E$2+1-G952)+2,8))</f>
        <v>#NAME?</v>
      </c>
      <c r="J952" s="24" t="e">
        <f t="shared" ca="1" si="42"/>
        <v>#NAME?</v>
      </c>
      <c r="K952" s="24" t="e">
        <f t="shared" ca="1" si="43"/>
        <v>#NAME?</v>
      </c>
      <c r="L952" s="24" t="e">
        <f t="shared" ca="1" si="44"/>
        <v>#NAME?</v>
      </c>
    </row>
    <row r="953" spans="2:12" x14ac:dyDescent="0.25">
      <c r="B953" s="24">
        <v>8.4649328576509717</v>
      </c>
      <c r="G953" s="24">
        <v>951</v>
      </c>
      <c r="H953" s="24" t="e">
        <f ca="1"/>
        <v>#NAME?</v>
      </c>
      <c r="I953" s="24" t="e">
        <f t="array" aca="1" ref="I953" ca="1">INDIRECT(ADDRESS(($E$2+1-G953)+2,8))</f>
        <v>#NAME?</v>
      </c>
      <c r="J953" s="24" t="e">
        <f t="shared" ca="1" si="42"/>
        <v>#NAME?</v>
      </c>
      <c r="K953" s="24" t="e">
        <f t="shared" ca="1" si="43"/>
        <v>#NAME?</v>
      </c>
      <c r="L953" s="24" t="e">
        <f t="shared" ca="1" si="44"/>
        <v>#NAME?</v>
      </c>
    </row>
    <row r="954" spans="2:12" x14ac:dyDescent="0.25">
      <c r="B954" s="24">
        <v>10.805497484289724</v>
      </c>
      <c r="G954" s="24">
        <v>952</v>
      </c>
      <c r="H954" s="24" t="e">
        <f ca="1"/>
        <v>#NAME?</v>
      </c>
      <c r="I954" s="24" t="e">
        <f t="array" aca="1" ref="I954" ca="1">INDIRECT(ADDRESS(($E$2+1-G954)+2,8))</f>
        <v>#NAME?</v>
      </c>
      <c r="J954" s="24" t="e">
        <f t="shared" ca="1" si="42"/>
        <v>#NAME?</v>
      </c>
      <c r="K954" s="24" t="e">
        <f t="shared" ca="1" si="43"/>
        <v>#NAME?</v>
      </c>
      <c r="L954" s="24" t="e">
        <f t="shared" ca="1" si="44"/>
        <v>#NAME?</v>
      </c>
    </row>
    <row r="955" spans="2:12" x14ac:dyDescent="0.25">
      <c r="B955" s="24">
        <v>8.6158865693104367</v>
      </c>
      <c r="G955" s="24">
        <v>953</v>
      </c>
      <c r="H955" s="24" t="e">
        <f ca="1"/>
        <v>#NAME?</v>
      </c>
      <c r="I955" s="24" t="e">
        <f t="array" aca="1" ref="I955" ca="1">INDIRECT(ADDRESS(($E$2+1-G955)+2,8))</f>
        <v>#NAME?</v>
      </c>
      <c r="J955" s="24" t="e">
        <f t="shared" ca="1" si="42"/>
        <v>#NAME?</v>
      </c>
      <c r="K955" s="24" t="e">
        <f t="shared" ca="1" si="43"/>
        <v>#NAME?</v>
      </c>
      <c r="L955" s="24" t="e">
        <f t="shared" ca="1" si="44"/>
        <v>#NAME?</v>
      </c>
    </row>
    <row r="956" spans="2:12" x14ac:dyDescent="0.25">
      <c r="B956" s="24">
        <v>12.747750022748654</v>
      </c>
      <c r="G956" s="24">
        <v>954</v>
      </c>
      <c r="H956" s="24" t="e">
        <f ca="1"/>
        <v>#NAME?</v>
      </c>
      <c r="I956" s="24" t="e">
        <f t="array" aca="1" ref="I956" ca="1">INDIRECT(ADDRESS(($E$2+1-G956)+2,8))</f>
        <v>#NAME?</v>
      </c>
      <c r="J956" s="24" t="e">
        <f t="shared" ca="1" si="42"/>
        <v>#NAME?</v>
      </c>
      <c r="K956" s="24" t="e">
        <f t="shared" ca="1" si="43"/>
        <v>#NAME?</v>
      </c>
      <c r="L956" s="24" t="e">
        <f t="shared" ca="1" si="44"/>
        <v>#NAME?</v>
      </c>
    </row>
    <row r="957" spans="2:12" x14ac:dyDescent="0.25">
      <c r="B957" s="24">
        <v>10.377803363778138</v>
      </c>
      <c r="G957" s="24">
        <v>955</v>
      </c>
      <c r="H957" s="24" t="e">
        <f ca="1"/>
        <v>#NAME?</v>
      </c>
      <c r="I957" s="24" t="e">
        <f t="array" aca="1" ref="I957" ca="1">INDIRECT(ADDRESS(($E$2+1-G957)+2,8))</f>
        <v>#NAME?</v>
      </c>
      <c r="J957" s="24" t="e">
        <f t="shared" ca="1" si="42"/>
        <v>#NAME?</v>
      </c>
      <c r="K957" s="24" t="e">
        <f t="shared" ca="1" si="43"/>
        <v>#NAME?</v>
      </c>
      <c r="L957" s="24" t="e">
        <f t="shared" ca="1" si="44"/>
        <v>#NAME?</v>
      </c>
    </row>
    <row r="958" spans="2:12" x14ac:dyDescent="0.25">
      <c r="B958" s="24">
        <v>8.5618908377156249</v>
      </c>
      <c r="G958" s="24">
        <v>956</v>
      </c>
      <c r="H958" s="24" t="e">
        <f ca="1"/>
        <v>#NAME?</v>
      </c>
      <c r="I958" s="24" t="e">
        <f t="array" aca="1" ref="I958" ca="1">INDIRECT(ADDRESS(($E$2+1-G958)+2,8))</f>
        <v>#NAME?</v>
      </c>
      <c r="J958" s="24" t="e">
        <f t="shared" ca="1" si="42"/>
        <v>#NAME?</v>
      </c>
      <c r="K958" s="24" t="e">
        <f t="shared" ca="1" si="43"/>
        <v>#NAME?</v>
      </c>
      <c r="L958" s="24" t="e">
        <f t="shared" ca="1" si="44"/>
        <v>#NAME?</v>
      </c>
    </row>
    <row r="959" spans="2:12" x14ac:dyDescent="0.25">
      <c r="B959" s="24">
        <v>10.973563882644743</v>
      </c>
      <c r="G959" s="24">
        <v>957</v>
      </c>
      <c r="H959" s="24" t="e">
        <f ca="1"/>
        <v>#NAME?</v>
      </c>
      <c r="I959" s="24" t="e">
        <f t="array" aca="1" ref="I959" ca="1">INDIRECT(ADDRESS(($E$2+1-G959)+2,8))</f>
        <v>#NAME?</v>
      </c>
      <c r="J959" s="24" t="e">
        <f t="shared" ca="1" si="42"/>
        <v>#NAME?</v>
      </c>
      <c r="K959" s="24" t="e">
        <f t="shared" ca="1" si="43"/>
        <v>#NAME?</v>
      </c>
      <c r="L959" s="24" t="e">
        <f t="shared" ca="1" si="44"/>
        <v>#NAME?</v>
      </c>
    </row>
    <row r="960" spans="2:12" x14ac:dyDescent="0.25">
      <c r="B960" s="24">
        <v>10.640057504674195</v>
      </c>
      <c r="G960" s="24">
        <v>958</v>
      </c>
      <c r="H960" s="24" t="e">
        <f ca="1"/>
        <v>#NAME?</v>
      </c>
      <c r="I960" s="24" t="e">
        <f t="array" aca="1" ref="I960" ca="1">INDIRECT(ADDRESS(($E$2+1-G960)+2,8))</f>
        <v>#NAME?</v>
      </c>
      <c r="J960" s="24" t="e">
        <f t="shared" ca="1" si="42"/>
        <v>#NAME?</v>
      </c>
      <c r="K960" s="24" t="e">
        <f t="shared" ca="1" si="43"/>
        <v>#NAME?</v>
      </c>
      <c r="L960" s="24" t="e">
        <f t="shared" ca="1" si="44"/>
        <v>#NAME?</v>
      </c>
    </row>
    <row r="961" spans="2:12" x14ac:dyDescent="0.25">
      <c r="B961" s="24">
        <v>8.0922105721855324</v>
      </c>
      <c r="G961" s="24">
        <v>959</v>
      </c>
      <c r="H961" s="24" t="e">
        <f ca="1"/>
        <v>#NAME?</v>
      </c>
      <c r="I961" s="24" t="e">
        <f t="array" aca="1" ref="I961" ca="1">INDIRECT(ADDRESS(($E$2+1-G961)+2,8))</f>
        <v>#NAME?</v>
      </c>
      <c r="J961" s="24" t="e">
        <f t="shared" ca="1" si="42"/>
        <v>#NAME?</v>
      </c>
      <c r="K961" s="24" t="e">
        <f t="shared" ca="1" si="43"/>
        <v>#NAME?</v>
      </c>
      <c r="L961" s="24" t="e">
        <f t="shared" ca="1" si="44"/>
        <v>#NAME?</v>
      </c>
    </row>
    <row r="962" spans="2:12" x14ac:dyDescent="0.25">
      <c r="B962" s="24">
        <v>8.3012746836181428</v>
      </c>
      <c r="G962" s="24">
        <v>960</v>
      </c>
      <c r="H962" s="24" t="e">
        <f ca="1"/>
        <v>#NAME?</v>
      </c>
      <c r="I962" s="24" t="e">
        <f t="array" aca="1" ref="I962" ca="1">INDIRECT(ADDRESS(($E$2+1-G962)+2,8))</f>
        <v>#NAME?</v>
      </c>
      <c r="J962" s="24" t="e">
        <f t="shared" ca="1" si="42"/>
        <v>#NAME?</v>
      </c>
      <c r="K962" s="24" t="e">
        <f t="shared" ca="1" si="43"/>
        <v>#NAME?</v>
      </c>
      <c r="L962" s="24" t="e">
        <f t="shared" ca="1" si="44"/>
        <v>#NAME?</v>
      </c>
    </row>
    <row r="963" spans="2:12" x14ac:dyDescent="0.25">
      <c r="B963" s="24">
        <v>9.8868301608535596</v>
      </c>
      <c r="G963" s="24">
        <v>961</v>
      </c>
      <c r="H963" s="24" t="e">
        <f ca="1"/>
        <v>#NAME?</v>
      </c>
      <c r="I963" s="24" t="e">
        <f t="array" aca="1" ref="I963" ca="1">INDIRECT(ADDRESS(($E$2+1-G963)+2,8))</f>
        <v>#NAME?</v>
      </c>
      <c r="J963" s="24" t="e">
        <f t="shared" ca="1" si="42"/>
        <v>#NAME?</v>
      </c>
      <c r="K963" s="24" t="e">
        <f t="shared" ca="1" si="43"/>
        <v>#NAME?</v>
      </c>
      <c r="L963" s="24" t="e">
        <f t="shared" ca="1" si="44"/>
        <v>#NAME?</v>
      </c>
    </row>
    <row r="964" spans="2:12" x14ac:dyDescent="0.25">
      <c r="B964" s="24">
        <v>8.4614266070328767</v>
      </c>
      <c r="G964" s="24">
        <v>962</v>
      </c>
      <c r="H964" s="24" t="e">
        <f ca="1"/>
        <v>#NAME?</v>
      </c>
      <c r="I964" s="24" t="e">
        <f t="array" aca="1" ref="I964" ca="1">INDIRECT(ADDRESS(($E$2+1-G964)+2,8))</f>
        <v>#NAME?</v>
      </c>
      <c r="J964" s="24" t="e">
        <f t="shared" ref="J964:J1027" ca="1" si="45">_xlfn.WEIBULL.DIST(H964,$E$5,$E$6,TRUE)</f>
        <v>#NAME?</v>
      </c>
      <c r="K964" s="24" t="e">
        <f t="shared" ref="K964:K1027" ca="1" si="46">_xlfn.WEIBULL.DIST(I964,$E$5,$E$6,TRUE)</f>
        <v>#NAME?</v>
      </c>
      <c r="L964" s="24" t="e">
        <f t="shared" ref="L964:L1027" ca="1" si="47">((2*G964-1)/$E$2)*(LN(J964)+LN(1-K964))</f>
        <v>#NAME?</v>
      </c>
    </row>
    <row r="965" spans="2:12" x14ac:dyDescent="0.25">
      <c r="B965" s="24">
        <v>10.775841507444387</v>
      </c>
      <c r="G965" s="24">
        <v>963</v>
      </c>
      <c r="H965" s="24" t="e">
        <f ca="1"/>
        <v>#NAME?</v>
      </c>
      <c r="I965" s="24" t="e">
        <f t="array" aca="1" ref="I965" ca="1">INDIRECT(ADDRESS(($E$2+1-G965)+2,8))</f>
        <v>#NAME?</v>
      </c>
      <c r="J965" s="24" t="e">
        <f t="shared" ca="1" si="45"/>
        <v>#NAME?</v>
      </c>
      <c r="K965" s="24" t="e">
        <f t="shared" ca="1" si="46"/>
        <v>#NAME?</v>
      </c>
      <c r="L965" s="24" t="e">
        <f t="shared" ca="1" si="47"/>
        <v>#NAME?</v>
      </c>
    </row>
    <row r="966" spans="2:12" x14ac:dyDescent="0.25">
      <c r="B966" s="24">
        <v>10.787696970038397</v>
      </c>
      <c r="G966" s="24">
        <v>964</v>
      </c>
      <c r="H966" s="24" t="e">
        <f ca="1"/>
        <v>#NAME?</v>
      </c>
      <c r="I966" s="24" t="e">
        <f t="array" aca="1" ref="I966" ca="1">INDIRECT(ADDRESS(($E$2+1-G966)+2,8))</f>
        <v>#NAME?</v>
      </c>
      <c r="J966" s="24" t="e">
        <f t="shared" ca="1" si="45"/>
        <v>#NAME?</v>
      </c>
      <c r="K966" s="24" t="e">
        <f t="shared" ca="1" si="46"/>
        <v>#NAME?</v>
      </c>
      <c r="L966" s="24" t="e">
        <f t="shared" ca="1" si="47"/>
        <v>#NAME?</v>
      </c>
    </row>
    <row r="967" spans="2:12" x14ac:dyDescent="0.25">
      <c r="B967" s="24">
        <v>9.5528080856614785</v>
      </c>
      <c r="G967" s="24">
        <v>965</v>
      </c>
      <c r="H967" s="24" t="e">
        <f ca="1"/>
        <v>#NAME?</v>
      </c>
      <c r="I967" s="24" t="e">
        <f t="array" aca="1" ref="I967" ca="1">INDIRECT(ADDRESS(($E$2+1-G967)+2,8))</f>
        <v>#NAME?</v>
      </c>
      <c r="J967" s="24" t="e">
        <f t="shared" ca="1" si="45"/>
        <v>#NAME?</v>
      </c>
      <c r="K967" s="24" t="e">
        <f t="shared" ca="1" si="46"/>
        <v>#NAME?</v>
      </c>
      <c r="L967" s="24" t="e">
        <f t="shared" ca="1" si="47"/>
        <v>#NAME?</v>
      </c>
    </row>
    <row r="968" spans="2:12" x14ac:dyDescent="0.25">
      <c r="B968" s="24">
        <v>8.1305562760066366</v>
      </c>
      <c r="G968" s="24">
        <v>966</v>
      </c>
      <c r="H968" s="24" t="e">
        <f ca="1"/>
        <v>#NAME?</v>
      </c>
      <c r="I968" s="24" t="e">
        <f t="array" aca="1" ref="I968" ca="1">INDIRECT(ADDRESS(($E$2+1-G968)+2,8))</f>
        <v>#NAME?</v>
      </c>
      <c r="J968" s="24" t="e">
        <f t="shared" ca="1" si="45"/>
        <v>#NAME?</v>
      </c>
      <c r="K968" s="24" t="e">
        <f t="shared" ca="1" si="46"/>
        <v>#NAME?</v>
      </c>
      <c r="L968" s="24" t="e">
        <f t="shared" ca="1" si="47"/>
        <v>#NAME?</v>
      </c>
    </row>
    <row r="969" spans="2:12" x14ac:dyDescent="0.25">
      <c r="B969" s="24">
        <v>9.4275426469722596</v>
      </c>
      <c r="G969" s="24">
        <v>967</v>
      </c>
      <c r="H969" s="24" t="e">
        <f ca="1"/>
        <v>#NAME?</v>
      </c>
      <c r="I969" s="24" t="e">
        <f t="array" aca="1" ref="I969" ca="1">INDIRECT(ADDRESS(($E$2+1-G969)+2,8))</f>
        <v>#NAME?</v>
      </c>
      <c r="J969" s="24" t="e">
        <f t="shared" ca="1" si="45"/>
        <v>#NAME?</v>
      </c>
      <c r="K969" s="24" t="e">
        <f t="shared" ca="1" si="46"/>
        <v>#NAME?</v>
      </c>
      <c r="L969" s="24" t="e">
        <f t="shared" ca="1" si="47"/>
        <v>#NAME?</v>
      </c>
    </row>
    <row r="970" spans="2:12" x14ac:dyDescent="0.25">
      <c r="B970" s="24">
        <v>8.3300310091274667</v>
      </c>
      <c r="G970" s="24">
        <v>968</v>
      </c>
      <c r="H970" s="24" t="e">
        <f ca="1"/>
        <v>#NAME?</v>
      </c>
      <c r="I970" s="24" t="e">
        <f t="array" aca="1" ref="I970" ca="1">INDIRECT(ADDRESS(($E$2+1-G970)+2,8))</f>
        <v>#NAME?</v>
      </c>
      <c r="J970" s="24" t="e">
        <f t="shared" ca="1" si="45"/>
        <v>#NAME?</v>
      </c>
      <c r="K970" s="24" t="e">
        <f t="shared" ca="1" si="46"/>
        <v>#NAME?</v>
      </c>
      <c r="L970" s="24" t="e">
        <f t="shared" ca="1" si="47"/>
        <v>#NAME?</v>
      </c>
    </row>
    <row r="971" spans="2:12" x14ac:dyDescent="0.25">
      <c r="B971" s="24">
        <v>10.252101007058922</v>
      </c>
      <c r="G971" s="24">
        <v>969</v>
      </c>
      <c r="H971" s="24" t="e">
        <f ca="1"/>
        <v>#NAME?</v>
      </c>
      <c r="I971" s="24" t="e">
        <f t="array" aca="1" ref="I971" ca="1">INDIRECT(ADDRESS(($E$2+1-G971)+2,8))</f>
        <v>#NAME?</v>
      </c>
      <c r="J971" s="24" t="e">
        <f t="shared" ca="1" si="45"/>
        <v>#NAME?</v>
      </c>
      <c r="K971" s="24" t="e">
        <f t="shared" ca="1" si="46"/>
        <v>#NAME?</v>
      </c>
      <c r="L971" s="24" t="e">
        <f t="shared" ca="1" si="47"/>
        <v>#NAME?</v>
      </c>
    </row>
    <row r="972" spans="2:12" x14ac:dyDescent="0.25">
      <c r="B972" s="24">
        <v>11.080408696266934</v>
      </c>
      <c r="G972" s="24">
        <v>970</v>
      </c>
      <c r="H972" s="24" t="e">
        <f ca="1"/>
        <v>#NAME?</v>
      </c>
      <c r="I972" s="24" t="e">
        <f t="array" aca="1" ref="I972" ca="1">INDIRECT(ADDRESS(($E$2+1-G972)+2,8))</f>
        <v>#NAME?</v>
      </c>
      <c r="J972" s="24" t="e">
        <f t="shared" ca="1" si="45"/>
        <v>#NAME?</v>
      </c>
      <c r="K972" s="24" t="e">
        <f t="shared" ca="1" si="46"/>
        <v>#NAME?</v>
      </c>
      <c r="L972" s="24" t="e">
        <f t="shared" ca="1" si="47"/>
        <v>#NAME?</v>
      </c>
    </row>
    <row r="973" spans="2:12" x14ac:dyDescent="0.25">
      <c r="B973" s="24">
        <v>8.4940751631668494</v>
      </c>
      <c r="G973" s="24">
        <v>971</v>
      </c>
      <c r="H973" s="24" t="e">
        <f ca="1"/>
        <v>#NAME?</v>
      </c>
      <c r="I973" s="24" t="e">
        <f t="array" aca="1" ref="I973" ca="1">INDIRECT(ADDRESS(($E$2+1-G973)+2,8))</f>
        <v>#NAME?</v>
      </c>
      <c r="J973" s="24" t="e">
        <f t="shared" ca="1" si="45"/>
        <v>#NAME?</v>
      </c>
      <c r="K973" s="24" t="e">
        <f t="shared" ca="1" si="46"/>
        <v>#NAME?</v>
      </c>
      <c r="L973" s="24" t="e">
        <f t="shared" ca="1" si="47"/>
        <v>#NAME?</v>
      </c>
    </row>
    <row r="974" spans="2:12" x14ac:dyDescent="0.25">
      <c r="B974" s="24">
        <v>8.6158624846634506</v>
      </c>
      <c r="G974" s="24">
        <v>972</v>
      </c>
      <c r="H974" s="24" t="e">
        <f ca="1"/>
        <v>#NAME?</v>
      </c>
      <c r="I974" s="24" t="e">
        <f t="array" aca="1" ref="I974" ca="1">INDIRECT(ADDRESS(($E$2+1-G974)+2,8))</f>
        <v>#NAME?</v>
      </c>
      <c r="J974" s="24" t="e">
        <f t="shared" ca="1" si="45"/>
        <v>#NAME?</v>
      </c>
      <c r="K974" s="24" t="e">
        <f t="shared" ca="1" si="46"/>
        <v>#NAME?</v>
      </c>
      <c r="L974" s="24" t="e">
        <f t="shared" ca="1" si="47"/>
        <v>#NAME?</v>
      </c>
    </row>
    <row r="975" spans="2:12" x14ac:dyDescent="0.25">
      <c r="B975" s="24">
        <v>11.637979922938378</v>
      </c>
      <c r="G975" s="24">
        <v>973</v>
      </c>
      <c r="H975" s="24" t="e">
        <f ca="1"/>
        <v>#NAME?</v>
      </c>
      <c r="I975" s="24" t="e">
        <f t="array" aca="1" ref="I975" ca="1">INDIRECT(ADDRESS(($E$2+1-G975)+2,8))</f>
        <v>#NAME?</v>
      </c>
      <c r="J975" s="24" t="e">
        <f t="shared" ca="1" si="45"/>
        <v>#NAME?</v>
      </c>
      <c r="K975" s="24" t="e">
        <f t="shared" ca="1" si="46"/>
        <v>#NAME?</v>
      </c>
      <c r="L975" s="24" t="e">
        <f t="shared" ca="1" si="47"/>
        <v>#NAME?</v>
      </c>
    </row>
    <row r="976" spans="2:12" x14ac:dyDescent="0.25">
      <c r="B976" s="24">
        <v>10.091235819215115</v>
      </c>
      <c r="G976" s="24">
        <v>974</v>
      </c>
      <c r="H976" s="24" t="e">
        <f ca="1"/>
        <v>#NAME?</v>
      </c>
      <c r="I976" s="24" t="e">
        <f t="array" aca="1" ref="I976" ca="1">INDIRECT(ADDRESS(($E$2+1-G976)+2,8))</f>
        <v>#NAME?</v>
      </c>
      <c r="J976" s="24" t="e">
        <f t="shared" ca="1" si="45"/>
        <v>#NAME?</v>
      </c>
      <c r="K976" s="24" t="e">
        <f t="shared" ca="1" si="46"/>
        <v>#NAME?</v>
      </c>
      <c r="L976" s="24" t="e">
        <f t="shared" ca="1" si="47"/>
        <v>#NAME?</v>
      </c>
    </row>
    <row r="977" spans="2:12" x14ac:dyDescent="0.25">
      <c r="B977" s="24">
        <v>9.9422620871896861</v>
      </c>
      <c r="G977" s="24">
        <v>975</v>
      </c>
      <c r="H977" s="24" t="e">
        <f ca="1"/>
        <v>#NAME?</v>
      </c>
      <c r="I977" s="24" t="e">
        <f t="array" aca="1" ref="I977" ca="1">INDIRECT(ADDRESS(($E$2+1-G977)+2,8))</f>
        <v>#NAME?</v>
      </c>
      <c r="J977" s="24" t="e">
        <f t="shared" ca="1" si="45"/>
        <v>#NAME?</v>
      </c>
      <c r="K977" s="24" t="e">
        <f t="shared" ca="1" si="46"/>
        <v>#NAME?</v>
      </c>
      <c r="L977" s="24" t="e">
        <f t="shared" ca="1" si="47"/>
        <v>#NAME?</v>
      </c>
    </row>
    <row r="978" spans="2:12" x14ac:dyDescent="0.25">
      <c r="B978" s="24">
        <v>9.9589826626759983</v>
      </c>
      <c r="G978" s="24">
        <v>976</v>
      </c>
      <c r="H978" s="24" t="e">
        <f ca="1"/>
        <v>#NAME?</v>
      </c>
      <c r="I978" s="24" t="e">
        <f t="array" aca="1" ref="I978" ca="1">INDIRECT(ADDRESS(($E$2+1-G978)+2,8))</f>
        <v>#NAME?</v>
      </c>
      <c r="J978" s="24" t="e">
        <f t="shared" ca="1" si="45"/>
        <v>#NAME?</v>
      </c>
      <c r="K978" s="24" t="e">
        <f t="shared" ca="1" si="46"/>
        <v>#NAME?</v>
      </c>
      <c r="L978" s="24" t="e">
        <f t="shared" ca="1" si="47"/>
        <v>#NAME?</v>
      </c>
    </row>
    <row r="979" spans="2:12" x14ac:dyDescent="0.25">
      <c r="B979" s="24">
        <v>10.221001509721381</v>
      </c>
      <c r="G979" s="24">
        <v>977</v>
      </c>
      <c r="H979" s="24" t="e">
        <f ca="1"/>
        <v>#NAME?</v>
      </c>
      <c r="I979" s="24" t="e">
        <f t="array" aca="1" ref="I979" ca="1">INDIRECT(ADDRESS(($E$2+1-G979)+2,8))</f>
        <v>#NAME?</v>
      </c>
      <c r="J979" s="24" t="e">
        <f t="shared" ca="1" si="45"/>
        <v>#NAME?</v>
      </c>
      <c r="K979" s="24" t="e">
        <f t="shared" ca="1" si="46"/>
        <v>#NAME?</v>
      </c>
      <c r="L979" s="24" t="e">
        <f t="shared" ca="1" si="47"/>
        <v>#NAME?</v>
      </c>
    </row>
    <row r="980" spans="2:12" x14ac:dyDescent="0.25">
      <c r="B980" s="24">
        <v>10.606903222157044</v>
      </c>
      <c r="G980" s="24">
        <v>978</v>
      </c>
      <c r="H980" s="24" t="e">
        <f ca="1"/>
        <v>#NAME?</v>
      </c>
      <c r="I980" s="24" t="e">
        <f t="array" aca="1" ref="I980" ca="1">INDIRECT(ADDRESS(($E$2+1-G980)+2,8))</f>
        <v>#NAME?</v>
      </c>
      <c r="J980" s="24" t="e">
        <f t="shared" ca="1" si="45"/>
        <v>#NAME?</v>
      </c>
      <c r="K980" s="24" t="e">
        <f t="shared" ca="1" si="46"/>
        <v>#NAME?</v>
      </c>
      <c r="L980" s="24" t="e">
        <f t="shared" ca="1" si="47"/>
        <v>#NAME?</v>
      </c>
    </row>
    <row r="981" spans="2:12" x14ac:dyDescent="0.25">
      <c r="B981" s="24">
        <v>9.7576059312960819</v>
      </c>
      <c r="G981" s="24">
        <v>979</v>
      </c>
      <c r="H981" s="24" t="e">
        <f ca="1"/>
        <v>#NAME?</v>
      </c>
      <c r="I981" s="24" t="e">
        <f t="array" aca="1" ref="I981" ca="1">INDIRECT(ADDRESS(($E$2+1-G981)+2,8))</f>
        <v>#NAME?</v>
      </c>
      <c r="J981" s="24" t="e">
        <f t="shared" ca="1" si="45"/>
        <v>#NAME?</v>
      </c>
      <c r="K981" s="24" t="e">
        <f t="shared" ca="1" si="46"/>
        <v>#NAME?</v>
      </c>
      <c r="L981" s="24" t="e">
        <f t="shared" ca="1" si="47"/>
        <v>#NAME?</v>
      </c>
    </row>
    <row r="982" spans="2:12" x14ac:dyDescent="0.25">
      <c r="B982" s="24">
        <v>11.112422131210764</v>
      </c>
      <c r="G982" s="24">
        <v>980</v>
      </c>
      <c r="H982" s="24" t="e">
        <f ca="1"/>
        <v>#NAME?</v>
      </c>
      <c r="I982" s="24" t="e">
        <f t="array" aca="1" ref="I982" ca="1">INDIRECT(ADDRESS(($E$2+1-G982)+2,8))</f>
        <v>#NAME?</v>
      </c>
      <c r="J982" s="24" t="e">
        <f t="shared" ca="1" si="45"/>
        <v>#NAME?</v>
      </c>
      <c r="K982" s="24" t="e">
        <f t="shared" ca="1" si="46"/>
        <v>#NAME?</v>
      </c>
      <c r="L982" s="24" t="e">
        <f t="shared" ca="1" si="47"/>
        <v>#NAME?</v>
      </c>
    </row>
    <row r="983" spans="2:12" x14ac:dyDescent="0.25">
      <c r="B983" s="24">
        <v>7.7503348954304041</v>
      </c>
      <c r="G983" s="24">
        <v>981</v>
      </c>
      <c r="H983" s="24" t="e">
        <f ca="1"/>
        <v>#NAME?</v>
      </c>
      <c r="I983" s="24" t="e">
        <f t="array" aca="1" ref="I983" ca="1">INDIRECT(ADDRESS(($E$2+1-G983)+2,8))</f>
        <v>#NAME?</v>
      </c>
      <c r="J983" s="24" t="e">
        <f t="shared" ca="1" si="45"/>
        <v>#NAME?</v>
      </c>
      <c r="K983" s="24" t="e">
        <f t="shared" ca="1" si="46"/>
        <v>#NAME?</v>
      </c>
      <c r="L983" s="24" t="e">
        <f t="shared" ca="1" si="47"/>
        <v>#NAME?</v>
      </c>
    </row>
    <row r="984" spans="2:12" x14ac:dyDescent="0.25">
      <c r="B984" s="24">
        <v>10.47907102341073</v>
      </c>
      <c r="G984" s="24">
        <v>982</v>
      </c>
      <c r="H984" s="24" t="e">
        <f ca="1"/>
        <v>#NAME?</v>
      </c>
      <c r="I984" s="24" t="e">
        <f t="array" aca="1" ref="I984" ca="1">INDIRECT(ADDRESS(($E$2+1-G984)+2,8))</f>
        <v>#NAME?</v>
      </c>
      <c r="J984" s="24" t="e">
        <f t="shared" ca="1" si="45"/>
        <v>#NAME?</v>
      </c>
      <c r="K984" s="24" t="e">
        <f t="shared" ca="1" si="46"/>
        <v>#NAME?</v>
      </c>
      <c r="L984" s="24" t="e">
        <f t="shared" ca="1" si="47"/>
        <v>#NAME?</v>
      </c>
    </row>
    <row r="985" spans="2:12" x14ac:dyDescent="0.25">
      <c r="B985" s="24">
        <v>11.663406742726766</v>
      </c>
      <c r="G985" s="24">
        <v>983</v>
      </c>
      <c r="H985" s="24" t="e">
        <f ca="1"/>
        <v>#NAME?</v>
      </c>
      <c r="I985" s="24" t="e">
        <f t="array" aca="1" ref="I985" ca="1">INDIRECT(ADDRESS(($E$2+1-G985)+2,8))</f>
        <v>#NAME?</v>
      </c>
      <c r="J985" s="24" t="e">
        <f t="shared" ca="1" si="45"/>
        <v>#NAME?</v>
      </c>
      <c r="K985" s="24" t="e">
        <f t="shared" ca="1" si="46"/>
        <v>#NAME?</v>
      </c>
      <c r="L985" s="24" t="e">
        <f t="shared" ca="1" si="47"/>
        <v>#NAME?</v>
      </c>
    </row>
    <row r="986" spans="2:12" x14ac:dyDescent="0.25">
      <c r="B986" s="24">
        <v>8.4513117801387292</v>
      </c>
      <c r="G986" s="24">
        <v>984</v>
      </c>
      <c r="H986" s="24" t="e">
        <f ca="1"/>
        <v>#NAME?</v>
      </c>
      <c r="I986" s="24" t="e">
        <f t="array" aca="1" ref="I986" ca="1">INDIRECT(ADDRESS(($E$2+1-G986)+2,8))</f>
        <v>#NAME?</v>
      </c>
      <c r="J986" s="24" t="e">
        <f t="shared" ca="1" si="45"/>
        <v>#NAME?</v>
      </c>
      <c r="K986" s="24" t="e">
        <f t="shared" ca="1" si="46"/>
        <v>#NAME?</v>
      </c>
      <c r="L986" s="24" t="e">
        <f t="shared" ca="1" si="47"/>
        <v>#NAME?</v>
      </c>
    </row>
    <row r="987" spans="2:12" x14ac:dyDescent="0.25">
      <c r="B987" s="24">
        <v>11.838996781220136</v>
      </c>
      <c r="G987" s="24">
        <v>985</v>
      </c>
      <c r="H987" s="24" t="e">
        <f ca="1"/>
        <v>#NAME?</v>
      </c>
      <c r="I987" s="24" t="e">
        <f t="array" aca="1" ref="I987" ca="1">INDIRECT(ADDRESS(($E$2+1-G987)+2,8))</f>
        <v>#NAME?</v>
      </c>
      <c r="J987" s="24" t="e">
        <f t="shared" ca="1" si="45"/>
        <v>#NAME?</v>
      </c>
      <c r="K987" s="24" t="e">
        <f t="shared" ca="1" si="46"/>
        <v>#NAME?</v>
      </c>
      <c r="L987" s="24" t="e">
        <f t="shared" ca="1" si="47"/>
        <v>#NAME?</v>
      </c>
    </row>
    <row r="988" spans="2:12" x14ac:dyDescent="0.25">
      <c r="B988" s="24">
        <v>11.565028816702494</v>
      </c>
      <c r="G988" s="24">
        <v>986</v>
      </c>
      <c r="H988" s="24" t="e">
        <f ca="1"/>
        <v>#NAME?</v>
      </c>
      <c r="I988" s="24" t="e">
        <f t="array" aca="1" ref="I988" ca="1">INDIRECT(ADDRESS(($E$2+1-G988)+2,8))</f>
        <v>#NAME?</v>
      </c>
      <c r="J988" s="24" t="e">
        <f t="shared" ca="1" si="45"/>
        <v>#NAME?</v>
      </c>
      <c r="K988" s="24" t="e">
        <f t="shared" ca="1" si="46"/>
        <v>#NAME?</v>
      </c>
      <c r="L988" s="24" t="e">
        <f t="shared" ca="1" si="47"/>
        <v>#NAME?</v>
      </c>
    </row>
    <row r="989" spans="2:12" x14ac:dyDescent="0.25">
      <c r="B989" s="24">
        <v>8.8572218697808971</v>
      </c>
      <c r="G989" s="24">
        <v>987</v>
      </c>
      <c r="H989" s="24" t="e">
        <f ca="1"/>
        <v>#NAME?</v>
      </c>
      <c r="I989" s="24" t="e">
        <f t="array" aca="1" ref="I989" ca="1">INDIRECT(ADDRESS(($E$2+1-G989)+2,8))</f>
        <v>#NAME?</v>
      </c>
      <c r="J989" s="24" t="e">
        <f t="shared" ca="1" si="45"/>
        <v>#NAME?</v>
      </c>
      <c r="K989" s="24" t="e">
        <f t="shared" ca="1" si="46"/>
        <v>#NAME?</v>
      </c>
      <c r="L989" s="24" t="e">
        <f t="shared" ca="1" si="47"/>
        <v>#NAME?</v>
      </c>
    </row>
    <row r="990" spans="2:12" x14ac:dyDescent="0.25">
      <c r="B990" s="24">
        <v>10.871060209018108</v>
      </c>
      <c r="G990" s="24">
        <v>988</v>
      </c>
      <c r="H990" s="24" t="e">
        <f ca="1"/>
        <v>#NAME?</v>
      </c>
      <c r="I990" s="24" t="e">
        <f t="array" aca="1" ref="I990" ca="1">INDIRECT(ADDRESS(($E$2+1-G990)+2,8))</f>
        <v>#NAME?</v>
      </c>
      <c r="J990" s="24" t="e">
        <f t="shared" ca="1" si="45"/>
        <v>#NAME?</v>
      </c>
      <c r="K990" s="24" t="e">
        <f t="shared" ca="1" si="46"/>
        <v>#NAME?</v>
      </c>
      <c r="L990" s="24" t="e">
        <f t="shared" ca="1" si="47"/>
        <v>#NAME?</v>
      </c>
    </row>
    <row r="991" spans="2:12" x14ac:dyDescent="0.25">
      <c r="B991" s="24">
        <v>9.7044446128976016</v>
      </c>
      <c r="G991" s="24">
        <v>989</v>
      </c>
      <c r="H991" s="24" t="e">
        <f ca="1"/>
        <v>#NAME?</v>
      </c>
      <c r="I991" s="24" t="e">
        <f t="array" aca="1" ref="I991" ca="1">INDIRECT(ADDRESS(($E$2+1-G991)+2,8))</f>
        <v>#NAME?</v>
      </c>
      <c r="J991" s="24" t="e">
        <f t="shared" ca="1" si="45"/>
        <v>#NAME?</v>
      </c>
      <c r="K991" s="24" t="e">
        <f t="shared" ca="1" si="46"/>
        <v>#NAME?</v>
      </c>
      <c r="L991" s="24" t="e">
        <f t="shared" ca="1" si="47"/>
        <v>#NAME?</v>
      </c>
    </row>
    <row r="992" spans="2:12" x14ac:dyDescent="0.25">
      <c r="B992" s="24">
        <v>7.5489301208784383</v>
      </c>
      <c r="G992" s="24">
        <v>990</v>
      </c>
      <c r="H992" s="24" t="e">
        <f ca="1"/>
        <v>#NAME?</v>
      </c>
      <c r="I992" s="24" t="e">
        <f t="array" aca="1" ref="I992" ca="1">INDIRECT(ADDRESS(($E$2+1-G992)+2,8))</f>
        <v>#NAME?</v>
      </c>
      <c r="J992" s="24" t="e">
        <f t="shared" ca="1" si="45"/>
        <v>#NAME?</v>
      </c>
      <c r="K992" s="24" t="e">
        <f t="shared" ca="1" si="46"/>
        <v>#NAME?</v>
      </c>
      <c r="L992" s="24" t="e">
        <f t="shared" ca="1" si="47"/>
        <v>#NAME?</v>
      </c>
    </row>
    <row r="993" spans="2:12" x14ac:dyDescent="0.25">
      <c r="B993" s="24">
        <v>9.1795884954405729</v>
      </c>
      <c r="G993" s="24">
        <v>991</v>
      </c>
      <c r="H993" s="24" t="e">
        <f ca="1"/>
        <v>#NAME?</v>
      </c>
      <c r="I993" s="24" t="e">
        <f t="array" aca="1" ref="I993" ca="1">INDIRECT(ADDRESS(($E$2+1-G993)+2,8))</f>
        <v>#NAME?</v>
      </c>
      <c r="J993" s="24" t="e">
        <f t="shared" ca="1" si="45"/>
        <v>#NAME?</v>
      </c>
      <c r="K993" s="24" t="e">
        <f t="shared" ca="1" si="46"/>
        <v>#NAME?</v>
      </c>
      <c r="L993" s="24" t="e">
        <f t="shared" ca="1" si="47"/>
        <v>#NAME?</v>
      </c>
    </row>
    <row r="994" spans="2:12" x14ac:dyDescent="0.25">
      <c r="B994" s="24">
        <v>8.503391126020313</v>
      </c>
      <c r="G994" s="24">
        <v>992</v>
      </c>
      <c r="H994" s="24" t="e">
        <f ca="1"/>
        <v>#NAME?</v>
      </c>
      <c r="I994" s="24" t="e">
        <f t="array" aca="1" ref="I994" ca="1">INDIRECT(ADDRESS(($E$2+1-G994)+2,8))</f>
        <v>#NAME?</v>
      </c>
      <c r="J994" s="24" t="e">
        <f t="shared" ca="1" si="45"/>
        <v>#NAME?</v>
      </c>
      <c r="K994" s="24" t="e">
        <f t="shared" ca="1" si="46"/>
        <v>#NAME?</v>
      </c>
      <c r="L994" s="24" t="e">
        <f t="shared" ca="1" si="47"/>
        <v>#NAME?</v>
      </c>
    </row>
    <row r="995" spans="2:12" x14ac:dyDescent="0.25">
      <c r="B995" s="24">
        <v>9.1940570944186959</v>
      </c>
      <c r="G995" s="24">
        <v>993</v>
      </c>
      <c r="H995" s="24" t="e">
        <f ca="1"/>
        <v>#NAME?</v>
      </c>
      <c r="I995" s="24" t="e">
        <f t="array" aca="1" ref="I995" ca="1">INDIRECT(ADDRESS(($E$2+1-G995)+2,8))</f>
        <v>#NAME?</v>
      </c>
      <c r="J995" s="24" t="e">
        <f t="shared" ca="1" si="45"/>
        <v>#NAME?</v>
      </c>
      <c r="K995" s="24" t="e">
        <f t="shared" ca="1" si="46"/>
        <v>#NAME?</v>
      </c>
      <c r="L995" s="24" t="e">
        <f t="shared" ca="1" si="47"/>
        <v>#NAME?</v>
      </c>
    </row>
    <row r="996" spans="2:12" x14ac:dyDescent="0.25">
      <c r="B996" s="24">
        <v>9.4433471945718921</v>
      </c>
      <c r="G996" s="24">
        <v>994</v>
      </c>
      <c r="H996" s="24" t="e">
        <f ca="1"/>
        <v>#NAME?</v>
      </c>
      <c r="I996" s="24" t="e">
        <f t="array" aca="1" ref="I996" ca="1">INDIRECT(ADDRESS(($E$2+1-G996)+2,8))</f>
        <v>#NAME?</v>
      </c>
      <c r="J996" s="24" t="e">
        <f t="shared" ca="1" si="45"/>
        <v>#NAME?</v>
      </c>
      <c r="K996" s="24" t="e">
        <f t="shared" ca="1" si="46"/>
        <v>#NAME?</v>
      </c>
      <c r="L996" s="24" t="e">
        <f t="shared" ca="1" si="47"/>
        <v>#NAME?</v>
      </c>
    </row>
    <row r="997" spans="2:12" x14ac:dyDescent="0.25">
      <c r="B997" s="24">
        <v>12.570841924581355</v>
      </c>
      <c r="G997" s="24">
        <v>995</v>
      </c>
      <c r="H997" s="24" t="e">
        <f ca="1"/>
        <v>#NAME?</v>
      </c>
      <c r="I997" s="24" t="e">
        <f t="array" aca="1" ref="I997" ca="1">INDIRECT(ADDRESS(($E$2+1-G997)+2,8))</f>
        <v>#NAME?</v>
      </c>
      <c r="J997" s="24" t="e">
        <f t="shared" ca="1" si="45"/>
        <v>#NAME?</v>
      </c>
      <c r="K997" s="24" t="e">
        <f t="shared" ca="1" si="46"/>
        <v>#NAME?</v>
      </c>
      <c r="L997" s="24" t="e">
        <f t="shared" ca="1" si="47"/>
        <v>#NAME?</v>
      </c>
    </row>
    <row r="998" spans="2:12" x14ac:dyDescent="0.25">
      <c r="B998" s="24">
        <v>6.8239678359140701</v>
      </c>
      <c r="G998" s="24">
        <v>996</v>
      </c>
      <c r="H998" s="24" t="e">
        <f ca="1"/>
        <v>#NAME?</v>
      </c>
      <c r="I998" s="24" t="e">
        <f t="array" aca="1" ref="I998" ca="1">INDIRECT(ADDRESS(($E$2+1-G998)+2,8))</f>
        <v>#NAME?</v>
      </c>
      <c r="J998" s="24" t="e">
        <f t="shared" ca="1" si="45"/>
        <v>#NAME?</v>
      </c>
      <c r="K998" s="24" t="e">
        <f t="shared" ca="1" si="46"/>
        <v>#NAME?</v>
      </c>
      <c r="L998" s="24" t="e">
        <f t="shared" ca="1" si="47"/>
        <v>#NAME?</v>
      </c>
    </row>
    <row r="999" spans="2:12" x14ac:dyDescent="0.25">
      <c r="B999" s="24">
        <v>8.8831736457675348</v>
      </c>
      <c r="G999" s="24">
        <v>997</v>
      </c>
      <c r="H999" s="24" t="e">
        <f ca="1"/>
        <v>#NAME?</v>
      </c>
      <c r="I999" s="24" t="e">
        <f t="array" aca="1" ref="I999" ca="1">INDIRECT(ADDRESS(($E$2+1-G999)+2,8))</f>
        <v>#NAME?</v>
      </c>
      <c r="J999" s="24" t="e">
        <f t="shared" ca="1" si="45"/>
        <v>#NAME?</v>
      </c>
      <c r="K999" s="24" t="e">
        <f t="shared" ca="1" si="46"/>
        <v>#NAME?</v>
      </c>
      <c r="L999" s="24" t="e">
        <f t="shared" ca="1" si="47"/>
        <v>#NAME?</v>
      </c>
    </row>
    <row r="1000" spans="2:12" x14ac:dyDescent="0.25">
      <c r="B1000" s="24">
        <v>9.423317882646554</v>
      </c>
      <c r="G1000" s="24">
        <v>998</v>
      </c>
      <c r="H1000" s="24" t="e">
        <f ca="1"/>
        <v>#NAME?</v>
      </c>
      <c r="I1000" s="24" t="e">
        <f t="array" aca="1" ref="I1000" ca="1">INDIRECT(ADDRESS(($E$2+1-G1000)+2,8))</f>
        <v>#NAME?</v>
      </c>
      <c r="J1000" s="24" t="e">
        <f t="shared" ca="1" si="45"/>
        <v>#NAME?</v>
      </c>
      <c r="K1000" s="24" t="e">
        <f t="shared" ca="1" si="46"/>
        <v>#NAME?</v>
      </c>
      <c r="L1000" s="24" t="e">
        <f t="shared" ca="1" si="47"/>
        <v>#NAME?</v>
      </c>
    </row>
    <row r="1001" spans="2:12" x14ac:dyDescent="0.25">
      <c r="B1001" s="24">
        <v>9.238484382257683</v>
      </c>
      <c r="G1001" s="24">
        <v>999</v>
      </c>
      <c r="H1001" s="24" t="e">
        <f ca="1"/>
        <v>#NAME?</v>
      </c>
      <c r="I1001" s="24" t="e">
        <f t="array" aca="1" ref="I1001" ca="1">INDIRECT(ADDRESS(($E$2+1-G1001)+2,8))</f>
        <v>#NAME?</v>
      </c>
      <c r="J1001" s="24" t="e">
        <f t="shared" ca="1" si="45"/>
        <v>#NAME?</v>
      </c>
      <c r="K1001" s="24" t="e">
        <f t="shared" ca="1" si="46"/>
        <v>#NAME?</v>
      </c>
      <c r="L1001" s="24" t="e">
        <f t="shared" ca="1" si="47"/>
        <v>#NAME?</v>
      </c>
    </row>
    <row r="1002" spans="2:12" x14ac:dyDescent="0.25">
      <c r="B1002" s="24">
        <v>7.1854372858538706</v>
      </c>
      <c r="G1002" s="24">
        <v>1000</v>
      </c>
      <c r="H1002" s="24" t="e">
        <f ca="1"/>
        <v>#NAME?</v>
      </c>
      <c r="I1002" s="24" t="e">
        <f t="array" aca="1" ref="I1002" ca="1">INDIRECT(ADDRESS(($E$2+1-G1002)+2,8))</f>
        <v>#NAME?</v>
      </c>
      <c r="J1002" s="24" t="e">
        <f t="shared" ca="1" si="45"/>
        <v>#NAME?</v>
      </c>
      <c r="K1002" s="24" t="e">
        <f t="shared" ca="1" si="46"/>
        <v>#NAME?</v>
      </c>
      <c r="L1002" s="24" t="e">
        <f t="shared" ca="1" si="47"/>
        <v>#NAME?</v>
      </c>
    </row>
    <row r="1003" spans="2:12" x14ac:dyDescent="0.25">
      <c r="B1003" s="24">
        <v>10.624851133755973</v>
      </c>
      <c r="G1003" s="24">
        <v>1001</v>
      </c>
      <c r="H1003" s="24" t="e">
        <f ca="1"/>
        <v>#NAME?</v>
      </c>
      <c r="I1003" s="24" t="e">
        <f t="array" aca="1" ref="I1003" ca="1">INDIRECT(ADDRESS(($E$2+1-G1003)+2,8))</f>
        <v>#NAME?</v>
      </c>
      <c r="J1003" s="24" t="e">
        <f t="shared" ca="1" si="45"/>
        <v>#NAME?</v>
      </c>
      <c r="K1003" s="24" t="e">
        <f t="shared" ca="1" si="46"/>
        <v>#NAME?</v>
      </c>
      <c r="L1003" s="24" t="e">
        <f t="shared" ca="1" si="47"/>
        <v>#NAME?</v>
      </c>
    </row>
    <row r="1004" spans="2:12" x14ac:dyDescent="0.25">
      <c r="B1004" s="24">
        <v>10.639473701186372</v>
      </c>
      <c r="G1004" s="24">
        <v>1002</v>
      </c>
      <c r="H1004" s="24" t="e">
        <f ca="1"/>
        <v>#NAME?</v>
      </c>
      <c r="I1004" s="24" t="e">
        <f t="array" aca="1" ref="I1004" ca="1">INDIRECT(ADDRESS(($E$2+1-G1004)+2,8))</f>
        <v>#NAME?</v>
      </c>
      <c r="J1004" s="24" t="e">
        <f t="shared" ca="1" si="45"/>
        <v>#NAME?</v>
      </c>
      <c r="K1004" s="24" t="e">
        <f t="shared" ca="1" si="46"/>
        <v>#NAME?</v>
      </c>
      <c r="L1004" s="24" t="e">
        <f t="shared" ca="1" si="47"/>
        <v>#NAME?</v>
      </c>
    </row>
    <row r="1005" spans="2:12" x14ac:dyDescent="0.25">
      <c r="B1005" s="24">
        <v>10.141772105659751</v>
      </c>
      <c r="G1005" s="24">
        <v>1003</v>
      </c>
      <c r="H1005" s="24" t="e">
        <f ca="1"/>
        <v>#NAME?</v>
      </c>
      <c r="I1005" s="24" t="e">
        <f t="array" aca="1" ref="I1005" ca="1">INDIRECT(ADDRESS(($E$2+1-G1005)+2,8))</f>
        <v>#NAME?</v>
      </c>
      <c r="J1005" s="24" t="e">
        <f t="shared" ca="1" si="45"/>
        <v>#NAME?</v>
      </c>
      <c r="K1005" s="24" t="e">
        <f t="shared" ca="1" si="46"/>
        <v>#NAME?</v>
      </c>
      <c r="L1005" s="24" t="e">
        <f t="shared" ca="1" si="47"/>
        <v>#NAME?</v>
      </c>
    </row>
    <row r="1006" spans="2:12" x14ac:dyDescent="0.25">
      <c r="B1006" s="24">
        <v>9.6547316637392413</v>
      </c>
      <c r="G1006" s="24">
        <v>1004</v>
      </c>
      <c r="H1006" s="24" t="e">
        <f ca="1"/>
        <v>#NAME?</v>
      </c>
      <c r="I1006" s="24" t="e">
        <f t="array" aca="1" ref="I1006" ca="1">INDIRECT(ADDRESS(($E$2+1-G1006)+2,8))</f>
        <v>#NAME?</v>
      </c>
      <c r="J1006" s="24" t="e">
        <f t="shared" ca="1" si="45"/>
        <v>#NAME?</v>
      </c>
      <c r="K1006" s="24" t="e">
        <f t="shared" ca="1" si="46"/>
        <v>#NAME?</v>
      </c>
      <c r="L1006" s="24" t="e">
        <f t="shared" ca="1" si="47"/>
        <v>#NAME?</v>
      </c>
    </row>
    <row r="1007" spans="2:12" x14ac:dyDescent="0.25">
      <c r="B1007" s="24">
        <v>10.753037211230366</v>
      </c>
      <c r="G1007" s="24">
        <v>1005</v>
      </c>
      <c r="H1007" s="24" t="e">
        <f ca="1"/>
        <v>#NAME?</v>
      </c>
      <c r="I1007" s="24" t="e">
        <f t="array" aca="1" ref="I1007" ca="1">INDIRECT(ADDRESS(($E$2+1-G1007)+2,8))</f>
        <v>#NAME?</v>
      </c>
      <c r="J1007" s="24" t="e">
        <f t="shared" ca="1" si="45"/>
        <v>#NAME?</v>
      </c>
      <c r="K1007" s="24" t="e">
        <f t="shared" ca="1" si="46"/>
        <v>#NAME?</v>
      </c>
      <c r="L1007" s="24" t="e">
        <f t="shared" ca="1" si="47"/>
        <v>#NAME?</v>
      </c>
    </row>
    <row r="1008" spans="2:12" x14ac:dyDescent="0.25">
      <c r="B1008" s="24">
        <v>9.2680140781606273</v>
      </c>
      <c r="G1008" s="24">
        <v>1006</v>
      </c>
      <c r="H1008" s="24" t="e">
        <f ca="1"/>
        <v>#NAME?</v>
      </c>
      <c r="I1008" s="24" t="e">
        <f t="array" aca="1" ref="I1008" ca="1">INDIRECT(ADDRESS(($E$2+1-G1008)+2,8))</f>
        <v>#NAME?</v>
      </c>
      <c r="J1008" s="24" t="e">
        <f t="shared" ca="1" si="45"/>
        <v>#NAME?</v>
      </c>
      <c r="K1008" s="24" t="e">
        <f t="shared" ca="1" si="46"/>
        <v>#NAME?</v>
      </c>
      <c r="L1008" s="24" t="e">
        <f t="shared" ca="1" si="47"/>
        <v>#NAME?</v>
      </c>
    </row>
    <row r="1009" spans="2:12" x14ac:dyDescent="0.25">
      <c r="B1009" s="24">
        <v>10.077442336166156</v>
      </c>
      <c r="G1009" s="24">
        <v>1007</v>
      </c>
      <c r="H1009" s="24" t="e">
        <f ca="1"/>
        <v>#NAME?</v>
      </c>
      <c r="I1009" s="24" t="e">
        <f t="array" aca="1" ref="I1009" ca="1">INDIRECT(ADDRESS(($E$2+1-G1009)+2,8))</f>
        <v>#NAME?</v>
      </c>
      <c r="J1009" s="24" t="e">
        <f t="shared" ca="1" si="45"/>
        <v>#NAME?</v>
      </c>
      <c r="K1009" s="24" t="e">
        <f t="shared" ca="1" si="46"/>
        <v>#NAME?</v>
      </c>
      <c r="L1009" s="24" t="e">
        <f t="shared" ca="1" si="47"/>
        <v>#NAME?</v>
      </c>
    </row>
    <row r="1010" spans="2:12" x14ac:dyDescent="0.25">
      <c r="B1010" s="24">
        <v>6.6921099972562894</v>
      </c>
      <c r="G1010" s="24">
        <v>1008</v>
      </c>
      <c r="H1010" s="24" t="e">
        <f ca="1"/>
        <v>#NAME?</v>
      </c>
      <c r="I1010" s="24" t="e">
        <f t="array" aca="1" ref="I1010" ca="1">INDIRECT(ADDRESS(($E$2+1-G1010)+2,8))</f>
        <v>#NAME?</v>
      </c>
      <c r="J1010" s="24" t="e">
        <f t="shared" ca="1" si="45"/>
        <v>#NAME?</v>
      </c>
      <c r="K1010" s="24" t="e">
        <f t="shared" ca="1" si="46"/>
        <v>#NAME?</v>
      </c>
      <c r="L1010" s="24" t="e">
        <f t="shared" ca="1" si="47"/>
        <v>#NAME?</v>
      </c>
    </row>
    <row r="1011" spans="2:12" x14ac:dyDescent="0.25">
      <c r="B1011" s="24">
        <v>8.1626099344549328</v>
      </c>
      <c r="G1011" s="24">
        <v>1009</v>
      </c>
      <c r="H1011" s="24" t="e">
        <f ca="1"/>
        <v>#NAME?</v>
      </c>
      <c r="I1011" s="24" t="e">
        <f t="array" aca="1" ref="I1011" ca="1">INDIRECT(ADDRESS(($E$2+1-G1011)+2,8))</f>
        <v>#NAME?</v>
      </c>
      <c r="J1011" s="24" t="e">
        <f t="shared" ca="1" si="45"/>
        <v>#NAME?</v>
      </c>
      <c r="K1011" s="24" t="e">
        <f t="shared" ca="1" si="46"/>
        <v>#NAME?</v>
      </c>
      <c r="L1011" s="24" t="e">
        <f t="shared" ca="1" si="47"/>
        <v>#NAME?</v>
      </c>
    </row>
    <row r="1012" spans="2:12" x14ac:dyDescent="0.25">
      <c r="B1012" s="24">
        <v>8.8784864737041929</v>
      </c>
      <c r="G1012" s="24">
        <v>1010</v>
      </c>
      <c r="H1012" s="24" t="e">
        <f ca="1"/>
        <v>#NAME?</v>
      </c>
      <c r="I1012" s="24" t="e">
        <f t="array" aca="1" ref="I1012" ca="1">INDIRECT(ADDRESS(($E$2+1-G1012)+2,8))</f>
        <v>#NAME?</v>
      </c>
      <c r="J1012" s="24" t="e">
        <f t="shared" ca="1" si="45"/>
        <v>#NAME?</v>
      </c>
      <c r="K1012" s="24" t="e">
        <f t="shared" ca="1" si="46"/>
        <v>#NAME?</v>
      </c>
      <c r="L1012" s="24" t="e">
        <f t="shared" ca="1" si="47"/>
        <v>#NAME?</v>
      </c>
    </row>
    <row r="1013" spans="2:12" x14ac:dyDescent="0.25">
      <c r="B1013" s="24">
        <v>7.8727021795632321</v>
      </c>
      <c r="G1013" s="24">
        <v>1011</v>
      </c>
      <c r="H1013" s="24" t="e">
        <f ca="1"/>
        <v>#NAME?</v>
      </c>
      <c r="I1013" s="24" t="e">
        <f t="array" aca="1" ref="I1013" ca="1">INDIRECT(ADDRESS(($E$2+1-G1013)+2,8))</f>
        <v>#NAME?</v>
      </c>
      <c r="J1013" s="24" t="e">
        <f t="shared" ca="1" si="45"/>
        <v>#NAME?</v>
      </c>
      <c r="K1013" s="24" t="e">
        <f t="shared" ca="1" si="46"/>
        <v>#NAME?</v>
      </c>
      <c r="L1013" s="24" t="e">
        <f t="shared" ca="1" si="47"/>
        <v>#NAME?</v>
      </c>
    </row>
    <row r="1014" spans="2:12" x14ac:dyDescent="0.25">
      <c r="B1014" s="24">
        <v>7.8640176049682271</v>
      </c>
      <c r="G1014" s="24">
        <v>1012</v>
      </c>
      <c r="H1014" s="24" t="e">
        <f ca="1"/>
        <v>#NAME?</v>
      </c>
      <c r="I1014" s="24" t="e">
        <f t="array" aca="1" ref="I1014" ca="1">INDIRECT(ADDRESS(($E$2+1-G1014)+2,8))</f>
        <v>#NAME?</v>
      </c>
      <c r="J1014" s="24" t="e">
        <f t="shared" ca="1" si="45"/>
        <v>#NAME?</v>
      </c>
      <c r="K1014" s="24" t="e">
        <f t="shared" ca="1" si="46"/>
        <v>#NAME?</v>
      </c>
      <c r="L1014" s="24" t="e">
        <f t="shared" ca="1" si="47"/>
        <v>#NAME?</v>
      </c>
    </row>
    <row r="1015" spans="2:12" x14ac:dyDescent="0.25">
      <c r="B1015" s="24">
        <v>10.811040983734014</v>
      </c>
      <c r="G1015" s="24">
        <v>1013</v>
      </c>
      <c r="H1015" s="24" t="e">
        <f ca="1"/>
        <v>#NAME?</v>
      </c>
      <c r="I1015" s="24" t="e">
        <f t="array" aca="1" ref="I1015" ca="1">INDIRECT(ADDRESS(($E$2+1-G1015)+2,8))</f>
        <v>#NAME?</v>
      </c>
      <c r="J1015" s="24" t="e">
        <f t="shared" ca="1" si="45"/>
        <v>#NAME?</v>
      </c>
      <c r="K1015" s="24" t="e">
        <f t="shared" ca="1" si="46"/>
        <v>#NAME?</v>
      </c>
      <c r="L1015" s="24" t="e">
        <f t="shared" ca="1" si="47"/>
        <v>#NAME?</v>
      </c>
    </row>
    <row r="1016" spans="2:12" x14ac:dyDescent="0.25">
      <c r="B1016" s="24">
        <v>9.1052425709175573</v>
      </c>
      <c r="G1016" s="24">
        <v>1014</v>
      </c>
      <c r="H1016" s="24" t="e">
        <f ca="1"/>
        <v>#NAME?</v>
      </c>
      <c r="I1016" s="24" t="e">
        <f t="array" aca="1" ref="I1016" ca="1">INDIRECT(ADDRESS(($E$2+1-G1016)+2,8))</f>
        <v>#NAME?</v>
      </c>
      <c r="J1016" s="24" t="e">
        <f t="shared" ca="1" si="45"/>
        <v>#NAME?</v>
      </c>
      <c r="K1016" s="24" t="e">
        <f t="shared" ca="1" si="46"/>
        <v>#NAME?</v>
      </c>
      <c r="L1016" s="24" t="e">
        <f t="shared" ca="1" si="47"/>
        <v>#NAME?</v>
      </c>
    </row>
    <row r="1017" spans="2:12" x14ac:dyDescent="0.25">
      <c r="B1017" s="24">
        <v>8.3806266148508008</v>
      </c>
      <c r="G1017" s="24">
        <v>1015</v>
      </c>
      <c r="H1017" s="24" t="e">
        <f ca="1"/>
        <v>#NAME?</v>
      </c>
      <c r="I1017" s="24" t="e">
        <f t="array" aca="1" ref="I1017" ca="1">INDIRECT(ADDRESS(($E$2+1-G1017)+2,8))</f>
        <v>#NAME?</v>
      </c>
      <c r="J1017" s="24" t="e">
        <f t="shared" ca="1" si="45"/>
        <v>#NAME?</v>
      </c>
      <c r="K1017" s="24" t="e">
        <f t="shared" ca="1" si="46"/>
        <v>#NAME?</v>
      </c>
      <c r="L1017" s="24" t="e">
        <f t="shared" ca="1" si="47"/>
        <v>#NAME?</v>
      </c>
    </row>
    <row r="1018" spans="2:12" x14ac:dyDescent="0.25">
      <c r="B1018" s="24">
        <v>10.162451682012733</v>
      </c>
      <c r="G1018" s="24">
        <v>1016</v>
      </c>
      <c r="H1018" s="24" t="e">
        <f ca="1"/>
        <v>#NAME?</v>
      </c>
      <c r="I1018" s="24" t="e">
        <f t="array" aca="1" ref="I1018" ca="1">INDIRECT(ADDRESS(($E$2+1-G1018)+2,8))</f>
        <v>#NAME?</v>
      </c>
      <c r="J1018" s="24" t="e">
        <f t="shared" ca="1" si="45"/>
        <v>#NAME?</v>
      </c>
      <c r="K1018" s="24" t="e">
        <f t="shared" ca="1" si="46"/>
        <v>#NAME?</v>
      </c>
      <c r="L1018" s="24" t="e">
        <f t="shared" ca="1" si="47"/>
        <v>#NAME?</v>
      </c>
    </row>
    <row r="1019" spans="2:12" x14ac:dyDescent="0.25">
      <c r="B1019" s="24">
        <v>10.977712826496727</v>
      </c>
      <c r="G1019" s="24">
        <v>1017</v>
      </c>
      <c r="H1019" s="24" t="e">
        <f ca="1"/>
        <v>#NAME?</v>
      </c>
      <c r="I1019" s="24" t="e">
        <f t="array" aca="1" ref="I1019" ca="1">INDIRECT(ADDRESS(($E$2+1-G1019)+2,8))</f>
        <v>#NAME?</v>
      </c>
      <c r="J1019" s="24" t="e">
        <f t="shared" ca="1" si="45"/>
        <v>#NAME?</v>
      </c>
      <c r="K1019" s="24" t="e">
        <f t="shared" ca="1" si="46"/>
        <v>#NAME?</v>
      </c>
      <c r="L1019" s="24" t="e">
        <f t="shared" ca="1" si="47"/>
        <v>#NAME?</v>
      </c>
    </row>
    <row r="1020" spans="2:12" x14ac:dyDescent="0.25">
      <c r="B1020" s="24">
        <v>10.253709325604843</v>
      </c>
      <c r="G1020" s="24">
        <v>1018</v>
      </c>
      <c r="H1020" s="24" t="e">
        <f ca="1"/>
        <v>#NAME?</v>
      </c>
      <c r="I1020" s="24" t="e">
        <f t="array" aca="1" ref="I1020" ca="1">INDIRECT(ADDRESS(($E$2+1-G1020)+2,8))</f>
        <v>#NAME?</v>
      </c>
      <c r="J1020" s="24" t="e">
        <f t="shared" ca="1" si="45"/>
        <v>#NAME?</v>
      </c>
      <c r="K1020" s="24" t="e">
        <f t="shared" ca="1" si="46"/>
        <v>#NAME?</v>
      </c>
      <c r="L1020" s="24" t="e">
        <f t="shared" ca="1" si="47"/>
        <v>#NAME?</v>
      </c>
    </row>
    <row r="1021" spans="2:12" x14ac:dyDescent="0.25">
      <c r="B1021" s="24">
        <v>11.293109180927612</v>
      </c>
      <c r="G1021" s="24">
        <v>1019</v>
      </c>
      <c r="H1021" s="24" t="e">
        <f ca="1"/>
        <v>#NAME?</v>
      </c>
      <c r="I1021" s="24" t="e">
        <f t="array" aca="1" ref="I1021" ca="1">INDIRECT(ADDRESS(($E$2+1-G1021)+2,8))</f>
        <v>#NAME?</v>
      </c>
      <c r="J1021" s="24" t="e">
        <f t="shared" ca="1" si="45"/>
        <v>#NAME?</v>
      </c>
      <c r="K1021" s="24" t="e">
        <f t="shared" ca="1" si="46"/>
        <v>#NAME?</v>
      </c>
      <c r="L1021" s="24" t="e">
        <f t="shared" ca="1" si="47"/>
        <v>#NAME?</v>
      </c>
    </row>
    <row r="1022" spans="2:12" x14ac:dyDescent="0.25">
      <c r="B1022" s="24">
        <v>10.57489644793341</v>
      </c>
      <c r="G1022" s="24">
        <v>1020</v>
      </c>
      <c r="H1022" s="24" t="e">
        <f ca="1"/>
        <v>#NAME?</v>
      </c>
      <c r="I1022" s="24" t="e">
        <f t="array" aca="1" ref="I1022" ca="1">INDIRECT(ADDRESS(($E$2+1-G1022)+2,8))</f>
        <v>#NAME?</v>
      </c>
      <c r="J1022" s="24" t="e">
        <f t="shared" ca="1" si="45"/>
        <v>#NAME?</v>
      </c>
      <c r="K1022" s="24" t="e">
        <f t="shared" ca="1" si="46"/>
        <v>#NAME?</v>
      </c>
      <c r="L1022" s="24" t="e">
        <f t="shared" ca="1" si="47"/>
        <v>#NAME?</v>
      </c>
    </row>
    <row r="1023" spans="2:12" x14ac:dyDescent="0.25">
      <c r="B1023" s="24">
        <v>8.2307422142738655</v>
      </c>
      <c r="G1023" s="24">
        <v>1021</v>
      </c>
      <c r="H1023" s="24" t="e">
        <f ca="1"/>
        <v>#NAME?</v>
      </c>
      <c r="I1023" s="24" t="e">
        <f t="array" aca="1" ref="I1023" ca="1">INDIRECT(ADDRESS(($E$2+1-G1023)+2,8))</f>
        <v>#NAME?</v>
      </c>
      <c r="J1023" s="24" t="e">
        <f t="shared" ca="1" si="45"/>
        <v>#NAME?</v>
      </c>
      <c r="K1023" s="24" t="e">
        <f t="shared" ca="1" si="46"/>
        <v>#NAME?</v>
      </c>
      <c r="L1023" s="24" t="e">
        <f t="shared" ca="1" si="47"/>
        <v>#NAME?</v>
      </c>
    </row>
    <row r="1024" spans="2:12" x14ac:dyDescent="0.25">
      <c r="B1024" s="24">
        <v>8.3727042242740772</v>
      </c>
      <c r="G1024" s="24">
        <v>1022</v>
      </c>
      <c r="H1024" s="24" t="e">
        <f ca="1"/>
        <v>#NAME?</v>
      </c>
      <c r="I1024" s="24" t="e">
        <f t="array" aca="1" ref="I1024" ca="1">INDIRECT(ADDRESS(($E$2+1-G1024)+2,8))</f>
        <v>#NAME?</v>
      </c>
      <c r="J1024" s="24" t="e">
        <f t="shared" ca="1" si="45"/>
        <v>#NAME?</v>
      </c>
      <c r="K1024" s="24" t="e">
        <f t="shared" ca="1" si="46"/>
        <v>#NAME?</v>
      </c>
      <c r="L1024" s="24" t="e">
        <f t="shared" ca="1" si="47"/>
        <v>#NAME?</v>
      </c>
    </row>
    <row r="1025" spans="2:12" x14ac:dyDescent="0.25">
      <c r="B1025" s="24">
        <v>7.8658463543941064</v>
      </c>
      <c r="G1025" s="24">
        <v>1023</v>
      </c>
      <c r="H1025" s="24" t="e">
        <f ca="1"/>
        <v>#NAME?</v>
      </c>
      <c r="I1025" s="24" t="e">
        <f t="array" aca="1" ref="I1025" ca="1">INDIRECT(ADDRESS(($E$2+1-G1025)+2,8))</f>
        <v>#NAME?</v>
      </c>
      <c r="J1025" s="24" t="e">
        <f t="shared" ca="1" si="45"/>
        <v>#NAME?</v>
      </c>
      <c r="K1025" s="24" t="e">
        <f t="shared" ca="1" si="46"/>
        <v>#NAME?</v>
      </c>
      <c r="L1025" s="24" t="e">
        <f t="shared" ca="1" si="47"/>
        <v>#NAME?</v>
      </c>
    </row>
    <row r="1026" spans="2:12" x14ac:dyDescent="0.25">
      <c r="B1026" s="24">
        <v>10.000732849086372</v>
      </c>
      <c r="G1026" s="24">
        <v>1024</v>
      </c>
      <c r="H1026" s="24" t="e">
        <f ca="1"/>
        <v>#NAME?</v>
      </c>
      <c r="I1026" s="24" t="e">
        <f t="array" aca="1" ref="I1026" ca="1">INDIRECT(ADDRESS(($E$2+1-G1026)+2,8))</f>
        <v>#NAME?</v>
      </c>
      <c r="J1026" s="24" t="e">
        <f t="shared" ca="1" si="45"/>
        <v>#NAME?</v>
      </c>
      <c r="K1026" s="24" t="e">
        <f t="shared" ca="1" si="46"/>
        <v>#NAME?</v>
      </c>
      <c r="L1026" s="24" t="e">
        <f t="shared" ca="1" si="47"/>
        <v>#NAME?</v>
      </c>
    </row>
    <row r="1027" spans="2:12" x14ac:dyDescent="0.25">
      <c r="B1027" s="24">
        <v>11.20785487073627</v>
      </c>
      <c r="G1027" s="24">
        <v>1025</v>
      </c>
      <c r="H1027" s="24" t="e">
        <f ca="1"/>
        <v>#NAME?</v>
      </c>
      <c r="I1027" s="24" t="e">
        <f t="array" aca="1" ref="I1027" ca="1">INDIRECT(ADDRESS(($E$2+1-G1027)+2,8))</f>
        <v>#NAME?</v>
      </c>
      <c r="J1027" s="24" t="e">
        <f t="shared" ca="1" si="45"/>
        <v>#NAME?</v>
      </c>
      <c r="K1027" s="24" t="e">
        <f t="shared" ca="1" si="46"/>
        <v>#NAME?</v>
      </c>
      <c r="L1027" s="24" t="e">
        <f t="shared" ca="1" si="47"/>
        <v>#NAME?</v>
      </c>
    </row>
    <row r="1028" spans="2:12" x14ac:dyDescent="0.25">
      <c r="B1028" s="24">
        <v>11.541272002083691</v>
      </c>
      <c r="G1028" s="24">
        <v>1026</v>
      </c>
      <c r="H1028" s="24" t="e">
        <f ca="1"/>
        <v>#NAME?</v>
      </c>
      <c r="I1028" s="24" t="e">
        <f t="array" aca="1" ref="I1028" ca="1">INDIRECT(ADDRESS(($E$2+1-G1028)+2,8))</f>
        <v>#NAME?</v>
      </c>
      <c r="J1028" s="24" t="e">
        <f t="shared" ref="J1028:J1091" ca="1" si="48">_xlfn.WEIBULL.DIST(H1028,$E$5,$E$6,TRUE)</f>
        <v>#NAME?</v>
      </c>
      <c r="K1028" s="24" t="e">
        <f t="shared" ref="K1028:K1091" ca="1" si="49">_xlfn.WEIBULL.DIST(I1028,$E$5,$E$6,TRUE)</f>
        <v>#NAME?</v>
      </c>
      <c r="L1028" s="24" t="e">
        <f t="shared" ref="L1028:L1091" ca="1" si="50">((2*G1028-1)/$E$2)*(LN(J1028)+LN(1-K1028))</f>
        <v>#NAME?</v>
      </c>
    </row>
    <row r="1029" spans="2:12" x14ac:dyDescent="0.25">
      <c r="B1029" s="24">
        <v>10.695458168120764</v>
      </c>
      <c r="G1029" s="24">
        <v>1027</v>
      </c>
      <c r="H1029" s="24" t="e">
        <f ca="1"/>
        <v>#NAME?</v>
      </c>
      <c r="I1029" s="24" t="e">
        <f t="array" aca="1" ref="I1029" ca="1">INDIRECT(ADDRESS(($E$2+1-G1029)+2,8))</f>
        <v>#NAME?</v>
      </c>
      <c r="J1029" s="24" t="e">
        <f t="shared" ca="1" si="48"/>
        <v>#NAME?</v>
      </c>
      <c r="K1029" s="24" t="e">
        <f t="shared" ca="1" si="49"/>
        <v>#NAME?</v>
      </c>
      <c r="L1029" s="24" t="e">
        <f t="shared" ca="1" si="50"/>
        <v>#NAME?</v>
      </c>
    </row>
    <row r="1030" spans="2:12" x14ac:dyDescent="0.25">
      <c r="B1030" s="24">
        <v>5.1858459087215838</v>
      </c>
      <c r="G1030" s="24">
        <v>1028</v>
      </c>
      <c r="H1030" s="24" t="e">
        <f ca="1"/>
        <v>#NAME?</v>
      </c>
      <c r="I1030" s="24" t="e">
        <f t="array" aca="1" ref="I1030" ca="1">INDIRECT(ADDRESS(($E$2+1-G1030)+2,8))</f>
        <v>#NAME?</v>
      </c>
      <c r="J1030" s="24" t="e">
        <f t="shared" ca="1" si="48"/>
        <v>#NAME?</v>
      </c>
      <c r="K1030" s="24" t="e">
        <f t="shared" ca="1" si="49"/>
        <v>#NAME?</v>
      </c>
      <c r="L1030" s="24" t="e">
        <f t="shared" ca="1" si="50"/>
        <v>#NAME?</v>
      </c>
    </row>
    <row r="1031" spans="2:12" x14ac:dyDescent="0.25">
      <c r="B1031" s="24">
        <v>8.9659285518179317</v>
      </c>
      <c r="G1031" s="24">
        <v>1029</v>
      </c>
      <c r="H1031" s="24" t="e">
        <f ca="1"/>
        <v>#NAME?</v>
      </c>
      <c r="I1031" s="24" t="e">
        <f t="array" aca="1" ref="I1031" ca="1">INDIRECT(ADDRESS(($E$2+1-G1031)+2,8))</f>
        <v>#NAME?</v>
      </c>
      <c r="J1031" s="24" t="e">
        <f t="shared" ca="1" si="48"/>
        <v>#NAME?</v>
      </c>
      <c r="K1031" s="24" t="e">
        <f t="shared" ca="1" si="49"/>
        <v>#NAME?</v>
      </c>
      <c r="L1031" s="24" t="e">
        <f t="shared" ca="1" si="50"/>
        <v>#NAME?</v>
      </c>
    </row>
    <row r="1032" spans="2:12" x14ac:dyDescent="0.25">
      <c r="B1032" s="24">
        <v>9.9606542794413375</v>
      </c>
      <c r="G1032" s="24">
        <v>1030</v>
      </c>
      <c r="H1032" s="24" t="e">
        <f ca="1"/>
        <v>#NAME?</v>
      </c>
      <c r="I1032" s="24" t="e">
        <f t="array" aca="1" ref="I1032" ca="1">INDIRECT(ADDRESS(($E$2+1-G1032)+2,8))</f>
        <v>#NAME?</v>
      </c>
      <c r="J1032" s="24" t="e">
        <f t="shared" ca="1" si="48"/>
        <v>#NAME?</v>
      </c>
      <c r="K1032" s="24" t="e">
        <f t="shared" ca="1" si="49"/>
        <v>#NAME?</v>
      </c>
      <c r="L1032" s="24" t="e">
        <f t="shared" ca="1" si="50"/>
        <v>#NAME?</v>
      </c>
    </row>
    <row r="1033" spans="2:12" x14ac:dyDescent="0.25">
      <c r="B1033" s="24">
        <v>10.656565144057041</v>
      </c>
      <c r="G1033" s="24">
        <v>1031</v>
      </c>
      <c r="H1033" s="24" t="e">
        <f ca="1"/>
        <v>#NAME?</v>
      </c>
      <c r="I1033" s="24" t="e">
        <f t="array" aca="1" ref="I1033" ca="1">INDIRECT(ADDRESS(($E$2+1-G1033)+2,8))</f>
        <v>#NAME?</v>
      </c>
      <c r="J1033" s="24" t="e">
        <f t="shared" ca="1" si="48"/>
        <v>#NAME?</v>
      </c>
      <c r="K1033" s="24" t="e">
        <f t="shared" ca="1" si="49"/>
        <v>#NAME?</v>
      </c>
      <c r="L1033" s="24" t="e">
        <f t="shared" ca="1" si="50"/>
        <v>#NAME?</v>
      </c>
    </row>
    <row r="1034" spans="2:12" x14ac:dyDescent="0.25">
      <c r="B1034" s="24">
        <v>10.504436670684514</v>
      </c>
      <c r="G1034" s="24">
        <v>1032</v>
      </c>
      <c r="H1034" s="24" t="e">
        <f ca="1"/>
        <v>#NAME?</v>
      </c>
      <c r="I1034" s="24" t="e">
        <f t="array" aca="1" ref="I1034" ca="1">INDIRECT(ADDRESS(($E$2+1-G1034)+2,8))</f>
        <v>#NAME?</v>
      </c>
      <c r="J1034" s="24" t="e">
        <f t="shared" ca="1" si="48"/>
        <v>#NAME?</v>
      </c>
      <c r="K1034" s="24" t="e">
        <f t="shared" ca="1" si="49"/>
        <v>#NAME?</v>
      </c>
      <c r="L1034" s="24" t="e">
        <f t="shared" ca="1" si="50"/>
        <v>#NAME?</v>
      </c>
    </row>
    <row r="1035" spans="2:12" x14ac:dyDescent="0.25">
      <c r="B1035" s="24">
        <v>12.36709484272119</v>
      </c>
      <c r="G1035" s="24">
        <v>1033</v>
      </c>
      <c r="H1035" s="24" t="e">
        <f ca="1"/>
        <v>#NAME?</v>
      </c>
      <c r="I1035" s="24" t="e">
        <f t="array" aca="1" ref="I1035" ca="1">INDIRECT(ADDRESS(($E$2+1-G1035)+2,8))</f>
        <v>#NAME?</v>
      </c>
      <c r="J1035" s="24" t="e">
        <f t="shared" ca="1" si="48"/>
        <v>#NAME?</v>
      </c>
      <c r="K1035" s="24" t="e">
        <f t="shared" ca="1" si="49"/>
        <v>#NAME?</v>
      </c>
      <c r="L1035" s="24" t="e">
        <f t="shared" ca="1" si="50"/>
        <v>#NAME?</v>
      </c>
    </row>
    <row r="1036" spans="2:12" x14ac:dyDescent="0.25">
      <c r="B1036" s="24">
        <v>6.7171116988876207</v>
      </c>
      <c r="G1036" s="24">
        <v>1034</v>
      </c>
      <c r="H1036" s="24" t="e">
        <f ca="1"/>
        <v>#NAME?</v>
      </c>
      <c r="I1036" s="24" t="e">
        <f t="array" aca="1" ref="I1036" ca="1">INDIRECT(ADDRESS(($E$2+1-G1036)+2,8))</f>
        <v>#NAME?</v>
      </c>
      <c r="J1036" s="24" t="e">
        <f t="shared" ca="1" si="48"/>
        <v>#NAME?</v>
      </c>
      <c r="K1036" s="24" t="e">
        <f t="shared" ca="1" si="49"/>
        <v>#NAME?</v>
      </c>
      <c r="L1036" s="24" t="e">
        <f t="shared" ca="1" si="50"/>
        <v>#NAME?</v>
      </c>
    </row>
    <row r="1037" spans="2:12" x14ac:dyDescent="0.25">
      <c r="B1037" s="24">
        <v>10.059710707295867</v>
      </c>
      <c r="G1037" s="24">
        <v>1035</v>
      </c>
      <c r="H1037" s="24" t="e">
        <f ca="1"/>
        <v>#NAME?</v>
      </c>
      <c r="I1037" s="24" t="e">
        <f t="array" aca="1" ref="I1037" ca="1">INDIRECT(ADDRESS(($E$2+1-G1037)+2,8))</f>
        <v>#NAME?</v>
      </c>
      <c r="J1037" s="24" t="e">
        <f t="shared" ca="1" si="48"/>
        <v>#NAME?</v>
      </c>
      <c r="K1037" s="24" t="e">
        <f t="shared" ca="1" si="49"/>
        <v>#NAME?</v>
      </c>
      <c r="L1037" s="24" t="e">
        <f t="shared" ca="1" si="50"/>
        <v>#NAME?</v>
      </c>
    </row>
    <row r="1038" spans="2:12" x14ac:dyDescent="0.25">
      <c r="B1038" s="24">
        <v>7.9539643898693519</v>
      </c>
      <c r="G1038" s="24">
        <v>1036</v>
      </c>
      <c r="H1038" s="24" t="e">
        <f ca="1"/>
        <v>#NAME?</v>
      </c>
      <c r="I1038" s="24" t="e">
        <f t="array" aca="1" ref="I1038" ca="1">INDIRECT(ADDRESS(($E$2+1-G1038)+2,8))</f>
        <v>#NAME?</v>
      </c>
      <c r="J1038" s="24" t="e">
        <f t="shared" ca="1" si="48"/>
        <v>#NAME?</v>
      </c>
      <c r="K1038" s="24" t="e">
        <f t="shared" ca="1" si="49"/>
        <v>#NAME?</v>
      </c>
      <c r="L1038" s="24" t="e">
        <f t="shared" ca="1" si="50"/>
        <v>#NAME?</v>
      </c>
    </row>
    <row r="1039" spans="2:12" x14ac:dyDescent="0.25">
      <c r="B1039" s="24">
        <v>11.05472385631386</v>
      </c>
      <c r="G1039" s="24">
        <v>1037</v>
      </c>
      <c r="H1039" s="24" t="e">
        <f ca="1"/>
        <v>#NAME?</v>
      </c>
      <c r="I1039" s="24" t="e">
        <f t="array" aca="1" ref="I1039" ca="1">INDIRECT(ADDRESS(($E$2+1-G1039)+2,8))</f>
        <v>#NAME?</v>
      </c>
      <c r="J1039" s="24" t="e">
        <f t="shared" ca="1" si="48"/>
        <v>#NAME?</v>
      </c>
      <c r="K1039" s="24" t="e">
        <f t="shared" ca="1" si="49"/>
        <v>#NAME?</v>
      </c>
      <c r="L1039" s="24" t="e">
        <f t="shared" ca="1" si="50"/>
        <v>#NAME?</v>
      </c>
    </row>
    <row r="1040" spans="2:12" x14ac:dyDescent="0.25">
      <c r="B1040" s="24">
        <v>10.140056377761812</v>
      </c>
      <c r="G1040" s="24">
        <v>1038</v>
      </c>
      <c r="H1040" s="24" t="e">
        <f ca="1"/>
        <v>#NAME?</v>
      </c>
      <c r="I1040" s="24" t="e">
        <f t="array" aca="1" ref="I1040" ca="1">INDIRECT(ADDRESS(($E$2+1-G1040)+2,8))</f>
        <v>#NAME?</v>
      </c>
      <c r="J1040" s="24" t="e">
        <f t="shared" ca="1" si="48"/>
        <v>#NAME?</v>
      </c>
      <c r="K1040" s="24" t="e">
        <f t="shared" ca="1" si="49"/>
        <v>#NAME?</v>
      </c>
      <c r="L1040" s="24" t="e">
        <f t="shared" ca="1" si="50"/>
        <v>#NAME?</v>
      </c>
    </row>
    <row r="1041" spans="2:12" x14ac:dyDescent="0.25">
      <c r="B1041" s="24">
        <v>9.4505579858691355</v>
      </c>
      <c r="G1041" s="24">
        <v>1039</v>
      </c>
      <c r="H1041" s="24" t="e">
        <f ca="1"/>
        <v>#NAME?</v>
      </c>
      <c r="I1041" s="24" t="e">
        <f t="array" aca="1" ref="I1041" ca="1">INDIRECT(ADDRESS(($E$2+1-G1041)+2,8))</f>
        <v>#NAME?</v>
      </c>
      <c r="J1041" s="24" t="e">
        <f t="shared" ca="1" si="48"/>
        <v>#NAME?</v>
      </c>
      <c r="K1041" s="24" t="e">
        <f t="shared" ca="1" si="49"/>
        <v>#NAME?</v>
      </c>
      <c r="L1041" s="24" t="e">
        <f t="shared" ca="1" si="50"/>
        <v>#NAME?</v>
      </c>
    </row>
    <row r="1042" spans="2:12" x14ac:dyDescent="0.25">
      <c r="B1042" s="24">
        <v>9.7133154906804897</v>
      </c>
      <c r="G1042" s="24">
        <v>1040</v>
      </c>
      <c r="H1042" s="24" t="e">
        <f ca="1"/>
        <v>#NAME?</v>
      </c>
      <c r="I1042" s="24" t="e">
        <f t="array" aca="1" ref="I1042" ca="1">INDIRECT(ADDRESS(($E$2+1-G1042)+2,8))</f>
        <v>#NAME?</v>
      </c>
      <c r="J1042" s="24" t="e">
        <f t="shared" ca="1" si="48"/>
        <v>#NAME?</v>
      </c>
      <c r="K1042" s="24" t="e">
        <f t="shared" ca="1" si="49"/>
        <v>#NAME?</v>
      </c>
      <c r="L1042" s="24" t="e">
        <f t="shared" ca="1" si="50"/>
        <v>#NAME?</v>
      </c>
    </row>
    <row r="1043" spans="2:12" x14ac:dyDescent="0.25">
      <c r="B1043" s="24">
        <v>5.2715269322158989</v>
      </c>
      <c r="G1043" s="24">
        <v>1041</v>
      </c>
      <c r="H1043" s="24" t="e">
        <f ca="1"/>
        <v>#NAME?</v>
      </c>
      <c r="I1043" s="24" t="e">
        <f t="array" aca="1" ref="I1043" ca="1">INDIRECT(ADDRESS(($E$2+1-G1043)+2,8))</f>
        <v>#NAME?</v>
      </c>
      <c r="J1043" s="24" t="e">
        <f t="shared" ca="1" si="48"/>
        <v>#NAME?</v>
      </c>
      <c r="K1043" s="24" t="e">
        <f t="shared" ca="1" si="49"/>
        <v>#NAME?</v>
      </c>
      <c r="L1043" s="24" t="e">
        <f t="shared" ca="1" si="50"/>
        <v>#NAME?</v>
      </c>
    </row>
    <row r="1044" spans="2:12" x14ac:dyDescent="0.25">
      <c r="B1044" s="24">
        <v>9.8846163206610793</v>
      </c>
      <c r="G1044" s="24">
        <v>1042</v>
      </c>
      <c r="H1044" s="24" t="e">
        <f ca="1"/>
        <v>#NAME?</v>
      </c>
      <c r="I1044" s="24" t="e">
        <f t="array" aca="1" ref="I1044" ca="1">INDIRECT(ADDRESS(($E$2+1-G1044)+2,8))</f>
        <v>#NAME?</v>
      </c>
      <c r="J1044" s="24" t="e">
        <f t="shared" ca="1" si="48"/>
        <v>#NAME?</v>
      </c>
      <c r="K1044" s="24" t="e">
        <f t="shared" ca="1" si="49"/>
        <v>#NAME?</v>
      </c>
      <c r="L1044" s="24" t="e">
        <f t="shared" ca="1" si="50"/>
        <v>#NAME?</v>
      </c>
    </row>
    <row r="1045" spans="2:12" x14ac:dyDescent="0.25">
      <c r="B1045" s="24">
        <v>8.3070762372714508</v>
      </c>
      <c r="G1045" s="24">
        <v>1043</v>
      </c>
      <c r="H1045" s="24" t="e">
        <f ca="1"/>
        <v>#NAME?</v>
      </c>
      <c r="I1045" s="24" t="e">
        <f t="array" aca="1" ref="I1045" ca="1">INDIRECT(ADDRESS(($E$2+1-G1045)+2,8))</f>
        <v>#NAME?</v>
      </c>
      <c r="J1045" s="24" t="e">
        <f t="shared" ca="1" si="48"/>
        <v>#NAME?</v>
      </c>
      <c r="K1045" s="24" t="e">
        <f t="shared" ca="1" si="49"/>
        <v>#NAME?</v>
      </c>
      <c r="L1045" s="24" t="e">
        <f t="shared" ca="1" si="50"/>
        <v>#NAME?</v>
      </c>
    </row>
    <row r="1046" spans="2:12" x14ac:dyDescent="0.25">
      <c r="B1046" s="24">
        <v>9.8754902834604223</v>
      </c>
      <c r="G1046" s="24">
        <v>1044</v>
      </c>
      <c r="H1046" s="24" t="e">
        <f ca="1"/>
        <v>#NAME?</v>
      </c>
      <c r="I1046" s="24" t="e">
        <f t="array" aca="1" ref="I1046" ca="1">INDIRECT(ADDRESS(($E$2+1-G1046)+2,8))</f>
        <v>#NAME?</v>
      </c>
      <c r="J1046" s="24" t="e">
        <f t="shared" ca="1" si="48"/>
        <v>#NAME?</v>
      </c>
      <c r="K1046" s="24" t="e">
        <f t="shared" ca="1" si="49"/>
        <v>#NAME?</v>
      </c>
      <c r="L1046" s="24" t="e">
        <f t="shared" ca="1" si="50"/>
        <v>#NAME?</v>
      </c>
    </row>
    <row r="1047" spans="2:12" x14ac:dyDescent="0.25">
      <c r="B1047" s="24">
        <v>7.9080203211343028</v>
      </c>
      <c r="G1047" s="24">
        <v>1045</v>
      </c>
      <c r="H1047" s="24" t="e">
        <f ca="1"/>
        <v>#NAME?</v>
      </c>
      <c r="I1047" s="24" t="e">
        <f t="array" aca="1" ref="I1047" ca="1">INDIRECT(ADDRESS(($E$2+1-G1047)+2,8))</f>
        <v>#NAME?</v>
      </c>
      <c r="J1047" s="24" t="e">
        <f t="shared" ca="1" si="48"/>
        <v>#NAME?</v>
      </c>
      <c r="K1047" s="24" t="e">
        <f t="shared" ca="1" si="49"/>
        <v>#NAME?</v>
      </c>
      <c r="L1047" s="24" t="e">
        <f t="shared" ca="1" si="50"/>
        <v>#NAME?</v>
      </c>
    </row>
    <row r="1048" spans="2:12" x14ac:dyDescent="0.25">
      <c r="B1048" s="24">
        <v>8.3211993872374119</v>
      </c>
      <c r="G1048" s="24">
        <v>1046</v>
      </c>
      <c r="H1048" s="24" t="e">
        <f ca="1"/>
        <v>#NAME?</v>
      </c>
      <c r="I1048" s="24" t="e">
        <f t="array" aca="1" ref="I1048" ca="1">INDIRECT(ADDRESS(($E$2+1-G1048)+2,8))</f>
        <v>#NAME?</v>
      </c>
      <c r="J1048" s="24" t="e">
        <f t="shared" ca="1" si="48"/>
        <v>#NAME?</v>
      </c>
      <c r="K1048" s="24" t="e">
        <f t="shared" ca="1" si="49"/>
        <v>#NAME?</v>
      </c>
      <c r="L1048" s="24" t="e">
        <f t="shared" ca="1" si="50"/>
        <v>#NAME?</v>
      </c>
    </row>
    <row r="1049" spans="2:12" x14ac:dyDescent="0.25">
      <c r="B1049" s="24">
        <v>10.97004554263895</v>
      </c>
      <c r="G1049" s="24">
        <v>1047</v>
      </c>
      <c r="H1049" s="24" t="e">
        <f ca="1"/>
        <v>#NAME?</v>
      </c>
      <c r="I1049" s="24" t="e">
        <f t="array" aca="1" ref="I1049" ca="1">INDIRECT(ADDRESS(($E$2+1-G1049)+2,8))</f>
        <v>#NAME?</v>
      </c>
      <c r="J1049" s="24" t="e">
        <f t="shared" ca="1" si="48"/>
        <v>#NAME?</v>
      </c>
      <c r="K1049" s="24" t="e">
        <f t="shared" ca="1" si="49"/>
        <v>#NAME?</v>
      </c>
      <c r="L1049" s="24" t="e">
        <f t="shared" ca="1" si="50"/>
        <v>#NAME?</v>
      </c>
    </row>
    <row r="1050" spans="2:12" x14ac:dyDescent="0.25">
      <c r="B1050" s="24">
        <v>9.1067608877355859</v>
      </c>
      <c r="G1050" s="24">
        <v>1048</v>
      </c>
      <c r="H1050" s="24" t="e">
        <f ca="1"/>
        <v>#NAME?</v>
      </c>
      <c r="I1050" s="24" t="e">
        <f t="array" aca="1" ref="I1050" ca="1">INDIRECT(ADDRESS(($E$2+1-G1050)+2,8))</f>
        <v>#NAME?</v>
      </c>
      <c r="J1050" s="24" t="e">
        <f t="shared" ca="1" si="48"/>
        <v>#NAME?</v>
      </c>
      <c r="K1050" s="24" t="e">
        <f t="shared" ca="1" si="49"/>
        <v>#NAME?</v>
      </c>
      <c r="L1050" s="24" t="e">
        <f t="shared" ca="1" si="50"/>
        <v>#NAME?</v>
      </c>
    </row>
    <row r="1051" spans="2:12" x14ac:dyDescent="0.25">
      <c r="B1051" s="24">
        <v>10.760781624769677</v>
      </c>
      <c r="G1051" s="24">
        <v>1049</v>
      </c>
      <c r="H1051" s="24" t="e">
        <f ca="1"/>
        <v>#NAME?</v>
      </c>
      <c r="I1051" s="24" t="e">
        <f t="array" aca="1" ref="I1051" ca="1">INDIRECT(ADDRESS(($E$2+1-G1051)+2,8))</f>
        <v>#NAME?</v>
      </c>
      <c r="J1051" s="24" t="e">
        <f t="shared" ca="1" si="48"/>
        <v>#NAME?</v>
      </c>
      <c r="K1051" s="24" t="e">
        <f t="shared" ca="1" si="49"/>
        <v>#NAME?</v>
      </c>
      <c r="L1051" s="24" t="e">
        <f t="shared" ca="1" si="50"/>
        <v>#NAME?</v>
      </c>
    </row>
    <row r="1052" spans="2:12" x14ac:dyDescent="0.25">
      <c r="B1052" s="24">
        <v>9.7891267453952615</v>
      </c>
      <c r="G1052" s="24">
        <v>1050</v>
      </c>
      <c r="H1052" s="24" t="e">
        <f ca="1"/>
        <v>#NAME?</v>
      </c>
      <c r="I1052" s="24" t="e">
        <f t="array" aca="1" ref="I1052" ca="1">INDIRECT(ADDRESS(($E$2+1-G1052)+2,8))</f>
        <v>#NAME?</v>
      </c>
      <c r="J1052" s="24" t="e">
        <f t="shared" ca="1" si="48"/>
        <v>#NAME?</v>
      </c>
      <c r="K1052" s="24" t="e">
        <f t="shared" ca="1" si="49"/>
        <v>#NAME?</v>
      </c>
      <c r="L1052" s="24" t="e">
        <f t="shared" ca="1" si="50"/>
        <v>#NAME?</v>
      </c>
    </row>
    <row r="1053" spans="2:12" x14ac:dyDescent="0.25">
      <c r="B1053" s="24">
        <v>9.4987023313277756</v>
      </c>
      <c r="G1053" s="24">
        <v>1051</v>
      </c>
      <c r="H1053" s="24" t="e">
        <f ca="1"/>
        <v>#NAME?</v>
      </c>
      <c r="I1053" s="24" t="e">
        <f t="array" aca="1" ref="I1053" ca="1">INDIRECT(ADDRESS(($E$2+1-G1053)+2,8))</f>
        <v>#NAME?</v>
      </c>
      <c r="J1053" s="24" t="e">
        <f t="shared" ca="1" si="48"/>
        <v>#NAME?</v>
      </c>
      <c r="K1053" s="24" t="e">
        <f t="shared" ca="1" si="49"/>
        <v>#NAME?</v>
      </c>
      <c r="L1053" s="24" t="e">
        <f t="shared" ca="1" si="50"/>
        <v>#NAME?</v>
      </c>
    </row>
    <row r="1054" spans="2:12" x14ac:dyDescent="0.25">
      <c r="B1054" s="24">
        <v>9.7303805065053091</v>
      </c>
      <c r="G1054" s="24">
        <v>1052</v>
      </c>
      <c r="H1054" s="24" t="e">
        <f ca="1"/>
        <v>#NAME?</v>
      </c>
      <c r="I1054" s="24" t="e">
        <f t="array" aca="1" ref="I1054" ca="1">INDIRECT(ADDRESS(($E$2+1-G1054)+2,8))</f>
        <v>#NAME?</v>
      </c>
      <c r="J1054" s="24" t="e">
        <f t="shared" ca="1" si="48"/>
        <v>#NAME?</v>
      </c>
      <c r="K1054" s="24" t="e">
        <f t="shared" ca="1" si="49"/>
        <v>#NAME?</v>
      </c>
      <c r="L1054" s="24" t="e">
        <f t="shared" ca="1" si="50"/>
        <v>#NAME?</v>
      </c>
    </row>
    <row r="1055" spans="2:12" x14ac:dyDescent="0.25">
      <c r="B1055" s="24">
        <v>9.3757116741816535</v>
      </c>
      <c r="G1055" s="24">
        <v>1053</v>
      </c>
      <c r="H1055" s="24" t="e">
        <f ca="1"/>
        <v>#NAME?</v>
      </c>
      <c r="I1055" s="24" t="e">
        <f t="array" aca="1" ref="I1055" ca="1">INDIRECT(ADDRESS(($E$2+1-G1055)+2,8))</f>
        <v>#NAME?</v>
      </c>
      <c r="J1055" s="24" t="e">
        <f t="shared" ca="1" si="48"/>
        <v>#NAME?</v>
      </c>
      <c r="K1055" s="24" t="e">
        <f t="shared" ca="1" si="49"/>
        <v>#NAME?</v>
      </c>
      <c r="L1055" s="24" t="e">
        <f t="shared" ca="1" si="50"/>
        <v>#NAME?</v>
      </c>
    </row>
    <row r="1056" spans="2:12" x14ac:dyDescent="0.25">
      <c r="B1056" s="24">
        <v>9.6043735362996951</v>
      </c>
      <c r="G1056" s="24">
        <v>1054</v>
      </c>
      <c r="H1056" s="24" t="e">
        <f ca="1"/>
        <v>#NAME?</v>
      </c>
      <c r="I1056" s="24" t="e">
        <f t="array" aca="1" ref="I1056" ca="1">INDIRECT(ADDRESS(($E$2+1-G1056)+2,8))</f>
        <v>#NAME?</v>
      </c>
      <c r="J1056" s="24" t="e">
        <f t="shared" ca="1" si="48"/>
        <v>#NAME?</v>
      </c>
      <c r="K1056" s="24" t="e">
        <f t="shared" ca="1" si="49"/>
        <v>#NAME?</v>
      </c>
      <c r="L1056" s="24" t="e">
        <f t="shared" ca="1" si="50"/>
        <v>#NAME?</v>
      </c>
    </row>
    <row r="1057" spans="2:12" x14ac:dyDescent="0.25">
      <c r="B1057" s="24">
        <v>8.9604970940123589</v>
      </c>
      <c r="G1057" s="24">
        <v>1055</v>
      </c>
      <c r="H1057" s="24" t="e">
        <f ca="1"/>
        <v>#NAME?</v>
      </c>
      <c r="I1057" s="24" t="e">
        <f t="array" aca="1" ref="I1057" ca="1">INDIRECT(ADDRESS(($E$2+1-G1057)+2,8))</f>
        <v>#NAME?</v>
      </c>
      <c r="J1057" s="24" t="e">
        <f t="shared" ca="1" si="48"/>
        <v>#NAME?</v>
      </c>
      <c r="K1057" s="24" t="e">
        <f t="shared" ca="1" si="49"/>
        <v>#NAME?</v>
      </c>
      <c r="L1057" s="24" t="e">
        <f t="shared" ca="1" si="50"/>
        <v>#NAME?</v>
      </c>
    </row>
    <row r="1058" spans="2:12" x14ac:dyDescent="0.25">
      <c r="B1058" s="24">
        <v>8.802307745196412</v>
      </c>
      <c r="G1058" s="24">
        <v>1056</v>
      </c>
      <c r="H1058" s="24" t="e">
        <f ca="1"/>
        <v>#NAME?</v>
      </c>
      <c r="I1058" s="24" t="e">
        <f t="array" aca="1" ref="I1058" ca="1">INDIRECT(ADDRESS(($E$2+1-G1058)+2,8))</f>
        <v>#NAME?</v>
      </c>
      <c r="J1058" s="24" t="e">
        <f t="shared" ca="1" si="48"/>
        <v>#NAME?</v>
      </c>
      <c r="K1058" s="24" t="e">
        <f t="shared" ca="1" si="49"/>
        <v>#NAME?</v>
      </c>
      <c r="L1058" s="24" t="e">
        <f t="shared" ca="1" si="50"/>
        <v>#NAME?</v>
      </c>
    </row>
    <row r="1059" spans="2:12" x14ac:dyDescent="0.25">
      <c r="B1059" s="24">
        <v>6.8812620064879066</v>
      </c>
      <c r="G1059" s="24">
        <v>1057</v>
      </c>
      <c r="H1059" s="24" t="e">
        <f ca="1"/>
        <v>#NAME?</v>
      </c>
      <c r="I1059" s="24" t="e">
        <f t="array" aca="1" ref="I1059" ca="1">INDIRECT(ADDRESS(($E$2+1-G1059)+2,8))</f>
        <v>#NAME?</v>
      </c>
      <c r="J1059" s="24" t="e">
        <f t="shared" ca="1" si="48"/>
        <v>#NAME?</v>
      </c>
      <c r="K1059" s="24" t="e">
        <f t="shared" ca="1" si="49"/>
        <v>#NAME?</v>
      </c>
      <c r="L1059" s="24" t="e">
        <f t="shared" ca="1" si="50"/>
        <v>#NAME?</v>
      </c>
    </row>
    <row r="1060" spans="2:12" x14ac:dyDescent="0.25">
      <c r="B1060" s="24">
        <v>11.289214936391438</v>
      </c>
      <c r="G1060" s="24">
        <v>1058</v>
      </c>
      <c r="H1060" s="24" t="e">
        <f ca="1"/>
        <v>#NAME?</v>
      </c>
      <c r="I1060" s="24" t="e">
        <f t="array" aca="1" ref="I1060" ca="1">INDIRECT(ADDRESS(($E$2+1-G1060)+2,8))</f>
        <v>#NAME?</v>
      </c>
      <c r="J1060" s="24" t="e">
        <f t="shared" ca="1" si="48"/>
        <v>#NAME?</v>
      </c>
      <c r="K1060" s="24" t="e">
        <f t="shared" ca="1" si="49"/>
        <v>#NAME?</v>
      </c>
      <c r="L1060" s="24" t="e">
        <f t="shared" ca="1" si="50"/>
        <v>#NAME?</v>
      </c>
    </row>
    <row r="1061" spans="2:12" x14ac:dyDescent="0.25">
      <c r="B1061" s="24">
        <v>9.3448976904180707</v>
      </c>
      <c r="G1061" s="24">
        <v>1059</v>
      </c>
      <c r="H1061" s="24" t="e">
        <f ca="1"/>
        <v>#NAME?</v>
      </c>
      <c r="I1061" s="24" t="e">
        <f t="array" aca="1" ref="I1061" ca="1">INDIRECT(ADDRESS(($E$2+1-G1061)+2,8))</f>
        <v>#NAME?</v>
      </c>
      <c r="J1061" s="24" t="e">
        <f t="shared" ca="1" si="48"/>
        <v>#NAME?</v>
      </c>
      <c r="K1061" s="24" t="e">
        <f t="shared" ca="1" si="49"/>
        <v>#NAME?</v>
      </c>
      <c r="L1061" s="24" t="e">
        <f t="shared" ca="1" si="50"/>
        <v>#NAME?</v>
      </c>
    </row>
    <row r="1062" spans="2:12" x14ac:dyDescent="0.25">
      <c r="B1062" s="24">
        <v>11.516798482007069</v>
      </c>
      <c r="G1062" s="24">
        <v>1060</v>
      </c>
      <c r="H1062" s="24" t="e">
        <f ca="1"/>
        <v>#NAME?</v>
      </c>
      <c r="I1062" s="24" t="e">
        <f t="array" aca="1" ref="I1062" ca="1">INDIRECT(ADDRESS(($E$2+1-G1062)+2,8))</f>
        <v>#NAME?</v>
      </c>
      <c r="J1062" s="24" t="e">
        <f t="shared" ca="1" si="48"/>
        <v>#NAME?</v>
      </c>
      <c r="K1062" s="24" t="e">
        <f t="shared" ca="1" si="49"/>
        <v>#NAME?</v>
      </c>
      <c r="L1062" s="24" t="e">
        <f t="shared" ca="1" si="50"/>
        <v>#NAME?</v>
      </c>
    </row>
    <row r="1063" spans="2:12" x14ac:dyDescent="0.25">
      <c r="B1063" s="24">
        <v>7.7823517013967711</v>
      </c>
      <c r="G1063" s="24">
        <v>1061</v>
      </c>
      <c r="H1063" s="24" t="e">
        <f ca="1"/>
        <v>#NAME?</v>
      </c>
      <c r="I1063" s="24" t="e">
        <f t="array" aca="1" ref="I1063" ca="1">INDIRECT(ADDRESS(($E$2+1-G1063)+2,8))</f>
        <v>#NAME?</v>
      </c>
      <c r="J1063" s="24" t="e">
        <f t="shared" ca="1" si="48"/>
        <v>#NAME?</v>
      </c>
      <c r="K1063" s="24" t="e">
        <f t="shared" ca="1" si="49"/>
        <v>#NAME?</v>
      </c>
      <c r="L1063" s="24" t="e">
        <f t="shared" ca="1" si="50"/>
        <v>#NAME?</v>
      </c>
    </row>
    <row r="1064" spans="2:12" x14ac:dyDescent="0.25">
      <c r="B1064" s="24">
        <v>8.7427279782847798</v>
      </c>
      <c r="G1064" s="24">
        <v>1062</v>
      </c>
      <c r="H1064" s="24" t="e">
        <f ca="1"/>
        <v>#NAME?</v>
      </c>
      <c r="I1064" s="24" t="e">
        <f t="array" aca="1" ref="I1064" ca="1">INDIRECT(ADDRESS(($E$2+1-G1064)+2,8))</f>
        <v>#NAME?</v>
      </c>
      <c r="J1064" s="24" t="e">
        <f t="shared" ca="1" si="48"/>
        <v>#NAME?</v>
      </c>
      <c r="K1064" s="24" t="e">
        <f t="shared" ca="1" si="49"/>
        <v>#NAME?</v>
      </c>
      <c r="L1064" s="24" t="e">
        <f t="shared" ca="1" si="50"/>
        <v>#NAME?</v>
      </c>
    </row>
    <row r="1065" spans="2:12" x14ac:dyDescent="0.25">
      <c r="B1065" s="24">
        <v>8.9497465017006395</v>
      </c>
      <c r="G1065" s="24">
        <v>1063</v>
      </c>
      <c r="H1065" s="24" t="e">
        <f ca="1"/>
        <v>#NAME?</v>
      </c>
      <c r="I1065" s="24" t="e">
        <f t="array" aca="1" ref="I1065" ca="1">INDIRECT(ADDRESS(($E$2+1-G1065)+2,8))</f>
        <v>#NAME?</v>
      </c>
      <c r="J1065" s="24" t="e">
        <f t="shared" ca="1" si="48"/>
        <v>#NAME?</v>
      </c>
      <c r="K1065" s="24" t="e">
        <f t="shared" ca="1" si="49"/>
        <v>#NAME?</v>
      </c>
      <c r="L1065" s="24" t="e">
        <f t="shared" ca="1" si="50"/>
        <v>#NAME?</v>
      </c>
    </row>
    <row r="1066" spans="2:12" x14ac:dyDescent="0.25">
      <c r="B1066" s="24">
        <v>9.8584286913039314</v>
      </c>
      <c r="G1066" s="24">
        <v>1064</v>
      </c>
      <c r="H1066" s="24" t="e">
        <f ca="1"/>
        <v>#NAME?</v>
      </c>
      <c r="I1066" s="24" t="e">
        <f t="array" aca="1" ref="I1066" ca="1">INDIRECT(ADDRESS(($E$2+1-G1066)+2,8))</f>
        <v>#NAME?</v>
      </c>
      <c r="J1066" s="24" t="e">
        <f t="shared" ca="1" si="48"/>
        <v>#NAME?</v>
      </c>
      <c r="K1066" s="24" t="e">
        <f t="shared" ca="1" si="49"/>
        <v>#NAME?</v>
      </c>
      <c r="L1066" s="24" t="e">
        <f t="shared" ca="1" si="50"/>
        <v>#NAME?</v>
      </c>
    </row>
    <row r="1067" spans="2:12" x14ac:dyDescent="0.25">
      <c r="B1067" s="24">
        <v>8.8426478371352548</v>
      </c>
      <c r="G1067" s="24">
        <v>1065</v>
      </c>
      <c r="H1067" s="24" t="e">
        <f ca="1"/>
        <v>#NAME?</v>
      </c>
      <c r="I1067" s="24" t="e">
        <f t="array" aca="1" ref="I1067" ca="1">INDIRECT(ADDRESS(($E$2+1-G1067)+2,8))</f>
        <v>#NAME?</v>
      </c>
      <c r="J1067" s="24" t="e">
        <f t="shared" ca="1" si="48"/>
        <v>#NAME?</v>
      </c>
      <c r="K1067" s="24" t="e">
        <f t="shared" ca="1" si="49"/>
        <v>#NAME?</v>
      </c>
      <c r="L1067" s="24" t="e">
        <f t="shared" ca="1" si="50"/>
        <v>#NAME?</v>
      </c>
    </row>
    <row r="1068" spans="2:12" x14ac:dyDescent="0.25">
      <c r="B1068" s="24">
        <v>10.116179775842076</v>
      </c>
      <c r="G1068" s="24">
        <v>1066</v>
      </c>
      <c r="H1068" s="24" t="e">
        <f ca="1"/>
        <v>#NAME?</v>
      </c>
      <c r="I1068" s="24" t="e">
        <f t="array" aca="1" ref="I1068" ca="1">INDIRECT(ADDRESS(($E$2+1-G1068)+2,8))</f>
        <v>#NAME?</v>
      </c>
      <c r="J1068" s="24" t="e">
        <f t="shared" ca="1" si="48"/>
        <v>#NAME?</v>
      </c>
      <c r="K1068" s="24" t="e">
        <f t="shared" ca="1" si="49"/>
        <v>#NAME?</v>
      </c>
      <c r="L1068" s="24" t="e">
        <f t="shared" ca="1" si="50"/>
        <v>#NAME?</v>
      </c>
    </row>
    <row r="1069" spans="2:12" x14ac:dyDescent="0.25">
      <c r="B1069" s="24">
        <v>8.8191865693262219</v>
      </c>
      <c r="G1069" s="24">
        <v>1067</v>
      </c>
      <c r="H1069" s="24" t="e">
        <f ca="1"/>
        <v>#NAME?</v>
      </c>
      <c r="I1069" s="24" t="e">
        <f t="array" aca="1" ref="I1069" ca="1">INDIRECT(ADDRESS(($E$2+1-G1069)+2,8))</f>
        <v>#NAME?</v>
      </c>
      <c r="J1069" s="24" t="e">
        <f t="shared" ca="1" si="48"/>
        <v>#NAME?</v>
      </c>
      <c r="K1069" s="24" t="e">
        <f t="shared" ca="1" si="49"/>
        <v>#NAME?</v>
      </c>
      <c r="L1069" s="24" t="e">
        <f t="shared" ca="1" si="50"/>
        <v>#NAME?</v>
      </c>
    </row>
    <row r="1070" spans="2:12" x14ac:dyDescent="0.25">
      <c r="B1070" s="24">
        <v>10.07153837601178</v>
      </c>
      <c r="G1070" s="24">
        <v>1068</v>
      </c>
      <c r="H1070" s="24" t="e">
        <f ca="1"/>
        <v>#NAME?</v>
      </c>
      <c r="I1070" s="24" t="e">
        <f t="array" aca="1" ref="I1070" ca="1">INDIRECT(ADDRESS(($E$2+1-G1070)+2,8))</f>
        <v>#NAME?</v>
      </c>
      <c r="J1070" s="24" t="e">
        <f t="shared" ca="1" si="48"/>
        <v>#NAME?</v>
      </c>
      <c r="K1070" s="24" t="e">
        <f t="shared" ca="1" si="49"/>
        <v>#NAME?</v>
      </c>
      <c r="L1070" s="24" t="e">
        <f t="shared" ca="1" si="50"/>
        <v>#NAME?</v>
      </c>
    </row>
    <row r="1071" spans="2:12" x14ac:dyDescent="0.25">
      <c r="B1071" s="24">
        <v>10.590225182529721</v>
      </c>
      <c r="G1071" s="24">
        <v>1069</v>
      </c>
      <c r="H1071" s="24" t="e">
        <f ca="1"/>
        <v>#NAME?</v>
      </c>
      <c r="I1071" s="24" t="e">
        <f t="array" aca="1" ref="I1071" ca="1">INDIRECT(ADDRESS(($E$2+1-G1071)+2,8))</f>
        <v>#NAME?</v>
      </c>
      <c r="J1071" s="24" t="e">
        <f t="shared" ca="1" si="48"/>
        <v>#NAME?</v>
      </c>
      <c r="K1071" s="24" t="e">
        <f t="shared" ca="1" si="49"/>
        <v>#NAME?</v>
      </c>
      <c r="L1071" s="24" t="e">
        <f t="shared" ca="1" si="50"/>
        <v>#NAME?</v>
      </c>
    </row>
    <row r="1072" spans="2:12" x14ac:dyDescent="0.25">
      <c r="B1072" s="24">
        <v>8.5991745370899046</v>
      </c>
      <c r="G1072" s="24">
        <v>1070</v>
      </c>
      <c r="H1072" s="24" t="e">
        <f ca="1"/>
        <v>#NAME?</v>
      </c>
      <c r="I1072" s="24" t="e">
        <f t="array" aca="1" ref="I1072" ca="1">INDIRECT(ADDRESS(($E$2+1-G1072)+2,8))</f>
        <v>#NAME?</v>
      </c>
      <c r="J1072" s="24" t="e">
        <f t="shared" ca="1" si="48"/>
        <v>#NAME?</v>
      </c>
      <c r="K1072" s="24" t="e">
        <f t="shared" ca="1" si="49"/>
        <v>#NAME?</v>
      </c>
      <c r="L1072" s="24" t="e">
        <f t="shared" ca="1" si="50"/>
        <v>#NAME?</v>
      </c>
    </row>
    <row r="1073" spans="2:12" x14ac:dyDescent="0.25">
      <c r="B1073" s="24">
        <v>8.788022092775039</v>
      </c>
      <c r="G1073" s="24">
        <v>1071</v>
      </c>
      <c r="H1073" s="24" t="e">
        <f ca="1"/>
        <v>#NAME?</v>
      </c>
      <c r="I1073" s="24" t="e">
        <f t="array" aca="1" ref="I1073" ca="1">INDIRECT(ADDRESS(($E$2+1-G1073)+2,8))</f>
        <v>#NAME?</v>
      </c>
      <c r="J1073" s="24" t="e">
        <f t="shared" ca="1" si="48"/>
        <v>#NAME?</v>
      </c>
      <c r="K1073" s="24" t="e">
        <f t="shared" ca="1" si="49"/>
        <v>#NAME?</v>
      </c>
      <c r="L1073" s="24" t="e">
        <f t="shared" ca="1" si="50"/>
        <v>#NAME?</v>
      </c>
    </row>
    <row r="1074" spans="2:12" x14ac:dyDescent="0.25">
      <c r="B1074" s="24">
        <v>8.3606171533030089</v>
      </c>
      <c r="G1074" s="24">
        <v>1072</v>
      </c>
      <c r="H1074" s="24" t="e">
        <f ca="1"/>
        <v>#NAME?</v>
      </c>
      <c r="I1074" s="24" t="e">
        <f t="array" aca="1" ref="I1074" ca="1">INDIRECT(ADDRESS(($E$2+1-G1074)+2,8))</f>
        <v>#NAME?</v>
      </c>
      <c r="J1074" s="24" t="e">
        <f t="shared" ca="1" si="48"/>
        <v>#NAME?</v>
      </c>
      <c r="K1074" s="24" t="e">
        <f t="shared" ca="1" si="49"/>
        <v>#NAME?</v>
      </c>
      <c r="L1074" s="24" t="e">
        <f t="shared" ca="1" si="50"/>
        <v>#NAME?</v>
      </c>
    </row>
    <row r="1075" spans="2:12" x14ac:dyDescent="0.25">
      <c r="B1075" s="24">
        <v>7.9894682497194989</v>
      </c>
      <c r="G1075" s="24">
        <v>1073</v>
      </c>
      <c r="H1075" s="24" t="e">
        <f ca="1"/>
        <v>#NAME?</v>
      </c>
      <c r="I1075" s="24" t="e">
        <f t="array" aca="1" ref="I1075" ca="1">INDIRECT(ADDRESS(($E$2+1-G1075)+2,8))</f>
        <v>#NAME?</v>
      </c>
      <c r="J1075" s="24" t="e">
        <f t="shared" ca="1" si="48"/>
        <v>#NAME?</v>
      </c>
      <c r="K1075" s="24" t="e">
        <f t="shared" ca="1" si="49"/>
        <v>#NAME?</v>
      </c>
      <c r="L1075" s="24" t="e">
        <f t="shared" ca="1" si="50"/>
        <v>#NAME?</v>
      </c>
    </row>
    <row r="1076" spans="2:12" x14ac:dyDescent="0.25">
      <c r="B1076" s="24">
        <v>11.257115778099161</v>
      </c>
      <c r="G1076" s="24">
        <v>1074</v>
      </c>
      <c r="H1076" s="24" t="e">
        <f ca="1"/>
        <v>#NAME?</v>
      </c>
      <c r="I1076" s="24" t="e">
        <f t="array" aca="1" ref="I1076" ca="1">INDIRECT(ADDRESS(($E$2+1-G1076)+2,8))</f>
        <v>#NAME?</v>
      </c>
      <c r="J1076" s="24" t="e">
        <f t="shared" ca="1" si="48"/>
        <v>#NAME?</v>
      </c>
      <c r="K1076" s="24" t="e">
        <f t="shared" ca="1" si="49"/>
        <v>#NAME?</v>
      </c>
      <c r="L1076" s="24" t="e">
        <f t="shared" ca="1" si="50"/>
        <v>#NAME?</v>
      </c>
    </row>
    <row r="1077" spans="2:12" x14ac:dyDescent="0.25">
      <c r="B1077" s="24">
        <v>6.873024609416345</v>
      </c>
      <c r="G1077" s="24">
        <v>1075</v>
      </c>
      <c r="H1077" s="24" t="e">
        <f ca="1"/>
        <v>#NAME?</v>
      </c>
      <c r="I1077" s="24" t="e">
        <f t="array" aca="1" ref="I1077" ca="1">INDIRECT(ADDRESS(($E$2+1-G1077)+2,8))</f>
        <v>#NAME?</v>
      </c>
      <c r="J1077" s="24" t="e">
        <f t="shared" ca="1" si="48"/>
        <v>#NAME?</v>
      </c>
      <c r="K1077" s="24" t="e">
        <f t="shared" ca="1" si="49"/>
        <v>#NAME?</v>
      </c>
      <c r="L1077" s="24" t="e">
        <f t="shared" ca="1" si="50"/>
        <v>#NAME?</v>
      </c>
    </row>
    <row r="1078" spans="2:12" x14ac:dyDescent="0.25">
      <c r="B1078" s="24">
        <v>8.3016442544326949</v>
      </c>
      <c r="G1078" s="24">
        <v>1076</v>
      </c>
      <c r="H1078" s="24" t="e">
        <f ca="1"/>
        <v>#NAME?</v>
      </c>
      <c r="I1078" s="24" t="e">
        <f t="array" aca="1" ref="I1078" ca="1">INDIRECT(ADDRESS(($E$2+1-G1078)+2,8))</f>
        <v>#NAME?</v>
      </c>
      <c r="J1078" s="24" t="e">
        <f t="shared" ca="1" si="48"/>
        <v>#NAME?</v>
      </c>
      <c r="K1078" s="24" t="e">
        <f t="shared" ca="1" si="49"/>
        <v>#NAME?</v>
      </c>
      <c r="L1078" s="24" t="e">
        <f t="shared" ca="1" si="50"/>
        <v>#NAME?</v>
      </c>
    </row>
    <row r="1079" spans="2:12" x14ac:dyDescent="0.25">
      <c r="B1079" s="24">
        <v>9.8743136773374847</v>
      </c>
      <c r="G1079" s="24">
        <v>1077</v>
      </c>
      <c r="H1079" s="24" t="e">
        <f ca="1"/>
        <v>#NAME?</v>
      </c>
      <c r="I1079" s="24" t="e">
        <f t="array" aca="1" ref="I1079" ca="1">INDIRECT(ADDRESS(($E$2+1-G1079)+2,8))</f>
        <v>#NAME?</v>
      </c>
      <c r="J1079" s="24" t="e">
        <f t="shared" ca="1" si="48"/>
        <v>#NAME?</v>
      </c>
      <c r="K1079" s="24" t="e">
        <f t="shared" ca="1" si="49"/>
        <v>#NAME?</v>
      </c>
      <c r="L1079" s="24" t="e">
        <f t="shared" ca="1" si="50"/>
        <v>#NAME?</v>
      </c>
    </row>
    <row r="1080" spans="2:12" x14ac:dyDescent="0.25">
      <c r="B1080" s="24">
        <v>9.1031315573181217</v>
      </c>
      <c r="G1080" s="24">
        <v>1078</v>
      </c>
      <c r="H1080" s="24" t="e">
        <f ca="1"/>
        <v>#NAME?</v>
      </c>
      <c r="I1080" s="24" t="e">
        <f t="array" aca="1" ref="I1080" ca="1">INDIRECT(ADDRESS(($E$2+1-G1080)+2,8))</f>
        <v>#NAME?</v>
      </c>
      <c r="J1080" s="24" t="e">
        <f t="shared" ca="1" si="48"/>
        <v>#NAME?</v>
      </c>
      <c r="K1080" s="24" t="e">
        <f t="shared" ca="1" si="49"/>
        <v>#NAME?</v>
      </c>
      <c r="L1080" s="24" t="e">
        <f t="shared" ca="1" si="50"/>
        <v>#NAME?</v>
      </c>
    </row>
    <row r="1081" spans="2:12" x14ac:dyDescent="0.25">
      <c r="B1081" s="24">
        <v>10.283384079454132</v>
      </c>
      <c r="G1081" s="24">
        <v>1079</v>
      </c>
      <c r="H1081" s="24" t="e">
        <f ca="1"/>
        <v>#NAME?</v>
      </c>
      <c r="I1081" s="24" t="e">
        <f t="array" aca="1" ref="I1081" ca="1">INDIRECT(ADDRESS(($E$2+1-G1081)+2,8))</f>
        <v>#NAME?</v>
      </c>
      <c r="J1081" s="24" t="e">
        <f t="shared" ca="1" si="48"/>
        <v>#NAME?</v>
      </c>
      <c r="K1081" s="24" t="e">
        <f t="shared" ca="1" si="49"/>
        <v>#NAME?</v>
      </c>
      <c r="L1081" s="24" t="e">
        <f t="shared" ca="1" si="50"/>
        <v>#NAME?</v>
      </c>
    </row>
    <row r="1082" spans="2:12" x14ac:dyDescent="0.25">
      <c r="B1082" s="24">
        <v>10.732002423098734</v>
      </c>
      <c r="G1082" s="24">
        <v>1080</v>
      </c>
      <c r="H1082" s="24" t="e">
        <f ca="1"/>
        <v>#NAME?</v>
      </c>
      <c r="I1082" s="24" t="e">
        <f t="array" aca="1" ref="I1082" ca="1">INDIRECT(ADDRESS(($E$2+1-G1082)+2,8))</f>
        <v>#NAME?</v>
      </c>
      <c r="J1082" s="24" t="e">
        <f t="shared" ca="1" si="48"/>
        <v>#NAME?</v>
      </c>
      <c r="K1082" s="24" t="e">
        <f t="shared" ca="1" si="49"/>
        <v>#NAME?</v>
      </c>
      <c r="L1082" s="24" t="e">
        <f t="shared" ca="1" si="50"/>
        <v>#NAME?</v>
      </c>
    </row>
    <row r="1083" spans="2:12" x14ac:dyDescent="0.25">
      <c r="B1083" s="24">
        <v>11.143525870184284</v>
      </c>
      <c r="G1083" s="24">
        <v>1081</v>
      </c>
      <c r="H1083" s="24" t="e">
        <f ca="1"/>
        <v>#NAME?</v>
      </c>
      <c r="I1083" s="24" t="e">
        <f t="array" aca="1" ref="I1083" ca="1">INDIRECT(ADDRESS(($E$2+1-G1083)+2,8))</f>
        <v>#NAME?</v>
      </c>
      <c r="J1083" s="24" t="e">
        <f t="shared" ca="1" si="48"/>
        <v>#NAME?</v>
      </c>
      <c r="K1083" s="24" t="e">
        <f t="shared" ca="1" si="49"/>
        <v>#NAME?</v>
      </c>
      <c r="L1083" s="24" t="e">
        <f t="shared" ca="1" si="50"/>
        <v>#NAME?</v>
      </c>
    </row>
    <row r="1084" spans="2:12" x14ac:dyDescent="0.25">
      <c r="B1084" s="24">
        <v>7.898134168515055</v>
      </c>
      <c r="G1084" s="24">
        <v>1082</v>
      </c>
      <c r="H1084" s="24" t="e">
        <f ca="1"/>
        <v>#NAME?</v>
      </c>
      <c r="I1084" s="24" t="e">
        <f t="array" aca="1" ref="I1084" ca="1">INDIRECT(ADDRESS(($E$2+1-G1084)+2,8))</f>
        <v>#NAME?</v>
      </c>
      <c r="J1084" s="24" t="e">
        <f t="shared" ca="1" si="48"/>
        <v>#NAME?</v>
      </c>
      <c r="K1084" s="24" t="e">
        <f t="shared" ca="1" si="49"/>
        <v>#NAME?</v>
      </c>
      <c r="L1084" s="24" t="e">
        <f t="shared" ca="1" si="50"/>
        <v>#NAME?</v>
      </c>
    </row>
    <row r="1085" spans="2:12" x14ac:dyDescent="0.25">
      <c r="B1085" s="24">
        <v>8.3444728459162683</v>
      </c>
      <c r="G1085" s="24">
        <v>1083</v>
      </c>
      <c r="H1085" s="24" t="e">
        <f ca="1"/>
        <v>#NAME?</v>
      </c>
      <c r="I1085" s="24" t="e">
        <f t="array" aca="1" ref="I1085" ca="1">INDIRECT(ADDRESS(($E$2+1-G1085)+2,8))</f>
        <v>#NAME?</v>
      </c>
      <c r="J1085" s="24" t="e">
        <f t="shared" ca="1" si="48"/>
        <v>#NAME?</v>
      </c>
      <c r="K1085" s="24" t="e">
        <f t="shared" ca="1" si="49"/>
        <v>#NAME?</v>
      </c>
      <c r="L1085" s="24" t="e">
        <f t="shared" ca="1" si="50"/>
        <v>#NAME?</v>
      </c>
    </row>
    <row r="1086" spans="2:12" x14ac:dyDescent="0.25">
      <c r="B1086" s="24">
        <v>8.711988553235388</v>
      </c>
      <c r="G1086" s="24">
        <v>1084</v>
      </c>
      <c r="H1086" s="24" t="e">
        <f ca="1"/>
        <v>#NAME?</v>
      </c>
      <c r="I1086" s="24" t="e">
        <f t="array" aca="1" ref="I1086" ca="1">INDIRECT(ADDRESS(($E$2+1-G1086)+2,8))</f>
        <v>#NAME?</v>
      </c>
      <c r="J1086" s="24" t="e">
        <f t="shared" ca="1" si="48"/>
        <v>#NAME?</v>
      </c>
      <c r="K1086" s="24" t="e">
        <f t="shared" ca="1" si="49"/>
        <v>#NAME?</v>
      </c>
      <c r="L1086" s="24" t="e">
        <f t="shared" ca="1" si="50"/>
        <v>#NAME?</v>
      </c>
    </row>
    <row r="1087" spans="2:12" x14ac:dyDescent="0.25">
      <c r="B1087" s="24">
        <v>10.44815537784711</v>
      </c>
      <c r="G1087" s="24">
        <v>1085</v>
      </c>
      <c r="H1087" s="24" t="e">
        <f ca="1"/>
        <v>#NAME?</v>
      </c>
      <c r="I1087" s="24" t="e">
        <f t="array" aca="1" ref="I1087" ca="1">INDIRECT(ADDRESS(($E$2+1-G1087)+2,8))</f>
        <v>#NAME?</v>
      </c>
      <c r="J1087" s="24" t="e">
        <f t="shared" ca="1" si="48"/>
        <v>#NAME?</v>
      </c>
      <c r="K1087" s="24" t="e">
        <f t="shared" ca="1" si="49"/>
        <v>#NAME?</v>
      </c>
      <c r="L1087" s="24" t="e">
        <f t="shared" ca="1" si="50"/>
        <v>#NAME?</v>
      </c>
    </row>
    <row r="1088" spans="2:12" x14ac:dyDescent="0.25">
      <c r="B1088" s="24">
        <v>8.3421289635615654</v>
      </c>
      <c r="G1088" s="24">
        <v>1086</v>
      </c>
      <c r="H1088" s="24" t="e">
        <f ca="1"/>
        <v>#NAME?</v>
      </c>
      <c r="I1088" s="24" t="e">
        <f t="array" aca="1" ref="I1088" ca="1">INDIRECT(ADDRESS(($E$2+1-G1088)+2,8))</f>
        <v>#NAME?</v>
      </c>
      <c r="J1088" s="24" t="e">
        <f t="shared" ca="1" si="48"/>
        <v>#NAME?</v>
      </c>
      <c r="K1088" s="24" t="e">
        <f t="shared" ca="1" si="49"/>
        <v>#NAME?</v>
      </c>
      <c r="L1088" s="24" t="e">
        <f t="shared" ca="1" si="50"/>
        <v>#NAME?</v>
      </c>
    </row>
    <row r="1089" spans="2:12" x14ac:dyDescent="0.25">
      <c r="B1089" s="24">
        <v>12.042792214664313</v>
      </c>
      <c r="G1089" s="24">
        <v>1087</v>
      </c>
      <c r="H1089" s="24" t="e">
        <f ca="1"/>
        <v>#NAME?</v>
      </c>
      <c r="I1089" s="24" t="e">
        <f t="array" aca="1" ref="I1089" ca="1">INDIRECT(ADDRESS(($E$2+1-G1089)+2,8))</f>
        <v>#NAME?</v>
      </c>
      <c r="J1089" s="24" t="e">
        <f t="shared" ca="1" si="48"/>
        <v>#NAME?</v>
      </c>
      <c r="K1089" s="24" t="e">
        <f t="shared" ca="1" si="49"/>
        <v>#NAME?</v>
      </c>
      <c r="L1089" s="24" t="e">
        <f t="shared" ca="1" si="50"/>
        <v>#NAME?</v>
      </c>
    </row>
    <row r="1090" spans="2:12" x14ac:dyDescent="0.25">
      <c r="B1090" s="24">
        <v>9.4155872514090095</v>
      </c>
      <c r="G1090" s="24">
        <v>1088</v>
      </c>
      <c r="H1090" s="24" t="e">
        <f ca="1"/>
        <v>#NAME?</v>
      </c>
      <c r="I1090" s="24" t="e">
        <f t="array" aca="1" ref="I1090" ca="1">INDIRECT(ADDRESS(($E$2+1-G1090)+2,8))</f>
        <v>#NAME?</v>
      </c>
      <c r="J1090" s="24" t="e">
        <f t="shared" ca="1" si="48"/>
        <v>#NAME?</v>
      </c>
      <c r="K1090" s="24" t="e">
        <f t="shared" ca="1" si="49"/>
        <v>#NAME?</v>
      </c>
      <c r="L1090" s="24" t="e">
        <f t="shared" ca="1" si="50"/>
        <v>#NAME?</v>
      </c>
    </row>
    <row r="1091" spans="2:12" x14ac:dyDescent="0.25">
      <c r="B1091" s="24">
        <v>7.1243672777893741</v>
      </c>
      <c r="G1091" s="24">
        <v>1089</v>
      </c>
      <c r="H1091" s="24" t="e">
        <f ca="1"/>
        <v>#NAME?</v>
      </c>
      <c r="I1091" s="24" t="e">
        <f t="array" aca="1" ref="I1091" ca="1">INDIRECT(ADDRESS(($E$2+1-G1091)+2,8))</f>
        <v>#NAME?</v>
      </c>
      <c r="J1091" s="24" t="e">
        <f t="shared" ca="1" si="48"/>
        <v>#NAME?</v>
      </c>
      <c r="K1091" s="24" t="e">
        <f t="shared" ca="1" si="49"/>
        <v>#NAME?</v>
      </c>
      <c r="L1091" s="24" t="e">
        <f t="shared" ca="1" si="50"/>
        <v>#NAME?</v>
      </c>
    </row>
    <row r="1092" spans="2:12" x14ac:dyDescent="0.25">
      <c r="B1092" s="24">
        <v>10.073629523782156</v>
      </c>
      <c r="G1092" s="24">
        <v>1090</v>
      </c>
      <c r="H1092" s="24" t="e">
        <f ca="1"/>
        <v>#NAME?</v>
      </c>
      <c r="I1092" s="24" t="e">
        <f t="array" aca="1" ref="I1092" ca="1">INDIRECT(ADDRESS(($E$2+1-G1092)+2,8))</f>
        <v>#NAME?</v>
      </c>
      <c r="J1092" s="24" t="e">
        <f t="shared" ref="J1092:J1155" ca="1" si="51">_xlfn.WEIBULL.DIST(H1092,$E$5,$E$6,TRUE)</f>
        <v>#NAME?</v>
      </c>
      <c r="K1092" s="24" t="e">
        <f t="shared" ref="K1092:K1155" ca="1" si="52">_xlfn.WEIBULL.DIST(I1092,$E$5,$E$6,TRUE)</f>
        <v>#NAME?</v>
      </c>
      <c r="L1092" s="24" t="e">
        <f t="shared" ref="L1092:L1155" ca="1" si="53">((2*G1092-1)/$E$2)*(LN(J1092)+LN(1-K1092))</f>
        <v>#NAME?</v>
      </c>
    </row>
    <row r="1093" spans="2:12" x14ac:dyDescent="0.25">
      <c r="B1093" s="24">
        <v>11.219648503684951</v>
      </c>
      <c r="G1093" s="24">
        <v>1091</v>
      </c>
      <c r="H1093" s="24" t="e">
        <f ca="1"/>
        <v>#NAME?</v>
      </c>
      <c r="I1093" s="24" t="e">
        <f t="array" aca="1" ref="I1093" ca="1">INDIRECT(ADDRESS(($E$2+1-G1093)+2,8))</f>
        <v>#NAME?</v>
      </c>
      <c r="J1093" s="24" t="e">
        <f t="shared" ca="1" si="51"/>
        <v>#NAME?</v>
      </c>
      <c r="K1093" s="24" t="e">
        <f t="shared" ca="1" si="52"/>
        <v>#NAME?</v>
      </c>
      <c r="L1093" s="24" t="e">
        <f t="shared" ca="1" si="53"/>
        <v>#NAME?</v>
      </c>
    </row>
    <row r="1094" spans="2:12" x14ac:dyDescent="0.25">
      <c r="B1094" s="24">
        <v>10.140442347108552</v>
      </c>
      <c r="G1094" s="24">
        <v>1092</v>
      </c>
      <c r="H1094" s="24" t="e">
        <f ca="1"/>
        <v>#NAME?</v>
      </c>
      <c r="I1094" s="24" t="e">
        <f t="array" aca="1" ref="I1094" ca="1">INDIRECT(ADDRESS(($E$2+1-G1094)+2,8))</f>
        <v>#NAME?</v>
      </c>
      <c r="J1094" s="24" t="e">
        <f t="shared" ca="1" si="51"/>
        <v>#NAME?</v>
      </c>
      <c r="K1094" s="24" t="e">
        <f t="shared" ca="1" si="52"/>
        <v>#NAME?</v>
      </c>
      <c r="L1094" s="24" t="e">
        <f t="shared" ca="1" si="53"/>
        <v>#NAME?</v>
      </c>
    </row>
    <row r="1095" spans="2:12" x14ac:dyDescent="0.25">
      <c r="B1095" s="24">
        <v>6.0034950819314599</v>
      </c>
      <c r="G1095" s="24">
        <v>1093</v>
      </c>
      <c r="H1095" s="24" t="e">
        <f ca="1"/>
        <v>#NAME?</v>
      </c>
      <c r="I1095" s="24" t="e">
        <f t="array" aca="1" ref="I1095" ca="1">INDIRECT(ADDRESS(($E$2+1-G1095)+2,8))</f>
        <v>#NAME?</v>
      </c>
      <c r="J1095" s="24" t="e">
        <f t="shared" ca="1" si="51"/>
        <v>#NAME?</v>
      </c>
      <c r="K1095" s="24" t="e">
        <f t="shared" ca="1" si="52"/>
        <v>#NAME?</v>
      </c>
      <c r="L1095" s="24" t="e">
        <f t="shared" ca="1" si="53"/>
        <v>#NAME?</v>
      </c>
    </row>
    <row r="1096" spans="2:12" x14ac:dyDescent="0.25">
      <c r="B1096" s="24">
        <v>10.133171579910405</v>
      </c>
      <c r="G1096" s="24">
        <v>1094</v>
      </c>
      <c r="H1096" s="24" t="e">
        <f ca="1"/>
        <v>#NAME?</v>
      </c>
      <c r="I1096" s="24" t="e">
        <f t="array" aca="1" ref="I1096" ca="1">INDIRECT(ADDRESS(($E$2+1-G1096)+2,8))</f>
        <v>#NAME?</v>
      </c>
      <c r="J1096" s="24" t="e">
        <f t="shared" ca="1" si="51"/>
        <v>#NAME?</v>
      </c>
      <c r="K1096" s="24" t="e">
        <f t="shared" ca="1" si="52"/>
        <v>#NAME?</v>
      </c>
      <c r="L1096" s="24" t="e">
        <f t="shared" ca="1" si="53"/>
        <v>#NAME?</v>
      </c>
    </row>
    <row r="1097" spans="2:12" x14ac:dyDescent="0.25">
      <c r="B1097" s="24">
        <v>8.9881747240755274</v>
      </c>
      <c r="G1097" s="24">
        <v>1095</v>
      </c>
      <c r="H1097" s="24" t="e">
        <f ca="1"/>
        <v>#NAME?</v>
      </c>
      <c r="I1097" s="24" t="e">
        <f t="array" aca="1" ref="I1097" ca="1">INDIRECT(ADDRESS(($E$2+1-G1097)+2,8))</f>
        <v>#NAME?</v>
      </c>
      <c r="J1097" s="24" t="e">
        <f t="shared" ca="1" si="51"/>
        <v>#NAME?</v>
      </c>
      <c r="K1097" s="24" t="e">
        <f t="shared" ca="1" si="52"/>
        <v>#NAME?</v>
      </c>
      <c r="L1097" s="24" t="e">
        <f t="shared" ca="1" si="53"/>
        <v>#NAME?</v>
      </c>
    </row>
    <row r="1098" spans="2:12" x14ac:dyDescent="0.25">
      <c r="B1098" s="24">
        <v>10.252204907687961</v>
      </c>
      <c r="G1098" s="24">
        <v>1096</v>
      </c>
      <c r="H1098" s="24" t="e">
        <f ca="1"/>
        <v>#NAME?</v>
      </c>
      <c r="I1098" s="24" t="e">
        <f t="array" aca="1" ref="I1098" ca="1">INDIRECT(ADDRESS(($E$2+1-G1098)+2,8))</f>
        <v>#NAME?</v>
      </c>
      <c r="J1098" s="24" t="e">
        <f t="shared" ca="1" si="51"/>
        <v>#NAME?</v>
      </c>
      <c r="K1098" s="24" t="e">
        <f t="shared" ca="1" si="52"/>
        <v>#NAME?</v>
      </c>
      <c r="L1098" s="24" t="e">
        <f t="shared" ca="1" si="53"/>
        <v>#NAME?</v>
      </c>
    </row>
    <row r="1099" spans="2:12" x14ac:dyDescent="0.25">
      <c r="B1099" s="24">
        <v>9.7491915313538939</v>
      </c>
      <c r="G1099" s="24">
        <v>1097</v>
      </c>
      <c r="H1099" s="24" t="e">
        <f ca="1"/>
        <v>#NAME?</v>
      </c>
      <c r="I1099" s="24" t="e">
        <f t="array" aca="1" ref="I1099" ca="1">INDIRECT(ADDRESS(($E$2+1-G1099)+2,8))</f>
        <v>#NAME?</v>
      </c>
      <c r="J1099" s="24" t="e">
        <f t="shared" ca="1" si="51"/>
        <v>#NAME?</v>
      </c>
      <c r="K1099" s="24" t="e">
        <f t="shared" ca="1" si="52"/>
        <v>#NAME?</v>
      </c>
      <c r="L1099" s="24" t="e">
        <f t="shared" ca="1" si="53"/>
        <v>#NAME?</v>
      </c>
    </row>
    <row r="1100" spans="2:12" x14ac:dyDescent="0.25">
      <c r="B1100" s="24">
        <v>8.0672915188022589</v>
      </c>
      <c r="G1100" s="24">
        <v>1098</v>
      </c>
      <c r="H1100" s="24" t="e">
        <f ca="1"/>
        <v>#NAME?</v>
      </c>
      <c r="I1100" s="24" t="e">
        <f t="array" aca="1" ref="I1100" ca="1">INDIRECT(ADDRESS(($E$2+1-G1100)+2,8))</f>
        <v>#NAME?</v>
      </c>
      <c r="J1100" s="24" t="e">
        <f t="shared" ca="1" si="51"/>
        <v>#NAME?</v>
      </c>
      <c r="K1100" s="24" t="e">
        <f t="shared" ca="1" si="52"/>
        <v>#NAME?</v>
      </c>
      <c r="L1100" s="24" t="e">
        <f t="shared" ca="1" si="53"/>
        <v>#NAME?</v>
      </c>
    </row>
    <row r="1101" spans="2:12" x14ac:dyDescent="0.25">
      <c r="B1101" s="24">
        <v>11.228633614294946</v>
      </c>
      <c r="G1101" s="24">
        <v>1099</v>
      </c>
      <c r="H1101" s="24" t="e">
        <f ca="1"/>
        <v>#NAME?</v>
      </c>
      <c r="I1101" s="24" t="e">
        <f t="array" aca="1" ref="I1101" ca="1">INDIRECT(ADDRESS(($E$2+1-G1101)+2,8))</f>
        <v>#NAME?</v>
      </c>
      <c r="J1101" s="24" t="e">
        <f t="shared" ca="1" si="51"/>
        <v>#NAME?</v>
      </c>
      <c r="K1101" s="24" t="e">
        <f t="shared" ca="1" si="52"/>
        <v>#NAME?</v>
      </c>
      <c r="L1101" s="24" t="e">
        <f t="shared" ca="1" si="53"/>
        <v>#NAME?</v>
      </c>
    </row>
    <row r="1102" spans="2:12" x14ac:dyDescent="0.25">
      <c r="B1102" s="24">
        <v>11.424608158594349</v>
      </c>
      <c r="G1102" s="24">
        <v>1100</v>
      </c>
      <c r="H1102" s="24" t="e">
        <f ca="1"/>
        <v>#NAME?</v>
      </c>
      <c r="I1102" s="24" t="e">
        <f t="array" aca="1" ref="I1102" ca="1">INDIRECT(ADDRESS(($E$2+1-G1102)+2,8))</f>
        <v>#NAME?</v>
      </c>
      <c r="J1102" s="24" t="e">
        <f t="shared" ca="1" si="51"/>
        <v>#NAME?</v>
      </c>
      <c r="K1102" s="24" t="e">
        <f t="shared" ca="1" si="52"/>
        <v>#NAME?</v>
      </c>
      <c r="L1102" s="24" t="e">
        <f t="shared" ca="1" si="53"/>
        <v>#NAME?</v>
      </c>
    </row>
    <row r="1103" spans="2:12" x14ac:dyDescent="0.25">
      <c r="B1103" s="24">
        <v>10.850028949458334</v>
      </c>
      <c r="G1103" s="24">
        <v>1101</v>
      </c>
      <c r="H1103" s="24" t="e">
        <f ca="1"/>
        <v>#NAME?</v>
      </c>
      <c r="I1103" s="24" t="e">
        <f t="array" aca="1" ref="I1103" ca="1">INDIRECT(ADDRESS(($E$2+1-G1103)+2,8))</f>
        <v>#NAME?</v>
      </c>
      <c r="J1103" s="24" t="e">
        <f t="shared" ca="1" si="51"/>
        <v>#NAME?</v>
      </c>
      <c r="K1103" s="24" t="e">
        <f t="shared" ca="1" si="52"/>
        <v>#NAME?</v>
      </c>
      <c r="L1103" s="24" t="e">
        <f t="shared" ca="1" si="53"/>
        <v>#NAME?</v>
      </c>
    </row>
    <row r="1104" spans="2:12" x14ac:dyDescent="0.25">
      <c r="B1104" s="24">
        <v>11.33153157175647</v>
      </c>
      <c r="G1104" s="24">
        <v>1102</v>
      </c>
      <c r="H1104" s="24" t="e">
        <f ca="1"/>
        <v>#NAME?</v>
      </c>
      <c r="I1104" s="24" t="e">
        <f t="array" aca="1" ref="I1104" ca="1">INDIRECT(ADDRESS(($E$2+1-G1104)+2,8))</f>
        <v>#NAME?</v>
      </c>
      <c r="J1104" s="24" t="e">
        <f t="shared" ca="1" si="51"/>
        <v>#NAME?</v>
      </c>
      <c r="K1104" s="24" t="e">
        <f t="shared" ca="1" si="52"/>
        <v>#NAME?</v>
      </c>
      <c r="L1104" s="24" t="e">
        <f t="shared" ca="1" si="53"/>
        <v>#NAME?</v>
      </c>
    </row>
    <row r="1105" spans="2:12" x14ac:dyDescent="0.25">
      <c r="B1105" s="24">
        <v>12.080530480554057</v>
      </c>
      <c r="G1105" s="24">
        <v>1103</v>
      </c>
      <c r="H1105" s="24" t="e">
        <f ca="1"/>
        <v>#NAME?</v>
      </c>
      <c r="I1105" s="24" t="e">
        <f t="array" aca="1" ref="I1105" ca="1">INDIRECT(ADDRESS(($E$2+1-G1105)+2,8))</f>
        <v>#NAME?</v>
      </c>
      <c r="J1105" s="24" t="e">
        <f t="shared" ca="1" si="51"/>
        <v>#NAME?</v>
      </c>
      <c r="K1105" s="24" t="e">
        <f t="shared" ca="1" si="52"/>
        <v>#NAME?</v>
      </c>
      <c r="L1105" s="24" t="e">
        <f t="shared" ca="1" si="53"/>
        <v>#NAME?</v>
      </c>
    </row>
    <row r="1106" spans="2:12" x14ac:dyDescent="0.25">
      <c r="B1106" s="24">
        <v>9.3261822509767427</v>
      </c>
      <c r="G1106" s="24">
        <v>1104</v>
      </c>
      <c r="H1106" s="24" t="e">
        <f ca="1"/>
        <v>#NAME?</v>
      </c>
      <c r="I1106" s="24" t="e">
        <f t="array" aca="1" ref="I1106" ca="1">INDIRECT(ADDRESS(($E$2+1-G1106)+2,8))</f>
        <v>#NAME?</v>
      </c>
      <c r="J1106" s="24" t="e">
        <f t="shared" ca="1" si="51"/>
        <v>#NAME?</v>
      </c>
      <c r="K1106" s="24" t="e">
        <f t="shared" ca="1" si="52"/>
        <v>#NAME?</v>
      </c>
      <c r="L1106" s="24" t="e">
        <f t="shared" ca="1" si="53"/>
        <v>#NAME?</v>
      </c>
    </row>
    <row r="1107" spans="2:12" x14ac:dyDescent="0.25">
      <c r="B1107" s="24">
        <v>8.7591143137360046</v>
      </c>
      <c r="G1107" s="24">
        <v>1105</v>
      </c>
      <c r="H1107" s="24" t="e">
        <f ca="1"/>
        <v>#NAME?</v>
      </c>
      <c r="I1107" s="24" t="e">
        <f t="array" aca="1" ref="I1107" ca="1">INDIRECT(ADDRESS(($E$2+1-G1107)+2,8))</f>
        <v>#NAME?</v>
      </c>
      <c r="J1107" s="24" t="e">
        <f t="shared" ca="1" si="51"/>
        <v>#NAME?</v>
      </c>
      <c r="K1107" s="24" t="e">
        <f t="shared" ca="1" si="52"/>
        <v>#NAME?</v>
      </c>
      <c r="L1107" s="24" t="e">
        <f t="shared" ca="1" si="53"/>
        <v>#NAME?</v>
      </c>
    </row>
    <row r="1108" spans="2:12" x14ac:dyDescent="0.25">
      <c r="B1108" s="24">
        <v>9.8722024082914146</v>
      </c>
      <c r="G1108" s="24">
        <v>1106</v>
      </c>
      <c r="H1108" s="24" t="e">
        <f ca="1"/>
        <v>#NAME?</v>
      </c>
      <c r="I1108" s="24" t="e">
        <f t="array" aca="1" ref="I1108" ca="1">INDIRECT(ADDRESS(($E$2+1-G1108)+2,8))</f>
        <v>#NAME?</v>
      </c>
      <c r="J1108" s="24" t="e">
        <f t="shared" ca="1" si="51"/>
        <v>#NAME?</v>
      </c>
      <c r="K1108" s="24" t="e">
        <f t="shared" ca="1" si="52"/>
        <v>#NAME?</v>
      </c>
      <c r="L1108" s="24" t="e">
        <f t="shared" ca="1" si="53"/>
        <v>#NAME?</v>
      </c>
    </row>
    <row r="1109" spans="2:12" x14ac:dyDescent="0.25">
      <c r="B1109" s="24">
        <v>10.470139898741531</v>
      </c>
      <c r="G1109" s="24">
        <v>1107</v>
      </c>
      <c r="H1109" s="24" t="e">
        <f ca="1"/>
        <v>#NAME?</v>
      </c>
      <c r="I1109" s="24" t="e">
        <f t="array" aca="1" ref="I1109" ca="1">INDIRECT(ADDRESS(($E$2+1-G1109)+2,8))</f>
        <v>#NAME?</v>
      </c>
      <c r="J1109" s="24" t="e">
        <f t="shared" ca="1" si="51"/>
        <v>#NAME?</v>
      </c>
      <c r="K1109" s="24" t="e">
        <f t="shared" ca="1" si="52"/>
        <v>#NAME?</v>
      </c>
      <c r="L1109" s="24" t="e">
        <f t="shared" ca="1" si="53"/>
        <v>#NAME?</v>
      </c>
    </row>
    <row r="1110" spans="2:12" x14ac:dyDescent="0.25">
      <c r="B1110" s="24">
        <v>9.1000863255512847</v>
      </c>
      <c r="G1110" s="24">
        <v>1108</v>
      </c>
      <c r="H1110" s="24" t="e">
        <f ca="1"/>
        <v>#NAME?</v>
      </c>
      <c r="I1110" s="24" t="e">
        <f t="array" aca="1" ref="I1110" ca="1">INDIRECT(ADDRESS(($E$2+1-G1110)+2,8))</f>
        <v>#NAME?</v>
      </c>
      <c r="J1110" s="24" t="e">
        <f t="shared" ca="1" si="51"/>
        <v>#NAME?</v>
      </c>
      <c r="K1110" s="24" t="e">
        <f t="shared" ca="1" si="52"/>
        <v>#NAME?</v>
      </c>
      <c r="L1110" s="24" t="e">
        <f t="shared" ca="1" si="53"/>
        <v>#NAME?</v>
      </c>
    </row>
    <row r="1111" spans="2:12" x14ac:dyDescent="0.25">
      <c r="B1111" s="24">
        <v>8.1196033067661837</v>
      </c>
      <c r="G1111" s="24">
        <v>1109</v>
      </c>
      <c r="H1111" s="24" t="e">
        <f ca="1"/>
        <v>#NAME?</v>
      </c>
      <c r="I1111" s="24" t="e">
        <f t="array" aca="1" ref="I1111" ca="1">INDIRECT(ADDRESS(($E$2+1-G1111)+2,8))</f>
        <v>#NAME?</v>
      </c>
      <c r="J1111" s="24" t="e">
        <f t="shared" ca="1" si="51"/>
        <v>#NAME?</v>
      </c>
      <c r="K1111" s="24" t="e">
        <f t="shared" ca="1" si="52"/>
        <v>#NAME?</v>
      </c>
      <c r="L1111" s="24" t="e">
        <f t="shared" ca="1" si="53"/>
        <v>#NAME?</v>
      </c>
    </row>
    <row r="1112" spans="2:12" x14ac:dyDescent="0.25">
      <c r="B1112" s="24">
        <v>10.087693518461114</v>
      </c>
      <c r="G1112" s="24">
        <v>1110</v>
      </c>
      <c r="H1112" s="24" t="e">
        <f ca="1"/>
        <v>#NAME?</v>
      </c>
      <c r="I1112" s="24" t="e">
        <f t="array" aca="1" ref="I1112" ca="1">INDIRECT(ADDRESS(($E$2+1-G1112)+2,8))</f>
        <v>#NAME?</v>
      </c>
      <c r="J1112" s="24" t="e">
        <f t="shared" ca="1" si="51"/>
        <v>#NAME?</v>
      </c>
      <c r="K1112" s="24" t="e">
        <f t="shared" ca="1" si="52"/>
        <v>#NAME?</v>
      </c>
      <c r="L1112" s="24" t="e">
        <f t="shared" ca="1" si="53"/>
        <v>#NAME?</v>
      </c>
    </row>
    <row r="1113" spans="2:12" x14ac:dyDescent="0.25">
      <c r="B1113" s="24">
        <v>9.4797928431678962</v>
      </c>
      <c r="G1113" s="24">
        <v>1111</v>
      </c>
      <c r="H1113" s="24" t="e">
        <f ca="1"/>
        <v>#NAME?</v>
      </c>
      <c r="I1113" s="24" t="e">
        <f t="array" aca="1" ref="I1113" ca="1">INDIRECT(ADDRESS(($E$2+1-G1113)+2,8))</f>
        <v>#NAME?</v>
      </c>
      <c r="J1113" s="24" t="e">
        <f t="shared" ca="1" si="51"/>
        <v>#NAME?</v>
      </c>
      <c r="K1113" s="24" t="e">
        <f t="shared" ca="1" si="52"/>
        <v>#NAME?</v>
      </c>
      <c r="L1113" s="24" t="e">
        <f t="shared" ca="1" si="53"/>
        <v>#NAME?</v>
      </c>
    </row>
    <row r="1114" spans="2:12" x14ac:dyDescent="0.25">
      <c r="B1114" s="24">
        <v>9.4160927927058466</v>
      </c>
      <c r="G1114" s="24">
        <v>1112</v>
      </c>
      <c r="H1114" s="24" t="e">
        <f ca="1"/>
        <v>#NAME?</v>
      </c>
      <c r="I1114" s="24" t="e">
        <f t="array" aca="1" ref="I1114" ca="1">INDIRECT(ADDRESS(($E$2+1-G1114)+2,8))</f>
        <v>#NAME?</v>
      </c>
      <c r="J1114" s="24" t="e">
        <f t="shared" ca="1" si="51"/>
        <v>#NAME?</v>
      </c>
      <c r="K1114" s="24" t="e">
        <f t="shared" ca="1" si="52"/>
        <v>#NAME?</v>
      </c>
      <c r="L1114" s="24" t="e">
        <f t="shared" ca="1" si="53"/>
        <v>#NAME?</v>
      </c>
    </row>
    <row r="1115" spans="2:12" x14ac:dyDescent="0.25">
      <c r="B1115" s="24">
        <v>6.2217251043463815</v>
      </c>
      <c r="G1115" s="24">
        <v>1113</v>
      </c>
      <c r="H1115" s="24" t="e">
        <f ca="1"/>
        <v>#NAME?</v>
      </c>
      <c r="I1115" s="24" t="e">
        <f t="array" aca="1" ref="I1115" ca="1">INDIRECT(ADDRESS(($E$2+1-G1115)+2,8))</f>
        <v>#NAME?</v>
      </c>
      <c r="J1115" s="24" t="e">
        <f t="shared" ca="1" si="51"/>
        <v>#NAME?</v>
      </c>
      <c r="K1115" s="24" t="e">
        <f t="shared" ca="1" si="52"/>
        <v>#NAME?</v>
      </c>
      <c r="L1115" s="24" t="e">
        <f t="shared" ca="1" si="53"/>
        <v>#NAME?</v>
      </c>
    </row>
    <row r="1116" spans="2:12" x14ac:dyDescent="0.25">
      <c r="B1116" s="24">
        <v>8.889125527003225</v>
      </c>
      <c r="G1116" s="24">
        <v>1114</v>
      </c>
      <c r="H1116" s="24" t="e">
        <f ca="1"/>
        <v>#NAME?</v>
      </c>
      <c r="I1116" s="24" t="e">
        <f t="array" aca="1" ref="I1116" ca="1">INDIRECT(ADDRESS(($E$2+1-G1116)+2,8))</f>
        <v>#NAME?</v>
      </c>
      <c r="J1116" s="24" t="e">
        <f t="shared" ca="1" si="51"/>
        <v>#NAME?</v>
      </c>
      <c r="K1116" s="24" t="e">
        <f t="shared" ca="1" si="52"/>
        <v>#NAME?</v>
      </c>
      <c r="L1116" s="24" t="e">
        <f t="shared" ca="1" si="53"/>
        <v>#NAME?</v>
      </c>
    </row>
    <row r="1117" spans="2:12" x14ac:dyDescent="0.25">
      <c r="B1117" s="24">
        <v>8.9302338526685947</v>
      </c>
      <c r="G1117" s="24">
        <v>1115</v>
      </c>
      <c r="H1117" s="24" t="e">
        <f ca="1"/>
        <v>#NAME?</v>
      </c>
      <c r="I1117" s="24" t="e">
        <f t="array" aca="1" ref="I1117" ca="1">INDIRECT(ADDRESS(($E$2+1-G1117)+2,8))</f>
        <v>#NAME?</v>
      </c>
      <c r="J1117" s="24" t="e">
        <f t="shared" ca="1" si="51"/>
        <v>#NAME?</v>
      </c>
      <c r="K1117" s="24" t="e">
        <f t="shared" ca="1" si="52"/>
        <v>#NAME?</v>
      </c>
      <c r="L1117" s="24" t="e">
        <f t="shared" ca="1" si="53"/>
        <v>#NAME?</v>
      </c>
    </row>
    <row r="1118" spans="2:12" x14ac:dyDescent="0.25">
      <c r="B1118" s="24">
        <v>10.264638284215959</v>
      </c>
      <c r="G1118" s="24">
        <v>1116</v>
      </c>
      <c r="H1118" s="24" t="e">
        <f ca="1"/>
        <v>#NAME?</v>
      </c>
      <c r="I1118" s="24" t="e">
        <f t="array" aca="1" ref="I1118" ca="1">INDIRECT(ADDRESS(($E$2+1-G1118)+2,8))</f>
        <v>#NAME?</v>
      </c>
      <c r="J1118" s="24" t="e">
        <f t="shared" ca="1" si="51"/>
        <v>#NAME?</v>
      </c>
      <c r="K1118" s="24" t="e">
        <f t="shared" ca="1" si="52"/>
        <v>#NAME?</v>
      </c>
      <c r="L1118" s="24" t="e">
        <f t="shared" ca="1" si="53"/>
        <v>#NAME?</v>
      </c>
    </row>
    <row r="1119" spans="2:12" x14ac:dyDescent="0.25">
      <c r="B1119" s="24">
        <v>7.9950019265293317</v>
      </c>
      <c r="G1119" s="24">
        <v>1117</v>
      </c>
      <c r="H1119" s="24" t="e">
        <f ca="1"/>
        <v>#NAME?</v>
      </c>
      <c r="I1119" s="24" t="e">
        <f t="array" aca="1" ref="I1119" ca="1">INDIRECT(ADDRESS(($E$2+1-G1119)+2,8))</f>
        <v>#NAME?</v>
      </c>
      <c r="J1119" s="24" t="e">
        <f t="shared" ca="1" si="51"/>
        <v>#NAME?</v>
      </c>
      <c r="K1119" s="24" t="e">
        <f t="shared" ca="1" si="52"/>
        <v>#NAME?</v>
      </c>
      <c r="L1119" s="24" t="e">
        <f t="shared" ca="1" si="53"/>
        <v>#NAME?</v>
      </c>
    </row>
    <row r="1120" spans="2:12" x14ac:dyDescent="0.25">
      <c r="B1120" s="24">
        <v>7.6763834771740616</v>
      </c>
      <c r="G1120" s="24">
        <v>1118</v>
      </c>
      <c r="H1120" s="24" t="e">
        <f ca="1"/>
        <v>#NAME?</v>
      </c>
      <c r="I1120" s="24" t="e">
        <f t="array" aca="1" ref="I1120" ca="1">INDIRECT(ADDRESS(($E$2+1-G1120)+2,8))</f>
        <v>#NAME?</v>
      </c>
      <c r="J1120" s="24" t="e">
        <f t="shared" ca="1" si="51"/>
        <v>#NAME?</v>
      </c>
      <c r="K1120" s="24" t="e">
        <f t="shared" ca="1" si="52"/>
        <v>#NAME?</v>
      </c>
      <c r="L1120" s="24" t="e">
        <f t="shared" ca="1" si="53"/>
        <v>#NAME?</v>
      </c>
    </row>
    <row r="1121" spans="2:12" x14ac:dyDescent="0.25">
      <c r="B1121" s="24">
        <v>7.7235504827617616</v>
      </c>
      <c r="G1121" s="24">
        <v>1119</v>
      </c>
      <c r="H1121" s="24" t="e">
        <f ca="1"/>
        <v>#NAME?</v>
      </c>
      <c r="I1121" s="24" t="e">
        <f t="array" aca="1" ref="I1121" ca="1">INDIRECT(ADDRESS(($E$2+1-G1121)+2,8))</f>
        <v>#NAME?</v>
      </c>
      <c r="J1121" s="24" t="e">
        <f t="shared" ca="1" si="51"/>
        <v>#NAME?</v>
      </c>
      <c r="K1121" s="24" t="e">
        <f t="shared" ca="1" si="52"/>
        <v>#NAME?</v>
      </c>
      <c r="L1121" s="24" t="e">
        <f t="shared" ca="1" si="53"/>
        <v>#NAME?</v>
      </c>
    </row>
    <row r="1122" spans="2:12" x14ac:dyDescent="0.25">
      <c r="B1122" s="24">
        <v>8.741827465690303</v>
      </c>
      <c r="G1122" s="24">
        <v>1120</v>
      </c>
      <c r="H1122" s="24" t="e">
        <f ca="1"/>
        <v>#NAME?</v>
      </c>
      <c r="I1122" s="24" t="e">
        <f t="array" aca="1" ref="I1122" ca="1">INDIRECT(ADDRESS(($E$2+1-G1122)+2,8))</f>
        <v>#NAME?</v>
      </c>
      <c r="J1122" s="24" t="e">
        <f t="shared" ca="1" si="51"/>
        <v>#NAME?</v>
      </c>
      <c r="K1122" s="24" t="e">
        <f t="shared" ca="1" si="52"/>
        <v>#NAME?</v>
      </c>
      <c r="L1122" s="24" t="e">
        <f t="shared" ca="1" si="53"/>
        <v>#NAME?</v>
      </c>
    </row>
    <row r="1123" spans="2:12" x14ac:dyDescent="0.25">
      <c r="B1123" s="24">
        <v>6.8385145498915048</v>
      </c>
      <c r="G1123" s="24">
        <v>1121</v>
      </c>
      <c r="H1123" s="24" t="e">
        <f ca="1"/>
        <v>#NAME?</v>
      </c>
      <c r="I1123" s="24" t="e">
        <f t="array" aca="1" ref="I1123" ca="1">INDIRECT(ADDRESS(($E$2+1-G1123)+2,8))</f>
        <v>#NAME?</v>
      </c>
      <c r="J1123" s="24" t="e">
        <f t="shared" ca="1" si="51"/>
        <v>#NAME?</v>
      </c>
      <c r="K1123" s="24" t="e">
        <f t="shared" ca="1" si="52"/>
        <v>#NAME?</v>
      </c>
      <c r="L1123" s="24" t="e">
        <f t="shared" ca="1" si="53"/>
        <v>#NAME?</v>
      </c>
    </row>
    <row r="1124" spans="2:12" x14ac:dyDescent="0.25">
      <c r="B1124" s="24">
        <v>8.3750601673428591</v>
      </c>
      <c r="G1124" s="24">
        <v>1122</v>
      </c>
      <c r="H1124" s="24" t="e">
        <f ca="1"/>
        <v>#NAME?</v>
      </c>
      <c r="I1124" s="24" t="e">
        <f t="array" aca="1" ref="I1124" ca="1">INDIRECT(ADDRESS(($E$2+1-G1124)+2,8))</f>
        <v>#NAME?</v>
      </c>
      <c r="J1124" s="24" t="e">
        <f t="shared" ca="1" si="51"/>
        <v>#NAME?</v>
      </c>
      <c r="K1124" s="24" t="e">
        <f t="shared" ca="1" si="52"/>
        <v>#NAME?</v>
      </c>
      <c r="L1124" s="24" t="e">
        <f t="shared" ca="1" si="53"/>
        <v>#NAME?</v>
      </c>
    </row>
    <row r="1125" spans="2:12" x14ac:dyDescent="0.25">
      <c r="B1125" s="24">
        <v>9.7745065364305432</v>
      </c>
      <c r="G1125" s="24">
        <v>1123</v>
      </c>
      <c r="H1125" s="24" t="e">
        <f ca="1"/>
        <v>#NAME?</v>
      </c>
      <c r="I1125" s="24" t="e">
        <f t="array" aca="1" ref="I1125" ca="1">INDIRECT(ADDRESS(($E$2+1-G1125)+2,8))</f>
        <v>#NAME?</v>
      </c>
      <c r="J1125" s="24" t="e">
        <f t="shared" ca="1" si="51"/>
        <v>#NAME?</v>
      </c>
      <c r="K1125" s="24" t="e">
        <f t="shared" ca="1" si="52"/>
        <v>#NAME?</v>
      </c>
      <c r="L1125" s="24" t="e">
        <f t="shared" ca="1" si="53"/>
        <v>#NAME?</v>
      </c>
    </row>
    <row r="1126" spans="2:12" x14ac:dyDescent="0.25">
      <c r="B1126" s="24">
        <v>6.9861794311016148</v>
      </c>
      <c r="G1126" s="24">
        <v>1124</v>
      </c>
      <c r="H1126" s="24" t="e">
        <f ca="1"/>
        <v>#NAME?</v>
      </c>
      <c r="I1126" s="24" t="e">
        <f t="array" aca="1" ref="I1126" ca="1">INDIRECT(ADDRESS(($E$2+1-G1126)+2,8))</f>
        <v>#NAME?</v>
      </c>
      <c r="J1126" s="24" t="e">
        <f t="shared" ca="1" si="51"/>
        <v>#NAME?</v>
      </c>
      <c r="K1126" s="24" t="e">
        <f t="shared" ca="1" si="52"/>
        <v>#NAME?</v>
      </c>
      <c r="L1126" s="24" t="e">
        <f t="shared" ca="1" si="53"/>
        <v>#NAME?</v>
      </c>
    </row>
    <row r="1127" spans="2:12" x14ac:dyDescent="0.25">
      <c r="B1127" s="24">
        <v>5.4174967351210856</v>
      </c>
      <c r="G1127" s="24">
        <v>1125</v>
      </c>
      <c r="H1127" s="24" t="e">
        <f ca="1"/>
        <v>#NAME?</v>
      </c>
      <c r="I1127" s="24" t="e">
        <f t="array" aca="1" ref="I1127" ca="1">INDIRECT(ADDRESS(($E$2+1-G1127)+2,8))</f>
        <v>#NAME?</v>
      </c>
      <c r="J1127" s="24" t="e">
        <f t="shared" ca="1" si="51"/>
        <v>#NAME?</v>
      </c>
      <c r="K1127" s="24" t="e">
        <f t="shared" ca="1" si="52"/>
        <v>#NAME?</v>
      </c>
      <c r="L1127" s="24" t="e">
        <f t="shared" ca="1" si="53"/>
        <v>#NAME?</v>
      </c>
    </row>
    <row r="1128" spans="2:12" x14ac:dyDescent="0.25">
      <c r="B1128" s="24">
        <v>10.503009998494557</v>
      </c>
      <c r="G1128" s="24">
        <v>1126</v>
      </c>
      <c r="H1128" s="24" t="e">
        <f ca="1"/>
        <v>#NAME?</v>
      </c>
      <c r="I1128" s="24" t="e">
        <f t="array" aca="1" ref="I1128" ca="1">INDIRECT(ADDRESS(($E$2+1-G1128)+2,8))</f>
        <v>#NAME?</v>
      </c>
      <c r="J1128" s="24" t="e">
        <f t="shared" ca="1" si="51"/>
        <v>#NAME?</v>
      </c>
      <c r="K1128" s="24" t="e">
        <f t="shared" ca="1" si="52"/>
        <v>#NAME?</v>
      </c>
      <c r="L1128" s="24" t="e">
        <f t="shared" ca="1" si="53"/>
        <v>#NAME?</v>
      </c>
    </row>
    <row r="1129" spans="2:12" x14ac:dyDescent="0.25">
      <c r="B1129" s="24">
        <v>8.2930071073191556</v>
      </c>
      <c r="G1129" s="24">
        <v>1127</v>
      </c>
      <c r="H1129" s="24" t="e">
        <f ca="1"/>
        <v>#NAME?</v>
      </c>
      <c r="I1129" s="24" t="e">
        <f t="array" aca="1" ref="I1129" ca="1">INDIRECT(ADDRESS(($E$2+1-G1129)+2,8))</f>
        <v>#NAME?</v>
      </c>
      <c r="J1129" s="24" t="e">
        <f t="shared" ca="1" si="51"/>
        <v>#NAME?</v>
      </c>
      <c r="K1129" s="24" t="e">
        <f t="shared" ca="1" si="52"/>
        <v>#NAME?</v>
      </c>
      <c r="L1129" s="24" t="e">
        <f t="shared" ca="1" si="53"/>
        <v>#NAME?</v>
      </c>
    </row>
    <row r="1130" spans="2:12" x14ac:dyDescent="0.25">
      <c r="B1130" s="24">
        <v>8.9102899183765842</v>
      </c>
      <c r="G1130" s="24">
        <v>1128</v>
      </c>
      <c r="H1130" s="24" t="e">
        <f ca="1"/>
        <v>#NAME?</v>
      </c>
      <c r="I1130" s="24" t="e">
        <f t="array" aca="1" ref="I1130" ca="1">INDIRECT(ADDRESS(($E$2+1-G1130)+2,8))</f>
        <v>#NAME?</v>
      </c>
      <c r="J1130" s="24" t="e">
        <f t="shared" ca="1" si="51"/>
        <v>#NAME?</v>
      </c>
      <c r="K1130" s="24" t="e">
        <f t="shared" ca="1" si="52"/>
        <v>#NAME?</v>
      </c>
      <c r="L1130" s="24" t="e">
        <f t="shared" ca="1" si="53"/>
        <v>#NAME?</v>
      </c>
    </row>
    <row r="1131" spans="2:12" x14ac:dyDescent="0.25">
      <c r="B1131" s="24">
        <v>9.3104939007177112</v>
      </c>
      <c r="G1131" s="24">
        <v>1129</v>
      </c>
      <c r="H1131" s="24" t="e">
        <f ca="1"/>
        <v>#NAME?</v>
      </c>
      <c r="I1131" s="24" t="e">
        <f t="array" aca="1" ref="I1131" ca="1">INDIRECT(ADDRESS(($E$2+1-G1131)+2,8))</f>
        <v>#NAME?</v>
      </c>
      <c r="J1131" s="24" t="e">
        <f t="shared" ca="1" si="51"/>
        <v>#NAME?</v>
      </c>
      <c r="K1131" s="24" t="e">
        <f t="shared" ca="1" si="52"/>
        <v>#NAME?</v>
      </c>
      <c r="L1131" s="24" t="e">
        <f t="shared" ca="1" si="53"/>
        <v>#NAME?</v>
      </c>
    </row>
    <row r="1132" spans="2:12" x14ac:dyDescent="0.25">
      <c r="B1132" s="24">
        <v>6.7327166897677024</v>
      </c>
      <c r="G1132" s="24">
        <v>1130</v>
      </c>
      <c r="H1132" s="24" t="e">
        <f ca="1"/>
        <v>#NAME?</v>
      </c>
      <c r="I1132" s="24" t="e">
        <f t="array" aca="1" ref="I1132" ca="1">INDIRECT(ADDRESS(($E$2+1-G1132)+2,8))</f>
        <v>#NAME?</v>
      </c>
      <c r="J1132" s="24" t="e">
        <f t="shared" ca="1" si="51"/>
        <v>#NAME?</v>
      </c>
      <c r="K1132" s="24" t="e">
        <f t="shared" ca="1" si="52"/>
        <v>#NAME?</v>
      </c>
      <c r="L1132" s="24" t="e">
        <f t="shared" ca="1" si="53"/>
        <v>#NAME?</v>
      </c>
    </row>
    <row r="1133" spans="2:12" x14ac:dyDescent="0.25">
      <c r="B1133" s="24">
        <v>10.723755724109871</v>
      </c>
      <c r="G1133" s="24">
        <v>1131</v>
      </c>
      <c r="H1133" s="24" t="e">
        <f ca="1"/>
        <v>#NAME?</v>
      </c>
      <c r="I1133" s="24" t="e">
        <f t="array" aca="1" ref="I1133" ca="1">INDIRECT(ADDRESS(($E$2+1-G1133)+2,8))</f>
        <v>#NAME?</v>
      </c>
      <c r="J1133" s="24" t="e">
        <f t="shared" ca="1" si="51"/>
        <v>#NAME?</v>
      </c>
      <c r="K1133" s="24" t="e">
        <f t="shared" ca="1" si="52"/>
        <v>#NAME?</v>
      </c>
      <c r="L1133" s="24" t="e">
        <f t="shared" ca="1" si="53"/>
        <v>#NAME?</v>
      </c>
    </row>
    <row r="1134" spans="2:12" x14ac:dyDescent="0.25">
      <c r="B1134" s="24">
        <v>5.5933441458313915</v>
      </c>
      <c r="G1134" s="24">
        <v>1132</v>
      </c>
      <c r="H1134" s="24" t="e">
        <f ca="1"/>
        <v>#NAME?</v>
      </c>
      <c r="I1134" s="24" t="e">
        <f t="array" aca="1" ref="I1134" ca="1">INDIRECT(ADDRESS(($E$2+1-G1134)+2,8))</f>
        <v>#NAME?</v>
      </c>
      <c r="J1134" s="24" t="e">
        <f t="shared" ca="1" si="51"/>
        <v>#NAME?</v>
      </c>
      <c r="K1134" s="24" t="e">
        <f t="shared" ca="1" si="52"/>
        <v>#NAME?</v>
      </c>
      <c r="L1134" s="24" t="e">
        <f t="shared" ca="1" si="53"/>
        <v>#NAME?</v>
      </c>
    </row>
    <row r="1135" spans="2:12" x14ac:dyDescent="0.25">
      <c r="B1135" s="24">
        <v>9.8189974912311424</v>
      </c>
      <c r="G1135" s="24">
        <v>1133</v>
      </c>
      <c r="H1135" s="24" t="e">
        <f ca="1"/>
        <v>#NAME?</v>
      </c>
      <c r="I1135" s="24" t="e">
        <f t="array" aca="1" ref="I1135" ca="1">INDIRECT(ADDRESS(($E$2+1-G1135)+2,8))</f>
        <v>#NAME?</v>
      </c>
      <c r="J1135" s="24" t="e">
        <f t="shared" ca="1" si="51"/>
        <v>#NAME?</v>
      </c>
      <c r="K1135" s="24" t="e">
        <f t="shared" ca="1" si="52"/>
        <v>#NAME?</v>
      </c>
      <c r="L1135" s="24" t="e">
        <f t="shared" ca="1" si="53"/>
        <v>#NAME?</v>
      </c>
    </row>
    <row r="1136" spans="2:12" x14ac:dyDescent="0.25">
      <c r="B1136" s="24">
        <v>8.053476156172831</v>
      </c>
      <c r="G1136" s="24">
        <v>1134</v>
      </c>
      <c r="H1136" s="24" t="e">
        <f ca="1"/>
        <v>#NAME?</v>
      </c>
      <c r="I1136" s="24" t="e">
        <f t="array" aca="1" ref="I1136" ca="1">INDIRECT(ADDRESS(($E$2+1-G1136)+2,8))</f>
        <v>#NAME?</v>
      </c>
      <c r="J1136" s="24" t="e">
        <f t="shared" ca="1" si="51"/>
        <v>#NAME?</v>
      </c>
      <c r="K1136" s="24" t="e">
        <f t="shared" ca="1" si="52"/>
        <v>#NAME?</v>
      </c>
      <c r="L1136" s="24" t="e">
        <f t="shared" ca="1" si="53"/>
        <v>#NAME?</v>
      </c>
    </row>
    <row r="1137" spans="2:12" x14ac:dyDescent="0.25">
      <c r="B1137" s="24">
        <v>7.5983037010883585</v>
      </c>
      <c r="G1137" s="24">
        <v>1135</v>
      </c>
      <c r="H1137" s="24" t="e">
        <f ca="1"/>
        <v>#NAME?</v>
      </c>
      <c r="I1137" s="24" t="e">
        <f t="array" aca="1" ref="I1137" ca="1">INDIRECT(ADDRESS(($E$2+1-G1137)+2,8))</f>
        <v>#NAME?</v>
      </c>
      <c r="J1137" s="24" t="e">
        <f t="shared" ca="1" si="51"/>
        <v>#NAME?</v>
      </c>
      <c r="K1137" s="24" t="e">
        <f t="shared" ca="1" si="52"/>
        <v>#NAME?</v>
      </c>
      <c r="L1137" s="24" t="e">
        <f t="shared" ca="1" si="53"/>
        <v>#NAME?</v>
      </c>
    </row>
    <row r="1138" spans="2:12" x14ac:dyDescent="0.25">
      <c r="B1138" s="24">
        <v>7.4738595663467313</v>
      </c>
      <c r="G1138" s="24">
        <v>1136</v>
      </c>
      <c r="H1138" s="24" t="e">
        <f ca="1"/>
        <v>#NAME?</v>
      </c>
      <c r="I1138" s="24" t="e">
        <f t="array" aca="1" ref="I1138" ca="1">INDIRECT(ADDRESS(($E$2+1-G1138)+2,8))</f>
        <v>#NAME?</v>
      </c>
      <c r="J1138" s="24" t="e">
        <f t="shared" ca="1" si="51"/>
        <v>#NAME?</v>
      </c>
      <c r="K1138" s="24" t="e">
        <f t="shared" ca="1" si="52"/>
        <v>#NAME?</v>
      </c>
      <c r="L1138" s="24" t="e">
        <f t="shared" ca="1" si="53"/>
        <v>#NAME?</v>
      </c>
    </row>
    <row r="1139" spans="2:12" x14ac:dyDescent="0.25">
      <c r="B1139" s="24">
        <v>9.8538846168415901</v>
      </c>
      <c r="G1139" s="24">
        <v>1137</v>
      </c>
      <c r="H1139" s="24" t="e">
        <f ca="1"/>
        <v>#NAME?</v>
      </c>
      <c r="I1139" s="24" t="e">
        <f t="array" aca="1" ref="I1139" ca="1">INDIRECT(ADDRESS(($E$2+1-G1139)+2,8))</f>
        <v>#NAME?</v>
      </c>
      <c r="J1139" s="24" t="e">
        <f t="shared" ca="1" si="51"/>
        <v>#NAME?</v>
      </c>
      <c r="K1139" s="24" t="e">
        <f t="shared" ca="1" si="52"/>
        <v>#NAME?</v>
      </c>
      <c r="L1139" s="24" t="e">
        <f t="shared" ca="1" si="53"/>
        <v>#NAME?</v>
      </c>
    </row>
    <row r="1140" spans="2:12" x14ac:dyDescent="0.25">
      <c r="B1140" s="24">
        <v>8.6186305213387691</v>
      </c>
      <c r="G1140" s="24">
        <v>1138</v>
      </c>
      <c r="H1140" s="24" t="e">
        <f ca="1"/>
        <v>#NAME?</v>
      </c>
      <c r="I1140" s="24" t="e">
        <f t="array" aca="1" ref="I1140" ca="1">INDIRECT(ADDRESS(($E$2+1-G1140)+2,8))</f>
        <v>#NAME?</v>
      </c>
      <c r="J1140" s="24" t="e">
        <f t="shared" ca="1" si="51"/>
        <v>#NAME?</v>
      </c>
      <c r="K1140" s="24" t="e">
        <f t="shared" ca="1" si="52"/>
        <v>#NAME?</v>
      </c>
      <c r="L1140" s="24" t="e">
        <f t="shared" ca="1" si="53"/>
        <v>#NAME?</v>
      </c>
    </row>
    <row r="1141" spans="2:12" x14ac:dyDescent="0.25">
      <c r="B1141" s="24">
        <v>10.647966155705104</v>
      </c>
      <c r="G1141" s="24">
        <v>1139</v>
      </c>
      <c r="H1141" s="24" t="e">
        <f ca="1"/>
        <v>#NAME?</v>
      </c>
      <c r="I1141" s="24" t="e">
        <f t="array" aca="1" ref="I1141" ca="1">INDIRECT(ADDRESS(($E$2+1-G1141)+2,8))</f>
        <v>#NAME?</v>
      </c>
      <c r="J1141" s="24" t="e">
        <f t="shared" ca="1" si="51"/>
        <v>#NAME?</v>
      </c>
      <c r="K1141" s="24" t="e">
        <f t="shared" ca="1" si="52"/>
        <v>#NAME?</v>
      </c>
      <c r="L1141" s="24" t="e">
        <f t="shared" ca="1" si="53"/>
        <v>#NAME?</v>
      </c>
    </row>
    <row r="1142" spans="2:12" x14ac:dyDescent="0.25">
      <c r="B1142" s="24">
        <v>9.7061397178416815</v>
      </c>
      <c r="G1142" s="24">
        <v>1140</v>
      </c>
      <c r="H1142" s="24" t="e">
        <f ca="1"/>
        <v>#NAME?</v>
      </c>
      <c r="I1142" s="24" t="e">
        <f t="array" aca="1" ref="I1142" ca="1">INDIRECT(ADDRESS(($E$2+1-G1142)+2,8))</f>
        <v>#NAME?</v>
      </c>
      <c r="J1142" s="24" t="e">
        <f t="shared" ca="1" si="51"/>
        <v>#NAME?</v>
      </c>
      <c r="K1142" s="24" t="e">
        <f t="shared" ca="1" si="52"/>
        <v>#NAME?</v>
      </c>
      <c r="L1142" s="24" t="e">
        <f t="shared" ca="1" si="53"/>
        <v>#NAME?</v>
      </c>
    </row>
    <row r="1143" spans="2:12" x14ac:dyDescent="0.25">
      <c r="B1143" s="24">
        <v>8.3250759619958323</v>
      </c>
      <c r="G1143" s="24">
        <v>1141</v>
      </c>
      <c r="H1143" s="24" t="e">
        <f ca="1"/>
        <v>#NAME?</v>
      </c>
      <c r="I1143" s="24" t="e">
        <f t="array" aca="1" ref="I1143" ca="1">INDIRECT(ADDRESS(($E$2+1-G1143)+2,8))</f>
        <v>#NAME?</v>
      </c>
      <c r="J1143" s="24" t="e">
        <f t="shared" ca="1" si="51"/>
        <v>#NAME?</v>
      </c>
      <c r="K1143" s="24" t="e">
        <f t="shared" ca="1" si="52"/>
        <v>#NAME?</v>
      </c>
      <c r="L1143" s="24" t="e">
        <f t="shared" ca="1" si="53"/>
        <v>#NAME?</v>
      </c>
    </row>
    <row r="1144" spans="2:12" x14ac:dyDescent="0.25">
      <c r="B1144" s="24">
        <v>10.517532360627818</v>
      </c>
      <c r="G1144" s="24">
        <v>1142</v>
      </c>
      <c r="H1144" s="24" t="e">
        <f ca="1"/>
        <v>#NAME?</v>
      </c>
      <c r="I1144" s="24" t="e">
        <f t="array" aca="1" ref="I1144" ca="1">INDIRECT(ADDRESS(($E$2+1-G1144)+2,8))</f>
        <v>#NAME?</v>
      </c>
      <c r="J1144" s="24" t="e">
        <f t="shared" ca="1" si="51"/>
        <v>#NAME?</v>
      </c>
      <c r="K1144" s="24" t="e">
        <f t="shared" ca="1" si="52"/>
        <v>#NAME?</v>
      </c>
      <c r="L1144" s="24" t="e">
        <f t="shared" ca="1" si="53"/>
        <v>#NAME?</v>
      </c>
    </row>
    <row r="1145" spans="2:12" x14ac:dyDescent="0.25">
      <c r="B1145" s="24">
        <v>11.123353480477425</v>
      </c>
      <c r="G1145" s="24">
        <v>1143</v>
      </c>
      <c r="H1145" s="24" t="e">
        <f ca="1"/>
        <v>#NAME?</v>
      </c>
      <c r="I1145" s="24" t="e">
        <f t="array" aca="1" ref="I1145" ca="1">INDIRECT(ADDRESS(($E$2+1-G1145)+2,8))</f>
        <v>#NAME?</v>
      </c>
      <c r="J1145" s="24" t="e">
        <f t="shared" ca="1" si="51"/>
        <v>#NAME?</v>
      </c>
      <c r="K1145" s="24" t="e">
        <f t="shared" ca="1" si="52"/>
        <v>#NAME?</v>
      </c>
      <c r="L1145" s="24" t="e">
        <f t="shared" ca="1" si="53"/>
        <v>#NAME?</v>
      </c>
    </row>
    <row r="1146" spans="2:12" x14ac:dyDescent="0.25">
      <c r="B1146" s="24">
        <v>9.1609106450367843</v>
      </c>
      <c r="G1146" s="24">
        <v>1144</v>
      </c>
      <c r="H1146" s="24" t="e">
        <f ca="1"/>
        <v>#NAME?</v>
      </c>
      <c r="I1146" s="24" t="e">
        <f t="array" aca="1" ref="I1146" ca="1">INDIRECT(ADDRESS(($E$2+1-G1146)+2,8))</f>
        <v>#NAME?</v>
      </c>
      <c r="J1146" s="24" t="e">
        <f t="shared" ca="1" si="51"/>
        <v>#NAME?</v>
      </c>
      <c r="K1146" s="24" t="e">
        <f t="shared" ca="1" si="52"/>
        <v>#NAME?</v>
      </c>
      <c r="L1146" s="24" t="e">
        <f t="shared" ca="1" si="53"/>
        <v>#NAME?</v>
      </c>
    </row>
    <row r="1147" spans="2:12" x14ac:dyDescent="0.25">
      <c r="B1147" s="24">
        <v>10.621306990184715</v>
      </c>
      <c r="G1147" s="24">
        <v>1145</v>
      </c>
      <c r="H1147" s="24" t="e">
        <f ca="1"/>
        <v>#NAME?</v>
      </c>
      <c r="I1147" s="24" t="e">
        <f t="array" aca="1" ref="I1147" ca="1">INDIRECT(ADDRESS(($E$2+1-G1147)+2,8))</f>
        <v>#NAME?</v>
      </c>
      <c r="J1147" s="24" t="e">
        <f t="shared" ca="1" si="51"/>
        <v>#NAME?</v>
      </c>
      <c r="K1147" s="24" t="e">
        <f t="shared" ca="1" si="52"/>
        <v>#NAME?</v>
      </c>
      <c r="L1147" s="24" t="e">
        <f t="shared" ca="1" si="53"/>
        <v>#NAME?</v>
      </c>
    </row>
    <row r="1148" spans="2:12" x14ac:dyDescent="0.25">
      <c r="B1148" s="24">
        <v>8.9314279042831988</v>
      </c>
      <c r="G1148" s="24">
        <v>1146</v>
      </c>
      <c r="H1148" s="24" t="e">
        <f ca="1"/>
        <v>#NAME?</v>
      </c>
      <c r="I1148" s="24" t="e">
        <f t="array" aca="1" ref="I1148" ca="1">INDIRECT(ADDRESS(($E$2+1-G1148)+2,8))</f>
        <v>#NAME?</v>
      </c>
      <c r="J1148" s="24" t="e">
        <f t="shared" ca="1" si="51"/>
        <v>#NAME?</v>
      </c>
      <c r="K1148" s="24" t="e">
        <f t="shared" ca="1" si="52"/>
        <v>#NAME?</v>
      </c>
      <c r="L1148" s="24" t="e">
        <f t="shared" ca="1" si="53"/>
        <v>#NAME?</v>
      </c>
    </row>
    <row r="1149" spans="2:12" x14ac:dyDescent="0.25">
      <c r="B1149" s="24">
        <v>9.8578118417189273</v>
      </c>
      <c r="G1149" s="24">
        <v>1147</v>
      </c>
      <c r="H1149" s="24" t="e">
        <f ca="1"/>
        <v>#NAME?</v>
      </c>
      <c r="I1149" s="24" t="e">
        <f t="array" aca="1" ref="I1149" ca="1">INDIRECT(ADDRESS(($E$2+1-G1149)+2,8))</f>
        <v>#NAME?</v>
      </c>
      <c r="J1149" s="24" t="e">
        <f t="shared" ca="1" si="51"/>
        <v>#NAME?</v>
      </c>
      <c r="K1149" s="24" t="e">
        <f t="shared" ca="1" si="52"/>
        <v>#NAME?</v>
      </c>
      <c r="L1149" s="24" t="e">
        <f t="shared" ca="1" si="53"/>
        <v>#NAME?</v>
      </c>
    </row>
    <row r="1150" spans="2:12" x14ac:dyDescent="0.25">
      <c r="B1150" s="24">
        <v>11.096284760766777</v>
      </c>
      <c r="G1150" s="24">
        <v>1148</v>
      </c>
      <c r="H1150" s="24" t="e">
        <f ca="1"/>
        <v>#NAME?</v>
      </c>
      <c r="I1150" s="24" t="e">
        <f t="array" aca="1" ref="I1150" ca="1">INDIRECT(ADDRESS(($E$2+1-G1150)+2,8))</f>
        <v>#NAME?</v>
      </c>
      <c r="J1150" s="24" t="e">
        <f t="shared" ca="1" si="51"/>
        <v>#NAME?</v>
      </c>
      <c r="K1150" s="24" t="e">
        <f t="shared" ca="1" si="52"/>
        <v>#NAME?</v>
      </c>
      <c r="L1150" s="24" t="e">
        <f t="shared" ca="1" si="53"/>
        <v>#NAME?</v>
      </c>
    </row>
    <row r="1151" spans="2:12" x14ac:dyDescent="0.25">
      <c r="B1151" s="24">
        <v>9.8806700689299269</v>
      </c>
      <c r="G1151" s="24">
        <v>1149</v>
      </c>
      <c r="H1151" s="24" t="e">
        <f ca="1"/>
        <v>#NAME?</v>
      </c>
      <c r="I1151" s="24" t="e">
        <f t="array" aca="1" ref="I1151" ca="1">INDIRECT(ADDRESS(($E$2+1-G1151)+2,8))</f>
        <v>#NAME?</v>
      </c>
      <c r="J1151" s="24" t="e">
        <f t="shared" ca="1" si="51"/>
        <v>#NAME?</v>
      </c>
      <c r="K1151" s="24" t="e">
        <f t="shared" ca="1" si="52"/>
        <v>#NAME?</v>
      </c>
      <c r="L1151" s="24" t="e">
        <f t="shared" ca="1" si="53"/>
        <v>#NAME?</v>
      </c>
    </row>
    <row r="1152" spans="2:12" x14ac:dyDescent="0.25">
      <c r="B1152" s="24">
        <v>9.9298796073709195</v>
      </c>
      <c r="G1152" s="24">
        <v>1150</v>
      </c>
      <c r="H1152" s="24" t="e">
        <f ca="1"/>
        <v>#NAME?</v>
      </c>
      <c r="I1152" s="24" t="e">
        <f t="array" aca="1" ref="I1152" ca="1">INDIRECT(ADDRESS(($E$2+1-G1152)+2,8))</f>
        <v>#NAME?</v>
      </c>
      <c r="J1152" s="24" t="e">
        <f t="shared" ca="1" si="51"/>
        <v>#NAME?</v>
      </c>
      <c r="K1152" s="24" t="e">
        <f t="shared" ca="1" si="52"/>
        <v>#NAME?</v>
      </c>
      <c r="L1152" s="24" t="e">
        <f t="shared" ca="1" si="53"/>
        <v>#NAME?</v>
      </c>
    </row>
    <row r="1153" spans="2:12" x14ac:dyDescent="0.25">
      <c r="B1153" s="24">
        <v>7.9052653285218133</v>
      </c>
      <c r="G1153" s="24">
        <v>1151</v>
      </c>
      <c r="H1153" s="24" t="e">
        <f ca="1"/>
        <v>#NAME?</v>
      </c>
      <c r="I1153" s="24" t="e">
        <f t="array" aca="1" ref="I1153" ca="1">INDIRECT(ADDRESS(($E$2+1-G1153)+2,8))</f>
        <v>#NAME?</v>
      </c>
      <c r="J1153" s="24" t="e">
        <f t="shared" ca="1" si="51"/>
        <v>#NAME?</v>
      </c>
      <c r="K1153" s="24" t="e">
        <f t="shared" ca="1" si="52"/>
        <v>#NAME?</v>
      </c>
      <c r="L1153" s="24" t="e">
        <f t="shared" ca="1" si="53"/>
        <v>#NAME?</v>
      </c>
    </row>
    <row r="1154" spans="2:12" x14ac:dyDescent="0.25">
      <c r="B1154" s="24">
        <v>8.6657722564471271</v>
      </c>
      <c r="G1154" s="24">
        <v>1152</v>
      </c>
      <c r="H1154" s="24" t="e">
        <f ca="1"/>
        <v>#NAME?</v>
      </c>
      <c r="I1154" s="24" t="e">
        <f t="array" aca="1" ref="I1154" ca="1">INDIRECT(ADDRESS(($E$2+1-G1154)+2,8))</f>
        <v>#NAME?</v>
      </c>
      <c r="J1154" s="24" t="e">
        <f t="shared" ca="1" si="51"/>
        <v>#NAME?</v>
      </c>
      <c r="K1154" s="24" t="e">
        <f t="shared" ca="1" si="52"/>
        <v>#NAME?</v>
      </c>
      <c r="L1154" s="24" t="e">
        <f t="shared" ca="1" si="53"/>
        <v>#NAME?</v>
      </c>
    </row>
    <row r="1155" spans="2:12" x14ac:dyDescent="0.25">
      <c r="B1155" s="24">
        <v>9.8722191158289334</v>
      </c>
      <c r="G1155" s="24">
        <v>1153</v>
      </c>
      <c r="H1155" s="24" t="e">
        <f ca="1"/>
        <v>#NAME?</v>
      </c>
      <c r="I1155" s="24" t="e">
        <f t="array" aca="1" ref="I1155" ca="1">INDIRECT(ADDRESS(($E$2+1-G1155)+2,8))</f>
        <v>#NAME?</v>
      </c>
      <c r="J1155" s="24" t="e">
        <f t="shared" ca="1" si="51"/>
        <v>#NAME?</v>
      </c>
      <c r="K1155" s="24" t="e">
        <f t="shared" ca="1" si="52"/>
        <v>#NAME?</v>
      </c>
      <c r="L1155" s="24" t="e">
        <f t="shared" ca="1" si="53"/>
        <v>#NAME?</v>
      </c>
    </row>
    <row r="1156" spans="2:12" x14ac:dyDescent="0.25">
      <c r="B1156" s="24">
        <v>8.4898804805008972</v>
      </c>
      <c r="G1156" s="24">
        <v>1154</v>
      </c>
      <c r="H1156" s="24" t="e">
        <f ca="1"/>
        <v>#NAME?</v>
      </c>
      <c r="I1156" s="24" t="e">
        <f t="array" aca="1" ref="I1156" ca="1">INDIRECT(ADDRESS(($E$2+1-G1156)+2,8))</f>
        <v>#NAME?</v>
      </c>
      <c r="J1156" s="24" t="e">
        <f t="shared" ref="J1156:J1219" ca="1" si="54">_xlfn.WEIBULL.DIST(H1156,$E$5,$E$6,TRUE)</f>
        <v>#NAME?</v>
      </c>
      <c r="K1156" s="24" t="e">
        <f t="shared" ref="K1156:K1219" ca="1" si="55">_xlfn.WEIBULL.DIST(I1156,$E$5,$E$6,TRUE)</f>
        <v>#NAME?</v>
      </c>
      <c r="L1156" s="24" t="e">
        <f t="shared" ref="L1156:L1219" ca="1" si="56">((2*G1156-1)/$E$2)*(LN(J1156)+LN(1-K1156))</f>
        <v>#NAME?</v>
      </c>
    </row>
    <row r="1157" spans="2:12" x14ac:dyDescent="0.25">
      <c r="B1157" s="24">
        <v>8.9014626604918021</v>
      </c>
      <c r="G1157" s="24">
        <v>1155</v>
      </c>
      <c r="H1157" s="24" t="e">
        <f ca="1"/>
        <v>#NAME?</v>
      </c>
      <c r="I1157" s="24" t="e">
        <f t="array" aca="1" ref="I1157" ca="1">INDIRECT(ADDRESS(($E$2+1-G1157)+2,8))</f>
        <v>#NAME?</v>
      </c>
      <c r="J1157" s="24" t="e">
        <f t="shared" ca="1" si="54"/>
        <v>#NAME?</v>
      </c>
      <c r="K1157" s="24" t="e">
        <f t="shared" ca="1" si="55"/>
        <v>#NAME?</v>
      </c>
      <c r="L1157" s="24" t="e">
        <f t="shared" ca="1" si="56"/>
        <v>#NAME?</v>
      </c>
    </row>
    <row r="1158" spans="2:12" x14ac:dyDescent="0.25">
      <c r="B1158" s="24">
        <v>8.6074269592106276</v>
      </c>
      <c r="G1158" s="24">
        <v>1156</v>
      </c>
      <c r="H1158" s="24" t="e">
        <f ca="1"/>
        <v>#NAME?</v>
      </c>
      <c r="I1158" s="24" t="e">
        <f t="array" aca="1" ref="I1158" ca="1">INDIRECT(ADDRESS(($E$2+1-G1158)+2,8))</f>
        <v>#NAME?</v>
      </c>
      <c r="J1158" s="24" t="e">
        <f t="shared" ca="1" si="54"/>
        <v>#NAME?</v>
      </c>
      <c r="K1158" s="24" t="e">
        <f t="shared" ca="1" si="55"/>
        <v>#NAME?</v>
      </c>
      <c r="L1158" s="24" t="e">
        <f t="shared" ca="1" si="56"/>
        <v>#NAME?</v>
      </c>
    </row>
    <row r="1159" spans="2:12" x14ac:dyDescent="0.25">
      <c r="B1159" s="24">
        <v>10.090727799236276</v>
      </c>
      <c r="G1159" s="24">
        <v>1157</v>
      </c>
      <c r="H1159" s="24" t="e">
        <f ca="1"/>
        <v>#NAME?</v>
      </c>
      <c r="I1159" s="24" t="e">
        <f t="array" aca="1" ref="I1159" ca="1">INDIRECT(ADDRESS(($E$2+1-G1159)+2,8))</f>
        <v>#NAME?</v>
      </c>
      <c r="J1159" s="24" t="e">
        <f t="shared" ca="1" si="54"/>
        <v>#NAME?</v>
      </c>
      <c r="K1159" s="24" t="e">
        <f t="shared" ca="1" si="55"/>
        <v>#NAME?</v>
      </c>
      <c r="L1159" s="24" t="e">
        <f t="shared" ca="1" si="56"/>
        <v>#NAME?</v>
      </c>
    </row>
    <row r="1160" spans="2:12" x14ac:dyDescent="0.25">
      <c r="B1160" s="24">
        <v>7.9893321401770976</v>
      </c>
      <c r="G1160" s="24">
        <v>1158</v>
      </c>
      <c r="H1160" s="24" t="e">
        <f ca="1"/>
        <v>#NAME?</v>
      </c>
      <c r="I1160" s="24" t="e">
        <f t="array" aca="1" ref="I1160" ca="1">INDIRECT(ADDRESS(($E$2+1-G1160)+2,8))</f>
        <v>#NAME?</v>
      </c>
      <c r="J1160" s="24" t="e">
        <f t="shared" ca="1" si="54"/>
        <v>#NAME?</v>
      </c>
      <c r="K1160" s="24" t="e">
        <f t="shared" ca="1" si="55"/>
        <v>#NAME?</v>
      </c>
      <c r="L1160" s="24" t="e">
        <f t="shared" ca="1" si="56"/>
        <v>#NAME?</v>
      </c>
    </row>
    <row r="1161" spans="2:12" x14ac:dyDescent="0.25">
      <c r="B1161" s="24">
        <v>11.735906725237895</v>
      </c>
      <c r="G1161" s="24">
        <v>1159</v>
      </c>
      <c r="H1161" s="24" t="e">
        <f ca="1"/>
        <v>#NAME?</v>
      </c>
      <c r="I1161" s="24" t="e">
        <f t="array" aca="1" ref="I1161" ca="1">INDIRECT(ADDRESS(($E$2+1-G1161)+2,8))</f>
        <v>#NAME?</v>
      </c>
      <c r="J1161" s="24" t="e">
        <f t="shared" ca="1" si="54"/>
        <v>#NAME?</v>
      </c>
      <c r="K1161" s="24" t="e">
        <f t="shared" ca="1" si="55"/>
        <v>#NAME?</v>
      </c>
      <c r="L1161" s="24" t="e">
        <f t="shared" ca="1" si="56"/>
        <v>#NAME?</v>
      </c>
    </row>
    <row r="1162" spans="2:12" x14ac:dyDescent="0.25">
      <c r="B1162" s="24">
        <v>10.063515862600863</v>
      </c>
      <c r="G1162" s="24">
        <v>1160</v>
      </c>
      <c r="H1162" s="24" t="e">
        <f ca="1"/>
        <v>#NAME?</v>
      </c>
      <c r="I1162" s="24" t="e">
        <f t="array" aca="1" ref="I1162" ca="1">INDIRECT(ADDRESS(($E$2+1-G1162)+2,8))</f>
        <v>#NAME?</v>
      </c>
      <c r="J1162" s="24" t="e">
        <f t="shared" ca="1" si="54"/>
        <v>#NAME?</v>
      </c>
      <c r="K1162" s="24" t="e">
        <f t="shared" ca="1" si="55"/>
        <v>#NAME?</v>
      </c>
      <c r="L1162" s="24" t="e">
        <f t="shared" ca="1" si="56"/>
        <v>#NAME?</v>
      </c>
    </row>
    <row r="1163" spans="2:12" x14ac:dyDescent="0.25">
      <c r="B1163" s="24">
        <v>9.0140292555679409</v>
      </c>
      <c r="G1163" s="24">
        <v>1161</v>
      </c>
      <c r="H1163" s="24" t="e">
        <f ca="1"/>
        <v>#NAME?</v>
      </c>
      <c r="I1163" s="24" t="e">
        <f t="array" aca="1" ref="I1163" ca="1">INDIRECT(ADDRESS(($E$2+1-G1163)+2,8))</f>
        <v>#NAME?</v>
      </c>
      <c r="J1163" s="24" t="e">
        <f t="shared" ca="1" si="54"/>
        <v>#NAME?</v>
      </c>
      <c r="K1163" s="24" t="e">
        <f t="shared" ca="1" si="55"/>
        <v>#NAME?</v>
      </c>
      <c r="L1163" s="24" t="e">
        <f t="shared" ca="1" si="56"/>
        <v>#NAME?</v>
      </c>
    </row>
    <row r="1164" spans="2:12" x14ac:dyDescent="0.25">
      <c r="B1164" s="24">
        <v>10.060886775598945</v>
      </c>
      <c r="G1164" s="24">
        <v>1162</v>
      </c>
      <c r="H1164" s="24" t="e">
        <f ca="1"/>
        <v>#NAME?</v>
      </c>
      <c r="I1164" s="24" t="e">
        <f t="array" aca="1" ref="I1164" ca="1">INDIRECT(ADDRESS(($E$2+1-G1164)+2,8))</f>
        <v>#NAME?</v>
      </c>
      <c r="J1164" s="24" t="e">
        <f t="shared" ca="1" si="54"/>
        <v>#NAME?</v>
      </c>
      <c r="K1164" s="24" t="e">
        <f t="shared" ca="1" si="55"/>
        <v>#NAME?</v>
      </c>
      <c r="L1164" s="24" t="e">
        <f t="shared" ca="1" si="56"/>
        <v>#NAME?</v>
      </c>
    </row>
    <row r="1165" spans="2:12" x14ac:dyDescent="0.25">
      <c r="B1165" s="24">
        <v>8.6583735897394671</v>
      </c>
      <c r="G1165" s="24">
        <v>1163</v>
      </c>
      <c r="H1165" s="24" t="e">
        <f ca="1"/>
        <v>#NAME?</v>
      </c>
      <c r="I1165" s="24" t="e">
        <f t="array" aca="1" ref="I1165" ca="1">INDIRECT(ADDRESS(($E$2+1-G1165)+2,8))</f>
        <v>#NAME?</v>
      </c>
      <c r="J1165" s="24" t="e">
        <f t="shared" ca="1" si="54"/>
        <v>#NAME?</v>
      </c>
      <c r="K1165" s="24" t="e">
        <f t="shared" ca="1" si="55"/>
        <v>#NAME?</v>
      </c>
      <c r="L1165" s="24" t="e">
        <f t="shared" ca="1" si="56"/>
        <v>#NAME?</v>
      </c>
    </row>
    <row r="1166" spans="2:12" x14ac:dyDescent="0.25">
      <c r="B1166" s="24">
        <v>12.05891257039797</v>
      </c>
      <c r="G1166" s="24">
        <v>1164</v>
      </c>
      <c r="H1166" s="24" t="e">
        <f ca="1"/>
        <v>#NAME?</v>
      </c>
      <c r="I1166" s="24" t="e">
        <f t="array" aca="1" ref="I1166" ca="1">INDIRECT(ADDRESS(($E$2+1-G1166)+2,8))</f>
        <v>#NAME?</v>
      </c>
      <c r="J1166" s="24" t="e">
        <f t="shared" ca="1" si="54"/>
        <v>#NAME?</v>
      </c>
      <c r="K1166" s="24" t="e">
        <f t="shared" ca="1" si="55"/>
        <v>#NAME?</v>
      </c>
      <c r="L1166" s="24" t="e">
        <f t="shared" ca="1" si="56"/>
        <v>#NAME?</v>
      </c>
    </row>
    <row r="1167" spans="2:12" x14ac:dyDescent="0.25">
      <c r="B1167" s="24">
        <v>11.141489426230301</v>
      </c>
      <c r="G1167" s="24">
        <v>1165</v>
      </c>
      <c r="H1167" s="24" t="e">
        <f ca="1"/>
        <v>#NAME?</v>
      </c>
      <c r="I1167" s="24" t="e">
        <f t="array" aca="1" ref="I1167" ca="1">INDIRECT(ADDRESS(($E$2+1-G1167)+2,8))</f>
        <v>#NAME?</v>
      </c>
      <c r="J1167" s="24" t="e">
        <f t="shared" ca="1" si="54"/>
        <v>#NAME?</v>
      </c>
      <c r="K1167" s="24" t="e">
        <f t="shared" ca="1" si="55"/>
        <v>#NAME?</v>
      </c>
      <c r="L1167" s="24" t="e">
        <f t="shared" ca="1" si="56"/>
        <v>#NAME?</v>
      </c>
    </row>
    <row r="1168" spans="2:12" x14ac:dyDescent="0.25">
      <c r="B1168" s="24">
        <v>10.455872062164877</v>
      </c>
      <c r="G1168" s="24">
        <v>1166</v>
      </c>
      <c r="H1168" s="24" t="e">
        <f ca="1"/>
        <v>#NAME?</v>
      </c>
      <c r="I1168" s="24" t="e">
        <f t="array" aca="1" ref="I1168" ca="1">INDIRECT(ADDRESS(($E$2+1-G1168)+2,8))</f>
        <v>#NAME?</v>
      </c>
      <c r="J1168" s="24" t="e">
        <f t="shared" ca="1" si="54"/>
        <v>#NAME?</v>
      </c>
      <c r="K1168" s="24" t="e">
        <f t="shared" ca="1" si="55"/>
        <v>#NAME?</v>
      </c>
      <c r="L1168" s="24" t="e">
        <f t="shared" ca="1" si="56"/>
        <v>#NAME?</v>
      </c>
    </row>
    <row r="1169" spans="2:12" x14ac:dyDescent="0.25">
      <c r="B1169" s="24">
        <v>10.191841550810853</v>
      </c>
      <c r="G1169" s="24">
        <v>1167</v>
      </c>
      <c r="H1169" s="24" t="e">
        <f ca="1"/>
        <v>#NAME?</v>
      </c>
      <c r="I1169" s="24" t="e">
        <f t="array" aca="1" ref="I1169" ca="1">INDIRECT(ADDRESS(($E$2+1-G1169)+2,8))</f>
        <v>#NAME?</v>
      </c>
      <c r="J1169" s="24" t="e">
        <f t="shared" ca="1" si="54"/>
        <v>#NAME?</v>
      </c>
      <c r="K1169" s="24" t="e">
        <f t="shared" ca="1" si="55"/>
        <v>#NAME?</v>
      </c>
      <c r="L1169" s="24" t="e">
        <f t="shared" ca="1" si="56"/>
        <v>#NAME?</v>
      </c>
    </row>
    <row r="1170" spans="2:12" x14ac:dyDescent="0.25">
      <c r="B1170" s="24">
        <v>9.1645046359871323</v>
      </c>
      <c r="G1170" s="24">
        <v>1168</v>
      </c>
      <c r="H1170" s="24" t="e">
        <f ca="1"/>
        <v>#NAME?</v>
      </c>
      <c r="I1170" s="24" t="e">
        <f t="array" aca="1" ref="I1170" ca="1">INDIRECT(ADDRESS(($E$2+1-G1170)+2,8))</f>
        <v>#NAME?</v>
      </c>
      <c r="J1170" s="24" t="e">
        <f t="shared" ca="1" si="54"/>
        <v>#NAME?</v>
      </c>
      <c r="K1170" s="24" t="e">
        <f t="shared" ca="1" si="55"/>
        <v>#NAME?</v>
      </c>
      <c r="L1170" s="24" t="e">
        <f t="shared" ca="1" si="56"/>
        <v>#NAME?</v>
      </c>
    </row>
    <row r="1171" spans="2:12" x14ac:dyDescent="0.25">
      <c r="B1171" s="24">
        <v>8.0783461703113737</v>
      </c>
      <c r="G1171" s="24">
        <v>1169</v>
      </c>
      <c r="H1171" s="24" t="e">
        <f ca="1"/>
        <v>#NAME?</v>
      </c>
      <c r="I1171" s="24" t="e">
        <f t="array" aca="1" ref="I1171" ca="1">INDIRECT(ADDRESS(($E$2+1-G1171)+2,8))</f>
        <v>#NAME?</v>
      </c>
      <c r="J1171" s="24" t="e">
        <f t="shared" ca="1" si="54"/>
        <v>#NAME?</v>
      </c>
      <c r="K1171" s="24" t="e">
        <f t="shared" ca="1" si="55"/>
        <v>#NAME?</v>
      </c>
      <c r="L1171" s="24" t="e">
        <f t="shared" ca="1" si="56"/>
        <v>#NAME?</v>
      </c>
    </row>
    <row r="1172" spans="2:12" x14ac:dyDescent="0.25">
      <c r="B1172" s="24">
        <v>11.754182121237204</v>
      </c>
      <c r="G1172" s="24">
        <v>1170</v>
      </c>
      <c r="H1172" s="24" t="e">
        <f ca="1"/>
        <v>#NAME?</v>
      </c>
      <c r="I1172" s="24" t="e">
        <f t="array" aca="1" ref="I1172" ca="1">INDIRECT(ADDRESS(($E$2+1-G1172)+2,8))</f>
        <v>#NAME?</v>
      </c>
      <c r="J1172" s="24" t="e">
        <f t="shared" ca="1" si="54"/>
        <v>#NAME?</v>
      </c>
      <c r="K1172" s="24" t="e">
        <f t="shared" ca="1" si="55"/>
        <v>#NAME?</v>
      </c>
      <c r="L1172" s="24" t="e">
        <f t="shared" ca="1" si="56"/>
        <v>#NAME?</v>
      </c>
    </row>
    <row r="1173" spans="2:12" x14ac:dyDescent="0.25">
      <c r="B1173" s="24">
        <v>9.7879592689645527</v>
      </c>
      <c r="G1173" s="24">
        <v>1171</v>
      </c>
      <c r="H1173" s="24" t="e">
        <f ca="1"/>
        <v>#NAME?</v>
      </c>
      <c r="I1173" s="24" t="e">
        <f t="array" aca="1" ref="I1173" ca="1">INDIRECT(ADDRESS(($E$2+1-G1173)+2,8))</f>
        <v>#NAME?</v>
      </c>
      <c r="J1173" s="24" t="e">
        <f t="shared" ca="1" si="54"/>
        <v>#NAME?</v>
      </c>
      <c r="K1173" s="24" t="e">
        <f t="shared" ca="1" si="55"/>
        <v>#NAME?</v>
      </c>
      <c r="L1173" s="24" t="e">
        <f t="shared" ca="1" si="56"/>
        <v>#NAME?</v>
      </c>
    </row>
    <row r="1174" spans="2:12" x14ac:dyDescent="0.25">
      <c r="B1174" s="24">
        <v>10.260352919273322</v>
      </c>
      <c r="G1174" s="24">
        <v>1172</v>
      </c>
      <c r="H1174" s="24" t="e">
        <f ca="1"/>
        <v>#NAME?</v>
      </c>
      <c r="I1174" s="24" t="e">
        <f t="array" aca="1" ref="I1174" ca="1">INDIRECT(ADDRESS(($E$2+1-G1174)+2,8))</f>
        <v>#NAME?</v>
      </c>
      <c r="J1174" s="24" t="e">
        <f t="shared" ca="1" si="54"/>
        <v>#NAME?</v>
      </c>
      <c r="K1174" s="24" t="e">
        <f t="shared" ca="1" si="55"/>
        <v>#NAME?</v>
      </c>
      <c r="L1174" s="24" t="e">
        <f t="shared" ca="1" si="56"/>
        <v>#NAME?</v>
      </c>
    </row>
    <row r="1175" spans="2:12" x14ac:dyDescent="0.25">
      <c r="B1175" s="24">
        <v>8.4736489893550289</v>
      </c>
      <c r="G1175" s="24">
        <v>1173</v>
      </c>
      <c r="H1175" s="24" t="e">
        <f ca="1"/>
        <v>#NAME?</v>
      </c>
      <c r="I1175" s="24" t="e">
        <f t="array" aca="1" ref="I1175" ca="1">INDIRECT(ADDRESS(($E$2+1-G1175)+2,8))</f>
        <v>#NAME?</v>
      </c>
      <c r="J1175" s="24" t="e">
        <f t="shared" ca="1" si="54"/>
        <v>#NAME?</v>
      </c>
      <c r="K1175" s="24" t="e">
        <f t="shared" ca="1" si="55"/>
        <v>#NAME?</v>
      </c>
      <c r="L1175" s="24" t="e">
        <f t="shared" ca="1" si="56"/>
        <v>#NAME?</v>
      </c>
    </row>
    <row r="1176" spans="2:12" x14ac:dyDescent="0.25">
      <c r="B1176" s="24">
        <v>8.3114464378637773</v>
      </c>
      <c r="G1176" s="24">
        <v>1174</v>
      </c>
      <c r="H1176" s="24" t="e">
        <f ca="1"/>
        <v>#NAME?</v>
      </c>
      <c r="I1176" s="24" t="e">
        <f t="array" aca="1" ref="I1176" ca="1">INDIRECT(ADDRESS(($E$2+1-G1176)+2,8))</f>
        <v>#NAME?</v>
      </c>
      <c r="J1176" s="24" t="e">
        <f t="shared" ca="1" si="54"/>
        <v>#NAME?</v>
      </c>
      <c r="K1176" s="24" t="e">
        <f t="shared" ca="1" si="55"/>
        <v>#NAME?</v>
      </c>
      <c r="L1176" s="24" t="e">
        <f t="shared" ca="1" si="56"/>
        <v>#NAME?</v>
      </c>
    </row>
    <row r="1177" spans="2:12" x14ac:dyDescent="0.25">
      <c r="B1177" s="24">
        <v>8.422652992219799</v>
      </c>
      <c r="G1177" s="24">
        <v>1175</v>
      </c>
      <c r="H1177" s="24" t="e">
        <f ca="1"/>
        <v>#NAME?</v>
      </c>
      <c r="I1177" s="24" t="e">
        <f t="array" aca="1" ref="I1177" ca="1">INDIRECT(ADDRESS(($E$2+1-G1177)+2,8))</f>
        <v>#NAME?</v>
      </c>
      <c r="J1177" s="24" t="e">
        <f t="shared" ca="1" si="54"/>
        <v>#NAME?</v>
      </c>
      <c r="K1177" s="24" t="e">
        <f t="shared" ca="1" si="55"/>
        <v>#NAME?</v>
      </c>
      <c r="L1177" s="24" t="e">
        <f t="shared" ca="1" si="56"/>
        <v>#NAME?</v>
      </c>
    </row>
    <row r="1178" spans="2:12" x14ac:dyDescent="0.25">
      <c r="B1178" s="24">
        <v>8.3403978949910371</v>
      </c>
      <c r="G1178" s="24">
        <v>1176</v>
      </c>
      <c r="H1178" s="24" t="e">
        <f ca="1"/>
        <v>#NAME?</v>
      </c>
      <c r="I1178" s="24" t="e">
        <f t="array" aca="1" ref="I1178" ca="1">INDIRECT(ADDRESS(($E$2+1-G1178)+2,8))</f>
        <v>#NAME?</v>
      </c>
      <c r="J1178" s="24" t="e">
        <f t="shared" ca="1" si="54"/>
        <v>#NAME?</v>
      </c>
      <c r="K1178" s="24" t="e">
        <f t="shared" ca="1" si="55"/>
        <v>#NAME?</v>
      </c>
      <c r="L1178" s="24" t="e">
        <f t="shared" ca="1" si="56"/>
        <v>#NAME?</v>
      </c>
    </row>
    <row r="1179" spans="2:12" x14ac:dyDescent="0.25">
      <c r="B1179" s="24">
        <v>9.3864719415740581</v>
      </c>
      <c r="G1179" s="24">
        <v>1177</v>
      </c>
      <c r="H1179" s="24" t="e">
        <f ca="1"/>
        <v>#NAME?</v>
      </c>
      <c r="I1179" s="24" t="e">
        <f t="array" aca="1" ref="I1179" ca="1">INDIRECT(ADDRESS(($E$2+1-G1179)+2,8))</f>
        <v>#NAME?</v>
      </c>
      <c r="J1179" s="24" t="e">
        <f t="shared" ca="1" si="54"/>
        <v>#NAME?</v>
      </c>
      <c r="K1179" s="24" t="e">
        <f t="shared" ca="1" si="55"/>
        <v>#NAME?</v>
      </c>
      <c r="L1179" s="24" t="e">
        <f t="shared" ca="1" si="56"/>
        <v>#NAME?</v>
      </c>
    </row>
    <row r="1180" spans="2:12" x14ac:dyDescent="0.25">
      <c r="B1180" s="24">
        <v>8.8050080948513454</v>
      </c>
      <c r="G1180" s="24">
        <v>1178</v>
      </c>
      <c r="H1180" s="24" t="e">
        <f ca="1"/>
        <v>#NAME?</v>
      </c>
      <c r="I1180" s="24" t="e">
        <f t="array" aca="1" ref="I1180" ca="1">INDIRECT(ADDRESS(($E$2+1-G1180)+2,8))</f>
        <v>#NAME?</v>
      </c>
      <c r="J1180" s="24" t="e">
        <f t="shared" ca="1" si="54"/>
        <v>#NAME?</v>
      </c>
      <c r="K1180" s="24" t="e">
        <f t="shared" ca="1" si="55"/>
        <v>#NAME?</v>
      </c>
      <c r="L1180" s="24" t="e">
        <f t="shared" ca="1" si="56"/>
        <v>#NAME?</v>
      </c>
    </row>
    <row r="1181" spans="2:12" x14ac:dyDescent="0.25">
      <c r="B1181" s="24">
        <v>10.958774805142472</v>
      </c>
      <c r="G1181" s="24">
        <v>1179</v>
      </c>
      <c r="H1181" s="24" t="e">
        <f ca="1"/>
        <v>#NAME?</v>
      </c>
      <c r="I1181" s="24" t="e">
        <f t="array" aca="1" ref="I1181" ca="1">INDIRECT(ADDRESS(($E$2+1-G1181)+2,8))</f>
        <v>#NAME?</v>
      </c>
      <c r="J1181" s="24" t="e">
        <f t="shared" ca="1" si="54"/>
        <v>#NAME?</v>
      </c>
      <c r="K1181" s="24" t="e">
        <f t="shared" ca="1" si="55"/>
        <v>#NAME?</v>
      </c>
      <c r="L1181" s="24" t="e">
        <f t="shared" ca="1" si="56"/>
        <v>#NAME?</v>
      </c>
    </row>
    <row r="1182" spans="2:12" x14ac:dyDescent="0.25">
      <c r="B1182" s="24">
        <v>9.5084427461177654</v>
      </c>
      <c r="G1182" s="24">
        <v>1180</v>
      </c>
      <c r="H1182" s="24" t="e">
        <f ca="1"/>
        <v>#NAME?</v>
      </c>
      <c r="I1182" s="24" t="e">
        <f t="array" aca="1" ref="I1182" ca="1">INDIRECT(ADDRESS(($E$2+1-G1182)+2,8))</f>
        <v>#NAME?</v>
      </c>
      <c r="J1182" s="24" t="e">
        <f t="shared" ca="1" si="54"/>
        <v>#NAME?</v>
      </c>
      <c r="K1182" s="24" t="e">
        <f t="shared" ca="1" si="55"/>
        <v>#NAME?</v>
      </c>
      <c r="L1182" s="24" t="e">
        <f t="shared" ca="1" si="56"/>
        <v>#NAME?</v>
      </c>
    </row>
    <row r="1183" spans="2:12" x14ac:dyDescent="0.25">
      <c r="B1183" s="24">
        <v>7.1031945636923401</v>
      </c>
      <c r="G1183" s="24">
        <v>1181</v>
      </c>
      <c r="H1183" s="24" t="e">
        <f ca="1"/>
        <v>#NAME?</v>
      </c>
      <c r="I1183" s="24" t="e">
        <f t="array" aca="1" ref="I1183" ca="1">INDIRECT(ADDRESS(($E$2+1-G1183)+2,8))</f>
        <v>#NAME?</v>
      </c>
      <c r="J1183" s="24" t="e">
        <f t="shared" ca="1" si="54"/>
        <v>#NAME?</v>
      </c>
      <c r="K1183" s="24" t="e">
        <f t="shared" ca="1" si="55"/>
        <v>#NAME?</v>
      </c>
      <c r="L1183" s="24" t="e">
        <f t="shared" ca="1" si="56"/>
        <v>#NAME?</v>
      </c>
    </row>
    <row r="1184" spans="2:12" x14ac:dyDescent="0.25">
      <c r="B1184" s="24">
        <v>7.3746685205706362</v>
      </c>
      <c r="G1184" s="24">
        <v>1182</v>
      </c>
      <c r="H1184" s="24" t="e">
        <f ca="1"/>
        <v>#NAME?</v>
      </c>
      <c r="I1184" s="24" t="e">
        <f t="array" aca="1" ref="I1184" ca="1">INDIRECT(ADDRESS(($E$2+1-G1184)+2,8))</f>
        <v>#NAME?</v>
      </c>
      <c r="J1184" s="24" t="e">
        <f t="shared" ca="1" si="54"/>
        <v>#NAME?</v>
      </c>
      <c r="K1184" s="24" t="e">
        <f t="shared" ca="1" si="55"/>
        <v>#NAME?</v>
      </c>
      <c r="L1184" s="24" t="e">
        <f t="shared" ca="1" si="56"/>
        <v>#NAME?</v>
      </c>
    </row>
    <row r="1185" spans="2:12" x14ac:dyDescent="0.25">
      <c r="B1185" s="24">
        <v>7.5672102549016094</v>
      </c>
      <c r="G1185" s="24">
        <v>1183</v>
      </c>
      <c r="H1185" s="24" t="e">
        <f ca="1"/>
        <v>#NAME?</v>
      </c>
      <c r="I1185" s="24" t="e">
        <f t="array" aca="1" ref="I1185" ca="1">INDIRECT(ADDRESS(($E$2+1-G1185)+2,8))</f>
        <v>#NAME?</v>
      </c>
      <c r="J1185" s="24" t="e">
        <f t="shared" ca="1" si="54"/>
        <v>#NAME?</v>
      </c>
      <c r="K1185" s="24" t="e">
        <f t="shared" ca="1" si="55"/>
        <v>#NAME?</v>
      </c>
      <c r="L1185" s="24" t="e">
        <f t="shared" ca="1" si="56"/>
        <v>#NAME?</v>
      </c>
    </row>
    <row r="1186" spans="2:12" x14ac:dyDescent="0.25">
      <c r="B1186" s="24">
        <v>10.287602093793275</v>
      </c>
      <c r="G1186" s="24">
        <v>1184</v>
      </c>
      <c r="H1186" s="24" t="e">
        <f ca="1"/>
        <v>#NAME?</v>
      </c>
      <c r="I1186" s="24" t="e">
        <f t="array" aca="1" ref="I1186" ca="1">INDIRECT(ADDRESS(($E$2+1-G1186)+2,8))</f>
        <v>#NAME?</v>
      </c>
      <c r="J1186" s="24" t="e">
        <f t="shared" ca="1" si="54"/>
        <v>#NAME?</v>
      </c>
      <c r="K1186" s="24" t="e">
        <f t="shared" ca="1" si="55"/>
        <v>#NAME?</v>
      </c>
      <c r="L1186" s="24" t="e">
        <f t="shared" ca="1" si="56"/>
        <v>#NAME?</v>
      </c>
    </row>
    <row r="1187" spans="2:12" x14ac:dyDescent="0.25">
      <c r="B1187" s="24">
        <v>11.429811516178143</v>
      </c>
      <c r="G1187" s="24">
        <v>1185</v>
      </c>
      <c r="H1187" s="24" t="e">
        <f ca="1"/>
        <v>#NAME?</v>
      </c>
      <c r="I1187" s="24" t="e">
        <f t="array" aca="1" ref="I1187" ca="1">INDIRECT(ADDRESS(($E$2+1-G1187)+2,8))</f>
        <v>#NAME?</v>
      </c>
      <c r="J1187" s="24" t="e">
        <f t="shared" ca="1" si="54"/>
        <v>#NAME?</v>
      </c>
      <c r="K1187" s="24" t="e">
        <f t="shared" ca="1" si="55"/>
        <v>#NAME?</v>
      </c>
      <c r="L1187" s="24" t="e">
        <f t="shared" ca="1" si="56"/>
        <v>#NAME?</v>
      </c>
    </row>
    <row r="1188" spans="2:12" x14ac:dyDescent="0.25">
      <c r="B1188" s="24">
        <v>10.37421301888493</v>
      </c>
      <c r="G1188" s="24">
        <v>1186</v>
      </c>
      <c r="H1188" s="24" t="e">
        <f ca="1"/>
        <v>#NAME?</v>
      </c>
      <c r="I1188" s="24" t="e">
        <f t="array" aca="1" ref="I1188" ca="1">INDIRECT(ADDRESS(($E$2+1-G1188)+2,8))</f>
        <v>#NAME?</v>
      </c>
      <c r="J1188" s="24" t="e">
        <f t="shared" ca="1" si="54"/>
        <v>#NAME?</v>
      </c>
      <c r="K1188" s="24" t="e">
        <f t="shared" ca="1" si="55"/>
        <v>#NAME?</v>
      </c>
      <c r="L1188" s="24" t="e">
        <f t="shared" ca="1" si="56"/>
        <v>#NAME?</v>
      </c>
    </row>
    <row r="1189" spans="2:12" x14ac:dyDescent="0.25">
      <c r="B1189" s="24">
        <v>9.6151553928527953</v>
      </c>
      <c r="G1189" s="24">
        <v>1187</v>
      </c>
      <c r="H1189" s="24" t="e">
        <f ca="1"/>
        <v>#NAME?</v>
      </c>
      <c r="I1189" s="24" t="e">
        <f t="array" aca="1" ref="I1189" ca="1">INDIRECT(ADDRESS(($E$2+1-G1189)+2,8))</f>
        <v>#NAME?</v>
      </c>
      <c r="J1189" s="24" t="e">
        <f t="shared" ca="1" si="54"/>
        <v>#NAME?</v>
      </c>
      <c r="K1189" s="24" t="e">
        <f t="shared" ca="1" si="55"/>
        <v>#NAME?</v>
      </c>
      <c r="L1189" s="24" t="e">
        <f t="shared" ca="1" si="56"/>
        <v>#NAME?</v>
      </c>
    </row>
    <row r="1190" spans="2:12" x14ac:dyDescent="0.25">
      <c r="B1190" s="24">
        <v>10.429258306342932</v>
      </c>
      <c r="G1190" s="24">
        <v>1188</v>
      </c>
      <c r="H1190" s="24" t="e">
        <f ca="1"/>
        <v>#NAME?</v>
      </c>
      <c r="I1190" s="24" t="e">
        <f t="array" aca="1" ref="I1190" ca="1">INDIRECT(ADDRESS(($E$2+1-G1190)+2,8))</f>
        <v>#NAME?</v>
      </c>
      <c r="J1190" s="24" t="e">
        <f t="shared" ca="1" si="54"/>
        <v>#NAME?</v>
      </c>
      <c r="K1190" s="24" t="e">
        <f t="shared" ca="1" si="55"/>
        <v>#NAME?</v>
      </c>
      <c r="L1190" s="24" t="e">
        <f t="shared" ca="1" si="56"/>
        <v>#NAME?</v>
      </c>
    </row>
    <row r="1191" spans="2:12" x14ac:dyDescent="0.25">
      <c r="B1191" s="24">
        <v>9.5598302749169193</v>
      </c>
      <c r="G1191" s="24">
        <v>1189</v>
      </c>
      <c r="H1191" s="24" t="e">
        <f ca="1"/>
        <v>#NAME?</v>
      </c>
      <c r="I1191" s="24" t="e">
        <f t="array" aca="1" ref="I1191" ca="1">INDIRECT(ADDRESS(($E$2+1-G1191)+2,8))</f>
        <v>#NAME?</v>
      </c>
      <c r="J1191" s="24" t="e">
        <f t="shared" ca="1" si="54"/>
        <v>#NAME?</v>
      </c>
      <c r="K1191" s="24" t="e">
        <f t="shared" ca="1" si="55"/>
        <v>#NAME?</v>
      </c>
      <c r="L1191" s="24" t="e">
        <f t="shared" ca="1" si="56"/>
        <v>#NAME?</v>
      </c>
    </row>
    <row r="1192" spans="2:12" x14ac:dyDescent="0.25">
      <c r="B1192" s="24">
        <v>6.1453326154488099</v>
      </c>
      <c r="G1192" s="24">
        <v>1190</v>
      </c>
      <c r="H1192" s="24" t="e">
        <f ca="1"/>
        <v>#NAME?</v>
      </c>
      <c r="I1192" s="24" t="e">
        <f t="array" aca="1" ref="I1192" ca="1">INDIRECT(ADDRESS(($E$2+1-G1192)+2,8))</f>
        <v>#NAME?</v>
      </c>
      <c r="J1192" s="24" t="e">
        <f t="shared" ca="1" si="54"/>
        <v>#NAME?</v>
      </c>
      <c r="K1192" s="24" t="e">
        <f t="shared" ca="1" si="55"/>
        <v>#NAME?</v>
      </c>
      <c r="L1192" s="24" t="e">
        <f t="shared" ca="1" si="56"/>
        <v>#NAME?</v>
      </c>
    </row>
    <row r="1193" spans="2:12" x14ac:dyDescent="0.25">
      <c r="B1193" s="24">
        <v>10.111909520058749</v>
      </c>
      <c r="G1193" s="24">
        <v>1191</v>
      </c>
      <c r="H1193" s="24" t="e">
        <f ca="1"/>
        <v>#NAME?</v>
      </c>
      <c r="I1193" s="24" t="e">
        <f t="array" aca="1" ref="I1193" ca="1">INDIRECT(ADDRESS(($E$2+1-G1193)+2,8))</f>
        <v>#NAME?</v>
      </c>
      <c r="J1193" s="24" t="e">
        <f t="shared" ca="1" si="54"/>
        <v>#NAME?</v>
      </c>
      <c r="K1193" s="24" t="e">
        <f t="shared" ca="1" si="55"/>
        <v>#NAME?</v>
      </c>
      <c r="L1193" s="24" t="e">
        <f t="shared" ca="1" si="56"/>
        <v>#NAME?</v>
      </c>
    </row>
    <row r="1194" spans="2:12" x14ac:dyDescent="0.25">
      <c r="B1194" s="24">
        <v>7.2032440775250191</v>
      </c>
      <c r="G1194" s="24">
        <v>1192</v>
      </c>
      <c r="H1194" s="24" t="e">
        <f ca="1"/>
        <v>#NAME?</v>
      </c>
      <c r="I1194" s="24" t="e">
        <f t="array" aca="1" ref="I1194" ca="1">INDIRECT(ADDRESS(($E$2+1-G1194)+2,8))</f>
        <v>#NAME?</v>
      </c>
      <c r="J1194" s="24" t="e">
        <f t="shared" ca="1" si="54"/>
        <v>#NAME?</v>
      </c>
      <c r="K1194" s="24" t="e">
        <f t="shared" ca="1" si="55"/>
        <v>#NAME?</v>
      </c>
      <c r="L1194" s="24" t="e">
        <f t="shared" ca="1" si="56"/>
        <v>#NAME?</v>
      </c>
    </row>
    <row r="1195" spans="2:12" x14ac:dyDescent="0.25">
      <c r="B1195" s="24">
        <v>10.136858586738258</v>
      </c>
      <c r="G1195" s="24">
        <v>1193</v>
      </c>
      <c r="H1195" s="24" t="e">
        <f ca="1"/>
        <v>#NAME?</v>
      </c>
      <c r="I1195" s="24" t="e">
        <f t="array" aca="1" ref="I1195" ca="1">INDIRECT(ADDRESS(($E$2+1-G1195)+2,8))</f>
        <v>#NAME?</v>
      </c>
      <c r="J1195" s="24" t="e">
        <f t="shared" ca="1" si="54"/>
        <v>#NAME?</v>
      </c>
      <c r="K1195" s="24" t="e">
        <f t="shared" ca="1" si="55"/>
        <v>#NAME?</v>
      </c>
      <c r="L1195" s="24" t="e">
        <f t="shared" ca="1" si="56"/>
        <v>#NAME?</v>
      </c>
    </row>
    <row r="1196" spans="2:12" x14ac:dyDescent="0.25">
      <c r="B1196" s="24">
        <v>11.156579659769484</v>
      </c>
      <c r="G1196" s="24">
        <v>1194</v>
      </c>
      <c r="H1196" s="24" t="e">
        <f ca="1"/>
        <v>#NAME?</v>
      </c>
      <c r="I1196" s="24" t="e">
        <f t="array" aca="1" ref="I1196" ca="1">INDIRECT(ADDRESS(($E$2+1-G1196)+2,8))</f>
        <v>#NAME?</v>
      </c>
      <c r="J1196" s="24" t="e">
        <f t="shared" ca="1" si="54"/>
        <v>#NAME?</v>
      </c>
      <c r="K1196" s="24" t="e">
        <f t="shared" ca="1" si="55"/>
        <v>#NAME?</v>
      </c>
      <c r="L1196" s="24" t="e">
        <f t="shared" ca="1" si="56"/>
        <v>#NAME?</v>
      </c>
    </row>
    <row r="1197" spans="2:12" x14ac:dyDescent="0.25">
      <c r="B1197" s="24">
        <v>9.1512690342552574</v>
      </c>
      <c r="G1197" s="24">
        <v>1195</v>
      </c>
      <c r="H1197" s="24" t="e">
        <f ca="1"/>
        <v>#NAME?</v>
      </c>
      <c r="I1197" s="24" t="e">
        <f t="array" aca="1" ref="I1197" ca="1">INDIRECT(ADDRESS(($E$2+1-G1197)+2,8))</f>
        <v>#NAME?</v>
      </c>
      <c r="J1197" s="24" t="e">
        <f t="shared" ca="1" si="54"/>
        <v>#NAME?</v>
      </c>
      <c r="K1197" s="24" t="e">
        <f t="shared" ca="1" si="55"/>
        <v>#NAME?</v>
      </c>
      <c r="L1197" s="24" t="e">
        <f t="shared" ca="1" si="56"/>
        <v>#NAME?</v>
      </c>
    </row>
    <row r="1198" spans="2:12" x14ac:dyDescent="0.25">
      <c r="B1198" s="24">
        <v>10.312904849560905</v>
      </c>
      <c r="G1198" s="24">
        <v>1196</v>
      </c>
      <c r="H1198" s="24" t="e">
        <f ca="1"/>
        <v>#NAME?</v>
      </c>
      <c r="I1198" s="24" t="e">
        <f t="array" aca="1" ref="I1198" ca="1">INDIRECT(ADDRESS(($E$2+1-G1198)+2,8))</f>
        <v>#NAME?</v>
      </c>
      <c r="J1198" s="24" t="e">
        <f t="shared" ca="1" si="54"/>
        <v>#NAME?</v>
      </c>
      <c r="K1198" s="24" t="e">
        <f t="shared" ca="1" si="55"/>
        <v>#NAME?</v>
      </c>
      <c r="L1198" s="24" t="e">
        <f t="shared" ca="1" si="56"/>
        <v>#NAME?</v>
      </c>
    </row>
    <row r="1199" spans="2:12" x14ac:dyDescent="0.25">
      <c r="B1199" s="24">
        <v>10.934970059611196</v>
      </c>
      <c r="G1199" s="24">
        <v>1197</v>
      </c>
      <c r="H1199" s="24" t="e">
        <f ca="1"/>
        <v>#NAME?</v>
      </c>
      <c r="I1199" s="24" t="e">
        <f t="array" aca="1" ref="I1199" ca="1">INDIRECT(ADDRESS(($E$2+1-G1199)+2,8))</f>
        <v>#NAME?</v>
      </c>
      <c r="J1199" s="24" t="e">
        <f t="shared" ca="1" si="54"/>
        <v>#NAME?</v>
      </c>
      <c r="K1199" s="24" t="e">
        <f t="shared" ca="1" si="55"/>
        <v>#NAME?</v>
      </c>
      <c r="L1199" s="24" t="e">
        <f t="shared" ca="1" si="56"/>
        <v>#NAME?</v>
      </c>
    </row>
    <row r="1200" spans="2:12" x14ac:dyDescent="0.25">
      <c r="B1200" s="24">
        <v>5.3519751985478603</v>
      </c>
      <c r="G1200" s="24">
        <v>1198</v>
      </c>
      <c r="H1200" s="24" t="e">
        <f ca="1"/>
        <v>#NAME?</v>
      </c>
      <c r="I1200" s="24" t="e">
        <f t="array" aca="1" ref="I1200" ca="1">INDIRECT(ADDRESS(($E$2+1-G1200)+2,8))</f>
        <v>#NAME?</v>
      </c>
      <c r="J1200" s="24" t="e">
        <f t="shared" ca="1" si="54"/>
        <v>#NAME?</v>
      </c>
      <c r="K1200" s="24" t="e">
        <f t="shared" ca="1" si="55"/>
        <v>#NAME?</v>
      </c>
      <c r="L1200" s="24" t="e">
        <f t="shared" ca="1" si="56"/>
        <v>#NAME?</v>
      </c>
    </row>
    <row r="1201" spans="2:12" x14ac:dyDescent="0.25">
      <c r="B1201" s="24">
        <v>9.3349574988257942</v>
      </c>
      <c r="G1201" s="24">
        <v>1199</v>
      </c>
      <c r="H1201" s="24" t="e">
        <f ca="1"/>
        <v>#NAME?</v>
      </c>
      <c r="I1201" s="24" t="e">
        <f t="array" aca="1" ref="I1201" ca="1">INDIRECT(ADDRESS(($E$2+1-G1201)+2,8))</f>
        <v>#NAME?</v>
      </c>
      <c r="J1201" s="24" t="e">
        <f t="shared" ca="1" si="54"/>
        <v>#NAME?</v>
      </c>
      <c r="K1201" s="24" t="e">
        <f t="shared" ca="1" si="55"/>
        <v>#NAME?</v>
      </c>
      <c r="L1201" s="24" t="e">
        <f t="shared" ca="1" si="56"/>
        <v>#NAME?</v>
      </c>
    </row>
    <row r="1202" spans="2:12" x14ac:dyDescent="0.25">
      <c r="B1202" s="24">
        <v>10.693711596779281</v>
      </c>
      <c r="G1202" s="24">
        <v>1200</v>
      </c>
      <c r="H1202" s="24" t="e">
        <f ca="1"/>
        <v>#NAME?</v>
      </c>
      <c r="I1202" s="24" t="e">
        <f t="array" aca="1" ref="I1202" ca="1">INDIRECT(ADDRESS(($E$2+1-G1202)+2,8))</f>
        <v>#NAME?</v>
      </c>
      <c r="J1202" s="24" t="e">
        <f t="shared" ca="1" si="54"/>
        <v>#NAME?</v>
      </c>
      <c r="K1202" s="24" t="e">
        <f t="shared" ca="1" si="55"/>
        <v>#NAME?</v>
      </c>
      <c r="L1202" s="24" t="e">
        <f t="shared" ca="1" si="56"/>
        <v>#NAME?</v>
      </c>
    </row>
    <row r="1203" spans="2:12" x14ac:dyDescent="0.25">
      <c r="B1203" s="24">
        <v>7.1942053295209538</v>
      </c>
      <c r="G1203" s="24">
        <v>1201</v>
      </c>
      <c r="H1203" s="24" t="e">
        <f ca="1"/>
        <v>#NAME?</v>
      </c>
      <c r="I1203" s="24" t="e">
        <f t="array" aca="1" ref="I1203" ca="1">INDIRECT(ADDRESS(($E$2+1-G1203)+2,8))</f>
        <v>#NAME?</v>
      </c>
      <c r="J1203" s="24" t="e">
        <f t="shared" ca="1" si="54"/>
        <v>#NAME?</v>
      </c>
      <c r="K1203" s="24" t="e">
        <f t="shared" ca="1" si="55"/>
        <v>#NAME?</v>
      </c>
      <c r="L1203" s="24" t="e">
        <f t="shared" ca="1" si="56"/>
        <v>#NAME?</v>
      </c>
    </row>
    <row r="1204" spans="2:12" x14ac:dyDescent="0.25">
      <c r="B1204" s="24">
        <v>9.2535417308668464</v>
      </c>
      <c r="G1204" s="24">
        <v>1202</v>
      </c>
      <c r="H1204" s="24" t="e">
        <f ca="1"/>
        <v>#NAME?</v>
      </c>
      <c r="I1204" s="24" t="e">
        <f t="array" aca="1" ref="I1204" ca="1">INDIRECT(ADDRESS(($E$2+1-G1204)+2,8))</f>
        <v>#NAME?</v>
      </c>
      <c r="J1204" s="24" t="e">
        <f t="shared" ca="1" si="54"/>
        <v>#NAME?</v>
      </c>
      <c r="K1204" s="24" t="e">
        <f t="shared" ca="1" si="55"/>
        <v>#NAME?</v>
      </c>
      <c r="L1204" s="24" t="e">
        <f t="shared" ca="1" si="56"/>
        <v>#NAME?</v>
      </c>
    </row>
    <row r="1205" spans="2:12" x14ac:dyDescent="0.25">
      <c r="B1205" s="24">
        <v>9.6480275898463965</v>
      </c>
      <c r="G1205" s="24">
        <v>1203</v>
      </c>
      <c r="H1205" s="24" t="e">
        <f ca="1"/>
        <v>#NAME?</v>
      </c>
      <c r="I1205" s="24" t="e">
        <f t="array" aca="1" ref="I1205" ca="1">INDIRECT(ADDRESS(($E$2+1-G1205)+2,8))</f>
        <v>#NAME?</v>
      </c>
      <c r="J1205" s="24" t="e">
        <f t="shared" ca="1" si="54"/>
        <v>#NAME?</v>
      </c>
      <c r="K1205" s="24" t="e">
        <f t="shared" ca="1" si="55"/>
        <v>#NAME?</v>
      </c>
      <c r="L1205" s="24" t="e">
        <f t="shared" ca="1" si="56"/>
        <v>#NAME?</v>
      </c>
    </row>
    <row r="1206" spans="2:12" x14ac:dyDescent="0.25">
      <c r="B1206" s="24">
        <v>12.26479937758441</v>
      </c>
      <c r="G1206" s="24">
        <v>1204</v>
      </c>
      <c r="H1206" s="24" t="e">
        <f ca="1"/>
        <v>#NAME?</v>
      </c>
      <c r="I1206" s="24" t="e">
        <f t="array" aca="1" ref="I1206" ca="1">INDIRECT(ADDRESS(($E$2+1-G1206)+2,8))</f>
        <v>#NAME?</v>
      </c>
      <c r="J1206" s="24" t="e">
        <f t="shared" ca="1" si="54"/>
        <v>#NAME?</v>
      </c>
      <c r="K1206" s="24" t="e">
        <f t="shared" ca="1" si="55"/>
        <v>#NAME?</v>
      </c>
      <c r="L1206" s="24" t="e">
        <f t="shared" ca="1" si="56"/>
        <v>#NAME?</v>
      </c>
    </row>
    <row r="1207" spans="2:12" x14ac:dyDescent="0.25">
      <c r="B1207" s="24">
        <v>9.0707542516092428</v>
      </c>
      <c r="G1207" s="24">
        <v>1205</v>
      </c>
      <c r="H1207" s="24" t="e">
        <f ca="1"/>
        <v>#NAME?</v>
      </c>
      <c r="I1207" s="24" t="e">
        <f t="array" aca="1" ref="I1207" ca="1">INDIRECT(ADDRESS(($E$2+1-G1207)+2,8))</f>
        <v>#NAME?</v>
      </c>
      <c r="J1207" s="24" t="e">
        <f t="shared" ca="1" si="54"/>
        <v>#NAME?</v>
      </c>
      <c r="K1207" s="24" t="e">
        <f t="shared" ca="1" si="55"/>
        <v>#NAME?</v>
      </c>
      <c r="L1207" s="24" t="e">
        <f t="shared" ca="1" si="56"/>
        <v>#NAME?</v>
      </c>
    </row>
    <row r="1208" spans="2:12" x14ac:dyDescent="0.25">
      <c r="B1208" s="24">
        <v>8.3729492020647314</v>
      </c>
      <c r="G1208" s="24">
        <v>1206</v>
      </c>
      <c r="H1208" s="24" t="e">
        <f ca="1"/>
        <v>#NAME?</v>
      </c>
      <c r="I1208" s="24" t="e">
        <f t="array" aca="1" ref="I1208" ca="1">INDIRECT(ADDRESS(($E$2+1-G1208)+2,8))</f>
        <v>#NAME?</v>
      </c>
      <c r="J1208" s="24" t="e">
        <f t="shared" ca="1" si="54"/>
        <v>#NAME?</v>
      </c>
      <c r="K1208" s="24" t="e">
        <f t="shared" ca="1" si="55"/>
        <v>#NAME?</v>
      </c>
      <c r="L1208" s="24" t="e">
        <f t="shared" ca="1" si="56"/>
        <v>#NAME?</v>
      </c>
    </row>
    <row r="1209" spans="2:12" x14ac:dyDescent="0.25">
      <c r="B1209" s="24">
        <v>9.8872944334919985</v>
      </c>
      <c r="G1209" s="24">
        <v>1207</v>
      </c>
      <c r="H1209" s="24" t="e">
        <f ca="1"/>
        <v>#NAME?</v>
      </c>
      <c r="I1209" s="24" t="e">
        <f t="array" aca="1" ref="I1209" ca="1">INDIRECT(ADDRESS(($E$2+1-G1209)+2,8))</f>
        <v>#NAME?</v>
      </c>
      <c r="J1209" s="24" t="e">
        <f t="shared" ca="1" si="54"/>
        <v>#NAME?</v>
      </c>
      <c r="K1209" s="24" t="e">
        <f t="shared" ca="1" si="55"/>
        <v>#NAME?</v>
      </c>
      <c r="L1209" s="24" t="e">
        <f t="shared" ca="1" si="56"/>
        <v>#NAME?</v>
      </c>
    </row>
    <row r="1210" spans="2:12" x14ac:dyDescent="0.25">
      <c r="B1210" s="24">
        <v>10.421276106716057</v>
      </c>
      <c r="G1210" s="24">
        <v>1208</v>
      </c>
      <c r="H1210" s="24" t="e">
        <f ca="1"/>
        <v>#NAME?</v>
      </c>
      <c r="I1210" s="24" t="e">
        <f t="array" aca="1" ref="I1210" ca="1">INDIRECT(ADDRESS(($E$2+1-G1210)+2,8))</f>
        <v>#NAME?</v>
      </c>
      <c r="J1210" s="24" t="e">
        <f t="shared" ca="1" si="54"/>
        <v>#NAME?</v>
      </c>
      <c r="K1210" s="24" t="e">
        <f t="shared" ca="1" si="55"/>
        <v>#NAME?</v>
      </c>
      <c r="L1210" s="24" t="e">
        <f t="shared" ca="1" si="56"/>
        <v>#NAME?</v>
      </c>
    </row>
    <row r="1211" spans="2:12" x14ac:dyDescent="0.25">
      <c r="B1211" s="24">
        <v>10.308336256966387</v>
      </c>
      <c r="G1211" s="24">
        <v>1209</v>
      </c>
      <c r="H1211" s="24" t="e">
        <f ca="1"/>
        <v>#NAME?</v>
      </c>
      <c r="I1211" s="24" t="e">
        <f t="array" aca="1" ref="I1211" ca="1">INDIRECT(ADDRESS(($E$2+1-G1211)+2,8))</f>
        <v>#NAME?</v>
      </c>
      <c r="J1211" s="24" t="e">
        <f t="shared" ca="1" si="54"/>
        <v>#NAME?</v>
      </c>
      <c r="K1211" s="24" t="e">
        <f t="shared" ca="1" si="55"/>
        <v>#NAME?</v>
      </c>
      <c r="L1211" s="24" t="e">
        <f t="shared" ca="1" si="56"/>
        <v>#NAME?</v>
      </c>
    </row>
    <row r="1212" spans="2:12" x14ac:dyDescent="0.25">
      <c r="B1212" s="24">
        <v>7.9732998543318452</v>
      </c>
      <c r="G1212" s="24">
        <v>1210</v>
      </c>
      <c r="H1212" s="24" t="e">
        <f ca="1"/>
        <v>#NAME?</v>
      </c>
      <c r="I1212" s="24" t="e">
        <f t="array" aca="1" ref="I1212" ca="1">INDIRECT(ADDRESS(($E$2+1-G1212)+2,8))</f>
        <v>#NAME?</v>
      </c>
      <c r="J1212" s="24" t="e">
        <f t="shared" ca="1" si="54"/>
        <v>#NAME?</v>
      </c>
      <c r="K1212" s="24" t="e">
        <f t="shared" ca="1" si="55"/>
        <v>#NAME?</v>
      </c>
      <c r="L1212" s="24" t="e">
        <f t="shared" ca="1" si="56"/>
        <v>#NAME?</v>
      </c>
    </row>
    <row r="1213" spans="2:12" x14ac:dyDescent="0.25">
      <c r="B1213" s="24">
        <v>9.1390410605218246</v>
      </c>
      <c r="G1213" s="24">
        <v>1211</v>
      </c>
      <c r="H1213" s="24" t="e">
        <f ca="1"/>
        <v>#NAME?</v>
      </c>
      <c r="I1213" s="24" t="e">
        <f t="array" aca="1" ref="I1213" ca="1">INDIRECT(ADDRESS(($E$2+1-G1213)+2,8))</f>
        <v>#NAME?</v>
      </c>
      <c r="J1213" s="24" t="e">
        <f t="shared" ca="1" si="54"/>
        <v>#NAME?</v>
      </c>
      <c r="K1213" s="24" t="e">
        <f t="shared" ca="1" si="55"/>
        <v>#NAME?</v>
      </c>
      <c r="L1213" s="24" t="e">
        <f t="shared" ca="1" si="56"/>
        <v>#NAME?</v>
      </c>
    </row>
    <row r="1214" spans="2:12" x14ac:dyDescent="0.25">
      <c r="B1214" s="24">
        <v>10.596939696622359</v>
      </c>
      <c r="G1214" s="24">
        <v>1212</v>
      </c>
      <c r="H1214" s="24" t="e">
        <f ca="1"/>
        <v>#NAME?</v>
      </c>
      <c r="I1214" s="24" t="e">
        <f t="array" aca="1" ref="I1214" ca="1">INDIRECT(ADDRESS(($E$2+1-G1214)+2,8))</f>
        <v>#NAME?</v>
      </c>
      <c r="J1214" s="24" t="e">
        <f t="shared" ca="1" si="54"/>
        <v>#NAME?</v>
      </c>
      <c r="K1214" s="24" t="e">
        <f t="shared" ca="1" si="55"/>
        <v>#NAME?</v>
      </c>
      <c r="L1214" s="24" t="e">
        <f t="shared" ca="1" si="56"/>
        <v>#NAME?</v>
      </c>
    </row>
    <row r="1215" spans="2:12" x14ac:dyDescent="0.25">
      <c r="B1215" s="24">
        <v>10.762595031409415</v>
      </c>
      <c r="G1215" s="24">
        <v>1213</v>
      </c>
      <c r="H1215" s="24" t="e">
        <f ca="1"/>
        <v>#NAME?</v>
      </c>
      <c r="I1215" s="24" t="e">
        <f t="array" aca="1" ref="I1215" ca="1">INDIRECT(ADDRESS(($E$2+1-G1215)+2,8))</f>
        <v>#NAME?</v>
      </c>
      <c r="J1215" s="24" t="e">
        <f t="shared" ca="1" si="54"/>
        <v>#NAME?</v>
      </c>
      <c r="K1215" s="24" t="e">
        <f t="shared" ca="1" si="55"/>
        <v>#NAME?</v>
      </c>
      <c r="L1215" s="24" t="e">
        <f t="shared" ca="1" si="56"/>
        <v>#NAME?</v>
      </c>
    </row>
    <row r="1216" spans="2:12" x14ac:dyDescent="0.25">
      <c r="B1216" s="24">
        <v>10.245727111612826</v>
      </c>
      <c r="G1216" s="24">
        <v>1214</v>
      </c>
      <c r="H1216" s="24" t="e">
        <f ca="1"/>
        <v>#NAME?</v>
      </c>
      <c r="I1216" s="24" t="e">
        <f t="array" aca="1" ref="I1216" ca="1">INDIRECT(ADDRESS(($E$2+1-G1216)+2,8))</f>
        <v>#NAME?</v>
      </c>
      <c r="J1216" s="24" t="e">
        <f t="shared" ca="1" si="54"/>
        <v>#NAME?</v>
      </c>
      <c r="K1216" s="24" t="e">
        <f t="shared" ca="1" si="55"/>
        <v>#NAME?</v>
      </c>
      <c r="L1216" s="24" t="e">
        <f t="shared" ca="1" si="56"/>
        <v>#NAME?</v>
      </c>
    </row>
    <row r="1217" spans="2:12" x14ac:dyDescent="0.25">
      <c r="B1217" s="24">
        <v>9.7366447373362384</v>
      </c>
      <c r="G1217" s="24">
        <v>1215</v>
      </c>
      <c r="H1217" s="24" t="e">
        <f ca="1"/>
        <v>#NAME?</v>
      </c>
      <c r="I1217" s="24" t="e">
        <f t="array" aca="1" ref="I1217" ca="1">INDIRECT(ADDRESS(($E$2+1-G1217)+2,8))</f>
        <v>#NAME?</v>
      </c>
      <c r="J1217" s="24" t="e">
        <f t="shared" ca="1" si="54"/>
        <v>#NAME?</v>
      </c>
      <c r="K1217" s="24" t="e">
        <f t="shared" ca="1" si="55"/>
        <v>#NAME?</v>
      </c>
      <c r="L1217" s="24" t="e">
        <f t="shared" ca="1" si="56"/>
        <v>#NAME?</v>
      </c>
    </row>
    <row r="1218" spans="2:12" x14ac:dyDescent="0.25">
      <c r="B1218" s="24">
        <v>9.1791825471673612</v>
      </c>
      <c r="G1218" s="24">
        <v>1216</v>
      </c>
      <c r="H1218" s="24" t="e">
        <f ca="1"/>
        <v>#NAME?</v>
      </c>
      <c r="I1218" s="24" t="e">
        <f t="array" aca="1" ref="I1218" ca="1">INDIRECT(ADDRESS(($E$2+1-G1218)+2,8))</f>
        <v>#NAME?</v>
      </c>
      <c r="J1218" s="24" t="e">
        <f t="shared" ca="1" si="54"/>
        <v>#NAME?</v>
      </c>
      <c r="K1218" s="24" t="e">
        <f t="shared" ca="1" si="55"/>
        <v>#NAME?</v>
      </c>
      <c r="L1218" s="24" t="e">
        <f t="shared" ca="1" si="56"/>
        <v>#NAME?</v>
      </c>
    </row>
    <row r="1219" spans="2:12" x14ac:dyDescent="0.25">
      <c r="B1219" s="24">
        <v>9.2100401554032771</v>
      </c>
      <c r="G1219" s="24">
        <v>1217</v>
      </c>
      <c r="H1219" s="24" t="e">
        <f ca="1"/>
        <v>#NAME?</v>
      </c>
      <c r="I1219" s="24" t="e">
        <f t="array" aca="1" ref="I1219" ca="1">INDIRECT(ADDRESS(($E$2+1-G1219)+2,8))</f>
        <v>#NAME?</v>
      </c>
      <c r="J1219" s="24" t="e">
        <f t="shared" ca="1" si="54"/>
        <v>#NAME?</v>
      </c>
      <c r="K1219" s="24" t="e">
        <f t="shared" ca="1" si="55"/>
        <v>#NAME?</v>
      </c>
      <c r="L1219" s="24" t="e">
        <f t="shared" ca="1" si="56"/>
        <v>#NAME?</v>
      </c>
    </row>
    <row r="1220" spans="2:12" x14ac:dyDescent="0.25">
      <c r="B1220" s="24">
        <v>10.509118594214577</v>
      </c>
      <c r="G1220" s="24">
        <v>1218</v>
      </c>
      <c r="H1220" s="24" t="e">
        <f ca="1"/>
        <v>#NAME?</v>
      </c>
      <c r="I1220" s="24" t="e">
        <f t="array" aca="1" ref="I1220" ca="1">INDIRECT(ADDRESS(($E$2+1-G1220)+2,8))</f>
        <v>#NAME?</v>
      </c>
      <c r="J1220" s="24" t="e">
        <f t="shared" ref="J1220:J1283" ca="1" si="57">_xlfn.WEIBULL.DIST(H1220,$E$5,$E$6,TRUE)</f>
        <v>#NAME?</v>
      </c>
      <c r="K1220" s="24" t="e">
        <f t="shared" ref="K1220:K1283" ca="1" si="58">_xlfn.WEIBULL.DIST(I1220,$E$5,$E$6,TRUE)</f>
        <v>#NAME?</v>
      </c>
      <c r="L1220" s="24" t="e">
        <f t="shared" ref="L1220:L1283" ca="1" si="59">((2*G1220-1)/$E$2)*(LN(J1220)+LN(1-K1220))</f>
        <v>#NAME?</v>
      </c>
    </row>
    <row r="1221" spans="2:12" x14ac:dyDescent="0.25">
      <c r="B1221" s="24">
        <v>8.1463697646148034</v>
      </c>
      <c r="G1221" s="24">
        <v>1219</v>
      </c>
      <c r="H1221" s="24" t="e">
        <f ca="1"/>
        <v>#NAME?</v>
      </c>
      <c r="I1221" s="24" t="e">
        <f t="array" aca="1" ref="I1221" ca="1">INDIRECT(ADDRESS(($E$2+1-G1221)+2,8))</f>
        <v>#NAME?</v>
      </c>
      <c r="J1221" s="24" t="e">
        <f t="shared" ca="1" si="57"/>
        <v>#NAME?</v>
      </c>
      <c r="K1221" s="24" t="e">
        <f t="shared" ca="1" si="58"/>
        <v>#NAME?</v>
      </c>
      <c r="L1221" s="24" t="e">
        <f t="shared" ca="1" si="59"/>
        <v>#NAME?</v>
      </c>
    </row>
    <row r="1222" spans="2:12" x14ac:dyDescent="0.25">
      <c r="B1222" s="24">
        <v>10.479855114063438</v>
      </c>
      <c r="G1222" s="24">
        <v>1220</v>
      </c>
      <c r="H1222" s="24" t="e">
        <f ca="1"/>
        <v>#NAME?</v>
      </c>
      <c r="I1222" s="24" t="e">
        <f t="array" aca="1" ref="I1222" ca="1">INDIRECT(ADDRESS(($E$2+1-G1222)+2,8))</f>
        <v>#NAME?</v>
      </c>
      <c r="J1222" s="24" t="e">
        <f t="shared" ca="1" si="57"/>
        <v>#NAME?</v>
      </c>
      <c r="K1222" s="24" t="e">
        <f t="shared" ca="1" si="58"/>
        <v>#NAME?</v>
      </c>
      <c r="L1222" s="24" t="e">
        <f t="shared" ca="1" si="59"/>
        <v>#NAME?</v>
      </c>
    </row>
    <row r="1223" spans="2:12" x14ac:dyDescent="0.25">
      <c r="B1223" s="24">
        <v>9.0960306803888731</v>
      </c>
      <c r="G1223" s="24">
        <v>1221</v>
      </c>
      <c r="H1223" s="24" t="e">
        <f ca="1"/>
        <v>#NAME?</v>
      </c>
      <c r="I1223" s="24" t="e">
        <f t="array" aca="1" ref="I1223" ca="1">INDIRECT(ADDRESS(($E$2+1-G1223)+2,8))</f>
        <v>#NAME?</v>
      </c>
      <c r="J1223" s="24" t="e">
        <f t="shared" ca="1" si="57"/>
        <v>#NAME?</v>
      </c>
      <c r="K1223" s="24" t="e">
        <f t="shared" ca="1" si="58"/>
        <v>#NAME?</v>
      </c>
      <c r="L1223" s="24" t="e">
        <f t="shared" ca="1" si="59"/>
        <v>#NAME?</v>
      </c>
    </row>
    <row r="1224" spans="2:12" x14ac:dyDescent="0.25">
      <c r="B1224" s="24">
        <v>7.4304484017043926</v>
      </c>
      <c r="G1224" s="24">
        <v>1222</v>
      </c>
      <c r="H1224" s="24" t="e">
        <f ca="1"/>
        <v>#NAME?</v>
      </c>
      <c r="I1224" s="24" t="e">
        <f t="array" aca="1" ref="I1224" ca="1">INDIRECT(ADDRESS(($E$2+1-G1224)+2,8))</f>
        <v>#NAME?</v>
      </c>
      <c r="J1224" s="24" t="e">
        <f t="shared" ca="1" si="57"/>
        <v>#NAME?</v>
      </c>
      <c r="K1224" s="24" t="e">
        <f t="shared" ca="1" si="58"/>
        <v>#NAME?</v>
      </c>
      <c r="L1224" s="24" t="e">
        <f t="shared" ca="1" si="59"/>
        <v>#NAME?</v>
      </c>
    </row>
    <row r="1225" spans="2:12" x14ac:dyDescent="0.25">
      <c r="B1225" s="24">
        <v>8.5075877243852975</v>
      </c>
      <c r="G1225" s="24">
        <v>1223</v>
      </c>
      <c r="H1225" s="24" t="e">
        <f ca="1"/>
        <v>#NAME?</v>
      </c>
      <c r="I1225" s="24" t="e">
        <f t="array" aca="1" ref="I1225" ca="1">INDIRECT(ADDRESS(($E$2+1-G1225)+2,8))</f>
        <v>#NAME?</v>
      </c>
      <c r="J1225" s="24" t="e">
        <f t="shared" ca="1" si="57"/>
        <v>#NAME?</v>
      </c>
      <c r="K1225" s="24" t="e">
        <f t="shared" ca="1" si="58"/>
        <v>#NAME?</v>
      </c>
      <c r="L1225" s="24" t="e">
        <f t="shared" ca="1" si="59"/>
        <v>#NAME?</v>
      </c>
    </row>
    <row r="1226" spans="2:12" x14ac:dyDescent="0.25">
      <c r="B1226" s="24">
        <v>8.2747498705192548</v>
      </c>
      <c r="G1226" s="24">
        <v>1224</v>
      </c>
      <c r="H1226" s="24" t="e">
        <f ca="1"/>
        <v>#NAME?</v>
      </c>
      <c r="I1226" s="24" t="e">
        <f t="array" aca="1" ref="I1226" ca="1">INDIRECT(ADDRESS(($E$2+1-G1226)+2,8))</f>
        <v>#NAME?</v>
      </c>
      <c r="J1226" s="24" t="e">
        <f t="shared" ca="1" si="57"/>
        <v>#NAME?</v>
      </c>
      <c r="K1226" s="24" t="e">
        <f t="shared" ca="1" si="58"/>
        <v>#NAME?</v>
      </c>
      <c r="L1226" s="24" t="e">
        <f t="shared" ca="1" si="59"/>
        <v>#NAME?</v>
      </c>
    </row>
    <row r="1227" spans="2:12" x14ac:dyDescent="0.25">
      <c r="B1227" s="24">
        <v>10.821123515530267</v>
      </c>
      <c r="G1227" s="24">
        <v>1225</v>
      </c>
      <c r="H1227" s="24" t="e">
        <f ca="1"/>
        <v>#NAME?</v>
      </c>
      <c r="I1227" s="24" t="e">
        <f t="array" aca="1" ref="I1227" ca="1">INDIRECT(ADDRESS(($E$2+1-G1227)+2,8))</f>
        <v>#NAME?</v>
      </c>
      <c r="J1227" s="24" t="e">
        <f t="shared" ca="1" si="57"/>
        <v>#NAME?</v>
      </c>
      <c r="K1227" s="24" t="e">
        <f t="shared" ca="1" si="58"/>
        <v>#NAME?</v>
      </c>
      <c r="L1227" s="24" t="e">
        <f t="shared" ca="1" si="59"/>
        <v>#NAME?</v>
      </c>
    </row>
    <row r="1228" spans="2:12" x14ac:dyDescent="0.25">
      <c r="B1228" s="24">
        <v>11.107748665587065</v>
      </c>
      <c r="G1228" s="24">
        <v>1226</v>
      </c>
      <c r="H1228" s="24" t="e">
        <f ca="1"/>
        <v>#NAME?</v>
      </c>
      <c r="I1228" s="24" t="e">
        <f t="array" aca="1" ref="I1228" ca="1">INDIRECT(ADDRESS(($E$2+1-G1228)+2,8))</f>
        <v>#NAME?</v>
      </c>
      <c r="J1228" s="24" t="e">
        <f t="shared" ca="1" si="57"/>
        <v>#NAME?</v>
      </c>
      <c r="K1228" s="24" t="e">
        <f t="shared" ca="1" si="58"/>
        <v>#NAME?</v>
      </c>
      <c r="L1228" s="24" t="e">
        <f t="shared" ca="1" si="59"/>
        <v>#NAME?</v>
      </c>
    </row>
    <row r="1229" spans="2:12" x14ac:dyDescent="0.25">
      <c r="B1229" s="24">
        <v>8.861565135268334</v>
      </c>
      <c r="G1229" s="24">
        <v>1227</v>
      </c>
      <c r="H1229" s="24" t="e">
        <f ca="1"/>
        <v>#NAME?</v>
      </c>
      <c r="I1229" s="24" t="e">
        <f t="array" aca="1" ref="I1229" ca="1">INDIRECT(ADDRESS(($E$2+1-G1229)+2,8))</f>
        <v>#NAME?</v>
      </c>
      <c r="J1229" s="24" t="e">
        <f t="shared" ca="1" si="57"/>
        <v>#NAME?</v>
      </c>
      <c r="K1229" s="24" t="e">
        <f t="shared" ca="1" si="58"/>
        <v>#NAME?</v>
      </c>
      <c r="L1229" s="24" t="e">
        <f t="shared" ca="1" si="59"/>
        <v>#NAME?</v>
      </c>
    </row>
    <row r="1230" spans="2:12" x14ac:dyDescent="0.25">
      <c r="B1230" s="24">
        <v>6.3104220268523283</v>
      </c>
      <c r="G1230" s="24">
        <v>1228</v>
      </c>
      <c r="H1230" s="24" t="e">
        <f ca="1"/>
        <v>#NAME?</v>
      </c>
      <c r="I1230" s="24" t="e">
        <f t="array" aca="1" ref="I1230" ca="1">INDIRECT(ADDRESS(($E$2+1-G1230)+2,8))</f>
        <v>#NAME?</v>
      </c>
      <c r="J1230" s="24" t="e">
        <f t="shared" ca="1" si="57"/>
        <v>#NAME?</v>
      </c>
      <c r="K1230" s="24" t="e">
        <f t="shared" ca="1" si="58"/>
        <v>#NAME?</v>
      </c>
      <c r="L1230" s="24" t="e">
        <f t="shared" ca="1" si="59"/>
        <v>#NAME?</v>
      </c>
    </row>
    <row r="1231" spans="2:12" x14ac:dyDescent="0.25">
      <c r="B1231" s="24">
        <v>11.472932464853486</v>
      </c>
      <c r="G1231" s="24">
        <v>1229</v>
      </c>
      <c r="H1231" s="24" t="e">
        <f ca="1"/>
        <v>#NAME?</v>
      </c>
      <c r="I1231" s="24" t="e">
        <f t="array" aca="1" ref="I1231" ca="1">INDIRECT(ADDRESS(($E$2+1-G1231)+2,8))</f>
        <v>#NAME?</v>
      </c>
      <c r="J1231" s="24" t="e">
        <f t="shared" ca="1" si="57"/>
        <v>#NAME?</v>
      </c>
      <c r="K1231" s="24" t="e">
        <f t="shared" ca="1" si="58"/>
        <v>#NAME?</v>
      </c>
      <c r="L1231" s="24" t="e">
        <f t="shared" ca="1" si="59"/>
        <v>#NAME?</v>
      </c>
    </row>
    <row r="1232" spans="2:12" x14ac:dyDescent="0.25">
      <c r="B1232" s="24">
        <v>11.698236082855376</v>
      </c>
      <c r="G1232" s="24">
        <v>1230</v>
      </c>
      <c r="H1232" s="24" t="e">
        <f ca="1"/>
        <v>#NAME?</v>
      </c>
      <c r="I1232" s="24" t="e">
        <f t="array" aca="1" ref="I1232" ca="1">INDIRECT(ADDRESS(($E$2+1-G1232)+2,8))</f>
        <v>#NAME?</v>
      </c>
      <c r="J1232" s="24" t="e">
        <f t="shared" ca="1" si="57"/>
        <v>#NAME?</v>
      </c>
      <c r="K1232" s="24" t="e">
        <f t="shared" ca="1" si="58"/>
        <v>#NAME?</v>
      </c>
      <c r="L1232" s="24" t="e">
        <f t="shared" ca="1" si="59"/>
        <v>#NAME?</v>
      </c>
    </row>
    <row r="1233" spans="2:12" x14ac:dyDescent="0.25">
      <c r="B1233" s="24">
        <v>7.3808858375552076</v>
      </c>
      <c r="G1233" s="24">
        <v>1231</v>
      </c>
      <c r="H1233" s="24" t="e">
        <f ca="1"/>
        <v>#NAME?</v>
      </c>
      <c r="I1233" s="24" t="e">
        <f t="array" aca="1" ref="I1233" ca="1">INDIRECT(ADDRESS(($E$2+1-G1233)+2,8))</f>
        <v>#NAME?</v>
      </c>
      <c r="J1233" s="24" t="e">
        <f t="shared" ca="1" si="57"/>
        <v>#NAME?</v>
      </c>
      <c r="K1233" s="24" t="e">
        <f t="shared" ca="1" si="58"/>
        <v>#NAME?</v>
      </c>
      <c r="L1233" s="24" t="e">
        <f t="shared" ca="1" si="59"/>
        <v>#NAME?</v>
      </c>
    </row>
    <row r="1234" spans="2:12" x14ac:dyDescent="0.25">
      <c r="B1234" s="24">
        <v>9.231886124289602</v>
      </c>
      <c r="G1234" s="24">
        <v>1232</v>
      </c>
      <c r="H1234" s="24" t="e">
        <f ca="1"/>
        <v>#NAME?</v>
      </c>
      <c r="I1234" s="24" t="e">
        <f t="array" aca="1" ref="I1234" ca="1">INDIRECT(ADDRESS(($E$2+1-G1234)+2,8))</f>
        <v>#NAME?</v>
      </c>
      <c r="J1234" s="24" t="e">
        <f t="shared" ca="1" si="57"/>
        <v>#NAME?</v>
      </c>
      <c r="K1234" s="24" t="e">
        <f t="shared" ca="1" si="58"/>
        <v>#NAME?</v>
      </c>
      <c r="L1234" s="24" t="e">
        <f t="shared" ca="1" si="59"/>
        <v>#NAME?</v>
      </c>
    </row>
    <row r="1235" spans="2:12" x14ac:dyDescent="0.25">
      <c r="B1235" s="24">
        <v>9.4753518047673744</v>
      </c>
      <c r="G1235" s="24">
        <v>1233</v>
      </c>
      <c r="H1235" s="24" t="e">
        <f ca="1"/>
        <v>#NAME?</v>
      </c>
      <c r="I1235" s="24" t="e">
        <f t="array" aca="1" ref="I1235" ca="1">INDIRECT(ADDRESS(($E$2+1-G1235)+2,8))</f>
        <v>#NAME?</v>
      </c>
      <c r="J1235" s="24" t="e">
        <f t="shared" ca="1" si="57"/>
        <v>#NAME?</v>
      </c>
      <c r="K1235" s="24" t="e">
        <f t="shared" ca="1" si="58"/>
        <v>#NAME?</v>
      </c>
      <c r="L1235" s="24" t="e">
        <f t="shared" ca="1" si="59"/>
        <v>#NAME?</v>
      </c>
    </row>
    <row r="1236" spans="2:12" x14ac:dyDescent="0.25">
      <c r="B1236" s="24">
        <v>10.16600940448782</v>
      </c>
      <c r="G1236" s="24">
        <v>1234</v>
      </c>
      <c r="H1236" s="24" t="e">
        <f ca="1"/>
        <v>#NAME?</v>
      </c>
      <c r="I1236" s="24" t="e">
        <f t="array" aca="1" ref="I1236" ca="1">INDIRECT(ADDRESS(($E$2+1-G1236)+2,8))</f>
        <v>#NAME?</v>
      </c>
      <c r="J1236" s="24" t="e">
        <f t="shared" ca="1" si="57"/>
        <v>#NAME?</v>
      </c>
      <c r="K1236" s="24" t="e">
        <f t="shared" ca="1" si="58"/>
        <v>#NAME?</v>
      </c>
      <c r="L1236" s="24" t="e">
        <f t="shared" ca="1" si="59"/>
        <v>#NAME?</v>
      </c>
    </row>
    <row r="1237" spans="2:12" x14ac:dyDescent="0.25">
      <c r="B1237" s="24">
        <v>10.730752328448707</v>
      </c>
      <c r="G1237" s="24">
        <v>1235</v>
      </c>
      <c r="H1237" s="24" t="e">
        <f ca="1"/>
        <v>#NAME?</v>
      </c>
      <c r="I1237" s="24" t="e">
        <f t="array" aca="1" ref="I1237" ca="1">INDIRECT(ADDRESS(($E$2+1-G1237)+2,8))</f>
        <v>#NAME?</v>
      </c>
      <c r="J1237" s="24" t="e">
        <f t="shared" ca="1" si="57"/>
        <v>#NAME?</v>
      </c>
      <c r="K1237" s="24" t="e">
        <f t="shared" ca="1" si="58"/>
        <v>#NAME?</v>
      </c>
      <c r="L1237" s="24" t="e">
        <f t="shared" ca="1" si="59"/>
        <v>#NAME?</v>
      </c>
    </row>
    <row r="1238" spans="2:12" x14ac:dyDescent="0.25">
      <c r="B1238" s="24">
        <v>8.8882387010790822</v>
      </c>
      <c r="G1238" s="24">
        <v>1236</v>
      </c>
      <c r="H1238" s="24" t="e">
        <f ca="1"/>
        <v>#NAME?</v>
      </c>
      <c r="I1238" s="24" t="e">
        <f t="array" aca="1" ref="I1238" ca="1">INDIRECT(ADDRESS(($E$2+1-G1238)+2,8))</f>
        <v>#NAME?</v>
      </c>
      <c r="J1238" s="24" t="e">
        <f t="shared" ca="1" si="57"/>
        <v>#NAME?</v>
      </c>
      <c r="K1238" s="24" t="e">
        <f t="shared" ca="1" si="58"/>
        <v>#NAME?</v>
      </c>
      <c r="L1238" s="24" t="e">
        <f t="shared" ca="1" si="59"/>
        <v>#NAME?</v>
      </c>
    </row>
    <row r="1239" spans="2:12" x14ac:dyDescent="0.25">
      <c r="B1239" s="24">
        <v>8.5278366870001339</v>
      </c>
      <c r="G1239" s="24">
        <v>1237</v>
      </c>
      <c r="H1239" s="24" t="e">
        <f ca="1"/>
        <v>#NAME?</v>
      </c>
      <c r="I1239" s="24" t="e">
        <f t="array" aca="1" ref="I1239" ca="1">INDIRECT(ADDRESS(($E$2+1-G1239)+2,8))</f>
        <v>#NAME?</v>
      </c>
      <c r="J1239" s="24" t="e">
        <f t="shared" ca="1" si="57"/>
        <v>#NAME?</v>
      </c>
      <c r="K1239" s="24" t="e">
        <f t="shared" ca="1" si="58"/>
        <v>#NAME?</v>
      </c>
      <c r="L1239" s="24" t="e">
        <f t="shared" ca="1" si="59"/>
        <v>#NAME?</v>
      </c>
    </row>
    <row r="1240" spans="2:12" x14ac:dyDescent="0.25">
      <c r="B1240" s="24">
        <v>9.4945714434842401</v>
      </c>
      <c r="G1240" s="24">
        <v>1238</v>
      </c>
      <c r="H1240" s="24" t="e">
        <f ca="1"/>
        <v>#NAME?</v>
      </c>
      <c r="I1240" s="24" t="e">
        <f t="array" aca="1" ref="I1240" ca="1">INDIRECT(ADDRESS(($E$2+1-G1240)+2,8))</f>
        <v>#NAME?</v>
      </c>
      <c r="J1240" s="24" t="e">
        <f t="shared" ca="1" si="57"/>
        <v>#NAME?</v>
      </c>
      <c r="K1240" s="24" t="e">
        <f t="shared" ca="1" si="58"/>
        <v>#NAME?</v>
      </c>
      <c r="L1240" s="24" t="e">
        <f t="shared" ca="1" si="59"/>
        <v>#NAME?</v>
      </c>
    </row>
    <row r="1241" spans="2:12" x14ac:dyDescent="0.25">
      <c r="B1241" s="24">
        <v>11.083450554065626</v>
      </c>
      <c r="G1241" s="24">
        <v>1239</v>
      </c>
      <c r="H1241" s="24" t="e">
        <f ca="1"/>
        <v>#NAME?</v>
      </c>
      <c r="I1241" s="24" t="e">
        <f t="array" aca="1" ref="I1241" ca="1">INDIRECT(ADDRESS(($E$2+1-G1241)+2,8))</f>
        <v>#NAME?</v>
      </c>
      <c r="J1241" s="24" t="e">
        <f t="shared" ca="1" si="57"/>
        <v>#NAME?</v>
      </c>
      <c r="K1241" s="24" t="e">
        <f t="shared" ca="1" si="58"/>
        <v>#NAME?</v>
      </c>
      <c r="L1241" s="24" t="e">
        <f t="shared" ca="1" si="59"/>
        <v>#NAME?</v>
      </c>
    </row>
    <row r="1242" spans="2:12" x14ac:dyDescent="0.25">
      <c r="B1242" s="24">
        <v>9.386824314273607</v>
      </c>
      <c r="G1242" s="24">
        <v>1240</v>
      </c>
      <c r="H1242" s="24" t="e">
        <f ca="1"/>
        <v>#NAME?</v>
      </c>
      <c r="I1242" s="24" t="e">
        <f t="array" aca="1" ref="I1242" ca="1">INDIRECT(ADDRESS(($E$2+1-G1242)+2,8))</f>
        <v>#NAME?</v>
      </c>
      <c r="J1242" s="24" t="e">
        <f t="shared" ca="1" si="57"/>
        <v>#NAME?</v>
      </c>
      <c r="K1242" s="24" t="e">
        <f t="shared" ca="1" si="58"/>
        <v>#NAME?</v>
      </c>
      <c r="L1242" s="24" t="e">
        <f t="shared" ca="1" si="59"/>
        <v>#NAME?</v>
      </c>
    </row>
    <row r="1243" spans="2:12" x14ac:dyDescent="0.25">
      <c r="B1243" s="24">
        <v>9.6746022104788985</v>
      </c>
      <c r="G1243" s="24">
        <v>1241</v>
      </c>
      <c r="H1243" s="24" t="e">
        <f ca="1"/>
        <v>#NAME?</v>
      </c>
      <c r="I1243" s="24" t="e">
        <f t="array" aca="1" ref="I1243" ca="1">INDIRECT(ADDRESS(($E$2+1-G1243)+2,8))</f>
        <v>#NAME?</v>
      </c>
      <c r="J1243" s="24" t="e">
        <f t="shared" ca="1" si="57"/>
        <v>#NAME?</v>
      </c>
      <c r="K1243" s="24" t="e">
        <f t="shared" ca="1" si="58"/>
        <v>#NAME?</v>
      </c>
      <c r="L1243" s="24" t="e">
        <f t="shared" ca="1" si="59"/>
        <v>#NAME?</v>
      </c>
    </row>
    <row r="1244" spans="2:12" x14ac:dyDescent="0.25">
      <c r="B1244" s="24">
        <v>9.555616133361287</v>
      </c>
      <c r="G1244" s="24">
        <v>1242</v>
      </c>
      <c r="H1244" s="24" t="e">
        <f ca="1"/>
        <v>#NAME?</v>
      </c>
      <c r="I1244" s="24" t="e">
        <f t="array" aca="1" ref="I1244" ca="1">INDIRECT(ADDRESS(($E$2+1-G1244)+2,8))</f>
        <v>#NAME?</v>
      </c>
      <c r="J1244" s="24" t="e">
        <f t="shared" ca="1" si="57"/>
        <v>#NAME?</v>
      </c>
      <c r="K1244" s="24" t="e">
        <f t="shared" ca="1" si="58"/>
        <v>#NAME?</v>
      </c>
      <c r="L1244" s="24" t="e">
        <f t="shared" ca="1" si="59"/>
        <v>#NAME?</v>
      </c>
    </row>
    <row r="1245" spans="2:12" x14ac:dyDescent="0.25">
      <c r="B1245" s="24">
        <v>9.8879117565614258</v>
      </c>
      <c r="G1245" s="24">
        <v>1243</v>
      </c>
      <c r="H1245" s="24" t="e">
        <f ca="1"/>
        <v>#NAME?</v>
      </c>
      <c r="I1245" s="24" t="e">
        <f t="array" aca="1" ref="I1245" ca="1">INDIRECT(ADDRESS(($E$2+1-G1245)+2,8))</f>
        <v>#NAME?</v>
      </c>
      <c r="J1245" s="24" t="e">
        <f t="shared" ca="1" si="57"/>
        <v>#NAME?</v>
      </c>
      <c r="K1245" s="24" t="e">
        <f t="shared" ca="1" si="58"/>
        <v>#NAME?</v>
      </c>
      <c r="L1245" s="24" t="e">
        <f t="shared" ca="1" si="59"/>
        <v>#NAME?</v>
      </c>
    </row>
    <row r="1246" spans="2:12" x14ac:dyDescent="0.25">
      <c r="B1246" s="24">
        <v>10.253238303149551</v>
      </c>
      <c r="G1246" s="24">
        <v>1244</v>
      </c>
      <c r="H1246" s="24" t="e">
        <f ca="1"/>
        <v>#NAME?</v>
      </c>
      <c r="I1246" s="24" t="e">
        <f t="array" aca="1" ref="I1246" ca="1">INDIRECT(ADDRESS(($E$2+1-G1246)+2,8))</f>
        <v>#NAME?</v>
      </c>
      <c r="J1246" s="24" t="e">
        <f t="shared" ca="1" si="57"/>
        <v>#NAME?</v>
      </c>
      <c r="K1246" s="24" t="e">
        <f t="shared" ca="1" si="58"/>
        <v>#NAME?</v>
      </c>
      <c r="L1246" s="24" t="e">
        <f t="shared" ca="1" si="59"/>
        <v>#NAME?</v>
      </c>
    </row>
    <row r="1247" spans="2:12" x14ac:dyDescent="0.25">
      <c r="B1247" s="24">
        <v>8.210940874051639</v>
      </c>
      <c r="G1247" s="24">
        <v>1245</v>
      </c>
      <c r="H1247" s="24" t="e">
        <f ca="1"/>
        <v>#NAME?</v>
      </c>
      <c r="I1247" s="24" t="e">
        <f t="array" aca="1" ref="I1247" ca="1">INDIRECT(ADDRESS(($E$2+1-G1247)+2,8))</f>
        <v>#NAME?</v>
      </c>
      <c r="J1247" s="24" t="e">
        <f t="shared" ca="1" si="57"/>
        <v>#NAME?</v>
      </c>
      <c r="K1247" s="24" t="e">
        <f t="shared" ca="1" si="58"/>
        <v>#NAME?</v>
      </c>
      <c r="L1247" s="24" t="e">
        <f t="shared" ca="1" si="59"/>
        <v>#NAME?</v>
      </c>
    </row>
    <row r="1248" spans="2:12" x14ac:dyDescent="0.25">
      <c r="B1248" s="24">
        <v>12.138175432046394</v>
      </c>
      <c r="G1248" s="24">
        <v>1246</v>
      </c>
      <c r="H1248" s="24" t="e">
        <f ca="1"/>
        <v>#NAME?</v>
      </c>
      <c r="I1248" s="24" t="e">
        <f t="array" aca="1" ref="I1248" ca="1">INDIRECT(ADDRESS(($E$2+1-G1248)+2,8))</f>
        <v>#NAME?</v>
      </c>
      <c r="J1248" s="24" t="e">
        <f t="shared" ca="1" si="57"/>
        <v>#NAME?</v>
      </c>
      <c r="K1248" s="24" t="e">
        <f t="shared" ca="1" si="58"/>
        <v>#NAME?</v>
      </c>
      <c r="L1248" s="24" t="e">
        <f t="shared" ca="1" si="59"/>
        <v>#NAME?</v>
      </c>
    </row>
    <row r="1249" spans="2:12" x14ac:dyDescent="0.25">
      <c r="B1249" s="24">
        <v>8.7476578203490281</v>
      </c>
      <c r="G1249" s="24">
        <v>1247</v>
      </c>
      <c r="H1249" s="24" t="e">
        <f ca="1"/>
        <v>#NAME?</v>
      </c>
      <c r="I1249" s="24" t="e">
        <f t="array" aca="1" ref="I1249" ca="1">INDIRECT(ADDRESS(($E$2+1-G1249)+2,8))</f>
        <v>#NAME?</v>
      </c>
      <c r="J1249" s="24" t="e">
        <f t="shared" ca="1" si="57"/>
        <v>#NAME?</v>
      </c>
      <c r="K1249" s="24" t="e">
        <f t="shared" ca="1" si="58"/>
        <v>#NAME?</v>
      </c>
      <c r="L1249" s="24" t="e">
        <f t="shared" ca="1" si="59"/>
        <v>#NAME?</v>
      </c>
    </row>
    <row r="1250" spans="2:12" x14ac:dyDescent="0.25">
      <c r="B1250" s="24">
        <v>11.325673656489014</v>
      </c>
      <c r="G1250" s="24">
        <v>1248</v>
      </c>
      <c r="H1250" s="24" t="e">
        <f ca="1"/>
        <v>#NAME?</v>
      </c>
      <c r="I1250" s="24" t="e">
        <f t="array" aca="1" ref="I1250" ca="1">INDIRECT(ADDRESS(($E$2+1-G1250)+2,8))</f>
        <v>#NAME?</v>
      </c>
      <c r="J1250" s="24" t="e">
        <f t="shared" ca="1" si="57"/>
        <v>#NAME?</v>
      </c>
      <c r="K1250" s="24" t="e">
        <f t="shared" ca="1" si="58"/>
        <v>#NAME?</v>
      </c>
      <c r="L1250" s="24" t="e">
        <f t="shared" ca="1" si="59"/>
        <v>#NAME?</v>
      </c>
    </row>
    <row r="1251" spans="2:12" x14ac:dyDescent="0.25">
      <c r="B1251" s="24">
        <v>10.362607579665585</v>
      </c>
      <c r="G1251" s="24">
        <v>1249</v>
      </c>
      <c r="H1251" s="24" t="e">
        <f ca="1"/>
        <v>#NAME?</v>
      </c>
      <c r="I1251" s="24" t="e">
        <f t="array" aca="1" ref="I1251" ca="1">INDIRECT(ADDRESS(($E$2+1-G1251)+2,8))</f>
        <v>#NAME?</v>
      </c>
      <c r="J1251" s="24" t="e">
        <f t="shared" ca="1" si="57"/>
        <v>#NAME?</v>
      </c>
      <c r="K1251" s="24" t="e">
        <f t="shared" ca="1" si="58"/>
        <v>#NAME?</v>
      </c>
      <c r="L1251" s="24" t="e">
        <f t="shared" ca="1" si="59"/>
        <v>#NAME?</v>
      </c>
    </row>
    <row r="1252" spans="2:12" x14ac:dyDescent="0.25">
      <c r="B1252" s="24">
        <v>9.3718540840432141</v>
      </c>
      <c r="G1252" s="24">
        <v>1250</v>
      </c>
      <c r="H1252" s="24" t="e">
        <f ca="1"/>
        <v>#NAME?</v>
      </c>
      <c r="I1252" s="24" t="e">
        <f t="array" aca="1" ref="I1252" ca="1">INDIRECT(ADDRESS(($E$2+1-G1252)+2,8))</f>
        <v>#NAME?</v>
      </c>
      <c r="J1252" s="24" t="e">
        <f t="shared" ca="1" si="57"/>
        <v>#NAME?</v>
      </c>
      <c r="K1252" s="24" t="e">
        <f t="shared" ca="1" si="58"/>
        <v>#NAME?</v>
      </c>
      <c r="L1252" s="24" t="e">
        <f t="shared" ca="1" si="59"/>
        <v>#NAME?</v>
      </c>
    </row>
    <row r="1253" spans="2:12" x14ac:dyDescent="0.25">
      <c r="B1253" s="24">
        <v>11.257834257640425</v>
      </c>
      <c r="G1253" s="24">
        <v>1251</v>
      </c>
      <c r="H1253" s="24" t="e">
        <f ca="1"/>
        <v>#NAME?</v>
      </c>
      <c r="I1253" s="24" t="e">
        <f t="array" aca="1" ref="I1253" ca="1">INDIRECT(ADDRESS(($E$2+1-G1253)+2,8))</f>
        <v>#NAME?</v>
      </c>
      <c r="J1253" s="24" t="e">
        <f t="shared" ca="1" si="57"/>
        <v>#NAME?</v>
      </c>
      <c r="K1253" s="24" t="e">
        <f t="shared" ca="1" si="58"/>
        <v>#NAME?</v>
      </c>
      <c r="L1253" s="24" t="e">
        <f t="shared" ca="1" si="59"/>
        <v>#NAME?</v>
      </c>
    </row>
    <row r="1254" spans="2:12" x14ac:dyDescent="0.25">
      <c r="B1254" s="24">
        <v>10.450152362306078</v>
      </c>
      <c r="G1254" s="24">
        <v>1252</v>
      </c>
      <c r="H1254" s="24" t="e">
        <f ca="1"/>
        <v>#NAME?</v>
      </c>
      <c r="I1254" s="24" t="e">
        <f t="array" aca="1" ref="I1254" ca="1">INDIRECT(ADDRESS(($E$2+1-G1254)+2,8))</f>
        <v>#NAME?</v>
      </c>
      <c r="J1254" s="24" t="e">
        <f t="shared" ca="1" si="57"/>
        <v>#NAME?</v>
      </c>
      <c r="K1254" s="24" t="e">
        <f t="shared" ca="1" si="58"/>
        <v>#NAME?</v>
      </c>
      <c r="L1254" s="24" t="e">
        <f t="shared" ca="1" si="59"/>
        <v>#NAME?</v>
      </c>
    </row>
    <row r="1255" spans="2:12" x14ac:dyDescent="0.25">
      <c r="B1255" s="24">
        <v>10.864303028041977</v>
      </c>
      <c r="G1255" s="24">
        <v>1253</v>
      </c>
      <c r="H1255" s="24" t="e">
        <f ca="1"/>
        <v>#NAME?</v>
      </c>
      <c r="I1255" s="24" t="e">
        <f t="array" aca="1" ref="I1255" ca="1">INDIRECT(ADDRESS(($E$2+1-G1255)+2,8))</f>
        <v>#NAME?</v>
      </c>
      <c r="J1255" s="24" t="e">
        <f t="shared" ca="1" si="57"/>
        <v>#NAME?</v>
      </c>
      <c r="K1255" s="24" t="e">
        <f t="shared" ca="1" si="58"/>
        <v>#NAME?</v>
      </c>
      <c r="L1255" s="24" t="e">
        <f t="shared" ca="1" si="59"/>
        <v>#NAME?</v>
      </c>
    </row>
    <row r="1256" spans="2:12" x14ac:dyDescent="0.25">
      <c r="B1256" s="24">
        <v>7.984956556139525</v>
      </c>
      <c r="G1256" s="24">
        <v>1254</v>
      </c>
      <c r="H1256" s="24" t="e">
        <f ca="1"/>
        <v>#NAME?</v>
      </c>
      <c r="I1256" s="24" t="e">
        <f t="array" aca="1" ref="I1256" ca="1">INDIRECT(ADDRESS(($E$2+1-G1256)+2,8))</f>
        <v>#NAME?</v>
      </c>
      <c r="J1256" s="24" t="e">
        <f t="shared" ca="1" si="57"/>
        <v>#NAME?</v>
      </c>
      <c r="K1256" s="24" t="e">
        <f t="shared" ca="1" si="58"/>
        <v>#NAME?</v>
      </c>
      <c r="L1256" s="24" t="e">
        <f t="shared" ca="1" si="59"/>
        <v>#NAME?</v>
      </c>
    </row>
    <row r="1257" spans="2:12" x14ac:dyDescent="0.25">
      <c r="B1257" s="24">
        <v>8.4040311974033219</v>
      </c>
      <c r="G1257" s="24">
        <v>1255</v>
      </c>
      <c r="H1257" s="24" t="e">
        <f ca="1"/>
        <v>#NAME?</v>
      </c>
      <c r="I1257" s="24" t="e">
        <f t="array" aca="1" ref="I1257" ca="1">INDIRECT(ADDRESS(($E$2+1-G1257)+2,8))</f>
        <v>#NAME?</v>
      </c>
      <c r="J1257" s="24" t="e">
        <f t="shared" ca="1" si="57"/>
        <v>#NAME?</v>
      </c>
      <c r="K1257" s="24" t="e">
        <f t="shared" ca="1" si="58"/>
        <v>#NAME?</v>
      </c>
      <c r="L1257" s="24" t="e">
        <f t="shared" ca="1" si="59"/>
        <v>#NAME?</v>
      </c>
    </row>
    <row r="1258" spans="2:12" x14ac:dyDescent="0.25">
      <c r="B1258" s="24">
        <v>6.9185275269798217</v>
      </c>
      <c r="G1258" s="24">
        <v>1256</v>
      </c>
      <c r="H1258" s="24" t="e">
        <f ca="1"/>
        <v>#NAME?</v>
      </c>
      <c r="I1258" s="24" t="e">
        <f t="array" aca="1" ref="I1258" ca="1">INDIRECT(ADDRESS(($E$2+1-G1258)+2,8))</f>
        <v>#NAME?</v>
      </c>
      <c r="J1258" s="24" t="e">
        <f t="shared" ca="1" si="57"/>
        <v>#NAME?</v>
      </c>
      <c r="K1258" s="24" t="e">
        <f t="shared" ca="1" si="58"/>
        <v>#NAME?</v>
      </c>
      <c r="L1258" s="24" t="e">
        <f t="shared" ca="1" si="59"/>
        <v>#NAME?</v>
      </c>
    </row>
    <row r="1259" spans="2:12" x14ac:dyDescent="0.25">
      <c r="B1259" s="24">
        <v>10.218694535194102</v>
      </c>
      <c r="G1259" s="24">
        <v>1257</v>
      </c>
      <c r="H1259" s="24" t="e">
        <f ca="1"/>
        <v>#NAME?</v>
      </c>
      <c r="I1259" s="24" t="e">
        <f t="array" aca="1" ref="I1259" ca="1">INDIRECT(ADDRESS(($E$2+1-G1259)+2,8))</f>
        <v>#NAME?</v>
      </c>
      <c r="J1259" s="24" t="e">
        <f t="shared" ca="1" si="57"/>
        <v>#NAME?</v>
      </c>
      <c r="K1259" s="24" t="e">
        <f t="shared" ca="1" si="58"/>
        <v>#NAME?</v>
      </c>
      <c r="L1259" s="24" t="e">
        <f t="shared" ca="1" si="59"/>
        <v>#NAME?</v>
      </c>
    </row>
    <row r="1260" spans="2:12" x14ac:dyDescent="0.25">
      <c r="B1260" s="24">
        <v>8.3343594513970523</v>
      </c>
      <c r="G1260" s="24">
        <v>1258</v>
      </c>
      <c r="H1260" s="24" t="e">
        <f ca="1"/>
        <v>#NAME?</v>
      </c>
      <c r="I1260" s="24" t="e">
        <f t="array" aca="1" ref="I1260" ca="1">INDIRECT(ADDRESS(($E$2+1-G1260)+2,8))</f>
        <v>#NAME?</v>
      </c>
      <c r="J1260" s="24" t="e">
        <f t="shared" ca="1" si="57"/>
        <v>#NAME?</v>
      </c>
      <c r="K1260" s="24" t="e">
        <f t="shared" ca="1" si="58"/>
        <v>#NAME?</v>
      </c>
      <c r="L1260" s="24" t="e">
        <f t="shared" ca="1" si="59"/>
        <v>#NAME?</v>
      </c>
    </row>
    <row r="1261" spans="2:12" x14ac:dyDescent="0.25">
      <c r="B1261" s="24">
        <v>9.8295450839739331</v>
      </c>
      <c r="G1261" s="24">
        <v>1259</v>
      </c>
      <c r="H1261" s="24" t="e">
        <f ca="1"/>
        <v>#NAME?</v>
      </c>
      <c r="I1261" s="24" t="e">
        <f t="array" aca="1" ref="I1261" ca="1">INDIRECT(ADDRESS(($E$2+1-G1261)+2,8))</f>
        <v>#NAME?</v>
      </c>
      <c r="J1261" s="24" t="e">
        <f t="shared" ca="1" si="57"/>
        <v>#NAME?</v>
      </c>
      <c r="K1261" s="24" t="e">
        <f t="shared" ca="1" si="58"/>
        <v>#NAME?</v>
      </c>
      <c r="L1261" s="24" t="e">
        <f t="shared" ca="1" si="59"/>
        <v>#NAME?</v>
      </c>
    </row>
    <row r="1262" spans="2:12" x14ac:dyDescent="0.25">
      <c r="B1262" s="24">
        <v>8.8996898030158302</v>
      </c>
      <c r="G1262" s="24">
        <v>1260</v>
      </c>
      <c r="H1262" s="24" t="e">
        <f ca="1"/>
        <v>#NAME?</v>
      </c>
      <c r="I1262" s="24" t="e">
        <f t="array" aca="1" ref="I1262" ca="1">INDIRECT(ADDRESS(($E$2+1-G1262)+2,8))</f>
        <v>#NAME?</v>
      </c>
      <c r="J1262" s="24" t="e">
        <f t="shared" ca="1" si="57"/>
        <v>#NAME?</v>
      </c>
      <c r="K1262" s="24" t="e">
        <f t="shared" ca="1" si="58"/>
        <v>#NAME?</v>
      </c>
      <c r="L1262" s="24" t="e">
        <f t="shared" ca="1" si="59"/>
        <v>#NAME?</v>
      </c>
    </row>
    <row r="1263" spans="2:12" x14ac:dyDescent="0.25">
      <c r="B1263" s="24">
        <v>10.814345246790753</v>
      </c>
      <c r="G1263" s="24">
        <v>1261</v>
      </c>
      <c r="H1263" s="24" t="e">
        <f ca="1"/>
        <v>#NAME?</v>
      </c>
      <c r="I1263" s="24" t="e">
        <f t="array" aca="1" ref="I1263" ca="1">INDIRECT(ADDRESS(($E$2+1-G1263)+2,8))</f>
        <v>#NAME?</v>
      </c>
      <c r="J1263" s="24" t="e">
        <f t="shared" ca="1" si="57"/>
        <v>#NAME?</v>
      </c>
      <c r="K1263" s="24" t="e">
        <f t="shared" ca="1" si="58"/>
        <v>#NAME?</v>
      </c>
      <c r="L1263" s="24" t="e">
        <f t="shared" ca="1" si="59"/>
        <v>#NAME?</v>
      </c>
    </row>
    <row r="1264" spans="2:12" x14ac:dyDescent="0.25">
      <c r="B1264" s="24">
        <v>10.565241397368991</v>
      </c>
      <c r="G1264" s="24">
        <v>1262</v>
      </c>
      <c r="H1264" s="24" t="e">
        <f ca="1"/>
        <v>#NAME?</v>
      </c>
      <c r="I1264" s="24" t="e">
        <f t="array" aca="1" ref="I1264" ca="1">INDIRECT(ADDRESS(($E$2+1-G1264)+2,8))</f>
        <v>#NAME?</v>
      </c>
      <c r="J1264" s="24" t="e">
        <f t="shared" ca="1" si="57"/>
        <v>#NAME?</v>
      </c>
      <c r="K1264" s="24" t="e">
        <f t="shared" ca="1" si="58"/>
        <v>#NAME?</v>
      </c>
      <c r="L1264" s="24" t="e">
        <f t="shared" ca="1" si="59"/>
        <v>#NAME?</v>
      </c>
    </row>
    <row r="1265" spans="2:12" x14ac:dyDescent="0.25">
      <c r="B1265" s="24">
        <v>9.8018601642588088</v>
      </c>
      <c r="G1265" s="24">
        <v>1263</v>
      </c>
      <c r="H1265" s="24" t="e">
        <f ca="1"/>
        <v>#NAME?</v>
      </c>
      <c r="I1265" s="24" t="e">
        <f t="array" aca="1" ref="I1265" ca="1">INDIRECT(ADDRESS(($E$2+1-G1265)+2,8))</f>
        <v>#NAME?</v>
      </c>
      <c r="J1265" s="24" t="e">
        <f t="shared" ca="1" si="57"/>
        <v>#NAME?</v>
      </c>
      <c r="K1265" s="24" t="e">
        <f t="shared" ca="1" si="58"/>
        <v>#NAME?</v>
      </c>
      <c r="L1265" s="24" t="e">
        <f t="shared" ca="1" si="59"/>
        <v>#NAME?</v>
      </c>
    </row>
    <row r="1266" spans="2:12" x14ac:dyDescent="0.25">
      <c r="B1266" s="24">
        <v>8.8437416781606686</v>
      </c>
      <c r="G1266" s="24">
        <v>1264</v>
      </c>
      <c r="H1266" s="24" t="e">
        <f ca="1"/>
        <v>#NAME?</v>
      </c>
      <c r="I1266" s="24" t="e">
        <f t="array" aca="1" ref="I1266" ca="1">INDIRECT(ADDRESS(($E$2+1-G1266)+2,8))</f>
        <v>#NAME?</v>
      </c>
      <c r="J1266" s="24" t="e">
        <f t="shared" ca="1" si="57"/>
        <v>#NAME?</v>
      </c>
      <c r="K1266" s="24" t="e">
        <f t="shared" ca="1" si="58"/>
        <v>#NAME?</v>
      </c>
      <c r="L1266" s="24" t="e">
        <f t="shared" ca="1" si="59"/>
        <v>#NAME?</v>
      </c>
    </row>
    <row r="1267" spans="2:12" x14ac:dyDescent="0.25">
      <c r="B1267" s="24">
        <v>8.9312183147338082</v>
      </c>
      <c r="G1267" s="24">
        <v>1265</v>
      </c>
      <c r="H1267" s="24" t="e">
        <f ca="1"/>
        <v>#NAME?</v>
      </c>
      <c r="I1267" s="24" t="e">
        <f t="array" aca="1" ref="I1267" ca="1">INDIRECT(ADDRESS(($E$2+1-G1267)+2,8))</f>
        <v>#NAME?</v>
      </c>
      <c r="J1267" s="24" t="e">
        <f t="shared" ca="1" si="57"/>
        <v>#NAME?</v>
      </c>
      <c r="K1267" s="24" t="e">
        <f t="shared" ca="1" si="58"/>
        <v>#NAME?</v>
      </c>
      <c r="L1267" s="24" t="e">
        <f t="shared" ca="1" si="59"/>
        <v>#NAME?</v>
      </c>
    </row>
    <row r="1268" spans="2:12" x14ac:dyDescent="0.25">
      <c r="B1268" s="24">
        <v>5.936076558350698</v>
      </c>
      <c r="G1268" s="24">
        <v>1266</v>
      </c>
      <c r="H1268" s="24" t="e">
        <f ca="1"/>
        <v>#NAME?</v>
      </c>
      <c r="I1268" s="24" t="e">
        <f t="array" aca="1" ref="I1268" ca="1">INDIRECT(ADDRESS(($E$2+1-G1268)+2,8))</f>
        <v>#NAME?</v>
      </c>
      <c r="J1268" s="24" t="e">
        <f t="shared" ca="1" si="57"/>
        <v>#NAME?</v>
      </c>
      <c r="K1268" s="24" t="e">
        <f t="shared" ca="1" si="58"/>
        <v>#NAME?</v>
      </c>
      <c r="L1268" s="24" t="e">
        <f t="shared" ca="1" si="59"/>
        <v>#NAME?</v>
      </c>
    </row>
    <row r="1269" spans="2:12" x14ac:dyDescent="0.25">
      <c r="B1269" s="24">
        <v>6.8258084784340065</v>
      </c>
      <c r="G1269" s="24">
        <v>1267</v>
      </c>
      <c r="H1269" s="24" t="e">
        <f ca="1"/>
        <v>#NAME?</v>
      </c>
      <c r="I1269" s="24" t="e">
        <f t="array" aca="1" ref="I1269" ca="1">INDIRECT(ADDRESS(($E$2+1-G1269)+2,8))</f>
        <v>#NAME?</v>
      </c>
      <c r="J1269" s="24" t="e">
        <f t="shared" ca="1" si="57"/>
        <v>#NAME?</v>
      </c>
      <c r="K1269" s="24" t="e">
        <f t="shared" ca="1" si="58"/>
        <v>#NAME?</v>
      </c>
      <c r="L1269" s="24" t="e">
        <f t="shared" ca="1" si="59"/>
        <v>#NAME?</v>
      </c>
    </row>
    <row r="1270" spans="2:12" x14ac:dyDescent="0.25">
      <c r="B1270" s="24">
        <v>7.1728615470486021</v>
      </c>
      <c r="G1270" s="24">
        <v>1268</v>
      </c>
      <c r="H1270" s="24" t="e">
        <f ca="1"/>
        <v>#NAME?</v>
      </c>
      <c r="I1270" s="24" t="e">
        <f t="array" aca="1" ref="I1270" ca="1">INDIRECT(ADDRESS(($E$2+1-G1270)+2,8))</f>
        <v>#NAME?</v>
      </c>
      <c r="J1270" s="24" t="e">
        <f t="shared" ca="1" si="57"/>
        <v>#NAME?</v>
      </c>
      <c r="K1270" s="24" t="e">
        <f t="shared" ca="1" si="58"/>
        <v>#NAME?</v>
      </c>
      <c r="L1270" s="24" t="e">
        <f t="shared" ca="1" si="59"/>
        <v>#NAME?</v>
      </c>
    </row>
    <row r="1271" spans="2:12" x14ac:dyDescent="0.25">
      <c r="B1271" s="24">
        <v>10.174371459100835</v>
      </c>
      <c r="G1271" s="24">
        <v>1269</v>
      </c>
      <c r="H1271" s="24" t="e">
        <f ca="1"/>
        <v>#NAME?</v>
      </c>
      <c r="I1271" s="24" t="e">
        <f t="array" aca="1" ref="I1271" ca="1">INDIRECT(ADDRESS(($E$2+1-G1271)+2,8))</f>
        <v>#NAME?</v>
      </c>
      <c r="J1271" s="24" t="e">
        <f t="shared" ca="1" si="57"/>
        <v>#NAME?</v>
      </c>
      <c r="K1271" s="24" t="e">
        <f t="shared" ca="1" si="58"/>
        <v>#NAME?</v>
      </c>
      <c r="L1271" s="24" t="e">
        <f t="shared" ca="1" si="59"/>
        <v>#NAME?</v>
      </c>
    </row>
    <row r="1272" spans="2:12" x14ac:dyDescent="0.25">
      <c r="B1272" s="24">
        <v>8.3928522903814624</v>
      </c>
      <c r="G1272" s="24">
        <v>1270</v>
      </c>
      <c r="H1272" s="24" t="e">
        <f ca="1"/>
        <v>#NAME?</v>
      </c>
      <c r="I1272" s="24" t="e">
        <f t="array" aca="1" ref="I1272" ca="1">INDIRECT(ADDRESS(($E$2+1-G1272)+2,8))</f>
        <v>#NAME?</v>
      </c>
      <c r="J1272" s="24" t="e">
        <f t="shared" ca="1" si="57"/>
        <v>#NAME?</v>
      </c>
      <c r="K1272" s="24" t="e">
        <f t="shared" ca="1" si="58"/>
        <v>#NAME?</v>
      </c>
      <c r="L1272" s="24" t="e">
        <f t="shared" ca="1" si="59"/>
        <v>#NAME?</v>
      </c>
    </row>
    <row r="1273" spans="2:12" x14ac:dyDescent="0.25">
      <c r="B1273" s="24">
        <v>8.6671132717766106</v>
      </c>
      <c r="G1273" s="24">
        <v>1271</v>
      </c>
      <c r="H1273" s="24" t="e">
        <f ca="1"/>
        <v>#NAME?</v>
      </c>
      <c r="I1273" s="24" t="e">
        <f t="array" aca="1" ref="I1273" ca="1">INDIRECT(ADDRESS(($E$2+1-G1273)+2,8))</f>
        <v>#NAME?</v>
      </c>
      <c r="J1273" s="24" t="e">
        <f t="shared" ca="1" si="57"/>
        <v>#NAME?</v>
      </c>
      <c r="K1273" s="24" t="e">
        <f t="shared" ca="1" si="58"/>
        <v>#NAME?</v>
      </c>
      <c r="L1273" s="24" t="e">
        <f t="shared" ca="1" si="59"/>
        <v>#NAME?</v>
      </c>
    </row>
    <row r="1274" spans="2:12" x14ac:dyDescent="0.25">
      <c r="B1274" s="24">
        <v>9.3816228083941127</v>
      </c>
      <c r="G1274" s="24">
        <v>1272</v>
      </c>
      <c r="H1274" s="24" t="e">
        <f ca="1"/>
        <v>#NAME?</v>
      </c>
      <c r="I1274" s="24" t="e">
        <f t="array" aca="1" ref="I1274" ca="1">INDIRECT(ADDRESS(($E$2+1-G1274)+2,8))</f>
        <v>#NAME?</v>
      </c>
      <c r="J1274" s="24" t="e">
        <f t="shared" ca="1" si="57"/>
        <v>#NAME?</v>
      </c>
      <c r="K1274" s="24" t="e">
        <f t="shared" ca="1" si="58"/>
        <v>#NAME?</v>
      </c>
      <c r="L1274" s="24" t="e">
        <f t="shared" ca="1" si="59"/>
        <v>#NAME?</v>
      </c>
    </row>
    <row r="1275" spans="2:12" x14ac:dyDescent="0.25">
      <c r="B1275" s="24">
        <v>12.580795303750772</v>
      </c>
      <c r="G1275" s="24">
        <v>1273</v>
      </c>
      <c r="H1275" s="24" t="e">
        <f ca="1"/>
        <v>#NAME?</v>
      </c>
      <c r="I1275" s="24" t="e">
        <f t="array" aca="1" ref="I1275" ca="1">INDIRECT(ADDRESS(($E$2+1-G1275)+2,8))</f>
        <v>#NAME?</v>
      </c>
      <c r="J1275" s="24" t="e">
        <f t="shared" ca="1" si="57"/>
        <v>#NAME?</v>
      </c>
      <c r="K1275" s="24" t="e">
        <f t="shared" ca="1" si="58"/>
        <v>#NAME?</v>
      </c>
      <c r="L1275" s="24" t="e">
        <f t="shared" ca="1" si="59"/>
        <v>#NAME?</v>
      </c>
    </row>
    <row r="1276" spans="2:12" x14ac:dyDescent="0.25">
      <c r="B1276" s="24">
        <v>10.18561821227788</v>
      </c>
      <c r="G1276" s="24">
        <v>1274</v>
      </c>
      <c r="H1276" s="24" t="e">
        <f ca="1"/>
        <v>#NAME?</v>
      </c>
      <c r="I1276" s="24" t="e">
        <f t="array" aca="1" ref="I1276" ca="1">INDIRECT(ADDRESS(($E$2+1-G1276)+2,8))</f>
        <v>#NAME?</v>
      </c>
      <c r="J1276" s="24" t="e">
        <f t="shared" ca="1" si="57"/>
        <v>#NAME?</v>
      </c>
      <c r="K1276" s="24" t="e">
        <f t="shared" ca="1" si="58"/>
        <v>#NAME?</v>
      </c>
      <c r="L1276" s="24" t="e">
        <f t="shared" ca="1" si="59"/>
        <v>#NAME?</v>
      </c>
    </row>
    <row r="1277" spans="2:12" x14ac:dyDescent="0.25">
      <c r="B1277" s="24">
        <v>9.5220489989399599</v>
      </c>
      <c r="G1277" s="24">
        <v>1275</v>
      </c>
      <c r="H1277" s="24" t="e">
        <f ca="1"/>
        <v>#NAME?</v>
      </c>
      <c r="I1277" s="24" t="e">
        <f t="array" aca="1" ref="I1277" ca="1">INDIRECT(ADDRESS(($E$2+1-G1277)+2,8))</f>
        <v>#NAME?</v>
      </c>
      <c r="J1277" s="24" t="e">
        <f t="shared" ca="1" si="57"/>
        <v>#NAME?</v>
      </c>
      <c r="K1277" s="24" t="e">
        <f t="shared" ca="1" si="58"/>
        <v>#NAME?</v>
      </c>
      <c r="L1277" s="24" t="e">
        <f t="shared" ca="1" si="59"/>
        <v>#NAME?</v>
      </c>
    </row>
    <row r="1278" spans="2:12" x14ac:dyDescent="0.25">
      <c r="B1278" s="24">
        <v>8.1480995152345077</v>
      </c>
      <c r="G1278" s="24">
        <v>1276</v>
      </c>
      <c r="H1278" s="24" t="e">
        <f ca="1"/>
        <v>#NAME?</v>
      </c>
      <c r="I1278" s="24" t="e">
        <f t="array" aca="1" ref="I1278" ca="1">INDIRECT(ADDRESS(($E$2+1-G1278)+2,8))</f>
        <v>#NAME?</v>
      </c>
      <c r="J1278" s="24" t="e">
        <f t="shared" ca="1" si="57"/>
        <v>#NAME?</v>
      </c>
      <c r="K1278" s="24" t="e">
        <f t="shared" ca="1" si="58"/>
        <v>#NAME?</v>
      </c>
      <c r="L1278" s="24" t="e">
        <f t="shared" ca="1" si="59"/>
        <v>#NAME?</v>
      </c>
    </row>
    <row r="1279" spans="2:12" x14ac:dyDescent="0.25">
      <c r="B1279" s="24">
        <v>8.7283157754271024</v>
      </c>
      <c r="G1279" s="24">
        <v>1277</v>
      </c>
      <c r="H1279" s="24" t="e">
        <f ca="1"/>
        <v>#NAME?</v>
      </c>
      <c r="I1279" s="24" t="e">
        <f t="array" aca="1" ref="I1279" ca="1">INDIRECT(ADDRESS(($E$2+1-G1279)+2,8))</f>
        <v>#NAME?</v>
      </c>
      <c r="J1279" s="24" t="e">
        <f t="shared" ca="1" si="57"/>
        <v>#NAME?</v>
      </c>
      <c r="K1279" s="24" t="e">
        <f t="shared" ca="1" si="58"/>
        <v>#NAME?</v>
      </c>
      <c r="L1279" s="24" t="e">
        <f t="shared" ca="1" si="59"/>
        <v>#NAME?</v>
      </c>
    </row>
    <row r="1280" spans="2:12" x14ac:dyDescent="0.25">
      <c r="B1280" s="24">
        <v>12.364399175380258</v>
      </c>
      <c r="G1280" s="24">
        <v>1278</v>
      </c>
      <c r="H1280" s="24" t="e">
        <f ca="1"/>
        <v>#NAME?</v>
      </c>
      <c r="I1280" s="24" t="e">
        <f t="array" aca="1" ref="I1280" ca="1">INDIRECT(ADDRESS(($E$2+1-G1280)+2,8))</f>
        <v>#NAME?</v>
      </c>
      <c r="J1280" s="24" t="e">
        <f t="shared" ca="1" si="57"/>
        <v>#NAME?</v>
      </c>
      <c r="K1280" s="24" t="e">
        <f t="shared" ca="1" si="58"/>
        <v>#NAME?</v>
      </c>
      <c r="L1280" s="24" t="e">
        <f t="shared" ca="1" si="59"/>
        <v>#NAME?</v>
      </c>
    </row>
    <row r="1281" spans="2:12" x14ac:dyDescent="0.25">
      <c r="B1281" s="24">
        <v>10.19187339981346</v>
      </c>
      <c r="G1281" s="24">
        <v>1279</v>
      </c>
      <c r="H1281" s="24" t="e">
        <f ca="1"/>
        <v>#NAME?</v>
      </c>
      <c r="I1281" s="24" t="e">
        <f t="array" aca="1" ref="I1281" ca="1">INDIRECT(ADDRESS(($E$2+1-G1281)+2,8))</f>
        <v>#NAME?</v>
      </c>
      <c r="J1281" s="24" t="e">
        <f t="shared" ca="1" si="57"/>
        <v>#NAME?</v>
      </c>
      <c r="K1281" s="24" t="e">
        <f t="shared" ca="1" si="58"/>
        <v>#NAME?</v>
      </c>
      <c r="L1281" s="24" t="e">
        <f t="shared" ca="1" si="59"/>
        <v>#NAME?</v>
      </c>
    </row>
    <row r="1282" spans="2:12" x14ac:dyDescent="0.25">
      <c r="B1282" s="24">
        <v>6.330904484483673</v>
      </c>
      <c r="G1282" s="24">
        <v>1280</v>
      </c>
      <c r="H1282" s="24" t="e">
        <f ca="1"/>
        <v>#NAME?</v>
      </c>
      <c r="I1282" s="24" t="e">
        <f t="array" aca="1" ref="I1282" ca="1">INDIRECT(ADDRESS(($E$2+1-G1282)+2,8))</f>
        <v>#NAME?</v>
      </c>
      <c r="J1282" s="24" t="e">
        <f t="shared" ca="1" si="57"/>
        <v>#NAME?</v>
      </c>
      <c r="K1282" s="24" t="e">
        <f t="shared" ca="1" si="58"/>
        <v>#NAME?</v>
      </c>
      <c r="L1282" s="24" t="e">
        <f t="shared" ca="1" si="59"/>
        <v>#NAME?</v>
      </c>
    </row>
    <row r="1283" spans="2:12" x14ac:dyDescent="0.25">
      <c r="B1283" s="24">
        <v>10.470835302793191</v>
      </c>
      <c r="G1283" s="24">
        <v>1281</v>
      </c>
      <c r="H1283" s="24" t="e">
        <f ca="1"/>
        <v>#NAME?</v>
      </c>
      <c r="I1283" s="24" t="e">
        <f t="array" aca="1" ref="I1283" ca="1">INDIRECT(ADDRESS(($E$2+1-G1283)+2,8))</f>
        <v>#NAME?</v>
      </c>
      <c r="J1283" s="24" t="e">
        <f t="shared" ca="1" si="57"/>
        <v>#NAME?</v>
      </c>
      <c r="K1283" s="24" t="e">
        <f t="shared" ca="1" si="58"/>
        <v>#NAME?</v>
      </c>
      <c r="L1283" s="24" t="e">
        <f t="shared" ca="1" si="59"/>
        <v>#NAME?</v>
      </c>
    </row>
    <row r="1284" spans="2:12" x14ac:dyDescent="0.25">
      <c r="B1284" s="24">
        <v>10.230155560790447</v>
      </c>
      <c r="G1284" s="24">
        <v>1282</v>
      </c>
      <c r="H1284" s="24" t="e">
        <f ca="1"/>
        <v>#NAME?</v>
      </c>
      <c r="I1284" s="24" t="e">
        <f t="array" aca="1" ref="I1284" ca="1">INDIRECT(ADDRESS(($E$2+1-G1284)+2,8))</f>
        <v>#NAME?</v>
      </c>
      <c r="J1284" s="24" t="e">
        <f t="shared" ref="J1284:J1347" ca="1" si="60">_xlfn.WEIBULL.DIST(H1284,$E$5,$E$6,TRUE)</f>
        <v>#NAME?</v>
      </c>
      <c r="K1284" s="24" t="e">
        <f t="shared" ref="K1284:K1347" ca="1" si="61">_xlfn.WEIBULL.DIST(I1284,$E$5,$E$6,TRUE)</f>
        <v>#NAME?</v>
      </c>
      <c r="L1284" s="24" t="e">
        <f t="shared" ref="L1284:L1347" ca="1" si="62">((2*G1284-1)/$E$2)*(LN(J1284)+LN(1-K1284))</f>
        <v>#NAME?</v>
      </c>
    </row>
    <row r="1285" spans="2:12" x14ac:dyDescent="0.25">
      <c r="B1285" s="24">
        <v>6.7117195410900372</v>
      </c>
      <c r="G1285" s="24">
        <v>1283</v>
      </c>
      <c r="H1285" s="24" t="e">
        <f ca="1"/>
        <v>#NAME?</v>
      </c>
      <c r="I1285" s="24" t="e">
        <f t="array" aca="1" ref="I1285" ca="1">INDIRECT(ADDRESS(($E$2+1-G1285)+2,8))</f>
        <v>#NAME?</v>
      </c>
      <c r="J1285" s="24" t="e">
        <f t="shared" ca="1" si="60"/>
        <v>#NAME?</v>
      </c>
      <c r="K1285" s="24" t="e">
        <f t="shared" ca="1" si="61"/>
        <v>#NAME?</v>
      </c>
      <c r="L1285" s="24" t="e">
        <f t="shared" ca="1" si="62"/>
        <v>#NAME?</v>
      </c>
    </row>
    <row r="1286" spans="2:12" x14ac:dyDescent="0.25">
      <c r="B1286" s="24">
        <v>9.1563939333038977</v>
      </c>
      <c r="G1286" s="24">
        <v>1284</v>
      </c>
      <c r="H1286" s="24" t="e">
        <f ca="1"/>
        <v>#NAME?</v>
      </c>
      <c r="I1286" s="24" t="e">
        <f t="array" aca="1" ref="I1286" ca="1">INDIRECT(ADDRESS(($E$2+1-G1286)+2,8))</f>
        <v>#NAME?</v>
      </c>
      <c r="J1286" s="24" t="e">
        <f t="shared" ca="1" si="60"/>
        <v>#NAME?</v>
      </c>
      <c r="K1286" s="24" t="e">
        <f t="shared" ca="1" si="61"/>
        <v>#NAME?</v>
      </c>
      <c r="L1286" s="24" t="e">
        <f t="shared" ca="1" si="62"/>
        <v>#NAME?</v>
      </c>
    </row>
    <row r="1287" spans="2:12" x14ac:dyDescent="0.25">
      <c r="B1287" s="24">
        <v>9.122946847051054</v>
      </c>
      <c r="G1287" s="24">
        <v>1285</v>
      </c>
      <c r="H1287" s="24" t="e">
        <f ca="1"/>
        <v>#NAME?</v>
      </c>
      <c r="I1287" s="24" t="e">
        <f t="array" aca="1" ref="I1287" ca="1">INDIRECT(ADDRESS(($E$2+1-G1287)+2,8))</f>
        <v>#NAME?</v>
      </c>
      <c r="J1287" s="24" t="e">
        <f t="shared" ca="1" si="60"/>
        <v>#NAME?</v>
      </c>
      <c r="K1287" s="24" t="e">
        <f t="shared" ca="1" si="61"/>
        <v>#NAME?</v>
      </c>
      <c r="L1287" s="24" t="e">
        <f t="shared" ca="1" si="62"/>
        <v>#NAME?</v>
      </c>
    </row>
    <row r="1288" spans="2:12" x14ac:dyDescent="0.25">
      <c r="B1288" s="24">
        <v>7.9779103855163749</v>
      </c>
      <c r="G1288" s="24">
        <v>1286</v>
      </c>
      <c r="H1288" s="24" t="e">
        <f ca="1"/>
        <v>#NAME?</v>
      </c>
      <c r="I1288" s="24" t="e">
        <f t="array" aca="1" ref="I1288" ca="1">INDIRECT(ADDRESS(($E$2+1-G1288)+2,8))</f>
        <v>#NAME?</v>
      </c>
      <c r="J1288" s="24" t="e">
        <f t="shared" ca="1" si="60"/>
        <v>#NAME?</v>
      </c>
      <c r="K1288" s="24" t="e">
        <f t="shared" ca="1" si="61"/>
        <v>#NAME?</v>
      </c>
      <c r="L1288" s="24" t="e">
        <f t="shared" ca="1" si="62"/>
        <v>#NAME?</v>
      </c>
    </row>
    <row r="1289" spans="2:12" x14ac:dyDescent="0.25">
      <c r="B1289" s="24">
        <v>8.0222806650854412</v>
      </c>
      <c r="G1289" s="24">
        <v>1287</v>
      </c>
      <c r="H1289" s="24" t="e">
        <f ca="1"/>
        <v>#NAME?</v>
      </c>
      <c r="I1289" s="24" t="e">
        <f t="array" aca="1" ref="I1289" ca="1">INDIRECT(ADDRESS(($E$2+1-G1289)+2,8))</f>
        <v>#NAME?</v>
      </c>
      <c r="J1289" s="24" t="e">
        <f t="shared" ca="1" si="60"/>
        <v>#NAME?</v>
      </c>
      <c r="K1289" s="24" t="e">
        <f t="shared" ca="1" si="61"/>
        <v>#NAME?</v>
      </c>
      <c r="L1289" s="24" t="e">
        <f t="shared" ca="1" si="62"/>
        <v>#NAME?</v>
      </c>
    </row>
    <row r="1290" spans="2:12" x14ac:dyDescent="0.25">
      <c r="B1290" s="24">
        <v>8.1893444443901959</v>
      </c>
      <c r="G1290" s="24">
        <v>1288</v>
      </c>
      <c r="H1290" s="24" t="e">
        <f ca="1"/>
        <v>#NAME?</v>
      </c>
      <c r="I1290" s="24" t="e">
        <f t="array" aca="1" ref="I1290" ca="1">INDIRECT(ADDRESS(($E$2+1-G1290)+2,8))</f>
        <v>#NAME?</v>
      </c>
      <c r="J1290" s="24" t="e">
        <f t="shared" ca="1" si="60"/>
        <v>#NAME?</v>
      </c>
      <c r="K1290" s="24" t="e">
        <f t="shared" ca="1" si="61"/>
        <v>#NAME?</v>
      </c>
      <c r="L1290" s="24" t="e">
        <f t="shared" ca="1" si="62"/>
        <v>#NAME?</v>
      </c>
    </row>
    <row r="1291" spans="2:12" x14ac:dyDescent="0.25">
      <c r="B1291" s="24">
        <v>8.7016833059768501</v>
      </c>
      <c r="G1291" s="24">
        <v>1289</v>
      </c>
      <c r="H1291" s="24" t="e">
        <f ca="1"/>
        <v>#NAME?</v>
      </c>
      <c r="I1291" s="24" t="e">
        <f t="array" aca="1" ref="I1291" ca="1">INDIRECT(ADDRESS(($E$2+1-G1291)+2,8))</f>
        <v>#NAME?</v>
      </c>
      <c r="J1291" s="24" t="e">
        <f t="shared" ca="1" si="60"/>
        <v>#NAME?</v>
      </c>
      <c r="K1291" s="24" t="e">
        <f t="shared" ca="1" si="61"/>
        <v>#NAME?</v>
      </c>
      <c r="L1291" s="24" t="e">
        <f t="shared" ca="1" si="62"/>
        <v>#NAME?</v>
      </c>
    </row>
    <row r="1292" spans="2:12" x14ac:dyDescent="0.25">
      <c r="B1292" s="24">
        <v>10.078362870889508</v>
      </c>
      <c r="G1292" s="24">
        <v>1290</v>
      </c>
      <c r="H1292" s="24" t="e">
        <f ca="1"/>
        <v>#NAME?</v>
      </c>
      <c r="I1292" s="24" t="e">
        <f t="array" aca="1" ref="I1292" ca="1">INDIRECT(ADDRESS(($E$2+1-G1292)+2,8))</f>
        <v>#NAME?</v>
      </c>
      <c r="J1292" s="24" t="e">
        <f t="shared" ca="1" si="60"/>
        <v>#NAME?</v>
      </c>
      <c r="K1292" s="24" t="e">
        <f t="shared" ca="1" si="61"/>
        <v>#NAME?</v>
      </c>
      <c r="L1292" s="24" t="e">
        <f t="shared" ca="1" si="62"/>
        <v>#NAME?</v>
      </c>
    </row>
    <row r="1293" spans="2:12" x14ac:dyDescent="0.25">
      <c r="B1293" s="24">
        <v>10.206974591217953</v>
      </c>
      <c r="G1293" s="24">
        <v>1291</v>
      </c>
      <c r="H1293" s="24" t="e">
        <f ca="1"/>
        <v>#NAME?</v>
      </c>
      <c r="I1293" s="24" t="e">
        <f t="array" aca="1" ref="I1293" ca="1">INDIRECT(ADDRESS(($E$2+1-G1293)+2,8))</f>
        <v>#NAME?</v>
      </c>
      <c r="J1293" s="24" t="e">
        <f t="shared" ca="1" si="60"/>
        <v>#NAME?</v>
      </c>
      <c r="K1293" s="24" t="e">
        <f t="shared" ca="1" si="61"/>
        <v>#NAME?</v>
      </c>
      <c r="L1293" s="24" t="e">
        <f t="shared" ca="1" si="62"/>
        <v>#NAME?</v>
      </c>
    </row>
    <row r="1294" spans="2:12" x14ac:dyDescent="0.25">
      <c r="B1294" s="24">
        <v>8.773246800262827</v>
      </c>
      <c r="G1294" s="24">
        <v>1292</v>
      </c>
      <c r="H1294" s="24" t="e">
        <f ca="1"/>
        <v>#NAME?</v>
      </c>
      <c r="I1294" s="24" t="e">
        <f t="array" aca="1" ref="I1294" ca="1">INDIRECT(ADDRESS(($E$2+1-G1294)+2,8))</f>
        <v>#NAME?</v>
      </c>
      <c r="J1294" s="24" t="e">
        <f t="shared" ca="1" si="60"/>
        <v>#NAME?</v>
      </c>
      <c r="K1294" s="24" t="e">
        <f t="shared" ca="1" si="61"/>
        <v>#NAME?</v>
      </c>
      <c r="L1294" s="24" t="e">
        <f t="shared" ca="1" si="62"/>
        <v>#NAME?</v>
      </c>
    </row>
    <row r="1295" spans="2:12" x14ac:dyDescent="0.25">
      <c r="B1295" s="24">
        <v>9.8089026578097602</v>
      </c>
      <c r="G1295" s="24">
        <v>1293</v>
      </c>
      <c r="H1295" s="24" t="e">
        <f ca="1"/>
        <v>#NAME?</v>
      </c>
      <c r="I1295" s="24" t="e">
        <f t="array" aca="1" ref="I1295" ca="1">INDIRECT(ADDRESS(($E$2+1-G1295)+2,8))</f>
        <v>#NAME?</v>
      </c>
      <c r="J1295" s="24" t="e">
        <f t="shared" ca="1" si="60"/>
        <v>#NAME?</v>
      </c>
      <c r="K1295" s="24" t="e">
        <f t="shared" ca="1" si="61"/>
        <v>#NAME?</v>
      </c>
      <c r="L1295" s="24" t="e">
        <f t="shared" ca="1" si="62"/>
        <v>#NAME?</v>
      </c>
    </row>
    <row r="1296" spans="2:12" x14ac:dyDescent="0.25">
      <c r="B1296" s="24">
        <v>9.4448080950536148</v>
      </c>
      <c r="G1296" s="24">
        <v>1294</v>
      </c>
      <c r="H1296" s="24" t="e">
        <f ca="1"/>
        <v>#NAME?</v>
      </c>
      <c r="I1296" s="24" t="e">
        <f t="array" aca="1" ref="I1296" ca="1">INDIRECT(ADDRESS(($E$2+1-G1296)+2,8))</f>
        <v>#NAME?</v>
      </c>
      <c r="J1296" s="24" t="e">
        <f t="shared" ca="1" si="60"/>
        <v>#NAME?</v>
      </c>
      <c r="K1296" s="24" t="e">
        <f t="shared" ca="1" si="61"/>
        <v>#NAME?</v>
      </c>
      <c r="L1296" s="24" t="e">
        <f t="shared" ca="1" si="62"/>
        <v>#NAME?</v>
      </c>
    </row>
    <row r="1297" spans="2:12" x14ac:dyDescent="0.25">
      <c r="B1297" s="24">
        <v>10.076619824096726</v>
      </c>
      <c r="G1297" s="24">
        <v>1295</v>
      </c>
      <c r="H1297" s="24" t="e">
        <f ca="1"/>
        <v>#NAME?</v>
      </c>
      <c r="I1297" s="24" t="e">
        <f t="array" aca="1" ref="I1297" ca="1">INDIRECT(ADDRESS(($E$2+1-G1297)+2,8))</f>
        <v>#NAME?</v>
      </c>
      <c r="J1297" s="24" t="e">
        <f t="shared" ca="1" si="60"/>
        <v>#NAME?</v>
      </c>
      <c r="K1297" s="24" t="e">
        <f t="shared" ca="1" si="61"/>
        <v>#NAME?</v>
      </c>
      <c r="L1297" s="24" t="e">
        <f t="shared" ca="1" si="62"/>
        <v>#NAME?</v>
      </c>
    </row>
    <row r="1298" spans="2:12" x14ac:dyDescent="0.25">
      <c r="B1298" s="24">
        <v>9.7002251099057464</v>
      </c>
      <c r="G1298" s="24">
        <v>1296</v>
      </c>
      <c r="H1298" s="24" t="e">
        <f ca="1"/>
        <v>#NAME?</v>
      </c>
      <c r="I1298" s="24" t="e">
        <f t="array" aca="1" ref="I1298" ca="1">INDIRECT(ADDRESS(($E$2+1-G1298)+2,8))</f>
        <v>#NAME?</v>
      </c>
      <c r="J1298" s="24" t="e">
        <f t="shared" ca="1" si="60"/>
        <v>#NAME?</v>
      </c>
      <c r="K1298" s="24" t="e">
        <f t="shared" ca="1" si="61"/>
        <v>#NAME?</v>
      </c>
      <c r="L1298" s="24" t="e">
        <f t="shared" ca="1" si="62"/>
        <v>#NAME?</v>
      </c>
    </row>
    <row r="1299" spans="2:12" x14ac:dyDescent="0.25">
      <c r="B1299" s="24">
        <v>6.4884216177662974</v>
      </c>
      <c r="G1299" s="24">
        <v>1297</v>
      </c>
      <c r="H1299" s="24" t="e">
        <f ca="1"/>
        <v>#NAME?</v>
      </c>
      <c r="I1299" s="24" t="e">
        <f t="array" aca="1" ref="I1299" ca="1">INDIRECT(ADDRESS(($E$2+1-G1299)+2,8))</f>
        <v>#NAME?</v>
      </c>
      <c r="J1299" s="24" t="e">
        <f t="shared" ca="1" si="60"/>
        <v>#NAME?</v>
      </c>
      <c r="K1299" s="24" t="e">
        <f t="shared" ca="1" si="61"/>
        <v>#NAME?</v>
      </c>
      <c r="L1299" s="24" t="e">
        <f t="shared" ca="1" si="62"/>
        <v>#NAME?</v>
      </c>
    </row>
    <row r="1300" spans="2:12" x14ac:dyDescent="0.25">
      <c r="B1300" s="24">
        <v>5.4976743726591062</v>
      </c>
      <c r="G1300" s="24">
        <v>1298</v>
      </c>
      <c r="H1300" s="24" t="e">
        <f ca="1"/>
        <v>#NAME?</v>
      </c>
      <c r="I1300" s="24" t="e">
        <f t="array" aca="1" ref="I1300" ca="1">INDIRECT(ADDRESS(($E$2+1-G1300)+2,8))</f>
        <v>#NAME?</v>
      </c>
      <c r="J1300" s="24" t="e">
        <f t="shared" ca="1" si="60"/>
        <v>#NAME?</v>
      </c>
      <c r="K1300" s="24" t="e">
        <f t="shared" ca="1" si="61"/>
        <v>#NAME?</v>
      </c>
      <c r="L1300" s="24" t="e">
        <f t="shared" ca="1" si="62"/>
        <v>#NAME?</v>
      </c>
    </row>
    <row r="1301" spans="2:12" x14ac:dyDescent="0.25">
      <c r="B1301" s="24">
        <v>10.876048207951213</v>
      </c>
      <c r="G1301" s="24">
        <v>1299</v>
      </c>
      <c r="H1301" s="24" t="e">
        <f ca="1"/>
        <v>#NAME?</v>
      </c>
      <c r="I1301" s="24" t="e">
        <f t="array" aca="1" ref="I1301" ca="1">INDIRECT(ADDRESS(($E$2+1-G1301)+2,8))</f>
        <v>#NAME?</v>
      </c>
      <c r="J1301" s="24" t="e">
        <f t="shared" ca="1" si="60"/>
        <v>#NAME?</v>
      </c>
      <c r="K1301" s="24" t="e">
        <f t="shared" ca="1" si="61"/>
        <v>#NAME?</v>
      </c>
      <c r="L1301" s="24" t="e">
        <f t="shared" ca="1" si="62"/>
        <v>#NAME?</v>
      </c>
    </row>
    <row r="1302" spans="2:12" x14ac:dyDescent="0.25">
      <c r="B1302" s="24">
        <v>9.9647883179477486</v>
      </c>
      <c r="G1302" s="24">
        <v>1300</v>
      </c>
      <c r="H1302" s="24" t="e">
        <f ca="1"/>
        <v>#NAME?</v>
      </c>
      <c r="I1302" s="24" t="e">
        <f t="array" aca="1" ref="I1302" ca="1">INDIRECT(ADDRESS(($E$2+1-G1302)+2,8))</f>
        <v>#NAME?</v>
      </c>
      <c r="J1302" s="24" t="e">
        <f t="shared" ca="1" si="60"/>
        <v>#NAME?</v>
      </c>
      <c r="K1302" s="24" t="e">
        <f t="shared" ca="1" si="61"/>
        <v>#NAME?</v>
      </c>
      <c r="L1302" s="24" t="e">
        <f t="shared" ca="1" si="62"/>
        <v>#NAME?</v>
      </c>
    </row>
    <row r="1303" spans="2:12" x14ac:dyDescent="0.25">
      <c r="B1303" s="24">
        <v>11.189150864803478</v>
      </c>
      <c r="G1303" s="24">
        <v>1301</v>
      </c>
      <c r="H1303" s="24" t="e">
        <f ca="1"/>
        <v>#NAME?</v>
      </c>
      <c r="I1303" s="24" t="e">
        <f t="array" aca="1" ref="I1303" ca="1">INDIRECT(ADDRESS(($E$2+1-G1303)+2,8))</f>
        <v>#NAME?</v>
      </c>
      <c r="J1303" s="24" t="e">
        <f t="shared" ca="1" si="60"/>
        <v>#NAME?</v>
      </c>
      <c r="K1303" s="24" t="e">
        <f t="shared" ca="1" si="61"/>
        <v>#NAME?</v>
      </c>
      <c r="L1303" s="24" t="e">
        <f t="shared" ca="1" si="62"/>
        <v>#NAME?</v>
      </c>
    </row>
    <row r="1304" spans="2:12" x14ac:dyDescent="0.25">
      <c r="B1304" s="24">
        <v>10.533921557754351</v>
      </c>
      <c r="G1304" s="24">
        <v>1302</v>
      </c>
      <c r="H1304" s="24" t="e">
        <f ca="1"/>
        <v>#NAME?</v>
      </c>
      <c r="I1304" s="24" t="e">
        <f t="array" aca="1" ref="I1304" ca="1">INDIRECT(ADDRESS(($E$2+1-G1304)+2,8))</f>
        <v>#NAME?</v>
      </c>
      <c r="J1304" s="24" t="e">
        <f t="shared" ca="1" si="60"/>
        <v>#NAME?</v>
      </c>
      <c r="K1304" s="24" t="e">
        <f t="shared" ca="1" si="61"/>
        <v>#NAME?</v>
      </c>
      <c r="L1304" s="24" t="e">
        <f t="shared" ca="1" si="62"/>
        <v>#NAME?</v>
      </c>
    </row>
    <row r="1305" spans="2:12" x14ac:dyDescent="0.25">
      <c r="B1305" s="24">
        <v>10.868179231096081</v>
      </c>
      <c r="G1305" s="24">
        <v>1303</v>
      </c>
      <c r="H1305" s="24" t="e">
        <f ca="1"/>
        <v>#NAME?</v>
      </c>
      <c r="I1305" s="24" t="e">
        <f t="array" aca="1" ref="I1305" ca="1">INDIRECT(ADDRESS(($E$2+1-G1305)+2,8))</f>
        <v>#NAME?</v>
      </c>
      <c r="J1305" s="24" t="e">
        <f t="shared" ca="1" si="60"/>
        <v>#NAME?</v>
      </c>
      <c r="K1305" s="24" t="e">
        <f t="shared" ca="1" si="61"/>
        <v>#NAME?</v>
      </c>
      <c r="L1305" s="24" t="e">
        <f t="shared" ca="1" si="62"/>
        <v>#NAME?</v>
      </c>
    </row>
    <row r="1306" spans="2:12" x14ac:dyDescent="0.25">
      <c r="B1306" s="24">
        <v>11.361193763577091</v>
      </c>
      <c r="G1306" s="24">
        <v>1304</v>
      </c>
      <c r="H1306" s="24" t="e">
        <f ca="1"/>
        <v>#NAME?</v>
      </c>
      <c r="I1306" s="24" t="e">
        <f t="array" aca="1" ref="I1306" ca="1">INDIRECT(ADDRESS(($E$2+1-G1306)+2,8))</f>
        <v>#NAME?</v>
      </c>
      <c r="J1306" s="24" t="e">
        <f t="shared" ca="1" si="60"/>
        <v>#NAME?</v>
      </c>
      <c r="K1306" s="24" t="e">
        <f t="shared" ca="1" si="61"/>
        <v>#NAME?</v>
      </c>
      <c r="L1306" s="24" t="e">
        <f t="shared" ca="1" si="62"/>
        <v>#NAME?</v>
      </c>
    </row>
    <row r="1307" spans="2:12" x14ac:dyDescent="0.25">
      <c r="B1307" s="24">
        <v>11.654566295209117</v>
      </c>
      <c r="G1307" s="24">
        <v>1305</v>
      </c>
      <c r="H1307" s="24" t="e">
        <f ca="1"/>
        <v>#NAME?</v>
      </c>
      <c r="I1307" s="24" t="e">
        <f t="array" aca="1" ref="I1307" ca="1">INDIRECT(ADDRESS(($E$2+1-G1307)+2,8))</f>
        <v>#NAME?</v>
      </c>
      <c r="J1307" s="24" t="e">
        <f t="shared" ca="1" si="60"/>
        <v>#NAME?</v>
      </c>
      <c r="K1307" s="24" t="e">
        <f t="shared" ca="1" si="61"/>
        <v>#NAME?</v>
      </c>
      <c r="L1307" s="24" t="e">
        <f t="shared" ca="1" si="62"/>
        <v>#NAME?</v>
      </c>
    </row>
    <row r="1308" spans="2:12" x14ac:dyDescent="0.25">
      <c r="B1308" s="24">
        <v>10.311995822359732</v>
      </c>
      <c r="G1308" s="24">
        <v>1306</v>
      </c>
      <c r="H1308" s="24" t="e">
        <f ca="1"/>
        <v>#NAME?</v>
      </c>
      <c r="I1308" s="24" t="e">
        <f t="array" aca="1" ref="I1308" ca="1">INDIRECT(ADDRESS(($E$2+1-G1308)+2,8))</f>
        <v>#NAME?</v>
      </c>
      <c r="J1308" s="24" t="e">
        <f t="shared" ca="1" si="60"/>
        <v>#NAME?</v>
      </c>
      <c r="K1308" s="24" t="e">
        <f t="shared" ca="1" si="61"/>
        <v>#NAME?</v>
      </c>
      <c r="L1308" s="24" t="e">
        <f t="shared" ca="1" si="62"/>
        <v>#NAME?</v>
      </c>
    </row>
    <row r="1309" spans="2:12" x14ac:dyDescent="0.25">
      <c r="B1309" s="24">
        <v>10.258973981355158</v>
      </c>
      <c r="G1309" s="24">
        <v>1307</v>
      </c>
      <c r="H1309" s="24" t="e">
        <f ca="1"/>
        <v>#NAME?</v>
      </c>
      <c r="I1309" s="24" t="e">
        <f t="array" aca="1" ref="I1309" ca="1">INDIRECT(ADDRESS(($E$2+1-G1309)+2,8))</f>
        <v>#NAME?</v>
      </c>
      <c r="J1309" s="24" t="e">
        <f t="shared" ca="1" si="60"/>
        <v>#NAME?</v>
      </c>
      <c r="K1309" s="24" t="e">
        <f t="shared" ca="1" si="61"/>
        <v>#NAME?</v>
      </c>
      <c r="L1309" s="24" t="e">
        <f t="shared" ca="1" si="62"/>
        <v>#NAME?</v>
      </c>
    </row>
    <row r="1310" spans="2:12" x14ac:dyDescent="0.25">
      <c r="B1310" s="24">
        <v>9.803955010298024</v>
      </c>
      <c r="G1310" s="24">
        <v>1308</v>
      </c>
      <c r="H1310" s="24" t="e">
        <f ca="1"/>
        <v>#NAME?</v>
      </c>
      <c r="I1310" s="24" t="e">
        <f t="array" aca="1" ref="I1310" ca="1">INDIRECT(ADDRESS(($E$2+1-G1310)+2,8))</f>
        <v>#NAME?</v>
      </c>
      <c r="J1310" s="24" t="e">
        <f t="shared" ca="1" si="60"/>
        <v>#NAME?</v>
      </c>
      <c r="K1310" s="24" t="e">
        <f t="shared" ca="1" si="61"/>
        <v>#NAME?</v>
      </c>
      <c r="L1310" s="24" t="e">
        <f t="shared" ca="1" si="62"/>
        <v>#NAME?</v>
      </c>
    </row>
    <row r="1311" spans="2:12" x14ac:dyDescent="0.25">
      <c r="B1311" s="24">
        <v>9.7803550045642176</v>
      </c>
      <c r="G1311" s="24">
        <v>1309</v>
      </c>
      <c r="H1311" s="24" t="e">
        <f ca="1"/>
        <v>#NAME?</v>
      </c>
      <c r="I1311" s="24" t="e">
        <f t="array" aca="1" ref="I1311" ca="1">INDIRECT(ADDRESS(($E$2+1-G1311)+2,8))</f>
        <v>#NAME?</v>
      </c>
      <c r="J1311" s="24" t="e">
        <f t="shared" ca="1" si="60"/>
        <v>#NAME?</v>
      </c>
      <c r="K1311" s="24" t="e">
        <f t="shared" ca="1" si="61"/>
        <v>#NAME?</v>
      </c>
      <c r="L1311" s="24" t="e">
        <f t="shared" ca="1" si="62"/>
        <v>#NAME?</v>
      </c>
    </row>
    <row r="1312" spans="2:12" x14ac:dyDescent="0.25">
      <c r="B1312" s="24">
        <v>10.845276301253541</v>
      </c>
      <c r="G1312" s="24">
        <v>1310</v>
      </c>
      <c r="H1312" s="24" t="e">
        <f ca="1"/>
        <v>#NAME?</v>
      </c>
      <c r="I1312" s="24" t="e">
        <f t="array" aca="1" ref="I1312" ca="1">INDIRECT(ADDRESS(($E$2+1-G1312)+2,8))</f>
        <v>#NAME?</v>
      </c>
      <c r="J1312" s="24" t="e">
        <f t="shared" ca="1" si="60"/>
        <v>#NAME?</v>
      </c>
      <c r="K1312" s="24" t="e">
        <f t="shared" ca="1" si="61"/>
        <v>#NAME?</v>
      </c>
      <c r="L1312" s="24" t="e">
        <f t="shared" ca="1" si="62"/>
        <v>#NAME?</v>
      </c>
    </row>
    <row r="1313" spans="2:12" x14ac:dyDescent="0.25">
      <c r="B1313" s="24">
        <v>10.14295613771424</v>
      </c>
      <c r="G1313" s="24">
        <v>1311</v>
      </c>
      <c r="H1313" s="24" t="e">
        <f ca="1"/>
        <v>#NAME?</v>
      </c>
      <c r="I1313" s="24" t="e">
        <f t="array" aca="1" ref="I1313" ca="1">INDIRECT(ADDRESS(($E$2+1-G1313)+2,8))</f>
        <v>#NAME?</v>
      </c>
      <c r="J1313" s="24" t="e">
        <f t="shared" ca="1" si="60"/>
        <v>#NAME?</v>
      </c>
      <c r="K1313" s="24" t="e">
        <f t="shared" ca="1" si="61"/>
        <v>#NAME?</v>
      </c>
      <c r="L1313" s="24" t="e">
        <f t="shared" ca="1" si="62"/>
        <v>#NAME?</v>
      </c>
    </row>
    <row r="1314" spans="2:12" x14ac:dyDescent="0.25">
      <c r="B1314" s="24">
        <v>9.3721254741067579</v>
      </c>
      <c r="G1314" s="24">
        <v>1312</v>
      </c>
      <c r="H1314" s="24" t="e">
        <f ca="1"/>
        <v>#NAME?</v>
      </c>
      <c r="I1314" s="24" t="e">
        <f t="array" aca="1" ref="I1314" ca="1">INDIRECT(ADDRESS(($E$2+1-G1314)+2,8))</f>
        <v>#NAME?</v>
      </c>
      <c r="J1314" s="24" t="e">
        <f t="shared" ca="1" si="60"/>
        <v>#NAME?</v>
      </c>
      <c r="K1314" s="24" t="e">
        <f t="shared" ca="1" si="61"/>
        <v>#NAME?</v>
      </c>
      <c r="L1314" s="24" t="e">
        <f t="shared" ca="1" si="62"/>
        <v>#NAME?</v>
      </c>
    </row>
    <row r="1315" spans="2:12" x14ac:dyDescent="0.25">
      <c r="B1315" s="24">
        <v>8.4593433064079644</v>
      </c>
      <c r="G1315" s="24">
        <v>1313</v>
      </c>
      <c r="H1315" s="24" t="e">
        <f ca="1"/>
        <v>#NAME?</v>
      </c>
      <c r="I1315" s="24" t="e">
        <f t="array" aca="1" ref="I1315" ca="1">INDIRECT(ADDRESS(($E$2+1-G1315)+2,8))</f>
        <v>#NAME?</v>
      </c>
      <c r="J1315" s="24" t="e">
        <f t="shared" ca="1" si="60"/>
        <v>#NAME?</v>
      </c>
      <c r="K1315" s="24" t="e">
        <f t="shared" ca="1" si="61"/>
        <v>#NAME?</v>
      </c>
      <c r="L1315" s="24" t="e">
        <f t="shared" ca="1" si="62"/>
        <v>#NAME?</v>
      </c>
    </row>
    <row r="1316" spans="2:12" x14ac:dyDescent="0.25">
      <c r="B1316" s="24">
        <v>10.598436355739949</v>
      </c>
      <c r="G1316" s="24">
        <v>1314</v>
      </c>
      <c r="H1316" s="24" t="e">
        <f ca="1"/>
        <v>#NAME?</v>
      </c>
      <c r="I1316" s="24" t="e">
        <f t="array" aca="1" ref="I1316" ca="1">INDIRECT(ADDRESS(($E$2+1-G1316)+2,8))</f>
        <v>#NAME?</v>
      </c>
      <c r="J1316" s="24" t="e">
        <f t="shared" ca="1" si="60"/>
        <v>#NAME?</v>
      </c>
      <c r="K1316" s="24" t="e">
        <f t="shared" ca="1" si="61"/>
        <v>#NAME?</v>
      </c>
      <c r="L1316" s="24" t="e">
        <f t="shared" ca="1" si="62"/>
        <v>#NAME?</v>
      </c>
    </row>
    <row r="1317" spans="2:12" x14ac:dyDescent="0.25">
      <c r="B1317" s="24">
        <v>5.3594057263882622</v>
      </c>
      <c r="G1317" s="24">
        <v>1315</v>
      </c>
      <c r="H1317" s="24" t="e">
        <f ca="1"/>
        <v>#NAME?</v>
      </c>
      <c r="I1317" s="24" t="e">
        <f t="array" aca="1" ref="I1317" ca="1">INDIRECT(ADDRESS(($E$2+1-G1317)+2,8))</f>
        <v>#NAME?</v>
      </c>
      <c r="J1317" s="24" t="e">
        <f t="shared" ca="1" si="60"/>
        <v>#NAME?</v>
      </c>
      <c r="K1317" s="24" t="e">
        <f t="shared" ca="1" si="61"/>
        <v>#NAME?</v>
      </c>
      <c r="L1317" s="24" t="e">
        <f t="shared" ca="1" si="62"/>
        <v>#NAME?</v>
      </c>
    </row>
    <row r="1318" spans="2:12" x14ac:dyDescent="0.25">
      <c r="B1318" s="24">
        <v>9.9322318494576258</v>
      </c>
      <c r="G1318" s="24">
        <v>1316</v>
      </c>
      <c r="H1318" s="24" t="e">
        <f ca="1"/>
        <v>#NAME?</v>
      </c>
      <c r="I1318" s="24" t="e">
        <f t="array" aca="1" ref="I1318" ca="1">INDIRECT(ADDRESS(($E$2+1-G1318)+2,8))</f>
        <v>#NAME?</v>
      </c>
      <c r="J1318" s="24" t="e">
        <f t="shared" ca="1" si="60"/>
        <v>#NAME?</v>
      </c>
      <c r="K1318" s="24" t="e">
        <f t="shared" ca="1" si="61"/>
        <v>#NAME?</v>
      </c>
      <c r="L1318" s="24" t="e">
        <f t="shared" ca="1" si="62"/>
        <v>#NAME?</v>
      </c>
    </row>
    <row r="1319" spans="2:12" x14ac:dyDescent="0.25">
      <c r="B1319" s="24">
        <v>10.482936428478977</v>
      </c>
      <c r="G1319" s="24">
        <v>1317</v>
      </c>
      <c r="H1319" s="24" t="e">
        <f ca="1"/>
        <v>#NAME?</v>
      </c>
      <c r="I1319" s="24" t="e">
        <f t="array" aca="1" ref="I1319" ca="1">INDIRECT(ADDRESS(($E$2+1-G1319)+2,8))</f>
        <v>#NAME?</v>
      </c>
      <c r="J1319" s="24" t="e">
        <f t="shared" ca="1" si="60"/>
        <v>#NAME?</v>
      </c>
      <c r="K1319" s="24" t="e">
        <f t="shared" ca="1" si="61"/>
        <v>#NAME?</v>
      </c>
      <c r="L1319" s="24" t="e">
        <f t="shared" ca="1" si="62"/>
        <v>#NAME?</v>
      </c>
    </row>
    <row r="1320" spans="2:12" x14ac:dyDescent="0.25">
      <c r="B1320" s="24">
        <v>10.580272078809427</v>
      </c>
      <c r="G1320" s="24">
        <v>1318</v>
      </c>
      <c r="H1320" s="24" t="e">
        <f ca="1"/>
        <v>#NAME?</v>
      </c>
      <c r="I1320" s="24" t="e">
        <f t="array" aca="1" ref="I1320" ca="1">INDIRECT(ADDRESS(($E$2+1-G1320)+2,8))</f>
        <v>#NAME?</v>
      </c>
      <c r="J1320" s="24" t="e">
        <f t="shared" ca="1" si="60"/>
        <v>#NAME?</v>
      </c>
      <c r="K1320" s="24" t="e">
        <f t="shared" ca="1" si="61"/>
        <v>#NAME?</v>
      </c>
      <c r="L1320" s="24" t="e">
        <f t="shared" ca="1" si="62"/>
        <v>#NAME?</v>
      </c>
    </row>
    <row r="1321" spans="2:12" x14ac:dyDescent="0.25">
      <c r="B1321" s="24">
        <v>10.817746842781524</v>
      </c>
      <c r="G1321" s="24">
        <v>1319</v>
      </c>
      <c r="H1321" s="24" t="e">
        <f ca="1"/>
        <v>#NAME?</v>
      </c>
      <c r="I1321" s="24" t="e">
        <f t="array" aca="1" ref="I1321" ca="1">INDIRECT(ADDRESS(($E$2+1-G1321)+2,8))</f>
        <v>#NAME?</v>
      </c>
      <c r="J1321" s="24" t="e">
        <f t="shared" ca="1" si="60"/>
        <v>#NAME?</v>
      </c>
      <c r="K1321" s="24" t="e">
        <f t="shared" ca="1" si="61"/>
        <v>#NAME?</v>
      </c>
      <c r="L1321" s="24" t="e">
        <f t="shared" ca="1" si="62"/>
        <v>#NAME?</v>
      </c>
    </row>
    <row r="1322" spans="2:12" x14ac:dyDescent="0.25">
      <c r="B1322" s="24">
        <v>8.7975618919222107</v>
      </c>
      <c r="G1322" s="24">
        <v>1320</v>
      </c>
      <c r="H1322" s="24" t="e">
        <f ca="1"/>
        <v>#NAME?</v>
      </c>
      <c r="I1322" s="24" t="e">
        <f t="array" aca="1" ref="I1322" ca="1">INDIRECT(ADDRESS(($E$2+1-G1322)+2,8))</f>
        <v>#NAME?</v>
      </c>
      <c r="J1322" s="24" t="e">
        <f t="shared" ca="1" si="60"/>
        <v>#NAME?</v>
      </c>
      <c r="K1322" s="24" t="e">
        <f t="shared" ca="1" si="61"/>
        <v>#NAME?</v>
      </c>
      <c r="L1322" s="24" t="e">
        <f t="shared" ca="1" si="62"/>
        <v>#NAME?</v>
      </c>
    </row>
    <row r="1323" spans="2:12" x14ac:dyDescent="0.25">
      <c r="B1323" s="24">
        <v>9.5425117436368936</v>
      </c>
      <c r="G1323" s="24">
        <v>1321</v>
      </c>
      <c r="H1323" s="24" t="e">
        <f ca="1"/>
        <v>#NAME?</v>
      </c>
      <c r="I1323" s="24" t="e">
        <f t="array" aca="1" ref="I1323" ca="1">INDIRECT(ADDRESS(($E$2+1-G1323)+2,8))</f>
        <v>#NAME?</v>
      </c>
      <c r="J1323" s="24" t="e">
        <f t="shared" ca="1" si="60"/>
        <v>#NAME?</v>
      </c>
      <c r="K1323" s="24" t="e">
        <f t="shared" ca="1" si="61"/>
        <v>#NAME?</v>
      </c>
      <c r="L1323" s="24" t="e">
        <f t="shared" ca="1" si="62"/>
        <v>#NAME?</v>
      </c>
    </row>
    <row r="1324" spans="2:12" x14ac:dyDescent="0.25">
      <c r="B1324" s="24">
        <v>9.7732639592404063</v>
      </c>
      <c r="G1324" s="24">
        <v>1322</v>
      </c>
      <c r="H1324" s="24" t="e">
        <f ca="1"/>
        <v>#NAME?</v>
      </c>
      <c r="I1324" s="24" t="e">
        <f t="array" aca="1" ref="I1324" ca="1">INDIRECT(ADDRESS(($E$2+1-G1324)+2,8))</f>
        <v>#NAME?</v>
      </c>
      <c r="J1324" s="24" t="e">
        <f t="shared" ca="1" si="60"/>
        <v>#NAME?</v>
      </c>
      <c r="K1324" s="24" t="e">
        <f t="shared" ca="1" si="61"/>
        <v>#NAME?</v>
      </c>
      <c r="L1324" s="24" t="e">
        <f t="shared" ca="1" si="62"/>
        <v>#NAME?</v>
      </c>
    </row>
    <row r="1325" spans="2:12" x14ac:dyDescent="0.25">
      <c r="B1325" s="24">
        <v>8.7797221621278059</v>
      </c>
      <c r="G1325" s="24">
        <v>1323</v>
      </c>
      <c r="H1325" s="24" t="e">
        <f ca="1"/>
        <v>#NAME?</v>
      </c>
      <c r="I1325" s="24" t="e">
        <f t="array" aca="1" ref="I1325" ca="1">INDIRECT(ADDRESS(($E$2+1-G1325)+2,8))</f>
        <v>#NAME?</v>
      </c>
      <c r="J1325" s="24" t="e">
        <f t="shared" ca="1" si="60"/>
        <v>#NAME?</v>
      </c>
      <c r="K1325" s="24" t="e">
        <f t="shared" ca="1" si="61"/>
        <v>#NAME?</v>
      </c>
      <c r="L1325" s="24" t="e">
        <f t="shared" ca="1" si="62"/>
        <v>#NAME?</v>
      </c>
    </row>
    <row r="1326" spans="2:12" x14ac:dyDescent="0.25">
      <c r="B1326" s="24">
        <v>10.261519215864132</v>
      </c>
      <c r="G1326" s="24">
        <v>1324</v>
      </c>
      <c r="H1326" s="24" t="e">
        <f ca="1"/>
        <v>#NAME?</v>
      </c>
      <c r="I1326" s="24" t="e">
        <f t="array" aca="1" ref="I1326" ca="1">INDIRECT(ADDRESS(($E$2+1-G1326)+2,8))</f>
        <v>#NAME?</v>
      </c>
      <c r="J1326" s="24" t="e">
        <f t="shared" ca="1" si="60"/>
        <v>#NAME?</v>
      </c>
      <c r="K1326" s="24" t="e">
        <f t="shared" ca="1" si="61"/>
        <v>#NAME?</v>
      </c>
      <c r="L1326" s="24" t="e">
        <f t="shared" ca="1" si="62"/>
        <v>#NAME?</v>
      </c>
    </row>
    <row r="1327" spans="2:12" x14ac:dyDescent="0.25">
      <c r="B1327" s="24">
        <v>8.1259326074952405</v>
      </c>
      <c r="G1327" s="24">
        <v>1325</v>
      </c>
      <c r="H1327" s="24" t="e">
        <f ca="1"/>
        <v>#NAME?</v>
      </c>
      <c r="I1327" s="24" t="e">
        <f t="array" aca="1" ref="I1327" ca="1">INDIRECT(ADDRESS(($E$2+1-G1327)+2,8))</f>
        <v>#NAME?</v>
      </c>
      <c r="J1327" s="24" t="e">
        <f t="shared" ca="1" si="60"/>
        <v>#NAME?</v>
      </c>
      <c r="K1327" s="24" t="e">
        <f t="shared" ca="1" si="61"/>
        <v>#NAME?</v>
      </c>
      <c r="L1327" s="24" t="e">
        <f t="shared" ca="1" si="62"/>
        <v>#NAME?</v>
      </c>
    </row>
    <row r="1328" spans="2:12" x14ac:dyDescent="0.25">
      <c r="B1328" s="24">
        <v>9.6701284941808527</v>
      </c>
      <c r="G1328" s="24">
        <v>1326</v>
      </c>
      <c r="H1328" s="24" t="e">
        <f ca="1"/>
        <v>#NAME?</v>
      </c>
      <c r="I1328" s="24" t="e">
        <f t="array" aca="1" ref="I1328" ca="1">INDIRECT(ADDRESS(($E$2+1-G1328)+2,8))</f>
        <v>#NAME?</v>
      </c>
      <c r="J1328" s="24" t="e">
        <f t="shared" ca="1" si="60"/>
        <v>#NAME?</v>
      </c>
      <c r="K1328" s="24" t="e">
        <f t="shared" ca="1" si="61"/>
        <v>#NAME?</v>
      </c>
      <c r="L1328" s="24" t="e">
        <f t="shared" ca="1" si="62"/>
        <v>#NAME?</v>
      </c>
    </row>
    <row r="1329" spans="2:12" x14ac:dyDescent="0.25">
      <c r="B1329" s="24">
        <v>8.8362657916368246</v>
      </c>
      <c r="G1329" s="24">
        <v>1327</v>
      </c>
      <c r="H1329" s="24" t="e">
        <f ca="1"/>
        <v>#NAME?</v>
      </c>
      <c r="I1329" s="24" t="e">
        <f t="array" aca="1" ref="I1329" ca="1">INDIRECT(ADDRESS(($E$2+1-G1329)+2,8))</f>
        <v>#NAME?</v>
      </c>
      <c r="J1329" s="24" t="e">
        <f t="shared" ca="1" si="60"/>
        <v>#NAME?</v>
      </c>
      <c r="K1329" s="24" t="e">
        <f t="shared" ca="1" si="61"/>
        <v>#NAME?</v>
      </c>
      <c r="L1329" s="24" t="e">
        <f t="shared" ca="1" si="62"/>
        <v>#NAME?</v>
      </c>
    </row>
    <row r="1330" spans="2:12" x14ac:dyDescent="0.25">
      <c r="B1330" s="24">
        <v>10.978793589852396</v>
      </c>
      <c r="G1330" s="24">
        <v>1328</v>
      </c>
      <c r="H1330" s="24" t="e">
        <f ca="1"/>
        <v>#NAME?</v>
      </c>
      <c r="I1330" s="24" t="e">
        <f t="array" aca="1" ref="I1330" ca="1">INDIRECT(ADDRESS(($E$2+1-G1330)+2,8))</f>
        <v>#NAME?</v>
      </c>
      <c r="J1330" s="24" t="e">
        <f t="shared" ca="1" si="60"/>
        <v>#NAME?</v>
      </c>
      <c r="K1330" s="24" t="e">
        <f t="shared" ca="1" si="61"/>
        <v>#NAME?</v>
      </c>
      <c r="L1330" s="24" t="e">
        <f t="shared" ca="1" si="62"/>
        <v>#NAME?</v>
      </c>
    </row>
    <row r="1331" spans="2:12" x14ac:dyDescent="0.25">
      <c r="B1331" s="24">
        <v>10.995252885040648</v>
      </c>
      <c r="G1331" s="24">
        <v>1329</v>
      </c>
      <c r="H1331" s="24" t="e">
        <f ca="1"/>
        <v>#NAME?</v>
      </c>
      <c r="I1331" s="24" t="e">
        <f t="array" aca="1" ref="I1331" ca="1">INDIRECT(ADDRESS(($E$2+1-G1331)+2,8))</f>
        <v>#NAME?</v>
      </c>
      <c r="J1331" s="24" t="e">
        <f t="shared" ca="1" si="60"/>
        <v>#NAME?</v>
      </c>
      <c r="K1331" s="24" t="e">
        <f t="shared" ca="1" si="61"/>
        <v>#NAME?</v>
      </c>
      <c r="L1331" s="24" t="e">
        <f t="shared" ca="1" si="62"/>
        <v>#NAME?</v>
      </c>
    </row>
    <row r="1332" spans="2:12" x14ac:dyDescent="0.25">
      <c r="B1332" s="24">
        <v>9.3047903205631517</v>
      </c>
      <c r="G1332" s="24">
        <v>1330</v>
      </c>
      <c r="H1332" s="24" t="e">
        <f ca="1"/>
        <v>#NAME?</v>
      </c>
      <c r="I1332" s="24" t="e">
        <f t="array" aca="1" ref="I1332" ca="1">INDIRECT(ADDRESS(($E$2+1-G1332)+2,8))</f>
        <v>#NAME?</v>
      </c>
      <c r="J1332" s="24" t="e">
        <f t="shared" ca="1" si="60"/>
        <v>#NAME?</v>
      </c>
      <c r="K1332" s="24" t="e">
        <f t="shared" ca="1" si="61"/>
        <v>#NAME?</v>
      </c>
      <c r="L1332" s="24" t="e">
        <f t="shared" ca="1" si="62"/>
        <v>#NAME?</v>
      </c>
    </row>
    <row r="1333" spans="2:12" x14ac:dyDescent="0.25">
      <c r="B1333" s="24">
        <v>8.2511111319450166</v>
      </c>
      <c r="G1333" s="24">
        <v>1331</v>
      </c>
      <c r="H1333" s="24" t="e">
        <f ca="1"/>
        <v>#NAME?</v>
      </c>
      <c r="I1333" s="24" t="e">
        <f t="array" aca="1" ref="I1333" ca="1">INDIRECT(ADDRESS(($E$2+1-G1333)+2,8))</f>
        <v>#NAME?</v>
      </c>
      <c r="J1333" s="24" t="e">
        <f t="shared" ca="1" si="60"/>
        <v>#NAME?</v>
      </c>
      <c r="K1333" s="24" t="e">
        <f t="shared" ca="1" si="61"/>
        <v>#NAME?</v>
      </c>
      <c r="L1333" s="24" t="e">
        <f t="shared" ca="1" si="62"/>
        <v>#NAME?</v>
      </c>
    </row>
    <row r="1334" spans="2:12" x14ac:dyDescent="0.25">
      <c r="B1334" s="24">
        <v>7.5761970780048715</v>
      </c>
      <c r="G1334" s="24">
        <v>1332</v>
      </c>
      <c r="H1334" s="24" t="e">
        <f ca="1"/>
        <v>#NAME?</v>
      </c>
      <c r="I1334" s="24" t="e">
        <f t="array" aca="1" ref="I1334" ca="1">INDIRECT(ADDRESS(($E$2+1-G1334)+2,8))</f>
        <v>#NAME?</v>
      </c>
      <c r="J1334" s="24" t="e">
        <f t="shared" ca="1" si="60"/>
        <v>#NAME?</v>
      </c>
      <c r="K1334" s="24" t="e">
        <f t="shared" ca="1" si="61"/>
        <v>#NAME?</v>
      </c>
      <c r="L1334" s="24" t="e">
        <f t="shared" ca="1" si="62"/>
        <v>#NAME?</v>
      </c>
    </row>
    <row r="1335" spans="2:12" x14ac:dyDescent="0.25">
      <c r="B1335" s="24">
        <v>8.1180683823213524</v>
      </c>
      <c r="G1335" s="24">
        <v>1333</v>
      </c>
      <c r="H1335" s="24" t="e">
        <f ca="1"/>
        <v>#NAME?</v>
      </c>
      <c r="I1335" s="24" t="e">
        <f t="array" aca="1" ref="I1335" ca="1">INDIRECT(ADDRESS(($E$2+1-G1335)+2,8))</f>
        <v>#NAME?</v>
      </c>
      <c r="J1335" s="24" t="e">
        <f t="shared" ca="1" si="60"/>
        <v>#NAME?</v>
      </c>
      <c r="K1335" s="24" t="e">
        <f t="shared" ca="1" si="61"/>
        <v>#NAME?</v>
      </c>
      <c r="L1335" s="24" t="e">
        <f t="shared" ca="1" si="62"/>
        <v>#NAME?</v>
      </c>
    </row>
    <row r="1336" spans="2:12" x14ac:dyDescent="0.25">
      <c r="B1336" s="24">
        <v>9.0559142962346169</v>
      </c>
      <c r="G1336" s="24">
        <v>1334</v>
      </c>
      <c r="H1336" s="24" t="e">
        <f ca="1"/>
        <v>#NAME?</v>
      </c>
      <c r="I1336" s="24" t="e">
        <f t="array" aca="1" ref="I1336" ca="1">INDIRECT(ADDRESS(($E$2+1-G1336)+2,8))</f>
        <v>#NAME?</v>
      </c>
      <c r="J1336" s="24" t="e">
        <f t="shared" ca="1" si="60"/>
        <v>#NAME?</v>
      </c>
      <c r="K1336" s="24" t="e">
        <f t="shared" ca="1" si="61"/>
        <v>#NAME?</v>
      </c>
      <c r="L1336" s="24" t="e">
        <f t="shared" ca="1" si="62"/>
        <v>#NAME?</v>
      </c>
    </row>
    <row r="1337" spans="2:12" x14ac:dyDescent="0.25">
      <c r="B1337" s="24">
        <v>11.485956536676881</v>
      </c>
      <c r="G1337" s="24">
        <v>1335</v>
      </c>
      <c r="H1337" s="24" t="e">
        <f ca="1"/>
        <v>#NAME?</v>
      </c>
      <c r="I1337" s="24" t="e">
        <f t="array" aca="1" ref="I1337" ca="1">INDIRECT(ADDRESS(($E$2+1-G1337)+2,8))</f>
        <v>#NAME?</v>
      </c>
      <c r="J1337" s="24" t="e">
        <f t="shared" ca="1" si="60"/>
        <v>#NAME?</v>
      </c>
      <c r="K1337" s="24" t="e">
        <f t="shared" ca="1" si="61"/>
        <v>#NAME?</v>
      </c>
      <c r="L1337" s="24" t="e">
        <f t="shared" ca="1" si="62"/>
        <v>#NAME?</v>
      </c>
    </row>
    <row r="1338" spans="2:12" x14ac:dyDescent="0.25">
      <c r="B1338" s="24">
        <v>9.3832023843382579</v>
      </c>
      <c r="G1338" s="24">
        <v>1336</v>
      </c>
      <c r="H1338" s="24" t="e">
        <f ca="1"/>
        <v>#NAME?</v>
      </c>
      <c r="I1338" s="24" t="e">
        <f t="array" aca="1" ref="I1338" ca="1">INDIRECT(ADDRESS(($E$2+1-G1338)+2,8))</f>
        <v>#NAME?</v>
      </c>
      <c r="J1338" s="24" t="e">
        <f t="shared" ca="1" si="60"/>
        <v>#NAME?</v>
      </c>
      <c r="K1338" s="24" t="e">
        <f t="shared" ca="1" si="61"/>
        <v>#NAME?</v>
      </c>
      <c r="L1338" s="24" t="e">
        <f t="shared" ca="1" si="62"/>
        <v>#NAME?</v>
      </c>
    </row>
    <row r="1339" spans="2:12" x14ac:dyDescent="0.25">
      <c r="B1339" s="24">
        <v>10.496474634570808</v>
      </c>
      <c r="G1339" s="24">
        <v>1337</v>
      </c>
      <c r="H1339" s="24" t="e">
        <f ca="1"/>
        <v>#NAME?</v>
      </c>
      <c r="I1339" s="24" t="e">
        <f t="array" aca="1" ref="I1339" ca="1">INDIRECT(ADDRESS(($E$2+1-G1339)+2,8))</f>
        <v>#NAME?</v>
      </c>
      <c r="J1339" s="24" t="e">
        <f t="shared" ca="1" si="60"/>
        <v>#NAME?</v>
      </c>
      <c r="K1339" s="24" t="e">
        <f t="shared" ca="1" si="61"/>
        <v>#NAME?</v>
      </c>
      <c r="L1339" s="24" t="e">
        <f t="shared" ca="1" si="62"/>
        <v>#NAME?</v>
      </c>
    </row>
    <row r="1340" spans="2:12" x14ac:dyDescent="0.25">
      <c r="B1340" s="24">
        <v>9.420759617615472</v>
      </c>
      <c r="G1340" s="24">
        <v>1338</v>
      </c>
      <c r="H1340" s="24" t="e">
        <f ca="1"/>
        <v>#NAME?</v>
      </c>
      <c r="I1340" s="24" t="e">
        <f t="array" aca="1" ref="I1340" ca="1">INDIRECT(ADDRESS(($E$2+1-G1340)+2,8))</f>
        <v>#NAME?</v>
      </c>
      <c r="J1340" s="24" t="e">
        <f t="shared" ca="1" si="60"/>
        <v>#NAME?</v>
      </c>
      <c r="K1340" s="24" t="e">
        <f t="shared" ca="1" si="61"/>
        <v>#NAME?</v>
      </c>
      <c r="L1340" s="24" t="e">
        <f t="shared" ca="1" si="62"/>
        <v>#NAME?</v>
      </c>
    </row>
    <row r="1341" spans="2:12" x14ac:dyDescent="0.25">
      <c r="B1341" s="24">
        <v>9.4450996424579046</v>
      </c>
      <c r="G1341" s="24">
        <v>1339</v>
      </c>
      <c r="H1341" s="24" t="e">
        <f ca="1"/>
        <v>#NAME?</v>
      </c>
      <c r="I1341" s="24" t="e">
        <f t="array" aca="1" ref="I1341" ca="1">INDIRECT(ADDRESS(($E$2+1-G1341)+2,8))</f>
        <v>#NAME?</v>
      </c>
      <c r="J1341" s="24" t="e">
        <f t="shared" ca="1" si="60"/>
        <v>#NAME?</v>
      </c>
      <c r="K1341" s="24" t="e">
        <f t="shared" ca="1" si="61"/>
        <v>#NAME?</v>
      </c>
      <c r="L1341" s="24" t="e">
        <f t="shared" ca="1" si="62"/>
        <v>#NAME?</v>
      </c>
    </row>
    <row r="1342" spans="2:12" x14ac:dyDescent="0.25">
      <c r="B1342" s="24">
        <v>10.083509784343455</v>
      </c>
      <c r="G1342" s="24">
        <v>1340</v>
      </c>
      <c r="H1342" s="24" t="e">
        <f ca="1"/>
        <v>#NAME?</v>
      </c>
      <c r="I1342" s="24" t="e">
        <f t="array" aca="1" ref="I1342" ca="1">INDIRECT(ADDRESS(($E$2+1-G1342)+2,8))</f>
        <v>#NAME?</v>
      </c>
      <c r="J1342" s="24" t="e">
        <f t="shared" ca="1" si="60"/>
        <v>#NAME?</v>
      </c>
      <c r="K1342" s="24" t="e">
        <f t="shared" ca="1" si="61"/>
        <v>#NAME?</v>
      </c>
      <c r="L1342" s="24" t="e">
        <f t="shared" ca="1" si="62"/>
        <v>#NAME?</v>
      </c>
    </row>
    <row r="1343" spans="2:12" x14ac:dyDescent="0.25">
      <c r="B1343" s="24">
        <v>10.106377178665358</v>
      </c>
      <c r="G1343" s="24">
        <v>1341</v>
      </c>
      <c r="H1343" s="24" t="e">
        <f ca="1"/>
        <v>#NAME?</v>
      </c>
      <c r="I1343" s="24" t="e">
        <f t="array" aca="1" ref="I1343" ca="1">INDIRECT(ADDRESS(($E$2+1-G1343)+2,8))</f>
        <v>#NAME?</v>
      </c>
      <c r="J1343" s="24" t="e">
        <f t="shared" ca="1" si="60"/>
        <v>#NAME?</v>
      </c>
      <c r="K1343" s="24" t="e">
        <f t="shared" ca="1" si="61"/>
        <v>#NAME?</v>
      </c>
      <c r="L1343" s="24" t="e">
        <f t="shared" ca="1" si="62"/>
        <v>#NAME?</v>
      </c>
    </row>
    <row r="1344" spans="2:12" x14ac:dyDescent="0.25">
      <c r="B1344" s="24">
        <v>8.488547365606582</v>
      </c>
      <c r="G1344" s="24">
        <v>1342</v>
      </c>
      <c r="H1344" s="24" t="e">
        <f ca="1"/>
        <v>#NAME?</v>
      </c>
      <c r="I1344" s="24" t="e">
        <f t="array" aca="1" ref="I1344" ca="1">INDIRECT(ADDRESS(($E$2+1-G1344)+2,8))</f>
        <v>#NAME?</v>
      </c>
      <c r="J1344" s="24" t="e">
        <f t="shared" ca="1" si="60"/>
        <v>#NAME?</v>
      </c>
      <c r="K1344" s="24" t="e">
        <f t="shared" ca="1" si="61"/>
        <v>#NAME?</v>
      </c>
      <c r="L1344" s="24" t="e">
        <f t="shared" ca="1" si="62"/>
        <v>#NAME?</v>
      </c>
    </row>
    <row r="1345" spans="2:12" x14ac:dyDescent="0.25">
      <c r="B1345" s="24">
        <v>10.240611379348842</v>
      </c>
      <c r="G1345" s="24">
        <v>1343</v>
      </c>
      <c r="H1345" s="24" t="e">
        <f ca="1"/>
        <v>#NAME?</v>
      </c>
      <c r="I1345" s="24" t="e">
        <f t="array" aca="1" ref="I1345" ca="1">INDIRECT(ADDRESS(($E$2+1-G1345)+2,8))</f>
        <v>#NAME?</v>
      </c>
      <c r="J1345" s="24" t="e">
        <f t="shared" ca="1" si="60"/>
        <v>#NAME?</v>
      </c>
      <c r="K1345" s="24" t="e">
        <f t="shared" ca="1" si="61"/>
        <v>#NAME?</v>
      </c>
      <c r="L1345" s="24" t="e">
        <f t="shared" ca="1" si="62"/>
        <v>#NAME?</v>
      </c>
    </row>
    <row r="1346" spans="2:12" x14ac:dyDescent="0.25">
      <c r="B1346" s="24">
        <v>7.0871571082775562</v>
      </c>
      <c r="G1346" s="24">
        <v>1344</v>
      </c>
      <c r="H1346" s="24" t="e">
        <f ca="1"/>
        <v>#NAME?</v>
      </c>
      <c r="I1346" s="24" t="e">
        <f t="array" aca="1" ref="I1346" ca="1">INDIRECT(ADDRESS(($E$2+1-G1346)+2,8))</f>
        <v>#NAME?</v>
      </c>
      <c r="J1346" s="24" t="e">
        <f t="shared" ca="1" si="60"/>
        <v>#NAME?</v>
      </c>
      <c r="K1346" s="24" t="e">
        <f t="shared" ca="1" si="61"/>
        <v>#NAME?</v>
      </c>
      <c r="L1346" s="24" t="e">
        <f t="shared" ca="1" si="62"/>
        <v>#NAME?</v>
      </c>
    </row>
    <row r="1347" spans="2:12" x14ac:dyDescent="0.25">
      <c r="B1347" s="24">
        <v>12.413932239133077</v>
      </c>
      <c r="G1347" s="24">
        <v>1345</v>
      </c>
      <c r="H1347" s="24" t="e">
        <f ca="1"/>
        <v>#NAME?</v>
      </c>
      <c r="I1347" s="24" t="e">
        <f t="array" aca="1" ref="I1347" ca="1">INDIRECT(ADDRESS(($E$2+1-G1347)+2,8))</f>
        <v>#NAME?</v>
      </c>
      <c r="J1347" s="24" t="e">
        <f t="shared" ca="1" si="60"/>
        <v>#NAME?</v>
      </c>
      <c r="K1347" s="24" t="e">
        <f t="shared" ca="1" si="61"/>
        <v>#NAME?</v>
      </c>
      <c r="L1347" s="24" t="e">
        <f t="shared" ca="1" si="62"/>
        <v>#NAME?</v>
      </c>
    </row>
    <row r="1348" spans="2:12" x14ac:dyDescent="0.25">
      <c r="B1348" s="24">
        <v>8.4855333802952959</v>
      </c>
      <c r="G1348" s="24">
        <v>1346</v>
      </c>
      <c r="H1348" s="24" t="e">
        <f ca="1"/>
        <v>#NAME?</v>
      </c>
      <c r="I1348" s="24" t="e">
        <f t="array" aca="1" ref="I1348" ca="1">INDIRECT(ADDRESS(($E$2+1-G1348)+2,8))</f>
        <v>#NAME?</v>
      </c>
      <c r="J1348" s="24" t="e">
        <f t="shared" ref="J1348:J1411" ca="1" si="63">_xlfn.WEIBULL.DIST(H1348,$E$5,$E$6,TRUE)</f>
        <v>#NAME?</v>
      </c>
      <c r="K1348" s="24" t="e">
        <f t="shared" ref="K1348:K1411" ca="1" si="64">_xlfn.WEIBULL.DIST(I1348,$E$5,$E$6,TRUE)</f>
        <v>#NAME?</v>
      </c>
      <c r="L1348" s="24" t="e">
        <f t="shared" ref="L1348:L1411" ca="1" si="65">((2*G1348-1)/$E$2)*(LN(J1348)+LN(1-K1348))</f>
        <v>#NAME?</v>
      </c>
    </row>
    <row r="1349" spans="2:12" x14ac:dyDescent="0.25">
      <c r="B1349" s="24">
        <v>12.270240103231057</v>
      </c>
      <c r="G1349" s="24">
        <v>1347</v>
      </c>
      <c r="H1349" s="24" t="e">
        <f ca="1"/>
        <v>#NAME?</v>
      </c>
      <c r="I1349" s="24" t="e">
        <f t="array" aca="1" ref="I1349" ca="1">INDIRECT(ADDRESS(($E$2+1-G1349)+2,8))</f>
        <v>#NAME?</v>
      </c>
      <c r="J1349" s="24" t="e">
        <f t="shared" ca="1" si="63"/>
        <v>#NAME?</v>
      </c>
      <c r="K1349" s="24" t="e">
        <f t="shared" ca="1" si="64"/>
        <v>#NAME?</v>
      </c>
      <c r="L1349" s="24" t="e">
        <f t="shared" ca="1" si="65"/>
        <v>#NAME?</v>
      </c>
    </row>
    <row r="1350" spans="2:12" x14ac:dyDescent="0.25">
      <c r="B1350" s="24">
        <v>10.277566412150369</v>
      </c>
      <c r="G1350" s="24">
        <v>1348</v>
      </c>
      <c r="H1350" s="24" t="e">
        <f ca="1"/>
        <v>#NAME?</v>
      </c>
      <c r="I1350" s="24" t="e">
        <f t="array" aca="1" ref="I1350" ca="1">INDIRECT(ADDRESS(($E$2+1-G1350)+2,8))</f>
        <v>#NAME?</v>
      </c>
      <c r="J1350" s="24" t="e">
        <f t="shared" ca="1" si="63"/>
        <v>#NAME?</v>
      </c>
      <c r="K1350" s="24" t="e">
        <f t="shared" ca="1" si="64"/>
        <v>#NAME?</v>
      </c>
      <c r="L1350" s="24" t="e">
        <f t="shared" ca="1" si="65"/>
        <v>#NAME?</v>
      </c>
    </row>
    <row r="1351" spans="2:12" x14ac:dyDescent="0.25">
      <c r="B1351" s="24">
        <v>9.1186804783213198</v>
      </c>
      <c r="G1351" s="24">
        <v>1349</v>
      </c>
      <c r="H1351" s="24" t="e">
        <f ca="1"/>
        <v>#NAME?</v>
      </c>
      <c r="I1351" s="24" t="e">
        <f t="array" aca="1" ref="I1351" ca="1">INDIRECT(ADDRESS(($E$2+1-G1351)+2,8))</f>
        <v>#NAME?</v>
      </c>
      <c r="J1351" s="24" t="e">
        <f t="shared" ca="1" si="63"/>
        <v>#NAME?</v>
      </c>
      <c r="K1351" s="24" t="e">
        <f t="shared" ca="1" si="64"/>
        <v>#NAME?</v>
      </c>
      <c r="L1351" s="24" t="e">
        <f t="shared" ca="1" si="65"/>
        <v>#NAME?</v>
      </c>
    </row>
    <row r="1352" spans="2:12" x14ac:dyDescent="0.25">
      <c r="B1352" s="24">
        <v>8.8503596061534324</v>
      </c>
      <c r="G1352" s="24">
        <v>1350</v>
      </c>
      <c r="H1352" s="24" t="e">
        <f ca="1"/>
        <v>#NAME?</v>
      </c>
      <c r="I1352" s="24" t="e">
        <f t="array" aca="1" ref="I1352" ca="1">INDIRECT(ADDRESS(($E$2+1-G1352)+2,8))</f>
        <v>#NAME?</v>
      </c>
      <c r="J1352" s="24" t="e">
        <f t="shared" ca="1" si="63"/>
        <v>#NAME?</v>
      </c>
      <c r="K1352" s="24" t="e">
        <f t="shared" ca="1" si="64"/>
        <v>#NAME?</v>
      </c>
      <c r="L1352" s="24" t="e">
        <f t="shared" ca="1" si="65"/>
        <v>#NAME?</v>
      </c>
    </row>
    <row r="1353" spans="2:12" x14ac:dyDescent="0.25">
      <c r="B1353" s="24">
        <v>11.972979466554028</v>
      </c>
      <c r="G1353" s="24">
        <v>1351</v>
      </c>
      <c r="H1353" s="24" t="e">
        <f ca="1"/>
        <v>#NAME?</v>
      </c>
      <c r="I1353" s="24" t="e">
        <f t="array" aca="1" ref="I1353" ca="1">INDIRECT(ADDRESS(($E$2+1-G1353)+2,8))</f>
        <v>#NAME?</v>
      </c>
      <c r="J1353" s="24" t="e">
        <f t="shared" ca="1" si="63"/>
        <v>#NAME?</v>
      </c>
      <c r="K1353" s="24" t="e">
        <f t="shared" ca="1" si="64"/>
        <v>#NAME?</v>
      </c>
      <c r="L1353" s="24" t="e">
        <f t="shared" ca="1" si="65"/>
        <v>#NAME?</v>
      </c>
    </row>
    <row r="1354" spans="2:12" x14ac:dyDescent="0.25">
      <c r="B1354" s="24">
        <v>8.5063197031900781</v>
      </c>
      <c r="G1354" s="24">
        <v>1352</v>
      </c>
      <c r="H1354" s="24" t="e">
        <f ca="1"/>
        <v>#NAME?</v>
      </c>
      <c r="I1354" s="24" t="e">
        <f t="array" aca="1" ref="I1354" ca="1">INDIRECT(ADDRESS(($E$2+1-G1354)+2,8))</f>
        <v>#NAME?</v>
      </c>
      <c r="J1354" s="24" t="e">
        <f t="shared" ca="1" si="63"/>
        <v>#NAME?</v>
      </c>
      <c r="K1354" s="24" t="e">
        <f t="shared" ca="1" si="64"/>
        <v>#NAME?</v>
      </c>
      <c r="L1354" s="24" t="e">
        <f t="shared" ca="1" si="65"/>
        <v>#NAME?</v>
      </c>
    </row>
    <row r="1355" spans="2:12" x14ac:dyDescent="0.25">
      <c r="B1355" s="24">
        <v>7.2249452295133496</v>
      </c>
      <c r="G1355" s="24">
        <v>1353</v>
      </c>
      <c r="H1355" s="24" t="e">
        <f ca="1"/>
        <v>#NAME?</v>
      </c>
      <c r="I1355" s="24" t="e">
        <f t="array" aca="1" ref="I1355" ca="1">INDIRECT(ADDRESS(($E$2+1-G1355)+2,8))</f>
        <v>#NAME?</v>
      </c>
      <c r="J1355" s="24" t="e">
        <f t="shared" ca="1" si="63"/>
        <v>#NAME?</v>
      </c>
      <c r="K1355" s="24" t="e">
        <f t="shared" ca="1" si="64"/>
        <v>#NAME?</v>
      </c>
      <c r="L1355" s="24" t="e">
        <f t="shared" ca="1" si="65"/>
        <v>#NAME?</v>
      </c>
    </row>
    <row r="1356" spans="2:12" x14ac:dyDescent="0.25">
      <c r="B1356" s="24">
        <v>11.097034108222461</v>
      </c>
      <c r="G1356" s="24">
        <v>1354</v>
      </c>
      <c r="H1356" s="24" t="e">
        <f ca="1"/>
        <v>#NAME?</v>
      </c>
      <c r="I1356" s="24" t="e">
        <f t="array" aca="1" ref="I1356" ca="1">INDIRECT(ADDRESS(($E$2+1-G1356)+2,8))</f>
        <v>#NAME?</v>
      </c>
      <c r="J1356" s="24" t="e">
        <f t="shared" ca="1" si="63"/>
        <v>#NAME?</v>
      </c>
      <c r="K1356" s="24" t="e">
        <f t="shared" ca="1" si="64"/>
        <v>#NAME?</v>
      </c>
      <c r="L1356" s="24" t="e">
        <f t="shared" ca="1" si="65"/>
        <v>#NAME?</v>
      </c>
    </row>
    <row r="1357" spans="2:12" x14ac:dyDescent="0.25">
      <c r="B1357" s="24">
        <v>10.72048721600491</v>
      </c>
      <c r="G1357" s="24">
        <v>1355</v>
      </c>
      <c r="H1357" s="24" t="e">
        <f ca="1"/>
        <v>#NAME?</v>
      </c>
      <c r="I1357" s="24" t="e">
        <f t="array" aca="1" ref="I1357" ca="1">INDIRECT(ADDRESS(($E$2+1-G1357)+2,8))</f>
        <v>#NAME?</v>
      </c>
      <c r="J1357" s="24" t="e">
        <f t="shared" ca="1" si="63"/>
        <v>#NAME?</v>
      </c>
      <c r="K1357" s="24" t="e">
        <f t="shared" ca="1" si="64"/>
        <v>#NAME?</v>
      </c>
      <c r="L1357" s="24" t="e">
        <f t="shared" ca="1" si="65"/>
        <v>#NAME?</v>
      </c>
    </row>
    <row r="1358" spans="2:12" x14ac:dyDescent="0.25">
      <c r="B1358" s="24">
        <v>8.4652475466926909</v>
      </c>
      <c r="G1358" s="24">
        <v>1356</v>
      </c>
      <c r="H1358" s="24" t="e">
        <f ca="1"/>
        <v>#NAME?</v>
      </c>
      <c r="I1358" s="24" t="e">
        <f t="array" aca="1" ref="I1358" ca="1">INDIRECT(ADDRESS(($E$2+1-G1358)+2,8))</f>
        <v>#NAME?</v>
      </c>
      <c r="J1358" s="24" t="e">
        <f t="shared" ca="1" si="63"/>
        <v>#NAME?</v>
      </c>
      <c r="K1358" s="24" t="e">
        <f t="shared" ca="1" si="64"/>
        <v>#NAME?</v>
      </c>
      <c r="L1358" s="24" t="e">
        <f t="shared" ca="1" si="65"/>
        <v>#NAME?</v>
      </c>
    </row>
    <row r="1359" spans="2:12" x14ac:dyDescent="0.25">
      <c r="B1359" s="24">
        <v>9.8618889361746049</v>
      </c>
      <c r="G1359" s="24">
        <v>1357</v>
      </c>
      <c r="H1359" s="24" t="e">
        <f ca="1"/>
        <v>#NAME?</v>
      </c>
      <c r="I1359" s="24" t="e">
        <f t="array" aca="1" ref="I1359" ca="1">INDIRECT(ADDRESS(($E$2+1-G1359)+2,8))</f>
        <v>#NAME?</v>
      </c>
      <c r="J1359" s="24" t="e">
        <f t="shared" ca="1" si="63"/>
        <v>#NAME?</v>
      </c>
      <c r="K1359" s="24" t="e">
        <f t="shared" ca="1" si="64"/>
        <v>#NAME?</v>
      </c>
      <c r="L1359" s="24" t="e">
        <f t="shared" ca="1" si="65"/>
        <v>#NAME?</v>
      </c>
    </row>
    <row r="1360" spans="2:12" x14ac:dyDescent="0.25">
      <c r="B1360" s="24">
        <v>7.8838982360368517</v>
      </c>
      <c r="G1360" s="24">
        <v>1358</v>
      </c>
      <c r="H1360" s="24" t="e">
        <f ca="1"/>
        <v>#NAME?</v>
      </c>
      <c r="I1360" s="24" t="e">
        <f t="array" aca="1" ref="I1360" ca="1">INDIRECT(ADDRESS(($E$2+1-G1360)+2,8))</f>
        <v>#NAME?</v>
      </c>
      <c r="J1360" s="24" t="e">
        <f t="shared" ca="1" si="63"/>
        <v>#NAME?</v>
      </c>
      <c r="K1360" s="24" t="e">
        <f t="shared" ca="1" si="64"/>
        <v>#NAME?</v>
      </c>
      <c r="L1360" s="24" t="e">
        <f t="shared" ca="1" si="65"/>
        <v>#NAME?</v>
      </c>
    </row>
    <row r="1361" spans="2:12" x14ac:dyDescent="0.25">
      <c r="B1361" s="24">
        <v>6.5337402918710374</v>
      </c>
      <c r="G1361" s="24">
        <v>1359</v>
      </c>
      <c r="H1361" s="24" t="e">
        <f ca="1"/>
        <v>#NAME?</v>
      </c>
      <c r="I1361" s="24" t="e">
        <f t="array" aca="1" ref="I1361" ca="1">INDIRECT(ADDRESS(($E$2+1-G1361)+2,8))</f>
        <v>#NAME?</v>
      </c>
      <c r="J1361" s="24" t="e">
        <f t="shared" ca="1" si="63"/>
        <v>#NAME?</v>
      </c>
      <c r="K1361" s="24" t="e">
        <f t="shared" ca="1" si="64"/>
        <v>#NAME?</v>
      </c>
      <c r="L1361" s="24" t="e">
        <f t="shared" ca="1" si="65"/>
        <v>#NAME?</v>
      </c>
    </row>
    <row r="1362" spans="2:12" x14ac:dyDescent="0.25">
      <c r="B1362" s="24">
        <v>9.9357296170853928</v>
      </c>
      <c r="G1362" s="24">
        <v>1360</v>
      </c>
      <c r="H1362" s="24" t="e">
        <f ca="1"/>
        <v>#NAME?</v>
      </c>
      <c r="I1362" s="24" t="e">
        <f t="array" aca="1" ref="I1362" ca="1">INDIRECT(ADDRESS(($E$2+1-G1362)+2,8))</f>
        <v>#NAME?</v>
      </c>
      <c r="J1362" s="24" t="e">
        <f t="shared" ca="1" si="63"/>
        <v>#NAME?</v>
      </c>
      <c r="K1362" s="24" t="e">
        <f t="shared" ca="1" si="64"/>
        <v>#NAME?</v>
      </c>
      <c r="L1362" s="24" t="e">
        <f t="shared" ca="1" si="65"/>
        <v>#NAME?</v>
      </c>
    </row>
    <row r="1363" spans="2:12" x14ac:dyDescent="0.25">
      <c r="B1363" s="24">
        <v>9.7429535187143994</v>
      </c>
      <c r="G1363" s="24">
        <v>1361</v>
      </c>
      <c r="H1363" s="24" t="e">
        <f ca="1"/>
        <v>#NAME?</v>
      </c>
      <c r="I1363" s="24" t="e">
        <f t="array" aca="1" ref="I1363" ca="1">INDIRECT(ADDRESS(($E$2+1-G1363)+2,8))</f>
        <v>#NAME?</v>
      </c>
      <c r="J1363" s="24" t="e">
        <f t="shared" ca="1" si="63"/>
        <v>#NAME?</v>
      </c>
      <c r="K1363" s="24" t="e">
        <f t="shared" ca="1" si="64"/>
        <v>#NAME?</v>
      </c>
      <c r="L1363" s="24" t="e">
        <f t="shared" ca="1" si="65"/>
        <v>#NAME?</v>
      </c>
    </row>
    <row r="1364" spans="2:12" x14ac:dyDescent="0.25">
      <c r="B1364" s="24">
        <v>10.105193154837707</v>
      </c>
      <c r="G1364" s="24">
        <v>1362</v>
      </c>
      <c r="H1364" s="24" t="e">
        <f ca="1"/>
        <v>#NAME?</v>
      </c>
      <c r="I1364" s="24" t="e">
        <f t="array" aca="1" ref="I1364" ca="1">INDIRECT(ADDRESS(($E$2+1-G1364)+2,8))</f>
        <v>#NAME?</v>
      </c>
      <c r="J1364" s="24" t="e">
        <f t="shared" ca="1" si="63"/>
        <v>#NAME?</v>
      </c>
      <c r="K1364" s="24" t="e">
        <f t="shared" ca="1" si="64"/>
        <v>#NAME?</v>
      </c>
      <c r="L1364" s="24" t="e">
        <f t="shared" ca="1" si="65"/>
        <v>#NAME?</v>
      </c>
    </row>
    <row r="1365" spans="2:12" x14ac:dyDescent="0.25">
      <c r="B1365" s="24">
        <v>7.6214909629167371</v>
      </c>
      <c r="G1365" s="24">
        <v>1363</v>
      </c>
      <c r="H1365" s="24" t="e">
        <f ca="1"/>
        <v>#NAME?</v>
      </c>
      <c r="I1365" s="24" t="e">
        <f t="array" aca="1" ref="I1365" ca="1">INDIRECT(ADDRESS(($E$2+1-G1365)+2,8))</f>
        <v>#NAME?</v>
      </c>
      <c r="J1365" s="24" t="e">
        <f t="shared" ca="1" si="63"/>
        <v>#NAME?</v>
      </c>
      <c r="K1365" s="24" t="e">
        <f t="shared" ca="1" si="64"/>
        <v>#NAME?</v>
      </c>
      <c r="L1365" s="24" t="e">
        <f t="shared" ca="1" si="65"/>
        <v>#NAME?</v>
      </c>
    </row>
    <row r="1366" spans="2:12" x14ac:dyDescent="0.25">
      <c r="B1366" s="24">
        <v>8.5893569635182594</v>
      </c>
      <c r="G1366" s="24">
        <v>1364</v>
      </c>
      <c r="H1366" s="24" t="e">
        <f ca="1"/>
        <v>#NAME?</v>
      </c>
      <c r="I1366" s="24" t="e">
        <f t="array" aca="1" ref="I1366" ca="1">INDIRECT(ADDRESS(($E$2+1-G1366)+2,8))</f>
        <v>#NAME?</v>
      </c>
      <c r="J1366" s="24" t="e">
        <f t="shared" ca="1" si="63"/>
        <v>#NAME?</v>
      </c>
      <c r="K1366" s="24" t="e">
        <f t="shared" ca="1" si="64"/>
        <v>#NAME?</v>
      </c>
      <c r="L1366" s="24" t="e">
        <f t="shared" ca="1" si="65"/>
        <v>#NAME?</v>
      </c>
    </row>
    <row r="1367" spans="2:12" x14ac:dyDescent="0.25">
      <c r="B1367" s="24">
        <v>10.605234736006842</v>
      </c>
      <c r="G1367" s="24">
        <v>1365</v>
      </c>
      <c r="H1367" s="24" t="e">
        <f ca="1"/>
        <v>#NAME?</v>
      </c>
      <c r="I1367" s="24" t="e">
        <f t="array" aca="1" ref="I1367" ca="1">INDIRECT(ADDRESS(($E$2+1-G1367)+2,8))</f>
        <v>#NAME?</v>
      </c>
      <c r="J1367" s="24" t="e">
        <f t="shared" ca="1" si="63"/>
        <v>#NAME?</v>
      </c>
      <c r="K1367" s="24" t="e">
        <f t="shared" ca="1" si="64"/>
        <v>#NAME?</v>
      </c>
      <c r="L1367" s="24" t="e">
        <f t="shared" ca="1" si="65"/>
        <v>#NAME?</v>
      </c>
    </row>
    <row r="1368" spans="2:12" x14ac:dyDescent="0.25">
      <c r="B1368" s="24">
        <v>12.054828895956282</v>
      </c>
      <c r="G1368" s="24">
        <v>1366</v>
      </c>
      <c r="H1368" s="24" t="e">
        <f ca="1"/>
        <v>#NAME?</v>
      </c>
      <c r="I1368" s="24" t="e">
        <f t="array" aca="1" ref="I1368" ca="1">INDIRECT(ADDRESS(($E$2+1-G1368)+2,8))</f>
        <v>#NAME?</v>
      </c>
      <c r="J1368" s="24" t="e">
        <f t="shared" ca="1" si="63"/>
        <v>#NAME?</v>
      </c>
      <c r="K1368" s="24" t="e">
        <f t="shared" ca="1" si="64"/>
        <v>#NAME?</v>
      </c>
      <c r="L1368" s="24" t="e">
        <f t="shared" ca="1" si="65"/>
        <v>#NAME?</v>
      </c>
    </row>
    <row r="1369" spans="2:12" x14ac:dyDescent="0.25">
      <c r="B1369" s="24">
        <v>7.6804021050720097</v>
      </c>
      <c r="G1369" s="24">
        <v>1367</v>
      </c>
      <c r="H1369" s="24" t="e">
        <f ca="1"/>
        <v>#NAME?</v>
      </c>
      <c r="I1369" s="24" t="e">
        <f t="array" aca="1" ref="I1369" ca="1">INDIRECT(ADDRESS(($E$2+1-G1369)+2,8))</f>
        <v>#NAME?</v>
      </c>
      <c r="J1369" s="24" t="e">
        <f t="shared" ca="1" si="63"/>
        <v>#NAME?</v>
      </c>
      <c r="K1369" s="24" t="e">
        <f t="shared" ca="1" si="64"/>
        <v>#NAME?</v>
      </c>
      <c r="L1369" s="24" t="e">
        <f t="shared" ca="1" si="65"/>
        <v>#NAME?</v>
      </c>
    </row>
    <row r="1370" spans="2:12" x14ac:dyDescent="0.25">
      <c r="B1370" s="24">
        <v>10.358830630191624</v>
      </c>
      <c r="G1370" s="24">
        <v>1368</v>
      </c>
      <c r="H1370" s="24" t="e">
        <f ca="1"/>
        <v>#NAME?</v>
      </c>
      <c r="I1370" s="24" t="e">
        <f t="array" aca="1" ref="I1370" ca="1">INDIRECT(ADDRESS(($E$2+1-G1370)+2,8))</f>
        <v>#NAME?</v>
      </c>
      <c r="J1370" s="24" t="e">
        <f t="shared" ca="1" si="63"/>
        <v>#NAME?</v>
      </c>
      <c r="K1370" s="24" t="e">
        <f t="shared" ca="1" si="64"/>
        <v>#NAME?</v>
      </c>
      <c r="L1370" s="24" t="e">
        <f t="shared" ca="1" si="65"/>
        <v>#NAME?</v>
      </c>
    </row>
    <row r="1371" spans="2:12" x14ac:dyDescent="0.25">
      <c r="B1371" s="24">
        <v>11.709516735746956</v>
      </c>
      <c r="G1371" s="24">
        <v>1369</v>
      </c>
      <c r="H1371" s="24" t="e">
        <f ca="1"/>
        <v>#NAME?</v>
      </c>
      <c r="I1371" s="24" t="e">
        <f t="array" aca="1" ref="I1371" ca="1">INDIRECT(ADDRESS(($E$2+1-G1371)+2,8))</f>
        <v>#NAME?</v>
      </c>
      <c r="J1371" s="24" t="e">
        <f t="shared" ca="1" si="63"/>
        <v>#NAME?</v>
      </c>
      <c r="K1371" s="24" t="e">
        <f t="shared" ca="1" si="64"/>
        <v>#NAME?</v>
      </c>
      <c r="L1371" s="24" t="e">
        <f t="shared" ca="1" si="65"/>
        <v>#NAME?</v>
      </c>
    </row>
    <row r="1372" spans="2:12" x14ac:dyDescent="0.25">
      <c r="B1372" s="24">
        <v>9.3991290829020517</v>
      </c>
      <c r="G1372" s="24">
        <v>1370</v>
      </c>
      <c r="H1372" s="24" t="e">
        <f ca="1"/>
        <v>#NAME?</v>
      </c>
      <c r="I1372" s="24" t="e">
        <f t="array" aca="1" ref="I1372" ca="1">INDIRECT(ADDRESS(($E$2+1-G1372)+2,8))</f>
        <v>#NAME?</v>
      </c>
      <c r="J1372" s="24" t="e">
        <f t="shared" ca="1" si="63"/>
        <v>#NAME?</v>
      </c>
      <c r="K1372" s="24" t="e">
        <f t="shared" ca="1" si="64"/>
        <v>#NAME?</v>
      </c>
      <c r="L1372" s="24" t="e">
        <f t="shared" ca="1" si="65"/>
        <v>#NAME?</v>
      </c>
    </row>
    <row r="1373" spans="2:12" x14ac:dyDescent="0.25">
      <c r="B1373" s="24">
        <v>5.8576225847215388</v>
      </c>
      <c r="G1373" s="24">
        <v>1371</v>
      </c>
      <c r="H1373" s="24" t="e">
        <f ca="1"/>
        <v>#NAME?</v>
      </c>
      <c r="I1373" s="24" t="e">
        <f t="array" aca="1" ref="I1373" ca="1">INDIRECT(ADDRESS(($E$2+1-G1373)+2,8))</f>
        <v>#NAME?</v>
      </c>
      <c r="J1373" s="24" t="e">
        <f t="shared" ca="1" si="63"/>
        <v>#NAME?</v>
      </c>
      <c r="K1373" s="24" t="e">
        <f t="shared" ca="1" si="64"/>
        <v>#NAME?</v>
      </c>
      <c r="L1373" s="24" t="e">
        <f t="shared" ca="1" si="65"/>
        <v>#NAME?</v>
      </c>
    </row>
    <row r="1374" spans="2:12" x14ac:dyDescent="0.25">
      <c r="B1374" s="24">
        <v>11.171121637434887</v>
      </c>
      <c r="G1374" s="24">
        <v>1372</v>
      </c>
      <c r="H1374" s="24" t="e">
        <f ca="1"/>
        <v>#NAME?</v>
      </c>
      <c r="I1374" s="24" t="e">
        <f t="array" aca="1" ref="I1374" ca="1">INDIRECT(ADDRESS(($E$2+1-G1374)+2,8))</f>
        <v>#NAME?</v>
      </c>
      <c r="J1374" s="24" t="e">
        <f t="shared" ca="1" si="63"/>
        <v>#NAME?</v>
      </c>
      <c r="K1374" s="24" t="e">
        <f t="shared" ca="1" si="64"/>
        <v>#NAME?</v>
      </c>
      <c r="L1374" s="24" t="e">
        <f t="shared" ca="1" si="65"/>
        <v>#NAME?</v>
      </c>
    </row>
    <row r="1375" spans="2:12" x14ac:dyDescent="0.25">
      <c r="B1375" s="24">
        <v>9.5983331688550635</v>
      </c>
      <c r="G1375" s="24">
        <v>1373</v>
      </c>
      <c r="H1375" s="24" t="e">
        <f ca="1"/>
        <v>#NAME?</v>
      </c>
      <c r="I1375" s="24" t="e">
        <f t="array" aca="1" ref="I1375" ca="1">INDIRECT(ADDRESS(($E$2+1-G1375)+2,8))</f>
        <v>#NAME?</v>
      </c>
      <c r="J1375" s="24" t="e">
        <f t="shared" ca="1" si="63"/>
        <v>#NAME?</v>
      </c>
      <c r="K1375" s="24" t="e">
        <f t="shared" ca="1" si="64"/>
        <v>#NAME?</v>
      </c>
      <c r="L1375" s="24" t="e">
        <f t="shared" ca="1" si="65"/>
        <v>#NAME?</v>
      </c>
    </row>
    <row r="1376" spans="2:12" x14ac:dyDescent="0.25">
      <c r="B1376" s="24">
        <v>10.310509383773834</v>
      </c>
      <c r="G1376" s="24">
        <v>1374</v>
      </c>
      <c r="H1376" s="24" t="e">
        <f ca="1"/>
        <v>#NAME?</v>
      </c>
      <c r="I1376" s="24" t="e">
        <f t="array" aca="1" ref="I1376" ca="1">INDIRECT(ADDRESS(($E$2+1-G1376)+2,8))</f>
        <v>#NAME?</v>
      </c>
      <c r="J1376" s="24" t="e">
        <f t="shared" ca="1" si="63"/>
        <v>#NAME?</v>
      </c>
      <c r="K1376" s="24" t="e">
        <f t="shared" ca="1" si="64"/>
        <v>#NAME?</v>
      </c>
      <c r="L1376" s="24" t="e">
        <f t="shared" ca="1" si="65"/>
        <v>#NAME?</v>
      </c>
    </row>
    <row r="1377" spans="2:12" x14ac:dyDescent="0.25">
      <c r="B1377" s="24">
        <v>8.1565291865238745</v>
      </c>
      <c r="G1377" s="24">
        <v>1375</v>
      </c>
      <c r="H1377" s="24" t="e">
        <f ca="1"/>
        <v>#NAME?</v>
      </c>
      <c r="I1377" s="24" t="e">
        <f t="array" aca="1" ref="I1377" ca="1">INDIRECT(ADDRESS(($E$2+1-G1377)+2,8))</f>
        <v>#NAME?</v>
      </c>
      <c r="J1377" s="24" t="e">
        <f t="shared" ca="1" si="63"/>
        <v>#NAME?</v>
      </c>
      <c r="K1377" s="24" t="e">
        <f t="shared" ca="1" si="64"/>
        <v>#NAME?</v>
      </c>
      <c r="L1377" s="24" t="e">
        <f t="shared" ca="1" si="65"/>
        <v>#NAME?</v>
      </c>
    </row>
    <row r="1378" spans="2:12" x14ac:dyDescent="0.25">
      <c r="B1378" s="24">
        <v>7.233362549962715</v>
      </c>
      <c r="G1378" s="24">
        <v>1376</v>
      </c>
      <c r="H1378" s="24" t="e">
        <f ca="1"/>
        <v>#NAME?</v>
      </c>
      <c r="I1378" s="24" t="e">
        <f t="array" aca="1" ref="I1378" ca="1">INDIRECT(ADDRESS(($E$2+1-G1378)+2,8))</f>
        <v>#NAME?</v>
      </c>
      <c r="J1378" s="24" t="e">
        <f t="shared" ca="1" si="63"/>
        <v>#NAME?</v>
      </c>
      <c r="K1378" s="24" t="e">
        <f t="shared" ca="1" si="64"/>
        <v>#NAME?</v>
      </c>
      <c r="L1378" s="24" t="e">
        <f t="shared" ca="1" si="65"/>
        <v>#NAME?</v>
      </c>
    </row>
    <row r="1379" spans="2:12" x14ac:dyDescent="0.25">
      <c r="B1379" s="24">
        <v>7.3616284782642172</v>
      </c>
      <c r="G1379" s="24">
        <v>1377</v>
      </c>
      <c r="H1379" s="24" t="e">
        <f ca="1"/>
        <v>#NAME?</v>
      </c>
      <c r="I1379" s="24" t="e">
        <f t="array" aca="1" ref="I1379" ca="1">INDIRECT(ADDRESS(($E$2+1-G1379)+2,8))</f>
        <v>#NAME?</v>
      </c>
      <c r="J1379" s="24" t="e">
        <f t="shared" ca="1" si="63"/>
        <v>#NAME?</v>
      </c>
      <c r="K1379" s="24" t="e">
        <f t="shared" ca="1" si="64"/>
        <v>#NAME?</v>
      </c>
      <c r="L1379" s="24" t="e">
        <f t="shared" ca="1" si="65"/>
        <v>#NAME?</v>
      </c>
    </row>
    <row r="1380" spans="2:12" x14ac:dyDescent="0.25">
      <c r="B1380" s="24">
        <v>10.041508738400928</v>
      </c>
      <c r="G1380" s="24">
        <v>1378</v>
      </c>
      <c r="H1380" s="24" t="e">
        <f ca="1"/>
        <v>#NAME?</v>
      </c>
      <c r="I1380" s="24" t="e">
        <f t="array" aca="1" ref="I1380" ca="1">INDIRECT(ADDRESS(($E$2+1-G1380)+2,8))</f>
        <v>#NAME?</v>
      </c>
      <c r="J1380" s="24" t="e">
        <f t="shared" ca="1" si="63"/>
        <v>#NAME?</v>
      </c>
      <c r="K1380" s="24" t="e">
        <f t="shared" ca="1" si="64"/>
        <v>#NAME?</v>
      </c>
      <c r="L1380" s="24" t="e">
        <f t="shared" ca="1" si="65"/>
        <v>#NAME?</v>
      </c>
    </row>
    <row r="1381" spans="2:12" x14ac:dyDescent="0.25">
      <c r="B1381" s="24">
        <v>10.724521278712789</v>
      </c>
      <c r="G1381" s="24">
        <v>1379</v>
      </c>
      <c r="H1381" s="24" t="e">
        <f ca="1"/>
        <v>#NAME?</v>
      </c>
      <c r="I1381" s="24" t="e">
        <f t="array" aca="1" ref="I1381" ca="1">INDIRECT(ADDRESS(($E$2+1-G1381)+2,8))</f>
        <v>#NAME?</v>
      </c>
      <c r="J1381" s="24" t="e">
        <f t="shared" ca="1" si="63"/>
        <v>#NAME?</v>
      </c>
      <c r="K1381" s="24" t="e">
        <f t="shared" ca="1" si="64"/>
        <v>#NAME?</v>
      </c>
      <c r="L1381" s="24" t="e">
        <f t="shared" ca="1" si="65"/>
        <v>#NAME?</v>
      </c>
    </row>
    <row r="1382" spans="2:12" x14ac:dyDescent="0.25">
      <c r="B1382" s="24">
        <v>8.5660375037304757</v>
      </c>
      <c r="G1382" s="24">
        <v>1380</v>
      </c>
      <c r="H1382" s="24" t="e">
        <f ca="1"/>
        <v>#NAME?</v>
      </c>
      <c r="I1382" s="24" t="e">
        <f t="array" aca="1" ref="I1382" ca="1">INDIRECT(ADDRESS(($E$2+1-G1382)+2,8))</f>
        <v>#NAME?</v>
      </c>
      <c r="J1382" s="24" t="e">
        <f t="shared" ca="1" si="63"/>
        <v>#NAME?</v>
      </c>
      <c r="K1382" s="24" t="e">
        <f t="shared" ca="1" si="64"/>
        <v>#NAME?</v>
      </c>
      <c r="L1382" s="24" t="e">
        <f t="shared" ca="1" si="65"/>
        <v>#NAME?</v>
      </c>
    </row>
    <row r="1383" spans="2:12" x14ac:dyDescent="0.25">
      <c r="B1383" s="24">
        <v>8.0659644789726226</v>
      </c>
      <c r="G1383" s="24">
        <v>1381</v>
      </c>
      <c r="H1383" s="24" t="e">
        <f ca="1"/>
        <v>#NAME?</v>
      </c>
      <c r="I1383" s="24" t="e">
        <f t="array" aca="1" ref="I1383" ca="1">INDIRECT(ADDRESS(($E$2+1-G1383)+2,8))</f>
        <v>#NAME?</v>
      </c>
      <c r="J1383" s="24" t="e">
        <f t="shared" ca="1" si="63"/>
        <v>#NAME?</v>
      </c>
      <c r="K1383" s="24" t="e">
        <f t="shared" ca="1" si="64"/>
        <v>#NAME?</v>
      </c>
      <c r="L1383" s="24" t="e">
        <f t="shared" ca="1" si="65"/>
        <v>#NAME?</v>
      </c>
    </row>
    <row r="1384" spans="2:12" x14ac:dyDescent="0.25">
      <c r="B1384" s="24">
        <v>9.4552817420511222</v>
      </c>
      <c r="G1384" s="24">
        <v>1382</v>
      </c>
      <c r="H1384" s="24" t="e">
        <f ca="1"/>
        <v>#NAME?</v>
      </c>
      <c r="I1384" s="24" t="e">
        <f t="array" aca="1" ref="I1384" ca="1">INDIRECT(ADDRESS(($E$2+1-G1384)+2,8))</f>
        <v>#NAME?</v>
      </c>
      <c r="J1384" s="24" t="e">
        <f t="shared" ca="1" si="63"/>
        <v>#NAME?</v>
      </c>
      <c r="K1384" s="24" t="e">
        <f t="shared" ca="1" si="64"/>
        <v>#NAME?</v>
      </c>
      <c r="L1384" s="24" t="e">
        <f t="shared" ca="1" si="65"/>
        <v>#NAME?</v>
      </c>
    </row>
    <row r="1385" spans="2:12" x14ac:dyDescent="0.25">
      <c r="B1385" s="24">
        <v>10.173669134999876</v>
      </c>
      <c r="G1385" s="24">
        <v>1383</v>
      </c>
      <c r="H1385" s="24" t="e">
        <f ca="1"/>
        <v>#NAME?</v>
      </c>
      <c r="I1385" s="24" t="e">
        <f t="array" aca="1" ref="I1385" ca="1">INDIRECT(ADDRESS(($E$2+1-G1385)+2,8))</f>
        <v>#NAME?</v>
      </c>
      <c r="J1385" s="24" t="e">
        <f t="shared" ca="1" si="63"/>
        <v>#NAME?</v>
      </c>
      <c r="K1385" s="24" t="e">
        <f t="shared" ca="1" si="64"/>
        <v>#NAME?</v>
      </c>
      <c r="L1385" s="24" t="e">
        <f t="shared" ca="1" si="65"/>
        <v>#NAME?</v>
      </c>
    </row>
    <row r="1386" spans="2:12" x14ac:dyDescent="0.25">
      <c r="B1386" s="24">
        <v>9.3064669750124303</v>
      </c>
      <c r="G1386" s="24">
        <v>1384</v>
      </c>
      <c r="H1386" s="24" t="e">
        <f ca="1"/>
        <v>#NAME?</v>
      </c>
      <c r="I1386" s="24" t="e">
        <f t="array" aca="1" ref="I1386" ca="1">INDIRECT(ADDRESS(($E$2+1-G1386)+2,8))</f>
        <v>#NAME?</v>
      </c>
      <c r="J1386" s="24" t="e">
        <f t="shared" ca="1" si="63"/>
        <v>#NAME?</v>
      </c>
      <c r="K1386" s="24" t="e">
        <f t="shared" ca="1" si="64"/>
        <v>#NAME?</v>
      </c>
      <c r="L1386" s="24" t="e">
        <f t="shared" ca="1" si="65"/>
        <v>#NAME?</v>
      </c>
    </row>
    <row r="1387" spans="2:12" x14ac:dyDescent="0.25">
      <c r="B1387" s="24">
        <v>10.255318904427053</v>
      </c>
      <c r="G1387" s="24">
        <v>1385</v>
      </c>
      <c r="H1387" s="24" t="e">
        <f ca="1"/>
        <v>#NAME?</v>
      </c>
      <c r="I1387" s="24" t="e">
        <f t="array" aca="1" ref="I1387" ca="1">INDIRECT(ADDRESS(($E$2+1-G1387)+2,8))</f>
        <v>#NAME?</v>
      </c>
      <c r="J1387" s="24" t="e">
        <f t="shared" ca="1" si="63"/>
        <v>#NAME?</v>
      </c>
      <c r="K1387" s="24" t="e">
        <f t="shared" ca="1" si="64"/>
        <v>#NAME?</v>
      </c>
      <c r="L1387" s="24" t="e">
        <f t="shared" ca="1" si="65"/>
        <v>#NAME?</v>
      </c>
    </row>
    <row r="1388" spans="2:12" x14ac:dyDescent="0.25">
      <c r="B1388" s="24">
        <v>10.708773174011215</v>
      </c>
      <c r="G1388" s="24">
        <v>1386</v>
      </c>
      <c r="H1388" s="24" t="e">
        <f ca="1"/>
        <v>#NAME?</v>
      </c>
      <c r="I1388" s="24" t="e">
        <f t="array" aca="1" ref="I1388" ca="1">INDIRECT(ADDRESS(($E$2+1-G1388)+2,8))</f>
        <v>#NAME?</v>
      </c>
      <c r="J1388" s="24" t="e">
        <f t="shared" ca="1" si="63"/>
        <v>#NAME?</v>
      </c>
      <c r="K1388" s="24" t="e">
        <f t="shared" ca="1" si="64"/>
        <v>#NAME?</v>
      </c>
      <c r="L1388" s="24" t="e">
        <f t="shared" ca="1" si="65"/>
        <v>#NAME?</v>
      </c>
    </row>
    <row r="1389" spans="2:12" x14ac:dyDescent="0.25">
      <c r="B1389" s="24">
        <v>9.9355240234380187</v>
      </c>
      <c r="G1389" s="24">
        <v>1387</v>
      </c>
      <c r="H1389" s="24" t="e">
        <f ca="1"/>
        <v>#NAME?</v>
      </c>
      <c r="I1389" s="24" t="e">
        <f t="array" aca="1" ref="I1389" ca="1">INDIRECT(ADDRESS(($E$2+1-G1389)+2,8))</f>
        <v>#NAME?</v>
      </c>
      <c r="J1389" s="24" t="e">
        <f t="shared" ca="1" si="63"/>
        <v>#NAME?</v>
      </c>
      <c r="K1389" s="24" t="e">
        <f t="shared" ca="1" si="64"/>
        <v>#NAME?</v>
      </c>
      <c r="L1389" s="24" t="e">
        <f t="shared" ca="1" si="65"/>
        <v>#NAME?</v>
      </c>
    </row>
    <row r="1390" spans="2:12" x14ac:dyDescent="0.25">
      <c r="B1390" s="24">
        <v>10.268838995690221</v>
      </c>
      <c r="G1390" s="24">
        <v>1388</v>
      </c>
      <c r="H1390" s="24" t="e">
        <f ca="1"/>
        <v>#NAME?</v>
      </c>
      <c r="I1390" s="24" t="e">
        <f t="array" aca="1" ref="I1390" ca="1">INDIRECT(ADDRESS(($E$2+1-G1390)+2,8))</f>
        <v>#NAME?</v>
      </c>
      <c r="J1390" s="24" t="e">
        <f t="shared" ca="1" si="63"/>
        <v>#NAME?</v>
      </c>
      <c r="K1390" s="24" t="e">
        <f t="shared" ca="1" si="64"/>
        <v>#NAME?</v>
      </c>
      <c r="L1390" s="24" t="e">
        <f t="shared" ca="1" si="65"/>
        <v>#NAME?</v>
      </c>
    </row>
    <row r="1391" spans="2:12" x14ac:dyDescent="0.25">
      <c r="B1391" s="24">
        <v>10.059520766635471</v>
      </c>
      <c r="G1391" s="24">
        <v>1389</v>
      </c>
      <c r="H1391" s="24" t="e">
        <f ca="1"/>
        <v>#NAME?</v>
      </c>
      <c r="I1391" s="24" t="e">
        <f t="array" aca="1" ref="I1391" ca="1">INDIRECT(ADDRESS(($E$2+1-G1391)+2,8))</f>
        <v>#NAME?</v>
      </c>
      <c r="J1391" s="24" t="e">
        <f t="shared" ca="1" si="63"/>
        <v>#NAME?</v>
      </c>
      <c r="K1391" s="24" t="e">
        <f t="shared" ca="1" si="64"/>
        <v>#NAME?</v>
      </c>
      <c r="L1391" s="24" t="e">
        <f t="shared" ca="1" si="65"/>
        <v>#NAME?</v>
      </c>
    </row>
    <row r="1392" spans="2:12" x14ac:dyDescent="0.25">
      <c r="B1392" s="24">
        <v>10.901996087165118</v>
      </c>
      <c r="G1392" s="24">
        <v>1390</v>
      </c>
      <c r="H1392" s="24" t="e">
        <f ca="1"/>
        <v>#NAME?</v>
      </c>
      <c r="I1392" s="24" t="e">
        <f t="array" aca="1" ref="I1392" ca="1">INDIRECT(ADDRESS(($E$2+1-G1392)+2,8))</f>
        <v>#NAME?</v>
      </c>
      <c r="J1392" s="24" t="e">
        <f t="shared" ca="1" si="63"/>
        <v>#NAME?</v>
      </c>
      <c r="K1392" s="24" t="e">
        <f t="shared" ca="1" si="64"/>
        <v>#NAME?</v>
      </c>
      <c r="L1392" s="24" t="e">
        <f t="shared" ca="1" si="65"/>
        <v>#NAME?</v>
      </c>
    </row>
    <row r="1393" spans="2:12" x14ac:dyDescent="0.25">
      <c r="B1393" s="24">
        <v>9.6464009449836361</v>
      </c>
      <c r="G1393" s="24">
        <v>1391</v>
      </c>
      <c r="H1393" s="24" t="e">
        <f ca="1"/>
        <v>#NAME?</v>
      </c>
      <c r="I1393" s="24" t="e">
        <f t="array" aca="1" ref="I1393" ca="1">INDIRECT(ADDRESS(($E$2+1-G1393)+2,8))</f>
        <v>#NAME?</v>
      </c>
      <c r="J1393" s="24" t="e">
        <f t="shared" ca="1" si="63"/>
        <v>#NAME?</v>
      </c>
      <c r="K1393" s="24" t="e">
        <f t="shared" ca="1" si="64"/>
        <v>#NAME?</v>
      </c>
      <c r="L1393" s="24" t="e">
        <f t="shared" ca="1" si="65"/>
        <v>#NAME?</v>
      </c>
    </row>
    <row r="1394" spans="2:12" x14ac:dyDescent="0.25">
      <c r="B1394" s="24">
        <v>9.9001490917436712</v>
      </c>
      <c r="G1394" s="24">
        <v>1392</v>
      </c>
      <c r="H1394" s="24" t="e">
        <f ca="1"/>
        <v>#NAME?</v>
      </c>
      <c r="I1394" s="24" t="e">
        <f t="array" aca="1" ref="I1394" ca="1">INDIRECT(ADDRESS(($E$2+1-G1394)+2,8))</f>
        <v>#NAME?</v>
      </c>
      <c r="J1394" s="24" t="e">
        <f t="shared" ca="1" si="63"/>
        <v>#NAME?</v>
      </c>
      <c r="K1394" s="24" t="e">
        <f t="shared" ca="1" si="64"/>
        <v>#NAME?</v>
      </c>
      <c r="L1394" s="24" t="e">
        <f t="shared" ca="1" si="65"/>
        <v>#NAME?</v>
      </c>
    </row>
    <row r="1395" spans="2:12" x14ac:dyDescent="0.25">
      <c r="B1395" s="24">
        <v>9.983424069513207</v>
      </c>
      <c r="G1395" s="24">
        <v>1393</v>
      </c>
      <c r="H1395" s="24" t="e">
        <f ca="1"/>
        <v>#NAME?</v>
      </c>
      <c r="I1395" s="24" t="e">
        <f t="array" aca="1" ref="I1395" ca="1">INDIRECT(ADDRESS(($E$2+1-G1395)+2,8))</f>
        <v>#NAME?</v>
      </c>
      <c r="J1395" s="24" t="e">
        <f t="shared" ca="1" si="63"/>
        <v>#NAME?</v>
      </c>
      <c r="K1395" s="24" t="e">
        <f t="shared" ca="1" si="64"/>
        <v>#NAME?</v>
      </c>
      <c r="L1395" s="24" t="e">
        <f t="shared" ca="1" si="65"/>
        <v>#NAME?</v>
      </c>
    </row>
    <row r="1396" spans="2:12" x14ac:dyDescent="0.25">
      <c r="B1396" s="24">
        <v>9.6827026551888551</v>
      </c>
      <c r="G1396" s="24">
        <v>1394</v>
      </c>
      <c r="H1396" s="24" t="e">
        <f ca="1"/>
        <v>#NAME?</v>
      </c>
      <c r="I1396" s="24" t="e">
        <f t="array" aca="1" ref="I1396" ca="1">INDIRECT(ADDRESS(($E$2+1-G1396)+2,8))</f>
        <v>#NAME?</v>
      </c>
      <c r="J1396" s="24" t="e">
        <f t="shared" ca="1" si="63"/>
        <v>#NAME?</v>
      </c>
      <c r="K1396" s="24" t="e">
        <f t="shared" ca="1" si="64"/>
        <v>#NAME?</v>
      </c>
      <c r="L1396" s="24" t="e">
        <f t="shared" ca="1" si="65"/>
        <v>#NAME?</v>
      </c>
    </row>
    <row r="1397" spans="2:12" x14ac:dyDescent="0.25">
      <c r="B1397" s="24">
        <v>10.384377223474463</v>
      </c>
      <c r="G1397" s="24">
        <v>1395</v>
      </c>
      <c r="H1397" s="24" t="e">
        <f ca="1"/>
        <v>#NAME?</v>
      </c>
      <c r="I1397" s="24" t="e">
        <f t="array" aca="1" ref="I1397" ca="1">INDIRECT(ADDRESS(($E$2+1-G1397)+2,8))</f>
        <v>#NAME?</v>
      </c>
      <c r="J1397" s="24" t="e">
        <f t="shared" ca="1" si="63"/>
        <v>#NAME?</v>
      </c>
      <c r="K1397" s="24" t="e">
        <f t="shared" ca="1" si="64"/>
        <v>#NAME?</v>
      </c>
      <c r="L1397" s="24" t="e">
        <f t="shared" ca="1" si="65"/>
        <v>#NAME?</v>
      </c>
    </row>
    <row r="1398" spans="2:12" x14ac:dyDescent="0.25">
      <c r="B1398" s="24">
        <v>11.627013798241778</v>
      </c>
      <c r="G1398" s="24">
        <v>1396</v>
      </c>
      <c r="H1398" s="24" t="e">
        <f ca="1"/>
        <v>#NAME?</v>
      </c>
      <c r="I1398" s="24" t="e">
        <f t="array" aca="1" ref="I1398" ca="1">INDIRECT(ADDRESS(($E$2+1-G1398)+2,8))</f>
        <v>#NAME?</v>
      </c>
      <c r="J1398" s="24" t="e">
        <f t="shared" ca="1" si="63"/>
        <v>#NAME?</v>
      </c>
      <c r="K1398" s="24" t="e">
        <f t="shared" ca="1" si="64"/>
        <v>#NAME?</v>
      </c>
      <c r="L1398" s="24" t="e">
        <f t="shared" ca="1" si="65"/>
        <v>#NAME?</v>
      </c>
    </row>
    <row r="1399" spans="2:12" x14ac:dyDescent="0.25">
      <c r="B1399" s="24">
        <v>9.0214308769018565</v>
      </c>
      <c r="G1399" s="24">
        <v>1397</v>
      </c>
      <c r="H1399" s="24" t="e">
        <f ca="1"/>
        <v>#NAME?</v>
      </c>
      <c r="I1399" s="24" t="e">
        <f t="array" aca="1" ref="I1399" ca="1">INDIRECT(ADDRESS(($E$2+1-G1399)+2,8))</f>
        <v>#NAME?</v>
      </c>
      <c r="J1399" s="24" t="e">
        <f t="shared" ca="1" si="63"/>
        <v>#NAME?</v>
      </c>
      <c r="K1399" s="24" t="e">
        <f t="shared" ca="1" si="64"/>
        <v>#NAME?</v>
      </c>
      <c r="L1399" s="24" t="e">
        <f t="shared" ca="1" si="65"/>
        <v>#NAME?</v>
      </c>
    </row>
    <row r="1400" spans="2:12" x14ac:dyDescent="0.25">
      <c r="B1400" s="24">
        <v>10.696672840779719</v>
      </c>
      <c r="G1400" s="24">
        <v>1398</v>
      </c>
      <c r="H1400" s="24" t="e">
        <f ca="1"/>
        <v>#NAME?</v>
      </c>
      <c r="I1400" s="24" t="e">
        <f t="array" aca="1" ref="I1400" ca="1">INDIRECT(ADDRESS(($E$2+1-G1400)+2,8))</f>
        <v>#NAME?</v>
      </c>
      <c r="J1400" s="24" t="e">
        <f t="shared" ca="1" si="63"/>
        <v>#NAME?</v>
      </c>
      <c r="K1400" s="24" t="e">
        <f t="shared" ca="1" si="64"/>
        <v>#NAME?</v>
      </c>
      <c r="L1400" s="24" t="e">
        <f t="shared" ca="1" si="65"/>
        <v>#NAME?</v>
      </c>
    </row>
    <row r="1401" spans="2:12" x14ac:dyDescent="0.25">
      <c r="B1401" s="24">
        <v>10.718990316711904</v>
      </c>
      <c r="G1401" s="24">
        <v>1399</v>
      </c>
      <c r="H1401" s="24" t="e">
        <f ca="1"/>
        <v>#NAME?</v>
      </c>
      <c r="I1401" s="24" t="e">
        <f t="array" aca="1" ref="I1401" ca="1">INDIRECT(ADDRESS(($E$2+1-G1401)+2,8))</f>
        <v>#NAME?</v>
      </c>
      <c r="J1401" s="24" t="e">
        <f t="shared" ca="1" si="63"/>
        <v>#NAME?</v>
      </c>
      <c r="K1401" s="24" t="e">
        <f t="shared" ca="1" si="64"/>
        <v>#NAME?</v>
      </c>
      <c r="L1401" s="24" t="e">
        <f t="shared" ca="1" si="65"/>
        <v>#NAME?</v>
      </c>
    </row>
    <row r="1402" spans="2:12" x14ac:dyDescent="0.25">
      <c r="B1402" s="24">
        <v>8.1815325594449266</v>
      </c>
      <c r="G1402" s="24">
        <v>1400</v>
      </c>
      <c r="H1402" s="24" t="e">
        <f ca="1"/>
        <v>#NAME?</v>
      </c>
      <c r="I1402" s="24" t="e">
        <f t="array" aca="1" ref="I1402" ca="1">INDIRECT(ADDRESS(($E$2+1-G1402)+2,8))</f>
        <v>#NAME?</v>
      </c>
      <c r="J1402" s="24" t="e">
        <f t="shared" ca="1" si="63"/>
        <v>#NAME?</v>
      </c>
      <c r="K1402" s="24" t="e">
        <f t="shared" ca="1" si="64"/>
        <v>#NAME?</v>
      </c>
      <c r="L1402" s="24" t="e">
        <f t="shared" ca="1" si="65"/>
        <v>#NAME?</v>
      </c>
    </row>
    <row r="1403" spans="2:12" x14ac:dyDescent="0.25">
      <c r="B1403" s="24">
        <v>8.9100700550044749</v>
      </c>
      <c r="G1403" s="24">
        <v>1401</v>
      </c>
      <c r="H1403" s="24" t="e">
        <f ca="1"/>
        <v>#NAME?</v>
      </c>
      <c r="I1403" s="24" t="e">
        <f t="array" aca="1" ref="I1403" ca="1">INDIRECT(ADDRESS(($E$2+1-G1403)+2,8))</f>
        <v>#NAME?</v>
      </c>
      <c r="J1403" s="24" t="e">
        <f t="shared" ca="1" si="63"/>
        <v>#NAME?</v>
      </c>
      <c r="K1403" s="24" t="e">
        <f t="shared" ca="1" si="64"/>
        <v>#NAME?</v>
      </c>
      <c r="L1403" s="24" t="e">
        <f t="shared" ca="1" si="65"/>
        <v>#NAME?</v>
      </c>
    </row>
    <row r="1404" spans="2:12" x14ac:dyDescent="0.25">
      <c r="B1404" s="24">
        <v>8.860717468611206</v>
      </c>
      <c r="G1404" s="24">
        <v>1402</v>
      </c>
      <c r="H1404" s="24" t="e">
        <f ca="1"/>
        <v>#NAME?</v>
      </c>
      <c r="I1404" s="24" t="e">
        <f t="array" aca="1" ref="I1404" ca="1">INDIRECT(ADDRESS(($E$2+1-G1404)+2,8))</f>
        <v>#NAME?</v>
      </c>
      <c r="J1404" s="24" t="e">
        <f t="shared" ca="1" si="63"/>
        <v>#NAME?</v>
      </c>
      <c r="K1404" s="24" t="e">
        <f t="shared" ca="1" si="64"/>
        <v>#NAME?</v>
      </c>
      <c r="L1404" s="24" t="e">
        <f t="shared" ca="1" si="65"/>
        <v>#NAME?</v>
      </c>
    </row>
    <row r="1405" spans="2:12" x14ac:dyDescent="0.25">
      <c r="B1405" s="24">
        <v>8.1157227128026861</v>
      </c>
      <c r="G1405" s="24">
        <v>1403</v>
      </c>
      <c r="H1405" s="24" t="e">
        <f ca="1"/>
        <v>#NAME?</v>
      </c>
      <c r="I1405" s="24" t="e">
        <f t="array" aca="1" ref="I1405" ca="1">INDIRECT(ADDRESS(($E$2+1-G1405)+2,8))</f>
        <v>#NAME?</v>
      </c>
      <c r="J1405" s="24" t="e">
        <f t="shared" ca="1" si="63"/>
        <v>#NAME?</v>
      </c>
      <c r="K1405" s="24" t="e">
        <f t="shared" ca="1" si="64"/>
        <v>#NAME?</v>
      </c>
      <c r="L1405" s="24" t="e">
        <f t="shared" ca="1" si="65"/>
        <v>#NAME?</v>
      </c>
    </row>
    <row r="1406" spans="2:12" x14ac:dyDescent="0.25">
      <c r="B1406" s="24">
        <v>9.5222083093370884</v>
      </c>
      <c r="G1406" s="24">
        <v>1404</v>
      </c>
      <c r="H1406" s="24" t="e">
        <f ca="1"/>
        <v>#NAME?</v>
      </c>
      <c r="I1406" s="24" t="e">
        <f t="array" aca="1" ref="I1406" ca="1">INDIRECT(ADDRESS(($E$2+1-G1406)+2,8))</f>
        <v>#NAME?</v>
      </c>
      <c r="J1406" s="24" t="e">
        <f t="shared" ca="1" si="63"/>
        <v>#NAME?</v>
      </c>
      <c r="K1406" s="24" t="e">
        <f t="shared" ca="1" si="64"/>
        <v>#NAME?</v>
      </c>
      <c r="L1406" s="24" t="e">
        <f t="shared" ca="1" si="65"/>
        <v>#NAME?</v>
      </c>
    </row>
    <row r="1407" spans="2:12" x14ac:dyDescent="0.25">
      <c r="B1407" s="24">
        <v>7.8538496979985686</v>
      </c>
      <c r="G1407" s="24">
        <v>1405</v>
      </c>
      <c r="H1407" s="24" t="e">
        <f ca="1"/>
        <v>#NAME?</v>
      </c>
      <c r="I1407" s="24" t="e">
        <f t="array" aca="1" ref="I1407" ca="1">INDIRECT(ADDRESS(($E$2+1-G1407)+2,8))</f>
        <v>#NAME?</v>
      </c>
      <c r="J1407" s="24" t="e">
        <f t="shared" ca="1" si="63"/>
        <v>#NAME?</v>
      </c>
      <c r="K1407" s="24" t="e">
        <f t="shared" ca="1" si="64"/>
        <v>#NAME?</v>
      </c>
      <c r="L1407" s="24" t="e">
        <f t="shared" ca="1" si="65"/>
        <v>#NAME?</v>
      </c>
    </row>
    <row r="1408" spans="2:12" x14ac:dyDescent="0.25">
      <c r="B1408" s="24">
        <v>8.5488490430947479</v>
      </c>
      <c r="G1408" s="24">
        <v>1406</v>
      </c>
      <c r="H1408" s="24" t="e">
        <f ca="1"/>
        <v>#NAME?</v>
      </c>
      <c r="I1408" s="24" t="e">
        <f t="array" aca="1" ref="I1408" ca="1">INDIRECT(ADDRESS(($E$2+1-G1408)+2,8))</f>
        <v>#NAME?</v>
      </c>
      <c r="J1408" s="24" t="e">
        <f t="shared" ca="1" si="63"/>
        <v>#NAME?</v>
      </c>
      <c r="K1408" s="24" t="e">
        <f t="shared" ca="1" si="64"/>
        <v>#NAME?</v>
      </c>
      <c r="L1408" s="24" t="e">
        <f t="shared" ca="1" si="65"/>
        <v>#NAME?</v>
      </c>
    </row>
    <row r="1409" spans="2:12" x14ac:dyDescent="0.25">
      <c r="B1409" s="24">
        <v>10.304431410855772</v>
      </c>
      <c r="G1409" s="24">
        <v>1407</v>
      </c>
      <c r="H1409" s="24" t="e">
        <f ca="1"/>
        <v>#NAME?</v>
      </c>
      <c r="I1409" s="24" t="e">
        <f t="array" aca="1" ref="I1409" ca="1">INDIRECT(ADDRESS(($E$2+1-G1409)+2,8))</f>
        <v>#NAME?</v>
      </c>
      <c r="J1409" s="24" t="e">
        <f t="shared" ca="1" si="63"/>
        <v>#NAME?</v>
      </c>
      <c r="K1409" s="24" t="e">
        <f t="shared" ca="1" si="64"/>
        <v>#NAME?</v>
      </c>
      <c r="L1409" s="24" t="e">
        <f t="shared" ca="1" si="65"/>
        <v>#NAME?</v>
      </c>
    </row>
    <row r="1410" spans="2:12" x14ac:dyDescent="0.25">
      <c r="B1410" s="24">
        <v>12.076146679919013</v>
      </c>
      <c r="G1410" s="24">
        <v>1408</v>
      </c>
      <c r="H1410" s="24" t="e">
        <f ca="1"/>
        <v>#NAME?</v>
      </c>
      <c r="I1410" s="24" t="e">
        <f t="array" aca="1" ref="I1410" ca="1">INDIRECT(ADDRESS(($E$2+1-G1410)+2,8))</f>
        <v>#NAME?</v>
      </c>
      <c r="J1410" s="24" t="e">
        <f t="shared" ca="1" si="63"/>
        <v>#NAME?</v>
      </c>
      <c r="K1410" s="24" t="e">
        <f t="shared" ca="1" si="64"/>
        <v>#NAME?</v>
      </c>
      <c r="L1410" s="24" t="e">
        <f t="shared" ca="1" si="65"/>
        <v>#NAME?</v>
      </c>
    </row>
    <row r="1411" spans="2:12" x14ac:dyDescent="0.25">
      <c r="B1411" s="24">
        <v>8.2912792543896394</v>
      </c>
      <c r="G1411" s="24">
        <v>1409</v>
      </c>
      <c r="H1411" s="24" t="e">
        <f ca="1"/>
        <v>#NAME?</v>
      </c>
      <c r="I1411" s="24" t="e">
        <f t="array" aca="1" ref="I1411" ca="1">INDIRECT(ADDRESS(($E$2+1-G1411)+2,8))</f>
        <v>#NAME?</v>
      </c>
      <c r="J1411" s="24" t="e">
        <f t="shared" ca="1" si="63"/>
        <v>#NAME?</v>
      </c>
      <c r="K1411" s="24" t="e">
        <f t="shared" ca="1" si="64"/>
        <v>#NAME?</v>
      </c>
      <c r="L1411" s="24" t="e">
        <f t="shared" ca="1" si="65"/>
        <v>#NAME?</v>
      </c>
    </row>
    <row r="1412" spans="2:12" x14ac:dyDescent="0.25">
      <c r="B1412" s="24">
        <v>8.2928707411808507</v>
      </c>
      <c r="G1412" s="24">
        <v>1410</v>
      </c>
      <c r="H1412" s="24" t="e">
        <f ca="1"/>
        <v>#NAME?</v>
      </c>
      <c r="I1412" s="24" t="e">
        <f t="array" aca="1" ref="I1412" ca="1">INDIRECT(ADDRESS(($E$2+1-G1412)+2,8))</f>
        <v>#NAME?</v>
      </c>
      <c r="J1412" s="24" t="e">
        <f t="shared" ref="J1412:J1475" ca="1" si="66">_xlfn.WEIBULL.DIST(H1412,$E$5,$E$6,TRUE)</f>
        <v>#NAME?</v>
      </c>
      <c r="K1412" s="24" t="e">
        <f t="shared" ref="K1412:K1475" ca="1" si="67">_xlfn.WEIBULL.DIST(I1412,$E$5,$E$6,TRUE)</f>
        <v>#NAME?</v>
      </c>
      <c r="L1412" s="24" t="e">
        <f t="shared" ref="L1412:L1475" ca="1" si="68">((2*G1412-1)/$E$2)*(LN(J1412)+LN(1-K1412))</f>
        <v>#NAME?</v>
      </c>
    </row>
    <row r="1413" spans="2:12" x14ac:dyDescent="0.25">
      <c r="B1413" s="24">
        <v>7.5240626177225405</v>
      </c>
      <c r="G1413" s="24">
        <v>1411</v>
      </c>
      <c r="H1413" s="24" t="e">
        <f ca="1"/>
        <v>#NAME?</v>
      </c>
      <c r="I1413" s="24" t="e">
        <f t="array" aca="1" ref="I1413" ca="1">INDIRECT(ADDRESS(($E$2+1-G1413)+2,8))</f>
        <v>#NAME?</v>
      </c>
      <c r="J1413" s="24" t="e">
        <f t="shared" ca="1" si="66"/>
        <v>#NAME?</v>
      </c>
      <c r="K1413" s="24" t="e">
        <f t="shared" ca="1" si="67"/>
        <v>#NAME?</v>
      </c>
      <c r="L1413" s="24" t="e">
        <f t="shared" ca="1" si="68"/>
        <v>#NAME?</v>
      </c>
    </row>
    <row r="1414" spans="2:12" x14ac:dyDescent="0.25">
      <c r="B1414" s="24">
        <v>10.537893330953183</v>
      </c>
      <c r="G1414" s="24">
        <v>1412</v>
      </c>
      <c r="H1414" s="24" t="e">
        <f ca="1"/>
        <v>#NAME?</v>
      </c>
      <c r="I1414" s="24" t="e">
        <f t="array" aca="1" ref="I1414" ca="1">INDIRECT(ADDRESS(($E$2+1-G1414)+2,8))</f>
        <v>#NAME?</v>
      </c>
      <c r="J1414" s="24" t="e">
        <f t="shared" ca="1" si="66"/>
        <v>#NAME?</v>
      </c>
      <c r="K1414" s="24" t="e">
        <f t="shared" ca="1" si="67"/>
        <v>#NAME?</v>
      </c>
      <c r="L1414" s="24" t="e">
        <f t="shared" ca="1" si="68"/>
        <v>#NAME?</v>
      </c>
    </row>
    <row r="1415" spans="2:12" x14ac:dyDescent="0.25">
      <c r="B1415" s="24">
        <v>9.7578841366073981</v>
      </c>
      <c r="G1415" s="24">
        <v>1413</v>
      </c>
      <c r="H1415" s="24" t="e">
        <f ca="1"/>
        <v>#NAME?</v>
      </c>
      <c r="I1415" s="24" t="e">
        <f t="array" aca="1" ref="I1415" ca="1">INDIRECT(ADDRESS(($E$2+1-G1415)+2,8))</f>
        <v>#NAME?</v>
      </c>
      <c r="J1415" s="24" t="e">
        <f t="shared" ca="1" si="66"/>
        <v>#NAME?</v>
      </c>
      <c r="K1415" s="24" t="e">
        <f t="shared" ca="1" si="67"/>
        <v>#NAME?</v>
      </c>
      <c r="L1415" s="24" t="e">
        <f t="shared" ca="1" si="68"/>
        <v>#NAME?</v>
      </c>
    </row>
    <row r="1416" spans="2:12" x14ac:dyDescent="0.25">
      <c r="B1416" s="24">
        <v>10.653070049625711</v>
      </c>
      <c r="G1416" s="24">
        <v>1414</v>
      </c>
      <c r="H1416" s="24" t="e">
        <f ca="1"/>
        <v>#NAME?</v>
      </c>
      <c r="I1416" s="24" t="e">
        <f t="array" aca="1" ref="I1416" ca="1">INDIRECT(ADDRESS(($E$2+1-G1416)+2,8))</f>
        <v>#NAME?</v>
      </c>
      <c r="J1416" s="24" t="e">
        <f t="shared" ca="1" si="66"/>
        <v>#NAME?</v>
      </c>
      <c r="K1416" s="24" t="e">
        <f t="shared" ca="1" si="67"/>
        <v>#NAME?</v>
      </c>
      <c r="L1416" s="24" t="e">
        <f t="shared" ca="1" si="68"/>
        <v>#NAME?</v>
      </c>
    </row>
    <row r="1417" spans="2:12" x14ac:dyDescent="0.25">
      <c r="B1417" s="24">
        <v>8.7573581111425671</v>
      </c>
      <c r="G1417" s="24">
        <v>1415</v>
      </c>
      <c r="H1417" s="24" t="e">
        <f ca="1"/>
        <v>#NAME?</v>
      </c>
      <c r="I1417" s="24" t="e">
        <f t="array" aca="1" ref="I1417" ca="1">INDIRECT(ADDRESS(($E$2+1-G1417)+2,8))</f>
        <v>#NAME?</v>
      </c>
      <c r="J1417" s="24" t="e">
        <f t="shared" ca="1" si="66"/>
        <v>#NAME?</v>
      </c>
      <c r="K1417" s="24" t="e">
        <f t="shared" ca="1" si="67"/>
        <v>#NAME?</v>
      </c>
      <c r="L1417" s="24" t="e">
        <f t="shared" ca="1" si="68"/>
        <v>#NAME?</v>
      </c>
    </row>
    <row r="1418" spans="2:12" x14ac:dyDescent="0.25">
      <c r="B1418" s="24">
        <v>10.383657057427008</v>
      </c>
      <c r="G1418" s="24">
        <v>1416</v>
      </c>
      <c r="H1418" s="24" t="e">
        <f ca="1"/>
        <v>#NAME?</v>
      </c>
      <c r="I1418" s="24" t="e">
        <f t="array" aca="1" ref="I1418" ca="1">INDIRECT(ADDRESS(($E$2+1-G1418)+2,8))</f>
        <v>#NAME?</v>
      </c>
      <c r="J1418" s="24" t="e">
        <f t="shared" ca="1" si="66"/>
        <v>#NAME?</v>
      </c>
      <c r="K1418" s="24" t="e">
        <f t="shared" ca="1" si="67"/>
        <v>#NAME?</v>
      </c>
      <c r="L1418" s="24" t="e">
        <f t="shared" ca="1" si="68"/>
        <v>#NAME?</v>
      </c>
    </row>
    <row r="1419" spans="2:12" x14ac:dyDescent="0.25">
      <c r="B1419" s="24">
        <v>8.667841280341813</v>
      </c>
      <c r="G1419" s="24">
        <v>1417</v>
      </c>
      <c r="H1419" s="24" t="e">
        <f ca="1"/>
        <v>#NAME?</v>
      </c>
      <c r="I1419" s="24" t="e">
        <f t="array" aca="1" ref="I1419" ca="1">INDIRECT(ADDRESS(($E$2+1-G1419)+2,8))</f>
        <v>#NAME?</v>
      </c>
      <c r="J1419" s="24" t="e">
        <f t="shared" ca="1" si="66"/>
        <v>#NAME?</v>
      </c>
      <c r="K1419" s="24" t="e">
        <f t="shared" ca="1" si="67"/>
        <v>#NAME?</v>
      </c>
      <c r="L1419" s="24" t="e">
        <f t="shared" ca="1" si="68"/>
        <v>#NAME?</v>
      </c>
    </row>
    <row r="1420" spans="2:12" x14ac:dyDescent="0.25">
      <c r="B1420" s="24">
        <v>5.5185842204523485</v>
      </c>
      <c r="G1420" s="24">
        <v>1418</v>
      </c>
      <c r="H1420" s="24" t="e">
        <f ca="1"/>
        <v>#NAME?</v>
      </c>
      <c r="I1420" s="24" t="e">
        <f t="array" aca="1" ref="I1420" ca="1">INDIRECT(ADDRESS(($E$2+1-G1420)+2,8))</f>
        <v>#NAME?</v>
      </c>
      <c r="J1420" s="24" t="e">
        <f t="shared" ca="1" si="66"/>
        <v>#NAME?</v>
      </c>
      <c r="K1420" s="24" t="e">
        <f t="shared" ca="1" si="67"/>
        <v>#NAME?</v>
      </c>
      <c r="L1420" s="24" t="e">
        <f t="shared" ca="1" si="68"/>
        <v>#NAME?</v>
      </c>
    </row>
    <row r="1421" spans="2:12" x14ac:dyDescent="0.25">
      <c r="B1421" s="24">
        <v>5.2379403753474874</v>
      </c>
      <c r="G1421" s="24">
        <v>1419</v>
      </c>
      <c r="H1421" s="24" t="e">
        <f ca="1"/>
        <v>#NAME?</v>
      </c>
      <c r="I1421" s="24" t="e">
        <f t="array" aca="1" ref="I1421" ca="1">INDIRECT(ADDRESS(($E$2+1-G1421)+2,8))</f>
        <v>#NAME?</v>
      </c>
      <c r="J1421" s="24" t="e">
        <f t="shared" ca="1" si="66"/>
        <v>#NAME?</v>
      </c>
      <c r="K1421" s="24" t="e">
        <f t="shared" ca="1" si="67"/>
        <v>#NAME?</v>
      </c>
      <c r="L1421" s="24" t="e">
        <f t="shared" ca="1" si="68"/>
        <v>#NAME?</v>
      </c>
    </row>
    <row r="1422" spans="2:12" x14ac:dyDescent="0.25">
      <c r="B1422" s="24">
        <v>10.196586911433752</v>
      </c>
      <c r="G1422" s="24">
        <v>1420</v>
      </c>
      <c r="H1422" s="24" t="e">
        <f ca="1"/>
        <v>#NAME?</v>
      </c>
      <c r="I1422" s="24" t="e">
        <f t="array" aca="1" ref="I1422" ca="1">INDIRECT(ADDRESS(($E$2+1-G1422)+2,8))</f>
        <v>#NAME?</v>
      </c>
      <c r="J1422" s="24" t="e">
        <f t="shared" ca="1" si="66"/>
        <v>#NAME?</v>
      </c>
      <c r="K1422" s="24" t="e">
        <f t="shared" ca="1" si="67"/>
        <v>#NAME?</v>
      </c>
      <c r="L1422" s="24" t="e">
        <f t="shared" ca="1" si="68"/>
        <v>#NAME?</v>
      </c>
    </row>
    <row r="1423" spans="2:12" x14ac:dyDescent="0.25">
      <c r="B1423" s="24">
        <v>10.181787130337929</v>
      </c>
      <c r="G1423" s="24">
        <v>1421</v>
      </c>
      <c r="H1423" s="24" t="e">
        <f ca="1"/>
        <v>#NAME?</v>
      </c>
      <c r="I1423" s="24" t="e">
        <f t="array" aca="1" ref="I1423" ca="1">INDIRECT(ADDRESS(($E$2+1-G1423)+2,8))</f>
        <v>#NAME?</v>
      </c>
      <c r="J1423" s="24" t="e">
        <f t="shared" ca="1" si="66"/>
        <v>#NAME?</v>
      </c>
      <c r="K1423" s="24" t="e">
        <f t="shared" ca="1" si="67"/>
        <v>#NAME?</v>
      </c>
      <c r="L1423" s="24" t="e">
        <f t="shared" ca="1" si="68"/>
        <v>#NAME?</v>
      </c>
    </row>
    <row r="1424" spans="2:12" x14ac:dyDescent="0.25">
      <c r="B1424" s="24">
        <v>9.9596830100621361</v>
      </c>
      <c r="G1424" s="24">
        <v>1422</v>
      </c>
      <c r="H1424" s="24" t="e">
        <f ca="1"/>
        <v>#NAME?</v>
      </c>
      <c r="I1424" s="24" t="e">
        <f t="array" aca="1" ref="I1424" ca="1">INDIRECT(ADDRESS(($E$2+1-G1424)+2,8))</f>
        <v>#NAME?</v>
      </c>
      <c r="J1424" s="24" t="e">
        <f t="shared" ca="1" si="66"/>
        <v>#NAME?</v>
      </c>
      <c r="K1424" s="24" t="e">
        <f t="shared" ca="1" si="67"/>
        <v>#NAME?</v>
      </c>
      <c r="L1424" s="24" t="e">
        <f t="shared" ca="1" si="68"/>
        <v>#NAME?</v>
      </c>
    </row>
    <row r="1425" spans="2:12" x14ac:dyDescent="0.25">
      <c r="B1425" s="24">
        <v>9.0449584186735166</v>
      </c>
      <c r="G1425" s="24">
        <v>1423</v>
      </c>
      <c r="H1425" s="24" t="e">
        <f ca="1"/>
        <v>#NAME?</v>
      </c>
      <c r="I1425" s="24" t="e">
        <f t="array" aca="1" ref="I1425" ca="1">INDIRECT(ADDRESS(($E$2+1-G1425)+2,8))</f>
        <v>#NAME?</v>
      </c>
      <c r="J1425" s="24" t="e">
        <f t="shared" ca="1" si="66"/>
        <v>#NAME?</v>
      </c>
      <c r="K1425" s="24" t="e">
        <f t="shared" ca="1" si="67"/>
        <v>#NAME?</v>
      </c>
      <c r="L1425" s="24" t="e">
        <f t="shared" ca="1" si="68"/>
        <v>#NAME?</v>
      </c>
    </row>
    <row r="1426" spans="2:12" x14ac:dyDescent="0.25">
      <c r="B1426" s="24">
        <v>9.6048518067691617</v>
      </c>
      <c r="G1426" s="24">
        <v>1424</v>
      </c>
      <c r="H1426" s="24" t="e">
        <f ca="1"/>
        <v>#NAME?</v>
      </c>
      <c r="I1426" s="24" t="e">
        <f t="array" aca="1" ref="I1426" ca="1">INDIRECT(ADDRESS(($E$2+1-G1426)+2,8))</f>
        <v>#NAME?</v>
      </c>
      <c r="J1426" s="24" t="e">
        <f t="shared" ca="1" si="66"/>
        <v>#NAME?</v>
      </c>
      <c r="K1426" s="24" t="e">
        <f t="shared" ca="1" si="67"/>
        <v>#NAME?</v>
      </c>
      <c r="L1426" s="24" t="e">
        <f t="shared" ca="1" si="68"/>
        <v>#NAME?</v>
      </c>
    </row>
    <row r="1427" spans="2:12" x14ac:dyDescent="0.25">
      <c r="B1427" s="24">
        <v>9.0821321996637465</v>
      </c>
      <c r="G1427" s="24">
        <v>1425</v>
      </c>
      <c r="H1427" s="24" t="e">
        <f ca="1"/>
        <v>#NAME?</v>
      </c>
      <c r="I1427" s="24" t="e">
        <f t="array" aca="1" ref="I1427" ca="1">INDIRECT(ADDRESS(($E$2+1-G1427)+2,8))</f>
        <v>#NAME?</v>
      </c>
      <c r="J1427" s="24" t="e">
        <f t="shared" ca="1" si="66"/>
        <v>#NAME?</v>
      </c>
      <c r="K1427" s="24" t="e">
        <f t="shared" ca="1" si="67"/>
        <v>#NAME?</v>
      </c>
      <c r="L1427" s="24" t="e">
        <f t="shared" ca="1" si="68"/>
        <v>#NAME?</v>
      </c>
    </row>
    <row r="1428" spans="2:12" x14ac:dyDescent="0.25">
      <c r="B1428" s="24">
        <v>9.6981459590358607</v>
      </c>
      <c r="G1428" s="24">
        <v>1426</v>
      </c>
      <c r="H1428" s="24" t="e">
        <f ca="1"/>
        <v>#NAME?</v>
      </c>
      <c r="I1428" s="24" t="e">
        <f t="array" aca="1" ref="I1428" ca="1">INDIRECT(ADDRESS(($E$2+1-G1428)+2,8))</f>
        <v>#NAME?</v>
      </c>
      <c r="J1428" s="24" t="e">
        <f t="shared" ca="1" si="66"/>
        <v>#NAME?</v>
      </c>
      <c r="K1428" s="24" t="e">
        <f t="shared" ca="1" si="67"/>
        <v>#NAME?</v>
      </c>
      <c r="L1428" s="24" t="e">
        <f t="shared" ca="1" si="68"/>
        <v>#NAME?</v>
      </c>
    </row>
    <row r="1429" spans="2:12" x14ac:dyDescent="0.25">
      <c r="B1429" s="24">
        <v>5.5129066422488471</v>
      </c>
      <c r="G1429" s="24">
        <v>1427</v>
      </c>
      <c r="H1429" s="24" t="e">
        <f ca="1"/>
        <v>#NAME?</v>
      </c>
      <c r="I1429" s="24" t="e">
        <f t="array" aca="1" ref="I1429" ca="1">INDIRECT(ADDRESS(($E$2+1-G1429)+2,8))</f>
        <v>#NAME?</v>
      </c>
      <c r="J1429" s="24" t="e">
        <f t="shared" ca="1" si="66"/>
        <v>#NAME?</v>
      </c>
      <c r="K1429" s="24" t="e">
        <f t="shared" ca="1" si="67"/>
        <v>#NAME?</v>
      </c>
      <c r="L1429" s="24" t="e">
        <f t="shared" ca="1" si="68"/>
        <v>#NAME?</v>
      </c>
    </row>
    <row r="1430" spans="2:12" x14ac:dyDescent="0.25">
      <c r="B1430" s="24">
        <v>8.3973831191282251</v>
      </c>
      <c r="G1430" s="24">
        <v>1428</v>
      </c>
      <c r="H1430" s="24" t="e">
        <f ca="1"/>
        <v>#NAME?</v>
      </c>
      <c r="I1430" s="24" t="e">
        <f t="array" aca="1" ref="I1430" ca="1">INDIRECT(ADDRESS(($E$2+1-G1430)+2,8))</f>
        <v>#NAME?</v>
      </c>
      <c r="J1430" s="24" t="e">
        <f t="shared" ca="1" si="66"/>
        <v>#NAME?</v>
      </c>
      <c r="K1430" s="24" t="e">
        <f t="shared" ca="1" si="67"/>
        <v>#NAME?</v>
      </c>
      <c r="L1430" s="24" t="e">
        <f t="shared" ca="1" si="68"/>
        <v>#NAME?</v>
      </c>
    </row>
    <row r="1431" spans="2:12" x14ac:dyDescent="0.25">
      <c r="B1431" s="24">
        <v>8.1408011689864637</v>
      </c>
      <c r="G1431" s="24">
        <v>1429</v>
      </c>
      <c r="H1431" s="24" t="e">
        <f ca="1"/>
        <v>#NAME?</v>
      </c>
      <c r="I1431" s="24" t="e">
        <f t="array" aca="1" ref="I1431" ca="1">INDIRECT(ADDRESS(($E$2+1-G1431)+2,8))</f>
        <v>#NAME?</v>
      </c>
      <c r="J1431" s="24" t="e">
        <f t="shared" ca="1" si="66"/>
        <v>#NAME?</v>
      </c>
      <c r="K1431" s="24" t="e">
        <f t="shared" ca="1" si="67"/>
        <v>#NAME?</v>
      </c>
      <c r="L1431" s="24" t="e">
        <f t="shared" ca="1" si="68"/>
        <v>#NAME?</v>
      </c>
    </row>
    <row r="1432" spans="2:12" x14ac:dyDescent="0.25">
      <c r="B1432" s="24">
        <v>7.5081893121681897</v>
      </c>
      <c r="G1432" s="24">
        <v>1430</v>
      </c>
      <c r="H1432" s="24" t="e">
        <f ca="1"/>
        <v>#NAME?</v>
      </c>
      <c r="I1432" s="24" t="e">
        <f t="array" aca="1" ref="I1432" ca="1">INDIRECT(ADDRESS(($E$2+1-G1432)+2,8))</f>
        <v>#NAME?</v>
      </c>
      <c r="J1432" s="24" t="e">
        <f t="shared" ca="1" si="66"/>
        <v>#NAME?</v>
      </c>
      <c r="K1432" s="24" t="e">
        <f t="shared" ca="1" si="67"/>
        <v>#NAME?</v>
      </c>
      <c r="L1432" s="24" t="e">
        <f t="shared" ca="1" si="68"/>
        <v>#NAME?</v>
      </c>
    </row>
    <row r="1433" spans="2:12" x14ac:dyDescent="0.25">
      <c r="B1433" s="24">
        <v>12.008642426981746</v>
      </c>
      <c r="G1433" s="24">
        <v>1431</v>
      </c>
      <c r="H1433" s="24" t="e">
        <f ca="1"/>
        <v>#NAME?</v>
      </c>
      <c r="I1433" s="24" t="e">
        <f t="array" aca="1" ref="I1433" ca="1">INDIRECT(ADDRESS(($E$2+1-G1433)+2,8))</f>
        <v>#NAME?</v>
      </c>
      <c r="J1433" s="24" t="e">
        <f t="shared" ca="1" si="66"/>
        <v>#NAME?</v>
      </c>
      <c r="K1433" s="24" t="e">
        <f t="shared" ca="1" si="67"/>
        <v>#NAME?</v>
      </c>
      <c r="L1433" s="24" t="e">
        <f t="shared" ca="1" si="68"/>
        <v>#NAME?</v>
      </c>
    </row>
    <row r="1434" spans="2:12" x14ac:dyDescent="0.25">
      <c r="B1434" s="24">
        <v>8.0402732379963009</v>
      </c>
      <c r="G1434" s="24">
        <v>1432</v>
      </c>
      <c r="H1434" s="24" t="e">
        <f ca="1"/>
        <v>#NAME?</v>
      </c>
      <c r="I1434" s="24" t="e">
        <f t="array" aca="1" ref="I1434" ca="1">INDIRECT(ADDRESS(($E$2+1-G1434)+2,8))</f>
        <v>#NAME?</v>
      </c>
      <c r="J1434" s="24" t="e">
        <f t="shared" ca="1" si="66"/>
        <v>#NAME?</v>
      </c>
      <c r="K1434" s="24" t="e">
        <f t="shared" ca="1" si="67"/>
        <v>#NAME?</v>
      </c>
      <c r="L1434" s="24" t="e">
        <f t="shared" ca="1" si="68"/>
        <v>#NAME?</v>
      </c>
    </row>
    <row r="1435" spans="2:12" x14ac:dyDescent="0.25">
      <c r="B1435" s="24">
        <v>6.0786787502704387</v>
      </c>
      <c r="G1435" s="24">
        <v>1433</v>
      </c>
      <c r="H1435" s="24" t="e">
        <f ca="1"/>
        <v>#NAME?</v>
      </c>
      <c r="I1435" s="24" t="e">
        <f t="array" aca="1" ref="I1435" ca="1">INDIRECT(ADDRESS(($E$2+1-G1435)+2,8))</f>
        <v>#NAME?</v>
      </c>
      <c r="J1435" s="24" t="e">
        <f t="shared" ca="1" si="66"/>
        <v>#NAME?</v>
      </c>
      <c r="K1435" s="24" t="e">
        <f t="shared" ca="1" si="67"/>
        <v>#NAME?</v>
      </c>
      <c r="L1435" s="24" t="e">
        <f t="shared" ca="1" si="68"/>
        <v>#NAME?</v>
      </c>
    </row>
    <row r="1436" spans="2:12" x14ac:dyDescent="0.25">
      <c r="B1436" s="24">
        <v>9.3118747946829394</v>
      </c>
      <c r="G1436" s="24">
        <v>1434</v>
      </c>
      <c r="H1436" s="24" t="e">
        <f ca="1"/>
        <v>#NAME?</v>
      </c>
      <c r="I1436" s="24" t="e">
        <f t="array" aca="1" ref="I1436" ca="1">INDIRECT(ADDRESS(($E$2+1-G1436)+2,8))</f>
        <v>#NAME?</v>
      </c>
      <c r="J1436" s="24" t="e">
        <f t="shared" ca="1" si="66"/>
        <v>#NAME?</v>
      </c>
      <c r="K1436" s="24" t="e">
        <f t="shared" ca="1" si="67"/>
        <v>#NAME?</v>
      </c>
      <c r="L1436" s="24" t="e">
        <f t="shared" ca="1" si="68"/>
        <v>#NAME?</v>
      </c>
    </row>
    <row r="1437" spans="2:12" x14ac:dyDescent="0.25">
      <c r="B1437" s="24">
        <v>6.5733155112659469</v>
      </c>
      <c r="G1437" s="24">
        <v>1435</v>
      </c>
      <c r="H1437" s="24" t="e">
        <f ca="1"/>
        <v>#NAME?</v>
      </c>
      <c r="I1437" s="24" t="e">
        <f t="array" aca="1" ref="I1437" ca="1">INDIRECT(ADDRESS(($E$2+1-G1437)+2,8))</f>
        <v>#NAME?</v>
      </c>
      <c r="J1437" s="24" t="e">
        <f t="shared" ca="1" si="66"/>
        <v>#NAME?</v>
      </c>
      <c r="K1437" s="24" t="e">
        <f t="shared" ca="1" si="67"/>
        <v>#NAME?</v>
      </c>
      <c r="L1437" s="24" t="e">
        <f t="shared" ca="1" si="68"/>
        <v>#NAME?</v>
      </c>
    </row>
    <row r="1438" spans="2:12" x14ac:dyDescent="0.25">
      <c r="B1438" s="24">
        <v>11.189634641937005</v>
      </c>
      <c r="G1438" s="24">
        <v>1436</v>
      </c>
      <c r="H1438" s="24" t="e">
        <f ca="1"/>
        <v>#NAME?</v>
      </c>
      <c r="I1438" s="24" t="e">
        <f t="array" aca="1" ref="I1438" ca="1">INDIRECT(ADDRESS(($E$2+1-G1438)+2,8))</f>
        <v>#NAME?</v>
      </c>
      <c r="J1438" s="24" t="e">
        <f t="shared" ca="1" si="66"/>
        <v>#NAME?</v>
      </c>
      <c r="K1438" s="24" t="e">
        <f t="shared" ca="1" si="67"/>
        <v>#NAME?</v>
      </c>
      <c r="L1438" s="24" t="e">
        <f t="shared" ca="1" si="68"/>
        <v>#NAME?</v>
      </c>
    </row>
    <row r="1439" spans="2:12" x14ac:dyDescent="0.25">
      <c r="B1439" s="24">
        <v>10.383027073627563</v>
      </c>
      <c r="G1439" s="24">
        <v>1437</v>
      </c>
      <c r="H1439" s="24" t="e">
        <f ca="1"/>
        <v>#NAME?</v>
      </c>
      <c r="I1439" s="24" t="e">
        <f t="array" aca="1" ref="I1439" ca="1">INDIRECT(ADDRESS(($E$2+1-G1439)+2,8))</f>
        <v>#NAME?</v>
      </c>
      <c r="J1439" s="24" t="e">
        <f t="shared" ca="1" si="66"/>
        <v>#NAME?</v>
      </c>
      <c r="K1439" s="24" t="e">
        <f t="shared" ca="1" si="67"/>
        <v>#NAME?</v>
      </c>
      <c r="L1439" s="24" t="e">
        <f t="shared" ca="1" si="68"/>
        <v>#NAME?</v>
      </c>
    </row>
    <row r="1440" spans="2:12" x14ac:dyDescent="0.25">
      <c r="B1440" s="24">
        <v>5.5757389038986478</v>
      </c>
      <c r="G1440" s="24">
        <v>1438</v>
      </c>
      <c r="H1440" s="24" t="e">
        <f ca="1"/>
        <v>#NAME?</v>
      </c>
      <c r="I1440" s="24" t="e">
        <f t="array" aca="1" ref="I1440" ca="1">INDIRECT(ADDRESS(($E$2+1-G1440)+2,8))</f>
        <v>#NAME?</v>
      </c>
      <c r="J1440" s="24" t="e">
        <f t="shared" ca="1" si="66"/>
        <v>#NAME?</v>
      </c>
      <c r="K1440" s="24" t="e">
        <f t="shared" ca="1" si="67"/>
        <v>#NAME?</v>
      </c>
      <c r="L1440" s="24" t="e">
        <f t="shared" ca="1" si="68"/>
        <v>#NAME?</v>
      </c>
    </row>
    <row r="1441" spans="2:12" x14ac:dyDescent="0.25">
      <c r="B1441" s="24">
        <v>11.214586988797064</v>
      </c>
      <c r="G1441" s="24">
        <v>1439</v>
      </c>
      <c r="H1441" s="24" t="e">
        <f ca="1"/>
        <v>#NAME?</v>
      </c>
      <c r="I1441" s="24" t="e">
        <f t="array" aca="1" ref="I1441" ca="1">INDIRECT(ADDRESS(($E$2+1-G1441)+2,8))</f>
        <v>#NAME?</v>
      </c>
      <c r="J1441" s="24" t="e">
        <f t="shared" ca="1" si="66"/>
        <v>#NAME?</v>
      </c>
      <c r="K1441" s="24" t="e">
        <f t="shared" ca="1" si="67"/>
        <v>#NAME?</v>
      </c>
      <c r="L1441" s="24" t="e">
        <f t="shared" ca="1" si="68"/>
        <v>#NAME?</v>
      </c>
    </row>
    <row r="1442" spans="2:12" x14ac:dyDescent="0.25">
      <c r="B1442" s="24">
        <v>9.5195008382337978</v>
      </c>
      <c r="G1442" s="24">
        <v>1440</v>
      </c>
      <c r="H1442" s="24" t="e">
        <f ca="1"/>
        <v>#NAME?</v>
      </c>
      <c r="I1442" s="24" t="e">
        <f t="array" aca="1" ref="I1442" ca="1">INDIRECT(ADDRESS(($E$2+1-G1442)+2,8))</f>
        <v>#NAME?</v>
      </c>
      <c r="J1442" s="24" t="e">
        <f t="shared" ca="1" si="66"/>
        <v>#NAME?</v>
      </c>
      <c r="K1442" s="24" t="e">
        <f t="shared" ca="1" si="67"/>
        <v>#NAME?</v>
      </c>
      <c r="L1442" s="24" t="e">
        <f t="shared" ca="1" si="68"/>
        <v>#NAME?</v>
      </c>
    </row>
    <row r="1443" spans="2:12" x14ac:dyDescent="0.25">
      <c r="B1443" s="24">
        <v>9.2672667921520642</v>
      </c>
      <c r="G1443" s="24">
        <v>1441</v>
      </c>
      <c r="H1443" s="24" t="e">
        <f ca="1"/>
        <v>#NAME?</v>
      </c>
      <c r="I1443" s="24" t="e">
        <f t="array" aca="1" ref="I1443" ca="1">INDIRECT(ADDRESS(($E$2+1-G1443)+2,8))</f>
        <v>#NAME?</v>
      </c>
      <c r="J1443" s="24" t="e">
        <f t="shared" ca="1" si="66"/>
        <v>#NAME?</v>
      </c>
      <c r="K1443" s="24" t="e">
        <f t="shared" ca="1" si="67"/>
        <v>#NAME?</v>
      </c>
      <c r="L1443" s="24" t="e">
        <f t="shared" ca="1" si="68"/>
        <v>#NAME?</v>
      </c>
    </row>
    <row r="1444" spans="2:12" x14ac:dyDescent="0.25">
      <c r="B1444" s="24">
        <v>9.4644541035800227</v>
      </c>
      <c r="G1444" s="24">
        <v>1442</v>
      </c>
      <c r="H1444" s="24" t="e">
        <f ca="1"/>
        <v>#NAME?</v>
      </c>
      <c r="I1444" s="24" t="e">
        <f t="array" aca="1" ref="I1444" ca="1">INDIRECT(ADDRESS(($E$2+1-G1444)+2,8))</f>
        <v>#NAME?</v>
      </c>
      <c r="J1444" s="24" t="e">
        <f t="shared" ca="1" si="66"/>
        <v>#NAME?</v>
      </c>
      <c r="K1444" s="24" t="e">
        <f t="shared" ca="1" si="67"/>
        <v>#NAME?</v>
      </c>
      <c r="L1444" s="24" t="e">
        <f t="shared" ca="1" si="68"/>
        <v>#NAME?</v>
      </c>
    </row>
    <row r="1445" spans="2:12" x14ac:dyDescent="0.25">
      <c r="B1445" s="24">
        <v>11.583575017416587</v>
      </c>
      <c r="G1445" s="24">
        <v>1443</v>
      </c>
      <c r="H1445" s="24" t="e">
        <f ca="1"/>
        <v>#NAME?</v>
      </c>
      <c r="I1445" s="24" t="e">
        <f t="array" aca="1" ref="I1445" ca="1">INDIRECT(ADDRESS(($E$2+1-G1445)+2,8))</f>
        <v>#NAME?</v>
      </c>
      <c r="J1445" s="24" t="e">
        <f t="shared" ca="1" si="66"/>
        <v>#NAME?</v>
      </c>
      <c r="K1445" s="24" t="e">
        <f t="shared" ca="1" si="67"/>
        <v>#NAME?</v>
      </c>
      <c r="L1445" s="24" t="e">
        <f t="shared" ca="1" si="68"/>
        <v>#NAME?</v>
      </c>
    </row>
    <row r="1446" spans="2:12" x14ac:dyDescent="0.25">
      <c r="B1446" s="24">
        <v>9.7256604830946287</v>
      </c>
      <c r="G1446" s="24">
        <v>1444</v>
      </c>
      <c r="H1446" s="24" t="e">
        <f ca="1"/>
        <v>#NAME?</v>
      </c>
      <c r="I1446" s="24" t="e">
        <f t="array" aca="1" ref="I1446" ca="1">INDIRECT(ADDRESS(($E$2+1-G1446)+2,8))</f>
        <v>#NAME?</v>
      </c>
      <c r="J1446" s="24" t="e">
        <f t="shared" ca="1" si="66"/>
        <v>#NAME?</v>
      </c>
      <c r="K1446" s="24" t="e">
        <f t="shared" ca="1" si="67"/>
        <v>#NAME?</v>
      </c>
      <c r="L1446" s="24" t="e">
        <f t="shared" ca="1" si="68"/>
        <v>#NAME?</v>
      </c>
    </row>
    <row r="1447" spans="2:12" x14ac:dyDescent="0.25">
      <c r="B1447" s="24">
        <v>7.8473819805678762</v>
      </c>
      <c r="G1447" s="24">
        <v>1445</v>
      </c>
      <c r="H1447" s="24" t="e">
        <f ca="1"/>
        <v>#NAME?</v>
      </c>
      <c r="I1447" s="24" t="e">
        <f t="array" aca="1" ref="I1447" ca="1">INDIRECT(ADDRESS(($E$2+1-G1447)+2,8))</f>
        <v>#NAME?</v>
      </c>
      <c r="J1447" s="24" t="e">
        <f t="shared" ca="1" si="66"/>
        <v>#NAME?</v>
      </c>
      <c r="K1447" s="24" t="e">
        <f t="shared" ca="1" si="67"/>
        <v>#NAME?</v>
      </c>
      <c r="L1447" s="24" t="e">
        <f t="shared" ca="1" si="68"/>
        <v>#NAME?</v>
      </c>
    </row>
    <row r="1448" spans="2:12" x14ac:dyDescent="0.25">
      <c r="B1448" s="24">
        <v>10.085971322549048</v>
      </c>
      <c r="G1448" s="24">
        <v>1446</v>
      </c>
      <c r="H1448" s="24" t="e">
        <f ca="1"/>
        <v>#NAME?</v>
      </c>
      <c r="I1448" s="24" t="e">
        <f t="array" aca="1" ref="I1448" ca="1">INDIRECT(ADDRESS(($E$2+1-G1448)+2,8))</f>
        <v>#NAME?</v>
      </c>
      <c r="J1448" s="24" t="e">
        <f t="shared" ca="1" si="66"/>
        <v>#NAME?</v>
      </c>
      <c r="K1448" s="24" t="e">
        <f t="shared" ca="1" si="67"/>
        <v>#NAME?</v>
      </c>
      <c r="L1448" s="24" t="e">
        <f t="shared" ca="1" si="68"/>
        <v>#NAME?</v>
      </c>
    </row>
    <row r="1449" spans="2:12" x14ac:dyDescent="0.25">
      <c r="B1449" s="24">
        <v>11.106862529788685</v>
      </c>
      <c r="G1449" s="24">
        <v>1447</v>
      </c>
      <c r="H1449" s="24" t="e">
        <f ca="1"/>
        <v>#NAME?</v>
      </c>
      <c r="I1449" s="24" t="e">
        <f t="array" aca="1" ref="I1449" ca="1">INDIRECT(ADDRESS(($E$2+1-G1449)+2,8))</f>
        <v>#NAME?</v>
      </c>
      <c r="J1449" s="24" t="e">
        <f t="shared" ca="1" si="66"/>
        <v>#NAME?</v>
      </c>
      <c r="K1449" s="24" t="e">
        <f t="shared" ca="1" si="67"/>
        <v>#NAME?</v>
      </c>
      <c r="L1449" s="24" t="e">
        <f t="shared" ca="1" si="68"/>
        <v>#NAME?</v>
      </c>
    </row>
    <row r="1450" spans="2:12" x14ac:dyDescent="0.25">
      <c r="B1450" s="24">
        <v>9.7927355645310623</v>
      </c>
      <c r="G1450" s="24">
        <v>1448</v>
      </c>
      <c r="H1450" s="24" t="e">
        <f ca="1"/>
        <v>#NAME?</v>
      </c>
      <c r="I1450" s="24" t="e">
        <f t="array" aca="1" ref="I1450" ca="1">INDIRECT(ADDRESS(($E$2+1-G1450)+2,8))</f>
        <v>#NAME?</v>
      </c>
      <c r="J1450" s="24" t="e">
        <f t="shared" ca="1" si="66"/>
        <v>#NAME?</v>
      </c>
      <c r="K1450" s="24" t="e">
        <f t="shared" ca="1" si="67"/>
        <v>#NAME?</v>
      </c>
      <c r="L1450" s="24" t="e">
        <f t="shared" ca="1" si="68"/>
        <v>#NAME?</v>
      </c>
    </row>
    <row r="1451" spans="2:12" x14ac:dyDescent="0.25">
      <c r="B1451" s="24">
        <v>9.8251240093369869</v>
      </c>
      <c r="G1451" s="24">
        <v>1449</v>
      </c>
      <c r="H1451" s="24" t="e">
        <f ca="1"/>
        <v>#NAME?</v>
      </c>
      <c r="I1451" s="24" t="e">
        <f t="array" aca="1" ref="I1451" ca="1">INDIRECT(ADDRESS(($E$2+1-G1451)+2,8))</f>
        <v>#NAME?</v>
      </c>
      <c r="J1451" s="24" t="e">
        <f t="shared" ca="1" si="66"/>
        <v>#NAME?</v>
      </c>
      <c r="K1451" s="24" t="e">
        <f t="shared" ca="1" si="67"/>
        <v>#NAME?</v>
      </c>
      <c r="L1451" s="24" t="e">
        <f t="shared" ca="1" si="68"/>
        <v>#NAME?</v>
      </c>
    </row>
    <row r="1452" spans="2:12" x14ac:dyDescent="0.25">
      <c r="B1452" s="24">
        <v>7.7047237131751771</v>
      </c>
      <c r="G1452" s="24">
        <v>1450</v>
      </c>
      <c r="H1452" s="24" t="e">
        <f ca="1"/>
        <v>#NAME?</v>
      </c>
      <c r="I1452" s="24" t="e">
        <f t="array" aca="1" ref="I1452" ca="1">INDIRECT(ADDRESS(($E$2+1-G1452)+2,8))</f>
        <v>#NAME?</v>
      </c>
      <c r="J1452" s="24" t="e">
        <f t="shared" ca="1" si="66"/>
        <v>#NAME?</v>
      </c>
      <c r="K1452" s="24" t="e">
        <f t="shared" ca="1" si="67"/>
        <v>#NAME?</v>
      </c>
      <c r="L1452" s="24" t="e">
        <f t="shared" ca="1" si="68"/>
        <v>#NAME?</v>
      </c>
    </row>
    <row r="1453" spans="2:12" x14ac:dyDescent="0.25">
      <c r="B1453" s="24">
        <v>7.3906562247731635</v>
      </c>
      <c r="G1453" s="24">
        <v>1451</v>
      </c>
      <c r="H1453" s="24" t="e">
        <f ca="1"/>
        <v>#NAME?</v>
      </c>
      <c r="I1453" s="24" t="e">
        <f t="array" aca="1" ref="I1453" ca="1">INDIRECT(ADDRESS(($E$2+1-G1453)+2,8))</f>
        <v>#NAME?</v>
      </c>
      <c r="J1453" s="24" t="e">
        <f t="shared" ca="1" si="66"/>
        <v>#NAME?</v>
      </c>
      <c r="K1453" s="24" t="e">
        <f t="shared" ca="1" si="67"/>
        <v>#NAME?</v>
      </c>
      <c r="L1453" s="24" t="e">
        <f t="shared" ca="1" si="68"/>
        <v>#NAME?</v>
      </c>
    </row>
    <row r="1454" spans="2:12" x14ac:dyDescent="0.25">
      <c r="B1454" s="24">
        <v>9.8840638370747929</v>
      </c>
      <c r="G1454" s="24">
        <v>1452</v>
      </c>
      <c r="H1454" s="24" t="e">
        <f ca="1"/>
        <v>#NAME?</v>
      </c>
      <c r="I1454" s="24" t="e">
        <f t="array" aca="1" ref="I1454" ca="1">INDIRECT(ADDRESS(($E$2+1-G1454)+2,8))</f>
        <v>#NAME?</v>
      </c>
      <c r="J1454" s="24" t="e">
        <f t="shared" ca="1" si="66"/>
        <v>#NAME?</v>
      </c>
      <c r="K1454" s="24" t="e">
        <f t="shared" ca="1" si="67"/>
        <v>#NAME?</v>
      </c>
      <c r="L1454" s="24" t="e">
        <f t="shared" ca="1" si="68"/>
        <v>#NAME?</v>
      </c>
    </row>
    <row r="1455" spans="2:12" x14ac:dyDescent="0.25">
      <c r="B1455" s="24">
        <v>7.3326043671411991</v>
      </c>
      <c r="G1455" s="24">
        <v>1453</v>
      </c>
      <c r="H1455" s="24" t="e">
        <f ca="1"/>
        <v>#NAME?</v>
      </c>
      <c r="I1455" s="24" t="e">
        <f t="array" aca="1" ref="I1455" ca="1">INDIRECT(ADDRESS(($E$2+1-G1455)+2,8))</f>
        <v>#NAME?</v>
      </c>
      <c r="J1455" s="24" t="e">
        <f t="shared" ca="1" si="66"/>
        <v>#NAME?</v>
      </c>
      <c r="K1455" s="24" t="e">
        <f t="shared" ca="1" si="67"/>
        <v>#NAME?</v>
      </c>
      <c r="L1455" s="24" t="e">
        <f t="shared" ca="1" si="68"/>
        <v>#NAME?</v>
      </c>
    </row>
    <row r="1456" spans="2:12" x14ac:dyDescent="0.25">
      <c r="B1456" s="24">
        <v>7.3787106668306439</v>
      </c>
      <c r="G1456" s="24">
        <v>1454</v>
      </c>
      <c r="H1456" s="24" t="e">
        <f ca="1"/>
        <v>#NAME?</v>
      </c>
      <c r="I1456" s="24" t="e">
        <f t="array" aca="1" ref="I1456" ca="1">INDIRECT(ADDRESS(($E$2+1-G1456)+2,8))</f>
        <v>#NAME?</v>
      </c>
      <c r="J1456" s="24" t="e">
        <f t="shared" ca="1" si="66"/>
        <v>#NAME?</v>
      </c>
      <c r="K1456" s="24" t="e">
        <f t="shared" ca="1" si="67"/>
        <v>#NAME?</v>
      </c>
      <c r="L1456" s="24" t="e">
        <f t="shared" ca="1" si="68"/>
        <v>#NAME?</v>
      </c>
    </row>
    <row r="1457" spans="2:12" x14ac:dyDescent="0.25">
      <c r="B1457" s="24">
        <v>10.850628160681211</v>
      </c>
      <c r="G1457" s="24">
        <v>1455</v>
      </c>
      <c r="H1457" s="24" t="e">
        <f ca="1"/>
        <v>#NAME?</v>
      </c>
      <c r="I1457" s="24" t="e">
        <f t="array" aca="1" ref="I1457" ca="1">INDIRECT(ADDRESS(($E$2+1-G1457)+2,8))</f>
        <v>#NAME?</v>
      </c>
      <c r="J1457" s="24" t="e">
        <f t="shared" ca="1" si="66"/>
        <v>#NAME?</v>
      </c>
      <c r="K1457" s="24" t="e">
        <f t="shared" ca="1" si="67"/>
        <v>#NAME?</v>
      </c>
      <c r="L1457" s="24" t="e">
        <f t="shared" ca="1" si="68"/>
        <v>#NAME?</v>
      </c>
    </row>
    <row r="1458" spans="2:12" x14ac:dyDescent="0.25">
      <c r="B1458" s="24">
        <v>8.8588216096466468</v>
      </c>
      <c r="G1458" s="24">
        <v>1456</v>
      </c>
      <c r="H1458" s="24" t="e">
        <f ca="1"/>
        <v>#NAME?</v>
      </c>
      <c r="I1458" s="24" t="e">
        <f t="array" aca="1" ref="I1458" ca="1">INDIRECT(ADDRESS(($E$2+1-G1458)+2,8))</f>
        <v>#NAME?</v>
      </c>
      <c r="J1458" s="24" t="e">
        <f t="shared" ca="1" si="66"/>
        <v>#NAME?</v>
      </c>
      <c r="K1458" s="24" t="e">
        <f t="shared" ca="1" si="67"/>
        <v>#NAME?</v>
      </c>
      <c r="L1458" s="24" t="e">
        <f t="shared" ca="1" si="68"/>
        <v>#NAME?</v>
      </c>
    </row>
    <row r="1459" spans="2:12" x14ac:dyDescent="0.25">
      <c r="B1459" s="24">
        <v>9.6032787058374094</v>
      </c>
      <c r="G1459" s="24">
        <v>1457</v>
      </c>
      <c r="H1459" s="24" t="e">
        <f ca="1"/>
        <v>#NAME?</v>
      </c>
      <c r="I1459" s="24" t="e">
        <f t="array" aca="1" ref="I1459" ca="1">INDIRECT(ADDRESS(($E$2+1-G1459)+2,8))</f>
        <v>#NAME?</v>
      </c>
      <c r="J1459" s="24" t="e">
        <f t="shared" ca="1" si="66"/>
        <v>#NAME?</v>
      </c>
      <c r="K1459" s="24" t="e">
        <f t="shared" ca="1" si="67"/>
        <v>#NAME?</v>
      </c>
      <c r="L1459" s="24" t="e">
        <f t="shared" ca="1" si="68"/>
        <v>#NAME?</v>
      </c>
    </row>
    <row r="1460" spans="2:12" x14ac:dyDescent="0.25">
      <c r="B1460" s="24">
        <v>10.734699787817688</v>
      </c>
      <c r="G1460" s="24">
        <v>1458</v>
      </c>
      <c r="H1460" s="24" t="e">
        <f ca="1"/>
        <v>#NAME?</v>
      </c>
      <c r="I1460" s="24" t="e">
        <f t="array" aca="1" ref="I1460" ca="1">INDIRECT(ADDRESS(($E$2+1-G1460)+2,8))</f>
        <v>#NAME?</v>
      </c>
      <c r="J1460" s="24" t="e">
        <f t="shared" ca="1" si="66"/>
        <v>#NAME?</v>
      </c>
      <c r="K1460" s="24" t="e">
        <f t="shared" ca="1" si="67"/>
        <v>#NAME?</v>
      </c>
      <c r="L1460" s="24" t="e">
        <f t="shared" ca="1" si="68"/>
        <v>#NAME?</v>
      </c>
    </row>
    <row r="1461" spans="2:12" x14ac:dyDescent="0.25">
      <c r="B1461" s="24">
        <v>8.2088831583254276</v>
      </c>
      <c r="G1461" s="24">
        <v>1459</v>
      </c>
      <c r="H1461" s="24" t="e">
        <f ca="1"/>
        <v>#NAME?</v>
      </c>
      <c r="I1461" s="24" t="e">
        <f t="array" aca="1" ref="I1461" ca="1">INDIRECT(ADDRESS(($E$2+1-G1461)+2,8))</f>
        <v>#NAME?</v>
      </c>
      <c r="J1461" s="24" t="e">
        <f t="shared" ca="1" si="66"/>
        <v>#NAME?</v>
      </c>
      <c r="K1461" s="24" t="e">
        <f t="shared" ca="1" si="67"/>
        <v>#NAME?</v>
      </c>
      <c r="L1461" s="24" t="e">
        <f t="shared" ca="1" si="68"/>
        <v>#NAME?</v>
      </c>
    </row>
    <row r="1462" spans="2:12" x14ac:dyDescent="0.25">
      <c r="B1462" s="24">
        <v>9.1721512799731411</v>
      </c>
      <c r="G1462" s="24">
        <v>1460</v>
      </c>
      <c r="H1462" s="24" t="e">
        <f ca="1"/>
        <v>#NAME?</v>
      </c>
      <c r="I1462" s="24" t="e">
        <f t="array" aca="1" ref="I1462" ca="1">INDIRECT(ADDRESS(($E$2+1-G1462)+2,8))</f>
        <v>#NAME?</v>
      </c>
      <c r="J1462" s="24" t="e">
        <f t="shared" ca="1" si="66"/>
        <v>#NAME?</v>
      </c>
      <c r="K1462" s="24" t="e">
        <f t="shared" ca="1" si="67"/>
        <v>#NAME?</v>
      </c>
      <c r="L1462" s="24" t="e">
        <f t="shared" ca="1" si="68"/>
        <v>#NAME?</v>
      </c>
    </row>
    <row r="1463" spans="2:12" x14ac:dyDescent="0.25">
      <c r="B1463" s="24">
        <v>9.7988032952626813</v>
      </c>
      <c r="G1463" s="24">
        <v>1461</v>
      </c>
      <c r="H1463" s="24" t="e">
        <f ca="1"/>
        <v>#NAME?</v>
      </c>
      <c r="I1463" s="24" t="e">
        <f t="array" aca="1" ref="I1463" ca="1">INDIRECT(ADDRESS(($E$2+1-G1463)+2,8))</f>
        <v>#NAME?</v>
      </c>
      <c r="J1463" s="24" t="e">
        <f t="shared" ca="1" si="66"/>
        <v>#NAME?</v>
      </c>
      <c r="K1463" s="24" t="e">
        <f t="shared" ca="1" si="67"/>
        <v>#NAME?</v>
      </c>
      <c r="L1463" s="24" t="e">
        <f t="shared" ca="1" si="68"/>
        <v>#NAME?</v>
      </c>
    </row>
    <row r="1464" spans="2:12" x14ac:dyDescent="0.25">
      <c r="B1464" s="24">
        <v>9.7534904388118235</v>
      </c>
      <c r="G1464" s="24">
        <v>1462</v>
      </c>
      <c r="H1464" s="24" t="e">
        <f ca="1"/>
        <v>#NAME?</v>
      </c>
      <c r="I1464" s="24" t="e">
        <f t="array" aca="1" ref="I1464" ca="1">INDIRECT(ADDRESS(($E$2+1-G1464)+2,8))</f>
        <v>#NAME?</v>
      </c>
      <c r="J1464" s="24" t="e">
        <f t="shared" ca="1" si="66"/>
        <v>#NAME?</v>
      </c>
      <c r="K1464" s="24" t="e">
        <f t="shared" ca="1" si="67"/>
        <v>#NAME?</v>
      </c>
      <c r="L1464" s="24" t="e">
        <f t="shared" ca="1" si="68"/>
        <v>#NAME?</v>
      </c>
    </row>
    <row r="1465" spans="2:12" x14ac:dyDescent="0.25">
      <c r="B1465" s="24">
        <v>11.322775447927228</v>
      </c>
      <c r="G1465" s="24">
        <v>1463</v>
      </c>
      <c r="H1465" s="24" t="e">
        <f ca="1"/>
        <v>#NAME?</v>
      </c>
      <c r="I1465" s="24" t="e">
        <f t="array" aca="1" ref="I1465" ca="1">INDIRECT(ADDRESS(($E$2+1-G1465)+2,8))</f>
        <v>#NAME?</v>
      </c>
      <c r="J1465" s="24" t="e">
        <f t="shared" ca="1" si="66"/>
        <v>#NAME?</v>
      </c>
      <c r="K1465" s="24" t="e">
        <f t="shared" ca="1" si="67"/>
        <v>#NAME?</v>
      </c>
      <c r="L1465" s="24" t="e">
        <f t="shared" ca="1" si="68"/>
        <v>#NAME?</v>
      </c>
    </row>
    <row r="1466" spans="2:12" x14ac:dyDescent="0.25">
      <c r="B1466" s="24">
        <v>11.591682378685688</v>
      </c>
      <c r="G1466" s="24">
        <v>1464</v>
      </c>
      <c r="H1466" s="24" t="e">
        <f ca="1"/>
        <v>#NAME?</v>
      </c>
      <c r="I1466" s="24" t="e">
        <f t="array" aca="1" ref="I1466" ca="1">INDIRECT(ADDRESS(($E$2+1-G1466)+2,8))</f>
        <v>#NAME?</v>
      </c>
      <c r="J1466" s="24" t="e">
        <f t="shared" ca="1" si="66"/>
        <v>#NAME?</v>
      </c>
      <c r="K1466" s="24" t="e">
        <f t="shared" ca="1" si="67"/>
        <v>#NAME?</v>
      </c>
      <c r="L1466" s="24" t="e">
        <f t="shared" ca="1" si="68"/>
        <v>#NAME?</v>
      </c>
    </row>
    <row r="1467" spans="2:12" x14ac:dyDescent="0.25">
      <c r="B1467" s="24">
        <v>12.3195087172172</v>
      </c>
      <c r="G1467" s="24">
        <v>1465</v>
      </c>
      <c r="H1467" s="24" t="e">
        <f ca="1"/>
        <v>#NAME?</v>
      </c>
      <c r="I1467" s="24" t="e">
        <f t="array" aca="1" ref="I1467" ca="1">INDIRECT(ADDRESS(($E$2+1-G1467)+2,8))</f>
        <v>#NAME?</v>
      </c>
      <c r="J1467" s="24" t="e">
        <f t="shared" ca="1" si="66"/>
        <v>#NAME?</v>
      </c>
      <c r="K1467" s="24" t="e">
        <f t="shared" ca="1" si="67"/>
        <v>#NAME?</v>
      </c>
      <c r="L1467" s="24" t="e">
        <f t="shared" ca="1" si="68"/>
        <v>#NAME?</v>
      </c>
    </row>
    <row r="1468" spans="2:12" x14ac:dyDescent="0.25">
      <c r="B1468" s="24">
        <v>9.0202118772671227</v>
      </c>
      <c r="G1468" s="24">
        <v>1466</v>
      </c>
      <c r="H1468" s="24" t="e">
        <f ca="1"/>
        <v>#NAME?</v>
      </c>
      <c r="I1468" s="24" t="e">
        <f t="array" aca="1" ref="I1468" ca="1">INDIRECT(ADDRESS(($E$2+1-G1468)+2,8))</f>
        <v>#NAME?</v>
      </c>
      <c r="J1468" s="24" t="e">
        <f t="shared" ca="1" si="66"/>
        <v>#NAME?</v>
      </c>
      <c r="K1468" s="24" t="e">
        <f t="shared" ca="1" si="67"/>
        <v>#NAME?</v>
      </c>
      <c r="L1468" s="24" t="e">
        <f t="shared" ca="1" si="68"/>
        <v>#NAME?</v>
      </c>
    </row>
    <row r="1469" spans="2:12" x14ac:dyDescent="0.25">
      <c r="B1469" s="24">
        <v>8.1225780730477837</v>
      </c>
      <c r="G1469" s="24">
        <v>1467</v>
      </c>
      <c r="H1469" s="24" t="e">
        <f ca="1"/>
        <v>#NAME?</v>
      </c>
      <c r="I1469" s="24" t="e">
        <f t="array" aca="1" ref="I1469" ca="1">INDIRECT(ADDRESS(($E$2+1-G1469)+2,8))</f>
        <v>#NAME?</v>
      </c>
      <c r="J1469" s="24" t="e">
        <f t="shared" ca="1" si="66"/>
        <v>#NAME?</v>
      </c>
      <c r="K1469" s="24" t="e">
        <f t="shared" ca="1" si="67"/>
        <v>#NAME?</v>
      </c>
      <c r="L1469" s="24" t="e">
        <f t="shared" ca="1" si="68"/>
        <v>#NAME?</v>
      </c>
    </row>
    <row r="1470" spans="2:12" x14ac:dyDescent="0.25">
      <c r="B1470" s="24">
        <v>11.021145333957389</v>
      </c>
      <c r="G1470" s="24">
        <v>1468</v>
      </c>
      <c r="H1470" s="24" t="e">
        <f ca="1"/>
        <v>#NAME?</v>
      </c>
      <c r="I1470" s="24" t="e">
        <f t="array" aca="1" ref="I1470" ca="1">INDIRECT(ADDRESS(($E$2+1-G1470)+2,8))</f>
        <v>#NAME?</v>
      </c>
      <c r="J1470" s="24" t="e">
        <f t="shared" ca="1" si="66"/>
        <v>#NAME?</v>
      </c>
      <c r="K1470" s="24" t="e">
        <f t="shared" ca="1" si="67"/>
        <v>#NAME?</v>
      </c>
      <c r="L1470" s="24" t="e">
        <f t="shared" ca="1" si="68"/>
        <v>#NAME?</v>
      </c>
    </row>
    <row r="1471" spans="2:12" x14ac:dyDescent="0.25">
      <c r="B1471" s="24">
        <v>11.007217887169906</v>
      </c>
      <c r="G1471" s="24">
        <v>1469</v>
      </c>
      <c r="H1471" s="24" t="e">
        <f ca="1"/>
        <v>#NAME?</v>
      </c>
      <c r="I1471" s="24" t="e">
        <f t="array" aca="1" ref="I1471" ca="1">INDIRECT(ADDRESS(($E$2+1-G1471)+2,8))</f>
        <v>#NAME?</v>
      </c>
      <c r="J1471" s="24" t="e">
        <f t="shared" ca="1" si="66"/>
        <v>#NAME?</v>
      </c>
      <c r="K1471" s="24" t="e">
        <f t="shared" ca="1" si="67"/>
        <v>#NAME?</v>
      </c>
      <c r="L1471" s="24" t="e">
        <f t="shared" ca="1" si="68"/>
        <v>#NAME?</v>
      </c>
    </row>
    <row r="1472" spans="2:12" x14ac:dyDescent="0.25">
      <c r="B1472" s="24">
        <v>9.2020075059292381</v>
      </c>
      <c r="G1472" s="24">
        <v>1470</v>
      </c>
      <c r="H1472" s="24" t="e">
        <f ca="1"/>
        <v>#NAME?</v>
      </c>
      <c r="I1472" s="24" t="e">
        <f t="array" aca="1" ref="I1472" ca="1">INDIRECT(ADDRESS(($E$2+1-G1472)+2,8))</f>
        <v>#NAME?</v>
      </c>
      <c r="J1472" s="24" t="e">
        <f t="shared" ca="1" si="66"/>
        <v>#NAME?</v>
      </c>
      <c r="K1472" s="24" t="e">
        <f t="shared" ca="1" si="67"/>
        <v>#NAME?</v>
      </c>
      <c r="L1472" s="24" t="e">
        <f t="shared" ca="1" si="68"/>
        <v>#NAME?</v>
      </c>
    </row>
    <row r="1473" spans="2:12" x14ac:dyDescent="0.25">
      <c r="B1473" s="24">
        <v>10.372208592584759</v>
      </c>
      <c r="G1473" s="24">
        <v>1471</v>
      </c>
      <c r="H1473" s="24" t="e">
        <f ca="1"/>
        <v>#NAME?</v>
      </c>
      <c r="I1473" s="24" t="e">
        <f t="array" aca="1" ref="I1473" ca="1">INDIRECT(ADDRESS(($E$2+1-G1473)+2,8))</f>
        <v>#NAME?</v>
      </c>
      <c r="J1473" s="24" t="e">
        <f t="shared" ca="1" si="66"/>
        <v>#NAME?</v>
      </c>
      <c r="K1473" s="24" t="e">
        <f t="shared" ca="1" si="67"/>
        <v>#NAME?</v>
      </c>
      <c r="L1473" s="24" t="e">
        <f t="shared" ca="1" si="68"/>
        <v>#NAME?</v>
      </c>
    </row>
    <row r="1474" spans="2:12" x14ac:dyDescent="0.25">
      <c r="B1474" s="24">
        <v>10.207908028568649</v>
      </c>
      <c r="G1474" s="24">
        <v>1472</v>
      </c>
      <c r="H1474" s="24" t="e">
        <f ca="1"/>
        <v>#NAME?</v>
      </c>
      <c r="I1474" s="24" t="e">
        <f t="array" aca="1" ref="I1474" ca="1">INDIRECT(ADDRESS(($E$2+1-G1474)+2,8))</f>
        <v>#NAME?</v>
      </c>
      <c r="J1474" s="24" t="e">
        <f t="shared" ca="1" si="66"/>
        <v>#NAME?</v>
      </c>
      <c r="K1474" s="24" t="e">
        <f t="shared" ca="1" si="67"/>
        <v>#NAME?</v>
      </c>
      <c r="L1474" s="24" t="e">
        <f t="shared" ca="1" si="68"/>
        <v>#NAME?</v>
      </c>
    </row>
    <row r="1475" spans="2:12" x14ac:dyDescent="0.25">
      <c r="B1475" s="24">
        <v>9.4138067567589285</v>
      </c>
      <c r="G1475" s="24">
        <v>1473</v>
      </c>
      <c r="H1475" s="24" t="e">
        <f ca="1"/>
        <v>#NAME?</v>
      </c>
      <c r="I1475" s="24" t="e">
        <f t="array" aca="1" ref="I1475" ca="1">INDIRECT(ADDRESS(($E$2+1-G1475)+2,8))</f>
        <v>#NAME?</v>
      </c>
      <c r="J1475" s="24" t="e">
        <f t="shared" ca="1" si="66"/>
        <v>#NAME?</v>
      </c>
      <c r="K1475" s="24" t="e">
        <f t="shared" ca="1" si="67"/>
        <v>#NAME?</v>
      </c>
      <c r="L1475" s="24" t="e">
        <f t="shared" ca="1" si="68"/>
        <v>#NAME?</v>
      </c>
    </row>
    <row r="1476" spans="2:12" x14ac:dyDescent="0.25">
      <c r="B1476" s="24">
        <v>9.8731278773600479</v>
      </c>
      <c r="G1476" s="24">
        <v>1474</v>
      </c>
      <c r="H1476" s="24" t="e">
        <f ca="1"/>
        <v>#NAME?</v>
      </c>
      <c r="I1476" s="24" t="e">
        <f t="array" aca="1" ref="I1476" ca="1">INDIRECT(ADDRESS(($E$2+1-G1476)+2,8))</f>
        <v>#NAME?</v>
      </c>
      <c r="J1476" s="24" t="e">
        <f t="shared" ref="J1476:J1539" ca="1" si="69">_xlfn.WEIBULL.DIST(H1476,$E$5,$E$6,TRUE)</f>
        <v>#NAME?</v>
      </c>
      <c r="K1476" s="24" t="e">
        <f t="shared" ref="K1476:K1539" ca="1" si="70">_xlfn.WEIBULL.DIST(I1476,$E$5,$E$6,TRUE)</f>
        <v>#NAME?</v>
      </c>
      <c r="L1476" s="24" t="e">
        <f t="shared" ref="L1476:L1539" ca="1" si="71">((2*G1476-1)/$E$2)*(LN(J1476)+LN(1-K1476))</f>
        <v>#NAME?</v>
      </c>
    </row>
    <row r="1477" spans="2:12" x14ac:dyDescent="0.25">
      <c r="B1477" s="24">
        <v>6.0668699481301624</v>
      </c>
      <c r="G1477" s="24">
        <v>1475</v>
      </c>
      <c r="H1477" s="24" t="e">
        <f ca="1"/>
        <v>#NAME?</v>
      </c>
      <c r="I1477" s="24" t="e">
        <f t="array" aca="1" ref="I1477" ca="1">INDIRECT(ADDRESS(($E$2+1-G1477)+2,8))</f>
        <v>#NAME?</v>
      </c>
      <c r="J1477" s="24" t="e">
        <f t="shared" ca="1" si="69"/>
        <v>#NAME?</v>
      </c>
      <c r="K1477" s="24" t="e">
        <f t="shared" ca="1" si="70"/>
        <v>#NAME?</v>
      </c>
      <c r="L1477" s="24" t="e">
        <f t="shared" ca="1" si="71"/>
        <v>#NAME?</v>
      </c>
    </row>
    <row r="1478" spans="2:12" x14ac:dyDescent="0.25">
      <c r="B1478" s="24">
        <v>8.9814403300800993</v>
      </c>
      <c r="G1478" s="24">
        <v>1476</v>
      </c>
      <c r="H1478" s="24" t="e">
        <f ca="1"/>
        <v>#NAME?</v>
      </c>
      <c r="I1478" s="24" t="e">
        <f t="array" aca="1" ref="I1478" ca="1">INDIRECT(ADDRESS(($E$2+1-G1478)+2,8))</f>
        <v>#NAME?</v>
      </c>
      <c r="J1478" s="24" t="e">
        <f t="shared" ca="1" si="69"/>
        <v>#NAME?</v>
      </c>
      <c r="K1478" s="24" t="e">
        <f t="shared" ca="1" si="70"/>
        <v>#NAME?</v>
      </c>
      <c r="L1478" s="24" t="e">
        <f t="shared" ca="1" si="71"/>
        <v>#NAME?</v>
      </c>
    </row>
    <row r="1479" spans="2:12" x14ac:dyDescent="0.25">
      <c r="B1479" s="24">
        <v>8.6876412402176424</v>
      </c>
      <c r="G1479" s="24">
        <v>1477</v>
      </c>
      <c r="H1479" s="24" t="e">
        <f ca="1"/>
        <v>#NAME?</v>
      </c>
      <c r="I1479" s="24" t="e">
        <f t="array" aca="1" ref="I1479" ca="1">INDIRECT(ADDRESS(($E$2+1-G1479)+2,8))</f>
        <v>#NAME?</v>
      </c>
      <c r="J1479" s="24" t="e">
        <f t="shared" ca="1" si="69"/>
        <v>#NAME?</v>
      </c>
      <c r="K1479" s="24" t="e">
        <f t="shared" ca="1" si="70"/>
        <v>#NAME?</v>
      </c>
      <c r="L1479" s="24" t="e">
        <f t="shared" ca="1" si="71"/>
        <v>#NAME?</v>
      </c>
    </row>
    <row r="1480" spans="2:12" x14ac:dyDescent="0.25">
      <c r="B1480" s="24">
        <v>8.7156488678884507</v>
      </c>
      <c r="G1480" s="24">
        <v>1478</v>
      </c>
      <c r="H1480" s="24" t="e">
        <f ca="1"/>
        <v>#NAME?</v>
      </c>
      <c r="I1480" s="24" t="e">
        <f t="array" aca="1" ref="I1480" ca="1">INDIRECT(ADDRESS(($E$2+1-G1480)+2,8))</f>
        <v>#NAME?</v>
      </c>
      <c r="J1480" s="24" t="e">
        <f t="shared" ca="1" si="69"/>
        <v>#NAME?</v>
      </c>
      <c r="K1480" s="24" t="e">
        <f t="shared" ca="1" si="70"/>
        <v>#NAME?</v>
      </c>
      <c r="L1480" s="24" t="e">
        <f t="shared" ca="1" si="71"/>
        <v>#NAME?</v>
      </c>
    </row>
    <row r="1481" spans="2:12" x14ac:dyDescent="0.25">
      <c r="B1481" s="24">
        <v>8.3643919446475774</v>
      </c>
      <c r="G1481" s="24">
        <v>1479</v>
      </c>
      <c r="H1481" s="24" t="e">
        <f ca="1"/>
        <v>#NAME?</v>
      </c>
      <c r="I1481" s="24" t="e">
        <f t="array" aca="1" ref="I1481" ca="1">INDIRECT(ADDRESS(($E$2+1-G1481)+2,8))</f>
        <v>#NAME?</v>
      </c>
      <c r="J1481" s="24" t="e">
        <f t="shared" ca="1" si="69"/>
        <v>#NAME?</v>
      </c>
      <c r="K1481" s="24" t="e">
        <f t="shared" ca="1" si="70"/>
        <v>#NAME?</v>
      </c>
      <c r="L1481" s="24" t="e">
        <f t="shared" ca="1" si="71"/>
        <v>#NAME?</v>
      </c>
    </row>
    <row r="1482" spans="2:12" x14ac:dyDescent="0.25">
      <c r="B1482" s="24">
        <v>9.0309429718181473</v>
      </c>
      <c r="G1482" s="24">
        <v>1480</v>
      </c>
      <c r="H1482" s="24" t="e">
        <f ca="1"/>
        <v>#NAME?</v>
      </c>
      <c r="I1482" s="24" t="e">
        <f t="array" aca="1" ref="I1482" ca="1">INDIRECT(ADDRESS(($E$2+1-G1482)+2,8))</f>
        <v>#NAME?</v>
      </c>
      <c r="J1482" s="24" t="e">
        <f t="shared" ca="1" si="69"/>
        <v>#NAME?</v>
      </c>
      <c r="K1482" s="24" t="e">
        <f t="shared" ca="1" si="70"/>
        <v>#NAME?</v>
      </c>
      <c r="L1482" s="24" t="e">
        <f t="shared" ca="1" si="71"/>
        <v>#NAME?</v>
      </c>
    </row>
    <row r="1483" spans="2:12" x14ac:dyDescent="0.25">
      <c r="B1483" s="24">
        <v>6.8007795355446383</v>
      </c>
      <c r="G1483" s="24">
        <v>1481</v>
      </c>
      <c r="H1483" s="24" t="e">
        <f ca="1"/>
        <v>#NAME?</v>
      </c>
      <c r="I1483" s="24" t="e">
        <f t="array" aca="1" ref="I1483" ca="1">INDIRECT(ADDRESS(($E$2+1-G1483)+2,8))</f>
        <v>#NAME?</v>
      </c>
      <c r="J1483" s="24" t="e">
        <f t="shared" ca="1" si="69"/>
        <v>#NAME?</v>
      </c>
      <c r="K1483" s="24" t="e">
        <f t="shared" ca="1" si="70"/>
        <v>#NAME?</v>
      </c>
      <c r="L1483" s="24" t="e">
        <f t="shared" ca="1" si="71"/>
        <v>#NAME?</v>
      </c>
    </row>
    <row r="1484" spans="2:12" x14ac:dyDescent="0.25">
      <c r="B1484" s="24">
        <v>9.9059284376096262</v>
      </c>
      <c r="G1484" s="24">
        <v>1482</v>
      </c>
      <c r="H1484" s="24" t="e">
        <f ca="1"/>
        <v>#NAME?</v>
      </c>
      <c r="I1484" s="24" t="e">
        <f t="array" aca="1" ref="I1484" ca="1">INDIRECT(ADDRESS(($E$2+1-G1484)+2,8))</f>
        <v>#NAME?</v>
      </c>
      <c r="J1484" s="24" t="e">
        <f t="shared" ca="1" si="69"/>
        <v>#NAME?</v>
      </c>
      <c r="K1484" s="24" t="e">
        <f t="shared" ca="1" si="70"/>
        <v>#NAME?</v>
      </c>
      <c r="L1484" s="24" t="e">
        <f t="shared" ca="1" si="71"/>
        <v>#NAME?</v>
      </c>
    </row>
    <row r="1485" spans="2:12" x14ac:dyDescent="0.25">
      <c r="B1485" s="24">
        <v>9.1709004506472418</v>
      </c>
      <c r="G1485" s="24">
        <v>1483</v>
      </c>
      <c r="H1485" s="24" t="e">
        <f ca="1"/>
        <v>#NAME?</v>
      </c>
      <c r="I1485" s="24" t="e">
        <f t="array" aca="1" ref="I1485" ca="1">INDIRECT(ADDRESS(($E$2+1-G1485)+2,8))</f>
        <v>#NAME?</v>
      </c>
      <c r="J1485" s="24" t="e">
        <f t="shared" ca="1" si="69"/>
        <v>#NAME?</v>
      </c>
      <c r="K1485" s="24" t="e">
        <f t="shared" ca="1" si="70"/>
        <v>#NAME?</v>
      </c>
      <c r="L1485" s="24" t="e">
        <f t="shared" ca="1" si="71"/>
        <v>#NAME?</v>
      </c>
    </row>
    <row r="1486" spans="2:12" x14ac:dyDescent="0.25">
      <c r="B1486" s="24">
        <v>11.689459511401799</v>
      </c>
      <c r="G1486" s="24">
        <v>1484</v>
      </c>
      <c r="H1486" s="24" t="e">
        <f ca="1"/>
        <v>#NAME?</v>
      </c>
      <c r="I1486" s="24" t="e">
        <f t="array" aca="1" ref="I1486" ca="1">INDIRECT(ADDRESS(($E$2+1-G1486)+2,8))</f>
        <v>#NAME?</v>
      </c>
      <c r="J1486" s="24" t="e">
        <f t="shared" ca="1" si="69"/>
        <v>#NAME?</v>
      </c>
      <c r="K1486" s="24" t="e">
        <f t="shared" ca="1" si="70"/>
        <v>#NAME?</v>
      </c>
      <c r="L1486" s="24" t="e">
        <f t="shared" ca="1" si="71"/>
        <v>#NAME?</v>
      </c>
    </row>
    <row r="1487" spans="2:12" x14ac:dyDescent="0.25">
      <c r="B1487" s="24">
        <v>9.5742460556502742</v>
      </c>
      <c r="G1487" s="24">
        <v>1485</v>
      </c>
      <c r="H1487" s="24" t="e">
        <f ca="1"/>
        <v>#NAME?</v>
      </c>
      <c r="I1487" s="24" t="e">
        <f t="array" aca="1" ref="I1487" ca="1">INDIRECT(ADDRESS(($E$2+1-G1487)+2,8))</f>
        <v>#NAME?</v>
      </c>
      <c r="J1487" s="24" t="e">
        <f t="shared" ca="1" si="69"/>
        <v>#NAME?</v>
      </c>
      <c r="K1487" s="24" t="e">
        <f t="shared" ca="1" si="70"/>
        <v>#NAME?</v>
      </c>
      <c r="L1487" s="24" t="e">
        <f t="shared" ca="1" si="71"/>
        <v>#NAME?</v>
      </c>
    </row>
    <row r="1488" spans="2:12" x14ac:dyDescent="0.25">
      <c r="B1488" s="24">
        <v>9.8215221096250733</v>
      </c>
      <c r="G1488" s="24">
        <v>1486</v>
      </c>
      <c r="H1488" s="24" t="e">
        <f ca="1"/>
        <v>#NAME?</v>
      </c>
      <c r="I1488" s="24" t="e">
        <f t="array" aca="1" ref="I1488" ca="1">INDIRECT(ADDRESS(($E$2+1-G1488)+2,8))</f>
        <v>#NAME?</v>
      </c>
      <c r="J1488" s="24" t="e">
        <f t="shared" ca="1" si="69"/>
        <v>#NAME?</v>
      </c>
      <c r="K1488" s="24" t="e">
        <f t="shared" ca="1" si="70"/>
        <v>#NAME?</v>
      </c>
      <c r="L1488" s="24" t="e">
        <f t="shared" ca="1" si="71"/>
        <v>#NAME?</v>
      </c>
    </row>
    <row r="1489" spans="2:12" x14ac:dyDescent="0.25">
      <c r="B1489" s="24">
        <v>10.321772280338122</v>
      </c>
      <c r="G1489" s="24">
        <v>1487</v>
      </c>
      <c r="H1489" s="24" t="e">
        <f ca="1"/>
        <v>#NAME?</v>
      </c>
      <c r="I1489" s="24" t="e">
        <f t="array" aca="1" ref="I1489" ca="1">INDIRECT(ADDRESS(($E$2+1-G1489)+2,8))</f>
        <v>#NAME?</v>
      </c>
      <c r="J1489" s="24" t="e">
        <f t="shared" ca="1" si="69"/>
        <v>#NAME?</v>
      </c>
      <c r="K1489" s="24" t="e">
        <f t="shared" ca="1" si="70"/>
        <v>#NAME?</v>
      </c>
      <c r="L1489" s="24" t="e">
        <f t="shared" ca="1" si="71"/>
        <v>#NAME?</v>
      </c>
    </row>
    <row r="1490" spans="2:12" x14ac:dyDescent="0.25">
      <c r="B1490" s="24">
        <v>11.126196994781788</v>
      </c>
      <c r="G1490" s="24">
        <v>1488</v>
      </c>
      <c r="H1490" s="24" t="e">
        <f ca="1"/>
        <v>#NAME?</v>
      </c>
      <c r="I1490" s="24" t="e">
        <f t="array" aca="1" ref="I1490" ca="1">INDIRECT(ADDRESS(($E$2+1-G1490)+2,8))</f>
        <v>#NAME?</v>
      </c>
      <c r="J1490" s="24" t="e">
        <f t="shared" ca="1" si="69"/>
        <v>#NAME?</v>
      </c>
      <c r="K1490" s="24" t="e">
        <f t="shared" ca="1" si="70"/>
        <v>#NAME?</v>
      </c>
      <c r="L1490" s="24" t="e">
        <f t="shared" ca="1" si="71"/>
        <v>#NAME?</v>
      </c>
    </row>
    <row r="1491" spans="2:12" x14ac:dyDescent="0.25">
      <c r="B1491" s="24">
        <v>10.411502038867695</v>
      </c>
      <c r="G1491" s="24">
        <v>1489</v>
      </c>
      <c r="H1491" s="24" t="e">
        <f ca="1"/>
        <v>#NAME?</v>
      </c>
      <c r="I1491" s="24" t="e">
        <f t="array" aca="1" ref="I1491" ca="1">INDIRECT(ADDRESS(($E$2+1-G1491)+2,8))</f>
        <v>#NAME?</v>
      </c>
      <c r="J1491" s="24" t="e">
        <f t="shared" ca="1" si="69"/>
        <v>#NAME?</v>
      </c>
      <c r="K1491" s="24" t="e">
        <f t="shared" ca="1" si="70"/>
        <v>#NAME?</v>
      </c>
      <c r="L1491" s="24" t="e">
        <f t="shared" ca="1" si="71"/>
        <v>#NAME?</v>
      </c>
    </row>
    <row r="1492" spans="2:12" x14ac:dyDescent="0.25">
      <c r="B1492" s="24">
        <v>10.501510139710755</v>
      </c>
      <c r="G1492" s="24">
        <v>1490</v>
      </c>
      <c r="H1492" s="24" t="e">
        <f ca="1"/>
        <v>#NAME?</v>
      </c>
      <c r="I1492" s="24" t="e">
        <f t="array" aca="1" ref="I1492" ca="1">INDIRECT(ADDRESS(($E$2+1-G1492)+2,8))</f>
        <v>#NAME?</v>
      </c>
      <c r="J1492" s="24" t="e">
        <f t="shared" ca="1" si="69"/>
        <v>#NAME?</v>
      </c>
      <c r="K1492" s="24" t="e">
        <f t="shared" ca="1" si="70"/>
        <v>#NAME?</v>
      </c>
      <c r="L1492" s="24" t="e">
        <f t="shared" ca="1" si="71"/>
        <v>#NAME?</v>
      </c>
    </row>
    <row r="1493" spans="2:12" x14ac:dyDescent="0.25">
      <c r="B1493" s="24">
        <v>8.604467906704599</v>
      </c>
      <c r="G1493" s="24">
        <v>1491</v>
      </c>
      <c r="H1493" s="24" t="e">
        <f ca="1"/>
        <v>#NAME?</v>
      </c>
      <c r="I1493" s="24" t="e">
        <f t="array" aca="1" ref="I1493" ca="1">INDIRECT(ADDRESS(($E$2+1-G1493)+2,8))</f>
        <v>#NAME?</v>
      </c>
      <c r="J1493" s="24" t="e">
        <f t="shared" ca="1" si="69"/>
        <v>#NAME?</v>
      </c>
      <c r="K1493" s="24" t="e">
        <f t="shared" ca="1" si="70"/>
        <v>#NAME?</v>
      </c>
      <c r="L1493" s="24" t="e">
        <f t="shared" ca="1" si="71"/>
        <v>#NAME?</v>
      </c>
    </row>
    <row r="1494" spans="2:12" x14ac:dyDescent="0.25">
      <c r="B1494" s="24">
        <v>9.4178377228043324</v>
      </c>
      <c r="G1494" s="24">
        <v>1492</v>
      </c>
      <c r="H1494" s="24" t="e">
        <f ca="1"/>
        <v>#NAME?</v>
      </c>
      <c r="I1494" s="24" t="e">
        <f t="array" aca="1" ref="I1494" ca="1">INDIRECT(ADDRESS(($E$2+1-G1494)+2,8))</f>
        <v>#NAME?</v>
      </c>
      <c r="J1494" s="24" t="e">
        <f t="shared" ca="1" si="69"/>
        <v>#NAME?</v>
      </c>
      <c r="K1494" s="24" t="e">
        <f t="shared" ca="1" si="70"/>
        <v>#NAME?</v>
      </c>
      <c r="L1494" s="24" t="e">
        <f t="shared" ca="1" si="71"/>
        <v>#NAME?</v>
      </c>
    </row>
    <row r="1495" spans="2:12" x14ac:dyDescent="0.25">
      <c r="B1495" s="24">
        <v>9.6943789681068431</v>
      </c>
      <c r="G1495" s="24">
        <v>1493</v>
      </c>
      <c r="H1495" s="24" t="e">
        <f ca="1"/>
        <v>#NAME?</v>
      </c>
      <c r="I1495" s="24" t="e">
        <f t="array" aca="1" ref="I1495" ca="1">INDIRECT(ADDRESS(($E$2+1-G1495)+2,8))</f>
        <v>#NAME?</v>
      </c>
      <c r="J1495" s="24" t="e">
        <f t="shared" ca="1" si="69"/>
        <v>#NAME?</v>
      </c>
      <c r="K1495" s="24" t="e">
        <f t="shared" ca="1" si="70"/>
        <v>#NAME?</v>
      </c>
      <c r="L1495" s="24" t="e">
        <f t="shared" ca="1" si="71"/>
        <v>#NAME?</v>
      </c>
    </row>
    <row r="1496" spans="2:12" x14ac:dyDescent="0.25">
      <c r="B1496" s="24">
        <v>12.222678877426418</v>
      </c>
      <c r="G1496" s="24">
        <v>1494</v>
      </c>
      <c r="H1496" s="24" t="e">
        <f ca="1"/>
        <v>#NAME?</v>
      </c>
      <c r="I1496" s="24" t="e">
        <f t="array" aca="1" ref="I1496" ca="1">INDIRECT(ADDRESS(($E$2+1-G1496)+2,8))</f>
        <v>#NAME?</v>
      </c>
      <c r="J1496" s="24" t="e">
        <f t="shared" ca="1" si="69"/>
        <v>#NAME?</v>
      </c>
      <c r="K1496" s="24" t="e">
        <f t="shared" ca="1" si="70"/>
        <v>#NAME?</v>
      </c>
      <c r="L1496" s="24" t="e">
        <f t="shared" ca="1" si="71"/>
        <v>#NAME?</v>
      </c>
    </row>
    <row r="1497" spans="2:12" x14ac:dyDescent="0.25">
      <c r="B1497" s="24">
        <v>7.3538812816936625</v>
      </c>
      <c r="G1497" s="24">
        <v>1495</v>
      </c>
      <c r="H1497" s="24" t="e">
        <f ca="1"/>
        <v>#NAME?</v>
      </c>
      <c r="I1497" s="24" t="e">
        <f t="array" aca="1" ref="I1497" ca="1">INDIRECT(ADDRESS(($E$2+1-G1497)+2,8))</f>
        <v>#NAME?</v>
      </c>
      <c r="J1497" s="24" t="e">
        <f t="shared" ca="1" si="69"/>
        <v>#NAME?</v>
      </c>
      <c r="K1497" s="24" t="e">
        <f t="shared" ca="1" si="70"/>
        <v>#NAME?</v>
      </c>
      <c r="L1497" s="24" t="e">
        <f t="shared" ca="1" si="71"/>
        <v>#NAME?</v>
      </c>
    </row>
    <row r="1498" spans="2:12" x14ac:dyDescent="0.25">
      <c r="B1498" s="24">
        <v>9.8919871343283585</v>
      </c>
      <c r="G1498" s="24">
        <v>1496</v>
      </c>
      <c r="H1498" s="24" t="e">
        <f ca="1"/>
        <v>#NAME?</v>
      </c>
      <c r="I1498" s="24" t="e">
        <f t="array" aca="1" ref="I1498" ca="1">INDIRECT(ADDRESS(($E$2+1-G1498)+2,8))</f>
        <v>#NAME?</v>
      </c>
      <c r="J1498" s="24" t="e">
        <f t="shared" ca="1" si="69"/>
        <v>#NAME?</v>
      </c>
      <c r="K1498" s="24" t="e">
        <f t="shared" ca="1" si="70"/>
        <v>#NAME?</v>
      </c>
      <c r="L1498" s="24" t="e">
        <f t="shared" ca="1" si="71"/>
        <v>#NAME?</v>
      </c>
    </row>
    <row r="1499" spans="2:12" x14ac:dyDescent="0.25">
      <c r="B1499" s="24">
        <v>10.544455740290266</v>
      </c>
      <c r="G1499" s="24">
        <v>1497</v>
      </c>
      <c r="H1499" s="24" t="e">
        <f ca="1"/>
        <v>#NAME?</v>
      </c>
      <c r="I1499" s="24" t="e">
        <f t="array" aca="1" ref="I1499" ca="1">INDIRECT(ADDRESS(($E$2+1-G1499)+2,8))</f>
        <v>#NAME?</v>
      </c>
      <c r="J1499" s="24" t="e">
        <f t="shared" ca="1" si="69"/>
        <v>#NAME?</v>
      </c>
      <c r="K1499" s="24" t="e">
        <f t="shared" ca="1" si="70"/>
        <v>#NAME?</v>
      </c>
      <c r="L1499" s="24" t="e">
        <f t="shared" ca="1" si="71"/>
        <v>#NAME?</v>
      </c>
    </row>
    <row r="1500" spans="2:12" x14ac:dyDescent="0.25">
      <c r="B1500" s="24">
        <v>9.0292808463336609</v>
      </c>
      <c r="G1500" s="24">
        <v>1498</v>
      </c>
      <c r="H1500" s="24" t="e">
        <f ca="1"/>
        <v>#NAME?</v>
      </c>
      <c r="I1500" s="24" t="e">
        <f t="array" aca="1" ref="I1500" ca="1">INDIRECT(ADDRESS(($E$2+1-G1500)+2,8))</f>
        <v>#NAME?</v>
      </c>
      <c r="J1500" s="24" t="e">
        <f t="shared" ca="1" si="69"/>
        <v>#NAME?</v>
      </c>
      <c r="K1500" s="24" t="e">
        <f t="shared" ca="1" si="70"/>
        <v>#NAME?</v>
      </c>
      <c r="L1500" s="24" t="e">
        <f t="shared" ca="1" si="71"/>
        <v>#NAME?</v>
      </c>
    </row>
    <row r="1501" spans="2:12" x14ac:dyDescent="0.25">
      <c r="B1501" s="24">
        <v>9.7382879246221581</v>
      </c>
      <c r="G1501" s="24">
        <v>1499</v>
      </c>
      <c r="H1501" s="24" t="e">
        <f ca="1"/>
        <v>#NAME?</v>
      </c>
      <c r="I1501" s="24" t="e">
        <f t="array" aca="1" ref="I1501" ca="1">INDIRECT(ADDRESS(($E$2+1-G1501)+2,8))</f>
        <v>#NAME?</v>
      </c>
      <c r="J1501" s="24" t="e">
        <f t="shared" ca="1" si="69"/>
        <v>#NAME?</v>
      </c>
      <c r="K1501" s="24" t="e">
        <f t="shared" ca="1" si="70"/>
        <v>#NAME?</v>
      </c>
      <c r="L1501" s="24" t="e">
        <f t="shared" ca="1" si="71"/>
        <v>#NAME?</v>
      </c>
    </row>
    <row r="1502" spans="2:12" x14ac:dyDescent="0.25">
      <c r="B1502" s="24">
        <v>5.6711077996753856</v>
      </c>
      <c r="G1502" s="24">
        <v>1500</v>
      </c>
      <c r="H1502" s="24" t="e">
        <f ca="1"/>
        <v>#NAME?</v>
      </c>
      <c r="I1502" s="24" t="e">
        <f t="array" aca="1" ref="I1502" ca="1">INDIRECT(ADDRESS(($E$2+1-G1502)+2,8))</f>
        <v>#NAME?</v>
      </c>
      <c r="J1502" s="24" t="e">
        <f t="shared" ca="1" si="69"/>
        <v>#NAME?</v>
      </c>
      <c r="K1502" s="24" t="e">
        <f t="shared" ca="1" si="70"/>
        <v>#NAME?</v>
      </c>
      <c r="L1502" s="24" t="e">
        <f t="shared" ca="1" si="71"/>
        <v>#NAME?</v>
      </c>
    </row>
    <row r="1503" spans="2:12" x14ac:dyDescent="0.25">
      <c r="B1503" s="24">
        <v>10.199703231793873</v>
      </c>
      <c r="G1503" s="24">
        <v>1501</v>
      </c>
      <c r="H1503" s="24" t="e">
        <f ca="1"/>
        <v>#NAME?</v>
      </c>
      <c r="I1503" s="24" t="e">
        <f t="array" aca="1" ref="I1503" ca="1">INDIRECT(ADDRESS(($E$2+1-G1503)+2,8))</f>
        <v>#NAME?</v>
      </c>
      <c r="J1503" s="24" t="e">
        <f t="shared" ca="1" si="69"/>
        <v>#NAME?</v>
      </c>
      <c r="K1503" s="24" t="e">
        <f t="shared" ca="1" si="70"/>
        <v>#NAME?</v>
      </c>
      <c r="L1503" s="24" t="e">
        <f t="shared" ca="1" si="71"/>
        <v>#NAME?</v>
      </c>
    </row>
    <row r="1504" spans="2:12" x14ac:dyDescent="0.25">
      <c r="B1504" s="24">
        <v>10.42995013312596</v>
      </c>
      <c r="G1504" s="24">
        <v>1502</v>
      </c>
      <c r="H1504" s="24" t="e">
        <f ca="1"/>
        <v>#NAME?</v>
      </c>
      <c r="I1504" s="24" t="e">
        <f t="array" aca="1" ref="I1504" ca="1">INDIRECT(ADDRESS(($E$2+1-G1504)+2,8))</f>
        <v>#NAME?</v>
      </c>
      <c r="J1504" s="24" t="e">
        <f t="shared" ca="1" si="69"/>
        <v>#NAME?</v>
      </c>
      <c r="K1504" s="24" t="e">
        <f t="shared" ca="1" si="70"/>
        <v>#NAME?</v>
      </c>
      <c r="L1504" s="24" t="e">
        <f t="shared" ca="1" si="71"/>
        <v>#NAME?</v>
      </c>
    </row>
    <row r="1505" spans="2:12" x14ac:dyDescent="0.25">
      <c r="B1505" s="24">
        <v>7.3866455505746211</v>
      </c>
      <c r="G1505" s="24">
        <v>1503</v>
      </c>
      <c r="H1505" s="24" t="e">
        <f ca="1"/>
        <v>#NAME?</v>
      </c>
      <c r="I1505" s="24" t="e">
        <f t="array" aca="1" ref="I1505" ca="1">INDIRECT(ADDRESS(($E$2+1-G1505)+2,8))</f>
        <v>#NAME?</v>
      </c>
      <c r="J1505" s="24" t="e">
        <f t="shared" ca="1" si="69"/>
        <v>#NAME?</v>
      </c>
      <c r="K1505" s="24" t="e">
        <f t="shared" ca="1" si="70"/>
        <v>#NAME?</v>
      </c>
      <c r="L1505" s="24" t="e">
        <f t="shared" ca="1" si="71"/>
        <v>#NAME?</v>
      </c>
    </row>
    <row r="1506" spans="2:12" x14ac:dyDescent="0.25">
      <c r="B1506" s="24">
        <v>7.5718476763715596</v>
      </c>
      <c r="G1506" s="24">
        <v>1504</v>
      </c>
      <c r="H1506" s="24" t="e">
        <f ca="1"/>
        <v>#NAME?</v>
      </c>
      <c r="I1506" s="24" t="e">
        <f t="array" aca="1" ref="I1506" ca="1">INDIRECT(ADDRESS(($E$2+1-G1506)+2,8))</f>
        <v>#NAME?</v>
      </c>
      <c r="J1506" s="24" t="e">
        <f t="shared" ca="1" si="69"/>
        <v>#NAME?</v>
      </c>
      <c r="K1506" s="24" t="e">
        <f t="shared" ca="1" si="70"/>
        <v>#NAME?</v>
      </c>
      <c r="L1506" s="24" t="e">
        <f t="shared" ca="1" si="71"/>
        <v>#NAME?</v>
      </c>
    </row>
    <row r="1507" spans="2:12" x14ac:dyDescent="0.25">
      <c r="B1507" s="24">
        <v>7.4994967160951056</v>
      </c>
      <c r="G1507" s="24">
        <v>1505</v>
      </c>
      <c r="H1507" s="24" t="e">
        <f ca="1"/>
        <v>#NAME?</v>
      </c>
      <c r="I1507" s="24" t="e">
        <f t="array" aca="1" ref="I1507" ca="1">INDIRECT(ADDRESS(($E$2+1-G1507)+2,8))</f>
        <v>#NAME?</v>
      </c>
      <c r="J1507" s="24" t="e">
        <f t="shared" ca="1" si="69"/>
        <v>#NAME?</v>
      </c>
      <c r="K1507" s="24" t="e">
        <f t="shared" ca="1" si="70"/>
        <v>#NAME?</v>
      </c>
      <c r="L1507" s="24" t="e">
        <f t="shared" ca="1" si="71"/>
        <v>#NAME?</v>
      </c>
    </row>
    <row r="1508" spans="2:12" x14ac:dyDescent="0.25">
      <c r="B1508" s="24">
        <v>8.8468403142932086</v>
      </c>
      <c r="G1508" s="24">
        <v>1506</v>
      </c>
      <c r="H1508" s="24" t="e">
        <f ca="1"/>
        <v>#NAME?</v>
      </c>
      <c r="I1508" s="24" t="e">
        <f t="array" aca="1" ref="I1508" ca="1">INDIRECT(ADDRESS(($E$2+1-G1508)+2,8))</f>
        <v>#NAME?</v>
      </c>
      <c r="J1508" s="24" t="e">
        <f t="shared" ca="1" si="69"/>
        <v>#NAME?</v>
      </c>
      <c r="K1508" s="24" t="e">
        <f t="shared" ca="1" si="70"/>
        <v>#NAME?</v>
      </c>
      <c r="L1508" s="24" t="e">
        <f t="shared" ca="1" si="71"/>
        <v>#NAME?</v>
      </c>
    </row>
    <row r="1509" spans="2:12" x14ac:dyDescent="0.25">
      <c r="B1509" s="24">
        <v>6.2633952255819105</v>
      </c>
      <c r="G1509" s="24">
        <v>1507</v>
      </c>
      <c r="H1509" s="24" t="e">
        <f ca="1"/>
        <v>#NAME?</v>
      </c>
      <c r="I1509" s="24" t="e">
        <f t="array" aca="1" ref="I1509" ca="1">INDIRECT(ADDRESS(($E$2+1-G1509)+2,8))</f>
        <v>#NAME?</v>
      </c>
      <c r="J1509" s="24" t="e">
        <f t="shared" ca="1" si="69"/>
        <v>#NAME?</v>
      </c>
      <c r="K1509" s="24" t="e">
        <f t="shared" ca="1" si="70"/>
        <v>#NAME?</v>
      </c>
      <c r="L1509" s="24" t="e">
        <f t="shared" ca="1" si="71"/>
        <v>#NAME?</v>
      </c>
    </row>
    <row r="1510" spans="2:12" x14ac:dyDescent="0.25">
      <c r="B1510" s="24">
        <v>10.445460786945883</v>
      </c>
      <c r="G1510" s="24">
        <v>1508</v>
      </c>
      <c r="H1510" s="24" t="e">
        <f ca="1"/>
        <v>#NAME?</v>
      </c>
      <c r="I1510" s="24" t="e">
        <f t="array" aca="1" ref="I1510" ca="1">INDIRECT(ADDRESS(($E$2+1-G1510)+2,8))</f>
        <v>#NAME?</v>
      </c>
      <c r="J1510" s="24" t="e">
        <f t="shared" ca="1" si="69"/>
        <v>#NAME?</v>
      </c>
      <c r="K1510" s="24" t="e">
        <f t="shared" ca="1" si="70"/>
        <v>#NAME?</v>
      </c>
      <c r="L1510" s="24" t="e">
        <f t="shared" ca="1" si="71"/>
        <v>#NAME?</v>
      </c>
    </row>
    <row r="1511" spans="2:12" x14ac:dyDescent="0.25">
      <c r="B1511" s="24">
        <v>8.3358206594189159</v>
      </c>
      <c r="G1511" s="24">
        <v>1509</v>
      </c>
      <c r="H1511" s="24" t="e">
        <f ca="1"/>
        <v>#NAME?</v>
      </c>
      <c r="I1511" s="24" t="e">
        <f t="array" aca="1" ref="I1511" ca="1">INDIRECT(ADDRESS(($E$2+1-G1511)+2,8))</f>
        <v>#NAME?</v>
      </c>
      <c r="J1511" s="24" t="e">
        <f t="shared" ca="1" si="69"/>
        <v>#NAME?</v>
      </c>
      <c r="K1511" s="24" t="e">
        <f t="shared" ca="1" si="70"/>
        <v>#NAME?</v>
      </c>
      <c r="L1511" s="24" t="e">
        <f t="shared" ca="1" si="71"/>
        <v>#NAME?</v>
      </c>
    </row>
    <row r="1512" spans="2:12" x14ac:dyDescent="0.25">
      <c r="B1512" s="24">
        <v>11.191153871637882</v>
      </c>
      <c r="G1512" s="24">
        <v>1510</v>
      </c>
      <c r="H1512" s="24" t="e">
        <f ca="1"/>
        <v>#NAME?</v>
      </c>
      <c r="I1512" s="24" t="e">
        <f t="array" aca="1" ref="I1512" ca="1">INDIRECT(ADDRESS(($E$2+1-G1512)+2,8))</f>
        <v>#NAME?</v>
      </c>
      <c r="J1512" s="24" t="e">
        <f t="shared" ca="1" si="69"/>
        <v>#NAME?</v>
      </c>
      <c r="K1512" s="24" t="e">
        <f t="shared" ca="1" si="70"/>
        <v>#NAME?</v>
      </c>
      <c r="L1512" s="24" t="e">
        <f t="shared" ca="1" si="71"/>
        <v>#NAME?</v>
      </c>
    </row>
    <row r="1513" spans="2:12" x14ac:dyDescent="0.25">
      <c r="B1513" s="24">
        <v>9.6935719806521963</v>
      </c>
      <c r="G1513" s="24">
        <v>1511</v>
      </c>
      <c r="H1513" s="24" t="e">
        <f ca="1"/>
        <v>#NAME?</v>
      </c>
      <c r="I1513" s="24" t="e">
        <f t="array" aca="1" ref="I1513" ca="1">INDIRECT(ADDRESS(($E$2+1-G1513)+2,8))</f>
        <v>#NAME?</v>
      </c>
      <c r="J1513" s="24" t="e">
        <f t="shared" ca="1" si="69"/>
        <v>#NAME?</v>
      </c>
      <c r="K1513" s="24" t="e">
        <f t="shared" ca="1" si="70"/>
        <v>#NAME?</v>
      </c>
      <c r="L1513" s="24" t="e">
        <f t="shared" ca="1" si="71"/>
        <v>#NAME?</v>
      </c>
    </row>
    <row r="1514" spans="2:12" x14ac:dyDescent="0.25">
      <c r="B1514" s="24">
        <v>9.11501387749834</v>
      </c>
      <c r="G1514" s="24">
        <v>1512</v>
      </c>
      <c r="H1514" s="24" t="e">
        <f ca="1"/>
        <v>#NAME?</v>
      </c>
      <c r="I1514" s="24" t="e">
        <f t="array" aca="1" ref="I1514" ca="1">INDIRECT(ADDRESS(($E$2+1-G1514)+2,8))</f>
        <v>#NAME?</v>
      </c>
      <c r="J1514" s="24" t="e">
        <f t="shared" ca="1" si="69"/>
        <v>#NAME?</v>
      </c>
      <c r="K1514" s="24" t="e">
        <f t="shared" ca="1" si="70"/>
        <v>#NAME?</v>
      </c>
      <c r="L1514" s="24" t="e">
        <f t="shared" ca="1" si="71"/>
        <v>#NAME?</v>
      </c>
    </row>
    <row r="1515" spans="2:12" x14ac:dyDescent="0.25">
      <c r="B1515" s="24">
        <v>7.8041488185571684</v>
      </c>
      <c r="G1515" s="24">
        <v>1513</v>
      </c>
      <c r="H1515" s="24" t="e">
        <f ca="1"/>
        <v>#NAME?</v>
      </c>
      <c r="I1515" s="24" t="e">
        <f t="array" aca="1" ref="I1515" ca="1">INDIRECT(ADDRESS(($E$2+1-G1515)+2,8))</f>
        <v>#NAME?</v>
      </c>
      <c r="J1515" s="24" t="e">
        <f t="shared" ca="1" si="69"/>
        <v>#NAME?</v>
      </c>
      <c r="K1515" s="24" t="e">
        <f t="shared" ca="1" si="70"/>
        <v>#NAME?</v>
      </c>
      <c r="L1515" s="24" t="e">
        <f t="shared" ca="1" si="71"/>
        <v>#NAME?</v>
      </c>
    </row>
    <row r="1516" spans="2:12" x14ac:dyDescent="0.25">
      <c r="B1516" s="24">
        <v>8.9419890949703102</v>
      </c>
      <c r="G1516" s="24">
        <v>1514</v>
      </c>
      <c r="H1516" s="24" t="e">
        <f ca="1"/>
        <v>#NAME?</v>
      </c>
      <c r="I1516" s="24" t="e">
        <f t="array" aca="1" ref="I1516" ca="1">INDIRECT(ADDRESS(($E$2+1-G1516)+2,8))</f>
        <v>#NAME?</v>
      </c>
      <c r="J1516" s="24" t="e">
        <f t="shared" ca="1" si="69"/>
        <v>#NAME?</v>
      </c>
      <c r="K1516" s="24" t="e">
        <f t="shared" ca="1" si="70"/>
        <v>#NAME?</v>
      </c>
      <c r="L1516" s="24" t="e">
        <f t="shared" ca="1" si="71"/>
        <v>#NAME?</v>
      </c>
    </row>
    <row r="1517" spans="2:12" x14ac:dyDescent="0.25">
      <c r="B1517" s="24">
        <v>6.6031799851046991</v>
      </c>
      <c r="G1517" s="24">
        <v>1515</v>
      </c>
      <c r="H1517" s="24" t="e">
        <f ca="1"/>
        <v>#NAME?</v>
      </c>
      <c r="I1517" s="24" t="e">
        <f t="array" aca="1" ref="I1517" ca="1">INDIRECT(ADDRESS(($E$2+1-G1517)+2,8))</f>
        <v>#NAME?</v>
      </c>
      <c r="J1517" s="24" t="e">
        <f t="shared" ca="1" si="69"/>
        <v>#NAME?</v>
      </c>
      <c r="K1517" s="24" t="e">
        <f t="shared" ca="1" si="70"/>
        <v>#NAME?</v>
      </c>
      <c r="L1517" s="24" t="e">
        <f t="shared" ca="1" si="71"/>
        <v>#NAME?</v>
      </c>
    </row>
    <row r="1518" spans="2:12" x14ac:dyDescent="0.25">
      <c r="B1518" s="24">
        <v>10.158125107133769</v>
      </c>
      <c r="G1518" s="24">
        <v>1516</v>
      </c>
      <c r="H1518" s="24" t="e">
        <f ca="1"/>
        <v>#NAME?</v>
      </c>
      <c r="I1518" s="24" t="e">
        <f t="array" aca="1" ref="I1518" ca="1">INDIRECT(ADDRESS(($E$2+1-G1518)+2,8))</f>
        <v>#NAME?</v>
      </c>
      <c r="J1518" s="24" t="e">
        <f t="shared" ca="1" si="69"/>
        <v>#NAME?</v>
      </c>
      <c r="K1518" s="24" t="e">
        <f t="shared" ca="1" si="70"/>
        <v>#NAME?</v>
      </c>
      <c r="L1518" s="24" t="e">
        <f t="shared" ca="1" si="71"/>
        <v>#NAME?</v>
      </c>
    </row>
    <row r="1519" spans="2:12" x14ac:dyDescent="0.25">
      <c r="B1519" s="24">
        <v>10.231640880755272</v>
      </c>
      <c r="G1519" s="24">
        <v>1517</v>
      </c>
      <c r="H1519" s="24" t="e">
        <f ca="1"/>
        <v>#NAME?</v>
      </c>
      <c r="I1519" s="24" t="e">
        <f t="array" aca="1" ref="I1519" ca="1">INDIRECT(ADDRESS(($E$2+1-G1519)+2,8))</f>
        <v>#NAME?</v>
      </c>
      <c r="J1519" s="24" t="e">
        <f t="shared" ca="1" si="69"/>
        <v>#NAME?</v>
      </c>
      <c r="K1519" s="24" t="e">
        <f t="shared" ca="1" si="70"/>
        <v>#NAME?</v>
      </c>
      <c r="L1519" s="24" t="e">
        <f t="shared" ca="1" si="71"/>
        <v>#NAME?</v>
      </c>
    </row>
    <row r="1520" spans="2:12" x14ac:dyDescent="0.25">
      <c r="B1520" s="24">
        <v>8.0785701980188982</v>
      </c>
      <c r="G1520" s="24">
        <v>1518</v>
      </c>
      <c r="H1520" s="24" t="e">
        <f ca="1"/>
        <v>#NAME?</v>
      </c>
      <c r="I1520" s="24" t="e">
        <f t="array" aca="1" ref="I1520" ca="1">INDIRECT(ADDRESS(($E$2+1-G1520)+2,8))</f>
        <v>#NAME?</v>
      </c>
      <c r="J1520" s="24" t="e">
        <f t="shared" ca="1" si="69"/>
        <v>#NAME?</v>
      </c>
      <c r="K1520" s="24" t="e">
        <f t="shared" ca="1" si="70"/>
        <v>#NAME?</v>
      </c>
      <c r="L1520" s="24" t="e">
        <f t="shared" ca="1" si="71"/>
        <v>#NAME?</v>
      </c>
    </row>
    <row r="1521" spans="2:12" x14ac:dyDescent="0.25">
      <c r="B1521" s="24">
        <v>8.74392110668831</v>
      </c>
      <c r="G1521" s="24">
        <v>1519</v>
      </c>
      <c r="H1521" s="24" t="e">
        <f ca="1"/>
        <v>#NAME?</v>
      </c>
      <c r="I1521" s="24" t="e">
        <f t="array" aca="1" ref="I1521" ca="1">INDIRECT(ADDRESS(($E$2+1-G1521)+2,8))</f>
        <v>#NAME?</v>
      </c>
      <c r="J1521" s="24" t="e">
        <f t="shared" ca="1" si="69"/>
        <v>#NAME?</v>
      </c>
      <c r="K1521" s="24" t="e">
        <f t="shared" ca="1" si="70"/>
        <v>#NAME?</v>
      </c>
      <c r="L1521" s="24" t="e">
        <f t="shared" ca="1" si="71"/>
        <v>#NAME?</v>
      </c>
    </row>
    <row r="1522" spans="2:12" x14ac:dyDescent="0.25">
      <c r="B1522" s="24">
        <v>7.6603463223335577</v>
      </c>
      <c r="G1522" s="24">
        <v>1520</v>
      </c>
      <c r="H1522" s="24" t="e">
        <f ca="1"/>
        <v>#NAME?</v>
      </c>
      <c r="I1522" s="24" t="e">
        <f t="array" aca="1" ref="I1522" ca="1">INDIRECT(ADDRESS(($E$2+1-G1522)+2,8))</f>
        <v>#NAME?</v>
      </c>
      <c r="J1522" s="24" t="e">
        <f t="shared" ca="1" si="69"/>
        <v>#NAME?</v>
      </c>
      <c r="K1522" s="24" t="e">
        <f t="shared" ca="1" si="70"/>
        <v>#NAME?</v>
      </c>
      <c r="L1522" s="24" t="e">
        <f t="shared" ca="1" si="71"/>
        <v>#NAME?</v>
      </c>
    </row>
    <row r="1523" spans="2:12" x14ac:dyDescent="0.25">
      <c r="B1523" s="24">
        <v>8.1871045236830238</v>
      </c>
      <c r="G1523" s="24">
        <v>1521</v>
      </c>
      <c r="H1523" s="24" t="e">
        <f ca="1"/>
        <v>#NAME?</v>
      </c>
      <c r="I1523" s="24" t="e">
        <f t="array" aca="1" ref="I1523" ca="1">INDIRECT(ADDRESS(($E$2+1-G1523)+2,8))</f>
        <v>#NAME?</v>
      </c>
      <c r="J1523" s="24" t="e">
        <f t="shared" ca="1" si="69"/>
        <v>#NAME?</v>
      </c>
      <c r="K1523" s="24" t="e">
        <f t="shared" ca="1" si="70"/>
        <v>#NAME?</v>
      </c>
      <c r="L1523" s="24" t="e">
        <f t="shared" ca="1" si="71"/>
        <v>#NAME?</v>
      </c>
    </row>
    <row r="1524" spans="2:12" x14ac:dyDescent="0.25">
      <c r="B1524" s="24">
        <v>8.5861119955732068</v>
      </c>
      <c r="G1524" s="24">
        <v>1522</v>
      </c>
      <c r="H1524" s="24" t="e">
        <f ca="1"/>
        <v>#NAME?</v>
      </c>
      <c r="I1524" s="24" t="e">
        <f t="array" aca="1" ref="I1524" ca="1">INDIRECT(ADDRESS(($E$2+1-G1524)+2,8))</f>
        <v>#NAME?</v>
      </c>
      <c r="J1524" s="24" t="e">
        <f t="shared" ca="1" si="69"/>
        <v>#NAME?</v>
      </c>
      <c r="K1524" s="24" t="e">
        <f t="shared" ca="1" si="70"/>
        <v>#NAME?</v>
      </c>
      <c r="L1524" s="24" t="e">
        <f t="shared" ca="1" si="71"/>
        <v>#NAME?</v>
      </c>
    </row>
    <row r="1525" spans="2:12" x14ac:dyDescent="0.25">
      <c r="B1525" s="24">
        <v>8.9439305093901815</v>
      </c>
      <c r="G1525" s="24">
        <v>1523</v>
      </c>
      <c r="H1525" s="24" t="e">
        <f ca="1"/>
        <v>#NAME?</v>
      </c>
      <c r="I1525" s="24" t="e">
        <f t="array" aca="1" ref="I1525" ca="1">INDIRECT(ADDRESS(($E$2+1-G1525)+2,8))</f>
        <v>#NAME?</v>
      </c>
      <c r="J1525" s="24" t="e">
        <f t="shared" ca="1" si="69"/>
        <v>#NAME?</v>
      </c>
      <c r="K1525" s="24" t="e">
        <f t="shared" ca="1" si="70"/>
        <v>#NAME?</v>
      </c>
      <c r="L1525" s="24" t="e">
        <f t="shared" ca="1" si="71"/>
        <v>#NAME?</v>
      </c>
    </row>
    <row r="1526" spans="2:12" x14ac:dyDescent="0.25">
      <c r="B1526" s="24">
        <v>6.8866249901638792</v>
      </c>
      <c r="G1526" s="24">
        <v>1524</v>
      </c>
      <c r="H1526" s="24" t="e">
        <f ca="1"/>
        <v>#NAME?</v>
      </c>
      <c r="I1526" s="24" t="e">
        <f t="array" aca="1" ref="I1526" ca="1">INDIRECT(ADDRESS(($E$2+1-G1526)+2,8))</f>
        <v>#NAME?</v>
      </c>
      <c r="J1526" s="24" t="e">
        <f t="shared" ca="1" si="69"/>
        <v>#NAME?</v>
      </c>
      <c r="K1526" s="24" t="e">
        <f t="shared" ca="1" si="70"/>
        <v>#NAME?</v>
      </c>
      <c r="L1526" s="24" t="e">
        <f t="shared" ca="1" si="71"/>
        <v>#NAME?</v>
      </c>
    </row>
    <row r="1527" spans="2:12" x14ac:dyDescent="0.25">
      <c r="B1527" s="24">
        <v>11.300104335604473</v>
      </c>
      <c r="G1527" s="24">
        <v>1525</v>
      </c>
      <c r="H1527" s="24" t="e">
        <f ca="1"/>
        <v>#NAME?</v>
      </c>
      <c r="I1527" s="24" t="e">
        <f t="array" aca="1" ref="I1527" ca="1">INDIRECT(ADDRESS(($E$2+1-G1527)+2,8))</f>
        <v>#NAME?</v>
      </c>
      <c r="J1527" s="24" t="e">
        <f t="shared" ca="1" si="69"/>
        <v>#NAME?</v>
      </c>
      <c r="K1527" s="24" t="e">
        <f t="shared" ca="1" si="70"/>
        <v>#NAME?</v>
      </c>
      <c r="L1527" s="24" t="e">
        <f t="shared" ca="1" si="71"/>
        <v>#NAME?</v>
      </c>
    </row>
    <row r="1528" spans="2:12" x14ac:dyDescent="0.25">
      <c r="B1528" s="24">
        <v>10.506046248321883</v>
      </c>
      <c r="G1528" s="24">
        <v>1526</v>
      </c>
      <c r="H1528" s="24" t="e">
        <f ca="1"/>
        <v>#NAME?</v>
      </c>
      <c r="I1528" s="24" t="e">
        <f t="array" aca="1" ref="I1528" ca="1">INDIRECT(ADDRESS(($E$2+1-G1528)+2,8))</f>
        <v>#NAME?</v>
      </c>
      <c r="J1528" s="24" t="e">
        <f t="shared" ca="1" si="69"/>
        <v>#NAME?</v>
      </c>
      <c r="K1528" s="24" t="e">
        <f t="shared" ca="1" si="70"/>
        <v>#NAME?</v>
      </c>
      <c r="L1528" s="24" t="e">
        <f t="shared" ca="1" si="71"/>
        <v>#NAME?</v>
      </c>
    </row>
    <row r="1529" spans="2:12" x14ac:dyDescent="0.25">
      <c r="B1529" s="24">
        <v>7.5743534580013891</v>
      </c>
      <c r="G1529" s="24">
        <v>1527</v>
      </c>
      <c r="H1529" s="24" t="e">
        <f ca="1"/>
        <v>#NAME?</v>
      </c>
      <c r="I1529" s="24" t="e">
        <f t="array" aca="1" ref="I1529" ca="1">INDIRECT(ADDRESS(($E$2+1-G1529)+2,8))</f>
        <v>#NAME?</v>
      </c>
      <c r="J1529" s="24" t="e">
        <f t="shared" ca="1" si="69"/>
        <v>#NAME?</v>
      </c>
      <c r="K1529" s="24" t="e">
        <f t="shared" ca="1" si="70"/>
        <v>#NAME?</v>
      </c>
      <c r="L1529" s="24" t="e">
        <f t="shared" ca="1" si="71"/>
        <v>#NAME?</v>
      </c>
    </row>
    <row r="1530" spans="2:12" x14ac:dyDescent="0.25">
      <c r="B1530" s="24">
        <v>10.078307336108773</v>
      </c>
      <c r="G1530" s="24">
        <v>1528</v>
      </c>
      <c r="H1530" s="24" t="e">
        <f ca="1"/>
        <v>#NAME?</v>
      </c>
      <c r="I1530" s="24" t="e">
        <f t="array" aca="1" ref="I1530" ca="1">INDIRECT(ADDRESS(($E$2+1-G1530)+2,8))</f>
        <v>#NAME?</v>
      </c>
      <c r="J1530" s="24" t="e">
        <f t="shared" ca="1" si="69"/>
        <v>#NAME?</v>
      </c>
      <c r="K1530" s="24" t="e">
        <f t="shared" ca="1" si="70"/>
        <v>#NAME?</v>
      </c>
      <c r="L1530" s="24" t="e">
        <f t="shared" ca="1" si="71"/>
        <v>#NAME?</v>
      </c>
    </row>
    <row r="1531" spans="2:12" x14ac:dyDescent="0.25">
      <c r="B1531" s="24">
        <v>10.157687292653792</v>
      </c>
      <c r="G1531" s="24">
        <v>1529</v>
      </c>
      <c r="H1531" s="24" t="e">
        <f ca="1"/>
        <v>#NAME?</v>
      </c>
      <c r="I1531" s="24" t="e">
        <f t="array" aca="1" ref="I1531" ca="1">INDIRECT(ADDRESS(($E$2+1-G1531)+2,8))</f>
        <v>#NAME?</v>
      </c>
      <c r="J1531" s="24" t="e">
        <f t="shared" ca="1" si="69"/>
        <v>#NAME?</v>
      </c>
      <c r="K1531" s="24" t="e">
        <f t="shared" ca="1" si="70"/>
        <v>#NAME?</v>
      </c>
      <c r="L1531" s="24" t="e">
        <f t="shared" ca="1" si="71"/>
        <v>#NAME?</v>
      </c>
    </row>
    <row r="1532" spans="2:12" x14ac:dyDescent="0.25">
      <c r="B1532" s="24">
        <v>10.435285827936022</v>
      </c>
      <c r="G1532" s="24">
        <v>1530</v>
      </c>
      <c r="H1532" s="24" t="e">
        <f ca="1"/>
        <v>#NAME?</v>
      </c>
      <c r="I1532" s="24" t="e">
        <f t="array" aca="1" ref="I1532" ca="1">INDIRECT(ADDRESS(($E$2+1-G1532)+2,8))</f>
        <v>#NAME?</v>
      </c>
      <c r="J1532" s="24" t="e">
        <f t="shared" ca="1" si="69"/>
        <v>#NAME?</v>
      </c>
      <c r="K1532" s="24" t="e">
        <f t="shared" ca="1" si="70"/>
        <v>#NAME?</v>
      </c>
      <c r="L1532" s="24" t="e">
        <f t="shared" ca="1" si="71"/>
        <v>#NAME?</v>
      </c>
    </row>
    <row r="1533" spans="2:12" x14ac:dyDescent="0.25">
      <c r="B1533" s="24">
        <v>10.626665705684671</v>
      </c>
      <c r="G1533" s="24">
        <v>1531</v>
      </c>
      <c r="H1533" s="24" t="e">
        <f ca="1"/>
        <v>#NAME?</v>
      </c>
      <c r="I1533" s="24" t="e">
        <f t="array" aca="1" ref="I1533" ca="1">INDIRECT(ADDRESS(($E$2+1-G1533)+2,8))</f>
        <v>#NAME?</v>
      </c>
      <c r="J1533" s="24" t="e">
        <f t="shared" ca="1" si="69"/>
        <v>#NAME?</v>
      </c>
      <c r="K1533" s="24" t="e">
        <f t="shared" ca="1" si="70"/>
        <v>#NAME?</v>
      </c>
      <c r="L1533" s="24" t="e">
        <f t="shared" ca="1" si="71"/>
        <v>#NAME?</v>
      </c>
    </row>
    <row r="1534" spans="2:12" x14ac:dyDescent="0.25">
      <c r="B1534" s="24">
        <v>10.190151882696005</v>
      </c>
      <c r="G1534" s="24">
        <v>1532</v>
      </c>
      <c r="H1534" s="24" t="e">
        <f ca="1"/>
        <v>#NAME?</v>
      </c>
      <c r="I1534" s="24" t="e">
        <f t="array" aca="1" ref="I1534" ca="1">INDIRECT(ADDRESS(($E$2+1-G1534)+2,8))</f>
        <v>#NAME?</v>
      </c>
      <c r="J1534" s="24" t="e">
        <f t="shared" ca="1" si="69"/>
        <v>#NAME?</v>
      </c>
      <c r="K1534" s="24" t="e">
        <f t="shared" ca="1" si="70"/>
        <v>#NAME?</v>
      </c>
      <c r="L1534" s="24" t="e">
        <f t="shared" ca="1" si="71"/>
        <v>#NAME?</v>
      </c>
    </row>
    <row r="1535" spans="2:12" x14ac:dyDescent="0.25">
      <c r="B1535" s="24">
        <v>10.761213655434698</v>
      </c>
      <c r="G1535" s="24">
        <v>1533</v>
      </c>
      <c r="H1535" s="24" t="e">
        <f ca="1"/>
        <v>#NAME?</v>
      </c>
      <c r="I1535" s="24" t="e">
        <f t="array" aca="1" ref="I1535" ca="1">INDIRECT(ADDRESS(($E$2+1-G1535)+2,8))</f>
        <v>#NAME?</v>
      </c>
      <c r="J1535" s="24" t="e">
        <f t="shared" ca="1" si="69"/>
        <v>#NAME?</v>
      </c>
      <c r="K1535" s="24" t="e">
        <f t="shared" ca="1" si="70"/>
        <v>#NAME?</v>
      </c>
      <c r="L1535" s="24" t="e">
        <f t="shared" ca="1" si="71"/>
        <v>#NAME?</v>
      </c>
    </row>
    <row r="1536" spans="2:12" x14ac:dyDescent="0.25">
      <c r="B1536" s="24">
        <v>9.3115765031592765</v>
      </c>
      <c r="G1536" s="24">
        <v>1534</v>
      </c>
      <c r="H1536" s="24" t="e">
        <f ca="1"/>
        <v>#NAME?</v>
      </c>
      <c r="I1536" s="24" t="e">
        <f t="array" aca="1" ref="I1536" ca="1">INDIRECT(ADDRESS(($E$2+1-G1536)+2,8))</f>
        <v>#NAME?</v>
      </c>
      <c r="J1536" s="24" t="e">
        <f t="shared" ca="1" si="69"/>
        <v>#NAME?</v>
      </c>
      <c r="K1536" s="24" t="e">
        <f t="shared" ca="1" si="70"/>
        <v>#NAME?</v>
      </c>
      <c r="L1536" s="24" t="e">
        <f t="shared" ca="1" si="71"/>
        <v>#NAME?</v>
      </c>
    </row>
    <row r="1537" spans="2:12" x14ac:dyDescent="0.25">
      <c r="B1537" s="24">
        <v>9.7946390980986937</v>
      </c>
      <c r="G1537" s="24">
        <v>1535</v>
      </c>
      <c r="H1537" s="24" t="e">
        <f ca="1"/>
        <v>#NAME?</v>
      </c>
      <c r="I1537" s="24" t="e">
        <f t="array" aca="1" ref="I1537" ca="1">INDIRECT(ADDRESS(($E$2+1-G1537)+2,8))</f>
        <v>#NAME?</v>
      </c>
      <c r="J1537" s="24" t="e">
        <f t="shared" ca="1" si="69"/>
        <v>#NAME?</v>
      </c>
      <c r="K1537" s="24" t="e">
        <f t="shared" ca="1" si="70"/>
        <v>#NAME?</v>
      </c>
      <c r="L1537" s="24" t="e">
        <f t="shared" ca="1" si="71"/>
        <v>#NAME?</v>
      </c>
    </row>
    <row r="1538" spans="2:12" x14ac:dyDescent="0.25">
      <c r="B1538" s="24">
        <v>8.2731266086490187</v>
      </c>
      <c r="G1538" s="24">
        <v>1536</v>
      </c>
      <c r="H1538" s="24" t="e">
        <f ca="1"/>
        <v>#NAME?</v>
      </c>
      <c r="I1538" s="24" t="e">
        <f t="array" aca="1" ref="I1538" ca="1">INDIRECT(ADDRESS(($E$2+1-G1538)+2,8))</f>
        <v>#NAME?</v>
      </c>
      <c r="J1538" s="24" t="e">
        <f t="shared" ca="1" si="69"/>
        <v>#NAME?</v>
      </c>
      <c r="K1538" s="24" t="e">
        <f t="shared" ca="1" si="70"/>
        <v>#NAME?</v>
      </c>
      <c r="L1538" s="24" t="e">
        <f t="shared" ca="1" si="71"/>
        <v>#NAME?</v>
      </c>
    </row>
    <row r="1539" spans="2:12" x14ac:dyDescent="0.25">
      <c r="B1539" s="24">
        <v>7.8505725546553426</v>
      </c>
      <c r="G1539" s="24">
        <v>1537</v>
      </c>
      <c r="H1539" s="24" t="e">
        <f ca="1"/>
        <v>#NAME?</v>
      </c>
      <c r="I1539" s="24" t="e">
        <f t="array" aca="1" ref="I1539" ca="1">INDIRECT(ADDRESS(($E$2+1-G1539)+2,8))</f>
        <v>#NAME?</v>
      </c>
      <c r="J1539" s="24" t="e">
        <f t="shared" ca="1" si="69"/>
        <v>#NAME?</v>
      </c>
      <c r="K1539" s="24" t="e">
        <f t="shared" ca="1" si="70"/>
        <v>#NAME?</v>
      </c>
      <c r="L1539" s="24" t="e">
        <f t="shared" ca="1" si="71"/>
        <v>#NAME?</v>
      </c>
    </row>
    <row r="1540" spans="2:12" x14ac:dyDescent="0.25">
      <c r="B1540" s="24">
        <v>9.7393453901077702</v>
      </c>
      <c r="G1540" s="24">
        <v>1538</v>
      </c>
      <c r="H1540" s="24" t="e">
        <f ca="1"/>
        <v>#NAME?</v>
      </c>
      <c r="I1540" s="24" t="e">
        <f t="array" aca="1" ref="I1540" ca="1">INDIRECT(ADDRESS(($E$2+1-G1540)+2,8))</f>
        <v>#NAME?</v>
      </c>
      <c r="J1540" s="24" t="e">
        <f t="shared" ref="J1540:J1603" ca="1" si="72">_xlfn.WEIBULL.DIST(H1540,$E$5,$E$6,TRUE)</f>
        <v>#NAME?</v>
      </c>
      <c r="K1540" s="24" t="e">
        <f t="shared" ref="K1540:K1603" ca="1" si="73">_xlfn.WEIBULL.DIST(I1540,$E$5,$E$6,TRUE)</f>
        <v>#NAME?</v>
      </c>
      <c r="L1540" s="24" t="e">
        <f t="shared" ref="L1540:L1603" ca="1" si="74">((2*G1540-1)/$E$2)*(LN(J1540)+LN(1-K1540))</f>
        <v>#NAME?</v>
      </c>
    </row>
    <row r="1541" spans="2:12" x14ac:dyDescent="0.25">
      <c r="B1541" s="24">
        <v>8.6723323591677506</v>
      </c>
      <c r="G1541" s="24">
        <v>1539</v>
      </c>
      <c r="H1541" s="24" t="e">
        <f ca="1"/>
        <v>#NAME?</v>
      </c>
      <c r="I1541" s="24" t="e">
        <f t="array" aca="1" ref="I1541" ca="1">INDIRECT(ADDRESS(($E$2+1-G1541)+2,8))</f>
        <v>#NAME?</v>
      </c>
      <c r="J1541" s="24" t="e">
        <f t="shared" ca="1" si="72"/>
        <v>#NAME?</v>
      </c>
      <c r="K1541" s="24" t="e">
        <f t="shared" ca="1" si="73"/>
        <v>#NAME?</v>
      </c>
      <c r="L1541" s="24" t="e">
        <f t="shared" ca="1" si="74"/>
        <v>#NAME?</v>
      </c>
    </row>
    <row r="1542" spans="2:12" x14ac:dyDescent="0.25">
      <c r="B1542" s="24">
        <v>9.3098474175693084</v>
      </c>
      <c r="G1542" s="24">
        <v>1540</v>
      </c>
      <c r="H1542" s="24" t="e">
        <f ca="1"/>
        <v>#NAME?</v>
      </c>
      <c r="I1542" s="24" t="e">
        <f t="array" aca="1" ref="I1542" ca="1">INDIRECT(ADDRESS(($E$2+1-G1542)+2,8))</f>
        <v>#NAME?</v>
      </c>
      <c r="J1542" s="24" t="e">
        <f t="shared" ca="1" si="72"/>
        <v>#NAME?</v>
      </c>
      <c r="K1542" s="24" t="e">
        <f t="shared" ca="1" si="73"/>
        <v>#NAME?</v>
      </c>
      <c r="L1542" s="24" t="e">
        <f t="shared" ca="1" si="74"/>
        <v>#NAME?</v>
      </c>
    </row>
    <row r="1543" spans="2:12" x14ac:dyDescent="0.25">
      <c r="B1543" s="24">
        <v>10.119297645279815</v>
      </c>
      <c r="G1543" s="24">
        <v>1541</v>
      </c>
      <c r="H1543" s="24" t="e">
        <f ca="1"/>
        <v>#NAME?</v>
      </c>
      <c r="I1543" s="24" t="e">
        <f t="array" aca="1" ref="I1543" ca="1">INDIRECT(ADDRESS(($E$2+1-G1543)+2,8))</f>
        <v>#NAME?</v>
      </c>
      <c r="J1543" s="24" t="e">
        <f t="shared" ca="1" si="72"/>
        <v>#NAME?</v>
      </c>
      <c r="K1543" s="24" t="e">
        <f t="shared" ca="1" si="73"/>
        <v>#NAME?</v>
      </c>
      <c r="L1543" s="24" t="e">
        <f t="shared" ca="1" si="74"/>
        <v>#NAME?</v>
      </c>
    </row>
    <row r="1544" spans="2:12" x14ac:dyDescent="0.25">
      <c r="B1544" s="24">
        <v>10.854362309754746</v>
      </c>
      <c r="G1544" s="24">
        <v>1542</v>
      </c>
      <c r="H1544" s="24" t="e">
        <f ca="1"/>
        <v>#NAME?</v>
      </c>
      <c r="I1544" s="24" t="e">
        <f t="array" aca="1" ref="I1544" ca="1">INDIRECT(ADDRESS(($E$2+1-G1544)+2,8))</f>
        <v>#NAME?</v>
      </c>
      <c r="J1544" s="24" t="e">
        <f t="shared" ca="1" si="72"/>
        <v>#NAME?</v>
      </c>
      <c r="K1544" s="24" t="e">
        <f t="shared" ca="1" si="73"/>
        <v>#NAME?</v>
      </c>
      <c r="L1544" s="24" t="e">
        <f t="shared" ca="1" si="74"/>
        <v>#NAME?</v>
      </c>
    </row>
    <row r="1545" spans="2:12" x14ac:dyDescent="0.25">
      <c r="B1545" s="24">
        <v>7.3769764177284003</v>
      </c>
      <c r="G1545" s="24">
        <v>1543</v>
      </c>
      <c r="H1545" s="24" t="e">
        <f ca="1"/>
        <v>#NAME?</v>
      </c>
      <c r="I1545" s="24" t="e">
        <f t="array" aca="1" ref="I1545" ca="1">INDIRECT(ADDRESS(($E$2+1-G1545)+2,8))</f>
        <v>#NAME?</v>
      </c>
      <c r="J1545" s="24" t="e">
        <f t="shared" ca="1" si="72"/>
        <v>#NAME?</v>
      </c>
      <c r="K1545" s="24" t="e">
        <f t="shared" ca="1" si="73"/>
        <v>#NAME?</v>
      </c>
      <c r="L1545" s="24" t="e">
        <f t="shared" ca="1" si="74"/>
        <v>#NAME?</v>
      </c>
    </row>
    <row r="1546" spans="2:12" x14ac:dyDescent="0.25">
      <c r="B1546" s="24">
        <v>10.699677504173986</v>
      </c>
      <c r="G1546" s="24">
        <v>1544</v>
      </c>
      <c r="H1546" s="24" t="e">
        <f ca="1"/>
        <v>#NAME?</v>
      </c>
      <c r="I1546" s="24" t="e">
        <f t="array" aca="1" ref="I1546" ca="1">INDIRECT(ADDRESS(($E$2+1-G1546)+2,8))</f>
        <v>#NAME?</v>
      </c>
      <c r="J1546" s="24" t="e">
        <f t="shared" ca="1" si="72"/>
        <v>#NAME?</v>
      </c>
      <c r="K1546" s="24" t="e">
        <f t="shared" ca="1" si="73"/>
        <v>#NAME?</v>
      </c>
      <c r="L1546" s="24" t="e">
        <f t="shared" ca="1" si="74"/>
        <v>#NAME?</v>
      </c>
    </row>
    <row r="1547" spans="2:12" x14ac:dyDescent="0.25">
      <c r="B1547" s="24">
        <v>7.4502313829469013</v>
      </c>
      <c r="G1547" s="24">
        <v>1545</v>
      </c>
      <c r="H1547" s="24" t="e">
        <f ca="1"/>
        <v>#NAME?</v>
      </c>
      <c r="I1547" s="24" t="e">
        <f t="array" aca="1" ref="I1547" ca="1">INDIRECT(ADDRESS(($E$2+1-G1547)+2,8))</f>
        <v>#NAME?</v>
      </c>
      <c r="J1547" s="24" t="e">
        <f t="shared" ca="1" si="72"/>
        <v>#NAME?</v>
      </c>
      <c r="K1547" s="24" t="e">
        <f t="shared" ca="1" si="73"/>
        <v>#NAME?</v>
      </c>
      <c r="L1547" s="24" t="e">
        <f t="shared" ca="1" si="74"/>
        <v>#NAME?</v>
      </c>
    </row>
    <row r="1548" spans="2:12" x14ac:dyDescent="0.25">
      <c r="B1548" s="24">
        <v>11.143490553612455</v>
      </c>
      <c r="G1548" s="24">
        <v>1546</v>
      </c>
      <c r="H1548" s="24" t="e">
        <f ca="1"/>
        <v>#NAME?</v>
      </c>
      <c r="I1548" s="24" t="e">
        <f t="array" aca="1" ref="I1548" ca="1">INDIRECT(ADDRESS(($E$2+1-G1548)+2,8))</f>
        <v>#NAME?</v>
      </c>
      <c r="J1548" s="24" t="e">
        <f t="shared" ca="1" si="72"/>
        <v>#NAME?</v>
      </c>
      <c r="K1548" s="24" t="e">
        <f t="shared" ca="1" si="73"/>
        <v>#NAME?</v>
      </c>
      <c r="L1548" s="24" t="e">
        <f t="shared" ca="1" si="74"/>
        <v>#NAME?</v>
      </c>
    </row>
    <row r="1549" spans="2:12" x14ac:dyDescent="0.25">
      <c r="B1549" s="24">
        <v>8.1032150909149969</v>
      </c>
      <c r="G1549" s="24">
        <v>1547</v>
      </c>
      <c r="H1549" s="24" t="e">
        <f ca="1"/>
        <v>#NAME?</v>
      </c>
      <c r="I1549" s="24" t="e">
        <f t="array" aca="1" ref="I1549" ca="1">INDIRECT(ADDRESS(($E$2+1-G1549)+2,8))</f>
        <v>#NAME?</v>
      </c>
      <c r="J1549" s="24" t="e">
        <f t="shared" ca="1" si="72"/>
        <v>#NAME?</v>
      </c>
      <c r="K1549" s="24" t="e">
        <f t="shared" ca="1" si="73"/>
        <v>#NAME?</v>
      </c>
      <c r="L1549" s="24" t="e">
        <f t="shared" ca="1" si="74"/>
        <v>#NAME?</v>
      </c>
    </row>
    <row r="1550" spans="2:12" x14ac:dyDescent="0.25">
      <c r="B1550" s="24">
        <v>10.273806711354492</v>
      </c>
      <c r="G1550" s="24">
        <v>1548</v>
      </c>
      <c r="H1550" s="24" t="e">
        <f ca="1"/>
        <v>#NAME?</v>
      </c>
      <c r="I1550" s="24" t="e">
        <f t="array" aca="1" ref="I1550" ca="1">INDIRECT(ADDRESS(($E$2+1-G1550)+2,8))</f>
        <v>#NAME?</v>
      </c>
      <c r="J1550" s="24" t="e">
        <f t="shared" ca="1" si="72"/>
        <v>#NAME?</v>
      </c>
      <c r="K1550" s="24" t="e">
        <f t="shared" ca="1" si="73"/>
        <v>#NAME?</v>
      </c>
      <c r="L1550" s="24" t="e">
        <f t="shared" ca="1" si="74"/>
        <v>#NAME?</v>
      </c>
    </row>
    <row r="1551" spans="2:12" x14ac:dyDescent="0.25">
      <c r="B1551" s="24">
        <v>10.187053432214325</v>
      </c>
      <c r="G1551" s="24">
        <v>1549</v>
      </c>
      <c r="H1551" s="24" t="e">
        <f ca="1"/>
        <v>#NAME?</v>
      </c>
      <c r="I1551" s="24" t="e">
        <f t="array" aca="1" ref="I1551" ca="1">INDIRECT(ADDRESS(($E$2+1-G1551)+2,8))</f>
        <v>#NAME?</v>
      </c>
      <c r="J1551" s="24" t="e">
        <f t="shared" ca="1" si="72"/>
        <v>#NAME?</v>
      </c>
      <c r="K1551" s="24" t="e">
        <f t="shared" ca="1" si="73"/>
        <v>#NAME?</v>
      </c>
      <c r="L1551" s="24" t="e">
        <f t="shared" ca="1" si="74"/>
        <v>#NAME?</v>
      </c>
    </row>
    <row r="1552" spans="2:12" x14ac:dyDescent="0.25">
      <c r="B1552" s="24">
        <v>9.621665651398791</v>
      </c>
      <c r="G1552" s="24">
        <v>1550</v>
      </c>
      <c r="H1552" s="24" t="e">
        <f ca="1"/>
        <v>#NAME?</v>
      </c>
      <c r="I1552" s="24" t="e">
        <f t="array" aca="1" ref="I1552" ca="1">INDIRECT(ADDRESS(($E$2+1-G1552)+2,8))</f>
        <v>#NAME?</v>
      </c>
      <c r="J1552" s="24" t="e">
        <f t="shared" ca="1" si="72"/>
        <v>#NAME?</v>
      </c>
      <c r="K1552" s="24" t="e">
        <f t="shared" ca="1" si="73"/>
        <v>#NAME?</v>
      </c>
      <c r="L1552" s="24" t="e">
        <f t="shared" ca="1" si="74"/>
        <v>#NAME?</v>
      </c>
    </row>
    <row r="1553" spans="2:12" x14ac:dyDescent="0.25">
      <c r="B1553" s="24">
        <v>6.6343802248935759</v>
      </c>
      <c r="G1553" s="24">
        <v>1551</v>
      </c>
      <c r="H1553" s="24" t="e">
        <f ca="1"/>
        <v>#NAME?</v>
      </c>
      <c r="I1553" s="24" t="e">
        <f t="array" aca="1" ref="I1553" ca="1">INDIRECT(ADDRESS(($E$2+1-G1553)+2,8))</f>
        <v>#NAME?</v>
      </c>
      <c r="J1553" s="24" t="e">
        <f t="shared" ca="1" si="72"/>
        <v>#NAME?</v>
      </c>
      <c r="K1553" s="24" t="e">
        <f t="shared" ca="1" si="73"/>
        <v>#NAME?</v>
      </c>
      <c r="L1553" s="24" t="e">
        <f t="shared" ca="1" si="74"/>
        <v>#NAME?</v>
      </c>
    </row>
    <row r="1554" spans="2:12" x14ac:dyDescent="0.25">
      <c r="B1554" s="24">
        <v>8.8760470322934442</v>
      </c>
      <c r="G1554" s="24">
        <v>1552</v>
      </c>
      <c r="H1554" s="24" t="e">
        <f ca="1"/>
        <v>#NAME?</v>
      </c>
      <c r="I1554" s="24" t="e">
        <f t="array" aca="1" ref="I1554" ca="1">INDIRECT(ADDRESS(($E$2+1-G1554)+2,8))</f>
        <v>#NAME?</v>
      </c>
      <c r="J1554" s="24" t="e">
        <f t="shared" ca="1" si="72"/>
        <v>#NAME?</v>
      </c>
      <c r="K1554" s="24" t="e">
        <f t="shared" ca="1" si="73"/>
        <v>#NAME?</v>
      </c>
      <c r="L1554" s="24" t="e">
        <f t="shared" ca="1" si="74"/>
        <v>#NAME?</v>
      </c>
    </row>
    <row r="1555" spans="2:12" x14ac:dyDescent="0.25">
      <c r="B1555" s="24">
        <v>9.5983957816483727</v>
      </c>
      <c r="G1555" s="24">
        <v>1553</v>
      </c>
      <c r="H1555" s="24" t="e">
        <f ca="1"/>
        <v>#NAME?</v>
      </c>
      <c r="I1555" s="24" t="e">
        <f t="array" aca="1" ref="I1555" ca="1">INDIRECT(ADDRESS(($E$2+1-G1555)+2,8))</f>
        <v>#NAME?</v>
      </c>
      <c r="J1555" s="24" t="e">
        <f t="shared" ca="1" si="72"/>
        <v>#NAME?</v>
      </c>
      <c r="K1555" s="24" t="e">
        <f t="shared" ca="1" si="73"/>
        <v>#NAME?</v>
      </c>
      <c r="L1555" s="24" t="e">
        <f t="shared" ca="1" si="74"/>
        <v>#NAME?</v>
      </c>
    </row>
    <row r="1556" spans="2:12" x14ac:dyDescent="0.25">
      <c r="B1556" s="24">
        <v>10.005751746929905</v>
      </c>
      <c r="G1556" s="24">
        <v>1554</v>
      </c>
      <c r="H1556" s="24" t="e">
        <f ca="1"/>
        <v>#NAME?</v>
      </c>
      <c r="I1556" s="24" t="e">
        <f t="array" aca="1" ref="I1556" ca="1">INDIRECT(ADDRESS(($E$2+1-G1556)+2,8))</f>
        <v>#NAME?</v>
      </c>
      <c r="J1556" s="24" t="e">
        <f t="shared" ca="1" si="72"/>
        <v>#NAME?</v>
      </c>
      <c r="K1556" s="24" t="e">
        <f t="shared" ca="1" si="73"/>
        <v>#NAME?</v>
      </c>
      <c r="L1556" s="24" t="e">
        <f t="shared" ca="1" si="74"/>
        <v>#NAME?</v>
      </c>
    </row>
    <row r="1557" spans="2:12" x14ac:dyDescent="0.25">
      <c r="B1557" s="24">
        <v>8.7755252879185921</v>
      </c>
      <c r="G1557" s="24">
        <v>1555</v>
      </c>
      <c r="H1557" s="24" t="e">
        <f ca="1"/>
        <v>#NAME?</v>
      </c>
      <c r="I1557" s="24" t="e">
        <f t="array" aca="1" ref="I1557" ca="1">INDIRECT(ADDRESS(($E$2+1-G1557)+2,8))</f>
        <v>#NAME?</v>
      </c>
      <c r="J1557" s="24" t="e">
        <f t="shared" ca="1" si="72"/>
        <v>#NAME?</v>
      </c>
      <c r="K1557" s="24" t="e">
        <f t="shared" ca="1" si="73"/>
        <v>#NAME?</v>
      </c>
      <c r="L1557" s="24" t="e">
        <f t="shared" ca="1" si="74"/>
        <v>#NAME?</v>
      </c>
    </row>
    <row r="1558" spans="2:12" x14ac:dyDescent="0.25">
      <c r="B1558" s="24">
        <v>8.5874603314943183</v>
      </c>
      <c r="G1558" s="24">
        <v>1556</v>
      </c>
      <c r="H1558" s="24" t="e">
        <f ca="1"/>
        <v>#NAME?</v>
      </c>
      <c r="I1558" s="24" t="e">
        <f t="array" aca="1" ref="I1558" ca="1">INDIRECT(ADDRESS(($E$2+1-G1558)+2,8))</f>
        <v>#NAME?</v>
      </c>
      <c r="J1558" s="24" t="e">
        <f t="shared" ca="1" si="72"/>
        <v>#NAME?</v>
      </c>
      <c r="K1558" s="24" t="e">
        <f t="shared" ca="1" si="73"/>
        <v>#NAME?</v>
      </c>
      <c r="L1558" s="24" t="e">
        <f t="shared" ca="1" si="74"/>
        <v>#NAME?</v>
      </c>
    </row>
    <row r="1559" spans="2:12" x14ac:dyDescent="0.25">
      <c r="B1559" s="24">
        <v>9.461249310889249</v>
      </c>
      <c r="G1559" s="24">
        <v>1557</v>
      </c>
      <c r="H1559" s="24" t="e">
        <f ca="1"/>
        <v>#NAME?</v>
      </c>
      <c r="I1559" s="24" t="e">
        <f t="array" aca="1" ref="I1559" ca="1">INDIRECT(ADDRESS(($E$2+1-G1559)+2,8))</f>
        <v>#NAME?</v>
      </c>
      <c r="J1559" s="24" t="e">
        <f t="shared" ca="1" si="72"/>
        <v>#NAME?</v>
      </c>
      <c r="K1559" s="24" t="e">
        <f t="shared" ca="1" si="73"/>
        <v>#NAME?</v>
      </c>
      <c r="L1559" s="24" t="e">
        <f t="shared" ca="1" si="74"/>
        <v>#NAME?</v>
      </c>
    </row>
    <row r="1560" spans="2:12" x14ac:dyDescent="0.25">
      <c r="B1560" s="24">
        <v>10.504291567861799</v>
      </c>
      <c r="G1560" s="24">
        <v>1558</v>
      </c>
      <c r="H1560" s="24" t="e">
        <f ca="1"/>
        <v>#NAME?</v>
      </c>
      <c r="I1560" s="24" t="e">
        <f t="array" aca="1" ref="I1560" ca="1">INDIRECT(ADDRESS(($E$2+1-G1560)+2,8))</f>
        <v>#NAME?</v>
      </c>
      <c r="J1560" s="24" t="e">
        <f t="shared" ca="1" si="72"/>
        <v>#NAME?</v>
      </c>
      <c r="K1560" s="24" t="e">
        <f t="shared" ca="1" si="73"/>
        <v>#NAME?</v>
      </c>
      <c r="L1560" s="24" t="e">
        <f t="shared" ca="1" si="74"/>
        <v>#NAME?</v>
      </c>
    </row>
    <row r="1561" spans="2:12" x14ac:dyDescent="0.25">
      <c r="B1561" s="24">
        <v>11.125095350842189</v>
      </c>
      <c r="G1561" s="24">
        <v>1559</v>
      </c>
      <c r="H1561" s="24" t="e">
        <f ca="1"/>
        <v>#NAME?</v>
      </c>
      <c r="I1561" s="24" t="e">
        <f t="array" aca="1" ref="I1561" ca="1">INDIRECT(ADDRESS(($E$2+1-G1561)+2,8))</f>
        <v>#NAME?</v>
      </c>
      <c r="J1561" s="24" t="e">
        <f t="shared" ca="1" si="72"/>
        <v>#NAME?</v>
      </c>
      <c r="K1561" s="24" t="e">
        <f t="shared" ca="1" si="73"/>
        <v>#NAME?</v>
      </c>
      <c r="L1561" s="24" t="e">
        <f t="shared" ca="1" si="74"/>
        <v>#NAME?</v>
      </c>
    </row>
    <row r="1562" spans="2:12" x14ac:dyDescent="0.25">
      <c r="B1562" s="24">
        <v>10.542346354075045</v>
      </c>
      <c r="G1562" s="24">
        <v>1560</v>
      </c>
      <c r="H1562" s="24" t="e">
        <f ca="1"/>
        <v>#NAME?</v>
      </c>
      <c r="I1562" s="24" t="e">
        <f t="array" aca="1" ref="I1562" ca="1">INDIRECT(ADDRESS(($E$2+1-G1562)+2,8))</f>
        <v>#NAME?</v>
      </c>
      <c r="J1562" s="24" t="e">
        <f t="shared" ca="1" si="72"/>
        <v>#NAME?</v>
      </c>
      <c r="K1562" s="24" t="e">
        <f t="shared" ca="1" si="73"/>
        <v>#NAME?</v>
      </c>
      <c r="L1562" s="24" t="e">
        <f t="shared" ca="1" si="74"/>
        <v>#NAME?</v>
      </c>
    </row>
    <row r="1563" spans="2:12" x14ac:dyDescent="0.25">
      <c r="B1563" s="24">
        <v>9.3374719995690612</v>
      </c>
      <c r="G1563" s="24">
        <v>1561</v>
      </c>
      <c r="H1563" s="24" t="e">
        <f ca="1"/>
        <v>#NAME?</v>
      </c>
      <c r="I1563" s="24" t="e">
        <f t="array" aca="1" ref="I1563" ca="1">INDIRECT(ADDRESS(($E$2+1-G1563)+2,8))</f>
        <v>#NAME?</v>
      </c>
      <c r="J1563" s="24" t="e">
        <f t="shared" ca="1" si="72"/>
        <v>#NAME?</v>
      </c>
      <c r="K1563" s="24" t="e">
        <f t="shared" ca="1" si="73"/>
        <v>#NAME?</v>
      </c>
      <c r="L1563" s="24" t="e">
        <f t="shared" ca="1" si="74"/>
        <v>#NAME?</v>
      </c>
    </row>
    <row r="1564" spans="2:12" x14ac:dyDescent="0.25">
      <c r="B1564" s="24">
        <v>6.012370999484129</v>
      </c>
      <c r="G1564" s="24">
        <v>1562</v>
      </c>
      <c r="H1564" s="24" t="e">
        <f ca="1"/>
        <v>#NAME?</v>
      </c>
      <c r="I1564" s="24" t="e">
        <f t="array" aca="1" ref="I1564" ca="1">INDIRECT(ADDRESS(($E$2+1-G1564)+2,8))</f>
        <v>#NAME?</v>
      </c>
      <c r="J1564" s="24" t="e">
        <f t="shared" ca="1" si="72"/>
        <v>#NAME?</v>
      </c>
      <c r="K1564" s="24" t="e">
        <f t="shared" ca="1" si="73"/>
        <v>#NAME?</v>
      </c>
      <c r="L1564" s="24" t="e">
        <f t="shared" ca="1" si="74"/>
        <v>#NAME?</v>
      </c>
    </row>
    <row r="1565" spans="2:12" x14ac:dyDescent="0.25">
      <c r="B1565" s="24">
        <v>9.7587910589944986</v>
      </c>
      <c r="G1565" s="24">
        <v>1563</v>
      </c>
      <c r="H1565" s="24" t="e">
        <f ca="1"/>
        <v>#NAME?</v>
      </c>
      <c r="I1565" s="24" t="e">
        <f t="array" aca="1" ref="I1565" ca="1">INDIRECT(ADDRESS(($E$2+1-G1565)+2,8))</f>
        <v>#NAME?</v>
      </c>
      <c r="J1565" s="24" t="e">
        <f t="shared" ca="1" si="72"/>
        <v>#NAME?</v>
      </c>
      <c r="K1565" s="24" t="e">
        <f t="shared" ca="1" si="73"/>
        <v>#NAME?</v>
      </c>
      <c r="L1565" s="24" t="e">
        <f t="shared" ca="1" si="74"/>
        <v>#NAME?</v>
      </c>
    </row>
    <row r="1566" spans="2:12" x14ac:dyDescent="0.25">
      <c r="B1566" s="24">
        <v>11.099298707276354</v>
      </c>
      <c r="G1566" s="24">
        <v>1564</v>
      </c>
      <c r="H1566" s="24" t="e">
        <f ca="1"/>
        <v>#NAME?</v>
      </c>
      <c r="I1566" s="24" t="e">
        <f t="array" aca="1" ref="I1566" ca="1">INDIRECT(ADDRESS(($E$2+1-G1566)+2,8))</f>
        <v>#NAME?</v>
      </c>
      <c r="J1566" s="24" t="e">
        <f t="shared" ca="1" si="72"/>
        <v>#NAME?</v>
      </c>
      <c r="K1566" s="24" t="e">
        <f t="shared" ca="1" si="73"/>
        <v>#NAME?</v>
      </c>
      <c r="L1566" s="24" t="e">
        <f t="shared" ca="1" si="74"/>
        <v>#NAME?</v>
      </c>
    </row>
    <row r="1567" spans="2:12" x14ac:dyDescent="0.25">
      <c r="B1567" s="24">
        <v>14.276667277102637</v>
      </c>
      <c r="G1567" s="24">
        <v>1565</v>
      </c>
      <c r="H1567" s="24" t="e">
        <f ca="1"/>
        <v>#NAME?</v>
      </c>
      <c r="I1567" s="24" t="e">
        <f t="array" aca="1" ref="I1567" ca="1">INDIRECT(ADDRESS(($E$2+1-G1567)+2,8))</f>
        <v>#NAME?</v>
      </c>
      <c r="J1567" s="24" t="e">
        <f t="shared" ca="1" si="72"/>
        <v>#NAME?</v>
      </c>
      <c r="K1567" s="24" t="e">
        <f t="shared" ca="1" si="73"/>
        <v>#NAME?</v>
      </c>
      <c r="L1567" s="24" t="e">
        <f t="shared" ca="1" si="74"/>
        <v>#NAME?</v>
      </c>
    </row>
    <row r="1568" spans="2:12" x14ac:dyDescent="0.25">
      <c r="B1568" s="24">
        <v>8.7716476074480205</v>
      </c>
      <c r="G1568" s="24">
        <v>1566</v>
      </c>
      <c r="H1568" s="24" t="e">
        <f ca="1"/>
        <v>#NAME?</v>
      </c>
      <c r="I1568" s="24" t="e">
        <f t="array" aca="1" ref="I1568" ca="1">INDIRECT(ADDRESS(($E$2+1-G1568)+2,8))</f>
        <v>#NAME?</v>
      </c>
      <c r="J1568" s="24" t="e">
        <f t="shared" ca="1" si="72"/>
        <v>#NAME?</v>
      </c>
      <c r="K1568" s="24" t="e">
        <f t="shared" ca="1" si="73"/>
        <v>#NAME?</v>
      </c>
      <c r="L1568" s="24" t="e">
        <f t="shared" ca="1" si="74"/>
        <v>#NAME?</v>
      </c>
    </row>
    <row r="1569" spans="2:12" x14ac:dyDescent="0.25">
      <c r="B1569" s="24">
        <v>9.1863911255777619</v>
      </c>
      <c r="G1569" s="24">
        <v>1567</v>
      </c>
      <c r="H1569" s="24" t="e">
        <f ca="1"/>
        <v>#NAME?</v>
      </c>
      <c r="I1569" s="24" t="e">
        <f t="array" aca="1" ref="I1569" ca="1">INDIRECT(ADDRESS(($E$2+1-G1569)+2,8))</f>
        <v>#NAME?</v>
      </c>
      <c r="J1569" s="24" t="e">
        <f t="shared" ca="1" si="72"/>
        <v>#NAME?</v>
      </c>
      <c r="K1569" s="24" t="e">
        <f t="shared" ca="1" si="73"/>
        <v>#NAME?</v>
      </c>
      <c r="L1569" s="24" t="e">
        <f t="shared" ca="1" si="74"/>
        <v>#NAME?</v>
      </c>
    </row>
    <row r="1570" spans="2:12" x14ac:dyDescent="0.25">
      <c r="B1570" s="24">
        <v>10.168525112991684</v>
      </c>
      <c r="G1570" s="24">
        <v>1568</v>
      </c>
      <c r="H1570" s="24" t="e">
        <f ca="1"/>
        <v>#NAME?</v>
      </c>
      <c r="I1570" s="24" t="e">
        <f t="array" aca="1" ref="I1570" ca="1">INDIRECT(ADDRESS(($E$2+1-G1570)+2,8))</f>
        <v>#NAME?</v>
      </c>
      <c r="J1570" s="24" t="e">
        <f t="shared" ca="1" si="72"/>
        <v>#NAME?</v>
      </c>
      <c r="K1570" s="24" t="e">
        <f t="shared" ca="1" si="73"/>
        <v>#NAME?</v>
      </c>
      <c r="L1570" s="24" t="e">
        <f t="shared" ca="1" si="74"/>
        <v>#NAME?</v>
      </c>
    </row>
    <row r="1571" spans="2:12" x14ac:dyDescent="0.25">
      <c r="B1571" s="24">
        <v>9.9957935931478694</v>
      </c>
      <c r="G1571" s="24">
        <v>1569</v>
      </c>
      <c r="H1571" s="24" t="e">
        <f ca="1"/>
        <v>#NAME?</v>
      </c>
      <c r="I1571" s="24" t="e">
        <f t="array" aca="1" ref="I1571" ca="1">INDIRECT(ADDRESS(($E$2+1-G1571)+2,8))</f>
        <v>#NAME?</v>
      </c>
      <c r="J1571" s="24" t="e">
        <f t="shared" ca="1" si="72"/>
        <v>#NAME?</v>
      </c>
      <c r="K1571" s="24" t="e">
        <f t="shared" ca="1" si="73"/>
        <v>#NAME?</v>
      </c>
      <c r="L1571" s="24" t="e">
        <f t="shared" ca="1" si="74"/>
        <v>#NAME?</v>
      </c>
    </row>
    <row r="1572" spans="2:12" x14ac:dyDescent="0.25">
      <c r="B1572" s="24">
        <v>10.615274818670112</v>
      </c>
      <c r="G1572" s="24">
        <v>1570</v>
      </c>
      <c r="H1572" s="24" t="e">
        <f ca="1"/>
        <v>#NAME?</v>
      </c>
      <c r="I1572" s="24" t="e">
        <f t="array" aca="1" ref="I1572" ca="1">INDIRECT(ADDRESS(($E$2+1-G1572)+2,8))</f>
        <v>#NAME?</v>
      </c>
      <c r="J1572" s="24" t="e">
        <f t="shared" ca="1" si="72"/>
        <v>#NAME?</v>
      </c>
      <c r="K1572" s="24" t="e">
        <f t="shared" ca="1" si="73"/>
        <v>#NAME?</v>
      </c>
      <c r="L1572" s="24" t="e">
        <f t="shared" ca="1" si="74"/>
        <v>#NAME?</v>
      </c>
    </row>
    <row r="1573" spans="2:12" x14ac:dyDescent="0.25">
      <c r="B1573" s="24">
        <v>8.6606914573644627</v>
      </c>
      <c r="G1573" s="24">
        <v>1571</v>
      </c>
      <c r="H1573" s="24" t="e">
        <f ca="1"/>
        <v>#NAME?</v>
      </c>
      <c r="I1573" s="24" t="e">
        <f t="array" aca="1" ref="I1573" ca="1">INDIRECT(ADDRESS(($E$2+1-G1573)+2,8))</f>
        <v>#NAME?</v>
      </c>
      <c r="J1573" s="24" t="e">
        <f t="shared" ca="1" si="72"/>
        <v>#NAME?</v>
      </c>
      <c r="K1573" s="24" t="e">
        <f t="shared" ca="1" si="73"/>
        <v>#NAME?</v>
      </c>
      <c r="L1573" s="24" t="e">
        <f t="shared" ca="1" si="74"/>
        <v>#NAME?</v>
      </c>
    </row>
    <row r="1574" spans="2:12" x14ac:dyDescent="0.25">
      <c r="B1574" s="24">
        <v>12.188768276354693</v>
      </c>
      <c r="G1574" s="24">
        <v>1572</v>
      </c>
      <c r="H1574" s="24" t="e">
        <f ca="1"/>
        <v>#NAME?</v>
      </c>
      <c r="I1574" s="24" t="e">
        <f t="array" aca="1" ref="I1574" ca="1">INDIRECT(ADDRESS(($E$2+1-G1574)+2,8))</f>
        <v>#NAME?</v>
      </c>
      <c r="J1574" s="24" t="e">
        <f t="shared" ca="1" si="72"/>
        <v>#NAME?</v>
      </c>
      <c r="K1574" s="24" t="e">
        <f t="shared" ca="1" si="73"/>
        <v>#NAME?</v>
      </c>
      <c r="L1574" s="24" t="e">
        <f t="shared" ca="1" si="74"/>
        <v>#NAME?</v>
      </c>
    </row>
    <row r="1575" spans="2:12" x14ac:dyDescent="0.25">
      <c r="B1575" s="24">
        <v>9.9835962676701424</v>
      </c>
      <c r="G1575" s="24">
        <v>1573</v>
      </c>
      <c r="H1575" s="24" t="e">
        <f ca="1"/>
        <v>#NAME?</v>
      </c>
      <c r="I1575" s="24" t="e">
        <f t="array" aca="1" ref="I1575" ca="1">INDIRECT(ADDRESS(($E$2+1-G1575)+2,8))</f>
        <v>#NAME?</v>
      </c>
      <c r="J1575" s="24" t="e">
        <f t="shared" ca="1" si="72"/>
        <v>#NAME?</v>
      </c>
      <c r="K1575" s="24" t="e">
        <f t="shared" ca="1" si="73"/>
        <v>#NAME?</v>
      </c>
      <c r="L1575" s="24" t="e">
        <f t="shared" ca="1" si="74"/>
        <v>#NAME?</v>
      </c>
    </row>
    <row r="1576" spans="2:12" x14ac:dyDescent="0.25">
      <c r="B1576" s="24">
        <v>10.59066486431955</v>
      </c>
      <c r="G1576" s="24">
        <v>1574</v>
      </c>
      <c r="H1576" s="24" t="e">
        <f ca="1"/>
        <v>#NAME?</v>
      </c>
      <c r="I1576" s="24" t="e">
        <f t="array" aca="1" ref="I1576" ca="1">INDIRECT(ADDRESS(($E$2+1-G1576)+2,8))</f>
        <v>#NAME?</v>
      </c>
      <c r="J1576" s="24" t="e">
        <f t="shared" ca="1" si="72"/>
        <v>#NAME?</v>
      </c>
      <c r="K1576" s="24" t="e">
        <f t="shared" ca="1" si="73"/>
        <v>#NAME?</v>
      </c>
      <c r="L1576" s="24" t="e">
        <f t="shared" ca="1" si="74"/>
        <v>#NAME?</v>
      </c>
    </row>
    <row r="1577" spans="2:12" x14ac:dyDescent="0.25">
      <c r="B1577" s="24">
        <v>9.7217310328520128</v>
      </c>
      <c r="G1577" s="24">
        <v>1575</v>
      </c>
      <c r="H1577" s="24" t="e">
        <f ca="1"/>
        <v>#NAME?</v>
      </c>
      <c r="I1577" s="24" t="e">
        <f t="array" aca="1" ref="I1577" ca="1">INDIRECT(ADDRESS(($E$2+1-G1577)+2,8))</f>
        <v>#NAME?</v>
      </c>
      <c r="J1577" s="24" t="e">
        <f t="shared" ca="1" si="72"/>
        <v>#NAME?</v>
      </c>
      <c r="K1577" s="24" t="e">
        <f t="shared" ca="1" si="73"/>
        <v>#NAME?</v>
      </c>
      <c r="L1577" s="24" t="e">
        <f t="shared" ca="1" si="74"/>
        <v>#NAME?</v>
      </c>
    </row>
    <row r="1578" spans="2:12" x14ac:dyDescent="0.25">
      <c r="B1578" s="24">
        <v>8.9922001751780556</v>
      </c>
      <c r="G1578" s="24">
        <v>1576</v>
      </c>
      <c r="H1578" s="24" t="e">
        <f ca="1"/>
        <v>#NAME?</v>
      </c>
      <c r="I1578" s="24" t="e">
        <f t="array" aca="1" ref="I1578" ca="1">INDIRECT(ADDRESS(($E$2+1-G1578)+2,8))</f>
        <v>#NAME?</v>
      </c>
      <c r="J1578" s="24" t="e">
        <f t="shared" ca="1" si="72"/>
        <v>#NAME?</v>
      </c>
      <c r="K1578" s="24" t="e">
        <f t="shared" ca="1" si="73"/>
        <v>#NAME?</v>
      </c>
      <c r="L1578" s="24" t="e">
        <f t="shared" ca="1" si="74"/>
        <v>#NAME?</v>
      </c>
    </row>
    <row r="1579" spans="2:12" x14ac:dyDescent="0.25">
      <c r="B1579" s="24">
        <v>10.581420759026525</v>
      </c>
      <c r="G1579" s="24">
        <v>1577</v>
      </c>
      <c r="H1579" s="24" t="e">
        <f ca="1"/>
        <v>#NAME?</v>
      </c>
      <c r="I1579" s="24" t="e">
        <f t="array" aca="1" ref="I1579" ca="1">INDIRECT(ADDRESS(($E$2+1-G1579)+2,8))</f>
        <v>#NAME?</v>
      </c>
      <c r="J1579" s="24" t="e">
        <f t="shared" ca="1" si="72"/>
        <v>#NAME?</v>
      </c>
      <c r="K1579" s="24" t="e">
        <f t="shared" ca="1" si="73"/>
        <v>#NAME?</v>
      </c>
      <c r="L1579" s="24" t="e">
        <f t="shared" ca="1" si="74"/>
        <v>#NAME?</v>
      </c>
    </row>
    <row r="1580" spans="2:12" x14ac:dyDescent="0.25">
      <c r="B1580" s="24">
        <v>9.5321241774567333</v>
      </c>
      <c r="G1580" s="24">
        <v>1578</v>
      </c>
      <c r="H1580" s="24" t="e">
        <f ca="1"/>
        <v>#NAME?</v>
      </c>
      <c r="I1580" s="24" t="e">
        <f t="array" aca="1" ref="I1580" ca="1">INDIRECT(ADDRESS(($E$2+1-G1580)+2,8))</f>
        <v>#NAME?</v>
      </c>
      <c r="J1580" s="24" t="e">
        <f t="shared" ca="1" si="72"/>
        <v>#NAME?</v>
      </c>
      <c r="K1580" s="24" t="e">
        <f t="shared" ca="1" si="73"/>
        <v>#NAME?</v>
      </c>
      <c r="L1580" s="24" t="e">
        <f t="shared" ca="1" si="74"/>
        <v>#NAME?</v>
      </c>
    </row>
    <row r="1581" spans="2:12" x14ac:dyDescent="0.25">
      <c r="B1581" s="24">
        <v>10.994944271975394</v>
      </c>
      <c r="G1581" s="24">
        <v>1579</v>
      </c>
      <c r="H1581" s="24" t="e">
        <f ca="1"/>
        <v>#NAME?</v>
      </c>
      <c r="I1581" s="24" t="e">
        <f t="array" aca="1" ref="I1581" ca="1">INDIRECT(ADDRESS(($E$2+1-G1581)+2,8))</f>
        <v>#NAME?</v>
      </c>
      <c r="J1581" s="24" t="e">
        <f t="shared" ca="1" si="72"/>
        <v>#NAME?</v>
      </c>
      <c r="K1581" s="24" t="e">
        <f t="shared" ca="1" si="73"/>
        <v>#NAME?</v>
      </c>
      <c r="L1581" s="24" t="e">
        <f t="shared" ca="1" si="74"/>
        <v>#NAME?</v>
      </c>
    </row>
    <row r="1582" spans="2:12" x14ac:dyDescent="0.25">
      <c r="B1582" s="24">
        <v>8.2122216005873998</v>
      </c>
      <c r="G1582" s="24">
        <v>1580</v>
      </c>
      <c r="H1582" s="24" t="e">
        <f ca="1"/>
        <v>#NAME?</v>
      </c>
      <c r="I1582" s="24" t="e">
        <f t="array" aca="1" ref="I1582" ca="1">INDIRECT(ADDRESS(($E$2+1-G1582)+2,8))</f>
        <v>#NAME?</v>
      </c>
      <c r="J1582" s="24" t="e">
        <f t="shared" ca="1" si="72"/>
        <v>#NAME?</v>
      </c>
      <c r="K1582" s="24" t="e">
        <f t="shared" ca="1" si="73"/>
        <v>#NAME?</v>
      </c>
      <c r="L1582" s="24" t="e">
        <f t="shared" ca="1" si="74"/>
        <v>#NAME?</v>
      </c>
    </row>
    <row r="1583" spans="2:12" x14ac:dyDescent="0.25">
      <c r="B1583" s="24">
        <v>11.67154865235528</v>
      </c>
      <c r="G1583" s="24">
        <v>1581</v>
      </c>
      <c r="H1583" s="24" t="e">
        <f ca="1"/>
        <v>#NAME?</v>
      </c>
      <c r="I1583" s="24" t="e">
        <f t="array" aca="1" ref="I1583" ca="1">INDIRECT(ADDRESS(($E$2+1-G1583)+2,8))</f>
        <v>#NAME?</v>
      </c>
      <c r="J1583" s="24" t="e">
        <f t="shared" ca="1" si="72"/>
        <v>#NAME?</v>
      </c>
      <c r="K1583" s="24" t="e">
        <f t="shared" ca="1" si="73"/>
        <v>#NAME?</v>
      </c>
      <c r="L1583" s="24" t="e">
        <f t="shared" ca="1" si="74"/>
        <v>#NAME?</v>
      </c>
    </row>
    <row r="1584" spans="2:12" x14ac:dyDescent="0.25">
      <c r="B1584" s="24">
        <v>6.9707510853807966</v>
      </c>
      <c r="G1584" s="24">
        <v>1582</v>
      </c>
      <c r="H1584" s="24" t="e">
        <f ca="1"/>
        <v>#NAME?</v>
      </c>
      <c r="I1584" s="24" t="e">
        <f t="array" aca="1" ref="I1584" ca="1">INDIRECT(ADDRESS(($E$2+1-G1584)+2,8))</f>
        <v>#NAME?</v>
      </c>
      <c r="J1584" s="24" t="e">
        <f t="shared" ca="1" si="72"/>
        <v>#NAME?</v>
      </c>
      <c r="K1584" s="24" t="e">
        <f t="shared" ca="1" si="73"/>
        <v>#NAME?</v>
      </c>
      <c r="L1584" s="24" t="e">
        <f t="shared" ca="1" si="74"/>
        <v>#NAME?</v>
      </c>
    </row>
    <row r="1585" spans="2:12" x14ac:dyDescent="0.25">
      <c r="B1585" s="24">
        <v>10.62503715527173</v>
      </c>
      <c r="G1585" s="24">
        <v>1583</v>
      </c>
      <c r="H1585" s="24" t="e">
        <f ca="1"/>
        <v>#NAME?</v>
      </c>
      <c r="I1585" s="24" t="e">
        <f t="array" aca="1" ref="I1585" ca="1">INDIRECT(ADDRESS(($E$2+1-G1585)+2,8))</f>
        <v>#NAME?</v>
      </c>
      <c r="J1585" s="24" t="e">
        <f t="shared" ca="1" si="72"/>
        <v>#NAME?</v>
      </c>
      <c r="K1585" s="24" t="e">
        <f t="shared" ca="1" si="73"/>
        <v>#NAME?</v>
      </c>
      <c r="L1585" s="24" t="e">
        <f t="shared" ca="1" si="74"/>
        <v>#NAME?</v>
      </c>
    </row>
    <row r="1586" spans="2:12" x14ac:dyDescent="0.25">
      <c r="B1586" s="24">
        <v>10.629805292738686</v>
      </c>
      <c r="G1586" s="24">
        <v>1584</v>
      </c>
      <c r="H1586" s="24" t="e">
        <f ca="1"/>
        <v>#NAME?</v>
      </c>
      <c r="I1586" s="24" t="e">
        <f t="array" aca="1" ref="I1586" ca="1">INDIRECT(ADDRESS(($E$2+1-G1586)+2,8))</f>
        <v>#NAME?</v>
      </c>
      <c r="J1586" s="24" t="e">
        <f t="shared" ca="1" si="72"/>
        <v>#NAME?</v>
      </c>
      <c r="K1586" s="24" t="e">
        <f t="shared" ca="1" si="73"/>
        <v>#NAME?</v>
      </c>
      <c r="L1586" s="24" t="e">
        <f t="shared" ca="1" si="74"/>
        <v>#NAME?</v>
      </c>
    </row>
    <row r="1587" spans="2:12" x14ac:dyDescent="0.25">
      <c r="B1587" s="24">
        <v>10.921668143704634</v>
      </c>
      <c r="G1587" s="24">
        <v>1585</v>
      </c>
      <c r="H1587" s="24" t="e">
        <f ca="1"/>
        <v>#NAME?</v>
      </c>
      <c r="I1587" s="24" t="e">
        <f t="array" aca="1" ref="I1587" ca="1">INDIRECT(ADDRESS(($E$2+1-G1587)+2,8))</f>
        <v>#NAME?</v>
      </c>
      <c r="J1587" s="24" t="e">
        <f t="shared" ca="1" si="72"/>
        <v>#NAME?</v>
      </c>
      <c r="K1587" s="24" t="e">
        <f t="shared" ca="1" si="73"/>
        <v>#NAME?</v>
      </c>
      <c r="L1587" s="24" t="e">
        <f t="shared" ca="1" si="74"/>
        <v>#NAME?</v>
      </c>
    </row>
    <row r="1588" spans="2:12" x14ac:dyDescent="0.25">
      <c r="B1588" s="24">
        <v>8.9309602323108432</v>
      </c>
      <c r="G1588" s="24">
        <v>1586</v>
      </c>
      <c r="H1588" s="24" t="e">
        <f ca="1"/>
        <v>#NAME?</v>
      </c>
      <c r="I1588" s="24" t="e">
        <f t="array" aca="1" ref="I1588" ca="1">INDIRECT(ADDRESS(($E$2+1-G1588)+2,8))</f>
        <v>#NAME?</v>
      </c>
      <c r="J1588" s="24" t="e">
        <f t="shared" ca="1" si="72"/>
        <v>#NAME?</v>
      </c>
      <c r="K1588" s="24" t="e">
        <f t="shared" ca="1" si="73"/>
        <v>#NAME?</v>
      </c>
      <c r="L1588" s="24" t="e">
        <f t="shared" ca="1" si="74"/>
        <v>#NAME?</v>
      </c>
    </row>
    <row r="1589" spans="2:12" x14ac:dyDescent="0.25">
      <c r="B1589" s="24">
        <v>7.5585182462335769</v>
      </c>
      <c r="G1589" s="24">
        <v>1587</v>
      </c>
      <c r="H1589" s="24" t="e">
        <f ca="1"/>
        <v>#NAME?</v>
      </c>
      <c r="I1589" s="24" t="e">
        <f t="array" aca="1" ref="I1589" ca="1">INDIRECT(ADDRESS(($E$2+1-G1589)+2,8))</f>
        <v>#NAME?</v>
      </c>
      <c r="J1589" s="24" t="e">
        <f t="shared" ca="1" si="72"/>
        <v>#NAME?</v>
      </c>
      <c r="K1589" s="24" t="e">
        <f t="shared" ca="1" si="73"/>
        <v>#NAME?</v>
      </c>
      <c r="L1589" s="24" t="e">
        <f t="shared" ca="1" si="74"/>
        <v>#NAME?</v>
      </c>
    </row>
    <row r="1590" spans="2:12" x14ac:dyDescent="0.25">
      <c r="B1590" s="24">
        <v>10.945965758791527</v>
      </c>
      <c r="G1590" s="24">
        <v>1588</v>
      </c>
      <c r="H1590" s="24" t="e">
        <f ca="1"/>
        <v>#NAME?</v>
      </c>
      <c r="I1590" s="24" t="e">
        <f t="array" aca="1" ref="I1590" ca="1">INDIRECT(ADDRESS(($E$2+1-G1590)+2,8))</f>
        <v>#NAME?</v>
      </c>
      <c r="J1590" s="24" t="e">
        <f t="shared" ca="1" si="72"/>
        <v>#NAME?</v>
      </c>
      <c r="K1590" s="24" t="e">
        <f t="shared" ca="1" si="73"/>
        <v>#NAME?</v>
      </c>
      <c r="L1590" s="24" t="e">
        <f t="shared" ca="1" si="74"/>
        <v>#NAME?</v>
      </c>
    </row>
    <row r="1591" spans="2:12" x14ac:dyDescent="0.25">
      <c r="B1591" s="24">
        <v>11.36126351472287</v>
      </c>
      <c r="G1591" s="24">
        <v>1589</v>
      </c>
      <c r="H1591" s="24" t="e">
        <f ca="1"/>
        <v>#NAME?</v>
      </c>
      <c r="I1591" s="24" t="e">
        <f t="array" aca="1" ref="I1591" ca="1">INDIRECT(ADDRESS(($E$2+1-G1591)+2,8))</f>
        <v>#NAME?</v>
      </c>
      <c r="J1591" s="24" t="e">
        <f t="shared" ca="1" si="72"/>
        <v>#NAME?</v>
      </c>
      <c r="K1591" s="24" t="e">
        <f t="shared" ca="1" si="73"/>
        <v>#NAME?</v>
      </c>
      <c r="L1591" s="24" t="e">
        <f t="shared" ca="1" si="74"/>
        <v>#NAME?</v>
      </c>
    </row>
    <row r="1592" spans="2:12" x14ac:dyDescent="0.25">
      <c r="B1592" s="24">
        <v>9.7419024764786482</v>
      </c>
      <c r="G1592" s="24">
        <v>1590</v>
      </c>
      <c r="H1592" s="24" t="e">
        <f ca="1"/>
        <v>#NAME?</v>
      </c>
      <c r="I1592" s="24" t="e">
        <f t="array" aca="1" ref="I1592" ca="1">INDIRECT(ADDRESS(($E$2+1-G1592)+2,8))</f>
        <v>#NAME?</v>
      </c>
      <c r="J1592" s="24" t="e">
        <f t="shared" ca="1" si="72"/>
        <v>#NAME?</v>
      </c>
      <c r="K1592" s="24" t="e">
        <f t="shared" ca="1" si="73"/>
        <v>#NAME?</v>
      </c>
      <c r="L1592" s="24" t="e">
        <f t="shared" ca="1" si="74"/>
        <v>#NAME?</v>
      </c>
    </row>
    <row r="1593" spans="2:12" x14ac:dyDescent="0.25">
      <c r="B1593" s="24">
        <v>6.7236156743208593</v>
      </c>
      <c r="G1593" s="24">
        <v>1591</v>
      </c>
      <c r="H1593" s="24" t="e">
        <f ca="1"/>
        <v>#NAME?</v>
      </c>
      <c r="I1593" s="24" t="e">
        <f t="array" aca="1" ref="I1593" ca="1">INDIRECT(ADDRESS(($E$2+1-G1593)+2,8))</f>
        <v>#NAME?</v>
      </c>
      <c r="J1593" s="24" t="e">
        <f t="shared" ca="1" si="72"/>
        <v>#NAME?</v>
      </c>
      <c r="K1593" s="24" t="e">
        <f t="shared" ca="1" si="73"/>
        <v>#NAME?</v>
      </c>
      <c r="L1593" s="24" t="e">
        <f t="shared" ca="1" si="74"/>
        <v>#NAME?</v>
      </c>
    </row>
    <row r="1594" spans="2:12" x14ac:dyDescent="0.25">
      <c r="B1594" s="24">
        <v>8.9707340112779885</v>
      </c>
      <c r="G1594" s="24">
        <v>1592</v>
      </c>
      <c r="H1594" s="24" t="e">
        <f ca="1"/>
        <v>#NAME?</v>
      </c>
      <c r="I1594" s="24" t="e">
        <f t="array" aca="1" ref="I1594" ca="1">INDIRECT(ADDRESS(($E$2+1-G1594)+2,8))</f>
        <v>#NAME?</v>
      </c>
      <c r="J1594" s="24" t="e">
        <f t="shared" ca="1" si="72"/>
        <v>#NAME?</v>
      </c>
      <c r="K1594" s="24" t="e">
        <f t="shared" ca="1" si="73"/>
        <v>#NAME?</v>
      </c>
      <c r="L1594" s="24" t="e">
        <f t="shared" ca="1" si="74"/>
        <v>#NAME?</v>
      </c>
    </row>
    <row r="1595" spans="2:12" x14ac:dyDescent="0.25">
      <c r="B1595" s="24">
        <v>10.405834178546352</v>
      </c>
      <c r="G1595" s="24">
        <v>1593</v>
      </c>
      <c r="H1595" s="24" t="e">
        <f ca="1"/>
        <v>#NAME?</v>
      </c>
      <c r="I1595" s="24" t="e">
        <f t="array" aca="1" ref="I1595" ca="1">INDIRECT(ADDRESS(($E$2+1-G1595)+2,8))</f>
        <v>#NAME?</v>
      </c>
      <c r="J1595" s="24" t="e">
        <f t="shared" ca="1" si="72"/>
        <v>#NAME?</v>
      </c>
      <c r="K1595" s="24" t="e">
        <f t="shared" ca="1" si="73"/>
        <v>#NAME?</v>
      </c>
      <c r="L1595" s="24" t="e">
        <f t="shared" ca="1" si="74"/>
        <v>#NAME?</v>
      </c>
    </row>
    <row r="1596" spans="2:12" x14ac:dyDescent="0.25">
      <c r="B1596" s="24">
        <v>11.36251123152274</v>
      </c>
      <c r="G1596" s="24">
        <v>1594</v>
      </c>
      <c r="H1596" s="24" t="e">
        <f ca="1"/>
        <v>#NAME?</v>
      </c>
      <c r="I1596" s="24" t="e">
        <f t="array" aca="1" ref="I1596" ca="1">INDIRECT(ADDRESS(($E$2+1-G1596)+2,8))</f>
        <v>#NAME?</v>
      </c>
      <c r="J1596" s="24" t="e">
        <f t="shared" ca="1" si="72"/>
        <v>#NAME?</v>
      </c>
      <c r="K1596" s="24" t="e">
        <f t="shared" ca="1" si="73"/>
        <v>#NAME?</v>
      </c>
      <c r="L1596" s="24" t="e">
        <f t="shared" ca="1" si="74"/>
        <v>#NAME?</v>
      </c>
    </row>
    <row r="1597" spans="2:12" x14ac:dyDescent="0.25">
      <c r="B1597" s="24">
        <v>9.15308226518043</v>
      </c>
      <c r="G1597" s="24">
        <v>1595</v>
      </c>
      <c r="H1597" s="24" t="e">
        <f ca="1"/>
        <v>#NAME?</v>
      </c>
      <c r="I1597" s="24" t="e">
        <f t="array" aca="1" ref="I1597" ca="1">INDIRECT(ADDRESS(($E$2+1-G1597)+2,8))</f>
        <v>#NAME?</v>
      </c>
      <c r="J1597" s="24" t="e">
        <f t="shared" ca="1" si="72"/>
        <v>#NAME?</v>
      </c>
      <c r="K1597" s="24" t="e">
        <f t="shared" ca="1" si="73"/>
        <v>#NAME?</v>
      </c>
      <c r="L1597" s="24" t="e">
        <f t="shared" ca="1" si="74"/>
        <v>#NAME?</v>
      </c>
    </row>
    <row r="1598" spans="2:12" x14ac:dyDescent="0.25">
      <c r="B1598" s="24">
        <v>7.5262053536733386</v>
      </c>
      <c r="G1598" s="24">
        <v>1596</v>
      </c>
      <c r="H1598" s="24" t="e">
        <f ca="1"/>
        <v>#NAME?</v>
      </c>
      <c r="I1598" s="24" t="e">
        <f t="array" aca="1" ref="I1598" ca="1">INDIRECT(ADDRESS(($E$2+1-G1598)+2,8))</f>
        <v>#NAME?</v>
      </c>
      <c r="J1598" s="24" t="e">
        <f t="shared" ca="1" si="72"/>
        <v>#NAME?</v>
      </c>
      <c r="K1598" s="24" t="e">
        <f t="shared" ca="1" si="73"/>
        <v>#NAME?</v>
      </c>
      <c r="L1598" s="24" t="e">
        <f t="shared" ca="1" si="74"/>
        <v>#NAME?</v>
      </c>
    </row>
    <row r="1599" spans="2:12" x14ac:dyDescent="0.25">
      <c r="B1599" s="24">
        <v>8.1278800179281117</v>
      </c>
      <c r="G1599" s="24">
        <v>1597</v>
      </c>
      <c r="H1599" s="24" t="e">
        <f ca="1"/>
        <v>#NAME?</v>
      </c>
      <c r="I1599" s="24" t="e">
        <f t="array" aca="1" ref="I1599" ca="1">INDIRECT(ADDRESS(($E$2+1-G1599)+2,8))</f>
        <v>#NAME?</v>
      </c>
      <c r="J1599" s="24" t="e">
        <f t="shared" ca="1" si="72"/>
        <v>#NAME?</v>
      </c>
      <c r="K1599" s="24" t="e">
        <f t="shared" ca="1" si="73"/>
        <v>#NAME?</v>
      </c>
      <c r="L1599" s="24" t="e">
        <f t="shared" ca="1" si="74"/>
        <v>#NAME?</v>
      </c>
    </row>
    <row r="1600" spans="2:12" x14ac:dyDescent="0.25">
      <c r="B1600" s="24">
        <v>7.4770046598729936</v>
      </c>
      <c r="G1600" s="24">
        <v>1598</v>
      </c>
      <c r="H1600" s="24" t="e">
        <f ca="1"/>
        <v>#NAME?</v>
      </c>
      <c r="I1600" s="24" t="e">
        <f t="array" aca="1" ref="I1600" ca="1">INDIRECT(ADDRESS(($E$2+1-G1600)+2,8))</f>
        <v>#NAME?</v>
      </c>
      <c r="J1600" s="24" t="e">
        <f t="shared" ca="1" si="72"/>
        <v>#NAME?</v>
      </c>
      <c r="K1600" s="24" t="e">
        <f t="shared" ca="1" si="73"/>
        <v>#NAME?</v>
      </c>
      <c r="L1600" s="24" t="e">
        <f t="shared" ca="1" si="74"/>
        <v>#NAME?</v>
      </c>
    </row>
    <row r="1601" spans="2:12" x14ac:dyDescent="0.25">
      <c r="B1601" s="24">
        <v>8.9310468187514953</v>
      </c>
      <c r="G1601" s="24">
        <v>1599</v>
      </c>
      <c r="H1601" s="24" t="e">
        <f ca="1"/>
        <v>#NAME?</v>
      </c>
      <c r="I1601" s="24" t="e">
        <f t="array" aca="1" ref="I1601" ca="1">INDIRECT(ADDRESS(($E$2+1-G1601)+2,8))</f>
        <v>#NAME?</v>
      </c>
      <c r="J1601" s="24" t="e">
        <f t="shared" ca="1" si="72"/>
        <v>#NAME?</v>
      </c>
      <c r="K1601" s="24" t="e">
        <f t="shared" ca="1" si="73"/>
        <v>#NAME?</v>
      </c>
      <c r="L1601" s="24" t="e">
        <f t="shared" ca="1" si="74"/>
        <v>#NAME?</v>
      </c>
    </row>
    <row r="1602" spans="2:12" x14ac:dyDescent="0.25">
      <c r="B1602" s="24">
        <v>8.3412594928624291</v>
      </c>
      <c r="G1602" s="24">
        <v>1600</v>
      </c>
      <c r="H1602" s="24" t="e">
        <f ca="1"/>
        <v>#NAME?</v>
      </c>
      <c r="I1602" s="24" t="e">
        <f t="array" aca="1" ref="I1602" ca="1">INDIRECT(ADDRESS(($E$2+1-G1602)+2,8))</f>
        <v>#NAME?</v>
      </c>
      <c r="J1602" s="24" t="e">
        <f t="shared" ca="1" si="72"/>
        <v>#NAME?</v>
      </c>
      <c r="K1602" s="24" t="e">
        <f t="shared" ca="1" si="73"/>
        <v>#NAME?</v>
      </c>
      <c r="L1602" s="24" t="e">
        <f t="shared" ca="1" si="74"/>
        <v>#NAME?</v>
      </c>
    </row>
    <row r="1603" spans="2:12" x14ac:dyDescent="0.25">
      <c r="B1603" s="24">
        <v>8.0821191300182864</v>
      </c>
      <c r="G1603" s="24">
        <v>1601</v>
      </c>
      <c r="H1603" s="24" t="e">
        <f ca="1"/>
        <v>#NAME?</v>
      </c>
      <c r="I1603" s="24" t="e">
        <f t="array" aca="1" ref="I1603" ca="1">INDIRECT(ADDRESS(($E$2+1-G1603)+2,8))</f>
        <v>#NAME?</v>
      </c>
      <c r="J1603" s="24" t="e">
        <f t="shared" ca="1" si="72"/>
        <v>#NAME?</v>
      </c>
      <c r="K1603" s="24" t="e">
        <f t="shared" ca="1" si="73"/>
        <v>#NAME?</v>
      </c>
      <c r="L1603" s="24" t="e">
        <f t="shared" ca="1" si="74"/>
        <v>#NAME?</v>
      </c>
    </row>
    <row r="1604" spans="2:12" x14ac:dyDescent="0.25">
      <c r="B1604" s="24">
        <v>12.081524536634916</v>
      </c>
      <c r="G1604" s="24">
        <v>1602</v>
      </c>
      <c r="H1604" s="24" t="e">
        <f ca="1"/>
        <v>#NAME?</v>
      </c>
      <c r="I1604" s="24" t="e">
        <f t="array" aca="1" ref="I1604" ca="1">INDIRECT(ADDRESS(($E$2+1-G1604)+2,8))</f>
        <v>#NAME?</v>
      </c>
      <c r="J1604" s="24" t="e">
        <f t="shared" ref="J1604:J1667" ca="1" si="75">_xlfn.WEIBULL.DIST(H1604,$E$5,$E$6,TRUE)</f>
        <v>#NAME?</v>
      </c>
      <c r="K1604" s="24" t="e">
        <f t="shared" ref="K1604:K1667" ca="1" si="76">_xlfn.WEIBULL.DIST(I1604,$E$5,$E$6,TRUE)</f>
        <v>#NAME?</v>
      </c>
      <c r="L1604" s="24" t="e">
        <f t="shared" ref="L1604:L1667" ca="1" si="77">((2*G1604-1)/$E$2)*(LN(J1604)+LN(1-K1604))</f>
        <v>#NAME?</v>
      </c>
    </row>
    <row r="1605" spans="2:12" x14ac:dyDescent="0.25">
      <c r="B1605" s="24">
        <v>10.002589640697368</v>
      </c>
      <c r="G1605" s="24">
        <v>1603</v>
      </c>
      <c r="H1605" s="24" t="e">
        <f ca="1"/>
        <v>#NAME?</v>
      </c>
      <c r="I1605" s="24" t="e">
        <f t="array" aca="1" ref="I1605" ca="1">INDIRECT(ADDRESS(($E$2+1-G1605)+2,8))</f>
        <v>#NAME?</v>
      </c>
      <c r="J1605" s="24" t="e">
        <f t="shared" ca="1" si="75"/>
        <v>#NAME?</v>
      </c>
      <c r="K1605" s="24" t="e">
        <f t="shared" ca="1" si="76"/>
        <v>#NAME?</v>
      </c>
      <c r="L1605" s="24" t="e">
        <f t="shared" ca="1" si="77"/>
        <v>#NAME?</v>
      </c>
    </row>
    <row r="1606" spans="2:12" x14ac:dyDescent="0.25">
      <c r="B1606" s="24">
        <v>10.214916794877148</v>
      </c>
      <c r="G1606" s="24">
        <v>1604</v>
      </c>
      <c r="H1606" s="24" t="e">
        <f ca="1"/>
        <v>#NAME?</v>
      </c>
      <c r="I1606" s="24" t="e">
        <f t="array" aca="1" ref="I1606" ca="1">INDIRECT(ADDRESS(($E$2+1-G1606)+2,8))</f>
        <v>#NAME?</v>
      </c>
      <c r="J1606" s="24" t="e">
        <f t="shared" ca="1" si="75"/>
        <v>#NAME?</v>
      </c>
      <c r="K1606" s="24" t="e">
        <f t="shared" ca="1" si="76"/>
        <v>#NAME?</v>
      </c>
      <c r="L1606" s="24" t="e">
        <f t="shared" ca="1" si="77"/>
        <v>#NAME?</v>
      </c>
    </row>
    <row r="1607" spans="2:12" x14ac:dyDescent="0.25">
      <c r="B1607" s="24">
        <v>5.8324255405605427</v>
      </c>
      <c r="G1607" s="24">
        <v>1605</v>
      </c>
      <c r="H1607" s="24" t="e">
        <f ca="1"/>
        <v>#NAME?</v>
      </c>
      <c r="I1607" s="24" t="e">
        <f t="array" aca="1" ref="I1607" ca="1">INDIRECT(ADDRESS(($E$2+1-G1607)+2,8))</f>
        <v>#NAME?</v>
      </c>
      <c r="J1607" s="24" t="e">
        <f t="shared" ca="1" si="75"/>
        <v>#NAME?</v>
      </c>
      <c r="K1607" s="24" t="e">
        <f t="shared" ca="1" si="76"/>
        <v>#NAME?</v>
      </c>
      <c r="L1607" s="24" t="e">
        <f t="shared" ca="1" si="77"/>
        <v>#NAME?</v>
      </c>
    </row>
    <row r="1608" spans="2:12" x14ac:dyDescent="0.25">
      <c r="B1608" s="24">
        <v>10.169618018915795</v>
      </c>
      <c r="G1608" s="24">
        <v>1606</v>
      </c>
      <c r="H1608" s="24" t="e">
        <f ca="1"/>
        <v>#NAME?</v>
      </c>
      <c r="I1608" s="24" t="e">
        <f t="array" aca="1" ref="I1608" ca="1">INDIRECT(ADDRESS(($E$2+1-G1608)+2,8))</f>
        <v>#NAME?</v>
      </c>
      <c r="J1608" s="24" t="e">
        <f t="shared" ca="1" si="75"/>
        <v>#NAME?</v>
      </c>
      <c r="K1608" s="24" t="e">
        <f t="shared" ca="1" si="76"/>
        <v>#NAME?</v>
      </c>
      <c r="L1608" s="24" t="e">
        <f t="shared" ca="1" si="77"/>
        <v>#NAME?</v>
      </c>
    </row>
    <row r="1609" spans="2:12" x14ac:dyDescent="0.25">
      <c r="B1609" s="24">
        <v>10.589245156580231</v>
      </c>
      <c r="G1609" s="24">
        <v>1607</v>
      </c>
      <c r="H1609" s="24" t="e">
        <f ca="1"/>
        <v>#NAME?</v>
      </c>
      <c r="I1609" s="24" t="e">
        <f t="array" aca="1" ref="I1609" ca="1">INDIRECT(ADDRESS(($E$2+1-G1609)+2,8))</f>
        <v>#NAME?</v>
      </c>
      <c r="J1609" s="24" t="e">
        <f t="shared" ca="1" si="75"/>
        <v>#NAME?</v>
      </c>
      <c r="K1609" s="24" t="e">
        <f t="shared" ca="1" si="76"/>
        <v>#NAME?</v>
      </c>
      <c r="L1609" s="24" t="e">
        <f t="shared" ca="1" si="77"/>
        <v>#NAME?</v>
      </c>
    </row>
    <row r="1610" spans="2:12" x14ac:dyDescent="0.25">
      <c r="B1610" s="24">
        <v>11.288156318540894</v>
      </c>
      <c r="G1610" s="24">
        <v>1608</v>
      </c>
      <c r="H1610" s="24" t="e">
        <f ca="1"/>
        <v>#NAME?</v>
      </c>
      <c r="I1610" s="24" t="e">
        <f t="array" aca="1" ref="I1610" ca="1">INDIRECT(ADDRESS(($E$2+1-G1610)+2,8))</f>
        <v>#NAME?</v>
      </c>
      <c r="J1610" s="24" t="e">
        <f t="shared" ca="1" si="75"/>
        <v>#NAME?</v>
      </c>
      <c r="K1610" s="24" t="e">
        <f t="shared" ca="1" si="76"/>
        <v>#NAME?</v>
      </c>
      <c r="L1610" s="24" t="e">
        <f t="shared" ca="1" si="77"/>
        <v>#NAME?</v>
      </c>
    </row>
    <row r="1611" spans="2:12" x14ac:dyDescent="0.25">
      <c r="B1611" s="24">
        <v>9.3095943628654521</v>
      </c>
      <c r="G1611" s="24">
        <v>1609</v>
      </c>
      <c r="H1611" s="24" t="e">
        <f ca="1"/>
        <v>#NAME?</v>
      </c>
      <c r="I1611" s="24" t="e">
        <f t="array" aca="1" ref="I1611" ca="1">INDIRECT(ADDRESS(($E$2+1-G1611)+2,8))</f>
        <v>#NAME?</v>
      </c>
      <c r="J1611" s="24" t="e">
        <f t="shared" ca="1" si="75"/>
        <v>#NAME?</v>
      </c>
      <c r="K1611" s="24" t="e">
        <f t="shared" ca="1" si="76"/>
        <v>#NAME?</v>
      </c>
      <c r="L1611" s="24" t="e">
        <f t="shared" ca="1" si="77"/>
        <v>#NAME?</v>
      </c>
    </row>
    <row r="1612" spans="2:12" x14ac:dyDescent="0.25">
      <c r="B1612" s="24">
        <v>8.636787891106632</v>
      </c>
      <c r="G1612" s="24">
        <v>1610</v>
      </c>
      <c r="H1612" s="24" t="e">
        <f ca="1"/>
        <v>#NAME?</v>
      </c>
      <c r="I1612" s="24" t="e">
        <f t="array" aca="1" ref="I1612" ca="1">INDIRECT(ADDRESS(($E$2+1-G1612)+2,8))</f>
        <v>#NAME?</v>
      </c>
      <c r="J1612" s="24" t="e">
        <f t="shared" ca="1" si="75"/>
        <v>#NAME?</v>
      </c>
      <c r="K1612" s="24" t="e">
        <f t="shared" ca="1" si="76"/>
        <v>#NAME?</v>
      </c>
      <c r="L1612" s="24" t="e">
        <f t="shared" ca="1" si="77"/>
        <v>#NAME?</v>
      </c>
    </row>
    <row r="1613" spans="2:12" x14ac:dyDescent="0.25">
      <c r="B1613" s="24">
        <v>8.9773133265476943</v>
      </c>
      <c r="G1613" s="24">
        <v>1611</v>
      </c>
      <c r="H1613" s="24" t="e">
        <f ca="1"/>
        <v>#NAME?</v>
      </c>
      <c r="I1613" s="24" t="e">
        <f t="array" aca="1" ref="I1613" ca="1">INDIRECT(ADDRESS(($E$2+1-G1613)+2,8))</f>
        <v>#NAME?</v>
      </c>
      <c r="J1613" s="24" t="e">
        <f t="shared" ca="1" si="75"/>
        <v>#NAME?</v>
      </c>
      <c r="K1613" s="24" t="e">
        <f t="shared" ca="1" si="76"/>
        <v>#NAME?</v>
      </c>
      <c r="L1613" s="24" t="e">
        <f t="shared" ca="1" si="77"/>
        <v>#NAME?</v>
      </c>
    </row>
    <row r="1614" spans="2:12" x14ac:dyDescent="0.25">
      <c r="B1614" s="24">
        <v>8.6928537105172268</v>
      </c>
      <c r="G1614" s="24">
        <v>1612</v>
      </c>
      <c r="H1614" s="24" t="e">
        <f ca="1"/>
        <v>#NAME?</v>
      </c>
      <c r="I1614" s="24" t="e">
        <f t="array" aca="1" ref="I1614" ca="1">INDIRECT(ADDRESS(($E$2+1-G1614)+2,8))</f>
        <v>#NAME?</v>
      </c>
      <c r="J1614" s="24" t="e">
        <f t="shared" ca="1" si="75"/>
        <v>#NAME?</v>
      </c>
      <c r="K1614" s="24" t="e">
        <f t="shared" ca="1" si="76"/>
        <v>#NAME?</v>
      </c>
      <c r="L1614" s="24" t="e">
        <f t="shared" ca="1" si="77"/>
        <v>#NAME?</v>
      </c>
    </row>
    <row r="1615" spans="2:12" x14ac:dyDescent="0.25">
      <c r="B1615" s="24">
        <v>7.9353037729376155</v>
      </c>
      <c r="G1615" s="24">
        <v>1613</v>
      </c>
      <c r="H1615" s="24" t="e">
        <f ca="1"/>
        <v>#NAME?</v>
      </c>
      <c r="I1615" s="24" t="e">
        <f t="array" aca="1" ref="I1615" ca="1">INDIRECT(ADDRESS(($E$2+1-G1615)+2,8))</f>
        <v>#NAME?</v>
      </c>
      <c r="J1615" s="24" t="e">
        <f t="shared" ca="1" si="75"/>
        <v>#NAME?</v>
      </c>
      <c r="K1615" s="24" t="e">
        <f t="shared" ca="1" si="76"/>
        <v>#NAME?</v>
      </c>
      <c r="L1615" s="24" t="e">
        <f t="shared" ca="1" si="77"/>
        <v>#NAME?</v>
      </c>
    </row>
    <row r="1616" spans="2:12" x14ac:dyDescent="0.25">
      <c r="B1616" s="24">
        <v>10.486672093607666</v>
      </c>
      <c r="G1616" s="24">
        <v>1614</v>
      </c>
      <c r="H1616" s="24" t="e">
        <f ca="1"/>
        <v>#NAME?</v>
      </c>
      <c r="I1616" s="24" t="e">
        <f t="array" aca="1" ref="I1616" ca="1">INDIRECT(ADDRESS(($E$2+1-G1616)+2,8))</f>
        <v>#NAME?</v>
      </c>
      <c r="J1616" s="24" t="e">
        <f t="shared" ca="1" si="75"/>
        <v>#NAME?</v>
      </c>
      <c r="K1616" s="24" t="e">
        <f t="shared" ca="1" si="76"/>
        <v>#NAME?</v>
      </c>
      <c r="L1616" s="24" t="e">
        <f t="shared" ca="1" si="77"/>
        <v>#NAME?</v>
      </c>
    </row>
    <row r="1617" spans="2:12" x14ac:dyDescent="0.25">
      <c r="B1617" s="24">
        <v>8.8335624939800041</v>
      </c>
      <c r="G1617" s="24">
        <v>1615</v>
      </c>
      <c r="H1617" s="24" t="e">
        <f ca="1"/>
        <v>#NAME?</v>
      </c>
      <c r="I1617" s="24" t="e">
        <f t="array" aca="1" ref="I1617" ca="1">INDIRECT(ADDRESS(($E$2+1-G1617)+2,8))</f>
        <v>#NAME?</v>
      </c>
      <c r="J1617" s="24" t="e">
        <f t="shared" ca="1" si="75"/>
        <v>#NAME?</v>
      </c>
      <c r="K1617" s="24" t="e">
        <f t="shared" ca="1" si="76"/>
        <v>#NAME?</v>
      </c>
      <c r="L1617" s="24" t="e">
        <f t="shared" ca="1" si="77"/>
        <v>#NAME?</v>
      </c>
    </row>
    <row r="1618" spans="2:12" x14ac:dyDescent="0.25">
      <c r="B1618" s="24">
        <v>11.180688029761413</v>
      </c>
      <c r="G1618" s="24">
        <v>1616</v>
      </c>
      <c r="H1618" s="24" t="e">
        <f ca="1"/>
        <v>#NAME?</v>
      </c>
      <c r="I1618" s="24" t="e">
        <f t="array" aca="1" ref="I1618" ca="1">INDIRECT(ADDRESS(($E$2+1-G1618)+2,8))</f>
        <v>#NAME?</v>
      </c>
      <c r="J1618" s="24" t="e">
        <f t="shared" ca="1" si="75"/>
        <v>#NAME?</v>
      </c>
      <c r="K1618" s="24" t="e">
        <f t="shared" ca="1" si="76"/>
        <v>#NAME?</v>
      </c>
      <c r="L1618" s="24" t="e">
        <f t="shared" ca="1" si="77"/>
        <v>#NAME?</v>
      </c>
    </row>
    <row r="1619" spans="2:12" x14ac:dyDescent="0.25">
      <c r="B1619" s="24">
        <v>8.7618672390478007</v>
      </c>
      <c r="G1619" s="24">
        <v>1617</v>
      </c>
      <c r="H1619" s="24" t="e">
        <f ca="1"/>
        <v>#NAME?</v>
      </c>
      <c r="I1619" s="24" t="e">
        <f t="array" aca="1" ref="I1619" ca="1">INDIRECT(ADDRESS(($E$2+1-G1619)+2,8))</f>
        <v>#NAME?</v>
      </c>
      <c r="J1619" s="24" t="e">
        <f t="shared" ca="1" si="75"/>
        <v>#NAME?</v>
      </c>
      <c r="K1619" s="24" t="e">
        <f t="shared" ca="1" si="76"/>
        <v>#NAME?</v>
      </c>
      <c r="L1619" s="24" t="e">
        <f t="shared" ca="1" si="77"/>
        <v>#NAME?</v>
      </c>
    </row>
    <row r="1620" spans="2:12" x14ac:dyDescent="0.25">
      <c r="B1620" s="24">
        <v>9.1263437855121072</v>
      </c>
      <c r="G1620" s="24">
        <v>1618</v>
      </c>
      <c r="H1620" s="24" t="e">
        <f ca="1"/>
        <v>#NAME?</v>
      </c>
      <c r="I1620" s="24" t="e">
        <f t="array" aca="1" ref="I1620" ca="1">INDIRECT(ADDRESS(($E$2+1-G1620)+2,8))</f>
        <v>#NAME?</v>
      </c>
      <c r="J1620" s="24" t="e">
        <f t="shared" ca="1" si="75"/>
        <v>#NAME?</v>
      </c>
      <c r="K1620" s="24" t="e">
        <f t="shared" ca="1" si="76"/>
        <v>#NAME?</v>
      </c>
      <c r="L1620" s="24" t="e">
        <f t="shared" ca="1" si="77"/>
        <v>#NAME?</v>
      </c>
    </row>
    <row r="1621" spans="2:12" x14ac:dyDescent="0.25">
      <c r="B1621" s="24">
        <v>8.0301410801303845</v>
      </c>
      <c r="G1621" s="24">
        <v>1619</v>
      </c>
      <c r="H1621" s="24" t="e">
        <f ca="1"/>
        <v>#NAME?</v>
      </c>
      <c r="I1621" s="24" t="e">
        <f t="array" aca="1" ref="I1621" ca="1">INDIRECT(ADDRESS(($E$2+1-G1621)+2,8))</f>
        <v>#NAME?</v>
      </c>
      <c r="J1621" s="24" t="e">
        <f t="shared" ca="1" si="75"/>
        <v>#NAME?</v>
      </c>
      <c r="K1621" s="24" t="e">
        <f t="shared" ca="1" si="76"/>
        <v>#NAME?</v>
      </c>
      <c r="L1621" s="24" t="e">
        <f t="shared" ca="1" si="77"/>
        <v>#NAME?</v>
      </c>
    </row>
    <row r="1622" spans="2:12" x14ac:dyDescent="0.25">
      <c r="B1622" s="24">
        <v>7.356467181237635</v>
      </c>
      <c r="G1622" s="24">
        <v>1620</v>
      </c>
      <c r="H1622" s="24" t="e">
        <f ca="1"/>
        <v>#NAME?</v>
      </c>
      <c r="I1622" s="24" t="e">
        <f t="array" aca="1" ref="I1622" ca="1">INDIRECT(ADDRESS(($E$2+1-G1622)+2,8))</f>
        <v>#NAME?</v>
      </c>
      <c r="J1622" s="24" t="e">
        <f t="shared" ca="1" si="75"/>
        <v>#NAME?</v>
      </c>
      <c r="K1622" s="24" t="e">
        <f t="shared" ca="1" si="76"/>
        <v>#NAME?</v>
      </c>
      <c r="L1622" s="24" t="e">
        <f t="shared" ca="1" si="77"/>
        <v>#NAME?</v>
      </c>
    </row>
    <row r="1623" spans="2:12" x14ac:dyDescent="0.25">
      <c r="B1623" s="24">
        <v>9.3640091906659926</v>
      </c>
      <c r="G1623" s="24">
        <v>1621</v>
      </c>
      <c r="H1623" s="24" t="e">
        <f ca="1"/>
        <v>#NAME?</v>
      </c>
      <c r="I1623" s="24" t="e">
        <f t="array" aca="1" ref="I1623" ca="1">INDIRECT(ADDRESS(($E$2+1-G1623)+2,8))</f>
        <v>#NAME?</v>
      </c>
      <c r="J1623" s="24" t="e">
        <f t="shared" ca="1" si="75"/>
        <v>#NAME?</v>
      </c>
      <c r="K1623" s="24" t="e">
        <f t="shared" ca="1" si="76"/>
        <v>#NAME?</v>
      </c>
      <c r="L1623" s="24" t="e">
        <f t="shared" ca="1" si="77"/>
        <v>#NAME?</v>
      </c>
    </row>
    <row r="1624" spans="2:12" x14ac:dyDescent="0.25">
      <c r="B1624" s="24">
        <v>9.6005366819714091</v>
      </c>
      <c r="G1624" s="24">
        <v>1622</v>
      </c>
      <c r="H1624" s="24" t="e">
        <f ca="1"/>
        <v>#NAME?</v>
      </c>
      <c r="I1624" s="24" t="e">
        <f t="array" aca="1" ref="I1624" ca="1">INDIRECT(ADDRESS(($E$2+1-G1624)+2,8))</f>
        <v>#NAME?</v>
      </c>
      <c r="J1624" s="24" t="e">
        <f t="shared" ca="1" si="75"/>
        <v>#NAME?</v>
      </c>
      <c r="K1624" s="24" t="e">
        <f t="shared" ca="1" si="76"/>
        <v>#NAME?</v>
      </c>
      <c r="L1624" s="24" t="e">
        <f t="shared" ca="1" si="77"/>
        <v>#NAME?</v>
      </c>
    </row>
    <row r="1625" spans="2:12" x14ac:dyDescent="0.25">
      <c r="B1625" s="24">
        <v>7.609646229071366</v>
      </c>
      <c r="G1625" s="24">
        <v>1623</v>
      </c>
      <c r="H1625" s="24" t="e">
        <f ca="1"/>
        <v>#NAME?</v>
      </c>
      <c r="I1625" s="24" t="e">
        <f t="array" aca="1" ref="I1625" ca="1">INDIRECT(ADDRESS(($E$2+1-G1625)+2,8))</f>
        <v>#NAME?</v>
      </c>
      <c r="J1625" s="24" t="e">
        <f t="shared" ca="1" si="75"/>
        <v>#NAME?</v>
      </c>
      <c r="K1625" s="24" t="e">
        <f t="shared" ca="1" si="76"/>
        <v>#NAME?</v>
      </c>
      <c r="L1625" s="24" t="e">
        <f t="shared" ca="1" si="77"/>
        <v>#NAME?</v>
      </c>
    </row>
    <row r="1626" spans="2:12" x14ac:dyDescent="0.25">
      <c r="B1626" s="24">
        <v>11.088227327807108</v>
      </c>
      <c r="G1626" s="24">
        <v>1624</v>
      </c>
      <c r="H1626" s="24" t="e">
        <f ca="1"/>
        <v>#NAME?</v>
      </c>
      <c r="I1626" s="24" t="e">
        <f t="array" aca="1" ref="I1626" ca="1">INDIRECT(ADDRESS(($E$2+1-G1626)+2,8))</f>
        <v>#NAME?</v>
      </c>
      <c r="J1626" s="24" t="e">
        <f t="shared" ca="1" si="75"/>
        <v>#NAME?</v>
      </c>
      <c r="K1626" s="24" t="e">
        <f t="shared" ca="1" si="76"/>
        <v>#NAME?</v>
      </c>
      <c r="L1626" s="24" t="e">
        <f t="shared" ca="1" si="77"/>
        <v>#NAME?</v>
      </c>
    </row>
    <row r="1627" spans="2:12" x14ac:dyDescent="0.25">
      <c r="B1627" s="24">
        <v>8.6720602689379973</v>
      </c>
      <c r="G1627" s="24">
        <v>1625</v>
      </c>
      <c r="H1627" s="24" t="e">
        <f ca="1"/>
        <v>#NAME?</v>
      </c>
      <c r="I1627" s="24" t="e">
        <f t="array" aca="1" ref="I1627" ca="1">INDIRECT(ADDRESS(($E$2+1-G1627)+2,8))</f>
        <v>#NAME?</v>
      </c>
      <c r="J1627" s="24" t="e">
        <f t="shared" ca="1" si="75"/>
        <v>#NAME?</v>
      </c>
      <c r="K1627" s="24" t="e">
        <f t="shared" ca="1" si="76"/>
        <v>#NAME?</v>
      </c>
      <c r="L1627" s="24" t="e">
        <f t="shared" ca="1" si="77"/>
        <v>#NAME?</v>
      </c>
    </row>
    <row r="1628" spans="2:12" x14ac:dyDescent="0.25">
      <c r="B1628" s="24">
        <v>9.112249963003741</v>
      </c>
      <c r="G1628" s="24">
        <v>1626</v>
      </c>
      <c r="H1628" s="24" t="e">
        <f ca="1"/>
        <v>#NAME?</v>
      </c>
      <c r="I1628" s="24" t="e">
        <f t="array" aca="1" ref="I1628" ca="1">INDIRECT(ADDRESS(($E$2+1-G1628)+2,8))</f>
        <v>#NAME?</v>
      </c>
      <c r="J1628" s="24" t="e">
        <f t="shared" ca="1" si="75"/>
        <v>#NAME?</v>
      </c>
      <c r="K1628" s="24" t="e">
        <f t="shared" ca="1" si="76"/>
        <v>#NAME?</v>
      </c>
      <c r="L1628" s="24" t="e">
        <f t="shared" ca="1" si="77"/>
        <v>#NAME?</v>
      </c>
    </row>
    <row r="1629" spans="2:12" x14ac:dyDescent="0.25">
      <c r="B1629" s="24">
        <v>9.9104046980187253</v>
      </c>
      <c r="G1629" s="24">
        <v>1627</v>
      </c>
      <c r="H1629" s="24" t="e">
        <f ca="1"/>
        <v>#NAME?</v>
      </c>
      <c r="I1629" s="24" t="e">
        <f t="array" aca="1" ref="I1629" ca="1">INDIRECT(ADDRESS(($E$2+1-G1629)+2,8))</f>
        <v>#NAME?</v>
      </c>
      <c r="J1629" s="24" t="e">
        <f t="shared" ca="1" si="75"/>
        <v>#NAME?</v>
      </c>
      <c r="K1629" s="24" t="e">
        <f t="shared" ca="1" si="76"/>
        <v>#NAME?</v>
      </c>
      <c r="L1629" s="24" t="e">
        <f t="shared" ca="1" si="77"/>
        <v>#NAME?</v>
      </c>
    </row>
    <row r="1630" spans="2:12" x14ac:dyDescent="0.25">
      <c r="B1630" s="24">
        <v>8.4396455852090568</v>
      </c>
      <c r="G1630" s="24">
        <v>1628</v>
      </c>
      <c r="H1630" s="24" t="e">
        <f ca="1"/>
        <v>#NAME?</v>
      </c>
      <c r="I1630" s="24" t="e">
        <f t="array" aca="1" ref="I1630" ca="1">INDIRECT(ADDRESS(($E$2+1-G1630)+2,8))</f>
        <v>#NAME?</v>
      </c>
      <c r="J1630" s="24" t="e">
        <f t="shared" ca="1" si="75"/>
        <v>#NAME?</v>
      </c>
      <c r="K1630" s="24" t="e">
        <f t="shared" ca="1" si="76"/>
        <v>#NAME?</v>
      </c>
      <c r="L1630" s="24" t="e">
        <f t="shared" ca="1" si="77"/>
        <v>#NAME?</v>
      </c>
    </row>
    <row r="1631" spans="2:12" x14ac:dyDescent="0.25">
      <c r="B1631" s="24">
        <v>7.6145876338217144</v>
      </c>
      <c r="G1631" s="24">
        <v>1629</v>
      </c>
      <c r="H1631" s="24" t="e">
        <f ca="1"/>
        <v>#NAME?</v>
      </c>
      <c r="I1631" s="24" t="e">
        <f t="array" aca="1" ref="I1631" ca="1">INDIRECT(ADDRESS(($E$2+1-G1631)+2,8))</f>
        <v>#NAME?</v>
      </c>
      <c r="J1631" s="24" t="e">
        <f t="shared" ca="1" si="75"/>
        <v>#NAME?</v>
      </c>
      <c r="K1631" s="24" t="e">
        <f t="shared" ca="1" si="76"/>
        <v>#NAME?</v>
      </c>
      <c r="L1631" s="24" t="e">
        <f t="shared" ca="1" si="77"/>
        <v>#NAME?</v>
      </c>
    </row>
    <row r="1632" spans="2:12" x14ac:dyDescent="0.25">
      <c r="B1632" s="24">
        <v>10.357480166335291</v>
      </c>
      <c r="G1632" s="24">
        <v>1630</v>
      </c>
      <c r="H1632" s="24" t="e">
        <f ca="1"/>
        <v>#NAME?</v>
      </c>
      <c r="I1632" s="24" t="e">
        <f t="array" aca="1" ref="I1632" ca="1">INDIRECT(ADDRESS(($E$2+1-G1632)+2,8))</f>
        <v>#NAME?</v>
      </c>
      <c r="J1632" s="24" t="e">
        <f t="shared" ca="1" si="75"/>
        <v>#NAME?</v>
      </c>
      <c r="K1632" s="24" t="e">
        <f t="shared" ca="1" si="76"/>
        <v>#NAME?</v>
      </c>
      <c r="L1632" s="24" t="e">
        <f t="shared" ca="1" si="77"/>
        <v>#NAME?</v>
      </c>
    </row>
    <row r="1633" spans="2:12" x14ac:dyDescent="0.25">
      <c r="B1633" s="24">
        <v>7.8745906611136434</v>
      </c>
      <c r="G1633" s="24">
        <v>1631</v>
      </c>
      <c r="H1633" s="24" t="e">
        <f ca="1"/>
        <v>#NAME?</v>
      </c>
      <c r="I1633" s="24" t="e">
        <f t="array" aca="1" ref="I1633" ca="1">INDIRECT(ADDRESS(($E$2+1-G1633)+2,8))</f>
        <v>#NAME?</v>
      </c>
      <c r="J1633" s="24" t="e">
        <f t="shared" ca="1" si="75"/>
        <v>#NAME?</v>
      </c>
      <c r="K1633" s="24" t="e">
        <f t="shared" ca="1" si="76"/>
        <v>#NAME?</v>
      </c>
      <c r="L1633" s="24" t="e">
        <f t="shared" ca="1" si="77"/>
        <v>#NAME?</v>
      </c>
    </row>
    <row r="1634" spans="2:12" x14ac:dyDescent="0.25">
      <c r="B1634" s="24">
        <v>10.754963800622381</v>
      </c>
      <c r="G1634" s="24">
        <v>1632</v>
      </c>
      <c r="H1634" s="24" t="e">
        <f ca="1"/>
        <v>#NAME?</v>
      </c>
      <c r="I1634" s="24" t="e">
        <f t="array" aca="1" ref="I1634" ca="1">INDIRECT(ADDRESS(($E$2+1-G1634)+2,8))</f>
        <v>#NAME?</v>
      </c>
      <c r="J1634" s="24" t="e">
        <f t="shared" ca="1" si="75"/>
        <v>#NAME?</v>
      </c>
      <c r="K1634" s="24" t="e">
        <f t="shared" ca="1" si="76"/>
        <v>#NAME?</v>
      </c>
      <c r="L1634" s="24" t="e">
        <f t="shared" ca="1" si="77"/>
        <v>#NAME?</v>
      </c>
    </row>
    <row r="1635" spans="2:12" x14ac:dyDescent="0.25">
      <c r="B1635" s="24">
        <v>9.1178525683422187</v>
      </c>
      <c r="G1635" s="24">
        <v>1633</v>
      </c>
      <c r="H1635" s="24" t="e">
        <f ca="1"/>
        <v>#NAME?</v>
      </c>
      <c r="I1635" s="24" t="e">
        <f t="array" aca="1" ref="I1635" ca="1">INDIRECT(ADDRESS(($E$2+1-G1635)+2,8))</f>
        <v>#NAME?</v>
      </c>
      <c r="J1635" s="24" t="e">
        <f t="shared" ca="1" si="75"/>
        <v>#NAME?</v>
      </c>
      <c r="K1635" s="24" t="e">
        <f t="shared" ca="1" si="76"/>
        <v>#NAME?</v>
      </c>
      <c r="L1635" s="24" t="e">
        <f t="shared" ca="1" si="77"/>
        <v>#NAME?</v>
      </c>
    </row>
    <row r="1636" spans="2:12" x14ac:dyDescent="0.25">
      <c r="B1636" s="24">
        <v>8.3874636076368976</v>
      </c>
      <c r="G1636" s="24">
        <v>1634</v>
      </c>
      <c r="H1636" s="24" t="e">
        <f ca="1"/>
        <v>#NAME?</v>
      </c>
      <c r="I1636" s="24" t="e">
        <f t="array" aca="1" ref="I1636" ca="1">INDIRECT(ADDRESS(($E$2+1-G1636)+2,8))</f>
        <v>#NAME?</v>
      </c>
      <c r="J1636" s="24" t="e">
        <f t="shared" ca="1" si="75"/>
        <v>#NAME?</v>
      </c>
      <c r="K1636" s="24" t="e">
        <f t="shared" ca="1" si="76"/>
        <v>#NAME?</v>
      </c>
      <c r="L1636" s="24" t="e">
        <f t="shared" ca="1" si="77"/>
        <v>#NAME?</v>
      </c>
    </row>
    <row r="1637" spans="2:12" x14ac:dyDescent="0.25">
      <c r="B1637" s="24">
        <v>9.6354509557014403</v>
      </c>
      <c r="G1637" s="24">
        <v>1635</v>
      </c>
      <c r="H1637" s="24" t="e">
        <f ca="1"/>
        <v>#NAME?</v>
      </c>
      <c r="I1637" s="24" t="e">
        <f t="array" aca="1" ref="I1637" ca="1">INDIRECT(ADDRESS(($E$2+1-G1637)+2,8))</f>
        <v>#NAME?</v>
      </c>
      <c r="J1637" s="24" t="e">
        <f t="shared" ca="1" si="75"/>
        <v>#NAME?</v>
      </c>
      <c r="K1637" s="24" t="e">
        <f t="shared" ca="1" si="76"/>
        <v>#NAME?</v>
      </c>
      <c r="L1637" s="24" t="e">
        <f t="shared" ca="1" si="77"/>
        <v>#NAME?</v>
      </c>
    </row>
    <row r="1638" spans="2:12" x14ac:dyDescent="0.25">
      <c r="B1638" s="24">
        <v>10.159022806363486</v>
      </c>
      <c r="G1638" s="24">
        <v>1636</v>
      </c>
      <c r="H1638" s="24" t="e">
        <f ca="1"/>
        <v>#NAME?</v>
      </c>
      <c r="I1638" s="24" t="e">
        <f t="array" aca="1" ref="I1638" ca="1">INDIRECT(ADDRESS(($E$2+1-G1638)+2,8))</f>
        <v>#NAME?</v>
      </c>
      <c r="J1638" s="24" t="e">
        <f t="shared" ca="1" si="75"/>
        <v>#NAME?</v>
      </c>
      <c r="K1638" s="24" t="e">
        <f t="shared" ca="1" si="76"/>
        <v>#NAME?</v>
      </c>
      <c r="L1638" s="24" t="e">
        <f t="shared" ca="1" si="77"/>
        <v>#NAME?</v>
      </c>
    </row>
    <row r="1639" spans="2:12" x14ac:dyDescent="0.25">
      <c r="B1639" s="24">
        <v>10.226910541518965</v>
      </c>
      <c r="G1639" s="24">
        <v>1637</v>
      </c>
      <c r="H1639" s="24" t="e">
        <f ca="1"/>
        <v>#NAME?</v>
      </c>
      <c r="I1639" s="24" t="e">
        <f t="array" aca="1" ref="I1639" ca="1">INDIRECT(ADDRESS(($E$2+1-G1639)+2,8))</f>
        <v>#NAME?</v>
      </c>
      <c r="J1639" s="24" t="e">
        <f t="shared" ca="1" si="75"/>
        <v>#NAME?</v>
      </c>
      <c r="K1639" s="24" t="e">
        <f t="shared" ca="1" si="76"/>
        <v>#NAME?</v>
      </c>
      <c r="L1639" s="24" t="e">
        <f t="shared" ca="1" si="77"/>
        <v>#NAME?</v>
      </c>
    </row>
    <row r="1640" spans="2:12" x14ac:dyDescent="0.25">
      <c r="B1640" s="24">
        <v>9.342787256615674</v>
      </c>
      <c r="G1640" s="24">
        <v>1638</v>
      </c>
      <c r="H1640" s="24" t="e">
        <f ca="1"/>
        <v>#NAME?</v>
      </c>
      <c r="I1640" s="24" t="e">
        <f t="array" aca="1" ref="I1640" ca="1">INDIRECT(ADDRESS(($E$2+1-G1640)+2,8))</f>
        <v>#NAME?</v>
      </c>
      <c r="J1640" s="24" t="e">
        <f t="shared" ca="1" si="75"/>
        <v>#NAME?</v>
      </c>
      <c r="K1640" s="24" t="e">
        <f t="shared" ca="1" si="76"/>
        <v>#NAME?</v>
      </c>
      <c r="L1640" s="24" t="e">
        <f t="shared" ca="1" si="77"/>
        <v>#NAME?</v>
      </c>
    </row>
    <row r="1641" spans="2:12" x14ac:dyDescent="0.25">
      <c r="B1641" s="24">
        <v>11.442319671373983</v>
      </c>
      <c r="G1641" s="24">
        <v>1639</v>
      </c>
      <c r="H1641" s="24" t="e">
        <f ca="1"/>
        <v>#NAME?</v>
      </c>
      <c r="I1641" s="24" t="e">
        <f t="array" aca="1" ref="I1641" ca="1">INDIRECT(ADDRESS(($E$2+1-G1641)+2,8))</f>
        <v>#NAME?</v>
      </c>
      <c r="J1641" s="24" t="e">
        <f t="shared" ca="1" si="75"/>
        <v>#NAME?</v>
      </c>
      <c r="K1641" s="24" t="e">
        <f t="shared" ca="1" si="76"/>
        <v>#NAME?</v>
      </c>
      <c r="L1641" s="24" t="e">
        <f t="shared" ca="1" si="77"/>
        <v>#NAME?</v>
      </c>
    </row>
    <row r="1642" spans="2:12" x14ac:dyDescent="0.25">
      <c r="B1642" s="24">
        <v>9.5141118864838141</v>
      </c>
      <c r="G1642" s="24">
        <v>1640</v>
      </c>
      <c r="H1642" s="24" t="e">
        <f ca="1"/>
        <v>#NAME?</v>
      </c>
      <c r="I1642" s="24" t="e">
        <f t="array" aca="1" ref="I1642" ca="1">INDIRECT(ADDRESS(($E$2+1-G1642)+2,8))</f>
        <v>#NAME?</v>
      </c>
      <c r="J1642" s="24" t="e">
        <f t="shared" ca="1" si="75"/>
        <v>#NAME?</v>
      </c>
      <c r="K1642" s="24" t="e">
        <f t="shared" ca="1" si="76"/>
        <v>#NAME?</v>
      </c>
      <c r="L1642" s="24" t="e">
        <f t="shared" ca="1" si="77"/>
        <v>#NAME?</v>
      </c>
    </row>
    <row r="1643" spans="2:12" x14ac:dyDescent="0.25">
      <c r="B1643" s="24">
        <v>10.785762586251735</v>
      </c>
      <c r="G1643" s="24">
        <v>1641</v>
      </c>
      <c r="H1643" s="24" t="e">
        <f ca="1"/>
        <v>#NAME?</v>
      </c>
      <c r="I1643" s="24" t="e">
        <f t="array" aca="1" ref="I1643" ca="1">INDIRECT(ADDRESS(($E$2+1-G1643)+2,8))</f>
        <v>#NAME?</v>
      </c>
      <c r="J1643" s="24" t="e">
        <f t="shared" ca="1" si="75"/>
        <v>#NAME?</v>
      </c>
      <c r="K1643" s="24" t="e">
        <f t="shared" ca="1" si="76"/>
        <v>#NAME?</v>
      </c>
      <c r="L1643" s="24" t="e">
        <f t="shared" ca="1" si="77"/>
        <v>#NAME?</v>
      </c>
    </row>
    <row r="1644" spans="2:12" x14ac:dyDescent="0.25">
      <c r="B1644" s="24">
        <v>10.602075329805128</v>
      </c>
      <c r="G1644" s="24">
        <v>1642</v>
      </c>
      <c r="H1644" s="24" t="e">
        <f ca="1"/>
        <v>#NAME?</v>
      </c>
      <c r="I1644" s="24" t="e">
        <f t="array" aca="1" ref="I1644" ca="1">INDIRECT(ADDRESS(($E$2+1-G1644)+2,8))</f>
        <v>#NAME?</v>
      </c>
      <c r="J1644" s="24" t="e">
        <f t="shared" ca="1" si="75"/>
        <v>#NAME?</v>
      </c>
      <c r="K1644" s="24" t="e">
        <f t="shared" ca="1" si="76"/>
        <v>#NAME?</v>
      </c>
      <c r="L1644" s="24" t="e">
        <f t="shared" ca="1" si="77"/>
        <v>#NAME?</v>
      </c>
    </row>
    <row r="1645" spans="2:12" x14ac:dyDescent="0.25">
      <c r="B1645" s="24">
        <v>12.347239283409488</v>
      </c>
      <c r="G1645" s="24">
        <v>1643</v>
      </c>
      <c r="H1645" s="24" t="e">
        <f ca="1"/>
        <v>#NAME?</v>
      </c>
      <c r="I1645" s="24" t="e">
        <f t="array" aca="1" ref="I1645" ca="1">INDIRECT(ADDRESS(($E$2+1-G1645)+2,8))</f>
        <v>#NAME?</v>
      </c>
      <c r="J1645" s="24" t="e">
        <f t="shared" ca="1" si="75"/>
        <v>#NAME?</v>
      </c>
      <c r="K1645" s="24" t="e">
        <f t="shared" ca="1" si="76"/>
        <v>#NAME?</v>
      </c>
      <c r="L1645" s="24" t="e">
        <f t="shared" ca="1" si="77"/>
        <v>#NAME?</v>
      </c>
    </row>
    <row r="1646" spans="2:12" x14ac:dyDescent="0.25">
      <c r="B1646" s="24">
        <v>7.1132726314821317</v>
      </c>
      <c r="G1646" s="24">
        <v>1644</v>
      </c>
      <c r="H1646" s="24" t="e">
        <f ca="1"/>
        <v>#NAME?</v>
      </c>
      <c r="I1646" s="24" t="e">
        <f t="array" aca="1" ref="I1646" ca="1">INDIRECT(ADDRESS(($E$2+1-G1646)+2,8))</f>
        <v>#NAME?</v>
      </c>
      <c r="J1646" s="24" t="e">
        <f t="shared" ca="1" si="75"/>
        <v>#NAME?</v>
      </c>
      <c r="K1646" s="24" t="e">
        <f t="shared" ca="1" si="76"/>
        <v>#NAME?</v>
      </c>
      <c r="L1646" s="24" t="e">
        <f t="shared" ca="1" si="77"/>
        <v>#NAME?</v>
      </c>
    </row>
    <row r="1647" spans="2:12" x14ac:dyDescent="0.25">
      <c r="B1647" s="24">
        <v>8.5637792893977558</v>
      </c>
      <c r="G1647" s="24">
        <v>1645</v>
      </c>
      <c r="H1647" s="24" t="e">
        <f ca="1"/>
        <v>#NAME?</v>
      </c>
      <c r="I1647" s="24" t="e">
        <f t="array" aca="1" ref="I1647" ca="1">INDIRECT(ADDRESS(($E$2+1-G1647)+2,8))</f>
        <v>#NAME?</v>
      </c>
      <c r="J1647" s="24" t="e">
        <f t="shared" ca="1" si="75"/>
        <v>#NAME?</v>
      </c>
      <c r="K1647" s="24" t="e">
        <f t="shared" ca="1" si="76"/>
        <v>#NAME?</v>
      </c>
      <c r="L1647" s="24" t="e">
        <f t="shared" ca="1" si="77"/>
        <v>#NAME?</v>
      </c>
    </row>
    <row r="1648" spans="2:12" x14ac:dyDescent="0.25">
      <c r="B1648" s="24">
        <v>8.0252781623707587</v>
      </c>
      <c r="G1648" s="24">
        <v>1646</v>
      </c>
      <c r="H1648" s="24" t="e">
        <f ca="1"/>
        <v>#NAME?</v>
      </c>
      <c r="I1648" s="24" t="e">
        <f t="array" aca="1" ref="I1648" ca="1">INDIRECT(ADDRESS(($E$2+1-G1648)+2,8))</f>
        <v>#NAME?</v>
      </c>
      <c r="J1648" s="24" t="e">
        <f t="shared" ca="1" si="75"/>
        <v>#NAME?</v>
      </c>
      <c r="K1648" s="24" t="e">
        <f t="shared" ca="1" si="76"/>
        <v>#NAME?</v>
      </c>
      <c r="L1648" s="24" t="e">
        <f t="shared" ca="1" si="77"/>
        <v>#NAME?</v>
      </c>
    </row>
    <row r="1649" spans="2:12" x14ac:dyDescent="0.25">
      <c r="B1649" s="24">
        <v>9.3672930349785695</v>
      </c>
      <c r="G1649" s="24">
        <v>1647</v>
      </c>
      <c r="H1649" s="24" t="e">
        <f ca="1"/>
        <v>#NAME?</v>
      </c>
      <c r="I1649" s="24" t="e">
        <f t="array" aca="1" ref="I1649" ca="1">INDIRECT(ADDRESS(($E$2+1-G1649)+2,8))</f>
        <v>#NAME?</v>
      </c>
      <c r="J1649" s="24" t="e">
        <f t="shared" ca="1" si="75"/>
        <v>#NAME?</v>
      </c>
      <c r="K1649" s="24" t="e">
        <f t="shared" ca="1" si="76"/>
        <v>#NAME?</v>
      </c>
      <c r="L1649" s="24" t="e">
        <f t="shared" ca="1" si="77"/>
        <v>#NAME?</v>
      </c>
    </row>
    <row r="1650" spans="2:12" x14ac:dyDescent="0.25">
      <c r="B1650" s="24">
        <v>12.543954307540847</v>
      </c>
      <c r="G1650" s="24">
        <v>1648</v>
      </c>
      <c r="H1650" s="24" t="e">
        <f ca="1"/>
        <v>#NAME?</v>
      </c>
      <c r="I1650" s="24" t="e">
        <f t="array" aca="1" ref="I1650" ca="1">INDIRECT(ADDRESS(($E$2+1-G1650)+2,8))</f>
        <v>#NAME?</v>
      </c>
      <c r="J1650" s="24" t="e">
        <f t="shared" ca="1" si="75"/>
        <v>#NAME?</v>
      </c>
      <c r="K1650" s="24" t="e">
        <f t="shared" ca="1" si="76"/>
        <v>#NAME?</v>
      </c>
      <c r="L1650" s="24" t="e">
        <f t="shared" ca="1" si="77"/>
        <v>#NAME?</v>
      </c>
    </row>
    <row r="1651" spans="2:12" x14ac:dyDescent="0.25">
      <c r="B1651" s="24">
        <v>7.9600870083412048</v>
      </c>
      <c r="G1651" s="24">
        <v>1649</v>
      </c>
      <c r="H1651" s="24" t="e">
        <f ca="1"/>
        <v>#NAME?</v>
      </c>
      <c r="I1651" s="24" t="e">
        <f t="array" aca="1" ref="I1651" ca="1">INDIRECT(ADDRESS(($E$2+1-G1651)+2,8))</f>
        <v>#NAME?</v>
      </c>
      <c r="J1651" s="24" t="e">
        <f t="shared" ca="1" si="75"/>
        <v>#NAME?</v>
      </c>
      <c r="K1651" s="24" t="e">
        <f t="shared" ca="1" si="76"/>
        <v>#NAME?</v>
      </c>
      <c r="L1651" s="24" t="e">
        <f t="shared" ca="1" si="77"/>
        <v>#NAME?</v>
      </c>
    </row>
    <row r="1652" spans="2:12" x14ac:dyDescent="0.25">
      <c r="B1652" s="24">
        <v>5.8644742161409056</v>
      </c>
      <c r="G1652" s="24">
        <v>1650</v>
      </c>
      <c r="H1652" s="24" t="e">
        <f ca="1"/>
        <v>#NAME?</v>
      </c>
      <c r="I1652" s="24" t="e">
        <f t="array" aca="1" ref="I1652" ca="1">INDIRECT(ADDRESS(($E$2+1-G1652)+2,8))</f>
        <v>#NAME?</v>
      </c>
      <c r="J1652" s="24" t="e">
        <f t="shared" ca="1" si="75"/>
        <v>#NAME?</v>
      </c>
      <c r="K1652" s="24" t="e">
        <f t="shared" ca="1" si="76"/>
        <v>#NAME?</v>
      </c>
      <c r="L1652" s="24" t="e">
        <f t="shared" ca="1" si="77"/>
        <v>#NAME?</v>
      </c>
    </row>
    <row r="1653" spans="2:12" x14ac:dyDescent="0.25">
      <c r="B1653" s="24">
        <v>7.9299135124887368</v>
      </c>
      <c r="G1653" s="24">
        <v>1651</v>
      </c>
      <c r="H1653" s="24" t="e">
        <f ca="1"/>
        <v>#NAME?</v>
      </c>
      <c r="I1653" s="24" t="e">
        <f t="array" aca="1" ref="I1653" ca="1">INDIRECT(ADDRESS(($E$2+1-G1653)+2,8))</f>
        <v>#NAME?</v>
      </c>
      <c r="J1653" s="24" t="e">
        <f t="shared" ca="1" si="75"/>
        <v>#NAME?</v>
      </c>
      <c r="K1653" s="24" t="e">
        <f t="shared" ca="1" si="76"/>
        <v>#NAME?</v>
      </c>
      <c r="L1653" s="24" t="e">
        <f t="shared" ca="1" si="77"/>
        <v>#NAME?</v>
      </c>
    </row>
    <row r="1654" spans="2:12" x14ac:dyDescent="0.25">
      <c r="B1654" s="24">
        <v>6.6177531680014248</v>
      </c>
      <c r="G1654" s="24">
        <v>1652</v>
      </c>
      <c r="H1654" s="24" t="e">
        <f ca="1"/>
        <v>#NAME?</v>
      </c>
      <c r="I1654" s="24" t="e">
        <f t="array" aca="1" ref="I1654" ca="1">INDIRECT(ADDRESS(($E$2+1-G1654)+2,8))</f>
        <v>#NAME?</v>
      </c>
      <c r="J1654" s="24" t="e">
        <f t="shared" ca="1" si="75"/>
        <v>#NAME?</v>
      </c>
      <c r="K1654" s="24" t="e">
        <f t="shared" ca="1" si="76"/>
        <v>#NAME?</v>
      </c>
      <c r="L1654" s="24" t="e">
        <f t="shared" ca="1" si="77"/>
        <v>#NAME?</v>
      </c>
    </row>
    <row r="1655" spans="2:12" x14ac:dyDescent="0.25">
      <c r="B1655" s="24">
        <v>8.9642877891026753</v>
      </c>
      <c r="G1655" s="24">
        <v>1653</v>
      </c>
      <c r="H1655" s="24" t="e">
        <f ca="1"/>
        <v>#NAME?</v>
      </c>
      <c r="I1655" s="24" t="e">
        <f t="array" aca="1" ref="I1655" ca="1">INDIRECT(ADDRESS(($E$2+1-G1655)+2,8))</f>
        <v>#NAME?</v>
      </c>
      <c r="J1655" s="24" t="e">
        <f t="shared" ca="1" si="75"/>
        <v>#NAME?</v>
      </c>
      <c r="K1655" s="24" t="e">
        <f t="shared" ca="1" si="76"/>
        <v>#NAME?</v>
      </c>
      <c r="L1655" s="24" t="e">
        <f t="shared" ca="1" si="77"/>
        <v>#NAME?</v>
      </c>
    </row>
    <row r="1656" spans="2:12" x14ac:dyDescent="0.25">
      <c r="B1656" s="24">
        <v>8.0783564260175034</v>
      </c>
      <c r="G1656" s="24">
        <v>1654</v>
      </c>
      <c r="H1656" s="24" t="e">
        <f ca="1"/>
        <v>#NAME?</v>
      </c>
      <c r="I1656" s="24" t="e">
        <f t="array" aca="1" ref="I1656" ca="1">INDIRECT(ADDRESS(($E$2+1-G1656)+2,8))</f>
        <v>#NAME?</v>
      </c>
      <c r="J1656" s="24" t="e">
        <f t="shared" ca="1" si="75"/>
        <v>#NAME?</v>
      </c>
      <c r="K1656" s="24" t="e">
        <f t="shared" ca="1" si="76"/>
        <v>#NAME?</v>
      </c>
      <c r="L1656" s="24" t="e">
        <f t="shared" ca="1" si="77"/>
        <v>#NAME?</v>
      </c>
    </row>
    <row r="1657" spans="2:12" x14ac:dyDescent="0.25">
      <c r="B1657" s="24">
        <v>8.3642160520240569</v>
      </c>
      <c r="G1657" s="24">
        <v>1655</v>
      </c>
      <c r="H1657" s="24" t="e">
        <f ca="1"/>
        <v>#NAME?</v>
      </c>
      <c r="I1657" s="24" t="e">
        <f t="array" aca="1" ref="I1657" ca="1">INDIRECT(ADDRESS(($E$2+1-G1657)+2,8))</f>
        <v>#NAME?</v>
      </c>
      <c r="J1657" s="24" t="e">
        <f t="shared" ca="1" si="75"/>
        <v>#NAME?</v>
      </c>
      <c r="K1657" s="24" t="e">
        <f t="shared" ca="1" si="76"/>
        <v>#NAME?</v>
      </c>
      <c r="L1657" s="24" t="e">
        <f t="shared" ca="1" si="77"/>
        <v>#NAME?</v>
      </c>
    </row>
    <row r="1658" spans="2:12" x14ac:dyDescent="0.25">
      <c r="B1658" s="24">
        <v>11.843701515396186</v>
      </c>
      <c r="G1658" s="24">
        <v>1656</v>
      </c>
      <c r="H1658" s="24" t="e">
        <f ca="1"/>
        <v>#NAME?</v>
      </c>
      <c r="I1658" s="24" t="e">
        <f t="array" aca="1" ref="I1658" ca="1">INDIRECT(ADDRESS(($E$2+1-G1658)+2,8))</f>
        <v>#NAME?</v>
      </c>
      <c r="J1658" s="24" t="e">
        <f t="shared" ca="1" si="75"/>
        <v>#NAME?</v>
      </c>
      <c r="K1658" s="24" t="e">
        <f t="shared" ca="1" si="76"/>
        <v>#NAME?</v>
      </c>
      <c r="L1658" s="24" t="e">
        <f t="shared" ca="1" si="77"/>
        <v>#NAME?</v>
      </c>
    </row>
    <row r="1659" spans="2:12" x14ac:dyDescent="0.25">
      <c r="B1659" s="24">
        <v>8.9251277468833941</v>
      </c>
      <c r="G1659" s="24">
        <v>1657</v>
      </c>
      <c r="H1659" s="24" t="e">
        <f ca="1"/>
        <v>#NAME?</v>
      </c>
      <c r="I1659" s="24" t="e">
        <f t="array" aca="1" ref="I1659" ca="1">INDIRECT(ADDRESS(($E$2+1-G1659)+2,8))</f>
        <v>#NAME?</v>
      </c>
      <c r="J1659" s="24" t="e">
        <f t="shared" ca="1" si="75"/>
        <v>#NAME?</v>
      </c>
      <c r="K1659" s="24" t="e">
        <f t="shared" ca="1" si="76"/>
        <v>#NAME?</v>
      </c>
      <c r="L1659" s="24" t="e">
        <f t="shared" ca="1" si="77"/>
        <v>#NAME?</v>
      </c>
    </row>
    <row r="1660" spans="2:12" x14ac:dyDescent="0.25">
      <c r="B1660" s="24">
        <v>7.9966029538582077</v>
      </c>
      <c r="G1660" s="24">
        <v>1658</v>
      </c>
      <c r="H1660" s="24" t="e">
        <f ca="1"/>
        <v>#NAME?</v>
      </c>
      <c r="I1660" s="24" t="e">
        <f t="array" aca="1" ref="I1660" ca="1">INDIRECT(ADDRESS(($E$2+1-G1660)+2,8))</f>
        <v>#NAME?</v>
      </c>
      <c r="J1660" s="24" t="e">
        <f t="shared" ca="1" si="75"/>
        <v>#NAME?</v>
      </c>
      <c r="K1660" s="24" t="e">
        <f t="shared" ca="1" si="76"/>
        <v>#NAME?</v>
      </c>
      <c r="L1660" s="24" t="e">
        <f t="shared" ca="1" si="77"/>
        <v>#NAME?</v>
      </c>
    </row>
    <row r="1661" spans="2:12" x14ac:dyDescent="0.25">
      <c r="B1661" s="24">
        <v>8.4077401892354402</v>
      </c>
      <c r="G1661" s="24">
        <v>1659</v>
      </c>
      <c r="H1661" s="24" t="e">
        <f ca="1"/>
        <v>#NAME?</v>
      </c>
      <c r="I1661" s="24" t="e">
        <f t="array" aca="1" ref="I1661" ca="1">INDIRECT(ADDRESS(($E$2+1-G1661)+2,8))</f>
        <v>#NAME?</v>
      </c>
      <c r="J1661" s="24" t="e">
        <f t="shared" ca="1" si="75"/>
        <v>#NAME?</v>
      </c>
      <c r="K1661" s="24" t="e">
        <f t="shared" ca="1" si="76"/>
        <v>#NAME?</v>
      </c>
      <c r="L1661" s="24" t="e">
        <f t="shared" ca="1" si="77"/>
        <v>#NAME?</v>
      </c>
    </row>
    <row r="1662" spans="2:12" x14ac:dyDescent="0.25">
      <c r="B1662" s="24">
        <v>7.1061246931632418</v>
      </c>
      <c r="G1662" s="24">
        <v>1660</v>
      </c>
      <c r="H1662" s="24" t="e">
        <f ca="1"/>
        <v>#NAME?</v>
      </c>
      <c r="I1662" s="24" t="e">
        <f t="array" aca="1" ref="I1662" ca="1">INDIRECT(ADDRESS(($E$2+1-G1662)+2,8))</f>
        <v>#NAME?</v>
      </c>
      <c r="J1662" s="24" t="e">
        <f t="shared" ca="1" si="75"/>
        <v>#NAME?</v>
      </c>
      <c r="K1662" s="24" t="e">
        <f t="shared" ca="1" si="76"/>
        <v>#NAME?</v>
      </c>
      <c r="L1662" s="24" t="e">
        <f t="shared" ca="1" si="77"/>
        <v>#NAME?</v>
      </c>
    </row>
    <row r="1663" spans="2:12" x14ac:dyDescent="0.25">
      <c r="B1663" s="24">
        <v>8.5144779938572732</v>
      </c>
      <c r="G1663" s="24">
        <v>1661</v>
      </c>
      <c r="H1663" s="24" t="e">
        <f ca="1"/>
        <v>#NAME?</v>
      </c>
      <c r="I1663" s="24" t="e">
        <f t="array" aca="1" ref="I1663" ca="1">INDIRECT(ADDRESS(($E$2+1-G1663)+2,8))</f>
        <v>#NAME?</v>
      </c>
      <c r="J1663" s="24" t="e">
        <f t="shared" ca="1" si="75"/>
        <v>#NAME?</v>
      </c>
      <c r="K1663" s="24" t="e">
        <f t="shared" ca="1" si="76"/>
        <v>#NAME?</v>
      </c>
      <c r="L1663" s="24" t="e">
        <f t="shared" ca="1" si="77"/>
        <v>#NAME?</v>
      </c>
    </row>
    <row r="1664" spans="2:12" x14ac:dyDescent="0.25">
      <c r="B1664" s="24">
        <v>9.9864943425572381</v>
      </c>
      <c r="G1664" s="24">
        <v>1662</v>
      </c>
      <c r="H1664" s="24" t="e">
        <f ca="1"/>
        <v>#NAME?</v>
      </c>
      <c r="I1664" s="24" t="e">
        <f t="array" aca="1" ref="I1664" ca="1">INDIRECT(ADDRESS(($E$2+1-G1664)+2,8))</f>
        <v>#NAME?</v>
      </c>
      <c r="J1664" s="24" t="e">
        <f t="shared" ca="1" si="75"/>
        <v>#NAME?</v>
      </c>
      <c r="K1664" s="24" t="e">
        <f t="shared" ca="1" si="76"/>
        <v>#NAME?</v>
      </c>
      <c r="L1664" s="24" t="e">
        <f t="shared" ca="1" si="77"/>
        <v>#NAME?</v>
      </c>
    </row>
    <row r="1665" spans="2:12" x14ac:dyDescent="0.25">
      <c r="B1665" s="24">
        <v>10.71313511005377</v>
      </c>
      <c r="G1665" s="24">
        <v>1663</v>
      </c>
      <c r="H1665" s="24" t="e">
        <f ca="1"/>
        <v>#NAME?</v>
      </c>
      <c r="I1665" s="24" t="e">
        <f t="array" aca="1" ref="I1665" ca="1">INDIRECT(ADDRESS(($E$2+1-G1665)+2,8))</f>
        <v>#NAME?</v>
      </c>
      <c r="J1665" s="24" t="e">
        <f t="shared" ca="1" si="75"/>
        <v>#NAME?</v>
      </c>
      <c r="K1665" s="24" t="e">
        <f t="shared" ca="1" si="76"/>
        <v>#NAME?</v>
      </c>
      <c r="L1665" s="24" t="e">
        <f t="shared" ca="1" si="77"/>
        <v>#NAME?</v>
      </c>
    </row>
    <row r="1666" spans="2:12" x14ac:dyDescent="0.25">
      <c r="B1666" s="24">
        <v>9.3229166122624978</v>
      </c>
      <c r="G1666" s="24">
        <v>1664</v>
      </c>
      <c r="H1666" s="24" t="e">
        <f ca="1"/>
        <v>#NAME?</v>
      </c>
      <c r="I1666" s="24" t="e">
        <f t="array" aca="1" ref="I1666" ca="1">INDIRECT(ADDRESS(($E$2+1-G1666)+2,8))</f>
        <v>#NAME?</v>
      </c>
      <c r="J1666" s="24" t="e">
        <f t="shared" ca="1" si="75"/>
        <v>#NAME?</v>
      </c>
      <c r="K1666" s="24" t="e">
        <f t="shared" ca="1" si="76"/>
        <v>#NAME?</v>
      </c>
      <c r="L1666" s="24" t="e">
        <f t="shared" ca="1" si="77"/>
        <v>#NAME?</v>
      </c>
    </row>
    <row r="1667" spans="2:12" x14ac:dyDescent="0.25">
      <c r="B1667" s="24">
        <v>10.26792317669608</v>
      </c>
      <c r="G1667" s="24">
        <v>1665</v>
      </c>
      <c r="H1667" s="24" t="e">
        <f ca="1"/>
        <v>#NAME?</v>
      </c>
      <c r="I1667" s="24" t="e">
        <f t="array" aca="1" ref="I1667" ca="1">INDIRECT(ADDRESS(($E$2+1-G1667)+2,8))</f>
        <v>#NAME?</v>
      </c>
      <c r="J1667" s="24" t="e">
        <f t="shared" ca="1" si="75"/>
        <v>#NAME?</v>
      </c>
      <c r="K1667" s="24" t="e">
        <f t="shared" ca="1" si="76"/>
        <v>#NAME?</v>
      </c>
      <c r="L1667" s="24" t="e">
        <f t="shared" ca="1" si="77"/>
        <v>#NAME?</v>
      </c>
    </row>
    <row r="1668" spans="2:12" x14ac:dyDescent="0.25">
      <c r="B1668" s="24">
        <v>8.8597774076757592</v>
      </c>
      <c r="G1668" s="24">
        <v>1666</v>
      </c>
      <c r="H1668" s="24" t="e">
        <f ca="1"/>
        <v>#NAME?</v>
      </c>
      <c r="I1668" s="24" t="e">
        <f t="array" aca="1" ref="I1668" ca="1">INDIRECT(ADDRESS(($E$2+1-G1668)+2,8))</f>
        <v>#NAME?</v>
      </c>
      <c r="J1668" s="24" t="e">
        <f t="shared" ref="J1668:J1731" ca="1" si="78">_xlfn.WEIBULL.DIST(H1668,$E$5,$E$6,TRUE)</f>
        <v>#NAME?</v>
      </c>
      <c r="K1668" s="24" t="e">
        <f t="shared" ref="K1668:K1731" ca="1" si="79">_xlfn.WEIBULL.DIST(I1668,$E$5,$E$6,TRUE)</f>
        <v>#NAME?</v>
      </c>
      <c r="L1668" s="24" t="e">
        <f t="shared" ref="L1668:L1731" ca="1" si="80">((2*G1668-1)/$E$2)*(LN(J1668)+LN(1-K1668))</f>
        <v>#NAME?</v>
      </c>
    </row>
    <row r="1669" spans="2:12" x14ac:dyDescent="0.25">
      <c r="B1669" s="24">
        <v>7.7901850645617081</v>
      </c>
      <c r="G1669" s="24">
        <v>1667</v>
      </c>
      <c r="H1669" s="24" t="e">
        <f ca="1"/>
        <v>#NAME?</v>
      </c>
      <c r="I1669" s="24" t="e">
        <f t="array" aca="1" ref="I1669" ca="1">INDIRECT(ADDRESS(($E$2+1-G1669)+2,8))</f>
        <v>#NAME?</v>
      </c>
      <c r="J1669" s="24" t="e">
        <f t="shared" ca="1" si="78"/>
        <v>#NAME?</v>
      </c>
      <c r="K1669" s="24" t="e">
        <f t="shared" ca="1" si="79"/>
        <v>#NAME?</v>
      </c>
      <c r="L1669" s="24" t="e">
        <f t="shared" ca="1" si="80"/>
        <v>#NAME?</v>
      </c>
    </row>
    <row r="1670" spans="2:12" x14ac:dyDescent="0.25">
      <c r="B1670" s="24">
        <v>5.6439964692340077</v>
      </c>
      <c r="G1670" s="24">
        <v>1668</v>
      </c>
      <c r="H1670" s="24" t="e">
        <f ca="1"/>
        <v>#NAME?</v>
      </c>
      <c r="I1670" s="24" t="e">
        <f t="array" aca="1" ref="I1670" ca="1">INDIRECT(ADDRESS(($E$2+1-G1670)+2,8))</f>
        <v>#NAME?</v>
      </c>
      <c r="J1670" s="24" t="e">
        <f t="shared" ca="1" si="78"/>
        <v>#NAME?</v>
      </c>
      <c r="K1670" s="24" t="e">
        <f t="shared" ca="1" si="79"/>
        <v>#NAME?</v>
      </c>
      <c r="L1670" s="24" t="e">
        <f t="shared" ca="1" si="80"/>
        <v>#NAME?</v>
      </c>
    </row>
    <row r="1671" spans="2:12" x14ac:dyDescent="0.25">
      <c r="B1671" s="24">
        <v>8.5750591811970018</v>
      </c>
      <c r="G1671" s="24">
        <v>1669</v>
      </c>
      <c r="H1671" s="24" t="e">
        <f ca="1"/>
        <v>#NAME?</v>
      </c>
      <c r="I1671" s="24" t="e">
        <f t="array" aca="1" ref="I1671" ca="1">INDIRECT(ADDRESS(($E$2+1-G1671)+2,8))</f>
        <v>#NAME?</v>
      </c>
      <c r="J1671" s="24" t="e">
        <f t="shared" ca="1" si="78"/>
        <v>#NAME?</v>
      </c>
      <c r="K1671" s="24" t="e">
        <f t="shared" ca="1" si="79"/>
        <v>#NAME?</v>
      </c>
      <c r="L1671" s="24" t="e">
        <f t="shared" ca="1" si="80"/>
        <v>#NAME?</v>
      </c>
    </row>
    <row r="1672" spans="2:12" x14ac:dyDescent="0.25">
      <c r="B1672" s="24">
        <v>6.1955340952118529</v>
      </c>
      <c r="G1672" s="24">
        <v>1670</v>
      </c>
      <c r="H1672" s="24" t="e">
        <f ca="1"/>
        <v>#NAME?</v>
      </c>
      <c r="I1672" s="24" t="e">
        <f t="array" aca="1" ref="I1672" ca="1">INDIRECT(ADDRESS(($E$2+1-G1672)+2,8))</f>
        <v>#NAME?</v>
      </c>
      <c r="J1672" s="24" t="e">
        <f t="shared" ca="1" si="78"/>
        <v>#NAME?</v>
      </c>
      <c r="K1672" s="24" t="e">
        <f t="shared" ca="1" si="79"/>
        <v>#NAME?</v>
      </c>
      <c r="L1672" s="24" t="e">
        <f t="shared" ca="1" si="80"/>
        <v>#NAME?</v>
      </c>
    </row>
    <row r="1673" spans="2:12" x14ac:dyDescent="0.25">
      <c r="B1673" s="24">
        <v>9.4289854622692761</v>
      </c>
      <c r="G1673" s="24">
        <v>1671</v>
      </c>
      <c r="H1673" s="24" t="e">
        <f ca="1"/>
        <v>#NAME?</v>
      </c>
      <c r="I1673" s="24" t="e">
        <f t="array" aca="1" ref="I1673" ca="1">INDIRECT(ADDRESS(($E$2+1-G1673)+2,8))</f>
        <v>#NAME?</v>
      </c>
      <c r="J1673" s="24" t="e">
        <f t="shared" ca="1" si="78"/>
        <v>#NAME?</v>
      </c>
      <c r="K1673" s="24" t="e">
        <f t="shared" ca="1" si="79"/>
        <v>#NAME?</v>
      </c>
      <c r="L1673" s="24" t="e">
        <f t="shared" ca="1" si="80"/>
        <v>#NAME?</v>
      </c>
    </row>
    <row r="1674" spans="2:12" x14ac:dyDescent="0.25">
      <c r="B1674" s="24">
        <v>8.425561907758631</v>
      </c>
      <c r="G1674" s="24">
        <v>1672</v>
      </c>
      <c r="H1674" s="24" t="e">
        <f ca="1"/>
        <v>#NAME?</v>
      </c>
      <c r="I1674" s="24" t="e">
        <f t="array" aca="1" ref="I1674" ca="1">INDIRECT(ADDRESS(($E$2+1-G1674)+2,8))</f>
        <v>#NAME?</v>
      </c>
      <c r="J1674" s="24" t="e">
        <f t="shared" ca="1" si="78"/>
        <v>#NAME?</v>
      </c>
      <c r="K1674" s="24" t="e">
        <f t="shared" ca="1" si="79"/>
        <v>#NAME?</v>
      </c>
      <c r="L1674" s="24" t="e">
        <f t="shared" ca="1" si="80"/>
        <v>#NAME?</v>
      </c>
    </row>
    <row r="1675" spans="2:12" x14ac:dyDescent="0.25">
      <c r="B1675" s="24">
        <v>6.1314676474855068</v>
      </c>
      <c r="G1675" s="24">
        <v>1673</v>
      </c>
      <c r="H1675" s="24" t="e">
        <f ca="1"/>
        <v>#NAME?</v>
      </c>
      <c r="I1675" s="24" t="e">
        <f t="array" aca="1" ref="I1675" ca="1">INDIRECT(ADDRESS(($E$2+1-G1675)+2,8))</f>
        <v>#NAME?</v>
      </c>
      <c r="J1675" s="24" t="e">
        <f t="shared" ca="1" si="78"/>
        <v>#NAME?</v>
      </c>
      <c r="K1675" s="24" t="e">
        <f t="shared" ca="1" si="79"/>
        <v>#NAME?</v>
      </c>
      <c r="L1675" s="24" t="e">
        <f t="shared" ca="1" si="80"/>
        <v>#NAME?</v>
      </c>
    </row>
    <row r="1676" spans="2:12" x14ac:dyDescent="0.25">
      <c r="B1676" s="24">
        <v>11.309630542618141</v>
      </c>
      <c r="G1676" s="24">
        <v>1674</v>
      </c>
      <c r="H1676" s="24" t="e">
        <f ca="1"/>
        <v>#NAME?</v>
      </c>
      <c r="I1676" s="24" t="e">
        <f t="array" aca="1" ref="I1676" ca="1">INDIRECT(ADDRESS(($E$2+1-G1676)+2,8))</f>
        <v>#NAME?</v>
      </c>
      <c r="J1676" s="24" t="e">
        <f t="shared" ca="1" si="78"/>
        <v>#NAME?</v>
      </c>
      <c r="K1676" s="24" t="e">
        <f t="shared" ca="1" si="79"/>
        <v>#NAME?</v>
      </c>
      <c r="L1676" s="24" t="e">
        <f t="shared" ca="1" si="80"/>
        <v>#NAME?</v>
      </c>
    </row>
    <row r="1677" spans="2:12" x14ac:dyDescent="0.25">
      <c r="B1677" s="24">
        <v>11.447880790615768</v>
      </c>
      <c r="G1677" s="24">
        <v>1675</v>
      </c>
      <c r="H1677" s="24" t="e">
        <f ca="1"/>
        <v>#NAME?</v>
      </c>
      <c r="I1677" s="24" t="e">
        <f t="array" aca="1" ref="I1677" ca="1">INDIRECT(ADDRESS(($E$2+1-G1677)+2,8))</f>
        <v>#NAME?</v>
      </c>
      <c r="J1677" s="24" t="e">
        <f t="shared" ca="1" si="78"/>
        <v>#NAME?</v>
      </c>
      <c r="K1677" s="24" t="e">
        <f t="shared" ca="1" si="79"/>
        <v>#NAME?</v>
      </c>
      <c r="L1677" s="24" t="e">
        <f t="shared" ca="1" si="80"/>
        <v>#NAME?</v>
      </c>
    </row>
    <row r="1678" spans="2:12" x14ac:dyDescent="0.25">
      <c r="B1678" s="24">
        <v>9.312052059197983</v>
      </c>
      <c r="G1678" s="24">
        <v>1676</v>
      </c>
      <c r="H1678" s="24" t="e">
        <f ca="1"/>
        <v>#NAME?</v>
      </c>
      <c r="I1678" s="24" t="e">
        <f t="array" aca="1" ref="I1678" ca="1">INDIRECT(ADDRESS(($E$2+1-G1678)+2,8))</f>
        <v>#NAME?</v>
      </c>
      <c r="J1678" s="24" t="e">
        <f t="shared" ca="1" si="78"/>
        <v>#NAME?</v>
      </c>
      <c r="K1678" s="24" t="e">
        <f t="shared" ca="1" si="79"/>
        <v>#NAME?</v>
      </c>
      <c r="L1678" s="24" t="e">
        <f t="shared" ca="1" si="80"/>
        <v>#NAME?</v>
      </c>
    </row>
    <row r="1679" spans="2:12" x14ac:dyDescent="0.25">
      <c r="B1679" s="24">
        <v>4.6237962091018945</v>
      </c>
      <c r="G1679" s="24">
        <v>1677</v>
      </c>
      <c r="H1679" s="24" t="e">
        <f ca="1"/>
        <v>#NAME?</v>
      </c>
      <c r="I1679" s="24" t="e">
        <f t="array" aca="1" ref="I1679" ca="1">INDIRECT(ADDRESS(($E$2+1-G1679)+2,8))</f>
        <v>#NAME?</v>
      </c>
      <c r="J1679" s="24" t="e">
        <f t="shared" ca="1" si="78"/>
        <v>#NAME?</v>
      </c>
      <c r="K1679" s="24" t="e">
        <f t="shared" ca="1" si="79"/>
        <v>#NAME?</v>
      </c>
      <c r="L1679" s="24" t="e">
        <f t="shared" ca="1" si="80"/>
        <v>#NAME?</v>
      </c>
    </row>
    <row r="1680" spans="2:12" x14ac:dyDescent="0.25">
      <c r="B1680" s="24">
        <v>10.441476942455754</v>
      </c>
      <c r="G1680" s="24">
        <v>1678</v>
      </c>
      <c r="H1680" s="24" t="e">
        <f ca="1"/>
        <v>#NAME?</v>
      </c>
      <c r="I1680" s="24" t="e">
        <f t="array" aca="1" ref="I1680" ca="1">INDIRECT(ADDRESS(($E$2+1-G1680)+2,8))</f>
        <v>#NAME?</v>
      </c>
      <c r="J1680" s="24" t="e">
        <f t="shared" ca="1" si="78"/>
        <v>#NAME?</v>
      </c>
      <c r="K1680" s="24" t="e">
        <f t="shared" ca="1" si="79"/>
        <v>#NAME?</v>
      </c>
      <c r="L1680" s="24" t="e">
        <f t="shared" ca="1" si="80"/>
        <v>#NAME?</v>
      </c>
    </row>
    <row r="1681" spans="2:12" x14ac:dyDescent="0.25">
      <c r="B1681" s="24">
        <v>8.9552348319241464</v>
      </c>
      <c r="G1681" s="24">
        <v>1679</v>
      </c>
      <c r="H1681" s="24" t="e">
        <f ca="1"/>
        <v>#NAME?</v>
      </c>
      <c r="I1681" s="24" t="e">
        <f t="array" aca="1" ref="I1681" ca="1">INDIRECT(ADDRESS(($E$2+1-G1681)+2,8))</f>
        <v>#NAME?</v>
      </c>
      <c r="J1681" s="24" t="e">
        <f t="shared" ca="1" si="78"/>
        <v>#NAME?</v>
      </c>
      <c r="K1681" s="24" t="e">
        <f t="shared" ca="1" si="79"/>
        <v>#NAME?</v>
      </c>
      <c r="L1681" s="24" t="e">
        <f t="shared" ca="1" si="80"/>
        <v>#NAME?</v>
      </c>
    </row>
    <row r="1682" spans="2:12" x14ac:dyDescent="0.25">
      <c r="B1682" s="24">
        <v>9.4012159545980047</v>
      </c>
      <c r="G1682" s="24">
        <v>1680</v>
      </c>
      <c r="H1682" s="24" t="e">
        <f ca="1"/>
        <v>#NAME?</v>
      </c>
      <c r="I1682" s="24" t="e">
        <f t="array" aca="1" ref="I1682" ca="1">INDIRECT(ADDRESS(($E$2+1-G1682)+2,8))</f>
        <v>#NAME?</v>
      </c>
      <c r="J1682" s="24" t="e">
        <f t="shared" ca="1" si="78"/>
        <v>#NAME?</v>
      </c>
      <c r="K1682" s="24" t="e">
        <f t="shared" ca="1" si="79"/>
        <v>#NAME?</v>
      </c>
      <c r="L1682" s="24" t="e">
        <f t="shared" ca="1" si="80"/>
        <v>#NAME?</v>
      </c>
    </row>
    <row r="1683" spans="2:12" x14ac:dyDescent="0.25">
      <c r="B1683" s="24">
        <v>9.9726031950336882</v>
      </c>
      <c r="G1683" s="24">
        <v>1681</v>
      </c>
      <c r="H1683" s="24" t="e">
        <f ca="1"/>
        <v>#NAME?</v>
      </c>
      <c r="I1683" s="24" t="e">
        <f t="array" aca="1" ref="I1683" ca="1">INDIRECT(ADDRESS(($E$2+1-G1683)+2,8))</f>
        <v>#NAME?</v>
      </c>
      <c r="J1683" s="24" t="e">
        <f t="shared" ca="1" si="78"/>
        <v>#NAME?</v>
      </c>
      <c r="K1683" s="24" t="e">
        <f t="shared" ca="1" si="79"/>
        <v>#NAME?</v>
      </c>
      <c r="L1683" s="24" t="e">
        <f t="shared" ca="1" si="80"/>
        <v>#NAME?</v>
      </c>
    </row>
    <row r="1684" spans="2:12" x14ac:dyDescent="0.25">
      <c r="B1684" s="24">
        <v>9.2219675980126006</v>
      </c>
      <c r="G1684" s="24">
        <v>1682</v>
      </c>
      <c r="H1684" s="24" t="e">
        <f ca="1"/>
        <v>#NAME?</v>
      </c>
      <c r="I1684" s="24" t="e">
        <f t="array" aca="1" ref="I1684" ca="1">INDIRECT(ADDRESS(($E$2+1-G1684)+2,8))</f>
        <v>#NAME?</v>
      </c>
      <c r="J1684" s="24" t="e">
        <f t="shared" ca="1" si="78"/>
        <v>#NAME?</v>
      </c>
      <c r="K1684" s="24" t="e">
        <f t="shared" ca="1" si="79"/>
        <v>#NAME?</v>
      </c>
      <c r="L1684" s="24" t="e">
        <f t="shared" ca="1" si="80"/>
        <v>#NAME?</v>
      </c>
    </row>
    <row r="1685" spans="2:12" x14ac:dyDescent="0.25">
      <c r="B1685" s="24">
        <v>6.6478551993215387</v>
      </c>
      <c r="G1685" s="24">
        <v>1683</v>
      </c>
      <c r="H1685" s="24" t="e">
        <f ca="1"/>
        <v>#NAME?</v>
      </c>
      <c r="I1685" s="24" t="e">
        <f t="array" aca="1" ref="I1685" ca="1">INDIRECT(ADDRESS(($E$2+1-G1685)+2,8))</f>
        <v>#NAME?</v>
      </c>
      <c r="J1685" s="24" t="e">
        <f t="shared" ca="1" si="78"/>
        <v>#NAME?</v>
      </c>
      <c r="K1685" s="24" t="e">
        <f t="shared" ca="1" si="79"/>
        <v>#NAME?</v>
      </c>
      <c r="L1685" s="24" t="e">
        <f t="shared" ca="1" si="80"/>
        <v>#NAME?</v>
      </c>
    </row>
    <row r="1686" spans="2:12" x14ac:dyDescent="0.25">
      <c r="B1686" s="24">
        <v>10.956314798529377</v>
      </c>
      <c r="G1686" s="24">
        <v>1684</v>
      </c>
      <c r="H1686" s="24" t="e">
        <f ca="1"/>
        <v>#NAME?</v>
      </c>
      <c r="I1686" s="24" t="e">
        <f t="array" aca="1" ref="I1686" ca="1">INDIRECT(ADDRESS(($E$2+1-G1686)+2,8))</f>
        <v>#NAME?</v>
      </c>
      <c r="J1686" s="24" t="e">
        <f t="shared" ca="1" si="78"/>
        <v>#NAME?</v>
      </c>
      <c r="K1686" s="24" t="e">
        <f t="shared" ca="1" si="79"/>
        <v>#NAME?</v>
      </c>
      <c r="L1686" s="24" t="e">
        <f t="shared" ca="1" si="80"/>
        <v>#NAME?</v>
      </c>
    </row>
    <row r="1687" spans="2:12" x14ac:dyDescent="0.25">
      <c r="B1687" s="24">
        <v>8.4396458051338961</v>
      </c>
      <c r="G1687" s="24">
        <v>1685</v>
      </c>
      <c r="H1687" s="24" t="e">
        <f ca="1"/>
        <v>#NAME?</v>
      </c>
      <c r="I1687" s="24" t="e">
        <f t="array" aca="1" ref="I1687" ca="1">INDIRECT(ADDRESS(($E$2+1-G1687)+2,8))</f>
        <v>#NAME?</v>
      </c>
      <c r="J1687" s="24" t="e">
        <f t="shared" ca="1" si="78"/>
        <v>#NAME?</v>
      </c>
      <c r="K1687" s="24" t="e">
        <f t="shared" ca="1" si="79"/>
        <v>#NAME?</v>
      </c>
      <c r="L1687" s="24" t="e">
        <f t="shared" ca="1" si="80"/>
        <v>#NAME?</v>
      </c>
    </row>
    <row r="1688" spans="2:12" x14ac:dyDescent="0.25">
      <c r="B1688" s="24">
        <v>11.247085908957388</v>
      </c>
      <c r="G1688" s="24">
        <v>1686</v>
      </c>
      <c r="H1688" s="24" t="e">
        <f ca="1"/>
        <v>#NAME?</v>
      </c>
      <c r="I1688" s="24" t="e">
        <f t="array" aca="1" ref="I1688" ca="1">INDIRECT(ADDRESS(($E$2+1-G1688)+2,8))</f>
        <v>#NAME?</v>
      </c>
      <c r="J1688" s="24" t="e">
        <f t="shared" ca="1" si="78"/>
        <v>#NAME?</v>
      </c>
      <c r="K1688" s="24" t="e">
        <f t="shared" ca="1" si="79"/>
        <v>#NAME?</v>
      </c>
      <c r="L1688" s="24" t="e">
        <f t="shared" ca="1" si="80"/>
        <v>#NAME?</v>
      </c>
    </row>
    <row r="1689" spans="2:12" x14ac:dyDescent="0.25">
      <c r="B1689" s="24">
        <v>7.4712054131348253</v>
      </c>
      <c r="G1689" s="24">
        <v>1687</v>
      </c>
      <c r="H1689" s="24" t="e">
        <f ca="1"/>
        <v>#NAME?</v>
      </c>
      <c r="I1689" s="24" t="e">
        <f t="array" aca="1" ref="I1689" ca="1">INDIRECT(ADDRESS(($E$2+1-G1689)+2,8))</f>
        <v>#NAME?</v>
      </c>
      <c r="J1689" s="24" t="e">
        <f t="shared" ca="1" si="78"/>
        <v>#NAME?</v>
      </c>
      <c r="K1689" s="24" t="e">
        <f t="shared" ca="1" si="79"/>
        <v>#NAME?</v>
      </c>
      <c r="L1689" s="24" t="e">
        <f t="shared" ca="1" si="80"/>
        <v>#NAME?</v>
      </c>
    </row>
    <row r="1690" spans="2:12" x14ac:dyDescent="0.25">
      <c r="B1690" s="24">
        <v>10.227122411713195</v>
      </c>
      <c r="G1690" s="24">
        <v>1688</v>
      </c>
      <c r="H1690" s="24" t="e">
        <f ca="1"/>
        <v>#NAME?</v>
      </c>
      <c r="I1690" s="24" t="e">
        <f t="array" aca="1" ref="I1690" ca="1">INDIRECT(ADDRESS(($E$2+1-G1690)+2,8))</f>
        <v>#NAME?</v>
      </c>
      <c r="J1690" s="24" t="e">
        <f t="shared" ca="1" si="78"/>
        <v>#NAME?</v>
      </c>
      <c r="K1690" s="24" t="e">
        <f t="shared" ca="1" si="79"/>
        <v>#NAME?</v>
      </c>
      <c r="L1690" s="24" t="e">
        <f t="shared" ca="1" si="80"/>
        <v>#NAME?</v>
      </c>
    </row>
    <row r="1691" spans="2:12" x14ac:dyDescent="0.25">
      <c r="B1691" s="24">
        <v>10.202008166334027</v>
      </c>
      <c r="G1691" s="24">
        <v>1689</v>
      </c>
      <c r="H1691" s="24" t="e">
        <f ca="1"/>
        <v>#NAME?</v>
      </c>
      <c r="I1691" s="24" t="e">
        <f t="array" aca="1" ref="I1691" ca="1">INDIRECT(ADDRESS(($E$2+1-G1691)+2,8))</f>
        <v>#NAME?</v>
      </c>
      <c r="J1691" s="24" t="e">
        <f t="shared" ca="1" si="78"/>
        <v>#NAME?</v>
      </c>
      <c r="K1691" s="24" t="e">
        <f t="shared" ca="1" si="79"/>
        <v>#NAME?</v>
      </c>
      <c r="L1691" s="24" t="e">
        <f t="shared" ca="1" si="80"/>
        <v>#NAME?</v>
      </c>
    </row>
    <row r="1692" spans="2:12" x14ac:dyDescent="0.25">
      <c r="B1692" s="24">
        <v>9.236231322839572</v>
      </c>
      <c r="G1692" s="24">
        <v>1690</v>
      </c>
      <c r="H1692" s="24" t="e">
        <f ca="1"/>
        <v>#NAME?</v>
      </c>
      <c r="I1692" s="24" t="e">
        <f t="array" aca="1" ref="I1692" ca="1">INDIRECT(ADDRESS(($E$2+1-G1692)+2,8))</f>
        <v>#NAME?</v>
      </c>
      <c r="J1692" s="24" t="e">
        <f t="shared" ca="1" si="78"/>
        <v>#NAME?</v>
      </c>
      <c r="K1692" s="24" t="e">
        <f t="shared" ca="1" si="79"/>
        <v>#NAME?</v>
      </c>
      <c r="L1692" s="24" t="e">
        <f t="shared" ca="1" si="80"/>
        <v>#NAME?</v>
      </c>
    </row>
    <row r="1693" spans="2:12" x14ac:dyDescent="0.25">
      <c r="B1693" s="24">
        <v>9.9074735208185754</v>
      </c>
      <c r="G1693" s="24">
        <v>1691</v>
      </c>
      <c r="H1693" s="24" t="e">
        <f ca="1"/>
        <v>#NAME?</v>
      </c>
      <c r="I1693" s="24" t="e">
        <f t="array" aca="1" ref="I1693" ca="1">INDIRECT(ADDRESS(($E$2+1-G1693)+2,8))</f>
        <v>#NAME?</v>
      </c>
      <c r="J1693" s="24" t="e">
        <f t="shared" ca="1" si="78"/>
        <v>#NAME?</v>
      </c>
      <c r="K1693" s="24" t="e">
        <f t="shared" ca="1" si="79"/>
        <v>#NAME?</v>
      </c>
      <c r="L1693" s="24" t="e">
        <f t="shared" ca="1" si="80"/>
        <v>#NAME?</v>
      </c>
    </row>
    <row r="1694" spans="2:12" x14ac:dyDescent="0.25">
      <c r="B1694" s="24">
        <v>6.475422985934788</v>
      </c>
      <c r="G1694" s="24">
        <v>1692</v>
      </c>
      <c r="H1694" s="24" t="e">
        <f ca="1"/>
        <v>#NAME?</v>
      </c>
      <c r="I1694" s="24" t="e">
        <f t="array" aca="1" ref="I1694" ca="1">INDIRECT(ADDRESS(($E$2+1-G1694)+2,8))</f>
        <v>#NAME?</v>
      </c>
      <c r="J1694" s="24" t="e">
        <f t="shared" ca="1" si="78"/>
        <v>#NAME?</v>
      </c>
      <c r="K1694" s="24" t="e">
        <f t="shared" ca="1" si="79"/>
        <v>#NAME?</v>
      </c>
      <c r="L1694" s="24" t="e">
        <f t="shared" ca="1" si="80"/>
        <v>#NAME?</v>
      </c>
    </row>
    <row r="1695" spans="2:12" x14ac:dyDescent="0.25">
      <c r="B1695" s="24">
        <v>10.853281981257982</v>
      </c>
      <c r="G1695" s="24">
        <v>1693</v>
      </c>
      <c r="H1695" s="24" t="e">
        <f ca="1"/>
        <v>#NAME?</v>
      </c>
      <c r="I1695" s="24" t="e">
        <f t="array" aca="1" ref="I1695" ca="1">INDIRECT(ADDRESS(($E$2+1-G1695)+2,8))</f>
        <v>#NAME?</v>
      </c>
      <c r="J1695" s="24" t="e">
        <f t="shared" ca="1" si="78"/>
        <v>#NAME?</v>
      </c>
      <c r="K1695" s="24" t="e">
        <f t="shared" ca="1" si="79"/>
        <v>#NAME?</v>
      </c>
      <c r="L1695" s="24" t="e">
        <f t="shared" ca="1" si="80"/>
        <v>#NAME?</v>
      </c>
    </row>
    <row r="1696" spans="2:12" x14ac:dyDescent="0.25">
      <c r="B1696" s="24">
        <v>9.2968654734200236</v>
      </c>
      <c r="G1696" s="24">
        <v>1694</v>
      </c>
      <c r="H1696" s="24" t="e">
        <f ca="1"/>
        <v>#NAME?</v>
      </c>
      <c r="I1696" s="24" t="e">
        <f t="array" aca="1" ref="I1696" ca="1">INDIRECT(ADDRESS(($E$2+1-G1696)+2,8))</f>
        <v>#NAME?</v>
      </c>
      <c r="J1696" s="24" t="e">
        <f t="shared" ca="1" si="78"/>
        <v>#NAME?</v>
      </c>
      <c r="K1696" s="24" t="e">
        <f t="shared" ca="1" si="79"/>
        <v>#NAME?</v>
      </c>
      <c r="L1696" s="24" t="e">
        <f t="shared" ca="1" si="80"/>
        <v>#NAME?</v>
      </c>
    </row>
    <row r="1697" spans="2:12" x14ac:dyDescent="0.25">
      <c r="B1697" s="24">
        <v>8.7245943989527834</v>
      </c>
      <c r="G1697" s="24">
        <v>1695</v>
      </c>
      <c r="H1697" s="24" t="e">
        <f ca="1"/>
        <v>#NAME?</v>
      </c>
      <c r="I1697" s="24" t="e">
        <f t="array" aca="1" ref="I1697" ca="1">INDIRECT(ADDRESS(($E$2+1-G1697)+2,8))</f>
        <v>#NAME?</v>
      </c>
      <c r="J1697" s="24" t="e">
        <f t="shared" ca="1" si="78"/>
        <v>#NAME?</v>
      </c>
      <c r="K1697" s="24" t="e">
        <f t="shared" ca="1" si="79"/>
        <v>#NAME?</v>
      </c>
      <c r="L1697" s="24" t="e">
        <f t="shared" ca="1" si="80"/>
        <v>#NAME?</v>
      </c>
    </row>
    <row r="1698" spans="2:12" x14ac:dyDescent="0.25">
      <c r="B1698" s="24">
        <v>10.734843991777419</v>
      </c>
      <c r="G1698" s="24">
        <v>1696</v>
      </c>
      <c r="H1698" s="24" t="e">
        <f ca="1"/>
        <v>#NAME?</v>
      </c>
      <c r="I1698" s="24" t="e">
        <f t="array" aca="1" ref="I1698" ca="1">INDIRECT(ADDRESS(($E$2+1-G1698)+2,8))</f>
        <v>#NAME?</v>
      </c>
      <c r="J1698" s="24" t="e">
        <f t="shared" ca="1" si="78"/>
        <v>#NAME?</v>
      </c>
      <c r="K1698" s="24" t="e">
        <f t="shared" ca="1" si="79"/>
        <v>#NAME?</v>
      </c>
      <c r="L1698" s="24" t="e">
        <f t="shared" ca="1" si="80"/>
        <v>#NAME?</v>
      </c>
    </row>
    <row r="1699" spans="2:12" x14ac:dyDescent="0.25">
      <c r="B1699" s="24">
        <v>8.8670493408318691</v>
      </c>
      <c r="G1699" s="24">
        <v>1697</v>
      </c>
      <c r="H1699" s="24" t="e">
        <f ca="1"/>
        <v>#NAME?</v>
      </c>
      <c r="I1699" s="24" t="e">
        <f t="array" aca="1" ref="I1699" ca="1">INDIRECT(ADDRESS(($E$2+1-G1699)+2,8))</f>
        <v>#NAME?</v>
      </c>
      <c r="J1699" s="24" t="e">
        <f t="shared" ca="1" si="78"/>
        <v>#NAME?</v>
      </c>
      <c r="K1699" s="24" t="e">
        <f t="shared" ca="1" si="79"/>
        <v>#NAME?</v>
      </c>
      <c r="L1699" s="24" t="e">
        <f t="shared" ca="1" si="80"/>
        <v>#NAME?</v>
      </c>
    </row>
    <row r="1700" spans="2:12" x14ac:dyDescent="0.25">
      <c r="B1700" s="24">
        <v>10.192102178027284</v>
      </c>
      <c r="G1700" s="24">
        <v>1698</v>
      </c>
      <c r="H1700" s="24" t="e">
        <f ca="1"/>
        <v>#NAME?</v>
      </c>
      <c r="I1700" s="24" t="e">
        <f t="array" aca="1" ref="I1700" ca="1">INDIRECT(ADDRESS(($E$2+1-G1700)+2,8))</f>
        <v>#NAME?</v>
      </c>
      <c r="J1700" s="24" t="e">
        <f t="shared" ca="1" si="78"/>
        <v>#NAME?</v>
      </c>
      <c r="K1700" s="24" t="e">
        <f t="shared" ca="1" si="79"/>
        <v>#NAME?</v>
      </c>
      <c r="L1700" s="24" t="e">
        <f t="shared" ca="1" si="80"/>
        <v>#NAME?</v>
      </c>
    </row>
    <row r="1701" spans="2:12" x14ac:dyDescent="0.25">
      <c r="B1701" s="24">
        <v>10.36176826137101</v>
      </c>
      <c r="G1701" s="24">
        <v>1699</v>
      </c>
      <c r="H1701" s="24" t="e">
        <f ca="1"/>
        <v>#NAME?</v>
      </c>
      <c r="I1701" s="24" t="e">
        <f t="array" aca="1" ref="I1701" ca="1">INDIRECT(ADDRESS(($E$2+1-G1701)+2,8))</f>
        <v>#NAME?</v>
      </c>
      <c r="J1701" s="24" t="e">
        <f t="shared" ca="1" si="78"/>
        <v>#NAME?</v>
      </c>
      <c r="K1701" s="24" t="e">
        <f t="shared" ca="1" si="79"/>
        <v>#NAME?</v>
      </c>
      <c r="L1701" s="24" t="e">
        <f t="shared" ca="1" si="80"/>
        <v>#NAME?</v>
      </c>
    </row>
    <row r="1702" spans="2:12" x14ac:dyDescent="0.25">
      <c r="B1702" s="24">
        <v>10.089207948253032</v>
      </c>
      <c r="G1702" s="24">
        <v>1700</v>
      </c>
      <c r="H1702" s="24" t="e">
        <f ca="1"/>
        <v>#NAME?</v>
      </c>
      <c r="I1702" s="24" t="e">
        <f t="array" aca="1" ref="I1702" ca="1">INDIRECT(ADDRESS(($E$2+1-G1702)+2,8))</f>
        <v>#NAME?</v>
      </c>
      <c r="J1702" s="24" t="e">
        <f t="shared" ca="1" si="78"/>
        <v>#NAME?</v>
      </c>
      <c r="K1702" s="24" t="e">
        <f t="shared" ca="1" si="79"/>
        <v>#NAME?</v>
      </c>
      <c r="L1702" s="24" t="e">
        <f t="shared" ca="1" si="80"/>
        <v>#NAME?</v>
      </c>
    </row>
    <row r="1703" spans="2:12" x14ac:dyDescent="0.25">
      <c r="B1703" s="24">
        <v>10.161184011080271</v>
      </c>
      <c r="G1703" s="24">
        <v>1701</v>
      </c>
      <c r="H1703" s="24" t="e">
        <f ca="1"/>
        <v>#NAME?</v>
      </c>
      <c r="I1703" s="24" t="e">
        <f t="array" aca="1" ref="I1703" ca="1">INDIRECT(ADDRESS(($E$2+1-G1703)+2,8))</f>
        <v>#NAME?</v>
      </c>
      <c r="J1703" s="24" t="e">
        <f t="shared" ca="1" si="78"/>
        <v>#NAME?</v>
      </c>
      <c r="K1703" s="24" t="e">
        <f t="shared" ca="1" si="79"/>
        <v>#NAME?</v>
      </c>
      <c r="L1703" s="24" t="e">
        <f t="shared" ca="1" si="80"/>
        <v>#NAME?</v>
      </c>
    </row>
    <row r="1704" spans="2:12" x14ac:dyDescent="0.25">
      <c r="B1704" s="24">
        <v>10.403546212093556</v>
      </c>
      <c r="G1704" s="24">
        <v>1702</v>
      </c>
      <c r="H1704" s="24" t="e">
        <f ca="1"/>
        <v>#NAME?</v>
      </c>
      <c r="I1704" s="24" t="e">
        <f t="array" aca="1" ref="I1704" ca="1">INDIRECT(ADDRESS(($E$2+1-G1704)+2,8))</f>
        <v>#NAME?</v>
      </c>
      <c r="J1704" s="24" t="e">
        <f t="shared" ca="1" si="78"/>
        <v>#NAME?</v>
      </c>
      <c r="K1704" s="24" t="e">
        <f t="shared" ca="1" si="79"/>
        <v>#NAME?</v>
      </c>
      <c r="L1704" s="24" t="e">
        <f t="shared" ca="1" si="80"/>
        <v>#NAME?</v>
      </c>
    </row>
    <row r="1705" spans="2:12" x14ac:dyDescent="0.25">
      <c r="B1705" s="24">
        <v>11.518228415623232</v>
      </c>
      <c r="G1705" s="24">
        <v>1703</v>
      </c>
      <c r="H1705" s="24" t="e">
        <f ca="1"/>
        <v>#NAME?</v>
      </c>
      <c r="I1705" s="24" t="e">
        <f t="array" aca="1" ref="I1705" ca="1">INDIRECT(ADDRESS(($E$2+1-G1705)+2,8))</f>
        <v>#NAME?</v>
      </c>
      <c r="J1705" s="24" t="e">
        <f t="shared" ca="1" si="78"/>
        <v>#NAME?</v>
      </c>
      <c r="K1705" s="24" t="e">
        <f t="shared" ca="1" si="79"/>
        <v>#NAME?</v>
      </c>
      <c r="L1705" s="24" t="e">
        <f t="shared" ca="1" si="80"/>
        <v>#NAME?</v>
      </c>
    </row>
    <row r="1706" spans="2:12" x14ac:dyDescent="0.25">
      <c r="B1706" s="24">
        <v>8.6888936728718775</v>
      </c>
      <c r="G1706" s="24">
        <v>1704</v>
      </c>
      <c r="H1706" s="24" t="e">
        <f ca="1"/>
        <v>#NAME?</v>
      </c>
      <c r="I1706" s="24" t="e">
        <f t="array" aca="1" ref="I1706" ca="1">INDIRECT(ADDRESS(($E$2+1-G1706)+2,8))</f>
        <v>#NAME?</v>
      </c>
      <c r="J1706" s="24" t="e">
        <f t="shared" ca="1" si="78"/>
        <v>#NAME?</v>
      </c>
      <c r="K1706" s="24" t="e">
        <f t="shared" ca="1" si="79"/>
        <v>#NAME?</v>
      </c>
      <c r="L1706" s="24" t="e">
        <f t="shared" ca="1" si="80"/>
        <v>#NAME?</v>
      </c>
    </row>
    <row r="1707" spans="2:12" x14ac:dyDescent="0.25">
      <c r="B1707" s="24">
        <v>10.55926324685595</v>
      </c>
      <c r="G1707" s="24">
        <v>1705</v>
      </c>
      <c r="H1707" s="24" t="e">
        <f ca="1"/>
        <v>#NAME?</v>
      </c>
      <c r="I1707" s="24" t="e">
        <f t="array" aca="1" ref="I1707" ca="1">INDIRECT(ADDRESS(($E$2+1-G1707)+2,8))</f>
        <v>#NAME?</v>
      </c>
      <c r="J1707" s="24" t="e">
        <f t="shared" ca="1" si="78"/>
        <v>#NAME?</v>
      </c>
      <c r="K1707" s="24" t="e">
        <f t="shared" ca="1" si="79"/>
        <v>#NAME?</v>
      </c>
      <c r="L1707" s="24" t="e">
        <f t="shared" ca="1" si="80"/>
        <v>#NAME?</v>
      </c>
    </row>
    <row r="1708" spans="2:12" x14ac:dyDescent="0.25">
      <c r="B1708" s="24">
        <v>10.707232152899255</v>
      </c>
      <c r="G1708" s="24">
        <v>1706</v>
      </c>
      <c r="H1708" s="24" t="e">
        <f ca="1"/>
        <v>#NAME?</v>
      </c>
      <c r="I1708" s="24" t="e">
        <f t="array" aca="1" ref="I1708" ca="1">INDIRECT(ADDRESS(($E$2+1-G1708)+2,8))</f>
        <v>#NAME?</v>
      </c>
      <c r="J1708" s="24" t="e">
        <f t="shared" ca="1" si="78"/>
        <v>#NAME?</v>
      </c>
      <c r="K1708" s="24" t="e">
        <f t="shared" ca="1" si="79"/>
        <v>#NAME?</v>
      </c>
      <c r="L1708" s="24" t="e">
        <f t="shared" ca="1" si="80"/>
        <v>#NAME?</v>
      </c>
    </row>
    <row r="1709" spans="2:12" x14ac:dyDescent="0.25">
      <c r="B1709" s="24">
        <v>7.6377602360582024</v>
      </c>
      <c r="G1709" s="24">
        <v>1707</v>
      </c>
      <c r="H1709" s="24" t="e">
        <f ca="1"/>
        <v>#NAME?</v>
      </c>
      <c r="I1709" s="24" t="e">
        <f t="array" aca="1" ref="I1709" ca="1">INDIRECT(ADDRESS(($E$2+1-G1709)+2,8))</f>
        <v>#NAME?</v>
      </c>
      <c r="J1709" s="24" t="e">
        <f t="shared" ca="1" si="78"/>
        <v>#NAME?</v>
      </c>
      <c r="K1709" s="24" t="e">
        <f t="shared" ca="1" si="79"/>
        <v>#NAME?</v>
      </c>
      <c r="L1709" s="24" t="e">
        <f t="shared" ca="1" si="80"/>
        <v>#NAME?</v>
      </c>
    </row>
    <row r="1710" spans="2:12" x14ac:dyDescent="0.25">
      <c r="B1710" s="24">
        <v>10.836246643322214</v>
      </c>
      <c r="G1710" s="24">
        <v>1708</v>
      </c>
      <c r="H1710" s="24" t="e">
        <f ca="1"/>
        <v>#NAME?</v>
      </c>
      <c r="I1710" s="24" t="e">
        <f t="array" aca="1" ref="I1710" ca="1">INDIRECT(ADDRESS(($E$2+1-G1710)+2,8))</f>
        <v>#NAME?</v>
      </c>
      <c r="J1710" s="24" t="e">
        <f t="shared" ca="1" si="78"/>
        <v>#NAME?</v>
      </c>
      <c r="K1710" s="24" t="e">
        <f t="shared" ca="1" si="79"/>
        <v>#NAME?</v>
      </c>
      <c r="L1710" s="24" t="e">
        <f t="shared" ca="1" si="80"/>
        <v>#NAME?</v>
      </c>
    </row>
    <row r="1711" spans="2:12" x14ac:dyDescent="0.25">
      <c r="B1711" s="24">
        <v>9.9662330221013065</v>
      </c>
      <c r="G1711" s="24">
        <v>1709</v>
      </c>
      <c r="H1711" s="24" t="e">
        <f ca="1"/>
        <v>#NAME?</v>
      </c>
      <c r="I1711" s="24" t="e">
        <f t="array" aca="1" ref="I1711" ca="1">INDIRECT(ADDRESS(($E$2+1-G1711)+2,8))</f>
        <v>#NAME?</v>
      </c>
      <c r="J1711" s="24" t="e">
        <f t="shared" ca="1" si="78"/>
        <v>#NAME?</v>
      </c>
      <c r="K1711" s="24" t="e">
        <f t="shared" ca="1" si="79"/>
        <v>#NAME?</v>
      </c>
      <c r="L1711" s="24" t="e">
        <f t="shared" ca="1" si="80"/>
        <v>#NAME?</v>
      </c>
    </row>
    <row r="1712" spans="2:12" x14ac:dyDescent="0.25">
      <c r="B1712" s="24">
        <v>8.5529046074636774</v>
      </c>
      <c r="G1712" s="24">
        <v>1710</v>
      </c>
      <c r="H1712" s="24" t="e">
        <f ca="1"/>
        <v>#NAME?</v>
      </c>
      <c r="I1712" s="24" t="e">
        <f t="array" aca="1" ref="I1712" ca="1">INDIRECT(ADDRESS(($E$2+1-G1712)+2,8))</f>
        <v>#NAME?</v>
      </c>
      <c r="J1712" s="24" t="e">
        <f t="shared" ca="1" si="78"/>
        <v>#NAME?</v>
      </c>
      <c r="K1712" s="24" t="e">
        <f t="shared" ca="1" si="79"/>
        <v>#NAME?</v>
      </c>
      <c r="L1712" s="24" t="e">
        <f t="shared" ca="1" si="80"/>
        <v>#NAME?</v>
      </c>
    </row>
    <row r="1713" spans="2:12" x14ac:dyDescent="0.25">
      <c r="B1713" s="24">
        <v>5.9453658435211967</v>
      </c>
      <c r="G1713" s="24">
        <v>1711</v>
      </c>
      <c r="H1713" s="24" t="e">
        <f ca="1"/>
        <v>#NAME?</v>
      </c>
      <c r="I1713" s="24" t="e">
        <f t="array" aca="1" ref="I1713" ca="1">INDIRECT(ADDRESS(($E$2+1-G1713)+2,8))</f>
        <v>#NAME?</v>
      </c>
      <c r="J1713" s="24" t="e">
        <f t="shared" ca="1" si="78"/>
        <v>#NAME?</v>
      </c>
      <c r="K1713" s="24" t="e">
        <f t="shared" ca="1" si="79"/>
        <v>#NAME?</v>
      </c>
      <c r="L1713" s="24" t="e">
        <f t="shared" ca="1" si="80"/>
        <v>#NAME?</v>
      </c>
    </row>
    <row r="1714" spans="2:12" x14ac:dyDescent="0.25">
      <c r="B1714" s="24">
        <v>9.5426149897233969</v>
      </c>
      <c r="G1714" s="24">
        <v>1712</v>
      </c>
      <c r="H1714" s="24" t="e">
        <f ca="1"/>
        <v>#NAME?</v>
      </c>
      <c r="I1714" s="24" t="e">
        <f t="array" aca="1" ref="I1714" ca="1">INDIRECT(ADDRESS(($E$2+1-G1714)+2,8))</f>
        <v>#NAME?</v>
      </c>
      <c r="J1714" s="24" t="e">
        <f t="shared" ca="1" si="78"/>
        <v>#NAME?</v>
      </c>
      <c r="K1714" s="24" t="e">
        <f t="shared" ca="1" si="79"/>
        <v>#NAME?</v>
      </c>
      <c r="L1714" s="24" t="e">
        <f t="shared" ca="1" si="80"/>
        <v>#NAME?</v>
      </c>
    </row>
    <row r="1715" spans="2:12" x14ac:dyDescent="0.25">
      <c r="B1715" s="24">
        <v>11.106475652429227</v>
      </c>
      <c r="G1715" s="24">
        <v>1713</v>
      </c>
      <c r="H1715" s="24" t="e">
        <f ca="1"/>
        <v>#NAME?</v>
      </c>
      <c r="I1715" s="24" t="e">
        <f t="array" aca="1" ref="I1715" ca="1">INDIRECT(ADDRESS(($E$2+1-G1715)+2,8))</f>
        <v>#NAME?</v>
      </c>
      <c r="J1715" s="24" t="e">
        <f t="shared" ca="1" si="78"/>
        <v>#NAME?</v>
      </c>
      <c r="K1715" s="24" t="e">
        <f t="shared" ca="1" si="79"/>
        <v>#NAME?</v>
      </c>
      <c r="L1715" s="24" t="e">
        <f t="shared" ca="1" si="80"/>
        <v>#NAME?</v>
      </c>
    </row>
    <row r="1716" spans="2:12" x14ac:dyDescent="0.25">
      <c r="B1716" s="24">
        <v>8.4680254924585761</v>
      </c>
      <c r="G1716" s="24">
        <v>1714</v>
      </c>
      <c r="H1716" s="24" t="e">
        <f ca="1"/>
        <v>#NAME?</v>
      </c>
      <c r="I1716" s="24" t="e">
        <f t="array" aca="1" ref="I1716" ca="1">INDIRECT(ADDRESS(($E$2+1-G1716)+2,8))</f>
        <v>#NAME?</v>
      </c>
      <c r="J1716" s="24" t="e">
        <f t="shared" ca="1" si="78"/>
        <v>#NAME?</v>
      </c>
      <c r="K1716" s="24" t="e">
        <f t="shared" ca="1" si="79"/>
        <v>#NAME?</v>
      </c>
      <c r="L1716" s="24" t="e">
        <f t="shared" ca="1" si="80"/>
        <v>#NAME?</v>
      </c>
    </row>
    <row r="1717" spans="2:12" x14ac:dyDescent="0.25">
      <c r="B1717" s="24">
        <v>8.1343377371197292</v>
      </c>
      <c r="G1717" s="24">
        <v>1715</v>
      </c>
      <c r="H1717" s="24" t="e">
        <f ca="1"/>
        <v>#NAME?</v>
      </c>
      <c r="I1717" s="24" t="e">
        <f t="array" aca="1" ref="I1717" ca="1">INDIRECT(ADDRESS(($E$2+1-G1717)+2,8))</f>
        <v>#NAME?</v>
      </c>
      <c r="J1717" s="24" t="e">
        <f t="shared" ca="1" si="78"/>
        <v>#NAME?</v>
      </c>
      <c r="K1717" s="24" t="e">
        <f t="shared" ca="1" si="79"/>
        <v>#NAME?</v>
      </c>
      <c r="L1717" s="24" t="e">
        <f t="shared" ca="1" si="80"/>
        <v>#NAME?</v>
      </c>
    </row>
    <row r="1718" spans="2:12" x14ac:dyDescent="0.25">
      <c r="B1718" s="24">
        <v>9.1646167532003879</v>
      </c>
      <c r="G1718" s="24">
        <v>1716</v>
      </c>
      <c r="H1718" s="24" t="e">
        <f ca="1"/>
        <v>#NAME?</v>
      </c>
      <c r="I1718" s="24" t="e">
        <f t="array" aca="1" ref="I1718" ca="1">INDIRECT(ADDRESS(($E$2+1-G1718)+2,8))</f>
        <v>#NAME?</v>
      </c>
      <c r="J1718" s="24" t="e">
        <f t="shared" ca="1" si="78"/>
        <v>#NAME?</v>
      </c>
      <c r="K1718" s="24" t="e">
        <f t="shared" ca="1" si="79"/>
        <v>#NAME?</v>
      </c>
      <c r="L1718" s="24" t="e">
        <f t="shared" ca="1" si="80"/>
        <v>#NAME?</v>
      </c>
    </row>
    <row r="1719" spans="2:12" x14ac:dyDescent="0.25">
      <c r="B1719" s="24">
        <v>8.5201848753530385</v>
      </c>
      <c r="G1719" s="24">
        <v>1717</v>
      </c>
      <c r="H1719" s="24" t="e">
        <f ca="1"/>
        <v>#NAME?</v>
      </c>
      <c r="I1719" s="24" t="e">
        <f t="array" aca="1" ref="I1719" ca="1">INDIRECT(ADDRESS(($E$2+1-G1719)+2,8))</f>
        <v>#NAME?</v>
      </c>
      <c r="J1719" s="24" t="e">
        <f t="shared" ca="1" si="78"/>
        <v>#NAME?</v>
      </c>
      <c r="K1719" s="24" t="e">
        <f t="shared" ca="1" si="79"/>
        <v>#NAME?</v>
      </c>
      <c r="L1719" s="24" t="e">
        <f t="shared" ca="1" si="80"/>
        <v>#NAME?</v>
      </c>
    </row>
    <row r="1720" spans="2:12" x14ac:dyDescent="0.25">
      <c r="B1720" s="24">
        <v>9.3519840775507301</v>
      </c>
      <c r="G1720" s="24">
        <v>1718</v>
      </c>
      <c r="H1720" s="24" t="e">
        <f ca="1"/>
        <v>#NAME?</v>
      </c>
      <c r="I1720" s="24" t="e">
        <f t="array" aca="1" ref="I1720" ca="1">INDIRECT(ADDRESS(($E$2+1-G1720)+2,8))</f>
        <v>#NAME?</v>
      </c>
      <c r="J1720" s="24" t="e">
        <f t="shared" ca="1" si="78"/>
        <v>#NAME?</v>
      </c>
      <c r="K1720" s="24" t="e">
        <f t="shared" ca="1" si="79"/>
        <v>#NAME?</v>
      </c>
      <c r="L1720" s="24" t="e">
        <f t="shared" ca="1" si="80"/>
        <v>#NAME?</v>
      </c>
    </row>
    <row r="1721" spans="2:12" x14ac:dyDescent="0.25">
      <c r="B1721" s="24">
        <v>11.169737656995185</v>
      </c>
      <c r="G1721" s="24">
        <v>1719</v>
      </c>
      <c r="H1721" s="24" t="e">
        <f ca="1"/>
        <v>#NAME?</v>
      </c>
      <c r="I1721" s="24" t="e">
        <f t="array" aca="1" ref="I1721" ca="1">INDIRECT(ADDRESS(($E$2+1-G1721)+2,8))</f>
        <v>#NAME?</v>
      </c>
      <c r="J1721" s="24" t="e">
        <f t="shared" ca="1" si="78"/>
        <v>#NAME?</v>
      </c>
      <c r="K1721" s="24" t="e">
        <f t="shared" ca="1" si="79"/>
        <v>#NAME?</v>
      </c>
      <c r="L1721" s="24" t="e">
        <f t="shared" ca="1" si="80"/>
        <v>#NAME?</v>
      </c>
    </row>
    <row r="1722" spans="2:12" x14ac:dyDescent="0.25">
      <c r="B1722" s="24">
        <v>9.0965285399532512</v>
      </c>
      <c r="G1722" s="24">
        <v>1720</v>
      </c>
      <c r="H1722" s="24" t="e">
        <f ca="1"/>
        <v>#NAME?</v>
      </c>
      <c r="I1722" s="24" t="e">
        <f t="array" aca="1" ref="I1722" ca="1">INDIRECT(ADDRESS(($E$2+1-G1722)+2,8))</f>
        <v>#NAME?</v>
      </c>
      <c r="J1722" s="24" t="e">
        <f t="shared" ca="1" si="78"/>
        <v>#NAME?</v>
      </c>
      <c r="K1722" s="24" t="e">
        <f t="shared" ca="1" si="79"/>
        <v>#NAME?</v>
      </c>
      <c r="L1722" s="24" t="e">
        <f t="shared" ca="1" si="80"/>
        <v>#NAME?</v>
      </c>
    </row>
    <row r="1723" spans="2:12" x14ac:dyDescent="0.25">
      <c r="B1723" s="24">
        <v>9.0396453082270618</v>
      </c>
      <c r="G1723" s="24">
        <v>1721</v>
      </c>
      <c r="H1723" s="24" t="e">
        <f ca="1"/>
        <v>#NAME?</v>
      </c>
      <c r="I1723" s="24" t="e">
        <f t="array" aca="1" ref="I1723" ca="1">INDIRECT(ADDRESS(($E$2+1-G1723)+2,8))</f>
        <v>#NAME?</v>
      </c>
      <c r="J1723" s="24" t="e">
        <f t="shared" ca="1" si="78"/>
        <v>#NAME?</v>
      </c>
      <c r="K1723" s="24" t="e">
        <f t="shared" ca="1" si="79"/>
        <v>#NAME?</v>
      </c>
      <c r="L1723" s="24" t="e">
        <f t="shared" ca="1" si="80"/>
        <v>#NAME?</v>
      </c>
    </row>
    <row r="1724" spans="2:12" x14ac:dyDescent="0.25">
      <c r="B1724" s="24">
        <v>10.80094355944081</v>
      </c>
      <c r="G1724" s="24">
        <v>1722</v>
      </c>
      <c r="H1724" s="24" t="e">
        <f ca="1"/>
        <v>#NAME?</v>
      </c>
      <c r="I1724" s="24" t="e">
        <f t="array" aca="1" ref="I1724" ca="1">INDIRECT(ADDRESS(($E$2+1-G1724)+2,8))</f>
        <v>#NAME?</v>
      </c>
      <c r="J1724" s="24" t="e">
        <f t="shared" ca="1" si="78"/>
        <v>#NAME?</v>
      </c>
      <c r="K1724" s="24" t="e">
        <f t="shared" ca="1" si="79"/>
        <v>#NAME?</v>
      </c>
      <c r="L1724" s="24" t="e">
        <f t="shared" ca="1" si="80"/>
        <v>#NAME?</v>
      </c>
    </row>
    <row r="1725" spans="2:12" x14ac:dyDescent="0.25">
      <c r="B1725" s="24">
        <v>9.2889020891458856</v>
      </c>
      <c r="G1725" s="24">
        <v>1723</v>
      </c>
      <c r="H1725" s="24" t="e">
        <f ca="1"/>
        <v>#NAME?</v>
      </c>
      <c r="I1725" s="24" t="e">
        <f t="array" aca="1" ref="I1725" ca="1">INDIRECT(ADDRESS(($E$2+1-G1725)+2,8))</f>
        <v>#NAME?</v>
      </c>
      <c r="J1725" s="24" t="e">
        <f t="shared" ca="1" si="78"/>
        <v>#NAME?</v>
      </c>
      <c r="K1725" s="24" t="e">
        <f t="shared" ca="1" si="79"/>
        <v>#NAME?</v>
      </c>
      <c r="L1725" s="24" t="e">
        <f t="shared" ca="1" si="80"/>
        <v>#NAME?</v>
      </c>
    </row>
    <row r="1726" spans="2:12" x14ac:dyDescent="0.25">
      <c r="B1726" s="24">
        <v>10.311418841408699</v>
      </c>
      <c r="G1726" s="24">
        <v>1724</v>
      </c>
      <c r="H1726" s="24" t="e">
        <f ca="1"/>
        <v>#NAME?</v>
      </c>
      <c r="I1726" s="24" t="e">
        <f t="array" aca="1" ref="I1726" ca="1">INDIRECT(ADDRESS(($E$2+1-G1726)+2,8))</f>
        <v>#NAME?</v>
      </c>
      <c r="J1726" s="24" t="e">
        <f t="shared" ca="1" si="78"/>
        <v>#NAME?</v>
      </c>
      <c r="K1726" s="24" t="e">
        <f t="shared" ca="1" si="79"/>
        <v>#NAME?</v>
      </c>
      <c r="L1726" s="24" t="e">
        <f t="shared" ca="1" si="80"/>
        <v>#NAME?</v>
      </c>
    </row>
    <row r="1727" spans="2:12" x14ac:dyDescent="0.25">
      <c r="B1727" s="24">
        <v>9.6425630815924332</v>
      </c>
      <c r="G1727" s="24">
        <v>1725</v>
      </c>
      <c r="H1727" s="24" t="e">
        <f ca="1"/>
        <v>#NAME?</v>
      </c>
      <c r="I1727" s="24" t="e">
        <f t="array" aca="1" ref="I1727" ca="1">INDIRECT(ADDRESS(($E$2+1-G1727)+2,8))</f>
        <v>#NAME?</v>
      </c>
      <c r="J1727" s="24" t="e">
        <f t="shared" ca="1" si="78"/>
        <v>#NAME?</v>
      </c>
      <c r="K1727" s="24" t="e">
        <f t="shared" ca="1" si="79"/>
        <v>#NAME?</v>
      </c>
      <c r="L1727" s="24" t="e">
        <f t="shared" ca="1" si="80"/>
        <v>#NAME?</v>
      </c>
    </row>
    <row r="1728" spans="2:12" x14ac:dyDescent="0.25">
      <c r="B1728" s="24">
        <v>9.8821656526778572</v>
      </c>
      <c r="G1728" s="24">
        <v>1726</v>
      </c>
      <c r="H1728" s="24" t="e">
        <f ca="1"/>
        <v>#NAME?</v>
      </c>
      <c r="I1728" s="24" t="e">
        <f t="array" aca="1" ref="I1728" ca="1">INDIRECT(ADDRESS(($E$2+1-G1728)+2,8))</f>
        <v>#NAME?</v>
      </c>
      <c r="J1728" s="24" t="e">
        <f t="shared" ca="1" si="78"/>
        <v>#NAME?</v>
      </c>
      <c r="K1728" s="24" t="e">
        <f t="shared" ca="1" si="79"/>
        <v>#NAME?</v>
      </c>
      <c r="L1728" s="24" t="e">
        <f t="shared" ca="1" si="80"/>
        <v>#NAME?</v>
      </c>
    </row>
    <row r="1729" spans="2:12" x14ac:dyDescent="0.25">
      <c r="B1729" s="24">
        <v>8.0180315307686669</v>
      </c>
      <c r="G1729" s="24">
        <v>1727</v>
      </c>
      <c r="H1729" s="24" t="e">
        <f ca="1"/>
        <v>#NAME?</v>
      </c>
      <c r="I1729" s="24" t="e">
        <f t="array" aca="1" ref="I1729" ca="1">INDIRECT(ADDRESS(($E$2+1-G1729)+2,8))</f>
        <v>#NAME?</v>
      </c>
      <c r="J1729" s="24" t="e">
        <f t="shared" ca="1" si="78"/>
        <v>#NAME?</v>
      </c>
      <c r="K1729" s="24" t="e">
        <f t="shared" ca="1" si="79"/>
        <v>#NAME?</v>
      </c>
      <c r="L1729" s="24" t="e">
        <f t="shared" ca="1" si="80"/>
        <v>#NAME?</v>
      </c>
    </row>
    <row r="1730" spans="2:12" x14ac:dyDescent="0.25">
      <c r="B1730" s="24">
        <v>6.3236625299481588</v>
      </c>
      <c r="G1730" s="24">
        <v>1728</v>
      </c>
      <c r="H1730" s="24" t="e">
        <f ca="1"/>
        <v>#NAME?</v>
      </c>
      <c r="I1730" s="24" t="e">
        <f t="array" aca="1" ref="I1730" ca="1">INDIRECT(ADDRESS(($E$2+1-G1730)+2,8))</f>
        <v>#NAME?</v>
      </c>
      <c r="J1730" s="24" t="e">
        <f t="shared" ca="1" si="78"/>
        <v>#NAME?</v>
      </c>
      <c r="K1730" s="24" t="e">
        <f t="shared" ca="1" si="79"/>
        <v>#NAME?</v>
      </c>
      <c r="L1730" s="24" t="e">
        <f t="shared" ca="1" si="80"/>
        <v>#NAME?</v>
      </c>
    </row>
    <row r="1731" spans="2:12" x14ac:dyDescent="0.25">
      <c r="B1731" s="24">
        <v>10.697112804629402</v>
      </c>
      <c r="G1731" s="24">
        <v>1729</v>
      </c>
      <c r="H1731" s="24" t="e">
        <f ca="1"/>
        <v>#NAME?</v>
      </c>
      <c r="I1731" s="24" t="e">
        <f t="array" aca="1" ref="I1731" ca="1">INDIRECT(ADDRESS(($E$2+1-G1731)+2,8))</f>
        <v>#NAME?</v>
      </c>
      <c r="J1731" s="24" t="e">
        <f t="shared" ca="1" si="78"/>
        <v>#NAME?</v>
      </c>
      <c r="K1731" s="24" t="e">
        <f t="shared" ca="1" si="79"/>
        <v>#NAME?</v>
      </c>
      <c r="L1731" s="24" t="e">
        <f t="shared" ca="1" si="80"/>
        <v>#NAME?</v>
      </c>
    </row>
    <row r="1732" spans="2:12" x14ac:dyDescent="0.25">
      <c r="B1732" s="24">
        <v>9.5498833164580326</v>
      </c>
      <c r="G1732" s="24">
        <v>1730</v>
      </c>
      <c r="H1732" s="24" t="e">
        <f ca="1"/>
        <v>#NAME?</v>
      </c>
      <c r="I1732" s="24" t="e">
        <f t="array" aca="1" ref="I1732" ca="1">INDIRECT(ADDRESS(($E$2+1-G1732)+2,8))</f>
        <v>#NAME?</v>
      </c>
      <c r="J1732" s="24" t="e">
        <f t="shared" ref="J1732:J1795" ca="1" si="81">_xlfn.WEIBULL.DIST(H1732,$E$5,$E$6,TRUE)</f>
        <v>#NAME?</v>
      </c>
      <c r="K1732" s="24" t="e">
        <f t="shared" ref="K1732:K1795" ca="1" si="82">_xlfn.WEIBULL.DIST(I1732,$E$5,$E$6,TRUE)</f>
        <v>#NAME?</v>
      </c>
      <c r="L1732" s="24" t="e">
        <f t="shared" ref="L1732:L1795" ca="1" si="83">((2*G1732-1)/$E$2)*(LN(J1732)+LN(1-K1732))</f>
        <v>#NAME?</v>
      </c>
    </row>
    <row r="1733" spans="2:12" x14ac:dyDescent="0.25">
      <c r="B1733" s="24">
        <v>10.891841640234061</v>
      </c>
      <c r="G1733" s="24">
        <v>1731</v>
      </c>
      <c r="H1733" s="24" t="e">
        <f ca="1"/>
        <v>#NAME?</v>
      </c>
      <c r="I1733" s="24" t="e">
        <f t="array" aca="1" ref="I1733" ca="1">INDIRECT(ADDRESS(($E$2+1-G1733)+2,8))</f>
        <v>#NAME?</v>
      </c>
      <c r="J1733" s="24" t="e">
        <f t="shared" ca="1" si="81"/>
        <v>#NAME?</v>
      </c>
      <c r="K1733" s="24" t="e">
        <f t="shared" ca="1" si="82"/>
        <v>#NAME?</v>
      </c>
      <c r="L1733" s="24" t="e">
        <f t="shared" ca="1" si="83"/>
        <v>#NAME?</v>
      </c>
    </row>
    <row r="1734" spans="2:12" x14ac:dyDescent="0.25">
      <c r="B1734" s="24">
        <v>6.3659606675554956</v>
      </c>
      <c r="G1734" s="24">
        <v>1732</v>
      </c>
      <c r="H1734" s="24" t="e">
        <f ca="1"/>
        <v>#NAME?</v>
      </c>
      <c r="I1734" s="24" t="e">
        <f t="array" aca="1" ref="I1734" ca="1">INDIRECT(ADDRESS(($E$2+1-G1734)+2,8))</f>
        <v>#NAME?</v>
      </c>
      <c r="J1734" s="24" t="e">
        <f t="shared" ca="1" si="81"/>
        <v>#NAME?</v>
      </c>
      <c r="K1734" s="24" t="e">
        <f t="shared" ca="1" si="82"/>
        <v>#NAME?</v>
      </c>
      <c r="L1734" s="24" t="e">
        <f t="shared" ca="1" si="83"/>
        <v>#NAME?</v>
      </c>
    </row>
    <row r="1735" spans="2:12" x14ac:dyDescent="0.25">
      <c r="B1735" s="24">
        <v>8.0755219919460686</v>
      </c>
      <c r="G1735" s="24">
        <v>1733</v>
      </c>
      <c r="H1735" s="24" t="e">
        <f ca="1"/>
        <v>#NAME?</v>
      </c>
      <c r="I1735" s="24" t="e">
        <f t="array" aca="1" ref="I1735" ca="1">INDIRECT(ADDRESS(($E$2+1-G1735)+2,8))</f>
        <v>#NAME?</v>
      </c>
      <c r="J1735" s="24" t="e">
        <f t="shared" ca="1" si="81"/>
        <v>#NAME?</v>
      </c>
      <c r="K1735" s="24" t="e">
        <f t="shared" ca="1" si="82"/>
        <v>#NAME?</v>
      </c>
      <c r="L1735" s="24" t="e">
        <f t="shared" ca="1" si="83"/>
        <v>#NAME?</v>
      </c>
    </row>
    <row r="1736" spans="2:12" x14ac:dyDescent="0.25">
      <c r="B1736" s="24">
        <v>11.96083053622071</v>
      </c>
      <c r="G1736" s="24">
        <v>1734</v>
      </c>
      <c r="H1736" s="24" t="e">
        <f ca="1"/>
        <v>#NAME?</v>
      </c>
      <c r="I1736" s="24" t="e">
        <f t="array" aca="1" ref="I1736" ca="1">INDIRECT(ADDRESS(($E$2+1-G1736)+2,8))</f>
        <v>#NAME?</v>
      </c>
      <c r="J1736" s="24" t="e">
        <f t="shared" ca="1" si="81"/>
        <v>#NAME?</v>
      </c>
      <c r="K1736" s="24" t="e">
        <f t="shared" ca="1" si="82"/>
        <v>#NAME?</v>
      </c>
      <c r="L1736" s="24" t="e">
        <f t="shared" ca="1" si="83"/>
        <v>#NAME?</v>
      </c>
    </row>
    <row r="1737" spans="2:12" x14ac:dyDescent="0.25">
      <c r="B1737" s="24">
        <v>5.835184147792992</v>
      </c>
      <c r="G1737" s="24">
        <v>1735</v>
      </c>
      <c r="H1737" s="24" t="e">
        <f ca="1"/>
        <v>#NAME?</v>
      </c>
      <c r="I1737" s="24" t="e">
        <f t="array" aca="1" ref="I1737" ca="1">INDIRECT(ADDRESS(($E$2+1-G1737)+2,8))</f>
        <v>#NAME?</v>
      </c>
      <c r="J1737" s="24" t="e">
        <f t="shared" ca="1" si="81"/>
        <v>#NAME?</v>
      </c>
      <c r="K1737" s="24" t="e">
        <f t="shared" ca="1" si="82"/>
        <v>#NAME?</v>
      </c>
      <c r="L1737" s="24" t="e">
        <f t="shared" ca="1" si="83"/>
        <v>#NAME?</v>
      </c>
    </row>
    <row r="1738" spans="2:12" x14ac:dyDescent="0.25">
      <c r="B1738" s="24">
        <v>9.989487021994286</v>
      </c>
      <c r="G1738" s="24">
        <v>1736</v>
      </c>
      <c r="H1738" s="24" t="e">
        <f ca="1"/>
        <v>#NAME?</v>
      </c>
      <c r="I1738" s="24" t="e">
        <f t="array" aca="1" ref="I1738" ca="1">INDIRECT(ADDRESS(($E$2+1-G1738)+2,8))</f>
        <v>#NAME?</v>
      </c>
      <c r="J1738" s="24" t="e">
        <f t="shared" ca="1" si="81"/>
        <v>#NAME?</v>
      </c>
      <c r="K1738" s="24" t="e">
        <f t="shared" ca="1" si="82"/>
        <v>#NAME?</v>
      </c>
      <c r="L1738" s="24" t="e">
        <f t="shared" ca="1" si="83"/>
        <v>#NAME?</v>
      </c>
    </row>
    <row r="1739" spans="2:12" x14ac:dyDescent="0.25">
      <c r="B1739" s="24">
        <v>10.206622530372417</v>
      </c>
      <c r="G1739" s="24">
        <v>1737</v>
      </c>
      <c r="H1739" s="24" t="e">
        <f ca="1"/>
        <v>#NAME?</v>
      </c>
      <c r="I1739" s="24" t="e">
        <f t="array" aca="1" ref="I1739" ca="1">INDIRECT(ADDRESS(($E$2+1-G1739)+2,8))</f>
        <v>#NAME?</v>
      </c>
      <c r="J1739" s="24" t="e">
        <f t="shared" ca="1" si="81"/>
        <v>#NAME?</v>
      </c>
      <c r="K1739" s="24" t="e">
        <f t="shared" ca="1" si="82"/>
        <v>#NAME?</v>
      </c>
      <c r="L1739" s="24" t="e">
        <f t="shared" ca="1" si="83"/>
        <v>#NAME?</v>
      </c>
    </row>
    <row r="1740" spans="2:12" x14ac:dyDescent="0.25">
      <c r="B1740" s="24">
        <v>9.6618784866899396</v>
      </c>
      <c r="G1740" s="24">
        <v>1738</v>
      </c>
      <c r="H1740" s="24" t="e">
        <f ca="1"/>
        <v>#NAME?</v>
      </c>
      <c r="I1740" s="24" t="e">
        <f t="array" aca="1" ref="I1740" ca="1">INDIRECT(ADDRESS(($E$2+1-G1740)+2,8))</f>
        <v>#NAME?</v>
      </c>
      <c r="J1740" s="24" t="e">
        <f t="shared" ca="1" si="81"/>
        <v>#NAME?</v>
      </c>
      <c r="K1740" s="24" t="e">
        <f t="shared" ca="1" si="82"/>
        <v>#NAME?</v>
      </c>
      <c r="L1740" s="24" t="e">
        <f t="shared" ca="1" si="83"/>
        <v>#NAME?</v>
      </c>
    </row>
    <row r="1741" spans="2:12" x14ac:dyDescent="0.25">
      <c r="B1741" s="24">
        <v>7.1218889763748807</v>
      </c>
      <c r="G1741" s="24">
        <v>1739</v>
      </c>
      <c r="H1741" s="24" t="e">
        <f ca="1"/>
        <v>#NAME?</v>
      </c>
      <c r="I1741" s="24" t="e">
        <f t="array" aca="1" ref="I1741" ca="1">INDIRECT(ADDRESS(($E$2+1-G1741)+2,8))</f>
        <v>#NAME?</v>
      </c>
      <c r="J1741" s="24" t="e">
        <f t="shared" ca="1" si="81"/>
        <v>#NAME?</v>
      </c>
      <c r="K1741" s="24" t="e">
        <f t="shared" ca="1" si="82"/>
        <v>#NAME?</v>
      </c>
      <c r="L1741" s="24" t="e">
        <f t="shared" ca="1" si="83"/>
        <v>#NAME?</v>
      </c>
    </row>
    <row r="1742" spans="2:12" x14ac:dyDescent="0.25">
      <c r="B1742" s="24">
        <v>9.0174800349297577</v>
      </c>
      <c r="G1742" s="24">
        <v>1740</v>
      </c>
      <c r="H1742" s="24" t="e">
        <f ca="1"/>
        <v>#NAME?</v>
      </c>
      <c r="I1742" s="24" t="e">
        <f t="array" aca="1" ref="I1742" ca="1">INDIRECT(ADDRESS(($E$2+1-G1742)+2,8))</f>
        <v>#NAME?</v>
      </c>
      <c r="J1742" s="24" t="e">
        <f t="shared" ca="1" si="81"/>
        <v>#NAME?</v>
      </c>
      <c r="K1742" s="24" t="e">
        <f t="shared" ca="1" si="82"/>
        <v>#NAME?</v>
      </c>
      <c r="L1742" s="24" t="e">
        <f t="shared" ca="1" si="83"/>
        <v>#NAME?</v>
      </c>
    </row>
    <row r="1743" spans="2:12" x14ac:dyDescent="0.25">
      <c r="B1743" s="24">
        <v>9.5104647996397933</v>
      </c>
      <c r="G1743" s="24">
        <v>1741</v>
      </c>
      <c r="H1743" s="24" t="e">
        <f ca="1"/>
        <v>#NAME?</v>
      </c>
      <c r="I1743" s="24" t="e">
        <f t="array" aca="1" ref="I1743" ca="1">INDIRECT(ADDRESS(($E$2+1-G1743)+2,8))</f>
        <v>#NAME?</v>
      </c>
      <c r="J1743" s="24" t="e">
        <f t="shared" ca="1" si="81"/>
        <v>#NAME?</v>
      </c>
      <c r="K1743" s="24" t="e">
        <f t="shared" ca="1" si="82"/>
        <v>#NAME?</v>
      </c>
      <c r="L1743" s="24" t="e">
        <f t="shared" ca="1" si="83"/>
        <v>#NAME?</v>
      </c>
    </row>
    <row r="1744" spans="2:12" x14ac:dyDescent="0.25">
      <c r="B1744" s="24">
        <v>10.927986652108267</v>
      </c>
      <c r="G1744" s="24">
        <v>1742</v>
      </c>
      <c r="H1744" s="24" t="e">
        <f ca="1"/>
        <v>#NAME?</v>
      </c>
      <c r="I1744" s="24" t="e">
        <f t="array" aca="1" ref="I1744" ca="1">INDIRECT(ADDRESS(($E$2+1-G1744)+2,8))</f>
        <v>#NAME?</v>
      </c>
      <c r="J1744" s="24" t="e">
        <f t="shared" ca="1" si="81"/>
        <v>#NAME?</v>
      </c>
      <c r="K1744" s="24" t="e">
        <f t="shared" ca="1" si="82"/>
        <v>#NAME?</v>
      </c>
      <c r="L1744" s="24" t="e">
        <f t="shared" ca="1" si="83"/>
        <v>#NAME?</v>
      </c>
    </row>
    <row r="1745" spans="2:12" x14ac:dyDescent="0.25">
      <c r="B1745" s="24">
        <v>6.6336382497981816</v>
      </c>
      <c r="G1745" s="24">
        <v>1743</v>
      </c>
      <c r="H1745" s="24" t="e">
        <f ca="1"/>
        <v>#NAME?</v>
      </c>
      <c r="I1745" s="24" t="e">
        <f t="array" aca="1" ref="I1745" ca="1">INDIRECT(ADDRESS(($E$2+1-G1745)+2,8))</f>
        <v>#NAME?</v>
      </c>
      <c r="J1745" s="24" t="e">
        <f t="shared" ca="1" si="81"/>
        <v>#NAME?</v>
      </c>
      <c r="K1745" s="24" t="e">
        <f t="shared" ca="1" si="82"/>
        <v>#NAME?</v>
      </c>
      <c r="L1745" s="24" t="e">
        <f t="shared" ca="1" si="83"/>
        <v>#NAME?</v>
      </c>
    </row>
    <row r="1746" spans="2:12" x14ac:dyDescent="0.25">
      <c r="B1746" s="24">
        <v>8.0875745056191999</v>
      </c>
      <c r="G1746" s="24">
        <v>1744</v>
      </c>
      <c r="H1746" s="24" t="e">
        <f ca="1"/>
        <v>#NAME?</v>
      </c>
      <c r="I1746" s="24" t="e">
        <f t="array" aca="1" ref="I1746" ca="1">INDIRECT(ADDRESS(($E$2+1-G1746)+2,8))</f>
        <v>#NAME?</v>
      </c>
      <c r="J1746" s="24" t="e">
        <f t="shared" ca="1" si="81"/>
        <v>#NAME?</v>
      </c>
      <c r="K1746" s="24" t="e">
        <f t="shared" ca="1" si="82"/>
        <v>#NAME?</v>
      </c>
      <c r="L1746" s="24" t="e">
        <f t="shared" ca="1" si="83"/>
        <v>#NAME?</v>
      </c>
    </row>
    <row r="1747" spans="2:12" x14ac:dyDescent="0.25">
      <c r="B1747" s="24">
        <v>10.48757328305004</v>
      </c>
      <c r="G1747" s="24">
        <v>1745</v>
      </c>
      <c r="H1747" s="24" t="e">
        <f ca="1"/>
        <v>#NAME?</v>
      </c>
      <c r="I1747" s="24" t="e">
        <f t="array" aca="1" ref="I1747" ca="1">INDIRECT(ADDRESS(($E$2+1-G1747)+2,8))</f>
        <v>#NAME?</v>
      </c>
      <c r="J1747" s="24" t="e">
        <f t="shared" ca="1" si="81"/>
        <v>#NAME?</v>
      </c>
      <c r="K1747" s="24" t="e">
        <f t="shared" ca="1" si="82"/>
        <v>#NAME?</v>
      </c>
      <c r="L1747" s="24" t="e">
        <f t="shared" ca="1" si="83"/>
        <v>#NAME?</v>
      </c>
    </row>
    <row r="1748" spans="2:12" x14ac:dyDescent="0.25">
      <c r="B1748" s="24">
        <v>10.661429407804725</v>
      </c>
      <c r="G1748" s="24">
        <v>1746</v>
      </c>
      <c r="H1748" s="24" t="e">
        <f ca="1"/>
        <v>#NAME?</v>
      </c>
      <c r="I1748" s="24" t="e">
        <f t="array" aca="1" ref="I1748" ca="1">INDIRECT(ADDRESS(($E$2+1-G1748)+2,8))</f>
        <v>#NAME?</v>
      </c>
      <c r="J1748" s="24" t="e">
        <f t="shared" ca="1" si="81"/>
        <v>#NAME?</v>
      </c>
      <c r="K1748" s="24" t="e">
        <f t="shared" ca="1" si="82"/>
        <v>#NAME?</v>
      </c>
      <c r="L1748" s="24" t="e">
        <f t="shared" ca="1" si="83"/>
        <v>#NAME?</v>
      </c>
    </row>
    <row r="1749" spans="2:12" x14ac:dyDescent="0.25">
      <c r="B1749" s="24">
        <v>8.8652520255517793</v>
      </c>
      <c r="G1749" s="24">
        <v>1747</v>
      </c>
      <c r="H1749" s="24" t="e">
        <f ca="1"/>
        <v>#NAME?</v>
      </c>
      <c r="I1749" s="24" t="e">
        <f t="array" aca="1" ref="I1749" ca="1">INDIRECT(ADDRESS(($E$2+1-G1749)+2,8))</f>
        <v>#NAME?</v>
      </c>
      <c r="J1749" s="24" t="e">
        <f t="shared" ca="1" si="81"/>
        <v>#NAME?</v>
      </c>
      <c r="K1749" s="24" t="e">
        <f t="shared" ca="1" si="82"/>
        <v>#NAME?</v>
      </c>
      <c r="L1749" s="24" t="e">
        <f t="shared" ca="1" si="83"/>
        <v>#NAME?</v>
      </c>
    </row>
    <row r="1750" spans="2:12" x14ac:dyDescent="0.25">
      <c r="B1750" s="24">
        <v>10.810559632194831</v>
      </c>
      <c r="G1750" s="24">
        <v>1748</v>
      </c>
      <c r="H1750" s="24" t="e">
        <f ca="1"/>
        <v>#NAME?</v>
      </c>
      <c r="I1750" s="24" t="e">
        <f t="array" aca="1" ref="I1750" ca="1">INDIRECT(ADDRESS(($E$2+1-G1750)+2,8))</f>
        <v>#NAME?</v>
      </c>
      <c r="J1750" s="24" t="e">
        <f t="shared" ca="1" si="81"/>
        <v>#NAME?</v>
      </c>
      <c r="K1750" s="24" t="e">
        <f t="shared" ca="1" si="82"/>
        <v>#NAME?</v>
      </c>
      <c r="L1750" s="24" t="e">
        <f t="shared" ca="1" si="83"/>
        <v>#NAME?</v>
      </c>
    </row>
    <row r="1751" spans="2:12" x14ac:dyDescent="0.25">
      <c r="B1751" s="24">
        <v>10.311749978441858</v>
      </c>
      <c r="G1751" s="24">
        <v>1749</v>
      </c>
      <c r="H1751" s="24" t="e">
        <f ca="1"/>
        <v>#NAME?</v>
      </c>
      <c r="I1751" s="24" t="e">
        <f t="array" aca="1" ref="I1751" ca="1">INDIRECT(ADDRESS(($E$2+1-G1751)+2,8))</f>
        <v>#NAME?</v>
      </c>
      <c r="J1751" s="24" t="e">
        <f t="shared" ca="1" si="81"/>
        <v>#NAME?</v>
      </c>
      <c r="K1751" s="24" t="e">
        <f t="shared" ca="1" si="82"/>
        <v>#NAME?</v>
      </c>
      <c r="L1751" s="24" t="e">
        <f t="shared" ca="1" si="83"/>
        <v>#NAME?</v>
      </c>
    </row>
    <row r="1752" spans="2:12" x14ac:dyDescent="0.25">
      <c r="B1752" s="24">
        <v>9.9141162285918281</v>
      </c>
      <c r="G1752" s="24">
        <v>1750</v>
      </c>
      <c r="H1752" s="24" t="e">
        <f ca="1"/>
        <v>#NAME?</v>
      </c>
      <c r="I1752" s="24" t="e">
        <f t="array" aca="1" ref="I1752" ca="1">INDIRECT(ADDRESS(($E$2+1-G1752)+2,8))</f>
        <v>#NAME?</v>
      </c>
      <c r="J1752" s="24" t="e">
        <f t="shared" ca="1" si="81"/>
        <v>#NAME?</v>
      </c>
      <c r="K1752" s="24" t="e">
        <f t="shared" ca="1" si="82"/>
        <v>#NAME?</v>
      </c>
      <c r="L1752" s="24" t="e">
        <f t="shared" ca="1" si="83"/>
        <v>#NAME?</v>
      </c>
    </row>
    <row r="1753" spans="2:12" x14ac:dyDescent="0.25">
      <c r="B1753" s="24">
        <v>9.3488107109846901</v>
      </c>
      <c r="G1753" s="24">
        <v>1751</v>
      </c>
      <c r="H1753" s="24" t="e">
        <f ca="1"/>
        <v>#NAME?</v>
      </c>
      <c r="I1753" s="24" t="e">
        <f t="array" aca="1" ref="I1753" ca="1">INDIRECT(ADDRESS(($E$2+1-G1753)+2,8))</f>
        <v>#NAME?</v>
      </c>
      <c r="J1753" s="24" t="e">
        <f t="shared" ca="1" si="81"/>
        <v>#NAME?</v>
      </c>
      <c r="K1753" s="24" t="e">
        <f t="shared" ca="1" si="82"/>
        <v>#NAME?</v>
      </c>
      <c r="L1753" s="24" t="e">
        <f t="shared" ca="1" si="83"/>
        <v>#NAME?</v>
      </c>
    </row>
    <row r="1754" spans="2:12" x14ac:dyDescent="0.25">
      <c r="B1754" s="24">
        <v>9.4081890985620564</v>
      </c>
      <c r="G1754" s="24">
        <v>1752</v>
      </c>
      <c r="H1754" s="24" t="e">
        <f ca="1"/>
        <v>#NAME?</v>
      </c>
      <c r="I1754" s="24" t="e">
        <f t="array" aca="1" ref="I1754" ca="1">INDIRECT(ADDRESS(($E$2+1-G1754)+2,8))</f>
        <v>#NAME?</v>
      </c>
      <c r="J1754" s="24" t="e">
        <f t="shared" ca="1" si="81"/>
        <v>#NAME?</v>
      </c>
      <c r="K1754" s="24" t="e">
        <f t="shared" ca="1" si="82"/>
        <v>#NAME?</v>
      </c>
      <c r="L1754" s="24" t="e">
        <f t="shared" ca="1" si="83"/>
        <v>#NAME?</v>
      </c>
    </row>
    <row r="1755" spans="2:12" x14ac:dyDescent="0.25">
      <c r="B1755" s="24">
        <v>7.2357166244614515</v>
      </c>
      <c r="G1755" s="24">
        <v>1753</v>
      </c>
      <c r="H1755" s="24" t="e">
        <f ca="1"/>
        <v>#NAME?</v>
      </c>
      <c r="I1755" s="24" t="e">
        <f t="array" aca="1" ref="I1755" ca="1">INDIRECT(ADDRESS(($E$2+1-G1755)+2,8))</f>
        <v>#NAME?</v>
      </c>
      <c r="J1755" s="24" t="e">
        <f t="shared" ca="1" si="81"/>
        <v>#NAME?</v>
      </c>
      <c r="K1755" s="24" t="e">
        <f t="shared" ca="1" si="82"/>
        <v>#NAME?</v>
      </c>
      <c r="L1755" s="24" t="e">
        <f t="shared" ca="1" si="83"/>
        <v>#NAME?</v>
      </c>
    </row>
    <row r="1756" spans="2:12" x14ac:dyDescent="0.25">
      <c r="B1756" s="24">
        <v>10.06595905654615</v>
      </c>
      <c r="G1756" s="24">
        <v>1754</v>
      </c>
      <c r="H1756" s="24" t="e">
        <f ca="1"/>
        <v>#NAME?</v>
      </c>
      <c r="I1756" s="24" t="e">
        <f t="array" aca="1" ref="I1756" ca="1">INDIRECT(ADDRESS(($E$2+1-G1756)+2,8))</f>
        <v>#NAME?</v>
      </c>
      <c r="J1756" s="24" t="e">
        <f t="shared" ca="1" si="81"/>
        <v>#NAME?</v>
      </c>
      <c r="K1756" s="24" t="e">
        <f t="shared" ca="1" si="82"/>
        <v>#NAME?</v>
      </c>
      <c r="L1756" s="24" t="e">
        <f t="shared" ca="1" si="83"/>
        <v>#NAME?</v>
      </c>
    </row>
    <row r="1757" spans="2:12" x14ac:dyDescent="0.25">
      <c r="B1757" s="24">
        <v>8.795968107832552</v>
      </c>
      <c r="G1757" s="24">
        <v>1755</v>
      </c>
      <c r="H1757" s="24" t="e">
        <f ca="1"/>
        <v>#NAME?</v>
      </c>
      <c r="I1757" s="24" t="e">
        <f t="array" aca="1" ref="I1757" ca="1">INDIRECT(ADDRESS(($E$2+1-G1757)+2,8))</f>
        <v>#NAME?</v>
      </c>
      <c r="J1757" s="24" t="e">
        <f t="shared" ca="1" si="81"/>
        <v>#NAME?</v>
      </c>
      <c r="K1757" s="24" t="e">
        <f t="shared" ca="1" si="82"/>
        <v>#NAME?</v>
      </c>
      <c r="L1757" s="24" t="e">
        <f t="shared" ca="1" si="83"/>
        <v>#NAME?</v>
      </c>
    </row>
    <row r="1758" spans="2:12" x14ac:dyDescent="0.25">
      <c r="B1758" s="24">
        <v>6.8616713248845818</v>
      </c>
      <c r="G1758" s="24">
        <v>1756</v>
      </c>
      <c r="H1758" s="24" t="e">
        <f ca="1"/>
        <v>#NAME?</v>
      </c>
      <c r="I1758" s="24" t="e">
        <f t="array" aca="1" ref="I1758" ca="1">INDIRECT(ADDRESS(($E$2+1-G1758)+2,8))</f>
        <v>#NAME?</v>
      </c>
      <c r="J1758" s="24" t="e">
        <f t="shared" ca="1" si="81"/>
        <v>#NAME?</v>
      </c>
      <c r="K1758" s="24" t="e">
        <f t="shared" ca="1" si="82"/>
        <v>#NAME?</v>
      </c>
      <c r="L1758" s="24" t="e">
        <f t="shared" ca="1" si="83"/>
        <v>#NAME?</v>
      </c>
    </row>
    <row r="1759" spans="2:12" x14ac:dyDescent="0.25">
      <c r="B1759" s="24">
        <v>10.134527961869876</v>
      </c>
      <c r="G1759" s="24">
        <v>1757</v>
      </c>
      <c r="H1759" s="24" t="e">
        <f ca="1"/>
        <v>#NAME?</v>
      </c>
      <c r="I1759" s="24" t="e">
        <f t="array" aca="1" ref="I1759" ca="1">INDIRECT(ADDRESS(($E$2+1-G1759)+2,8))</f>
        <v>#NAME?</v>
      </c>
      <c r="J1759" s="24" t="e">
        <f t="shared" ca="1" si="81"/>
        <v>#NAME?</v>
      </c>
      <c r="K1759" s="24" t="e">
        <f t="shared" ca="1" si="82"/>
        <v>#NAME?</v>
      </c>
      <c r="L1759" s="24" t="e">
        <f t="shared" ca="1" si="83"/>
        <v>#NAME?</v>
      </c>
    </row>
    <row r="1760" spans="2:12" x14ac:dyDescent="0.25">
      <c r="B1760" s="24">
        <v>11.48067052135225</v>
      </c>
      <c r="G1760" s="24">
        <v>1758</v>
      </c>
      <c r="H1760" s="24" t="e">
        <f ca="1"/>
        <v>#NAME?</v>
      </c>
      <c r="I1760" s="24" t="e">
        <f t="array" aca="1" ref="I1760" ca="1">INDIRECT(ADDRESS(($E$2+1-G1760)+2,8))</f>
        <v>#NAME?</v>
      </c>
      <c r="J1760" s="24" t="e">
        <f t="shared" ca="1" si="81"/>
        <v>#NAME?</v>
      </c>
      <c r="K1760" s="24" t="e">
        <f t="shared" ca="1" si="82"/>
        <v>#NAME?</v>
      </c>
      <c r="L1760" s="24" t="e">
        <f t="shared" ca="1" si="83"/>
        <v>#NAME?</v>
      </c>
    </row>
    <row r="1761" spans="2:12" x14ac:dyDescent="0.25">
      <c r="B1761" s="24">
        <v>10.621553561620523</v>
      </c>
      <c r="G1761" s="24">
        <v>1759</v>
      </c>
      <c r="H1761" s="24" t="e">
        <f ca="1"/>
        <v>#NAME?</v>
      </c>
      <c r="I1761" s="24" t="e">
        <f t="array" aca="1" ref="I1761" ca="1">INDIRECT(ADDRESS(($E$2+1-G1761)+2,8))</f>
        <v>#NAME?</v>
      </c>
      <c r="J1761" s="24" t="e">
        <f t="shared" ca="1" si="81"/>
        <v>#NAME?</v>
      </c>
      <c r="K1761" s="24" t="e">
        <f t="shared" ca="1" si="82"/>
        <v>#NAME?</v>
      </c>
      <c r="L1761" s="24" t="e">
        <f t="shared" ca="1" si="83"/>
        <v>#NAME?</v>
      </c>
    </row>
    <row r="1762" spans="2:12" x14ac:dyDescent="0.25">
      <c r="B1762" s="24">
        <v>8.8158968320842597</v>
      </c>
      <c r="G1762" s="24">
        <v>1760</v>
      </c>
      <c r="H1762" s="24" t="e">
        <f ca="1"/>
        <v>#NAME?</v>
      </c>
      <c r="I1762" s="24" t="e">
        <f t="array" aca="1" ref="I1762" ca="1">INDIRECT(ADDRESS(($E$2+1-G1762)+2,8))</f>
        <v>#NAME?</v>
      </c>
      <c r="J1762" s="24" t="e">
        <f t="shared" ca="1" si="81"/>
        <v>#NAME?</v>
      </c>
      <c r="K1762" s="24" t="e">
        <f t="shared" ca="1" si="82"/>
        <v>#NAME?</v>
      </c>
      <c r="L1762" s="24" t="e">
        <f t="shared" ca="1" si="83"/>
        <v>#NAME?</v>
      </c>
    </row>
    <row r="1763" spans="2:12" x14ac:dyDescent="0.25">
      <c r="B1763" s="24">
        <v>6.6122060790885451</v>
      </c>
      <c r="G1763" s="24">
        <v>1761</v>
      </c>
      <c r="H1763" s="24" t="e">
        <f ca="1"/>
        <v>#NAME?</v>
      </c>
      <c r="I1763" s="24" t="e">
        <f t="array" aca="1" ref="I1763" ca="1">INDIRECT(ADDRESS(($E$2+1-G1763)+2,8))</f>
        <v>#NAME?</v>
      </c>
      <c r="J1763" s="24" t="e">
        <f t="shared" ca="1" si="81"/>
        <v>#NAME?</v>
      </c>
      <c r="K1763" s="24" t="e">
        <f t="shared" ca="1" si="82"/>
        <v>#NAME?</v>
      </c>
      <c r="L1763" s="24" t="e">
        <f t="shared" ca="1" si="83"/>
        <v>#NAME?</v>
      </c>
    </row>
    <row r="1764" spans="2:12" x14ac:dyDescent="0.25">
      <c r="B1764" s="24">
        <v>9.8691021805197963</v>
      </c>
      <c r="G1764" s="24">
        <v>1762</v>
      </c>
      <c r="H1764" s="24" t="e">
        <f ca="1"/>
        <v>#NAME?</v>
      </c>
      <c r="I1764" s="24" t="e">
        <f t="array" aca="1" ref="I1764" ca="1">INDIRECT(ADDRESS(($E$2+1-G1764)+2,8))</f>
        <v>#NAME?</v>
      </c>
      <c r="J1764" s="24" t="e">
        <f t="shared" ca="1" si="81"/>
        <v>#NAME?</v>
      </c>
      <c r="K1764" s="24" t="e">
        <f t="shared" ca="1" si="82"/>
        <v>#NAME?</v>
      </c>
      <c r="L1764" s="24" t="e">
        <f t="shared" ca="1" si="83"/>
        <v>#NAME?</v>
      </c>
    </row>
    <row r="1765" spans="2:12" x14ac:dyDescent="0.25">
      <c r="B1765" s="24">
        <v>11.804795163475649</v>
      </c>
      <c r="G1765" s="24">
        <v>1763</v>
      </c>
      <c r="H1765" s="24" t="e">
        <f ca="1"/>
        <v>#NAME?</v>
      </c>
      <c r="I1765" s="24" t="e">
        <f t="array" aca="1" ref="I1765" ca="1">INDIRECT(ADDRESS(($E$2+1-G1765)+2,8))</f>
        <v>#NAME?</v>
      </c>
      <c r="J1765" s="24" t="e">
        <f t="shared" ca="1" si="81"/>
        <v>#NAME?</v>
      </c>
      <c r="K1765" s="24" t="e">
        <f t="shared" ca="1" si="82"/>
        <v>#NAME?</v>
      </c>
      <c r="L1765" s="24" t="e">
        <f t="shared" ca="1" si="83"/>
        <v>#NAME?</v>
      </c>
    </row>
    <row r="1766" spans="2:12" x14ac:dyDescent="0.25">
      <c r="B1766" s="24">
        <v>5.7293622533614021</v>
      </c>
      <c r="G1766" s="24">
        <v>1764</v>
      </c>
      <c r="H1766" s="24" t="e">
        <f ca="1"/>
        <v>#NAME?</v>
      </c>
      <c r="I1766" s="24" t="e">
        <f t="array" aca="1" ref="I1766" ca="1">INDIRECT(ADDRESS(($E$2+1-G1766)+2,8))</f>
        <v>#NAME?</v>
      </c>
      <c r="J1766" s="24" t="e">
        <f t="shared" ca="1" si="81"/>
        <v>#NAME?</v>
      </c>
      <c r="K1766" s="24" t="e">
        <f t="shared" ca="1" si="82"/>
        <v>#NAME?</v>
      </c>
      <c r="L1766" s="24" t="e">
        <f t="shared" ca="1" si="83"/>
        <v>#NAME?</v>
      </c>
    </row>
    <row r="1767" spans="2:12" x14ac:dyDescent="0.25">
      <c r="B1767" s="24">
        <v>6.5591097399391103</v>
      </c>
      <c r="G1767" s="24">
        <v>1765</v>
      </c>
      <c r="H1767" s="24" t="e">
        <f ca="1"/>
        <v>#NAME?</v>
      </c>
      <c r="I1767" s="24" t="e">
        <f t="array" aca="1" ref="I1767" ca="1">INDIRECT(ADDRESS(($E$2+1-G1767)+2,8))</f>
        <v>#NAME?</v>
      </c>
      <c r="J1767" s="24" t="e">
        <f t="shared" ca="1" si="81"/>
        <v>#NAME?</v>
      </c>
      <c r="K1767" s="24" t="e">
        <f t="shared" ca="1" si="82"/>
        <v>#NAME?</v>
      </c>
      <c r="L1767" s="24" t="e">
        <f t="shared" ca="1" si="83"/>
        <v>#NAME?</v>
      </c>
    </row>
    <row r="1768" spans="2:12" x14ac:dyDescent="0.25">
      <c r="B1768" s="24">
        <v>8.4007304422167071</v>
      </c>
      <c r="G1768" s="24">
        <v>1766</v>
      </c>
      <c r="H1768" s="24" t="e">
        <f ca="1"/>
        <v>#NAME?</v>
      </c>
      <c r="I1768" s="24" t="e">
        <f t="array" aca="1" ref="I1768" ca="1">INDIRECT(ADDRESS(($E$2+1-G1768)+2,8))</f>
        <v>#NAME?</v>
      </c>
      <c r="J1768" s="24" t="e">
        <f t="shared" ca="1" si="81"/>
        <v>#NAME?</v>
      </c>
      <c r="K1768" s="24" t="e">
        <f t="shared" ca="1" si="82"/>
        <v>#NAME?</v>
      </c>
      <c r="L1768" s="24" t="e">
        <f t="shared" ca="1" si="83"/>
        <v>#NAME?</v>
      </c>
    </row>
    <row r="1769" spans="2:12" x14ac:dyDescent="0.25">
      <c r="B1769" s="24">
        <v>11.163296875122388</v>
      </c>
      <c r="G1769" s="24">
        <v>1767</v>
      </c>
      <c r="H1769" s="24" t="e">
        <f ca="1"/>
        <v>#NAME?</v>
      </c>
      <c r="I1769" s="24" t="e">
        <f t="array" aca="1" ref="I1769" ca="1">INDIRECT(ADDRESS(($E$2+1-G1769)+2,8))</f>
        <v>#NAME?</v>
      </c>
      <c r="J1769" s="24" t="e">
        <f t="shared" ca="1" si="81"/>
        <v>#NAME?</v>
      </c>
      <c r="K1769" s="24" t="e">
        <f t="shared" ca="1" si="82"/>
        <v>#NAME?</v>
      </c>
      <c r="L1769" s="24" t="e">
        <f t="shared" ca="1" si="83"/>
        <v>#NAME?</v>
      </c>
    </row>
    <row r="1770" spans="2:12" x14ac:dyDescent="0.25">
      <c r="B1770" s="24">
        <v>9.4503970626062035</v>
      </c>
      <c r="G1770" s="24">
        <v>1768</v>
      </c>
      <c r="H1770" s="24" t="e">
        <f ca="1"/>
        <v>#NAME?</v>
      </c>
      <c r="I1770" s="24" t="e">
        <f t="array" aca="1" ref="I1770" ca="1">INDIRECT(ADDRESS(($E$2+1-G1770)+2,8))</f>
        <v>#NAME?</v>
      </c>
      <c r="J1770" s="24" t="e">
        <f t="shared" ca="1" si="81"/>
        <v>#NAME?</v>
      </c>
      <c r="K1770" s="24" t="e">
        <f t="shared" ca="1" si="82"/>
        <v>#NAME?</v>
      </c>
      <c r="L1770" s="24" t="e">
        <f t="shared" ca="1" si="83"/>
        <v>#NAME?</v>
      </c>
    </row>
    <row r="1771" spans="2:12" x14ac:dyDescent="0.25">
      <c r="B1771" s="24">
        <v>8.7887430744348709</v>
      </c>
      <c r="G1771" s="24">
        <v>1769</v>
      </c>
      <c r="H1771" s="24" t="e">
        <f ca="1"/>
        <v>#NAME?</v>
      </c>
      <c r="I1771" s="24" t="e">
        <f t="array" aca="1" ref="I1771" ca="1">INDIRECT(ADDRESS(($E$2+1-G1771)+2,8))</f>
        <v>#NAME?</v>
      </c>
      <c r="J1771" s="24" t="e">
        <f t="shared" ca="1" si="81"/>
        <v>#NAME?</v>
      </c>
      <c r="K1771" s="24" t="e">
        <f t="shared" ca="1" si="82"/>
        <v>#NAME?</v>
      </c>
      <c r="L1771" s="24" t="e">
        <f t="shared" ca="1" si="83"/>
        <v>#NAME?</v>
      </c>
    </row>
    <row r="1772" spans="2:12" x14ac:dyDescent="0.25">
      <c r="B1772" s="24">
        <v>10.817195784750396</v>
      </c>
      <c r="G1772" s="24">
        <v>1770</v>
      </c>
      <c r="H1772" s="24" t="e">
        <f ca="1"/>
        <v>#NAME?</v>
      </c>
      <c r="I1772" s="24" t="e">
        <f t="array" aca="1" ref="I1772" ca="1">INDIRECT(ADDRESS(($E$2+1-G1772)+2,8))</f>
        <v>#NAME?</v>
      </c>
      <c r="J1772" s="24" t="e">
        <f t="shared" ca="1" si="81"/>
        <v>#NAME?</v>
      </c>
      <c r="K1772" s="24" t="e">
        <f t="shared" ca="1" si="82"/>
        <v>#NAME?</v>
      </c>
      <c r="L1772" s="24" t="e">
        <f t="shared" ca="1" si="83"/>
        <v>#NAME?</v>
      </c>
    </row>
    <row r="1773" spans="2:12" x14ac:dyDescent="0.25">
      <c r="B1773" s="24">
        <v>11.742230947328814</v>
      </c>
      <c r="G1773" s="24">
        <v>1771</v>
      </c>
      <c r="H1773" s="24" t="e">
        <f ca="1"/>
        <v>#NAME?</v>
      </c>
      <c r="I1773" s="24" t="e">
        <f t="array" aca="1" ref="I1773" ca="1">INDIRECT(ADDRESS(($E$2+1-G1773)+2,8))</f>
        <v>#NAME?</v>
      </c>
      <c r="J1773" s="24" t="e">
        <f t="shared" ca="1" si="81"/>
        <v>#NAME?</v>
      </c>
      <c r="K1773" s="24" t="e">
        <f t="shared" ca="1" si="82"/>
        <v>#NAME?</v>
      </c>
      <c r="L1773" s="24" t="e">
        <f t="shared" ca="1" si="83"/>
        <v>#NAME?</v>
      </c>
    </row>
    <row r="1774" spans="2:12" x14ac:dyDescent="0.25">
      <c r="B1774" s="24">
        <v>10.357860213499212</v>
      </c>
      <c r="G1774" s="24">
        <v>1772</v>
      </c>
      <c r="H1774" s="24" t="e">
        <f ca="1"/>
        <v>#NAME?</v>
      </c>
      <c r="I1774" s="24" t="e">
        <f t="array" aca="1" ref="I1774" ca="1">INDIRECT(ADDRESS(($E$2+1-G1774)+2,8))</f>
        <v>#NAME?</v>
      </c>
      <c r="J1774" s="24" t="e">
        <f t="shared" ca="1" si="81"/>
        <v>#NAME?</v>
      </c>
      <c r="K1774" s="24" t="e">
        <f t="shared" ca="1" si="82"/>
        <v>#NAME?</v>
      </c>
      <c r="L1774" s="24" t="e">
        <f t="shared" ca="1" si="83"/>
        <v>#NAME?</v>
      </c>
    </row>
    <row r="1775" spans="2:12" x14ac:dyDescent="0.25">
      <c r="B1775" s="24">
        <v>4.9862071003642585</v>
      </c>
      <c r="G1775" s="24">
        <v>1773</v>
      </c>
      <c r="H1775" s="24" t="e">
        <f ca="1"/>
        <v>#NAME?</v>
      </c>
      <c r="I1775" s="24" t="e">
        <f t="array" aca="1" ref="I1775" ca="1">INDIRECT(ADDRESS(($E$2+1-G1775)+2,8))</f>
        <v>#NAME?</v>
      </c>
      <c r="J1775" s="24" t="e">
        <f t="shared" ca="1" si="81"/>
        <v>#NAME?</v>
      </c>
      <c r="K1775" s="24" t="e">
        <f t="shared" ca="1" si="82"/>
        <v>#NAME?</v>
      </c>
      <c r="L1775" s="24" t="e">
        <f t="shared" ca="1" si="83"/>
        <v>#NAME?</v>
      </c>
    </row>
    <row r="1776" spans="2:12" x14ac:dyDescent="0.25">
      <c r="B1776" s="24">
        <v>9.4655110677996426</v>
      </c>
      <c r="G1776" s="24">
        <v>1774</v>
      </c>
      <c r="H1776" s="24" t="e">
        <f ca="1"/>
        <v>#NAME?</v>
      </c>
      <c r="I1776" s="24" t="e">
        <f t="array" aca="1" ref="I1776" ca="1">INDIRECT(ADDRESS(($E$2+1-G1776)+2,8))</f>
        <v>#NAME?</v>
      </c>
      <c r="J1776" s="24" t="e">
        <f t="shared" ca="1" si="81"/>
        <v>#NAME?</v>
      </c>
      <c r="K1776" s="24" t="e">
        <f t="shared" ca="1" si="82"/>
        <v>#NAME?</v>
      </c>
      <c r="L1776" s="24" t="e">
        <f t="shared" ca="1" si="83"/>
        <v>#NAME?</v>
      </c>
    </row>
    <row r="1777" spans="2:12" x14ac:dyDescent="0.25">
      <c r="B1777" s="24">
        <v>9.6420057053527959</v>
      </c>
      <c r="G1777" s="24">
        <v>1775</v>
      </c>
      <c r="H1777" s="24" t="e">
        <f ca="1"/>
        <v>#NAME?</v>
      </c>
      <c r="I1777" s="24" t="e">
        <f t="array" aca="1" ref="I1777" ca="1">INDIRECT(ADDRESS(($E$2+1-G1777)+2,8))</f>
        <v>#NAME?</v>
      </c>
      <c r="J1777" s="24" t="e">
        <f t="shared" ca="1" si="81"/>
        <v>#NAME?</v>
      </c>
      <c r="K1777" s="24" t="e">
        <f t="shared" ca="1" si="82"/>
        <v>#NAME?</v>
      </c>
      <c r="L1777" s="24" t="e">
        <f t="shared" ca="1" si="83"/>
        <v>#NAME?</v>
      </c>
    </row>
    <row r="1778" spans="2:12" x14ac:dyDescent="0.25">
      <c r="B1778" s="24">
        <v>6.6512210858731073</v>
      </c>
      <c r="G1778" s="24">
        <v>1776</v>
      </c>
      <c r="H1778" s="24" t="e">
        <f ca="1"/>
        <v>#NAME?</v>
      </c>
      <c r="I1778" s="24" t="e">
        <f t="array" aca="1" ref="I1778" ca="1">INDIRECT(ADDRESS(($E$2+1-G1778)+2,8))</f>
        <v>#NAME?</v>
      </c>
      <c r="J1778" s="24" t="e">
        <f t="shared" ca="1" si="81"/>
        <v>#NAME?</v>
      </c>
      <c r="K1778" s="24" t="e">
        <f t="shared" ca="1" si="82"/>
        <v>#NAME?</v>
      </c>
      <c r="L1778" s="24" t="e">
        <f t="shared" ca="1" si="83"/>
        <v>#NAME?</v>
      </c>
    </row>
    <row r="1779" spans="2:12" x14ac:dyDescent="0.25">
      <c r="B1779" s="24">
        <v>7.0479829398158156</v>
      </c>
      <c r="G1779" s="24">
        <v>1777</v>
      </c>
      <c r="H1779" s="24" t="e">
        <f ca="1"/>
        <v>#NAME?</v>
      </c>
      <c r="I1779" s="24" t="e">
        <f t="array" aca="1" ref="I1779" ca="1">INDIRECT(ADDRESS(($E$2+1-G1779)+2,8))</f>
        <v>#NAME?</v>
      </c>
      <c r="J1779" s="24" t="e">
        <f t="shared" ca="1" si="81"/>
        <v>#NAME?</v>
      </c>
      <c r="K1779" s="24" t="e">
        <f t="shared" ca="1" si="82"/>
        <v>#NAME?</v>
      </c>
      <c r="L1779" s="24" t="e">
        <f t="shared" ca="1" si="83"/>
        <v>#NAME?</v>
      </c>
    </row>
    <row r="1780" spans="2:12" x14ac:dyDescent="0.25">
      <c r="B1780" s="24">
        <v>10.474388267721944</v>
      </c>
      <c r="G1780" s="24">
        <v>1778</v>
      </c>
      <c r="H1780" s="24" t="e">
        <f ca="1"/>
        <v>#NAME?</v>
      </c>
      <c r="I1780" s="24" t="e">
        <f t="array" aca="1" ref="I1780" ca="1">INDIRECT(ADDRESS(($E$2+1-G1780)+2,8))</f>
        <v>#NAME?</v>
      </c>
      <c r="J1780" s="24" t="e">
        <f t="shared" ca="1" si="81"/>
        <v>#NAME?</v>
      </c>
      <c r="K1780" s="24" t="e">
        <f t="shared" ca="1" si="82"/>
        <v>#NAME?</v>
      </c>
      <c r="L1780" s="24" t="e">
        <f t="shared" ca="1" si="83"/>
        <v>#NAME?</v>
      </c>
    </row>
    <row r="1781" spans="2:12" x14ac:dyDescent="0.25">
      <c r="B1781" s="24">
        <v>6.7373686579148657</v>
      </c>
      <c r="G1781" s="24">
        <v>1779</v>
      </c>
      <c r="H1781" s="24" t="e">
        <f ca="1"/>
        <v>#NAME?</v>
      </c>
      <c r="I1781" s="24" t="e">
        <f t="array" aca="1" ref="I1781" ca="1">INDIRECT(ADDRESS(($E$2+1-G1781)+2,8))</f>
        <v>#NAME?</v>
      </c>
      <c r="J1781" s="24" t="e">
        <f t="shared" ca="1" si="81"/>
        <v>#NAME?</v>
      </c>
      <c r="K1781" s="24" t="e">
        <f t="shared" ca="1" si="82"/>
        <v>#NAME?</v>
      </c>
      <c r="L1781" s="24" t="e">
        <f t="shared" ca="1" si="83"/>
        <v>#NAME?</v>
      </c>
    </row>
    <row r="1782" spans="2:12" x14ac:dyDescent="0.25">
      <c r="B1782" s="24">
        <v>5.9483939592882589</v>
      </c>
      <c r="G1782" s="24">
        <v>1780</v>
      </c>
      <c r="H1782" s="24" t="e">
        <f ca="1"/>
        <v>#NAME?</v>
      </c>
      <c r="I1782" s="24" t="e">
        <f t="array" aca="1" ref="I1782" ca="1">INDIRECT(ADDRESS(($E$2+1-G1782)+2,8))</f>
        <v>#NAME?</v>
      </c>
      <c r="J1782" s="24" t="e">
        <f t="shared" ca="1" si="81"/>
        <v>#NAME?</v>
      </c>
      <c r="K1782" s="24" t="e">
        <f t="shared" ca="1" si="82"/>
        <v>#NAME?</v>
      </c>
      <c r="L1782" s="24" t="e">
        <f t="shared" ca="1" si="83"/>
        <v>#NAME?</v>
      </c>
    </row>
    <row r="1783" spans="2:12" x14ac:dyDescent="0.25">
      <c r="B1783" s="24">
        <v>8.7363159273800512</v>
      </c>
      <c r="G1783" s="24">
        <v>1781</v>
      </c>
      <c r="H1783" s="24" t="e">
        <f ca="1"/>
        <v>#NAME?</v>
      </c>
      <c r="I1783" s="24" t="e">
        <f t="array" aca="1" ref="I1783" ca="1">INDIRECT(ADDRESS(($E$2+1-G1783)+2,8))</f>
        <v>#NAME?</v>
      </c>
      <c r="J1783" s="24" t="e">
        <f t="shared" ca="1" si="81"/>
        <v>#NAME?</v>
      </c>
      <c r="K1783" s="24" t="e">
        <f t="shared" ca="1" si="82"/>
        <v>#NAME?</v>
      </c>
      <c r="L1783" s="24" t="e">
        <f t="shared" ca="1" si="83"/>
        <v>#NAME?</v>
      </c>
    </row>
    <row r="1784" spans="2:12" x14ac:dyDescent="0.25">
      <c r="B1784" s="24">
        <v>9.6533142744419447</v>
      </c>
      <c r="G1784" s="24">
        <v>1782</v>
      </c>
      <c r="H1784" s="24" t="e">
        <f ca="1"/>
        <v>#NAME?</v>
      </c>
      <c r="I1784" s="24" t="e">
        <f t="array" aca="1" ref="I1784" ca="1">INDIRECT(ADDRESS(($E$2+1-G1784)+2,8))</f>
        <v>#NAME?</v>
      </c>
      <c r="J1784" s="24" t="e">
        <f t="shared" ca="1" si="81"/>
        <v>#NAME?</v>
      </c>
      <c r="K1784" s="24" t="e">
        <f t="shared" ca="1" si="82"/>
        <v>#NAME?</v>
      </c>
      <c r="L1784" s="24" t="e">
        <f t="shared" ca="1" si="83"/>
        <v>#NAME?</v>
      </c>
    </row>
    <row r="1785" spans="2:12" x14ac:dyDescent="0.25">
      <c r="B1785" s="24">
        <v>8.689750980642172</v>
      </c>
      <c r="G1785" s="24">
        <v>1783</v>
      </c>
      <c r="H1785" s="24" t="e">
        <f ca="1"/>
        <v>#NAME?</v>
      </c>
      <c r="I1785" s="24" t="e">
        <f t="array" aca="1" ref="I1785" ca="1">INDIRECT(ADDRESS(($E$2+1-G1785)+2,8))</f>
        <v>#NAME?</v>
      </c>
      <c r="J1785" s="24" t="e">
        <f t="shared" ca="1" si="81"/>
        <v>#NAME?</v>
      </c>
      <c r="K1785" s="24" t="e">
        <f t="shared" ca="1" si="82"/>
        <v>#NAME?</v>
      </c>
      <c r="L1785" s="24" t="e">
        <f t="shared" ca="1" si="83"/>
        <v>#NAME?</v>
      </c>
    </row>
    <row r="1786" spans="2:12" x14ac:dyDescent="0.25">
      <c r="B1786" s="24">
        <v>8.9999717086005848</v>
      </c>
      <c r="G1786" s="24">
        <v>1784</v>
      </c>
      <c r="H1786" s="24" t="e">
        <f ca="1"/>
        <v>#NAME?</v>
      </c>
      <c r="I1786" s="24" t="e">
        <f t="array" aca="1" ref="I1786" ca="1">INDIRECT(ADDRESS(($E$2+1-G1786)+2,8))</f>
        <v>#NAME?</v>
      </c>
      <c r="J1786" s="24" t="e">
        <f t="shared" ca="1" si="81"/>
        <v>#NAME?</v>
      </c>
      <c r="K1786" s="24" t="e">
        <f t="shared" ca="1" si="82"/>
        <v>#NAME?</v>
      </c>
      <c r="L1786" s="24" t="e">
        <f t="shared" ca="1" si="83"/>
        <v>#NAME?</v>
      </c>
    </row>
    <row r="1787" spans="2:12" x14ac:dyDescent="0.25">
      <c r="B1787" s="24">
        <v>7.0852879145197187</v>
      </c>
      <c r="G1787" s="24">
        <v>1785</v>
      </c>
      <c r="H1787" s="24" t="e">
        <f ca="1"/>
        <v>#NAME?</v>
      </c>
      <c r="I1787" s="24" t="e">
        <f t="array" aca="1" ref="I1787" ca="1">INDIRECT(ADDRESS(($E$2+1-G1787)+2,8))</f>
        <v>#NAME?</v>
      </c>
      <c r="J1787" s="24" t="e">
        <f t="shared" ca="1" si="81"/>
        <v>#NAME?</v>
      </c>
      <c r="K1787" s="24" t="e">
        <f t="shared" ca="1" si="82"/>
        <v>#NAME?</v>
      </c>
      <c r="L1787" s="24" t="e">
        <f t="shared" ca="1" si="83"/>
        <v>#NAME?</v>
      </c>
    </row>
    <row r="1788" spans="2:12" x14ac:dyDescent="0.25">
      <c r="B1788" s="24">
        <v>9.0237839842249485</v>
      </c>
      <c r="G1788" s="24">
        <v>1786</v>
      </c>
      <c r="H1788" s="24" t="e">
        <f ca="1"/>
        <v>#NAME?</v>
      </c>
      <c r="I1788" s="24" t="e">
        <f t="array" aca="1" ref="I1788" ca="1">INDIRECT(ADDRESS(($E$2+1-G1788)+2,8))</f>
        <v>#NAME?</v>
      </c>
      <c r="J1788" s="24" t="e">
        <f t="shared" ca="1" si="81"/>
        <v>#NAME?</v>
      </c>
      <c r="K1788" s="24" t="e">
        <f t="shared" ca="1" si="82"/>
        <v>#NAME?</v>
      </c>
      <c r="L1788" s="24" t="e">
        <f t="shared" ca="1" si="83"/>
        <v>#NAME?</v>
      </c>
    </row>
    <row r="1789" spans="2:12" x14ac:dyDescent="0.25">
      <c r="B1789" s="24">
        <v>8.903080348056351</v>
      </c>
      <c r="G1789" s="24">
        <v>1787</v>
      </c>
      <c r="H1789" s="24" t="e">
        <f ca="1"/>
        <v>#NAME?</v>
      </c>
      <c r="I1789" s="24" t="e">
        <f t="array" aca="1" ref="I1789" ca="1">INDIRECT(ADDRESS(($E$2+1-G1789)+2,8))</f>
        <v>#NAME?</v>
      </c>
      <c r="J1789" s="24" t="e">
        <f t="shared" ca="1" si="81"/>
        <v>#NAME?</v>
      </c>
      <c r="K1789" s="24" t="e">
        <f t="shared" ca="1" si="82"/>
        <v>#NAME?</v>
      </c>
      <c r="L1789" s="24" t="e">
        <f t="shared" ca="1" si="83"/>
        <v>#NAME?</v>
      </c>
    </row>
    <row r="1790" spans="2:12" x14ac:dyDescent="0.25">
      <c r="B1790" s="24">
        <v>8.8890028355921995</v>
      </c>
      <c r="G1790" s="24">
        <v>1788</v>
      </c>
      <c r="H1790" s="24" t="e">
        <f ca="1"/>
        <v>#NAME?</v>
      </c>
      <c r="I1790" s="24" t="e">
        <f t="array" aca="1" ref="I1790" ca="1">INDIRECT(ADDRESS(($E$2+1-G1790)+2,8))</f>
        <v>#NAME?</v>
      </c>
      <c r="J1790" s="24" t="e">
        <f t="shared" ca="1" si="81"/>
        <v>#NAME?</v>
      </c>
      <c r="K1790" s="24" t="e">
        <f t="shared" ca="1" si="82"/>
        <v>#NAME?</v>
      </c>
      <c r="L1790" s="24" t="e">
        <f t="shared" ca="1" si="83"/>
        <v>#NAME?</v>
      </c>
    </row>
    <row r="1791" spans="2:12" x14ac:dyDescent="0.25">
      <c r="B1791" s="24">
        <v>6.4564205901660259</v>
      </c>
      <c r="G1791" s="24">
        <v>1789</v>
      </c>
      <c r="H1791" s="24" t="e">
        <f ca="1"/>
        <v>#NAME?</v>
      </c>
      <c r="I1791" s="24" t="e">
        <f t="array" aca="1" ref="I1791" ca="1">INDIRECT(ADDRESS(($E$2+1-G1791)+2,8))</f>
        <v>#NAME?</v>
      </c>
      <c r="J1791" s="24" t="e">
        <f t="shared" ca="1" si="81"/>
        <v>#NAME?</v>
      </c>
      <c r="K1791" s="24" t="e">
        <f t="shared" ca="1" si="82"/>
        <v>#NAME?</v>
      </c>
      <c r="L1791" s="24" t="e">
        <f t="shared" ca="1" si="83"/>
        <v>#NAME?</v>
      </c>
    </row>
    <row r="1792" spans="2:12" x14ac:dyDescent="0.25">
      <c r="B1792" s="24">
        <v>11.72614008905885</v>
      </c>
      <c r="G1792" s="24">
        <v>1790</v>
      </c>
      <c r="H1792" s="24" t="e">
        <f ca="1"/>
        <v>#NAME?</v>
      </c>
      <c r="I1792" s="24" t="e">
        <f t="array" aca="1" ref="I1792" ca="1">INDIRECT(ADDRESS(($E$2+1-G1792)+2,8))</f>
        <v>#NAME?</v>
      </c>
      <c r="J1792" s="24" t="e">
        <f t="shared" ca="1" si="81"/>
        <v>#NAME?</v>
      </c>
      <c r="K1792" s="24" t="e">
        <f t="shared" ca="1" si="82"/>
        <v>#NAME?</v>
      </c>
      <c r="L1792" s="24" t="e">
        <f t="shared" ca="1" si="83"/>
        <v>#NAME?</v>
      </c>
    </row>
    <row r="1793" spans="2:12" x14ac:dyDescent="0.25">
      <c r="B1793" s="24">
        <v>8.9626019030490749</v>
      </c>
      <c r="G1793" s="24">
        <v>1791</v>
      </c>
      <c r="H1793" s="24" t="e">
        <f ca="1"/>
        <v>#NAME?</v>
      </c>
      <c r="I1793" s="24" t="e">
        <f t="array" aca="1" ref="I1793" ca="1">INDIRECT(ADDRESS(($E$2+1-G1793)+2,8))</f>
        <v>#NAME?</v>
      </c>
      <c r="J1793" s="24" t="e">
        <f t="shared" ca="1" si="81"/>
        <v>#NAME?</v>
      </c>
      <c r="K1793" s="24" t="e">
        <f t="shared" ca="1" si="82"/>
        <v>#NAME?</v>
      </c>
      <c r="L1793" s="24" t="e">
        <f t="shared" ca="1" si="83"/>
        <v>#NAME?</v>
      </c>
    </row>
    <row r="1794" spans="2:12" x14ac:dyDescent="0.25">
      <c r="B1794" s="24">
        <v>7.919371401091241</v>
      </c>
      <c r="G1794" s="24">
        <v>1792</v>
      </c>
      <c r="H1794" s="24" t="e">
        <f ca="1"/>
        <v>#NAME?</v>
      </c>
      <c r="I1794" s="24" t="e">
        <f t="array" aca="1" ref="I1794" ca="1">INDIRECT(ADDRESS(($E$2+1-G1794)+2,8))</f>
        <v>#NAME?</v>
      </c>
      <c r="J1794" s="24" t="e">
        <f t="shared" ca="1" si="81"/>
        <v>#NAME?</v>
      </c>
      <c r="K1794" s="24" t="e">
        <f t="shared" ca="1" si="82"/>
        <v>#NAME?</v>
      </c>
      <c r="L1794" s="24" t="e">
        <f t="shared" ca="1" si="83"/>
        <v>#NAME?</v>
      </c>
    </row>
    <row r="1795" spans="2:12" x14ac:dyDescent="0.25">
      <c r="B1795" s="24">
        <v>9.844881798024339</v>
      </c>
      <c r="G1795" s="24">
        <v>1793</v>
      </c>
      <c r="H1795" s="24" t="e">
        <f ca="1"/>
        <v>#NAME?</v>
      </c>
      <c r="I1795" s="24" t="e">
        <f t="array" aca="1" ref="I1795" ca="1">INDIRECT(ADDRESS(($E$2+1-G1795)+2,8))</f>
        <v>#NAME?</v>
      </c>
      <c r="J1795" s="24" t="e">
        <f t="shared" ca="1" si="81"/>
        <v>#NAME?</v>
      </c>
      <c r="K1795" s="24" t="e">
        <f t="shared" ca="1" si="82"/>
        <v>#NAME?</v>
      </c>
      <c r="L1795" s="24" t="e">
        <f t="shared" ca="1" si="83"/>
        <v>#NAME?</v>
      </c>
    </row>
    <row r="1796" spans="2:12" x14ac:dyDescent="0.25">
      <c r="B1796" s="24">
        <v>7.4174546025540531</v>
      </c>
      <c r="G1796" s="24">
        <v>1794</v>
      </c>
      <c r="H1796" s="24" t="e">
        <f ca="1"/>
        <v>#NAME?</v>
      </c>
      <c r="I1796" s="24" t="e">
        <f t="array" aca="1" ref="I1796" ca="1">INDIRECT(ADDRESS(($E$2+1-G1796)+2,8))</f>
        <v>#NAME?</v>
      </c>
      <c r="J1796" s="24" t="e">
        <f t="shared" ref="J1796:J1859" ca="1" si="84">_xlfn.WEIBULL.DIST(H1796,$E$5,$E$6,TRUE)</f>
        <v>#NAME?</v>
      </c>
      <c r="K1796" s="24" t="e">
        <f t="shared" ref="K1796:K1859" ca="1" si="85">_xlfn.WEIBULL.DIST(I1796,$E$5,$E$6,TRUE)</f>
        <v>#NAME?</v>
      </c>
      <c r="L1796" s="24" t="e">
        <f t="shared" ref="L1796:L1859" ca="1" si="86">((2*G1796-1)/$E$2)*(LN(J1796)+LN(1-K1796))</f>
        <v>#NAME?</v>
      </c>
    </row>
    <row r="1797" spans="2:12" x14ac:dyDescent="0.25">
      <c r="B1797" s="24">
        <v>10.730215896345998</v>
      </c>
      <c r="G1797" s="24">
        <v>1795</v>
      </c>
      <c r="H1797" s="24" t="e">
        <f ca="1"/>
        <v>#NAME?</v>
      </c>
      <c r="I1797" s="24" t="e">
        <f t="array" aca="1" ref="I1797" ca="1">INDIRECT(ADDRESS(($E$2+1-G1797)+2,8))</f>
        <v>#NAME?</v>
      </c>
      <c r="J1797" s="24" t="e">
        <f t="shared" ca="1" si="84"/>
        <v>#NAME?</v>
      </c>
      <c r="K1797" s="24" t="e">
        <f t="shared" ca="1" si="85"/>
        <v>#NAME?</v>
      </c>
      <c r="L1797" s="24" t="e">
        <f t="shared" ca="1" si="86"/>
        <v>#NAME?</v>
      </c>
    </row>
    <row r="1798" spans="2:12" x14ac:dyDescent="0.25">
      <c r="B1798" s="24">
        <v>12.448895719228164</v>
      </c>
      <c r="G1798" s="24">
        <v>1796</v>
      </c>
      <c r="H1798" s="24" t="e">
        <f ca="1"/>
        <v>#NAME?</v>
      </c>
      <c r="I1798" s="24" t="e">
        <f t="array" aca="1" ref="I1798" ca="1">INDIRECT(ADDRESS(($E$2+1-G1798)+2,8))</f>
        <v>#NAME?</v>
      </c>
      <c r="J1798" s="24" t="e">
        <f t="shared" ca="1" si="84"/>
        <v>#NAME?</v>
      </c>
      <c r="K1798" s="24" t="e">
        <f t="shared" ca="1" si="85"/>
        <v>#NAME?</v>
      </c>
      <c r="L1798" s="24" t="e">
        <f t="shared" ca="1" si="86"/>
        <v>#NAME?</v>
      </c>
    </row>
    <row r="1799" spans="2:12" x14ac:dyDescent="0.25">
      <c r="B1799" s="24">
        <v>11.084174696263629</v>
      </c>
      <c r="G1799" s="24">
        <v>1797</v>
      </c>
      <c r="H1799" s="24" t="e">
        <f ca="1"/>
        <v>#NAME?</v>
      </c>
      <c r="I1799" s="24" t="e">
        <f t="array" aca="1" ref="I1799" ca="1">INDIRECT(ADDRESS(($E$2+1-G1799)+2,8))</f>
        <v>#NAME?</v>
      </c>
      <c r="J1799" s="24" t="e">
        <f t="shared" ca="1" si="84"/>
        <v>#NAME?</v>
      </c>
      <c r="K1799" s="24" t="e">
        <f t="shared" ca="1" si="85"/>
        <v>#NAME?</v>
      </c>
      <c r="L1799" s="24" t="e">
        <f t="shared" ca="1" si="86"/>
        <v>#NAME?</v>
      </c>
    </row>
    <row r="1800" spans="2:12" x14ac:dyDescent="0.25">
      <c r="B1800" s="24">
        <v>9.0728515815427624</v>
      </c>
      <c r="G1800" s="24">
        <v>1798</v>
      </c>
      <c r="H1800" s="24" t="e">
        <f ca="1"/>
        <v>#NAME?</v>
      </c>
      <c r="I1800" s="24" t="e">
        <f t="array" aca="1" ref="I1800" ca="1">INDIRECT(ADDRESS(($E$2+1-G1800)+2,8))</f>
        <v>#NAME?</v>
      </c>
      <c r="J1800" s="24" t="e">
        <f t="shared" ca="1" si="84"/>
        <v>#NAME?</v>
      </c>
      <c r="K1800" s="24" t="e">
        <f t="shared" ca="1" si="85"/>
        <v>#NAME?</v>
      </c>
      <c r="L1800" s="24" t="e">
        <f t="shared" ca="1" si="86"/>
        <v>#NAME?</v>
      </c>
    </row>
    <row r="1801" spans="2:12" x14ac:dyDescent="0.25">
      <c r="B1801" s="24">
        <v>9.5657112952726262</v>
      </c>
      <c r="G1801" s="24">
        <v>1799</v>
      </c>
      <c r="H1801" s="24" t="e">
        <f ca="1"/>
        <v>#NAME?</v>
      </c>
      <c r="I1801" s="24" t="e">
        <f t="array" aca="1" ref="I1801" ca="1">INDIRECT(ADDRESS(($E$2+1-G1801)+2,8))</f>
        <v>#NAME?</v>
      </c>
      <c r="J1801" s="24" t="e">
        <f t="shared" ca="1" si="84"/>
        <v>#NAME?</v>
      </c>
      <c r="K1801" s="24" t="e">
        <f t="shared" ca="1" si="85"/>
        <v>#NAME?</v>
      </c>
      <c r="L1801" s="24" t="e">
        <f t="shared" ca="1" si="86"/>
        <v>#NAME?</v>
      </c>
    </row>
    <row r="1802" spans="2:12" x14ac:dyDescent="0.25">
      <c r="B1802" s="24">
        <v>7.1033330441101654</v>
      </c>
      <c r="G1802" s="24">
        <v>1800</v>
      </c>
      <c r="H1802" s="24" t="e">
        <f ca="1"/>
        <v>#NAME?</v>
      </c>
      <c r="I1802" s="24" t="e">
        <f t="array" aca="1" ref="I1802" ca="1">INDIRECT(ADDRESS(($E$2+1-G1802)+2,8))</f>
        <v>#NAME?</v>
      </c>
      <c r="J1802" s="24" t="e">
        <f t="shared" ca="1" si="84"/>
        <v>#NAME?</v>
      </c>
      <c r="K1802" s="24" t="e">
        <f t="shared" ca="1" si="85"/>
        <v>#NAME?</v>
      </c>
      <c r="L1802" s="24" t="e">
        <f t="shared" ca="1" si="86"/>
        <v>#NAME?</v>
      </c>
    </row>
    <row r="1803" spans="2:12" x14ac:dyDescent="0.25">
      <c r="B1803" s="24">
        <v>9.4427699987235041</v>
      </c>
      <c r="G1803" s="24">
        <v>1801</v>
      </c>
      <c r="H1803" s="24" t="e">
        <f ca="1"/>
        <v>#NAME?</v>
      </c>
      <c r="I1803" s="24" t="e">
        <f t="array" aca="1" ref="I1803" ca="1">INDIRECT(ADDRESS(($E$2+1-G1803)+2,8))</f>
        <v>#NAME?</v>
      </c>
      <c r="J1803" s="24" t="e">
        <f t="shared" ca="1" si="84"/>
        <v>#NAME?</v>
      </c>
      <c r="K1803" s="24" t="e">
        <f t="shared" ca="1" si="85"/>
        <v>#NAME?</v>
      </c>
      <c r="L1803" s="24" t="e">
        <f t="shared" ca="1" si="86"/>
        <v>#NAME?</v>
      </c>
    </row>
    <row r="1804" spans="2:12" x14ac:dyDescent="0.25">
      <c r="B1804" s="24">
        <v>10.68485069911943</v>
      </c>
      <c r="G1804" s="24">
        <v>1802</v>
      </c>
      <c r="H1804" s="24" t="e">
        <f ca="1"/>
        <v>#NAME?</v>
      </c>
      <c r="I1804" s="24" t="e">
        <f t="array" aca="1" ref="I1804" ca="1">INDIRECT(ADDRESS(($E$2+1-G1804)+2,8))</f>
        <v>#NAME?</v>
      </c>
      <c r="J1804" s="24" t="e">
        <f t="shared" ca="1" si="84"/>
        <v>#NAME?</v>
      </c>
      <c r="K1804" s="24" t="e">
        <f t="shared" ca="1" si="85"/>
        <v>#NAME?</v>
      </c>
      <c r="L1804" s="24" t="e">
        <f t="shared" ca="1" si="86"/>
        <v>#NAME?</v>
      </c>
    </row>
    <row r="1805" spans="2:12" x14ac:dyDescent="0.25">
      <c r="B1805" s="24">
        <v>9.6533413955975931</v>
      </c>
      <c r="G1805" s="24">
        <v>1803</v>
      </c>
      <c r="H1805" s="24" t="e">
        <f ca="1"/>
        <v>#NAME?</v>
      </c>
      <c r="I1805" s="24" t="e">
        <f t="array" aca="1" ref="I1805" ca="1">INDIRECT(ADDRESS(($E$2+1-G1805)+2,8))</f>
        <v>#NAME?</v>
      </c>
      <c r="J1805" s="24" t="e">
        <f t="shared" ca="1" si="84"/>
        <v>#NAME?</v>
      </c>
      <c r="K1805" s="24" t="e">
        <f t="shared" ca="1" si="85"/>
        <v>#NAME?</v>
      </c>
      <c r="L1805" s="24" t="e">
        <f t="shared" ca="1" si="86"/>
        <v>#NAME?</v>
      </c>
    </row>
    <row r="1806" spans="2:12" x14ac:dyDescent="0.25">
      <c r="B1806" s="24">
        <v>8.9025089071471015</v>
      </c>
      <c r="G1806" s="24">
        <v>1804</v>
      </c>
      <c r="H1806" s="24" t="e">
        <f ca="1"/>
        <v>#NAME?</v>
      </c>
      <c r="I1806" s="24" t="e">
        <f t="array" aca="1" ref="I1806" ca="1">INDIRECT(ADDRESS(($E$2+1-G1806)+2,8))</f>
        <v>#NAME?</v>
      </c>
      <c r="J1806" s="24" t="e">
        <f t="shared" ca="1" si="84"/>
        <v>#NAME?</v>
      </c>
      <c r="K1806" s="24" t="e">
        <f t="shared" ca="1" si="85"/>
        <v>#NAME?</v>
      </c>
      <c r="L1806" s="24" t="e">
        <f t="shared" ca="1" si="86"/>
        <v>#NAME?</v>
      </c>
    </row>
    <row r="1807" spans="2:12" x14ac:dyDescent="0.25">
      <c r="B1807" s="24">
        <v>8.1467696535223464</v>
      </c>
      <c r="G1807" s="24">
        <v>1805</v>
      </c>
      <c r="H1807" s="24" t="e">
        <f ca="1"/>
        <v>#NAME?</v>
      </c>
      <c r="I1807" s="24" t="e">
        <f t="array" aca="1" ref="I1807" ca="1">INDIRECT(ADDRESS(($E$2+1-G1807)+2,8))</f>
        <v>#NAME?</v>
      </c>
      <c r="J1807" s="24" t="e">
        <f t="shared" ca="1" si="84"/>
        <v>#NAME?</v>
      </c>
      <c r="K1807" s="24" t="e">
        <f t="shared" ca="1" si="85"/>
        <v>#NAME?</v>
      </c>
      <c r="L1807" s="24" t="e">
        <f t="shared" ca="1" si="86"/>
        <v>#NAME?</v>
      </c>
    </row>
    <row r="1808" spans="2:12" x14ac:dyDescent="0.25">
      <c r="B1808" s="24">
        <v>9.272332803904682</v>
      </c>
      <c r="G1808" s="24">
        <v>1806</v>
      </c>
      <c r="H1808" s="24" t="e">
        <f ca="1"/>
        <v>#NAME?</v>
      </c>
      <c r="I1808" s="24" t="e">
        <f t="array" aca="1" ref="I1808" ca="1">INDIRECT(ADDRESS(($E$2+1-G1808)+2,8))</f>
        <v>#NAME?</v>
      </c>
      <c r="J1808" s="24" t="e">
        <f t="shared" ca="1" si="84"/>
        <v>#NAME?</v>
      </c>
      <c r="K1808" s="24" t="e">
        <f t="shared" ca="1" si="85"/>
        <v>#NAME?</v>
      </c>
      <c r="L1808" s="24" t="e">
        <f t="shared" ca="1" si="86"/>
        <v>#NAME?</v>
      </c>
    </row>
    <row r="1809" spans="2:12" x14ac:dyDescent="0.25">
      <c r="B1809" s="24">
        <v>9.4339454001870457</v>
      </c>
      <c r="G1809" s="24">
        <v>1807</v>
      </c>
      <c r="H1809" s="24" t="e">
        <f ca="1"/>
        <v>#NAME?</v>
      </c>
      <c r="I1809" s="24" t="e">
        <f t="array" aca="1" ref="I1809" ca="1">INDIRECT(ADDRESS(($E$2+1-G1809)+2,8))</f>
        <v>#NAME?</v>
      </c>
      <c r="J1809" s="24" t="e">
        <f t="shared" ca="1" si="84"/>
        <v>#NAME?</v>
      </c>
      <c r="K1809" s="24" t="e">
        <f t="shared" ca="1" si="85"/>
        <v>#NAME?</v>
      </c>
      <c r="L1809" s="24" t="e">
        <f t="shared" ca="1" si="86"/>
        <v>#NAME?</v>
      </c>
    </row>
    <row r="1810" spans="2:12" x14ac:dyDescent="0.25">
      <c r="B1810" s="24">
        <v>8.9316105006705886</v>
      </c>
      <c r="G1810" s="24">
        <v>1808</v>
      </c>
      <c r="H1810" s="24" t="e">
        <f ca="1"/>
        <v>#NAME?</v>
      </c>
      <c r="I1810" s="24" t="e">
        <f t="array" aca="1" ref="I1810" ca="1">INDIRECT(ADDRESS(($E$2+1-G1810)+2,8))</f>
        <v>#NAME?</v>
      </c>
      <c r="J1810" s="24" t="e">
        <f t="shared" ca="1" si="84"/>
        <v>#NAME?</v>
      </c>
      <c r="K1810" s="24" t="e">
        <f t="shared" ca="1" si="85"/>
        <v>#NAME?</v>
      </c>
      <c r="L1810" s="24" t="e">
        <f t="shared" ca="1" si="86"/>
        <v>#NAME?</v>
      </c>
    </row>
    <row r="1811" spans="2:12" x14ac:dyDescent="0.25">
      <c r="B1811" s="24">
        <v>9.4331026466467964</v>
      </c>
      <c r="G1811" s="24">
        <v>1809</v>
      </c>
      <c r="H1811" s="24" t="e">
        <f ca="1"/>
        <v>#NAME?</v>
      </c>
      <c r="I1811" s="24" t="e">
        <f t="array" aca="1" ref="I1811" ca="1">INDIRECT(ADDRESS(($E$2+1-G1811)+2,8))</f>
        <v>#NAME?</v>
      </c>
      <c r="J1811" s="24" t="e">
        <f t="shared" ca="1" si="84"/>
        <v>#NAME?</v>
      </c>
      <c r="K1811" s="24" t="e">
        <f t="shared" ca="1" si="85"/>
        <v>#NAME?</v>
      </c>
      <c r="L1811" s="24" t="e">
        <f t="shared" ca="1" si="86"/>
        <v>#NAME?</v>
      </c>
    </row>
    <row r="1812" spans="2:12" x14ac:dyDescent="0.25">
      <c r="B1812" s="24">
        <v>8.9602793262384601</v>
      </c>
      <c r="G1812" s="24">
        <v>1810</v>
      </c>
      <c r="H1812" s="24" t="e">
        <f ca="1"/>
        <v>#NAME?</v>
      </c>
      <c r="I1812" s="24" t="e">
        <f t="array" aca="1" ref="I1812" ca="1">INDIRECT(ADDRESS(($E$2+1-G1812)+2,8))</f>
        <v>#NAME?</v>
      </c>
      <c r="J1812" s="24" t="e">
        <f t="shared" ca="1" si="84"/>
        <v>#NAME?</v>
      </c>
      <c r="K1812" s="24" t="e">
        <f t="shared" ca="1" si="85"/>
        <v>#NAME?</v>
      </c>
      <c r="L1812" s="24" t="e">
        <f t="shared" ca="1" si="86"/>
        <v>#NAME?</v>
      </c>
    </row>
    <row r="1813" spans="2:12" x14ac:dyDescent="0.25">
      <c r="B1813" s="24">
        <v>10.019565489972353</v>
      </c>
      <c r="G1813" s="24">
        <v>1811</v>
      </c>
      <c r="H1813" s="24" t="e">
        <f ca="1"/>
        <v>#NAME?</v>
      </c>
      <c r="I1813" s="24" t="e">
        <f t="array" aca="1" ref="I1813" ca="1">INDIRECT(ADDRESS(($E$2+1-G1813)+2,8))</f>
        <v>#NAME?</v>
      </c>
      <c r="J1813" s="24" t="e">
        <f t="shared" ca="1" si="84"/>
        <v>#NAME?</v>
      </c>
      <c r="K1813" s="24" t="e">
        <f t="shared" ca="1" si="85"/>
        <v>#NAME?</v>
      </c>
      <c r="L1813" s="24" t="e">
        <f t="shared" ca="1" si="86"/>
        <v>#NAME?</v>
      </c>
    </row>
    <row r="1814" spans="2:12" x14ac:dyDescent="0.25">
      <c r="B1814" s="24">
        <v>13.078401091351541</v>
      </c>
      <c r="G1814" s="24">
        <v>1812</v>
      </c>
      <c r="H1814" s="24" t="e">
        <f ca="1"/>
        <v>#NAME?</v>
      </c>
      <c r="I1814" s="24" t="e">
        <f t="array" aca="1" ref="I1814" ca="1">INDIRECT(ADDRESS(($E$2+1-G1814)+2,8))</f>
        <v>#NAME?</v>
      </c>
      <c r="J1814" s="24" t="e">
        <f t="shared" ca="1" si="84"/>
        <v>#NAME?</v>
      </c>
      <c r="K1814" s="24" t="e">
        <f t="shared" ca="1" si="85"/>
        <v>#NAME?</v>
      </c>
      <c r="L1814" s="24" t="e">
        <f t="shared" ca="1" si="86"/>
        <v>#NAME?</v>
      </c>
    </row>
    <row r="1815" spans="2:12" x14ac:dyDescent="0.25">
      <c r="B1815" s="24">
        <v>7.5579815005597029</v>
      </c>
      <c r="G1815" s="24">
        <v>1813</v>
      </c>
      <c r="H1815" s="24" t="e">
        <f ca="1"/>
        <v>#NAME?</v>
      </c>
      <c r="I1815" s="24" t="e">
        <f t="array" aca="1" ref="I1815" ca="1">INDIRECT(ADDRESS(($E$2+1-G1815)+2,8))</f>
        <v>#NAME?</v>
      </c>
      <c r="J1815" s="24" t="e">
        <f t="shared" ca="1" si="84"/>
        <v>#NAME?</v>
      </c>
      <c r="K1815" s="24" t="e">
        <f t="shared" ca="1" si="85"/>
        <v>#NAME?</v>
      </c>
      <c r="L1815" s="24" t="e">
        <f t="shared" ca="1" si="86"/>
        <v>#NAME?</v>
      </c>
    </row>
    <row r="1816" spans="2:12" x14ac:dyDescent="0.25">
      <c r="B1816" s="24">
        <v>9.6557074299808328</v>
      </c>
      <c r="G1816" s="24">
        <v>1814</v>
      </c>
      <c r="H1816" s="24" t="e">
        <f ca="1"/>
        <v>#NAME?</v>
      </c>
      <c r="I1816" s="24" t="e">
        <f t="array" aca="1" ref="I1816" ca="1">INDIRECT(ADDRESS(($E$2+1-G1816)+2,8))</f>
        <v>#NAME?</v>
      </c>
      <c r="J1816" s="24" t="e">
        <f t="shared" ca="1" si="84"/>
        <v>#NAME?</v>
      </c>
      <c r="K1816" s="24" t="e">
        <f t="shared" ca="1" si="85"/>
        <v>#NAME?</v>
      </c>
      <c r="L1816" s="24" t="e">
        <f t="shared" ca="1" si="86"/>
        <v>#NAME?</v>
      </c>
    </row>
    <row r="1817" spans="2:12" x14ac:dyDescent="0.25">
      <c r="B1817" s="24">
        <v>10.664537492940219</v>
      </c>
      <c r="G1817" s="24">
        <v>1815</v>
      </c>
      <c r="H1817" s="24" t="e">
        <f ca="1"/>
        <v>#NAME?</v>
      </c>
      <c r="I1817" s="24" t="e">
        <f t="array" aca="1" ref="I1817" ca="1">INDIRECT(ADDRESS(($E$2+1-G1817)+2,8))</f>
        <v>#NAME?</v>
      </c>
      <c r="J1817" s="24" t="e">
        <f t="shared" ca="1" si="84"/>
        <v>#NAME?</v>
      </c>
      <c r="K1817" s="24" t="e">
        <f t="shared" ca="1" si="85"/>
        <v>#NAME?</v>
      </c>
      <c r="L1817" s="24" t="e">
        <f t="shared" ca="1" si="86"/>
        <v>#NAME?</v>
      </c>
    </row>
    <row r="1818" spans="2:12" x14ac:dyDescent="0.25">
      <c r="B1818" s="24">
        <v>10.157518435101096</v>
      </c>
      <c r="G1818" s="24">
        <v>1816</v>
      </c>
      <c r="H1818" s="24" t="e">
        <f ca="1"/>
        <v>#NAME?</v>
      </c>
      <c r="I1818" s="24" t="e">
        <f t="array" aca="1" ref="I1818" ca="1">INDIRECT(ADDRESS(($E$2+1-G1818)+2,8))</f>
        <v>#NAME?</v>
      </c>
      <c r="J1818" s="24" t="e">
        <f t="shared" ca="1" si="84"/>
        <v>#NAME?</v>
      </c>
      <c r="K1818" s="24" t="e">
        <f t="shared" ca="1" si="85"/>
        <v>#NAME?</v>
      </c>
      <c r="L1818" s="24" t="e">
        <f t="shared" ca="1" si="86"/>
        <v>#NAME?</v>
      </c>
    </row>
    <row r="1819" spans="2:12" x14ac:dyDescent="0.25">
      <c r="B1819" s="24">
        <v>9.3384758987085874</v>
      </c>
      <c r="G1819" s="24">
        <v>1817</v>
      </c>
      <c r="H1819" s="24" t="e">
        <f ca="1"/>
        <v>#NAME?</v>
      </c>
      <c r="I1819" s="24" t="e">
        <f t="array" aca="1" ref="I1819" ca="1">INDIRECT(ADDRESS(($E$2+1-G1819)+2,8))</f>
        <v>#NAME?</v>
      </c>
      <c r="J1819" s="24" t="e">
        <f t="shared" ca="1" si="84"/>
        <v>#NAME?</v>
      </c>
      <c r="K1819" s="24" t="e">
        <f t="shared" ca="1" si="85"/>
        <v>#NAME?</v>
      </c>
      <c r="L1819" s="24" t="e">
        <f t="shared" ca="1" si="86"/>
        <v>#NAME?</v>
      </c>
    </row>
    <row r="1820" spans="2:12" x14ac:dyDescent="0.25">
      <c r="B1820" s="24">
        <v>9.1479433907744649</v>
      </c>
      <c r="G1820" s="24">
        <v>1818</v>
      </c>
      <c r="H1820" s="24" t="e">
        <f ca="1"/>
        <v>#NAME?</v>
      </c>
      <c r="I1820" s="24" t="e">
        <f t="array" aca="1" ref="I1820" ca="1">INDIRECT(ADDRESS(($E$2+1-G1820)+2,8))</f>
        <v>#NAME?</v>
      </c>
      <c r="J1820" s="24" t="e">
        <f t="shared" ca="1" si="84"/>
        <v>#NAME?</v>
      </c>
      <c r="K1820" s="24" t="e">
        <f t="shared" ca="1" si="85"/>
        <v>#NAME?</v>
      </c>
      <c r="L1820" s="24" t="e">
        <f t="shared" ca="1" si="86"/>
        <v>#NAME?</v>
      </c>
    </row>
    <row r="1821" spans="2:12" x14ac:dyDescent="0.25">
      <c r="B1821" s="24">
        <v>7.353505171377698</v>
      </c>
      <c r="G1821" s="24">
        <v>1819</v>
      </c>
      <c r="H1821" s="24" t="e">
        <f ca="1"/>
        <v>#NAME?</v>
      </c>
      <c r="I1821" s="24" t="e">
        <f t="array" aca="1" ref="I1821" ca="1">INDIRECT(ADDRESS(($E$2+1-G1821)+2,8))</f>
        <v>#NAME?</v>
      </c>
      <c r="J1821" s="24" t="e">
        <f t="shared" ca="1" si="84"/>
        <v>#NAME?</v>
      </c>
      <c r="K1821" s="24" t="e">
        <f t="shared" ca="1" si="85"/>
        <v>#NAME?</v>
      </c>
      <c r="L1821" s="24" t="e">
        <f t="shared" ca="1" si="86"/>
        <v>#NAME?</v>
      </c>
    </row>
    <row r="1822" spans="2:12" x14ac:dyDescent="0.25">
      <c r="B1822" s="24">
        <v>9.0575050172678786</v>
      </c>
      <c r="G1822" s="24">
        <v>1820</v>
      </c>
      <c r="H1822" s="24" t="e">
        <f ca="1"/>
        <v>#NAME?</v>
      </c>
      <c r="I1822" s="24" t="e">
        <f t="array" aca="1" ref="I1822" ca="1">INDIRECT(ADDRESS(($E$2+1-G1822)+2,8))</f>
        <v>#NAME?</v>
      </c>
      <c r="J1822" s="24" t="e">
        <f t="shared" ca="1" si="84"/>
        <v>#NAME?</v>
      </c>
      <c r="K1822" s="24" t="e">
        <f t="shared" ca="1" si="85"/>
        <v>#NAME?</v>
      </c>
      <c r="L1822" s="24" t="e">
        <f t="shared" ca="1" si="86"/>
        <v>#NAME?</v>
      </c>
    </row>
    <row r="1823" spans="2:12" x14ac:dyDescent="0.25">
      <c r="B1823" s="24">
        <v>10.965553095313174</v>
      </c>
      <c r="G1823" s="24">
        <v>1821</v>
      </c>
      <c r="H1823" s="24" t="e">
        <f ca="1"/>
        <v>#NAME?</v>
      </c>
      <c r="I1823" s="24" t="e">
        <f t="array" aca="1" ref="I1823" ca="1">INDIRECT(ADDRESS(($E$2+1-G1823)+2,8))</f>
        <v>#NAME?</v>
      </c>
      <c r="J1823" s="24" t="e">
        <f t="shared" ca="1" si="84"/>
        <v>#NAME?</v>
      </c>
      <c r="K1823" s="24" t="e">
        <f t="shared" ca="1" si="85"/>
        <v>#NAME?</v>
      </c>
      <c r="L1823" s="24" t="e">
        <f t="shared" ca="1" si="86"/>
        <v>#NAME?</v>
      </c>
    </row>
    <row r="1824" spans="2:12" x14ac:dyDescent="0.25">
      <c r="B1824" s="24">
        <v>9.1917997980858921</v>
      </c>
      <c r="G1824" s="24">
        <v>1822</v>
      </c>
      <c r="H1824" s="24" t="e">
        <f ca="1"/>
        <v>#NAME?</v>
      </c>
      <c r="I1824" s="24" t="e">
        <f t="array" aca="1" ref="I1824" ca="1">INDIRECT(ADDRESS(($E$2+1-G1824)+2,8))</f>
        <v>#NAME?</v>
      </c>
      <c r="J1824" s="24" t="e">
        <f t="shared" ca="1" si="84"/>
        <v>#NAME?</v>
      </c>
      <c r="K1824" s="24" t="e">
        <f t="shared" ca="1" si="85"/>
        <v>#NAME?</v>
      </c>
      <c r="L1824" s="24" t="e">
        <f t="shared" ca="1" si="86"/>
        <v>#NAME?</v>
      </c>
    </row>
    <row r="1825" spans="2:12" x14ac:dyDescent="0.25">
      <c r="B1825" s="24">
        <v>9.767293441772857</v>
      </c>
      <c r="G1825" s="24">
        <v>1823</v>
      </c>
      <c r="H1825" s="24" t="e">
        <f ca="1"/>
        <v>#NAME?</v>
      </c>
      <c r="I1825" s="24" t="e">
        <f t="array" aca="1" ref="I1825" ca="1">INDIRECT(ADDRESS(($E$2+1-G1825)+2,8))</f>
        <v>#NAME?</v>
      </c>
      <c r="J1825" s="24" t="e">
        <f t="shared" ca="1" si="84"/>
        <v>#NAME?</v>
      </c>
      <c r="K1825" s="24" t="e">
        <f t="shared" ca="1" si="85"/>
        <v>#NAME?</v>
      </c>
      <c r="L1825" s="24" t="e">
        <f t="shared" ca="1" si="86"/>
        <v>#NAME?</v>
      </c>
    </row>
    <row r="1826" spans="2:12" x14ac:dyDescent="0.25">
      <c r="B1826" s="24">
        <v>10.707539343716341</v>
      </c>
      <c r="G1826" s="24">
        <v>1824</v>
      </c>
      <c r="H1826" s="24" t="e">
        <f ca="1"/>
        <v>#NAME?</v>
      </c>
      <c r="I1826" s="24" t="e">
        <f t="array" aca="1" ref="I1826" ca="1">INDIRECT(ADDRESS(($E$2+1-G1826)+2,8))</f>
        <v>#NAME?</v>
      </c>
      <c r="J1826" s="24" t="e">
        <f t="shared" ca="1" si="84"/>
        <v>#NAME?</v>
      </c>
      <c r="K1826" s="24" t="e">
        <f t="shared" ca="1" si="85"/>
        <v>#NAME?</v>
      </c>
      <c r="L1826" s="24" t="e">
        <f t="shared" ca="1" si="86"/>
        <v>#NAME?</v>
      </c>
    </row>
    <row r="1827" spans="2:12" x14ac:dyDescent="0.25">
      <c r="B1827" s="24">
        <v>8.694467270076272</v>
      </c>
      <c r="G1827" s="24">
        <v>1825</v>
      </c>
      <c r="H1827" s="24" t="e">
        <f ca="1"/>
        <v>#NAME?</v>
      </c>
      <c r="I1827" s="24" t="e">
        <f t="array" aca="1" ref="I1827" ca="1">INDIRECT(ADDRESS(($E$2+1-G1827)+2,8))</f>
        <v>#NAME?</v>
      </c>
      <c r="J1827" s="24" t="e">
        <f t="shared" ca="1" si="84"/>
        <v>#NAME?</v>
      </c>
      <c r="K1827" s="24" t="e">
        <f t="shared" ca="1" si="85"/>
        <v>#NAME?</v>
      </c>
      <c r="L1827" s="24" t="e">
        <f t="shared" ca="1" si="86"/>
        <v>#NAME?</v>
      </c>
    </row>
    <row r="1828" spans="2:12" x14ac:dyDescent="0.25">
      <c r="B1828" s="24">
        <v>8.9676891775962702</v>
      </c>
      <c r="G1828" s="24">
        <v>1826</v>
      </c>
      <c r="H1828" s="24" t="e">
        <f ca="1"/>
        <v>#NAME?</v>
      </c>
      <c r="I1828" s="24" t="e">
        <f t="array" aca="1" ref="I1828" ca="1">INDIRECT(ADDRESS(($E$2+1-G1828)+2,8))</f>
        <v>#NAME?</v>
      </c>
      <c r="J1828" s="24" t="e">
        <f t="shared" ca="1" si="84"/>
        <v>#NAME?</v>
      </c>
      <c r="K1828" s="24" t="e">
        <f t="shared" ca="1" si="85"/>
        <v>#NAME?</v>
      </c>
      <c r="L1828" s="24" t="e">
        <f t="shared" ca="1" si="86"/>
        <v>#NAME?</v>
      </c>
    </row>
    <row r="1829" spans="2:12" x14ac:dyDescent="0.25">
      <c r="B1829" s="24">
        <v>10.061979173698159</v>
      </c>
      <c r="G1829" s="24">
        <v>1827</v>
      </c>
      <c r="H1829" s="24" t="e">
        <f ca="1"/>
        <v>#NAME?</v>
      </c>
      <c r="I1829" s="24" t="e">
        <f t="array" aca="1" ref="I1829" ca="1">INDIRECT(ADDRESS(($E$2+1-G1829)+2,8))</f>
        <v>#NAME?</v>
      </c>
      <c r="J1829" s="24" t="e">
        <f t="shared" ca="1" si="84"/>
        <v>#NAME?</v>
      </c>
      <c r="K1829" s="24" t="e">
        <f t="shared" ca="1" si="85"/>
        <v>#NAME?</v>
      </c>
      <c r="L1829" s="24" t="e">
        <f t="shared" ca="1" si="86"/>
        <v>#NAME?</v>
      </c>
    </row>
    <row r="1830" spans="2:12" x14ac:dyDescent="0.25">
      <c r="B1830" s="24">
        <v>8.54163437436757</v>
      </c>
      <c r="G1830" s="24">
        <v>1828</v>
      </c>
      <c r="H1830" s="24" t="e">
        <f ca="1"/>
        <v>#NAME?</v>
      </c>
      <c r="I1830" s="24" t="e">
        <f t="array" aca="1" ref="I1830" ca="1">INDIRECT(ADDRESS(($E$2+1-G1830)+2,8))</f>
        <v>#NAME?</v>
      </c>
      <c r="J1830" s="24" t="e">
        <f t="shared" ca="1" si="84"/>
        <v>#NAME?</v>
      </c>
      <c r="K1830" s="24" t="e">
        <f t="shared" ca="1" si="85"/>
        <v>#NAME?</v>
      </c>
      <c r="L1830" s="24" t="e">
        <f t="shared" ca="1" si="86"/>
        <v>#NAME?</v>
      </c>
    </row>
    <row r="1831" spans="2:12" x14ac:dyDescent="0.25">
      <c r="B1831" s="24">
        <v>8.235850925598994</v>
      </c>
      <c r="G1831" s="24">
        <v>1829</v>
      </c>
      <c r="H1831" s="24" t="e">
        <f ca="1"/>
        <v>#NAME?</v>
      </c>
      <c r="I1831" s="24" t="e">
        <f t="array" aca="1" ref="I1831" ca="1">INDIRECT(ADDRESS(($E$2+1-G1831)+2,8))</f>
        <v>#NAME?</v>
      </c>
      <c r="J1831" s="24" t="e">
        <f t="shared" ca="1" si="84"/>
        <v>#NAME?</v>
      </c>
      <c r="K1831" s="24" t="e">
        <f t="shared" ca="1" si="85"/>
        <v>#NAME?</v>
      </c>
      <c r="L1831" s="24" t="e">
        <f t="shared" ca="1" si="86"/>
        <v>#NAME?</v>
      </c>
    </row>
    <row r="1832" spans="2:12" x14ac:dyDescent="0.25">
      <c r="B1832" s="24">
        <v>10.740663675503066</v>
      </c>
      <c r="G1832" s="24">
        <v>1830</v>
      </c>
      <c r="H1832" s="24" t="e">
        <f ca="1"/>
        <v>#NAME?</v>
      </c>
      <c r="I1832" s="24" t="e">
        <f t="array" aca="1" ref="I1832" ca="1">INDIRECT(ADDRESS(($E$2+1-G1832)+2,8))</f>
        <v>#NAME?</v>
      </c>
      <c r="J1832" s="24" t="e">
        <f t="shared" ca="1" si="84"/>
        <v>#NAME?</v>
      </c>
      <c r="K1832" s="24" t="e">
        <f t="shared" ca="1" si="85"/>
        <v>#NAME?</v>
      </c>
      <c r="L1832" s="24" t="e">
        <f t="shared" ca="1" si="86"/>
        <v>#NAME?</v>
      </c>
    </row>
    <row r="1833" spans="2:12" x14ac:dyDescent="0.25">
      <c r="B1833" s="24">
        <v>10.21805280918954</v>
      </c>
      <c r="G1833" s="24">
        <v>1831</v>
      </c>
      <c r="H1833" s="24" t="e">
        <f ca="1"/>
        <v>#NAME?</v>
      </c>
      <c r="I1833" s="24" t="e">
        <f t="array" aca="1" ref="I1833" ca="1">INDIRECT(ADDRESS(($E$2+1-G1833)+2,8))</f>
        <v>#NAME?</v>
      </c>
      <c r="J1833" s="24" t="e">
        <f t="shared" ca="1" si="84"/>
        <v>#NAME?</v>
      </c>
      <c r="K1833" s="24" t="e">
        <f t="shared" ca="1" si="85"/>
        <v>#NAME?</v>
      </c>
      <c r="L1833" s="24" t="e">
        <f t="shared" ca="1" si="86"/>
        <v>#NAME?</v>
      </c>
    </row>
    <row r="1834" spans="2:12" x14ac:dyDescent="0.25">
      <c r="B1834" s="24">
        <v>9.9672499971003994</v>
      </c>
      <c r="G1834" s="24">
        <v>1832</v>
      </c>
      <c r="H1834" s="24" t="e">
        <f ca="1"/>
        <v>#NAME?</v>
      </c>
      <c r="I1834" s="24" t="e">
        <f t="array" aca="1" ref="I1834" ca="1">INDIRECT(ADDRESS(($E$2+1-G1834)+2,8))</f>
        <v>#NAME?</v>
      </c>
      <c r="J1834" s="24" t="e">
        <f t="shared" ca="1" si="84"/>
        <v>#NAME?</v>
      </c>
      <c r="K1834" s="24" t="e">
        <f t="shared" ca="1" si="85"/>
        <v>#NAME?</v>
      </c>
      <c r="L1834" s="24" t="e">
        <f t="shared" ca="1" si="86"/>
        <v>#NAME?</v>
      </c>
    </row>
    <row r="1835" spans="2:12" x14ac:dyDescent="0.25">
      <c r="B1835" s="24">
        <v>8.3182565364504946</v>
      </c>
      <c r="G1835" s="24">
        <v>1833</v>
      </c>
      <c r="H1835" s="24" t="e">
        <f ca="1"/>
        <v>#NAME?</v>
      </c>
      <c r="I1835" s="24" t="e">
        <f t="array" aca="1" ref="I1835" ca="1">INDIRECT(ADDRESS(($E$2+1-G1835)+2,8))</f>
        <v>#NAME?</v>
      </c>
      <c r="J1835" s="24" t="e">
        <f t="shared" ca="1" si="84"/>
        <v>#NAME?</v>
      </c>
      <c r="K1835" s="24" t="e">
        <f t="shared" ca="1" si="85"/>
        <v>#NAME?</v>
      </c>
      <c r="L1835" s="24" t="e">
        <f t="shared" ca="1" si="86"/>
        <v>#NAME?</v>
      </c>
    </row>
    <row r="1836" spans="2:12" x14ac:dyDescent="0.25">
      <c r="B1836" s="24">
        <v>8.6010114414529824</v>
      </c>
      <c r="G1836" s="24">
        <v>1834</v>
      </c>
      <c r="H1836" s="24" t="e">
        <f ca="1"/>
        <v>#NAME?</v>
      </c>
      <c r="I1836" s="24" t="e">
        <f t="array" aca="1" ref="I1836" ca="1">INDIRECT(ADDRESS(($E$2+1-G1836)+2,8))</f>
        <v>#NAME?</v>
      </c>
      <c r="J1836" s="24" t="e">
        <f t="shared" ca="1" si="84"/>
        <v>#NAME?</v>
      </c>
      <c r="K1836" s="24" t="e">
        <f t="shared" ca="1" si="85"/>
        <v>#NAME?</v>
      </c>
      <c r="L1836" s="24" t="e">
        <f t="shared" ca="1" si="86"/>
        <v>#NAME?</v>
      </c>
    </row>
    <row r="1837" spans="2:12" x14ac:dyDescent="0.25">
      <c r="B1837" s="24">
        <v>7.7808397892862171</v>
      </c>
      <c r="G1837" s="24">
        <v>1835</v>
      </c>
      <c r="H1837" s="24" t="e">
        <f ca="1"/>
        <v>#NAME?</v>
      </c>
      <c r="I1837" s="24" t="e">
        <f t="array" aca="1" ref="I1837" ca="1">INDIRECT(ADDRESS(($E$2+1-G1837)+2,8))</f>
        <v>#NAME?</v>
      </c>
      <c r="J1837" s="24" t="e">
        <f t="shared" ca="1" si="84"/>
        <v>#NAME?</v>
      </c>
      <c r="K1837" s="24" t="e">
        <f t="shared" ca="1" si="85"/>
        <v>#NAME?</v>
      </c>
      <c r="L1837" s="24" t="e">
        <f t="shared" ca="1" si="86"/>
        <v>#NAME?</v>
      </c>
    </row>
    <row r="1838" spans="2:12" x14ac:dyDescent="0.25">
      <c r="B1838" s="24">
        <v>8.5945266573617882</v>
      </c>
      <c r="G1838" s="24">
        <v>1836</v>
      </c>
      <c r="H1838" s="24" t="e">
        <f ca="1"/>
        <v>#NAME?</v>
      </c>
      <c r="I1838" s="24" t="e">
        <f t="array" aca="1" ref="I1838" ca="1">INDIRECT(ADDRESS(($E$2+1-G1838)+2,8))</f>
        <v>#NAME?</v>
      </c>
      <c r="J1838" s="24" t="e">
        <f t="shared" ca="1" si="84"/>
        <v>#NAME?</v>
      </c>
      <c r="K1838" s="24" t="e">
        <f t="shared" ca="1" si="85"/>
        <v>#NAME?</v>
      </c>
      <c r="L1838" s="24" t="e">
        <f t="shared" ca="1" si="86"/>
        <v>#NAME?</v>
      </c>
    </row>
    <row r="1839" spans="2:12" x14ac:dyDescent="0.25">
      <c r="B1839" s="24">
        <v>9.324337971454419</v>
      </c>
      <c r="G1839" s="24">
        <v>1837</v>
      </c>
      <c r="H1839" s="24" t="e">
        <f ca="1"/>
        <v>#NAME?</v>
      </c>
      <c r="I1839" s="24" t="e">
        <f t="array" aca="1" ref="I1839" ca="1">INDIRECT(ADDRESS(($E$2+1-G1839)+2,8))</f>
        <v>#NAME?</v>
      </c>
      <c r="J1839" s="24" t="e">
        <f t="shared" ca="1" si="84"/>
        <v>#NAME?</v>
      </c>
      <c r="K1839" s="24" t="e">
        <f t="shared" ca="1" si="85"/>
        <v>#NAME?</v>
      </c>
      <c r="L1839" s="24" t="e">
        <f t="shared" ca="1" si="86"/>
        <v>#NAME?</v>
      </c>
    </row>
    <row r="1840" spans="2:12" x14ac:dyDescent="0.25">
      <c r="B1840" s="24">
        <v>10.048685080327955</v>
      </c>
      <c r="G1840" s="24">
        <v>1838</v>
      </c>
      <c r="H1840" s="24" t="e">
        <f ca="1"/>
        <v>#NAME?</v>
      </c>
      <c r="I1840" s="24" t="e">
        <f t="array" aca="1" ref="I1840" ca="1">INDIRECT(ADDRESS(($E$2+1-G1840)+2,8))</f>
        <v>#NAME?</v>
      </c>
      <c r="J1840" s="24" t="e">
        <f t="shared" ca="1" si="84"/>
        <v>#NAME?</v>
      </c>
      <c r="K1840" s="24" t="e">
        <f t="shared" ca="1" si="85"/>
        <v>#NAME?</v>
      </c>
      <c r="L1840" s="24" t="e">
        <f t="shared" ca="1" si="86"/>
        <v>#NAME?</v>
      </c>
    </row>
    <row r="1841" spans="2:12" x14ac:dyDescent="0.25">
      <c r="B1841" s="24">
        <v>9.5454267385145393</v>
      </c>
      <c r="G1841" s="24">
        <v>1839</v>
      </c>
      <c r="H1841" s="24" t="e">
        <f ca="1"/>
        <v>#NAME?</v>
      </c>
      <c r="I1841" s="24" t="e">
        <f t="array" aca="1" ref="I1841" ca="1">INDIRECT(ADDRESS(($E$2+1-G1841)+2,8))</f>
        <v>#NAME?</v>
      </c>
      <c r="J1841" s="24" t="e">
        <f t="shared" ca="1" si="84"/>
        <v>#NAME?</v>
      </c>
      <c r="K1841" s="24" t="e">
        <f t="shared" ca="1" si="85"/>
        <v>#NAME?</v>
      </c>
      <c r="L1841" s="24" t="e">
        <f t="shared" ca="1" si="86"/>
        <v>#NAME?</v>
      </c>
    </row>
    <row r="1842" spans="2:12" x14ac:dyDescent="0.25">
      <c r="B1842" s="24">
        <v>10.14749376137102</v>
      </c>
      <c r="G1842" s="24">
        <v>1840</v>
      </c>
      <c r="H1842" s="24" t="e">
        <f ca="1"/>
        <v>#NAME?</v>
      </c>
      <c r="I1842" s="24" t="e">
        <f t="array" aca="1" ref="I1842" ca="1">INDIRECT(ADDRESS(($E$2+1-G1842)+2,8))</f>
        <v>#NAME?</v>
      </c>
      <c r="J1842" s="24" t="e">
        <f t="shared" ca="1" si="84"/>
        <v>#NAME?</v>
      </c>
      <c r="K1842" s="24" t="e">
        <f t="shared" ca="1" si="85"/>
        <v>#NAME?</v>
      </c>
      <c r="L1842" s="24" t="e">
        <f t="shared" ca="1" si="86"/>
        <v>#NAME?</v>
      </c>
    </row>
    <row r="1843" spans="2:12" x14ac:dyDescent="0.25">
      <c r="B1843" s="24">
        <v>11.606605114948046</v>
      </c>
      <c r="G1843" s="24">
        <v>1841</v>
      </c>
      <c r="H1843" s="24" t="e">
        <f ca="1"/>
        <v>#NAME?</v>
      </c>
      <c r="I1843" s="24" t="e">
        <f t="array" aca="1" ref="I1843" ca="1">INDIRECT(ADDRESS(($E$2+1-G1843)+2,8))</f>
        <v>#NAME?</v>
      </c>
      <c r="J1843" s="24" t="e">
        <f t="shared" ca="1" si="84"/>
        <v>#NAME?</v>
      </c>
      <c r="K1843" s="24" t="e">
        <f t="shared" ca="1" si="85"/>
        <v>#NAME?</v>
      </c>
      <c r="L1843" s="24" t="e">
        <f t="shared" ca="1" si="86"/>
        <v>#NAME?</v>
      </c>
    </row>
    <row r="1844" spans="2:12" x14ac:dyDescent="0.25">
      <c r="B1844" s="24">
        <v>10.504087664796549</v>
      </c>
      <c r="G1844" s="24">
        <v>1842</v>
      </c>
      <c r="H1844" s="24" t="e">
        <f ca="1"/>
        <v>#NAME?</v>
      </c>
      <c r="I1844" s="24" t="e">
        <f t="array" aca="1" ref="I1844" ca="1">INDIRECT(ADDRESS(($E$2+1-G1844)+2,8))</f>
        <v>#NAME?</v>
      </c>
      <c r="J1844" s="24" t="e">
        <f t="shared" ca="1" si="84"/>
        <v>#NAME?</v>
      </c>
      <c r="K1844" s="24" t="e">
        <f t="shared" ca="1" si="85"/>
        <v>#NAME?</v>
      </c>
      <c r="L1844" s="24" t="e">
        <f t="shared" ca="1" si="86"/>
        <v>#NAME?</v>
      </c>
    </row>
    <row r="1845" spans="2:12" x14ac:dyDescent="0.25">
      <c r="B1845" s="24">
        <v>9.5547551085455638</v>
      </c>
      <c r="G1845" s="24">
        <v>1843</v>
      </c>
      <c r="H1845" s="24" t="e">
        <f ca="1"/>
        <v>#NAME?</v>
      </c>
      <c r="I1845" s="24" t="e">
        <f t="array" aca="1" ref="I1845" ca="1">INDIRECT(ADDRESS(($E$2+1-G1845)+2,8))</f>
        <v>#NAME?</v>
      </c>
      <c r="J1845" s="24" t="e">
        <f t="shared" ca="1" si="84"/>
        <v>#NAME?</v>
      </c>
      <c r="K1845" s="24" t="e">
        <f t="shared" ca="1" si="85"/>
        <v>#NAME?</v>
      </c>
      <c r="L1845" s="24" t="e">
        <f t="shared" ca="1" si="86"/>
        <v>#NAME?</v>
      </c>
    </row>
    <row r="1846" spans="2:12" x14ac:dyDescent="0.25">
      <c r="B1846" s="24">
        <v>10.463127322899657</v>
      </c>
      <c r="G1846" s="24">
        <v>1844</v>
      </c>
      <c r="H1846" s="24" t="e">
        <f ca="1"/>
        <v>#NAME?</v>
      </c>
      <c r="I1846" s="24" t="e">
        <f t="array" aca="1" ref="I1846" ca="1">INDIRECT(ADDRESS(($E$2+1-G1846)+2,8))</f>
        <v>#NAME?</v>
      </c>
      <c r="J1846" s="24" t="e">
        <f t="shared" ca="1" si="84"/>
        <v>#NAME?</v>
      </c>
      <c r="K1846" s="24" t="e">
        <f t="shared" ca="1" si="85"/>
        <v>#NAME?</v>
      </c>
      <c r="L1846" s="24" t="e">
        <f t="shared" ca="1" si="86"/>
        <v>#NAME?</v>
      </c>
    </row>
    <row r="1847" spans="2:12" x14ac:dyDescent="0.25">
      <c r="B1847" s="24">
        <v>8.4072914955237312</v>
      </c>
      <c r="G1847" s="24">
        <v>1845</v>
      </c>
      <c r="H1847" s="24" t="e">
        <f ca="1"/>
        <v>#NAME?</v>
      </c>
      <c r="I1847" s="24" t="e">
        <f t="array" aca="1" ref="I1847" ca="1">INDIRECT(ADDRESS(($E$2+1-G1847)+2,8))</f>
        <v>#NAME?</v>
      </c>
      <c r="J1847" s="24" t="e">
        <f t="shared" ca="1" si="84"/>
        <v>#NAME?</v>
      </c>
      <c r="K1847" s="24" t="e">
        <f t="shared" ca="1" si="85"/>
        <v>#NAME?</v>
      </c>
      <c r="L1847" s="24" t="e">
        <f t="shared" ca="1" si="86"/>
        <v>#NAME?</v>
      </c>
    </row>
    <row r="1848" spans="2:12" x14ac:dyDescent="0.25">
      <c r="B1848" s="24">
        <v>8.551712059824407</v>
      </c>
      <c r="G1848" s="24">
        <v>1846</v>
      </c>
      <c r="H1848" s="24" t="e">
        <f ca="1"/>
        <v>#NAME?</v>
      </c>
      <c r="I1848" s="24" t="e">
        <f t="array" aca="1" ref="I1848" ca="1">INDIRECT(ADDRESS(($E$2+1-G1848)+2,8))</f>
        <v>#NAME?</v>
      </c>
      <c r="J1848" s="24" t="e">
        <f t="shared" ca="1" si="84"/>
        <v>#NAME?</v>
      </c>
      <c r="K1848" s="24" t="e">
        <f t="shared" ca="1" si="85"/>
        <v>#NAME?</v>
      </c>
      <c r="L1848" s="24" t="e">
        <f t="shared" ca="1" si="86"/>
        <v>#NAME?</v>
      </c>
    </row>
    <row r="1849" spans="2:12" x14ac:dyDescent="0.25">
      <c r="B1849" s="24">
        <v>9.3429607307989073</v>
      </c>
      <c r="G1849" s="24">
        <v>1847</v>
      </c>
      <c r="H1849" s="24" t="e">
        <f ca="1"/>
        <v>#NAME?</v>
      </c>
      <c r="I1849" s="24" t="e">
        <f t="array" aca="1" ref="I1849" ca="1">INDIRECT(ADDRESS(($E$2+1-G1849)+2,8))</f>
        <v>#NAME?</v>
      </c>
      <c r="J1849" s="24" t="e">
        <f t="shared" ca="1" si="84"/>
        <v>#NAME?</v>
      </c>
      <c r="K1849" s="24" t="e">
        <f t="shared" ca="1" si="85"/>
        <v>#NAME?</v>
      </c>
      <c r="L1849" s="24" t="e">
        <f t="shared" ca="1" si="86"/>
        <v>#NAME?</v>
      </c>
    </row>
    <row r="1850" spans="2:12" x14ac:dyDescent="0.25">
      <c r="B1850" s="24">
        <v>7.1222984982386359</v>
      </c>
      <c r="G1850" s="24">
        <v>1848</v>
      </c>
      <c r="H1850" s="24" t="e">
        <f ca="1"/>
        <v>#NAME?</v>
      </c>
      <c r="I1850" s="24" t="e">
        <f t="array" aca="1" ref="I1850" ca="1">INDIRECT(ADDRESS(($E$2+1-G1850)+2,8))</f>
        <v>#NAME?</v>
      </c>
      <c r="J1850" s="24" t="e">
        <f t="shared" ca="1" si="84"/>
        <v>#NAME?</v>
      </c>
      <c r="K1850" s="24" t="e">
        <f t="shared" ca="1" si="85"/>
        <v>#NAME?</v>
      </c>
      <c r="L1850" s="24" t="e">
        <f t="shared" ca="1" si="86"/>
        <v>#NAME?</v>
      </c>
    </row>
    <row r="1851" spans="2:12" x14ac:dyDescent="0.25">
      <c r="B1851" s="24">
        <v>8.8791058143960448</v>
      </c>
      <c r="G1851" s="24">
        <v>1849</v>
      </c>
      <c r="H1851" s="24" t="e">
        <f ca="1"/>
        <v>#NAME?</v>
      </c>
      <c r="I1851" s="24" t="e">
        <f t="array" aca="1" ref="I1851" ca="1">INDIRECT(ADDRESS(($E$2+1-G1851)+2,8))</f>
        <v>#NAME?</v>
      </c>
      <c r="J1851" s="24" t="e">
        <f t="shared" ca="1" si="84"/>
        <v>#NAME?</v>
      </c>
      <c r="K1851" s="24" t="e">
        <f t="shared" ca="1" si="85"/>
        <v>#NAME?</v>
      </c>
      <c r="L1851" s="24" t="e">
        <f t="shared" ca="1" si="86"/>
        <v>#NAME?</v>
      </c>
    </row>
    <row r="1852" spans="2:12" x14ac:dyDescent="0.25">
      <c r="B1852" s="24">
        <v>9.3573807649204923</v>
      </c>
      <c r="G1852" s="24">
        <v>1850</v>
      </c>
      <c r="H1852" s="24" t="e">
        <f ca="1"/>
        <v>#NAME?</v>
      </c>
      <c r="I1852" s="24" t="e">
        <f t="array" aca="1" ref="I1852" ca="1">INDIRECT(ADDRESS(($E$2+1-G1852)+2,8))</f>
        <v>#NAME?</v>
      </c>
      <c r="J1852" s="24" t="e">
        <f t="shared" ca="1" si="84"/>
        <v>#NAME?</v>
      </c>
      <c r="K1852" s="24" t="e">
        <f t="shared" ca="1" si="85"/>
        <v>#NAME?</v>
      </c>
      <c r="L1852" s="24" t="e">
        <f t="shared" ca="1" si="86"/>
        <v>#NAME?</v>
      </c>
    </row>
    <row r="1853" spans="2:12" x14ac:dyDescent="0.25">
      <c r="B1853" s="24">
        <v>9.6836484305748947</v>
      </c>
      <c r="G1853" s="24">
        <v>1851</v>
      </c>
      <c r="H1853" s="24" t="e">
        <f ca="1"/>
        <v>#NAME?</v>
      </c>
      <c r="I1853" s="24" t="e">
        <f t="array" aca="1" ref="I1853" ca="1">INDIRECT(ADDRESS(($E$2+1-G1853)+2,8))</f>
        <v>#NAME?</v>
      </c>
      <c r="J1853" s="24" t="e">
        <f t="shared" ca="1" si="84"/>
        <v>#NAME?</v>
      </c>
      <c r="K1853" s="24" t="e">
        <f t="shared" ca="1" si="85"/>
        <v>#NAME?</v>
      </c>
      <c r="L1853" s="24" t="e">
        <f t="shared" ca="1" si="86"/>
        <v>#NAME?</v>
      </c>
    </row>
    <row r="1854" spans="2:12" x14ac:dyDescent="0.25">
      <c r="B1854" s="24">
        <v>9.0993417999866857</v>
      </c>
      <c r="G1854" s="24">
        <v>1852</v>
      </c>
      <c r="H1854" s="24" t="e">
        <f ca="1"/>
        <v>#NAME?</v>
      </c>
      <c r="I1854" s="24" t="e">
        <f t="array" aca="1" ref="I1854" ca="1">INDIRECT(ADDRESS(($E$2+1-G1854)+2,8))</f>
        <v>#NAME?</v>
      </c>
      <c r="J1854" s="24" t="e">
        <f t="shared" ca="1" si="84"/>
        <v>#NAME?</v>
      </c>
      <c r="K1854" s="24" t="e">
        <f t="shared" ca="1" si="85"/>
        <v>#NAME?</v>
      </c>
      <c r="L1854" s="24" t="e">
        <f t="shared" ca="1" si="86"/>
        <v>#NAME?</v>
      </c>
    </row>
    <row r="1855" spans="2:12" x14ac:dyDescent="0.25">
      <c r="B1855" s="24">
        <v>9.1099727975355442</v>
      </c>
      <c r="G1855" s="24">
        <v>1853</v>
      </c>
      <c r="H1855" s="24" t="e">
        <f ca="1"/>
        <v>#NAME?</v>
      </c>
      <c r="I1855" s="24" t="e">
        <f t="array" aca="1" ref="I1855" ca="1">INDIRECT(ADDRESS(($E$2+1-G1855)+2,8))</f>
        <v>#NAME?</v>
      </c>
      <c r="J1855" s="24" t="e">
        <f t="shared" ca="1" si="84"/>
        <v>#NAME?</v>
      </c>
      <c r="K1855" s="24" t="e">
        <f t="shared" ca="1" si="85"/>
        <v>#NAME?</v>
      </c>
      <c r="L1855" s="24" t="e">
        <f t="shared" ca="1" si="86"/>
        <v>#NAME?</v>
      </c>
    </row>
    <row r="1856" spans="2:12" x14ac:dyDescent="0.25">
      <c r="B1856" s="24">
        <v>9.6573566481554813</v>
      </c>
      <c r="G1856" s="24">
        <v>1854</v>
      </c>
      <c r="H1856" s="24" t="e">
        <f ca="1"/>
        <v>#NAME?</v>
      </c>
      <c r="I1856" s="24" t="e">
        <f t="array" aca="1" ref="I1856" ca="1">INDIRECT(ADDRESS(($E$2+1-G1856)+2,8))</f>
        <v>#NAME?</v>
      </c>
      <c r="J1856" s="24" t="e">
        <f t="shared" ca="1" si="84"/>
        <v>#NAME?</v>
      </c>
      <c r="K1856" s="24" t="e">
        <f t="shared" ca="1" si="85"/>
        <v>#NAME?</v>
      </c>
      <c r="L1856" s="24" t="e">
        <f t="shared" ca="1" si="86"/>
        <v>#NAME?</v>
      </c>
    </row>
    <row r="1857" spans="2:12" x14ac:dyDescent="0.25">
      <c r="B1857" s="24">
        <v>8.0870170538699533</v>
      </c>
      <c r="G1857" s="24">
        <v>1855</v>
      </c>
      <c r="H1857" s="24" t="e">
        <f ca="1"/>
        <v>#NAME?</v>
      </c>
      <c r="I1857" s="24" t="e">
        <f t="array" aca="1" ref="I1857" ca="1">INDIRECT(ADDRESS(($E$2+1-G1857)+2,8))</f>
        <v>#NAME?</v>
      </c>
      <c r="J1857" s="24" t="e">
        <f t="shared" ca="1" si="84"/>
        <v>#NAME?</v>
      </c>
      <c r="K1857" s="24" t="e">
        <f t="shared" ca="1" si="85"/>
        <v>#NAME?</v>
      </c>
      <c r="L1857" s="24" t="e">
        <f t="shared" ca="1" si="86"/>
        <v>#NAME?</v>
      </c>
    </row>
    <row r="1858" spans="2:12" x14ac:dyDescent="0.25">
      <c r="B1858" s="24">
        <v>7.2921672552479109</v>
      </c>
      <c r="G1858" s="24">
        <v>1856</v>
      </c>
      <c r="H1858" s="24" t="e">
        <f ca="1"/>
        <v>#NAME?</v>
      </c>
      <c r="I1858" s="24" t="e">
        <f t="array" aca="1" ref="I1858" ca="1">INDIRECT(ADDRESS(($E$2+1-G1858)+2,8))</f>
        <v>#NAME?</v>
      </c>
      <c r="J1858" s="24" t="e">
        <f t="shared" ca="1" si="84"/>
        <v>#NAME?</v>
      </c>
      <c r="K1858" s="24" t="e">
        <f t="shared" ca="1" si="85"/>
        <v>#NAME?</v>
      </c>
      <c r="L1858" s="24" t="e">
        <f t="shared" ca="1" si="86"/>
        <v>#NAME?</v>
      </c>
    </row>
    <row r="1859" spans="2:12" x14ac:dyDescent="0.25">
      <c r="B1859" s="24">
        <v>7.8683980684439092</v>
      </c>
      <c r="G1859" s="24">
        <v>1857</v>
      </c>
      <c r="H1859" s="24" t="e">
        <f ca="1"/>
        <v>#NAME?</v>
      </c>
      <c r="I1859" s="24" t="e">
        <f t="array" aca="1" ref="I1859" ca="1">INDIRECT(ADDRESS(($E$2+1-G1859)+2,8))</f>
        <v>#NAME?</v>
      </c>
      <c r="J1859" s="24" t="e">
        <f t="shared" ca="1" si="84"/>
        <v>#NAME?</v>
      </c>
      <c r="K1859" s="24" t="e">
        <f t="shared" ca="1" si="85"/>
        <v>#NAME?</v>
      </c>
      <c r="L1859" s="24" t="e">
        <f t="shared" ca="1" si="86"/>
        <v>#NAME?</v>
      </c>
    </row>
    <row r="1860" spans="2:12" x14ac:dyDescent="0.25">
      <c r="B1860" s="24">
        <v>6.7750015693075882</v>
      </c>
      <c r="G1860" s="24">
        <v>1858</v>
      </c>
      <c r="H1860" s="24" t="e">
        <f ca="1"/>
        <v>#NAME?</v>
      </c>
      <c r="I1860" s="24" t="e">
        <f t="array" aca="1" ref="I1860" ca="1">INDIRECT(ADDRESS(($E$2+1-G1860)+2,8))</f>
        <v>#NAME?</v>
      </c>
      <c r="J1860" s="24" t="e">
        <f t="shared" ref="J1860:J1923" ca="1" si="87">_xlfn.WEIBULL.DIST(H1860,$E$5,$E$6,TRUE)</f>
        <v>#NAME?</v>
      </c>
      <c r="K1860" s="24" t="e">
        <f t="shared" ref="K1860:K1923" ca="1" si="88">_xlfn.WEIBULL.DIST(I1860,$E$5,$E$6,TRUE)</f>
        <v>#NAME?</v>
      </c>
      <c r="L1860" s="24" t="e">
        <f t="shared" ref="L1860:L1923" ca="1" si="89">((2*G1860-1)/$E$2)*(LN(J1860)+LN(1-K1860))</f>
        <v>#NAME?</v>
      </c>
    </row>
    <row r="1861" spans="2:12" x14ac:dyDescent="0.25">
      <c r="B1861" s="24">
        <v>9.1525583328743121</v>
      </c>
      <c r="G1861" s="24">
        <v>1859</v>
      </c>
      <c r="H1861" s="24" t="e">
        <f ca="1"/>
        <v>#NAME?</v>
      </c>
      <c r="I1861" s="24" t="e">
        <f t="array" aca="1" ref="I1861" ca="1">INDIRECT(ADDRESS(($E$2+1-G1861)+2,8))</f>
        <v>#NAME?</v>
      </c>
      <c r="J1861" s="24" t="e">
        <f t="shared" ca="1" si="87"/>
        <v>#NAME?</v>
      </c>
      <c r="K1861" s="24" t="e">
        <f t="shared" ca="1" si="88"/>
        <v>#NAME?</v>
      </c>
      <c r="L1861" s="24" t="e">
        <f t="shared" ca="1" si="89"/>
        <v>#NAME?</v>
      </c>
    </row>
    <row r="1862" spans="2:12" x14ac:dyDescent="0.25">
      <c r="B1862" s="24">
        <v>9.8073588444016693</v>
      </c>
      <c r="G1862" s="24">
        <v>1860</v>
      </c>
      <c r="H1862" s="24" t="e">
        <f ca="1"/>
        <v>#NAME?</v>
      </c>
      <c r="I1862" s="24" t="e">
        <f t="array" aca="1" ref="I1862" ca="1">INDIRECT(ADDRESS(($E$2+1-G1862)+2,8))</f>
        <v>#NAME?</v>
      </c>
      <c r="J1862" s="24" t="e">
        <f t="shared" ca="1" si="87"/>
        <v>#NAME?</v>
      </c>
      <c r="K1862" s="24" t="e">
        <f t="shared" ca="1" si="88"/>
        <v>#NAME?</v>
      </c>
      <c r="L1862" s="24" t="e">
        <f t="shared" ca="1" si="89"/>
        <v>#NAME?</v>
      </c>
    </row>
    <row r="1863" spans="2:12" x14ac:dyDescent="0.25">
      <c r="B1863" s="24">
        <v>8.706890934647225</v>
      </c>
      <c r="G1863" s="24">
        <v>1861</v>
      </c>
      <c r="H1863" s="24" t="e">
        <f ca="1"/>
        <v>#NAME?</v>
      </c>
      <c r="I1863" s="24" t="e">
        <f t="array" aca="1" ref="I1863" ca="1">INDIRECT(ADDRESS(($E$2+1-G1863)+2,8))</f>
        <v>#NAME?</v>
      </c>
      <c r="J1863" s="24" t="e">
        <f t="shared" ca="1" si="87"/>
        <v>#NAME?</v>
      </c>
      <c r="K1863" s="24" t="e">
        <f t="shared" ca="1" si="88"/>
        <v>#NAME?</v>
      </c>
      <c r="L1863" s="24" t="e">
        <f t="shared" ca="1" si="89"/>
        <v>#NAME?</v>
      </c>
    </row>
    <row r="1864" spans="2:12" x14ac:dyDescent="0.25">
      <c r="B1864" s="24">
        <v>10.179386798892407</v>
      </c>
      <c r="G1864" s="24">
        <v>1862</v>
      </c>
      <c r="H1864" s="24" t="e">
        <f ca="1"/>
        <v>#NAME?</v>
      </c>
      <c r="I1864" s="24" t="e">
        <f t="array" aca="1" ref="I1864" ca="1">INDIRECT(ADDRESS(($E$2+1-G1864)+2,8))</f>
        <v>#NAME?</v>
      </c>
      <c r="J1864" s="24" t="e">
        <f t="shared" ca="1" si="87"/>
        <v>#NAME?</v>
      </c>
      <c r="K1864" s="24" t="e">
        <f t="shared" ca="1" si="88"/>
        <v>#NAME?</v>
      </c>
      <c r="L1864" s="24" t="e">
        <f t="shared" ca="1" si="89"/>
        <v>#NAME?</v>
      </c>
    </row>
    <row r="1865" spans="2:12" x14ac:dyDescent="0.25">
      <c r="B1865" s="24">
        <v>8.7631682503046484</v>
      </c>
      <c r="G1865" s="24">
        <v>1863</v>
      </c>
      <c r="H1865" s="24" t="e">
        <f ca="1"/>
        <v>#NAME?</v>
      </c>
      <c r="I1865" s="24" t="e">
        <f t="array" aca="1" ref="I1865" ca="1">INDIRECT(ADDRESS(($E$2+1-G1865)+2,8))</f>
        <v>#NAME?</v>
      </c>
      <c r="J1865" s="24" t="e">
        <f t="shared" ca="1" si="87"/>
        <v>#NAME?</v>
      </c>
      <c r="K1865" s="24" t="e">
        <f t="shared" ca="1" si="88"/>
        <v>#NAME?</v>
      </c>
      <c r="L1865" s="24" t="e">
        <f t="shared" ca="1" si="89"/>
        <v>#NAME?</v>
      </c>
    </row>
    <row r="1866" spans="2:12" x14ac:dyDescent="0.25">
      <c r="B1866" s="24">
        <v>9.7243779856064467</v>
      </c>
      <c r="G1866" s="24">
        <v>1864</v>
      </c>
      <c r="H1866" s="24" t="e">
        <f ca="1"/>
        <v>#NAME?</v>
      </c>
      <c r="I1866" s="24" t="e">
        <f t="array" aca="1" ref="I1866" ca="1">INDIRECT(ADDRESS(($E$2+1-G1866)+2,8))</f>
        <v>#NAME?</v>
      </c>
      <c r="J1866" s="24" t="e">
        <f t="shared" ca="1" si="87"/>
        <v>#NAME?</v>
      </c>
      <c r="K1866" s="24" t="e">
        <f t="shared" ca="1" si="88"/>
        <v>#NAME?</v>
      </c>
      <c r="L1866" s="24" t="e">
        <f t="shared" ca="1" si="89"/>
        <v>#NAME?</v>
      </c>
    </row>
    <row r="1867" spans="2:12" x14ac:dyDescent="0.25">
      <c r="B1867" s="24">
        <v>8.2496167146492407</v>
      </c>
      <c r="G1867" s="24">
        <v>1865</v>
      </c>
      <c r="H1867" s="24" t="e">
        <f ca="1"/>
        <v>#NAME?</v>
      </c>
      <c r="I1867" s="24" t="e">
        <f t="array" aca="1" ref="I1867" ca="1">INDIRECT(ADDRESS(($E$2+1-G1867)+2,8))</f>
        <v>#NAME?</v>
      </c>
      <c r="J1867" s="24" t="e">
        <f t="shared" ca="1" si="87"/>
        <v>#NAME?</v>
      </c>
      <c r="K1867" s="24" t="e">
        <f t="shared" ca="1" si="88"/>
        <v>#NAME?</v>
      </c>
      <c r="L1867" s="24" t="e">
        <f t="shared" ca="1" si="89"/>
        <v>#NAME?</v>
      </c>
    </row>
    <row r="1868" spans="2:12" x14ac:dyDescent="0.25">
      <c r="B1868" s="24">
        <v>11.1694453388771</v>
      </c>
      <c r="G1868" s="24">
        <v>1866</v>
      </c>
      <c r="H1868" s="24" t="e">
        <f ca="1"/>
        <v>#NAME?</v>
      </c>
      <c r="I1868" s="24" t="e">
        <f t="array" aca="1" ref="I1868" ca="1">INDIRECT(ADDRESS(($E$2+1-G1868)+2,8))</f>
        <v>#NAME?</v>
      </c>
      <c r="J1868" s="24" t="e">
        <f t="shared" ca="1" si="87"/>
        <v>#NAME?</v>
      </c>
      <c r="K1868" s="24" t="e">
        <f t="shared" ca="1" si="88"/>
        <v>#NAME?</v>
      </c>
      <c r="L1868" s="24" t="e">
        <f t="shared" ca="1" si="89"/>
        <v>#NAME?</v>
      </c>
    </row>
    <row r="1869" spans="2:12" x14ac:dyDescent="0.25">
      <c r="B1869" s="24">
        <v>10.357290625292032</v>
      </c>
      <c r="G1869" s="24">
        <v>1867</v>
      </c>
      <c r="H1869" s="24" t="e">
        <f ca="1"/>
        <v>#NAME?</v>
      </c>
      <c r="I1869" s="24" t="e">
        <f t="array" aca="1" ref="I1869" ca="1">INDIRECT(ADDRESS(($E$2+1-G1869)+2,8))</f>
        <v>#NAME?</v>
      </c>
      <c r="J1869" s="24" t="e">
        <f t="shared" ca="1" si="87"/>
        <v>#NAME?</v>
      </c>
      <c r="K1869" s="24" t="e">
        <f t="shared" ca="1" si="88"/>
        <v>#NAME?</v>
      </c>
      <c r="L1869" s="24" t="e">
        <f t="shared" ca="1" si="89"/>
        <v>#NAME?</v>
      </c>
    </row>
    <row r="1870" spans="2:12" x14ac:dyDescent="0.25">
      <c r="B1870" s="24">
        <v>9.7913270792964813</v>
      </c>
      <c r="G1870" s="24">
        <v>1868</v>
      </c>
      <c r="H1870" s="24" t="e">
        <f ca="1"/>
        <v>#NAME?</v>
      </c>
      <c r="I1870" s="24" t="e">
        <f t="array" aca="1" ref="I1870" ca="1">INDIRECT(ADDRESS(($E$2+1-G1870)+2,8))</f>
        <v>#NAME?</v>
      </c>
      <c r="J1870" s="24" t="e">
        <f t="shared" ca="1" si="87"/>
        <v>#NAME?</v>
      </c>
      <c r="K1870" s="24" t="e">
        <f t="shared" ca="1" si="88"/>
        <v>#NAME?</v>
      </c>
      <c r="L1870" s="24" t="e">
        <f t="shared" ca="1" si="89"/>
        <v>#NAME?</v>
      </c>
    </row>
    <row r="1871" spans="2:12" x14ac:dyDescent="0.25">
      <c r="B1871" s="24">
        <v>10.563144210010588</v>
      </c>
      <c r="G1871" s="24">
        <v>1869</v>
      </c>
      <c r="H1871" s="24" t="e">
        <f ca="1"/>
        <v>#NAME?</v>
      </c>
      <c r="I1871" s="24" t="e">
        <f t="array" aca="1" ref="I1871" ca="1">INDIRECT(ADDRESS(($E$2+1-G1871)+2,8))</f>
        <v>#NAME?</v>
      </c>
      <c r="J1871" s="24" t="e">
        <f t="shared" ca="1" si="87"/>
        <v>#NAME?</v>
      </c>
      <c r="K1871" s="24" t="e">
        <f t="shared" ca="1" si="88"/>
        <v>#NAME?</v>
      </c>
      <c r="L1871" s="24" t="e">
        <f t="shared" ca="1" si="89"/>
        <v>#NAME?</v>
      </c>
    </row>
    <row r="1872" spans="2:12" x14ac:dyDescent="0.25">
      <c r="B1872" s="24">
        <v>7.8583194183509111</v>
      </c>
      <c r="G1872" s="24">
        <v>1870</v>
      </c>
      <c r="H1872" s="24" t="e">
        <f ca="1"/>
        <v>#NAME?</v>
      </c>
      <c r="I1872" s="24" t="e">
        <f t="array" aca="1" ref="I1872" ca="1">INDIRECT(ADDRESS(($E$2+1-G1872)+2,8))</f>
        <v>#NAME?</v>
      </c>
      <c r="J1872" s="24" t="e">
        <f t="shared" ca="1" si="87"/>
        <v>#NAME?</v>
      </c>
      <c r="K1872" s="24" t="e">
        <f t="shared" ca="1" si="88"/>
        <v>#NAME?</v>
      </c>
      <c r="L1872" s="24" t="e">
        <f t="shared" ca="1" si="89"/>
        <v>#NAME?</v>
      </c>
    </row>
    <row r="1873" spans="2:12" x14ac:dyDescent="0.25">
      <c r="B1873" s="24">
        <v>12.532462789491012</v>
      </c>
      <c r="G1873" s="24">
        <v>1871</v>
      </c>
      <c r="H1873" s="24" t="e">
        <f ca="1"/>
        <v>#NAME?</v>
      </c>
      <c r="I1873" s="24" t="e">
        <f t="array" aca="1" ref="I1873" ca="1">INDIRECT(ADDRESS(($E$2+1-G1873)+2,8))</f>
        <v>#NAME?</v>
      </c>
      <c r="J1873" s="24" t="e">
        <f t="shared" ca="1" si="87"/>
        <v>#NAME?</v>
      </c>
      <c r="K1873" s="24" t="e">
        <f t="shared" ca="1" si="88"/>
        <v>#NAME?</v>
      </c>
      <c r="L1873" s="24" t="e">
        <f t="shared" ca="1" si="89"/>
        <v>#NAME?</v>
      </c>
    </row>
    <row r="1874" spans="2:12" x14ac:dyDescent="0.25">
      <c r="B1874" s="24">
        <v>11.557832977522747</v>
      </c>
      <c r="G1874" s="24">
        <v>1872</v>
      </c>
      <c r="H1874" s="24" t="e">
        <f ca="1"/>
        <v>#NAME?</v>
      </c>
      <c r="I1874" s="24" t="e">
        <f t="array" aca="1" ref="I1874" ca="1">INDIRECT(ADDRESS(($E$2+1-G1874)+2,8))</f>
        <v>#NAME?</v>
      </c>
      <c r="J1874" s="24" t="e">
        <f t="shared" ca="1" si="87"/>
        <v>#NAME?</v>
      </c>
      <c r="K1874" s="24" t="e">
        <f t="shared" ca="1" si="88"/>
        <v>#NAME?</v>
      </c>
      <c r="L1874" s="24" t="e">
        <f t="shared" ca="1" si="89"/>
        <v>#NAME?</v>
      </c>
    </row>
    <row r="1875" spans="2:12" x14ac:dyDescent="0.25">
      <c r="B1875" s="24">
        <v>10.619615196658662</v>
      </c>
      <c r="G1875" s="24">
        <v>1873</v>
      </c>
      <c r="H1875" s="24" t="e">
        <f ca="1"/>
        <v>#NAME?</v>
      </c>
      <c r="I1875" s="24" t="e">
        <f t="array" aca="1" ref="I1875" ca="1">INDIRECT(ADDRESS(($E$2+1-G1875)+2,8))</f>
        <v>#NAME?</v>
      </c>
      <c r="J1875" s="24" t="e">
        <f t="shared" ca="1" si="87"/>
        <v>#NAME?</v>
      </c>
      <c r="K1875" s="24" t="e">
        <f t="shared" ca="1" si="88"/>
        <v>#NAME?</v>
      </c>
      <c r="L1875" s="24" t="e">
        <f t="shared" ca="1" si="89"/>
        <v>#NAME?</v>
      </c>
    </row>
    <row r="1876" spans="2:12" x14ac:dyDescent="0.25">
      <c r="B1876" s="24">
        <v>10.040525843882985</v>
      </c>
      <c r="G1876" s="24">
        <v>1874</v>
      </c>
      <c r="H1876" s="24" t="e">
        <f ca="1"/>
        <v>#NAME?</v>
      </c>
      <c r="I1876" s="24" t="e">
        <f t="array" aca="1" ref="I1876" ca="1">INDIRECT(ADDRESS(($E$2+1-G1876)+2,8))</f>
        <v>#NAME?</v>
      </c>
      <c r="J1876" s="24" t="e">
        <f t="shared" ca="1" si="87"/>
        <v>#NAME?</v>
      </c>
      <c r="K1876" s="24" t="e">
        <f t="shared" ca="1" si="88"/>
        <v>#NAME?</v>
      </c>
      <c r="L1876" s="24" t="e">
        <f t="shared" ca="1" si="89"/>
        <v>#NAME?</v>
      </c>
    </row>
    <row r="1877" spans="2:12" x14ac:dyDescent="0.25">
      <c r="B1877" s="24">
        <v>8.0477758338074654</v>
      </c>
      <c r="G1877" s="24">
        <v>1875</v>
      </c>
      <c r="H1877" s="24" t="e">
        <f ca="1"/>
        <v>#NAME?</v>
      </c>
      <c r="I1877" s="24" t="e">
        <f t="array" aca="1" ref="I1877" ca="1">INDIRECT(ADDRESS(($E$2+1-G1877)+2,8))</f>
        <v>#NAME?</v>
      </c>
      <c r="J1877" s="24" t="e">
        <f t="shared" ca="1" si="87"/>
        <v>#NAME?</v>
      </c>
      <c r="K1877" s="24" t="e">
        <f t="shared" ca="1" si="88"/>
        <v>#NAME?</v>
      </c>
      <c r="L1877" s="24" t="e">
        <f t="shared" ca="1" si="89"/>
        <v>#NAME?</v>
      </c>
    </row>
    <row r="1878" spans="2:12" x14ac:dyDescent="0.25">
      <c r="B1878" s="24">
        <v>8.7144959663833568</v>
      </c>
      <c r="G1878" s="24">
        <v>1876</v>
      </c>
      <c r="H1878" s="24" t="e">
        <f ca="1"/>
        <v>#NAME?</v>
      </c>
      <c r="I1878" s="24" t="e">
        <f t="array" aca="1" ref="I1878" ca="1">INDIRECT(ADDRESS(($E$2+1-G1878)+2,8))</f>
        <v>#NAME?</v>
      </c>
      <c r="J1878" s="24" t="e">
        <f t="shared" ca="1" si="87"/>
        <v>#NAME?</v>
      </c>
      <c r="K1878" s="24" t="e">
        <f t="shared" ca="1" si="88"/>
        <v>#NAME?</v>
      </c>
      <c r="L1878" s="24" t="e">
        <f t="shared" ca="1" si="89"/>
        <v>#NAME?</v>
      </c>
    </row>
    <row r="1879" spans="2:12" x14ac:dyDescent="0.25">
      <c r="B1879" s="24">
        <v>9.6884794768276663</v>
      </c>
      <c r="G1879" s="24">
        <v>1877</v>
      </c>
      <c r="H1879" s="24" t="e">
        <f ca="1"/>
        <v>#NAME?</v>
      </c>
      <c r="I1879" s="24" t="e">
        <f t="array" aca="1" ref="I1879" ca="1">INDIRECT(ADDRESS(($E$2+1-G1879)+2,8))</f>
        <v>#NAME?</v>
      </c>
      <c r="J1879" s="24" t="e">
        <f t="shared" ca="1" si="87"/>
        <v>#NAME?</v>
      </c>
      <c r="K1879" s="24" t="e">
        <f t="shared" ca="1" si="88"/>
        <v>#NAME?</v>
      </c>
      <c r="L1879" s="24" t="e">
        <f t="shared" ca="1" si="89"/>
        <v>#NAME?</v>
      </c>
    </row>
    <row r="1880" spans="2:12" x14ac:dyDescent="0.25">
      <c r="B1880" s="24">
        <v>8.2385877426318661</v>
      </c>
      <c r="G1880" s="24">
        <v>1878</v>
      </c>
      <c r="H1880" s="24" t="e">
        <f ca="1"/>
        <v>#NAME?</v>
      </c>
      <c r="I1880" s="24" t="e">
        <f t="array" aca="1" ref="I1880" ca="1">INDIRECT(ADDRESS(($E$2+1-G1880)+2,8))</f>
        <v>#NAME?</v>
      </c>
      <c r="J1880" s="24" t="e">
        <f t="shared" ca="1" si="87"/>
        <v>#NAME?</v>
      </c>
      <c r="K1880" s="24" t="e">
        <f t="shared" ca="1" si="88"/>
        <v>#NAME?</v>
      </c>
      <c r="L1880" s="24" t="e">
        <f t="shared" ca="1" si="89"/>
        <v>#NAME?</v>
      </c>
    </row>
    <row r="1881" spans="2:12" x14ac:dyDescent="0.25">
      <c r="B1881" s="24">
        <v>10.113904502444704</v>
      </c>
      <c r="G1881" s="24">
        <v>1879</v>
      </c>
      <c r="H1881" s="24" t="e">
        <f ca="1"/>
        <v>#NAME?</v>
      </c>
      <c r="I1881" s="24" t="e">
        <f t="array" aca="1" ref="I1881" ca="1">INDIRECT(ADDRESS(($E$2+1-G1881)+2,8))</f>
        <v>#NAME?</v>
      </c>
      <c r="J1881" s="24" t="e">
        <f t="shared" ca="1" si="87"/>
        <v>#NAME?</v>
      </c>
      <c r="K1881" s="24" t="e">
        <f t="shared" ca="1" si="88"/>
        <v>#NAME?</v>
      </c>
      <c r="L1881" s="24" t="e">
        <f t="shared" ca="1" si="89"/>
        <v>#NAME?</v>
      </c>
    </row>
    <row r="1882" spans="2:12" x14ac:dyDescent="0.25">
      <c r="B1882" s="24">
        <v>10.034638728428328</v>
      </c>
      <c r="G1882" s="24">
        <v>1880</v>
      </c>
      <c r="H1882" s="24" t="e">
        <f ca="1"/>
        <v>#NAME?</v>
      </c>
      <c r="I1882" s="24" t="e">
        <f t="array" aca="1" ref="I1882" ca="1">INDIRECT(ADDRESS(($E$2+1-G1882)+2,8))</f>
        <v>#NAME?</v>
      </c>
      <c r="J1882" s="24" t="e">
        <f t="shared" ca="1" si="87"/>
        <v>#NAME?</v>
      </c>
      <c r="K1882" s="24" t="e">
        <f t="shared" ca="1" si="88"/>
        <v>#NAME?</v>
      </c>
      <c r="L1882" s="24" t="e">
        <f t="shared" ca="1" si="89"/>
        <v>#NAME?</v>
      </c>
    </row>
    <row r="1883" spans="2:12" x14ac:dyDescent="0.25">
      <c r="B1883" s="24">
        <v>7.4591819632199634</v>
      </c>
      <c r="G1883" s="24">
        <v>1881</v>
      </c>
      <c r="H1883" s="24" t="e">
        <f ca="1"/>
        <v>#NAME?</v>
      </c>
      <c r="I1883" s="24" t="e">
        <f t="array" aca="1" ref="I1883" ca="1">INDIRECT(ADDRESS(($E$2+1-G1883)+2,8))</f>
        <v>#NAME?</v>
      </c>
      <c r="J1883" s="24" t="e">
        <f t="shared" ca="1" si="87"/>
        <v>#NAME?</v>
      </c>
      <c r="K1883" s="24" t="e">
        <f t="shared" ca="1" si="88"/>
        <v>#NAME?</v>
      </c>
      <c r="L1883" s="24" t="e">
        <f t="shared" ca="1" si="89"/>
        <v>#NAME?</v>
      </c>
    </row>
    <row r="1884" spans="2:12" x14ac:dyDescent="0.25">
      <c r="B1884" s="24">
        <v>9.4384564012994741</v>
      </c>
      <c r="G1884" s="24">
        <v>1882</v>
      </c>
      <c r="H1884" s="24" t="e">
        <f ca="1"/>
        <v>#NAME?</v>
      </c>
      <c r="I1884" s="24" t="e">
        <f t="array" aca="1" ref="I1884" ca="1">INDIRECT(ADDRESS(($E$2+1-G1884)+2,8))</f>
        <v>#NAME?</v>
      </c>
      <c r="J1884" s="24" t="e">
        <f t="shared" ca="1" si="87"/>
        <v>#NAME?</v>
      </c>
      <c r="K1884" s="24" t="e">
        <f t="shared" ca="1" si="88"/>
        <v>#NAME?</v>
      </c>
      <c r="L1884" s="24" t="e">
        <f t="shared" ca="1" si="89"/>
        <v>#NAME?</v>
      </c>
    </row>
    <row r="1885" spans="2:12" x14ac:dyDescent="0.25">
      <c r="B1885" s="24">
        <v>7.3621389611377968</v>
      </c>
      <c r="G1885" s="24">
        <v>1883</v>
      </c>
      <c r="H1885" s="24" t="e">
        <f ca="1"/>
        <v>#NAME?</v>
      </c>
      <c r="I1885" s="24" t="e">
        <f t="array" aca="1" ref="I1885" ca="1">INDIRECT(ADDRESS(($E$2+1-G1885)+2,8))</f>
        <v>#NAME?</v>
      </c>
      <c r="J1885" s="24" t="e">
        <f t="shared" ca="1" si="87"/>
        <v>#NAME?</v>
      </c>
      <c r="K1885" s="24" t="e">
        <f t="shared" ca="1" si="88"/>
        <v>#NAME?</v>
      </c>
      <c r="L1885" s="24" t="e">
        <f t="shared" ca="1" si="89"/>
        <v>#NAME?</v>
      </c>
    </row>
    <row r="1886" spans="2:12" x14ac:dyDescent="0.25">
      <c r="B1886" s="24">
        <v>11.518516999850112</v>
      </c>
      <c r="G1886" s="24">
        <v>1884</v>
      </c>
      <c r="H1886" s="24" t="e">
        <f ca="1"/>
        <v>#NAME?</v>
      </c>
      <c r="I1886" s="24" t="e">
        <f t="array" aca="1" ref="I1886" ca="1">INDIRECT(ADDRESS(($E$2+1-G1886)+2,8))</f>
        <v>#NAME?</v>
      </c>
      <c r="J1886" s="24" t="e">
        <f t="shared" ca="1" si="87"/>
        <v>#NAME?</v>
      </c>
      <c r="K1886" s="24" t="e">
        <f t="shared" ca="1" si="88"/>
        <v>#NAME?</v>
      </c>
      <c r="L1886" s="24" t="e">
        <f t="shared" ca="1" si="89"/>
        <v>#NAME?</v>
      </c>
    </row>
    <row r="1887" spans="2:12" x14ac:dyDescent="0.25">
      <c r="B1887" s="24">
        <v>11.908733737512957</v>
      </c>
      <c r="G1887" s="24">
        <v>1885</v>
      </c>
      <c r="H1887" s="24" t="e">
        <f ca="1"/>
        <v>#NAME?</v>
      </c>
      <c r="I1887" s="24" t="e">
        <f t="array" aca="1" ref="I1887" ca="1">INDIRECT(ADDRESS(($E$2+1-G1887)+2,8))</f>
        <v>#NAME?</v>
      </c>
      <c r="J1887" s="24" t="e">
        <f t="shared" ca="1" si="87"/>
        <v>#NAME?</v>
      </c>
      <c r="K1887" s="24" t="e">
        <f t="shared" ca="1" si="88"/>
        <v>#NAME?</v>
      </c>
      <c r="L1887" s="24" t="e">
        <f t="shared" ca="1" si="89"/>
        <v>#NAME?</v>
      </c>
    </row>
    <row r="1888" spans="2:12" x14ac:dyDescent="0.25">
      <c r="B1888" s="24">
        <v>8.4304199304153453</v>
      </c>
      <c r="G1888" s="24">
        <v>1886</v>
      </c>
      <c r="H1888" s="24" t="e">
        <f ca="1"/>
        <v>#NAME?</v>
      </c>
      <c r="I1888" s="24" t="e">
        <f t="array" aca="1" ref="I1888" ca="1">INDIRECT(ADDRESS(($E$2+1-G1888)+2,8))</f>
        <v>#NAME?</v>
      </c>
      <c r="J1888" s="24" t="e">
        <f t="shared" ca="1" si="87"/>
        <v>#NAME?</v>
      </c>
      <c r="K1888" s="24" t="e">
        <f t="shared" ca="1" si="88"/>
        <v>#NAME?</v>
      </c>
      <c r="L1888" s="24" t="e">
        <f t="shared" ca="1" si="89"/>
        <v>#NAME?</v>
      </c>
    </row>
    <row r="1889" spans="2:12" x14ac:dyDescent="0.25">
      <c r="B1889" s="24">
        <v>8.8895009939999863</v>
      </c>
      <c r="G1889" s="24">
        <v>1887</v>
      </c>
      <c r="H1889" s="24" t="e">
        <f ca="1"/>
        <v>#NAME?</v>
      </c>
      <c r="I1889" s="24" t="e">
        <f t="array" aca="1" ref="I1889" ca="1">INDIRECT(ADDRESS(($E$2+1-G1889)+2,8))</f>
        <v>#NAME?</v>
      </c>
      <c r="J1889" s="24" t="e">
        <f t="shared" ca="1" si="87"/>
        <v>#NAME?</v>
      </c>
      <c r="K1889" s="24" t="e">
        <f t="shared" ca="1" si="88"/>
        <v>#NAME?</v>
      </c>
      <c r="L1889" s="24" t="e">
        <f t="shared" ca="1" si="89"/>
        <v>#NAME?</v>
      </c>
    </row>
    <row r="1890" spans="2:12" x14ac:dyDescent="0.25">
      <c r="B1890" s="24">
        <v>11.308734092897234</v>
      </c>
      <c r="G1890" s="24">
        <v>1888</v>
      </c>
      <c r="H1890" s="24" t="e">
        <f ca="1"/>
        <v>#NAME?</v>
      </c>
      <c r="I1890" s="24" t="e">
        <f t="array" aca="1" ref="I1890" ca="1">INDIRECT(ADDRESS(($E$2+1-G1890)+2,8))</f>
        <v>#NAME?</v>
      </c>
      <c r="J1890" s="24" t="e">
        <f t="shared" ca="1" si="87"/>
        <v>#NAME?</v>
      </c>
      <c r="K1890" s="24" t="e">
        <f t="shared" ca="1" si="88"/>
        <v>#NAME?</v>
      </c>
      <c r="L1890" s="24" t="e">
        <f t="shared" ca="1" si="89"/>
        <v>#NAME?</v>
      </c>
    </row>
    <row r="1891" spans="2:12" x14ac:dyDescent="0.25">
      <c r="B1891" s="24">
        <v>10.300065288516599</v>
      </c>
      <c r="G1891" s="24">
        <v>1889</v>
      </c>
      <c r="H1891" s="24" t="e">
        <f ca="1"/>
        <v>#NAME?</v>
      </c>
      <c r="I1891" s="24" t="e">
        <f t="array" aca="1" ref="I1891" ca="1">INDIRECT(ADDRESS(($E$2+1-G1891)+2,8))</f>
        <v>#NAME?</v>
      </c>
      <c r="J1891" s="24" t="e">
        <f t="shared" ca="1" si="87"/>
        <v>#NAME?</v>
      </c>
      <c r="K1891" s="24" t="e">
        <f t="shared" ca="1" si="88"/>
        <v>#NAME?</v>
      </c>
      <c r="L1891" s="24" t="e">
        <f t="shared" ca="1" si="89"/>
        <v>#NAME?</v>
      </c>
    </row>
    <row r="1892" spans="2:12" x14ac:dyDescent="0.25">
      <c r="B1892" s="24">
        <v>9.284975243539602</v>
      </c>
      <c r="G1892" s="24">
        <v>1890</v>
      </c>
      <c r="H1892" s="24" t="e">
        <f ca="1"/>
        <v>#NAME?</v>
      </c>
      <c r="I1892" s="24" t="e">
        <f t="array" aca="1" ref="I1892" ca="1">INDIRECT(ADDRESS(($E$2+1-G1892)+2,8))</f>
        <v>#NAME?</v>
      </c>
      <c r="J1892" s="24" t="e">
        <f t="shared" ca="1" si="87"/>
        <v>#NAME?</v>
      </c>
      <c r="K1892" s="24" t="e">
        <f t="shared" ca="1" si="88"/>
        <v>#NAME?</v>
      </c>
      <c r="L1892" s="24" t="e">
        <f t="shared" ca="1" si="89"/>
        <v>#NAME?</v>
      </c>
    </row>
    <row r="1893" spans="2:12" x14ac:dyDescent="0.25">
      <c r="B1893" s="24">
        <v>8.4539703413356762</v>
      </c>
      <c r="G1893" s="24">
        <v>1891</v>
      </c>
      <c r="H1893" s="24" t="e">
        <f ca="1"/>
        <v>#NAME?</v>
      </c>
      <c r="I1893" s="24" t="e">
        <f t="array" aca="1" ref="I1893" ca="1">INDIRECT(ADDRESS(($E$2+1-G1893)+2,8))</f>
        <v>#NAME?</v>
      </c>
      <c r="J1893" s="24" t="e">
        <f t="shared" ca="1" si="87"/>
        <v>#NAME?</v>
      </c>
      <c r="K1893" s="24" t="e">
        <f t="shared" ca="1" si="88"/>
        <v>#NAME?</v>
      </c>
      <c r="L1893" s="24" t="e">
        <f t="shared" ca="1" si="89"/>
        <v>#NAME?</v>
      </c>
    </row>
    <row r="1894" spans="2:12" x14ac:dyDescent="0.25">
      <c r="B1894" s="24">
        <v>8.4059308406152233</v>
      </c>
      <c r="G1894" s="24">
        <v>1892</v>
      </c>
      <c r="H1894" s="24" t="e">
        <f ca="1"/>
        <v>#NAME?</v>
      </c>
      <c r="I1894" s="24" t="e">
        <f t="array" aca="1" ref="I1894" ca="1">INDIRECT(ADDRESS(($E$2+1-G1894)+2,8))</f>
        <v>#NAME?</v>
      </c>
      <c r="J1894" s="24" t="e">
        <f t="shared" ca="1" si="87"/>
        <v>#NAME?</v>
      </c>
      <c r="K1894" s="24" t="e">
        <f t="shared" ca="1" si="88"/>
        <v>#NAME?</v>
      </c>
      <c r="L1894" s="24" t="e">
        <f t="shared" ca="1" si="89"/>
        <v>#NAME?</v>
      </c>
    </row>
    <row r="1895" spans="2:12" x14ac:dyDescent="0.25">
      <c r="B1895" s="24">
        <v>11.300987698636188</v>
      </c>
      <c r="G1895" s="24">
        <v>1893</v>
      </c>
      <c r="H1895" s="24" t="e">
        <f ca="1"/>
        <v>#NAME?</v>
      </c>
      <c r="I1895" s="24" t="e">
        <f t="array" aca="1" ref="I1895" ca="1">INDIRECT(ADDRESS(($E$2+1-G1895)+2,8))</f>
        <v>#NAME?</v>
      </c>
      <c r="J1895" s="24" t="e">
        <f t="shared" ca="1" si="87"/>
        <v>#NAME?</v>
      </c>
      <c r="K1895" s="24" t="e">
        <f t="shared" ca="1" si="88"/>
        <v>#NAME?</v>
      </c>
      <c r="L1895" s="24" t="e">
        <f t="shared" ca="1" si="89"/>
        <v>#NAME?</v>
      </c>
    </row>
    <row r="1896" spans="2:12" x14ac:dyDescent="0.25">
      <c r="B1896" s="24">
        <v>9.8460419391505187</v>
      </c>
      <c r="G1896" s="24">
        <v>1894</v>
      </c>
      <c r="H1896" s="24" t="e">
        <f ca="1"/>
        <v>#NAME?</v>
      </c>
      <c r="I1896" s="24" t="e">
        <f t="array" aca="1" ref="I1896" ca="1">INDIRECT(ADDRESS(($E$2+1-G1896)+2,8))</f>
        <v>#NAME?</v>
      </c>
      <c r="J1896" s="24" t="e">
        <f t="shared" ca="1" si="87"/>
        <v>#NAME?</v>
      </c>
      <c r="K1896" s="24" t="e">
        <f t="shared" ca="1" si="88"/>
        <v>#NAME?</v>
      </c>
      <c r="L1896" s="24" t="e">
        <f t="shared" ca="1" si="89"/>
        <v>#NAME?</v>
      </c>
    </row>
    <row r="1897" spans="2:12" x14ac:dyDescent="0.25">
      <c r="B1897" s="24">
        <v>12.556010742885315</v>
      </c>
      <c r="G1897" s="24">
        <v>1895</v>
      </c>
      <c r="H1897" s="24" t="e">
        <f ca="1"/>
        <v>#NAME?</v>
      </c>
      <c r="I1897" s="24" t="e">
        <f t="array" aca="1" ref="I1897" ca="1">INDIRECT(ADDRESS(($E$2+1-G1897)+2,8))</f>
        <v>#NAME?</v>
      </c>
      <c r="J1897" s="24" t="e">
        <f t="shared" ca="1" si="87"/>
        <v>#NAME?</v>
      </c>
      <c r="K1897" s="24" t="e">
        <f t="shared" ca="1" si="88"/>
        <v>#NAME?</v>
      </c>
      <c r="L1897" s="24" t="e">
        <f t="shared" ca="1" si="89"/>
        <v>#NAME?</v>
      </c>
    </row>
    <row r="1898" spans="2:12" x14ac:dyDescent="0.25">
      <c r="B1898" s="24">
        <v>7.8239054200929683</v>
      </c>
      <c r="G1898" s="24">
        <v>1896</v>
      </c>
      <c r="H1898" s="24" t="e">
        <f ca="1"/>
        <v>#NAME?</v>
      </c>
      <c r="I1898" s="24" t="e">
        <f t="array" aca="1" ref="I1898" ca="1">INDIRECT(ADDRESS(($E$2+1-G1898)+2,8))</f>
        <v>#NAME?</v>
      </c>
      <c r="J1898" s="24" t="e">
        <f t="shared" ca="1" si="87"/>
        <v>#NAME?</v>
      </c>
      <c r="K1898" s="24" t="e">
        <f t="shared" ca="1" si="88"/>
        <v>#NAME?</v>
      </c>
      <c r="L1898" s="24" t="e">
        <f t="shared" ca="1" si="89"/>
        <v>#NAME?</v>
      </c>
    </row>
    <row r="1899" spans="2:12" x14ac:dyDescent="0.25">
      <c r="B1899" s="24">
        <v>10.978398539556963</v>
      </c>
      <c r="G1899" s="24">
        <v>1897</v>
      </c>
      <c r="H1899" s="24" t="e">
        <f ca="1"/>
        <v>#NAME?</v>
      </c>
      <c r="I1899" s="24" t="e">
        <f t="array" aca="1" ref="I1899" ca="1">INDIRECT(ADDRESS(($E$2+1-G1899)+2,8))</f>
        <v>#NAME?</v>
      </c>
      <c r="J1899" s="24" t="e">
        <f t="shared" ca="1" si="87"/>
        <v>#NAME?</v>
      </c>
      <c r="K1899" s="24" t="e">
        <f t="shared" ca="1" si="88"/>
        <v>#NAME?</v>
      </c>
      <c r="L1899" s="24" t="e">
        <f t="shared" ca="1" si="89"/>
        <v>#NAME?</v>
      </c>
    </row>
    <row r="1900" spans="2:12" x14ac:dyDescent="0.25">
      <c r="B1900" s="24">
        <v>11.210051182881935</v>
      </c>
      <c r="G1900" s="24">
        <v>1898</v>
      </c>
      <c r="H1900" s="24" t="e">
        <f ca="1"/>
        <v>#NAME?</v>
      </c>
      <c r="I1900" s="24" t="e">
        <f t="array" aca="1" ref="I1900" ca="1">INDIRECT(ADDRESS(($E$2+1-G1900)+2,8))</f>
        <v>#NAME?</v>
      </c>
      <c r="J1900" s="24" t="e">
        <f t="shared" ca="1" si="87"/>
        <v>#NAME?</v>
      </c>
      <c r="K1900" s="24" t="e">
        <f t="shared" ca="1" si="88"/>
        <v>#NAME?</v>
      </c>
      <c r="L1900" s="24" t="e">
        <f t="shared" ca="1" si="89"/>
        <v>#NAME?</v>
      </c>
    </row>
    <row r="1901" spans="2:12" x14ac:dyDescent="0.25">
      <c r="B1901" s="24">
        <v>8.3704709050113468</v>
      </c>
      <c r="G1901" s="24">
        <v>1899</v>
      </c>
      <c r="H1901" s="24" t="e">
        <f ca="1"/>
        <v>#NAME?</v>
      </c>
      <c r="I1901" s="24" t="e">
        <f t="array" aca="1" ref="I1901" ca="1">INDIRECT(ADDRESS(($E$2+1-G1901)+2,8))</f>
        <v>#NAME?</v>
      </c>
      <c r="J1901" s="24" t="e">
        <f t="shared" ca="1" si="87"/>
        <v>#NAME?</v>
      </c>
      <c r="K1901" s="24" t="e">
        <f t="shared" ca="1" si="88"/>
        <v>#NAME?</v>
      </c>
      <c r="L1901" s="24" t="e">
        <f t="shared" ca="1" si="89"/>
        <v>#NAME?</v>
      </c>
    </row>
    <row r="1902" spans="2:12" x14ac:dyDescent="0.25">
      <c r="B1902" s="24">
        <v>9.642793106229135</v>
      </c>
      <c r="G1902" s="24">
        <v>1900</v>
      </c>
      <c r="H1902" s="24" t="e">
        <f ca="1"/>
        <v>#NAME?</v>
      </c>
      <c r="I1902" s="24" t="e">
        <f t="array" aca="1" ref="I1902" ca="1">INDIRECT(ADDRESS(($E$2+1-G1902)+2,8))</f>
        <v>#NAME?</v>
      </c>
      <c r="J1902" s="24" t="e">
        <f t="shared" ca="1" si="87"/>
        <v>#NAME?</v>
      </c>
      <c r="K1902" s="24" t="e">
        <f t="shared" ca="1" si="88"/>
        <v>#NAME?</v>
      </c>
      <c r="L1902" s="24" t="e">
        <f t="shared" ca="1" si="89"/>
        <v>#NAME?</v>
      </c>
    </row>
    <row r="1903" spans="2:12" x14ac:dyDescent="0.25">
      <c r="B1903" s="24">
        <v>11.384789825081663</v>
      </c>
      <c r="G1903" s="24">
        <v>1901</v>
      </c>
      <c r="H1903" s="24" t="e">
        <f ca="1"/>
        <v>#NAME?</v>
      </c>
      <c r="I1903" s="24" t="e">
        <f t="array" aca="1" ref="I1903" ca="1">INDIRECT(ADDRESS(($E$2+1-G1903)+2,8))</f>
        <v>#NAME?</v>
      </c>
      <c r="J1903" s="24" t="e">
        <f t="shared" ca="1" si="87"/>
        <v>#NAME?</v>
      </c>
      <c r="K1903" s="24" t="e">
        <f t="shared" ca="1" si="88"/>
        <v>#NAME?</v>
      </c>
      <c r="L1903" s="24" t="e">
        <f t="shared" ca="1" si="89"/>
        <v>#NAME?</v>
      </c>
    </row>
    <row r="1904" spans="2:12" x14ac:dyDescent="0.25">
      <c r="B1904" s="24">
        <v>7.1076361285638123</v>
      </c>
      <c r="G1904" s="24">
        <v>1902</v>
      </c>
      <c r="H1904" s="24" t="e">
        <f ca="1"/>
        <v>#NAME?</v>
      </c>
      <c r="I1904" s="24" t="e">
        <f t="array" aca="1" ref="I1904" ca="1">INDIRECT(ADDRESS(($E$2+1-G1904)+2,8))</f>
        <v>#NAME?</v>
      </c>
      <c r="J1904" s="24" t="e">
        <f t="shared" ca="1" si="87"/>
        <v>#NAME?</v>
      </c>
      <c r="K1904" s="24" t="e">
        <f t="shared" ca="1" si="88"/>
        <v>#NAME?</v>
      </c>
      <c r="L1904" s="24" t="e">
        <f t="shared" ca="1" si="89"/>
        <v>#NAME?</v>
      </c>
    </row>
    <row r="1905" spans="2:12" x14ac:dyDescent="0.25">
      <c r="B1905" s="24">
        <v>8.2539161496891627</v>
      </c>
      <c r="G1905" s="24">
        <v>1903</v>
      </c>
      <c r="H1905" s="24" t="e">
        <f ca="1"/>
        <v>#NAME?</v>
      </c>
      <c r="I1905" s="24" t="e">
        <f t="array" aca="1" ref="I1905" ca="1">INDIRECT(ADDRESS(($E$2+1-G1905)+2,8))</f>
        <v>#NAME?</v>
      </c>
      <c r="J1905" s="24" t="e">
        <f t="shared" ca="1" si="87"/>
        <v>#NAME?</v>
      </c>
      <c r="K1905" s="24" t="e">
        <f t="shared" ca="1" si="88"/>
        <v>#NAME?</v>
      </c>
      <c r="L1905" s="24" t="e">
        <f t="shared" ca="1" si="89"/>
        <v>#NAME?</v>
      </c>
    </row>
    <row r="1906" spans="2:12" x14ac:dyDescent="0.25">
      <c r="B1906" s="24">
        <v>11.492138169660493</v>
      </c>
      <c r="G1906" s="24">
        <v>1904</v>
      </c>
      <c r="H1906" s="24" t="e">
        <f ca="1"/>
        <v>#NAME?</v>
      </c>
      <c r="I1906" s="24" t="e">
        <f t="array" aca="1" ref="I1906" ca="1">INDIRECT(ADDRESS(($E$2+1-G1906)+2,8))</f>
        <v>#NAME?</v>
      </c>
      <c r="J1906" s="24" t="e">
        <f t="shared" ca="1" si="87"/>
        <v>#NAME?</v>
      </c>
      <c r="K1906" s="24" t="e">
        <f t="shared" ca="1" si="88"/>
        <v>#NAME?</v>
      </c>
      <c r="L1906" s="24" t="e">
        <f t="shared" ca="1" si="89"/>
        <v>#NAME?</v>
      </c>
    </row>
    <row r="1907" spans="2:12" x14ac:dyDescent="0.25">
      <c r="B1907" s="24">
        <v>9.4005359127507404</v>
      </c>
      <c r="G1907" s="24">
        <v>1905</v>
      </c>
      <c r="H1907" s="24" t="e">
        <f ca="1"/>
        <v>#NAME?</v>
      </c>
      <c r="I1907" s="24" t="e">
        <f t="array" aca="1" ref="I1907" ca="1">INDIRECT(ADDRESS(($E$2+1-G1907)+2,8))</f>
        <v>#NAME?</v>
      </c>
      <c r="J1907" s="24" t="e">
        <f t="shared" ca="1" si="87"/>
        <v>#NAME?</v>
      </c>
      <c r="K1907" s="24" t="e">
        <f t="shared" ca="1" si="88"/>
        <v>#NAME?</v>
      </c>
      <c r="L1907" s="24" t="e">
        <f t="shared" ca="1" si="89"/>
        <v>#NAME?</v>
      </c>
    </row>
    <row r="1908" spans="2:12" x14ac:dyDescent="0.25">
      <c r="B1908" s="24">
        <v>7.6180739693124542</v>
      </c>
      <c r="G1908" s="24">
        <v>1906</v>
      </c>
      <c r="H1908" s="24" t="e">
        <f ca="1"/>
        <v>#NAME?</v>
      </c>
      <c r="I1908" s="24" t="e">
        <f t="array" aca="1" ref="I1908" ca="1">INDIRECT(ADDRESS(($E$2+1-G1908)+2,8))</f>
        <v>#NAME?</v>
      </c>
      <c r="J1908" s="24" t="e">
        <f t="shared" ca="1" si="87"/>
        <v>#NAME?</v>
      </c>
      <c r="K1908" s="24" t="e">
        <f t="shared" ca="1" si="88"/>
        <v>#NAME?</v>
      </c>
      <c r="L1908" s="24" t="e">
        <f t="shared" ca="1" si="89"/>
        <v>#NAME?</v>
      </c>
    </row>
    <row r="1909" spans="2:12" x14ac:dyDescent="0.25">
      <c r="B1909" s="24">
        <v>11.059694772943276</v>
      </c>
      <c r="G1909" s="24">
        <v>1907</v>
      </c>
      <c r="H1909" s="24" t="e">
        <f ca="1"/>
        <v>#NAME?</v>
      </c>
      <c r="I1909" s="24" t="e">
        <f t="array" aca="1" ref="I1909" ca="1">INDIRECT(ADDRESS(($E$2+1-G1909)+2,8))</f>
        <v>#NAME?</v>
      </c>
      <c r="J1909" s="24" t="e">
        <f t="shared" ca="1" si="87"/>
        <v>#NAME?</v>
      </c>
      <c r="K1909" s="24" t="e">
        <f t="shared" ca="1" si="88"/>
        <v>#NAME?</v>
      </c>
      <c r="L1909" s="24" t="e">
        <f t="shared" ca="1" si="89"/>
        <v>#NAME?</v>
      </c>
    </row>
    <row r="1910" spans="2:12" x14ac:dyDescent="0.25">
      <c r="B1910" s="24">
        <v>10.08082540116267</v>
      </c>
      <c r="G1910" s="24">
        <v>1908</v>
      </c>
      <c r="H1910" s="24" t="e">
        <f ca="1"/>
        <v>#NAME?</v>
      </c>
      <c r="I1910" s="24" t="e">
        <f t="array" aca="1" ref="I1910" ca="1">INDIRECT(ADDRESS(($E$2+1-G1910)+2,8))</f>
        <v>#NAME?</v>
      </c>
      <c r="J1910" s="24" t="e">
        <f t="shared" ca="1" si="87"/>
        <v>#NAME?</v>
      </c>
      <c r="K1910" s="24" t="e">
        <f t="shared" ca="1" si="88"/>
        <v>#NAME?</v>
      </c>
      <c r="L1910" s="24" t="e">
        <f t="shared" ca="1" si="89"/>
        <v>#NAME?</v>
      </c>
    </row>
    <row r="1911" spans="2:12" x14ac:dyDescent="0.25">
      <c r="B1911" s="24">
        <v>8.205947314545778</v>
      </c>
      <c r="G1911" s="24">
        <v>1909</v>
      </c>
      <c r="H1911" s="24" t="e">
        <f ca="1"/>
        <v>#NAME?</v>
      </c>
      <c r="I1911" s="24" t="e">
        <f t="array" aca="1" ref="I1911" ca="1">INDIRECT(ADDRESS(($E$2+1-G1911)+2,8))</f>
        <v>#NAME?</v>
      </c>
      <c r="J1911" s="24" t="e">
        <f t="shared" ca="1" si="87"/>
        <v>#NAME?</v>
      </c>
      <c r="K1911" s="24" t="e">
        <f t="shared" ca="1" si="88"/>
        <v>#NAME?</v>
      </c>
      <c r="L1911" s="24" t="e">
        <f t="shared" ca="1" si="89"/>
        <v>#NAME?</v>
      </c>
    </row>
    <row r="1912" spans="2:12" x14ac:dyDescent="0.25">
      <c r="B1912" s="24">
        <v>8.7366702179851181</v>
      </c>
      <c r="G1912" s="24">
        <v>1910</v>
      </c>
      <c r="H1912" s="24" t="e">
        <f ca="1"/>
        <v>#NAME?</v>
      </c>
      <c r="I1912" s="24" t="e">
        <f t="array" aca="1" ref="I1912" ca="1">INDIRECT(ADDRESS(($E$2+1-G1912)+2,8))</f>
        <v>#NAME?</v>
      </c>
      <c r="J1912" s="24" t="e">
        <f t="shared" ca="1" si="87"/>
        <v>#NAME?</v>
      </c>
      <c r="K1912" s="24" t="e">
        <f t="shared" ca="1" si="88"/>
        <v>#NAME?</v>
      </c>
      <c r="L1912" s="24" t="e">
        <f t="shared" ca="1" si="89"/>
        <v>#NAME?</v>
      </c>
    </row>
    <row r="1913" spans="2:12" x14ac:dyDescent="0.25">
      <c r="B1913" s="24">
        <v>8.6576189563683865</v>
      </c>
      <c r="G1913" s="24">
        <v>1911</v>
      </c>
      <c r="H1913" s="24" t="e">
        <f ca="1"/>
        <v>#NAME?</v>
      </c>
      <c r="I1913" s="24" t="e">
        <f t="array" aca="1" ref="I1913" ca="1">INDIRECT(ADDRESS(($E$2+1-G1913)+2,8))</f>
        <v>#NAME?</v>
      </c>
      <c r="J1913" s="24" t="e">
        <f t="shared" ca="1" si="87"/>
        <v>#NAME?</v>
      </c>
      <c r="K1913" s="24" t="e">
        <f t="shared" ca="1" si="88"/>
        <v>#NAME?</v>
      </c>
      <c r="L1913" s="24" t="e">
        <f t="shared" ca="1" si="89"/>
        <v>#NAME?</v>
      </c>
    </row>
    <row r="1914" spans="2:12" x14ac:dyDescent="0.25">
      <c r="B1914" s="24">
        <v>7.672874823629483</v>
      </c>
      <c r="G1914" s="24">
        <v>1912</v>
      </c>
      <c r="H1914" s="24" t="e">
        <f ca="1"/>
        <v>#NAME?</v>
      </c>
      <c r="I1914" s="24" t="e">
        <f t="array" aca="1" ref="I1914" ca="1">INDIRECT(ADDRESS(($E$2+1-G1914)+2,8))</f>
        <v>#NAME?</v>
      </c>
      <c r="J1914" s="24" t="e">
        <f t="shared" ca="1" si="87"/>
        <v>#NAME?</v>
      </c>
      <c r="K1914" s="24" t="e">
        <f t="shared" ca="1" si="88"/>
        <v>#NAME?</v>
      </c>
      <c r="L1914" s="24" t="e">
        <f t="shared" ca="1" si="89"/>
        <v>#NAME?</v>
      </c>
    </row>
    <row r="1915" spans="2:12" x14ac:dyDescent="0.25">
      <c r="B1915" s="24">
        <v>8.6445967734330775</v>
      </c>
      <c r="G1915" s="24">
        <v>1913</v>
      </c>
      <c r="H1915" s="24" t="e">
        <f ca="1"/>
        <v>#NAME?</v>
      </c>
      <c r="I1915" s="24" t="e">
        <f t="array" aca="1" ref="I1915" ca="1">INDIRECT(ADDRESS(($E$2+1-G1915)+2,8))</f>
        <v>#NAME?</v>
      </c>
      <c r="J1915" s="24" t="e">
        <f t="shared" ca="1" si="87"/>
        <v>#NAME?</v>
      </c>
      <c r="K1915" s="24" t="e">
        <f t="shared" ca="1" si="88"/>
        <v>#NAME?</v>
      </c>
      <c r="L1915" s="24" t="e">
        <f t="shared" ca="1" si="89"/>
        <v>#NAME?</v>
      </c>
    </row>
    <row r="1916" spans="2:12" x14ac:dyDescent="0.25">
      <c r="B1916" s="24">
        <v>10.731164338459786</v>
      </c>
      <c r="G1916" s="24">
        <v>1914</v>
      </c>
      <c r="H1916" s="24" t="e">
        <f ca="1"/>
        <v>#NAME?</v>
      </c>
      <c r="I1916" s="24" t="e">
        <f t="array" aca="1" ref="I1916" ca="1">INDIRECT(ADDRESS(($E$2+1-G1916)+2,8))</f>
        <v>#NAME?</v>
      </c>
      <c r="J1916" s="24" t="e">
        <f t="shared" ca="1" si="87"/>
        <v>#NAME?</v>
      </c>
      <c r="K1916" s="24" t="e">
        <f t="shared" ca="1" si="88"/>
        <v>#NAME?</v>
      </c>
      <c r="L1916" s="24" t="e">
        <f t="shared" ca="1" si="89"/>
        <v>#NAME?</v>
      </c>
    </row>
    <row r="1917" spans="2:12" x14ac:dyDescent="0.25">
      <c r="B1917" s="24">
        <v>10.413639500792183</v>
      </c>
      <c r="G1917" s="24">
        <v>1915</v>
      </c>
      <c r="H1917" s="24" t="e">
        <f ca="1"/>
        <v>#NAME?</v>
      </c>
      <c r="I1917" s="24" t="e">
        <f t="array" aca="1" ref="I1917" ca="1">INDIRECT(ADDRESS(($E$2+1-G1917)+2,8))</f>
        <v>#NAME?</v>
      </c>
      <c r="J1917" s="24" t="e">
        <f t="shared" ca="1" si="87"/>
        <v>#NAME?</v>
      </c>
      <c r="K1917" s="24" t="e">
        <f t="shared" ca="1" si="88"/>
        <v>#NAME?</v>
      </c>
      <c r="L1917" s="24" t="e">
        <f t="shared" ca="1" si="89"/>
        <v>#NAME?</v>
      </c>
    </row>
    <row r="1918" spans="2:12" x14ac:dyDescent="0.25">
      <c r="B1918" s="24">
        <v>10.465232016253474</v>
      </c>
      <c r="G1918" s="24">
        <v>1916</v>
      </c>
      <c r="H1918" s="24" t="e">
        <f ca="1"/>
        <v>#NAME?</v>
      </c>
      <c r="I1918" s="24" t="e">
        <f t="array" aca="1" ref="I1918" ca="1">INDIRECT(ADDRESS(($E$2+1-G1918)+2,8))</f>
        <v>#NAME?</v>
      </c>
      <c r="J1918" s="24" t="e">
        <f t="shared" ca="1" si="87"/>
        <v>#NAME?</v>
      </c>
      <c r="K1918" s="24" t="e">
        <f t="shared" ca="1" si="88"/>
        <v>#NAME?</v>
      </c>
      <c r="L1918" s="24" t="e">
        <f t="shared" ca="1" si="89"/>
        <v>#NAME?</v>
      </c>
    </row>
    <row r="1919" spans="2:12" x14ac:dyDescent="0.25">
      <c r="B1919" s="24">
        <v>9.0375502845872617</v>
      </c>
      <c r="G1919" s="24">
        <v>1917</v>
      </c>
      <c r="H1919" s="24" t="e">
        <f ca="1"/>
        <v>#NAME?</v>
      </c>
      <c r="I1919" s="24" t="e">
        <f t="array" aca="1" ref="I1919" ca="1">INDIRECT(ADDRESS(($E$2+1-G1919)+2,8))</f>
        <v>#NAME?</v>
      </c>
      <c r="J1919" s="24" t="e">
        <f t="shared" ca="1" si="87"/>
        <v>#NAME?</v>
      </c>
      <c r="K1919" s="24" t="e">
        <f t="shared" ca="1" si="88"/>
        <v>#NAME?</v>
      </c>
      <c r="L1919" s="24" t="e">
        <f t="shared" ca="1" si="89"/>
        <v>#NAME?</v>
      </c>
    </row>
    <row r="1920" spans="2:12" x14ac:dyDescent="0.25">
      <c r="B1920" s="24">
        <v>11.564488744797952</v>
      </c>
      <c r="G1920" s="24">
        <v>1918</v>
      </c>
      <c r="H1920" s="24" t="e">
        <f ca="1"/>
        <v>#NAME?</v>
      </c>
      <c r="I1920" s="24" t="e">
        <f t="array" aca="1" ref="I1920" ca="1">INDIRECT(ADDRESS(($E$2+1-G1920)+2,8))</f>
        <v>#NAME?</v>
      </c>
      <c r="J1920" s="24" t="e">
        <f t="shared" ca="1" si="87"/>
        <v>#NAME?</v>
      </c>
      <c r="K1920" s="24" t="e">
        <f t="shared" ca="1" si="88"/>
        <v>#NAME?</v>
      </c>
      <c r="L1920" s="24" t="e">
        <f t="shared" ca="1" si="89"/>
        <v>#NAME?</v>
      </c>
    </row>
    <row r="1921" spans="2:12" x14ac:dyDescent="0.25">
      <c r="B1921" s="24">
        <v>8.798726324295739</v>
      </c>
      <c r="G1921" s="24">
        <v>1919</v>
      </c>
      <c r="H1921" s="24" t="e">
        <f ca="1"/>
        <v>#NAME?</v>
      </c>
      <c r="I1921" s="24" t="e">
        <f t="array" aca="1" ref="I1921" ca="1">INDIRECT(ADDRESS(($E$2+1-G1921)+2,8))</f>
        <v>#NAME?</v>
      </c>
      <c r="J1921" s="24" t="e">
        <f t="shared" ca="1" si="87"/>
        <v>#NAME?</v>
      </c>
      <c r="K1921" s="24" t="e">
        <f t="shared" ca="1" si="88"/>
        <v>#NAME?</v>
      </c>
      <c r="L1921" s="24" t="e">
        <f t="shared" ca="1" si="89"/>
        <v>#NAME?</v>
      </c>
    </row>
    <row r="1922" spans="2:12" x14ac:dyDescent="0.25">
      <c r="B1922" s="24">
        <v>11.965132555920412</v>
      </c>
      <c r="G1922" s="24">
        <v>1920</v>
      </c>
      <c r="H1922" s="24" t="e">
        <f ca="1"/>
        <v>#NAME?</v>
      </c>
      <c r="I1922" s="24" t="e">
        <f t="array" aca="1" ref="I1922" ca="1">INDIRECT(ADDRESS(($E$2+1-G1922)+2,8))</f>
        <v>#NAME?</v>
      </c>
      <c r="J1922" s="24" t="e">
        <f t="shared" ca="1" si="87"/>
        <v>#NAME?</v>
      </c>
      <c r="K1922" s="24" t="e">
        <f t="shared" ca="1" si="88"/>
        <v>#NAME?</v>
      </c>
      <c r="L1922" s="24" t="e">
        <f t="shared" ca="1" si="89"/>
        <v>#NAME?</v>
      </c>
    </row>
    <row r="1923" spans="2:12" x14ac:dyDescent="0.25">
      <c r="B1923" s="24">
        <v>7.7079752672640867</v>
      </c>
      <c r="G1923" s="24">
        <v>1921</v>
      </c>
      <c r="H1923" s="24" t="e">
        <f ca="1"/>
        <v>#NAME?</v>
      </c>
      <c r="I1923" s="24" t="e">
        <f t="array" aca="1" ref="I1923" ca="1">INDIRECT(ADDRESS(($E$2+1-G1923)+2,8))</f>
        <v>#NAME?</v>
      </c>
      <c r="J1923" s="24" t="e">
        <f t="shared" ca="1" si="87"/>
        <v>#NAME?</v>
      </c>
      <c r="K1923" s="24" t="e">
        <f t="shared" ca="1" si="88"/>
        <v>#NAME?</v>
      </c>
      <c r="L1923" s="24" t="e">
        <f t="shared" ca="1" si="89"/>
        <v>#NAME?</v>
      </c>
    </row>
    <row r="1924" spans="2:12" x14ac:dyDescent="0.25">
      <c r="B1924" s="24">
        <v>9.1982962101672889</v>
      </c>
      <c r="G1924" s="24">
        <v>1922</v>
      </c>
      <c r="H1924" s="24" t="e">
        <f ca="1"/>
        <v>#NAME?</v>
      </c>
      <c r="I1924" s="24" t="e">
        <f t="array" aca="1" ref="I1924" ca="1">INDIRECT(ADDRESS(($E$2+1-G1924)+2,8))</f>
        <v>#NAME?</v>
      </c>
      <c r="J1924" s="24" t="e">
        <f t="shared" ref="J1924:J1987" ca="1" si="90">_xlfn.WEIBULL.DIST(H1924,$E$5,$E$6,TRUE)</f>
        <v>#NAME?</v>
      </c>
      <c r="K1924" s="24" t="e">
        <f t="shared" ref="K1924:K1987" ca="1" si="91">_xlfn.WEIBULL.DIST(I1924,$E$5,$E$6,TRUE)</f>
        <v>#NAME?</v>
      </c>
      <c r="L1924" s="24" t="e">
        <f t="shared" ref="L1924:L1987" ca="1" si="92">((2*G1924-1)/$E$2)*(LN(J1924)+LN(1-K1924))</f>
        <v>#NAME?</v>
      </c>
    </row>
    <row r="1925" spans="2:12" x14ac:dyDescent="0.25">
      <c r="B1925" s="24">
        <v>10.506187023834261</v>
      </c>
      <c r="G1925" s="24">
        <v>1923</v>
      </c>
      <c r="H1925" s="24" t="e">
        <f ca="1"/>
        <v>#NAME?</v>
      </c>
      <c r="I1925" s="24" t="e">
        <f t="array" aca="1" ref="I1925" ca="1">INDIRECT(ADDRESS(($E$2+1-G1925)+2,8))</f>
        <v>#NAME?</v>
      </c>
      <c r="J1925" s="24" t="e">
        <f t="shared" ca="1" si="90"/>
        <v>#NAME?</v>
      </c>
      <c r="K1925" s="24" t="e">
        <f t="shared" ca="1" si="91"/>
        <v>#NAME?</v>
      </c>
      <c r="L1925" s="24" t="e">
        <f t="shared" ca="1" si="92"/>
        <v>#NAME?</v>
      </c>
    </row>
    <row r="1926" spans="2:12" x14ac:dyDescent="0.25">
      <c r="B1926" s="24">
        <v>6.5682834808830091</v>
      </c>
      <c r="G1926" s="24">
        <v>1924</v>
      </c>
      <c r="H1926" s="24" t="e">
        <f ca="1"/>
        <v>#NAME?</v>
      </c>
      <c r="I1926" s="24" t="e">
        <f t="array" aca="1" ref="I1926" ca="1">INDIRECT(ADDRESS(($E$2+1-G1926)+2,8))</f>
        <v>#NAME?</v>
      </c>
      <c r="J1926" s="24" t="e">
        <f t="shared" ca="1" si="90"/>
        <v>#NAME?</v>
      </c>
      <c r="K1926" s="24" t="e">
        <f t="shared" ca="1" si="91"/>
        <v>#NAME?</v>
      </c>
      <c r="L1926" s="24" t="e">
        <f t="shared" ca="1" si="92"/>
        <v>#NAME?</v>
      </c>
    </row>
    <row r="1927" spans="2:12" x14ac:dyDescent="0.25">
      <c r="B1927" s="24">
        <v>7.3821097209715658</v>
      </c>
      <c r="G1927" s="24">
        <v>1925</v>
      </c>
      <c r="H1927" s="24" t="e">
        <f ca="1"/>
        <v>#NAME?</v>
      </c>
      <c r="I1927" s="24" t="e">
        <f t="array" aca="1" ref="I1927" ca="1">INDIRECT(ADDRESS(($E$2+1-G1927)+2,8))</f>
        <v>#NAME?</v>
      </c>
      <c r="J1927" s="24" t="e">
        <f t="shared" ca="1" si="90"/>
        <v>#NAME?</v>
      </c>
      <c r="K1927" s="24" t="e">
        <f t="shared" ca="1" si="91"/>
        <v>#NAME?</v>
      </c>
      <c r="L1927" s="24" t="e">
        <f t="shared" ca="1" si="92"/>
        <v>#NAME?</v>
      </c>
    </row>
    <row r="1928" spans="2:12" x14ac:dyDescent="0.25">
      <c r="B1928" s="24">
        <v>6.6845429015072906</v>
      </c>
      <c r="G1928" s="24">
        <v>1926</v>
      </c>
      <c r="H1928" s="24" t="e">
        <f ca="1"/>
        <v>#NAME?</v>
      </c>
      <c r="I1928" s="24" t="e">
        <f t="array" aca="1" ref="I1928" ca="1">INDIRECT(ADDRESS(($E$2+1-G1928)+2,8))</f>
        <v>#NAME?</v>
      </c>
      <c r="J1928" s="24" t="e">
        <f t="shared" ca="1" si="90"/>
        <v>#NAME?</v>
      </c>
      <c r="K1928" s="24" t="e">
        <f t="shared" ca="1" si="91"/>
        <v>#NAME?</v>
      </c>
      <c r="L1928" s="24" t="e">
        <f t="shared" ca="1" si="92"/>
        <v>#NAME?</v>
      </c>
    </row>
    <row r="1929" spans="2:12" x14ac:dyDescent="0.25">
      <c r="B1929" s="24">
        <v>10.79900282089646</v>
      </c>
      <c r="G1929" s="24">
        <v>1927</v>
      </c>
      <c r="H1929" s="24" t="e">
        <f ca="1"/>
        <v>#NAME?</v>
      </c>
      <c r="I1929" s="24" t="e">
        <f t="array" aca="1" ref="I1929" ca="1">INDIRECT(ADDRESS(($E$2+1-G1929)+2,8))</f>
        <v>#NAME?</v>
      </c>
      <c r="J1929" s="24" t="e">
        <f t="shared" ca="1" si="90"/>
        <v>#NAME?</v>
      </c>
      <c r="K1929" s="24" t="e">
        <f t="shared" ca="1" si="91"/>
        <v>#NAME?</v>
      </c>
      <c r="L1929" s="24" t="e">
        <f t="shared" ca="1" si="92"/>
        <v>#NAME?</v>
      </c>
    </row>
    <row r="1930" spans="2:12" x14ac:dyDescent="0.25">
      <c r="B1930" s="24">
        <v>11.908348120753164</v>
      </c>
      <c r="G1930" s="24">
        <v>1928</v>
      </c>
      <c r="H1930" s="24" t="e">
        <f ca="1"/>
        <v>#NAME?</v>
      </c>
      <c r="I1930" s="24" t="e">
        <f t="array" aca="1" ref="I1930" ca="1">INDIRECT(ADDRESS(($E$2+1-G1930)+2,8))</f>
        <v>#NAME?</v>
      </c>
      <c r="J1930" s="24" t="e">
        <f t="shared" ca="1" si="90"/>
        <v>#NAME?</v>
      </c>
      <c r="K1930" s="24" t="e">
        <f t="shared" ca="1" si="91"/>
        <v>#NAME?</v>
      </c>
      <c r="L1930" s="24" t="e">
        <f t="shared" ca="1" si="92"/>
        <v>#NAME?</v>
      </c>
    </row>
    <row r="1931" spans="2:12" x14ac:dyDescent="0.25">
      <c r="B1931" s="24">
        <v>12.07685521533983</v>
      </c>
      <c r="G1931" s="24">
        <v>1929</v>
      </c>
      <c r="H1931" s="24" t="e">
        <f ca="1"/>
        <v>#NAME?</v>
      </c>
      <c r="I1931" s="24" t="e">
        <f t="array" aca="1" ref="I1931" ca="1">INDIRECT(ADDRESS(($E$2+1-G1931)+2,8))</f>
        <v>#NAME?</v>
      </c>
      <c r="J1931" s="24" t="e">
        <f t="shared" ca="1" si="90"/>
        <v>#NAME?</v>
      </c>
      <c r="K1931" s="24" t="e">
        <f t="shared" ca="1" si="91"/>
        <v>#NAME?</v>
      </c>
      <c r="L1931" s="24" t="e">
        <f t="shared" ca="1" si="92"/>
        <v>#NAME?</v>
      </c>
    </row>
    <row r="1932" spans="2:12" x14ac:dyDescent="0.25">
      <c r="B1932" s="24">
        <v>8.2996562247812982</v>
      </c>
      <c r="G1932" s="24">
        <v>1930</v>
      </c>
      <c r="H1932" s="24" t="e">
        <f ca="1"/>
        <v>#NAME?</v>
      </c>
      <c r="I1932" s="24" t="e">
        <f t="array" aca="1" ref="I1932" ca="1">INDIRECT(ADDRESS(($E$2+1-G1932)+2,8))</f>
        <v>#NAME?</v>
      </c>
      <c r="J1932" s="24" t="e">
        <f t="shared" ca="1" si="90"/>
        <v>#NAME?</v>
      </c>
      <c r="K1932" s="24" t="e">
        <f t="shared" ca="1" si="91"/>
        <v>#NAME?</v>
      </c>
      <c r="L1932" s="24" t="e">
        <f t="shared" ca="1" si="92"/>
        <v>#NAME?</v>
      </c>
    </row>
    <row r="1933" spans="2:12" x14ac:dyDescent="0.25">
      <c r="B1933" s="24">
        <v>7.6174985715168484</v>
      </c>
      <c r="G1933" s="24">
        <v>1931</v>
      </c>
      <c r="H1933" s="24" t="e">
        <f ca="1"/>
        <v>#NAME?</v>
      </c>
      <c r="I1933" s="24" t="e">
        <f t="array" aca="1" ref="I1933" ca="1">INDIRECT(ADDRESS(($E$2+1-G1933)+2,8))</f>
        <v>#NAME?</v>
      </c>
      <c r="J1933" s="24" t="e">
        <f t="shared" ca="1" si="90"/>
        <v>#NAME?</v>
      </c>
      <c r="K1933" s="24" t="e">
        <f t="shared" ca="1" si="91"/>
        <v>#NAME?</v>
      </c>
      <c r="L1933" s="24" t="e">
        <f t="shared" ca="1" si="92"/>
        <v>#NAME?</v>
      </c>
    </row>
    <row r="1934" spans="2:12" x14ac:dyDescent="0.25">
      <c r="B1934" s="24">
        <v>9.088035730571745</v>
      </c>
      <c r="G1934" s="24">
        <v>1932</v>
      </c>
      <c r="H1934" s="24" t="e">
        <f ca="1"/>
        <v>#NAME?</v>
      </c>
      <c r="I1934" s="24" t="e">
        <f t="array" aca="1" ref="I1934" ca="1">INDIRECT(ADDRESS(($E$2+1-G1934)+2,8))</f>
        <v>#NAME?</v>
      </c>
      <c r="J1934" s="24" t="e">
        <f t="shared" ca="1" si="90"/>
        <v>#NAME?</v>
      </c>
      <c r="K1934" s="24" t="e">
        <f t="shared" ca="1" si="91"/>
        <v>#NAME?</v>
      </c>
      <c r="L1934" s="24" t="e">
        <f t="shared" ca="1" si="92"/>
        <v>#NAME?</v>
      </c>
    </row>
    <row r="1935" spans="2:12" x14ac:dyDescent="0.25">
      <c r="B1935" s="24">
        <v>9.1566288777071474</v>
      </c>
      <c r="G1935" s="24">
        <v>1933</v>
      </c>
      <c r="H1935" s="24" t="e">
        <f ca="1"/>
        <v>#NAME?</v>
      </c>
      <c r="I1935" s="24" t="e">
        <f t="array" aca="1" ref="I1935" ca="1">INDIRECT(ADDRESS(($E$2+1-G1935)+2,8))</f>
        <v>#NAME?</v>
      </c>
      <c r="J1935" s="24" t="e">
        <f t="shared" ca="1" si="90"/>
        <v>#NAME?</v>
      </c>
      <c r="K1935" s="24" t="e">
        <f t="shared" ca="1" si="91"/>
        <v>#NAME?</v>
      </c>
      <c r="L1935" s="24" t="e">
        <f t="shared" ca="1" si="92"/>
        <v>#NAME?</v>
      </c>
    </row>
    <row r="1936" spans="2:12" x14ac:dyDescent="0.25">
      <c r="B1936" s="24">
        <v>9.3394020392705475</v>
      </c>
      <c r="G1936" s="24">
        <v>1934</v>
      </c>
      <c r="H1936" s="24" t="e">
        <f ca="1"/>
        <v>#NAME?</v>
      </c>
      <c r="I1936" s="24" t="e">
        <f t="array" aca="1" ref="I1936" ca="1">INDIRECT(ADDRESS(($E$2+1-G1936)+2,8))</f>
        <v>#NAME?</v>
      </c>
      <c r="J1936" s="24" t="e">
        <f t="shared" ca="1" si="90"/>
        <v>#NAME?</v>
      </c>
      <c r="K1936" s="24" t="e">
        <f t="shared" ca="1" si="91"/>
        <v>#NAME?</v>
      </c>
      <c r="L1936" s="24" t="e">
        <f t="shared" ca="1" si="92"/>
        <v>#NAME?</v>
      </c>
    </row>
    <row r="1937" spans="2:12" x14ac:dyDescent="0.25">
      <c r="B1937" s="24">
        <v>8.6463951051096402</v>
      </c>
      <c r="G1937" s="24">
        <v>1935</v>
      </c>
      <c r="H1937" s="24" t="e">
        <f ca="1"/>
        <v>#NAME?</v>
      </c>
      <c r="I1937" s="24" t="e">
        <f t="array" aca="1" ref="I1937" ca="1">INDIRECT(ADDRESS(($E$2+1-G1937)+2,8))</f>
        <v>#NAME?</v>
      </c>
      <c r="J1937" s="24" t="e">
        <f t="shared" ca="1" si="90"/>
        <v>#NAME?</v>
      </c>
      <c r="K1937" s="24" t="e">
        <f t="shared" ca="1" si="91"/>
        <v>#NAME?</v>
      </c>
      <c r="L1937" s="24" t="e">
        <f t="shared" ca="1" si="92"/>
        <v>#NAME?</v>
      </c>
    </row>
    <row r="1938" spans="2:12" x14ac:dyDescent="0.25">
      <c r="B1938" s="24">
        <v>6.5399512005543734</v>
      </c>
      <c r="G1938" s="24">
        <v>1936</v>
      </c>
      <c r="H1938" s="24" t="e">
        <f ca="1"/>
        <v>#NAME?</v>
      </c>
      <c r="I1938" s="24" t="e">
        <f t="array" aca="1" ref="I1938" ca="1">INDIRECT(ADDRESS(($E$2+1-G1938)+2,8))</f>
        <v>#NAME?</v>
      </c>
      <c r="J1938" s="24" t="e">
        <f t="shared" ca="1" si="90"/>
        <v>#NAME?</v>
      </c>
      <c r="K1938" s="24" t="e">
        <f t="shared" ca="1" si="91"/>
        <v>#NAME?</v>
      </c>
      <c r="L1938" s="24" t="e">
        <f t="shared" ca="1" si="92"/>
        <v>#NAME?</v>
      </c>
    </row>
    <row r="1939" spans="2:12" x14ac:dyDescent="0.25">
      <c r="B1939" s="24">
        <v>9.1158403074449836</v>
      </c>
      <c r="G1939" s="24">
        <v>1937</v>
      </c>
      <c r="H1939" s="24" t="e">
        <f ca="1"/>
        <v>#NAME?</v>
      </c>
      <c r="I1939" s="24" t="e">
        <f t="array" aca="1" ref="I1939" ca="1">INDIRECT(ADDRESS(($E$2+1-G1939)+2,8))</f>
        <v>#NAME?</v>
      </c>
      <c r="J1939" s="24" t="e">
        <f t="shared" ca="1" si="90"/>
        <v>#NAME?</v>
      </c>
      <c r="K1939" s="24" t="e">
        <f t="shared" ca="1" si="91"/>
        <v>#NAME?</v>
      </c>
      <c r="L1939" s="24" t="e">
        <f t="shared" ca="1" si="92"/>
        <v>#NAME?</v>
      </c>
    </row>
    <row r="1940" spans="2:12" x14ac:dyDescent="0.25">
      <c r="B1940" s="24">
        <v>10.456622707205732</v>
      </c>
      <c r="G1940" s="24">
        <v>1938</v>
      </c>
      <c r="H1940" s="24" t="e">
        <f ca="1"/>
        <v>#NAME?</v>
      </c>
      <c r="I1940" s="24" t="e">
        <f t="array" aca="1" ref="I1940" ca="1">INDIRECT(ADDRESS(($E$2+1-G1940)+2,8))</f>
        <v>#NAME?</v>
      </c>
      <c r="J1940" s="24" t="e">
        <f t="shared" ca="1" si="90"/>
        <v>#NAME?</v>
      </c>
      <c r="K1940" s="24" t="e">
        <f t="shared" ca="1" si="91"/>
        <v>#NAME?</v>
      </c>
      <c r="L1940" s="24" t="e">
        <f t="shared" ca="1" si="92"/>
        <v>#NAME?</v>
      </c>
    </row>
    <row r="1941" spans="2:12" x14ac:dyDescent="0.25">
      <c r="B1941" s="24">
        <v>11.10342888396527</v>
      </c>
      <c r="G1941" s="24">
        <v>1939</v>
      </c>
      <c r="H1941" s="24" t="e">
        <f ca="1"/>
        <v>#NAME?</v>
      </c>
      <c r="I1941" s="24" t="e">
        <f t="array" aca="1" ref="I1941" ca="1">INDIRECT(ADDRESS(($E$2+1-G1941)+2,8))</f>
        <v>#NAME?</v>
      </c>
      <c r="J1941" s="24" t="e">
        <f t="shared" ca="1" si="90"/>
        <v>#NAME?</v>
      </c>
      <c r="K1941" s="24" t="e">
        <f t="shared" ca="1" si="91"/>
        <v>#NAME?</v>
      </c>
      <c r="L1941" s="24" t="e">
        <f t="shared" ca="1" si="92"/>
        <v>#NAME?</v>
      </c>
    </row>
    <row r="1942" spans="2:12" x14ac:dyDescent="0.25">
      <c r="B1942" s="24">
        <v>8.3305192957784602</v>
      </c>
      <c r="G1942" s="24">
        <v>1940</v>
      </c>
      <c r="H1942" s="24" t="e">
        <f ca="1"/>
        <v>#NAME?</v>
      </c>
      <c r="I1942" s="24" t="e">
        <f t="array" aca="1" ref="I1942" ca="1">INDIRECT(ADDRESS(($E$2+1-G1942)+2,8))</f>
        <v>#NAME?</v>
      </c>
      <c r="J1942" s="24" t="e">
        <f t="shared" ca="1" si="90"/>
        <v>#NAME?</v>
      </c>
      <c r="K1942" s="24" t="e">
        <f t="shared" ca="1" si="91"/>
        <v>#NAME?</v>
      </c>
      <c r="L1942" s="24" t="e">
        <f t="shared" ca="1" si="92"/>
        <v>#NAME?</v>
      </c>
    </row>
    <row r="1943" spans="2:12" x14ac:dyDescent="0.25">
      <c r="B1943" s="24">
        <v>9.2798416657345424</v>
      </c>
      <c r="G1943" s="24">
        <v>1941</v>
      </c>
      <c r="H1943" s="24" t="e">
        <f ca="1"/>
        <v>#NAME?</v>
      </c>
      <c r="I1943" s="24" t="e">
        <f t="array" aca="1" ref="I1943" ca="1">INDIRECT(ADDRESS(($E$2+1-G1943)+2,8))</f>
        <v>#NAME?</v>
      </c>
      <c r="J1943" s="24" t="e">
        <f t="shared" ca="1" si="90"/>
        <v>#NAME?</v>
      </c>
      <c r="K1943" s="24" t="e">
        <f t="shared" ca="1" si="91"/>
        <v>#NAME?</v>
      </c>
      <c r="L1943" s="24" t="e">
        <f t="shared" ca="1" si="92"/>
        <v>#NAME?</v>
      </c>
    </row>
    <row r="1944" spans="2:12" x14ac:dyDescent="0.25">
      <c r="B1944" s="24">
        <v>7.9320304880202341</v>
      </c>
      <c r="G1944" s="24">
        <v>1942</v>
      </c>
      <c r="H1944" s="24" t="e">
        <f ca="1"/>
        <v>#NAME?</v>
      </c>
      <c r="I1944" s="24" t="e">
        <f t="array" aca="1" ref="I1944" ca="1">INDIRECT(ADDRESS(($E$2+1-G1944)+2,8))</f>
        <v>#NAME?</v>
      </c>
      <c r="J1944" s="24" t="e">
        <f t="shared" ca="1" si="90"/>
        <v>#NAME?</v>
      </c>
      <c r="K1944" s="24" t="e">
        <f t="shared" ca="1" si="91"/>
        <v>#NAME?</v>
      </c>
      <c r="L1944" s="24" t="e">
        <f t="shared" ca="1" si="92"/>
        <v>#NAME?</v>
      </c>
    </row>
    <row r="1945" spans="2:12" x14ac:dyDescent="0.25">
      <c r="B1945" s="24">
        <v>10.324334705622487</v>
      </c>
      <c r="G1945" s="24">
        <v>1943</v>
      </c>
      <c r="H1945" s="24" t="e">
        <f ca="1"/>
        <v>#NAME?</v>
      </c>
      <c r="I1945" s="24" t="e">
        <f t="array" aca="1" ref="I1945" ca="1">INDIRECT(ADDRESS(($E$2+1-G1945)+2,8))</f>
        <v>#NAME?</v>
      </c>
      <c r="J1945" s="24" t="e">
        <f t="shared" ca="1" si="90"/>
        <v>#NAME?</v>
      </c>
      <c r="K1945" s="24" t="e">
        <f t="shared" ca="1" si="91"/>
        <v>#NAME?</v>
      </c>
      <c r="L1945" s="24" t="e">
        <f t="shared" ca="1" si="92"/>
        <v>#NAME?</v>
      </c>
    </row>
    <row r="1946" spans="2:12" x14ac:dyDescent="0.25">
      <c r="B1946" s="24">
        <v>9.857980242742574</v>
      </c>
      <c r="G1946" s="24">
        <v>1944</v>
      </c>
      <c r="H1946" s="24" t="e">
        <f ca="1"/>
        <v>#NAME?</v>
      </c>
      <c r="I1946" s="24" t="e">
        <f t="array" aca="1" ref="I1946" ca="1">INDIRECT(ADDRESS(($E$2+1-G1946)+2,8))</f>
        <v>#NAME?</v>
      </c>
      <c r="J1946" s="24" t="e">
        <f t="shared" ca="1" si="90"/>
        <v>#NAME?</v>
      </c>
      <c r="K1946" s="24" t="e">
        <f t="shared" ca="1" si="91"/>
        <v>#NAME?</v>
      </c>
      <c r="L1946" s="24" t="e">
        <f t="shared" ca="1" si="92"/>
        <v>#NAME?</v>
      </c>
    </row>
    <row r="1947" spans="2:12" x14ac:dyDescent="0.25">
      <c r="B1947" s="24">
        <v>8.2872794899641722</v>
      </c>
      <c r="G1947" s="24">
        <v>1945</v>
      </c>
      <c r="H1947" s="24" t="e">
        <f ca="1"/>
        <v>#NAME?</v>
      </c>
      <c r="I1947" s="24" t="e">
        <f t="array" aca="1" ref="I1947" ca="1">INDIRECT(ADDRESS(($E$2+1-G1947)+2,8))</f>
        <v>#NAME?</v>
      </c>
      <c r="J1947" s="24" t="e">
        <f t="shared" ca="1" si="90"/>
        <v>#NAME?</v>
      </c>
      <c r="K1947" s="24" t="e">
        <f t="shared" ca="1" si="91"/>
        <v>#NAME?</v>
      </c>
      <c r="L1947" s="24" t="e">
        <f t="shared" ca="1" si="92"/>
        <v>#NAME?</v>
      </c>
    </row>
    <row r="1948" spans="2:12" x14ac:dyDescent="0.25">
      <c r="B1948" s="24">
        <v>5.5247785803464344</v>
      </c>
      <c r="G1948" s="24">
        <v>1946</v>
      </c>
      <c r="H1948" s="24" t="e">
        <f ca="1"/>
        <v>#NAME?</v>
      </c>
      <c r="I1948" s="24" t="e">
        <f t="array" aca="1" ref="I1948" ca="1">INDIRECT(ADDRESS(($E$2+1-G1948)+2,8))</f>
        <v>#NAME?</v>
      </c>
      <c r="J1948" s="24" t="e">
        <f t="shared" ca="1" si="90"/>
        <v>#NAME?</v>
      </c>
      <c r="K1948" s="24" t="e">
        <f t="shared" ca="1" si="91"/>
        <v>#NAME?</v>
      </c>
      <c r="L1948" s="24" t="e">
        <f t="shared" ca="1" si="92"/>
        <v>#NAME?</v>
      </c>
    </row>
    <row r="1949" spans="2:12" x14ac:dyDescent="0.25">
      <c r="B1949" s="24">
        <v>8.9546840103243746</v>
      </c>
      <c r="G1949" s="24">
        <v>1947</v>
      </c>
      <c r="H1949" s="24" t="e">
        <f ca="1"/>
        <v>#NAME?</v>
      </c>
      <c r="I1949" s="24" t="e">
        <f t="array" aca="1" ref="I1949" ca="1">INDIRECT(ADDRESS(($E$2+1-G1949)+2,8))</f>
        <v>#NAME?</v>
      </c>
      <c r="J1949" s="24" t="e">
        <f t="shared" ca="1" si="90"/>
        <v>#NAME?</v>
      </c>
      <c r="K1949" s="24" t="e">
        <f t="shared" ca="1" si="91"/>
        <v>#NAME?</v>
      </c>
      <c r="L1949" s="24" t="e">
        <f t="shared" ca="1" si="92"/>
        <v>#NAME?</v>
      </c>
    </row>
    <row r="1950" spans="2:12" x14ac:dyDescent="0.25">
      <c r="B1950" s="24">
        <v>10.89272933378038</v>
      </c>
      <c r="G1950" s="24">
        <v>1948</v>
      </c>
      <c r="H1950" s="24" t="e">
        <f ca="1"/>
        <v>#NAME?</v>
      </c>
      <c r="I1950" s="24" t="e">
        <f t="array" aca="1" ref="I1950" ca="1">INDIRECT(ADDRESS(($E$2+1-G1950)+2,8))</f>
        <v>#NAME?</v>
      </c>
      <c r="J1950" s="24" t="e">
        <f t="shared" ca="1" si="90"/>
        <v>#NAME?</v>
      </c>
      <c r="K1950" s="24" t="e">
        <f t="shared" ca="1" si="91"/>
        <v>#NAME?</v>
      </c>
      <c r="L1950" s="24" t="e">
        <f t="shared" ca="1" si="92"/>
        <v>#NAME?</v>
      </c>
    </row>
    <row r="1951" spans="2:12" x14ac:dyDescent="0.25">
      <c r="B1951" s="24">
        <v>7.2618374406240074</v>
      </c>
      <c r="G1951" s="24">
        <v>1949</v>
      </c>
      <c r="H1951" s="24" t="e">
        <f ca="1"/>
        <v>#NAME?</v>
      </c>
      <c r="I1951" s="24" t="e">
        <f t="array" aca="1" ref="I1951" ca="1">INDIRECT(ADDRESS(($E$2+1-G1951)+2,8))</f>
        <v>#NAME?</v>
      </c>
      <c r="J1951" s="24" t="e">
        <f t="shared" ca="1" si="90"/>
        <v>#NAME?</v>
      </c>
      <c r="K1951" s="24" t="e">
        <f t="shared" ca="1" si="91"/>
        <v>#NAME?</v>
      </c>
      <c r="L1951" s="24" t="e">
        <f t="shared" ca="1" si="92"/>
        <v>#NAME?</v>
      </c>
    </row>
    <row r="1952" spans="2:12" x14ac:dyDescent="0.25">
      <c r="B1952" s="24">
        <v>10.529568233072562</v>
      </c>
      <c r="G1952" s="24">
        <v>1950</v>
      </c>
      <c r="H1952" s="24" t="e">
        <f ca="1"/>
        <v>#NAME?</v>
      </c>
      <c r="I1952" s="24" t="e">
        <f t="array" aca="1" ref="I1952" ca="1">INDIRECT(ADDRESS(($E$2+1-G1952)+2,8))</f>
        <v>#NAME?</v>
      </c>
      <c r="J1952" s="24" t="e">
        <f t="shared" ca="1" si="90"/>
        <v>#NAME?</v>
      </c>
      <c r="K1952" s="24" t="e">
        <f t="shared" ca="1" si="91"/>
        <v>#NAME?</v>
      </c>
      <c r="L1952" s="24" t="e">
        <f t="shared" ca="1" si="92"/>
        <v>#NAME?</v>
      </c>
    </row>
    <row r="1953" spans="2:12" x14ac:dyDescent="0.25">
      <c r="B1953" s="24">
        <v>10.402390487979618</v>
      </c>
      <c r="G1953" s="24">
        <v>1951</v>
      </c>
      <c r="H1953" s="24" t="e">
        <f ca="1"/>
        <v>#NAME?</v>
      </c>
      <c r="I1953" s="24" t="e">
        <f t="array" aca="1" ref="I1953" ca="1">INDIRECT(ADDRESS(($E$2+1-G1953)+2,8))</f>
        <v>#NAME?</v>
      </c>
      <c r="J1953" s="24" t="e">
        <f t="shared" ca="1" si="90"/>
        <v>#NAME?</v>
      </c>
      <c r="K1953" s="24" t="e">
        <f t="shared" ca="1" si="91"/>
        <v>#NAME?</v>
      </c>
      <c r="L1953" s="24" t="e">
        <f t="shared" ca="1" si="92"/>
        <v>#NAME?</v>
      </c>
    </row>
    <row r="1954" spans="2:12" x14ac:dyDescent="0.25">
      <c r="B1954" s="24">
        <v>7.4723255184967474</v>
      </c>
      <c r="G1954" s="24">
        <v>1952</v>
      </c>
      <c r="H1954" s="24" t="e">
        <f ca="1"/>
        <v>#NAME?</v>
      </c>
      <c r="I1954" s="24" t="e">
        <f t="array" aca="1" ref="I1954" ca="1">INDIRECT(ADDRESS(($E$2+1-G1954)+2,8))</f>
        <v>#NAME?</v>
      </c>
      <c r="J1954" s="24" t="e">
        <f t="shared" ca="1" si="90"/>
        <v>#NAME?</v>
      </c>
      <c r="K1954" s="24" t="e">
        <f t="shared" ca="1" si="91"/>
        <v>#NAME?</v>
      </c>
      <c r="L1954" s="24" t="e">
        <f t="shared" ca="1" si="92"/>
        <v>#NAME?</v>
      </c>
    </row>
    <row r="1955" spans="2:12" x14ac:dyDescent="0.25">
      <c r="B1955" s="24">
        <v>8.3210526339811732</v>
      </c>
      <c r="G1955" s="24">
        <v>1953</v>
      </c>
      <c r="H1955" s="24" t="e">
        <f ca="1"/>
        <v>#NAME?</v>
      </c>
      <c r="I1955" s="24" t="e">
        <f t="array" aca="1" ref="I1955" ca="1">INDIRECT(ADDRESS(($E$2+1-G1955)+2,8))</f>
        <v>#NAME?</v>
      </c>
      <c r="J1955" s="24" t="e">
        <f t="shared" ca="1" si="90"/>
        <v>#NAME?</v>
      </c>
      <c r="K1955" s="24" t="e">
        <f t="shared" ca="1" si="91"/>
        <v>#NAME?</v>
      </c>
      <c r="L1955" s="24" t="e">
        <f t="shared" ca="1" si="92"/>
        <v>#NAME?</v>
      </c>
    </row>
    <row r="1956" spans="2:12" x14ac:dyDescent="0.25">
      <c r="B1956" s="24">
        <v>8.6113234125346736</v>
      </c>
      <c r="G1956" s="24">
        <v>1954</v>
      </c>
      <c r="H1956" s="24" t="e">
        <f ca="1"/>
        <v>#NAME?</v>
      </c>
      <c r="I1956" s="24" t="e">
        <f t="array" aca="1" ref="I1956" ca="1">INDIRECT(ADDRESS(($E$2+1-G1956)+2,8))</f>
        <v>#NAME?</v>
      </c>
      <c r="J1956" s="24" t="e">
        <f t="shared" ca="1" si="90"/>
        <v>#NAME?</v>
      </c>
      <c r="K1956" s="24" t="e">
        <f t="shared" ca="1" si="91"/>
        <v>#NAME?</v>
      </c>
      <c r="L1956" s="24" t="e">
        <f t="shared" ca="1" si="92"/>
        <v>#NAME?</v>
      </c>
    </row>
    <row r="1957" spans="2:12" x14ac:dyDescent="0.25">
      <c r="B1957" s="24">
        <v>9.4909140262763927</v>
      </c>
      <c r="G1957" s="24">
        <v>1955</v>
      </c>
      <c r="H1957" s="24" t="e">
        <f ca="1"/>
        <v>#NAME?</v>
      </c>
      <c r="I1957" s="24" t="e">
        <f t="array" aca="1" ref="I1957" ca="1">INDIRECT(ADDRESS(($E$2+1-G1957)+2,8))</f>
        <v>#NAME?</v>
      </c>
      <c r="J1957" s="24" t="e">
        <f t="shared" ca="1" si="90"/>
        <v>#NAME?</v>
      </c>
      <c r="K1957" s="24" t="e">
        <f t="shared" ca="1" si="91"/>
        <v>#NAME?</v>
      </c>
      <c r="L1957" s="24" t="e">
        <f t="shared" ca="1" si="92"/>
        <v>#NAME?</v>
      </c>
    </row>
    <row r="1958" spans="2:12" x14ac:dyDescent="0.25">
      <c r="B1958" s="24">
        <v>7.0075108469441973</v>
      </c>
      <c r="G1958" s="24">
        <v>1956</v>
      </c>
      <c r="H1958" s="24" t="e">
        <f ca="1"/>
        <v>#NAME?</v>
      </c>
      <c r="I1958" s="24" t="e">
        <f t="array" aca="1" ref="I1958" ca="1">INDIRECT(ADDRESS(($E$2+1-G1958)+2,8))</f>
        <v>#NAME?</v>
      </c>
      <c r="J1958" s="24" t="e">
        <f t="shared" ca="1" si="90"/>
        <v>#NAME?</v>
      </c>
      <c r="K1958" s="24" t="e">
        <f t="shared" ca="1" si="91"/>
        <v>#NAME?</v>
      </c>
      <c r="L1958" s="24" t="e">
        <f t="shared" ca="1" si="92"/>
        <v>#NAME?</v>
      </c>
    </row>
    <row r="1959" spans="2:12" x14ac:dyDescent="0.25">
      <c r="B1959" s="24">
        <v>10.058935872775352</v>
      </c>
      <c r="G1959" s="24">
        <v>1957</v>
      </c>
      <c r="H1959" s="24" t="e">
        <f ca="1"/>
        <v>#NAME?</v>
      </c>
      <c r="I1959" s="24" t="e">
        <f t="array" aca="1" ref="I1959" ca="1">INDIRECT(ADDRESS(($E$2+1-G1959)+2,8))</f>
        <v>#NAME?</v>
      </c>
      <c r="J1959" s="24" t="e">
        <f t="shared" ca="1" si="90"/>
        <v>#NAME?</v>
      </c>
      <c r="K1959" s="24" t="e">
        <f t="shared" ca="1" si="91"/>
        <v>#NAME?</v>
      </c>
      <c r="L1959" s="24" t="e">
        <f t="shared" ca="1" si="92"/>
        <v>#NAME?</v>
      </c>
    </row>
    <row r="1960" spans="2:12" x14ac:dyDescent="0.25">
      <c r="B1960" s="24">
        <v>9.4005341516681931</v>
      </c>
      <c r="G1960" s="24">
        <v>1958</v>
      </c>
      <c r="H1960" s="24" t="e">
        <f ca="1"/>
        <v>#NAME?</v>
      </c>
      <c r="I1960" s="24" t="e">
        <f t="array" aca="1" ref="I1960" ca="1">INDIRECT(ADDRESS(($E$2+1-G1960)+2,8))</f>
        <v>#NAME?</v>
      </c>
      <c r="J1960" s="24" t="e">
        <f t="shared" ca="1" si="90"/>
        <v>#NAME?</v>
      </c>
      <c r="K1960" s="24" t="e">
        <f t="shared" ca="1" si="91"/>
        <v>#NAME?</v>
      </c>
      <c r="L1960" s="24" t="e">
        <f t="shared" ca="1" si="92"/>
        <v>#NAME?</v>
      </c>
    </row>
    <row r="1961" spans="2:12" x14ac:dyDescent="0.25">
      <c r="B1961" s="24">
        <v>10.597422506047284</v>
      </c>
      <c r="G1961" s="24">
        <v>1959</v>
      </c>
      <c r="H1961" s="24" t="e">
        <f ca="1"/>
        <v>#NAME?</v>
      </c>
      <c r="I1961" s="24" t="e">
        <f t="array" aca="1" ref="I1961" ca="1">INDIRECT(ADDRESS(($E$2+1-G1961)+2,8))</f>
        <v>#NAME?</v>
      </c>
      <c r="J1961" s="24" t="e">
        <f t="shared" ca="1" si="90"/>
        <v>#NAME?</v>
      </c>
      <c r="K1961" s="24" t="e">
        <f t="shared" ca="1" si="91"/>
        <v>#NAME?</v>
      </c>
      <c r="L1961" s="24" t="e">
        <f t="shared" ca="1" si="92"/>
        <v>#NAME?</v>
      </c>
    </row>
    <row r="1962" spans="2:12" x14ac:dyDescent="0.25">
      <c r="B1962" s="24">
        <v>10.930535241638243</v>
      </c>
      <c r="G1962" s="24">
        <v>1960</v>
      </c>
      <c r="H1962" s="24" t="e">
        <f ca="1"/>
        <v>#NAME?</v>
      </c>
      <c r="I1962" s="24" t="e">
        <f t="array" aca="1" ref="I1962" ca="1">INDIRECT(ADDRESS(($E$2+1-G1962)+2,8))</f>
        <v>#NAME?</v>
      </c>
      <c r="J1962" s="24" t="e">
        <f t="shared" ca="1" si="90"/>
        <v>#NAME?</v>
      </c>
      <c r="K1962" s="24" t="e">
        <f t="shared" ca="1" si="91"/>
        <v>#NAME?</v>
      </c>
      <c r="L1962" s="24" t="e">
        <f t="shared" ca="1" si="92"/>
        <v>#NAME?</v>
      </c>
    </row>
    <row r="1963" spans="2:12" x14ac:dyDescent="0.25">
      <c r="B1963" s="24">
        <v>8.7133108663454486</v>
      </c>
      <c r="G1963" s="24">
        <v>1961</v>
      </c>
      <c r="H1963" s="24" t="e">
        <f ca="1"/>
        <v>#NAME?</v>
      </c>
      <c r="I1963" s="24" t="e">
        <f t="array" aca="1" ref="I1963" ca="1">INDIRECT(ADDRESS(($E$2+1-G1963)+2,8))</f>
        <v>#NAME?</v>
      </c>
      <c r="J1963" s="24" t="e">
        <f t="shared" ca="1" si="90"/>
        <v>#NAME?</v>
      </c>
      <c r="K1963" s="24" t="e">
        <f t="shared" ca="1" si="91"/>
        <v>#NAME?</v>
      </c>
      <c r="L1963" s="24" t="e">
        <f t="shared" ca="1" si="92"/>
        <v>#NAME?</v>
      </c>
    </row>
    <row r="1964" spans="2:12" x14ac:dyDescent="0.25">
      <c r="B1964" s="24">
        <v>12.53063928663985</v>
      </c>
      <c r="G1964" s="24">
        <v>1962</v>
      </c>
      <c r="H1964" s="24" t="e">
        <f ca="1"/>
        <v>#NAME?</v>
      </c>
      <c r="I1964" s="24" t="e">
        <f t="array" aca="1" ref="I1964" ca="1">INDIRECT(ADDRESS(($E$2+1-G1964)+2,8))</f>
        <v>#NAME?</v>
      </c>
      <c r="J1964" s="24" t="e">
        <f t="shared" ca="1" si="90"/>
        <v>#NAME?</v>
      </c>
      <c r="K1964" s="24" t="e">
        <f t="shared" ca="1" si="91"/>
        <v>#NAME?</v>
      </c>
      <c r="L1964" s="24" t="e">
        <f t="shared" ca="1" si="92"/>
        <v>#NAME?</v>
      </c>
    </row>
    <row r="1965" spans="2:12" x14ac:dyDescent="0.25">
      <c r="B1965" s="24">
        <v>8.7683530607143911</v>
      </c>
      <c r="G1965" s="24">
        <v>1963</v>
      </c>
      <c r="H1965" s="24" t="e">
        <f ca="1"/>
        <v>#NAME?</v>
      </c>
      <c r="I1965" s="24" t="e">
        <f t="array" aca="1" ref="I1965" ca="1">INDIRECT(ADDRESS(($E$2+1-G1965)+2,8))</f>
        <v>#NAME?</v>
      </c>
      <c r="J1965" s="24" t="e">
        <f t="shared" ca="1" si="90"/>
        <v>#NAME?</v>
      </c>
      <c r="K1965" s="24" t="e">
        <f t="shared" ca="1" si="91"/>
        <v>#NAME?</v>
      </c>
      <c r="L1965" s="24" t="e">
        <f t="shared" ca="1" si="92"/>
        <v>#NAME?</v>
      </c>
    </row>
    <row r="1966" spans="2:12" x14ac:dyDescent="0.25">
      <c r="B1966" s="24">
        <v>12.379512428340087</v>
      </c>
      <c r="G1966" s="24">
        <v>1964</v>
      </c>
      <c r="H1966" s="24" t="e">
        <f ca="1"/>
        <v>#NAME?</v>
      </c>
      <c r="I1966" s="24" t="e">
        <f t="array" aca="1" ref="I1966" ca="1">INDIRECT(ADDRESS(($E$2+1-G1966)+2,8))</f>
        <v>#NAME?</v>
      </c>
      <c r="J1966" s="24" t="e">
        <f t="shared" ca="1" si="90"/>
        <v>#NAME?</v>
      </c>
      <c r="K1966" s="24" t="e">
        <f t="shared" ca="1" si="91"/>
        <v>#NAME?</v>
      </c>
      <c r="L1966" s="24" t="e">
        <f t="shared" ca="1" si="92"/>
        <v>#NAME?</v>
      </c>
    </row>
    <row r="1967" spans="2:12" x14ac:dyDescent="0.25">
      <c r="B1967" s="24">
        <v>10.356284853341695</v>
      </c>
      <c r="G1967" s="24">
        <v>1965</v>
      </c>
      <c r="H1967" s="24" t="e">
        <f ca="1"/>
        <v>#NAME?</v>
      </c>
      <c r="I1967" s="24" t="e">
        <f t="array" aca="1" ref="I1967" ca="1">INDIRECT(ADDRESS(($E$2+1-G1967)+2,8))</f>
        <v>#NAME?</v>
      </c>
      <c r="J1967" s="24" t="e">
        <f t="shared" ca="1" si="90"/>
        <v>#NAME?</v>
      </c>
      <c r="K1967" s="24" t="e">
        <f t="shared" ca="1" si="91"/>
        <v>#NAME?</v>
      </c>
      <c r="L1967" s="24" t="e">
        <f t="shared" ca="1" si="92"/>
        <v>#NAME?</v>
      </c>
    </row>
    <row r="1968" spans="2:12" x14ac:dyDescent="0.25">
      <c r="B1968" s="24">
        <v>11.74986490059014</v>
      </c>
      <c r="G1968" s="24">
        <v>1966</v>
      </c>
      <c r="H1968" s="24" t="e">
        <f ca="1"/>
        <v>#NAME?</v>
      </c>
      <c r="I1968" s="24" t="e">
        <f t="array" aca="1" ref="I1968" ca="1">INDIRECT(ADDRESS(($E$2+1-G1968)+2,8))</f>
        <v>#NAME?</v>
      </c>
      <c r="J1968" s="24" t="e">
        <f t="shared" ca="1" si="90"/>
        <v>#NAME?</v>
      </c>
      <c r="K1968" s="24" t="e">
        <f t="shared" ca="1" si="91"/>
        <v>#NAME?</v>
      </c>
      <c r="L1968" s="24" t="e">
        <f t="shared" ca="1" si="92"/>
        <v>#NAME?</v>
      </c>
    </row>
    <row r="1969" spans="2:12" x14ac:dyDescent="0.25">
      <c r="B1969" s="24">
        <v>5.8205414165676181</v>
      </c>
      <c r="G1969" s="24">
        <v>1967</v>
      </c>
      <c r="H1969" s="24" t="e">
        <f ca="1"/>
        <v>#NAME?</v>
      </c>
      <c r="I1969" s="24" t="e">
        <f t="array" aca="1" ref="I1969" ca="1">INDIRECT(ADDRESS(($E$2+1-G1969)+2,8))</f>
        <v>#NAME?</v>
      </c>
      <c r="J1969" s="24" t="e">
        <f t="shared" ca="1" si="90"/>
        <v>#NAME?</v>
      </c>
      <c r="K1969" s="24" t="e">
        <f t="shared" ca="1" si="91"/>
        <v>#NAME?</v>
      </c>
      <c r="L1969" s="24" t="e">
        <f t="shared" ca="1" si="92"/>
        <v>#NAME?</v>
      </c>
    </row>
    <row r="1970" spans="2:12" x14ac:dyDescent="0.25">
      <c r="B1970" s="24">
        <v>8.4876423881464618</v>
      </c>
      <c r="G1970" s="24">
        <v>1968</v>
      </c>
      <c r="H1970" s="24" t="e">
        <f ca="1"/>
        <v>#NAME?</v>
      </c>
      <c r="I1970" s="24" t="e">
        <f t="array" aca="1" ref="I1970" ca="1">INDIRECT(ADDRESS(($E$2+1-G1970)+2,8))</f>
        <v>#NAME?</v>
      </c>
      <c r="J1970" s="24" t="e">
        <f t="shared" ca="1" si="90"/>
        <v>#NAME?</v>
      </c>
      <c r="K1970" s="24" t="e">
        <f t="shared" ca="1" si="91"/>
        <v>#NAME?</v>
      </c>
      <c r="L1970" s="24" t="e">
        <f t="shared" ca="1" si="92"/>
        <v>#NAME?</v>
      </c>
    </row>
    <row r="1971" spans="2:12" x14ac:dyDescent="0.25">
      <c r="B1971" s="24">
        <v>10.012275881489884</v>
      </c>
      <c r="G1971" s="24">
        <v>1969</v>
      </c>
      <c r="H1971" s="24" t="e">
        <f ca="1"/>
        <v>#NAME?</v>
      </c>
      <c r="I1971" s="24" t="e">
        <f t="array" aca="1" ref="I1971" ca="1">INDIRECT(ADDRESS(($E$2+1-G1971)+2,8))</f>
        <v>#NAME?</v>
      </c>
      <c r="J1971" s="24" t="e">
        <f t="shared" ca="1" si="90"/>
        <v>#NAME?</v>
      </c>
      <c r="K1971" s="24" t="e">
        <f t="shared" ca="1" si="91"/>
        <v>#NAME?</v>
      </c>
      <c r="L1971" s="24" t="e">
        <f t="shared" ca="1" si="92"/>
        <v>#NAME?</v>
      </c>
    </row>
    <row r="1972" spans="2:12" x14ac:dyDescent="0.25">
      <c r="B1972" s="24">
        <v>9.4162266244967388</v>
      </c>
      <c r="G1972" s="24">
        <v>1970</v>
      </c>
      <c r="H1972" s="24" t="e">
        <f ca="1"/>
        <v>#NAME?</v>
      </c>
      <c r="I1972" s="24" t="e">
        <f t="array" aca="1" ref="I1972" ca="1">INDIRECT(ADDRESS(($E$2+1-G1972)+2,8))</f>
        <v>#NAME?</v>
      </c>
      <c r="J1972" s="24" t="e">
        <f t="shared" ca="1" si="90"/>
        <v>#NAME?</v>
      </c>
      <c r="K1972" s="24" t="e">
        <f t="shared" ca="1" si="91"/>
        <v>#NAME?</v>
      </c>
      <c r="L1972" s="24" t="e">
        <f t="shared" ca="1" si="92"/>
        <v>#NAME?</v>
      </c>
    </row>
    <row r="1973" spans="2:12" x14ac:dyDescent="0.25">
      <c r="B1973" s="24">
        <v>10.652793468327831</v>
      </c>
      <c r="G1973" s="24">
        <v>1971</v>
      </c>
      <c r="H1973" s="24" t="e">
        <f ca="1"/>
        <v>#NAME?</v>
      </c>
      <c r="I1973" s="24" t="e">
        <f t="array" aca="1" ref="I1973" ca="1">INDIRECT(ADDRESS(($E$2+1-G1973)+2,8))</f>
        <v>#NAME?</v>
      </c>
      <c r="J1973" s="24" t="e">
        <f t="shared" ca="1" si="90"/>
        <v>#NAME?</v>
      </c>
      <c r="K1973" s="24" t="e">
        <f t="shared" ca="1" si="91"/>
        <v>#NAME?</v>
      </c>
      <c r="L1973" s="24" t="e">
        <f t="shared" ca="1" si="92"/>
        <v>#NAME?</v>
      </c>
    </row>
    <row r="1974" spans="2:12" x14ac:dyDescent="0.25">
      <c r="B1974" s="24">
        <v>7.8570012637993694</v>
      </c>
      <c r="G1974" s="24">
        <v>1972</v>
      </c>
      <c r="H1974" s="24" t="e">
        <f ca="1"/>
        <v>#NAME?</v>
      </c>
      <c r="I1974" s="24" t="e">
        <f t="array" aca="1" ref="I1974" ca="1">INDIRECT(ADDRESS(($E$2+1-G1974)+2,8))</f>
        <v>#NAME?</v>
      </c>
      <c r="J1974" s="24" t="e">
        <f t="shared" ca="1" si="90"/>
        <v>#NAME?</v>
      </c>
      <c r="K1974" s="24" t="e">
        <f t="shared" ca="1" si="91"/>
        <v>#NAME?</v>
      </c>
      <c r="L1974" s="24" t="e">
        <f t="shared" ca="1" si="92"/>
        <v>#NAME?</v>
      </c>
    </row>
    <row r="1975" spans="2:12" x14ac:dyDescent="0.25">
      <c r="B1975" s="24">
        <v>8.9795055812405309</v>
      </c>
      <c r="G1975" s="24">
        <v>1973</v>
      </c>
      <c r="H1975" s="24" t="e">
        <f ca="1"/>
        <v>#NAME?</v>
      </c>
      <c r="I1975" s="24" t="e">
        <f t="array" aca="1" ref="I1975" ca="1">INDIRECT(ADDRESS(($E$2+1-G1975)+2,8))</f>
        <v>#NAME?</v>
      </c>
      <c r="J1975" s="24" t="e">
        <f t="shared" ca="1" si="90"/>
        <v>#NAME?</v>
      </c>
      <c r="K1975" s="24" t="e">
        <f t="shared" ca="1" si="91"/>
        <v>#NAME?</v>
      </c>
      <c r="L1975" s="24" t="e">
        <f t="shared" ca="1" si="92"/>
        <v>#NAME?</v>
      </c>
    </row>
    <row r="1976" spans="2:12" x14ac:dyDescent="0.25">
      <c r="B1976" s="24">
        <v>10.337550025543891</v>
      </c>
      <c r="G1976" s="24">
        <v>1974</v>
      </c>
      <c r="H1976" s="24" t="e">
        <f ca="1"/>
        <v>#NAME?</v>
      </c>
      <c r="I1976" s="24" t="e">
        <f t="array" aca="1" ref="I1976" ca="1">INDIRECT(ADDRESS(($E$2+1-G1976)+2,8))</f>
        <v>#NAME?</v>
      </c>
      <c r="J1976" s="24" t="e">
        <f t="shared" ca="1" si="90"/>
        <v>#NAME?</v>
      </c>
      <c r="K1976" s="24" t="e">
        <f t="shared" ca="1" si="91"/>
        <v>#NAME?</v>
      </c>
      <c r="L1976" s="24" t="e">
        <f t="shared" ca="1" si="92"/>
        <v>#NAME?</v>
      </c>
    </row>
    <row r="1977" spans="2:12" x14ac:dyDescent="0.25">
      <c r="B1977" s="24">
        <v>7.845052245319418</v>
      </c>
      <c r="G1977" s="24">
        <v>1975</v>
      </c>
      <c r="H1977" s="24" t="e">
        <f ca="1"/>
        <v>#NAME?</v>
      </c>
      <c r="I1977" s="24" t="e">
        <f t="array" aca="1" ref="I1977" ca="1">INDIRECT(ADDRESS(($E$2+1-G1977)+2,8))</f>
        <v>#NAME?</v>
      </c>
      <c r="J1977" s="24" t="e">
        <f t="shared" ca="1" si="90"/>
        <v>#NAME?</v>
      </c>
      <c r="K1977" s="24" t="e">
        <f t="shared" ca="1" si="91"/>
        <v>#NAME?</v>
      </c>
      <c r="L1977" s="24" t="e">
        <f t="shared" ca="1" si="92"/>
        <v>#NAME?</v>
      </c>
    </row>
    <row r="1978" spans="2:12" x14ac:dyDescent="0.25">
      <c r="B1978" s="24">
        <v>10.460395569561296</v>
      </c>
      <c r="G1978" s="24">
        <v>1976</v>
      </c>
      <c r="H1978" s="24" t="e">
        <f ca="1"/>
        <v>#NAME?</v>
      </c>
      <c r="I1978" s="24" t="e">
        <f t="array" aca="1" ref="I1978" ca="1">INDIRECT(ADDRESS(($E$2+1-G1978)+2,8))</f>
        <v>#NAME?</v>
      </c>
      <c r="J1978" s="24" t="e">
        <f t="shared" ca="1" si="90"/>
        <v>#NAME?</v>
      </c>
      <c r="K1978" s="24" t="e">
        <f t="shared" ca="1" si="91"/>
        <v>#NAME?</v>
      </c>
      <c r="L1978" s="24" t="e">
        <f t="shared" ca="1" si="92"/>
        <v>#NAME?</v>
      </c>
    </row>
    <row r="1979" spans="2:12" x14ac:dyDescent="0.25">
      <c r="B1979" s="24">
        <v>11.147126977064703</v>
      </c>
      <c r="G1979" s="24">
        <v>1977</v>
      </c>
      <c r="H1979" s="24" t="e">
        <f ca="1"/>
        <v>#NAME?</v>
      </c>
      <c r="I1979" s="24" t="e">
        <f t="array" aca="1" ref="I1979" ca="1">INDIRECT(ADDRESS(($E$2+1-G1979)+2,8))</f>
        <v>#NAME?</v>
      </c>
      <c r="J1979" s="24" t="e">
        <f t="shared" ca="1" si="90"/>
        <v>#NAME?</v>
      </c>
      <c r="K1979" s="24" t="e">
        <f t="shared" ca="1" si="91"/>
        <v>#NAME?</v>
      </c>
      <c r="L1979" s="24" t="e">
        <f t="shared" ca="1" si="92"/>
        <v>#NAME?</v>
      </c>
    </row>
    <row r="1980" spans="2:12" x14ac:dyDescent="0.25">
      <c r="B1980" s="24">
        <v>7.5780153050266001</v>
      </c>
      <c r="G1980" s="24">
        <v>1978</v>
      </c>
      <c r="H1980" s="24" t="e">
        <f ca="1"/>
        <v>#NAME?</v>
      </c>
      <c r="I1980" s="24" t="e">
        <f t="array" aca="1" ref="I1980" ca="1">INDIRECT(ADDRESS(($E$2+1-G1980)+2,8))</f>
        <v>#NAME?</v>
      </c>
      <c r="J1980" s="24" t="e">
        <f t="shared" ca="1" si="90"/>
        <v>#NAME?</v>
      </c>
      <c r="K1980" s="24" t="e">
        <f t="shared" ca="1" si="91"/>
        <v>#NAME?</v>
      </c>
      <c r="L1980" s="24" t="e">
        <f t="shared" ca="1" si="92"/>
        <v>#NAME?</v>
      </c>
    </row>
    <row r="1981" spans="2:12" x14ac:dyDescent="0.25">
      <c r="B1981" s="24">
        <v>11.800971602751254</v>
      </c>
      <c r="G1981" s="24">
        <v>1979</v>
      </c>
      <c r="H1981" s="24" t="e">
        <f ca="1"/>
        <v>#NAME?</v>
      </c>
      <c r="I1981" s="24" t="e">
        <f t="array" aca="1" ref="I1981" ca="1">INDIRECT(ADDRESS(($E$2+1-G1981)+2,8))</f>
        <v>#NAME?</v>
      </c>
      <c r="J1981" s="24" t="e">
        <f t="shared" ca="1" si="90"/>
        <v>#NAME?</v>
      </c>
      <c r="K1981" s="24" t="e">
        <f t="shared" ca="1" si="91"/>
        <v>#NAME?</v>
      </c>
      <c r="L1981" s="24" t="e">
        <f t="shared" ca="1" si="92"/>
        <v>#NAME?</v>
      </c>
    </row>
    <row r="1982" spans="2:12" x14ac:dyDescent="0.25">
      <c r="B1982" s="24">
        <v>8.7769183519739489</v>
      </c>
      <c r="G1982" s="24">
        <v>1980</v>
      </c>
      <c r="H1982" s="24" t="e">
        <f ca="1"/>
        <v>#NAME?</v>
      </c>
      <c r="I1982" s="24" t="e">
        <f t="array" aca="1" ref="I1982" ca="1">INDIRECT(ADDRESS(($E$2+1-G1982)+2,8))</f>
        <v>#NAME?</v>
      </c>
      <c r="J1982" s="24" t="e">
        <f t="shared" ca="1" si="90"/>
        <v>#NAME?</v>
      </c>
      <c r="K1982" s="24" t="e">
        <f t="shared" ca="1" si="91"/>
        <v>#NAME?</v>
      </c>
      <c r="L1982" s="24" t="e">
        <f t="shared" ca="1" si="92"/>
        <v>#NAME?</v>
      </c>
    </row>
    <row r="1983" spans="2:12" x14ac:dyDescent="0.25">
      <c r="B1983" s="24">
        <v>9.5707597993902862</v>
      </c>
      <c r="G1983" s="24">
        <v>1981</v>
      </c>
      <c r="H1983" s="24" t="e">
        <f ca="1"/>
        <v>#NAME?</v>
      </c>
      <c r="I1983" s="24" t="e">
        <f t="array" aca="1" ref="I1983" ca="1">INDIRECT(ADDRESS(($E$2+1-G1983)+2,8))</f>
        <v>#NAME?</v>
      </c>
      <c r="J1983" s="24" t="e">
        <f t="shared" ca="1" si="90"/>
        <v>#NAME?</v>
      </c>
      <c r="K1983" s="24" t="e">
        <f t="shared" ca="1" si="91"/>
        <v>#NAME?</v>
      </c>
      <c r="L1983" s="24" t="e">
        <f t="shared" ca="1" si="92"/>
        <v>#NAME?</v>
      </c>
    </row>
    <row r="1984" spans="2:12" x14ac:dyDescent="0.25">
      <c r="B1984" s="24">
        <v>7.4384348962309428</v>
      </c>
      <c r="G1984" s="24">
        <v>1982</v>
      </c>
      <c r="H1984" s="24" t="e">
        <f ca="1"/>
        <v>#NAME?</v>
      </c>
      <c r="I1984" s="24" t="e">
        <f t="array" aca="1" ref="I1984" ca="1">INDIRECT(ADDRESS(($E$2+1-G1984)+2,8))</f>
        <v>#NAME?</v>
      </c>
      <c r="J1984" s="24" t="e">
        <f t="shared" ca="1" si="90"/>
        <v>#NAME?</v>
      </c>
      <c r="K1984" s="24" t="e">
        <f t="shared" ca="1" si="91"/>
        <v>#NAME?</v>
      </c>
      <c r="L1984" s="24" t="e">
        <f t="shared" ca="1" si="92"/>
        <v>#NAME?</v>
      </c>
    </row>
    <row r="1985" spans="2:12" x14ac:dyDescent="0.25">
      <c r="B1985" s="24">
        <v>7.7327981614922496</v>
      </c>
      <c r="G1985" s="24">
        <v>1983</v>
      </c>
      <c r="H1985" s="24" t="e">
        <f ca="1"/>
        <v>#NAME?</v>
      </c>
      <c r="I1985" s="24" t="e">
        <f t="array" aca="1" ref="I1985" ca="1">INDIRECT(ADDRESS(($E$2+1-G1985)+2,8))</f>
        <v>#NAME?</v>
      </c>
      <c r="J1985" s="24" t="e">
        <f t="shared" ca="1" si="90"/>
        <v>#NAME?</v>
      </c>
      <c r="K1985" s="24" t="e">
        <f t="shared" ca="1" si="91"/>
        <v>#NAME?</v>
      </c>
      <c r="L1985" s="24" t="e">
        <f t="shared" ca="1" si="92"/>
        <v>#NAME?</v>
      </c>
    </row>
    <row r="1986" spans="2:12" x14ac:dyDescent="0.25">
      <c r="B1986" s="24">
        <v>10.25454464439812</v>
      </c>
      <c r="G1986" s="24">
        <v>1984</v>
      </c>
      <c r="H1986" s="24" t="e">
        <f ca="1"/>
        <v>#NAME?</v>
      </c>
      <c r="I1986" s="24" t="e">
        <f t="array" aca="1" ref="I1986" ca="1">INDIRECT(ADDRESS(($E$2+1-G1986)+2,8))</f>
        <v>#NAME?</v>
      </c>
      <c r="J1986" s="24" t="e">
        <f t="shared" ca="1" si="90"/>
        <v>#NAME?</v>
      </c>
      <c r="K1986" s="24" t="e">
        <f t="shared" ca="1" si="91"/>
        <v>#NAME?</v>
      </c>
      <c r="L1986" s="24" t="e">
        <f t="shared" ca="1" si="92"/>
        <v>#NAME?</v>
      </c>
    </row>
    <row r="1987" spans="2:12" x14ac:dyDescent="0.25">
      <c r="B1987" s="24">
        <v>8.7045050563155542</v>
      </c>
      <c r="G1987" s="24">
        <v>1985</v>
      </c>
      <c r="H1987" s="24" t="e">
        <f ca="1"/>
        <v>#NAME?</v>
      </c>
      <c r="I1987" s="24" t="e">
        <f t="array" aca="1" ref="I1987" ca="1">INDIRECT(ADDRESS(($E$2+1-G1987)+2,8))</f>
        <v>#NAME?</v>
      </c>
      <c r="J1987" s="24" t="e">
        <f t="shared" ca="1" si="90"/>
        <v>#NAME?</v>
      </c>
      <c r="K1987" s="24" t="e">
        <f t="shared" ca="1" si="91"/>
        <v>#NAME?</v>
      </c>
      <c r="L1987" s="24" t="e">
        <f t="shared" ca="1" si="92"/>
        <v>#NAME?</v>
      </c>
    </row>
    <row r="1988" spans="2:12" x14ac:dyDescent="0.25">
      <c r="B1988" s="24">
        <v>9.688577557325976</v>
      </c>
      <c r="G1988" s="24">
        <v>1986</v>
      </c>
      <c r="H1988" s="24" t="e">
        <f ca="1"/>
        <v>#NAME?</v>
      </c>
      <c r="I1988" s="24" t="e">
        <f t="array" aca="1" ref="I1988" ca="1">INDIRECT(ADDRESS(($E$2+1-G1988)+2,8))</f>
        <v>#NAME?</v>
      </c>
      <c r="J1988" s="24" t="e">
        <f t="shared" ref="J1988:J2051" ca="1" si="93">_xlfn.WEIBULL.DIST(H1988,$E$5,$E$6,TRUE)</f>
        <v>#NAME?</v>
      </c>
      <c r="K1988" s="24" t="e">
        <f t="shared" ref="K1988:K2051" ca="1" si="94">_xlfn.WEIBULL.DIST(I1988,$E$5,$E$6,TRUE)</f>
        <v>#NAME?</v>
      </c>
      <c r="L1988" s="24" t="e">
        <f t="shared" ref="L1988:L2051" ca="1" si="95">((2*G1988-1)/$E$2)*(LN(J1988)+LN(1-K1988))</f>
        <v>#NAME?</v>
      </c>
    </row>
    <row r="1989" spans="2:12" x14ac:dyDescent="0.25">
      <c r="B1989" s="24">
        <v>8.5532095164151105</v>
      </c>
      <c r="G1989" s="24">
        <v>1987</v>
      </c>
      <c r="H1989" s="24" t="e">
        <f ca="1"/>
        <v>#NAME?</v>
      </c>
      <c r="I1989" s="24" t="e">
        <f t="array" aca="1" ref="I1989" ca="1">INDIRECT(ADDRESS(($E$2+1-G1989)+2,8))</f>
        <v>#NAME?</v>
      </c>
      <c r="J1989" s="24" t="e">
        <f t="shared" ca="1" si="93"/>
        <v>#NAME?</v>
      </c>
      <c r="K1989" s="24" t="e">
        <f t="shared" ca="1" si="94"/>
        <v>#NAME?</v>
      </c>
      <c r="L1989" s="24" t="e">
        <f t="shared" ca="1" si="95"/>
        <v>#NAME?</v>
      </c>
    </row>
    <row r="1990" spans="2:12" x14ac:dyDescent="0.25">
      <c r="B1990" s="24">
        <v>9.8624698022780581</v>
      </c>
      <c r="G1990" s="24">
        <v>1988</v>
      </c>
      <c r="H1990" s="24" t="e">
        <f ca="1"/>
        <v>#NAME?</v>
      </c>
      <c r="I1990" s="24" t="e">
        <f t="array" aca="1" ref="I1990" ca="1">INDIRECT(ADDRESS(($E$2+1-G1990)+2,8))</f>
        <v>#NAME?</v>
      </c>
      <c r="J1990" s="24" t="e">
        <f t="shared" ca="1" si="93"/>
        <v>#NAME?</v>
      </c>
      <c r="K1990" s="24" t="e">
        <f t="shared" ca="1" si="94"/>
        <v>#NAME?</v>
      </c>
      <c r="L1990" s="24" t="e">
        <f t="shared" ca="1" si="95"/>
        <v>#NAME?</v>
      </c>
    </row>
    <row r="1991" spans="2:12" x14ac:dyDescent="0.25">
      <c r="B1991" s="24">
        <v>10.887448824617156</v>
      </c>
      <c r="G1991" s="24">
        <v>1989</v>
      </c>
      <c r="H1991" s="24" t="e">
        <f ca="1"/>
        <v>#NAME?</v>
      </c>
      <c r="I1991" s="24" t="e">
        <f t="array" aca="1" ref="I1991" ca="1">INDIRECT(ADDRESS(($E$2+1-G1991)+2,8))</f>
        <v>#NAME?</v>
      </c>
      <c r="J1991" s="24" t="e">
        <f t="shared" ca="1" si="93"/>
        <v>#NAME?</v>
      </c>
      <c r="K1991" s="24" t="e">
        <f t="shared" ca="1" si="94"/>
        <v>#NAME?</v>
      </c>
      <c r="L1991" s="24" t="e">
        <f t="shared" ca="1" si="95"/>
        <v>#NAME?</v>
      </c>
    </row>
    <row r="1992" spans="2:12" x14ac:dyDescent="0.25">
      <c r="B1992" s="24">
        <v>7.4319463790686662</v>
      </c>
      <c r="G1992" s="24">
        <v>1990</v>
      </c>
      <c r="H1992" s="24" t="e">
        <f ca="1"/>
        <v>#NAME?</v>
      </c>
      <c r="I1992" s="24" t="e">
        <f t="array" aca="1" ref="I1992" ca="1">INDIRECT(ADDRESS(($E$2+1-G1992)+2,8))</f>
        <v>#NAME?</v>
      </c>
      <c r="J1992" s="24" t="e">
        <f t="shared" ca="1" si="93"/>
        <v>#NAME?</v>
      </c>
      <c r="K1992" s="24" t="e">
        <f t="shared" ca="1" si="94"/>
        <v>#NAME?</v>
      </c>
      <c r="L1992" s="24" t="e">
        <f t="shared" ca="1" si="95"/>
        <v>#NAME?</v>
      </c>
    </row>
    <row r="1993" spans="2:12" x14ac:dyDescent="0.25">
      <c r="B1993" s="24">
        <v>10.80805847910961</v>
      </c>
      <c r="G1993" s="24">
        <v>1991</v>
      </c>
      <c r="H1993" s="24" t="e">
        <f ca="1"/>
        <v>#NAME?</v>
      </c>
      <c r="I1993" s="24" t="e">
        <f t="array" aca="1" ref="I1993" ca="1">INDIRECT(ADDRESS(($E$2+1-G1993)+2,8))</f>
        <v>#NAME?</v>
      </c>
      <c r="J1993" s="24" t="e">
        <f t="shared" ca="1" si="93"/>
        <v>#NAME?</v>
      </c>
      <c r="K1993" s="24" t="e">
        <f t="shared" ca="1" si="94"/>
        <v>#NAME?</v>
      </c>
      <c r="L1993" s="24" t="e">
        <f t="shared" ca="1" si="95"/>
        <v>#NAME?</v>
      </c>
    </row>
    <row r="1994" spans="2:12" x14ac:dyDescent="0.25">
      <c r="B1994" s="24">
        <v>7.6769007603482038</v>
      </c>
      <c r="G1994" s="24">
        <v>1992</v>
      </c>
      <c r="H1994" s="24" t="e">
        <f ca="1"/>
        <v>#NAME?</v>
      </c>
      <c r="I1994" s="24" t="e">
        <f t="array" aca="1" ref="I1994" ca="1">INDIRECT(ADDRESS(($E$2+1-G1994)+2,8))</f>
        <v>#NAME?</v>
      </c>
      <c r="J1994" s="24" t="e">
        <f t="shared" ca="1" si="93"/>
        <v>#NAME?</v>
      </c>
      <c r="K1994" s="24" t="e">
        <f t="shared" ca="1" si="94"/>
        <v>#NAME?</v>
      </c>
      <c r="L1994" s="24" t="e">
        <f t="shared" ca="1" si="95"/>
        <v>#NAME?</v>
      </c>
    </row>
    <row r="1995" spans="2:12" x14ac:dyDescent="0.25">
      <c r="B1995" s="24">
        <v>9.1288187775747112</v>
      </c>
      <c r="G1995" s="24">
        <v>1993</v>
      </c>
      <c r="H1995" s="24" t="e">
        <f ca="1"/>
        <v>#NAME?</v>
      </c>
      <c r="I1995" s="24" t="e">
        <f t="array" aca="1" ref="I1995" ca="1">INDIRECT(ADDRESS(($E$2+1-G1995)+2,8))</f>
        <v>#NAME?</v>
      </c>
      <c r="J1995" s="24" t="e">
        <f t="shared" ca="1" si="93"/>
        <v>#NAME?</v>
      </c>
      <c r="K1995" s="24" t="e">
        <f t="shared" ca="1" si="94"/>
        <v>#NAME?</v>
      </c>
      <c r="L1995" s="24" t="e">
        <f t="shared" ca="1" si="95"/>
        <v>#NAME?</v>
      </c>
    </row>
    <row r="1996" spans="2:12" x14ac:dyDescent="0.25">
      <c r="B1996" s="24">
        <v>7.3797340555747581</v>
      </c>
      <c r="G1996" s="24">
        <v>1994</v>
      </c>
      <c r="H1996" s="24" t="e">
        <f ca="1"/>
        <v>#NAME?</v>
      </c>
      <c r="I1996" s="24" t="e">
        <f t="array" aca="1" ref="I1996" ca="1">INDIRECT(ADDRESS(($E$2+1-G1996)+2,8))</f>
        <v>#NAME?</v>
      </c>
      <c r="J1996" s="24" t="e">
        <f t="shared" ca="1" si="93"/>
        <v>#NAME?</v>
      </c>
      <c r="K1996" s="24" t="e">
        <f t="shared" ca="1" si="94"/>
        <v>#NAME?</v>
      </c>
      <c r="L1996" s="24" t="e">
        <f t="shared" ca="1" si="95"/>
        <v>#NAME?</v>
      </c>
    </row>
    <row r="1997" spans="2:12" x14ac:dyDescent="0.25">
      <c r="B1997" s="24">
        <v>9.5441037330682814</v>
      </c>
      <c r="G1997" s="24">
        <v>1995</v>
      </c>
      <c r="H1997" s="24" t="e">
        <f ca="1"/>
        <v>#NAME?</v>
      </c>
      <c r="I1997" s="24" t="e">
        <f t="array" aca="1" ref="I1997" ca="1">INDIRECT(ADDRESS(($E$2+1-G1997)+2,8))</f>
        <v>#NAME?</v>
      </c>
      <c r="J1997" s="24" t="e">
        <f t="shared" ca="1" si="93"/>
        <v>#NAME?</v>
      </c>
      <c r="K1997" s="24" t="e">
        <f t="shared" ca="1" si="94"/>
        <v>#NAME?</v>
      </c>
      <c r="L1997" s="24" t="e">
        <f t="shared" ca="1" si="95"/>
        <v>#NAME?</v>
      </c>
    </row>
    <row r="1998" spans="2:12" x14ac:dyDescent="0.25">
      <c r="B1998" s="24">
        <v>8.0234750452550578</v>
      </c>
      <c r="G1998" s="24">
        <v>1996</v>
      </c>
      <c r="H1998" s="24" t="e">
        <f ca="1"/>
        <v>#NAME?</v>
      </c>
      <c r="I1998" s="24" t="e">
        <f t="array" aca="1" ref="I1998" ca="1">INDIRECT(ADDRESS(($E$2+1-G1998)+2,8))</f>
        <v>#NAME?</v>
      </c>
      <c r="J1998" s="24" t="e">
        <f t="shared" ca="1" si="93"/>
        <v>#NAME?</v>
      </c>
      <c r="K1998" s="24" t="e">
        <f t="shared" ca="1" si="94"/>
        <v>#NAME?</v>
      </c>
      <c r="L1998" s="24" t="e">
        <f t="shared" ca="1" si="95"/>
        <v>#NAME?</v>
      </c>
    </row>
    <row r="1999" spans="2:12" x14ac:dyDescent="0.25">
      <c r="B1999" s="24">
        <v>10.345531834245245</v>
      </c>
      <c r="G1999" s="24">
        <v>1997</v>
      </c>
      <c r="H1999" s="24" t="e">
        <f ca="1"/>
        <v>#NAME?</v>
      </c>
      <c r="I1999" s="24" t="e">
        <f t="array" aca="1" ref="I1999" ca="1">INDIRECT(ADDRESS(($E$2+1-G1999)+2,8))</f>
        <v>#NAME?</v>
      </c>
      <c r="J1999" s="24" t="e">
        <f t="shared" ca="1" si="93"/>
        <v>#NAME?</v>
      </c>
      <c r="K1999" s="24" t="e">
        <f t="shared" ca="1" si="94"/>
        <v>#NAME?</v>
      </c>
      <c r="L1999" s="24" t="e">
        <f t="shared" ca="1" si="95"/>
        <v>#NAME?</v>
      </c>
    </row>
    <row r="2000" spans="2:12" x14ac:dyDescent="0.25">
      <c r="B2000" s="24">
        <v>7.6781764320643582</v>
      </c>
      <c r="G2000" s="24">
        <v>1998</v>
      </c>
      <c r="H2000" s="24" t="e">
        <f ca="1"/>
        <v>#NAME?</v>
      </c>
      <c r="I2000" s="24" t="e">
        <f t="array" aca="1" ref="I2000" ca="1">INDIRECT(ADDRESS(($E$2+1-G2000)+2,8))</f>
        <v>#NAME?</v>
      </c>
      <c r="J2000" s="24" t="e">
        <f t="shared" ca="1" si="93"/>
        <v>#NAME?</v>
      </c>
      <c r="K2000" s="24" t="e">
        <f t="shared" ca="1" si="94"/>
        <v>#NAME?</v>
      </c>
      <c r="L2000" s="24" t="e">
        <f t="shared" ca="1" si="95"/>
        <v>#NAME?</v>
      </c>
    </row>
    <row r="2001" spans="2:12" x14ac:dyDescent="0.25">
      <c r="B2001" s="24">
        <v>9.4795675844324272</v>
      </c>
      <c r="G2001" s="24">
        <v>1999</v>
      </c>
      <c r="H2001" s="24" t="e">
        <f ca="1"/>
        <v>#NAME?</v>
      </c>
      <c r="I2001" s="24" t="e">
        <f t="array" aca="1" ref="I2001" ca="1">INDIRECT(ADDRESS(($E$2+1-G2001)+2,8))</f>
        <v>#NAME?</v>
      </c>
      <c r="J2001" s="24" t="e">
        <f t="shared" ca="1" si="93"/>
        <v>#NAME?</v>
      </c>
      <c r="K2001" s="24" t="e">
        <f t="shared" ca="1" si="94"/>
        <v>#NAME?</v>
      </c>
      <c r="L2001" s="24" t="e">
        <f t="shared" ca="1" si="95"/>
        <v>#NAME?</v>
      </c>
    </row>
    <row r="2002" spans="2:12" x14ac:dyDescent="0.25">
      <c r="B2002" s="24">
        <v>8.9178177830705962</v>
      </c>
      <c r="G2002" s="24">
        <v>2000</v>
      </c>
      <c r="H2002" s="24" t="e">
        <f ca="1"/>
        <v>#NAME?</v>
      </c>
      <c r="I2002" s="24" t="e">
        <f t="array" aca="1" ref="I2002" ca="1">INDIRECT(ADDRESS(($E$2+1-G2002)+2,8))</f>
        <v>#NAME?</v>
      </c>
      <c r="J2002" s="24" t="e">
        <f t="shared" ca="1" si="93"/>
        <v>#NAME?</v>
      </c>
      <c r="K2002" s="24" t="e">
        <f t="shared" ca="1" si="94"/>
        <v>#NAME?</v>
      </c>
      <c r="L2002" s="24" t="e">
        <f t="shared" ca="1" si="95"/>
        <v>#NAME?</v>
      </c>
    </row>
    <row r="2003" spans="2:12" x14ac:dyDescent="0.25">
      <c r="B2003" s="24">
        <v>7.813402982345532</v>
      </c>
      <c r="G2003" s="24">
        <v>2001</v>
      </c>
      <c r="H2003" s="24" t="e">
        <f ca="1"/>
        <v>#NAME?</v>
      </c>
      <c r="I2003" s="24" t="e">
        <f t="array" aca="1" ref="I2003" ca="1">INDIRECT(ADDRESS(($E$2+1-G2003)+2,8))</f>
        <v>#NAME?</v>
      </c>
      <c r="J2003" s="24" t="e">
        <f t="shared" ca="1" si="93"/>
        <v>#NAME?</v>
      </c>
      <c r="K2003" s="24" t="e">
        <f t="shared" ca="1" si="94"/>
        <v>#NAME?</v>
      </c>
      <c r="L2003" s="24" t="e">
        <f t="shared" ca="1" si="95"/>
        <v>#NAME?</v>
      </c>
    </row>
    <row r="2004" spans="2:12" x14ac:dyDescent="0.25">
      <c r="B2004" s="24">
        <v>9.1506426921260982</v>
      </c>
      <c r="G2004" s="24">
        <v>2002</v>
      </c>
      <c r="H2004" s="24" t="e">
        <f ca="1"/>
        <v>#NAME?</v>
      </c>
      <c r="I2004" s="24" t="e">
        <f t="array" aca="1" ref="I2004" ca="1">INDIRECT(ADDRESS(($E$2+1-G2004)+2,8))</f>
        <v>#NAME?</v>
      </c>
      <c r="J2004" s="24" t="e">
        <f t="shared" ca="1" si="93"/>
        <v>#NAME?</v>
      </c>
      <c r="K2004" s="24" t="e">
        <f t="shared" ca="1" si="94"/>
        <v>#NAME?</v>
      </c>
      <c r="L2004" s="24" t="e">
        <f t="shared" ca="1" si="95"/>
        <v>#NAME?</v>
      </c>
    </row>
    <row r="2005" spans="2:12" x14ac:dyDescent="0.25">
      <c r="B2005" s="24">
        <v>11.594288727340142</v>
      </c>
      <c r="G2005" s="24">
        <v>2003</v>
      </c>
      <c r="H2005" s="24" t="e">
        <f ca="1"/>
        <v>#NAME?</v>
      </c>
      <c r="I2005" s="24" t="e">
        <f t="array" aca="1" ref="I2005" ca="1">INDIRECT(ADDRESS(($E$2+1-G2005)+2,8))</f>
        <v>#NAME?</v>
      </c>
      <c r="J2005" s="24" t="e">
        <f t="shared" ca="1" si="93"/>
        <v>#NAME?</v>
      </c>
      <c r="K2005" s="24" t="e">
        <f t="shared" ca="1" si="94"/>
        <v>#NAME?</v>
      </c>
      <c r="L2005" s="24" t="e">
        <f t="shared" ca="1" si="95"/>
        <v>#NAME?</v>
      </c>
    </row>
    <row r="2006" spans="2:12" x14ac:dyDescent="0.25">
      <c r="B2006" s="24">
        <v>9.3048418645185293</v>
      </c>
      <c r="G2006" s="24">
        <v>2004</v>
      </c>
      <c r="H2006" s="24" t="e">
        <f ca="1"/>
        <v>#NAME?</v>
      </c>
      <c r="I2006" s="24" t="e">
        <f t="array" aca="1" ref="I2006" ca="1">INDIRECT(ADDRESS(($E$2+1-G2006)+2,8))</f>
        <v>#NAME?</v>
      </c>
      <c r="J2006" s="24" t="e">
        <f t="shared" ca="1" si="93"/>
        <v>#NAME?</v>
      </c>
      <c r="K2006" s="24" t="e">
        <f t="shared" ca="1" si="94"/>
        <v>#NAME?</v>
      </c>
      <c r="L2006" s="24" t="e">
        <f t="shared" ca="1" si="95"/>
        <v>#NAME?</v>
      </c>
    </row>
    <row r="2007" spans="2:12" x14ac:dyDescent="0.25">
      <c r="B2007" s="24">
        <v>7.8680043169621801</v>
      </c>
      <c r="G2007" s="24">
        <v>2005</v>
      </c>
      <c r="H2007" s="24" t="e">
        <f ca="1"/>
        <v>#NAME?</v>
      </c>
      <c r="I2007" s="24" t="e">
        <f t="array" aca="1" ref="I2007" ca="1">INDIRECT(ADDRESS(($E$2+1-G2007)+2,8))</f>
        <v>#NAME?</v>
      </c>
      <c r="J2007" s="24" t="e">
        <f t="shared" ca="1" si="93"/>
        <v>#NAME?</v>
      </c>
      <c r="K2007" s="24" t="e">
        <f t="shared" ca="1" si="94"/>
        <v>#NAME?</v>
      </c>
      <c r="L2007" s="24" t="e">
        <f t="shared" ca="1" si="95"/>
        <v>#NAME?</v>
      </c>
    </row>
    <row r="2008" spans="2:12" x14ac:dyDescent="0.25">
      <c r="B2008" s="24">
        <v>10.819789898272001</v>
      </c>
      <c r="G2008" s="24">
        <v>2006</v>
      </c>
      <c r="H2008" s="24" t="e">
        <f ca="1"/>
        <v>#NAME?</v>
      </c>
      <c r="I2008" s="24" t="e">
        <f t="array" aca="1" ref="I2008" ca="1">INDIRECT(ADDRESS(($E$2+1-G2008)+2,8))</f>
        <v>#NAME?</v>
      </c>
      <c r="J2008" s="24" t="e">
        <f t="shared" ca="1" si="93"/>
        <v>#NAME?</v>
      </c>
      <c r="K2008" s="24" t="e">
        <f t="shared" ca="1" si="94"/>
        <v>#NAME?</v>
      </c>
      <c r="L2008" s="24" t="e">
        <f t="shared" ca="1" si="95"/>
        <v>#NAME?</v>
      </c>
    </row>
    <row r="2009" spans="2:12" x14ac:dyDescent="0.25">
      <c r="B2009" s="24">
        <v>10.027287650506935</v>
      </c>
      <c r="G2009" s="24">
        <v>2007</v>
      </c>
      <c r="H2009" s="24" t="e">
        <f ca="1"/>
        <v>#NAME?</v>
      </c>
      <c r="I2009" s="24" t="e">
        <f t="array" aca="1" ref="I2009" ca="1">INDIRECT(ADDRESS(($E$2+1-G2009)+2,8))</f>
        <v>#NAME?</v>
      </c>
      <c r="J2009" s="24" t="e">
        <f t="shared" ca="1" si="93"/>
        <v>#NAME?</v>
      </c>
      <c r="K2009" s="24" t="e">
        <f t="shared" ca="1" si="94"/>
        <v>#NAME?</v>
      </c>
      <c r="L2009" s="24" t="e">
        <f t="shared" ca="1" si="95"/>
        <v>#NAME?</v>
      </c>
    </row>
    <row r="2010" spans="2:12" x14ac:dyDescent="0.25">
      <c r="B2010" s="24">
        <v>11.662132005375646</v>
      </c>
      <c r="G2010" s="24">
        <v>2008</v>
      </c>
      <c r="H2010" s="24" t="e">
        <f ca="1"/>
        <v>#NAME?</v>
      </c>
      <c r="I2010" s="24" t="e">
        <f t="array" aca="1" ref="I2010" ca="1">INDIRECT(ADDRESS(($E$2+1-G2010)+2,8))</f>
        <v>#NAME?</v>
      </c>
      <c r="J2010" s="24" t="e">
        <f t="shared" ca="1" si="93"/>
        <v>#NAME?</v>
      </c>
      <c r="K2010" s="24" t="e">
        <f t="shared" ca="1" si="94"/>
        <v>#NAME?</v>
      </c>
      <c r="L2010" s="24" t="e">
        <f t="shared" ca="1" si="95"/>
        <v>#NAME?</v>
      </c>
    </row>
    <row r="2011" spans="2:12" x14ac:dyDescent="0.25">
      <c r="B2011" s="24">
        <v>10.532938041348244</v>
      </c>
      <c r="G2011" s="24">
        <v>2009</v>
      </c>
      <c r="H2011" s="24" t="e">
        <f ca="1"/>
        <v>#NAME?</v>
      </c>
      <c r="I2011" s="24" t="e">
        <f t="array" aca="1" ref="I2011" ca="1">INDIRECT(ADDRESS(($E$2+1-G2011)+2,8))</f>
        <v>#NAME?</v>
      </c>
      <c r="J2011" s="24" t="e">
        <f t="shared" ca="1" si="93"/>
        <v>#NAME?</v>
      </c>
      <c r="K2011" s="24" t="e">
        <f t="shared" ca="1" si="94"/>
        <v>#NAME?</v>
      </c>
      <c r="L2011" s="24" t="e">
        <f t="shared" ca="1" si="95"/>
        <v>#NAME?</v>
      </c>
    </row>
    <row r="2012" spans="2:12" x14ac:dyDescent="0.25">
      <c r="B2012" s="24">
        <v>10.725607980415266</v>
      </c>
      <c r="G2012" s="24">
        <v>2010</v>
      </c>
      <c r="H2012" s="24" t="e">
        <f ca="1"/>
        <v>#NAME?</v>
      </c>
      <c r="I2012" s="24" t="e">
        <f t="array" aca="1" ref="I2012" ca="1">INDIRECT(ADDRESS(($E$2+1-G2012)+2,8))</f>
        <v>#NAME?</v>
      </c>
      <c r="J2012" s="24" t="e">
        <f t="shared" ca="1" si="93"/>
        <v>#NAME?</v>
      </c>
      <c r="K2012" s="24" t="e">
        <f t="shared" ca="1" si="94"/>
        <v>#NAME?</v>
      </c>
      <c r="L2012" s="24" t="e">
        <f t="shared" ca="1" si="95"/>
        <v>#NAME?</v>
      </c>
    </row>
    <row r="2013" spans="2:12" x14ac:dyDescent="0.25">
      <c r="B2013" s="24">
        <v>9.4658110308980206</v>
      </c>
      <c r="G2013" s="24">
        <v>2011</v>
      </c>
      <c r="H2013" s="24" t="e">
        <f ca="1"/>
        <v>#NAME?</v>
      </c>
      <c r="I2013" s="24" t="e">
        <f t="array" aca="1" ref="I2013" ca="1">INDIRECT(ADDRESS(($E$2+1-G2013)+2,8))</f>
        <v>#NAME?</v>
      </c>
      <c r="J2013" s="24" t="e">
        <f t="shared" ca="1" si="93"/>
        <v>#NAME?</v>
      </c>
      <c r="K2013" s="24" t="e">
        <f t="shared" ca="1" si="94"/>
        <v>#NAME?</v>
      </c>
      <c r="L2013" s="24" t="e">
        <f t="shared" ca="1" si="95"/>
        <v>#NAME?</v>
      </c>
    </row>
    <row r="2014" spans="2:12" x14ac:dyDescent="0.25">
      <c r="B2014" s="24">
        <v>10.238789156168425</v>
      </c>
      <c r="G2014" s="24">
        <v>2012</v>
      </c>
      <c r="H2014" s="24" t="e">
        <f ca="1"/>
        <v>#NAME?</v>
      </c>
      <c r="I2014" s="24" t="e">
        <f t="array" aca="1" ref="I2014" ca="1">INDIRECT(ADDRESS(($E$2+1-G2014)+2,8))</f>
        <v>#NAME?</v>
      </c>
      <c r="J2014" s="24" t="e">
        <f t="shared" ca="1" si="93"/>
        <v>#NAME?</v>
      </c>
      <c r="K2014" s="24" t="e">
        <f t="shared" ca="1" si="94"/>
        <v>#NAME?</v>
      </c>
      <c r="L2014" s="24" t="e">
        <f t="shared" ca="1" si="95"/>
        <v>#NAME?</v>
      </c>
    </row>
    <row r="2015" spans="2:12" x14ac:dyDescent="0.25">
      <c r="B2015" s="24">
        <v>8.6689917854396725</v>
      </c>
      <c r="G2015" s="24">
        <v>2013</v>
      </c>
      <c r="H2015" s="24" t="e">
        <f ca="1"/>
        <v>#NAME?</v>
      </c>
      <c r="I2015" s="24" t="e">
        <f t="array" aca="1" ref="I2015" ca="1">INDIRECT(ADDRESS(($E$2+1-G2015)+2,8))</f>
        <v>#NAME?</v>
      </c>
      <c r="J2015" s="24" t="e">
        <f t="shared" ca="1" si="93"/>
        <v>#NAME?</v>
      </c>
      <c r="K2015" s="24" t="e">
        <f t="shared" ca="1" si="94"/>
        <v>#NAME?</v>
      </c>
      <c r="L2015" s="24" t="e">
        <f t="shared" ca="1" si="95"/>
        <v>#NAME?</v>
      </c>
    </row>
    <row r="2016" spans="2:12" x14ac:dyDescent="0.25">
      <c r="B2016" s="24">
        <v>9.3255129825712331</v>
      </c>
      <c r="G2016" s="24">
        <v>2014</v>
      </c>
      <c r="H2016" s="24" t="e">
        <f ca="1"/>
        <v>#NAME?</v>
      </c>
      <c r="I2016" s="24" t="e">
        <f t="array" aca="1" ref="I2016" ca="1">INDIRECT(ADDRESS(($E$2+1-G2016)+2,8))</f>
        <v>#NAME?</v>
      </c>
      <c r="J2016" s="24" t="e">
        <f t="shared" ca="1" si="93"/>
        <v>#NAME?</v>
      </c>
      <c r="K2016" s="24" t="e">
        <f t="shared" ca="1" si="94"/>
        <v>#NAME?</v>
      </c>
      <c r="L2016" s="24" t="e">
        <f t="shared" ca="1" si="95"/>
        <v>#NAME?</v>
      </c>
    </row>
    <row r="2017" spans="2:12" x14ac:dyDescent="0.25">
      <c r="B2017" s="24">
        <v>11.202492187808136</v>
      </c>
      <c r="G2017" s="24">
        <v>2015</v>
      </c>
      <c r="H2017" s="24" t="e">
        <f ca="1"/>
        <v>#NAME?</v>
      </c>
      <c r="I2017" s="24" t="e">
        <f t="array" aca="1" ref="I2017" ca="1">INDIRECT(ADDRESS(($E$2+1-G2017)+2,8))</f>
        <v>#NAME?</v>
      </c>
      <c r="J2017" s="24" t="e">
        <f t="shared" ca="1" si="93"/>
        <v>#NAME?</v>
      </c>
      <c r="K2017" s="24" t="e">
        <f t="shared" ca="1" si="94"/>
        <v>#NAME?</v>
      </c>
      <c r="L2017" s="24" t="e">
        <f t="shared" ca="1" si="95"/>
        <v>#NAME?</v>
      </c>
    </row>
    <row r="2018" spans="2:12" x14ac:dyDescent="0.25">
      <c r="B2018" s="24">
        <v>9.0898003066575246</v>
      </c>
      <c r="G2018" s="24">
        <v>2016</v>
      </c>
      <c r="H2018" s="24" t="e">
        <f ca="1"/>
        <v>#NAME?</v>
      </c>
      <c r="I2018" s="24" t="e">
        <f t="array" aca="1" ref="I2018" ca="1">INDIRECT(ADDRESS(($E$2+1-G2018)+2,8))</f>
        <v>#NAME?</v>
      </c>
      <c r="J2018" s="24" t="e">
        <f t="shared" ca="1" si="93"/>
        <v>#NAME?</v>
      </c>
      <c r="K2018" s="24" t="e">
        <f t="shared" ca="1" si="94"/>
        <v>#NAME?</v>
      </c>
      <c r="L2018" s="24" t="e">
        <f t="shared" ca="1" si="95"/>
        <v>#NAME?</v>
      </c>
    </row>
    <row r="2019" spans="2:12" x14ac:dyDescent="0.25">
      <c r="B2019" s="24">
        <v>10.223282882194882</v>
      </c>
      <c r="G2019" s="24">
        <v>2017</v>
      </c>
      <c r="H2019" s="24" t="e">
        <f ca="1"/>
        <v>#NAME?</v>
      </c>
      <c r="I2019" s="24" t="e">
        <f t="array" aca="1" ref="I2019" ca="1">INDIRECT(ADDRESS(($E$2+1-G2019)+2,8))</f>
        <v>#NAME?</v>
      </c>
      <c r="J2019" s="24" t="e">
        <f t="shared" ca="1" si="93"/>
        <v>#NAME?</v>
      </c>
      <c r="K2019" s="24" t="e">
        <f t="shared" ca="1" si="94"/>
        <v>#NAME?</v>
      </c>
      <c r="L2019" s="24" t="e">
        <f t="shared" ca="1" si="95"/>
        <v>#NAME?</v>
      </c>
    </row>
    <row r="2020" spans="2:12" x14ac:dyDescent="0.25">
      <c r="B2020" s="24">
        <v>10.595164515496307</v>
      </c>
      <c r="G2020" s="24">
        <v>2018</v>
      </c>
      <c r="H2020" s="24" t="e">
        <f ca="1"/>
        <v>#NAME?</v>
      </c>
      <c r="I2020" s="24" t="e">
        <f t="array" aca="1" ref="I2020" ca="1">INDIRECT(ADDRESS(($E$2+1-G2020)+2,8))</f>
        <v>#NAME?</v>
      </c>
      <c r="J2020" s="24" t="e">
        <f t="shared" ca="1" si="93"/>
        <v>#NAME?</v>
      </c>
      <c r="K2020" s="24" t="e">
        <f t="shared" ca="1" si="94"/>
        <v>#NAME?</v>
      </c>
      <c r="L2020" s="24" t="e">
        <f t="shared" ca="1" si="95"/>
        <v>#NAME?</v>
      </c>
    </row>
    <row r="2021" spans="2:12" x14ac:dyDescent="0.25">
      <c r="B2021" s="24">
        <v>9.4248192151912153</v>
      </c>
      <c r="G2021" s="24">
        <v>2019</v>
      </c>
      <c r="H2021" s="24" t="e">
        <f ca="1"/>
        <v>#NAME?</v>
      </c>
      <c r="I2021" s="24" t="e">
        <f t="array" aca="1" ref="I2021" ca="1">INDIRECT(ADDRESS(($E$2+1-G2021)+2,8))</f>
        <v>#NAME?</v>
      </c>
      <c r="J2021" s="24" t="e">
        <f t="shared" ca="1" si="93"/>
        <v>#NAME?</v>
      </c>
      <c r="K2021" s="24" t="e">
        <f t="shared" ca="1" si="94"/>
        <v>#NAME?</v>
      </c>
      <c r="L2021" s="24" t="e">
        <f t="shared" ca="1" si="95"/>
        <v>#NAME?</v>
      </c>
    </row>
    <row r="2022" spans="2:12" x14ac:dyDescent="0.25">
      <c r="B2022" s="24">
        <v>8.2428030493929612</v>
      </c>
      <c r="G2022" s="24">
        <v>2020</v>
      </c>
      <c r="H2022" s="24" t="e">
        <f ca="1"/>
        <v>#NAME?</v>
      </c>
      <c r="I2022" s="24" t="e">
        <f t="array" aca="1" ref="I2022" ca="1">INDIRECT(ADDRESS(($E$2+1-G2022)+2,8))</f>
        <v>#NAME?</v>
      </c>
      <c r="J2022" s="24" t="e">
        <f t="shared" ca="1" si="93"/>
        <v>#NAME?</v>
      </c>
      <c r="K2022" s="24" t="e">
        <f t="shared" ca="1" si="94"/>
        <v>#NAME?</v>
      </c>
      <c r="L2022" s="24" t="e">
        <f t="shared" ca="1" si="95"/>
        <v>#NAME?</v>
      </c>
    </row>
    <row r="2023" spans="2:12" x14ac:dyDescent="0.25">
      <c r="B2023" s="24">
        <v>11.685858150354655</v>
      </c>
      <c r="G2023" s="24">
        <v>2021</v>
      </c>
      <c r="H2023" s="24" t="e">
        <f ca="1"/>
        <v>#NAME?</v>
      </c>
      <c r="I2023" s="24" t="e">
        <f t="array" aca="1" ref="I2023" ca="1">INDIRECT(ADDRESS(($E$2+1-G2023)+2,8))</f>
        <v>#NAME?</v>
      </c>
      <c r="J2023" s="24" t="e">
        <f t="shared" ca="1" si="93"/>
        <v>#NAME?</v>
      </c>
      <c r="K2023" s="24" t="e">
        <f t="shared" ca="1" si="94"/>
        <v>#NAME?</v>
      </c>
      <c r="L2023" s="24" t="e">
        <f t="shared" ca="1" si="95"/>
        <v>#NAME?</v>
      </c>
    </row>
    <row r="2024" spans="2:12" x14ac:dyDescent="0.25">
      <c r="B2024" s="24">
        <v>8.8624627407867447</v>
      </c>
      <c r="G2024" s="24">
        <v>2022</v>
      </c>
      <c r="H2024" s="24" t="e">
        <f ca="1"/>
        <v>#NAME?</v>
      </c>
      <c r="I2024" s="24" t="e">
        <f t="array" aca="1" ref="I2024" ca="1">INDIRECT(ADDRESS(($E$2+1-G2024)+2,8))</f>
        <v>#NAME?</v>
      </c>
      <c r="J2024" s="24" t="e">
        <f t="shared" ca="1" si="93"/>
        <v>#NAME?</v>
      </c>
      <c r="K2024" s="24" t="e">
        <f t="shared" ca="1" si="94"/>
        <v>#NAME?</v>
      </c>
      <c r="L2024" s="24" t="e">
        <f t="shared" ca="1" si="95"/>
        <v>#NAME?</v>
      </c>
    </row>
    <row r="2025" spans="2:12" x14ac:dyDescent="0.25">
      <c r="B2025" s="24">
        <v>8.3466714332687815</v>
      </c>
      <c r="G2025" s="24">
        <v>2023</v>
      </c>
      <c r="H2025" s="24" t="e">
        <f ca="1"/>
        <v>#NAME?</v>
      </c>
      <c r="I2025" s="24" t="e">
        <f t="array" aca="1" ref="I2025" ca="1">INDIRECT(ADDRESS(($E$2+1-G2025)+2,8))</f>
        <v>#NAME?</v>
      </c>
      <c r="J2025" s="24" t="e">
        <f t="shared" ca="1" si="93"/>
        <v>#NAME?</v>
      </c>
      <c r="K2025" s="24" t="e">
        <f t="shared" ca="1" si="94"/>
        <v>#NAME?</v>
      </c>
      <c r="L2025" s="24" t="e">
        <f t="shared" ca="1" si="95"/>
        <v>#NAME?</v>
      </c>
    </row>
    <row r="2026" spans="2:12" x14ac:dyDescent="0.25">
      <c r="B2026" s="24">
        <v>9.576002954558442</v>
      </c>
      <c r="G2026" s="24">
        <v>2024</v>
      </c>
      <c r="H2026" s="24" t="e">
        <f ca="1"/>
        <v>#NAME?</v>
      </c>
      <c r="I2026" s="24" t="e">
        <f t="array" aca="1" ref="I2026" ca="1">INDIRECT(ADDRESS(($E$2+1-G2026)+2,8))</f>
        <v>#NAME?</v>
      </c>
      <c r="J2026" s="24" t="e">
        <f t="shared" ca="1" si="93"/>
        <v>#NAME?</v>
      </c>
      <c r="K2026" s="24" t="e">
        <f t="shared" ca="1" si="94"/>
        <v>#NAME?</v>
      </c>
      <c r="L2026" s="24" t="e">
        <f t="shared" ca="1" si="95"/>
        <v>#NAME?</v>
      </c>
    </row>
    <row r="2027" spans="2:12" x14ac:dyDescent="0.25">
      <c r="B2027" s="24">
        <v>9.7757092552042426</v>
      </c>
      <c r="G2027" s="24">
        <v>2025</v>
      </c>
      <c r="H2027" s="24" t="e">
        <f ca="1"/>
        <v>#NAME?</v>
      </c>
      <c r="I2027" s="24" t="e">
        <f t="array" aca="1" ref="I2027" ca="1">INDIRECT(ADDRESS(($E$2+1-G2027)+2,8))</f>
        <v>#NAME?</v>
      </c>
      <c r="J2027" s="24" t="e">
        <f t="shared" ca="1" si="93"/>
        <v>#NAME?</v>
      </c>
      <c r="K2027" s="24" t="e">
        <f t="shared" ca="1" si="94"/>
        <v>#NAME?</v>
      </c>
      <c r="L2027" s="24" t="e">
        <f t="shared" ca="1" si="95"/>
        <v>#NAME?</v>
      </c>
    </row>
    <row r="2028" spans="2:12" x14ac:dyDescent="0.25">
      <c r="B2028" s="24">
        <v>9.4409017363623047</v>
      </c>
      <c r="G2028" s="24">
        <v>2026</v>
      </c>
      <c r="H2028" s="24" t="e">
        <f ca="1"/>
        <v>#NAME?</v>
      </c>
      <c r="I2028" s="24" t="e">
        <f t="array" aca="1" ref="I2028" ca="1">INDIRECT(ADDRESS(($E$2+1-G2028)+2,8))</f>
        <v>#NAME?</v>
      </c>
      <c r="J2028" s="24" t="e">
        <f t="shared" ca="1" si="93"/>
        <v>#NAME?</v>
      </c>
      <c r="K2028" s="24" t="e">
        <f t="shared" ca="1" si="94"/>
        <v>#NAME?</v>
      </c>
      <c r="L2028" s="24" t="e">
        <f t="shared" ca="1" si="95"/>
        <v>#NAME?</v>
      </c>
    </row>
    <row r="2029" spans="2:12" x14ac:dyDescent="0.25">
      <c r="B2029" s="24">
        <v>7.0749451876475264</v>
      </c>
      <c r="G2029" s="24">
        <v>2027</v>
      </c>
      <c r="H2029" s="24" t="e">
        <f ca="1"/>
        <v>#NAME?</v>
      </c>
      <c r="I2029" s="24" t="e">
        <f t="array" aca="1" ref="I2029" ca="1">INDIRECT(ADDRESS(($E$2+1-G2029)+2,8))</f>
        <v>#NAME?</v>
      </c>
      <c r="J2029" s="24" t="e">
        <f t="shared" ca="1" si="93"/>
        <v>#NAME?</v>
      </c>
      <c r="K2029" s="24" t="e">
        <f t="shared" ca="1" si="94"/>
        <v>#NAME?</v>
      </c>
      <c r="L2029" s="24" t="e">
        <f t="shared" ca="1" si="95"/>
        <v>#NAME?</v>
      </c>
    </row>
    <row r="2030" spans="2:12" x14ac:dyDescent="0.25">
      <c r="B2030" s="24">
        <v>9.7874241357284379</v>
      </c>
      <c r="G2030" s="24">
        <v>2028</v>
      </c>
      <c r="H2030" s="24" t="e">
        <f ca="1"/>
        <v>#NAME?</v>
      </c>
      <c r="I2030" s="24" t="e">
        <f t="array" aca="1" ref="I2030" ca="1">INDIRECT(ADDRESS(($E$2+1-G2030)+2,8))</f>
        <v>#NAME?</v>
      </c>
      <c r="J2030" s="24" t="e">
        <f t="shared" ca="1" si="93"/>
        <v>#NAME?</v>
      </c>
      <c r="K2030" s="24" t="e">
        <f t="shared" ca="1" si="94"/>
        <v>#NAME?</v>
      </c>
      <c r="L2030" s="24" t="e">
        <f t="shared" ca="1" si="95"/>
        <v>#NAME?</v>
      </c>
    </row>
    <row r="2031" spans="2:12" x14ac:dyDescent="0.25">
      <c r="B2031" s="24">
        <v>6.6416179070336456</v>
      </c>
      <c r="G2031" s="24">
        <v>2029</v>
      </c>
      <c r="H2031" s="24" t="e">
        <f ca="1"/>
        <v>#NAME?</v>
      </c>
      <c r="I2031" s="24" t="e">
        <f t="array" aca="1" ref="I2031" ca="1">INDIRECT(ADDRESS(($E$2+1-G2031)+2,8))</f>
        <v>#NAME?</v>
      </c>
      <c r="J2031" s="24" t="e">
        <f t="shared" ca="1" si="93"/>
        <v>#NAME?</v>
      </c>
      <c r="K2031" s="24" t="e">
        <f t="shared" ca="1" si="94"/>
        <v>#NAME?</v>
      </c>
      <c r="L2031" s="24" t="e">
        <f t="shared" ca="1" si="95"/>
        <v>#NAME?</v>
      </c>
    </row>
    <row r="2032" spans="2:12" x14ac:dyDescent="0.25">
      <c r="B2032" s="24">
        <v>10.034444843386508</v>
      </c>
      <c r="G2032" s="24">
        <v>2030</v>
      </c>
      <c r="H2032" s="24" t="e">
        <f ca="1"/>
        <v>#NAME?</v>
      </c>
      <c r="I2032" s="24" t="e">
        <f t="array" aca="1" ref="I2032" ca="1">INDIRECT(ADDRESS(($E$2+1-G2032)+2,8))</f>
        <v>#NAME?</v>
      </c>
      <c r="J2032" s="24" t="e">
        <f t="shared" ca="1" si="93"/>
        <v>#NAME?</v>
      </c>
      <c r="K2032" s="24" t="e">
        <f t="shared" ca="1" si="94"/>
        <v>#NAME?</v>
      </c>
      <c r="L2032" s="24" t="e">
        <f t="shared" ca="1" si="95"/>
        <v>#NAME?</v>
      </c>
    </row>
    <row r="2033" spans="2:12" x14ac:dyDescent="0.25">
      <c r="B2033" s="24">
        <v>8.0423224027008544</v>
      </c>
      <c r="G2033" s="24">
        <v>2031</v>
      </c>
      <c r="H2033" s="24" t="e">
        <f ca="1"/>
        <v>#NAME?</v>
      </c>
      <c r="I2033" s="24" t="e">
        <f t="array" aca="1" ref="I2033" ca="1">INDIRECT(ADDRESS(($E$2+1-G2033)+2,8))</f>
        <v>#NAME?</v>
      </c>
      <c r="J2033" s="24" t="e">
        <f t="shared" ca="1" si="93"/>
        <v>#NAME?</v>
      </c>
      <c r="K2033" s="24" t="e">
        <f t="shared" ca="1" si="94"/>
        <v>#NAME?</v>
      </c>
      <c r="L2033" s="24" t="e">
        <f t="shared" ca="1" si="95"/>
        <v>#NAME?</v>
      </c>
    </row>
    <row r="2034" spans="2:12" x14ac:dyDescent="0.25">
      <c r="B2034" s="24">
        <v>9.342898977003907</v>
      </c>
      <c r="G2034" s="24">
        <v>2032</v>
      </c>
      <c r="H2034" s="24" t="e">
        <f ca="1"/>
        <v>#NAME?</v>
      </c>
      <c r="I2034" s="24" t="e">
        <f t="array" aca="1" ref="I2034" ca="1">INDIRECT(ADDRESS(($E$2+1-G2034)+2,8))</f>
        <v>#NAME?</v>
      </c>
      <c r="J2034" s="24" t="e">
        <f t="shared" ca="1" si="93"/>
        <v>#NAME?</v>
      </c>
      <c r="K2034" s="24" t="e">
        <f t="shared" ca="1" si="94"/>
        <v>#NAME?</v>
      </c>
      <c r="L2034" s="24" t="e">
        <f t="shared" ca="1" si="95"/>
        <v>#NAME?</v>
      </c>
    </row>
    <row r="2035" spans="2:12" x14ac:dyDescent="0.25">
      <c r="B2035" s="24">
        <v>9.4884159060107027</v>
      </c>
      <c r="G2035" s="24">
        <v>2033</v>
      </c>
      <c r="H2035" s="24" t="e">
        <f ca="1"/>
        <v>#NAME?</v>
      </c>
      <c r="I2035" s="24" t="e">
        <f t="array" aca="1" ref="I2035" ca="1">INDIRECT(ADDRESS(($E$2+1-G2035)+2,8))</f>
        <v>#NAME?</v>
      </c>
      <c r="J2035" s="24" t="e">
        <f t="shared" ca="1" si="93"/>
        <v>#NAME?</v>
      </c>
      <c r="K2035" s="24" t="e">
        <f t="shared" ca="1" si="94"/>
        <v>#NAME?</v>
      </c>
      <c r="L2035" s="24" t="e">
        <f t="shared" ca="1" si="95"/>
        <v>#NAME?</v>
      </c>
    </row>
    <row r="2036" spans="2:12" x14ac:dyDescent="0.25">
      <c r="B2036" s="24">
        <v>7.1882665639553238</v>
      </c>
      <c r="G2036" s="24">
        <v>2034</v>
      </c>
      <c r="H2036" s="24" t="e">
        <f ca="1"/>
        <v>#NAME?</v>
      </c>
      <c r="I2036" s="24" t="e">
        <f t="array" aca="1" ref="I2036" ca="1">INDIRECT(ADDRESS(($E$2+1-G2036)+2,8))</f>
        <v>#NAME?</v>
      </c>
      <c r="J2036" s="24" t="e">
        <f t="shared" ca="1" si="93"/>
        <v>#NAME?</v>
      </c>
      <c r="K2036" s="24" t="e">
        <f t="shared" ca="1" si="94"/>
        <v>#NAME?</v>
      </c>
      <c r="L2036" s="24" t="e">
        <f t="shared" ca="1" si="95"/>
        <v>#NAME?</v>
      </c>
    </row>
    <row r="2037" spans="2:12" x14ac:dyDescent="0.25">
      <c r="B2037" s="24">
        <v>9.9490016795777265</v>
      </c>
      <c r="G2037" s="24">
        <v>2035</v>
      </c>
      <c r="H2037" s="24" t="e">
        <f ca="1"/>
        <v>#NAME?</v>
      </c>
      <c r="I2037" s="24" t="e">
        <f t="array" aca="1" ref="I2037" ca="1">INDIRECT(ADDRESS(($E$2+1-G2037)+2,8))</f>
        <v>#NAME?</v>
      </c>
      <c r="J2037" s="24" t="e">
        <f t="shared" ca="1" si="93"/>
        <v>#NAME?</v>
      </c>
      <c r="K2037" s="24" t="e">
        <f t="shared" ca="1" si="94"/>
        <v>#NAME?</v>
      </c>
      <c r="L2037" s="24" t="e">
        <f t="shared" ca="1" si="95"/>
        <v>#NAME?</v>
      </c>
    </row>
    <row r="2038" spans="2:12" x14ac:dyDescent="0.25">
      <c r="B2038" s="24">
        <v>9.8928785586501711</v>
      </c>
      <c r="G2038" s="24">
        <v>2036</v>
      </c>
      <c r="H2038" s="24" t="e">
        <f ca="1"/>
        <v>#NAME?</v>
      </c>
      <c r="I2038" s="24" t="e">
        <f t="array" aca="1" ref="I2038" ca="1">INDIRECT(ADDRESS(($E$2+1-G2038)+2,8))</f>
        <v>#NAME?</v>
      </c>
      <c r="J2038" s="24" t="e">
        <f t="shared" ca="1" si="93"/>
        <v>#NAME?</v>
      </c>
      <c r="K2038" s="24" t="e">
        <f t="shared" ca="1" si="94"/>
        <v>#NAME?</v>
      </c>
      <c r="L2038" s="24" t="e">
        <f t="shared" ca="1" si="95"/>
        <v>#NAME?</v>
      </c>
    </row>
    <row r="2039" spans="2:12" x14ac:dyDescent="0.25">
      <c r="B2039" s="24">
        <v>11.085520240925838</v>
      </c>
      <c r="G2039" s="24">
        <v>2037</v>
      </c>
      <c r="H2039" s="24" t="e">
        <f ca="1"/>
        <v>#NAME?</v>
      </c>
      <c r="I2039" s="24" t="e">
        <f t="array" aca="1" ref="I2039" ca="1">INDIRECT(ADDRESS(($E$2+1-G2039)+2,8))</f>
        <v>#NAME?</v>
      </c>
      <c r="J2039" s="24" t="e">
        <f t="shared" ca="1" si="93"/>
        <v>#NAME?</v>
      </c>
      <c r="K2039" s="24" t="e">
        <f t="shared" ca="1" si="94"/>
        <v>#NAME?</v>
      </c>
      <c r="L2039" s="24" t="e">
        <f t="shared" ca="1" si="95"/>
        <v>#NAME?</v>
      </c>
    </row>
    <row r="2040" spans="2:12" x14ac:dyDescent="0.25">
      <c r="B2040" s="24">
        <v>10.965059668442239</v>
      </c>
      <c r="G2040" s="24">
        <v>2038</v>
      </c>
      <c r="H2040" s="24" t="e">
        <f ca="1"/>
        <v>#NAME?</v>
      </c>
      <c r="I2040" s="24" t="e">
        <f t="array" aca="1" ref="I2040" ca="1">INDIRECT(ADDRESS(($E$2+1-G2040)+2,8))</f>
        <v>#NAME?</v>
      </c>
      <c r="J2040" s="24" t="e">
        <f t="shared" ca="1" si="93"/>
        <v>#NAME?</v>
      </c>
      <c r="K2040" s="24" t="e">
        <f t="shared" ca="1" si="94"/>
        <v>#NAME?</v>
      </c>
      <c r="L2040" s="24" t="e">
        <f t="shared" ca="1" si="95"/>
        <v>#NAME?</v>
      </c>
    </row>
    <row r="2041" spans="2:12" x14ac:dyDescent="0.25">
      <c r="B2041" s="24">
        <v>10.367607290017824</v>
      </c>
      <c r="G2041" s="24">
        <v>2039</v>
      </c>
      <c r="H2041" s="24" t="e">
        <f ca="1"/>
        <v>#NAME?</v>
      </c>
      <c r="I2041" s="24" t="e">
        <f t="array" aca="1" ref="I2041" ca="1">INDIRECT(ADDRESS(($E$2+1-G2041)+2,8))</f>
        <v>#NAME?</v>
      </c>
      <c r="J2041" s="24" t="e">
        <f t="shared" ca="1" si="93"/>
        <v>#NAME?</v>
      </c>
      <c r="K2041" s="24" t="e">
        <f t="shared" ca="1" si="94"/>
        <v>#NAME?</v>
      </c>
      <c r="L2041" s="24" t="e">
        <f t="shared" ca="1" si="95"/>
        <v>#NAME?</v>
      </c>
    </row>
    <row r="2042" spans="2:12" x14ac:dyDescent="0.25">
      <c r="B2042" s="24">
        <v>8.8453056009789073</v>
      </c>
      <c r="G2042" s="24">
        <v>2040</v>
      </c>
      <c r="H2042" s="24" t="e">
        <f ca="1"/>
        <v>#NAME?</v>
      </c>
      <c r="I2042" s="24" t="e">
        <f t="array" aca="1" ref="I2042" ca="1">INDIRECT(ADDRESS(($E$2+1-G2042)+2,8))</f>
        <v>#NAME?</v>
      </c>
      <c r="J2042" s="24" t="e">
        <f t="shared" ca="1" si="93"/>
        <v>#NAME?</v>
      </c>
      <c r="K2042" s="24" t="e">
        <f t="shared" ca="1" si="94"/>
        <v>#NAME?</v>
      </c>
      <c r="L2042" s="24" t="e">
        <f t="shared" ca="1" si="95"/>
        <v>#NAME?</v>
      </c>
    </row>
    <row r="2043" spans="2:12" x14ac:dyDescent="0.25">
      <c r="B2043" s="24">
        <v>9.1556054588735947</v>
      </c>
      <c r="G2043" s="24">
        <v>2041</v>
      </c>
      <c r="H2043" s="24" t="e">
        <f ca="1"/>
        <v>#NAME?</v>
      </c>
      <c r="I2043" s="24" t="e">
        <f t="array" aca="1" ref="I2043" ca="1">INDIRECT(ADDRESS(($E$2+1-G2043)+2,8))</f>
        <v>#NAME?</v>
      </c>
      <c r="J2043" s="24" t="e">
        <f t="shared" ca="1" si="93"/>
        <v>#NAME?</v>
      </c>
      <c r="K2043" s="24" t="e">
        <f t="shared" ca="1" si="94"/>
        <v>#NAME?</v>
      </c>
      <c r="L2043" s="24" t="e">
        <f t="shared" ca="1" si="95"/>
        <v>#NAME?</v>
      </c>
    </row>
    <row r="2044" spans="2:12" x14ac:dyDescent="0.25">
      <c r="B2044" s="24">
        <v>6.6673855164225753</v>
      </c>
      <c r="G2044" s="24">
        <v>2042</v>
      </c>
      <c r="H2044" s="24" t="e">
        <f ca="1"/>
        <v>#NAME?</v>
      </c>
      <c r="I2044" s="24" t="e">
        <f t="array" aca="1" ref="I2044" ca="1">INDIRECT(ADDRESS(($E$2+1-G2044)+2,8))</f>
        <v>#NAME?</v>
      </c>
      <c r="J2044" s="24" t="e">
        <f t="shared" ca="1" si="93"/>
        <v>#NAME?</v>
      </c>
      <c r="K2044" s="24" t="e">
        <f t="shared" ca="1" si="94"/>
        <v>#NAME?</v>
      </c>
      <c r="L2044" s="24" t="e">
        <f t="shared" ca="1" si="95"/>
        <v>#NAME?</v>
      </c>
    </row>
    <row r="2045" spans="2:12" x14ac:dyDescent="0.25">
      <c r="B2045" s="24">
        <v>9.7945572234261995</v>
      </c>
      <c r="G2045" s="24">
        <v>2043</v>
      </c>
      <c r="H2045" s="24" t="e">
        <f ca="1"/>
        <v>#NAME?</v>
      </c>
      <c r="I2045" s="24" t="e">
        <f t="array" aca="1" ref="I2045" ca="1">INDIRECT(ADDRESS(($E$2+1-G2045)+2,8))</f>
        <v>#NAME?</v>
      </c>
      <c r="J2045" s="24" t="e">
        <f t="shared" ca="1" si="93"/>
        <v>#NAME?</v>
      </c>
      <c r="K2045" s="24" t="e">
        <f t="shared" ca="1" si="94"/>
        <v>#NAME?</v>
      </c>
      <c r="L2045" s="24" t="e">
        <f t="shared" ca="1" si="95"/>
        <v>#NAME?</v>
      </c>
    </row>
    <row r="2046" spans="2:12" x14ac:dyDescent="0.25">
      <c r="B2046" s="24">
        <v>9.8385234074791441</v>
      </c>
      <c r="G2046" s="24">
        <v>2044</v>
      </c>
      <c r="H2046" s="24" t="e">
        <f ca="1"/>
        <v>#NAME?</v>
      </c>
      <c r="I2046" s="24" t="e">
        <f t="array" aca="1" ref="I2046" ca="1">INDIRECT(ADDRESS(($E$2+1-G2046)+2,8))</f>
        <v>#NAME?</v>
      </c>
      <c r="J2046" s="24" t="e">
        <f t="shared" ca="1" si="93"/>
        <v>#NAME?</v>
      </c>
      <c r="K2046" s="24" t="e">
        <f t="shared" ca="1" si="94"/>
        <v>#NAME?</v>
      </c>
      <c r="L2046" s="24" t="e">
        <f t="shared" ca="1" si="95"/>
        <v>#NAME?</v>
      </c>
    </row>
    <row r="2047" spans="2:12" x14ac:dyDescent="0.25">
      <c r="B2047" s="24">
        <v>10.458048937842753</v>
      </c>
      <c r="G2047" s="24">
        <v>2045</v>
      </c>
      <c r="H2047" s="24" t="e">
        <f ca="1"/>
        <v>#NAME?</v>
      </c>
      <c r="I2047" s="24" t="e">
        <f t="array" aca="1" ref="I2047" ca="1">INDIRECT(ADDRESS(($E$2+1-G2047)+2,8))</f>
        <v>#NAME?</v>
      </c>
      <c r="J2047" s="24" t="e">
        <f t="shared" ca="1" si="93"/>
        <v>#NAME?</v>
      </c>
      <c r="K2047" s="24" t="e">
        <f t="shared" ca="1" si="94"/>
        <v>#NAME?</v>
      </c>
      <c r="L2047" s="24" t="e">
        <f t="shared" ca="1" si="95"/>
        <v>#NAME?</v>
      </c>
    </row>
    <row r="2048" spans="2:12" x14ac:dyDescent="0.25">
      <c r="B2048" s="24">
        <v>8.689758417708024</v>
      </c>
      <c r="G2048" s="24">
        <v>2046</v>
      </c>
      <c r="H2048" s="24" t="e">
        <f ca="1"/>
        <v>#NAME?</v>
      </c>
      <c r="I2048" s="24" t="e">
        <f t="array" aca="1" ref="I2048" ca="1">INDIRECT(ADDRESS(($E$2+1-G2048)+2,8))</f>
        <v>#NAME?</v>
      </c>
      <c r="J2048" s="24" t="e">
        <f t="shared" ca="1" si="93"/>
        <v>#NAME?</v>
      </c>
      <c r="K2048" s="24" t="e">
        <f t="shared" ca="1" si="94"/>
        <v>#NAME?</v>
      </c>
      <c r="L2048" s="24" t="e">
        <f t="shared" ca="1" si="95"/>
        <v>#NAME?</v>
      </c>
    </row>
    <row r="2049" spans="2:12" x14ac:dyDescent="0.25">
      <c r="B2049" s="24">
        <v>8.778842310749674</v>
      </c>
      <c r="G2049" s="24">
        <v>2047</v>
      </c>
      <c r="H2049" s="24" t="e">
        <f ca="1"/>
        <v>#NAME?</v>
      </c>
      <c r="I2049" s="24" t="e">
        <f t="array" aca="1" ref="I2049" ca="1">INDIRECT(ADDRESS(($E$2+1-G2049)+2,8))</f>
        <v>#NAME?</v>
      </c>
      <c r="J2049" s="24" t="e">
        <f t="shared" ca="1" si="93"/>
        <v>#NAME?</v>
      </c>
      <c r="K2049" s="24" t="e">
        <f t="shared" ca="1" si="94"/>
        <v>#NAME?</v>
      </c>
      <c r="L2049" s="24" t="e">
        <f t="shared" ca="1" si="95"/>
        <v>#NAME?</v>
      </c>
    </row>
    <row r="2050" spans="2:12" x14ac:dyDescent="0.25">
      <c r="B2050" s="24">
        <v>9.1965844904268739</v>
      </c>
      <c r="G2050" s="24">
        <v>2048</v>
      </c>
      <c r="H2050" s="24" t="e">
        <f ca="1"/>
        <v>#NAME?</v>
      </c>
      <c r="I2050" s="24" t="e">
        <f t="array" aca="1" ref="I2050" ca="1">INDIRECT(ADDRESS(($E$2+1-G2050)+2,8))</f>
        <v>#NAME?</v>
      </c>
      <c r="J2050" s="24" t="e">
        <f t="shared" ca="1" si="93"/>
        <v>#NAME?</v>
      </c>
      <c r="K2050" s="24" t="e">
        <f t="shared" ca="1" si="94"/>
        <v>#NAME?</v>
      </c>
      <c r="L2050" s="24" t="e">
        <f t="shared" ca="1" si="95"/>
        <v>#NAME?</v>
      </c>
    </row>
    <row r="2051" spans="2:12" x14ac:dyDescent="0.25">
      <c r="B2051" s="24">
        <v>11.184656870615404</v>
      </c>
      <c r="G2051" s="24">
        <v>2049</v>
      </c>
      <c r="H2051" s="24" t="e">
        <f ca="1"/>
        <v>#NAME?</v>
      </c>
      <c r="I2051" s="24" t="e">
        <f t="array" aca="1" ref="I2051" ca="1">INDIRECT(ADDRESS(($E$2+1-G2051)+2,8))</f>
        <v>#NAME?</v>
      </c>
      <c r="J2051" s="24" t="e">
        <f t="shared" ca="1" si="93"/>
        <v>#NAME?</v>
      </c>
      <c r="K2051" s="24" t="e">
        <f t="shared" ca="1" si="94"/>
        <v>#NAME?</v>
      </c>
      <c r="L2051" s="24" t="e">
        <f t="shared" ca="1" si="95"/>
        <v>#NAME?</v>
      </c>
    </row>
    <row r="2052" spans="2:12" x14ac:dyDescent="0.25">
      <c r="B2052" s="24">
        <v>10.410823892051848</v>
      </c>
      <c r="G2052" s="24">
        <v>2050</v>
      </c>
      <c r="H2052" s="24" t="e">
        <f ca="1"/>
        <v>#NAME?</v>
      </c>
      <c r="I2052" s="24" t="e">
        <f t="array" aca="1" ref="I2052" ca="1">INDIRECT(ADDRESS(($E$2+1-G2052)+2,8))</f>
        <v>#NAME?</v>
      </c>
      <c r="J2052" s="24" t="e">
        <f t="shared" ref="J2052:J2115" ca="1" si="96">_xlfn.WEIBULL.DIST(H2052,$E$5,$E$6,TRUE)</f>
        <v>#NAME?</v>
      </c>
      <c r="K2052" s="24" t="e">
        <f t="shared" ref="K2052:K2115" ca="1" si="97">_xlfn.WEIBULL.DIST(I2052,$E$5,$E$6,TRUE)</f>
        <v>#NAME?</v>
      </c>
      <c r="L2052" s="24" t="e">
        <f t="shared" ref="L2052:L2115" ca="1" si="98">((2*G2052-1)/$E$2)*(LN(J2052)+LN(1-K2052))</f>
        <v>#NAME?</v>
      </c>
    </row>
    <row r="2053" spans="2:12" x14ac:dyDescent="0.25">
      <c r="B2053" s="24">
        <v>9.3208186871245164</v>
      </c>
      <c r="G2053" s="24">
        <v>2051</v>
      </c>
      <c r="H2053" s="24" t="e">
        <f ca="1"/>
        <v>#NAME?</v>
      </c>
      <c r="I2053" s="24" t="e">
        <f t="array" aca="1" ref="I2053" ca="1">INDIRECT(ADDRESS(($E$2+1-G2053)+2,8))</f>
        <v>#NAME?</v>
      </c>
      <c r="J2053" s="24" t="e">
        <f t="shared" ca="1" si="96"/>
        <v>#NAME?</v>
      </c>
      <c r="K2053" s="24" t="e">
        <f t="shared" ca="1" si="97"/>
        <v>#NAME?</v>
      </c>
      <c r="L2053" s="24" t="e">
        <f t="shared" ca="1" si="98"/>
        <v>#NAME?</v>
      </c>
    </row>
    <row r="2054" spans="2:12" x14ac:dyDescent="0.25">
      <c r="B2054" s="24">
        <v>10.594338772829975</v>
      </c>
      <c r="G2054" s="24">
        <v>2052</v>
      </c>
      <c r="H2054" s="24" t="e">
        <f ca="1"/>
        <v>#NAME?</v>
      </c>
      <c r="I2054" s="24" t="e">
        <f t="array" aca="1" ref="I2054" ca="1">INDIRECT(ADDRESS(($E$2+1-G2054)+2,8))</f>
        <v>#NAME?</v>
      </c>
      <c r="J2054" s="24" t="e">
        <f t="shared" ca="1" si="96"/>
        <v>#NAME?</v>
      </c>
      <c r="K2054" s="24" t="e">
        <f t="shared" ca="1" si="97"/>
        <v>#NAME?</v>
      </c>
      <c r="L2054" s="24" t="e">
        <f t="shared" ca="1" si="98"/>
        <v>#NAME?</v>
      </c>
    </row>
    <row r="2055" spans="2:12" x14ac:dyDescent="0.25">
      <c r="B2055" s="24">
        <v>11.508817456042358</v>
      </c>
      <c r="G2055" s="24">
        <v>2053</v>
      </c>
      <c r="H2055" s="24" t="e">
        <f ca="1"/>
        <v>#NAME?</v>
      </c>
      <c r="I2055" s="24" t="e">
        <f t="array" aca="1" ref="I2055" ca="1">INDIRECT(ADDRESS(($E$2+1-G2055)+2,8))</f>
        <v>#NAME?</v>
      </c>
      <c r="J2055" s="24" t="e">
        <f t="shared" ca="1" si="96"/>
        <v>#NAME?</v>
      </c>
      <c r="K2055" s="24" t="e">
        <f t="shared" ca="1" si="97"/>
        <v>#NAME?</v>
      </c>
      <c r="L2055" s="24" t="e">
        <f t="shared" ca="1" si="98"/>
        <v>#NAME?</v>
      </c>
    </row>
    <row r="2056" spans="2:12" x14ac:dyDescent="0.25">
      <c r="B2056" s="24">
        <v>9.8878384476188863</v>
      </c>
      <c r="G2056" s="24">
        <v>2054</v>
      </c>
      <c r="H2056" s="24" t="e">
        <f ca="1"/>
        <v>#NAME?</v>
      </c>
      <c r="I2056" s="24" t="e">
        <f t="array" aca="1" ref="I2056" ca="1">INDIRECT(ADDRESS(($E$2+1-G2056)+2,8))</f>
        <v>#NAME?</v>
      </c>
      <c r="J2056" s="24" t="e">
        <f t="shared" ca="1" si="96"/>
        <v>#NAME?</v>
      </c>
      <c r="K2056" s="24" t="e">
        <f t="shared" ca="1" si="97"/>
        <v>#NAME?</v>
      </c>
      <c r="L2056" s="24" t="e">
        <f t="shared" ca="1" si="98"/>
        <v>#NAME?</v>
      </c>
    </row>
    <row r="2057" spans="2:12" x14ac:dyDescent="0.25">
      <c r="B2057" s="24">
        <v>10.648787293973363</v>
      </c>
      <c r="G2057" s="24">
        <v>2055</v>
      </c>
      <c r="H2057" s="24" t="e">
        <f ca="1"/>
        <v>#NAME?</v>
      </c>
      <c r="I2057" s="24" t="e">
        <f t="array" aca="1" ref="I2057" ca="1">INDIRECT(ADDRESS(($E$2+1-G2057)+2,8))</f>
        <v>#NAME?</v>
      </c>
      <c r="J2057" s="24" t="e">
        <f t="shared" ca="1" si="96"/>
        <v>#NAME?</v>
      </c>
      <c r="K2057" s="24" t="e">
        <f t="shared" ca="1" si="97"/>
        <v>#NAME?</v>
      </c>
      <c r="L2057" s="24" t="e">
        <f t="shared" ca="1" si="98"/>
        <v>#NAME?</v>
      </c>
    </row>
    <row r="2058" spans="2:12" x14ac:dyDescent="0.25">
      <c r="B2058" s="24">
        <v>11.43217379881035</v>
      </c>
      <c r="G2058" s="24">
        <v>2056</v>
      </c>
      <c r="H2058" s="24" t="e">
        <f ca="1"/>
        <v>#NAME?</v>
      </c>
      <c r="I2058" s="24" t="e">
        <f t="array" aca="1" ref="I2058" ca="1">INDIRECT(ADDRESS(($E$2+1-G2058)+2,8))</f>
        <v>#NAME?</v>
      </c>
      <c r="J2058" s="24" t="e">
        <f t="shared" ca="1" si="96"/>
        <v>#NAME?</v>
      </c>
      <c r="K2058" s="24" t="e">
        <f t="shared" ca="1" si="97"/>
        <v>#NAME?</v>
      </c>
      <c r="L2058" s="24" t="e">
        <f t="shared" ca="1" si="98"/>
        <v>#NAME?</v>
      </c>
    </row>
    <row r="2059" spans="2:12" x14ac:dyDescent="0.25">
      <c r="B2059" s="24">
        <v>11.492423446923066</v>
      </c>
      <c r="G2059" s="24">
        <v>2057</v>
      </c>
      <c r="H2059" s="24" t="e">
        <f ca="1"/>
        <v>#NAME?</v>
      </c>
      <c r="I2059" s="24" t="e">
        <f t="array" aca="1" ref="I2059" ca="1">INDIRECT(ADDRESS(($E$2+1-G2059)+2,8))</f>
        <v>#NAME?</v>
      </c>
      <c r="J2059" s="24" t="e">
        <f t="shared" ca="1" si="96"/>
        <v>#NAME?</v>
      </c>
      <c r="K2059" s="24" t="e">
        <f t="shared" ca="1" si="97"/>
        <v>#NAME?</v>
      </c>
      <c r="L2059" s="24" t="e">
        <f t="shared" ca="1" si="98"/>
        <v>#NAME?</v>
      </c>
    </row>
    <row r="2060" spans="2:12" x14ac:dyDescent="0.25">
      <c r="B2060" s="24">
        <v>11.406636746970911</v>
      </c>
      <c r="G2060" s="24">
        <v>2058</v>
      </c>
      <c r="H2060" s="24" t="e">
        <f ca="1"/>
        <v>#NAME?</v>
      </c>
      <c r="I2060" s="24" t="e">
        <f t="array" aca="1" ref="I2060" ca="1">INDIRECT(ADDRESS(($E$2+1-G2060)+2,8))</f>
        <v>#NAME?</v>
      </c>
      <c r="J2060" s="24" t="e">
        <f t="shared" ca="1" si="96"/>
        <v>#NAME?</v>
      </c>
      <c r="K2060" s="24" t="e">
        <f t="shared" ca="1" si="97"/>
        <v>#NAME?</v>
      </c>
      <c r="L2060" s="24" t="e">
        <f t="shared" ca="1" si="98"/>
        <v>#NAME?</v>
      </c>
    </row>
    <row r="2061" spans="2:12" x14ac:dyDescent="0.25">
      <c r="B2061" s="24">
        <v>9.6185211809960744</v>
      </c>
      <c r="G2061" s="24">
        <v>2059</v>
      </c>
      <c r="H2061" s="24" t="e">
        <f ca="1"/>
        <v>#NAME?</v>
      </c>
      <c r="I2061" s="24" t="e">
        <f t="array" aca="1" ref="I2061" ca="1">INDIRECT(ADDRESS(($E$2+1-G2061)+2,8))</f>
        <v>#NAME?</v>
      </c>
      <c r="J2061" s="24" t="e">
        <f t="shared" ca="1" si="96"/>
        <v>#NAME?</v>
      </c>
      <c r="K2061" s="24" t="e">
        <f t="shared" ca="1" si="97"/>
        <v>#NAME?</v>
      </c>
      <c r="L2061" s="24" t="e">
        <f t="shared" ca="1" si="98"/>
        <v>#NAME?</v>
      </c>
    </row>
    <row r="2062" spans="2:12" x14ac:dyDescent="0.25">
      <c r="B2062" s="24">
        <v>8.9394783409499592</v>
      </c>
      <c r="G2062" s="24">
        <v>2060</v>
      </c>
      <c r="H2062" s="24" t="e">
        <f ca="1"/>
        <v>#NAME?</v>
      </c>
      <c r="I2062" s="24" t="e">
        <f t="array" aca="1" ref="I2062" ca="1">INDIRECT(ADDRESS(($E$2+1-G2062)+2,8))</f>
        <v>#NAME?</v>
      </c>
      <c r="J2062" s="24" t="e">
        <f t="shared" ca="1" si="96"/>
        <v>#NAME?</v>
      </c>
      <c r="K2062" s="24" t="e">
        <f t="shared" ca="1" si="97"/>
        <v>#NAME?</v>
      </c>
      <c r="L2062" s="24" t="e">
        <f t="shared" ca="1" si="98"/>
        <v>#NAME?</v>
      </c>
    </row>
    <row r="2063" spans="2:12" x14ac:dyDescent="0.25">
      <c r="B2063" s="24">
        <v>6.0964880857128847</v>
      </c>
      <c r="G2063" s="24">
        <v>2061</v>
      </c>
      <c r="H2063" s="24" t="e">
        <f ca="1"/>
        <v>#NAME?</v>
      </c>
      <c r="I2063" s="24" t="e">
        <f t="array" aca="1" ref="I2063" ca="1">INDIRECT(ADDRESS(($E$2+1-G2063)+2,8))</f>
        <v>#NAME?</v>
      </c>
      <c r="J2063" s="24" t="e">
        <f t="shared" ca="1" si="96"/>
        <v>#NAME?</v>
      </c>
      <c r="K2063" s="24" t="e">
        <f t="shared" ca="1" si="97"/>
        <v>#NAME?</v>
      </c>
      <c r="L2063" s="24" t="e">
        <f t="shared" ca="1" si="98"/>
        <v>#NAME?</v>
      </c>
    </row>
    <row r="2064" spans="2:12" x14ac:dyDescent="0.25">
      <c r="B2064" s="24">
        <v>9.3016140205231288</v>
      </c>
      <c r="G2064" s="24">
        <v>2062</v>
      </c>
      <c r="H2064" s="24" t="e">
        <f ca="1"/>
        <v>#NAME?</v>
      </c>
      <c r="I2064" s="24" t="e">
        <f t="array" aca="1" ref="I2064" ca="1">INDIRECT(ADDRESS(($E$2+1-G2064)+2,8))</f>
        <v>#NAME?</v>
      </c>
      <c r="J2064" s="24" t="e">
        <f t="shared" ca="1" si="96"/>
        <v>#NAME?</v>
      </c>
      <c r="K2064" s="24" t="e">
        <f t="shared" ca="1" si="97"/>
        <v>#NAME?</v>
      </c>
      <c r="L2064" s="24" t="e">
        <f t="shared" ca="1" si="98"/>
        <v>#NAME?</v>
      </c>
    </row>
    <row r="2065" spans="2:12" x14ac:dyDescent="0.25">
      <c r="B2065" s="24">
        <v>11.285294194601425</v>
      </c>
      <c r="G2065" s="24">
        <v>2063</v>
      </c>
      <c r="H2065" s="24" t="e">
        <f ca="1"/>
        <v>#NAME?</v>
      </c>
      <c r="I2065" s="24" t="e">
        <f t="array" aca="1" ref="I2065" ca="1">INDIRECT(ADDRESS(($E$2+1-G2065)+2,8))</f>
        <v>#NAME?</v>
      </c>
      <c r="J2065" s="24" t="e">
        <f t="shared" ca="1" si="96"/>
        <v>#NAME?</v>
      </c>
      <c r="K2065" s="24" t="e">
        <f t="shared" ca="1" si="97"/>
        <v>#NAME?</v>
      </c>
      <c r="L2065" s="24" t="e">
        <f t="shared" ca="1" si="98"/>
        <v>#NAME?</v>
      </c>
    </row>
    <row r="2066" spans="2:12" x14ac:dyDescent="0.25">
      <c r="B2066" s="24">
        <v>8.8926396670087797</v>
      </c>
      <c r="G2066" s="24">
        <v>2064</v>
      </c>
      <c r="H2066" s="24" t="e">
        <f ca="1"/>
        <v>#NAME?</v>
      </c>
      <c r="I2066" s="24" t="e">
        <f t="array" aca="1" ref="I2066" ca="1">INDIRECT(ADDRESS(($E$2+1-G2066)+2,8))</f>
        <v>#NAME?</v>
      </c>
      <c r="J2066" s="24" t="e">
        <f t="shared" ca="1" si="96"/>
        <v>#NAME?</v>
      </c>
      <c r="K2066" s="24" t="e">
        <f t="shared" ca="1" si="97"/>
        <v>#NAME?</v>
      </c>
      <c r="L2066" s="24" t="e">
        <f t="shared" ca="1" si="98"/>
        <v>#NAME?</v>
      </c>
    </row>
    <row r="2067" spans="2:12" x14ac:dyDescent="0.25">
      <c r="B2067" s="24">
        <v>5.3731097533476193</v>
      </c>
      <c r="G2067" s="24">
        <v>2065</v>
      </c>
      <c r="H2067" s="24" t="e">
        <f ca="1"/>
        <v>#NAME?</v>
      </c>
      <c r="I2067" s="24" t="e">
        <f t="array" aca="1" ref="I2067" ca="1">INDIRECT(ADDRESS(($E$2+1-G2067)+2,8))</f>
        <v>#NAME?</v>
      </c>
      <c r="J2067" s="24" t="e">
        <f t="shared" ca="1" si="96"/>
        <v>#NAME?</v>
      </c>
      <c r="K2067" s="24" t="e">
        <f t="shared" ca="1" si="97"/>
        <v>#NAME?</v>
      </c>
      <c r="L2067" s="24" t="e">
        <f t="shared" ca="1" si="98"/>
        <v>#NAME?</v>
      </c>
    </row>
    <row r="2068" spans="2:12" x14ac:dyDescent="0.25">
      <c r="B2068" s="24">
        <v>8.9825479166873539</v>
      </c>
      <c r="G2068" s="24">
        <v>2066</v>
      </c>
      <c r="H2068" s="24" t="e">
        <f ca="1"/>
        <v>#NAME?</v>
      </c>
      <c r="I2068" s="24" t="e">
        <f t="array" aca="1" ref="I2068" ca="1">INDIRECT(ADDRESS(($E$2+1-G2068)+2,8))</f>
        <v>#NAME?</v>
      </c>
      <c r="J2068" s="24" t="e">
        <f t="shared" ca="1" si="96"/>
        <v>#NAME?</v>
      </c>
      <c r="K2068" s="24" t="e">
        <f t="shared" ca="1" si="97"/>
        <v>#NAME?</v>
      </c>
      <c r="L2068" s="24" t="e">
        <f t="shared" ca="1" si="98"/>
        <v>#NAME?</v>
      </c>
    </row>
    <row r="2069" spans="2:12" x14ac:dyDescent="0.25">
      <c r="B2069" s="24">
        <v>9.1434986359642121</v>
      </c>
      <c r="G2069" s="24">
        <v>2067</v>
      </c>
      <c r="H2069" s="24" t="e">
        <f ca="1"/>
        <v>#NAME?</v>
      </c>
      <c r="I2069" s="24" t="e">
        <f t="array" aca="1" ref="I2069" ca="1">INDIRECT(ADDRESS(($E$2+1-G2069)+2,8))</f>
        <v>#NAME?</v>
      </c>
      <c r="J2069" s="24" t="e">
        <f t="shared" ca="1" si="96"/>
        <v>#NAME?</v>
      </c>
      <c r="K2069" s="24" t="e">
        <f t="shared" ca="1" si="97"/>
        <v>#NAME?</v>
      </c>
      <c r="L2069" s="24" t="e">
        <f t="shared" ca="1" si="98"/>
        <v>#NAME?</v>
      </c>
    </row>
    <row r="2070" spans="2:12" x14ac:dyDescent="0.25">
      <c r="B2070" s="24">
        <v>9.9141253335940789</v>
      </c>
      <c r="G2070" s="24">
        <v>2068</v>
      </c>
      <c r="H2070" s="24" t="e">
        <f ca="1"/>
        <v>#NAME?</v>
      </c>
      <c r="I2070" s="24" t="e">
        <f t="array" aca="1" ref="I2070" ca="1">INDIRECT(ADDRESS(($E$2+1-G2070)+2,8))</f>
        <v>#NAME?</v>
      </c>
      <c r="J2070" s="24" t="e">
        <f t="shared" ca="1" si="96"/>
        <v>#NAME?</v>
      </c>
      <c r="K2070" s="24" t="e">
        <f t="shared" ca="1" si="97"/>
        <v>#NAME?</v>
      </c>
      <c r="L2070" s="24" t="e">
        <f t="shared" ca="1" si="98"/>
        <v>#NAME?</v>
      </c>
    </row>
    <row r="2071" spans="2:12" x14ac:dyDescent="0.25">
      <c r="B2071" s="24">
        <v>8.6936147861378057</v>
      </c>
      <c r="G2071" s="24">
        <v>2069</v>
      </c>
      <c r="H2071" s="24" t="e">
        <f ca="1"/>
        <v>#NAME?</v>
      </c>
      <c r="I2071" s="24" t="e">
        <f t="array" aca="1" ref="I2071" ca="1">INDIRECT(ADDRESS(($E$2+1-G2071)+2,8))</f>
        <v>#NAME?</v>
      </c>
      <c r="J2071" s="24" t="e">
        <f t="shared" ca="1" si="96"/>
        <v>#NAME?</v>
      </c>
      <c r="K2071" s="24" t="e">
        <f t="shared" ca="1" si="97"/>
        <v>#NAME?</v>
      </c>
      <c r="L2071" s="24" t="e">
        <f t="shared" ca="1" si="98"/>
        <v>#NAME?</v>
      </c>
    </row>
    <row r="2072" spans="2:12" x14ac:dyDescent="0.25">
      <c r="B2072" s="24">
        <v>9.7101803918910505</v>
      </c>
      <c r="G2072" s="24">
        <v>2070</v>
      </c>
      <c r="H2072" s="24" t="e">
        <f ca="1"/>
        <v>#NAME?</v>
      </c>
      <c r="I2072" s="24" t="e">
        <f t="array" aca="1" ref="I2072" ca="1">INDIRECT(ADDRESS(($E$2+1-G2072)+2,8))</f>
        <v>#NAME?</v>
      </c>
      <c r="J2072" s="24" t="e">
        <f t="shared" ca="1" si="96"/>
        <v>#NAME?</v>
      </c>
      <c r="K2072" s="24" t="e">
        <f t="shared" ca="1" si="97"/>
        <v>#NAME?</v>
      </c>
      <c r="L2072" s="24" t="e">
        <f t="shared" ca="1" si="98"/>
        <v>#NAME?</v>
      </c>
    </row>
    <row r="2073" spans="2:12" x14ac:dyDescent="0.25">
      <c r="B2073" s="24">
        <v>9.5091349363515647</v>
      </c>
      <c r="G2073" s="24">
        <v>2071</v>
      </c>
      <c r="H2073" s="24" t="e">
        <f ca="1"/>
        <v>#NAME?</v>
      </c>
      <c r="I2073" s="24" t="e">
        <f t="array" aca="1" ref="I2073" ca="1">INDIRECT(ADDRESS(($E$2+1-G2073)+2,8))</f>
        <v>#NAME?</v>
      </c>
      <c r="J2073" s="24" t="e">
        <f t="shared" ca="1" si="96"/>
        <v>#NAME?</v>
      </c>
      <c r="K2073" s="24" t="e">
        <f t="shared" ca="1" si="97"/>
        <v>#NAME?</v>
      </c>
      <c r="L2073" s="24" t="e">
        <f t="shared" ca="1" si="98"/>
        <v>#NAME?</v>
      </c>
    </row>
    <row r="2074" spans="2:12" x14ac:dyDescent="0.25">
      <c r="B2074" s="24">
        <v>8.4074210837547838</v>
      </c>
      <c r="G2074" s="24">
        <v>2072</v>
      </c>
      <c r="H2074" s="24" t="e">
        <f ca="1"/>
        <v>#NAME?</v>
      </c>
      <c r="I2074" s="24" t="e">
        <f t="array" aca="1" ref="I2074" ca="1">INDIRECT(ADDRESS(($E$2+1-G2074)+2,8))</f>
        <v>#NAME?</v>
      </c>
      <c r="J2074" s="24" t="e">
        <f t="shared" ca="1" si="96"/>
        <v>#NAME?</v>
      </c>
      <c r="K2074" s="24" t="e">
        <f t="shared" ca="1" si="97"/>
        <v>#NAME?</v>
      </c>
      <c r="L2074" s="24" t="e">
        <f t="shared" ca="1" si="98"/>
        <v>#NAME?</v>
      </c>
    </row>
    <row r="2075" spans="2:12" x14ac:dyDescent="0.25">
      <c r="B2075" s="24">
        <v>11.705705248565369</v>
      </c>
      <c r="G2075" s="24">
        <v>2073</v>
      </c>
      <c r="H2075" s="24" t="e">
        <f ca="1"/>
        <v>#NAME?</v>
      </c>
      <c r="I2075" s="24" t="e">
        <f t="array" aca="1" ref="I2075" ca="1">INDIRECT(ADDRESS(($E$2+1-G2075)+2,8))</f>
        <v>#NAME?</v>
      </c>
      <c r="J2075" s="24" t="e">
        <f t="shared" ca="1" si="96"/>
        <v>#NAME?</v>
      </c>
      <c r="K2075" s="24" t="e">
        <f t="shared" ca="1" si="97"/>
        <v>#NAME?</v>
      </c>
      <c r="L2075" s="24" t="e">
        <f t="shared" ca="1" si="98"/>
        <v>#NAME?</v>
      </c>
    </row>
    <row r="2076" spans="2:12" x14ac:dyDescent="0.25">
      <c r="B2076" s="24">
        <v>7.3334684218027419</v>
      </c>
      <c r="G2076" s="24">
        <v>2074</v>
      </c>
      <c r="H2076" s="24" t="e">
        <f ca="1"/>
        <v>#NAME?</v>
      </c>
      <c r="I2076" s="24" t="e">
        <f t="array" aca="1" ref="I2076" ca="1">INDIRECT(ADDRESS(($E$2+1-G2076)+2,8))</f>
        <v>#NAME?</v>
      </c>
      <c r="J2076" s="24" t="e">
        <f t="shared" ca="1" si="96"/>
        <v>#NAME?</v>
      </c>
      <c r="K2076" s="24" t="e">
        <f t="shared" ca="1" si="97"/>
        <v>#NAME?</v>
      </c>
      <c r="L2076" s="24" t="e">
        <f t="shared" ca="1" si="98"/>
        <v>#NAME?</v>
      </c>
    </row>
    <row r="2077" spans="2:12" x14ac:dyDescent="0.25">
      <c r="B2077" s="24">
        <v>8.1496597745339887</v>
      </c>
      <c r="G2077" s="24">
        <v>2075</v>
      </c>
      <c r="H2077" s="24" t="e">
        <f ca="1"/>
        <v>#NAME?</v>
      </c>
      <c r="I2077" s="24" t="e">
        <f t="array" aca="1" ref="I2077" ca="1">INDIRECT(ADDRESS(($E$2+1-G2077)+2,8))</f>
        <v>#NAME?</v>
      </c>
      <c r="J2077" s="24" t="e">
        <f t="shared" ca="1" si="96"/>
        <v>#NAME?</v>
      </c>
      <c r="K2077" s="24" t="e">
        <f t="shared" ca="1" si="97"/>
        <v>#NAME?</v>
      </c>
      <c r="L2077" s="24" t="e">
        <f t="shared" ca="1" si="98"/>
        <v>#NAME?</v>
      </c>
    </row>
    <row r="2078" spans="2:12" x14ac:dyDescent="0.25">
      <c r="B2078" s="24">
        <v>11.75279680645578</v>
      </c>
      <c r="G2078" s="24">
        <v>2076</v>
      </c>
      <c r="H2078" s="24" t="e">
        <f ca="1"/>
        <v>#NAME?</v>
      </c>
      <c r="I2078" s="24" t="e">
        <f t="array" aca="1" ref="I2078" ca="1">INDIRECT(ADDRESS(($E$2+1-G2078)+2,8))</f>
        <v>#NAME?</v>
      </c>
      <c r="J2078" s="24" t="e">
        <f t="shared" ca="1" si="96"/>
        <v>#NAME?</v>
      </c>
      <c r="K2078" s="24" t="e">
        <f t="shared" ca="1" si="97"/>
        <v>#NAME?</v>
      </c>
      <c r="L2078" s="24" t="e">
        <f t="shared" ca="1" si="98"/>
        <v>#NAME?</v>
      </c>
    </row>
    <row r="2079" spans="2:12" x14ac:dyDescent="0.25">
      <c r="B2079" s="24">
        <v>7.7384279336408053</v>
      </c>
      <c r="G2079" s="24">
        <v>2077</v>
      </c>
      <c r="H2079" s="24" t="e">
        <f ca="1"/>
        <v>#NAME?</v>
      </c>
      <c r="I2079" s="24" t="e">
        <f t="array" aca="1" ref="I2079" ca="1">INDIRECT(ADDRESS(($E$2+1-G2079)+2,8))</f>
        <v>#NAME?</v>
      </c>
      <c r="J2079" s="24" t="e">
        <f t="shared" ca="1" si="96"/>
        <v>#NAME?</v>
      </c>
      <c r="K2079" s="24" t="e">
        <f t="shared" ca="1" si="97"/>
        <v>#NAME?</v>
      </c>
      <c r="L2079" s="24" t="e">
        <f t="shared" ca="1" si="98"/>
        <v>#NAME?</v>
      </c>
    </row>
    <row r="2080" spans="2:12" x14ac:dyDescent="0.25">
      <c r="B2080" s="24">
        <v>9.3718281269244859</v>
      </c>
      <c r="G2080" s="24">
        <v>2078</v>
      </c>
      <c r="H2080" s="24" t="e">
        <f ca="1"/>
        <v>#NAME?</v>
      </c>
      <c r="I2080" s="24" t="e">
        <f t="array" aca="1" ref="I2080" ca="1">INDIRECT(ADDRESS(($E$2+1-G2080)+2,8))</f>
        <v>#NAME?</v>
      </c>
      <c r="J2080" s="24" t="e">
        <f t="shared" ca="1" si="96"/>
        <v>#NAME?</v>
      </c>
      <c r="K2080" s="24" t="e">
        <f t="shared" ca="1" si="97"/>
        <v>#NAME?</v>
      </c>
      <c r="L2080" s="24" t="e">
        <f t="shared" ca="1" si="98"/>
        <v>#NAME?</v>
      </c>
    </row>
    <row r="2081" spans="2:12" x14ac:dyDescent="0.25">
      <c r="B2081" s="24">
        <v>6.0996576769129085</v>
      </c>
      <c r="G2081" s="24">
        <v>2079</v>
      </c>
      <c r="H2081" s="24" t="e">
        <f ca="1"/>
        <v>#NAME?</v>
      </c>
      <c r="I2081" s="24" t="e">
        <f t="array" aca="1" ref="I2081" ca="1">INDIRECT(ADDRESS(($E$2+1-G2081)+2,8))</f>
        <v>#NAME?</v>
      </c>
      <c r="J2081" s="24" t="e">
        <f t="shared" ca="1" si="96"/>
        <v>#NAME?</v>
      </c>
      <c r="K2081" s="24" t="e">
        <f t="shared" ca="1" si="97"/>
        <v>#NAME?</v>
      </c>
      <c r="L2081" s="24" t="e">
        <f t="shared" ca="1" si="98"/>
        <v>#NAME?</v>
      </c>
    </row>
    <row r="2082" spans="2:12" x14ac:dyDescent="0.25">
      <c r="B2082" s="24">
        <v>8.2076696195058201</v>
      </c>
      <c r="G2082" s="24">
        <v>2080</v>
      </c>
      <c r="H2082" s="24" t="e">
        <f ca="1"/>
        <v>#NAME?</v>
      </c>
      <c r="I2082" s="24" t="e">
        <f t="array" aca="1" ref="I2082" ca="1">INDIRECT(ADDRESS(($E$2+1-G2082)+2,8))</f>
        <v>#NAME?</v>
      </c>
      <c r="J2082" s="24" t="e">
        <f t="shared" ca="1" si="96"/>
        <v>#NAME?</v>
      </c>
      <c r="K2082" s="24" t="e">
        <f t="shared" ca="1" si="97"/>
        <v>#NAME?</v>
      </c>
      <c r="L2082" s="24" t="e">
        <f t="shared" ca="1" si="98"/>
        <v>#NAME?</v>
      </c>
    </row>
    <row r="2083" spans="2:12" x14ac:dyDescent="0.25">
      <c r="B2083" s="24">
        <v>7.6425736290906521</v>
      </c>
      <c r="G2083" s="24">
        <v>2081</v>
      </c>
      <c r="H2083" s="24" t="e">
        <f ca="1"/>
        <v>#NAME?</v>
      </c>
      <c r="I2083" s="24" t="e">
        <f t="array" aca="1" ref="I2083" ca="1">INDIRECT(ADDRESS(($E$2+1-G2083)+2,8))</f>
        <v>#NAME?</v>
      </c>
      <c r="J2083" s="24" t="e">
        <f t="shared" ca="1" si="96"/>
        <v>#NAME?</v>
      </c>
      <c r="K2083" s="24" t="e">
        <f t="shared" ca="1" si="97"/>
        <v>#NAME?</v>
      </c>
      <c r="L2083" s="24" t="e">
        <f t="shared" ca="1" si="98"/>
        <v>#NAME?</v>
      </c>
    </row>
    <row r="2084" spans="2:12" x14ac:dyDescent="0.25">
      <c r="B2084" s="24">
        <v>10.187984998344495</v>
      </c>
      <c r="G2084" s="24">
        <v>2082</v>
      </c>
      <c r="H2084" s="24" t="e">
        <f ca="1"/>
        <v>#NAME?</v>
      </c>
      <c r="I2084" s="24" t="e">
        <f t="array" aca="1" ref="I2084" ca="1">INDIRECT(ADDRESS(($E$2+1-G2084)+2,8))</f>
        <v>#NAME?</v>
      </c>
      <c r="J2084" s="24" t="e">
        <f t="shared" ca="1" si="96"/>
        <v>#NAME?</v>
      </c>
      <c r="K2084" s="24" t="e">
        <f t="shared" ca="1" si="97"/>
        <v>#NAME?</v>
      </c>
      <c r="L2084" s="24" t="e">
        <f t="shared" ca="1" si="98"/>
        <v>#NAME?</v>
      </c>
    </row>
    <row r="2085" spans="2:12" x14ac:dyDescent="0.25">
      <c r="B2085" s="24">
        <v>7.4156480765405579</v>
      </c>
      <c r="G2085" s="24">
        <v>2083</v>
      </c>
      <c r="H2085" s="24" t="e">
        <f ca="1"/>
        <v>#NAME?</v>
      </c>
      <c r="I2085" s="24" t="e">
        <f t="array" aca="1" ref="I2085" ca="1">INDIRECT(ADDRESS(($E$2+1-G2085)+2,8))</f>
        <v>#NAME?</v>
      </c>
      <c r="J2085" s="24" t="e">
        <f t="shared" ca="1" si="96"/>
        <v>#NAME?</v>
      </c>
      <c r="K2085" s="24" t="e">
        <f t="shared" ca="1" si="97"/>
        <v>#NAME?</v>
      </c>
      <c r="L2085" s="24" t="e">
        <f t="shared" ca="1" si="98"/>
        <v>#NAME?</v>
      </c>
    </row>
    <row r="2086" spans="2:12" x14ac:dyDescent="0.25">
      <c r="B2086" s="24">
        <v>10.702863625982072</v>
      </c>
      <c r="G2086" s="24">
        <v>2084</v>
      </c>
      <c r="H2086" s="24" t="e">
        <f ca="1"/>
        <v>#NAME?</v>
      </c>
      <c r="I2086" s="24" t="e">
        <f t="array" aca="1" ref="I2086" ca="1">INDIRECT(ADDRESS(($E$2+1-G2086)+2,8))</f>
        <v>#NAME?</v>
      </c>
      <c r="J2086" s="24" t="e">
        <f t="shared" ca="1" si="96"/>
        <v>#NAME?</v>
      </c>
      <c r="K2086" s="24" t="e">
        <f t="shared" ca="1" si="97"/>
        <v>#NAME?</v>
      </c>
      <c r="L2086" s="24" t="e">
        <f t="shared" ca="1" si="98"/>
        <v>#NAME?</v>
      </c>
    </row>
    <row r="2087" spans="2:12" x14ac:dyDescent="0.25">
      <c r="B2087" s="24">
        <v>10.816499470445018</v>
      </c>
      <c r="G2087" s="24">
        <v>2085</v>
      </c>
      <c r="H2087" s="24" t="e">
        <f ca="1"/>
        <v>#NAME?</v>
      </c>
      <c r="I2087" s="24" t="e">
        <f t="array" aca="1" ref="I2087" ca="1">INDIRECT(ADDRESS(($E$2+1-G2087)+2,8))</f>
        <v>#NAME?</v>
      </c>
      <c r="J2087" s="24" t="e">
        <f t="shared" ca="1" si="96"/>
        <v>#NAME?</v>
      </c>
      <c r="K2087" s="24" t="e">
        <f t="shared" ca="1" si="97"/>
        <v>#NAME?</v>
      </c>
      <c r="L2087" s="24" t="e">
        <f t="shared" ca="1" si="98"/>
        <v>#NAME?</v>
      </c>
    </row>
    <row r="2088" spans="2:12" x14ac:dyDescent="0.25">
      <c r="B2088" s="24">
        <v>10.500753574540632</v>
      </c>
      <c r="G2088" s="24">
        <v>2086</v>
      </c>
      <c r="H2088" s="24" t="e">
        <f ca="1"/>
        <v>#NAME?</v>
      </c>
      <c r="I2088" s="24" t="e">
        <f t="array" aca="1" ref="I2088" ca="1">INDIRECT(ADDRESS(($E$2+1-G2088)+2,8))</f>
        <v>#NAME?</v>
      </c>
      <c r="J2088" s="24" t="e">
        <f t="shared" ca="1" si="96"/>
        <v>#NAME?</v>
      </c>
      <c r="K2088" s="24" t="e">
        <f t="shared" ca="1" si="97"/>
        <v>#NAME?</v>
      </c>
      <c r="L2088" s="24" t="e">
        <f t="shared" ca="1" si="98"/>
        <v>#NAME?</v>
      </c>
    </row>
    <row r="2089" spans="2:12" x14ac:dyDescent="0.25">
      <c r="B2089" s="24">
        <v>9.8701006529036306</v>
      </c>
      <c r="G2089" s="24">
        <v>2087</v>
      </c>
      <c r="H2089" s="24" t="e">
        <f ca="1"/>
        <v>#NAME?</v>
      </c>
      <c r="I2089" s="24" t="e">
        <f t="array" aca="1" ref="I2089" ca="1">INDIRECT(ADDRESS(($E$2+1-G2089)+2,8))</f>
        <v>#NAME?</v>
      </c>
      <c r="J2089" s="24" t="e">
        <f t="shared" ca="1" si="96"/>
        <v>#NAME?</v>
      </c>
      <c r="K2089" s="24" t="e">
        <f t="shared" ca="1" si="97"/>
        <v>#NAME?</v>
      </c>
      <c r="L2089" s="24" t="e">
        <f t="shared" ca="1" si="98"/>
        <v>#NAME?</v>
      </c>
    </row>
    <row r="2090" spans="2:12" x14ac:dyDescent="0.25">
      <c r="B2090" s="24">
        <v>8.7661837413770769</v>
      </c>
      <c r="G2090" s="24">
        <v>2088</v>
      </c>
      <c r="H2090" s="24" t="e">
        <f ca="1"/>
        <v>#NAME?</v>
      </c>
      <c r="I2090" s="24" t="e">
        <f t="array" aca="1" ref="I2090" ca="1">INDIRECT(ADDRESS(($E$2+1-G2090)+2,8))</f>
        <v>#NAME?</v>
      </c>
      <c r="J2090" s="24" t="e">
        <f t="shared" ca="1" si="96"/>
        <v>#NAME?</v>
      </c>
      <c r="K2090" s="24" t="e">
        <f t="shared" ca="1" si="97"/>
        <v>#NAME?</v>
      </c>
      <c r="L2090" s="24" t="e">
        <f t="shared" ca="1" si="98"/>
        <v>#NAME?</v>
      </c>
    </row>
    <row r="2091" spans="2:12" x14ac:dyDescent="0.25">
      <c r="B2091" s="24">
        <v>10.834473029912051</v>
      </c>
      <c r="G2091" s="24">
        <v>2089</v>
      </c>
      <c r="H2091" s="24" t="e">
        <f ca="1"/>
        <v>#NAME?</v>
      </c>
      <c r="I2091" s="24" t="e">
        <f t="array" aca="1" ref="I2091" ca="1">INDIRECT(ADDRESS(($E$2+1-G2091)+2,8))</f>
        <v>#NAME?</v>
      </c>
      <c r="J2091" s="24" t="e">
        <f t="shared" ca="1" si="96"/>
        <v>#NAME?</v>
      </c>
      <c r="K2091" s="24" t="e">
        <f t="shared" ca="1" si="97"/>
        <v>#NAME?</v>
      </c>
      <c r="L2091" s="24" t="e">
        <f t="shared" ca="1" si="98"/>
        <v>#NAME?</v>
      </c>
    </row>
    <row r="2092" spans="2:12" x14ac:dyDescent="0.25">
      <c r="B2092" s="24">
        <v>9.6346154959530068</v>
      </c>
      <c r="G2092" s="24">
        <v>2090</v>
      </c>
      <c r="H2092" s="24" t="e">
        <f ca="1"/>
        <v>#NAME?</v>
      </c>
      <c r="I2092" s="24" t="e">
        <f t="array" aca="1" ref="I2092" ca="1">INDIRECT(ADDRESS(($E$2+1-G2092)+2,8))</f>
        <v>#NAME?</v>
      </c>
      <c r="J2092" s="24" t="e">
        <f t="shared" ca="1" si="96"/>
        <v>#NAME?</v>
      </c>
      <c r="K2092" s="24" t="e">
        <f t="shared" ca="1" si="97"/>
        <v>#NAME?</v>
      </c>
      <c r="L2092" s="24" t="e">
        <f t="shared" ca="1" si="98"/>
        <v>#NAME?</v>
      </c>
    </row>
    <row r="2093" spans="2:12" x14ac:dyDescent="0.25">
      <c r="B2093" s="24">
        <v>10.543218298721639</v>
      </c>
      <c r="G2093" s="24">
        <v>2091</v>
      </c>
      <c r="H2093" s="24" t="e">
        <f ca="1"/>
        <v>#NAME?</v>
      </c>
      <c r="I2093" s="24" t="e">
        <f t="array" aca="1" ref="I2093" ca="1">INDIRECT(ADDRESS(($E$2+1-G2093)+2,8))</f>
        <v>#NAME?</v>
      </c>
      <c r="J2093" s="24" t="e">
        <f t="shared" ca="1" si="96"/>
        <v>#NAME?</v>
      </c>
      <c r="K2093" s="24" t="e">
        <f t="shared" ca="1" si="97"/>
        <v>#NAME?</v>
      </c>
      <c r="L2093" s="24" t="e">
        <f t="shared" ca="1" si="98"/>
        <v>#NAME?</v>
      </c>
    </row>
    <row r="2094" spans="2:12" x14ac:dyDescent="0.25">
      <c r="B2094" s="24">
        <v>9.7353724360724776</v>
      </c>
      <c r="G2094" s="24">
        <v>2092</v>
      </c>
      <c r="H2094" s="24" t="e">
        <f ca="1"/>
        <v>#NAME?</v>
      </c>
      <c r="I2094" s="24" t="e">
        <f t="array" aca="1" ref="I2094" ca="1">INDIRECT(ADDRESS(($E$2+1-G2094)+2,8))</f>
        <v>#NAME?</v>
      </c>
      <c r="J2094" s="24" t="e">
        <f t="shared" ca="1" si="96"/>
        <v>#NAME?</v>
      </c>
      <c r="K2094" s="24" t="e">
        <f t="shared" ca="1" si="97"/>
        <v>#NAME?</v>
      </c>
      <c r="L2094" s="24" t="e">
        <f t="shared" ca="1" si="98"/>
        <v>#NAME?</v>
      </c>
    </row>
    <row r="2095" spans="2:12" x14ac:dyDescent="0.25">
      <c r="B2095" s="24">
        <v>9.1093778710256217</v>
      </c>
      <c r="G2095" s="24">
        <v>2093</v>
      </c>
      <c r="H2095" s="24" t="e">
        <f ca="1"/>
        <v>#NAME?</v>
      </c>
      <c r="I2095" s="24" t="e">
        <f t="array" aca="1" ref="I2095" ca="1">INDIRECT(ADDRESS(($E$2+1-G2095)+2,8))</f>
        <v>#NAME?</v>
      </c>
      <c r="J2095" s="24" t="e">
        <f t="shared" ca="1" si="96"/>
        <v>#NAME?</v>
      </c>
      <c r="K2095" s="24" t="e">
        <f t="shared" ca="1" si="97"/>
        <v>#NAME?</v>
      </c>
      <c r="L2095" s="24" t="e">
        <f t="shared" ca="1" si="98"/>
        <v>#NAME?</v>
      </c>
    </row>
    <row r="2096" spans="2:12" x14ac:dyDescent="0.25">
      <c r="B2096" s="24">
        <v>10.235016214697744</v>
      </c>
      <c r="G2096" s="24">
        <v>2094</v>
      </c>
      <c r="H2096" s="24" t="e">
        <f ca="1"/>
        <v>#NAME?</v>
      </c>
      <c r="I2096" s="24" t="e">
        <f t="array" aca="1" ref="I2096" ca="1">INDIRECT(ADDRESS(($E$2+1-G2096)+2,8))</f>
        <v>#NAME?</v>
      </c>
      <c r="J2096" s="24" t="e">
        <f t="shared" ca="1" si="96"/>
        <v>#NAME?</v>
      </c>
      <c r="K2096" s="24" t="e">
        <f t="shared" ca="1" si="97"/>
        <v>#NAME?</v>
      </c>
      <c r="L2096" s="24" t="e">
        <f t="shared" ca="1" si="98"/>
        <v>#NAME?</v>
      </c>
    </row>
    <row r="2097" spans="2:12" x14ac:dyDescent="0.25">
      <c r="B2097" s="24">
        <v>8.943193846251706</v>
      </c>
      <c r="G2097" s="24">
        <v>2095</v>
      </c>
      <c r="H2097" s="24" t="e">
        <f ca="1"/>
        <v>#NAME?</v>
      </c>
      <c r="I2097" s="24" t="e">
        <f t="array" aca="1" ref="I2097" ca="1">INDIRECT(ADDRESS(($E$2+1-G2097)+2,8))</f>
        <v>#NAME?</v>
      </c>
      <c r="J2097" s="24" t="e">
        <f t="shared" ca="1" si="96"/>
        <v>#NAME?</v>
      </c>
      <c r="K2097" s="24" t="e">
        <f t="shared" ca="1" si="97"/>
        <v>#NAME?</v>
      </c>
      <c r="L2097" s="24" t="e">
        <f t="shared" ca="1" si="98"/>
        <v>#NAME?</v>
      </c>
    </row>
    <row r="2098" spans="2:12" x14ac:dyDescent="0.25">
      <c r="B2098" s="24">
        <v>8.5423786205569474</v>
      </c>
      <c r="G2098" s="24">
        <v>2096</v>
      </c>
      <c r="H2098" s="24" t="e">
        <f ca="1"/>
        <v>#NAME?</v>
      </c>
      <c r="I2098" s="24" t="e">
        <f t="array" aca="1" ref="I2098" ca="1">INDIRECT(ADDRESS(($E$2+1-G2098)+2,8))</f>
        <v>#NAME?</v>
      </c>
      <c r="J2098" s="24" t="e">
        <f t="shared" ca="1" si="96"/>
        <v>#NAME?</v>
      </c>
      <c r="K2098" s="24" t="e">
        <f t="shared" ca="1" si="97"/>
        <v>#NAME?</v>
      </c>
      <c r="L2098" s="24" t="e">
        <f t="shared" ca="1" si="98"/>
        <v>#NAME?</v>
      </c>
    </row>
    <row r="2099" spans="2:12" x14ac:dyDescent="0.25">
      <c r="B2099" s="24">
        <v>10.023841781349915</v>
      </c>
      <c r="G2099" s="24">
        <v>2097</v>
      </c>
      <c r="H2099" s="24" t="e">
        <f ca="1"/>
        <v>#NAME?</v>
      </c>
      <c r="I2099" s="24" t="e">
        <f t="array" aca="1" ref="I2099" ca="1">INDIRECT(ADDRESS(($E$2+1-G2099)+2,8))</f>
        <v>#NAME?</v>
      </c>
      <c r="J2099" s="24" t="e">
        <f t="shared" ca="1" si="96"/>
        <v>#NAME?</v>
      </c>
      <c r="K2099" s="24" t="e">
        <f t="shared" ca="1" si="97"/>
        <v>#NAME?</v>
      </c>
      <c r="L2099" s="24" t="e">
        <f t="shared" ca="1" si="98"/>
        <v>#NAME?</v>
      </c>
    </row>
    <row r="2100" spans="2:12" x14ac:dyDescent="0.25">
      <c r="B2100" s="24">
        <v>10.721642750372609</v>
      </c>
      <c r="G2100" s="24">
        <v>2098</v>
      </c>
      <c r="H2100" s="24" t="e">
        <f ca="1"/>
        <v>#NAME?</v>
      </c>
      <c r="I2100" s="24" t="e">
        <f t="array" aca="1" ref="I2100" ca="1">INDIRECT(ADDRESS(($E$2+1-G2100)+2,8))</f>
        <v>#NAME?</v>
      </c>
      <c r="J2100" s="24" t="e">
        <f t="shared" ca="1" si="96"/>
        <v>#NAME?</v>
      </c>
      <c r="K2100" s="24" t="e">
        <f t="shared" ca="1" si="97"/>
        <v>#NAME?</v>
      </c>
      <c r="L2100" s="24" t="e">
        <f t="shared" ca="1" si="98"/>
        <v>#NAME?</v>
      </c>
    </row>
    <row r="2101" spans="2:12" x14ac:dyDescent="0.25">
      <c r="B2101" s="24">
        <v>9.5900653613649585</v>
      </c>
      <c r="G2101" s="24">
        <v>2099</v>
      </c>
      <c r="H2101" s="24" t="e">
        <f ca="1"/>
        <v>#NAME?</v>
      </c>
      <c r="I2101" s="24" t="e">
        <f t="array" aca="1" ref="I2101" ca="1">INDIRECT(ADDRESS(($E$2+1-G2101)+2,8))</f>
        <v>#NAME?</v>
      </c>
      <c r="J2101" s="24" t="e">
        <f t="shared" ca="1" si="96"/>
        <v>#NAME?</v>
      </c>
      <c r="K2101" s="24" t="e">
        <f t="shared" ca="1" si="97"/>
        <v>#NAME?</v>
      </c>
      <c r="L2101" s="24" t="e">
        <f t="shared" ca="1" si="98"/>
        <v>#NAME?</v>
      </c>
    </row>
    <row r="2102" spans="2:12" x14ac:dyDescent="0.25">
      <c r="B2102" s="24">
        <v>9.8236099470070464</v>
      </c>
      <c r="G2102" s="24">
        <v>2100</v>
      </c>
      <c r="H2102" s="24" t="e">
        <f ca="1"/>
        <v>#NAME?</v>
      </c>
      <c r="I2102" s="24" t="e">
        <f t="array" aca="1" ref="I2102" ca="1">INDIRECT(ADDRESS(($E$2+1-G2102)+2,8))</f>
        <v>#NAME?</v>
      </c>
      <c r="J2102" s="24" t="e">
        <f t="shared" ca="1" si="96"/>
        <v>#NAME?</v>
      </c>
      <c r="K2102" s="24" t="e">
        <f t="shared" ca="1" si="97"/>
        <v>#NAME?</v>
      </c>
      <c r="L2102" s="24" t="e">
        <f t="shared" ca="1" si="98"/>
        <v>#NAME?</v>
      </c>
    </row>
    <row r="2103" spans="2:12" x14ac:dyDescent="0.25">
      <c r="B2103" s="24">
        <v>9.9456886212820645</v>
      </c>
      <c r="G2103" s="24">
        <v>2101</v>
      </c>
      <c r="H2103" s="24" t="e">
        <f ca="1"/>
        <v>#NAME?</v>
      </c>
      <c r="I2103" s="24" t="e">
        <f t="array" aca="1" ref="I2103" ca="1">INDIRECT(ADDRESS(($E$2+1-G2103)+2,8))</f>
        <v>#NAME?</v>
      </c>
      <c r="J2103" s="24" t="e">
        <f t="shared" ca="1" si="96"/>
        <v>#NAME?</v>
      </c>
      <c r="K2103" s="24" t="e">
        <f t="shared" ca="1" si="97"/>
        <v>#NAME?</v>
      </c>
      <c r="L2103" s="24" t="e">
        <f t="shared" ca="1" si="98"/>
        <v>#NAME?</v>
      </c>
    </row>
    <row r="2104" spans="2:12" x14ac:dyDescent="0.25">
      <c r="B2104" s="24">
        <v>5.7686382482646597</v>
      </c>
      <c r="G2104" s="24">
        <v>2102</v>
      </c>
      <c r="H2104" s="24" t="e">
        <f ca="1"/>
        <v>#NAME?</v>
      </c>
      <c r="I2104" s="24" t="e">
        <f t="array" aca="1" ref="I2104" ca="1">INDIRECT(ADDRESS(($E$2+1-G2104)+2,8))</f>
        <v>#NAME?</v>
      </c>
      <c r="J2104" s="24" t="e">
        <f t="shared" ca="1" si="96"/>
        <v>#NAME?</v>
      </c>
      <c r="K2104" s="24" t="e">
        <f t="shared" ca="1" si="97"/>
        <v>#NAME?</v>
      </c>
      <c r="L2104" s="24" t="e">
        <f t="shared" ca="1" si="98"/>
        <v>#NAME?</v>
      </c>
    </row>
    <row r="2105" spans="2:12" x14ac:dyDescent="0.25">
      <c r="B2105" s="24">
        <v>8.8562340050381074</v>
      </c>
      <c r="G2105" s="24">
        <v>2103</v>
      </c>
      <c r="H2105" s="24" t="e">
        <f ca="1"/>
        <v>#NAME?</v>
      </c>
      <c r="I2105" s="24" t="e">
        <f t="array" aca="1" ref="I2105" ca="1">INDIRECT(ADDRESS(($E$2+1-G2105)+2,8))</f>
        <v>#NAME?</v>
      </c>
      <c r="J2105" s="24" t="e">
        <f t="shared" ca="1" si="96"/>
        <v>#NAME?</v>
      </c>
      <c r="K2105" s="24" t="e">
        <f t="shared" ca="1" si="97"/>
        <v>#NAME?</v>
      </c>
      <c r="L2105" s="24" t="e">
        <f t="shared" ca="1" si="98"/>
        <v>#NAME?</v>
      </c>
    </row>
    <row r="2106" spans="2:12" x14ac:dyDescent="0.25">
      <c r="B2106" s="24">
        <v>8.7402388218515163</v>
      </c>
      <c r="G2106" s="24">
        <v>2104</v>
      </c>
      <c r="H2106" s="24" t="e">
        <f ca="1"/>
        <v>#NAME?</v>
      </c>
      <c r="I2106" s="24" t="e">
        <f t="array" aca="1" ref="I2106" ca="1">INDIRECT(ADDRESS(($E$2+1-G2106)+2,8))</f>
        <v>#NAME?</v>
      </c>
      <c r="J2106" s="24" t="e">
        <f t="shared" ca="1" si="96"/>
        <v>#NAME?</v>
      </c>
      <c r="K2106" s="24" t="e">
        <f t="shared" ca="1" si="97"/>
        <v>#NAME?</v>
      </c>
      <c r="L2106" s="24" t="e">
        <f t="shared" ca="1" si="98"/>
        <v>#NAME?</v>
      </c>
    </row>
    <row r="2107" spans="2:12" x14ac:dyDescent="0.25">
      <c r="B2107" s="24">
        <v>8.2787296403306403</v>
      </c>
      <c r="G2107" s="24">
        <v>2105</v>
      </c>
      <c r="H2107" s="24" t="e">
        <f ca="1"/>
        <v>#NAME?</v>
      </c>
      <c r="I2107" s="24" t="e">
        <f t="array" aca="1" ref="I2107" ca="1">INDIRECT(ADDRESS(($E$2+1-G2107)+2,8))</f>
        <v>#NAME?</v>
      </c>
      <c r="J2107" s="24" t="e">
        <f t="shared" ca="1" si="96"/>
        <v>#NAME?</v>
      </c>
      <c r="K2107" s="24" t="e">
        <f t="shared" ca="1" si="97"/>
        <v>#NAME?</v>
      </c>
      <c r="L2107" s="24" t="e">
        <f t="shared" ca="1" si="98"/>
        <v>#NAME?</v>
      </c>
    </row>
    <row r="2108" spans="2:12" x14ac:dyDescent="0.25">
      <c r="B2108" s="24">
        <v>10.915124490041741</v>
      </c>
      <c r="G2108" s="24">
        <v>2106</v>
      </c>
      <c r="H2108" s="24" t="e">
        <f ca="1"/>
        <v>#NAME?</v>
      </c>
      <c r="I2108" s="24" t="e">
        <f t="array" aca="1" ref="I2108" ca="1">INDIRECT(ADDRESS(($E$2+1-G2108)+2,8))</f>
        <v>#NAME?</v>
      </c>
      <c r="J2108" s="24" t="e">
        <f t="shared" ca="1" si="96"/>
        <v>#NAME?</v>
      </c>
      <c r="K2108" s="24" t="e">
        <f t="shared" ca="1" si="97"/>
        <v>#NAME?</v>
      </c>
      <c r="L2108" s="24" t="e">
        <f t="shared" ca="1" si="98"/>
        <v>#NAME?</v>
      </c>
    </row>
    <row r="2109" spans="2:12" x14ac:dyDescent="0.25">
      <c r="B2109" s="24">
        <v>10.344144649591588</v>
      </c>
      <c r="G2109" s="24">
        <v>2107</v>
      </c>
      <c r="H2109" s="24" t="e">
        <f ca="1"/>
        <v>#NAME?</v>
      </c>
      <c r="I2109" s="24" t="e">
        <f t="array" aca="1" ref="I2109" ca="1">INDIRECT(ADDRESS(($E$2+1-G2109)+2,8))</f>
        <v>#NAME?</v>
      </c>
      <c r="J2109" s="24" t="e">
        <f t="shared" ca="1" si="96"/>
        <v>#NAME?</v>
      </c>
      <c r="K2109" s="24" t="e">
        <f t="shared" ca="1" si="97"/>
        <v>#NAME?</v>
      </c>
      <c r="L2109" s="24" t="e">
        <f t="shared" ca="1" si="98"/>
        <v>#NAME?</v>
      </c>
    </row>
    <row r="2110" spans="2:12" x14ac:dyDescent="0.25">
      <c r="B2110" s="24">
        <v>9.29997743117986</v>
      </c>
      <c r="G2110" s="24">
        <v>2108</v>
      </c>
      <c r="H2110" s="24" t="e">
        <f ca="1"/>
        <v>#NAME?</v>
      </c>
      <c r="I2110" s="24" t="e">
        <f t="array" aca="1" ref="I2110" ca="1">INDIRECT(ADDRESS(($E$2+1-G2110)+2,8))</f>
        <v>#NAME?</v>
      </c>
      <c r="J2110" s="24" t="e">
        <f t="shared" ca="1" si="96"/>
        <v>#NAME?</v>
      </c>
      <c r="K2110" s="24" t="e">
        <f t="shared" ca="1" si="97"/>
        <v>#NAME?</v>
      </c>
      <c r="L2110" s="24" t="e">
        <f t="shared" ca="1" si="98"/>
        <v>#NAME?</v>
      </c>
    </row>
    <row r="2111" spans="2:12" x14ac:dyDescent="0.25">
      <c r="B2111" s="24">
        <v>11.307037810600345</v>
      </c>
      <c r="G2111" s="24">
        <v>2109</v>
      </c>
      <c r="H2111" s="24" t="e">
        <f ca="1"/>
        <v>#NAME?</v>
      </c>
      <c r="I2111" s="24" t="e">
        <f t="array" aca="1" ref="I2111" ca="1">INDIRECT(ADDRESS(($E$2+1-G2111)+2,8))</f>
        <v>#NAME?</v>
      </c>
      <c r="J2111" s="24" t="e">
        <f t="shared" ca="1" si="96"/>
        <v>#NAME?</v>
      </c>
      <c r="K2111" s="24" t="e">
        <f t="shared" ca="1" si="97"/>
        <v>#NAME?</v>
      </c>
      <c r="L2111" s="24" t="e">
        <f t="shared" ca="1" si="98"/>
        <v>#NAME?</v>
      </c>
    </row>
    <row r="2112" spans="2:12" x14ac:dyDescent="0.25">
      <c r="B2112" s="24">
        <v>8.9572213902719984</v>
      </c>
      <c r="G2112" s="24">
        <v>2110</v>
      </c>
      <c r="H2112" s="24" t="e">
        <f ca="1"/>
        <v>#NAME?</v>
      </c>
      <c r="I2112" s="24" t="e">
        <f t="array" aca="1" ref="I2112" ca="1">INDIRECT(ADDRESS(($E$2+1-G2112)+2,8))</f>
        <v>#NAME?</v>
      </c>
      <c r="J2112" s="24" t="e">
        <f t="shared" ca="1" si="96"/>
        <v>#NAME?</v>
      </c>
      <c r="K2112" s="24" t="e">
        <f t="shared" ca="1" si="97"/>
        <v>#NAME?</v>
      </c>
      <c r="L2112" s="24" t="e">
        <f t="shared" ca="1" si="98"/>
        <v>#NAME?</v>
      </c>
    </row>
    <row r="2113" spans="2:12" x14ac:dyDescent="0.25">
      <c r="B2113" s="24">
        <v>9.1626421176081738</v>
      </c>
      <c r="G2113" s="24">
        <v>2111</v>
      </c>
      <c r="H2113" s="24" t="e">
        <f ca="1"/>
        <v>#NAME?</v>
      </c>
      <c r="I2113" s="24" t="e">
        <f t="array" aca="1" ref="I2113" ca="1">INDIRECT(ADDRESS(($E$2+1-G2113)+2,8))</f>
        <v>#NAME?</v>
      </c>
      <c r="J2113" s="24" t="e">
        <f t="shared" ca="1" si="96"/>
        <v>#NAME?</v>
      </c>
      <c r="K2113" s="24" t="e">
        <f t="shared" ca="1" si="97"/>
        <v>#NAME?</v>
      </c>
      <c r="L2113" s="24" t="e">
        <f t="shared" ca="1" si="98"/>
        <v>#NAME?</v>
      </c>
    </row>
    <row r="2114" spans="2:12" x14ac:dyDescent="0.25">
      <c r="B2114" s="24">
        <v>6.6927151637384998</v>
      </c>
      <c r="G2114" s="24">
        <v>2112</v>
      </c>
      <c r="H2114" s="24" t="e">
        <f ca="1"/>
        <v>#NAME?</v>
      </c>
      <c r="I2114" s="24" t="e">
        <f t="array" aca="1" ref="I2114" ca="1">INDIRECT(ADDRESS(($E$2+1-G2114)+2,8))</f>
        <v>#NAME?</v>
      </c>
      <c r="J2114" s="24" t="e">
        <f t="shared" ca="1" si="96"/>
        <v>#NAME?</v>
      </c>
      <c r="K2114" s="24" t="e">
        <f t="shared" ca="1" si="97"/>
        <v>#NAME?</v>
      </c>
      <c r="L2114" s="24" t="e">
        <f t="shared" ca="1" si="98"/>
        <v>#NAME?</v>
      </c>
    </row>
    <row r="2115" spans="2:12" x14ac:dyDescent="0.25">
      <c r="B2115" s="24">
        <v>9.6439954199806195</v>
      </c>
      <c r="G2115" s="24">
        <v>2113</v>
      </c>
      <c r="H2115" s="24" t="e">
        <f ca="1"/>
        <v>#NAME?</v>
      </c>
      <c r="I2115" s="24" t="e">
        <f t="array" aca="1" ref="I2115" ca="1">INDIRECT(ADDRESS(($E$2+1-G2115)+2,8))</f>
        <v>#NAME?</v>
      </c>
      <c r="J2115" s="24" t="e">
        <f t="shared" ca="1" si="96"/>
        <v>#NAME?</v>
      </c>
      <c r="K2115" s="24" t="e">
        <f t="shared" ca="1" si="97"/>
        <v>#NAME?</v>
      </c>
      <c r="L2115" s="24" t="e">
        <f t="shared" ca="1" si="98"/>
        <v>#NAME?</v>
      </c>
    </row>
    <row r="2116" spans="2:12" x14ac:dyDescent="0.25">
      <c r="B2116" s="24">
        <v>10.012475946782784</v>
      </c>
      <c r="G2116" s="24">
        <v>2114</v>
      </c>
      <c r="H2116" s="24" t="e">
        <f ca="1"/>
        <v>#NAME?</v>
      </c>
      <c r="I2116" s="24" t="e">
        <f t="array" aca="1" ref="I2116" ca="1">INDIRECT(ADDRESS(($E$2+1-G2116)+2,8))</f>
        <v>#NAME?</v>
      </c>
      <c r="J2116" s="24" t="e">
        <f t="shared" ref="J2116:J2160" ca="1" si="99">_xlfn.WEIBULL.DIST(H2116,$E$5,$E$6,TRUE)</f>
        <v>#NAME?</v>
      </c>
      <c r="K2116" s="24" t="e">
        <f t="shared" ref="K2116:K2160" ca="1" si="100">_xlfn.WEIBULL.DIST(I2116,$E$5,$E$6,TRUE)</f>
        <v>#NAME?</v>
      </c>
      <c r="L2116" s="24" t="e">
        <f t="shared" ref="L2116:L2160" ca="1" si="101">((2*G2116-1)/$E$2)*(LN(J2116)+LN(1-K2116))</f>
        <v>#NAME?</v>
      </c>
    </row>
    <row r="2117" spans="2:12" x14ac:dyDescent="0.25">
      <c r="B2117" s="24">
        <v>10.722638134443173</v>
      </c>
      <c r="G2117" s="24">
        <v>2115</v>
      </c>
      <c r="H2117" s="24" t="e">
        <f ca="1"/>
        <v>#NAME?</v>
      </c>
      <c r="I2117" s="24" t="e">
        <f t="array" aca="1" ref="I2117" ca="1">INDIRECT(ADDRESS(($E$2+1-G2117)+2,8))</f>
        <v>#NAME?</v>
      </c>
      <c r="J2117" s="24" t="e">
        <f t="shared" ca="1" si="99"/>
        <v>#NAME?</v>
      </c>
      <c r="K2117" s="24" t="e">
        <f t="shared" ca="1" si="100"/>
        <v>#NAME?</v>
      </c>
      <c r="L2117" s="24" t="e">
        <f t="shared" ca="1" si="101"/>
        <v>#NAME?</v>
      </c>
    </row>
    <row r="2118" spans="2:12" x14ac:dyDescent="0.25">
      <c r="B2118" s="24">
        <v>7.8916728584175164</v>
      </c>
      <c r="G2118" s="24">
        <v>2116</v>
      </c>
      <c r="H2118" s="24" t="e">
        <f ca="1"/>
        <v>#NAME?</v>
      </c>
      <c r="I2118" s="24" t="e">
        <f t="array" aca="1" ref="I2118" ca="1">INDIRECT(ADDRESS(($E$2+1-G2118)+2,8))</f>
        <v>#NAME?</v>
      </c>
      <c r="J2118" s="24" t="e">
        <f t="shared" ca="1" si="99"/>
        <v>#NAME?</v>
      </c>
      <c r="K2118" s="24" t="e">
        <f t="shared" ca="1" si="100"/>
        <v>#NAME?</v>
      </c>
      <c r="L2118" s="24" t="e">
        <f t="shared" ca="1" si="101"/>
        <v>#NAME?</v>
      </c>
    </row>
    <row r="2119" spans="2:12" x14ac:dyDescent="0.25">
      <c r="B2119" s="24">
        <v>6.5303008122306725</v>
      </c>
      <c r="G2119" s="24">
        <v>2117</v>
      </c>
      <c r="H2119" s="24" t="e">
        <f ca="1"/>
        <v>#NAME?</v>
      </c>
      <c r="I2119" s="24" t="e">
        <f t="array" aca="1" ref="I2119" ca="1">INDIRECT(ADDRESS(($E$2+1-G2119)+2,8))</f>
        <v>#NAME?</v>
      </c>
      <c r="J2119" s="24" t="e">
        <f t="shared" ca="1" si="99"/>
        <v>#NAME?</v>
      </c>
      <c r="K2119" s="24" t="e">
        <f t="shared" ca="1" si="100"/>
        <v>#NAME?</v>
      </c>
      <c r="L2119" s="24" t="e">
        <f t="shared" ca="1" si="101"/>
        <v>#NAME?</v>
      </c>
    </row>
    <row r="2120" spans="2:12" x14ac:dyDescent="0.25">
      <c r="B2120" s="24">
        <v>9.3812527684171538</v>
      </c>
      <c r="G2120" s="24">
        <v>2118</v>
      </c>
      <c r="H2120" s="24" t="e">
        <f ca="1"/>
        <v>#NAME?</v>
      </c>
      <c r="I2120" s="24" t="e">
        <f t="array" aca="1" ref="I2120" ca="1">INDIRECT(ADDRESS(($E$2+1-G2120)+2,8))</f>
        <v>#NAME?</v>
      </c>
      <c r="J2120" s="24" t="e">
        <f t="shared" ca="1" si="99"/>
        <v>#NAME?</v>
      </c>
      <c r="K2120" s="24" t="e">
        <f t="shared" ca="1" si="100"/>
        <v>#NAME?</v>
      </c>
      <c r="L2120" s="24" t="e">
        <f t="shared" ca="1" si="101"/>
        <v>#NAME?</v>
      </c>
    </row>
    <row r="2121" spans="2:12" x14ac:dyDescent="0.25">
      <c r="B2121" s="24">
        <v>6.9890933070812986</v>
      </c>
      <c r="G2121" s="24">
        <v>2119</v>
      </c>
      <c r="H2121" s="24" t="e">
        <f ca="1"/>
        <v>#NAME?</v>
      </c>
      <c r="I2121" s="24" t="e">
        <f t="array" aca="1" ref="I2121" ca="1">INDIRECT(ADDRESS(($E$2+1-G2121)+2,8))</f>
        <v>#NAME?</v>
      </c>
      <c r="J2121" s="24" t="e">
        <f t="shared" ca="1" si="99"/>
        <v>#NAME?</v>
      </c>
      <c r="K2121" s="24" t="e">
        <f t="shared" ca="1" si="100"/>
        <v>#NAME?</v>
      </c>
      <c r="L2121" s="24" t="e">
        <f t="shared" ca="1" si="101"/>
        <v>#NAME?</v>
      </c>
    </row>
    <row r="2122" spans="2:12" x14ac:dyDescent="0.25">
      <c r="B2122" s="24">
        <v>8.495723448018083</v>
      </c>
      <c r="G2122" s="24">
        <v>2120</v>
      </c>
      <c r="H2122" s="24" t="e">
        <f ca="1"/>
        <v>#NAME?</v>
      </c>
      <c r="I2122" s="24" t="e">
        <f t="array" aca="1" ref="I2122" ca="1">INDIRECT(ADDRESS(($E$2+1-G2122)+2,8))</f>
        <v>#NAME?</v>
      </c>
      <c r="J2122" s="24" t="e">
        <f t="shared" ca="1" si="99"/>
        <v>#NAME?</v>
      </c>
      <c r="K2122" s="24" t="e">
        <f t="shared" ca="1" si="100"/>
        <v>#NAME?</v>
      </c>
      <c r="L2122" s="24" t="e">
        <f t="shared" ca="1" si="101"/>
        <v>#NAME?</v>
      </c>
    </row>
    <row r="2123" spans="2:12" x14ac:dyDescent="0.25">
      <c r="B2123" s="24">
        <v>10.623865540908099</v>
      </c>
      <c r="G2123" s="24">
        <v>2121</v>
      </c>
      <c r="H2123" s="24" t="e">
        <f ca="1"/>
        <v>#NAME?</v>
      </c>
      <c r="I2123" s="24" t="e">
        <f t="array" aca="1" ref="I2123" ca="1">INDIRECT(ADDRESS(($E$2+1-G2123)+2,8))</f>
        <v>#NAME?</v>
      </c>
      <c r="J2123" s="24" t="e">
        <f t="shared" ca="1" si="99"/>
        <v>#NAME?</v>
      </c>
      <c r="K2123" s="24" t="e">
        <f t="shared" ca="1" si="100"/>
        <v>#NAME?</v>
      </c>
      <c r="L2123" s="24" t="e">
        <f t="shared" ca="1" si="101"/>
        <v>#NAME?</v>
      </c>
    </row>
    <row r="2124" spans="2:12" x14ac:dyDescent="0.25">
      <c r="B2124" s="24">
        <v>9.931612833179182</v>
      </c>
      <c r="G2124" s="24">
        <v>2122</v>
      </c>
      <c r="H2124" s="24" t="e">
        <f ca="1"/>
        <v>#NAME?</v>
      </c>
      <c r="I2124" s="24" t="e">
        <f t="array" aca="1" ref="I2124" ca="1">INDIRECT(ADDRESS(($E$2+1-G2124)+2,8))</f>
        <v>#NAME?</v>
      </c>
      <c r="J2124" s="24" t="e">
        <f t="shared" ca="1" si="99"/>
        <v>#NAME?</v>
      </c>
      <c r="K2124" s="24" t="e">
        <f t="shared" ca="1" si="100"/>
        <v>#NAME?</v>
      </c>
      <c r="L2124" s="24" t="e">
        <f t="shared" ca="1" si="101"/>
        <v>#NAME?</v>
      </c>
    </row>
    <row r="2125" spans="2:12" x14ac:dyDescent="0.25">
      <c r="B2125" s="24">
        <v>10.263268501151416</v>
      </c>
      <c r="G2125" s="24">
        <v>2123</v>
      </c>
      <c r="H2125" s="24" t="e">
        <f ca="1"/>
        <v>#NAME?</v>
      </c>
      <c r="I2125" s="24" t="e">
        <f t="array" aca="1" ref="I2125" ca="1">INDIRECT(ADDRESS(($E$2+1-G2125)+2,8))</f>
        <v>#NAME?</v>
      </c>
      <c r="J2125" s="24" t="e">
        <f t="shared" ca="1" si="99"/>
        <v>#NAME?</v>
      </c>
      <c r="K2125" s="24" t="e">
        <f t="shared" ca="1" si="100"/>
        <v>#NAME?</v>
      </c>
      <c r="L2125" s="24" t="e">
        <f t="shared" ca="1" si="101"/>
        <v>#NAME?</v>
      </c>
    </row>
    <row r="2126" spans="2:12" x14ac:dyDescent="0.25">
      <c r="B2126" s="24">
        <v>6.409773583505407</v>
      </c>
      <c r="G2126" s="24">
        <v>2124</v>
      </c>
      <c r="H2126" s="24" t="e">
        <f ca="1"/>
        <v>#NAME?</v>
      </c>
      <c r="I2126" s="24" t="e">
        <f t="array" aca="1" ref="I2126" ca="1">INDIRECT(ADDRESS(($E$2+1-G2126)+2,8))</f>
        <v>#NAME?</v>
      </c>
      <c r="J2126" s="24" t="e">
        <f t="shared" ca="1" si="99"/>
        <v>#NAME?</v>
      </c>
      <c r="K2126" s="24" t="e">
        <f t="shared" ca="1" si="100"/>
        <v>#NAME?</v>
      </c>
      <c r="L2126" s="24" t="e">
        <f t="shared" ca="1" si="101"/>
        <v>#NAME?</v>
      </c>
    </row>
    <row r="2127" spans="2:12" x14ac:dyDescent="0.25">
      <c r="B2127" s="24">
        <v>8.5989086927901539</v>
      </c>
      <c r="G2127" s="24">
        <v>2125</v>
      </c>
      <c r="H2127" s="24" t="e">
        <f ca="1"/>
        <v>#NAME?</v>
      </c>
      <c r="I2127" s="24" t="e">
        <f t="array" aca="1" ref="I2127" ca="1">INDIRECT(ADDRESS(($E$2+1-G2127)+2,8))</f>
        <v>#NAME?</v>
      </c>
      <c r="J2127" s="24" t="e">
        <f t="shared" ca="1" si="99"/>
        <v>#NAME?</v>
      </c>
      <c r="K2127" s="24" t="e">
        <f t="shared" ca="1" si="100"/>
        <v>#NAME?</v>
      </c>
      <c r="L2127" s="24" t="e">
        <f t="shared" ca="1" si="101"/>
        <v>#NAME?</v>
      </c>
    </row>
    <row r="2128" spans="2:12" x14ac:dyDescent="0.25">
      <c r="B2128" s="24">
        <v>10.359181904289025</v>
      </c>
      <c r="G2128" s="24">
        <v>2126</v>
      </c>
      <c r="H2128" s="24" t="e">
        <f ca="1"/>
        <v>#NAME?</v>
      </c>
      <c r="I2128" s="24" t="e">
        <f t="array" aca="1" ref="I2128" ca="1">INDIRECT(ADDRESS(($E$2+1-G2128)+2,8))</f>
        <v>#NAME?</v>
      </c>
      <c r="J2128" s="24" t="e">
        <f t="shared" ca="1" si="99"/>
        <v>#NAME?</v>
      </c>
      <c r="K2128" s="24" t="e">
        <f t="shared" ca="1" si="100"/>
        <v>#NAME?</v>
      </c>
      <c r="L2128" s="24" t="e">
        <f t="shared" ca="1" si="101"/>
        <v>#NAME?</v>
      </c>
    </row>
    <row r="2129" spans="2:12" x14ac:dyDescent="0.25">
      <c r="B2129" s="24">
        <v>11.470241749567068</v>
      </c>
      <c r="G2129" s="24">
        <v>2127</v>
      </c>
      <c r="H2129" s="24" t="e">
        <f ca="1"/>
        <v>#NAME?</v>
      </c>
      <c r="I2129" s="24" t="e">
        <f t="array" aca="1" ref="I2129" ca="1">INDIRECT(ADDRESS(($E$2+1-G2129)+2,8))</f>
        <v>#NAME?</v>
      </c>
      <c r="J2129" s="24" t="e">
        <f t="shared" ca="1" si="99"/>
        <v>#NAME?</v>
      </c>
      <c r="K2129" s="24" t="e">
        <f t="shared" ca="1" si="100"/>
        <v>#NAME?</v>
      </c>
      <c r="L2129" s="24" t="e">
        <f t="shared" ca="1" si="101"/>
        <v>#NAME?</v>
      </c>
    </row>
    <row r="2130" spans="2:12" x14ac:dyDescent="0.25">
      <c r="B2130" s="24">
        <v>9.40518819019848</v>
      </c>
      <c r="G2130" s="24">
        <v>2128</v>
      </c>
      <c r="H2130" s="24" t="e">
        <f ca="1"/>
        <v>#NAME?</v>
      </c>
      <c r="I2130" s="24" t="e">
        <f t="array" aca="1" ref="I2130" ca="1">INDIRECT(ADDRESS(($E$2+1-G2130)+2,8))</f>
        <v>#NAME?</v>
      </c>
      <c r="J2130" s="24" t="e">
        <f t="shared" ca="1" si="99"/>
        <v>#NAME?</v>
      </c>
      <c r="K2130" s="24" t="e">
        <f t="shared" ca="1" si="100"/>
        <v>#NAME?</v>
      </c>
      <c r="L2130" s="24" t="e">
        <f t="shared" ca="1" si="101"/>
        <v>#NAME?</v>
      </c>
    </row>
    <row r="2131" spans="2:12" x14ac:dyDescent="0.25">
      <c r="B2131" s="24">
        <v>11.388665563867805</v>
      </c>
      <c r="G2131" s="24">
        <v>2129</v>
      </c>
      <c r="H2131" s="24" t="e">
        <f ca="1"/>
        <v>#NAME?</v>
      </c>
      <c r="I2131" s="24" t="e">
        <f t="array" aca="1" ref="I2131" ca="1">INDIRECT(ADDRESS(($E$2+1-G2131)+2,8))</f>
        <v>#NAME?</v>
      </c>
      <c r="J2131" s="24" t="e">
        <f t="shared" ca="1" si="99"/>
        <v>#NAME?</v>
      </c>
      <c r="K2131" s="24" t="e">
        <f t="shared" ca="1" si="100"/>
        <v>#NAME?</v>
      </c>
      <c r="L2131" s="24" t="e">
        <f t="shared" ca="1" si="101"/>
        <v>#NAME?</v>
      </c>
    </row>
    <row r="2132" spans="2:12" x14ac:dyDescent="0.25">
      <c r="B2132" s="24">
        <v>10.38297400476733</v>
      </c>
      <c r="G2132" s="24">
        <v>2130</v>
      </c>
      <c r="H2132" s="24" t="e">
        <f ca="1"/>
        <v>#NAME?</v>
      </c>
      <c r="I2132" s="24" t="e">
        <f t="array" aca="1" ref="I2132" ca="1">INDIRECT(ADDRESS(($E$2+1-G2132)+2,8))</f>
        <v>#NAME?</v>
      </c>
      <c r="J2132" s="24" t="e">
        <f t="shared" ca="1" si="99"/>
        <v>#NAME?</v>
      </c>
      <c r="K2132" s="24" t="e">
        <f t="shared" ca="1" si="100"/>
        <v>#NAME?</v>
      </c>
      <c r="L2132" s="24" t="e">
        <f t="shared" ca="1" si="101"/>
        <v>#NAME?</v>
      </c>
    </row>
    <row r="2133" spans="2:12" x14ac:dyDescent="0.25">
      <c r="B2133" s="24">
        <v>5.8745120712290948</v>
      </c>
      <c r="G2133" s="24">
        <v>2131</v>
      </c>
      <c r="H2133" s="24" t="e">
        <f ca="1"/>
        <v>#NAME?</v>
      </c>
      <c r="I2133" s="24" t="e">
        <f t="array" aca="1" ref="I2133" ca="1">INDIRECT(ADDRESS(($E$2+1-G2133)+2,8))</f>
        <v>#NAME?</v>
      </c>
      <c r="J2133" s="24" t="e">
        <f t="shared" ca="1" si="99"/>
        <v>#NAME?</v>
      </c>
      <c r="K2133" s="24" t="e">
        <f t="shared" ca="1" si="100"/>
        <v>#NAME?</v>
      </c>
      <c r="L2133" s="24" t="e">
        <f t="shared" ca="1" si="101"/>
        <v>#NAME?</v>
      </c>
    </row>
    <row r="2134" spans="2:12" x14ac:dyDescent="0.25">
      <c r="B2134" s="24">
        <v>7.9211048735621246</v>
      </c>
      <c r="G2134" s="24">
        <v>2132</v>
      </c>
      <c r="H2134" s="24" t="e">
        <f ca="1"/>
        <v>#NAME?</v>
      </c>
      <c r="I2134" s="24" t="e">
        <f t="array" aca="1" ref="I2134" ca="1">INDIRECT(ADDRESS(($E$2+1-G2134)+2,8))</f>
        <v>#NAME?</v>
      </c>
      <c r="J2134" s="24" t="e">
        <f t="shared" ca="1" si="99"/>
        <v>#NAME?</v>
      </c>
      <c r="K2134" s="24" t="e">
        <f t="shared" ca="1" si="100"/>
        <v>#NAME?</v>
      </c>
      <c r="L2134" s="24" t="e">
        <f t="shared" ca="1" si="101"/>
        <v>#NAME?</v>
      </c>
    </row>
    <row r="2135" spans="2:12" x14ac:dyDescent="0.25">
      <c r="B2135" s="24">
        <v>6.4694974212592884</v>
      </c>
      <c r="G2135" s="24">
        <v>2133</v>
      </c>
      <c r="H2135" s="24" t="e">
        <f ca="1"/>
        <v>#NAME?</v>
      </c>
      <c r="I2135" s="24" t="e">
        <f t="array" aca="1" ref="I2135" ca="1">INDIRECT(ADDRESS(($E$2+1-G2135)+2,8))</f>
        <v>#NAME?</v>
      </c>
      <c r="J2135" s="24" t="e">
        <f t="shared" ca="1" si="99"/>
        <v>#NAME?</v>
      </c>
      <c r="K2135" s="24" t="e">
        <f t="shared" ca="1" si="100"/>
        <v>#NAME?</v>
      </c>
      <c r="L2135" s="24" t="e">
        <f t="shared" ca="1" si="101"/>
        <v>#NAME?</v>
      </c>
    </row>
    <row r="2136" spans="2:12" x14ac:dyDescent="0.25">
      <c r="B2136" s="24">
        <v>9.4707572397079591</v>
      </c>
      <c r="G2136" s="24">
        <v>2134</v>
      </c>
      <c r="H2136" s="24" t="e">
        <f ca="1"/>
        <v>#NAME?</v>
      </c>
      <c r="I2136" s="24" t="e">
        <f t="array" aca="1" ref="I2136" ca="1">INDIRECT(ADDRESS(($E$2+1-G2136)+2,8))</f>
        <v>#NAME?</v>
      </c>
      <c r="J2136" s="24" t="e">
        <f t="shared" ca="1" si="99"/>
        <v>#NAME?</v>
      </c>
      <c r="K2136" s="24" t="e">
        <f t="shared" ca="1" si="100"/>
        <v>#NAME?</v>
      </c>
      <c r="L2136" s="24" t="e">
        <f t="shared" ca="1" si="101"/>
        <v>#NAME?</v>
      </c>
    </row>
    <row r="2137" spans="2:12" x14ac:dyDescent="0.25">
      <c r="B2137" s="24">
        <v>7.529271425551805</v>
      </c>
      <c r="G2137" s="24">
        <v>2135</v>
      </c>
      <c r="H2137" s="24" t="e">
        <f ca="1"/>
        <v>#NAME?</v>
      </c>
      <c r="I2137" s="24" t="e">
        <f t="array" aca="1" ref="I2137" ca="1">INDIRECT(ADDRESS(($E$2+1-G2137)+2,8))</f>
        <v>#NAME?</v>
      </c>
      <c r="J2137" s="24" t="e">
        <f t="shared" ca="1" si="99"/>
        <v>#NAME?</v>
      </c>
      <c r="K2137" s="24" t="e">
        <f t="shared" ca="1" si="100"/>
        <v>#NAME?</v>
      </c>
      <c r="L2137" s="24" t="e">
        <f t="shared" ca="1" si="101"/>
        <v>#NAME?</v>
      </c>
    </row>
    <row r="2138" spans="2:12" x14ac:dyDescent="0.25">
      <c r="B2138" s="24">
        <v>10.498113050530078</v>
      </c>
      <c r="G2138" s="24">
        <v>2136</v>
      </c>
      <c r="H2138" s="24" t="e">
        <f ca="1"/>
        <v>#NAME?</v>
      </c>
      <c r="I2138" s="24" t="e">
        <f t="array" aca="1" ref="I2138" ca="1">INDIRECT(ADDRESS(($E$2+1-G2138)+2,8))</f>
        <v>#NAME?</v>
      </c>
      <c r="J2138" s="24" t="e">
        <f t="shared" ca="1" si="99"/>
        <v>#NAME?</v>
      </c>
      <c r="K2138" s="24" t="e">
        <f t="shared" ca="1" si="100"/>
        <v>#NAME?</v>
      </c>
      <c r="L2138" s="24" t="e">
        <f t="shared" ca="1" si="101"/>
        <v>#NAME?</v>
      </c>
    </row>
    <row r="2139" spans="2:12" x14ac:dyDescent="0.25">
      <c r="B2139" s="24">
        <v>10.712094582575576</v>
      </c>
      <c r="G2139" s="24">
        <v>2137</v>
      </c>
      <c r="H2139" s="24" t="e">
        <f ca="1"/>
        <v>#NAME?</v>
      </c>
      <c r="I2139" s="24" t="e">
        <f t="array" aca="1" ref="I2139" ca="1">INDIRECT(ADDRESS(($E$2+1-G2139)+2,8))</f>
        <v>#NAME?</v>
      </c>
      <c r="J2139" s="24" t="e">
        <f t="shared" ca="1" si="99"/>
        <v>#NAME?</v>
      </c>
      <c r="K2139" s="24" t="e">
        <f t="shared" ca="1" si="100"/>
        <v>#NAME?</v>
      </c>
      <c r="L2139" s="24" t="e">
        <f t="shared" ca="1" si="101"/>
        <v>#NAME?</v>
      </c>
    </row>
    <row r="2140" spans="2:12" x14ac:dyDescent="0.25">
      <c r="B2140" s="24">
        <v>10.716708496233965</v>
      </c>
      <c r="G2140" s="24">
        <v>2138</v>
      </c>
      <c r="H2140" s="24" t="e">
        <f ca="1"/>
        <v>#NAME?</v>
      </c>
      <c r="I2140" s="24" t="e">
        <f t="array" aca="1" ref="I2140" ca="1">INDIRECT(ADDRESS(($E$2+1-G2140)+2,8))</f>
        <v>#NAME?</v>
      </c>
      <c r="J2140" s="24" t="e">
        <f t="shared" ca="1" si="99"/>
        <v>#NAME?</v>
      </c>
      <c r="K2140" s="24" t="e">
        <f t="shared" ca="1" si="100"/>
        <v>#NAME?</v>
      </c>
      <c r="L2140" s="24" t="e">
        <f t="shared" ca="1" si="101"/>
        <v>#NAME?</v>
      </c>
    </row>
    <row r="2141" spans="2:12" x14ac:dyDescent="0.25">
      <c r="B2141" s="24">
        <v>7.9091974821342159</v>
      </c>
      <c r="G2141" s="24">
        <v>2139</v>
      </c>
      <c r="H2141" s="24" t="e">
        <f ca="1"/>
        <v>#NAME?</v>
      </c>
      <c r="I2141" s="24" t="e">
        <f t="array" aca="1" ref="I2141" ca="1">INDIRECT(ADDRESS(($E$2+1-G2141)+2,8))</f>
        <v>#NAME?</v>
      </c>
      <c r="J2141" s="24" t="e">
        <f t="shared" ca="1" si="99"/>
        <v>#NAME?</v>
      </c>
      <c r="K2141" s="24" t="e">
        <f t="shared" ca="1" si="100"/>
        <v>#NAME?</v>
      </c>
      <c r="L2141" s="24" t="e">
        <f t="shared" ca="1" si="101"/>
        <v>#NAME?</v>
      </c>
    </row>
    <row r="2142" spans="2:12" x14ac:dyDescent="0.25">
      <c r="B2142" s="24">
        <v>10.723025598536655</v>
      </c>
      <c r="G2142" s="24">
        <v>2140</v>
      </c>
      <c r="H2142" s="24" t="e">
        <f ca="1"/>
        <v>#NAME?</v>
      </c>
      <c r="I2142" s="24" t="e">
        <f t="array" aca="1" ref="I2142" ca="1">INDIRECT(ADDRESS(($E$2+1-G2142)+2,8))</f>
        <v>#NAME?</v>
      </c>
      <c r="J2142" s="24" t="e">
        <f t="shared" ca="1" si="99"/>
        <v>#NAME?</v>
      </c>
      <c r="K2142" s="24" t="e">
        <f t="shared" ca="1" si="100"/>
        <v>#NAME?</v>
      </c>
      <c r="L2142" s="24" t="e">
        <f t="shared" ca="1" si="101"/>
        <v>#NAME?</v>
      </c>
    </row>
    <row r="2143" spans="2:12" x14ac:dyDescent="0.25">
      <c r="B2143" s="24">
        <v>10.846306197456027</v>
      </c>
      <c r="G2143" s="24">
        <v>2141</v>
      </c>
      <c r="H2143" s="24" t="e">
        <f ca="1"/>
        <v>#NAME?</v>
      </c>
      <c r="I2143" s="24" t="e">
        <f t="array" aca="1" ref="I2143" ca="1">INDIRECT(ADDRESS(($E$2+1-G2143)+2,8))</f>
        <v>#NAME?</v>
      </c>
      <c r="J2143" s="24" t="e">
        <f t="shared" ca="1" si="99"/>
        <v>#NAME?</v>
      </c>
      <c r="K2143" s="24" t="e">
        <f t="shared" ca="1" si="100"/>
        <v>#NAME?</v>
      </c>
      <c r="L2143" s="24" t="e">
        <f t="shared" ca="1" si="101"/>
        <v>#NAME?</v>
      </c>
    </row>
    <row r="2144" spans="2:12" x14ac:dyDescent="0.25">
      <c r="B2144" s="24">
        <v>11.333838734926418</v>
      </c>
      <c r="G2144" s="24">
        <v>2142</v>
      </c>
      <c r="H2144" s="24" t="e">
        <f ca="1"/>
        <v>#NAME?</v>
      </c>
      <c r="I2144" s="24" t="e">
        <f t="array" aca="1" ref="I2144" ca="1">INDIRECT(ADDRESS(($E$2+1-G2144)+2,8))</f>
        <v>#NAME?</v>
      </c>
      <c r="J2144" s="24" t="e">
        <f t="shared" ca="1" si="99"/>
        <v>#NAME?</v>
      </c>
      <c r="K2144" s="24" t="e">
        <f t="shared" ca="1" si="100"/>
        <v>#NAME?</v>
      </c>
      <c r="L2144" s="24" t="e">
        <f t="shared" ca="1" si="101"/>
        <v>#NAME?</v>
      </c>
    </row>
    <row r="2145" spans="2:12" x14ac:dyDescent="0.25">
      <c r="B2145" s="24">
        <v>10.92172371321306</v>
      </c>
      <c r="G2145" s="24">
        <v>2143</v>
      </c>
      <c r="H2145" s="24" t="e">
        <f ca="1"/>
        <v>#NAME?</v>
      </c>
      <c r="I2145" s="24" t="e">
        <f t="array" aca="1" ref="I2145" ca="1">INDIRECT(ADDRESS(($E$2+1-G2145)+2,8))</f>
        <v>#NAME?</v>
      </c>
      <c r="J2145" s="24" t="e">
        <f t="shared" ca="1" si="99"/>
        <v>#NAME?</v>
      </c>
      <c r="K2145" s="24" t="e">
        <f t="shared" ca="1" si="100"/>
        <v>#NAME?</v>
      </c>
      <c r="L2145" s="24" t="e">
        <f t="shared" ca="1" si="101"/>
        <v>#NAME?</v>
      </c>
    </row>
    <row r="2146" spans="2:12" x14ac:dyDescent="0.25">
      <c r="B2146" s="24">
        <v>8.8854552882198679</v>
      </c>
      <c r="G2146" s="24">
        <v>2144</v>
      </c>
      <c r="H2146" s="24" t="e">
        <f ca="1"/>
        <v>#NAME?</v>
      </c>
      <c r="I2146" s="24" t="e">
        <f t="array" aca="1" ref="I2146" ca="1">INDIRECT(ADDRESS(($E$2+1-G2146)+2,8))</f>
        <v>#NAME?</v>
      </c>
      <c r="J2146" s="24" t="e">
        <f t="shared" ca="1" si="99"/>
        <v>#NAME?</v>
      </c>
      <c r="K2146" s="24" t="e">
        <f t="shared" ca="1" si="100"/>
        <v>#NAME?</v>
      </c>
      <c r="L2146" s="24" t="e">
        <f t="shared" ca="1" si="101"/>
        <v>#NAME?</v>
      </c>
    </row>
    <row r="2147" spans="2:12" x14ac:dyDescent="0.25">
      <c r="B2147" s="24">
        <v>9.3476098819561102</v>
      </c>
      <c r="G2147" s="24">
        <v>2145</v>
      </c>
      <c r="H2147" s="24" t="e">
        <f ca="1"/>
        <v>#NAME?</v>
      </c>
      <c r="I2147" s="24" t="e">
        <f t="array" aca="1" ref="I2147" ca="1">INDIRECT(ADDRESS(($E$2+1-G2147)+2,8))</f>
        <v>#NAME?</v>
      </c>
      <c r="J2147" s="24" t="e">
        <f t="shared" ca="1" si="99"/>
        <v>#NAME?</v>
      </c>
      <c r="K2147" s="24" t="e">
        <f t="shared" ca="1" si="100"/>
        <v>#NAME?</v>
      </c>
      <c r="L2147" s="24" t="e">
        <f t="shared" ca="1" si="101"/>
        <v>#NAME?</v>
      </c>
    </row>
    <row r="2148" spans="2:12" x14ac:dyDescent="0.25">
      <c r="B2148" s="24">
        <v>8.6139464776133003</v>
      </c>
      <c r="G2148" s="24">
        <v>2146</v>
      </c>
      <c r="H2148" s="24" t="e">
        <f ca="1"/>
        <v>#NAME?</v>
      </c>
      <c r="I2148" s="24" t="e">
        <f t="array" aca="1" ref="I2148" ca="1">INDIRECT(ADDRESS(($E$2+1-G2148)+2,8))</f>
        <v>#NAME?</v>
      </c>
      <c r="J2148" s="24" t="e">
        <f t="shared" ca="1" si="99"/>
        <v>#NAME?</v>
      </c>
      <c r="K2148" s="24" t="e">
        <f t="shared" ca="1" si="100"/>
        <v>#NAME?</v>
      </c>
      <c r="L2148" s="24" t="e">
        <f t="shared" ca="1" si="101"/>
        <v>#NAME?</v>
      </c>
    </row>
    <row r="2149" spans="2:12" x14ac:dyDescent="0.25">
      <c r="B2149" s="24">
        <v>9.1932374888807473</v>
      </c>
      <c r="G2149" s="24">
        <v>2147</v>
      </c>
      <c r="H2149" s="24" t="e">
        <f ca="1"/>
        <v>#NAME?</v>
      </c>
      <c r="I2149" s="24" t="e">
        <f t="array" aca="1" ref="I2149" ca="1">INDIRECT(ADDRESS(($E$2+1-G2149)+2,8))</f>
        <v>#NAME?</v>
      </c>
      <c r="J2149" s="24" t="e">
        <f t="shared" ca="1" si="99"/>
        <v>#NAME?</v>
      </c>
      <c r="K2149" s="24" t="e">
        <f t="shared" ca="1" si="100"/>
        <v>#NAME?</v>
      </c>
      <c r="L2149" s="24" t="e">
        <f t="shared" ca="1" si="101"/>
        <v>#NAME?</v>
      </c>
    </row>
    <row r="2150" spans="2:12" x14ac:dyDescent="0.25">
      <c r="B2150" s="24">
        <v>9.8802547510490584</v>
      </c>
      <c r="G2150" s="24">
        <v>2148</v>
      </c>
      <c r="H2150" s="24" t="e">
        <f ca="1"/>
        <v>#NAME?</v>
      </c>
      <c r="I2150" s="24" t="e">
        <f t="array" aca="1" ref="I2150" ca="1">INDIRECT(ADDRESS(($E$2+1-G2150)+2,8))</f>
        <v>#NAME?</v>
      </c>
      <c r="J2150" s="24" t="e">
        <f t="shared" ca="1" si="99"/>
        <v>#NAME?</v>
      </c>
      <c r="K2150" s="24" t="e">
        <f t="shared" ca="1" si="100"/>
        <v>#NAME?</v>
      </c>
      <c r="L2150" s="24" t="e">
        <f t="shared" ca="1" si="101"/>
        <v>#NAME?</v>
      </c>
    </row>
    <row r="2151" spans="2:12" x14ac:dyDescent="0.25">
      <c r="B2151" s="24">
        <v>7.6740895747942437</v>
      </c>
      <c r="G2151" s="24">
        <v>2149</v>
      </c>
      <c r="H2151" s="24" t="e">
        <f ca="1"/>
        <v>#NAME?</v>
      </c>
      <c r="I2151" s="24" t="e">
        <f t="array" aca="1" ref="I2151" ca="1">INDIRECT(ADDRESS(($E$2+1-G2151)+2,8))</f>
        <v>#NAME?</v>
      </c>
      <c r="J2151" s="24" t="e">
        <f t="shared" ca="1" si="99"/>
        <v>#NAME?</v>
      </c>
      <c r="K2151" s="24" t="e">
        <f t="shared" ca="1" si="100"/>
        <v>#NAME?</v>
      </c>
      <c r="L2151" s="24" t="e">
        <f t="shared" ca="1" si="101"/>
        <v>#NAME?</v>
      </c>
    </row>
    <row r="2152" spans="2:12" x14ac:dyDescent="0.25">
      <c r="B2152" s="24">
        <v>10.624526741653749</v>
      </c>
      <c r="G2152" s="24">
        <v>2150</v>
      </c>
      <c r="H2152" s="24" t="e">
        <f ca="1"/>
        <v>#NAME?</v>
      </c>
      <c r="I2152" s="24" t="e">
        <f t="array" aca="1" ref="I2152" ca="1">INDIRECT(ADDRESS(($E$2+1-G2152)+2,8))</f>
        <v>#NAME?</v>
      </c>
      <c r="J2152" s="24" t="e">
        <f t="shared" ca="1" si="99"/>
        <v>#NAME?</v>
      </c>
      <c r="K2152" s="24" t="e">
        <f t="shared" ca="1" si="100"/>
        <v>#NAME?</v>
      </c>
      <c r="L2152" s="24" t="e">
        <f t="shared" ca="1" si="101"/>
        <v>#NAME?</v>
      </c>
    </row>
    <row r="2153" spans="2:12" x14ac:dyDescent="0.25">
      <c r="B2153" s="24">
        <v>9.5344364273953133</v>
      </c>
      <c r="G2153" s="24">
        <v>2151</v>
      </c>
      <c r="H2153" s="24" t="e">
        <f ca="1"/>
        <v>#NAME?</v>
      </c>
      <c r="I2153" s="24" t="e">
        <f t="array" aca="1" ref="I2153" ca="1">INDIRECT(ADDRESS(($E$2+1-G2153)+2,8))</f>
        <v>#NAME?</v>
      </c>
      <c r="J2153" s="24" t="e">
        <f t="shared" ca="1" si="99"/>
        <v>#NAME?</v>
      </c>
      <c r="K2153" s="24" t="e">
        <f t="shared" ca="1" si="100"/>
        <v>#NAME?</v>
      </c>
      <c r="L2153" s="24" t="e">
        <f t="shared" ca="1" si="101"/>
        <v>#NAME?</v>
      </c>
    </row>
    <row r="2154" spans="2:12" x14ac:dyDescent="0.25">
      <c r="B2154" s="24">
        <v>8.0978182156090988</v>
      </c>
      <c r="G2154" s="24">
        <v>2152</v>
      </c>
      <c r="H2154" s="24" t="e">
        <f ca="1"/>
        <v>#NAME?</v>
      </c>
      <c r="I2154" s="24" t="e">
        <f t="array" aca="1" ref="I2154" ca="1">INDIRECT(ADDRESS(($E$2+1-G2154)+2,8))</f>
        <v>#NAME?</v>
      </c>
      <c r="J2154" s="24" t="e">
        <f t="shared" ca="1" si="99"/>
        <v>#NAME?</v>
      </c>
      <c r="K2154" s="24" t="e">
        <f t="shared" ca="1" si="100"/>
        <v>#NAME?</v>
      </c>
      <c r="L2154" s="24" t="e">
        <f t="shared" ca="1" si="101"/>
        <v>#NAME?</v>
      </c>
    </row>
    <row r="2155" spans="2:12" x14ac:dyDescent="0.25">
      <c r="B2155" s="24">
        <v>11.134055937370785</v>
      </c>
      <c r="G2155" s="24">
        <v>2153</v>
      </c>
      <c r="H2155" s="24" t="e">
        <f ca="1"/>
        <v>#NAME?</v>
      </c>
      <c r="I2155" s="24" t="e">
        <f t="array" aca="1" ref="I2155" ca="1">INDIRECT(ADDRESS(($E$2+1-G2155)+2,8))</f>
        <v>#NAME?</v>
      </c>
      <c r="J2155" s="24" t="e">
        <f t="shared" ca="1" si="99"/>
        <v>#NAME?</v>
      </c>
      <c r="K2155" s="24" t="e">
        <f t="shared" ca="1" si="100"/>
        <v>#NAME?</v>
      </c>
      <c r="L2155" s="24" t="e">
        <f t="shared" ca="1" si="101"/>
        <v>#NAME?</v>
      </c>
    </row>
    <row r="2156" spans="2:12" x14ac:dyDescent="0.25">
      <c r="B2156" s="24">
        <v>7.0083849982002624</v>
      </c>
      <c r="G2156" s="24">
        <v>2154</v>
      </c>
      <c r="H2156" s="24" t="e">
        <f ca="1"/>
        <v>#NAME?</v>
      </c>
      <c r="I2156" s="24" t="e">
        <f t="array" aca="1" ref="I2156" ca="1">INDIRECT(ADDRESS(($E$2+1-G2156)+2,8))</f>
        <v>#NAME?</v>
      </c>
      <c r="J2156" s="24" t="e">
        <f t="shared" ca="1" si="99"/>
        <v>#NAME?</v>
      </c>
      <c r="K2156" s="24" t="e">
        <f t="shared" ca="1" si="100"/>
        <v>#NAME?</v>
      </c>
      <c r="L2156" s="24" t="e">
        <f t="shared" ca="1" si="101"/>
        <v>#NAME?</v>
      </c>
    </row>
    <row r="2157" spans="2:12" x14ac:dyDescent="0.25">
      <c r="B2157" s="24">
        <v>10.663266620336042</v>
      </c>
      <c r="G2157" s="24">
        <v>2155</v>
      </c>
      <c r="H2157" s="24" t="e">
        <f ca="1"/>
        <v>#NAME?</v>
      </c>
      <c r="I2157" s="24" t="e">
        <f t="array" aca="1" ref="I2157" ca="1">INDIRECT(ADDRESS(($E$2+1-G2157)+2,8))</f>
        <v>#NAME?</v>
      </c>
      <c r="J2157" s="24" t="e">
        <f t="shared" ca="1" si="99"/>
        <v>#NAME?</v>
      </c>
      <c r="K2157" s="24" t="e">
        <f t="shared" ca="1" si="100"/>
        <v>#NAME?</v>
      </c>
      <c r="L2157" s="24" t="e">
        <f t="shared" ca="1" si="101"/>
        <v>#NAME?</v>
      </c>
    </row>
    <row r="2158" spans="2:12" x14ac:dyDescent="0.25">
      <c r="B2158" s="24">
        <v>7.6612826115516954</v>
      </c>
      <c r="G2158" s="24">
        <v>2156</v>
      </c>
      <c r="H2158" s="24" t="e">
        <f ca="1"/>
        <v>#NAME?</v>
      </c>
      <c r="I2158" s="24" t="e">
        <f t="array" aca="1" ref="I2158" ca="1">INDIRECT(ADDRESS(($E$2+1-G2158)+2,8))</f>
        <v>#NAME?</v>
      </c>
      <c r="J2158" s="24" t="e">
        <f t="shared" ca="1" si="99"/>
        <v>#NAME?</v>
      </c>
      <c r="K2158" s="24" t="e">
        <f t="shared" ca="1" si="100"/>
        <v>#NAME?</v>
      </c>
      <c r="L2158" s="24" t="e">
        <f t="shared" ca="1" si="101"/>
        <v>#NAME?</v>
      </c>
    </row>
    <row r="2159" spans="2:12" x14ac:dyDescent="0.25">
      <c r="B2159" s="24">
        <v>11.242150631983773</v>
      </c>
      <c r="G2159" s="24">
        <v>2157</v>
      </c>
      <c r="H2159" s="24" t="e">
        <f ca="1"/>
        <v>#NAME?</v>
      </c>
      <c r="I2159" s="24" t="e">
        <f t="array" aca="1" ref="I2159" ca="1">INDIRECT(ADDRESS(($E$2+1-G2159)+2,8))</f>
        <v>#NAME?</v>
      </c>
      <c r="J2159" s="24" t="e">
        <f t="shared" ca="1" si="99"/>
        <v>#NAME?</v>
      </c>
      <c r="K2159" s="24" t="e">
        <f t="shared" ca="1" si="100"/>
        <v>#NAME?</v>
      </c>
      <c r="L2159" s="24" t="e">
        <f t="shared" ca="1" si="101"/>
        <v>#NAME?</v>
      </c>
    </row>
    <row r="2160" spans="2:12" x14ac:dyDescent="0.25">
      <c r="B2160" s="24">
        <v>9.7712508627496817</v>
      </c>
      <c r="G2160" s="24">
        <v>2158</v>
      </c>
      <c r="H2160" s="24" t="e">
        <f ca="1"/>
        <v>#NAME?</v>
      </c>
      <c r="I2160" s="24" t="e">
        <f t="array" aca="1" ref="I2160" ca="1">INDIRECT(ADDRESS(($E$2+1-G2160)+2,8))</f>
        <v>#NAME?</v>
      </c>
      <c r="J2160" s="24" t="e">
        <f t="shared" ca="1" si="99"/>
        <v>#NAME?</v>
      </c>
      <c r="K2160" s="24" t="e">
        <f t="shared" ca="1" si="100"/>
        <v>#NAME?</v>
      </c>
      <c r="L2160" s="24" t="e">
        <f t="shared" ca="1" si="101"/>
        <v>#NAME?</v>
      </c>
    </row>
  </sheetData>
  <sortState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T2160"/>
  <sheetViews>
    <sheetView zoomScale="80" zoomScaleNormal="80" workbookViewId="0">
      <selection activeCell="E9" sqref="E9"/>
    </sheetView>
  </sheetViews>
  <sheetFormatPr baseColWidth="10" defaultRowHeight="15" x14ac:dyDescent="0.25"/>
  <cols>
    <col min="1" max="1" width="2.85546875" style="22" customWidth="1"/>
    <col min="2" max="2" width="13" style="22" bestFit="1" customWidth="1"/>
    <col min="3" max="3" width="11.42578125" style="22"/>
    <col min="4" max="4" width="3.85546875" style="22" customWidth="1"/>
    <col min="5" max="5" width="9.5703125" style="22" customWidth="1"/>
    <col min="6" max="6" width="10.7109375" style="22" customWidth="1"/>
    <col min="7" max="7" width="4" style="22" customWidth="1"/>
    <col min="8" max="8" width="11.42578125" style="22"/>
    <col min="9" max="10" width="21.5703125" style="22" bestFit="1" customWidth="1"/>
    <col min="11" max="11" width="13" style="22" bestFit="1" customWidth="1"/>
    <col min="12" max="12" width="11.42578125" style="22"/>
    <col min="13" max="13" width="40.5703125" style="22" bestFit="1" customWidth="1"/>
    <col min="14" max="14" width="4.28515625" style="22" customWidth="1"/>
    <col min="15" max="16384" width="11.42578125" style="22"/>
  </cols>
  <sheetData>
    <row r="2" spans="2:20" x14ac:dyDescent="0.25">
      <c r="B2" s="21" t="s">
        <v>13</v>
      </c>
      <c r="C2" s="21" t="s">
        <v>14</v>
      </c>
      <c r="E2" s="21" t="s">
        <v>87</v>
      </c>
      <c r="F2" s="24">
        <f>COUNT(H3:H2160)</f>
        <v>2158</v>
      </c>
      <c r="H2" s="21" t="s">
        <v>65</v>
      </c>
      <c r="I2" s="21" t="s">
        <v>88</v>
      </c>
      <c r="J2" s="21" t="s">
        <v>89</v>
      </c>
      <c r="K2" s="21" t="s">
        <v>90</v>
      </c>
      <c r="L2" s="21" t="s">
        <v>91</v>
      </c>
      <c r="M2" s="21" t="s">
        <v>92</v>
      </c>
      <c r="O2" s="21" t="s">
        <v>93</v>
      </c>
      <c r="P2" s="24" t="e">
        <f ca="1">SUM(M3:M2160)</f>
        <v>#NAME?</v>
      </c>
      <c r="T2" s="22" t="e">
        <f ca="1">1-EXP(-8.318+42.796*P3-59.93*P3^2)</f>
        <v>#NAME?</v>
      </c>
    </row>
    <row r="3" spans="2:20" x14ac:dyDescent="0.25">
      <c r="B3" s="24">
        <f ca="1">RAND()</f>
        <v>0.24615530579331379</v>
      </c>
      <c r="C3" s="24">
        <f ca="1">_xlfn.NORM.INV(B3,50,10)</f>
        <v>43.133615805061638</v>
      </c>
      <c r="H3" s="24">
        <v>1</v>
      </c>
      <c r="I3" s="22" t="e">
        <f t="array" aca="1" ref="I3:I2160" ca="1">_xlfn._xlws.SORT(C3:C2160)</f>
        <v>#NAME?</v>
      </c>
      <c r="J3" s="24" t="e">
        <f t="array" aca="1" ref="J3" ca="1">INDIRECT(ADDRESS(($F$2+1-H3)+2,9))</f>
        <v>#NAME?</v>
      </c>
      <c r="K3" s="24" t="e">
        <f ca="1">_xlfn.NORM.DIST(I3,$F$5,$F$6,TRUE)</f>
        <v>#NAME?</v>
      </c>
      <c r="L3" s="24" t="e">
        <f ca="1">_xlfn.NORM.DIST(J3,$F$5,$F$6,TRUE)</f>
        <v>#NAME?</v>
      </c>
      <c r="M3" s="24" t="e">
        <f ca="1">((2*H3-1)/$F$2)*(LN(K3)+LN(1-L3))</f>
        <v>#NAME?</v>
      </c>
      <c r="O3" s="21" t="s">
        <v>94</v>
      </c>
      <c r="P3" s="24" t="e">
        <f ca="1">-F2-P2</f>
        <v>#NAME?</v>
      </c>
      <c r="T3" s="22" t="e">
        <f ca="1">P3*(1+(0.2/SQRT(F2)))</f>
        <v>#NAME?</v>
      </c>
    </row>
    <row r="4" spans="2:20" x14ac:dyDescent="0.25">
      <c r="B4" s="24">
        <f t="shared" ref="B4:B67" ca="1" si="0">RAND()</f>
        <v>0.30536267560711339</v>
      </c>
      <c r="C4" s="25">
        <f t="shared" ref="C4:C67" ca="1" si="1">_xlfn.NORM.INV(B4,50,10)</f>
        <v>44.909616612946522</v>
      </c>
      <c r="E4" s="94" t="s">
        <v>77</v>
      </c>
      <c r="F4" s="95"/>
      <c r="H4" s="24">
        <v>2</v>
      </c>
      <c r="I4" s="24" t="e">
        <f ca="1"/>
        <v>#NAME?</v>
      </c>
      <c r="J4" s="24" t="e">
        <f t="array" aca="1" ref="J4" ca="1">INDIRECT(ADDRESS(($F$2+1-H4)+2,9))</f>
        <v>#NAME?</v>
      </c>
      <c r="K4" s="24" t="e">
        <f t="shared" ref="K4:K67" ca="1" si="2">_xlfn.NORM.DIST(I4,$F$5,$F$6,TRUE)</f>
        <v>#NAME?</v>
      </c>
      <c r="L4" s="24" t="e">
        <f t="shared" ref="L4:L67" ca="1" si="3">_xlfn.NORM.DIST(J4,$F$5,$F$6,TRUE)</f>
        <v>#NAME?</v>
      </c>
      <c r="M4" s="24" t="e">
        <f ca="1">((2*H4-1)/$F$2)*(LN(K4)+LN(1-L4))</f>
        <v>#NAME?</v>
      </c>
    </row>
    <row r="5" spans="2:20" x14ac:dyDescent="0.25">
      <c r="B5" s="24">
        <f t="shared" ca="1" si="0"/>
        <v>0.50312760357276132</v>
      </c>
      <c r="C5" s="25">
        <f t="shared" ca="1" si="1"/>
        <v>50.078398198560947</v>
      </c>
      <c r="E5" s="24" t="s">
        <v>44</v>
      </c>
      <c r="F5" s="24">
        <f ca="1">AVERAGE(C3:C2160)</f>
        <v>49.96817808481682</v>
      </c>
      <c r="H5" s="24">
        <v>3</v>
      </c>
      <c r="I5" s="24" t="e">
        <f ca="1"/>
        <v>#NAME?</v>
      </c>
      <c r="J5" s="24" t="e">
        <f t="array" aca="1" ref="J5" ca="1">INDIRECT(ADDRESS(($F$2+1-H5)+2,9))</f>
        <v>#NAME?</v>
      </c>
      <c r="K5" s="24" t="e">
        <f t="shared" ca="1" si="2"/>
        <v>#NAME?</v>
      </c>
      <c r="L5" s="24" t="e">
        <f t="shared" ca="1" si="3"/>
        <v>#NAME?</v>
      </c>
      <c r="M5" s="24" t="e">
        <f t="shared" ref="M5:M68" ca="1" si="4">((2*H5-1)/$F$2)*(LN(K5)+LN(1-L5))</f>
        <v>#NAME?</v>
      </c>
      <c r="O5" s="22" t="s">
        <v>99</v>
      </c>
      <c r="P5">
        <f>0.752/(1+0.75/F2+2.25/F2^2 )</f>
        <v>0.75173837462117643</v>
      </c>
    </row>
    <row r="6" spans="2:20" x14ac:dyDescent="0.25">
      <c r="B6" s="24">
        <f t="shared" ca="1" si="0"/>
        <v>0.26287941413111127</v>
      </c>
      <c r="C6" s="25">
        <f t="shared" ca="1" si="1"/>
        <v>43.655065318749074</v>
      </c>
      <c r="E6" s="24" t="s">
        <v>57</v>
      </c>
      <c r="F6" s="24">
        <f ca="1">_xlfn.STDEV.S(C3:C2160)</f>
        <v>9.8777292235030796</v>
      </c>
      <c r="H6" s="24">
        <v>4</v>
      </c>
      <c r="I6" s="24" t="e">
        <f ca="1"/>
        <v>#NAME?</v>
      </c>
      <c r="J6" s="24" t="e">
        <f t="array" aca="1" ref="J6" ca="1">INDIRECT(ADDRESS(($F$2+1-H6)+2,9))</f>
        <v>#NAME?</v>
      </c>
      <c r="K6" s="24" t="e">
        <f t="shared" ca="1" si="2"/>
        <v>#NAME?</v>
      </c>
      <c r="L6" s="24" t="e">
        <f t="shared" ca="1" si="3"/>
        <v>#NAME?</v>
      </c>
      <c r="M6" s="24" t="e">
        <f t="shared" ca="1" si="4"/>
        <v>#NAME?</v>
      </c>
    </row>
    <row r="7" spans="2:20" x14ac:dyDescent="0.25">
      <c r="B7" s="24">
        <f t="shared" ca="1" si="0"/>
        <v>0.91883667685913062</v>
      </c>
      <c r="C7" s="25">
        <f t="shared" ca="1" si="1"/>
        <v>63.972891199409531</v>
      </c>
      <c r="H7" s="24">
        <v>5</v>
      </c>
      <c r="I7" s="24" t="e">
        <f ca="1"/>
        <v>#NAME?</v>
      </c>
      <c r="J7" s="24" t="e">
        <f t="array" aca="1" ref="J7" ca="1">INDIRECT(ADDRESS(($F$2+1-H7)+2,9))</f>
        <v>#NAME?</v>
      </c>
      <c r="K7" s="24" t="e">
        <f t="shared" ca="1" si="2"/>
        <v>#NAME?</v>
      </c>
      <c r="L7" s="24" t="e">
        <f t="shared" ca="1" si="3"/>
        <v>#NAME?</v>
      </c>
      <c r="M7" s="24" t="e">
        <f t="shared" ca="1" si="4"/>
        <v>#NAME?</v>
      </c>
    </row>
    <row r="8" spans="2:20" x14ac:dyDescent="0.25">
      <c r="B8" s="24">
        <f t="shared" ca="1" si="0"/>
        <v>0.30079959737451656</v>
      </c>
      <c r="C8" s="25">
        <f t="shared" ca="1" si="1"/>
        <v>44.778978286558527</v>
      </c>
      <c r="H8" s="24">
        <v>6</v>
      </c>
      <c r="I8" s="24" t="e">
        <f ca="1"/>
        <v>#NAME?</v>
      </c>
      <c r="J8" s="24" t="e">
        <f t="array" aca="1" ref="J8" ca="1">INDIRECT(ADDRESS(($F$2+1-H8)+2,9))</f>
        <v>#NAME?</v>
      </c>
      <c r="K8" s="24" t="e">
        <f t="shared" ca="1" si="2"/>
        <v>#NAME?</v>
      </c>
      <c r="L8" s="24" t="e">
        <f t="shared" ca="1" si="3"/>
        <v>#NAME?</v>
      </c>
      <c r="M8" s="24" t="e">
        <f t="shared" ca="1" si="4"/>
        <v>#NAME?</v>
      </c>
    </row>
    <row r="9" spans="2:20" x14ac:dyDescent="0.25">
      <c r="B9" s="24">
        <f t="shared" ca="1" si="0"/>
        <v>0.52383505704956168</v>
      </c>
      <c r="C9" s="25">
        <f t="shared" ca="1" si="1"/>
        <v>50.597812164717375</v>
      </c>
      <c r="H9" s="24">
        <v>7</v>
      </c>
      <c r="I9" s="24" t="e">
        <f ca="1"/>
        <v>#NAME?</v>
      </c>
      <c r="J9" s="24" t="e">
        <f t="array" aca="1" ref="J9" ca="1">INDIRECT(ADDRESS(($F$2+1-H9)+2,9))</f>
        <v>#NAME?</v>
      </c>
      <c r="K9" s="24" t="e">
        <f t="shared" ca="1" si="2"/>
        <v>#NAME?</v>
      </c>
      <c r="L9" s="24" t="e">
        <f t="shared" ca="1" si="3"/>
        <v>#NAME?</v>
      </c>
      <c r="M9" s="24" t="e">
        <f t="shared" ca="1" si="4"/>
        <v>#NAME?</v>
      </c>
    </row>
    <row r="10" spans="2:20" x14ac:dyDescent="0.25">
      <c r="B10" s="24">
        <f t="shared" ca="1" si="0"/>
        <v>0.13078280606558856</v>
      </c>
      <c r="C10" s="25">
        <f t="shared" ca="1" si="1"/>
        <v>38.773016102815532</v>
      </c>
      <c r="H10" s="24">
        <v>8</v>
      </c>
      <c r="I10" s="24" t="e">
        <f ca="1"/>
        <v>#NAME?</v>
      </c>
      <c r="J10" s="24" t="e">
        <f t="array" aca="1" ref="J10" ca="1">INDIRECT(ADDRESS(($F$2+1-H10)+2,9))</f>
        <v>#NAME?</v>
      </c>
      <c r="K10" s="24" t="e">
        <f t="shared" ca="1" si="2"/>
        <v>#NAME?</v>
      </c>
      <c r="L10" s="24" t="e">
        <f t="shared" ca="1" si="3"/>
        <v>#NAME?</v>
      </c>
      <c r="M10" s="24" t="e">
        <f t="shared" ca="1" si="4"/>
        <v>#NAME?</v>
      </c>
    </row>
    <row r="11" spans="2:20" x14ac:dyDescent="0.25">
      <c r="B11" s="24">
        <f t="shared" ca="1" si="0"/>
        <v>0.81252928964807336</v>
      </c>
      <c r="C11" s="25">
        <f t="shared" ca="1" si="1"/>
        <v>58.872553834065251</v>
      </c>
      <c r="H11" s="24">
        <v>9</v>
      </c>
      <c r="I11" s="24" t="e">
        <f ca="1"/>
        <v>#NAME?</v>
      </c>
      <c r="J11" s="24" t="e">
        <f t="array" aca="1" ref="J11" ca="1">INDIRECT(ADDRESS(($F$2+1-H11)+2,9))</f>
        <v>#NAME?</v>
      </c>
      <c r="K11" s="24" t="e">
        <f t="shared" ca="1" si="2"/>
        <v>#NAME?</v>
      </c>
      <c r="L11" s="24" t="e">
        <f t="shared" ca="1" si="3"/>
        <v>#NAME?</v>
      </c>
      <c r="M11" s="24" t="e">
        <f t="shared" ca="1" si="4"/>
        <v>#NAME?</v>
      </c>
    </row>
    <row r="12" spans="2:20" x14ac:dyDescent="0.25">
      <c r="B12" s="24">
        <f t="shared" ca="1" si="0"/>
        <v>0.80020534500134144</v>
      </c>
      <c r="C12" s="25">
        <f t="shared" ca="1" si="1"/>
        <v>58.423549348781435</v>
      </c>
      <c r="H12" s="24">
        <v>10</v>
      </c>
      <c r="I12" s="24" t="e">
        <f ca="1"/>
        <v>#NAME?</v>
      </c>
      <c r="J12" s="24" t="e">
        <f t="array" aca="1" ref="J12" ca="1">INDIRECT(ADDRESS(($F$2+1-H12)+2,9))</f>
        <v>#NAME?</v>
      </c>
      <c r="K12" s="24" t="e">
        <f t="shared" ca="1" si="2"/>
        <v>#NAME?</v>
      </c>
      <c r="L12" s="24" t="e">
        <f t="shared" ca="1" si="3"/>
        <v>#NAME?</v>
      </c>
      <c r="M12" s="24" t="e">
        <f t="shared" ca="1" si="4"/>
        <v>#NAME?</v>
      </c>
    </row>
    <row r="13" spans="2:20" x14ac:dyDescent="0.25">
      <c r="B13" s="24">
        <f t="shared" ca="1" si="0"/>
        <v>0.5398489525190352</v>
      </c>
      <c r="C13" s="25">
        <f t="shared" ca="1" si="1"/>
        <v>51.000531935071585</v>
      </c>
      <c r="H13" s="24">
        <v>11</v>
      </c>
      <c r="I13" s="24" t="e">
        <f ca="1"/>
        <v>#NAME?</v>
      </c>
      <c r="J13" s="24" t="e">
        <f t="array" aca="1" ref="J13" ca="1">INDIRECT(ADDRESS(($F$2+1-H13)+2,9))</f>
        <v>#NAME?</v>
      </c>
      <c r="K13" s="24" t="e">
        <f t="shared" ca="1" si="2"/>
        <v>#NAME?</v>
      </c>
      <c r="L13" s="24" t="e">
        <f t="shared" ca="1" si="3"/>
        <v>#NAME?</v>
      </c>
      <c r="M13" s="24" t="e">
        <f t="shared" ca="1" si="4"/>
        <v>#NAME?</v>
      </c>
    </row>
    <row r="14" spans="2:20" x14ac:dyDescent="0.25">
      <c r="B14" s="24">
        <f t="shared" ca="1" si="0"/>
        <v>0.62115716130190979</v>
      </c>
      <c r="C14" s="25">
        <f t="shared" ca="1" si="1"/>
        <v>53.085213233178493</v>
      </c>
      <c r="H14" s="24">
        <v>12</v>
      </c>
      <c r="I14" s="24" t="e">
        <f ca="1"/>
        <v>#NAME?</v>
      </c>
      <c r="J14" s="24" t="e">
        <f t="array" aca="1" ref="J14" ca="1">INDIRECT(ADDRESS(($F$2+1-H14)+2,9))</f>
        <v>#NAME?</v>
      </c>
      <c r="K14" s="24" t="e">
        <f t="shared" ca="1" si="2"/>
        <v>#NAME?</v>
      </c>
      <c r="L14" s="24" t="e">
        <f t="shared" ca="1" si="3"/>
        <v>#NAME?</v>
      </c>
      <c r="M14" s="24" t="e">
        <f t="shared" ca="1" si="4"/>
        <v>#NAME?</v>
      </c>
    </row>
    <row r="15" spans="2:20" x14ac:dyDescent="0.25">
      <c r="B15" s="24">
        <f t="shared" ca="1" si="0"/>
        <v>0.53259412999483702</v>
      </c>
      <c r="C15" s="25">
        <f t="shared" ca="1" si="1"/>
        <v>50.817924751191036</v>
      </c>
      <c r="H15" s="24">
        <v>13</v>
      </c>
      <c r="I15" s="24" t="e">
        <f ca="1"/>
        <v>#NAME?</v>
      </c>
      <c r="J15" s="24" t="e">
        <f t="array" aca="1" ref="J15" ca="1">INDIRECT(ADDRESS(($F$2+1-H15)+2,9))</f>
        <v>#NAME?</v>
      </c>
      <c r="K15" s="24" t="e">
        <f t="shared" ca="1" si="2"/>
        <v>#NAME?</v>
      </c>
      <c r="L15" s="24" t="e">
        <f t="shared" ca="1" si="3"/>
        <v>#NAME?</v>
      </c>
      <c r="M15" s="24" t="e">
        <f t="shared" ca="1" si="4"/>
        <v>#NAME?</v>
      </c>
    </row>
    <row r="16" spans="2:20" x14ac:dyDescent="0.25">
      <c r="B16" s="24">
        <f t="shared" ca="1" si="0"/>
        <v>0.31101809227455635</v>
      </c>
      <c r="C16" s="25">
        <f t="shared" ca="1" si="1"/>
        <v>45.070333959966078</v>
      </c>
      <c r="H16" s="24">
        <v>14</v>
      </c>
      <c r="I16" s="24" t="e">
        <f ca="1"/>
        <v>#NAME?</v>
      </c>
      <c r="J16" s="24" t="e">
        <f t="array" aca="1" ref="J16" ca="1">INDIRECT(ADDRESS(($F$2+1-H16)+2,9))</f>
        <v>#NAME?</v>
      </c>
      <c r="K16" s="24" t="e">
        <f t="shared" ca="1" si="2"/>
        <v>#NAME?</v>
      </c>
      <c r="L16" s="24" t="e">
        <f t="shared" ca="1" si="3"/>
        <v>#NAME?</v>
      </c>
      <c r="M16" s="24" t="e">
        <f t="shared" ca="1" si="4"/>
        <v>#NAME?</v>
      </c>
    </row>
    <row r="17" spans="2:13" x14ac:dyDescent="0.25">
      <c r="B17" s="24">
        <f t="shared" ca="1" si="0"/>
        <v>0.42849090341937035</v>
      </c>
      <c r="C17" s="25">
        <f t="shared" ca="1" si="1"/>
        <v>48.197824827929892</v>
      </c>
      <c r="H17" s="24">
        <v>15</v>
      </c>
      <c r="I17" s="24" t="e">
        <f ca="1"/>
        <v>#NAME?</v>
      </c>
      <c r="J17" s="24" t="e">
        <f t="array" aca="1" ref="J17" ca="1">INDIRECT(ADDRESS(($F$2+1-H17)+2,9))</f>
        <v>#NAME?</v>
      </c>
      <c r="K17" s="24" t="e">
        <f t="shared" ca="1" si="2"/>
        <v>#NAME?</v>
      </c>
      <c r="L17" s="24" t="e">
        <f t="shared" ca="1" si="3"/>
        <v>#NAME?</v>
      </c>
      <c r="M17" s="24" t="e">
        <f t="shared" ca="1" si="4"/>
        <v>#NAME?</v>
      </c>
    </row>
    <row r="18" spans="2:13" x14ac:dyDescent="0.25">
      <c r="B18" s="24">
        <f t="shared" ca="1" si="0"/>
        <v>0.19412812366786458</v>
      </c>
      <c r="C18" s="25">
        <f t="shared" ca="1" si="1"/>
        <v>41.37216017398314</v>
      </c>
      <c r="H18" s="24">
        <v>16</v>
      </c>
      <c r="I18" s="24" t="e">
        <f ca="1"/>
        <v>#NAME?</v>
      </c>
      <c r="J18" s="24" t="e">
        <f t="array" aca="1" ref="J18" ca="1">INDIRECT(ADDRESS(($F$2+1-H18)+2,9))</f>
        <v>#NAME?</v>
      </c>
      <c r="K18" s="24" t="e">
        <f t="shared" ca="1" si="2"/>
        <v>#NAME?</v>
      </c>
      <c r="L18" s="24" t="e">
        <f t="shared" ca="1" si="3"/>
        <v>#NAME?</v>
      </c>
      <c r="M18" s="24" t="e">
        <f t="shared" ca="1" si="4"/>
        <v>#NAME?</v>
      </c>
    </row>
    <row r="19" spans="2:13" x14ac:dyDescent="0.25">
      <c r="B19" s="24">
        <f t="shared" ca="1" si="0"/>
        <v>0.33639017086525491</v>
      </c>
      <c r="C19" s="25">
        <f t="shared" ca="1" si="1"/>
        <v>45.776647629675708</v>
      </c>
      <c r="H19" s="24">
        <v>17</v>
      </c>
      <c r="I19" s="24" t="e">
        <f ca="1"/>
        <v>#NAME?</v>
      </c>
      <c r="J19" s="24" t="e">
        <f t="array" aca="1" ref="J19" ca="1">INDIRECT(ADDRESS(($F$2+1-H19)+2,9))</f>
        <v>#NAME?</v>
      </c>
      <c r="K19" s="24" t="e">
        <f t="shared" ca="1" si="2"/>
        <v>#NAME?</v>
      </c>
      <c r="L19" s="24" t="e">
        <f t="shared" ca="1" si="3"/>
        <v>#NAME?</v>
      </c>
      <c r="M19" s="24" t="e">
        <f t="shared" ca="1" si="4"/>
        <v>#NAME?</v>
      </c>
    </row>
    <row r="20" spans="2:13" x14ac:dyDescent="0.25">
      <c r="B20" s="24">
        <f t="shared" ca="1" si="0"/>
        <v>0.988656964307148</v>
      </c>
      <c r="C20" s="25">
        <f t="shared" ca="1" si="1"/>
        <v>72.786803882947908</v>
      </c>
      <c r="H20" s="24">
        <v>18</v>
      </c>
      <c r="I20" s="24" t="e">
        <f ca="1"/>
        <v>#NAME?</v>
      </c>
      <c r="J20" s="24" t="e">
        <f t="array" aca="1" ref="J20" ca="1">INDIRECT(ADDRESS(($F$2+1-H20)+2,9))</f>
        <v>#NAME?</v>
      </c>
      <c r="K20" s="24" t="e">
        <f t="shared" ca="1" si="2"/>
        <v>#NAME?</v>
      </c>
      <c r="L20" s="24" t="e">
        <f t="shared" ca="1" si="3"/>
        <v>#NAME?</v>
      </c>
      <c r="M20" s="24" t="e">
        <f t="shared" ca="1" si="4"/>
        <v>#NAME?</v>
      </c>
    </row>
    <row r="21" spans="2:13" x14ac:dyDescent="0.25">
      <c r="B21" s="24">
        <f t="shared" ca="1" si="0"/>
        <v>0.57344737560892434</v>
      </c>
      <c r="C21" s="25">
        <f t="shared" ca="1" si="1"/>
        <v>51.851578237832193</v>
      </c>
      <c r="H21" s="24">
        <v>19</v>
      </c>
      <c r="I21" s="24" t="e">
        <f ca="1"/>
        <v>#NAME?</v>
      </c>
      <c r="J21" s="24" t="e">
        <f t="array" aca="1" ref="J21" ca="1">INDIRECT(ADDRESS(($F$2+1-H21)+2,9))</f>
        <v>#NAME?</v>
      </c>
      <c r="K21" s="24" t="e">
        <f t="shared" ca="1" si="2"/>
        <v>#NAME?</v>
      </c>
      <c r="L21" s="24" t="e">
        <f t="shared" ca="1" si="3"/>
        <v>#NAME?</v>
      </c>
      <c r="M21" s="24" t="e">
        <f t="shared" ca="1" si="4"/>
        <v>#NAME?</v>
      </c>
    </row>
    <row r="22" spans="2:13" x14ac:dyDescent="0.25">
      <c r="B22" s="24">
        <f t="shared" ca="1" si="0"/>
        <v>0.36273013651623587</v>
      </c>
      <c r="C22" s="25">
        <f t="shared" ca="1" si="1"/>
        <v>46.488292772818546</v>
      </c>
      <c r="H22" s="24">
        <v>20</v>
      </c>
      <c r="I22" s="24" t="e">
        <f ca="1"/>
        <v>#NAME?</v>
      </c>
      <c r="J22" s="24" t="e">
        <f t="array" aca="1" ref="J22" ca="1">INDIRECT(ADDRESS(($F$2+1-H22)+2,9))</f>
        <v>#NAME?</v>
      </c>
      <c r="K22" s="24" t="e">
        <f t="shared" ca="1" si="2"/>
        <v>#NAME?</v>
      </c>
      <c r="L22" s="24" t="e">
        <f t="shared" ca="1" si="3"/>
        <v>#NAME?</v>
      </c>
      <c r="M22" s="24" t="e">
        <f t="shared" ca="1" si="4"/>
        <v>#NAME?</v>
      </c>
    </row>
    <row r="23" spans="2:13" x14ac:dyDescent="0.25">
      <c r="B23" s="24">
        <f t="shared" ca="1" si="0"/>
        <v>0.41022954024558134</v>
      </c>
      <c r="C23" s="25">
        <f t="shared" ca="1" si="1"/>
        <v>47.730454457223161</v>
      </c>
      <c r="H23" s="24">
        <v>21</v>
      </c>
      <c r="I23" s="24" t="e">
        <f ca="1"/>
        <v>#NAME?</v>
      </c>
      <c r="J23" s="24" t="e">
        <f t="array" aca="1" ref="J23" ca="1">INDIRECT(ADDRESS(($F$2+1-H23)+2,9))</f>
        <v>#NAME?</v>
      </c>
      <c r="K23" s="24" t="e">
        <f t="shared" ca="1" si="2"/>
        <v>#NAME?</v>
      </c>
      <c r="L23" s="24" t="e">
        <f t="shared" ca="1" si="3"/>
        <v>#NAME?</v>
      </c>
      <c r="M23" s="24" t="e">
        <f t="shared" ca="1" si="4"/>
        <v>#NAME?</v>
      </c>
    </row>
    <row r="24" spans="2:13" x14ac:dyDescent="0.25">
      <c r="B24" s="24">
        <f t="shared" ca="1" si="0"/>
        <v>0.55661737151811408</v>
      </c>
      <c r="C24" s="25">
        <f t="shared" ca="1" si="1"/>
        <v>51.423984875622097</v>
      </c>
      <c r="H24" s="24">
        <v>22</v>
      </c>
      <c r="I24" s="24" t="e">
        <f ca="1"/>
        <v>#NAME?</v>
      </c>
      <c r="J24" s="24" t="e">
        <f t="array" aca="1" ref="J24" ca="1">INDIRECT(ADDRESS(($F$2+1-H24)+2,9))</f>
        <v>#NAME?</v>
      </c>
      <c r="K24" s="24" t="e">
        <f t="shared" ca="1" si="2"/>
        <v>#NAME?</v>
      </c>
      <c r="L24" s="24" t="e">
        <f t="shared" ca="1" si="3"/>
        <v>#NAME?</v>
      </c>
      <c r="M24" s="24" t="e">
        <f t="shared" ca="1" si="4"/>
        <v>#NAME?</v>
      </c>
    </row>
    <row r="25" spans="2:13" x14ac:dyDescent="0.25">
      <c r="B25" s="24">
        <f t="shared" ca="1" si="0"/>
        <v>0.44438453618687945</v>
      </c>
      <c r="C25" s="25">
        <f t="shared" ca="1" si="1"/>
        <v>48.601380590445046</v>
      </c>
      <c r="H25" s="24">
        <v>23</v>
      </c>
      <c r="I25" s="24" t="e">
        <f ca="1"/>
        <v>#NAME?</v>
      </c>
      <c r="J25" s="24" t="e">
        <f t="array" aca="1" ref="J25" ca="1">INDIRECT(ADDRESS(($F$2+1-H25)+2,9))</f>
        <v>#NAME?</v>
      </c>
      <c r="K25" s="24" t="e">
        <f t="shared" ca="1" si="2"/>
        <v>#NAME?</v>
      </c>
      <c r="L25" s="24" t="e">
        <f t="shared" ca="1" si="3"/>
        <v>#NAME?</v>
      </c>
      <c r="M25" s="24" t="e">
        <f t="shared" ca="1" si="4"/>
        <v>#NAME?</v>
      </c>
    </row>
    <row r="26" spans="2:13" x14ac:dyDescent="0.25">
      <c r="B26" s="24">
        <f t="shared" ca="1" si="0"/>
        <v>0.78955590322602665</v>
      </c>
      <c r="C26" s="25">
        <f t="shared" ca="1" si="1"/>
        <v>58.048812772810123</v>
      </c>
      <c r="H26" s="24">
        <v>24</v>
      </c>
      <c r="I26" s="24" t="e">
        <f ca="1"/>
        <v>#NAME?</v>
      </c>
      <c r="J26" s="24" t="e">
        <f t="array" aca="1" ref="J26" ca="1">INDIRECT(ADDRESS(($F$2+1-H26)+2,9))</f>
        <v>#NAME?</v>
      </c>
      <c r="K26" s="24" t="e">
        <f t="shared" ca="1" si="2"/>
        <v>#NAME?</v>
      </c>
      <c r="L26" s="24" t="e">
        <f t="shared" ca="1" si="3"/>
        <v>#NAME?</v>
      </c>
      <c r="M26" s="24" t="e">
        <f t="shared" ca="1" si="4"/>
        <v>#NAME?</v>
      </c>
    </row>
    <row r="27" spans="2:13" x14ac:dyDescent="0.25">
      <c r="B27" s="24">
        <f t="shared" ca="1" si="0"/>
        <v>0.51532737221829306</v>
      </c>
      <c r="C27" s="25">
        <f t="shared" ca="1" si="1"/>
        <v>50.384294814199095</v>
      </c>
      <c r="H27" s="24">
        <v>25</v>
      </c>
      <c r="I27" s="24" t="e">
        <f ca="1"/>
        <v>#NAME?</v>
      </c>
      <c r="J27" s="24" t="e">
        <f t="array" aca="1" ref="J27" ca="1">INDIRECT(ADDRESS(($F$2+1-H27)+2,9))</f>
        <v>#NAME?</v>
      </c>
      <c r="K27" s="24" t="e">
        <f t="shared" ca="1" si="2"/>
        <v>#NAME?</v>
      </c>
      <c r="L27" s="24" t="e">
        <f t="shared" ca="1" si="3"/>
        <v>#NAME?</v>
      </c>
      <c r="M27" s="24" t="e">
        <f t="shared" ca="1" si="4"/>
        <v>#NAME?</v>
      </c>
    </row>
    <row r="28" spans="2:13" x14ac:dyDescent="0.25">
      <c r="B28" s="24">
        <f t="shared" ca="1" si="0"/>
        <v>0.95900012737104656</v>
      </c>
      <c r="C28" s="25">
        <f t="shared" ca="1" si="1"/>
        <v>67.391991140238218</v>
      </c>
      <c r="H28" s="24">
        <v>26</v>
      </c>
      <c r="I28" s="24" t="e">
        <f ca="1"/>
        <v>#NAME?</v>
      </c>
      <c r="J28" s="24" t="e">
        <f t="array" aca="1" ref="J28" ca="1">INDIRECT(ADDRESS(($F$2+1-H28)+2,9))</f>
        <v>#NAME?</v>
      </c>
      <c r="K28" s="24" t="e">
        <f t="shared" ca="1" si="2"/>
        <v>#NAME?</v>
      </c>
      <c r="L28" s="24" t="e">
        <f t="shared" ca="1" si="3"/>
        <v>#NAME?</v>
      </c>
      <c r="M28" s="24" t="e">
        <f t="shared" ca="1" si="4"/>
        <v>#NAME?</v>
      </c>
    </row>
    <row r="29" spans="2:13" x14ac:dyDescent="0.25">
      <c r="B29" s="24">
        <f t="shared" ca="1" si="0"/>
        <v>0.50565971731575998</v>
      </c>
      <c r="C29" s="25">
        <f t="shared" ca="1" si="1"/>
        <v>50.141872833694578</v>
      </c>
      <c r="H29" s="24">
        <v>27</v>
      </c>
      <c r="I29" s="24" t="e">
        <f ca="1"/>
        <v>#NAME?</v>
      </c>
      <c r="J29" s="24" t="e">
        <f t="array" aca="1" ref="J29" ca="1">INDIRECT(ADDRESS(($F$2+1-H29)+2,9))</f>
        <v>#NAME?</v>
      </c>
      <c r="K29" s="24" t="e">
        <f t="shared" ca="1" si="2"/>
        <v>#NAME?</v>
      </c>
      <c r="L29" s="24" t="e">
        <f t="shared" ca="1" si="3"/>
        <v>#NAME?</v>
      </c>
      <c r="M29" s="24" t="e">
        <f t="shared" ca="1" si="4"/>
        <v>#NAME?</v>
      </c>
    </row>
    <row r="30" spans="2:13" x14ac:dyDescent="0.25">
      <c r="B30" s="24">
        <f t="shared" ca="1" si="0"/>
        <v>0.64259498811099358</v>
      </c>
      <c r="C30" s="25">
        <f t="shared" ca="1" si="1"/>
        <v>53.654037749563201</v>
      </c>
      <c r="H30" s="24">
        <v>28</v>
      </c>
      <c r="I30" s="24" t="e">
        <f ca="1"/>
        <v>#NAME?</v>
      </c>
      <c r="J30" s="24" t="e">
        <f t="array" aca="1" ref="J30" ca="1">INDIRECT(ADDRESS(($F$2+1-H30)+2,9))</f>
        <v>#NAME?</v>
      </c>
      <c r="K30" s="24" t="e">
        <f t="shared" ca="1" si="2"/>
        <v>#NAME?</v>
      </c>
      <c r="L30" s="24" t="e">
        <f t="shared" ca="1" si="3"/>
        <v>#NAME?</v>
      </c>
      <c r="M30" s="24" t="e">
        <f t="shared" ca="1" si="4"/>
        <v>#NAME?</v>
      </c>
    </row>
    <row r="31" spans="2:13" x14ac:dyDescent="0.25">
      <c r="B31" s="24">
        <f t="shared" ca="1" si="0"/>
        <v>0.70442266390041886</v>
      </c>
      <c r="C31" s="25">
        <f t="shared" ca="1" si="1"/>
        <v>55.371635130632441</v>
      </c>
      <c r="H31" s="24">
        <v>29</v>
      </c>
      <c r="I31" s="24" t="e">
        <f ca="1"/>
        <v>#NAME?</v>
      </c>
      <c r="J31" s="24" t="e">
        <f t="array" aca="1" ref="J31" ca="1">INDIRECT(ADDRESS(($F$2+1-H31)+2,9))</f>
        <v>#NAME?</v>
      </c>
      <c r="K31" s="24" t="e">
        <f t="shared" ca="1" si="2"/>
        <v>#NAME?</v>
      </c>
      <c r="L31" s="24" t="e">
        <f t="shared" ca="1" si="3"/>
        <v>#NAME?</v>
      </c>
      <c r="M31" s="24" t="e">
        <f t="shared" ca="1" si="4"/>
        <v>#NAME?</v>
      </c>
    </row>
    <row r="32" spans="2:13" x14ac:dyDescent="0.25">
      <c r="B32" s="24">
        <f t="shared" ca="1" si="0"/>
        <v>0.63267075842822951</v>
      </c>
      <c r="C32" s="25">
        <f t="shared" ca="1" si="1"/>
        <v>53.389352840810005</v>
      </c>
      <c r="H32" s="24">
        <v>30</v>
      </c>
      <c r="I32" s="24" t="e">
        <f ca="1"/>
        <v>#NAME?</v>
      </c>
      <c r="J32" s="24" t="e">
        <f t="array" aca="1" ref="J32" ca="1">INDIRECT(ADDRESS(($F$2+1-H32)+2,9))</f>
        <v>#NAME?</v>
      </c>
      <c r="K32" s="24" t="e">
        <f t="shared" ca="1" si="2"/>
        <v>#NAME?</v>
      </c>
      <c r="L32" s="24" t="e">
        <f t="shared" ca="1" si="3"/>
        <v>#NAME?</v>
      </c>
      <c r="M32" s="24" t="e">
        <f t="shared" ca="1" si="4"/>
        <v>#NAME?</v>
      </c>
    </row>
    <row r="33" spans="2:13" x14ac:dyDescent="0.25">
      <c r="B33" s="24">
        <f t="shared" ca="1" si="0"/>
        <v>5.6945966950076476E-2</v>
      </c>
      <c r="C33" s="25">
        <f t="shared" ca="1" si="1"/>
        <v>34.190607724580381</v>
      </c>
      <c r="H33" s="24">
        <v>31</v>
      </c>
      <c r="I33" s="24" t="e">
        <f ca="1"/>
        <v>#NAME?</v>
      </c>
      <c r="J33" s="24" t="e">
        <f t="array" aca="1" ref="J33" ca="1">INDIRECT(ADDRESS(($F$2+1-H33)+2,9))</f>
        <v>#NAME?</v>
      </c>
      <c r="K33" s="24" t="e">
        <f t="shared" ca="1" si="2"/>
        <v>#NAME?</v>
      </c>
      <c r="L33" s="24" t="e">
        <f t="shared" ca="1" si="3"/>
        <v>#NAME?</v>
      </c>
      <c r="M33" s="24" t="e">
        <f t="shared" ca="1" si="4"/>
        <v>#NAME?</v>
      </c>
    </row>
    <row r="34" spans="2:13" x14ac:dyDescent="0.25">
      <c r="B34" s="24">
        <f t="shared" ca="1" si="0"/>
        <v>0.2410486756042014</v>
      </c>
      <c r="C34" s="25">
        <f t="shared" ca="1" si="1"/>
        <v>42.97066753999799</v>
      </c>
      <c r="H34" s="24">
        <v>32</v>
      </c>
      <c r="I34" s="24" t="e">
        <f ca="1"/>
        <v>#NAME?</v>
      </c>
      <c r="J34" s="24" t="e">
        <f t="array" aca="1" ref="J34" ca="1">INDIRECT(ADDRESS(($F$2+1-H34)+2,9))</f>
        <v>#NAME?</v>
      </c>
      <c r="K34" s="24" t="e">
        <f t="shared" ca="1" si="2"/>
        <v>#NAME?</v>
      </c>
      <c r="L34" s="24" t="e">
        <f t="shared" ca="1" si="3"/>
        <v>#NAME?</v>
      </c>
      <c r="M34" s="24" t="e">
        <f t="shared" ca="1" si="4"/>
        <v>#NAME?</v>
      </c>
    </row>
    <row r="35" spans="2:13" x14ac:dyDescent="0.25">
      <c r="B35" s="24">
        <f t="shared" ca="1" si="0"/>
        <v>0.50855728600513184</v>
      </c>
      <c r="C35" s="25">
        <f t="shared" ca="1" si="1"/>
        <v>50.214515801709958</v>
      </c>
      <c r="H35" s="24">
        <v>33</v>
      </c>
      <c r="I35" s="24" t="e">
        <f ca="1"/>
        <v>#NAME?</v>
      </c>
      <c r="J35" s="24" t="e">
        <f t="array" aca="1" ref="J35" ca="1">INDIRECT(ADDRESS(($F$2+1-H35)+2,9))</f>
        <v>#NAME?</v>
      </c>
      <c r="K35" s="24" t="e">
        <f t="shared" ca="1" si="2"/>
        <v>#NAME?</v>
      </c>
      <c r="L35" s="24" t="e">
        <f t="shared" ca="1" si="3"/>
        <v>#NAME?</v>
      </c>
      <c r="M35" s="24" t="e">
        <f t="shared" ca="1" si="4"/>
        <v>#NAME?</v>
      </c>
    </row>
    <row r="36" spans="2:13" x14ac:dyDescent="0.25">
      <c r="B36" s="24">
        <f t="shared" ca="1" si="0"/>
        <v>0.80200627604573627</v>
      </c>
      <c r="C36" s="25">
        <f t="shared" ca="1" si="1"/>
        <v>58.488092398079928</v>
      </c>
      <c r="H36" s="24">
        <v>34</v>
      </c>
      <c r="I36" s="24" t="e">
        <f ca="1"/>
        <v>#NAME?</v>
      </c>
      <c r="J36" s="24" t="e">
        <f t="array" aca="1" ref="J36" ca="1">INDIRECT(ADDRESS(($F$2+1-H36)+2,9))</f>
        <v>#NAME?</v>
      </c>
      <c r="K36" s="24" t="e">
        <f t="shared" ca="1" si="2"/>
        <v>#NAME?</v>
      </c>
      <c r="L36" s="24" t="e">
        <f t="shared" ca="1" si="3"/>
        <v>#NAME?</v>
      </c>
      <c r="M36" s="24" t="e">
        <f t="shared" ca="1" si="4"/>
        <v>#NAME?</v>
      </c>
    </row>
    <row r="37" spans="2:13" x14ac:dyDescent="0.25">
      <c r="B37" s="24">
        <f t="shared" ca="1" si="0"/>
        <v>0.1934561717201333</v>
      </c>
      <c r="C37" s="25">
        <f t="shared" ca="1" si="1"/>
        <v>41.34769600748438</v>
      </c>
      <c r="H37" s="24">
        <v>35</v>
      </c>
      <c r="I37" s="24" t="e">
        <f ca="1"/>
        <v>#NAME?</v>
      </c>
      <c r="J37" s="24" t="e">
        <f t="array" aca="1" ref="J37" ca="1">INDIRECT(ADDRESS(($F$2+1-H37)+2,9))</f>
        <v>#NAME?</v>
      </c>
      <c r="K37" s="24" t="e">
        <f t="shared" ca="1" si="2"/>
        <v>#NAME?</v>
      </c>
      <c r="L37" s="24" t="e">
        <f t="shared" ca="1" si="3"/>
        <v>#NAME?</v>
      </c>
      <c r="M37" s="24" t="e">
        <f t="shared" ca="1" si="4"/>
        <v>#NAME?</v>
      </c>
    </row>
    <row r="38" spans="2:13" x14ac:dyDescent="0.25">
      <c r="B38" s="24">
        <f t="shared" ca="1" si="0"/>
        <v>0.89867815144276675</v>
      </c>
      <c r="C38" s="25">
        <f t="shared" ca="1" si="1"/>
        <v>62.740556426689892</v>
      </c>
      <c r="H38" s="24">
        <v>36</v>
      </c>
      <c r="I38" s="24" t="e">
        <f ca="1"/>
        <v>#NAME?</v>
      </c>
      <c r="J38" s="24" t="e">
        <f t="array" aca="1" ref="J38" ca="1">INDIRECT(ADDRESS(($F$2+1-H38)+2,9))</f>
        <v>#NAME?</v>
      </c>
      <c r="K38" s="24" t="e">
        <f t="shared" ca="1" si="2"/>
        <v>#NAME?</v>
      </c>
      <c r="L38" s="24" t="e">
        <f t="shared" ca="1" si="3"/>
        <v>#NAME?</v>
      </c>
      <c r="M38" s="24" t="e">
        <f t="shared" ca="1" si="4"/>
        <v>#NAME?</v>
      </c>
    </row>
    <row r="39" spans="2:13" x14ac:dyDescent="0.25">
      <c r="B39" s="24">
        <f t="shared" ca="1" si="0"/>
        <v>0.69542751859826368</v>
      </c>
      <c r="C39" s="25">
        <f t="shared" ca="1" si="1"/>
        <v>55.11294346987107</v>
      </c>
      <c r="H39" s="24">
        <v>37</v>
      </c>
      <c r="I39" s="24" t="e">
        <f ca="1"/>
        <v>#NAME?</v>
      </c>
      <c r="J39" s="24" t="e">
        <f t="array" aca="1" ref="J39" ca="1">INDIRECT(ADDRESS(($F$2+1-H39)+2,9))</f>
        <v>#NAME?</v>
      </c>
      <c r="K39" s="24" t="e">
        <f t="shared" ca="1" si="2"/>
        <v>#NAME?</v>
      </c>
      <c r="L39" s="24" t="e">
        <f t="shared" ca="1" si="3"/>
        <v>#NAME?</v>
      </c>
      <c r="M39" s="24" t="e">
        <f t="shared" ca="1" si="4"/>
        <v>#NAME?</v>
      </c>
    </row>
    <row r="40" spans="2:13" x14ac:dyDescent="0.25">
      <c r="B40" s="24">
        <f t="shared" ca="1" si="0"/>
        <v>5.2295077929387368E-4</v>
      </c>
      <c r="C40" s="25">
        <f t="shared" ca="1" si="1"/>
        <v>17.221208300675897</v>
      </c>
      <c r="H40" s="24">
        <v>38</v>
      </c>
      <c r="I40" s="24" t="e">
        <f ca="1"/>
        <v>#NAME?</v>
      </c>
      <c r="J40" s="24" t="e">
        <f t="array" aca="1" ref="J40" ca="1">INDIRECT(ADDRESS(($F$2+1-H40)+2,9))</f>
        <v>#NAME?</v>
      </c>
      <c r="K40" s="24" t="e">
        <f t="shared" ca="1" si="2"/>
        <v>#NAME?</v>
      </c>
      <c r="L40" s="24" t="e">
        <f t="shared" ca="1" si="3"/>
        <v>#NAME?</v>
      </c>
      <c r="M40" s="24" t="e">
        <f t="shared" ca="1" si="4"/>
        <v>#NAME?</v>
      </c>
    </row>
    <row r="41" spans="2:13" x14ac:dyDescent="0.25">
      <c r="B41" s="24">
        <f t="shared" ca="1" si="0"/>
        <v>0.21881467657649123</v>
      </c>
      <c r="C41" s="25">
        <f t="shared" ca="1" si="1"/>
        <v>42.237973694632402</v>
      </c>
      <c r="H41" s="24">
        <v>39</v>
      </c>
      <c r="I41" s="24" t="e">
        <f ca="1"/>
        <v>#NAME?</v>
      </c>
      <c r="J41" s="24" t="e">
        <f t="array" aca="1" ref="J41" ca="1">INDIRECT(ADDRESS(($F$2+1-H41)+2,9))</f>
        <v>#NAME?</v>
      </c>
      <c r="K41" s="24" t="e">
        <f t="shared" ca="1" si="2"/>
        <v>#NAME?</v>
      </c>
      <c r="L41" s="24" t="e">
        <f t="shared" ca="1" si="3"/>
        <v>#NAME?</v>
      </c>
      <c r="M41" s="24" t="e">
        <f t="shared" ca="1" si="4"/>
        <v>#NAME?</v>
      </c>
    </row>
    <row r="42" spans="2:13" x14ac:dyDescent="0.25">
      <c r="B42" s="24">
        <f t="shared" ca="1" si="0"/>
        <v>0.64546219609969446</v>
      </c>
      <c r="C42" s="25">
        <f t="shared" ca="1" si="1"/>
        <v>53.730978647704518</v>
      </c>
      <c r="H42" s="24">
        <v>40</v>
      </c>
      <c r="I42" s="24" t="e">
        <f ca="1"/>
        <v>#NAME?</v>
      </c>
      <c r="J42" s="24" t="e">
        <f t="array" aca="1" ref="J42" ca="1">INDIRECT(ADDRESS(($F$2+1-H42)+2,9))</f>
        <v>#NAME?</v>
      </c>
      <c r="K42" s="24" t="e">
        <f t="shared" ca="1" si="2"/>
        <v>#NAME?</v>
      </c>
      <c r="L42" s="24" t="e">
        <f t="shared" ca="1" si="3"/>
        <v>#NAME?</v>
      </c>
      <c r="M42" s="24" t="e">
        <f t="shared" ca="1" si="4"/>
        <v>#NAME?</v>
      </c>
    </row>
    <row r="43" spans="2:13" x14ac:dyDescent="0.25">
      <c r="B43" s="24">
        <f t="shared" ca="1" si="0"/>
        <v>0.42249038923657878</v>
      </c>
      <c r="C43" s="25">
        <f t="shared" ca="1" si="1"/>
        <v>48.044734801393169</v>
      </c>
      <c r="H43" s="24">
        <v>41</v>
      </c>
      <c r="I43" s="24" t="e">
        <f ca="1"/>
        <v>#NAME?</v>
      </c>
      <c r="J43" s="24" t="e">
        <f t="array" aca="1" ref="J43" ca="1">INDIRECT(ADDRESS(($F$2+1-H43)+2,9))</f>
        <v>#NAME?</v>
      </c>
      <c r="K43" s="24" t="e">
        <f t="shared" ca="1" si="2"/>
        <v>#NAME?</v>
      </c>
      <c r="L43" s="24" t="e">
        <f t="shared" ca="1" si="3"/>
        <v>#NAME?</v>
      </c>
      <c r="M43" s="24" t="e">
        <f t="shared" ca="1" si="4"/>
        <v>#NAME?</v>
      </c>
    </row>
    <row r="44" spans="2:13" x14ac:dyDescent="0.25">
      <c r="B44" s="24">
        <f t="shared" ca="1" si="0"/>
        <v>0.96097145057925504</v>
      </c>
      <c r="C44" s="25">
        <f t="shared" ca="1" si="1"/>
        <v>67.620722044303122</v>
      </c>
      <c r="H44" s="24">
        <v>42</v>
      </c>
      <c r="I44" s="24" t="e">
        <f ca="1"/>
        <v>#NAME?</v>
      </c>
      <c r="J44" s="24" t="e">
        <f t="array" aca="1" ref="J44" ca="1">INDIRECT(ADDRESS(($F$2+1-H44)+2,9))</f>
        <v>#NAME?</v>
      </c>
      <c r="K44" s="24" t="e">
        <f t="shared" ca="1" si="2"/>
        <v>#NAME?</v>
      </c>
      <c r="L44" s="24" t="e">
        <f t="shared" ca="1" si="3"/>
        <v>#NAME?</v>
      </c>
      <c r="M44" s="24" t="e">
        <f t="shared" ca="1" si="4"/>
        <v>#NAME?</v>
      </c>
    </row>
    <row r="45" spans="2:13" x14ac:dyDescent="0.25">
      <c r="B45" s="24">
        <f t="shared" ca="1" si="0"/>
        <v>5.5288113007682438E-2</v>
      </c>
      <c r="C45" s="25">
        <f t="shared" ca="1" si="1"/>
        <v>34.043914884568238</v>
      </c>
      <c r="H45" s="24">
        <v>43</v>
      </c>
      <c r="I45" s="24" t="e">
        <f ca="1"/>
        <v>#NAME?</v>
      </c>
      <c r="J45" s="24" t="e">
        <f t="array" aca="1" ref="J45" ca="1">INDIRECT(ADDRESS(($F$2+1-H45)+2,9))</f>
        <v>#NAME?</v>
      </c>
      <c r="K45" s="24" t="e">
        <f t="shared" ca="1" si="2"/>
        <v>#NAME?</v>
      </c>
      <c r="L45" s="24" t="e">
        <f t="shared" ca="1" si="3"/>
        <v>#NAME?</v>
      </c>
      <c r="M45" s="24" t="e">
        <f t="shared" ca="1" si="4"/>
        <v>#NAME?</v>
      </c>
    </row>
    <row r="46" spans="2:13" x14ac:dyDescent="0.25">
      <c r="B46" s="24">
        <f t="shared" ca="1" si="0"/>
        <v>0.10472465559825506</v>
      </c>
      <c r="C46" s="25">
        <f t="shared" ca="1" si="1"/>
        <v>37.449188737258453</v>
      </c>
      <c r="H46" s="24">
        <v>44</v>
      </c>
      <c r="I46" s="24" t="e">
        <f ca="1"/>
        <v>#NAME?</v>
      </c>
      <c r="J46" s="24" t="e">
        <f t="array" aca="1" ref="J46" ca="1">INDIRECT(ADDRESS(($F$2+1-H46)+2,9))</f>
        <v>#NAME?</v>
      </c>
      <c r="K46" s="24" t="e">
        <f t="shared" ca="1" si="2"/>
        <v>#NAME?</v>
      </c>
      <c r="L46" s="24" t="e">
        <f t="shared" ca="1" si="3"/>
        <v>#NAME?</v>
      </c>
      <c r="M46" s="24" t="e">
        <f t="shared" ca="1" si="4"/>
        <v>#NAME?</v>
      </c>
    </row>
    <row r="47" spans="2:13" x14ac:dyDescent="0.25">
      <c r="B47" s="24">
        <f t="shared" ca="1" si="0"/>
        <v>0.48748673250742092</v>
      </c>
      <c r="C47" s="25">
        <f t="shared" ca="1" si="1"/>
        <v>49.686287449550029</v>
      </c>
      <c r="H47" s="24">
        <v>45</v>
      </c>
      <c r="I47" s="24" t="e">
        <f ca="1"/>
        <v>#NAME?</v>
      </c>
      <c r="J47" s="24" t="e">
        <f t="array" aca="1" ref="J47" ca="1">INDIRECT(ADDRESS(($F$2+1-H47)+2,9))</f>
        <v>#NAME?</v>
      </c>
      <c r="K47" s="24" t="e">
        <f t="shared" ca="1" si="2"/>
        <v>#NAME?</v>
      </c>
      <c r="L47" s="24" t="e">
        <f t="shared" ca="1" si="3"/>
        <v>#NAME?</v>
      </c>
      <c r="M47" s="24" t="e">
        <f t="shared" ca="1" si="4"/>
        <v>#NAME?</v>
      </c>
    </row>
    <row r="48" spans="2:13" x14ac:dyDescent="0.25">
      <c r="B48" s="24">
        <f t="shared" ca="1" si="0"/>
        <v>0.84672576538329281</v>
      </c>
      <c r="C48" s="25">
        <f t="shared" ca="1" si="1"/>
        <v>60.224912133511168</v>
      </c>
      <c r="H48" s="24">
        <v>46</v>
      </c>
      <c r="I48" s="24" t="e">
        <f ca="1"/>
        <v>#NAME?</v>
      </c>
      <c r="J48" s="24" t="e">
        <f t="array" aca="1" ref="J48" ca="1">INDIRECT(ADDRESS(($F$2+1-H48)+2,9))</f>
        <v>#NAME?</v>
      </c>
      <c r="K48" s="24" t="e">
        <f t="shared" ca="1" si="2"/>
        <v>#NAME?</v>
      </c>
      <c r="L48" s="24" t="e">
        <f t="shared" ca="1" si="3"/>
        <v>#NAME?</v>
      </c>
      <c r="M48" s="24" t="e">
        <f t="shared" ca="1" si="4"/>
        <v>#NAME?</v>
      </c>
    </row>
    <row r="49" spans="2:13" x14ac:dyDescent="0.25">
      <c r="B49" s="24">
        <f t="shared" ca="1" si="0"/>
        <v>0.46248572764723495</v>
      </c>
      <c r="C49" s="25">
        <f t="shared" ca="1" si="1"/>
        <v>49.058266512624478</v>
      </c>
      <c r="H49" s="24">
        <v>47</v>
      </c>
      <c r="I49" s="24" t="e">
        <f ca="1"/>
        <v>#NAME?</v>
      </c>
      <c r="J49" s="24" t="e">
        <f t="array" aca="1" ref="J49" ca="1">INDIRECT(ADDRESS(($F$2+1-H49)+2,9))</f>
        <v>#NAME?</v>
      </c>
      <c r="K49" s="24" t="e">
        <f t="shared" ca="1" si="2"/>
        <v>#NAME?</v>
      </c>
      <c r="L49" s="24" t="e">
        <f t="shared" ca="1" si="3"/>
        <v>#NAME?</v>
      </c>
      <c r="M49" s="24" t="e">
        <f t="shared" ca="1" si="4"/>
        <v>#NAME?</v>
      </c>
    </row>
    <row r="50" spans="2:13" x14ac:dyDescent="0.25">
      <c r="B50" s="24">
        <f t="shared" ca="1" si="0"/>
        <v>0.50777353354937094</v>
      </c>
      <c r="C50" s="25">
        <f t="shared" ca="1" si="1"/>
        <v>50.194865921834946</v>
      </c>
      <c r="H50" s="24">
        <v>48</v>
      </c>
      <c r="I50" s="24" t="e">
        <f ca="1"/>
        <v>#NAME?</v>
      </c>
      <c r="J50" s="24" t="e">
        <f t="array" aca="1" ref="J50" ca="1">INDIRECT(ADDRESS(($F$2+1-H50)+2,9))</f>
        <v>#NAME?</v>
      </c>
      <c r="K50" s="24" t="e">
        <f t="shared" ca="1" si="2"/>
        <v>#NAME?</v>
      </c>
      <c r="L50" s="24" t="e">
        <f t="shared" ca="1" si="3"/>
        <v>#NAME?</v>
      </c>
      <c r="M50" s="24" t="e">
        <f t="shared" ca="1" si="4"/>
        <v>#NAME?</v>
      </c>
    </row>
    <row r="51" spans="2:13" x14ac:dyDescent="0.25">
      <c r="B51" s="24">
        <f t="shared" ca="1" si="0"/>
        <v>0.26286941764877858</v>
      </c>
      <c r="C51" s="25">
        <f t="shared" ca="1" si="1"/>
        <v>43.654758867834815</v>
      </c>
      <c r="H51" s="24">
        <v>49</v>
      </c>
      <c r="I51" s="24" t="e">
        <f ca="1"/>
        <v>#NAME?</v>
      </c>
      <c r="J51" s="24" t="e">
        <f t="array" aca="1" ref="J51" ca="1">INDIRECT(ADDRESS(($F$2+1-H51)+2,9))</f>
        <v>#NAME?</v>
      </c>
      <c r="K51" s="24" t="e">
        <f t="shared" ca="1" si="2"/>
        <v>#NAME?</v>
      </c>
      <c r="L51" s="24" t="e">
        <f t="shared" ca="1" si="3"/>
        <v>#NAME?</v>
      </c>
      <c r="M51" s="24" t="e">
        <f t="shared" ca="1" si="4"/>
        <v>#NAME?</v>
      </c>
    </row>
    <row r="52" spans="2:13" x14ac:dyDescent="0.25">
      <c r="B52" s="24">
        <f t="shared" ca="1" si="0"/>
        <v>0.972724841218646</v>
      </c>
      <c r="C52" s="25">
        <f t="shared" ca="1" si="1"/>
        <v>69.224407869801865</v>
      </c>
      <c r="H52" s="24">
        <v>50</v>
      </c>
      <c r="I52" s="24" t="e">
        <f ca="1"/>
        <v>#NAME?</v>
      </c>
      <c r="J52" s="24" t="e">
        <f t="array" aca="1" ref="J52" ca="1">INDIRECT(ADDRESS(($F$2+1-H52)+2,9))</f>
        <v>#NAME?</v>
      </c>
      <c r="K52" s="24" t="e">
        <f t="shared" ca="1" si="2"/>
        <v>#NAME?</v>
      </c>
      <c r="L52" s="24" t="e">
        <f t="shared" ca="1" si="3"/>
        <v>#NAME?</v>
      </c>
      <c r="M52" s="24" t="e">
        <f t="shared" ca="1" si="4"/>
        <v>#NAME?</v>
      </c>
    </row>
    <row r="53" spans="2:13" x14ac:dyDescent="0.25">
      <c r="B53" s="24">
        <f t="shared" ca="1" si="0"/>
        <v>0.22758171699670371</v>
      </c>
      <c r="C53" s="25">
        <f t="shared" ca="1" si="1"/>
        <v>42.531654443739342</v>
      </c>
      <c r="H53" s="24">
        <v>51</v>
      </c>
      <c r="I53" s="24" t="e">
        <f ca="1"/>
        <v>#NAME?</v>
      </c>
      <c r="J53" s="24" t="e">
        <f t="array" aca="1" ref="J53" ca="1">INDIRECT(ADDRESS(($F$2+1-H53)+2,9))</f>
        <v>#NAME?</v>
      </c>
      <c r="K53" s="24" t="e">
        <f t="shared" ca="1" si="2"/>
        <v>#NAME?</v>
      </c>
      <c r="L53" s="24" t="e">
        <f t="shared" ca="1" si="3"/>
        <v>#NAME?</v>
      </c>
      <c r="M53" s="24" t="e">
        <f t="shared" ca="1" si="4"/>
        <v>#NAME?</v>
      </c>
    </row>
    <row r="54" spans="2:13" x14ac:dyDescent="0.25">
      <c r="B54" s="24">
        <f t="shared" ca="1" si="0"/>
        <v>0.76367403660022215</v>
      </c>
      <c r="C54" s="25">
        <f t="shared" ca="1" si="1"/>
        <v>57.181708862136468</v>
      </c>
      <c r="H54" s="24">
        <v>52</v>
      </c>
      <c r="I54" s="24" t="e">
        <f ca="1"/>
        <v>#NAME?</v>
      </c>
      <c r="J54" s="24" t="e">
        <f t="array" aca="1" ref="J54" ca="1">INDIRECT(ADDRESS(($F$2+1-H54)+2,9))</f>
        <v>#NAME?</v>
      </c>
      <c r="K54" s="24" t="e">
        <f t="shared" ca="1" si="2"/>
        <v>#NAME?</v>
      </c>
      <c r="L54" s="24" t="e">
        <f t="shared" ca="1" si="3"/>
        <v>#NAME?</v>
      </c>
      <c r="M54" s="24" t="e">
        <f t="shared" ca="1" si="4"/>
        <v>#NAME?</v>
      </c>
    </row>
    <row r="55" spans="2:13" x14ac:dyDescent="0.25">
      <c r="B55" s="24">
        <f t="shared" ca="1" si="0"/>
        <v>0.72091317810362687</v>
      </c>
      <c r="C55" s="25">
        <f t="shared" ca="1" si="1"/>
        <v>55.855564167369131</v>
      </c>
      <c r="H55" s="24">
        <v>53</v>
      </c>
      <c r="I55" s="24" t="e">
        <f ca="1"/>
        <v>#NAME?</v>
      </c>
      <c r="J55" s="24" t="e">
        <f t="array" aca="1" ref="J55" ca="1">INDIRECT(ADDRESS(($F$2+1-H55)+2,9))</f>
        <v>#NAME?</v>
      </c>
      <c r="K55" s="24" t="e">
        <f t="shared" ca="1" si="2"/>
        <v>#NAME?</v>
      </c>
      <c r="L55" s="24" t="e">
        <f t="shared" ca="1" si="3"/>
        <v>#NAME?</v>
      </c>
      <c r="M55" s="24" t="e">
        <f t="shared" ca="1" si="4"/>
        <v>#NAME?</v>
      </c>
    </row>
    <row r="56" spans="2:13" x14ac:dyDescent="0.25">
      <c r="B56" s="24">
        <f t="shared" ca="1" si="0"/>
        <v>0.86862909654512321</v>
      </c>
      <c r="C56" s="25">
        <f t="shared" ca="1" si="1"/>
        <v>61.199341908689959</v>
      </c>
      <c r="H56" s="24">
        <v>54</v>
      </c>
      <c r="I56" s="24" t="e">
        <f ca="1"/>
        <v>#NAME?</v>
      </c>
      <c r="J56" s="24" t="e">
        <f t="array" aca="1" ref="J56" ca="1">INDIRECT(ADDRESS(($F$2+1-H56)+2,9))</f>
        <v>#NAME?</v>
      </c>
      <c r="K56" s="24" t="e">
        <f t="shared" ca="1" si="2"/>
        <v>#NAME?</v>
      </c>
      <c r="L56" s="24" t="e">
        <f t="shared" ca="1" si="3"/>
        <v>#NAME?</v>
      </c>
      <c r="M56" s="24" t="e">
        <f t="shared" ca="1" si="4"/>
        <v>#NAME?</v>
      </c>
    </row>
    <row r="57" spans="2:13" x14ac:dyDescent="0.25">
      <c r="B57" s="24">
        <f t="shared" ca="1" si="0"/>
        <v>0.37866152211944115</v>
      </c>
      <c r="C57" s="25">
        <f t="shared" ca="1" si="1"/>
        <v>46.91001994795711</v>
      </c>
      <c r="H57" s="24">
        <v>55</v>
      </c>
      <c r="I57" s="24" t="e">
        <f ca="1"/>
        <v>#NAME?</v>
      </c>
      <c r="J57" s="24" t="e">
        <f t="array" aca="1" ref="J57" ca="1">INDIRECT(ADDRESS(($F$2+1-H57)+2,9))</f>
        <v>#NAME?</v>
      </c>
      <c r="K57" s="24" t="e">
        <f t="shared" ca="1" si="2"/>
        <v>#NAME?</v>
      </c>
      <c r="L57" s="24" t="e">
        <f t="shared" ca="1" si="3"/>
        <v>#NAME?</v>
      </c>
      <c r="M57" s="24" t="e">
        <f t="shared" ca="1" si="4"/>
        <v>#NAME?</v>
      </c>
    </row>
    <row r="58" spans="2:13" x14ac:dyDescent="0.25">
      <c r="B58" s="24">
        <f t="shared" ca="1" si="0"/>
        <v>0.44219230403330567</v>
      </c>
      <c r="C58" s="25">
        <f t="shared" ca="1" si="1"/>
        <v>48.545867553198391</v>
      </c>
      <c r="H58" s="24">
        <v>56</v>
      </c>
      <c r="I58" s="24" t="e">
        <f ca="1"/>
        <v>#NAME?</v>
      </c>
      <c r="J58" s="24" t="e">
        <f t="array" aca="1" ref="J58" ca="1">INDIRECT(ADDRESS(($F$2+1-H58)+2,9))</f>
        <v>#NAME?</v>
      </c>
      <c r="K58" s="24" t="e">
        <f t="shared" ca="1" si="2"/>
        <v>#NAME?</v>
      </c>
      <c r="L58" s="24" t="e">
        <f t="shared" ca="1" si="3"/>
        <v>#NAME?</v>
      </c>
      <c r="M58" s="24" t="e">
        <f t="shared" ca="1" si="4"/>
        <v>#NAME?</v>
      </c>
    </row>
    <row r="59" spans="2:13" x14ac:dyDescent="0.25">
      <c r="B59" s="24">
        <f t="shared" ca="1" si="0"/>
        <v>0.48361851370544406</v>
      </c>
      <c r="C59" s="25">
        <f t="shared" ca="1" si="1"/>
        <v>49.589261571855133</v>
      </c>
      <c r="H59" s="24">
        <v>57</v>
      </c>
      <c r="I59" s="24" t="e">
        <f ca="1"/>
        <v>#NAME?</v>
      </c>
      <c r="J59" s="24" t="e">
        <f t="array" aca="1" ref="J59" ca="1">INDIRECT(ADDRESS(($F$2+1-H59)+2,9))</f>
        <v>#NAME?</v>
      </c>
      <c r="K59" s="24" t="e">
        <f t="shared" ca="1" si="2"/>
        <v>#NAME?</v>
      </c>
      <c r="L59" s="24" t="e">
        <f t="shared" ca="1" si="3"/>
        <v>#NAME?</v>
      </c>
      <c r="M59" s="24" t="e">
        <f t="shared" ca="1" si="4"/>
        <v>#NAME?</v>
      </c>
    </row>
    <row r="60" spans="2:13" x14ac:dyDescent="0.25">
      <c r="B60" s="24">
        <f t="shared" ca="1" si="0"/>
        <v>0.39439727616206333</v>
      </c>
      <c r="C60" s="25">
        <f t="shared" ca="1" si="1"/>
        <v>47.321237198208834</v>
      </c>
      <c r="H60" s="24">
        <v>58</v>
      </c>
      <c r="I60" s="24" t="e">
        <f ca="1"/>
        <v>#NAME?</v>
      </c>
      <c r="J60" s="24" t="e">
        <f t="array" aca="1" ref="J60" ca="1">INDIRECT(ADDRESS(($F$2+1-H60)+2,9))</f>
        <v>#NAME?</v>
      </c>
      <c r="K60" s="24" t="e">
        <f t="shared" ca="1" si="2"/>
        <v>#NAME?</v>
      </c>
      <c r="L60" s="24" t="e">
        <f t="shared" ca="1" si="3"/>
        <v>#NAME?</v>
      </c>
      <c r="M60" s="24" t="e">
        <f t="shared" ca="1" si="4"/>
        <v>#NAME?</v>
      </c>
    </row>
    <row r="61" spans="2:13" x14ac:dyDescent="0.25">
      <c r="B61" s="24">
        <f t="shared" ca="1" si="0"/>
        <v>0.76636380609643451</v>
      </c>
      <c r="C61" s="25">
        <f t="shared" ca="1" si="1"/>
        <v>57.26924206047584</v>
      </c>
      <c r="H61" s="24">
        <v>59</v>
      </c>
      <c r="I61" s="24" t="e">
        <f ca="1"/>
        <v>#NAME?</v>
      </c>
      <c r="J61" s="24" t="e">
        <f t="array" aca="1" ref="J61" ca="1">INDIRECT(ADDRESS(($F$2+1-H61)+2,9))</f>
        <v>#NAME?</v>
      </c>
      <c r="K61" s="24" t="e">
        <f t="shared" ca="1" si="2"/>
        <v>#NAME?</v>
      </c>
      <c r="L61" s="24" t="e">
        <f t="shared" ca="1" si="3"/>
        <v>#NAME?</v>
      </c>
      <c r="M61" s="24" t="e">
        <f t="shared" ca="1" si="4"/>
        <v>#NAME?</v>
      </c>
    </row>
    <row r="62" spans="2:13" x14ac:dyDescent="0.25">
      <c r="B62" s="24">
        <f t="shared" ca="1" si="0"/>
        <v>0.10764972897723102</v>
      </c>
      <c r="C62" s="25">
        <f t="shared" ca="1" si="1"/>
        <v>37.60875669680226</v>
      </c>
      <c r="H62" s="24">
        <v>60</v>
      </c>
      <c r="I62" s="24" t="e">
        <f ca="1"/>
        <v>#NAME?</v>
      </c>
      <c r="J62" s="24" t="e">
        <f t="array" aca="1" ref="J62" ca="1">INDIRECT(ADDRESS(($F$2+1-H62)+2,9))</f>
        <v>#NAME?</v>
      </c>
      <c r="K62" s="24" t="e">
        <f t="shared" ca="1" si="2"/>
        <v>#NAME?</v>
      </c>
      <c r="L62" s="24" t="e">
        <f t="shared" ca="1" si="3"/>
        <v>#NAME?</v>
      </c>
      <c r="M62" s="24" t="e">
        <f t="shared" ca="1" si="4"/>
        <v>#NAME?</v>
      </c>
    </row>
    <row r="63" spans="2:13" x14ac:dyDescent="0.25">
      <c r="B63" s="24">
        <f t="shared" ca="1" si="0"/>
        <v>0.41027907600795821</v>
      </c>
      <c r="C63" s="25">
        <f t="shared" ca="1" si="1"/>
        <v>47.731728509969081</v>
      </c>
      <c r="H63" s="24">
        <v>61</v>
      </c>
      <c r="I63" s="24" t="e">
        <f ca="1"/>
        <v>#NAME?</v>
      </c>
      <c r="J63" s="24" t="e">
        <f t="array" aca="1" ref="J63" ca="1">INDIRECT(ADDRESS(($F$2+1-H63)+2,9))</f>
        <v>#NAME?</v>
      </c>
      <c r="K63" s="24" t="e">
        <f t="shared" ca="1" si="2"/>
        <v>#NAME?</v>
      </c>
      <c r="L63" s="24" t="e">
        <f t="shared" ca="1" si="3"/>
        <v>#NAME?</v>
      </c>
      <c r="M63" s="24" t="e">
        <f t="shared" ca="1" si="4"/>
        <v>#NAME?</v>
      </c>
    </row>
    <row r="64" spans="2:13" x14ac:dyDescent="0.25">
      <c r="B64" s="24">
        <f t="shared" ca="1" si="0"/>
        <v>0.27570386428757288</v>
      </c>
      <c r="C64" s="25">
        <f t="shared" ca="1" si="1"/>
        <v>44.043479970066365</v>
      </c>
      <c r="H64" s="24">
        <v>62</v>
      </c>
      <c r="I64" s="24" t="e">
        <f ca="1"/>
        <v>#NAME?</v>
      </c>
      <c r="J64" s="24" t="e">
        <f t="array" aca="1" ref="J64" ca="1">INDIRECT(ADDRESS(($F$2+1-H64)+2,9))</f>
        <v>#NAME?</v>
      </c>
      <c r="K64" s="24" t="e">
        <f t="shared" ca="1" si="2"/>
        <v>#NAME?</v>
      </c>
      <c r="L64" s="24" t="e">
        <f t="shared" ca="1" si="3"/>
        <v>#NAME?</v>
      </c>
      <c r="M64" s="24" t="e">
        <f t="shared" ca="1" si="4"/>
        <v>#NAME?</v>
      </c>
    </row>
    <row r="65" spans="2:13" x14ac:dyDescent="0.25">
      <c r="B65" s="24">
        <f t="shared" ca="1" si="0"/>
        <v>0.81181479835205317</v>
      </c>
      <c r="C65" s="25">
        <f t="shared" ca="1" si="1"/>
        <v>58.846037131819109</v>
      </c>
      <c r="H65" s="24">
        <v>63</v>
      </c>
      <c r="I65" s="24" t="e">
        <f ca="1"/>
        <v>#NAME?</v>
      </c>
      <c r="J65" s="24" t="e">
        <f t="array" aca="1" ref="J65" ca="1">INDIRECT(ADDRESS(($F$2+1-H65)+2,9))</f>
        <v>#NAME?</v>
      </c>
      <c r="K65" s="24" t="e">
        <f t="shared" ca="1" si="2"/>
        <v>#NAME?</v>
      </c>
      <c r="L65" s="24" t="e">
        <f t="shared" ca="1" si="3"/>
        <v>#NAME?</v>
      </c>
      <c r="M65" s="24" t="e">
        <f t="shared" ca="1" si="4"/>
        <v>#NAME?</v>
      </c>
    </row>
    <row r="66" spans="2:13" x14ac:dyDescent="0.25">
      <c r="B66" s="24">
        <f t="shared" ca="1" si="0"/>
        <v>0.1080863064750951</v>
      </c>
      <c r="C66" s="25">
        <f t="shared" ca="1" si="1"/>
        <v>37.632303510270233</v>
      </c>
      <c r="H66" s="24">
        <v>64</v>
      </c>
      <c r="I66" s="24" t="e">
        <f ca="1"/>
        <v>#NAME?</v>
      </c>
      <c r="J66" s="24" t="e">
        <f t="array" aca="1" ref="J66" ca="1">INDIRECT(ADDRESS(($F$2+1-H66)+2,9))</f>
        <v>#NAME?</v>
      </c>
      <c r="K66" s="24" t="e">
        <f t="shared" ca="1" si="2"/>
        <v>#NAME?</v>
      </c>
      <c r="L66" s="24" t="e">
        <f t="shared" ca="1" si="3"/>
        <v>#NAME?</v>
      </c>
      <c r="M66" s="24" t="e">
        <f t="shared" ca="1" si="4"/>
        <v>#NAME?</v>
      </c>
    </row>
    <row r="67" spans="2:13" x14ac:dyDescent="0.25">
      <c r="B67" s="24">
        <f t="shared" ca="1" si="0"/>
        <v>0.31002565381189817</v>
      </c>
      <c r="C67" s="25">
        <f t="shared" ca="1" si="1"/>
        <v>45.04222367563225</v>
      </c>
      <c r="H67" s="24">
        <v>65</v>
      </c>
      <c r="I67" s="24" t="e">
        <f ca="1"/>
        <v>#NAME?</v>
      </c>
      <c r="J67" s="24" t="e">
        <f t="array" aca="1" ref="J67" ca="1">INDIRECT(ADDRESS(($F$2+1-H67)+2,9))</f>
        <v>#NAME?</v>
      </c>
      <c r="K67" s="24" t="e">
        <f t="shared" ca="1" si="2"/>
        <v>#NAME?</v>
      </c>
      <c r="L67" s="24" t="e">
        <f t="shared" ca="1" si="3"/>
        <v>#NAME?</v>
      </c>
      <c r="M67" s="24" t="e">
        <f t="shared" ca="1" si="4"/>
        <v>#NAME?</v>
      </c>
    </row>
    <row r="68" spans="2:13" x14ac:dyDescent="0.25">
      <c r="B68" s="24">
        <f t="shared" ref="B68:B131" ca="1" si="5">RAND()</f>
        <v>0.64031894807786505</v>
      </c>
      <c r="C68" s="25">
        <f t="shared" ref="C68:C131" ca="1" si="6">_xlfn.NORM.INV(B68,50,10)</f>
        <v>53.593114577495335</v>
      </c>
      <c r="H68" s="24">
        <v>66</v>
      </c>
      <c r="I68" s="24" t="e">
        <f ca="1"/>
        <v>#NAME?</v>
      </c>
      <c r="J68" s="24" t="e">
        <f t="array" aca="1" ref="J68" ca="1">INDIRECT(ADDRESS(($F$2+1-H68)+2,9))</f>
        <v>#NAME?</v>
      </c>
      <c r="K68" s="24" t="e">
        <f t="shared" ref="K68:K131" ca="1" si="7">_xlfn.NORM.DIST(I68,$F$5,$F$6,TRUE)</f>
        <v>#NAME?</v>
      </c>
      <c r="L68" s="24" t="e">
        <f t="shared" ref="L68:L131" ca="1" si="8">_xlfn.NORM.DIST(J68,$F$5,$F$6,TRUE)</f>
        <v>#NAME?</v>
      </c>
      <c r="M68" s="24" t="e">
        <f t="shared" ca="1" si="4"/>
        <v>#NAME?</v>
      </c>
    </row>
    <row r="69" spans="2:13" x14ac:dyDescent="0.25">
      <c r="B69" s="24">
        <f t="shared" ca="1" si="5"/>
        <v>0.83716481805543363</v>
      </c>
      <c r="C69" s="25">
        <f t="shared" ca="1" si="6"/>
        <v>59.828721547868895</v>
      </c>
      <c r="H69" s="24">
        <v>67</v>
      </c>
      <c r="I69" s="24" t="e">
        <f ca="1"/>
        <v>#NAME?</v>
      </c>
      <c r="J69" s="24" t="e">
        <f t="array" aca="1" ref="J69" ca="1">INDIRECT(ADDRESS(($F$2+1-H69)+2,9))</f>
        <v>#NAME?</v>
      </c>
      <c r="K69" s="24" t="e">
        <f t="shared" ca="1" si="7"/>
        <v>#NAME?</v>
      </c>
      <c r="L69" s="24" t="e">
        <f t="shared" ca="1" si="8"/>
        <v>#NAME?</v>
      </c>
      <c r="M69" s="24" t="e">
        <f t="shared" ref="M69:M132" ca="1" si="9">((2*H69-1)/$F$2)*(LN(K69)+LN(1-L69))</f>
        <v>#NAME?</v>
      </c>
    </row>
    <row r="70" spans="2:13" x14ac:dyDescent="0.25">
      <c r="B70" s="24">
        <f t="shared" ca="1" si="5"/>
        <v>0.77840111021979352</v>
      </c>
      <c r="C70" s="25">
        <f t="shared" ca="1" si="6"/>
        <v>57.668044678862891</v>
      </c>
      <c r="H70" s="24">
        <v>68</v>
      </c>
      <c r="I70" s="24" t="e">
        <f ca="1"/>
        <v>#NAME?</v>
      </c>
      <c r="J70" s="24" t="e">
        <f t="array" aca="1" ref="J70" ca="1">INDIRECT(ADDRESS(($F$2+1-H70)+2,9))</f>
        <v>#NAME?</v>
      </c>
      <c r="K70" s="24" t="e">
        <f t="shared" ca="1" si="7"/>
        <v>#NAME?</v>
      </c>
      <c r="L70" s="24" t="e">
        <f t="shared" ca="1" si="8"/>
        <v>#NAME?</v>
      </c>
      <c r="M70" s="24" t="e">
        <f t="shared" ca="1" si="9"/>
        <v>#NAME?</v>
      </c>
    </row>
    <row r="71" spans="2:13" x14ac:dyDescent="0.25">
      <c r="B71" s="24">
        <f t="shared" ca="1" si="5"/>
        <v>0.20719254863374559</v>
      </c>
      <c r="C71" s="25">
        <f t="shared" ca="1" si="6"/>
        <v>41.837988465983685</v>
      </c>
      <c r="H71" s="24">
        <v>69</v>
      </c>
      <c r="I71" s="24" t="e">
        <f ca="1"/>
        <v>#NAME?</v>
      </c>
      <c r="J71" s="24" t="e">
        <f t="array" aca="1" ref="J71" ca="1">INDIRECT(ADDRESS(($F$2+1-H71)+2,9))</f>
        <v>#NAME?</v>
      </c>
      <c r="K71" s="24" t="e">
        <f t="shared" ca="1" si="7"/>
        <v>#NAME?</v>
      </c>
      <c r="L71" s="24" t="e">
        <f t="shared" ca="1" si="8"/>
        <v>#NAME?</v>
      </c>
      <c r="M71" s="24" t="e">
        <f t="shared" ca="1" si="9"/>
        <v>#NAME?</v>
      </c>
    </row>
    <row r="72" spans="2:13" x14ac:dyDescent="0.25">
      <c r="B72" s="24">
        <f t="shared" ca="1" si="5"/>
        <v>0.7802912677098196</v>
      </c>
      <c r="C72" s="25">
        <f t="shared" ca="1" si="6"/>
        <v>57.731772896751721</v>
      </c>
      <c r="H72" s="24">
        <v>70</v>
      </c>
      <c r="I72" s="24" t="e">
        <f ca="1"/>
        <v>#NAME?</v>
      </c>
      <c r="J72" s="24" t="e">
        <f t="array" aca="1" ref="J72" ca="1">INDIRECT(ADDRESS(($F$2+1-H72)+2,9))</f>
        <v>#NAME?</v>
      </c>
      <c r="K72" s="24" t="e">
        <f t="shared" ca="1" si="7"/>
        <v>#NAME?</v>
      </c>
      <c r="L72" s="24" t="e">
        <f t="shared" ca="1" si="8"/>
        <v>#NAME?</v>
      </c>
      <c r="M72" s="24" t="e">
        <f t="shared" ca="1" si="9"/>
        <v>#NAME?</v>
      </c>
    </row>
    <row r="73" spans="2:13" x14ac:dyDescent="0.25">
      <c r="B73" s="24">
        <f t="shared" ca="1" si="5"/>
        <v>0.69761553544311228</v>
      </c>
      <c r="C73" s="25">
        <f t="shared" ca="1" si="6"/>
        <v>55.175547942906974</v>
      </c>
      <c r="H73" s="24">
        <v>71</v>
      </c>
      <c r="I73" s="24" t="e">
        <f ca="1"/>
        <v>#NAME?</v>
      </c>
      <c r="J73" s="24" t="e">
        <f t="array" aca="1" ref="J73" ca="1">INDIRECT(ADDRESS(($F$2+1-H73)+2,9))</f>
        <v>#NAME?</v>
      </c>
      <c r="K73" s="24" t="e">
        <f t="shared" ca="1" si="7"/>
        <v>#NAME?</v>
      </c>
      <c r="L73" s="24" t="e">
        <f t="shared" ca="1" si="8"/>
        <v>#NAME?</v>
      </c>
      <c r="M73" s="24" t="e">
        <f t="shared" ca="1" si="9"/>
        <v>#NAME?</v>
      </c>
    </row>
    <row r="74" spans="2:13" x14ac:dyDescent="0.25">
      <c r="B74" s="24">
        <f t="shared" ca="1" si="5"/>
        <v>0.32261919290954233</v>
      </c>
      <c r="C74" s="25">
        <f t="shared" ca="1" si="6"/>
        <v>45.396128908565295</v>
      </c>
      <c r="H74" s="24">
        <v>72</v>
      </c>
      <c r="I74" s="24" t="e">
        <f ca="1"/>
        <v>#NAME?</v>
      </c>
      <c r="J74" s="24" t="e">
        <f t="array" aca="1" ref="J74" ca="1">INDIRECT(ADDRESS(($F$2+1-H74)+2,9))</f>
        <v>#NAME?</v>
      </c>
      <c r="K74" s="24" t="e">
        <f t="shared" ca="1" si="7"/>
        <v>#NAME?</v>
      </c>
      <c r="L74" s="24" t="e">
        <f t="shared" ca="1" si="8"/>
        <v>#NAME?</v>
      </c>
      <c r="M74" s="24" t="e">
        <f t="shared" ca="1" si="9"/>
        <v>#NAME?</v>
      </c>
    </row>
    <row r="75" spans="2:13" x14ac:dyDescent="0.25">
      <c r="B75" s="24">
        <f t="shared" ca="1" si="5"/>
        <v>0.42763864926752726</v>
      </c>
      <c r="C75" s="25">
        <f t="shared" ca="1" si="6"/>
        <v>48.176107971042235</v>
      </c>
      <c r="H75" s="24">
        <v>73</v>
      </c>
      <c r="I75" s="24" t="e">
        <f ca="1"/>
        <v>#NAME?</v>
      </c>
      <c r="J75" s="24" t="e">
        <f t="array" aca="1" ref="J75" ca="1">INDIRECT(ADDRESS(($F$2+1-H75)+2,9))</f>
        <v>#NAME?</v>
      </c>
      <c r="K75" s="24" t="e">
        <f t="shared" ca="1" si="7"/>
        <v>#NAME?</v>
      </c>
      <c r="L75" s="24" t="e">
        <f t="shared" ca="1" si="8"/>
        <v>#NAME?</v>
      </c>
      <c r="M75" s="24" t="e">
        <f t="shared" ca="1" si="9"/>
        <v>#NAME?</v>
      </c>
    </row>
    <row r="76" spans="2:13" x14ac:dyDescent="0.25">
      <c r="B76" s="24">
        <f t="shared" ca="1" si="5"/>
        <v>0.88023471354087413</v>
      </c>
      <c r="C76" s="25">
        <f t="shared" ca="1" si="6"/>
        <v>61.761609320845743</v>
      </c>
      <c r="H76" s="24">
        <v>74</v>
      </c>
      <c r="I76" s="24" t="e">
        <f ca="1"/>
        <v>#NAME?</v>
      </c>
      <c r="J76" s="24" t="e">
        <f t="array" aca="1" ref="J76" ca="1">INDIRECT(ADDRESS(($F$2+1-H76)+2,9))</f>
        <v>#NAME?</v>
      </c>
      <c r="K76" s="24" t="e">
        <f t="shared" ca="1" si="7"/>
        <v>#NAME?</v>
      </c>
      <c r="L76" s="24" t="e">
        <f t="shared" ca="1" si="8"/>
        <v>#NAME?</v>
      </c>
      <c r="M76" s="24" t="e">
        <f t="shared" ca="1" si="9"/>
        <v>#NAME?</v>
      </c>
    </row>
    <row r="77" spans="2:13" x14ac:dyDescent="0.25">
      <c r="B77" s="24">
        <f t="shared" ca="1" si="5"/>
        <v>0.87069559502240079</v>
      </c>
      <c r="C77" s="25">
        <f t="shared" ca="1" si="6"/>
        <v>61.296854034105017</v>
      </c>
      <c r="H77" s="24">
        <v>75</v>
      </c>
      <c r="I77" s="24" t="e">
        <f ca="1"/>
        <v>#NAME?</v>
      </c>
      <c r="J77" s="24" t="e">
        <f t="array" aca="1" ref="J77" ca="1">INDIRECT(ADDRESS(($F$2+1-H77)+2,9))</f>
        <v>#NAME?</v>
      </c>
      <c r="K77" s="24" t="e">
        <f t="shared" ca="1" si="7"/>
        <v>#NAME?</v>
      </c>
      <c r="L77" s="24" t="e">
        <f t="shared" ca="1" si="8"/>
        <v>#NAME?</v>
      </c>
      <c r="M77" s="24" t="e">
        <f t="shared" ca="1" si="9"/>
        <v>#NAME?</v>
      </c>
    </row>
    <row r="78" spans="2:13" x14ac:dyDescent="0.25">
      <c r="B78" s="24">
        <f t="shared" ca="1" si="5"/>
        <v>0.55345351613192417</v>
      </c>
      <c r="C78" s="25">
        <f t="shared" ca="1" si="6"/>
        <v>51.343915441930569</v>
      </c>
      <c r="H78" s="24">
        <v>76</v>
      </c>
      <c r="I78" s="24" t="e">
        <f ca="1"/>
        <v>#NAME?</v>
      </c>
      <c r="J78" s="24" t="e">
        <f t="array" aca="1" ref="J78" ca="1">INDIRECT(ADDRESS(($F$2+1-H78)+2,9))</f>
        <v>#NAME?</v>
      </c>
      <c r="K78" s="24" t="e">
        <f t="shared" ca="1" si="7"/>
        <v>#NAME?</v>
      </c>
      <c r="L78" s="24" t="e">
        <f t="shared" ca="1" si="8"/>
        <v>#NAME?</v>
      </c>
      <c r="M78" s="24" t="e">
        <f t="shared" ca="1" si="9"/>
        <v>#NAME?</v>
      </c>
    </row>
    <row r="79" spans="2:13" x14ac:dyDescent="0.25">
      <c r="B79" s="24">
        <f t="shared" ca="1" si="5"/>
        <v>0.96925561170486896</v>
      </c>
      <c r="C79" s="25">
        <f t="shared" ca="1" si="6"/>
        <v>68.699642926020047</v>
      </c>
      <c r="H79" s="24">
        <v>77</v>
      </c>
      <c r="I79" s="24" t="e">
        <f ca="1"/>
        <v>#NAME?</v>
      </c>
      <c r="J79" s="24" t="e">
        <f t="array" aca="1" ref="J79" ca="1">INDIRECT(ADDRESS(($F$2+1-H79)+2,9))</f>
        <v>#NAME?</v>
      </c>
      <c r="K79" s="24" t="e">
        <f t="shared" ca="1" si="7"/>
        <v>#NAME?</v>
      </c>
      <c r="L79" s="24" t="e">
        <f t="shared" ca="1" si="8"/>
        <v>#NAME?</v>
      </c>
      <c r="M79" s="24" t="e">
        <f t="shared" ca="1" si="9"/>
        <v>#NAME?</v>
      </c>
    </row>
    <row r="80" spans="2:13" x14ac:dyDescent="0.25">
      <c r="B80" s="24">
        <f t="shared" ca="1" si="5"/>
        <v>0.1302893816941072</v>
      </c>
      <c r="C80" s="25">
        <f t="shared" ca="1" si="6"/>
        <v>38.749757617801606</v>
      </c>
      <c r="H80" s="24">
        <v>78</v>
      </c>
      <c r="I80" s="24" t="e">
        <f ca="1"/>
        <v>#NAME?</v>
      </c>
      <c r="J80" s="24" t="e">
        <f t="array" aca="1" ref="J80" ca="1">INDIRECT(ADDRESS(($F$2+1-H80)+2,9))</f>
        <v>#NAME?</v>
      </c>
      <c r="K80" s="24" t="e">
        <f t="shared" ca="1" si="7"/>
        <v>#NAME?</v>
      </c>
      <c r="L80" s="24" t="e">
        <f t="shared" ca="1" si="8"/>
        <v>#NAME?</v>
      </c>
      <c r="M80" s="24" t="e">
        <f t="shared" ca="1" si="9"/>
        <v>#NAME?</v>
      </c>
    </row>
    <row r="81" spans="2:13" x14ac:dyDescent="0.25">
      <c r="B81" s="24">
        <f t="shared" ca="1" si="5"/>
        <v>0.64010610460192374</v>
      </c>
      <c r="C81" s="25">
        <f t="shared" ca="1" si="6"/>
        <v>53.58742420579425</v>
      </c>
      <c r="H81" s="24">
        <v>79</v>
      </c>
      <c r="I81" s="24" t="e">
        <f ca="1"/>
        <v>#NAME?</v>
      </c>
      <c r="J81" s="24" t="e">
        <f t="array" aca="1" ref="J81" ca="1">INDIRECT(ADDRESS(($F$2+1-H81)+2,9))</f>
        <v>#NAME?</v>
      </c>
      <c r="K81" s="24" t="e">
        <f t="shared" ca="1" si="7"/>
        <v>#NAME?</v>
      </c>
      <c r="L81" s="24" t="e">
        <f t="shared" ca="1" si="8"/>
        <v>#NAME?</v>
      </c>
      <c r="M81" s="24" t="e">
        <f t="shared" ca="1" si="9"/>
        <v>#NAME?</v>
      </c>
    </row>
    <row r="82" spans="2:13" x14ac:dyDescent="0.25">
      <c r="B82" s="24">
        <f t="shared" ca="1" si="5"/>
        <v>0.6829721092147345</v>
      </c>
      <c r="C82" s="25">
        <f t="shared" ca="1" si="6"/>
        <v>54.760261029921786</v>
      </c>
      <c r="H82" s="24">
        <v>80</v>
      </c>
      <c r="I82" s="24" t="e">
        <f ca="1"/>
        <v>#NAME?</v>
      </c>
      <c r="J82" s="24" t="e">
        <f t="array" aca="1" ref="J82" ca="1">INDIRECT(ADDRESS(($F$2+1-H82)+2,9))</f>
        <v>#NAME?</v>
      </c>
      <c r="K82" s="24" t="e">
        <f t="shared" ca="1" si="7"/>
        <v>#NAME?</v>
      </c>
      <c r="L82" s="24" t="e">
        <f t="shared" ca="1" si="8"/>
        <v>#NAME?</v>
      </c>
      <c r="M82" s="24" t="e">
        <f t="shared" ca="1" si="9"/>
        <v>#NAME?</v>
      </c>
    </row>
    <row r="83" spans="2:13" x14ac:dyDescent="0.25">
      <c r="B83" s="24">
        <f t="shared" ca="1" si="5"/>
        <v>0.69137755339940854</v>
      </c>
      <c r="C83" s="25">
        <f t="shared" ca="1" si="6"/>
        <v>54.997588437427382</v>
      </c>
      <c r="H83" s="24">
        <v>81</v>
      </c>
      <c r="I83" s="24" t="e">
        <f ca="1"/>
        <v>#NAME?</v>
      </c>
      <c r="J83" s="24" t="e">
        <f t="array" aca="1" ref="J83" ca="1">INDIRECT(ADDRESS(($F$2+1-H83)+2,9))</f>
        <v>#NAME?</v>
      </c>
      <c r="K83" s="24" t="e">
        <f t="shared" ca="1" si="7"/>
        <v>#NAME?</v>
      </c>
      <c r="L83" s="24" t="e">
        <f t="shared" ca="1" si="8"/>
        <v>#NAME?</v>
      </c>
      <c r="M83" s="24" t="e">
        <f t="shared" ca="1" si="9"/>
        <v>#NAME?</v>
      </c>
    </row>
    <row r="84" spans="2:13" x14ac:dyDescent="0.25">
      <c r="B84" s="24">
        <f t="shared" ca="1" si="5"/>
        <v>0.56437011618570887</v>
      </c>
      <c r="C84" s="25">
        <f t="shared" ca="1" si="6"/>
        <v>51.620585237435002</v>
      </c>
      <c r="H84" s="24">
        <v>82</v>
      </c>
      <c r="I84" s="24" t="e">
        <f ca="1"/>
        <v>#NAME?</v>
      </c>
      <c r="J84" s="24" t="e">
        <f t="array" aca="1" ref="J84" ca="1">INDIRECT(ADDRESS(($F$2+1-H84)+2,9))</f>
        <v>#NAME?</v>
      </c>
      <c r="K84" s="24" t="e">
        <f t="shared" ca="1" si="7"/>
        <v>#NAME?</v>
      </c>
      <c r="L84" s="24" t="e">
        <f t="shared" ca="1" si="8"/>
        <v>#NAME?</v>
      </c>
      <c r="M84" s="24" t="e">
        <f t="shared" ca="1" si="9"/>
        <v>#NAME?</v>
      </c>
    </row>
    <row r="85" spans="2:13" x14ac:dyDescent="0.25">
      <c r="B85" s="24">
        <f t="shared" ca="1" si="5"/>
        <v>0.38638285092607361</v>
      </c>
      <c r="C85" s="25">
        <f t="shared" ca="1" si="6"/>
        <v>47.112408594921412</v>
      </c>
      <c r="H85" s="24">
        <v>83</v>
      </c>
      <c r="I85" s="24" t="e">
        <f ca="1"/>
        <v>#NAME?</v>
      </c>
      <c r="J85" s="24" t="e">
        <f t="array" aca="1" ref="J85" ca="1">INDIRECT(ADDRESS(($F$2+1-H85)+2,9))</f>
        <v>#NAME?</v>
      </c>
      <c r="K85" s="24" t="e">
        <f t="shared" ca="1" si="7"/>
        <v>#NAME?</v>
      </c>
      <c r="L85" s="24" t="e">
        <f t="shared" ca="1" si="8"/>
        <v>#NAME?</v>
      </c>
      <c r="M85" s="24" t="e">
        <f t="shared" ca="1" si="9"/>
        <v>#NAME?</v>
      </c>
    </row>
    <row r="86" spans="2:13" x14ac:dyDescent="0.25">
      <c r="B86" s="24">
        <f t="shared" ca="1" si="5"/>
        <v>0.84650726779786645</v>
      </c>
      <c r="C86" s="25">
        <f t="shared" ca="1" si="6"/>
        <v>60.215678842796706</v>
      </c>
      <c r="H86" s="24">
        <v>84</v>
      </c>
      <c r="I86" s="24" t="e">
        <f ca="1"/>
        <v>#NAME?</v>
      </c>
      <c r="J86" s="24" t="e">
        <f t="array" aca="1" ref="J86" ca="1">INDIRECT(ADDRESS(($F$2+1-H86)+2,9))</f>
        <v>#NAME?</v>
      </c>
      <c r="K86" s="24" t="e">
        <f t="shared" ca="1" si="7"/>
        <v>#NAME?</v>
      </c>
      <c r="L86" s="24" t="e">
        <f t="shared" ca="1" si="8"/>
        <v>#NAME?</v>
      </c>
      <c r="M86" s="24" t="e">
        <f t="shared" ca="1" si="9"/>
        <v>#NAME?</v>
      </c>
    </row>
    <row r="87" spans="2:13" x14ac:dyDescent="0.25">
      <c r="B87" s="24">
        <f t="shared" ca="1" si="5"/>
        <v>0.77933207697405105</v>
      </c>
      <c r="C87" s="25">
        <f t="shared" ca="1" si="6"/>
        <v>57.699393911607146</v>
      </c>
      <c r="H87" s="24">
        <v>85</v>
      </c>
      <c r="I87" s="24" t="e">
        <f ca="1"/>
        <v>#NAME?</v>
      </c>
      <c r="J87" s="24" t="e">
        <f t="array" aca="1" ref="J87" ca="1">INDIRECT(ADDRESS(($F$2+1-H87)+2,9))</f>
        <v>#NAME?</v>
      </c>
      <c r="K87" s="24" t="e">
        <f t="shared" ca="1" si="7"/>
        <v>#NAME?</v>
      </c>
      <c r="L87" s="24" t="e">
        <f t="shared" ca="1" si="8"/>
        <v>#NAME?</v>
      </c>
      <c r="M87" s="24" t="e">
        <f t="shared" ca="1" si="9"/>
        <v>#NAME?</v>
      </c>
    </row>
    <row r="88" spans="2:13" x14ac:dyDescent="0.25">
      <c r="B88" s="24">
        <f t="shared" ca="1" si="5"/>
        <v>6.0800434456141139E-2</v>
      </c>
      <c r="C88" s="25">
        <f t="shared" ca="1" si="6"/>
        <v>34.519109950476746</v>
      </c>
      <c r="H88" s="24">
        <v>86</v>
      </c>
      <c r="I88" s="24" t="e">
        <f ca="1"/>
        <v>#NAME?</v>
      </c>
      <c r="J88" s="24" t="e">
        <f t="array" aca="1" ref="J88" ca="1">INDIRECT(ADDRESS(($F$2+1-H88)+2,9))</f>
        <v>#NAME?</v>
      </c>
      <c r="K88" s="24" t="e">
        <f t="shared" ca="1" si="7"/>
        <v>#NAME?</v>
      </c>
      <c r="L88" s="24" t="e">
        <f t="shared" ca="1" si="8"/>
        <v>#NAME?</v>
      </c>
      <c r="M88" s="24" t="e">
        <f t="shared" ca="1" si="9"/>
        <v>#NAME?</v>
      </c>
    </row>
    <row r="89" spans="2:13" x14ac:dyDescent="0.25">
      <c r="B89" s="24">
        <f t="shared" ca="1" si="5"/>
        <v>1.2237048009600793E-2</v>
      </c>
      <c r="C89" s="25">
        <f t="shared" ca="1" si="6"/>
        <v>27.503960268084274</v>
      </c>
      <c r="H89" s="24">
        <v>87</v>
      </c>
      <c r="I89" s="24" t="e">
        <f ca="1"/>
        <v>#NAME?</v>
      </c>
      <c r="J89" s="24" t="e">
        <f t="array" aca="1" ref="J89" ca="1">INDIRECT(ADDRESS(($F$2+1-H89)+2,9))</f>
        <v>#NAME?</v>
      </c>
      <c r="K89" s="24" t="e">
        <f t="shared" ca="1" si="7"/>
        <v>#NAME?</v>
      </c>
      <c r="L89" s="24" t="e">
        <f t="shared" ca="1" si="8"/>
        <v>#NAME?</v>
      </c>
      <c r="M89" s="24" t="e">
        <f t="shared" ca="1" si="9"/>
        <v>#NAME?</v>
      </c>
    </row>
    <row r="90" spans="2:13" x14ac:dyDescent="0.25">
      <c r="B90" s="24">
        <f t="shared" ca="1" si="5"/>
        <v>0.11252475851781008</v>
      </c>
      <c r="C90" s="25">
        <f t="shared" ca="1" si="6"/>
        <v>37.867899351723551</v>
      </c>
      <c r="H90" s="24">
        <v>88</v>
      </c>
      <c r="I90" s="24" t="e">
        <f ca="1"/>
        <v>#NAME?</v>
      </c>
      <c r="J90" s="24" t="e">
        <f t="array" aca="1" ref="J90" ca="1">INDIRECT(ADDRESS(($F$2+1-H90)+2,9))</f>
        <v>#NAME?</v>
      </c>
      <c r="K90" s="24" t="e">
        <f t="shared" ca="1" si="7"/>
        <v>#NAME?</v>
      </c>
      <c r="L90" s="24" t="e">
        <f t="shared" ca="1" si="8"/>
        <v>#NAME?</v>
      </c>
      <c r="M90" s="24" t="e">
        <f t="shared" ca="1" si="9"/>
        <v>#NAME?</v>
      </c>
    </row>
    <row r="91" spans="2:13" x14ac:dyDescent="0.25">
      <c r="B91" s="24">
        <f t="shared" ca="1" si="5"/>
        <v>6.0443980327669067E-2</v>
      </c>
      <c r="C91" s="25">
        <f t="shared" ca="1" si="6"/>
        <v>34.489427325864767</v>
      </c>
      <c r="H91" s="24">
        <v>89</v>
      </c>
      <c r="I91" s="24" t="e">
        <f ca="1"/>
        <v>#NAME?</v>
      </c>
      <c r="J91" s="24" t="e">
        <f t="array" aca="1" ref="J91" ca="1">INDIRECT(ADDRESS(($F$2+1-H91)+2,9))</f>
        <v>#NAME?</v>
      </c>
      <c r="K91" s="24" t="e">
        <f t="shared" ca="1" si="7"/>
        <v>#NAME?</v>
      </c>
      <c r="L91" s="24" t="e">
        <f t="shared" ca="1" si="8"/>
        <v>#NAME?</v>
      </c>
      <c r="M91" s="24" t="e">
        <f t="shared" ca="1" si="9"/>
        <v>#NAME?</v>
      </c>
    </row>
    <row r="92" spans="2:13" x14ac:dyDescent="0.25">
      <c r="B92" s="24">
        <f t="shared" ca="1" si="5"/>
        <v>3.9790167396963394E-2</v>
      </c>
      <c r="C92" s="25">
        <f t="shared" ca="1" si="6"/>
        <v>32.468737276753487</v>
      </c>
      <c r="H92" s="24">
        <v>90</v>
      </c>
      <c r="I92" s="24" t="e">
        <f ca="1"/>
        <v>#NAME?</v>
      </c>
      <c r="J92" s="24" t="e">
        <f t="array" aca="1" ref="J92" ca="1">INDIRECT(ADDRESS(($F$2+1-H92)+2,9))</f>
        <v>#NAME?</v>
      </c>
      <c r="K92" s="24" t="e">
        <f t="shared" ca="1" si="7"/>
        <v>#NAME?</v>
      </c>
      <c r="L92" s="24" t="e">
        <f t="shared" ca="1" si="8"/>
        <v>#NAME?</v>
      </c>
      <c r="M92" s="24" t="e">
        <f t="shared" ca="1" si="9"/>
        <v>#NAME?</v>
      </c>
    </row>
    <row r="93" spans="2:13" x14ac:dyDescent="0.25">
      <c r="B93" s="24">
        <f t="shared" ca="1" si="5"/>
        <v>0.65907132894068488</v>
      </c>
      <c r="C93" s="25">
        <f t="shared" ca="1" si="6"/>
        <v>54.09929939469248</v>
      </c>
      <c r="H93" s="24">
        <v>91</v>
      </c>
      <c r="I93" s="24" t="e">
        <f ca="1"/>
        <v>#NAME?</v>
      </c>
      <c r="J93" s="24" t="e">
        <f t="array" aca="1" ref="J93" ca="1">INDIRECT(ADDRESS(($F$2+1-H93)+2,9))</f>
        <v>#NAME?</v>
      </c>
      <c r="K93" s="24" t="e">
        <f t="shared" ca="1" si="7"/>
        <v>#NAME?</v>
      </c>
      <c r="L93" s="24" t="e">
        <f t="shared" ca="1" si="8"/>
        <v>#NAME?</v>
      </c>
      <c r="M93" s="24" t="e">
        <f t="shared" ca="1" si="9"/>
        <v>#NAME?</v>
      </c>
    </row>
    <row r="94" spans="2:13" x14ac:dyDescent="0.25">
      <c r="B94" s="24">
        <f t="shared" ca="1" si="5"/>
        <v>0.30066931554097331</v>
      </c>
      <c r="C94" s="25">
        <f t="shared" ca="1" si="6"/>
        <v>44.775235383718915</v>
      </c>
      <c r="H94" s="24">
        <v>92</v>
      </c>
      <c r="I94" s="24" t="e">
        <f ca="1"/>
        <v>#NAME?</v>
      </c>
      <c r="J94" s="24" t="e">
        <f t="array" aca="1" ref="J94" ca="1">INDIRECT(ADDRESS(($F$2+1-H94)+2,9))</f>
        <v>#NAME?</v>
      </c>
      <c r="K94" s="24" t="e">
        <f t="shared" ca="1" si="7"/>
        <v>#NAME?</v>
      </c>
      <c r="L94" s="24" t="e">
        <f t="shared" ca="1" si="8"/>
        <v>#NAME?</v>
      </c>
      <c r="M94" s="24" t="e">
        <f t="shared" ca="1" si="9"/>
        <v>#NAME?</v>
      </c>
    </row>
    <row r="95" spans="2:13" x14ac:dyDescent="0.25">
      <c r="B95" s="24">
        <f t="shared" ca="1" si="5"/>
        <v>0.61291401724684824</v>
      </c>
      <c r="C95" s="25">
        <f t="shared" ca="1" si="6"/>
        <v>52.869221036135954</v>
      </c>
      <c r="H95" s="24">
        <v>93</v>
      </c>
      <c r="I95" s="24" t="e">
        <f ca="1"/>
        <v>#NAME?</v>
      </c>
      <c r="J95" s="24" t="e">
        <f t="array" aca="1" ref="J95" ca="1">INDIRECT(ADDRESS(($F$2+1-H95)+2,9))</f>
        <v>#NAME?</v>
      </c>
      <c r="K95" s="24" t="e">
        <f t="shared" ca="1" si="7"/>
        <v>#NAME?</v>
      </c>
      <c r="L95" s="24" t="e">
        <f t="shared" ca="1" si="8"/>
        <v>#NAME?</v>
      </c>
      <c r="M95" s="24" t="e">
        <f t="shared" ca="1" si="9"/>
        <v>#NAME?</v>
      </c>
    </row>
    <row r="96" spans="2:13" x14ac:dyDescent="0.25">
      <c r="B96" s="24">
        <f t="shared" ca="1" si="5"/>
        <v>0.51200850210569615</v>
      </c>
      <c r="C96" s="25">
        <f t="shared" ca="1" si="6"/>
        <v>50.301053978918013</v>
      </c>
      <c r="H96" s="24">
        <v>94</v>
      </c>
      <c r="I96" s="24" t="e">
        <f ca="1"/>
        <v>#NAME?</v>
      </c>
      <c r="J96" s="24" t="e">
        <f t="array" aca="1" ref="J96" ca="1">INDIRECT(ADDRESS(($F$2+1-H96)+2,9))</f>
        <v>#NAME?</v>
      </c>
      <c r="K96" s="24" t="e">
        <f t="shared" ca="1" si="7"/>
        <v>#NAME?</v>
      </c>
      <c r="L96" s="24" t="e">
        <f t="shared" ca="1" si="8"/>
        <v>#NAME?</v>
      </c>
      <c r="M96" s="24" t="e">
        <f t="shared" ca="1" si="9"/>
        <v>#NAME?</v>
      </c>
    </row>
    <row r="97" spans="2:13" x14ac:dyDescent="0.25">
      <c r="B97" s="24">
        <f t="shared" ca="1" si="5"/>
        <v>0.66623839533464724</v>
      </c>
      <c r="C97" s="25">
        <f t="shared" ca="1" si="6"/>
        <v>54.295497330309814</v>
      </c>
      <c r="H97" s="24">
        <v>95</v>
      </c>
      <c r="I97" s="24" t="e">
        <f ca="1"/>
        <v>#NAME?</v>
      </c>
      <c r="J97" s="24" t="e">
        <f t="array" aca="1" ref="J97" ca="1">INDIRECT(ADDRESS(($F$2+1-H97)+2,9))</f>
        <v>#NAME?</v>
      </c>
      <c r="K97" s="24" t="e">
        <f t="shared" ca="1" si="7"/>
        <v>#NAME?</v>
      </c>
      <c r="L97" s="24" t="e">
        <f t="shared" ca="1" si="8"/>
        <v>#NAME?</v>
      </c>
      <c r="M97" s="24" t="e">
        <f t="shared" ca="1" si="9"/>
        <v>#NAME?</v>
      </c>
    </row>
    <row r="98" spans="2:13" x14ac:dyDescent="0.25">
      <c r="B98" s="24">
        <f t="shared" ca="1" si="5"/>
        <v>0.31787017694018116</v>
      </c>
      <c r="C98" s="25">
        <f t="shared" ca="1" si="6"/>
        <v>45.263371566710106</v>
      </c>
      <c r="H98" s="24">
        <v>96</v>
      </c>
      <c r="I98" s="24" t="e">
        <f ca="1"/>
        <v>#NAME?</v>
      </c>
      <c r="J98" s="24" t="e">
        <f t="array" aca="1" ref="J98" ca="1">INDIRECT(ADDRESS(($F$2+1-H98)+2,9))</f>
        <v>#NAME?</v>
      </c>
      <c r="K98" s="24" t="e">
        <f t="shared" ca="1" si="7"/>
        <v>#NAME?</v>
      </c>
      <c r="L98" s="24" t="e">
        <f t="shared" ca="1" si="8"/>
        <v>#NAME?</v>
      </c>
      <c r="M98" s="24" t="e">
        <f t="shared" ca="1" si="9"/>
        <v>#NAME?</v>
      </c>
    </row>
    <row r="99" spans="2:13" x14ac:dyDescent="0.25">
      <c r="B99" s="24">
        <f t="shared" ca="1" si="5"/>
        <v>0.93316411492952533</v>
      </c>
      <c r="C99" s="25">
        <f t="shared" ca="1" si="6"/>
        <v>64.997785703295094</v>
      </c>
      <c r="H99" s="24">
        <v>97</v>
      </c>
      <c r="I99" s="24" t="e">
        <f ca="1"/>
        <v>#NAME?</v>
      </c>
      <c r="J99" s="24" t="e">
        <f t="array" aca="1" ref="J99" ca="1">INDIRECT(ADDRESS(($F$2+1-H99)+2,9))</f>
        <v>#NAME?</v>
      </c>
      <c r="K99" s="24" t="e">
        <f t="shared" ca="1" si="7"/>
        <v>#NAME?</v>
      </c>
      <c r="L99" s="24" t="e">
        <f t="shared" ca="1" si="8"/>
        <v>#NAME?</v>
      </c>
      <c r="M99" s="24" t="e">
        <f t="shared" ca="1" si="9"/>
        <v>#NAME?</v>
      </c>
    </row>
    <row r="100" spans="2:13" x14ac:dyDescent="0.25">
      <c r="B100" s="24">
        <f t="shared" ca="1" si="5"/>
        <v>0.19752137027003125</v>
      </c>
      <c r="C100" s="25">
        <f t="shared" ca="1" si="6"/>
        <v>41.494920467104983</v>
      </c>
      <c r="H100" s="24">
        <v>98</v>
      </c>
      <c r="I100" s="24" t="e">
        <f ca="1"/>
        <v>#NAME?</v>
      </c>
      <c r="J100" s="24" t="e">
        <f t="array" aca="1" ref="J100" ca="1">INDIRECT(ADDRESS(($F$2+1-H100)+2,9))</f>
        <v>#NAME?</v>
      </c>
      <c r="K100" s="24" t="e">
        <f t="shared" ca="1" si="7"/>
        <v>#NAME?</v>
      </c>
      <c r="L100" s="24" t="e">
        <f t="shared" ca="1" si="8"/>
        <v>#NAME?</v>
      </c>
      <c r="M100" s="24" t="e">
        <f t="shared" ca="1" si="9"/>
        <v>#NAME?</v>
      </c>
    </row>
    <row r="101" spans="2:13" x14ac:dyDescent="0.25">
      <c r="B101" s="24">
        <f t="shared" ca="1" si="5"/>
        <v>9.2150268409599057E-2</v>
      </c>
      <c r="C101" s="25">
        <f t="shared" ca="1" si="6"/>
        <v>36.723705083588257</v>
      </c>
      <c r="H101" s="24">
        <v>99</v>
      </c>
      <c r="I101" s="24" t="e">
        <f ca="1"/>
        <v>#NAME?</v>
      </c>
      <c r="J101" s="24" t="e">
        <f t="array" aca="1" ref="J101" ca="1">INDIRECT(ADDRESS(($F$2+1-H101)+2,9))</f>
        <v>#NAME?</v>
      </c>
      <c r="K101" s="24" t="e">
        <f t="shared" ca="1" si="7"/>
        <v>#NAME?</v>
      </c>
      <c r="L101" s="24" t="e">
        <f t="shared" ca="1" si="8"/>
        <v>#NAME?</v>
      </c>
      <c r="M101" s="24" t="e">
        <f t="shared" ca="1" si="9"/>
        <v>#NAME?</v>
      </c>
    </row>
    <row r="102" spans="2:13" x14ac:dyDescent="0.25">
      <c r="B102" s="24">
        <f t="shared" ca="1" si="5"/>
        <v>0.22473100976508043</v>
      </c>
      <c r="C102" s="25">
        <f t="shared" ca="1" si="6"/>
        <v>42.436877738789015</v>
      </c>
      <c r="H102" s="24">
        <v>100</v>
      </c>
      <c r="I102" s="24" t="e">
        <f ca="1"/>
        <v>#NAME?</v>
      </c>
      <c r="J102" s="24" t="e">
        <f t="array" aca="1" ref="J102" ca="1">INDIRECT(ADDRESS(($F$2+1-H102)+2,9))</f>
        <v>#NAME?</v>
      </c>
      <c r="K102" s="24" t="e">
        <f t="shared" ca="1" si="7"/>
        <v>#NAME?</v>
      </c>
      <c r="L102" s="24" t="e">
        <f t="shared" ca="1" si="8"/>
        <v>#NAME?</v>
      </c>
      <c r="M102" s="24" t="e">
        <f t="shared" ca="1" si="9"/>
        <v>#NAME?</v>
      </c>
    </row>
    <row r="103" spans="2:13" x14ac:dyDescent="0.25">
      <c r="B103" s="24">
        <f t="shared" ca="1" si="5"/>
        <v>0.57940298647958954</v>
      </c>
      <c r="C103" s="25">
        <f t="shared" ca="1" si="6"/>
        <v>52.003664108696839</v>
      </c>
      <c r="H103" s="24">
        <v>101</v>
      </c>
      <c r="I103" s="24" t="e">
        <f ca="1"/>
        <v>#NAME?</v>
      </c>
      <c r="J103" s="24" t="e">
        <f t="array" aca="1" ref="J103" ca="1">INDIRECT(ADDRESS(($F$2+1-H103)+2,9))</f>
        <v>#NAME?</v>
      </c>
      <c r="K103" s="24" t="e">
        <f t="shared" ca="1" si="7"/>
        <v>#NAME?</v>
      </c>
      <c r="L103" s="24" t="e">
        <f t="shared" ca="1" si="8"/>
        <v>#NAME?</v>
      </c>
      <c r="M103" s="24" t="e">
        <f t="shared" ca="1" si="9"/>
        <v>#NAME?</v>
      </c>
    </row>
    <row r="104" spans="2:13" x14ac:dyDescent="0.25">
      <c r="B104" s="24">
        <f t="shared" ca="1" si="5"/>
        <v>0.47970454805978635</v>
      </c>
      <c r="C104" s="25">
        <f t="shared" ca="1" si="6"/>
        <v>49.49104882474257</v>
      </c>
      <c r="H104" s="24">
        <v>102</v>
      </c>
      <c r="I104" s="24" t="e">
        <f ca="1"/>
        <v>#NAME?</v>
      </c>
      <c r="J104" s="24" t="e">
        <f t="array" aca="1" ref="J104" ca="1">INDIRECT(ADDRESS(($F$2+1-H104)+2,9))</f>
        <v>#NAME?</v>
      </c>
      <c r="K104" s="24" t="e">
        <f t="shared" ca="1" si="7"/>
        <v>#NAME?</v>
      </c>
      <c r="L104" s="24" t="e">
        <f t="shared" ca="1" si="8"/>
        <v>#NAME?</v>
      </c>
      <c r="M104" s="24" t="e">
        <f t="shared" ca="1" si="9"/>
        <v>#NAME?</v>
      </c>
    </row>
    <row r="105" spans="2:13" x14ac:dyDescent="0.25">
      <c r="B105" s="24">
        <f t="shared" ca="1" si="5"/>
        <v>0.79101553766844124</v>
      </c>
      <c r="C105" s="25">
        <f t="shared" ca="1" si="6"/>
        <v>58.099499800816417</v>
      </c>
      <c r="H105" s="24">
        <v>103</v>
      </c>
      <c r="I105" s="24" t="e">
        <f ca="1"/>
        <v>#NAME?</v>
      </c>
      <c r="J105" s="24" t="e">
        <f t="array" aca="1" ref="J105" ca="1">INDIRECT(ADDRESS(($F$2+1-H105)+2,9))</f>
        <v>#NAME?</v>
      </c>
      <c r="K105" s="24" t="e">
        <f t="shared" ca="1" si="7"/>
        <v>#NAME?</v>
      </c>
      <c r="L105" s="24" t="e">
        <f t="shared" ca="1" si="8"/>
        <v>#NAME?</v>
      </c>
      <c r="M105" s="24" t="e">
        <f t="shared" ca="1" si="9"/>
        <v>#NAME?</v>
      </c>
    </row>
    <row r="106" spans="2:13" x14ac:dyDescent="0.25">
      <c r="B106" s="24">
        <f t="shared" ca="1" si="5"/>
        <v>0.25342444609569059</v>
      </c>
      <c r="C106" s="25">
        <f t="shared" ca="1" si="6"/>
        <v>43.36247750768834</v>
      </c>
      <c r="H106" s="24">
        <v>104</v>
      </c>
      <c r="I106" s="24" t="e">
        <f ca="1"/>
        <v>#NAME?</v>
      </c>
      <c r="J106" s="24" t="e">
        <f t="array" aca="1" ref="J106" ca="1">INDIRECT(ADDRESS(($F$2+1-H106)+2,9))</f>
        <v>#NAME?</v>
      </c>
      <c r="K106" s="24" t="e">
        <f t="shared" ca="1" si="7"/>
        <v>#NAME?</v>
      </c>
      <c r="L106" s="24" t="e">
        <f t="shared" ca="1" si="8"/>
        <v>#NAME?</v>
      </c>
      <c r="M106" s="24" t="e">
        <f t="shared" ca="1" si="9"/>
        <v>#NAME?</v>
      </c>
    </row>
    <row r="107" spans="2:13" x14ac:dyDescent="0.25">
      <c r="B107" s="24">
        <f t="shared" ca="1" si="5"/>
        <v>0.25798724190950684</v>
      </c>
      <c r="C107" s="25">
        <f t="shared" ca="1" si="6"/>
        <v>43.504369137626391</v>
      </c>
      <c r="H107" s="24">
        <v>105</v>
      </c>
      <c r="I107" s="24" t="e">
        <f ca="1"/>
        <v>#NAME?</v>
      </c>
      <c r="J107" s="24" t="e">
        <f t="array" aca="1" ref="J107" ca="1">INDIRECT(ADDRESS(($F$2+1-H107)+2,9))</f>
        <v>#NAME?</v>
      </c>
      <c r="K107" s="24" t="e">
        <f t="shared" ca="1" si="7"/>
        <v>#NAME?</v>
      </c>
      <c r="L107" s="24" t="e">
        <f t="shared" ca="1" si="8"/>
        <v>#NAME?</v>
      </c>
      <c r="M107" s="24" t="e">
        <f t="shared" ca="1" si="9"/>
        <v>#NAME?</v>
      </c>
    </row>
    <row r="108" spans="2:13" x14ac:dyDescent="0.25">
      <c r="B108" s="24">
        <f t="shared" ca="1" si="5"/>
        <v>9.228087985604061E-2</v>
      </c>
      <c r="C108" s="25">
        <f t="shared" ca="1" si="6"/>
        <v>36.731604358180533</v>
      </c>
      <c r="H108" s="24">
        <v>106</v>
      </c>
      <c r="I108" s="24" t="e">
        <f ca="1"/>
        <v>#NAME?</v>
      </c>
      <c r="J108" s="24" t="e">
        <f t="array" aca="1" ref="J108" ca="1">INDIRECT(ADDRESS(($F$2+1-H108)+2,9))</f>
        <v>#NAME?</v>
      </c>
      <c r="K108" s="24" t="e">
        <f t="shared" ca="1" si="7"/>
        <v>#NAME?</v>
      </c>
      <c r="L108" s="24" t="e">
        <f t="shared" ca="1" si="8"/>
        <v>#NAME?</v>
      </c>
      <c r="M108" s="24" t="e">
        <f t="shared" ca="1" si="9"/>
        <v>#NAME?</v>
      </c>
    </row>
    <row r="109" spans="2:13" x14ac:dyDescent="0.25">
      <c r="B109" s="24">
        <f t="shared" ca="1" si="5"/>
        <v>0.11062055787002267</v>
      </c>
      <c r="C109" s="25">
        <f t="shared" ca="1" si="6"/>
        <v>37.767654399432132</v>
      </c>
      <c r="H109" s="24">
        <v>107</v>
      </c>
      <c r="I109" s="24" t="e">
        <f ca="1"/>
        <v>#NAME?</v>
      </c>
      <c r="J109" s="24" t="e">
        <f t="array" aca="1" ref="J109" ca="1">INDIRECT(ADDRESS(($F$2+1-H109)+2,9))</f>
        <v>#NAME?</v>
      </c>
      <c r="K109" s="24" t="e">
        <f t="shared" ca="1" si="7"/>
        <v>#NAME?</v>
      </c>
      <c r="L109" s="24" t="e">
        <f t="shared" ca="1" si="8"/>
        <v>#NAME?</v>
      </c>
      <c r="M109" s="24" t="e">
        <f t="shared" ca="1" si="9"/>
        <v>#NAME?</v>
      </c>
    </row>
    <row r="110" spans="2:13" x14ac:dyDescent="0.25">
      <c r="B110" s="24">
        <f t="shared" ca="1" si="5"/>
        <v>0.67837819398257659</v>
      </c>
      <c r="C110" s="25">
        <f t="shared" ca="1" si="6"/>
        <v>54.631684736114209</v>
      </c>
      <c r="H110" s="24">
        <v>108</v>
      </c>
      <c r="I110" s="24" t="e">
        <f ca="1"/>
        <v>#NAME?</v>
      </c>
      <c r="J110" s="24" t="e">
        <f t="array" aca="1" ref="J110" ca="1">INDIRECT(ADDRESS(($F$2+1-H110)+2,9))</f>
        <v>#NAME?</v>
      </c>
      <c r="K110" s="24" t="e">
        <f t="shared" ca="1" si="7"/>
        <v>#NAME?</v>
      </c>
      <c r="L110" s="24" t="e">
        <f t="shared" ca="1" si="8"/>
        <v>#NAME?</v>
      </c>
      <c r="M110" s="24" t="e">
        <f t="shared" ca="1" si="9"/>
        <v>#NAME?</v>
      </c>
    </row>
    <row r="111" spans="2:13" x14ac:dyDescent="0.25">
      <c r="B111" s="24">
        <f t="shared" ca="1" si="5"/>
        <v>0.14158723794999784</v>
      </c>
      <c r="C111" s="25">
        <f t="shared" ca="1" si="6"/>
        <v>39.267845849674892</v>
      </c>
      <c r="H111" s="24">
        <v>109</v>
      </c>
      <c r="I111" s="24" t="e">
        <f ca="1"/>
        <v>#NAME?</v>
      </c>
      <c r="J111" s="24" t="e">
        <f t="array" aca="1" ref="J111" ca="1">INDIRECT(ADDRESS(($F$2+1-H111)+2,9))</f>
        <v>#NAME?</v>
      </c>
      <c r="K111" s="24" t="e">
        <f t="shared" ca="1" si="7"/>
        <v>#NAME?</v>
      </c>
      <c r="L111" s="24" t="e">
        <f t="shared" ca="1" si="8"/>
        <v>#NAME?</v>
      </c>
      <c r="M111" s="24" t="e">
        <f t="shared" ca="1" si="9"/>
        <v>#NAME?</v>
      </c>
    </row>
    <row r="112" spans="2:13" x14ac:dyDescent="0.25">
      <c r="B112" s="24">
        <f t="shared" ca="1" si="5"/>
        <v>0.18987900804579005</v>
      </c>
      <c r="C112" s="25">
        <f t="shared" ca="1" si="6"/>
        <v>41.216577538459596</v>
      </c>
      <c r="H112" s="24">
        <v>110</v>
      </c>
      <c r="I112" s="24" t="e">
        <f ca="1"/>
        <v>#NAME?</v>
      </c>
      <c r="J112" s="24" t="e">
        <f t="array" aca="1" ref="J112" ca="1">INDIRECT(ADDRESS(($F$2+1-H112)+2,9))</f>
        <v>#NAME?</v>
      </c>
      <c r="K112" s="24" t="e">
        <f t="shared" ca="1" si="7"/>
        <v>#NAME?</v>
      </c>
      <c r="L112" s="24" t="e">
        <f t="shared" ca="1" si="8"/>
        <v>#NAME?</v>
      </c>
      <c r="M112" s="24" t="e">
        <f t="shared" ca="1" si="9"/>
        <v>#NAME?</v>
      </c>
    </row>
    <row r="113" spans="2:13" x14ac:dyDescent="0.25">
      <c r="B113" s="24">
        <f t="shared" ca="1" si="5"/>
        <v>0.5461854538876213</v>
      </c>
      <c r="C113" s="25">
        <f t="shared" ca="1" si="6"/>
        <v>51.160295881305487</v>
      </c>
      <c r="H113" s="24">
        <v>111</v>
      </c>
      <c r="I113" s="24" t="e">
        <f ca="1"/>
        <v>#NAME?</v>
      </c>
      <c r="J113" s="24" t="e">
        <f t="array" aca="1" ref="J113" ca="1">INDIRECT(ADDRESS(($F$2+1-H113)+2,9))</f>
        <v>#NAME?</v>
      </c>
      <c r="K113" s="24" t="e">
        <f t="shared" ca="1" si="7"/>
        <v>#NAME?</v>
      </c>
      <c r="L113" s="24" t="e">
        <f t="shared" ca="1" si="8"/>
        <v>#NAME?</v>
      </c>
      <c r="M113" s="24" t="e">
        <f t="shared" ca="1" si="9"/>
        <v>#NAME?</v>
      </c>
    </row>
    <row r="114" spans="2:13" x14ac:dyDescent="0.25">
      <c r="B114" s="24">
        <f t="shared" ca="1" si="5"/>
        <v>0.79538272140026722</v>
      </c>
      <c r="C114" s="25">
        <f t="shared" ca="1" si="6"/>
        <v>58.252413936059277</v>
      </c>
      <c r="H114" s="24">
        <v>112</v>
      </c>
      <c r="I114" s="24" t="e">
        <f ca="1"/>
        <v>#NAME?</v>
      </c>
      <c r="J114" s="24" t="e">
        <f t="array" aca="1" ref="J114" ca="1">INDIRECT(ADDRESS(($F$2+1-H114)+2,9))</f>
        <v>#NAME?</v>
      </c>
      <c r="K114" s="24" t="e">
        <f t="shared" ca="1" si="7"/>
        <v>#NAME?</v>
      </c>
      <c r="L114" s="24" t="e">
        <f t="shared" ca="1" si="8"/>
        <v>#NAME?</v>
      </c>
      <c r="M114" s="24" t="e">
        <f t="shared" ca="1" si="9"/>
        <v>#NAME?</v>
      </c>
    </row>
    <row r="115" spans="2:13" x14ac:dyDescent="0.25">
      <c r="B115" s="24">
        <f t="shared" ca="1" si="5"/>
        <v>0.24296704929602686</v>
      </c>
      <c r="C115" s="25">
        <f t="shared" ca="1" si="6"/>
        <v>43.032097977459919</v>
      </c>
      <c r="H115" s="24">
        <v>113</v>
      </c>
      <c r="I115" s="24" t="e">
        <f ca="1"/>
        <v>#NAME?</v>
      </c>
      <c r="J115" s="24" t="e">
        <f t="array" aca="1" ref="J115" ca="1">INDIRECT(ADDRESS(($F$2+1-H115)+2,9))</f>
        <v>#NAME?</v>
      </c>
      <c r="K115" s="24" t="e">
        <f t="shared" ca="1" si="7"/>
        <v>#NAME?</v>
      </c>
      <c r="L115" s="24" t="e">
        <f t="shared" ca="1" si="8"/>
        <v>#NAME?</v>
      </c>
      <c r="M115" s="24" t="e">
        <f t="shared" ca="1" si="9"/>
        <v>#NAME?</v>
      </c>
    </row>
    <row r="116" spans="2:13" x14ac:dyDescent="0.25">
      <c r="B116" s="24">
        <f t="shared" ca="1" si="5"/>
        <v>0.29861631639027597</v>
      </c>
      <c r="C116" s="25">
        <f t="shared" ca="1" si="6"/>
        <v>44.716157009107491</v>
      </c>
      <c r="H116" s="24">
        <v>114</v>
      </c>
      <c r="I116" s="24" t="e">
        <f ca="1"/>
        <v>#NAME?</v>
      </c>
      <c r="J116" s="24" t="e">
        <f t="array" aca="1" ref="J116" ca="1">INDIRECT(ADDRESS(($F$2+1-H116)+2,9))</f>
        <v>#NAME?</v>
      </c>
      <c r="K116" s="24" t="e">
        <f t="shared" ca="1" si="7"/>
        <v>#NAME?</v>
      </c>
      <c r="L116" s="24" t="e">
        <f t="shared" ca="1" si="8"/>
        <v>#NAME?</v>
      </c>
      <c r="M116" s="24" t="e">
        <f t="shared" ca="1" si="9"/>
        <v>#NAME?</v>
      </c>
    </row>
    <row r="117" spans="2:13" x14ac:dyDescent="0.25">
      <c r="B117" s="24">
        <f t="shared" ca="1" si="5"/>
        <v>8.4413801269901501E-2</v>
      </c>
      <c r="C117" s="25">
        <f t="shared" ca="1" si="6"/>
        <v>36.240192804398312</v>
      </c>
      <c r="H117" s="24">
        <v>115</v>
      </c>
      <c r="I117" s="24" t="e">
        <f ca="1"/>
        <v>#NAME?</v>
      </c>
      <c r="J117" s="24" t="e">
        <f t="array" aca="1" ref="J117" ca="1">INDIRECT(ADDRESS(($F$2+1-H117)+2,9))</f>
        <v>#NAME?</v>
      </c>
      <c r="K117" s="24" t="e">
        <f t="shared" ca="1" si="7"/>
        <v>#NAME?</v>
      </c>
      <c r="L117" s="24" t="e">
        <f t="shared" ca="1" si="8"/>
        <v>#NAME?</v>
      </c>
      <c r="M117" s="24" t="e">
        <f t="shared" ca="1" si="9"/>
        <v>#NAME?</v>
      </c>
    </row>
    <row r="118" spans="2:13" x14ac:dyDescent="0.25">
      <c r="B118" s="24">
        <f t="shared" ca="1" si="5"/>
        <v>0.88578502219648236</v>
      </c>
      <c r="C118" s="25">
        <f t="shared" ca="1" si="6"/>
        <v>62.04413088744819</v>
      </c>
      <c r="H118" s="24">
        <v>116</v>
      </c>
      <c r="I118" s="24" t="e">
        <f ca="1"/>
        <v>#NAME?</v>
      </c>
      <c r="J118" s="24" t="e">
        <f t="array" aca="1" ref="J118" ca="1">INDIRECT(ADDRESS(($F$2+1-H118)+2,9))</f>
        <v>#NAME?</v>
      </c>
      <c r="K118" s="24" t="e">
        <f t="shared" ca="1" si="7"/>
        <v>#NAME?</v>
      </c>
      <c r="L118" s="24" t="e">
        <f t="shared" ca="1" si="8"/>
        <v>#NAME?</v>
      </c>
      <c r="M118" s="24" t="e">
        <f t="shared" ca="1" si="9"/>
        <v>#NAME?</v>
      </c>
    </row>
    <row r="119" spans="2:13" x14ac:dyDescent="0.25">
      <c r="B119" s="24">
        <f t="shared" ca="1" si="5"/>
        <v>0.67836059656440251</v>
      </c>
      <c r="C119" s="25">
        <f t="shared" ca="1" si="6"/>
        <v>54.631193695437517</v>
      </c>
      <c r="H119" s="24">
        <v>117</v>
      </c>
      <c r="I119" s="24" t="e">
        <f ca="1"/>
        <v>#NAME?</v>
      </c>
      <c r="J119" s="24" t="e">
        <f t="array" aca="1" ref="J119" ca="1">INDIRECT(ADDRESS(($F$2+1-H119)+2,9))</f>
        <v>#NAME?</v>
      </c>
      <c r="K119" s="24" t="e">
        <f t="shared" ca="1" si="7"/>
        <v>#NAME?</v>
      </c>
      <c r="L119" s="24" t="e">
        <f t="shared" ca="1" si="8"/>
        <v>#NAME?</v>
      </c>
      <c r="M119" s="24" t="e">
        <f t="shared" ca="1" si="9"/>
        <v>#NAME?</v>
      </c>
    </row>
    <row r="120" spans="2:13" x14ac:dyDescent="0.25">
      <c r="B120" s="24">
        <f t="shared" ca="1" si="5"/>
        <v>0.29940002830704393</v>
      </c>
      <c r="C120" s="25">
        <f t="shared" ca="1" si="6"/>
        <v>44.738731244462727</v>
      </c>
      <c r="H120" s="24">
        <v>118</v>
      </c>
      <c r="I120" s="24" t="e">
        <f ca="1"/>
        <v>#NAME?</v>
      </c>
      <c r="J120" s="24" t="e">
        <f t="array" aca="1" ref="J120" ca="1">INDIRECT(ADDRESS(($F$2+1-H120)+2,9))</f>
        <v>#NAME?</v>
      </c>
      <c r="K120" s="24" t="e">
        <f t="shared" ca="1" si="7"/>
        <v>#NAME?</v>
      </c>
      <c r="L120" s="24" t="e">
        <f t="shared" ca="1" si="8"/>
        <v>#NAME?</v>
      </c>
      <c r="M120" s="24" t="e">
        <f t="shared" ca="1" si="9"/>
        <v>#NAME?</v>
      </c>
    </row>
    <row r="121" spans="2:13" x14ac:dyDescent="0.25">
      <c r="B121" s="24">
        <f t="shared" ca="1" si="5"/>
        <v>0.21436105920115522</v>
      </c>
      <c r="C121" s="25">
        <f t="shared" ca="1" si="6"/>
        <v>42.086197276137483</v>
      </c>
      <c r="H121" s="24">
        <v>119</v>
      </c>
      <c r="I121" s="24" t="e">
        <f ca="1"/>
        <v>#NAME?</v>
      </c>
      <c r="J121" s="24" t="e">
        <f t="array" aca="1" ref="J121" ca="1">INDIRECT(ADDRESS(($F$2+1-H121)+2,9))</f>
        <v>#NAME?</v>
      </c>
      <c r="K121" s="24" t="e">
        <f t="shared" ca="1" si="7"/>
        <v>#NAME?</v>
      </c>
      <c r="L121" s="24" t="e">
        <f t="shared" ca="1" si="8"/>
        <v>#NAME?</v>
      </c>
      <c r="M121" s="24" t="e">
        <f t="shared" ca="1" si="9"/>
        <v>#NAME?</v>
      </c>
    </row>
    <row r="122" spans="2:13" x14ac:dyDescent="0.25">
      <c r="B122" s="24">
        <f t="shared" ca="1" si="5"/>
        <v>2.7376682896179672E-2</v>
      </c>
      <c r="C122" s="25">
        <f t="shared" ca="1" si="6"/>
        <v>30.791717664638696</v>
      </c>
      <c r="H122" s="24">
        <v>120</v>
      </c>
      <c r="I122" s="24" t="e">
        <f ca="1"/>
        <v>#NAME?</v>
      </c>
      <c r="J122" s="24" t="e">
        <f t="array" aca="1" ref="J122" ca="1">INDIRECT(ADDRESS(($F$2+1-H122)+2,9))</f>
        <v>#NAME?</v>
      </c>
      <c r="K122" s="24" t="e">
        <f t="shared" ca="1" si="7"/>
        <v>#NAME?</v>
      </c>
      <c r="L122" s="24" t="e">
        <f t="shared" ca="1" si="8"/>
        <v>#NAME?</v>
      </c>
      <c r="M122" s="24" t="e">
        <f t="shared" ca="1" si="9"/>
        <v>#NAME?</v>
      </c>
    </row>
    <row r="123" spans="2:13" x14ac:dyDescent="0.25">
      <c r="B123" s="24">
        <f t="shared" ca="1" si="5"/>
        <v>0.71924752933972103</v>
      </c>
      <c r="C123" s="25">
        <f t="shared" ca="1" si="6"/>
        <v>55.806076113088956</v>
      </c>
      <c r="H123" s="24">
        <v>121</v>
      </c>
      <c r="I123" s="24" t="e">
        <f ca="1"/>
        <v>#NAME?</v>
      </c>
      <c r="J123" s="24" t="e">
        <f t="array" aca="1" ref="J123" ca="1">INDIRECT(ADDRESS(($F$2+1-H123)+2,9))</f>
        <v>#NAME?</v>
      </c>
      <c r="K123" s="24" t="e">
        <f t="shared" ca="1" si="7"/>
        <v>#NAME?</v>
      </c>
      <c r="L123" s="24" t="e">
        <f t="shared" ca="1" si="8"/>
        <v>#NAME?</v>
      </c>
      <c r="M123" s="24" t="e">
        <f t="shared" ca="1" si="9"/>
        <v>#NAME?</v>
      </c>
    </row>
    <row r="124" spans="2:13" x14ac:dyDescent="0.25">
      <c r="B124" s="24">
        <f t="shared" ca="1" si="5"/>
        <v>0.91709368475611319</v>
      </c>
      <c r="C124" s="25">
        <f t="shared" ca="1" si="6"/>
        <v>63.857847823212239</v>
      </c>
      <c r="H124" s="24">
        <v>122</v>
      </c>
      <c r="I124" s="24" t="e">
        <f ca="1"/>
        <v>#NAME?</v>
      </c>
      <c r="J124" s="24" t="e">
        <f t="array" aca="1" ref="J124" ca="1">INDIRECT(ADDRESS(($F$2+1-H124)+2,9))</f>
        <v>#NAME?</v>
      </c>
      <c r="K124" s="24" t="e">
        <f t="shared" ca="1" si="7"/>
        <v>#NAME?</v>
      </c>
      <c r="L124" s="24" t="e">
        <f t="shared" ca="1" si="8"/>
        <v>#NAME?</v>
      </c>
      <c r="M124" s="24" t="e">
        <f t="shared" ca="1" si="9"/>
        <v>#NAME?</v>
      </c>
    </row>
    <row r="125" spans="2:13" x14ac:dyDescent="0.25">
      <c r="B125" s="24">
        <f t="shared" ca="1" si="5"/>
        <v>0.6339702071067993</v>
      </c>
      <c r="C125" s="25">
        <f t="shared" ca="1" si="6"/>
        <v>53.423871125414237</v>
      </c>
      <c r="H125" s="24">
        <v>123</v>
      </c>
      <c r="I125" s="24" t="e">
        <f ca="1"/>
        <v>#NAME?</v>
      </c>
      <c r="J125" s="24" t="e">
        <f t="array" aca="1" ref="J125" ca="1">INDIRECT(ADDRESS(($F$2+1-H125)+2,9))</f>
        <v>#NAME?</v>
      </c>
      <c r="K125" s="24" t="e">
        <f t="shared" ca="1" si="7"/>
        <v>#NAME?</v>
      </c>
      <c r="L125" s="24" t="e">
        <f t="shared" ca="1" si="8"/>
        <v>#NAME?</v>
      </c>
      <c r="M125" s="24" t="e">
        <f t="shared" ca="1" si="9"/>
        <v>#NAME?</v>
      </c>
    </row>
    <row r="126" spans="2:13" x14ac:dyDescent="0.25">
      <c r="B126" s="24">
        <f t="shared" ca="1" si="5"/>
        <v>0.55690613076801776</v>
      </c>
      <c r="C126" s="25">
        <f t="shared" ca="1" si="6"/>
        <v>51.431297136114679</v>
      </c>
      <c r="H126" s="24">
        <v>124</v>
      </c>
      <c r="I126" s="24" t="e">
        <f ca="1"/>
        <v>#NAME?</v>
      </c>
      <c r="J126" s="24" t="e">
        <f t="array" aca="1" ref="J126" ca="1">INDIRECT(ADDRESS(($F$2+1-H126)+2,9))</f>
        <v>#NAME?</v>
      </c>
      <c r="K126" s="24" t="e">
        <f t="shared" ca="1" si="7"/>
        <v>#NAME?</v>
      </c>
      <c r="L126" s="24" t="e">
        <f t="shared" ca="1" si="8"/>
        <v>#NAME?</v>
      </c>
      <c r="M126" s="24" t="e">
        <f t="shared" ca="1" si="9"/>
        <v>#NAME?</v>
      </c>
    </row>
    <row r="127" spans="2:13" x14ac:dyDescent="0.25">
      <c r="B127" s="24">
        <f t="shared" ca="1" si="5"/>
        <v>3.4049305765328608E-2</v>
      </c>
      <c r="C127" s="25">
        <f t="shared" ca="1" si="6"/>
        <v>31.756462646891688</v>
      </c>
      <c r="H127" s="24">
        <v>125</v>
      </c>
      <c r="I127" s="24" t="e">
        <f ca="1"/>
        <v>#NAME?</v>
      </c>
      <c r="J127" s="24" t="e">
        <f t="array" aca="1" ref="J127" ca="1">INDIRECT(ADDRESS(($F$2+1-H127)+2,9))</f>
        <v>#NAME?</v>
      </c>
      <c r="K127" s="24" t="e">
        <f t="shared" ca="1" si="7"/>
        <v>#NAME?</v>
      </c>
      <c r="L127" s="24" t="e">
        <f t="shared" ca="1" si="8"/>
        <v>#NAME?</v>
      </c>
      <c r="M127" s="24" t="e">
        <f t="shared" ca="1" si="9"/>
        <v>#NAME?</v>
      </c>
    </row>
    <row r="128" spans="2:13" x14ac:dyDescent="0.25">
      <c r="B128" s="24">
        <f t="shared" ca="1" si="5"/>
        <v>0.51123228889561689</v>
      </c>
      <c r="C128" s="25">
        <f t="shared" ca="1" si="6"/>
        <v>50.281588937991785</v>
      </c>
      <c r="H128" s="24">
        <v>126</v>
      </c>
      <c r="I128" s="24" t="e">
        <f ca="1"/>
        <v>#NAME?</v>
      </c>
      <c r="J128" s="24" t="e">
        <f t="array" aca="1" ref="J128" ca="1">INDIRECT(ADDRESS(($F$2+1-H128)+2,9))</f>
        <v>#NAME?</v>
      </c>
      <c r="K128" s="24" t="e">
        <f t="shared" ca="1" si="7"/>
        <v>#NAME?</v>
      </c>
      <c r="L128" s="24" t="e">
        <f t="shared" ca="1" si="8"/>
        <v>#NAME?</v>
      </c>
      <c r="M128" s="24" t="e">
        <f t="shared" ca="1" si="9"/>
        <v>#NAME?</v>
      </c>
    </row>
    <row r="129" spans="2:13" x14ac:dyDescent="0.25">
      <c r="B129" s="24">
        <f t="shared" ca="1" si="5"/>
        <v>0.20998881936960412</v>
      </c>
      <c r="C129" s="25">
        <f t="shared" ca="1" si="6"/>
        <v>41.935399578549131</v>
      </c>
      <c r="H129" s="24">
        <v>127</v>
      </c>
      <c r="I129" s="24" t="e">
        <f ca="1"/>
        <v>#NAME?</v>
      </c>
      <c r="J129" s="24" t="e">
        <f t="array" aca="1" ref="J129" ca="1">INDIRECT(ADDRESS(($F$2+1-H129)+2,9))</f>
        <v>#NAME?</v>
      </c>
      <c r="K129" s="24" t="e">
        <f t="shared" ca="1" si="7"/>
        <v>#NAME?</v>
      </c>
      <c r="L129" s="24" t="e">
        <f t="shared" ca="1" si="8"/>
        <v>#NAME?</v>
      </c>
      <c r="M129" s="24" t="e">
        <f t="shared" ca="1" si="9"/>
        <v>#NAME?</v>
      </c>
    </row>
    <row r="130" spans="2:13" x14ac:dyDescent="0.25">
      <c r="B130" s="24">
        <f t="shared" ca="1" si="5"/>
        <v>0.20355634032925829</v>
      </c>
      <c r="C130" s="25">
        <f t="shared" ca="1" si="6"/>
        <v>41.710146209453526</v>
      </c>
      <c r="H130" s="24">
        <v>128</v>
      </c>
      <c r="I130" s="24" t="e">
        <f ca="1"/>
        <v>#NAME?</v>
      </c>
      <c r="J130" s="24" t="e">
        <f t="array" aca="1" ref="J130" ca="1">INDIRECT(ADDRESS(($F$2+1-H130)+2,9))</f>
        <v>#NAME?</v>
      </c>
      <c r="K130" s="24" t="e">
        <f t="shared" ca="1" si="7"/>
        <v>#NAME?</v>
      </c>
      <c r="L130" s="24" t="e">
        <f t="shared" ca="1" si="8"/>
        <v>#NAME?</v>
      </c>
      <c r="M130" s="24" t="e">
        <f t="shared" ca="1" si="9"/>
        <v>#NAME?</v>
      </c>
    </row>
    <row r="131" spans="2:13" x14ac:dyDescent="0.25">
      <c r="B131" s="24">
        <f t="shared" ca="1" si="5"/>
        <v>8.5366283931042064E-2</v>
      </c>
      <c r="C131" s="25">
        <f t="shared" ca="1" si="6"/>
        <v>36.301462766907889</v>
      </c>
      <c r="H131" s="24">
        <v>129</v>
      </c>
      <c r="I131" s="24" t="e">
        <f ca="1"/>
        <v>#NAME?</v>
      </c>
      <c r="J131" s="24" t="e">
        <f t="array" aca="1" ref="J131" ca="1">INDIRECT(ADDRESS(($F$2+1-H131)+2,9))</f>
        <v>#NAME?</v>
      </c>
      <c r="K131" s="24" t="e">
        <f t="shared" ca="1" si="7"/>
        <v>#NAME?</v>
      </c>
      <c r="L131" s="24" t="e">
        <f t="shared" ca="1" si="8"/>
        <v>#NAME?</v>
      </c>
      <c r="M131" s="24" t="e">
        <f t="shared" ca="1" si="9"/>
        <v>#NAME?</v>
      </c>
    </row>
    <row r="132" spans="2:13" x14ac:dyDescent="0.25">
      <c r="B132" s="24">
        <f t="shared" ref="B132:B195" ca="1" si="10">RAND()</f>
        <v>0.69367208493814325</v>
      </c>
      <c r="C132" s="25">
        <f t="shared" ref="C132:C195" ca="1" si="11">_xlfn.NORM.INV(B132,50,10)</f>
        <v>55.062860848512187</v>
      </c>
      <c r="H132" s="24">
        <v>130</v>
      </c>
      <c r="I132" s="24" t="e">
        <f ca="1"/>
        <v>#NAME?</v>
      </c>
      <c r="J132" s="24" t="e">
        <f t="array" aca="1" ref="J132" ca="1">INDIRECT(ADDRESS(($F$2+1-H132)+2,9))</f>
        <v>#NAME?</v>
      </c>
      <c r="K132" s="24" t="e">
        <f t="shared" ref="K132:K195" ca="1" si="12">_xlfn.NORM.DIST(I132,$F$5,$F$6,TRUE)</f>
        <v>#NAME?</v>
      </c>
      <c r="L132" s="24" t="e">
        <f t="shared" ref="L132:L195" ca="1" si="13">_xlfn.NORM.DIST(J132,$F$5,$F$6,TRUE)</f>
        <v>#NAME?</v>
      </c>
      <c r="M132" s="24" t="e">
        <f t="shared" ca="1" si="9"/>
        <v>#NAME?</v>
      </c>
    </row>
    <row r="133" spans="2:13" x14ac:dyDescent="0.25">
      <c r="B133" s="24">
        <f t="shared" ca="1" si="10"/>
        <v>0.88351029661902403</v>
      </c>
      <c r="C133" s="25">
        <f t="shared" ca="1" si="11"/>
        <v>61.927190897854459</v>
      </c>
      <c r="H133" s="24">
        <v>131</v>
      </c>
      <c r="I133" s="24" t="e">
        <f ca="1"/>
        <v>#NAME?</v>
      </c>
      <c r="J133" s="24" t="e">
        <f t="array" aca="1" ref="J133" ca="1">INDIRECT(ADDRESS(($F$2+1-H133)+2,9))</f>
        <v>#NAME?</v>
      </c>
      <c r="K133" s="24" t="e">
        <f t="shared" ca="1" si="12"/>
        <v>#NAME?</v>
      </c>
      <c r="L133" s="24" t="e">
        <f t="shared" ca="1" si="13"/>
        <v>#NAME?</v>
      </c>
      <c r="M133" s="24" t="e">
        <f t="shared" ref="M133:M196" ca="1" si="14">((2*H133-1)/$F$2)*(LN(K133)+LN(1-L133))</f>
        <v>#NAME?</v>
      </c>
    </row>
    <row r="134" spans="2:13" x14ac:dyDescent="0.25">
      <c r="B134" s="24">
        <f t="shared" ca="1" si="10"/>
        <v>4.1747177833924343E-2</v>
      </c>
      <c r="C134" s="25">
        <f t="shared" ca="1" si="11"/>
        <v>32.692387490291708</v>
      </c>
      <c r="H134" s="24">
        <v>132</v>
      </c>
      <c r="I134" s="24" t="e">
        <f ca="1"/>
        <v>#NAME?</v>
      </c>
      <c r="J134" s="24" t="e">
        <f t="array" aca="1" ref="J134" ca="1">INDIRECT(ADDRESS(($F$2+1-H134)+2,9))</f>
        <v>#NAME?</v>
      </c>
      <c r="K134" s="24" t="e">
        <f t="shared" ca="1" si="12"/>
        <v>#NAME?</v>
      </c>
      <c r="L134" s="24" t="e">
        <f t="shared" ca="1" si="13"/>
        <v>#NAME?</v>
      </c>
      <c r="M134" s="24" t="e">
        <f t="shared" ca="1" si="14"/>
        <v>#NAME?</v>
      </c>
    </row>
    <row r="135" spans="2:13" x14ac:dyDescent="0.25">
      <c r="B135" s="24">
        <f t="shared" ca="1" si="10"/>
        <v>0.72050709851087857</v>
      </c>
      <c r="C135" s="25">
        <f t="shared" ca="1" si="11"/>
        <v>55.843485966021319</v>
      </c>
      <c r="H135" s="24">
        <v>133</v>
      </c>
      <c r="I135" s="24" t="e">
        <f ca="1"/>
        <v>#NAME?</v>
      </c>
      <c r="J135" s="24" t="e">
        <f t="array" aca="1" ref="J135" ca="1">INDIRECT(ADDRESS(($F$2+1-H135)+2,9))</f>
        <v>#NAME?</v>
      </c>
      <c r="K135" s="24" t="e">
        <f t="shared" ca="1" si="12"/>
        <v>#NAME?</v>
      </c>
      <c r="L135" s="24" t="e">
        <f t="shared" ca="1" si="13"/>
        <v>#NAME?</v>
      </c>
      <c r="M135" s="24" t="e">
        <f t="shared" ca="1" si="14"/>
        <v>#NAME?</v>
      </c>
    </row>
    <row r="136" spans="2:13" x14ac:dyDescent="0.25">
      <c r="B136" s="24">
        <f t="shared" ca="1" si="10"/>
        <v>0.45586366704236925</v>
      </c>
      <c r="C136" s="25">
        <f t="shared" ca="1" si="11"/>
        <v>48.891399605135021</v>
      </c>
      <c r="H136" s="24">
        <v>134</v>
      </c>
      <c r="I136" s="24" t="e">
        <f ca="1"/>
        <v>#NAME?</v>
      </c>
      <c r="J136" s="24" t="e">
        <f t="array" aca="1" ref="J136" ca="1">INDIRECT(ADDRESS(($F$2+1-H136)+2,9))</f>
        <v>#NAME?</v>
      </c>
      <c r="K136" s="24" t="e">
        <f t="shared" ca="1" si="12"/>
        <v>#NAME?</v>
      </c>
      <c r="L136" s="24" t="e">
        <f t="shared" ca="1" si="13"/>
        <v>#NAME?</v>
      </c>
      <c r="M136" s="24" t="e">
        <f t="shared" ca="1" si="14"/>
        <v>#NAME?</v>
      </c>
    </row>
    <row r="137" spans="2:13" x14ac:dyDescent="0.25">
      <c r="B137" s="24">
        <f t="shared" ca="1" si="10"/>
        <v>0.48556471298822812</v>
      </c>
      <c r="C137" s="25">
        <f t="shared" ca="1" si="11"/>
        <v>49.638082020275725</v>
      </c>
      <c r="H137" s="24">
        <v>135</v>
      </c>
      <c r="I137" s="24" t="e">
        <f ca="1"/>
        <v>#NAME?</v>
      </c>
      <c r="J137" s="24" t="e">
        <f t="array" aca="1" ref="J137" ca="1">INDIRECT(ADDRESS(($F$2+1-H137)+2,9))</f>
        <v>#NAME?</v>
      </c>
      <c r="K137" s="24" t="e">
        <f t="shared" ca="1" si="12"/>
        <v>#NAME?</v>
      </c>
      <c r="L137" s="24" t="e">
        <f t="shared" ca="1" si="13"/>
        <v>#NAME?</v>
      </c>
      <c r="M137" s="24" t="e">
        <f t="shared" ca="1" si="14"/>
        <v>#NAME?</v>
      </c>
    </row>
    <row r="138" spans="2:13" x14ac:dyDescent="0.25">
      <c r="B138" s="24">
        <f t="shared" ca="1" si="10"/>
        <v>0.90185495264116644</v>
      </c>
      <c r="C138" s="25">
        <f t="shared" ca="1" si="11"/>
        <v>62.921936369800477</v>
      </c>
      <c r="H138" s="24">
        <v>136</v>
      </c>
      <c r="I138" s="24" t="e">
        <f ca="1"/>
        <v>#NAME?</v>
      </c>
      <c r="J138" s="24" t="e">
        <f t="array" aca="1" ref="J138" ca="1">INDIRECT(ADDRESS(($F$2+1-H138)+2,9))</f>
        <v>#NAME?</v>
      </c>
      <c r="K138" s="24" t="e">
        <f t="shared" ca="1" si="12"/>
        <v>#NAME?</v>
      </c>
      <c r="L138" s="24" t="e">
        <f t="shared" ca="1" si="13"/>
        <v>#NAME?</v>
      </c>
      <c r="M138" s="24" t="e">
        <f t="shared" ca="1" si="14"/>
        <v>#NAME?</v>
      </c>
    </row>
    <row r="139" spans="2:13" x14ac:dyDescent="0.25">
      <c r="B139" s="24">
        <f t="shared" ca="1" si="10"/>
        <v>0.45313836152298181</v>
      </c>
      <c r="C139" s="25">
        <f t="shared" ca="1" si="11"/>
        <v>48.822638507977608</v>
      </c>
      <c r="H139" s="24">
        <v>137</v>
      </c>
      <c r="I139" s="24" t="e">
        <f ca="1"/>
        <v>#NAME?</v>
      </c>
      <c r="J139" s="24" t="e">
        <f t="array" aca="1" ref="J139" ca="1">INDIRECT(ADDRESS(($F$2+1-H139)+2,9))</f>
        <v>#NAME?</v>
      </c>
      <c r="K139" s="24" t="e">
        <f t="shared" ca="1" si="12"/>
        <v>#NAME?</v>
      </c>
      <c r="L139" s="24" t="e">
        <f t="shared" ca="1" si="13"/>
        <v>#NAME?</v>
      </c>
      <c r="M139" s="24" t="e">
        <f t="shared" ca="1" si="14"/>
        <v>#NAME?</v>
      </c>
    </row>
    <row r="140" spans="2:13" x14ac:dyDescent="0.25">
      <c r="B140" s="24">
        <f t="shared" ca="1" si="10"/>
        <v>5.0203845214386367E-2</v>
      </c>
      <c r="C140" s="25">
        <f t="shared" ca="1" si="11"/>
        <v>33.571196454310822</v>
      </c>
      <c r="H140" s="24">
        <v>138</v>
      </c>
      <c r="I140" s="24" t="e">
        <f ca="1"/>
        <v>#NAME?</v>
      </c>
      <c r="J140" s="24" t="e">
        <f t="array" aca="1" ref="J140" ca="1">INDIRECT(ADDRESS(($F$2+1-H140)+2,9))</f>
        <v>#NAME?</v>
      </c>
      <c r="K140" s="24" t="e">
        <f t="shared" ca="1" si="12"/>
        <v>#NAME?</v>
      </c>
      <c r="L140" s="24" t="e">
        <f t="shared" ca="1" si="13"/>
        <v>#NAME?</v>
      </c>
      <c r="M140" s="24" t="e">
        <f t="shared" ca="1" si="14"/>
        <v>#NAME?</v>
      </c>
    </row>
    <row r="141" spans="2:13" x14ac:dyDescent="0.25">
      <c r="B141" s="24">
        <f t="shared" ca="1" si="10"/>
        <v>0.38065084788989878</v>
      </c>
      <c r="C141" s="25">
        <f t="shared" ca="1" si="11"/>
        <v>46.962281256327294</v>
      </c>
      <c r="H141" s="24">
        <v>139</v>
      </c>
      <c r="I141" s="24" t="e">
        <f ca="1"/>
        <v>#NAME?</v>
      </c>
      <c r="J141" s="24" t="e">
        <f t="array" aca="1" ref="J141" ca="1">INDIRECT(ADDRESS(($F$2+1-H141)+2,9))</f>
        <v>#NAME?</v>
      </c>
      <c r="K141" s="24" t="e">
        <f t="shared" ca="1" si="12"/>
        <v>#NAME?</v>
      </c>
      <c r="L141" s="24" t="e">
        <f t="shared" ca="1" si="13"/>
        <v>#NAME?</v>
      </c>
      <c r="M141" s="24" t="e">
        <f t="shared" ca="1" si="14"/>
        <v>#NAME?</v>
      </c>
    </row>
    <row r="142" spans="2:13" x14ac:dyDescent="0.25">
      <c r="B142" s="24">
        <f t="shared" ca="1" si="10"/>
        <v>0.76856517379955203</v>
      </c>
      <c r="C142" s="25">
        <f t="shared" ca="1" si="11"/>
        <v>57.341297680770239</v>
      </c>
      <c r="H142" s="24">
        <v>140</v>
      </c>
      <c r="I142" s="24" t="e">
        <f ca="1"/>
        <v>#NAME?</v>
      </c>
      <c r="J142" s="24" t="e">
        <f t="array" aca="1" ref="J142" ca="1">INDIRECT(ADDRESS(($F$2+1-H142)+2,9))</f>
        <v>#NAME?</v>
      </c>
      <c r="K142" s="24" t="e">
        <f t="shared" ca="1" si="12"/>
        <v>#NAME?</v>
      </c>
      <c r="L142" s="24" t="e">
        <f t="shared" ca="1" si="13"/>
        <v>#NAME?</v>
      </c>
      <c r="M142" s="24" t="e">
        <f t="shared" ca="1" si="14"/>
        <v>#NAME?</v>
      </c>
    </row>
    <row r="143" spans="2:13" x14ac:dyDescent="0.25">
      <c r="B143" s="24">
        <f t="shared" ca="1" si="10"/>
        <v>0.4227626307407174</v>
      </c>
      <c r="C143" s="25">
        <f t="shared" ca="1" si="11"/>
        <v>48.051690110685684</v>
      </c>
      <c r="H143" s="24">
        <v>141</v>
      </c>
      <c r="I143" s="24" t="e">
        <f ca="1"/>
        <v>#NAME?</v>
      </c>
      <c r="J143" s="24" t="e">
        <f t="array" aca="1" ref="J143" ca="1">INDIRECT(ADDRESS(($F$2+1-H143)+2,9))</f>
        <v>#NAME?</v>
      </c>
      <c r="K143" s="24" t="e">
        <f t="shared" ca="1" si="12"/>
        <v>#NAME?</v>
      </c>
      <c r="L143" s="24" t="e">
        <f t="shared" ca="1" si="13"/>
        <v>#NAME?</v>
      </c>
      <c r="M143" s="24" t="e">
        <f t="shared" ca="1" si="14"/>
        <v>#NAME?</v>
      </c>
    </row>
    <row r="144" spans="2:13" x14ac:dyDescent="0.25">
      <c r="B144" s="24">
        <f t="shared" ca="1" si="10"/>
        <v>0.41182486370272609</v>
      </c>
      <c r="C144" s="25">
        <f t="shared" ca="1" si="11"/>
        <v>47.771467563611118</v>
      </c>
      <c r="H144" s="24">
        <v>142</v>
      </c>
      <c r="I144" s="24" t="e">
        <f ca="1"/>
        <v>#NAME?</v>
      </c>
      <c r="J144" s="24" t="e">
        <f t="array" aca="1" ref="J144" ca="1">INDIRECT(ADDRESS(($F$2+1-H144)+2,9))</f>
        <v>#NAME?</v>
      </c>
      <c r="K144" s="24" t="e">
        <f t="shared" ca="1" si="12"/>
        <v>#NAME?</v>
      </c>
      <c r="L144" s="24" t="e">
        <f t="shared" ca="1" si="13"/>
        <v>#NAME?</v>
      </c>
      <c r="M144" s="24" t="e">
        <f t="shared" ca="1" si="14"/>
        <v>#NAME?</v>
      </c>
    </row>
    <row r="145" spans="2:13" x14ac:dyDescent="0.25">
      <c r="B145" s="24">
        <f t="shared" ca="1" si="10"/>
        <v>0.90231535981793798</v>
      </c>
      <c r="C145" s="25">
        <f t="shared" ca="1" si="11"/>
        <v>62.948578233989736</v>
      </c>
      <c r="H145" s="24">
        <v>143</v>
      </c>
      <c r="I145" s="24" t="e">
        <f ca="1"/>
        <v>#NAME?</v>
      </c>
      <c r="J145" s="24" t="e">
        <f t="array" aca="1" ref="J145" ca="1">INDIRECT(ADDRESS(($F$2+1-H145)+2,9))</f>
        <v>#NAME?</v>
      </c>
      <c r="K145" s="24" t="e">
        <f t="shared" ca="1" si="12"/>
        <v>#NAME?</v>
      </c>
      <c r="L145" s="24" t="e">
        <f t="shared" ca="1" si="13"/>
        <v>#NAME?</v>
      </c>
      <c r="M145" s="24" t="e">
        <f t="shared" ca="1" si="14"/>
        <v>#NAME?</v>
      </c>
    </row>
    <row r="146" spans="2:13" x14ac:dyDescent="0.25">
      <c r="B146" s="24">
        <f t="shared" ca="1" si="10"/>
        <v>0.45773818928339494</v>
      </c>
      <c r="C146" s="25">
        <f t="shared" ca="1" si="11"/>
        <v>48.93866432544651</v>
      </c>
      <c r="H146" s="24">
        <v>144</v>
      </c>
      <c r="I146" s="24" t="e">
        <f ca="1"/>
        <v>#NAME?</v>
      </c>
      <c r="J146" s="24" t="e">
        <f t="array" aca="1" ref="J146" ca="1">INDIRECT(ADDRESS(($F$2+1-H146)+2,9))</f>
        <v>#NAME?</v>
      </c>
      <c r="K146" s="24" t="e">
        <f t="shared" ca="1" si="12"/>
        <v>#NAME?</v>
      </c>
      <c r="L146" s="24" t="e">
        <f t="shared" ca="1" si="13"/>
        <v>#NAME?</v>
      </c>
      <c r="M146" s="24" t="e">
        <f t="shared" ca="1" si="14"/>
        <v>#NAME?</v>
      </c>
    </row>
    <row r="147" spans="2:13" x14ac:dyDescent="0.25">
      <c r="B147" s="24">
        <f t="shared" ca="1" si="10"/>
        <v>0.6537907498121559</v>
      </c>
      <c r="C147" s="25">
        <f t="shared" ca="1" si="11"/>
        <v>53.955751119235458</v>
      </c>
      <c r="H147" s="24">
        <v>145</v>
      </c>
      <c r="I147" s="24" t="e">
        <f ca="1"/>
        <v>#NAME?</v>
      </c>
      <c r="J147" s="24" t="e">
        <f t="array" aca="1" ref="J147" ca="1">INDIRECT(ADDRESS(($F$2+1-H147)+2,9))</f>
        <v>#NAME?</v>
      </c>
      <c r="K147" s="24" t="e">
        <f t="shared" ca="1" si="12"/>
        <v>#NAME?</v>
      </c>
      <c r="L147" s="24" t="e">
        <f t="shared" ca="1" si="13"/>
        <v>#NAME?</v>
      </c>
      <c r="M147" s="24" t="e">
        <f t="shared" ca="1" si="14"/>
        <v>#NAME?</v>
      </c>
    </row>
    <row r="148" spans="2:13" x14ac:dyDescent="0.25">
      <c r="B148" s="24">
        <f t="shared" ca="1" si="10"/>
        <v>0.67491179158619186</v>
      </c>
      <c r="C148" s="25">
        <f t="shared" ca="1" si="11"/>
        <v>54.535171222595508</v>
      </c>
      <c r="H148" s="24">
        <v>146</v>
      </c>
      <c r="I148" s="24" t="e">
        <f ca="1"/>
        <v>#NAME?</v>
      </c>
      <c r="J148" s="24" t="e">
        <f t="array" aca="1" ref="J148" ca="1">INDIRECT(ADDRESS(($F$2+1-H148)+2,9))</f>
        <v>#NAME?</v>
      </c>
      <c r="K148" s="24" t="e">
        <f t="shared" ca="1" si="12"/>
        <v>#NAME?</v>
      </c>
      <c r="L148" s="24" t="e">
        <f t="shared" ca="1" si="13"/>
        <v>#NAME?</v>
      </c>
      <c r="M148" s="24" t="e">
        <f t="shared" ca="1" si="14"/>
        <v>#NAME?</v>
      </c>
    </row>
    <row r="149" spans="2:13" x14ac:dyDescent="0.25">
      <c r="B149" s="24">
        <f t="shared" ca="1" si="10"/>
        <v>0.599140209922564</v>
      </c>
      <c r="C149" s="25">
        <f t="shared" ca="1" si="11"/>
        <v>52.511222678610061</v>
      </c>
      <c r="H149" s="24">
        <v>147</v>
      </c>
      <c r="I149" s="24" t="e">
        <f ca="1"/>
        <v>#NAME?</v>
      </c>
      <c r="J149" s="24" t="e">
        <f t="array" aca="1" ref="J149" ca="1">INDIRECT(ADDRESS(($F$2+1-H149)+2,9))</f>
        <v>#NAME?</v>
      </c>
      <c r="K149" s="24" t="e">
        <f t="shared" ca="1" si="12"/>
        <v>#NAME?</v>
      </c>
      <c r="L149" s="24" t="e">
        <f t="shared" ca="1" si="13"/>
        <v>#NAME?</v>
      </c>
      <c r="M149" s="24" t="e">
        <f t="shared" ca="1" si="14"/>
        <v>#NAME?</v>
      </c>
    </row>
    <row r="150" spans="2:13" x14ac:dyDescent="0.25">
      <c r="B150" s="24">
        <f t="shared" ca="1" si="10"/>
        <v>0.41569942898140577</v>
      </c>
      <c r="C150" s="25">
        <f t="shared" ca="1" si="11"/>
        <v>47.870921738675143</v>
      </c>
      <c r="H150" s="24">
        <v>148</v>
      </c>
      <c r="I150" s="24" t="e">
        <f ca="1"/>
        <v>#NAME?</v>
      </c>
      <c r="J150" s="24" t="e">
        <f t="array" aca="1" ref="J150" ca="1">INDIRECT(ADDRESS(($F$2+1-H150)+2,9))</f>
        <v>#NAME?</v>
      </c>
      <c r="K150" s="24" t="e">
        <f t="shared" ca="1" si="12"/>
        <v>#NAME?</v>
      </c>
      <c r="L150" s="24" t="e">
        <f t="shared" ca="1" si="13"/>
        <v>#NAME?</v>
      </c>
      <c r="M150" s="24" t="e">
        <f t="shared" ca="1" si="14"/>
        <v>#NAME?</v>
      </c>
    </row>
    <row r="151" spans="2:13" x14ac:dyDescent="0.25">
      <c r="B151" s="24">
        <f t="shared" ca="1" si="10"/>
        <v>0.52992764812664717</v>
      </c>
      <c r="C151" s="25">
        <f t="shared" ca="1" si="11"/>
        <v>50.750879896137327</v>
      </c>
      <c r="H151" s="24">
        <v>149</v>
      </c>
      <c r="I151" s="24" t="e">
        <f ca="1"/>
        <v>#NAME?</v>
      </c>
      <c r="J151" s="24" t="e">
        <f t="array" aca="1" ref="J151" ca="1">INDIRECT(ADDRESS(($F$2+1-H151)+2,9))</f>
        <v>#NAME?</v>
      </c>
      <c r="K151" s="24" t="e">
        <f t="shared" ca="1" si="12"/>
        <v>#NAME?</v>
      </c>
      <c r="L151" s="24" t="e">
        <f t="shared" ca="1" si="13"/>
        <v>#NAME?</v>
      </c>
      <c r="M151" s="24" t="e">
        <f t="shared" ca="1" si="14"/>
        <v>#NAME?</v>
      </c>
    </row>
    <row r="152" spans="2:13" x14ac:dyDescent="0.25">
      <c r="B152" s="24">
        <f t="shared" ca="1" si="10"/>
        <v>0.88230179209626614</v>
      </c>
      <c r="C152" s="25">
        <f t="shared" ca="1" si="11"/>
        <v>61.865721773680441</v>
      </c>
      <c r="H152" s="24">
        <v>150</v>
      </c>
      <c r="I152" s="24" t="e">
        <f ca="1"/>
        <v>#NAME?</v>
      </c>
      <c r="J152" s="24" t="e">
        <f t="array" aca="1" ref="J152" ca="1">INDIRECT(ADDRESS(($F$2+1-H152)+2,9))</f>
        <v>#NAME?</v>
      </c>
      <c r="K152" s="24" t="e">
        <f t="shared" ca="1" si="12"/>
        <v>#NAME?</v>
      </c>
      <c r="L152" s="24" t="e">
        <f t="shared" ca="1" si="13"/>
        <v>#NAME?</v>
      </c>
      <c r="M152" s="24" t="e">
        <f t="shared" ca="1" si="14"/>
        <v>#NAME?</v>
      </c>
    </row>
    <row r="153" spans="2:13" x14ac:dyDescent="0.25">
      <c r="B153" s="24">
        <f t="shared" ca="1" si="10"/>
        <v>0.92350094571002239</v>
      </c>
      <c r="C153" s="25">
        <f t="shared" ca="1" si="11"/>
        <v>64.290213101255404</v>
      </c>
      <c r="H153" s="24">
        <v>151</v>
      </c>
      <c r="I153" s="24" t="e">
        <f ca="1"/>
        <v>#NAME?</v>
      </c>
      <c r="J153" s="24" t="e">
        <f t="array" aca="1" ref="J153" ca="1">INDIRECT(ADDRESS(($F$2+1-H153)+2,9))</f>
        <v>#NAME?</v>
      </c>
      <c r="K153" s="24" t="e">
        <f t="shared" ca="1" si="12"/>
        <v>#NAME?</v>
      </c>
      <c r="L153" s="24" t="e">
        <f t="shared" ca="1" si="13"/>
        <v>#NAME?</v>
      </c>
      <c r="M153" s="24" t="e">
        <f t="shared" ca="1" si="14"/>
        <v>#NAME?</v>
      </c>
    </row>
    <row r="154" spans="2:13" x14ac:dyDescent="0.25">
      <c r="B154" s="24">
        <f t="shared" ca="1" si="10"/>
        <v>0.48778365069640395</v>
      </c>
      <c r="C154" s="25">
        <f t="shared" ca="1" si="11"/>
        <v>49.693733661801375</v>
      </c>
      <c r="H154" s="24">
        <v>152</v>
      </c>
      <c r="I154" s="24" t="e">
        <f ca="1"/>
        <v>#NAME?</v>
      </c>
      <c r="J154" s="24" t="e">
        <f t="array" aca="1" ref="J154" ca="1">INDIRECT(ADDRESS(($F$2+1-H154)+2,9))</f>
        <v>#NAME?</v>
      </c>
      <c r="K154" s="24" t="e">
        <f t="shared" ca="1" si="12"/>
        <v>#NAME?</v>
      </c>
      <c r="L154" s="24" t="e">
        <f t="shared" ca="1" si="13"/>
        <v>#NAME?</v>
      </c>
      <c r="M154" s="24" t="e">
        <f t="shared" ca="1" si="14"/>
        <v>#NAME?</v>
      </c>
    </row>
    <row r="155" spans="2:13" x14ac:dyDescent="0.25">
      <c r="B155" s="24">
        <f t="shared" ca="1" si="10"/>
        <v>0.94105710804969545</v>
      </c>
      <c r="C155" s="25">
        <f t="shared" ca="1" si="11"/>
        <v>65.637095928809671</v>
      </c>
      <c r="H155" s="24">
        <v>153</v>
      </c>
      <c r="I155" s="24" t="e">
        <f ca="1"/>
        <v>#NAME?</v>
      </c>
      <c r="J155" s="24" t="e">
        <f t="array" aca="1" ref="J155" ca="1">INDIRECT(ADDRESS(($F$2+1-H155)+2,9))</f>
        <v>#NAME?</v>
      </c>
      <c r="K155" s="24" t="e">
        <f t="shared" ca="1" si="12"/>
        <v>#NAME?</v>
      </c>
      <c r="L155" s="24" t="e">
        <f t="shared" ca="1" si="13"/>
        <v>#NAME?</v>
      </c>
      <c r="M155" s="24" t="e">
        <f t="shared" ca="1" si="14"/>
        <v>#NAME?</v>
      </c>
    </row>
    <row r="156" spans="2:13" x14ac:dyDescent="0.25">
      <c r="B156" s="24">
        <f t="shared" ca="1" si="10"/>
        <v>0.92198709254964106</v>
      </c>
      <c r="C156" s="25">
        <f t="shared" ca="1" si="11"/>
        <v>64.185652090870519</v>
      </c>
      <c r="H156" s="24">
        <v>154</v>
      </c>
      <c r="I156" s="24" t="e">
        <f ca="1"/>
        <v>#NAME?</v>
      </c>
      <c r="J156" s="24" t="e">
        <f t="array" aca="1" ref="J156" ca="1">INDIRECT(ADDRESS(($F$2+1-H156)+2,9))</f>
        <v>#NAME?</v>
      </c>
      <c r="K156" s="24" t="e">
        <f t="shared" ca="1" si="12"/>
        <v>#NAME?</v>
      </c>
      <c r="L156" s="24" t="e">
        <f t="shared" ca="1" si="13"/>
        <v>#NAME?</v>
      </c>
      <c r="M156" s="24" t="e">
        <f t="shared" ca="1" si="14"/>
        <v>#NAME?</v>
      </c>
    </row>
    <row r="157" spans="2:13" x14ac:dyDescent="0.25">
      <c r="B157" s="24">
        <f t="shared" ca="1" si="10"/>
        <v>0.33338861532780428</v>
      </c>
      <c r="C157" s="25">
        <f t="shared" ca="1" si="11"/>
        <v>45.694247365099976</v>
      </c>
      <c r="H157" s="24">
        <v>155</v>
      </c>
      <c r="I157" s="24" t="e">
        <f ca="1"/>
        <v>#NAME?</v>
      </c>
      <c r="J157" s="24" t="e">
        <f t="array" aca="1" ref="J157" ca="1">INDIRECT(ADDRESS(($F$2+1-H157)+2,9))</f>
        <v>#NAME?</v>
      </c>
      <c r="K157" s="24" t="e">
        <f t="shared" ca="1" si="12"/>
        <v>#NAME?</v>
      </c>
      <c r="L157" s="24" t="e">
        <f t="shared" ca="1" si="13"/>
        <v>#NAME?</v>
      </c>
      <c r="M157" s="24" t="e">
        <f t="shared" ca="1" si="14"/>
        <v>#NAME?</v>
      </c>
    </row>
    <row r="158" spans="2:13" x14ac:dyDescent="0.25">
      <c r="B158" s="24">
        <f t="shared" ca="1" si="10"/>
        <v>4.1709125146682346E-2</v>
      </c>
      <c r="C158" s="25">
        <f t="shared" ca="1" si="11"/>
        <v>32.688120637263722</v>
      </c>
      <c r="H158" s="24">
        <v>156</v>
      </c>
      <c r="I158" s="24" t="e">
        <f ca="1"/>
        <v>#NAME?</v>
      </c>
      <c r="J158" s="24" t="e">
        <f t="array" aca="1" ref="J158" ca="1">INDIRECT(ADDRESS(($F$2+1-H158)+2,9))</f>
        <v>#NAME?</v>
      </c>
      <c r="K158" s="24" t="e">
        <f t="shared" ca="1" si="12"/>
        <v>#NAME?</v>
      </c>
      <c r="L158" s="24" t="e">
        <f t="shared" ca="1" si="13"/>
        <v>#NAME?</v>
      </c>
      <c r="M158" s="24" t="e">
        <f t="shared" ca="1" si="14"/>
        <v>#NAME?</v>
      </c>
    </row>
    <row r="159" spans="2:13" x14ac:dyDescent="0.25">
      <c r="B159" s="24">
        <f t="shared" ca="1" si="10"/>
        <v>0.20049927692503067</v>
      </c>
      <c r="C159" s="25">
        <f t="shared" ca="1" si="11"/>
        <v>41.601608047627245</v>
      </c>
      <c r="H159" s="24">
        <v>157</v>
      </c>
      <c r="I159" s="24" t="e">
        <f ca="1"/>
        <v>#NAME?</v>
      </c>
      <c r="J159" s="24" t="e">
        <f t="array" aca="1" ref="J159" ca="1">INDIRECT(ADDRESS(($F$2+1-H159)+2,9))</f>
        <v>#NAME?</v>
      </c>
      <c r="K159" s="24" t="e">
        <f t="shared" ca="1" si="12"/>
        <v>#NAME?</v>
      </c>
      <c r="L159" s="24" t="e">
        <f t="shared" ca="1" si="13"/>
        <v>#NAME?</v>
      </c>
      <c r="M159" s="24" t="e">
        <f t="shared" ca="1" si="14"/>
        <v>#NAME?</v>
      </c>
    </row>
    <row r="160" spans="2:13" x14ac:dyDescent="0.25">
      <c r="B160" s="24">
        <f t="shared" ca="1" si="10"/>
        <v>0.72266686281067227</v>
      </c>
      <c r="C160" s="25">
        <f t="shared" ca="1" si="11"/>
        <v>55.90782332275969</v>
      </c>
      <c r="H160" s="24">
        <v>158</v>
      </c>
      <c r="I160" s="24" t="e">
        <f ca="1"/>
        <v>#NAME?</v>
      </c>
      <c r="J160" s="24" t="e">
        <f t="array" aca="1" ref="J160" ca="1">INDIRECT(ADDRESS(($F$2+1-H160)+2,9))</f>
        <v>#NAME?</v>
      </c>
      <c r="K160" s="24" t="e">
        <f t="shared" ca="1" si="12"/>
        <v>#NAME?</v>
      </c>
      <c r="L160" s="24" t="e">
        <f t="shared" ca="1" si="13"/>
        <v>#NAME?</v>
      </c>
      <c r="M160" s="24" t="e">
        <f t="shared" ca="1" si="14"/>
        <v>#NAME?</v>
      </c>
    </row>
    <row r="161" spans="2:13" x14ac:dyDescent="0.25">
      <c r="B161" s="24">
        <f t="shared" ca="1" si="10"/>
        <v>0.56787266686744764</v>
      </c>
      <c r="C161" s="25">
        <f t="shared" ca="1" si="11"/>
        <v>51.709607014997133</v>
      </c>
      <c r="H161" s="24">
        <v>159</v>
      </c>
      <c r="I161" s="24" t="e">
        <f ca="1"/>
        <v>#NAME?</v>
      </c>
      <c r="J161" s="24" t="e">
        <f t="array" aca="1" ref="J161" ca="1">INDIRECT(ADDRESS(($F$2+1-H161)+2,9))</f>
        <v>#NAME?</v>
      </c>
      <c r="K161" s="24" t="e">
        <f t="shared" ca="1" si="12"/>
        <v>#NAME?</v>
      </c>
      <c r="L161" s="24" t="e">
        <f t="shared" ca="1" si="13"/>
        <v>#NAME?</v>
      </c>
      <c r="M161" s="24" t="e">
        <f t="shared" ca="1" si="14"/>
        <v>#NAME?</v>
      </c>
    </row>
    <row r="162" spans="2:13" x14ac:dyDescent="0.25">
      <c r="B162" s="24">
        <f t="shared" ca="1" si="10"/>
        <v>0.84016611579681655</v>
      </c>
      <c r="C162" s="25">
        <f t="shared" ca="1" si="11"/>
        <v>59.951408433761628</v>
      </c>
      <c r="H162" s="24">
        <v>160</v>
      </c>
      <c r="I162" s="24" t="e">
        <f ca="1"/>
        <v>#NAME?</v>
      </c>
      <c r="J162" s="24" t="e">
        <f t="array" aca="1" ref="J162" ca="1">INDIRECT(ADDRESS(($F$2+1-H162)+2,9))</f>
        <v>#NAME?</v>
      </c>
      <c r="K162" s="24" t="e">
        <f t="shared" ca="1" si="12"/>
        <v>#NAME?</v>
      </c>
      <c r="L162" s="24" t="e">
        <f t="shared" ca="1" si="13"/>
        <v>#NAME?</v>
      </c>
      <c r="M162" s="24" t="e">
        <f t="shared" ca="1" si="14"/>
        <v>#NAME?</v>
      </c>
    </row>
    <row r="163" spans="2:13" x14ac:dyDescent="0.25">
      <c r="B163" s="24">
        <f t="shared" ca="1" si="10"/>
        <v>0.16623440236999887</v>
      </c>
      <c r="C163" s="25">
        <f t="shared" ca="1" si="11"/>
        <v>40.308468948380821</v>
      </c>
      <c r="H163" s="24">
        <v>161</v>
      </c>
      <c r="I163" s="24" t="e">
        <f ca="1"/>
        <v>#NAME?</v>
      </c>
      <c r="J163" s="24" t="e">
        <f t="array" aca="1" ref="J163" ca="1">INDIRECT(ADDRESS(($F$2+1-H163)+2,9))</f>
        <v>#NAME?</v>
      </c>
      <c r="K163" s="24" t="e">
        <f t="shared" ca="1" si="12"/>
        <v>#NAME?</v>
      </c>
      <c r="L163" s="24" t="e">
        <f t="shared" ca="1" si="13"/>
        <v>#NAME?</v>
      </c>
      <c r="M163" s="24" t="e">
        <f t="shared" ca="1" si="14"/>
        <v>#NAME?</v>
      </c>
    </row>
    <row r="164" spans="2:13" x14ac:dyDescent="0.25">
      <c r="B164" s="24">
        <f t="shared" ca="1" si="10"/>
        <v>0.22541563653059138</v>
      </c>
      <c r="C164" s="25">
        <f t="shared" ca="1" si="11"/>
        <v>42.459701084035871</v>
      </c>
      <c r="H164" s="24">
        <v>162</v>
      </c>
      <c r="I164" s="24" t="e">
        <f ca="1"/>
        <v>#NAME?</v>
      </c>
      <c r="J164" s="24" t="e">
        <f t="array" aca="1" ref="J164" ca="1">INDIRECT(ADDRESS(($F$2+1-H164)+2,9))</f>
        <v>#NAME?</v>
      </c>
      <c r="K164" s="24" t="e">
        <f t="shared" ca="1" si="12"/>
        <v>#NAME?</v>
      </c>
      <c r="L164" s="24" t="e">
        <f t="shared" ca="1" si="13"/>
        <v>#NAME?</v>
      </c>
      <c r="M164" s="24" t="e">
        <f t="shared" ca="1" si="14"/>
        <v>#NAME?</v>
      </c>
    </row>
    <row r="165" spans="2:13" x14ac:dyDescent="0.25">
      <c r="B165" s="24">
        <f t="shared" ca="1" si="10"/>
        <v>0.41440355431747367</v>
      </c>
      <c r="C165" s="25">
        <f t="shared" ca="1" si="11"/>
        <v>47.837682533922504</v>
      </c>
      <c r="H165" s="24">
        <v>163</v>
      </c>
      <c r="I165" s="24" t="e">
        <f ca="1"/>
        <v>#NAME?</v>
      </c>
      <c r="J165" s="24" t="e">
        <f t="array" aca="1" ref="J165" ca="1">INDIRECT(ADDRESS(($F$2+1-H165)+2,9))</f>
        <v>#NAME?</v>
      </c>
      <c r="K165" s="24" t="e">
        <f t="shared" ca="1" si="12"/>
        <v>#NAME?</v>
      </c>
      <c r="L165" s="24" t="e">
        <f t="shared" ca="1" si="13"/>
        <v>#NAME?</v>
      </c>
      <c r="M165" s="24" t="e">
        <f t="shared" ca="1" si="14"/>
        <v>#NAME?</v>
      </c>
    </row>
    <row r="166" spans="2:13" x14ac:dyDescent="0.25">
      <c r="B166" s="24">
        <f t="shared" ca="1" si="10"/>
        <v>0.72092434086839541</v>
      </c>
      <c r="C166" s="25">
        <f t="shared" ca="1" si="11"/>
        <v>55.855896306906757</v>
      </c>
      <c r="H166" s="24">
        <v>164</v>
      </c>
      <c r="I166" s="24" t="e">
        <f ca="1"/>
        <v>#NAME?</v>
      </c>
      <c r="J166" s="24" t="e">
        <f t="array" aca="1" ref="J166" ca="1">INDIRECT(ADDRESS(($F$2+1-H166)+2,9))</f>
        <v>#NAME?</v>
      </c>
      <c r="K166" s="24" t="e">
        <f t="shared" ca="1" si="12"/>
        <v>#NAME?</v>
      </c>
      <c r="L166" s="24" t="e">
        <f t="shared" ca="1" si="13"/>
        <v>#NAME?</v>
      </c>
      <c r="M166" s="24" t="e">
        <f t="shared" ca="1" si="14"/>
        <v>#NAME?</v>
      </c>
    </row>
    <row r="167" spans="2:13" x14ac:dyDescent="0.25">
      <c r="B167" s="24">
        <f t="shared" ca="1" si="10"/>
        <v>0.61373983707158697</v>
      </c>
      <c r="C167" s="25">
        <f t="shared" ca="1" si="11"/>
        <v>52.890797809229021</v>
      </c>
      <c r="H167" s="24">
        <v>165</v>
      </c>
      <c r="I167" s="24" t="e">
        <f ca="1"/>
        <v>#NAME?</v>
      </c>
      <c r="J167" s="24" t="e">
        <f t="array" aca="1" ref="J167" ca="1">INDIRECT(ADDRESS(($F$2+1-H167)+2,9))</f>
        <v>#NAME?</v>
      </c>
      <c r="K167" s="24" t="e">
        <f t="shared" ca="1" si="12"/>
        <v>#NAME?</v>
      </c>
      <c r="L167" s="24" t="e">
        <f t="shared" ca="1" si="13"/>
        <v>#NAME?</v>
      </c>
      <c r="M167" s="24" t="e">
        <f t="shared" ca="1" si="14"/>
        <v>#NAME?</v>
      </c>
    </row>
    <row r="168" spans="2:13" x14ac:dyDescent="0.25">
      <c r="B168" s="24">
        <f t="shared" ca="1" si="10"/>
        <v>0.91479587108488192</v>
      </c>
      <c r="C168" s="25">
        <f t="shared" ca="1" si="11"/>
        <v>63.708931794958986</v>
      </c>
      <c r="H168" s="24">
        <v>166</v>
      </c>
      <c r="I168" s="24" t="e">
        <f ca="1"/>
        <v>#NAME?</v>
      </c>
      <c r="J168" s="24" t="e">
        <f t="array" aca="1" ref="J168" ca="1">INDIRECT(ADDRESS(($F$2+1-H168)+2,9))</f>
        <v>#NAME?</v>
      </c>
      <c r="K168" s="24" t="e">
        <f t="shared" ca="1" si="12"/>
        <v>#NAME?</v>
      </c>
      <c r="L168" s="24" t="e">
        <f t="shared" ca="1" si="13"/>
        <v>#NAME?</v>
      </c>
      <c r="M168" s="24" t="e">
        <f t="shared" ca="1" si="14"/>
        <v>#NAME?</v>
      </c>
    </row>
    <row r="169" spans="2:13" x14ac:dyDescent="0.25">
      <c r="B169" s="24">
        <f t="shared" ca="1" si="10"/>
        <v>0.22457829523430772</v>
      </c>
      <c r="C169" s="25">
        <f t="shared" ca="1" si="11"/>
        <v>42.431781332886189</v>
      </c>
      <c r="H169" s="24">
        <v>167</v>
      </c>
      <c r="I169" s="24" t="e">
        <f ca="1"/>
        <v>#NAME?</v>
      </c>
      <c r="J169" s="24" t="e">
        <f t="array" aca="1" ref="J169" ca="1">INDIRECT(ADDRESS(($F$2+1-H169)+2,9))</f>
        <v>#NAME?</v>
      </c>
      <c r="K169" s="24" t="e">
        <f t="shared" ca="1" si="12"/>
        <v>#NAME?</v>
      </c>
      <c r="L169" s="24" t="e">
        <f t="shared" ca="1" si="13"/>
        <v>#NAME?</v>
      </c>
      <c r="M169" s="24" t="e">
        <f t="shared" ca="1" si="14"/>
        <v>#NAME?</v>
      </c>
    </row>
    <row r="170" spans="2:13" x14ac:dyDescent="0.25">
      <c r="B170" s="24">
        <f t="shared" ca="1" si="10"/>
        <v>0.85148706410191677</v>
      </c>
      <c r="C170" s="25">
        <f t="shared" ca="1" si="11"/>
        <v>60.428325096477053</v>
      </c>
      <c r="H170" s="24">
        <v>168</v>
      </c>
      <c r="I170" s="24" t="e">
        <f ca="1"/>
        <v>#NAME?</v>
      </c>
      <c r="J170" s="24" t="e">
        <f t="array" aca="1" ref="J170" ca="1">INDIRECT(ADDRESS(($F$2+1-H170)+2,9))</f>
        <v>#NAME?</v>
      </c>
      <c r="K170" s="24" t="e">
        <f t="shared" ca="1" si="12"/>
        <v>#NAME?</v>
      </c>
      <c r="L170" s="24" t="e">
        <f t="shared" ca="1" si="13"/>
        <v>#NAME?</v>
      </c>
      <c r="M170" s="24" t="e">
        <f t="shared" ca="1" si="14"/>
        <v>#NAME?</v>
      </c>
    </row>
    <row r="171" spans="2:13" x14ac:dyDescent="0.25">
      <c r="B171" s="24">
        <f t="shared" ca="1" si="10"/>
        <v>0.15820138498082326</v>
      </c>
      <c r="C171" s="25">
        <f t="shared" ca="1" si="11"/>
        <v>39.981225190908063</v>
      </c>
      <c r="H171" s="24">
        <v>169</v>
      </c>
      <c r="I171" s="24" t="e">
        <f ca="1"/>
        <v>#NAME?</v>
      </c>
      <c r="J171" s="24" t="e">
        <f t="array" aca="1" ref="J171" ca="1">INDIRECT(ADDRESS(($F$2+1-H171)+2,9))</f>
        <v>#NAME?</v>
      </c>
      <c r="K171" s="24" t="e">
        <f t="shared" ca="1" si="12"/>
        <v>#NAME?</v>
      </c>
      <c r="L171" s="24" t="e">
        <f t="shared" ca="1" si="13"/>
        <v>#NAME?</v>
      </c>
      <c r="M171" s="24" t="e">
        <f t="shared" ca="1" si="14"/>
        <v>#NAME?</v>
      </c>
    </row>
    <row r="172" spans="2:13" x14ac:dyDescent="0.25">
      <c r="B172" s="24">
        <f t="shared" ca="1" si="10"/>
        <v>0.38888844483883733</v>
      </c>
      <c r="C172" s="25">
        <f t="shared" ca="1" si="11"/>
        <v>47.177826946487663</v>
      </c>
      <c r="H172" s="24">
        <v>170</v>
      </c>
      <c r="I172" s="24" t="e">
        <f ca="1"/>
        <v>#NAME?</v>
      </c>
      <c r="J172" s="24" t="e">
        <f t="array" aca="1" ref="J172" ca="1">INDIRECT(ADDRESS(($F$2+1-H172)+2,9))</f>
        <v>#NAME?</v>
      </c>
      <c r="K172" s="24" t="e">
        <f t="shared" ca="1" si="12"/>
        <v>#NAME?</v>
      </c>
      <c r="L172" s="24" t="e">
        <f t="shared" ca="1" si="13"/>
        <v>#NAME?</v>
      </c>
      <c r="M172" s="24" t="e">
        <f t="shared" ca="1" si="14"/>
        <v>#NAME?</v>
      </c>
    </row>
    <row r="173" spans="2:13" x14ac:dyDescent="0.25">
      <c r="B173" s="24">
        <f t="shared" ca="1" si="10"/>
        <v>0.99696248482647198</v>
      </c>
      <c r="C173" s="25">
        <f t="shared" ca="1" si="11"/>
        <v>77.437039200832729</v>
      </c>
      <c r="H173" s="24">
        <v>171</v>
      </c>
      <c r="I173" s="24" t="e">
        <f ca="1"/>
        <v>#NAME?</v>
      </c>
      <c r="J173" s="24" t="e">
        <f t="array" aca="1" ref="J173" ca="1">INDIRECT(ADDRESS(($F$2+1-H173)+2,9))</f>
        <v>#NAME?</v>
      </c>
      <c r="K173" s="24" t="e">
        <f t="shared" ca="1" si="12"/>
        <v>#NAME?</v>
      </c>
      <c r="L173" s="24" t="e">
        <f t="shared" ca="1" si="13"/>
        <v>#NAME?</v>
      </c>
      <c r="M173" s="24" t="e">
        <f t="shared" ca="1" si="14"/>
        <v>#NAME?</v>
      </c>
    </row>
    <row r="174" spans="2:13" x14ac:dyDescent="0.25">
      <c r="B174" s="24">
        <f t="shared" ca="1" si="10"/>
        <v>0.72709818804831827</v>
      </c>
      <c r="C174" s="25">
        <f t="shared" ca="1" si="11"/>
        <v>56.040601928507073</v>
      </c>
      <c r="H174" s="24">
        <v>172</v>
      </c>
      <c r="I174" s="24" t="e">
        <f ca="1"/>
        <v>#NAME?</v>
      </c>
      <c r="J174" s="24" t="e">
        <f t="array" aca="1" ref="J174" ca="1">INDIRECT(ADDRESS(($F$2+1-H174)+2,9))</f>
        <v>#NAME?</v>
      </c>
      <c r="K174" s="24" t="e">
        <f t="shared" ca="1" si="12"/>
        <v>#NAME?</v>
      </c>
      <c r="L174" s="24" t="e">
        <f t="shared" ca="1" si="13"/>
        <v>#NAME?</v>
      </c>
      <c r="M174" s="24" t="e">
        <f t="shared" ca="1" si="14"/>
        <v>#NAME?</v>
      </c>
    </row>
    <row r="175" spans="2:13" x14ac:dyDescent="0.25">
      <c r="B175" s="24">
        <f t="shared" ca="1" si="10"/>
        <v>0.84248362976269886</v>
      </c>
      <c r="C175" s="25">
        <f t="shared" ca="1" si="11"/>
        <v>60.047178292667859</v>
      </c>
      <c r="H175" s="24">
        <v>173</v>
      </c>
      <c r="I175" s="24" t="e">
        <f ca="1"/>
        <v>#NAME?</v>
      </c>
      <c r="J175" s="24" t="e">
        <f t="array" aca="1" ref="J175" ca="1">INDIRECT(ADDRESS(($F$2+1-H175)+2,9))</f>
        <v>#NAME?</v>
      </c>
      <c r="K175" s="24" t="e">
        <f t="shared" ca="1" si="12"/>
        <v>#NAME?</v>
      </c>
      <c r="L175" s="24" t="e">
        <f t="shared" ca="1" si="13"/>
        <v>#NAME?</v>
      </c>
      <c r="M175" s="24" t="e">
        <f t="shared" ca="1" si="14"/>
        <v>#NAME?</v>
      </c>
    </row>
    <row r="176" spans="2:13" x14ac:dyDescent="0.25">
      <c r="B176" s="24">
        <f t="shared" ca="1" si="10"/>
        <v>0.372165992455607</v>
      </c>
      <c r="C176" s="25">
        <f t="shared" ca="1" si="11"/>
        <v>46.738779105635523</v>
      </c>
      <c r="H176" s="24">
        <v>174</v>
      </c>
      <c r="I176" s="24" t="e">
        <f ca="1"/>
        <v>#NAME?</v>
      </c>
      <c r="J176" s="24" t="e">
        <f t="array" aca="1" ref="J176" ca="1">INDIRECT(ADDRESS(($F$2+1-H176)+2,9))</f>
        <v>#NAME?</v>
      </c>
      <c r="K176" s="24" t="e">
        <f t="shared" ca="1" si="12"/>
        <v>#NAME?</v>
      </c>
      <c r="L176" s="24" t="e">
        <f t="shared" ca="1" si="13"/>
        <v>#NAME?</v>
      </c>
      <c r="M176" s="24" t="e">
        <f t="shared" ca="1" si="14"/>
        <v>#NAME?</v>
      </c>
    </row>
    <row r="177" spans="2:13" x14ac:dyDescent="0.25">
      <c r="B177" s="24">
        <f t="shared" ca="1" si="10"/>
        <v>0.35815584182342863</v>
      </c>
      <c r="C177" s="25">
        <f t="shared" ca="1" si="11"/>
        <v>46.366074733565831</v>
      </c>
      <c r="H177" s="24">
        <v>175</v>
      </c>
      <c r="I177" s="24" t="e">
        <f ca="1"/>
        <v>#NAME?</v>
      </c>
      <c r="J177" s="24" t="e">
        <f t="array" aca="1" ref="J177" ca="1">INDIRECT(ADDRESS(($F$2+1-H177)+2,9))</f>
        <v>#NAME?</v>
      </c>
      <c r="K177" s="24" t="e">
        <f t="shared" ca="1" si="12"/>
        <v>#NAME?</v>
      </c>
      <c r="L177" s="24" t="e">
        <f t="shared" ca="1" si="13"/>
        <v>#NAME?</v>
      </c>
      <c r="M177" s="24" t="e">
        <f t="shared" ca="1" si="14"/>
        <v>#NAME?</v>
      </c>
    </row>
    <row r="178" spans="2:13" x14ac:dyDescent="0.25">
      <c r="B178" s="24">
        <f t="shared" ca="1" si="10"/>
        <v>0.84861091706212821</v>
      </c>
      <c r="C178" s="25">
        <f t="shared" ca="1" si="11"/>
        <v>60.304940031940298</v>
      </c>
      <c r="H178" s="24">
        <v>176</v>
      </c>
      <c r="I178" s="24" t="e">
        <f ca="1"/>
        <v>#NAME?</v>
      </c>
      <c r="J178" s="24" t="e">
        <f t="array" aca="1" ref="J178" ca="1">INDIRECT(ADDRESS(($F$2+1-H178)+2,9))</f>
        <v>#NAME?</v>
      </c>
      <c r="K178" s="24" t="e">
        <f t="shared" ca="1" si="12"/>
        <v>#NAME?</v>
      </c>
      <c r="L178" s="24" t="e">
        <f t="shared" ca="1" si="13"/>
        <v>#NAME?</v>
      </c>
      <c r="M178" s="24" t="e">
        <f t="shared" ca="1" si="14"/>
        <v>#NAME?</v>
      </c>
    </row>
    <row r="179" spans="2:13" x14ac:dyDescent="0.25">
      <c r="B179" s="24">
        <f t="shared" ca="1" si="10"/>
        <v>0.1540287623466593</v>
      </c>
      <c r="C179" s="25">
        <f t="shared" ca="1" si="11"/>
        <v>39.806935960844655</v>
      </c>
      <c r="H179" s="24">
        <v>177</v>
      </c>
      <c r="I179" s="24" t="e">
        <f ca="1"/>
        <v>#NAME?</v>
      </c>
      <c r="J179" s="24" t="e">
        <f t="array" aca="1" ref="J179" ca="1">INDIRECT(ADDRESS(($F$2+1-H179)+2,9))</f>
        <v>#NAME?</v>
      </c>
      <c r="K179" s="24" t="e">
        <f t="shared" ca="1" si="12"/>
        <v>#NAME?</v>
      </c>
      <c r="L179" s="24" t="e">
        <f t="shared" ca="1" si="13"/>
        <v>#NAME?</v>
      </c>
      <c r="M179" s="24" t="e">
        <f t="shared" ca="1" si="14"/>
        <v>#NAME?</v>
      </c>
    </row>
    <row r="180" spans="2:13" x14ac:dyDescent="0.25">
      <c r="B180" s="24">
        <f t="shared" ca="1" si="10"/>
        <v>0.65487628333335945</v>
      </c>
      <c r="C180" s="25">
        <f t="shared" ca="1" si="11"/>
        <v>53.985193017280132</v>
      </c>
      <c r="H180" s="24">
        <v>178</v>
      </c>
      <c r="I180" s="24" t="e">
        <f ca="1"/>
        <v>#NAME?</v>
      </c>
      <c r="J180" s="24" t="e">
        <f t="array" aca="1" ref="J180" ca="1">INDIRECT(ADDRESS(($F$2+1-H180)+2,9))</f>
        <v>#NAME?</v>
      </c>
      <c r="K180" s="24" t="e">
        <f t="shared" ca="1" si="12"/>
        <v>#NAME?</v>
      </c>
      <c r="L180" s="24" t="e">
        <f t="shared" ca="1" si="13"/>
        <v>#NAME?</v>
      </c>
      <c r="M180" s="24" t="e">
        <f t="shared" ca="1" si="14"/>
        <v>#NAME?</v>
      </c>
    </row>
    <row r="181" spans="2:13" x14ac:dyDescent="0.25">
      <c r="B181" s="24">
        <f t="shared" ca="1" si="10"/>
        <v>0.57381242137183663</v>
      </c>
      <c r="C181" s="25">
        <f t="shared" ca="1" si="11"/>
        <v>51.860887586317709</v>
      </c>
      <c r="H181" s="24">
        <v>179</v>
      </c>
      <c r="I181" s="24" t="e">
        <f ca="1"/>
        <v>#NAME?</v>
      </c>
      <c r="J181" s="24" t="e">
        <f t="array" aca="1" ref="J181" ca="1">INDIRECT(ADDRESS(($F$2+1-H181)+2,9))</f>
        <v>#NAME?</v>
      </c>
      <c r="K181" s="24" t="e">
        <f t="shared" ca="1" si="12"/>
        <v>#NAME?</v>
      </c>
      <c r="L181" s="24" t="e">
        <f t="shared" ca="1" si="13"/>
        <v>#NAME?</v>
      </c>
      <c r="M181" s="24" t="e">
        <f t="shared" ca="1" si="14"/>
        <v>#NAME?</v>
      </c>
    </row>
    <row r="182" spans="2:13" x14ac:dyDescent="0.25">
      <c r="B182" s="24">
        <f t="shared" ca="1" si="10"/>
        <v>0.90189078153248359</v>
      </c>
      <c r="C182" s="25">
        <f t="shared" ca="1" si="11"/>
        <v>62.924006349660594</v>
      </c>
      <c r="H182" s="24">
        <v>180</v>
      </c>
      <c r="I182" s="24" t="e">
        <f ca="1"/>
        <v>#NAME?</v>
      </c>
      <c r="J182" s="24" t="e">
        <f t="array" aca="1" ref="J182" ca="1">INDIRECT(ADDRESS(($F$2+1-H182)+2,9))</f>
        <v>#NAME?</v>
      </c>
      <c r="K182" s="24" t="e">
        <f t="shared" ca="1" si="12"/>
        <v>#NAME?</v>
      </c>
      <c r="L182" s="24" t="e">
        <f t="shared" ca="1" si="13"/>
        <v>#NAME?</v>
      </c>
      <c r="M182" s="24" t="e">
        <f t="shared" ca="1" si="14"/>
        <v>#NAME?</v>
      </c>
    </row>
    <row r="183" spans="2:13" x14ac:dyDescent="0.25">
      <c r="B183" s="24">
        <f t="shared" ca="1" si="10"/>
        <v>0.63970348656309117</v>
      </c>
      <c r="C183" s="25">
        <f t="shared" ca="1" si="11"/>
        <v>53.576663384330132</v>
      </c>
      <c r="H183" s="24">
        <v>181</v>
      </c>
      <c r="I183" s="24" t="e">
        <f ca="1"/>
        <v>#NAME?</v>
      </c>
      <c r="J183" s="24" t="e">
        <f t="array" aca="1" ref="J183" ca="1">INDIRECT(ADDRESS(($F$2+1-H183)+2,9))</f>
        <v>#NAME?</v>
      </c>
      <c r="K183" s="24" t="e">
        <f t="shared" ca="1" si="12"/>
        <v>#NAME?</v>
      </c>
      <c r="L183" s="24" t="e">
        <f t="shared" ca="1" si="13"/>
        <v>#NAME?</v>
      </c>
      <c r="M183" s="24" t="e">
        <f t="shared" ca="1" si="14"/>
        <v>#NAME?</v>
      </c>
    </row>
    <row r="184" spans="2:13" x14ac:dyDescent="0.25">
      <c r="B184" s="24">
        <f t="shared" ca="1" si="10"/>
        <v>0.1301491514188079</v>
      </c>
      <c r="C184" s="25">
        <f t="shared" ca="1" si="11"/>
        <v>38.743136484776507</v>
      </c>
      <c r="H184" s="24">
        <v>182</v>
      </c>
      <c r="I184" s="24" t="e">
        <f ca="1"/>
        <v>#NAME?</v>
      </c>
      <c r="J184" s="24" t="e">
        <f t="array" aca="1" ref="J184" ca="1">INDIRECT(ADDRESS(($F$2+1-H184)+2,9))</f>
        <v>#NAME?</v>
      </c>
      <c r="K184" s="24" t="e">
        <f t="shared" ca="1" si="12"/>
        <v>#NAME?</v>
      </c>
      <c r="L184" s="24" t="e">
        <f t="shared" ca="1" si="13"/>
        <v>#NAME?</v>
      </c>
      <c r="M184" s="24" t="e">
        <f t="shared" ca="1" si="14"/>
        <v>#NAME?</v>
      </c>
    </row>
    <row r="185" spans="2:13" x14ac:dyDescent="0.25">
      <c r="B185" s="24">
        <f t="shared" ca="1" si="10"/>
        <v>0.42265106915921691</v>
      </c>
      <c r="C185" s="25">
        <f t="shared" ca="1" si="11"/>
        <v>48.04884001541798</v>
      </c>
      <c r="H185" s="24">
        <v>183</v>
      </c>
      <c r="I185" s="24" t="e">
        <f ca="1"/>
        <v>#NAME?</v>
      </c>
      <c r="J185" s="24" t="e">
        <f t="array" aca="1" ref="J185" ca="1">INDIRECT(ADDRESS(($F$2+1-H185)+2,9))</f>
        <v>#NAME?</v>
      </c>
      <c r="K185" s="24" t="e">
        <f t="shared" ca="1" si="12"/>
        <v>#NAME?</v>
      </c>
      <c r="L185" s="24" t="e">
        <f t="shared" ca="1" si="13"/>
        <v>#NAME?</v>
      </c>
      <c r="M185" s="24" t="e">
        <f t="shared" ca="1" si="14"/>
        <v>#NAME?</v>
      </c>
    </row>
    <row r="186" spans="2:13" x14ac:dyDescent="0.25">
      <c r="B186" s="24">
        <f t="shared" ca="1" si="10"/>
        <v>0.22050949757237803</v>
      </c>
      <c r="C186" s="25">
        <f t="shared" ca="1" si="11"/>
        <v>42.295263760235883</v>
      </c>
      <c r="H186" s="24">
        <v>184</v>
      </c>
      <c r="I186" s="24" t="e">
        <f ca="1"/>
        <v>#NAME?</v>
      </c>
      <c r="J186" s="24" t="e">
        <f t="array" aca="1" ref="J186" ca="1">INDIRECT(ADDRESS(($F$2+1-H186)+2,9))</f>
        <v>#NAME?</v>
      </c>
      <c r="K186" s="24" t="e">
        <f t="shared" ca="1" si="12"/>
        <v>#NAME?</v>
      </c>
      <c r="L186" s="24" t="e">
        <f t="shared" ca="1" si="13"/>
        <v>#NAME?</v>
      </c>
      <c r="M186" s="24" t="e">
        <f t="shared" ca="1" si="14"/>
        <v>#NAME?</v>
      </c>
    </row>
    <row r="187" spans="2:13" x14ac:dyDescent="0.25">
      <c r="B187" s="24">
        <f t="shared" ca="1" si="10"/>
        <v>0.87235094176269556</v>
      </c>
      <c r="C187" s="25">
        <f t="shared" ca="1" si="11"/>
        <v>61.37574698888703</v>
      </c>
      <c r="H187" s="24">
        <v>185</v>
      </c>
      <c r="I187" s="24" t="e">
        <f ca="1"/>
        <v>#NAME?</v>
      </c>
      <c r="J187" s="24" t="e">
        <f t="array" aca="1" ref="J187" ca="1">INDIRECT(ADDRESS(($F$2+1-H187)+2,9))</f>
        <v>#NAME?</v>
      </c>
      <c r="K187" s="24" t="e">
        <f t="shared" ca="1" si="12"/>
        <v>#NAME?</v>
      </c>
      <c r="L187" s="24" t="e">
        <f t="shared" ca="1" si="13"/>
        <v>#NAME?</v>
      </c>
      <c r="M187" s="24" t="e">
        <f t="shared" ca="1" si="14"/>
        <v>#NAME?</v>
      </c>
    </row>
    <row r="188" spans="2:13" x14ac:dyDescent="0.25">
      <c r="B188" s="24">
        <f t="shared" ca="1" si="10"/>
        <v>0.36308035014882278</v>
      </c>
      <c r="C188" s="25">
        <f t="shared" ca="1" si="11"/>
        <v>46.497628123646152</v>
      </c>
      <c r="H188" s="24">
        <v>186</v>
      </c>
      <c r="I188" s="24" t="e">
        <f ca="1"/>
        <v>#NAME?</v>
      </c>
      <c r="J188" s="24" t="e">
        <f t="array" aca="1" ref="J188" ca="1">INDIRECT(ADDRESS(($F$2+1-H188)+2,9))</f>
        <v>#NAME?</v>
      </c>
      <c r="K188" s="24" t="e">
        <f t="shared" ca="1" si="12"/>
        <v>#NAME?</v>
      </c>
      <c r="L188" s="24" t="e">
        <f t="shared" ca="1" si="13"/>
        <v>#NAME?</v>
      </c>
      <c r="M188" s="24" t="e">
        <f t="shared" ca="1" si="14"/>
        <v>#NAME?</v>
      </c>
    </row>
    <row r="189" spans="2:13" x14ac:dyDescent="0.25">
      <c r="B189" s="24">
        <f t="shared" ca="1" si="10"/>
        <v>0.22137774762761575</v>
      </c>
      <c r="C189" s="25">
        <f t="shared" ca="1" si="11"/>
        <v>42.324515446956838</v>
      </c>
      <c r="H189" s="24">
        <v>187</v>
      </c>
      <c r="I189" s="24" t="e">
        <f ca="1"/>
        <v>#NAME?</v>
      </c>
      <c r="J189" s="24" t="e">
        <f t="array" aca="1" ref="J189" ca="1">INDIRECT(ADDRESS(($F$2+1-H189)+2,9))</f>
        <v>#NAME?</v>
      </c>
      <c r="K189" s="24" t="e">
        <f t="shared" ca="1" si="12"/>
        <v>#NAME?</v>
      </c>
      <c r="L189" s="24" t="e">
        <f t="shared" ca="1" si="13"/>
        <v>#NAME?</v>
      </c>
      <c r="M189" s="24" t="e">
        <f t="shared" ca="1" si="14"/>
        <v>#NAME?</v>
      </c>
    </row>
    <row r="190" spans="2:13" x14ac:dyDescent="0.25">
      <c r="B190" s="24">
        <f t="shared" ca="1" si="10"/>
        <v>0.34536654067198691</v>
      </c>
      <c r="C190" s="25">
        <f t="shared" ca="1" si="11"/>
        <v>46.021395859342505</v>
      </c>
      <c r="H190" s="24">
        <v>188</v>
      </c>
      <c r="I190" s="24" t="e">
        <f ca="1"/>
        <v>#NAME?</v>
      </c>
      <c r="J190" s="24" t="e">
        <f t="array" aca="1" ref="J190" ca="1">INDIRECT(ADDRESS(($F$2+1-H190)+2,9))</f>
        <v>#NAME?</v>
      </c>
      <c r="K190" s="24" t="e">
        <f t="shared" ca="1" si="12"/>
        <v>#NAME?</v>
      </c>
      <c r="L190" s="24" t="e">
        <f t="shared" ca="1" si="13"/>
        <v>#NAME?</v>
      </c>
      <c r="M190" s="24" t="e">
        <f t="shared" ca="1" si="14"/>
        <v>#NAME?</v>
      </c>
    </row>
    <row r="191" spans="2:13" x14ac:dyDescent="0.25">
      <c r="B191" s="24">
        <f t="shared" ca="1" si="10"/>
        <v>0.90876049163050954</v>
      </c>
      <c r="C191" s="25">
        <f t="shared" ca="1" si="11"/>
        <v>63.331608720288742</v>
      </c>
      <c r="H191" s="24">
        <v>189</v>
      </c>
      <c r="I191" s="24" t="e">
        <f ca="1"/>
        <v>#NAME?</v>
      </c>
      <c r="J191" s="24" t="e">
        <f t="array" aca="1" ref="J191" ca="1">INDIRECT(ADDRESS(($F$2+1-H191)+2,9))</f>
        <v>#NAME?</v>
      </c>
      <c r="K191" s="24" t="e">
        <f t="shared" ca="1" si="12"/>
        <v>#NAME?</v>
      </c>
      <c r="L191" s="24" t="e">
        <f t="shared" ca="1" si="13"/>
        <v>#NAME?</v>
      </c>
      <c r="M191" s="24" t="e">
        <f t="shared" ca="1" si="14"/>
        <v>#NAME?</v>
      </c>
    </row>
    <row r="192" spans="2:13" x14ac:dyDescent="0.25">
      <c r="B192" s="24">
        <f t="shared" ca="1" si="10"/>
        <v>0.41954419960140998</v>
      </c>
      <c r="C192" s="25">
        <f t="shared" ca="1" si="11"/>
        <v>47.969403370904182</v>
      </c>
      <c r="H192" s="24">
        <v>190</v>
      </c>
      <c r="I192" s="24" t="e">
        <f ca="1"/>
        <v>#NAME?</v>
      </c>
      <c r="J192" s="24" t="e">
        <f t="array" aca="1" ref="J192" ca="1">INDIRECT(ADDRESS(($F$2+1-H192)+2,9))</f>
        <v>#NAME?</v>
      </c>
      <c r="K192" s="24" t="e">
        <f t="shared" ca="1" si="12"/>
        <v>#NAME?</v>
      </c>
      <c r="L192" s="24" t="e">
        <f t="shared" ca="1" si="13"/>
        <v>#NAME?</v>
      </c>
      <c r="M192" s="24" t="e">
        <f t="shared" ca="1" si="14"/>
        <v>#NAME?</v>
      </c>
    </row>
    <row r="193" spans="2:13" x14ac:dyDescent="0.25">
      <c r="B193" s="24">
        <f t="shared" ca="1" si="10"/>
        <v>0.43433070947185803</v>
      </c>
      <c r="C193" s="25">
        <f t="shared" ca="1" si="11"/>
        <v>48.346409953201224</v>
      </c>
      <c r="H193" s="24">
        <v>191</v>
      </c>
      <c r="I193" s="24" t="e">
        <f ca="1"/>
        <v>#NAME?</v>
      </c>
      <c r="J193" s="24" t="e">
        <f t="array" aca="1" ref="J193" ca="1">INDIRECT(ADDRESS(($F$2+1-H193)+2,9))</f>
        <v>#NAME?</v>
      </c>
      <c r="K193" s="24" t="e">
        <f t="shared" ca="1" si="12"/>
        <v>#NAME?</v>
      </c>
      <c r="L193" s="24" t="e">
        <f t="shared" ca="1" si="13"/>
        <v>#NAME?</v>
      </c>
      <c r="M193" s="24" t="e">
        <f t="shared" ca="1" si="14"/>
        <v>#NAME?</v>
      </c>
    </row>
    <row r="194" spans="2:13" x14ac:dyDescent="0.25">
      <c r="B194" s="24">
        <f t="shared" ca="1" si="10"/>
        <v>0.60302664561297048</v>
      </c>
      <c r="C194" s="25">
        <f t="shared" ca="1" si="11"/>
        <v>52.611890670920999</v>
      </c>
      <c r="H194" s="24">
        <v>192</v>
      </c>
      <c r="I194" s="24" t="e">
        <f ca="1"/>
        <v>#NAME?</v>
      </c>
      <c r="J194" s="24" t="e">
        <f t="array" aca="1" ref="J194" ca="1">INDIRECT(ADDRESS(($F$2+1-H194)+2,9))</f>
        <v>#NAME?</v>
      </c>
      <c r="K194" s="24" t="e">
        <f t="shared" ca="1" si="12"/>
        <v>#NAME?</v>
      </c>
      <c r="L194" s="24" t="e">
        <f t="shared" ca="1" si="13"/>
        <v>#NAME?</v>
      </c>
      <c r="M194" s="24" t="e">
        <f t="shared" ca="1" si="14"/>
        <v>#NAME?</v>
      </c>
    </row>
    <row r="195" spans="2:13" x14ac:dyDescent="0.25">
      <c r="B195" s="24">
        <f t="shared" ca="1" si="10"/>
        <v>0.63707740844098026</v>
      </c>
      <c r="C195" s="25">
        <f t="shared" ca="1" si="11"/>
        <v>53.506576736384396</v>
      </c>
      <c r="H195" s="24">
        <v>193</v>
      </c>
      <c r="I195" s="24" t="e">
        <f ca="1"/>
        <v>#NAME?</v>
      </c>
      <c r="J195" s="24" t="e">
        <f t="array" aca="1" ref="J195" ca="1">INDIRECT(ADDRESS(($F$2+1-H195)+2,9))</f>
        <v>#NAME?</v>
      </c>
      <c r="K195" s="24" t="e">
        <f t="shared" ca="1" si="12"/>
        <v>#NAME?</v>
      </c>
      <c r="L195" s="24" t="e">
        <f t="shared" ca="1" si="13"/>
        <v>#NAME?</v>
      </c>
      <c r="M195" s="24" t="e">
        <f t="shared" ca="1" si="14"/>
        <v>#NAME?</v>
      </c>
    </row>
    <row r="196" spans="2:13" x14ac:dyDescent="0.25">
      <c r="B196" s="24">
        <f t="shared" ref="B196:B259" ca="1" si="15">RAND()</f>
        <v>0.94041551261413792</v>
      </c>
      <c r="C196" s="25">
        <f t="shared" ref="C196:C259" ca="1" si="16">_xlfn.NORM.INV(B196,50,10)</f>
        <v>65.582711927213353</v>
      </c>
      <c r="H196" s="24">
        <v>194</v>
      </c>
      <c r="I196" s="24" t="e">
        <f ca="1"/>
        <v>#NAME?</v>
      </c>
      <c r="J196" s="24" t="e">
        <f t="array" aca="1" ref="J196" ca="1">INDIRECT(ADDRESS(($F$2+1-H196)+2,9))</f>
        <v>#NAME?</v>
      </c>
      <c r="K196" s="24" t="e">
        <f t="shared" ref="K196:K259" ca="1" si="17">_xlfn.NORM.DIST(I196,$F$5,$F$6,TRUE)</f>
        <v>#NAME?</v>
      </c>
      <c r="L196" s="24" t="e">
        <f t="shared" ref="L196:L259" ca="1" si="18">_xlfn.NORM.DIST(J196,$F$5,$F$6,TRUE)</f>
        <v>#NAME?</v>
      </c>
      <c r="M196" s="24" t="e">
        <f t="shared" ca="1" si="14"/>
        <v>#NAME?</v>
      </c>
    </row>
    <row r="197" spans="2:13" x14ac:dyDescent="0.25">
      <c r="B197" s="24">
        <f t="shared" ca="1" si="15"/>
        <v>0.64335353406067541</v>
      </c>
      <c r="C197" s="25">
        <f t="shared" ca="1" si="16"/>
        <v>53.674371942674355</v>
      </c>
      <c r="H197" s="24">
        <v>195</v>
      </c>
      <c r="I197" s="24" t="e">
        <f ca="1"/>
        <v>#NAME?</v>
      </c>
      <c r="J197" s="24" t="e">
        <f t="array" aca="1" ref="J197" ca="1">INDIRECT(ADDRESS(($F$2+1-H197)+2,9))</f>
        <v>#NAME?</v>
      </c>
      <c r="K197" s="24" t="e">
        <f t="shared" ca="1" si="17"/>
        <v>#NAME?</v>
      </c>
      <c r="L197" s="24" t="e">
        <f t="shared" ca="1" si="18"/>
        <v>#NAME?</v>
      </c>
      <c r="M197" s="24" t="e">
        <f t="shared" ref="M197:M260" ca="1" si="19">((2*H197-1)/$F$2)*(LN(K197)+LN(1-L197))</f>
        <v>#NAME?</v>
      </c>
    </row>
    <row r="198" spans="2:13" x14ac:dyDescent="0.25">
      <c r="B198" s="24">
        <f t="shared" ca="1" si="15"/>
        <v>9.4152506197061836E-2</v>
      </c>
      <c r="C198" s="25">
        <f t="shared" ca="1" si="16"/>
        <v>36.843901100440874</v>
      </c>
      <c r="H198" s="24">
        <v>196</v>
      </c>
      <c r="I198" s="24" t="e">
        <f ca="1"/>
        <v>#NAME?</v>
      </c>
      <c r="J198" s="24" t="e">
        <f t="array" aca="1" ref="J198" ca="1">INDIRECT(ADDRESS(($F$2+1-H198)+2,9))</f>
        <v>#NAME?</v>
      </c>
      <c r="K198" s="24" t="e">
        <f t="shared" ca="1" si="17"/>
        <v>#NAME?</v>
      </c>
      <c r="L198" s="24" t="e">
        <f t="shared" ca="1" si="18"/>
        <v>#NAME?</v>
      </c>
      <c r="M198" s="24" t="e">
        <f t="shared" ca="1" si="19"/>
        <v>#NAME?</v>
      </c>
    </row>
    <row r="199" spans="2:13" x14ac:dyDescent="0.25">
      <c r="B199" s="24">
        <f t="shared" ca="1" si="15"/>
        <v>0.74698454690758453</v>
      </c>
      <c r="C199" s="25">
        <f t="shared" ca="1" si="16"/>
        <v>56.650306237089907</v>
      </c>
      <c r="H199" s="24">
        <v>197</v>
      </c>
      <c r="I199" s="24" t="e">
        <f ca="1"/>
        <v>#NAME?</v>
      </c>
      <c r="J199" s="24" t="e">
        <f t="array" aca="1" ref="J199" ca="1">INDIRECT(ADDRESS(($F$2+1-H199)+2,9))</f>
        <v>#NAME?</v>
      </c>
      <c r="K199" s="24" t="e">
        <f t="shared" ca="1" si="17"/>
        <v>#NAME?</v>
      </c>
      <c r="L199" s="24" t="e">
        <f t="shared" ca="1" si="18"/>
        <v>#NAME?</v>
      </c>
      <c r="M199" s="24" t="e">
        <f t="shared" ca="1" si="19"/>
        <v>#NAME?</v>
      </c>
    </row>
    <row r="200" spans="2:13" x14ac:dyDescent="0.25">
      <c r="B200" s="24">
        <f t="shared" ca="1" si="15"/>
        <v>0.16715777344992511</v>
      </c>
      <c r="C200" s="25">
        <f t="shared" ca="1" si="16"/>
        <v>40.345421677673926</v>
      </c>
      <c r="H200" s="24">
        <v>198</v>
      </c>
      <c r="I200" s="24" t="e">
        <f ca="1"/>
        <v>#NAME?</v>
      </c>
      <c r="J200" s="24" t="e">
        <f t="array" aca="1" ref="J200" ca="1">INDIRECT(ADDRESS(($F$2+1-H200)+2,9))</f>
        <v>#NAME?</v>
      </c>
      <c r="K200" s="24" t="e">
        <f t="shared" ca="1" si="17"/>
        <v>#NAME?</v>
      </c>
      <c r="L200" s="24" t="e">
        <f t="shared" ca="1" si="18"/>
        <v>#NAME?</v>
      </c>
      <c r="M200" s="24" t="e">
        <f t="shared" ca="1" si="19"/>
        <v>#NAME?</v>
      </c>
    </row>
    <row r="201" spans="2:13" x14ac:dyDescent="0.25">
      <c r="B201" s="24">
        <f t="shared" ca="1" si="15"/>
        <v>0.44531203292585664</v>
      </c>
      <c r="C201" s="25">
        <f t="shared" ca="1" si="16"/>
        <v>48.624854159521178</v>
      </c>
      <c r="H201" s="24">
        <v>199</v>
      </c>
      <c r="I201" s="24" t="e">
        <f ca="1"/>
        <v>#NAME?</v>
      </c>
      <c r="J201" s="24" t="e">
        <f t="array" aca="1" ref="J201" ca="1">INDIRECT(ADDRESS(($F$2+1-H201)+2,9))</f>
        <v>#NAME?</v>
      </c>
      <c r="K201" s="24" t="e">
        <f t="shared" ca="1" si="17"/>
        <v>#NAME?</v>
      </c>
      <c r="L201" s="24" t="e">
        <f t="shared" ca="1" si="18"/>
        <v>#NAME?</v>
      </c>
      <c r="M201" s="24" t="e">
        <f t="shared" ca="1" si="19"/>
        <v>#NAME?</v>
      </c>
    </row>
    <row r="202" spans="2:13" x14ac:dyDescent="0.25">
      <c r="B202" s="24">
        <f t="shared" ca="1" si="15"/>
        <v>0.10663270245183643</v>
      </c>
      <c r="C202" s="25">
        <f t="shared" ca="1" si="16"/>
        <v>37.553635209562835</v>
      </c>
      <c r="H202" s="24">
        <v>200</v>
      </c>
      <c r="I202" s="24" t="e">
        <f ca="1"/>
        <v>#NAME?</v>
      </c>
      <c r="J202" s="24" t="e">
        <f t="array" aca="1" ref="J202" ca="1">INDIRECT(ADDRESS(($F$2+1-H202)+2,9))</f>
        <v>#NAME?</v>
      </c>
      <c r="K202" s="24" t="e">
        <f t="shared" ca="1" si="17"/>
        <v>#NAME?</v>
      </c>
      <c r="L202" s="24" t="e">
        <f t="shared" ca="1" si="18"/>
        <v>#NAME?</v>
      </c>
      <c r="M202" s="24" t="e">
        <f t="shared" ca="1" si="19"/>
        <v>#NAME?</v>
      </c>
    </row>
    <row r="203" spans="2:13" x14ac:dyDescent="0.25">
      <c r="B203" s="24">
        <f t="shared" ca="1" si="15"/>
        <v>0.74328890748797749</v>
      </c>
      <c r="C203" s="25">
        <f t="shared" ca="1" si="16"/>
        <v>56.535183164670009</v>
      </c>
      <c r="H203" s="24">
        <v>201</v>
      </c>
      <c r="I203" s="24" t="e">
        <f ca="1"/>
        <v>#NAME?</v>
      </c>
      <c r="J203" s="24" t="e">
        <f t="array" aca="1" ref="J203" ca="1">INDIRECT(ADDRESS(($F$2+1-H203)+2,9))</f>
        <v>#NAME?</v>
      </c>
      <c r="K203" s="24" t="e">
        <f t="shared" ca="1" si="17"/>
        <v>#NAME?</v>
      </c>
      <c r="L203" s="24" t="e">
        <f t="shared" ca="1" si="18"/>
        <v>#NAME?</v>
      </c>
      <c r="M203" s="24" t="e">
        <f t="shared" ca="1" si="19"/>
        <v>#NAME?</v>
      </c>
    </row>
    <row r="204" spans="2:13" x14ac:dyDescent="0.25">
      <c r="B204" s="24">
        <f t="shared" ca="1" si="15"/>
        <v>0.18264427243412251</v>
      </c>
      <c r="C204" s="25">
        <f t="shared" ca="1" si="16"/>
        <v>40.946661427700505</v>
      </c>
      <c r="H204" s="24">
        <v>202</v>
      </c>
      <c r="I204" s="24" t="e">
        <f ca="1"/>
        <v>#NAME?</v>
      </c>
      <c r="J204" s="24" t="e">
        <f t="array" aca="1" ref="J204" ca="1">INDIRECT(ADDRESS(($F$2+1-H204)+2,9))</f>
        <v>#NAME?</v>
      </c>
      <c r="K204" s="24" t="e">
        <f t="shared" ca="1" si="17"/>
        <v>#NAME?</v>
      </c>
      <c r="L204" s="24" t="e">
        <f t="shared" ca="1" si="18"/>
        <v>#NAME?</v>
      </c>
      <c r="M204" s="24" t="e">
        <f t="shared" ca="1" si="19"/>
        <v>#NAME?</v>
      </c>
    </row>
    <row r="205" spans="2:13" x14ac:dyDescent="0.25">
      <c r="B205" s="24">
        <f t="shared" ca="1" si="15"/>
        <v>0.65146355124599753</v>
      </c>
      <c r="C205" s="25">
        <f t="shared" ca="1" si="16"/>
        <v>53.892747705905627</v>
      </c>
      <c r="H205" s="24">
        <v>203</v>
      </c>
      <c r="I205" s="24" t="e">
        <f ca="1"/>
        <v>#NAME?</v>
      </c>
      <c r="J205" s="24" t="e">
        <f t="array" aca="1" ref="J205" ca="1">INDIRECT(ADDRESS(($F$2+1-H205)+2,9))</f>
        <v>#NAME?</v>
      </c>
      <c r="K205" s="24" t="e">
        <f t="shared" ca="1" si="17"/>
        <v>#NAME?</v>
      </c>
      <c r="L205" s="24" t="e">
        <f t="shared" ca="1" si="18"/>
        <v>#NAME?</v>
      </c>
      <c r="M205" s="24" t="e">
        <f t="shared" ca="1" si="19"/>
        <v>#NAME?</v>
      </c>
    </row>
    <row r="206" spans="2:13" x14ac:dyDescent="0.25">
      <c r="B206" s="24">
        <f t="shared" ca="1" si="15"/>
        <v>0.85666392823423487</v>
      </c>
      <c r="C206" s="25">
        <f t="shared" ca="1" si="16"/>
        <v>60.654504356595346</v>
      </c>
      <c r="H206" s="24">
        <v>204</v>
      </c>
      <c r="I206" s="24" t="e">
        <f ca="1"/>
        <v>#NAME?</v>
      </c>
      <c r="J206" s="24" t="e">
        <f t="array" aca="1" ref="J206" ca="1">INDIRECT(ADDRESS(($F$2+1-H206)+2,9))</f>
        <v>#NAME?</v>
      </c>
      <c r="K206" s="24" t="e">
        <f t="shared" ca="1" si="17"/>
        <v>#NAME?</v>
      </c>
      <c r="L206" s="24" t="e">
        <f t="shared" ca="1" si="18"/>
        <v>#NAME?</v>
      </c>
      <c r="M206" s="24" t="e">
        <f t="shared" ca="1" si="19"/>
        <v>#NAME?</v>
      </c>
    </row>
    <row r="207" spans="2:13" x14ac:dyDescent="0.25">
      <c r="B207" s="24">
        <f t="shared" ca="1" si="15"/>
        <v>4.4643081718215516E-2</v>
      </c>
      <c r="C207" s="25">
        <f t="shared" ca="1" si="16"/>
        <v>33.008247244017042</v>
      </c>
      <c r="H207" s="24">
        <v>205</v>
      </c>
      <c r="I207" s="24" t="e">
        <f ca="1"/>
        <v>#NAME?</v>
      </c>
      <c r="J207" s="24" t="e">
        <f t="array" aca="1" ref="J207" ca="1">INDIRECT(ADDRESS(($F$2+1-H207)+2,9))</f>
        <v>#NAME?</v>
      </c>
      <c r="K207" s="24" t="e">
        <f t="shared" ca="1" si="17"/>
        <v>#NAME?</v>
      </c>
      <c r="L207" s="24" t="e">
        <f t="shared" ca="1" si="18"/>
        <v>#NAME?</v>
      </c>
      <c r="M207" s="24" t="e">
        <f t="shared" ca="1" si="19"/>
        <v>#NAME?</v>
      </c>
    </row>
    <row r="208" spans="2:13" x14ac:dyDescent="0.25">
      <c r="B208" s="24">
        <f t="shared" ca="1" si="15"/>
        <v>0.2609361457352446</v>
      </c>
      <c r="C208" s="25">
        <f t="shared" ca="1" si="16"/>
        <v>43.595380080094742</v>
      </c>
      <c r="H208" s="24">
        <v>206</v>
      </c>
      <c r="I208" s="24" t="e">
        <f ca="1"/>
        <v>#NAME?</v>
      </c>
      <c r="J208" s="24" t="e">
        <f t="array" aca="1" ref="J208" ca="1">INDIRECT(ADDRESS(($F$2+1-H208)+2,9))</f>
        <v>#NAME?</v>
      </c>
      <c r="K208" s="24" t="e">
        <f t="shared" ca="1" si="17"/>
        <v>#NAME?</v>
      </c>
      <c r="L208" s="24" t="e">
        <f t="shared" ca="1" si="18"/>
        <v>#NAME?</v>
      </c>
      <c r="M208" s="24" t="e">
        <f t="shared" ca="1" si="19"/>
        <v>#NAME?</v>
      </c>
    </row>
    <row r="209" spans="2:13" x14ac:dyDescent="0.25">
      <c r="B209" s="24">
        <f t="shared" ca="1" si="15"/>
        <v>0.43273726674958879</v>
      </c>
      <c r="C209" s="25">
        <f t="shared" ca="1" si="16"/>
        <v>48.305904770001206</v>
      </c>
      <c r="H209" s="24">
        <v>207</v>
      </c>
      <c r="I209" s="24" t="e">
        <f ca="1"/>
        <v>#NAME?</v>
      </c>
      <c r="J209" s="24" t="e">
        <f t="array" aca="1" ref="J209" ca="1">INDIRECT(ADDRESS(($F$2+1-H209)+2,9))</f>
        <v>#NAME?</v>
      </c>
      <c r="K209" s="24" t="e">
        <f t="shared" ca="1" si="17"/>
        <v>#NAME?</v>
      </c>
      <c r="L209" s="24" t="e">
        <f t="shared" ca="1" si="18"/>
        <v>#NAME?</v>
      </c>
      <c r="M209" s="24" t="e">
        <f t="shared" ca="1" si="19"/>
        <v>#NAME?</v>
      </c>
    </row>
    <row r="210" spans="2:13" x14ac:dyDescent="0.25">
      <c r="B210" s="24">
        <f t="shared" ca="1" si="15"/>
        <v>0.59283563429739472</v>
      </c>
      <c r="C210" s="25">
        <f t="shared" ca="1" si="16"/>
        <v>52.348453967274168</v>
      </c>
      <c r="H210" s="24">
        <v>208</v>
      </c>
      <c r="I210" s="24" t="e">
        <f ca="1"/>
        <v>#NAME?</v>
      </c>
      <c r="J210" s="24" t="e">
        <f t="array" aca="1" ref="J210" ca="1">INDIRECT(ADDRESS(($F$2+1-H210)+2,9))</f>
        <v>#NAME?</v>
      </c>
      <c r="K210" s="24" t="e">
        <f t="shared" ca="1" si="17"/>
        <v>#NAME?</v>
      </c>
      <c r="L210" s="24" t="e">
        <f t="shared" ca="1" si="18"/>
        <v>#NAME?</v>
      </c>
      <c r="M210" s="24" t="e">
        <f t="shared" ca="1" si="19"/>
        <v>#NAME?</v>
      </c>
    </row>
    <row r="211" spans="2:13" x14ac:dyDescent="0.25">
      <c r="B211" s="24">
        <f t="shared" ca="1" si="15"/>
        <v>0.17256015691370885</v>
      </c>
      <c r="C211" s="25">
        <f t="shared" ca="1" si="16"/>
        <v>40.559034532335616</v>
      </c>
      <c r="H211" s="24">
        <v>209</v>
      </c>
      <c r="I211" s="24" t="e">
        <f ca="1"/>
        <v>#NAME?</v>
      </c>
      <c r="J211" s="24" t="e">
        <f t="array" aca="1" ref="J211" ca="1">INDIRECT(ADDRESS(($F$2+1-H211)+2,9))</f>
        <v>#NAME?</v>
      </c>
      <c r="K211" s="24" t="e">
        <f t="shared" ca="1" si="17"/>
        <v>#NAME?</v>
      </c>
      <c r="L211" s="24" t="e">
        <f t="shared" ca="1" si="18"/>
        <v>#NAME?</v>
      </c>
      <c r="M211" s="24" t="e">
        <f t="shared" ca="1" si="19"/>
        <v>#NAME?</v>
      </c>
    </row>
    <row r="212" spans="2:13" x14ac:dyDescent="0.25">
      <c r="B212" s="24">
        <f t="shared" ca="1" si="15"/>
        <v>0.11452485285389946</v>
      </c>
      <c r="C212" s="25">
        <f t="shared" ca="1" si="16"/>
        <v>37.971896164764765</v>
      </c>
      <c r="H212" s="24">
        <v>210</v>
      </c>
      <c r="I212" s="24" t="e">
        <f ca="1"/>
        <v>#NAME?</v>
      </c>
      <c r="J212" s="24" t="e">
        <f t="array" aca="1" ref="J212" ca="1">INDIRECT(ADDRESS(($F$2+1-H212)+2,9))</f>
        <v>#NAME?</v>
      </c>
      <c r="K212" s="24" t="e">
        <f t="shared" ca="1" si="17"/>
        <v>#NAME?</v>
      </c>
      <c r="L212" s="24" t="e">
        <f t="shared" ca="1" si="18"/>
        <v>#NAME?</v>
      </c>
      <c r="M212" s="24" t="e">
        <f t="shared" ca="1" si="19"/>
        <v>#NAME?</v>
      </c>
    </row>
    <row r="213" spans="2:13" x14ac:dyDescent="0.25">
      <c r="B213" s="24">
        <f t="shared" ca="1" si="15"/>
        <v>0.85404474848385781</v>
      </c>
      <c r="C213" s="25">
        <f t="shared" ca="1" si="16"/>
        <v>60.539397488103887</v>
      </c>
      <c r="H213" s="24">
        <v>211</v>
      </c>
      <c r="I213" s="24" t="e">
        <f ca="1"/>
        <v>#NAME?</v>
      </c>
      <c r="J213" s="24" t="e">
        <f t="array" aca="1" ref="J213" ca="1">INDIRECT(ADDRESS(($F$2+1-H213)+2,9))</f>
        <v>#NAME?</v>
      </c>
      <c r="K213" s="24" t="e">
        <f t="shared" ca="1" si="17"/>
        <v>#NAME?</v>
      </c>
      <c r="L213" s="24" t="e">
        <f t="shared" ca="1" si="18"/>
        <v>#NAME?</v>
      </c>
      <c r="M213" s="24" t="e">
        <f t="shared" ca="1" si="19"/>
        <v>#NAME?</v>
      </c>
    </row>
    <row r="214" spans="2:13" x14ac:dyDescent="0.25">
      <c r="B214" s="24">
        <f t="shared" ca="1" si="15"/>
        <v>0.2454684061827519</v>
      </c>
      <c r="C214" s="25">
        <f t="shared" ca="1" si="16"/>
        <v>43.111804199474463</v>
      </c>
      <c r="H214" s="24">
        <v>212</v>
      </c>
      <c r="I214" s="24" t="e">
        <f ca="1"/>
        <v>#NAME?</v>
      </c>
      <c r="J214" s="24" t="e">
        <f t="array" aca="1" ref="J214" ca="1">INDIRECT(ADDRESS(($F$2+1-H214)+2,9))</f>
        <v>#NAME?</v>
      </c>
      <c r="K214" s="24" t="e">
        <f t="shared" ca="1" si="17"/>
        <v>#NAME?</v>
      </c>
      <c r="L214" s="24" t="e">
        <f t="shared" ca="1" si="18"/>
        <v>#NAME?</v>
      </c>
      <c r="M214" s="24" t="e">
        <f t="shared" ca="1" si="19"/>
        <v>#NAME?</v>
      </c>
    </row>
    <row r="215" spans="2:13" x14ac:dyDescent="0.25">
      <c r="B215" s="24">
        <f t="shared" ca="1" si="15"/>
        <v>5.004676385749407E-2</v>
      </c>
      <c r="C215" s="25">
        <f t="shared" ca="1" si="16"/>
        <v>33.555996249902336</v>
      </c>
      <c r="H215" s="24">
        <v>213</v>
      </c>
      <c r="I215" s="24" t="e">
        <f ca="1"/>
        <v>#NAME?</v>
      </c>
      <c r="J215" s="24" t="e">
        <f t="array" aca="1" ref="J215" ca="1">INDIRECT(ADDRESS(($F$2+1-H215)+2,9))</f>
        <v>#NAME?</v>
      </c>
      <c r="K215" s="24" t="e">
        <f t="shared" ca="1" si="17"/>
        <v>#NAME?</v>
      </c>
      <c r="L215" s="24" t="e">
        <f t="shared" ca="1" si="18"/>
        <v>#NAME?</v>
      </c>
      <c r="M215" s="24" t="e">
        <f t="shared" ca="1" si="19"/>
        <v>#NAME?</v>
      </c>
    </row>
    <row r="216" spans="2:13" x14ac:dyDescent="0.25">
      <c r="B216" s="24">
        <f t="shared" ca="1" si="15"/>
        <v>0.69801492819391164</v>
      </c>
      <c r="C216" s="25">
        <f t="shared" ca="1" si="16"/>
        <v>55.186997391717576</v>
      </c>
      <c r="H216" s="24">
        <v>214</v>
      </c>
      <c r="I216" s="24" t="e">
        <f ca="1"/>
        <v>#NAME?</v>
      </c>
      <c r="J216" s="24" t="e">
        <f t="array" aca="1" ref="J216" ca="1">INDIRECT(ADDRESS(($F$2+1-H216)+2,9))</f>
        <v>#NAME?</v>
      </c>
      <c r="K216" s="24" t="e">
        <f t="shared" ca="1" si="17"/>
        <v>#NAME?</v>
      </c>
      <c r="L216" s="24" t="e">
        <f t="shared" ca="1" si="18"/>
        <v>#NAME?</v>
      </c>
      <c r="M216" s="24" t="e">
        <f t="shared" ca="1" si="19"/>
        <v>#NAME?</v>
      </c>
    </row>
    <row r="217" spans="2:13" x14ac:dyDescent="0.25">
      <c r="B217" s="24">
        <f t="shared" ca="1" si="15"/>
        <v>0.68611830484645508</v>
      </c>
      <c r="C217" s="25">
        <f t="shared" ca="1" si="16"/>
        <v>54.84877293300616</v>
      </c>
      <c r="H217" s="24">
        <v>215</v>
      </c>
      <c r="I217" s="24" t="e">
        <f ca="1"/>
        <v>#NAME?</v>
      </c>
      <c r="J217" s="24" t="e">
        <f t="array" aca="1" ref="J217" ca="1">INDIRECT(ADDRESS(($F$2+1-H217)+2,9))</f>
        <v>#NAME?</v>
      </c>
      <c r="K217" s="24" t="e">
        <f t="shared" ca="1" si="17"/>
        <v>#NAME?</v>
      </c>
      <c r="L217" s="24" t="e">
        <f t="shared" ca="1" si="18"/>
        <v>#NAME?</v>
      </c>
      <c r="M217" s="24" t="e">
        <f t="shared" ca="1" si="19"/>
        <v>#NAME?</v>
      </c>
    </row>
    <row r="218" spans="2:13" x14ac:dyDescent="0.25">
      <c r="B218" s="24">
        <f t="shared" ca="1" si="15"/>
        <v>0.30363205196881127</v>
      </c>
      <c r="C218" s="25">
        <f t="shared" ca="1" si="16"/>
        <v>44.860173256231796</v>
      </c>
      <c r="H218" s="24">
        <v>216</v>
      </c>
      <c r="I218" s="24" t="e">
        <f ca="1"/>
        <v>#NAME?</v>
      </c>
      <c r="J218" s="24" t="e">
        <f t="array" aca="1" ref="J218" ca="1">INDIRECT(ADDRESS(($F$2+1-H218)+2,9))</f>
        <v>#NAME?</v>
      </c>
      <c r="K218" s="24" t="e">
        <f t="shared" ca="1" si="17"/>
        <v>#NAME?</v>
      </c>
      <c r="L218" s="24" t="e">
        <f t="shared" ca="1" si="18"/>
        <v>#NAME?</v>
      </c>
      <c r="M218" s="24" t="e">
        <f t="shared" ca="1" si="19"/>
        <v>#NAME?</v>
      </c>
    </row>
    <row r="219" spans="2:13" x14ac:dyDescent="0.25">
      <c r="B219" s="24">
        <f t="shared" ca="1" si="15"/>
        <v>0.87295735341108582</v>
      </c>
      <c r="C219" s="25">
        <f t="shared" ca="1" si="16"/>
        <v>61.404826109852252</v>
      </c>
      <c r="H219" s="24">
        <v>217</v>
      </c>
      <c r="I219" s="24" t="e">
        <f ca="1"/>
        <v>#NAME?</v>
      </c>
      <c r="J219" s="24" t="e">
        <f t="array" aca="1" ref="J219" ca="1">INDIRECT(ADDRESS(($F$2+1-H219)+2,9))</f>
        <v>#NAME?</v>
      </c>
      <c r="K219" s="24" t="e">
        <f t="shared" ca="1" si="17"/>
        <v>#NAME?</v>
      </c>
      <c r="L219" s="24" t="e">
        <f t="shared" ca="1" si="18"/>
        <v>#NAME?</v>
      </c>
      <c r="M219" s="24" t="e">
        <f t="shared" ca="1" si="19"/>
        <v>#NAME?</v>
      </c>
    </row>
    <row r="220" spans="2:13" x14ac:dyDescent="0.25">
      <c r="B220" s="24">
        <f t="shared" ca="1" si="15"/>
        <v>6.456569964544856E-2</v>
      </c>
      <c r="C220" s="25">
        <f t="shared" ca="1" si="16"/>
        <v>34.82463951728365</v>
      </c>
      <c r="H220" s="24">
        <v>218</v>
      </c>
      <c r="I220" s="24" t="e">
        <f ca="1"/>
        <v>#NAME?</v>
      </c>
      <c r="J220" s="24" t="e">
        <f t="array" aca="1" ref="J220" ca="1">INDIRECT(ADDRESS(($F$2+1-H220)+2,9))</f>
        <v>#NAME?</v>
      </c>
      <c r="K220" s="24" t="e">
        <f t="shared" ca="1" si="17"/>
        <v>#NAME?</v>
      </c>
      <c r="L220" s="24" t="e">
        <f t="shared" ca="1" si="18"/>
        <v>#NAME?</v>
      </c>
      <c r="M220" s="24" t="e">
        <f t="shared" ca="1" si="19"/>
        <v>#NAME?</v>
      </c>
    </row>
    <row r="221" spans="2:13" x14ac:dyDescent="0.25">
      <c r="B221" s="24">
        <f t="shared" ca="1" si="15"/>
        <v>5.2471869426490958E-2</v>
      </c>
      <c r="C221" s="25">
        <f t="shared" ca="1" si="16"/>
        <v>33.786553249983982</v>
      </c>
      <c r="H221" s="24">
        <v>219</v>
      </c>
      <c r="I221" s="24" t="e">
        <f ca="1"/>
        <v>#NAME?</v>
      </c>
      <c r="J221" s="24" t="e">
        <f t="array" aca="1" ref="J221" ca="1">INDIRECT(ADDRESS(($F$2+1-H221)+2,9))</f>
        <v>#NAME?</v>
      </c>
      <c r="K221" s="24" t="e">
        <f t="shared" ca="1" si="17"/>
        <v>#NAME?</v>
      </c>
      <c r="L221" s="24" t="e">
        <f t="shared" ca="1" si="18"/>
        <v>#NAME?</v>
      </c>
      <c r="M221" s="24" t="e">
        <f t="shared" ca="1" si="19"/>
        <v>#NAME?</v>
      </c>
    </row>
    <row r="222" spans="2:13" x14ac:dyDescent="0.25">
      <c r="B222" s="24">
        <f t="shared" ca="1" si="15"/>
        <v>0.33022048970008944</v>
      </c>
      <c r="C222" s="25">
        <f t="shared" ca="1" si="16"/>
        <v>45.606955902904488</v>
      </c>
      <c r="H222" s="24">
        <v>220</v>
      </c>
      <c r="I222" s="24" t="e">
        <f ca="1"/>
        <v>#NAME?</v>
      </c>
      <c r="J222" s="24" t="e">
        <f t="array" aca="1" ref="J222" ca="1">INDIRECT(ADDRESS(($F$2+1-H222)+2,9))</f>
        <v>#NAME?</v>
      </c>
      <c r="K222" s="24" t="e">
        <f t="shared" ca="1" si="17"/>
        <v>#NAME?</v>
      </c>
      <c r="L222" s="24" t="e">
        <f t="shared" ca="1" si="18"/>
        <v>#NAME?</v>
      </c>
      <c r="M222" s="24" t="e">
        <f t="shared" ca="1" si="19"/>
        <v>#NAME?</v>
      </c>
    </row>
    <row r="223" spans="2:13" x14ac:dyDescent="0.25">
      <c r="B223" s="24">
        <f t="shared" ca="1" si="15"/>
        <v>0.54220059811742816</v>
      </c>
      <c r="C223" s="25">
        <f t="shared" ca="1" si="16"/>
        <v>51.05979264864051</v>
      </c>
      <c r="H223" s="24">
        <v>221</v>
      </c>
      <c r="I223" s="24" t="e">
        <f ca="1"/>
        <v>#NAME?</v>
      </c>
      <c r="J223" s="24" t="e">
        <f t="array" aca="1" ref="J223" ca="1">INDIRECT(ADDRESS(($F$2+1-H223)+2,9))</f>
        <v>#NAME?</v>
      </c>
      <c r="K223" s="24" t="e">
        <f t="shared" ca="1" si="17"/>
        <v>#NAME?</v>
      </c>
      <c r="L223" s="24" t="e">
        <f t="shared" ca="1" si="18"/>
        <v>#NAME?</v>
      </c>
      <c r="M223" s="24" t="e">
        <f t="shared" ca="1" si="19"/>
        <v>#NAME?</v>
      </c>
    </row>
    <row r="224" spans="2:13" x14ac:dyDescent="0.25">
      <c r="B224" s="24">
        <f t="shared" ca="1" si="15"/>
        <v>0.40094161212591706</v>
      </c>
      <c r="C224" s="25">
        <f t="shared" ca="1" si="16"/>
        <v>47.490893939795377</v>
      </c>
      <c r="H224" s="24">
        <v>222</v>
      </c>
      <c r="I224" s="24" t="e">
        <f ca="1"/>
        <v>#NAME?</v>
      </c>
      <c r="J224" s="24" t="e">
        <f t="array" aca="1" ref="J224" ca="1">INDIRECT(ADDRESS(($F$2+1-H224)+2,9))</f>
        <v>#NAME?</v>
      </c>
      <c r="K224" s="24" t="e">
        <f t="shared" ca="1" si="17"/>
        <v>#NAME?</v>
      </c>
      <c r="L224" s="24" t="e">
        <f t="shared" ca="1" si="18"/>
        <v>#NAME?</v>
      </c>
      <c r="M224" s="24" t="e">
        <f t="shared" ca="1" si="19"/>
        <v>#NAME?</v>
      </c>
    </row>
    <row r="225" spans="2:13" x14ac:dyDescent="0.25">
      <c r="B225" s="24">
        <f t="shared" ca="1" si="15"/>
        <v>0.84329826275748987</v>
      </c>
      <c r="C225" s="25">
        <f t="shared" ca="1" si="16"/>
        <v>60.081062146701107</v>
      </c>
      <c r="H225" s="24">
        <v>223</v>
      </c>
      <c r="I225" s="24" t="e">
        <f ca="1"/>
        <v>#NAME?</v>
      </c>
      <c r="J225" s="24" t="e">
        <f t="array" aca="1" ref="J225" ca="1">INDIRECT(ADDRESS(($F$2+1-H225)+2,9))</f>
        <v>#NAME?</v>
      </c>
      <c r="K225" s="24" t="e">
        <f t="shared" ca="1" si="17"/>
        <v>#NAME?</v>
      </c>
      <c r="L225" s="24" t="e">
        <f t="shared" ca="1" si="18"/>
        <v>#NAME?</v>
      </c>
      <c r="M225" s="24" t="e">
        <f t="shared" ca="1" si="19"/>
        <v>#NAME?</v>
      </c>
    </row>
    <row r="226" spans="2:13" x14ac:dyDescent="0.25">
      <c r="B226" s="24">
        <f t="shared" ca="1" si="15"/>
        <v>0.98081140900625685</v>
      </c>
      <c r="C226" s="25">
        <f t="shared" ca="1" si="16"/>
        <v>70.708032972037003</v>
      </c>
      <c r="H226" s="24">
        <v>224</v>
      </c>
      <c r="I226" s="24" t="e">
        <f ca="1"/>
        <v>#NAME?</v>
      </c>
      <c r="J226" s="24" t="e">
        <f t="array" aca="1" ref="J226" ca="1">INDIRECT(ADDRESS(($F$2+1-H226)+2,9))</f>
        <v>#NAME?</v>
      </c>
      <c r="K226" s="24" t="e">
        <f t="shared" ca="1" si="17"/>
        <v>#NAME?</v>
      </c>
      <c r="L226" s="24" t="e">
        <f t="shared" ca="1" si="18"/>
        <v>#NAME?</v>
      </c>
      <c r="M226" s="24" t="e">
        <f t="shared" ca="1" si="19"/>
        <v>#NAME?</v>
      </c>
    </row>
    <row r="227" spans="2:13" x14ac:dyDescent="0.25">
      <c r="B227" s="24">
        <f t="shared" ca="1" si="15"/>
        <v>0.56665584488156895</v>
      </c>
      <c r="C227" s="25">
        <f t="shared" ca="1" si="16"/>
        <v>51.678664936302276</v>
      </c>
      <c r="H227" s="24">
        <v>225</v>
      </c>
      <c r="I227" s="24" t="e">
        <f ca="1"/>
        <v>#NAME?</v>
      </c>
      <c r="J227" s="24" t="e">
        <f t="array" aca="1" ref="J227" ca="1">INDIRECT(ADDRESS(($F$2+1-H227)+2,9))</f>
        <v>#NAME?</v>
      </c>
      <c r="K227" s="24" t="e">
        <f t="shared" ca="1" si="17"/>
        <v>#NAME?</v>
      </c>
      <c r="L227" s="24" t="e">
        <f t="shared" ca="1" si="18"/>
        <v>#NAME?</v>
      </c>
      <c r="M227" s="24" t="e">
        <f t="shared" ca="1" si="19"/>
        <v>#NAME?</v>
      </c>
    </row>
    <row r="228" spans="2:13" x14ac:dyDescent="0.25">
      <c r="B228" s="24">
        <f t="shared" ca="1" si="15"/>
        <v>0.13417272919569667</v>
      </c>
      <c r="C228" s="25">
        <f t="shared" ca="1" si="16"/>
        <v>38.931191776498871</v>
      </c>
      <c r="H228" s="24">
        <v>226</v>
      </c>
      <c r="I228" s="24" t="e">
        <f ca="1"/>
        <v>#NAME?</v>
      </c>
      <c r="J228" s="24" t="e">
        <f t="array" aca="1" ref="J228" ca="1">INDIRECT(ADDRESS(($F$2+1-H228)+2,9))</f>
        <v>#NAME?</v>
      </c>
      <c r="K228" s="24" t="e">
        <f t="shared" ca="1" si="17"/>
        <v>#NAME?</v>
      </c>
      <c r="L228" s="24" t="e">
        <f t="shared" ca="1" si="18"/>
        <v>#NAME?</v>
      </c>
      <c r="M228" s="24" t="e">
        <f t="shared" ca="1" si="19"/>
        <v>#NAME?</v>
      </c>
    </row>
    <row r="229" spans="2:13" x14ac:dyDescent="0.25">
      <c r="B229" s="24">
        <f t="shared" ca="1" si="15"/>
        <v>0.31618173420798301</v>
      </c>
      <c r="C229" s="25">
        <f t="shared" ca="1" si="16"/>
        <v>45.21597097831188</v>
      </c>
      <c r="H229" s="24">
        <v>227</v>
      </c>
      <c r="I229" s="24" t="e">
        <f ca="1"/>
        <v>#NAME?</v>
      </c>
      <c r="J229" s="24" t="e">
        <f t="array" aca="1" ref="J229" ca="1">INDIRECT(ADDRESS(($F$2+1-H229)+2,9))</f>
        <v>#NAME?</v>
      </c>
      <c r="K229" s="24" t="e">
        <f t="shared" ca="1" si="17"/>
        <v>#NAME?</v>
      </c>
      <c r="L229" s="24" t="e">
        <f t="shared" ca="1" si="18"/>
        <v>#NAME?</v>
      </c>
      <c r="M229" s="24" t="e">
        <f t="shared" ca="1" si="19"/>
        <v>#NAME?</v>
      </c>
    </row>
    <row r="230" spans="2:13" x14ac:dyDescent="0.25">
      <c r="B230" s="24">
        <f t="shared" ca="1" si="15"/>
        <v>0.43589420766800779</v>
      </c>
      <c r="C230" s="25">
        <f t="shared" ca="1" si="16"/>
        <v>48.386127592297498</v>
      </c>
      <c r="H230" s="24">
        <v>228</v>
      </c>
      <c r="I230" s="24" t="e">
        <f ca="1"/>
        <v>#NAME?</v>
      </c>
      <c r="J230" s="24" t="e">
        <f t="array" aca="1" ref="J230" ca="1">INDIRECT(ADDRESS(($F$2+1-H230)+2,9))</f>
        <v>#NAME?</v>
      </c>
      <c r="K230" s="24" t="e">
        <f t="shared" ca="1" si="17"/>
        <v>#NAME?</v>
      </c>
      <c r="L230" s="24" t="e">
        <f t="shared" ca="1" si="18"/>
        <v>#NAME?</v>
      </c>
      <c r="M230" s="24" t="e">
        <f t="shared" ca="1" si="19"/>
        <v>#NAME?</v>
      </c>
    </row>
    <row r="231" spans="2:13" x14ac:dyDescent="0.25">
      <c r="B231" s="24">
        <f t="shared" ca="1" si="15"/>
        <v>0.87228024380658253</v>
      </c>
      <c r="C231" s="25">
        <f t="shared" ca="1" si="16"/>
        <v>61.372363082937021</v>
      </c>
      <c r="H231" s="24">
        <v>229</v>
      </c>
      <c r="I231" s="24" t="e">
        <f ca="1"/>
        <v>#NAME?</v>
      </c>
      <c r="J231" s="24" t="e">
        <f t="array" aca="1" ref="J231" ca="1">INDIRECT(ADDRESS(($F$2+1-H231)+2,9))</f>
        <v>#NAME?</v>
      </c>
      <c r="K231" s="24" t="e">
        <f t="shared" ca="1" si="17"/>
        <v>#NAME?</v>
      </c>
      <c r="L231" s="24" t="e">
        <f t="shared" ca="1" si="18"/>
        <v>#NAME?</v>
      </c>
      <c r="M231" s="24" t="e">
        <f t="shared" ca="1" si="19"/>
        <v>#NAME?</v>
      </c>
    </row>
    <row r="232" spans="2:13" x14ac:dyDescent="0.25">
      <c r="B232" s="24">
        <f t="shared" ca="1" si="15"/>
        <v>0.43094050049732557</v>
      </c>
      <c r="C232" s="25">
        <f t="shared" ca="1" si="16"/>
        <v>48.260197719732403</v>
      </c>
      <c r="H232" s="24">
        <v>230</v>
      </c>
      <c r="I232" s="24" t="e">
        <f ca="1"/>
        <v>#NAME?</v>
      </c>
      <c r="J232" s="24" t="e">
        <f t="array" aca="1" ref="J232" ca="1">INDIRECT(ADDRESS(($F$2+1-H232)+2,9))</f>
        <v>#NAME?</v>
      </c>
      <c r="K232" s="24" t="e">
        <f t="shared" ca="1" si="17"/>
        <v>#NAME?</v>
      </c>
      <c r="L232" s="24" t="e">
        <f t="shared" ca="1" si="18"/>
        <v>#NAME?</v>
      </c>
      <c r="M232" s="24" t="e">
        <f t="shared" ca="1" si="19"/>
        <v>#NAME?</v>
      </c>
    </row>
    <row r="233" spans="2:13" x14ac:dyDescent="0.25">
      <c r="B233" s="24">
        <f t="shared" ca="1" si="15"/>
        <v>0.47574725730011058</v>
      </c>
      <c r="C233" s="25">
        <f t="shared" ca="1" si="16"/>
        <v>49.391698952683683</v>
      </c>
      <c r="H233" s="24">
        <v>231</v>
      </c>
      <c r="I233" s="24" t="e">
        <f ca="1"/>
        <v>#NAME?</v>
      </c>
      <c r="J233" s="24" t="e">
        <f t="array" aca="1" ref="J233" ca="1">INDIRECT(ADDRESS(($F$2+1-H233)+2,9))</f>
        <v>#NAME?</v>
      </c>
      <c r="K233" s="24" t="e">
        <f t="shared" ca="1" si="17"/>
        <v>#NAME?</v>
      </c>
      <c r="L233" s="24" t="e">
        <f t="shared" ca="1" si="18"/>
        <v>#NAME?</v>
      </c>
      <c r="M233" s="24" t="e">
        <f t="shared" ca="1" si="19"/>
        <v>#NAME?</v>
      </c>
    </row>
    <row r="234" spans="2:13" x14ac:dyDescent="0.25">
      <c r="B234" s="24">
        <f t="shared" ca="1" si="15"/>
        <v>0.68067182704174778</v>
      </c>
      <c r="C234" s="25">
        <f t="shared" ca="1" si="16"/>
        <v>54.695782794820353</v>
      </c>
      <c r="H234" s="24">
        <v>232</v>
      </c>
      <c r="I234" s="24" t="e">
        <f ca="1"/>
        <v>#NAME?</v>
      </c>
      <c r="J234" s="24" t="e">
        <f t="array" aca="1" ref="J234" ca="1">INDIRECT(ADDRESS(($F$2+1-H234)+2,9))</f>
        <v>#NAME?</v>
      </c>
      <c r="K234" s="24" t="e">
        <f t="shared" ca="1" si="17"/>
        <v>#NAME?</v>
      </c>
      <c r="L234" s="24" t="e">
        <f t="shared" ca="1" si="18"/>
        <v>#NAME?</v>
      </c>
      <c r="M234" s="24" t="e">
        <f t="shared" ca="1" si="19"/>
        <v>#NAME?</v>
      </c>
    </row>
    <row r="235" spans="2:13" x14ac:dyDescent="0.25">
      <c r="B235" s="24">
        <f t="shared" ca="1" si="15"/>
        <v>0.48005235897817844</v>
      </c>
      <c r="C235" s="25">
        <f t="shared" ca="1" si="16"/>
        <v>49.499778257666009</v>
      </c>
      <c r="H235" s="24">
        <v>233</v>
      </c>
      <c r="I235" s="24" t="e">
        <f ca="1"/>
        <v>#NAME?</v>
      </c>
      <c r="J235" s="24" t="e">
        <f t="array" aca="1" ref="J235" ca="1">INDIRECT(ADDRESS(($F$2+1-H235)+2,9))</f>
        <v>#NAME?</v>
      </c>
      <c r="K235" s="24" t="e">
        <f t="shared" ca="1" si="17"/>
        <v>#NAME?</v>
      </c>
      <c r="L235" s="24" t="e">
        <f t="shared" ca="1" si="18"/>
        <v>#NAME?</v>
      </c>
      <c r="M235" s="24" t="e">
        <f t="shared" ca="1" si="19"/>
        <v>#NAME?</v>
      </c>
    </row>
    <row r="236" spans="2:13" x14ac:dyDescent="0.25">
      <c r="B236" s="24">
        <f t="shared" ca="1" si="15"/>
        <v>0.57675303832582447</v>
      </c>
      <c r="C236" s="25">
        <f t="shared" ca="1" si="16"/>
        <v>51.935938381655291</v>
      </c>
      <c r="H236" s="24">
        <v>234</v>
      </c>
      <c r="I236" s="24" t="e">
        <f ca="1"/>
        <v>#NAME?</v>
      </c>
      <c r="J236" s="24" t="e">
        <f t="array" aca="1" ref="J236" ca="1">INDIRECT(ADDRESS(($F$2+1-H236)+2,9))</f>
        <v>#NAME?</v>
      </c>
      <c r="K236" s="24" t="e">
        <f t="shared" ca="1" si="17"/>
        <v>#NAME?</v>
      </c>
      <c r="L236" s="24" t="e">
        <f t="shared" ca="1" si="18"/>
        <v>#NAME?</v>
      </c>
      <c r="M236" s="24" t="e">
        <f t="shared" ca="1" si="19"/>
        <v>#NAME?</v>
      </c>
    </row>
    <row r="237" spans="2:13" x14ac:dyDescent="0.25">
      <c r="B237" s="24">
        <f t="shared" ca="1" si="15"/>
        <v>0.4025855650788569</v>
      </c>
      <c r="C237" s="25">
        <f t="shared" ca="1" si="16"/>
        <v>47.533396958954178</v>
      </c>
      <c r="H237" s="24">
        <v>235</v>
      </c>
      <c r="I237" s="24" t="e">
        <f ca="1"/>
        <v>#NAME?</v>
      </c>
      <c r="J237" s="24" t="e">
        <f t="array" aca="1" ref="J237" ca="1">INDIRECT(ADDRESS(($F$2+1-H237)+2,9))</f>
        <v>#NAME?</v>
      </c>
      <c r="K237" s="24" t="e">
        <f t="shared" ca="1" si="17"/>
        <v>#NAME?</v>
      </c>
      <c r="L237" s="24" t="e">
        <f t="shared" ca="1" si="18"/>
        <v>#NAME?</v>
      </c>
      <c r="M237" s="24" t="e">
        <f t="shared" ca="1" si="19"/>
        <v>#NAME?</v>
      </c>
    </row>
    <row r="238" spans="2:13" x14ac:dyDescent="0.25">
      <c r="B238" s="24">
        <f t="shared" ca="1" si="15"/>
        <v>0.4080316590937324</v>
      </c>
      <c r="C238" s="25">
        <f t="shared" ca="1" si="16"/>
        <v>47.673887854140858</v>
      </c>
      <c r="H238" s="24">
        <v>236</v>
      </c>
      <c r="I238" s="24" t="e">
        <f ca="1"/>
        <v>#NAME?</v>
      </c>
      <c r="J238" s="24" t="e">
        <f t="array" aca="1" ref="J238" ca="1">INDIRECT(ADDRESS(($F$2+1-H238)+2,9))</f>
        <v>#NAME?</v>
      </c>
      <c r="K238" s="24" t="e">
        <f t="shared" ca="1" si="17"/>
        <v>#NAME?</v>
      </c>
      <c r="L238" s="24" t="e">
        <f t="shared" ca="1" si="18"/>
        <v>#NAME?</v>
      </c>
      <c r="M238" s="24" t="e">
        <f t="shared" ca="1" si="19"/>
        <v>#NAME?</v>
      </c>
    </row>
    <row r="239" spans="2:13" x14ac:dyDescent="0.25">
      <c r="B239" s="24">
        <f t="shared" ca="1" si="15"/>
        <v>2.497107821830491E-2</v>
      </c>
      <c r="C239" s="25">
        <f t="shared" ca="1" si="16"/>
        <v>30.395409212182514</v>
      </c>
      <c r="H239" s="24">
        <v>237</v>
      </c>
      <c r="I239" s="24" t="e">
        <f ca="1"/>
        <v>#NAME?</v>
      </c>
      <c r="J239" s="24" t="e">
        <f t="array" aca="1" ref="J239" ca="1">INDIRECT(ADDRESS(($F$2+1-H239)+2,9))</f>
        <v>#NAME?</v>
      </c>
      <c r="K239" s="24" t="e">
        <f t="shared" ca="1" si="17"/>
        <v>#NAME?</v>
      </c>
      <c r="L239" s="24" t="e">
        <f t="shared" ca="1" si="18"/>
        <v>#NAME?</v>
      </c>
      <c r="M239" s="24" t="e">
        <f t="shared" ca="1" si="19"/>
        <v>#NAME?</v>
      </c>
    </row>
    <row r="240" spans="2:13" x14ac:dyDescent="0.25">
      <c r="B240" s="24">
        <f t="shared" ca="1" si="15"/>
        <v>0.23207763150443561</v>
      </c>
      <c r="C240" s="25">
        <f t="shared" ca="1" si="16"/>
        <v>42.679782016657285</v>
      </c>
      <c r="H240" s="24">
        <v>238</v>
      </c>
      <c r="I240" s="24" t="e">
        <f ca="1"/>
        <v>#NAME?</v>
      </c>
      <c r="J240" s="24" t="e">
        <f t="array" aca="1" ref="J240" ca="1">INDIRECT(ADDRESS(($F$2+1-H240)+2,9))</f>
        <v>#NAME?</v>
      </c>
      <c r="K240" s="24" t="e">
        <f t="shared" ca="1" si="17"/>
        <v>#NAME?</v>
      </c>
      <c r="L240" s="24" t="e">
        <f t="shared" ca="1" si="18"/>
        <v>#NAME?</v>
      </c>
      <c r="M240" s="24" t="e">
        <f t="shared" ca="1" si="19"/>
        <v>#NAME?</v>
      </c>
    </row>
    <row r="241" spans="2:13" x14ac:dyDescent="0.25">
      <c r="B241" s="24">
        <f t="shared" ca="1" si="15"/>
        <v>0.32642698343864651</v>
      </c>
      <c r="C241" s="25">
        <f t="shared" ca="1" si="16"/>
        <v>45.501990418050518</v>
      </c>
      <c r="H241" s="24">
        <v>239</v>
      </c>
      <c r="I241" s="24" t="e">
        <f ca="1"/>
        <v>#NAME?</v>
      </c>
      <c r="J241" s="24" t="e">
        <f t="array" aca="1" ref="J241" ca="1">INDIRECT(ADDRESS(($F$2+1-H241)+2,9))</f>
        <v>#NAME?</v>
      </c>
      <c r="K241" s="24" t="e">
        <f t="shared" ca="1" si="17"/>
        <v>#NAME?</v>
      </c>
      <c r="L241" s="24" t="e">
        <f t="shared" ca="1" si="18"/>
        <v>#NAME?</v>
      </c>
      <c r="M241" s="24" t="e">
        <f t="shared" ca="1" si="19"/>
        <v>#NAME?</v>
      </c>
    </row>
    <row r="242" spans="2:13" x14ac:dyDescent="0.25">
      <c r="B242" s="24">
        <f t="shared" ca="1" si="15"/>
        <v>0.59446086012221266</v>
      </c>
      <c r="C242" s="25">
        <f t="shared" ca="1" si="16"/>
        <v>52.390352107737371</v>
      </c>
      <c r="H242" s="24">
        <v>240</v>
      </c>
      <c r="I242" s="24" t="e">
        <f ca="1"/>
        <v>#NAME?</v>
      </c>
      <c r="J242" s="24" t="e">
        <f t="array" aca="1" ref="J242" ca="1">INDIRECT(ADDRESS(($F$2+1-H242)+2,9))</f>
        <v>#NAME?</v>
      </c>
      <c r="K242" s="24" t="e">
        <f t="shared" ca="1" si="17"/>
        <v>#NAME?</v>
      </c>
      <c r="L242" s="24" t="e">
        <f t="shared" ca="1" si="18"/>
        <v>#NAME?</v>
      </c>
      <c r="M242" s="24" t="e">
        <f t="shared" ca="1" si="19"/>
        <v>#NAME?</v>
      </c>
    </row>
    <row r="243" spans="2:13" x14ac:dyDescent="0.25">
      <c r="B243" s="24">
        <f t="shared" ca="1" si="15"/>
        <v>0.52306638619237278</v>
      </c>
      <c r="C243" s="25">
        <f t="shared" ca="1" si="16"/>
        <v>50.578511085039423</v>
      </c>
      <c r="H243" s="24">
        <v>241</v>
      </c>
      <c r="I243" s="24" t="e">
        <f ca="1"/>
        <v>#NAME?</v>
      </c>
      <c r="J243" s="24" t="e">
        <f t="array" aca="1" ref="J243" ca="1">INDIRECT(ADDRESS(($F$2+1-H243)+2,9))</f>
        <v>#NAME?</v>
      </c>
      <c r="K243" s="24" t="e">
        <f t="shared" ca="1" si="17"/>
        <v>#NAME?</v>
      </c>
      <c r="L243" s="24" t="e">
        <f t="shared" ca="1" si="18"/>
        <v>#NAME?</v>
      </c>
      <c r="M243" s="24" t="e">
        <f t="shared" ca="1" si="19"/>
        <v>#NAME?</v>
      </c>
    </row>
    <row r="244" spans="2:13" x14ac:dyDescent="0.25">
      <c r="B244" s="24">
        <f t="shared" ca="1" si="15"/>
        <v>0.23990802670189004</v>
      </c>
      <c r="C244" s="25">
        <f t="shared" ca="1" si="16"/>
        <v>42.93401551531106</v>
      </c>
      <c r="H244" s="24">
        <v>242</v>
      </c>
      <c r="I244" s="24" t="e">
        <f ca="1"/>
        <v>#NAME?</v>
      </c>
      <c r="J244" s="24" t="e">
        <f t="array" aca="1" ref="J244" ca="1">INDIRECT(ADDRESS(($F$2+1-H244)+2,9))</f>
        <v>#NAME?</v>
      </c>
      <c r="K244" s="24" t="e">
        <f t="shared" ca="1" si="17"/>
        <v>#NAME?</v>
      </c>
      <c r="L244" s="24" t="e">
        <f t="shared" ca="1" si="18"/>
        <v>#NAME?</v>
      </c>
      <c r="M244" s="24" t="e">
        <f t="shared" ca="1" si="19"/>
        <v>#NAME?</v>
      </c>
    </row>
    <row r="245" spans="2:13" x14ac:dyDescent="0.25">
      <c r="B245" s="24">
        <f t="shared" ca="1" si="15"/>
        <v>0.42931534700634189</v>
      </c>
      <c r="C245" s="25">
        <f t="shared" ca="1" si="16"/>
        <v>48.218824939329366</v>
      </c>
      <c r="H245" s="24">
        <v>243</v>
      </c>
      <c r="I245" s="24" t="e">
        <f ca="1"/>
        <v>#NAME?</v>
      </c>
      <c r="J245" s="24" t="e">
        <f t="array" aca="1" ref="J245" ca="1">INDIRECT(ADDRESS(($F$2+1-H245)+2,9))</f>
        <v>#NAME?</v>
      </c>
      <c r="K245" s="24" t="e">
        <f t="shared" ca="1" si="17"/>
        <v>#NAME?</v>
      </c>
      <c r="L245" s="24" t="e">
        <f t="shared" ca="1" si="18"/>
        <v>#NAME?</v>
      </c>
      <c r="M245" s="24" t="e">
        <f t="shared" ca="1" si="19"/>
        <v>#NAME?</v>
      </c>
    </row>
    <row r="246" spans="2:13" x14ac:dyDescent="0.25">
      <c r="B246" s="24">
        <f t="shared" ca="1" si="15"/>
        <v>0.28651955044336452</v>
      </c>
      <c r="C246" s="25">
        <f t="shared" ca="1" si="16"/>
        <v>44.364186774515034</v>
      </c>
      <c r="H246" s="24">
        <v>244</v>
      </c>
      <c r="I246" s="24" t="e">
        <f ca="1"/>
        <v>#NAME?</v>
      </c>
      <c r="J246" s="24" t="e">
        <f t="array" aca="1" ref="J246" ca="1">INDIRECT(ADDRESS(($F$2+1-H246)+2,9))</f>
        <v>#NAME?</v>
      </c>
      <c r="K246" s="24" t="e">
        <f t="shared" ca="1" si="17"/>
        <v>#NAME?</v>
      </c>
      <c r="L246" s="24" t="e">
        <f t="shared" ca="1" si="18"/>
        <v>#NAME?</v>
      </c>
      <c r="M246" s="24" t="e">
        <f t="shared" ca="1" si="19"/>
        <v>#NAME?</v>
      </c>
    </row>
    <row r="247" spans="2:13" x14ac:dyDescent="0.25">
      <c r="B247" s="24">
        <f t="shared" ca="1" si="15"/>
        <v>0.19750715240159178</v>
      </c>
      <c r="C247" s="25">
        <f t="shared" ca="1" si="16"/>
        <v>41.494408773104936</v>
      </c>
      <c r="H247" s="24">
        <v>245</v>
      </c>
      <c r="I247" s="24" t="e">
        <f ca="1"/>
        <v>#NAME?</v>
      </c>
      <c r="J247" s="24" t="e">
        <f t="array" aca="1" ref="J247" ca="1">INDIRECT(ADDRESS(($F$2+1-H247)+2,9))</f>
        <v>#NAME?</v>
      </c>
      <c r="K247" s="24" t="e">
        <f t="shared" ca="1" si="17"/>
        <v>#NAME?</v>
      </c>
      <c r="L247" s="24" t="e">
        <f t="shared" ca="1" si="18"/>
        <v>#NAME?</v>
      </c>
      <c r="M247" s="24" t="e">
        <f t="shared" ca="1" si="19"/>
        <v>#NAME?</v>
      </c>
    </row>
    <row r="248" spans="2:13" x14ac:dyDescent="0.25">
      <c r="B248" s="24">
        <f t="shared" ca="1" si="15"/>
        <v>0.45041410920975822</v>
      </c>
      <c r="C248" s="25">
        <f t="shared" ca="1" si="16"/>
        <v>48.753848304109518</v>
      </c>
      <c r="H248" s="24">
        <v>246</v>
      </c>
      <c r="I248" s="24" t="e">
        <f ca="1"/>
        <v>#NAME?</v>
      </c>
      <c r="J248" s="24" t="e">
        <f t="array" aca="1" ref="J248" ca="1">INDIRECT(ADDRESS(($F$2+1-H248)+2,9))</f>
        <v>#NAME?</v>
      </c>
      <c r="K248" s="24" t="e">
        <f t="shared" ca="1" si="17"/>
        <v>#NAME?</v>
      </c>
      <c r="L248" s="24" t="e">
        <f t="shared" ca="1" si="18"/>
        <v>#NAME?</v>
      </c>
      <c r="M248" s="24" t="e">
        <f t="shared" ca="1" si="19"/>
        <v>#NAME?</v>
      </c>
    </row>
    <row r="249" spans="2:13" x14ac:dyDescent="0.25">
      <c r="B249" s="24">
        <f t="shared" ca="1" si="15"/>
        <v>0.83861636959235641</v>
      </c>
      <c r="C249" s="25">
        <f t="shared" ca="1" si="16"/>
        <v>59.887872149451553</v>
      </c>
      <c r="H249" s="24">
        <v>247</v>
      </c>
      <c r="I249" s="24" t="e">
        <f ca="1"/>
        <v>#NAME?</v>
      </c>
      <c r="J249" s="24" t="e">
        <f t="array" aca="1" ref="J249" ca="1">INDIRECT(ADDRESS(($F$2+1-H249)+2,9))</f>
        <v>#NAME?</v>
      </c>
      <c r="K249" s="24" t="e">
        <f t="shared" ca="1" si="17"/>
        <v>#NAME?</v>
      </c>
      <c r="L249" s="24" t="e">
        <f t="shared" ca="1" si="18"/>
        <v>#NAME?</v>
      </c>
      <c r="M249" s="24" t="e">
        <f t="shared" ca="1" si="19"/>
        <v>#NAME?</v>
      </c>
    </row>
    <row r="250" spans="2:13" x14ac:dyDescent="0.25">
      <c r="B250" s="24">
        <f t="shared" ca="1" si="15"/>
        <v>0.29410679813635376</v>
      </c>
      <c r="C250" s="25">
        <f t="shared" ca="1" si="16"/>
        <v>44.585734281109325</v>
      </c>
      <c r="H250" s="24">
        <v>248</v>
      </c>
      <c r="I250" s="24" t="e">
        <f ca="1"/>
        <v>#NAME?</v>
      </c>
      <c r="J250" s="24" t="e">
        <f t="array" aca="1" ref="J250" ca="1">INDIRECT(ADDRESS(($F$2+1-H250)+2,9))</f>
        <v>#NAME?</v>
      </c>
      <c r="K250" s="24" t="e">
        <f t="shared" ca="1" si="17"/>
        <v>#NAME?</v>
      </c>
      <c r="L250" s="24" t="e">
        <f t="shared" ca="1" si="18"/>
        <v>#NAME?</v>
      </c>
      <c r="M250" s="24" t="e">
        <f t="shared" ca="1" si="19"/>
        <v>#NAME?</v>
      </c>
    </row>
    <row r="251" spans="2:13" x14ac:dyDescent="0.25">
      <c r="B251" s="24">
        <f t="shared" ca="1" si="15"/>
        <v>0.23301842040641341</v>
      </c>
      <c r="C251" s="25">
        <f t="shared" ca="1" si="16"/>
        <v>42.710575078336802</v>
      </c>
      <c r="H251" s="24">
        <v>249</v>
      </c>
      <c r="I251" s="24" t="e">
        <f ca="1"/>
        <v>#NAME?</v>
      </c>
      <c r="J251" s="24" t="e">
        <f t="array" aca="1" ref="J251" ca="1">INDIRECT(ADDRESS(($F$2+1-H251)+2,9))</f>
        <v>#NAME?</v>
      </c>
      <c r="K251" s="24" t="e">
        <f t="shared" ca="1" si="17"/>
        <v>#NAME?</v>
      </c>
      <c r="L251" s="24" t="e">
        <f t="shared" ca="1" si="18"/>
        <v>#NAME?</v>
      </c>
      <c r="M251" s="24" t="e">
        <f t="shared" ca="1" si="19"/>
        <v>#NAME?</v>
      </c>
    </row>
    <row r="252" spans="2:13" x14ac:dyDescent="0.25">
      <c r="B252" s="24">
        <f t="shared" ca="1" si="15"/>
        <v>0.121036346195597</v>
      </c>
      <c r="C252" s="25">
        <f t="shared" ca="1" si="16"/>
        <v>38.301782088608093</v>
      </c>
      <c r="H252" s="24">
        <v>250</v>
      </c>
      <c r="I252" s="24" t="e">
        <f ca="1"/>
        <v>#NAME?</v>
      </c>
      <c r="J252" s="24" t="e">
        <f t="array" aca="1" ref="J252" ca="1">INDIRECT(ADDRESS(($F$2+1-H252)+2,9))</f>
        <v>#NAME?</v>
      </c>
      <c r="K252" s="24" t="e">
        <f t="shared" ca="1" si="17"/>
        <v>#NAME?</v>
      </c>
      <c r="L252" s="24" t="e">
        <f t="shared" ca="1" si="18"/>
        <v>#NAME?</v>
      </c>
      <c r="M252" s="24" t="e">
        <f t="shared" ca="1" si="19"/>
        <v>#NAME?</v>
      </c>
    </row>
    <row r="253" spans="2:13" x14ac:dyDescent="0.25">
      <c r="B253" s="24">
        <f t="shared" ca="1" si="15"/>
        <v>0.33708666899447048</v>
      </c>
      <c r="C253" s="25">
        <f t="shared" ca="1" si="16"/>
        <v>45.795727133546713</v>
      </c>
      <c r="H253" s="24">
        <v>251</v>
      </c>
      <c r="I253" s="24" t="e">
        <f ca="1"/>
        <v>#NAME?</v>
      </c>
      <c r="J253" s="24" t="e">
        <f t="array" aca="1" ref="J253" ca="1">INDIRECT(ADDRESS(($F$2+1-H253)+2,9))</f>
        <v>#NAME?</v>
      </c>
      <c r="K253" s="24" t="e">
        <f t="shared" ca="1" si="17"/>
        <v>#NAME?</v>
      </c>
      <c r="L253" s="24" t="e">
        <f t="shared" ca="1" si="18"/>
        <v>#NAME?</v>
      </c>
      <c r="M253" s="24" t="e">
        <f t="shared" ca="1" si="19"/>
        <v>#NAME?</v>
      </c>
    </row>
    <row r="254" spans="2:13" x14ac:dyDescent="0.25">
      <c r="B254" s="24">
        <f t="shared" ca="1" si="15"/>
        <v>0.46390449505189335</v>
      </c>
      <c r="C254" s="25">
        <f t="shared" ca="1" si="16"/>
        <v>49.093981855023706</v>
      </c>
      <c r="H254" s="24">
        <v>252</v>
      </c>
      <c r="I254" s="24" t="e">
        <f ca="1"/>
        <v>#NAME?</v>
      </c>
      <c r="J254" s="24" t="e">
        <f t="array" aca="1" ref="J254" ca="1">INDIRECT(ADDRESS(($F$2+1-H254)+2,9))</f>
        <v>#NAME?</v>
      </c>
      <c r="K254" s="24" t="e">
        <f t="shared" ca="1" si="17"/>
        <v>#NAME?</v>
      </c>
      <c r="L254" s="24" t="e">
        <f t="shared" ca="1" si="18"/>
        <v>#NAME?</v>
      </c>
      <c r="M254" s="24" t="e">
        <f t="shared" ca="1" si="19"/>
        <v>#NAME?</v>
      </c>
    </row>
    <row r="255" spans="2:13" x14ac:dyDescent="0.25">
      <c r="B255" s="24">
        <f t="shared" ca="1" si="15"/>
        <v>0.74854211334250387</v>
      </c>
      <c r="C255" s="25">
        <f t="shared" ca="1" si="16"/>
        <v>56.699090451806001</v>
      </c>
      <c r="H255" s="24">
        <v>253</v>
      </c>
      <c r="I255" s="24" t="e">
        <f ca="1"/>
        <v>#NAME?</v>
      </c>
      <c r="J255" s="24" t="e">
        <f t="array" aca="1" ref="J255" ca="1">INDIRECT(ADDRESS(($F$2+1-H255)+2,9))</f>
        <v>#NAME?</v>
      </c>
      <c r="K255" s="24" t="e">
        <f t="shared" ca="1" si="17"/>
        <v>#NAME?</v>
      </c>
      <c r="L255" s="24" t="e">
        <f t="shared" ca="1" si="18"/>
        <v>#NAME?</v>
      </c>
      <c r="M255" s="24" t="e">
        <f t="shared" ca="1" si="19"/>
        <v>#NAME?</v>
      </c>
    </row>
    <row r="256" spans="2:13" x14ac:dyDescent="0.25">
      <c r="B256" s="24">
        <f t="shared" ca="1" si="15"/>
        <v>0.49171296905106021</v>
      </c>
      <c r="C256" s="25">
        <f t="shared" ca="1" si="16"/>
        <v>49.7922599980595</v>
      </c>
      <c r="H256" s="24">
        <v>254</v>
      </c>
      <c r="I256" s="24" t="e">
        <f ca="1"/>
        <v>#NAME?</v>
      </c>
      <c r="J256" s="24" t="e">
        <f t="array" aca="1" ref="J256" ca="1">INDIRECT(ADDRESS(($F$2+1-H256)+2,9))</f>
        <v>#NAME?</v>
      </c>
      <c r="K256" s="24" t="e">
        <f t="shared" ca="1" si="17"/>
        <v>#NAME?</v>
      </c>
      <c r="L256" s="24" t="e">
        <f t="shared" ca="1" si="18"/>
        <v>#NAME?</v>
      </c>
      <c r="M256" s="24" t="e">
        <f t="shared" ca="1" si="19"/>
        <v>#NAME?</v>
      </c>
    </row>
    <row r="257" spans="2:13" x14ac:dyDescent="0.25">
      <c r="B257" s="24">
        <f t="shared" ca="1" si="15"/>
        <v>0.83349120279336908</v>
      </c>
      <c r="C257" s="25">
        <f t="shared" ca="1" si="16"/>
        <v>59.680536139148778</v>
      </c>
      <c r="H257" s="24">
        <v>255</v>
      </c>
      <c r="I257" s="24" t="e">
        <f ca="1"/>
        <v>#NAME?</v>
      </c>
      <c r="J257" s="24" t="e">
        <f t="array" aca="1" ref="J257" ca="1">INDIRECT(ADDRESS(($F$2+1-H257)+2,9))</f>
        <v>#NAME?</v>
      </c>
      <c r="K257" s="24" t="e">
        <f t="shared" ca="1" si="17"/>
        <v>#NAME?</v>
      </c>
      <c r="L257" s="24" t="e">
        <f t="shared" ca="1" si="18"/>
        <v>#NAME?</v>
      </c>
      <c r="M257" s="24" t="e">
        <f t="shared" ca="1" si="19"/>
        <v>#NAME?</v>
      </c>
    </row>
    <row r="258" spans="2:13" x14ac:dyDescent="0.25">
      <c r="B258" s="24">
        <f t="shared" ca="1" si="15"/>
        <v>0.43980693455165709</v>
      </c>
      <c r="C258" s="25">
        <f t="shared" ca="1" si="16"/>
        <v>48.485412765951523</v>
      </c>
      <c r="H258" s="24">
        <v>256</v>
      </c>
      <c r="I258" s="24" t="e">
        <f ca="1"/>
        <v>#NAME?</v>
      </c>
      <c r="J258" s="24" t="e">
        <f t="array" aca="1" ref="J258" ca="1">INDIRECT(ADDRESS(($F$2+1-H258)+2,9))</f>
        <v>#NAME?</v>
      </c>
      <c r="K258" s="24" t="e">
        <f t="shared" ca="1" si="17"/>
        <v>#NAME?</v>
      </c>
      <c r="L258" s="24" t="e">
        <f t="shared" ca="1" si="18"/>
        <v>#NAME?</v>
      </c>
      <c r="M258" s="24" t="e">
        <f t="shared" ca="1" si="19"/>
        <v>#NAME?</v>
      </c>
    </row>
    <row r="259" spans="2:13" x14ac:dyDescent="0.25">
      <c r="B259" s="24">
        <f t="shared" ca="1" si="15"/>
        <v>0.43757942477826239</v>
      </c>
      <c r="C259" s="25">
        <f t="shared" ca="1" si="16"/>
        <v>48.428908792792001</v>
      </c>
      <c r="H259" s="24">
        <v>257</v>
      </c>
      <c r="I259" s="24" t="e">
        <f ca="1"/>
        <v>#NAME?</v>
      </c>
      <c r="J259" s="24" t="e">
        <f t="array" aca="1" ref="J259" ca="1">INDIRECT(ADDRESS(($F$2+1-H259)+2,9))</f>
        <v>#NAME?</v>
      </c>
      <c r="K259" s="24" t="e">
        <f t="shared" ca="1" si="17"/>
        <v>#NAME?</v>
      </c>
      <c r="L259" s="24" t="e">
        <f t="shared" ca="1" si="18"/>
        <v>#NAME?</v>
      </c>
      <c r="M259" s="24" t="e">
        <f t="shared" ca="1" si="19"/>
        <v>#NAME?</v>
      </c>
    </row>
    <row r="260" spans="2:13" x14ac:dyDescent="0.25">
      <c r="B260" s="24">
        <f t="shared" ref="B260:B323" ca="1" si="20">RAND()</f>
        <v>0.2727460289366147</v>
      </c>
      <c r="C260" s="25">
        <f t="shared" ref="C260:C323" ca="1" si="21">_xlfn.NORM.INV(B260,50,10)</f>
        <v>43.954710951059212</v>
      </c>
      <c r="H260" s="24">
        <v>258</v>
      </c>
      <c r="I260" s="24" t="e">
        <f ca="1"/>
        <v>#NAME?</v>
      </c>
      <c r="J260" s="24" t="e">
        <f t="array" aca="1" ref="J260" ca="1">INDIRECT(ADDRESS(($F$2+1-H260)+2,9))</f>
        <v>#NAME?</v>
      </c>
      <c r="K260" s="24" t="e">
        <f t="shared" ref="K260:K323" ca="1" si="22">_xlfn.NORM.DIST(I260,$F$5,$F$6,TRUE)</f>
        <v>#NAME?</v>
      </c>
      <c r="L260" s="24" t="e">
        <f t="shared" ref="L260:L323" ca="1" si="23">_xlfn.NORM.DIST(J260,$F$5,$F$6,TRUE)</f>
        <v>#NAME?</v>
      </c>
      <c r="M260" s="24" t="e">
        <f t="shared" ca="1" si="19"/>
        <v>#NAME?</v>
      </c>
    </row>
    <row r="261" spans="2:13" x14ac:dyDescent="0.25">
      <c r="B261" s="24">
        <f t="shared" ca="1" si="20"/>
        <v>0.90158987445721739</v>
      </c>
      <c r="C261" s="25">
        <f t="shared" ca="1" si="21"/>
        <v>62.906638903335747</v>
      </c>
      <c r="H261" s="24">
        <v>259</v>
      </c>
      <c r="I261" s="24" t="e">
        <f ca="1"/>
        <v>#NAME?</v>
      </c>
      <c r="J261" s="24" t="e">
        <f t="array" aca="1" ref="J261" ca="1">INDIRECT(ADDRESS(($F$2+1-H261)+2,9))</f>
        <v>#NAME?</v>
      </c>
      <c r="K261" s="24" t="e">
        <f t="shared" ca="1" si="22"/>
        <v>#NAME?</v>
      </c>
      <c r="L261" s="24" t="e">
        <f t="shared" ca="1" si="23"/>
        <v>#NAME?</v>
      </c>
      <c r="M261" s="24" t="e">
        <f t="shared" ref="M261:M324" ca="1" si="24">((2*H261-1)/$F$2)*(LN(K261)+LN(1-L261))</f>
        <v>#NAME?</v>
      </c>
    </row>
    <row r="262" spans="2:13" x14ac:dyDescent="0.25">
      <c r="B262" s="24">
        <f t="shared" ca="1" si="20"/>
        <v>0.21601084111040947</v>
      </c>
      <c r="C262" s="25">
        <f t="shared" ca="1" si="21"/>
        <v>42.142631711309946</v>
      </c>
      <c r="H262" s="24">
        <v>260</v>
      </c>
      <c r="I262" s="24" t="e">
        <f ca="1"/>
        <v>#NAME?</v>
      </c>
      <c r="J262" s="24" t="e">
        <f t="array" aca="1" ref="J262" ca="1">INDIRECT(ADDRESS(($F$2+1-H262)+2,9))</f>
        <v>#NAME?</v>
      </c>
      <c r="K262" s="24" t="e">
        <f t="shared" ca="1" si="22"/>
        <v>#NAME?</v>
      </c>
      <c r="L262" s="24" t="e">
        <f t="shared" ca="1" si="23"/>
        <v>#NAME?</v>
      </c>
      <c r="M262" s="24" t="e">
        <f t="shared" ca="1" si="24"/>
        <v>#NAME?</v>
      </c>
    </row>
    <row r="263" spans="2:13" x14ac:dyDescent="0.25">
      <c r="B263" s="24">
        <f t="shared" ca="1" si="20"/>
        <v>0.64065793391794834</v>
      </c>
      <c r="C263" s="25">
        <f t="shared" ca="1" si="21"/>
        <v>53.602179769635377</v>
      </c>
      <c r="H263" s="24">
        <v>261</v>
      </c>
      <c r="I263" s="24" t="e">
        <f ca="1"/>
        <v>#NAME?</v>
      </c>
      <c r="J263" s="24" t="e">
        <f t="array" aca="1" ref="J263" ca="1">INDIRECT(ADDRESS(($F$2+1-H263)+2,9))</f>
        <v>#NAME?</v>
      </c>
      <c r="K263" s="24" t="e">
        <f t="shared" ca="1" si="22"/>
        <v>#NAME?</v>
      </c>
      <c r="L263" s="24" t="e">
        <f t="shared" ca="1" si="23"/>
        <v>#NAME?</v>
      </c>
      <c r="M263" s="24" t="e">
        <f t="shared" ca="1" si="24"/>
        <v>#NAME?</v>
      </c>
    </row>
    <row r="264" spans="2:13" x14ac:dyDescent="0.25">
      <c r="B264" s="24">
        <f t="shared" ca="1" si="20"/>
        <v>0.44083501907692257</v>
      </c>
      <c r="C264" s="25">
        <f t="shared" ca="1" si="21"/>
        <v>48.511475191474865</v>
      </c>
      <c r="H264" s="24">
        <v>262</v>
      </c>
      <c r="I264" s="24" t="e">
        <f ca="1"/>
        <v>#NAME?</v>
      </c>
      <c r="J264" s="24" t="e">
        <f t="array" aca="1" ref="J264" ca="1">INDIRECT(ADDRESS(($F$2+1-H264)+2,9))</f>
        <v>#NAME?</v>
      </c>
      <c r="K264" s="24" t="e">
        <f t="shared" ca="1" si="22"/>
        <v>#NAME?</v>
      </c>
      <c r="L264" s="24" t="e">
        <f t="shared" ca="1" si="23"/>
        <v>#NAME?</v>
      </c>
      <c r="M264" s="24" t="e">
        <f t="shared" ca="1" si="24"/>
        <v>#NAME?</v>
      </c>
    </row>
    <row r="265" spans="2:13" x14ac:dyDescent="0.25">
      <c r="B265" s="24">
        <f t="shared" ca="1" si="20"/>
        <v>3.4409531285727435E-2</v>
      </c>
      <c r="C265" s="25">
        <f t="shared" ca="1" si="21"/>
        <v>31.803942313954057</v>
      </c>
      <c r="H265" s="24">
        <v>263</v>
      </c>
      <c r="I265" s="24" t="e">
        <f ca="1"/>
        <v>#NAME?</v>
      </c>
      <c r="J265" s="24" t="e">
        <f t="array" aca="1" ref="J265" ca="1">INDIRECT(ADDRESS(($F$2+1-H265)+2,9))</f>
        <v>#NAME?</v>
      </c>
      <c r="K265" s="24" t="e">
        <f t="shared" ca="1" si="22"/>
        <v>#NAME?</v>
      </c>
      <c r="L265" s="24" t="e">
        <f t="shared" ca="1" si="23"/>
        <v>#NAME?</v>
      </c>
      <c r="M265" s="24" t="e">
        <f t="shared" ca="1" si="24"/>
        <v>#NAME?</v>
      </c>
    </row>
    <row r="266" spans="2:13" x14ac:dyDescent="0.25">
      <c r="B266" s="24">
        <f t="shared" ca="1" si="20"/>
        <v>0.55105333819309898</v>
      </c>
      <c r="C266" s="25">
        <f t="shared" ca="1" si="21"/>
        <v>51.283230512979117</v>
      </c>
      <c r="H266" s="24">
        <v>264</v>
      </c>
      <c r="I266" s="24" t="e">
        <f ca="1"/>
        <v>#NAME?</v>
      </c>
      <c r="J266" s="24" t="e">
        <f t="array" aca="1" ref="J266" ca="1">INDIRECT(ADDRESS(($F$2+1-H266)+2,9))</f>
        <v>#NAME?</v>
      </c>
      <c r="K266" s="24" t="e">
        <f t="shared" ca="1" si="22"/>
        <v>#NAME?</v>
      </c>
      <c r="L266" s="24" t="e">
        <f t="shared" ca="1" si="23"/>
        <v>#NAME?</v>
      </c>
      <c r="M266" s="24" t="e">
        <f t="shared" ca="1" si="24"/>
        <v>#NAME?</v>
      </c>
    </row>
    <row r="267" spans="2:13" x14ac:dyDescent="0.25">
      <c r="B267" s="24">
        <f t="shared" ca="1" si="20"/>
        <v>0.94857830548428579</v>
      </c>
      <c r="C267" s="25">
        <f t="shared" ca="1" si="21"/>
        <v>66.312224540572117</v>
      </c>
      <c r="H267" s="24">
        <v>265</v>
      </c>
      <c r="I267" s="24" t="e">
        <f ca="1"/>
        <v>#NAME?</v>
      </c>
      <c r="J267" s="24" t="e">
        <f t="array" aca="1" ref="J267" ca="1">INDIRECT(ADDRESS(($F$2+1-H267)+2,9))</f>
        <v>#NAME?</v>
      </c>
      <c r="K267" s="24" t="e">
        <f t="shared" ca="1" si="22"/>
        <v>#NAME?</v>
      </c>
      <c r="L267" s="24" t="e">
        <f t="shared" ca="1" si="23"/>
        <v>#NAME?</v>
      </c>
      <c r="M267" s="24" t="e">
        <f t="shared" ca="1" si="24"/>
        <v>#NAME?</v>
      </c>
    </row>
    <row r="268" spans="2:13" x14ac:dyDescent="0.25">
      <c r="B268" s="24">
        <f t="shared" ca="1" si="20"/>
        <v>0.32386867230739291</v>
      </c>
      <c r="C268" s="25">
        <f t="shared" ca="1" si="21"/>
        <v>45.430922379154957</v>
      </c>
      <c r="H268" s="24">
        <v>266</v>
      </c>
      <c r="I268" s="24" t="e">
        <f ca="1"/>
        <v>#NAME?</v>
      </c>
      <c r="J268" s="24" t="e">
        <f t="array" aca="1" ref="J268" ca="1">INDIRECT(ADDRESS(($F$2+1-H268)+2,9))</f>
        <v>#NAME?</v>
      </c>
      <c r="K268" s="24" t="e">
        <f t="shared" ca="1" si="22"/>
        <v>#NAME?</v>
      </c>
      <c r="L268" s="24" t="e">
        <f t="shared" ca="1" si="23"/>
        <v>#NAME?</v>
      </c>
      <c r="M268" s="24" t="e">
        <f t="shared" ca="1" si="24"/>
        <v>#NAME?</v>
      </c>
    </row>
    <row r="269" spans="2:13" x14ac:dyDescent="0.25">
      <c r="B269" s="24">
        <f t="shared" ca="1" si="20"/>
        <v>0.96693937298692401</v>
      </c>
      <c r="C269" s="25">
        <f t="shared" ca="1" si="21"/>
        <v>68.376007784633032</v>
      </c>
      <c r="H269" s="24">
        <v>267</v>
      </c>
      <c r="I269" s="24" t="e">
        <f ca="1"/>
        <v>#NAME?</v>
      </c>
      <c r="J269" s="24" t="e">
        <f t="array" aca="1" ref="J269" ca="1">INDIRECT(ADDRESS(($F$2+1-H269)+2,9))</f>
        <v>#NAME?</v>
      </c>
      <c r="K269" s="24" t="e">
        <f t="shared" ca="1" si="22"/>
        <v>#NAME?</v>
      </c>
      <c r="L269" s="24" t="e">
        <f t="shared" ca="1" si="23"/>
        <v>#NAME?</v>
      </c>
      <c r="M269" s="24" t="e">
        <f t="shared" ca="1" si="24"/>
        <v>#NAME?</v>
      </c>
    </row>
    <row r="270" spans="2:13" x14ac:dyDescent="0.25">
      <c r="B270" s="24">
        <f t="shared" ca="1" si="20"/>
        <v>0.53744119561961556</v>
      </c>
      <c r="C270" s="25">
        <f t="shared" ca="1" si="21"/>
        <v>50.93989360061348</v>
      </c>
      <c r="H270" s="24">
        <v>268</v>
      </c>
      <c r="I270" s="24" t="e">
        <f ca="1"/>
        <v>#NAME?</v>
      </c>
      <c r="J270" s="24" t="e">
        <f t="array" aca="1" ref="J270" ca="1">INDIRECT(ADDRESS(($F$2+1-H270)+2,9))</f>
        <v>#NAME?</v>
      </c>
      <c r="K270" s="24" t="e">
        <f t="shared" ca="1" si="22"/>
        <v>#NAME?</v>
      </c>
      <c r="L270" s="24" t="e">
        <f t="shared" ca="1" si="23"/>
        <v>#NAME?</v>
      </c>
      <c r="M270" s="24" t="e">
        <f t="shared" ca="1" si="24"/>
        <v>#NAME?</v>
      </c>
    </row>
    <row r="271" spans="2:13" x14ac:dyDescent="0.25">
      <c r="B271" s="24">
        <f t="shared" ca="1" si="20"/>
        <v>0.51793189341639478</v>
      </c>
      <c r="C271" s="25">
        <f t="shared" ca="1" si="21"/>
        <v>50.449637372752349</v>
      </c>
      <c r="H271" s="24">
        <v>269</v>
      </c>
      <c r="I271" s="24" t="e">
        <f ca="1"/>
        <v>#NAME?</v>
      </c>
      <c r="J271" s="24" t="e">
        <f t="array" aca="1" ref="J271" ca="1">INDIRECT(ADDRESS(($F$2+1-H271)+2,9))</f>
        <v>#NAME?</v>
      </c>
      <c r="K271" s="24" t="e">
        <f t="shared" ca="1" si="22"/>
        <v>#NAME?</v>
      </c>
      <c r="L271" s="24" t="e">
        <f t="shared" ca="1" si="23"/>
        <v>#NAME?</v>
      </c>
      <c r="M271" s="24" t="e">
        <f t="shared" ca="1" si="24"/>
        <v>#NAME?</v>
      </c>
    </row>
    <row r="272" spans="2:13" x14ac:dyDescent="0.25">
      <c r="B272" s="24">
        <f t="shared" ca="1" si="20"/>
        <v>0.90032084791693079</v>
      </c>
      <c r="C272" s="25">
        <f t="shared" ca="1" si="21"/>
        <v>62.833819222533236</v>
      </c>
      <c r="H272" s="24">
        <v>270</v>
      </c>
      <c r="I272" s="24" t="e">
        <f ca="1"/>
        <v>#NAME?</v>
      </c>
      <c r="J272" s="24" t="e">
        <f t="array" aca="1" ref="J272" ca="1">INDIRECT(ADDRESS(($F$2+1-H272)+2,9))</f>
        <v>#NAME?</v>
      </c>
      <c r="K272" s="24" t="e">
        <f t="shared" ca="1" si="22"/>
        <v>#NAME?</v>
      </c>
      <c r="L272" s="24" t="e">
        <f t="shared" ca="1" si="23"/>
        <v>#NAME?</v>
      </c>
      <c r="M272" s="24" t="e">
        <f t="shared" ca="1" si="24"/>
        <v>#NAME?</v>
      </c>
    </row>
    <row r="273" spans="2:13" x14ac:dyDescent="0.25">
      <c r="B273" s="24">
        <f t="shared" ca="1" si="20"/>
        <v>0.91852348051278621</v>
      </c>
      <c r="C273" s="25">
        <f t="shared" ca="1" si="21"/>
        <v>63.952082863009437</v>
      </c>
      <c r="H273" s="24">
        <v>271</v>
      </c>
      <c r="I273" s="24" t="e">
        <f ca="1"/>
        <v>#NAME?</v>
      </c>
      <c r="J273" s="24" t="e">
        <f t="array" aca="1" ref="J273" ca="1">INDIRECT(ADDRESS(($F$2+1-H273)+2,9))</f>
        <v>#NAME?</v>
      </c>
      <c r="K273" s="24" t="e">
        <f t="shared" ca="1" si="22"/>
        <v>#NAME?</v>
      </c>
      <c r="L273" s="24" t="e">
        <f t="shared" ca="1" si="23"/>
        <v>#NAME?</v>
      </c>
      <c r="M273" s="24" t="e">
        <f t="shared" ca="1" si="24"/>
        <v>#NAME?</v>
      </c>
    </row>
    <row r="274" spans="2:13" x14ac:dyDescent="0.25">
      <c r="B274" s="24">
        <f t="shared" ca="1" si="20"/>
        <v>0.53069939067929195</v>
      </c>
      <c r="C274" s="25">
        <f t="shared" ca="1" si="21"/>
        <v>50.770280650078767</v>
      </c>
      <c r="H274" s="24">
        <v>272</v>
      </c>
      <c r="I274" s="24" t="e">
        <f ca="1"/>
        <v>#NAME?</v>
      </c>
      <c r="J274" s="24" t="e">
        <f t="array" aca="1" ref="J274" ca="1">INDIRECT(ADDRESS(($F$2+1-H274)+2,9))</f>
        <v>#NAME?</v>
      </c>
      <c r="K274" s="24" t="e">
        <f t="shared" ca="1" si="22"/>
        <v>#NAME?</v>
      </c>
      <c r="L274" s="24" t="e">
        <f t="shared" ca="1" si="23"/>
        <v>#NAME?</v>
      </c>
      <c r="M274" s="24" t="e">
        <f t="shared" ca="1" si="24"/>
        <v>#NAME?</v>
      </c>
    </row>
    <row r="275" spans="2:13" x14ac:dyDescent="0.25">
      <c r="B275" s="24">
        <f t="shared" ca="1" si="20"/>
        <v>0.73104225404052048</v>
      </c>
      <c r="C275" s="25">
        <f t="shared" ca="1" si="21"/>
        <v>56.159682242406809</v>
      </c>
      <c r="H275" s="24">
        <v>273</v>
      </c>
      <c r="I275" s="24" t="e">
        <f ca="1"/>
        <v>#NAME?</v>
      </c>
      <c r="J275" s="24" t="e">
        <f t="array" aca="1" ref="J275" ca="1">INDIRECT(ADDRESS(($F$2+1-H275)+2,9))</f>
        <v>#NAME?</v>
      </c>
      <c r="K275" s="24" t="e">
        <f t="shared" ca="1" si="22"/>
        <v>#NAME?</v>
      </c>
      <c r="L275" s="24" t="e">
        <f t="shared" ca="1" si="23"/>
        <v>#NAME?</v>
      </c>
      <c r="M275" s="24" t="e">
        <f t="shared" ca="1" si="24"/>
        <v>#NAME?</v>
      </c>
    </row>
    <row r="276" spans="2:13" x14ac:dyDescent="0.25">
      <c r="B276" s="24">
        <f t="shared" ca="1" si="20"/>
        <v>0.69780879391659412</v>
      </c>
      <c r="C276" s="25">
        <f t="shared" ca="1" si="21"/>
        <v>55.181087262944502</v>
      </c>
      <c r="H276" s="24">
        <v>274</v>
      </c>
      <c r="I276" s="24" t="e">
        <f ca="1"/>
        <v>#NAME?</v>
      </c>
      <c r="J276" s="24" t="e">
        <f t="array" aca="1" ref="J276" ca="1">INDIRECT(ADDRESS(($F$2+1-H276)+2,9))</f>
        <v>#NAME?</v>
      </c>
      <c r="K276" s="24" t="e">
        <f t="shared" ca="1" si="22"/>
        <v>#NAME?</v>
      </c>
      <c r="L276" s="24" t="e">
        <f t="shared" ca="1" si="23"/>
        <v>#NAME?</v>
      </c>
      <c r="M276" s="24" t="e">
        <f t="shared" ca="1" si="24"/>
        <v>#NAME?</v>
      </c>
    </row>
    <row r="277" spans="2:13" x14ac:dyDescent="0.25">
      <c r="B277" s="24">
        <f t="shared" ca="1" si="20"/>
        <v>9.9650413403545857E-2</v>
      </c>
      <c r="C277" s="25">
        <f t="shared" ca="1" si="21"/>
        <v>37.164539208944149</v>
      </c>
      <c r="H277" s="24">
        <v>275</v>
      </c>
      <c r="I277" s="24" t="e">
        <f ca="1"/>
        <v>#NAME?</v>
      </c>
      <c r="J277" s="24" t="e">
        <f t="array" aca="1" ref="J277" ca="1">INDIRECT(ADDRESS(($F$2+1-H277)+2,9))</f>
        <v>#NAME?</v>
      </c>
      <c r="K277" s="24" t="e">
        <f t="shared" ca="1" si="22"/>
        <v>#NAME?</v>
      </c>
      <c r="L277" s="24" t="e">
        <f t="shared" ca="1" si="23"/>
        <v>#NAME?</v>
      </c>
      <c r="M277" s="24" t="e">
        <f t="shared" ca="1" si="24"/>
        <v>#NAME?</v>
      </c>
    </row>
    <row r="278" spans="2:13" x14ac:dyDescent="0.25">
      <c r="B278" s="24">
        <f t="shared" ca="1" si="20"/>
        <v>0.54170595520716158</v>
      </c>
      <c r="C278" s="25">
        <f t="shared" ca="1" si="21"/>
        <v>51.047324784689984</v>
      </c>
      <c r="H278" s="24">
        <v>276</v>
      </c>
      <c r="I278" s="24" t="e">
        <f ca="1"/>
        <v>#NAME?</v>
      </c>
      <c r="J278" s="24" t="e">
        <f t="array" aca="1" ref="J278" ca="1">INDIRECT(ADDRESS(($F$2+1-H278)+2,9))</f>
        <v>#NAME?</v>
      </c>
      <c r="K278" s="24" t="e">
        <f t="shared" ca="1" si="22"/>
        <v>#NAME?</v>
      </c>
      <c r="L278" s="24" t="e">
        <f t="shared" ca="1" si="23"/>
        <v>#NAME?</v>
      </c>
      <c r="M278" s="24" t="e">
        <f t="shared" ca="1" si="24"/>
        <v>#NAME?</v>
      </c>
    </row>
    <row r="279" spans="2:13" x14ac:dyDescent="0.25">
      <c r="B279" s="24">
        <f t="shared" ca="1" si="20"/>
        <v>4.7683935616530393E-2</v>
      </c>
      <c r="C279" s="25">
        <f t="shared" ca="1" si="21"/>
        <v>33.322626184158736</v>
      </c>
      <c r="H279" s="24">
        <v>277</v>
      </c>
      <c r="I279" s="24" t="e">
        <f ca="1"/>
        <v>#NAME?</v>
      </c>
      <c r="J279" s="24" t="e">
        <f t="array" aca="1" ref="J279" ca="1">INDIRECT(ADDRESS(($F$2+1-H279)+2,9))</f>
        <v>#NAME?</v>
      </c>
      <c r="K279" s="24" t="e">
        <f t="shared" ca="1" si="22"/>
        <v>#NAME?</v>
      </c>
      <c r="L279" s="24" t="e">
        <f t="shared" ca="1" si="23"/>
        <v>#NAME?</v>
      </c>
      <c r="M279" s="24" t="e">
        <f t="shared" ca="1" si="24"/>
        <v>#NAME?</v>
      </c>
    </row>
    <row r="280" spans="2:13" x14ac:dyDescent="0.25">
      <c r="B280" s="24">
        <f t="shared" ca="1" si="20"/>
        <v>0.97706977715542398</v>
      </c>
      <c r="C280" s="25">
        <f t="shared" ca="1" si="21"/>
        <v>69.966754961105067</v>
      </c>
      <c r="H280" s="24">
        <v>278</v>
      </c>
      <c r="I280" s="24" t="e">
        <f ca="1"/>
        <v>#NAME?</v>
      </c>
      <c r="J280" s="24" t="e">
        <f t="array" aca="1" ref="J280" ca="1">INDIRECT(ADDRESS(($F$2+1-H280)+2,9))</f>
        <v>#NAME?</v>
      </c>
      <c r="K280" s="24" t="e">
        <f t="shared" ca="1" si="22"/>
        <v>#NAME?</v>
      </c>
      <c r="L280" s="24" t="e">
        <f t="shared" ca="1" si="23"/>
        <v>#NAME?</v>
      </c>
      <c r="M280" s="24" t="e">
        <f t="shared" ca="1" si="24"/>
        <v>#NAME?</v>
      </c>
    </row>
    <row r="281" spans="2:13" x14ac:dyDescent="0.25">
      <c r="B281" s="24">
        <f t="shared" ca="1" si="20"/>
        <v>3.7193029065533456E-2</v>
      </c>
      <c r="C281" s="25">
        <f t="shared" ca="1" si="21"/>
        <v>32.157685146019531</v>
      </c>
      <c r="H281" s="24">
        <v>279</v>
      </c>
      <c r="I281" s="24" t="e">
        <f ca="1"/>
        <v>#NAME?</v>
      </c>
      <c r="J281" s="24" t="e">
        <f t="array" aca="1" ref="J281" ca="1">INDIRECT(ADDRESS(($F$2+1-H281)+2,9))</f>
        <v>#NAME?</v>
      </c>
      <c r="K281" s="24" t="e">
        <f t="shared" ca="1" si="22"/>
        <v>#NAME?</v>
      </c>
      <c r="L281" s="24" t="e">
        <f t="shared" ca="1" si="23"/>
        <v>#NAME?</v>
      </c>
      <c r="M281" s="24" t="e">
        <f t="shared" ca="1" si="24"/>
        <v>#NAME?</v>
      </c>
    </row>
    <row r="282" spans="2:13" x14ac:dyDescent="0.25">
      <c r="B282" s="24">
        <f t="shared" ca="1" si="20"/>
        <v>0.96251979918279562</v>
      </c>
      <c r="C282" s="25">
        <f t="shared" ca="1" si="21"/>
        <v>67.807065556505805</v>
      </c>
      <c r="H282" s="24">
        <v>280</v>
      </c>
      <c r="I282" s="24" t="e">
        <f ca="1"/>
        <v>#NAME?</v>
      </c>
      <c r="J282" s="24" t="e">
        <f t="array" aca="1" ref="J282" ca="1">INDIRECT(ADDRESS(($F$2+1-H282)+2,9))</f>
        <v>#NAME?</v>
      </c>
      <c r="K282" s="24" t="e">
        <f t="shared" ca="1" si="22"/>
        <v>#NAME?</v>
      </c>
      <c r="L282" s="24" t="e">
        <f t="shared" ca="1" si="23"/>
        <v>#NAME?</v>
      </c>
      <c r="M282" s="24" t="e">
        <f t="shared" ca="1" si="24"/>
        <v>#NAME?</v>
      </c>
    </row>
    <row r="283" spans="2:13" x14ac:dyDescent="0.25">
      <c r="B283" s="24">
        <f t="shared" ca="1" si="20"/>
        <v>0.19074082934316372</v>
      </c>
      <c r="C283" s="25">
        <f t="shared" ca="1" si="21"/>
        <v>41.248304499778229</v>
      </c>
      <c r="H283" s="24">
        <v>281</v>
      </c>
      <c r="I283" s="24" t="e">
        <f ca="1"/>
        <v>#NAME?</v>
      </c>
      <c r="J283" s="24" t="e">
        <f t="array" aca="1" ref="J283" ca="1">INDIRECT(ADDRESS(($F$2+1-H283)+2,9))</f>
        <v>#NAME?</v>
      </c>
      <c r="K283" s="24" t="e">
        <f t="shared" ca="1" si="22"/>
        <v>#NAME?</v>
      </c>
      <c r="L283" s="24" t="e">
        <f t="shared" ca="1" si="23"/>
        <v>#NAME?</v>
      </c>
      <c r="M283" s="24" t="e">
        <f t="shared" ca="1" si="24"/>
        <v>#NAME?</v>
      </c>
    </row>
    <row r="284" spans="2:13" x14ac:dyDescent="0.25">
      <c r="B284" s="24">
        <f t="shared" ca="1" si="20"/>
        <v>0.54867173511511391</v>
      </c>
      <c r="C284" s="25">
        <f t="shared" ca="1" si="21"/>
        <v>51.223061901570887</v>
      </c>
      <c r="H284" s="24">
        <v>282</v>
      </c>
      <c r="I284" s="24" t="e">
        <f ca="1"/>
        <v>#NAME?</v>
      </c>
      <c r="J284" s="24" t="e">
        <f t="array" aca="1" ref="J284" ca="1">INDIRECT(ADDRESS(($F$2+1-H284)+2,9))</f>
        <v>#NAME?</v>
      </c>
      <c r="K284" s="24" t="e">
        <f t="shared" ca="1" si="22"/>
        <v>#NAME?</v>
      </c>
      <c r="L284" s="24" t="e">
        <f t="shared" ca="1" si="23"/>
        <v>#NAME?</v>
      </c>
      <c r="M284" s="24" t="e">
        <f t="shared" ca="1" si="24"/>
        <v>#NAME?</v>
      </c>
    </row>
    <row r="285" spans="2:13" x14ac:dyDescent="0.25">
      <c r="B285" s="24">
        <f t="shared" ca="1" si="20"/>
        <v>0.93477151034779371</v>
      </c>
      <c r="C285" s="25">
        <f t="shared" ca="1" si="21"/>
        <v>65.12302287862363</v>
      </c>
      <c r="H285" s="24">
        <v>283</v>
      </c>
      <c r="I285" s="24" t="e">
        <f ca="1"/>
        <v>#NAME?</v>
      </c>
      <c r="J285" s="24" t="e">
        <f t="array" aca="1" ref="J285" ca="1">INDIRECT(ADDRESS(($F$2+1-H285)+2,9))</f>
        <v>#NAME?</v>
      </c>
      <c r="K285" s="24" t="e">
        <f t="shared" ca="1" si="22"/>
        <v>#NAME?</v>
      </c>
      <c r="L285" s="24" t="e">
        <f t="shared" ca="1" si="23"/>
        <v>#NAME?</v>
      </c>
      <c r="M285" s="24" t="e">
        <f t="shared" ca="1" si="24"/>
        <v>#NAME?</v>
      </c>
    </row>
    <row r="286" spans="2:13" x14ac:dyDescent="0.25">
      <c r="B286" s="24">
        <f t="shared" ca="1" si="20"/>
        <v>0.13185311487334694</v>
      </c>
      <c r="C286" s="25">
        <f t="shared" ca="1" si="21"/>
        <v>38.823259500750609</v>
      </c>
      <c r="H286" s="24">
        <v>284</v>
      </c>
      <c r="I286" s="24" t="e">
        <f ca="1"/>
        <v>#NAME?</v>
      </c>
      <c r="J286" s="24" t="e">
        <f t="array" aca="1" ref="J286" ca="1">INDIRECT(ADDRESS(($F$2+1-H286)+2,9))</f>
        <v>#NAME?</v>
      </c>
      <c r="K286" s="24" t="e">
        <f t="shared" ca="1" si="22"/>
        <v>#NAME?</v>
      </c>
      <c r="L286" s="24" t="e">
        <f t="shared" ca="1" si="23"/>
        <v>#NAME?</v>
      </c>
      <c r="M286" s="24" t="e">
        <f t="shared" ca="1" si="24"/>
        <v>#NAME?</v>
      </c>
    </row>
    <row r="287" spans="2:13" x14ac:dyDescent="0.25">
      <c r="B287" s="24">
        <f t="shared" ca="1" si="20"/>
        <v>0.93154060813241923</v>
      </c>
      <c r="C287" s="25">
        <f t="shared" ca="1" si="21"/>
        <v>64.873636812753247</v>
      </c>
      <c r="H287" s="24">
        <v>285</v>
      </c>
      <c r="I287" s="24" t="e">
        <f ca="1"/>
        <v>#NAME?</v>
      </c>
      <c r="J287" s="24" t="e">
        <f t="array" aca="1" ref="J287" ca="1">INDIRECT(ADDRESS(($F$2+1-H287)+2,9))</f>
        <v>#NAME?</v>
      </c>
      <c r="K287" s="24" t="e">
        <f t="shared" ca="1" si="22"/>
        <v>#NAME?</v>
      </c>
      <c r="L287" s="24" t="e">
        <f t="shared" ca="1" si="23"/>
        <v>#NAME?</v>
      </c>
      <c r="M287" s="24" t="e">
        <f t="shared" ca="1" si="24"/>
        <v>#NAME?</v>
      </c>
    </row>
    <row r="288" spans="2:13" x14ac:dyDescent="0.25">
      <c r="B288" s="24">
        <f t="shared" ca="1" si="20"/>
        <v>0.30724645058538236</v>
      </c>
      <c r="C288" s="25">
        <f t="shared" ca="1" si="21"/>
        <v>44.963294421271868</v>
      </c>
      <c r="H288" s="24">
        <v>286</v>
      </c>
      <c r="I288" s="24" t="e">
        <f ca="1"/>
        <v>#NAME?</v>
      </c>
      <c r="J288" s="24" t="e">
        <f t="array" aca="1" ref="J288" ca="1">INDIRECT(ADDRESS(($F$2+1-H288)+2,9))</f>
        <v>#NAME?</v>
      </c>
      <c r="K288" s="24" t="e">
        <f t="shared" ca="1" si="22"/>
        <v>#NAME?</v>
      </c>
      <c r="L288" s="24" t="e">
        <f t="shared" ca="1" si="23"/>
        <v>#NAME?</v>
      </c>
      <c r="M288" s="24" t="e">
        <f t="shared" ca="1" si="24"/>
        <v>#NAME?</v>
      </c>
    </row>
    <row r="289" spans="2:13" x14ac:dyDescent="0.25">
      <c r="B289" s="24">
        <f t="shared" ca="1" si="20"/>
        <v>0.77085878385404205</v>
      </c>
      <c r="C289" s="25">
        <f t="shared" ca="1" si="21"/>
        <v>57.416780329375285</v>
      </c>
      <c r="H289" s="24">
        <v>287</v>
      </c>
      <c r="I289" s="24" t="e">
        <f ca="1"/>
        <v>#NAME?</v>
      </c>
      <c r="J289" s="24" t="e">
        <f t="array" aca="1" ref="J289" ca="1">INDIRECT(ADDRESS(($F$2+1-H289)+2,9))</f>
        <v>#NAME?</v>
      </c>
      <c r="K289" s="24" t="e">
        <f t="shared" ca="1" si="22"/>
        <v>#NAME?</v>
      </c>
      <c r="L289" s="24" t="e">
        <f t="shared" ca="1" si="23"/>
        <v>#NAME?</v>
      </c>
      <c r="M289" s="24" t="e">
        <f t="shared" ca="1" si="24"/>
        <v>#NAME?</v>
      </c>
    </row>
    <row r="290" spans="2:13" x14ac:dyDescent="0.25">
      <c r="B290" s="24">
        <f t="shared" ca="1" si="20"/>
        <v>0.66794661729035665</v>
      </c>
      <c r="C290" s="25">
        <f t="shared" ca="1" si="21"/>
        <v>54.342501964771699</v>
      </c>
      <c r="H290" s="24">
        <v>288</v>
      </c>
      <c r="I290" s="24" t="e">
        <f ca="1"/>
        <v>#NAME?</v>
      </c>
      <c r="J290" s="24" t="e">
        <f t="array" aca="1" ref="J290" ca="1">INDIRECT(ADDRESS(($F$2+1-H290)+2,9))</f>
        <v>#NAME?</v>
      </c>
      <c r="K290" s="24" t="e">
        <f t="shared" ca="1" si="22"/>
        <v>#NAME?</v>
      </c>
      <c r="L290" s="24" t="e">
        <f t="shared" ca="1" si="23"/>
        <v>#NAME?</v>
      </c>
      <c r="M290" s="24" t="e">
        <f t="shared" ca="1" si="24"/>
        <v>#NAME?</v>
      </c>
    </row>
    <row r="291" spans="2:13" x14ac:dyDescent="0.25">
      <c r="B291" s="24">
        <f t="shared" ca="1" si="20"/>
        <v>0.50813324925542058</v>
      </c>
      <c r="C291" s="25">
        <f t="shared" ca="1" si="21"/>
        <v>50.203884450011842</v>
      </c>
      <c r="H291" s="24">
        <v>289</v>
      </c>
      <c r="I291" s="24" t="e">
        <f ca="1"/>
        <v>#NAME?</v>
      </c>
      <c r="J291" s="24" t="e">
        <f t="array" aca="1" ref="J291" ca="1">INDIRECT(ADDRESS(($F$2+1-H291)+2,9))</f>
        <v>#NAME?</v>
      </c>
      <c r="K291" s="24" t="e">
        <f t="shared" ca="1" si="22"/>
        <v>#NAME?</v>
      </c>
      <c r="L291" s="24" t="e">
        <f t="shared" ca="1" si="23"/>
        <v>#NAME?</v>
      </c>
      <c r="M291" s="24" t="e">
        <f t="shared" ca="1" si="24"/>
        <v>#NAME?</v>
      </c>
    </row>
    <row r="292" spans="2:13" x14ac:dyDescent="0.25">
      <c r="B292" s="24">
        <f t="shared" ca="1" si="20"/>
        <v>8.5192314480965536E-2</v>
      </c>
      <c r="C292" s="25">
        <f t="shared" ca="1" si="21"/>
        <v>36.290310289732091</v>
      </c>
      <c r="H292" s="24">
        <v>290</v>
      </c>
      <c r="I292" s="24" t="e">
        <f ca="1"/>
        <v>#NAME?</v>
      </c>
      <c r="J292" s="24" t="e">
        <f t="array" aca="1" ref="J292" ca="1">INDIRECT(ADDRESS(($F$2+1-H292)+2,9))</f>
        <v>#NAME?</v>
      </c>
      <c r="K292" s="24" t="e">
        <f t="shared" ca="1" si="22"/>
        <v>#NAME?</v>
      </c>
      <c r="L292" s="24" t="e">
        <f t="shared" ca="1" si="23"/>
        <v>#NAME?</v>
      </c>
      <c r="M292" s="24" t="e">
        <f t="shared" ca="1" si="24"/>
        <v>#NAME?</v>
      </c>
    </row>
    <row r="293" spans="2:13" x14ac:dyDescent="0.25">
      <c r="B293" s="24">
        <f t="shared" ca="1" si="20"/>
        <v>0.78614678111842584</v>
      </c>
      <c r="C293" s="25">
        <f t="shared" ca="1" si="21"/>
        <v>57.931225295779093</v>
      </c>
      <c r="H293" s="24">
        <v>291</v>
      </c>
      <c r="I293" s="24" t="e">
        <f ca="1"/>
        <v>#NAME?</v>
      </c>
      <c r="J293" s="24" t="e">
        <f t="array" aca="1" ref="J293" ca="1">INDIRECT(ADDRESS(($F$2+1-H293)+2,9))</f>
        <v>#NAME?</v>
      </c>
      <c r="K293" s="24" t="e">
        <f t="shared" ca="1" si="22"/>
        <v>#NAME?</v>
      </c>
      <c r="L293" s="24" t="e">
        <f t="shared" ca="1" si="23"/>
        <v>#NAME?</v>
      </c>
      <c r="M293" s="24" t="e">
        <f t="shared" ca="1" si="24"/>
        <v>#NAME?</v>
      </c>
    </row>
    <row r="294" spans="2:13" x14ac:dyDescent="0.25">
      <c r="B294" s="24">
        <f t="shared" ca="1" si="20"/>
        <v>0.85258243565004299</v>
      </c>
      <c r="C294" s="25">
        <f t="shared" ca="1" si="21"/>
        <v>60.475735507473267</v>
      </c>
      <c r="H294" s="24">
        <v>292</v>
      </c>
      <c r="I294" s="24" t="e">
        <f ca="1"/>
        <v>#NAME?</v>
      </c>
      <c r="J294" s="24" t="e">
        <f t="array" aca="1" ref="J294" ca="1">INDIRECT(ADDRESS(($F$2+1-H294)+2,9))</f>
        <v>#NAME?</v>
      </c>
      <c r="K294" s="24" t="e">
        <f t="shared" ca="1" si="22"/>
        <v>#NAME?</v>
      </c>
      <c r="L294" s="24" t="e">
        <f t="shared" ca="1" si="23"/>
        <v>#NAME?</v>
      </c>
      <c r="M294" s="24" t="e">
        <f t="shared" ca="1" si="24"/>
        <v>#NAME?</v>
      </c>
    </row>
    <row r="295" spans="2:13" x14ac:dyDescent="0.25">
      <c r="B295" s="24">
        <f t="shared" ca="1" si="20"/>
        <v>0.12700346486176628</v>
      </c>
      <c r="C295" s="25">
        <f t="shared" ca="1" si="21"/>
        <v>38.593291699251992</v>
      </c>
      <c r="H295" s="24">
        <v>293</v>
      </c>
      <c r="I295" s="24" t="e">
        <f ca="1"/>
        <v>#NAME?</v>
      </c>
      <c r="J295" s="24" t="e">
        <f t="array" aca="1" ref="J295" ca="1">INDIRECT(ADDRESS(($F$2+1-H295)+2,9))</f>
        <v>#NAME?</v>
      </c>
      <c r="K295" s="24" t="e">
        <f t="shared" ca="1" si="22"/>
        <v>#NAME?</v>
      </c>
      <c r="L295" s="24" t="e">
        <f t="shared" ca="1" si="23"/>
        <v>#NAME?</v>
      </c>
      <c r="M295" s="24" t="e">
        <f t="shared" ca="1" si="24"/>
        <v>#NAME?</v>
      </c>
    </row>
    <row r="296" spans="2:13" x14ac:dyDescent="0.25">
      <c r="B296" s="24">
        <f t="shared" ca="1" si="20"/>
        <v>0.76907733254374411</v>
      </c>
      <c r="C296" s="25">
        <f t="shared" ca="1" si="21"/>
        <v>57.358116425034559</v>
      </c>
      <c r="H296" s="24">
        <v>294</v>
      </c>
      <c r="I296" s="24" t="e">
        <f ca="1"/>
        <v>#NAME?</v>
      </c>
      <c r="J296" s="24" t="e">
        <f t="array" aca="1" ref="J296" ca="1">INDIRECT(ADDRESS(($F$2+1-H296)+2,9))</f>
        <v>#NAME?</v>
      </c>
      <c r="K296" s="24" t="e">
        <f t="shared" ca="1" si="22"/>
        <v>#NAME?</v>
      </c>
      <c r="L296" s="24" t="e">
        <f t="shared" ca="1" si="23"/>
        <v>#NAME?</v>
      </c>
      <c r="M296" s="24" t="e">
        <f t="shared" ca="1" si="24"/>
        <v>#NAME?</v>
      </c>
    </row>
    <row r="297" spans="2:13" x14ac:dyDescent="0.25">
      <c r="B297" s="24">
        <f t="shared" ca="1" si="20"/>
        <v>0.54295488945191284</v>
      </c>
      <c r="C297" s="25">
        <f t="shared" ca="1" si="21"/>
        <v>51.078808334164947</v>
      </c>
      <c r="H297" s="24">
        <v>295</v>
      </c>
      <c r="I297" s="24" t="e">
        <f ca="1"/>
        <v>#NAME?</v>
      </c>
      <c r="J297" s="24" t="e">
        <f t="array" aca="1" ref="J297" ca="1">INDIRECT(ADDRESS(($F$2+1-H297)+2,9))</f>
        <v>#NAME?</v>
      </c>
      <c r="K297" s="24" t="e">
        <f t="shared" ca="1" si="22"/>
        <v>#NAME?</v>
      </c>
      <c r="L297" s="24" t="e">
        <f t="shared" ca="1" si="23"/>
        <v>#NAME?</v>
      </c>
      <c r="M297" s="24" t="e">
        <f t="shared" ca="1" si="24"/>
        <v>#NAME?</v>
      </c>
    </row>
    <row r="298" spans="2:13" x14ac:dyDescent="0.25">
      <c r="B298" s="24">
        <f t="shared" ca="1" si="20"/>
        <v>0.49637178105171875</v>
      </c>
      <c r="C298" s="25">
        <f t="shared" ca="1" si="21"/>
        <v>49.909052784225018</v>
      </c>
      <c r="H298" s="24">
        <v>296</v>
      </c>
      <c r="I298" s="24" t="e">
        <f ca="1"/>
        <v>#NAME?</v>
      </c>
      <c r="J298" s="24" t="e">
        <f t="array" aca="1" ref="J298" ca="1">INDIRECT(ADDRESS(($F$2+1-H298)+2,9))</f>
        <v>#NAME?</v>
      </c>
      <c r="K298" s="24" t="e">
        <f t="shared" ca="1" si="22"/>
        <v>#NAME?</v>
      </c>
      <c r="L298" s="24" t="e">
        <f t="shared" ca="1" si="23"/>
        <v>#NAME?</v>
      </c>
      <c r="M298" s="24" t="e">
        <f t="shared" ca="1" si="24"/>
        <v>#NAME?</v>
      </c>
    </row>
    <row r="299" spans="2:13" x14ac:dyDescent="0.25">
      <c r="B299" s="24">
        <f t="shared" ca="1" si="20"/>
        <v>0.96936084146718293</v>
      </c>
      <c r="C299" s="25">
        <f t="shared" ca="1" si="21"/>
        <v>68.714818948684709</v>
      </c>
      <c r="H299" s="24">
        <v>297</v>
      </c>
      <c r="I299" s="24" t="e">
        <f ca="1"/>
        <v>#NAME?</v>
      </c>
      <c r="J299" s="24" t="e">
        <f t="array" aca="1" ref="J299" ca="1">INDIRECT(ADDRESS(($F$2+1-H299)+2,9))</f>
        <v>#NAME?</v>
      </c>
      <c r="K299" s="24" t="e">
        <f t="shared" ca="1" si="22"/>
        <v>#NAME?</v>
      </c>
      <c r="L299" s="24" t="e">
        <f t="shared" ca="1" si="23"/>
        <v>#NAME?</v>
      </c>
      <c r="M299" s="24" t="e">
        <f t="shared" ca="1" si="24"/>
        <v>#NAME?</v>
      </c>
    </row>
    <row r="300" spans="2:13" x14ac:dyDescent="0.25">
      <c r="B300" s="24">
        <f t="shared" ca="1" si="20"/>
        <v>0.9416300164689142</v>
      </c>
      <c r="C300" s="25">
        <f t="shared" ca="1" si="21"/>
        <v>65.68605169918807</v>
      </c>
      <c r="H300" s="24">
        <v>298</v>
      </c>
      <c r="I300" s="24" t="e">
        <f ca="1"/>
        <v>#NAME?</v>
      </c>
      <c r="J300" s="24" t="e">
        <f t="array" aca="1" ref="J300" ca="1">INDIRECT(ADDRESS(($F$2+1-H300)+2,9))</f>
        <v>#NAME?</v>
      </c>
      <c r="K300" s="24" t="e">
        <f t="shared" ca="1" si="22"/>
        <v>#NAME?</v>
      </c>
      <c r="L300" s="24" t="e">
        <f t="shared" ca="1" si="23"/>
        <v>#NAME?</v>
      </c>
      <c r="M300" s="24" t="e">
        <f t="shared" ca="1" si="24"/>
        <v>#NAME?</v>
      </c>
    </row>
    <row r="301" spans="2:13" x14ac:dyDescent="0.25">
      <c r="B301" s="24">
        <f t="shared" ca="1" si="20"/>
        <v>0.49525328979521188</v>
      </c>
      <c r="C301" s="25">
        <f t="shared" ca="1" si="21"/>
        <v>49.881014812401936</v>
      </c>
      <c r="H301" s="24">
        <v>299</v>
      </c>
      <c r="I301" s="24" t="e">
        <f ca="1"/>
        <v>#NAME?</v>
      </c>
      <c r="J301" s="24" t="e">
        <f t="array" aca="1" ref="J301" ca="1">INDIRECT(ADDRESS(($F$2+1-H301)+2,9))</f>
        <v>#NAME?</v>
      </c>
      <c r="K301" s="24" t="e">
        <f t="shared" ca="1" si="22"/>
        <v>#NAME?</v>
      </c>
      <c r="L301" s="24" t="e">
        <f t="shared" ca="1" si="23"/>
        <v>#NAME?</v>
      </c>
      <c r="M301" s="24" t="e">
        <f t="shared" ca="1" si="24"/>
        <v>#NAME?</v>
      </c>
    </row>
    <row r="302" spans="2:13" x14ac:dyDescent="0.25">
      <c r="B302" s="24">
        <f t="shared" ca="1" si="20"/>
        <v>9.0543579036597155E-3</v>
      </c>
      <c r="C302" s="25">
        <f t="shared" ca="1" si="21"/>
        <v>26.366123363825253</v>
      </c>
      <c r="H302" s="24">
        <v>300</v>
      </c>
      <c r="I302" s="24" t="e">
        <f ca="1"/>
        <v>#NAME?</v>
      </c>
      <c r="J302" s="24" t="e">
        <f t="array" aca="1" ref="J302" ca="1">INDIRECT(ADDRESS(($F$2+1-H302)+2,9))</f>
        <v>#NAME?</v>
      </c>
      <c r="K302" s="24" t="e">
        <f t="shared" ca="1" si="22"/>
        <v>#NAME?</v>
      </c>
      <c r="L302" s="24" t="e">
        <f t="shared" ca="1" si="23"/>
        <v>#NAME?</v>
      </c>
      <c r="M302" s="24" t="e">
        <f t="shared" ca="1" si="24"/>
        <v>#NAME?</v>
      </c>
    </row>
    <row r="303" spans="2:13" x14ac:dyDescent="0.25">
      <c r="B303" s="24">
        <f t="shared" ca="1" si="20"/>
        <v>3.0502197443451062E-2</v>
      </c>
      <c r="C303" s="25">
        <f t="shared" ca="1" si="21"/>
        <v>31.265364016802451</v>
      </c>
      <c r="H303" s="24">
        <v>301</v>
      </c>
      <c r="I303" s="24" t="e">
        <f ca="1"/>
        <v>#NAME?</v>
      </c>
      <c r="J303" s="24" t="e">
        <f t="array" aca="1" ref="J303" ca="1">INDIRECT(ADDRESS(($F$2+1-H303)+2,9))</f>
        <v>#NAME?</v>
      </c>
      <c r="K303" s="24" t="e">
        <f t="shared" ca="1" si="22"/>
        <v>#NAME?</v>
      </c>
      <c r="L303" s="24" t="e">
        <f t="shared" ca="1" si="23"/>
        <v>#NAME?</v>
      </c>
      <c r="M303" s="24" t="e">
        <f t="shared" ca="1" si="24"/>
        <v>#NAME?</v>
      </c>
    </row>
    <row r="304" spans="2:13" x14ac:dyDescent="0.25">
      <c r="B304" s="24">
        <f t="shared" ca="1" si="20"/>
        <v>0.23192583585011972</v>
      </c>
      <c r="C304" s="25">
        <f t="shared" ca="1" si="21"/>
        <v>42.674807074893842</v>
      </c>
      <c r="H304" s="24">
        <v>302</v>
      </c>
      <c r="I304" s="24" t="e">
        <f ca="1"/>
        <v>#NAME?</v>
      </c>
      <c r="J304" s="24" t="e">
        <f t="array" aca="1" ref="J304" ca="1">INDIRECT(ADDRESS(($F$2+1-H304)+2,9))</f>
        <v>#NAME?</v>
      </c>
      <c r="K304" s="24" t="e">
        <f t="shared" ca="1" si="22"/>
        <v>#NAME?</v>
      </c>
      <c r="L304" s="24" t="e">
        <f t="shared" ca="1" si="23"/>
        <v>#NAME?</v>
      </c>
      <c r="M304" s="24" t="e">
        <f t="shared" ca="1" si="24"/>
        <v>#NAME?</v>
      </c>
    </row>
    <row r="305" spans="2:13" x14ac:dyDescent="0.25">
      <c r="B305" s="24">
        <f t="shared" ca="1" si="20"/>
        <v>0.77487313657438706</v>
      </c>
      <c r="C305" s="25">
        <f t="shared" ca="1" si="21"/>
        <v>57.549920924768095</v>
      </c>
      <c r="H305" s="24">
        <v>303</v>
      </c>
      <c r="I305" s="24" t="e">
        <f ca="1"/>
        <v>#NAME?</v>
      </c>
      <c r="J305" s="24" t="e">
        <f t="array" aca="1" ref="J305" ca="1">INDIRECT(ADDRESS(($F$2+1-H305)+2,9))</f>
        <v>#NAME?</v>
      </c>
      <c r="K305" s="24" t="e">
        <f t="shared" ca="1" si="22"/>
        <v>#NAME?</v>
      </c>
      <c r="L305" s="24" t="e">
        <f t="shared" ca="1" si="23"/>
        <v>#NAME?</v>
      </c>
      <c r="M305" s="24" t="e">
        <f t="shared" ca="1" si="24"/>
        <v>#NAME?</v>
      </c>
    </row>
    <row r="306" spans="2:13" x14ac:dyDescent="0.25">
      <c r="B306" s="24">
        <f t="shared" ca="1" si="20"/>
        <v>0.40541409840270093</v>
      </c>
      <c r="C306" s="25">
        <f t="shared" ca="1" si="21"/>
        <v>47.606422607286305</v>
      </c>
      <c r="H306" s="24">
        <v>304</v>
      </c>
      <c r="I306" s="24" t="e">
        <f ca="1"/>
        <v>#NAME?</v>
      </c>
      <c r="J306" s="24" t="e">
        <f t="array" aca="1" ref="J306" ca="1">INDIRECT(ADDRESS(($F$2+1-H306)+2,9))</f>
        <v>#NAME?</v>
      </c>
      <c r="K306" s="24" t="e">
        <f t="shared" ca="1" si="22"/>
        <v>#NAME?</v>
      </c>
      <c r="L306" s="24" t="e">
        <f t="shared" ca="1" si="23"/>
        <v>#NAME?</v>
      </c>
      <c r="M306" s="24" t="e">
        <f t="shared" ca="1" si="24"/>
        <v>#NAME?</v>
      </c>
    </row>
    <row r="307" spans="2:13" x14ac:dyDescent="0.25">
      <c r="B307" s="24">
        <f t="shared" ca="1" si="20"/>
        <v>2.91769022308489E-2</v>
      </c>
      <c r="C307" s="25">
        <f t="shared" ca="1" si="21"/>
        <v>31.06969431814856</v>
      </c>
      <c r="H307" s="24">
        <v>305</v>
      </c>
      <c r="I307" s="24" t="e">
        <f ca="1"/>
        <v>#NAME?</v>
      </c>
      <c r="J307" s="24" t="e">
        <f t="array" aca="1" ref="J307" ca="1">INDIRECT(ADDRESS(($F$2+1-H307)+2,9))</f>
        <v>#NAME?</v>
      </c>
      <c r="K307" s="24" t="e">
        <f t="shared" ca="1" si="22"/>
        <v>#NAME?</v>
      </c>
      <c r="L307" s="24" t="e">
        <f t="shared" ca="1" si="23"/>
        <v>#NAME?</v>
      </c>
      <c r="M307" s="24" t="e">
        <f t="shared" ca="1" si="24"/>
        <v>#NAME?</v>
      </c>
    </row>
    <row r="308" spans="2:13" x14ac:dyDescent="0.25">
      <c r="B308" s="24">
        <f t="shared" ca="1" si="20"/>
        <v>0.81125217047750597</v>
      </c>
      <c r="C308" s="25">
        <f t="shared" ca="1" si="21"/>
        <v>58.825200186817455</v>
      </c>
      <c r="H308" s="24">
        <v>306</v>
      </c>
      <c r="I308" s="24" t="e">
        <f ca="1"/>
        <v>#NAME?</v>
      </c>
      <c r="J308" s="24" t="e">
        <f t="array" aca="1" ref="J308" ca="1">INDIRECT(ADDRESS(($F$2+1-H308)+2,9))</f>
        <v>#NAME?</v>
      </c>
      <c r="K308" s="24" t="e">
        <f t="shared" ca="1" si="22"/>
        <v>#NAME?</v>
      </c>
      <c r="L308" s="24" t="e">
        <f t="shared" ca="1" si="23"/>
        <v>#NAME?</v>
      </c>
      <c r="M308" s="24" t="e">
        <f t="shared" ca="1" si="24"/>
        <v>#NAME?</v>
      </c>
    </row>
    <row r="309" spans="2:13" x14ac:dyDescent="0.25">
      <c r="B309" s="24">
        <f t="shared" ca="1" si="20"/>
        <v>0.96148783609436095</v>
      </c>
      <c r="C309" s="25">
        <f t="shared" ca="1" si="21"/>
        <v>67.68218827759928</v>
      </c>
      <c r="H309" s="24">
        <v>307</v>
      </c>
      <c r="I309" s="24" t="e">
        <f ca="1"/>
        <v>#NAME?</v>
      </c>
      <c r="J309" s="24" t="e">
        <f t="array" aca="1" ref="J309" ca="1">INDIRECT(ADDRESS(($F$2+1-H309)+2,9))</f>
        <v>#NAME?</v>
      </c>
      <c r="K309" s="24" t="e">
        <f t="shared" ca="1" si="22"/>
        <v>#NAME?</v>
      </c>
      <c r="L309" s="24" t="e">
        <f t="shared" ca="1" si="23"/>
        <v>#NAME?</v>
      </c>
      <c r="M309" s="24" t="e">
        <f t="shared" ca="1" si="24"/>
        <v>#NAME?</v>
      </c>
    </row>
    <row r="310" spans="2:13" x14ac:dyDescent="0.25">
      <c r="B310" s="24">
        <f t="shared" ca="1" si="20"/>
        <v>0.2819217836075234</v>
      </c>
      <c r="C310" s="25">
        <f t="shared" ca="1" si="21"/>
        <v>44.228580491523644</v>
      </c>
      <c r="H310" s="24">
        <v>308</v>
      </c>
      <c r="I310" s="24" t="e">
        <f ca="1"/>
        <v>#NAME?</v>
      </c>
      <c r="J310" s="24" t="e">
        <f t="array" aca="1" ref="J310" ca="1">INDIRECT(ADDRESS(($F$2+1-H310)+2,9))</f>
        <v>#NAME?</v>
      </c>
      <c r="K310" s="24" t="e">
        <f t="shared" ca="1" si="22"/>
        <v>#NAME?</v>
      </c>
      <c r="L310" s="24" t="e">
        <f t="shared" ca="1" si="23"/>
        <v>#NAME?</v>
      </c>
      <c r="M310" s="24" t="e">
        <f t="shared" ca="1" si="24"/>
        <v>#NAME?</v>
      </c>
    </row>
    <row r="311" spans="2:13" x14ac:dyDescent="0.25">
      <c r="B311" s="24">
        <f t="shared" ca="1" si="20"/>
        <v>0.3522042376800183</v>
      </c>
      <c r="C311" s="25">
        <f t="shared" ca="1" si="21"/>
        <v>46.206237377391943</v>
      </c>
      <c r="H311" s="24">
        <v>309</v>
      </c>
      <c r="I311" s="24" t="e">
        <f ca="1"/>
        <v>#NAME?</v>
      </c>
      <c r="J311" s="24" t="e">
        <f t="array" aca="1" ref="J311" ca="1">INDIRECT(ADDRESS(($F$2+1-H311)+2,9))</f>
        <v>#NAME?</v>
      </c>
      <c r="K311" s="24" t="e">
        <f t="shared" ca="1" si="22"/>
        <v>#NAME?</v>
      </c>
      <c r="L311" s="24" t="e">
        <f t="shared" ca="1" si="23"/>
        <v>#NAME?</v>
      </c>
      <c r="M311" s="24" t="e">
        <f t="shared" ca="1" si="24"/>
        <v>#NAME?</v>
      </c>
    </row>
    <row r="312" spans="2:13" x14ac:dyDescent="0.25">
      <c r="B312" s="24">
        <f t="shared" ca="1" si="20"/>
        <v>0.77051791730940811</v>
      </c>
      <c r="C312" s="25">
        <f t="shared" ca="1" si="21"/>
        <v>57.405535755112396</v>
      </c>
      <c r="H312" s="24">
        <v>310</v>
      </c>
      <c r="I312" s="24" t="e">
        <f ca="1"/>
        <v>#NAME?</v>
      </c>
      <c r="J312" s="24" t="e">
        <f t="array" aca="1" ref="J312" ca="1">INDIRECT(ADDRESS(($F$2+1-H312)+2,9))</f>
        <v>#NAME?</v>
      </c>
      <c r="K312" s="24" t="e">
        <f t="shared" ca="1" si="22"/>
        <v>#NAME?</v>
      </c>
      <c r="L312" s="24" t="e">
        <f t="shared" ca="1" si="23"/>
        <v>#NAME?</v>
      </c>
      <c r="M312" s="24" t="e">
        <f t="shared" ca="1" si="24"/>
        <v>#NAME?</v>
      </c>
    </row>
    <row r="313" spans="2:13" x14ac:dyDescent="0.25">
      <c r="B313" s="24">
        <f t="shared" ca="1" si="20"/>
        <v>0.60617880486997167</v>
      </c>
      <c r="C313" s="25">
        <f t="shared" ca="1" si="21"/>
        <v>52.693733523554265</v>
      </c>
      <c r="H313" s="24">
        <v>311</v>
      </c>
      <c r="I313" s="24" t="e">
        <f ca="1"/>
        <v>#NAME?</v>
      </c>
      <c r="J313" s="24" t="e">
        <f t="array" aca="1" ref="J313" ca="1">INDIRECT(ADDRESS(($F$2+1-H313)+2,9))</f>
        <v>#NAME?</v>
      </c>
      <c r="K313" s="24" t="e">
        <f t="shared" ca="1" si="22"/>
        <v>#NAME?</v>
      </c>
      <c r="L313" s="24" t="e">
        <f t="shared" ca="1" si="23"/>
        <v>#NAME?</v>
      </c>
      <c r="M313" s="24" t="e">
        <f t="shared" ca="1" si="24"/>
        <v>#NAME?</v>
      </c>
    </row>
    <row r="314" spans="2:13" x14ac:dyDescent="0.25">
      <c r="B314" s="24">
        <f t="shared" ca="1" si="20"/>
        <v>0.61724782665959632</v>
      </c>
      <c r="C314" s="25">
        <f t="shared" ca="1" si="21"/>
        <v>52.982605036033391</v>
      </c>
      <c r="H314" s="24">
        <v>312</v>
      </c>
      <c r="I314" s="24" t="e">
        <f ca="1"/>
        <v>#NAME?</v>
      </c>
      <c r="J314" s="24" t="e">
        <f t="array" aca="1" ref="J314" ca="1">INDIRECT(ADDRESS(($F$2+1-H314)+2,9))</f>
        <v>#NAME?</v>
      </c>
      <c r="K314" s="24" t="e">
        <f t="shared" ca="1" si="22"/>
        <v>#NAME?</v>
      </c>
      <c r="L314" s="24" t="e">
        <f t="shared" ca="1" si="23"/>
        <v>#NAME?</v>
      </c>
      <c r="M314" s="24" t="e">
        <f t="shared" ca="1" si="24"/>
        <v>#NAME?</v>
      </c>
    </row>
    <row r="315" spans="2:13" x14ac:dyDescent="0.25">
      <c r="B315" s="24">
        <f t="shared" ca="1" si="20"/>
        <v>0.78914936551562997</v>
      </c>
      <c r="C315" s="25">
        <f t="shared" ca="1" si="21"/>
        <v>58.034732206181147</v>
      </c>
      <c r="H315" s="24">
        <v>313</v>
      </c>
      <c r="I315" s="24" t="e">
        <f ca="1"/>
        <v>#NAME?</v>
      </c>
      <c r="J315" s="24" t="e">
        <f t="array" aca="1" ref="J315" ca="1">INDIRECT(ADDRESS(($F$2+1-H315)+2,9))</f>
        <v>#NAME?</v>
      </c>
      <c r="K315" s="24" t="e">
        <f t="shared" ca="1" si="22"/>
        <v>#NAME?</v>
      </c>
      <c r="L315" s="24" t="e">
        <f t="shared" ca="1" si="23"/>
        <v>#NAME?</v>
      </c>
      <c r="M315" s="24" t="e">
        <f t="shared" ca="1" si="24"/>
        <v>#NAME?</v>
      </c>
    </row>
    <row r="316" spans="2:13" x14ac:dyDescent="0.25">
      <c r="B316" s="24">
        <f t="shared" ca="1" si="20"/>
        <v>1.3905312139968484E-2</v>
      </c>
      <c r="C316" s="25">
        <f t="shared" ca="1" si="21"/>
        <v>28.000525592690281</v>
      </c>
      <c r="H316" s="24">
        <v>314</v>
      </c>
      <c r="I316" s="24" t="e">
        <f ca="1"/>
        <v>#NAME?</v>
      </c>
      <c r="J316" s="24" t="e">
        <f t="array" aca="1" ref="J316" ca="1">INDIRECT(ADDRESS(($F$2+1-H316)+2,9))</f>
        <v>#NAME?</v>
      </c>
      <c r="K316" s="24" t="e">
        <f t="shared" ca="1" si="22"/>
        <v>#NAME?</v>
      </c>
      <c r="L316" s="24" t="e">
        <f t="shared" ca="1" si="23"/>
        <v>#NAME?</v>
      </c>
      <c r="M316" s="24" t="e">
        <f t="shared" ca="1" si="24"/>
        <v>#NAME?</v>
      </c>
    </row>
    <row r="317" spans="2:13" x14ac:dyDescent="0.25">
      <c r="B317" s="24">
        <f t="shared" ca="1" si="20"/>
        <v>0.33264378133015371</v>
      </c>
      <c r="C317" s="25">
        <f t="shared" ca="1" si="21"/>
        <v>45.673754657468614</v>
      </c>
      <c r="H317" s="24">
        <v>315</v>
      </c>
      <c r="I317" s="24" t="e">
        <f ca="1"/>
        <v>#NAME?</v>
      </c>
      <c r="J317" s="24" t="e">
        <f t="array" aca="1" ref="J317" ca="1">INDIRECT(ADDRESS(($F$2+1-H317)+2,9))</f>
        <v>#NAME?</v>
      </c>
      <c r="K317" s="24" t="e">
        <f t="shared" ca="1" si="22"/>
        <v>#NAME?</v>
      </c>
      <c r="L317" s="24" t="e">
        <f t="shared" ca="1" si="23"/>
        <v>#NAME?</v>
      </c>
      <c r="M317" s="24" t="e">
        <f t="shared" ca="1" si="24"/>
        <v>#NAME?</v>
      </c>
    </row>
    <row r="318" spans="2:13" x14ac:dyDescent="0.25">
      <c r="B318" s="24">
        <f t="shared" ca="1" si="20"/>
        <v>0.99376711156199327</v>
      </c>
      <c r="C318" s="25">
        <f t="shared" ca="1" si="21"/>
        <v>74.986772965494751</v>
      </c>
      <c r="H318" s="24">
        <v>316</v>
      </c>
      <c r="I318" s="24" t="e">
        <f ca="1"/>
        <v>#NAME?</v>
      </c>
      <c r="J318" s="24" t="e">
        <f t="array" aca="1" ref="J318" ca="1">INDIRECT(ADDRESS(($F$2+1-H318)+2,9))</f>
        <v>#NAME?</v>
      </c>
      <c r="K318" s="24" t="e">
        <f t="shared" ca="1" si="22"/>
        <v>#NAME?</v>
      </c>
      <c r="L318" s="24" t="e">
        <f t="shared" ca="1" si="23"/>
        <v>#NAME?</v>
      </c>
      <c r="M318" s="24" t="e">
        <f t="shared" ca="1" si="24"/>
        <v>#NAME?</v>
      </c>
    </row>
    <row r="319" spans="2:13" x14ac:dyDescent="0.25">
      <c r="B319" s="24">
        <f t="shared" ca="1" si="20"/>
        <v>0.68880584707114723</v>
      </c>
      <c r="C319" s="25">
        <f t="shared" ca="1" si="21"/>
        <v>54.924683288933664</v>
      </c>
      <c r="H319" s="24">
        <v>317</v>
      </c>
      <c r="I319" s="24" t="e">
        <f ca="1"/>
        <v>#NAME?</v>
      </c>
      <c r="J319" s="24" t="e">
        <f t="array" aca="1" ref="J319" ca="1">INDIRECT(ADDRESS(($F$2+1-H319)+2,9))</f>
        <v>#NAME?</v>
      </c>
      <c r="K319" s="24" t="e">
        <f t="shared" ca="1" si="22"/>
        <v>#NAME?</v>
      </c>
      <c r="L319" s="24" t="e">
        <f t="shared" ca="1" si="23"/>
        <v>#NAME?</v>
      </c>
      <c r="M319" s="24" t="e">
        <f t="shared" ca="1" si="24"/>
        <v>#NAME?</v>
      </c>
    </row>
    <row r="320" spans="2:13" x14ac:dyDescent="0.25">
      <c r="B320" s="24">
        <f t="shared" ca="1" si="20"/>
        <v>0.48675208640916534</v>
      </c>
      <c r="C320" s="25">
        <f t="shared" ca="1" si="21"/>
        <v>49.667862996086804</v>
      </c>
      <c r="H320" s="24">
        <v>318</v>
      </c>
      <c r="I320" s="24" t="e">
        <f ca="1"/>
        <v>#NAME?</v>
      </c>
      <c r="J320" s="24" t="e">
        <f t="array" aca="1" ref="J320" ca="1">INDIRECT(ADDRESS(($F$2+1-H320)+2,9))</f>
        <v>#NAME?</v>
      </c>
      <c r="K320" s="24" t="e">
        <f t="shared" ca="1" si="22"/>
        <v>#NAME?</v>
      </c>
      <c r="L320" s="24" t="e">
        <f t="shared" ca="1" si="23"/>
        <v>#NAME?</v>
      </c>
      <c r="M320" s="24" t="e">
        <f t="shared" ca="1" si="24"/>
        <v>#NAME?</v>
      </c>
    </row>
    <row r="321" spans="2:13" x14ac:dyDescent="0.25">
      <c r="B321" s="24">
        <f t="shared" ca="1" si="20"/>
        <v>0.54184556167016917</v>
      </c>
      <c r="C321" s="25">
        <f t="shared" ca="1" si="21"/>
        <v>51.050843509752781</v>
      </c>
      <c r="H321" s="24">
        <v>319</v>
      </c>
      <c r="I321" s="24" t="e">
        <f ca="1"/>
        <v>#NAME?</v>
      </c>
      <c r="J321" s="24" t="e">
        <f t="array" aca="1" ref="J321" ca="1">INDIRECT(ADDRESS(($F$2+1-H321)+2,9))</f>
        <v>#NAME?</v>
      </c>
      <c r="K321" s="24" t="e">
        <f t="shared" ca="1" si="22"/>
        <v>#NAME?</v>
      </c>
      <c r="L321" s="24" t="e">
        <f t="shared" ca="1" si="23"/>
        <v>#NAME?</v>
      </c>
      <c r="M321" s="24" t="e">
        <f t="shared" ca="1" si="24"/>
        <v>#NAME?</v>
      </c>
    </row>
    <row r="322" spans="2:13" x14ac:dyDescent="0.25">
      <c r="B322" s="24">
        <f t="shared" ca="1" si="20"/>
        <v>0.21685115321083659</v>
      </c>
      <c r="C322" s="25">
        <f t="shared" ca="1" si="21"/>
        <v>42.171280424874162</v>
      </c>
      <c r="H322" s="24">
        <v>320</v>
      </c>
      <c r="I322" s="24" t="e">
        <f ca="1"/>
        <v>#NAME?</v>
      </c>
      <c r="J322" s="24" t="e">
        <f t="array" aca="1" ref="J322" ca="1">INDIRECT(ADDRESS(($F$2+1-H322)+2,9))</f>
        <v>#NAME?</v>
      </c>
      <c r="K322" s="24" t="e">
        <f t="shared" ca="1" si="22"/>
        <v>#NAME?</v>
      </c>
      <c r="L322" s="24" t="e">
        <f t="shared" ca="1" si="23"/>
        <v>#NAME?</v>
      </c>
      <c r="M322" s="24" t="e">
        <f t="shared" ca="1" si="24"/>
        <v>#NAME?</v>
      </c>
    </row>
    <row r="323" spans="2:13" x14ac:dyDescent="0.25">
      <c r="B323" s="24">
        <f t="shared" ca="1" si="20"/>
        <v>0.74502126030514648</v>
      </c>
      <c r="C323" s="25">
        <f t="shared" ca="1" si="21"/>
        <v>56.589039030086028</v>
      </c>
      <c r="H323" s="24">
        <v>321</v>
      </c>
      <c r="I323" s="24" t="e">
        <f ca="1"/>
        <v>#NAME?</v>
      </c>
      <c r="J323" s="24" t="e">
        <f t="array" aca="1" ref="J323" ca="1">INDIRECT(ADDRESS(($F$2+1-H323)+2,9))</f>
        <v>#NAME?</v>
      </c>
      <c r="K323" s="24" t="e">
        <f t="shared" ca="1" si="22"/>
        <v>#NAME?</v>
      </c>
      <c r="L323" s="24" t="e">
        <f t="shared" ca="1" si="23"/>
        <v>#NAME?</v>
      </c>
      <c r="M323" s="24" t="e">
        <f t="shared" ca="1" si="24"/>
        <v>#NAME?</v>
      </c>
    </row>
    <row r="324" spans="2:13" x14ac:dyDescent="0.25">
      <c r="B324" s="24">
        <f t="shared" ref="B324:B387" ca="1" si="25">RAND()</f>
        <v>1.9499377967890918E-3</v>
      </c>
      <c r="C324" s="25">
        <f t="shared" ref="C324:C387" ca="1" si="26">_xlfn.NORM.INV(B324,50,10)</f>
        <v>21.138510644008512</v>
      </c>
      <c r="H324" s="24">
        <v>322</v>
      </c>
      <c r="I324" s="24" t="e">
        <f ca="1"/>
        <v>#NAME?</v>
      </c>
      <c r="J324" s="24" t="e">
        <f t="array" aca="1" ref="J324" ca="1">INDIRECT(ADDRESS(($F$2+1-H324)+2,9))</f>
        <v>#NAME?</v>
      </c>
      <c r="K324" s="24" t="e">
        <f t="shared" ref="K324:K387" ca="1" si="27">_xlfn.NORM.DIST(I324,$F$5,$F$6,TRUE)</f>
        <v>#NAME?</v>
      </c>
      <c r="L324" s="24" t="e">
        <f t="shared" ref="L324:L387" ca="1" si="28">_xlfn.NORM.DIST(J324,$F$5,$F$6,TRUE)</f>
        <v>#NAME?</v>
      </c>
      <c r="M324" s="24" t="e">
        <f t="shared" ca="1" si="24"/>
        <v>#NAME?</v>
      </c>
    </row>
    <row r="325" spans="2:13" x14ac:dyDescent="0.25">
      <c r="B325" s="24">
        <f t="shared" ca="1" si="25"/>
        <v>5.2962783563920479E-2</v>
      </c>
      <c r="C325" s="25">
        <f t="shared" ca="1" si="26"/>
        <v>33.832190231999689</v>
      </c>
      <c r="H325" s="24">
        <v>323</v>
      </c>
      <c r="I325" s="24" t="e">
        <f ca="1"/>
        <v>#NAME?</v>
      </c>
      <c r="J325" s="24" t="e">
        <f t="array" aca="1" ref="J325" ca="1">INDIRECT(ADDRESS(($F$2+1-H325)+2,9))</f>
        <v>#NAME?</v>
      </c>
      <c r="K325" s="24" t="e">
        <f t="shared" ca="1" si="27"/>
        <v>#NAME?</v>
      </c>
      <c r="L325" s="24" t="e">
        <f t="shared" ca="1" si="28"/>
        <v>#NAME?</v>
      </c>
      <c r="M325" s="24" t="e">
        <f t="shared" ref="M325:M388" ca="1" si="29">((2*H325-1)/$F$2)*(LN(K325)+LN(1-L325))</f>
        <v>#NAME?</v>
      </c>
    </row>
    <row r="326" spans="2:13" x14ac:dyDescent="0.25">
      <c r="B326" s="24">
        <f t="shared" ca="1" si="25"/>
        <v>0.87543157227892565</v>
      </c>
      <c r="C326" s="25">
        <f t="shared" ca="1" si="26"/>
        <v>61.524484157812594</v>
      </c>
      <c r="H326" s="24">
        <v>324</v>
      </c>
      <c r="I326" s="24" t="e">
        <f ca="1"/>
        <v>#NAME?</v>
      </c>
      <c r="J326" s="24" t="e">
        <f t="array" aca="1" ref="J326" ca="1">INDIRECT(ADDRESS(($F$2+1-H326)+2,9))</f>
        <v>#NAME?</v>
      </c>
      <c r="K326" s="24" t="e">
        <f t="shared" ca="1" si="27"/>
        <v>#NAME?</v>
      </c>
      <c r="L326" s="24" t="e">
        <f t="shared" ca="1" si="28"/>
        <v>#NAME?</v>
      </c>
      <c r="M326" s="24" t="e">
        <f t="shared" ca="1" si="29"/>
        <v>#NAME?</v>
      </c>
    </row>
    <row r="327" spans="2:13" x14ac:dyDescent="0.25">
      <c r="B327" s="24">
        <f t="shared" ca="1" si="25"/>
        <v>0.79438064429823618</v>
      </c>
      <c r="C327" s="25">
        <f t="shared" ca="1" si="26"/>
        <v>58.217157178784213</v>
      </c>
      <c r="H327" s="24">
        <v>325</v>
      </c>
      <c r="I327" s="24" t="e">
        <f ca="1"/>
        <v>#NAME?</v>
      </c>
      <c r="J327" s="24" t="e">
        <f t="array" aca="1" ref="J327" ca="1">INDIRECT(ADDRESS(($F$2+1-H327)+2,9))</f>
        <v>#NAME?</v>
      </c>
      <c r="K327" s="24" t="e">
        <f t="shared" ca="1" si="27"/>
        <v>#NAME?</v>
      </c>
      <c r="L327" s="24" t="e">
        <f t="shared" ca="1" si="28"/>
        <v>#NAME?</v>
      </c>
      <c r="M327" s="24" t="e">
        <f t="shared" ca="1" si="29"/>
        <v>#NAME?</v>
      </c>
    </row>
    <row r="328" spans="2:13" x14ac:dyDescent="0.25">
      <c r="B328" s="24">
        <f t="shared" ca="1" si="25"/>
        <v>0.46176261673510643</v>
      </c>
      <c r="C328" s="25">
        <f t="shared" ca="1" si="26"/>
        <v>49.040058685585073</v>
      </c>
      <c r="H328" s="24">
        <v>326</v>
      </c>
      <c r="I328" s="24" t="e">
        <f ca="1"/>
        <v>#NAME?</v>
      </c>
      <c r="J328" s="24" t="e">
        <f t="array" aca="1" ref="J328" ca="1">INDIRECT(ADDRESS(($F$2+1-H328)+2,9))</f>
        <v>#NAME?</v>
      </c>
      <c r="K328" s="24" t="e">
        <f t="shared" ca="1" si="27"/>
        <v>#NAME?</v>
      </c>
      <c r="L328" s="24" t="e">
        <f t="shared" ca="1" si="28"/>
        <v>#NAME?</v>
      </c>
      <c r="M328" s="24" t="e">
        <f t="shared" ca="1" si="29"/>
        <v>#NAME?</v>
      </c>
    </row>
    <row r="329" spans="2:13" x14ac:dyDescent="0.25">
      <c r="B329" s="24">
        <f t="shared" ca="1" si="25"/>
        <v>0.31875695112720959</v>
      </c>
      <c r="C329" s="25">
        <f t="shared" ca="1" si="26"/>
        <v>45.288223843087628</v>
      </c>
      <c r="H329" s="24">
        <v>327</v>
      </c>
      <c r="I329" s="24" t="e">
        <f ca="1"/>
        <v>#NAME?</v>
      </c>
      <c r="J329" s="24" t="e">
        <f t="array" aca="1" ref="J329" ca="1">INDIRECT(ADDRESS(($F$2+1-H329)+2,9))</f>
        <v>#NAME?</v>
      </c>
      <c r="K329" s="24" t="e">
        <f t="shared" ca="1" si="27"/>
        <v>#NAME?</v>
      </c>
      <c r="L329" s="24" t="e">
        <f t="shared" ca="1" si="28"/>
        <v>#NAME?</v>
      </c>
      <c r="M329" s="24" t="e">
        <f t="shared" ca="1" si="29"/>
        <v>#NAME?</v>
      </c>
    </row>
    <row r="330" spans="2:13" x14ac:dyDescent="0.25">
      <c r="B330" s="24">
        <f t="shared" ca="1" si="25"/>
        <v>0.24384330514219177</v>
      </c>
      <c r="C330" s="25">
        <f t="shared" ca="1" si="26"/>
        <v>43.060070183025857</v>
      </c>
      <c r="H330" s="24">
        <v>328</v>
      </c>
      <c r="I330" s="24" t="e">
        <f ca="1"/>
        <v>#NAME?</v>
      </c>
      <c r="J330" s="24" t="e">
        <f t="array" aca="1" ref="J330" ca="1">INDIRECT(ADDRESS(($F$2+1-H330)+2,9))</f>
        <v>#NAME?</v>
      </c>
      <c r="K330" s="24" t="e">
        <f t="shared" ca="1" si="27"/>
        <v>#NAME?</v>
      </c>
      <c r="L330" s="24" t="e">
        <f t="shared" ca="1" si="28"/>
        <v>#NAME?</v>
      </c>
      <c r="M330" s="24" t="e">
        <f t="shared" ca="1" si="29"/>
        <v>#NAME?</v>
      </c>
    </row>
    <row r="331" spans="2:13" x14ac:dyDescent="0.25">
      <c r="B331" s="24">
        <f t="shared" ca="1" si="25"/>
        <v>0.11599261291968033</v>
      </c>
      <c r="C331" s="25">
        <f t="shared" ca="1" si="26"/>
        <v>38.047393934794101</v>
      </c>
      <c r="H331" s="24">
        <v>329</v>
      </c>
      <c r="I331" s="24" t="e">
        <f ca="1"/>
        <v>#NAME?</v>
      </c>
      <c r="J331" s="24" t="e">
        <f t="array" aca="1" ref="J331" ca="1">INDIRECT(ADDRESS(($F$2+1-H331)+2,9))</f>
        <v>#NAME?</v>
      </c>
      <c r="K331" s="24" t="e">
        <f t="shared" ca="1" si="27"/>
        <v>#NAME?</v>
      </c>
      <c r="L331" s="24" t="e">
        <f t="shared" ca="1" si="28"/>
        <v>#NAME?</v>
      </c>
      <c r="M331" s="24" t="e">
        <f t="shared" ca="1" si="29"/>
        <v>#NAME?</v>
      </c>
    </row>
    <row r="332" spans="2:13" x14ac:dyDescent="0.25">
      <c r="B332" s="24">
        <f t="shared" ca="1" si="25"/>
        <v>0.8371715577572213</v>
      </c>
      <c r="C332" s="25">
        <f t="shared" ca="1" si="26"/>
        <v>59.82899539542835</v>
      </c>
      <c r="H332" s="24">
        <v>330</v>
      </c>
      <c r="I332" s="24" t="e">
        <f ca="1"/>
        <v>#NAME?</v>
      </c>
      <c r="J332" s="24" t="e">
        <f t="array" aca="1" ref="J332" ca="1">INDIRECT(ADDRESS(($F$2+1-H332)+2,9))</f>
        <v>#NAME?</v>
      </c>
      <c r="K332" s="24" t="e">
        <f t="shared" ca="1" si="27"/>
        <v>#NAME?</v>
      </c>
      <c r="L332" s="24" t="e">
        <f t="shared" ca="1" si="28"/>
        <v>#NAME?</v>
      </c>
      <c r="M332" s="24" t="e">
        <f t="shared" ca="1" si="29"/>
        <v>#NAME?</v>
      </c>
    </row>
    <row r="333" spans="2:13" x14ac:dyDescent="0.25">
      <c r="B333" s="24">
        <f t="shared" ca="1" si="25"/>
        <v>0.96384295481131232</v>
      </c>
      <c r="C333" s="25">
        <f t="shared" ca="1" si="26"/>
        <v>67.971356307822219</v>
      </c>
      <c r="H333" s="24">
        <v>331</v>
      </c>
      <c r="I333" s="24" t="e">
        <f ca="1"/>
        <v>#NAME?</v>
      </c>
      <c r="J333" s="24" t="e">
        <f t="array" aca="1" ref="J333" ca="1">INDIRECT(ADDRESS(($F$2+1-H333)+2,9))</f>
        <v>#NAME?</v>
      </c>
      <c r="K333" s="24" t="e">
        <f t="shared" ca="1" si="27"/>
        <v>#NAME?</v>
      </c>
      <c r="L333" s="24" t="e">
        <f t="shared" ca="1" si="28"/>
        <v>#NAME?</v>
      </c>
      <c r="M333" s="24" t="e">
        <f t="shared" ca="1" si="29"/>
        <v>#NAME?</v>
      </c>
    </row>
    <row r="334" spans="2:13" x14ac:dyDescent="0.25">
      <c r="B334" s="24">
        <f t="shared" ca="1" si="25"/>
        <v>0.63624510004082413</v>
      </c>
      <c r="C334" s="25">
        <f t="shared" ca="1" si="26"/>
        <v>53.48439955799946</v>
      </c>
      <c r="H334" s="24">
        <v>332</v>
      </c>
      <c r="I334" s="24" t="e">
        <f ca="1"/>
        <v>#NAME?</v>
      </c>
      <c r="J334" s="24" t="e">
        <f t="array" aca="1" ref="J334" ca="1">INDIRECT(ADDRESS(($F$2+1-H334)+2,9))</f>
        <v>#NAME?</v>
      </c>
      <c r="K334" s="24" t="e">
        <f t="shared" ca="1" si="27"/>
        <v>#NAME?</v>
      </c>
      <c r="L334" s="24" t="e">
        <f t="shared" ca="1" si="28"/>
        <v>#NAME?</v>
      </c>
      <c r="M334" s="24" t="e">
        <f t="shared" ca="1" si="29"/>
        <v>#NAME?</v>
      </c>
    </row>
    <row r="335" spans="2:13" x14ac:dyDescent="0.25">
      <c r="B335" s="24">
        <f t="shared" ca="1" si="25"/>
        <v>0.63758883178951953</v>
      </c>
      <c r="C335" s="25">
        <f t="shared" ca="1" si="26"/>
        <v>53.520212361195838</v>
      </c>
      <c r="H335" s="24">
        <v>333</v>
      </c>
      <c r="I335" s="24" t="e">
        <f ca="1"/>
        <v>#NAME?</v>
      </c>
      <c r="J335" s="24" t="e">
        <f t="array" aca="1" ref="J335" ca="1">INDIRECT(ADDRESS(($F$2+1-H335)+2,9))</f>
        <v>#NAME?</v>
      </c>
      <c r="K335" s="24" t="e">
        <f t="shared" ca="1" si="27"/>
        <v>#NAME?</v>
      </c>
      <c r="L335" s="24" t="e">
        <f t="shared" ca="1" si="28"/>
        <v>#NAME?</v>
      </c>
      <c r="M335" s="24" t="e">
        <f t="shared" ca="1" si="29"/>
        <v>#NAME?</v>
      </c>
    </row>
    <row r="336" spans="2:13" x14ac:dyDescent="0.25">
      <c r="B336" s="24">
        <f t="shared" ca="1" si="25"/>
        <v>4.0825182919435599E-2</v>
      </c>
      <c r="C336" s="25">
        <f t="shared" ca="1" si="26"/>
        <v>32.588104924904712</v>
      </c>
      <c r="H336" s="24">
        <v>334</v>
      </c>
      <c r="I336" s="24" t="e">
        <f ca="1"/>
        <v>#NAME?</v>
      </c>
      <c r="J336" s="24" t="e">
        <f t="array" aca="1" ref="J336" ca="1">INDIRECT(ADDRESS(($F$2+1-H336)+2,9))</f>
        <v>#NAME?</v>
      </c>
      <c r="K336" s="24" t="e">
        <f t="shared" ca="1" si="27"/>
        <v>#NAME?</v>
      </c>
      <c r="L336" s="24" t="e">
        <f t="shared" ca="1" si="28"/>
        <v>#NAME?</v>
      </c>
      <c r="M336" s="24" t="e">
        <f t="shared" ca="1" si="29"/>
        <v>#NAME?</v>
      </c>
    </row>
    <row r="337" spans="2:13" x14ac:dyDescent="0.25">
      <c r="B337" s="24">
        <f t="shared" ca="1" si="25"/>
        <v>0.268667429503194</v>
      </c>
      <c r="C337" s="25">
        <f t="shared" ca="1" si="26"/>
        <v>43.831518041449868</v>
      </c>
      <c r="H337" s="24">
        <v>335</v>
      </c>
      <c r="I337" s="24" t="e">
        <f ca="1"/>
        <v>#NAME?</v>
      </c>
      <c r="J337" s="24" t="e">
        <f t="array" aca="1" ref="J337" ca="1">INDIRECT(ADDRESS(($F$2+1-H337)+2,9))</f>
        <v>#NAME?</v>
      </c>
      <c r="K337" s="24" t="e">
        <f t="shared" ca="1" si="27"/>
        <v>#NAME?</v>
      </c>
      <c r="L337" s="24" t="e">
        <f t="shared" ca="1" si="28"/>
        <v>#NAME?</v>
      </c>
      <c r="M337" s="24" t="e">
        <f t="shared" ca="1" si="29"/>
        <v>#NAME?</v>
      </c>
    </row>
    <row r="338" spans="2:13" x14ac:dyDescent="0.25">
      <c r="B338" s="24">
        <f t="shared" ca="1" si="25"/>
        <v>0.54832852677019006</v>
      </c>
      <c r="C338" s="25">
        <f t="shared" ca="1" si="26"/>
        <v>51.21439481624968</v>
      </c>
      <c r="H338" s="24">
        <v>336</v>
      </c>
      <c r="I338" s="24" t="e">
        <f ca="1"/>
        <v>#NAME?</v>
      </c>
      <c r="J338" s="24" t="e">
        <f t="array" aca="1" ref="J338" ca="1">INDIRECT(ADDRESS(($F$2+1-H338)+2,9))</f>
        <v>#NAME?</v>
      </c>
      <c r="K338" s="24" t="e">
        <f t="shared" ca="1" si="27"/>
        <v>#NAME?</v>
      </c>
      <c r="L338" s="24" t="e">
        <f t="shared" ca="1" si="28"/>
        <v>#NAME?</v>
      </c>
      <c r="M338" s="24" t="e">
        <f t="shared" ca="1" si="29"/>
        <v>#NAME?</v>
      </c>
    </row>
    <row r="339" spans="2:13" x14ac:dyDescent="0.25">
      <c r="B339" s="24">
        <f t="shared" ca="1" si="25"/>
        <v>0.10384952185927443</v>
      </c>
      <c r="C339" s="25">
        <f t="shared" ca="1" si="26"/>
        <v>37.400822746191722</v>
      </c>
      <c r="H339" s="24">
        <v>337</v>
      </c>
      <c r="I339" s="24" t="e">
        <f ca="1"/>
        <v>#NAME?</v>
      </c>
      <c r="J339" s="24" t="e">
        <f t="array" aca="1" ref="J339" ca="1">INDIRECT(ADDRESS(($F$2+1-H339)+2,9))</f>
        <v>#NAME?</v>
      </c>
      <c r="K339" s="24" t="e">
        <f t="shared" ca="1" si="27"/>
        <v>#NAME?</v>
      </c>
      <c r="L339" s="24" t="e">
        <f t="shared" ca="1" si="28"/>
        <v>#NAME?</v>
      </c>
      <c r="M339" s="24" t="e">
        <f t="shared" ca="1" si="29"/>
        <v>#NAME?</v>
      </c>
    </row>
    <row r="340" spans="2:13" x14ac:dyDescent="0.25">
      <c r="B340" s="24">
        <f t="shared" ca="1" si="25"/>
        <v>7.2362734418317531E-2</v>
      </c>
      <c r="C340" s="25">
        <f t="shared" ca="1" si="26"/>
        <v>35.415823871680786</v>
      </c>
      <c r="H340" s="24">
        <v>338</v>
      </c>
      <c r="I340" s="24" t="e">
        <f ca="1"/>
        <v>#NAME?</v>
      </c>
      <c r="J340" s="24" t="e">
        <f t="array" aca="1" ref="J340" ca="1">INDIRECT(ADDRESS(($F$2+1-H340)+2,9))</f>
        <v>#NAME?</v>
      </c>
      <c r="K340" s="24" t="e">
        <f t="shared" ca="1" si="27"/>
        <v>#NAME?</v>
      </c>
      <c r="L340" s="24" t="e">
        <f t="shared" ca="1" si="28"/>
        <v>#NAME?</v>
      </c>
      <c r="M340" s="24" t="e">
        <f t="shared" ca="1" si="29"/>
        <v>#NAME?</v>
      </c>
    </row>
    <row r="341" spans="2:13" x14ac:dyDescent="0.25">
      <c r="B341" s="24">
        <f t="shared" ca="1" si="25"/>
        <v>0.74720181882213599</v>
      </c>
      <c r="C341" s="25">
        <f t="shared" ca="1" si="26"/>
        <v>56.657101847507491</v>
      </c>
      <c r="H341" s="24">
        <v>339</v>
      </c>
      <c r="I341" s="24" t="e">
        <f ca="1"/>
        <v>#NAME?</v>
      </c>
      <c r="J341" s="24" t="e">
        <f t="array" aca="1" ref="J341" ca="1">INDIRECT(ADDRESS(($F$2+1-H341)+2,9))</f>
        <v>#NAME?</v>
      </c>
      <c r="K341" s="24" t="e">
        <f t="shared" ca="1" si="27"/>
        <v>#NAME?</v>
      </c>
      <c r="L341" s="24" t="e">
        <f t="shared" ca="1" si="28"/>
        <v>#NAME?</v>
      </c>
      <c r="M341" s="24" t="e">
        <f t="shared" ca="1" si="29"/>
        <v>#NAME?</v>
      </c>
    </row>
    <row r="342" spans="2:13" x14ac:dyDescent="0.25">
      <c r="B342" s="24">
        <f t="shared" ca="1" si="25"/>
        <v>0.16355851583210512</v>
      </c>
      <c r="C342" s="25">
        <f t="shared" ca="1" si="26"/>
        <v>40.200626233217498</v>
      </c>
      <c r="H342" s="24">
        <v>340</v>
      </c>
      <c r="I342" s="24" t="e">
        <f ca="1"/>
        <v>#NAME?</v>
      </c>
      <c r="J342" s="24" t="e">
        <f t="array" aca="1" ref="J342" ca="1">INDIRECT(ADDRESS(($F$2+1-H342)+2,9))</f>
        <v>#NAME?</v>
      </c>
      <c r="K342" s="24" t="e">
        <f t="shared" ca="1" si="27"/>
        <v>#NAME?</v>
      </c>
      <c r="L342" s="24" t="e">
        <f t="shared" ca="1" si="28"/>
        <v>#NAME?</v>
      </c>
      <c r="M342" s="24" t="e">
        <f t="shared" ca="1" si="29"/>
        <v>#NAME?</v>
      </c>
    </row>
    <row r="343" spans="2:13" x14ac:dyDescent="0.25">
      <c r="B343" s="24">
        <f t="shared" ca="1" si="25"/>
        <v>0.57163628218389173</v>
      </c>
      <c r="C343" s="25">
        <f t="shared" ca="1" si="26"/>
        <v>51.805415531317237</v>
      </c>
      <c r="H343" s="24">
        <v>341</v>
      </c>
      <c r="I343" s="24" t="e">
        <f ca="1"/>
        <v>#NAME?</v>
      </c>
      <c r="J343" s="24" t="e">
        <f t="array" aca="1" ref="J343" ca="1">INDIRECT(ADDRESS(($F$2+1-H343)+2,9))</f>
        <v>#NAME?</v>
      </c>
      <c r="K343" s="24" t="e">
        <f t="shared" ca="1" si="27"/>
        <v>#NAME?</v>
      </c>
      <c r="L343" s="24" t="e">
        <f t="shared" ca="1" si="28"/>
        <v>#NAME?</v>
      </c>
      <c r="M343" s="24" t="e">
        <f t="shared" ca="1" si="29"/>
        <v>#NAME?</v>
      </c>
    </row>
    <row r="344" spans="2:13" x14ac:dyDescent="0.25">
      <c r="B344" s="24">
        <f t="shared" ca="1" si="25"/>
        <v>0.21858006298679589</v>
      </c>
      <c r="C344" s="25">
        <f t="shared" ca="1" si="26"/>
        <v>42.230022977511211</v>
      </c>
      <c r="H344" s="24">
        <v>342</v>
      </c>
      <c r="I344" s="24" t="e">
        <f ca="1"/>
        <v>#NAME?</v>
      </c>
      <c r="J344" s="24" t="e">
        <f t="array" aca="1" ref="J344" ca="1">INDIRECT(ADDRESS(($F$2+1-H344)+2,9))</f>
        <v>#NAME?</v>
      </c>
      <c r="K344" s="24" t="e">
        <f t="shared" ca="1" si="27"/>
        <v>#NAME?</v>
      </c>
      <c r="L344" s="24" t="e">
        <f t="shared" ca="1" si="28"/>
        <v>#NAME?</v>
      </c>
      <c r="M344" s="24" t="e">
        <f t="shared" ca="1" si="29"/>
        <v>#NAME?</v>
      </c>
    </row>
    <row r="345" spans="2:13" x14ac:dyDescent="0.25">
      <c r="B345" s="24">
        <f t="shared" ca="1" si="25"/>
        <v>0.96018220531003406</v>
      </c>
      <c r="C345" s="25">
        <f t="shared" ca="1" si="26"/>
        <v>67.528043898764196</v>
      </c>
      <c r="H345" s="24">
        <v>343</v>
      </c>
      <c r="I345" s="24" t="e">
        <f ca="1"/>
        <v>#NAME?</v>
      </c>
      <c r="J345" s="24" t="e">
        <f t="array" aca="1" ref="J345" ca="1">INDIRECT(ADDRESS(($F$2+1-H345)+2,9))</f>
        <v>#NAME?</v>
      </c>
      <c r="K345" s="24" t="e">
        <f t="shared" ca="1" si="27"/>
        <v>#NAME?</v>
      </c>
      <c r="L345" s="24" t="e">
        <f t="shared" ca="1" si="28"/>
        <v>#NAME?</v>
      </c>
      <c r="M345" s="24" t="e">
        <f t="shared" ca="1" si="29"/>
        <v>#NAME?</v>
      </c>
    </row>
    <row r="346" spans="2:13" x14ac:dyDescent="0.25">
      <c r="B346" s="24">
        <f t="shared" ca="1" si="25"/>
        <v>0.2896922613545424</v>
      </c>
      <c r="C346" s="25">
        <f t="shared" ca="1" si="26"/>
        <v>44.457160353161967</v>
      </c>
      <c r="H346" s="24">
        <v>344</v>
      </c>
      <c r="I346" s="24" t="e">
        <f ca="1"/>
        <v>#NAME?</v>
      </c>
      <c r="J346" s="24" t="e">
        <f t="array" aca="1" ref="J346" ca="1">INDIRECT(ADDRESS(($F$2+1-H346)+2,9))</f>
        <v>#NAME?</v>
      </c>
      <c r="K346" s="24" t="e">
        <f t="shared" ca="1" si="27"/>
        <v>#NAME?</v>
      </c>
      <c r="L346" s="24" t="e">
        <f t="shared" ca="1" si="28"/>
        <v>#NAME?</v>
      </c>
      <c r="M346" s="24" t="e">
        <f t="shared" ca="1" si="29"/>
        <v>#NAME?</v>
      </c>
    </row>
    <row r="347" spans="2:13" x14ac:dyDescent="0.25">
      <c r="B347" s="24">
        <f t="shared" ca="1" si="25"/>
        <v>0.37378556630837534</v>
      </c>
      <c r="C347" s="25">
        <f t="shared" ca="1" si="26"/>
        <v>46.781563346131364</v>
      </c>
      <c r="H347" s="24">
        <v>345</v>
      </c>
      <c r="I347" s="24" t="e">
        <f ca="1"/>
        <v>#NAME?</v>
      </c>
      <c r="J347" s="24" t="e">
        <f t="array" aca="1" ref="J347" ca="1">INDIRECT(ADDRESS(($F$2+1-H347)+2,9))</f>
        <v>#NAME?</v>
      </c>
      <c r="K347" s="24" t="e">
        <f t="shared" ca="1" si="27"/>
        <v>#NAME?</v>
      </c>
      <c r="L347" s="24" t="e">
        <f t="shared" ca="1" si="28"/>
        <v>#NAME?</v>
      </c>
      <c r="M347" s="24" t="e">
        <f t="shared" ca="1" si="29"/>
        <v>#NAME?</v>
      </c>
    </row>
    <row r="348" spans="2:13" x14ac:dyDescent="0.25">
      <c r="B348" s="24">
        <f t="shared" ca="1" si="25"/>
        <v>0.39745913519810261</v>
      </c>
      <c r="C348" s="25">
        <f t="shared" ca="1" si="26"/>
        <v>47.400706490136827</v>
      </c>
      <c r="H348" s="24">
        <v>346</v>
      </c>
      <c r="I348" s="24" t="e">
        <f ca="1"/>
        <v>#NAME?</v>
      </c>
      <c r="J348" s="24" t="e">
        <f t="array" aca="1" ref="J348" ca="1">INDIRECT(ADDRESS(($F$2+1-H348)+2,9))</f>
        <v>#NAME?</v>
      </c>
      <c r="K348" s="24" t="e">
        <f t="shared" ca="1" si="27"/>
        <v>#NAME?</v>
      </c>
      <c r="L348" s="24" t="e">
        <f t="shared" ca="1" si="28"/>
        <v>#NAME?</v>
      </c>
      <c r="M348" s="24" t="e">
        <f t="shared" ca="1" si="29"/>
        <v>#NAME?</v>
      </c>
    </row>
    <row r="349" spans="2:13" x14ac:dyDescent="0.25">
      <c r="B349" s="24">
        <f t="shared" ca="1" si="25"/>
        <v>4.8404936199274995E-2</v>
      </c>
      <c r="C349" s="25">
        <f t="shared" ca="1" si="26"/>
        <v>33.394799231188003</v>
      </c>
      <c r="H349" s="24">
        <v>347</v>
      </c>
      <c r="I349" s="24" t="e">
        <f ca="1"/>
        <v>#NAME?</v>
      </c>
      <c r="J349" s="24" t="e">
        <f t="array" aca="1" ref="J349" ca="1">INDIRECT(ADDRESS(($F$2+1-H349)+2,9))</f>
        <v>#NAME?</v>
      </c>
      <c r="K349" s="24" t="e">
        <f t="shared" ca="1" si="27"/>
        <v>#NAME?</v>
      </c>
      <c r="L349" s="24" t="e">
        <f t="shared" ca="1" si="28"/>
        <v>#NAME?</v>
      </c>
      <c r="M349" s="24" t="e">
        <f t="shared" ca="1" si="29"/>
        <v>#NAME?</v>
      </c>
    </row>
    <row r="350" spans="2:13" x14ac:dyDescent="0.25">
      <c r="B350" s="24">
        <f t="shared" ca="1" si="25"/>
        <v>5.2703979496108833E-2</v>
      </c>
      <c r="C350" s="25">
        <f t="shared" ca="1" si="26"/>
        <v>33.808172993241676</v>
      </c>
      <c r="H350" s="24">
        <v>348</v>
      </c>
      <c r="I350" s="24" t="e">
        <f ca="1"/>
        <v>#NAME?</v>
      </c>
      <c r="J350" s="24" t="e">
        <f t="array" aca="1" ref="J350" ca="1">INDIRECT(ADDRESS(($F$2+1-H350)+2,9))</f>
        <v>#NAME?</v>
      </c>
      <c r="K350" s="24" t="e">
        <f t="shared" ca="1" si="27"/>
        <v>#NAME?</v>
      </c>
      <c r="L350" s="24" t="e">
        <f t="shared" ca="1" si="28"/>
        <v>#NAME?</v>
      </c>
      <c r="M350" s="24" t="e">
        <f t="shared" ca="1" si="29"/>
        <v>#NAME?</v>
      </c>
    </row>
    <row r="351" spans="2:13" x14ac:dyDescent="0.25">
      <c r="B351" s="24">
        <f t="shared" ca="1" si="25"/>
        <v>0.466661012974107</v>
      </c>
      <c r="C351" s="25">
        <f t="shared" ca="1" si="26"/>
        <v>49.163340447078888</v>
      </c>
      <c r="H351" s="24">
        <v>349</v>
      </c>
      <c r="I351" s="24" t="e">
        <f ca="1"/>
        <v>#NAME?</v>
      </c>
      <c r="J351" s="24" t="e">
        <f t="array" aca="1" ref="J351" ca="1">INDIRECT(ADDRESS(($F$2+1-H351)+2,9))</f>
        <v>#NAME?</v>
      </c>
      <c r="K351" s="24" t="e">
        <f t="shared" ca="1" si="27"/>
        <v>#NAME?</v>
      </c>
      <c r="L351" s="24" t="e">
        <f t="shared" ca="1" si="28"/>
        <v>#NAME?</v>
      </c>
      <c r="M351" s="24" t="e">
        <f t="shared" ca="1" si="29"/>
        <v>#NAME?</v>
      </c>
    </row>
    <row r="352" spans="2:13" x14ac:dyDescent="0.25">
      <c r="B352" s="24">
        <f t="shared" ca="1" si="25"/>
        <v>0.24566345674813816</v>
      </c>
      <c r="C352" s="25">
        <f t="shared" ca="1" si="26"/>
        <v>43.118001104746135</v>
      </c>
      <c r="H352" s="24">
        <v>350</v>
      </c>
      <c r="I352" s="24" t="e">
        <f ca="1"/>
        <v>#NAME?</v>
      </c>
      <c r="J352" s="24" t="e">
        <f t="array" aca="1" ref="J352" ca="1">INDIRECT(ADDRESS(($F$2+1-H352)+2,9))</f>
        <v>#NAME?</v>
      </c>
      <c r="K352" s="24" t="e">
        <f t="shared" ca="1" si="27"/>
        <v>#NAME?</v>
      </c>
      <c r="L352" s="24" t="e">
        <f t="shared" ca="1" si="28"/>
        <v>#NAME?</v>
      </c>
      <c r="M352" s="24" t="e">
        <f t="shared" ca="1" si="29"/>
        <v>#NAME?</v>
      </c>
    </row>
    <row r="353" spans="2:13" x14ac:dyDescent="0.25">
      <c r="B353" s="24">
        <f t="shared" ca="1" si="25"/>
        <v>0.35553765885472832</v>
      </c>
      <c r="C353" s="25">
        <f t="shared" ca="1" si="26"/>
        <v>46.295877096848997</v>
      </c>
      <c r="H353" s="24">
        <v>351</v>
      </c>
      <c r="I353" s="24" t="e">
        <f ca="1"/>
        <v>#NAME?</v>
      </c>
      <c r="J353" s="24" t="e">
        <f t="array" aca="1" ref="J353" ca="1">INDIRECT(ADDRESS(($F$2+1-H353)+2,9))</f>
        <v>#NAME?</v>
      </c>
      <c r="K353" s="24" t="e">
        <f t="shared" ca="1" si="27"/>
        <v>#NAME?</v>
      </c>
      <c r="L353" s="24" t="e">
        <f t="shared" ca="1" si="28"/>
        <v>#NAME?</v>
      </c>
      <c r="M353" s="24" t="e">
        <f t="shared" ca="1" si="29"/>
        <v>#NAME?</v>
      </c>
    </row>
    <row r="354" spans="2:13" x14ac:dyDescent="0.25">
      <c r="B354" s="24">
        <f t="shared" ca="1" si="25"/>
        <v>0.17696888583388126</v>
      </c>
      <c r="C354" s="25">
        <f t="shared" ca="1" si="26"/>
        <v>40.730216432143592</v>
      </c>
      <c r="H354" s="24">
        <v>352</v>
      </c>
      <c r="I354" s="24" t="e">
        <f ca="1"/>
        <v>#NAME?</v>
      </c>
      <c r="J354" s="24" t="e">
        <f t="array" aca="1" ref="J354" ca="1">INDIRECT(ADDRESS(($F$2+1-H354)+2,9))</f>
        <v>#NAME?</v>
      </c>
      <c r="K354" s="24" t="e">
        <f t="shared" ca="1" si="27"/>
        <v>#NAME?</v>
      </c>
      <c r="L354" s="24" t="e">
        <f t="shared" ca="1" si="28"/>
        <v>#NAME?</v>
      </c>
      <c r="M354" s="24" t="e">
        <f t="shared" ca="1" si="29"/>
        <v>#NAME?</v>
      </c>
    </row>
    <row r="355" spans="2:13" x14ac:dyDescent="0.25">
      <c r="B355" s="24">
        <f t="shared" ca="1" si="25"/>
        <v>0.97204232173532146</v>
      </c>
      <c r="C355" s="25">
        <f t="shared" ca="1" si="26"/>
        <v>69.116947623671379</v>
      </c>
      <c r="H355" s="24">
        <v>353</v>
      </c>
      <c r="I355" s="24" t="e">
        <f ca="1"/>
        <v>#NAME?</v>
      </c>
      <c r="J355" s="24" t="e">
        <f t="array" aca="1" ref="J355" ca="1">INDIRECT(ADDRESS(($F$2+1-H355)+2,9))</f>
        <v>#NAME?</v>
      </c>
      <c r="K355" s="24" t="e">
        <f t="shared" ca="1" si="27"/>
        <v>#NAME?</v>
      </c>
      <c r="L355" s="24" t="e">
        <f t="shared" ca="1" si="28"/>
        <v>#NAME?</v>
      </c>
      <c r="M355" s="24" t="e">
        <f t="shared" ca="1" si="29"/>
        <v>#NAME?</v>
      </c>
    </row>
    <row r="356" spans="2:13" x14ac:dyDescent="0.25">
      <c r="B356" s="24">
        <f t="shared" ca="1" si="25"/>
        <v>0.75696010644231337</v>
      </c>
      <c r="C356" s="25">
        <f t="shared" ca="1" si="26"/>
        <v>56.965574581677984</v>
      </c>
      <c r="H356" s="24">
        <v>354</v>
      </c>
      <c r="I356" s="24" t="e">
        <f ca="1"/>
        <v>#NAME?</v>
      </c>
      <c r="J356" s="24" t="e">
        <f t="array" aca="1" ref="J356" ca="1">INDIRECT(ADDRESS(($F$2+1-H356)+2,9))</f>
        <v>#NAME?</v>
      </c>
      <c r="K356" s="24" t="e">
        <f t="shared" ca="1" si="27"/>
        <v>#NAME?</v>
      </c>
      <c r="L356" s="24" t="e">
        <f t="shared" ca="1" si="28"/>
        <v>#NAME?</v>
      </c>
      <c r="M356" s="24" t="e">
        <f t="shared" ca="1" si="29"/>
        <v>#NAME?</v>
      </c>
    </row>
    <row r="357" spans="2:13" x14ac:dyDescent="0.25">
      <c r="B357" s="24">
        <f t="shared" ca="1" si="25"/>
        <v>0.66421277842975801</v>
      </c>
      <c r="C357" s="25">
        <f t="shared" ca="1" si="26"/>
        <v>54.239881668593661</v>
      </c>
      <c r="H357" s="24">
        <v>355</v>
      </c>
      <c r="I357" s="24" t="e">
        <f ca="1"/>
        <v>#NAME?</v>
      </c>
      <c r="J357" s="24" t="e">
        <f t="array" aca="1" ref="J357" ca="1">INDIRECT(ADDRESS(($F$2+1-H357)+2,9))</f>
        <v>#NAME?</v>
      </c>
      <c r="K357" s="24" t="e">
        <f t="shared" ca="1" si="27"/>
        <v>#NAME?</v>
      </c>
      <c r="L357" s="24" t="e">
        <f t="shared" ca="1" si="28"/>
        <v>#NAME?</v>
      </c>
      <c r="M357" s="24" t="e">
        <f t="shared" ca="1" si="29"/>
        <v>#NAME?</v>
      </c>
    </row>
    <row r="358" spans="2:13" x14ac:dyDescent="0.25">
      <c r="B358" s="24">
        <f t="shared" ca="1" si="25"/>
        <v>0.1028204275424196</v>
      </c>
      <c r="C358" s="25">
        <f t="shared" ca="1" si="26"/>
        <v>37.343568078608513</v>
      </c>
      <c r="H358" s="24">
        <v>356</v>
      </c>
      <c r="I358" s="24" t="e">
        <f ca="1"/>
        <v>#NAME?</v>
      </c>
      <c r="J358" s="24" t="e">
        <f t="array" aca="1" ref="J358" ca="1">INDIRECT(ADDRESS(($F$2+1-H358)+2,9))</f>
        <v>#NAME?</v>
      </c>
      <c r="K358" s="24" t="e">
        <f t="shared" ca="1" si="27"/>
        <v>#NAME?</v>
      </c>
      <c r="L358" s="24" t="e">
        <f t="shared" ca="1" si="28"/>
        <v>#NAME?</v>
      </c>
      <c r="M358" s="24" t="e">
        <f t="shared" ca="1" si="29"/>
        <v>#NAME?</v>
      </c>
    </row>
    <row r="359" spans="2:13" x14ac:dyDescent="0.25">
      <c r="B359" s="24">
        <f t="shared" ca="1" si="25"/>
        <v>0.91586648999133657</v>
      </c>
      <c r="C359" s="25">
        <f t="shared" ca="1" si="26"/>
        <v>63.777936082672767</v>
      </c>
      <c r="H359" s="24">
        <v>357</v>
      </c>
      <c r="I359" s="24" t="e">
        <f ca="1"/>
        <v>#NAME?</v>
      </c>
      <c r="J359" s="24" t="e">
        <f t="array" aca="1" ref="J359" ca="1">INDIRECT(ADDRESS(($F$2+1-H359)+2,9))</f>
        <v>#NAME?</v>
      </c>
      <c r="K359" s="24" t="e">
        <f t="shared" ca="1" si="27"/>
        <v>#NAME?</v>
      </c>
      <c r="L359" s="24" t="e">
        <f t="shared" ca="1" si="28"/>
        <v>#NAME?</v>
      </c>
      <c r="M359" s="24" t="e">
        <f t="shared" ca="1" si="29"/>
        <v>#NAME?</v>
      </c>
    </row>
    <row r="360" spans="2:13" x14ac:dyDescent="0.25">
      <c r="B360" s="24">
        <f t="shared" ca="1" si="25"/>
        <v>0.14148735227913278</v>
      </c>
      <c r="C360" s="25">
        <f t="shared" ca="1" si="26"/>
        <v>39.26339128513289</v>
      </c>
      <c r="H360" s="24">
        <v>358</v>
      </c>
      <c r="I360" s="24" t="e">
        <f ca="1"/>
        <v>#NAME?</v>
      </c>
      <c r="J360" s="24" t="e">
        <f t="array" aca="1" ref="J360" ca="1">INDIRECT(ADDRESS(($F$2+1-H360)+2,9))</f>
        <v>#NAME?</v>
      </c>
      <c r="K360" s="24" t="e">
        <f t="shared" ca="1" si="27"/>
        <v>#NAME?</v>
      </c>
      <c r="L360" s="24" t="e">
        <f t="shared" ca="1" si="28"/>
        <v>#NAME?</v>
      </c>
      <c r="M360" s="24" t="e">
        <f t="shared" ca="1" si="29"/>
        <v>#NAME?</v>
      </c>
    </row>
    <row r="361" spans="2:13" x14ac:dyDescent="0.25">
      <c r="B361" s="24">
        <f t="shared" ca="1" si="25"/>
        <v>0.93212131468919968</v>
      </c>
      <c r="C361" s="25">
        <f t="shared" ca="1" si="26"/>
        <v>64.91777933389622</v>
      </c>
      <c r="H361" s="24">
        <v>359</v>
      </c>
      <c r="I361" s="24" t="e">
        <f ca="1"/>
        <v>#NAME?</v>
      </c>
      <c r="J361" s="24" t="e">
        <f t="array" aca="1" ref="J361" ca="1">INDIRECT(ADDRESS(($F$2+1-H361)+2,9))</f>
        <v>#NAME?</v>
      </c>
      <c r="K361" s="24" t="e">
        <f t="shared" ca="1" si="27"/>
        <v>#NAME?</v>
      </c>
      <c r="L361" s="24" t="e">
        <f t="shared" ca="1" si="28"/>
        <v>#NAME?</v>
      </c>
      <c r="M361" s="24" t="e">
        <f t="shared" ca="1" si="29"/>
        <v>#NAME?</v>
      </c>
    </row>
    <row r="362" spans="2:13" x14ac:dyDescent="0.25">
      <c r="B362" s="24">
        <f t="shared" ca="1" si="25"/>
        <v>0.61755488300161476</v>
      </c>
      <c r="C362" s="25">
        <f t="shared" ca="1" si="26"/>
        <v>52.990652841079068</v>
      </c>
      <c r="H362" s="24">
        <v>360</v>
      </c>
      <c r="I362" s="24" t="e">
        <f ca="1"/>
        <v>#NAME?</v>
      </c>
      <c r="J362" s="24" t="e">
        <f t="array" aca="1" ref="J362" ca="1">INDIRECT(ADDRESS(($F$2+1-H362)+2,9))</f>
        <v>#NAME?</v>
      </c>
      <c r="K362" s="24" t="e">
        <f t="shared" ca="1" si="27"/>
        <v>#NAME?</v>
      </c>
      <c r="L362" s="24" t="e">
        <f t="shared" ca="1" si="28"/>
        <v>#NAME?</v>
      </c>
      <c r="M362" s="24" t="e">
        <f t="shared" ca="1" si="29"/>
        <v>#NAME?</v>
      </c>
    </row>
    <row r="363" spans="2:13" x14ac:dyDescent="0.25">
      <c r="B363" s="24">
        <f t="shared" ca="1" si="25"/>
        <v>7.2505918006323555E-2</v>
      </c>
      <c r="C363" s="25">
        <f t="shared" ca="1" si="26"/>
        <v>35.426211645825568</v>
      </c>
      <c r="H363" s="24">
        <v>361</v>
      </c>
      <c r="I363" s="24" t="e">
        <f ca="1"/>
        <v>#NAME?</v>
      </c>
      <c r="J363" s="24" t="e">
        <f t="array" aca="1" ref="J363" ca="1">INDIRECT(ADDRESS(($F$2+1-H363)+2,9))</f>
        <v>#NAME?</v>
      </c>
      <c r="K363" s="24" t="e">
        <f t="shared" ca="1" si="27"/>
        <v>#NAME?</v>
      </c>
      <c r="L363" s="24" t="e">
        <f t="shared" ca="1" si="28"/>
        <v>#NAME?</v>
      </c>
      <c r="M363" s="24" t="e">
        <f t="shared" ca="1" si="29"/>
        <v>#NAME?</v>
      </c>
    </row>
    <row r="364" spans="2:13" x14ac:dyDescent="0.25">
      <c r="B364" s="24">
        <f t="shared" ca="1" si="25"/>
        <v>0.32381793445058094</v>
      </c>
      <c r="C364" s="25">
        <f t="shared" ca="1" si="26"/>
        <v>45.429510593578748</v>
      </c>
      <c r="H364" s="24">
        <v>362</v>
      </c>
      <c r="I364" s="24" t="e">
        <f ca="1"/>
        <v>#NAME?</v>
      </c>
      <c r="J364" s="24" t="e">
        <f t="array" aca="1" ref="J364" ca="1">INDIRECT(ADDRESS(($F$2+1-H364)+2,9))</f>
        <v>#NAME?</v>
      </c>
      <c r="K364" s="24" t="e">
        <f t="shared" ca="1" si="27"/>
        <v>#NAME?</v>
      </c>
      <c r="L364" s="24" t="e">
        <f t="shared" ca="1" si="28"/>
        <v>#NAME?</v>
      </c>
      <c r="M364" s="24" t="e">
        <f t="shared" ca="1" si="29"/>
        <v>#NAME?</v>
      </c>
    </row>
    <row r="365" spans="2:13" x14ac:dyDescent="0.25">
      <c r="B365" s="24">
        <f t="shared" ca="1" si="25"/>
        <v>0.90976880351911482</v>
      </c>
      <c r="C365" s="25">
        <f t="shared" ca="1" si="26"/>
        <v>63.393326844844843</v>
      </c>
      <c r="H365" s="24">
        <v>363</v>
      </c>
      <c r="I365" s="24" t="e">
        <f ca="1"/>
        <v>#NAME?</v>
      </c>
      <c r="J365" s="24" t="e">
        <f t="array" aca="1" ref="J365" ca="1">INDIRECT(ADDRESS(($F$2+1-H365)+2,9))</f>
        <v>#NAME?</v>
      </c>
      <c r="K365" s="24" t="e">
        <f t="shared" ca="1" si="27"/>
        <v>#NAME?</v>
      </c>
      <c r="L365" s="24" t="e">
        <f t="shared" ca="1" si="28"/>
        <v>#NAME?</v>
      </c>
      <c r="M365" s="24" t="e">
        <f t="shared" ca="1" si="29"/>
        <v>#NAME?</v>
      </c>
    </row>
    <row r="366" spans="2:13" x14ac:dyDescent="0.25">
      <c r="B366" s="24">
        <f t="shared" ca="1" si="25"/>
        <v>0.92332996949003654</v>
      </c>
      <c r="C366" s="25">
        <f t="shared" ca="1" si="26"/>
        <v>64.278325516984808</v>
      </c>
      <c r="H366" s="24">
        <v>364</v>
      </c>
      <c r="I366" s="24" t="e">
        <f ca="1"/>
        <v>#NAME?</v>
      </c>
      <c r="J366" s="24" t="e">
        <f t="array" aca="1" ref="J366" ca="1">INDIRECT(ADDRESS(($F$2+1-H366)+2,9))</f>
        <v>#NAME?</v>
      </c>
      <c r="K366" s="24" t="e">
        <f t="shared" ca="1" si="27"/>
        <v>#NAME?</v>
      </c>
      <c r="L366" s="24" t="e">
        <f t="shared" ca="1" si="28"/>
        <v>#NAME?</v>
      </c>
      <c r="M366" s="24" t="e">
        <f t="shared" ca="1" si="29"/>
        <v>#NAME?</v>
      </c>
    </row>
    <row r="367" spans="2:13" x14ac:dyDescent="0.25">
      <c r="B367" s="24">
        <f t="shared" ca="1" si="25"/>
        <v>0.97105405386073096</v>
      </c>
      <c r="C367" s="25">
        <f t="shared" ca="1" si="26"/>
        <v>68.965156521097455</v>
      </c>
      <c r="H367" s="24">
        <v>365</v>
      </c>
      <c r="I367" s="24" t="e">
        <f ca="1"/>
        <v>#NAME?</v>
      </c>
      <c r="J367" s="24" t="e">
        <f t="array" aca="1" ref="J367" ca="1">INDIRECT(ADDRESS(($F$2+1-H367)+2,9))</f>
        <v>#NAME?</v>
      </c>
      <c r="K367" s="24" t="e">
        <f t="shared" ca="1" si="27"/>
        <v>#NAME?</v>
      </c>
      <c r="L367" s="24" t="e">
        <f t="shared" ca="1" si="28"/>
        <v>#NAME?</v>
      </c>
      <c r="M367" s="24" t="e">
        <f t="shared" ca="1" si="29"/>
        <v>#NAME?</v>
      </c>
    </row>
    <row r="368" spans="2:13" x14ac:dyDescent="0.25">
      <c r="B368" s="24">
        <f t="shared" ca="1" si="25"/>
        <v>0.25871067160136629</v>
      </c>
      <c r="C368" s="25">
        <f t="shared" ca="1" si="26"/>
        <v>43.526745649043846</v>
      </c>
      <c r="H368" s="24">
        <v>366</v>
      </c>
      <c r="I368" s="24" t="e">
        <f ca="1"/>
        <v>#NAME?</v>
      </c>
      <c r="J368" s="24" t="e">
        <f t="array" aca="1" ref="J368" ca="1">INDIRECT(ADDRESS(($F$2+1-H368)+2,9))</f>
        <v>#NAME?</v>
      </c>
      <c r="K368" s="24" t="e">
        <f t="shared" ca="1" si="27"/>
        <v>#NAME?</v>
      </c>
      <c r="L368" s="24" t="e">
        <f t="shared" ca="1" si="28"/>
        <v>#NAME?</v>
      </c>
      <c r="M368" s="24" t="e">
        <f t="shared" ca="1" si="29"/>
        <v>#NAME?</v>
      </c>
    </row>
    <row r="369" spans="2:13" x14ac:dyDescent="0.25">
      <c r="B369" s="24">
        <f t="shared" ca="1" si="25"/>
        <v>0.90284306254732782</v>
      </c>
      <c r="C369" s="25">
        <f t="shared" ca="1" si="26"/>
        <v>62.979227695518787</v>
      </c>
      <c r="H369" s="24">
        <v>367</v>
      </c>
      <c r="I369" s="24" t="e">
        <f ca="1"/>
        <v>#NAME?</v>
      </c>
      <c r="J369" s="24" t="e">
        <f t="array" aca="1" ref="J369" ca="1">INDIRECT(ADDRESS(($F$2+1-H369)+2,9))</f>
        <v>#NAME?</v>
      </c>
      <c r="K369" s="24" t="e">
        <f t="shared" ca="1" si="27"/>
        <v>#NAME?</v>
      </c>
      <c r="L369" s="24" t="e">
        <f t="shared" ca="1" si="28"/>
        <v>#NAME?</v>
      </c>
      <c r="M369" s="24" t="e">
        <f t="shared" ca="1" si="29"/>
        <v>#NAME?</v>
      </c>
    </row>
    <row r="370" spans="2:13" x14ac:dyDescent="0.25">
      <c r="B370" s="24">
        <f t="shared" ca="1" si="25"/>
        <v>0.88880950038775142</v>
      </c>
      <c r="C370" s="25">
        <f t="shared" ca="1" si="26"/>
        <v>62.202212873183882</v>
      </c>
      <c r="H370" s="24">
        <v>368</v>
      </c>
      <c r="I370" s="24" t="e">
        <f ca="1"/>
        <v>#NAME?</v>
      </c>
      <c r="J370" s="24" t="e">
        <f t="array" aca="1" ref="J370" ca="1">INDIRECT(ADDRESS(($F$2+1-H370)+2,9))</f>
        <v>#NAME?</v>
      </c>
      <c r="K370" s="24" t="e">
        <f t="shared" ca="1" si="27"/>
        <v>#NAME?</v>
      </c>
      <c r="L370" s="24" t="e">
        <f t="shared" ca="1" si="28"/>
        <v>#NAME?</v>
      </c>
      <c r="M370" s="24" t="e">
        <f t="shared" ca="1" si="29"/>
        <v>#NAME?</v>
      </c>
    </row>
    <row r="371" spans="2:13" x14ac:dyDescent="0.25">
      <c r="B371" s="24">
        <f t="shared" ca="1" si="25"/>
        <v>0.87122906733010363</v>
      </c>
      <c r="C371" s="25">
        <f t="shared" ca="1" si="26"/>
        <v>61.322202103287125</v>
      </c>
      <c r="H371" s="24">
        <v>369</v>
      </c>
      <c r="I371" s="24" t="e">
        <f ca="1"/>
        <v>#NAME?</v>
      </c>
      <c r="J371" s="24" t="e">
        <f t="array" aca="1" ref="J371" ca="1">INDIRECT(ADDRESS(($F$2+1-H371)+2,9))</f>
        <v>#NAME?</v>
      </c>
      <c r="K371" s="24" t="e">
        <f t="shared" ca="1" si="27"/>
        <v>#NAME?</v>
      </c>
      <c r="L371" s="24" t="e">
        <f t="shared" ca="1" si="28"/>
        <v>#NAME?</v>
      </c>
      <c r="M371" s="24" t="e">
        <f t="shared" ca="1" si="29"/>
        <v>#NAME?</v>
      </c>
    </row>
    <row r="372" spans="2:13" x14ac:dyDescent="0.25">
      <c r="B372" s="24">
        <f t="shared" ca="1" si="25"/>
        <v>0.5966983439607777</v>
      </c>
      <c r="C372" s="25">
        <f t="shared" ca="1" si="26"/>
        <v>52.448103080488536</v>
      </c>
      <c r="H372" s="24">
        <v>370</v>
      </c>
      <c r="I372" s="24" t="e">
        <f ca="1"/>
        <v>#NAME?</v>
      </c>
      <c r="J372" s="24" t="e">
        <f t="array" aca="1" ref="J372" ca="1">INDIRECT(ADDRESS(($F$2+1-H372)+2,9))</f>
        <v>#NAME?</v>
      </c>
      <c r="K372" s="24" t="e">
        <f t="shared" ca="1" si="27"/>
        <v>#NAME?</v>
      </c>
      <c r="L372" s="24" t="e">
        <f t="shared" ca="1" si="28"/>
        <v>#NAME?</v>
      </c>
      <c r="M372" s="24" t="e">
        <f t="shared" ca="1" si="29"/>
        <v>#NAME?</v>
      </c>
    </row>
    <row r="373" spans="2:13" x14ac:dyDescent="0.25">
      <c r="B373" s="24">
        <f t="shared" ca="1" si="25"/>
        <v>0.36117981015217437</v>
      </c>
      <c r="C373" s="25">
        <f t="shared" ca="1" si="26"/>
        <v>46.446930112013291</v>
      </c>
      <c r="H373" s="24">
        <v>371</v>
      </c>
      <c r="I373" s="24" t="e">
        <f ca="1"/>
        <v>#NAME?</v>
      </c>
      <c r="J373" s="24" t="e">
        <f t="array" aca="1" ref="J373" ca="1">INDIRECT(ADDRESS(($F$2+1-H373)+2,9))</f>
        <v>#NAME?</v>
      </c>
      <c r="K373" s="24" t="e">
        <f t="shared" ca="1" si="27"/>
        <v>#NAME?</v>
      </c>
      <c r="L373" s="24" t="e">
        <f t="shared" ca="1" si="28"/>
        <v>#NAME?</v>
      </c>
      <c r="M373" s="24" t="e">
        <f t="shared" ca="1" si="29"/>
        <v>#NAME?</v>
      </c>
    </row>
    <row r="374" spans="2:13" x14ac:dyDescent="0.25">
      <c r="B374" s="24">
        <f t="shared" ca="1" si="25"/>
        <v>0.53239479661183187</v>
      </c>
      <c r="C374" s="25">
        <f t="shared" ca="1" si="26"/>
        <v>50.812911565367344</v>
      </c>
      <c r="H374" s="24">
        <v>372</v>
      </c>
      <c r="I374" s="24" t="e">
        <f ca="1"/>
        <v>#NAME?</v>
      </c>
      <c r="J374" s="24" t="e">
        <f t="array" aca="1" ref="J374" ca="1">INDIRECT(ADDRESS(($F$2+1-H374)+2,9))</f>
        <v>#NAME?</v>
      </c>
      <c r="K374" s="24" t="e">
        <f t="shared" ca="1" si="27"/>
        <v>#NAME?</v>
      </c>
      <c r="L374" s="24" t="e">
        <f t="shared" ca="1" si="28"/>
        <v>#NAME?</v>
      </c>
      <c r="M374" s="24" t="e">
        <f t="shared" ca="1" si="29"/>
        <v>#NAME?</v>
      </c>
    </row>
    <row r="375" spans="2:13" x14ac:dyDescent="0.25">
      <c r="B375" s="24">
        <f t="shared" ca="1" si="25"/>
        <v>9.3302954279889216E-2</v>
      </c>
      <c r="C375" s="25">
        <f t="shared" ca="1" si="26"/>
        <v>36.79313473901324</v>
      </c>
      <c r="H375" s="24">
        <v>373</v>
      </c>
      <c r="I375" s="24" t="e">
        <f ca="1"/>
        <v>#NAME?</v>
      </c>
      <c r="J375" s="24" t="e">
        <f t="array" aca="1" ref="J375" ca="1">INDIRECT(ADDRESS(($F$2+1-H375)+2,9))</f>
        <v>#NAME?</v>
      </c>
      <c r="K375" s="24" t="e">
        <f t="shared" ca="1" si="27"/>
        <v>#NAME?</v>
      </c>
      <c r="L375" s="24" t="e">
        <f t="shared" ca="1" si="28"/>
        <v>#NAME?</v>
      </c>
      <c r="M375" s="24" t="e">
        <f t="shared" ca="1" si="29"/>
        <v>#NAME?</v>
      </c>
    </row>
    <row r="376" spans="2:13" x14ac:dyDescent="0.25">
      <c r="B376" s="24">
        <f t="shared" ca="1" si="25"/>
        <v>0.31130955027008544</v>
      </c>
      <c r="C376" s="25">
        <f t="shared" ca="1" si="26"/>
        <v>45.078581946290782</v>
      </c>
      <c r="H376" s="24">
        <v>374</v>
      </c>
      <c r="I376" s="24" t="e">
        <f ca="1"/>
        <v>#NAME?</v>
      </c>
      <c r="J376" s="24" t="e">
        <f t="array" aca="1" ref="J376" ca="1">INDIRECT(ADDRESS(($F$2+1-H376)+2,9))</f>
        <v>#NAME?</v>
      </c>
      <c r="K376" s="24" t="e">
        <f t="shared" ca="1" si="27"/>
        <v>#NAME?</v>
      </c>
      <c r="L376" s="24" t="e">
        <f t="shared" ca="1" si="28"/>
        <v>#NAME?</v>
      </c>
      <c r="M376" s="24" t="e">
        <f t="shared" ca="1" si="29"/>
        <v>#NAME?</v>
      </c>
    </row>
    <row r="377" spans="2:13" x14ac:dyDescent="0.25">
      <c r="B377" s="24">
        <f t="shared" ca="1" si="25"/>
        <v>0.59557281883496804</v>
      </c>
      <c r="C377" s="25">
        <f t="shared" ca="1" si="26"/>
        <v>52.419042429940546</v>
      </c>
      <c r="H377" s="24">
        <v>375</v>
      </c>
      <c r="I377" s="24" t="e">
        <f ca="1"/>
        <v>#NAME?</v>
      </c>
      <c r="J377" s="24" t="e">
        <f t="array" aca="1" ref="J377" ca="1">INDIRECT(ADDRESS(($F$2+1-H377)+2,9))</f>
        <v>#NAME?</v>
      </c>
      <c r="K377" s="24" t="e">
        <f t="shared" ca="1" si="27"/>
        <v>#NAME?</v>
      </c>
      <c r="L377" s="24" t="e">
        <f t="shared" ca="1" si="28"/>
        <v>#NAME?</v>
      </c>
      <c r="M377" s="24" t="e">
        <f t="shared" ca="1" si="29"/>
        <v>#NAME?</v>
      </c>
    </row>
    <row r="378" spans="2:13" x14ac:dyDescent="0.25">
      <c r="B378" s="24">
        <f t="shared" ca="1" si="25"/>
        <v>0.44870680354910919</v>
      </c>
      <c r="C378" s="25">
        <f t="shared" ca="1" si="26"/>
        <v>48.710707189458539</v>
      </c>
      <c r="H378" s="24">
        <v>376</v>
      </c>
      <c r="I378" s="24" t="e">
        <f ca="1"/>
        <v>#NAME?</v>
      </c>
      <c r="J378" s="24" t="e">
        <f t="array" aca="1" ref="J378" ca="1">INDIRECT(ADDRESS(($F$2+1-H378)+2,9))</f>
        <v>#NAME?</v>
      </c>
      <c r="K378" s="24" t="e">
        <f t="shared" ca="1" si="27"/>
        <v>#NAME?</v>
      </c>
      <c r="L378" s="24" t="e">
        <f t="shared" ca="1" si="28"/>
        <v>#NAME?</v>
      </c>
      <c r="M378" s="24" t="e">
        <f t="shared" ca="1" si="29"/>
        <v>#NAME?</v>
      </c>
    </row>
    <row r="379" spans="2:13" x14ac:dyDescent="0.25">
      <c r="B379" s="24">
        <f t="shared" ca="1" si="25"/>
        <v>0.7024303937382359</v>
      </c>
      <c r="C379" s="25">
        <f t="shared" ca="1" si="26"/>
        <v>55.314034770838859</v>
      </c>
      <c r="H379" s="24">
        <v>377</v>
      </c>
      <c r="I379" s="24" t="e">
        <f ca="1"/>
        <v>#NAME?</v>
      </c>
      <c r="J379" s="24" t="e">
        <f t="array" aca="1" ref="J379" ca="1">INDIRECT(ADDRESS(($F$2+1-H379)+2,9))</f>
        <v>#NAME?</v>
      </c>
      <c r="K379" s="24" t="e">
        <f t="shared" ca="1" si="27"/>
        <v>#NAME?</v>
      </c>
      <c r="L379" s="24" t="e">
        <f t="shared" ca="1" si="28"/>
        <v>#NAME?</v>
      </c>
      <c r="M379" s="24" t="e">
        <f t="shared" ca="1" si="29"/>
        <v>#NAME?</v>
      </c>
    </row>
    <row r="380" spans="2:13" x14ac:dyDescent="0.25">
      <c r="B380" s="24">
        <f t="shared" ca="1" si="25"/>
        <v>0.37401000645192517</v>
      </c>
      <c r="C380" s="25">
        <f t="shared" ca="1" si="26"/>
        <v>46.787487712807206</v>
      </c>
      <c r="H380" s="24">
        <v>378</v>
      </c>
      <c r="I380" s="24" t="e">
        <f ca="1"/>
        <v>#NAME?</v>
      </c>
      <c r="J380" s="24" t="e">
        <f t="array" aca="1" ref="J380" ca="1">INDIRECT(ADDRESS(($F$2+1-H380)+2,9))</f>
        <v>#NAME?</v>
      </c>
      <c r="K380" s="24" t="e">
        <f t="shared" ca="1" si="27"/>
        <v>#NAME?</v>
      </c>
      <c r="L380" s="24" t="e">
        <f t="shared" ca="1" si="28"/>
        <v>#NAME?</v>
      </c>
      <c r="M380" s="24" t="e">
        <f t="shared" ca="1" si="29"/>
        <v>#NAME?</v>
      </c>
    </row>
    <row r="381" spans="2:13" x14ac:dyDescent="0.25">
      <c r="B381" s="24">
        <f t="shared" ca="1" si="25"/>
        <v>0.74776480029113357</v>
      </c>
      <c r="C381" s="25">
        <f t="shared" ca="1" si="26"/>
        <v>56.674724534847385</v>
      </c>
      <c r="H381" s="24">
        <v>379</v>
      </c>
      <c r="I381" s="24" t="e">
        <f ca="1"/>
        <v>#NAME?</v>
      </c>
      <c r="J381" s="24" t="e">
        <f t="array" aca="1" ref="J381" ca="1">INDIRECT(ADDRESS(($F$2+1-H381)+2,9))</f>
        <v>#NAME?</v>
      </c>
      <c r="K381" s="24" t="e">
        <f t="shared" ca="1" si="27"/>
        <v>#NAME?</v>
      </c>
      <c r="L381" s="24" t="e">
        <f t="shared" ca="1" si="28"/>
        <v>#NAME?</v>
      </c>
      <c r="M381" s="24" t="e">
        <f t="shared" ca="1" si="29"/>
        <v>#NAME?</v>
      </c>
    </row>
    <row r="382" spans="2:13" x14ac:dyDescent="0.25">
      <c r="B382" s="24">
        <f t="shared" ca="1" si="25"/>
        <v>6.4753443083982676E-2</v>
      </c>
      <c r="C382" s="25">
        <f t="shared" ca="1" si="26"/>
        <v>34.839506972045612</v>
      </c>
      <c r="H382" s="24">
        <v>380</v>
      </c>
      <c r="I382" s="24" t="e">
        <f ca="1"/>
        <v>#NAME?</v>
      </c>
      <c r="J382" s="24" t="e">
        <f t="array" aca="1" ref="J382" ca="1">INDIRECT(ADDRESS(($F$2+1-H382)+2,9))</f>
        <v>#NAME?</v>
      </c>
      <c r="K382" s="24" t="e">
        <f t="shared" ca="1" si="27"/>
        <v>#NAME?</v>
      </c>
      <c r="L382" s="24" t="e">
        <f t="shared" ca="1" si="28"/>
        <v>#NAME?</v>
      </c>
      <c r="M382" s="24" t="e">
        <f t="shared" ca="1" si="29"/>
        <v>#NAME?</v>
      </c>
    </row>
    <row r="383" spans="2:13" x14ac:dyDescent="0.25">
      <c r="B383" s="24">
        <f t="shared" ca="1" si="25"/>
        <v>0.57440789913882861</v>
      </c>
      <c r="C383" s="25">
        <f t="shared" ca="1" si="26"/>
        <v>51.876076846665086</v>
      </c>
      <c r="H383" s="24">
        <v>381</v>
      </c>
      <c r="I383" s="24" t="e">
        <f ca="1"/>
        <v>#NAME?</v>
      </c>
      <c r="J383" s="24" t="e">
        <f t="array" aca="1" ref="J383" ca="1">INDIRECT(ADDRESS(($F$2+1-H383)+2,9))</f>
        <v>#NAME?</v>
      </c>
      <c r="K383" s="24" t="e">
        <f t="shared" ca="1" si="27"/>
        <v>#NAME?</v>
      </c>
      <c r="L383" s="24" t="e">
        <f t="shared" ca="1" si="28"/>
        <v>#NAME?</v>
      </c>
      <c r="M383" s="24" t="e">
        <f t="shared" ca="1" si="29"/>
        <v>#NAME?</v>
      </c>
    </row>
    <row r="384" spans="2:13" x14ac:dyDescent="0.25">
      <c r="B384" s="24">
        <f t="shared" ca="1" si="25"/>
        <v>0.93272526290333235</v>
      </c>
      <c r="C384" s="25">
        <f t="shared" ca="1" si="26"/>
        <v>64.963999054317355</v>
      </c>
      <c r="H384" s="24">
        <v>382</v>
      </c>
      <c r="I384" s="24" t="e">
        <f ca="1"/>
        <v>#NAME?</v>
      </c>
      <c r="J384" s="24" t="e">
        <f t="array" aca="1" ref="J384" ca="1">INDIRECT(ADDRESS(($F$2+1-H384)+2,9))</f>
        <v>#NAME?</v>
      </c>
      <c r="K384" s="24" t="e">
        <f t="shared" ca="1" si="27"/>
        <v>#NAME?</v>
      </c>
      <c r="L384" s="24" t="e">
        <f t="shared" ca="1" si="28"/>
        <v>#NAME?</v>
      </c>
      <c r="M384" s="24" t="e">
        <f t="shared" ca="1" si="29"/>
        <v>#NAME?</v>
      </c>
    </row>
    <row r="385" spans="2:13" x14ac:dyDescent="0.25">
      <c r="B385" s="24">
        <f t="shared" ca="1" si="25"/>
        <v>0.70004902757391774</v>
      </c>
      <c r="C385" s="25">
        <f t="shared" ca="1" si="26"/>
        <v>55.245415263069383</v>
      </c>
      <c r="H385" s="24">
        <v>383</v>
      </c>
      <c r="I385" s="24" t="e">
        <f ca="1"/>
        <v>#NAME?</v>
      </c>
      <c r="J385" s="24" t="e">
        <f t="array" aca="1" ref="J385" ca="1">INDIRECT(ADDRESS(($F$2+1-H385)+2,9))</f>
        <v>#NAME?</v>
      </c>
      <c r="K385" s="24" t="e">
        <f t="shared" ca="1" si="27"/>
        <v>#NAME?</v>
      </c>
      <c r="L385" s="24" t="e">
        <f t="shared" ca="1" si="28"/>
        <v>#NAME?</v>
      </c>
      <c r="M385" s="24" t="e">
        <f t="shared" ca="1" si="29"/>
        <v>#NAME?</v>
      </c>
    </row>
    <row r="386" spans="2:13" x14ac:dyDescent="0.25">
      <c r="B386" s="24">
        <f t="shared" ca="1" si="25"/>
        <v>0.50518650225806594</v>
      </c>
      <c r="C386" s="25">
        <f t="shared" ca="1" si="26"/>
        <v>50.130009994483466</v>
      </c>
      <c r="H386" s="24">
        <v>384</v>
      </c>
      <c r="I386" s="24" t="e">
        <f ca="1"/>
        <v>#NAME?</v>
      </c>
      <c r="J386" s="24" t="e">
        <f t="array" aca="1" ref="J386" ca="1">INDIRECT(ADDRESS(($F$2+1-H386)+2,9))</f>
        <v>#NAME?</v>
      </c>
      <c r="K386" s="24" t="e">
        <f t="shared" ca="1" si="27"/>
        <v>#NAME?</v>
      </c>
      <c r="L386" s="24" t="e">
        <f t="shared" ca="1" si="28"/>
        <v>#NAME?</v>
      </c>
      <c r="M386" s="24" t="e">
        <f t="shared" ca="1" si="29"/>
        <v>#NAME?</v>
      </c>
    </row>
    <row r="387" spans="2:13" x14ac:dyDescent="0.25">
      <c r="B387" s="24">
        <f t="shared" ca="1" si="25"/>
        <v>0.58635027960759134</v>
      </c>
      <c r="C387" s="25">
        <f t="shared" ca="1" si="26"/>
        <v>52.181664290682505</v>
      </c>
      <c r="H387" s="24">
        <v>385</v>
      </c>
      <c r="I387" s="24" t="e">
        <f ca="1"/>
        <v>#NAME?</v>
      </c>
      <c r="J387" s="24" t="e">
        <f t="array" aca="1" ref="J387" ca="1">INDIRECT(ADDRESS(($F$2+1-H387)+2,9))</f>
        <v>#NAME?</v>
      </c>
      <c r="K387" s="24" t="e">
        <f t="shared" ca="1" si="27"/>
        <v>#NAME?</v>
      </c>
      <c r="L387" s="24" t="e">
        <f t="shared" ca="1" si="28"/>
        <v>#NAME?</v>
      </c>
      <c r="M387" s="24" t="e">
        <f t="shared" ca="1" si="29"/>
        <v>#NAME?</v>
      </c>
    </row>
    <row r="388" spans="2:13" x14ac:dyDescent="0.25">
      <c r="B388" s="24">
        <f t="shared" ref="B388:B451" ca="1" si="30">RAND()</f>
        <v>0.51233300381538927</v>
      </c>
      <c r="C388" s="25">
        <f t="shared" ref="C388:C451" ca="1" si="31">_xlfn.NORM.INV(B388,50,10)</f>
        <v>50.309191818030939</v>
      </c>
      <c r="H388" s="24">
        <v>386</v>
      </c>
      <c r="I388" s="24" t="e">
        <f ca="1"/>
        <v>#NAME?</v>
      </c>
      <c r="J388" s="24" t="e">
        <f t="array" aca="1" ref="J388" ca="1">INDIRECT(ADDRESS(($F$2+1-H388)+2,9))</f>
        <v>#NAME?</v>
      </c>
      <c r="K388" s="24" t="e">
        <f t="shared" ref="K388:K451" ca="1" si="32">_xlfn.NORM.DIST(I388,$F$5,$F$6,TRUE)</f>
        <v>#NAME?</v>
      </c>
      <c r="L388" s="24" t="e">
        <f t="shared" ref="L388:L451" ca="1" si="33">_xlfn.NORM.DIST(J388,$F$5,$F$6,TRUE)</f>
        <v>#NAME?</v>
      </c>
      <c r="M388" s="24" t="e">
        <f t="shared" ca="1" si="29"/>
        <v>#NAME?</v>
      </c>
    </row>
    <row r="389" spans="2:13" x14ac:dyDescent="0.25">
      <c r="B389" s="24">
        <f t="shared" ca="1" si="30"/>
        <v>6.8059145607017424E-2</v>
      </c>
      <c r="C389" s="25">
        <f t="shared" ca="1" si="31"/>
        <v>35.095969506223582</v>
      </c>
      <c r="H389" s="24">
        <v>387</v>
      </c>
      <c r="I389" s="24" t="e">
        <f ca="1"/>
        <v>#NAME?</v>
      </c>
      <c r="J389" s="24" t="e">
        <f t="array" aca="1" ref="J389" ca="1">INDIRECT(ADDRESS(($F$2+1-H389)+2,9))</f>
        <v>#NAME?</v>
      </c>
      <c r="K389" s="24" t="e">
        <f t="shared" ca="1" si="32"/>
        <v>#NAME?</v>
      </c>
      <c r="L389" s="24" t="e">
        <f t="shared" ca="1" si="33"/>
        <v>#NAME?</v>
      </c>
      <c r="M389" s="24" t="e">
        <f t="shared" ref="M389:M452" ca="1" si="34">((2*H389-1)/$F$2)*(LN(K389)+LN(1-L389))</f>
        <v>#NAME?</v>
      </c>
    </row>
    <row r="390" spans="2:13" x14ac:dyDescent="0.25">
      <c r="B390" s="24">
        <f t="shared" ca="1" si="30"/>
        <v>0.118689376925186</v>
      </c>
      <c r="C390" s="25">
        <f t="shared" ca="1" si="31"/>
        <v>38.184360223680386</v>
      </c>
      <c r="H390" s="24">
        <v>388</v>
      </c>
      <c r="I390" s="24" t="e">
        <f ca="1"/>
        <v>#NAME?</v>
      </c>
      <c r="J390" s="24" t="e">
        <f t="array" aca="1" ref="J390" ca="1">INDIRECT(ADDRESS(($F$2+1-H390)+2,9))</f>
        <v>#NAME?</v>
      </c>
      <c r="K390" s="24" t="e">
        <f t="shared" ca="1" si="32"/>
        <v>#NAME?</v>
      </c>
      <c r="L390" s="24" t="e">
        <f t="shared" ca="1" si="33"/>
        <v>#NAME?</v>
      </c>
      <c r="M390" s="24" t="e">
        <f t="shared" ca="1" si="34"/>
        <v>#NAME?</v>
      </c>
    </row>
    <row r="391" spans="2:13" x14ac:dyDescent="0.25">
      <c r="B391" s="24">
        <f t="shared" ca="1" si="30"/>
        <v>0.56642784193878726</v>
      </c>
      <c r="C391" s="25">
        <f t="shared" ca="1" si="31"/>
        <v>51.672868937193108</v>
      </c>
      <c r="H391" s="24">
        <v>389</v>
      </c>
      <c r="I391" s="24" t="e">
        <f ca="1"/>
        <v>#NAME?</v>
      </c>
      <c r="J391" s="24" t="e">
        <f t="array" aca="1" ref="J391" ca="1">INDIRECT(ADDRESS(($F$2+1-H391)+2,9))</f>
        <v>#NAME?</v>
      </c>
      <c r="K391" s="24" t="e">
        <f t="shared" ca="1" si="32"/>
        <v>#NAME?</v>
      </c>
      <c r="L391" s="24" t="e">
        <f t="shared" ca="1" si="33"/>
        <v>#NAME?</v>
      </c>
      <c r="M391" s="24" t="e">
        <f t="shared" ca="1" si="34"/>
        <v>#NAME?</v>
      </c>
    </row>
    <row r="392" spans="2:13" x14ac:dyDescent="0.25">
      <c r="B392" s="24">
        <f t="shared" ca="1" si="30"/>
        <v>0.65185434538636333</v>
      </c>
      <c r="C392" s="25">
        <f t="shared" ca="1" si="31"/>
        <v>53.903316678422314</v>
      </c>
      <c r="H392" s="24">
        <v>390</v>
      </c>
      <c r="I392" s="24" t="e">
        <f ca="1"/>
        <v>#NAME?</v>
      </c>
      <c r="J392" s="24" t="e">
        <f t="array" aca="1" ref="J392" ca="1">INDIRECT(ADDRESS(($F$2+1-H392)+2,9))</f>
        <v>#NAME?</v>
      </c>
      <c r="K392" s="24" t="e">
        <f t="shared" ca="1" si="32"/>
        <v>#NAME?</v>
      </c>
      <c r="L392" s="24" t="e">
        <f t="shared" ca="1" si="33"/>
        <v>#NAME?</v>
      </c>
      <c r="M392" s="24" t="e">
        <f t="shared" ca="1" si="34"/>
        <v>#NAME?</v>
      </c>
    </row>
    <row r="393" spans="2:13" x14ac:dyDescent="0.25">
      <c r="B393" s="24">
        <f t="shared" ca="1" si="30"/>
        <v>0.31883194061027698</v>
      </c>
      <c r="C393" s="25">
        <f t="shared" ca="1" si="31"/>
        <v>45.290324123624096</v>
      </c>
      <c r="H393" s="24">
        <v>391</v>
      </c>
      <c r="I393" s="24" t="e">
        <f ca="1"/>
        <v>#NAME?</v>
      </c>
      <c r="J393" s="24" t="e">
        <f t="array" aca="1" ref="J393" ca="1">INDIRECT(ADDRESS(($F$2+1-H393)+2,9))</f>
        <v>#NAME?</v>
      </c>
      <c r="K393" s="24" t="e">
        <f t="shared" ca="1" si="32"/>
        <v>#NAME?</v>
      </c>
      <c r="L393" s="24" t="e">
        <f t="shared" ca="1" si="33"/>
        <v>#NAME?</v>
      </c>
      <c r="M393" s="24" t="e">
        <f t="shared" ca="1" si="34"/>
        <v>#NAME?</v>
      </c>
    </row>
    <row r="394" spans="2:13" x14ac:dyDescent="0.25">
      <c r="B394" s="24">
        <f t="shared" ca="1" si="30"/>
        <v>0.70715298990799713</v>
      </c>
      <c r="C394" s="25">
        <f t="shared" ca="1" si="31"/>
        <v>55.450865100425347</v>
      </c>
      <c r="H394" s="24">
        <v>392</v>
      </c>
      <c r="I394" s="24" t="e">
        <f ca="1"/>
        <v>#NAME?</v>
      </c>
      <c r="J394" s="24" t="e">
        <f t="array" aca="1" ref="J394" ca="1">INDIRECT(ADDRESS(($F$2+1-H394)+2,9))</f>
        <v>#NAME?</v>
      </c>
      <c r="K394" s="24" t="e">
        <f t="shared" ca="1" si="32"/>
        <v>#NAME?</v>
      </c>
      <c r="L394" s="24" t="e">
        <f t="shared" ca="1" si="33"/>
        <v>#NAME?</v>
      </c>
      <c r="M394" s="24" t="e">
        <f t="shared" ca="1" si="34"/>
        <v>#NAME?</v>
      </c>
    </row>
    <row r="395" spans="2:13" x14ac:dyDescent="0.25">
      <c r="B395" s="24">
        <f t="shared" ca="1" si="30"/>
        <v>0.65212101261323141</v>
      </c>
      <c r="C395" s="25">
        <f t="shared" ca="1" si="31"/>
        <v>53.910531158857488</v>
      </c>
      <c r="H395" s="24">
        <v>393</v>
      </c>
      <c r="I395" s="24" t="e">
        <f ca="1"/>
        <v>#NAME?</v>
      </c>
      <c r="J395" s="24" t="e">
        <f t="array" aca="1" ref="J395" ca="1">INDIRECT(ADDRESS(($F$2+1-H395)+2,9))</f>
        <v>#NAME?</v>
      </c>
      <c r="K395" s="24" t="e">
        <f t="shared" ca="1" si="32"/>
        <v>#NAME?</v>
      </c>
      <c r="L395" s="24" t="e">
        <f t="shared" ca="1" si="33"/>
        <v>#NAME?</v>
      </c>
      <c r="M395" s="24" t="e">
        <f t="shared" ca="1" si="34"/>
        <v>#NAME?</v>
      </c>
    </row>
    <row r="396" spans="2:13" x14ac:dyDescent="0.25">
      <c r="B396" s="24">
        <f t="shared" ca="1" si="30"/>
        <v>0.24569361295853986</v>
      </c>
      <c r="C396" s="25">
        <f t="shared" ca="1" si="31"/>
        <v>43.118958954657849</v>
      </c>
      <c r="H396" s="24">
        <v>394</v>
      </c>
      <c r="I396" s="24" t="e">
        <f ca="1"/>
        <v>#NAME?</v>
      </c>
      <c r="J396" s="24" t="e">
        <f t="array" aca="1" ref="J396" ca="1">INDIRECT(ADDRESS(($F$2+1-H396)+2,9))</f>
        <v>#NAME?</v>
      </c>
      <c r="K396" s="24" t="e">
        <f t="shared" ca="1" si="32"/>
        <v>#NAME?</v>
      </c>
      <c r="L396" s="24" t="e">
        <f t="shared" ca="1" si="33"/>
        <v>#NAME?</v>
      </c>
      <c r="M396" s="24" t="e">
        <f t="shared" ca="1" si="34"/>
        <v>#NAME?</v>
      </c>
    </row>
    <row r="397" spans="2:13" x14ac:dyDescent="0.25">
      <c r="B397" s="24">
        <f t="shared" ca="1" si="30"/>
        <v>0.70245713190097914</v>
      </c>
      <c r="C397" s="25">
        <f t="shared" ca="1" si="31"/>
        <v>55.314806652172265</v>
      </c>
      <c r="H397" s="24">
        <v>395</v>
      </c>
      <c r="I397" s="24" t="e">
        <f ca="1"/>
        <v>#NAME?</v>
      </c>
      <c r="J397" s="24" t="e">
        <f t="array" aca="1" ref="J397" ca="1">INDIRECT(ADDRESS(($F$2+1-H397)+2,9))</f>
        <v>#NAME?</v>
      </c>
      <c r="K397" s="24" t="e">
        <f t="shared" ca="1" si="32"/>
        <v>#NAME?</v>
      </c>
      <c r="L397" s="24" t="e">
        <f t="shared" ca="1" si="33"/>
        <v>#NAME?</v>
      </c>
      <c r="M397" s="24" t="e">
        <f t="shared" ca="1" si="34"/>
        <v>#NAME?</v>
      </c>
    </row>
    <row r="398" spans="2:13" x14ac:dyDescent="0.25">
      <c r="B398" s="24">
        <f t="shared" ca="1" si="30"/>
        <v>0.3793811184975614</v>
      </c>
      <c r="C398" s="25">
        <f t="shared" ca="1" si="31"/>
        <v>46.928934036331583</v>
      </c>
      <c r="H398" s="24">
        <v>396</v>
      </c>
      <c r="I398" s="24" t="e">
        <f ca="1"/>
        <v>#NAME?</v>
      </c>
      <c r="J398" s="24" t="e">
        <f t="array" aca="1" ref="J398" ca="1">INDIRECT(ADDRESS(($F$2+1-H398)+2,9))</f>
        <v>#NAME?</v>
      </c>
      <c r="K398" s="24" t="e">
        <f t="shared" ca="1" si="32"/>
        <v>#NAME?</v>
      </c>
      <c r="L398" s="24" t="e">
        <f t="shared" ca="1" si="33"/>
        <v>#NAME?</v>
      </c>
      <c r="M398" s="24" t="e">
        <f t="shared" ca="1" si="34"/>
        <v>#NAME?</v>
      </c>
    </row>
    <row r="399" spans="2:13" x14ac:dyDescent="0.25">
      <c r="B399" s="24">
        <f t="shared" ca="1" si="30"/>
        <v>0.88436978772338393</v>
      </c>
      <c r="C399" s="25">
        <f t="shared" ca="1" si="31"/>
        <v>61.971183604274813</v>
      </c>
      <c r="H399" s="24">
        <v>397</v>
      </c>
      <c r="I399" s="24" t="e">
        <f ca="1"/>
        <v>#NAME?</v>
      </c>
      <c r="J399" s="24" t="e">
        <f t="array" aca="1" ref="J399" ca="1">INDIRECT(ADDRESS(($F$2+1-H399)+2,9))</f>
        <v>#NAME?</v>
      </c>
      <c r="K399" s="24" t="e">
        <f t="shared" ca="1" si="32"/>
        <v>#NAME?</v>
      </c>
      <c r="L399" s="24" t="e">
        <f t="shared" ca="1" si="33"/>
        <v>#NAME?</v>
      </c>
      <c r="M399" s="24" t="e">
        <f t="shared" ca="1" si="34"/>
        <v>#NAME?</v>
      </c>
    </row>
    <row r="400" spans="2:13" x14ac:dyDescent="0.25">
      <c r="B400" s="24">
        <f t="shared" ca="1" si="30"/>
        <v>7.7528101065156174E-2</v>
      </c>
      <c r="C400" s="25">
        <f t="shared" ca="1" si="31"/>
        <v>35.781031649321349</v>
      </c>
      <c r="H400" s="24">
        <v>398</v>
      </c>
      <c r="I400" s="24" t="e">
        <f ca="1"/>
        <v>#NAME?</v>
      </c>
      <c r="J400" s="24" t="e">
        <f t="array" aca="1" ref="J400" ca="1">INDIRECT(ADDRESS(($F$2+1-H400)+2,9))</f>
        <v>#NAME?</v>
      </c>
      <c r="K400" s="24" t="e">
        <f t="shared" ca="1" si="32"/>
        <v>#NAME?</v>
      </c>
      <c r="L400" s="24" t="e">
        <f t="shared" ca="1" si="33"/>
        <v>#NAME?</v>
      </c>
      <c r="M400" s="24" t="e">
        <f t="shared" ca="1" si="34"/>
        <v>#NAME?</v>
      </c>
    </row>
    <row r="401" spans="2:13" x14ac:dyDescent="0.25">
      <c r="B401" s="24">
        <f t="shared" ca="1" si="30"/>
        <v>0.14566776674953952</v>
      </c>
      <c r="C401" s="25">
        <f t="shared" ca="1" si="31"/>
        <v>39.448036507573704</v>
      </c>
      <c r="H401" s="24">
        <v>399</v>
      </c>
      <c r="I401" s="24" t="e">
        <f ca="1"/>
        <v>#NAME?</v>
      </c>
      <c r="J401" s="24" t="e">
        <f t="array" aca="1" ref="J401" ca="1">INDIRECT(ADDRESS(($F$2+1-H401)+2,9))</f>
        <v>#NAME?</v>
      </c>
      <c r="K401" s="24" t="e">
        <f t="shared" ca="1" si="32"/>
        <v>#NAME?</v>
      </c>
      <c r="L401" s="24" t="e">
        <f t="shared" ca="1" si="33"/>
        <v>#NAME?</v>
      </c>
      <c r="M401" s="24" t="e">
        <f t="shared" ca="1" si="34"/>
        <v>#NAME?</v>
      </c>
    </row>
    <row r="402" spans="2:13" x14ac:dyDescent="0.25">
      <c r="B402" s="24">
        <f t="shared" ca="1" si="30"/>
        <v>0.25346454658784356</v>
      </c>
      <c r="C402" s="25">
        <f t="shared" ca="1" si="31"/>
        <v>43.363730330059369</v>
      </c>
      <c r="H402" s="24">
        <v>400</v>
      </c>
      <c r="I402" s="24" t="e">
        <f ca="1"/>
        <v>#NAME?</v>
      </c>
      <c r="J402" s="24" t="e">
        <f t="array" aca="1" ref="J402" ca="1">INDIRECT(ADDRESS(($F$2+1-H402)+2,9))</f>
        <v>#NAME?</v>
      </c>
      <c r="K402" s="24" t="e">
        <f t="shared" ca="1" si="32"/>
        <v>#NAME?</v>
      </c>
      <c r="L402" s="24" t="e">
        <f t="shared" ca="1" si="33"/>
        <v>#NAME?</v>
      </c>
      <c r="M402" s="24" t="e">
        <f t="shared" ca="1" si="34"/>
        <v>#NAME?</v>
      </c>
    </row>
    <row r="403" spans="2:13" x14ac:dyDescent="0.25">
      <c r="B403" s="24">
        <f t="shared" ca="1" si="30"/>
        <v>7.4239662386381688E-3</v>
      </c>
      <c r="C403" s="25">
        <f t="shared" ca="1" si="31"/>
        <v>25.639329615065684</v>
      </c>
      <c r="H403" s="24">
        <v>401</v>
      </c>
      <c r="I403" s="24" t="e">
        <f ca="1"/>
        <v>#NAME?</v>
      </c>
      <c r="J403" s="24" t="e">
        <f t="array" aca="1" ref="J403" ca="1">INDIRECT(ADDRESS(($F$2+1-H403)+2,9))</f>
        <v>#NAME?</v>
      </c>
      <c r="K403" s="24" t="e">
        <f t="shared" ca="1" si="32"/>
        <v>#NAME?</v>
      </c>
      <c r="L403" s="24" t="e">
        <f t="shared" ca="1" si="33"/>
        <v>#NAME?</v>
      </c>
      <c r="M403" s="24" t="e">
        <f t="shared" ca="1" si="34"/>
        <v>#NAME?</v>
      </c>
    </row>
    <row r="404" spans="2:13" x14ac:dyDescent="0.25">
      <c r="B404" s="24">
        <f t="shared" ca="1" si="30"/>
        <v>0.67785621730924972</v>
      </c>
      <c r="C404" s="25">
        <f t="shared" ca="1" si="31"/>
        <v>54.617124170354025</v>
      </c>
      <c r="H404" s="24">
        <v>402</v>
      </c>
      <c r="I404" s="24" t="e">
        <f ca="1"/>
        <v>#NAME?</v>
      </c>
      <c r="J404" s="24" t="e">
        <f t="array" aca="1" ref="J404" ca="1">INDIRECT(ADDRESS(($F$2+1-H404)+2,9))</f>
        <v>#NAME?</v>
      </c>
      <c r="K404" s="24" t="e">
        <f t="shared" ca="1" si="32"/>
        <v>#NAME?</v>
      </c>
      <c r="L404" s="24" t="e">
        <f t="shared" ca="1" si="33"/>
        <v>#NAME?</v>
      </c>
      <c r="M404" s="24" t="e">
        <f t="shared" ca="1" si="34"/>
        <v>#NAME?</v>
      </c>
    </row>
    <row r="405" spans="2:13" x14ac:dyDescent="0.25">
      <c r="B405" s="24">
        <f t="shared" ca="1" si="30"/>
        <v>0.30319949656707523</v>
      </c>
      <c r="C405" s="25">
        <f t="shared" ca="1" si="31"/>
        <v>44.84779568345504</v>
      </c>
      <c r="H405" s="24">
        <v>403</v>
      </c>
      <c r="I405" s="24" t="e">
        <f ca="1"/>
        <v>#NAME?</v>
      </c>
      <c r="J405" s="24" t="e">
        <f t="array" aca="1" ref="J405" ca="1">INDIRECT(ADDRESS(($F$2+1-H405)+2,9))</f>
        <v>#NAME?</v>
      </c>
      <c r="K405" s="24" t="e">
        <f t="shared" ca="1" si="32"/>
        <v>#NAME?</v>
      </c>
      <c r="L405" s="24" t="e">
        <f t="shared" ca="1" si="33"/>
        <v>#NAME?</v>
      </c>
      <c r="M405" s="24" t="e">
        <f t="shared" ca="1" si="34"/>
        <v>#NAME?</v>
      </c>
    </row>
    <row r="406" spans="2:13" x14ac:dyDescent="0.25">
      <c r="B406" s="24">
        <f t="shared" ca="1" si="30"/>
        <v>0.60016256429652237</v>
      </c>
      <c r="C406" s="25">
        <f t="shared" ca="1" si="31"/>
        <v>52.537679032102027</v>
      </c>
      <c r="H406" s="24">
        <v>404</v>
      </c>
      <c r="I406" s="24" t="e">
        <f ca="1"/>
        <v>#NAME?</v>
      </c>
      <c r="J406" s="24" t="e">
        <f t="array" aca="1" ref="J406" ca="1">INDIRECT(ADDRESS(($F$2+1-H406)+2,9))</f>
        <v>#NAME?</v>
      </c>
      <c r="K406" s="24" t="e">
        <f t="shared" ca="1" si="32"/>
        <v>#NAME?</v>
      </c>
      <c r="L406" s="24" t="e">
        <f t="shared" ca="1" si="33"/>
        <v>#NAME?</v>
      </c>
      <c r="M406" s="24" t="e">
        <f t="shared" ca="1" si="34"/>
        <v>#NAME?</v>
      </c>
    </row>
    <row r="407" spans="2:13" x14ac:dyDescent="0.25">
      <c r="B407" s="24">
        <f t="shared" ca="1" si="30"/>
        <v>0.50958946498077429</v>
      </c>
      <c r="C407" s="25">
        <f t="shared" ca="1" si="31"/>
        <v>50.240395392647741</v>
      </c>
      <c r="H407" s="24">
        <v>405</v>
      </c>
      <c r="I407" s="24" t="e">
        <f ca="1"/>
        <v>#NAME?</v>
      </c>
      <c r="J407" s="24" t="e">
        <f t="array" aca="1" ref="J407" ca="1">INDIRECT(ADDRESS(($F$2+1-H407)+2,9))</f>
        <v>#NAME?</v>
      </c>
      <c r="K407" s="24" t="e">
        <f t="shared" ca="1" si="32"/>
        <v>#NAME?</v>
      </c>
      <c r="L407" s="24" t="e">
        <f t="shared" ca="1" si="33"/>
        <v>#NAME?</v>
      </c>
      <c r="M407" s="24" t="e">
        <f t="shared" ca="1" si="34"/>
        <v>#NAME?</v>
      </c>
    </row>
    <row r="408" spans="2:13" x14ac:dyDescent="0.25">
      <c r="B408" s="24">
        <f t="shared" ca="1" si="30"/>
        <v>0.82133763616013211</v>
      </c>
      <c r="C408" s="25">
        <f t="shared" ca="1" si="31"/>
        <v>59.204747392538877</v>
      </c>
      <c r="H408" s="24">
        <v>406</v>
      </c>
      <c r="I408" s="24" t="e">
        <f ca="1"/>
        <v>#NAME?</v>
      </c>
      <c r="J408" s="24" t="e">
        <f t="array" aca="1" ref="J408" ca="1">INDIRECT(ADDRESS(($F$2+1-H408)+2,9))</f>
        <v>#NAME?</v>
      </c>
      <c r="K408" s="24" t="e">
        <f t="shared" ca="1" si="32"/>
        <v>#NAME?</v>
      </c>
      <c r="L408" s="24" t="e">
        <f t="shared" ca="1" si="33"/>
        <v>#NAME?</v>
      </c>
      <c r="M408" s="24" t="e">
        <f t="shared" ca="1" si="34"/>
        <v>#NAME?</v>
      </c>
    </row>
    <row r="409" spans="2:13" x14ac:dyDescent="0.25">
      <c r="B409" s="24">
        <f t="shared" ca="1" si="30"/>
        <v>0.32785300137012174</v>
      </c>
      <c r="C409" s="25">
        <f t="shared" ca="1" si="31"/>
        <v>45.541505552472287</v>
      </c>
      <c r="H409" s="24">
        <v>407</v>
      </c>
      <c r="I409" s="24" t="e">
        <f ca="1"/>
        <v>#NAME?</v>
      </c>
      <c r="J409" s="24" t="e">
        <f t="array" aca="1" ref="J409" ca="1">INDIRECT(ADDRESS(($F$2+1-H409)+2,9))</f>
        <v>#NAME?</v>
      </c>
      <c r="K409" s="24" t="e">
        <f t="shared" ca="1" si="32"/>
        <v>#NAME?</v>
      </c>
      <c r="L409" s="24" t="e">
        <f t="shared" ca="1" si="33"/>
        <v>#NAME?</v>
      </c>
      <c r="M409" s="24" t="e">
        <f t="shared" ca="1" si="34"/>
        <v>#NAME?</v>
      </c>
    </row>
    <row r="410" spans="2:13" x14ac:dyDescent="0.25">
      <c r="B410" s="24">
        <f t="shared" ca="1" si="30"/>
        <v>0.41788784376965971</v>
      </c>
      <c r="C410" s="25">
        <f t="shared" ca="1" si="31"/>
        <v>47.927001452031575</v>
      </c>
      <c r="H410" s="24">
        <v>408</v>
      </c>
      <c r="I410" s="24" t="e">
        <f ca="1"/>
        <v>#NAME?</v>
      </c>
      <c r="J410" s="24" t="e">
        <f t="array" aca="1" ref="J410" ca="1">INDIRECT(ADDRESS(($F$2+1-H410)+2,9))</f>
        <v>#NAME?</v>
      </c>
      <c r="K410" s="24" t="e">
        <f t="shared" ca="1" si="32"/>
        <v>#NAME?</v>
      </c>
      <c r="L410" s="24" t="e">
        <f t="shared" ca="1" si="33"/>
        <v>#NAME?</v>
      </c>
      <c r="M410" s="24" t="e">
        <f t="shared" ca="1" si="34"/>
        <v>#NAME?</v>
      </c>
    </row>
    <row r="411" spans="2:13" x14ac:dyDescent="0.25">
      <c r="B411" s="24">
        <f t="shared" ca="1" si="30"/>
        <v>0.54857739511191772</v>
      </c>
      <c r="C411" s="25">
        <f t="shared" ca="1" si="31"/>
        <v>51.220679429816798</v>
      </c>
      <c r="H411" s="24">
        <v>409</v>
      </c>
      <c r="I411" s="24" t="e">
        <f ca="1"/>
        <v>#NAME?</v>
      </c>
      <c r="J411" s="24" t="e">
        <f t="array" aca="1" ref="J411" ca="1">INDIRECT(ADDRESS(($F$2+1-H411)+2,9))</f>
        <v>#NAME?</v>
      </c>
      <c r="K411" s="24" t="e">
        <f t="shared" ca="1" si="32"/>
        <v>#NAME?</v>
      </c>
      <c r="L411" s="24" t="e">
        <f t="shared" ca="1" si="33"/>
        <v>#NAME?</v>
      </c>
      <c r="M411" s="24" t="e">
        <f t="shared" ca="1" si="34"/>
        <v>#NAME?</v>
      </c>
    </row>
    <row r="412" spans="2:13" x14ac:dyDescent="0.25">
      <c r="B412" s="24">
        <f t="shared" ca="1" si="30"/>
        <v>0.9945214392528362</v>
      </c>
      <c r="C412" s="25">
        <f t="shared" ca="1" si="31"/>
        <v>75.440633356477207</v>
      </c>
      <c r="H412" s="24">
        <v>410</v>
      </c>
      <c r="I412" s="24" t="e">
        <f ca="1"/>
        <v>#NAME?</v>
      </c>
      <c r="J412" s="24" t="e">
        <f t="array" aca="1" ref="J412" ca="1">INDIRECT(ADDRESS(($F$2+1-H412)+2,9))</f>
        <v>#NAME?</v>
      </c>
      <c r="K412" s="24" t="e">
        <f t="shared" ca="1" si="32"/>
        <v>#NAME?</v>
      </c>
      <c r="L412" s="24" t="e">
        <f t="shared" ca="1" si="33"/>
        <v>#NAME?</v>
      </c>
      <c r="M412" s="24" t="e">
        <f t="shared" ca="1" si="34"/>
        <v>#NAME?</v>
      </c>
    </row>
    <row r="413" spans="2:13" x14ac:dyDescent="0.25">
      <c r="B413" s="24">
        <f t="shared" ca="1" si="30"/>
        <v>0.1773933652389339</v>
      </c>
      <c r="C413" s="25">
        <f t="shared" ca="1" si="31"/>
        <v>40.746554851570075</v>
      </c>
      <c r="H413" s="24">
        <v>411</v>
      </c>
      <c r="I413" s="24" t="e">
        <f ca="1"/>
        <v>#NAME?</v>
      </c>
      <c r="J413" s="24" t="e">
        <f t="array" aca="1" ref="J413" ca="1">INDIRECT(ADDRESS(($F$2+1-H413)+2,9))</f>
        <v>#NAME?</v>
      </c>
      <c r="K413" s="24" t="e">
        <f t="shared" ca="1" si="32"/>
        <v>#NAME?</v>
      </c>
      <c r="L413" s="24" t="e">
        <f t="shared" ca="1" si="33"/>
        <v>#NAME?</v>
      </c>
      <c r="M413" s="24" t="e">
        <f t="shared" ca="1" si="34"/>
        <v>#NAME?</v>
      </c>
    </row>
    <row r="414" spans="2:13" x14ac:dyDescent="0.25">
      <c r="B414" s="24">
        <f t="shared" ca="1" si="30"/>
        <v>2.9387581520242456E-2</v>
      </c>
      <c r="C414" s="25">
        <f t="shared" ca="1" si="31"/>
        <v>31.101286121462369</v>
      </c>
      <c r="H414" s="24">
        <v>412</v>
      </c>
      <c r="I414" s="24" t="e">
        <f ca="1"/>
        <v>#NAME?</v>
      </c>
      <c r="J414" s="24" t="e">
        <f t="array" aca="1" ref="J414" ca="1">INDIRECT(ADDRESS(($F$2+1-H414)+2,9))</f>
        <v>#NAME?</v>
      </c>
      <c r="K414" s="24" t="e">
        <f t="shared" ca="1" si="32"/>
        <v>#NAME?</v>
      </c>
      <c r="L414" s="24" t="e">
        <f t="shared" ca="1" si="33"/>
        <v>#NAME?</v>
      </c>
      <c r="M414" s="24" t="e">
        <f t="shared" ca="1" si="34"/>
        <v>#NAME?</v>
      </c>
    </row>
    <row r="415" spans="2:13" x14ac:dyDescent="0.25">
      <c r="B415" s="24">
        <f t="shared" ca="1" si="30"/>
        <v>0.551645844904189</v>
      </c>
      <c r="C415" s="25">
        <f t="shared" ca="1" si="31"/>
        <v>51.298206685077787</v>
      </c>
      <c r="H415" s="24">
        <v>413</v>
      </c>
      <c r="I415" s="24" t="e">
        <f ca="1"/>
        <v>#NAME?</v>
      </c>
      <c r="J415" s="24" t="e">
        <f t="array" aca="1" ref="J415" ca="1">INDIRECT(ADDRESS(($F$2+1-H415)+2,9))</f>
        <v>#NAME?</v>
      </c>
      <c r="K415" s="24" t="e">
        <f t="shared" ca="1" si="32"/>
        <v>#NAME?</v>
      </c>
      <c r="L415" s="24" t="e">
        <f t="shared" ca="1" si="33"/>
        <v>#NAME?</v>
      </c>
      <c r="M415" s="24" t="e">
        <f t="shared" ca="1" si="34"/>
        <v>#NAME?</v>
      </c>
    </row>
    <row r="416" spans="2:13" x14ac:dyDescent="0.25">
      <c r="B416" s="24">
        <f t="shared" ca="1" si="30"/>
        <v>0.8203586468225269</v>
      </c>
      <c r="C416" s="25">
        <f t="shared" ca="1" si="31"/>
        <v>59.167327381939756</v>
      </c>
      <c r="H416" s="24">
        <v>414</v>
      </c>
      <c r="I416" s="24" t="e">
        <f ca="1"/>
        <v>#NAME?</v>
      </c>
      <c r="J416" s="24" t="e">
        <f t="array" aca="1" ref="J416" ca="1">INDIRECT(ADDRESS(($F$2+1-H416)+2,9))</f>
        <v>#NAME?</v>
      </c>
      <c r="K416" s="24" t="e">
        <f t="shared" ca="1" si="32"/>
        <v>#NAME?</v>
      </c>
      <c r="L416" s="24" t="e">
        <f t="shared" ca="1" si="33"/>
        <v>#NAME?</v>
      </c>
      <c r="M416" s="24" t="e">
        <f t="shared" ca="1" si="34"/>
        <v>#NAME?</v>
      </c>
    </row>
    <row r="417" spans="2:13" x14ac:dyDescent="0.25">
      <c r="B417" s="24">
        <f t="shared" ca="1" si="30"/>
        <v>3.2242132546009161E-2</v>
      </c>
      <c r="C417" s="25">
        <f t="shared" ca="1" si="31"/>
        <v>31.511831615271458</v>
      </c>
      <c r="H417" s="24">
        <v>415</v>
      </c>
      <c r="I417" s="24" t="e">
        <f ca="1"/>
        <v>#NAME?</v>
      </c>
      <c r="J417" s="24" t="e">
        <f t="array" aca="1" ref="J417" ca="1">INDIRECT(ADDRESS(($F$2+1-H417)+2,9))</f>
        <v>#NAME?</v>
      </c>
      <c r="K417" s="24" t="e">
        <f t="shared" ca="1" si="32"/>
        <v>#NAME?</v>
      </c>
      <c r="L417" s="24" t="e">
        <f t="shared" ca="1" si="33"/>
        <v>#NAME?</v>
      </c>
      <c r="M417" s="24" t="e">
        <f t="shared" ca="1" si="34"/>
        <v>#NAME?</v>
      </c>
    </row>
    <row r="418" spans="2:13" x14ac:dyDescent="0.25">
      <c r="B418" s="24">
        <f t="shared" ca="1" si="30"/>
        <v>7.0267784235821251E-2</v>
      </c>
      <c r="C418" s="25">
        <f t="shared" ca="1" si="31"/>
        <v>35.26200446086218</v>
      </c>
      <c r="H418" s="24">
        <v>416</v>
      </c>
      <c r="I418" s="24" t="e">
        <f ca="1"/>
        <v>#NAME?</v>
      </c>
      <c r="J418" s="24" t="e">
        <f t="array" aca="1" ref="J418" ca="1">INDIRECT(ADDRESS(($F$2+1-H418)+2,9))</f>
        <v>#NAME?</v>
      </c>
      <c r="K418" s="24" t="e">
        <f t="shared" ca="1" si="32"/>
        <v>#NAME?</v>
      </c>
      <c r="L418" s="24" t="e">
        <f t="shared" ca="1" si="33"/>
        <v>#NAME?</v>
      </c>
      <c r="M418" s="24" t="e">
        <f t="shared" ca="1" si="34"/>
        <v>#NAME?</v>
      </c>
    </row>
    <row r="419" spans="2:13" x14ac:dyDescent="0.25">
      <c r="B419" s="24">
        <f t="shared" ca="1" si="30"/>
        <v>0.80305334227593006</v>
      </c>
      <c r="C419" s="25">
        <f t="shared" ca="1" si="31"/>
        <v>58.525780929195506</v>
      </c>
      <c r="H419" s="24">
        <v>417</v>
      </c>
      <c r="I419" s="24" t="e">
        <f ca="1"/>
        <v>#NAME?</v>
      </c>
      <c r="J419" s="24" t="e">
        <f t="array" aca="1" ref="J419" ca="1">INDIRECT(ADDRESS(($F$2+1-H419)+2,9))</f>
        <v>#NAME?</v>
      </c>
      <c r="K419" s="24" t="e">
        <f t="shared" ca="1" si="32"/>
        <v>#NAME?</v>
      </c>
      <c r="L419" s="24" t="e">
        <f t="shared" ca="1" si="33"/>
        <v>#NAME?</v>
      </c>
      <c r="M419" s="24" t="e">
        <f t="shared" ca="1" si="34"/>
        <v>#NAME?</v>
      </c>
    </row>
    <row r="420" spans="2:13" x14ac:dyDescent="0.25">
      <c r="B420" s="24">
        <f t="shared" ca="1" si="30"/>
        <v>0.13746947913367402</v>
      </c>
      <c r="C420" s="25">
        <f t="shared" ca="1" si="31"/>
        <v>39.082408036415544</v>
      </c>
      <c r="H420" s="24">
        <v>418</v>
      </c>
      <c r="I420" s="24" t="e">
        <f ca="1"/>
        <v>#NAME?</v>
      </c>
      <c r="J420" s="24" t="e">
        <f t="array" aca="1" ref="J420" ca="1">INDIRECT(ADDRESS(($F$2+1-H420)+2,9))</f>
        <v>#NAME?</v>
      </c>
      <c r="K420" s="24" t="e">
        <f t="shared" ca="1" si="32"/>
        <v>#NAME?</v>
      </c>
      <c r="L420" s="24" t="e">
        <f t="shared" ca="1" si="33"/>
        <v>#NAME?</v>
      </c>
      <c r="M420" s="24" t="e">
        <f t="shared" ca="1" si="34"/>
        <v>#NAME?</v>
      </c>
    </row>
    <row r="421" spans="2:13" x14ac:dyDescent="0.25">
      <c r="B421" s="24">
        <f t="shared" ca="1" si="30"/>
        <v>0.59940284909370067</v>
      </c>
      <c r="C421" s="25">
        <f t="shared" ca="1" si="31"/>
        <v>52.518017535959714</v>
      </c>
      <c r="H421" s="24">
        <v>419</v>
      </c>
      <c r="I421" s="24" t="e">
        <f ca="1"/>
        <v>#NAME?</v>
      </c>
      <c r="J421" s="24" t="e">
        <f t="array" aca="1" ref="J421" ca="1">INDIRECT(ADDRESS(($F$2+1-H421)+2,9))</f>
        <v>#NAME?</v>
      </c>
      <c r="K421" s="24" t="e">
        <f t="shared" ca="1" si="32"/>
        <v>#NAME?</v>
      </c>
      <c r="L421" s="24" t="e">
        <f t="shared" ca="1" si="33"/>
        <v>#NAME?</v>
      </c>
      <c r="M421" s="24" t="e">
        <f t="shared" ca="1" si="34"/>
        <v>#NAME?</v>
      </c>
    </row>
    <row r="422" spans="2:13" x14ac:dyDescent="0.25">
      <c r="B422" s="24">
        <f t="shared" ca="1" si="30"/>
        <v>0.35814901101884933</v>
      </c>
      <c r="C422" s="25">
        <f t="shared" ca="1" si="31"/>
        <v>46.365891823153788</v>
      </c>
      <c r="H422" s="24">
        <v>420</v>
      </c>
      <c r="I422" s="24" t="e">
        <f ca="1"/>
        <v>#NAME?</v>
      </c>
      <c r="J422" s="24" t="e">
        <f t="array" aca="1" ref="J422" ca="1">INDIRECT(ADDRESS(($F$2+1-H422)+2,9))</f>
        <v>#NAME?</v>
      </c>
      <c r="K422" s="24" t="e">
        <f t="shared" ca="1" si="32"/>
        <v>#NAME?</v>
      </c>
      <c r="L422" s="24" t="e">
        <f t="shared" ca="1" si="33"/>
        <v>#NAME?</v>
      </c>
      <c r="M422" s="24" t="e">
        <f t="shared" ca="1" si="34"/>
        <v>#NAME?</v>
      </c>
    </row>
    <row r="423" spans="2:13" x14ac:dyDescent="0.25">
      <c r="B423" s="24">
        <f t="shared" ca="1" si="30"/>
        <v>0.1542297346631708</v>
      </c>
      <c r="C423" s="25">
        <f t="shared" ca="1" si="31"/>
        <v>39.815401442655649</v>
      </c>
      <c r="H423" s="24">
        <v>421</v>
      </c>
      <c r="I423" s="24" t="e">
        <f ca="1"/>
        <v>#NAME?</v>
      </c>
      <c r="J423" s="24" t="e">
        <f t="array" aca="1" ref="J423" ca="1">INDIRECT(ADDRESS(($F$2+1-H423)+2,9))</f>
        <v>#NAME?</v>
      </c>
      <c r="K423" s="24" t="e">
        <f t="shared" ca="1" si="32"/>
        <v>#NAME?</v>
      </c>
      <c r="L423" s="24" t="e">
        <f t="shared" ca="1" si="33"/>
        <v>#NAME?</v>
      </c>
      <c r="M423" s="24" t="e">
        <f t="shared" ca="1" si="34"/>
        <v>#NAME?</v>
      </c>
    </row>
    <row r="424" spans="2:13" x14ac:dyDescent="0.25">
      <c r="B424" s="24">
        <f t="shared" ca="1" si="30"/>
        <v>0.21429017366087666</v>
      </c>
      <c r="C424" s="25">
        <f t="shared" ca="1" si="31"/>
        <v>42.083766836016146</v>
      </c>
      <c r="H424" s="24">
        <v>422</v>
      </c>
      <c r="I424" s="24" t="e">
        <f ca="1"/>
        <v>#NAME?</v>
      </c>
      <c r="J424" s="24" t="e">
        <f t="array" aca="1" ref="J424" ca="1">INDIRECT(ADDRESS(($F$2+1-H424)+2,9))</f>
        <v>#NAME?</v>
      </c>
      <c r="K424" s="24" t="e">
        <f t="shared" ca="1" si="32"/>
        <v>#NAME?</v>
      </c>
      <c r="L424" s="24" t="e">
        <f t="shared" ca="1" si="33"/>
        <v>#NAME?</v>
      </c>
      <c r="M424" s="24" t="e">
        <f t="shared" ca="1" si="34"/>
        <v>#NAME?</v>
      </c>
    </row>
    <row r="425" spans="2:13" x14ac:dyDescent="0.25">
      <c r="B425" s="24">
        <f t="shared" ca="1" si="30"/>
        <v>0.80530278159341329</v>
      </c>
      <c r="C425" s="25">
        <f t="shared" ca="1" si="31"/>
        <v>58.607160760305604</v>
      </c>
      <c r="H425" s="24">
        <v>423</v>
      </c>
      <c r="I425" s="24" t="e">
        <f ca="1"/>
        <v>#NAME?</v>
      </c>
      <c r="J425" s="24" t="e">
        <f t="array" aca="1" ref="J425" ca="1">INDIRECT(ADDRESS(($F$2+1-H425)+2,9))</f>
        <v>#NAME?</v>
      </c>
      <c r="K425" s="24" t="e">
        <f t="shared" ca="1" si="32"/>
        <v>#NAME?</v>
      </c>
      <c r="L425" s="24" t="e">
        <f t="shared" ca="1" si="33"/>
        <v>#NAME?</v>
      </c>
      <c r="M425" s="24" t="e">
        <f t="shared" ca="1" si="34"/>
        <v>#NAME?</v>
      </c>
    </row>
    <row r="426" spans="2:13" x14ac:dyDescent="0.25">
      <c r="B426" s="24">
        <f t="shared" ca="1" si="30"/>
        <v>0.7572939804815122</v>
      </c>
      <c r="C426" s="25">
        <f t="shared" ca="1" si="31"/>
        <v>56.976245264854946</v>
      </c>
      <c r="H426" s="24">
        <v>424</v>
      </c>
      <c r="I426" s="24" t="e">
        <f ca="1"/>
        <v>#NAME?</v>
      </c>
      <c r="J426" s="24" t="e">
        <f t="array" aca="1" ref="J426" ca="1">INDIRECT(ADDRESS(($F$2+1-H426)+2,9))</f>
        <v>#NAME?</v>
      </c>
      <c r="K426" s="24" t="e">
        <f t="shared" ca="1" si="32"/>
        <v>#NAME?</v>
      </c>
      <c r="L426" s="24" t="e">
        <f t="shared" ca="1" si="33"/>
        <v>#NAME?</v>
      </c>
      <c r="M426" s="24" t="e">
        <f t="shared" ca="1" si="34"/>
        <v>#NAME?</v>
      </c>
    </row>
    <row r="427" spans="2:13" x14ac:dyDescent="0.25">
      <c r="B427" s="24">
        <f t="shared" ca="1" si="30"/>
        <v>0.62825328340918563</v>
      </c>
      <c r="C427" s="25">
        <f t="shared" ca="1" si="31"/>
        <v>53.272306596827036</v>
      </c>
      <c r="H427" s="24">
        <v>425</v>
      </c>
      <c r="I427" s="24" t="e">
        <f ca="1"/>
        <v>#NAME?</v>
      </c>
      <c r="J427" s="24" t="e">
        <f t="array" aca="1" ref="J427" ca="1">INDIRECT(ADDRESS(($F$2+1-H427)+2,9))</f>
        <v>#NAME?</v>
      </c>
      <c r="K427" s="24" t="e">
        <f t="shared" ca="1" si="32"/>
        <v>#NAME?</v>
      </c>
      <c r="L427" s="24" t="e">
        <f t="shared" ca="1" si="33"/>
        <v>#NAME?</v>
      </c>
      <c r="M427" s="24" t="e">
        <f t="shared" ca="1" si="34"/>
        <v>#NAME?</v>
      </c>
    </row>
    <row r="428" spans="2:13" x14ac:dyDescent="0.25">
      <c r="B428" s="24">
        <f t="shared" ca="1" si="30"/>
        <v>0.51030212517643125</v>
      </c>
      <c r="C428" s="25">
        <f t="shared" ca="1" si="31"/>
        <v>50.258264690392664</v>
      </c>
      <c r="H428" s="24">
        <v>426</v>
      </c>
      <c r="I428" s="24" t="e">
        <f ca="1"/>
        <v>#NAME?</v>
      </c>
      <c r="J428" s="24" t="e">
        <f t="array" aca="1" ref="J428" ca="1">INDIRECT(ADDRESS(($F$2+1-H428)+2,9))</f>
        <v>#NAME?</v>
      </c>
      <c r="K428" s="24" t="e">
        <f t="shared" ca="1" si="32"/>
        <v>#NAME?</v>
      </c>
      <c r="L428" s="24" t="e">
        <f t="shared" ca="1" si="33"/>
        <v>#NAME?</v>
      </c>
      <c r="M428" s="24" t="e">
        <f t="shared" ca="1" si="34"/>
        <v>#NAME?</v>
      </c>
    </row>
    <row r="429" spans="2:13" x14ac:dyDescent="0.25">
      <c r="B429" s="24">
        <f t="shared" ca="1" si="30"/>
        <v>0.77998946757315102</v>
      </c>
      <c r="C429" s="25">
        <f t="shared" ca="1" si="31"/>
        <v>57.721576434003289</v>
      </c>
      <c r="H429" s="24">
        <v>427</v>
      </c>
      <c r="I429" s="24" t="e">
        <f ca="1"/>
        <v>#NAME?</v>
      </c>
      <c r="J429" s="24" t="e">
        <f t="array" aca="1" ref="J429" ca="1">INDIRECT(ADDRESS(($F$2+1-H429)+2,9))</f>
        <v>#NAME?</v>
      </c>
      <c r="K429" s="24" t="e">
        <f t="shared" ca="1" si="32"/>
        <v>#NAME?</v>
      </c>
      <c r="L429" s="24" t="e">
        <f t="shared" ca="1" si="33"/>
        <v>#NAME?</v>
      </c>
      <c r="M429" s="24" t="e">
        <f t="shared" ca="1" si="34"/>
        <v>#NAME?</v>
      </c>
    </row>
    <row r="430" spans="2:13" x14ac:dyDescent="0.25">
      <c r="B430" s="24">
        <f t="shared" ca="1" si="30"/>
        <v>0.61783355364734527</v>
      </c>
      <c r="C430" s="25">
        <f t="shared" ca="1" si="31"/>
        <v>52.997958347007739</v>
      </c>
      <c r="H430" s="24">
        <v>428</v>
      </c>
      <c r="I430" s="24" t="e">
        <f ca="1"/>
        <v>#NAME?</v>
      </c>
      <c r="J430" s="24" t="e">
        <f t="array" aca="1" ref="J430" ca="1">INDIRECT(ADDRESS(($F$2+1-H430)+2,9))</f>
        <v>#NAME?</v>
      </c>
      <c r="K430" s="24" t="e">
        <f t="shared" ca="1" si="32"/>
        <v>#NAME?</v>
      </c>
      <c r="L430" s="24" t="e">
        <f t="shared" ca="1" si="33"/>
        <v>#NAME?</v>
      </c>
      <c r="M430" s="24" t="e">
        <f t="shared" ca="1" si="34"/>
        <v>#NAME?</v>
      </c>
    </row>
    <row r="431" spans="2:13" x14ac:dyDescent="0.25">
      <c r="B431" s="24">
        <f t="shared" ca="1" si="30"/>
        <v>0.54706444569971813</v>
      </c>
      <c r="C431" s="25">
        <f t="shared" ca="1" si="31"/>
        <v>51.182480626167603</v>
      </c>
      <c r="H431" s="24">
        <v>429</v>
      </c>
      <c r="I431" s="24" t="e">
        <f ca="1"/>
        <v>#NAME?</v>
      </c>
      <c r="J431" s="24" t="e">
        <f t="array" aca="1" ref="J431" ca="1">INDIRECT(ADDRESS(($F$2+1-H431)+2,9))</f>
        <v>#NAME?</v>
      </c>
      <c r="K431" s="24" t="e">
        <f t="shared" ca="1" si="32"/>
        <v>#NAME?</v>
      </c>
      <c r="L431" s="24" t="e">
        <f t="shared" ca="1" si="33"/>
        <v>#NAME?</v>
      </c>
      <c r="M431" s="24" t="e">
        <f t="shared" ca="1" si="34"/>
        <v>#NAME?</v>
      </c>
    </row>
    <row r="432" spans="2:13" x14ac:dyDescent="0.25">
      <c r="B432" s="24">
        <f t="shared" ca="1" si="30"/>
        <v>0.54937966071747113</v>
      </c>
      <c r="C432" s="25">
        <f t="shared" ca="1" si="31"/>
        <v>51.240942149395998</v>
      </c>
      <c r="H432" s="24">
        <v>430</v>
      </c>
      <c r="I432" s="24" t="e">
        <f ca="1"/>
        <v>#NAME?</v>
      </c>
      <c r="J432" s="24" t="e">
        <f t="array" aca="1" ref="J432" ca="1">INDIRECT(ADDRESS(($F$2+1-H432)+2,9))</f>
        <v>#NAME?</v>
      </c>
      <c r="K432" s="24" t="e">
        <f t="shared" ca="1" si="32"/>
        <v>#NAME?</v>
      </c>
      <c r="L432" s="24" t="e">
        <f t="shared" ca="1" si="33"/>
        <v>#NAME?</v>
      </c>
      <c r="M432" s="24" t="e">
        <f t="shared" ca="1" si="34"/>
        <v>#NAME?</v>
      </c>
    </row>
    <row r="433" spans="2:13" x14ac:dyDescent="0.25">
      <c r="B433" s="24">
        <f t="shared" ca="1" si="30"/>
        <v>8.5473004926770457E-3</v>
      </c>
      <c r="C433" s="25">
        <f t="shared" ca="1" si="31"/>
        <v>26.15333296166563</v>
      </c>
      <c r="H433" s="24">
        <v>431</v>
      </c>
      <c r="I433" s="24" t="e">
        <f ca="1"/>
        <v>#NAME?</v>
      </c>
      <c r="J433" s="24" t="e">
        <f t="array" aca="1" ref="J433" ca="1">INDIRECT(ADDRESS(($F$2+1-H433)+2,9))</f>
        <v>#NAME?</v>
      </c>
      <c r="K433" s="24" t="e">
        <f t="shared" ca="1" si="32"/>
        <v>#NAME?</v>
      </c>
      <c r="L433" s="24" t="e">
        <f t="shared" ca="1" si="33"/>
        <v>#NAME?</v>
      </c>
      <c r="M433" s="24" t="e">
        <f t="shared" ca="1" si="34"/>
        <v>#NAME?</v>
      </c>
    </row>
    <row r="434" spans="2:13" x14ac:dyDescent="0.25">
      <c r="B434" s="24">
        <f t="shared" ca="1" si="30"/>
        <v>0.58737249980820971</v>
      </c>
      <c r="C434" s="25">
        <f t="shared" ca="1" si="31"/>
        <v>52.207912199078081</v>
      </c>
      <c r="H434" s="24">
        <v>432</v>
      </c>
      <c r="I434" s="24" t="e">
        <f ca="1"/>
        <v>#NAME?</v>
      </c>
      <c r="J434" s="24" t="e">
        <f t="array" aca="1" ref="J434" ca="1">INDIRECT(ADDRESS(($F$2+1-H434)+2,9))</f>
        <v>#NAME?</v>
      </c>
      <c r="K434" s="24" t="e">
        <f t="shared" ca="1" si="32"/>
        <v>#NAME?</v>
      </c>
      <c r="L434" s="24" t="e">
        <f t="shared" ca="1" si="33"/>
        <v>#NAME?</v>
      </c>
      <c r="M434" s="24" t="e">
        <f t="shared" ca="1" si="34"/>
        <v>#NAME?</v>
      </c>
    </row>
    <row r="435" spans="2:13" x14ac:dyDescent="0.25">
      <c r="B435" s="24">
        <f t="shared" ca="1" si="30"/>
        <v>0.52674171271859094</v>
      </c>
      <c r="C435" s="25">
        <f t="shared" ca="1" si="31"/>
        <v>50.670818102851172</v>
      </c>
      <c r="H435" s="24">
        <v>433</v>
      </c>
      <c r="I435" s="24" t="e">
        <f ca="1"/>
        <v>#NAME?</v>
      </c>
      <c r="J435" s="24" t="e">
        <f t="array" aca="1" ref="J435" ca="1">INDIRECT(ADDRESS(($F$2+1-H435)+2,9))</f>
        <v>#NAME?</v>
      </c>
      <c r="K435" s="24" t="e">
        <f t="shared" ca="1" si="32"/>
        <v>#NAME?</v>
      </c>
      <c r="L435" s="24" t="e">
        <f t="shared" ca="1" si="33"/>
        <v>#NAME?</v>
      </c>
      <c r="M435" s="24" t="e">
        <f t="shared" ca="1" si="34"/>
        <v>#NAME?</v>
      </c>
    </row>
    <row r="436" spans="2:13" x14ac:dyDescent="0.25">
      <c r="B436" s="24">
        <f t="shared" ca="1" si="30"/>
        <v>0.59428324480368999</v>
      </c>
      <c r="C436" s="25">
        <f t="shared" ca="1" si="31"/>
        <v>52.385771175020984</v>
      </c>
      <c r="H436" s="24">
        <v>434</v>
      </c>
      <c r="I436" s="24" t="e">
        <f ca="1"/>
        <v>#NAME?</v>
      </c>
      <c r="J436" s="24" t="e">
        <f t="array" aca="1" ref="J436" ca="1">INDIRECT(ADDRESS(($F$2+1-H436)+2,9))</f>
        <v>#NAME?</v>
      </c>
      <c r="K436" s="24" t="e">
        <f t="shared" ca="1" si="32"/>
        <v>#NAME?</v>
      </c>
      <c r="L436" s="24" t="e">
        <f t="shared" ca="1" si="33"/>
        <v>#NAME?</v>
      </c>
      <c r="M436" s="24" t="e">
        <f t="shared" ca="1" si="34"/>
        <v>#NAME?</v>
      </c>
    </row>
    <row r="437" spans="2:13" x14ac:dyDescent="0.25">
      <c r="B437" s="24">
        <f t="shared" ca="1" si="30"/>
        <v>0.20401164459386589</v>
      </c>
      <c r="C437" s="25">
        <f t="shared" ca="1" si="31"/>
        <v>41.726227820071784</v>
      </c>
      <c r="H437" s="24">
        <v>435</v>
      </c>
      <c r="I437" s="24" t="e">
        <f ca="1"/>
        <v>#NAME?</v>
      </c>
      <c r="J437" s="24" t="e">
        <f t="array" aca="1" ref="J437" ca="1">INDIRECT(ADDRESS(($F$2+1-H437)+2,9))</f>
        <v>#NAME?</v>
      </c>
      <c r="K437" s="24" t="e">
        <f t="shared" ca="1" si="32"/>
        <v>#NAME?</v>
      </c>
      <c r="L437" s="24" t="e">
        <f t="shared" ca="1" si="33"/>
        <v>#NAME?</v>
      </c>
      <c r="M437" s="24" t="e">
        <f t="shared" ca="1" si="34"/>
        <v>#NAME?</v>
      </c>
    </row>
    <row r="438" spans="2:13" x14ac:dyDescent="0.25">
      <c r="B438" s="24">
        <f t="shared" ca="1" si="30"/>
        <v>0.94051540973819669</v>
      </c>
      <c r="C438" s="25">
        <f t="shared" ca="1" si="31"/>
        <v>65.591149302133303</v>
      </c>
      <c r="H438" s="24">
        <v>436</v>
      </c>
      <c r="I438" s="24" t="e">
        <f ca="1"/>
        <v>#NAME?</v>
      </c>
      <c r="J438" s="24" t="e">
        <f t="array" aca="1" ref="J438" ca="1">INDIRECT(ADDRESS(($F$2+1-H438)+2,9))</f>
        <v>#NAME?</v>
      </c>
      <c r="K438" s="24" t="e">
        <f t="shared" ca="1" si="32"/>
        <v>#NAME?</v>
      </c>
      <c r="L438" s="24" t="e">
        <f t="shared" ca="1" si="33"/>
        <v>#NAME?</v>
      </c>
      <c r="M438" s="24" t="e">
        <f t="shared" ca="1" si="34"/>
        <v>#NAME?</v>
      </c>
    </row>
    <row r="439" spans="2:13" x14ac:dyDescent="0.25">
      <c r="B439" s="24">
        <f t="shared" ca="1" si="30"/>
        <v>0.85245742529280932</v>
      </c>
      <c r="C439" s="25">
        <f t="shared" ca="1" si="31"/>
        <v>60.470312849398269</v>
      </c>
      <c r="H439" s="24">
        <v>437</v>
      </c>
      <c r="I439" s="24" t="e">
        <f ca="1"/>
        <v>#NAME?</v>
      </c>
      <c r="J439" s="24" t="e">
        <f t="array" aca="1" ref="J439" ca="1">INDIRECT(ADDRESS(($F$2+1-H439)+2,9))</f>
        <v>#NAME?</v>
      </c>
      <c r="K439" s="24" t="e">
        <f t="shared" ca="1" si="32"/>
        <v>#NAME?</v>
      </c>
      <c r="L439" s="24" t="e">
        <f t="shared" ca="1" si="33"/>
        <v>#NAME?</v>
      </c>
      <c r="M439" s="24" t="e">
        <f t="shared" ca="1" si="34"/>
        <v>#NAME?</v>
      </c>
    </row>
    <row r="440" spans="2:13" x14ac:dyDescent="0.25">
      <c r="B440" s="24">
        <f t="shared" ca="1" si="30"/>
        <v>0.71244119264248196</v>
      </c>
      <c r="C440" s="25">
        <f t="shared" ca="1" si="31"/>
        <v>55.605305398335652</v>
      </c>
      <c r="H440" s="24">
        <v>438</v>
      </c>
      <c r="I440" s="24" t="e">
        <f ca="1"/>
        <v>#NAME?</v>
      </c>
      <c r="J440" s="24" t="e">
        <f t="array" aca="1" ref="J440" ca="1">INDIRECT(ADDRESS(($F$2+1-H440)+2,9))</f>
        <v>#NAME?</v>
      </c>
      <c r="K440" s="24" t="e">
        <f t="shared" ca="1" si="32"/>
        <v>#NAME?</v>
      </c>
      <c r="L440" s="24" t="e">
        <f t="shared" ca="1" si="33"/>
        <v>#NAME?</v>
      </c>
      <c r="M440" s="24" t="e">
        <f t="shared" ca="1" si="34"/>
        <v>#NAME?</v>
      </c>
    </row>
    <row r="441" spans="2:13" x14ac:dyDescent="0.25">
      <c r="B441" s="24">
        <f t="shared" ca="1" si="30"/>
        <v>0.24876019403817906</v>
      </c>
      <c r="C441" s="25">
        <f t="shared" ca="1" si="31"/>
        <v>43.216035953020359</v>
      </c>
      <c r="H441" s="24">
        <v>439</v>
      </c>
      <c r="I441" s="24" t="e">
        <f ca="1"/>
        <v>#NAME?</v>
      </c>
      <c r="J441" s="24" t="e">
        <f t="array" aca="1" ref="J441" ca="1">INDIRECT(ADDRESS(($F$2+1-H441)+2,9))</f>
        <v>#NAME?</v>
      </c>
      <c r="K441" s="24" t="e">
        <f t="shared" ca="1" si="32"/>
        <v>#NAME?</v>
      </c>
      <c r="L441" s="24" t="e">
        <f t="shared" ca="1" si="33"/>
        <v>#NAME?</v>
      </c>
      <c r="M441" s="24" t="e">
        <f t="shared" ca="1" si="34"/>
        <v>#NAME?</v>
      </c>
    </row>
    <row r="442" spans="2:13" x14ac:dyDescent="0.25">
      <c r="B442" s="24">
        <f t="shared" ca="1" si="30"/>
        <v>0.24803491472296568</v>
      </c>
      <c r="C442" s="25">
        <f t="shared" ca="1" si="31"/>
        <v>43.193134196125754</v>
      </c>
      <c r="H442" s="24">
        <v>440</v>
      </c>
      <c r="I442" s="24" t="e">
        <f ca="1"/>
        <v>#NAME?</v>
      </c>
      <c r="J442" s="24" t="e">
        <f t="array" aca="1" ref="J442" ca="1">INDIRECT(ADDRESS(($F$2+1-H442)+2,9))</f>
        <v>#NAME?</v>
      </c>
      <c r="K442" s="24" t="e">
        <f t="shared" ca="1" si="32"/>
        <v>#NAME?</v>
      </c>
      <c r="L442" s="24" t="e">
        <f t="shared" ca="1" si="33"/>
        <v>#NAME?</v>
      </c>
      <c r="M442" s="24" t="e">
        <f t="shared" ca="1" si="34"/>
        <v>#NAME?</v>
      </c>
    </row>
    <row r="443" spans="2:13" x14ac:dyDescent="0.25">
      <c r="B443" s="24">
        <f t="shared" ca="1" si="30"/>
        <v>0.70841067221375309</v>
      </c>
      <c r="C443" s="25">
        <f t="shared" ca="1" si="31"/>
        <v>55.487476283607727</v>
      </c>
      <c r="H443" s="24">
        <v>441</v>
      </c>
      <c r="I443" s="24" t="e">
        <f ca="1"/>
        <v>#NAME?</v>
      </c>
      <c r="J443" s="24" t="e">
        <f t="array" aca="1" ref="J443" ca="1">INDIRECT(ADDRESS(($F$2+1-H443)+2,9))</f>
        <v>#NAME?</v>
      </c>
      <c r="K443" s="24" t="e">
        <f t="shared" ca="1" si="32"/>
        <v>#NAME?</v>
      </c>
      <c r="L443" s="24" t="e">
        <f t="shared" ca="1" si="33"/>
        <v>#NAME?</v>
      </c>
      <c r="M443" s="24" t="e">
        <f t="shared" ca="1" si="34"/>
        <v>#NAME?</v>
      </c>
    </row>
    <row r="444" spans="2:13" x14ac:dyDescent="0.25">
      <c r="B444" s="24">
        <f t="shared" ca="1" si="30"/>
        <v>0.57945111976710328</v>
      </c>
      <c r="C444" s="25">
        <f t="shared" ca="1" si="31"/>
        <v>52.004895110137412</v>
      </c>
      <c r="H444" s="24">
        <v>442</v>
      </c>
      <c r="I444" s="24" t="e">
        <f ca="1"/>
        <v>#NAME?</v>
      </c>
      <c r="J444" s="24" t="e">
        <f t="array" aca="1" ref="J444" ca="1">INDIRECT(ADDRESS(($F$2+1-H444)+2,9))</f>
        <v>#NAME?</v>
      </c>
      <c r="K444" s="24" t="e">
        <f t="shared" ca="1" si="32"/>
        <v>#NAME?</v>
      </c>
      <c r="L444" s="24" t="e">
        <f t="shared" ca="1" si="33"/>
        <v>#NAME?</v>
      </c>
      <c r="M444" s="24" t="e">
        <f t="shared" ca="1" si="34"/>
        <v>#NAME?</v>
      </c>
    </row>
    <row r="445" spans="2:13" x14ac:dyDescent="0.25">
      <c r="B445" s="24">
        <f t="shared" ca="1" si="30"/>
        <v>0.82815032022470259</v>
      </c>
      <c r="C445" s="25">
        <f t="shared" ca="1" si="31"/>
        <v>59.468811200045529</v>
      </c>
      <c r="H445" s="24">
        <v>443</v>
      </c>
      <c r="I445" s="24" t="e">
        <f ca="1"/>
        <v>#NAME?</v>
      </c>
      <c r="J445" s="24" t="e">
        <f t="array" aca="1" ref="J445" ca="1">INDIRECT(ADDRESS(($F$2+1-H445)+2,9))</f>
        <v>#NAME?</v>
      </c>
      <c r="K445" s="24" t="e">
        <f t="shared" ca="1" si="32"/>
        <v>#NAME?</v>
      </c>
      <c r="L445" s="24" t="e">
        <f t="shared" ca="1" si="33"/>
        <v>#NAME?</v>
      </c>
      <c r="M445" s="24" t="e">
        <f t="shared" ca="1" si="34"/>
        <v>#NAME?</v>
      </c>
    </row>
    <row r="446" spans="2:13" x14ac:dyDescent="0.25">
      <c r="B446" s="24">
        <f t="shared" ca="1" si="30"/>
        <v>0.82789099553660372</v>
      </c>
      <c r="C446" s="25">
        <f t="shared" ca="1" si="31"/>
        <v>59.458638987794387</v>
      </c>
      <c r="H446" s="24">
        <v>444</v>
      </c>
      <c r="I446" s="24" t="e">
        <f ca="1"/>
        <v>#NAME?</v>
      </c>
      <c r="J446" s="24" t="e">
        <f t="array" aca="1" ref="J446" ca="1">INDIRECT(ADDRESS(($F$2+1-H446)+2,9))</f>
        <v>#NAME?</v>
      </c>
      <c r="K446" s="24" t="e">
        <f t="shared" ca="1" si="32"/>
        <v>#NAME?</v>
      </c>
      <c r="L446" s="24" t="e">
        <f t="shared" ca="1" si="33"/>
        <v>#NAME?</v>
      </c>
      <c r="M446" s="24" t="e">
        <f t="shared" ca="1" si="34"/>
        <v>#NAME?</v>
      </c>
    </row>
    <row r="447" spans="2:13" x14ac:dyDescent="0.25">
      <c r="B447" s="24">
        <f t="shared" ca="1" si="30"/>
        <v>0.27625328419907358</v>
      </c>
      <c r="C447" s="25">
        <f t="shared" ca="1" si="31"/>
        <v>44.059917101489781</v>
      </c>
      <c r="H447" s="24">
        <v>445</v>
      </c>
      <c r="I447" s="24" t="e">
        <f ca="1"/>
        <v>#NAME?</v>
      </c>
      <c r="J447" s="24" t="e">
        <f t="array" aca="1" ref="J447" ca="1">INDIRECT(ADDRESS(($F$2+1-H447)+2,9))</f>
        <v>#NAME?</v>
      </c>
      <c r="K447" s="24" t="e">
        <f t="shared" ca="1" si="32"/>
        <v>#NAME?</v>
      </c>
      <c r="L447" s="24" t="e">
        <f t="shared" ca="1" si="33"/>
        <v>#NAME?</v>
      </c>
      <c r="M447" s="24" t="e">
        <f t="shared" ca="1" si="34"/>
        <v>#NAME?</v>
      </c>
    </row>
    <row r="448" spans="2:13" x14ac:dyDescent="0.25">
      <c r="B448" s="24">
        <f t="shared" ca="1" si="30"/>
        <v>0.27285995273967667</v>
      </c>
      <c r="C448" s="25">
        <f t="shared" ca="1" si="31"/>
        <v>43.95813876315119</v>
      </c>
      <c r="H448" s="24">
        <v>446</v>
      </c>
      <c r="I448" s="24" t="e">
        <f ca="1"/>
        <v>#NAME?</v>
      </c>
      <c r="J448" s="24" t="e">
        <f t="array" aca="1" ref="J448" ca="1">INDIRECT(ADDRESS(($F$2+1-H448)+2,9))</f>
        <v>#NAME?</v>
      </c>
      <c r="K448" s="24" t="e">
        <f t="shared" ca="1" si="32"/>
        <v>#NAME?</v>
      </c>
      <c r="L448" s="24" t="e">
        <f t="shared" ca="1" si="33"/>
        <v>#NAME?</v>
      </c>
      <c r="M448" s="24" t="e">
        <f t="shared" ca="1" si="34"/>
        <v>#NAME?</v>
      </c>
    </row>
    <row r="449" spans="2:13" x14ac:dyDescent="0.25">
      <c r="B449" s="24">
        <f t="shared" ca="1" si="30"/>
        <v>0.45773600756428801</v>
      </c>
      <c r="C449" s="25">
        <f t="shared" ca="1" si="31"/>
        <v>48.938609328963807</v>
      </c>
      <c r="H449" s="24">
        <v>447</v>
      </c>
      <c r="I449" s="24" t="e">
        <f ca="1"/>
        <v>#NAME?</v>
      </c>
      <c r="J449" s="24" t="e">
        <f t="array" aca="1" ref="J449" ca="1">INDIRECT(ADDRESS(($F$2+1-H449)+2,9))</f>
        <v>#NAME?</v>
      </c>
      <c r="K449" s="24" t="e">
        <f t="shared" ca="1" si="32"/>
        <v>#NAME?</v>
      </c>
      <c r="L449" s="24" t="e">
        <f t="shared" ca="1" si="33"/>
        <v>#NAME?</v>
      </c>
      <c r="M449" s="24" t="e">
        <f t="shared" ca="1" si="34"/>
        <v>#NAME?</v>
      </c>
    </row>
    <row r="450" spans="2:13" x14ac:dyDescent="0.25">
      <c r="B450" s="24">
        <f t="shared" ca="1" si="30"/>
        <v>0.91867958115428794</v>
      </c>
      <c r="C450" s="25">
        <f t="shared" ca="1" si="31"/>
        <v>63.962446419029916</v>
      </c>
      <c r="H450" s="24">
        <v>448</v>
      </c>
      <c r="I450" s="24" t="e">
        <f ca="1"/>
        <v>#NAME?</v>
      </c>
      <c r="J450" s="24" t="e">
        <f t="array" aca="1" ref="J450" ca="1">INDIRECT(ADDRESS(($F$2+1-H450)+2,9))</f>
        <v>#NAME?</v>
      </c>
      <c r="K450" s="24" t="e">
        <f t="shared" ca="1" si="32"/>
        <v>#NAME?</v>
      </c>
      <c r="L450" s="24" t="e">
        <f t="shared" ca="1" si="33"/>
        <v>#NAME?</v>
      </c>
      <c r="M450" s="24" t="e">
        <f t="shared" ca="1" si="34"/>
        <v>#NAME?</v>
      </c>
    </row>
    <row r="451" spans="2:13" x14ac:dyDescent="0.25">
      <c r="B451" s="24">
        <f t="shared" ca="1" si="30"/>
        <v>0.38821028728038076</v>
      </c>
      <c r="C451" s="25">
        <f t="shared" ca="1" si="31"/>
        <v>47.160133019247326</v>
      </c>
      <c r="H451" s="24">
        <v>449</v>
      </c>
      <c r="I451" s="24" t="e">
        <f ca="1"/>
        <v>#NAME?</v>
      </c>
      <c r="J451" s="24" t="e">
        <f t="array" aca="1" ref="J451" ca="1">INDIRECT(ADDRESS(($F$2+1-H451)+2,9))</f>
        <v>#NAME?</v>
      </c>
      <c r="K451" s="24" t="e">
        <f t="shared" ca="1" si="32"/>
        <v>#NAME?</v>
      </c>
      <c r="L451" s="24" t="e">
        <f t="shared" ca="1" si="33"/>
        <v>#NAME?</v>
      </c>
      <c r="M451" s="24" t="e">
        <f t="shared" ca="1" si="34"/>
        <v>#NAME?</v>
      </c>
    </row>
    <row r="452" spans="2:13" x14ac:dyDescent="0.25">
      <c r="B452" s="24">
        <f t="shared" ref="B452:B515" ca="1" si="35">RAND()</f>
        <v>0.24572876201407412</v>
      </c>
      <c r="C452" s="25">
        <f t="shared" ref="C452:C515" ca="1" si="36">_xlfn.NORM.INV(B452,50,10)</f>
        <v>43.120075312342081</v>
      </c>
      <c r="H452" s="24">
        <v>450</v>
      </c>
      <c r="I452" s="24" t="e">
        <f ca="1"/>
        <v>#NAME?</v>
      </c>
      <c r="J452" s="24" t="e">
        <f t="array" aca="1" ref="J452" ca="1">INDIRECT(ADDRESS(($F$2+1-H452)+2,9))</f>
        <v>#NAME?</v>
      </c>
      <c r="K452" s="24" t="e">
        <f t="shared" ref="K452:K515" ca="1" si="37">_xlfn.NORM.DIST(I452,$F$5,$F$6,TRUE)</f>
        <v>#NAME?</v>
      </c>
      <c r="L452" s="24" t="e">
        <f t="shared" ref="L452:L515" ca="1" si="38">_xlfn.NORM.DIST(J452,$F$5,$F$6,TRUE)</f>
        <v>#NAME?</v>
      </c>
      <c r="M452" s="24" t="e">
        <f t="shared" ca="1" si="34"/>
        <v>#NAME?</v>
      </c>
    </row>
    <row r="453" spans="2:13" x14ac:dyDescent="0.25">
      <c r="B453" s="24">
        <f t="shared" ca="1" si="35"/>
        <v>0.60900771708514601</v>
      </c>
      <c r="C453" s="25">
        <f t="shared" ca="1" si="36"/>
        <v>52.767337355998905</v>
      </c>
      <c r="H453" s="24">
        <v>451</v>
      </c>
      <c r="I453" s="24" t="e">
        <f ca="1"/>
        <v>#NAME?</v>
      </c>
      <c r="J453" s="24" t="e">
        <f t="array" aca="1" ref="J453" ca="1">INDIRECT(ADDRESS(($F$2+1-H453)+2,9))</f>
        <v>#NAME?</v>
      </c>
      <c r="K453" s="24" t="e">
        <f t="shared" ca="1" si="37"/>
        <v>#NAME?</v>
      </c>
      <c r="L453" s="24" t="e">
        <f t="shared" ca="1" si="38"/>
        <v>#NAME?</v>
      </c>
      <c r="M453" s="24" t="e">
        <f t="shared" ref="M453:M516" ca="1" si="39">((2*H453-1)/$F$2)*(LN(K453)+LN(1-L453))</f>
        <v>#NAME?</v>
      </c>
    </row>
    <row r="454" spans="2:13" x14ac:dyDescent="0.25">
      <c r="B454" s="24">
        <f t="shared" ca="1" si="35"/>
        <v>8.8464044481946003E-2</v>
      </c>
      <c r="C454" s="25">
        <f t="shared" ca="1" si="36"/>
        <v>36.497259373085384</v>
      </c>
      <c r="H454" s="24">
        <v>452</v>
      </c>
      <c r="I454" s="24" t="e">
        <f ca="1"/>
        <v>#NAME?</v>
      </c>
      <c r="J454" s="24" t="e">
        <f t="array" aca="1" ref="J454" ca="1">INDIRECT(ADDRESS(($F$2+1-H454)+2,9))</f>
        <v>#NAME?</v>
      </c>
      <c r="K454" s="24" t="e">
        <f t="shared" ca="1" si="37"/>
        <v>#NAME?</v>
      </c>
      <c r="L454" s="24" t="e">
        <f t="shared" ca="1" si="38"/>
        <v>#NAME?</v>
      </c>
      <c r="M454" s="24" t="e">
        <f t="shared" ca="1" si="39"/>
        <v>#NAME?</v>
      </c>
    </row>
    <row r="455" spans="2:13" x14ac:dyDescent="0.25">
      <c r="B455" s="24">
        <f t="shared" ca="1" si="35"/>
        <v>0.29263303749109082</v>
      </c>
      <c r="C455" s="25">
        <f t="shared" ca="1" si="36"/>
        <v>44.542911317408567</v>
      </c>
      <c r="H455" s="24">
        <v>453</v>
      </c>
      <c r="I455" s="24" t="e">
        <f ca="1"/>
        <v>#NAME?</v>
      </c>
      <c r="J455" s="24" t="e">
        <f t="array" aca="1" ref="J455" ca="1">INDIRECT(ADDRESS(($F$2+1-H455)+2,9))</f>
        <v>#NAME?</v>
      </c>
      <c r="K455" s="24" t="e">
        <f t="shared" ca="1" si="37"/>
        <v>#NAME?</v>
      </c>
      <c r="L455" s="24" t="e">
        <f t="shared" ca="1" si="38"/>
        <v>#NAME?</v>
      </c>
      <c r="M455" s="24" t="e">
        <f t="shared" ca="1" si="39"/>
        <v>#NAME?</v>
      </c>
    </row>
    <row r="456" spans="2:13" x14ac:dyDescent="0.25">
      <c r="B456" s="24">
        <f t="shared" ca="1" si="35"/>
        <v>0.80489369959864165</v>
      </c>
      <c r="C456" s="25">
        <f t="shared" ca="1" si="36"/>
        <v>58.592318751354725</v>
      </c>
      <c r="H456" s="24">
        <v>454</v>
      </c>
      <c r="I456" s="24" t="e">
        <f ca="1"/>
        <v>#NAME?</v>
      </c>
      <c r="J456" s="24" t="e">
        <f t="array" aca="1" ref="J456" ca="1">INDIRECT(ADDRESS(($F$2+1-H456)+2,9))</f>
        <v>#NAME?</v>
      </c>
      <c r="K456" s="24" t="e">
        <f t="shared" ca="1" si="37"/>
        <v>#NAME?</v>
      </c>
      <c r="L456" s="24" t="e">
        <f t="shared" ca="1" si="38"/>
        <v>#NAME?</v>
      </c>
      <c r="M456" s="24" t="e">
        <f t="shared" ca="1" si="39"/>
        <v>#NAME?</v>
      </c>
    </row>
    <row r="457" spans="2:13" x14ac:dyDescent="0.25">
      <c r="B457" s="24">
        <f t="shared" ca="1" si="35"/>
        <v>0.81547277212446578</v>
      </c>
      <c r="C457" s="25">
        <f t="shared" ca="1" si="36"/>
        <v>58.982459224437726</v>
      </c>
      <c r="H457" s="24">
        <v>455</v>
      </c>
      <c r="I457" s="24" t="e">
        <f ca="1"/>
        <v>#NAME?</v>
      </c>
      <c r="J457" s="24" t="e">
        <f t="array" aca="1" ref="J457" ca="1">INDIRECT(ADDRESS(($F$2+1-H457)+2,9))</f>
        <v>#NAME?</v>
      </c>
      <c r="K457" s="24" t="e">
        <f t="shared" ca="1" si="37"/>
        <v>#NAME?</v>
      </c>
      <c r="L457" s="24" t="e">
        <f t="shared" ca="1" si="38"/>
        <v>#NAME?</v>
      </c>
      <c r="M457" s="24" t="e">
        <f t="shared" ca="1" si="39"/>
        <v>#NAME?</v>
      </c>
    </row>
    <row r="458" spans="2:13" x14ac:dyDescent="0.25">
      <c r="B458" s="24">
        <f t="shared" ca="1" si="35"/>
        <v>0.60690734432365101</v>
      </c>
      <c r="C458" s="25">
        <f t="shared" ca="1" si="36"/>
        <v>52.712674863496261</v>
      </c>
      <c r="H458" s="24">
        <v>456</v>
      </c>
      <c r="I458" s="24" t="e">
        <f ca="1"/>
        <v>#NAME?</v>
      </c>
      <c r="J458" s="24" t="e">
        <f t="array" aca="1" ref="J458" ca="1">INDIRECT(ADDRESS(($F$2+1-H458)+2,9))</f>
        <v>#NAME?</v>
      </c>
      <c r="K458" s="24" t="e">
        <f t="shared" ca="1" si="37"/>
        <v>#NAME?</v>
      </c>
      <c r="L458" s="24" t="e">
        <f t="shared" ca="1" si="38"/>
        <v>#NAME?</v>
      </c>
      <c r="M458" s="24" t="e">
        <f t="shared" ca="1" si="39"/>
        <v>#NAME?</v>
      </c>
    </row>
    <row r="459" spans="2:13" x14ac:dyDescent="0.25">
      <c r="B459" s="24">
        <f t="shared" ca="1" si="35"/>
        <v>0.59631073656211075</v>
      </c>
      <c r="C459" s="25">
        <f t="shared" ca="1" si="36"/>
        <v>52.438092876281935</v>
      </c>
      <c r="H459" s="24">
        <v>457</v>
      </c>
      <c r="I459" s="24" t="e">
        <f ca="1"/>
        <v>#NAME?</v>
      </c>
      <c r="J459" s="24" t="e">
        <f t="array" aca="1" ref="J459" ca="1">INDIRECT(ADDRESS(($F$2+1-H459)+2,9))</f>
        <v>#NAME?</v>
      </c>
      <c r="K459" s="24" t="e">
        <f t="shared" ca="1" si="37"/>
        <v>#NAME?</v>
      </c>
      <c r="L459" s="24" t="e">
        <f t="shared" ca="1" si="38"/>
        <v>#NAME?</v>
      </c>
      <c r="M459" s="24" t="e">
        <f t="shared" ca="1" si="39"/>
        <v>#NAME?</v>
      </c>
    </row>
    <row r="460" spans="2:13" x14ac:dyDescent="0.25">
      <c r="B460" s="24">
        <f t="shared" ca="1" si="35"/>
        <v>0.91292309556283013</v>
      </c>
      <c r="C460" s="25">
        <f t="shared" ca="1" si="36"/>
        <v>63.58977215175554</v>
      </c>
      <c r="H460" s="24">
        <v>458</v>
      </c>
      <c r="I460" s="24" t="e">
        <f ca="1"/>
        <v>#NAME?</v>
      </c>
      <c r="J460" s="24" t="e">
        <f t="array" aca="1" ref="J460" ca="1">INDIRECT(ADDRESS(($F$2+1-H460)+2,9))</f>
        <v>#NAME?</v>
      </c>
      <c r="K460" s="24" t="e">
        <f t="shared" ca="1" si="37"/>
        <v>#NAME?</v>
      </c>
      <c r="L460" s="24" t="e">
        <f t="shared" ca="1" si="38"/>
        <v>#NAME?</v>
      </c>
      <c r="M460" s="24" t="e">
        <f t="shared" ca="1" si="39"/>
        <v>#NAME?</v>
      </c>
    </row>
    <row r="461" spans="2:13" x14ac:dyDescent="0.25">
      <c r="B461" s="24">
        <f t="shared" ca="1" si="35"/>
        <v>0.87804050149249036</v>
      </c>
      <c r="C461" s="25">
        <f t="shared" ca="1" si="36"/>
        <v>61.652470711115484</v>
      </c>
      <c r="H461" s="24">
        <v>459</v>
      </c>
      <c r="I461" s="24" t="e">
        <f ca="1"/>
        <v>#NAME?</v>
      </c>
      <c r="J461" s="24" t="e">
        <f t="array" aca="1" ref="J461" ca="1">INDIRECT(ADDRESS(($F$2+1-H461)+2,9))</f>
        <v>#NAME?</v>
      </c>
      <c r="K461" s="24" t="e">
        <f t="shared" ca="1" si="37"/>
        <v>#NAME?</v>
      </c>
      <c r="L461" s="24" t="e">
        <f t="shared" ca="1" si="38"/>
        <v>#NAME?</v>
      </c>
      <c r="M461" s="24" t="e">
        <f t="shared" ca="1" si="39"/>
        <v>#NAME?</v>
      </c>
    </row>
    <row r="462" spans="2:13" x14ac:dyDescent="0.25">
      <c r="B462" s="24">
        <f t="shared" ca="1" si="35"/>
        <v>0.58749233467219852</v>
      </c>
      <c r="C462" s="25">
        <f t="shared" ca="1" si="36"/>
        <v>52.210990234015306</v>
      </c>
      <c r="H462" s="24">
        <v>460</v>
      </c>
      <c r="I462" s="24" t="e">
        <f ca="1"/>
        <v>#NAME?</v>
      </c>
      <c r="J462" s="24" t="e">
        <f t="array" aca="1" ref="J462" ca="1">INDIRECT(ADDRESS(($F$2+1-H462)+2,9))</f>
        <v>#NAME?</v>
      </c>
      <c r="K462" s="24" t="e">
        <f t="shared" ca="1" si="37"/>
        <v>#NAME?</v>
      </c>
      <c r="L462" s="24" t="e">
        <f t="shared" ca="1" si="38"/>
        <v>#NAME?</v>
      </c>
      <c r="M462" s="24" t="e">
        <f t="shared" ca="1" si="39"/>
        <v>#NAME?</v>
      </c>
    </row>
    <row r="463" spans="2:13" x14ac:dyDescent="0.25">
      <c r="B463" s="24">
        <f t="shared" ca="1" si="35"/>
        <v>0.61524477970789926</v>
      </c>
      <c r="C463" s="25">
        <f t="shared" ca="1" si="36"/>
        <v>52.930153214819342</v>
      </c>
      <c r="H463" s="24">
        <v>461</v>
      </c>
      <c r="I463" s="24" t="e">
        <f ca="1"/>
        <v>#NAME?</v>
      </c>
      <c r="J463" s="24" t="e">
        <f t="array" aca="1" ref="J463" ca="1">INDIRECT(ADDRESS(($F$2+1-H463)+2,9))</f>
        <v>#NAME?</v>
      </c>
      <c r="K463" s="24" t="e">
        <f t="shared" ca="1" si="37"/>
        <v>#NAME?</v>
      </c>
      <c r="L463" s="24" t="e">
        <f t="shared" ca="1" si="38"/>
        <v>#NAME?</v>
      </c>
      <c r="M463" s="24" t="e">
        <f t="shared" ca="1" si="39"/>
        <v>#NAME?</v>
      </c>
    </row>
    <row r="464" spans="2:13" x14ac:dyDescent="0.25">
      <c r="B464" s="24">
        <f t="shared" ca="1" si="35"/>
        <v>0.79366642889163497</v>
      </c>
      <c r="C464" s="25">
        <f t="shared" ca="1" si="36"/>
        <v>58.192090678401655</v>
      </c>
      <c r="H464" s="24">
        <v>462</v>
      </c>
      <c r="I464" s="24" t="e">
        <f ca="1"/>
        <v>#NAME?</v>
      </c>
      <c r="J464" s="24" t="e">
        <f t="array" aca="1" ref="J464" ca="1">INDIRECT(ADDRESS(($F$2+1-H464)+2,9))</f>
        <v>#NAME?</v>
      </c>
      <c r="K464" s="24" t="e">
        <f t="shared" ca="1" si="37"/>
        <v>#NAME?</v>
      </c>
      <c r="L464" s="24" t="e">
        <f t="shared" ca="1" si="38"/>
        <v>#NAME?</v>
      </c>
      <c r="M464" s="24" t="e">
        <f t="shared" ca="1" si="39"/>
        <v>#NAME?</v>
      </c>
    </row>
    <row r="465" spans="2:13" x14ac:dyDescent="0.25">
      <c r="B465" s="24">
        <f t="shared" ca="1" si="35"/>
        <v>0.12873997157175476</v>
      </c>
      <c r="C465" s="25">
        <f t="shared" ca="1" si="36"/>
        <v>38.676324538081168</v>
      </c>
      <c r="H465" s="24">
        <v>463</v>
      </c>
      <c r="I465" s="24" t="e">
        <f ca="1"/>
        <v>#NAME?</v>
      </c>
      <c r="J465" s="24" t="e">
        <f t="array" aca="1" ref="J465" ca="1">INDIRECT(ADDRESS(($F$2+1-H465)+2,9))</f>
        <v>#NAME?</v>
      </c>
      <c r="K465" s="24" t="e">
        <f t="shared" ca="1" si="37"/>
        <v>#NAME?</v>
      </c>
      <c r="L465" s="24" t="e">
        <f t="shared" ca="1" si="38"/>
        <v>#NAME?</v>
      </c>
      <c r="M465" s="24" t="e">
        <f t="shared" ca="1" si="39"/>
        <v>#NAME?</v>
      </c>
    </row>
    <row r="466" spans="2:13" x14ac:dyDescent="0.25">
      <c r="B466" s="24">
        <f t="shared" ca="1" si="35"/>
        <v>0.1385971625000223</v>
      </c>
      <c r="C466" s="25">
        <f t="shared" ca="1" si="36"/>
        <v>39.13356346947198</v>
      </c>
      <c r="H466" s="24">
        <v>464</v>
      </c>
      <c r="I466" s="24" t="e">
        <f ca="1"/>
        <v>#NAME?</v>
      </c>
      <c r="J466" s="24" t="e">
        <f t="array" aca="1" ref="J466" ca="1">INDIRECT(ADDRESS(($F$2+1-H466)+2,9))</f>
        <v>#NAME?</v>
      </c>
      <c r="K466" s="24" t="e">
        <f t="shared" ca="1" si="37"/>
        <v>#NAME?</v>
      </c>
      <c r="L466" s="24" t="e">
        <f t="shared" ca="1" si="38"/>
        <v>#NAME?</v>
      </c>
      <c r="M466" s="24" t="e">
        <f t="shared" ca="1" si="39"/>
        <v>#NAME?</v>
      </c>
    </row>
    <row r="467" spans="2:13" x14ac:dyDescent="0.25">
      <c r="B467" s="24">
        <f t="shared" ca="1" si="35"/>
        <v>0.34799466130837209</v>
      </c>
      <c r="C467" s="25">
        <f t="shared" ca="1" si="36"/>
        <v>46.092598561476521</v>
      </c>
      <c r="H467" s="24">
        <v>465</v>
      </c>
      <c r="I467" s="24" t="e">
        <f ca="1"/>
        <v>#NAME?</v>
      </c>
      <c r="J467" s="24" t="e">
        <f t="array" aca="1" ref="J467" ca="1">INDIRECT(ADDRESS(($F$2+1-H467)+2,9))</f>
        <v>#NAME?</v>
      </c>
      <c r="K467" s="24" t="e">
        <f t="shared" ca="1" si="37"/>
        <v>#NAME?</v>
      </c>
      <c r="L467" s="24" t="e">
        <f t="shared" ca="1" si="38"/>
        <v>#NAME?</v>
      </c>
      <c r="M467" s="24" t="e">
        <f t="shared" ca="1" si="39"/>
        <v>#NAME?</v>
      </c>
    </row>
    <row r="468" spans="2:13" x14ac:dyDescent="0.25">
      <c r="B468" s="24">
        <f t="shared" ca="1" si="35"/>
        <v>0.78978343468226408</v>
      </c>
      <c r="C468" s="25">
        <f t="shared" ca="1" si="36"/>
        <v>58.056700368000044</v>
      </c>
      <c r="H468" s="24">
        <v>466</v>
      </c>
      <c r="I468" s="24" t="e">
        <f ca="1"/>
        <v>#NAME?</v>
      </c>
      <c r="J468" s="24" t="e">
        <f t="array" aca="1" ref="J468" ca="1">INDIRECT(ADDRESS(($F$2+1-H468)+2,9))</f>
        <v>#NAME?</v>
      </c>
      <c r="K468" s="24" t="e">
        <f t="shared" ca="1" si="37"/>
        <v>#NAME?</v>
      </c>
      <c r="L468" s="24" t="e">
        <f t="shared" ca="1" si="38"/>
        <v>#NAME?</v>
      </c>
      <c r="M468" s="24" t="e">
        <f t="shared" ca="1" si="39"/>
        <v>#NAME?</v>
      </c>
    </row>
    <row r="469" spans="2:13" x14ac:dyDescent="0.25">
      <c r="B469" s="24">
        <f t="shared" ca="1" si="35"/>
        <v>0.63988457297964263</v>
      </c>
      <c r="C469" s="25">
        <f t="shared" ca="1" si="36"/>
        <v>53.58150278987214</v>
      </c>
      <c r="H469" s="24">
        <v>467</v>
      </c>
      <c r="I469" s="24" t="e">
        <f ca="1"/>
        <v>#NAME?</v>
      </c>
      <c r="J469" s="24" t="e">
        <f t="array" aca="1" ref="J469" ca="1">INDIRECT(ADDRESS(($F$2+1-H469)+2,9))</f>
        <v>#NAME?</v>
      </c>
      <c r="K469" s="24" t="e">
        <f t="shared" ca="1" si="37"/>
        <v>#NAME?</v>
      </c>
      <c r="L469" s="24" t="e">
        <f t="shared" ca="1" si="38"/>
        <v>#NAME?</v>
      </c>
      <c r="M469" s="24" t="e">
        <f t="shared" ca="1" si="39"/>
        <v>#NAME?</v>
      </c>
    </row>
    <row r="470" spans="2:13" x14ac:dyDescent="0.25">
      <c r="B470" s="24">
        <f t="shared" ca="1" si="35"/>
        <v>0.38493552045997548</v>
      </c>
      <c r="C470" s="25">
        <f t="shared" ca="1" si="36"/>
        <v>47.074564154615182</v>
      </c>
      <c r="H470" s="24">
        <v>468</v>
      </c>
      <c r="I470" s="24" t="e">
        <f ca="1"/>
        <v>#NAME?</v>
      </c>
      <c r="J470" s="24" t="e">
        <f t="array" aca="1" ref="J470" ca="1">INDIRECT(ADDRESS(($F$2+1-H470)+2,9))</f>
        <v>#NAME?</v>
      </c>
      <c r="K470" s="24" t="e">
        <f t="shared" ca="1" si="37"/>
        <v>#NAME?</v>
      </c>
      <c r="L470" s="24" t="e">
        <f t="shared" ca="1" si="38"/>
        <v>#NAME?</v>
      </c>
      <c r="M470" s="24" t="e">
        <f t="shared" ca="1" si="39"/>
        <v>#NAME?</v>
      </c>
    </row>
    <row r="471" spans="2:13" x14ac:dyDescent="0.25">
      <c r="B471" s="24">
        <f t="shared" ca="1" si="35"/>
        <v>0.46022183277853901</v>
      </c>
      <c r="C471" s="25">
        <f t="shared" ca="1" si="36"/>
        <v>49.001251276638961</v>
      </c>
      <c r="H471" s="24">
        <v>469</v>
      </c>
      <c r="I471" s="24" t="e">
        <f ca="1"/>
        <v>#NAME?</v>
      </c>
      <c r="J471" s="24" t="e">
        <f t="array" aca="1" ref="J471" ca="1">INDIRECT(ADDRESS(($F$2+1-H471)+2,9))</f>
        <v>#NAME?</v>
      </c>
      <c r="K471" s="24" t="e">
        <f t="shared" ca="1" si="37"/>
        <v>#NAME?</v>
      </c>
      <c r="L471" s="24" t="e">
        <f t="shared" ca="1" si="38"/>
        <v>#NAME?</v>
      </c>
      <c r="M471" s="24" t="e">
        <f t="shared" ca="1" si="39"/>
        <v>#NAME?</v>
      </c>
    </row>
    <row r="472" spans="2:13" x14ac:dyDescent="0.25">
      <c r="B472" s="24">
        <f t="shared" ca="1" si="35"/>
        <v>0.43603374748885859</v>
      </c>
      <c r="C472" s="25">
        <f t="shared" ca="1" si="36"/>
        <v>48.38967108439698</v>
      </c>
      <c r="H472" s="24">
        <v>470</v>
      </c>
      <c r="I472" s="24" t="e">
        <f ca="1"/>
        <v>#NAME?</v>
      </c>
      <c r="J472" s="24" t="e">
        <f t="array" aca="1" ref="J472" ca="1">INDIRECT(ADDRESS(($F$2+1-H472)+2,9))</f>
        <v>#NAME?</v>
      </c>
      <c r="K472" s="24" t="e">
        <f t="shared" ca="1" si="37"/>
        <v>#NAME?</v>
      </c>
      <c r="L472" s="24" t="e">
        <f t="shared" ca="1" si="38"/>
        <v>#NAME?</v>
      </c>
      <c r="M472" s="24" t="e">
        <f t="shared" ca="1" si="39"/>
        <v>#NAME?</v>
      </c>
    </row>
    <row r="473" spans="2:13" x14ac:dyDescent="0.25">
      <c r="B473" s="24">
        <f t="shared" ca="1" si="35"/>
        <v>0.75717542867611098</v>
      </c>
      <c r="C473" s="25">
        <f t="shared" ca="1" si="36"/>
        <v>56.972455415747135</v>
      </c>
      <c r="H473" s="24">
        <v>471</v>
      </c>
      <c r="I473" s="24" t="e">
        <f ca="1"/>
        <v>#NAME?</v>
      </c>
      <c r="J473" s="24" t="e">
        <f t="array" aca="1" ref="J473" ca="1">INDIRECT(ADDRESS(($F$2+1-H473)+2,9))</f>
        <v>#NAME?</v>
      </c>
      <c r="K473" s="24" t="e">
        <f t="shared" ca="1" si="37"/>
        <v>#NAME?</v>
      </c>
      <c r="L473" s="24" t="e">
        <f t="shared" ca="1" si="38"/>
        <v>#NAME?</v>
      </c>
      <c r="M473" s="24" t="e">
        <f t="shared" ca="1" si="39"/>
        <v>#NAME?</v>
      </c>
    </row>
    <row r="474" spans="2:13" x14ac:dyDescent="0.25">
      <c r="B474" s="24">
        <f t="shared" ca="1" si="35"/>
        <v>0.16757112954082354</v>
      </c>
      <c r="C474" s="25">
        <f t="shared" ca="1" si="36"/>
        <v>40.361921276252062</v>
      </c>
      <c r="H474" s="24">
        <v>472</v>
      </c>
      <c r="I474" s="24" t="e">
        <f ca="1"/>
        <v>#NAME?</v>
      </c>
      <c r="J474" s="24" t="e">
        <f t="array" aca="1" ref="J474" ca="1">INDIRECT(ADDRESS(($F$2+1-H474)+2,9))</f>
        <v>#NAME?</v>
      </c>
      <c r="K474" s="24" t="e">
        <f t="shared" ca="1" si="37"/>
        <v>#NAME?</v>
      </c>
      <c r="L474" s="24" t="e">
        <f t="shared" ca="1" si="38"/>
        <v>#NAME?</v>
      </c>
      <c r="M474" s="24" t="e">
        <f t="shared" ca="1" si="39"/>
        <v>#NAME?</v>
      </c>
    </row>
    <row r="475" spans="2:13" x14ac:dyDescent="0.25">
      <c r="B475" s="24">
        <f t="shared" ca="1" si="35"/>
        <v>0.6664050436433574</v>
      </c>
      <c r="C475" s="25">
        <f t="shared" ca="1" si="36"/>
        <v>54.300078749974205</v>
      </c>
      <c r="H475" s="24">
        <v>473</v>
      </c>
      <c r="I475" s="24" t="e">
        <f ca="1"/>
        <v>#NAME?</v>
      </c>
      <c r="J475" s="24" t="e">
        <f t="array" aca="1" ref="J475" ca="1">INDIRECT(ADDRESS(($F$2+1-H475)+2,9))</f>
        <v>#NAME?</v>
      </c>
      <c r="K475" s="24" t="e">
        <f t="shared" ca="1" si="37"/>
        <v>#NAME?</v>
      </c>
      <c r="L475" s="24" t="e">
        <f t="shared" ca="1" si="38"/>
        <v>#NAME?</v>
      </c>
      <c r="M475" s="24" t="e">
        <f t="shared" ca="1" si="39"/>
        <v>#NAME?</v>
      </c>
    </row>
    <row r="476" spans="2:13" x14ac:dyDescent="0.25">
      <c r="B476" s="24">
        <f t="shared" ca="1" si="35"/>
        <v>0.62157204075995454</v>
      </c>
      <c r="C476" s="25">
        <f t="shared" ca="1" si="36"/>
        <v>53.096121462967247</v>
      </c>
      <c r="H476" s="24">
        <v>474</v>
      </c>
      <c r="I476" s="24" t="e">
        <f ca="1"/>
        <v>#NAME?</v>
      </c>
      <c r="J476" s="24" t="e">
        <f t="array" aca="1" ref="J476" ca="1">INDIRECT(ADDRESS(($F$2+1-H476)+2,9))</f>
        <v>#NAME?</v>
      </c>
      <c r="K476" s="24" t="e">
        <f t="shared" ca="1" si="37"/>
        <v>#NAME?</v>
      </c>
      <c r="L476" s="24" t="e">
        <f t="shared" ca="1" si="38"/>
        <v>#NAME?</v>
      </c>
      <c r="M476" s="24" t="e">
        <f t="shared" ca="1" si="39"/>
        <v>#NAME?</v>
      </c>
    </row>
    <row r="477" spans="2:13" x14ac:dyDescent="0.25">
      <c r="B477" s="24">
        <f t="shared" ca="1" si="35"/>
        <v>3.4049933530077015E-3</v>
      </c>
      <c r="C477" s="25">
        <f t="shared" ca="1" si="36"/>
        <v>22.940040040222378</v>
      </c>
      <c r="H477" s="24">
        <v>475</v>
      </c>
      <c r="I477" s="24" t="e">
        <f ca="1"/>
        <v>#NAME?</v>
      </c>
      <c r="J477" s="24" t="e">
        <f t="array" aca="1" ref="J477" ca="1">INDIRECT(ADDRESS(($F$2+1-H477)+2,9))</f>
        <v>#NAME?</v>
      </c>
      <c r="K477" s="24" t="e">
        <f t="shared" ca="1" si="37"/>
        <v>#NAME?</v>
      </c>
      <c r="L477" s="24" t="e">
        <f t="shared" ca="1" si="38"/>
        <v>#NAME?</v>
      </c>
      <c r="M477" s="24" t="e">
        <f t="shared" ca="1" si="39"/>
        <v>#NAME?</v>
      </c>
    </row>
    <row r="478" spans="2:13" x14ac:dyDescent="0.25">
      <c r="B478" s="24">
        <f t="shared" ca="1" si="35"/>
        <v>0.96085538035845042</v>
      </c>
      <c r="C478" s="25">
        <f t="shared" ca="1" si="36"/>
        <v>67.606997252741593</v>
      </c>
      <c r="H478" s="24">
        <v>476</v>
      </c>
      <c r="I478" s="24" t="e">
        <f ca="1"/>
        <v>#NAME?</v>
      </c>
      <c r="J478" s="24" t="e">
        <f t="array" aca="1" ref="J478" ca="1">INDIRECT(ADDRESS(($F$2+1-H478)+2,9))</f>
        <v>#NAME?</v>
      </c>
      <c r="K478" s="24" t="e">
        <f t="shared" ca="1" si="37"/>
        <v>#NAME?</v>
      </c>
      <c r="L478" s="24" t="e">
        <f t="shared" ca="1" si="38"/>
        <v>#NAME?</v>
      </c>
      <c r="M478" s="24" t="e">
        <f t="shared" ca="1" si="39"/>
        <v>#NAME?</v>
      </c>
    </row>
    <row r="479" spans="2:13" x14ac:dyDescent="0.25">
      <c r="B479" s="24">
        <f t="shared" ca="1" si="35"/>
        <v>0.41181449145276128</v>
      </c>
      <c r="C479" s="25">
        <f t="shared" ca="1" si="36"/>
        <v>47.771201032134535</v>
      </c>
      <c r="H479" s="24">
        <v>477</v>
      </c>
      <c r="I479" s="24" t="e">
        <f ca="1"/>
        <v>#NAME?</v>
      </c>
      <c r="J479" s="24" t="e">
        <f t="array" aca="1" ref="J479" ca="1">INDIRECT(ADDRESS(($F$2+1-H479)+2,9))</f>
        <v>#NAME?</v>
      </c>
      <c r="K479" s="24" t="e">
        <f t="shared" ca="1" si="37"/>
        <v>#NAME?</v>
      </c>
      <c r="L479" s="24" t="e">
        <f t="shared" ca="1" si="38"/>
        <v>#NAME?</v>
      </c>
      <c r="M479" s="24" t="e">
        <f t="shared" ca="1" si="39"/>
        <v>#NAME?</v>
      </c>
    </row>
    <row r="480" spans="2:13" x14ac:dyDescent="0.25">
      <c r="B480" s="24">
        <f t="shared" ca="1" si="35"/>
        <v>0.24635658694244988</v>
      </c>
      <c r="C480" s="25">
        <f t="shared" ca="1" si="36"/>
        <v>43.140001038390118</v>
      </c>
      <c r="H480" s="24">
        <v>478</v>
      </c>
      <c r="I480" s="24" t="e">
        <f ca="1"/>
        <v>#NAME?</v>
      </c>
      <c r="J480" s="24" t="e">
        <f t="array" aca="1" ref="J480" ca="1">INDIRECT(ADDRESS(($F$2+1-H480)+2,9))</f>
        <v>#NAME?</v>
      </c>
      <c r="K480" s="24" t="e">
        <f t="shared" ca="1" si="37"/>
        <v>#NAME?</v>
      </c>
      <c r="L480" s="24" t="e">
        <f t="shared" ca="1" si="38"/>
        <v>#NAME?</v>
      </c>
      <c r="M480" s="24" t="e">
        <f t="shared" ca="1" si="39"/>
        <v>#NAME?</v>
      </c>
    </row>
    <row r="481" spans="2:13" x14ac:dyDescent="0.25">
      <c r="B481" s="24">
        <f t="shared" ca="1" si="35"/>
        <v>0.90053250241798743</v>
      </c>
      <c r="C481" s="25">
        <f t="shared" ca="1" si="36"/>
        <v>62.845917155592623</v>
      </c>
      <c r="H481" s="24">
        <v>479</v>
      </c>
      <c r="I481" s="24" t="e">
        <f ca="1"/>
        <v>#NAME?</v>
      </c>
      <c r="J481" s="24" t="e">
        <f t="array" aca="1" ref="J481" ca="1">INDIRECT(ADDRESS(($F$2+1-H481)+2,9))</f>
        <v>#NAME?</v>
      </c>
      <c r="K481" s="24" t="e">
        <f t="shared" ca="1" si="37"/>
        <v>#NAME?</v>
      </c>
      <c r="L481" s="24" t="e">
        <f t="shared" ca="1" si="38"/>
        <v>#NAME?</v>
      </c>
      <c r="M481" s="24" t="e">
        <f t="shared" ca="1" si="39"/>
        <v>#NAME?</v>
      </c>
    </row>
    <row r="482" spans="2:13" x14ac:dyDescent="0.25">
      <c r="B482" s="24">
        <f t="shared" ca="1" si="35"/>
        <v>0.77283582948260832</v>
      </c>
      <c r="C482" s="25">
        <f t="shared" ca="1" si="36"/>
        <v>57.48218554620361</v>
      </c>
      <c r="H482" s="24">
        <v>480</v>
      </c>
      <c r="I482" s="24" t="e">
        <f ca="1"/>
        <v>#NAME?</v>
      </c>
      <c r="J482" s="24" t="e">
        <f t="array" aca="1" ref="J482" ca="1">INDIRECT(ADDRESS(($F$2+1-H482)+2,9))</f>
        <v>#NAME?</v>
      </c>
      <c r="K482" s="24" t="e">
        <f t="shared" ca="1" si="37"/>
        <v>#NAME?</v>
      </c>
      <c r="L482" s="24" t="e">
        <f t="shared" ca="1" si="38"/>
        <v>#NAME?</v>
      </c>
      <c r="M482" s="24" t="e">
        <f t="shared" ca="1" si="39"/>
        <v>#NAME?</v>
      </c>
    </row>
    <row r="483" spans="2:13" x14ac:dyDescent="0.25">
      <c r="B483" s="24">
        <f t="shared" ca="1" si="35"/>
        <v>0.57527941234657831</v>
      </c>
      <c r="C483" s="25">
        <f t="shared" ca="1" si="36"/>
        <v>51.898314948303359</v>
      </c>
      <c r="H483" s="24">
        <v>481</v>
      </c>
      <c r="I483" s="24" t="e">
        <f ca="1"/>
        <v>#NAME?</v>
      </c>
      <c r="J483" s="24" t="e">
        <f t="array" aca="1" ref="J483" ca="1">INDIRECT(ADDRESS(($F$2+1-H483)+2,9))</f>
        <v>#NAME?</v>
      </c>
      <c r="K483" s="24" t="e">
        <f t="shared" ca="1" si="37"/>
        <v>#NAME?</v>
      </c>
      <c r="L483" s="24" t="e">
        <f t="shared" ca="1" si="38"/>
        <v>#NAME?</v>
      </c>
      <c r="M483" s="24" t="e">
        <f t="shared" ca="1" si="39"/>
        <v>#NAME?</v>
      </c>
    </row>
    <row r="484" spans="2:13" x14ac:dyDescent="0.25">
      <c r="B484" s="24">
        <f t="shared" ca="1" si="35"/>
        <v>0.12668710831351326</v>
      </c>
      <c r="C484" s="25">
        <f t="shared" ca="1" si="36"/>
        <v>38.578079905133571</v>
      </c>
      <c r="H484" s="24">
        <v>482</v>
      </c>
      <c r="I484" s="24" t="e">
        <f ca="1"/>
        <v>#NAME?</v>
      </c>
      <c r="J484" s="24" t="e">
        <f t="array" aca="1" ref="J484" ca="1">INDIRECT(ADDRESS(($F$2+1-H484)+2,9))</f>
        <v>#NAME?</v>
      </c>
      <c r="K484" s="24" t="e">
        <f t="shared" ca="1" si="37"/>
        <v>#NAME?</v>
      </c>
      <c r="L484" s="24" t="e">
        <f t="shared" ca="1" si="38"/>
        <v>#NAME?</v>
      </c>
      <c r="M484" s="24" t="e">
        <f t="shared" ca="1" si="39"/>
        <v>#NAME?</v>
      </c>
    </row>
    <row r="485" spans="2:13" x14ac:dyDescent="0.25">
      <c r="B485" s="24">
        <f t="shared" ca="1" si="35"/>
        <v>0.42167503406466067</v>
      </c>
      <c r="C485" s="25">
        <f t="shared" ca="1" si="36"/>
        <v>48.023898183980521</v>
      </c>
      <c r="H485" s="24">
        <v>483</v>
      </c>
      <c r="I485" s="24" t="e">
        <f ca="1"/>
        <v>#NAME?</v>
      </c>
      <c r="J485" s="24" t="e">
        <f t="array" aca="1" ref="J485" ca="1">INDIRECT(ADDRESS(($F$2+1-H485)+2,9))</f>
        <v>#NAME?</v>
      </c>
      <c r="K485" s="24" t="e">
        <f t="shared" ca="1" si="37"/>
        <v>#NAME?</v>
      </c>
      <c r="L485" s="24" t="e">
        <f t="shared" ca="1" si="38"/>
        <v>#NAME?</v>
      </c>
      <c r="M485" s="24" t="e">
        <f t="shared" ca="1" si="39"/>
        <v>#NAME?</v>
      </c>
    </row>
    <row r="486" spans="2:13" x14ac:dyDescent="0.25">
      <c r="B486" s="24">
        <f t="shared" ca="1" si="35"/>
        <v>0.36636033380983968</v>
      </c>
      <c r="C486" s="25">
        <f t="shared" ca="1" si="36"/>
        <v>46.584913148013783</v>
      </c>
      <c r="H486" s="24">
        <v>484</v>
      </c>
      <c r="I486" s="24" t="e">
        <f ca="1"/>
        <v>#NAME?</v>
      </c>
      <c r="J486" s="24" t="e">
        <f t="array" aca="1" ref="J486" ca="1">INDIRECT(ADDRESS(($F$2+1-H486)+2,9))</f>
        <v>#NAME?</v>
      </c>
      <c r="K486" s="24" t="e">
        <f t="shared" ca="1" si="37"/>
        <v>#NAME?</v>
      </c>
      <c r="L486" s="24" t="e">
        <f t="shared" ca="1" si="38"/>
        <v>#NAME?</v>
      </c>
      <c r="M486" s="24" t="e">
        <f t="shared" ca="1" si="39"/>
        <v>#NAME?</v>
      </c>
    </row>
    <row r="487" spans="2:13" x14ac:dyDescent="0.25">
      <c r="B487" s="24">
        <f t="shared" ca="1" si="35"/>
        <v>0.27194208242846185</v>
      </c>
      <c r="C487" s="25">
        <f t="shared" ca="1" si="36"/>
        <v>43.930501058169604</v>
      </c>
      <c r="H487" s="24">
        <v>485</v>
      </c>
      <c r="I487" s="24" t="e">
        <f ca="1"/>
        <v>#NAME?</v>
      </c>
      <c r="J487" s="24" t="e">
        <f t="array" aca="1" ref="J487" ca="1">INDIRECT(ADDRESS(($F$2+1-H487)+2,9))</f>
        <v>#NAME?</v>
      </c>
      <c r="K487" s="24" t="e">
        <f t="shared" ca="1" si="37"/>
        <v>#NAME?</v>
      </c>
      <c r="L487" s="24" t="e">
        <f t="shared" ca="1" si="38"/>
        <v>#NAME?</v>
      </c>
      <c r="M487" s="24" t="e">
        <f t="shared" ca="1" si="39"/>
        <v>#NAME?</v>
      </c>
    </row>
    <row r="488" spans="2:13" x14ac:dyDescent="0.25">
      <c r="B488" s="24">
        <f t="shared" ca="1" si="35"/>
        <v>0.8793748450676443</v>
      </c>
      <c r="C488" s="25">
        <f t="shared" ca="1" si="36"/>
        <v>61.718673686922465</v>
      </c>
      <c r="H488" s="24">
        <v>486</v>
      </c>
      <c r="I488" s="24" t="e">
        <f ca="1"/>
        <v>#NAME?</v>
      </c>
      <c r="J488" s="24" t="e">
        <f t="array" aca="1" ref="J488" ca="1">INDIRECT(ADDRESS(($F$2+1-H488)+2,9))</f>
        <v>#NAME?</v>
      </c>
      <c r="K488" s="24" t="e">
        <f t="shared" ca="1" si="37"/>
        <v>#NAME?</v>
      </c>
      <c r="L488" s="24" t="e">
        <f t="shared" ca="1" si="38"/>
        <v>#NAME?</v>
      </c>
      <c r="M488" s="24" t="e">
        <f t="shared" ca="1" si="39"/>
        <v>#NAME?</v>
      </c>
    </row>
    <row r="489" spans="2:13" x14ac:dyDescent="0.25">
      <c r="B489" s="24">
        <f t="shared" ca="1" si="35"/>
        <v>0.68482204115702616</v>
      </c>
      <c r="C489" s="25">
        <f t="shared" ca="1" si="36"/>
        <v>54.812259525262235</v>
      </c>
      <c r="H489" s="24">
        <v>487</v>
      </c>
      <c r="I489" s="24" t="e">
        <f ca="1"/>
        <v>#NAME?</v>
      </c>
      <c r="J489" s="24" t="e">
        <f t="array" aca="1" ref="J489" ca="1">INDIRECT(ADDRESS(($F$2+1-H489)+2,9))</f>
        <v>#NAME?</v>
      </c>
      <c r="K489" s="24" t="e">
        <f t="shared" ca="1" si="37"/>
        <v>#NAME?</v>
      </c>
      <c r="L489" s="24" t="e">
        <f t="shared" ca="1" si="38"/>
        <v>#NAME?</v>
      </c>
      <c r="M489" s="24" t="e">
        <f t="shared" ca="1" si="39"/>
        <v>#NAME?</v>
      </c>
    </row>
    <row r="490" spans="2:13" x14ac:dyDescent="0.25">
      <c r="B490" s="24">
        <f t="shared" ca="1" si="35"/>
        <v>0.76949107535825978</v>
      </c>
      <c r="C490" s="25">
        <f t="shared" ca="1" si="36"/>
        <v>57.371718508660138</v>
      </c>
      <c r="H490" s="24">
        <v>488</v>
      </c>
      <c r="I490" s="24" t="e">
        <f ca="1"/>
        <v>#NAME?</v>
      </c>
      <c r="J490" s="24" t="e">
        <f t="array" aca="1" ref="J490" ca="1">INDIRECT(ADDRESS(($F$2+1-H490)+2,9))</f>
        <v>#NAME?</v>
      </c>
      <c r="K490" s="24" t="e">
        <f t="shared" ca="1" si="37"/>
        <v>#NAME?</v>
      </c>
      <c r="L490" s="24" t="e">
        <f t="shared" ca="1" si="38"/>
        <v>#NAME?</v>
      </c>
      <c r="M490" s="24" t="e">
        <f t="shared" ca="1" si="39"/>
        <v>#NAME?</v>
      </c>
    </row>
    <row r="491" spans="2:13" x14ac:dyDescent="0.25">
      <c r="B491" s="24">
        <f t="shared" ca="1" si="35"/>
        <v>0.55425936399733289</v>
      </c>
      <c r="C491" s="25">
        <f t="shared" ca="1" si="36"/>
        <v>51.364301098318947</v>
      </c>
      <c r="H491" s="24">
        <v>489</v>
      </c>
      <c r="I491" s="24" t="e">
        <f ca="1"/>
        <v>#NAME?</v>
      </c>
      <c r="J491" s="24" t="e">
        <f t="array" aca="1" ref="J491" ca="1">INDIRECT(ADDRESS(($F$2+1-H491)+2,9))</f>
        <v>#NAME?</v>
      </c>
      <c r="K491" s="24" t="e">
        <f t="shared" ca="1" si="37"/>
        <v>#NAME?</v>
      </c>
      <c r="L491" s="24" t="e">
        <f t="shared" ca="1" si="38"/>
        <v>#NAME?</v>
      </c>
      <c r="M491" s="24" t="e">
        <f t="shared" ca="1" si="39"/>
        <v>#NAME?</v>
      </c>
    </row>
    <row r="492" spans="2:13" x14ac:dyDescent="0.25">
      <c r="B492" s="24">
        <f t="shared" ca="1" si="35"/>
        <v>0.90773223161506644</v>
      </c>
      <c r="C492" s="25">
        <f t="shared" ca="1" si="36"/>
        <v>63.269188239161977</v>
      </c>
      <c r="H492" s="24">
        <v>490</v>
      </c>
      <c r="I492" s="24" t="e">
        <f ca="1"/>
        <v>#NAME?</v>
      </c>
      <c r="J492" s="24" t="e">
        <f t="array" aca="1" ref="J492" ca="1">INDIRECT(ADDRESS(($F$2+1-H492)+2,9))</f>
        <v>#NAME?</v>
      </c>
      <c r="K492" s="24" t="e">
        <f t="shared" ca="1" si="37"/>
        <v>#NAME?</v>
      </c>
      <c r="L492" s="24" t="e">
        <f t="shared" ca="1" si="38"/>
        <v>#NAME?</v>
      </c>
      <c r="M492" s="24" t="e">
        <f t="shared" ca="1" si="39"/>
        <v>#NAME?</v>
      </c>
    </row>
    <row r="493" spans="2:13" x14ac:dyDescent="0.25">
      <c r="B493" s="24">
        <f t="shared" ca="1" si="35"/>
        <v>0.30441094059806395</v>
      </c>
      <c r="C493" s="25">
        <f t="shared" ca="1" si="36"/>
        <v>44.882441330671668</v>
      </c>
      <c r="H493" s="24">
        <v>491</v>
      </c>
      <c r="I493" s="24" t="e">
        <f ca="1"/>
        <v>#NAME?</v>
      </c>
      <c r="J493" s="24" t="e">
        <f t="array" aca="1" ref="J493" ca="1">INDIRECT(ADDRESS(($F$2+1-H493)+2,9))</f>
        <v>#NAME?</v>
      </c>
      <c r="K493" s="24" t="e">
        <f t="shared" ca="1" si="37"/>
        <v>#NAME?</v>
      </c>
      <c r="L493" s="24" t="e">
        <f t="shared" ca="1" si="38"/>
        <v>#NAME?</v>
      </c>
      <c r="M493" s="24" t="e">
        <f t="shared" ca="1" si="39"/>
        <v>#NAME?</v>
      </c>
    </row>
    <row r="494" spans="2:13" x14ac:dyDescent="0.25">
      <c r="B494" s="24">
        <f t="shared" ca="1" si="35"/>
        <v>0.74897476206557412</v>
      </c>
      <c r="C494" s="25">
        <f t="shared" ca="1" si="36"/>
        <v>56.712669644350939</v>
      </c>
      <c r="H494" s="24">
        <v>492</v>
      </c>
      <c r="I494" s="24" t="e">
        <f ca="1"/>
        <v>#NAME?</v>
      </c>
      <c r="J494" s="24" t="e">
        <f t="array" aca="1" ref="J494" ca="1">INDIRECT(ADDRESS(($F$2+1-H494)+2,9))</f>
        <v>#NAME?</v>
      </c>
      <c r="K494" s="24" t="e">
        <f t="shared" ca="1" si="37"/>
        <v>#NAME?</v>
      </c>
      <c r="L494" s="24" t="e">
        <f t="shared" ca="1" si="38"/>
        <v>#NAME?</v>
      </c>
      <c r="M494" s="24" t="e">
        <f t="shared" ca="1" si="39"/>
        <v>#NAME?</v>
      </c>
    </row>
    <row r="495" spans="2:13" x14ac:dyDescent="0.25">
      <c r="B495" s="24">
        <f t="shared" ca="1" si="35"/>
        <v>0.27380349499108214</v>
      </c>
      <c r="C495" s="25">
        <f t="shared" ca="1" si="36"/>
        <v>43.986501446953888</v>
      </c>
      <c r="H495" s="24">
        <v>493</v>
      </c>
      <c r="I495" s="24" t="e">
        <f ca="1"/>
        <v>#NAME?</v>
      </c>
      <c r="J495" s="24" t="e">
        <f t="array" aca="1" ref="J495" ca="1">INDIRECT(ADDRESS(($F$2+1-H495)+2,9))</f>
        <v>#NAME?</v>
      </c>
      <c r="K495" s="24" t="e">
        <f t="shared" ca="1" si="37"/>
        <v>#NAME?</v>
      </c>
      <c r="L495" s="24" t="e">
        <f t="shared" ca="1" si="38"/>
        <v>#NAME?</v>
      </c>
      <c r="M495" s="24" t="e">
        <f t="shared" ca="1" si="39"/>
        <v>#NAME?</v>
      </c>
    </row>
    <row r="496" spans="2:13" x14ac:dyDescent="0.25">
      <c r="B496" s="24">
        <f t="shared" ca="1" si="35"/>
        <v>0.43842601247097479</v>
      </c>
      <c r="C496" s="25">
        <f t="shared" ca="1" si="36"/>
        <v>48.450389513021044</v>
      </c>
      <c r="H496" s="24">
        <v>494</v>
      </c>
      <c r="I496" s="24" t="e">
        <f ca="1"/>
        <v>#NAME?</v>
      </c>
      <c r="J496" s="24" t="e">
        <f t="array" aca="1" ref="J496" ca="1">INDIRECT(ADDRESS(($F$2+1-H496)+2,9))</f>
        <v>#NAME?</v>
      </c>
      <c r="K496" s="24" t="e">
        <f t="shared" ca="1" si="37"/>
        <v>#NAME?</v>
      </c>
      <c r="L496" s="24" t="e">
        <f t="shared" ca="1" si="38"/>
        <v>#NAME?</v>
      </c>
      <c r="M496" s="24" t="e">
        <f t="shared" ca="1" si="39"/>
        <v>#NAME?</v>
      </c>
    </row>
    <row r="497" spans="2:13" x14ac:dyDescent="0.25">
      <c r="B497" s="24">
        <f t="shared" ca="1" si="35"/>
        <v>0.29973215883595483</v>
      </c>
      <c r="C497" s="25">
        <f t="shared" ca="1" si="36"/>
        <v>44.74828992626361</v>
      </c>
      <c r="H497" s="24">
        <v>495</v>
      </c>
      <c r="I497" s="24" t="e">
        <f ca="1"/>
        <v>#NAME?</v>
      </c>
      <c r="J497" s="24" t="e">
        <f t="array" aca="1" ref="J497" ca="1">INDIRECT(ADDRESS(($F$2+1-H497)+2,9))</f>
        <v>#NAME?</v>
      </c>
      <c r="K497" s="24" t="e">
        <f t="shared" ca="1" si="37"/>
        <v>#NAME?</v>
      </c>
      <c r="L497" s="24" t="e">
        <f t="shared" ca="1" si="38"/>
        <v>#NAME?</v>
      </c>
      <c r="M497" s="24" t="e">
        <f t="shared" ca="1" si="39"/>
        <v>#NAME?</v>
      </c>
    </row>
    <row r="498" spans="2:13" x14ac:dyDescent="0.25">
      <c r="B498" s="24">
        <f t="shared" ca="1" si="35"/>
        <v>0.96340242241379515</v>
      </c>
      <c r="C498" s="25">
        <f t="shared" ca="1" si="36"/>
        <v>67.916119025908714</v>
      </c>
      <c r="H498" s="24">
        <v>496</v>
      </c>
      <c r="I498" s="24" t="e">
        <f ca="1"/>
        <v>#NAME?</v>
      </c>
      <c r="J498" s="24" t="e">
        <f t="array" aca="1" ref="J498" ca="1">INDIRECT(ADDRESS(($F$2+1-H498)+2,9))</f>
        <v>#NAME?</v>
      </c>
      <c r="K498" s="24" t="e">
        <f t="shared" ca="1" si="37"/>
        <v>#NAME?</v>
      </c>
      <c r="L498" s="24" t="e">
        <f t="shared" ca="1" si="38"/>
        <v>#NAME?</v>
      </c>
      <c r="M498" s="24" t="e">
        <f t="shared" ca="1" si="39"/>
        <v>#NAME?</v>
      </c>
    </row>
    <row r="499" spans="2:13" x14ac:dyDescent="0.25">
      <c r="B499" s="24">
        <f t="shared" ca="1" si="35"/>
        <v>6.0587751039481441E-2</v>
      </c>
      <c r="C499" s="25">
        <f t="shared" ca="1" si="36"/>
        <v>34.501415824885086</v>
      </c>
      <c r="H499" s="24">
        <v>497</v>
      </c>
      <c r="I499" s="24" t="e">
        <f ca="1"/>
        <v>#NAME?</v>
      </c>
      <c r="J499" s="24" t="e">
        <f t="array" aca="1" ref="J499" ca="1">INDIRECT(ADDRESS(($F$2+1-H499)+2,9))</f>
        <v>#NAME?</v>
      </c>
      <c r="K499" s="24" t="e">
        <f t="shared" ca="1" si="37"/>
        <v>#NAME?</v>
      </c>
      <c r="L499" s="24" t="e">
        <f t="shared" ca="1" si="38"/>
        <v>#NAME?</v>
      </c>
      <c r="M499" s="24" t="e">
        <f t="shared" ca="1" si="39"/>
        <v>#NAME?</v>
      </c>
    </row>
    <row r="500" spans="2:13" x14ac:dyDescent="0.25">
      <c r="B500" s="24">
        <f t="shared" ca="1" si="35"/>
        <v>0.21386345576130072</v>
      </c>
      <c r="C500" s="25">
        <f t="shared" ca="1" si="36"/>
        <v>42.069126140433298</v>
      </c>
      <c r="H500" s="24">
        <v>498</v>
      </c>
      <c r="I500" s="24" t="e">
        <f ca="1"/>
        <v>#NAME?</v>
      </c>
      <c r="J500" s="24" t="e">
        <f t="array" aca="1" ref="J500" ca="1">INDIRECT(ADDRESS(($F$2+1-H500)+2,9))</f>
        <v>#NAME?</v>
      </c>
      <c r="K500" s="24" t="e">
        <f t="shared" ca="1" si="37"/>
        <v>#NAME?</v>
      </c>
      <c r="L500" s="24" t="e">
        <f t="shared" ca="1" si="38"/>
        <v>#NAME?</v>
      </c>
      <c r="M500" s="24" t="e">
        <f t="shared" ca="1" si="39"/>
        <v>#NAME?</v>
      </c>
    </row>
    <row r="501" spans="2:13" x14ac:dyDescent="0.25">
      <c r="B501" s="24">
        <f t="shared" ca="1" si="35"/>
        <v>0.60639890921774009</v>
      </c>
      <c r="C501" s="25">
        <f t="shared" ca="1" si="36"/>
        <v>52.69945500751232</v>
      </c>
      <c r="H501" s="24">
        <v>499</v>
      </c>
      <c r="I501" s="24" t="e">
        <f ca="1"/>
        <v>#NAME?</v>
      </c>
      <c r="J501" s="24" t="e">
        <f t="array" aca="1" ref="J501" ca="1">INDIRECT(ADDRESS(($F$2+1-H501)+2,9))</f>
        <v>#NAME?</v>
      </c>
      <c r="K501" s="24" t="e">
        <f t="shared" ca="1" si="37"/>
        <v>#NAME?</v>
      </c>
      <c r="L501" s="24" t="e">
        <f t="shared" ca="1" si="38"/>
        <v>#NAME?</v>
      </c>
      <c r="M501" s="24" t="e">
        <f t="shared" ca="1" si="39"/>
        <v>#NAME?</v>
      </c>
    </row>
    <row r="502" spans="2:13" x14ac:dyDescent="0.25">
      <c r="B502" s="24">
        <f t="shared" ca="1" si="35"/>
        <v>0.48269294476699298</v>
      </c>
      <c r="C502" s="25">
        <f t="shared" ca="1" si="36"/>
        <v>49.566040292260155</v>
      </c>
      <c r="H502" s="24">
        <v>500</v>
      </c>
      <c r="I502" s="24" t="e">
        <f ca="1"/>
        <v>#NAME?</v>
      </c>
      <c r="J502" s="24" t="e">
        <f t="array" aca="1" ref="J502" ca="1">INDIRECT(ADDRESS(($F$2+1-H502)+2,9))</f>
        <v>#NAME?</v>
      </c>
      <c r="K502" s="24" t="e">
        <f t="shared" ca="1" si="37"/>
        <v>#NAME?</v>
      </c>
      <c r="L502" s="24" t="e">
        <f t="shared" ca="1" si="38"/>
        <v>#NAME?</v>
      </c>
      <c r="M502" s="24" t="e">
        <f t="shared" ca="1" si="39"/>
        <v>#NAME?</v>
      </c>
    </row>
    <row r="503" spans="2:13" x14ac:dyDescent="0.25">
      <c r="B503" s="24">
        <f t="shared" ca="1" si="35"/>
        <v>0.44278300793655212</v>
      </c>
      <c r="C503" s="25">
        <f t="shared" ca="1" si="36"/>
        <v>48.560830056911861</v>
      </c>
      <c r="H503" s="24">
        <v>501</v>
      </c>
      <c r="I503" s="24" t="e">
        <f ca="1"/>
        <v>#NAME?</v>
      </c>
      <c r="J503" s="24" t="e">
        <f t="array" aca="1" ref="J503" ca="1">INDIRECT(ADDRESS(($F$2+1-H503)+2,9))</f>
        <v>#NAME?</v>
      </c>
      <c r="K503" s="24" t="e">
        <f t="shared" ca="1" si="37"/>
        <v>#NAME?</v>
      </c>
      <c r="L503" s="24" t="e">
        <f t="shared" ca="1" si="38"/>
        <v>#NAME?</v>
      </c>
      <c r="M503" s="24" t="e">
        <f t="shared" ca="1" si="39"/>
        <v>#NAME?</v>
      </c>
    </row>
    <row r="504" spans="2:13" x14ac:dyDescent="0.25">
      <c r="B504" s="24">
        <f t="shared" ca="1" si="35"/>
        <v>0.76620039797521156</v>
      </c>
      <c r="C504" s="25">
        <f t="shared" ca="1" si="36"/>
        <v>57.263908415771425</v>
      </c>
      <c r="H504" s="24">
        <v>502</v>
      </c>
      <c r="I504" s="24" t="e">
        <f ca="1"/>
        <v>#NAME?</v>
      </c>
      <c r="J504" s="24" t="e">
        <f t="array" aca="1" ref="J504" ca="1">INDIRECT(ADDRESS(($F$2+1-H504)+2,9))</f>
        <v>#NAME?</v>
      </c>
      <c r="K504" s="24" t="e">
        <f t="shared" ca="1" si="37"/>
        <v>#NAME?</v>
      </c>
      <c r="L504" s="24" t="e">
        <f t="shared" ca="1" si="38"/>
        <v>#NAME?</v>
      </c>
      <c r="M504" s="24" t="e">
        <f t="shared" ca="1" si="39"/>
        <v>#NAME?</v>
      </c>
    </row>
    <row r="505" spans="2:13" x14ac:dyDescent="0.25">
      <c r="B505" s="24">
        <f t="shared" ca="1" si="35"/>
        <v>0.1347307379410454</v>
      </c>
      <c r="C505" s="25">
        <f t="shared" ca="1" si="36"/>
        <v>38.956964326478996</v>
      </c>
      <c r="H505" s="24">
        <v>503</v>
      </c>
      <c r="I505" s="24" t="e">
        <f ca="1"/>
        <v>#NAME?</v>
      </c>
      <c r="J505" s="24" t="e">
        <f t="array" aca="1" ref="J505" ca="1">INDIRECT(ADDRESS(($F$2+1-H505)+2,9))</f>
        <v>#NAME?</v>
      </c>
      <c r="K505" s="24" t="e">
        <f t="shared" ca="1" si="37"/>
        <v>#NAME?</v>
      </c>
      <c r="L505" s="24" t="e">
        <f t="shared" ca="1" si="38"/>
        <v>#NAME?</v>
      </c>
      <c r="M505" s="24" t="e">
        <f t="shared" ca="1" si="39"/>
        <v>#NAME?</v>
      </c>
    </row>
    <row r="506" spans="2:13" x14ac:dyDescent="0.25">
      <c r="B506" s="24">
        <f t="shared" ca="1" si="35"/>
        <v>0.67214878567416991</v>
      </c>
      <c r="C506" s="25">
        <f t="shared" ca="1" si="36"/>
        <v>54.458543923078011</v>
      </c>
      <c r="H506" s="24">
        <v>504</v>
      </c>
      <c r="I506" s="24" t="e">
        <f ca="1"/>
        <v>#NAME?</v>
      </c>
      <c r="J506" s="24" t="e">
        <f t="array" aca="1" ref="J506" ca="1">INDIRECT(ADDRESS(($F$2+1-H506)+2,9))</f>
        <v>#NAME?</v>
      </c>
      <c r="K506" s="24" t="e">
        <f t="shared" ca="1" si="37"/>
        <v>#NAME?</v>
      </c>
      <c r="L506" s="24" t="e">
        <f t="shared" ca="1" si="38"/>
        <v>#NAME?</v>
      </c>
      <c r="M506" s="24" t="e">
        <f t="shared" ca="1" si="39"/>
        <v>#NAME?</v>
      </c>
    </row>
    <row r="507" spans="2:13" x14ac:dyDescent="0.25">
      <c r="B507" s="24">
        <f t="shared" ca="1" si="35"/>
        <v>0.54040196824177034</v>
      </c>
      <c r="C507" s="25">
        <f t="shared" ca="1" si="36"/>
        <v>51.01446451703702</v>
      </c>
      <c r="H507" s="24">
        <v>505</v>
      </c>
      <c r="I507" s="24" t="e">
        <f ca="1"/>
        <v>#NAME?</v>
      </c>
      <c r="J507" s="24" t="e">
        <f t="array" aca="1" ref="J507" ca="1">INDIRECT(ADDRESS(($F$2+1-H507)+2,9))</f>
        <v>#NAME?</v>
      </c>
      <c r="K507" s="24" t="e">
        <f t="shared" ca="1" si="37"/>
        <v>#NAME?</v>
      </c>
      <c r="L507" s="24" t="e">
        <f t="shared" ca="1" si="38"/>
        <v>#NAME?</v>
      </c>
      <c r="M507" s="24" t="e">
        <f t="shared" ca="1" si="39"/>
        <v>#NAME?</v>
      </c>
    </row>
    <row r="508" spans="2:13" x14ac:dyDescent="0.25">
      <c r="B508" s="24">
        <f t="shared" ca="1" si="35"/>
        <v>7.5554518980826657E-2</v>
      </c>
      <c r="C508" s="25">
        <f t="shared" ca="1" si="36"/>
        <v>35.643748629231986</v>
      </c>
      <c r="H508" s="24">
        <v>506</v>
      </c>
      <c r="I508" s="24" t="e">
        <f ca="1"/>
        <v>#NAME?</v>
      </c>
      <c r="J508" s="24" t="e">
        <f t="array" aca="1" ref="J508" ca="1">INDIRECT(ADDRESS(($F$2+1-H508)+2,9))</f>
        <v>#NAME?</v>
      </c>
      <c r="K508" s="24" t="e">
        <f t="shared" ca="1" si="37"/>
        <v>#NAME?</v>
      </c>
      <c r="L508" s="24" t="e">
        <f t="shared" ca="1" si="38"/>
        <v>#NAME?</v>
      </c>
      <c r="M508" s="24" t="e">
        <f t="shared" ca="1" si="39"/>
        <v>#NAME?</v>
      </c>
    </row>
    <row r="509" spans="2:13" x14ac:dyDescent="0.25">
      <c r="B509" s="24">
        <f t="shared" ca="1" si="35"/>
        <v>0.23994438911923699</v>
      </c>
      <c r="C509" s="25">
        <f t="shared" ca="1" si="36"/>
        <v>42.935185397969477</v>
      </c>
      <c r="H509" s="24">
        <v>507</v>
      </c>
      <c r="I509" s="24" t="e">
        <f ca="1"/>
        <v>#NAME?</v>
      </c>
      <c r="J509" s="24" t="e">
        <f t="array" aca="1" ref="J509" ca="1">INDIRECT(ADDRESS(($F$2+1-H509)+2,9))</f>
        <v>#NAME?</v>
      </c>
      <c r="K509" s="24" t="e">
        <f t="shared" ca="1" si="37"/>
        <v>#NAME?</v>
      </c>
      <c r="L509" s="24" t="e">
        <f t="shared" ca="1" si="38"/>
        <v>#NAME?</v>
      </c>
      <c r="M509" s="24" t="e">
        <f t="shared" ca="1" si="39"/>
        <v>#NAME?</v>
      </c>
    </row>
    <row r="510" spans="2:13" x14ac:dyDescent="0.25">
      <c r="B510" s="24">
        <f t="shared" ca="1" si="35"/>
        <v>0.48305456064524588</v>
      </c>
      <c r="C510" s="25">
        <f t="shared" ca="1" si="36"/>
        <v>49.57511301981981</v>
      </c>
      <c r="H510" s="24">
        <v>508</v>
      </c>
      <c r="I510" s="24" t="e">
        <f ca="1"/>
        <v>#NAME?</v>
      </c>
      <c r="J510" s="24" t="e">
        <f t="array" aca="1" ref="J510" ca="1">INDIRECT(ADDRESS(($F$2+1-H510)+2,9))</f>
        <v>#NAME?</v>
      </c>
      <c r="K510" s="24" t="e">
        <f t="shared" ca="1" si="37"/>
        <v>#NAME?</v>
      </c>
      <c r="L510" s="24" t="e">
        <f t="shared" ca="1" si="38"/>
        <v>#NAME?</v>
      </c>
      <c r="M510" s="24" t="e">
        <f t="shared" ca="1" si="39"/>
        <v>#NAME?</v>
      </c>
    </row>
    <row r="511" spans="2:13" x14ac:dyDescent="0.25">
      <c r="B511" s="24">
        <f t="shared" ca="1" si="35"/>
        <v>0.40743598263295022</v>
      </c>
      <c r="C511" s="25">
        <f t="shared" ca="1" si="36"/>
        <v>47.658544248046056</v>
      </c>
      <c r="H511" s="24">
        <v>509</v>
      </c>
      <c r="I511" s="24" t="e">
        <f ca="1"/>
        <v>#NAME?</v>
      </c>
      <c r="J511" s="24" t="e">
        <f t="array" aca="1" ref="J511" ca="1">INDIRECT(ADDRESS(($F$2+1-H511)+2,9))</f>
        <v>#NAME?</v>
      </c>
      <c r="K511" s="24" t="e">
        <f t="shared" ca="1" si="37"/>
        <v>#NAME?</v>
      </c>
      <c r="L511" s="24" t="e">
        <f t="shared" ca="1" si="38"/>
        <v>#NAME?</v>
      </c>
      <c r="M511" s="24" t="e">
        <f t="shared" ca="1" si="39"/>
        <v>#NAME?</v>
      </c>
    </row>
    <row r="512" spans="2:13" x14ac:dyDescent="0.25">
      <c r="B512" s="24">
        <f t="shared" ca="1" si="35"/>
        <v>0.89524015043501959</v>
      </c>
      <c r="C512" s="25">
        <f t="shared" ca="1" si="36"/>
        <v>62.548872333932685</v>
      </c>
      <c r="H512" s="24">
        <v>510</v>
      </c>
      <c r="I512" s="24" t="e">
        <f ca="1"/>
        <v>#NAME?</v>
      </c>
      <c r="J512" s="24" t="e">
        <f t="array" aca="1" ref="J512" ca="1">INDIRECT(ADDRESS(($F$2+1-H512)+2,9))</f>
        <v>#NAME?</v>
      </c>
      <c r="K512" s="24" t="e">
        <f t="shared" ca="1" si="37"/>
        <v>#NAME?</v>
      </c>
      <c r="L512" s="24" t="e">
        <f t="shared" ca="1" si="38"/>
        <v>#NAME?</v>
      </c>
      <c r="M512" s="24" t="e">
        <f t="shared" ca="1" si="39"/>
        <v>#NAME?</v>
      </c>
    </row>
    <row r="513" spans="2:13" x14ac:dyDescent="0.25">
      <c r="B513" s="24">
        <f t="shared" ca="1" si="35"/>
        <v>0.3336052598936402</v>
      </c>
      <c r="C513" s="25">
        <f t="shared" ca="1" si="36"/>
        <v>45.700204536356651</v>
      </c>
      <c r="H513" s="24">
        <v>511</v>
      </c>
      <c r="I513" s="24" t="e">
        <f ca="1"/>
        <v>#NAME?</v>
      </c>
      <c r="J513" s="24" t="e">
        <f t="array" aca="1" ref="J513" ca="1">INDIRECT(ADDRESS(($F$2+1-H513)+2,9))</f>
        <v>#NAME?</v>
      </c>
      <c r="K513" s="24" t="e">
        <f t="shared" ca="1" si="37"/>
        <v>#NAME?</v>
      </c>
      <c r="L513" s="24" t="e">
        <f t="shared" ca="1" si="38"/>
        <v>#NAME?</v>
      </c>
      <c r="M513" s="24" t="e">
        <f t="shared" ca="1" si="39"/>
        <v>#NAME?</v>
      </c>
    </row>
    <row r="514" spans="2:13" x14ac:dyDescent="0.25">
      <c r="B514" s="24">
        <f t="shared" ca="1" si="35"/>
        <v>0.22139004727841194</v>
      </c>
      <c r="C514" s="25">
        <f t="shared" ca="1" si="36"/>
        <v>42.324929355040382</v>
      </c>
      <c r="H514" s="24">
        <v>512</v>
      </c>
      <c r="I514" s="24" t="e">
        <f ca="1"/>
        <v>#NAME?</v>
      </c>
      <c r="J514" s="24" t="e">
        <f t="array" aca="1" ref="J514" ca="1">INDIRECT(ADDRESS(($F$2+1-H514)+2,9))</f>
        <v>#NAME?</v>
      </c>
      <c r="K514" s="24" t="e">
        <f t="shared" ca="1" si="37"/>
        <v>#NAME?</v>
      </c>
      <c r="L514" s="24" t="e">
        <f t="shared" ca="1" si="38"/>
        <v>#NAME?</v>
      </c>
      <c r="M514" s="24" t="e">
        <f t="shared" ca="1" si="39"/>
        <v>#NAME?</v>
      </c>
    </row>
    <row r="515" spans="2:13" x14ac:dyDescent="0.25">
      <c r="B515" s="24">
        <f t="shared" ca="1" si="35"/>
        <v>0.40854409193543129</v>
      </c>
      <c r="C515" s="25">
        <f t="shared" ca="1" si="36"/>
        <v>47.6870828653378</v>
      </c>
      <c r="H515" s="24">
        <v>513</v>
      </c>
      <c r="I515" s="24" t="e">
        <f ca="1"/>
        <v>#NAME?</v>
      </c>
      <c r="J515" s="24" t="e">
        <f t="array" aca="1" ref="J515" ca="1">INDIRECT(ADDRESS(($F$2+1-H515)+2,9))</f>
        <v>#NAME?</v>
      </c>
      <c r="K515" s="24" t="e">
        <f t="shared" ca="1" si="37"/>
        <v>#NAME?</v>
      </c>
      <c r="L515" s="24" t="e">
        <f t="shared" ca="1" si="38"/>
        <v>#NAME?</v>
      </c>
      <c r="M515" s="24" t="e">
        <f t="shared" ca="1" si="39"/>
        <v>#NAME?</v>
      </c>
    </row>
    <row r="516" spans="2:13" x14ac:dyDescent="0.25">
      <c r="B516" s="24">
        <f t="shared" ref="B516:B579" ca="1" si="40">RAND()</f>
        <v>0.23174350733127014</v>
      </c>
      <c r="C516" s="25">
        <f t="shared" ref="C516:C579" ca="1" si="41">_xlfn.NORM.INV(B516,50,10)</f>
        <v>42.668829053066659</v>
      </c>
      <c r="H516" s="24">
        <v>514</v>
      </c>
      <c r="I516" s="24" t="e">
        <f ca="1"/>
        <v>#NAME?</v>
      </c>
      <c r="J516" s="24" t="e">
        <f t="array" aca="1" ref="J516" ca="1">INDIRECT(ADDRESS(($F$2+1-H516)+2,9))</f>
        <v>#NAME?</v>
      </c>
      <c r="K516" s="24" t="e">
        <f t="shared" ref="K516:K579" ca="1" si="42">_xlfn.NORM.DIST(I516,$F$5,$F$6,TRUE)</f>
        <v>#NAME?</v>
      </c>
      <c r="L516" s="24" t="e">
        <f t="shared" ref="L516:L579" ca="1" si="43">_xlfn.NORM.DIST(J516,$F$5,$F$6,TRUE)</f>
        <v>#NAME?</v>
      </c>
      <c r="M516" s="24" t="e">
        <f t="shared" ca="1" si="39"/>
        <v>#NAME?</v>
      </c>
    </row>
    <row r="517" spans="2:13" x14ac:dyDescent="0.25">
      <c r="B517" s="24">
        <f t="shared" ca="1" si="40"/>
        <v>0.42383432985917424</v>
      </c>
      <c r="C517" s="25">
        <f t="shared" ca="1" si="41"/>
        <v>48.079061085394493</v>
      </c>
      <c r="H517" s="24">
        <v>515</v>
      </c>
      <c r="I517" s="24" t="e">
        <f ca="1"/>
        <v>#NAME?</v>
      </c>
      <c r="J517" s="24" t="e">
        <f t="array" aca="1" ref="J517" ca="1">INDIRECT(ADDRESS(($F$2+1-H517)+2,9))</f>
        <v>#NAME?</v>
      </c>
      <c r="K517" s="24" t="e">
        <f t="shared" ca="1" si="42"/>
        <v>#NAME?</v>
      </c>
      <c r="L517" s="24" t="e">
        <f t="shared" ca="1" si="43"/>
        <v>#NAME?</v>
      </c>
      <c r="M517" s="24" t="e">
        <f t="shared" ref="M517:M580" ca="1" si="44">((2*H517-1)/$F$2)*(LN(K517)+LN(1-L517))</f>
        <v>#NAME?</v>
      </c>
    </row>
    <row r="518" spans="2:13" x14ac:dyDescent="0.25">
      <c r="B518" s="24">
        <f t="shared" ca="1" si="40"/>
        <v>0.26549289308825907</v>
      </c>
      <c r="C518" s="25">
        <f t="shared" ca="1" si="41"/>
        <v>43.734980925647619</v>
      </c>
      <c r="H518" s="24">
        <v>516</v>
      </c>
      <c r="I518" s="24" t="e">
        <f ca="1"/>
        <v>#NAME?</v>
      </c>
      <c r="J518" s="24" t="e">
        <f t="array" aca="1" ref="J518" ca="1">INDIRECT(ADDRESS(($F$2+1-H518)+2,9))</f>
        <v>#NAME?</v>
      </c>
      <c r="K518" s="24" t="e">
        <f t="shared" ca="1" si="42"/>
        <v>#NAME?</v>
      </c>
      <c r="L518" s="24" t="e">
        <f t="shared" ca="1" si="43"/>
        <v>#NAME?</v>
      </c>
      <c r="M518" s="24" t="e">
        <f t="shared" ca="1" si="44"/>
        <v>#NAME?</v>
      </c>
    </row>
    <row r="519" spans="2:13" x14ac:dyDescent="0.25">
      <c r="B519" s="24">
        <f t="shared" ca="1" si="40"/>
        <v>0.47532729646416183</v>
      </c>
      <c r="C519" s="25">
        <f t="shared" ca="1" si="41"/>
        <v>49.381152261063306</v>
      </c>
      <c r="H519" s="24">
        <v>517</v>
      </c>
      <c r="I519" s="24" t="e">
        <f ca="1"/>
        <v>#NAME?</v>
      </c>
      <c r="J519" s="24" t="e">
        <f t="array" aca="1" ref="J519" ca="1">INDIRECT(ADDRESS(($F$2+1-H519)+2,9))</f>
        <v>#NAME?</v>
      </c>
      <c r="K519" s="24" t="e">
        <f t="shared" ca="1" si="42"/>
        <v>#NAME?</v>
      </c>
      <c r="L519" s="24" t="e">
        <f t="shared" ca="1" si="43"/>
        <v>#NAME?</v>
      </c>
      <c r="M519" s="24" t="e">
        <f t="shared" ca="1" si="44"/>
        <v>#NAME?</v>
      </c>
    </row>
    <row r="520" spans="2:13" x14ac:dyDescent="0.25">
      <c r="B520" s="24">
        <f t="shared" ca="1" si="40"/>
        <v>0.42533857310518475</v>
      </c>
      <c r="C520" s="25">
        <f t="shared" ca="1" si="41"/>
        <v>48.117454934850123</v>
      </c>
      <c r="H520" s="24">
        <v>518</v>
      </c>
      <c r="I520" s="24" t="e">
        <f ca="1"/>
        <v>#NAME?</v>
      </c>
      <c r="J520" s="24" t="e">
        <f t="array" aca="1" ref="J520" ca="1">INDIRECT(ADDRESS(($F$2+1-H520)+2,9))</f>
        <v>#NAME?</v>
      </c>
      <c r="K520" s="24" t="e">
        <f t="shared" ca="1" si="42"/>
        <v>#NAME?</v>
      </c>
      <c r="L520" s="24" t="e">
        <f t="shared" ca="1" si="43"/>
        <v>#NAME?</v>
      </c>
      <c r="M520" s="24" t="e">
        <f t="shared" ca="1" si="44"/>
        <v>#NAME?</v>
      </c>
    </row>
    <row r="521" spans="2:13" x14ac:dyDescent="0.25">
      <c r="B521" s="24">
        <f t="shared" ca="1" si="40"/>
        <v>0.67823592782056707</v>
      </c>
      <c r="C521" s="25">
        <f t="shared" ca="1" si="41"/>
        <v>54.627715242054059</v>
      </c>
      <c r="H521" s="24">
        <v>519</v>
      </c>
      <c r="I521" s="24" t="e">
        <f ca="1"/>
        <v>#NAME?</v>
      </c>
      <c r="J521" s="24" t="e">
        <f t="array" aca="1" ref="J521" ca="1">INDIRECT(ADDRESS(($F$2+1-H521)+2,9))</f>
        <v>#NAME?</v>
      </c>
      <c r="K521" s="24" t="e">
        <f t="shared" ca="1" si="42"/>
        <v>#NAME?</v>
      </c>
      <c r="L521" s="24" t="e">
        <f t="shared" ca="1" si="43"/>
        <v>#NAME?</v>
      </c>
      <c r="M521" s="24" t="e">
        <f t="shared" ca="1" si="44"/>
        <v>#NAME?</v>
      </c>
    </row>
    <row r="522" spans="2:13" x14ac:dyDescent="0.25">
      <c r="B522" s="24">
        <f t="shared" ca="1" si="40"/>
        <v>0.74572321343976622</v>
      </c>
      <c r="C522" s="25">
        <f t="shared" ca="1" si="41"/>
        <v>56.610915981092553</v>
      </c>
      <c r="H522" s="24">
        <v>520</v>
      </c>
      <c r="I522" s="24" t="e">
        <f ca="1"/>
        <v>#NAME?</v>
      </c>
      <c r="J522" s="24" t="e">
        <f t="array" aca="1" ref="J522" ca="1">INDIRECT(ADDRESS(($F$2+1-H522)+2,9))</f>
        <v>#NAME?</v>
      </c>
      <c r="K522" s="24" t="e">
        <f t="shared" ca="1" si="42"/>
        <v>#NAME?</v>
      </c>
      <c r="L522" s="24" t="e">
        <f t="shared" ca="1" si="43"/>
        <v>#NAME?</v>
      </c>
      <c r="M522" s="24" t="e">
        <f t="shared" ca="1" si="44"/>
        <v>#NAME?</v>
      </c>
    </row>
    <row r="523" spans="2:13" x14ac:dyDescent="0.25">
      <c r="B523" s="24">
        <f t="shared" ca="1" si="40"/>
        <v>0.23780932848046499</v>
      </c>
      <c r="C523" s="25">
        <f t="shared" ca="1" si="41"/>
        <v>42.866329500483104</v>
      </c>
      <c r="H523" s="24">
        <v>521</v>
      </c>
      <c r="I523" s="24" t="e">
        <f ca="1"/>
        <v>#NAME?</v>
      </c>
      <c r="J523" s="24" t="e">
        <f t="array" aca="1" ref="J523" ca="1">INDIRECT(ADDRESS(($F$2+1-H523)+2,9))</f>
        <v>#NAME?</v>
      </c>
      <c r="K523" s="24" t="e">
        <f t="shared" ca="1" si="42"/>
        <v>#NAME?</v>
      </c>
      <c r="L523" s="24" t="e">
        <f t="shared" ca="1" si="43"/>
        <v>#NAME?</v>
      </c>
      <c r="M523" s="24" t="e">
        <f t="shared" ca="1" si="44"/>
        <v>#NAME?</v>
      </c>
    </row>
    <row r="524" spans="2:13" x14ac:dyDescent="0.25">
      <c r="B524" s="24">
        <f t="shared" ca="1" si="40"/>
        <v>0.9010631726603251</v>
      </c>
      <c r="C524" s="25">
        <f t="shared" ca="1" si="41"/>
        <v>62.876332632223502</v>
      </c>
      <c r="H524" s="24">
        <v>522</v>
      </c>
      <c r="I524" s="24" t="e">
        <f ca="1"/>
        <v>#NAME?</v>
      </c>
      <c r="J524" s="24" t="e">
        <f t="array" aca="1" ref="J524" ca="1">INDIRECT(ADDRESS(($F$2+1-H524)+2,9))</f>
        <v>#NAME?</v>
      </c>
      <c r="K524" s="24" t="e">
        <f t="shared" ca="1" si="42"/>
        <v>#NAME?</v>
      </c>
      <c r="L524" s="24" t="e">
        <f t="shared" ca="1" si="43"/>
        <v>#NAME?</v>
      </c>
      <c r="M524" s="24" t="e">
        <f t="shared" ca="1" si="44"/>
        <v>#NAME?</v>
      </c>
    </row>
    <row r="525" spans="2:13" x14ac:dyDescent="0.25">
      <c r="B525" s="24">
        <f t="shared" ca="1" si="40"/>
        <v>0.58560655938360129</v>
      </c>
      <c r="C525" s="25">
        <f t="shared" ca="1" si="41"/>
        <v>52.162576976161915</v>
      </c>
      <c r="H525" s="24">
        <v>523</v>
      </c>
      <c r="I525" s="24" t="e">
        <f ca="1"/>
        <v>#NAME?</v>
      </c>
      <c r="J525" s="24" t="e">
        <f t="array" aca="1" ref="J525" ca="1">INDIRECT(ADDRESS(($F$2+1-H525)+2,9))</f>
        <v>#NAME?</v>
      </c>
      <c r="K525" s="24" t="e">
        <f t="shared" ca="1" si="42"/>
        <v>#NAME?</v>
      </c>
      <c r="L525" s="24" t="e">
        <f t="shared" ca="1" si="43"/>
        <v>#NAME?</v>
      </c>
      <c r="M525" s="24" t="e">
        <f t="shared" ca="1" si="44"/>
        <v>#NAME?</v>
      </c>
    </row>
    <row r="526" spans="2:13" x14ac:dyDescent="0.25">
      <c r="B526" s="24">
        <f t="shared" ca="1" si="40"/>
        <v>0.17470756297987722</v>
      </c>
      <c r="C526" s="25">
        <f t="shared" ca="1" si="41"/>
        <v>40.642756418676115</v>
      </c>
      <c r="H526" s="24">
        <v>524</v>
      </c>
      <c r="I526" s="24" t="e">
        <f ca="1"/>
        <v>#NAME?</v>
      </c>
      <c r="J526" s="24" t="e">
        <f t="array" aca="1" ref="J526" ca="1">INDIRECT(ADDRESS(($F$2+1-H526)+2,9))</f>
        <v>#NAME?</v>
      </c>
      <c r="K526" s="24" t="e">
        <f t="shared" ca="1" si="42"/>
        <v>#NAME?</v>
      </c>
      <c r="L526" s="24" t="e">
        <f t="shared" ca="1" si="43"/>
        <v>#NAME?</v>
      </c>
      <c r="M526" s="24" t="e">
        <f t="shared" ca="1" si="44"/>
        <v>#NAME?</v>
      </c>
    </row>
    <row r="527" spans="2:13" x14ac:dyDescent="0.25">
      <c r="B527" s="24">
        <f t="shared" ca="1" si="40"/>
        <v>0.8749148860382604</v>
      </c>
      <c r="C527" s="25">
        <f t="shared" ca="1" si="41"/>
        <v>61.499360101073961</v>
      </c>
      <c r="H527" s="24">
        <v>525</v>
      </c>
      <c r="I527" s="24" t="e">
        <f ca="1"/>
        <v>#NAME?</v>
      </c>
      <c r="J527" s="24" t="e">
        <f t="array" aca="1" ref="J527" ca="1">INDIRECT(ADDRESS(($F$2+1-H527)+2,9))</f>
        <v>#NAME?</v>
      </c>
      <c r="K527" s="24" t="e">
        <f t="shared" ca="1" si="42"/>
        <v>#NAME?</v>
      </c>
      <c r="L527" s="24" t="e">
        <f t="shared" ca="1" si="43"/>
        <v>#NAME?</v>
      </c>
      <c r="M527" s="24" t="e">
        <f t="shared" ca="1" si="44"/>
        <v>#NAME?</v>
      </c>
    </row>
    <row r="528" spans="2:13" x14ac:dyDescent="0.25">
      <c r="B528" s="24">
        <f t="shared" ca="1" si="40"/>
        <v>0.9984227380637779</v>
      </c>
      <c r="C528" s="25">
        <f t="shared" ca="1" si="41"/>
        <v>79.522647000260761</v>
      </c>
      <c r="H528" s="24">
        <v>526</v>
      </c>
      <c r="I528" s="24" t="e">
        <f ca="1"/>
        <v>#NAME?</v>
      </c>
      <c r="J528" s="24" t="e">
        <f t="array" aca="1" ref="J528" ca="1">INDIRECT(ADDRESS(($F$2+1-H528)+2,9))</f>
        <v>#NAME?</v>
      </c>
      <c r="K528" s="24" t="e">
        <f t="shared" ca="1" si="42"/>
        <v>#NAME?</v>
      </c>
      <c r="L528" s="24" t="e">
        <f t="shared" ca="1" si="43"/>
        <v>#NAME?</v>
      </c>
      <c r="M528" s="24" t="e">
        <f t="shared" ca="1" si="44"/>
        <v>#NAME?</v>
      </c>
    </row>
    <row r="529" spans="2:13" x14ac:dyDescent="0.25">
      <c r="B529" s="24">
        <f t="shared" ca="1" si="40"/>
        <v>0.19563447233924991</v>
      </c>
      <c r="C529" s="25">
        <f t="shared" ca="1" si="41"/>
        <v>41.426816042815148</v>
      </c>
      <c r="H529" s="24">
        <v>527</v>
      </c>
      <c r="I529" s="24" t="e">
        <f ca="1"/>
        <v>#NAME?</v>
      </c>
      <c r="J529" s="24" t="e">
        <f t="array" aca="1" ref="J529" ca="1">INDIRECT(ADDRESS(($F$2+1-H529)+2,9))</f>
        <v>#NAME?</v>
      </c>
      <c r="K529" s="24" t="e">
        <f t="shared" ca="1" si="42"/>
        <v>#NAME?</v>
      </c>
      <c r="L529" s="24" t="e">
        <f t="shared" ca="1" si="43"/>
        <v>#NAME?</v>
      </c>
      <c r="M529" s="24" t="e">
        <f t="shared" ca="1" si="44"/>
        <v>#NAME?</v>
      </c>
    </row>
    <row r="530" spans="2:13" x14ac:dyDescent="0.25">
      <c r="B530" s="24">
        <f t="shared" ca="1" si="40"/>
        <v>0.87908415327055234</v>
      </c>
      <c r="C530" s="25">
        <f t="shared" ca="1" si="41"/>
        <v>61.704207397113166</v>
      </c>
      <c r="H530" s="24">
        <v>528</v>
      </c>
      <c r="I530" s="24" t="e">
        <f ca="1"/>
        <v>#NAME?</v>
      </c>
      <c r="J530" s="24" t="e">
        <f t="array" aca="1" ref="J530" ca="1">INDIRECT(ADDRESS(($F$2+1-H530)+2,9))</f>
        <v>#NAME?</v>
      </c>
      <c r="K530" s="24" t="e">
        <f t="shared" ca="1" si="42"/>
        <v>#NAME?</v>
      </c>
      <c r="L530" s="24" t="e">
        <f t="shared" ca="1" si="43"/>
        <v>#NAME?</v>
      </c>
      <c r="M530" s="24" t="e">
        <f t="shared" ca="1" si="44"/>
        <v>#NAME?</v>
      </c>
    </row>
    <row r="531" spans="2:13" x14ac:dyDescent="0.25">
      <c r="B531" s="24">
        <f t="shared" ca="1" si="40"/>
        <v>0.40227461120712482</v>
      </c>
      <c r="C531" s="25">
        <f t="shared" ca="1" si="41"/>
        <v>47.525360948137084</v>
      </c>
      <c r="H531" s="24">
        <v>529</v>
      </c>
      <c r="I531" s="24" t="e">
        <f ca="1"/>
        <v>#NAME?</v>
      </c>
      <c r="J531" s="24" t="e">
        <f t="array" aca="1" ref="J531" ca="1">INDIRECT(ADDRESS(($F$2+1-H531)+2,9))</f>
        <v>#NAME?</v>
      </c>
      <c r="K531" s="24" t="e">
        <f t="shared" ca="1" si="42"/>
        <v>#NAME?</v>
      </c>
      <c r="L531" s="24" t="e">
        <f t="shared" ca="1" si="43"/>
        <v>#NAME?</v>
      </c>
      <c r="M531" s="24" t="e">
        <f t="shared" ca="1" si="44"/>
        <v>#NAME?</v>
      </c>
    </row>
    <row r="532" spans="2:13" x14ac:dyDescent="0.25">
      <c r="B532" s="24">
        <f t="shared" ca="1" si="40"/>
        <v>0.44638941188831416</v>
      </c>
      <c r="C532" s="25">
        <f t="shared" ca="1" si="41"/>
        <v>48.652111525064178</v>
      </c>
      <c r="H532" s="24">
        <v>530</v>
      </c>
      <c r="I532" s="24" t="e">
        <f ca="1"/>
        <v>#NAME?</v>
      </c>
      <c r="J532" s="24" t="e">
        <f t="array" aca="1" ref="J532" ca="1">INDIRECT(ADDRESS(($F$2+1-H532)+2,9))</f>
        <v>#NAME?</v>
      </c>
      <c r="K532" s="24" t="e">
        <f t="shared" ca="1" si="42"/>
        <v>#NAME?</v>
      </c>
      <c r="L532" s="24" t="e">
        <f t="shared" ca="1" si="43"/>
        <v>#NAME?</v>
      </c>
      <c r="M532" s="24" t="e">
        <f t="shared" ca="1" si="44"/>
        <v>#NAME?</v>
      </c>
    </row>
    <row r="533" spans="2:13" x14ac:dyDescent="0.25">
      <c r="B533" s="24">
        <f t="shared" ca="1" si="40"/>
        <v>0.16715837225446561</v>
      </c>
      <c r="C533" s="25">
        <f t="shared" ca="1" si="41"/>
        <v>40.345445598676456</v>
      </c>
      <c r="H533" s="24">
        <v>531</v>
      </c>
      <c r="I533" s="24" t="e">
        <f ca="1"/>
        <v>#NAME?</v>
      </c>
      <c r="J533" s="24" t="e">
        <f t="array" aca="1" ref="J533" ca="1">INDIRECT(ADDRESS(($F$2+1-H533)+2,9))</f>
        <v>#NAME?</v>
      </c>
      <c r="K533" s="24" t="e">
        <f t="shared" ca="1" si="42"/>
        <v>#NAME?</v>
      </c>
      <c r="L533" s="24" t="e">
        <f t="shared" ca="1" si="43"/>
        <v>#NAME?</v>
      </c>
      <c r="M533" s="24" t="e">
        <f t="shared" ca="1" si="44"/>
        <v>#NAME?</v>
      </c>
    </row>
    <row r="534" spans="2:13" x14ac:dyDescent="0.25">
      <c r="B534" s="24">
        <f t="shared" ca="1" si="40"/>
        <v>0.4058687611938987</v>
      </c>
      <c r="C534" s="25">
        <f t="shared" ca="1" si="41"/>
        <v>47.618148862044713</v>
      </c>
      <c r="H534" s="24">
        <v>532</v>
      </c>
      <c r="I534" s="24" t="e">
        <f ca="1"/>
        <v>#NAME?</v>
      </c>
      <c r="J534" s="24" t="e">
        <f t="array" aca="1" ref="J534" ca="1">INDIRECT(ADDRESS(($F$2+1-H534)+2,9))</f>
        <v>#NAME?</v>
      </c>
      <c r="K534" s="24" t="e">
        <f t="shared" ca="1" si="42"/>
        <v>#NAME?</v>
      </c>
      <c r="L534" s="24" t="e">
        <f t="shared" ca="1" si="43"/>
        <v>#NAME?</v>
      </c>
      <c r="M534" s="24" t="e">
        <f t="shared" ca="1" si="44"/>
        <v>#NAME?</v>
      </c>
    </row>
    <row r="535" spans="2:13" x14ac:dyDescent="0.25">
      <c r="B535" s="24">
        <f t="shared" ca="1" si="40"/>
        <v>0.33733579984531747</v>
      </c>
      <c r="C535" s="25">
        <f t="shared" ca="1" si="41"/>
        <v>45.802547975061195</v>
      </c>
      <c r="H535" s="24">
        <v>533</v>
      </c>
      <c r="I535" s="24" t="e">
        <f ca="1"/>
        <v>#NAME?</v>
      </c>
      <c r="J535" s="24" t="e">
        <f t="array" aca="1" ref="J535" ca="1">INDIRECT(ADDRESS(($F$2+1-H535)+2,9))</f>
        <v>#NAME?</v>
      </c>
      <c r="K535" s="24" t="e">
        <f t="shared" ca="1" si="42"/>
        <v>#NAME?</v>
      </c>
      <c r="L535" s="24" t="e">
        <f t="shared" ca="1" si="43"/>
        <v>#NAME?</v>
      </c>
      <c r="M535" s="24" t="e">
        <f t="shared" ca="1" si="44"/>
        <v>#NAME?</v>
      </c>
    </row>
    <row r="536" spans="2:13" x14ac:dyDescent="0.25">
      <c r="B536" s="24">
        <f t="shared" ca="1" si="40"/>
        <v>0.99437501659428928</v>
      </c>
      <c r="C536" s="25">
        <f t="shared" ca="1" si="41"/>
        <v>75.348369735411211</v>
      </c>
      <c r="H536" s="24">
        <v>534</v>
      </c>
      <c r="I536" s="24" t="e">
        <f ca="1"/>
        <v>#NAME?</v>
      </c>
      <c r="J536" s="24" t="e">
        <f t="array" aca="1" ref="J536" ca="1">INDIRECT(ADDRESS(($F$2+1-H536)+2,9))</f>
        <v>#NAME?</v>
      </c>
      <c r="K536" s="24" t="e">
        <f t="shared" ca="1" si="42"/>
        <v>#NAME?</v>
      </c>
      <c r="L536" s="24" t="e">
        <f t="shared" ca="1" si="43"/>
        <v>#NAME?</v>
      </c>
      <c r="M536" s="24" t="e">
        <f t="shared" ca="1" si="44"/>
        <v>#NAME?</v>
      </c>
    </row>
    <row r="537" spans="2:13" x14ac:dyDescent="0.25">
      <c r="B537" s="24">
        <f t="shared" ca="1" si="40"/>
        <v>0.37149014858144913</v>
      </c>
      <c r="C537" s="25">
        <f t="shared" ca="1" si="41"/>
        <v>46.720907732251881</v>
      </c>
      <c r="H537" s="24">
        <v>535</v>
      </c>
      <c r="I537" s="24" t="e">
        <f ca="1"/>
        <v>#NAME?</v>
      </c>
      <c r="J537" s="24" t="e">
        <f t="array" aca="1" ref="J537" ca="1">INDIRECT(ADDRESS(($F$2+1-H537)+2,9))</f>
        <v>#NAME?</v>
      </c>
      <c r="K537" s="24" t="e">
        <f t="shared" ca="1" si="42"/>
        <v>#NAME?</v>
      </c>
      <c r="L537" s="24" t="e">
        <f t="shared" ca="1" si="43"/>
        <v>#NAME?</v>
      </c>
      <c r="M537" s="24" t="e">
        <f t="shared" ca="1" si="44"/>
        <v>#NAME?</v>
      </c>
    </row>
    <row r="538" spans="2:13" x14ac:dyDescent="0.25">
      <c r="B538" s="24">
        <f t="shared" ca="1" si="40"/>
        <v>0.55287080587238424</v>
      </c>
      <c r="C538" s="25">
        <f t="shared" ca="1" si="41"/>
        <v>51.329178015073879</v>
      </c>
      <c r="H538" s="24">
        <v>536</v>
      </c>
      <c r="I538" s="24" t="e">
        <f ca="1"/>
        <v>#NAME?</v>
      </c>
      <c r="J538" s="24" t="e">
        <f t="array" aca="1" ref="J538" ca="1">INDIRECT(ADDRESS(($F$2+1-H538)+2,9))</f>
        <v>#NAME?</v>
      </c>
      <c r="K538" s="24" t="e">
        <f t="shared" ca="1" si="42"/>
        <v>#NAME?</v>
      </c>
      <c r="L538" s="24" t="e">
        <f t="shared" ca="1" si="43"/>
        <v>#NAME?</v>
      </c>
      <c r="M538" s="24" t="e">
        <f t="shared" ca="1" si="44"/>
        <v>#NAME?</v>
      </c>
    </row>
    <row r="539" spans="2:13" x14ac:dyDescent="0.25">
      <c r="B539" s="24">
        <f t="shared" ca="1" si="40"/>
        <v>0.5838653701894837</v>
      </c>
      <c r="C539" s="25">
        <f t="shared" ca="1" si="41"/>
        <v>52.117920646072392</v>
      </c>
      <c r="H539" s="24">
        <v>537</v>
      </c>
      <c r="I539" s="24" t="e">
        <f ca="1"/>
        <v>#NAME?</v>
      </c>
      <c r="J539" s="24" t="e">
        <f t="array" aca="1" ref="J539" ca="1">INDIRECT(ADDRESS(($F$2+1-H539)+2,9))</f>
        <v>#NAME?</v>
      </c>
      <c r="K539" s="24" t="e">
        <f t="shared" ca="1" si="42"/>
        <v>#NAME?</v>
      </c>
      <c r="L539" s="24" t="e">
        <f t="shared" ca="1" si="43"/>
        <v>#NAME?</v>
      </c>
      <c r="M539" s="24" t="e">
        <f t="shared" ca="1" si="44"/>
        <v>#NAME?</v>
      </c>
    </row>
    <row r="540" spans="2:13" x14ac:dyDescent="0.25">
      <c r="B540" s="24">
        <f t="shared" ca="1" si="40"/>
        <v>0.90429792451248869</v>
      </c>
      <c r="C540" s="25">
        <f t="shared" ca="1" si="41"/>
        <v>63.06436526989507</v>
      </c>
      <c r="H540" s="24">
        <v>538</v>
      </c>
      <c r="I540" s="24" t="e">
        <f ca="1"/>
        <v>#NAME?</v>
      </c>
      <c r="J540" s="24" t="e">
        <f t="array" aca="1" ref="J540" ca="1">INDIRECT(ADDRESS(($F$2+1-H540)+2,9))</f>
        <v>#NAME?</v>
      </c>
      <c r="K540" s="24" t="e">
        <f t="shared" ca="1" si="42"/>
        <v>#NAME?</v>
      </c>
      <c r="L540" s="24" t="e">
        <f t="shared" ca="1" si="43"/>
        <v>#NAME?</v>
      </c>
      <c r="M540" s="24" t="e">
        <f t="shared" ca="1" si="44"/>
        <v>#NAME?</v>
      </c>
    </row>
    <row r="541" spans="2:13" x14ac:dyDescent="0.25">
      <c r="B541" s="24">
        <f t="shared" ca="1" si="40"/>
        <v>0.98958654966238302</v>
      </c>
      <c r="C541" s="25">
        <f t="shared" ca="1" si="41"/>
        <v>73.111078106487994</v>
      </c>
      <c r="H541" s="24">
        <v>539</v>
      </c>
      <c r="I541" s="24" t="e">
        <f ca="1"/>
        <v>#NAME?</v>
      </c>
      <c r="J541" s="24" t="e">
        <f t="array" aca="1" ref="J541" ca="1">INDIRECT(ADDRESS(($F$2+1-H541)+2,9))</f>
        <v>#NAME?</v>
      </c>
      <c r="K541" s="24" t="e">
        <f t="shared" ca="1" si="42"/>
        <v>#NAME?</v>
      </c>
      <c r="L541" s="24" t="e">
        <f t="shared" ca="1" si="43"/>
        <v>#NAME?</v>
      </c>
      <c r="M541" s="24" t="e">
        <f t="shared" ca="1" si="44"/>
        <v>#NAME?</v>
      </c>
    </row>
    <row r="542" spans="2:13" x14ac:dyDescent="0.25">
      <c r="B542" s="24">
        <f t="shared" ca="1" si="40"/>
        <v>0.15890063673782973</v>
      </c>
      <c r="C542" s="25">
        <f t="shared" ca="1" si="41"/>
        <v>40.010135875378964</v>
      </c>
      <c r="H542" s="24">
        <v>540</v>
      </c>
      <c r="I542" s="24" t="e">
        <f ca="1"/>
        <v>#NAME?</v>
      </c>
      <c r="J542" s="24" t="e">
        <f t="array" aca="1" ref="J542" ca="1">INDIRECT(ADDRESS(($F$2+1-H542)+2,9))</f>
        <v>#NAME?</v>
      </c>
      <c r="K542" s="24" t="e">
        <f t="shared" ca="1" si="42"/>
        <v>#NAME?</v>
      </c>
      <c r="L542" s="24" t="e">
        <f t="shared" ca="1" si="43"/>
        <v>#NAME?</v>
      </c>
      <c r="M542" s="24" t="e">
        <f t="shared" ca="1" si="44"/>
        <v>#NAME?</v>
      </c>
    </row>
    <row r="543" spans="2:13" x14ac:dyDescent="0.25">
      <c r="B543" s="24">
        <f t="shared" ca="1" si="40"/>
        <v>0.53197640931659917</v>
      </c>
      <c r="C543" s="25">
        <f t="shared" ca="1" si="41"/>
        <v>50.802389890119741</v>
      </c>
      <c r="H543" s="24">
        <v>541</v>
      </c>
      <c r="I543" s="24" t="e">
        <f ca="1"/>
        <v>#NAME?</v>
      </c>
      <c r="J543" s="24" t="e">
        <f t="array" aca="1" ref="J543" ca="1">INDIRECT(ADDRESS(($F$2+1-H543)+2,9))</f>
        <v>#NAME?</v>
      </c>
      <c r="K543" s="24" t="e">
        <f t="shared" ca="1" si="42"/>
        <v>#NAME?</v>
      </c>
      <c r="L543" s="24" t="e">
        <f t="shared" ca="1" si="43"/>
        <v>#NAME?</v>
      </c>
      <c r="M543" s="24" t="e">
        <f t="shared" ca="1" si="44"/>
        <v>#NAME?</v>
      </c>
    </row>
    <row r="544" spans="2:13" x14ac:dyDescent="0.25">
      <c r="B544" s="24">
        <f t="shared" ca="1" si="40"/>
        <v>2.7128860515818753E-2</v>
      </c>
      <c r="C544" s="25">
        <f t="shared" ca="1" si="41"/>
        <v>30.752266628580198</v>
      </c>
      <c r="H544" s="24">
        <v>542</v>
      </c>
      <c r="I544" s="24" t="e">
        <f ca="1"/>
        <v>#NAME?</v>
      </c>
      <c r="J544" s="24" t="e">
        <f t="array" aca="1" ref="J544" ca="1">INDIRECT(ADDRESS(($F$2+1-H544)+2,9))</f>
        <v>#NAME?</v>
      </c>
      <c r="K544" s="24" t="e">
        <f t="shared" ca="1" si="42"/>
        <v>#NAME?</v>
      </c>
      <c r="L544" s="24" t="e">
        <f t="shared" ca="1" si="43"/>
        <v>#NAME?</v>
      </c>
      <c r="M544" s="24" t="e">
        <f t="shared" ca="1" si="44"/>
        <v>#NAME?</v>
      </c>
    </row>
    <row r="545" spans="2:13" x14ac:dyDescent="0.25">
      <c r="B545" s="24">
        <f t="shared" ca="1" si="40"/>
        <v>0.48279875800119731</v>
      </c>
      <c r="C545" s="25">
        <f t="shared" ca="1" si="41"/>
        <v>49.568695120082509</v>
      </c>
      <c r="H545" s="24">
        <v>543</v>
      </c>
      <c r="I545" s="24" t="e">
        <f ca="1"/>
        <v>#NAME?</v>
      </c>
      <c r="J545" s="24" t="e">
        <f t="array" aca="1" ref="J545" ca="1">INDIRECT(ADDRESS(($F$2+1-H545)+2,9))</f>
        <v>#NAME?</v>
      </c>
      <c r="K545" s="24" t="e">
        <f t="shared" ca="1" si="42"/>
        <v>#NAME?</v>
      </c>
      <c r="L545" s="24" t="e">
        <f t="shared" ca="1" si="43"/>
        <v>#NAME?</v>
      </c>
      <c r="M545" s="24" t="e">
        <f t="shared" ca="1" si="44"/>
        <v>#NAME?</v>
      </c>
    </row>
    <row r="546" spans="2:13" x14ac:dyDescent="0.25">
      <c r="B546" s="24">
        <f t="shared" ca="1" si="40"/>
        <v>0.40114718686416939</v>
      </c>
      <c r="C546" s="25">
        <f t="shared" ca="1" si="41"/>
        <v>47.496211366091579</v>
      </c>
      <c r="H546" s="24">
        <v>544</v>
      </c>
      <c r="I546" s="24" t="e">
        <f ca="1"/>
        <v>#NAME?</v>
      </c>
      <c r="J546" s="24" t="e">
        <f t="array" aca="1" ref="J546" ca="1">INDIRECT(ADDRESS(($F$2+1-H546)+2,9))</f>
        <v>#NAME?</v>
      </c>
      <c r="K546" s="24" t="e">
        <f t="shared" ca="1" si="42"/>
        <v>#NAME?</v>
      </c>
      <c r="L546" s="24" t="e">
        <f t="shared" ca="1" si="43"/>
        <v>#NAME?</v>
      </c>
      <c r="M546" s="24" t="e">
        <f t="shared" ca="1" si="44"/>
        <v>#NAME?</v>
      </c>
    </row>
    <row r="547" spans="2:13" x14ac:dyDescent="0.25">
      <c r="B547" s="24">
        <f t="shared" ca="1" si="40"/>
        <v>0.86729923845537726</v>
      </c>
      <c r="C547" s="25">
        <f t="shared" ca="1" si="41"/>
        <v>61.137148813301863</v>
      </c>
      <c r="H547" s="24">
        <v>545</v>
      </c>
      <c r="I547" s="24" t="e">
        <f ca="1"/>
        <v>#NAME?</v>
      </c>
      <c r="J547" s="24" t="e">
        <f t="array" aca="1" ref="J547" ca="1">INDIRECT(ADDRESS(($F$2+1-H547)+2,9))</f>
        <v>#NAME?</v>
      </c>
      <c r="K547" s="24" t="e">
        <f t="shared" ca="1" si="42"/>
        <v>#NAME?</v>
      </c>
      <c r="L547" s="24" t="e">
        <f t="shared" ca="1" si="43"/>
        <v>#NAME?</v>
      </c>
      <c r="M547" s="24" t="e">
        <f t="shared" ca="1" si="44"/>
        <v>#NAME?</v>
      </c>
    </row>
    <row r="548" spans="2:13" x14ac:dyDescent="0.25">
      <c r="B548" s="24">
        <f t="shared" ca="1" si="40"/>
        <v>0.31688103580293592</v>
      </c>
      <c r="C548" s="25">
        <f t="shared" ca="1" si="41"/>
        <v>45.235615840339626</v>
      </c>
      <c r="H548" s="24">
        <v>546</v>
      </c>
      <c r="I548" s="24" t="e">
        <f ca="1"/>
        <v>#NAME?</v>
      </c>
      <c r="J548" s="24" t="e">
        <f t="array" aca="1" ref="J548" ca="1">INDIRECT(ADDRESS(($F$2+1-H548)+2,9))</f>
        <v>#NAME?</v>
      </c>
      <c r="K548" s="24" t="e">
        <f t="shared" ca="1" si="42"/>
        <v>#NAME?</v>
      </c>
      <c r="L548" s="24" t="e">
        <f t="shared" ca="1" si="43"/>
        <v>#NAME?</v>
      </c>
      <c r="M548" s="24" t="e">
        <f t="shared" ca="1" si="44"/>
        <v>#NAME?</v>
      </c>
    </row>
    <row r="549" spans="2:13" x14ac:dyDescent="0.25">
      <c r="B549" s="24">
        <f t="shared" ca="1" si="40"/>
        <v>6.0361681725872418E-2</v>
      </c>
      <c r="C549" s="25">
        <f t="shared" ca="1" si="41"/>
        <v>34.482554709922034</v>
      </c>
      <c r="H549" s="24">
        <v>547</v>
      </c>
      <c r="I549" s="24" t="e">
        <f ca="1"/>
        <v>#NAME?</v>
      </c>
      <c r="J549" s="24" t="e">
        <f t="array" aca="1" ref="J549" ca="1">INDIRECT(ADDRESS(($F$2+1-H549)+2,9))</f>
        <v>#NAME?</v>
      </c>
      <c r="K549" s="24" t="e">
        <f t="shared" ca="1" si="42"/>
        <v>#NAME?</v>
      </c>
      <c r="L549" s="24" t="e">
        <f t="shared" ca="1" si="43"/>
        <v>#NAME?</v>
      </c>
      <c r="M549" s="24" t="e">
        <f t="shared" ca="1" si="44"/>
        <v>#NAME?</v>
      </c>
    </row>
    <row r="550" spans="2:13" x14ac:dyDescent="0.25">
      <c r="B550" s="24">
        <f t="shared" ca="1" si="40"/>
        <v>7.2644089593437822E-2</v>
      </c>
      <c r="C550" s="25">
        <f t="shared" ca="1" si="41"/>
        <v>35.436220918123276</v>
      </c>
      <c r="H550" s="24">
        <v>548</v>
      </c>
      <c r="I550" s="24" t="e">
        <f ca="1"/>
        <v>#NAME?</v>
      </c>
      <c r="J550" s="24" t="e">
        <f t="array" aca="1" ref="J550" ca="1">INDIRECT(ADDRESS(($F$2+1-H550)+2,9))</f>
        <v>#NAME?</v>
      </c>
      <c r="K550" s="24" t="e">
        <f t="shared" ca="1" si="42"/>
        <v>#NAME?</v>
      </c>
      <c r="L550" s="24" t="e">
        <f t="shared" ca="1" si="43"/>
        <v>#NAME?</v>
      </c>
      <c r="M550" s="24" t="e">
        <f t="shared" ca="1" si="44"/>
        <v>#NAME?</v>
      </c>
    </row>
    <row r="551" spans="2:13" x14ac:dyDescent="0.25">
      <c r="B551" s="24">
        <f t="shared" ca="1" si="40"/>
        <v>0.6965589604841359</v>
      </c>
      <c r="C551" s="25">
        <f t="shared" ca="1" si="41"/>
        <v>55.1452915931185</v>
      </c>
      <c r="H551" s="24">
        <v>549</v>
      </c>
      <c r="I551" s="24" t="e">
        <f ca="1"/>
        <v>#NAME?</v>
      </c>
      <c r="J551" s="24" t="e">
        <f t="array" aca="1" ref="J551" ca="1">INDIRECT(ADDRESS(($F$2+1-H551)+2,9))</f>
        <v>#NAME?</v>
      </c>
      <c r="K551" s="24" t="e">
        <f t="shared" ca="1" si="42"/>
        <v>#NAME?</v>
      </c>
      <c r="L551" s="24" t="e">
        <f t="shared" ca="1" si="43"/>
        <v>#NAME?</v>
      </c>
      <c r="M551" s="24" t="e">
        <f t="shared" ca="1" si="44"/>
        <v>#NAME?</v>
      </c>
    </row>
    <row r="552" spans="2:13" x14ac:dyDescent="0.25">
      <c r="B552" s="24">
        <f t="shared" ca="1" si="40"/>
        <v>0.24631764025431024</v>
      </c>
      <c r="C552" s="25">
        <f t="shared" ca="1" si="41"/>
        <v>43.138765752555024</v>
      </c>
      <c r="H552" s="24">
        <v>550</v>
      </c>
      <c r="I552" s="24" t="e">
        <f ca="1"/>
        <v>#NAME?</v>
      </c>
      <c r="J552" s="24" t="e">
        <f t="array" aca="1" ref="J552" ca="1">INDIRECT(ADDRESS(($F$2+1-H552)+2,9))</f>
        <v>#NAME?</v>
      </c>
      <c r="K552" s="24" t="e">
        <f t="shared" ca="1" si="42"/>
        <v>#NAME?</v>
      </c>
      <c r="L552" s="24" t="e">
        <f t="shared" ca="1" si="43"/>
        <v>#NAME?</v>
      </c>
      <c r="M552" s="24" t="e">
        <f t="shared" ca="1" si="44"/>
        <v>#NAME?</v>
      </c>
    </row>
    <row r="553" spans="2:13" x14ac:dyDescent="0.25">
      <c r="B553" s="24">
        <f t="shared" ca="1" si="40"/>
        <v>0.64334009283823412</v>
      </c>
      <c r="C553" s="25">
        <f t="shared" ca="1" si="41"/>
        <v>53.674011494445701</v>
      </c>
      <c r="H553" s="24">
        <v>551</v>
      </c>
      <c r="I553" s="24" t="e">
        <f ca="1"/>
        <v>#NAME?</v>
      </c>
      <c r="J553" s="24" t="e">
        <f t="array" aca="1" ref="J553" ca="1">INDIRECT(ADDRESS(($F$2+1-H553)+2,9))</f>
        <v>#NAME?</v>
      </c>
      <c r="K553" s="24" t="e">
        <f t="shared" ca="1" si="42"/>
        <v>#NAME?</v>
      </c>
      <c r="L553" s="24" t="e">
        <f t="shared" ca="1" si="43"/>
        <v>#NAME?</v>
      </c>
      <c r="M553" s="24" t="e">
        <f t="shared" ca="1" si="44"/>
        <v>#NAME?</v>
      </c>
    </row>
    <row r="554" spans="2:13" x14ac:dyDescent="0.25">
      <c r="B554" s="24">
        <f t="shared" ca="1" si="40"/>
        <v>0.18859483297806856</v>
      </c>
      <c r="C554" s="25">
        <f t="shared" ca="1" si="41"/>
        <v>41.169137376106676</v>
      </c>
      <c r="H554" s="24">
        <v>552</v>
      </c>
      <c r="I554" s="24" t="e">
        <f ca="1"/>
        <v>#NAME?</v>
      </c>
      <c r="J554" s="24" t="e">
        <f t="array" aca="1" ref="J554" ca="1">INDIRECT(ADDRESS(($F$2+1-H554)+2,9))</f>
        <v>#NAME?</v>
      </c>
      <c r="K554" s="24" t="e">
        <f t="shared" ca="1" si="42"/>
        <v>#NAME?</v>
      </c>
      <c r="L554" s="24" t="e">
        <f t="shared" ca="1" si="43"/>
        <v>#NAME?</v>
      </c>
      <c r="M554" s="24" t="e">
        <f t="shared" ca="1" si="44"/>
        <v>#NAME?</v>
      </c>
    </row>
    <row r="555" spans="2:13" x14ac:dyDescent="0.25">
      <c r="B555" s="24">
        <f t="shared" ca="1" si="40"/>
        <v>0.49639245645239127</v>
      </c>
      <c r="C555" s="25">
        <f t="shared" ca="1" si="41"/>
        <v>49.909571060976177</v>
      </c>
      <c r="H555" s="24">
        <v>553</v>
      </c>
      <c r="I555" s="24" t="e">
        <f ca="1"/>
        <v>#NAME?</v>
      </c>
      <c r="J555" s="24" t="e">
        <f t="array" aca="1" ref="J555" ca="1">INDIRECT(ADDRESS(($F$2+1-H555)+2,9))</f>
        <v>#NAME?</v>
      </c>
      <c r="K555" s="24" t="e">
        <f t="shared" ca="1" si="42"/>
        <v>#NAME?</v>
      </c>
      <c r="L555" s="24" t="e">
        <f t="shared" ca="1" si="43"/>
        <v>#NAME?</v>
      </c>
      <c r="M555" s="24" t="e">
        <f t="shared" ca="1" si="44"/>
        <v>#NAME?</v>
      </c>
    </row>
    <row r="556" spans="2:13" x14ac:dyDescent="0.25">
      <c r="B556" s="24">
        <f t="shared" ca="1" si="40"/>
        <v>2.7842630854273631E-2</v>
      </c>
      <c r="C556" s="25">
        <f t="shared" ca="1" si="41"/>
        <v>30.865092902154409</v>
      </c>
      <c r="H556" s="24">
        <v>554</v>
      </c>
      <c r="I556" s="24" t="e">
        <f ca="1"/>
        <v>#NAME?</v>
      </c>
      <c r="J556" s="24" t="e">
        <f t="array" aca="1" ref="J556" ca="1">INDIRECT(ADDRESS(($F$2+1-H556)+2,9))</f>
        <v>#NAME?</v>
      </c>
      <c r="K556" s="24" t="e">
        <f t="shared" ca="1" si="42"/>
        <v>#NAME?</v>
      </c>
      <c r="L556" s="24" t="e">
        <f t="shared" ca="1" si="43"/>
        <v>#NAME?</v>
      </c>
      <c r="M556" s="24" t="e">
        <f t="shared" ca="1" si="44"/>
        <v>#NAME?</v>
      </c>
    </row>
    <row r="557" spans="2:13" x14ac:dyDescent="0.25">
      <c r="B557" s="24">
        <f t="shared" ca="1" si="40"/>
        <v>0.77721244794573241</v>
      </c>
      <c r="C557" s="25">
        <f t="shared" ca="1" si="41"/>
        <v>57.62812703120256</v>
      </c>
      <c r="H557" s="24">
        <v>555</v>
      </c>
      <c r="I557" s="24" t="e">
        <f ca="1"/>
        <v>#NAME?</v>
      </c>
      <c r="J557" s="24" t="e">
        <f t="array" aca="1" ref="J557" ca="1">INDIRECT(ADDRESS(($F$2+1-H557)+2,9))</f>
        <v>#NAME?</v>
      </c>
      <c r="K557" s="24" t="e">
        <f t="shared" ca="1" si="42"/>
        <v>#NAME?</v>
      </c>
      <c r="L557" s="24" t="e">
        <f t="shared" ca="1" si="43"/>
        <v>#NAME?</v>
      </c>
      <c r="M557" s="24" t="e">
        <f t="shared" ca="1" si="44"/>
        <v>#NAME?</v>
      </c>
    </row>
    <row r="558" spans="2:13" x14ac:dyDescent="0.25">
      <c r="B558" s="24">
        <f t="shared" ca="1" si="40"/>
        <v>0.90419848759941768</v>
      </c>
      <c r="C558" s="25">
        <f t="shared" ca="1" si="41"/>
        <v>63.058516110807005</v>
      </c>
      <c r="H558" s="24">
        <v>556</v>
      </c>
      <c r="I558" s="24" t="e">
        <f ca="1"/>
        <v>#NAME?</v>
      </c>
      <c r="J558" s="24" t="e">
        <f t="array" aca="1" ref="J558" ca="1">INDIRECT(ADDRESS(($F$2+1-H558)+2,9))</f>
        <v>#NAME?</v>
      </c>
      <c r="K558" s="24" t="e">
        <f t="shared" ca="1" si="42"/>
        <v>#NAME?</v>
      </c>
      <c r="L558" s="24" t="e">
        <f t="shared" ca="1" si="43"/>
        <v>#NAME?</v>
      </c>
      <c r="M558" s="24" t="e">
        <f t="shared" ca="1" si="44"/>
        <v>#NAME?</v>
      </c>
    </row>
    <row r="559" spans="2:13" x14ac:dyDescent="0.25">
      <c r="B559" s="24">
        <f t="shared" ca="1" si="40"/>
        <v>0.38369344281222473</v>
      </c>
      <c r="C559" s="25">
        <f t="shared" ca="1" si="41"/>
        <v>47.042053194472778</v>
      </c>
      <c r="H559" s="24">
        <v>557</v>
      </c>
      <c r="I559" s="24" t="e">
        <f ca="1"/>
        <v>#NAME?</v>
      </c>
      <c r="J559" s="24" t="e">
        <f t="array" aca="1" ref="J559" ca="1">INDIRECT(ADDRESS(($F$2+1-H559)+2,9))</f>
        <v>#NAME?</v>
      </c>
      <c r="K559" s="24" t="e">
        <f t="shared" ca="1" si="42"/>
        <v>#NAME?</v>
      </c>
      <c r="L559" s="24" t="e">
        <f t="shared" ca="1" si="43"/>
        <v>#NAME?</v>
      </c>
      <c r="M559" s="24" t="e">
        <f t="shared" ca="1" si="44"/>
        <v>#NAME?</v>
      </c>
    </row>
    <row r="560" spans="2:13" x14ac:dyDescent="0.25">
      <c r="B560" s="24">
        <f t="shared" ca="1" si="40"/>
        <v>0.20588759919314192</v>
      </c>
      <c r="C560" s="25">
        <f t="shared" ca="1" si="41"/>
        <v>41.792263290462799</v>
      </c>
      <c r="H560" s="24">
        <v>558</v>
      </c>
      <c r="I560" s="24" t="e">
        <f ca="1"/>
        <v>#NAME?</v>
      </c>
      <c r="J560" s="24" t="e">
        <f t="array" aca="1" ref="J560" ca="1">INDIRECT(ADDRESS(($F$2+1-H560)+2,9))</f>
        <v>#NAME?</v>
      </c>
      <c r="K560" s="24" t="e">
        <f t="shared" ca="1" si="42"/>
        <v>#NAME?</v>
      </c>
      <c r="L560" s="24" t="e">
        <f t="shared" ca="1" si="43"/>
        <v>#NAME?</v>
      </c>
      <c r="M560" s="24" t="e">
        <f t="shared" ca="1" si="44"/>
        <v>#NAME?</v>
      </c>
    </row>
    <row r="561" spans="2:13" x14ac:dyDescent="0.25">
      <c r="B561" s="24">
        <f t="shared" ca="1" si="40"/>
        <v>0.74912371242397091</v>
      </c>
      <c r="C561" s="25">
        <f t="shared" ca="1" si="41"/>
        <v>56.71734749217682</v>
      </c>
      <c r="H561" s="24">
        <v>559</v>
      </c>
      <c r="I561" s="24" t="e">
        <f ca="1"/>
        <v>#NAME?</v>
      </c>
      <c r="J561" s="24" t="e">
        <f t="array" aca="1" ref="J561" ca="1">INDIRECT(ADDRESS(($F$2+1-H561)+2,9))</f>
        <v>#NAME?</v>
      </c>
      <c r="K561" s="24" t="e">
        <f t="shared" ca="1" si="42"/>
        <v>#NAME?</v>
      </c>
      <c r="L561" s="24" t="e">
        <f t="shared" ca="1" si="43"/>
        <v>#NAME?</v>
      </c>
      <c r="M561" s="24" t="e">
        <f t="shared" ca="1" si="44"/>
        <v>#NAME?</v>
      </c>
    </row>
    <row r="562" spans="2:13" x14ac:dyDescent="0.25">
      <c r="B562" s="24">
        <f t="shared" ca="1" si="40"/>
        <v>0.37310115565803148</v>
      </c>
      <c r="C562" s="25">
        <f t="shared" ca="1" si="41"/>
        <v>46.763490520123938</v>
      </c>
      <c r="H562" s="24">
        <v>560</v>
      </c>
      <c r="I562" s="24" t="e">
        <f ca="1"/>
        <v>#NAME?</v>
      </c>
      <c r="J562" s="24" t="e">
        <f t="array" aca="1" ref="J562" ca="1">INDIRECT(ADDRESS(($F$2+1-H562)+2,9))</f>
        <v>#NAME?</v>
      </c>
      <c r="K562" s="24" t="e">
        <f t="shared" ca="1" si="42"/>
        <v>#NAME?</v>
      </c>
      <c r="L562" s="24" t="e">
        <f t="shared" ca="1" si="43"/>
        <v>#NAME?</v>
      </c>
      <c r="M562" s="24" t="e">
        <f t="shared" ca="1" si="44"/>
        <v>#NAME?</v>
      </c>
    </row>
    <row r="563" spans="2:13" x14ac:dyDescent="0.25">
      <c r="B563" s="24">
        <f t="shared" ca="1" si="40"/>
        <v>0.62887490535027724</v>
      </c>
      <c r="C563" s="25">
        <f t="shared" ca="1" si="41"/>
        <v>53.288749761502629</v>
      </c>
      <c r="H563" s="24">
        <v>561</v>
      </c>
      <c r="I563" s="24" t="e">
        <f ca="1"/>
        <v>#NAME?</v>
      </c>
      <c r="J563" s="24" t="e">
        <f t="array" aca="1" ref="J563" ca="1">INDIRECT(ADDRESS(($F$2+1-H563)+2,9))</f>
        <v>#NAME?</v>
      </c>
      <c r="K563" s="24" t="e">
        <f t="shared" ca="1" si="42"/>
        <v>#NAME?</v>
      </c>
      <c r="L563" s="24" t="e">
        <f t="shared" ca="1" si="43"/>
        <v>#NAME?</v>
      </c>
      <c r="M563" s="24" t="e">
        <f t="shared" ca="1" si="44"/>
        <v>#NAME?</v>
      </c>
    </row>
    <row r="564" spans="2:13" x14ac:dyDescent="0.25">
      <c r="B564" s="24">
        <f t="shared" ca="1" si="40"/>
        <v>0.84977719142636932</v>
      </c>
      <c r="C564" s="25">
        <f t="shared" ca="1" si="41"/>
        <v>60.354782534820011</v>
      </c>
      <c r="H564" s="24">
        <v>562</v>
      </c>
      <c r="I564" s="24" t="e">
        <f ca="1"/>
        <v>#NAME?</v>
      </c>
      <c r="J564" s="24" t="e">
        <f t="array" aca="1" ref="J564" ca="1">INDIRECT(ADDRESS(($F$2+1-H564)+2,9))</f>
        <v>#NAME?</v>
      </c>
      <c r="K564" s="24" t="e">
        <f t="shared" ca="1" si="42"/>
        <v>#NAME?</v>
      </c>
      <c r="L564" s="24" t="e">
        <f t="shared" ca="1" si="43"/>
        <v>#NAME?</v>
      </c>
      <c r="M564" s="24" t="e">
        <f t="shared" ca="1" si="44"/>
        <v>#NAME?</v>
      </c>
    </row>
    <row r="565" spans="2:13" x14ac:dyDescent="0.25">
      <c r="B565" s="24">
        <f t="shared" ca="1" si="40"/>
        <v>0.72122906174833312</v>
      </c>
      <c r="C565" s="25">
        <f t="shared" ca="1" si="41"/>
        <v>55.864965541145615</v>
      </c>
      <c r="H565" s="24">
        <v>563</v>
      </c>
      <c r="I565" s="24" t="e">
        <f ca="1"/>
        <v>#NAME?</v>
      </c>
      <c r="J565" s="24" t="e">
        <f t="array" aca="1" ref="J565" ca="1">INDIRECT(ADDRESS(($F$2+1-H565)+2,9))</f>
        <v>#NAME?</v>
      </c>
      <c r="K565" s="24" t="e">
        <f t="shared" ca="1" si="42"/>
        <v>#NAME?</v>
      </c>
      <c r="L565" s="24" t="e">
        <f t="shared" ca="1" si="43"/>
        <v>#NAME?</v>
      </c>
      <c r="M565" s="24" t="e">
        <f t="shared" ca="1" si="44"/>
        <v>#NAME?</v>
      </c>
    </row>
    <row r="566" spans="2:13" x14ac:dyDescent="0.25">
      <c r="B566" s="24">
        <f t="shared" ca="1" si="40"/>
        <v>0.91099948115731599</v>
      </c>
      <c r="C566" s="25">
        <f t="shared" ca="1" si="41"/>
        <v>63.469354044280983</v>
      </c>
      <c r="H566" s="24">
        <v>564</v>
      </c>
      <c r="I566" s="24" t="e">
        <f ca="1"/>
        <v>#NAME?</v>
      </c>
      <c r="J566" s="24" t="e">
        <f t="array" aca="1" ref="J566" ca="1">INDIRECT(ADDRESS(($F$2+1-H566)+2,9))</f>
        <v>#NAME?</v>
      </c>
      <c r="K566" s="24" t="e">
        <f t="shared" ca="1" si="42"/>
        <v>#NAME?</v>
      </c>
      <c r="L566" s="24" t="e">
        <f t="shared" ca="1" si="43"/>
        <v>#NAME?</v>
      </c>
      <c r="M566" s="24" t="e">
        <f t="shared" ca="1" si="44"/>
        <v>#NAME?</v>
      </c>
    </row>
    <row r="567" spans="2:13" x14ac:dyDescent="0.25">
      <c r="B567" s="24">
        <f t="shared" ca="1" si="40"/>
        <v>0.48444202410889781</v>
      </c>
      <c r="C567" s="25">
        <f t="shared" ca="1" si="41"/>
        <v>49.609920474436798</v>
      </c>
      <c r="H567" s="24">
        <v>565</v>
      </c>
      <c r="I567" s="24" t="e">
        <f ca="1"/>
        <v>#NAME?</v>
      </c>
      <c r="J567" s="24" t="e">
        <f t="array" aca="1" ref="J567" ca="1">INDIRECT(ADDRESS(($F$2+1-H567)+2,9))</f>
        <v>#NAME?</v>
      </c>
      <c r="K567" s="24" t="e">
        <f t="shared" ca="1" si="42"/>
        <v>#NAME?</v>
      </c>
      <c r="L567" s="24" t="e">
        <f t="shared" ca="1" si="43"/>
        <v>#NAME?</v>
      </c>
      <c r="M567" s="24" t="e">
        <f t="shared" ca="1" si="44"/>
        <v>#NAME?</v>
      </c>
    </row>
    <row r="568" spans="2:13" x14ac:dyDescent="0.25">
      <c r="B568" s="24">
        <f t="shared" ca="1" si="40"/>
        <v>0.25548417596480044</v>
      </c>
      <c r="C568" s="25">
        <f t="shared" ca="1" si="41"/>
        <v>43.426693798592396</v>
      </c>
      <c r="H568" s="24">
        <v>566</v>
      </c>
      <c r="I568" s="24" t="e">
        <f ca="1"/>
        <v>#NAME?</v>
      </c>
      <c r="J568" s="24" t="e">
        <f t="array" aca="1" ref="J568" ca="1">INDIRECT(ADDRESS(($F$2+1-H568)+2,9))</f>
        <v>#NAME?</v>
      </c>
      <c r="K568" s="24" t="e">
        <f t="shared" ca="1" si="42"/>
        <v>#NAME?</v>
      </c>
      <c r="L568" s="24" t="e">
        <f t="shared" ca="1" si="43"/>
        <v>#NAME?</v>
      </c>
      <c r="M568" s="24" t="e">
        <f t="shared" ca="1" si="44"/>
        <v>#NAME?</v>
      </c>
    </row>
    <row r="569" spans="2:13" x14ac:dyDescent="0.25">
      <c r="B569" s="24">
        <f t="shared" ca="1" si="40"/>
        <v>0.41860129267346047</v>
      </c>
      <c r="C569" s="25">
        <f t="shared" ca="1" si="41"/>
        <v>47.945269928565352</v>
      </c>
      <c r="H569" s="24">
        <v>567</v>
      </c>
      <c r="I569" s="24" t="e">
        <f ca="1"/>
        <v>#NAME?</v>
      </c>
      <c r="J569" s="24" t="e">
        <f t="array" aca="1" ref="J569" ca="1">INDIRECT(ADDRESS(($F$2+1-H569)+2,9))</f>
        <v>#NAME?</v>
      </c>
      <c r="K569" s="24" t="e">
        <f t="shared" ca="1" si="42"/>
        <v>#NAME?</v>
      </c>
      <c r="L569" s="24" t="e">
        <f t="shared" ca="1" si="43"/>
        <v>#NAME?</v>
      </c>
      <c r="M569" s="24" t="e">
        <f t="shared" ca="1" si="44"/>
        <v>#NAME?</v>
      </c>
    </row>
    <row r="570" spans="2:13" x14ac:dyDescent="0.25">
      <c r="B570" s="24">
        <f t="shared" ca="1" si="40"/>
        <v>0.95500001452390704</v>
      </c>
      <c r="C570" s="25">
        <f t="shared" ca="1" si="41"/>
        <v>66.953978634992779</v>
      </c>
      <c r="H570" s="24">
        <v>568</v>
      </c>
      <c r="I570" s="24" t="e">
        <f ca="1"/>
        <v>#NAME?</v>
      </c>
      <c r="J570" s="24" t="e">
        <f t="array" aca="1" ref="J570" ca="1">INDIRECT(ADDRESS(($F$2+1-H570)+2,9))</f>
        <v>#NAME?</v>
      </c>
      <c r="K570" s="24" t="e">
        <f t="shared" ca="1" si="42"/>
        <v>#NAME?</v>
      </c>
      <c r="L570" s="24" t="e">
        <f t="shared" ca="1" si="43"/>
        <v>#NAME?</v>
      </c>
      <c r="M570" s="24" t="e">
        <f t="shared" ca="1" si="44"/>
        <v>#NAME?</v>
      </c>
    </row>
    <row r="571" spans="2:13" x14ac:dyDescent="0.25">
      <c r="B571" s="24">
        <f t="shared" ca="1" si="40"/>
        <v>0.8188692216869401</v>
      </c>
      <c r="C571" s="25">
        <f t="shared" ca="1" si="41"/>
        <v>59.110641834915889</v>
      </c>
      <c r="H571" s="24">
        <v>569</v>
      </c>
      <c r="I571" s="24" t="e">
        <f ca="1"/>
        <v>#NAME?</v>
      </c>
      <c r="J571" s="24" t="e">
        <f t="array" aca="1" ref="J571" ca="1">INDIRECT(ADDRESS(($F$2+1-H571)+2,9))</f>
        <v>#NAME?</v>
      </c>
      <c r="K571" s="24" t="e">
        <f t="shared" ca="1" si="42"/>
        <v>#NAME?</v>
      </c>
      <c r="L571" s="24" t="e">
        <f t="shared" ca="1" si="43"/>
        <v>#NAME?</v>
      </c>
      <c r="M571" s="24" t="e">
        <f t="shared" ca="1" si="44"/>
        <v>#NAME?</v>
      </c>
    </row>
    <row r="572" spans="2:13" x14ac:dyDescent="0.25">
      <c r="B572" s="24">
        <f t="shared" ca="1" si="40"/>
        <v>0.99578683920025135</v>
      </c>
      <c r="C572" s="25">
        <f t="shared" ca="1" si="41"/>
        <v>76.34492296007835</v>
      </c>
      <c r="H572" s="24">
        <v>570</v>
      </c>
      <c r="I572" s="24" t="e">
        <f ca="1"/>
        <v>#NAME?</v>
      </c>
      <c r="J572" s="24" t="e">
        <f t="array" aca="1" ref="J572" ca="1">INDIRECT(ADDRESS(($F$2+1-H572)+2,9))</f>
        <v>#NAME?</v>
      </c>
      <c r="K572" s="24" t="e">
        <f t="shared" ca="1" si="42"/>
        <v>#NAME?</v>
      </c>
      <c r="L572" s="24" t="e">
        <f t="shared" ca="1" si="43"/>
        <v>#NAME?</v>
      </c>
      <c r="M572" s="24" t="e">
        <f t="shared" ca="1" si="44"/>
        <v>#NAME?</v>
      </c>
    </row>
    <row r="573" spans="2:13" x14ac:dyDescent="0.25">
      <c r="B573" s="24">
        <f t="shared" ca="1" si="40"/>
        <v>0.17367645814793875</v>
      </c>
      <c r="C573" s="25">
        <f t="shared" ca="1" si="41"/>
        <v>40.602638479209631</v>
      </c>
      <c r="H573" s="24">
        <v>571</v>
      </c>
      <c r="I573" s="24" t="e">
        <f ca="1"/>
        <v>#NAME?</v>
      </c>
      <c r="J573" s="24" t="e">
        <f t="array" aca="1" ref="J573" ca="1">INDIRECT(ADDRESS(($F$2+1-H573)+2,9))</f>
        <v>#NAME?</v>
      </c>
      <c r="K573" s="24" t="e">
        <f t="shared" ca="1" si="42"/>
        <v>#NAME?</v>
      </c>
      <c r="L573" s="24" t="e">
        <f t="shared" ca="1" si="43"/>
        <v>#NAME?</v>
      </c>
      <c r="M573" s="24" t="e">
        <f t="shared" ca="1" si="44"/>
        <v>#NAME?</v>
      </c>
    </row>
    <row r="574" spans="2:13" x14ac:dyDescent="0.25">
      <c r="B574" s="24">
        <f t="shared" ca="1" si="40"/>
        <v>5.5970802078432191E-2</v>
      </c>
      <c r="C574" s="25">
        <f t="shared" ca="1" si="41"/>
        <v>34.10473624352592</v>
      </c>
      <c r="H574" s="24">
        <v>572</v>
      </c>
      <c r="I574" s="24" t="e">
        <f ca="1"/>
        <v>#NAME?</v>
      </c>
      <c r="J574" s="24" t="e">
        <f t="array" aca="1" ref="J574" ca="1">INDIRECT(ADDRESS(($F$2+1-H574)+2,9))</f>
        <v>#NAME?</v>
      </c>
      <c r="K574" s="24" t="e">
        <f t="shared" ca="1" si="42"/>
        <v>#NAME?</v>
      </c>
      <c r="L574" s="24" t="e">
        <f t="shared" ca="1" si="43"/>
        <v>#NAME?</v>
      </c>
      <c r="M574" s="24" t="e">
        <f t="shared" ca="1" si="44"/>
        <v>#NAME?</v>
      </c>
    </row>
    <row r="575" spans="2:13" x14ac:dyDescent="0.25">
      <c r="B575" s="24">
        <f t="shared" ca="1" si="40"/>
        <v>0.23023865431165869</v>
      </c>
      <c r="C575" s="25">
        <f t="shared" ca="1" si="41"/>
        <v>42.619388796966049</v>
      </c>
      <c r="H575" s="24">
        <v>573</v>
      </c>
      <c r="I575" s="24" t="e">
        <f ca="1"/>
        <v>#NAME?</v>
      </c>
      <c r="J575" s="24" t="e">
        <f t="array" aca="1" ref="J575" ca="1">INDIRECT(ADDRESS(($F$2+1-H575)+2,9))</f>
        <v>#NAME?</v>
      </c>
      <c r="K575" s="24" t="e">
        <f t="shared" ca="1" si="42"/>
        <v>#NAME?</v>
      </c>
      <c r="L575" s="24" t="e">
        <f t="shared" ca="1" si="43"/>
        <v>#NAME?</v>
      </c>
      <c r="M575" s="24" t="e">
        <f t="shared" ca="1" si="44"/>
        <v>#NAME?</v>
      </c>
    </row>
    <row r="576" spans="2:13" x14ac:dyDescent="0.25">
      <c r="B576" s="24">
        <f t="shared" ca="1" si="40"/>
        <v>0.56053264794378233</v>
      </c>
      <c r="C576" s="25">
        <f t="shared" ca="1" si="41"/>
        <v>51.523198061869209</v>
      </c>
      <c r="H576" s="24">
        <v>574</v>
      </c>
      <c r="I576" s="24" t="e">
        <f ca="1"/>
        <v>#NAME?</v>
      </c>
      <c r="J576" s="24" t="e">
        <f t="array" aca="1" ref="J576" ca="1">INDIRECT(ADDRESS(($F$2+1-H576)+2,9))</f>
        <v>#NAME?</v>
      </c>
      <c r="K576" s="24" t="e">
        <f t="shared" ca="1" si="42"/>
        <v>#NAME?</v>
      </c>
      <c r="L576" s="24" t="e">
        <f t="shared" ca="1" si="43"/>
        <v>#NAME?</v>
      </c>
      <c r="M576" s="24" t="e">
        <f t="shared" ca="1" si="44"/>
        <v>#NAME?</v>
      </c>
    </row>
    <row r="577" spans="2:13" x14ac:dyDescent="0.25">
      <c r="B577" s="24">
        <f t="shared" ca="1" si="40"/>
        <v>0.28167933170969872</v>
      </c>
      <c r="C577" s="25">
        <f t="shared" ca="1" si="41"/>
        <v>44.221400304918816</v>
      </c>
      <c r="H577" s="24">
        <v>575</v>
      </c>
      <c r="I577" s="24" t="e">
        <f ca="1"/>
        <v>#NAME?</v>
      </c>
      <c r="J577" s="24" t="e">
        <f t="array" aca="1" ref="J577" ca="1">INDIRECT(ADDRESS(($F$2+1-H577)+2,9))</f>
        <v>#NAME?</v>
      </c>
      <c r="K577" s="24" t="e">
        <f t="shared" ca="1" si="42"/>
        <v>#NAME?</v>
      </c>
      <c r="L577" s="24" t="e">
        <f t="shared" ca="1" si="43"/>
        <v>#NAME?</v>
      </c>
      <c r="M577" s="24" t="e">
        <f t="shared" ca="1" si="44"/>
        <v>#NAME?</v>
      </c>
    </row>
    <row r="578" spans="2:13" x14ac:dyDescent="0.25">
      <c r="B578" s="24">
        <f t="shared" ca="1" si="40"/>
        <v>0.79590951435864721</v>
      </c>
      <c r="C578" s="25">
        <f t="shared" ca="1" si="41"/>
        <v>58.270989641690363</v>
      </c>
      <c r="H578" s="24">
        <v>576</v>
      </c>
      <c r="I578" s="24" t="e">
        <f ca="1"/>
        <v>#NAME?</v>
      </c>
      <c r="J578" s="24" t="e">
        <f t="array" aca="1" ref="J578" ca="1">INDIRECT(ADDRESS(($F$2+1-H578)+2,9))</f>
        <v>#NAME?</v>
      </c>
      <c r="K578" s="24" t="e">
        <f t="shared" ca="1" si="42"/>
        <v>#NAME?</v>
      </c>
      <c r="L578" s="24" t="e">
        <f t="shared" ca="1" si="43"/>
        <v>#NAME?</v>
      </c>
      <c r="M578" s="24" t="e">
        <f t="shared" ca="1" si="44"/>
        <v>#NAME?</v>
      </c>
    </row>
    <row r="579" spans="2:13" x14ac:dyDescent="0.25">
      <c r="B579" s="24">
        <f t="shared" ca="1" si="40"/>
        <v>0.14288940416447582</v>
      </c>
      <c r="C579" s="25">
        <f t="shared" ca="1" si="41"/>
        <v>39.325724388898571</v>
      </c>
      <c r="H579" s="24">
        <v>577</v>
      </c>
      <c r="I579" s="24" t="e">
        <f ca="1"/>
        <v>#NAME?</v>
      </c>
      <c r="J579" s="24" t="e">
        <f t="array" aca="1" ref="J579" ca="1">INDIRECT(ADDRESS(($F$2+1-H579)+2,9))</f>
        <v>#NAME?</v>
      </c>
      <c r="K579" s="24" t="e">
        <f t="shared" ca="1" si="42"/>
        <v>#NAME?</v>
      </c>
      <c r="L579" s="24" t="e">
        <f t="shared" ca="1" si="43"/>
        <v>#NAME?</v>
      </c>
      <c r="M579" s="24" t="e">
        <f t="shared" ca="1" si="44"/>
        <v>#NAME?</v>
      </c>
    </row>
    <row r="580" spans="2:13" x14ac:dyDescent="0.25">
      <c r="B580" s="24">
        <f t="shared" ref="B580:B643" ca="1" si="45">RAND()</f>
        <v>0.23242292710935741</v>
      </c>
      <c r="C580" s="25">
        <f t="shared" ref="C580:C643" ca="1" si="46">_xlfn.NORM.INV(B580,50,10)</f>
        <v>42.691091972748438</v>
      </c>
      <c r="H580" s="24">
        <v>578</v>
      </c>
      <c r="I580" s="24" t="e">
        <f ca="1"/>
        <v>#NAME?</v>
      </c>
      <c r="J580" s="24" t="e">
        <f t="array" aca="1" ref="J580" ca="1">INDIRECT(ADDRESS(($F$2+1-H580)+2,9))</f>
        <v>#NAME?</v>
      </c>
      <c r="K580" s="24" t="e">
        <f t="shared" ref="K580:K643" ca="1" si="47">_xlfn.NORM.DIST(I580,$F$5,$F$6,TRUE)</f>
        <v>#NAME?</v>
      </c>
      <c r="L580" s="24" t="e">
        <f t="shared" ref="L580:L643" ca="1" si="48">_xlfn.NORM.DIST(J580,$F$5,$F$6,TRUE)</f>
        <v>#NAME?</v>
      </c>
      <c r="M580" s="24" t="e">
        <f t="shared" ca="1" si="44"/>
        <v>#NAME?</v>
      </c>
    </row>
    <row r="581" spans="2:13" x14ac:dyDescent="0.25">
      <c r="B581" s="24">
        <f t="shared" ca="1" si="45"/>
        <v>0.18387306358178912</v>
      </c>
      <c r="C581" s="25">
        <f t="shared" ca="1" si="46"/>
        <v>40.992967630349924</v>
      </c>
      <c r="H581" s="24">
        <v>579</v>
      </c>
      <c r="I581" s="24" t="e">
        <f ca="1"/>
        <v>#NAME?</v>
      </c>
      <c r="J581" s="24" t="e">
        <f t="array" aca="1" ref="J581" ca="1">INDIRECT(ADDRESS(($F$2+1-H581)+2,9))</f>
        <v>#NAME?</v>
      </c>
      <c r="K581" s="24" t="e">
        <f t="shared" ca="1" si="47"/>
        <v>#NAME?</v>
      </c>
      <c r="L581" s="24" t="e">
        <f t="shared" ca="1" si="48"/>
        <v>#NAME?</v>
      </c>
      <c r="M581" s="24" t="e">
        <f t="shared" ref="M581:M644" ca="1" si="49">((2*H581-1)/$F$2)*(LN(K581)+LN(1-L581))</f>
        <v>#NAME?</v>
      </c>
    </row>
    <row r="582" spans="2:13" x14ac:dyDescent="0.25">
      <c r="B582" s="24">
        <f t="shared" ca="1" si="45"/>
        <v>6.0854115617402726E-2</v>
      </c>
      <c r="C582" s="25">
        <f t="shared" ca="1" si="46"/>
        <v>34.523568284570601</v>
      </c>
      <c r="H582" s="24">
        <v>580</v>
      </c>
      <c r="I582" s="24" t="e">
        <f ca="1"/>
        <v>#NAME?</v>
      </c>
      <c r="J582" s="24" t="e">
        <f t="array" aca="1" ref="J582" ca="1">INDIRECT(ADDRESS(($F$2+1-H582)+2,9))</f>
        <v>#NAME?</v>
      </c>
      <c r="K582" s="24" t="e">
        <f t="shared" ca="1" si="47"/>
        <v>#NAME?</v>
      </c>
      <c r="L582" s="24" t="e">
        <f t="shared" ca="1" si="48"/>
        <v>#NAME?</v>
      </c>
      <c r="M582" s="24" t="e">
        <f t="shared" ca="1" si="49"/>
        <v>#NAME?</v>
      </c>
    </row>
    <row r="583" spans="2:13" x14ac:dyDescent="0.25">
      <c r="B583" s="24">
        <f t="shared" ca="1" si="45"/>
        <v>0.86036234423902058</v>
      </c>
      <c r="C583" s="25">
        <f t="shared" ca="1" si="46"/>
        <v>60.819487269370001</v>
      </c>
      <c r="H583" s="24">
        <v>581</v>
      </c>
      <c r="I583" s="24" t="e">
        <f ca="1"/>
        <v>#NAME?</v>
      </c>
      <c r="J583" s="24" t="e">
        <f t="array" aca="1" ref="J583" ca="1">INDIRECT(ADDRESS(($F$2+1-H583)+2,9))</f>
        <v>#NAME?</v>
      </c>
      <c r="K583" s="24" t="e">
        <f t="shared" ca="1" si="47"/>
        <v>#NAME?</v>
      </c>
      <c r="L583" s="24" t="e">
        <f t="shared" ca="1" si="48"/>
        <v>#NAME?</v>
      </c>
      <c r="M583" s="24" t="e">
        <f t="shared" ca="1" si="49"/>
        <v>#NAME?</v>
      </c>
    </row>
    <row r="584" spans="2:13" x14ac:dyDescent="0.25">
      <c r="B584" s="24">
        <f t="shared" ca="1" si="45"/>
        <v>0.56202661249016916</v>
      </c>
      <c r="C584" s="25">
        <f t="shared" ca="1" si="46"/>
        <v>51.561094178353009</v>
      </c>
      <c r="H584" s="24">
        <v>582</v>
      </c>
      <c r="I584" s="24" t="e">
        <f ca="1"/>
        <v>#NAME?</v>
      </c>
      <c r="J584" s="24" t="e">
        <f t="array" aca="1" ref="J584" ca="1">INDIRECT(ADDRESS(($F$2+1-H584)+2,9))</f>
        <v>#NAME?</v>
      </c>
      <c r="K584" s="24" t="e">
        <f t="shared" ca="1" si="47"/>
        <v>#NAME?</v>
      </c>
      <c r="L584" s="24" t="e">
        <f t="shared" ca="1" si="48"/>
        <v>#NAME?</v>
      </c>
      <c r="M584" s="24" t="e">
        <f t="shared" ca="1" si="49"/>
        <v>#NAME?</v>
      </c>
    </row>
    <row r="585" spans="2:13" x14ac:dyDescent="0.25">
      <c r="B585" s="24">
        <f t="shared" ca="1" si="45"/>
        <v>0.9331171093708005</v>
      </c>
      <c r="C585" s="25">
        <f t="shared" ca="1" si="46"/>
        <v>64.994158615337298</v>
      </c>
      <c r="H585" s="24">
        <v>583</v>
      </c>
      <c r="I585" s="24" t="e">
        <f ca="1"/>
        <v>#NAME?</v>
      </c>
      <c r="J585" s="24" t="e">
        <f t="array" aca="1" ref="J585" ca="1">INDIRECT(ADDRESS(($F$2+1-H585)+2,9))</f>
        <v>#NAME?</v>
      </c>
      <c r="K585" s="24" t="e">
        <f t="shared" ca="1" si="47"/>
        <v>#NAME?</v>
      </c>
      <c r="L585" s="24" t="e">
        <f t="shared" ca="1" si="48"/>
        <v>#NAME?</v>
      </c>
      <c r="M585" s="24" t="e">
        <f t="shared" ca="1" si="49"/>
        <v>#NAME?</v>
      </c>
    </row>
    <row r="586" spans="2:13" x14ac:dyDescent="0.25">
      <c r="B586" s="24">
        <f t="shared" ca="1" si="45"/>
        <v>2.9791275788914051E-2</v>
      </c>
      <c r="C586" s="25">
        <f t="shared" ca="1" si="46"/>
        <v>31.161299224172449</v>
      </c>
      <c r="H586" s="24">
        <v>584</v>
      </c>
      <c r="I586" s="24" t="e">
        <f ca="1"/>
        <v>#NAME?</v>
      </c>
      <c r="J586" s="24" t="e">
        <f t="array" aca="1" ref="J586" ca="1">INDIRECT(ADDRESS(($F$2+1-H586)+2,9))</f>
        <v>#NAME?</v>
      </c>
      <c r="K586" s="24" t="e">
        <f t="shared" ca="1" si="47"/>
        <v>#NAME?</v>
      </c>
      <c r="L586" s="24" t="e">
        <f t="shared" ca="1" si="48"/>
        <v>#NAME?</v>
      </c>
      <c r="M586" s="24" t="e">
        <f t="shared" ca="1" si="49"/>
        <v>#NAME?</v>
      </c>
    </row>
    <row r="587" spans="2:13" x14ac:dyDescent="0.25">
      <c r="B587" s="24">
        <f t="shared" ca="1" si="45"/>
        <v>0.54951002316989317</v>
      </c>
      <c r="C587" s="25">
        <f t="shared" ca="1" si="46"/>
        <v>51.244235176226411</v>
      </c>
      <c r="H587" s="24">
        <v>585</v>
      </c>
      <c r="I587" s="24" t="e">
        <f ca="1"/>
        <v>#NAME?</v>
      </c>
      <c r="J587" s="24" t="e">
        <f t="array" aca="1" ref="J587" ca="1">INDIRECT(ADDRESS(($F$2+1-H587)+2,9))</f>
        <v>#NAME?</v>
      </c>
      <c r="K587" s="24" t="e">
        <f t="shared" ca="1" si="47"/>
        <v>#NAME?</v>
      </c>
      <c r="L587" s="24" t="e">
        <f t="shared" ca="1" si="48"/>
        <v>#NAME?</v>
      </c>
      <c r="M587" s="24" t="e">
        <f t="shared" ca="1" si="49"/>
        <v>#NAME?</v>
      </c>
    </row>
    <row r="588" spans="2:13" x14ac:dyDescent="0.25">
      <c r="B588" s="24">
        <f t="shared" ca="1" si="45"/>
        <v>0.78706453915240138</v>
      </c>
      <c r="C588" s="25">
        <f t="shared" ca="1" si="46"/>
        <v>57.962772224024867</v>
      </c>
      <c r="H588" s="24">
        <v>586</v>
      </c>
      <c r="I588" s="24" t="e">
        <f ca="1"/>
        <v>#NAME?</v>
      </c>
      <c r="J588" s="24" t="e">
        <f t="array" aca="1" ref="J588" ca="1">INDIRECT(ADDRESS(($F$2+1-H588)+2,9))</f>
        <v>#NAME?</v>
      </c>
      <c r="K588" s="24" t="e">
        <f t="shared" ca="1" si="47"/>
        <v>#NAME?</v>
      </c>
      <c r="L588" s="24" t="e">
        <f t="shared" ca="1" si="48"/>
        <v>#NAME?</v>
      </c>
      <c r="M588" s="24" t="e">
        <f t="shared" ca="1" si="49"/>
        <v>#NAME?</v>
      </c>
    </row>
    <row r="589" spans="2:13" x14ac:dyDescent="0.25">
      <c r="B589" s="24">
        <f t="shared" ca="1" si="45"/>
        <v>5.4841658397895565E-2</v>
      </c>
      <c r="C589" s="25">
        <f t="shared" ca="1" si="46"/>
        <v>34.003818377227702</v>
      </c>
      <c r="H589" s="24">
        <v>587</v>
      </c>
      <c r="I589" s="24" t="e">
        <f ca="1"/>
        <v>#NAME?</v>
      </c>
      <c r="J589" s="24" t="e">
        <f t="array" aca="1" ref="J589" ca="1">INDIRECT(ADDRESS(($F$2+1-H589)+2,9))</f>
        <v>#NAME?</v>
      </c>
      <c r="K589" s="24" t="e">
        <f t="shared" ca="1" si="47"/>
        <v>#NAME?</v>
      </c>
      <c r="L589" s="24" t="e">
        <f t="shared" ca="1" si="48"/>
        <v>#NAME?</v>
      </c>
      <c r="M589" s="24" t="e">
        <f t="shared" ca="1" si="49"/>
        <v>#NAME?</v>
      </c>
    </row>
    <row r="590" spans="2:13" x14ac:dyDescent="0.25">
      <c r="B590" s="24">
        <f t="shared" ca="1" si="45"/>
        <v>0.61338594272964442</v>
      </c>
      <c r="C590" s="25">
        <f t="shared" ca="1" si="46"/>
        <v>52.881549721719672</v>
      </c>
      <c r="H590" s="24">
        <v>588</v>
      </c>
      <c r="I590" s="24" t="e">
        <f ca="1"/>
        <v>#NAME?</v>
      </c>
      <c r="J590" s="24" t="e">
        <f t="array" aca="1" ref="J590" ca="1">INDIRECT(ADDRESS(($F$2+1-H590)+2,9))</f>
        <v>#NAME?</v>
      </c>
      <c r="K590" s="24" t="e">
        <f t="shared" ca="1" si="47"/>
        <v>#NAME?</v>
      </c>
      <c r="L590" s="24" t="e">
        <f t="shared" ca="1" si="48"/>
        <v>#NAME?</v>
      </c>
      <c r="M590" s="24" t="e">
        <f t="shared" ca="1" si="49"/>
        <v>#NAME?</v>
      </c>
    </row>
    <row r="591" spans="2:13" x14ac:dyDescent="0.25">
      <c r="B591" s="24">
        <f t="shared" ca="1" si="45"/>
        <v>0.92618237674884707</v>
      </c>
      <c r="C591" s="25">
        <f t="shared" ca="1" si="46"/>
        <v>64.479349410938397</v>
      </c>
      <c r="H591" s="24">
        <v>589</v>
      </c>
      <c r="I591" s="24" t="e">
        <f ca="1"/>
        <v>#NAME?</v>
      </c>
      <c r="J591" s="24" t="e">
        <f t="array" aca="1" ref="J591" ca="1">INDIRECT(ADDRESS(($F$2+1-H591)+2,9))</f>
        <v>#NAME?</v>
      </c>
      <c r="K591" s="24" t="e">
        <f t="shared" ca="1" si="47"/>
        <v>#NAME?</v>
      </c>
      <c r="L591" s="24" t="e">
        <f t="shared" ca="1" si="48"/>
        <v>#NAME?</v>
      </c>
      <c r="M591" s="24" t="e">
        <f t="shared" ca="1" si="49"/>
        <v>#NAME?</v>
      </c>
    </row>
    <row r="592" spans="2:13" x14ac:dyDescent="0.25">
      <c r="B592" s="24">
        <f t="shared" ca="1" si="45"/>
        <v>0.37522592297962543</v>
      </c>
      <c r="C592" s="25">
        <f t="shared" ca="1" si="46"/>
        <v>46.819563754474949</v>
      </c>
      <c r="H592" s="24">
        <v>590</v>
      </c>
      <c r="I592" s="24" t="e">
        <f ca="1"/>
        <v>#NAME?</v>
      </c>
      <c r="J592" s="24" t="e">
        <f t="array" aca="1" ref="J592" ca="1">INDIRECT(ADDRESS(($F$2+1-H592)+2,9))</f>
        <v>#NAME?</v>
      </c>
      <c r="K592" s="24" t="e">
        <f t="shared" ca="1" si="47"/>
        <v>#NAME?</v>
      </c>
      <c r="L592" s="24" t="e">
        <f t="shared" ca="1" si="48"/>
        <v>#NAME?</v>
      </c>
      <c r="M592" s="24" t="e">
        <f t="shared" ca="1" si="49"/>
        <v>#NAME?</v>
      </c>
    </row>
    <row r="593" spans="2:13" x14ac:dyDescent="0.25">
      <c r="B593" s="24">
        <f t="shared" ca="1" si="45"/>
        <v>0.40872615974326387</v>
      </c>
      <c r="C593" s="25">
        <f t="shared" ca="1" si="46"/>
        <v>47.691770093014895</v>
      </c>
      <c r="H593" s="24">
        <v>591</v>
      </c>
      <c r="I593" s="24" t="e">
        <f ca="1"/>
        <v>#NAME?</v>
      </c>
      <c r="J593" s="24" t="e">
        <f t="array" aca="1" ref="J593" ca="1">INDIRECT(ADDRESS(($F$2+1-H593)+2,9))</f>
        <v>#NAME?</v>
      </c>
      <c r="K593" s="24" t="e">
        <f t="shared" ca="1" si="47"/>
        <v>#NAME?</v>
      </c>
      <c r="L593" s="24" t="e">
        <f t="shared" ca="1" si="48"/>
        <v>#NAME?</v>
      </c>
      <c r="M593" s="24" t="e">
        <f t="shared" ca="1" si="49"/>
        <v>#NAME?</v>
      </c>
    </row>
    <row r="594" spans="2:13" x14ac:dyDescent="0.25">
      <c r="B594" s="24">
        <f t="shared" ca="1" si="45"/>
        <v>2.8564492258103091E-2</v>
      </c>
      <c r="C594" s="25">
        <f t="shared" ca="1" si="46"/>
        <v>30.976773361143351</v>
      </c>
      <c r="H594" s="24">
        <v>592</v>
      </c>
      <c r="I594" s="24" t="e">
        <f ca="1"/>
        <v>#NAME?</v>
      </c>
      <c r="J594" s="24" t="e">
        <f t="array" aca="1" ref="J594" ca="1">INDIRECT(ADDRESS(($F$2+1-H594)+2,9))</f>
        <v>#NAME?</v>
      </c>
      <c r="K594" s="24" t="e">
        <f t="shared" ca="1" si="47"/>
        <v>#NAME?</v>
      </c>
      <c r="L594" s="24" t="e">
        <f t="shared" ca="1" si="48"/>
        <v>#NAME?</v>
      </c>
      <c r="M594" s="24" t="e">
        <f t="shared" ca="1" si="49"/>
        <v>#NAME?</v>
      </c>
    </row>
    <row r="595" spans="2:13" x14ac:dyDescent="0.25">
      <c r="B595" s="24">
        <f t="shared" ca="1" si="45"/>
        <v>0.8095790660106249</v>
      </c>
      <c r="C595" s="25">
        <f t="shared" ca="1" si="46"/>
        <v>58.763461784792</v>
      </c>
      <c r="H595" s="24">
        <v>593</v>
      </c>
      <c r="I595" s="24" t="e">
        <f ca="1"/>
        <v>#NAME?</v>
      </c>
      <c r="J595" s="24" t="e">
        <f t="array" aca="1" ref="J595" ca="1">INDIRECT(ADDRESS(($F$2+1-H595)+2,9))</f>
        <v>#NAME?</v>
      </c>
      <c r="K595" s="24" t="e">
        <f t="shared" ca="1" si="47"/>
        <v>#NAME?</v>
      </c>
      <c r="L595" s="24" t="e">
        <f t="shared" ca="1" si="48"/>
        <v>#NAME?</v>
      </c>
      <c r="M595" s="24" t="e">
        <f t="shared" ca="1" si="49"/>
        <v>#NAME?</v>
      </c>
    </row>
    <row r="596" spans="2:13" x14ac:dyDescent="0.25">
      <c r="B596" s="24">
        <f t="shared" ca="1" si="45"/>
        <v>0.19768806653361393</v>
      </c>
      <c r="C596" s="25">
        <f t="shared" ca="1" si="46"/>
        <v>41.500918122398552</v>
      </c>
      <c r="H596" s="24">
        <v>594</v>
      </c>
      <c r="I596" s="24" t="e">
        <f ca="1"/>
        <v>#NAME?</v>
      </c>
      <c r="J596" s="24" t="e">
        <f t="array" aca="1" ref="J596" ca="1">INDIRECT(ADDRESS(($F$2+1-H596)+2,9))</f>
        <v>#NAME?</v>
      </c>
      <c r="K596" s="24" t="e">
        <f t="shared" ca="1" si="47"/>
        <v>#NAME?</v>
      </c>
      <c r="L596" s="24" t="e">
        <f t="shared" ca="1" si="48"/>
        <v>#NAME?</v>
      </c>
      <c r="M596" s="24" t="e">
        <f t="shared" ca="1" si="49"/>
        <v>#NAME?</v>
      </c>
    </row>
    <row r="597" spans="2:13" x14ac:dyDescent="0.25">
      <c r="B597" s="24">
        <f t="shared" ca="1" si="45"/>
        <v>0.67062961746030925</v>
      </c>
      <c r="C597" s="25">
        <f t="shared" ca="1" si="46"/>
        <v>54.416523922425057</v>
      </c>
      <c r="H597" s="24">
        <v>595</v>
      </c>
      <c r="I597" s="24" t="e">
        <f ca="1"/>
        <v>#NAME?</v>
      </c>
      <c r="J597" s="24" t="e">
        <f t="array" aca="1" ref="J597" ca="1">INDIRECT(ADDRESS(($F$2+1-H597)+2,9))</f>
        <v>#NAME?</v>
      </c>
      <c r="K597" s="24" t="e">
        <f t="shared" ca="1" si="47"/>
        <v>#NAME?</v>
      </c>
      <c r="L597" s="24" t="e">
        <f t="shared" ca="1" si="48"/>
        <v>#NAME?</v>
      </c>
      <c r="M597" s="24" t="e">
        <f t="shared" ca="1" si="49"/>
        <v>#NAME?</v>
      </c>
    </row>
    <row r="598" spans="2:13" x14ac:dyDescent="0.25">
      <c r="B598" s="24">
        <f t="shared" ca="1" si="45"/>
        <v>0.87760505166674585</v>
      </c>
      <c r="C598" s="25">
        <f t="shared" ca="1" si="46"/>
        <v>61.630976224102184</v>
      </c>
      <c r="H598" s="24">
        <v>596</v>
      </c>
      <c r="I598" s="24" t="e">
        <f ca="1"/>
        <v>#NAME?</v>
      </c>
      <c r="J598" s="24" t="e">
        <f t="array" aca="1" ref="J598" ca="1">INDIRECT(ADDRESS(($F$2+1-H598)+2,9))</f>
        <v>#NAME?</v>
      </c>
      <c r="K598" s="24" t="e">
        <f t="shared" ca="1" si="47"/>
        <v>#NAME?</v>
      </c>
      <c r="L598" s="24" t="e">
        <f t="shared" ca="1" si="48"/>
        <v>#NAME?</v>
      </c>
      <c r="M598" s="24" t="e">
        <f t="shared" ca="1" si="49"/>
        <v>#NAME?</v>
      </c>
    </row>
    <row r="599" spans="2:13" x14ac:dyDescent="0.25">
      <c r="B599" s="24">
        <f t="shared" ca="1" si="45"/>
        <v>0.48730816542940891</v>
      </c>
      <c r="C599" s="25">
        <f t="shared" ca="1" si="46"/>
        <v>49.681809201988145</v>
      </c>
      <c r="H599" s="24">
        <v>597</v>
      </c>
      <c r="I599" s="24" t="e">
        <f ca="1"/>
        <v>#NAME?</v>
      </c>
      <c r="J599" s="24" t="e">
        <f t="array" aca="1" ref="J599" ca="1">INDIRECT(ADDRESS(($F$2+1-H599)+2,9))</f>
        <v>#NAME?</v>
      </c>
      <c r="K599" s="24" t="e">
        <f t="shared" ca="1" si="47"/>
        <v>#NAME?</v>
      </c>
      <c r="L599" s="24" t="e">
        <f t="shared" ca="1" si="48"/>
        <v>#NAME?</v>
      </c>
      <c r="M599" s="24" t="e">
        <f t="shared" ca="1" si="49"/>
        <v>#NAME?</v>
      </c>
    </row>
    <row r="600" spans="2:13" x14ac:dyDescent="0.25">
      <c r="B600" s="24">
        <f t="shared" ca="1" si="45"/>
        <v>8.6812947180023636E-2</v>
      </c>
      <c r="C600" s="25">
        <f t="shared" ca="1" si="46"/>
        <v>36.393549713284116</v>
      </c>
      <c r="H600" s="24">
        <v>598</v>
      </c>
      <c r="I600" s="24" t="e">
        <f ca="1"/>
        <v>#NAME?</v>
      </c>
      <c r="J600" s="24" t="e">
        <f t="array" aca="1" ref="J600" ca="1">INDIRECT(ADDRESS(($F$2+1-H600)+2,9))</f>
        <v>#NAME?</v>
      </c>
      <c r="K600" s="24" t="e">
        <f t="shared" ca="1" si="47"/>
        <v>#NAME?</v>
      </c>
      <c r="L600" s="24" t="e">
        <f t="shared" ca="1" si="48"/>
        <v>#NAME?</v>
      </c>
      <c r="M600" s="24" t="e">
        <f t="shared" ca="1" si="49"/>
        <v>#NAME?</v>
      </c>
    </row>
    <row r="601" spans="2:13" x14ac:dyDescent="0.25">
      <c r="B601" s="24">
        <f t="shared" ca="1" si="45"/>
        <v>0.35798209240897438</v>
      </c>
      <c r="C601" s="25">
        <f t="shared" ca="1" si="46"/>
        <v>46.361421817646693</v>
      </c>
      <c r="H601" s="24">
        <v>599</v>
      </c>
      <c r="I601" s="24" t="e">
        <f ca="1"/>
        <v>#NAME?</v>
      </c>
      <c r="J601" s="24" t="e">
        <f t="array" aca="1" ref="J601" ca="1">INDIRECT(ADDRESS(($F$2+1-H601)+2,9))</f>
        <v>#NAME?</v>
      </c>
      <c r="K601" s="24" t="e">
        <f t="shared" ca="1" si="47"/>
        <v>#NAME?</v>
      </c>
      <c r="L601" s="24" t="e">
        <f t="shared" ca="1" si="48"/>
        <v>#NAME?</v>
      </c>
      <c r="M601" s="24" t="e">
        <f t="shared" ca="1" si="49"/>
        <v>#NAME?</v>
      </c>
    </row>
    <row r="602" spans="2:13" x14ac:dyDescent="0.25">
      <c r="B602" s="24">
        <f t="shared" ca="1" si="45"/>
        <v>0.46056909225091003</v>
      </c>
      <c r="C602" s="25">
        <f t="shared" ca="1" si="46"/>
        <v>49.009998921850858</v>
      </c>
      <c r="H602" s="24">
        <v>600</v>
      </c>
      <c r="I602" s="24" t="e">
        <f ca="1"/>
        <v>#NAME?</v>
      </c>
      <c r="J602" s="24" t="e">
        <f t="array" aca="1" ref="J602" ca="1">INDIRECT(ADDRESS(($F$2+1-H602)+2,9))</f>
        <v>#NAME?</v>
      </c>
      <c r="K602" s="24" t="e">
        <f t="shared" ca="1" si="47"/>
        <v>#NAME?</v>
      </c>
      <c r="L602" s="24" t="e">
        <f t="shared" ca="1" si="48"/>
        <v>#NAME?</v>
      </c>
      <c r="M602" s="24" t="e">
        <f t="shared" ca="1" si="49"/>
        <v>#NAME?</v>
      </c>
    </row>
    <row r="603" spans="2:13" x14ac:dyDescent="0.25">
      <c r="B603" s="24">
        <f t="shared" ca="1" si="45"/>
        <v>0.42805170398069425</v>
      </c>
      <c r="C603" s="25">
        <f t="shared" ca="1" si="46"/>
        <v>48.186634361781842</v>
      </c>
      <c r="H603" s="24">
        <v>601</v>
      </c>
      <c r="I603" s="24" t="e">
        <f ca="1"/>
        <v>#NAME?</v>
      </c>
      <c r="J603" s="24" t="e">
        <f t="array" aca="1" ref="J603" ca="1">INDIRECT(ADDRESS(($F$2+1-H603)+2,9))</f>
        <v>#NAME?</v>
      </c>
      <c r="K603" s="24" t="e">
        <f t="shared" ca="1" si="47"/>
        <v>#NAME?</v>
      </c>
      <c r="L603" s="24" t="e">
        <f t="shared" ca="1" si="48"/>
        <v>#NAME?</v>
      </c>
      <c r="M603" s="24" t="e">
        <f t="shared" ca="1" si="49"/>
        <v>#NAME?</v>
      </c>
    </row>
    <row r="604" spans="2:13" x14ac:dyDescent="0.25">
      <c r="B604" s="24">
        <f t="shared" ca="1" si="45"/>
        <v>0.79546996182546026</v>
      </c>
      <c r="C604" s="25">
        <f t="shared" ca="1" si="46"/>
        <v>58.25548822829019</v>
      </c>
      <c r="H604" s="24">
        <v>602</v>
      </c>
      <c r="I604" s="24" t="e">
        <f ca="1"/>
        <v>#NAME?</v>
      </c>
      <c r="J604" s="24" t="e">
        <f t="array" aca="1" ref="J604" ca="1">INDIRECT(ADDRESS(($F$2+1-H604)+2,9))</f>
        <v>#NAME?</v>
      </c>
      <c r="K604" s="24" t="e">
        <f t="shared" ca="1" si="47"/>
        <v>#NAME?</v>
      </c>
      <c r="L604" s="24" t="e">
        <f t="shared" ca="1" si="48"/>
        <v>#NAME?</v>
      </c>
      <c r="M604" s="24" t="e">
        <f t="shared" ca="1" si="49"/>
        <v>#NAME?</v>
      </c>
    </row>
    <row r="605" spans="2:13" x14ac:dyDescent="0.25">
      <c r="B605" s="24">
        <f t="shared" ca="1" si="45"/>
        <v>0.18043760920001795</v>
      </c>
      <c r="C605" s="25">
        <f t="shared" ca="1" si="46"/>
        <v>40.863013591542213</v>
      </c>
      <c r="H605" s="24">
        <v>603</v>
      </c>
      <c r="I605" s="24" t="e">
        <f ca="1"/>
        <v>#NAME?</v>
      </c>
      <c r="J605" s="24" t="e">
        <f t="array" aca="1" ref="J605" ca="1">INDIRECT(ADDRESS(($F$2+1-H605)+2,9))</f>
        <v>#NAME?</v>
      </c>
      <c r="K605" s="24" t="e">
        <f t="shared" ca="1" si="47"/>
        <v>#NAME?</v>
      </c>
      <c r="L605" s="24" t="e">
        <f t="shared" ca="1" si="48"/>
        <v>#NAME?</v>
      </c>
      <c r="M605" s="24" t="e">
        <f t="shared" ca="1" si="49"/>
        <v>#NAME?</v>
      </c>
    </row>
    <row r="606" spans="2:13" x14ac:dyDescent="0.25">
      <c r="B606" s="24">
        <f t="shared" ca="1" si="45"/>
        <v>0.4685666008823518</v>
      </c>
      <c r="C606" s="25">
        <f t="shared" ca="1" si="46"/>
        <v>49.211264500496419</v>
      </c>
      <c r="H606" s="24">
        <v>604</v>
      </c>
      <c r="I606" s="24" t="e">
        <f ca="1"/>
        <v>#NAME?</v>
      </c>
      <c r="J606" s="24" t="e">
        <f t="array" aca="1" ref="J606" ca="1">INDIRECT(ADDRESS(($F$2+1-H606)+2,9))</f>
        <v>#NAME?</v>
      </c>
      <c r="K606" s="24" t="e">
        <f t="shared" ca="1" si="47"/>
        <v>#NAME?</v>
      </c>
      <c r="L606" s="24" t="e">
        <f t="shared" ca="1" si="48"/>
        <v>#NAME?</v>
      </c>
      <c r="M606" s="24" t="e">
        <f t="shared" ca="1" si="49"/>
        <v>#NAME?</v>
      </c>
    </row>
    <row r="607" spans="2:13" x14ac:dyDescent="0.25">
      <c r="B607" s="24">
        <f t="shared" ca="1" si="45"/>
        <v>4.7337757182358664E-2</v>
      </c>
      <c r="C607" s="25">
        <f t="shared" ca="1" si="46"/>
        <v>33.287662398849562</v>
      </c>
      <c r="H607" s="24">
        <v>605</v>
      </c>
      <c r="I607" s="24" t="e">
        <f ca="1"/>
        <v>#NAME?</v>
      </c>
      <c r="J607" s="24" t="e">
        <f t="array" aca="1" ref="J607" ca="1">INDIRECT(ADDRESS(($F$2+1-H607)+2,9))</f>
        <v>#NAME?</v>
      </c>
      <c r="K607" s="24" t="e">
        <f t="shared" ca="1" si="47"/>
        <v>#NAME?</v>
      </c>
      <c r="L607" s="24" t="e">
        <f t="shared" ca="1" si="48"/>
        <v>#NAME?</v>
      </c>
      <c r="M607" s="24" t="e">
        <f t="shared" ca="1" si="49"/>
        <v>#NAME?</v>
      </c>
    </row>
    <row r="608" spans="2:13" x14ac:dyDescent="0.25">
      <c r="B608" s="24">
        <f t="shared" ca="1" si="45"/>
        <v>5.7893948136734097E-2</v>
      </c>
      <c r="C608" s="25">
        <f t="shared" ca="1" si="46"/>
        <v>34.272982578728993</v>
      </c>
      <c r="H608" s="24">
        <v>606</v>
      </c>
      <c r="I608" s="24" t="e">
        <f ca="1"/>
        <v>#NAME?</v>
      </c>
      <c r="J608" s="24" t="e">
        <f t="array" aca="1" ref="J608" ca="1">INDIRECT(ADDRESS(($F$2+1-H608)+2,9))</f>
        <v>#NAME?</v>
      </c>
      <c r="K608" s="24" t="e">
        <f t="shared" ca="1" si="47"/>
        <v>#NAME?</v>
      </c>
      <c r="L608" s="24" t="e">
        <f t="shared" ca="1" si="48"/>
        <v>#NAME?</v>
      </c>
      <c r="M608" s="24" t="e">
        <f t="shared" ca="1" si="49"/>
        <v>#NAME?</v>
      </c>
    </row>
    <row r="609" spans="2:13" x14ac:dyDescent="0.25">
      <c r="B609" s="24">
        <f t="shared" ca="1" si="45"/>
        <v>0.68773775752777366</v>
      </c>
      <c r="C609" s="25">
        <f t="shared" ca="1" si="46"/>
        <v>54.894481067483895</v>
      </c>
      <c r="H609" s="24">
        <v>607</v>
      </c>
      <c r="I609" s="24" t="e">
        <f ca="1"/>
        <v>#NAME?</v>
      </c>
      <c r="J609" s="24" t="e">
        <f t="array" aca="1" ref="J609" ca="1">INDIRECT(ADDRESS(($F$2+1-H609)+2,9))</f>
        <v>#NAME?</v>
      </c>
      <c r="K609" s="24" t="e">
        <f t="shared" ca="1" si="47"/>
        <v>#NAME?</v>
      </c>
      <c r="L609" s="24" t="e">
        <f t="shared" ca="1" si="48"/>
        <v>#NAME?</v>
      </c>
      <c r="M609" s="24" t="e">
        <f t="shared" ca="1" si="49"/>
        <v>#NAME?</v>
      </c>
    </row>
    <row r="610" spans="2:13" x14ac:dyDescent="0.25">
      <c r="B610" s="24">
        <f t="shared" ca="1" si="45"/>
        <v>0.27777380200134905</v>
      </c>
      <c r="C610" s="25">
        <f t="shared" ca="1" si="46"/>
        <v>44.105323454734027</v>
      </c>
      <c r="H610" s="24">
        <v>608</v>
      </c>
      <c r="I610" s="24" t="e">
        <f ca="1"/>
        <v>#NAME?</v>
      </c>
      <c r="J610" s="24" t="e">
        <f t="array" aca="1" ref="J610" ca="1">INDIRECT(ADDRESS(($F$2+1-H610)+2,9))</f>
        <v>#NAME?</v>
      </c>
      <c r="K610" s="24" t="e">
        <f t="shared" ca="1" si="47"/>
        <v>#NAME?</v>
      </c>
      <c r="L610" s="24" t="e">
        <f t="shared" ca="1" si="48"/>
        <v>#NAME?</v>
      </c>
      <c r="M610" s="24" t="e">
        <f t="shared" ca="1" si="49"/>
        <v>#NAME?</v>
      </c>
    </row>
    <row r="611" spans="2:13" x14ac:dyDescent="0.25">
      <c r="B611" s="24">
        <f t="shared" ca="1" si="45"/>
        <v>0.13544474006890794</v>
      </c>
      <c r="C611" s="25">
        <f t="shared" ca="1" si="46"/>
        <v>38.989835094811113</v>
      </c>
      <c r="H611" s="24">
        <v>609</v>
      </c>
      <c r="I611" s="24" t="e">
        <f ca="1"/>
        <v>#NAME?</v>
      </c>
      <c r="J611" s="24" t="e">
        <f t="array" aca="1" ref="J611" ca="1">INDIRECT(ADDRESS(($F$2+1-H611)+2,9))</f>
        <v>#NAME?</v>
      </c>
      <c r="K611" s="24" t="e">
        <f t="shared" ca="1" si="47"/>
        <v>#NAME?</v>
      </c>
      <c r="L611" s="24" t="e">
        <f t="shared" ca="1" si="48"/>
        <v>#NAME?</v>
      </c>
      <c r="M611" s="24" t="e">
        <f t="shared" ca="1" si="49"/>
        <v>#NAME?</v>
      </c>
    </row>
    <row r="612" spans="2:13" x14ac:dyDescent="0.25">
      <c r="B612" s="24">
        <f t="shared" ca="1" si="45"/>
        <v>0.73951222724098353</v>
      </c>
      <c r="C612" s="25">
        <f t="shared" ca="1" si="46"/>
        <v>56.418423553633595</v>
      </c>
      <c r="H612" s="24">
        <v>610</v>
      </c>
      <c r="I612" s="24" t="e">
        <f ca="1"/>
        <v>#NAME?</v>
      </c>
      <c r="J612" s="24" t="e">
        <f t="array" aca="1" ref="J612" ca="1">INDIRECT(ADDRESS(($F$2+1-H612)+2,9))</f>
        <v>#NAME?</v>
      </c>
      <c r="K612" s="24" t="e">
        <f t="shared" ca="1" si="47"/>
        <v>#NAME?</v>
      </c>
      <c r="L612" s="24" t="e">
        <f t="shared" ca="1" si="48"/>
        <v>#NAME?</v>
      </c>
      <c r="M612" s="24" t="e">
        <f t="shared" ca="1" si="49"/>
        <v>#NAME?</v>
      </c>
    </row>
    <row r="613" spans="2:13" x14ac:dyDescent="0.25">
      <c r="B613" s="24">
        <f t="shared" ca="1" si="45"/>
        <v>0.55079199271113133</v>
      </c>
      <c r="C613" s="25">
        <f t="shared" ca="1" si="46"/>
        <v>51.276625673317092</v>
      </c>
      <c r="H613" s="24">
        <v>611</v>
      </c>
      <c r="I613" s="24" t="e">
        <f ca="1"/>
        <v>#NAME?</v>
      </c>
      <c r="J613" s="24" t="e">
        <f t="array" aca="1" ref="J613" ca="1">INDIRECT(ADDRESS(($F$2+1-H613)+2,9))</f>
        <v>#NAME?</v>
      </c>
      <c r="K613" s="24" t="e">
        <f t="shared" ca="1" si="47"/>
        <v>#NAME?</v>
      </c>
      <c r="L613" s="24" t="e">
        <f t="shared" ca="1" si="48"/>
        <v>#NAME?</v>
      </c>
      <c r="M613" s="24" t="e">
        <f t="shared" ca="1" si="49"/>
        <v>#NAME?</v>
      </c>
    </row>
    <row r="614" spans="2:13" x14ac:dyDescent="0.25">
      <c r="B614" s="24">
        <f t="shared" ca="1" si="45"/>
        <v>0.33378901506917047</v>
      </c>
      <c r="C614" s="25">
        <f t="shared" ca="1" si="46"/>
        <v>45.705256137709092</v>
      </c>
      <c r="H614" s="24">
        <v>612</v>
      </c>
      <c r="I614" s="24" t="e">
        <f ca="1"/>
        <v>#NAME?</v>
      </c>
      <c r="J614" s="24" t="e">
        <f t="array" aca="1" ref="J614" ca="1">INDIRECT(ADDRESS(($F$2+1-H614)+2,9))</f>
        <v>#NAME?</v>
      </c>
      <c r="K614" s="24" t="e">
        <f t="shared" ca="1" si="47"/>
        <v>#NAME?</v>
      </c>
      <c r="L614" s="24" t="e">
        <f t="shared" ca="1" si="48"/>
        <v>#NAME?</v>
      </c>
      <c r="M614" s="24" t="e">
        <f t="shared" ca="1" si="49"/>
        <v>#NAME?</v>
      </c>
    </row>
    <row r="615" spans="2:13" x14ac:dyDescent="0.25">
      <c r="B615" s="24">
        <f t="shared" ca="1" si="45"/>
        <v>0.48467276575943496</v>
      </c>
      <c r="C615" s="25">
        <f t="shared" ca="1" si="46"/>
        <v>49.615708646944434</v>
      </c>
      <c r="H615" s="24">
        <v>613</v>
      </c>
      <c r="I615" s="24" t="e">
        <f ca="1"/>
        <v>#NAME?</v>
      </c>
      <c r="J615" s="24" t="e">
        <f t="array" aca="1" ref="J615" ca="1">INDIRECT(ADDRESS(($F$2+1-H615)+2,9))</f>
        <v>#NAME?</v>
      </c>
      <c r="K615" s="24" t="e">
        <f t="shared" ca="1" si="47"/>
        <v>#NAME?</v>
      </c>
      <c r="L615" s="24" t="e">
        <f t="shared" ca="1" si="48"/>
        <v>#NAME?</v>
      </c>
      <c r="M615" s="24" t="e">
        <f t="shared" ca="1" si="49"/>
        <v>#NAME?</v>
      </c>
    </row>
    <row r="616" spans="2:13" x14ac:dyDescent="0.25">
      <c r="B616" s="24">
        <f t="shared" ca="1" si="45"/>
        <v>0.30894411491132312</v>
      </c>
      <c r="C616" s="25">
        <f t="shared" ca="1" si="46"/>
        <v>45.01154498634542</v>
      </c>
      <c r="H616" s="24">
        <v>614</v>
      </c>
      <c r="I616" s="24" t="e">
        <f ca="1"/>
        <v>#NAME?</v>
      </c>
      <c r="J616" s="24" t="e">
        <f t="array" aca="1" ref="J616" ca="1">INDIRECT(ADDRESS(($F$2+1-H616)+2,9))</f>
        <v>#NAME?</v>
      </c>
      <c r="K616" s="24" t="e">
        <f t="shared" ca="1" si="47"/>
        <v>#NAME?</v>
      </c>
      <c r="L616" s="24" t="e">
        <f t="shared" ca="1" si="48"/>
        <v>#NAME?</v>
      </c>
      <c r="M616" s="24" t="e">
        <f t="shared" ca="1" si="49"/>
        <v>#NAME?</v>
      </c>
    </row>
    <row r="617" spans="2:13" x14ac:dyDescent="0.25">
      <c r="B617" s="24">
        <f t="shared" ca="1" si="45"/>
        <v>0.77526730771798158</v>
      </c>
      <c r="C617" s="25">
        <f t="shared" ca="1" si="46"/>
        <v>57.563066123014515</v>
      </c>
      <c r="H617" s="24">
        <v>615</v>
      </c>
      <c r="I617" s="24" t="e">
        <f ca="1"/>
        <v>#NAME?</v>
      </c>
      <c r="J617" s="24" t="e">
        <f t="array" aca="1" ref="J617" ca="1">INDIRECT(ADDRESS(($F$2+1-H617)+2,9))</f>
        <v>#NAME?</v>
      </c>
      <c r="K617" s="24" t="e">
        <f t="shared" ca="1" si="47"/>
        <v>#NAME?</v>
      </c>
      <c r="L617" s="24" t="e">
        <f t="shared" ca="1" si="48"/>
        <v>#NAME?</v>
      </c>
      <c r="M617" s="24" t="e">
        <f t="shared" ca="1" si="49"/>
        <v>#NAME?</v>
      </c>
    </row>
    <row r="618" spans="2:13" x14ac:dyDescent="0.25">
      <c r="B618" s="24">
        <f t="shared" ca="1" si="45"/>
        <v>0.18300907311208692</v>
      </c>
      <c r="C618" s="25">
        <f t="shared" ca="1" si="46"/>
        <v>40.960428934033992</v>
      </c>
      <c r="H618" s="24">
        <v>616</v>
      </c>
      <c r="I618" s="24" t="e">
        <f ca="1"/>
        <v>#NAME?</v>
      </c>
      <c r="J618" s="24" t="e">
        <f t="array" aca="1" ref="J618" ca="1">INDIRECT(ADDRESS(($F$2+1-H618)+2,9))</f>
        <v>#NAME?</v>
      </c>
      <c r="K618" s="24" t="e">
        <f t="shared" ca="1" si="47"/>
        <v>#NAME?</v>
      </c>
      <c r="L618" s="24" t="e">
        <f t="shared" ca="1" si="48"/>
        <v>#NAME?</v>
      </c>
      <c r="M618" s="24" t="e">
        <f t="shared" ca="1" si="49"/>
        <v>#NAME?</v>
      </c>
    </row>
    <row r="619" spans="2:13" x14ac:dyDescent="0.25">
      <c r="B619" s="24">
        <f t="shared" ca="1" si="45"/>
        <v>0.98412258081172499</v>
      </c>
      <c r="C619" s="25">
        <f t="shared" ca="1" si="46"/>
        <v>71.474831355857745</v>
      </c>
      <c r="H619" s="24">
        <v>617</v>
      </c>
      <c r="I619" s="24" t="e">
        <f ca="1"/>
        <v>#NAME?</v>
      </c>
      <c r="J619" s="24" t="e">
        <f t="array" aca="1" ref="J619" ca="1">INDIRECT(ADDRESS(($F$2+1-H619)+2,9))</f>
        <v>#NAME?</v>
      </c>
      <c r="K619" s="24" t="e">
        <f t="shared" ca="1" si="47"/>
        <v>#NAME?</v>
      </c>
      <c r="L619" s="24" t="e">
        <f t="shared" ca="1" si="48"/>
        <v>#NAME?</v>
      </c>
      <c r="M619" s="24" t="e">
        <f t="shared" ca="1" si="49"/>
        <v>#NAME?</v>
      </c>
    </row>
    <row r="620" spans="2:13" x14ac:dyDescent="0.25">
      <c r="B620" s="24">
        <f t="shared" ca="1" si="45"/>
        <v>0.40156494247161578</v>
      </c>
      <c r="C620" s="25">
        <f t="shared" ca="1" si="46"/>
        <v>47.507014914836709</v>
      </c>
      <c r="H620" s="24">
        <v>618</v>
      </c>
      <c r="I620" s="24" t="e">
        <f ca="1"/>
        <v>#NAME?</v>
      </c>
      <c r="J620" s="24" t="e">
        <f t="array" aca="1" ref="J620" ca="1">INDIRECT(ADDRESS(($F$2+1-H620)+2,9))</f>
        <v>#NAME?</v>
      </c>
      <c r="K620" s="24" t="e">
        <f t="shared" ca="1" si="47"/>
        <v>#NAME?</v>
      </c>
      <c r="L620" s="24" t="e">
        <f t="shared" ca="1" si="48"/>
        <v>#NAME?</v>
      </c>
      <c r="M620" s="24" t="e">
        <f t="shared" ca="1" si="49"/>
        <v>#NAME?</v>
      </c>
    </row>
    <row r="621" spans="2:13" x14ac:dyDescent="0.25">
      <c r="B621" s="24">
        <f t="shared" ca="1" si="45"/>
        <v>4.5598266533986576E-2</v>
      </c>
      <c r="C621" s="25">
        <f t="shared" ca="1" si="46"/>
        <v>33.108805074877267</v>
      </c>
      <c r="H621" s="24">
        <v>619</v>
      </c>
      <c r="I621" s="24" t="e">
        <f ca="1"/>
        <v>#NAME?</v>
      </c>
      <c r="J621" s="24" t="e">
        <f t="array" aca="1" ref="J621" ca="1">INDIRECT(ADDRESS(($F$2+1-H621)+2,9))</f>
        <v>#NAME?</v>
      </c>
      <c r="K621" s="24" t="e">
        <f t="shared" ca="1" si="47"/>
        <v>#NAME?</v>
      </c>
      <c r="L621" s="24" t="e">
        <f t="shared" ca="1" si="48"/>
        <v>#NAME?</v>
      </c>
      <c r="M621" s="24" t="e">
        <f t="shared" ca="1" si="49"/>
        <v>#NAME?</v>
      </c>
    </row>
    <row r="622" spans="2:13" x14ac:dyDescent="0.25">
      <c r="B622" s="24">
        <f t="shared" ca="1" si="45"/>
        <v>0.65536946058670009</v>
      </c>
      <c r="C622" s="25">
        <f t="shared" ca="1" si="46"/>
        <v>53.998580402434733</v>
      </c>
      <c r="H622" s="24">
        <v>620</v>
      </c>
      <c r="I622" s="24" t="e">
        <f ca="1"/>
        <v>#NAME?</v>
      </c>
      <c r="J622" s="24" t="e">
        <f t="array" aca="1" ref="J622" ca="1">INDIRECT(ADDRESS(($F$2+1-H622)+2,9))</f>
        <v>#NAME?</v>
      </c>
      <c r="K622" s="24" t="e">
        <f t="shared" ca="1" si="47"/>
        <v>#NAME?</v>
      </c>
      <c r="L622" s="24" t="e">
        <f t="shared" ca="1" si="48"/>
        <v>#NAME?</v>
      </c>
      <c r="M622" s="24" t="e">
        <f t="shared" ca="1" si="49"/>
        <v>#NAME?</v>
      </c>
    </row>
    <row r="623" spans="2:13" x14ac:dyDescent="0.25">
      <c r="B623" s="24">
        <f t="shared" ca="1" si="45"/>
        <v>0.46405051596010372</v>
      </c>
      <c r="C623" s="25">
        <f t="shared" ca="1" si="46"/>
        <v>49.097657048888102</v>
      </c>
      <c r="H623" s="24">
        <v>621</v>
      </c>
      <c r="I623" s="24" t="e">
        <f ca="1"/>
        <v>#NAME?</v>
      </c>
      <c r="J623" s="24" t="e">
        <f t="array" aca="1" ref="J623" ca="1">INDIRECT(ADDRESS(($F$2+1-H623)+2,9))</f>
        <v>#NAME?</v>
      </c>
      <c r="K623" s="24" t="e">
        <f t="shared" ca="1" si="47"/>
        <v>#NAME?</v>
      </c>
      <c r="L623" s="24" t="e">
        <f t="shared" ca="1" si="48"/>
        <v>#NAME?</v>
      </c>
      <c r="M623" s="24" t="e">
        <f t="shared" ca="1" si="49"/>
        <v>#NAME?</v>
      </c>
    </row>
    <row r="624" spans="2:13" x14ac:dyDescent="0.25">
      <c r="B624" s="24">
        <f t="shared" ca="1" si="45"/>
        <v>0.54419700530117898</v>
      </c>
      <c r="C624" s="25">
        <f t="shared" ca="1" si="46"/>
        <v>51.110130612202958</v>
      </c>
      <c r="H624" s="24">
        <v>622</v>
      </c>
      <c r="I624" s="24" t="e">
        <f ca="1"/>
        <v>#NAME?</v>
      </c>
      <c r="J624" s="24" t="e">
        <f t="array" aca="1" ref="J624" ca="1">INDIRECT(ADDRESS(($F$2+1-H624)+2,9))</f>
        <v>#NAME?</v>
      </c>
      <c r="K624" s="24" t="e">
        <f t="shared" ca="1" si="47"/>
        <v>#NAME?</v>
      </c>
      <c r="L624" s="24" t="e">
        <f t="shared" ca="1" si="48"/>
        <v>#NAME?</v>
      </c>
      <c r="M624" s="24" t="e">
        <f t="shared" ca="1" si="49"/>
        <v>#NAME?</v>
      </c>
    </row>
    <row r="625" spans="2:13" x14ac:dyDescent="0.25">
      <c r="B625" s="24">
        <f t="shared" ca="1" si="45"/>
        <v>0.48665934608089001</v>
      </c>
      <c r="C625" s="25">
        <f t="shared" ca="1" si="46"/>
        <v>49.665537049215658</v>
      </c>
      <c r="H625" s="24">
        <v>623</v>
      </c>
      <c r="I625" s="24" t="e">
        <f ca="1"/>
        <v>#NAME?</v>
      </c>
      <c r="J625" s="24" t="e">
        <f t="array" aca="1" ref="J625" ca="1">INDIRECT(ADDRESS(($F$2+1-H625)+2,9))</f>
        <v>#NAME?</v>
      </c>
      <c r="K625" s="24" t="e">
        <f t="shared" ca="1" si="47"/>
        <v>#NAME?</v>
      </c>
      <c r="L625" s="24" t="e">
        <f t="shared" ca="1" si="48"/>
        <v>#NAME?</v>
      </c>
      <c r="M625" s="24" t="e">
        <f t="shared" ca="1" si="49"/>
        <v>#NAME?</v>
      </c>
    </row>
    <row r="626" spans="2:13" x14ac:dyDescent="0.25">
      <c r="B626" s="24">
        <f t="shared" ca="1" si="45"/>
        <v>0.44067709525628362</v>
      </c>
      <c r="C626" s="25">
        <f t="shared" ca="1" si="46"/>
        <v>48.50747241009519</v>
      </c>
      <c r="H626" s="24">
        <v>624</v>
      </c>
      <c r="I626" s="24" t="e">
        <f ca="1"/>
        <v>#NAME?</v>
      </c>
      <c r="J626" s="24" t="e">
        <f t="array" aca="1" ref="J626" ca="1">INDIRECT(ADDRESS(($F$2+1-H626)+2,9))</f>
        <v>#NAME?</v>
      </c>
      <c r="K626" s="24" t="e">
        <f t="shared" ca="1" si="47"/>
        <v>#NAME?</v>
      </c>
      <c r="L626" s="24" t="e">
        <f t="shared" ca="1" si="48"/>
        <v>#NAME?</v>
      </c>
      <c r="M626" s="24" t="e">
        <f t="shared" ca="1" si="49"/>
        <v>#NAME?</v>
      </c>
    </row>
    <row r="627" spans="2:13" x14ac:dyDescent="0.25">
      <c r="B627" s="24">
        <f t="shared" ca="1" si="45"/>
        <v>0.86804033172215123</v>
      </c>
      <c r="C627" s="25">
        <f t="shared" ca="1" si="46"/>
        <v>61.171754002230969</v>
      </c>
      <c r="H627" s="24">
        <v>625</v>
      </c>
      <c r="I627" s="24" t="e">
        <f ca="1"/>
        <v>#NAME?</v>
      </c>
      <c r="J627" s="24" t="e">
        <f t="array" aca="1" ref="J627" ca="1">INDIRECT(ADDRESS(($F$2+1-H627)+2,9))</f>
        <v>#NAME?</v>
      </c>
      <c r="K627" s="24" t="e">
        <f t="shared" ca="1" si="47"/>
        <v>#NAME?</v>
      </c>
      <c r="L627" s="24" t="e">
        <f t="shared" ca="1" si="48"/>
        <v>#NAME?</v>
      </c>
      <c r="M627" s="24" t="e">
        <f t="shared" ca="1" si="49"/>
        <v>#NAME?</v>
      </c>
    </row>
    <row r="628" spans="2:13" x14ac:dyDescent="0.25">
      <c r="B628" s="24">
        <f t="shared" ca="1" si="45"/>
        <v>0.78937678702045555</v>
      </c>
      <c r="C628" s="25">
        <f t="shared" ca="1" si="46"/>
        <v>58.042607059424753</v>
      </c>
      <c r="H628" s="24">
        <v>626</v>
      </c>
      <c r="I628" s="24" t="e">
        <f ca="1"/>
        <v>#NAME?</v>
      </c>
      <c r="J628" s="24" t="e">
        <f t="array" aca="1" ref="J628" ca="1">INDIRECT(ADDRESS(($F$2+1-H628)+2,9))</f>
        <v>#NAME?</v>
      </c>
      <c r="K628" s="24" t="e">
        <f t="shared" ca="1" si="47"/>
        <v>#NAME?</v>
      </c>
      <c r="L628" s="24" t="e">
        <f t="shared" ca="1" si="48"/>
        <v>#NAME?</v>
      </c>
      <c r="M628" s="24" t="e">
        <f t="shared" ca="1" si="49"/>
        <v>#NAME?</v>
      </c>
    </row>
    <row r="629" spans="2:13" x14ac:dyDescent="0.25">
      <c r="B629" s="24">
        <f t="shared" ca="1" si="45"/>
        <v>0.18972608302457317</v>
      </c>
      <c r="C629" s="25">
        <f t="shared" ca="1" si="46"/>
        <v>41.210938540781669</v>
      </c>
      <c r="H629" s="24">
        <v>627</v>
      </c>
      <c r="I629" s="24" t="e">
        <f ca="1"/>
        <v>#NAME?</v>
      </c>
      <c r="J629" s="24" t="e">
        <f t="array" aca="1" ref="J629" ca="1">INDIRECT(ADDRESS(($F$2+1-H629)+2,9))</f>
        <v>#NAME?</v>
      </c>
      <c r="K629" s="24" t="e">
        <f t="shared" ca="1" si="47"/>
        <v>#NAME?</v>
      </c>
      <c r="L629" s="24" t="e">
        <f t="shared" ca="1" si="48"/>
        <v>#NAME?</v>
      </c>
      <c r="M629" s="24" t="e">
        <f t="shared" ca="1" si="49"/>
        <v>#NAME?</v>
      </c>
    </row>
    <row r="630" spans="2:13" x14ac:dyDescent="0.25">
      <c r="B630" s="24">
        <f t="shared" ca="1" si="45"/>
        <v>0.68183030978869219</v>
      </c>
      <c r="C630" s="25">
        <f t="shared" ca="1" si="46"/>
        <v>54.728231164100201</v>
      </c>
      <c r="H630" s="24">
        <v>628</v>
      </c>
      <c r="I630" s="24" t="e">
        <f ca="1"/>
        <v>#NAME?</v>
      </c>
      <c r="J630" s="24" t="e">
        <f t="array" aca="1" ref="J630" ca="1">INDIRECT(ADDRESS(($F$2+1-H630)+2,9))</f>
        <v>#NAME?</v>
      </c>
      <c r="K630" s="24" t="e">
        <f t="shared" ca="1" si="47"/>
        <v>#NAME?</v>
      </c>
      <c r="L630" s="24" t="e">
        <f t="shared" ca="1" si="48"/>
        <v>#NAME?</v>
      </c>
      <c r="M630" s="24" t="e">
        <f t="shared" ca="1" si="49"/>
        <v>#NAME?</v>
      </c>
    </row>
    <row r="631" spans="2:13" x14ac:dyDescent="0.25">
      <c r="B631" s="24">
        <f t="shared" ca="1" si="45"/>
        <v>0.81940463698837585</v>
      </c>
      <c r="C631" s="25">
        <f t="shared" ca="1" si="46"/>
        <v>59.130985250168543</v>
      </c>
      <c r="H631" s="24">
        <v>629</v>
      </c>
      <c r="I631" s="24" t="e">
        <f ca="1"/>
        <v>#NAME?</v>
      </c>
      <c r="J631" s="24" t="e">
        <f t="array" aca="1" ref="J631" ca="1">INDIRECT(ADDRESS(($F$2+1-H631)+2,9))</f>
        <v>#NAME?</v>
      </c>
      <c r="K631" s="24" t="e">
        <f t="shared" ca="1" si="47"/>
        <v>#NAME?</v>
      </c>
      <c r="L631" s="24" t="e">
        <f t="shared" ca="1" si="48"/>
        <v>#NAME?</v>
      </c>
      <c r="M631" s="24" t="e">
        <f t="shared" ca="1" si="49"/>
        <v>#NAME?</v>
      </c>
    </row>
    <row r="632" spans="2:13" x14ac:dyDescent="0.25">
      <c r="B632" s="24">
        <f t="shared" ca="1" si="45"/>
        <v>0.48024319833418949</v>
      </c>
      <c r="C632" s="25">
        <f t="shared" ca="1" si="46"/>
        <v>49.504567822322137</v>
      </c>
      <c r="H632" s="24">
        <v>630</v>
      </c>
      <c r="I632" s="24" t="e">
        <f ca="1"/>
        <v>#NAME?</v>
      </c>
      <c r="J632" s="24" t="e">
        <f t="array" aca="1" ref="J632" ca="1">INDIRECT(ADDRESS(($F$2+1-H632)+2,9))</f>
        <v>#NAME?</v>
      </c>
      <c r="K632" s="24" t="e">
        <f t="shared" ca="1" si="47"/>
        <v>#NAME?</v>
      </c>
      <c r="L632" s="24" t="e">
        <f t="shared" ca="1" si="48"/>
        <v>#NAME?</v>
      </c>
      <c r="M632" s="24" t="e">
        <f t="shared" ca="1" si="49"/>
        <v>#NAME?</v>
      </c>
    </row>
    <row r="633" spans="2:13" x14ac:dyDescent="0.25">
      <c r="B633" s="24">
        <f t="shared" ca="1" si="45"/>
        <v>0.37352677774013887</v>
      </c>
      <c r="C633" s="25">
        <f t="shared" ca="1" si="46"/>
        <v>46.774730909024619</v>
      </c>
      <c r="H633" s="24">
        <v>631</v>
      </c>
      <c r="I633" s="24" t="e">
        <f ca="1"/>
        <v>#NAME?</v>
      </c>
      <c r="J633" s="24" t="e">
        <f t="array" aca="1" ref="J633" ca="1">INDIRECT(ADDRESS(($F$2+1-H633)+2,9))</f>
        <v>#NAME?</v>
      </c>
      <c r="K633" s="24" t="e">
        <f t="shared" ca="1" si="47"/>
        <v>#NAME?</v>
      </c>
      <c r="L633" s="24" t="e">
        <f t="shared" ca="1" si="48"/>
        <v>#NAME?</v>
      </c>
      <c r="M633" s="24" t="e">
        <f t="shared" ca="1" si="49"/>
        <v>#NAME?</v>
      </c>
    </row>
    <row r="634" spans="2:13" x14ac:dyDescent="0.25">
      <c r="B634" s="24">
        <f t="shared" ca="1" si="45"/>
        <v>0.12552065670682211</v>
      </c>
      <c r="C634" s="25">
        <f t="shared" ca="1" si="46"/>
        <v>38.521762080430975</v>
      </c>
      <c r="H634" s="24">
        <v>632</v>
      </c>
      <c r="I634" s="24" t="e">
        <f ca="1"/>
        <v>#NAME?</v>
      </c>
      <c r="J634" s="24" t="e">
        <f t="array" aca="1" ref="J634" ca="1">INDIRECT(ADDRESS(($F$2+1-H634)+2,9))</f>
        <v>#NAME?</v>
      </c>
      <c r="K634" s="24" t="e">
        <f t="shared" ca="1" si="47"/>
        <v>#NAME?</v>
      </c>
      <c r="L634" s="24" t="e">
        <f t="shared" ca="1" si="48"/>
        <v>#NAME?</v>
      </c>
      <c r="M634" s="24" t="e">
        <f t="shared" ca="1" si="49"/>
        <v>#NAME?</v>
      </c>
    </row>
    <row r="635" spans="2:13" x14ac:dyDescent="0.25">
      <c r="B635" s="24">
        <f t="shared" ca="1" si="45"/>
        <v>0.71090073918972796</v>
      </c>
      <c r="C635" s="25">
        <f t="shared" ca="1" si="46"/>
        <v>55.560180411503552</v>
      </c>
      <c r="H635" s="24">
        <v>633</v>
      </c>
      <c r="I635" s="24" t="e">
        <f ca="1"/>
        <v>#NAME?</v>
      </c>
      <c r="J635" s="24" t="e">
        <f t="array" aca="1" ref="J635" ca="1">INDIRECT(ADDRESS(($F$2+1-H635)+2,9))</f>
        <v>#NAME?</v>
      </c>
      <c r="K635" s="24" t="e">
        <f t="shared" ca="1" si="47"/>
        <v>#NAME?</v>
      </c>
      <c r="L635" s="24" t="e">
        <f t="shared" ca="1" si="48"/>
        <v>#NAME?</v>
      </c>
      <c r="M635" s="24" t="e">
        <f t="shared" ca="1" si="49"/>
        <v>#NAME?</v>
      </c>
    </row>
    <row r="636" spans="2:13" x14ac:dyDescent="0.25">
      <c r="B636" s="24">
        <f t="shared" ca="1" si="45"/>
        <v>0.61062642949195411</v>
      </c>
      <c r="C636" s="25">
        <f t="shared" ca="1" si="46"/>
        <v>52.809520977038439</v>
      </c>
      <c r="H636" s="24">
        <v>634</v>
      </c>
      <c r="I636" s="24" t="e">
        <f ca="1"/>
        <v>#NAME?</v>
      </c>
      <c r="J636" s="24" t="e">
        <f t="array" aca="1" ref="J636" ca="1">INDIRECT(ADDRESS(($F$2+1-H636)+2,9))</f>
        <v>#NAME?</v>
      </c>
      <c r="K636" s="24" t="e">
        <f t="shared" ca="1" si="47"/>
        <v>#NAME?</v>
      </c>
      <c r="L636" s="24" t="e">
        <f t="shared" ca="1" si="48"/>
        <v>#NAME?</v>
      </c>
      <c r="M636" s="24" t="e">
        <f t="shared" ca="1" si="49"/>
        <v>#NAME?</v>
      </c>
    </row>
    <row r="637" spans="2:13" x14ac:dyDescent="0.25">
      <c r="B637" s="24">
        <f t="shared" ca="1" si="45"/>
        <v>0.84854625804842576</v>
      </c>
      <c r="C637" s="25">
        <f t="shared" ca="1" si="46"/>
        <v>60.302184218033531</v>
      </c>
      <c r="H637" s="24">
        <v>635</v>
      </c>
      <c r="I637" s="24" t="e">
        <f ca="1"/>
        <v>#NAME?</v>
      </c>
      <c r="J637" s="24" t="e">
        <f t="array" aca="1" ref="J637" ca="1">INDIRECT(ADDRESS(($F$2+1-H637)+2,9))</f>
        <v>#NAME?</v>
      </c>
      <c r="K637" s="24" t="e">
        <f t="shared" ca="1" si="47"/>
        <v>#NAME?</v>
      </c>
      <c r="L637" s="24" t="e">
        <f t="shared" ca="1" si="48"/>
        <v>#NAME?</v>
      </c>
      <c r="M637" s="24" t="e">
        <f t="shared" ca="1" si="49"/>
        <v>#NAME?</v>
      </c>
    </row>
    <row r="638" spans="2:13" x14ac:dyDescent="0.25">
      <c r="B638" s="24">
        <f t="shared" ca="1" si="45"/>
        <v>0.57116238978661715</v>
      </c>
      <c r="C638" s="25">
        <f t="shared" ca="1" si="46"/>
        <v>51.793342942205484</v>
      </c>
      <c r="H638" s="24">
        <v>636</v>
      </c>
      <c r="I638" s="24" t="e">
        <f ca="1"/>
        <v>#NAME?</v>
      </c>
      <c r="J638" s="24" t="e">
        <f t="array" aca="1" ref="J638" ca="1">INDIRECT(ADDRESS(($F$2+1-H638)+2,9))</f>
        <v>#NAME?</v>
      </c>
      <c r="K638" s="24" t="e">
        <f t="shared" ca="1" si="47"/>
        <v>#NAME?</v>
      </c>
      <c r="L638" s="24" t="e">
        <f t="shared" ca="1" si="48"/>
        <v>#NAME?</v>
      </c>
      <c r="M638" s="24" t="e">
        <f t="shared" ca="1" si="49"/>
        <v>#NAME?</v>
      </c>
    </row>
    <row r="639" spans="2:13" x14ac:dyDescent="0.25">
      <c r="B639" s="24">
        <f t="shared" ca="1" si="45"/>
        <v>0.32649249911089828</v>
      </c>
      <c r="C639" s="25">
        <f t="shared" ca="1" si="46"/>
        <v>45.503807400852757</v>
      </c>
      <c r="H639" s="24">
        <v>637</v>
      </c>
      <c r="I639" s="24" t="e">
        <f ca="1"/>
        <v>#NAME?</v>
      </c>
      <c r="J639" s="24" t="e">
        <f t="array" aca="1" ref="J639" ca="1">INDIRECT(ADDRESS(($F$2+1-H639)+2,9))</f>
        <v>#NAME?</v>
      </c>
      <c r="K639" s="24" t="e">
        <f t="shared" ca="1" si="47"/>
        <v>#NAME?</v>
      </c>
      <c r="L639" s="24" t="e">
        <f t="shared" ca="1" si="48"/>
        <v>#NAME?</v>
      </c>
      <c r="M639" s="24" t="e">
        <f t="shared" ca="1" si="49"/>
        <v>#NAME?</v>
      </c>
    </row>
    <row r="640" spans="2:13" x14ac:dyDescent="0.25">
      <c r="B640" s="24">
        <f t="shared" ca="1" si="45"/>
        <v>9.7379805537645803E-2</v>
      </c>
      <c r="C640" s="25">
        <f t="shared" ca="1" si="46"/>
        <v>37.033731547907067</v>
      </c>
      <c r="H640" s="24">
        <v>638</v>
      </c>
      <c r="I640" s="24" t="e">
        <f ca="1"/>
        <v>#NAME?</v>
      </c>
      <c r="J640" s="24" t="e">
        <f t="array" aca="1" ref="J640" ca="1">INDIRECT(ADDRESS(($F$2+1-H640)+2,9))</f>
        <v>#NAME?</v>
      </c>
      <c r="K640" s="24" t="e">
        <f t="shared" ca="1" si="47"/>
        <v>#NAME?</v>
      </c>
      <c r="L640" s="24" t="e">
        <f t="shared" ca="1" si="48"/>
        <v>#NAME?</v>
      </c>
      <c r="M640" s="24" t="e">
        <f t="shared" ca="1" si="49"/>
        <v>#NAME?</v>
      </c>
    </row>
    <row r="641" spans="2:13" x14ac:dyDescent="0.25">
      <c r="B641" s="24">
        <f t="shared" ca="1" si="45"/>
        <v>0.16987924335439153</v>
      </c>
      <c r="C641" s="25">
        <f t="shared" ca="1" si="46"/>
        <v>40.453574401498315</v>
      </c>
      <c r="H641" s="24">
        <v>639</v>
      </c>
      <c r="I641" s="24" t="e">
        <f ca="1"/>
        <v>#NAME?</v>
      </c>
      <c r="J641" s="24" t="e">
        <f t="array" aca="1" ref="J641" ca="1">INDIRECT(ADDRESS(($F$2+1-H641)+2,9))</f>
        <v>#NAME?</v>
      </c>
      <c r="K641" s="24" t="e">
        <f t="shared" ca="1" si="47"/>
        <v>#NAME?</v>
      </c>
      <c r="L641" s="24" t="e">
        <f t="shared" ca="1" si="48"/>
        <v>#NAME?</v>
      </c>
      <c r="M641" s="24" t="e">
        <f t="shared" ca="1" si="49"/>
        <v>#NAME?</v>
      </c>
    </row>
    <row r="642" spans="2:13" x14ac:dyDescent="0.25">
      <c r="B642" s="24">
        <f t="shared" ca="1" si="45"/>
        <v>0.62224731201270211</v>
      </c>
      <c r="C642" s="25">
        <f t="shared" ca="1" si="46"/>
        <v>53.113883938943786</v>
      </c>
      <c r="H642" s="24">
        <v>640</v>
      </c>
      <c r="I642" s="24" t="e">
        <f ca="1"/>
        <v>#NAME?</v>
      </c>
      <c r="J642" s="24" t="e">
        <f t="array" aca="1" ref="J642" ca="1">INDIRECT(ADDRESS(($F$2+1-H642)+2,9))</f>
        <v>#NAME?</v>
      </c>
      <c r="K642" s="24" t="e">
        <f t="shared" ca="1" si="47"/>
        <v>#NAME?</v>
      </c>
      <c r="L642" s="24" t="e">
        <f t="shared" ca="1" si="48"/>
        <v>#NAME?</v>
      </c>
      <c r="M642" s="24" t="e">
        <f t="shared" ca="1" si="49"/>
        <v>#NAME?</v>
      </c>
    </row>
    <row r="643" spans="2:13" x14ac:dyDescent="0.25">
      <c r="B643" s="24">
        <f t="shared" ca="1" si="45"/>
        <v>0.69088190538422345</v>
      </c>
      <c r="C643" s="25">
        <f t="shared" ca="1" si="46"/>
        <v>54.983516782095776</v>
      </c>
      <c r="H643" s="24">
        <v>641</v>
      </c>
      <c r="I643" s="24" t="e">
        <f ca="1"/>
        <v>#NAME?</v>
      </c>
      <c r="J643" s="24" t="e">
        <f t="array" aca="1" ref="J643" ca="1">INDIRECT(ADDRESS(($F$2+1-H643)+2,9))</f>
        <v>#NAME?</v>
      </c>
      <c r="K643" s="24" t="e">
        <f t="shared" ca="1" si="47"/>
        <v>#NAME?</v>
      </c>
      <c r="L643" s="24" t="e">
        <f t="shared" ca="1" si="48"/>
        <v>#NAME?</v>
      </c>
      <c r="M643" s="24" t="e">
        <f t="shared" ca="1" si="49"/>
        <v>#NAME?</v>
      </c>
    </row>
    <row r="644" spans="2:13" x14ac:dyDescent="0.25">
      <c r="B644" s="24">
        <f t="shared" ref="B644:B707" ca="1" si="50">RAND()</f>
        <v>5.4237681613763411E-2</v>
      </c>
      <c r="C644" s="25">
        <f t="shared" ref="C644:C707" ca="1" si="51">_xlfn.NORM.INV(B644,50,10)</f>
        <v>33.949161967621819</v>
      </c>
      <c r="H644" s="24">
        <v>642</v>
      </c>
      <c r="I644" s="24" t="e">
        <f ca="1"/>
        <v>#NAME?</v>
      </c>
      <c r="J644" s="24" t="e">
        <f t="array" aca="1" ref="J644" ca="1">INDIRECT(ADDRESS(($F$2+1-H644)+2,9))</f>
        <v>#NAME?</v>
      </c>
      <c r="K644" s="24" t="e">
        <f t="shared" ref="K644:K707" ca="1" si="52">_xlfn.NORM.DIST(I644,$F$5,$F$6,TRUE)</f>
        <v>#NAME?</v>
      </c>
      <c r="L644" s="24" t="e">
        <f t="shared" ref="L644:L707" ca="1" si="53">_xlfn.NORM.DIST(J644,$F$5,$F$6,TRUE)</f>
        <v>#NAME?</v>
      </c>
      <c r="M644" s="24" t="e">
        <f t="shared" ca="1" si="49"/>
        <v>#NAME?</v>
      </c>
    </row>
    <row r="645" spans="2:13" x14ac:dyDescent="0.25">
      <c r="B645" s="24">
        <f t="shared" ca="1" si="50"/>
        <v>0.76716122533585895</v>
      </c>
      <c r="C645" s="25">
        <f t="shared" ca="1" si="51"/>
        <v>57.295299580001107</v>
      </c>
      <c r="H645" s="24">
        <v>643</v>
      </c>
      <c r="I645" s="24" t="e">
        <f ca="1"/>
        <v>#NAME?</v>
      </c>
      <c r="J645" s="24" t="e">
        <f t="array" aca="1" ref="J645" ca="1">INDIRECT(ADDRESS(($F$2+1-H645)+2,9))</f>
        <v>#NAME?</v>
      </c>
      <c r="K645" s="24" t="e">
        <f t="shared" ca="1" si="52"/>
        <v>#NAME?</v>
      </c>
      <c r="L645" s="24" t="e">
        <f t="shared" ca="1" si="53"/>
        <v>#NAME?</v>
      </c>
      <c r="M645" s="24" t="e">
        <f t="shared" ref="M645:M708" ca="1" si="54">((2*H645-1)/$F$2)*(LN(K645)+LN(1-L645))</f>
        <v>#NAME?</v>
      </c>
    </row>
    <row r="646" spans="2:13" x14ac:dyDescent="0.25">
      <c r="B646" s="24">
        <f t="shared" ca="1" si="50"/>
        <v>0.42930485504963589</v>
      </c>
      <c r="C646" s="25">
        <f t="shared" ca="1" si="51"/>
        <v>48.218557739216365</v>
      </c>
      <c r="H646" s="24">
        <v>644</v>
      </c>
      <c r="I646" s="24" t="e">
        <f ca="1"/>
        <v>#NAME?</v>
      </c>
      <c r="J646" s="24" t="e">
        <f t="array" aca="1" ref="J646" ca="1">INDIRECT(ADDRESS(($F$2+1-H646)+2,9))</f>
        <v>#NAME?</v>
      </c>
      <c r="K646" s="24" t="e">
        <f t="shared" ca="1" si="52"/>
        <v>#NAME?</v>
      </c>
      <c r="L646" s="24" t="e">
        <f t="shared" ca="1" si="53"/>
        <v>#NAME?</v>
      </c>
      <c r="M646" s="24" t="e">
        <f t="shared" ca="1" si="54"/>
        <v>#NAME?</v>
      </c>
    </row>
    <row r="647" spans="2:13" x14ac:dyDescent="0.25">
      <c r="B647" s="24">
        <f t="shared" ca="1" si="50"/>
        <v>0.97220425654574749</v>
      </c>
      <c r="C647" s="25">
        <f t="shared" ca="1" si="51"/>
        <v>69.142244190433829</v>
      </c>
      <c r="H647" s="24">
        <v>645</v>
      </c>
      <c r="I647" s="24" t="e">
        <f ca="1"/>
        <v>#NAME?</v>
      </c>
      <c r="J647" s="24" t="e">
        <f t="array" aca="1" ref="J647" ca="1">INDIRECT(ADDRESS(($F$2+1-H647)+2,9))</f>
        <v>#NAME?</v>
      </c>
      <c r="K647" s="24" t="e">
        <f t="shared" ca="1" si="52"/>
        <v>#NAME?</v>
      </c>
      <c r="L647" s="24" t="e">
        <f t="shared" ca="1" si="53"/>
        <v>#NAME?</v>
      </c>
      <c r="M647" s="24" t="e">
        <f t="shared" ca="1" si="54"/>
        <v>#NAME?</v>
      </c>
    </row>
    <row r="648" spans="2:13" x14ac:dyDescent="0.25">
      <c r="B648" s="24">
        <f t="shared" ca="1" si="50"/>
        <v>0.20614453118888176</v>
      </c>
      <c r="C648" s="25">
        <f t="shared" ca="1" si="51"/>
        <v>41.801279685494194</v>
      </c>
      <c r="H648" s="24">
        <v>646</v>
      </c>
      <c r="I648" s="24" t="e">
        <f ca="1"/>
        <v>#NAME?</v>
      </c>
      <c r="J648" s="24" t="e">
        <f t="array" aca="1" ref="J648" ca="1">INDIRECT(ADDRESS(($F$2+1-H648)+2,9))</f>
        <v>#NAME?</v>
      </c>
      <c r="K648" s="24" t="e">
        <f t="shared" ca="1" si="52"/>
        <v>#NAME?</v>
      </c>
      <c r="L648" s="24" t="e">
        <f t="shared" ca="1" si="53"/>
        <v>#NAME?</v>
      </c>
      <c r="M648" s="24" t="e">
        <f t="shared" ca="1" si="54"/>
        <v>#NAME?</v>
      </c>
    </row>
    <row r="649" spans="2:13" x14ac:dyDescent="0.25">
      <c r="B649" s="24">
        <f t="shared" ca="1" si="50"/>
        <v>0.32805203737266064</v>
      </c>
      <c r="C649" s="25">
        <f t="shared" ca="1" si="51"/>
        <v>45.547015318496015</v>
      </c>
      <c r="H649" s="24">
        <v>647</v>
      </c>
      <c r="I649" s="24" t="e">
        <f ca="1"/>
        <v>#NAME?</v>
      </c>
      <c r="J649" s="24" t="e">
        <f t="array" aca="1" ref="J649" ca="1">INDIRECT(ADDRESS(($F$2+1-H649)+2,9))</f>
        <v>#NAME?</v>
      </c>
      <c r="K649" s="24" t="e">
        <f t="shared" ca="1" si="52"/>
        <v>#NAME?</v>
      </c>
      <c r="L649" s="24" t="e">
        <f t="shared" ca="1" si="53"/>
        <v>#NAME?</v>
      </c>
      <c r="M649" s="24" t="e">
        <f t="shared" ca="1" si="54"/>
        <v>#NAME?</v>
      </c>
    </row>
    <row r="650" spans="2:13" x14ac:dyDescent="0.25">
      <c r="B650" s="24">
        <f t="shared" ca="1" si="50"/>
        <v>8.4465800330204455E-2</v>
      </c>
      <c r="C650" s="25">
        <f t="shared" ca="1" si="51"/>
        <v>36.24355106925659</v>
      </c>
      <c r="H650" s="24">
        <v>648</v>
      </c>
      <c r="I650" s="24" t="e">
        <f ca="1"/>
        <v>#NAME?</v>
      </c>
      <c r="J650" s="24" t="e">
        <f t="array" aca="1" ref="J650" ca="1">INDIRECT(ADDRESS(($F$2+1-H650)+2,9))</f>
        <v>#NAME?</v>
      </c>
      <c r="K650" s="24" t="e">
        <f t="shared" ca="1" si="52"/>
        <v>#NAME?</v>
      </c>
      <c r="L650" s="24" t="e">
        <f t="shared" ca="1" si="53"/>
        <v>#NAME?</v>
      </c>
      <c r="M650" s="24" t="e">
        <f t="shared" ca="1" si="54"/>
        <v>#NAME?</v>
      </c>
    </row>
    <row r="651" spans="2:13" x14ac:dyDescent="0.25">
      <c r="B651" s="24">
        <f t="shared" ca="1" si="50"/>
        <v>0.91867355656015293</v>
      </c>
      <c r="C651" s="25">
        <f t="shared" ca="1" si="51"/>
        <v>63.962046166630188</v>
      </c>
      <c r="H651" s="24">
        <v>649</v>
      </c>
      <c r="I651" s="24" t="e">
        <f ca="1"/>
        <v>#NAME?</v>
      </c>
      <c r="J651" s="24" t="e">
        <f t="array" aca="1" ref="J651" ca="1">INDIRECT(ADDRESS(($F$2+1-H651)+2,9))</f>
        <v>#NAME?</v>
      </c>
      <c r="K651" s="24" t="e">
        <f t="shared" ca="1" si="52"/>
        <v>#NAME?</v>
      </c>
      <c r="L651" s="24" t="e">
        <f t="shared" ca="1" si="53"/>
        <v>#NAME?</v>
      </c>
      <c r="M651" s="24" t="e">
        <f t="shared" ca="1" si="54"/>
        <v>#NAME?</v>
      </c>
    </row>
    <row r="652" spans="2:13" x14ac:dyDescent="0.25">
      <c r="B652" s="24">
        <f t="shared" ca="1" si="50"/>
        <v>0.16763211781803344</v>
      </c>
      <c r="C652" s="25">
        <f t="shared" ca="1" si="51"/>
        <v>40.364353474853175</v>
      </c>
      <c r="H652" s="24">
        <v>650</v>
      </c>
      <c r="I652" s="24" t="e">
        <f ca="1"/>
        <v>#NAME?</v>
      </c>
      <c r="J652" s="24" t="e">
        <f t="array" aca="1" ref="J652" ca="1">INDIRECT(ADDRESS(($F$2+1-H652)+2,9))</f>
        <v>#NAME?</v>
      </c>
      <c r="K652" s="24" t="e">
        <f t="shared" ca="1" si="52"/>
        <v>#NAME?</v>
      </c>
      <c r="L652" s="24" t="e">
        <f t="shared" ca="1" si="53"/>
        <v>#NAME?</v>
      </c>
      <c r="M652" s="24" t="e">
        <f t="shared" ca="1" si="54"/>
        <v>#NAME?</v>
      </c>
    </row>
    <row r="653" spans="2:13" x14ac:dyDescent="0.25">
      <c r="B653" s="24">
        <f t="shared" ca="1" si="50"/>
        <v>0.65280373349414844</v>
      </c>
      <c r="C653" s="25">
        <f t="shared" ca="1" si="51"/>
        <v>53.929010947017183</v>
      </c>
      <c r="H653" s="24">
        <v>651</v>
      </c>
      <c r="I653" s="24" t="e">
        <f ca="1"/>
        <v>#NAME?</v>
      </c>
      <c r="J653" s="24" t="e">
        <f t="array" aca="1" ref="J653" ca="1">INDIRECT(ADDRESS(($F$2+1-H653)+2,9))</f>
        <v>#NAME?</v>
      </c>
      <c r="K653" s="24" t="e">
        <f t="shared" ca="1" si="52"/>
        <v>#NAME?</v>
      </c>
      <c r="L653" s="24" t="e">
        <f t="shared" ca="1" si="53"/>
        <v>#NAME?</v>
      </c>
      <c r="M653" s="24" t="e">
        <f t="shared" ca="1" si="54"/>
        <v>#NAME?</v>
      </c>
    </row>
    <row r="654" spans="2:13" x14ac:dyDescent="0.25">
      <c r="B654" s="24">
        <f t="shared" ca="1" si="50"/>
        <v>0.71190633731032804</v>
      </c>
      <c r="C654" s="25">
        <f t="shared" ca="1" si="51"/>
        <v>55.589624821550814</v>
      </c>
      <c r="H654" s="24">
        <v>652</v>
      </c>
      <c r="I654" s="24" t="e">
        <f ca="1"/>
        <v>#NAME?</v>
      </c>
      <c r="J654" s="24" t="e">
        <f t="array" aca="1" ref="J654" ca="1">INDIRECT(ADDRESS(($F$2+1-H654)+2,9))</f>
        <v>#NAME?</v>
      </c>
      <c r="K654" s="24" t="e">
        <f t="shared" ca="1" si="52"/>
        <v>#NAME?</v>
      </c>
      <c r="L654" s="24" t="e">
        <f t="shared" ca="1" si="53"/>
        <v>#NAME?</v>
      </c>
      <c r="M654" s="24" t="e">
        <f t="shared" ca="1" si="54"/>
        <v>#NAME?</v>
      </c>
    </row>
    <row r="655" spans="2:13" x14ac:dyDescent="0.25">
      <c r="B655" s="24">
        <f t="shared" ca="1" si="50"/>
        <v>0.67937149824530418</v>
      </c>
      <c r="C655" s="25">
        <f t="shared" ca="1" si="51"/>
        <v>54.659420187036801</v>
      </c>
      <c r="H655" s="24">
        <v>653</v>
      </c>
      <c r="I655" s="24" t="e">
        <f ca="1"/>
        <v>#NAME?</v>
      </c>
      <c r="J655" s="24" t="e">
        <f t="array" aca="1" ref="J655" ca="1">INDIRECT(ADDRESS(($F$2+1-H655)+2,9))</f>
        <v>#NAME?</v>
      </c>
      <c r="K655" s="24" t="e">
        <f t="shared" ca="1" si="52"/>
        <v>#NAME?</v>
      </c>
      <c r="L655" s="24" t="e">
        <f t="shared" ca="1" si="53"/>
        <v>#NAME?</v>
      </c>
      <c r="M655" s="24" t="e">
        <f t="shared" ca="1" si="54"/>
        <v>#NAME?</v>
      </c>
    </row>
    <row r="656" spans="2:13" x14ac:dyDescent="0.25">
      <c r="B656" s="24">
        <f t="shared" ca="1" si="50"/>
        <v>5.0588313015293873E-2</v>
      </c>
      <c r="C656" s="25">
        <f t="shared" ca="1" si="51"/>
        <v>33.608240739743188</v>
      </c>
      <c r="H656" s="24">
        <v>654</v>
      </c>
      <c r="I656" s="24" t="e">
        <f ca="1"/>
        <v>#NAME?</v>
      </c>
      <c r="J656" s="24" t="e">
        <f t="array" aca="1" ref="J656" ca="1">INDIRECT(ADDRESS(($F$2+1-H656)+2,9))</f>
        <v>#NAME?</v>
      </c>
      <c r="K656" s="24" t="e">
        <f t="shared" ca="1" si="52"/>
        <v>#NAME?</v>
      </c>
      <c r="L656" s="24" t="e">
        <f t="shared" ca="1" si="53"/>
        <v>#NAME?</v>
      </c>
      <c r="M656" s="24" t="e">
        <f t="shared" ca="1" si="54"/>
        <v>#NAME?</v>
      </c>
    </row>
    <row r="657" spans="2:13" x14ac:dyDescent="0.25">
      <c r="B657" s="24">
        <f t="shared" ca="1" si="50"/>
        <v>0.82849746493057719</v>
      </c>
      <c r="C657" s="25">
        <f t="shared" ca="1" si="51"/>
        <v>59.482443577246983</v>
      </c>
      <c r="H657" s="24">
        <v>655</v>
      </c>
      <c r="I657" s="24" t="e">
        <f ca="1"/>
        <v>#NAME?</v>
      </c>
      <c r="J657" s="24" t="e">
        <f t="array" aca="1" ref="J657" ca="1">INDIRECT(ADDRESS(($F$2+1-H657)+2,9))</f>
        <v>#NAME?</v>
      </c>
      <c r="K657" s="24" t="e">
        <f t="shared" ca="1" si="52"/>
        <v>#NAME?</v>
      </c>
      <c r="L657" s="24" t="e">
        <f t="shared" ca="1" si="53"/>
        <v>#NAME?</v>
      </c>
      <c r="M657" s="24" t="e">
        <f t="shared" ca="1" si="54"/>
        <v>#NAME?</v>
      </c>
    </row>
    <row r="658" spans="2:13" x14ac:dyDescent="0.25">
      <c r="B658" s="24">
        <f t="shared" ca="1" si="50"/>
        <v>0.71960455516278576</v>
      </c>
      <c r="C658" s="25">
        <f t="shared" ca="1" si="51"/>
        <v>55.816671691934289</v>
      </c>
      <c r="H658" s="24">
        <v>656</v>
      </c>
      <c r="I658" s="24" t="e">
        <f ca="1"/>
        <v>#NAME?</v>
      </c>
      <c r="J658" s="24" t="e">
        <f t="array" aca="1" ref="J658" ca="1">INDIRECT(ADDRESS(($F$2+1-H658)+2,9))</f>
        <v>#NAME?</v>
      </c>
      <c r="K658" s="24" t="e">
        <f t="shared" ca="1" si="52"/>
        <v>#NAME?</v>
      </c>
      <c r="L658" s="24" t="e">
        <f t="shared" ca="1" si="53"/>
        <v>#NAME?</v>
      </c>
      <c r="M658" s="24" t="e">
        <f t="shared" ca="1" si="54"/>
        <v>#NAME?</v>
      </c>
    </row>
    <row r="659" spans="2:13" x14ac:dyDescent="0.25">
      <c r="B659" s="24">
        <f t="shared" ca="1" si="50"/>
        <v>1.4411052897360221E-2</v>
      </c>
      <c r="C659" s="25">
        <f t="shared" ca="1" si="51"/>
        <v>28.140888425948742</v>
      </c>
      <c r="H659" s="24">
        <v>657</v>
      </c>
      <c r="I659" s="24" t="e">
        <f ca="1"/>
        <v>#NAME?</v>
      </c>
      <c r="J659" s="24" t="e">
        <f t="array" aca="1" ref="J659" ca="1">INDIRECT(ADDRESS(($F$2+1-H659)+2,9))</f>
        <v>#NAME?</v>
      </c>
      <c r="K659" s="24" t="e">
        <f t="shared" ca="1" si="52"/>
        <v>#NAME?</v>
      </c>
      <c r="L659" s="24" t="e">
        <f t="shared" ca="1" si="53"/>
        <v>#NAME?</v>
      </c>
      <c r="M659" s="24" t="e">
        <f t="shared" ca="1" si="54"/>
        <v>#NAME?</v>
      </c>
    </row>
    <row r="660" spans="2:13" x14ac:dyDescent="0.25">
      <c r="B660" s="24">
        <f t="shared" ca="1" si="50"/>
        <v>0.65730006152264597</v>
      </c>
      <c r="C660" s="25">
        <f t="shared" ca="1" si="51"/>
        <v>54.051056181886139</v>
      </c>
      <c r="H660" s="24">
        <v>658</v>
      </c>
      <c r="I660" s="24" t="e">
        <f ca="1"/>
        <v>#NAME?</v>
      </c>
      <c r="J660" s="24" t="e">
        <f t="array" aca="1" ref="J660" ca="1">INDIRECT(ADDRESS(($F$2+1-H660)+2,9))</f>
        <v>#NAME?</v>
      </c>
      <c r="K660" s="24" t="e">
        <f t="shared" ca="1" si="52"/>
        <v>#NAME?</v>
      </c>
      <c r="L660" s="24" t="e">
        <f t="shared" ca="1" si="53"/>
        <v>#NAME?</v>
      </c>
      <c r="M660" s="24" t="e">
        <f t="shared" ca="1" si="54"/>
        <v>#NAME?</v>
      </c>
    </row>
    <row r="661" spans="2:13" x14ac:dyDescent="0.25">
      <c r="B661" s="24">
        <f t="shared" ca="1" si="50"/>
        <v>0.37896437957322604</v>
      </c>
      <c r="C661" s="25">
        <f t="shared" ca="1" si="51"/>
        <v>46.917981687974596</v>
      </c>
      <c r="H661" s="24">
        <v>659</v>
      </c>
      <c r="I661" s="24" t="e">
        <f ca="1"/>
        <v>#NAME?</v>
      </c>
      <c r="J661" s="24" t="e">
        <f t="array" aca="1" ref="J661" ca="1">INDIRECT(ADDRESS(($F$2+1-H661)+2,9))</f>
        <v>#NAME?</v>
      </c>
      <c r="K661" s="24" t="e">
        <f t="shared" ca="1" si="52"/>
        <v>#NAME?</v>
      </c>
      <c r="L661" s="24" t="e">
        <f t="shared" ca="1" si="53"/>
        <v>#NAME?</v>
      </c>
      <c r="M661" s="24" t="e">
        <f t="shared" ca="1" si="54"/>
        <v>#NAME?</v>
      </c>
    </row>
    <row r="662" spans="2:13" x14ac:dyDescent="0.25">
      <c r="B662" s="24">
        <f t="shared" ca="1" si="50"/>
        <v>0.20532958740276419</v>
      </c>
      <c r="C662" s="25">
        <f t="shared" ca="1" si="51"/>
        <v>41.772658219658155</v>
      </c>
      <c r="H662" s="24">
        <v>660</v>
      </c>
      <c r="I662" s="24" t="e">
        <f ca="1"/>
        <v>#NAME?</v>
      </c>
      <c r="J662" s="24" t="e">
        <f t="array" aca="1" ref="J662" ca="1">INDIRECT(ADDRESS(($F$2+1-H662)+2,9))</f>
        <v>#NAME?</v>
      </c>
      <c r="K662" s="24" t="e">
        <f t="shared" ca="1" si="52"/>
        <v>#NAME?</v>
      </c>
      <c r="L662" s="24" t="e">
        <f t="shared" ca="1" si="53"/>
        <v>#NAME?</v>
      </c>
      <c r="M662" s="24" t="e">
        <f t="shared" ca="1" si="54"/>
        <v>#NAME?</v>
      </c>
    </row>
    <row r="663" spans="2:13" x14ac:dyDescent="0.25">
      <c r="B663" s="24">
        <f t="shared" ca="1" si="50"/>
        <v>0.51526413510071145</v>
      </c>
      <c r="C663" s="25">
        <f t="shared" ca="1" si="51"/>
        <v>50.382708528653787</v>
      </c>
      <c r="H663" s="24">
        <v>661</v>
      </c>
      <c r="I663" s="24" t="e">
        <f ca="1"/>
        <v>#NAME?</v>
      </c>
      <c r="J663" s="24" t="e">
        <f t="array" aca="1" ref="J663" ca="1">INDIRECT(ADDRESS(($F$2+1-H663)+2,9))</f>
        <v>#NAME?</v>
      </c>
      <c r="K663" s="24" t="e">
        <f t="shared" ca="1" si="52"/>
        <v>#NAME?</v>
      </c>
      <c r="L663" s="24" t="e">
        <f t="shared" ca="1" si="53"/>
        <v>#NAME?</v>
      </c>
      <c r="M663" s="24" t="e">
        <f t="shared" ca="1" si="54"/>
        <v>#NAME?</v>
      </c>
    </row>
    <row r="664" spans="2:13" x14ac:dyDescent="0.25">
      <c r="B664" s="24">
        <f t="shared" ca="1" si="50"/>
        <v>0.9067560284086188</v>
      </c>
      <c r="C664" s="25">
        <f t="shared" ca="1" si="51"/>
        <v>63.210402520842585</v>
      </c>
      <c r="H664" s="24">
        <v>662</v>
      </c>
      <c r="I664" s="24" t="e">
        <f ca="1"/>
        <v>#NAME?</v>
      </c>
      <c r="J664" s="24" t="e">
        <f t="array" aca="1" ref="J664" ca="1">INDIRECT(ADDRESS(($F$2+1-H664)+2,9))</f>
        <v>#NAME?</v>
      </c>
      <c r="K664" s="24" t="e">
        <f t="shared" ca="1" si="52"/>
        <v>#NAME?</v>
      </c>
      <c r="L664" s="24" t="e">
        <f t="shared" ca="1" si="53"/>
        <v>#NAME?</v>
      </c>
      <c r="M664" s="24" t="e">
        <f t="shared" ca="1" si="54"/>
        <v>#NAME?</v>
      </c>
    </row>
    <row r="665" spans="2:13" x14ac:dyDescent="0.25">
      <c r="B665" s="24">
        <f t="shared" ca="1" si="50"/>
        <v>0.96900310659501809</v>
      </c>
      <c r="C665" s="25">
        <f t="shared" ca="1" si="51"/>
        <v>68.663401788904096</v>
      </c>
      <c r="H665" s="24">
        <v>663</v>
      </c>
      <c r="I665" s="24" t="e">
        <f ca="1"/>
        <v>#NAME?</v>
      </c>
      <c r="J665" s="24" t="e">
        <f t="array" aca="1" ref="J665" ca="1">INDIRECT(ADDRESS(($F$2+1-H665)+2,9))</f>
        <v>#NAME?</v>
      </c>
      <c r="K665" s="24" t="e">
        <f t="shared" ca="1" si="52"/>
        <v>#NAME?</v>
      </c>
      <c r="L665" s="24" t="e">
        <f t="shared" ca="1" si="53"/>
        <v>#NAME?</v>
      </c>
      <c r="M665" s="24" t="e">
        <f t="shared" ca="1" si="54"/>
        <v>#NAME?</v>
      </c>
    </row>
    <row r="666" spans="2:13" x14ac:dyDescent="0.25">
      <c r="B666" s="24">
        <f t="shared" ca="1" si="50"/>
        <v>0.27187622423794799</v>
      </c>
      <c r="C666" s="25">
        <f t="shared" ca="1" si="51"/>
        <v>43.928516241650343</v>
      </c>
      <c r="H666" s="24">
        <v>664</v>
      </c>
      <c r="I666" s="24" t="e">
        <f ca="1"/>
        <v>#NAME?</v>
      </c>
      <c r="J666" s="24" t="e">
        <f t="array" aca="1" ref="J666" ca="1">INDIRECT(ADDRESS(($F$2+1-H666)+2,9))</f>
        <v>#NAME?</v>
      </c>
      <c r="K666" s="24" t="e">
        <f t="shared" ca="1" si="52"/>
        <v>#NAME?</v>
      </c>
      <c r="L666" s="24" t="e">
        <f t="shared" ca="1" si="53"/>
        <v>#NAME?</v>
      </c>
      <c r="M666" s="24" t="e">
        <f t="shared" ca="1" si="54"/>
        <v>#NAME?</v>
      </c>
    </row>
    <row r="667" spans="2:13" x14ac:dyDescent="0.25">
      <c r="B667" s="24">
        <f t="shared" ca="1" si="50"/>
        <v>0.97478890457692868</v>
      </c>
      <c r="C667" s="25">
        <f t="shared" ca="1" si="51"/>
        <v>69.563648409291176</v>
      </c>
      <c r="H667" s="24">
        <v>665</v>
      </c>
      <c r="I667" s="24" t="e">
        <f ca="1"/>
        <v>#NAME?</v>
      </c>
      <c r="J667" s="24" t="e">
        <f t="array" aca="1" ref="J667" ca="1">INDIRECT(ADDRESS(($F$2+1-H667)+2,9))</f>
        <v>#NAME?</v>
      </c>
      <c r="K667" s="24" t="e">
        <f t="shared" ca="1" si="52"/>
        <v>#NAME?</v>
      </c>
      <c r="L667" s="24" t="e">
        <f t="shared" ca="1" si="53"/>
        <v>#NAME?</v>
      </c>
      <c r="M667" s="24" t="e">
        <f t="shared" ca="1" si="54"/>
        <v>#NAME?</v>
      </c>
    </row>
    <row r="668" spans="2:13" x14ac:dyDescent="0.25">
      <c r="B668" s="24">
        <f t="shared" ca="1" si="50"/>
        <v>0.15661939306906714</v>
      </c>
      <c r="C668" s="25">
        <f t="shared" ca="1" si="51"/>
        <v>39.915506385509318</v>
      </c>
      <c r="H668" s="24">
        <v>666</v>
      </c>
      <c r="I668" s="24" t="e">
        <f ca="1"/>
        <v>#NAME?</v>
      </c>
      <c r="J668" s="24" t="e">
        <f t="array" aca="1" ref="J668" ca="1">INDIRECT(ADDRESS(($F$2+1-H668)+2,9))</f>
        <v>#NAME?</v>
      </c>
      <c r="K668" s="24" t="e">
        <f t="shared" ca="1" si="52"/>
        <v>#NAME?</v>
      </c>
      <c r="L668" s="24" t="e">
        <f t="shared" ca="1" si="53"/>
        <v>#NAME?</v>
      </c>
      <c r="M668" s="24" t="e">
        <f t="shared" ca="1" si="54"/>
        <v>#NAME?</v>
      </c>
    </row>
    <row r="669" spans="2:13" x14ac:dyDescent="0.25">
      <c r="B669" s="24">
        <f t="shared" ca="1" si="50"/>
        <v>0.93162461368024885</v>
      </c>
      <c r="C669" s="25">
        <f t="shared" ca="1" si="51"/>
        <v>64.880004587910648</v>
      </c>
      <c r="H669" s="24">
        <v>667</v>
      </c>
      <c r="I669" s="24" t="e">
        <f ca="1"/>
        <v>#NAME?</v>
      </c>
      <c r="J669" s="24" t="e">
        <f t="array" aca="1" ref="J669" ca="1">INDIRECT(ADDRESS(($F$2+1-H669)+2,9))</f>
        <v>#NAME?</v>
      </c>
      <c r="K669" s="24" t="e">
        <f t="shared" ca="1" si="52"/>
        <v>#NAME?</v>
      </c>
      <c r="L669" s="24" t="e">
        <f t="shared" ca="1" si="53"/>
        <v>#NAME?</v>
      </c>
      <c r="M669" s="24" t="e">
        <f t="shared" ca="1" si="54"/>
        <v>#NAME?</v>
      </c>
    </row>
    <row r="670" spans="2:13" x14ac:dyDescent="0.25">
      <c r="B670" s="24">
        <f t="shared" ca="1" si="50"/>
        <v>0.49449673847490394</v>
      </c>
      <c r="C670" s="25">
        <f t="shared" ca="1" si="51"/>
        <v>49.862049315284075</v>
      </c>
      <c r="H670" s="24">
        <v>668</v>
      </c>
      <c r="I670" s="24" t="e">
        <f ca="1"/>
        <v>#NAME?</v>
      </c>
      <c r="J670" s="24" t="e">
        <f t="array" aca="1" ref="J670" ca="1">INDIRECT(ADDRESS(($F$2+1-H670)+2,9))</f>
        <v>#NAME?</v>
      </c>
      <c r="K670" s="24" t="e">
        <f t="shared" ca="1" si="52"/>
        <v>#NAME?</v>
      </c>
      <c r="L670" s="24" t="e">
        <f t="shared" ca="1" si="53"/>
        <v>#NAME?</v>
      </c>
      <c r="M670" s="24" t="e">
        <f t="shared" ca="1" si="54"/>
        <v>#NAME?</v>
      </c>
    </row>
    <row r="671" spans="2:13" x14ac:dyDescent="0.25">
      <c r="B671" s="24">
        <f t="shared" ca="1" si="50"/>
        <v>0.15290088596331897</v>
      </c>
      <c r="C671" s="25">
        <f t="shared" ca="1" si="51"/>
        <v>39.759290659827137</v>
      </c>
      <c r="H671" s="24">
        <v>669</v>
      </c>
      <c r="I671" s="24" t="e">
        <f ca="1"/>
        <v>#NAME?</v>
      </c>
      <c r="J671" s="24" t="e">
        <f t="array" aca="1" ref="J671" ca="1">INDIRECT(ADDRESS(($F$2+1-H671)+2,9))</f>
        <v>#NAME?</v>
      </c>
      <c r="K671" s="24" t="e">
        <f t="shared" ca="1" si="52"/>
        <v>#NAME?</v>
      </c>
      <c r="L671" s="24" t="e">
        <f t="shared" ca="1" si="53"/>
        <v>#NAME?</v>
      </c>
      <c r="M671" s="24" t="e">
        <f t="shared" ca="1" si="54"/>
        <v>#NAME?</v>
      </c>
    </row>
    <row r="672" spans="2:13" x14ac:dyDescent="0.25">
      <c r="B672" s="24">
        <f t="shared" ca="1" si="50"/>
        <v>3.662688314305429E-2</v>
      </c>
      <c r="C672" s="25">
        <f t="shared" ca="1" si="51"/>
        <v>32.087536188202044</v>
      </c>
      <c r="H672" s="24">
        <v>670</v>
      </c>
      <c r="I672" s="24" t="e">
        <f ca="1"/>
        <v>#NAME?</v>
      </c>
      <c r="J672" s="24" t="e">
        <f t="array" aca="1" ref="J672" ca="1">INDIRECT(ADDRESS(($F$2+1-H672)+2,9))</f>
        <v>#NAME?</v>
      </c>
      <c r="K672" s="24" t="e">
        <f t="shared" ca="1" si="52"/>
        <v>#NAME?</v>
      </c>
      <c r="L672" s="24" t="e">
        <f t="shared" ca="1" si="53"/>
        <v>#NAME?</v>
      </c>
      <c r="M672" s="24" t="e">
        <f t="shared" ca="1" si="54"/>
        <v>#NAME?</v>
      </c>
    </row>
    <row r="673" spans="2:13" x14ac:dyDescent="0.25">
      <c r="B673" s="24">
        <f t="shared" ca="1" si="50"/>
        <v>0.57601119961718017</v>
      </c>
      <c r="C673" s="25">
        <f t="shared" ca="1" si="51"/>
        <v>51.916994960434813</v>
      </c>
      <c r="H673" s="24">
        <v>671</v>
      </c>
      <c r="I673" s="24" t="e">
        <f ca="1"/>
        <v>#NAME?</v>
      </c>
      <c r="J673" s="24" t="e">
        <f t="array" aca="1" ref="J673" ca="1">INDIRECT(ADDRESS(($F$2+1-H673)+2,9))</f>
        <v>#NAME?</v>
      </c>
      <c r="K673" s="24" t="e">
        <f t="shared" ca="1" si="52"/>
        <v>#NAME?</v>
      </c>
      <c r="L673" s="24" t="e">
        <f t="shared" ca="1" si="53"/>
        <v>#NAME?</v>
      </c>
      <c r="M673" s="24" t="e">
        <f t="shared" ca="1" si="54"/>
        <v>#NAME?</v>
      </c>
    </row>
    <row r="674" spans="2:13" x14ac:dyDescent="0.25">
      <c r="B674" s="24">
        <f t="shared" ca="1" si="50"/>
        <v>0.7991609545281273</v>
      </c>
      <c r="C674" s="25">
        <f t="shared" ca="1" si="51"/>
        <v>58.386280039250074</v>
      </c>
      <c r="H674" s="24">
        <v>672</v>
      </c>
      <c r="I674" s="24" t="e">
        <f ca="1"/>
        <v>#NAME?</v>
      </c>
      <c r="J674" s="24" t="e">
        <f t="array" aca="1" ref="J674" ca="1">INDIRECT(ADDRESS(($F$2+1-H674)+2,9))</f>
        <v>#NAME?</v>
      </c>
      <c r="K674" s="24" t="e">
        <f t="shared" ca="1" si="52"/>
        <v>#NAME?</v>
      </c>
      <c r="L674" s="24" t="e">
        <f t="shared" ca="1" si="53"/>
        <v>#NAME?</v>
      </c>
      <c r="M674" s="24" t="e">
        <f t="shared" ca="1" si="54"/>
        <v>#NAME?</v>
      </c>
    </row>
    <row r="675" spans="2:13" x14ac:dyDescent="0.25">
      <c r="B675" s="24">
        <f t="shared" ca="1" si="50"/>
        <v>0.43501653646697358</v>
      </c>
      <c r="C675" s="25">
        <f t="shared" ca="1" si="51"/>
        <v>48.363835232426851</v>
      </c>
      <c r="H675" s="24">
        <v>673</v>
      </c>
      <c r="I675" s="24" t="e">
        <f ca="1"/>
        <v>#NAME?</v>
      </c>
      <c r="J675" s="24" t="e">
        <f t="array" aca="1" ref="J675" ca="1">INDIRECT(ADDRESS(($F$2+1-H675)+2,9))</f>
        <v>#NAME?</v>
      </c>
      <c r="K675" s="24" t="e">
        <f t="shared" ca="1" si="52"/>
        <v>#NAME?</v>
      </c>
      <c r="L675" s="24" t="e">
        <f t="shared" ca="1" si="53"/>
        <v>#NAME?</v>
      </c>
      <c r="M675" s="24" t="e">
        <f t="shared" ca="1" si="54"/>
        <v>#NAME?</v>
      </c>
    </row>
    <row r="676" spans="2:13" x14ac:dyDescent="0.25">
      <c r="B676" s="24">
        <f t="shared" ca="1" si="50"/>
        <v>0.70629032809937153</v>
      </c>
      <c r="C676" s="25">
        <f t="shared" ca="1" si="51"/>
        <v>55.425795187449268</v>
      </c>
      <c r="H676" s="24">
        <v>674</v>
      </c>
      <c r="I676" s="24" t="e">
        <f ca="1"/>
        <v>#NAME?</v>
      </c>
      <c r="J676" s="24" t="e">
        <f t="array" aca="1" ref="J676" ca="1">INDIRECT(ADDRESS(($F$2+1-H676)+2,9))</f>
        <v>#NAME?</v>
      </c>
      <c r="K676" s="24" t="e">
        <f t="shared" ca="1" si="52"/>
        <v>#NAME?</v>
      </c>
      <c r="L676" s="24" t="e">
        <f t="shared" ca="1" si="53"/>
        <v>#NAME?</v>
      </c>
      <c r="M676" s="24" t="e">
        <f t="shared" ca="1" si="54"/>
        <v>#NAME?</v>
      </c>
    </row>
    <row r="677" spans="2:13" x14ac:dyDescent="0.25">
      <c r="B677" s="24">
        <f t="shared" ca="1" si="50"/>
        <v>0.76028783824341339</v>
      </c>
      <c r="C677" s="25">
        <f t="shared" ca="1" si="51"/>
        <v>57.072287682839274</v>
      </c>
      <c r="H677" s="24">
        <v>675</v>
      </c>
      <c r="I677" s="24" t="e">
        <f ca="1"/>
        <v>#NAME?</v>
      </c>
      <c r="J677" s="24" t="e">
        <f t="array" aca="1" ref="J677" ca="1">INDIRECT(ADDRESS(($F$2+1-H677)+2,9))</f>
        <v>#NAME?</v>
      </c>
      <c r="K677" s="24" t="e">
        <f t="shared" ca="1" si="52"/>
        <v>#NAME?</v>
      </c>
      <c r="L677" s="24" t="e">
        <f t="shared" ca="1" si="53"/>
        <v>#NAME?</v>
      </c>
      <c r="M677" s="24" t="e">
        <f t="shared" ca="1" si="54"/>
        <v>#NAME?</v>
      </c>
    </row>
    <row r="678" spans="2:13" x14ac:dyDescent="0.25">
      <c r="B678" s="24">
        <f t="shared" ca="1" si="50"/>
        <v>0.59886908827058682</v>
      </c>
      <c r="C678" s="25">
        <f t="shared" ca="1" si="51"/>
        <v>52.504209583104483</v>
      </c>
      <c r="H678" s="24">
        <v>676</v>
      </c>
      <c r="I678" s="24" t="e">
        <f ca="1"/>
        <v>#NAME?</v>
      </c>
      <c r="J678" s="24" t="e">
        <f t="array" aca="1" ref="J678" ca="1">INDIRECT(ADDRESS(($F$2+1-H678)+2,9))</f>
        <v>#NAME?</v>
      </c>
      <c r="K678" s="24" t="e">
        <f t="shared" ca="1" si="52"/>
        <v>#NAME?</v>
      </c>
      <c r="L678" s="24" t="e">
        <f t="shared" ca="1" si="53"/>
        <v>#NAME?</v>
      </c>
      <c r="M678" s="24" t="e">
        <f t="shared" ca="1" si="54"/>
        <v>#NAME?</v>
      </c>
    </row>
    <row r="679" spans="2:13" x14ac:dyDescent="0.25">
      <c r="B679" s="24">
        <f t="shared" ca="1" si="50"/>
        <v>0.29382595871799033</v>
      </c>
      <c r="C679" s="25">
        <f t="shared" ca="1" si="51"/>
        <v>44.577581626766154</v>
      </c>
      <c r="H679" s="24">
        <v>677</v>
      </c>
      <c r="I679" s="24" t="e">
        <f ca="1"/>
        <v>#NAME?</v>
      </c>
      <c r="J679" s="24" t="e">
        <f t="array" aca="1" ref="J679" ca="1">INDIRECT(ADDRESS(($F$2+1-H679)+2,9))</f>
        <v>#NAME?</v>
      </c>
      <c r="K679" s="24" t="e">
        <f t="shared" ca="1" si="52"/>
        <v>#NAME?</v>
      </c>
      <c r="L679" s="24" t="e">
        <f t="shared" ca="1" si="53"/>
        <v>#NAME?</v>
      </c>
      <c r="M679" s="24" t="e">
        <f t="shared" ca="1" si="54"/>
        <v>#NAME?</v>
      </c>
    </row>
    <row r="680" spans="2:13" x14ac:dyDescent="0.25">
      <c r="B680" s="24">
        <f t="shared" ca="1" si="50"/>
        <v>0.92752979043746731</v>
      </c>
      <c r="C680" s="25">
        <f t="shared" ca="1" si="51"/>
        <v>64.576377481129569</v>
      </c>
      <c r="H680" s="24">
        <v>678</v>
      </c>
      <c r="I680" s="24" t="e">
        <f ca="1"/>
        <v>#NAME?</v>
      </c>
      <c r="J680" s="24" t="e">
        <f t="array" aca="1" ref="J680" ca="1">INDIRECT(ADDRESS(($F$2+1-H680)+2,9))</f>
        <v>#NAME?</v>
      </c>
      <c r="K680" s="24" t="e">
        <f t="shared" ca="1" si="52"/>
        <v>#NAME?</v>
      </c>
      <c r="L680" s="24" t="e">
        <f t="shared" ca="1" si="53"/>
        <v>#NAME?</v>
      </c>
      <c r="M680" s="24" t="e">
        <f t="shared" ca="1" si="54"/>
        <v>#NAME?</v>
      </c>
    </row>
    <row r="681" spans="2:13" x14ac:dyDescent="0.25">
      <c r="B681" s="24">
        <f t="shared" ca="1" si="50"/>
        <v>0.29325142115778668</v>
      </c>
      <c r="C681" s="25">
        <f t="shared" ca="1" si="51"/>
        <v>44.560891791744794</v>
      </c>
      <c r="H681" s="24">
        <v>679</v>
      </c>
      <c r="I681" s="24" t="e">
        <f ca="1"/>
        <v>#NAME?</v>
      </c>
      <c r="J681" s="24" t="e">
        <f t="array" aca="1" ref="J681" ca="1">INDIRECT(ADDRESS(($F$2+1-H681)+2,9))</f>
        <v>#NAME?</v>
      </c>
      <c r="K681" s="24" t="e">
        <f t="shared" ca="1" si="52"/>
        <v>#NAME?</v>
      </c>
      <c r="L681" s="24" t="e">
        <f t="shared" ca="1" si="53"/>
        <v>#NAME?</v>
      </c>
      <c r="M681" s="24" t="e">
        <f t="shared" ca="1" si="54"/>
        <v>#NAME?</v>
      </c>
    </row>
    <row r="682" spans="2:13" x14ac:dyDescent="0.25">
      <c r="B682" s="24">
        <f t="shared" ca="1" si="50"/>
        <v>0.95257844546074555</v>
      </c>
      <c r="C682" s="25">
        <f t="shared" ca="1" si="51"/>
        <v>66.703855381204107</v>
      </c>
      <c r="H682" s="24">
        <v>680</v>
      </c>
      <c r="I682" s="24" t="e">
        <f ca="1"/>
        <v>#NAME?</v>
      </c>
      <c r="J682" s="24" t="e">
        <f t="array" aca="1" ref="J682" ca="1">INDIRECT(ADDRESS(($F$2+1-H682)+2,9))</f>
        <v>#NAME?</v>
      </c>
      <c r="K682" s="24" t="e">
        <f t="shared" ca="1" si="52"/>
        <v>#NAME?</v>
      </c>
      <c r="L682" s="24" t="e">
        <f t="shared" ca="1" si="53"/>
        <v>#NAME?</v>
      </c>
      <c r="M682" s="24" t="e">
        <f t="shared" ca="1" si="54"/>
        <v>#NAME?</v>
      </c>
    </row>
    <row r="683" spans="2:13" x14ac:dyDescent="0.25">
      <c r="B683" s="24">
        <f t="shared" ca="1" si="50"/>
        <v>0.73250402877461651</v>
      </c>
      <c r="C683" s="25">
        <f t="shared" ca="1" si="51"/>
        <v>56.20403843760613</v>
      </c>
      <c r="H683" s="24">
        <v>681</v>
      </c>
      <c r="I683" s="24" t="e">
        <f ca="1"/>
        <v>#NAME?</v>
      </c>
      <c r="J683" s="24" t="e">
        <f t="array" aca="1" ref="J683" ca="1">INDIRECT(ADDRESS(($F$2+1-H683)+2,9))</f>
        <v>#NAME?</v>
      </c>
      <c r="K683" s="24" t="e">
        <f t="shared" ca="1" si="52"/>
        <v>#NAME?</v>
      </c>
      <c r="L683" s="24" t="e">
        <f t="shared" ca="1" si="53"/>
        <v>#NAME?</v>
      </c>
      <c r="M683" s="24" t="e">
        <f t="shared" ca="1" si="54"/>
        <v>#NAME?</v>
      </c>
    </row>
    <row r="684" spans="2:13" x14ac:dyDescent="0.25">
      <c r="B684" s="24">
        <f t="shared" ca="1" si="50"/>
        <v>0.527516551272325</v>
      </c>
      <c r="C684" s="25">
        <f t="shared" ca="1" si="51"/>
        <v>50.690285457613285</v>
      </c>
      <c r="H684" s="24">
        <v>682</v>
      </c>
      <c r="I684" s="24" t="e">
        <f ca="1"/>
        <v>#NAME?</v>
      </c>
      <c r="J684" s="24" t="e">
        <f t="array" aca="1" ref="J684" ca="1">INDIRECT(ADDRESS(($F$2+1-H684)+2,9))</f>
        <v>#NAME?</v>
      </c>
      <c r="K684" s="24" t="e">
        <f t="shared" ca="1" si="52"/>
        <v>#NAME?</v>
      </c>
      <c r="L684" s="24" t="e">
        <f t="shared" ca="1" si="53"/>
        <v>#NAME?</v>
      </c>
      <c r="M684" s="24" t="e">
        <f t="shared" ca="1" si="54"/>
        <v>#NAME?</v>
      </c>
    </row>
    <row r="685" spans="2:13" x14ac:dyDescent="0.25">
      <c r="B685" s="24">
        <f t="shared" ca="1" si="50"/>
        <v>0.50598740580857759</v>
      </c>
      <c r="C685" s="25">
        <f t="shared" ca="1" si="51"/>
        <v>50.150087641589749</v>
      </c>
      <c r="H685" s="24">
        <v>683</v>
      </c>
      <c r="I685" s="24" t="e">
        <f ca="1"/>
        <v>#NAME?</v>
      </c>
      <c r="J685" s="24" t="e">
        <f t="array" aca="1" ref="J685" ca="1">INDIRECT(ADDRESS(($F$2+1-H685)+2,9))</f>
        <v>#NAME?</v>
      </c>
      <c r="K685" s="24" t="e">
        <f t="shared" ca="1" si="52"/>
        <v>#NAME?</v>
      </c>
      <c r="L685" s="24" t="e">
        <f t="shared" ca="1" si="53"/>
        <v>#NAME?</v>
      </c>
      <c r="M685" s="24" t="e">
        <f t="shared" ca="1" si="54"/>
        <v>#NAME?</v>
      </c>
    </row>
    <row r="686" spans="2:13" x14ac:dyDescent="0.25">
      <c r="B686" s="24">
        <f t="shared" ca="1" si="50"/>
        <v>0.92348152297026398</v>
      </c>
      <c r="C686" s="25">
        <f t="shared" ca="1" si="51"/>
        <v>64.288861665875828</v>
      </c>
      <c r="H686" s="24">
        <v>684</v>
      </c>
      <c r="I686" s="24" t="e">
        <f ca="1"/>
        <v>#NAME?</v>
      </c>
      <c r="J686" s="24" t="e">
        <f t="array" aca="1" ref="J686" ca="1">INDIRECT(ADDRESS(($F$2+1-H686)+2,9))</f>
        <v>#NAME?</v>
      </c>
      <c r="K686" s="24" t="e">
        <f t="shared" ca="1" si="52"/>
        <v>#NAME?</v>
      </c>
      <c r="L686" s="24" t="e">
        <f t="shared" ca="1" si="53"/>
        <v>#NAME?</v>
      </c>
      <c r="M686" s="24" t="e">
        <f t="shared" ca="1" si="54"/>
        <v>#NAME?</v>
      </c>
    </row>
    <row r="687" spans="2:13" x14ac:dyDescent="0.25">
      <c r="B687" s="24">
        <f t="shared" ca="1" si="50"/>
        <v>0.30397283362196359</v>
      </c>
      <c r="C687" s="25">
        <f t="shared" ca="1" si="51"/>
        <v>44.869919179653039</v>
      </c>
      <c r="H687" s="24">
        <v>685</v>
      </c>
      <c r="I687" s="24" t="e">
        <f ca="1"/>
        <v>#NAME?</v>
      </c>
      <c r="J687" s="24" t="e">
        <f t="array" aca="1" ref="J687" ca="1">INDIRECT(ADDRESS(($F$2+1-H687)+2,9))</f>
        <v>#NAME?</v>
      </c>
      <c r="K687" s="24" t="e">
        <f t="shared" ca="1" si="52"/>
        <v>#NAME?</v>
      </c>
      <c r="L687" s="24" t="e">
        <f t="shared" ca="1" si="53"/>
        <v>#NAME?</v>
      </c>
      <c r="M687" s="24" t="e">
        <f t="shared" ca="1" si="54"/>
        <v>#NAME?</v>
      </c>
    </row>
    <row r="688" spans="2:13" x14ac:dyDescent="0.25">
      <c r="B688" s="24">
        <f t="shared" ca="1" si="50"/>
        <v>0.50191007989968417</v>
      </c>
      <c r="C688" s="25">
        <f t="shared" ca="1" si="51"/>
        <v>50.047878785760034</v>
      </c>
      <c r="H688" s="24">
        <v>686</v>
      </c>
      <c r="I688" s="24" t="e">
        <f ca="1"/>
        <v>#NAME?</v>
      </c>
      <c r="J688" s="24" t="e">
        <f t="array" aca="1" ref="J688" ca="1">INDIRECT(ADDRESS(($F$2+1-H688)+2,9))</f>
        <v>#NAME?</v>
      </c>
      <c r="K688" s="24" t="e">
        <f t="shared" ca="1" si="52"/>
        <v>#NAME?</v>
      </c>
      <c r="L688" s="24" t="e">
        <f t="shared" ca="1" si="53"/>
        <v>#NAME?</v>
      </c>
      <c r="M688" s="24" t="e">
        <f t="shared" ca="1" si="54"/>
        <v>#NAME?</v>
      </c>
    </row>
    <row r="689" spans="2:13" x14ac:dyDescent="0.25">
      <c r="B689" s="24">
        <f t="shared" ca="1" si="50"/>
        <v>0.16727070079815609</v>
      </c>
      <c r="C689" s="25">
        <f t="shared" ca="1" si="51"/>
        <v>40.349931914844674</v>
      </c>
      <c r="H689" s="24">
        <v>687</v>
      </c>
      <c r="I689" s="24" t="e">
        <f ca="1"/>
        <v>#NAME?</v>
      </c>
      <c r="J689" s="24" t="e">
        <f t="array" aca="1" ref="J689" ca="1">INDIRECT(ADDRESS(($F$2+1-H689)+2,9))</f>
        <v>#NAME?</v>
      </c>
      <c r="K689" s="24" t="e">
        <f t="shared" ca="1" si="52"/>
        <v>#NAME?</v>
      </c>
      <c r="L689" s="24" t="e">
        <f t="shared" ca="1" si="53"/>
        <v>#NAME?</v>
      </c>
      <c r="M689" s="24" t="e">
        <f t="shared" ca="1" si="54"/>
        <v>#NAME?</v>
      </c>
    </row>
    <row r="690" spans="2:13" x14ac:dyDescent="0.25">
      <c r="B690" s="24">
        <f t="shared" ca="1" si="50"/>
        <v>0.85657039454069284</v>
      </c>
      <c r="C690" s="25">
        <f t="shared" ca="1" si="51"/>
        <v>60.650369460761432</v>
      </c>
      <c r="H690" s="24">
        <v>688</v>
      </c>
      <c r="I690" s="24" t="e">
        <f ca="1"/>
        <v>#NAME?</v>
      </c>
      <c r="J690" s="24" t="e">
        <f t="array" aca="1" ref="J690" ca="1">INDIRECT(ADDRESS(($F$2+1-H690)+2,9))</f>
        <v>#NAME?</v>
      </c>
      <c r="K690" s="24" t="e">
        <f t="shared" ca="1" si="52"/>
        <v>#NAME?</v>
      </c>
      <c r="L690" s="24" t="e">
        <f t="shared" ca="1" si="53"/>
        <v>#NAME?</v>
      </c>
      <c r="M690" s="24" t="e">
        <f t="shared" ca="1" si="54"/>
        <v>#NAME?</v>
      </c>
    </row>
    <row r="691" spans="2:13" x14ac:dyDescent="0.25">
      <c r="B691" s="24">
        <f t="shared" ca="1" si="50"/>
        <v>0.69676189003237654</v>
      </c>
      <c r="C691" s="25">
        <f t="shared" ca="1" si="51"/>
        <v>55.151099073452215</v>
      </c>
      <c r="H691" s="24">
        <v>689</v>
      </c>
      <c r="I691" s="24" t="e">
        <f ca="1"/>
        <v>#NAME?</v>
      </c>
      <c r="J691" s="24" t="e">
        <f t="array" aca="1" ref="J691" ca="1">INDIRECT(ADDRESS(($F$2+1-H691)+2,9))</f>
        <v>#NAME?</v>
      </c>
      <c r="K691" s="24" t="e">
        <f t="shared" ca="1" si="52"/>
        <v>#NAME?</v>
      </c>
      <c r="L691" s="24" t="e">
        <f t="shared" ca="1" si="53"/>
        <v>#NAME?</v>
      </c>
      <c r="M691" s="24" t="e">
        <f t="shared" ca="1" si="54"/>
        <v>#NAME?</v>
      </c>
    </row>
    <row r="692" spans="2:13" x14ac:dyDescent="0.25">
      <c r="B692" s="24">
        <f t="shared" ca="1" si="50"/>
        <v>0.11572391081514</v>
      </c>
      <c r="C692" s="25">
        <f t="shared" ca="1" si="51"/>
        <v>38.033623569844451</v>
      </c>
      <c r="H692" s="24">
        <v>690</v>
      </c>
      <c r="I692" s="24" t="e">
        <f ca="1"/>
        <v>#NAME?</v>
      </c>
      <c r="J692" s="24" t="e">
        <f t="array" aca="1" ref="J692" ca="1">INDIRECT(ADDRESS(($F$2+1-H692)+2,9))</f>
        <v>#NAME?</v>
      </c>
      <c r="K692" s="24" t="e">
        <f t="shared" ca="1" si="52"/>
        <v>#NAME?</v>
      </c>
      <c r="L692" s="24" t="e">
        <f t="shared" ca="1" si="53"/>
        <v>#NAME?</v>
      </c>
      <c r="M692" s="24" t="e">
        <f t="shared" ca="1" si="54"/>
        <v>#NAME?</v>
      </c>
    </row>
    <row r="693" spans="2:13" x14ac:dyDescent="0.25">
      <c r="B693" s="24">
        <f t="shared" ca="1" si="50"/>
        <v>0.53846451180815624</v>
      </c>
      <c r="C693" s="25">
        <f t="shared" ca="1" si="51"/>
        <v>50.96566103192778</v>
      </c>
      <c r="H693" s="24">
        <v>691</v>
      </c>
      <c r="I693" s="24" t="e">
        <f ca="1"/>
        <v>#NAME?</v>
      </c>
      <c r="J693" s="24" t="e">
        <f t="array" aca="1" ref="J693" ca="1">INDIRECT(ADDRESS(($F$2+1-H693)+2,9))</f>
        <v>#NAME?</v>
      </c>
      <c r="K693" s="24" t="e">
        <f t="shared" ca="1" si="52"/>
        <v>#NAME?</v>
      </c>
      <c r="L693" s="24" t="e">
        <f t="shared" ca="1" si="53"/>
        <v>#NAME?</v>
      </c>
      <c r="M693" s="24" t="e">
        <f t="shared" ca="1" si="54"/>
        <v>#NAME?</v>
      </c>
    </row>
    <row r="694" spans="2:13" x14ac:dyDescent="0.25">
      <c r="B694" s="24">
        <f t="shared" ca="1" si="50"/>
        <v>0.73652767312099865</v>
      </c>
      <c r="C694" s="25">
        <f t="shared" ca="1" si="51"/>
        <v>56.326769061633627</v>
      </c>
      <c r="H694" s="24">
        <v>692</v>
      </c>
      <c r="I694" s="24" t="e">
        <f ca="1"/>
        <v>#NAME?</v>
      </c>
      <c r="J694" s="24" t="e">
        <f t="array" aca="1" ref="J694" ca="1">INDIRECT(ADDRESS(($F$2+1-H694)+2,9))</f>
        <v>#NAME?</v>
      </c>
      <c r="K694" s="24" t="e">
        <f t="shared" ca="1" si="52"/>
        <v>#NAME?</v>
      </c>
      <c r="L694" s="24" t="e">
        <f t="shared" ca="1" si="53"/>
        <v>#NAME?</v>
      </c>
      <c r="M694" s="24" t="e">
        <f t="shared" ca="1" si="54"/>
        <v>#NAME?</v>
      </c>
    </row>
    <row r="695" spans="2:13" x14ac:dyDescent="0.25">
      <c r="B695" s="24">
        <f t="shared" ca="1" si="50"/>
        <v>0.28455190473739067</v>
      </c>
      <c r="C695" s="25">
        <f t="shared" ca="1" si="51"/>
        <v>44.30628140059104</v>
      </c>
      <c r="H695" s="24">
        <v>693</v>
      </c>
      <c r="I695" s="24" t="e">
        <f ca="1"/>
        <v>#NAME?</v>
      </c>
      <c r="J695" s="24" t="e">
        <f t="array" aca="1" ref="J695" ca="1">INDIRECT(ADDRESS(($F$2+1-H695)+2,9))</f>
        <v>#NAME?</v>
      </c>
      <c r="K695" s="24" t="e">
        <f t="shared" ca="1" si="52"/>
        <v>#NAME?</v>
      </c>
      <c r="L695" s="24" t="e">
        <f t="shared" ca="1" si="53"/>
        <v>#NAME?</v>
      </c>
      <c r="M695" s="24" t="e">
        <f t="shared" ca="1" si="54"/>
        <v>#NAME?</v>
      </c>
    </row>
    <row r="696" spans="2:13" x14ac:dyDescent="0.25">
      <c r="B696" s="24">
        <f t="shared" ca="1" si="50"/>
        <v>0.67577731323638945</v>
      </c>
      <c r="C696" s="25">
        <f t="shared" ca="1" si="51"/>
        <v>54.559229667801731</v>
      </c>
      <c r="H696" s="24">
        <v>694</v>
      </c>
      <c r="I696" s="24" t="e">
        <f ca="1"/>
        <v>#NAME?</v>
      </c>
      <c r="J696" s="24" t="e">
        <f t="array" aca="1" ref="J696" ca="1">INDIRECT(ADDRESS(($F$2+1-H696)+2,9))</f>
        <v>#NAME?</v>
      </c>
      <c r="K696" s="24" t="e">
        <f t="shared" ca="1" si="52"/>
        <v>#NAME?</v>
      </c>
      <c r="L696" s="24" t="e">
        <f t="shared" ca="1" si="53"/>
        <v>#NAME?</v>
      </c>
      <c r="M696" s="24" t="e">
        <f t="shared" ca="1" si="54"/>
        <v>#NAME?</v>
      </c>
    </row>
    <row r="697" spans="2:13" x14ac:dyDescent="0.25">
      <c r="B697" s="24">
        <f t="shared" ca="1" si="50"/>
        <v>0.5058843828012376</v>
      </c>
      <c r="C697" s="25">
        <f t="shared" ca="1" si="51"/>
        <v>50.147504951858927</v>
      </c>
      <c r="H697" s="24">
        <v>695</v>
      </c>
      <c r="I697" s="24" t="e">
        <f ca="1"/>
        <v>#NAME?</v>
      </c>
      <c r="J697" s="24" t="e">
        <f t="array" aca="1" ref="J697" ca="1">INDIRECT(ADDRESS(($F$2+1-H697)+2,9))</f>
        <v>#NAME?</v>
      </c>
      <c r="K697" s="24" t="e">
        <f t="shared" ca="1" si="52"/>
        <v>#NAME?</v>
      </c>
      <c r="L697" s="24" t="e">
        <f t="shared" ca="1" si="53"/>
        <v>#NAME?</v>
      </c>
      <c r="M697" s="24" t="e">
        <f t="shared" ca="1" si="54"/>
        <v>#NAME?</v>
      </c>
    </row>
    <row r="698" spans="2:13" x14ac:dyDescent="0.25">
      <c r="B698" s="24">
        <f t="shared" ca="1" si="50"/>
        <v>0.6528732529786474</v>
      </c>
      <c r="C698" s="25">
        <f t="shared" ca="1" si="51"/>
        <v>53.930893442037622</v>
      </c>
      <c r="H698" s="24">
        <v>696</v>
      </c>
      <c r="I698" s="24" t="e">
        <f ca="1"/>
        <v>#NAME?</v>
      </c>
      <c r="J698" s="24" t="e">
        <f t="array" aca="1" ref="J698" ca="1">INDIRECT(ADDRESS(($F$2+1-H698)+2,9))</f>
        <v>#NAME?</v>
      </c>
      <c r="K698" s="24" t="e">
        <f t="shared" ca="1" si="52"/>
        <v>#NAME?</v>
      </c>
      <c r="L698" s="24" t="e">
        <f t="shared" ca="1" si="53"/>
        <v>#NAME?</v>
      </c>
      <c r="M698" s="24" t="e">
        <f t="shared" ca="1" si="54"/>
        <v>#NAME?</v>
      </c>
    </row>
    <row r="699" spans="2:13" x14ac:dyDescent="0.25">
      <c r="B699" s="24">
        <f t="shared" ca="1" si="50"/>
        <v>0.42212930633370216</v>
      </c>
      <c r="C699" s="25">
        <f t="shared" ca="1" si="51"/>
        <v>48.035508284779503</v>
      </c>
      <c r="H699" s="24">
        <v>697</v>
      </c>
      <c r="I699" s="24" t="e">
        <f ca="1"/>
        <v>#NAME?</v>
      </c>
      <c r="J699" s="24" t="e">
        <f t="array" aca="1" ref="J699" ca="1">INDIRECT(ADDRESS(($F$2+1-H699)+2,9))</f>
        <v>#NAME?</v>
      </c>
      <c r="K699" s="24" t="e">
        <f t="shared" ca="1" si="52"/>
        <v>#NAME?</v>
      </c>
      <c r="L699" s="24" t="e">
        <f t="shared" ca="1" si="53"/>
        <v>#NAME?</v>
      </c>
      <c r="M699" s="24" t="e">
        <f t="shared" ca="1" si="54"/>
        <v>#NAME?</v>
      </c>
    </row>
    <row r="700" spans="2:13" x14ac:dyDescent="0.25">
      <c r="B700" s="24">
        <f t="shared" ca="1" si="50"/>
        <v>0.59164494179389404</v>
      </c>
      <c r="C700" s="25">
        <f t="shared" ca="1" si="51"/>
        <v>52.317784233613381</v>
      </c>
      <c r="H700" s="24">
        <v>698</v>
      </c>
      <c r="I700" s="24" t="e">
        <f ca="1"/>
        <v>#NAME?</v>
      </c>
      <c r="J700" s="24" t="e">
        <f t="array" aca="1" ref="J700" ca="1">INDIRECT(ADDRESS(($F$2+1-H700)+2,9))</f>
        <v>#NAME?</v>
      </c>
      <c r="K700" s="24" t="e">
        <f t="shared" ca="1" si="52"/>
        <v>#NAME?</v>
      </c>
      <c r="L700" s="24" t="e">
        <f t="shared" ca="1" si="53"/>
        <v>#NAME?</v>
      </c>
      <c r="M700" s="24" t="e">
        <f t="shared" ca="1" si="54"/>
        <v>#NAME?</v>
      </c>
    </row>
    <row r="701" spans="2:13" x14ac:dyDescent="0.25">
      <c r="B701" s="24">
        <f t="shared" ca="1" si="50"/>
        <v>0.67693238710164405</v>
      </c>
      <c r="C701" s="25">
        <f t="shared" ca="1" si="51"/>
        <v>54.591377829919111</v>
      </c>
      <c r="H701" s="24">
        <v>699</v>
      </c>
      <c r="I701" s="24" t="e">
        <f ca="1"/>
        <v>#NAME?</v>
      </c>
      <c r="J701" s="24" t="e">
        <f t="array" aca="1" ref="J701" ca="1">INDIRECT(ADDRESS(($F$2+1-H701)+2,9))</f>
        <v>#NAME?</v>
      </c>
      <c r="K701" s="24" t="e">
        <f t="shared" ca="1" si="52"/>
        <v>#NAME?</v>
      </c>
      <c r="L701" s="24" t="e">
        <f t="shared" ca="1" si="53"/>
        <v>#NAME?</v>
      </c>
      <c r="M701" s="24" t="e">
        <f t="shared" ca="1" si="54"/>
        <v>#NAME?</v>
      </c>
    </row>
    <row r="702" spans="2:13" x14ac:dyDescent="0.25">
      <c r="B702" s="24">
        <f t="shared" ca="1" si="50"/>
        <v>0.68467212500998309</v>
      </c>
      <c r="C702" s="25">
        <f t="shared" ca="1" si="51"/>
        <v>54.808040803450268</v>
      </c>
      <c r="H702" s="24">
        <v>700</v>
      </c>
      <c r="I702" s="24" t="e">
        <f ca="1"/>
        <v>#NAME?</v>
      </c>
      <c r="J702" s="24" t="e">
        <f t="array" aca="1" ref="J702" ca="1">INDIRECT(ADDRESS(($F$2+1-H702)+2,9))</f>
        <v>#NAME?</v>
      </c>
      <c r="K702" s="24" t="e">
        <f t="shared" ca="1" si="52"/>
        <v>#NAME?</v>
      </c>
      <c r="L702" s="24" t="e">
        <f t="shared" ca="1" si="53"/>
        <v>#NAME?</v>
      </c>
      <c r="M702" s="24" t="e">
        <f t="shared" ca="1" si="54"/>
        <v>#NAME?</v>
      </c>
    </row>
    <row r="703" spans="2:13" x14ac:dyDescent="0.25">
      <c r="B703" s="24">
        <f t="shared" ca="1" si="50"/>
        <v>9.2852208198173858E-2</v>
      </c>
      <c r="C703" s="25">
        <f t="shared" ca="1" si="51"/>
        <v>36.766060912325344</v>
      </c>
      <c r="H703" s="24">
        <v>701</v>
      </c>
      <c r="I703" s="24" t="e">
        <f ca="1"/>
        <v>#NAME?</v>
      </c>
      <c r="J703" s="24" t="e">
        <f t="array" aca="1" ref="J703" ca="1">INDIRECT(ADDRESS(($F$2+1-H703)+2,9))</f>
        <v>#NAME?</v>
      </c>
      <c r="K703" s="24" t="e">
        <f t="shared" ca="1" si="52"/>
        <v>#NAME?</v>
      </c>
      <c r="L703" s="24" t="e">
        <f t="shared" ca="1" si="53"/>
        <v>#NAME?</v>
      </c>
      <c r="M703" s="24" t="e">
        <f t="shared" ca="1" si="54"/>
        <v>#NAME?</v>
      </c>
    </row>
    <row r="704" spans="2:13" x14ac:dyDescent="0.25">
      <c r="B704" s="24">
        <f t="shared" ca="1" si="50"/>
        <v>0.53490687320016328</v>
      </c>
      <c r="C704" s="25">
        <f t="shared" ca="1" si="51"/>
        <v>50.876105036233149</v>
      </c>
      <c r="H704" s="24">
        <v>702</v>
      </c>
      <c r="I704" s="24" t="e">
        <f ca="1"/>
        <v>#NAME?</v>
      </c>
      <c r="J704" s="24" t="e">
        <f t="array" aca="1" ref="J704" ca="1">INDIRECT(ADDRESS(($F$2+1-H704)+2,9))</f>
        <v>#NAME?</v>
      </c>
      <c r="K704" s="24" t="e">
        <f t="shared" ca="1" si="52"/>
        <v>#NAME?</v>
      </c>
      <c r="L704" s="24" t="e">
        <f t="shared" ca="1" si="53"/>
        <v>#NAME?</v>
      </c>
      <c r="M704" s="24" t="e">
        <f t="shared" ca="1" si="54"/>
        <v>#NAME?</v>
      </c>
    </row>
    <row r="705" spans="2:13" x14ac:dyDescent="0.25">
      <c r="B705" s="24">
        <f t="shared" ca="1" si="50"/>
        <v>0.56822341805375531</v>
      </c>
      <c r="C705" s="25">
        <f t="shared" ca="1" si="51"/>
        <v>51.718529153207733</v>
      </c>
      <c r="H705" s="24">
        <v>703</v>
      </c>
      <c r="I705" s="24" t="e">
        <f ca="1"/>
        <v>#NAME?</v>
      </c>
      <c r="J705" s="24" t="e">
        <f t="array" aca="1" ref="J705" ca="1">INDIRECT(ADDRESS(($F$2+1-H705)+2,9))</f>
        <v>#NAME?</v>
      </c>
      <c r="K705" s="24" t="e">
        <f t="shared" ca="1" si="52"/>
        <v>#NAME?</v>
      </c>
      <c r="L705" s="24" t="e">
        <f t="shared" ca="1" si="53"/>
        <v>#NAME?</v>
      </c>
      <c r="M705" s="24" t="e">
        <f t="shared" ca="1" si="54"/>
        <v>#NAME?</v>
      </c>
    </row>
    <row r="706" spans="2:13" x14ac:dyDescent="0.25">
      <c r="B706" s="24">
        <f t="shared" ca="1" si="50"/>
        <v>0.90964379914503979</v>
      </c>
      <c r="C706" s="25">
        <f t="shared" ca="1" si="51"/>
        <v>63.385647694539202</v>
      </c>
      <c r="H706" s="24">
        <v>704</v>
      </c>
      <c r="I706" s="24" t="e">
        <f ca="1"/>
        <v>#NAME?</v>
      </c>
      <c r="J706" s="24" t="e">
        <f t="array" aca="1" ref="J706" ca="1">INDIRECT(ADDRESS(($F$2+1-H706)+2,9))</f>
        <v>#NAME?</v>
      </c>
      <c r="K706" s="24" t="e">
        <f t="shared" ca="1" si="52"/>
        <v>#NAME?</v>
      </c>
      <c r="L706" s="24" t="e">
        <f t="shared" ca="1" si="53"/>
        <v>#NAME?</v>
      </c>
      <c r="M706" s="24" t="e">
        <f t="shared" ca="1" si="54"/>
        <v>#NAME?</v>
      </c>
    </row>
    <row r="707" spans="2:13" x14ac:dyDescent="0.25">
      <c r="B707" s="24">
        <f t="shared" ca="1" si="50"/>
        <v>0.81339737794855982</v>
      </c>
      <c r="C707" s="25">
        <f t="shared" ca="1" si="51"/>
        <v>58.904855125543506</v>
      </c>
      <c r="H707" s="24">
        <v>705</v>
      </c>
      <c r="I707" s="24" t="e">
        <f ca="1"/>
        <v>#NAME?</v>
      </c>
      <c r="J707" s="24" t="e">
        <f t="array" aca="1" ref="J707" ca="1">INDIRECT(ADDRESS(($F$2+1-H707)+2,9))</f>
        <v>#NAME?</v>
      </c>
      <c r="K707" s="24" t="e">
        <f t="shared" ca="1" si="52"/>
        <v>#NAME?</v>
      </c>
      <c r="L707" s="24" t="e">
        <f t="shared" ca="1" si="53"/>
        <v>#NAME?</v>
      </c>
      <c r="M707" s="24" t="e">
        <f t="shared" ca="1" si="54"/>
        <v>#NAME?</v>
      </c>
    </row>
    <row r="708" spans="2:13" x14ac:dyDescent="0.25">
      <c r="B708" s="24">
        <f t="shared" ref="B708:B771" ca="1" si="55">RAND()</f>
        <v>0.50554723753346065</v>
      </c>
      <c r="C708" s="25">
        <f t="shared" ref="C708:C771" ca="1" si="56">_xlfn.NORM.INV(B708,50,10)</f>
        <v>50.139053105508587</v>
      </c>
      <c r="H708" s="24">
        <v>706</v>
      </c>
      <c r="I708" s="24" t="e">
        <f ca="1"/>
        <v>#NAME?</v>
      </c>
      <c r="J708" s="24" t="e">
        <f t="array" aca="1" ref="J708" ca="1">INDIRECT(ADDRESS(($F$2+1-H708)+2,9))</f>
        <v>#NAME?</v>
      </c>
      <c r="K708" s="24" t="e">
        <f t="shared" ref="K708:K771" ca="1" si="57">_xlfn.NORM.DIST(I708,$F$5,$F$6,TRUE)</f>
        <v>#NAME?</v>
      </c>
      <c r="L708" s="24" t="e">
        <f t="shared" ref="L708:L771" ca="1" si="58">_xlfn.NORM.DIST(J708,$F$5,$F$6,TRUE)</f>
        <v>#NAME?</v>
      </c>
      <c r="M708" s="24" t="e">
        <f t="shared" ca="1" si="54"/>
        <v>#NAME?</v>
      </c>
    </row>
    <row r="709" spans="2:13" x14ac:dyDescent="0.25">
      <c r="B709" s="24">
        <f t="shared" ca="1" si="55"/>
        <v>0.10679831617693092</v>
      </c>
      <c r="C709" s="25">
        <f t="shared" ca="1" si="56"/>
        <v>37.562637025543232</v>
      </c>
      <c r="H709" s="24">
        <v>707</v>
      </c>
      <c r="I709" s="24" t="e">
        <f ca="1"/>
        <v>#NAME?</v>
      </c>
      <c r="J709" s="24" t="e">
        <f t="array" aca="1" ref="J709" ca="1">INDIRECT(ADDRESS(($F$2+1-H709)+2,9))</f>
        <v>#NAME?</v>
      </c>
      <c r="K709" s="24" t="e">
        <f t="shared" ca="1" si="57"/>
        <v>#NAME?</v>
      </c>
      <c r="L709" s="24" t="e">
        <f t="shared" ca="1" si="58"/>
        <v>#NAME?</v>
      </c>
      <c r="M709" s="24" t="e">
        <f t="shared" ref="M709:M772" ca="1" si="59">((2*H709-1)/$F$2)*(LN(K709)+LN(1-L709))</f>
        <v>#NAME?</v>
      </c>
    </row>
    <row r="710" spans="2:13" x14ac:dyDescent="0.25">
      <c r="B710" s="24">
        <f t="shared" ca="1" si="55"/>
        <v>0.84535186420479258</v>
      </c>
      <c r="C710" s="25">
        <f t="shared" ca="1" si="56"/>
        <v>60.166997775876268</v>
      </c>
      <c r="H710" s="24">
        <v>708</v>
      </c>
      <c r="I710" s="24" t="e">
        <f ca="1"/>
        <v>#NAME?</v>
      </c>
      <c r="J710" s="24" t="e">
        <f t="array" aca="1" ref="J710" ca="1">INDIRECT(ADDRESS(($F$2+1-H710)+2,9))</f>
        <v>#NAME?</v>
      </c>
      <c r="K710" s="24" t="e">
        <f t="shared" ca="1" si="57"/>
        <v>#NAME?</v>
      </c>
      <c r="L710" s="24" t="e">
        <f t="shared" ca="1" si="58"/>
        <v>#NAME?</v>
      </c>
      <c r="M710" s="24" t="e">
        <f t="shared" ca="1" si="59"/>
        <v>#NAME?</v>
      </c>
    </row>
    <row r="711" spans="2:13" x14ac:dyDescent="0.25">
      <c r="B711" s="24">
        <f t="shared" ca="1" si="55"/>
        <v>0.10464428621471999</v>
      </c>
      <c r="C711" s="25">
        <f t="shared" ca="1" si="56"/>
        <v>37.444759205162647</v>
      </c>
      <c r="H711" s="24">
        <v>709</v>
      </c>
      <c r="I711" s="24" t="e">
        <f ca="1"/>
        <v>#NAME?</v>
      </c>
      <c r="J711" s="24" t="e">
        <f t="array" aca="1" ref="J711" ca="1">INDIRECT(ADDRESS(($F$2+1-H711)+2,9))</f>
        <v>#NAME?</v>
      </c>
      <c r="K711" s="24" t="e">
        <f t="shared" ca="1" si="57"/>
        <v>#NAME?</v>
      </c>
      <c r="L711" s="24" t="e">
        <f t="shared" ca="1" si="58"/>
        <v>#NAME?</v>
      </c>
      <c r="M711" s="24" t="e">
        <f t="shared" ca="1" si="59"/>
        <v>#NAME?</v>
      </c>
    </row>
    <row r="712" spans="2:13" x14ac:dyDescent="0.25">
      <c r="B712" s="24">
        <f t="shared" ca="1" si="55"/>
        <v>0.75978720019461854</v>
      </c>
      <c r="C712" s="25">
        <f t="shared" ca="1" si="56"/>
        <v>57.056182053565422</v>
      </c>
      <c r="H712" s="24">
        <v>710</v>
      </c>
      <c r="I712" s="24" t="e">
        <f ca="1"/>
        <v>#NAME?</v>
      </c>
      <c r="J712" s="24" t="e">
        <f t="array" aca="1" ref="J712" ca="1">INDIRECT(ADDRESS(($F$2+1-H712)+2,9))</f>
        <v>#NAME?</v>
      </c>
      <c r="K712" s="24" t="e">
        <f t="shared" ca="1" si="57"/>
        <v>#NAME?</v>
      </c>
      <c r="L712" s="24" t="e">
        <f t="shared" ca="1" si="58"/>
        <v>#NAME?</v>
      </c>
      <c r="M712" s="24" t="e">
        <f t="shared" ca="1" si="59"/>
        <v>#NAME?</v>
      </c>
    </row>
    <row r="713" spans="2:13" x14ac:dyDescent="0.25">
      <c r="B713" s="24">
        <f t="shared" ca="1" si="55"/>
        <v>0.95314974415056775</v>
      </c>
      <c r="C713" s="25">
        <f t="shared" ca="1" si="56"/>
        <v>66.761924034068301</v>
      </c>
      <c r="H713" s="24">
        <v>711</v>
      </c>
      <c r="I713" s="24" t="e">
        <f ca="1"/>
        <v>#NAME?</v>
      </c>
      <c r="J713" s="24" t="e">
        <f t="array" aca="1" ref="J713" ca="1">INDIRECT(ADDRESS(($F$2+1-H713)+2,9))</f>
        <v>#NAME?</v>
      </c>
      <c r="K713" s="24" t="e">
        <f t="shared" ca="1" si="57"/>
        <v>#NAME?</v>
      </c>
      <c r="L713" s="24" t="e">
        <f t="shared" ca="1" si="58"/>
        <v>#NAME?</v>
      </c>
      <c r="M713" s="24" t="e">
        <f t="shared" ca="1" si="59"/>
        <v>#NAME?</v>
      </c>
    </row>
    <row r="714" spans="2:13" x14ac:dyDescent="0.25">
      <c r="B714" s="24">
        <f t="shared" ca="1" si="55"/>
        <v>2.2693080532815046E-2</v>
      </c>
      <c r="C714" s="25">
        <f t="shared" ca="1" si="56"/>
        <v>29.989421971836268</v>
      </c>
      <c r="H714" s="24">
        <v>712</v>
      </c>
      <c r="I714" s="24" t="e">
        <f ca="1"/>
        <v>#NAME?</v>
      </c>
      <c r="J714" s="24" t="e">
        <f t="array" aca="1" ref="J714" ca="1">INDIRECT(ADDRESS(($F$2+1-H714)+2,9))</f>
        <v>#NAME?</v>
      </c>
      <c r="K714" s="24" t="e">
        <f t="shared" ca="1" si="57"/>
        <v>#NAME?</v>
      </c>
      <c r="L714" s="24" t="e">
        <f t="shared" ca="1" si="58"/>
        <v>#NAME?</v>
      </c>
      <c r="M714" s="24" t="e">
        <f t="shared" ca="1" si="59"/>
        <v>#NAME?</v>
      </c>
    </row>
    <row r="715" spans="2:13" x14ac:dyDescent="0.25">
      <c r="B715" s="24">
        <f t="shared" ca="1" si="55"/>
        <v>0.4743812995133041</v>
      </c>
      <c r="C715" s="25">
        <f t="shared" ca="1" si="56"/>
        <v>49.357392415032905</v>
      </c>
      <c r="H715" s="24">
        <v>713</v>
      </c>
      <c r="I715" s="24" t="e">
        <f ca="1"/>
        <v>#NAME?</v>
      </c>
      <c r="J715" s="24" t="e">
        <f t="array" aca="1" ref="J715" ca="1">INDIRECT(ADDRESS(($F$2+1-H715)+2,9))</f>
        <v>#NAME?</v>
      </c>
      <c r="K715" s="24" t="e">
        <f t="shared" ca="1" si="57"/>
        <v>#NAME?</v>
      </c>
      <c r="L715" s="24" t="e">
        <f t="shared" ca="1" si="58"/>
        <v>#NAME?</v>
      </c>
      <c r="M715" s="24" t="e">
        <f t="shared" ca="1" si="59"/>
        <v>#NAME?</v>
      </c>
    </row>
    <row r="716" spans="2:13" x14ac:dyDescent="0.25">
      <c r="B716" s="24">
        <f t="shared" ca="1" si="55"/>
        <v>0.37989933404544929</v>
      </c>
      <c r="C716" s="25">
        <f t="shared" ca="1" si="56"/>
        <v>46.942548164664601</v>
      </c>
      <c r="H716" s="24">
        <v>714</v>
      </c>
      <c r="I716" s="24" t="e">
        <f ca="1"/>
        <v>#NAME?</v>
      </c>
      <c r="J716" s="24" t="e">
        <f t="array" aca="1" ref="J716" ca="1">INDIRECT(ADDRESS(($F$2+1-H716)+2,9))</f>
        <v>#NAME?</v>
      </c>
      <c r="K716" s="24" t="e">
        <f t="shared" ca="1" si="57"/>
        <v>#NAME?</v>
      </c>
      <c r="L716" s="24" t="e">
        <f t="shared" ca="1" si="58"/>
        <v>#NAME?</v>
      </c>
      <c r="M716" s="24" t="e">
        <f t="shared" ca="1" si="59"/>
        <v>#NAME?</v>
      </c>
    </row>
    <row r="717" spans="2:13" x14ac:dyDescent="0.25">
      <c r="B717" s="24">
        <f t="shared" ca="1" si="55"/>
        <v>3.5783160448146223E-2</v>
      </c>
      <c r="C717" s="25">
        <f t="shared" ca="1" si="56"/>
        <v>31.981329211596684</v>
      </c>
      <c r="H717" s="24">
        <v>715</v>
      </c>
      <c r="I717" s="24" t="e">
        <f ca="1"/>
        <v>#NAME?</v>
      </c>
      <c r="J717" s="24" t="e">
        <f t="array" aca="1" ref="J717" ca="1">INDIRECT(ADDRESS(($F$2+1-H717)+2,9))</f>
        <v>#NAME?</v>
      </c>
      <c r="K717" s="24" t="e">
        <f t="shared" ca="1" si="57"/>
        <v>#NAME?</v>
      </c>
      <c r="L717" s="24" t="e">
        <f t="shared" ca="1" si="58"/>
        <v>#NAME?</v>
      </c>
      <c r="M717" s="24" t="e">
        <f t="shared" ca="1" si="59"/>
        <v>#NAME?</v>
      </c>
    </row>
    <row r="718" spans="2:13" x14ac:dyDescent="0.25">
      <c r="B718" s="24">
        <f t="shared" ca="1" si="55"/>
        <v>0.18101249479825865</v>
      </c>
      <c r="C718" s="25">
        <f t="shared" ca="1" si="56"/>
        <v>40.884867160848628</v>
      </c>
      <c r="H718" s="24">
        <v>716</v>
      </c>
      <c r="I718" s="24" t="e">
        <f ca="1"/>
        <v>#NAME?</v>
      </c>
      <c r="J718" s="24" t="e">
        <f t="array" aca="1" ref="J718" ca="1">INDIRECT(ADDRESS(($F$2+1-H718)+2,9))</f>
        <v>#NAME?</v>
      </c>
      <c r="K718" s="24" t="e">
        <f t="shared" ca="1" si="57"/>
        <v>#NAME?</v>
      </c>
      <c r="L718" s="24" t="e">
        <f t="shared" ca="1" si="58"/>
        <v>#NAME?</v>
      </c>
      <c r="M718" s="24" t="e">
        <f t="shared" ca="1" si="59"/>
        <v>#NAME?</v>
      </c>
    </row>
    <row r="719" spans="2:13" x14ac:dyDescent="0.25">
      <c r="B719" s="24">
        <f t="shared" ca="1" si="55"/>
        <v>0.66559080419115901</v>
      </c>
      <c r="C719" s="25">
        <f t="shared" ca="1" si="56"/>
        <v>54.277702594066419</v>
      </c>
      <c r="H719" s="24">
        <v>717</v>
      </c>
      <c r="I719" s="24" t="e">
        <f ca="1"/>
        <v>#NAME?</v>
      </c>
      <c r="J719" s="24" t="e">
        <f t="array" aca="1" ref="J719" ca="1">INDIRECT(ADDRESS(($F$2+1-H719)+2,9))</f>
        <v>#NAME?</v>
      </c>
      <c r="K719" s="24" t="e">
        <f t="shared" ca="1" si="57"/>
        <v>#NAME?</v>
      </c>
      <c r="L719" s="24" t="e">
        <f t="shared" ca="1" si="58"/>
        <v>#NAME?</v>
      </c>
      <c r="M719" s="24" t="e">
        <f t="shared" ca="1" si="59"/>
        <v>#NAME?</v>
      </c>
    </row>
    <row r="720" spans="2:13" x14ac:dyDescent="0.25">
      <c r="B720" s="24">
        <f t="shared" ca="1" si="55"/>
        <v>0.35271194893255209</v>
      </c>
      <c r="C720" s="25">
        <f t="shared" ca="1" si="56"/>
        <v>46.219909861534717</v>
      </c>
      <c r="H720" s="24">
        <v>718</v>
      </c>
      <c r="I720" s="24" t="e">
        <f ca="1"/>
        <v>#NAME?</v>
      </c>
      <c r="J720" s="24" t="e">
        <f t="array" aca="1" ref="J720" ca="1">INDIRECT(ADDRESS(($F$2+1-H720)+2,9))</f>
        <v>#NAME?</v>
      </c>
      <c r="K720" s="24" t="e">
        <f t="shared" ca="1" si="57"/>
        <v>#NAME?</v>
      </c>
      <c r="L720" s="24" t="e">
        <f t="shared" ca="1" si="58"/>
        <v>#NAME?</v>
      </c>
      <c r="M720" s="24" t="e">
        <f t="shared" ca="1" si="59"/>
        <v>#NAME?</v>
      </c>
    </row>
    <row r="721" spans="2:13" x14ac:dyDescent="0.25">
      <c r="B721" s="24">
        <f t="shared" ca="1" si="55"/>
        <v>0.45939390170141414</v>
      </c>
      <c r="C721" s="25">
        <f t="shared" ca="1" si="56"/>
        <v>48.980392169598979</v>
      </c>
      <c r="H721" s="24">
        <v>719</v>
      </c>
      <c r="I721" s="24" t="e">
        <f ca="1"/>
        <v>#NAME?</v>
      </c>
      <c r="J721" s="24" t="e">
        <f t="array" aca="1" ref="J721" ca="1">INDIRECT(ADDRESS(($F$2+1-H721)+2,9))</f>
        <v>#NAME?</v>
      </c>
      <c r="K721" s="24" t="e">
        <f t="shared" ca="1" si="57"/>
        <v>#NAME?</v>
      </c>
      <c r="L721" s="24" t="e">
        <f t="shared" ca="1" si="58"/>
        <v>#NAME?</v>
      </c>
      <c r="M721" s="24" t="e">
        <f t="shared" ca="1" si="59"/>
        <v>#NAME?</v>
      </c>
    </row>
    <row r="722" spans="2:13" x14ac:dyDescent="0.25">
      <c r="B722" s="24">
        <f t="shared" ca="1" si="55"/>
        <v>0.9960566245869894</v>
      </c>
      <c r="C722" s="25">
        <f t="shared" ca="1" si="56"/>
        <v>76.568800106625247</v>
      </c>
      <c r="H722" s="24">
        <v>720</v>
      </c>
      <c r="I722" s="24" t="e">
        <f ca="1"/>
        <v>#NAME?</v>
      </c>
      <c r="J722" s="24" t="e">
        <f t="array" aca="1" ref="J722" ca="1">INDIRECT(ADDRESS(($F$2+1-H722)+2,9))</f>
        <v>#NAME?</v>
      </c>
      <c r="K722" s="24" t="e">
        <f t="shared" ca="1" si="57"/>
        <v>#NAME?</v>
      </c>
      <c r="L722" s="24" t="e">
        <f t="shared" ca="1" si="58"/>
        <v>#NAME?</v>
      </c>
      <c r="M722" s="24" t="e">
        <f t="shared" ca="1" si="59"/>
        <v>#NAME?</v>
      </c>
    </row>
    <row r="723" spans="2:13" x14ac:dyDescent="0.25">
      <c r="B723" s="24">
        <f t="shared" ca="1" si="55"/>
        <v>0.91990022612715094</v>
      </c>
      <c r="C723" s="25">
        <f t="shared" ca="1" si="56"/>
        <v>64.04400749797037</v>
      </c>
      <c r="H723" s="24">
        <v>721</v>
      </c>
      <c r="I723" s="24" t="e">
        <f ca="1"/>
        <v>#NAME?</v>
      </c>
      <c r="J723" s="24" t="e">
        <f t="array" aca="1" ref="J723" ca="1">INDIRECT(ADDRESS(($F$2+1-H723)+2,9))</f>
        <v>#NAME?</v>
      </c>
      <c r="K723" s="24" t="e">
        <f t="shared" ca="1" si="57"/>
        <v>#NAME?</v>
      </c>
      <c r="L723" s="24" t="e">
        <f t="shared" ca="1" si="58"/>
        <v>#NAME?</v>
      </c>
      <c r="M723" s="24" t="e">
        <f t="shared" ca="1" si="59"/>
        <v>#NAME?</v>
      </c>
    </row>
    <row r="724" spans="2:13" x14ac:dyDescent="0.25">
      <c r="B724" s="24">
        <f t="shared" ca="1" si="55"/>
        <v>0.41650576544119022</v>
      </c>
      <c r="C724" s="25">
        <f t="shared" ca="1" si="56"/>
        <v>47.891592391877765</v>
      </c>
      <c r="H724" s="24">
        <v>722</v>
      </c>
      <c r="I724" s="24" t="e">
        <f ca="1"/>
        <v>#NAME?</v>
      </c>
      <c r="J724" s="24" t="e">
        <f t="array" aca="1" ref="J724" ca="1">INDIRECT(ADDRESS(($F$2+1-H724)+2,9))</f>
        <v>#NAME?</v>
      </c>
      <c r="K724" s="24" t="e">
        <f t="shared" ca="1" si="57"/>
        <v>#NAME?</v>
      </c>
      <c r="L724" s="24" t="e">
        <f t="shared" ca="1" si="58"/>
        <v>#NAME?</v>
      </c>
      <c r="M724" s="24" t="e">
        <f t="shared" ca="1" si="59"/>
        <v>#NAME?</v>
      </c>
    </row>
    <row r="725" spans="2:13" x14ac:dyDescent="0.25">
      <c r="B725" s="24">
        <f t="shared" ca="1" si="55"/>
        <v>0.22766511564368452</v>
      </c>
      <c r="C725" s="25">
        <f t="shared" ca="1" si="56"/>
        <v>42.534417060162305</v>
      </c>
      <c r="H725" s="24">
        <v>723</v>
      </c>
      <c r="I725" s="24" t="e">
        <f ca="1"/>
        <v>#NAME?</v>
      </c>
      <c r="J725" s="24" t="e">
        <f t="array" aca="1" ref="J725" ca="1">INDIRECT(ADDRESS(($F$2+1-H725)+2,9))</f>
        <v>#NAME?</v>
      </c>
      <c r="K725" s="24" t="e">
        <f t="shared" ca="1" si="57"/>
        <v>#NAME?</v>
      </c>
      <c r="L725" s="24" t="e">
        <f t="shared" ca="1" si="58"/>
        <v>#NAME?</v>
      </c>
      <c r="M725" s="24" t="e">
        <f t="shared" ca="1" si="59"/>
        <v>#NAME?</v>
      </c>
    </row>
    <row r="726" spans="2:13" x14ac:dyDescent="0.25">
      <c r="B726" s="24">
        <f t="shared" ca="1" si="55"/>
        <v>0.92177821626612988</v>
      </c>
      <c r="C726" s="25">
        <f t="shared" ca="1" si="56"/>
        <v>64.171346368901879</v>
      </c>
      <c r="H726" s="24">
        <v>724</v>
      </c>
      <c r="I726" s="24" t="e">
        <f ca="1"/>
        <v>#NAME?</v>
      </c>
      <c r="J726" s="24" t="e">
        <f t="array" aca="1" ref="J726" ca="1">INDIRECT(ADDRESS(($F$2+1-H726)+2,9))</f>
        <v>#NAME?</v>
      </c>
      <c r="K726" s="24" t="e">
        <f t="shared" ca="1" si="57"/>
        <v>#NAME?</v>
      </c>
      <c r="L726" s="24" t="e">
        <f t="shared" ca="1" si="58"/>
        <v>#NAME?</v>
      </c>
      <c r="M726" s="24" t="e">
        <f t="shared" ca="1" si="59"/>
        <v>#NAME?</v>
      </c>
    </row>
    <row r="727" spans="2:13" x14ac:dyDescent="0.25">
      <c r="B727" s="24">
        <f t="shared" ca="1" si="55"/>
        <v>0.51896678523250439</v>
      </c>
      <c r="C727" s="25">
        <f t="shared" ca="1" si="56"/>
        <v>50.475606044963428</v>
      </c>
      <c r="H727" s="24">
        <v>725</v>
      </c>
      <c r="I727" s="24" t="e">
        <f ca="1"/>
        <v>#NAME?</v>
      </c>
      <c r="J727" s="24" t="e">
        <f t="array" aca="1" ref="J727" ca="1">INDIRECT(ADDRESS(($F$2+1-H727)+2,9))</f>
        <v>#NAME?</v>
      </c>
      <c r="K727" s="24" t="e">
        <f t="shared" ca="1" si="57"/>
        <v>#NAME?</v>
      </c>
      <c r="L727" s="24" t="e">
        <f t="shared" ca="1" si="58"/>
        <v>#NAME?</v>
      </c>
      <c r="M727" s="24" t="e">
        <f t="shared" ca="1" si="59"/>
        <v>#NAME?</v>
      </c>
    </row>
    <row r="728" spans="2:13" x14ac:dyDescent="0.25">
      <c r="B728" s="24">
        <f t="shared" ca="1" si="55"/>
        <v>0.54885541874235488</v>
      </c>
      <c r="C728" s="25">
        <f t="shared" ca="1" si="56"/>
        <v>51.227700865333475</v>
      </c>
      <c r="H728" s="24">
        <v>726</v>
      </c>
      <c r="I728" s="24" t="e">
        <f ca="1"/>
        <v>#NAME?</v>
      </c>
      <c r="J728" s="24" t="e">
        <f t="array" aca="1" ref="J728" ca="1">INDIRECT(ADDRESS(($F$2+1-H728)+2,9))</f>
        <v>#NAME?</v>
      </c>
      <c r="K728" s="24" t="e">
        <f t="shared" ca="1" si="57"/>
        <v>#NAME?</v>
      </c>
      <c r="L728" s="24" t="e">
        <f t="shared" ca="1" si="58"/>
        <v>#NAME?</v>
      </c>
      <c r="M728" s="24" t="e">
        <f t="shared" ca="1" si="59"/>
        <v>#NAME?</v>
      </c>
    </row>
    <row r="729" spans="2:13" x14ac:dyDescent="0.25">
      <c r="B729" s="24">
        <f t="shared" ca="1" si="55"/>
        <v>0.49461383356833244</v>
      </c>
      <c r="C729" s="25">
        <f t="shared" ca="1" si="56"/>
        <v>49.864984727400426</v>
      </c>
      <c r="H729" s="24">
        <v>727</v>
      </c>
      <c r="I729" s="24" t="e">
        <f ca="1"/>
        <v>#NAME?</v>
      </c>
      <c r="J729" s="24" t="e">
        <f t="array" aca="1" ref="J729" ca="1">INDIRECT(ADDRESS(($F$2+1-H729)+2,9))</f>
        <v>#NAME?</v>
      </c>
      <c r="K729" s="24" t="e">
        <f t="shared" ca="1" si="57"/>
        <v>#NAME?</v>
      </c>
      <c r="L729" s="24" t="e">
        <f t="shared" ca="1" si="58"/>
        <v>#NAME?</v>
      </c>
      <c r="M729" s="24" t="e">
        <f t="shared" ca="1" si="59"/>
        <v>#NAME?</v>
      </c>
    </row>
    <row r="730" spans="2:13" x14ac:dyDescent="0.25">
      <c r="B730" s="24">
        <f t="shared" ca="1" si="55"/>
        <v>0.35381284326603235</v>
      </c>
      <c r="C730" s="25">
        <f t="shared" ca="1" si="56"/>
        <v>46.249532338966858</v>
      </c>
      <c r="H730" s="24">
        <v>728</v>
      </c>
      <c r="I730" s="24" t="e">
        <f ca="1"/>
        <v>#NAME?</v>
      </c>
      <c r="J730" s="24" t="e">
        <f t="array" aca="1" ref="J730" ca="1">INDIRECT(ADDRESS(($F$2+1-H730)+2,9))</f>
        <v>#NAME?</v>
      </c>
      <c r="K730" s="24" t="e">
        <f t="shared" ca="1" si="57"/>
        <v>#NAME?</v>
      </c>
      <c r="L730" s="24" t="e">
        <f t="shared" ca="1" si="58"/>
        <v>#NAME?</v>
      </c>
      <c r="M730" s="24" t="e">
        <f t="shared" ca="1" si="59"/>
        <v>#NAME?</v>
      </c>
    </row>
    <row r="731" spans="2:13" x14ac:dyDescent="0.25">
      <c r="B731" s="24">
        <f t="shared" ca="1" si="55"/>
        <v>0.10698844356265191</v>
      </c>
      <c r="C731" s="25">
        <f t="shared" ca="1" si="56"/>
        <v>37.572958853397559</v>
      </c>
      <c r="H731" s="24">
        <v>729</v>
      </c>
      <c r="I731" s="24" t="e">
        <f ca="1"/>
        <v>#NAME?</v>
      </c>
      <c r="J731" s="24" t="e">
        <f t="array" aca="1" ref="J731" ca="1">INDIRECT(ADDRESS(($F$2+1-H731)+2,9))</f>
        <v>#NAME?</v>
      </c>
      <c r="K731" s="24" t="e">
        <f t="shared" ca="1" si="57"/>
        <v>#NAME?</v>
      </c>
      <c r="L731" s="24" t="e">
        <f t="shared" ca="1" si="58"/>
        <v>#NAME?</v>
      </c>
      <c r="M731" s="24" t="e">
        <f t="shared" ca="1" si="59"/>
        <v>#NAME?</v>
      </c>
    </row>
    <row r="732" spans="2:13" x14ac:dyDescent="0.25">
      <c r="B732" s="24">
        <f t="shared" ca="1" si="55"/>
        <v>0.87506551117272957</v>
      </c>
      <c r="C732" s="25">
        <f t="shared" ca="1" si="56"/>
        <v>61.506676803253583</v>
      </c>
      <c r="H732" s="24">
        <v>730</v>
      </c>
      <c r="I732" s="24" t="e">
        <f ca="1"/>
        <v>#NAME?</v>
      </c>
      <c r="J732" s="24" t="e">
        <f t="array" aca="1" ref="J732" ca="1">INDIRECT(ADDRESS(($F$2+1-H732)+2,9))</f>
        <v>#NAME?</v>
      </c>
      <c r="K732" s="24" t="e">
        <f t="shared" ca="1" si="57"/>
        <v>#NAME?</v>
      </c>
      <c r="L732" s="24" t="e">
        <f t="shared" ca="1" si="58"/>
        <v>#NAME?</v>
      </c>
      <c r="M732" s="24" t="e">
        <f t="shared" ca="1" si="59"/>
        <v>#NAME?</v>
      </c>
    </row>
    <row r="733" spans="2:13" x14ac:dyDescent="0.25">
      <c r="B733" s="24">
        <f t="shared" ca="1" si="55"/>
        <v>0.95567003621943902</v>
      </c>
      <c r="C733" s="25">
        <f t="shared" ca="1" si="56"/>
        <v>67.025093482649396</v>
      </c>
      <c r="H733" s="24">
        <v>731</v>
      </c>
      <c r="I733" s="24" t="e">
        <f ca="1"/>
        <v>#NAME?</v>
      </c>
      <c r="J733" s="24" t="e">
        <f t="array" aca="1" ref="J733" ca="1">INDIRECT(ADDRESS(($F$2+1-H733)+2,9))</f>
        <v>#NAME?</v>
      </c>
      <c r="K733" s="24" t="e">
        <f t="shared" ca="1" si="57"/>
        <v>#NAME?</v>
      </c>
      <c r="L733" s="24" t="e">
        <f t="shared" ca="1" si="58"/>
        <v>#NAME?</v>
      </c>
      <c r="M733" s="24" t="e">
        <f t="shared" ca="1" si="59"/>
        <v>#NAME?</v>
      </c>
    </row>
    <row r="734" spans="2:13" x14ac:dyDescent="0.25">
      <c r="B734" s="24">
        <f t="shared" ca="1" si="55"/>
        <v>0.87969255786679412</v>
      </c>
      <c r="C734" s="25">
        <f t="shared" ca="1" si="56"/>
        <v>61.734512779209645</v>
      </c>
      <c r="H734" s="24">
        <v>732</v>
      </c>
      <c r="I734" s="24" t="e">
        <f ca="1"/>
        <v>#NAME?</v>
      </c>
      <c r="J734" s="24" t="e">
        <f t="array" aca="1" ref="J734" ca="1">INDIRECT(ADDRESS(($F$2+1-H734)+2,9))</f>
        <v>#NAME?</v>
      </c>
      <c r="K734" s="24" t="e">
        <f t="shared" ca="1" si="57"/>
        <v>#NAME?</v>
      </c>
      <c r="L734" s="24" t="e">
        <f t="shared" ca="1" si="58"/>
        <v>#NAME?</v>
      </c>
      <c r="M734" s="24" t="e">
        <f t="shared" ca="1" si="59"/>
        <v>#NAME?</v>
      </c>
    </row>
    <row r="735" spans="2:13" x14ac:dyDescent="0.25">
      <c r="B735" s="24">
        <f t="shared" ca="1" si="55"/>
        <v>0.62293169052388364</v>
      </c>
      <c r="C735" s="25">
        <f t="shared" ca="1" si="56"/>
        <v>53.131896004131704</v>
      </c>
      <c r="H735" s="24">
        <v>733</v>
      </c>
      <c r="I735" s="24" t="e">
        <f ca="1"/>
        <v>#NAME?</v>
      </c>
      <c r="J735" s="24" t="e">
        <f t="array" aca="1" ref="J735" ca="1">INDIRECT(ADDRESS(($F$2+1-H735)+2,9))</f>
        <v>#NAME?</v>
      </c>
      <c r="K735" s="24" t="e">
        <f t="shared" ca="1" si="57"/>
        <v>#NAME?</v>
      </c>
      <c r="L735" s="24" t="e">
        <f t="shared" ca="1" si="58"/>
        <v>#NAME?</v>
      </c>
      <c r="M735" s="24" t="e">
        <f t="shared" ca="1" si="59"/>
        <v>#NAME?</v>
      </c>
    </row>
    <row r="736" spans="2:13" x14ac:dyDescent="0.25">
      <c r="B736" s="24">
        <f t="shared" ca="1" si="55"/>
        <v>0.67782951382074574</v>
      </c>
      <c r="C736" s="25">
        <f t="shared" ca="1" si="56"/>
        <v>54.616379538584376</v>
      </c>
      <c r="H736" s="24">
        <v>734</v>
      </c>
      <c r="I736" s="24" t="e">
        <f ca="1"/>
        <v>#NAME?</v>
      </c>
      <c r="J736" s="24" t="e">
        <f t="array" aca="1" ref="J736" ca="1">INDIRECT(ADDRESS(($F$2+1-H736)+2,9))</f>
        <v>#NAME?</v>
      </c>
      <c r="K736" s="24" t="e">
        <f t="shared" ca="1" si="57"/>
        <v>#NAME?</v>
      </c>
      <c r="L736" s="24" t="e">
        <f t="shared" ca="1" si="58"/>
        <v>#NAME?</v>
      </c>
      <c r="M736" s="24" t="e">
        <f t="shared" ca="1" si="59"/>
        <v>#NAME?</v>
      </c>
    </row>
    <row r="737" spans="2:13" x14ac:dyDescent="0.25">
      <c r="B737" s="24">
        <f t="shared" ca="1" si="55"/>
        <v>0.85769630235642391</v>
      </c>
      <c r="C737" s="25">
        <f t="shared" ca="1" si="56"/>
        <v>60.700264676016403</v>
      </c>
      <c r="H737" s="24">
        <v>735</v>
      </c>
      <c r="I737" s="24" t="e">
        <f ca="1"/>
        <v>#NAME?</v>
      </c>
      <c r="J737" s="24" t="e">
        <f t="array" aca="1" ref="J737" ca="1">INDIRECT(ADDRESS(($F$2+1-H737)+2,9))</f>
        <v>#NAME?</v>
      </c>
      <c r="K737" s="24" t="e">
        <f t="shared" ca="1" si="57"/>
        <v>#NAME?</v>
      </c>
      <c r="L737" s="24" t="e">
        <f t="shared" ca="1" si="58"/>
        <v>#NAME?</v>
      </c>
      <c r="M737" s="24" t="e">
        <f t="shared" ca="1" si="59"/>
        <v>#NAME?</v>
      </c>
    </row>
    <row r="738" spans="2:13" x14ac:dyDescent="0.25">
      <c r="B738" s="24">
        <f t="shared" ca="1" si="55"/>
        <v>0.98047920223785223</v>
      </c>
      <c r="C738" s="25">
        <f t="shared" ca="1" si="56"/>
        <v>70.637482127218959</v>
      </c>
      <c r="H738" s="24">
        <v>736</v>
      </c>
      <c r="I738" s="24" t="e">
        <f ca="1"/>
        <v>#NAME?</v>
      </c>
      <c r="J738" s="24" t="e">
        <f t="array" aca="1" ref="J738" ca="1">INDIRECT(ADDRESS(($F$2+1-H738)+2,9))</f>
        <v>#NAME?</v>
      </c>
      <c r="K738" s="24" t="e">
        <f t="shared" ca="1" si="57"/>
        <v>#NAME?</v>
      </c>
      <c r="L738" s="24" t="e">
        <f t="shared" ca="1" si="58"/>
        <v>#NAME?</v>
      </c>
      <c r="M738" s="24" t="e">
        <f t="shared" ca="1" si="59"/>
        <v>#NAME?</v>
      </c>
    </row>
    <row r="739" spans="2:13" x14ac:dyDescent="0.25">
      <c r="B739" s="24">
        <f t="shared" ca="1" si="55"/>
        <v>0.16485749647592973</v>
      </c>
      <c r="C739" s="25">
        <f t="shared" ca="1" si="56"/>
        <v>40.253118907020806</v>
      </c>
      <c r="H739" s="24">
        <v>737</v>
      </c>
      <c r="I739" s="24" t="e">
        <f ca="1"/>
        <v>#NAME?</v>
      </c>
      <c r="J739" s="24" t="e">
        <f t="array" aca="1" ref="J739" ca="1">INDIRECT(ADDRESS(($F$2+1-H739)+2,9))</f>
        <v>#NAME?</v>
      </c>
      <c r="K739" s="24" t="e">
        <f t="shared" ca="1" si="57"/>
        <v>#NAME?</v>
      </c>
      <c r="L739" s="24" t="e">
        <f t="shared" ca="1" si="58"/>
        <v>#NAME?</v>
      </c>
      <c r="M739" s="24" t="e">
        <f t="shared" ca="1" si="59"/>
        <v>#NAME?</v>
      </c>
    </row>
    <row r="740" spans="2:13" x14ac:dyDescent="0.25">
      <c r="B740" s="24">
        <f t="shared" ca="1" si="55"/>
        <v>6.8162462304089622E-2</v>
      </c>
      <c r="C740" s="25">
        <f t="shared" ca="1" si="56"/>
        <v>35.103828294093454</v>
      </c>
      <c r="H740" s="24">
        <v>738</v>
      </c>
      <c r="I740" s="24" t="e">
        <f ca="1"/>
        <v>#NAME?</v>
      </c>
      <c r="J740" s="24" t="e">
        <f t="array" aca="1" ref="J740" ca="1">INDIRECT(ADDRESS(($F$2+1-H740)+2,9))</f>
        <v>#NAME?</v>
      </c>
      <c r="K740" s="24" t="e">
        <f t="shared" ca="1" si="57"/>
        <v>#NAME?</v>
      </c>
      <c r="L740" s="24" t="e">
        <f t="shared" ca="1" si="58"/>
        <v>#NAME?</v>
      </c>
      <c r="M740" s="24" t="e">
        <f t="shared" ca="1" si="59"/>
        <v>#NAME?</v>
      </c>
    </row>
    <row r="741" spans="2:13" x14ac:dyDescent="0.25">
      <c r="B741" s="24">
        <f t="shared" ca="1" si="55"/>
        <v>0.73085906064750816</v>
      </c>
      <c r="C741" s="25">
        <f t="shared" ca="1" si="56"/>
        <v>56.154131963012595</v>
      </c>
      <c r="H741" s="24">
        <v>739</v>
      </c>
      <c r="I741" s="24" t="e">
        <f ca="1"/>
        <v>#NAME?</v>
      </c>
      <c r="J741" s="24" t="e">
        <f t="array" aca="1" ref="J741" ca="1">INDIRECT(ADDRESS(($F$2+1-H741)+2,9))</f>
        <v>#NAME?</v>
      </c>
      <c r="K741" s="24" t="e">
        <f t="shared" ca="1" si="57"/>
        <v>#NAME?</v>
      </c>
      <c r="L741" s="24" t="e">
        <f t="shared" ca="1" si="58"/>
        <v>#NAME?</v>
      </c>
      <c r="M741" s="24" t="e">
        <f t="shared" ca="1" si="59"/>
        <v>#NAME?</v>
      </c>
    </row>
    <row r="742" spans="2:13" x14ac:dyDescent="0.25">
      <c r="B742" s="24">
        <f t="shared" ca="1" si="55"/>
        <v>0.40299110340630162</v>
      </c>
      <c r="C742" s="25">
        <f t="shared" ca="1" si="56"/>
        <v>47.543874932992878</v>
      </c>
      <c r="H742" s="24">
        <v>740</v>
      </c>
      <c r="I742" s="24" t="e">
        <f ca="1"/>
        <v>#NAME?</v>
      </c>
      <c r="J742" s="24" t="e">
        <f t="array" aca="1" ref="J742" ca="1">INDIRECT(ADDRESS(($F$2+1-H742)+2,9))</f>
        <v>#NAME?</v>
      </c>
      <c r="K742" s="24" t="e">
        <f t="shared" ca="1" si="57"/>
        <v>#NAME?</v>
      </c>
      <c r="L742" s="24" t="e">
        <f t="shared" ca="1" si="58"/>
        <v>#NAME?</v>
      </c>
      <c r="M742" s="24" t="e">
        <f t="shared" ca="1" si="59"/>
        <v>#NAME?</v>
      </c>
    </row>
    <row r="743" spans="2:13" x14ac:dyDescent="0.25">
      <c r="B743" s="24">
        <f t="shared" ca="1" si="55"/>
        <v>0.33386807956724107</v>
      </c>
      <c r="C743" s="25">
        <f t="shared" ca="1" si="56"/>
        <v>45.70742935732617</v>
      </c>
      <c r="H743" s="24">
        <v>741</v>
      </c>
      <c r="I743" s="24" t="e">
        <f ca="1"/>
        <v>#NAME?</v>
      </c>
      <c r="J743" s="24" t="e">
        <f t="array" aca="1" ref="J743" ca="1">INDIRECT(ADDRESS(($F$2+1-H743)+2,9))</f>
        <v>#NAME?</v>
      </c>
      <c r="K743" s="24" t="e">
        <f t="shared" ca="1" si="57"/>
        <v>#NAME?</v>
      </c>
      <c r="L743" s="24" t="e">
        <f t="shared" ca="1" si="58"/>
        <v>#NAME?</v>
      </c>
      <c r="M743" s="24" t="e">
        <f t="shared" ca="1" si="59"/>
        <v>#NAME?</v>
      </c>
    </row>
    <row r="744" spans="2:13" x14ac:dyDescent="0.25">
      <c r="B744" s="24">
        <f t="shared" ca="1" si="55"/>
        <v>0.27583783952078811</v>
      </c>
      <c r="C744" s="25">
        <f t="shared" ca="1" si="56"/>
        <v>44.047489622506234</v>
      </c>
      <c r="H744" s="24">
        <v>742</v>
      </c>
      <c r="I744" s="24" t="e">
        <f ca="1"/>
        <v>#NAME?</v>
      </c>
      <c r="J744" s="24" t="e">
        <f t="array" aca="1" ref="J744" ca="1">INDIRECT(ADDRESS(($F$2+1-H744)+2,9))</f>
        <v>#NAME?</v>
      </c>
      <c r="K744" s="24" t="e">
        <f t="shared" ca="1" si="57"/>
        <v>#NAME?</v>
      </c>
      <c r="L744" s="24" t="e">
        <f t="shared" ca="1" si="58"/>
        <v>#NAME?</v>
      </c>
      <c r="M744" s="24" t="e">
        <f t="shared" ca="1" si="59"/>
        <v>#NAME?</v>
      </c>
    </row>
    <row r="745" spans="2:13" x14ac:dyDescent="0.25">
      <c r="B745" s="24">
        <f t="shared" ca="1" si="55"/>
        <v>5.5165877209461867E-2</v>
      </c>
      <c r="C745" s="25">
        <f t="shared" ca="1" si="56"/>
        <v>34.032962278379188</v>
      </c>
      <c r="H745" s="24">
        <v>743</v>
      </c>
      <c r="I745" s="24" t="e">
        <f ca="1"/>
        <v>#NAME?</v>
      </c>
      <c r="J745" s="24" t="e">
        <f t="array" aca="1" ref="J745" ca="1">INDIRECT(ADDRESS(($F$2+1-H745)+2,9))</f>
        <v>#NAME?</v>
      </c>
      <c r="K745" s="24" t="e">
        <f t="shared" ca="1" si="57"/>
        <v>#NAME?</v>
      </c>
      <c r="L745" s="24" t="e">
        <f t="shared" ca="1" si="58"/>
        <v>#NAME?</v>
      </c>
      <c r="M745" s="24" t="e">
        <f t="shared" ca="1" si="59"/>
        <v>#NAME?</v>
      </c>
    </row>
    <row r="746" spans="2:13" x14ac:dyDescent="0.25">
      <c r="B746" s="24">
        <f t="shared" ca="1" si="55"/>
        <v>0.13474207059525745</v>
      </c>
      <c r="C746" s="25">
        <f t="shared" ca="1" si="56"/>
        <v>38.957486983921612</v>
      </c>
      <c r="H746" s="24">
        <v>744</v>
      </c>
      <c r="I746" s="24" t="e">
        <f ca="1"/>
        <v>#NAME?</v>
      </c>
      <c r="J746" s="24" t="e">
        <f t="array" aca="1" ref="J746" ca="1">INDIRECT(ADDRESS(($F$2+1-H746)+2,9))</f>
        <v>#NAME?</v>
      </c>
      <c r="K746" s="24" t="e">
        <f t="shared" ca="1" si="57"/>
        <v>#NAME?</v>
      </c>
      <c r="L746" s="24" t="e">
        <f t="shared" ca="1" si="58"/>
        <v>#NAME?</v>
      </c>
      <c r="M746" s="24" t="e">
        <f t="shared" ca="1" si="59"/>
        <v>#NAME?</v>
      </c>
    </row>
    <row r="747" spans="2:13" x14ac:dyDescent="0.25">
      <c r="B747" s="24">
        <f t="shared" ca="1" si="55"/>
        <v>0.3870150507400516</v>
      </c>
      <c r="C747" s="25">
        <f t="shared" ca="1" si="56"/>
        <v>47.128926199201295</v>
      </c>
      <c r="H747" s="24">
        <v>745</v>
      </c>
      <c r="I747" s="24" t="e">
        <f ca="1"/>
        <v>#NAME?</v>
      </c>
      <c r="J747" s="24" t="e">
        <f t="array" aca="1" ref="J747" ca="1">INDIRECT(ADDRESS(($F$2+1-H747)+2,9))</f>
        <v>#NAME?</v>
      </c>
      <c r="K747" s="24" t="e">
        <f t="shared" ca="1" si="57"/>
        <v>#NAME?</v>
      </c>
      <c r="L747" s="24" t="e">
        <f t="shared" ca="1" si="58"/>
        <v>#NAME?</v>
      </c>
      <c r="M747" s="24" t="e">
        <f t="shared" ca="1" si="59"/>
        <v>#NAME?</v>
      </c>
    </row>
    <row r="748" spans="2:13" x14ac:dyDescent="0.25">
      <c r="B748" s="24">
        <f t="shared" ca="1" si="55"/>
        <v>0.57132764248109758</v>
      </c>
      <c r="C748" s="25">
        <f t="shared" ca="1" si="56"/>
        <v>51.797552519767997</v>
      </c>
      <c r="H748" s="24">
        <v>746</v>
      </c>
      <c r="I748" s="24" t="e">
        <f ca="1"/>
        <v>#NAME?</v>
      </c>
      <c r="J748" s="24" t="e">
        <f t="array" aca="1" ref="J748" ca="1">INDIRECT(ADDRESS(($F$2+1-H748)+2,9))</f>
        <v>#NAME?</v>
      </c>
      <c r="K748" s="24" t="e">
        <f t="shared" ca="1" si="57"/>
        <v>#NAME?</v>
      </c>
      <c r="L748" s="24" t="e">
        <f t="shared" ca="1" si="58"/>
        <v>#NAME?</v>
      </c>
      <c r="M748" s="24" t="e">
        <f t="shared" ca="1" si="59"/>
        <v>#NAME?</v>
      </c>
    </row>
    <row r="749" spans="2:13" x14ac:dyDescent="0.25">
      <c r="B749" s="24">
        <f t="shared" ca="1" si="55"/>
        <v>2.3793752555637537E-2</v>
      </c>
      <c r="C749" s="25">
        <f t="shared" ca="1" si="56"/>
        <v>30.189663949692665</v>
      </c>
      <c r="H749" s="24">
        <v>747</v>
      </c>
      <c r="I749" s="24" t="e">
        <f ca="1"/>
        <v>#NAME?</v>
      </c>
      <c r="J749" s="24" t="e">
        <f t="array" aca="1" ref="J749" ca="1">INDIRECT(ADDRESS(($F$2+1-H749)+2,9))</f>
        <v>#NAME?</v>
      </c>
      <c r="K749" s="24" t="e">
        <f t="shared" ca="1" si="57"/>
        <v>#NAME?</v>
      </c>
      <c r="L749" s="24" t="e">
        <f t="shared" ca="1" si="58"/>
        <v>#NAME?</v>
      </c>
      <c r="M749" s="24" t="e">
        <f t="shared" ca="1" si="59"/>
        <v>#NAME?</v>
      </c>
    </row>
    <row r="750" spans="2:13" x14ac:dyDescent="0.25">
      <c r="B750" s="24">
        <f t="shared" ca="1" si="55"/>
        <v>0.11814939646779876</v>
      </c>
      <c r="C750" s="25">
        <f t="shared" ca="1" si="56"/>
        <v>38.15711281164981</v>
      </c>
      <c r="H750" s="24">
        <v>748</v>
      </c>
      <c r="I750" s="24" t="e">
        <f ca="1"/>
        <v>#NAME?</v>
      </c>
      <c r="J750" s="24" t="e">
        <f t="array" aca="1" ref="J750" ca="1">INDIRECT(ADDRESS(($F$2+1-H750)+2,9))</f>
        <v>#NAME?</v>
      </c>
      <c r="K750" s="24" t="e">
        <f t="shared" ca="1" si="57"/>
        <v>#NAME?</v>
      </c>
      <c r="L750" s="24" t="e">
        <f t="shared" ca="1" si="58"/>
        <v>#NAME?</v>
      </c>
      <c r="M750" s="24" t="e">
        <f t="shared" ca="1" si="59"/>
        <v>#NAME?</v>
      </c>
    </row>
    <row r="751" spans="2:13" x14ac:dyDescent="0.25">
      <c r="B751" s="24">
        <f t="shared" ca="1" si="55"/>
        <v>0.23367726773801556</v>
      </c>
      <c r="C751" s="25">
        <f t="shared" ca="1" si="56"/>
        <v>42.732098784914321</v>
      </c>
      <c r="H751" s="24">
        <v>749</v>
      </c>
      <c r="I751" s="24" t="e">
        <f ca="1"/>
        <v>#NAME?</v>
      </c>
      <c r="J751" s="24" t="e">
        <f t="array" aca="1" ref="J751" ca="1">INDIRECT(ADDRESS(($F$2+1-H751)+2,9))</f>
        <v>#NAME?</v>
      </c>
      <c r="K751" s="24" t="e">
        <f t="shared" ca="1" si="57"/>
        <v>#NAME?</v>
      </c>
      <c r="L751" s="24" t="e">
        <f t="shared" ca="1" si="58"/>
        <v>#NAME?</v>
      </c>
      <c r="M751" s="24" t="e">
        <f t="shared" ca="1" si="59"/>
        <v>#NAME?</v>
      </c>
    </row>
    <row r="752" spans="2:13" x14ac:dyDescent="0.25">
      <c r="B752" s="24">
        <f t="shared" ca="1" si="55"/>
        <v>0.93423888102910346</v>
      </c>
      <c r="C752" s="25">
        <f t="shared" ca="1" si="56"/>
        <v>65.081261721715975</v>
      </c>
      <c r="H752" s="24">
        <v>750</v>
      </c>
      <c r="I752" s="24" t="e">
        <f ca="1"/>
        <v>#NAME?</v>
      </c>
      <c r="J752" s="24" t="e">
        <f t="array" aca="1" ref="J752" ca="1">INDIRECT(ADDRESS(($F$2+1-H752)+2,9))</f>
        <v>#NAME?</v>
      </c>
      <c r="K752" s="24" t="e">
        <f t="shared" ca="1" si="57"/>
        <v>#NAME?</v>
      </c>
      <c r="L752" s="24" t="e">
        <f t="shared" ca="1" si="58"/>
        <v>#NAME?</v>
      </c>
      <c r="M752" s="24" t="e">
        <f t="shared" ca="1" si="59"/>
        <v>#NAME?</v>
      </c>
    </row>
    <row r="753" spans="2:13" x14ac:dyDescent="0.25">
      <c r="B753" s="24">
        <f t="shared" ca="1" si="55"/>
        <v>0.6558067061192222</v>
      </c>
      <c r="C753" s="25">
        <f t="shared" ca="1" si="56"/>
        <v>54.010455506501742</v>
      </c>
      <c r="H753" s="24">
        <v>751</v>
      </c>
      <c r="I753" s="24" t="e">
        <f ca="1"/>
        <v>#NAME?</v>
      </c>
      <c r="J753" s="24" t="e">
        <f t="array" aca="1" ref="J753" ca="1">INDIRECT(ADDRESS(($F$2+1-H753)+2,9))</f>
        <v>#NAME?</v>
      </c>
      <c r="K753" s="24" t="e">
        <f t="shared" ca="1" si="57"/>
        <v>#NAME?</v>
      </c>
      <c r="L753" s="24" t="e">
        <f t="shared" ca="1" si="58"/>
        <v>#NAME?</v>
      </c>
      <c r="M753" s="24" t="e">
        <f t="shared" ca="1" si="59"/>
        <v>#NAME?</v>
      </c>
    </row>
    <row r="754" spans="2:13" x14ac:dyDescent="0.25">
      <c r="B754" s="24">
        <f t="shared" ca="1" si="55"/>
        <v>2.0361377115709622E-2</v>
      </c>
      <c r="C754" s="25">
        <f t="shared" ca="1" si="56"/>
        <v>29.53658203911295</v>
      </c>
      <c r="H754" s="24">
        <v>752</v>
      </c>
      <c r="I754" s="24" t="e">
        <f ca="1"/>
        <v>#NAME?</v>
      </c>
      <c r="J754" s="24" t="e">
        <f t="array" aca="1" ref="J754" ca="1">INDIRECT(ADDRESS(($F$2+1-H754)+2,9))</f>
        <v>#NAME?</v>
      </c>
      <c r="K754" s="24" t="e">
        <f t="shared" ca="1" si="57"/>
        <v>#NAME?</v>
      </c>
      <c r="L754" s="24" t="e">
        <f t="shared" ca="1" si="58"/>
        <v>#NAME?</v>
      </c>
      <c r="M754" s="24" t="e">
        <f t="shared" ca="1" si="59"/>
        <v>#NAME?</v>
      </c>
    </row>
    <row r="755" spans="2:13" x14ac:dyDescent="0.25">
      <c r="B755" s="24">
        <f t="shared" ca="1" si="55"/>
        <v>0.39231692724923872</v>
      </c>
      <c r="C755" s="25">
        <f t="shared" ca="1" si="56"/>
        <v>47.267146221937075</v>
      </c>
      <c r="H755" s="24">
        <v>753</v>
      </c>
      <c r="I755" s="24" t="e">
        <f ca="1"/>
        <v>#NAME?</v>
      </c>
      <c r="J755" s="24" t="e">
        <f t="array" aca="1" ref="J755" ca="1">INDIRECT(ADDRESS(($F$2+1-H755)+2,9))</f>
        <v>#NAME?</v>
      </c>
      <c r="K755" s="24" t="e">
        <f t="shared" ca="1" si="57"/>
        <v>#NAME?</v>
      </c>
      <c r="L755" s="24" t="e">
        <f t="shared" ca="1" si="58"/>
        <v>#NAME?</v>
      </c>
      <c r="M755" s="24" t="e">
        <f t="shared" ca="1" si="59"/>
        <v>#NAME?</v>
      </c>
    </row>
    <row r="756" spans="2:13" x14ac:dyDescent="0.25">
      <c r="B756" s="24">
        <f t="shared" ca="1" si="55"/>
        <v>0.53636100582993629</v>
      </c>
      <c r="C756" s="25">
        <f t="shared" ca="1" si="56"/>
        <v>50.91270083898636</v>
      </c>
      <c r="H756" s="24">
        <v>754</v>
      </c>
      <c r="I756" s="24" t="e">
        <f ca="1"/>
        <v>#NAME?</v>
      </c>
      <c r="J756" s="24" t="e">
        <f t="array" aca="1" ref="J756" ca="1">INDIRECT(ADDRESS(($F$2+1-H756)+2,9))</f>
        <v>#NAME?</v>
      </c>
      <c r="K756" s="24" t="e">
        <f t="shared" ca="1" si="57"/>
        <v>#NAME?</v>
      </c>
      <c r="L756" s="24" t="e">
        <f t="shared" ca="1" si="58"/>
        <v>#NAME?</v>
      </c>
      <c r="M756" s="24" t="e">
        <f t="shared" ca="1" si="59"/>
        <v>#NAME?</v>
      </c>
    </row>
    <row r="757" spans="2:13" x14ac:dyDescent="0.25">
      <c r="B757" s="24">
        <f t="shared" ca="1" si="55"/>
        <v>0.59712646962248661</v>
      </c>
      <c r="C757" s="25">
        <f t="shared" ca="1" si="56"/>
        <v>52.459162546563867</v>
      </c>
      <c r="H757" s="24">
        <v>755</v>
      </c>
      <c r="I757" s="24" t="e">
        <f ca="1"/>
        <v>#NAME?</v>
      </c>
      <c r="J757" s="24" t="e">
        <f t="array" aca="1" ref="J757" ca="1">INDIRECT(ADDRESS(($F$2+1-H757)+2,9))</f>
        <v>#NAME?</v>
      </c>
      <c r="K757" s="24" t="e">
        <f t="shared" ca="1" si="57"/>
        <v>#NAME?</v>
      </c>
      <c r="L757" s="24" t="e">
        <f t="shared" ca="1" si="58"/>
        <v>#NAME?</v>
      </c>
      <c r="M757" s="24" t="e">
        <f t="shared" ca="1" si="59"/>
        <v>#NAME?</v>
      </c>
    </row>
    <row r="758" spans="2:13" x14ac:dyDescent="0.25">
      <c r="B758" s="24">
        <f t="shared" ca="1" si="55"/>
        <v>8.277816540683447E-2</v>
      </c>
      <c r="C758" s="25">
        <f t="shared" ca="1" si="56"/>
        <v>36.133756221551906</v>
      </c>
      <c r="H758" s="24">
        <v>756</v>
      </c>
      <c r="I758" s="24" t="e">
        <f ca="1"/>
        <v>#NAME?</v>
      </c>
      <c r="J758" s="24" t="e">
        <f t="array" aca="1" ref="J758" ca="1">INDIRECT(ADDRESS(($F$2+1-H758)+2,9))</f>
        <v>#NAME?</v>
      </c>
      <c r="K758" s="24" t="e">
        <f t="shared" ca="1" si="57"/>
        <v>#NAME?</v>
      </c>
      <c r="L758" s="24" t="e">
        <f t="shared" ca="1" si="58"/>
        <v>#NAME?</v>
      </c>
      <c r="M758" s="24" t="e">
        <f t="shared" ca="1" si="59"/>
        <v>#NAME?</v>
      </c>
    </row>
    <row r="759" spans="2:13" x14ac:dyDescent="0.25">
      <c r="B759" s="24">
        <f t="shared" ca="1" si="55"/>
        <v>0.51991841929223481</v>
      </c>
      <c r="C759" s="25">
        <f t="shared" ca="1" si="56"/>
        <v>50.499488346556483</v>
      </c>
      <c r="H759" s="24">
        <v>757</v>
      </c>
      <c r="I759" s="24" t="e">
        <f ca="1"/>
        <v>#NAME?</v>
      </c>
      <c r="J759" s="24" t="e">
        <f t="array" aca="1" ref="J759" ca="1">INDIRECT(ADDRESS(($F$2+1-H759)+2,9))</f>
        <v>#NAME?</v>
      </c>
      <c r="K759" s="24" t="e">
        <f t="shared" ca="1" si="57"/>
        <v>#NAME?</v>
      </c>
      <c r="L759" s="24" t="e">
        <f t="shared" ca="1" si="58"/>
        <v>#NAME?</v>
      </c>
      <c r="M759" s="24" t="e">
        <f t="shared" ca="1" si="59"/>
        <v>#NAME?</v>
      </c>
    </row>
    <row r="760" spans="2:13" x14ac:dyDescent="0.25">
      <c r="B760" s="24">
        <f t="shared" ca="1" si="55"/>
        <v>0.22868025270100023</v>
      </c>
      <c r="C760" s="25">
        <f t="shared" ca="1" si="56"/>
        <v>42.567998381595586</v>
      </c>
      <c r="H760" s="24">
        <v>758</v>
      </c>
      <c r="I760" s="24" t="e">
        <f ca="1"/>
        <v>#NAME?</v>
      </c>
      <c r="J760" s="24" t="e">
        <f t="array" aca="1" ref="J760" ca="1">INDIRECT(ADDRESS(($F$2+1-H760)+2,9))</f>
        <v>#NAME?</v>
      </c>
      <c r="K760" s="24" t="e">
        <f t="shared" ca="1" si="57"/>
        <v>#NAME?</v>
      </c>
      <c r="L760" s="24" t="e">
        <f t="shared" ca="1" si="58"/>
        <v>#NAME?</v>
      </c>
      <c r="M760" s="24" t="e">
        <f t="shared" ca="1" si="59"/>
        <v>#NAME?</v>
      </c>
    </row>
    <row r="761" spans="2:13" x14ac:dyDescent="0.25">
      <c r="B761" s="24">
        <f t="shared" ca="1" si="55"/>
        <v>0.18872471847068684</v>
      </c>
      <c r="C761" s="25">
        <f t="shared" ca="1" si="56"/>
        <v>41.1739446493307</v>
      </c>
      <c r="H761" s="24">
        <v>759</v>
      </c>
      <c r="I761" s="24" t="e">
        <f ca="1"/>
        <v>#NAME?</v>
      </c>
      <c r="J761" s="24" t="e">
        <f t="array" aca="1" ref="J761" ca="1">INDIRECT(ADDRESS(($F$2+1-H761)+2,9))</f>
        <v>#NAME?</v>
      </c>
      <c r="K761" s="24" t="e">
        <f t="shared" ca="1" si="57"/>
        <v>#NAME?</v>
      </c>
      <c r="L761" s="24" t="e">
        <f t="shared" ca="1" si="58"/>
        <v>#NAME?</v>
      </c>
      <c r="M761" s="24" t="e">
        <f t="shared" ca="1" si="59"/>
        <v>#NAME?</v>
      </c>
    </row>
    <row r="762" spans="2:13" x14ac:dyDescent="0.25">
      <c r="B762" s="24">
        <f t="shared" ca="1" si="55"/>
        <v>0.46249767361373895</v>
      </c>
      <c r="C762" s="25">
        <f t="shared" ca="1" si="56"/>
        <v>49.058567283934998</v>
      </c>
      <c r="H762" s="24">
        <v>760</v>
      </c>
      <c r="I762" s="24" t="e">
        <f ca="1"/>
        <v>#NAME?</v>
      </c>
      <c r="J762" s="24" t="e">
        <f t="array" aca="1" ref="J762" ca="1">INDIRECT(ADDRESS(($F$2+1-H762)+2,9))</f>
        <v>#NAME?</v>
      </c>
      <c r="K762" s="24" t="e">
        <f t="shared" ca="1" si="57"/>
        <v>#NAME?</v>
      </c>
      <c r="L762" s="24" t="e">
        <f t="shared" ca="1" si="58"/>
        <v>#NAME?</v>
      </c>
      <c r="M762" s="24" t="e">
        <f t="shared" ca="1" si="59"/>
        <v>#NAME?</v>
      </c>
    </row>
    <row r="763" spans="2:13" x14ac:dyDescent="0.25">
      <c r="B763" s="24">
        <f t="shared" ca="1" si="55"/>
        <v>0.1162776911487281</v>
      </c>
      <c r="C763" s="25">
        <f t="shared" ca="1" si="56"/>
        <v>38.06197880244035</v>
      </c>
      <c r="H763" s="24">
        <v>761</v>
      </c>
      <c r="I763" s="24" t="e">
        <f ca="1"/>
        <v>#NAME?</v>
      </c>
      <c r="J763" s="24" t="e">
        <f t="array" aca="1" ref="J763" ca="1">INDIRECT(ADDRESS(($F$2+1-H763)+2,9))</f>
        <v>#NAME?</v>
      </c>
      <c r="K763" s="24" t="e">
        <f t="shared" ca="1" si="57"/>
        <v>#NAME?</v>
      </c>
      <c r="L763" s="24" t="e">
        <f t="shared" ca="1" si="58"/>
        <v>#NAME?</v>
      </c>
      <c r="M763" s="24" t="e">
        <f t="shared" ca="1" si="59"/>
        <v>#NAME?</v>
      </c>
    </row>
    <row r="764" spans="2:13" x14ac:dyDescent="0.25">
      <c r="B764" s="24">
        <f t="shared" ca="1" si="55"/>
        <v>0.54008590834356374</v>
      </c>
      <c r="C764" s="25">
        <f t="shared" ca="1" si="56"/>
        <v>51.006501519532186</v>
      </c>
      <c r="H764" s="24">
        <v>762</v>
      </c>
      <c r="I764" s="24" t="e">
        <f ca="1"/>
        <v>#NAME?</v>
      </c>
      <c r="J764" s="24" t="e">
        <f t="array" aca="1" ref="J764" ca="1">INDIRECT(ADDRESS(($F$2+1-H764)+2,9))</f>
        <v>#NAME?</v>
      </c>
      <c r="K764" s="24" t="e">
        <f t="shared" ca="1" si="57"/>
        <v>#NAME?</v>
      </c>
      <c r="L764" s="24" t="e">
        <f t="shared" ca="1" si="58"/>
        <v>#NAME?</v>
      </c>
      <c r="M764" s="24" t="e">
        <f t="shared" ca="1" si="59"/>
        <v>#NAME?</v>
      </c>
    </row>
    <row r="765" spans="2:13" x14ac:dyDescent="0.25">
      <c r="B765" s="24">
        <f t="shared" ca="1" si="55"/>
        <v>0.90718444624176187</v>
      </c>
      <c r="C765" s="25">
        <f t="shared" ca="1" si="56"/>
        <v>63.236144985492075</v>
      </c>
      <c r="H765" s="24">
        <v>763</v>
      </c>
      <c r="I765" s="24" t="e">
        <f ca="1"/>
        <v>#NAME?</v>
      </c>
      <c r="J765" s="24" t="e">
        <f t="array" aca="1" ref="J765" ca="1">INDIRECT(ADDRESS(($F$2+1-H765)+2,9))</f>
        <v>#NAME?</v>
      </c>
      <c r="K765" s="24" t="e">
        <f t="shared" ca="1" si="57"/>
        <v>#NAME?</v>
      </c>
      <c r="L765" s="24" t="e">
        <f t="shared" ca="1" si="58"/>
        <v>#NAME?</v>
      </c>
      <c r="M765" s="24" t="e">
        <f t="shared" ca="1" si="59"/>
        <v>#NAME?</v>
      </c>
    </row>
    <row r="766" spans="2:13" x14ac:dyDescent="0.25">
      <c r="B766" s="24">
        <f t="shared" ca="1" si="55"/>
        <v>2.3959725993492942E-2</v>
      </c>
      <c r="C766" s="25">
        <f t="shared" ca="1" si="56"/>
        <v>30.219179570428885</v>
      </c>
      <c r="H766" s="24">
        <v>764</v>
      </c>
      <c r="I766" s="24" t="e">
        <f ca="1"/>
        <v>#NAME?</v>
      </c>
      <c r="J766" s="24" t="e">
        <f t="array" aca="1" ref="J766" ca="1">INDIRECT(ADDRESS(($F$2+1-H766)+2,9))</f>
        <v>#NAME?</v>
      </c>
      <c r="K766" s="24" t="e">
        <f t="shared" ca="1" si="57"/>
        <v>#NAME?</v>
      </c>
      <c r="L766" s="24" t="e">
        <f t="shared" ca="1" si="58"/>
        <v>#NAME?</v>
      </c>
      <c r="M766" s="24" t="e">
        <f t="shared" ca="1" si="59"/>
        <v>#NAME?</v>
      </c>
    </row>
    <row r="767" spans="2:13" x14ac:dyDescent="0.25">
      <c r="B767" s="24">
        <f t="shared" ca="1" si="55"/>
        <v>0.65748248477308191</v>
      </c>
      <c r="C767" s="25">
        <f t="shared" ca="1" si="56"/>
        <v>54.056020389835638</v>
      </c>
      <c r="H767" s="24">
        <v>765</v>
      </c>
      <c r="I767" s="24" t="e">
        <f ca="1"/>
        <v>#NAME?</v>
      </c>
      <c r="J767" s="24" t="e">
        <f t="array" aca="1" ref="J767" ca="1">INDIRECT(ADDRESS(($F$2+1-H767)+2,9))</f>
        <v>#NAME?</v>
      </c>
      <c r="K767" s="24" t="e">
        <f t="shared" ca="1" si="57"/>
        <v>#NAME?</v>
      </c>
      <c r="L767" s="24" t="e">
        <f t="shared" ca="1" si="58"/>
        <v>#NAME?</v>
      </c>
      <c r="M767" s="24" t="e">
        <f t="shared" ca="1" si="59"/>
        <v>#NAME?</v>
      </c>
    </row>
    <row r="768" spans="2:13" x14ac:dyDescent="0.25">
      <c r="B768" s="24">
        <f t="shared" ca="1" si="55"/>
        <v>0.41726723973738677</v>
      </c>
      <c r="C768" s="25">
        <f t="shared" ca="1" si="56"/>
        <v>47.911104722510181</v>
      </c>
      <c r="H768" s="24">
        <v>766</v>
      </c>
      <c r="I768" s="24" t="e">
        <f ca="1"/>
        <v>#NAME?</v>
      </c>
      <c r="J768" s="24" t="e">
        <f t="array" aca="1" ref="J768" ca="1">INDIRECT(ADDRESS(($F$2+1-H768)+2,9))</f>
        <v>#NAME?</v>
      </c>
      <c r="K768" s="24" t="e">
        <f t="shared" ca="1" si="57"/>
        <v>#NAME?</v>
      </c>
      <c r="L768" s="24" t="e">
        <f t="shared" ca="1" si="58"/>
        <v>#NAME?</v>
      </c>
      <c r="M768" s="24" t="e">
        <f t="shared" ca="1" si="59"/>
        <v>#NAME?</v>
      </c>
    </row>
    <row r="769" spans="2:13" x14ac:dyDescent="0.25">
      <c r="B769" s="24">
        <f t="shared" ca="1" si="55"/>
        <v>0.38192343229418357</v>
      </c>
      <c r="C769" s="25">
        <f t="shared" ca="1" si="56"/>
        <v>46.995669598168597</v>
      </c>
      <c r="H769" s="24">
        <v>767</v>
      </c>
      <c r="I769" s="24" t="e">
        <f ca="1"/>
        <v>#NAME?</v>
      </c>
      <c r="J769" s="24" t="e">
        <f t="array" aca="1" ref="J769" ca="1">INDIRECT(ADDRESS(($F$2+1-H769)+2,9))</f>
        <v>#NAME?</v>
      </c>
      <c r="K769" s="24" t="e">
        <f t="shared" ca="1" si="57"/>
        <v>#NAME?</v>
      </c>
      <c r="L769" s="24" t="e">
        <f t="shared" ca="1" si="58"/>
        <v>#NAME?</v>
      </c>
      <c r="M769" s="24" t="e">
        <f t="shared" ca="1" si="59"/>
        <v>#NAME?</v>
      </c>
    </row>
    <row r="770" spans="2:13" x14ac:dyDescent="0.25">
      <c r="B770" s="24">
        <f t="shared" ca="1" si="55"/>
        <v>0.10440018195268219</v>
      </c>
      <c r="C770" s="25">
        <f t="shared" ca="1" si="56"/>
        <v>37.431290351978177</v>
      </c>
      <c r="H770" s="24">
        <v>768</v>
      </c>
      <c r="I770" s="24" t="e">
        <f ca="1"/>
        <v>#NAME?</v>
      </c>
      <c r="J770" s="24" t="e">
        <f t="array" aca="1" ref="J770" ca="1">INDIRECT(ADDRESS(($F$2+1-H770)+2,9))</f>
        <v>#NAME?</v>
      </c>
      <c r="K770" s="24" t="e">
        <f t="shared" ca="1" si="57"/>
        <v>#NAME?</v>
      </c>
      <c r="L770" s="24" t="e">
        <f t="shared" ca="1" si="58"/>
        <v>#NAME?</v>
      </c>
      <c r="M770" s="24" t="e">
        <f t="shared" ca="1" si="59"/>
        <v>#NAME?</v>
      </c>
    </row>
    <row r="771" spans="2:13" x14ac:dyDescent="0.25">
      <c r="B771" s="24">
        <f t="shared" ca="1" si="55"/>
        <v>0.75742013271856767</v>
      </c>
      <c r="C771" s="25">
        <f t="shared" ca="1" si="56"/>
        <v>56.980279184328097</v>
      </c>
      <c r="H771" s="24">
        <v>769</v>
      </c>
      <c r="I771" s="24" t="e">
        <f ca="1"/>
        <v>#NAME?</v>
      </c>
      <c r="J771" s="24" t="e">
        <f t="array" aca="1" ref="J771" ca="1">INDIRECT(ADDRESS(($F$2+1-H771)+2,9))</f>
        <v>#NAME?</v>
      </c>
      <c r="K771" s="24" t="e">
        <f t="shared" ca="1" si="57"/>
        <v>#NAME?</v>
      </c>
      <c r="L771" s="24" t="e">
        <f t="shared" ca="1" si="58"/>
        <v>#NAME?</v>
      </c>
      <c r="M771" s="24" t="e">
        <f t="shared" ca="1" si="59"/>
        <v>#NAME?</v>
      </c>
    </row>
    <row r="772" spans="2:13" x14ac:dyDescent="0.25">
      <c r="B772" s="24">
        <f t="shared" ref="B772:B835" ca="1" si="60">RAND()</f>
        <v>0.65730485838148511</v>
      </c>
      <c r="C772" s="25">
        <f t="shared" ref="C772:C835" ca="1" si="61">_xlfn.NORM.INV(B772,50,10)</f>
        <v>54.051186704023337</v>
      </c>
      <c r="H772" s="24">
        <v>770</v>
      </c>
      <c r="I772" s="24" t="e">
        <f ca="1"/>
        <v>#NAME?</v>
      </c>
      <c r="J772" s="24" t="e">
        <f t="array" aca="1" ref="J772" ca="1">INDIRECT(ADDRESS(($F$2+1-H772)+2,9))</f>
        <v>#NAME?</v>
      </c>
      <c r="K772" s="24" t="e">
        <f t="shared" ref="K772:K835" ca="1" si="62">_xlfn.NORM.DIST(I772,$F$5,$F$6,TRUE)</f>
        <v>#NAME?</v>
      </c>
      <c r="L772" s="24" t="e">
        <f t="shared" ref="L772:L835" ca="1" si="63">_xlfn.NORM.DIST(J772,$F$5,$F$6,TRUE)</f>
        <v>#NAME?</v>
      </c>
      <c r="M772" s="24" t="e">
        <f t="shared" ca="1" si="59"/>
        <v>#NAME?</v>
      </c>
    </row>
    <row r="773" spans="2:13" x14ac:dyDescent="0.25">
      <c r="B773" s="24">
        <f t="shared" ca="1" si="60"/>
        <v>0.35163744125095253</v>
      </c>
      <c r="C773" s="25">
        <f t="shared" ca="1" si="61"/>
        <v>46.190965366560924</v>
      </c>
      <c r="H773" s="24">
        <v>771</v>
      </c>
      <c r="I773" s="24" t="e">
        <f ca="1"/>
        <v>#NAME?</v>
      </c>
      <c r="J773" s="24" t="e">
        <f t="array" aca="1" ref="J773" ca="1">INDIRECT(ADDRESS(($F$2+1-H773)+2,9))</f>
        <v>#NAME?</v>
      </c>
      <c r="K773" s="24" t="e">
        <f t="shared" ca="1" si="62"/>
        <v>#NAME?</v>
      </c>
      <c r="L773" s="24" t="e">
        <f t="shared" ca="1" si="63"/>
        <v>#NAME?</v>
      </c>
      <c r="M773" s="24" t="e">
        <f t="shared" ref="M773:M836" ca="1" si="64">((2*H773-1)/$F$2)*(LN(K773)+LN(1-L773))</f>
        <v>#NAME?</v>
      </c>
    </row>
    <row r="774" spans="2:13" x14ac:dyDescent="0.25">
      <c r="B774" s="24">
        <f t="shared" ca="1" si="60"/>
        <v>0.90885128934956494</v>
      </c>
      <c r="C774" s="25">
        <f t="shared" ca="1" si="61"/>
        <v>63.337145597010121</v>
      </c>
      <c r="H774" s="24">
        <v>772</v>
      </c>
      <c r="I774" s="24" t="e">
        <f ca="1"/>
        <v>#NAME?</v>
      </c>
      <c r="J774" s="24" t="e">
        <f t="array" aca="1" ref="J774" ca="1">INDIRECT(ADDRESS(($F$2+1-H774)+2,9))</f>
        <v>#NAME?</v>
      </c>
      <c r="K774" s="24" t="e">
        <f t="shared" ca="1" si="62"/>
        <v>#NAME?</v>
      </c>
      <c r="L774" s="24" t="e">
        <f t="shared" ca="1" si="63"/>
        <v>#NAME?</v>
      </c>
      <c r="M774" s="24" t="e">
        <f t="shared" ca="1" si="64"/>
        <v>#NAME?</v>
      </c>
    </row>
    <row r="775" spans="2:13" x14ac:dyDescent="0.25">
      <c r="B775" s="24">
        <f t="shared" ca="1" si="60"/>
        <v>0.121877373127244</v>
      </c>
      <c r="C775" s="25">
        <f t="shared" ca="1" si="61"/>
        <v>38.343469413097694</v>
      </c>
      <c r="H775" s="24">
        <v>773</v>
      </c>
      <c r="I775" s="24" t="e">
        <f ca="1"/>
        <v>#NAME?</v>
      </c>
      <c r="J775" s="24" t="e">
        <f t="array" aca="1" ref="J775" ca="1">INDIRECT(ADDRESS(($F$2+1-H775)+2,9))</f>
        <v>#NAME?</v>
      </c>
      <c r="K775" s="24" t="e">
        <f t="shared" ca="1" si="62"/>
        <v>#NAME?</v>
      </c>
      <c r="L775" s="24" t="e">
        <f t="shared" ca="1" si="63"/>
        <v>#NAME?</v>
      </c>
      <c r="M775" s="24" t="e">
        <f t="shared" ca="1" si="64"/>
        <v>#NAME?</v>
      </c>
    </row>
    <row r="776" spans="2:13" x14ac:dyDescent="0.25">
      <c r="B776" s="24">
        <f t="shared" ca="1" si="60"/>
        <v>0.73993930642950223</v>
      </c>
      <c r="C776" s="25">
        <f t="shared" ca="1" si="61"/>
        <v>56.431583017361646</v>
      </c>
      <c r="H776" s="24">
        <v>774</v>
      </c>
      <c r="I776" s="24" t="e">
        <f ca="1"/>
        <v>#NAME?</v>
      </c>
      <c r="J776" s="24" t="e">
        <f t="array" aca="1" ref="J776" ca="1">INDIRECT(ADDRESS(($F$2+1-H776)+2,9))</f>
        <v>#NAME?</v>
      </c>
      <c r="K776" s="24" t="e">
        <f t="shared" ca="1" si="62"/>
        <v>#NAME?</v>
      </c>
      <c r="L776" s="24" t="e">
        <f t="shared" ca="1" si="63"/>
        <v>#NAME?</v>
      </c>
      <c r="M776" s="24" t="e">
        <f t="shared" ca="1" si="64"/>
        <v>#NAME?</v>
      </c>
    </row>
    <row r="777" spans="2:13" x14ac:dyDescent="0.25">
      <c r="B777" s="24">
        <f t="shared" ca="1" si="60"/>
        <v>0.62295263339781093</v>
      </c>
      <c r="C777" s="25">
        <f t="shared" ca="1" si="61"/>
        <v>53.132447356750141</v>
      </c>
      <c r="H777" s="24">
        <v>775</v>
      </c>
      <c r="I777" s="24" t="e">
        <f ca="1"/>
        <v>#NAME?</v>
      </c>
      <c r="J777" s="24" t="e">
        <f t="array" aca="1" ref="J777" ca="1">INDIRECT(ADDRESS(($F$2+1-H777)+2,9))</f>
        <v>#NAME?</v>
      </c>
      <c r="K777" s="24" t="e">
        <f t="shared" ca="1" si="62"/>
        <v>#NAME?</v>
      </c>
      <c r="L777" s="24" t="e">
        <f t="shared" ca="1" si="63"/>
        <v>#NAME?</v>
      </c>
      <c r="M777" s="24" t="e">
        <f t="shared" ca="1" si="64"/>
        <v>#NAME?</v>
      </c>
    </row>
    <row r="778" spans="2:13" x14ac:dyDescent="0.25">
      <c r="B778" s="24">
        <f t="shared" ca="1" si="60"/>
        <v>0.56997724422804363</v>
      </c>
      <c r="C778" s="25">
        <f t="shared" ca="1" si="61"/>
        <v>51.763162306799558</v>
      </c>
      <c r="H778" s="24">
        <v>776</v>
      </c>
      <c r="I778" s="24" t="e">
        <f ca="1"/>
        <v>#NAME?</v>
      </c>
      <c r="J778" s="24" t="e">
        <f t="array" aca="1" ref="J778" ca="1">INDIRECT(ADDRESS(($F$2+1-H778)+2,9))</f>
        <v>#NAME?</v>
      </c>
      <c r="K778" s="24" t="e">
        <f t="shared" ca="1" si="62"/>
        <v>#NAME?</v>
      </c>
      <c r="L778" s="24" t="e">
        <f t="shared" ca="1" si="63"/>
        <v>#NAME?</v>
      </c>
      <c r="M778" s="24" t="e">
        <f t="shared" ca="1" si="64"/>
        <v>#NAME?</v>
      </c>
    </row>
    <row r="779" spans="2:13" x14ac:dyDescent="0.25">
      <c r="B779" s="24">
        <f t="shared" ca="1" si="60"/>
        <v>0.6623750678890219</v>
      </c>
      <c r="C779" s="25">
        <f t="shared" ca="1" si="61"/>
        <v>54.18953845000928</v>
      </c>
      <c r="H779" s="24">
        <v>777</v>
      </c>
      <c r="I779" s="24" t="e">
        <f ca="1"/>
        <v>#NAME?</v>
      </c>
      <c r="J779" s="24" t="e">
        <f t="array" aca="1" ref="J779" ca="1">INDIRECT(ADDRESS(($F$2+1-H779)+2,9))</f>
        <v>#NAME?</v>
      </c>
      <c r="K779" s="24" t="e">
        <f t="shared" ca="1" si="62"/>
        <v>#NAME?</v>
      </c>
      <c r="L779" s="24" t="e">
        <f t="shared" ca="1" si="63"/>
        <v>#NAME?</v>
      </c>
      <c r="M779" s="24" t="e">
        <f t="shared" ca="1" si="64"/>
        <v>#NAME?</v>
      </c>
    </row>
    <row r="780" spans="2:13" x14ac:dyDescent="0.25">
      <c r="B780" s="24">
        <f t="shared" ca="1" si="60"/>
        <v>0.74623938660483813</v>
      </c>
      <c r="C780" s="25">
        <f t="shared" ca="1" si="61"/>
        <v>56.627023150842426</v>
      </c>
      <c r="H780" s="24">
        <v>778</v>
      </c>
      <c r="I780" s="24" t="e">
        <f ca="1"/>
        <v>#NAME?</v>
      </c>
      <c r="J780" s="24" t="e">
        <f t="array" aca="1" ref="J780" ca="1">INDIRECT(ADDRESS(($F$2+1-H780)+2,9))</f>
        <v>#NAME?</v>
      </c>
      <c r="K780" s="24" t="e">
        <f t="shared" ca="1" si="62"/>
        <v>#NAME?</v>
      </c>
      <c r="L780" s="24" t="e">
        <f t="shared" ca="1" si="63"/>
        <v>#NAME?</v>
      </c>
      <c r="M780" s="24" t="e">
        <f t="shared" ca="1" si="64"/>
        <v>#NAME?</v>
      </c>
    </row>
    <row r="781" spans="2:13" x14ac:dyDescent="0.25">
      <c r="B781" s="24">
        <f t="shared" ca="1" si="60"/>
        <v>0.88094910671531634</v>
      </c>
      <c r="C781" s="25">
        <f t="shared" ca="1" si="61"/>
        <v>61.797446576339098</v>
      </c>
      <c r="H781" s="24">
        <v>779</v>
      </c>
      <c r="I781" s="24" t="e">
        <f ca="1"/>
        <v>#NAME?</v>
      </c>
      <c r="J781" s="24" t="e">
        <f t="array" aca="1" ref="J781" ca="1">INDIRECT(ADDRESS(($F$2+1-H781)+2,9))</f>
        <v>#NAME?</v>
      </c>
      <c r="K781" s="24" t="e">
        <f t="shared" ca="1" si="62"/>
        <v>#NAME?</v>
      </c>
      <c r="L781" s="24" t="e">
        <f t="shared" ca="1" si="63"/>
        <v>#NAME?</v>
      </c>
      <c r="M781" s="24" t="e">
        <f t="shared" ca="1" si="64"/>
        <v>#NAME?</v>
      </c>
    </row>
    <row r="782" spans="2:13" x14ac:dyDescent="0.25">
      <c r="B782" s="24">
        <f t="shared" ca="1" si="60"/>
        <v>0.29510188538875648</v>
      </c>
      <c r="C782" s="25">
        <f t="shared" ca="1" si="61"/>
        <v>44.614592366153616</v>
      </c>
      <c r="H782" s="24">
        <v>780</v>
      </c>
      <c r="I782" s="24" t="e">
        <f ca="1"/>
        <v>#NAME?</v>
      </c>
      <c r="J782" s="24" t="e">
        <f t="array" aca="1" ref="J782" ca="1">INDIRECT(ADDRESS(($F$2+1-H782)+2,9))</f>
        <v>#NAME?</v>
      </c>
      <c r="K782" s="24" t="e">
        <f t="shared" ca="1" si="62"/>
        <v>#NAME?</v>
      </c>
      <c r="L782" s="24" t="e">
        <f t="shared" ca="1" si="63"/>
        <v>#NAME?</v>
      </c>
      <c r="M782" s="24" t="e">
        <f t="shared" ca="1" si="64"/>
        <v>#NAME?</v>
      </c>
    </row>
    <row r="783" spans="2:13" x14ac:dyDescent="0.25">
      <c r="B783" s="24">
        <f t="shared" ca="1" si="60"/>
        <v>0.92556055242338942</v>
      </c>
      <c r="C783" s="25">
        <f t="shared" ca="1" si="61"/>
        <v>64.435027614661848</v>
      </c>
      <c r="H783" s="24">
        <v>781</v>
      </c>
      <c r="I783" s="24" t="e">
        <f ca="1"/>
        <v>#NAME?</v>
      </c>
      <c r="J783" s="24" t="e">
        <f t="array" aca="1" ref="J783" ca="1">INDIRECT(ADDRESS(($F$2+1-H783)+2,9))</f>
        <v>#NAME?</v>
      </c>
      <c r="K783" s="24" t="e">
        <f t="shared" ca="1" si="62"/>
        <v>#NAME?</v>
      </c>
      <c r="L783" s="24" t="e">
        <f t="shared" ca="1" si="63"/>
        <v>#NAME?</v>
      </c>
      <c r="M783" s="24" t="e">
        <f t="shared" ca="1" si="64"/>
        <v>#NAME?</v>
      </c>
    </row>
    <row r="784" spans="2:13" x14ac:dyDescent="0.25">
      <c r="B784" s="24">
        <f t="shared" ca="1" si="60"/>
        <v>1.398166320443428E-3</v>
      </c>
      <c r="C784" s="25">
        <f t="shared" ca="1" si="61"/>
        <v>20.107172901878041</v>
      </c>
      <c r="H784" s="24">
        <v>782</v>
      </c>
      <c r="I784" s="24" t="e">
        <f ca="1"/>
        <v>#NAME?</v>
      </c>
      <c r="J784" s="24" t="e">
        <f t="array" aca="1" ref="J784" ca="1">INDIRECT(ADDRESS(($F$2+1-H784)+2,9))</f>
        <v>#NAME?</v>
      </c>
      <c r="K784" s="24" t="e">
        <f t="shared" ca="1" si="62"/>
        <v>#NAME?</v>
      </c>
      <c r="L784" s="24" t="e">
        <f t="shared" ca="1" si="63"/>
        <v>#NAME?</v>
      </c>
      <c r="M784" s="24" t="e">
        <f t="shared" ca="1" si="64"/>
        <v>#NAME?</v>
      </c>
    </row>
    <row r="785" spans="2:13" x14ac:dyDescent="0.25">
      <c r="B785" s="24">
        <f t="shared" ca="1" si="60"/>
        <v>0.75048629500324349</v>
      </c>
      <c r="C785" s="25">
        <f t="shared" ca="1" si="61"/>
        <v>56.760208458739498</v>
      </c>
      <c r="H785" s="24">
        <v>783</v>
      </c>
      <c r="I785" s="24" t="e">
        <f ca="1"/>
        <v>#NAME?</v>
      </c>
      <c r="J785" s="24" t="e">
        <f t="array" aca="1" ref="J785" ca="1">INDIRECT(ADDRESS(($F$2+1-H785)+2,9))</f>
        <v>#NAME?</v>
      </c>
      <c r="K785" s="24" t="e">
        <f t="shared" ca="1" si="62"/>
        <v>#NAME?</v>
      </c>
      <c r="L785" s="24" t="e">
        <f t="shared" ca="1" si="63"/>
        <v>#NAME?</v>
      </c>
      <c r="M785" s="24" t="e">
        <f t="shared" ca="1" si="64"/>
        <v>#NAME?</v>
      </c>
    </row>
    <row r="786" spans="2:13" x14ac:dyDescent="0.25">
      <c r="B786" s="24">
        <f t="shared" ca="1" si="60"/>
        <v>0.51510442472832274</v>
      </c>
      <c r="C786" s="25">
        <f t="shared" ca="1" si="61"/>
        <v>50.378702281067326</v>
      </c>
      <c r="H786" s="24">
        <v>784</v>
      </c>
      <c r="I786" s="24" t="e">
        <f ca="1"/>
        <v>#NAME?</v>
      </c>
      <c r="J786" s="24" t="e">
        <f t="array" aca="1" ref="J786" ca="1">INDIRECT(ADDRESS(($F$2+1-H786)+2,9))</f>
        <v>#NAME?</v>
      </c>
      <c r="K786" s="24" t="e">
        <f t="shared" ca="1" si="62"/>
        <v>#NAME?</v>
      </c>
      <c r="L786" s="24" t="e">
        <f t="shared" ca="1" si="63"/>
        <v>#NAME?</v>
      </c>
      <c r="M786" s="24" t="e">
        <f t="shared" ca="1" si="64"/>
        <v>#NAME?</v>
      </c>
    </row>
    <row r="787" spans="2:13" x14ac:dyDescent="0.25">
      <c r="B787" s="24">
        <f t="shared" ca="1" si="60"/>
        <v>0.7637967786926313</v>
      </c>
      <c r="C787" s="25">
        <f t="shared" ca="1" si="61"/>
        <v>57.185691249291438</v>
      </c>
      <c r="H787" s="24">
        <v>785</v>
      </c>
      <c r="I787" s="24" t="e">
        <f ca="1"/>
        <v>#NAME?</v>
      </c>
      <c r="J787" s="24" t="e">
        <f t="array" aca="1" ref="J787" ca="1">INDIRECT(ADDRESS(($F$2+1-H787)+2,9))</f>
        <v>#NAME?</v>
      </c>
      <c r="K787" s="24" t="e">
        <f t="shared" ca="1" si="62"/>
        <v>#NAME?</v>
      </c>
      <c r="L787" s="24" t="e">
        <f t="shared" ca="1" si="63"/>
        <v>#NAME?</v>
      </c>
      <c r="M787" s="24" t="e">
        <f t="shared" ca="1" si="64"/>
        <v>#NAME?</v>
      </c>
    </row>
    <row r="788" spans="2:13" x14ac:dyDescent="0.25">
      <c r="B788" s="24">
        <f t="shared" ca="1" si="60"/>
        <v>0.51899202921688148</v>
      </c>
      <c r="C788" s="25">
        <f t="shared" ca="1" si="61"/>
        <v>50.476239534842691</v>
      </c>
      <c r="H788" s="24">
        <v>786</v>
      </c>
      <c r="I788" s="24" t="e">
        <f ca="1"/>
        <v>#NAME?</v>
      </c>
      <c r="J788" s="24" t="e">
        <f t="array" aca="1" ref="J788" ca="1">INDIRECT(ADDRESS(($F$2+1-H788)+2,9))</f>
        <v>#NAME?</v>
      </c>
      <c r="K788" s="24" t="e">
        <f t="shared" ca="1" si="62"/>
        <v>#NAME?</v>
      </c>
      <c r="L788" s="24" t="e">
        <f t="shared" ca="1" si="63"/>
        <v>#NAME?</v>
      </c>
      <c r="M788" s="24" t="e">
        <f t="shared" ca="1" si="64"/>
        <v>#NAME?</v>
      </c>
    </row>
    <row r="789" spans="2:13" x14ac:dyDescent="0.25">
      <c r="B789" s="24">
        <f t="shared" ca="1" si="60"/>
        <v>0.65246624762906069</v>
      </c>
      <c r="C789" s="25">
        <f t="shared" ca="1" si="61"/>
        <v>53.919874256303885</v>
      </c>
      <c r="H789" s="24">
        <v>787</v>
      </c>
      <c r="I789" s="24" t="e">
        <f ca="1"/>
        <v>#NAME?</v>
      </c>
      <c r="J789" s="24" t="e">
        <f t="array" aca="1" ref="J789" ca="1">INDIRECT(ADDRESS(($F$2+1-H789)+2,9))</f>
        <v>#NAME?</v>
      </c>
      <c r="K789" s="24" t="e">
        <f t="shared" ca="1" si="62"/>
        <v>#NAME?</v>
      </c>
      <c r="L789" s="24" t="e">
        <f t="shared" ca="1" si="63"/>
        <v>#NAME?</v>
      </c>
      <c r="M789" s="24" t="e">
        <f t="shared" ca="1" si="64"/>
        <v>#NAME?</v>
      </c>
    </row>
    <row r="790" spans="2:13" x14ac:dyDescent="0.25">
      <c r="B790" s="24">
        <f t="shared" ca="1" si="60"/>
        <v>0.25096912569506769</v>
      </c>
      <c r="C790" s="25">
        <f t="shared" ca="1" si="61"/>
        <v>43.285568299981904</v>
      </c>
      <c r="H790" s="24">
        <v>788</v>
      </c>
      <c r="I790" s="24" t="e">
        <f ca="1"/>
        <v>#NAME?</v>
      </c>
      <c r="J790" s="24" t="e">
        <f t="array" aca="1" ref="J790" ca="1">INDIRECT(ADDRESS(($F$2+1-H790)+2,9))</f>
        <v>#NAME?</v>
      </c>
      <c r="K790" s="24" t="e">
        <f t="shared" ca="1" si="62"/>
        <v>#NAME?</v>
      </c>
      <c r="L790" s="24" t="e">
        <f t="shared" ca="1" si="63"/>
        <v>#NAME?</v>
      </c>
      <c r="M790" s="24" t="e">
        <f t="shared" ca="1" si="64"/>
        <v>#NAME?</v>
      </c>
    </row>
    <row r="791" spans="2:13" x14ac:dyDescent="0.25">
      <c r="B791" s="24">
        <f t="shared" ca="1" si="60"/>
        <v>6.5028774817880941E-2</v>
      </c>
      <c r="C791" s="25">
        <f t="shared" ca="1" si="61"/>
        <v>34.861250147080469</v>
      </c>
      <c r="H791" s="24">
        <v>789</v>
      </c>
      <c r="I791" s="24" t="e">
        <f ca="1"/>
        <v>#NAME?</v>
      </c>
      <c r="J791" s="24" t="e">
        <f t="array" aca="1" ref="J791" ca="1">INDIRECT(ADDRESS(($F$2+1-H791)+2,9))</f>
        <v>#NAME?</v>
      </c>
      <c r="K791" s="24" t="e">
        <f t="shared" ca="1" si="62"/>
        <v>#NAME?</v>
      </c>
      <c r="L791" s="24" t="e">
        <f t="shared" ca="1" si="63"/>
        <v>#NAME?</v>
      </c>
      <c r="M791" s="24" t="e">
        <f t="shared" ca="1" si="64"/>
        <v>#NAME?</v>
      </c>
    </row>
    <row r="792" spans="2:13" x14ac:dyDescent="0.25">
      <c r="B792" s="24">
        <f t="shared" ca="1" si="60"/>
        <v>0.22925545276347303</v>
      </c>
      <c r="C792" s="25">
        <f t="shared" ca="1" si="61"/>
        <v>42.586989175354937</v>
      </c>
      <c r="H792" s="24">
        <v>790</v>
      </c>
      <c r="I792" s="24" t="e">
        <f ca="1"/>
        <v>#NAME?</v>
      </c>
      <c r="J792" s="24" t="e">
        <f t="array" aca="1" ref="J792" ca="1">INDIRECT(ADDRESS(($F$2+1-H792)+2,9))</f>
        <v>#NAME?</v>
      </c>
      <c r="K792" s="24" t="e">
        <f t="shared" ca="1" si="62"/>
        <v>#NAME?</v>
      </c>
      <c r="L792" s="24" t="e">
        <f t="shared" ca="1" si="63"/>
        <v>#NAME?</v>
      </c>
      <c r="M792" s="24" t="e">
        <f t="shared" ca="1" si="64"/>
        <v>#NAME?</v>
      </c>
    </row>
    <row r="793" spans="2:13" x14ac:dyDescent="0.25">
      <c r="B793" s="24">
        <f t="shared" ca="1" si="60"/>
        <v>0.42309366117123159</v>
      </c>
      <c r="C793" s="25">
        <f t="shared" ca="1" si="61"/>
        <v>48.060146108195738</v>
      </c>
      <c r="H793" s="24">
        <v>791</v>
      </c>
      <c r="I793" s="24" t="e">
        <f ca="1"/>
        <v>#NAME?</v>
      </c>
      <c r="J793" s="24" t="e">
        <f t="array" aca="1" ref="J793" ca="1">INDIRECT(ADDRESS(($F$2+1-H793)+2,9))</f>
        <v>#NAME?</v>
      </c>
      <c r="K793" s="24" t="e">
        <f t="shared" ca="1" si="62"/>
        <v>#NAME?</v>
      </c>
      <c r="L793" s="24" t="e">
        <f t="shared" ca="1" si="63"/>
        <v>#NAME?</v>
      </c>
      <c r="M793" s="24" t="e">
        <f t="shared" ca="1" si="64"/>
        <v>#NAME?</v>
      </c>
    </row>
    <row r="794" spans="2:13" x14ac:dyDescent="0.25">
      <c r="B794" s="24">
        <f t="shared" ca="1" si="60"/>
        <v>0.10836107933672745</v>
      </c>
      <c r="C794" s="25">
        <f t="shared" ca="1" si="61"/>
        <v>37.647088296352514</v>
      </c>
      <c r="H794" s="24">
        <v>792</v>
      </c>
      <c r="I794" s="24" t="e">
        <f ca="1"/>
        <v>#NAME?</v>
      </c>
      <c r="J794" s="24" t="e">
        <f t="array" aca="1" ref="J794" ca="1">INDIRECT(ADDRESS(($F$2+1-H794)+2,9))</f>
        <v>#NAME?</v>
      </c>
      <c r="K794" s="24" t="e">
        <f t="shared" ca="1" si="62"/>
        <v>#NAME?</v>
      </c>
      <c r="L794" s="24" t="e">
        <f t="shared" ca="1" si="63"/>
        <v>#NAME?</v>
      </c>
      <c r="M794" s="24" t="e">
        <f t="shared" ca="1" si="64"/>
        <v>#NAME?</v>
      </c>
    </row>
    <row r="795" spans="2:13" x14ac:dyDescent="0.25">
      <c r="B795" s="24">
        <f t="shared" ca="1" si="60"/>
        <v>0.21401584777379479</v>
      </c>
      <c r="C795" s="25">
        <f t="shared" ca="1" si="61"/>
        <v>42.074356662025465</v>
      </c>
      <c r="H795" s="24">
        <v>793</v>
      </c>
      <c r="I795" s="24" t="e">
        <f ca="1"/>
        <v>#NAME?</v>
      </c>
      <c r="J795" s="24" t="e">
        <f t="array" aca="1" ref="J795" ca="1">INDIRECT(ADDRESS(($F$2+1-H795)+2,9))</f>
        <v>#NAME?</v>
      </c>
      <c r="K795" s="24" t="e">
        <f t="shared" ca="1" si="62"/>
        <v>#NAME?</v>
      </c>
      <c r="L795" s="24" t="e">
        <f t="shared" ca="1" si="63"/>
        <v>#NAME?</v>
      </c>
      <c r="M795" s="24" t="e">
        <f t="shared" ca="1" si="64"/>
        <v>#NAME?</v>
      </c>
    </row>
    <row r="796" spans="2:13" x14ac:dyDescent="0.25">
      <c r="B796" s="24">
        <f t="shared" ca="1" si="60"/>
        <v>5.3228097683000186E-4</v>
      </c>
      <c r="C796" s="25">
        <f t="shared" ca="1" si="61"/>
        <v>17.271160998779919</v>
      </c>
      <c r="H796" s="24">
        <v>794</v>
      </c>
      <c r="I796" s="24" t="e">
        <f ca="1"/>
        <v>#NAME?</v>
      </c>
      <c r="J796" s="24" t="e">
        <f t="array" aca="1" ref="J796" ca="1">INDIRECT(ADDRESS(($F$2+1-H796)+2,9))</f>
        <v>#NAME?</v>
      </c>
      <c r="K796" s="24" t="e">
        <f t="shared" ca="1" si="62"/>
        <v>#NAME?</v>
      </c>
      <c r="L796" s="24" t="e">
        <f t="shared" ca="1" si="63"/>
        <v>#NAME?</v>
      </c>
      <c r="M796" s="24" t="e">
        <f t="shared" ca="1" si="64"/>
        <v>#NAME?</v>
      </c>
    </row>
    <row r="797" spans="2:13" x14ac:dyDescent="0.25">
      <c r="B797" s="24">
        <f t="shared" ca="1" si="60"/>
        <v>0.48548632416366222</v>
      </c>
      <c r="C797" s="25">
        <f t="shared" ca="1" si="61"/>
        <v>49.636115809535809</v>
      </c>
      <c r="H797" s="24">
        <v>795</v>
      </c>
      <c r="I797" s="24" t="e">
        <f ca="1"/>
        <v>#NAME?</v>
      </c>
      <c r="J797" s="24" t="e">
        <f t="array" aca="1" ref="J797" ca="1">INDIRECT(ADDRESS(($F$2+1-H797)+2,9))</f>
        <v>#NAME?</v>
      </c>
      <c r="K797" s="24" t="e">
        <f t="shared" ca="1" si="62"/>
        <v>#NAME?</v>
      </c>
      <c r="L797" s="24" t="e">
        <f t="shared" ca="1" si="63"/>
        <v>#NAME?</v>
      </c>
      <c r="M797" s="24" t="e">
        <f t="shared" ca="1" si="64"/>
        <v>#NAME?</v>
      </c>
    </row>
    <row r="798" spans="2:13" x14ac:dyDescent="0.25">
      <c r="B798" s="24">
        <f t="shared" ca="1" si="60"/>
        <v>0.91805768224987971</v>
      </c>
      <c r="C798" s="25">
        <f t="shared" ca="1" si="61"/>
        <v>63.921247142983745</v>
      </c>
      <c r="H798" s="24">
        <v>796</v>
      </c>
      <c r="I798" s="24" t="e">
        <f ca="1"/>
        <v>#NAME?</v>
      </c>
      <c r="J798" s="24" t="e">
        <f t="array" aca="1" ref="J798" ca="1">INDIRECT(ADDRESS(($F$2+1-H798)+2,9))</f>
        <v>#NAME?</v>
      </c>
      <c r="K798" s="24" t="e">
        <f t="shared" ca="1" si="62"/>
        <v>#NAME?</v>
      </c>
      <c r="L798" s="24" t="e">
        <f t="shared" ca="1" si="63"/>
        <v>#NAME?</v>
      </c>
      <c r="M798" s="24" t="e">
        <f t="shared" ca="1" si="64"/>
        <v>#NAME?</v>
      </c>
    </row>
    <row r="799" spans="2:13" x14ac:dyDescent="0.25">
      <c r="B799" s="24">
        <f t="shared" ca="1" si="60"/>
        <v>0.68548220362613566</v>
      </c>
      <c r="C799" s="25">
        <f t="shared" ca="1" si="61"/>
        <v>54.830847062377622</v>
      </c>
      <c r="H799" s="24">
        <v>797</v>
      </c>
      <c r="I799" s="24" t="e">
        <f ca="1"/>
        <v>#NAME?</v>
      </c>
      <c r="J799" s="24" t="e">
        <f t="array" aca="1" ref="J799" ca="1">INDIRECT(ADDRESS(($F$2+1-H799)+2,9))</f>
        <v>#NAME?</v>
      </c>
      <c r="K799" s="24" t="e">
        <f t="shared" ca="1" si="62"/>
        <v>#NAME?</v>
      </c>
      <c r="L799" s="24" t="e">
        <f t="shared" ca="1" si="63"/>
        <v>#NAME?</v>
      </c>
      <c r="M799" s="24" t="e">
        <f t="shared" ca="1" si="64"/>
        <v>#NAME?</v>
      </c>
    </row>
    <row r="800" spans="2:13" x14ac:dyDescent="0.25">
      <c r="B800" s="24">
        <f t="shared" ca="1" si="60"/>
        <v>0.62912039353763927</v>
      </c>
      <c r="C800" s="25">
        <f t="shared" ca="1" si="61"/>
        <v>53.2952458708804</v>
      </c>
      <c r="H800" s="24">
        <v>798</v>
      </c>
      <c r="I800" s="24" t="e">
        <f ca="1"/>
        <v>#NAME?</v>
      </c>
      <c r="J800" s="24" t="e">
        <f t="array" aca="1" ref="J800" ca="1">INDIRECT(ADDRESS(($F$2+1-H800)+2,9))</f>
        <v>#NAME?</v>
      </c>
      <c r="K800" s="24" t="e">
        <f t="shared" ca="1" si="62"/>
        <v>#NAME?</v>
      </c>
      <c r="L800" s="24" t="e">
        <f t="shared" ca="1" si="63"/>
        <v>#NAME?</v>
      </c>
      <c r="M800" s="24" t="e">
        <f t="shared" ca="1" si="64"/>
        <v>#NAME?</v>
      </c>
    </row>
    <row r="801" spans="2:13" x14ac:dyDescent="0.25">
      <c r="B801" s="24">
        <f t="shared" ca="1" si="60"/>
        <v>0.85605648866667694</v>
      </c>
      <c r="C801" s="25">
        <f t="shared" ca="1" si="61"/>
        <v>60.627683350432449</v>
      </c>
      <c r="H801" s="24">
        <v>799</v>
      </c>
      <c r="I801" s="24" t="e">
        <f ca="1"/>
        <v>#NAME?</v>
      </c>
      <c r="J801" s="24" t="e">
        <f t="array" aca="1" ref="J801" ca="1">INDIRECT(ADDRESS(($F$2+1-H801)+2,9))</f>
        <v>#NAME?</v>
      </c>
      <c r="K801" s="24" t="e">
        <f t="shared" ca="1" si="62"/>
        <v>#NAME?</v>
      </c>
      <c r="L801" s="24" t="e">
        <f t="shared" ca="1" si="63"/>
        <v>#NAME?</v>
      </c>
      <c r="M801" s="24" t="e">
        <f t="shared" ca="1" si="64"/>
        <v>#NAME?</v>
      </c>
    </row>
    <row r="802" spans="2:13" x14ac:dyDescent="0.25">
      <c r="B802" s="24">
        <f t="shared" ca="1" si="60"/>
        <v>0.94872316064538176</v>
      </c>
      <c r="C802" s="25">
        <f t="shared" ca="1" si="61"/>
        <v>66.325974936958787</v>
      </c>
      <c r="H802" s="24">
        <v>800</v>
      </c>
      <c r="I802" s="24" t="e">
        <f ca="1"/>
        <v>#NAME?</v>
      </c>
      <c r="J802" s="24" t="e">
        <f t="array" aca="1" ref="J802" ca="1">INDIRECT(ADDRESS(($F$2+1-H802)+2,9))</f>
        <v>#NAME?</v>
      </c>
      <c r="K802" s="24" t="e">
        <f t="shared" ca="1" si="62"/>
        <v>#NAME?</v>
      </c>
      <c r="L802" s="24" t="e">
        <f t="shared" ca="1" si="63"/>
        <v>#NAME?</v>
      </c>
      <c r="M802" s="24" t="e">
        <f t="shared" ca="1" si="64"/>
        <v>#NAME?</v>
      </c>
    </row>
    <row r="803" spans="2:13" x14ac:dyDescent="0.25">
      <c r="B803" s="24">
        <f t="shared" ca="1" si="60"/>
        <v>0.63758327515584157</v>
      </c>
      <c r="C803" s="25">
        <f t="shared" ca="1" si="61"/>
        <v>53.520064174495928</v>
      </c>
      <c r="H803" s="24">
        <v>801</v>
      </c>
      <c r="I803" s="24" t="e">
        <f ca="1"/>
        <v>#NAME?</v>
      </c>
      <c r="J803" s="24" t="e">
        <f t="array" aca="1" ref="J803" ca="1">INDIRECT(ADDRESS(($F$2+1-H803)+2,9))</f>
        <v>#NAME?</v>
      </c>
      <c r="K803" s="24" t="e">
        <f t="shared" ca="1" si="62"/>
        <v>#NAME?</v>
      </c>
      <c r="L803" s="24" t="e">
        <f t="shared" ca="1" si="63"/>
        <v>#NAME?</v>
      </c>
      <c r="M803" s="24" t="e">
        <f t="shared" ca="1" si="64"/>
        <v>#NAME?</v>
      </c>
    </row>
    <row r="804" spans="2:13" x14ac:dyDescent="0.25">
      <c r="B804" s="24">
        <f t="shared" ca="1" si="60"/>
        <v>4.3976675451177782E-2</v>
      </c>
      <c r="C804" s="25">
        <f t="shared" ca="1" si="61"/>
        <v>32.937059798742958</v>
      </c>
      <c r="H804" s="24">
        <v>802</v>
      </c>
      <c r="I804" s="24" t="e">
        <f ca="1"/>
        <v>#NAME?</v>
      </c>
      <c r="J804" s="24" t="e">
        <f t="array" aca="1" ref="J804" ca="1">INDIRECT(ADDRESS(($F$2+1-H804)+2,9))</f>
        <v>#NAME?</v>
      </c>
      <c r="K804" s="24" t="e">
        <f t="shared" ca="1" si="62"/>
        <v>#NAME?</v>
      </c>
      <c r="L804" s="24" t="e">
        <f t="shared" ca="1" si="63"/>
        <v>#NAME?</v>
      </c>
      <c r="M804" s="24" t="e">
        <f t="shared" ca="1" si="64"/>
        <v>#NAME?</v>
      </c>
    </row>
    <row r="805" spans="2:13" x14ac:dyDescent="0.25">
      <c r="B805" s="24">
        <f t="shared" ca="1" si="60"/>
        <v>0.90763654656792359</v>
      </c>
      <c r="C805" s="25">
        <f t="shared" ca="1" si="61"/>
        <v>63.263405927367359</v>
      </c>
      <c r="H805" s="24">
        <v>803</v>
      </c>
      <c r="I805" s="24" t="e">
        <f ca="1"/>
        <v>#NAME?</v>
      </c>
      <c r="J805" s="24" t="e">
        <f t="array" aca="1" ref="J805" ca="1">INDIRECT(ADDRESS(($F$2+1-H805)+2,9))</f>
        <v>#NAME?</v>
      </c>
      <c r="K805" s="24" t="e">
        <f t="shared" ca="1" si="62"/>
        <v>#NAME?</v>
      </c>
      <c r="L805" s="24" t="e">
        <f t="shared" ca="1" si="63"/>
        <v>#NAME?</v>
      </c>
      <c r="M805" s="24" t="e">
        <f t="shared" ca="1" si="64"/>
        <v>#NAME?</v>
      </c>
    </row>
    <row r="806" spans="2:13" x14ac:dyDescent="0.25">
      <c r="B806" s="24">
        <f t="shared" ca="1" si="60"/>
        <v>0.66818404250271024</v>
      </c>
      <c r="C806" s="25">
        <f t="shared" ca="1" si="61"/>
        <v>54.349042700959352</v>
      </c>
      <c r="H806" s="24">
        <v>804</v>
      </c>
      <c r="I806" s="24" t="e">
        <f ca="1"/>
        <v>#NAME?</v>
      </c>
      <c r="J806" s="24" t="e">
        <f t="array" aca="1" ref="J806" ca="1">INDIRECT(ADDRESS(($F$2+1-H806)+2,9))</f>
        <v>#NAME?</v>
      </c>
      <c r="K806" s="24" t="e">
        <f t="shared" ca="1" si="62"/>
        <v>#NAME?</v>
      </c>
      <c r="L806" s="24" t="e">
        <f t="shared" ca="1" si="63"/>
        <v>#NAME?</v>
      </c>
      <c r="M806" s="24" t="e">
        <f t="shared" ca="1" si="64"/>
        <v>#NAME?</v>
      </c>
    </row>
    <row r="807" spans="2:13" x14ac:dyDescent="0.25">
      <c r="B807" s="24">
        <f t="shared" ca="1" si="60"/>
        <v>0.70695931458333827</v>
      </c>
      <c r="C807" s="25">
        <f t="shared" ca="1" si="61"/>
        <v>55.445233702330775</v>
      </c>
      <c r="H807" s="24">
        <v>805</v>
      </c>
      <c r="I807" s="24" t="e">
        <f ca="1"/>
        <v>#NAME?</v>
      </c>
      <c r="J807" s="24" t="e">
        <f t="array" aca="1" ref="J807" ca="1">INDIRECT(ADDRESS(($F$2+1-H807)+2,9))</f>
        <v>#NAME?</v>
      </c>
      <c r="K807" s="24" t="e">
        <f t="shared" ca="1" si="62"/>
        <v>#NAME?</v>
      </c>
      <c r="L807" s="24" t="e">
        <f t="shared" ca="1" si="63"/>
        <v>#NAME?</v>
      </c>
      <c r="M807" s="24" t="e">
        <f t="shared" ca="1" si="64"/>
        <v>#NAME?</v>
      </c>
    </row>
    <row r="808" spans="2:13" x14ac:dyDescent="0.25">
      <c r="B808" s="24">
        <f t="shared" ca="1" si="60"/>
        <v>0.50316509414407162</v>
      </c>
      <c r="C808" s="25">
        <f t="shared" ca="1" si="61"/>
        <v>50.079337977049555</v>
      </c>
      <c r="H808" s="24">
        <v>806</v>
      </c>
      <c r="I808" s="24" t="e">
        <f ca="1"/>
        <v>#NAME?</v>
      </c>
      <c r="J808" s="24" t="e">
        <f t="array" aca="1" ref="J808" ca="1">INDIRECT(ADDRESS(($F$2+1-H808)+2,9))</f>
        <v>#NAME?</v>
      </c>
      <c r="K808" s="24" t="e">
        <f t="shared" ca="1" si="62"/>
        <v>#NAME?</v>
      </c>
      <c r="L808" s="24" t="e">
        <f t="shared" ca="1" si="63"/>
        <v>#NAME?</v>
      </c>
      <c r="M808" s="24" t="e">
        <f t="shared" ca="1" si="64"/>
        <v>#NAME?</v>
      </c>
    </row>
    <row r="809" spans="2:13" x14ac:dyDescent="0.25">
      <c r="B809" s="24">
        <f t="shared" ca="1" si="60"/>
        <v>0.820671033088749</v>
      </c>
      <c r="C809" s="25">
        <f t="shared" ca="1" si="61"/>
        <v>59.179253790073886</v>
      </c>
      <c r="H809" s="24">
        <v>807</v>
      </c>
      <c r="I809" s="24" t="e">
        <f ca="1"/>
        <v>#NAME?</v>
      </c>
      <c r="J809" s="24" t="e">
        <f t="array" aca="1" ref="J809" ca="1">INDIRECT(ADDRESS(($F$2+1-H809)+2,9))</f>
        <v>#NAME?</v>
      </c>
      <c r="K809" s="24" t="e">
        <f t="shared" ca="1" si="62"/>
        <v>#NAME?</v>
      </c>
      <c r="L809" s="24" t="e">
        <f t="shared" ca="1" si="63"/>
        <v>#NAME?</v>
      </c>
      <c r="M809" s="24" t="e">
        <f t="shared" ca="1" si="64"/>
        <v>#NAME?</v>
      </c>
    </row>
    <row r="810" spans="2:13" x14ac:dyDescent="0.25">
      <c r="B810" s="24">
        <f t="shared" ca="1" si="60"/>
        <v>0.67759024169869686</v>
      </c>
      <c r="C810" s="25">
        <f t="shared" ca="1" si="61"/>
        <v>54.609708532215826</v>
      </c>
      <c r="H810" s="24">
        <v>808</v>
      </c>
      <c r="I810" s="24" t="e">
        <f ca="1"/>
        <v>#NAME?</v>
      </c>
      <c r="J810" s="24" t="e">
        <f t="array" aca="1" ref="J810" ca="1">INDIRECT(ADDRESS(($F$2+1-H810)+2,9))</f>
        <v>#NAME?</v>
      </c>
      <c r="K810" s="24" t="e">
        <f t="shared" ca="1" si="62"/>
        <v>#NAME?</v>
      </c>
      <c r="L810" s="24" t="e">
        <f t="shared" ca="1" si="63"/>
        <v>#NAME?</v>
      </c>
      <c r="M810" s="24" t="e">
        <f t="shared" ca="1" si="64"/>
        <v>#NAME?</v>
      </c>
    </row>
    <row r="811" spans="2:13" x14ac:dyDescent="0.25">
      <c r="B811" s="24">
        <f t="shared" ca="1" si="60"/>
        <v>1.088114761311143E-2</v>
      </c>
      <c r="C811" s="25">
        <f t="shared" ca="1" si="61"/>
        <v>27.055087174406587</v>
      </c>
      <c r="H811" s="24">
        <v>809</v>
      </c>
      <c r="I811" s="24" t="e">
        <f ca="1"/>
        <v>#NAME?</v>
      </c>
      <c r="J811" s="24" t="e">
        <f t="array" aca="1" ref="J811" ca="1">INDIRECT(ADDRESS(($F$2+1-H811)+2,9))</f>
        <v>#NAME?</v>
      </c>
      <c r="K811" s="24" t="e">
        <f t="shared" ca="1" si="62"/>
        <v>#NAME?</v>
      </c>
      <c r="L811" s="24" t="e">
        <f t="shared" ca="1" si="63"/>
        <v>#NAME?</v>
      </c>
      <c r="M811" s="24" t="e">
        <f t="shared" ca="1" si="64"/>
        <v>#NAME?</v>
      </c>
    </row>
    <row r="812" spans="2:13" x14ac:dyDescent="0.25">
      <c r="B812" s="24">
        <f t="shared" ca="1" si="60"/>
        <v>0.16248197423575861</v>
      </c>
      <c r="C812" s="25">
        <f t="shared" ca="1" si="61"/>
        <v>40.156916973700071</v>
      </c>
      <c r="H812" s="24">
        <v>810</v>
      </c>
      <c r="I812" s="24" t="e">
        <f ca="1"/>
        <v>#NAME?</v>
      </c>
      <c r="J812" s="24" t="e">
        <f t="array" aca="1" ref="J812" ca="1">INDIRECT(ADDRESS(($F$2+1-H812)+2,9))</f>
        <v>#NAME?</v>
      </c>
      <c r="K812" s="24" t="e">
        <f t="shared" ca="1" si="62"/>
        <v>#NAME?</v>
      </c>
      <c r="L812" s="24" t="e">
        <f t="shared" ca="1" si="63"/>
        <v>#NAME?</v>
      </c>
      <c r="M812" s="24" t="e">
        <f t="shared" ca="1" si="64"/>
        <v>#NAME?</v>
      </c>
    </row>
    <row r="813" spans="2:13" x14ac:dyDescent="0.25">
      <c r="B813" s="24">
        <f t="shared" ca="1" si="60"/>
        <v>0.7661927211135805</v>
      </c>
      <c r="C813" s="25">
        <f t="shared" ca="1" si="61"/>
        <v>57.263657893662291</v>
      </c>
      <c r="H813" s="24">
        <v>811</v>
      </c>
      <c r="I813" s="24" t="e">
        <f ca="1"/>
        <v>#NAME?</v>
      </c>
      <c r="J813" s="24" t="e">
        <f t="array" aca="1" ref="J813" ca="1">INDIRECT(ADDRESS(($F$2+1-H813)+2,9))</f>
        <v>#NAME?</v>
      </c>
      <c r="K813" s="24" t="e">
        <f t="shared" ca="1" si="62"/>
        <v>#NAME?</v>
      </c>
      <c r="L813" s="24" t="e">
        <f t="shared" ca="1" si="63"/>
        <v>#NAME?</v>
      </c>
      <c r="M813" s="24" t="e">
        <f t="shared" ca="1" si="64"/>
        <v>#NAME?</v>
      </c>
    </row>
    <row r="814" spans="2:13" x14ac:dyDescent="0.25">
      <c r="B814" s="24">
        <f t="shared" ca="1" si="60"/>
        <v>0.61930321434212521</v>
      </c>
      <c r="C814" s="25">
        <f t="shared" ca="1" si="61"/>
        <v>53.036512903791689</v>
      </c>
      <c r="H814" s="24">
        <v>812</v>
      </c>
      <c r="I814" s="24" t="e">
        <f ca="1"/>
        <v>#NAME?</v>
      </c>
      <c r="J814" s="24" t="e">
        <f t="array" aca="1" ref="J814" ca="1">INDIRECT(ADDRESS(($F$2+1-H814)+2,9))</f>
        <v>#NAME?</v>
      </c>
      <c r="K814" s="24" t="e">
        <f t="shared" ca="1" si="62"/>
        <v>#NAME?</v>
      </c>
      <c r="L814" s="24" t="e">
        <f t="shared" ca="1" si="63"/>
        <v>#NAME?</v>
      </c>
      <c r="M814" s="24" t="e">
        <f t="shared" ca="1" si="64"/>
        <v>#NAME?</v>
      </c>
    </row>
    <row r="815" spans="2:13" x14ac:dyDescent="0.25">
      <c r="B815" s="24">
        <f t="shared" ca="1" si="60"/>
        <v>0.14823969339881371</v>
      </c>
      <c r="C815" s="25">
        <f t="shared" ca="1" si="61"/>
        <v>39.559870253446739</v>
      </c>
      <c r="H815" s="24">
        <v>813</v>
      </c>
      <c r="I815" s="24" t="e">
        <f ca="1"/>
        <v>#NAME?</v>
      </c>
      <c r="J815" s="24" t="e">
        <f t="array" aca="1" ref="J815" ca="1">INDIRECT(ADDRESS(($F$2+1-H815)+2,9))</f>
        <v>#NAME?</v>
      </c>
      <c r="K815" s="24" t="e">
        <f t="shared" ca="1" si="62"/>
        <v>#NAME?</v>
      </c>
      <c r="L815" s="24" t="e">
        <f t="shared" ca="1" si="63"/>
        <v>#NAME?</v>
      </c>
      <c r="M815" s="24" t="e">
        <f t="shared" ca="1" si="64"/>
        <v>#NAME?</v>
      </c>
    </row>
    <row r="816" spans="2:13" x14ac:dyDescent="0.25">
      <c r="B816" s="24">
        <f t="shared" ca="1" si="60"/>
        <v>1.4093717953408413E-3</v>
      </c>
      <c r="C816" s="25">
        <f t="shared" ca="1" si="61"/>
        <v>20.131569136739131</v>
      </c>
      <c r="H816" s="24">
        <v>814</v>
      </c>
      <c r="I816" s="24" t="e">
        <f ca="1"/>
        <v>#NAME?</v>
      </c>
      <c r="J816" s="24" t="e">
        <f t="array" aca="1" ref="J816" ca="1">INDIRECT(ADDRESS(($F$2+1-H816)+2,9))</f>
        <v>#NAME?</v>
      </c>
      <c r="K816" s="24" t="e">
        <f t="shared" ca="1" si="62"/>
        <v>#NAME?</v>
      </c>
      <c r="L816" s="24" t="e">
        <f t="shared" ca="1" si="63"/>
        <v>#NAME?</v>
      </c>
      <c r="M816" s="24" t="e">
        <f t="shared" ca="1" si="64"/>
        <v>#NAME?</v>
      </c>
    </row>
    <row r="817" spans="2:13" x14ac:dyDescent="0.25">
      <c r="B817" s="24">
        <f t="shared" ca="1" si="60"/>
        <v>4.6616100998096099E-2</v>
      </c>
      <c r="C817" s="25">
        <f t="shared" ca="1" si="61"/>
        <v>33.214111546156502</v>
      </c>
      <c r="H817" s="24">
        <v>815</v>
      </c>
      <c r="I817" s="24" t="e">
        <f ca="1"/>
        <v>#NAME?</v>
      </c>
      <c r="J817" s="24" t="e">
        <f t="array" aca="1" ref="J817" ca="1">INDIRECT(ADDRESS(($F$2+1-H817)+2,9))</f>
        <v>#NAME?</v>
      </c>
      <c r="K817" s="24" t="e">
        <f t="shared" ca="1" si="62"/>
        <v>#NAME?</v>
      </c>
      <c r="L817" s="24" t="e">
        <f t="shared" ca="1" si="63"/>
        <v>#NAME?</v>
      </c>
      <c r="M817" s="24" t="e">
        <f t="shared" ca="1" si="64"/>
        <v>#NAME?</v>
      </c>
    </row>
    <row r="818" spans="2:13" x14ac:dyDescent="0.25">
      <c r="B818" s="24">
        <f t="shared" ca="1" si="60"/>
        <v>0.32762460259038129</v>
      </c>
      <c r="C818" s="25">
        <f t="shared" ca="1" si="61"/>
        <v>45.535181290188611</v>
      </c>
      <c r="H818" s="24">
        <v>816</v>
      </c>
      <c r="I818" s="24" t="e">
        <f ca="1"/>
        <v>#NAME?</v>
      </c>
      <c r="J818" s="24" t="e">
        <f t="array" aca="1" ref="J818" ca="1">INDIRECT(ADDRESS(($F$2+1-H818)+2,9))</f>
        <v>#NAME?</v>
      </c>
      <c r="K818" s="24" t="e">
        <f t="shared" ca="1" si="62"/>
        <v>#NAME?</v>
      </c>
      <c r="L818" s="24" t="e">
        <f t="shared" ca="1" si="63"/>
        <v>#NAME?</v>
      </c>
      <c r="M818" s="24" t="e">
        <f t="shared" ca="1" si="64"/>
        <v>#NAME?</v>
      </c>
    </row>
    <row r="819" spans="2:13" x14ac:dyDescent="0.25">
      <c r="B819" s="24">
        <f t="shared" ca="1" si="60"/>
        <v>0.90890784724775253</v>
      </c>
      <c r="C819" s="25">
        <f t="shared" ca="1" si="61"/>
        <v>63.3405965851708</v>
      </c>
      <c r="H819" s="24">
        <v>817</v>
      </c>
      <c r="I819" s="24" t="e">
        <f ca="1"/>
        <v>#NAME?</v>
      </c>
      <c r="J819" s="24" t="e">
        <f t="array" aca="1" ref="J819" ca="1">INDIRECT(ADDRESS(($F$2+1-H819)+2,9))</f>
        <v>#NAME?</v>
      </c>
      <c r="K819" s="24" t="e">
        <f t="shared" ca="1" si="62"/>
        <v>#NAME?</v>
      </c>
      <c r="L819" s="24" t="e">
        <f t="shared" ca="1" si="63"/>
        <v>#NAME?</v>
      </c>
      <c r="M819" s="24" t="e">
        <f t="shared" ca="1" si="64"/>
        <v>#NAME?</v>
      </c>
    </row>
    <row r="820" spans="2:13" x14ac:dyDescent="0.25">
      <c r="B820" s="24">
        <f t="shared" ca="1" si="60"/>
        <v>0.58838391986371241</v>
      </c>
      <c r="C820" s="25">
        <f t="shared" ca="1" si="61"/>
        <v>52.233897767606322</v>
      </c>
      <c r="H820" s="24">
        <v>818</v>
      </c>
      <c r="I820" s="24" t="e">
        <f ca="1"/>
        <v>#NAME?</v>
      </c>
      <c r="J820" s="24" t="e">
        <f t="array" aca="1" ref="J820" ca="1">INDIRECT(ADDRESS(($F$2+1-H820)+2,9))</f>
        <v>#NAME?</v>
      </c>
      <c r="K820" s="24" t="e">
        <f t="shared" ca="1" si="62"/>
        <v>#NAME?</v>
      </c>
      <c r="L820" s="24" t="e">
        <f t="shared" ca="1" si="63"/>
        <v>#NAME?</v>
      </c>
      <c r="M820" s="24" t="e">
        <f t="shared" ca="1" si="64"/>
        <v>#NAME?</v>
      </c>
    </row>
    <row r="821" spans="2:13" x14ac:dyDescent="0.25">
      <c r="B821" s="24">
        <f t="shared" ca="1" si="60"/>
        <v>0.35644389218965833</v>
      </c>
      <c r="C821" s="25">
        <f t="shared" ca="1" si="61"/>
        <v>46.320195134462466</v>
      </c>
      <c r="H821" s="24">
        <v>819</v>
      </c>
      <c r="I821" s="24" t="e">
        <f ca="1"/>
        <v>#NAME?</v>
      </c>
      <c r="J821" s="24" t="e">
        <f t="array" aca="1" ref="J821" ca="1">INDIRECT(ADDRESS(($F$2+1-H821)+2,9))</f>
        <v>#NAME?</v>
      </c>
      <c r="K821" s="24" t="e">
        <f t="shared" ca="1" si="62"/>
        <v>#NAME?</v>
      </c>
      <c r="L821" s="24" t="e">
        <f t="shared" ca="1" si="63"/>
        <v>#NAME?</v>
      </c>
      <c r="M821" s="24" t="e">
        <f t="shared" ca="1" si="64"/>
        <v>#NAME?</v>
      </c>
    </row>
    <row r="822" spans="2:13" x14ac:dyDescent="0.25">
      <c r="B822" s="24">
        <f t="shared" ca="1" si="60"/>
        <v>0.74627616632448823</v>
      </c>
      <c r="C822" s="25">
        <f t="shared" ca="1" si="61"/>
        <v>56.628171516973353</v>
      </c>
      <c r="H822" s="24">
        <v>820</v>
      </c>
      <c r="I822" s="24" t="e">
        <f ca="1"/>
        <v>#NAME?</v>
      </c>
      <c r="J822" s="24" t="e">
        <f t="array" aca="1" ref="J822" ca="1">INDIRECT(ADDRESS(($F$2+1-H822)+2,9))</f>
        <v>#NAME?</v>
      </c>
      <c r="K822" s="24" t="e">
        <f t="shared" ca="1" si="62"/>
        <v>#NAME?</v>
      </c>
      <c r="L822" s="24" t="e">
        <f t="shared" ca="1" si="63"/>
        <v>#NAME?</v>
      </c>
      <c r="M822" s="24" t="e">
        <f t="shared" ca="1" si="64"/>
        <v>#NAME?</v>
      </c>
    </row>
    <row r="823" spans="2:13" x14ac:dyDescent="0.25">
      <c r="B823" s="24">
        <f t="shared" ca="1" si="60"/>
        <v>0.47745450127830324</v>
      </c>
      <c r="C823" s="25">
        <f t="shared" ca="1" si="61"/>
        <v>49.434567003635273</v>
      </c>
      <c r="H823" s="24">
        <v>821</v>
      </c>
      <c r="I823" s="24" t="e">
        <f ca="1"/>
        <v>#NAME?</v>
      </c>
      <c r="J823" s="24" t="e">
        <f t="array" aca="1" ref="J823" ca="1">INDIRECT(ADDRESS(($F$2+1-H823)+2,9))</f>
        <v>#NAME?</v>
      </c>
      <c r="K823" s="24" t="e">
        <f t="shared" ca="1" si="62"/>
        <v>#NAME?</v>
      </c>
      <c r="L823" s="24" t="e">
        <f t="shared" ca="1" si="63"/>
        <v>#NAME?</v>
      </c>
      <c r="M823" s="24" t="e">
        <f t="shared" ca="1" si="64"/>
        <v>#NAME?</v>
      </c>
    </row>
    <row r="824" spans="2:13" x14ac:dyDescent="0.25">
      <c r="B824" s="24">
        <f t="shared" ca="1" si="60"/>
        <v>0.19714905441874753</v>
      </c>
      <c r="C824" s="25">
        <f t="shared" ca="1" si="61"/>
        <v>41.481513651986624</v>
      </c>
      <c r="H824" s="24">
        <v>822</v>
      </c>
      <c r="I824" s="24" t="e">
        <f ca="1"/>
        <v>#NAME?</v>
      </c>
      <c r="J824" s="24" t="e">
        <f t="array" aca="1" ref="J824" ca="1">INDIRECT(ADDRESS(($F$2+1-H824)+2,9))</f>
        <v>#NAME?</v>
      </c>
      <c r="K824" s="24" t="e">
        <f t="shared" ca="1" si="62"/>
        <v>#NAME?</v>
      </c>
      <c r="L824" s="24" t="e">
        <f t="shared" ca="1" si="63"/>
        <v>#NAME?</v>
      </c>
      <c r="M824" s="24" t="e">
        <f t="shared" ca="1" si="64"/>
        <v>#NAME?</v>
      </c>
    </row>
    <row r="825" spans="2:13" x14ac:dyDescent="0.25">
      <c r="B825" s="24">
        <f t="shared" ca="1" si="60"/>
        <v>0.2924524980492178</v>
      </c>
      <c r="C825" s="25">
        <f t="shared" ca="1" si="61"/>
        <v>44.53765852371351</v>
      </c>
      <c r="H825" s="24">
        <v>823</v>
      </c>
      <c r="I825" s="24" t="e">
        <f ca="1"/>
        <v>#NAME?</v>
      </c>
      <c r="J825" s="24" t="e">
        <f t="array" aca="1" ref="J825" ca="1">INDIRECT(ADDRESS(($F$2+1-H825)+2,9))</f>
        <v>#NAME?</v>
      </c>
      <c r="K825" s="24" t="e">
        <f t="shared" ca="1" si="62"/>
        <v>#NAME?</v>
      </c>
      <c r="L825" s="24" t="e">
        <f t="shared" ca="1" si="63"/>
        <v>#NAME?</v>
      </c>
      <c r="M825" s="24" t="e">
        <f t="shared" ca="1" si="64"/>
        <v>#NAME?</v>
      </c>
    </row>
    <row r="826" spans="2:13" x14ac:dyDescent="0.25">
      <c r="B826" s="24">
        <f t="shared" ca="1" si="60"/>
        <v>0.66084609347701539</v>
      </c>
      <c r="C826" s="25">
        <f t="shared" ca="1" si="61"/>
        <v>54.147733738280735</v>
      </c>
      <c r="H826" s="24">
        <v>824</v>
      </c>
      <c r="I826" s="24" t="e">
        <f ca="1"/>
        <v>#NAME?</v>
      </c>
      <c r="J826" s="24" t="e">
        <f t="array" aca="1" ref="J826" ca="1">INDIRECT(ADDRESS(($F$2+1-H826)+2,9))</f>
        <v>#NAME?</v>
      </c>
      <c r="K826" s="24" t="e">
        <f t="shared" ca="1" si="62"/>
        <v>#NAME?</v>
      </c>
      <c r="L826" s="24" t="e">
        <f t="shared" ca="1" si="63"/>
        <v>#NAME?</v>
      </c>
      <c r="M826" s="24" t="e">
        <f t="shared" ca="1" si="64"/>
        <v>#NAME?</v>
      </c>
    </row>
    <row r="827" spans="2:13" x14ac:dyDescent="0.25">
      <c r="B827" s="24">
        <f t="shared" ca="1" si="60"/>
        <v>0.19961379324549833</v>
      </c>
      <c r="C827" s="25">
        <f t="shared" ca="1" si="61"/>
        <v>41.569984671129767</v>
      </c>
      <c r="H827" s="24">
        <v>825</v>
      </c>
      <c r="I827" s="24" t="e">
        <f ca="1"/>
        <v>#NAME?</v>
      </c>
      <c r="J827" s="24" t="e">
        <f t="array" aca="1" ref="J827" ca="1">INDIRECT(ADDRESS(($F$2+1-H827)+2,9))</f>
        <v>#NAME?</v>
      </c>
      <c r="K827" s="24" t="e">
        <f t="shared" ca="1" si="62"/>
        <v>#NAME?</v>
      </c>
      <c r="L827" s="24" t="e">
        <f t="shared" ca="1" si="63"/>
        <v>#NAME?</v>
      </c>
      <c r="M827" s="24" t="e">
        <f t="shared" ca="1" si="64"/>
        <v>#NAME?</v>
      </c>
    </row>
    <row r="828" spans="2:13" x14ac:dyDescent="0.25">
      <c r="B828" s="24">
        <f t="shared" ca="1" si="60"/>
        <v>0.13625919209787818</v>
      </c>
      <c r="C828" s="25">
        <f t="shared" ca="1" si="61"/>
        <v>39.027185657509101</v>
      </c>
      <c r="H828" s="24">
        <v>826</v>
      </c>
      <c r="I828" s="24" t="e">
        <f ca="1"/>
        <v>#NAME?</v>
      </c>
      <c r="J828" s="24" t="e">
        <f t="array" aca="1" ref="J828" ca="1">INDIRECT(ADDRESS(($F$2+1-H828)+2,9))</f>
        <v>#NAME?</v>
      </c>
      <c r="K828" s="24" t="e">
        <f t="shared" ca="1" si="62"/>
        <v>#NAME?</v>
      </c>
      <c r="L828" s="24" t="e">
        <f t="shared" ca="1" si="63"/>
        <v>#NAME?</v>
      </c>
      <c r="M828" s="24" t="e">
        <f t="shared" ca="1" si="64"/>
        <v>#NAME?</v>
      </c>
    </row>
    <row r="829" spans="2:13" x14ac:dyDescent="0.25">
      <c r="B829" s="24">
        <f t="shared" ca="1" si="60"/>
        <v>0.79929209934280543</v>
      </c>
      <c r="C829" s="25">
        <f t="shared" ca="1" si="61"/>
        <v>58.390953570665289</v>
      </c>
      <c r="H829" s="24">
        <v>827</v>
      </c>
      <c r="I829" s="24" t="e">
        <f ca="1"/>
        <v>#NAME?</v>
      </c>
      <c r="J829" s="24" t="e">
        <f t="array" aca="1" ref="J829" ca="1">INDIRECT(ADDRESS(($F$2+1-H829)+2,9))</f>
        <v>#NAME?</v>
      </c>
      <c r="K829" s="24" t="e">
        <f t="shared" ca="1" si="62"/>
        <v>#NAME?</v>
      </c>
      <c r="L829" s="24" t="e">
        <f t="shared" ca="1" si="63"/>
        <v>#NAME?</v>
      </c>
      <c r="M829" s="24" t="e">
        <f t="shared" ca="1" si="64"/>
        <v>#NAME?</v>
      </c>
    </row>
    <row r="830" spans="2:13" x14ac:dyDescent="0.25">
      <c r="B830" s="24">
        <f t="shared" ca="1" si="60"/>
        <v>0.7163182463505724</v>
      </c>
      <c r="C830" s="25">
        <f t="shared" ca="1" si="61"/>
        <v>55.719386959699897</v>
      </c>
      <c r="H830" s="24">
        <v>828</v>
      </c>
      <c r="I830" s="24" t="e">
        <f ca="1"/>
        <v>#NAME?</v>
      </c>
      <c r="J830" s="24" t="e">
        <f t="array" aca="1" ref="J830" ca="1">INDIRECT(ADDRESS(($F$2+1-H830)+2,9))</f>
        <v>#NAME?</v>
      </c>
      <c r="K830" s="24" t="e">
        <f t="shared" ca="1" si="62"/>
        <v>#NAME?</v>
      </c>
      <c r="L830" s="24" t="e">
        <f t="shared" ca="1" si="63"/>
        <v>#NAME?</v>
      </c>
      <c r="M830" s="24" t="e">
        <f t="shared" ca="1" si="64"/>
        <v>#NAME?</v>
      </c>
    </row>
    <row r="831" spans="2:13" x14ac:dyDescent="0.25">
      <c r="B831" s="24">
        <f t="shared" ca="1" si="60"/>
        <v>0.88443506331043698</v>
      </c>
      <c r="C831" s="25">
        <f t="shared" ca="1" si="61"/>
        <v>61.974534183398802</v>
      </c>
      <c r="H831" s="24">
        <v>829</v>
      </c>
      <c r="I831" s="24" t="e">
        <f ca="1"/>
        <v>#NAME?</v>
      </c>
      <c r="J831" s="24" t="e">
        <f t="array" aca="1" ref="J831" ca="1">INDIRECT(ADDRESS(($F$2+1-H831)+2,9))</f>
        <v>#NAME?</v>
      </c>
      <c r="K831" s="24" t="e">
        <f t="shared" ca="1" si="62"/>
        <v>#NAME?</v>
      </c>
      <c r="L831" s="24" t="e">
        <f t="shared" ca="1" si="63"/>
        <v>#NAME?</v>
      </c>
      <c r="M831" s="24" t="e">
        <f t="shared" ca="1" si="64"/>
        <v>#NAME?</v>
      </c>
    </row>
    <row r="832" spans="2:13" x14ac:dyDescent="0.25">
      <c r="B832" s="24">
        <f t="shared" ca="1" si="60"/>
        <v>0.78534710991666823</v>
      </c>
      <c r="C832" s="25">
        <f t="shared" ca="1" si="61"/>
        <v>57.90380168885514</v>
      </c>
      <c r="H832" s="24">
        <v>830</v>
      </c>
      <c r="I832" s="24" t="e">
        <f ca="1"/>
        <v>#NAME?</v>
      </c>
      <c r="J832" s="24" t="e">
        <f t="array" aca="1" ref="J832" ca="1">INDIRECT(ADDRESS(($F$2+1-H832)+2,9))</f>
        <v>#NAME?</v>
      </c>
      <c r="K832" s="24" t="e">
        <f t="shared" ca="1" si="62"/>
        <v>#NAME?</v>
      </c>
      <c r="L832" s="24" t="e">
        <f t="shared" ca="1" si="63"/>
        <v>#NAME?</v>
      </c>
      <c r="M832" s="24" t="e">
        <f t="shared" ca="1" si="64"/>
        <v>#NAME?</v>
      </c>
    </row>
    <row r="833" spans="2:13" x14ac:dyDescent="0.25">
      <c r="B833" s="24">
        <f t="shared" ca="1" si="60"/>
        <v>0.57688937187734557</v>
      </c>
      <c r="C833" s="25">
        <f t="shared" ca="1" si="61"/>
        <v>51.939420517409808</v>
      </c>
      <c r="H833" s="24">
        <v>831</v>
      </c>
      <c r="I833" s="24" t="e">
        <f ca="1"/>
        <v>#NAME?</v>
      </c>
      <c r="J833" s="24" t="e">
        <f t="array" aca="1" ref="J833" ca="1">INDIRECT(ADDRESS(($F$2+1-H833)+2,9))</f>
        <v>#NAME?</v>
      </c>
      <c r="K833" s="24" t="e">
        <f t="shared" ca="1" si="62"/>
        <v>#NAME?</v>
      </c>
      <c r="L833" s="24" t="e">
        <f t="shared" ca="1" si="63"/>
        <v>#NAME?</v>
      </c>
      <c r="M833" s="24" t="e">
        <f t="shared" ca="1" si="64"/>
        <v>#NAME?</v>
      </c>
    </row>
    <row r="834" spans="2:13" x14ac:dyDescent="0.25">
      <c r="B834" s="24">
        <f t="shared" ca="1" si="60"/>
        <v>0.51878477388165101</v>
      </c>
      <c r="C834" s="25">
        <f t="shared" ca="1" si="61"/>
        <v>50.471038583471206</v>
      </c>
      <c r="H834" s="24">
        <v>832</v>
      </c>
      <c r="I834" s="24" t="e">
        <f ca="1"/>
        <v>#NAME?</v>
      </c>
      <c r="J834" s="24" t="e">
        <f t="array" aca="1" ref="J834" ca="1">INDIRECT(ADDRESS(($F$2+1-H834)+2,9))</f>
        <v>#NAME?</v>
      </c>
      <c r="K834" s="24" t="e">
        <f t="shared" ca="1" si="62"/>
        <v>#NAME?</v>
      </c>
      <c r="L834" s="24" t="e">
        <f t="shared" ca="1" si="63"/>
        <v>#NAME?</v>
      </c>
      <c r="M834" s="24" t="e">
        <f t="shared" ca="1" si="64"/>
        <v>#NAME?</v>
      </c>
    </row>
    <row r="835" spans="2:13" x14ac:dyDescent="0.25">
      <c r="B835" s="24">
        <f t="shared" ca="1" si="60"/>
        <v>0.44569469266021</v>
      </c>
      <c r="C835" s="25">
        <f t="shared" ca="1" si="61"/>
        <v>48.634536495886941</v>
      </c>
      <c r="H835" s="24">
        <v>833</v>
      </c>
      <c r="I835" s="24" t="e">
        <f ca="1"/>
        <v>#NAME?</v>
      </c>
      <c r="J835" s="24" t="e">
        <f t="array" aca="1" ref="J835" ca="1">INDIRECT(ADDRESS(($F$2+1-H835)+2,9))</f>
        <v>#NAME?</v>
      </c>
      <c r="K835" s="24" t="e">
        <f t="shared" ca="1" si="62"/>
        <v>#NAME?</v>
      </c>
      <c r="L835" s="24" t="e">
        <f t="shared" ca="1" si="63"/>
        <v>#NAME?</v>
      </c>
      <c r="M835" s="24" t="e">
        <f t="shared" ca="1" si="64"/>
        <v>#NAME?</v>
      </c>
    </row>
    <row r="836" spans="2:13" x14ac:dyDescent="0.25">
      <c r="B836" s="24">
        <f t="shared" ref="B836:B899" ca="1" si="65">RAND()</f>
        <v>0.3805808368222765</v>
      </c>
      <c r="C836" s="25">
        <f t="shared" ref="C836:C899" ca="1" si="66">_xlfn.NORM.INV(B836,50,10)</f>
        <v>46.960443421267193</v>
      </c>
      <c r="H836" s="24">
        <v>834</v>
      </c>
      <c r="I836" s="24" t="e">
        <f ca="1"/>
        <v>#NAME?</v>
      </c>
      <c r="J836" s="24" t="e">
        <f t="array" aca="1" ref="J836" ca="1">INDIRECT(ADDRESS(($F$2+1-H836)+2,9))</f>
        <v>#NAME?</v>
      </c>
      <c r="K836" s="24" t="e">
        <f t="shared" ref="K836:K899" ca="1" si="67">_xlfn.NORM.DIST(I836,$F$5,$F$6,TRUE)</f>
        <v>#NAME?</v>
      </c>
      <c r="L836" s="24" t="e">
        <f t="shared" ref="L836:L899" ca="1" si="68">_xlfn.NORM.DIST(J836,$F$5,$F$6,TRUE)</f>
        <v>#NAME?</v>
      </c>
      <c r="M836" s="24" t="e">
        <f t="shared" ca="1" si="64"/>
        <v>#NAME?</v>
      </c>
    </row>
    <row r="837" spans="2:13" x14ac:dyDescent="0.25">
      <c r="B837" s="24">
        <f t="shared" ca="1" si="65"/>
        <v>0.4291768015144477</v>
      </c>
      <c r="C837" s="25">
        <f t="shared" ca="1" si="66"/>
        <v>48.215296479566824</v>
      </c>
      <c r="H837" s="24">
        <v>835</v>
      </c>
      <c r="I837" s="24" t="e">
        <f ca="1"/>
        <v>#NAME?</v>
      </c>
      <c r="J837" s="24" t="e">
        <f t="array" aca="1" ref="J837" ca="1">INDIRECT(ADDRESS(($F$2+1-H837)+2,9))</f>
        <v>#NAME?</v>
      </c>
      <c r="K837" s="24" t="e">
        <f t="shared" ca="1" si="67"/>
        <v>#NAME?</v>
      </c>
      <c r="L837" s="24" t="e">
        <f t="shared" ca="1" si="68"/>
        <v>#NAME?</v>
      </c>
      <c r="M837" s="24" t="e">
        <f t="shared" ref="M837:M900" ca="1" si="69">((2*H837-1)/$F$2)*(LN(K837)+LN(1-L837))</f>
        <v>#NAME?</v>
      </c>
    </row>
    <row r="838" spans="2:13" x14ac:dyDescent="0.25">
      <c r="B838" s="24">
        <f t="shared" ca="1" si="65"/>
        <v>6.7551514643953814E-2</v>
      </c>
      <c r="C838" s="25">
        <f t="shared" ca="1" si="66"/>
        <v>35.057222159873234</v>
      </c>
      <c r="H838" s="24">
        <v>836</v>
      </c>
      <c r="I838" s="24" t="e">
        <f ca="1"/>
        <v>#NAME?</v>
      </c>
      <c r="J838" s="24" t="e">
        <f t="array" aca="1" ref="J838" ca="1">INDIRECT(ADDRESS(($F$2+1-H838)+2,9))</f>
        <v>#NAME?</v>
      </c>
      <c r="K838" s="24" t="e">
        <f t="shared" ca="1" si="67"/>
        <v>#NAME?</v>
      </c>
      <c r="L838" s="24" t="e">
        <f t="shared" ca="1" si="68"/>
        <v>#NAME?</v>
      </c>
      <c r="M838" s="24" t="e">
        <f t="shared" ca="1" si="69"/>
        <v>#NAME?</v>
      </c>
    </row>
    <row r="839" spans="2:13" x14ac:dyDescent="0.25">
      <c r="B839" s="24">
        <f t="shared" ca="1" si="65"/>
        <v>0.32753570499189111</v>
      </c>
      <c r="C839" s="25">
        <f t="shared" ca="1" si="66"/>
        <v>45.532719271845451</v>
      </c>
      <c r="H839" s="24">
        <v>837</v>
      </c>
      <c r="I839" s="24" t="e">
        <f ca="1"/>
        <v>#NAME?</v>
      </c>
      <c r="J839" s="24" t="e">
        <f t="array" aca="1" ref="J839" ca="1">INDIRECT(ADDRESS(($F$2+1-H839)+2,9))</f>
        <v>#NAME?</v>
      </c>
      <c r="K839" s="24" t="e">
        <f t="shared" ca="1" si="67"/>
        <v>#NAME?</v>
      </c>
      <c r="L839" s="24" t="e">
        <f t="shared" ca="1" si="68"/>
        <v>#NAME?</v>
      </c>
      <c r="M839" s="24" t="e">
        <f t="shared" ca="1" si="69"/>
        <v>#NAME?</v>
      </c>
    </row>
    <row r="840" spans="2:13" x14ac:dyDescent="0.25">
      <c r="B840" s="24">
        <f t="shared" ca="1" si="65"/>
        <v>0.96509634788107557</v>
      </c>
      <c r="C840" s="25">
        <f t="shared" ca="1" si="66"/>
        <v>68.131589818568955</v>
      </c>
      <c r="H840" s="24">
        <v>838</v>
      </c>
      <c r="I840" s="24" t="e">
        <f ca="1"/>
        <v>#NAME?</v>
      </c>
      <c r="J840" s="24" t="e">
        <f t="array" aca="1" ref="J840" ca="1">INDIRECT(ADDRESS(($F$2+1-H840)+2,9))</f>
        <v>#NAME?</v>
      </c>
      <c r="K840" s="24" t="e">
        <f t="shared" ca="1" si="67"/>
        <v>#NAME?</v>
      </c>
      <c r="L840" s="24" t="e">
        <f t="shared" ca="1" si="68"/>
        <v>#NAME?</v>
      </c>
      <c r="M840" s="24" t="e">
        <f t="shared" ca="1" si="69"/>
        <v>#NAME?</v>
      </c>
    </row>
    <row r="841" spans="2:13" x14ac:dyDescent="0.25">
      <c r="B841" s="24">
        <f t="shared" ca="1" si="65"/>
        <v>0.54443830833565909</v>
      </c>
      <c r="C841" s="25">
        <f t="shared" ca="1" si="66"/>
        <v>51.116216774320598</v>
      </c>
      <c r="H841" s="24">
        <v>839</v>
      </c>
      <c r="I841" s="24" t="e">
        <f ca="1"/>
        <v>#NAME?</v>
      </c>
      <c r="J841" s="24" t="e">
        <f t="array" aca="1" ref="J841" ca="1">INDIRECT(ADDRESS(($F$2+1-H841)+2,9))</f>
        <v>#NAME?</v>
      </c>
      <c r="K841" s="24" t="e">
        <f t="shared" ca="1" si="67"/>
        <v>#NAME?</v>
      </c>
      <c r="L841" s="24" t="e">
        <f t="shared" ca="1" si="68"/>
        <v>#NAME?</v>
      </c>
      <c r="M841" s="24" t="e">
        <f t="shared" ca="1" si="69"/>
        <v>#NAME?</v>
      </c>
    </row>
    <row r="842" spans="2:13" x14ac:dyDescent="0.25">
      <c r="B842" s="24">
        <f t="shared" ca="1" si="65"/>
        <v>0.65053870412388359</v>
      </c>
      <c r="C842" s="25">
        <f t="shared" ca="1" si="66"/>
        <v>53.867752632899624</v>
      </c>
      <c r="H842" s="24">
        <v>840</v>
      </c>
      <c r="I842" s="24" t="e">
        <f ca="1"/>
        <v>#NAME?</v>
      </c>
      <c r="J842" s="24" t="e">
        <f t="array" aca="1" ref="J842" ca="1">INDIRECT(ADDRESS(($F$2+1-H842)+2,9))</f>
        <v>#NAME?</v>
      </c>
      <c r="K842" s="24" t="e">
        <f t="shared" ca="1" si="67"/>
        <v>#NAME?</v>
      </c>
      <c r="L842" s="24" t="e">
        <f t="shared" ca="1" si="68"/>
        <v>#NAME?</v>
      </c>
      <c r="M842" s="24" t="e">
        <f t="shared" ca="1" si="69"/>
        <v>#NAME?</v>
      </c>
    </row>
    <row r="843" spans="2:13" x14ac:dyDescent="0.25">
      <c r="B843" s="24">
        <f t="shared" ca="1" si="65"/>
        <v>0.72506245548056347</v>
      </c>
      <c r="C843" s="25">
        <f t="shared" ca="1" si="66"/>
        <v>55.979473128447765</v>
      </c>
      <c r="H843" s="24">
        <v>841</v>
      </c>
      <c r="I843" s="24" t="e">
        <f ca="1"/>
        <v>#NAME?</v>
      </c>
      <c r="J843" s="24" t="e">
        <f t="array" aca="1" ref="J843" ca="1">INDIRECT(ADDRESS(($F$2+1-H843)+2,9))</f>
        <v>#NAME?</v>
      </c>
      <c r="K843" s="24" t="e">
        <f t="shared" ca="1" si="67"/>
        <v>#NAME?</v>
      </c>
      <c r="L843" s="24" t="e">
        <f t="shared" ca="1" si="68"/>
        <v>#NAME?</v>
      </c>
      <c r="M843" s="24" t="e">
        <f t="shared" ca="1" si="69"/>
        <v>#NAME?</v>
      </c>
    </row>
    <row r="844" spans="2:13" x14ac:dyDescent="0.25">
      <c r="B844" s="24">
        <f t="shared" ca="1" si="65"/>
        <v>0.24279846533884231</v>
      </c>
      <c r="C844" s="25">
        <f t="shared" ca="1" si="66"/>
        <v>43.026710117424976</v>
      </c>
      <c r="H844" s="24">
        <v>842</v>
      </c>
      <c r="I844" s="24" t="e">
        <f ca="1"/>
        <v>#NAME?</v>
      </c>
      <c r="J844" s="24" t="e">
        <f t="array" aca="1" ref="J844" ca="1">INDIRECT(ADDRESS(($F$2+1-H844)+2,9))</f>
        <v>#NAME?</v>
      </c>
      <c r="K844" s="24" t="e">
        <f t="shared" ca="1" si="67"/>
        <v>#NAME?</v>
      </c>
      <c r="L844" s="24" t="e">
        <f t="shared" ca="1" si="68"/>
        <v>#NAME?</v>
      </c>
      <c r="M844" s="24" t="e">
        <f t="shared" ca="1" si="69"/>
        <v>#NAME?</v>
      </c>
    </row>
    <row r="845" spans="2:13" x14ac:dyDescent="0.25">
      <c r="B845" s="24">
        <f t="shared" ca="1" si="65"/>
        <v>0.75311723694008958</v>
      </c>
      <c r="C845" s="25">
        <f t="shared" ca="1" si="66"/>
        <v>56.843320292774536</v>
      </c>
      <c r="H845" s="24">
        <v>843</v>
      </c>
      <c r="I845" s="24" t="e">
        <f ca="1"/>
        <v>#NAME?</v>
      </c>
      <c r="J845" s="24" t="e">
        <f t="array" aca="1" ref="J845" ca="1">INDIRECT(ADDRESS(($F$2+1-H845)+2,9))</f>
        <v>#NAME?</v>
      </c>
      <c r="K845" s="24" t="e">
        <f t="shared" ca="1" si="67"/>
        <v>#NAME?</v>
      </c>
      <c r="L845" s="24" t="e">
        <f t="shared" ca="1" si="68"/>
        <v>#NAME?</v>
      </c>
      <c r="M845" s="24" t="e">
        <f t="shared" ca="1" si="69"/>
        <v>#NAME?</v>
      </c>
    </row>
    <row r="846" spans="2:13" x14ac:dyDescent="0.25">
      <c r="B846" s="24">
        <f t="shared" ca="1" si="65"/>
        <v>0.35871258758453706</v>
      </c>
      <c r="C846" s="25">
        <f t="shared" ca="1" si="66"/>
        <v>46.380978793590998</v>
      </c>
      <c r="H846" s="24">
        <v>844</v>
      </c>
      <c r="I846" s="24" t="e">
        <f ca="1"/>
        <v>#NAME?</v>
      </c>
      <c r="J846" s="24" t="e">
        <f t="array" aca="1" ref="J846" ca="1">INDIRECT(ADDRESS(($F$2+1-H846)+2,9))</f>
        <v>#NAME?</v>
      </c>
      <c r="K846" s="24" t="e">
        <f t="shared" ca="1" si="67"/>
        <v>#NAME?</v>
      </c>
      <c r="L846" s="24" t="e">
        <f t="shared" ca="1" si="68"/>
        <v>#NAME?</v>
      </c>
      <c r="M846" s="24" t="e">
        <f t="shared" ca="1" si="69"/>
        <v>#NAME?</v>
      </c>
    </row>
    <row r="847" spans="2:13" x14ac:dyDescent="0.25">
      <c r="B847" s="24">
        <f t="shared" ca="1" si="65"/>
        <v>0.74096918635051034</v>
      </c>
      <c r="C847" s="25">
        <f t="shared" ca="1" si="66"/>
        <v>56.463362332329822</v>
      </c>
      <c r="H847" s="24">
        <v>845</v>
      </c>
      <c r="I847" s="24" t="e">
        <f ca="1"/>
        <v>#NAME?</v>
      </c>
      <c r="J847" s="24" t="e">
        <f t="array" aca="1" ref="J847" ca="1">INDIRECT(ADDRESS(($F$2+1-H847)+2,9))</f>
        <v>#NAME?</v>
      </c>
      <c r="K847" s="24" t="e">
        <f t="shared" ca="1" si="67"/>
        <v>#NAME?</v>
      </c>
      <c r="L847" s="24" t="e">
        <f t="shared" ca="1" si="68"/>
        <v>#NAME?</v>
      </c>
      <c r="M847" s="24" t="e">
        <f t="shared" ca="1" si="69"/>
        <v>#NAME?</v>
      </c>
    </row>
    <row r="848" spans="2:13" x14ac:dyDescent="0.25">
      <c r="B848" s="24">
        <f t="shared" ca="1" si="65"/>
        <v>0.16580965705569428</v>
      </c>
      <c r="C848" s="25">
        <f t="shared" ca="1" si="66"/>
        <v>40.29142639836703</v>
      </c>
      <c r="H848" s="24">
        <v>846</v>
      </c>
      <c r="I848" s="24" t="e">
        <f ca="1"/>
        <v>#NAME?</v>
      </c>
      <c r="J848" s="24" t="e">
        <f t="array" aca="1" ref="J848" ca="1">INDIRECT(ADDRESS(($F$2+1-H848)+2,9))</f>
        <v>#NAME?</v>
      </c>
      <c r="K848" s="24" t="e">
        <f t="shared" ca="1" si="67"/>
        <v>#NAME?</v>
      </c>
      <c r="L848" s="24" t="e">
        <f t="shared" ca="1" si="68"/>
        <v>#NAME?</v>
      </c>
      <c r="M848" s="24" t="e">
        <f t="shared" ca="1" si="69"/>
        <v>#NAME?</v>
      </c>
    </row>
    <row r="849" spans="2:13" x14ac:dyDescent="0.25">
      <c r="B849" s="24">
        <f t="shared" ca="1" si="65"/>
        <v>0.98831571112458172</v>
      </c>
      <c r="C849" s="25">
        <f t="shared" ca="1" si="66"/>
        <v>72.673545145008291</v>
      </c>
      <c r="H849" s="24">
        <v>847</v>
      </c>
      <c r="I849" s="24" t="e">
        <f ca="1"/>
        <v>#NAME?</v>
      </c>
      <c r="J849" s="24" t="e">
        <f t="array" aca="1" ref="J849" ca="1">INDIRECT(ADDRESS(($F$2+1-H849)+2,9))</f>
        <v>#NAME?</v>
      </c>
      <c r="K849" s="24" t="e">
        <f t="shared" ca="1" si="67"/>
        <v>#NAME?</v>
      </c>
      <c r="L849" s="24" t="e">
        <f t="shared" ca="1" si="68"/>
        <v>#NAME?</v>
      </c>
      <c r="M849" s="24" t="e">
        <f t="shared" ca="1" si="69"/>
        <v>#NAME?</v>
      </c>
    </row>
    <row r="850" spans="2:13" x14ac:dyDescent="0.25">
      <c r="B850" s="24">
        <f t="shared" ca="1" si="65"/>
        <v>0.34781512869821063</v>
      </c>
      <c r="C850" s="25">
        <f t="shared" ca="1" si="66"/>
        <v>46.087740890582936</v>
      </c>
      <c r="H850" s="24">
        <v>848</v>
      </c>
      <c r="I850" s="24" t="e">
        <f ca="1"/>
        <v>#NAME?</v>
      </c>
      <c r="J850" s="24" t="e">
        <f t="array" aca="1" ref="J850" ca="1">INDIRECT(ADDRESS(($F$2+1-H850)+2,9))</f>
        <v>#NAME?</v>
      </c>
      <c r="K850" s="24" t="e">
        <f t="shared" ca="1" si="67"/>
        <v>#NAME?</v>
      </c>
      <c r="L850" s="24" t="e">
        <f t="shared" ca="1" si="68"/>
        <v>#NAME?</v>
      </c>
      <c r="M850" s="24" t="e">
        <f t="shared" ca="1" si="69"/>
        <v>#NAME?</v>
      </c>
    </row>
    <row r="851" spans="2:13" x14ac:dyDescent="0.25">
      <c r="B851" s="24">
        <f t="shared" ca="1" si="65"/>
        <v>0.20471161201607424</v>
      </c>
      <c r="C851" s="25">
        <f t="shared" ca="1" si="66"/>
        <v>41.750909430859735</v>
      </c>
      <c r="H851" s="24">
        <v>849</v>
      </c>
      <c r="I851" s="24" t="e">
        <f ca="1"/>
        <v>#NAME?</v>
      </c>
      <c r="J851" s="24" t="e">
        <f t="array" aca="1" ref="J851" ca="1">INDIRECT(ADDRESS(($F$2+1-H851)+2,9))</f>
        <v>#NAME?</v>
      </c>
      <c r="K851" s="24" t="e">
        <f t="shared" ca="1" si="67"/>
        <v>#NAME?</v>
      </c>
      <c r="L851" s="24" t="e">
        <f t="shared" ca="1" si="68"/>
        <v>#NAME?</v>
      </c>
      <c r="M851" s="24" t="e">
        <f t="shared" ca="1" si="69"/>
        <v>#NAME?</v>
      </c>
    </row>
    <row r="852" spans="2:13" x14ac:dyDescent="0.25">
      <c r="B852" s="24">
        <f t="shared" ca="1" si="65"/>
        <v>0.17666851114497006</v>
      </c>
      <c r="C852" s="25">
        <f t="shared" ca="1" si="66"/>
        <v>40.718639897454054</v>
      </c>
      <c r="H852" s="24">
        <v>850</v>
      </c>
      <c r="I852" s="24" t="e">
        <f ca="1"/>
        <v>#NAME?</v>
      </c>
      <c r="J852" s="24" t="e">
        <f t="array" aca="1" ref="J852" ca="1">INDIRECT(ADDRESS(($F$2+1-H852)+2,9))</f>
        <v>#NAME?</v>
      </c>
      <c r="K852" s="24" t="e">
        <f t="shared" ca="1" si="67"/>
        <v>#NAME?</v>
      </c>
      <c r="L852" s="24" t="e">
        <f t="shared" ca="1" si="68"/>
        <v>#NAME?</v>
      </c>
      <c r="M852" s="24" t="e">
        <f t="shared" ca="1" si="69"/>
        <v>#NAME?</v>
      </c>
    </row>
    <row r="853" spans="2:13" x14ac:dyDescent="0.25">
      <c r="B853" s="24">
        <f t="shared" ca="1" si="65"/>
        <v>0.32486611634689677</v>
      </c>
      <c r="C853" s="25">
        <f t="shared" ca="1" si="66"/>
        <v>45.458657911069601</v>
      </c>
      <c r="H853" s="24">
        <v>851</v>
      </c>
      <c r="I853" s="24" t="e">
        <f ca="1"/>
        <v>#NAME?</v>
      </c>
      <c r="J853" s="24" t="e">
        <f t="array" aca="1" ref="J853" ca="1">INDIRECT(ADDRESS(($F$2+1-H853)+2,9))</f>
        <v>#NAME?</v>
      </c>
      <c r="K853" s="24" t="e">
        <f t="shared" ca="1" si="67"/>
        <v>#NAME?</v>
      </c>
      <c r="L853" s="24" t="e">
        <f t="shared" ca="1" si="68"/>
        <v>#NAME?</v>
      </c>
      <c r="M853" s="24" t="e">
        <f t="shared" ca="1" si="69"/>
        <v>#NAME?</v>
      </c>
    </row>
    <row r="854" spans="2:13" x14ac:dyDescent="0.25">
      <c r="B854" s="24">
        <f t="shared" ca="1" si="65"/>
        <v>0.12361699046533714</v>
      </c>
      <c r="C854" s="25">
        <f t="shared" ca="1" si="66"/>
        <v>38.429060566899551</v>
      </c>
      <c r="H854" s="24">
        <v>852</v>
      </c>
      <c r="I854" s="24" t="e">
        <f ca="1"/>
        <v>#NAME?</v>
      </c>
      <c r="J854" s="24" t="e">
        <f t="array" aca="1" ref="J854" ca="1">INDIRECT(ADDRESS(($F$2+1-H854)+2,9))</f>
        <v>#NAME?</v>
      </c>
      <c r="K854" s="24" t="e">
        <f t="shared" ca="1" si="67"/>
        <v>#NAME?</v>
      </c>
      <c r="L854" s="24" t="e">
        <f t="shared" ca="1" si="68"/>
        <v>#NAME?</v>
      </c>
      <c r="M854" s="24" t="e">
        <f t="shared" ca="1" si="69"/>
        <v>#NAME?</v>
      </c>
    </row>
    <row r="855" spans="2:13" x14ac:dyDescent="0.25">
      <c r="B855" s="24">
        <f t="shared" ca="1" si="65"/>
        <v>0.39904129714002512</v>
      </c>
      <c r="C855" s="25">
        <f t="shared" ca="1" si="66"/>
        <v>47.441706298464226</v>
      </c>
      <c r="H855" s="24">
        <v>853</v>
      </c>
      <c r="I855" s="24" t="e">
        <f ca="1"/>
        <v>#NAME?</v>
      </c>
      <c r="J855" s="24" t="e">
        <f t="array" aca="1" ref="J855" ca="1">INDIRECT(ADDRESS(($F$2+1-H855)+2,9))</f>
        <v>#NAME?</v>
      </c>
      <c r="K855" s="24" t="e">
        <f t="shared" ca="1" si="67"/>
        <v>#NAME?</v>
      </c>
      <c r="L855" s="24" t="e">
        <f t="shared" ca="1" si="68"/>
        <v>#NAME?</v>
      </c>
      <c r="M855" s="24" t="e">
        <f t="shared" ca="1" si="69"/>
        <v>#NAME?</v>
      </c>
    </row>
    <row r="856" spans="2:13" x14ac:dyDescent="0.25">
      <c r="B856" s="24">
        <f t="shared" ca="1" si="65"/>
        <v>5.9892076346159562E-2</v>
      </c>
      <c r="C856" s="25">
        <f t="shared" ca="1" si="66"/>
        <v>34.443197813054468</v>
      </c>
      <c r="H856" s="24">
        <v>854</v>
      </c>
      <c r="I856" s="24" t="e">
        <f ca="1"/>
        <v>#NAME?</v>
      </c>
      <c r="J856" s="24" t="e">
        <f t="array" aca="1" ref="J856" ca="1">INDIRECT(ADDRESS(($F$2+1-H856)+2,9))</f>
        <v>#NAME?</v>
      </c>
      <c r="K856" s="24" t="e">
        <f t="shared" ca="1" si="67"/>
        <v>#NAME?</v>
      </c>
      <c r="L856" s="24" t="e">
        <f t="shared" ca="1" si="68"/>
        <v>#NAME?</v>
      </c>
      <c r="M856" s="24" t="e">
        <f t="shared" ca="1" si="69"/>
        <v>#NAME?</v>
      </c>
    </row>
    <row r="857" spans="2:13" x14ac:dyDescent="0.25">
      <c r="B857" s="24">
        <f t="shared" ca="1" si="65"/>
        <v>0.36432909673855862</v>
      </c>
      <c r="C857" s="25">
        <f t="shared" ca="1" si="66"/>
        <v>46.530890146724715</v>
      </c>
      <c r="H857" s="24">
        <v>855</v>
      </c>
      <c r="I857" s="24" t="e">
        <f ca="1"/>
        <v>#NAME?</v>
      </c>
      <c r="J857" s="24" t="e">
        <f t="array" aca="1" ref="J857" ca="1">INDIRECT(ADDRESS(($F$2+1-H857)+2,9))</f>
        <v>#NAME?</v>
      </c>
      <c r="K857" s="24" t="e">
        <f t="shared" ca="1" si="67"/>
        <v>#NAME?</v>
      </c>
      <c r="L857" s="24" t="e">
        <f t="shared" ca="1" si="68"/>
        <v>#NAME?</v>
      </c>
      <c r="M857" s="24" t="e">
        <f t="shared" ca="1" si="69"/>
        <v>#NAME?</v>
      </c>
    </row>
    <row r="858" spans="2:13" x14ac:dyDescent="0.25">
      <c r="B858" s="24">
        <f t="shared" ca="1" si="65"/>
        <v>0.80499626001123159</v>
      </c>
      <c r="C858" s="25">
        <f t="shared" ca="1" si="66"/>
        <v>58.596037993318255</v>
      </c>
      <c r="H858" s="24">
        <v>856</v>
      </c>
      <c r="I858" s="24" t="e">
        <f ca="1"/>
        <v>#NAME?</v>
      </c>
      <c r="J858" s="24" t="e">
        <f t="array" aca="1" ref="J858" ca="1">INDIRECT(ADDRESS(($F$2+1-H858)+2,9))</f>
        <v>#NAME?</v>
      </c>
      <c r="K858" s="24" t="e">
        <f t="shared" ca="1" si="67"/>
        <v>#NAME?</v>
      </c>
      <c r="L858" s="24" t="e">
        <f t="shared" ca="1" si="68"/>
        <v>#NAME?</v>
      </c>
      <c r="M858" s="24" t="e">
        <f t="shared" ca="1" si="69"/>
        <v>#NAME?</v>
      </c>
    </row>
    <row r="859" spans="2:13" x14ac:dyDescent="0.25">
      <c r="B859" s="24">
        <f t="shared" ca="1" si="65"/>
        <v>0.52423700025699627</v>
      </c>
      <c r="C859" s="25">
        <f t="shared" ca="1" si="66"/>
        <v>50.607905712513208</v>
      </c>
      <c r="H859" s="24">
        <v>857</v>
      </c>
      <c r="I859" s="24" t="e">
        <f ca="1"/>
        <v>#NAME?</v>
      </c>
      <c r="J859" s="24" t="e">
        <f t="array" aca="1" ref="J859" ca="1">INDIRECT(ADDRESS(($F$2+1-H859)+2,9))</f>
        <v>#NAME?</v>
      </c>
      <c r="K859" s="24" t="e">
        <f t="shared" ca="1" si="67"/>
        <v>#NAME?</v>
      </c>
      <c r="L859" s="24" t="e">
        <f t="shared" ca="1" si="68"/>
        <v>#NAME?</v>
      </c>
      <c r="M859" s="24" t="e">
        <f t="shared" ca="1" si="69"/>
        <v>#NAME?</v>
      </c>
    </row>
    <row r="860" spans="2:13" x14ac:dyDescent="0.25">
      <c r="B860" s="24">
        <f t="shared" ca="1" si="65"/>
        <v>0.1754683412620498</v>
      </c>
      <c r="C860" s="25">
        <f t="shared" ca="1" si="66"/>
        <v>40.67226027888703</v>
      </c>
      <c r="H860" s="24">
        <v>858</v>
      </c>
      <c r="I860" s="24" t="e">
        <f ca="1"/>
        <v>#NAME?</v>
      </c>
      <c r="J860" s="24" t="e">
        <f t="array" aca="1" ref="J860" ca="1">INDIRECT(ADDRESS(($F$2+1-H860)+2,9))</f>
        <v>#NAME?</v>
      </c>
      <c r="K860" s="24" t="e">
        <f t="shared" ca="1" si="67"/>
        <v>#NAME?</v>
      </c>
      <c r="L860" s="24" t="e">
        <f t="shared" ca="1" si="68"/>
        <v>#NAME?</v>
      </c>
      <c r="M860" s="24" t="e">
        <f t="shared" ca="1" si="69"/>
        <v>#NAME?</v>
      </c>
    </row>
    <row r="861" spans="2:13" x14ac:dyDescent="0.25">
      <c r="B861" s="24">
        <f t="shared" ca="1" si="65"/>
        <v>0.50895489590520948</v>
      </c>
      <c r="C861" s="25">
        <f t="shared" ca="1" si="66"/>
        <v>50.224484805563428</v>
      </c>
      <c r="H861" s="24">
        <v>859</v>
      </c>
      <c r="I861" s="24" t="e">
        <f ca="1"/>
        <v>#NAME?</v>
      </c>
      <c r="J861" s="24" t="e">
        <f t="array" aca="1" ref="J861" ca="1">INDIRECT(ADDRESS(($F$2+1-H861)+2,9))</f>
        <v>#NAME?</v>
      </c>
      <c r="K861" s="24" t="e">
        <f t="shared" ca="1" si="67"/>
        <v>#NAME?</v>
      </c>
      <c r="L861" s="24" t="e">
        <f t="shared" ca="1" si="68"/>
        <v>#NAME?</v>
      </c>
      <c r="M861" s="24" t="e">
        <f t="shared" ca="1" si="69"/>
        <v>#NAME?</v>
      </c>
    </row>
    <row r="862" spans="2:13" x14ac:dyDescent="0.25">
      <c r="B862" s="24">
        <f t="shared" ca="1" si="65"/>
        <v>0.30130812110720373</v>
      </c>
      <c r="C862" s="25">
        <f t="shared" ca="1" si="66"/>
        <v>44.793580815120187</v>
      </c>
      <c r="H862" s="24">
        <v>860</v>
      </c>
      <c r="I862" s="24" t="e">
        <f ca="1"/>
        <v>#NAME?</v>
      </c>
      <c r="J862" s="24" t="e">
        <f t="array" aca="1" ref="J862" ca="1">INDIRECT(ADDRESS(($F$2+1-H862)+2,9))</f>
        <v>#NAME?</v>
      </c>
      <c r="K862" s="24" t="e">
        <f t="shared" ca="1" si="67"/>
        <v>#NAME?</v>
      </c>
      <c r="L862" s="24" t="e">
        <f t="shared" ca="1" si="68"/>
        <v>#NAME?</v>
      </c>
      <c r="M862" s="24" t="e">
        <f t="shared" ca="1" si="69"/>
        <v>#NAME?</v>
      </c>
    </row>
    <row r="863" spans="2:13" x14ac:dyDescent="0.25">
      <c r="B863" s="24">
        <f t="shared" ca="1" si="65"/>
        <v>0.81679019487383309</v>
      </c>
      <c r="C863" s="25">
        <f t="shared" ca="1" si="66"/>
        <v>59.032002782147643</v>
      </c>
      <c r="H863" s="24">
        <v>861</v>
      </c>
      <c r="I863" s="24" t="e">
        <f ca="1"/>
        <v>#NAME?</v>
      </c>
      <c r="J863" s="24" t="e">
        <f t="array" aca="1" ref="J863" ca="1">INDIRECT(ADDRESS(($F$2+1-H863)+2,9))</f>
        <v>#NAME?</v>
      </c>
      <c r="K863" s="24" t="e">
        <f t="shared" ca="1" si="67"/>
        <v>#NAME?</v>
      </c>
      <c r="L863" s="24" t="e">
        <f t="shared" ca="1" si="68"/>
        <v>#NAME?</v>
      </c>
      <c r="M863" s="24" t="e">
        <f t="shared" ca="1" si="69"/>
        <v>#NAME?</v>
      </c>
    </row>
    <row r="864" spans="2:13" x14ac:dyDescent="0.25">
      <c r="B864" s="24">
        <f t="shared" ca="1" si="65"/>
        <v>0.65478769703531614</v>
      </c>
      <c r="C864" s="25">
        <f t="shared" ca="1" si="66"/>
        <v>53.9827890835045</v>
      </c>
      <c r="H864" s="24">
        <v>862</v>
      </c>
      <c r="I864" s="24" t="e">
        <f ca="1"/>
        <v>#NAME?</v>
      </c>
      <c r="J864" s="24" t="e">
        <f t="array" aca="1" ref="J864" ca="1">INDIRECT(ADDRESS(($F$2+1-H864)+2,9))</f>
        <v>#NAME?</v>
      </c>
      <c r="K864" s="24" t="e">
        <f t="shared" ca="1" si="67"/>
        <v>#NAME?</v>
      </c>
      <c r="L864" s="24" t="e">
        <f t="shared" ca="1" si="68"/>
        <v>#NAME?</v>
      </c>
      <c r="M864" s="24" t="e">
        <f t="shared" ca="1" si="69"/>
        <v>#NAME?</v>
      </c>
    </row>
    <row r="865" spans="2:13" x14ac:dyDescent="0.25">
      <c r="B865" s="24">
        <f t="shared" ca="1" si="65"/>
        <v>0.72673462907718256</v>
      </c>
      <c r="C865" s="25">
        <f t="shared" ca="1" si="66"/>
        <v>56.029668508221064</v>
      </c>
      <c r="H865" s="24">
        <v>863</v>
      </c>
      <c r="I865" s="24" t="e">
        <f ca="1"/>
        <v>#NAME?</v>
      </c>
      <c r="J865" s="24" t="e">
        <f t="array" aca="1" ref="J865" ca="1">INDIRECT(ADDRESS(($F$2+1-H865)+2,9))</f>
        <v>#NAME?</v>
      </c>
      <c r="K865" s="24" t="e">
        <f t="shared" ca="1" si="67"/>
        <v>#NAME?</v>
      </c>
      <c r="L865" s="24" t="e">
        <f t="shared" ca="1" si="68"/>
        <v>#NAME?</v>
      </c>
      <c r="M865" s="24" t="e">
        <f t="shared" ca="1" si="69"/>
        <v>#NAME?</v>
      </c>
    </row>
    <row r="866" spans="2:13" x14ac:dyDescent="0.25">
      <c r="B866" s="24">
        <f t="shared" ca="1" si="65"/>
        <v>0.40980856093840967</v>
      </c>
      <c r="C866" s="25">
        <f t="shared" ca="1" si="66"/>
        <v>47.719625440222259</v>
      </c>
      <c r="H866" s="24">
        <v>864</v>
      </c>
      <c r="I866" s="24" t="e">
        <f ca="1"/>
        <v>#NAME?</v>
      </c>
      <c r="J866" s="24" t="e">
        <f t="array" aca="1" ref="J866" ca="1">INDIRECT(ADDRESS(($F$2+1-H866)+2,9))</f>
        <v>#NAME?</v>
      </c>
      <c r="K866" s="24" t="e">
        <f t="shared" ca="1" si="67"/>
        <v>#NAME?</v>
      </c>
      <c r="L866" s="24" t="e">
        <f t="shared" ca="1" si="68"/>
        <v>#NAME?</v>
      </c>
      <c r="M866" s="24" t="e">
        <f t="shared" ca="1" si="69"/>
        <v>#NAME?</v>
      </c>
    </row>
    <row r="867" spans="2:13" x14ac:dyDescent="0.25">
      <c r="B867" s="24">
        <f t="shared" ca="1" si="65"/>
        <v>0.94088122943948516</v>
      </c>
      <c r="C867" s="25">
        <f t="shared" ca="1" si="66"/>
        <v>65.622141803762531</v>
      </c>
      <c r="H867" s="24">
        <v>865</v>
      </c>
      <c r="I867" s="24" t="e">
        <f ca="1"/>
        <v>#NAME?</v>
      </c>
      <c r="J867" s="24" t="e">
        <f t="array" aca="1" ref="J867" ca="1">INDIRECT(ADDRESS(($F$2+1-H867)+2,9))</f>
        <v>#NAME?</v>
      </c>
      <c r="K867" s="24" t="e">
        <f t="shared" ca="1" si="67"/>
        <v>#NAME?</v>
      </c>
      <c r="L867" s="24" t="e">
        <f t="shared" ca="1" si="68"/>
        <v>#NAME?</v>
      </c>
      <c r="M867" s="24" t="e">
        <f t="shared" ca="1" si="69"/>
        <v>#NAME?</v>
      </c>
    </row>
    <row r="868" spans="2:13" x14ac:dyDescent="0.25">
      <c r="B868" s="24">
        <f t="shared" ca="1" si="65"/>
        <v>0.29031863508502342</v>
      </c>
      <c r="C868" s="25">
        <f t="shared" ca="1" si="66"/>
        <v>44.475458948417739</v>
      </c>
      <c r="H868" s="24">
        <v>866</v>
      </c>
      <c r="I868" s="24" t="e">
        <f ca="1"/>
        <v>#NAME?</v>
      </c>
      <c r="J868" s="24" t="e">
        <f t="array" aca="1" ref="J868" ca="1">INDIRECT(ADDRESS(($F$2+1-H868)+2,9))</f>
        <v>#NAME?</v>
      </c>
      <c r="K868" s="24" t="e">
        <f t="shared" ca="1" si="67"/>
        <v>#NAME?</v>
      </c>
      <c r="L868" s="24" t="e">
        <f t="shared" ca="1" si="68"/>
        <v>#NAME?</v>
      </c>
      <c r="M868" s="24" t="e">
        <f t="shared" ca="1" si="69"/>
        <v>#NAME?</v>
      </c>
    </row>
    <row r="869" spans="2:13" x14ac:dyDescent="0.25">
      <c r="B869" s="24">
        <f t="shared" ca="1" si="65"/>
        <v>0.20058611007667915</v>
      </c>
      <c r="C869" s="25">
        <f t="shared" ca="1" si="66"/>
        <v>41.604704607407243</v>
      </c>
      <c r="H869" s="24">
        <v>867</v>
      </c>
      <c r="I869" s="24" t="e">
        <f ca="1"/>
        <v>#NAME?</v>
      </c>
      <c r="J869" s="24" t="e">
        <f t="array" aca="1" ref="J869" ca="1">INDIRECT(ADDRESS(($F$2+1-H869)+2,9))</f>
        <v>#NAME?</v>
      </c>
      <c r="K869" s="24" t="e">
        <f t="shared" ca="1" si="67"/>
        <v>#NAME?</v>
      </c>
      <c r="L869" s="24" t="e">
        <f t="shared" ca="1" si="68"/>
        <v>#NAME?</v>
      </c>
      <c r="M869" s="24" t="e">
        <f t="shared" ca="1" si="69"/>
        <v>#NAME?</v>
      </c>
    </row>
    <row r="870" spans="2:13" x14ac:dyDescent="0.25">
      <c r="B870" s="24">
        <f t="shared" ca="1" si="65"/>
        <v>0.65289535711424995</v>
      </c>
      <c r="C870" s="25">
        <f t="shared" ca="1" si="66"/>
        <v>53.931492021766218</v>
      </c>
      <c r="H870" s="24">
        <v>868</v>
      </c>
      <c r="I870" s="24" t="e">
        <f ca="1"/>
        <v>#NAME?</v>
      </c>
      <c r="J870" s="24" t="e">
        <f t="array" aca="1" ref="J870" ca="1">INDIRECT(ADDRESS(($F$2+1-H870)+2,9))</f>
        <v>#NAME?</v>
      </c>
      <c r="K870" s="24" t="e">
        <f t="shared" ca="1" si="67"/>
        <v>#NAME?</v>
      </c>
      <c r="L870" s="24" t="e">
        <f t="shared" ca="1" si="68"/>
        <v>#NAME?</v>
      </c>
      <c r="M870" s="24" t="e">
        <f t="shared" ca="1" si="69"/>
        <v>#NAME?</v>
      </c>
    </row>
    <row r="871" spans="2:13" x14ac:dyDescent="0.25">
      <c r="B871" s="24">
        <f t="shared" ca="1" si="65"/>
        <v>0.55326146658645747</v>
      </c>
      <c r="C871" s="25">
        <f t="shared" ca="1" si="66"/>
        <v>51.339057962451001</v>
      </c>
      <c r="H871" s="24">
        <v>869</v>
      </c>
      <c r="I871" s="24" t="e">
        <f ca="1"/>
        <v>#NAME?</v>
      </c>
      <c r="J871" s="24" t="e">
        <f t="array" aca="1" ref="J871" ca="1">INDIRECT(ADDRESS(($F$2+1-H871)+2,9))</f>
        <v>#NAME?</v>
      </c>
      <c r="K871" s="24" t="e">
        <f t="shared" ca="1" si="67"/>
        <v>#NAME?</v>
      </c>
      <c r="L871" s="24" t="e">
        <f t="shared" ca="1" si="68"/>
        <v>#NAME?</v>
      </c>
      <c r="M871" s="24" t="e">
        <f t="shared" ca="1" si="69"/>
        <v>#NAME?</v>
      </c>
    </row>
    <row r="872" spans="2:13" x14ac:dyDescent="0.25">
      <c r="B872" s="24">
        <f t="shared" ca="1" si="65"/>
        <v>0.13096938745321685</v>
      </c>
      <c r="C872" s="25">
        <f t="shared" ca="1" si="66"/>
        <v>38.781795159821641</v>
      </c>
      <c r="H872" s="24">
        <v>870</v>
      </c>
      <c r="I872" s="24" t="e">
        <f ca="1"/>
        <v>#NAME?</v>
      </c>
      <c r="J872" s="24" t="e">
        <f t="array" aca="1" ref="J872" ca="1">INDIRECT(ADDRESS(($F$2+1-H872)+2,9))</f>
        <v>#NAME?</v>
      </c>
      <c r="K872" s="24" t="e">
        <f t="shared" ca="1" si="67"/>
        <v>#NAME?</v>
      </c>
      <c r="L872" s="24" t="e">
        <f t="shared" ca="1" si="68"/>
        <v>#NAME?</v>
      </c>
      <c r="M872" s="24" t="e">
        <f t="shared" ca="1" si="69"/>
        <v>#NAME?</v>
      </c>
    </row>
    <row r="873" spans="2:13" x14ac:dyDescent="0.25">
      <c r="B873" s="24">
        <f t="shared" ca="1" si="65"/>
        <v>3.8135737469670583E-2</v>
      </c>
      <c r="C873" s="25">
        <f t="shared" ca="1" si="66"/>
        <v>32.272580410954191</v>
      </c>
      <c r="H873" s="24">
        <v>871</v>
      </c>
      <c r="I873" s="24" t="e">
        <f ca="1"/>
        <v>#NAME?</v>
      </c>
      <c r="J873" s="24" t="e">
        <f t="array" aca="1" ref="J873" ca="1">INDIRECT(ADDRESS(($F$2+1-H873)+2,9))</f>
        <v>#NAME?</v>
      </c>
      <c r="K873" s="24" t="e">
        <f t="shared" ca="1" si="67"/>
        <v>#NAME?</v>
      </c>
      <c r="L873" s="24" t="e">
        <f t="shared" ca="1" si="68"/>
        <v>#NAME?</v>
      </c>
      <c r="M873" s="24" t="e">
        <f t="shared" ca="1" si="69"/>
        <v>#NAME?</v>
      </c>
    </row>
    <row r="874" spans="2:13" x14ac:dyDescent="0.25">
      <c r="B874" s="24">
        <f t="shared" ca="1" si="65"/>
        <v>0.21060658364151896</v>
      </c>
      <c r="C874" s="25">
        <f t="shared" ca="1" si="66"/>
        <v>41.956816926026931</v>
      </c>
      <c r="H874" s="24">
        <v>872</v>
      </c>
      <c r="I874" s="24" t="e">
        <f ca="1"/>
        <v>#NAME?</v>
      </c>
      <c r="J874" s="24" t="e">
        <f t="array" aca="1" ref="J874" ca="1">INDIRECT(ADDRESS(($F$2+1-H874)+2,9))</f>
        <v>#NAME?</v>
      </c>
      <c r="K874" s="24" t="e">
        <f t="shared" ca="1" si="67"/>
        <v>#NAME?</v>
      </c>
      <c r="L874" s="24" t="e">
        <f t="shared" ca="1" si="68"/>
        <v>#NAME?</v>
      </c>
      <c r="M874" s="24" t="e">
        <f t="shared" ca="1" si="69"/>
        <v>#NAME?</v>
      </c>
    </row>
    <row r="875" spans="2:13" x14ac:dyDescent="0.25">
      <c r="B875" s="24">
        <f t="shared" ca="1" si="65"/>
        <v>0.25413795832616959</v>
      </c>
      <c r="C875" s="25">
        <f t="shared" ca="1" si="66"/>
        <v>43.384753575200804</v>
      </c>
      <c r="H875" s="24">
        <v>873</v>
      </c>
      <c r="I875" s="24" t="e">
        <f ca="1"/>
        <v>#NAME?</v>
      </c>
      <c r="J875" s="24" t="e">
        <f t="array" aca="1" ref="J875" ca="1">INDIRECT(ADDRESS(($F$2+1-H875)+2,9))</f>
        <v>#NAME?</v>
      </c>
      <c r="K875" s="24" t="e">
        <f t="shared" ca="1" si="67"/>
        <v>#NAME?</v>
      </c>
      <c r="L875" s="24" t="e">
        <f t="shared" ca="1" si="68"/>
        <v>#NAME?</v>
      </c>
      <c r="M875" s="24" t="e">
        <f t="shared" ca="1" si="69"/>
        <v>#NAME?</v>
      </c>
    </row>
    <row r="876" spans="2:13" x14ac:dyDescent="0.25">
      <c r="B876" s="24">
        <f t="shared" ca="1" si="65"/>
        <v>0.67573113378808036</v>
      </c>
      <c r="C876" s="25">
        <f t="shared" ca="1" si="66"/>
        <v>54.557945376813329</v>
      </c>
      <c r="H876" s="24">
        <v>874</v>
      </c>
      <c r="I876" s="24" t="e">
        <f ca="1"/>
        <v>#NAME?</v>
      </c>
      <c r="J876" s="24" t="e">
        <f t="array" aca="1" ref="J876" ca="1">INDIRECT(ADDRESS(($F$2+1-H876)+2,9))</f>
        <v>#NAME?</v>
      </c>
      <c r="K876" s="24" t="e">
        <f t="shared" ca="1" si="67"/>
        <v>#NAME?</v>
      </c>
      <c r="L876" s="24" t="e">
        <f t="shared" ca="1" si="68"/>
        <v>#NAME?</v>
      </c>
      <c r="M876" s="24" t="e">
        <f t="shared" ca="1" si="69"/>
        <v>#NAME?</v>
      </c>
    </row>
    <row r="877" spans="2:13" x14ac:dyDescent="0.25">
      <c r="B877" s="24">
        <f t="shared" ca="1" si="65"/>
        <v>0.60869544870847336</v>
      </c>
      <c r="C877" s="25">
        <f t="shared" ca="1" si="66"/>
        <v>52.75920533307292</v>
      </c>
      <c r="H877" s="24">
        <v>875</v>
      </c>
      <c r="I877" s="24" t="e">
        <f ca="1"/>
        <v>#NAME?</v>
      </c>
      <c r="J877" s="24" t="e">
        <f t="array" aca="1" ref="J877" ca="1">INDIRECT(ADDRESS(($F$2+1-H877)+2,9))</f>
        <v>#NAME?</v>
      </c>
      <c r="K877" s="24" t="e">
        <f t="shared" ca="1" si="67"/>
        <v>#NAME?</v>
      </c>
      <c r="L877" s="24" t="e">
        <f t="shared" ca="1" si="68"/>
        <v>#NAME?</v>
      </c>
      <c r="M877" s="24" t="e">
        <f t="shared" ca="1" si="69"/>
        <v>#NAME?</v>
      </c>
    </row>
    <row r="878" spans="2:13" x14ac:dyDescent="0.25">
      <c r="B878" s="24">
        <f t="shared" ca="1" si="65"/>
        <v>0.96646536250755422</v>
      </c>
      <c r="C878" s="25">
        <f t="shared" ca="1" si="66"/>
        <v>68.312095289406997</v>
      </c>
      <c r="H878" s="24">
        <v>876</v>
      </c>
      <c r="I878" s="24" t="e">
        <f ca="1"/>
        <v>#NAME?</v>
      </c>
      <c r="J878" s="24" t="e">
        <f t="array" aca="1" ref="J878" ca="1">INDIRECT(ADDRESS(($F$2+1-H878)+2,9))</f>
        <v>#NAME?</v>
      </c>
      <c r="K878" s="24" t="e">
        <f t="shared" ca="1" si="67"/>
        <v>#NAME?</v>
      </c>
      <c r="L878" s="24" t="e">
        <f t="shared" ca="1" si="68"/>
        <v>#NAME?</v>
      </c>
      <c r="M878" s="24" t="e">
        <f t="shared" ca="1" si="69"/>
        <v>#NAME?</v>
      </c>
    </row>
    <row r="879" spans="2:13" x14ac:dyDescent="0.25">
      <c r="B879" s="24">
        <f t="shared" ca="1" si="65"/>
        <v>0.58656790595554176</v>
      </c>
      <c r="C879" s="25">
        <f t="shared" ca="1" si="66"/>
        <v>52.187251093789776</v>
      </c>
      <c r="H879" s="24">
        <v>877</v>
      </c>
      <c r="I879" s="24" t="e">
        <f ca="1"/>
        <v>#NAME?</v>
      </c>
      <c r="J879" s="24" t="e">
        <f t="array" aca="1" ref="J879" ca="1">INDIRECT(ADDRESS(($F$2+1-H879)+2,9))</f>
        <v>#NAME?</v>
      </c>
      <c r="K879" s="24" t="e">
        <f t="shared" ca="1" si="67"/>
        <v>#NAME?</v>
      </c>
      <c r="L879" s="24" t="e">
        <f t="shared" ca="1" si="68"/>
        <v>#NAME?</v>
      </c>
      <c r="M879" s="24" t="e">
        <f t="shared" ca="1" si="69"/>
        <v>#NAME?</v>
      </c>
    </row>
    <row r="880" spans="2:13" x14ac:dyDescent="0.25">
      <c r="B880" s="24">
        <f t="shared" ca="1" si="65"/>
        <v>0.310478050574861</v>
      </c>
      <c r="C880" s="25">
        <f t="shared" ca="1" si="66"/>
        <v>45.055042415615752</v>
      </c>
      <c r="H880" s="24">
        <v>878</v>
      </c>
      <c r="I880" s="24" t="e">
        <f ca="1"/>
        <v>#NAME?</v>
      </c>
      <c r="J880" s="24" t="e">
        <f t="array" aca="1" ref="J880" ca="1">INDIRECT(ADDRESS(($F$2+1-H880)+2,9))</f>
        <v>#NAME?</v>
      </c>
      <c r="K880" s="24" t="e">
        <f t="shared" ca="1" si="67"/>
        <v>#NAME?</v>
      </c>
      <c r="L880" s="24" t="e">
        <f t="shared" ca="1" si="68"/>
        <v>#NAME?</v>
      </c>
      <c r="M880" s="24" t="e">
        <f t="shared" ca="1" si="69"/>
        <v>#NAME?</v>
      </c>
    </row>
    <row r="881" spans="2:13" x14ac:dyDescent="0.25">
      <c r="B881" s="24">
        <f t="shared" ca="1" si="65"/>
        <v>0.75368301723432674</v>
      </c>
      <c r="C881" s="25">
        <f t="shared" ca="1" si="66"/>
        <v>56.861255102142444</v>
      </c>
      <c r="H881" s="24">
        <v>879</v>
      </c>
      <c r="I881" s="24" t="e">
        <f ca="1"/>
        <v>#NAME?</v>
      </c>
      <c r="J881" s="24" t="e">
        <f t="array" aca="1" ref="J881" ca="1">INDIRECT(ADDRESS(($F$2+1-H881)+2,9))</f>
        <v>#NAME?</v>
      </c>
      <c r="K881" s="24" t="e">
        <f t="shared" ca="1" si="67"/>
        <v>#NAME?</v>
      </c>
      <c r="L881" s="24" t="e">
        <f t="shared" ca="1" si="68"/>
        <v>#NAME?</v>
      </c>
      <c r="M881" s="24" t="e">
        <f t="shared" ca="1" si="69"/>
        <v>#NAME?</v>
      </c>
    </row>
    <row r="882" spans="2:13" x14ac:dyDescent="0.25">
      <c r="B882" s="24">
        <f t="shared" ca="1" si="65"/>
        <v>0.56614586157380165</v>
      </c>
      <c r="C882" s="25">
        <f t="shared" ca="1" si="66"/>
        <v>51.665701570103536</v>
      </c>
      <c r="H882" s="24">
        <v>880</v>
      </c>
      <c r="I882" s="24" t="e">
        <f ca="1"/>
        <v>#NAME?</v>
      </c>
      <c r="J882" s="24" t="e">
        <f t="array" aca="1" ref="J882" ca="1">INDIRECT(ADDRESS(($F$2+1-H882)+2,9))</f>
        <v>#NAME?</v>
      </c>
      <c r="K882" s="24" t="e">
        <f t="shared" ca="1" si="67"/>
        <v>#NAME?</v>
      </c>
      <c r="L882" s="24" t="e">
        <f t="shared" ca="1" si="68"/>
        <v>#NAME?</v>
      </c>
      <c r="M882" s="24" t="e">
        <f t="shared" ca="1" si="69"/>
        <v>#NAME?</v>
      </c>
    </row>
    <row r="883" spans="2:13" x14ac:dyDescent="0.25">
      <c r="B883" s="24">
        <f t="shared" ca="1" si="65"/>
        <v>0.90729660561368008</v>
      </c>
      <c r="C883" s="25">
        <f t="shared" ca="1" si="66"/>
        <v>63.242898843233718</v>
      </c>
      <c r="H883" s="24">
        <v>881</v>
      </c>
      <c r="I883" s="24" t="e">
        <f ca="1"/>
        <v>#NAME?</v>
      </c>
      <c r="J883" s="24" t="e">
        <f t="array" aca="1" ref="J883" ca="1">INDIRECT(ADDRESS(($F$2+1-H883)+2,9))</f>
        <v>#NAME?</v>
      </c>
      <c r="K883" s="24" t="e">
        <f t="shared" ca="1" si="67"/>
        <v>#NAME?</v>
      </c>
      <c r="L883" s="24" t="e">
        <f t="shared" ca="1" si="68"/>
        <v>#NAME?</v>
      </c>
      <c r="M883" s="24" t="e">
        <f t="shared" ca="1" si="69"/>
        <v>#NAME?</v>
      </c>
    </row>
    <row r="884" spans="2:13" x14ac:dyDescent="0.25">
      <c r="B884" s="24">
        <f t="shared" ca="1" si="65"/>
        <v>0.89712406844603942</v>
      </c>
      <c r="C884" s="25">
        <f t="shared" ca="1" si="66"/>
        <v>62.653333310495235</v>
      </c>
      <c r="H884" s="24">
        <v>882</v>
      </c>
      <c r="I884" s="24" t="e">
        <f ca="1"/>
        <v>#NAME?</v>
      </c>
      <c r="J884" s="24" t="e">
        <f t="array" aca="1" ref="J884" ca="1">INDIRECT(ADDRESS(($F$2+1-H884)+2,9))</f>
        <v>#NAME?</v>
      </c>
      <c r="K884" s="24" t="e">
        <f t="shared" ca="1" si="67"/>
        <v>#NAME?</v>
      </c>
      <c r="L884" s="24" t="e">
        <f t="shared" ca="1" si="68"/>
        <v>#NAME?</v>
      </c>
      <c r="M884" s="24" t="e">
        <f t="shared" ca="1" si="69"/>
        <v>#NAME?</v>
      </c>
    </row>
    <row r="885" spans="2:13" x14ac:dyDescent="0.25">
      <c r="B885" s="24">
        <f t="shared" ca="1" si="65"/>
        <v>0.29672716778327179</v>
      </c>
      <c r="C885" s="25">
        <f t="shared" ca="1" si="66"/>
        <v>44.661630334579655</v>
      </c>
      <c r="H885" s="24">
        <v>883</v>
      </c>
      <c r="I885" s="24" t="e">
        <f ca="1"/>
        <v>#NAME?</v>
      </c>
      <c r="J885" s="24" t="e">
        <f t="array" aca="1" ref="J885" ca="1">INDIRECT(ADDRESS(($F$2+1-H885)+2,9))</f>
        <v>#NAME?</v>
      </c>
      <c r="K885" s="24" t="e">
        <f t="shared" ca="1" si="67"/>
        <v>#NAME?</v>
      </c>
      <c r="L885" s="24" t="e">
        <f t="shared" ca="1" si="68"/>
        <v>#NAME?</v>
      </c>
      <c r="M885" s="24" t="e">
        <f t="shared" ca="1" si="69"/>
        <v>#NAME?</v>
      </c>
    </row>
    <row r="886" spans="2:13" x14ac:dyDescent="0.25">
      <c r="B886" s="24">
        <f t="shared" ca="1" si="65"/>
        <v>8.8665766620887099E-2</v>
      </c>
      <c r="C886" s="25">
        <f t="shared" ca="1" si="66"/>
        <v>36.509830855723592</v>
      </c>
      <c r="H886" s="24">
        <v>884</v>
      </c>
      <c r="I886" s="24" t="e">
        <f ca="1"/>
        <v>#NAME?</v>
      </c>
      <c r="J886" s="24" t="e">
        <f t="array" aca="1" ref="J886" ca="1">INDIRECT(ADDRESS(($F$2+1-H886)+2,9))</f>
        <v>#NAME?</v>
      </c>
      <c r="K886" s="24" t="e">
        <f t="shared" ca="1" si="67"/>
        <v>#NAME?</v>
      </c>
      <c r="L886" s="24" t="e">
        <f t="shared" ca="1" si="68"/>
        <v>#NAME?</v>
      </c>
      <c r="M886" s="24" t="e">
        <f t="shared" ca="1" si="69"/>
        <v>#NAME?</v>
      </c>
    </row>
    <row r="887" spans="2:13" x14ac:dyDescent="0.25">
      <c r="B887" s="24">
        <f t="shared" ca="1" si="65"/>
        <v>2.601103246947456E-2</v>
      </c>
      <c r="C887" s="25">
        <f t="shared" ca="1" si="66"/>
        <v>30.570488836298761</v>
      </c>
      <c r="H887" s="24">
        <v>885</v>
      </c>
      <c r="I887" s="24" t="e">
        <f ca="1"/>
        <v>#NAME?</v>
      </c>
      <c r="J887" s="24" t="e">
        <f t="array" aca="1" ref="J887" ca="1">INDIRECT(ADDRESS(($F$2+1-H887)+2,9))</f>
        <v>#NAME?</v>
      </c>
      <c r="K887" s="24" t="e">
        <f t="shared" ca="1" si="67"/>
        <v>#NAME?</v>
      </c>
      <c r="L887" s="24" t="e">
        <f t="shared" ca="1" si="68"/>
        <v>#NAME?</v>
      </c>
      <c r="M887" s="24" t="e">
        <f t="shared" ca="1" si="69"/>
        <v>#NAME?</v>
      </c>
    </row>
    <row r="888" spans="2:13" x14ac:dyDescent="0.25">
      <c r="B888" s="24">
        <f t="shared" ca="1" si="65"/>
        <v>0.31581926158153839</v>
      </c>
      <c r="C888" s="25">
        <f t="shared" ca="1" si="66"/>
        <v>45.205781090061841</v>
      </c>
      <c r="H888" s="24">
        <v>886</v>
      </c>
      <c r="I888" s="24" t="e">
        <f ca="1"/>
        <v>#NAME?</v>
      </c>
      <c r="J888" s="24" t="e">
        <f t="array" aca="1" ref="J888" ca="1">INDIRECT(ADDRESS(($F$2+1-H888)+2,9))</f>
        <v>#NAME?</v>
      </c>
      <c r="K888" s="24" t="e">
        <f t="shared" ca="1" si="67"/>
        <v>#NAME?</v>
      </c>
      <c r="L888" s="24" t="e">
        <f t="shared" ca="1" si="68"/>
        <v>#NAME?</v>
      </c>
      <c r="M888" s="24" t="e">
        <f t="shared" ca="1" si="69"/>
        <v>#NAME?</v>
      </c>
    </row>
    <row r="889" spans="2:13" x14ac:dyDescent="0.25">
      <c r="B889" s="24">
        <f t="shared" ca="1" si="65"/>
        <v>0.37009244951637088</v>
      </c>
      <c r="C889" s="25">
        <f t="shared" ca="1" si="66"/>
        <v>46.683914982222923</v>
      </c>
      <c r="H889" s="24">
        <v>887</v>
      </c>
      <c r="I889" s="24" t="e">
        <f ca="1"/>
        <v>#NAME?</v>
      </c>
      <c r="J889" s="24" t="e">
        <f t="array" aca="1" ref="J889" ca="1">INDIRECT(ADDRESS(($F$2+1-H889)+2,9))</f>
        <v>#NAME?</v>
      </c>
      <c r="K889" s="24" t="e">
        <f t="shared" ca="1" si="67"/>
        <v>#NAME?</v>
      </c>
      <c r="L889" s="24" t="e">
        <f t="shared" ca="1" si="68"/>
        <v>#NAME?</v>
      </c>
      <c r="M889" s="24" t="e">
        <f t="shared" ca="1" si="69"/>
        <v>#NAME?</v>
      </c>
    </row>
    <row r="890" spans="2:13" x14ac:dyDescent="0.25">
      <c r="B890" s="24">
        <f t="shared" ca="1" si="65"/>
        <v>0.59603573911027274</v>
      </c>
      <c r="C890" s="25">
        <f t="shared" ca="1" si="66"/>
        <v>52.430992376399431</v>
      </c>
      <c r="H890" s="24">
        <v>888</v>
      </c>
      <c r="I890" s="24" t="e">
        <f ca="1"/>
        <v>#NAME?</v>
      </c>
      <c r="J890" s="24" t="e">
        <f t="array" aca="1" ref="J890" ca="1">INDIRECT(ADDRESS(($F$2+1-H890)+2,9))</f>
        <v>#NAME?</v>
      </c>
      <c r="K890" s="24" t="e">
        <f t="shared" ca="1" si="67"/>
        <v>#NAME?</v>
      </c>
      <c r="L890" s="24" t="e">
        <f t="shared" ca="1" si="68"/>
        <v>#NAME?</v>
      </c>
      <c r="M890" s="24" t="e">
        <f t="shared" ca="1" si="69"/>
        <v>#NAME?</v>
      </c>
    </row>
    <row r="891" spans="2:13" x14ac:dyDescent="0.25">
      <c r="B891" s="24">
        <f t="shared" ca="1" si="65"/>
        <v>9.9247219394164032E-2</v>
      </c>
      <c r="C891" s="25">
        <f t="shared" ca="1" si="66"/>
        <v>37.141471992973798</v>
      </c>
      <c r="H891" s="24">
        <v>889</v>
      </c>
      <c r="I891" s="24" t="e">
        <f ca="1"/>
        <v>#NAME?</v>
      </c>
      <c r="J891" s="24" t="e">
        <f t="array" aca="1" ref="J891" ca="1">INDIRECT(ADDRESS(($F$2+1-H891)+2,9))</f>
        <v>#NAME?</v>
      </c>
      <c r="K891" s="24" t="e">
        <f t="shared" ca="1" si="67"/>
        <v>#NAME?</v>
      </c>
      <c r="L891" s="24" t="e">
        <f t="shared" ca="1" si="68"/>
        <v>#NAME?</v>
      </c>
      <c r="M891" s="24" t="e">
        <f t="shared" ca="1" si="69"/>
        <v>#NAME?</v>
      </c>
    </row>
    <row r="892" spans="2:13" x14ac:dyDescent="0.25">
      <c r="B892" s="24">
        <f t="shared" ca="1" si="65"/>
        <v>0.40274835016962762</v>
      </c>
      <c r="C892" s="25">
        <f t="shared" ca="1" si="66"/>
        <v>47.537603194267803</v>
      </c>
      <c r="H892" s="24">
        <v>890</v>
      </c>
      <c r="I892" s="24" t="e">
        <f ca="1"/>
        <v>#NAME?</v>
      </c>
      <c r="J892" s="24" t="e">
        <f t="array" aca="1" ref="J892" ca="1">INDIRECT(ADDRESS(($F$2+1-H892)+2,9))</f>
        <v>#NAME?</v>
      </c>
      <c r="K892" s="24" t="e">
        <f t="shared" ca="1" si="67"/>
        <v>#NAME?</v>
      </c>
      <c r="L892" s="24" t="e">
        <f t="shared" ca="1" si="68"/>
        <v>#NAME?</v>
      </c>
      <c r="M892" s="24" t="e">
        <f t="shared" ca="1" si="69"/>
        <v>#NAME?</v>
      </c>
    </row>
    <row r="893" spans="2:13" x14ac:dyDescent="0.25">
      <c r="B893" s="24">
        <f t="shared" ca="1" si="65"/>
        <v>0.56913522259933536</v>
      </c>
      <c r="C893" s="25">
        <f t="shared" ca="1" si="66"/>
        <v>51.741729354476163</v>
      </c>
      <c r="H893" s="24">
        <v>891</v>
      </c>
      <c r="I893" s="24" t="e">
        <f ca="1"/>
        <v>#NAME?</v>
      </c>
      <c r="J893" s="24" t="e">
        <f t="array" aca="1" ref="J893" ca="1">INDIRECT(ADDRESS(($F$2+1-H893)+2,9))</f>
        <v>#NAME?</v>
      </c>
      <c r="K893" s="24" t="e">
        <f t="shared" ca="1" si="67"/>
        <v>#NAME?</v>
      </c>
      <c r="L893" s="24" t="e">
        <f t="shared" ca="1" si="68"/>
        <v>#NAME?</v>
      </c>
      <c r="M893" s="24" t="e">
        <f t="shared" ca="1" si="69"/>
        <v>#NAME?</v>
      </c>
    </row>
    <row r="894" spans="2:13" x14ac:dyDescent="0.25">
      <c r="B894" s="24">
        <f t="shared" ca="1" si="65"/>
        <v>2.5378302486094295E-3</v>
      </c>
      <c r="C894" s="25">
        <f t="shared" ca="1" si="66"/>
        <v>21.978076742405403</v>
      </c>
      <c r="H894" s="24">
        <v>892</v>
      </c>
      <c r="I894" s="24" t="e">
        <f ca="1"/>
        <v>#NAME?</v>
      </c>
      <c r="J894" s="24" t="e">
        <f t="array" aca="1" ref="J894" ca="1">INDIRECT(ADDRESS(($F$2+1-H894)+2,9))</f>
        <v>#NAME?</v>
      </c>
      <c r="K894" s="24" t="e">
        <f t="shared" ca="1" si="67"/>
        <v>#NAME?</v>
      </c>
      <c r="L894" s="24" t="e">
        <f t="shared" ca="1" si="68"/>
        <v>#NAME?</v>
      </c>
      <c r="M894" s="24" t="e">
        <f t="shared" ca="1" si="69"/>
        <v>#NAME?</v>
      </c>
    </row>
    <row r="895" spans="2:13" x14ac:dyDescent="0.25">
      <c r="B895" s="24">
        <f t="shared" ca="1" si="65"/>
        <v>8.822128699053855E-3</v>
      </c>
      <c r="C895" s="25">
        <f t="shared" ca="1" si="66"/>
        <v>26.269998634265605</v>
      </c>
      <c r="H895" s="24">
        <v>893</v>
      </c>
      <c r="I895" s="24" t="e">
        <f ca="1"/>
        <v>#NAME?</v>
      </c>
      <c r="J895" s="24" t="e">
        <f t="array" aca="1" ref="J895" ca="1">INDIRECT(ADDRESS(($F$2+1-H895)+2,9))</f>
        <v>#NAME?</v>
      </c>
      <c r="K895" s="24" t="e">
        <f t="shared" ca="1" si="67"/>
        <v>#NAME?</v>
      </c>
      <c r="L895" s="24" t="e">
        <f t="shared" ca="1" si="68"/>
        <v>#NAME?</v>
      </c>
      <c r="M895" s="24" t="e">
        <f t="shared" ca="1" si="69"/>
        <v>#NAME?</v>
      </c>
    </row>
    <row r="896" spans="2:13" x14ac:dyDescent="0.25">
      <c r="B896" s="24">
        <f t="shared" ca="1" si="65"/>
        <v>0.68891635435822707</v>
      </c>
      <c r="C896" s="25">
        <f t="shared" ca="1" si="66"/>
        <v>54.927810649444517</v>
      </c>
      <c r="H896" s="24">
        <v>894</v>
      </c>
      <c r="I896" s="24" t="e">
        <f ca="1"/>
        <v>#NAME?</v>
      </c>
      <c r="J896" s="24" t="e">
        <f t="array" aca="1" ref="J896" ca="1">INDIRECT(ADDRESS(($F$2+1-H896)+2,9))</f>
        <v>#NAME?</v>
      </c>
      <c r="K896" s="24" t="e">
        <f t="shared" ca="1" si="67"/>
        <v>#NAME?</v>
      </c>
      <c r="L896" s="24" t="e">
        <f t="shared" ca="1" si="68"/>
        <v>#NAME?</v>
      </c>
      <c r="M896" s="24" t="e">
        <f t="shared" ca="1" si="69"/>
        <v>#NAME?</v>
      </c>
    </row>
    <row r="897" spans="2:13" x14ac:dyDescent="0.25">
      <c r="B897" s="24">
        <f t="shared" ca="1" si="65"/>
        <v>0.92783983535294468</v>
      </c>
      <c r="C897" s="25">
        <f t="shared" ca="1" si="66"/>
        <v>64.598899225253717</v>
      </c>
      <c r="H897" s="24">
        <v>895</v>
      </c>
      <c r="I897" s="24" t="e">
        <f ca="1"/>
        <v>#NAME?</v>
      </c>
      <c r="J897" s="24" t="e">
        <f t="array" aca="1" ref="J897" ca="1">INDIRECT(ADDRESS(($F$2+1-H897)+2,9))</f>
        <v>#NAME?</v>
      </c>
      <c r="K897" s="24" t="e">
        <f t="shared" ca="1" si="67"/>
        <v>#NAME?</v>
      </c>
      <c r="L897" s="24" t="e">
        <f t="shared" ca="1" si="68"/>
        <v>#NAME?</v>
      </c>
      <c r="M897" s="24" t="e">
        <f t="shared" ca="1" si="69"/>
        <v>#NAME?</v>
      </c>
    </row>
    <row r="898" spans="2:13" x14ac:dyDescent="0.25">
      <c r="B898" s="24">
        <f t="shared" ca="1" si="65"/>
        <v>0.84477545433070234</v>
      </c>
      <c r="C898" s="25">
        <f t="shared" ca="1" si="66"/>
        <v>60.142801535390149</v>
      </c>
      <c r="H898" s="24">
        <v>896</v>
      </c>
      <c r="I898" s="24" t="e">
        <f ca="1"/>
        <v>#NAME?</v>
      </c>
      <c r="J898" s="24" t="e">
        <f t="array" aca="1" ref="J898" ca="1">INDIRECT(ADDRESS(($F$2+1-H898)+2,9))</f>
        <v>#NAME?</v>
      </c>
      <c r="K898" s="24" t="e">
        <f t="shared" ca="1" si="67"/>
        <v>#NAME?</v>
      </c>
      <c r="L898" s="24" t="e">
        <f t="shared" ca="1" si="68"/>
        <v>#NAME?</v>
      </c>
      <c r="M898" s="24" t="e">
        <f t="shared" ca="1" si="69"/>
        <v>#NAME?</v>
      </c>
    </row>
    <row r="899" spans="2:13" x14ac:dyDescent="0.25">
      <c r="B899" s="24">
        <f t="shared" ca="1" si="65"/>
        <v>0.47416575764439972</v>
      </c>
      <c r="C899" s="25">
        <f t="shared" ca="1" si="66"/>
        <v>49.351978320281702</v>
      </c>
      <c r="H899" s="24">
        <v>897</v>
      </c>
      <c r="I899" s="24" t="e">
        <f ca="1"/>
        <v>#NAME?</v>
      </c>
      <c r="J899" s="24" t="e">
        <f t="array" aca="1" ref="J899" ca="1">INDIRECT(ADDRESS(($F$2+1-H899)+2,9))</f>
        <v>#NAME?</v>
      </c>
      <c r="K899" s="24" t="e">
        <f t="shared" ca="1" si="67"/>
        <v>#NAME?</v>
      </c>
      <c r="L899" s="24" t="e">
        <f t="shared" ca="1" si="68"/>
        <v>#NAME?</v>
      </c>
      <c r="M899" s="24" t="e">
        <f t="shared" ca="1" si="69"/>
        <v>#NAME?</v>
      </c>
    </row>
    <row r="900" spans="2:13" x14ac:dyDescent="0.25">
      <c r="B900" s="24">
        <f t="shared" ref="B900:B963" ca="1" si="70">RAND()</f>
        <v>0.90836230898323234</v>
      </c>
      <c r="C900" s="25">
        <f t="shared" ref="C900:C963" ca="1" si="71">_xlfn.NORM.INV(B900,50,10)</f>
        <v>63.307375526857456</v>
      </c>
      <c r="H900" s="24">
        <v>898</v>
      </c>
      <c r="I900" s="24" t="e">
        <f ca="1"/>
        <v>#NAME?</v>
      </c>
      <c r="J900" s="24" t="e">
        <f t="array" aca="1" ref="J900" ca="1">INDIRECT(ADDRESS(($F$2+1-H900)+2,9))</f>
        <v>#NAME?</v>
      </c>
      <c r="K900" s="24" t="e">
        <f t="shared" ref="K900:K963" ca="1" si="72">_xlfn.NORM.DIST(I900,$F$5,$F$6,TRUE)</f>
        <v>#NAME?</v>
      </c>
      <c r="L900" s="24" t="e">
        <f t="shared" ref="L900:L963" ca="1" si="73">_xlfn.NORM.DIST(J900,$F$5,$F$6,TRUE)</f>
        <v>#NAME?</v>
      </c>
      <c r="M900" s="24" t="e">
        <f t="shared" ca="1" si="69"/>
        <v>#NAME?</v>
      </c>
    </row>
    <row r="901" spans="2:13" x14ac:dyDescent="0.25">
      <c r="B901" s="24">
        <f t="shared" ca="1" si="70"/>
        <v>0.24519987086054207</v>
      </c>
      <c r="C901" s="25">
        <f t="shared" ca="1" si="71"/>
        <v>43.103268296859795</v>
      </c>
      <c r="H901" s="24">
        <v>899</v>
      </c>
      <c r="I901" s="24" t="e">
        <f ca="1"/>
        <v>#NAME?</v>
      </c>
      <c r="J901" s="24" t="e">
        <f t="array" aca="1" ref="J901" ca="1">INDIRECT(ADDRESS(($F$2+1-H901)+2,9))</f>
        <v>#NAME?</v>
      </c>
      <c r="K901" s="24" t="e">
        <f t="shared" ca="1" si="72"/>
        <v>#NAME?</v>
      </c>
      <c r="L901" s="24" t="e">
        <f t="shared" ca="1" si="73"/>
        <v>#NAME?</v>
      </c>
      <c r="M901" s="24" t="e">
        <f t="shared" ref="M901:M964" ca="1" si="74">((2*H901-1)/$F$2)*(LN(K901)+LN(1-L901))</f>
        <v>#NAME?</v>
      </c>
    </row>
    <row r="902" spans="2:13" x14ac:dyDescent="0.25">
      <c r="B902" s="24">
        <f t="shared" ca="1" si="70"/>
        <v>0.79971805305970556</v>
      </c>
      <c r="C902" s="25">
        <f t="shared" ca="1" si="71"/>
        <v>58.406145696400422</v>
      </c>
      <c r="H902" s="24">
        <v>900</v>
      </c>
      <c r="I902" s="24" t="e">
        <f ca="1"/>
        <v>#NAME?</v>
      </c>
      <c r="J902" s="24" t="e">
        <f t="array" aca="1" ref="J902" ca="1">INDIRECT(ADDRESS(($F$2+1-H902)+2,9))</f>
        <v>#NAME?</v>
      </c>
      <c r="K902" s="24" t="e">
        <f t="shared" ca="1" si="72"/>
        <v>#NAME?</v>
      </c>
      <c r="L902" s="24" t="e">
        <f t="shared" ca="1" si="73"/>
        <v>#NAME?</v>
      </c>
      <c r="M902" s="24" t="e">
        <f t="shared" ca="1" si="74"/>
        <v>#NAME?</v>
      </c>
    </row>
    <row r="903" spans="2:13" x14ac:dyDescent="0.25">
      <c r="B903" s="24">
        <f t="shared" ca="1" si="70"/>
        <v>0.53951800283417395</v>
      </c>
      <c r="C903" s="25">
        <f t="shared" ca="1" si="71"/>
        <v>50.992194976827491</v>
      </c>
      <c r="H903" s="24">
        <v>901</v>
      </c>
      <c r="I903" s="24" t="e">
        <f ca="1"/>
        <v>#NAME?</v>
      </c>
      <c r="J903" s="24" t="e">
        <f t="array" aca="1" ref="J903" ca="1">INDIRECT(ADDRESS(($F$2+1-H903)+2,9))</f>
        <v>#NAME?</v>
      </c>
      <c r="K903" s="24" t="e">
        <f t="shared" ca="1" si="72"/>
        <v>#NAME?</v>
      </c>
      <c r="L903" s="24" t="e">
        <f t="shared" ca="1" si="73"/>
        <v>#NAME?</v>
      </c>
      <c r="M903" s="24" t="e">
        <f t="shared" ca="1" si="74"/>
        <v>#NAME?</v>
      </c>
    </row>
    <row r="904" spans="2:13" x14ac:dyDescent="0.25">
      <c r="B904" s="24">
        <f t="shared" ca="1" si="70"/>
        <v>0.12926217625548508</v>
      </c>
      <c r="C904" s="25">
        <f t="shared" ca="1" si="71"/>
        <v>38.701142103126287</v>
      </c>
      <c r="H904" s="24">
        <v>902</v>
      </c>
      <c r="I904" s="24" t="e">
        <f ca="1"/>
        <v>#NAME?</v>
      </c>
      <c r="J904" s="24" t="e">
        <f t="array" aca="1" ref="J904" ca="1">INDIRECT(ADDRESS(($F$2+1-H904)+2,9))</f>
        <v>#NAME?</v>
      </c>
      <c r="K904" s="24" t="e">
        <f t="shared" ca="1" si="72"/>
        <v>#NAME?</v>
      </c>
      <c r="L904" s="24" t="e">
        <f t="shared" ca="1" si="73"/>
        <v>#NAME?</v>
      </c>
      <c r="M904" s="24" t="e">
        <f t="shared" ca="1" si="74"/>
        <v>#NAME?</v>
      </c>
    </row>
    <row r="905" spans="2:13" x14ac:dyDescent="0.25">
      <c r="B905" s="24">
        <f t="shared" ca="1" si="70"/>
        <v>2.0457232651490687E-2</v>
      </c>
      <c r="C905" s="25">
        <f t="shared" ca="1" si="71"/>
        <v>29.556042344935118</v>
      </c>
      <c r="H905" s="24">
        <v>903</v>
      </c>
      <c r="I905" s="24" t="e">
        <f ca="1"/>
        <v>#NAME?</v>
      </c>
      <c r="J905" s="24" t="e">
        <f t="array" aca="1" ref="J905" ca="1">INDIRECT(ADDRESS(($F$2+1-H905)+2,9))</f>
        <v>#NAME?</v>
      </c>
      <c r="K905" s="24" t="e">
        <f t="shared" ca="1" si="72"/>
        <v>#NAME?</v>
      </c>
      <c r="L905" s="24" t="e">
        <f t="shared" ca="1" si="73"/>
        <v>#NAME?</v>
      </c>
      <c r="M905" s="24" t="e">
        <f t="shared" ca="1" si="74"/>
        <v>#NAME?</v>
      </c>
    </row>
    <row r="906" spans="2:13" x14ac:dyDescent="0.25">
      <c r="B906" s="24">
        <f t="shared" ca="1" si="70"/>
        <v>0.72649691599326649</v>
      </c>
      <c r="C906" s="25">
        <f t="shared" ca="1" si="71"/>
        <v>56.02252358585897</v>
      </c>
      <c r="H906" s="24">
        <v>904</v>
      </c>
      <c r="I906" s="24" t="e">
        <f ca="1"/>
        <v>#NAME?</v>
      </c>
      <c r="J906" s="24" t="e">
        <f t="array" aca="1" ref="J906" ca="1">INDIRECT(ADDRESS(($F$2+1-H906)+2,9))</f>
        <v>#NAME?</v>
      </c>
      <c r="K906" s="24" t="e">
        <f t="shared" ca="1" si="72"/>
        <v>#NAME?</v>
      </c>
      <c r="L906" s="24" t="e">
        <f t="shared" ca="1" si="73"/>
        <v>#NAME?</v>
      </c>
      <c r="M906" s="24" t="e">
        <f t="shared" ca="1" si="74"/>
        <v>#NAME?</v>
      </c>
    </row>
    <row r="907" spans="2:13" x14ac:dyDescent="0.25">
      <c r="B907" s="24">
        <f t="shared" ca="1" si="70"/>
        <v>0.80047446202013595</v>
      </c>
      <c r="C907" s="25">
        <f t="shared" ca="1" si="71"/>
        <v>58.433171818585834</v>
      </c>
      <c r="H907" s="24">
        <v>905</v>
      </c>
      <c r="I907" s="24" t="e">
        <f ca="1"/>
        <v>#NAME?</v>
      </c>
      <c r="J907" s="24" t="e">
        <f t="array" aca="1" ref="J907" ca="1">INDIRECT(ADDRESS(($F$2+1-H907)+2,9))</f>
        <v>#NAME?</v>
      </c>
      <c r="K907" s="24" t="e">
        <f t="shared" ca="1" si="72"/>
        <v>#NAME?</v>
      </c>
      <c r="L907" s="24" t="e">
        <f t="shared" ca="1" si="73"/>
        <v>#NAME?</v>
      </c>
      <c r="M907" s="24" t="e">
        <f t="shared" ca="1" si="74"/>
        <v>#NAME?</v>
      </c>
    </row>
    <row r="908" spans="2:13" x14ac:dyDescent="0.25">
      <c r="B908" s="24">
        <f t="shared" ca="1" si="70"/>
        <v>0.39932025409826277</v>
      </c>
      <c r="C908" s="25">
        <f t="shared" ca="1" si="71"/>
        <v>47.448930652725267</v>
      </c>
      <c r="H908" s="24">
        <v>906</v>
      </c>
      <c r="I908" s="24" t="e">
        <f ca="1"/>
        <v>#NAME?</v>
      </c>
      <c r="J908" s="24" t="e">
        <f t="array" aca="1" ref="J908" ca="1">INDIRECT(ADDRESS(($F$2+1-H908)+2,9))</f>
        <v>#NAME?</v>
      </c>
      <c r="K908" s="24" t="e">
        <f t="shared" ca="1" si="72"/>
        <v>#NAME?</v>
      </c>
      <c r="L908" s="24" t="e">
        <f t="shared" ca="1" si="73"/>
        <v>#NAME?</v>
      </c>
      <c r="M908" s="24" t="e">
        <f t="shared" ca="1" si="74"/>
        <v>#NAME?</v>
      </c>
    </row>
    <row r="909" spans="2:13" x14ac:dyDescent="0.25">
      <c r="B909" s="24">
        <f t="shared" ca="1" si="70"/>
        <v>0.22303877907529845</v>
      </c>
      <c r="C909" s="25">
        <f t="shared" ca="1" si="71"/>
        <v>42.380294114321792</v>
      </c>
      <c r="H909" s="24">
        <v>907</v>
      </c>
      <c r="I909" s="24" t="e">
        <f ca="1"/>
        <v>#NAME?</v>
      </c>
      <c r="J909" s="24" t="e">
        <f t="array" aca="1" ref="J909" ca="1">INDIRECT(ADDRESS(($F$2+1-H909)+2,9))</f>
        <v>#NAME?</v>
      </c>
      <c r="K909" s="24" t="e">
        <f t="shared" ca="1" si="72"/>
        <v>#NAME?</v>
      </c>
      <c r="L909" s="24" t="e">
        <f t="shared" ca="1" si="73"/>
        <v>#NAME?</v>
      </c>
      <c r="M909" s="24" t="e">
        <f t="shared" ca="1" si="74"/>
        <v>#NAME?</v>
      </c>
    </row>
    <row r="910" spans="2:13" x14ac:dyDescent="0.25">
      <c r="B910" s="24">
        <f t="shared" ca="1" si="70"/>
        <v>0.81827735124451773</v>
      </c>
      <c r="C910" s="25">
        <f t="shared" ca="1" si="71"/>
        <v>59.088197161470724</v>
      </c>
      <c r="H910" s="24">
        <v>908</v>
      </c>
      <c r="I910" s="24" t="e">
        <f ca="1"/>
        <v>#NAME?</v>
      </c>
      <c r="J910" s="24" t="e">
        <f t="array" aca="1" ref="J910" ca="1">INDIRECT(ADDRESS(($F$2+1-H910)+2,9))</f>
        <v>#NAME?</v>
      </c>
      <c r="K910" s="24" t="e">
        <f t="shared" ca="1" si="72"/>
        <v>#NAME?</v>
      </c>
      <c r="L910" s="24" t="e">
        <f t="shared" ca="1" si="73"/>
        <v>#NAME?</v>
      </c>
      <c r="M910" s="24" t="e">
        <f t="shared" ca="1" si="74"/>
        <v>#NAME?</v>
      </c>
    </row>
    <row r="911" spans="2:13" x14ac:dyDescent="0.25">
      <c r="B911" s="24">
        <f t="shared" ca="1" si="70"/>
        <v>0.6665096921984125</v>
      </c>
      <c r="C911" s="25">
        <f t="shared" ca="1" si="71"/>
        <v>54.302956161900809</v>
      </c>
      <c r="H911" s="24">
        <v>909</v>
      </c>
      <c r="I911" s="24" t="e">
        <f ca="1"/>
        <v>#NAME?</v>
      </c>
      <c r="J911" s="24" t="e">
        <f t="array" aca="1" ref="J911" ca="1">INDIRECT(ADDRESS(($F$2+1-H911)+2,9))</f>
        <v>#NAME?</v>
      </c>
      <c r="K911" s="24" t="e">
        <f t="shared" ca="1" si="72"/>
        <v>#NAME?</v>
      </c>
      <c r="L911" s="24" t="e">
        <f t="shared" ca="1" si="73"/>
        <v>#NAME?</v>
      </c>
      <c r="M911" s="24" t="e">
        <f t="shared" ca="1" si="74"/>
        <v>#NAME?</v>
      </c>
    </row>
    <row r="912" spans="2:13" x14ac:dyDescent="0.25">
      <c r="B912" s="24">
        <f t="shared" ca="1" si="70"/>
        <v>0.81420328501386618</v>
      </c>
      <c r="C912" s="25">
        <f t="shared" ca="1" si="71"/>
        <v>58.934926060748545</v>
      </c>
      <c r="H912" s="24">
        <v>910</v>
      </c>
      <c r="I912" s="24" t="e">
        <f ca="1"/>
        <v>#NAME?</v>
      </c>
      <c r="J912" s="24" t="e">
        <f t="array" aca="1" ref="J912" ca="1">INDIRECT(ADDRESS(($F$2+1-H912)+2,9))</f>
        <v>#NAME?</v>
      </c>
      <c r="K912" s="24" t="e">
        <f t="shared" ca="1" si="72"/>
        <v>#NAME?</v>
      </c>
      <c r="L912" s="24" t="e">
        <f t="shared" ca="1" si="73"/>
        <v>#NAME?</v>
      </c>
      <c r="M912" s="24" t="e">
        <f t="shared" ca="1" si="74"/>
        <v>#NAME?</v>
      </c>
    </row>
    <row r="913" spans="2:13" x14ac:dyDescent="0.25">
      <c r="B913" s="24">
        <f t="shared" ca="1" si="70"/>
        <v>0.60180410800699424</v>
      </c>
      <c r="C913" s="25">
        <f t="shared" ca="1" si="71"/>
        <v>52.580195956660212</v>
      </c>
      <c r="H913" s="24">
        <v>911</v>
      </c>
      <c r="I913" s="24" t="e">
        <f ca="1"/>
        <v>#NAME?</v>
      </c>
      <c r="J913" s="24" t="e">
        <f t="array" aca="1" ref="J913" ca="1">INDIRECT(ADDRESS(($F$2+1-H913)+2,9))</f>
        <v>#NAME?</v>
      </c>
      <c r="K913" s="24" t="e">
        <f t="shared" ca="1" si="72"/>
        <v>#NAME?</v>
      </c>
      <c r="L913" s="24" t="e">
        <f t="shared" ca="1" si="73"/>
        <v>#NAME?</v>
      </c>
      <c r="M913" s="24" t="e">
        <f t="shared" ca="1" si="74"/>
        <v>#NAME?</v>
      </c>
    </row>
    <row r="914" spans="2:13" x14ac:dyDescent="0.25">
      <c r="B914" s="24">
        <f t="shared" ca="1" si="70"/>
        <v>0.39158379526132781</v>
      </c>
      <c r="C914" s="25">
        <f t="shared" ca="1" si="71"/>
        <v>47.248065130421729</v>
      </c>
      <c r="H914" s="24">
        <v>912</v>
      </c>
      <c r="I914" s="24" t="e">
        <f ca="1"/>
        <v>#NAME?</v>
      </c>
      <c r="J914" s="24" t="e">
        <f t="array" aca="1" ref="J914" ca="1">INDIRECT(ADDRESS(($F$2+1-H914)+2,9))</f>
        <v>#NAME?</v>
      </c>
      <c r="K914" s="24" t="e">
        <f t="shared" ca="1" si="72"/>
        <v>#NAME?</v>
      </c>
      <c r="L914" s="24" t="e">
        <f t="shared" ca="1" si="73"/>
        <v>#NAME?</v>
      </c>
      <c r="M914" s="24" t="e">
        <f t="shared" ca="1" si="74"/>
        <v>#NAME?</v>
      </c>
    </row>
    <row r="915" spans="2:13" x14ac:dyDescent="0.25">
      <c r="B915" s="24">
        <f t="shared" ca="1" si="70"/>
        <v>1.5615421901230331E-2</v>
      </c>
      <c r="C915" s="25">
        <f t="shared" ca="1" si="71"/>
        <v>28.458810372488866</v>
      </c>
      <c r="H915" s="24">
        <v>913</v>
      </c>
      <c r="I915" s="24" t="e">
        <f ca="1"/>
        <v>#NAME?</v>
      </c>
      <c r="J915" s="24" t="e">
        <f t="array" aca="1" ref="J915" ca="1">INDIRECT(ADDRESS(($F$2+1-H915)+2,9))</f>
        <v>#NAME?</v>
      </c>
      <c r="K915" s="24" t="e">
        <f t="shared" ca="1" si="72"/>
        <v>#NAME?</v>
      </c>
      <c r="L915" s="24" t="e">
        <f t="shared" ca="1" si="73"/>
        <v>#NAME?</v>
      </c>
      <c r="M915" s="24" t="e">
        <f t="shared" ca="1" si="74"/>
        <v>#NAME?</v>
      </c>
    </row>
    <row r="916" spans="2:13" x14ac:dyDescent="0.25">
      <c r="B916" s="24">
        <f t="shared" ca="1" si="70"/>
        <v>0.82599229683384612</v>
      </c>
      <c r="C916" s="25">
        <f t="shared" ca="1" si="71"/>
        <v>59.384457066055546</v>
      </c>
      <c r="H916" s="24">
        <v>914</v>
      </c>
      <c r="I916" s="24" t="e">
        <f ca="1"/>
        <v>#NAME?</v>
      </c>
      <c r="J916" s="24" t="e">
        <f t="array" aca="1" ref="J916" ca="1">INDIRECT(ADDRESS(($F$2+1-H916)+2,9))</f>
        <v>#NAME?</v>
      </c>
      <c r="K916" s="24" t="e">
        <f t="shared" ca="1" si="72"/>
        <v>#NAME?</v>
      </c>
      <c r="L916" s="24" t="e">
        <f t="shared" ca="1" si="73"/>
        <v>#NAME?</v>
      </c>
      <c r="M916" s="24" t="e">
        <f t="shared" ca="1" si="74"/>
        <v>#NAME?</v>
      </c>
    </row>
    <row r="917" spans="2:13" x14ac:dyDescent="0.25">
      <c r="B917" s="24">
        <f t="shared" ca="1" si="70"/>
        <v>0.67349298961569803</v>
      </c>
      <c r="C917" s="25">
        <f t="shared" ca="1" si="71"/>
        <v>54.495790169962696</v>
      </c>
      <c r="H917" s="24">
        <v>915</v>
      </c>
      <c r="I917" s="24" t="e">
        <f ca="1"/>
        <v>#NAME?</v>
      </c>
      <c r="J917" s="24" t="e">
        <f t="array" aca="1" ref="J917" ca="1">INDIRECT(ADDRESS(($F$2+1-H917)+2,9))</f>
        <v>#NAME?</v>
      </c>
      <c r="K917" s="24" t="e">
        <f t="shared" ca="1" si="72"/>
        <v>#NAME?</v>
      </c>
      <c r="L917" s="24" t="e">
        <f t="shared" ca="1" si="73"/>
        <v>#NAME?</v>
      </c>
      <c r="M917" s="24" t="e">
        <f t="shared" ca="1" si="74"/>
        <v>#NAME?</v>
      </c>
    </row>
    <row r="918" spans="2:13" x14ac:dyDescent="0.25">
      <c r="B918" s="24">
        <f t="shared" ca="1" si="70"/>
        <v>0.26191546952920597</v>
      </c>
      <c r="C918" s="25">
        <f t="shared" ca="1" si="71"/>
        <v>43.625487260273722</v>
      </c>
      <c r="H918" s="24">
        <v>916</v>
      </c>
      <c r="I918" s="24" t="e">
        <f ca="1"/>
        <v>#NAME?</v>
      </c>
      <c r="J918" s="24" t="e">
        <f t="array" aca="1" ref="J918" ca="1">INDIRECT(ADDRESS(($F$2+1-H918)+2,9))</f>
        <v>#NAME?</v>
      </c>
      <c r="K918" s="24" t="e">
        <f t="shared" ca="1" si="72"/>
        <v>#NAME?</v>
      </c>
      <c r="L918" s="24" t="e">
        <f t="shared" ca="1" si="73"/>
        <v>#NAME?</v>
      </c>
      <c r="M918" s="24" t="e">
        <f t="shared" ca="1" si="74"/>
        <v>#NAME?</v>
      </c>
    </row>
    <row r="919" spans="2:13" x14ac:dyDescent="0.25">
      <c r="B919" s="24">
        <f t="shared" ca="1" si="70"/>
        <v>0.22812305235134567</v>
      </c>
      <c r="C919" s="25">
        <f t="shared" ca="1" si="71"/>
        <v>42.549576272769244</v>
      </c>
      <c r="H919" s="24">
        <v>917</v>
      </c>
      <c r="I919" s="24" t="e">
        <f ca="1"/>
        <v>#NAME?</v>
      </c>
      <c r="J919" s="24" t="e">
        <f t="array" aca="1" ref="J919" ca="1">INDIRECT(ADDRESS(($F$2+1-H919)+2,9))</f>
        <v>#NAME?</v>
      </c>
      <c r="K919" s="24" t="e">
        <f t="shared" ca="1" si="72"/>
        <v>#NAME?</v>
      </c>
      <c r="L919" s="24" t="e">
        <f t="shared" ca="1" si="73"/>
        <v>#NAME?</v>
      </c>
      <c r="M919" s="24" t="e">
        <f t="shared" ca="1" si="74"/>
        <v>#NAME?</v>
      </c>
    </row>
    <row r="920" spans="2:13" x14ac:dyDescent="0.25">
      <c r="B920" s="24">
        <f t="shared" ca="1" si="70"/>
        <v>2.2902120276191873E-2</v>
      </c>
      <c r="C920" s="25">
        <f t="shared" ca="1" si="71"/>
        <v>30.028071782751955</v>
      </c>
      <c r="H920" s="24">
        <v>918</v>
      </c>
      <c r="I920" s="24" t="e">
        <f ca="1"/>
        <v>#NAME?</v>
      </c>
      <c r="J920" s="24" t="e">
        <f t="array" aca="1" ref="J920" ca="1">INDIRECT(ADDRESS(($F$2+1-H920)+2,9))</f>
        <v>#NAME?</v>
      </c>
      <c r="K920" s="24" t="e">
        <f t="shared" ca="1" si="72"/>
        <v>#NAME?</v>
      </c>
      <c r="L920" s="24" t="e">
        <f t="shared" ca="1" si="73"/>
        <v>#NAME?</v>
      </c>
      <c r="M920" s="24" t="e">
        <f t="shared" ca="1" si="74"/>
        <v>#NAME?</v>
      </c>
    </row>
    <row r="921" spans="2:13" x14ac:dyDescent="0.25">
      <c r="B921" s="24">
        <f t="shared" ca="1" si="70"/>
        <v>0.63468903001490262</v>
      </c>
      <c r="C921" s="25">
        <f t="shared" ca="1" si="71"/>
        <v>53.442983301396936</v>
      </c>
      <c r="H921" s="24">
        <v>919</v>
      </c>
      <c r="I921" s="24" t="e">
        <f ca="1"/>
        <v>#NAME?</v>
      </c>
      <c r="J921" s="24" t="e">
        <f t="array" aca="1" ref="J921" ca="1">INDIRECT(ADDRESS(($F$2+1-H921)+2,9))</f>
        <v>#NAME?</v>
      </c>
      <c r="K921" s="24" t="e">
        <f t="shared" ca="1" si="72"/>
        <v>#NAME?</v>
      </c>
      <c r="L921" s="24" t="e">
        <f t="shared" ca="1" si="73"/>
        <v>#NAME?</v>
      </c>
      <c r="M921" s="24" t="e">
        <f t="shared" ca="1" si="74"/>
        <v>#NAME?</v>
      </c>
    </row>
    <row r="922" spans="2:13" x14ac:dyDescent="0.25">
      <c r="B922" s="24">
        <f t="shared" ca="1" si="70"/>
        <v>0.52115813372557229</v>
      </c>
      <c r="C922" s="25">
        <f t="shared" ca="1" si="71"/>
        <v>50.530604635751487</v>
      </c>
      <c r="H922" s="24">
        <v>920</v>
      </c>
      <c r="I922" s="24" t="e">
        <f ca="1"/>
        <v>#NAME?</v>
      </c>
      <c r="J922" s="24" t="e">
        <f t="array" aca="1" ref="J922" ca="1">INDIRECT(ADDRESS(($F$2+1-H922)+2,9))</f>
        <v>#NAME?</v>
      </c>
      <c r="K922" s="24" t="e">
        <f t="shared" ca="1" si="72"/>
        <v>#NAME?</v>
      </c>
      <c r="L922" s="24" t="e">
        <f t="shared" ca="1" si="73"/>
        <v>#NAME?</v>
      </c>
      <c r="M922" s="24" t="e">
        <f t="shared" ca="1" si="74"/>
        <v>#NAME?</v>
      </c>
    </row>
    <row r="923" spans="2:13" x14ac:dyDescent="0.25">
      <c r="B923" s="24">
        <f t="shared" ca="1" si="70"/>
        <v>0.78491570336900141</v>
      </c>
      <c r="C923" s="25">
        <f t="shared" ca="1" si="71"/>
        <v>57.889031863347512</v>
      </c>
      <c r="H923" s="24">
        <v>921</v>
      </c>
      <c r="I923" s="24" t="e">
        <f ca="1"/>
        <v>#NAME?</v>
      </c>
      <c r="J923" s="24" t="e">
        <f t="array" aca="1" ref="J923" ca="1">INDIRECT(ADDRESS(($F$2+1-H923)+2,9))</f>
        <v>#NAME?</v>
      </c>
      <c r="K923" s="24" t="e">
        <f t="shared" ca="1" si="72"/>
        <v>#NAME?</v>
      </c>
      <c r="L923" s="24" t="e">
        <f t="shared" ca="1" si="73"/>
        <v>#NAME?</v>
      </c>
      <c r="M923" s="24" t="e">
        <f t="shared" ca="1" si="74"/>
        <v>#NAME?</v>
      </c>
    </row>
    <row r="924" spans="2:13" x14ac:dyDescent="0.25">
      <c r="B924" s="24">
        <f t="shared" ca="1" si="70"/>
        <v>7.8789466730697866E-2</v>
      </c>
      <c r="C924" s="25">
        <f t="shared" ca="1" si="71"/>
        <v>35.8673878517451</v>
      </c>
      <c r="H924" s="24">
        <v>922</v>
      </c>
      <c r="I924" s="24" t="e">
        <f ca="1"/>
        <v>#NAME?</v>
      </c>
      <c r="J924" s="24" t="e">
        <f t="array" aca="1" ref="J924" ca="1">INDIRECT(ADDRESS(($F$2+1-H924)+2,9))</f>
        <v>#NAME?</v>
      </c>
      <c r="K924" s="24" t="e">
        <f t="shared" ca="1" si="72"/>
        <v>#NAME?</v>
      </c>
      <c r="L924" s="24" t="e">
        <f t="shared" ca="1" si="73"/>
        <v>#NAME?</v>
      </c>
      <c r="M924" s="24" t="e">
        <f t="shared" ca="1" si="74"/>
        <v>#NAME?</v>
      </c>
    </row>
    <row r="925" spans="2:13" x14ac:dyDescent="0.25">
      <c r="B925" s="24">
        <f t="shared" ca="1" si="70"/>
        <v>0.92548339935591395</v>
      </c>
      <c r="C925" s="25">
        <f t="shared" ca="1" si="71"/>
        <v>64.429548112028897</v>
      </c>
      <c r="H925" s="24">
        <v>923</v>
      </c>
      <c r="I925" s="24" t="e">
        <f ca="1"/>
        <v>#NAME?</v>
      </c>
      <c r="J925" s="24" t="e">
        <f t="array" aca="1" ref="J925" ca="1">INDIRECT(ADDRESS(($F$2+1-H925)+2,9))</f>
        <v>#NAME?</v>
      </c>
      <c r="K925" s="24" t="e">
        <f t="shared" ca="1" si="72"/>
        <v>#NAME?</v>
      </c>
      <c r="L925" s="24" t="e">
        <f t="shared" ca="1" si="73"/>
        <v>#NAME?</v>
      </c>
      <c r="M925" s="24" t="e">
        <f t="shared" ca="1" si="74"/>
        <v>#NAME?</v>
      </c>
    </row>
    <row r="926" spans="2:13" x14ac:dyDescent="0.25">
      <c r="B926" s="24">
        <f t="shared" ca="1" si="70"/>
        <v>6.9513683112718994E-2</v>
      </c>
      <c r="C926" s="25">
        <f t="shared" ca="1" si="71"/>
        <v>35.205772600523154</v>
      </c>
      <c r="H926" s="24">
        <v>924</v>
      </c>
      <c r="I926" s="24" t="e">
        <f ca="1"/>
        <v>#NAME?</v>
      </c>
      <c r="J926" s="24" t="e">
        <f t="array" aca="1" ref="J926" ca="1">INDIRECT(ADDRESS(($F$2+1-H926)+2,9))</f>
        <v>#NAME?</v>
      </c>
      <c r="K926" s="24" t="e">
        <f t="shared" ca="1" si="72"/>
        <v>#NAME?</v>
      </c>
      <c r="L926" s="24" t="e">
        <f t="shared" ca="1" si="73"/>
        <v>#NAME?</v>
      </c>
      <c r="M926" s="24" t="e">
        <f t="shared" ca="1" si="74"/>
        <v>#NAME?</v>
      </c>
    </row>
    <row r="927" spans="2:13" x14ac:dyDescent="0.25">
      <c r="B927" s="24">
        <f t="shared" ca="1" si="70"/>
        <v>0.62949509868832432</v>
      </c>
      <c r="C927" s="25">
        <f t="shared" ca="1" si="71"/>
        <v>53.305164002896433</v>
      </c>
      <c r="H927" s="24">
        <v>925</v>
      </c>
      <c r="I927" s="24" t="e">
        <f ca="1"/>
        <v>#NAME?</v>
      </c>
      <c r="J927" s="24" t="e">
        <f t="array" aca="1" ref="J927" ca="1">INDIRECT(ADDRESS(($F$2+1-H927)+2,9))</f>
        <v>#NAME?</v>
      </c>
      <c r="K927" s="24" t="e">
        <f t="shared" ca="1" si="72"/>
        <v>#NAME?</v>
      </c>
      <c r="L927" s="24" t="e">
        <f t="shared" ca="1" si="73"/>
        <v>#NAME?</v>
      </c>
      <c r="M927" s="24" t="e">
        <f t="shared" ca="1" si="74"/>
        <v>#NAME?</v>
      </c>
    </row>
    <row r="928" spans="2:13" x14ac:dyDescent="0.25">
      <c r="B928" s="24">
        <f t="shared" ca="1" si="70"/>
        <v>0.40354650601801068</v>
      </c>
      <c r="C928" s="25">
        <f t="shared" ca="1" si="71"/>
        <v>47.558220608525595</v>
      </c>
      <c r="H928" s="24">
        <v>926</v>
      </c>
      <c r="I928" s="24" t="e">
        <f ca="1"/>
        <v>#NAME?</v>
      </c>
      <c r="J928" s="24" t="e">
        <f t="array" aca="1" ref="J928" ca="1">INDIRECT(ADDRESS(($F$2+1-H928)+2,9))</f>
        <v>#NAME?</v>
      </c>
      <c r="K928" s="24" t="e">
        <f t="shared" ca="1" si="72"/>
        <v>#NAME?</v>
      </c>
      <c r="L928" s="24" t="e">
        <f t="shared" ca="1" si="73"/>
        <v>#NAME?</v>
      </c>
      <c r="M928" s="24" t="e">
        <f t="shared" ca="1" si="74"/>
        <v>#NAME?</v>
      </c>
    </row>
    <row r="929" spans="2:13" x14ac:dyDescent="0.25">
      <c r="B929" s="24">
        <f t="shared" ca="1" si="70"/>
        <v>0.73960979175921926</v>
      </c>
      <c r="C929" s="25">
        <f t="shared" ca="1" si="71"/>
        <v>56.421428799833322</v>
      </c>
      <c r="H929" s="24">
        <v>927</v>
      </c>
      <c r="I929" s="24" t="e">
        <f ca="1"/>
        <v>#NAME?</v>
      </c>
      <c r="J929" s="24" t="e">
        <f t="array" aca="1" ref="J929" ca="1">INDIRECT(ADDRESS(($F$2+1-H929)+2,9))</f>
        <v>#NAME?</v>
      </c>
      <c r="K929" s="24" t="e">
        <f t="shared" ca="1" si="72"/>
        <v>#NAME?</v>
      </c>
      <c r="L929" s="24" t="e">
        <f t="shared" ca="1" si="73"/>
        <v>#NAME?</v>
      </c>
      <c r="M929" s="24" t="e">
        <f t="shared" ca="1" si="74"/>
        <v>#NAME?</v>
      </c>
    </row>
    <row r="930" spans="2:13" x14ac:dyDescent="0.25">
      <c r="B930" s="24">
        <f t="shared" ca="1" si="70"/>
        <v>8.7896608827632727E-2</v>
      </c>
      <c r="C930" s="25">
        <f t="shared" ca="1" si="71"/>
        <v>36.461781396839825</v>
      </c>
      <c r="H930" s="24">
        <v>928</v>
      </c>
      <c r="I930" s="24" t="e">
        <f ca="1"/>
        <v>#NAME?</v>
      </c>
      <c r="J930" s="24" t="e">
        <f t="array" aca="1" ref="J930" ca="1">INDIRECT(ADDRESS(($F$2+1-H930)+2,9))</f>
        <v>#NAME?</v>
      </c>
      <c r="K930" s="24" t="e">
        <f t="shared" ca="1" si="72"/>
        <v>#NAME?</v>
      </c>
      <c r="L930" s="24" t="e">
        <f t="shared" ca="1" si="73"/>
        <v>#NAME?</v>
      </c>
      <c r="M930" s="24" t="e">
        <f t="shared" ca="1" si="74"/>
        <v>#NAME?</v>
      </c>
    </row>
    <row r="931" spans="2:13" x14ac:dyDescent="0.25">
      <c r="B931" s="24">
        <f t="shared" ca="1" si="70"/>
        <v>1.1372385023221465E-2</v>
      </c>
      <c r="C931" s="25">
        <f t="shared" ca="1" si="71"/>
        <v>27.22305238134534</v>
      </c>
      <c r="H931" s="24">
        <v>929</v>
      </c>
      <c r="I931" s="24" t="e">
        <f ca="1"/>
        <v>#NAME?</v>
      </c>
      <c r="J931" s="24" t="e">
        <f t="array" aca="1" ref="J931" ca="1">INDIRECT(ADDRESS(($F$2+1-H931)+2,9))</f>
        <v>#NAME?</v>
      </c>
      <c r="K931" s="24" t="e">
        <f t="shared" ca="1" si="72"/>
        <v>#NAME?</v>
      </c>
      <c r="L931" s="24" t="e">
        <f t="shared" ca="1" si="73"/>
        <v>#NAME?</v>
      </c>
      <c r="M931" s="24" t="e">
        <f t="shared" ca="1" si="74"/>
        <v>#NAME?</v>
      </c>
    </row>
    <row r="932" spans="2:13" x14ac:dyDescent="0.25">
      <c r="B932" s="24">
        <f t="shared" ca="1" si="70"/>
        <v>0.20101289598231931</v>
      </c>
      <c r="C932" s="25">
        <f t="shared" ca="1" si="71"/>
        <v>41.619912548143581</v>
      </c>
      <c r="H932" s="24">
        <v>930</v>
      </c>
      <c r="I932" s="24" t="e">
        <f ca="1"/>
        <v>#NAME?</v>
      </c>
      <c r="J932" s="24" t="e">
        <f t="array" aca="1" ref="J932" ca="1">INDIRECT(ADDRESS(($F$2+1-H932)+2,9))</f>
        <v>#NAME?</v>
      </c>
      <c r="K932" s="24" t="e">
        <f t="shared" ca="1" si="72"/>
        <v>#NAME?</v>
      </c>
      <c r="L932" s="24" t="e">
        <f t="shared" ca="1" si="73"/>
        <v>#NAME?</v>
      </c>
      <c r="M932" s="24" t="e">
        <f t="shared" ca="1" si="74"/>
        <v>#NAME?</v>
      </c>
    </row>
    <row r="933" spans="2:13" x14ac:dyDescent="0.25">
      <c r="B933" s="24">
        <f t="shared" ca="1" si="70"/>
        <v>0.25519070354266071</v>
      </c>
      <c r="C933" s="25">
        <f t="shared" ca="1" si="71"/>
        <v>43.417560799885912</v>
      </c>
      <c r="H933" s="24">
        <v>931</v>
      </c>
      <c r="I933" s="24" t="e">
        <f ca="1"/>
        <v>#NAME?</v>
      </c>
      <c r="J933" s="24" t="e">
        <f t="array" aca="1" ref="J933" ca="1">INDIRECT(ADDRESS(($F$2+1-H933)+2,9))</f>
        <v>#NAME?</v>
      </c>
      <c r="K933" s="24" t="e">
        <f t="shared" ca="1" si="72"/>
        <v>#NAME?</v>
      </c>
      <c r="L933" s="24" t="e">
        <f t="shared" ca="1" si="73"/>
        <v>#NAME?</v>
      </c>
      <c r="M933" s="24" t="e">
        <f t="shared" ca="1" si="74"/>
        <v>#NAME?</v>
      </c>
    </row>
    <row r="934" spans="2:13" x14ac:dyDescent="0.25">
      <c r="B934" s="24">
        <f t="shared" ca="1" si="70"/>
        <v>9.3589310473167764E-3</v>
      </c>
      <c r="C934" s="25">
        <f t="shared" ca="1" si="71"/>
        <v>26.488972061272836</v>
      </c>
      <c r="H934" s="24">
        <v>932</v>
      </c>
      <c r="I934" s="24" t="e">
        <f ca="1"/>
        <v>#NAME?</v>
      </c>
      <c r="J934" s="24" t="e">
        <f t="array" aca="1" ref="J934" ca="1">INDIRECT(ADDRESS(($F$2+1-H934)+2,9))</f>
        <v>#NAME?</v>
      </c>
      <c r="K934" s="24" t="e">
        <f t="shared" ca="1" si="72"/>
        <v>#NAME?</v>
      </c>
      <c r="L934" s="24" t="e">
        <f t="shared" ca="1" si="73"/>
        <v>#NAME?</v>
      </c>
      <c r="M934" s="24" t="e">
        <f t="shared" ca="1" si="74"/>
        <v>#NAME?</v>
      </c>
    </row>
    <row r="935" spans="2:13" x14ac:dyDescent="0.25">
      <c r="B935" s="24">
        <f t="shared" ca="1" si="70"/>
        <v>5.147311069775784E-2</v>
      </c>
      <c r="C935" s="25">
        <f t="shared" ca="1" si="71"/>
        <v>33.692648739255347</v>
      </c>
      <c r="H935" s="24">
        <v>933</v>
      </c>
      <c r="I935" s="24" t="e">
        <f ca="1"/>
        <v>#NAME?</v>
      </c>
      <c r="J935" s="24" t="e">
        <f t="array" aca="1" ref="J935" ca="1">INDIRECT(ADDRESS(($F$2+1-H935)+2,9))</f>
        <v>#NAME?</v>
      </c>
      <c r="K935" s="24" t="e">
        <f t="shared" ca="1" si="72"/>
        <v>#NAME?</v>
      </c>
      <c r="L935" s="24" t="e">
        <f t="shared" ca="1" si="73"/>
        <v>#NAME?</v>
      </c>
      <c r="M935" s="24" t="e">
        <f t="shared" ca="1" si="74"/>
        <v>#NAME?</v>
      </c>
    </row>
    <row r="936" spans="2:13" x14ac:dyDescent="0.25">
      <c r="B936" s="24">
        <f t="shared" ca="1" si="70"/>
        <v>0.8584304209043101</v>
      </c>
      <c r="C936" s="25">
        <f t="shared" ca="1" si="71"/>
        <v>60.732941520783157</v>
      </c>
      <c r="H936" s="24">
        <v>934</v>
      </c>
      <c r="I936" s="24" t="e">
        <f ca="1"/>
        <v>#NAME?</v>
      </c>
      <c r="J936" s="24" t="e">
        <f t="array" aca="1" ref="J936" ca="1">INDIRECT(ADDRESS(($F$2+1-H936)+2,9))</f>
        <v>#NAME?</v>
      </c>
      <c r="K936" s="24" t="e">
        <f t="shared" ca="1" si="72"/>
        <v>#NAME?</v>
      </c>
      <c r="L936" s="24" t="e">
        <f t="shared" ca="1" si="73"/>
        <v>#NAME?</v>
      </c>
      <c r="M936" s="24" t="e">
        <f t="shared" ca="1" si="74"/>
        <v>#NAME?</v>
      </c>
    </row>
    <row r="937" spans="2:13" x14ac:dyDescent="0.25">
      <c r="B937" s="24">
        <f t="shared" ca="1" si="70"/>
        <v>2.2313657260333963E-2</v>
      </c>
      <c r="C937" s="25">
        <f t="shared" ca="1" si="71"/>
        <v>29.918496247506944</v>
      </c>
      <c r="H937" s="24">
        <v>935</v>
      </c>
      <c r="I937" s="24" t="e">
        <f ca="1"/>
        <v>#NAME?</v>
      </c>
      <c r="J937" s="24" t="e">
        <f t="array" aca="1" ref="J937" ca="1">INDIRECT(ADDRESS(($F$2+1-H937)+2,9))</f>
        <v>#NAME?</v>
      </c>
      <c r="K937" s="24" t="e">
        <f t="shared" ca="1" si="72"/>
        <v>#NAME?</v>
      </c>
      <c r="L937" s="24" t="e">
        <f t="shared" ca="1" si="73"/>
        <v>#NAME?</v>
      </c>
      <c r="M937" s="24" t="e">
        <f t="shared" ca="1" si="74"/>
        <v>#NAME?</v>
      </c>
    </row>
    <row r="938" spans="2:13" x14ac:dyDescent="0.25">
      <c r="B938" s="24">
        <f t="shared" ca="1" si="70"/>
        <v>0.61983367183322979</v>
      </c>
      <c r="C938" s="25">
        <f t="shared" ca="1" si="71"/>
        <v>53.050439800523108</v>
      </c>
      <c r="H938" s="24">
        <v>936</v>
      </c>
      <c r="I938" s="24" t="e">
        <f ca="1"/>
        <v>#NAME?</v>
      </c>
      <c r="J938" s="24" t="e">
        <f t="array" aca="1" ref="J938" ca="1">INDIRECT(ADDRESS(($F$2+1-H938)+2,9))</f>
        <v>#NAME?</v>
      </c>
      <c r="K938" s="24" t="e">
        <f t="shared" ca="1" si="72"/>
        <v>#NAME?</v>
      </c>
      <c r="L938" s="24" t="e">
        <f t="shared" ca="1" si="73"/>
        <v>#NAME?</v>
      </c>
      <c r="M938" s="24" t="e">
        <f t="shared" ca="1" si="74"/>
        <v>#NAME?</v>
      </c>
    </row>
    <row r="939" spans="2:13" x14ac:dyDescent="0.25">
      <c r="B939" s="24">
        <f t="shared" ca="1" si="70"/>
        <v>0.82286824516769974</v>
      </c>
      <c r="C939" s="25">
        <f t="shared" ca="1" si="71"/>
        <v>59.263511736903062</v>
      </c>
      <c r="H939" s="24">
        <v>937</v>
      </c>
      <c r="I939" s="24" t="e">
        <f ca="1"/>
        <v>#NAME?</v>
      </c>
      <c r="J939" s="24" t="e">
        <f t="array" aca="1" ref="J939" ca="1">INDIRECT(ADDRESS(($F$2+1-H939)+2,9))</f>
        <v>#NAME?</v>
      </c>
      <c r="K939" s="24" t="e">
        <f t="shared" ca="1" si="72"/>
        <v>#NAME?</v>
      </c>
      <c r="L939" s="24" t="e">
        <f t="shared" ca="1" si="73"/>
        <v>#NAME?</v>
      </c>
      <c r="M939" s="24" t="e">
        <f t="shared" ca="1" si="74"/>
        <v>#NAME?</v>
      </c>
    </row>
    <row r="940" spans="2:13" x14ac:dyDescent="0.25">
      <c r="B940" s="24">
        <f t="shared" ca="1" si="70"/>
        <v>0.54893930842709782</v>
      </c>
      <c r="C940" s="25">
        <f t="shared" ca="1" si="71"/>
        <v>51.229819602566657</v>
      </c>
      <c r="H940" s="24">
        <v>938</v>
      </c>
      <c r="I940" s="24" t="e">
        <f ca="1"/>
        <v>#NAME?</v>
      </c>
      <c r="J940" s="24" t="e">
        <f t="array" aca="1" ref="J940" ca="1">INDIRECT(ADDRESS(($F$2+1-H940)+2,9))</f>
        <v>#NAME?</v>
      </c>
      <c r="K940" s="24" t="e">
        <f t="shared" ca="1" si="72"/>
        <v>#NAME?</v>
      </c>
      <c r="L940" s="24" t="e">
        <f t="shared" ca="1" si="73"/>
        <v>#NAME?</v>
      </c>
      <c r="M940" s="24" t="e">
        <f t="shared" ca="1" si="74"/>
        <v>#NAME?</v>
      </c>
    </row>
    <row r="941" spans="2:13" x14ac:dyDescent="0.25">
      <c r="B941" s="24">
        <f t="shared" ca="1" si="70"/>
        <v>7.5195942983297792E-2</v>
      </c>
      <c r="C941" s="25">
        <f t="shared" ca="1" si="71"/>
        <v>35.618513661258589</v>
      </c>
      <c r="H941" s="24">
        <v>939</v>
      </c>
      <c r="I941" s="24" t="e">
        <f ca="1"/>
        <v>#NAME?</v>
      </c>
      <c r="J941" s="24" t="e">
        <f t="array" aca="1" ref="J941" ca="1">INDIRECT(ADDRESS(($F$2+1-H941)+2,9))</f>
        <v>#NAME?</v>
      </c>
      <c r="K941" s="24" t="e">
        <f t="shared" ca="1" si="72"/>
        <v>#NAME?</v>
      </c>
      <c r="L941" s="24" t="e">
        <f t="shared" ca="1" si="73"/>
        <v>#NAME?</v>
      </c>
      <c r="M941" s="24" t="e">
        <f t="shared" ca="1" si="74"/>
        <v>#NAME?</v>
      </c>
    </row>
    <row r="942" spans="2:13" x14ac:dyDescent="0.25">
      <c r="B942" s="24">
        <f t="shared" ca="1" si="70"/>
        <v>1.5686103373373839E-2</v>
      </c>
      <c r="C942" s="25">
        <f t="shared" ca="1" si="71"/>
        <v>28.476805980984071</v>
      </c>
      <c r="H942" s="24">
        <v>940</v>
      </c>
      <c r="I942" s="24" t="e">
        <f ca="1"/>
        <v>#NAME?</v>
      </c>
      <c r="J942" s="24" t="e">
        <f t="array" aca="1" ref="J942" ca="1">INDIRECT(ADDRESS(($F$2+1-H942)+2,9))</f>
        <v>#NAME?</v>
      </c>
      <c r="K942" s="24" t="e">
        <f t="shared" ca="1" si="72"/>
        <v>#NAME?</v>
      </c>
      <c r="L942" s="24" t="e">
        <f t="shared" ca="1" si="73"/>
        <v>#NAME?</v>
      </c>
      <c r="M942" s="24" t="e">
        <f t="shared" ca="1" si="74"/>
        <v>#NAME?</v>
      </c>
    </row>
    <row r="943" spans="2:13" x14ac:dyDescent="0.25">
      <c r="B943" s="24">
        <f t="shared" ca="1" si="70"/>
        <v>0.20574811501467039</v>
      </c>
      <c r="C943" s="25">
        <f t="shared" ca="1" si="71"/>
        <v>41.78736564162061</v>
      </c>
      <c r="H943" s="24">
        <v>941</v>
      </c>
      <c r="I943" s="24" t="e">
        <f ca="1"/>
        <v>#NAME?</v>
      </c>
      <c r="J943" s="24" t="e">
        <f t="array" aca="1" ref="J943" ca="1">INDIRECT(ADDRESS(($F$2+1-H943)+2,9))</f>
        <v>#NAME?</v>
      </c>
      <c r="K943" s="24" t="e">
        <f t="shared" ca="1" si="72"/>
        <v>#NAME?</v>
      </c>
      <c r="L943" s="24" t="e">
        <f t="shared" ca="1" si="73"/>
        <v>#NAME?</v>
      </c>
      <c r="M943" s="24" t="e">
        <f t="shared" ca="1" si="74"/>
        <v>#NAME?</v>
      </c>
    </row>
    <row r="944" spans="2:13" x14ac:dyDescent="0.25">
      <c r="B944" s="24">
        <f t="shared" ca="1" si="70"/>
        <v>0.72284691536338286</v>
      </c>
      <c r="C944" s="25">
        <f t="shared" ca="1" si="71"/>
        <v>55.913197942376357</v>
      </c>
      <c r="H944" s="24">
        <v>942</v>
      </c>
      <c r="I944" s="24" t="e">
        <f ca="1"/>
        <v>#NAME?</v>
      </c>
      <c r="J944" s="24" t="e">
        <f t="array" aca="1" ref="J944" ca="1">INDIRECT(ADDRESS(($F$2+1-H944)+2,9))</f>
        <v>#NAME?</v>
      </c>
      <c r="K944" s="24" t="e">
        <f t="shared" ca="1" si="72"/>
        <v>#NAME?</v>
      </c>
      <c r="L944" s="24" t="e">
        <f t="shared" ca="1" si="73"/>
        <v>#NAME?</v>
      </c>
      <c r="M944" s="24" t="e">
        <f t="shared" ca="1" si="74"/>
        <v>#NAME?</v>
      </c>
    </row>
    <row r="945" spans="2:13" x14ac:dyDescent="0.25">
      <c r="B945" s="24">
        <f t="shared" ca="1" si="70"/>
        <v>0.51300951347603541</v>
      </c>
      <c r="C945" s="25">
        <f t="shared" ca="1" si="71"/>
        <v>50.326157961227437</v>
      </c>
      <c r="H945" s="24">
        <v>943</v>
      </c>
      <c r="I945" s="24" t="e">
        <f ca="1"/>
        <v>#NAME?</v>
      </c>
      <c r="J945" s="24" t="e">
        <f t="array" aca="1" ref="J945" ca="1">INDIRECT(ADDRESS(($F$2+1-H945)+2,9))</f>
        <v>#NAME?</v>
      </c>
      <c r="K945" s="24" t="e">
        <f t="shared" ca="1" si="72"/>
        <v>#NAME?</v>
      </c>
      <c r="L945" s="24" t="e">
        <f t="shared" ca="1" si="73"/>
        <v>#NAME?</v>
      </c>
      <c r="M945" s="24" t="e">
        <f t="shared" ca="1" si="74"/>
        <v>#NAME?</v>
      </c>
    </row>
    <row r="946" spans="2:13" x14ac:dyDescent="0.25">
      <c r="B946" s="24">
        <f t="shared" ca="1" si="70"/>
        <v>9.9377570237950241E-2</v>
      </c>
      <c r="C946" s="25">
        <f t="shared" ca="1" si="71"/>
        <v>37.148937003063949</v>
      </c>
      <c r="H946" s="24">
        <v>944</v>
      </c>
      <c r="I946" s="24" t="e">
        <f ca="1"/>
        <v>#NAME?</v>
      </c>
      <c r="J946" s="24" t="e">
        <f t="array" aca="1" ref="J946" ca="1">INDIRECT(ADDRESS(($F$2+1-H946)+2,9))</f>
        <v>#NAME?</v>
      </c>
      <c r="K946" s="24" t="e">
        <f t="shared" ca="1" si="72"/>
        <v>#NAME?</v>
      </c>
      <c r="L946" s="24" t="e">
        <f t="shared" ca="1" si="73"/>
        <v>#NAME?</v>
      </c>
      <c r="M946" s="24" t="e">
        <f t="shared" ca="1" si="74"/>
        <v>#NAME?</v>
      </c>
    </row>
    <row r="947" spans="2:13" x14ac:dyDescent="0.25">
      <c r="B947" s="24">
        <f t="shared" ca="1" si="70"/>
        <v>0.89133156232921396</v>
      </c>
      <c r="C947" s="25">
        <f t="shared" ca="1" si="71"/>
        <v>62.336405512240376</v>
      </c>
      <c r="H947" s="24">
        <v>945</v>
      </c>
      <c r="I947" s="24" t="e">
        <f ca="1"/>
        <v>#NAME?</v>
      </c>
      <c r="J947" s="24" t="e">
        <f t="array" aca="1" ref="J947" ca="1">INDIRECT(ADDRESS(($F$2+1-H947)+2,9))</f>
        <v>#NAME?</v>
      </c>
      <c r="K947" s="24" t="e">
        <f t="shared" ca="1" si="72"/>
        <v>#NAME?</v>
      </c>
      <c r="L947" s="24" t="e">
        <f t="shared" ca="1" si="73"/>
        <v>#NAME?</v>
      </c>
      <c r="M947" s="24" t="e">
        <f t="shared" ca="1" si="74"/>
        <v>#NAME?</v>
      </c>
    </row>
    <row r="948" spans="2:13" x14ac:dyDescent="0.25">
      <c r="B948" s="24">
        <f t="shared" ca="1" si="70"/>
        <v>0.35279259179127809</v>
      </c>
      <c r="C948" s="25">
        <f t="shared" ca="1" si="71"/>
        <v>46.222080894299346</v>
      </c>
      <c r="H948" s="24">
        <v>946</v>
      </c>
      <c r="I948" s="24" t="e">
        <f ca="1"/>
        <v>#NAME?</v>
      </c>
      <c r="J948" s="24" t="e">
        <f t="array" aca="1" ref="J948" ca="1">INDIRECT(ADDRESS(($F$2+1-H948)+2,9))</f>
        <v>#NAME?</v>
      </c>
      <c r="K948" s="24" t="e">
        <f t="shared" ca="1" si="72"/>
        <v>#NAME?</v>
      </c>
      <c r="L948" s="24" t="e">
        <f t="shared" ca="1" si="73"/>
        <v>#NAME?</v>
      </c>
      <c r="M948" s="24" t="e">
        <f t="shared" ca="1" si="74"/>
        <v>#NAME?</v>
      </c>
    </row>
    <row r="949" spans="2:13" x14ac:dyDescent="0.25">
      <c r="B949" s="24">
        <f t="shared" ca="1" si="70"/>
        <v>0.32179803660187245</v>
      </c>
      <c r="C949" s="25">
        <f t="shared" ca="1" si="71"/>
        <v>45.373232321511217</v>
      </c>
      <c r="H949" s="24">
        <v>947</v>
      </c>
      <c r="I949" s="24" t="e">
        <f ca="1"/>
        <v>#NAME?</v>
      </c>
      <c r="J949" s="24" t="e">
        <f t="array" aca="1" ref="J949" ca="1">INDIRECT(ADDRESS(($F$2+1-H949)+2,9))</f>
        <v>#NAME?</v>
      </c>
      <c r="K949" s="24" t="e">
        <f t="shared" ca="1" si="72"/>
        <v>#NAME?</v>
      </c>
      <c r="L949" s="24" t="e">
        <f t="shared" ca="1" si="73"/>
        <v>#NAME?</v>
      </c>
      <c r="M949" s="24" t="e">
        <f t="shared" ca="1" si="74"/>
        <v>#NAME?</v>
      </c>
    </row>
    <row r="950" spans="2:13" x14ac:dyDescent="0.25">
      <c r="B950" s="24">
        <f t="shared" ca="1" si="70"/>
        <v>0.7418160030782287</v>
      </c>
      <c r="C950" s="25">
        <f t="shared" ca="1" si="71"/>
        <v>56.489541787845376</v>
      </c>
      <c r="H950" s="24">
        <v>948</v>
      </c>
      <c r="I950" s="24" t="e">
        <f ca="1"/>
        <v>#NAME?</v>
      </c>
      <c r="J950" s="24" t="e">
        <f t="array" aca="1" ref="J950" ca="1">INDIRECT(ADDRESS(($F$2+1-H950)+2,9))</f>
        <v>#NAME?</v>
      </c>
      <c r="K950" s="24" t="e">
        <f t="shared" ca="1" si="72"/>
        <v>#NAME?</v>
      </c>
      <c r="L950" s="24" t="e">
        <f t="shared" ca="1" si="73"/>
        <v>#NAME?</v>
      </c>
      <c r="M950" s="24" t="e">
        <f t="shared" ca="1" si="74"/>
        <v>#NAME?</v>
      </c>
    </row>
    <row r="951" spans="2:13" x14ac:dyDescent="0.25">
      <c r="B951" s="24">
        <f t="shared" ca="1" si="70"/>
        <v>2.7462026056358502E-2</v>
      </c>
      <c r="C951" s="25">
        <f t="shared" ca="1" si="71"/>
        <v>30.805234568599509</v>
      </c>
      <c r="H951" s="24">
        <v>949</v>
      </c>
      <c r="I951" s="24" t="e">
        <f ca="1"/>
        <v>#NAME?</v>
      </c>
      <c r="J951" s="24" t="e">
        <f t="array" aca="1" ref="J951" ca="1">INDIRECT(ADDRESS(($F$2+1-H951)+2,9))</f>
        <v>#NAME?</v>
      </c>
      <c r="K951" s="24" t="e">
        <f t="shared" ca="1" si="72"/>
        <v>#NAME?</v>
      </c>
      <c r="L951" s="24" t="e">
        <f t="shared" ca="1" si="73"/>
        <v>#NAME?</v>
      </c>
      <c r="M951" s="24" t="e">
        <f t="shared" ca="1" si="74"/>
        <v>#NAME?</v>
      </c>
    </row>
    <row r="952" spans="2:13" x14ac:dyDescent="0.25">
      <c r="B952" s="24">
        <f t="shared" ca="1" si="70"/>
        <v>0.87970908257733982</v>
      </c>
      <c r="C952" s="25">
        <f t="shared" ca="1" si="71"/>
        <v>61.735337399337979</v>
      </c>
      <c r="H952" s="24">
        <v>950</v>
      </c>
      <c r="I952" s="24" t="e">
        <f ca="1"/>
        <v>#NAME?</v>
      </c>
      <c r="J952" s="24" t="e">
        <f t="array" aca="1" ref="J952" ca="1">INDIRECT(ADDRESS(($F$2+1-H952)+2,9))</f>
        <v>#NAME?</v>
      </c>
      <c r="K952" s="24" t="e">
        <f t="shared" ca="1" si="72"/>
        <v>#NAME?</v>
      </c>
      <c r="L952" s="24" t="e">
        <f t="shared" ca="1" si="73"/>
        <v>#NAME?</v>
      </c>
      <c r="M952" s="24" t="e">
        <f t="shared" ca="1" si="74"/>
        <v>#NAME?</v>
      </c>
    </row>
    <row r="953" spans="2:13" x14ac:dyDescent="0.25">
      <c r="B953" s="24">
        <f t="shared" ca="1" si="70"/>
        <v>0.79902727335394252</v>
      </c>
      <c r="C953" s="25">
        <f t="shared" ca="1" si="71"/>
        <v>58.381518005516689</v>
      </c>
      <c r="H953" s="24">
        <v>951</v>
      </c>
      <c r="I953" s="24" t="e">
        <f ca="1"/>
        <v>#NAME?</v>
      </c>
      <c r="J953" s="24" t="e">
        <f t="array" aca="1" ref="J953" ca="1">INDIRECT(ADDRESS(($F$2+1-H953)+2,9))</f>
        <v>#NAME?</v>
      </c>
      <c r="K953" s="24" t="e">
        <f t="shared" ca="1" si="72"/>
        <v>#NAME?</v>
      </c>
      <c r="L953" s="24" t="e">
        <f t="shared" ca="1" si="73"/>
        <v>#NAME?</v>
      </c>
      <c r="M953" s="24" t="e">
        <f t="shared" ca="1" si="74"/>
        <v>#NAME?</v>
      </c>
    </row>
    <row r="954" spans="2:13" x14ac:dyDescent="0.25">
      <c r="B954" s="24">
        <f t="shared" ca="1" si="70"/>
        <v>0.46412217440267478</v>
      </c>
      <c r="C954" s="25">
        <f t="shared" ca="1" si="71"/>
        <v>49.099460572489477</v>
      </c>
      <c r="H954" s="24">
        <v>952</v>
      </c>
      <c r="I954" s="24" t="e">
        <f ca="1"/>
        <v>#NAME?</v>
      </c>
      <c r="J954" s="24" t="e">
        <f t="array" aca="1" ref="J954" ca="1">INDIRECT(ADDRESS(($F$2+1-H954)+2,9))</f>
        <v>#NAME?</v>
      </c>
      <c r="K954" s="24" t="e">
        <f t="shared" ca="1" si="72"/>
        <v>#NAME?</v>
      </c>
      <c r="L954" s="24" t="e">
        <f t="shared" ca="1" si="73"/>
        <v>#NAME?</v>
      </c>
      <c r="M954" s="24" t="e">
        <f t="shared" ca="1" si="74"/>
        <v>#NAME?</v>
      </c>
    </row>
    <row r="955" spans="2:13" x14ac:dyDescent="0.25">
      <c r="B955" s="24">
        <f t="shared" ca="1" si="70"/>
        <v>0.85223191613401195</v>
      </c>
      <c r="C955" s="25">
        <f t="shared" ca="1" si="71"/>
        <v>60.460538566002704</v>
      </c>
      <c r="H955" s="24">
        <v>953</v>
      </c>
      <c r="I955" s="24" t="e">
        <f ca="1"/>
        <v>#NAME?</v>
      </c>
      <c r="J955" s="24" t="e">
        <f t="array" aca="1" ref="J955" ca="1">INDIRECT(ADDRESS(($F$2+1-H955)+2,9))</f>
        <v>#NAME?</v>
      </c>
      <c r="K955" s="24" t="e">
        <f t="shared" ca="1" si="72"/>
        <v>#NAME?</v>
      </c>
      <c r="L955" s="24" t="e">
        <f t="shared" ca="1" si="73"/>
        <v>#NAME?</v>
      </c>
      <c r="M955" s="24" t="e">
        <f t="shared" ca="1" si="74"/>
        <v>#NAME?</v>
      </c>
    </row>
    <row r="956" spans="2:13" x14ac:dyDescent="0.25">
      <c r="B956" s="24">
        <f t="shared" ca="1" si="70"/>
        <v>0.79156897010187144</v>
      </c>
      <c r="C956" s="25">
        <f t="shared" ca="1" si="71"/>
        <v>58.118772673099492</v>
      </c>
      <c r="H956" s="24">
        <v>954</v>
      </c>
      <c r="I956" s="24" t="e">
        <f ca="1"/>
        <v>#NAME?</v>
      </c>
      <c r="J956" s="24" t="e">
        <f t="array" aca="1" ref="J956" ca="1">INDIRECT(ADDRESS(($F$2+1-H956)+2,9))</f>
        <v>#NAME?</v>
      </c>
      <c r="K956" s="24" t="e">
        <f t="shared" ca="1" si="72"/>
        <v>#NAME?</v>
      </c>
      <c r="L956" s="24" t="e">
        <f t="shared" ca="1" si="73"/>
        <v>#NAME?</v>
      </c>
      <c r="M956" s="24" t="e">
        <f t="shared" ca="1" si="74"/>
        <v>#NAME?</v>
      </c>
    </row>
    <row r="957" spans="2:13" x14ac:dyDescent="0.25">
      <c r="B957" s="24">
        <f t="shared" ca="1" si="70"/>
        <v>0.51093181709392232</v>
      </c>
      <c r="C957" s="25">
        <f t="shared" ca="1" si="71"/>
        <v>50.27405431944392</v>
      </c>
      <c r="H957" s="24">
        <v>955</v>
      </c>
      <c r="I957" s="24" t="e">
        <f ca="1"/>
        <v>#NAME?</v>
      </c>
      <c r="J957" s="24" t="e">
        <f t="array" aca="1" ref="J957" ca="1">INDIRECT(ADDRESS(($F$2+1-H957)+2,9))</f>
        <v>#NAME?</v>
      </c>
      <c r="K957" s="24" t="e">
        <f t="shared" ca="1" si="72"/>
        <v>#NAME?</v>
      </c>
      <c r="L957" s="24" t="e">
        <f t="shared" ca="1" si="73"/>
        <v>#NAME?</v>
      </c>
      <c r="M957" s="24" t="e">
        <f t="shared" ca="1" si="74"/>
        <v>#NAME?</v>
      </c>
    </row>
    <row r="958" spans="2:13" x14ac:dyDescent="0.25">
      <c r="B958" s="24">
        <f t="shared" ca="1" si="70"/>
        <v>0.96139805396673617</v>
      </c>
      <c r="C958" s="25">
        <f t="shared" ca="1" si="71"/>
        <v>67.671453334342459</v>
      </c>
      <c r="H958" s="24">
        <v>956</v>
      </c>
      <c r="I958" s="24" t="e">
        <f ca="1"/>
        <v>#NAME?</v>
      </c>
      <c r="J958" s="24" t="e">
        <f t="array" aca="1" ref="J958" ca="1">INDIRECT(ADDRESS(($F$2+1-H958)+2,9))</f>
        <v>#NAME?</v>
      </c>
      <c r="K958" s="24" t="e">
        <f t="shared" ca="1" si="72"/>
        <v>#NAME?</v>
      </c>
      <c r="L958" s="24" t="e">
        <f t="shared" ca="1" si="73"/>
        <v>#NAME?</v>
      </c>
      <c r="M958" s="24" t="e">
        <f t="shared" ca="1" si="74"/>
        <v>#NAME?</v>
      </c>
    </row>
    <row r="959" spans="2:13" x14ac:dyDescent="0.25">
      <c r="B959" s="24">
        <f t="shared" ca="1" si="70"/>
        <v>0.20175665144629096</v>
      </c>
      <c r="C959" s="25">
        <f t="shared" ca="1" si="71"/>
        <v>41.646369062090834</v>
      </c>
      <c r="H959" s="24">
        <v>957</v>
      </c>
      <c r="I959" s="24" t="e">
        <f ca="1"/>
        <v>#NAME?</v>
      </c>
      <c r="J959" s="24" t="e">
        <f t="array" aca="1" ref="J959" ca="1">INDIRECT(ADDRESS(($F$2+1-H959)+2,9))</f>
        <v>#NAME?</v>
      </c>
      <c r="K959" s="24" t="e">
        <f t="shared" ca="1" si="72"/>
        <v>#NAME?</v>
      </c>
      <c r="L959" s="24" t="e">
        <f t="shared" ca="1" si="73"/>
        <v>#NAME?</v>
      </c>
      <c r="M959" s="24" t="e">
        <f t="shared" ca="1" si="74"/>
        <v>#NAME?</v>
      </c>
    </row>
    <row r="960" spans="2:13" x14ac:dyDescent="0.25">
      <c r="B960" s="24">
        <f t="shared" ca="1" si="70"/>
        <v>0.31114830567264851</v>
      </c>
      <c r="C960" s="25">
        <f t="shared" ca="1" si="71"/>
        <v>45.074019290416096</v>
      </c>
      <c r="H960" s="24">
        <v>958</v>
      </c>
      <c r="I960" s="24" t="e">
        <f ca="1"/>
        <v>#NAME?</v>
      </c>
      <c r="J960" s="24" t="e">
        <f t="array" aca="1" ref="J960" ca="1">INDIRECT(ADDRESS(($F$2+1-H960)+2,9))</f>
        <v>#NAME?</v>
      </c>
      <c r="K960" s="24" t="e">
        <f t="shared" ca="1" si="72"/>
        <v>#NAME?</v>
      </c>
      <c r="L960" s="24" t="e">
        <f t="shared" ca="1" si="73"/>
        <v>#NAME?</v>
      </c>
      <c r="M960" s="24" t="e">
        <f t="shared" ca="1" si="74"/>
        <v>#NAME?</v>
      </c>
    </row>
    <row r="961" spans="2:13" x14ac:dyDescent="0.25">
      <c r="B961" s="24">
        <f t="shared" ca="1" si="70"/>
        <v>0.40284315754883948</v>
      </c>
      <c r="C961" s="25">
        <f t="shared" ca="1" si="71"/>
        <v>47.540052739614275</v>
      </c>
      <c r="H961" s="24">
        <v>959</v>
      </c>
      <c r="I961" s="24" t="e">
        <f ca="1"/>
        <v>#NAME?</v>
      </c>
      <c r="J961" s="24" t="e">
        <f t="array" aca="1" ref="J961" ca="1">INDIRECT(ADDRESS(($F$2+1-H961)+2,9))</f>
        <v>#NAME?</v>
      </c>
      <c r="K961" s="24" t="e">
        <f t="shared" ca="1" si="72"/>
        <v>#NAME?</v>
      </c>
      <c r="L961" s="24" t="e">
        <f t="shared" ca="1" si="73"/>
        <v>#NAME?</v>
      </c>
      <c r="M961" s="24" t="e">
        <f t="shared" ca="1" si="74"/>
        <v>#NAME?</v>
      </c>
    </row>
    <row r="962" spans="2:13" x14ac:dyDescent="0.25">
      <c r="B962" s="24">
        <f t="shared" ca="1" si="70"/>
        <v>1.1641076574172904E-2</v>
      </c>
      <c r="C962" s="25">
        <f t="shared" ca="1" si="71"/>
        <v>27.312273196890594</v>
      </c>
      <c r="H962" s="24">
        <v>960</v>
      </c>
      <c r="I962" s="24" t="e">
        <f ca="1"/>
        <v>#NAME?</v>
      </c>
      <c r="J962" s="24" t="e">
        <f t="array" aca="1" ref="J962" ca="1">INDIRECT(ADDRESS(($F$2+1-H962)+2,9))</f>
        <v>#NAME?</v>
      </c>
      <c r="K962" s="24" t="e">
        <f t="shared" ca="1" si="72"/>
        <v>#NAME?</v>
      </c>
      <c r="L962" s="24" t="e">
        <f t="shared" ca="1" si="73"/>
        <v>#NAME?</v>
      </c>
      <c r="M962" s="24" t="e">
        <f t="shared" ca="1" si="74"/>
        <v>#NAME?</v>
      </c>
    </row>
    <row r="963" spans="2:13" x14ac:dyDescent="0.25">
      <c r="B963" s="24">
        <f t="shared" ca="1" si="70"/>
        <v>0.95850320799630306</v>
      </c>
      <c r="C963" s="25">
        <f t="shared" ca="1" si="71"/>
        <v>67.335746363968696</v>
      </c>
      <c r="H963" s="24">
        <v>961</v>
      </c>
      <c r="I963" s="24" t="e">
        <f ca="1"/>
        <v>#NAME?</v>
      </c>
      <c r="J963" s="24" t="e">
        <f t="array" aca="1" ref="J963" ca="1">INDIRECT(ADDRESS(($F$2+1-H963)+2,9))</f>
        <v>#NAME?</v>
      </c>
      <c r="K963" s="24" t="e">
        <f t="shared" ca="1" si="72"/>
        <v>#NAME?</v>
      </c>
      <c r="L963" s="24" t="e">
        <f t="shared" ca="1" si="73"/>
        <v>#NAME?</v>
      </c>
      <c r="M963" s="24" t="e">
        <f t="shared" ca="1" si="74"/>
        <v>#NAME?</v>
      </c>
    </row>
    <row r="964" spans="2:13" x14ac:dyDescent="0.25">
      <c r="B964" s="24">
        <f t="shared" ref="B964:B1027" ca="1" si="75">RAND()</f>
        <v>0.97084269535263212</v>
      </c>
      <c r="C964" s="25">
        <f t="shared" ref="C964:C1027" ca="1" si="76">_xlfn.NORM.INV(B964,50,10)</f>
        <v>68.933254003408607</v>
      </c>
      <c r="H964" s="24">
        <v>962</v>
      </c>
      <c r="I964" s="24" t="e">
        <f ca="1"/>
        <v>#NAME?</v>
      </c>
      <c r="J964" s="24" t="e">
        <f t="array" aca="1" ref="J964" ca="1">INDIRECT(ADDRESS(($F$2+1-H964)+2,9))</f>
        <v>#NAME?</v>
      </c>
      <c r="K964" s="24" t="e">
        <f t="shared" ref="K964:K1027" ca="1" si="77">_xlfn.NORM.DIST(I964,$F$5,$F$6,TRUE)</f>
        <v>#NAME?</v>
      </c>
      <c r="L964" s="24" t="e">
        <f t="shared" ref="L964:L1027" ca="1" si="78">_xlfn.NORM.DIST(J964,$F$5,$F$6,TRUE)</f>
        <v>#NAME?</v>
      </c>
      <c r="M964" s="24" t="e">
        <f t="shared" ca="1" si="74"/>
        <v>#NAME?</v>
      </c>
    </row>
    <row r="965" spans="2:13" x14ac:dyDescent="0.25">
      <c r="B965" s="24">
        <f t="shared" ca="1" si="75"/>
        <v>0.66886924846965468</v>
      </c>
      <c r="C965" s="25">
        <f t="shared" ca="1" si="76"/>
        <v>54.367929627221812</v>
      </c>
      <c r="H965" s="24">
        <v>963</v>
      </c>
      <c r="I965" s="24" t="e">
        <f ca="1"/>
        <v>#NAME?</v>
      </c>
      <c r="J965" s="24" t="e">
        <f t="array" aca="1" ref="J965" ca="1">INDIRECT(ADDRESS(($F$2+1-H965)+2,9))</f>
        <v>#NAME?</v>
      </c>
      <c r="K965" s="24" t="e">
        <f t="shared" ca="1" si="77"/>
        <v>#NAME?</v>
      </c>
      <c r="L965" s="24" t="e">
        <f t="shared" ca="1" si="78"/>
        <v>#NAME?</v>
      </c>
      <c r="M965" s="24" t="e">
        <f t="shared" ref="M965:M1028" ca="1" si="79">((2*H965-1)/$F$2)*(LN(K965)+LN(1-L965))</f>
        <v>#NAME?</v>
      </c>
    </row>
    <row r="966" spans="2:13" x14ac:dyDescent="0.25">
      <c r="B966" s="24">
        <f t="shared" ca="1" si="75"/>
        <v>0.22566402867504076</v>
      </c>
      <c r="C966" s="25">
        <f t="shared" ca="1" si="76"/>
        <v>42.467972005146748</v>
      </c>
      <c r="H966" s="24">
        <v>964</v>
      </c>
      <c r="I966" s="24" t="e">
        <f ca="1"/>
        <v>#NAME?</v>
      </c>
      <c r="J966" s="24" t="e">
        <f t="array" aca="1" ref="J966" ca="1">INDIRECT(ADDRESS(($F$2+1-H966)+2,9))</f>
        <v>#NAME?</v>
      </c>
      <c r="K966" s="24" t="e">
        <f t="shared" ca="1" si="77"/>
        <v>#NAME?</v>
      </c>
      <c r="L966" s="24" t="e">
        <f t="shared" ca="1" si="78"/>
        <v>#NAME?</v>
      </c>
      <c r="M966" s="24" t="e">
        <f t="shared" ca="1" si="79"/>
        <v>#NAME?</v>
      </c>
    </row>
    <row r="967" spans="2:13" x14ac:dyDescent="0.25">
      <c r="B967" s="24">
        <f t="shared" ca="1" si="75"/>
        <v>0.74161263769339625</v>
      </c>
      <c r="C967" s="25">
        <f t="shared" ca="1" si="76"/>
        <v>56.483250666536975</v>
      </c>
      <c r="H967" s="24">
        <v>965</v>
      </c>
      <c r="I967" s="24" t="e">
        <f ca="1"/>
        <v>#NAME?</v>
      </c>
      <c r="J967" s="24" t="e">
        <f t="array" aca="1" ref="J967" ca="1">INDIRECT(ADDRESS(($F$2+1-H967)+2,9))</f>
        <v>#NAME?</v>
      </c>
      <c r="K967" s="24" t="e">
        <f t="shared" ca="1" si="77"/>
        <v>#NAME?</v>
      </c>
      <c r="L967" s="24" t="e">
        <f t="shared" ca="1" si="78"/>
        <v>#NAME?</v>
      </c>
      <c r="M967" s="24" t="e">
        <f t="shared" ca="1" si="79"/>
        <v>#NAME?</v>
      </c>
    </row>
    <row r="968" spans="2:13" x14ac:dyDescent="0.25">
      <c r="B968" s="24">
        <f t="shared" ca="1" si="75"/>
        <v>8.5155266219825054E-2</v>
      </c>
      <c r="C968" s="25">
        <f t="shared" ca="1" si="76"/>
        <v>36.287933072236115</v>
      </c>
      <c r="H968" s="24">
        <v>966</v>
      </c>
      <c r="I968" s="24" t="e">
        <f ca="1"/>
        <v>#NAME?</v>
      </c>
      <c r="J968" s="24" t="e">
        <f t="array" aca="1" ref="J968" ca="1">INDIRECT(ADDRESS(($F$2+1-H968)+2,9))</f>
        <v>#NAME?</v>
      </c>
      <c r="K968" s="24" t="e">
        <f t="shared" ca="1" si="77"/>
        <v>#NAME?</v>
      </c>
      <c r="L968" s="24" t="e">
        <f t="shared" ca="1" si="78"/>
        <v>#NAME?</v>
      </c>
      <c r="M968" s="24" t="e">
        <f t="shared" ca="1" si="79"/>
        <v>#NAME?</v>
      </c>
    </row>
    <row r="969" spans="2:13" x14ac:dyDescent="0.25">
      <c r="B969" s="24">
        <f t="shared" ca="1" si="75"/>
        <v>0.76917715915143781</v>
      </c>
      <c r="C969" s="25">
        <f t="shared" ca="1" si="76"/>
        <v>57.361397047574997</v>
      </c>
      <c r="H969" s="24">
        <v>967</v>
      </c>
      <c r="I969" s="24" t="e">
        <f ca="1"/>
        <v>#NAME?</v>
      </c>
      <c r="J969" s="24" t="e">
        <f t="array" aca="1" ref="J969" ca="1">INDIRECT(ADDRESS(($F$2+1-H969)+2,9))</f>
        <v>#NAME?</v>
      </c>
      <c r="K969" s="24" t="e">
        <f t="shared" ca="1" si="77"/>
        <v>#NAME?</v>
      </c>
      <c r="L969" s="24" t="e">
        <f t="shared" ca="1" si="78"/>
        <v>#NAME?</v>
      </c>
      <c r="M969" s="24" t="e">
        <f t="shared" ca="1" si="79"/>
        <v>#NAME?</v>
      </c>
    </row>
    <row r="970" spans="2:13" x14ac:dyDescent="0.25">
      <c r="B970" s="24">
        <f t="shared" ca="1" si="75"/>
        <v>0.1236637542194351</v>
      </c>
      <c r="C970" s="25">
        <f t="shared" ca="1" si="76"/>
        <v>38.43134970994128</v>
      </c>
      <c r="H970" s="24">
        <v>968</v>
      </c>
      <c r="I970" s="24" t="e">
        <f ca="1"/>
        <v>#NAME?</v>
      </c>
      <c r="J970" s="24" t="e">
        <f t="array" aca="1" ref="J970" ca="1">INDIRECT(ADDRESS(($F$2+1-H970)+2,9))</f>
        <v>#NAME?</v>
      </c>
      <c r="K970" s="24" t="e">
        <f t="shared" ca="1" si="77"/>
        <v>#NAME?</v>
      </c>
      <c r="L970" s="24" t="e">
        <f t="shared" ca="1" si="78"/>
        <v>#NAME?</v>
      </c>
      <c r="M970" s="24" t="e">
        <f t="shared" ca="1" si="79"/>
        <v>#NAME?</v>
      </c>
    </row>
    <row r="971" spans="2:13" x14ac:dyDescent="0.25">
      <c r="B971" s="24">
        <f t="shared" ca="1" si="75"/>
        <v>0.61610272360030738</v>
      </c>
      <c r="C971" s="25">
        <f t="shared" ca="1" si="76"/>
        <v>52.95260939500443</v>
      </c>
      <c r="H971" s="24">
        <v>969</v>
      </c>
      <c r="I971" s="24" t="e">
        <f ca="1"/>
        <v>#NAME?</v>
      </c>
      <c r="J971" s="24" t="e">
        <f t="array" aca="1" ref="J971" ca="1">INDIRECT(ADDRESS(($F$2+1-H971)+2,9))</f>
        <v>#NAME?</v>
      </c>
      <c r="K971" s="24" t="e">
        <f t="shared" ca="1" si="77"/>
        <v>#NAME?</v>
      </c>
      <c r="L971" s="24" t="e">
        <f t="shared" ca="1" si="78"/>
        <v>#NAME?</v>
      </c>
      <c r="M971" s="24" t="e">
        <f t="shared" ca="1" si="79"/>
        <v>#NAME?</v>
      </c>
    </row>
    <row r="972" spans="2:13" x14ac:dyDescent="0.25">
      <c r="B972" s="24">
        <f t="shared" ca="1" si="75"/>
        <v>0.14215567510605587</v>
      </c>
      <c r="C972" s="25">
        <f t="shared" ca="1" si="76"/>
        <v>39.29315579423735</v>
      </c>
      <c r="H972" s="24">
        <v>970</v>
      </c>
      <c r="I972" s="24" t="e">
        <f ca="1"/>
        <v>#NAME?</v>
      </c>
      <c r="J972" s="24" t="e">
        <f t="array" aca="1" ref="J972" ca="1">INDIRECT(ADDRESS(($F$2+1-H972)+2,9))</f>
        <v>#NAME?</v>
      </c>
      <c r="K972" s="24" t="e">
        <f t="shared" ca="1" si="77"/>
        <v>#NAME?</v>
      </c>
      <c r="L972" s="24" t="e">
        <f t="shared" ca="1" si="78"/>
        <v>#NAME?</v>
      </c>
      <c r="M972" s="24" t="e">
        <f t="shared" ca="1" si="79"/>
        <v>#NAME?</v>
      </c>
    </row>
    <row r="973" spans="2:13" x14ac:dyDescent="0.25">
      <c r="B973" s="24">
        <f t="shared" ca="1" si="75"/>
        <v>0.1604395272303768</v>
      </c>
      <c r="C973" s="25">
        <f t="shared" ca="1" si="76"/>
        <v>40.073469337322905</v>
      </c>
      <c r="H973" s="24">
        <v>971</v>
      </c>
      <c r="I973" s="24" t="e">
        <f ca="1"/>
        <v>#NAME?</v>
      </c>
      <c r="J973" s="24" t="e">
        <f t="array" aca="1" ref="J973" ca="1">INDIRECT(ADDRESS(($F$2+1-H973)+2,9))</f>
        <v>#NAME?</v>
      </c>
      <c r="K973" s="24" t="e">
        <f t="shared" ca="1" si="77"/>
        <v>#NAME?</v>
      </c>
      <c r="L973" s="24" t="e">
        <f t="shared" ca="1" si="78"/>
        <v>#NAME?</v>
      </c>
      <c r="M973" s="24" t="e">
        <f t="shared" ca="1" si="79"/>
        <v>#NAME?</v>
      </c>
    </row>
    <row r="974" spans="2:13" x14ac:dyDescent="0.25">
      <c r="B974" s="24">
        <f t="shared" ca="1" si="75"/>
        <v>6.0812157059887406E-3</v>
      </c>
      <c r="C974" s="25">
        <f t="shared" ca="1" si="76"/>
        <v>24.926038467138959</v>
      </c>
      <c r="H974" s="24">
        <v>972</v>
      </c>
      <c r="I974" s="24" t="e">
        <f ca="1"/>
        <v>#NAME?</v>
      </c>
      <c r="J974" s="24" t="e">
        <f t="array" aca="1" ref="J974" ca="1">INDIRECT(ADDRESS(($F$2+1-H974)+2,9))</f>
        <v>#NAME?</v>
      </c>
      <c r="K974" s="24" t="e">
        <f t="shared" ca="1" si="77"/>
        <v>#NAME?</v>
      </c>
      <c r="L974" s="24" t="e">
        <f t="shared" ca="1" si="78"/>
        <v>#NAME?</v>
      </c>
      <c r="M974" s="24" t="e">
        <f t="shared" ca="1" si="79"/>
        <v>#NAME?</v>
      </c>
    </row>
    <row r="975" spans="2:13" x14ac:dyDescent="0.25">
      <c r="B975" s="24">
        <f t="shared" ca="1" si="75"/>
        <v>0.39173420668826497</v>
      </c>
      <c r="C975" s="25">
        <f t="shared" ca="1" si="76"/>
        <v>47.251980675738764</v>
      </c>
      <c r="H975" s="24">
        <v>973</v>
      </c>
      <c r="I975" s="24" t="e">
        <f ca="1"/>
        <v>#NAME?</v>
      </c>
      <c r="J975" s="24" t="e">
        <f t="array" aca="1" ref="J975" ca="1">INDIRECT(ADDRESS(($F$2+1-H975)+2,9))</f>
        <v>#NAME?</v>
      </c>
      <c r="K975" s="24" t="e">
        <f t="shared" ca="1" si="77"/>
        <v>#NAME?</v>
      </c>
      <c r="L975" s="24" t="e">
        <f t="shared" ca="1" si="78"/>
        <v>#NAME?</v>
      </c>
      <c r="M975" s="24" t="e">
        <f t="shared" ca="1" si="79"/>
        <v>#NAME?</v>
      </c>
    </row>
    <row r="976" spans="2:13" x14ac:dyDescent="0.25">
      <c r="B976" s="24">
        <f t="shared" ca="1" si="75"/>
        <v>0.39360831145054231</v>
      </c>
      <c r="C976" s="25">
        <f t="shared" ca="1" si="76"/>
        <v>47.300732703551844</v>
      </c>
      <c r="H976" s="24">
        <v>974</v>
      </c>
      <c r="I976" s="24" t="e">
        <f ca="1"/>
        <v>#NAME?</v>
      </c>
      <c r="J976" s="24" t="e">
        <f t="array" aca="1" ref="J976" ca="1">INDIRECT(ADDRESS(($F$2+1-H976)+2,9))</f>
        <v>#NAME?</v>
      </c>
      <c r="K976" s="24" t="e">
        <f t="shared" ca="1" si="77"/>
        <v>#NAME?</v>
      </c>
      <c r="L976" s="24" t="e">
        <f t="shared" ca="1" si="78"/>
        <v>#NAME?</v>
      </c>
      <c r="M976" s="24" t="e">
        <f t="shared" ca="1" si="79"/>
        <v>#NAME?</v>
      </c>
    </row>
    <row r="977" spans="2:13" x14ac:dyDescent="0.25">
      <c r="B977" s="24">
        <f t="shared" ca="1" si="75"/>
        <v>0.55474912099860674</v>
      </c>
      <c r="C977" s="25">
        <f t="shared" ca="1" si="76"/>
        <v>51.376693321032761</v>
      </c>
      <c r="H977" s="24">
        <v>975</v>
      </c>
      <c r="I977" s="24" t="e">
        <f ca="1"/>
        <v>#NAME?</v>
      </c>
      <c r="J977" s="24" t="e">
        <f t="array" aca="1" ref="J977" ca="1">INDIRECT(ADDRESS(($F$2+1-H977)+2,9))</f>
        <v>#NAME?</v>
      </c>
      <c r="K977" s="24" t="e">
        <f t="shared" ca="1" si="77"/>
        <v>#NAME?</v>
      </c>
      <c r="L977" s="24" t="e">
        <f t="shared" ca="1" si="78"/>
        <v>#NAME?</v>
      </c>
      <c r="M977" s="24" t="e">
        <f t="shared" ca="1" si="79"/>
        <v>#NAME?</v>
      </c>
    </row>
    <row r="978" spans="2:13" x14ac:dyDescent="0.25">
      <c r="B978" s="24">
        <f t="shared" ca="1" si="75"/>
        <v>0.78743676105976568</v>
      </c>
      <c r="C978" s="25">
        <f t="shared" ca="1" si="76"/>
        <v>57.975589549312488</v>
      </c>
      <c r="H978" s="24">
        <v>976</v>
      </c>
      <c r="I978" s="24" t="e">
        <f ca="1"/>
        <v>#NAME?</v>
      </c>
      <c r="J978" s="24" t="e">
        <f t="array" aca="1" ref="J978" ca="1">INDIRECT(ADDRESS(($F$2+1-H978)+2,9))</f>
        <v>#NAME?</v>
      </c>
      <c r="K978" s="24" t="e">
        <f t="shared" ca="1" si="77"/>
        <v>#NAME?</v>
      </c>
      <c r="L978" s="24" t="e">
        <f t="shared" ca="1" si="78"/>
        <v>#NAME?</v>
      </c>
      <c r="M978" s="24" t="e">
        <f t="shared" ca="1" si="79"/>
        <v>#NAME?</v>
      </c>
    </row>
    <row r="979" spans="2:13" x14ac:dyDescent="0.25">
      <c r="B979" s="24">
        <f t="shared" ca="1" si="75"/>
        <v>0.75416314021728414</v>
      </c>
      <c r="C979" s="25">
        <f t="shared" ca="1" si="76"/>
        <v>56.876491966862368</v>
      </c>
      <c r="H979" s="24">
        <v>977</v>
      </c>
      <c r="I979" s="24" t="e">
        <f ca="1"/>
        <v>#NAME?</v>
      </c>
      <c r="J979" s="24" t="e">
        <f t="array" aca="1" ref="J979" ca="1">INDIRECT(ADDRESS(($F$2+1-H979)+2,9))</f>
        <v>#NAME?</v>
      </c>
      <c r="K979" s="24" t="e">
        <f t="shared" ca="1" si="77"/>
        <v>#NAME?</v>
      </c>
      <c r="L979" s="24" t="e">
        <f t="shared" ca="1" si="78"/>
        <v>#NAME?</v>
      </c>
      <c r="M979" s="24" t="e">
        <f t="shared" ca="1" si="79"/>
        <v>#NAME?</v>
      </c>
    </row>
    <row r="980" spans="2:13" x14ac:dyDescent="0.25">
      <c r="B980" s="24">
        <f t="shared" ca="1" si="75"/>
        <v>0.81877078462025743</v>
      </c>
      <c r="C980" s="25">
        <f t="shared" ca="1" si="76"/>
        <v>59.106905763723745</v>
      </c>
      <c r="H980" s="24">
        <v>978</v>
      </c>
      <c r="I980" s="24" t="e">
        <f ca="1"/>
        <v>#NAME?</v>
      </c>
      <c r="J980" s="24" t="e">
        <f t="array" aca="1" ref="J980" ca="1">INDIRECT(ADDRESS(($F$2+1-H980)+2,9))</f>
        <v>#NAME?</v>
      </c>
      <c r="K980" s="24" t="e">
        <f t="shared" ca="1" si="77"/>
        <v>#NAME?</v>
      </c>
      <c r="L980" s="24" t="e">
        <f t="shared" ca="1" si="78"/>
        <v>#NAME?</v>
      </c>
      <c r="M980" s="24" t="e">
        <f t="shared" ca="1" si="79"/>
        <v>#NAME?</v>
      </c>
    </row>
    <row r="981" spans="2:13" x14ac:dyDescent="0.25">
      <c r="B981" s="24">
        <f t="shared" ca="1" si="75"/>
        <v>0.13212778253270974</v>
      </c>
      <c r="C981" s="25">
        <f t="shared" ca="1" si="76"/>
        <v>38.836107781690188</v>
      </c>
      <c r="H981" s="24">
        <v>979</v>
      </c>
      <c r="I981" s="24" t="e">
        <f ca="1"/>
        <v>#NAME?</v>
      </c>
      <c r="J981" s="24" t="e">
        <f t="array" aca="1" ref="J981" ca="1">INDIRECT(ADDRESS(($F$2+1-H981)+2,9))</f>
        <v>#NAME?</v>
      </c>
      <c r="K981" s="24" t="e">
        <f t="shared" ca="1" si="77"/>
        <v>#NAME?</v>
      </c>
      <c r="L981" s="24" t="e">
        <f t="shared" ca="1" si="78"/>
        <v>#NAME?</v>
      </c>
      <c r="M981" s="24" t="e">
        <f t="shared" ca="1" si="79"/>
        <v>#NAME?</v>
      </c>
    </row>
    <row r="982" spans="2:13" x14ac:dyDescent="0.25">
      <c r="B982" s="24">
        <f t="shared" ca="1" si="75"/>
        <v>0.86773949740420708</v>
      </c>
      <c r="C982" s="25">
        <f t="shared" ca="1" si="76"/>
        <v>61.157690497626248</v>
      </c>
      <c r="H982" s="24">
        <v>980</v>
      </c>
      <c r="I982" s="24" t="e">
        <f ca="1"/>
        <v>#NAME?</v>
      </c>
      <c r="J982" s="24" t="e">
        <f t="array" aca="1" ref="J982" ca="1">INDIRECT(ADDRESS(($F$2+1-H982)+2,9))</f>
        <v>#NAME?</v>
      </c>
      <c r="K982" s="24" t="e">
        <f t="shared" ca="1" si="77"/>
        <v>#NAME?</v>
      </c>
      <c r="L982" s="24" t="e">
        <f t="shared" ca="1" si="78"/>
        <v>#NAME?</v>
      </c>
      <c r="M982" s="24" t="e">
        <f t="shared" ca="1" si="79"/>
        <v>#NAME?</v>
      </c>
    </row>
    <row r="983" spans="2:13" x14ac:dyDescent="0.25">
      <c r="B983" s="24">
        <f t="shared" ca="1" si="75"/>
        <v>0.4742786202769772</v>
      </c>
      <c r="C983" s="25">
        <f t="shared" ca="1" si="76"/>
        <v>49.35481328721621</v>
      </c>
      <c r="H983" s="24">
        <v>981</v>
      </c>
      <c r="I983" s="24" t="e">
        <f ca="1"/>
        <v>#NAME?</v>
      </c>
      <c r="J983" s="24" t="e">
        <f t="array" aca="1" ref="J983" ca="1">INDIRECT(ADDRESS(($F$2+1-H983)+2,9))</f>
        <v>#NAME?</v>
      </c>
      <c r="K983" s="24" t="e">
        <f t="shared" ca="1" si="77"/>
        <v>#NAME?</v>
      </c>
      <c r="L983" s="24" t="e">
        <f t="shared" ca="1" si="78"/>
        <v>#NAME?</v>
      </c>
      <c r="M983" s="24" t="e">
        <f t="shared" ca="1" si="79"/>
        <v>#NAME?</v>
      </c>
    </row>
    <row r="984" spans="2:13" x14ac:dyDescent="0.25">
      <c r="B984" s="24">
        <f t="shared" ca="1" si="75"/>
        <v>0.65464620485329639</v>
      </c>
      <c r="C984" s="25">
        <f t="shared" ca="1" si="76"/>
        <v>53.978949939495088</v>
      </c>
      <c r="H984" s="24">
        <v>982</v>
      </c>
      <c r="I984" s="24" t="e">
        <f ca="1"/>
        <v>#NAME?</v>
      </c>
      <c r="J984" s="24" t="e">
        <f t="array" aca="1" ref="J984" ca="1">INDIRECT(ADDRESS(($F$2+1-H984)+2,9))</f>
        <v>#NAME?</v>
      </c>
      <c r="K984" s="24" t="e">
        <f t="shared" ca="1" si="77"/>
        <v>#NAME?</v>
      </c>
      <c r="L984" s="24" t="e">
        <f t="shared" ca="1" si="78"/>
        <v>#NAME?</v>
      </c>
      <c r="M984" s="24" t="e">
        <f t="shared" ca="1" si="79"/>
        <v>#NAME?</v>
      </c>
    </row>
    <row r="985" spans="2:13" x14ac:dyDescent="0.25">
      <c r="B985" s="24">
        <f t="shared" ca="1" si="75"/>
        <v>0.82685804545251373</v>
      </c>
      <c r="C985" s="25">
        <f t="shared" ca="1" si="76"/>
        <v>59.41821747227992</v>
      </c>
      <c r="H985" s="24">
        <v>983</v>
      </c>
      <c r="I985" s="24" t="e">
        <f ca="1"/>
        <v>#NAME?</v>
      </c>
      <c r="J985" s="24" t="e">
        <f t="array" aca="1" ref="J985" ca="1">INDIRECT(ADDRESS(($F$2+1-H985)+2,9))</f>
        <v>#NAME?</v>
      </c>
      <c r="K985" s="24" t="e">
        <f t="shared" ca="1" si="77"/>
        <v>#NAME?</v>
      </c>
      <c r="L985" s="24" t="e">
        <f t="shared" ca="1" si="78"/>
        <v>#NAME?</v>
      </c>
      <c r="M985" s="24" t="e">
        <f t="shared" ca="1" si="79"/>
        <v>#NAME?</v>
      </c>
    </row>
    <row r="986" spans="2:13" x14ac:dyDescent="0.25">
      <c r="B986" s="24">
        <f t="shared" ca="1" si="75"/>
        <v>0.50406183356713341</v>
      </c>
      <c r="C986" s="25">
        <f t="shared" ca="1" si="76"/>
        <v>50.101816827803347</v>
      </c>
      <c r="H986" s="24">
        <v>984</v>
      </c>
      <c r="I986" s="24" t="e">
        <f ca="1"/>
        <v>#NAME?</v>
      </c>
      <c r="J986" s="24" t="e">
        <f t="array" aca="1" ref="J986" ca="1">INDIRECT(ADDRESS(($F$2+1-H986)+2,9))</f>
        <v>#NAME?</v>
      </c>
      <c r="K986" s="24" t="e">
        <f t="shared" ca="1" si="77"/>
        <v>#NAME?</v>
      </c>
      <c r="L986" s="24" t="e">
        <f t="shared" ca="1" si="78"/>
        <v>#NAME?</v>
      </c>
      <c r="M986" s="24" t="e">
        <f t="shared" ca="1" si="79"/>
        <v>#NAME?</v>
      </c>
    </row>
    <row r="987" spans="2:13" x14ac:dyDescent="0.25">
      <c r="B987" s="24">
        <f t="shared" ca="1" si="75"/>
        <v>0.33195711990485643</v>
      </c>
      <c r="C987" s="25">
        <f t="shared" ca="1" si="76"/>
        <v>45.654846352180662</v>
      </c>
      <c r="H987" s="24">
        <v>985</v>
      </c>
      <c r="I987" s="24" t="e">
        <f ca="1"/>
        <v>#NAME?</v>
      </c>
      <c r="J987" s="24" t="e">
        <f t="array" aca="1" ref="J987" ca="1">INDIRECT(ADDRESS(($F$2+1-H987)+2,9))</f>
        <v>#NAME?</v>
      </c>
      <c r="K987" s="24" t="e">
        <f t="shared" ca="1" si="77"/>
        <v>#NAME?</v>
      </c>
      <c r="L987" s="24" t="e">
        <f t="shared" ca="1" si="78"/>
        <v>#NAME?</v>
      </c>
      <c r="M987" s="24" t="e">
        <f t="shared" ca="1" si="79"/>
        <v>#NAME?</v>
      </c>
    </row>
    <row r="988" spans="2:13" x14ac:dyDescent="0.25">
      <c r="B988" s="24">
        <f t="shared" ca="1" si="75"/>
        <v>0.26209639871569079</v>
      </c>
      <c r="C988" s="25">
        <f t="shared" ca="1" si="76"/>
        <v>43.631043208433191</v>
      </c>
      <c r="H988" s="24">
        <v>986</v>
      </c>
      <c r="I988" s="24" t="e">
        <f ca="1"/>
        <v>#NAME?</v>
      </c>
      <c r="J988" s="24" t="e">
        <f t="array" aca="1" ref="J988" ca="1">INDIRECT(ADDRESS(($F$2+1-H988)+2,9))</f>
        <v>#NAME?</v>
      </c>
      <c r="K988" s="24" t="e">
        <f t="shared" ca="1" si="77"/>
        <v>#NAME?</v>
      </c>
      <c r="L988" s="24" t="e">
        <f t="shared" ca="1" si="78"/>
        <v>#NAME?</v>
      </c>
      <c r="M988" s="24" t="e">
        <f t="shared" ca="1" si="79"/>
        <v>#NAME?</v>
      </c>
    </row>
    <row r="989" spans="2:13" x14ac:dyDescent="0.25">
      <c r="B989" s="24">
        <f t="shared" ca="1" si="75"/>
        <v>1.2444397330975132E-2</v>
      </c>
      <c r="C989" s="25">
        <f t="shared" ca="1" si="76"/>
        <v>27.568756159310553</v>
      </c>
      <c r="H989" s="24">
        <v>987</v>
      </c>
      <c r="I989" s="24" t="e">
        <f ca="1"/>
        <v>#NAME?</v>
      </c>
      <c r="J989" s="24" t="e">
        <f t="array" aca="1" ref="J989" ca="1">INDIRECT(ADDRESS(($F$2+1-H989)+2,9))</f>
        <v>#NAME?</v>
      </c>
      <c r="K989" s="24" t="e">
        <f t="shared" ca="1" si="77"/>
        <v>#NAME?</v>
      </c>
      <c r="L989" s="24" t="e">
        <f t="shared" ca="1" si="78"/>
        <v>#NAME?</v>
      </c>
      <c r="M989" s="24" t="e">
        <f t="shared" ca="1" si="79"/>
        <v>#NAME?</v>
      </c>
    </row>
    <row r="990" spans="2:13" x14ac:dyDescent="0.25">
      <c r="B990" s="24">
        <f t="shared" ca="1" si="75"/>
        <v>0.58190669420154584</v>
      </c>
      <c r="C990" s="25">
        <f t="shared" ca="1" si="76"/>
        <v>52.067736808276315</v>
      </c>
      <c r="H990" s="24">
        <v>988</v>
      </c>
      <c r="I990" s="24" t="e">
        <f ca="1"/>
        <v>#NAME?</v>
      </c>
      <c r="J990" s="24" t="e">
        <f t="array" aca="1" ref="J990" ca="1">INDIRECT(ADDRESS(($F$2+1-H990)+2,9))</f>
        <v>#NAME?</v>
      </c>
      <c r="K990" s="24" t="e">
        <f t="shared" ca="1" si="77"/>
        <v>#NAME?</v>
      </c>
      <c r="L990" s="24" t="e">
        <f t="shared" ca="1" si="78"/>
        <v>#NAME?</v>
      </c>
      <c r="M990" s="24" t="e">
        <f t="shared" ca="1" si="79"/>
        <v>#NAME?</v>
      </c>
    </row>
    <row r="991" spans="2:13" x14ac:dyDescent="0.25">
      <c r="B991" s="24">
        <f t="shared" ca="1" si="75"/>
        <v>0.13443727169676789</v>
      </c>
      <c r="C991" s="25">
        <f t="shared" ca="1" si="76"/>
        <v>38.943419261687708</v>
      </c>
      <c r="H991" s="24">
        <v>989</v>
      </c>
      <c r="I991" s="24" t="e">
        <f ca="1"/>
        <v>#NAME?</v>
      </c>
      <c r="J991" s="24" t="e">
        <f t="array" aca="1" ref="J991" ca="1">INDIRECT(ADDRESS(($F$2+1-H991)+2,9))</f>
        <v>#NAME?</v>
      </c>
      <c r="K991" s="24" t="e">
        <f t="shared" ca="1" si="77"/>
        <v>#NAME?</v>
      </c>
      <c r="L991" s="24" t="e">
        <f t="shared" ca="1" si="78"/>
        <v>#NAME?</v>
      </c>
      <c r="M991" s="24" t="e">
        <f t="shared" ca="1" si="79"/>
        <v>#NAME?</v>
      </c>
    </row>
    <row r="992" spans="2:13" x14ac:dyDescent="0.25">
      <c r="B992" s="24">
        <f t="shared" ca="1" si="75"/>
        <v>0.67862035347455529</v>
      </c>
      <c r="C992" s="25">
        <f t="shared" ca="1" si="76"/>
        <v>54.638443121526002</v>
      </c>
      <c r="H992" s="24">
        <v>990</v>
      </c>
      <c r="I992" s="24" t="e">
        <f ca="1"/>
        <v>#NAME?</v>
      </c>
      <c r="J992" s="24" t="e">
        <f t="array" aca="1" ref="J992" ca="1">INDIRECT(ADDRESS(($F$2+1-H992)+2,9))</f>
        <v>#NAME?</v>
      </c>
      <c r="K992" s="24" t="e">
        <f t="shared" ca="1" si="77"/>
        <v>#NAME?</v>
      </c>
      <c r="L992" s="24" t="e">
        <f t="shared" ca="1" si="78"/>
        <v>#NAME?</v>
      </c>
      <c r="M992" s="24" t="e">
        <f t="shared" ca="1" si="79"/>
        <v>#NAME?</v>
      </c>
    </row>
    <row r="993" spans="2:13" x14ac:dyDescent="0.25">
      <c r="B993" s="24">
        <f t="shared" ca="1" si="75"/>
        <v>0.84490332397642887</v>
      </c>
      <c r="C993" s="25">
        <f t="shared" ca="1" si="76"/>
        <v>60.148164054269159</v>
      </c>
      <c r="H993" s="24">
        <v>991</v>
      </c>
      <c r="I993" s="24" t="e">
        <f ca="1"/>
        <v>#NAME?</v>
      </c>
      <c r="J993" s="24" t="e">
        <f t="array" aca="1" ref="J993" ca="1">INDIRECT(ADDRESS(($F$2+1-H993)+2,9))</f>
        <v>#NAME?</v>
      </c>
      <c r="K993" s="24" t="e">
        <f t="shared" ca="1" si="77"/>
        <v>#NAME?</v>
      </c>
      <c r="L993" s="24" t="e">
        <f t="shared" ca="1" si="78"/>
        <v>#NAME?</v>
      </c>
      <c r="M993" s="24" t="e">
        <f t="shared" ca="1" si="79"/>
        <v>#NAME?</v>
      </c>
    </row>
    <row r="994" spans="2:13" x14ac:dyDescent="0.25">
      <c r="B994" s="24">
        <f t="shared" ca="1" si="75"/>
        <v>0.45097787425205849</v>
      </c>
      <c r="C994" s="25">
        <f t="shared" ca="1" si="76"/>
        <v>48.768088689916091</v>
      </c>
      <c r="H994" s="24">
        <v>992</v>
      </c>
      <c r="I994" s="24" t="e">
        <f ca="1"/>
        <v>#NAME?</v>
      </c>
      <c r="J994" s="24" t="e">
        <f t="array" aca="1" ref="J994" ca="1">INDIRECT(ADDRESS(($F$2+1-H994)+2,9))</f>
        <v>#NAME?</v>
      </c>
      <c r="K994" s="24" t="e">
        <f t="shared" ca="1" si="77"/>
        <v>#NAME?</v>
      </c>
      <c r="L994" s="24" t="e">
        <f t="shared" ca="1" si="78"/>
        <v>#NAME?</v>
      </c>
      <c r="M994" s="24" t="e">
        <f t="shared" ca="1" si="79"/>
        <v>#NAME?</v>
      </c>
    </row>
    <row r="995" spans="2:13" x14ac:dyDescent="0.25">
      <c r="B995" s="24">
        <f t="shared" ca="1" si="75"/>
        <v>0.80314249597657039</v>
      </c>
      <c r="C995" s="25">
        <f t="shared" ca="1" si="76"/>
        <v>58.528995558192115</v>
      </c>
      <c r="H995" s="24">
        <v>993</v>
      </c>
      <c r="I995" s="24" t="e">
        <f ca="1"/>
        <v>#NAME?</v>
      </c>
      <c r="J995" s="24" t="e">
        <f t="array" aca="1" ref="J995" ca="1">INDIRECT(ADDRESS(($F$2+1-H995)+2,9))</f>
        <v>#NAME?</v>
      </c>
      <c r="K995" s="24" t="e">
        <f t="shared" ca="1" si="77"/>
        <v>#NAME?</v>
      </c>
      <c r="L995" s="24" t="e">
        <f t="shared" ca="1" si="78"/>
        <v>#NAME?</v>
      </c>
      <c r="M995" s="24" t="e">
        <f t="shared" ca="1" si="79"/>
        <v>#NAME?</v>
      </c>
    </row>
    <row r="996" spans="2:13" x14ac:dyDescent="0.25">
      <c r="B996" s="24">
        <f t="shared" ca="1" si="75"/>
        <v>0.6147818896097289</v>
      </c>
      <c r="C996" s="25">
        <f t="shared" ca="1" si="76"/>
        <v>52.918043478109972</v>
      </c>
      <c r="H996" s="24">
        <v>994</v>
      </c>
      <c r="I996" s="24" t="e">
        <f ca="1"/>
        <v>#NAME?</v>
      </c>
      <c r="J996" s="24" t="e">
        <f t="array" aca="1" ref="J996" ca="1">INDIRECT(ADDRESS(($F$2+1-H996)+2,9))</f>
        <v>#NAME?</v>
      </c>
      <c r="K996" s="24" t="e">
        <f t="shared" ca="1" si="77"/>
        <v>#NAME?</v>
      </c>
      <c r="L996" s="24" t="e">
        <f t="shared" ca="1" si="78"/>
        <v>#NAME?</v>
      </c>
      <c r="M996" s="24" t="e">
        <f t="shared" ca="1" si="79"/>
        <v>#NAME?</v>
      </c>
    </row>
    <row r="997" spans="2:13" x14ac:dyDescent="0.25">
      <c r="B997" s="24">
        <f t="shared" ca="1" si="75"/>
        <v>0.72320392102161679</v>
      </c>
      <c r="C997" s="25">
        <f t="shared" ca="1" si="76"/>
        <v>55.923859717497869</v>
      </c>
      <c r="H997" s="24">
        <v>995</v>
      </c>
      <c r="I997" s="24" t="e">
        <f ca="1"/>
        <v>#NAME?</v>
      </c>
      <c r="J997" s="24" t="e">
        <f t="array" aca="1" ref="J997" ca="1">INDIRECT(ADDRESS(($F$2+1-H997)+2,9))</f>
        <v>#NAME?</v>
      </c>
      <c r="K997" s="24" t="e">
        <f t="shared" ca="1" si="77"/>
        <v>#NAME?</v>
      </c>
      <c r="L997" s="24" t="e">
        <f t="shared" ca="1" si="78"/>
        <v>#NAME?</v>
      </c>
      <c r="M997" s="24" t="e">
        <f t="shared" ca="1" si="79"/>
        <v>#NAME?</v>
      </c>
    </row>
    <row r="998" spans="2:13" x14ac:dyDescent="0.25">
      <c r="B998" s="24">
        <f t="shared" ca="1" si="75"/>
        <v>0.74130059855477881</v>
      </c>
      <c r="C998" s="25">
        <f t="shared" ca="1" si="76"/>
        <v>56.473602701120591</v>
      </c>
      <c r="H998" s="24">
        <v>996</v>
      </c>
      <c r="I998" s="24" t="e">
        <f ca="1"/>
        <v>#NAME?</v>
      </c>
      <c r="J998" s="24" t="e">
        <f t="array" aca="1" ref="J998" ca="1">INDIRECT(ADDRESS(($F$2+1-H998)+2,9))</f>
        <v>#NAME?</v>
      </c>
      <c r="K998" s="24" t="e">
        <f t="shared" ca="1" si="77"/>
        <v>#NAME?</v>
      </c>
      <c r="L998" s="24" t="e">
        <f t="shared" ca="1" si="78"/>
        <v>#NAME?</v>
      </c>
      <c r="M998" s="24" t="e">
        <f t="shared" ca="1" si="79"/>
        <v>#NAME?</v>
      </c>
    </row>
    <row r="999" spans="2:13" x14ac:dyDescent="0.25">
      <c r="B999" s="24">
        <f t="shared" ca="1" si="75"/>
        <v>0.57865520322063513</v>
      </c>
      <c r="C999" s="25">
        <f t="shared" ca="1" si="76"/>
        <v>51.984543553987997</v>
      </c>
      <c r="H999" s="24">
        <v>997</v>
      </c>
      <c r="I999" s="24" t="e">
        <f ca="1"/>
        <v>#NAME?</v>
      </c>
      <c r="J999" s="24" t="e">
        <f t="array" aca="1" ref="J999" ca="1">INDIRECT(ADDRESS(($F$2+1-H999)+2,9))</f>
        <v>#NAME?</v>
      </c>
      <c r="K999" s="24" t="e">
        <f t="shared" ca="1" si="77"/>
        <v>#NAME?</v>
      </c>
      <c r="L999" s="24" t="e">
        <f t="shared" ca="1" si="78"/>
        <v>#NAME?</v>
      </c>
      <c r="M999" s="24" t="e">
        <f t="shared" ca="1" si="79"/>
        <v>#NAME?</v>
      </c>
    </row>
    <row r="1000" spans="2:13" x14ac:dyDescent="0.25">
      <c r="B1000" s="24">
        <f t="shared" ca="1" si="75"/>
        <v>0.33488850821058891</v>
      </c>
      <c r="C1000" s="25">
        <f t="shared" ca="1" si="76"/>
        <v>45.735459399289873</v>
      </c>
      <c r="H1000" s="24">
        <v>998</v>
      </c>
      <c r="I1000" s="24" t="e">
        <f ca="1"/>
        <v>#NAME?</v>
      </c>
      <c r="J1000" s="24" t="e">
        <f t="array" aca="1" ref="J1000" ca="1">INDIRECT(ADDRESS(($F$2+1-H1000)+2,9))</f>
        <v>#NAME?</v>
      </c>
      <c r="K1000" s="24" t="e">
        <f t="shared" ca="1" si="77"/>
        <v>#NAME?</v>
      </c>
      <c r="L1000" s="24" t="e">
        <f t="shared" ca="1" si="78"/>
        <v>#NAME?</v>
      </c>
      <c r="M1000" s="24" t="e">
        <f t="shared" ca="1" si="79"/>
        <v>#NAME?</v>
      </c>
    </row>
    <row r="1001" spans="2:13" x14ac:dyDescent="0.25">
      <c r="B1001" s="24">
        <f t="shared" ca="1" si="75"/>
        <v>0.14490102928147952</v>
      </c>
      <c r="C1001" s="25">
        <f t="shared" ca="1" si="76"/>
        <v>39.41444052992167</v>
      </c>
      <c r="H1001" s="24">
        <v>999</v>
      </c>
      <c r="I1001" s="24" t="e">
        <f ca="1"/>
        <v>#NAME?</v>
      </c>
      <c r="J1001" s="24" t="e">
        <f t="array" aca="1" ref="J1001" ca="1">INDIRECT(ADDRESS(($F$2+1-H1001)+2,9))</f>
        <v>#NAME?</v>
      </c>
      <c r="K1001" s="24" t="e">
        <f t="shared" ca="1" si="77"/>
        <v>#NAME?</v>
      </c>
      <c r="L1001" s="24" t="e">
        <f t="shared" ca="1" si="78"/>
        <v>#NAME?</v>
      </c>
      <c r="M1001" s="24" t="e">
        <f t="shared" ca="1" si="79"/>
        <v>#NAME?</v>
      </c>
    </row>
    <row r="1002" spans="2:13" x14ac:dyDescent="0.25">
      <c r="B1002" s="24">
        <f t="shared" ca="1" si="75"/>
        <v>0.55502644472532381</v>
      </c>
      <c r="C1002" s="25">
        <f t="shared" ca="1" si="76"/>
        <v>51.383711323803134</v>
      </c>
      <c r="H1002" s="24">
        <v>1000</v>
      </c>
      <c r="I1002" s="24" t="e">
        <f ca="1"/>
        <v>#NAME?</v>
      </c>
      <c r="J1002" s="24" t="e">
        <f t="array" aca="1" ref="J1002" ca="1">INDIRECT(ADDRESS(($F$2+1-H1002)+2,9))</f>
        <v>#NAME?</v>
      </c>
      <c r="K1002" s="24" t="e">
        <f t="shared" ca="1" si="77"/>
        <v>#NAME?</v>
      </c>
      <c r="L1002" s="24" t="e">
        <f t="shared" ca="1" si="78"/>
        <v>#NAME?</v>
      </c>
      <c r="M1002" s="24" t="e">
        <f t="shared" ca="1" si="79"/>
        <v>#NAME?</v>
      </c>
    </row>
    <row r="1003" spans="2:13" x14ac:dyDescent="0.25">
      <c r="B1003" s="24">
        <f t="shared" ca="1" si="75"/>
        <v>0.32258136841415508</v>
      </c>
      <c r="C1003" s="25">
        <f t="shared" ca="1" si="76"/>
        <v>45.395074766024784</v>
      </c>
      <c r="H1003" s="24">
        <v>1001</v>
      </c>
      <c r="I1003" s="24" t="e">
        <f ca="1"/>
        <v>#NAME?</v>
      </c>
      <c r="J1003" s="24" t="e">
        <f t="array" aca="1" ref="J1003" ca="1">INDIRECT(ADDRESS(($F$2+1-H1003)+2,9))</f>
        <v>#NAME?</v>
      </c>
      <c r="K1003" s="24" t="e">
        <f t="shared" ca="1" si="77"/>
        <v>#NAME?</v>
      </c>
      <c r="L1003" s="24" t="e">
        <f t="shared" ca="1" si="78"/>
        <v>#NAME?</v>
      </c>
      <c r="M1003" s="24" t="e">
        <f t="shared" ca="1" si="79"/>
        <v>#NAME?</v>
      </c>
    </row>
    <row r="1004" spans="2:13" x14ac:dyDescent="0.25">
      <c r="B1004" s="24">
        <f t="shared" ca="1" si="75"/>
        <v>0.91138253330252506</v>
      </c>
      <c r="C1004" s="25">
        <f t="shared" ca="1" si="76"/>
        <v>63.493177292105649</v>
      </c>
      <c r="H1004" s="24">
        <v>1002</v>
      </c>
      <c r="I1004" s="24" t="e">
        <f ca="1"/>
        <v>#NAME?</v>
      </c>
      <c r="J1004" s="24" t="e">
        <f t="array" aca="1" ref="J1004" ca="1">INDIRECT(ADDRESS(($F$2+1-H1004)+2,9))</f>
        <v>#NAME?</v>
      </c>
      <c r="K1004" s="24" t="e">
        <f t="shared" ca="1" si="77"/>
        <v>#NAME?</v>
      </c>
      <c r="L1004" s="24" t="e">
        <f t="shared" ca="1" si="78"/>
        <v>#NAME?</v>
      </c>
      <c r="M1004" s="24" t="e">
        <f t="shared" ca="1" si="79"/>
        <v>#NAME?</v>
      </c>
    </row>
    <row r="1005" spans="2:13" x14ac:dyDescent="0.25">
      <c r="B1005" s="24">
        <f t="shared" ca="1" si="75"/>
        <v>0.25330580058268282</v>
      </c>
      <c r="C1005" s="25">
        <f t="shared" ca="1" si="76"/>
        <v>43.358770165996347</v>
      </c>
      <c r="H1005" s="24">
        <v>1003</v>
      </c>
      <c r="I1005" s="24" t="e">
        <f ca="1"/>
        <v>#NAME?</v>
      </c>
      <c r="J1005" s="24" t="e">
        <f t="array" aca="1" ref="J1005" ca="1">INDIRECT(ADDRESS(($F$2+1-H1005)+2,9))</f>
        <v>#NAME?</v>
      </c>
      <c r="K1005" s="24" t="e">
        <f t="shared" ca="1" si="77"/>
        <v>#NAME?</v>
      </c>
      <c r="L1005" s="24" t="e">
        <f t="shared" ca="1" si="78"/>
        <v>#NAME?</v>
      </c>
      <c r="M1005" s="24" t="e">
        <f t="shared" ca="1" si="79"/>
        <v>#NAME?</v>
      </c>
    </row>
    <row r="1006" spans="2:13" x14ac:dyDescent="0.25">
      <c r="B1006" s="24">
        <f t="shared" ca="1" si="75"/>
        <v>0.85584408433509862</v>
      </c>
      <c r="C1006" s="25">
        <f t="shared" ca="1" si="76"/>
        <v>60.618322828991872</v>
      </c>
      <c r="H1006" s="24">
        <v>1004</v>
      </c>
      <c r="I1006" s="24" t="e">
        <f ca="1"/>
        <v>#NAME?</v>
      </c>
      <c r="J1006" s="24" t="e">
        <f t="array" aca="1" ref="J1006" ca="1">INDIRECT(ADDRESS(($F$2+1-H1006)+2,9))</f>
        <v>#NAME?</v>
      </c>
      <c r="K1006" s="24" t="e">
        <f t="shared" ca="1" si="77"/>
        <v>#NAME?</v>
      </c>
      <c r="L1006" s="24" t="e">
        <f t="shared" ca="1" si="78"/>
        <v>#NAME?</v>
      </c>
      <c r="M1006" s="24" t="e">
        <f t="shared" ca="1" si="79"/>
        <v>#NAME?</v>
      </c>
    </row>
    <row r="1007" spans="2:13" x14ac:dyDescent="0.25">
      <c r="B1007" s="24">
        <f t="shared" ca="1" si="75"/>
        <v>0.80486312110897096</v>
      </c>
      <c r="C1007" s="25">
        <f t="shared" ca="1" si="76"/>
        <v>58.59121008563686</v>
      </c>
      <c r="H1007" s="24">
        <v>1005</v>
      </c>
      <c r="I1007" s="24" t="e">
        <f ca="1"/>
        <v>#NAME?</v>
      </c>
      <c r="J1007" s="24" t="e">
        <f t="array" aca="1" ref="J1007" ca="1">INDIRECT(ADDRESS(($F$2+1-H1007)+2,9))</f>
        <v>#NAME?</v>
      </c>
      <c r="K1007" s="24" t="e">
        <f t="shared" ca="1" si="77"/>
        <v>#NAME?</v>
      </c>
      <c r="L1007" s="24" t="e">
        <f t="shared" ca="1" si="78"/>
        <v>#NAME?</v>
      </c>
      <c r="M1007" s="24" t="e">
        <f t="shared" ca="1" si="79"/>
        <v>#NAME?</v>
      </c>
    </row>
    <row r="1008" spans="2:13" x14ac:dyDescent="0.25">
      <c r="B1008" s="24">
        <f t="shared" ca="1" si="75"/>
        <v>0.99664926654537844</v>
      </c>
      <c r="C1008" s="25">
        <f t="shared" ca="1" si="76"/>
        <v>77.113261685576191</v>
      </c>
      <c r="H1008" s="24">
        <v>1006</v>
      </c>
      <c r="I1008" s="24" t="e">
        <f ca="1"/>
        <v>#NAME?</v>
      </c>
      <c r="J1008" s="24" t="e">
        <f t="array" aca="1" ref="J1008" ca="1">INDIRECT(ADDRESS(($F$2+1-H1008)+2,9))</f>
        <v>#NAME?</v>
      </c>
      <c r="K1008" s="24" t="e">
        <f t="shared" ca="1" si="77"/>
        <v>#NAME?</v>
      </c>
      <c r="L1008" s="24" t="e">
        <f t="shared" ca="1" si="78"/>
        <v>#NAME?</v>
      </c>
      <c r="M1008" s="24" t="e">
        <f t="shared" ca="1" si="79"/>
        <v>#NAME?</v>
      </c>
    </row>
    <row r="1009" spans="2:13" x14ac:dyDescent="0.25">
      <c r="B1009" s="24">
        <f t="shared" ca="1" si="75"/>
        <v>0.73909621240872525</v>
      </c>
      <c r="C1009" s="25">
        <f t="shared" ca="1" si="76"/>
        <v>56.40561569062676</v>
      </c>
      <c r="H1009" s="24">
        <v>1007</v>
      </c>
      <c r="I1009" s="24" t="e">
        <f ca="1"/>
        <v>#NAME?</v>
      </c>
      <c r="J1009" s="24" t="e">
        <f t="array" aca="1" ref="J1009" ca="1">INDIRECT(ADDRESS(($F$2+1-H1009)+2,9))</f>
        <v>#NAME?</v>
      </c>
      <c r="K1009" s="24" t="e">
        <f t="shared" ca="1" si="77"/>
        <v>#NAME?</v>
      </c>
      <c r="L1009" s="24" t="e">
        <f t="shared" ca="1" si="78"/>
        <v>#NAME?</v>
      </c>
      <c r="M1009" s="24" t="e">
        <f t="shared" ca="1" si="79"/>
        <v>#NAME?</v>
      </c>
    </row>
    <row r="1010" spans="2:13" x14ac:dyDescent="0.25">
      <c r="B1010" s="24">
        <f t="shared" ca="1" si="75"/>
        <v>0.35938162342114954</v>
      </c>
      <c r="C1010" s="25">
        <f t="shared" ca="1" si="76"/>
        <v>46.398878228986675</v>
      </c>
      <c r="H1010" s="24">
        <v>1008</v>
      </c>
      <c r="I1010" s="24" t="e">
        <f ca="1"/>
        <v>#NAME?</v>
      </c>
      <c r="J1010" s="24" t="e">
        <f t="array" aca="1" ref="J1010" ca="1">INDIRECT(ADDRESS(($F$2+1-H1010)+2,9))</f>
        <v>#NAME?</v>
      </c>
      <c r="K1010" s="24" t="e">
        <f t="shared" ca="1" si="77"/>
        <v>#NAME?</v>
      </c>
      <c r="L1010" s="24" t="e">
        <f t="shared" ca="1" si="78"/>
        <v>#NAME?</v>
      </c>
      <c r="M1010" s="24" t="e">
        <f t="shared" ca="1" si="79"/>
        <v>#NAME?</v>
      </c>
    </row>
    <row r="1011" spans="2:13" x14ac:dyDescent="0.25">
      <c r="B1011" s="24">
        <f t="shared" ca="1" si="75"/>
        <v>0.49614856424852938</v>
      </c>
      <c r="C1011" s="25">
        <f t="shared" ca="1" si="76"/>
        <v>49.903457322787169</v>
      </c>
      <c r="H1011" s="24">
        <v>1009</v>
      </c>
      <c r="I1011" s="24" t="e">
        <f ca="1"/>
        <v>#NAME?</v>
      </c>
      <c r="J1011" s="24" t="e">
        <f t="array" aca="1" ref="J1011" ca="1">INDIRECT(ADDRESS(($F$2+1-H1011)+2,9))</f>
        <v>#NAME?</v>
      </c>
      <c r="K1011" s="24" t="e">
        <f t="shared" ca="1" si="77"/>
        <v>#NAME?</v>
      </c>
      <c r="L1011" s="24" t="e">
        <f t="shared" ca="1" si="78"/>
        <v>#NAME?</v>
      </c>
      <c r="M1011" s="24" t="e">
        <f t="shared" ca="1" si="79"/>
        <v>#NAME?</v>
      </c>
    </row>
    <row r="1012" spans="2:13" x14ac:dyDescent="0.25">
      <c r="B1012" s="24">
        <f t="shared" ca="1" si="75"/>
        <v>0.81520807713543864</v>
      </c>
      <c r="C1012" s="25">
        <f t="shared" ca="1" si="76"/>
        <v>58.972531575844265</v>
      </c>
      <c r="H1012" s="24">
        <v>1010</v>
      </c>
      <c r="I1012" s="24" t="e">
        <f ca="1"/>
        <v>#NAME?</v>
      </c>
      <c r="J1012" s="24" t="e">
        <f t="array" aca="1" ref="J1012" ca="1">INDIRECT(ADDRESS(($F$2+1-H1012)+2,9))</f>
        <v>#NAME?</v>
      </c>
      <c r="K1012" s="24" t="e">
        <f t="shared" ca="1" si="77"/>
        <v>#NAME?</v>
      </c>
      <c r="L1012" s="24" t="e">
        <f t="shared" ca="1" si="78"/>
        <v>#NAME?</v>
      </c>
      <c r="M1012" s="24" t="e">
        <f t="shared" ca="1" si="79"/>
        <v>#NAME?</v>
      </c>
    </row>
    <row r="1013" spans="2:13" x14ac:dyDescent="0.25">
      <c r="B1013" s="24">
        <f t="shared" ca="1" si="75"/>
        <v>0.43640227901188655</v>
      </c>
      <c r="C1013" s="25">
        <f t="shared" ca="1" si="76"/>
        <v>48.399028650235195</v>
      </c>
      <c r="H1013" s="24">
        <v>1011</v>
      </c>
      <c r="I1013" s="24" t="e">
        <f ca="1"/>
        <v>#NAME?</v>
      </c>
      <c r="J1013" s="24" t="e">
        <f t="array" aca="1" ref="J1013" ca="1">INDIRECT(ADDRESS(($F$2+1-H1013)+2,9))</f>
        <v>#NAME?</v>
      </c>
      <c r="K1013" s="24" t="e">
        <f t="shared" ca="1" si="77"/>
        <v>#NAME?</v>
      </c>
      <c r="L1013" s="24" t="e">
        <f t="shared" ca="1" si="78"/>
        <v>#NAME?</v>
      </c>
      <c r="M1013" s="24" t="e">
        <f t="shared" ca="1" si="79"/>
        <v>#NAME?</v>
      </c>
    </row>
    <row r="1014" spans="2:13" x14ac:dyDescent="0.25">
      <c r="B1014" s="24">
        <f t="shared" ca="1" si="75"/>
        <v>0.16690313367747966</v>
      </c>
      <c r="C1014" s="25">
        <f t="shared" ca="1" si="76"/>
        <v>40.335244333691222</v>
      </c>
      <c r="H1014" s="24">
        <v>1012</v>
      </c>
      <c r="I1014" s="24" t="e">
        <f ca="1"/>
        <v>#NAME?</v>
      </c>
      <c r="J1014" s="24" t="e">
        <f t="array" aca="1" ref="J1014" ca="1">INDIRECT(ADDRESS(($F$2+1-H1014)+2,9))</f>
        <v>#NAME?</v>
      </c>
      <c r="K1014" s="24" t="e">
        <f t="shared" ca="1" si="77"/>
        <v>#NAME?</v>
      </c>
      <c r="L1014" s="24" t="e">
        <f t="shared" ca="1" si="78"/>
        <v>#NAME?</v>
      </c>
      <c r="M1014" s="24" t="e">
        <f t="shared" ca="1" si="79"/>
        <v>#NAME?</v>
      </c>
    </row>
    <row r="1015" spans="2:13" x14ac:dyDescent="0.25">
      <c r="B1015" s="24">
        <f t="shared" ca="1" si="75"/>
        <v>0.37135096454285277</v>
      </c>
      <c r="C1015" s="25">
        <f t="shared" ca="1" si="76"/>
        <v>46.717225982777897</v>
      </c>
      <c r="H1015" s="24">
        <v>1013</v>
      </c>
      <c r="I1015" s="24" t="e">
        <f ca="1"/>
        <v>#NAME?</v>
      </c>
      <c r="J1015" s="24" t="e">
        <f t="array" aca="1" ref="J1015" ca="1">INDIRECT(ADDRESS(($F$2+1-H1015)+2,9))</f>
        <v>#NAME?</v>
      </c>
      <c r="K1015" s="24" t="e">
        <f t="shared" ca="1" si="77"/>
        <v>#NAME?</v>
      </c>
      <c r="L1015" s="24" t="e">
        <f t="shared" ca="1" si="78"/>
        <v>#NAME?</v>
      </c>
      <c r="M1015" s="24" t="e">
        <f t="shared" ca="1" si="79"/>
        <v>#NAME?</v>
      </c>
    </row>
    <row r="1016" spans="2:13" x14ac:dyDescent="0.25">
      <c r="B1016" s="24">
        <f t="shared" ca="1" si="75"/>
        <v>0.29670900808814049</v>
      </c>
      <c r="C1016" s="25">
        <f t="shared" ca="1" si="76"/>
        <v>44.661105421242929</v>
      </c>
      <c r="H1016" s="24">
        <v>1014</v>
      </c>
      <c r="I1016" s="24" t="e">
        <f ca="1"/>
        <v>#NAME?</v>
      </c>
      <c r="J1016" s="24" t="e">
        <f t="array" aca="1" ref="J1016" ca="1">INDIRECT(ADDRESS(($F$2+1-H1016)+2,9))</f>
        <v>#NAME?</v>
      </c>
      <c r="K1016" s="24" t="e">
        <f t="shared" ca="1" si="77"/>
        <v>#NAME?</v>
      </c>
      <c r="L1016" s="24" t="e">
        <f t="shared" ca="1" si="78"/>
        <v>#NAME?</v>
      </c>
      <c r="M1016" s="24" t="e">
        <f t="shared" ca="1" si="79"/>
        <v>#NAME?</v>
      </c>
    </row>
    <row r="1017" spans="2:13" x14ac:dyDescent="0.25">
      <c r="B1017" s="24">
        <f t="shared" ca="1" si="75"/>
        <v>0.34393956868855868</v>
      </c>
      <c r="C1017" s="25">
        <f t="shared" ca="1" si="76"/>
        <v>45.982651005613562</v>
      </c>
      <c r="H1017" s="24">
        <v>1015</v>
      </c>
      <c r="I1017" s="24" t="e">
        <f ca="1"/>
        <v>#NAME?</v>
      </c>
      <c r="J1017" s="24" t="e">
        <f t="array" aca="1" ref="J1017" ca="1">INDIRECT(ADDRESS(($F$2+1-H1017)+2,9))</f>
        <v>#NAME?</v>
      </c>
      <c r="K1017" s="24" t="e">
        <f t="shared" ca="1" si="77"/>
        <v>#NAME?</v>
      </c>
      <c r="L1017" s="24" t="e">
        <f t="shared" ca="1" si="78"/>
        <v>#NAME?</v>
      </c>
      <c r="M1017" s="24" t="e">
        <f t="shared" ca="1" si="79"/>
        <v>#NAME?</v>
      </c>
    </row>
    <row r="1018" spans="2:13" x14ac:dyDescent="0.25">
      <c r="B1018" s="24">
        <f t="shared" ca="1" si="75"/>
        <v>0.31518888563079905</v>
      </c>
      <c r="C1018" s="25">
        <f t="shared" ca="1" si="76"/>
        <v>45.188047989412482</v>
      </c>
      <c r="H1018" s="24">
        <v>1016</v>
      </c>
      <c r="I1018" s="24" t="e">
        <f ca="1"/>
        <v>#NAME?</v>
      </c>
      <c r="J1018" s="24" t="e">
        <f t="array" aca="1" ref="J1018" ca="1">INDIRECT(ADDRESS(($F$2+1-H1018)+2,9))</f>
        <v>#NAME?</v>
      </c>
      <c r="K1018" s="24" t="e">
        <f t="shared" ca="1" si="77"/>
        <v>#NAME?</v>
      </c>
      <c r="L1018" s="24" t="e">
        <f t="shared" ca="1" si="78"/>
        <v>#NAME?</v>
      </c>
      <c r="M1018" s="24" t="e">
        <f t="shared" ca="1" si="79"/>
        <v>#NAME?</v>
      </c>
    </row>
    <row r="1019" spans="2:13" x14ac:dyDescent="0.25">
      <c r="B1019" s="24">
        <f t="shared" ca="1" si="75"/>
        <v>0.8898397626298763</v>
      </c>
      <c r="C1019" s="25">
        <f t="shared" ca="1" si="76"/>
        <v>62.256763997481812</v>
      </c>
      <c r="H1019" s="24">
        <v>1017</v>
      </c>
      <c r="I1019" s="24" t="e">
        <f ca="1"/>
        <v>#NAME?</v>
      </c>
      <c r="J1019" s="24" t="e">
        <f t="array" aca="1" ref="J1019" ca="1">INDIRECT(ADDRESS(($F$2+1-H1019)+2,9))</f>
        <v>#NAME?</v>
      </c>
      <c r="K1019" s="24" t="e">
        <f t="shared" ca="1" si="77"/>
        <v>#NAME?</v>
      </c>
      <c r="L1019" s="24" t="e">
        <f t="shared" ca="1" si="78"/>
        <v>#NAME?</v>
      </c>
      <c r="M1019" s="24" t="e">
        <f t="shared" ca="1" si="79"/>
        <v>#NAME?</v>
      </c>
    </row>
    <row r="1020" spans="2:13" x14ac:dyDescent="0.25">
      <c r="B1020" s="24">
        <f t="shared" ca="1" si="75"/>
        <v>0.68656834083859108</v>
      </c>
      <c r="C1020" s="25">
        <f t="shared" ca="1" si="76"/>
        <v>54.861464742393089</v>
      </c>
      <c r="H1020" s="24">
        <v>1018</v>
      </c>
      <c r="I1020" s="24" t="e">
        <f ca="1"/>
        <v>#NAME?</v>
      </c>
      <c r="J1020" s="24" t="e">
        <f t="array" aca="1" ref="J1020" ca="1">INDIRECT(ADDRESS(($F$2+1-H1020)+2,9))</f>
        <v>#NAME?</v>
      </c>
      <c r="K1020" s="24" t="e">
        <f t="shared" ca="1" si="77"/>
        <v>#NAME?</v>
      </c>
      <c r="L1020" s="24" t="e">
        <f t="shared" ca="1" si="78"/>
        <v>#NAME?</v>
      </c>
      <c r="M1020" s="24" t="e">
        <f t="shared" ca="1" si="79"/>
        <v>#NAME?</v>
      </c>
    </row>
    <row r="1021" spans="2:13" x14ac:dyDescent="0.25">
      <c r="B1021" s="24">
        <f t="shared" ca="1" si="75"/>
        <v>0.1241409942467262</v>
      </c>
      <c r="C1021" s="25">
        <f t="shared" ca="1" si="76"/>
        <v>38.454676618335533</v>
      </c>
      <c r="H1021" s="24">
        <v>1019</v>
      </c>
      <c r="I1021" s="24" t="e">
        <f ca="1"/>
        <v>#NAME?</v>
      </c>
      <c r="J1021" s="24" t="e">
        <f t="array" aca="1" ref="J1021" ca="1">INDIRECT(ADDRESS(($F$2+1-H1021)+2,9))</f>
        <v>#NAME?</v>
      </c>
      <c r="K1021" s="24" t="e">
        <f t="shared" ca="1" si="77"/>
        <v>#NAME?</v>
      </c>
      <c r="L1021" s="24" t="e">
        <f t="shared" ca="1" si="78"/>
        <v>#NAME?</v>
      </c>
      <c r="M1021" s="24" t="e">
        <f t="shared" ca="1" si="79"/>
        <v>#NAME?</v>
      </c>
    </row>
    <row r="1022" spans="2:13" x14ac:dyDescent="0.25">
      <c r="B1022" s="24">
        <f t="shared" ca="1" si="75"/>
        <v>0.64806494699956629</v>
      </c>
      <c r="C1022" s="25">
        <f t="shared" ca="1" si="76"/>
        <v>53.801014546887728</v>
      </c>
      <c r="H1022" s="24">
        <v>1020</v>
      </c>
      <c r="I1022" s="24" t="e">
        <f ca="1"/>
        <v>#NAME?</v>
      </c>
      <c r="J1022" s="24" t="e">
        <f t="array" aca="1" ref="J1022" ca="1">INDIRECT(ADDRESS(($F$2+1-H1022)+2,9))</f>
        <v>#NAME?</v>
      </c>
      <c r="K1022" s="24" t="e">
        <f t="shared" ca="1" si="77"/>
        <v>#NAME?</v>
      </c>
      <c r="L1022" s="24" t="e">
        <f t="shared" ca="1" si="78"/>
        <v>#NAME?</v>
      </c>
      <c r="M1022" s="24" t="e">
        <f t="shared" ca="1" si="79"/>
        <v>#NAME?</v>
      </c>
    </row>
    <row r="1023" spans="2:13" x14ac:dyDescent="0.25">
      <c r="B1023" s="24">
        <f t="shared" ca="1" si="75"/>
        <v>0.44815301989926104</v>
      </c>
      <c r="C1023" s="25">
        <f t="shared" ca="1" si="76"/>
        <v>48.696708770674618</v>
      </c>
      <c r="H1023" s="24">
        <v>1021</v>
      </c>
      <c r="I1023" s="24" t="e">
        <f ca="1"/>
        <v>#NAME?</v>
      </c>
      <c r="J1023" s="24" t="e">
        <f t="array" aca="1" ref="J1023" ca="1">INDIRECT(ADDRESS(($F$2+1-H1023)+2,9))</f>
        <v>#NAME?</v>
      </c>
      <c r="K1023" s="24" t="e">
        <f t="shared" ca="1" si="77"/>
        <v>#NAME?</v>
      </c>
      <c r="L1023" s="24" t="e">
        <f t="shared" ca="1" si="78"/>
        <v>#NAME?</v>
      </c>
      <c r="M1023" s="24" t="e">
        <f t="shared" ca="1" si="79"/>
        <v>#NAME?</v>
      </c>
    </row>
    <row r="1024" spans="2:13" x14ac:dyDescent="0.25">
      <c r="B1024" s="24">
        <f t="shared" ca="1" si="75"/>
        <v>0.44518465766804993</v>
      </c>
      <c r="C1024" s="25">
        <f t="shared" ca="1" si="76"/>
        <v>48.621630932067305</v>
      </c>
      <c r="H1024" s="24">
        <v>1022</v>
      </c>
      <c r="I1024" s="24" t="e">
        <f ca="1"/>
        <v>#NAME?</v>
      </c>
      <c r="J1024" s="24" t="e">
        <f t="array" aca="1" ref="J1024" ca="1">INDIRECT(ADDRESS(($F$2+1-H1024)+2,9))</f>
        <v>#NAME?</v>
      </c>
      <c r="K1024" s="24" t="e">
        <f t="shared" ca="1" si="77"/>
        <v>#NAME?</v>
      </c>
      <c r="L1024" s="24" t="e">
        <f t="shared" ca="1" si="78"/>
        <v>#NAME?</v>
      </c>
      <c r="M1024" s="24" t="e">
        <f t="shared" ca="1" si="79"/>
        <v>#NAME?</v>
      </c>
    </row>
    <row r="1025" spans="2:13" x14ac:dyDescent="0.25">
      <c r="B1025" s="24">
        <f t="shared" ca="1" si="75"/>
        <v>0.30131995464972838</v>
      </c>
      <c r="C1025" s="25">
        <f t="shared" ca="1" si="76"/>
        <v>44.79392048930336</v>
      </c>
      <c r="H1025" s="24">
        <v>1023</v>
      </c>
      <c r="I1025" s="24" t="e">
        <f ca="1"/>
        <v>#NAME?</v>
      </c>
      <c r="J1025" s="24" t="e">
        <f t="array" aca="1" ref="J1025" ca="1">INDIRECT(ADDRESS(($F$2+1-H1025)+2,9))</f>
        <v>#NAME?</v>
      </c>
      <c r="K1025" s="24" t="e">
        <f t="shared" ca="1" si="77"/>
        <v>#NAME?</v>
      </c>
      <c r="L1025" s="24" t="e">
        <f t="shared" ca="1" si="78"/>
        <v>#NAME?</v>
      </c>
      <c r="M1025" s="24" t="e">
        <f t="shared" ca="1" si="79"/>
        <v>#NAME?</v>
      </c>
    </row>
    <row r="1026" spans="2:13" x14ac:dyDescent="0.25">
      <c r="B1026" s="24">
        <f t="shared" ca="1" si="75"/>
        <v>0.48740463495766295</v>
      </c>
      <c r="C1026" s="25">
        <f t="shared" ca="1" si="76"/>
        <v>49.684228549604747</v>
      </c>
      <c r="H1026" s="24">
        <v>1024</v>
      </c>
      <c r="I1026" s="24" t="e">
        <f ca="1"/>
        <v>#NAME?</v>
      </c>
      <c r="J1026" s="24" t="e">
        <f t="array" aca="1" ref="J1026" ca="1">INDIRECT(ADDRESS(($F$2+1-H1026)+2,9))</f>
        <v>#NAME?</v>
      </c>
      <c r="K1026" s="24" t="e">
        <f t="shared" ca="1" si="77"/>
        <v>#NAME?</v>
      </c>
      <c r="L1026" s="24" t="e">
        <f t="shared" ca="1" si="78"/>
        <v>#NAME?</v>
      </c>
      <c r="M1026" s="24" t="e">
        <f t="shared" ca="1" si="79"/>
        <v>#NAME?</v>
      </c>
    </row>
    <row r="1027" spans="2:13" x14ac:dyDescent="0.25">
      <c r="B1027" s="24">
        <f t="shared" ca="1" si="75"/>
        <v>0.44640034664061468</v>
      </c>
      <c r="C1027" s="25">
        <f t="shared" ca="1" si="76"/>
        <v>48.652388119355656</v>
      </c>
      <c r="H1027" s="24">
        <v>1025</v>
      </c>
      <c r="I1027" s="24" t="e">
        <f ca="1"/>
        <v>#NAME?</v>
      </c>
      <c r="J1027" s="24" t="e">
        <f t="array" aca="1" ref="J1027" ca="1">INDIRECT(ADDRESS(($F$2+1-H1027)+2,9))</f>
        <v>#NAME?</v>
      </c>
      <c r="K1027" s="24" t="e">
        <f t="shared" ca="1" si="77"/>
        <v>#NAME?</v>
      </c>
      <c r="L1027" s="24" t="e">
        <f t="shared" ca="1" si="78"/>
        <v>#NAME?</v>
      </c>
      <c r="M1027" s="24" t="e">
        <f t="shared" ca="1" si="79"/>
        <v>#NAME?</v>
      </c>
    </row>
    <row r="1028" spans="2:13" x14ac:dyDescent="0.25">
      <c r="B1028" s="24">
        <f t="shared" ref="B1028:B1091" ca="1" si="80">RAND()</f>
        <v>0.30234915257581796</v>
      </c>
      <c r="C1028" s="25">
        <f t="shared" ref="C1028:C1091" ca="1" si="81">_xlfn.NORM.INV(B1028,50,10)</f>
        <v>44.823440037092965</v>
      </c>
      <c r="H1028" s="24">
        <v>1026</v>
      </c>
      <c r="I1028" s="24" t="e">
        <f ca="1"/>
        <v>#NAME?</v>
      </c>
      <c r="J1028" s="24" t="e">
        <f t="array" aca="1" ref="J1028" ca="1">INDIRECT(ADDRESS(($F$2+1-H1028)+2,9))</f>
        <v>#NAME?</v>
      </c>
      <c r="K1028" s="24" t="e">
        <f t="shared" ref="K1028:K1091" ca="1" si="82">_xlfn.NORM.DIST(I1028,$F$5,$F$6,TRUE)</f>
        <v>#NAME?</v>
      </c>
      <c r="L1028" s="24" t="e">
        <f t="shared" ref="L1028:L1091" ca="1" si="83">_xlfn.NORM.DIST(J1028,$F$5,$F$6,TRUE)</f>
        <v>#NAME?</v>
      </c>
      <c r="M1028" s="24" t="e">
        <f t="shared" ca="1" si="79"/>
        <v>#NAME?</v>
      </c>
    </row>
    <row r="1029" spans="2:13" x14ac:dyDescent="0.25">
      <c r="B1029" s="24">
        <f t="shared" ca="1" si="80"/>
        <v>0.72327323763615547</v>
      </c>
      <c r="C1029" s="25">
        <f t="shared" ca="1" si="81"/>
        <v>55.925930600085167</v>
      </c>
      <c r="H1029" s="24">
        <v>1027</v>
      </c>
      <c r="I1029" s="24" t="e">
        <f ca="1"/>
        <v>#NAME?</v>
      </c>
      <c r="J1029" s="24" t="e">
        <f t="array" aca="1" ref="J1029" ca="1">INDIRECT(ADDRESS(($F$2+1-H1029)+2,9))</f>
        <v>#NAME?</v>
      </c>
      <c r="K1029" s="24" t="e">
        <f t="shared" ca="1" si="82"/>
        <v>#NAME?</v>
      </c>
      <c r="L1029" s="24" t="e">
        <f t="shared" ca="1" si="83"/>
        <v>#NAME?</v>
      </c>
      <c r="M1029" s="24" t="e">
        <f t="shared" ref="M1029:M1092" ca="1" si="84">((2*H1029-1)/$F$2)*(LN(K1029)+LN(1-L1029))</f>
        <v>#NAME?</v>
      </c>
    </row>
    <row r="1030" spans="2:13" x14ac:dyDescent="0.25">
      <c r="B1030" s="24">
        <f t="shared" ca="1" si="80"/>
        <v>0.95784760171311423</v>
      </c>
      <c r="C1030" s="25">
        <f t="shared" ca="1" si="81"/>
        <v>67.262369306537408</v>
      </c>
      <c r="H1030" s="24">
        <v>1028</v>
      </c>
      <c r="I1030" s="24" t="e">
        <f ca="1"/>
        <v>#NAME?</v>
      </c>
      <c r="J1030" s="24" t="e">
        <f t="array" aca="1" ref="J1030" ca="1">INDIRECT(ADDRESS(($F$2+1-H1030)+2,9))</f>
        <v>#NAME?</v>
      </c>
      <c r="K1030" s="24" t="e">
        <f t="shared" ca="1" si="82"/>
        <v>#NAME?</v>
      </c>
      <c r="L1030" s="24" t="e">
        <f t="shared" ca="1" si="83"/>
        <v>#NAME?</v>
      </c>
      <c r="M1030" s="24" t="e">
        <f t="shared" ca="1" si="84"/>
        <v>#NAME?</v>
      </c>
    </row>
    <row r="1031" spans="2:13" x14ac:dyDescent="0.25">
      <c r="B1031" s="24">
        <f t="shared" ca="1" si="80"/>
        <v>0.1027175558787341</v>
      </c>
      <c r="C1031" s="25">
        <f t="shared" ca="1" si="81"/>
        <v>37.337821868158173</v>
      </c>
      <c r="H1031" s="24">
        <v>1029</v>
      </c>
      <c r="I1031" s="24" t="e">
        <f ca="1"/>
        <v>#NAME?</v>
      </c>
      <c r="J1031" s="24" t="e">
        <f t="array" aca="1" ref="J1031" ca="1">INDIRECT(ADDRESS(($F$2+1-H1031)+2,9))</f>
        <v>#NAME?</v>
      </c>
      <c r="K1031" s="24" t="e">
        <f t="shared" ca="1" si="82"/>
        <v>#NAME?</v>
      </c>
      <c r="L1031" s="24" t="e">
        <f t="shared" ca="1" si="83"/>
        <v>#NAME?</v>
      </c>
      <c r="M1031" s="24" t="e">
        <f t="shared" ca="1" si="84"/>
        <v>#NAME?</v>
      </c>
    </row>
    <row r="1032" spans="2:13" x14ac:dyDescent="0.25">
      <c r="B1032" s="24">
        <f t="shared" ca="1" si="80"/>
        <v>0.65693769478246788</v>
      </c>
      <c r="C1032" s="25">
        <f t="shared" ca="1" si="81"/>
        <v>54.041198205618826</v>
      </c>
      <c r="H1032" s="24">
        <v>1030</v>
      </c>
      <c r="I1032" s="24" t="e">
        <f ca="1"/>
        <v>#NAME?</v>
      </c>
      <c r="J1032" s="24" t="e">
        <f t="array" aca="1" ref="J1032" ca="1">INDIRECT(ADDRESS(($F$2+1-H1032)+2,9))</f>
        <v>#NAME?</v>
      </c>
      <c r="K1032" s="24" t="e">
        <f t="shared" ca="1" si="82"/>
        <v>#NAME?</v>
      </c>
      <c r="L1032" s="24" t="e">
        <f t="shared" ca="1" si="83"/>
        <v>#NAME?</v>
      </c>
      <c r="M1032" s="24" t="e">
        <f t="shared" ca="1" si="84"/>
        <v>#NAME?</v>
      </c>
    </row>
    <row r="1033" spans="2:13" x14ac:dyDescent="0.25">
      <c r="B1033" s="24">
        <f t="shared" ca="1" si="80"/>
        <v>0.15326155462321034</v>
      </c>
      <c r="C1033" s="25">
        <f t="shared" ca="1" si="81"/>
        <v>39.774551766542196</v>
      </c>
      <c r="H1033" s="24">
        <v>1031</v>
      </c>
      <c r="I1033" s="24" t="e">
        <f ca="1"/>
        <v>#NAME?</v>
      </c>
      <c r="J1033" s="24" t="e">
        <f t="array" aca="1" ref="J1033" ca="1">INDIRECT(ADDRESS(($F$2+1-H1033)+2,9))</f>
        <v>#NAME?</v>
      </c>
      <c r="K1033" s="24" t="e">
        <f t="shared" ca="1" si="82"/>
        <v>#NAME?</v>
      </c>
      <c r="L1033" s="24" t="e">
        <f t="shared" ca="1" si="83"/>
        <v>#NAME?</v>
      </c>
      <c r="M1033" s="24" t="e">
        <f t="shared" ca="1" si="84"/>
        <v>#NAME?</v>
      </c>
    </row>
    <row r="1034" spans="2:13" x14ac:dyDescent="0.25">
      <c r="B1034" s="24">
        <f t="shared" ca="1" si="80"/>
        <v>0.34804593436614173</v>
      </c>
      <c r="C1034" s="25">
        <f t="shared" ca="1" si="81"/>
        <v>46.093985703599863</v>
      </c>
      <c r="H1034" s="24">
        <v>1032</v>
      </c>
      <c r="I1034" s="24" t="e">
        <f ca="1"/>
        <v>#NAME?</v>
      </c>
      <c r="J1034" s="24" t="e">
        <f t="array" aca="1" ref="J1034" ca="1">INDIRECT(ADDRESS(($F$2+1-H1034)+2,9))</f>
        <v>#NAME?</v>
      </c>
      <c r="K1034" s="24" t="e">
        <f t="shared" ca="1" si="82"/>
        <v>#NAME?</v>
      </c>
      <c r="L1034" s="24" t="e">
        <f t="shared" ca="1" si="83"/>
        <v>#NAME?</v>
      </c>
      <c r="M1034" s="24" t="e">
        <f t="shared" ca="1" si="84"/>
        <v>#NAME?</v>
      </c>
    </row>
    <row r="1035" spans="2:13" x14ac:dyDescent="0.25">
      <c r="B1035" s="24">
        <f t="shared" ca="1" si="80"/>
        <v>0.34988731413238938</v>
      </c>
      <c r="C1035" s="25">
        <f t="shared" ca="1" si="81"/>
        <v>46.143752874326154</v>
      </c>
      <c r="H1035" s="24">
        <v>1033</v>
      </c>
      <c r="I1035" s="24" t="e">
        <f ca="1"/>
        <v>#NAME?</v>
      </c>
      <c r="J1035" s="24" t="e">
        <f t="array" aca="1" ref="J1035" ca="1">INDIRECT(ADDRESS(($F$2+1-H1035)+2,9))</f>
        <v>#NAME?</v>
      </c>
      <c r="K1035" s="24" t="e">
        <f t="shared" ca="1" si="82"/>
        <v>#NAME?</v>
      </c>
      <c r="L1035" s="24" t="e">
        <f t="shared" ca="1" si="83"/>
        <v>#NAME?</v>
      </c>
      <c r="M1035" s="24" t="e">
        <f t="shared" ca="1" si="84"/>
        <v>#NAME?</v>
      </c>
    </row>
    <row r="1036" spans="2:13" x14ac:dyDescent="0.25">
      <c r="B1036" s="24">
        <f t="shared" ca="1" si="80"/>
        <v>0.61174590722419431</v>
      </c>
      <c r="C1036" s="25">
        <f t="shared" ca="1" si="81"/>
        <v>52.838723775874463</v>
      </c>
      <c r="H1036" s="24">
        <v>1034</v>
      </c>
      <c r="I1036" s="24" t="e">
        <f ca="1"/>
        <v>#NAME?</v>
      </c>
      <c r="J1036" s="24" t="e">
        <f t="array" aca="1" ref="J1036" ca="1">INDIRECT(ADDRESS(($F$2+1-H1036)+2,9))</f>
        <v>#NAME?</v>
      </c>
      <c r="K1036" s="24" t="e">
        <f t="shared" ca="1" si="82"/>
        <v>#NAME?</v>
      </c>
      <c r="L1036" s="24" t="e">
        <f t="shared" ca="1" si="83"/>
        <v>#NAME?</v>
      </c>
      <c r="M1036" s="24" t="e">
        <f t="shared" ca="1" si="84"/>
        <v>#NAME?</v>
      </c>
    </row>
    <row r="1037" spans="2:13" x14ac:dyDescent="0.25">
      <c r="B1037" s="24">
        <f t="shared" ca="1" si="80"/>
        <v>0.73334903831524212</v>
      </c>
      <c r="C1037" s="25">
        <f t="shared" ca="1" si="81"/>
        <v>56.229735195769578</v>
      </c>
      <c r="H1037" s="24">
        <v>1035</v>
      </c>
      <c r="I1037" s="24" t="e">
        <f ca="1"/>
        <v>#NAME?</v>
      </c>
      <c r="J1037" s="24" t="e">
        <f t="array" aca="1" ref="J1037" ca="1">INDIRECT(ADDRESS(($F$2+1-H1037)+2,9))</f>
        <v>#NAME?</v>
      </c>
      <c r="K1037" s="24" t="e">
        <f t="shared" ca="1" si="82"/>
        <v>#NAME?</v>
      </c>
      <c r="L1037" s="24" t="e">
        <f t="shared" ca="1" si="83"/>
        <v>#NAME?</v>
      </c>
      <c r="M1037" s="24" t="e">
        <f t="shared" ca="1" si="84"/>
        <v>#NAME?</v>
      </c>
    </row>
    <row r="1038" spans="2:13" x14ac:dyDescent="0.25">
      <c r="B1038" s="24">
        <f t="shared" ca="1" si="80"/>
        <v>0.90544497079168007</v>
      </c>
      <c r="C1038" s="25">
        <f t="shared" ca="1" si="81"/>
        <v>63.132163431930962</v>
      </c>
      <c r="H1038" s="24">
        <v>1036</v>
      </c>
      <c r="I1038" s="24" t="e">
        <f ca="1"/>
        <v>#NAME?</v>
      </c>
      <c r="J1038" s="24" t="e">
        <f t="array" aca="1" ref="J1038" ca="1">INDIRECT(ADDRESS(($F$2+1-H1038)+2,9))</f>
        <v>#NAME?</v>
      </c>
      <c r="K1038" s="24" t="e">
        <f t="shared" ca="1" si="82"/>
        <v>#NAME?</v>
      </c>
      <c r="L1038" s="24" t="e">
        <f t="shared" ca="1" si="83"/>
        <v>#NAME?</v>
      </c>
      <c r="M1038" s="24" t="e">
        <f t="shared" ca="1" si="84"/>
        <v>#NAME?</v>
      </c>
    </row>
    <row r="1039" spans="2:13" x14ac:dyDescent="0.25">
      <c r="B1039" s="24">
        <f t="shared" ca="1" si="80"/>
        <v>0.66954690970398678</v>
      </c>
      <c r="C1039" s="25">
        <f t="shared" ca="1" si="81"/>
        <v>54.386623928511987</v>
      </c>
      <c r="H1039" s="24">
        <v>1037</v>
      </c>
      <c r="I1039" s="24" t="e">
        <f ca="1"/>
        <v>#NAME?</v>
      </c>
      <c r="J1039" s="24" t="e">
        <f t="array" aca="1" ref="J1039" ca="1">INDIRECT(ADDRESS(($F$2+1-H1039)+2,9))</f>
        <v>#NAME?</v>
      </c>
      <c r="K1039" s="24" t="e">
        <f t="shared" ca="1" si="82"/>
        <v>#NAME?</v>
      </c>
      <c r="L1039" s="24" t="e">
        <f t="shared" ca="1" si="83"/>
        <v>#NAME?</v>
      </c>
      <c r="M1039" s="24" t="e">
        <f t="shared" ca="1" si="84"/>
        <v>#NAME?</v>
      </c>
    </row>
    <row r="1040" spans="2:13" x14ac:dyDescent="0.25">
      <c r="B1040" s="24">
        <f t="shared" ca="1" si="80"/>
        <v>0.82434682001070503</v>
      </c>
      <c r="C1040" s="25">
        <f t="shared" ca="1" si="81"/>
        <v>59.320583715077944</v>
      </c>
      <c r="H1040" s="24">
        <v>1038</v>
      </c>
      <c r="I1040" s="24" t="e">
        <f ca="1"/>
        <v>#NAME?</v>
      </c>
      <c r="J1040" s="24" t="e">
        <f t="array" aca="1" ref="J1040" ca="1">INDIRECT(ADDRESS(($F$2+1-H1040)+2,9))</f>
        <v>#NAME?</v>
      </c>
      <c r="K1040" s="24" t="e">
        <f t="shared" ca="1" si="82"/>
        <v>#NAME?</v>
      </c>
      <c r="L1040" s="24" t="e">
        <f t="shared" ca="1" si="83"/>
        <v>#NAME?</v>
      </c>
      <c r="M1040" s="24" t="e">
        <f t="shared" ca="1" si="84"/>
        <v>#NAME?</v>
      </c>
    </row>
    <row r="1041" spans="2:13" x14ac:dyDescent="0.25">
      <c r="B1041" s="24">
        <f t="shared" ca="1" si="80"/>
        <v>0.6506185961615234</v>
      </c>
      <c r="C1041" s="25">
        <f t="shared" ca="1" si="81"/>
        <v>53.86991085296436</v>
      </c>
      <c r="H1041" s="24">
        <v>1039</v>
      </c>
      <c r="I1041" s="24" t="e">
        <f ca="1"/>
        <v>#NAME?</v>
      </c>
      <c r="J1041" s="24" t="e">
        <f t="array" aca="1" ref="J1041" ca="1">INDIRECT(ADDRESS(($F$2+1-H1041)+2,9))</f>
        <v>#NAME?</v>
      </c>
      <c r="K1041" s="24" t="e">
        <f t="shared" ca="1" si="82"/>
        <v>#NAME?</v>
      </c>
      <c r="L1041" s="24" t="e">
        <f t="shared" ca="1" si="83"/>
        <v>#NAME?</v>
      </c>
      <c r="M1041" s="24" t="e">
        <f t="shared" ca="1" si="84"/>
        <v>#NAME?</v>
      </c>
    </row>
    <row r="1042" spans="2:13" x14ac:dyDescent="0.25">
      <c r="B1042" s="24">
        <f t="shared" ca="1" si="80"/>
        <v>0.25307915549763571</v>
      </c>
      <c r="C1042" s="25">
        <f t="shared" ca="1" si="81"/>
        <v>43.351685599867523</v>
      </c>
      <c r="H1042" s="24">
        <v>1040</v>
      </c>
      <c r="I1042" s="24" t="e">
        <f ca="1"/>
        <v>#NAME?</v>
      </c>
      <c r="J1042" s="24" t="e">
        <f t="array" aca="1" ref="J1042" ca="1">INDIRECT(ADDRESS(($F$2+1-H1042)+2,9))</f>
        <v>#NAME?</v>
      </c>
      <c r="K1042" s="24" t="e">
        <f t="shared" ca="1" si="82"/>
        <v>#NAME?</v>
      </c>
      <c r="L1042" s="24" t="e">
        <f t="shared" ca="1" si="83"/>
        <v>#NAME?</v>
      </c>
      <c r="M1042" s="24" t="e">
        <f t="shared" ca="1" si="84"/>
        <v>#NAME?</v>
      </c>
    </row>
    <row r="1043" spans="2:13" x14ac:dyDescent="0.25">
      <c r="B1043" s="24">
        <f t="shared" ca="1" si="80"/>
        <v>0.81711612884909524</v>
      </c>
      <c r="C1043" s="25">
        <f t="shared" ca="1" si="81"/>
        <v>59.044294231326084</v>
      </c>
      <c r="H1043" s="24">
        <v>1041</v>
      </c>
      <c r="I1043" s="24" t="e">
        <f ca="1"/>
        <v>#NAME?</v>
      </c>
      <c r="J1043" s="24" t="e">
        <f t="array" aca="1" ref="J1043" ca="1">INDIRECT(ADDRESS(($F$2+1-H1043)+2,9))</f>
        <v>#NAME?</v>
      </c>
      <c r="K1043" s="24" t="e">
        <f t="shared" ca="1" si="82"/>
        <v>#NAME?</v>
      </c>
      <c r="L1043" s="24" t="e">
        <f t="shared" ca="1" si="83"/>
        <v>#NAME?</v>
      </c>
      <c r="M1043" s="24" t="e">
        <f t="shared" ca="1" si="84"/>
        <v>#NAME?</v>
      </c>
    </row>
    <row r="1044" spans="2:13" x14ac:dyDescent="0.25">
      <c r="B1044" s="24">
        <f t="shared" ca="1" si="80"/>
        <v>0.12176294406706567</v>
      </c>
      <c r="C1044" s="25">
        <f t="shared" ca="1" si="81"/>
        <v>38.337809396305104</v>
      </c>
      <c r="H1044" s="24">
        <v>1042</v>
      </c>
      <c r="I1044" s="24" t="e">
        <f ca="1"/>
        <v>#NAME?</v>
      </c>
      <c r="J1044" s="24" t="e">
        <f t="array" aca="1" ref="J1044" ca="1">INDIRECT(ADDRESS(($F$2+1-H1044)+2,9))</f>
        <v>#NAME?</v>
      </c>
      <c r="K1044" s="24" t="e">
        <f t="shared" ca="1" si="82"/>
        <v>#NAME?</v>
      </c>
      <c r="L1044" s="24" t="e">
        <f t="shared" ca="1" si="83"/>
        <v>#NAME?</v>
      </c>
      <c r="M1044" s="24" t="e">
        <f t="shared" ca="1" si="84"/>
        <v>#NAME?</v>
      </c>
    </row>
    <row r="1045" spans="2:13" x14ac:dyDescent="0.25">
      <c r="B1045" s="24">
        <f t="shared" ca="1" si="80"/>
        <v>0.88821467177321412</v>
      </c>
      <c r="C1045" s="25">
        <f t="shared" ca="1" si="81"/>
        <v>62.170882087963548</v>
      </c>
      <c r="H1045" s="24">
        <v>1043</v>
      </c>
      <c r="I1045" s="24" t="e">
        <f ca="1"/>
        <v>#NAME?</v>
      </c>
      <c r="J1045" s="24" t="e">
        <f t="array" aca="1" ref="J1045" ca="1">INDIRECT(ADDRESS(($F$2+1-H1045)+2,9))</f>
        <v>#NAME?</v>
      </c>
      <c r="K1045" s="24" t="e">
        <f t="shared" ca="1" si="82"/>
        <v>#NAME?</v>
      </c>
      <c r="L1045" s="24" t="e">
        <f t="shared" ca="1" si="83"/>
        <v>#NAME?</v>
      </c>
      <c r="M1045" s="24" t="e">
        <f t="shared" ca="1" si="84"/>
        <v>#NAME?</v>
      </c>
    </row>
    <row r="1046" spans="2:13" x14ac:dyDescent="0.25">
      <c r="B1046" s="24">
        <f t="shared" ca="1" si="80"/>
        <v>0.27946763509475536</v>
      </c>
      <c r="C1046" s="25">
        <f t="shared" ca="1" si="81"/>
        <v>44.155762773491801</v>
      </c>
      <c r="H1046" s="24">
        <v>1044</v>
      </c>
      <c r="I1046" s="24" t="e">
        <f ca="1"/>
        <v>#NAME?</v>
      </c>
      <c r="J1046" s="24" t="e">
        <f t="array" aca="1" ref="J1046" ca="1">INDIRECT(ADDRESS(($F$2+1-H1046)+2,9))</f>
        <v>#NAME?</v>
      </c>
      <c r="K1046" s="24" t="e">
        <f t="shared" ca="1" si="82"/>
        <v>#NAME?</v>
      </c>
      <c r="L1046" s="24" t="e">
        <f t="shared" ca="1" si="83"/>
        <v>#NAME?</v>
      </c>
      <c r="M1046" s="24" t="e">
        <f t="shared" ca="1" si="84"/>
        <v>#NAME?</v>
      </c>
    </row>
    <row r="1047" spans="2:13" x14ac:dyDescent="0.25">
      <c r="B1047" s="24">
        <f t="shared" ca="1" si="80"/>
        <v>0.43382200530196779</v>
      </c>
      <c r="C1047" s="25">
        <f t="shared" ca="1" si="81"/>
        <v>48.333481714531622</v>
      </c>
      <c r="H1047" s="24">
        <v>1045</v>
      </c>
      <c r="I1047" s="24" t="e">
        <f ca="1"/>
        <v>#NAME?</v>
      </c>
      <c r="J1047" s="24" t="e">
        <f t="array" aca="1" ref="J1047" ca="1">INDIRECT(ADDRESS(($F$2+1-H1047)+2,9))</f>
        <v>#NAME?</v>
      </c>
      <c r="K1047" s="24" t="e">
        <f t="shared" ca="1" si="82"/>
        <v>#NAME?</v>
      </c>
      <c r="L1047" s="24" t="e">
        <f t="shared" ca="1" si="83"/>
        <v>#NAME?</v>
      </c>
      <c r="M1047" s="24" t="e">
        <f t="shared" ca="1" si="84"/>
        <v>#NAME?</v>
      </c>
    </row>
    <row r="1048" spans="2:13" x14ac:dyDescent="0.25">
      <c r="B1048" s="24">
        <f t="shared" ca="1" si="80"/>
        <v>0.53322783131668228</v>
      </c>
      <c r="C1048" s="25">
        <f t="shared" ca="1" si="81"/>
        <v>50.833863556166115</v>
      </c>
      <c r="H1048" s="24">
        <v>1046</v>
      </c>
      <c r="I1048" s="24" t="e">
        <f ca="1"/>
        <v>#NAME?</v>
      </c>
      <c r="J1048" s="24" t="e">
        <f t="array" aca="1" ref="J1048" ca="1">INDIRECT(ADDRESS(($F$2+1-H1048)+2,9))</f>
        <v>#NAME?</v>
      </c>
      <c r="K1048" s="24" t="e">
        <f t="shared" ca="1" si="82"/>
        <v>#NAME?</v>
      </c>
      <c r="L1048" s="24" t="e">
        <f t="shared" ca="1" si="83"/>
        <v>#NAME?</v>
      </c>
      <c r="M1048" s="24" t="e">
        <f t="shared" ca="1" si="84"/>
        <v>#NAME?</v>
      </c>
    </row>
    <row r="1049" spans="2:13" x14ac:dyDescent="0.25">
      <c r="B1049" s="24">
        <f t="shared" ca="1" si="80"/>
        <v>0.54930872364135463</v>
      </c>
      <c r="C1049" s="25">
        <f t="shared" ca="1" si="81"/>
        <v>51.239150296621808</v>
      </c>
      <c r="H1049" s="24">
        <v>1047</v>
      </c>
      <c r="I1049" s="24" t="e">
        <f ca="1"/>
        <v>#NAME?</v>
      </c>
      <c r="J1049" s="24" t="e">
        <f t="array" aca="1" ref="J1049" ca="1">INDIRECT(ADDRESS(($F$2+1-H1049)+2,9))</f>
        <v>#NAME?</v>
      </c>
      <c r="K1049" s="24" t="e">
        <f t="shared" ca="1" si="82"/>
        <v>#NAME?</v>
      </c>
      <c r="L1049" s="24" t="e">
        <f t="shared" ca="1" si="83"/>
        <v>#NAME?</v>
      </c>
      <c r="M1049" s="24" t="e">
        <f t="shared" ca="1" si="84"/>
        <v>#NAME?</v>
      </c>
    </row>
    <row r="1050" spans="2:13" x14ac:dyDescent="0.25">
      <c r="B1050" s="24">
        <f t="shared" ca="1" si="80"/>
        <v>0.65110955159838158</v>
      </c>
      <c r="C1050" s="25">
        <f t="shared" ca="1" si="81"/>
        <v>53.883177587623948</v>
      </c>
      <c r="H1050" s="24">
        <v>1048</v>
      </c>
      <c r="I1050" s="24" t="e">
        <f ca="1"/>
        <v>#NAME?</v>
      </c>
      <c r="J1050" s="24" t="e">
        <f t="array" aca="1" ref="J1050" ca="1">INDIRECT(ADDRESS(($F$2+1-H1050)+2,9))</f>
        <v>#NAME?</v>
      </c>
      <c r="K1050" s="24" t="e">
        <f t="shared" ca="1" si="82"/>
        <v>#NAME?</v>
      </c>
      <c r="L1050" s="24" t="e">
        <f t="shared" ca="1" si="83"/>
        <v>#NAME?</v>
      </c>
      <c r="M1050" s="24" t="e">
        <f t="shared" ca="1" si="84"/>
        <v>#NAME?</v>
      </c>
    </row>
    <row r="1051" spans="2:13" x14ac:dyDescent="0.25">
      <c r="B1051" s="24">
        <f t="shared" ca="1" si="80"/>
        <v>0.85821104240491519</v>
      </c>
      <c r="C1051" s="25">
        <f t="shared" ca="1" si="81"/>
        <v>60.723164620392104</v>
      </c>
      <c r="H1051" s="24">
        <v>1049</v>
      </c>
      <c r="I1051" s="24" t="e">
        <f ca="1"/>
        <v>#NAME?</v>
      </c>
      <c r="J1051" s="24" t="e">
        <f t="array" aca="1" ref="J1051" ca="1">INDIRECT(ADDRESS(($F$2+1-H1051)+2,9))</f>
        <v>#NAME?</v>
      </c>
      <c r="K1051" s="24" t="e">
        <f t="shared" ca="1" si="82"/>
        <v>#NAME?</v>
      </c>
      <c r="L1051" s="24" t="e">
        <f t="shared" ca="1" si="83"/>
        <v>#NAME?</v>
      </c>
      <c r="M1051" s="24" t="e">
        <f t="shared" ca="1" si="84"/>
        <v>#NAME?</v>
      </c>
    </row>
    <row r="1052" spans="2:13" x14ac:dyDescent="0.25">
      <c r="B1052" s="24">
        <f t="shared" ca="1" si="80"/>
        <v>0.9181103086869753</v>
      </c>
      <c r="C1052" s="25">
        <f t="shared" ca="1" si="81"/>
        <v>63.924724368130477</v>
      </c>
      <c r="H1052" s="24">
        <v>1050</v>
      </c>
      <c r="I1052" s="24" t="e">
        <f ca="1"/>
        <v>#NAME?</v>
      </c>
      <c r="J1052" s="24" t="e">
        <f t="array" aca="1" ref="J1052" ca="1">INDIRECT(ADDRESS(($F$2+1-H1052)+2,9))</f>
        <v>#NAME?</v>
      </c>
      <c r="K1052" s="24" t="e">
        <f t="shared" ca="1" si="82"/>
        <v>#NAME?</v>
      </c>
      <c r="L1052" s="24" t="e">
        <f t="shared" ca="1" si="83"/>
        <v>#NAME?</v>
      </c>
      <c r="M1052" s="24" t="e">
        <f t="shared" ca="1" si="84"/>
        <v>#NAME?</v>
      </c>
    </row>
    <row r="1053" spans="2:13" x14ac:dyDescent="0.25">
      <c r="B1053" s="24">
        <f t="shared" ca="1" si="80"/>
        <v>0.66902629307006711</v>
      </c>
      <c r="C1053" s="25">
        <f t="shared" ca="1" si="81"/>
        <v>54.372260576945166</v>
      </c>
      <c r="H1053" s="24">
        <v>1051</v>
      </c>
      <c r="I1053" s="24" t="e">
        <f ca="1"/>
        <v>#NAME?</v>
      </c>
      <c r="J1053" s="24" t="e">
        <f t="array" aca="1" ref="J1053" ca="1">INDIRECT(ADDRESS(($F$2+1-H1053)+2,9))</f>
        <v>#NAME?</v>
      </c>
      <c r="K1053" s="24" t="e">
        <f t="shared" ca="1" si="82"/>
        <v>#NAME?</v>
      </c>
      <c r="L1053" s="24" t="e">
        <f t="shared" ca="1" si="83"/>
        <v>#NAME?</v>
      </c>
      <c r="M1053" s="24" t="e">
        <f t="shared" ca="1" si="84"/>
        <v>#NAME?</v>
      </c>
    </row>
    <row r="1054" spans="2:13" x14ac:dyDescent="0.25">
      <c r="B1054" s="24">
        <f t="shared" ca="1" si="80"/>
        <v>0.90323703358305163</v>
      </c>
      <c r="C1054" s="25">
        <f t="shared" ca="1" si="81"/>
        <v>63.002189637470558</v>
      </c>
      <c r="H1054" s="24">
        <v>1052</v>
      </c>
      <c r="I1054" s="24" t="e">
        <f ca="1"/>
        <v>#NAME?</v>
      </c>
      <c r="J1054" s="24" t="e">
        <f t="array" aca="1" ref="J1054" ca="1">INDIRECT(ADDRESS(($F$2+1-H1054)+2,9))</f>
        <v>#NAME?</v>
      </c>
      <c r="K1054" s="24" t="e">
        <f t="shared" ca="1" si="82"/>
        <v>#NAME?</v>
      </c>
      <c r="L1054" s="24" t="e">
        <f t="shared" ca="1" si="83"/>
        <v>#NAME?</v>
      </c>
      <c r="M1054" s="24" t="e">
        <f t="shared" ca="1" si="84"/>
        <v>#NAME?</v>
      </c>
    </row>
    <row r="1055" spans="2:13" x14ac:dyDescent="0.25">
      <c r="B1055" s="24">
        <f t="shared" ca="1" si="80"/>
        <v>0.80285025770350948</v>
      </c>
      <c r="C1055" s="25">
        <f t="shared" ca="1" si="81"/>
        <v>58.518461563934579</v>
      </c>
      <c r="H1055" s="24">
        <v>1053</v>
      </c>
      <c r="I1055" s="24" t="e">
        <f ca="1"/>
        <v>#NAME?</v>
      </c>
      <c r="J1055" s="24" t="e">
        <f t="array" aca="1" ref="J1055" ca="1">INDIRECT(ADDRESS(($F$2+1-H1055)+2,9))</f>
        <v>#NAME?</v>
      </c>
      <c r="K1055" s="24" t="e">
        <f t="shared" ca="1" si="82"/>
        <v>#NAME?</v>
      </c>
      <c r="L1055" s="24" t="e">
        <f t="shared" ca="1" si="83"/>
        <v>#NAME?</v>
      </c>
      <c r="M1055" s="24" t="e">
        <f t="shared" ca="1" si="84"/>
        <v>#NAME?</v>
      </c>
    </row>
    <row r="1056" spans="2:13" x14ac:dyDescent="0.25">
      <c r="B1056" s="24">
        <f t="shared" ca="1" si="80"/>
        <v>0.59820431189360834</v>
      </c>
      <c r="C1056" s="25">
        <f t="shared" ca="1" si="81"/>
        <v>52.487019036349253</v>
      </c>
      <c r="H1056" s="24">
        <v>1054</v>
      </c>
      <c r="I1056" s="24" t="e">
        <f ca="1"/>
        <v>#NAME?</v>
      </c>
      <c r="J1056" s="24" t="e">
        <f t="array" aca="1" ref="J1056" ca="1">INDIRECT(ADDRESS(($F$2+1-H1056)+2,9))</f>
        <v>#NAME?</v>
      </c>
      <c r="K1056" s="24" t="e">
        <f t="shared" ca="1" si="82"/>
        <v>#NAME?</v>
      </c>
      <c r="L1056" s="24" t="e">
        <f t="shared" ca="1" si="83"/>
        <v>#NAME?</v>
      </c>
      <c r="M1056" s="24" t="e">
        <f t="shared" ca="1" si="84"/>
        <v>#NAME?</v>
      </c>
    </row>
    <row r="1057" spans="2:13" x14ac:dyDescent="0.25">
      <c r="B1057" s="24">
        <f t="shared" ca="1" si="80"/>
        <v>0.78251020137338501</v>
      </c>
      <c r="C1057" s="25">
        <f t="shared" ca="1" si="81"/>
        <v>57.806989178328017</v>
      </c>
      <c r="H1057" s="24">
        <v>1055</v>
      </c>
      <c r="I1057" s="24" t="e">
        <f ca="1"/>
        <v>#NAME?</v>
      </c>
      <c r="J1057" s="24" t="e">
        <f t="array" aca="1" ref="J1057" ca="1">INDIRECT(ADDRESS(($F$2+1-H1057)+2,9))</f>
        <v>#NAME?</v>
      </c>
      <c r="K1057" s="24" t="e">
        <f t="shared" ca="1" si="82"/>
        <v>#NAME?</v>
      </c>
      <c r="L1057" s="24" t="e">
        <f t="shared" ca="1" si="83"/>
        <v>#NAME?</v>
      </c>
      <c r="M1057" s="24" t="e">
        <f t="shared" ca="1" si="84"/>
        <v>#NAME?</v>
      </c>
    </row>
    <row r="1058" spans="2:13" x14ac:dyDescent="0.25">
      <c r="B1058" s="24">
        <f t="shared" ca="1" si="80"/>
        <v>0.56742164702780495</v>
      </c>
      <c r="C1058" s="25">
        <f t="shared" ca="1" si="81"/>
        <v>51.698136318844874</v>
      </c>
      <c r="H1058" s="24">
        <v>1056</v>
      </c>
      <c r="I1058" s="24" t="e">
        <f ca="1"/>
        <v>#NAME?</v>
      </c>
      <c r="J1058" s="24" t="e">
        <f t="array" aca="1" ref="J1058" ca="1">INDIRECT(ADDRESS(($F$2+1-H1058)+2,9))</f>
        <v>#NAME?</v>
      </c>
      <c r="K1058" s="24" t="e">
        <f t="shared" ca="1" si="82"/>
        <v>#NAME?</v>
      </c>
      <c r="L1058" s="24" t="e">
        <f t="shared" ca="1" si="83"/>
        <v>#NAME?</v>
      </c>
      <c r="M1058" s="24" t="e">
        <f t="shared" ca="1" si="84"/>
        <v>#NAME?</v>
      </c>
    </row>
    <row r="1059" spans="2:13" x14ac:dyDescent="0.25">
      <c r="B1059" s="24">
        <f t="shared" ca="1" si="80"/>
        <v>2.7422788575933943E-2</v>
      </c>
      <c r="C1059" s="25">
        <f t="shared" ca="1" si="81"/>
        <v>30.799024376115291</v>
      </c>
      <c r="H1059" s="24">
        <v>1057</v>
      </c>
      <c r="I1059" s="24" t="e">
        <f ca="1"/>
        <v>#NAME?</v>
      </c>
      <c r="J1059" s="24" t="e">
        <f t="array" aca="1" ref="J1059" ca="1">INDIRECT(ADDRESS(($F$2+1-H1059)+2,9))</f>
        <v>#NAME?</v>
      </c>
      <c r="K1059" s="24" t="e">
        <f t="shared" ca="1" si="82"/>
        <v>#NAME?</v>
      </c>
      <c r="L1059" s="24" t="e">
        <f t="shared" ca="1" si="83"/>
        <v>#NAME?</v>
      </c>
      <c r="M1059" s="24" t="e">
        <f t="shared" ca="1" si="84"/>
        <v>#NAME?</v>
      </c>
    </row>
    <row r="1060" spans="2:13" x14ac:dyDescent="0.25">
      <c r="B1060" s="24">
        <f t="shared" ca="1" si="80"/>
        <v>0.14804978256022483</v>
      </c>
      <c r="C1060" s="25">
        <f t="shared" ca="1" si="81"/>
        <v>39.551657129169172</v>
      </c>
      <c r="H1060" s="24">
        <v>1058</v>
      </c>
      <c r="I1060" s="24" t="e">
        <f ca="1"/>
        <v>#NAME?</v>
      </c>
      <c r="J1060" s="24" t="e">
        <f t="array" aca="1" ref="J1060" ca="1">INDIRECT(ADDRESS(($F$2+1-H1060)+2,9))</f>
        <v>#NAME?</v>
      </c>
      <c r="K1060" s="24" t="e">
        <f t="shared" ca="1" si="82"/>
        <v>#NAME?</v>
      </c>
      <c r="L1060" s="24" t="e">
        <f t="shared" ca="1" si="83"/>
        <v>#NAME?</v>
      </c>
      <c r="M1060" s="24" t="e">
        <f t="shared" ca="1" si="84"/>
        <v>#NAME?</v>
      </c>
    </row>
    <row r="1061" spans="2:13" x14ac:dyDescent="0.25">
      <c r="B1061" s="24">
        <f t="shared" ca="1" si="80"/>
        <v>0.1148716807395026</v>
      </c>
      <c r="C1061" s="25">
        <f t="shared" ca="1" si="81"/>
        <v>37.989797890691577</v>
      </c>
      <c r="H1061" s="24">
        <v>1059</v>
      </c>
      <c r="I1061" s="24" t="e">
        <f ca="1"/>
        <v>#NAME?</v>
      </c>
      <c r="J1061" s="24" t="e">
        <f t="array" aca="1" ref="J1061" ca="1">INDIRECT(ADDRESS(($F$2+1-H1061)+2,9))</f>
        <v>#NAME?</v>
      </c>
      <c r="K1061" s="24" t="e">
        <f t="shared" ca="1" si="82"/>
        <v>#NAME?</v>
      </c>
      <c r="L1061" s="24" t="e">
        <f t="shared" ca="1" si="83"/>
        <v>#NAME?</v>
      </c>
      <c r="M1061" s="24" t="e">
        <f t="shared" ca="1" si="84"/>
        <v>#NAME?</v>
      </c>
    </row>
    <row r="1062" spans="2:13" x14ac:dyDescent="0.25">
      <c r="B1062" s="24">
        <f t="shared" ca="1" si="80"/>
        <v>0.21414739140714023</v>
      </c>
      <c r="C1062" s="25">
        <f t="shared" ca="1" si="81"/>
        <v>42.078869865681327</v>
      </c>
      <c r="H1062" s="24">
        <v>1060</v>
      </c>
      <c r="I1062" s="24" t="e">
        <f ca="1"/>
        <v>#NAME?</v>
      </c>
      <c r="J1062" s="24" t="e">
        <f t="array" aca="1" ref="J1062" ca="1">INDIRECT(ADDRESS(($F$2+1-H1062)+2,9))</f>
        <v>#NAME?</v>
      </c>
      <c r="K1062" s="24" t="e">
        <f t="shared" ca="1" si="82"/>
        <v>#NAME?</v>
      </c>
      <c r="L1062" s="24" t="e">
        <f t="shared" ca="1" si="83"/>
        <v>#NAME?</v>
      </c>
      <c r="M1062" s="24" t="e">
        <f t="shared" ca="1" si="84"/>
        <v>#NAME?</v>
      </c>
    </row>
    <row r="1063" spans="2:13" x14ac:dyDescent="0.25">
      <c r="B1063" s="24">
        <f t="shared" ca="1" si="80"/>
        <v>0.80244953938246599</v>
      </c>
      <c r="C1063" s="25">
        <f t="shared" ca="1" si="81"/>
        <v>58.50403265517177</v>
      </c>
      <c r="H1063" s="24">
        <v>1061</v>
      </c>
      <c r="I1063" s="24" t="e">
        <f ca="1"/>
        <v>#NAME?</v>
      </c>
      <c r="J1063" s="24" t="e">
        <f t="array" aca="1" ref="J1063" ca="1">INDIRECT(ADDRESS(($F$2+1-H1063)+2,9))</f>
        <v>#NAME?</v>
      </c>
      <c r="K1063" s="24" t="e">
        <f t="shared" ca="1" si="82"/>
        <v>#NAME?</v>
      </c>
      <c r="L1063" s="24" t="e">
        <f t="shared" ca="1" si="83"/>
        <v>#NAME?</v>
      </c>
      <c r="M1063" s="24" t="e">
        <f t="shared" ca="1" si="84"/>
        <v>#NAME?</v>
      </c>
    </row>
    <row r="1064" spans="2:13" x14ac:dyDescent="0.25">
      <c r="B1064" s="24">
        <f t="shared" ca="1" si="80"/>
        <v>0.73323160378366692</v>
      </c>
      <c r="C1064" s="25">
        <f t="shared" ca="1" si="81"/>
        <v>56.226161550869371</v>
      </c>
      <c r="H1064" s="24">
        <v>1062</v>
      </c>
      <c r="I1064" s="24" t="e">
        <f ca="1"/>
        <v>#NAME?</v>
      </c>
      <c r="J1064" s="24" t="e">
        <f t="array" aca="1" ref="J1064" ca="1">INDIRECT(ADDRESS(($F$2+1-H1064)+2,9))</f>
        <v>#NAME?</v>
      </c>
      <c r="K1064" s="24" t="e">
        <f t="shared" ca="1" si="82"/>
        <v>#NAME?</v>
      </c>
      <c r="L1064" s="24" t="e">
        <f t="shared" ca="1" si="83"/>
        <v>#NAME?</v>
      </c>
      <c r="M1064" s="24" t="e">
        <f t="shared" ca="1" si="84"/>
        <v>#NAME?</v>
      </c>
    </row>
    <row r="1065" spans="2:13" x14ac:dyDescent="0.25">
      <c r="B1065" s="24">
        <f t="shared" ca="1" si="80"/>
        <v>4.6854080362017436E-2</v>
      </c>
      <c r="C1065" s="25">
        <f t="shared" ca="1" si="81"/>
        <v>33.238466584832238</v>
      </c>
      <c r="H1065" s="24">
        <v>1063</v>
      </c>
      <c r="I1065" s="24" t="e">
        <f ca="1"/>
        <v>#NAME?</v>
      </c>
      <c r="J1065" s="24" t="e">
        <f t="array" aca="1" ref="J1065" ca="1">INDIRECT(ADDRESS(($F$2+1-H1065)+2,9))</f>
        <v>#NAME?</v>
      </c>
      <c r="K1065" s="24" t="e">
        <f t="shared" ca="1" si="82"/>
        <v>#NAME?</v>
      </c>
      <c r="L1065" s="24" t="e">
        <f t="shared" ca="1" si="83"/>
        <v>#NAME?</v>
      </c>
      <c r="M1065" s="24" t="e">
        <f t="shared" ca="1" si="84"/>
        <v>#NAME?</v>
      </c>
    </row>
    <row r="1066" spans="2:13" x14ac:dyDescent="0.25">
      <c r="B1066" s="24">
        <f t="shared" ca="1" si="80"/>
        <v>0.78908323455898677</v>
      </c>
      <c r="C1066" s="25">
        <f t="shared" ca="1" si="81"/>
        <v>58.032443245246178</v>
      </c>
      <c r="H1066" s="24">
        <v>1064</v>
      </c>
      <c r="I1066" s="24" t="e">
        <f ca="1"/>
        <v>#NAME?</v>
      </c>
      <c r="J1066" s="24" t="e">
        <f t="array" aca="1" ref="J1066" ca="1">INDIRECT(ADDRESS(($F$2+1-H1066)+2,9))</f>
        <v>#NAME?</v>
      </c>
      <c r="K1066" s="24" t="e">
        <f t="shared" ca="1" si="82"/>
        <v>#NAME?</v>
      </c>
      <c r="L1066" s="24" t="e">
        <f t="shared" ca="1" si="83"/>
        <v>#NAME?</v>
      </c>
      <c r="M1066" s="24" t="e">
        <f t="shared" ca="1" si="84"/>
        <v>#NAME?</v>
      </c>
    </row>
    <row r="1067" spans="2:13" x14ac:dyDescent="0.25">
      <c r="B1067" s="24">
        <f t="shared" ca="1" si="80"/>
        <v>0.78643301102395191</v>
      </c>
      <c r="C1067" s="25">
        <f t="shared" ca="1" si="81"/>
        <v>57.941055653691038</v>
      </c>
      <c r="H1067" s="24">
        <v>1065</v>
      </c>
      <c r="I1067" s="24" t="e">
        <f ca="1"/>
        <v>#NAME?</v>
      </c>
      <c r="J1067" s="24" t="e">
        <f t="array" aca="1" ref="J1067" ca="1">INDIRECT(ADDRESS(($F$2+1-H1067)+2,9))</f>
        <v>#NAME?</v>
      </c>
      <c r="K1067" s="24" t="e">
        <f t="shared" ca="1" si="82"/>
        <v>#NAME?</v>
      </c>
      <c r="L1067" s="24" t="e">
        <f t="shared" ca="1" si="83"/>
        <v>#NAME?</v>
      </c>
      <c r="M1067" s="24" t="e">
        <f t="shared" ca="1" si="84"/>
        <v>#NAME?</v>
      </c>
    </row>
    <row r="1068" spans="2:13" x14ac:dyDescent="0.25">
      <c r="B1068" s="24">
        <f t="shared" ca="1" si="80"/>
        <v>0.38467632341819136</v>
      </c>
      <c r="C1068" s="25">
        <f t="shared" ca="1" si="81"/>
        <v>47.067782324139024</v>
      </c>
      <c r="H1068" s="24">
        <v>1066</v>
      </c>
      <c r="I1068" s="24" t="e">
        <f ca="1"/>
        <v>#NAME?</v>
      </c>
      <c r="J1068" s="24" t="e">
        <f t="array" aca="1" ref="J1068" ca="1">INDIRECT(ADDRESS(($F$2+1-H1068)+2,9))</f>
        <v>#NAME?</v>
      </c>
      <c r="K1068" s="24" t="e">
        <f t="shared" ca="1" si="82"/>
        <v>#NAME?</v>
      </c>
      <c r="L1068" s="24" t="e">
        <f t="shared" ca="1" si="83"/>
        <v>#NAME?</v>
      </c>
      <c r="M1068" s="24" t="e">
        <f t="shared" ca="1" si="84"/>
        <v>#NAME?</v>
      </c>
    </row>
    <row r="1069" spans="2:13" x14ac:dyDescent="0.25">
      <c r="B1069" s="24">
        <f t="shared" ca="1" si="80"/>
        <v>0.86991415873958322</v>
      </c>
      <c r="C1069" s="25">
        <f t="shared" ca="1" si="81"/>
        <v>61.259854394373782</v>
      </c>
      <c r="H1069" s="24">
        <v>1067</v>
      </c>
      <c r="I1069" s="24" t="e">
        <f ca="1"/>
        <v>#NAME?</v>
      </c>
      <c r="J1069" s="24" t="e">
        <f t="array" aca="1" ref="J1069" ca="1">INDIRECT(ADDRESS(($F$2+1-H1069)+2,9))</f>
        <v>#NAME?</v>
      </c>
      <c r="K1069" s="24" t="e">
        <f t="shared" ca="1" si="82"/>
        <v>#NAME?</v>
      </c>
      <c r="L1069" s="24" t="e">
        <f t="shared" ca="1" si="83"/>
        <v>#NAME?</v>
      </c>
      <c r="M1069" s="24" t="e">
        <f t="shared" ca="1" si="84"/>
        <v>#NAME?</v>
      </c>
    </row>
    <row r="1070" spans="2:13" x14ac:dyDescent="0.25">
      <c r="B1070" s="24">
        <f t="shared" ca="1" si="80"/>
        <v>0.40135470833375486</v>
      </c>
      <c r="C1070" s="25">
        <f t="shared" ca="1" si="81"/>
        <v>47.501578428891975</v>
      </c>
      <c r="H1070" s="24">
        <v>1068</v>
      </c>
      <c r="I1070" s="24" t="e">
        <f ca="1"/>
        <v>#NAME?</v>
      </c>
      <c r="J1070" s="24" t="e">
        <f t="array" aca="1" ref="J1070" ca="1">INDIRECT(ADDRESS(($F$2+1-H1070)+2,9))</f>
        <v>#NAME?</v>
      </c>
      <c r="K1070" s="24" t="e">
        <f t="shared" ca="1" si="82"/>
        <v>#NAME?</v>
      </c>
      <c r="L1070" s="24" t="e">
        <f t="shared" ca="1" si="83"/>
        <v>#NAME?</v>
      </c>
      <c r="M1070" s="24" t="e">
        <f t="shared" ca="1" si="84"/>
        <v>#NAME?</v>
      </c>
    </row>
    <row r="1071" spans="2:13" x14ac:dyDescent="0.25">
      <c r="B1071" s="24">
        <f t="shared" ca="1" si="80"/>
        <v>0.82789260712836032</v>
      </c>
      <c r="C1071" s="25">
        <f t="shared" ca="1" si="81"/>
        <v>59.458702173508399</v>
      </c>
      <c r="H1071" s="24">
        <v>1069</v>
      </c>
      <c r="I1071" s="24" t="e">
        <f ca="1"/>
        <v>#NAME?</v>
      </c>
      <c r="J1071" s="24" t="e">
        <f t="array" aca="1" ref="J1071" ca="1">INDIRECT(ADDRESS(($F$2+1-H1071)+2,9))</f>
        <v>#NAME?</v>
      </c>
      <c r="K1071" s="24" t="e">
        <f t="shared" ca="1" si="82"/>
        <v>#NAME?</v>
      </c>
      <c r="L1071" s="24" t="e">
        <f t="shared" ca="1" si="83"/>
        <v>#NAME?</v>
      </c>
      <c r="M1071" s="24" t="e">
        <f t="shared" ca="1" si="84"/>
        <v>#NAME?</v>
      </c>
    </row>
    <row r="1072" spans="2:13" x14ac:dyDescent="0.25">
      <c r="B1072" s="24">
        <f t="shared" ca="1" si="80"/>
        <v>0.77284590175436574</v>
      </c>
      <c r="C1072" s="25">
        <f t="shared" ca="1" si="81"/>
        <v>57.48251957857326</v>
      </c>
      <c r="H1072" s="24">
        <v>1070</v>
      </c>
      <c r="I1072" s="24" t="e">
        <f ca="1"/>
        <v>#NAME?</v>
      </c>
      <c r="J1072" s="24" t="e">
        <f t="array" aca="1" ref="J1072" ca="1">INDIRECT(ADDRESS(($F$2+1-H1072)+2,9))</f>
        <v>#NAME?</v>
      </c>
      <c r="K1072" s="24" t="e">
        <f t="shared" ca="1" si="82"/>
        <v>#NAME?</v>
      </c>
      <c r="L1072" s="24" t="e">
        <f t="shared" ca="1" si="83"/>
        <v>#NAME?</v>
      </c>
      <c r="M1072" s="24" t="e">
        <f t="shared" ca="1" si="84"/>
        <v>#NAME?</v>
      </c>
    </row>
    <row r="1073" spans="2:13" x14ac:dyDescent="0.25">
      <c r="B1073" s="24">
        <f t="shared" ca="1" si="80"/>
        <v>0.31920909442780254</v>
      </c>
      <c r="C1073" s="25">
        <f t="shared" ca="1" si="81"/>
        <v>45.300884175526527</v>
      </c>
      <c r="H1073" s="24">
        <v>1071</v>
      </c>
      <c r="I1073" s="24" t="e">
        <f ca="1"/>
        <v>#NAME?</v>
      </c>
      <c r="J1073" s="24" t="e">
        <f t="array" aca="1" ref="J1073" ca="1">INDIRECT(ADDRESS(($F$2+1-H1073)+2,9))</f>
        <v>#NAME?</v>
      </c>
      <c r="K1073" s="24" t="e">
        <f t="shared" ca="1" si="82"/>
        <v>#NAME?</v>
      </c>
      <c r="L1073" s="24" t="e">
        <f t="shared" ca="1" si="83"/>
        <v>#NAME?</v>
      </c>
      <c r="M1073" s="24" t="e">
        <f t="shared" ca="1" si="84"/>
        <v>#NAME?</v>
      </c>
    </row>
    <row r="1074" spans="2:13" x14ac:dyDescent="0.25">
      <c r="B1074" s="24">
        <f t="shared" ca="1" si="80"/>
        <v>0.10628436273150332</v>
      </c>
      <c r="C1074" s="25">
        <f t="shared" ca="1" si="81"/>
        <v>37.534668463408586</v>
      </c>
      <c r="H1074" s="24">
        <v>1072</v>
      </c>
      <c r="I1074" s="24" t="e">
        <f ca="1"/>
        <v>#NAME?</v>
      </c>
      <c r="J1074" s="24" t="e">
        <f t="array" aca="1" ref="J1074" ca="1">INDIRECT(ADDRESS(($F$2+1-H1074)+2,9))</f>
        <v>#NAME?</v>
      </c>
      <c r="K1074" s="24" t="e">
        <f t="shared" ca="1" si="82"/>
        <v>#NAME?</v>
      </c>
      <c r="L1074" s="24" t="e">
        <f t="shared" ca="1" si="83"/>
        <v>#NAME?</v>
      </c>
      <c r="M1074" s="24" t="e">
        <f t="shared" ca="1" si="84"/>
        <v>#NAME?</v>
      </c>
    </row>
    <row r="1075" spans="2:13" x14ac:dyDescent="0.25">
      <c r="B1075" s="24">
        <f t="shared" ca="1" si="80"/>
        <v>0.5984432087273438</v>
      </c>
      <c r="C1075" s="25">
        <f t="shared" ca="1" si="81"/>
        <v>52.493195854881527</v>
      </c>
      <c r="H1075" s="24">
        <v>1073</v>
      </c>
      <c r="I1075" s="24" t="e">
        <f ca="1"/>
        <v>#NAME?</v>
      </c>
      <c r="J1075" s="24" t="e">
        <f t="array" aca="1" ref="J1075" ca="1">INDIRECT(ADDRESS(($F$2+1-H1075)+2,9))</f>
        <v>#NAME?</v>
      </c>
      <c r="K1075" s="24" t="e">
        <f t="shared" ca="1" si="82"/>
        <v>#NAME?</v>
      </c>
      <c r="L1075" s="24" t="e">
        <f t="shared" ca="1" si="83"/>
        <v>#NAME?</v>
      </c>
      <c r="M1075" s="24" t="e">
        <f t="shared" ca="1" si="84"/>
        <v>#NAME?</v>
      </c>
    </row>
    <row r="1076" spans="2:13" x14ac:dyDescent="0.25">
      <c r="B1076" s="24">
        <f t="shared" ca="1" si="80"/>
        <v>0.86445887761315887</v>
      </c>
      <c r="C1076" s="25">
        <f t="shared" ca="1" si="81"/>
        <v>61.005736825471899</v>
      </c>
      <c r="H1076" s="24">
        <v>1074</v>
      </c>
      <c r="I1076" s="24" t="e">
        <f ca="1"/>
        <v>#NAME?</v>
      </c>
      <c r="J1076" s="24" t="e">
        <f t="array" aca="1" ref="J1076" ca="1">INDIRECT(ADDRESS(($F$2+1-H1076)+2,9))</f>
        <v>#NAME?</v>
      </c>
      <c r="K1076" s="24" t="e">
        <f t="shared" ca="1" si="82"/>
        <v>#NAME?</v>
      </c>
      <c r="L1076" s="24" t="e">
        <f t="shared" ca="1" si="83"/>
        <v>#NAME?</v>
      </c>
      <c r="M1076" s="24" t="e">
        <f t="shared" ca="1" si="84"/>
        <v>#NAME?</v>
      </c>
    </row>
    <row r="1077" spans="2:13" x14ac:dyDescent="0.25">
      <c r="B1077" s="24">
        <f t="shared" ca="1" si="80"/>
        <v>0.85955794773097138</v>
      </c>
      <c r="C1077" s="25">
        <f t="shared" ca="1" si="81"/>
        <v>60.783354000654263</v>
      </c>
      <c r="H1077" s="24">
        <v>1075</v>
      </c>
      <c r="I1077" s="24" t="e">
        <f ca="1"/>
        <v>#NAME?</v>
      </c>
      <c r="J1077" s="24" t="e">
        <f t="array" aca="1" ref="J1077" ca="1">INDIRECT(ADDRESS(($F$2+1-H1077)+2,9))</f>
        <v>#NAME?</v>
      </c>
      <c r="K1077" s="24" t="e">
        <f t="shared" ca="1" si="82"/>
        <v>#NAME?</v>
      </c>
      <c r="L1077" s="24" t="e">
        <f t="shared" ca="1" si="83"/>
        <v>#NAME?</v>
      </c>
      <c r="M1077" s="24" t="e">
        <f t="shared" ca="1" si="84"/>
        <v>#NAME?</v>
      </c>
    </row>
    <row r="1078" spans="2:13" x14ac:dyDescent="0.25">
      <c r="B1078" s="24">
        <f t="shared" ca="1" si="80"/>
        <v>8.1836860297067604E-2</v>
      </c>
      <c r="C1078" s="25">
        <f t="shared" ca="1" si="81"/>
        <v>36.071783195128752</v>
      </c>
      <c r="H1078" s="24">
        <v>1076</v>
      </c>
      <c r="I1078" s="24" t="e">
        <f ca="1"/>
        <v>#NAME?</v>
      </c>
      <c r="J1078" s="24" t="e">
        <f t="array" aca="1" ref="J1078" ca="1">INDIRECT(ADDRESS(($F$2+1-H1078)+2,9))</f>
        <v>#NAME?</v>
      </c>
      <c r="K1078" s="24" t="e">
        <f t="shared" ca="1" si="82"/>
        <v>#NAME?</v>
      </c>
      <c r="L1078" s="24" t="e">
        <f t="shared" ca="1" si="83"/>
        <v>#NAME?</v>
      </c>
      <c r="M1078" s="24" t="e">
        <f t="shared" ca="1" si="84"/>
        <v>#NAME?</v>
      </c>
    </row>
    <row r="1079" spans="2:13" x14ac:dyDescent="0.25">
      <c r="B1079" s="24">
        <f t="shared" ca="1" si="80"/>
        <v>0.94558194191706868</v>
      </c>
      <c r="C1079" s="25">
        <f t="shared" ca="1" si="81"/>
        <v>66.034464802836126</v>
      </c>
      <c r="H1079" s="24">
        <v>1077</v>
      </c>
      <c r="I1079" s="24" t="e">
        <f ca="1"/>
        <v>#NAME?</v>
      </c>
      <c r="J1079" s="24" t="e">
        <f t="array" aca="1" ref="J1079" ca="1">INDIRECT(ADDRESS(($F$2+1-H1079)+2,9))</f>
        <v>#NAME?</v>
      </c>
      <c r="K1079" s="24" t="e">
        <f t="shared" ca="1" si="82"/>
        <v>#NAME?</v>
      </c>
      <c r="L1079" s="24" t="e">
        <f t="shared" ca="1" si="83"/>
        <v>#NAME?</v>
      </c>
      <c r="M1079" s="24" t="e">
        <f t="shared" ca="1" si="84"/>
        <v>#NAME?</v>
      </c>
    </row>
    <row r="1080" spans="2:13" x14ac:dyDescent="0.25">
      <c r="B1080" s="24">
        <f t="shared" ca="1" si="80"/>
        <v>0.85399560757398219</v>
      </c>
      <c r="C1080" s="25">
        <f t="shared" ca="1" si="81"/>
        <v>60.537251196259348</v>
      </c>
      <c r="H1080" s="24">
        <v>1078</v>
      </c>
      <c r="I1080" s="24" t="e">
        <f ca="1"/>
        <v>#NAME?</v>
      </c>
      <c r="J1080" s="24" t="e">
        <f t="array" aca="1" ref="J1080" ca="1">INDIRECT(ADDRESS(($F$2+1-H1080)+2,9))</f>
        <v>#NAME?</v>
      </c>
      <c r="K1080" s="24" t="e">
        <f t="shared" ca="1" si="82"/>
        <v>#NAME?</v>
      </c>
      <c r="L1080" s="24" t="e">
        <f t="shared" ca="1" si="83"/>
        <v>#NAME?</v>
      </c>
      <c r="M1080" s="24" t="e">
        <f t="shared" ca="1" si="84"/>
        <v>#NAME?</v>
      </c>
    </row>
    <row r="1081" spans="2:13" x14ac:dyDescent="0.25">
      <c r="B1081" s="24">
        <f t="shared" ca="1" si="80"/>
        <v>0.85127181898862014</v>
      </c>
      <c r="C1081" s="25">
        <f t="shared" ca="1" si="81"/>
        <v>60.419036277837108</v>
      </c>
      <c r="H1081" s="24">
        <v>1079</v>
      </c>
      <c r="I1081" s="24" t="e">
        <f ca="1"/>
        <v>#NAME?</v>
      </c>
      <c r="J1081" s="24" t="e">
        <f t="array" aca="1" ref="J1081" ca="1">INDIRECT(ADDRESS(($F$2+1-H1081)+2,9))</f>
        <v>#NAME?</v>
      </c>
      <c r="K1081" s="24" t="e">
        <f t="shared" ca="1" si="82"/>
        <v>#NAME?</v>
      </c>
      <c r="L1081" s="24" t="e">
        <f t="shared" ca="1" si="83"/>
        <v>#NAME?</v>
      </c>
      <c r="M1081" s="24" t="e">
        <f t="shared" ca="1" si="84"/>
        <v>#NAME?</v>
      </c>
    </row>
    <row r="1082" spans="2:13" x14ac:dyDescent="0.25">
      <c r="B1082" s="24">
        <f t="shared" ca="1" si="80"/>
        <v>0.36627153936163481</v>
      </c>
      <c r="C1082" s="25">
        <f t="shared" ca="1" si="81"/>
        <v>46.58255365478017</v>
      </c>
      <c r="H1082" s="24">
        <v>1080</v>
      </c>
      <c r="I1082" s="24" t="e">
        <f ca="1"/>
        <v>#NAME?</v>
      </c>
      <c r="J1082" s="24" t="e">
        <f t="array" aca="1" ref="J1082" ca="1">INDIRECT(ADDRESS(($F$2+1-H1082)+2,9))</f>
        <v>#NAME?</v>
      </c>
      <c r="K1082" s="24" t="e">
        <f t="shared" ca="1" si="82"/>
        <v>#NAME?</v>
      </c>
      <c r="L1082" s="24" t="e">
        <f t="shared" ca="1" si="83"/>
        <v>#NAME?</v>
      </c>
      <c r="M1082" s="24" t="e">
        <f t="shared" ca="1" si="84"/>
        <v>#NAME?</v>
      </c>
    </row>
    <row r="1083" spans="2:13" x14ac:dyDescent="0.25">
      <c r="B1083" s="24">
        <f t="shared" ca="1" si="80"/>
        <v>1.5204793006369344E-2</v>
      </c>
      <c r="C1083" s="25">
        <f t="shared" ca="1" si="81"/>
        <v>28.352858922038294</v>
      </c>
      <c r="H1083" s="24">
        <v>1081</v>
      </c>
      <c r="I1083" s="24" t="e">
        <f ca="1"/>
        <v>#NAME?</v>
      </c>
      <c r="J1083" s="24" t="e">
        <f t="array" aca="1" ref="J1083" ca="1">INDIRECT(ADDRESS(($F$2+1-H1083)+2,9))</f>
        <v>#NAME?</v>
      </c>
      <c r="K1083" s="24" t="e">
        <f t="shared" ca="1" si="82"/>
        <v>#NAME?</v>
      </c>
      <c r="L1083" s="24" t="e">
        <f t="shared" ca="1" si="83"/>
        <v>#NAME?</v>
      </c>
      <c r="M1083" s="24" t="e">
        <f t="shared" ca="1" si="84"/>
        <v>#NAME?</v>
      </c>
    </row>
    <row r="1084" spans="2:13" x14ac:dyDescent="0.25">
      <c r="B1084" s="24">
        <f t="shared" ca="1" si="80"/>
        <v>0.12423116590714001</v>
      </c>
      <c r="C1084" s="25">
        <f t="shared" ca="1" si="81"/>
        <v>38.459077047169359</v>
      </c>
      <c r="H1084" s="24">
        <v>1082</v>
      </c>
      <c r="I1084" s="24" t="e">
        <f ca="1"/>
        <v>#NAME?</v>
      </c>
      <c r="J1084" s="24" t="e">
        <f t="array" aca="1" ref="J1084" ca="1">INDIRECT(ADDRESS(($F$2+1-H1084)+2,9))</f>
        <v>#NAME?</v>
      </c>
      <c r="K1084" s="24" t="e">
        <f t="shared" ca="1" si="82"/>
        <v>#NAME?</v>
      </c>
      <c r="L1084" s="24" t="e">
        <f t="shared" ca="1" si="83"/>
        <v>#NAME?</v>
      </c>
      <c r="M1084" s="24" t="e">
        <f t="shared" ca="1" si="84"/>
        <v>#NAME?</v>
      </c>
    </row>
    <row r="1085" spans="2:13" x14ac:dyDescent="0.25">
      <c r="B1085" s="24">
        <f t="shared" ca="1" si="80"/>
        <v>0.3253883136749407</v>
      </c>
      <c r="C1085" s="25">
        <f t="shared" ca="1" si="81"/>
        <v>45.473164511705448</v>
      </c>
      <c r="H1085" s="24">
        <v>1083</v>
      </c>
      <c r="I1085" s="24" t="e">
        <f ca="1"/>
        <v>#NAME?</v>
      </c>
      <c r="J1085" s="24" t="e">
        <f t="array" aca="1" ref="J1085" ca="1">INDIRECT(ADDRESS(($F$2+1-H1085)+2,9))</f>
        <v>#NAME?</v>
      </c>
      <c r="K1085" s="24" t="e">
        <f t="shared" ca="1" si="82"/>
        <v>#NAME?</v>
      </c>
      <c r="L1085" s="24" t="e">
        <f t="shared" ca="1" si="83"/>
        <v>#NAME?</v>
      </c>
      <c r="M1085" s="24" t="e">
        <f t="shared" ca="1" si="84"/>
        <v>#NAME?</v>
      </c>
    </row>
    <row r="1086" spans="2:13" x14ac:dyDescent="0.25">
      <c r="B1086" s="24">
        <f t="shared" ca="1" si="80"/>
        <v>0.2670715887256313</v>
      </c>
      <c r="C1086" s="25">
        <f t="shared" ca="1" si="81"/>
        <v>43.783061212888306</v>
      </c>
      <c r="H1086" s="24">
        <v>1084</v>
      </c>
      <c r="I1086" s="24" t="e">
        <f ca="1"/>
        <v>#NAME?</v>
      </c>
      <c r="J1086" s="24" t="e">
        <f t="array" aca="1" ref="J1086" ca="1">INDIRECT(ADDRESS(($F$2+1-H1086)+2,9))</f>
        <v>#NAME?</v>
      </c>
      <c r="K1086" s="24" t="e">
        <f t="shared" ca="1" si="82"/>
        <v>#NAME?</v>
      </c>
      <c r="L1086" s="24" t="e">
        <f t="shared" ca="1" si="83"/>
        <v>#NAME?</v>
      </c>
      <c r="M1086" s="24" t="e">
        <f t="shared" ca="1" si="84"/>
        <v>#NAME?</v>
      </c>
    </row>
    <row r="1087" spans="2:13" x14ac:dyDescent="0.25">
      <c r="B1087" s="24">
        <f t="shared" ca="1" si="80"/>
        <v>0.55914215856488159</v>
      </c>
      <c r="C1087" s="25">
        <f t="shared" ca="1" si="81"/>
        <v>51.487946366381721</v>
      </c>
      <c r="H1087" s="24">
        <v>1085</v>
      </c>
      <c r="I1087" s="24" t="e">
        <f ca="1"/>
        <v>#NAME?</v>
      </c>
      <c r="J1087" s="24" t="e">
        <f t="array" aca="1" ref="J1087" ca="1">INDIRECT(ADDRESS(($F$2+1-H1087)+2,9))</f>
        <v>#NAME?</v>
      </c>
      <c r="K1087" s="24" t="e">
        <f t="shared" ca="1" si="82"/>
        <v>#NAME?</v>
      </c>
      <c r="L1087" s="24" t="e">
        <f t="shared" ca="1" si="83"/>
        <v>#NAME?</v>
      </c>
      <c r="M1087" s="24" t="e">
        <f t="shared" ca="1" si="84"/>
        <v>#NAME?</v>
      </c>
    </row>
    <row r="1088" spans="2:13" x14ac:dyDescent="0.25">
      <c r="B1088" s="24">
        <f t="shared" ca="1" si="80"/>
        <v>0.71936944039978656</v>
      </c>
      <c r="C1088" s="25">
        <f t="shared" ca="1" si="81"/>
        <v>55.809693376368813</v>
      </c>
      <c r="H1088" s="24">
        <v>1086</v>
      </c>
      <c r="I1088" s="24" t="e">
        <f ca="1"/>
        <v>#NAME?</v>
      </c>
      <c r="J1088" s="24" t="e">
        <f t="array" aca="1" ref="J1088" ca="1">INDIRECT(ADDRESS(($F$2+1-H1088)+2,9))</f>
        <v>#NAME?</v>
      </c>
      <c r="K1088" s="24" t="e">
        <f t="shared" ca="1" si="82"/>
        <v>#NAME?</v>
      </c>
      <c r="L1088" s="24" t="e">
        <f t="shared" ca="1" si="83"/>
        <v>#NAME?</v>
      </c>
      <c r="M1088" s="24" t="e">
        <f t="shared" ca="1" si="84"/>
        <v>#NAME?</v>
      </c>
    </row>
    <row r="1089" spans="2:13" x14ac:dyDescent="0.25">
      <c r="B1089" s="24">
        <f t="shared" ca="1" si="80"/>
        <v>0.67352488926693344</v>
      </c>
      <c r="C1089" s="25">
        <f t="shared" ca="1" si="81"/>
        <v>54.496674826287929</v>
      </c>
      <c r="H1089" s="24">
        <v>1087</v>
      </c>
      <c r="I1089" s="24" t="e">
        <f ca="1"/>
        <v>#NAME?</v>
      </c>
      <c r="J1089" s="24" t="e">
        <f t="array" aca="1" ref="J1089" ca="1">INDIRECT(ADDRESS(($F$2+1-H1089)+2,9))</f>
        <v>#NAME?</v>
      </c>
      <c r="K1089" s="24" t="e">
        <f t="shared" ca="1" si="82"/>
        <v>#NAME?</v>
      </c>
      <c r="L1089" s="24" t="e">
        <f t="shared" ca="1" si="83"/>
        <v>#NAME?</v>
      </c>
      <c r="M1089" s="24" t="e">
        <f t="shared" ca="1" si="84"/>
        <v>#NAME?</v>
      </c>
    </row>
    <row r="1090" spans="2:13" x14ac:dyDescent="0.25">
      <c r="B1090" s="24">
        <f t="shared" ca="1" si="80"/>
        <v>0.13612272218773602</v>
      </c>
      <c r="C1090" s="25">
        <f t="shared" ca="1" si="81"/>
        <v>39.020937862537636</v>
      </c>
      <c r="H1090" s="24">
        <v>1088</v>
      </c>
      <c r="I1090" s="24" t="e">
        <f ca="1"/>
        <v>#NAME?</v>
      </c>
      <c r="J1090" s="24" t="e">
        <f t="array" aca="1" ref="J1090" ca="1">INDIRECT(ADDRESS(($F$2+1-H1090)+2,9))</f>
        <v>#NAME?</v>
      </c>
      <c r="K1090" s="24" t="e">
        <f t="shared" ca="1" si="82"/>
        <v>#NAME?</v>
      </c>
      <c r="L1090" s="24" t="e">
        <f t="shared" ca="1" si="83"/>
        <v>#NAME?</v>
      </c>
      <c r="M1090" s="24" t="e">
        <f t="shared" ca="1" si="84"/>
        <v>#NAME?</v>
      </c>
    </row>
    <row r="1091" spans="2:13" x14ac:dyDescent="0.25">
      <c r="B1091" s="24">
        <f t="shared" ca="1" si="80"/>
        <v>0.23288824785128159</v>
      </c>
      <c r="C1091" s="25">
        <f t="shared" ca="1" si="81"/>
        <v>42.706318511157576</v>
      </c>
      <c r="H1091" s="24">
        <v>1089</v>
      </c>
      <c r="I1091" s="24" t="e">
        <f ca="1"/>
        <v>#NAME?</v>
      </c>
      <c r="J1091" s="24" t="e">
        <f t="array" aca="1" ref="J1091" ca="1">INDIRECT(ADDRESS(($F$2+1-H1091)+2,9))</f>
        <v>#NAME?</v>
      </c>
      <c r="K1091" s="24" t="e">
        <f t="shared" ca="1" si="82"/>
        <v>#NAME?</v>
      </c>
      <c r="L1091" s="24" t="e">
        <f t="shared" ca="1" si="83"/>
        <v>#NAME?</v>
      </c>
      <c r="M1091" s="24" t="e">
        <f t="shared" ca="1" si="84"/>
        <v>#NAME?</v>
      </c>
    </row>
    <row r="1092" spans="2:13" x14ac:dyDescent="0.25">
      <c r="B1092" s="24">
        <f t="shared" ref="B1092:B1155" ca="1" si="85">RAND()</f>
        <v>0.37941432400494957</v>
      </c>
      <c r="C1092" s="25">
        <f t="shared" ref="C1092:C1155" ca="1" si="86">_xlfn.NORM.INV(B1092,50,10)</f>
        <v>46.92980655426485</v>
      </c>
      <c r="H1092" s="24">
        <v>1090</v>
      </c>
      <c r="I1092" s="24" t="e">
        <f ca="1"/>
        <v>#NAME?</v>
      </c>
      <c r="J1092" s="24" t="e">
        <f t="array" aca="1" ref="J1092" ca="1">INDIRECT(ADDRESS(($F$2+1-H1092)+2,9))</f>
        <v>#NAME?</v>
      </c>
      <c r="K1092" s="24" t="e">
        <f t="shared" ref="K1092:K1155" ca="1" si="87">_xlfn.NORM.DIST(I1092,$F$5,$F$6,TRUE)</f>
        <v>#NAME?</v>
      </c>
      <c r="L1092" s="24" t="e">
        <f t="shared" ref="L1092:L1155" ca="1" si="88">_xlfn.NORM.DIST(J1092,$F$5,$F$6,TRUE)</f>
        <v>#NAME?</v>
      </c>
      <c r="M1092" s="24" t="e">
        <f t="shared" ca="1" si="84"/>
        <v>#NAME?</v>
      </c>
    </row>
    <row r="1093" spans="2:13" x14ac:dyDescent="0.25">
      <c r="B1093" s="24">
        <f t="shared" ca="1" si="85"/>
        <v>5.097088320346832E-3</v>
      </c>
      <c r="C1093" s="25">
        <f t="shared" ca="1" si="86"/>
        <v>24.308277309310057</v>
      </c>
      <c r="H1093" s="24">
        <v>1091</v>
      </c>
      <c r="I1093" s="24" t="e">
        <f ca="1"/>
        <v>#NAME?</v>
      </c>
      <c r="J1093" s="24" t="e">
        <f t="array" aca="1" ref="J1093" ca="1">INDIRECT(ADDRESS(($F$2+1-H1093)+2,9))</f>
        <v>#NAME?</v>
      </c>
      <c r="K1093" s="24" t="e">
        <f t="shared" ca="1" si="87"/>
        <v>#NAME?</v>
      </c>
      <c r="L1093" s="24" t="e">
        <f t="shared" ca="1" si="88"/>
        <v>#NAME?</v>
      </c>
      <c r="M1093" s="24" t="e">
        <f t="shared" ref="M1093:M1156" ca="1" si="89">((2*H1093-1)/$F$2)*(LN(K1093)+LN(1-L1093))</f>
        <v>#NAME?</v>
      </c>
    </row>
    <row r="1094" spans="2:13" x14ac:dyDescent="0.25">
      <c r="B1094" s="24">
        <f t="shared" ca="1" si="85"/>
        <v>0.98645905762425301</v>
      </c>
      <c r="C1094" s="25">
        <f t="shared" ca="1" si="86"/>
        <v>72.103355265571935</v>
      </c>
      <c r="H1094" s="24">
        <v>1092</v>
      </c>
      <c r="I1094" s="24" t="e">
        <f ca="1"/>
        <v>#NAME?</v>
      </c>
      <c r="J1094" s="24" t="e">
        <f t="array" aca="1" ref="J1094" ca="1">INDIRECT(ADDRESS(($F$2+1-H1094)+2,9))</f>
        <v>#NAME?</v>
      </c>
      <c r="K1094" s="24" t="e">
        <f t="shared" ca="1" si="87"/>
        <v>#NAME?</v>
      </c>
      <c r="L1094" s="24" t="e">
        <f t="shared" ca="1" si="88"/>
        <v>#NAME?</v>
      </c>
      <c r="M1094" s="24" t="e">
        <f t="shared" ca="1" si="89"/>
        <v>#NAME?</v>
      </c>
    </row>
    <row r="1095" spans="2:13" x14ac:dyDescent="0.25">
      <c r="B1095" s="24">
        <f t="shared" ca="1" si="85"/>
        <v>3.2685686708602724E-2</v>
      </c>
      <c r="C1095" s="25">
        <f t="shared" ca="1" si="86"/>
        <v>31.572900700135399</v>
      </c>
      <c r="H1095" s="24">
        <v>1093</v>
      </c>
      <c r="I1095" s="24" t="e">
        <f ca="1"/>
        <v>#NAME?</v>
      </c>
      <c r="J1095" s="24" t="e">
        <f t="array" aca="1" ref="J1095" ca="1">INDIRECT(ADDRESS(($F$2+1-H1095)+2,9))</f>
        <v>#NAME?</v>
      </c>
      <c r="K1095" s="24" t="e">
        <f t="shared" ca="1" si="87"/>
        <v>#NAME?</v>
      </c>
      <c r="L1095" s="24" t="e">
        <f t="shared" ca="1" si="88"/>
        <v>#NAME?</v>
      </c>
      <c r="M1095" s="24" t="e">
        <f t="shared" ca="1" si="89"/>
        <v>#NAME?</v>
      </c>
    </row>
    <row r="1096" spans="2:13" x14ac:dyDescent="0.25">
      <c r="B1096" s="24">
        <f t="shared" ca="1" si="85"/>
        <v>5.0833395429144557E-2</v>
      </c>
      <c r="C1096" s="25">
        <f t="shared" ca="1" si="86"/>
        <v>33.631738056490434</v>
      </c>
      <c r="H1096" s="24">
        <v>1094</v>
      </c>
      <c r="I1096" s="24" t="e">
        <f ca="1"/>
        <v>#NAME?</v>
      </c>
      <c r="J1096" s="24" t="e">
        <f t="array" aca="1" ref="J1096" ca="1">INDIRECT(ADDRESS(($F$2+1-H1096)+2,9))</f>
        <v>#NAME?</v>
      </c>
      <c r="K1096" s="24" t="e">
        <f t="shared" ca="1" si="87"/>
        <v>#NAME?</v>
      </c>
      <c r="L1096" s="24" t="e">
        <f t="shared" ca="1" si="88"/>
        <v>#NAME?</v>
      </c>
      <c r="M1096" s="24" t="e">
        <f t="shared" ca="1" si="89"/>
        <v>#NAME?</v>
      </c>
    </row>
    <row r="1097" spans="2:13" x14ac:dyDescent="0.25">
      <c r="B1097" s="24">
        <f t="shared" ca="1" si="85"/>
        <v>0.7819554702096686</v>
      </c>
      <c r="C1097" s="25">
        <f t="shared" ca="1" si="86"/>
        <v>57.788143903095204</v>
      </c>
      <c r="H1097" s="24">
        <v>1095</v>
      </c>
      <c r="I1097" s="24" t="e">
        <f ca="1"/>
        <v>#NAME?</v>
      </c>
      <c r="J1097" s="24" t="e">
        <f t="array" aca="1" ref="J1097" ca="1">INDIRECT(ADDRESS(($F$2+1-H1097)+2,9))</f>
        <v>#NAME?</v>
      </c>
      <c r="K1097" s="24" t="e">
        <f t="shared" ca="1" si="87"/>
        <v>#NAME?</v>
      </c>
      <c r="L1097" s="24" t="e">
        <f t="shared" ca="1" si="88"/>
        <v>#NAME?</v>
      </c>
      <c r="M1097" s="24" t="e">
        <f t="shared" ca="1" si="89"/>
        <v>#NAME?</v>
      </c>
    </row>
    <row r="1098" spans="2:13" x14ac:dyDescent="0.25">
      <c r="B1098" s="24">
        <f t="shared" ca="1" si="85"/>
        <v>0.19185157735699054</v>
      </c>
      <c r="C1098" s="25">
        <f t="shared" ca="1" si="86"/>
        <v>41.289065948643703</v>
      </c>
      <c r="H1098" s="24">
        <v>1096</v>
      </c>
      <c r="I1098" s="24" t="e">
        <f ca="1"/>
        <v>#NAME?</v>
      </c>
      <c r="J1098" s="24" t="e">
        <f t="array" aca="1" ref="J1098" ca="1">INDIRECT(ADDRESS(($F$2+1-H1098)+2,9))</f>
        <v>#NAME?</v>
      </c>
      <c r="K1098" s="24" t="e">
        <f t="shared" ca="1" si="87"/>
        <v>#NAME?</v>
      </c>
      <c r="L1098" s="24" t="e">
        <f t="shared" ca="1" si="88"/>
        <v>#NAME?</v>
      </c>
      <c r="M1098" s="24" t="e">
        <f t="shared" ca="1" si="89"/>
        <v>#NAME?</v>
      </c>
    </row>
    <row r="1099" spans="2:13" x14ac:dyDescent="0.25">
      <c r="B1099" s="24">
        <f t="shared" ca="1" si="85"/>
        <v>0.61350834582682345</v>
      </c>
      <c r="C1099" s="25">
        <f t="shared" ca="1" si="86"/>
        <v>52.884748121970418</v>
      </c>
      <c r="H1099" s="24">
        <v>1097</v>
      </c>
      <c r="I1099" s="24" t="e">
        <f ca="1"/>
        <v>#NAME?</v>
      </c>
      <c r="J1099" s="24" t="e">
        <f t="array" aca="1" ref="J1099" ca="1">INDIRECT(ADDRESS(($F$2+1-H1099)+2,9))</f>
        <v>#NAME?</v>
      </c>
      <c r="K1099" s="24" t="e">
        <f t="shared" ca="1" si="87"/>
        <v>#NAME?</v>
      </c>
      <c r="L1099" s="24" t="e">
        <f t="shared" ca="1" si="88"/>
        <v>#NAME?</v>
      </c>
      <c r="M1099" s="24" t="e">
        <f t="shared" ca="1" si="89"/>
        <v>#NAME?</v>
      </c>
    </row>
    <row r="1100" spans="2:13" x14ac:dyDescent="0.25">
      <c r="B1100" s="24">
        <f t="shared" ca="1" si="85"/>
        <v>0.45417943095470481</v>
      </c>
      <c r="C1100" s="25">
        <f t="shared" ca="1" si="86"/>
        <v>48.848911710190272</v>
      </c>
      <c r="H1100" s="24">
        <v>1098</v>
      </c>
      <c r="I1100" s="24" t="e">
        <f ca="1"/>
        <v>#NAME?</v>
      </c>
      <c r="J1100" s="24" t="e">
        <f t="array" aca="1" ref="J1100" ca="1">INDIRECT(ADDRESS(($F$2+1-H1100)+2,9))</f>
        <v>#NAME?</v>
      </c>
      <c r="K1100" s="24" t="e">
        <f t="shared" ca="1" si="87"/>
        <v>#NAME?</v>
      </c>
      <c r="L1100" s="24" t="e">
        <f t="shared" ca="1" si="88"/>
        <v>#NAME?</v>
      </c>
      <c r="M1100" s="24" t="e">
        <f t="shared" ca="1" si="89"/>
        <v>#NAME?</v>
      </c>
    </row>
    <row r="1101" spans="2:13" x14ac:dyDescent="0.25">
      <c r="B1101" s="24">
        <f t="shared" ca="1" si="85"/>
        <v>0.94564666400473563</v>
      </c>
      <c r="C1101" s="25">
        <f t="shared" ca="1" si="86"/>
        <v>66.040334845015195</v>
      </c>
      <c r="H1101" s="24">
        <v>1099</v>
      </c>
      <c r="I1101" s="24" t="e">
        <f ca="1"/>
        <v>#NAME?</v>
      </c>
      <c r="J1101" s="24" t="e">
        <f t="array" aca="1" ref="J1101" ca="1">INDIRECT(ADDRESS(($F$2+1-H1101)+2,9))</f>
        <v>#NAME?</v>
      </c>
      <c r="K1101" s="24" t="e">
        <f t="shared" ca="1" si="87"/>
        <v>#NAME?</v>
      </c>
      <c r="L1101" s="24" t="e">
        <f t="shared" ca="1" si="88"/>
        <v>#NAME?</v>
      </c>
      <c r="M1101" s="24" t="e">
        <f t="shared" ca="1" si="89"/>
        <v>#NAME?</v>
      </c>
    </row>
    <row r="1102" spans="2:13" x14ac:dyDescent="0.25">
      <c r="B1102" s="24">
        <f t="shared" ca="1" si="85"/>
        <v>0.91785299179627333</v>
      </c>
      <c r="C1102" s="25">
        <f t="shared" ca="1" si="86"/>
        <v>63.907738459749801</v>
      </c>
      <c r="H1102" s="24">
        <v>1100</v>
      </c>
      <c r="I1102" s="24" t="e">
        <f ca="1"/>
        <v>#NAME?</v>
      </c>
      <c r="J1102" s="24" t="e">
        <f t="array" aca="1" ref="J1102" ca="1">INDIRECT(ADDRESS(($F$2+1-H1102)+2,9))</f>
        <v>#NAME?</v>
      </c>
      <c r="K1102" s="24" t="e">
        <f t="shared" ca="1" si="87"/>
        <v>#NAME?</v>
      </c>
      <c r="L1102" s="24" t="e">
        <f t="shared" ca="1" si="88"/>
        <v>#NAME?</v>
      </c>
      <c r="M1102" s="24" t="e">
        <f t="shared" ca="1" si="89"/>
        <v>#NAME?</v>
      </c>
    </row>
    <row r="1103" spans="2:13" x14ac:dyDescent="0.25">
      <c r="B1103" s="24">
        <f t="shared" ca="1" si="85"/>
        <v>0.48540077669574877</v>
      </c>
      <c r="C1103" s="25">
        <f t="shared" ca="1" si="86"/>
        <v>49.633970023963187</v>
      </c>
      <c r="H1103" s="24">
        <v>1101</v>
      </c>
      <c r="I1103" s="24" t="e">
        <f ca="1"/>
        <v>#NAME?</v>
      </c>
      <c r="J1103" s="24" t="e">
        <f t="array" aca="1" ref="J1103" ca="1">INDIRECT(ADDRESS(($F$2+1-H1103)+2,9))</f>
        <v>#NAME?</v>
      </c>
      <c r="K1103" s="24" t="e">
        <f t="shared" ca="1" si="87"/>
        <v>#NAME?</v>
      </c>
      <c r="L1103" s="24" t="e">
        <f t="shared" ca="1" si="88"/>
        <v>#NAME?</v>
      </c>
      <c r="M1103" s="24" t="e">
        <f t="shared" ca="1" si="89"/>
        <v>#NAME?</v>
      </c>
    </row>
    <row r="1104" spans="2:13" x14ac:dyDescent="0.25">
      <c r="B1104" s="24">
        <f t="shared" ca="1" si="85"/>
        <v>0.88292659469302304</v>
      </c>
      <c r="C1104" s="25">
        <f t="shared" ca="1" si="86"/>
        <v>61.897445474972344</v>
      </c>
      <c r="H1104" s="24">
        <v>1102</v>
      </c>
      <c r="I1104" s="24" t="e">
        <f ca="1"/>
        <v>#NAME?</v>
      </c>
      <c r="J1104" s="24" t="e">
        <f t="array" aca="1" ref="J1104" ca="1">INDIRECT(ADDRESS(($F$2+1-H1104)+2,9))</f>
        <v>#NAME?</v>
      </c>
      <c r="K1104" s="24" t="e">
        <f t="shared" ca="1" si="87"/>
        <v>#NAME?</v>
      </c>
      <c r="L1104" s="24" t="e">
        <f t="shared" ca="1" si="88"/>
        <v>#NAME?</v>
      </c>
      <c r="M1104" s="24" t="e">
        <f t="shared" ca="1" si="89"/>
        <v>#NAME?</v>
      </c>
    </row>
    <row r="1105" spans="2:13" x14ac:dyDescent="0.25">
      <c r="B1105" s="24">
        <f t="shared" ca="1" si="85"/>
        <v>0.58203289419483761</v>
      </c>
      <c r="C1105" s="25">
        <f t="shared" ca="1" si="86"/>
        <v>52.070968634435275</v>
      </c>
      <c r="H1105" s="24">
        <v>1103</v>
      </c>
      <c r="I1105" s="24" t="e">
        <f ca="1"/>
        <v>#NAME?</v>
      </c>
      <c r="J1105" s="24" t="e">
        <f t="array" aca="1" ref="J1105" ca="1">INDIRECT(ADDRESS(($F$2+1-H1105)+2,9))</f>
        <v>#NAME?</v>
      </c>
      <c r="K1105" s="24" t="e">
        <f t="shared" ca="1" si="87"/>
        <v>#NAME?</v>
      </c>
      <c r="L1105" s="24" t="e">
        <f t="shared" ca="1" si="88"/>
        <v>#NAME?</v>
      </c>
      <c r="M1105" s="24" t="e">
        <f t="shared" ca="1" si="89"/>
        <v>#NAME?</v>
      </c>
    </row>
    <row r="1106" spans="2:13" x14ac:dyDescent="0.25">
      <c r="B1106" s="24">
        <f t="shared" ca="1" si="85"/>
        <v>9.24978394845688E-2</v>
      </c>
      <c r="C1106" s="25">
        <f t="shared" ca="1" si="86"/>
        <v>36.744707632113922</v>
      </c>
      <c r="H1106" s="24">
        <v>1104</v>
      </c>
      <c r="I1106" s="24" t="e">
        <f ca="1"/>
        <v>#NAME?</v>
      </c>
      <c r="J1106" s="24" t="e">
        <f t="array" aca="1" ref="J1106" ca="1">INDIRECT(ADDRESS(($F$2+1-H1106)+2,9))</f>
        <v>#NAME?</v>
      </c>
      <c r="K1106" s="24" t="e">
        <f t="shared" ca="1" si="87"/>
        <v>#NAME?</v>
      </c>
      <c r="L1106" s="24" t="e">
        <f t="shared" ca="1" si="88"/>
        <v>#NAME?</v>
      </c>
      <c r="M1106" s="24" t="e">
        <f t="shared" ca="1" si="89"/>
        <v>#NAME?</v>
      </c>
    </row>
    <row r="1107" spans="2:13" x14ac:dyDescent="0.25">
      <c r="B1107" s="24">
        <f t="shared" ca="1" si="85"/>
        <v>0.42222607655511779</v>
      </c>
      <c r="C1107" s="25">
        <f t="shared" ca="1" si="86"/>
        <v>48.037981155035858</v>
      </c>
      <c r="H1107" s="24">
        <v>1105</v>
      </c>
      <c r="I1107" s="24" t="e">
        <f ca="1"/>
        <v>#NAME?</v>
      </c>
      <c r="J1107" s="24" t="e">
        <f t="array" aca="1" ref="J1107" ca="1">INDIRECT(ADDRESS(($F$2+1-H1107)+2,9))</f>
        <v>#NAME?</v>
      </c>
      <c r="K1107" s="24" t="e">
        <f t="shared" ca="1" si="87"/>
        <v>#NAME?</v>
      </c>
      <c r="L1107" s="24" t="e">
        <f t="shared" ca="1" si="88"/>
        <v>#NAME?</v>
      </c>
      <c r="M1107" s="24" t="e">
        <f t="shared" ca="1" si="89"/>
        <v>#NAME?</v>
      </c>
    </row>
    <row r="1108" spans="2:13" x14ac:dyDescent="0.25">
      <c r="B1108" s="24">
        <f t="shared" ca="1" si="85"/>
        <v>0.42922282189012717</v>
      </c>
      <c r="C1108" s="25">
        <f t="shared" ca="1" si="86"/>
        <v>48.21646854552958</v>
      </c>
      <c r="H1108" s="24">
        <v>1106</v>
      </c>
      <c r="I1108" s="24" t="e">
        <f ca="1"/>
        <v>#NAME?</v>
      </c>
      <c r="J1108" s="24" t="e">
        <f t="array" aca="1" ref="J1108" ca="1">INDIRECT(ADDRESS(($F$2+1-H1108)+2,9))</f>
        <v>#NAME?</v>
      </c>
      <c r="K1108" s="24" t="e">
        <f t="shared" ca="1" si="87"/>
        <v>#NAME?</v>
      </c>
      <c r="L1108" s="24" t="e">
        <f t="shared" ca="1" si="88"/>
        <v>#NAME?</v>
      </c>
      <c r="M1108" s="24" t="e">
        <f t="shared" ca="1" si="89"/>
        <v>#NAME?</v>
      </c>
    </row>
    <row r="1109" spans="2:13" x14ac:dyDescent="0.25">
      <c r="B1109" s="24">
        <f t="shared" ca="1" si="85"/>
        <v>6.1749563799587959E-3</v>
      </c>
      <c r="C1109" s="25">
        <f t="shared" ca="1" si="86"/>
        <v>24.980149150714212</v>
      </c>
      <c r="H1109" s="24">
        <v>1107</v>
      </c>
      <c r="I1109" s="24" t="e">
        <f ca="1"/>
        <v>#NAME?</v>
      </c>
      <c r="J1109" s="24" t="e">
        <f t="array" aca="1" ref="J1109" ca="1">INDIRECT(ADDRESS(($F$2+1-H1109)+2,9))</f>
        <v>#NAME?</v>
      </c>
      <c r="K1109" s="24" t="e">
        <f t="shared" ca="1" si="87"/>
        <v>#NAME?</v>
      </c>
      <c r="L1109" s="24" t="e">
        <f t="shared" ca="1" si="88"/>
        <v>#NAME?</v>
      </c>
      <c r="M1109" s="24" t="e">
        <f t="shared" ca="1" si="89"/>
        <v>#NAME?</v>
      </c>
    </row>
    <row r="1110" spans="2:13" x14ac:dyDescent="0.25">
      <c r="B1110" s="24">
        <f t="shared" ca="1" si="85"/>
        <v>0.53088394721269305</v>
      </c>
      <c r="C1110" s="25">
        <f t="shared" ca="1" si="86"/>
        <v>50.774920623998611</v>
      </c>
      <c r="H1110" s="24">
        <v>1108</v>
      </c>
      <c r="I1110" s="24" t="e">
        <f ca="1"/>
        <v>#NAME?</v>
      </c>
      <c r="J1110" s="24" t="e">
        <f t="array" aca="1" ref="J1110" ca="1">INDIRECT(ADDRESS(($F$2+1-H1110)+2,9))</f>
        <v>#NAME?</v>
      </c>
      <c r="K1110" s="24" t="e">
        <f t="shared" ca="1" si="87"/>
        <v>#NAME?</v>
      </c>
      <c r="L1110" s="24" t="e">
        <f t="shared" ca="1" si="88"/>
        <v>#NAME?</v>
      </c>
      <c r="M1110" s="24" t="e">
        <f t="shared" ca="1" si="89"/>
        <v>#NAME?</v>
      </c>
    </row>
    <row r="1111" spans="2:13" x14ac:dyDescent="0.25">
      <c r="B1111" s="24">
        <f t="shared" ca="1" si="85"/>
        <v>0.72450290143029072</v>
      </c>
      <c r="C1111" s="25">
        <f t="shared" ca="1" si="86"/>
        <v>55.962710058919875</v>
      </c>
      <c r="H1111" s="24">
        <v>1109</v>
      </c>
      <c r="I1111" s="24" t="e">
        <f ca="1"/>
        <v>#NAME?</v>
      </c>
      <c r="J1111" s="24" t="e">
        <f t="array" aca="1" ref="J1111" ca="1">INDIRECT(ADDRESS(($F$2+1-H1111)+2,9))</f>
        <v>#NAME?</v>
      </c>
      <c r="K1111" s="24" t="e">
        <f t="shared" ca="1" si="87"/>
        <v>#NAME?</v>
      </c>
      <c r="L1111" s="24" t="e">
        <f t="shared" ca="1" si="88"/>
        <v>#NAME?</v>
      </c>
      <c r="M1111" s="24" t="e">
        <f t="shared" ca="1" si="89"/>
        <v>#NAME?</v>
      </c>
    </row>
    <row r="1112" spans="2:13" x14ac:dyDescent="0.25">
      <c r="B1112" s="24">
        <f t="shared" ca="1" si="85"/>
        <v>0.18075657359528607</v>
      </c>
      <c r="C1112" s="25">
        <f t="shared" ca="1" si="86"/>
        <v>40.875144012788468</v>
      </c>
      <c r="H1112" s="24">
        <v>1110</v>
      </c>
      <c r="I1112" s="24" t="e">
        <f ca="1"/>
        <v>#NAME?</v>
      </c>
      <c r="J1112" s="24" t="e">
        <f t="array" aca="1" ref="J1112" ca="1">INDIRECT(ADDRESS(($F$2+1-H1112)+2,9))</f>
        <v>#NAME?</v>
      </c>
      <c r="K1112" s="24" t="e">
        <f t="shared" ca="1" si="87"/>
        <v>#NAME?</v>
      </c>
      <c r="L1112" s="24" t="e">
        <f t="shared" ca="1" si="88"/>
        <v>#NAME?</v>
      </c>
      <c r="M1112" s="24" t="e">
        <f t="shared" ca="1" si="89"/>
        <v>#NAME?</v>
      </c>
    </row>
    <row r="1113" spans="2:13" x14ac:dyDescent="0.25">
      <c r="B1113" s="24">
        <f t="shared" ca="1" si="85"/>
        <v>0.22438473839053874</v>
      </c>
      <c r="C1113" s="25">
        <f t="shared" ca="1" si="86"/>
        <v>42.425319106830599</v>
      </c>
      <c r="H1113" s="24">
        <v>1111</v>
      </c>
      <c r="I1113" s="24" t="e">
        <f ca="1"/>
        <v>#NAME?</v>
      </c>
      <c r="J1113" s="24" t="e">
        <f t="array" aca="1" ref="J1113" ca="1">INDIRECT(ADDRESS(($F$2+1-H1113)+2,9))</f>
        <v>#NAME?</v>
      </c>
      <c r="K1113" s="24" t="e">
        <f t="shared" ca="1" si="87"/>
        <v>#NAME?</v>
      </c>
      <c r="L1113" s="24" t="e">
        <f t="shared" ca="1" si="88"/>
        <v>#NAME?</v>
      </c>
      <c r="M1113" s="24" t="e">
        <f t="shared" ca="1" si="89"/>
        <v>#NAME?</v>
      </c>
    </row>
    <row r="1114" spans="2:13" x14ac:dyDescent="0.25">
      <c r="B1114" s="24">
        <f t="shared" ca="1" si="85"/>
        <v>0.74733783319628666</v>
      </c>
      <c r="C1114" s="25">
        <f t="shared" ca="1" si="86"/>
        <v>56.66135753203092</v>
      </c>
      <c r="H1114" s="24">
        <v>1112</v>
      </c>
      <c r="I1114" s="24" t="e">
        <f ca="1"/>
        <v>#NAME?</v>
      </c>
      <c r="J1114" s="24" t="e">
        <f t="array" aca="1" ref="J1114" ca="1">INDIRECT(ADDRESS(($F$2+1-H1114)+2,9))</f>
        <v>#NAME?</v>
      </c>
      <c r="K1114" s="24" t="e">
        <f t="shared" ca="1" si="87"/>
        <v>#NAME?</v>
      </c>
      <c r="L1114" s="24" t="e">
        <f t="shared" ca="1" si="88"/>
        <v>#NAME?</v>
      </c>
      <c r="M1114" s="24" t="e">
        <f t="shared" ca="1" si="89"/>
        <v>#NAME?</v>
      </c>
    </row>
    <row r="1115" spans="2:13" x14ac:dyDescent="0.25">
      <c r="B1115" s="24">
        <f t="shared" ca="1" si="85"/>
        <v>0.52744894368510664</v>
      </c>
      <c r="C1115" s="25">
        <f t="shared" ca="1" si="86"/>
        <v>50.688586754351441</v>
      </c>
      <c r="H1115" s="24">
        <v>1113</v>
      </c>
      <c r="I1115" s="24" t="e">
        <f ca="1"/>
        <v>#NAME?</v>
      </c>
      <c r="J1115" s="24" t="e">
        <f t="array" aca="1" ref="J1115" ca="1">INDIRECT(ADDRESS(($F$2+1-H1115)+2,9))</f>
        <v>#NAME?</v>
      </c>
      <c r="K1115" s="24" t="e">
        <f t="shared" ca="1" si="87"/>
        <v>#NAME?</v>
      </c>
      <c r="L1115" s="24" t="e">
        <f t="shared" ca="1" si="88"/>
        <v>#NAME?</v>
      </c>
      <c r="M1115" s="24" t="e">
        <f t="shared" ca="1" si="89"/>
        <v>#NAME?</v>
      </c>
    </row>
    <row r="1116" spans="2:13" x14ac:dyDescent="0.25">
      <c r="B1116" s="24">
        <f t="shared" ca="1" si="85"/>
        <v>0.75724677356868009</v>
      </c>
      <c r="C1116" s="25">
        <f t="shared" ca="1" si="86"/>
        <v>56.974736040212548</v>
      </c>
      <c r="H1116" s="24">
        <v>1114</v>
      </c>
      <c r="I1116" s="24" t="e">
        <f ca="1"/>
        <v>#NAME?</v>
      </c>
      <c r="J1116" s="24" t="e">
        <f t="array" aca="1" ref="J1116" ca="1">INDIRECT(ADDRESS(($F$2+1-H1116)+2,9))</f>
        <v>#NAME?</v>
      </c>
      <c r="K1116" s="24" t="e">
        <f t="shared" ca="1" si="87"/>
        <v>#NAME?</v>
      </c>
      <c r="L1116" s="24" t="e">
        <f t="shared" ca="1" si="88"/>
        <v>#NAME?</v>
      </c>
      <c r="M1116" s="24" t="e">
        <f t="shared" ca="1" si="89"/>
        <v>#NAME?</v>
      </c>
    </row>
    <row r="1117" spans="2:13" x14ac:dyDescent="0.25">
      <c r="B1117" s="24">
        <f t="shared" ca="1" si="85"/>
        <v>0.89826892903698963</v>
      </c>
      <c r="C1117" s="25">
        <f t="shared" ca="1" si="86"/>
        <v>62.717494859670438</v>
      </c>
      <c r="H1117" s="24">
        <v>1115</v>
      </c>
      <c r="I1117" s="24" t="e">
        <f ca="1"/>
        <v>#NAME?</v>
      </c>
      <c r="J1117" s="24" t="e">
        <f t="array" aca="1" ref="J1117" ca="1">INDIRECT(ADDRESS(($F$2+1-H1117)+2,9))</f>
        <v>#NAME?</v>
      </c>
      <c r="K1117" s="24" t="e">
        <f t="shared" ca="1" si="87"/>
        <v>#NAME?</v>
      </c>
      <c r="L1117" s="24" t="e">
        <f t="shared" ca="1" si="88"/>
        <v>#NAME?</v>
      </c>
      <c r="M1117" s="24" t="e">
        <f t="shared" ca="1" si="89"/>
        <v>#NAME?</v>
      </c>
    </row>
    <row r="1118" spans="2:13" x14ac:dyDescent="0.25">
      <c r="B1118" s="24">
        <f t="shared" ca="1" si="85"/>
        <v>8.9485912083919983E-2</v>
      </c>
      <c r="C1118" s="25">
        <f t="shared" ca="1" si="86"/>
        <v>36.560724747282435</v>
      </c>
      <c r="H1118" s="24">
        <v>1116</v>
      </c>
      <c r="I1118" s="24" t="e">
        <f ca="1"/>
        <v>#NAME?</v>
      </c>
      <c r="J1118" s="24" t="e">
        <f t="array" aca="1" ref="J1118" ca="1">INDIRECT(ADDRESS(($F$2+1-H1118)+2,9))</f>
        <v>#NAME?</v>
      </c>
      <c r="K1118" s="24" t="e">
        <f t="shared" ca="1" si="87"/>
        <v>#NAME?</v>
      </c>
      <c r="L1118" s="24" t="e">
        <f t="shared" ca="1" si="88"/>
        <v>#NAME?</v>
      </c>
      <c r="M1118" s="24" t="e">
        <f t="shared" ca="1" si="89"/>
        <v>#NAME?</v>
      </c>
    </row>
    <row r="1119" spans="2:13" x14ac:dyDescent="0.25">
      <c r="B1119" s="24">
        <f t="shared" ca="1" si="85"/>
        <v>0.82845145009190846</v>
      </c>
      <c r="C1119" s="25">
        <f t="shared" ca="1" si="86"/>
        <v>59.480635561024414</v>
      </c>
      <c r="H1119" s="24">
        <v>1117</v>
      </c>
      <c r="I1119" s="24" t="e">
        <f ca="1"/>
        <v>#NAME?</v>
      </c>
      <c r="J1119" s="24" t="e">
        <f t="array" aca="1" ref="J1119" ca="1">INDIRECT(ADDRESS(($F$2+1-H1119)+2,9))</f>
        <v>#NAME?</v>
      </c>
      <c r="K1119" s="24" t="e">
        <f t="shared" ca="1" si="87"/>
        <v>#NAME?</v>
      </c>
      <c r="L1119" s="24" t="e">
        <f t="shared" ca="1" si="88"/>
        <v>#NAME?</v>
      </c>
      <c r="M1119" s="24" t="e">
        <f t="shared" ca="1" si="89"/>
        <v>#NAME?</v>
      </c>
    </row>
    <row r="1120" spans="2:13" x14ac:dyDescent="0.25">
      <c r="B1120" s="24">
        <f t="shared" ca="1" si="85"/>
        <v>0.48904277216449588</v>
      </c>
      <c r="C1120" s="25">
        <f t="shared" ca="1" si="86"/>
        <v>49.725308487926931</v>
      </c>
      <c r="H1120" s="24">
        <v>1118</v>
      </c>
      <c r="I1120" s="24" t="e">
        <f ca="1"/>
        <v>#NAME?</v>
      </c>
      <c r="J1120" s="24" t="e">
        <f t="array" aca="1" ref="J1120" ca="1">INDIRECT(ADDRESS(($F$2+1-H1120)+2,9))</f>
        <v>#NAME?</v>
      </c>
      <c r="K1120" s="24" t="e">
        <f t="shared" ca="1" si="87"/>
        <v>#NAME?</v>
      </c>
      <c r="L1120" s="24" t="e">
        <f t="shared" ca="1" si="88"/>
        <v>#NAME?</v>
      </c>
      <c r="M1120" s="24" t="e">
        <f t="shared" ca="1" si="89"/>
        <v>#NAME?</v>
      </c>
    </row>
    <row r="1121" spans="2:13" x14ac:dyDescent="0.25">
      <c r="B1121" s="24">
        <f t="shared" ca="1" si="85"/>
        <v>7.8212398546060657E-2</v>
      </c>
      <c r="C1121" s="25">
        <f t="shared" ca="1" si="86"/>
        <v>35.828011471351708</v>
      </c>
      <c r="H1121" s="24">
        <v>1119</v>
      </c>
      <c r="I1121" s="24" t="e">
        <f ca="1"/>
        <v>#NAME?</v>
      </c>
      <c r="J1121" s="24" t="e">
        <f t="array" aca="1" ref="J1121" ca="1">INDIRECT(ADDRESS(($F$2+1-H1121)+2,9))</f>
        <v>#NAME?</v>
      </c>
      <c r="K1121" s="24" t="e">
        <f t="shared" ca="1" si="87"/>
        <v>#NAME?</v>
      </c>
      <c r="L1121" s="24" t="e">
        <f t="shared" ca="1" si="88"/>
        <v>#NAME?</v>
      </c>
      <c r="M1121" s="24" t="e">
        <f t="shared" ca="1" si="89"/>
        <v>#NAME?</v>
      </c>
    </row>
    <row r="1122" spans="2:13" x14ac:dyDescent="0.25">
      <c r="B1122" s="24">
        <f t="shared" ca="1" si="85"/>
        <v>0.95767227049573966</v>
      </c>
      <c r="C1122" s="25">
        <f t="shared" ca="1" si="86"/>
        <v>67.242902474100305</v>
      </c>
      <c r="H1122" s="24">
        <v>1120</v>
      </c>
      <c r="I1122" s="24" t="e">
        <f ca="1"/>
        <v>#NAME?</v>
      </c>
      <c r="J1122" s="24" t="e">
        <f t="array" aca="1" ref="J1122" ca="1">INDIRECT(ADDRESS(($F$2+1-H1122)+2,9))</f>
        <v>#NAME?</v>
      </c>
      <c r="K1122" s="24" t="e">
        <f t="shared" ca="1" si="87"/>
        <v>#NAME?</v>
      </c>
      <c r="L1122" s="24" t="e">
        <f t="shared" ca="1" si="88"/>
        <v>#NAME?</v>
      </c>
      <c r="M1122" s="24" t="e">
        <f t="shared" ca="1" si="89"/>
        <v>#NAME?</v>
      </c>
    </row>
    <row r="1123" spans="2:13" x14ac:dyDescent="0.25">
      <c r="B1123" s="24">
        <f t="shared" ca="1" si="85"/>
        <v>0.7610516823519734</v>
      </c>
      <c r="C1123" s="25">
        <f t="shared" ca="1" si="86"/>
        <v>57.096896121200778</v>
      </c>
      <c r="H1123" s="24">
        <v>1121</v>
      </c>
      <c r="I1123" s="24" t="e">
        <f ca="1"/>
        <v>#NAME?</v>
      </c>
      <c r="J1123" s="24" t="e">
        <f t="array" aca="1" ref="J1123" ca="1">INDIRECT(ADDRESS(($F$2+1-H1123)+2,9))</f>
        <v>#NAME?</v>
      </c>
      <c r="K1123" s="24" t="e">
        <f t="shared" ca="1" si="87"/>
        <v>#NAME?</v>
      </c>
      <c r="L1123" s="24" t="e">
        <f t="shared" ca="1" si="88"/>
        <v>#NAME?</v>
      </c>
      <c r="M1123" s="24" t="e">
        <f t="shared" ca="1" si="89"/>
        <v>#NAME?</v>
      </c>
    </row>
    <row r="1124" spans="2:13" x14ac:dyDescent="0.25">
      <c r="B1124" s="24">
        <f t="shared" ca="1" si="85"/>
        <v>2.5790080557182571E-2</v>
      </c>
      <c r="C1124" s="25">
        <f t="shared" ca="1" si="86"/>
        <v>30.533787671069888</v>
      </c>
      <c r="H1124" s="24">
        <v>1122</v>
      </c>
      <c r="I1124" s="24" t="e">
        <f ca="1"/>
        <v>#NAME?</v>
      </c>
      <c r="J1124" s="24" t="e">
        <f t="array" aca="1" ref="J1124" ca="1">INDIRECT(ADDRESS(($F$2+1-H1124)+2,9))</f>
        <v>#NAME?</v>
      </c>
      <c r="K1124" s="24" t="e">
        <f t="shared" ca="1" si="87"/>
        <v>#NAME?</v>
      </c>
      <c r="L1124" s="24" t="e">
        <f t="shared" ca="1" si="88"/>
        <v>#NAME?</v>
      </c>
      <c r="M1124" s="24" t="e">
        <f t="shared" ca="1" si="89"/>
        <v>#NAME?</v>
      </c>
    </row>
    <row r="1125" spans="2:13" x14ac:dyDescent="0.25">
      <c r="B1125" s="24">
        <f t="shared" ca="1" si="85"/>
        <v>0.29166975988444332</v>
      </c>
      <c r="C1125" s="25">
        <f t="shared" ca="1" si="86"/>
        <v>44.514867295658405</v>
      </c>
      <c r="H1125" s="24">
        <v>1123</v>
      </c>
      <c r="I1125" s="24" t="e">
        <f ca="1"/>
        <v>#NAME?</v>
      </c>
      <c r="J1125" s="24" t="e">
        <f t="array" aca="1" ref="J1125" ca="1">INDIRECT(ADDRESS(($F$2+1-H1125)+2,9))</f>
        <v>#NAME?</v>
      </c>
      <c r="K1125" s="24" t="e">
        <f t="shared" ca="1" si="87"/>
        <v>#NAME?</v>
      </c>
      <c r="L1125" s="24" t="e">
        <f t="shared" ca="1" si="88"/>
        <v>#NAME?</v>
      </c>
      <c r="M1125" s="24" t="e">
        <f t="shared" ca="1" si="89"/>
        <v>#NAME?</v>
      </c>
    </row>
    <row r="1126" spans="2:13" x14ac:dyDescent="0.25">
      <c r="B1126" s="24">
        <f t="shared" ca="1" si="85"/>
        <v>0.68279085588150001</v>
      </c>
      <c r="C1126" s="25">
        <f t="shared" ca="1" si="86"/>
        <v>54.755173240687583</v>
      </c>
      <c r="H1126" s="24">
        <v>1124</v>
      </c>
      <c r="I1126" s="24" t="e">
        <f ca="1"/>
        <v>#NAME?</v>
      </c>
      <c r="J1126" s="24" t="e">
        <f t="array" aca="1" ref="J1126" ca="1">INDIRECT(ADDRESS(($F$2+1-H1126)+2,9))</f>
        <v>#NAME?</v>
      </c>
      <c r="K1126" s="24" t="e">
        <f t="shared" ca="1" si="87"/>
        <v>#NAME?</v>
      </c>
      <c r="L1126" s="24" t="e">
        <f t="shared" ca="1" si="88"/>
        <v>#NAME?</v>
      </c>
      <c r="M1126" s="24" t="e">
        <f t="shared" ca="1" si="89"/>
        <v>#NAME?</v>
      </c>
    </row>
    <row r="1127" spans="2:13" x14ac:dyDescent="0.25">
      <c r="B1127" s="24">
        <f t="shared" ca="1" si="85"/>
        <v>0.38719647556538617</v>
      </c>
      <c r="C1127" s="25">
        <f t="shared" ca="1" si="86"/>
        <v>47.133664871850833</v>
      </c>
      <c r="H1127" s="24">
        <v>1125</v>
      </c>
      <c r="I1127" s="24" t="e">
        <f ca="1"/>
        <v>#NAME?</v>
      </c>
      <c r="J1127" s="24" t="e">
        <f t="array" aca="1" ref="J1127" ca="1">INDIRECT(ADDRESS(($F$2+1-H1127)+2,9))</f>
        <v>#NAME?</v>
      </c>
      <c r="K1127" s="24" t="e">
        <f t="shared" ca="1" si="87"/>
        <v>#NAME?</v>
      </c>
      <c r="L1127" s="24" t="e">
        <f t="shared" ca="1" si="88"/>
        <v>#NAME?</v>
      </c>
      <c r="M1127" s="24" t="e">
        <f t="shared" ca="1" si="89"/>
        <v>#NAME?</v>
      </c>
    </row>
    <row r="1128" spans="2:13" x14ac:dyDescent="0.25">
      <c r="B1128" s="24">
        <f t="shared" ca="1" si="85"/>
        <v>0.92325484847992567</v>
      </c>
      <c r="C1128" s="25">
        <f t="shared" ca="1" si="86"/>
        <v>64.273108899888513</v>
      </c>
      <c r="H1128" s="24">
        <v>1126</v>
      </c>
      <c r="I1128" s="24" t="e">
        <f ca="1"/>
        <v>#NAME?</v>
      </c>
      <c r="J1128" s="24" t="e">
        <f t="array" aca="1" ref="J1128" ca="1">INDIRECT(ADDRESS(($F$2+1-H1128)+2,9))</f>
        <v>#NAME?</v>
      </c>
      <c r="K1128" s="24" t="e">
        <f t="shared" ca="1" si="87"/>
        <v>#NAME?</v>
      </c>
      <c r="L1128" s="24" t="e">
        <f t="shared" ca="1" si="88"/>
        <v>#NAME?</v>
      </c>
      <c r="M1128" s="24" t="e">
        <f t="shared" ca="1" si="89"/>
        <v>#NAME?</v>
      </c>
    </row>
    <row r="1129" spans="2:13" x14ac:dyDescent="0.25">
      <c r="B1129" s="24">
        <f t="shared" ca="1" si="85"/>
        <v>0.49087157789324332</v>
      </c>
      <c r="C1129" s="25">
        <f t="shared" ca="1" si="86"/>
        <v>49.7711644201122</v>
      </c>
      <c r="H1129" s="24">
        <v>1127</v>
      </c>
      <c r="I1129" s="24" t="e">
        <f ca="1"/>
        <v>#NAME?</v>
      </c>
      <c r="J1129" s="24" t="e">
        <f t="array" aca="1" ref="J1129" ca="1">INDIRECT(ADDRESS(($F$2+1-H1129)+2,9))</f>
        <v>#NAME?</v>
      </c>
      <c r="K1129" s="24" t="e">
        <f t="shared" ca="1" si="87"/>
        <v>#NAME?</v>
      </c>
      <c r="L1129" s="24" t="e">
        <f t="shared" ca="1" si="88"/>
        <v>#NAME?</v>
      </c>
      <c r="M1129" s="24" t="e">
        <f t="shared" ca="1" si="89"/>
        <v>#NAME?</v>
      </c>
    </row>
    <row r="1130" spans="2:13" x14ac:dyDescent="0.25">
      <c r="B1130" s="24">
        <f t="shared" ca="1" si="85"/>
        <v>0.87905218746644076</v>
      </c>
      <c r="C1130" s="25">
        <f t="shared" ca="1" si="86"/>
        <v>61.70261811183078</v>
      </c>
      <c r="H1130" s="24">
        <v>1128</v>
      </c>
      <c r="I1130" s="24" t="e">
        <f ca="1"/>
        <v>#NAME?</v>
      </c>
      <c r="J1130" s="24" t="e">
        <f t="array" aca="1" ref="J1130" ca="1">INDIRECT(ADDRESS(($F$2+1-H1130)+2,9))</f>
        <v>#NAME?</v>
      </c>
      <c r="K1130" s="24" t="e">
        <f t="shared" ca="1" si="87"/>
        <v>#NAME?</v>
      </c>
      <c r="L1130" s="24" t="e">
        <f t="shared" ca="1" si="88"/>
        <v>#NAME?</v>
      </c>
      <c r="M1130" s="24" t="e">
        <f t="shared" ca="1" si="89"/>
        <v>#NAME?</v>
      </c>
    </row>
    <row r="1131" spans="2:13" x14ac:dyDescent="0.25">
      <c r="B1131" s="24">
        <f t="shared" ca="1" si="85"/>
        <v>0.24203757544148163</v>
      </c>
      <c r="C1131" s="25">
        <f t="shared" ca="1" si="86"/>
        <v>43.002367210998955</v>
      </c>
      <c r="H1131" s="24">
        <v>1129</v>
      </c>
      <c r="I1131" s="24" t="e">
        <f ca="1"/>
        <v>#NAME?</v>
      </c>
      <c r="J1131" s="24" t="e">
        <f t="array" aca="1" ref="J1131" ca="1">INDIRECT(ADDRESS(($F$2+1-H1131)+2,9))</f>
        <v>#NAME?</v>
      </c>
      <c r="K1131" s="24" t="e">
        <f t="shared" ca="1" si="87"/>
        <v>#NAME?</v>
      </c>
      <c r="L1131" s="24" t="e">
        <f t="shared" ca="1" si="88"/>
        <v>#NAME?</v>
      </c>
      <c r="M1131" s="24" t="e">
        <f t="shared" ca="1" si="89"/>
        <v>#NAME?</v>
      </c>
    </row>
    <row r="1132" spans="2:13" x14ac:dyDescent="0.25">
      <c r="B1132" s="24">
        <f t="shared" ca="1" si="85"/>
        <v>0.65703196470258118</v>
      </c>
      <c r="C1132" s="25">
        <f t="shared" ca="1" si="86"/>
        <v>54.043762385625982</v>
      </c>
      <c r="H1132" s="24">
        <v>1130</v>
      </c>
      <c r="I1132" s="24" t="e">
        <f ca="1"/>
        <v>#NAME?</v>
      </c>
      <c r="J1132" s="24" t="e">
        <f t="array" aca="1" ref="J1132" ca="1">INDIRECT(ADDRESS(($F$2+1-H1132)+2,9))</f>
        <v>#NAME?</v>
      </c>
      <c r="K1132" s="24" t="e">
        <f t="shared" ca="1" si="87"/>
        <v>#NAME?</v>
      </c>
      <c r="L1132" s="24" t="e">
        <f t="shared" ca="1" si="88"/>
        <v>#NAME?</v>
      </c>
      <c r="M1132" s="24" t="e">
        <f t="shared" ca="1" si="89"/>
        <v>#NAME?</v>
      </c>
    </row>
    <row r="1133" spans="2:13" x14ac:dyDescent="0.25">
      <c r="B1133" s="24">
        <f t="shared" ca="1" si="85"/>
        <v>0.61554746666592641</v>
      </c>
      <c r="C1133" s="25">
        <f t="shared" ca="1" si="86"/>
        <v>52.938074176451273</v>
      </c>
      <c r="H1133" s="24">
        <v>1131</v>
      </c>
      <c r="I1133" s="24" t="e">
        <f ca="1"/>
        <v>#NAME?</v>
      </c>
      <c r="J1133" s="24" t="e">
        <f t="array" aca="1" ref="J1133" ca="1">INDIRECT(ADDRESS(($F$2+1-H1133)+2,9))</f>
        <v>#NAME?</v>
      </c>
      <c r="K1133" s="24" t="e">
        <f t="shared" ca="1" si="87"/>
        <v>#NAME?</v>
      </c>
      <c r="L1133" s="24" t="e">
        <f t="shared" ca="1" si="88"/>
        <v>#NAME?</v>
      </c>
      <c r="M1133" s="24" t="e">
        <f t="shared" ca="1" si="89"/>
        <v>#NAME?</v>
      </c>
    </row>
    <row r="1134" spans="2:13" x14ac:dyDescent="0.25">
      <c r="B1134" s="24">
        <f t="shared" ca="1" si="85"/>
        <v>0.40349623963819525</v>
      </c>
      <c r="C1134" s="25">
        <f t="shared" ca="1" si="86"/>
        <v>47.55692246901706</v>
      </c>
      <c r="H1134" s="24">
        <v>1132</v>
      </c>
      <c r="I1134" s="24" t="e">
        <f ca="1"/>
        <v>#NAME?</v>
      </c>
      <c r="J1134" s="24" t="e">
        <f t="array" aca="1" ref="J1134" ca="1">INDIRECT(ADDRESS(($F$2+1-H1134)+2,9))</f>
        <v>#NAME?</v>
      </c>
      <c r="K1134" s="24" t="e">
        <f t="shared" ca="1" si="87"/>
        <v>#NAME?</v>
      </c>
      <c r="L1134" s="24" t="e">
        <f t="shared" ca="1" si="88"/>
        <v>#NAME?</v>
      </c>
      <c r="M1134" s="24" t="e">
        <f t="shared" ca="1" si="89"/>
        <v>#NAME?</v>
      </c>
    </row>
    <row r="1135" spans="2:13" x14ac:dyDescent="0.25">
      <c r="B1135" s="24">
        <f t="shared" ca="1" si="85"/>
        <v>0.71927052381356016</v>
      </c>
      <c r="C1135" s="25">
        <f t="shared" ca="1" si="86"/>
        <v>55.806758331563415</v>
      </c>
      <c r="H1135" s="24">
        <v>1133</v>
      </c>
      <c r="I1135" s="24" t="e">
        <f ca="1"/>
        <v>#NAME?</v>
      </c>
      <c r="J1135" s="24" t="e">
        <f t="array" aca="1" ref="J1135" ca="1">INDIRECT(ADDRESS(($F$2+1-H1135)+2,9))</f>
        <v>#NAME?</v>
      </c>
      <c r="K1135" s="24" t="e">
        <f t="shared" ca="1" si="87"/>
        <v>#NAME?</v>
      </c>
      <c r="L1135" s="24" t="e">
        <f t="shared" ca="1" si="88"/>
        <v>#NAME?</v>
      </c>
      <c r="M1135" s="24" t="e">
        <f t="shared" ca="1" si="89"/>
        <v>#NAME?</v>
      </c>
    </row>
    <row r="1136" spans="2:13" x14ac:dyDescent="0.25">
      <c r="B1136" s="24">
        <f t="shared" ca="1" si="85"/>
        <v>0.49038292506670245</v>
      </c>
      <c r="C1136" s="25">
        <f t="shared" ca="1" si="86"/>
        <v>49.758912327894201</v>
      </c>
      <c r="H1136" s="24">
        <v>1134</v>
      </c>
      <c r="I1136" s="24" t="e">
        <f ca="1"/>
        <v>#NAME?</v>
      </c>
      <c r="J1136" s="24" t="e">
        <f t="array" aca="1" ref="J1136" ca="1">INDIRECT(ADDRESS(($F$2+1-H1136)+2,9))</f>
        <v>#NAME?</v>
      </c>
      <c r="K1136" s="24" t="e">
        <f t="shared" ca="1" si="87"/>
        <v>#NAME?</v>
      </c>
      <c r="L1136" s="24" t="e">
        <f t="shared" ca="1" si="88"/>
        <v>#NAME?</v>
      </c>
      <c r="M1136" s="24" t="e">
        <f t="shared" ca="1" si="89"/>
        <v>#NAME?</v>
      </c>
    </row>
    <row r="1137" spans="2:13" x14ac:dyDescent="0.25">
      <c r="B1137" s="24">
        <f t="shared" ca="1" si="85"/>
        <v>0.73842184938399047</v>
      </c>
      <c r="C1137" s="25">
        <f t="shared" ca="1" si="86"/>
        <v>56.384876340056586</v>
      </c>
      <c r="H1137" s="24">
        <v>1135</v>
      </c>
      <c r="I1137" s="24" t="e">
        <f ca="1"/>
        <v>#NAME?</v>
      </c>
      <c r="J1137" s="24" t="e">
        <f t="array" aca="1" ref="J1137" ca="1">INDIRECT(ADDRESS(($F$2+1-H1137)+2,9))</f>
        <v>#NAME?</v>
      </c>
      <c r="K1137" s="24" t="e">
        <f t="shared" ca="1" si="87"/>
        <v>#NAME?</v>
      </c>
      <c r="L1137" s="24" t="e">
        <f t="shared" ca="1" si="88"/>
        <v>#NAME?</v>
      </c>
      <c r="M1137" s="24" t="e">
        <f t="shared" ca="1" si="89"/>
        <v>#NAME?</v>
      </c>
    </row>
    <row r="1138" spans="2:13" x14ac:dyDescent="0.25">
      <c r="B1138" s="24">
        <f t="shared" ca="1" si="85"/>
        <v>0.43873110262329829</v>
      </c>
      <c r="C1138" s="25">
        <f t="shared" ca="1" si="86"/>
        <v>48.458128898267425</v>
      </c>
      <c r="H1138" s="24">
        <v>1136</v>
      </c>
      <c r="I1138" s="24" t="e">
        <f ca="1"/>
        <v>#NAME?</v>
      </c>
      <c r="J1138" s="24" t="e">
        <f t="array" aca="1" ref="J1138" ca="1">INDIRECT(ADDRESS(($F$2+1-H1138)+2,9))</f>
        <v>#NAME?</v>
      </c>
      <c r="K1138" s="24" t="e">
        <f t="shared" ca="1" si="87"/>
        <v>#NAME?</v>
      </c>
      <c r="L1138" s="24" t="e">
        <f t="shared" ca="1" si="88"/>
        <v>#NAME?</v>
      </c>
      <c r="M1138" s="24" t="e">
        <f t="shared" ca="1" si="89"/>
        <v>#NAME?</v>
      </c>
    </row>
    <row r="1139" spans="2:13" x14ac:dyDescent="0.25">
      <c r="B1139" s="24">
        <f t="shared" ca="1" si="85"/>
        <v>0.9863994022890904</v>
      </c>
      <c r="C1139" s="25">
        <f t="shared" ca="1" si="86"/>
        <v>72.086183857729182</v>
      </c>
      <c r="H1139" s="24">
        <v>1137</v>
      </c>
      <c r="I1139" s="24" t="e">
        <f ca="1"/>
        <v>#NAME?</v>
      </c>
      <c r="J1139" s="24" t="e">
        <f t="array" aca="1" ref="J1139" ca="1">INDIRECT(ADDRESS(($F$2+1-H1139)+2,9))</f>
        <v>#NAME?</v>
      </c>
      <c r="K1139" s="24" t="e">
        <f t="shared" ca="1" si="87"/>
        <v>#NAME?</v>
      </c>
      <c r="L1139" s="24" t="e">
        <f t="shared" ca="1" si="88"/>
        <v>#NAME?</v>
      </c>
      <c r="M1139" s="24" t="e">
        <f t="shared" ca="1" si="89"/>
        <v>#NAME?</v>
      </c>
    </row>
    <row r="1140" spans="2:13" x14ac:dyDescent="0.25">
      <c r="B1140" s="24">
        <f t="shared" ca="1" si="85"/>
        <v>0.8831500872546828</v>
      </c>
      <c r="C1140" s="25">
        <f t="shared" ca="1" si="86"/>
        <v>61.908822198050025</v>
      </c>
      <c r="H1140" s="24">
        <v>1138</v>
      </c>
      <c r="I1140" s="24" t="e">
        <f ca="1"/>
        <v>#NAME?</v>
      </c>
      <c r="J1140" s="24" t="e">
        <f t="array" aca="1" ref="J1140" ca="1">INDIRECT(ADDRESS(($F$2+1-H1140)+2,9))</f>
        <v>#NAME?</v>
      </c>
      <c r="K1140" s="24" t="e">
        <f t="shared" ca="1" si="87"/>
        <v>#NAME?</v>
      </c>
      <c r="L1140" s="24" t="e">
        <f t="shared" ca="1" si="88"/>
        <v>#NAME?</v>
      </c>
      <c r="M1140" s="24" t="e">
        <f t="shared" ca="1" si="89"/>
        <v>#NAME?</v>
      </c>
    </row>
    <row r="1141" spans="2:13" x14ac:dyDescent="0.25">
      <c r="B1141" s="24">
        <f t="shared" ca="1" si="85"/>
        <v>0.55266336872321831</v>
      </c>
      <c r="C1141" s="25">
        <f t="shared" ca="1" si="86"/>
        <v>51.323932384281044</v>
      </c>
      <c r="H1141" s="24">
        <v>1139</v>
      </c>
      <c r="I1141" s="24" t="e">
        <f ca="1"/>
        <v>#NAME?</v>
      </c>
      <c r="J1141" s="24" t="e">
        <f t="array" aca="1" ref="J1141" ca="1">INDIRECT(ADDRESS(($F$2+1-H1141)+2,9))</f>
        <v>#NAME?</v>
      </c>
      <c r="K1141" s="24" t="e">
        <f t="shared" ca="1" si="87"/>
        <v>#NAME?</v>
      </c>
      <c r="L1141" s="24" t="e">
        <f t="shared" ca="1" si="88"/>
        <v>#NAME?</v>
      </c>
      <c r="M1141" s="24" t="e">
        <f t="shared" ca="1" si="89"/>
        <v>#NAME?</v>
      </c>
    </row>
    <row r="1142" spans="2:13" x14ac:dyDescent="0.25">
      <c r="B1142" s="24">
        <f t="shared" ca="1" si="85"/>
        <v>0.80052124504368249</v>
      </c>
      <c r="C1142" s="25">
        <f t="shared" ca="1" si="86"/>
        <v>58.434845375491392</v>
      </c>
      <c r="H1142" s="24">
        <v>1140</v>
      </c>
      <c r="I1142" s="24" t="e">
        <f ca="1"/>
        <v>#NAME?</v>
      </c>
      <c r="J1142" s="24" t="e">
        <f t="array" aca="1" ref="J1142" ca="1">INDIRECT(ADDRESS(($F$2+1-H1142)+2,9))</f>
        <v>#NAME?</v>
      </c>
      <c r="K1142" s="24" t="e">
        <f t="shared" ca="1" si="87"/>
        <v>#NAME?</v>
      </c>
      <c r="L1142" s="24" t="e">
        <f t="shared" ca="1" si="88"/>
        <v>#NAME?</v>
      </c>
      <c r="M1142" s="24" t="e">
        <f t="shared" ca="1" si="89"/>
        <v>#NAME?</v>
      </c>
    </row>
    <row r="1143" spans="2:13" x14ac:dyDescent="0.25">
      <c r="B1143" s="24">
        <f t="shared" ca="1" si="85"/>
        <v>0.72904351603233097</v>
      </c>
      <c r="C1143" s="25">
        <f t="shared" ca="1" si="86"/>
        <v>56.099227703852478</v>
      </c>
      <c r="H1143" s="24">
        <v>1141</v>
      </c>
      <c r="I1143" s="24" t="e">
        <f ca="1"/>
        <v>#NAME?</v>
      </c>
      <c r="J1143" s="24" t="e">
        <f t="array" aca="1" ref="J1143" ca="1">INDIRECT(ADDRESS(($F$2+1-H1143)+2,9))</f>
        <v>#NAME?</v>
      </c>
      <c r="K1143" s="24" t="e">
        <f t="shared" ca="1" si="87"/>
        <v>#NAME?</v>
      </c>
      <c r="L1143" s="24" t="e">
        <f t="shared" ca="1" si="88"/>
        <v>#NAME?</v>
      </c>
      <c r="M1143" s="24" t="e">
        <f t="shared" ca="1" si="89"/>
        <v>#NAME?</v>
      </c>
    </row>
    <row r="1144" spans="2:13" x14ac:dyDescent="0.25">
      <c r="B1144" s="24">
        <f t="shared" ca="1" si="85"/>
        <v>0.19946712191800098</v>
      </c>
      <c r="C1144" s="25">
        <f t="shared" ca="1" si="86"/>
        <v>41.56473844218516</v>
      </c>
      <c r="H1144" s="24">
        <v>1142</v>
      </c>
      <c r="I1144" s="24" t="e">
        <f ca="1"/>
        <v>#NAME?</v>
      </c>
      <c r="J1144" s="24" t="e">
        <f t="array" aca="1" ref="J1144" ca="1">INDIRECT(ADDRESS(($F$2+1-H1144)+2,9))</f>
        <v>#NAME?</v>
      </c>
      <c r="K1144" s="24" t="e">
        <f t="shared" ca="1" si="87"/>
        <v>#NAME?</v>
      </c>
      <c r="L1144" s="24" t="e">
        <f t="shared" ca="1" si="88"/>
        <v>#NAME?</v>
      </c>
      <c r="M1144" s="24" t="e">
        <f t="shared" ca="1" si="89"/>
        <v>#NAME?</v>
      </c>
    </row>
    <row r="1145" spans="2:13" x14ac:dyDescent="0.25">
      <c r="B1145" s="24">
        <f t="shared" ca="1" si="85"/>
        <v>0.63377566444668376</v>
      </c>
      <c r="C1145" s="25">
        <f t="shared" ca="1" si="86"/>
        <v>53.418700747333588</v>
      </c>
      <c r="H1145" s="24">
        <v>1143</v>
      </c>
      <c r="I1145" s="24" t="e">
        <f ca="1"/>
        <v>#NAME?</v>
      </c>
      <c r="J1145" s="24" t="e">
        <f t="array" aca="1" ref="J1145" ca="1">INDIRECT(ADDRESS(($F$2+1-H1145)+2,9))</f>
        <v>#NAME?</v>
      </c>
      <c r="K1145" s="24" t="e">
        <f t="shared" ca="1" si="87"/>
        <v>#NAME?</v>
      </c>
      <c r="L1145" s="24" t="e">
        <f t="shared" ca="1" si="88"/>
        <v>#NAME?</v>
      </c>
      <c r="M1145" s="24" t="e">
        <f t="shared" ca="1" si="89"/>
        <v>#NAME?</v>
      </c>
    </row>
    <row r="1146" spans="2:13" x14ac:dyDescent="0.25">
      <c r="B1146" s="24">
        <f t="shared" ca="1" si="85"/>
        <v>0.63328668393568033</v>
      </c>
      <c r="C1146" s="25">
        <f t="shared" ca="1" si="86"/>
        <v>53.405709098476656</v>
      </c>
      <c r="H1146" s="24">
        <v>1144</v>
      </c>
      <c r="I1146" s="24" t="e">
        <f ca="1"/>
        <v>#NAME?</v>
      </c>
      <c r="J1146" s="24" t="e">
        <f t="array" aca="1" ref="J1146" ca="1">INDIRECT(ADDRESS(($F$2+1-H1146)+2,9))</f>
        <v>#NAME?</v>
      </c>
      <c r="K1146" s="24" t="e">
        <f t="shared" ca="1" si="87"/>
        <v>#NAME?</v>
      </c>
      <c r="L1146" s="24" t="e">
        <f t="shared" ca="1" si="88"/>
        <v>#NAME?</v>
      </c>
      <c r="M1146" s="24" t="e">
        <f t="shared" ca="1" si="89"/>
        <v>#NAME?</v>
      </c>
    </row>
    <row r="1147" spans="2:13" x14ac:dyDescent="0.25">
      <c r="B1147" s="24">
        <f t="shared" ca="1" si="85"/>
        <v>0.86626629684292267</v>
      </c>
      <c r="C1147" s="25">
        <f t="shared" ca="1" si="86"/>
        <v>61.089137157924398</v>
      </c>
      <c r="H1147" s="24">
        <v>1145</v>
      </c>
      <c r="I1147" s="24" t="e">
        <f ca="1"/>
        <v>#NAME?</v>
      </c>
      <c r="J1147" s="24" t="e">
        <f t="array" aca="1" ref="J1147" ca="1">INDIRECT(ADDRESS(($F$2+1-H1147)+2,9))</f>
        <v>#NAME?</v>
      </c>
      <c r="K1147" s="24" t="e">
        <f t="shared" ca="1" si="87"/>
        <v>#NAME?</v>
      </c>
      <c r="L1147" s="24" t="e">
        <f t="shared" ca="1" si="88"/>
        <v>#NAME?</v>
      </c>
      <c r="M1147" s="24" t="e">
        <f t="shared" ca="1" si="89"/>
        <v>#NAME?</v>
      </c>
    </row>
    <row r="1148" spans="2:13" x14ac:dyDescent="0.25">
      <c r="B1148" s="24">
        <f t="shared" ca="1" si="85"/>
        <v>0.30100859920929945</v>
      </c>
      <c r="C1148" s="25">
        <f t="shared" ca="1" si="86"/>
        <v>44.784981230856097</v>
      </c>
      <c r="H1148" s="24">
        <v>1146</v>
      </c>
      <c r="I1148" s="24" t="e">
        <f ca="1"/>
        <v>#NAME?</v>
      </c>
      <c r="J1148" s="24" t="e">
        <f t="array" aca="1" ref="J1148" ca="1">INDIRECT(ADDRESS(($F$2+1-H1148)+2,9))</f>
        <v>#NAME?</v>
      </c>
      <c r="K1148" s="24" t="e">
        <f t="shared" ca="1" si="87"/>
        <v>#NAME?</v>
      </c>
      <c r="L1148" s="24" t="e">
        <f t="shared" ca="1" si="88"/>
        <v>#NAME?</v>
      </c>
      <c r="M1148" s="24" t="e">
        <f t="shared" ca="1" si="89"/>
        <v>#NAME?</v>
      </c>
    </row>
    <row r="1149" spans="2:13" x14ac:dyDescent="0.25">
      <c r="B1149" s="24">
        <f t="shared" ca="1" si="85"/>
        <v>0.89355171551505852</v>
      </c>
      <c r="C1149" s="25">
        <f t="shared" ca="1" si="86"/>
        <v>62.45640058058914</v>
      </c>
      <c r="H1149" s="24">
        <v>1147</v>
      </c>
      <c r="I1149" s="24" t="e">
        <f ca="1"/>
        <v>#NAME?</v>
      </c>
      <c r="J1149" s="24" t="e">
        <f t="array" aca="1" ref="J1149" ca="1">INDIRECT(ADDRESS(($F$2+1-H1149)+2,9))</f>
        <v>#NAME?</v>
      </c>
      <c r="K1149" s="24" t="e">
        <f t="shared" ca="1" si="87"/>
        <v>#NAME?</v>
      </c>
      <c r="L1149" s="24" t="e">
        <f t="shared" ca="1" si="88"/>
        <v>#NAME?</v>
      </c>
      <c r="M1149" s="24" t="e">
        <f t="shared" ca="1" si="89"/>
        <v>#NAME?</v>
      </c>
    </row>
    <row r="1150" spans="2:13" x14ac:dyDescent="0.25">
      <c r="B1150" s="24">
        <f t="shared" ca="1" si="85"/>
        <v>0.79841292804678266</v>
      </c>
      <c r="C1150" s="25">
        <f t="shared" ca="1" si="86"/>
        <v>58.359657988013332</v>
      </c>
      <c r="H1150" s="24">
        <v>1148</v>
      </c>
      <c r="I1150" s="24" t="e">
        <f ca="1"/>
        <v>#NAME?</v>
      </c>
      <c r="J1150" s="24" t="e">
        <f t="array" aca="1" ref="J1150" ca="1">INDIRECT(ADDRESS(($F$2+1-H1150)+2,9))</f>
        <v>#NAME?</v>
      </c>
      <c r="K1150" s="24" t="e">
        <f t="shared" ca="1" si="87"/>
        <v>#NAME?</v>
      </c>
      <c r="L1150" s="24" t="e">
        <f t="shared" ca="1" si="88"/>
        <v>#NAME?</v>
      </c>
      <c r="M1150" s="24" t="e">
        <f t="shared" ca="1" si="89"/>
        <v>#NAME?</v>
      </c>
    </row>
    <row r="1151" spans="2:13" x14ac:dyDescent="0.25">
      <c r="B1151" s="24">
        <f t="shared" ca="1" si="85"/>
        <v>0.25525189613288923</v>
      </c>
      <c r="C1151" s="25">
        <f t="shared" ca="1" si="86"/>
        <v>43.419465594708754</v>
      </c>
      <c r="H1151" s="24">
        <v>1149</v>
      </c>
      <c r="I1151" s="24" t="e">
        <f ca="1"/>
        <v>#NAME?</v>
      </c>
      <c r="J1151" s="24" t="e">
        <f t="array" aca="1" ref="J1151" ca="1">INDIRECT(ADDRESS(($F$2+1-H1151)+2,9))</f>
        <v>#NAME?</v>
      </c>
      <c r="K1151" s="24" t="e">
        <f t="shared" ca="1" si="87"/>
        <v>#NAME?</v>
      </c>
      <c r="L1151" s="24" t="e">
        <f t="shared" ca="1" si="88"/>
        <v>#NAME?</v>
      </c>
      <c r="M1151" s="24" t="e">
        <f t="shared" ca="1" si="89"/>
        <v>#NAME?</v>
      </c>
    </row>
    <row r="1152" spans="2:13" x14ac:dyDescent="0.25">
      <c r="B1152" s="24">
        <f t="shared" ca="1" si="85"/>
        <v>0.40705656236522891</v>
      </c>
      <c r="C1152" s="25">
        <f t="shared" ca="1" si="86"/>
        <v>47.648768159035136</v>
      </c>
      <c r="H1152" s="24">
        <v>1150</v>
      </c>
      <c r="I1152" s="24" t="e">
        <f ca="1"/>
        <v>#NAME?</v>
      </c>
      <c r="J1152" s="24" t="e">
        <f t="array" aca="1" ref="J1152" ca="1">INDIRECT(ADDRESS(($F$2+1-H1152)+2,9))</f>
        <v>#NAME?</v>
      </c>
      <c r="K1152" s="24" t="e">
        <f t="shared" ca="1" si="87"/>
        <v>#NAME?</v>
      </c>
      <c r="L1152" s="24" t="e">
        <f t="shared" ca="1" si="88"/>
        <v>#NAME?</v>
      </c>
      <c r="M1152" s="24" t="e">
        <f t="shared" ca="1" si="89"/>
        <v>#NAME?</v>
      </c>
    </row>
    <row r="1153" spans="2:13" x14ac:dyDescent="0.25">
      <c r="B1153" s="24">
        <f t="shared" ca="1" si="85"/>
        <v>0.6129177263954555</v>
      </c>
      <c r="C1153" s="25">
        <f t="shared" ca="1" si="86"/>
        <v>52.869317917727507</v>
      </c>
      <c r="H1153" s="24">
        <v>1151</v>
      </c>
      <c r="I1153" s="24" t="e">
        <f ca="1"/>
        <v>#NAME?</v>
      </c>
      <c r="J1153" s="24" t="e">
        <f t="array" aca="1" ref="J1153" ca="1">INDIRECT(ADDRESS(($F$2+1-H1153)+2,9))</f>
        <v>#NAME?</v>
      </c>
      <c r="K1153" s="24" t="e">
        <f t="shared" ca="1" si="87"/>
        <v>#NAME?</v>
      </c>
      <c r="L1153" s="24" t="e">
        <f t="shared" ca="1" si="88"/>
        <v>#NAME?</v>
      </c>
      <c r="M1153" s="24" t="e">
        <f t="shared" ca="1" si="89"/>
        <v>#NAME?</v>
      </c>
    </row>
    <row r="1154" spans="2:13" x14ac:dyDescent="0.25">
      <c r="B1154" s="24">
        <f t="shared" ca="1" si="85"/>
        <v>0.39356353781411446</v>
      </c>
      <c r="C1154" s="25">
        <f t="shared" ca="1" si="86"/>
        <v>47.299568736815331</v>
      </c>
      <c r="H1154" s="24">
        <v>1152</v>
      </c>
      <c r="I1154" s="24" t="e">
        <f ca="1"/>
        <v>#NAME?</v>
      </c>
      <c r="J1154" s="24" t="e">
        <f t="array" aca="1" ref="J1154" ca="1">INDIRECT(ADDRESS(($F$2+1-H1154)+2,9))</f>
        <v>#NAME?</v>
      </c>
      <c r="K1154" s="24" t="e">
        <f t="shared" ca="1" si="87"/>
        <v>#NAME?</v>
      </c>
      <c r="L1154" s="24" t="e">
        <f t="shared" ca="1" si="88"/>
        <v>#NAME?</v>
      </c>
      <c r="M1154" s="24" t="e">
        <f t="shared" ca="1" si="89"/>
        <v>#NAME?</v>
      </c>
    </row>
    <row r="1155" spans="2:13" x14ac:dyDescent="0.25">
      <c r="B1155" s="24">
        <f t="shared" ca="1" si="85"/>
        <v>0.52218756966104241</v>
      </c>
      <c r="C1155" s="25">
        <f t="shared" ca="1" si="86"/>
        <v>50.556446918631387</v>
      </c>
      <c r="H1155" s="24">
        <v>1153</v>
      </c>
      <c r="I1155" s="24" t="e">
        <f ca="1"/>
        <v>#NAME?</v>
      </c>
      <c r="J1155" s="24" t="e">
        <f t="array" aca="1" ref="J1155" ca="1">INDIRECT(ADDRESS(($F$2+1-H1155)+2,9))</f>
        <v>#NAME?</v>
      </c>
      <c r="K1155" s="24" t="e">
        <f t="shared" ca="1" si="87"/>
        <v>#NAME?</v>
      </c>
      <c r="L1155" s="24" t="e">
        <f t="shared" ca="1" si="88"/>
        <v>#NAME?</v>
      </c>
      <c r="M1155" s="24" t="e">
        <f t="shared" ca="1" si="89"/>
        <v>#NAME?</v>
      </c>
    </row>
    <row r="1156" spans="2:13" x14ac:dyDescent="0.25">
      <c r="B1156" s="24">
        <f t="shared" ref="B1156:B1219" ca="1" si="90">RAND()</f>
        <v>0.96071367776665006</v>
      </c>
      <c r="C1156" s="25">
        <f t="shared" ref="C1156:C1219" ca="1" si="91">_xlfn.NORM.INV(B1156,50,10)</f>
        <v>67.590286381010316</v>
      </c>
      <c r="H1156" s="24">
        <v>1154</v>
      </c>
      <c r="I1156" s="24" t="e">
        <f ca="1"/>
        <v>#NAME?</v>
      </c>
      <c r="J1156" s="24" t="e">
        <f t="array" aca="1" ref="J1156" ca="1">INDIRECT(ADDRESS(($F$2+1-H1156)+2,9))</f>
        <v>#NAME?</v>
      </c>
      <c r="K1156" s="24" t="e">
        <f t="shared" ref="K1156:K1219" ca="1" si="92">_xlfn.NORM.DIST(I1156,$F$5,$F$6,TRUE)</f>
        <v>#NAME?</v>
      </c>
      <c r="L1156" s="24" t="e">
        <f t="shared" ref="L1156:L1219" ca="1" si="93">_xlfn.NORM.DIST(J1156,$F$5,$F$6,TRUE)</f>
        <v>#NAME?</v>
      </c>
      <c r="M1156" s="24" t="e">
        <f t="shared" ca="1" si="89"/>
        <v>#NAME?</v>
      </c>
    </row>
    <row r="1157" spans="2:13" x14ac:dyDescent="0.25">
      <c r="B1157" s="24">
        <f t="shared" ca="1" si="90"/>
        <v>0.15231059887500531</v>
      </c>
      <c r="C1157" s="25">
        <f t="shared" ca="1" si="91"/>
        <v>39.734262031086843</v>
      </c>
      <c r="H1157" s="24">
        <v>1155</v>
      </c>
      <c r="I1157" s="24" t="e">
        <f ca="1"/>
        <v>#NAME?</v>
      </c>
      <c r="J1157" s="24" t="e">
        <f t="array" aca="1" ref="J1157" ca="1">INDIRECT(ADDRESS(($F$2+1-H1157)+2,9))</f>
        <v>#NAME?</v>
      </c>
      <c r="K1157" s="24" t="e">
        <f t="shared" ca="1" si="92"/>
        <v>#NAME?</v>
      </c>
      <c r="L1157" s="24" t="e">
        <f t="shared" ca="1" si="93"/>
        <v>#NAME?</v>
      </c>
      <c r="M1157" s="24" t="e">
        <f t="shared" ref="M1157:M1220" ca="1" si="94">((2*H1157-1)/$F$2)*(LN(K1157)+LN(1-L1157))</f>
        <v>#NAME?</v>
      </c>
    </row>
    <row r="1158" spans="2:13" x14ac:dyDescent="0.25">
      <c r="B1158" s="24">
        <f t="shared" ca="1" si="90"/>
        <v>0.78561413843836725</v>
      </c>
      <c r="C1158" s="25">
        <f t="shared" ca="1" si="91"/>
        <v>57.91295244005984</v>
      </c>
      <c r="H1158" s="24">
        <v>1156</v>
      </c>
      <c r="I1158" s="24" t="e">
        <f ca="1"/>
        <v>#NAME?</v>
      </c>
      <c r="J1158" s="24" t="e">
        <f t="array" aca="1" ref="J1158" ca="1">INDIRECT(ADDRESS(($F$2+1-H1158)+2,9))</f>
        <v>#NAME?</v>
      </c>
      <c r="K1158" s="24" t="e">
        <f t="shared" ca="1" si="92"/>
        <v>#NAME?</v>
      </c>
      <c r="L1158" s="24" t="e">
        <f t="shared" ca="1" si="93"/>
        <v>#NAME?</v>
      </c>
      <c r="M1158" s="24" t="e">
        <f t="shared" ca="1" si="94"/>
        <v>#NAME?</v>
      </c>
    </row>
    <row r="1159" spans="2:13" x14ac:dyDescent="0.25">
      <c r="B1159" s="24">
        <f t="shared" ca="1" si="90"/>
        <v>0.96798920980114345</v>
      </c>
      <c r="C1159" s="25">
        <f t="shared" ca="1" si="91"/>
        <v>68.520295453381422</v>
      </c>
      <c r="H1159" s="24">
        <v>1157</v>
      </c>
      <c r="I1159" s="24" t="e">
        <f ca="1"/>
        <v>#NAME?</v>
      </c>
      <c r="J1159" s="24" t="e">
        <f t="array" aca="1" ref="J1159" ca="1">INDIRECT(ADDRESS(($F$2+1-H1159)+2,9))</f>
        <v>#NAME?</v>
      </c>
      <c r="K1159" s="24" t="e">
        <f t="shared" ca="1" si="92"/>
        <v>#NAME?</v>
      </c>
      <c r="L1159" s="24" t="e">
        <f t="shared" ca="1" si="93"/>
        <v>#NAME?</v>
      </c>
      <c r="M1159" s="24" t="e">
        <f t="shared" ca="1" si="94"/>
        <v>#NAME?</v>
      </c>
    </row>
    <row r="1160" spans="2:13" x14ac:dyDescent="0.25">
      <c r="B1160" s="24">
        <f t="shared" ca="1" si="90"/>
        <v>0.87913525767585265</v>
      </c>
      <c r="C1160" s="25">
        <f t="shared" ca="1" si="91"/>
        <v>61.706748835306804</v>
      </c>
      <c r="H1160" s="24">
        <v>1158</v>
      </c>
      <c r="I1160" s="24" t="e">
        <f ca="1"/>
        <v>#NAME?</v>
      </c>
      <c r="J1160" s="24" t="e">
        <f t="array" aca="1" ref="J1160" ca="1">INDIRECT(ADDRESS(($F$2+1-H1160)+2,9))</f>
        <v>#NAME?</v>
      </c>
      <c r="K1160" s="24" t="e">
        <f t="shared" ca="1" si="92"/>
        <v>#NAME?</v>
      </c>
      <c r="L1160" s="24" t="e">
        <f t="shared" ca="1" si="93"/>
        <v>#NAME?</v>
      </c>
      <c r="M1160" s="24" t="e">
        <f t="shared" ca="1" si="94"/>
        <v>#NAME?</v>
      </c>
    </row>
    <row r="1161" spans="2:13" x14ac:dyDescent="0.25">
      <c r="B1161" s="24">
        <f t="shared" ca="1" si="90"/>
        <v>0.71795260448552944</v>
      </c>
      <c r="C1161" s="25">
        <f t="shared" ca="1" si="91"/>
        <v>55.767700695518585</v>
      </c>
      <c r="H1161" s="24">
        <v>1159</v>
      </c>
      <c r="I1161" s="24" t="e">
        <f ca="1"/>
        <v>#NAME?</v>
      </c>
      <c r="J1161" s="24" t="e">
        <f t="array" aca="1" ref="J1161" ca="1">INDIRECT(ADDRESS(($F$2+1-H1161)+2,9))</f>
        <v>#NAME?</v>
      </c>
      <c r="K1161" s="24" t="e">
        <f t="shared" ca="1" si="92"/>
        <v>#NAME?</v>
      </c>
      <c r="L1161" s="24" t="e">
        <f t="shared" ca="1" si="93"/>
        <v>#NAME?</v>
      </c>
      <c r="M1161" s="24" t="e">
        <f t="shared" ca="1" si="94"/>
        <v>#NAME?</v>
      </c>
    </row>
    <row r="1162" spans="2:13" x14ac:dyDescent="0.25">
      <c r="B1162" s="24">
        <f t="shared" ca="1" si="90"/>
        <v>0.70745604685729735</v>
      </c>
      <c r="C1162" s="25">
        <f t="shared" ca="1" si="91"/>
        <v>55.459680402762253</v>
      </c>
      <c r="H1162" s="24">
        <v>1160</v>
      </c>
      <c r="I1162" s="24" t="e">
        <f ca="1"/>
        <v>#NAME?</v>
      </c>
      <c r="J1162" s="24" t="e">
        <f t="array" aca="1" ref="J1162" ca="1">INDIRECT(ADDRESS(($F$2+1-H1162)+2,9))</f>
        <v>#NAME?</v>
      </c>
      <c r="K1162" s="24" t="e">
        <f t="shared" ca="1" si="92"/>
        <v>#NAME?</v>
      </c>
      <c r="L1162" s="24" t="e">
        <f t="shared" ca="1" si="93"/>
        <v>#NAME?</v>
      </c>
      <c r="M1162" s="24" t="e">
        <f t="shared" ca="1" si="94"/>
        <v>#NAME?</v>
      </c>
    </row>
    <row r="1163" spans="2:13" x14ac:dyDescent="0.25">
      <c r="B1163" s="24">
        <f t="shared" ca="1" si="90"/>
        <v>0.25366993270555926</v>
      </c>
      <c r="C1163" s="25">
        <f t="shared" ca="1" si="91"/>
        <v>43.370145385448595</v>
      </c>
      <c r="H1163" s="24">
        <v>1161</v>
      </c>
      <c r="I1163" s="24" t="e">
        <f ca="1"/>
        <v>#NAME?</v>
      </c>
      <c r="J1163" s="24" t="e">
        <f t="array" aca="1" ref="J1163" ca="1">INDIRECT(ADDRESS(($F$2+1-H1163)+2,9))</f>
        <v>#NAME?</v>
      </c>
      <c r="K1163" s="24" t="e">
        <f t="shared" ca="1" si="92"/>
        <v>#NAME?</v>
      </c>
      <c r="L1163" s="24" t="e">
        <f t="shared" ca="1" si="93"/>
        <v>#NAME?</v>
      </c>
      <c r="M1163" s="24" t="e">
        <f t="shared" ca="1" si="94"/>
        <v>#NAME?</v>
      </c>
    </row>
    <row r="1164" spans="2:13" x14ac:dyDescent="0.25">
      <c r="B1164" s="24">
        <f t="shared" ca="1" si="90"/>
        <v>0.17987452091608569</v>
      </c>
      <c r="C1164" s="25">
        <f t="shared" ca="1" si="91"/>
        <v>40.841566097522957</v>
      </c>
      <c r="H1164" s="24">
        <v>1162</v>
      </c>
      <c r="I1164" s="24" t="e">
        <f ca="1"/>
        <v>#NAME?</v>
      </c>
      <c r="J1164" s="24" t="e">
        <f t="array" aca="1" ref="J1164" ca="1">INDIRECT(ADDRESS(($F$2+1-H1164)+2,9))</f>
        <v>#NAME?</v>
      </c>
      <c r="K1164" s="24" t="e">
        <f t="shared" ca="1" si="92"/>
        <v>#NAME?</v>
      </c>
      <c r="L1164" s="24" t="e">
        <f t="shared" ca="1" si="93"/>
        <v>#NAME?</v>
      </c>
      <c r="M1164" s="24" t="e">
        <f t="shared" ca="1" si="94"/>
        <v>#NAME?</v>
      </c>
    </row>
    <row r="1165" spans="2:13" x14ac:dyDescent="0.25">
      <c r="B1165" s="24">
        <f t="shared" ca="1" si="90"/>
        <v>0.1152498419234026</v>
      </c>
      <c r="C1165" s="25">
        <f t="shared" ca="1" si="91"/>
        <v>38.009273142741478</v>
      </c>
      <c r="H1165" s="24">
        <v>1163</v>
      </c>
      <c r="I1165" s="24" t="e">
        <f ca="1"/>
        <v>#NAME?</v>
      </c>
      <c r="J1165" s="24" t="e">
        <f t="array" aca="1" ref="J1165" ca="1">INDIRECT(ADDRESS(($F$2+1-H1165)+2,9))</f>
        <v>#NAME?</v>
      </c>
      <c r="K1165" s="24" t="e">
        <f t="shared" ca="1" si="92"/>
        <v>#NAME?</v>
      </c>
      <c r="L1165" s="24" t="e">
        <f t="shared" ca="1" si="93"/>
        <v>#NAME?</v>
      </c>
      <c r="M1165" s="24" t="e">
        <f t="shared" ca="1" si="94"/>
        <v>#NAME?</v>
      </c>
    </row>
    <row r="1166" spans="2:13" x14ac:dyDescent="0.25">
      <c r="B1166" s="24">
        <f t="shared" ca="1" si="90"/>
        <v>0.41477212154346721</v>
      </c>
      <c r="C1166" s="25">
        <f t="shared" ca="1" si="91"/>
        <v>47.847138704209691</v>
      </c>
      <c r="H1166" s="24">
        <v>1164</v>
      </c>
      <c r="I1166" s="24" t="e">
        <f ca="1"/>
        <v>#NAME?</v>
      </c>
      <c r="J1166" s="24" t="e">
        <f t="array" aca="1" ref="J1166" ca="1">INDIRECT(ADDRESS(($F$2+1-H1166)+2,9))</f>
        <v>#NAME?</v>
      </c>
      <c r="K1166" s="24" t="e">
        <f t="shared" ca="1" si="92"/>
        <v>#NAME?</v>
      </c>
      <c r="L1166" s="24" t="e">
        <f t="shared" ca="1" si="93"/>
        <v>#NAME?</v>
      </c>
      <c r="M1166" s="24" t="e">
        <f t="shared" ca="1" si="94"/>
        <v>#NAME?</v>
      </c>
    </row>
    <row r="1167" spans="2:13" x14ac:dyDescent="0.25">
      <c r="B1167" s="24">
        <f t="shared" ca="1" si="90"/>
        <v>0.65617755173437053</v>
      </c>
      <c r="C1167" s="25">
        <f t="shared" ca="1" si="91"/>
        <v>54.020531696061738</v>
      </c>
      <c r="H1167" s="24">
        <v>1165</v>
      </c>
      <c r="I1167" s="24" t="e">
        <f ca="1"/>
        <v>#NAME?</v>
      </c>
      <c r="J1167" s="24" t="e">
        <f t="array" aca="1" ref="J1167" ca="1">INDIRECT(ADDRESS(($F$2+1-H1167)+2,9))</f>
        <v>#NAME?</v>
      </c>
      <c r="K1167" s="24" t="e">
        <f t="shared" ca="1" si="92"/>
        <v>#NAME?</v>
      </c>
      <c r="L1167" s="24" t="e">
        <f t="shared" ca="1" si="93"/>
        <v>#NAME?</v>
      </c>
      <c r="M1167" s="24" t="e">
        <f t="shared" ca="1" si="94"/>
        <v>#NAME?</v>
      </c>
    </row>
    <row r="1168" spans="2:13" x14ac:dyDescent="0.25">
      <c r="B1168" s="24">
        <f t="shared" ca="1" si="90"/>
        <v>0.51819358925680359</v>
      </c>
      <c r="C1168" s="25">
        <f t="shared" ca="1" si="91"/>
        <v>50.456203846482488</v>
      </c>
      <c r="H1168" s="24">
        <v>1166</v>
      </c>
      <c r="I1168" s="24" t="e">
        <f ca="1"/>
        <v>#NAME?</v>
      </c>
      <c r="J1168" s="24" t="e">
        <f t="array" aca="1" ref="J1168" ca="1">INDIRECT(ADDRESS(($F$2+1-H1168)+2,9))</f>
        <v>#NAME?</v>
      </c>
      <c r="K1168" s="24" t="e">
        <f t="shared" ca="1" si="92"/>
        <v>#NAME?</v>
      </c>
      <c r="L1168" s="24" t="e">
        <f t="shared" ca="1" si="93"/>
        <v>#NAME?</v>
      </c>
      <c r="M1168" s="24" t="e">
        <f t="shared" ca="1" si="94"/>
        <v>#NAME?</v>
      </c>
    </row>
    <row r="1169" spans="2:13" x14ac:dyDescent="0.25">
      <c r="B1169" s="24">
        <f t="shared" ca="1" si="90"/>
        <v>0.7730851262365146</v>
      </c>
      <c r="C1169" s="25">
        <f t="shared" ca="1" si="91"/>
        <v>57.490455569341343</v>
      </c>
      <c r="H1169" s="24">
        <v>1167</v>
      </c>
      <c r="I1169" s="24" t="e">
        <f ca="1"/>
        <v>#NAME?</v>
      </c>
      <c r="J1169" s="24" t="e">
        <f t="array" aca="1" ref="J1169" ca="1">INDIRECT(ADDRESS(($F$2+1-H1169)+2,9))</f>
        <v>#NAME?</v>
      </c>
      <c r="K1169" s="24" t="e">
        <f t="shared" ca="1" si="92"/>
        <v>#NAME?</v>
      </c>
      <c r="L1169" s="24" t="e">
        <f t="shared" ca="1" si="93"/>
        <v>#NAME?</v>
      </c>
      <c r="M1169" s="24" t="e">
        <f t="shared" ca="1" si="94"/>
        <v>#NAME?</v>
      </c>
    </row>
    <row r="1170" spans="2:13" x14ac:dyDescent="0.25">
      <c r="B1170" s="24">
        <f t="shared" ca="1" si="90"/>
        <v>3.8561810078467373E-2</v>
      </c>
      <c r="C1170" s="25">
        <f t="shared" ca="1" si="91"/>
        <v>32.32375026377872</v>
      </c>
      <c r="H1170" s="24">
        <v>1168</v>
      </c>
      <c r="I1170" s="24" t="e">
        <f ca="1"/>
        <v>#NAME?</v>
      </c>
      <c r="J1170" s="24" t="e">
        <f t="array" aca="1" ref="J1170" ca="1">INDIRECT(ADDRESS(($F$2+1-H1170)+2,9))</f>
        <v>#NAME?</v>
      </c>
      <c r="K1170" s="24" t="e">
        <f t="shared" ca="1" si="92"/>
        <v>#NAME?</v>
      </c>
      <c r="L1170" s="24" t="e">
        <f t="shared" ca="1" si="93"/>
        <v>#NAME?</v>
      </c>
      <c r="M1170" s="24" t="e">
        <f t="shared" ca="1" si="94"/>
        <v>#NAME?</v>
      </c>
    </row>
    <row r="1171" spans="2:13" x14ac:dyDescent="0.25">
      <c r="B1171" s="24">
        <f t="shared" ca="1" si="90"/>
        <v>0.68914920725602369</v>
      </c>
      <c r="C1171" s="25">
        <f t="shared" ca="1" si="91"/>
        <v>54.934401973995932</v>
      </c>
      <c r="H1171" s="24">
        <v>1169</v>
      </c>
      <c r="I1171" s="24" t="e">
        <f ca="1"/>
        <v>#NAME?</v>
      </c>
      <c r="J1171" s="24" t="e">
        <f t="array" aca="1" ref="J1171" ca="1">INDIRECT(ADDRESS(($F$2+1-H1171)+2,9))</f>
        <v>#NAME?</v>
      </c>
      <c r="K1171" s="24" t="e">
        <f t="shared" ca="1" si="92"/>
        <v>#NAME?</v>
      </c>
      <c r="L1171" s="24" t="e">
        <f t="shared" ca="1" si="93"/>
        <v>#NAME?</v>
      </c>
      <c r="M1171" s="24" t="e">
        <f t="shared" ca="1" si="94"/>
        <v>#NAME?</v>
      </c>
    </row>
    <row r="1172" spans="2:13" x14ac:dyDescent="0.25">
      <c r="B1172" s="24">
        <f t="shared" ca="1" si="90"/>
        <v>2.0908257867353397E-2</v>
      </c>
      <c r="C1172" s="25">
        <f t="shared" ca="1" si="91"/>
        <v>29.646584260029265</v>
      </c>
      <c r="H1172" s="24">
        <v>1170</v>
      </c>
      <c r="I1172" s="24" t="e">
        <f ca="1"/>
        <v>#NAME?</v>
      </c>
      <c r="J1172" s="24" t="e">
        <f t="array" aca="1" ref="J1172" ca="1">INDIRECT(ADDRESS(($F$2+1-H1172)+2,9))</f>
        <v>#NAME?</v>
      </c>
      <c r="K1172" s="24" t="e">
        <f t="shared" ca="1" si="92"/>
        <v>#NAME?</v>
      </c>
      <c r="L1172" s="24" t="e">
        <f t="shared" ca="1" si="93"/>
        <v>#NAME?</v>
      </c>
      <c r="M1172" s="24" t="e">
        <f t="shared" ca="1" si="94"/>
        <v>#NAME?</v>
      </c>
    </row>
    <row r="1173" spans="2:13" x14ac:dyDescent="0.25">
      <c r="B1173" s="24">
        <f t="shared" ca="1" si="90"/>
        <v>0.11223309390304248</v>
      </c>
      <c r="C1173" s="25">
        <f t="shared" ca="1" si="91"/>
        <v>37.852624021928996</v>
      </c>
      <c r="H1173" s="24">
        <v>1171</v>
      </c>
      <c r="I1173" s="24" t="e">
        <f ca="1"/>
        <v>#NAME?</v>
      </c>
      <c r="J1173" s="24" t="e">
        <f t="array" aca="1" ref="J1173" ca="1">INDIRECT(ADDRESS(($F$2+1-H1173)+2,9))</f>
        <v>#NAME?</v>
      </c>
      <c r="K1173" s="24" t="e">
        <f t="shared" ca="1" si="92"/>
        <v>#NAME?</v>
      </c>
      <c r="L1173" s="24" t="e">
        <f t="shared" ca="1" si="93"/>
        <v>#NAME?</v>
      </c>
      <c r="M1173" s="24" t="e">
        <f t="shared" ca="1" si="94"/>
        <v>#NAME?</v>
      </c>
    </row>
    <row r="1174" spans="2:13" x14ac:dyDescent="0.25">
      <c r="B1174" s="24">
        <f t="shared" ca="1" si="90"/>
        <v>0.58644494524097068</v>
      </c>
      <c r="C1174" s="25">
        <f t="shared" ca="1" si="91"/>
        <v>52.184094419325319</v>
      </c>
      <c r="H1174" s="24">
        <v>1172</v>
      </c>
      <c r="I1174" s="24" t="e">
        <f ca="1"/>
        <v>#NAME?</v>
      </c>
      <c r="J1174" s="24" t="e">
        <f t="array" aca="1" ref="J1174" ca="1">INDIRECT(ADDRESS(($F$2+1-H1174)+2,9))</f>
        <v>#NAME?</v>
      </c>
      <c r="K1174" s="24" t="e">
        <f t="shared" ca="1" si="92"/>
        <v>#NAME?</v>
      </c>
      <c r="L1174" s="24" t="e">
        <f t="shared" ca="1" si="93"/>
        <v>#NAME?</v>
      </c>
      <c r="M1174" s="24" t="e">
        <f t="shared" ca="1" si="94"/>
        <v>#NAME?</v>
      </c>
    </row>
    <row r="1175" spans="2:13" x14ac:dyDescent="0.25">
      <c r="B1175" s="24">
        <f t="shared" ca="1" si="90"/>
        <v>0.94132389145526196</v>
      </c>
      <c r="C1175" s="25">
        <f t="shared" ca="1" si="91"/>
        <v>65.659846230000824</v>
      </c>
      <c r="H1175" s="24">
        <v>1173</v>
      </c>
      <c r="I1175" s="24" t="e">
        <f ca="1"/>
        <v>#NAME?</v>
      </c>
      <c r="J1175" s="24" t="e">
        <f t="array" aca="1" ref="J1175" ca="1">INDIRECT(ADDRESS(($F$2+1-H1175)+2,9))</f>
        <v>#NAME?</v>
      </c>
      <c r="K1175" s="24" t="e">
        <f t="shared" ca="1" si="92"/>
        <v>#NAME?</v>
      </c>
      <c r="L1175" s="24" t="e">
        <f t="shared" ca="1" si="93"/>
        <v>#NAME?</v>
      </c>
      <c r="M1175" s="24" t="e">
        <f t="shared" ca="1" si="94"/>
        <v>#NAME?</v>
      </c>
    </row>
    <row r="1176" spans="2:13" x14ac:dyDescent="0.25">
      <c r="B1176" s="24">
        <f t="shared" ca="1" si="90"/>
        <v>0.98829406822206434</v>
      </c>
      <c r="C1176" s="25">
        <f t="shared" ca="1" si="91"/>
        <v>72.666459358739473</v>
      </c>
      <c r="H1176" s="24">
        <v>1174</v>
      </c>
      <c r="I1176" s="24" t="e">
        <f ca="1"/>
        <v>#NAME?</v>
      </c>
      <c r="J1176" s="24" t="e">
        <f t="array" aca="1" ref="J1176" ca="1">INDIRECT(ADDRESS(($F$2+1-H1176)+2,9))</f>
        <v>#NAME?</v>
      </c>
      <c r="K1176" s="24" t="e">
        <f t="shared" ca="1" si="92"/>
        <v>#NAME?</v>
      </c>
      <c r="L1176" s="24" t="e">
        <f t="shared" ca="1" si="93"/>
        <v>#NAME?</v>
      </c>
      <c r="M1176" s="24" t="e">
        <f t="shared" ca="1" si="94"/>
        <v>#NAME?</v>
      </c>
    </row>
    <row r="1177" spans="2:13" x14ac:dyDescent="0.25">
      <c r="B1177" s="24">
        <f t="shared" ca="1" si="90"/>
        <v>0.81638571049049002</v>
      </c>
      <c r="C1177" s="25">
        <f t="shared" ca="1" si="91"/>
        <v>59.016768029852244</v>
      </c>
      <c r="H1177" s="24">
        <v>1175</v>
      </c>
      <c r="I1177" s="24" t="e">
        <f ca="1"/>
        <v>#NAME?</v>
      </c>
      <c r="J1177" s="24" t="e">
        <f t="array" aca="1" ref="J1177" ca="1">INDIRECT(ADDRESS(($F$2+1-H1177)+2,9))</f>
        <v>#NAME?</v>
      </c>
      <c r="K1177" s="24" t="e">
        <f t="shared" ca="1" si="92"/>
        <v>#NAME?</v>
      </c>
      <c r="L1177" s="24" t="e">
        <f t="shared" ca="1" si="93"/>
        <v>#NAME?</v>
      </c>
      <c r="M1177" s="24" t="e">
        <f t="shared" ca="1" si="94"/>
        <v>#NAME?</v>
      </c>
    </row>
    <row r="1178" spans="2:13" x14ac:dyDescent="0.25">
      <c r="B1178" s="24">
        <f t="shared" ca="1" si="90"/>
        <v>3.7550144503291638E-2</v>
      </c>
      <c r="C1178" s="25">
        <f t="shared" ca="1" si="91"/>
        <v>32.201486359075048</v>
      </c>
      <c r="H1178" s="24">
        <v>1176</v>
      </c>
      <c r="I1178" s="24" t="e">
        <f ca="1"/>
        <v>#NAME?</v>
      </c>
      <c r="J1178" s="24" t="e">
        <f t="array" aca="1" ref="J1178" ca="1">INDIRECT(ADDRESS(($F$2+1-H1178)+2,9))</f>
        <v>#NAME?</v>
      </c>
      <c r="K1178" s="24" t="e">
        <f t="shared" ca="1" si="92"/>
        <v>#NAME?</v>
      </c>
      <c r="L1178" s="24" t="e">
        <f t="shared" ca="1" si="93"/>
        <v>#NAME?</v>
      </c>
      <c r="M1178" s="24" t="e">
        <f t="shared" ca="1" si="94"/>
        <v>#NAME?</v>
      </c>
    </row>
    <row r="1179" spans="2:13" x14ac:dyDescent="0.25">
      <c r="B1179" s="24">
        <f t="shared" ca="1" si="90"/>
        <v>0.96972363455683153</v>
      </c>
      <c r="C1179" s="25">
        <f t="shared" ca="1" si="91"/>
        <v>68.767473407144337</v>
      </c>
      <c r="H1179" s="24">
        <v>1177</v>
      </c>
      <c r="I1179" s="24" t="e">
        <f ca="1"/>
        <v>#NAME?</v>
      </c>
      <c r="J1179" s="24" t="e">
        <f t="array" aca="1" ref="J1179" ca="1">INDIRECT(ADDRESS(($F$2+1-H1179)+2,9))</f>
        <v>#NAME?</v>
      </c>
      <c r="K1179" s="24" t="e">
        <f t="shared" ca="1" si="92"/>
        <v>#NAME?</v>
      </c>
      <c r="L1179" s="24" t="e">
        <f t="shared" ca="1" si="93"/>
        <v>#NAME?</v>
      </c>
      <c r="M1179" s="24" t="e">
        <f t="shared" ca="1" si="94"/>
        <v>#NAME?</v>
      </c>
    </row>
    <row r="1180" spans="2:13" x14ac:dyDescent="0.25">
      <c r="B1180" s="24">
        <f t="shared" ca="1" si="90"/>
        <v>0.8581738070068009</v>
      </c>
      <c r="C1180" s="25">
        <f t="shared" ca="1" si="91"/>
        <v>60.721506191670443</v>
      </c>
      <c r="H1180" s="24">
        <v>1178</v>
      </c>
      <c r="I1180" s="24" t="e">
        <f ca="1"/>
        <v>#NAME?</v>
      </c>
      <c r="J1180" s="24" t="e">
        <f t="array" aca="1" ref="J1180" ca="1">INDIRECT(ADDRESS(($F$2+1-H1180)+2,9))</f>
        <v>#NAME?</v>
      </c>
      <c r="K1180" s="24" t="e">
        <f t="shared" ca="1" si="92"/>
        <v>#NAME?</v>
      </c>
      <c r="L1180" s="24" t="e">
        <f t="shared" ca="1" si="93"/>
        <v>#NAME?</v>
      </c>
      <c r="M1180" s="24" t="e">
        <f t="shared" ca="1" si="94"/>
        <v>#NAME?</v>
      </c>
    </row>
    <row r="1181" spans="2:13" x14ac:dyDescent="0.25">
      <c r="B1181" s="24">
        <f t="shared" ca="1" si="90"/>
        <v>0.19546452008519888</v>
      </c>
      <c r="C1181" s="25">
        <f t="shared" ca="1" si="91"/>
        <v>41.420662382143213</v>
      </c>
      <c r="H1181" s="24">
        <v>1179</v>
      </c>
      <c r="I1181" s="24" t="e">
        <f ca="1"/>
        <v>#NAME?</v>
      </c>
      <c r="J1181" s="24" t="e">
        <f t="array" aca="1" ref="J1181" ca="1">INDIRECT(ADDRESS(($F$2+1-H1181)+2,9))</f>
        <v>#NAME?</v>
      </c>
      <c r="K1181" s="24" t="e">
        <f t="shared" ca="1" si="92"/>
        <v>#NAME?</v>
      </c>
      <c r="L1181" s="24" t="e">
        <f t="shared" ca="1" si="93"/>
        <v>#NAME?</v>
      </c>
      <c r="M1181" s="24" t="e">
        <f t="shared" ca="1" si="94"/>
        <v>#NAME?</v>
      </c>
    </row>
    <row r="1182" spans="2:13" x14ac:dyDescent="0.25">
      <c r="B1182" s="24">
        <f t="shared" ca="1" si="90"/>
        <v>0.21276803828184743</v>
      </c>
      <c r="C1182" s="25">
        <f t="shared" ca="1" si="91"/>
        <v>42.031464261045741</v>
      </c>
      <c r="H1182" s="24">
        <v>1180</v>
      </c>
      <c r="I1182" s="24" t="e">
        <f ca="1"/>
        <v>#NAME?</v>
      </c>
      <c r="J1182" s="24" t="e">
        <f t="array" aca="1" ref="J1182" ca="1">INDIRECT(ADDRESS(($F$2+1-H1182)+2,9))</f>
        <v>#NAME?</v>
      </c>
      <c r="K1182" s="24" t="e">
        <f t="shared" ca="1" si="92"/>
        <v>#NAME?</v>
      </c>
      <c r="L1182" s="24" t="e">
        <f t="shared" ca="1" si="93"/>
        <v>#NAME?</v>
      </c>
      <c r="M1182" s="24" t="e">
        <f t="shared" ca="1" si="94"/>
        <v>#NAME?</v>
      </c>
    </row>
    <row r="1183" spans="2:13" x14ac:dyDescent="0.25">
      <c r="B1183" s="24">
        <f t="shared" ca="1" si="90"/>
        <v>0.67018587782289207</v>
      </c>
      <c r="C1183" s="25">
        <f t="shared" ca="1" si="91"/>
        <v>54.404264874387991</v>
      </c>
      <c r="H1183" s="24">
        <v>1181</v>
      </c>
      <c r="I1183" s="24" t="e">
        <f ca="1"/>
        <v>#NAME?</v>
      </c>
      <c r="J1183" s="24" t="e">
        <f t="array" aca="1" ref="J1183" ca="1">INDIRECT(ADDRESS(($F$2+1-H1183)+2,9))</f>
        <v>#NAME?</v>
      </c>
      <c r="K1183" s="24" t="e">
        <f t="shared" ca="1" si="92"/>
        <v>#NAME?</v>
      </c>
      <c r="L1183" s="24" t="e">
        <f t="shared" ca="1" si="93"/>
        <v>#NAME?</v>
      </c>
      <c r="M1183" s="24" t="e">
        <f t="shared" ca="1" si="94"/>
        <v>#NAME?</v>
      </c>
    </row>
    <row r="1184" spans="2:13" x14ac:dyDescent="0.25">
      <c r="B1184" s="24">
        <f t="shared" ca="1" si="90"/>
        <v>0.2847151869444956</v>
      </c>
      <c r="C1184" s="25">
        <f t="shared" ca="1" si="91"/>
        <v>44.311093837417424</v>
      </c>
      <c r="H1184" s="24">
        <v>1182</v>
      </c>
      <c r="I1184" s="24" t="e">
        <f ca="1"/>
        <v>#NAME?</v>
      </c>
      <c r="J1184" s="24" t="e">
        <f t="array" aca="1" ref="J1184" ca="1">INDIRECT(ADDRESS(($F$2+1-H1184)+2,9))</f>
        <v>#NAME?</v>
      </c>
      <c r="K1184" s="24" t="e">
        <f t="shared" ca="1" si="92"/>
        <v>#NAME?</v>
      </c>
      <c r="L1184" s="24" t="e">
        <f t="shared" ca="1" si="93"/>
        <v>#NAME?</v>
      </c>
      <c r="M1184" s="24" t="e">
        <f t="shared" ca="1" si="94"/>
        <v>#NAME?</v>
      </c>
    </row>
    <row r="1185" spans="2:13" x14ac:dyDescent="0.25">
      <c r="B1185" s="24">
        <f t="shared" ca="1" si="90"/>
        <v>0.12240979705249211</v>
      </c>
      <c r="C1185" s="25">
        <f t="shared" ca="1" si="91"/>
        <v>38.369755784826431</v>
      </c>
      <c r="H1185" s="24">
        <v>1183</v>
      </c>
      <c r="I1185" s="24" t="e">
        <f ca="1"/>
        <v>#NAME?</v>
      </c>
      <c r="J1185" s="24" t="e">
        <f t="array" aca="1" ref="J1185" ca="1">INDIRECT(ADDRESS(($F$2+1-H1185)+2,9))</f>
        <v>#NAME?</v>
      </c>
      <c r="K1185" s="24" t="e">
        <f t="shared" ca="1" si="92"/>
        <v>#NAME?</v>
      </c>
      <c r="L1185" s="24" t="e">
        <f t="shared" ca="1" si="93"/>
        <v>#NAME?</v>
      </c>
      <c r="M1185" s="24" t="e">
        <f t="shared" ca="1" si="94"/>
        <v>#NAME?</v>
      </c>
    </row>
    <row r="1186" spans="2:13" x14ac:dyDescent="0.25">
      <c r="B1186" s="24">
        <f t="shared" ca="1" si="90"/>
        <v>4.2775794981257609E-2</v>
      </c>
      <c r="C1186" s="25">
        <f t="shared" ca="1" si="91"/>
        <v>32.806551063479773</v>
      </c>
      <c r="H1186" s="24">
        <v>1184</v>
      </c>
      <c r="I1186" s="24" t="e">
        <f ca="1"/>
        <v>#NAME?</v>
      </c>
      <c r="J1186" s="24" t="e">
        <f t="array" aca="1" ref="J1186" ca="1">INDIRECT(ADDRESS(($F$2+1-H1186)+2,9))</f>
        <v>#NAME?</v>
      </c>
      <c r="K1186" s="24" t="e">
        <f t="shared" ca="1" si="92"/>
        <v>#NAME?</v>
      </c>
      <c r="L1186" s="24" t="e">
        <f t="shared" ca="1" si="93"/>
        <v>#NAME?</v>
      </c>
      <c r="M1186" s="24" t="e">
        <f t="shared" ca="1" si="94"/>
        <v>#NAME?</v>
      </c>
    </row>
    <row r="1187" spans="2:13" x14ac:dyDescent="0.25">
      <c r="B1187" s="24">
        <f t="shared" ca="1" si="90"/>
        <v>0.75554170587110936</v>
      </c>
      <c r="C1187" s="25">
        <f t="shared" ca="1" si="91"/>
        <v>56.920330272939168</v>
      </c>
      <c r="H1187" s="24">
        <v>1185</v>
      </c>
      <c r="I1187" s="24" t="e">
        <f ca="1"/>
        <v>#NAME?</v>
      </c>
      <c r="J1187" s="24" t="e">
        <f t="array" aca="1" ref="J1187" ca="1">INDIRECT(ADDRESS(($F$2+1-H1187)+2,9))</f>
        <v>#NAME?</v>
      </c>
      <c r="K1187" s="24" t="e">
        <f t="shared" ca="1" si="92"/>
        <v>#NAME?</v>
      </c>
      <c r="L1187" s="24" t="e">
        <f t="shared" ca="1" si="93"/>
        <v>#NAME?</v>
      </c>
      <c r="M1187" s="24" t="e">
        <f t="shared" ca="1" si="94"/>
        <v>#NAME?</v>
      </c>
    </row>
    <row r="1188" spans="2:13" x14ac:dyDescent="0.25">
      <c r="B1188" s="24">
        <f t="shared" ca="1" si="90"/>
        <v>0.30243987158950225</v>
      </c>
      <c r="C1188" s="25">
        <f t="shared" ca="1" si="91"/>
        <v>44.826039882279296</v>
      </c>
      <c r="H1188" s="24">
        <v>1186</v>
      </c>
      <c r="I1188" s="24" t="e">
        <f ca="1"/>
        <v>#NAME?</v>
      </c>
      <c r="J1188" s="24" t="e">
        <f t="array" aca="1" ref="J1188" ca="1">INDIRECT(ADDRESS(($F$2+1-H1188)+2,9))</f>
        <v>#NAME?</v>
      </c>
      <c r="K1188" s="24" t="e">
        <f t="shared" ca="1" si="92"/>
        <v>#NAME?</v>
      </c>
      <c r="L1188" s="24" t="e">
        <f t="shared" ca="1" si="93"/>
        <v>#NAME?</v>
      </c>
      <c r="M1188" s="24" t="e">
        <f t="shared" ca="1" si="94"/>
        <v>#NAME?</v>
      </c>
    </row>
    <row r="1189" spans="2:13" x14ac:dyDescent="0.25">
      <c r="B1189" s="24">
        <f t="shared" ca="1" si="90"/>
        <v>0.41405262751623206</v>
      </c>
      <c r="C1189" s="25">
        <f t="shared" ca="1" si="91"/>
        <v>47.82867715924435</v>
      </c>
      <c r="H1189" s="24">
        <v>1187</v>
      </c>
      <c r="I1189" s="24" t="e">
        <f ca="1"/>
        <v>#NAME?</v>
      </c>
      <c r="J1189" s="24" t="e">
        <f t="array" aca="1" ref="J1189" ca="1">INDIRECT(ADDRESS(($F$2+1-H1189)+2,9))</f>
        <v>#NAME?</v>
      </c>
      <c r="K1189" s="24" t="e">
        <f t="shared" ca="1" si="92"/>
        <v>#NAME?</v>
      </c>
      <c r="L1189" s="24" t="e">
        <f t="shared" ca="1" si="93"/>
        <v>#NAME?</v>
      </c>
      <c r="M1189" s="24" t="e">
        <f t="shared" ca="1" si="94"/>
        <v>#NAME?</v>
      </c>
    </row>
    <row r="1190" spans="2:13" x14ac:dyDescent="0.25">
      <c r="B1190" s="24">
        <f t="shared" ca="1" si="90"/>
        <v>0.78522740326644869</v>
      </c>
      <c r="C1190" s="25">
        <f t="shared" ca="1" si="91"/>
        <v>57.899701631696423</v>
      </c>
      <c r="H1190" s="24">
        <v>1188</v>
      </c>
      <c r="I1190" s="24" t="e">
        <f ca="1"/>
        <v>#NAME?</v>
      </c>
      <c r="J1190" s="24" t="e">
        <f t="array" aca="1" ref="J1190" ca="1">INDIRECT(ADDRESS(($F$2+1-H1190)+2,9))</f>
        <v>#NAME?</v>
      </c>
      <c r="K1190" s="24" t="e">
        <f t="shared" ca="1" si="92"/>
        <v>#NAME?</v>
      </c>
      <c r="L1190" s="24" t="e">
        <f t="shared" ca="1" si="93"/>
        <v>#NAME?</v>
      </c>
      <c r="M1190" s="24" t="e">
        <f t="shared" ca="1" si="94"/>
        <v>#NAME?</v>
      </c>
    </row>
    <row r="1191" spans="2:13" x14ac:dyDescent="0.25">
      <c r="B1191" s="24">
        <f t="shared" ca="1" si="90"/>
        <v>6.0194751962617032E-2</v>
      </c>
      <c r="C1191" s="25">
        <f t="shared" ca="1" si="91"/>
        <v>34.468592135701769</v>
      </c>
      <c r="H1191" s="24">
        <v>1189</v>
      </c>
      <c r="I1191" s="24" t="e">
        <f ca="1"/>
        <v>#NAME?</v>
      </c>
      <c r="J1191" s="24" t="e">
        <f t="array" aca="1" ref="J1191" ca="1">INDIRECT(ADDRESS(($F$2+1-H1191)+2,9))</f>
        <v>#NAME?</v>
      </c>
      <c r="K1191" s="24" t="e">
        <f t="shared" ca="1" si="92"/>
        <v>#NAME?</v>
      </c>
      <c r="L1191" s="24" t="e">
        <f t="shared" ca="1" si="93"/>
        <v>#NAME?</v>
      </c>
      <c r="M1191" s="24" t="e">
        <f t="shared" ca="1" si="94"/>
        <v>#NAME?</v>
      </c>
    </row>
    <row r="1192" spans="2:13" x14ac:dyDescent="0.25">
      <c r="B1192" s="24">
        <f t="shared" ca="1" si="90"/>
        <v>0.17503823770703208</v>
      </c>
      <c r="C1192" s="25">
        <f t="shared" ca="1" si="91"/>
        <v>40.655590360189251</v>
      </c>
      <c r="H1192" s="24">
        <v>1190</v>
      </c>
      <c r="I1192" s="24" t="e">
        <f ca="1"/>
        <v>#NAME?</v>
      </c>
      <c r="J1192" s="24" t="e">
        <f t="array" aca="1" ref="J1192" ca="1">INDIRECT(ADDRESS(($F$2+1-H1192)+2,9))</f>
        <v>#NAME?</v>
      </c>
      <c r="K1192" s="24" t="e">
        <f t="shared" ca="1" si="92"/>
        <v>#NAME?</v>
      </c>
      <c r="L1192" s="24" t="e">
        <f t="shared" ca="1" si="93"/>
        <v>#NAME?</v>
      </c>
      <c r="M1192" s="24" t="e">
        <f t="shared" ca="1" si="94"/>
        <v>#NAME?</v>
      </c>
    </row>
    <row r="1193" spans="2:13" x14ac:dyDescent="0.25">
      <c r="B1193" s="24">
        <f t="shared" ca="1" si="90"/>
        <v>8.4527056945318479E-2</v>
      </c>
      <c r="C1193" s="25">
        <f t="shared" ca="1" si="91"/>
        <v>36.247505227189293</v>
      </c>
      <c r="H1193" s="24">
        <v>1191</v>
      </c>
      <c r="I1193" s="24" t="e">
        <f ca="1"/>
        <v>#NAME?</v>
      </c>
      <c r="J1193" s="24" t="e">
        <f t="array" aca="1" ref="J1193" ca="1">INDIRECT(ADDRESS(($F$2+1-H1193)+2,9))</f>
        <v>#NAME?</v>
      </c>
      <c r="K1193" s="24" t="e">
        <f t="shared" ca="1" si="92"/>
        <v>#NAME?</v>
      </c>
      <c r="L1193" s="24" t="e">
        <f t="shared" ca="1" si="93"/>
        <v>#NAME?</v>
      </c>
      <c r="M1193" s="24" t="e">
        <f t="shared" ca="1" si="94"/>
        <v>#NAME?</v>
      </c>
    </row>
    <row r="1194" spans="2:13" x14ac:dyDescent="0.25">
      <c r="B1194" s="24">
        <f t="shared" ca="1" si="90"/>
        <v>0.69788852234577492</v>
      </c>
      <c r="C1194" s="25">
        <f t="shared" ca="1" si="91"/>
        <v>55.183372962475786</v>
      </c>
      <c r="H1194" s="24">
        <v>1192</v>
      </c>
      <c r="I1194" s="24" t="e">
        <f ca="1"/>
        <v>#NAME?</v>
      </c>
      <c r="J1194" s="24" t="e">
        <f t="array" aca="1" ref="J1194" ca="1">INDIRECT(ADDRESS(($F$2+1-H1194)+2,9))</f>
        <v>#NAME?</v>
      </c>
      <c r="K1194" s="24" t="e">
        <f t="shared" ca="1" si="92"/>
        <v>#NAME?</v>
      </c>
      <c r="L1194" s="24" t="e">
        <f t="shared" ca="1" si="93"/>
        <v>#NAME?</v>
      </c>
      <c r="M1194" s="24" t="e">
        <f t="shared" ca="1" si="94"/>
        <v>#NAME?</v>
      </c>
    </row>
    <row r="1195" spans="2:13" x14ac:dyDescent="0.25">
      <c r="B1195" s="24">
        <f t="shared" ca="1" si="90"/>
        <v>0.12190478167411412</v>
      </c>
      <c r="C1195" s="25">
        <f t="shared" ca="1" si="91"/>
        <v>38.344824570738979</v>
      </c>
      <c r="H1195" s="24">
        <v>1193</v>
      </c>
      <c r="I1195" s="24" t="e">
        <f ca="1"/>
        <v>#NAME?</v>
      </c>
      <c r="J1195" s="24" t="e">
        <f t="array" aca="1" ref="J1195" ca="1">INDIRECT(ADDRESS(($F$2+1-H1195)+2,9))</f>
        <v>#NAME?</v>
      </c>
      <c r="K1195" s="24" t="e">
        <f t="shared" ca="1" si="92"/>
        <v>#NAME?</v>
      </c>
      <c r="L1195" s="24" t="e">
        <f t="shared" ca="1" si="93"/>
        <v>#NAME?</v>
      </c>
      <c r="M1195" s="24" t="e">
        <f t="shared" ca="1" si="94"/>
        <v>#NAME?</v>
      </c>
    </row>
    <row r="1196" spans="2:13" x14ac:dyDescent="0.25">
      <c r="B1196" s="24">
        <f t="shared" ca="1" si="90"/>
        <v>5.0100983346674455E-2</v>
      </c>
      <c r="C1196" s="25">
        <f t="shared" ca="1" si="91"/>
        <v>33.561247170172521</v>
      </c>
      <c r="H1196" s="24">
        <v>1194</v>
      </c>
      <c r="I1196" s="24" t="e">
        <f ca="1"/>
        <v>#NAME?</v>
      </c>
      <c r="J1196" s="24" t="e">
        <f t="array" aca="1" ref="J1196" ca="1">INDIRECT(ADDRESS(($F$2+1-H1196)+2,9))</f>
        <v>#NAME?</v>
      </c>
      <c r="K1196" s="24" t="e">
        <f t="shared" ca="1" si="92"/>
        <v>#NAME?</v>
      </c>
      <c r="L1196" s="24" t="e">
        <f t="shared" ca="1" si="93"/>
        <v>#NAME?</v>
      </c>
      <c r="M1196" s="24" t="e">
        <f t="shared" ca="1" si="94"/>
        <v>#NAME?</v>
      </c>
    </row>
    <row r="1197" spans="2:13" x14ac:dyDescent="0.25">
      <c r="B1197" s="24">
        <f t="shared" ca="1" si="90"/>
        <v>0.67236070987642915</v>
      </c>
      <c r="C1197" s="25">
        <f t="shared" ca="1" si="91"/>
        <v>54.464411964740222</v>
      </c>
      <c r="H1197" s="24">
        <v>1195</v>
      </c>
      <c r="I1197" s="24" t="e">
        <f ca="1"/>
        <v>#NAME?</v>
      </c>
      <c r="J1197" s="24" t="e">
        <f t="array" aca="1" ref="J1197" ca="1">INDIRECT(ADDRESS(($F$2+1-H1197)+2,9))</f>
        <v>#NAME?</v>
      </c>
      <c r="K1197" s="24" t="e">
        <f t="shared" ca="1" si="92"/>
        <v>#NAME?</v>
      </c>
      <c r="L1197" s="24" t="e">
        <f t="shared" ca="1" si="93"/>
        <v>#NAME?</v>
      </c>
      <c r="M1197" s="24" t="e">
        <f t="shared" ca="1" si="94"/>
        <v>#NAME?</v>
      </c>
    </row>
    <row r="1198" spans="2:13" x14ac:dyDescent="0.25">
      <c r="B1198" s="24">
        <f t="shared" ca="1" si="90"/>
        <v>0.69314309573932675</v>
      </c>
      <c r="C1198" s="25">
        <f t="shared" ca="1" si="91"/>
        <v>55.047793680090905</v>
      </c>
      <c r="H1198" s="24">
        <v>1196</v>
      </c>
      <c r="I1198" s="24" t="e">
        <f ca="1"/>
        <v>#NAME?</v>
      </c>
      <c r="J1198" s="24" t="e">
        <f t="array" aca="1" ref="J1198" ca="1">INDIRECT(ADDRESS(($F$2+1-H1198)+2,9))</f>
        <v>#NAME?</v>
      </c>
      <c r="K1198" s="24" t="e">
        <f t="shared" ca="1" si="92"/>
        <v>#NAME?</v>
      </c>
      <c r="L1198" s="24" t="e">
        <f t="shared" ca="1" si="93"/>
        <v>#NAME?</v>
      </c>
      <c r="M1198" s="24" t="e">
        <f t="shared" ca="1" si="94"/>
        <v>#NAME?</v>
      </c>
    </row>
    <row r="1199" spans="2:13" x14ac:dyDescent="0.25">
      <c r="B1199" s="24">
        <f t="shared" ca="1" si="90"/>
        <v>0.35342746326020624</v>
      </c>
      <c r="C1199" s="25">
        <f t="shared" ca="1" si="91"/>
        <v>46.239166426047888</v>
      </c>
      <c r="H1199" s="24">
        <v>1197</v>
      </c>
      <c r="I1199" s="24" t="e">
        <f ca="1"/>
        <v>#NAME?</v>
      </c>
      <c r="J1199" s="24" t="e">
        <f t="array" aca="1" ref="J1199" ca="1">INDIRECT(ADDRESS(($F$2+1-H1199)+2,9))</f>
        <v>#NAME?</v>
      </c>
      <c r="K1199" s="24" t="e">
        <f t="shared" ca="1" si="92"/>
        <v>#NAME?</v>
      </c>
      <c r="L1199" s="24" t="e">
        <f t="shared" ca="1" si="93"/>
        <v>#NAME?</v>
      </c>
      <c r="M1199" s="24" t="e">
        <f t="shared" ca="1" si="94"/>
        <v>#NAME?</v>
      </c>
    </row>
    <row r="1200" spans="2:13" x14ac:dyDescent="0.25">
      <c r="B1200" s="24">
        <f t="shared" ca="1" si="90"/>
        <v>0.30618958367223204</v>
      </c>
      <c r="C1200" s="25">
        <f t="shared" ca="1" si="91"/>
        <v>44.933197171467313</v>
      </c>
      <c r="H1200" s="24">
        <v>1198</v>
      </c>
      <c r="I1200" s="24" t="e">
        <f ca="1"/>
        <v>#NAME?</v>
      </c>
      <c r="J1200" s="24" t="e">
        <f t="array" aca="1" ref="J1200" ca="1">INDIRECT(ADDRESS(($F$2+1-H1200)+2,9))</f>
        <v>#NAME?</v>
      </c>
      <c r="K1200" s="24" t="e">
        <f t="shared" ca="1" si="92"/>
        <v>#NAME?</v>
      </c>
      <c r="L1200" s="24" t="e">
        <f t="shared" ca="1" si="93"/>
        <v>#NAME?</v>
      </c>
      <c r="M1200" s="24" t="e">
        <f t="shared" ca="1" si="94"/>
        <v>#NAME?</v>
      </c>
    </row>
    <row r="1201" spans="2:13" x14ac:dyDescent="0.25">
      <c r="B1201" s="24">
        <f t="shared" ca="1" si="90"/>
        <v>0.36580892245969399</v>
      </c>
      <c r="C1201" s="25">
        <f t="shared" ca="1" si="91"/>
        <v>46.570257671091007</v>
      </c>
      <c r="H1201" s="24">
        <v>1199</v>
      </c>
      <c r="I1201" s="24" t="e">
        <f ca="1"/>
        <v>#NAME?</v>
      </c>
      <c r="J1201" s="24" t="e">
        <f t="array" aca="1" ref="J1201" ca="1">INDIRECT(ADDRESS(($F$2+1-H1201)+2,9))</f>
        <v>#NAME?</v>
      </c>
      <c r="K1201" s="24" t="e">
        <f t="shared" ca="1" si="92"/>
        <v>#NAME?</v>
      </c>
      <c r="L1201" s="24" t="e">
        <f t="shared" ca="1" si="93"/>
        <v>#NAME?</v>
      </c>
      <c r="M1201" s="24" t="e">
        <f t="shared" ca="1" si="94"/>
        <v>#NAME?</v>
      </c>
    </row>
    <row r="1202" spans="2:13" x14ac:dyDescent="0.25">
      <c r="B1202" s="24">
        <f t="shared" ca="1" si="90"/>
        <v>4.8862439521795031E-2</v>
      </c>
      <c r="C1202" s="25">
        <f t="shared" ca="1" si="91"/>
        <v>33.440151111735332</v>
      </c>
      <c r="H1202" s="24">
        <v>1200</v>
      </c>
      <c r="I1202" s="24" t="e">
        <f ca="1"/>
        <v>#NAME?</v>
      </c>
      <c r="J1202" s="24" t="e">
        <f t="array" aca="1" ref="J1202" ca="1">INDIRECT(ADDRESS(($F$2+1-H1202)+2,9))</f>
        <v>#NAME?</v>
      </c>
      <c r="K1202" s="24" t="e">
        <f t="shared" ca="1" si="92"/>
        <v>#NAME?</v>
      </c>
      <c r="L1202" s="24" t="e">
        <f t="shared" ca="1" si="93"/>
        <v>#NAME?</v>
      </c>
      <c r="M1202" s="24" t="e">
        <f t="shared" ca="1" si="94"/>
        <v>#NAME?</v>
      </c>
    </row>
    <row r="1203" spans="2:13" x14ac:dyDescent="0.25">
      <c r="B1203" s="24">
        <f t="shared" ca="1" si="90"/>
        <v>0.6383597185877059</v>
      </c>
      <c r="C1203" s="25">
        <f t="shared" ca="1" si="91"/>
        <v>53.540778213073033</v>
      </c>
      <c r="H1203" s="24">
        <v>1201</v>
      </c>
      <c r="I1203" s="24" t="e">
        <f ca="1"/>
        <v>#NAME?</v>
      </c>
      <c r="J1203" s="24" t="e">
        <f t="array" aca="1" ref="J1203" ca="1">INDIRECT(ADDRESS(($F$2+1-H1203)+2,9))</f>
        <v>#NAME?</v>
      </c>
      <c r="K1203" s="24" t="e">
        <f t="shared" ca="1" si="92"/>
        <v>#NAME?</v>
      </c>
      <c r="L1203" s="24" t="e">
        <f t="shared" ca="1" si="93"/>
        <v>#NAME?</v>
      </c>
      <c r="M1203" s="24" t="e">
        <f t="shared" ca="1" si="94"/>
        <v>#NAME?</v>
      </c>
    </row>
    <row r="1204" spans="2:13" x14ac:dyDescent="0.25">
      <c r="B1204" s="24">
        <f t="shared" ca="1" si="90"/>
        <v>0.8520273315499064</v>
      </c>
      <c r="C1204" s="25">
        <f t="shared" ca="1" si="91"/>
        <v>60.451679857847253</v>
      </c>
      <c r="H1204" s="24">
        <v>1202</v>
      </c>
      <c r="I1204" s="24" t="e">
        <f ca="1"/>
        <v>#NAME?</v>
      </c>
      <c r="J1204" s="24" t="e">
        <f t="array" aca="1" ref="J1204" ca="1">INDIRECT(ADDRESS(($F$2+1-H1204)+2,9))</f>
        <v>#NAME?</v>
      </c>
      <c r="K1204" s="24" t="e">
        <f t="shared" ca="1" si="92"/>
        <v>#NAME?</v>
      </c>
      <c r="L1204" s="24" t="e">
        <f t="shared" ca="1" si="93"/>
        <v>#NAME?</v>
      </c>
      <c r="M1204" s="24" t="e">
        <f t="shared" ca="1" si="94"/>
        <v>#NAME?</v>
      </c>
    </row>
    <row r="1205" spans="2:13" x14ac:dyDescent="0.25">
      <c r="B1205" s="24">
        <f t="shared" ca="1" si="90"/>
        <v>0.12479493875955716</v>
      </c>
      <c r="C1205" s="25">
        <f t="shared" ca="1" si="91"/>
        <v>38.486538970699812</v>
      </c>
      <c r="H1205" s="24">
        <v>1203</v>
      </c>
      <c r="I1205" s="24" t="e">
        <f ca="1"/>
        <v>#NAME?</v>
      </c>
      <c r="J1205" s="24" t="e">
        <f t="array" aca="1" ref="J1205" ca="1">INDIRECT(ADDRESS(($F$2+1-H1205)+2,9))</f>
        <v>#NAME?</v>
      </c>
      <c r="K1205" s="24" t="e">
        <f t="shared" ca="1" si="92"/>
        <v>#NAME?</v>
      </c>
      <c r="L1205" s="24" t="e">
        <f t="shared" ca="1" si="93"/>
        <v>#NAME?</v>
      </c>
      <c r="M1205" s="24" t="e">
        <f t="shared" ca="1" si="94"/>
        <v>#NAME?</v>
      </c>
    </row>
    <row r="1206" spans="2:13" x14ac:dyDescent="0.25">
      <c r="B1206" s="24">
        <f t="shared" ca="1" si="90"/>
        <v>0.68751470220784727</v>
      </c>
      <c r="C1206" s="25">
        <f t="shared" ca="1" si="91"/>
        <v>54.888179403460114</v>
      </c>
      <c r="H1206" s="24">
        <v>1204</v>
      </c>
      <c r="I1206" s="24" t="e">
        <f ca="1"/>
        <v>#NAME?</v>
      </c>
      <c r="J1206" s="24" t="e">
        <f t="array" aca="1" ref="J1206" ca="1">INDIRECT(ADDRESS(($F$2+1-H1206)+2,9))</f>
        <v>#NAME?</v>
      </c>
      <c r="K1206" s="24" t="e">
        <f t="shared" ca="1" si="92"/>
        <v>#NAME?</v>
      </c>
      <c r="L1206" s="24" t="e">
        <f t="shared" ca="1" si="93"/>
        <v>#NAME?</v>
      </c>
      <c r="M1206" s="24" t="e">
        <f t="shared" ca="1" si="94"/>
        <v>#NAME?</v>
      </c>
    </row>
    <row r="1207" spans="2:13" x14ac:dyDescent="0.25">
      <c r="B1207" s="24">
        <f t="shared" ca="1" si="90"/>
        <v>0.18323207221010929</v>
      </c>
      <c r="C1207" s="25">
        <f t="shared" ca="1" si="91"/>
        <v>40.968836444349222</v>
      </c>
      <c r="H1207" s="24">
        <v>1205</v>
      </c>
      <c r="I1207" s="24" t="e">
        <f ca="1"/>
        <v>#NAME?</v>
      </c>
      <c r="J1207" s="24" t="e">
        <f t="array" aca="1" ref="J1207" ca="1">INDIRECT(ADDRESS(($F$2+1-H1207)+2,9))</f>
        <v>#NAME?</v>
      </c>
      <c r="K1207" s="24" t="e">
        <f t="shared" ca="1" si="92"/>
        <v>#NAME?</v>
      </c>
      <c r="L1207" s="24" t="e">
        <f t="shared" ca="1" si="93"/>
        <v>#NAME?</v>
      </c>
      <c r="M1207" s="24" t="e">
        <f t="shared" ca="1" si="94"/>
        <v>#NAME?</v>
      </c>
    </row>
    <row r="1208" spans="2:13" x14ac:dyDescent="0.25">
      <c r="B1208" s="24">
        <f t="shared" ca="1" si="90"/>
        <v>0.88681464333561077</v>
      </c>
      <c r="C1208" s="25">
        <f t="shared" ca="1" si="91"/>
        <v>62.097607446123604</v>
      </c>
      <c r="H1208" s="24">
        <v>1206</v>
      </c>
      <c r="I1208" s="24" t="e">
        <f ca="1"/>
        <v>#NAME?</v>
      </c>
      <c r="J1208" s="24" t="e">
        <f t="array" aca="1" ref="J1208" ca="1">INDIRECT(ADDRESS(($F$2+1-H1208)+2,9))</f>
        <v>#NAME?</v>
      </c>
      <c r="K1208" s="24" t="e">
        <f t="shared" ca="1" si="92"/>
        <v>#NAME?</v>
      </c>
      <c r="L1208" s="24" t="e">
        <f t="shared" ca="1" si="93"/>
        <v>#NAME?</v>
      </c>
      <c r="M1208" s="24" t="e">
        <f t="shared" ca="1" si="94"/>
        <v>#NAME?</v>
      </c>
    </row>
    <row r="1209" spans="2:13" x14ac:dyDescent="0.25">
      <c r="B1209" s="24">
        <f t="shared" ca="1" si="90"/>
        <v>0.95494482340965769</v>
      </c>
      <c r="C1209" s="25">
        <f t="shared" ca="1" si="91"/>
        <v>66.94815884635463</v>
      </c>
      <c r="H1209" s="24">
        <v>1207</v>
      </c>
      <c r="I1209" s="24" t="e">
        <f ca="1"/>
        <v>#NAME?</v>
      </c>
      <c r="J1209" s="24" t="e">
        <f t="array" aca="1" ref="J1209" ca="1">INDIRECT(ADDRESS(($F$2+1-H1209)+2,9))</f>
        <v>#NAME?</v>
      </c>
      <c r="K1209" s="24" t="e">
        <f t="shared" ca="1" si="92"/>
        <v>#NAME?</v>
      </c>
      <c r="L1209" s="24" t="e">
        <f t="shared" ca="1" si="93"/>
        <v>#NAME?</v>
      </c>
      <c r="M1209" s="24" t="e">
        <f t="shared" ca="1" si="94"/>
        <v>#NAME?</v>
      </c>
    </row>
    <row r="1210" spans="2:13" x14ac:dyDescent="0.25">
      <c r="B1210" s="24">
        <f t="shared" ca="1" si="90"/>
        <v>0.63885995476955182</v>
      </c>
      <c r="C1210" s="25">
        <f t="shared" ca="1" si="91"/>
        <v>53.554131611877388</v>
      </c>
      <c r="H1210" s="24">
        <v>1208</v>
      </c>
      <c r="I1210" s="24" t="e">
        <f ca="1"/>
        <v>#NAME?</v>
      </c>
      <c r="J1210" s="24" t="e">
        <f t="array" aca="1" ref="J1210" ca="1">INDIRECT(ADDRESS(($F$2+1-H1210)+2,9))</f>
        <v>#NAME?</v>
      </c>
      <c r="K1210" s="24" t="e">
        <f t="shared" ca="1" si="92"/>
        <v>#NAME?</v>
      </c>
      <c r="L1210" s="24" t="e">
        <f t="shared" ca="1" si="93"/>
        <v>#NAME?</v>
      </c>
      <c r="M1210" s="24" t="e">
        <f t="shared" ca="1" si="94"/>
        <v>#NAME?</v>
      </c>
    </row>
    <row r="1211" spans="2:13" x14ac:dyDescent="0.25">
      <c r="B1211" s="24">
        <f t="shared" ca="1" si="90"/>
        <v>0.87851243995421424</v>
      </c>
      <c r="C1211" s="25">
        <f t="shared" ca="1" si="91"/>
        <v>61.67582729067388</v>
      </c>
      <c r="H1211" s="24">
        <v>1209</v>
      </c>
      <c r="I1211" s="24" t="e">
        <f ca="1"/>
        <v>#NAME?</v>
      </c>
      <c r="J1211" s="24" t="e">
        <f t="array" aca="1" ref="J1211" ca="1">INDIRECT(ADDRESS(($F$2+1-H1211)+2,9))</f>
        <v>#NAME?</v>
      </c>
      <c r="K1211" s="24" t="e">
        <f t="shared" ca="1" si="92"/>
        <v>#NAME?</v>
      </c>
      <c r="L1211" s="24" t="e">
        <f t="shared" ca="1" si="93"/>
        <v>#NAME?</v>
      </c>
      <c r="M1211" s="24" t="e">
        <f t="shared" ca="1" si="94"/>
        <v>#NAME?</v>
      </c>
    </row>
    <row r="1212" spans="2:13" x14ac:dyDescent="0.25">
      <c r="B1212" s="24">
        <f t="shared" ca="1" si="90"/>
        <v>0.11329242793967176</v>
      </c>
      <c r="C1212" s="25">
        <f t="shared" ca="1" si="91"/>
        <v>37.907969750722529</v>
      </c>
      <c r="H1212" s="24">
        <v>1210</v>
      </c>
      <c r="I1212" s="24" t="e">
        <f ca="1"/>
        <v>#NAME?</v>
      </c>
      <c r="J1212" s="24" t="e">
        <f t="array" aca="1" ref="J1212" ca="1">INDIRECT(ADDRESS(($F$2+1-H1212)+2,9))</f>
        <v>#NAME?</v>
      </c>
      <c r="K1212" s="24" t="e">
        <f t="shared" ca="1" si="92"/>
        <v>#NAME?</v>
      </c>
      <c r="L1212" s="24" t="e">
        <f t="shared" ca="1" si="93"/>
        <v>#NAME?</v>
      </c>
      <c r="M1212" s="24" t="e">
        <f t="shared" ca="1" si="94"/>
        <v>#NAME?</v>
      </c>
    </row>
    <row r="1213" spans="2:13" x14ac:dyDescent="0.25">
      <c r="B1213" s="24">
        <f t="shared" ca="1" si="90"/>
        <v>0.82972057407666822</v>
      </c>
      <c r="C1213" s="25">
        <f t="shared" ca="1" si="91"/>
        <v>59.53061617596255</v>
      </c>
      <c r="H1213" s="24">
        <v>1211</v>
      </c>
      <c r="I1213" s="24" t="e">
        <f ca="1"/>
        <v>#NAME?</v>
      </c>
      <c r="J1213" s="24" t="e">
        <f t="array" aca="1" ref="J1213" ca="1">INDIRECT(ADDRESS(($F$2+1-H1213)+2,9))</f>
        <v>#NAME?</v>
      </c>
      <c r="K1213" s="24" t="e">
        <f t="shared" ca="1" si="92"/>
        <v>#NAME?</v>
      </c>
      <c r="L1213" s="24" t="e">
        <f t="shared" ca="1" si="93"/>
        <v>#NAME?</v>
      </c>
      <c r="M1213" s="24" t="e">
        <f t="shared" ca="1" si="94"/>
        <v>#NAME?</v>
      </c>
    </row>
    <row r="1214" spans="2:13" x14ac:dyDescent="0.25">
      <c r="B1214" s="24">
        <f t="shared" ca="1" si="90"/>
        <v>0.99283609843562004</v>
      </c>
      <c r="C1214" s="25">
        <f t="shared" ca="1" si="91"/>
        <v>74.489381945062632</v>
      </c>
      <c r="H1214" s="24">
        <v>1212</v>
      </c>
      <c r="I1214" s="24" t="e">
        <f ca="1"/>
        <v>#NAME?</v>
      </c>
      <c r="J1214" s="24" t="e">
        <f t="array" aca="1" ref="J1214" ca="1">INDIRECT(ADDRESS(($F$2+1-H1214)+2,9))</f>
        <v>#NAME?</v>
      </c>
      <c r="K1214" s="24" t="e">
        <f t="shared" ca="1" si="92"/>
        <v>#NAME?</v>
      </c>
      <c r="L1214" s="24" t="e">
        <f t="shared" ca="1" si="93"/>
        <v>#NAME?</v>
      </c>
      <c r="M1214" s="24" t="e">
        <f t="shared" ca="1" si="94"/>
        <v>#NAME?</v>
      </c>
    </row>
    <row r="1215" spans="2:13" x14ac:dyDescent="0.25">
      <c r="B1215" s="24">
        <f t="shared" ca="1" si="90"/>
        <v>0.26770456975457313</v>
      </c>
      <c r="C1215" s="25">
        <f t="shared" ca="1" si="91"/>
        <v>43.802298741817182</v>
      </c>
      <c r="H1215" s="24">
        <v>1213</v>
      </c>
      <c r="I1215" s="24" t="e">
        <f ca="1"/>
        <v>#NAME?</v>
      </c>
      <c r="J1215" s="24" t="e">
        <f t="array" aca="1" ref="J1215" ca="1">INDIRECT(ADDRESS(($F$2+1-H1215)+2,9))</f>
        <v>#NAME?</v>
      </c>
      <c r="K1215" s="24" t="e">
        <f t="shared" ca="1" si="92"/>
        <v>#NAME?</v>
      </c>
      <c r="L1215" s="24" t="e">
        <f t="shared" ca="1" si="93"/>
        <v>#NAME?</v>
      </c>
      <c r="M1215" s="24" t="e">
        <f t="shared" ca="1" si="94"/>
        <v>#NAME?</v>
      </c>
    </row>
    <row r="1216" spans="2:13" x14ac:dyDescent="0.25">
      <c r="B1216" s="24">
        <f t="shared" ca="1" si="90"/>
        <v>0.65894733498135183</v>
      </c>
      <c r="C1216" s="25">
        <f t="shared" ca="1" si="91"/>
        <v>54.095919132734238</v>
      </c>
      <c r="H1216" s="24">
        <v>1214</v>
      </c>
      <c r="I1216" s="24" t="e">
        <f ca="1"/>
        <v>#NAME?</v>
      </c>
      <c r="J1216" s="24" t="e">
        <f t="array" aca="1" ref="J1216" ca="1">INDIRECT(ADDRESS(($F$2+1-H1216)+2,9))</f>
        <v>#NAME?</v>
      </c>
      <c r="K1216" s="24" t="e">
        <f t="shared" ca="1" si="92"/>
        <v>#NAME?</v>
      </c>
      <c r="L1216" s="24" t="e">
        <f t="shared" ca="1" si="93"/>
        <v>#NAME?</v>
      </c>
      <c r="M1216" s="24" t="e">
        <f t="shared" ca="1" si="94"/>
        <v>#NAME?</v>
      </c>
    </row>
    <row r="1217" spans="2:13" x14ac:dyDescent="0.25">
      <c r="B1217" s="24">
        <f t="shared" ca="1" si="90"/>
        <v>0.48643229019449863</v>
      </c>
      <c r="C1217" s="25">
        <f t="shared" ca="1" si="91"/>
        <v>49.659842363356169</v>
      </c>
      <c r="H1217" s="24">
        <v>1215</v>
      </c>
      <c r="I1217" s="24" t="e">
        <f ca="1"/>
        <v>#NAME?</v>
      </c>
      <c r="J1217" s="24" t="e">
        <f t="array" aca="1" ref="J1217" ca="1">INDIRECT(ADDRESS(($F$2+1-H1217)+2,9))</f>
        <v>#NAME?</v>
      </c>
      <c r="K1217" s="24" t="e">
        <f t="shared" ca="1" si="92"/>
        <v>#NAME?</v>
      </c>
      <c r="L1217" s="24" t="e">
        <f t="shared" ca="1" si="93"/>
        <v>#NAME?</v>
      </c>
      <c r="M1217" s="24" t="e">
        <f t="shared" ca="1" si="94"/>
        <v>#NAME?</v>
      </c>
    </row>
    <row r="1218" spans="2:13" x14ac:dyDescent="0.25">
      <c r="B1218" s="24">
        <f t="shared" ca="1" si="90"/>
        <v>0.98316244467590896</v>
      </c>
      <c r="C1218" s="25">
        <f t="shared" ca="1" si="91"/>
        <v>71.239406027836111</v>
      </c>
      <c r="H1218" s="24">
        <v>1216</v>
      </c>
      <c r="I1218" s="24" t="e">
        <f ca="1"/>
        <v>#NAME?</v>
      </c>
      <c r="J1218" s="24" t="e">
        <f t="array" aca="1" ref="J1218" ca="1">INDIRECT(ADDRESS(($F$2+1-H1218)+2,9))</f>
        <v>#NAME?</v>
      </c>
      <c r="K1218" s="24" t="e">
        <f t="shared" ca="1" si="92"/>
        <v>#NAME?</v>
      </c>
      <c r="L1218" s="24" t="e">
        <f t="shared" ca="1" si="93"/>
        <v>#NAME?</v>
      </c>
      <c r="M1218" s="24" t="e">
        <f t="shared" ca="1" si="94"/>
        <v>#NAME?</v>
      </c>
    </row>
    <row r="1219" spans="2:13" x14ac:dyDescent="0.25">
      <c r="B1219" s="24">
        <f t="shared" ca="1" si="90"/>
        <v>0.75393757190528221</v>
      </c>
      <c r="C1219" s="25">
        <f t="shared" ca="1" si="91"/>
        <v>56.869331494254048</v>
      </c>
      <c r="H1219" s="24">
        <v>1217</v>
      </c>
      <c r="I1219" s="24" t="e">
        <f ca="1"/>
        <v>#NAME?</v>
      </c>
      <c r="J1219" s="24" t="e">
        <f t="array" aca="1" ref="J1219" ca="1">INDIRECT(ADDRESS(($F$2+1-H1219)+2,9))</f>
        <v>#NAME?</v>
      </c>
      <c r="K1219" s="24" t="e">
        <f t="shared" ca="1" si="92"/>
        <v>#NAME?</v>
      </c>
      <c r="L1219" s="24" t="e">
        <f t="shared" ca="1" si="93"/>
        <v>#NAME?</v>
      </c>
      <c r="M1219" s="24" t="e">
        <f t="shared" ca="1" si="94"/>
        <v>#NAME?</v>
      </c>
    </row>
    <row r="1220" spans="2:13" x14ac:dyDescent="0.25">
      <c r="B1220" s="24">
        <f t="shared" ref="B1220:B1283" ca="1" si="95">RAND()</f>
        <v>4.3743470523301298E-2</v>
      </c>
      <c r="C1220" s="25">
        <f t="shared" ref="C1220:C1283" ca="1" si="96">_xlfn.NORM.INV(B1220,50,10)</f>
        <v>32.911942703062579</v>
      </c>
      <c r="H1220" s="24">
        <v>1218</v>
      </c>
      <c r="I1220" s="24" t="e">
        <f ca="1"/>
        <v>#NAME?</v>
      </c>
      <c r="J1220" s="24" t="e">
        <f t="array" aca="1" ref="J1220" ca="1">INDIRECT(ADDRESS(($F$2+1-H1220)+2,9))</f>
        <v>#NAME?</v>
      </c>
      <c r="K1220" s="24" t="e">
        <f t="shared" ref="K1220:K1283" ca="1" si="97">_xlfn.NORM.DIST(I1220,$F$5,$F$6,TRUE)</f>
        <v>#NAME?</v>
      </c>
      <c r="L1220" s="24" t="e">
        <f t="shared" ref="L1220:L1283" ca="1" si="98">_xlfn.NORM.DIST(J1220,$F$5,$F$6,TRUE)</f>
        <v>#NAME?</v>
      </c>
      <c r="M1220" s="24" t="e">
        <f t="shared" ca="1" si="94"/>
        <v>#NAME?</v>
      </c>
    </row>
    <row r="1221" spans="2:13" x14ac:dyDescent="0.25">
      <c r="B1221" s="24">
        <f t="shared" ca="1" si="95"/>
        <v>0.41545361690743432</v>
      </c>
      <c r="C1221" s="25">
        <f t="shared" ca="1" si="96"/>
        <v>47.864618473999485</v>
      </c>
      <c r="H1221" s="24">
        <v>1219</v>
      </c>
      <c r="I1221" s="24" t="e">
        <f ca="1"/>
        <v>#NAME?</v>
      </c>
      <c r="J1221" s="24" t="e">
        <f t="array" aca="1" ref="J1221" ca="1">INDIRECT(ADDRESS(($F$2+1-H1221)+2,9))</f>
        <v>#NAME?</v>
      </c>
      <c r="K1221" s="24" t="e">
        <f t="shared" ca="1" si="97"/>
        <v>#NAME?</v>
      </c>
      <c r="L1221" s="24" t="e">
        <f t="shared" ca="1" si="98"/>
        <v>#NAME?</v>
      </c>
      <c r="M1221" s="24" t="e">
        <f t="shared" ref="M1221:M1284" ca="1" si="99">((2*H1221-1)/$F$2)*(LN(K1221)+LN(1-L1221))</f>
        <v>#NAME?</v>
      </c>
    </row>
    <row r="1222" spans="2:13" x14ac:dyDescent="0.25">
      <c r="B1222" s="24">
        <f t="shared" ca="1" si="95"/>
        <v>0.58351040665953524</v>
      </c>
      <c r="C1222" s="25">
        <f t="shared" ca="1" si="96"/>
        <v>52.108822095486317</v>
      </c>
      <c r="H1222" s="24">
        <v>1220</v>
      </c>
      <c r="I1222" s="24" t="e">
        <f ca="1"/>
        <v>#NAME?</v>
      </c>
      <c r="J1222" s="24" t="e">
        <f t="array" aca="1" ref="J1222" ca="1">INDIRECT(ADDRESS(($F$2+1-H1222)+2,9))</f>
        <v>#NAME?</v>
      </c>
      <c r="K1222" s="24" t="e">
        <f t="shared" ca="1" si="97"/>
        <v>#NAME?</v>
      </c>
      <c r="L1222" s="24" t="e">
        <f t="shared" ca="1" si="98"/>
        <v>#NAME?</v>
      </c>
      <c r="M1222" s="24" t="e">
        <f t="shared" ca="1" si="99"/>
        <v>#NAME?</v>
      </c>
    </row>
    <row r="1223" spans="2:13" x14ac:dyDescent="0.25">
      <c r="B1223" s="24">
        <f t="shared" ca="1" si="95"/>
        <v>0.80559762090934095</v>
      </c>
      <c r="C1223" s="25">
        <f t="shared" ca="1" si="96"/>
        <v>58.617869668828796</v>
      </c>
      <c r="H1223" s="24">
        <v>1221</v>
      </c>
      <c r="I1223" s="24" t="e">
        <f ca="1"/>
        <v>#NAME?</v>
      </c>
      <c r="J1223" s="24" t="e">
        <f t="array" aca="1" ref="J1223" ca="1">INDIRECT(ADDRESS(($F$2+1-H1223)+2,9))</f>
        <v>#NAME?</v>
      </c>
      <c r="K1223" s="24" t="e">
        <f t="shared" ca="1" si="97"/>
        <v>#NAME?</v>
      </c>
      <c r="L1223" s="24" t="e">
        <f t="shared" ca="1" si="98"/>
        <v>#NAME?</v>
      </c>
      <c r="M1223" s="24" t="e">
        <f t="shared" ca="1" si="99"/>
        <v>#NAME?</v>
      </c>
    </row>
    <row r="1224" spans="2:13" x14ac:dyDescent="0.25">
      <c r="B1224" s="24">
        <f t="shared" ca="1" si="95"/>
        <v>0.67675932153417717</v>
      </c>
      <c r="C1224" s="25">
        <f t="shared" ca="1" si="96"/>
        <v>54.586558031942552</v>
      </c>
      <c r="H1224" s="24">
        <v>1222</v>
      </c>
      <c r="I1224" s="24" t="e">
        <f ca="1"/>
        <v>#NAME?</v>
      </c>
      <c r="J1224" s="24" t="e">
        <f t="array" aca="1" ref="J1224" ca="1">INDIRECT(ADDRESS(($F$2+1-H1224)+2,9))</f>
        <v>#NAME?</v>
      </c>
      <c r="K1224" s="24" t="e">
        <f t="shared" ca="1" si="97"/>
        <v>#NAME?</v>
      </c>
      <c r="L1224" s="24" t="e">
        <f t="shared" ca="1" si="98"/>
        <v>#NAME?</v>
      </c>
      <c r="M1224" s="24" t="e">
        <f t="shared" ca="1" si="99"/>
        <v>#NAME?</v>
      </c>
    </row>
    <row r="1225" spans="2:13" x14ac:dyDescent="0.25">
      <c r="B1225" s="24">
        <f t="shared" ca="1" si="95"/>
        <v>0.35149520513550192</v>
      </c>
      <c r="C1225" s="25">
        <f t="shared" ca="1" si="96"/>
        <v>46.187131501022328</v>
      </c>
      <c r="H1225" s="24">
        <v>1223</v>
      </c>
      <c r="I1225" s="24" t="e">
        <f ca="1"/>
        <v>#NAME?</v>
      </c>
      <c r="J1225" s="24" t="e">
        <f t="array" aca="1" ref="J1225" ca="1">INDIRECT(ADDRESS(($F$2+1-H1225)+2,9))</f>
        <v>#NAME?</v>
      </c>
      <c r="K1225" s="24" t="e">
        <f t="shared" ca="1" si="97"/>
        <v>#NAME?</v>
      </c>
      <c r="L1225" s="24" t="e">
        <f t="shared" ca="1" si="98"/>
        <v>#NAME?</v>
      </c>
      <c r="M1225" s="24" t="e">
        <f t="shared" ca="1" si="99"/>
        <v>#NAME?</v>
      </c>
    </row>
    <row r="1226" spans="2:13" x14ac:dyDescent="0.25">
      <c r="B1226" s="24">
        <f t="shared" ca="1" si="95"/>
        <v>0.18417525120377709</v>
      </c>
      <c r="C1226" s="25">
        <f t="shared" ca="1" si="96"/>
        <v>41.004325811052425</v>
      </c>
      <c r="H1226" s="24">
        <v>1224</v>
      </c>
      <c r="I1226" s="24" t="e">
        <f ca="1"/>
        <v>#NAME?</v>
      </c>
      <c r="J1226" s="24" t="e">
        <f t="array" aca="1" ref="J1226" ca="1">INDIRECT(ADDRESS(($F$2+1-H1226)+2,9))</f>
        <v>#NAME?</v>
      </c>
      <c r="K1226" s="24" t="e">
        <f t="shared" ca="1" si="97"/>
        <v>#NAME?</v>
      </c>
      <c r="L1226" s="24" t="e">
        <f t="shared" ca="1" si="98"/>
        <v>#NAME?</v>
      </c>
      <c r="M1226" s="24" t="e">
        <f t="shared" ca="1" si="99"/>
        <v>#NAME?</v>
      </c>
    </row>
    <row r="1227" spans="2:13" x14ac:dyDescent="0.25">
      <c r="B1227" s="24">
        <f t="shared" ca="1" si="95"/>
        <v>0.4957159926963175</v>
      </c>
      <c r="C1227" s="25">
        <f t="shared" ca="1" si="96"/>
        <v>49.892613797747963</v>
      </c>
      <c r="H1227" s="24">
        <v>1225</v>
      </c>
      <c r="I1227" s="24" t="e">
        <f ca="1"/>
        <v>#NAME?</v>
      </c>
      <c r="J1227" s="24" t="e">
        <f t="array" aca="1" ref="J1227" ca="1">INDIRECT(ADDRESS(($F$2+1-H1227)+2,9))</f>
        <v>#NAME?</v>
      </c>
      <c r="K1227" s="24" t="e">
        <f t="shared" ca="1" si="97"/>
        <v>#NAME?</v>
      </c>
      <c r="L1227" s="24" t="e">
        <f t="shared" ca="1" si="98"/>
        <v>#NAME?</v>
      </c>
      <c r="M1227" s="24" t="e">
        <f t="shared" ca="1" si="99"/>
        <v>#NAME?</v>
      </c>
    </row>
    <row r="1228" spans="2:13" x14ac:dyDescent="0.25">
      <c r="B1228" s="24">
        <f t="shared" ca="1" si="95"/>
        <v>0.13906584092026453</v>
      </c>
      <c r="C1228" s="25">
        <f t="shared" ca="1" si="96"/>
        <v>39.154740822116224</v>
      </c>
      <c r="H1228" s="24">
        <v>1226</v>
      </c>
      <c r="I1228" s="24" t="e">
        <f ca="1"/>
        <v>#NAME?</v>
      </c>
      <c r="J1228" s="24" t="e">
        <f t="array" aca="1" ref="J1228" ca="1">INDIRECT(ADDRESS(($F$2+1-H1228)+2,9))</f>
        <v>#NAME?</v>
      </c>
      <c r="K1228" s="24" t="e">
        <f t="shared" ca="1" si="97"/>
        <v>#NAME?</v>
      </c>
      <c r="L1228" s="24" t="e">
        <f t="shared" ca="1" si="98"/>
        <v>#NAME?</v>
      </c>
      <c r="M1228" s="24" t="e">
        <f t="shared" ca="1" si="99"/>
        <v>#NAME?</v>
      </c>
    </row>
    <row r="1229" spans="2:13" x14ac:dyDescent="0.25">
      <c r="B1229" s="24">
        <f t="shared" ca="1" si="95"/>
        <v>0.29252533232218292</v>
      </c>
      <c r="C1229" s="25">
        <f t="shared" ca="1" si="96"/>
        <v>44.539777817622763</v>
      </c>
      <c r="H1229" s="24">
        <v>1227</v>
      </c>
      <c r="I1229" s="24" t="e">
        <f ca="1"/>
        <v>#NAME?</v>
      </c>
      <c r="J1229" s="24" t="e">
        <f t="array" aca="1" ref="J1229" ca="1">INDIRECT(ADDRESS(($F$2+1-H1229)+2,9))</f>
        <v>#NAME?</v>
      </c>
      <c r="K1229" s="24" t="e">
        <f t="shared" ca="1" si="97"/>
        <v>#NAME?</v>
      </c>
      <c r="L1229" s="24" t="e">
        <f t="shared" ca="1" si="98"/>
        <v>#NAME?</v>
      </c>
      <c r="M1229" s="24" t="e">
        <f t="shared" ca="1" si="99"/>
        <v>#NAME?</v>
      </c>
    </row>
    <row r="1230" spans="2:13" x14ac:dyDescent="0.25">
      <c r="B1230" s="24">
        <f t="shared" ca="1" si="95"/>
        <v>0.86167502657174544</v>
      </c>
      <c r="C1230" s="25">
        <f t="shared" ca="1" si="96"/>
        <v>60.878757863232636</v>
      </c>
      <c r="H1230" s="24">
        <v>1228</v>
      </c>
      <c r="I1230" s="24" t="e">
        <f ca="1"/>
        <v>#NAME?</v>
      </c>
      <c r="J1230" s="24" t="e">
        <f t="array" aca="1" ref="J1230" ca="1">INDIRECT(ADDRESS(($F$2+1-H1230)+2,9))</f>
        <v>#NAME?</v>
      </c>
      <c r="K1230" s="24" t="e">
        <f t="shared" ca="1" si="97"/>
        <v>#NAME?</v>
      </c>
      <c r="L1230" s="24" t="e">
        <f t="shared" ca="1" si="98"/>
        <v>#NAME?</v>
      </c>
      <c r="M1230" s="24" t="e">
        <f t="shared" ca="1" si="99"/>
        <v>#NAME?</v>
      </c>
    </row>
    <row r="1231" spans="2:13" x14ac:dyDescent="0.25">
      <c r="B1231" s="24">
        <f t="shared" ca="1" si="95"/>
        <v>0.65224361684157783</v>
      </c>
      <c r="C1231" s="25">
        <f t="shared" ca="1" si="96"/>
        <v>53.913848806582578</v>
      </c>
      <c r="H1231" s="24">
        <v>1229</v>
      </c>
      <c r="I1231" s="24" t="e">
        <f ca="1"/>
        <v>#NAME?</v>
      </c>
      <c r="J1231" s="24" t="e">
        <f t="array" aca="1" ref="J1231" ca="1">INDIRECT(ADDRESS(($F$2+1-H1231)+2,9))</f>
        <v>#NAME?</v>
      </c>
      <c r="K1231" s="24" t="e">
        <f t="shared" ca="1" si="97"/>
        <v>#NAME?</v>
      </c>
      <c r="L1231" s="24" t="e">
        <f t="shared" ca="1" si="98"/>
        <v>#NAME?</v>
      </c>
      <c r="M1231" s="24" t="e">
        <f t="shared" ca="1" si="99"/>
        <v>#NAME?</v>
      </c>
    </row>
    <row r="1232" spans="2:13" x14ac:dyDescent="0.25">
      <c r="B1232" s="24">
        <f t="shared" ca="1" si="95"/>
        <v>0.60170029827342275</v>
      </c>
      <c r="C1232" s="25">
        <f t="shared" ca="1" si="96"/>
        <v>52.577505851062085</v>
      </c>
      <c r="H1232" s="24">
        <v>1230</v>
      </c>
      <c r="I1232" s="24" t="e">
        <f ca="1"/>
        <v>#NAME?</v>
      </c>
      <c r="J1232" s="24" t="e">
        <f t="array" aca="1" ref="J1232" ca="1">INDIRECT(ADDRESS(($F$2+1-H1232)+2,9))</f>
        <v>#NAME?</v>
      </c>
      <c r="K1232" s="24" t="e">
        <f t="shared" ca="1" si="97"/>
        <v>#NAME?</v>
      </c>
      <c r="L1232" s="24" t="e">
        <f t="shared" ca="1" si="98"/>
        <v>#NAME?</v>
      </c>
      <c r="M1232" s="24" t="e">
        <f t="shared" ca="1" si="99"/>
        <v>#NAME?</v>
      </c>
    </row>
    <row r="1233" spans="2:13" x14ac:dyDescent="0.25">
      <c r="B1233" s="24">
        <f t="shared" ca="1" si="95"/>
        <v>0.79869998433580136</v>
      </c>
      <c r="C1233" s="25">
        <f t="shared" ca="1" si="96"/>
        <v>58.369867225568555</v>
      </c>
      <c r="H1233" s="24">
        <v>1231</v>
      </c>
      <c r="I1233" s="24" t="e">
        <f ca="1"/>
        <v>#NAME?</v>
      </c>
      <c r="J1233" s="24" t="e">
        <f t="array" aca="1" ref="J1233" ca="1">INDIRECT(ADDRESS(($F$2+1-H1233)+2,9))</f>
        <v>#NAME?</v>
      </c>
      <c r="K1233" s="24" t="e">
        <f t="shared" ca="1" si="97"/>
        <v>#NAME?</v>
      </c>
      <c r="L1233" s="24" t="e">
        <f t="shared" ca="1" si="98"/>
        <v>#NAME?</v>
      </c>
      <c r="M1233" s="24" t="e">
        <f t="shared" ca="1" si="99"/>
        <v>#NAME?</v>
      </c>
    </row>
    <row r="1234" spans="2:13" x14ac:dyDescent="0.25">
      <c r="B1234" s="24">
        <f t="shared" ca="1" si="95"/>
        <v>0.14949233786029703</v>
      </c>
      <c r="C1234" s="25">
        <f t="shared" ca="1" si="96"/>
        <v>39.613868245933055</v>
      </c>
      <c r="H1234" s="24">
        <v>1232</v>
      </c>
      <c r="I1234" s="24" t="e">
        <f ca="1"/>
        <v>#NAME?</v>
      </c>
      <c r="J1234" s="24" t="e">
        <f t="array" aca="1" ref="J1234" ca="1">INDIRECT(ADDRESS(($F$2+1-H1234)+2,9))</f>
        <v>#NAME?</v>
      </c>
      <c r="K1234" s="24" t="e">
        <f t="shared" ca="1" si="97"/>
        <v>#NAME?</v>
      </c>
      <c r="L1234" s="24" t="e">
        <f t="shared" ca="1" si="98"/>
        <v>#NAME?</v>
      </c>
      <c r="M1234" s="24" t="e">
        <f t="shared" ca="1" si="99"/>
        <v>#NAME?</v>
      </c>
    </row>
    <row r="1235" spans="2:13" x14ac:dyDescent="0.25">
      <c r="B1235" s="24">
        <f t="shared" ca="1" si="95"/>
        <v>3.6289051366555913E-3</v>
      </c>
      <c r="C1235" s="25">
        <f t="shared" ca="1" si="96"/>
        <v>23.152224894657103</v>
      </c>
      <c r="H1235" s="24">
        <v>1233</v>
      </c>
      <c r="I1235" s="24" t="e">
        <f ca="1"/>
        <v>#NAME?</v>
      </c>
      <c r="J1235" s="24" t="e">
        <f t="array" aca="1" ref="J1235" ca="1">INDIRECT(ADDRESS(($F$2+1-H1235)+2,9))</f>
        <v>#NAME?</v>
      </c>
      <c r="K1235" s="24" t="e">
        <f t="shared" ca="1" si="97"/>
        <v>#NAME?</v>
      </c>
      <c r="L1235" s="24" t="e">
        <f t="shared" ca="1" si="98"/>
        <v>#NAME?</v>
      </c>
      <c r="M1235" s="24" t="e">
        <f t="shared" ca="1" si="99"/>
        <v>#NAME?</v>
      </c>
    </row>
    <row r="1236" spans="2:13" x14ac:dyDescent="0.25">
      <c r="B1236" s="24">
        <f t="shared" ca="1" si="95"/>
        <v>0.52328508759869385</v>
      </c>
      <c r="C1236" s="25">
        <f t="shared" ca="1" si="96"/>
        <v>50.584002385001341</v>
      </c>
      <c r="H1236" s="24">
        <v>1234</v>
      </c>
      <c r="I1236" s="24" t="e">
        <f ca="1"/>
        <v>#NAME?</v>
      </c>
      <c r="J1236" s="24" t="e">
        <f t="array" aca="1" ref="J1236" ca="1">INDIRECT(ADDRESS(($F$2+1-H1236)+2,9))</f>
        <v>#NAME?</v>
      </c>
      <c r="K1236" s="24" t="e">
        <f t="shared" ca="1" si="97"/>
        <v>#NAME?</v>
      </c>
      <c r="L1236" s="24" t="e">
        <f t="shared" ca="1" si="98"/>
        <v>#NAME?</v>
      </c>
      <c r="M1236" s="24" t="e">
        <f t="shared" ca="1" si="99"/>
        <v>#NAME?</v>
      </c>
    </row>
    <row r="1237" spans="2:13" x14ac:dyDescent="0.25">
      <c r="B1237" s="24">
        <f t="shared" ca="1" si="95"/>
        <v>0.62781975179267535</v>
      </c>
      <c r="C1237" s="25">
        <f t="shared" ca="1" si="96"/>
        <v>53.260844041155842</v>
      </c>
      <c r="H1237" s="24">
        <v>1235</v>
      </c>
      <c r="I1237" s="24" t="e">
        <f ca="1"/>
        <v>#NAME?</v>
      </c>
      <c r="J1237" s="24" t="e">
        <f t="array" aca="1" ref="J1237" ca="1">INDIRECT(ADDRESS(($F$2+1-H1237)+2,9))</f>
        <v>#NAME?</v>
      </c>
      <c r="K1237" s="24" t="e">
        <f t="shared" ca="1" si="97"/>
        <v>#NAME?</v>
      </c>
      <c r="L1237" s="24" t="e">
        <f t="shared" ca="1" si="98"/>
        <v>#NAME?</v>
      </c>
      <c r="M1237" s="24" t="e">
        <f t="shared" ca="1" si="99"/>
        <v>#NAME?</v>
      </c>
    </row>
    <row r="1238" spans="2:13" x14ac:dyDescent="0.25">
      <c r="B1238" s="24">
        <f t="shared" ca="1" si="95"/>
        <v>0.49623992680127604</v>
      </c>
      <c r="C1238" s="25">
        <f t="shared" ca="1" si="96"/>
        <v>49.905747546582518</v>
      </c>
      <c r="H1238" s="24">
        <v>1236</v>
      </c>
      <c r="I1238" s="24" t="e">
        <f ca="1"/>
        <v>#NAME?</v>
      </c>
      <c r="J1238" s="24" t="e">
        <f t="array" aca="1" ref="J1238" ca="1">INDIRECT(ADDRESS(($F$2+1-H1238)+2,9))</f>
        <v>#NAME?</v>
      </c>
      <c r="K1238" s="24" t="e">
        <f t="shared" ca="1" si="97"/>
        <v>#NAME?</v>
      </c>
      <c r="L1238" s="24" t="e">
        <f t="shared" ca="1" si="98"/>
        <v>#NAME?</v>
      </c>
      <c r="M1238" s="24" t="e">
        <f t="shared" ca="1" si="99"/>
        <v>#NAME?</v>
      </c>
    </row>
    <row r="1239" spans="2:13" x14ac:dyDescent="0.25">
      <c r="B1239" s="24">
        <f t="shared" ca="1" si="95"/>
        <v>0.61599153224310699</v>
      </c>
      <c r="C1239" s="25">
        <f t="shared" ca="1" si="96"/>
        <v>52.94969818865097</v>
      </c>
      <c r="H1239" s="24">
        <v>1237</v>
      </c>
      <c r="I1239" s="24" t="e">
        <f ca="1"/>
        <v>#NAME?</v>
      </c>
      <c r="J1239" s="24" t="e">
        <f t="array" aca="1" ref="J1239" ca="1">INDIRECT(ADDRESS(($F$2+1-H1239)+2,9))</f>
        <v>#NAME?</v>
      </c>
      <c r="K1239" s="24" t="e">
        <f t="shared" ca="1" si="97"/>
        <v>#NAME?</v>
      </c>
      <c r="L1239" s="24" t="e">
        <f t="shared" ca="1" si="98"/>
        <v>#NAME?</v>
      </c>
      <c r="M1239" s="24" t="e">
        <f t="shared" ca="1" si="99"/>
        <v>#NAME?</v>
      </c>
    </row>
    <row r="1240" spans="2:13" x14ac:dyDescent="0.25">
      <c r="B1240" s="24">
        <f t="shared" ca="1" si="95"/>
        <v>0.45297184337888619</v>
      </c>
      <c r="C1240" s="25">
        <f t="shared" ca="1" si="96"/>
        <v>48.818435382974464</v>
      </c>
      <c r="H1240" s="24">
        <v>1238</v>
      </c>
      <c r="I1240" s="24" t="e">
        <f ca="1"/>
        <v>#NAME?</v>
      </c>
      <c r="J1240" s="24" t="e">
        <f t="array" aca="1" ref="J1240" ca="1">INDIRECT(ADDRESS(($F$2+1-H1240)+2,9))</f>
        <v>#NAME?</v>
      </c>
      <c r="K1240" s="24" t="e">
        <f t="shared" ca="1" si="97"/>
        <v>#NAME?</v>
      </c>
      <c r="L1240" s="24" t="e">
        <f t="shared" ca="1" si="98"/>
        <v>#NAME?</v>
      </c>
      <c r="M1240" s="24" t="e">
        <f t="shared" ca="1" si="99"/>
        <v>#NAME?</v>
      </c>
    </row>
    <row r="1241" spans="2:13" x14ac:dyDescent="0.25">
      <c r="B1241" s="24">
        <f t="shared" ca="1" si="95"/>
        <v>0.95868971381108081</v>
      </c>
      <c r="C1241" s="25">
        <f t="shared" ca="1" si="96"/>
        <v>67.356792051486636</v>
      </c>
      <c r="H1241" s="24">
        <v>1239</v>
      </c>
      <c r="I1241" s="24" t="e">
        <f ca="1"/>
        <v>#NAME?</v>
      </c>
      <c r="J1241" s="24" t="e">
        <f t="array" aca="1" ref="J1241" ca="1">INDIRECT(ADDRESS(($F$2+1-H1241)+2,9))</f>
        <v>#NAME?</v>
      </c>
      <c r="K1241" s="24" t="e">
        <f t="shared" ca="1" si="97"/>
        <v>#NAME?</v>
      </c>
      <c r="L1241" s="24" t="e">
        <f t="shared" ca="1" si="98"/>
        <v>#NAME?</v>
      </c>
      <c r="M1241" s="24" t="e">
        <f t="shared" ca="1" si="99"/>
        <v>#NAME?</v>
      </c>
    </row>
    <row r="1242" spans="2:13" x14ac:dyDescent="0.25">
      <c r="B1242" s="24">
        <f t="shared" ca="1" si="95"/>
        <v>0.27029705384202241</v>
      </c>
      <c r="C1242" s="25">
        <f t="shared" ca="1" si="96"/>
        <v>43.880851676512862</v>
      </c>
      <c r="H1242" s="24">
        <v>1240</v>
      </c>
      <c r="I1242" s="24" t="e">
        <f ca="1"/>
        <v>#NAME?</v>
      </c>
      <c r="J1242" s="24" t="e">
        <f t="array" aca="1" ref="J1242" ca="1">INDIRECT(ADDRESS(($F$2+1-H1242)+2,9))</f>
        <v>#NAME?</v>
      </c>
      <c r="K1242" s="24" t="e">
        <f t="shared" ca="1" si="97"/>
        <v>#NAME?</v>
      </c>
      <c r="L1242" s="24" t="e">
        <f t="shared" ca="1" si="98"/>
        <v>#NAME?</v>
      </c>
      <c r="M1242" s="24" t="e">
        <f t="shared" ca="1" si="99"/>
        <v>#NAME?</v>
      </c>
    </row>
    <row r="1243" spans="2:13" x14ac:dyDescent="0.25">
      <c r="B1243" s="24">
        <f t="shared" ca="1" si="95"/>
        <v>0.27392187006854696</v>
      </c>
      <c r="C1243" s="25">
        <f t="shared" ca="1" si="96"/>
        <v>43.990056359665324</v>
      </c>
      <c r="H1243" s="24">
        <v>1241</v>
      </c>
      <c r="I1243" s="24" t="e">
        <f ca="1"/>
        <v>#NAME?</v>
      </c>
      <c r="J1243" s="24" t="e">
        <f t="array" aca="1" ref="J1243" ca="1">INDIRECT(ADDRESS(($F$2+1-H1243)+2,9))</f>
        <v>#NAME?</v>
      </c>
      <c r="K1243" s="24" t="e">
        <f t="shared" ca="1" si="97"/>
        <v>#NAME?</v>
      </c>
      <c r="L1243" s="24" t="e">
        <f t="shared" ca="1" si="98"/>
        <v>#NAME?</v>
      </c>
      <c r="M1243" s="24" t="e">
        <f t="shared" ca="1" si="99"/>
        <v>#NAME?</v>
      </c>
    </row>
    <row r="1244" spans="2:13" x14ac:dyDescent="0.25">
      <c r="B1244" s="24">
        <f t="shared" ca="1" si="95"/>
        <v>0.47490725984927373</v>
      </c>
      <c r="C1244" s="25">
        <f t="shared" ca="1" si="96"/>
        <v>49.370602977774354</v>
      </c>
      <c r="H1244" s="24">
        <v>1242</v>
      </c>
      <c r="I1244" s="24" t="e">
        <f ca="1"/>
        <v>#NAME?</v>
      </c>
      <c r="J1244" s="24" t="e">
        <f t="array" aca="1" ref="J1244" ca="1">INDIRECT(ADDRESS(($F$2+1-H1244)+2,9))</f>
        <v>#NAME?</v>
      </c>
      <c r="K1244" s="24" t="e">
        <f t="shared" ca="1" si="97"/>
        <v>#NAME?</v>
      </c>
      <c r="L1244" s="24" t="e">
        <f t="shared" ca="1" si="98"/>
        <v>#NAME?</v>
      </c>
      <c r="M1244" s="24" t="e">
        <f t="shared" ca="1" si="99"/>
        <v>#NAME?</v>
      </c>
    </row>
    <row r="1245" spans="2:13" x14ac:dyDescent="0.25">
      <c r="B1245" s="24">
        <f t="shared" ca="1" si="95"/>
        <v>0.4824640078066792</v>
      </c>
      <c r="C1245" s="25">
        <f t="shared" ca="1" si="96"/>
        <v>49.560296215736649</v>
      </c>
      <c r="H1245" s="24">
        <v>1243</v>
      </c>
      <c r="I1245" s="24" t="e">
        <f ca="1"/>
        <v>#NAME?</v>
      </c>
      <c r="J1245" s="24" t="e">
        <f t="array" aca="1" ref="J1245" ca="1">INDIRECT(ADDRESS(($F$2+1-H1245)+2,9))</f>
        <v>#NAME?</v>
      </c>
      <c r="K1245" s="24" t="e">
        <f t="shared" ca="1" si="97"/>
        <v>#NAME?</v>
      </c>
      <c r="L1245" s="24" t="e">
        <f t="shared" ca="1" si="98"/>
        <v>#NAME?</v>
      </c>
      <c r="M1245" s="24" t="e">
        <f t="shared" ca="1" si="99"/>
        <v>#NAME?</v>
      </c>
    </row>
    <row r="1246" spans="2:13" x14ac:dyDescent="0.25">
      <c r="B1246" s="24">
        <f t="shared" ca="1" si="95"/>
        <v>0.7322361837744561</v>
      </c>
      <c r="C1246" s="25">
        <f t="shared" ca="1" si="96"/>
        <v>56.195901816732999</v>
      </c>
      <c r="H1246" s="24">
        <v>1244</v>
      </c>
      <c r="I1246" s="24" t="e">
        <f ca="1"/>
        <v>#NAME?</v>
      </c>
      <c r="J1246" s="24" t="e">
        <f t="array" aca="1" ref="J1246" ca="1">INDIRECT(ADDRESS(($F$2+1-H1246)+2,9))</f>
        <v>#NAME?</v>
      </c>
      <c r="K1246" s="24" t="e">
        <f t="shared" ca="1" si="97"/>
        <v>#NAME?</v>
      </c>
      <c r="L1246" s="24" t="e">
        <f t="shared" ca="1" si="98"/>
        <v>#NAME?</v>
      </c>
      <c r="M1246" s="24" t="e">
        <f t="shared" ca="1" si="99"/>
        <v>#NAME?</v>
      </c>
    </row>
    <row r="1247" spans="2:13" x14ac:dyDescent="0.25">
      <c r="B1247" s="24">
        <f t="shared" ca="1" si="95"/>
        <v>0.19489266699838825</v>
      </c>
      <c r="C1247" s="25">
        <f t="shared" ca="1" si="96"/>
        <v>41.399932723656612</v>
      </c>
      <c r="H1247" s="24">
        <v>1245</v>
      </c>
      <c r="I1247" s="24" t="e">
        <f ca="1"/>
        <v>#NAME?</v>
      </c>
      <c r="J1247" s="24" t="e">
        <f t="array" aca="1" ref="J1247" ca="1">INDIRECT(ADDRESS(($F$2+1-H1247)+2,9))</f>
        <v>#NAME?</v>
      </c>
      <c r="K1247" s="24" t="e">
        <f t="shared" ca="1" si="97"/>
        <v>#NAME?</v>
      </c>
      <c r="L1247" s="24" t="e">
        <f t="shared" ca="1" si="98"/>
        <v>#NAME?</v>
      </c>
      <c r="M1247" s="24" t="e">
        <f t="shared" ca="1" si="99"/>
        <v>#NAME?</v>
      </c>
    </row>
    <row r="1248" spans="2:13" x14ac:dyDescent="0.25">
      <c r="B1248" s="24">
        <f t="shared" ca="1" si="95"/>
        <v>0.20979896981432722</v>
      </c>
      <c r="C1248" s="25">
        <f t="shared" ca="1" si="96"/>
        <v>41.928810226935681</v>
      </c>
      <c r="H1248" s="24">
        <v>1246</v>
      </c>
      <c r="I1248" s="24" t="e">
        <f ca="1"/>
        <v>#NAME?</v>
      </c>
      <c r="J1248" s="24" t="e">
        <f t="array" aca="1" ref="J1248" ca="1">INDIRECT(ADDRESS(($F$2+1-H1248)+2,9))</f>
        <v>#NAME?</v>
      </c>
      <c r="K1248" s="24" t="e">
        <f t="shared" ca="1" si="97"/>
        <v>#NAME?</v>
      </c>
      <c r="L1248" s="24" t="e">
        <f t="shared" ca="1" si="98"/>
        <v>#NAME?</v>
      </c>
      <c r="M1248" s="24" t="e">
        <f t="shared" ca="1" si="99"/>
        <v>#NAME?</v>
      </c>
    </row>
    <row r="1249" spans="2:13" x14ac:dyDescent="0.25">
      <c r="B1249" s="24">
        <f t="shared" ca="1" si="95"/>
        <v>0.4817629919145191</v>
      </c>
      <c r="C1249" s="25">
        <f t="shared" ca="1" si="96"/>
        <v>49.542706669036036</v>
      </c>
      <c r="H1249" s="24">
        <v>1247</v>
      </c>
      <c r="I1249" s="24" t="e">
        <f ca="1"/>
        <v>#NAME?</v>
      </c>
      <c r="J1249" s="24" t="e">
        <f t="array" aca="1" ref="J1249" ca="1">INDIRECT(ADDRESS(($F$2+1-H1249)+2,9))</f>
        <v>#NAME?</v>
      </c>
      <c r="K1249" s="24" t="e">
        <f t="shared" ca="1" si="97"/>
        <v>#NAME?</v>
      </c>
      <c r="L1249" s="24" t="e">
        <f t="shared" ca="1" si="98"/>
        <v>#NAME?</v>
      </c>
      <c r="M1249" s="24" t="e">
        <f t="shared" ca="1" si="99"/>
        <v>#NAME?</v>
      </c>
    </row>
    <row r="1250" spans="2:13" x14ac:dyDescent="0.25">
      <c r="B1250" s="24">
        <f t="shared" ca="1" si="95"/>
        <v>0.12416228537727014</v>
      </c>
      <c r="C1250" s="25">
        <f t="shared" ca="1" si="96"/>
        <v>38.455715839338886</v>
      </c>
      <c r="H1250" s="24">
        <v>1248</v>
      </c>
      <c r="I1250" s="24" t="e">
        <f ca="1"/>
        <v>#NAME?</v>
      </c>
      <c r="J1250" s="24" t="e">
        <f t="array" aca="1" ref="J1250" ca="1">INDIRECT(ADDRESS(($F$2+1-H1250)+2,9))</f>
        <v>#NAME?</v>
      </c>
      <c r="K1250" s="24" t="e">
        <f t="shared" ca="1" si="97"/>
        <v>#NAME?</v>
      </c>
      <c r="L1250" s="24" t="e">
        <f t="shared" ca="1" si="98"/>
        <v>#NAME?</v>
      </c>
      <c r="M1250" s="24" t="e">
        <f t="shared" ca="1" si="99"/>
        <v>#NAME?</v>
      </c>
    </row>
    <row r="1251" spans="2:13" x14ac:dyDescent="0.25">
      <c r="B1251" s="24">
        <f t="shared" ca="1" si="95"/>
        <v>0.1273674435576202</v>
      </c>
      <c r="C1251" s="25">
        <f t="shared" ca="1" si="96"/>
        <v>38.610760783011607</v>
      </c>
      <c r="H1251" s="24">
        <v>1249</v>
      </c>
      <c r="I1251" s="24" t="e">
        <f ca="1"/>
        <v>#NAME?</v>
      </c>
      <c r="J1251" s="24" t="e">
        <f t="array" aca="1" ref="J1251" ca="1">INDIRECT(ADDRESS(($F$2+1-H1251)+2,9))</f>
        <v>#NAME?</v>
      </c>
      <c r="K1251" s="24" t="e">
        <f t="shared" ca="1" si="97"/>
        <v>#NAME?</v>
      </c>
      <c r="L1251" s="24" t="e">
        <f t="shared" ca="1" si="98"/>
        <v>#NAME?</v>
      </c>
      <c r="M1251" s="24" t="e">
        <f t="shared" ca="1" si="99"/>
        <v>#NAME?</v>
      </c>
    </row>
    <row r="1252" spans="2:13" x14ac:dyDescent="0.25">
      <c r="B1252" s="24">
        <f t="shared" ca="1" si="95"/>
        <v>0.56346122362054973</v>
      </c>
      <c r="C1252" s="25">
        <f t="shared" ca="1" si="96"/>
        <v>51.597505833895291</v>
      </c>
      <c r="H1252" s="24">
        <v>1250</v>
      </c>
      <c r="I1252" s="24" t="e">
        <f ca="1"/>
        <v>#NAME?</v>
      </c>
      <c r="J1252" s="24" t="e">
        <f t="array" aca="1" ref="J1252" ca="1">INDIRECT(ADDRESS(($F$2+1-H1252)+2,9))</f>
        <v>#NAME?</v>
      </c>
      <c r="K1252" s="24" t="e">
        <f t="shared" ca="1" si="97"/>
        <v>#NAME?</v>
      </c>
      <c r="L1252" s="24" t="e">
        <f t="shared" ca="1" si="98"/>
        <v>#NAME?</v>
      </c>
      <c r="M1252" s="24" t="e">
        <f t="shared" ca="1" si="99"/>
        <v>#NAME?</v>
      </c>
    </row>
    <row r="1253" spans="2:13" x14ac:dyDescent="0.25">
      <c r="B1253" s="24">
        <f t="shared" ca="1" si="95"/>
        <v>0.59831147711189059</v>
      </c>
      <c r="C1253" s="25">
        <f t="shared" ca="1" si="96"/>
        <v>52.489789738776409</v>
      </c>
      <c r="H1253" s="24">
        <v>1251</v>
      </c>
      <c r="I1253" s="24" t="e">
        <f ca="1"/>
        <v>#NAME?</v>
      </c>
      <c r="J1253" s="24" t="e">
        <f t="array" aca="1" ref="J1253" ca="1">INDIRECT(ADDRESS(($F$2+1-H1253)+2,9))</f>
        <v>#NAME?</v>
      </c>
      <c r="K1253" s="24" t="e">
        <f t="shared" ca="1" si="97"/>
        <v>#NAME?</v>
      </c>
      <c r="L1253" s="24" t="e">
        <f t="shared" ca="1" si="98"/>
        <v>#NAME?</v>
      </c>
      <c r="M1253" s="24" t="e">
        <f t="shared" ca="1" si="99"/>
        <v>#NAME?</v>
      </c>
    </row>
    <row r="1254" spans="2:13" x14ac:dyDescent="0.25">
      <c r="B1254" s="24">
        <f t="shared" ca="1" si="95"/>
        <v>0.43700374059568481</v>
      </c>
      <c r="C1254" s="25">
        <f t="shared" ca="1" si="96"/>
        <v>48.414297651614064</v>
      </c>
      <c r="H1254" s="24">
        <v>1252</v>
      </c>
      <c r="I1254" s="24" t="e">
        <f ca="1"/>
        <v>#NAME?</v>
      </c>
      <c r="J1254" s="24" t="e">
        <f t="array" aca="1" ref="J1254" ca="1">INDIRECT(ADDRESS(($F$2+1-H1254)+2,9))</f>
        <v>#NAME?</v>
      </c>
      <c r="K1254" s="24" t="e">
        <f t="shared" ca="1" si="97"/>
        <v>#NAME?</v>
      </c>
      <c r="L1254" s="24" t="e">
        <f t="shared" ca="1" si="98"/>
        <v>#NAME?</v>
      </c>
      <c r="M1254" s="24" t="e">
        <f t="shared" ca="1" si="99"/>
        <v>#NAME?</v>
      </c>
    </row>
    <row r="1255" spans="2:13" x14ac:dyDescent="0.25">
      <c r="B1255" s="24">
        <f t="shared" ca="1" si="95"/>
        <v>0.56752212776795874</v>
      </c>
      <c r="C1255" s="25">
        <f t="shared" ca="1" si="96"/>
        <v>51.700691631172774</v>
      </c>
      <c r="H1255" s="24">
        <v>1253</v>
      </c>
      <c r="I1255" s="24" t="e">
        <f ca="1"/>
        <v>#NAME?</v>
      </c>
      <c r="J1255" s="24" t="e">
        <f t="array" aca="1" ref="J1255" ca="1">INDIRECT(ADDRESS(($F$2+1-H1255)+2,9))</f>
        <v>#NAME?</v>
      </c>
      <c r="K1255" s="24" t="e">
        <f t="shared" ca="1" si="97"/>
        <v>#NAME?</v>
      </c>
      <c r="L1255" s="24" t="e">
        <f t="shared" ca="1" si="98"/>
        <v>#NAME?</v>
      </c>
      <c r="M1255" s="24" t="e">
        <f t="shared" ca="1" si="99"/>
        <v>#NAME?</v>
      </c>
    </row>
    <row r="1256" spans="2:13" x14ac:dyDescent="0.25">
      <c r="B1256" s="24">
        <f t="shared" ca="1" si="95"/>
        <v>2.7129713921749565E-2</v>
      </c>
      <c r="C1256" s="25">
        <f t="shared" ca="1" si="96"/>
        <v>30.752402997893359</v>
      </c>
      <c r="H1256" s="24">
        <v>1254</v>
      </c>
      <c r="I1256" s="24" t="e">
        <f ca="1"/>
        <v>#NAME?</v>
      </c>
      <c r="J1256" s="24" t="e">
        <f t="array" aca="1" ref="J1256" ca="1">INDIRECT(ADDRESS(($F$2+1-H1256)+2,9))</f>
        <v>#NAME?</v>
      </c>
      <c r="K1256" s="24" t="e">
        <f t="shared" ca="1" si="97"/>
        <v>#NAME?</v>
      </c>
      <c r="L1256" s="24" t="e">
        <f t="shared" ca="1" si="98"/>
        <v>#NAME?</v>
      </c>
      <c r="M1256" s="24" t="e">
        <f t="shared" ca="1" si="99"/>
        <v>#NAME?</v>
      </c>
    </row>
    <row r="1257" spans="2:13" x14ac:dyDescent="0.25">
      <c r="B1257" s="24">
        <f t="shared" ca="1" si="95"/>
        <v>0.30128389031205138</v>
      </c>
      <c r="C1257" s="25">
        <f t="shared" ca="1" si="96"/>
        <v>44.792885267075512</v>
      </c>
      <c r="H1257" s="24">
        <v>1255</v>
      </c>
      <c r="I1257" s="24" t="e">
        <f ca="1"/>
        <v>#NAME?</v>
      </c>
      <c r="J1257" s="24" t="e">
        <f t="array" aca="1" ref="J1257" ca="1">INDIRECT(ADDRESS(($F$2+1-H1257)+2,9))</f>
        <v>#NAME?</v>
      </c>
      <c r="K1257" s="24" t="e">
        <f t="shared" ca="1" si="97"/>
        <v>#NAME?</v>
      </c>
      <c r="L1257" s="24" t="e">
        <f t="shared" ca="1" si="98"/>
        <v>#NAME?</v>
      </c>
      <c r="M1257" s="24" t="e">
        <f t="shared" ca="1" si="99"/>
        <v>#NAME?</v>
      </c>
    </row>
    <row r="1258" spans="2:13" x14ac:dyDescent="0.25">
      <c r="B1258" s="24">
        <f t="shared" ca="1" si="95"/>
        <v>0.44508748695880229</v>
      </c>
      <c r="C1258" s="25">
        <f t="shared" ca="1" si="96"/>
        <v>48.619171933620535</v>
      </c>
      <c r="H1258" s="24">
        <v>1256</v>
      </c>
      <c r="I1258" s="24" t="e">
        <f ca="1"/>
        <v>#NAME?</v>
      </c>
      <c r="J1258" s="24" t="e">
        <f t="array" aca="1" ref="J1258" ca="1">INDIRECT(ADDRESS(($F$2+1-H1258)+2,9))</f>
        <v>#NAME?</v>
      </c>
      <c r="K1258" s="24" t="e">
        <f t="shared" ca="1" si="97"/>
        <v>#NAME?</v>
      </c>
      <c r="L1258" s="24" t="e">
        <f t="shared" ca="1" si="98"/>
        <v>#NAME?</v>
      </c>
      <c r="M1258" s="24" t="e">
        <f t="shared" ca="1" si="99"/>
        <v>#NAME?</v>
      </c>
    </row>
    <row r="1259" spans="2:13" x14ac:dyDescent="0.25">
      <c r="B1259" s="24">
        <f t="shared" ca="1" si="95"/>
        <v>0.13244693149681963</v>
      </c>
      <c r="C1259" s="25">
        <f t="shared" ca="1" si="96"/>
        <v>38.851013679731587</v>
      </c>
      <c r="H1259" s="24">
        <v>1257</v>
      </c>
      <c r="I1259" s="24" t="e">
        <f ca="1"/>
        <v>#NAME?</v>
      </c>
      <c r="J1259" s="24" t="e">
        <f t="array" aca="1" ref="J1259" ca="1">INDIRECT(ADDRESS(($F$2+1-H1259)+2,9))</f>
        <v>#NAME?</v>
      </c>
      <c r="K1259" s="24" t="e">
        <f t="shared" ca="1" si="97"/>
        <v>#NAME?</v>
      </c>
      <c r="L1259" s="24" t="e">
        <f t="shared" ca="1" si="98"/>
        <v>#NAME?</v>
      </c>
      <c r="M1259" s="24" t="e">
        <f t="shared" ca="1" si="99"/>
        <v>#NAME?</v>
      </c>
    </row>
    <row r="1260" spans="2:13" x14ac:dyDescent="0.25">
      <c r="B1260" s="24">
        <f t="shared" ca="1" si="95"/>
        <v>0.20262257693249019</v>
      </c>
      <c r="C1260" s="25">
        <f t="shared" ca="1" si="96"/>
        <v>41.677097875809551</v>
      </c>
      <c r="H1260" s="24">
        <v>1258</v>
      </c>
      <c r="I1260" s="24" t="e">
        <f ca="1"/>
        <v>#NAME?</v>
      </c>
      <c r="J1260" s="24" t="e">
        <f t="array" aca="1" ref="J1260" ca="1">INDIRECT(ADDRESS(($F$2+1-H1260)+2,9))</f>
        <v>#NAME?</v>
      </c>
      <c r="K1260" s="24" t="e">
        <f t="shared" ca="1" si="97"/>
        <v>#NAME?</v>
      </c>
      <c r="L1260" s="24" t="e">
        <f t="shared" ca="1" si="98"/>
        <v>#NAME?</v>
      </c>
      <c r="M1260" s="24" t="e">
        <f t="shared" ca="1" si="99"/>
        <v>#NAME?</v>
      </c>
    </row>
    <row r="1261" spans="2:13" x14ac:dyDescent="0.25">
      <c r="B1261" s="24">
        <f t="shared" ca="1" si="95"/>
        <v>0.38188871886830278</v>
      </c>
      <c r="C1261" s="25">
        <f t="shared" ca="1" si="96"/>
        <v>46.99475928031066</v>
      </c>
      <c r="H1261" s="24">
        <v>1259</v>
      </c>
      <c r="I1261" s="24" t="e">
        <f ca="1"/>
        <v>#NAME?</v>
      </c>
      <c r="J1261" s="24" t="e">
        <f t="array" aca="1" ref="J1261" ca="1">INDIRECT(ADDRESS(($F$2+1-H1261)+2,9))</f>
        <v>#NAME?</v>
      </c>
      <c r="K1261" s="24" t="e">
        <f t="shared" ca="1" si="97"/>
        <v>#NAME?</v>
      </c>
      <c r="L1261" s="24" t="e">
        <f t="shared" ca="1" si="98"/>
        <v>#NAME?</v>
      </c>
      <c r="M1261" s="24" t="e">
        <f t="shared" ca="1" si="99"/>
        <v>#NAME?</v>
      </c>
    </row>
    <row r="1262" spans="2:13" x14ac:dyDescent="0.25">
      <c r="B1262" s="24">
        <f t="shared" ca="1" si="95"/>
        <v>0.61729730449261844</v>
      </c>
      <c r="C1262" s="25">
        <f t="shared" ca="1" si="96"/>
        <v>52.98390169651973</v>
      </c>
      <c r="H1262" s="24">
        <v>1260</v>
      </c>
      <c r="I1262" s="24" t="e">
        <f ca="1"/>
        <v>#NAME?</v>
      </c>
      <c r="J1262" s="24" t="e">
        <f t="array" aca="1" ref="J1262" ca="1">INDIRECT(ADDRESS(($F$2+1-H1262)+2,9))</f>
        <v>#NAME?</v>
      </c>
      <c r="K1262" s="24" t="e">
        <f t="shared" ca="1" si="97"/>
        <v>#NAME?</v>
      </c>
      <c r="L1262" s="24" t="e">
        <f t="shared" ca="1" si="98"/>
        <v>#NAME?</v>
      </c>
      <c r="M1262" s="24" t="e">
        <f t="shared" ca="1" si="99"/>
        <v>#NAME?</v>
      </c>
    </row>
    <row r="1263" spans="2:13" x14ac:dyDescent="0.25">
      <c r="B1263" s="24">
        <f t="shared" ca="1" si="95"/>
        <v>0.83093470889526744</v>
      </c>
      <c r="C1263" s="25">
        <f t="shared" ca="1" si="96"/>
        <v>59.578655059590965</v>
      </c>
      <c r="H1263" s="24">
        <v>1261</v>
      </c>
      <c r="I1263" s="24" t="e">
        <f ca="1"/>
        <v>#NAME?</v>
      </c>
      <c r="J1263" s="24" t="e">
        <f t="array" aca="1" ref="J1263" ca="1">INDIRECT(ADDRESS(($F$2+1-H1263)+2,9))</f>
        <v>#NAME?</v>
      </c>
      <c r="K1263" s="24" t="e">
        <f t="shared" ca="1" si="97"/>
        <v>#NAME?</v>
      </c>
      <c r="L1263" s="24" t="e">
        <f t="shared" ca="1" si="98"/>
        <v>#NAME?</v>
      </c>
      <c r="M1263" s="24" t="e">
        <f t="shared" ca="1" si="99"/>
        <v>#NAME?</v>
      </c>
    </row>
    <row r="1264" spans="2:13" x14ac:dyDescent="0.25">
      <c r="B1264" s="24">
        <f t="shared" ca="1" si="95"/>
        <v>0.3884349530386797</v>
      </c>
      <c r="C1264" s="25">
        <f t="shared" ca="1" si="96"/>
        <v>47.165995794928847</v>
      </c>
      <c r="H1264" s="24">
        <v>1262</v>
      </c>
      <c r="I1264" s="24" t="e">
        <f ca="1"/>
        <v>#NAME?</v>
      </c>
      <c r="J1264" s="24" t="e">
        <f t="array" aca="1" ref="J1264" ca="1">INDIRECT(ADDRESS(($F$2+1-H1264)+2,9))</f>
        <v>#NAME?</v>
      </c>
      <c r="K1264" s="24" t="e">
        <f t="shared" ca="1" si="97"/>
        <v>#NAME?</v>
      </c>
      <c r="L1264" s="24" t="e">
        <f t="shared" ca="1" si="98"/>
        <v>#NAME?</v>
      </c>
      <c r="M1264" s="24" t="e">
        <f t="shared" ca="1" si="99"/>
        <v>#NAME?</v>
      </c>
    </row>
    <row r="1265" spans="2:13" x14ac:dyDescent="0.25">
      <c r="B1265" s="24">
        <f t="shared" ca="1" si="95"/>
        <v>0.93394064039567404</v>
      </c>
      <c r="C1265" s="25">
        <f t="shared" ca="1" si="96"/>
        <v>65.057992372446748</v>
      </c>
      <c r="H1265" s="24">
        <v>1263</v>
      </c>
      <c r="I1265" s="24" t="e">
        <f ca="1"/>
        <v>#NAME?</v>
      </c>
      <c r="J1265" s="24" t="e">
        <f t="array" aca="1" ref="J1265" ca="1">INDIRECT(ADDRESS(($F$2+1-H1265)+2,9))</f>
        <v>#NAME?</v>
      </c>
      <c r="K1265" s="24" t="e">
        <f t="shared" ca="1" si="97"/>
        <v>#NAME?</v>
      </c>
      <c r="L1265" s="24" t="e">
        <f t="shared" ca="1" si="98"/>
        <v>#NAME?</v>
      </c>
      <c r="M1265" s="24" t="e">
        <f t="shared" ca="1" si="99"/>
        <v>#NAME?</v>
      </c>
    </row>
    <row r="1266" spans="2:13" x14ac:dyDescent="0.25">
      <c r="B1266" s="24">
        <f t="shared" ca="1" si="95"/>
        <v>0.40607729574050855</v>
      </c>
      <c r="C1266" s="25">
        <f t="shared" ca="1" si="96"/>
        <v>47.623526101600142</v>
      </c>
      <c r="H1266" s="24">
        <v>1264</v>
      </c>
      <c r="I1266" s="24" t="e">
        <f ca="1"/>
        <v>#NAME?</v>
      </c>
      <c r="J1266" s="24" t="e">
        <f t="array" aca="1" ref="J1266" ca="1">INDIRECT(ADDRESS(($F$2+1-H1266)+2,9))</f>
        <v>#NAME?</v>
      </c>
      <c r="K1266" s="24" t="e">
        <f t="shared" ca="1" si="97"/>
        <v>#NAME?</v>
      </c>
      <c r="L1266" s="24" t="e">
        <f t="shared" ca="1" si="98"/>
        <v>#NAME?</v>
      </c>
      <c r="M1266" s="24" t="e">
        <f t="shared" ca="1" si="99"/>
        <v>#NAME?</v>
      </c>
    </row>
    <row r="1267" spans="2:13" x14ac:dyDescent="0.25">
      <c r="B1267" s="24">
        <f t="shared" ca="1" si="95"/>
        <v>2.0663370308350193E-2</v>
      </c>
      <c r="C1267" s="25">
        <f t="shared" ca="1" si="96"/>
        <v>29.597631448540245</v>
      </c>
      <c r="H1267" s="24">
        <v>1265</v>
      </c>
      <c r="I1267" s="24" t="e">
        <f ca="1"/>
        <v>#NAME?</v>
      </c>
      <c r="J1267" s="24" t="e">
        <f t="array" aca="1" ref="J1267" ca="1">INDIRECT(ADDRESS(($F$2+1-H1267)+2,9))</f>
        <v>#NAME?</v>
      </c>
      <c r="K1267" s="24" t="e">
        <f t="shared" ca="1" si="97"/>
        <v>#NAME?</v>
      </c>
      <c r="L1267" s="24" t="e">
        <f t="shared" ca="1" si="98"/>
        <v>#NAME?</v>
      </c>
      <c r="M1267" s="24" t="e">
        <f t="shared" ca="1" si="99"/>
        <v>#NAME?</v>
      </c>
    </row>
    <row r="1268" spans="2:13" x14ac:dyDescent="0.25">
      <c r="B1268" s="24">
        <f t="shared" ca="1" si="95"/>
        <v>0.63113202571994176</v>
      </c>
      <c r="C1268" s="25">
        <f t="shared" ca="1" si="96"/>
        <v>53.348530388134876</v>
      </c>
      <c r="H1268" s="24">
        <v>1266</v>
      </c>
      <c r="I1268" s="24" t="e">
        <f ca="1"/>
        <v>#NAME?</v>
      </c>
      <c r="J1268" s="24" t="e">
        <f t="array" aca="1" ref="J1268" ca="1">INDIRECT(ADDRESS(($F$2+1-H1268)+2,9))</f>
        <v>#NAME?</v>
      </c>
      <c r="K1268" s="24" t="e">
        <f t="shared" ca="1" si="97"/>
        <v>#NAME?</v>
      </c>
      <c r="L1268" s="24" t="e">
        <f t="shared" ca="1" si="98"/>
        <v>#NAME?</v>
      </c>
      <c r="M1268" s="24" t="e">
        <f t="shared" ca="1" si="99"/>
        <v>#NAME?</v>
      </c>
    </row>
    <row r="1269" spans="2:13" x14ac:dyDescent="0.25">
      <c r="B1269" s="24">
        <f t="shared" ca="1" si="95"/>
        <v>2.6877818493477035E-3</v>
      </c>
      <c r="C1269" s="25">
        <f t="shared" ca="1" si="96"/>
        <v>22.163779713475932</v>
      </c>
      <c r="H1269" s="24">
        <v>1267</v>
      </c>
      <c r="I1269" s="24" t="e">
        <f ca="1"/>
        <v>#NAME?</v>
      </c>
      <c r="J1269" s="24" t="e">
        <f t="array" aca="1" ref="J1269" ca="1">INDIRECT(ADDRESS(($F$2+1-H1269)+2,9))</f>
        <v>#NAME?</v>
      </c>
      <c r="K1269" s="24" t="e">
        <f t="shared" ca="1" si="97"/>
        <v>#NAME?</v>
      </c>
      <c r="L1269" s="24" t="e">
        <f t="shared" ca="1" si="98"/>
        <v>#NAME?</v>
      </c>
      <c r="M1269" s="24" t="e">
        <f t="shared" ca="1" si="99"/>
        <v>#NAME?</v>
      </c>
    </row>
    <row r="1270" spans="2:13" x14ac:dyDescent="0.25">
      <c r="B1270" s="24">
        <f t="shared" ca="1" si="95"/>
        <v>0.57142466353898724</v>
      </c>
      <c r="C1270" s="25">
        <f t="shared" ca="1" si="96"/>
        <v>51.80002414171431</v>
      </c>
      <c r="H1270" s="24">
        <v>1268</v>
      </c>
      <c r="I1270" s="24" t="e">
        <f ca="1"/>
        <v>#NAME?</v>
      </c>
      <c r="J1270" s="24" t="e">
        <f t="array" aca="1" ref="J1270" ca="1">INDIRECT(ADDRESS(($F$2+1-H1270)+2,9))</f>
        <v>#NAME?</v>
      </c>
      <c r="K1270" s="24" t="e">
        <f t="shared" ca="1" si="97"/>
        <v>#NAME?</v>
      </c>
      <c r="L1270" s="24" t="e">
        <f t="shared" ca="1" si="98"/>
        <v>#NAME?</v>
      </c>
      <c r="M1270" s="24" t="e">
        <f t="shared" ca="1" si="99"/>
        <v>#NAME?</v>
      </c>
    </row>
    <row r="1271" spans="2:13" x14ac:dyDescent="0.25">
      <c r="B1271" s="24">
        <f t="shared" ca="1" si="95"/>
        <v>0.91906753040454514</v>
      </c>
      <c r="C1271" s="25">
        <f t="shared" ca="1" si="96"/>
        <v>63.988267613191731</v>
      </c>
      <c r="H1271" s="24">
        <v>1269</v>
      </c>
      <c r="I1271" s="24" t="e">
        <f ca="1"/>
        <v>#NAME?</v>
      </c>
      <c r="J1271" s="24" t="e">
        <f t="array" aca="1" ref="J1271" ca="1">INDIRECT(ADDRESS(($F$2+1-H1271)+2,9))</f>
        <v>#NAME?</v>
      </c>
      <c r="K1271" s="24" t="e">
        <f t="shared" ca="1" si="97"/>
        <v>#NAME?</v>
      </c>
      <c r="L1271" s="24" t="e">
        <f t="shared" ca="1" si="98"/>
        <v>#NAME?</v>
      </c>
      <c r="M1271" s="24" t="e">
        <f t="shared" ca="1" si="99"/>
        <v>#NAME?</v>
      </c>
    </row>
    <row r="1272" spans="2:13" x14ac:dyDescent="0.25">
      <c r="B1272" s="24">
        <f t="shared" ca="1" si="95"/>
        <v>0.81327980195006189</v>
      </c>
      <c r="C1272" s="25">
        <f t="shared" ca="1" si="96"/>
        <v>58.900474723622793</v>
      </c>
      <c r="H1272" s="24">
        <v>1270</v>
      </c>
      <c r="I1272" s="24" t="e">
        <f ca="1"/>
        <v>#NAME?</v>
      </c>
      <c r="J1272" s="24" t="e">
        <f t="array" aca="1" ref="J1272" ca="1">INDIRECT(ADDRESS(($F$2+1-H1272)+2,9))</f>
        <v>#NAME?</v>
      </c>
      <c r="K1272" s="24" t="e">
        <f t="shared" ca="1" si="97"/>
        <v>#NAME?</v>
      </c>
      <c r="L1272" s="24" t="e">
        <f t="shared" ca="1" si="98"/>
        <v>#NAME?</v>
      </c>
      <c r="M1272" s="24" t="e">
        <f t="shared" ca="1" si="99"/>
        <v>#NAME?</v>
      </c>
    </row>
    <row r="1273" spans="2:13" x14ac:dyDescent="0.25">
      <c r="B1273" s="24">
        <f t="shared" ca="1" si="95"/>
        <v>0.93887794216787834</v>
      </c>
      <c r="C1273" s="25">
        <f t="shared" ca="1" si="96"/>
        <v>65.454224411018302</v>
      </c>
      <c r="H1273" s="24">
        <v>1271</v>
      </c>
      <c r="I1273" s="24" t="e">
        <f ca="1"/>
        <v>#NAME?</v>
      </c>
      <c r="J1273" s="24" t="e">
        <f t="array" aca="1" ref="J1273" ca="1">INDIRECT(ADDRESS(($F$2+1-H1273)+2,9))</f>
        <v>#NAME?</v>
      </c>
      <c r="K1273" s="24" t="e">
        <f t="shared" ca="1" si="97"/>
        <v>#NAME?</v>
      </c>
      <c r="L1273" s="24" t="e">
        <f t="shared" ca="1" si="98"/>
        <v>#NAME?</v>
      </c>
      <c r="M1273" s="24" t="e">
        <f t="shared" ca="1" si="99"/>
        <v>#NAME?</v>
      </c>
    </row>
    <row r="1274" spans="2:13" x14ac:dyDescent="0.25">
      <c r="B1274" s="24">
        <f t="shared" ca="1" si="95"/>
        <v>0.64409479509372225</v>
      </c>
      <c r="C1274" s="25">
        <f t="shared" ca="1" si="96"/>
        <v>53.694257470027857</v>
      </c>
      <c r="H1274" s="24">
        <v>1272</v>
      </c>
      <c r="I1274" s="24" t="e">
        <f ca="1"/>
        <v>#NAME?</v>
      </c>
      <c r="J1274" s="24" t="e">
        <f t="array" aca="1" ref="J1274" ca="1">INDIRECT(ADDRESS(($F$2+1-H1274)+2,9))</f>
        <v>#NAME?</v>
      </c>
      <c r="K1274" s="24" t="e">
        <f t="shared" ca="1" si="97"/>
        <v>#NAME?</v>
      </c>
      <c r="L1274" s="24" t="e">
        <f t="shared" ca="1" si="98"/>
        <v>#NAME?</v>
      </c>
      <c r="M1274" s="24" t="e">
        <f t="shared" ca="1" si="99"/>
        <v>#NAME?</v>
      </c>
    </row>
    <row r="1275" spans="2:13" x14ac:dyDescent="0.25">
      <c r="B1275" s="24">
        <f t="shared" ca="1" si="95"/>
        <v>0.82352025966858877</v>
      </c>
      <c r="C1275" s="25">
        <f t="shared" ca="1" si="96"/>
        <v>59.288641757856524</v>
      </c>
      <c r="H1275" s="24">
        <v>1273</v>
      </c>
      <c r="I1275" s="24" t="e">
        <f ca="1"/>
        <v>#NAME?</v>
      </c>
      <c r="J1275" s="24" t="e">
        <f t="array" aca="1" ref="J1275" ca="1">INDIRECT(ADDRESS(($F$2+1-H1275)+2,9))</f>
        <v>#NAME?</v>
      </c>
      <c r="K1275" s="24" t="e">
        <f t="shared" ca="1" si="97"/>
        <v>#NAME?</v>
      </c>
      <c r="L1275" s="24" t="e">
        <f t="shared" ca="1" si="98"/>
        <v>#NAME?</v>
      </c>
      <c r="M1275" s="24" t="e">
        <f t="shared" ca="1" si="99"/>
        <v>#NAME?</v>
      </c>
    </row>
    <row r="1276" spans="2:13" x14ac:dyDescent="0.25">
      <c r="B1276" s="24">
        <f t="shared" ca="1" si="95"/>
        <v>0.35704606680075257</v>
      </c>
      <c r="C1276" s="25">
        <f t="shared" ca="1" si="96"/>
        <v>46.336341967848419</v>
      </c>
      <c r="H1276" s="24">
        <v>1274</v>
      </c>
      <c r="I1276" s="24" t="e">
        <f ca="1"/>
        <v>#NAME?</v>
      </c>
      <c r="J1276" s="24" t="e">
        <f t="array" aca="1" ref="J1276" ca="1">INDIRECT(ADDRESS(($F$2+1-H1276)+2,9))</f>
        <v>#NAME?</v>
      </c>
      <c r="K1276" s="24" t="e">
        <f t="shared" ca="1" si="97"/>
        <v>#NAME?</v>
      </c>
      <c r="L1276" s="24" t="e">
        <f t="shared" ca="1" si="98"/>
        <v>#NAME?</v>
      </c>
      <c r="M1276" s="24" t="e">
        <f t="shared" ca="1" si="99"/>
        <v>#NAME?</v>
      </c>
    </row>
    <row r="1277" spans="2:13" x14ac:dyDescent="0.25">
      <c r="B1277" s="24">
        <f t="shared" ca="1" si="95"/>
        <v>0.25828065360233843</v>
      </c>
      <c r="C1277" s="25">
        <f t="shared" ca="1" si="96"/>
        <v>43.513448612928421</v>
      </c>
      <c r="H1277" s="24">
        <v>1275</v>
      </c>
      <c r="I1277" s="24" t="e">
        <f ca="1"/>
        <v>#NAME?</v>
      </c>
      <c r="J1277" s="24" t="e">
        <f t="array" aca="1" ref="J1277" ca="1">INDIRECT(ADDRESS(($F$2+1-H1277)+2,9))</f>
        <v>#NAME?</v>
      </c>
      <c r="K1277" s="24" t="e">
        <f t="shared" ca="1" si="97"/>
        <v>#NAME?</v>
      </c>
      <c r="L1277" s="24" t="e">
        <f t="shared" ca="1" si="98"/>
        <v>#NAME?</v>
      </c>
      <c r="M1277" s="24" t="e">
        <f t="shared" ca="1" si="99"/>
        <v>#NAME?</v>
      </c>
    </row>
    <row r="1278" spans="2:13" x14ac:dyDescent="0.25">
      <c r="B1278" s="24">
        <f t="shared" ca="1" si="95"/>
        <v>0.54241769832970965</v>
      </c>
      <c r="C1278" s="25">
        <f t="shared" ca="1" si="96"/>
        <v>51.065265349502447</v>
      </c>
      <c r="H1278" s="24">
        <v>1276</v>
      </c>
      <c r="I1278" s="24" t="e">
        <f ca="1"/>
        <v>#NAME?</v>
      </c>
      <c r="J1278" s="24" t="e">
        <f t="array" aca="1" ref="J1278" ca="1">INDIRECT(ADDRESS(($F$2+1-H1278)+2,9))</f>
        <v>#NAME?</v>
      </c>
      <c r="K1278" s="24" t="e">
        <f t="shared" ca="1" si="97"/>
        <v>#NAME?</v>
      </c>
      <c r="L1278" s="24" t="e">
        <f t="shared" ca="1" si="98"/>
        <v>#NAME?</v>
      </c>
      <c r="M1278" s="24" t="e">
        <f t="shared" ca="1" si="99"/>
        <v>#NAME?</v>
      </c>
    </row>
    <row r="1279" spans="2:13" x14ac:dyDescent="0.25">
      <c r="B1279" s="24">
        <f t="shared" ca="1" si="95"/>
        <v>0.41282406862437326</v>
      </c>
      <c r="C1279" s="25">
        <f t="shared" ca="1" si="96"/>
        <v>47.797136333715201</v>
      </c>
      <c r="H1279" s="24">
        <v>1277</v>
      </c>
      <c r="I1279" s="24" t="e">
        <f ca="1"/>
        <v>#NAME?</v>
      </c>
      <c r="J1279" s="24" t="e">
        <f t="array" aca="1" ref="J1279" ca="1">INDIRECT(ADDRESS(($F$2+1-H1279)+2,9))</f>
        <v>#NAME?</v>
      </c>
      <c r="K1279" s="24" t="e">
        <f t="shared" ca="1" si="97"/>
        <v>#NAME?</v>
      </c>
      <c r="L1279" s="24" t="e">
        <f t="shared" ca="1" si="98"/>
        <v>#NAME?</v>
      </c>
      <c r="M1279" s="24" t="e">
        <f t="shared" ca="1" si="99"/>
        <v>#NAME?</v>
      </c>
    </row>
    <row r="1280" spans="2:13" x14ac:dyDescent="0.25">
      <c r="B1280" s="24">
        <f t="shared" ca="1" si="95"/>
        <v>0.49002705610987396</v>
      </c>
      <c r="C1280" s="25">
        <f t="shared" ca="1" si="96"/>
        <v>49.749989326076353</v>
      </c>
      <c r="H1280" s="24">
        <v>1278</v>
      </c>
      <c r="I1280" s="24" t="e">
        <f ca="1"/>
        <v>#NAME?</v>
      </c>
      <c r="J1280" s="24" t="e">
        <f t="array" aca="1" ref="J1280" ca="1">INDIRECT(ADDRESS(($F$2+1-H1280)+2,9))</f>
        <v>#NAME?</v>
      </c>
      <c r="K1280" s="24" t="e">
        <f t="shared" ca="1" si="97"/>
        <v>#NAME?</v>
      </c>
      <c r="L1280" s="24" t="e">
        <f t="shared" ca="1" si="98"/>
        <v>#NAME?</v>
      </c>
      <c r="M1280" s="24" t="e">
        <f t="shared" ca="1" si="99"/>
        <v>#NAME?</v>
      </c>
    </row>
    <row r="1281" spans="2:13" x14ac:dyDescent="0.25">
      <c r="B1281" s="24">
        <f t="shared" ca="1" si="95"/>
        <v>0.26058076604986524</v>
      </c>
      <c r="C1281" s="25">
        <f t="shared" ca="1" si="96"/>
        <v>43.584440347146128</v>
      </c>
      <c r="H1281" s="24">
        <v>1279</v>
      </c>
      <c r="I1281" s="24" t="e">
        <f ca="1"/>
        <v>#NAME?</v>
      </c>
      <c r="J1281" s="24" t="e">
        <f t="array" aca="1" ref="J1281" ca="1">INDIRECT(ADDRESS(($F$2+1-H1281)+2,9))</f>
        <v>#NAME?</v>
      </c>
      <c r="K1281" s="24" t="e">
        <f t="shared" ca="1" si="97"/>
        <v>#NAME?</v>
      </c>
      <c r="L1281" s="24" t="e">
        <f t="shared" ca="1" si="98"/>
        <v>#NAME?</v>
      </c>
      <c r="M1281" s="24" t="e">
        <f t="shared" ca="1" si="99"/>
        <v>#NAME?</v>
      </c>
    </row>
    <row r="1282" spans="2:13" x14ac:dyDescent="0.25">
      <c r="B1282" s="24">
        <f t="shared" ca="1" si="95"/>
        <v>0.79566649260889222</v>
      </c>
      <c r="C1282" s="25">
        <f t="shared" ca="1" si="96"/>
        <v>58.262416697601651</v>
      </c>
      <c r="H1282" s="24">
        <v>1280</v>
      </c>
      <c r="I1282" s="24" t="e">
        <f ca="1"/>
        <v>#NAME?</v>
      </c>
      <c r="J1282" s="24" t="e">
        <f t="array" aca="1" ref="J1282" ca="1">INDIRECT(ADDRESS(($F$2+1-H1282)+2,9))</f>
        <v>#NAME?</v>
      </c>
      <c r="K1282" s="24" t="e">
        <f t="shared" ca="1" si="97"/>
        <v>#NAME?</v>
      </c>
      <c r="L1282" s="24" t="e">
        <f t="shared" ca="1" si="98"/>
        <v>#NAME?</v>
      </c>
      <c r="M1282" s="24" t="e">
        <f t="shared" ca="1" si="99"/>
        <v>#NAME?</v>
      </c>
    </row>
    <row r="1283" spans="2:13" x14ac:dyDescent="0.25">
      <c r="B1283" s="24">
        <f t="shared" ca="1" si="95"/>
        <v>0.51117727639758581</v>
      </c>
      <c r="C1283" s="25">
        <f t="shared" ca="1" si="96"/>
        <v>50.280209435023856</v>
      </c>
      <c r="H1283" s="24">
        <v>1281</v>
      </c>
      <c r="I1283" s="24" t="e">
        <f ca="1"/>
        <v>#NAME?</v>
      </c>
      <c r="J1283" s="24" t="e">
        <f t="array" aca="1" ref="J1283" ca="1">INDIRECT(ADDRESS(($F$2+1-H1283)+2,9))</f>
        <v>#NAME?</v>
      </c>
      <c r="K1283" s="24" t="e">
        <f t="shared" ca="1" si="97"/>
        <v>#NAME?</v>
      </c>
      <c r="L1283" s="24" t="e">
        <f t="shared" ca="1" si="98"/>
        <v>#NAME?</v>
      </c>
      <c r="M1283" s="24" t="e">
        <f t="shared" ca="1" si="99"/>
        <v>#NAME?</v>
      </c>
    </row>
    <row r="1284" spans="2:13" x14ac:dyDescent="0.25">
      <c r="B1284" s="24">
        <f t="shared" ref="B1284:B1347" ca="1" si="100">RAND()</f>
        <v>0.14063831333831389</v>
      </c>
      <c r="C1284" s="25">
        <f t="shared" ref="C1284:C1347" ca="1" si="101">_xlfn.NORM.INV(B1284,50,10)</f>
        <v>39.22544064982123</v>
      </c>
      <c r="H1284" s="24">
        <v>1282</v>
      </c>
      <c r="I1284" s="24" t="e">
        <f ca="1"/>
        <v>#NAME?</v>
      </c>
      <c r="J1284" s="24" t="e">
        <f t="array" aca="1" ref="J1284" ca="1">INDIRECT(ADDRESS(($F$2+1-H1284)+2,9))</f>
        <v>#NAME?</v>
      </c>
      <c r="K1284" s="24" t="e">
        <f t="shared" ref="K1284:K1347" ca="1" si="102">_xlfn.NORM.DIST(I1284,$F$5,$F$6,TRUE)</f>
        <v>#NAME?</v>
      </c>
      <c r="L1284" s="24" t="e">
        <f t="shared" ref="L1284:L1347" ca="1" si="103">_xlfn.NORM.DIST(J1284,$F$5,$F$6,TRUE)</f>
        <v>#NAME?</v>
      </c>
      <c r="M1284" s="24" t="e">
        <f t="shared" ca="1" si="99"/>
        <v>#NAME?</v>
      </c>
    </row>
    <row r="1285" spans="2:13" x14ac:dyDescent="0.25">
      <c r="B1285" s="24">
        <f t="shared" ca="1" si="100"/>
        <v>0.34243767140227699</v>
      </c>
      <c r="C1285" s="25">
        <f t="shared" ca="1" si="101"/>
        <v>45.941806538964229</v>
      </c>
      <c r="H1285" s="24">
        <v>1283</v>
      </c>
      <c r="I1285" s="24" t="e">
        <f ca="1"/>
        <v>#NAME?</v>
      </c>
      <c r="J1285" s="24" t="e">
        <f t="array" aca="1" ref="J1285" ca="1">INDIRECT(ADDRESS(($F$2+1-H1285)+2,9))</f>
        <v>#NAME?</v>
      </c>
      <c r="K1285" s="24" t="e">
        <f t="shared" ca="1" si="102"/>
        <v>#NAME?</v>
      </c>
      <c r="L1285" s="24" t="e">
        <f t="shared" ca="1" si="103"/>
        <v>#NAME?</v>
      </c>
      <c r="M1285" s="24" t="e">
        <f t="shared" ref="M1285:M1348" ca="1" si="104">((2*H1285-1)/$F$2)*(LN(K1285)+LN(1-L1285))</f>
        <v>#NAME?</v>
      </c>
    </row>
    <row r="1286" spans="2:13" x14ac:dyDescent="0.25">
      <c r="B1286" s="24">
        <f t="shared" ca="1" si="100"/>
        <v>0.37180832935632646</v>
      </c>
      <c r="C1286" s="25">
        <f t="shared" ca="1" si="101"/>
        <v>46.729322703584643</v>
      </c>
      <c r="H1286" s="24">
        <v>1284</v>
      </c>
      <c r="I1286" s="24" t="e">
        <f ca="1"/>
        <v>#NAME?</v>
      </c>
      <c r="J1286" s="24" t="e">
        <f t="array" aca="1" ref="J1286" ca="1">INDIRECT(ADDRESS(($F$2+1-H1286)+2,9))</f>
        <v>#NAME?</v>
      </c>
      <c r="K1286" s="24" t="e">
        <f t="shared" ca="1" si="102"/>
        <v>#NAME?</v>
      </c>
      <c r="L1286" s="24" t="e">
        <f t="shared" ca="1" si="103"/>
        <v>#NAME?</v>
      </c>
      <c r="M1286" s="24" t="e">
        <f t="shared" ca="1" si="104"/>
        <v>#NAME?</v>
      </c>
    </row>
    <row r="1287" spans="2:13" x14ac:dyDescent="0.25">
      <c r="B1287" s="24">
        <f t="shared" ca="1" si="100"/>
        <v>0.60571689344426038</v>
      </c>
      <c r="C1287" s="25">
        <f t="shared" ca="1" si="101"/>
        <v>52.681729269917746</v>
      </c>
      <c r="H1287" s="24">
        <v>1285</v>
      </c>
      <c r="I1287" s="24" t="e">
        <f ca="1"/>
        <v>#NAME?</v>
      </c>
      <c r="J1287" s="24" t="e">
        <f t="array" aca="1" ref="J1287" ca="1">INDIRECT(ADDRESS(($F$2+1-H1287)+2,9))</f>
        <v>#NAME?</v>
      </c>
      <c r="K1287" s="24" t="e">
        <f t="shared" ca="1" si="102"/>
        <v>#NAME?</v>
      </c>
      <c r="L1287" s="24" t="e">
        <f t="shared" ca="1" si="103"/>
        <v>#NAME?</v>
      </c>
      <c r="M1287" s="24" t="e">
        <f t="shared" ca="1" si="104"/>
        <v>#NAME?</v>
      </c>
    </row>
    <row r="1288" spans="2:13" x14ac:dyDescent="0.25">
      <c r="B1288" s="24">
        <f t="shared" ca="1" si="100"/>
        <v>0.61615564444471183</v>
      </c>
      <c r="C1288" s="25">
        <f t="shared" ca="1" si="101"/>
        <v>52.953995053692246</v>
      </c>
      <c r="H1288" s="24">
        <v>1286</v>
      </c>
      <c r="I1288" s="24" t="e">
        <f ca="1"/>
        <v>#NAME?</v>
      </c>
      <c r="J1288" s="24" t="e">
        <f t="array" aca="1" ref="J1288" ca="1">INDIRECT(ADDRESS(($F$2+1-H1288)+2,9))</f>
        <v>#NAME?</v>
      </c>
      <c r="K1288" s="24" t="e">
        <f t="shared" ca="1" si="102"/>
        <v>#NAME?</v>
      </c>
      <c r="L1288" s="24" t="e">
        <f t="shared" ca="1" si="103"/>
        <v>#NAME?</v>
      </c>
      <c r="M1288" s="24" t="e">
        <f t="shared" ca="1" si="104"/>
        <v>#NAME?</v>
      </c>
    </row>
    <row r="1289" spans="2:13" x14ac:dyDescent="0.25">
      <c r="B1289" s="24">
        <f t="shared" ca="1" si="100"/>
        <v>0.93211716660844146</v>
      </c>
      <c r="C1289" s="25">
        <f t="shared" ca="1" si="101"/>
        <v>64.917462984751879</v>
      </c>
      <c r="H1289" s="24">
        <v>1287</v>
      </c>
      <c r="I1289" s="24" t="e">
        <f ca="1"/>
        <v>#NAME?</v>
      </c>
      <c r="J1289" s="24" t="e">
        <f t="array" aca="1" ref="J1289" ca="1">INDIRECT(ADDRESS(($F$2+1-H1289)+2,9))</f>
        <v>#NAME?</v>
      </c>
      <c r="K1289" s="24" t="e">
        <f t="shared" ca="1" si="102"/>
        <v>#NAME?</v>
      </c>
      <c r="L1289" s="24" t="e">
        <f t="shared" ca="1" si="103"/>
        <v>#NAME?</v>
      </c>
      <c r="M1289" s="24" t="e">
        <f t="shared" ca="1" si="104"/>
        <v>#NAME?</v>
      </c>
    </row>
    <row r="1290" spans="2:13" x14ac:dyDescent="0.25">
      <c r="B1290" s="24">
        <f t="shared" ca="1" si="100"/>
        <v>0.65324781202008497</v>
      </c>
      <c r="C1290" s="25">
        <f t="shared" ca="1" si="101"/>
        <v>53.941038401391083</v>
      </c>
      <c r="H1290" s="24">
        <v>1288</v>
      </c>
      <c r="I1290" s="24" t="e">
        <f ca="1"/>
        <v>#NAME?</v>
      </c>
      <c r="J1290" s="24" t="e">
        <f t="array" aca="1" ref="J1290" ca="1">INDIRECT(ADDRESS(($F$2+1-H1290)+2,9))</f>
        <v>#NAME?</v>
      </c>
      <c r="K1290" s="24" t="e">
        <f t="shared" ca="1" si="102"/>
        <v>#NAME?</v>
      </c>
      <c r="L1290" s="24" t="e">
        <f t="shared" ca="1" si="103"/>
        <v>#NAME?</v>
      </c>
      <c r="M1290" s="24" t="e">
        <f t="shared" ca="1" si="104"/>
        <v>#NAME?</v>
      </c>
    </row>
    <row r="1291" spans="2:13" x14ac:dyDescent="0.25">
      <c r="B1291" s="24">
        <f t="shared" ca="1" si="100"/>
        <v>0.32684047187294163</v>
      </c>
      <c r="C1291" s="25">
        <f t="shared" ca="1" si="101"/>
        <v>45.513455438514136</v>
      </c>
      <c r="H1291" s="24">
        <v>1289</v>
      </c>
      <c r="I1291" s="24" t="e">
        <f ca="1"/>
        <v>#NAME?</v>
      </c>
      <c r="J1291" s="24" t="e">
        <f t="array" aca="1" ref="J1291" ca="1">INDIRECT(ADDRESS(($F$2+1-H1291)+2,9))</f>
        <v>#NAME?</v>
      </c>
      <c r="K1291" s="24" t="e">
        <f t="shared" ca="1" si="102"/>
        <v>#NAME?</v>
      </c>
      <c r="L1291" s="24" t="e">
        <f t="shared" ca="1" si="103"/>
        <v>#NAME?</v>
      </c>
      <c r="M1291" s="24" t="e">
        <f t="shared" ca="1" si="104"/>
        <v>#NAME?</v>
      </c>
    </row>
    <row r="1292" spans="2:13" x14ac:dyDescent="0.25">
      <c r="B1292" s="24">
        <f t="shared" ca="1" si="100"/>
        <v>0.11823156366137622</v>
      </c>
      <c r="C1292" s="25">
        <f t="shared" ca="1" si="101"/>
        <v>38.161264638823042</v>
      </c>
      <c r="H1292" s="24">
        <v>1290</v>
      </c>
      <c r="I1292" s="24" t="e">
        <f ca="1"/>
        <v>#NAME?</v>
      </c>
      <c r="J1292" s="24" t="e">
        <f t="array" aca="1" ref="J1292" ca="1">INDIRECT(ADDRESS(($F$2+1-H1292)+2,9))</f>
        <v>#NAME?</v>
      </c>
      <c r="K1292" s="24" t="e">
        <f t="shared" ca="1" si="102"/>
        <v>#NAME?</v>
      </c>
      <c r="L1292" s="24" t="e">
        <f t="shared" ca="1" si="103"/>
        <v>#NAME?</v>
      </c>
      <c r="M1292" s="24" t="e">
        <f t="shared" ca="1" si="104"/>
        <v>#NAME?</v>
      </c>
    </row>
    <row r="1293" spans="2:13" x14ac:dyDescent="0.25">
      <c r="B1293" s="24">
        <f t="shared" ca="1" si="100"/>
        <v>0.24784982141964473</v>
      </c>
      <c r="C1293" s="25">
        <f t="shared" ca="1" si="101"/>
        <v>43.187283886077154</v>
      </c>
      <c r="H1293" s="24">
        <v>1291</v>
      </c>
      <c r="I1293" s="24" t="e">
        <f ca="1"/>
        <v>#NAME?</v>
      </c>
      <c r="J1293" s="24" t="e">
        <f t="array" aca="1" ref="J1293" ca="1">INDIRECT(ADDRESS(($F$2+1-H1293)+2,9))</f>
        <v>#NAME?</v>
      </c>
      <c r="K1293" s="24" t="e">
        <f t="shared" ca="1" si="102"/>
        <v>#NAME?</v>
      </c>
      <c r="L1293" s="24" t="e">
        <f t="shared" ca="1" si="103"/>
        <v>#NAME?</v>
      </c>
      <c r="M1293" s="24" t="e">
        <f t="shared" ca="1" si="104"/>
        <v>#NAME?</v>
      </c>
    </row>
    <row r="1294" spans="2:13" x14ac:dyDescent="0.25">
      <c r="B1294" s="24">
        <f t="shared" ca="1" si="100"/>
        <v>0.12642735313769893</v>
      </c>
      <c r="C1294" s="25">
        <f t="shared" ca="1" si="101"/>
        <v>38.565569961610223</v>
      </c>
      <c r="H1294" s="24">
        <v>1292</v>
      </c>
      <c r="I1294" s="24" t="e">
        <f ca="1"/>
        <v>#NAME?</v>
      </c>
      <c r="J1294" s="24" t="e">
        <f t="array" aca="1" ref="J1294" ca="1">INDIRECT(ADDRESS(($F$2+1-H1294)+2,9))</f>
        <v>#NAME?</v>
      </c>
      <c r="K1294" s="24" t="e">
        <f t="shared" ca="1" si="102"/>
        <v>#NAME?</v>
      </c>
      <c r="L1294" s="24" t="e">
        <f t="shared" ca="1" si="103"/>
        <v>#NAME?</v>
      </c>
      <c r="M1294" s="24" t="e">
        <f t="shared" ca="1" si="104"/>
        <v>#NAME?</v>
      </c>
    </row>
    <row r="1295" spans="2:13" x14ac:dyDescent="0.25">
      <c r="B1295" s="24">
        <f t="shared" ca="1" si="100"/>
        <v>0.15628514693298745</v>
      </c>
      <c r="C1295" s="25">
        <f t="shared" ca="1" si="101"/>
        <v>39.901565384075546</v>
      </c>
      <c r="H1295" s="24">
        <v>1293</v>
      </c>
      <c r="I1295" s="24" t="e">
        <f ca="1"/>
        <v>#NAME?</v>
      </c>
      <c r="J1295" s="24" t="e">
        <f t="array" aca="1" ref="J1295" ca="1">INDIRECT(ADDRESS(($F$2+1-H1295)+2,9))</f>
        <v>#NAME?</v>
      </c>
      <c r="K1295" s="24" t="e">
        <f t="shared" ca="1" si="102"/>
        <v>#NAME?</v>
      </c>
      <c r="L1295" s="24" t="e">
        <f t="shared" ca="1" si="103"/>
        <v>#NAME?</v>
      </c>
      <c r="M1295" s="24" t="e">
        <f t="shared" ca="1" si="104"/>
        <v>#NAME?</v>
      </c>
    </row>
    <row r="1296" spans="2:13" x14ac:dyDescent="0.25">
      <c r="B1296" s="24">
        <f t="shared" ca="1" si="100"/>
        <v>0.25684172662917581</v>
      </c>
      <c r="C1296" s="25">
        <f t="shared" ca="1" si="101"/>
        <v>43.468870330166766</v>
      </c>
      <c r="H1296" s="24">
        <v>1294</v>
      </c>
      <c r="I1296" s="24" t="e">
        <f ca="1"/>
        <v>#NAME?</v>
      </c>
      <c r="J1296" s="24" t="e">
        <f t="array" aca="1" ref="J1296" ca="1">INDIRECT(ADDRESS(($F$2+1-H1296)+2,9))</f>
        <v>#NAME?</v>
      </c>
      <c r="K1296" s="24" t="e">
        <f t="shared" ca="1" si="102"/>
        <v>#NAME?</v>
      </c>
      <c r="L1296" s="24" t="e">
        <f t="shared" ca="1" si="103"/>
        <v>#NAME?</v>
      </c>
      <c r="M1296" s="24" t="e">
        <f t="shared" ca="1" si="104"/>
        <v>#NAME?</v>
      </c>
    </row>
    <row r="1297" spans="2:13" x14ac:dyDescent="0.25">
      <c r="B1297" s="24">
        <f t="shared" ca="1" si="100"/>
        <v>0.94726345707772186</v>
      </c>
      <c r="C1297" s="25">
        <f t="shared" ca="1" si="101"/>
        <v>66.188799954312344</v>
      </c>
      <c r="H1297" s="24">
        <v>1295</v>
      </c>
      <c r="I1297" s="24" t="e">
        <f ca="1"/>
        <v>#NAME?</v>
      </c>
      <c r="J1297" s="24" t="e">
        <f t="array" aca="1" ref="J1297" ca="1">INDIRECT(ADDRESS(($F$2+1-H1297)+2,9))</f>
        <v>#NAME?</v>
      </c>
      <c r="K1297" s="24" t="e">
        <f t="shared" ca="1" si="102"/>
        <v>#NAME?</v>
      </c>
      <c r="L1297" s="24" t="e">
        <f t="shared" ca="1" si="103"/>
        <v>#NAME?</v>
      </c>
      <c r="M1297" s="24" t="e">
        <f t="shared" ca="1" si="104"/>
        <v>#NAME?</v>
      </c>
    </row>
    <row r="1298" spans="2:13" x14ac:dyDescent="0.25">
      <c r="B1298" s="24">
        <f t="shared" ca="1" si="100"/>
        <v>0.48886548322136558</v>
      </c>
      <c r="C1298" s="25">
        <f t="shared" ca="1" si="101"/>
        <v>49.720862808932822</v>
      </c>
      <c r="H1298" s="24">
        <v>1296</v>
      </c>
      <c r="I1298" s="24" t="e">
        <f ca="1"/>
        <v>#NAME?</v>
      </c>
      <c r="J1298" s="24" t="e">
        <f t="array" aca="1" ref="J1298" ca="1">INDIRECT(ADDRESS(($F$2+1-H1298)+2,9))</f>
        <v>#NAME?</v>
      </c>
      <c r="K1298" s="24" t="e">
        <f t="shared" ca="1" si="102"/>
        <v>#NAME?</v>
      </c>
      <c r="L1298" s="24" t="e">
        <f t="shared" ca="1" si="103"/>
        <v>#NAME?</v>
      </c>
      <c r="M1298" s="24" t="e">
        <f t="shared" ca="1" si="104"/>
        <v>#NAME?</v>
      </c>
    </row>
    <row r="1299" spans="2:13" x14ac:dyDescent="0.25">
      <c r="B1299" s="24">
        <f t="shared" ca="1" si="100"/>
        <v>0.57427321938672227</v>
      </c>
      <c r="C1299" s="25">
        <f t="shared" ca="1" si="101"/>
        <v>51.872641100200489</v>
      </c>
      <c r="H1299" s="24">
        <v>1297</v>
      </c>
      <c r="I1299" s="24" t="e">
        <f ca="1"/>
        <v>#NAME?</v>
      </c>
      <c r="J1299" s="24" t="e">
        <f t="array" aca="1" ref="J1299" ca="1">INDIRECT(ADDRESS(($F$2+1-H1299)+2,9))</f>
        <v>#NAME?</v>
      </c>
      <c r="K1299" s="24" t="e">
        <f t="shared" ca="1" si="102"/>
        <v>#NAME?</v>
      </c>
      <c r="L1299" s="24" t="e">
        <f t="shared" ca="1" si="103"/>
        <v>#NAME?</v>
      </c>
      <c r="M1299" s="24" t="e">
        <f t="shared" ca="1" si="104"/>
        <v>#NAME?</v>
      </c>
    </row>
    <row r="1300" spans="2:13" x14ac:dyDescent="0.25">
      <c r="B1300" s="24">
        <f t="shared" ca="1" si="100"/>
        <v>0.86737338742076853</v>
      </c>
      <c r="C1300" s="25">
        <f t="shared" ca="1" si="101"/>
        <v>61.140605177978401</v>
      </c>
      <c r="H1300" s="24">
        <v>1298</v>
      </c>
      <c r="I1300" s="24" t="e">
        <f ca="1"/>
        <v>#NAME?</v>
      </c>
      <c r="J1300" s="24" t="e">
        <f t="array" aca="1" ref="J1300" ca="1">INDIRECT(ADDRESS(($F$2+1-H1300)+2,9))</f>
        <v>#NAME?</v>
      </c>
      <c r="K1300" s="24" t="e">
        <f t="shared" ca="1" si="102"/>
        <v>#NAME?</v>
      </c>
      <c r="L1300" s="24" t="e">
        <f t="shared" ca="1" si="103"/>
        <v>#NAME?</v>
      </c>
      <c r="M1300" s="24" t="e">
        <f t="shared" ca="1" si="104"/>
        <v>#NAME?</v>
      </c>
    </row>
    <row r="1301" spans="2:13" x14ac:dyDescent="0.25">
      <c r="B1301" s="24">
        <f t="shared" ca="1" si="100"/>
        <v>0.6941583025262984</v>
      </c>
      <c r="C1301" s="25">
        <f t="shared" ca="1" si="101"/>
        <v>55.076719899426521</v>
      </c>
      <c r="H1301" s="24">
        <v>1299</v>
      </c>
      <c r="I1301" s="24" t="e">
        <f ca="1"/>
        <v>#NAME?</v>
      </c>
      <c r="J1301" s="24" t="e">
        <f t="array" aca="1" ref="J1301" ca="1">INDIRECT(ADDRESS(($F$2+1-H1301)+2,9))</f>
        <v>#NAME?</v>
      </c>
      <c r="K1301" s="24" t="e">
        <f t="shared" ca="1" si="102"/>
        <v>#NAME?</v>
      </c>
      <c r="L1301" s="24" t="e">
        <f t="shared" ca="1" si="103"/>
        <v>#NAME?</v>
      </c>
      <c r="M1301" s="24" t="e">
        <f t="shared" ca="1" si="104"/>
        <v>#NAME?</v>
      </c>
    </row>
    <row r="1302" spans="2:13" x14ac:dyDescent="0.25">
      <c r="B1302" s="24">
        <f t="shared" ca="1" si="100"/>
        <v>0.16430874826873587</v>
      </c>
      <c r="C1302" s="25">
        <f t="shared" ca="1" si="101"/>
        <v>40.230976464980756</v>
      </c>
      <c r="H1302" s="24">
        <v>1300</v>
      </c>
      <c r="I1302" s="24" t="e">
        <f ca="1"/>
        <v>#NAME?</v>
      </c>
      <c r="J1302" s="24" t="e">
        <f t="array" aca="1" ref="J1302" ca="1">INDIRECT(ADDRESS(($F$2+1-H1302)+2,9))</f>
        <v>#NAME?</v>
      </c>
      <c r="K1302" s="24" t="e">
        <f t="shared" ca="1" si="102"/>
        <v>#NAME?</v>
      </c>
      <c r="L1302" s="24" t="e">
        <f t="shared" ca="1" si="103"/>
        <v>#NAME?</v>
      </c>
      <c r="M1302" s="24" t="e">
        <f t="shared" ca="1" si="104"/>
        <v>#NAME?</v>
      </c>
    </row>
    <row r="1303" spans="2:13" x14ac:dyDescent="0.25">
      <c r="B1303" s="24">
        <f t="shared" ca="1" si="100"/>
        <v>0.14665315776954335</v>
      </c>
      <c r="C1303" s="25">
        <f t="shared" ca="1" si="101"/>
        <v>39.491039081456051</v>
      </c>
      <c r="H1303" s="24">
        <v>1301</v>
      </c>
      <c r="I1303" s="24" t="e">
        <f ca="1"/>
        <v>#NAME?</v>
      </c>
      <c r="J1303" s="24" t="e">
        <f t="array" aca="1" ref="J1303" ca="1">INDIRECT(ADDRESS(($F$2+1-H1303)+2,9))</f>
        <v>#NAME?</v>
      </c>
      <c r="K1303" s="24" t="e">
        <f t="shared" ca="1" si="102"/>
        <v>#NAME?</v>
      </c>
      <c r="L1303" s="24" t="e">
        <f t="shared" ca="1" si="103"/>
        <v>#NAME?</v>
      </c>
      <c r="M1303" s="24" t="e">
        <f t="shared" ca="1" si="104"/>
        <v>#NAME?</v>
      </c>
    </row>
    <row r="1304" spans="2:13" x14ac:dyDescent="0.25">
      <c r="B1304" s="24">
        <f t="shared" ca="1" si="100"/>
        <v>0.6434774881550912</v>
      </c>
      <c r="C1304" s="25">
        <f t="shared" ca="1" si="101"/>
        <v>53.677696198291073</v>
      </c>
      <c r="H1304" s="24">
        <v>1302</v>
      </c>
      <c r="I1304" s="24" t="e">
        <f ca="1"/>
        <v>#NAME?</v>
      </c>
      <c r="J1304" s="24" t="e">
        <f t="array" aca="1" ref="J1304" ca="1">INDIRECT(ADDRESS(($F$2+1-H1304)+2,9))</f>
        <v>#NAME?</v>
      </c>
      <c r="K1304" s="24" t="e">
        <f t="shared" ca="1" si="102"/>
        <v>#NAME?</v>
      </c>
      <c r="L1304" s="24" t="e">
        <f t="shared" ca="1" si="103"/>
        <v>#NAME?</v>
      </c>
      <c r="M1304" s="24" t="e">
        <f t="shared" ca="1" si="104"/>
        <v>#NAME?</v>
      </c>
    </row>
    <row r="1305" spans="2:13" x14ac:dyDescent="0.25">
      <c r="B1305" s="24">
        <f t="shared" ca="1" si="100"/>
        <v>0.38162370301212212</v>
      </c>
      <c r="C1305" s="25">
        <f t="shared" ca="1" si="101"/>
        <v>46.987808736629987</v>
      </c>
      <c r="H1305" s="24">
        <v>1303</v>
      </c>
      <c r="I1305" s="24" t="e">
        <f ca="1"/>
        <v>#NAME?</v>
      </c>
      <c r="J1305" s="24" t="e">
        <f t="array" aca="1" ref="J1305" ca="1">INDIRECT(ADDRESS(($F$2+1-H1305)+2,9))</f>
        <v>#NAME?</v>
      </c>
      <c r="K1305" s="24" t="e">
        <f t="shared" ca="1" si="102"/>
        <v>#NAME?</v>
      </c>
      <c r="L1305" s="24" t="e">
        <f t="shared" ca="1" si="103"/>
        <v>#NAME?</v>
      </c>
      <c r="M1305" s="24" t="e">
        <f t="shared" ca="1" si="104"/>
        <v>#NAME?</v>
      </c>
    </row>
    <row r="1306" spans="2:13" x14ac:dyDescent="0.25">
      <c r="B1306" s="24">
        <f t="shared" ca="1" si="100"/>
        <v>0.4542113261480224</v>
      </c>
      <c r="C1306" s="25">
        <f t="shared" ca="1" si="101"/>
        <v>48.849716514645593</v>
      </c>
      <c r="H1306" s="24">
        <v>1304</v>
      </c>
      <c r="I1306" s="24" t="e">
        <f ca="1"/>
        <v>#NAME?</v>
      </c>
      <c r="J1306" s="24" t="e">
        <f t="array" aca="1" ref="J1306" ca="1">INDIRECT(ADDRESS(($F$2+1-H1306)+2,9))</f>
        <v>#NAME?</v>
      </c>
      <c r="K1306" s="24" t="e">
        <f t="shared" ca="1" si="102"/>
        <v>#NAME?</v>
      </c>
      <c r="L1306" s="24" t="e">
        <f t="shared" ca="1" si="103"/>
        <v>#NAME?</v>
      </c>
      <c r="M1306" s="24" t="e">
        <f t="shared" ca="1" si="104"/>
        <v>#NAME?</v>
      </c>
    </row>
    <row r="1307" spans="2:13" x14ac:dyDescent="0.25">
      <c r="B1307" s="24">
        <f t="shared" ca="1" si="100"/>
        <v>6.0916432792825104E-2</v>
      </c>
      <c r="C1307" s="25">
        <f t="shared" ca="1" si="101"/>
        <v>34.528740002577422</v>
      </c>
      <c r="H1307" s="24">
        <v>1305</v>
      </c>
      <c r="I1307" s="24" t="e">
        <f ca="1"/>
        <v>#NAME?</v>
      </c>
      <c r="J1307" s="24" t="e">
        <f t="array" aca="1" ref="J1307" ca="1">INDIRECT(ADDRESS(($F$2+1-H1307)+2,9))</f>
        <v>#NAME?</v>
      </c>
      <c r="K1307" s="24" t="e">
        <f t="shared" ca="1" si="102"/>
        <v>#NAME?</v>
      </c>
      <c r="L1307" s="24" t="e">
        <f t="shared" ca="1" si="103"/>
        <v>#NAME?</v>
      </c>
      <c r="M1307" s="24" t="e">
        <f t="shared" ca="1" si="104"/>
        <v>#NAME?</v>
      </c>
    </row>
    <row r="1308" spans="2:13" x14ac:dyDescent="0.25">
      <c r="B1308" s="24">
        <f t="shared" ca="1" si="100"/>
        <v>0.67673541702287532</v>
      </c>
      <c r="C1308" s="25">
        <f t="shared" ca="1" si="101"/>
        <v>54.585892385852354</v>
      </c>
      <c r="H1308" s="24">
        <v>1306</v>
      </c>
      <c r="I1308" s="24" t="e">
        <f ca="1"/>
        <v>#NAME?</v>
      </c>
      <c r="J1308" s="24" t="e">
        <f t="array" aca="1" ref="J1308" ca="1">INDIRECT(ADDRESS(($F$2+1-H1308)+2,9))</f>
        <v>#NAME?</v>
      </c>
      <c r="K1308" s="24" t="e">
        <f t="shared" ca="1" si="102"/>
        <v>#NAME?</v>
      </c>
      <c r="L1308" s="24" t="e">
        <f t="shared" ca="1" si="103"/>
        <v>#NAME?</v>
      </c>
      <c r="M1308" s="24" t="e">
        <f t="shared" ca="1" si="104"/>
        <v>#NAME?</v>
      </c>
    </row>
    <row r="1309" spans="2:13" x14ac:dyDescent="0.25">
      <c r="B1309" s="24">
        <f t="shared" ca="1" si="100"/>
        <v>0.45439355422099081</v>
      </c>
      <c r="C1309" s="25">
        <f t="shared" ca="1" si="101"/>
        <v>48.854314493137601</v>
      </c>
      <c r="H1309" s="24">
        <v>1307</v>
      </c>
      <c r="I1309" s="24" t="e">
        <f ca="1"/>
        <v>#NAME?</v>
      </c>
      <c r="J1309" s="24" t="e">
        <f t="array" aca="1" ref="J1309" ca="1">INDIRECT(ADDRESS(($F$2+1-H1309)+2,9))</f>
        <v>#NAME?</v>
      </c>
      <c r="K1309" s="24" t="e">
        <f t="shared" ca="1" si="102"/>
        <v>#NAME?</v>
      </c>
      <c r="L1309" s="24" t="e">
        <f t="shared" ca="1" si="103"/>
        <v>#NAME?</v>
      </c>
      <c r="M1309" s="24" t="e">
        <f t="shared" ca="1" si="104"/>
        <v>#NAME?</v>
      </c>
    </row>
    <row r="1310" spans="2:13" x14ac:dyDescent="0.25">
      <c r="B1310" s="24">
        <f t="shared" ca="1" si="100"/>
        <v>0.40291926847130599</v>
      </c>
      <c r="C1310" s="25">
        <f t="shared" ca="1" si="101"/>
        <v>47.542019116396766</v>
      </c>
      <c r="H1310" s="24">
        <v>1308</v>
      </c>
      <c r="I1310" s="24" t="e">
        <f ca="1"/>
        <v>#NAME?</v>
      </c>
      <c r="J1310" s="24" t="e">
        <f t="array" aca="1" ref="J1310" ca="1">INDIRECT(ADDRESS(($F$2+1-H1310)+2,9))</f>
        <v>#NAME?</v>
      </c>
      <c r="K1310" s="24" t="e">
        <f t="shared" ca="1" si="102"/>
        <v>#NAME?</v>
      </c>
      <c r="L1310" s="24" t="e">
        <f t="shared" ca="1" si="103"/>
        <v>#NAME?</v>
      </c>
      <c r="M1310" s="24" t="e">
        <f t="shared" ca="1" si="104"/>
        <v>#NAME?</v>
      </c>
    </row>
    <row r="1311" spans="2:13" x14ac:dyDescent="0.25">
      <c r="B1311" s="24">
        <f t="shared" ca="1" si="100"/>
        <v>0.13512306595522627</v>
      </c>
      <c r="C1311" s="25">
        <f t="shared" ca="1" si="101"/>
        <v>38.975040814233999</v>
      </c>
      <c r="H1311" s="24">
        <v>1309</v>
      </c>
      <c r="I1311" s="24" t="e">
        <f ca="1"/>
        <v>#NAME?</v>
      </c>
      <c r="J1311" s="24" t="e">
        <f t="array" aca="1" ref="J1311" ca="1">INDIRECT(ADDRESS(($F$2+1-H1311)+2,9))</f>
        <v>#NAME?</v>
      </c>
      <c r="K1311" s="24" t="e">
        <f t="shared" ca="1" si="102"/>
        <v>#NAME?</v>
      </c>
      <c r="L1311" s="24" t="e">
        <f t="shared" ca="1" si="103"/>
        <v>#NAME?</v>
      </c>
      <c r="M1311" s="24" t="e">
        <f t="shared" ca="1" si="104"/>
        <v>#NAME?</v>
      </c>
    </row>
    <row r="1312" spans="2:13" x14ac:dyDescent="0.25">
      <c r="B1312" s="24">
        <f t="shared" ca="1" si="100"/>
        <v>0.59536437174527357</v>
      </c>
      <c r="C1312" s="25">
        <f t="shared" ca="1" si="101"/>
        <v>52.413662650381681</v>
      </c>
      <c r="H1312" s="24">
        <v>1310</v>
      </c>
      <c r="I1312" s="24" t="e">
        <f ca="1"/>
        <v>#NAME?</v>
      </c>
      <c r="J1312" s="24" t="e">
        <f t="array" aca="1" ref="J1312" ca="1">INDIRECT(ADDRESS(($F$2+1-H1312)+2,9))</f>
        <v>#NAME?</v>
      </c>
      <c r="K1312" s="24" t="e">
        <f t="shared" ca="1" si="102"/>
        <v>#NAME?</v>
      </c>
      <c r="L1312" s="24" t="e">
        <f t="shared" ca="1" si="103"/>
        <v>#NAME?</v>
      </c>
      <c r="M1312" s="24" t="e">
        <f t="shared" ca="1" si="104"/>
        <v>#NAME?</v>
      </c>
    </row>
    <row r="1313" spans="2:13" x14ac:dyDescent="0.25">
      <c r="B1313" s="24">
        <f t="shared" ca="1" si="100"/>
        <v>0.50370593072629033</v>
      </c>
      <c r="C1313" s="25">
        <f t="shared" ca="1" si="101"/>
        <v>50.092895243476043</v>
      </c>
      <c r="H1313" s="24">
        <v>1311</v>
      </c>
      <c r="I1313" s="24" t="e">
        <f ca="1"/>
        <v>#NAME?</v>
      </c>
      <c r="J1313" s="24" t="e">
        <f t="array" aca="1" ref="J1313" ca="1">INDIRECT(ADDRESS(($F$2+1-H1313)+2,9))</f>
        <v>#NAME?</v>
      </c>
      <c r="K1313" s="24" t="e">
        <f t="shared" ca="1" si="102"/>
        <v>#NAME?</v>
      </c>
      <c r="L1313" s="24" t="e">
        <f t="shared" ca="1" si="103"/>
        <v>#NAME?</v>
      </c>
      <c r="M1313" s="24" t="e">
        <f t="shared" ca="1" si="104"/>
        <v>#NAME?</v>
      </c>
    </row>
    <row r="1314" spans="2:13" x14ac:dyDescent="0.25">
      <c r="B1314" s="24">
        <f t="shared" ca="1" si="100"/>
        <v>0.23807188704221238</v>
      </c>
      <c r="C1314" s="25">
        <f t="shared" ca="1" si="101"/>
        <v>42.874815232810086</v>
      </c>
      <c r="H1314" s="24">
        <v>1312</v>
      </c>
      <c r="I1314" s="24" t="e">
        <f ca="1"/>
        <v>#NAME?</v>
      </c>
      <c r="J1314" s="24" t="e">
        <f t="array" aca="1" ref="J1314" ca="1">INDIRECT(ADDRESS(($F$2+1-H1314)+2,9))</f>
        <v>#NAME?</v>
      </c>
      <c r="K1314" s="24" t="e">
        <f t="shared" ca="1" si="102"/>
        <v>#NAME?</v>
      </c>
      <c r="L1314" s="24" t="e">
        <f t="shared" ca="1" si="103"/>
        <v>#NAME?</v>
      </c>
      <c r="M1314" s="24" t="e">
        <f t="shared" ca="1" si="104"/>
        <v>#NAME?</v>
      </c>
    </row>
    <row r="1315" spans="2:13" x14ac:dyDescent="0.25">
      <c r="B1315" s="24">
        <f t="shared" ca="1" si="100"/>
        <v>0.5543318722596724</v>
      </c>
      <c r="C1315" s="25">
        <f t="shared" ca="1" si="101"/>
        <v>51.366135627686489</v>
      </c>
      <c r="H1315" s="24">
        <v>1313</v>
      </c>
      <c r="I1315" s="24" t="e">
        <f ca="1"/>
        <v>#NAME?</v>
      </c>
      <c r="J1315" s="24" t="e">
        <f t="array" aca="1" ref="J1315" ca="1">INDIRECT(ADDRESS(($F$2+1-H1315)+2,9))</f>
        <v>#NAME?</v>
      </c>
      <c r="K1315" s="24" t="e">
        <f t="shared" ca="1" si="102"/>
        <v>#NAME?</v>
      </c>
      <c r="L1315" s="24" t="e">
        <f t="shared" ca="1" si="103"/>
        <v>#NAME?</v>
      </c>
      <c r="M1315" s="24" t="e">
        <f t="shared" ca="1" si="104"/>
        <v>#NAME?</v>
      </c>
    </row>
    <row r="1316" spans="2:13" x14ac:dyDescent="0.25">
      <c r="B1316" s="24">
        <f t="shared" ca="1" si="100"/>
        <v>0.83835752444751122</v>
      </c>
      <c r="C1316" s="25">
        <f t="shared" ca="1" si="101"/>
        <v>59.877298914336428</v>
      </c>
      <c r="H1316" s="24">
        <v>1314</v>
      </c>
      <c r="I1316" s="24" t="e">
        <f ca="1"/>
        <v>#NAME?</v>
      </c>
      <c r="J1316" s="24" t="e">
        <f t="array" aca="1" ref="J1316" ca="1">INDIRECT(ADDRESS(($F$2+1-H1316)+2,9))</f>
        <v>#NAME?</v>
      </c>
      <c r="K1316" s="24" t="e">
        <f t="shared" ca="1" si="102"/>
        <v>#NAME?</v>
      </c>
      <c r="L1316" s="24" t="e">
        <f t="shared" ca="1" si="103"/>
        <v>#NAME?</v>
      </c>
      <c r="M1316" s="24" t="e">
        <f t="shared" ca="1" si="104"/>
        <v>#NAME?</v>
      </c>
    </row>
    <row r="1317" spans="2:13" x14ac:dyDescent="0.25">
      <c r="B1317" s="24">
        <f t="shared" ca="1" si="100"/>
        <v>0.15513876422748762</v>
      </c>
      <c r="C1317" s="25">
        <f t="shared" ca="1" si="101"/>
        <v>39.853601337182525</v>
      </c>
      <c r="H1317" s="24">
        <v>1315</v>
      </c>
      <c r="I1317" s="24" t="e">
        <f ca="1"/>
        <v>#NAME?</v>
      </c>
      <c r="J1317" s="24" t="e">
        <f t="array" aca="1" ref="J1317" ca="1">INDIRECT(ADDRESS(($F$2+1-H1317)+2,9))</f>
        <v>#NAME?</v>
      </c>
      <c r="K1317" s="24" t="e">
        <f t="shared" ca="1" si="102"/>
        <v>#NAME?</v>
      </c>
      <c r="L1317" s="24" t="e">
        <f t="shared" ca="1" si="103"/>
        <v>#NAME?</v>
      </c>
      <c r="M1317" s="24" t="e">
        <f t="shared" ca="1" si="104"/>
        <v>#NAME?</v>
      </c>
    </row>
    <row r="1318" spans="2:13" x14ac:dyDescent="0.25">
      <c r="B1318" s="24">
        <f t="shared" ca="1" si="100"/>
        <v>0.19341588565332735</v>
      </c>
      <c r="C1318" s="25">
        <f t="shared" ca="1" si="101"/>
        <v>41.346227642732273</v>
      </c>
      <c r="H1318" s="24">
        <v>1316</v>
      </c>
      <c r="I1318" s="24" t="e">
        <f ca="1"/>
        <v>#NAME?</v>
      </c>
      <c r="J1318" s="24" t="e">
        <f t="array" aca="1" ref="J1318" ca="1">INDIRECT(ADDRESS(($F$2+1-H1318)+2,9))</f>
        <v>#NAME?</v>
      </c>
      <c r="K1318" s="24" t="e">
        <f t="shared" ca="1" si="102"/>
        <v>#NAME?</v>
      </c>
      <c r="L1318" s="24" t="e">
        <f t="shared" ca="1" si="103"/>
        <v>#NAME?</v>
      </c>
      <c r="M1318" s="24" t="e">
        <f t="shared" ca="1" si="104"/>
        <v>#NAME?</v>
      </c>
    </row>
    <row r="1319" spans="2:13" x14ac:dyDescent="0.25">
      <c r="B1319" s="24">
        <f t="shared" ca="1" si="100"/>
        <v>0.44303273825209699</v>
      </c>
      <c r="C1319" s="25">
        <f t="shared" ca="1" si="101"/>
        <v>48.567154743932306</v>
      </c>
      <c r="H1319" s="24">
        <v>1317</v>
      </c>
      <c r="I1319" s="24" t="e">
        <f ca="1"/>
        <v>#NAME?</v>
      </c>
      <c r="J1319" s="24" t="e">
        <f t="array" aca="1" ref="J1319" ca="1">INDIRECT(ADDRESS(($F$2+1-H1319)+2,9))</f>
        <v>#NAME?</v>
      </c>
      <c r="K1319" s="24" t="e">
        <f t="shared" ca="1" si="102"/>
        <v>#NAME?</v>
      </c>
      <c r="L1319" s="24" t="e">
        <f t="shared" ca="1" si="103"/>
        <v>#NAME?</v>
      </c>
      <c r="M1319" s="24" t="e">
        <f t="shared" ca="1" si="104"/>
        <v>#NAME?</v>
      </c>
    </row>
    <row r="1320" spans="2:13" x14ac:dyDescent="0.25">
      <c r="B1320" s="24">
        <f t="shared" ca="1" si="100"/>
        <v>0.44399465315866959</v>
      </c>
      <c r="C1320" s="25">
        <f t="shared" ca="1" si="101"/>
        <v>48.59151093467981</v>
      </c>
      <c r="H1320" s="24">
        <v>1318</v>
      </c>
      <c r="I1320" s="24" t="e">
        <f ca="1"/>
        <v>#NAME?</v>
      </c>
      <c r="J1320" s="24" t="e">
        <f t="array" aca="1" ref="J1320" ca="1">INDIRECT(ADDRESS(($F$2+1-H1320)+2,9))</f>
        <v>#NAME?</v>
      </c>
      <c r="K1320" s="24" t="e">
        <f t="shared" ca="1" si="102"/>
        <v>#NAME?</v>
      </c>
      <c r="L1320" s="24" t="e">
        <f t="shared" ca="1" si="103"/>
        <v>#NAME?</v>
      </c>
      <c r="M1320" s="24" t="e">
        <f t="shared" ca="1" si="104"/>
        <v>#NAME?</v>
      </c>
    </row>
    <row r="1321" spans="2:13" x14ac:dyDescent="0.25">
      <c r="B1321" s="24">
        <f t="shared" ca="1" si="100"/>
        <v>3.6212839275570174E-2</v>
      </c>
      <c r="C1321" s="25">
        <f t="shared" ca="1" si="101"/>
        <v>32.035669942200116</v>
      </c>
      <c r="H1321" s="24">
        <v>1319</v>
      </c>
      <c r="I1321" s="24" t="e">
        <f ca="1"/>
        <v>#NAME?</v>
      </c>
      <c r="J1321" s="24" t="e">
        <f t="array" aca="1" ref="J1321" ca="1">INDIRECT(ADDRESS(($F$2+1-H1321)+2,9))</f>
        <v>#NAME?</v>
      </c>
      <c r="K1321" s="24" t="e">
        <f t="shared" ca="1" si="102"/>
        <v>#NAME?</v>
      </c>
      <c r="L1321" s="24" t="e">
        <f t="shared" ca="1" si="103"/>
        <v>#NAME?</v>
      </c>
      <c r="M1321" s="24" t="e">
        <f t="shared" ca="1" si="104"/>
        <v>#NAME?</v>
      </c>
    </row>
    <row r="1322" spans="2:13" x14ac:dyDescent="0.25">
      <c r="B1322" s="24">
        <f t="shared" ca="1" si="100"/>
        <v>0.44469463520584285</v>
      </c>
      <c r="C1322" s="25">
        <f t="shared" ca="1" si="101"/>
        <v>48.609229588633461</v>
      </c>
      <c r="H1322" s="24">
        <v>1320</v>
      </c>
      <c r="I1322" s="24" t="e">
        <f ca="1"/>
        <v>#NAME?</v>
      </c>
      <c r="J1322" s="24" t="e">
        <f t="array" aca="1" ref="J1322" ca="1">INDIRECT(ADDRESS(($F$2+1-H1322)+2,9))</f>
        <v>#NAME?</v>
      </c>
      <c r="K1322" s="24" t="e">
        <f t="shared" ca="1" si="102"/>
        <v>#NAME?</v>
      </c>
      <c r="L1322" s="24" t="e">
        <f t="shared" ca="1" si="103"/>
        <v>#NAME?</v>
      </c>
      <c r="M1322" s="24" t="e">
        <f t="shared" ca="1" si="104"/>
        <v>#NAME?</v>
      </c>
    </row>
    <row r="1323" spans="2:13" x14ac:dyDescent="0.25">
      <c r="B1323" s="24">
        <f t="shared" ca="1" si="100"/>
        <v>0.55350058424898163</v>
      </c>
      <c r="C1323" s="25">
        <f t="shared" ca="1" si="101"/>
        <v>51.345105976881392</v>
      </c>
      <c r="H1323" s="24">
        <v>1321</v>
      </c>
      <c r="I1323" s="24" t="e">
        <f ca="1"/>
        <v>#NAME?</v>
      </c>
      <c r="J1323" s="24" t="e">
        <f t="array" aca="1" ref="J1323" ca="1">INDIRECT(ADDRESS(($F$2+1-H1323)+2,9))</f>
        <v>#NAME?</v>
      </c>
      <c r="K1323" s="24" t="e">
        <f t="shared" ca="1" si="102"/>
        <v>#NAME?</v>
      </c>
      <c r="L1323" s="24" t="e">
        <f t="shared" ca="1" si="103"/>
        <v>#NAME?</v>
      </c>
      <c r="M1323" s="24" t="e">
        <f t="shared" ca="1" si="104"/>
        <v>#NAME?</v>
      </c>
    </row>
    <row r="1324" spans="2:13" x14ac:dyDescent="0.25">
      <c r="B1324" s="24">
        <f t="shared" ca="1" si="100"/>
        <v>0.11504613558111676</v>
      </c>
      <c r="C1324" s="25">
        <f t="shared" ca="1" si="101"/>
        <v>37.998787948382564</v>
      </c>
      <c r="H1324" s="24">
        <v>1322</v>
      </c>
      <c r="I1324" s="24" t="e">
        <f ca="1"/>
        <v>#NAME?</v>
      </c>
      <c r="J1324" s="24" t="e">
        <f t="array" aca="1" ref="J1324" ca="1">INDIRECT(ADDRESS(($F$2+1-H1324)+2,9))</f>
        <v>#NAME?</v>
      </c>
      <c r="K1324" s="24" t="e">
        <f t="shared" ca="1" si="102"/>
        <v>#NAME?</v>
      </c>
      <c r="L1324" s="24" t="e">
        <f t="shared" ca="1" si="103"/>
        <v>#NAME?</v>
      </c>
      <c r="M1324" s="24" t="e">
        <f t="shared" ca="1" si="104"/>
        <v>#NAME?</v>
      </c>
    </row>
    <row r="1325" spans="2:13" x14ac:dyDescent="0.25">
      <c r="B1325" s="24">
        <f t="shared" ca="1" si="100"/>
        <v>0.2053612059195723</v>
      </c>
      <c r="C1325" s="25">
        <f t="shared" ca="1" si="101"/>
        <v>41.773769942924964</v>
      </c>
      <c r="H1325" s="24">
        <v>1323</v>
      </c>
      <c r="I1325" s="24" t="e">
        <f ca="1"/>
        <v>#NAME?</v>
      </c>
      <c r="J1325" s="24" t="e">
        <f t="array" aca="1" ref="J1325" ca="1">INDIRECT(ADDRESS(($F$2+1-H1325)+2,9))</f>
        <v>#NAME?</v>
      </c>
      <c r="K1325" s="24" t="e">
        <f t="shared" ca="1" si="102"/>
        <v>#NAME?</v>
      </c>
      <c r="L1325" s="24" t="e">
        <f t="shared" ca="1" si="103"/>
        <v>#NAME?</v>
      </c>
      <c r="M1325" s="24" t="e">
        <f t="shared" ca="1" si="104"/>
        <v>#NAME?</v>
      </c>
    </row>
    <row r="1326" spans="2:13" x14ac:dyDescent="0.25">
      <c r="B1326" s="24">
        <f t="shared" ca="1" si="100"/>
        <v>0.70363907351235722</v>
      </c>
      <c r="C1326" s="25">
        <f t="shared" ca="1" si="101"/>
        <v>55.34895886435644</v>
      </c>
      <c r="H1326" s="24">
        <v>1324</v>
      </c>
      <c r="I1326" s="24" t="e">
        <f ca="1"/>
        <v>#NAME?</v>
      </c>
      <c r="J1326" s="24" t="e">
        <f t="array" aca="1" ref="J1326" ca="1">INDIRECT(ADDRESS(($F$2+1-H1326)+2,9))</f>
        <v>#NAME?</v>
      </c>
      <c r="K1326" s="24" t="e">
        <f t="shared" ca="1" si="102"/>
        <v>#NAME?</v>
      </c>
      <c r="L1326" s="24" t="e">
        <f t="shared" ca="1" si="103"/>
        <v>#NAME?</v>
      </c>
      <c r="M1326" s="24" t="e">
        <f t="shared" ca="1" si="104"/>
        <v>#NAME?</v>
      </c>
    </row>
    <row r="1327" spans="2:13" x14ac:dyDescent="0.25">
      <c r="B1327" s="24">
        <f t="shared" ca="1" si="100"/>
        <v>0.38964666696293038</v>
      </c>
      <c r="C1327" s="25">
        <f t="shared" ca="1" si="101"/>
        <v>47.197599398682385</v>
      </c>
      <c r="H1327" s="24">
        <v>1325</v>
      </c>
      <c r="I1327" s="24" t="e">
        <f ca="1"/>
        <v>#NAME?</v>
      </c>
      <c r="J1327" s="24" t="e">
        <f t="array" aca="1" ref="J1327" ca="1">INDIRECT(ADDRESS(($F$2+1-H1327)+2,9))</f>
        <v>#NAME?</v>
      </c>
      <c r="K1327" s="24" t="e">
        <f t="shared" ca="1" si="102"/>
        <v>#NAME?</v>
      </c>
      <c r="L1327" s="24" t="e">
        <f t="shared" ca="1" si="103"/>
        <v>#NAME?</v>
      </c>
      <c r="M1327" s="24" t="e">
        <f t="shared" ca="1" si="104"/>
        <v>#NAME?</v>
      </c>
    </row>
    <row r="1328" spans="2:13" x14ac:dyDescent="0.25">
      <c r="B1328" s="24">
        <f t="shared" ca="1" si="100"/>
        <v>0.92028879458944135</v>
      </c>
      <c r="C1328" s="25">
        <f t="shared" ca="1" si="101"/>
        <v>64.070167877030954</v>
      </c>
      <c r="H1328" s="24">
        <v>1326</v>
      </c>
      <c r="I1328" s="24" t="e">
        <f ca="1"/>
        <v>#NAME?</v>
      </c>
      <c r="J1328" s="24" t="e">
        <f t="array" aca="1" ref="J1328" ca="1">INDIRECT(ADDRESS(($F$2+1-H1328)+2,9))</f>
        <v>#NAME?</v>
      </c>
      <c r="K1328" s="24" t="e">
        <f t="shared" ca="1" si="102"/>
        <v>#NAME?</v>
      </c>
      <c r="L1328" s="24" t="e">
        <f t="shared" ca="1" si="103"/>
        <v>#NAME?</v>
      </c>
      <c r="M1328" s="24" t="e">
        <f t="shared" ca="1" si="104"/>
        <v>#NAME?</v>
      </c>
    </row>
    <row r="1329" spans="2:13" x14ac:dyDescent="0.25">
      <c r="B1329" s="24">
        <f t="shared" ca="1" si="100"/>
        <v>4.8404543196286398E-2</v>
      </c>
      <c r="C1329" s="25">
        <f t="shared" ca="1" si="101"/>
        <v>33.394760126112246</v>
      </c>
      <c r="H1329" s="24">
        <v>1327</v>
      </c>
      <c r="I1329" s="24" t="e">
        <f ca="1"/>
        <v>#NAME?</v>
      </c>
      <c r="J1329" s="24" t="e">
        <f t="array" aca="1" ref="J1329" ca="1">INDIRECT(ADDRESS(($F$2+1-H1329)+2,9))</f>
        <v>#NAME?</v>
      </c>
      <c r="K1329" s="24" t="e">
        <f t="shared" ca="1" si="102"/>
        <v>#NAME?</v>
      </c>
      <c r="L1329" s="24" t="e">
        <f t="shared" ca="1" si="103"/>
        <v>#NAME?</v>
      </c>
      <c r="M1329" s="24" t="e">
        <f t="shared" ca="1" si="104"/>
        <v>#NAME?</v>
      </c>
    </row>
    <row r="1330" spans="2:13" x14ac:dyDescent="0.25">
      <c r="B1330" s="24">
        <f t="shared" ca="1" si="100"/>
        <v>0.44923865266375063</v>
      </c>
      <c r="C1330" s="25">
        <f t="shared" ca="1" si="101"/>
        <v>48.724148773739437</v>
      </c>
      <c r="H1330" s="24">
        <v>1328</v>
      </c>
      <c r="I1330" s="24" t="e">
        <f ca="1"/>
        <v>#NAME?</v>
      </c>
      <c r="J1330" s="24" t="e">
        <f t="array" aca="1" ref="J1330" ca="1">INDIRECT(ADDRESS(($F$2+1-H1330)+2,9))</f>
        <v>#NAME?</v>
      </c>
      <c r="K1330" s="24" t="e">
        <f t="shared" ca="1" si="102"/>
        <v>#NAME?</v>
      </c>
      <c r="L1330" s="24" t="e">
        <f t="shared" ca="1" si="103"/>
        <v>#NAME?</v>
      </c>
      <c r="M1330" s="24" t="e">
        <f t="shared" ca="1" si="104"/>
        <v>#NAME?</v>
      </c>
    </row>
    <row r="1331" spans="2:13" x14ac:dyDescent="0.25">
      <c r="B1331" s="24">
        <f t="shared" ca="1" si="100"/>
        <v>0.97690480860145212</v>
      </c>
      <c r="C1331" s="25">
        <f t="shared" ca="1" si="101"/>
        <v>69.936493993624396</v>
      </c>
      <c r="H1331" s="24">
        <v>1329</v>
      </c>
      <c r="I1331" s="24" t="e">
        <f ca="1"/>
        <v>#NAME?</v>
      </c>
      <c r="J1331" s="24" t="e">
        <f t="array" aca="1" ref="J1331" ca="1">INDIRECT(ADDRESS(($F$2+1-H1331)+2,9))</f>
        <v>#NAME?</v>
      </c>
      <c r="K1331" s="24" t="e">
        <f t="shared" ca="1" si="102"/>
        <v>#NAME?</v>
      </c>
      <c r="L1331" s="24" t="e">
        <f t="shared" ca="1" si="103"/>
        <v>#NAME?</v>
      </c>
      <c r="M1331" s="24" t="e">
        <f t="shared" ca="1" si="104"/>
        <v>#NAME?</v>
      </c>
    </row>
    <row r="1332" spans="2:13" x14ac:dyDescent="0.25">
      <c r="B1332" s="24">
        <f t="shared" ca="1" si="100"/>
        <v>0.47499274506289535</v>
      </c>
      <c r="C1332" s="25">
        <f t="shared" ca="1" si="101"/>
        <v>49.372750008268987</v>
      </c>
      <c r="H1332" s="24">
        <v>1330</v>
      </c>
      <c r="I1332" s="24" t="e">
        <f ca="1"/>
        <v>#NAME?</v>
      </c>
      <c r="J1332" s="24" t="e">
        <f t="array" aca="1" ref="J1332" ca="1">INDIRECT(ADDRESS(($F$2+1-H1332)+2,9))</f>
        <v>#NAME?</v>
      </c>
      <c r="K1332" s="24" t="e">
        <f t="shared" ca="1" si="102"/>
        <v>#NAME?</v>
      </c>
      <c r="L1332" s="24" t="e">
        <f t="shared" ca="1" si="103"/>
        <v>#NAME?</v>
      </c>
      <c r="M1332" s="24" t="e">
        <f t="shared" ca="1" si="104"/>
        <v>#NAME?</v>
      </c>
    </row>
    <row r="1333" spans="2:13" x14ac:dyDescent="0.25">
      <c r="B1333" s="24">
        <f t="shared" ca="1" si="100"/>
        <v>7.7586475408234601E-2</v>
      </c>
      <c r="C1333" s="25">
        <f t="shared" ca="1" si="101"/>
        <v>35.785051538498571</v>
      </c>
      <c r="H1333" s="24">
        <v>1331</v>
      </c>
      <c r="I1333" s="24" t="e">
        <f ca="1"/>
        <v>#NAME?</v>
      </c>
      <c r="J1333" s="24" t="e">
        <f t="array" aca="1" ref="J1333" ca="1">INDIRECT(ADDRESS(($F$2+1-H1333)+2,9))</f>
        <v>#NAME?</v>
      </c>
      <c r="K1333" s="24" t="e">
        <f t="shared" ca="1" si="102"/>
        <v>#NAME?</v>
      </c>
      <c r="L1333" s="24" t="e">
        <f t="shared" ca="1" si="103"/>
        <v>#NAME?</v>
      </c>
      <c r="M1333" s="24" t="e">
        <f t="shared" ca="1" si="104"/>
        <v>#NAME?</v>
      </c>
    </row>
    <row r="1334" spans="2:13" x14ac:dyDescent="0.25">
      <c r="B1334" s="24">
        <f t="shared" ca="1" si="100"/>
        <v>0.84541696154088142</v>
      </c>
      <c r="C1334" s="25">
        <f t="shared" ca="1" si="101"/>
        <v>60.169734140627824</v>
      </c>
      <c r="H1334" s="24">
        <v>1332</v>
      </c>
      <c r="I1334" s="24" t="e">
        <f ca="1"/>
        <v>#NAME?</v>
      </c>
      <c r="J1334" s="24" t="e">
        <f t="array" aca="1" ref="J1334" ca="1">INDIRECT(ADDRESS(($F$2+1-H1334)+2,9))</f>
        <v>#NAME?</v>
      </c>
      <c r="K1334" s="24" t="e">
        <f t="shared" ca="1" si="102"/>
        <v>#NAME?</v>
      </c>
      <c r="L1334" s="24" t="e">
        <f t="shared" ca="1" si="103"/>
        <v>#NAME?</v>
      </c>
      <c r="M1334" s="24" t="e">
        <f t="shared" ca="1" si="104"/>
        <v>#NAME?</v>
      </c>
    </row>
    <row r="1335" spans="2:13" x14ac:dyDescent="0.25">
      <c r="B1335" s="24">
        <f t="shared" ca="1" si="100"/>
        <v>0.52536525823642766</v>
      </c>
      <c r="C1335" s="25">
        <f t="shared" ca="1" si="101"/>
        <v>50.63624172920553</v>
      </c>
      <c r="H1335" s="24">
        <v>1333</v>
      </c>
      <c r="I1335" s="24" t="e">
        <f ca="1"/>
        <v>#NAME?</v>
      </c>
      <c r="J1335" s="24" t="e">
        <f t="array" aca="1" ref="J1335" ca="1">INDIRECT(ADDRESS(($F$2+1-H1335)+2,9))</f>
        <v>#NAME?</v>
      </c>
      <c r="K1335" s="24" t="e">
        <f t="shared" ca="1" si="102"/>
        <v>#NAME?</v>
      </c>
      <c r="L1335" s="24" t="e">
        <f t="shared" ca="1" si="103"/>
        <v>#NAME?</v>
      </c>
      <c r="M1335" s="24" t="e">
        <f t="shared" ca="1" si="104"/>
        <v>#NAME?</v>
      </c>
    </row>
    <row r="1336" spans="2:13" x14ac:dyDescent="0.25">
      <c r="B1336" s="24">
        <f t="shared" ca="1" si="100"/>
        <v>0.23290023689675099</v>
      </c>
      <c r="C1336" s="25">
        <f t="shared" ca="1" si="101"/>
        <v>42.706710601246137</v>
      </c>
      <c r="H1336" s="24">
        <v>1334</v>
      </c>
      <c r="I1336" s="24" t="e">
        <f ca="1"/>
        <v>#NAME?</v>
      </c>
      <c r="J1336" s="24" t="e">
        <f t="array" aca="1" ref="J1336" ca="1">INDIRECT(ADDRESS(($F$2+1-H1336)+2,9))</f>
        <v>#NAME?</v>
      </c>
      <c r="K1336" s="24" t="e">
        <f t="shared" ca="1" si="102"/>
        <v>#NAME?</v>
      </c>
      <c r="L1336" s="24" t="e">
        <f t="shared" ca="1" si="103"/>
        <v>#NAME?</v>
      </c>
      <c r="M1336" s="24" t="e">
        <f t="shared" ca="1" si="104"/>
        <v>#NAME?</v>
      </c>
    </row>
    <row r="1337" spans="2:13" x14ac:dyDescent="0.25">
      <c r="B1337" s="24">
        <f t="shared" ca="1" si="100"/>
        <v>0.13608950858573365</v>
      </c>
      <c r="C1337" s="25">
        <f t="shared" ca="1" si="101"/>
        <v>39.019416645989224</v>
      </c>
      <c r="H1337" s="24">
        <v>1335</v>
      </c>
      <c r="I1337" s="24" t="e">
        <f ca="1"/>
        <v>#NAME?</v>
      </c>
      <c r="J1337" s="24" t="e">
        <f t="array" aca="1" ref="J1337" ca="1">INDIRECT(ADDRESS(($F$2+1-H1337)+2,9))</f>
        <v>#NAME?</v>
      </c>
      <c r="K1337" s="24" t="e">
        <f t="shared" ca="1" si="102"/>
        <v>#NAME?</v>
      </c>
      <c r="L1337" s="24" t="e">
        <f t="shared" ca="1" si="103"/>
        <v>#NAME?</v>
      </c>
      <c r="M1337" s="24" t="e">
        <f t="shared" ca="1" si="104"/>
        <v>#NAME?</v>
      </c>
    </row>
    <row r="1338" spans="2:13" x14ac:dyDescent="0.25">
      <c r="B1338" s="24">
        <f t="shared" ca="1" si="100"/>
        <v>0.10746716997394223</v>
      </c>
      <c r="C1338" s="25">
        <f t="shared" ca="1" si="101"/>
        <v>37.598889974302629</v>
      </c>
      <c r="H1338" s="24">
        <v>1336</v>
      </c>
      <c r="I1338" s="24" t="e">
        <f ca="1"/>
        <v>#NAME?</v>
      </c>
      <c r="J1338" s="24" t="e">
        <f t="array" aca="1" ref="J1338" ca="1">INDIRECT(ADDRESS(($F$2+1-H1338)+2,9))</f>
        <v>#NAME?</v>
      </c>
      <c r="K1338" s="24" t="e">
        <f t="shared" ca="1" si="102"/>
        <v>#NAME?</v>
      </c>
      <c r="L1338" s="24" t="e">
        <f t="shared" ca="1" si="103"/>
        <v>#NAME?</v>
      </c>
      <c r="M1338" s="24" t="e">
        <f t="shared" ca="1" si="104"/>
        <v>#NAME?</v>
      </c>
    </row>
    <row r="1339" spans="2:13" x14ac:dyDescent="0.25">
      <c r="B1339" s="24">
        <f t="shared" ca="1" si="100"/>
        <v>0.72800269914539961</v>
      </c>
      <c r="C1339" s="25">
        <f t="shared" ca="1" si="101"/>
        <v>56.067834967949942</v>
      </c>
      <c r="H1339" s="24">
        <v>1337</v>
      </c>
      <c r="I1339" s="24" t="e">
        <f ca="1"/>
        <v>#NAME?</v>
      </c>
      <c r="J1339" s="24" t="e">
        <f t="array" aca="1" ref="J1339" ca="1">INDIRECT(ADDRESS(($F$2+1-H1339)+2,9))</f>
        <v>#NAME?</v>
      </c>
      <c r="K1339" s="24" t="e">
        <f t="shared" ca="1" si="102"/>
        <v>#NAME?</v>
      </c>
      <c r="L1339" s="24" t="e">
        <f t="shared" ca="1" si="103"/>
        <v>#NAME?</v>
      </c>
      <c r="M1339" s="24" t="e">
        <f t="shared" ca="1" si="104"/>
        <v>#NAME?</v>
      </c>
    </row>
    <row r="1340" spans="2:13" x14ac:dyDescent="0.25">
      <c r="B1340" s="24">
        <f t="shared" ca="1" si="100"/>
        <v>3.7363926189348251E-2</v>
      </c>
      <c r="C1340" s="25">
        <f t="shared" ca="1" si="101"/>
        <v>32.178688822314136</v>
      </c>
      <c r="H1340" s="24">
        <v>1338</v>
      </c>
      <c r="I1340" s="24" t="e">
        <f ca="1"/>
        <v>#NAME?</v>
      </c>
      <c r="J1340" s="24" t="e">
        <f t="array" aca="1" ref="J1340" ca="1">INDIRECT(ADDRESS(($F$2+1-H1340)+2,9))</f>
        <v>#NAME?</v>
      </c>
      <c r="K1340" s="24" t="e">
        <f t="shared" ca="1" si="102"/>
        <v>#NAME?</v>
      </c>
      <c r="L1340" s="24" t="e">
        <f t="shared" ca="1" si="103"/>
        <v>#NAME?</v>
      </c>
      <c r="M1340" s="24" t="e">
        <f t="shared" ca="1" si="104"/>
        <v>#NAME?</v>
      </c>
    </row>
    <row r="1341" spans="2:13" x14ac:dyDescent="0.25">
      <c r="B1341" s="24">
        <f t="shared" ca="1" si="100"/>
        <v>0.1974773088254822</v>
      </c>
      <c r="C1341" s="25">
        <f t="shared" ca="1" si="101"/>
        <v>41.493334645232537</v>
      </c>
      <c r="H1341" s="24">
        <v>1339</v>
      </c>
      <c r="I1341" s="24" t="e">
        <f ca="1"/>
        <v>#NAME?</v>
      </c>
      <c r="J1341" s="24" t="e">
        <f t="array" aca="1" ref="J1341" ca="1">INDIRECT(ADDRESS(($F$2+1-H1341)+2,9))</f>
        <v>#NAME?</v>
      </c>
      <c r="K1341" s="24" t="e">
        <f t="shared" ca="1" si="102"/>
        <v>#NAME?</v>
      </c>
      <c r="L1341" s="24" t="e">
        <f t="shared" ca="1" si="103"/>
        <v>#NAME?</v>
      </c>
      <c r="M1341" s="24" t="e">
        <f t="shared" ca="1" si="104"/>
        <v>#NAME?</v>
      </c>
    </row>
    <row r="1342" spans="2:13" x14ac:dyDescent="0.25">
      <c r="B1342" s="24">
        <f t="shared" ca="1" si="100"/>
        <v>0.78750822641074802</v>
      </c>
      <c r="C1342" s="25">
        <f t="shared" ca="1" si="101"/>
        <v>57.978051931928675</v>
      </c>
      <c r="H1342" s="24">
        <v>1340</v>
      </c>
      <c r="I1342" s="24" t="e">
        <f ca="1"/>
        <v>#NAME?</v>
      </c>
      <c r="J1342" s="24" t="e">
        <f t="array" aca="1" ref="J1342" ca="1">INDIRECT(ADDRESS(($F$2+1-H1342)+2,9))</f>
        <v>#NAME?</v>
      </c>
      <c r="K1342" s="24" t="e">
        <f t="shared" ca="1" si="102"/>
        <v>#NAME?</v>
      </c>
      <c r="L1342" s="24" t="e">
        <f t="shared" ca="1" si="103"/>
        <v>#NAME?</v>
      </c>
      <c r="M1342" s="24" t="e">
        <f t="shared" ca="1" si="104"/>
        <v>#NAME?</v>
      </c>
    </row>
    <row r="1343" spans="2:13" x14ac:dyDescent="0.25">
      <c r="B1343" s="24">
        <f t="shared" ca="1" si="100"/>
        <v>0.10925194169834862</v>
      </c>
      <c r="C1343" s="25">
        <f t="shared" ca="1" si="101"/>
        <v>37.694838508486647</v>
      </c>
      <c r="H1343" s="24">
        <v>1341</v>
      </c>
      <c r="I1343" s="24" t="e">
        <f ca="1"/>
        <v>#NAME?</v>
      </c>
      <c r="J1343" s="24" t="e">
        <f t="array" aca="1" ref="J1343" ca="1">INDIRECT(ADDRESS(($F$2+1-H1343)+2,9))</f>
        <v>#NAME?</v>
      </c>
      <c r="K1343" s="24" t="e">
        <f t="shared" ca="1" si="102"/>
        <v>#NAME?</v>
      </c>
      <c r="L1343" s="24" t="e">
        <f t="shared" ca="1" si="103"/>
        <v>#NAME?</v>
      </c>
      <c r="M1343" s="24" t="e">
        <f t="shared" ca="1" si="104"/>
        <v>#NAME?</v>
      </c>
    </row>
    <row r="1344" spans="2:13" x14ac:dyDescent="0.25">
      <c r="B1344" s="24">
        <f t="shared" ca="1" si="100"/>
        <v>0.59149791171953436</v>
      </c>
      <c r="C1344" s="25">
        <f t="shared" ca="1" si="101"/>
        <v>52.313998565940338</v>
      </c>
      <c r="H1344" s="24">
        <v>1342</v>
      </c>
      <c r="I1344" s="24" t="e">
        <f ca="1"/>
        <v>#NAME?</v>
      </c>
      <c r="J1344" s="24" t="e">
        <f t="array" aca="1" ref="J1344" ca="1">INDIRECT(ADDRESS(($F$2+1-H1344)+2,9))</f>
        <v>#NAME?</v>
      </c>
      <c r="K1344" s="24" t="e">
        <f t="shared" ca="1" si="102"/>
        <v>#NAME?</v>
      </c>
      <c r="L1344" s="24" t="e">
        <f t="shared" ca="1" si="103"/>
        <v>#NAME?</v>
      </c>
      <c r="M1344" s="24" t="e">
        <f t="shared" ca="1" si="104"/>
        <v>#NAME?</v>
      </c>
    </row>
    <row r="1345" spans="2:13" x14ac:dyDescent="0.25">
      <c r="B1345" s="24">
        <f t="shared" ca="1" si="100"/>
        <v>0.85967769247424441</v>
      </c>
      <c r="C1345" s="25">
        <f t="shared" ca="1" si="101"/>
        <v>60.788723978959489</v>
      </c>
      <c r="H1345" s="24">
        <v>1343</v>
      </c>
      <c r="I1345" s="24" t="e">
        <f ca="1"/>
        <v>#NAME?</v>
      </c>
      <c r="J1345" s="24" t="e">
        <f t="array" aca="1" ref="J1345" ca="1">INDIRECT(ADDRESS(($F$2+1-H1345)+2,9))</f>
        <v>#NAME?</v>
      </c>
      <c r="K1345" s="24" t="e">
        <f t="shared" ca="1" si="102"/>
        <v>#NAME?</v>
      </c>
      <c r="L1345" s="24" t="e">
        <f t="shared" ca="1" si="103"/>
        <v>#NAME?</v>
      </c>
      <c r="M1345" s="24" t="e">
        <f t="shared" ca="1" si="104"/>
        <v>#NAME?</v>
      </c>
    </row>
    <row r="1346" spans="2:13" x14ac:dyDescent="0.25">
      <c r="B1346" s="24">
        <f t="shared" ca="1" si="100"/>
        <v>0.41278533151598484</v>
      </c>
      <c r="C1346" s="25">
        <f t="shared" ca="1" si="101"/>
        <v>47.796141480065288</v>
      </c>
      <c r="H1346" s="24">
        <v>1344</v>
      </c>
      <c r="I1346" s="24" t="e">
        <f ca="1"/>
        <v>#NAME?</v>
      </c>
      <c r="J1346" s="24" t="e">
        <f t="array" aca="1" ref="J1346" ca="1">INDIRECT(ADDRESS(($F$2+1-H1346)+2,9))</f>
        <v>#NAME?</v>
      </c>
      <c r="K1346" s="24" t="e">
        <f t="shared" ca="1" si="102"/>
        <v>#NAME?</v>
      </c>
      <c r="L1346" s="24" t="e">
        <f t="shared" ca="1" si="103"/>
        <v>#NAME?</v>
      </c>
      <c r="M1346" s="24" t="e">
        <f t="shared" ca="1" si="104"/>
        <v>#NAME?</v>
      </c>
    </row>
    <row r="1347" spans="2:13" x14ac:dyDescent="0.25">
      <c r="B1347" s="24">
        <f t="shared" ca="1" si="100"/>
        <v>0.99577229763891328</v>
      </c>
      <c r="C1347" s="25">
        <f t="shared" ca="1" si="101"/>
        <v>76.333223849776189</v>
      </c>
      <c r="H1347" s="24">
        <v>1345</v>
      </c>
      <c r="I1347" s="24" t="e">
        <f ca="1"/>
        <v>#NAME?</v>
      </c>
      <c r="J1347" s="24" t="e">
        <f t="array" aca="1" ref="J1347" ca="1">INDIRECT(ADDRESS(($F$2+1-H1347)+2,9))</f>
        <v>#NAME?</v>
      </c>
      <c r="K1347" s="24" t="e">
        <f t="shared" ca="1" si="102"/>
        <v>#NAME?</v>
      </c>
      <c r="L1347" s="24" t="e">
        <f t="shared" ca="1" si="103"/>
        <v>#NAME?</v>
      </c>
      <c r="M1347" s="24" t="e">
        <f t="shared" ca="1" si="104"/>
        <v>#NAME?</v>
      </c>
    </row>
    <row r="1348" spans="2:13" x14ac:dyDescent="0.25">
      <c r="B1348" s="24">
        <f t="shared" ref="B1348:B1411" ca="1" si="105">RAND()</f>
        <v>0.10063239618508013</v>
      </c>
      <c r="C1348" s="25">
        <f t="shared" ref="C1348:C1411" ca="1" si="106">_xlfn.NORM.INV(B1348,50,10)</f>
        <v>37.220435787409798</v>
      </c>
      <c r="H1348" s="24">
        <v>1346</v>
      </c>
      <c r="I1348" s="24" t="e">
        <f ca="1"/>
        <v>#NAME?</v>
      </c>
      <c r="J1348" s="24" t="e">
        <f t="array" aca="1" ref="J1348" ca="1">INDIRECT(ADDRESS(($F$2+1-H1348)+2,9))</f>
        <v>#NAME?</v>
      </c>
      <c r="K1348" s="24" t="e">
        <f t="shared" ref="K1348:K1411" ca="1" si="107">_xlfn.NORM.DIST(I1348,$F$5,$F$6,TRUE)</f>
        <v>#NAME?</v>
      </c>
      <c r="L1348" s="24" t="e">
        <f t="shared" ref="L1348:L1411" ca="1" si="108">_xlfn.NORM.DIST(J1348,$F$5,$F$6,TRUE)</f>
        <v>#NAME?</v>
      </c>
      <c r="M1348" s="24" t="e">
        <f t="shared" ca="1" si="104"/>
        <v>#NAME?</v>
      </c>
    </row>
    <row r="1349" spans="2:13" x14ac:dyDescent="0.25">
      <c r="B1349" s="24">
        <f t="shared" ca="1" si="105"/>
        <v>0.91197280886581888</v>
      </c>
      <c r="C1349" s="25">
        <f t="shared" ca="1" si="106"/>
        <v>63.530039068428543</v>
      </c>
      <c r="H1349" s="24">
        <v>1347</v>
      </c>
      <c r="I1349" s="24" t="e">
        <f ca="1"/>
        <v>#NAME?</v>
      </c>
      <c r="J1349" s="24" t="e">
        <f t="array" aca="1" ref="J1349" ca="1">INDIRECT(ADDRESS(($F$2+1-H1349)+2,9))</f>
        <v>#NAME?</v>
      </c>
      <c r="K1349" s="24" t="e">
        <f t="shared" ca="1" si="107"/>
        <v>#NAME?</v>
      </c>
      <c r="L1349" s="24" t="e">
        <f t="shared" ca="1" si="108"/>
        <v>#NAME?</v>
      </c>
      <c r="M1349" s="24" t="e">
        <f t="shared" ref="M1349:M1412" ca="1" si="109">((2*H1349-1)/$F$2)*(LN(K1349)+LN(1-L1349))</f>
        <v>#NAME?</v>
      </c>
    </row>
    <row r="1350" spans="2:13" x14ac:dyDescent="0.25">
      <c r="B1350" s="24">
        <f t="shared" ca="1" si="105"/>
        <v>0.87736566119845039</v>
      </c>
      <c r="C1350" s="25">
        <f t="shared" ca="1" si="106"/>
        <v>61.619182392504541</v>
      </c>
      <c r="H1350" s="24">
        <v>1348</v>
      </c>
      <c r="I1350" s="24" t="e">
        <f ca="1"/>
        <v>#NAME?</v>
      </c>
      <c r="J1350" s="24" t="e">
        <f t="array" aca="1" ref="J1350" ca="1">INDIRECT(ADDRESS(($F$2+1-H1350)+2,9))</f>
        <v>#NAME?</v>
      </c>
      <c r="K1350" s="24" t="e">
        <f t="shared" ca="1" si="107"/>
        <v>#NAME?</v>
      </c>
      <c r="L1350" s="24" t="e">
        <f t="shared" ca="1" si="108"/>
        <v>#NAME?</v>
      </c>
      <c r="M1350" s="24" t="e">
        <f t="shared" ca="1" si="109"/>
        <v>#NAME?</v>
      </c>
    </row>
    <row r="1351" spans="2:13" x14ac:dyDescent="0.25">
      <c r="B1351" s="24">
        <f t="shared" ca="1" si="105"/>
        <v>2.0840701152003982E-3</v>
      </c>
      <c r="C1351" s="25">
        <f t="shared" ca="1" si="106"/>
        <v>21.348517249584539</v>
      </c>
      <c r="H1351" s="24">
        <v>1349</v>
      </c>
      <c r="I1351" s="24" t="e">
        <f ca="1"/>
        <v>#NAME?</v>
      </c>
      <c r="J1351" s="24" t="e">
        <f t="array" aca="1" ref="J1351" ca="1">INDIRECT(ADDRESS(($F$2+1-H1351)+2,9))</f>
        <v>#NAME?</v>
      </c>
      <c r="K1351" s="24" t="e">
        <f t="shared" ca="1" si="107"/>
        <v>#NAME?</v>
      </c>
      <c r="L1351" s="24" t="e">
        <f t="shared" ca="1" si="108"/>
        <v>#NAME?</v>
      </c>
      <c r="M1351" s="24" t="e">
        <f t="shared" ca="1" si="109"/>
        <v>#NAME?</v>
      </c>
    </row>
    <row r="1352" spans="2:13" x14ac:dyDescent="0.25">
      <c r="B1352" s="24">
        <f t="shared" ca="1" si="105"/>
        <v>0.63566249608753045</v>
      </c>
      <c r="C1352" s="25">
        <f t="shared" ca="1" si="106"/>
        <v>53.468886047469255</v>
      </c>
      <c r="H1352" s="24">
        <v>1350</v>
      </c>
      <c r="I1352" s="24" t="e">
        <f ca="1"/>
        <v>#NAME?</v>
      </c>
      <c r="J1352" s="24" t="e">
        <f t="array" aca="1" ref="J1352" ca="1">INDIRECT(ADDRESS(($F$2+1-H1352)+2,9))</f>
        <v>#NAME?</v>
      </c>
      <c r="K1352" s="24" t="e">
        <f t="shared" ca="1" si="107"/>
        <v>#NAME?</v>
      </c>
      <c r="L1352" s="24" t="e">
        <f t="shared" ca="1" si="108"/>
        <v>#NAME?</v>
      </c>
      <c r="M1352" s="24" t="e">
        <f t="shared" ca="1" si="109"/>
        <v>#NAME?</v>
      </c>
    </row>
    <row r="1353" spans="2:13" x14ac:dyDescent="0.25">
      <c r="B1353" s="24">
        <f t="shared" ca="1" si="105"/>
        <v>1.1762160033557789E-2</v>
      </c>
      <c r="C1353" s="25">
        <f t="shared" ca="1" si="106"/>
        <v>27.351896506859795</v>
      </c>
      <c r="H1353" s="24">
        <v>1351</v>
      </c>
      <c r="I1353" s="24" t="e">
        <f ca="1"/>
        <v>#NAME?</v>
      </c>
      <c r="J1353" s="24" t="e">
        <f t="array" aca="1" ref="J1353" ca="1">INDIRECT(ADDRESS(($F$2+1-H1353)+2,9))</f>
        <v>#NAME?</v>
      </c>
      <c r="K1353" s="24" t="e">
        <f t="shared" ca="1" si="107"/>
        <v>#NAME?</v>
      </c>
      <c r="L1353" s="24" t="e">
        <f t="shared" ca="1" si="108"/>
        <v>#NAME?</v>
      </c>
      <c r="M1353" s="24" t="e">
        <f t="shared" ca="1" si="109"/>
        <v>#NAME?</v>
      </c>
    </row>
    <row r="1354" spans="2:13" x14ac:dyDescent="0.25">
      <c r="B1354" s="24">
        <f t="shared" ca="1" si="105"/>
        <v>0.55264432524750384</v>
      </c>
      <c r="C1354" s="25">
        <f t="shared" ca="1" si="106"/>
        <v>51.323450834802848</v>
      </c>
      <c r="H1354" s="24">
        <v>1352</v>
      </c>
      <c r="I1354" s="24" t="e">
        <f ca="1"/>
        <v>#NAME?</v>
      </c>
      <c r="J1354" s="24" t="e">
        <f t="array" aca="1" ref="J1354" ca="1">INDIRECT(ADDRESS(($F$2+1-H1354)+2,9))</f>
        <v>#NAME?</v>
      </c>
      <c r="K1354" s="24" t="e">
        <f t="shared" ca="1" si="107"/>
        <v>#NAME?</v>
      </c>
      <c r="L1354" s="24" t="e">
        <f t="shared" ca="1" si="108"/>
        <v>#NAME?</v>
      </c>
      <c r="M1354" s="24" t="e">
        <f t="shared" ca="1" si="109"/>
        <v>#NAME?</v>
      </c>
    </row>
    <row r="1355" spans="2:13" x14ac:dyDescent="0.25">
      <c r="B1355" s="24">
        <f t="shared" ca="1" si="105"/>
        <v>0.50126820241637682</v>
      </c>
      <c r="C1355" s="25">
        <f t="shared" ca="1" si="106"/>
        <v>50.031789173889372</v>
      </c>
      <c r="H1355" s="24">
        <v>1353</v>
      </c>
      <c r="I1355" s="24" t="e">
        <f ca="1"/>
        <v>#NAME?</v>
      </c>
      <c r="J1355" s="24" t="e">
        <f t="array" aca="1" ref="J1355" ca="1">INDIRECT(ADDRESS(($F$2+1-H1355)+2,9))</f>
        <v>#NAME?</v>
      </c>
      <c r="K1355" s="24" t="e">
        <f t="shared" ca="1" si="107"/>
        <v>#NAME?</v>
      </c>
      <c r="L1355" s="24" t="e">
        <f t="shared" ca="1" si="108"/>
        <v>#NAME?</v>
      </c>
      <c r="M1355" s="24" t="e">
        <f t="shared" ca="1" si="109"/>
        <v>#NAME?</v>
      </c>
    </row>
    <row r="1356" spans="2:13" x14ac:dyDescent="0.25">
      <c r="B1356" s="24">
        <f t="shared" ca="1" si="105"/>
        <v>0.25831951727548241</v>
      </c>
      <c r="C1356" s="25">
        <f t="shared" ca="1" si="106"/>
        <v>43.514650828380454</v>
      </c>
      <c r="H1356" s="24">
        <v>1354</v>
      </c>
      <c r="I1356" s="24" t="e">
        <f ca="1"/>
        <v>#NAME?</v>
      </c>
      <c r="J1356" s="24" t="e">
        <f t="array" aca="1" ref="J1356" ca="1">INDIRECT(ADDRESS(($F$2+1-H1356)+2,9))</f>
        <v>#NAME?</v>
      </c>
      <c r="K1356" s="24" t="e">
        <f t="shared" ca="1" si="107"/>
        <v>#NAME?</v>
      </c>
      <c r="L1356" s="24" t="e">
        <f t="shared" ca="1" si="108"/>
        <v>#NAME?</v>
      </c>
      <c r="M1356" s="24" t="e">
        <f t="shared" ca="1" si="109"/>
        <v>#NAME?</v>
      </c>
    </row>
    <row r="1357" spans="2:13" x14ac:dyDescent="0.25">
      <c r="B1357" s="24">
        <f t="shared" ca="1" si="105"/>
        <v>0.62495036337978815</v>
      </c>
      <c r="C1357" s="25">
        <f t="shared" ca="1" si="106"/>
        <v>53.185084667914253</v>
      </c>
      <c r="H1357" s="24">
        <v>1355</v>
      </c>
      <c r="I1357" s="24" t="e">
        <f ca="1"/>
        <v>#NAME?</v>
      </c>
      <c r="J1357" s="24" t="e">
        <f t="array" aca="1" ref="J1357" ca="1">INDIRECT(ADDRESS(($F$2+1-H1357)+2,9))</f>
        <v>#NAME?</v>
      </c>
      <c r="K1357" s="24" t="e">
        <f t="shared" ca="1" si="107"/>
        <v>#NAME?</v>
      </c>
      <c r="L1357" s="24" t="e">
        <f t="shared" ca="1" si="108"/>
        <v>#NAME?</v>
      </c>
      <c r="M1357" s="24" t="e">
        <f t="shared" ca="1" si="109"/>
        <v>#NAME?</v>
      </c>
    </row>
    <row r="1358" spans="2:13" x14ac:dyDescent="0.25">
      <c r="B1358" s="24">
        <f t="shared" ca="1" si="105"/>
        <v>0.50104922271876584</v>
      </c>
      <c r="C1358" s="25">
        <f t="shared" ca="1" si="106"/>
        <v>50.02630014365198</v>
      </c>
      <c r="H1358" s="24">
        <v>1356</v>
      </c>
      <c r="I1358" s="24" t="e">
        <f ca="1"/>
        <v>#NAME?</v>
      </c>
      <c r="J1358" s="24" t="e">
        <f t="array" aca="1" ref="J1358" ca="1">INDIRECT(ADDRESS(($F$2+1-H1358)+2,9))</f>
        <v>#NAME?</v>
      </c>
      <c r="K1358" s="24" t="e">
        <f t="shared" ca="1" si="107"/>
        <v>#NAME?</v>
      </c>
      <c r="L1358" s="24" t="e">
        <f t="shared" ca="1" si="108"/>
        <v>#NAME?</v>
      </c>
      <c r="M1358" s="24" t="e">
        <f t="shared" ca="1" si="109"/>
        <v>#NAME?</v>
      </c>
    </row>
    <row r="1359" spans="2:13" x14ac:dyDescent="0.25">
      <c r="B1359" s="24">
        <f t="shared" ca="1" si="105"/>
        <v>0.24156436856628549</v>
      </c>
      <c r="C1359" s="25">
        <f t="shared" ca="1" si="106"/>
        <v>42.987207124419136</v>
      </c>
      <c r="H1359" s="24">
        <v>1357</v>
      </c>
      <c r="I1359" s="24" t="e">
        <f ca="1"/>
        <v>#NAME?</v>
      </c>
      <c r="J1359" s="24" t="e">
        <f t="array" aca="1" ref="J1359" ca="1">INDIRECT(ADDRESS(($F$2+1-H1359)+2,9))</f>
        <v>#NAME?</v>
      </c>
      <c r="K1359" s="24" t="e">
        <f t="shared" ca="1" si="107"/>
        <v>#NAME?</v>
      </c>
      <c r="L1359" s="24" t="e">
        <f t="shared" ca="1" si="108"/>
        <v>#NAME?</v>
      </c>
      <c r="M1359" s="24" t="e">
        <f t="shared" ca="1" si="109"/>
        <v>#NAME?</v>
      </c>
    </row>
    <row r="1360" spans="2:13" x14ac:dyDescent="0.25">
      <c r="B1360" s="24">
        <f t="shared" ca="1" si="105"/>
        <v>0.40167732478475138</v>
      </c>
      <c r="C1360" s="25">
        <f t="shared" ca="1" si="106"/>
        <v>47.509920728907986</v>
      </c>
      <c r="H1360" s="24">
        <v>1358</v>
      </c>
      <c r="I1360" s="24" t="e">
        <f ca="1"/>
        <v>#NAME?</v>
      </c>
      <c r="J1360" s="24" t="e">
        <f t="array" aca="1" ref="J1360" ca="1">INDIRECT(ADDRESS(($F$2+1-H1360)+2,9))</f>
        <v>#NAME?</v>
      </c>
      <c r="K1360" s="24" t="e">
        <f t="shared" ca="1" si="107"/>
        <v>#NAME?</v>
      </c>
      <c r="L1360" s="24" t="e">
        <f t="shared" ca="1" si="108"/>
        <v>#NAME?</v>
      </c>
      <c r="M1360" s="24" t="e">
        <f t="shared" ca="1" si="109"/>
        <v>#NAME?</v>
      </c>
    </row>
    <row r="1361" spans="2:13" x14ac:dyDescent="0.25">
      <c r="B1361" s="24">
        <f t="shared" ca="1" si="105"/>
        <v>0.71624856461983577</v>
      </c>
      <c r="C1361" s="25">
        <f t="shared" ca="1" si="106"/>
        <v>55.717330050147744</v>
      </c>
      <c r="H1361" s="24">
        <v>1359</v>
      </c>
      <c r="I1361" s="24" t="e">
        <f ca="1"/>
        <v>#NAME?</v>
      </c>
      <c r="J1361" s="24" t="e">
        <f t="array" aca="1" ref="J1361" ca="1">INDIRECT(ADDRESS(($F$2+1-H1361)+2,9))</f>
        <v>#NAME?</v>
      </c>
      <c r="K1361" s="24" t="e">
        <f t="shared" ca="1" si="107"/>
        <v>#NAME?</v>
      </c>
      <c r="L1361" s="24" t="e">
        <f t="shared" ca="1" si="108"/>
        <v>#NAME?</v>
      </c>
      <c r="M1361" s="24" t="e">
        <f t="shared" ca="1" si="109"/>
        <v>#NAME?</v>
      </c>
    </row>
    <row r="1362" spans="2:13" x14ac:dyDescent="0.25">
      <c r="B1362" s="24">
        <f t="shared" ca="1" si="105"/>
        <v>0.90795698833658778</v>
      </c>
      <c r="C1362" s="25">
        <f t="shared" ca="1" si="106"/>
        <v>63.282787917832827</v>
      </c>
      <c r="H1362" s="24">
        <v>1360</v>
      </c>
      <c r="I1362" s="24" t="e">
        <f ca="1"/>
        <v>#NAME?</v>
      </c>
      <c r="J1362" s="24" t="e">
        <f t="array" aca="1" ref="J1362" ca="1">INDIRECT(ADDRESS(($F$2+1-H1362)+2,9))</f>
        <v>#NAME?</v>
      </c>
      <c r="K1362" s="24" t="e">
        <f t="shared" ca="1" si="107"/>
        <v>#NAME?</v>
      </c>
      <c r="L1362" s="24" t="e">
        <f t="shared" ca="1" si="108"/>
        <v>#NAME?</v>
      </c>
      <c r="M1362" s="24" t="e">
        <f t="shared" ca="1" si="109"/>
        <v>#NAME?</v>
      </c>
    </row>
    <row r="1363" spans="2:13" x14ac:dyDescent="0.25">
      <c r="B1363" s="24">
        <f t="shared" ca="1" si="105"/>
        <v>0.67266676192708497</v>
      </c>
      <c r="C1363" s="25">
        <f t="shared" ca="1" si="106"/>
        <v>54.47288905910851</v>
      </c>
      <c r="H1363" s="24">
        <v>1361</v>
      </c>
      <c r="I1363" s="24" t="e">
        <f ca="1"/>
        <v>#NAME?</v>
      </c>
      <c r="J1363" s="24" t="e">
        <f t="array" aca="1" ref="J1363" ca="1">INDIRECT(ADDRESS(($F$2+1-H1363)+2,9))</f>
        <v>#NAME?</v>
      </c>
      <c r="K1363" s="24" t="e">
        <f t="shared" ca="1" si="107"/>
        <v>#NAME?</v>
      </c>
      <c r="L1363" s="24" t="e">
        <f t="shared" ca="1" si="108"/>
        <v>#NAME?</v>
      </c>
      <c r="M1363" s="24" t="e">
        <f t="shared" ca="1" si="109"/>
        <v>#NAME?</v>
      </c>
    </row>
    <row r="1364" spans="2:13" x14ac:dyDescent="0.25">
      <c r="B1364" s="24">
        <f t="shared" ca="1" si="105"/>
        <v>0.52759349313487225</v>
      </c>
      <c r="C1364" s="25">
        <f t="shared" ca="1" si="106"/>
        <v>50.69221871742711</v>
      </c>
      <c r="H1364" s="24">
        <v>1362</v>
      </c>
      <c r="I1364" s="24" t="e">
        <f ca="1"/>
        <v>#NAME?</v>
      </c>
      <c r="J1364" s="24" t="e">
        <f t="array" aca="1" ref="J1364" ca="1">INDIRECT(ADDRESS(($F$2+1-H1364)+2,9))</f>
        <v>#NAME?</v>
      </c>
      <c r="K1364" s="24" t="e">
        <f t="shared" ca="1" si="107"/>
        <v>#NAME?</v>
      </c>
      <c r="L1364" s="24" t="e">
        <f t="shared" ca="1" si="108"/>
        <v>#NAME?</v>
      </c>
      <c r="M1364" s="24" t="e">
        <f t="shared" ca="1" si="109"/>
        <v>#NAME?</v>
      </c>
    </row>
    <row r="1365" spans="2:13" x14ac:dyDescent="0.25">
      <c r="B1365" s="24">
        <f t="shared" ca="1" si="105"/>
        <v>0.11837428549318008</v>
      </c>
      <c r="C1365" s="25">
        <f t="shared" ca="1" si="106"/>
        <v>38.168471385228777</v>
      </c>
      <c r="H1365" s="24">
        <v>1363</v>
      </c>
      <c r="I1365" s="24" t="e">
        <f ca="1"/>
        <v>#NAME?</v>
      </c>
      <c r="J1365" s="24" t="e">
        <f t="array" aca="1" ref="J1365" ca="1">INDIRECT(ADDRESS(($F$2+1-H1365)+2,9))</f>
        <v>#NAME?</v>
      </c>
      <c r="K1365" s="24" t="e">
        <f t="shared" ca="1" si="107"/>
        <v>#NAME?</v>
      </c>
      <c r="L1365" s="24" t="e">
        <f t="shared" ca="1" si="108"/>
        <v>#NAME?</v>
      </c>
      <c r="M1365" s="24" t="e">
        <f t="shared" ca="1" si="109"/>
        <v>#NAME?</v>
      </c>
    </row>
    <row r="1366" spans="2:13" x14ac:dyDescent="0.25">
      <c r="B1366" s="24">
        <f t="shared" ca="1" si="105"/>
        <v>0.45283306320233896</v>
      </c>
      <c r="C1366" s="25">
        <f t="shared" ca="1" si="106"/>
        <v>48.814932239307652</v>
      </c>
      <c r="H1366" s="24">
        <v>1364</v>
      </c>
      <c r="I1366" s="24" t="e">
        <f ca="1"/>
        <v>#NAME?</v>
      </c>
      <c r="J1366" s="24" t="e">
        <f t="array" aca="1" ref="J1366" ca="1">INDIRECT(ADDRESS(($F$2+1-H1366)+2,9))</f>
        <v>#NAME?</v>
      </c>
      <c r="K1366" s="24" t="e">
        <f t="shared" ca="1" si="107"/>
        <v>#NAME?</v>
      </c>
      <c r="L1366" s="24" t="e">
        <f t="shared" ca="1" si="108"/>
        <v>#NAME?</v>
      </c>
      <c r="M1366" s="24" t="e">
        <f t="shared" ca="1" si="109"/>
        <v>#NAME?</v>
      </c>
    </row>
    <row r="1367" spans="2:13" x14ac:dyDescent="0.25">
      <c r="B1367" s="24">
        <f t="shared" ca="1" si="105"/>
        <v>0.30404356685598066</v>
      </c>
      <c r="C1367" s="25">
        <f t="shared" ca="1" si="106"/>
        <v>44.871941449689913</v>
      </c>
      <c r="H1367" s="24">
        <v>1365</v>
      </c>
      <c r="I1367" s="24" t="e">
        <f ca="1"/>
        <v>#NAME?</v>
      </c>
      <c r="J1367" s="24" t="e">
        <f t="array" aca="1" ref="J1367" ca="1">INDIRECT(ADDRESS(($F$2+1-H1367)+2,9))</f>
        <v>#NAME?</v>
      </c>
      <c r="K1367" s="24" t="e">
        <f t="shared" ca="1" si="107"/>
        <v>#NAME?</v>
      </c>
      <c r="L1367" s="24" t="e">
        <f t="shared" ca="1" si="108"/>
        <v>#NAME?</v>
      </c>
      <c r="M1367" s="24" t="e">
        <f t="shared" ca="1" si="109"/>
        <v>#NAME?</v>
      </c>
    </row>
    <row r="1368" spans="2:13" x14ac:dyDescent="0.25">
      <c r="B1368" s="24">
        <f t="shared" ca="1" si="105"/>
        <v>0.94728241999982055</v>
      </c>
      <c r="C1368" s="25">
        <f t="shared" ca="1" si="106"/>
        <v>66.190562541713462</v>
      </c>
      <c r="H1368" s="24">
        <v>1366</v>
      </c>
      <c r="I1368" s="24" t="e">
        <f ca="1"/>
        <v>#NAME?</v>
      </c>
      <c r="J1368" s="24" t="e">
        <f t="array" aca="1" ref="J1368" ca="1">INDIRECT(ADDRESS(($F$2+1-H1368)+2,9))</f>
        <v>#NAME?</v>
      </c>
      <c r="K1368" s="24" t="e">
        <f t="shared" ca="1" si="107"/>
        <v>#NAME?</v>
      </c>
      <c r="L1368" s="24" t="e">
        <f t="shared" ca="1" si="108"/>
        <v>#NAME?</v>
      </c>
      <c r="M1368" s="24" t="e">
        <f t="shared" ca="1" si="109"/>
        <v>#NAME?</v>
      </c>
    </row>
    <row r="1369" spans="2:13" x14ac:dyDescent="0.25">
      <c r="B1369" s="24">
        <f t="shared" ca="1" si="105"/>
        <v>0.36239581621743444</v>
      </c>
      <c r="C1369" s="25">
        <f t="shared" ca="1" si="106"/>
        <v>46.479378221223939</v>
      </c>
      <c r="H1369" s="24">
        <v>1367</v>
      </c>
      <c r="I1369" s="24" t="e">
        <f ca="1"/>
        <v>#NAME?</v>
      </c>
      <c r="J1369" s="24" t="e">
        <f t="array" aca="1" ref="J1369" ca="1">INDIRECT(ADDRESS(($F$2+1-H1369)+2,9))</f>
        <v>#NAME?</v>
      </c>
      <c r="K1369" s="24" t="e">
        <f t="shared" ca="1" si="107"/>
        <v>#NAME?</v>
      </c>
      <c r="L1369" s="24" t="e">
        <f t="shared" ca="1" si="108"/>
        <v>#NAME?</v>
      </c>
      <c r="M1369" s="24" t="e">
        <f t="shared" ca="1" si="109"/>
        <v>#NAME?</v>
      </c>
    </row>
    <row r="1370" spans="2:13" x14ac:dyDescent="0.25">
      <c r="B1370" s="24">
        <f t="shared" ca="1" si="105"/>
        <v>0.37354570583331148</v>
      </c>
      <c r="C1370" s="25">
        <f t="shared" ca="1" si="106"/>
        <v>46.775230692322467</v>
      </c>
      <c r="H1370" s="24">
        <v>1368</v>
      </c>
      <c r="I1370" s="24" t="e">
        <f ca="1"/>
        <v>#NAME?</v>
      </c>
      <c r="J1370" s="24" t="e">
        <f t="array" aca="1" ref="J1370" ca="1">INDIRECT(ADDRESS(($F$2+1-H1370)+2,9))</f>
        <v>#NAME?</v>
      </c>
      <c r="K1370" s="24" t="e">
        <f t="shared" ca="1" si="107"/>
        <v>#NAME?</v>
      </c>
      <c r="L1370" s="24" t="e">
        <f t="shared" ca="1" si="108"/>
        <v>#NAME?</v>
      </c>
      <c r="M1370" s="24" t="e">
        <f t="shared" ca="1" si="109"/>
        <v>#NAME?</v>
      </c>
    </row>
    <row r="1371" spans="2:13" x14ac:dyDescent="0.25">
      <c r="B1371" s="24">
        <f t="shared" ca="1" si="105"/>
        <v>0.11922293443748877</v>
      </c>
      <c r="C1371" s="25">
        <f t="shared" ca="1" si="106"/>
        <v>38.211197644331627</v>
      </c>
      <c r="H1371" s="24">
        <v>1369</v>
      </c>
      <c r="I1371" s="24" t="e">
        <f ca="1"/>
        <v>#NAME?</v>
      </c>
      <c r="J1371" s="24" t="e">
        <f t="array" aca="1" ref="J1371" ca="1">INDIRECT(ADDRESS(($F$2+1-H1371)+2,9))</f>
        <v>#NAME?</v>
      </c>
      <c r="K1371" s="24" t="e">
        <f t="shared" ca="1" si="107"/>
        <v>#NAME?</v>
      </c>
      <c r="L1371" s="24" t="e">
        <f t="shared" ca="1" si="108"/>
        <v>#NAME?</v>
      </c>
      <c r="M1371" s="24" t="e">
        <f t="shared" ca="1" si="109"/>
        <v>#NAME?</v>
      </c>
    </row>
    <row r="1372" spans="2:13" x14ac:dyDescent="0.25">
      <c r="B1372" s="24">
        <f t="shared" ca="1" si="105"/>
        <v>0.30753079817875628</v>
      </c>
      <c r="C1372" s="25">
        <f t="shared" ca="1" si="106"/>
        <v>44.97138422237461</v>
      </c>
      <c r="H1372" s="24">
        <v>1370</v>
      </c>
      <c r="I1372" s="24" t="e">
        <f ca="1"/>
        <v>#NAME?</v>
      </c>
      <c r="J1372" s="24" t="e">
        <f t="array" aca="1" ref="J1372" ca="1">INDIRECT(ADDRESS(($F$2+1-H1372)+2,9))</f>
        <v>#NAME?</v>
      </c>
      <c r="K1372" s="24" t="e">
        <f t="shared" ca="1" si="107"/>
        <v>#NAME?</v>
      </c>
      <c r="L1372" s="24" t="e">
        <f t="shared" ca="1" si="108"/>
        <v>#NAME?</v>
      </c>
      <c r="M1372" s="24" t="e">
        <f t="shared" ca="1" si="109"/>
        <v>#NAME?</v>
      </c>
    </row>
    <row r="1373" spans="2:13" x14ac:dyDescent="0.25">
      <c r="B1373" s="24">
        <f t="shared" ca="1" si="105"/>
        <v>0.18280610255863627</v>
      </c>
      <c r="C1373" s="25">
        <f t="shared" ca="1" si="106"/>
        <v>40.952770981269396</v>
      </c>
      <c r="H1373" s="24">
        <v>1371</v>
      </c>
      <c r="I1373" s="24" t="e">
        <f ca="1"/>
        <v>#NAME?</v>
      </c>
      <c r="J1373" s="24" t="e">
        <f t="array" aca="1" ref="J1373" ca="1">INDIRECT(ADDRESS(($F$2+1-H1373)+2,9))</f>
        <v>#NAME?</v>
      </c>
      <c r="K1373" s="24" t="e">
        <f t="shared" ca="1" si="107"/>
        <v>#NAME?</v>
      </c>
      <c r="L1373" s="24" t="e">
        <f t="shared" ca="1" si="108"/>
        <v>#NAME?</v>
      </c>
      <c r="M1373" s="24" t="e">
        <f t="shared" ca="1" si="109"/>
        <v>#NAME?</v>
      </c>
    </row>
    <row r="1374" spans="2:13" x14ac:dyDescent="0.25">
      <c r="B1374" s="24">
        <f t="shared" ca="1" si="105"/>
        <v>0.28178506744498566</v>
      </c>
      <c r="C1374" s="25">
        <f t="shared" ca="1" si="106"/>
        <v>44.224532023331598</v>
      </c>
      <c r="H1374" s="24">
        <v>1372</v>
      </c>
      <c r="I1374" s="24" t="e">
        <f ca="1"/>
        <v>#NAME?</v>
      </c>
      <c r="J1374" s="24" t="e">
        <f t="array" aca="1" ref="J1374" ca="1">INDIRECT(ADDRESS(($F$2+1-H1374)+2,9))</f>
        <v>#NAME?</v>
      </c>
      <c r="K1374" s="24" t="e">
        <f t="shared" ca="1" si="107"/>
        <v>#NAME?</v>
      </c>
      <c r="L1374" s="24" t="e">
        <f t="shared" ca="1" si="108"/>
        <v>#NAME?</v>
      </c>
      <c r="M1374" s="24" t="e">
        <f t="shared" ca="1" si="109"/>
        <v>#NAME?</v>
      </c>
    </row>
    <row r="1375" spans="2:13" x14ac:dyDescent="0.25">
      <c r="B1375" s="24">
        <f t="shared" ca="1" si="105"/>
        <v>0.46065546269400459</v>
      </c>
      <c r="C1375" s="25">
        <f t="shared" ca="1" si="106"/>
        <v>49.012174519961221</v>
      </c>
      <c r="H1375" s="24">
        <v>1373</v>
      </c>
      <c r="I1375" s="24" t="e">
        <f ca="1"/>
        <v>#NAME?</v>
      </c>
      <c r="J1375" s="24" t="e">
        <f t="array" aca="1" ref="J1375" ca="1">INDIRECT(ADDRESS(($F$2+1-H1375)+2,9))</f>
        <v>#NAME?</v>
      </c>
      <c r="K1375" s="24" t="e">
        <f t="shared" ca="1" si="107"/>
        <v>#NAME?</v>
      </c>
      <c r="L1375" s="24" t="e">
        <f t="shared" ca="1" si="108"/>
        <v>#NAME?</v>
      </c>
      <c r="M1375" s="24" t="e">
        <f t="shared" ca="1" si="109"/>
        <v>#NAME?</v>
      </c>
    </row>
    <row r="1376" spans="2:13" x14ac:dyDescent="0.25">
      <c r="B1376" s="24">
        <f t="shared" ca="1" si="105"/>
        <v>0.4968769192847895</v>
      </c>
      <c r="C1376" s="25">
        <f t="shared" ca="1" si="106"/>
        <v>49.921715176144318</v>
      </c>
      <c r="H1376" s="24">
        <v>1374</v>
      </c>
      <c r="I1376" s="24" t="e">
        <f ca="1"/>
        <v>#NAME?</v>
      </c>
      <c r="J1376" s="24" t="e">
        <f t="array" aca="1" ref="J1376" ca="1">INDIRECT(ADDRESS(($F$2+1-H1376)+2,9))</f>
        <v>#NAME?</v>
      </c>
      <c r="K1376" s="24" t="e">
        <f t="shared" ca="1" si="107"/>
        <v>#NAME?</v>
      </c>
      <c r="L1376" s="24" t="e">
        <f t="shared" ca="1" si="108"/>
        <v>#NAME?</v>
      </c>
      <c r="M1376" s="24" t="e">
        <f t="shared" ca="1" si="109"/>
        <v>#NAME?</v>
      </c>
    </row>
    <row r="1377" spans="2:13" x14ac:dyDescent="0.25">
      <c r="B1377" s="24">
        <f t="shared" ca="1" si="105"/>
        <v>0.64849745791843738</v>
      </c>
      <c r="C1377" s="25">
        <f t="shared" ca="1" si="106"/>
        <v>53.812670723512134</v>
      </c>
      <c r="H1377" s="24">
        <v>1375</v>
      </c>
      <c r="I1377" s="24" t="e">
        <f ca="1"/>
        <v>#NAME?</v>
      </c>
      <c r="J1377" s="24" t="e">
        <f t="array" aca="1" ref="J1377" ca="1">INDIRECT(ADDRESS(($F$2+1-H1377)+2,9))</f>
        <v>#NAME?</v>
      </c>
      <c r="K1377" s="24" t="e">
        <f t="shared" ca="1" si="107"/>
        <v>#NAME?</v>
      </c>
      <c r="L1377" s="24" t="e">
        <f t="shared" ca="1" si="108"/>
        <v>#NAME?</v>
      </c>
      <c r="M1377" s="24" t="e">
        <f t="shared" ca="1" si="109"/>
        <v>#NAME?</v>
      </c>
    </row>
    <row r="1378" spans="2:13" x14ac:dyDescent="0.25">
      <c r="B1378" s="24">
        <f t="shared" ca="1" si="105"/>
        <v>0.29537809232166035</v>
      </c>
      <c r="C1378" s="25">
        <f t="shared" ca="1" si="106"/>
        <v>44.622594565236739</v>
      </c>
      <c r="H1378" s="24">
        <v>1376</v>
      </c>
      <c r="I1378" s="24" t="e">
        <f ca="1"/>
        <v>#NAME?</v>
      </c>
      <c r="J1378" s="24" t="e">
        <f t="array" aca="1" ref="J1378" ca="1">INDIRECT(ADDRESS(($F$2+1-H1378)+2,9))</f>
        <v>#NAME?</v>
      </c>
      <c r="K1378" s="24" t="e">
        <f t="shared" ca="1" si="107"/>
        <v>#NAME?</v>
      </c>
      <c r="L1378" s="24" t="e">
        <f t="shared" ca="1" si="108"/>
        <v>#NAME?</v>
      </c>
      <c r="M1378" s="24" t="e">
        <f t="shared" ca="1" si="109"/>
        <v>#NAME?</v>
      </c>
    </row>
    <row r="1379" spans="2:13" x14ac:dyDescent="0.25">
      <c r="B1379" s="24">
        <f t="shared" ca="1" si="105"/>
        <v>0.41317810714981185</v>
      </c>
      <c r="C1379" s="25">
        <f t="shared" ca="1" si="106"/>
        <v>47.806227808382978</v>
      </c>
      <c r="H1379" s="24">
        <v>1377</v>
      </c>
      <c r="I1379" s="24" t="e">
        <f ca="1"/>
        <v>#NAME?</v>
      </c>
      <c r="J1379" s="24" t="e">
        <f t="array" aca="1" ref="J1379" ca="1">INDIRECT(ADDRESS(($F$2+1-H1379)+2,9))</f>
        <v>#NAME?</v>
      </c>
      <c r="K1379" s="24" t="e">
        <f t="shared" ca="1" si="107"/>
        <v>#NAME?</v>
      </c>
      <c r="L1379" s="24" t="e">
        <f t="shared" ca="1" si="108"/>
        <v>#NAME?</v>
      </c>
      <c r="M1379" s="24" t="e">
        <f t="shared" ca="1" si="109"/>
        <v>#NAME?</v>
      </c>
    </row>
    <row r="1380" spans="2:13" x14ac:dyDescent="0.25">
      <c r="B1380" s="24">
        <f t="shared" ca="1" si="105"/>
        <v>7.5725784735767299E-3</v>
      </c>
      <c r="C1380" s="25">
        <f t="shared" ca="1" si="106"/>
        <v>25.711107272123893</v>
      </c>
      <c r="H1380" s="24">
        <v>1378</v>
      </c>
      <c r="I1380" s="24" t="e">
        <f ca="1"/>
        <v>#NAME?</v>
      </c>
      <c r="J1380" s="24" t="e">
        <f t="array" aca="1" ref="J1380" ca="1">INDIRECT(ADDRESS(($F$2+1-H1380)+2,9))</f>
        <v>#NAME?</v>
      </c>
      <c r="K1380" s="24" t="e">
        <f t="shared" ca="1" si="107"/>
        <v>#NAME?</v>
      </c>
      <c r="L1380" s="24" t="e">
        <f t="shared" ca="1" si="108"/>
        <v>#NAME?</v>
      </c>
      <c r="M1380" s="24" t="e">
        <f t="shared" ca="1" si="109"/>
        <v>#NAME?</v>
      </c>
    </row>
    <row r="1381" spans="2:13" x14ac:dyDescent="0.25">
      <c r="B1381" s="24">
        <f t="shared" ca="1" si="105"/>
        <v>0.39032403639498459</v>
      </c>
      <c r="C1381" s="25">
        <f t="shared" ca="1" si="106"/>
        <v>47.215254160486737</v>
      </c>
      <c r="H1381" s="24">
        <v>1379</v>
      </c>
      <c r="I1381" s="24" t="e">
        <f ca="1"/>
        <v>#NAME?</v>
      </c>
      <c r="J1381" s="24" t="e">
        <f t="array" aca="1" ref="J1381" ca="1">INDIRECT(ADDRESS(($F$2+1-H1381)+2,9))</f>
        <v>#NAME?</v>
      </c>
      <c r="K1381" s="24" t="e">
        <f t="shared" ca="1" si="107"/>
        <v>#NAME?</v>
      </c>
      <c r="L1381" s="24" t="e">
        <f t="shared" ca="1" si="108"/>
        <v>#NAME?</v>
      </c>
      <c r="M1381" s="24" t="e">
        <f t="shared" ca="1" si="109"/>
        <v>#NAME?</v>
      </c>
    </row>
    <row r="1382" spans="2:13" x14ac:dyDescent="0.25">
      <c r="B1382" s="24">
        <f t="shared" ca="1" si="105"/>
        <v>0.28554481474436999</v>
      </c>
      <c r="C1382" s="25">
        <f t="shared" ca="1" si="106"/>
        <v>44.335525251209823</v>
      </c>
      <c r="H1382" s="24">
        <v>1380</v>
      </c>
      <c r="I1382" s="24" t="e">
        <f ca="1"/>
        <v>#NAME?</v>
      </c>
      <c r="J1382" s="24" t="e">
        <f t="array" aca="1" ref="J1382" ca="1">INDIRECT(ADDRESS(($F$2+1-H1382)+2,9))</f>
        <v>#NAME?</v>
      </c>
      <c r="K1382" s="24" t="e">
        <f t="shared" ca="1" si="107"/>
        <v>#NAME?</v>
      </c>
      <c r="L1382" s="24" t="e">
        <f t="shared" ca="1" si="108"/>
        <v>#NAME?</v>
      </c>
      <c r="M1382" s="24" t="e">
        <f t="shared" ca="1" si="109"/>
        <v>#NAME?</v>
      </c>
    </row>
    <row r="1383" spans="2:13" x14ac:dyDescent="0.25">
      <c r="B1383" s="24">
        <f t="shared" ca="1" si="105"/>
        <v>0.93363605885353385</v>
      </c>
      <c r="C1383" s="25">
        <f t="shared" ca="1" si="106"/>
        <v>65.03431214576878</v>
      </c>
      <c r="H1383" s="24">
        <v>1381</v>
      </c>
      <c r="I1383" s="24" t="e">
        <f ca="1"/>
        <v>#NAME?</v>
      </c>
      <c r="J1383" s="24" t="e">
        <f t="array" aca="1" ref="J1383" ca="1">INDIRECT(ADDRESS(($F$2+1-H1383)+2,9))</f>
        <v>#NAME?</v>
      </c>
      <c r="K1383" s="24" t="e">
        <f t="shared" ca="1" si="107"/>
        <v>#NAME?</v>
      </c>
      <c r="L1383" s="24" t="e">
        <f t="shared" ca="1" si="108"/>
        <v>#NAME?</v>
      </c>
      <c r="M1383" s="24" t="e">
        <f t="shared" ca="1" si="109"/>
        <v>#NAME?</v>
      </c>
    </row>
    <row r="1384" spans="2:13" x14ac:dyDescent="0.25">
      <c r="B1384" s="24">
        <f t="shared" ca="1" si="105"/>
        <v>0.99103192244434002</v>
      </c>
      <c r="C1384" s="25">
        <f t="shared" ca="1" si="106"/>
        <v>73.669335032978012</v>
      </c>
      <c r="H1384" s="24">
        <v>1382</v>
      </c>
      <c r="I1384" s="24" t="e">
        <f ca="1"/>
        <v>#NAME?</v>
      </c>
      <c r="J1384" s="24" t="e">
        <f t="array" aca="1" ref="J1384" ca="1">INDIRECT(ADDRESS(($F$2+1-H1384)+2,9))</f>
        <v>#NAME?</v>
      </c>
      <c r="K1384" s="24" t="e">
        <f t="shared" ca="1" si="107"/>
        <v>#NAME?</v>
      </c>
      <c r="L1384" s="24" t="e">
        <f t="shared" ca="1" si="108"/>
        <v>#NAME?</v>
      </c>
      <c r="M1384" s="24" t="e">
        <f t="shared" ca="1" si="109"/>
        <v>#NAME?</v>
      </c>
    </row>
    <row r="1385" spans="2:13" x14ac:dyDescent="0.25">
      <c r="B1385" s="24">
        <f t="shared" ca="1" si="105"/>
        <v>9.1819706587418337E-2</v>
      </c>
      <c r="C1385" s="25">
        <f t="shared" ca="1" si="106"/>
        <v>36.703675867309663</v>
      </c>
      <c r="H1385" s="24">
        <v>1383</v>
      </c>
      <c r="I1385" s="24" t="e">
        <f ca="1"/>
        <v>#NAME?</v>
      </c>
      <c r="J1385" s="24" t="e">
        <f t="array" aca="1" ref="J1385" ca="1">INDIRECT(ADDRESS(($F$2+1-H1385)+2,9))</f>
        <v>#NAME?</v>
      </c>
      <c r="K1385" s="24" t="e">
        <f t="shared" ca="1" si="107"/>
        <v>#NAME?</v>
      </c>
      <c r="L1385" s="24" t="e">
        <f t="shared" ca="1" si="108"/>
        <v>#NAME?</v>
      </c>
      <c r="M1385" s="24" t="e">
        <f t="shared" ca="1" si="109"/>
        <v>#NAME?</v>
      </c>
    </row>
    <row r="1386" spans="2:13" x14ac:dyDescent="0.25">
      <c r="B1386" s="24">
        <f t="shared" ca="1" si="105"/>
        <v>0.49598465769779199</v>
      </c>
      <c r="C1386" s="25">
        <f t="shared" ca="1" si="106"/>
        <v>49.89934859510592</v>
      </c>
      <c r="H1386" s="24">
        <v>1384</v>
      </c>
      <c r="I1386" s="24" t="e">
        <f ca="1"/>
        <v>#NAME?</v>
      </c>
      <c r="J1386" s="24" t="e">
        <f t="array" aca="1" ref="J1386" ca="1">INDIRECT(ADDRESS(($F$2+1-H1386)+2,9))</f>
        <v>#NAME?</v>
      </c>
      <c r="K1386" s="24" t="e">
        <f t="shared" ca="1" si="107"/>
        <v>#NAME?</v>
      </c>
      <c r="L1386" s="24" t="e">
        <f t="shared" ca="1" si="108"/>
        <v>#NAME?</v>
      </c>
      <c r="M1386" s="24" t="e">
        <f t="shared" ca="1" si="109"/>
        <v>#NAME?</v>
      </c>
    </row>
    <row r="1387" spans="2:13" x14ac:dyDescent="0.25">
      <c r="B1387" s="24">
        <f t="shared" ca="1" si="105"/>
        <v>8.0866598257734457E-2</v>
      </c>
      <c r="C1387" s="25">
        <f t="shared" ca="1" si="106"/>
        <v>36.007338838288874</v>
      </c>
      <c r="H1387" s="24">
        <v>1385</v>
      </c>
      <c r="I1387" s="24" t="e">
        <f ca="1"/>
        <v>#NAME?</v>
      </c>
      <c r="J1387" s="24" t="e">
        <f t="array" aca="1" ref="J1387" ca="1">INDIRECT(ADDRESS(($F$2+1-H1387)+2,9))</f>
        <v>#NAME?</v>
      </c>
      <c r="K1387" s="24" t="e">
        <f t="shared" ca="1" si="107"/>
        <v>#NAME?</v>
      </c>
      <c r="L1387" s="24" t="e">
        <f t="shared" ca="1" si="108"/>
        <v>#NAME?</v>
      </c>
      <c r="M1387" s="24" t="e">
        <f t="shared" ca="1" si="109"/>
        <v>#NAME?</v>
      </c>
    </row>
    <row r="1388" spans="2:13" x14ac:dyDescent="0.25">
      <c r="B1388" s="24">
        <f t="shared" ca="1" si="105"/>
        <v>0.25997058686898467</v>
      </c>
      <c r="C1388" s="25">
        <f t="shared" ca="1" si="106"/>
        <v>43.565639129075649</v>
      </c>
      <c r="H1388" s="24">
        <v>1386</v>
      </c>
      <c r="I1388" s="24" t="e">
        <f ca="1"/>
        <v>#NAME?</v>
      </c>
      <c r="J1388" s="24" t="e">
        <f t="array" aca="1" ref="J1388" ca="1">INDIRECT(ADDRESS(($F$2+1-H1388)+2,9))</f>
        <v>#NAME?</v>
      </c>
      <c r="K1388" s="24" t="e">
        <f t="shared" ca="1" si="107"/>
        <v>#NAME?</v>
      </c>
      <c r="L1388" s="24" t="e">
        <f t="shared" ca="1" si="108"/>
        <v>#NAME?</v>
      </c>
      <c r="M1388" s="24" t="e">
        <f t="shared" ca="1" si="109"/>
        <v>#NAME?</v>
      </c>
    </row>
    <row r="1389" spans="2:13" x14ac:dyDescent="0.25">
      <c r="B1389" s="24">
        <f t="shared" ca="1" si="105"/>
        <v>0.92801074393907979</v>
      </c>
      <c r="C1389" s="25">
        <f t="shared" ca="1" si="106"/>
        <v>64.611345795731921</v>
      </c>
      <c r="H1389" s="24">
        <v>1387</v>
      </c>
      <c r="I1389" s="24" t="e">
        <f ca="1"/>
        <v>#NAME?</v>
      </c>
      <c r="J1389" s="24" t="e">
        <f t="array" aca="1" ref="J1389" ca="1">INDIRECT(ADDRESS(($F$2+1-H1389)+2,9))</f>
        <v>#NAME?</v>
      </c>
      <c r="K1389" s="24" t="e">
        <f t="shared" ca="1" si="107"/>
        <v>#NAME?</v>
      </c>
      <c r="L1389" s="24" t="e">
        <f t="shared" ca="1" si="108"/>
        <v>#NAME?</v>
      </c>
      <c r="M1389" s="24" t="e">
        <f t="shared" ca="1" si="109"/>
        <v>#NAME?</v>
      </c>
    </row>
    <row r="1390" spans="2:13" x14ac:dyDescent="0.25">
      <c r="B1390" s="24">
        <f t="shared" ca="1" si="105"/>
        <v>0.99225824479541502</v>
      </c>
      <c r="C1390" s="25">
        <f t="shared" ca="1" si="106"/>
        <v>74.208677205690506</v>
      </c>
      <c r="H1390" s="24">
        <v>1388</v>
      </c>
      <c r="I1390" s="24" t="e">
        <f ca="1"/>
        <v>#NAME?</v>
      </c>
      <c r="J1390" s="24" t="e">
        <f t="array" aca="1" ref="J1390" ca="1">INDIRECT(ADDRESS(($F$2+1-H1390)+2,9))</f>
        <v>#NAME?</v>
      </c>
      <c r="K1390" s="24" t="e">
        <f t="shared" ca="1" si="107"/>
        <v>#NAME?</v>
      </c>
      <c r="L1390" s="24" t="e">
        <f t="shared" ca="1" si="108"/>
        <v>#NAME?</v>
      </c>
      <c r="M1390" s="24" t="e">
        <f t="shared" ca="1" si="109"/>
        <v>#NAME?</v>
      </c>
    </row>
    <row r="1391" spans="2:13" x14ac:dyDescent="0.25">
      <c r="B1391" s="24">
        <f t="shared" ca="1" si="105"/>
        <v>0.68432012265440301</v>
      </c>
      <c r="C1391" s="25">
        <f t="shared" ca="1" si="106"/>
        <v>54.798138626764043</v>
      </c>
      <c r="H1391" s="24">
        <v>1389</v>
      </c>
      <c r="I1391" s="24" t="e">
        <f ca="1"/>
        <v>#NAME?</v>
      </c>
      <c r="J1391" s="24" t="e">
        <f t="array" aca="1" ref="J1391" ca="1">INDIRECT(ADDRESS(($F$2+1-H1391)+2,9))</f>
        <v>#NAME?</v>
      </c>
      <c r="K1391" s="24" t="e">
        <f t="shared" ca="1" si="107"/>
        <v>#NAME?</v>
      </c>
      <c r="L1391" s="24" t="e">
        <f t="shared" ca="1" si="108"/>
        <v>#NAME?</v>
      </c>
      <c r="M1391" s="24" t="e">
        <f t="shared" ca="1" si="109"/>
        <v>#NAME?</v>
      </c>
    </row>
    <row r="1392" spans="2:13" x14ac:dyDescent="0.25">
      <c r="B1392" s="24">
        <f t="shared" ca="1" si="105"/>
        <v>0.51068690414992257</v>
      </c>
      <c r="C1392" s="25">
        <f t="shared" ca="1" si="106"/>
        <v>50.267913007810428</v>
      </c>
      <c r="H1392" s="24">
        <v>1390</v>
      </c>
      <c r="I1392" s="24" t="e">
        <f ca="1"/>
        <v>#NAME?</v>
      </c>
      <c r="J1392" s="24" t="e">
        <f t="array" aca="1" ref="J1392" ca="1">INDIRECT(ADDRESS(($F$2+1-H1392)+2,9))</f>
        <v>#NAME?</v>
      </c>
      <c r="K1392" s="24" t="e">
        <f t="shared" ca="1" si="107"/>
        <v>#NAME?</v>
      </c>
      <c r="L1392" s="24" t="e">
        <f t="shared" ca="1" si="108"/>
        <v>#NAME?</v>
      </c>
      <c r="M1392" s="24" t="e">
        <f t="shared" ca="1" si="109"/>
        <v>#NAME?</v>
      </c>
    </row>
    <row r="1393" spans="2:13" x14ac:dyDescent="0.25">
      <c r="B1393" s="24">
        <f t="shared" ca="1" si="105"/>
        <v>0.51681659864255869</v>
      </c>
      <c r="C1393" s="25">
        <f t="shared" ca="1" si="106"/>
        <v>50.421654528141239</v>
      </c>
      <c r="H1393" s="24">
        <v>1391</v>
      </c>
      <c r="I1393" s="24" t="e">
        <f ca="1"/>
        <v>#NAME?</v>
      </c>
      <c r="J1393" s="24" t="e">
        <f t="array" aca="1" ref="J1393" ca="1">INDIRECT(ADDRESS(($F$2+1-H1393)+2,9))</f>
        <v>#NAME?</v>
      </c>
      <c r="K1393" s="24" t="e">
        <f t="shared" ca="1" si="107"/>
        <v>#NAME?</v>
      </c>
      <c r="L1393" s="24" t="e">
        <f t="shared" ca="1" si="108"/>
        <v>#NAME?</v>
      </c>
      <c r="M1393" s="24" t="e">
        <f t="shared" ca="1" si="109"/>
        <v>#NAME?</v>
      </c>
    </row>
    <row r="1394" spans="2:13" x14ac:dyDescent="0.25">
      <c r="B1394" s="24">
        <f t="shared" ca="1" si="105"/>
        <v>0.44806504677541548</v>
      </c>
      <c r="C1394" s="25">
        <f t="shared" ca="1" si="106"/>
        <v>48.694484771411304</v>
      </c>
      <c r="H1394" s="24">
        <v>1392</v>
      </c>
      <c r="I1394" s="24" t="e">
        <f ca="1"/>
        <v>#NAME?</v>
      </c>
      <c r="J1394" s="24" t="e">
        <f t="array" aca="1" ref="J1394" ca="1">INDIRECT(ADDRESS(($F$2+1-H1394)+2,9))</f>
        <v>#NAME?</v>
      </c>
      <c r="K1394" s="24" t="e">
        <f t="shared" ca="1" si="107"/>
        <v>#NAME?</v>
      </c>
      <c r="L1394" s="24" t="e">
        <f t="shared" ca="1" si="108"/>
        <v>#NAME?</v>
      </c>
      <c r="M1394" s="24" t="e">
        <f t="shared" ca="1" si="109"/>
        <v>#NAME?</v>
      </c>
    </row>
    <row r="1395" spans="2:13" x14ac:dyDescent="0.25">
      <c r="B1395" s="24">
        <f t="shared" ca="1" si="105"/>
        <v>0.13790245556734071</v>
      </c>
      <c r="C1395" s="25">
        <f t="shared" ca="1" si="106"/>
        <v>39.102083004189048</v>
      </c>
      <c r="H1395" s="24">
        <v>1393</v>
      </c>
      <c r="I1395" s="24" t="e">
        <f ca="1"/>
        <v>#NAME?</v>
      </c>
      <c r="J1395" s="24" t="e">
        <f t="array" aca="1" ref="J1395" ca="1">INDIRECT(ADDRESS(($F$2+1-H1395)+2,9))</f>
        <v>#NAME?</v>
      </c>
      <c r="K1395" s="24" t="e">
        <f t="shared" ca="1" si="107"/>
        <v>#NAME?</v>
      </c>
      <c r="L1395" s="24" t="e">
        <f t="shared" ca="1" si="108"/>
        <v>#NAME?</v>
      </c>
      <c r="M1395" s="24" t="e">
        <f t="shared" ca="1" si="109"/>
        <v>#NAME?</v>
      </c>
    </row>
    <row r="1396" spans="2:13" x14ac:dyDescent="0.25">
      <c r="B1396" s="24">
        <f t="shared" ca="1" si="105"/>
        <v>0.16705585740936779</v>
      </c>
      <c r="C1396" s="25">
        <f t="shared" ca="1" si="106"/>
        <v>40.341349537519037</v>
      </c>
      <c r="H1396" s="24">
        <v>1394</v>
      </c>
      <c r="I1396" s="24" t="e">
        <f ca="1"/>
        <v>#NAME?</v>
      </c>
      <c r="J1396" s="24" t="e">
        <f t="array" aca="1" ref="J1396" ca="1">INDIRECT(ADDRESS(($F$2+1-H1396)+2,9))</f>
        <v>#NAME?</v>
      </c>
      <c r="K1396" s="24" t="e">
        <f t="shared" ca="1" si="107"/>
        <v>#NAME?</v>
      </c>
      <c r="L1396" s="24" t="e">
        <f t="shared" ca="1" si="108"/>
        <v>#NAME?</v>
      </c>
      <c r="M1396" s="24" t="e">
        <f t="shared" ca="1" si="109"/>
        <v>#NAME?</v>
      </c>
    </row>
    <row r="1397" spans="2:13" x14ac:dyDescent="0.25">
      <c r="B1397" s="24">
        <f t="shared" ca="1" si="105"/>
        <v>0.79645793982573765</v>
      </c>
      <c r="C1397" s="25">
        <f t="shared" ca="1" si="106"/>
        <v>58.290358520599305</v>
      </c>
      <c r="H1397" s="24">
        <v>1395</v>
      </c>
      <c r="I1397" s="24" t="e">
        <f ca="1"/>
        <v>#NAME?</v>
      </c>
      <c r="J1397" s="24" t="e">
        <f t="array" aca="1" ref="J1397" ca="1">INDIRECT(ADDRESS(($F$2+1-H1397)+2,9))</f>
        <v>#NAME?</v>
      </c>
      <c r="K1397" s="24" t="e">
        <f t="shared" ca="1" si="107"/>
        <v>#NAME?</v>
      </c>
      <c r="L1397" s="24" t="e">
        <f t="shared" ca="1" si="108"/>
        <v>#NAME?</v>
      </c>
      <c r="M1397" s="24" t="e">
        <f t="shared" ca="1" si="109"/>
        <v>#NAME?</v>
      </c>
    </row>
    <row r="1398" spans="2:13" x14ac:dyDescent="0.25">
      <c r="B1398" s="24">
        <f t="shared" ca="1" si="105"/>
        <v>0.44176974610847364</v>
      </c>
      <c r="C1398" s="25">
        <f t="shared" ca="1" si="106"/>
        <v>48.53516218393645</v>
      </c>
      <c r="H1398" s="24">
        <v>1396</v>
      </c>
      <c r="I1398" s="24" t="e">
        <f ca="1"/>
        <v>#NAME?</v>
      </c>
      <c r="J1398" s="24" t="e">
        <f t="array" aca="1" ref="J1398" ca="1">INDIRECT(ADDRESS(($F$2+1-H1398)+2,9))</f>
        <v>#NAME?</v>
      </c>
      <c r="K1398" s="24" t="e">
        <f t="shared" ca="1" si="107"/>
        <v>#NAME?</v>
      </c>
      <c r="L1398" s="24" t="e">
        <f t="shared" ca="1" si="108"/>
        <v>#NAME?</v>
      </c>
      <c r="M1398" s="24" t="e">
        <f t="shared" ca="1" si="109"/>
        <v>#NAME?</v>
      </c>
    </row>
    <row r="1399" spans="2:13" x14ac:dyDescent="0.25">
      <c r="B1399" s="24">
        <f t="shared" ca="1" si="105"/>
        <v>9.1567379934449855E-2</v>
      </c>
      <c r="C1399" s="25">
        <f t="shared" ca="1" si="106"/>
        <v>36.688351057812859</v>
      </c>
      <c r="H1399" s="24">
        <v>1397</v>
      </c>
      <c r="I1399" s="24" t="e">
        <f ca="1"/>
        <v>#NAME?</v>
      </c>
      <c r="J1399" s="24" t="e">
        <f t="array" aca="1" ref="J1399" ca="1">INDIRECT(ADDRESS(($F$2+1-H1399)+2,9))</f>
        <v>#NAME?</v>
      </c>
      <c r="K1399" s="24" t="e">
        <f t="shared" ca="1" si="107"/>
        <v>#NAME?</v>
      </c>
      <c r="L1399" s="24" t="e">
        <f t="shared" ca="1" si="108"/>
        <v>#NAME?</v>
      </c>
      <c r="M1399" s="24" t="e">
        <f t="shared" ca="1" si="109"/>
        <v>#NAME?</v>
      </c>
    </row>
    <row r="1400" spans="2:13" x14ac:dyDescent="0.25">
      <c r="B1400" s="24">
        <f t="shared" ca="1" si="105"/>
        <v>0.3249224780038853</v>
      </c>
      <c r="C1400" s="25">
        <f t="shared" ca="1" si="106"/>
        <v>45.46022409307632</v>
      </c>
      <c r="H1400" s="24">
        <v>1398</v>
      </c>
      <c r="I1400" s="24" t="e">
        <f ca="1"/>
        <v>#NAME?</v>
      </c>
      <c r="J1400" s="24" t="e">
        <f t="array" aca="1" ref="J1400" ca="1">INDIRECT(ADDRESS(($F$2+1-H1400)+2,9))</f>
        <v>#NAME?</v>
      </c>
      <c r="K1400" s="24" t="e">
        <f t="shared" ca="1" si="107"/>
        <v>#NAME?</v>
      </c>
      <c r="L1400" s="24" t="e">
        <f t="shared" ca="1" si="108"/>
        <v>#NAME?</v>
      </c>
      <c r="M1400" s="24" t="e">
        <f t="shared" ca="1" si="109"/>
        <v>#NAME?</v>
      </c>
    </row>
    <row r="1401" spans="2:13" x14ac:dyDescent="0.25">
      <c r="B1401" s="24">
        <f t="shared" ca="1" si="105"/>
        <v>0.81488883446190963</v>
      </c>
      <c r="C1401" s="25">
        <f t="shared" ca="1" si="106"/>
        <v>58.960569813852956</v>
      </c>
      <c r="H1401" s="24">
        <v>1399</v>
      </c>
      <c r="I1401" s="24" t="e">
        <f ca="1"/>
        <v>#NAME?</v>
      </c>
      <c r="J1401" s="24" t="e">
        <f t="array" aca="1" ref="J1401" ca="1">INDIRECT(ADDRESS(($F$2+1-H1401)+2,9))</f>
        <v>#NAME?</v>
      </c>
      <c r="K1401" s="24" t="e">
        <f t="shared" ca="1" si="107"/>
        <v>#NAME?</v>
      </c>
      <c r="L1401" s="24" t="e">
        <f t="shared" ca="1" si="108"/>
        <v>#NAME?</v>
      </c>
      <c r="M1401" s="24" t="e">
        <f t="shared" ca="1" si="109"/>
        <v>#NAME?</v>
      </c>
    </row>
    <row r="1402" spans="2:13" x14ac:dyDescent="0.25">
      <c r="B1402" s="24">
        <f t="shared" ca="1" si="105"/>
        <v>0.99782967417202606</v>
      </c>
      <c r="C1402" s="25">
        <f t="shared" ca="1" si="106"/>
        <v>78.522824214001474</v>
      </c>
      <c r="H1402" s="24">
        <v>1400</v>
      </c>
      <c r="I1402" s="24" t="e">
        <f ca="1"/>
        <v>#NAME?</v>
      </c>
      <c r="J1402" s="24" t="e">
        <f t="array" aca="1" ref="J1402" ca="1">INDIRECT(ADDRESS(($F$2+1-H1402)+2,9))</f>
        <v>#NAME?</v>
      </c>
      <c r="K1402" s="24" t="e">
        <f t="shared" ca="1" si="107"/>
        <v>#NAME?</v>
      </c>
      <c r="L1402" s="24" t="e">
        <f t="shared" ca="1" si="108"/>
        <v>#NAME?</v>
      </c>
      <c r="M1402" s="24" t="e">
        <f t="shared" ca="1" si="109"/>
        <v>#NAME?</v>
      </c>
    </row>
    <row r="1403" spans="2:13" x14ac:dyDescent="0.25">
      <c r="B1403" s="24">
        <f t="shared" ca="1" si="105"/>
        <v>0.59055864206580344</v>
      </c>
      <c r="C1403" s="25">
        <f t="shared" ca="1" si="106"/>
        <v>52.289822451311487</v>
      </c>
      <c r="H1403" s="24">
        <v>1401</v>
      </c>
      <c r="I1403" s="24" t="e">
        <f ca="1"/>
        <v>#NAME?</v>
      </c>
      <c r="J1403" s="24" t="e">
        <f t="array" aca="1" ref="J1403" ca="1">INDIRECT(ADDRESS(($F$2+1-H1403)+2,9))</f>
        <v>#NAME?</v>
      </c>
      <c r="K1403" s="24" t="e">
        <f t="shared" ca="1" si="107"/>
        <v>#NAME?</v>
      </c>
      <c r="L1403" s="24" t="e">
        <f t="shared" ca="1" si="108"/>
        <v>#NAME?</v>
      </c>
      <c r="M1403" s="24" t="e">
        <f t="shared" ca="1" si="109"/>
        <v>#NAME?</v>
      </c>
    </row>
    <row r="1404" spans="2:13" x14ac:dyDescent="0.25">
      <c r="B1404" s="24">
        <f t="shared" ca="1" si="105"/>
        <v>0.36023601318984932</v>
      </c>
      <c r="C1404" s="25">
        <f t="shared" ca="1" si="106"/>
        <v>46.421719882878278</v>
      </c>
      <c r="H1404" s="24">
        <v>1402</v>
      </c>
      <c r="I1404" s="24" t="e">
        <f ca="1"/>
        <v>#NAME?</v>
      </c>
      <c r="J1404" s="24" t="e">
        <f t="array" aca="1" ref="J1404" ca="1">INDIRECT(ADDRESS(($F$2+1-H1404)+2,9))</f>
        <v>#NAME?</v>
      </c>
      <c r="K1404" s="24" t="e">
        <f t="shared" ca="1" si="107"/>
        <v>#NAME?</v>
      </c>
      <c r="L1404" s="24" t="e">
        <f t="shared" ca="1" si="108"/>
        <v>#NAME?</v>
      </c>
      <c r="M1404" s="24" t="e">
        <f t="shared" ca="1" si="109"/>
        <v>#NAME?</v>
      </c>
    </row>
    <row r="1405" spans="2:13" x14ac:dyDescent="0.25">
      <c r="B1405" s="24">
        <f t="shared" ca="1" si="105"/>
        <v>0.71804571996517952</v>
      </c>
      <c r="C1405" s="25">
        <f t="shared" ca="1" si="106"/>
        <v>55.770457356485934</v>
      </c>
      <c r="H1405" s="24">
        <v>1403</v>
      </c>
      <c r="I1405" s="24" t="e">
        <f ca="1"/>
        <v>#NAME?</v>
      </c>
      <c r="J1405" s="24" t="e">
        <f t="array" aca="1" ref="J1405" ca="1">INDIRECT(ADDRESS(($F$2+1-H1405)+2,9))</f>
        <v>#NAME?</v>
      </c>
      <c r="K1405" s="24" t="e">
        <f t="shared" ca="1" si="107"/>
        <v>#NAME?</v>
      </c>
      <c r="L1405" s="24" t="e">
        <f t="shared" ca="1" si="108"/>
        <v>#NAME?</v>
      </c>
      <c r="M1405" s="24" t="e">
        <f t="shared" ca="1" si="109"/>
        <v>#NAME?</v>
      </c>
    </row>
    <row r="1406" spans="2:13" x14ac:dyDescent="0.25">
      <c r="B1406" s="24">
        <f t="shared" ca="1" si="105"/>
        <v>0.75409881418113967</v>
      </c>
      <c r="C1406" s="25">
        <f t="shared" ca="1" si="106"/>
        <v>56.874449632788377</v>
      </c>
      <c r="H1406" s="24">
        <v>1404</v>
      </c>
      <c r="I1406" s="24" t="e">
        <f ca="1"/>
        <v>#NAME?</v>
      </c>
      <c r="J1406" s="24" t="e">
        <f t="array" aca="1" ref="J1406" ca="1">INDIRECT(ADDRESS(($F$2+1-H1406)+2,9))</f>
        <v>#NAME?</v>
      </c>
      <c r="K1406" s="24" t="e">
        <f t="shared" ca="1" si="107"/>
        <v>#NAME?</v>
      </c>
      <c r="L1406" s="24" t="e">
        <f t="shared" ca="1" si="108"/>
        <v>#NAME?</v>
      </c>
      <c r="M1406" s="24" t="e">
        <f t="shared" ca="1" si="109"/>
        <v>#NAME?</v>
      </c>
    </row>
    <row r="1407" spans="2:13" x14ac:dyDescent="0.25">
      <c r="B1407" s="24">
        <f t="shared" ca="1" si="105"/>
        <v>0.10827820880717143</v>
      </c>
      <c r="C1407" s="25">
        <f t="shared" ca="1" si="106"/>
        <v>37.642632101430323</v>
      </c>
      <c r="H1407" s="24">
        <v>1405</v>
      </c>
      <c r="I1407" s="24" t="e">
        <f ca="1"/>
        <v>#NAME?</v>
      </c>
      <c r="J1407" s="24" t="e">
        <f t="array" aca="1" ref="J1407" ca="1">INDIRECT(ADDRESS(($F$2+1-H1407)+2,9))</f>
        <v>#NAME?</v>
      </c>
      <c r="K1407" s="24" t="e">
        <f t="shared" ca="1" si="107"/>
        <v>#NAME?</v>
      </c>
      <c r="L1407" s="24" t="e">
        <f t="shared" ca="1" si="108"/>
        <v>#NAME?</v>
      </c>
      <c r="M1407" s="24" t="e">
        <f t="shared" ca="1" si="109"/>
        <v>#NAME?</v>
      </c>
    </row>
    <row r="1408" spans="2:13" x14ac:dyDescent="0.25">
      <c r="B1408" s="24">
        <f t="shared" ca="1" si="105"/>
        <v>5.4265015046583098E-2</v>
      </c>
      <c r="C1408" s="25">
        <f t="shared" ca="1" si="106"/>
        <v>33.95164585944628</v>
      </c>
      <c r="H1408" s="24">
        <v>1406</v>
      </c>
      <c r="I1408" s="24" t="e">
        <f ca="1"/>
        <v>#NAME?</v>
      </c>
      <c r="J1408" s="24" t="e">
        <f t="array" aca="1" ref="J1408" ca="1">INDIRECT(ADDRESS(($F$2+1-H1408)+2,9))</f>
        <v>#NAME?</v>
      </c>
      <c r="K1408" s="24" t="e">
        <f t="shared" ca="1" si="107"/>
        <v>#NAME?</v>
      </c>
      <c r="L1408" s="24" t="e">
        <f t="shared" ca="1" si="108"/>
        <v>#NAME?</v>
      </c>
      <c r="M1408" s="24" t="e">
        <f t="shared" ca="1" si="109"/>
        <v>#NAME?</v>
      </c>
    </row>
    <row r="1409" spans="2:13" x14ac:dyDescent="0.25">
      <c r="B1409" s="24">
        <f t="shared" ca="1" si="105"/>
        <v>0.7239575718347302</v>
      </c>
      <c r="C1409" s="25">
        <f t="shared" ca="1" si="106"/>
        <v>55.94638923064187</v>
      </c>
      <c r="H1409" s="24">
        <v>1407</v>
      </c>
      <c r="I1409" s="24" t="e">
        <f ca="1"/>
        <v>#NAME?</v>
      </c>
      <c r="J1409" s="24" t="e">
        <f t="array" aca="1" ref="J1409" ca="1">INDIRECT(ADDRESS(($F$2+1-H1409)+2,9))</f>
        <v>#NAME?</v>
      </c>
      <c r="K1409" s="24" t="e">
        <f t="shared" ca="1" si="107"/>
        <v>#NAME?</v>
      </c>
      <c r="L1409" s="24" t="e">
        <f t="shared" ca="1" si="108"/>
        <v>#NAME?</v>
      </c>
      <c r="M1409" s="24" t="e">
        <f t="shared" ca="1" si="109"/>
        <v>#NAME?</v>
      </c>
    </row>
    <row r="1410" spans="2:13" x14ac:dyDescent="0.25">
      <c r="B1410" s="24">
        <f t="shared" ca="1" si="105"/>
        <v>0.72425406838341788</v>
      </c>
      <c r="C1410" s="25">
        <f t="shared" ca="1" si="106"/>
        <v>55.955260922717919</v>
      </c>
      <c r="H1410" s="24">
        <v>1408</v>
      </c>
      <c r="I1410" s="24" t="e">
        <f ca="1"/>
        <v>#NAME?</v>
      </c>
      <c r="J1410" s="24" t="e">
        <f t="array" aca="1" ref="J1410" ca="1">INDIRECT(ADDRESS(($F$2+1-H1410)+2,9))</f>
        <v>#NAME?</v>
      </c>
      <c r="K1410" s="24" t="e">
        <f t="shared" ca="1" si="107"/>
        <v>#NAME?</v>
      </c>
      <c r="L1410" s="24" t="e">
        <f t="shared" ca="1" si="108"/>
        <v>#NAME?</v>
      </c>
      <c r="M1410" s="24" t="e">
        <f t="shared" ca="1" si="109"/>
        <v>#NAME?</v>
      </c>
    </row>
    <row r="1411" spans="2:13" x14ac:dyDescent="0.25">
      <c r="B1411" s="24">
        <f t="shared" ca="1" si="105"/>
        <v>0.75987445544843801</v>
      </c>
      <c r="C1411" s="25">
        <f t="shared" ca="1" si="106"/>
        <v>57.05898775520685</v>
      </c>
      <c r="H1411" s="24">
        <v>1409</v>
      </c>
      <c r="I1411" s="24" t="e">
        <f ca="1"/>
        <v>#NAME?</v>
      </c>
      <c r="J1411" s="24" t="e">
        <f t="array" aca="1" ref="J1411" ca="1">INDIRECT(ADDRESS(($F$2+1-H1411)+2,9))</f>
        <v>#NAME?</v>
      </c>
      <c r="K1411" s="24" t="e">
        <f t="shared" ca="1" si="107"/>
        <v>#NAME?</v>
      </c>
      <c r="L1411" s="24" t="e">
        <f t="shared" ca="1" si="108"/>
        <v>#NAME?</v>
      </c>
      <c r="M1411" s="24" t="e">
        <f t="shared" ca="1" si="109"/>
        <v>#NAME?</v>
      </c>
    </row>
    <row r="1412" spans="2:13" x14ac:dyDescent="0.25">
      <c r="B1412" s="24">
        <f t="shared" ref="B1412:B1475" ca="1" si="110">RAND()</f>
        <v>0.71938278062884842</v>
      </c>
      <c r="C1412" s="25">
        <f t="shared" ref="C1412:C1475" ca="1" si="111">_xlfn.NORM.INV(B1412,50,10)</f>
        <v>55.81008924484405</v>
      </c>
      <c r="H1412" s="24">
        <v>1410</v>
      </c>
      <c r="I1412" s="24" t="e">
        <f ca="1"/>
        <v>#NAME?</v>
      </c>
      <c r="J1412" s="24" t="e">
        <f t="array" aca="1" ref="J1412" ca="1">INDIRECT(ADDRESS(($F$2+1-H1412)+2,9))</f>
        <v>#NAME?</v>
      </c>
      <c r="K1412" s="24" t="e">
        <f t="shared" ref="K1412:K1475" ca="1" si="112">_xlfn.NORM.DIST(I1412,$F$5,$F$6,TRUE)</f>
        <v>#NAME?</v>
      </c>
      <c r="L1412" s="24" t="e">
        <f t="shared" ref="L1412:L1475" ca="1" si="113">_xlfn.NORM.DIST(J1412,$F$5,$F$6,TRUE)</f>
        <v>#NAME?</v>
      </c>
      <c r="M1412" s="24" t="e">
        <f t="shared" ca="1" si="109"/>
        <v>#NAME?</v>
      </c>
    </row>
    <row r="1413" spans="2:13" x14ac:dyDescent="0.25">
      <c r="B1413" s="24">
        <f t="shared" ca="1" si="110"/>
        <v>0.57638942907271629</v>
      </c>
      <c r="C1413" s="25">
        <f t="shared" ca="1" si="111"/>
        <v>51.926652476251775</v>
      </c>
      <c r="H1413" s="24">
        <v>1411</v>
      </c>
      <c r="I1413" s="24" t="e">
        <f ca="1"/>
        <v>#NAME?</v>
      </c>
      <c r="J1413" s="24" t="e">
        <f t="array" aca="1" ref="J1413" ca="1">INDIRECT(ADDRESS(($F$2+1-H1413)+2,9))</f>
        <v>#NAME?</v>
      </c>
      <c r="K1413" s="24" t="e">
        <f t="shared" ca="1" si="112"/>
        <v>#NAME?</v>
      </c>
      <c r="L1413" s="24" t="e">
        <f t="shared" ca="1" si="113"/>
        <v>#NAME?</v>
      </c>
      <c r="M1413" s="24" t="e">
        <f t="shared" ref="M1413:M1476" ca="1" si="114">((2*H1413-1)/$F$2)*(LN(K1413)+LN(1-L1413))</f>
        <v>#NAME?</v>
      </c>
    </row>
    <row r="1414" spans="2:13" x14ac:dyDescent="0.25">
      <c r="B1414" s="24">
        <f t="shared" ca="1" si="110"/>
        <v>0.44209999503690245</v>
      </c>
      <c r="C1414" s="25">
        <f t="shared" ca="1" si="111"/>
        <v>48.543529077116105</v>
      </c>
      <c r="H1414" s="24">
        <v>1412</v>
      </c>
      <c r="I1414" s="24" t="e">
        <f ca="1"/>
        <v>#NAME?</v>
      </c>
      <c r="J1414" s="24" t="e">
        <f t="array" aca="1" ref="J1414" ca="1">INDIRECT(ADDRESS(($F$2+1-H1414)+2,9))</f>
        <v>#NAME?</v>
      </c>
      <c r="K1414" s="24" t="e">
        <f t="shared" ca="1" si="112"/>
        <v>#NAME?</v>
      </c>
      <c r="L1414" s="24" t="e">
        <f t="shared" ca="1" si="113"/>
        <v>#NAME?</v>
      </c>
      <c r="M1414" s="24" t="e">
        <f t="shared" ca="1" si="114"/>
        <v>#NAME?</v>
      </c>
    </row>
    <row r="1415" spans="2:13" x14ac:dyDescent="0.25">
      <c r="B1415" s="24">
        <f t="shared" ca="1" si="110"/>
        <v>0.37273933328783104</v>
      </c>
      <c r="C1415" s="25">
        <f t="shared" ca="1" si="111"/>
        <v>46.753931821897623</v>
      </c>
      <c r="H1415" s="24">
        <v>1413</v>
      </c>
      <c r="I1415" s="24" t="e">
        <f ca="1"/>
        <v>#NAME?</v>
      </c>
      <c r="J1415" s="24" t="e">
        <f t="array" aca="1" ref="J1415" ca="1">INDIRECT(ADDRESS(($F$2+1-H1415)+2,9))</f>
        <v>#NAME?</v>
      </c>
      <c r="K1415" s="24" t="e">
        <f t="shared" ca="1" si="112"/>
        <v>#NAME?</v>
      </c>
      <c r="L1415" s="24" t="e">
        <f t="shared" ca="1" si="113"/>
        <v>#NAME?</v>
      </c>
      <c r="M1415" s="24" t="e">
        <f t="shared" ca="1" si="114"/>
        <v>#NAME?</v>
      </c>
    </row>
    <row r="1416" spans="2:13" x14ac:dyDescent="0.25">
      <c r="B1416" s="24">
        <f t="shared" ca="1" si="110"/>
        <v>0.24480771772544718</v>
      </c>
      <c r="C1416" s="25">
        <f t="shared" ca="1" si="111"/>
        <v>43.090793932433129</v>
      </c>
      <c r="H1416" s="24">
        <v>1414</v>
      </c>
      <c r="I1416" s="24" t="e">
        <f ca="1"/>
        <v>#NAME?</v>
      </c>
      <c r="J1416" s="24" t="e">
        <f t="array" aca="1" ref="J1416" ca="1">INDIRECT(ADDRESS(($F$2+1-H1416)+2,9))</f>
        <v>#NAME?</v>
      </c>
      <c r="K1416" s="24" t="e">
        <f t="shared" ca="1" si="112"/>
        <v>#NAME?</v>
      </c>
      <c r="L1416" s="24" t="e">
        <f t="shared" ca="1" si="113"/>
        <v>#NAME?</v>
      </c>
      <c r="M1416" s="24" t="e">
        <f t="shared" ca="1" si="114"/>
        <v>#NAME?</v>
      </c>
    </row>
    <row r="1417" spans="2:13" x14ac:dyDescent="0.25">
      <c r="B1417" s="24">
        <f t="shared" ca="1" si="110"/>
        <v>0.63667162844037006</v>
      </c>
      <c r="C1417" s="25">
        <f t="shared" ca="1" si="111"/>
        <v>53.495762424033956</v>
      </c>
      <c r="H1417" s="24">
        <v>1415</v>
      </c>
      <c r="I1417" s="24" t="e">
        <f ca="1"/>
        <v>#NAME?</v>
      </c>
      <c r="J1417" s="24" t="e">
        <f t="array" aca="1" ref="J1417" ca="1">INDIRECT(ADDRESS(($F$2+1-H1417)+2,9))</f>
        <v>#NAME?</v>
      </c>
      <c r="K1417" s="24" t="e">
        <f t="shared" ca="1" si="112"/>
        <v>#NAME?</v>
      </c>
      <c r="L1417" s="24" t="e">
        <f t="shared" ca="1" si="113"/>
        <v>#NAME?</v>
      </c>
      <c r="M1417" s="24" t="e">
        <f t="shared" ca="1" si="114"/>
        <v>#NAME?</v>
      </c>
    </row>
    <row r="1418" spans="2:13" x14ac:dyDescent="0.25">
      <c r="B1418" s="24">
        <f t="shared" ca="1" si="110"/>
        <v>0.87499805551466647</v>
      </c>
      <c r="C1418" s="25">
        <f t="shared" ca="1" si="111"/>
        <v>61.503399344618792</v>
      </c>
      <c r="H1418" s="24">
        <v>1416</v>
      </c>
      <c r="I1418" s="24" t="e">
        <f ca="1"/>
        <v>#NAME?</v>
      </c>
      <c r="J1418" s="24" t="e">
        <f t="array" aca="1" ref="J1418" ca="1">INDIRECT(ADDRESS(($F$2+1-H1418)+2,9))</f>
        <v>#NAME?</v>
      </c>
      <c r="K1418" s="24" t="e">
        <f t="shared" ca="1" si="112"/>
        <v>#NAME?</v>
      </c>
      <c r="L1418" s="24" t="e">
        <f t="shared" ca="1" si="113"/>
        <v>#NAME?</v>
      </c>
      <c r="M1418" s="24" t="e">
        <f t="shared" ca="1" si="114"/>
        <v>#NAME?</v>
      </c>
    </row>
    <row r="1419" spans="2:13" x14ac:dyDescent="0.25">
      <c r="B1419" s="24">
        <f t="shared" ca="1" si="110"/>
        <v>0.91346143333925445</v>
      </c>
      <c r="C1419" s="25">
        <f t="shared" ca="1" si="111"/>
        <v>63.623827228737134</v>
      </c>
      <c r="H1419" s="24">
        <v>1417</v>
      </c>
      <c r="I1419" s="24" t="e">
        <f ca="1"/>
        <v>#NAME?</v>
      </c>
      <c r="J1419" s="24" t="e">
        <f t="array" aca="1" ref="J1419" ca="1">INDIRECT(ADDRESS(($F$2+1-H1419)+2,9))</f>
        <v>#NAME?</v>
      </c>
      <c r="K1419" s="24" t="e">
        <f t="shared" ca="1" si="112"/>
        <v>#NAME?</v>
      </c>
      <c r="L1419" s="24" t="e">
        <f t="shared" ca="1" si="113"/>
        <v>#NAME?</v>
      </c>
      <c r="M1419" s="24" t="e">
        <f t="shared" ca="1" si="114"/>
        <v>#NAME?</v>
      </c>
    </row>
    <row r="1420" spans="2:13" x14ac:dyDescent="0.25">
      <c r="B1420" s="24">
        <f t="shared" ca="1" si="110"/>
        <v>0.98023011807227201</v>
      </c>
      <c r="C1420" s="25">
        <f t="shared" ca="1" si="111"/>
        <v>70.585250010703078</v>
      </c>
      <c r="H1420" s="24">
        <v>1418</v>
      </c>
      <c r="I1420" s="24" t="e">
        <f ca="1"/>
        <v>#NAME?</v>
      </c>
      <c r="J1420" s="24" t="e">
        <f t="array" aca="1" ref="J1420" ca="1">INDIRECT(ADDRESS(($F$2+1-H1420)+2,9))</f>
        <v>#NAME?</v>
      </c>
      <c r="K1420" s="24" t="e">
        <f t="shared" ca="1" si="112"/>
        <v>#NAME?</v>
      </c>
      <c r="L1420" s="24" t="e">
        <f t="shared" ca="1" si="113"/>
        <v>#NAME?</v>
      </c>
      <c r="M1420" s="24" t="e">
        <f t="shared" ca="1" si="114"/>
        <v>#NAME?</v>
      </c>
    </row>
    <row r="1421" spans="2:13" x14ac:dyDescent="0.25">
      <c r="B1421" s="24">
        <f t="shared" ca="1" si="110"/>
        <v>0.39408348696425177</v>
      </c>
      <c r="C1421" s="25">
        <f t="shared" ca="1" si="111"/>
        <v>47.313083448303757</v>
      </c>
      <c r="H1421" s="24">
        <v>1419</v>
      </c>
      <c r="I1421" s="24" t="e">
        <f ca="1"/>
        <v>#NAME?</v>
      </c>
      <c r="J1421" s="24" t="e">
        <f t="array" aca="1" ref="J1421" ca="1">INDIRECT(ADDRESS(($F$2+1-H1421)+2,9))</f>
        <v>#NAME?</v>
      </c>
      <c r="K1421" s="24" t="e">
        <f t="shared" ca="1" si="112"/>
        <v>#NAME?</v>
      </c>
      <c r="L1421" s="24" t="e">
        <f t="shared" ca="1" si="113"/>
        <v>#NAME?</v>
      </c>
      <c r="M1421" s="24" t="e">
        <f t="shared" ca="1" si="114"/>
        <v>#NAME?</v>
      </c>
    </row>
    <row r="1422" spans="2:13" x14ac:dyDescent="0.25">
      <c r="B1422" s="24">
        <f t="shared" ca="1" si="110"/>
        <v>0.90449209610987369</v>
      </c>
      <c r="C1422" s="25">
        <f t="shared" ca="1" si="111"/>
        <v>63.075799893293102</v>
      </c>
      <c r="H1422" s="24">
        <v>1420</v>
      </c>
      <c r="I1422" s="24" t="e">
        <f ca="1"/>
        <v>#NAME?</v>
      </c>
      <c r="J1422" s="24" t="e">
        <f t="array" aca="1" ref="J1422" ca="1">INDIRECT(ADDRESS(($F$2+1-H1422)+2,9))</f>
        <v>#NAME?</v>
      </c>
      <c r="K1422" s="24" t="e">
        <f t="shared" ca="1" si="112"/>
        <v>#NAME?</v>
      </c>
      <c r="L1422" s="24" t="e">
        <f t="shared" ca="1" si="113"/>
        <v>#NAME?</v>
      </c>
      <c r="M1422" s="24" t="e">
        <f t="shared" ca="1" si="114"/>
        <v>#NAME?</v>
      </c>
    </row>
    <row r="1423" spans="2:13" x14ac:dyDescent="0.25">
      <c r="B1423" s="24">
        <f t="shared" ca="1" si="110"/>
        <v>0.36660911234766036</v>
      </c>
      <c r="C1423" s="25">
        <f t="shared" ca="1" si="111"/>
        <v>46.59152281148458</v>
      </c>
      <c r="H1423" s="24">
        <v>1421</v>
      </c>
      <c r="I1423" s="24" t="e">
        <f ca="1"/>
        <v>#NAME?</v>
      </c>
      <c r="J1423" s="24" t="e">
        <f t="array" aca="1" ref="J1423" ca="1">INDIRECT(ADDRESS(($F$2+1-H1423)+2,9))</f>
        <v>#NAME?</v>
      </c>
      <c r="K1423" s="24" t="e">
        <f t="shared" ca="1" si="112"/>
        <v>#NAME?</v>
      </c>
      <c r="L1423" s="24" t="e">
        <f t="shared" ca="1" si="113"/>
        <v>#NAME?</v>
      </c>
      <c r="M1423" s="24" t="e">
        <f t="shared" ca="1" si="114"/>
        <v>#NAME?</v>
      </c>
    </row>
    <row r="1424" spans="2:13" x14ac:dyDescent="0.25">
      <c r="B1424" s="24">
        <f t="shared" ca="1" si="110"/>
        <v>0.9502858180755398</v>
      </c>
      <c r="C1424" s="25">
        <f t="shared" ca="1" si="111"/>
        <v>66.476312493125207</v>
      </c>
      <c r="H1424" s="24">
        <v>1422</v>
      </c>
      <c r="I1424" s="24" t="e">
        <f ca="1"/>
        <v>#NAME?</v>
      </c>
      <c r="J1424" s="24" t="e">
        <f t="array" aca="1" ref="J1424" ca="1">INDIRECT(ADDRESS(($F$2+1-H1424)+2,9))</f>
        <v>#NAME?</v>
      </c>
      <c r="K1424" s="24" t="e">
        <f t="shared" ca="1" si="112"/>
        <v>#NAME?</v>
      </c>
      <c r="L1424" s="24" t="e">
        <f t="shared" ca="1" si="113"/>
        <v>#NAME?</v>
      </c>
      <c r="M1424" s="24" t="e">
        <f t="shared" ca="1" si="114"/>
        <v>#NAME?</v>
      </c>
    </row>
    <row r="1425" spans="2:13" x14ac:dyDescent="0.25">
      <c r="B1425" s="24">
        <f t="shared" ca="1" si="110"/>
        <v>0.12412704042230427</v>
      </c>
      <c r="C1425" s="25">
        <f t="shared" ca="1" si="111"/>
        <v>38.45399546391895</v>
      </c>
      <c r="H1425" s="24">
        <v>1423</v>
      </c>
      <c r="I1425" s="24" t="e">
        <f ca="1"/>
        <v>#NAME?</v>
      </c>
      <c r="J1425" s="24" t="e">
        <f t="array" aca="1" ref="J1425" ca="1">INDIRECT(ADDRESS(($F$2+1-H1425)+2,9))</f>
        <v>#NAME?</v>
      </c>
      <c r="K1425" s="24" t="e">
        <f t="shared" ca="1" si="112"/>
        <v>#NAME?</v>
      </c>
      <c r="L1425" s="24" t="e">
        <f t="shared" ca="1" si="113"/>
        <v>#NAME?</v>
      </c>
      <c r="M1425" s="24" t="e">
        <f t="shared" ca="1" si="114"/>
        <v>#NAME?</v>
      </c>
    </row>
    <row r="1426" spans="2:13" x14ac:dyDescent="0.25">
      <c r="B1426" s="24">
        <f t="shared" ca="1" si="110"/>
        <v>0.80616387035629877</v>
      </c>
      <c r="C1426" s="25">
        <f t="shared" ca="1" si="111"/>
        <v>58.638464279407359</v>
      </c>
      <c r="H1426" s="24">
        <v>1424</v>
      </c>
      <c r="I1426" s="24" t="e">
        <f ca="1"/>
        <v>#NAME?</v>
      </c>
      <c r="J1426" s="24" t="e">
        <f t="array" aca="1" ref="J1426" ca="1">INDIRECT(ADDRESS(($F$2+1-H1426)+2,9))</f>
        <v>#NAME?</v>
      </c>
      <c r="K1426" s="24" t="e">
        <f t="shared" ca="1" si="112"/>
        <v>#NAME?</v>
      </c>
      <c r="L1426" s="24" t="e">
        <f t="shared" ca="1" si="113"/>
        <v>#NAME?</v>
      </c>
      <c r="M1426" s="24" t="e">
        <f t="shared" ca="1" si="114"/>
        <v>#NAME?</v>
      </c>
    </row>
    <row r="1427" spans="2:13" x14ac:dyDescent="0.25">
      <c r="B1427" s="24">
        <f t="shared" ca="1" si="110"/>
        <v>0.62689371151995044</v>
      </c>
      <c r="C1427" s="25">
        <f t="shared" ca="1" si="111"/>
        <v>53.236373901213248</v>
      </c>
      <c r="H1427" s="24">
        <v>1425</v>
      </c>
      <c r="I1427" s="24" t="e">
        <f ca="1"/>
        <v>#NAME?</v>
      </c>
      <c r="J1427" s="24" t="e">
        <f t="array" aca="1" ref="J1427" ca="1">INDIRECT(ADDRESS(($F$2+1-H1427)+2,9))</f>
        <v>#NAME?</v>
      </c>
      <c r="K1427" s="24" t="e">
        <f t="shared" ca="1" si="112"/>
        <v>#NAME?</v>
      </c>
      <c r="L1427" s="24" t="e">
        <f t="shared" ca="1" si="113"/>
        <v>#NAME?</v>
      </c>
      <c r="M1427" s="24" t="e">
        <f t="shared" ca="1" si="114"/>
        <v>#NAME?</v>
      </c>
    </row>
    <row r="1428" spans="2:13" x14ac:dyDescent="0.25">
      <c r="B1428" s="24">
        <f t="shared" ca="1" si="110"/>
        <v>0.44866953249828878</v>
      </c>
      <c r="C1428" s="25">
        <f t="shared" ca="1" si="111"/>
        <v>48.709765139800979</v>
      </c>
      <c r="H1428" s="24">
        <v>1426</v>
      </c>
      <c r="I1428" s="24" t="e">
        <f ca="1"/>
        <v>#NAME?</v>
      </c>
      <c r="J1428" s="24" t="e">
        <f t="array" aca="1" ref="J1428" ca="1">INDIRECT(ADDRESS(($F$2+1-H1428)+2,9))</f>
        <v>#NAME?</v>
      </c>
      <c r="K1428" s="24" t="e">
        <f t="shared" ca="1" si="112"/>
        <v>#NAME?</v>
      </c>
      <c r="L1428" s="24" t="e">
        <f t="shared" ca="1" si="113"/>
        <v>#NAME?</v>
      </c>
      <c r="M1428" s="24" t="e">
        <f t="shared" ca="1" si="114"/>
        <v>#NAME?</v>
      </c>
    </row>
    <row r="1429" spans="2:13" x14ac:dyDescent="0.25">
      <c r="B1429" s="24">
        <f t="shared" ca="1" si="110"/>
        <v>0.37665782814424564</v>
      </c>
      <c r="C1429" s="25">
        <f t="shared" ca="1" si="111"/>
        <v>46.857295720232244</v>
      </c>
      <c r="H1429" s="24">
        <v>1427</v>
      </c>
      <c r="I1429" s="24" t="e">
        <f ca="1"/>
        <v>#NAME?</v>
      </c>
      <c r="J1429" s="24" t="e">
        <f t="array" aca="1" ref="J1429" ca="1">INDIRECT(ADDRESS(($F$2+1-H1429)+2,9))</f>
        <v>#NAME?</v>
      </c>
      <c r="K1429" s="24" t="e">
        <f t="shared" ca="1" si="112"/>
        <v>#NAME?</v>
      </c>
      <c r="L1429" s="24" t="e">
        <f t="shared" ca="1" si="113"/>
        <v>#NAME?</v>
      </c>
      <c r="M1429" s="24" t="e">
        <f t="shared" ca="1" si="114"/>
        <v>#NAME?</v>
      </c>
    </row>
    <row r="1430" spans="2:13" x14ac:dyDescent="0.25">
      <c r="B1430" s="24">
        <f t="shared" ca="1" si="110"/>
        <v>8.9308909028478101E-2</v>
      </c>
      <c r="C1430" s="25">
        <f t="shared" ca="1" si="111"/>
        <v>36.549770336953785</v>
      </c>
      <c r="H1430" s="24">
        <v>1428</v>
      </c>
      <c r="I1430" s="24" t="e">
        <f ca="1"/>
        <v>#NAME?</v>
      </c>
      <c r="J1430" s="24" t="e">
        <f t="array" aca="1" ref="J1430" ca="1">INDIRECT(ADDRESS(($F$2+1-H1430)+2,9))</f>
        <v>#NAME?</v>
      </c>
      <c r="K1430" s="24" t="e">
        <f t="shared" ca="1" si="112"/>
        <v>#NAME?</v>
      </c>
      <c r="L1430" s="24" t="e">
        <f t="shared" ca="1" si="113"/>
        <v>#NAME?</v>
      </c>
      <c r="M1430" s="24" t="e">
        <f t="shared" ca="1" si="114"/>
        <v>#NAME?</v>
      </c>
    </row>
    <row r="1431" spans="2:13" x14ac:dyDescent="0.25">
      <c r="B1431" s="24">
        <f t="shared" ca="1" si="110"/>
        <v>0.4865086289307935</v>
      </c>
      <c r="C1431" s="25">
        <f t="shared" ca="1" si="111"/>
        <v>49.661756992847053</v>
      </c>
      <c r="H1431" s="24">
        <v>1429</v>
      </c>
      <c r="I1431" s="24" t="e">
        <f ca="1"/>
        <v>#NAME?</v>
      </c>
      <c r="J1431" s="24" t="e">
        <f t="array" aca="1" ref="J1431" ca="1">INDIRECT(ADDRESS(($F$2+1-H1431)+2,9))</f>
        <v>#NAME?</v>
      </c>
      <c r="K1431" s="24" t="e">
        <f t="shared" ca="1" si="112"/>
        <v>#NAME?</v>
      </c>
      <c r="L1431" s="24" t="e">
        <f t="shared" ca="1" si="113"/>
        <v>#NAME?</v>
      </c>
      <c r="M1431" s="24" t="e">
        <f t="shared" ca="1" si="114"/>
        <v>#NAME?</v>
      </c>
    </row>
    <row r="1432" spans="2:13" x14ac:dyDescent="0.25">
      <c r="B1432" s="24">
        <f t="shared" ca="1" si="110"/>
        <v>0.51338020408180018</v>
      </c>
      <c r="C1432" s="25">
        <f t="shared" ca="1" si="111"/>
        <v>50.335454882650602</v>
      </c>
      <c r="H1432" s="24">
        <v>1430</v>
      </c>
      <c r="I1432" s="24" t="e">
        <f ca="1"/>
        <v>#NAME?</v>
      </c>
      <c r="J1432" s="24" t="e">
        <f t="array" aca="1" ref="J1432" ca="1">INDIRECT(ADDRESS(($F$2+1-H1432)+2,9))</f>
        <v>#NAME?</v>
      </c>
      <c r="K1432" s="24" t="e">
        <f t="shared" ca="1" si="112"/>
        <v>#NAME?</v>
      </c>
      <c r="L1432" s="24" t="e">
        <f t="shared" ca="1" si="113"/>
        <v>#NAME?</v>
      </c>
      <c r="M1432" s="24" t="e">
        <f t="shared" ca="1" si="114"/>
        <v>#NAME?</v>
      </c>
    </row>
    <row r="1433" spans="2:13" x14ac:dyDescent="0.25">
      <c r="B1433" s="24">
        <f t="shared" ca="1" si="110"/>
        <v>0.98635994628430224</v>
      </c>
      <c r="C1433" s="25">
        <f t="shared" ca="1" si="111"/>
        <v>72.074862376733449</v>
      </c>
      <c r="H1433" s="24">
        <v>1431</v>
      </c>
      <c r="I1433" s="24" t="e">
        <f ca="1"/>
        <v>#NAME?</v>
      </c>
      <c r="J1433" s="24" t="e">
        <f t="array" aca="1" ref="J1433" ca="1">INDIRECT(ADDRESS(($F$2+1-H1433)+2,9))</f>
        <v>#NAME?</v>
      </c>
      <c r="K1433" s="24" t="e">
        <f t="shared" ca="1" si="112"/>
        <v>#NAME?</v>
      </c>
      <c r="L1433" s="24" t="e">
        <f t="shared" ca="1" si="113"/>
        <v>#NAME?</v>
      </c>
      <c r="M1433" s="24" t="e">
        <f t="shared" ca="1" si="114"/>
        <v>#NAME?</v>
      </c>
    </row>
    <row r="1434" spans="2:13" x14ac:dyDescent="0.25">
      <c r="B1434" s="24">
        <f t="shared" ca="1" si="110"/>
        <v>0.83123652001456239</v>
      </c>
      <c r="C1434" s="25">
        <f t="shared" ca="1" si="111"/>
        <v>59.590630963809474</v>
      </c>
      <c r="H1434" s="24">
        <v>1432</v>
      </c>
      <c r="I1434" s="24" t="e">
        <f ca="1"/>
        <v>#NAME?</v>
      </c>
      <c r="J1434" s="24" t="e">
        <f t="array" aca="1" ref="J1434" ca="1">INDIRECT(ADDRESS(($F$2+1-H1434)+2,9))</f>
        <v>#NAME?</v>
      </c>
      <c r="K1434" s="24" t="e">
        <f t="shared" ca="1" si="112"/>
        <v>#NAME?</v>
      </c>
      <c r="L1434" s="24" t="e">
        <f t="shared" ca="1" si="113"/>
        <v>#NAME?</v>
      </c>
      <c r="M1434" s="24" t="e">
        <f t="shared" ca="1" si="114"/>
        <v>#NAME?</v>
      </c>
    </row>
    <row r="1435" spans="2:13" x14ac:dyDescent="0.25">
      <c r="B1435" s="24">
        <f t="shared" ca="1" si="110"/>
        <v>0.66598936062556557</v>
      </c>
      <c r="C1435" s="25">
        <f t="shared" ca="1" si="111"/>
        <v>54.288652660751815</v>
      </c>
      <c r="H1435" s="24">
        <v>1433</v>
      </c>
      <c r="I1435" s="24" t="e">
        <f ca="1"/>
        <v>#NAME?</v>
      </c>
      <c r="J1435" s="24" t="e">
        <f t="array" aca="1" ref="J1435" ca="1">INDIRECT(ADDRESS(($F$2+1-H1435)+2,9))</f>
        <v>#NAME?</v>
      </c>
      <c r="K1435" s="24" t="e">
        <f t="shared" ca="1" si="112"/>
        <v>#NAME?</v>
      </c>
      <c r="L1435" s="24" t="e">
        <f t="shared" ca="1" si="113"/>
        <v>#NAME?</v>
      </c>
      <c r="M1435" s="24" t="e">
        <f t="shared" ca="1" si="114"/>
        <v>#NAME?</v>
      </c>
    </row>
    <row r="1436" spans="2:13" x14ac:dyDescent="0.25">
      <c r="B1436" s="24">
        <f t="shared" ca="1" si="110"/>
        <v>0.73366538702952266</v>
      </c>
      <c r="C1436" s="25">
        <f t="shared" ca="1" si="111"/>
        <v>56.239365950604657</v>
      </c>
      <c r="H1436" s="24">
        <v>1434</v>
      </c>
      <c r="I1436" s="24" t="e">
        <f ca="1"/>
        <v>#NAME?</v>
      </c>
      <c r="J1436" s="24" t="e">
        <f t="array" aca="1" ref="J1436" ca="1">INDIRECT(ADDRESS(($F$2+1-H1436)+2,9))</f>
        <v>#NAME?</v>
      </c>
      <c r="K1436" s="24" t="e">
        <f t="shared" ca="1" si="112"/>
        <v>#NAME?</v>
      </c>
      <c r="L1436" s="24" t="e">
        <f t="shared" ca="1" si="113"/>
        <v>#NAME?</v>
      </c>
      <c r="M1436" s="24" t="e">
        <f t="shared" ca="1" si="114"/>
        <v>#NAME?</v>
      </c>
    </row>
    <row r="1437" spans="2:13" x14ac:dyDescent="0.25">
      <c r="B1437" s="24">
        <f t="shared" ca="1" si="110"/>
        <v>0.19835013918234445</v>
      </c>
      <c r="C1437" s="25">
        <f t="shared" ca="1" si="111"/>
        <v>41.524709075090769</v>
      </c>
      <c r="H1437" s="24">
        <v>1435</v>
      </c>
      <c r="I1437" s="24" t="e">
        <f ca="1"/>
        <v>#NAME?</v>
      </c>
      <c r="J1437" s="24" t="e">
        <f t="array" aca="1" ref="J1437" ca="1">INDIRECT(ADDRESS(($F$2+1-H1437)+2,9))</f>
        <v>#NAME?</v>
      </c>
      <c r="K1437" s="24" t="e">
        <f t="shared" ca="1" si="112"/>
        <v>#NAME?</v>
      </c>
      <c r="L1437" s="24" t="e">
        <f t="shared" ca="1" si="113"/>
        <v>#NAME?</v>
      </c>
      <c r="M1437" s="24" t="e">
        <f t="shared" ca="1" si="114"/>
        <v>#NAME?</v>
      </c>
    </row>
    <row r="1438" spans="2:13" x14ac:dyDescent="0.25">
      <c r="B1438" s="24">
        <f t="shared" ca="1" si="110"/>
        <v>0.32189158786943572</v>
      </c>
      <c r="C1438" s="25">
        <f t="shared" ca="1" si="111"/>
        <v>45.375842066425342</v>
      </c>
      <c r="H1438" s="24">
        <v>1436</v>
      </c>
      <c r="I1438" s="24" t="e">
        <f ca="1"/>
        <v>#NAME?</v>
      </c>
      <c r="J1438" s="24" t="e">
        <f t="array" aca="1" ref="J1438" ca="1">INDIRECT(ADDRESS(($F$2+1-H1438)+2,9))</f>
        <v>#NAME?</v>
      </c>
      <c r="K1438" s="24" t="e">
        <f t="shared" ca="1" si="112"/>
        <v>#NAME?</v>
      </c>
      <c r="L1438" s="24" t="e">
        <f t="shared" ca="1" si="113"/>
        <v>#NAME?</v>
      </c>
      <c r="M1438" s="24" t="e">
        <f t="shared" ca="1" si="114"/>
        <v>#NAME?</v>
      </c>
    </row>
    <row r="1439" spans="2:13" x14ac:dyDescent="0.25">
      <c r="B1439" s="24">
        <f t="shared" ca="1" si="110"/>
        <v>0.99364610962669797</v>
      </c>
      <c r="C1439" s="25">
        <f t="shared" ca="1" si="111"/>
        <v>74.918552700296019</v>
      </c>
      <c r="H1439" s="24">
        <v>1437</v>
      </c>
      <c r="I1439" s="24" t="e">
        <f ca="1"/>
        <v>#NAME?</v>
      </c>
      <c r="J1439" s="24" t="e">
        <f t="array" aca="1" ref="J1439" ca="1">INDIRECT(ADDRESS(($F$2+1-H1439)+2,9))</f>
        <v>#NAME?</v>
      </c>
      <c r="K1439" s="24" t="e">
        <f t="shared" ca="1" si="112"/>
        <v>#NAME?</v>
      </c>
      <c r="L1439" s="24" t="e">
        <f t="shared" ca="1" si="113"/>
        <v>#NAME?</v>
      </c>
      <c r="M1439" s="24" t="e">
        <f t="shared" ca="1" si="114"/>
        <v>#NAME?</v>
      </c>
    </row>
    <row r="1440" spans="2:13" x14ac:dyDescent="0.25">
      <c r="B1440" s="24">
        <f t="shared" ca="1" si="110"/>
        <v>0.28899068193350785</v>
      </c>
      <c r="C1440" s="25">
        <f t="shared" ca="1" si="111"/>
        <v>44.436642670324339</v>
      </c>
      <c r="H1440" s="24">
        <v>1438</v>
      </c>
      <c r="I1440" s="24" t="e">
        <f ca="1"/>
        <v>#NAME?</v>
      </c>
      <c r="J1440" s="24" t="e">
        <f t="array" aca="1" ref="J1440" ca="1">INDIRECT(ADDRESS(($F$2+1-H1440)+2,9))</f>
        <v>#NAME?</v>
      </c>
      <c r="K1440" s="24" t="e">
        <f t="shared" ca="1" si="112"/>
        <v>#NAME?</v>
      </c>
      <c r="L1440" s="24" t="e">
        <f t="shared" ca="1" si="113"/>
        <v>#NAME?</v>
      </c>
      <c r="M1440" s="24" t="e">
        <f t="shared" ca="1" si="114"/>
        <v>#NAME?</v>
      </c>
    </row>
    <row r="1441" spans="2:13" x14ac:dyDescent="0.25">
      <c r="B1441" s="24">
        <f t="shared" ca="1" si="110"/>
        <v>0.98601786065564767</v>
      </c>
      <c r="C1441" s="25">
        <f t="shared" ca="1" si="111"/>
        <v>71.97787134502822</v>
      </c>
      <c r="H1441" s="24">
        <v>1439</v>
      </c>
      <c r="I1441" s="24" t="e">
        <f ca="1"/>
        <v>#NAME?</v>
      </c>
      <c r="J1441" s="24" t="e">
        <f t="array" aca="1" ref="J1441" ca="1">INDIRECT(ADDRESS(($F$2+1-H1441)+2,9))</f>
        <v>#NAME?</v>
      </c>
      <c r="K1441" s="24" t="e">
        <f t="shared" ca="1" si="112"/>
        <v>#NAME?</v>
      </c>
      <c r="L1441" s="24" t="e">
        <f t="shared" ca="1" si="113"/>
        <v>#NAME?</v>
      </c>
      <c r="M1441" s="24" t="e">
        <f t="shared" ca="1" si="114"/>
        <v>#NAME?</v>
      </c>
    </row>
    <row r="1442" spans="2:13" x14ac:dyDescent="0.25">
      <c r="B1442" s="24">
        <f t="shared" ca="1" si="110"/>
        <v>0.23493253643465584</v>
      </c>
      <c r="C1442" s="25">
        <f t="shared" ca="1" si="111"/>
        <v>42.773013951027011</v>
      </c>
      <c r="H1442" s="24">
        <v>1440</v>
      </c>
      <c r="I1442" s="24" t="e">
        <f ca="1"/>
        <v>#NAME?</v>
      </c>
      <c r="J1442" s="24" t="e">
        <f t="array" aca="1" ref="J1442" ca="1">INDIRECT(ADDRESS(($F$2+1-H1442)+2,9))</f>
        <v>#NAME?</v>
      </c>
      <c r="K1442" s="24" t="e">
        <f t="shared" ca="1" si="112"/>
        <v>#NAME?</v>
      </c>
      <c r="L1442" s="24" t="e">
        <f t="shared" ca="1" si="113"/>
        <v>#NAME?</v>
      </c>
      <c r="M1442" s="24" t="e">
        <f t="shared" ca="1" si="114"/>
        <v>#NAME?</v>
      </c>
    </row>
    <row r="1443" spans="2:13" x14ac:dyDescent="0.25">
      <c r="B1443" s="24">
        <f t="shared" ca="1" si="110"/>
        <v>0.83807516431262974</v>
      </c>
      <c r="C1443" s="25">
        <f t="shared" ca="1" si="111"/>
        <v>59.865777723481415</v>
      </c>
      <c r="H1443" s="24">
        <v>1441</v>
      </c>
      <c r="I1443" s="24" t="e">
        <f ca="1"/>
        <v>#NAME?</v>
      </c>
      <c r="J1443" s="24" t="e">
        <f t="array" aca="1" ref="J1443" ca="1">INDIRECT(ADDRESS(($F$2+1-H1443)+2,9))</f>
        <v>#NAME?</v>
      </c>
      <c r="K1443" s="24" t="e">
        <f t="shared" ca="1" si="112"/>
        <v>#NAME?</v>
      </c>
      <c r="L1443" s="24" t="e">
        <f t="shared" ca="1" si="113"/>
        <v>#NAME?</v>
      </c>
      <c r="M1443" s="24" t="e">
        <f t="shared" ca="1" si="114"/>
        <v>#NAME?</v>
      </c>
    </row>
    <row r="1444" spans="2:13" x14ac:dyDescent="0.25">
      <c r="B1444" s="24">
        <f t="shared" ca="1" si="110"/>
        <v>0.42450929746785693</v>
      </c>
      <c r="C1444" s="25">
        <f t="shared" ca="1" si="111"/>
        <v>48.09629222297982</v>
      </c>
      <c r="H1444" s="24">
        <v>1442</v>
      </c>
      <c r="I1444" s="24" t="e">
        <f ca="1"/>
        <v>#NAME?</v>
      </c>
      <c r="J1444" s="24" t="e">
        <f t="array" aca="1" ref="J1444" ca="1">INDIRECT(ADDRESS(($F$2+1-H1444)+2,9))</f>
        <v>#NAME?</v>
      </c>
      <c r="K1444" s="24" t="e">
        <f t="shared" ca="1" si="112"/>
        <v>#NAME?</v>
      </c>
      <c r="L1444" s="24" t="e">
        <f t="shared" ca="1" si="113"/>
        <v>#NAME?</v>
      </c>
      <c r="M1444" s="24" t="e">
        <f t="shared" ca="1" si="114"/>
        <v>#NAME?</v>
      </c>
    </row>
    <row r="1445" spans="2:13" x14ac:dyDescent="0.25">
      <c r="B1445" s="24">
        <f t="shared" ca="1" si="110"/>
        <v>0.67386666351580038</v>
      </c>
      <c r="C1445" s="25">
        <f t="shared" ca="1" si="111"/>
        <v>54.506155283010791</v>
      </c>
      <c r="H1445" s="24">
        <v>1443</v>
      </c>
      <c r="I1445" s="24" t="e">
        <f ca="1"/>
        <v>#NAME?</v>
      </c>
      <c r="J1445" s="24" t="e">
        <f t="array" aca="1" ref="J1445" ca="1">INDIRECT(ADDRESS(($F$2+1-H1445)+2,9))</f>
        <v>#NAME?</v>
      </c>
      <c r="K1445" s="24" t="e">
        <f t="shared" ca="1" si="112"/>
        <v>#NAME?</v>
      </c>
      <c r="L1445" s="24" t="e">
        <f t="shared" ca="1" si="113"/>
        <v>#NAME?</v>
      </c>
      <c r="M1445" s="24" t="e">
        <f t="shared" ca="1" si="114"/>
        <v>#NAME?</v>
      </c>
    </row>
    <row r="1446" spans="2:13" x14ac:dyDescent="0.25">
      <c r="B1446" s="24">
        <f t="shared" ca="1" si="110"/>
        <v>0.79438673481514055</v>
      </c>
      <c r="C1446" s="25">
        <f t="shared" ca="1" si="111"/>
        <v>58.217371156897173</v>
      </c>
      <c r="H1446" s="24">
        <v>1444</v>
      </c>
      <c r="I1446" s="24" t="e">
        <f ca="1"/>
        <v>#NAME?</v>
      </c>
      <c r="J1446" s="24" t="e">
        <f t="array" aca="1" ref="J1446" ca="1">INDIRECT(ADDRESS(($F$2+1-H1446)+2,9))</f>
        <v>#NAME?</v>
      </c>
      <c r="K1446" s="24" t="e">
        <f t="shared" ca="1" si="112"/>
        <v>#NAME?</v>
      </c>
      <c r="L1446" s="24" t="e">
        <f t="shared" ca="1" si="113"/>
        <v>#NAME?</v>
      </c>
      <c r="M1446" s="24" t="e">
        <f t="shared" ca="1" si="114"/>
        <v>#NAME?</v>
      </c>
    </row>
    <row r="1447" spans="2:13" x14ac:dyDescent="0.25">
      <c r="B1447" s="24">
        <f t="shared" ca="1" si="110"/>
        <v>0.93837224657552976</v>
      </c>
      <c r="C1447" s="25">
        <f t="shared" ca="1" si="111"/>
        <v>65.412518327873485</v>
      </c>
      <c r="H1447" s="24">
        <v>1445</v>
      </c>
      <c r="I1447" s="24" t="e">
        <f ca="1"/>
        <v>#NAME?</v>
      </c>
      <c r="J1447" s="24" t="e">
        <f t="array" aca="1" ref="J1447" ca="1">INDIRECT(ADDRESS(($F$2+1-H1447)+2,9))</f>
        <v>#NAME?</v>
      </c>
      <c r="K1447" s="24" t="e">
        <f t="shared" ca="1" si="112"/>
        <v>#NAME?</v>
      </c>
      <c r="L1447" s="24" t="e">
        <f t="shared" ca="1" si="113"/>
        <v>#NAME?</v>
      </c>
      <c r="M1447" s="24" t="e">
        <f t="shared" ca="1" si="114"/>
        <v>#NAME?</v>
      </c>
    </row>
    <row r="1448" spans="2:13" x14ac:dyDescent="0.25">
      <c r="B1448" s="24">
        <f t="shared" ca="1" si="110"/>
        <v>0.63708231505447299</v>
      </c>
      <c r="C1448" s="25">
        <f t="shared" ca="1" si="111"/>
        <v>53.506707526034582</v>
      </c>
      <c r="H1448" s="24">
        <v>1446</v>
      </c>
      <c r="I1448" s="24" t="e">
        <f ca="1"/>
        <v>#NAME?</v>
      </c>
      <c r="J1448" s="24" t="e">
        <f t="array" aca="1" ref="J1448" ca="1">INDIRECT(ADDRESS(($F$2+1-H1448)+2,9))</f>
        <v>#NAME?</v>
      </c>
      <c r="K1448" s="24" t="e">
        <f t="shared" ca="1" si="112"/>
        <v>#NAME?</v>
      </c>
      <c r="L1448" s="24" t="e">
        <f t="shared" ca="1" si="113"/>
        <v>#NAME?</v>
      </c>
      <c r="M1448" s="24" t="e">
        <f t="shared" ca="1" si="114"/>
        <v>#NAME?</v>
      </c>
    </row>
    <row r="1449" spans="2:13" x14ac:dyDescent="0.25">
      <c r="B1449" s="24">
        <f t="shared" ca="1" si="110"/>
        <v>0.23726780036949968</v>
      </c>
      <c r="C1449" s="25">
        <f t="shared" ca="1" si="111"/>
        <v>42.848811396007967</v>
      </c>
      <c r="H1449" s="24">
        <v>1447</v>
      </c>
      <c r="I1449" s="24" t="e">
        <f ca="1"/>
        <v>#NAME?</v>
      </c>
      <c r="J1449" s="24" t="e">
        <f t="array" aca="1" ref="J1449" ca="1">INDIRECT(ADDRESS(($F$2+1-H1449)+2,9))</f>
        <v>#NAME?</v>
      </c>
      <c r="K1449" s="24" t="e">
        <f t="shared" ca="1" si="112"/>
        <v>#NAME?</v>
      </c>
      <c r="L1449" s="24" t="e">
        <f t="shared" ca="1" si="113"/>
        <v>#NAME?</v>
      </c>
      <c r="M1449" s="24" t="e">
        <f t="shared" ca="1" si="114"/>
        <v>#NAME?</v>
      </c>
    </row>
    <row r="1450" spans="2:13" x14ac:dyDescent="0.25">
      <c r="B1450" s="24">
        <f t="shared" ca="1" si="110"/>
        <v>0.19430408521594356</v>
      </c>
      <c r="C1450" s="25">
        <f t="shared" ca="1" si="111"/>
        <v>41.378557985625037</v>
      </c>
      <c r="H1450" s="24">
        <v>1448</v>
      </c>
      <c r="I1450" s="24" t="e">
        <f ca="1"/>
        <v>#NAME?</v>
      </c>
      <c r="J1450" s="24" t="e">
        <f t="array" aca="1" ref="J1450" ca="1">INDIRECT(ADDRESS(($F$2+1-H1450)+2,9))</f>
        <v>#NAME?</v>
      </c>
      <c r="K1450" s="24" t="e">
        <f t="shared" ca="1" si="112"/>
        <v>#NAME?</v>
      </c>
      <c r="L1450" s="24" t="e">
        <f t="shared" ca="1" si="113"/>
        <v>#NAME?</v>
      </c>
      <c r="M1450" s="24" t="e">
        <f t="shared" ca="1" si="114"/>
        <v>#NAME?</v>
      </c>
    </row>
    <row r="1451" spans="2:13" x14ac:dyDescent="0.25">
      <c r="B1451" s="24">
        <f t="shared" ca="1" si="110"/>
        <v>0.94825458791691108</v>
      </c>
      <c r="C1451" s="25">
        <f t="shared" ca="1" si="111"/>
        <v>66.281606591277978</v>
      </c>
      <c r="H1451" s="24">
        <v>1449</v>
      </c>
      <c r="I1451" s="24" t="e">
        <f ca="1"/>
        <v>#NAME?</v>
      </c>
      <c r="J1451" s="24" t="e">
        <f t="array" aca="1" ref="J1451" ca="1">INDIRECT(ADDRESS(($F$2+1-H1451)+2,9))</f>
        <v>#NAME?</v>
      </c>
      <c r="K1451" s="24" t="e">
        <f t="shared" ca="1" si="112"/>
        <v>#NAME?</v>
      </c>
      <c r="L1451" s="24" t="e">
        <f t="shared" ca="1" si="113"/>
        <v>#NAME?</v>
      </c>
      <c r="M1451" s="24" t="e">
        <f t="shared" ca="1" si="114"/>
        <v>#NAME?</v>
      </c>
    </row>
    <row r="1452" spans="2:13" x14ac:dyDescent="0.25">
      <c r="B1452" s="24">
        <f t="shared" ca="1" si="110"/>
        <v>0.57162449520319525</v>
      </c>
      <c r="C1452" s="25">
        <f t="shared" ca="1" si="111"/>
        <v>51.805115221659982</v>
      </c>
      <c r="H1452" s="24">
        <v>1450</v>
      </c>
      <c r="I1452" s="24" t="e">
        <f ca="1"/>
        <v>#NAME?</v>
      </c>
      <c r="J1452" s="24" t="e">
        <f t="array" aca="1" ref="J1452" ca="1">INDIRECT(ADDRESS(($F$2+1-H1452)+2,9))</f>
        <v>#NAME?</v>
      </c>
      <c r="K1452" s="24" t="e">
        <f t="shared" ca="1" si="112"/>
        <v>#NAME?</v>
      </c>
      <c r="L1452" s="24" t="e">
        <f t="shared" ca="1" si="113"/>
        <v>#NAME?</v>
      </c>
      <c r="M1452" s="24" t="e">
        <f t="shared" ca="1" si="114"/>
        <v>#NAME?</v>
      </c>
    </row>
    <row r="1453" spans="2:13" x14ac:dyDescent="0.25">
      <c r="B1453" s="24">
        <f t="shared" ca="1" si="110"/>
        <v>0.22598818872559856</v>
      </c>
      <c r="C1453" s="25">
        <f t="shared" ca="1" si="111"/>
        <v>42.4787580905383</v>
      </c>
      <c r="H1453" s="24">
        <v>1451</v>
      </c>
      <c r="I1453" s="24" t="e">
        <f ca="1"/>
        <v>#NAME?</v>
      </c>
      <c r="J1453" s="24" t="e">
        <f t="array" aca="1" ref="J1453" ca="1">INDIRECT(ADDRESS(($F$2+1-H1453)+2,9))</f>
        <v>#NAME?</v>
      </c>
      <c r="K1453" s="24" t="e">
        <f t="shared" ca="1" si="112"/>
        <v>#NAME?</v>
      </c>
      <c r="L1453" s="24" t="e">
        <f t="shared" ca="1" si="113"/>
        <v>#NAME?</v>
      </c>
      <c r="M1453" s="24" t="e">
        <f t="shared" ca="1" si="114"/>
        <v>#NAME?</v>
      </c>
    </row>
    <row r="1454" spans="2:13" x14ac:dyDescent="0.25">
      <c r="B1454" s="24">
        <f t="shared" ca="1" si="110"/>
        <v>0.49910629710000476</v>
      </c>
      <c r="C1454" s="25">
        <f t="shared" ca="1" si="111"/>
        <v>49.977598171680576</v>
      </c>
      <c r="H1454" s="24">
        <v>1452</v>
      </c>
      <c r="I1454" s="24" t="e">
        <f ca="1"/>
        <v>#NAME?</v>
      </c>
      <c r="J1454" s="24" t="e">
        <f t="array" aca="1" ref="J1454" ca="1">INDIRECT(ADDRESS(($F$2+1-H1454)+2,9))</f>
        <v>#NAME?</v>
      </c>
      <c r="K1454" s="24" t="e">
        <f t="shared" ca="1" si="112"/>
        <v>#NAME?</v>
      </c>
      <c r="L1454" s="24" t="e">
        <f t="shared" ca="1" si="113"/>
        <v>#NAME?</v>
      </c>
      <c r="M1454" s="24" t="e">
        <f t="shared" ca="1" si="114"/>
        <v>#NAME?</v>
      </c>
    </row>
    <row r="1455" spans="2:13" x14ac:dyDescent="0.25">
      <c r="B1455" s="24">
        <f t="shared" ca="1" si="110"/>
        <v>0.29233215576268212</v>
      </c>
      <c r="C1455" s="25">
        <f t="shared" ca="1" si="111"/>
        <v>44.534156328557522</v>
      </c>
      <c r="H1455" s="24">
        <v>1453</v>
      </c>
      <c r="I1455" s="24" t="e">
        <f ca="1"/>
        <v>#NAME?</v>
      </c>
      <c r="J1455" s="24" t="e">
        <f t="array" aca="1" ref="J1455" ca="1">INDIRECT(ADDRESS(($F$2+1-H1455)+2,9))</f>
        <v>#NAME?</v>
      </c>
      <c r="K1455" s="24" t="e">
        <f t="shared" ca="1" si="112"/>
        <v>#NAME?</v>
      </c>
      <c r="L1455" s="24" t="e">
        <f t="shared" ca="1" si="113"/>
        <v>#NAME?</v>
      </c>
      <c r="M1455" s="24" t="e">
        <f t="shared" ca="1" si="114"/>
        <v>#NAME?</v>
      </c>
    </row>
    <row r="1456" spans="2:13" x14ac:dyDescent="0.25">
      <c r="B1456" s="24">
        <f t="shared" ca="1" si="110"/>
        <v>0.35608911061161597</v>
      </c>
      <c r="C1456" s="25">
        <f t="shared" ca="1" si="111"/>
        <v>46.310677457949311</v>
      </c>
      <c r="H1456" s="24">
        <v>1454</v>
      </c>
      <c r="I1456" s="24" t="e">
        <f ca="1"/>
        <v>#NAME?</v>
      </c>
      <c r="J1456" s="24" t="e">
        <f t="array" aca="1" ref="J1456" ca="1">INDIRECT(ADDRESS(($F$2+1-H1456)+2,9))</f>
        <v>#NAME?</v>
      </c>
      <c r="K1456" s="24" t="e">
        <f t="shared" ca="1" si="112"/>
        <v>#NAME?</v>
      </c>
      <c r="L1456" s="24" t="e">
        <f t="shared" ca="1" si="113"/>
        <v>#NAME?</v>
      </c>
      <c r="M1456" s="24" t="e">
        <f t="shared" ca="1" si="114"/>
        <v>#NAME?</v>
      </c>
    </row>
    <row r="1457" spans="2:13" x14ac:dyDescent="0.25">
      <c r="B1457" s="24">
        <f t="shared" ca="1" si="110"/>
        <v>0.81385222913696886</v>
      </c>
      <c r="C1457" s="25">
        <f t="shared" ca="1" si="111"/>
        <v>58.921817141421158</v>
      </c>
      <c r="H1457" s="24">
        <v>1455</v>
      </c>
      <c r="I1457" s="24" t="e">
        <f ca="1"/>
        <v>#NAME?</v>
      </c>
      <c r="J1457" s="24" t="e">
        <f t="array" aca="1" ref="J1457" ca="1">INDIRECT(ADDRESS(($F$2+1-H1457)+2,9))</f>
        <v>#NAME?</v>
      </c>
      <c r="K1457" s="24" t="e">
        <f t="shared" ca="1" si="112"/>
        <v>#NAME?</v>
      </c>
      <c r="L1457" s="24" t="e">
        <f t="shared" ca="1" si="113"/>
        <v>#NAME?</v>
      </c>
      <c r="M1457" s="24" t="e">
        <f t="shared" ca="1" si="114"/>
        <v>#NAME?</v>
      </c>
    </row>
    <row r="1458" spans="2:13" x14ac:dyDescent="0.25">
      <c r="B1458" s="24">
        <f t="shared" ca="1" si="110"/>
        <v>0.54677616733550982</v>
      </c>
      <c r="C1458" s="25">
        <f t="shared" ca="1" si="111"/>
        <v>51.175204174961088</v>
      </c>
      <c r="H1458" s="24">
        <v>1456</v>
      </c>
      <c r="I1458" s="24" t="e">
        <f ca="1"/>
        <v>#NAME?</v>
      </c>
      <c r="J1458" s="24" t="e">
        <f t="array" aca="1" ref="J1458" ca="1">INDIRECT(ADDRESS(($F$2+1-H1458)+2,9))</f>
        <v>#NAME?</v>
      </c>
      <c r="K1458" s="24" t="e">
        <f t="shared" ca="1" si="112"/>
        <v>#NAME?</v>
      </c>
      <c r="L1458" s="24" t="e">
        <f t="shared" ca="1" si="113"/>
        <v>#NAME?</v>
      </c>
      <c r="M1458" s="24" t="e">
        <f t="shared" ca="1" si="114"/>
        <v>#NAME?</v>
      </c>
    </row>
    <row r="1459" spans="2:13" x14ac:dyDescent="0.25">
      <c r="B1459" s="24">
        <f t="shared" ca="1" si="110"/>
        <v>0.34613468678459913</v>
      </c>
      <c r="C1459" s="25">
        <f t="shared" ca="1" si="111"/>
        <v>46.042227667455485</v>
      </c>
      <c r="H1459" s="24">
        <v>1457</v>
      </c>
      <c r="I1459" s="24" t="e">
        <f ca="1"/>
        <v>#NAME?</v>
      </c>
      <c r="J1459" s="24" t="e">
        <f t="array" aca="1" ref="J1459" ca="1">INDIRECT(ADDRESS(($F$2+1-H1459)+2,9))</f>
        <v>#NAME?</v>
      </c>
      <c r="K1459" s="24" t="e">
        <f t="shared" ca="1" si="112"/>
        <v>#NAME?</v>
      </c>
      <c r="L1459" s="24" t="e">
        <f t="shared" ca="1" si="113"/>
        <v>#NAME?</v>
      </c>
      <c r="M1459" s="24" t="e">
        <f t="shared" ca="1" si="114"/>
        <v>#NAME?</v>
      </c>
    </row>
    <row r="1460" spans="2:13" x14ac:dyDescent="0.25">
      <c r="B1460" s="24">
        <f t="shared" ca="1" si="110"/>
        <v>0.98879350201427685</v>
      </c>
      <c r="C1460" s="25">
        <f t="shared" ca="1" si="111"/>
        <v>72.83295023416899</v>
      </c>
      <c r="H1460" s="24">
        <v>1458</v>
      </c>
      <c r="I1460" s="24" t="e">
        <f ca="1"/>
        <v>#NAME?</v>
      </c>
      <c r="J1460" s="24" t="e">
        <f t="array" aca="1" ref="J1460" ca="1">INDIRECT(ADDRESS(($F$2+1-H1460)+2,9))</f>
        <v>#NAME?</v>
      </c>
      <c r="K1460" s="24" t="e">
        <f t="shared" ca="1" si="112"/>
        <v>#NAME?</v>
      </c>
      <c r="L1460" s="24" t="e">
        <f t="shared" ca="1" si="113"/>
        <v>#NAME?</v>
      </c>
      <c r="M1460" s="24" t="e">
        <f t="shared" ca="1" si="114"/>
        <v>#NAME?</v>
      </c>
    </row>
    <row r="1461" spans="2:13" x14ac:dyDescent="0.25">
      <c r="B1461" s="24">
        <f t="shared" ca="1" si="110"/>
        <v>0.79289231711479635</v>
      </c>
      <c r="C1461" s="25">
        <f t="shared" ca="1" si="111"/>
        <v>58.164980020566659</v>
      </c>
      <c r="H1461" s="24">
        <v>1459</v>
      </c>
      <c r="I1461" s="24" t="e">
        <f ca="1"/>
        <v>#NAME?</v>
      </c>
      <c r="J1461" s="24" t="e">
        <f t="array" aca="1" ref="J1461" ca="1">INDIRECT(ADDRESS(($F$2+1-H1461)+2,9))</f>
        <v>#NAME?</v>
      </c>
      <c r="K1461" s="24" t="e">
        <f t="shared" ca="1" si="112"/>
        <v>#NAME?</v>
      </c>
      <c r="L1461" s="24" t="e">
        <f t="shared" ca="1" si="113"/>
        <v>#NAME?</v>
      </c>
      <c r="M1461" s="24" t="e">
        <f t="shared" ca="1" si="114"/>
        <v>#NAME?</v>
      </c>
    </row>
    <row r="1462" spans="2:13" x14ac:dyDescent="0.25">
      <c r="B1462" s="24">
        <f t="shared" ca="1" si="110"/>
        <v>0.88036702267623745</v>
      </c>
      <c r="C1462" s="25">
        <f t="shared" ca="1" si="111"/>
        <v>61.768235156071093</v>
      </c>
      <c r="H1462" s="24">
        <v>1460</v>
      </c>
      <c r="I1462" s="24" t="e">
        <f ca="1"/>
        <v>#NAME?</v>
      </c>
      <c r="J1462" s="24" t="e">
        <f t="array" aca="1" ref="J1462" ca="1">INDIRECT(ADDRESS(($F$2+1-H1462)+2,9))</f>
        <v>#NAME?</v>
      </c>
      <c r="K1462" s="24" t="e">
        <f t="shared" ca="1" si="112"/>
        <v>#NAME?</v>
      </c>
      <c r="L1462" s="24" t="e">
        <f t="shared" ca="1" si="113"/>
        <v>#NAME?</v>
      </c>
      <c r="M1462" s="24" t="e">
        <f t="shared" ca="1" si="114"/>
        <v>#NAME?</v>
      </c>
    </row>
    <row r="1463" spans="2:13" x14ac:dyDescent="0.25">
      <c r="B1463" s="24">
        <f t="shared" ca="1" si="110"/>
        <v>0.42124904342061598</v>
      </c>
      <c r="C1463" s="25">
        <f t="shared" ca="1" si="111"/>
        <v>48.013008472806796</v>
      </c>
      <c r="H1463" s="24">
        <v>1461</v>
      </c>
      <c r="I1463" s="24" t="e">
        <f ca="1"/>
        <v>#NAME?</v>
      </c>
      <c r="J1463" s="24" t="e">
        <f t="array" aca="1" ref="J1463" ca="1">INDIRECT(ADDRESS(($F$2+1-H1463)+2,9))</f>
        <v>#NAME?</v>
      </c>
      <c r="K1463" s="24" t="e">
        <f t="shared" ca="1" si="112"/>
        <v>#NAME?</v>
      </c>
      <c r="L1463" s="24" t="e">
        <f t="shared" ca="1" si="113"/>
        <v>#NAME?</v>
      </c>
      <c r="M1463" s="24" t="e">
        <f t="shared" ca="1" si="114"/>
        <v>#NAME?</v>
      </c>
    </row>
    <row r="1464" spans="2:13" x14ac:dyDescent="0.25">
      <c r="B1464" s="24">
        <f t="shared" ca="1" si="110"/>
        <v>0.62099748101450236</v>
      </c>
      <c r="C1464" s="25">
        <f t="shared" ca="1" si="111"/>
        <v>53.081015813634686</v>
      </c>
      <c r="H1464" s="24">
        <v>1462</v>
      </c>
      <c r="I1464" s="24" t="e">
        <f ca="1"/>
        <v>#NAME?</v>
      </c>
      <c r="J1464" s="24" t="e">
        <f t="array" aca="1" ref="J1464" ca="1">INDIRECT(ADDRESS(($F$2+1-H1464)+2,9))</f>
        <v>#NAME?</v>
      </c>
      <c r="K1464" s="24" t="e">
        <f t="shared" ca="1" si="112"/>
        <v>#NAME?</v>
      </c>
      <c r="L1464" s="24" t="e">
        <f t="shared" ca="1" si="113"/>
        <v>#NAME?</v>
      </c>
      <c r="M1464" s="24" t="e">
        <f t="shared" ca="1" si="114"/>
        <v>#NAME?</v>
      </c>
    </row>
    <row r="1465" spans="2:13" x14ac:dyDescent="0.25">
      <c r="B1465" s="24">
        <f t="shared" ca="1" si="110"/>
        <v>0.82588731800595172</v>
      </c>
      <c r="C1465" s="25">
        <f t="shared" ca="1" si="111"/>
        <v>59.380370620698073</v>
      </c>
      <c r="H1465" s="24">
        <v>1463</v>
      </c>
      <c r="I1465" s="24" t="e">
        <f ca="1"/>
        <v>#NAME?</v>
      </c>
      <c r="J1465" s="24" t="e">
        <f t="array" aca="1" ref="J1465" ca="1">INDIRECT(ADDRESS(($F$2+1-H1465)+2,9))</f>
        <v>#NAME?</v>
      </c>
      <c r="K1465" s="24" t="e">
        <f t="shared" ca="1" si="112"/>
        <v>#NAME?</v>
      </c>
      <c r="L1465" s="24" t="e">
        <f t="shared" ca="1" si="113"/>
        <v>#NAME?</v>
      </c>
      <c r="M1465" s="24" t="e">
        <f t="shared" ca="1" si="114"/>
        <v>#NAME?</v>
      </c>
    </row>
    <row r="1466" spans="2:13" x14ac:dyDescent="0.25">
      <c r="B1466" s="24">
        <f t="shared" ca="1" si="110"/>
        <v>0.2900055282247116</v>
      </c>
      <c r="C1466" s="25">
        <f t="shared" ca="1" si="111"/>
        <v>44.466314304132268</v>
      </c>
      <c r="H1466" s="24">
        <v>1464</v>
      </c>
      <c r="I1466" s="24" t="e">
        <f ca="1"/>
        <v>#NAME?</v>
      </c>
      <c r="J1466" s="24" t="e">
        <f t="array" aca="1" ref="J1466" ca="1">INDIRECT(ADDRESS(($F$2+1-H1466)+2,9))</f>
        <v>#NAME?</v>
      </c>
      <c r="K1466" s="24" t="e">
        <f t="shared" ca="1" si="112"/>
        <v>#NAME?</v>
      </c>
      <c r="L1466" s="24" t="e">
        <f t="shared" ca="1" si="113"/>
        <v>#NAME?</v>
      </c>
      <c r="M1466" s="24" t="e">
        <f t="shared" ca="1" si="114"/>
        <v>#NAME?</v>
      </c>
    </row>
    <row r="1467" spans="2:13" x14ac:dyDescent="0.25">
      <c r="B1467" s="24">
        <f t="shared" ca="1" si="110"/>
        <v>0.91759760458637563</v>
      </c>
      <c r="C1467" s="25">
        <f t="shared" ca="1" si="111"/>
        <v>63.890919516381629</v>
      </c>
      <c r="H1467" s="24">
        <v>1465</v>
      </c>
      <c r="I1467" s="24" t="e">
        <f ca="1"/>
        <v>#NAME?</v>
      </c>
      <c r="J1467" s="24" t="e">
        <f t="array" aca="1" ref="J1467" ca="1">INDIRECT(ADDRESS(($F$2+1-H1467)+2,9))</f>
        <v>#NAME?</v>
      </c>
      <c r="K1467" s="24" t="e">
        <f t="shared" ca="1" si="112"/>
        <v>#NAME?</v>
      </c>
      <c r="L1467" s="24" t="e">
        <f t="shared" ca="1" si="113"/>
        <v>#NAME?</v>
      </c>
      <c r="M1467" s="24" t="e">
        <f t="shared" ca="1" si="114"/>
        <v>#NAME?</v>
      </c>
    </row>
    <row r="1468" spans="2:13" x14ac:dyDescent="0.25">
      <c r="B1468" s="24">
        <f t="shared" ca="1" si="110"/>
        <v>0.38880029169911434</v>
      </c>
      <c r="C1468" s="25">
        <f t="shared" ca="1" si="111"/>
        <v>47.175527428261901</v>
      </c>
      <c r="H1468" s="24">
        <v>1466</v>
      </c>
      <c r="I1468" s="24" t="e">
        <f ca="1"/>
        <v>#NAME?</v>
      </c>
      <c r="J1468" s="24" t="e">
        <f t="array" aca="1" ref="J1468" ca="1">INDIRECT(ADDRESS(($F$2+1-H1468)+2,9))</f>
        <v>#NAME?</v>
      </c>
      <c r="K1468" s="24" t="e">
        <f t="shared" ca="1" si="112"/>
        <v>#NAME?</v>
      </c>
      <c r="L1468" s="24" t="e">
        <f t="shared" ca="1" si="113"/>
        <v>#NAME?</v>
      </c>
      <c r="M1468" s="24" t="e">
        <f t="shared" ca="1" si="114"/>
        <v>#NAME?</v>
      </c>
    </row>
    <row r="1469" spans="2:13" x14ac:dyDescent="0.25">
      <c r="B1469" s="24">
        <f t="shared" ca="1" si="110"/>
        <v>0.76772640972572026</v>
      </c>
      <c r="C1469" s="25">
        <f t="shared" ca="1" si="111"/>
        <v>57.313798320010775</v>
      </c>
      <c r="H1469" s="24">
        <v>1467</v>
      </c>
      <c r="I1469" s="24" t="e">
        <f ca="1"/>
        <v>#NAME?</v>
      </c>
      <c r="J1469" s="24" t="e">
        <f t="array" aca="1" ref="J1469" ca="1">INDIRECT(ADDRESS(($F$2+1-H1469)+2,9))</f>
        <v>#NAME?</v>
      </c>
      <c r="K1469" s="24" t="e">
        <f t="shared" ca="1" si="112"/>
        <v>#NAME?</v>
      </c>
      <c r="L1469" s="24" t="e">
        <f t="shared" ca="1" si="113"/>
        <v>#NAME?</v>
      </c>
      <c r="M1469" s="24" t="e">
        <f t="shared" ca="1" si="114"/>
        <v>#NAME?</v>
      </c>
    </row>
    <row r="1470" spans="2:13" x14ac:dyDescent="0.25">
      <c r="B1470" s="24">
        <f t="shared" ca="1" si="110"/>
        <v>0.89384689066783074</v>
      </c>
      <c r="C1470" s="25">
        <f t="shared" ca="1" si="111"/>
        <v>62.472489795643064</v>
      </c>
      <c r="H1470" s="24">
        <v>1468</v>
      </c>
      <c r="I1470" s="24" t="e">
        <f ca="1"/>
        <v>#NAME?</v>
      </c>
      <c r="J1470" s="24" t="e">
        <f t="array" aca="1" ref="J1470" ca="1">INDIRECT(ADDRESS(($F$2+1-H1470)+2,9))</f>
        <v>#NAME?</v>
      </c>
      <c r="K1470" s="24" t="e">
        <f t="shared" ca="1" si="112"/>
        <v>#NAME?</v>
      </c>
      <c r="L1470" s="24" t="e">
        <f t="shared" ca="1" si="113"/>
        <v>#NAME?</v>
      </c>
      <c r="M1470" s="24" t="e">
        <f t="shared" ca="1" si="114"/>
        <v>#NAME?</v>
      </c>
    </row>
    <row r="1471" spans="2:13" x14ac:dyDescent="0.25">
      <c r="B1471" s="24">
        <f t="shared" ca="1" si="110"/>
        <v>0.66111525493367629</v>
      </c>
      <c r="C1471" s="25">
        <f t="shared" ca="1" si="111"/>
        <v>54.155087785712311</v>
      </c>
      <c r="H1471" s="24">
        <v>1469</v>
      </c>
      <c r="I1471" s="24" t="e">
        <f ca="1"/>
        <v>#NAME?</v>
      </c>
      <c r="J1471" s="24" t="e">
        <f t="array" aca="1" ref="J1471" ca="1">INDIRECT(ADDRESS(($F$2+1-H1471)+2,9))</f>
        <v>#NAME?</v>
      </c>
      <c r="K1471" s="24" t="e">
        <f t="shared" ca="1" si="112"/>
        <v>#NAME?</v>
      </c>
      <c r="L1471" s="24" t="e">
        <f t="shared" ca="1" si="113"/>
        <v>#NAME?</v>
      </c>
      <c r="M1471" s="24" t="e">
        <f t="shared" ca="1" si="114"/>
        <v>#NAME?</v>
      </c>
    </row>
    <row r="1472" spans="2:13" x14ac:dyDescent="0.25">
      <c r="B1472" s="24">
        <f t="shared" ca="1" si="110"/>
        <v>0.81477628706539884</v>
      </c>
      <c r="C1472" s="25">
        <f t="shared" ca="1" si="111"/>
        <v>58.956355810699478</v>
      </c>
      <c r="H1472" s="24">
        <v>1470</v>
      </c>
      <c r="I1472" s="24" t="e">
        <f ca="1"/>
        <v>#NAME?</v>
      </c>
      <c r="J1472" s="24" t="e">
        <f t="array" aca="1" ref="J1472" ca="1">INDIRECT(ADDRESS(($F$2+1-H1472)+2,9))</f>
        <v>#NAME?</v>
      </c>
      <c r="K1472" s="24" t="e">
        <f t="shared" ca="1" si="112"/>
        <v>#NAME?</v>
      </c>
      <c r="L1472" s="24" t="e">
        <f t="shared" ca="1" si="113"/>
        <v>#NAME?</v>
      </c>
      <c r="M1472" s="24" t="e">
        <f t="shared" ca="1" si="114"/>
        <v>#NAME?</v>
      </c>
    </row>
    <row r="1473" spans="2:13" x14ac:dyDescent="0.25">
      <c r="B1473" s="24">
        <f t="shared" ca="1" si="110"/>
        <v>0.50602039849351776</v>
      </c>
      <c r="C1473" s="25">
        <f t="shared" ca="1" si="111"/>
        <v>50.150914739225279</v>
      </c>
      <c r="H1473" s="24">
        <v>1471</v>
      </c>
      <c r="I1473" s="24" t="e">
        <f ca="1"/>
        <v>#NAME?</v>
      </c>
      <c r="J1473" s="24" t="e">
        <f t="array" aca="1" ref="J1473" ca="1">INDIRECT(ADDRESS(($F$2+1-H1473)+2,9))</f>
        <v>#NAME?</v>
      </c>
      <c r="K1473" s="24" t="e">
        <f t="shared" ca="1" si="112"/>
        <v>#NAME?</v>
      </c>
      <c r="L1473" s="24" t="e">
        <f t="shared" ca="1" si="113"/>
        <v>#NAME?</v>
      </c>
      <c r="M1473" s="24" t="e">
        <f t="shared" ca="1" si="114"/>
        <v>#NAME?</v>
      </c>
    </row>
    <row r="1474" spans="2:13" x14ac:dyDescent="0.25">
      <c r="B1474" s="24">
        <f t="shared" ca="1" si="110"/>
        <v>0.4112017126838805</v>
      </c>
      <c r="C1474" s="25">
        <f t="shared" ca="1" si="111"/>
        <v>47.755451888998216</v>
      </c>
      <c r="H1474" s="24">
        <v>1472</v>
      </c>
      <c r="I1474" s="24" t="e">
        <f ca="1"/>
        <v>#NAME?</v>
      </c>
      <c r="J1474" s="24" t="e">
        <f t="array" aca="1" ref="J1474" ca="1">INDIRECT(ADDRESS(($F$2+1-H1474)+2,9))</f>
        <v>#NAME?</v>
      </c>
      <c r="K1474" s="24" t="e">
        <f t="shared" ca="1" si="112"/>
        <v>#NAME?</v>
      </c>
      <c r="L1474" s="24" t="e">
        <f t="shared" ca="1" si="113"/>
        <v>#NAME?</v>
      </c>
      <c r="M1474" s="24" t="e">
        <f t="shared" ca="1" si="114"/>
        <v>#NAME?</v>
      </c>
    </row>
    <row r="1475" spans="2:13" x14ac:dyDescent="0.25">
      <c r="B1475" s="24">
        <f t="shared" ca="1" si="110"/>
        <v>0.14666435883383833</v>
      </c>
      <c r="C1475" s="25">
        <f t="shared" ca="1" si="111"/>
        <v>39.491526780303033</v>
      </c>
      <c r="H1475" s="24">
        <v>1473</v>
      </c>
      <c r="I1475" s="24" t="e">
        <f ca="1"/>
        <v>#NAME?</v>
      </c>
      <c r="J1475" s="24" t="e">
        <f t="array" aca="1" ref="J1475" ca="1">INDIRECT(ADDRESS(($F$2+1-H1475)+2,9))</f>
        <v>#NAME?</v>
      </c>
      <c r="K1475" s="24" t="e">
        <f t="shared" ca="1" si="112"/>
        <v>#NAME?</v>
      </c>
      <c r="L1475" s="24" t="e">
        <f t="shared" ca="1" si="113"/>
        <v>#NAME?</v>
      </c>
      <c r="M1475" s="24" t="e">
        <f t="shared" ca="1" si="114"/>
        <v>#NAME?</v>
      </c>
    </row>
    <row r="1476" spans="2:13" x14ac:dyDescent="0.25">
      <c r="B1476" s="24">
        <f t="shared" ref="B1476:B1539" ca="1" si="115">RAND()</f>
        <v>0.74728908686132789</v>
      </c>
      <c r="C1476" s="25">
        <f t="shared" ref="C1476:C1539" ca="1" si="116">_xlfn.NORM.INV(B1476,50,10)</f>
        <v>56.659832194096737</v>
      </c>
      <c r="H1476" s="24">
        <v>1474</v>
      </c>
      <c r="I1476" s="24" t="e">
        <f ca="1"/>
        <v>#NAME?</v>
      </c>
      <c r="J1476" s="24" t="e">
        <f t="array" aca="1" ref="J1476" ca="1">INDIRECT(ADDRESS(($F$2+1-H1476)+2,9))</f>
        <v>#NAME?</v>
      </c>
      <c r="K1476" s="24" t="e">
        <f t="shared" ref="K1476:K1539" ca="1" si="117">_xlfn.NORM.DIST(I1476,$F$5,$F$6,TRUE)</f>
        <v>#NAME?</v>
      </c>
      <c r="L1476" s="24" t="e">
        <f t="shared" ref="L1476:L1539" ca="1" si="118">_xlfn.NORM.DIST(J1476,$F$5,$F$6,TRUE)</f>
        <v>#NAME?</v>
      </c>
      <c r="M1476" s="24" t="e">
        <f t="shared" ca="1" si="114"/>
        <v>#NAME?</v>
      </c>
    </row>
    <row r="1477" spans="2:13" x14ac:dyDescent="0.25">
      <c r="B1477" s="24">
        <f t="shared" ca="1" si="115"/>
        <v>0.70060875612181783</v>
      </c>
      <c r="C1477" s="25">
        <f t="shared" ca="1" si="116"/>
        <v>55.261521635704668</v>
      </c>
      <c r="H1477" s="24">
        <v>1475</v>
      </c>
      <c r="I1477" s="24" t="e">
        <f ca="1"/>
        <v>#NAME?</v>
      </c>
      <c r="J1477" s="24" t="e">
        <f t="array" aca="1" ref="J1477" ca="1">INDIRECT(ADDRESS(($F$2+1-H1477)+2,9))</f>
        <v>#NAME?</v>
      </c>
      <c r="K1477" s="24" t="e">
        <f t="shared" ca="1" si="117"/>
        <v>#NAME?</v>
      </c>
      <c r="L1477" s="24" t="e">
        <f t="shared" ca="1" si="118"/>
        <v>#NAME?</v>
      </c>
      <c r="M1477" s="24" t="e">
        <f t="shared" ref="M1477:M1540" ca="1" si="119">((2*H1477-1)/$F$2)*(LN(K1477)+LN(1-L1477))</f>
        <v>#NAME?</v>
      </c>
    </row>
    <row r="1478" spans="2:13" x14ac:dyDescent="0.25">
      <c r="B1478" s="24">
        <f t="shared" ca="1" si="115"/>
        <v>0.42893566536609296</v>
      </c>
      <c r="C1478" s="25">
        <f t="shared" ca="1" si="116"/>
        <v>48.20915472320393</v>
      </c>
      <c r="H1478" s="24">
        <v>1476</v>
      </c>
      <c r="I1478" s="24" t="e">
        <f ca="1"/>
        <v>#NAME?</v>
      </c>
      <c r="J1478" s="24" t="e">
        <f t="array" aca="1" ref="J1478" ca="1">INDIRECT(ADDRESS(($F$2+1-H1478)+2,9))</f>
        <v>#NAME?</v>
      </c>
      <c r="K1478" s="24" t="e">
        <f t="shared" ca="1" si="117"/>
        <v>#NAME?</v>
      </c>
      <c r="L1478" s="24" t="e">
        <f t="shared" ca="1" si="118"/>
        <v>#NAME?</v>
      </c>
      <c r="M1478" s="24" t="e">
        <f t="shared" ca="1" si="119"/>
        <v>#NAME?</v>
      </c>
    </row>
    <row r="1479" spans="2:13" x14ac:dyDescent="0.25">
      <c r="B1479" s="24">
        <f t="shared" ca="1" si="115"/>
        <v>0.61258740068525408</v>
      </c>
      <c r="C1479" s="25">
        <f t="shared" ca="1" si="116"/>
        <v>52.860690986946381</v>
      </c>
      <c r="H1479" s="24">
        <v>1477</v>
      </c>
      <c r="I1479" s="24" t="e">
        <f ca="1"/>
        <v>#NAME?</v>
      </c>
      <c r="J1479" s="24" t="e">
        <f t="array" aca="1" ref="J1479" ca="1">INDIRECT(ADDRESS(($F$2+1-H1479)+2,9))</f>
        <v>#NAME?</v>
      </c>
      <c r="K1479" s="24" t="e">
        <f t="shared" ca="1" si="117"/>
        <v>#NAME?</v>
      </c>
      <c r="L1479" s="24" t="e">
        <f t="shared" ca="1" si="118"/>
        <v>#NAME?</v>
      </c>
      <c r="M1479" s="24" t="e">
        <f t="shared" ca="1" si="119"/>
        <v>#NAME?</v>
      </c>
    </row>
    <row r="1480" spans="2:13" x14ac:dyDescent="0.25">
      <c r="B1480" s="24">
        <f t="shared" ca="1" si="115"/>
        <v>0.23748050173004698</v>
      </c>
      <c r="C1480" s="25">
        <f t="shared" ca="1" si="116"/>
        <v>42.855694769779831</v>
      </c>
      <c r="H1480" s="24">
        <v>1478</v>
      </c>
      <c r="I1480" s="24" t="e">
        <f ca="1"/>
        <v>#NAME?</v>
      </c>
      <c r="J1480" s="24" t="e">
        <f t="array" aca="1" ref="J1480" ca="1">INDIRECT(ADDRESS(($F$2+1-H1480)+2,9))</f>
        <v>#NAME?</v>
      </c>
      <c r="K1480" s="24" t="e">
        <f t="shared" ca="1" si="117"/>
        <v>#NAME?</v>
      </c>
      <c r="L1480" s="24" t="e">
        <f t="shared" ca="1" si="118"/>
        <v>#NAME?</v>
      </c>
      <c r="M1480" s="24" t="e">
        <f t="shared" ca="1" si="119"/>
        <v>#NAME?</v>
      </c>
    </row>
    <row r="1481" spans="2:13" x14ac:dyDescent="0.25">
      <c r="B1481" s="24">
        <f t="shared" ca="1" si="115"/>
        <v>0.92993784099331711</v>
      </c>
      <c r="C1481" s="25">
        <f t="shared" ca="1" si="116"/>
        <v>64.75328238652591</v>
      </c>
      <c r="H1481" s="24">
        <v>1479</v>
      </c>
      <c r="I1481" s="24" t="e">
        <f ca="1"/>
        <v>#NAME?</v>
      </c>
      <c r="J1481" s="24" t="e">
        <f t="array" aca="1" ref="J1481" ca="1">INDIRECT(ADDRESS(($F$2+1-H1481)+2,9))</f>
        <v>#NAME?</v>
      </c>
      <c r="K1481" s="24" t="e">
        <f t="shared" ca="1" si="117"/>
        <v>#NAME?</v>
      </c>
      <c r="L1481" s="24" t="e">
        <f t="shared" ca="1" si="118"/>
        <v>#NAME?</v>
      </c>
      <c r="M1481" s="24" t="e">
        <f t="shared" ca="1" si="119"/>
        <v>#NAME?</v>
      </c>
    </row>
    <row r="1482" spans="2:13" x14ac:dyDescent="0.25">
      <c r="B1482" s="24">
        <f t="shared" ca="1" si="115"/>
        <v>0.26066063060385691</v>
      </c>
      <c r="C1482" s="25">
        <f t="shared" ca="1" si="116"/>
        <v>43.586899504187002</v>
      </c>
      <c r="H1482" s="24">
        <v>1480</v>
      </c>
      <c r="I1482" s="24" t="e">
        <f ca="1"/>
        <v>#NAME?</v>
      </c>
      <c r="J1482" s="24" t="e">
        <f t="array" aca="1" ref="J1482" ca="1">INDIRECT(ADDRESS(($F$2+1-H1482)+2,9))</f>
        <v>#NAME?</v>
      </c>
      <c r="K1482" s="24" t="e">
        <f t="shared" ca="1" si="117"/>
        <v>#NAME?</v>
      </c>
      <c r="L1482" s="24" t="e">
        <f t="shared" ca="1" si="118"/>
        <v>#NAME?</v>
      </c>
      <c r="M1482" s="24" t="e">
        <f t="shared" ca="1" si="119"/>
        <v>#NAME?</v>
      </c>
    </row>
    <row r="1483" spans="2:13" x14ac:dyDescent="0.25">
      <c r="B1483" s="24">
        <f t="shared" ca="1" si="115"/>
        <v>0.30897425481240404</v>
      </c>
      <c r="C1483" s="25">
        <f t="shared" ca="1" si="116"/>
        <v>45.012400562935184</v>
      </c>
      <c r="H1483" s="24">
        <v>1481</v>
      </c>
      <c r="I1483" s="24" t="e">
        <f ca="1"/>
        <v>#NAME?</v>
      </c>
      <c r="J1483" s="24" t="e">
        <f t="array" aca="1" ref="J1483" ca="1">INDIRECT(ADDRESS(($F$2+1-H1483)+2,9))</f>
        <v>#NAME?</v>
      </c>
      <c r="K1483" s="24" t="e">
        <f t="shared" ca="1" si="117"/>
        <v>#NAME?</v>
      </c>
      <c r="L1483" s="24" t="e">
        <f t="shared" ca="1" si="118"/>
        <v>#NAME?</v>
      </c>
      <c r="M1483" s="24" t="e">
        <f t="shared" ca="1" si="119"/>
        <v>#NAME?</v>
      </c>
    </row>
    <row r="1484" spans="2:13" x14ac:dyDescent="0.25">
      <c r="B1484" s="24">
        <f t="shared" ca="1" si="115"/>
        <v>0.18222593057884173</v>
      </c>
      <c r="C1484" s="25">
        <f t="shared" ca="1" si="116"/>
        <v>40.930852134520265</v>
      </c>
      <c r="H1484" s="24">
        <v>1482</v>
      </c>
      <c r="I1484" s="24" t="e">
        <f ca="1"/>
        <v>#NAME?</v>
      </c>
      <c r="J1484" s="24" t="e">
        <f t="array" aca="1" ref="J1484" ca="1">INDIRECT(ADDRESS(($F$2+1-H1484)+2,9))</f>
        <v>#NAME?</v>
      </c>
      <c r="K1484" s="24" t="e">
        <f t="shared" ca="1" si="117"/>
        <v>#NAME?</v>
      </c>
      <c r="L1484" s="24" t="e">
        <f t="shared" ca="1" si="118"/>
        <v>#NAME?</v>
      </c>
      <c r="M1484" s="24" t="e">
        <f t="shared" ca="1" si="119"/>
        <v>#NAME?</v>
      </c>
    </row>
    <row r="1485" spans="2:13" x14ac:dyDescent="0.25">
      <c r="B1485" s="24">
        <f t="shared" ca="1" si="115"/>
        <v>0.70261764916419456</v>
      </c>
      <c r="C1485" s="25">
        <f t="shared" ca="1" si="116"/>
        <v>55.319441154786531</v>
      </c>
      <c r="H1485" s="24">
        <v>1483</v>
      </c>
      <c r="I1485" s="24" t="e">
        <f ca="1"/>
        <v>#NAME?</v>
      </c>
      <c r="J1485" s="24" t="e">
        <f t="array" aca="1" ref="J1485" ca="1">INDIRECT(ADDRESS(($F$2+1-H1485)+2,9))</f>
        <v>#NAME?</v>
      </c>
      <c r="K1485" s="24" t="e">
        <f t="shared" ca="1" si="117"/>
        <v>#NAME?</v>
      </c>
      <c r="L1485" s="24" t="e">
        <f t="shared" ca="1" si="118"/>
        <v>#NAME?</v>
      </c>
      <c r="M1485" s="24" t="e">
        <f t="shared" ca="1" si="119"/>
        <v>#NAME?</v>
      </c>
    </row>
    <row r="1486" spans="2:13" x14ac:dyDescent="0.25">
      <c r="B1486" s="24">
        <f t="shared" ca="1" si="115"/>
        <v>0.90173357974410528</v>
      </c>
      <c r="C1486" s="25">
        <f t="shared" ca="1" si="116"/>
        <v>62.914928278352825</v>
      </c>
      <c r="H1486" s="24">
        <v>1484</v>
      </c>
      <c r="I1486" s="24" t="e">
        <f ca="1"/>
        <v>#NAME?</v>
      </c>
      <c r="J1486" s="24" t="e">
        <f t="array" aca="1" ref="J1486" ca="1">INDIRECT(ADDRESS(($F$2+1-H1486)+2,9))</f>
        <v>#NAME?</v>
      </c>
      <c r="K1486" s="24" t="e">
        <f t="shared" ca="1" si="117"/>
        <v>#NAME?</v>
      </c>
      <c r="L1486" s="24" t="e">
        <f t="shared" ca="1" si="118"/>
        <v>#NAME?</v>
      </c>
      <c r="M1486" s="24" t="e">
        <f t="shared" ca="1" si="119"/>
        <v>#NAME?</v>
      </c>
    </row>
    <row r="1487" spans="2:13" x14ac:dyDescent="0.25">
      <c r="B1487" s="24">
        <f t="shared" ca="1" si="115"/>
        <v>0.17164064002585144</v>
      </c>
      <c r="C1487" s="25">
        <f t="shared" ca="1" si="116"/>
        <v>40.522981915810611</v>
      </c>
      <c r="H1487" s="24">
        <v>1485</v>
      </c>
      <c r="I1487" s="24" t="e">
        <f ca="1"/>
        <v>#NAME?</v>
      </c>
      <c r="J1487" s="24" t="e">
        <f t="array" aca="1" ref="J1487" ca="1">INDIRECT(ADDRESS(($F$2+1-H1487)+2,9))</f>
        <v>#NAME?</v>
      </c>
      <c r="K1487" s="24" t="e">
        <f t="shared" ca="1" si="117"/>
        <v>#NAME?</v>
      </c>
      <c r="L1487" s="24" t="e">
        <f t="shared" ca="1" si="118"/>
        <v>#NAME?</v>
      </c>
      <c r="M1487" s="24" t="e">
        <f t="shared" ca="1" si="119"/>
        <v>#NAME?</v>
      </c>
    </row>
    <row r="1488" spans="2:13" x14ac:dyDescent="0.25">
      <c r="B1488" s="24">
        <f t="shared" ca="1" si="115"/>
        <v>0.85841819491354776</v>
      </c>
      <c r="C1488" s="25">
        <f t="shared" ca="1" si="116"/>
        <v>60.732396382977925</v>
      </c>
      <c r="H1488" s="24">
        <v>1486</v>
      </c>
      <c r="I1488" s="24" t="e">
        <f ca="1"/>
        <v>#NAME?</v>
      </c>
      <c r="J1488" s="24" t="e">
        <f t="array" aca="1" ref="J1488" ca="1">INDIRECT(ADDRESS(($F$2+1-H1488)+2,9))</f>
        <v>#NAME?</v>
      </c>
      <c r="K1488" s="24" t="e">
        <f t="shared" ca="1" si="117"/>
        <v>#NAME?</v>
      </c>
      <c r="L1488" s="24" t="e">
        <f t="shared" ca="1" si="118"/>
        <v>#NAME?</v>
      </c>
      <c r="M1488" s="24" t="e">
        <f t="shared" ca="1" si="119"/>
        <v>#NAME?</v>
      </c>
    </row>
    <row r="1489" spans="2:13" x14ac:dyDescent="0.25">
      <c r="B1489" s="24">
        <f t="shared" ca="1" si="115"/>
        <v>0.71128415234208997</v>
      </c>
      <c r="C1489" s="25">
        <f t="shared" ca="1" si="116"/>
        <v>55.571401239070248</v>
      </c>
      <c r="H1489" s="24">
        <v>1487</v>
      </c>
      <c r="I1489" s="24" t="e">
        <f ca="1"/>
        <v>#NAME?</v>
      </c>
      <c r="J1489" s="24" t="e">
        <f t="array" aca="1" ref="J1489" ca="1">INDIRECT(ADDRESS(($F$2+1-H1489)+2,9))</f>
        <v>#NAME?</v>
      </c>
      <c r="K1489" s="24" t="e">
        <f t="shared" ca="1" si="117"/>
        <v>#NAME?</v>
      </c>
      <c r="L1489" s="24" t="e">
        <f t="shared" ca="1" si="118"/>
        <v>#NAME?</v>
      </c>
      <c r="M1489" s="24" t="e">
        <f t="shared" ca="1" si="119"/>
        <v>#NAME?</v>
      </c>
    </row>
    <row r="1490" spans="2:13" x14ac:dyDescent="0.25">
      <c r="B1490" s="24">
        <f t="shared" ca="1" si="115"/>
        <v>0.54218409637418208</v>
      </c>
      <c r="C1490" s="25">
        <f t="shared" ca="1" si="116"/>
        <v>51.059376682754881</v>
      </c>
      <c r="H1490" s="24">
        <v>1488</v>
      </c>
      <c r="I1490" s="24" t="e">
        <f ca="1"/>
        <v>#NAME?</v>
      </c>
      <c r="J1490" s="24" t="e">
        <f t="array" aca="1" ref="J1490" ca="1">INDIRECT(ADDRESS(($F$2+1-H1490)+2,9))</f>
        <v>#NAME?</v>
      </c>
      <c r="K1490" s="24" t="e">
        <f t="shared" ca="1" si="117"/>
        <v>#NAME?</v>
      </c>
      <c r="L1490" s="24" t="e">
        <f t="shared" ca="1" si="118"/>
        <v>#NAME?</v>
      </c>
      <c r="M1490" s="24" t="e">
        <f t="shared" ca="1" si="119"/>
        <v>#NAME?</v>
      </c>
    </row>
    <row r="1491" spans="2:13" x14ac:dyDescent="0.25">
      <c r="B1491" s="24">
        <f t="shared" ca="1" si="115"/>
        <v>0.81508986944072903</v>
      </c>
      <c r="C1491" s="25">
        <f t="shared" ca="1" si="116"/>
        <v>58.96810093417762</v>
      </c>
      <c r="H1491" s="24">
        <v>1489</v>
      </c>
      <c r="I1491" s="24" t="e">
        <f ca="1"/>
        <v>#NAME?</v>
      </c>
      <c r="J1491" s="24" t="e">
        <f t="array" aca="1" ref="J1491" ca="1">INDIRECT(ADDRESS(($F$2+1-H1491)+2,9))</f>
        <v>#NAME?</v>
      </c>
      <c r="K1491" s="24" t="e">
        <f t="shared" ca="1" si="117"/>
        <v>#NAME?</v>
      </c>
      <c r="L1491" s="24" t="e">
        <f t="shared" ca="1" si="118"/>
        <v>#NAME?</v>
      </c>
      <c r="M1491" s="24" t="e">
        <f t="shared" ca="1" si="119"/>
        <v>#NAME?</v>
      </c>
    </row>
    <row r="1492" spans="2:13" x14ac:dyDescent="0.25">
      <c r="B1492" s="24">
        <f t="shared" ca="1" si="115"/>
        <v>0.45561043508244137</v>
      </c>
      <c r="C1492" s="25">
        <f t="shared" ca="1" si="116"/>
        <v>48.885012668853065</v>
      </c>
      <c r="H1492" s="24">
        <v>1490</v>
      </c>
      <c r="I1492" s="24" t="e">
        <f ca="1"/>
        <v>#NAME?</v>
      </c>
      <c r="J1492" s="24" t="e">
        <f t="array" aca="1" ref="J1492" ca="1">INDIRECT(ADDRESS(($F$2+1-H1492)+2,9))</f>
        <v>#NAME?</v>
      </c>
      <c r="K1492" s="24" t="e">
        <f t="shared" ca="1" si="117"/>
        <v>#NAME?</v>
      </c>
      <c r="L1492" s="24" t="e">
        <f t="shared" ca="1" si="118"/>
        <v>#NAME?</v>
      </c>
      <c r="M1492" s="24" t="e">
        <f t="shared" ca="1" si="119"/>
        <v>#NAME?</v>
      </c>
    </row>
    <row r="1493" spans="2:13" x14ac:dyDescent="0.25">
      <c r="B1493" s="24">
        <f t="shared" ca="1" si="115"/>
        <v>0.77279085381273593</v>
      </c>
      <c r="C1493" s="25">
        <f t="shared" ca="1" si="116"/>
        <v>57.480694094817295</v>
      </c>
      <c r="H1493" s="24">
        <v>1491</v>
      </c>
      <c r="I1493" s="24" t="e">
        <f ca="1"/>
        <v>#NAME?</v>
      </c>
      <c r="J1493" s="24" t="e">
        <f t="array" aca="1" ref="J1493" ca="1">INDIRECT(ADDRESS(($F$2+1-H1493)+2,9))</f>
        <v>#NAME?</v>
      </c>
      <c r="K1493" s="24" t="e">
        <f t="shared" ca="1" si="117"/>
        <v>#NAME?</v>
      </c>
      <c r="L1493" s="24" t="e">
        <f t="shared" ca="1" si="118"/>
        <v>#NAME?</v>
      </c>
      <c r="M1493" s="24" t="e">
        <f t="shared" ca="1" si="119"/>
        <v>#NAME?</v>
      </c>
    </row>
    <row r="1494" spans="2:13" x14ac:dyDescent="0.25">
      <c r="B1494" s="24">
        <f t="shared" ca="1" si="115"/>
        <v>0.82333526885704622</v>
      </c>
      <c r="C1494" s="25">
        <f t="shared" ca="1" si="116"/>
        <v>59.281505864255251</v>
      </c>
      <c r="H1494" s="24">
        <v>1492</v>
      </c>
      <c r="I1494" s="24" t="e">
        <f ca="1"/>
        <v>#NAME?</v>
      </c>
      <c r="J1494" s="24" t="e">
        <f t="array" aca="1" ref="J1494" ca="1">INDIRECT(ADDRESS(($F$2+1-H1494)+2,9))</f>
        <v>#NAME?</v>
      </c>
      <c r="K1494" s="24" t="e">
        <f t="shared" ca="1" si="117"/>
        <v>#NAME?</v>
      </c>
      <c r="L1494" s="24" t="e">
        <f t="shared" ca="1" si="118"/>
        <v>#NAME?</v>
      </c>
      <c r="M1494" s="24" t="e">
        <f t="shared" ca="1" si="119"/>
        <v>#NAME?</v>
      </c>
    </row>
    <row r="1495" spans="2:13" x14ac:dyDescent="0.25">
      <c r="B1495" s="24">
        <f t="shared" ca="1" si="115"/>
        <v>6.0526009719124696E-2</v>
      </c>
      <c r="C1495" s="25">
        <f t="shared" ca="1" si="116"/>
        <v>34.496270178074084</v>
      </c>
      <c r="H1495" s="24">
        <v>1493</v>
      </c>
      <c r="I1495" s="24" t="e">
        <f ca="1"/>
        <v>#NAME?</v>
      </c>
      <c r="J1495" s="24" t="e">
        <f t="array" aca="1" ref="J1495" ca="1">INDIRECT(ADDRESS(($F$2+1-H1495)+2,9))</f>
        <v>#NAME?</v>
      </c>
      <c r="K1495" s="24" t="e">
        <f t="shared" ca="1" si="117"/>
        <v>#NAME?</v>
      </c>
      <c r="L1495" s="24" t="e">
        <f t="shared" ca="1" si="118"/>
        <v>#NAME?</v>
      </c>
      <c r="M1495" s="24" t="e">
        <f t="shared" ca="1" si="119"/>
        <v>#NAME?</v>
      </c>
    </row>
    <row r="1496" spans="2:13" x14ac:dyDescent="0.25">
      <c r="B1496" s="24">
        <f t="shared" ca="1" si="115"/>
        <v>0.95770795864830527</v>
      </c>
      <c r="C1496" s="25">
        <f t="shared" ca="1" si="116"/>
        <v>67.246859595005176</v>
      </c>
      <c r="H1496" s="24">
        <v>1494</v>
      </c>
      <c r="I1496" s="24" t="e">
        <f ca="1"/>
        <v>#NAME?</v>
      </c>
      <c r="J1496" s="24" t="e">
        <f t="array" aca="1" ref="J1496" ca="1">INDIRECT(ADDRESS(($F$2+1-H1496)+2,9))</f>
        <v>#NAME?</v>
      </c>
      <c r="K1496" s="24" t="e">
        <f t="shared" ca="1" si="117"/>
        <v>#NAME?</v>
      </c>
      <c r="L1496" s="24" t="e">
        <f t="shared" ca="1" si="118"/>
        <v>#NAME?</v>
      </c>
      <c r="M1496" s="24" t="e">
        <f t="shared" ca="1" si="119"/>
        <v>#NAME?</v>
      </c>
    </row>
    <row r="1497" spans="2:13" x14ac:dyDescent="0.25">
      <c r="B1497" s="24">
        <f t="shared" ca="1" si="115"/>
        <v>0.61120427278210809</v>
      </c>
      <c r="C1497" s="25">
        <f t="shared" ca="1" si="116"/>
        <v>52.824591642553024</v>
      </c>
      <c r="H1497" s="24">
        <v>1495</v>
      </c>
      <c r="I1497" s="24" t="e">
        <f ca="1"/>
        <v>#NAME?</v>
      </c>
      <c r="J1497" s="24" t="e">
        <f t="array" aca="1" ref="J1497" ca="1">INDIRECT(ADDRESS(($F$2+1-H1497)+2,9))</f>
        <v>#NAME?</v>
      </c>
      <c r="K1497" s="24" t="e">
        <f t="shared" ca="1" si="117"/>
        <v>#NAME?</v>
      </c>
      <c r="L1497" s="24" t="e">
        <f t="shared" ca="1" si="118"/>
        <v>#NAME?</v>
      </c>
      <c r="M1497" s="24" t="e">
        <f t="shared" ca="1" si="119"/>
        <v>#NAME?</v>
      </c>
    </row>
    <row r="1498" spans="2:13" x14ac:dyDescent="0.25">
      <c r="B1498" s="24">
        <f t="shared" ca="1" si="115"/>
        <v>0.56523214416823786</v>
      </c>
      <c r="C1498" s="25">
        <f t="shared" ca="1" si="116"/>
        <v>51.642482591021505</v>
      </c>
      <c r="H1498" s="24">
        <v>1496</v>
      </c>
      <c r="I1498" s="24" t="e">
        <f ca="1"/>
        <v>#NAME?</v>
      </c>
      <c r="J1498" s="24" t="e">
        <f t="array" aca="1" ref="J1498" ca="1">INDIRECT(ADDRESS(($F$2+1-H1498)+2,9))</f>
        <v>#NAME?</v>
      </c>
      <c r="K1498" s="24" t="e">
        <f t="shared" ca="1" si="117"/>
        <v>#NAME?</v>
      </c>
      <c r="L1498" s="24" t="e">
        <f t="shared" ca="1" si="118"/>
        <v>#NAME?</v>
      </c>
      <c r="M1498" s="24" t="e">
        <f t="shared" ca="1" si="119"/>
        <v>#NAME?</v>
      </c>
    </row>
    <row r="1499" spans="2:13" x14ac:dyDescent="0.25">
      <c r="B1499" s="24">
        <f t="shared" ca="1" si="115"/>
        <v>9.4959476985779445E-2</v>
      </c>
      <c r="C1499" s="25">
        <f t="shared" ca="1" si="116"/>
        <v>36.891810951937629</v>
      </c>
      <c r="H1499" s="24">
        <v>1497</v>
      </c>
      <c r="I1499" s="24" t="e">
        <f ca="1"/>
        <v>#NAME?</v>
      </c>
      <c r="J1499" s="24" t="e">
        <f t="array" aca="1" ref="J1499" ca="1">INDIRECT(ADDRESS(($F$2+1-H1499)+2,9))</f>
        <v>#NAME?</v>
      </c>
      <c r="K1499" s="24" t="e">
        <f t="shared" ca="1" si="117"/>
        <v>#NAME?</v>
      </c>
      <c r="L1499" s="24" t="e">
        <f t="shared" ca="1" si="118"/>
        <v>#NAME?</v>
      </c>
      <c r="M1499" s="24" t="e">
        <f t="shared" ca="1" si="119"/>
        <v>#NAME?</v>
      </c>
    </row>
    <row r="1500" spans="2:13" x14ac:dyDescent="0.25">
      <c r="B1500" s="24">
        <f t="shared" ca="1" si="115"/>
        <v>0.25906119974952735</v>
      </c>
      <c r="C1500" s="25">
        <f t="shared" ca="1" si="116"/>
        <v>43.53757623427925</v>
      </c>
      <c r="H1500" s="24">
        <v>1498</v>
      </c>
      <c r="I1500" s="24" t="e">
        <f ca="1"/>
        <v>#NAME?</v>
      </c>
      <c r="J1500" s="24" t="e">
        <f t="array" aca="1" ref="J1500" ca="1">INDIRECT(ADDRESS(($F$2+1-H1500)+2,9))</f>
        <v>#NAME?</v>
      </c>
      <c r="K1500" s="24" t="e">
        <f t="shared" ca="1" si="117"/>
        <v>#NAME?</v>
      </c>
      <c r="L1500" s="24" t="e">
        <f t="shared" ca="1" si="118"/>
        <v>#NAME?</v>
      </c>
      <c r="M1500" s="24" t="e">
        <f t="shared" ca="1" si="119"/>
        <v>#NAME?</v>
      </c>
    </row>
    <row r="1501" spans="2:13" x14ac:dyDescent="0.25">
      <c r="B1501" s="24">
        <f t="shared" ca="1" si="115"/>
        <v>0.27071715795062457</v>
      </c>
      <c r="C1501" s="25">
        <f t="shared" ca="1" si="116"/>
        <v>43.893545336534785</v>
      </c>
      <c r="H1501" s="24">
        <v>1499</v>
      </c>
      <c r="I1501" s="24" t="e">
        <f ca="1"/>
        <v>#NAME?</v>
      </c>
      <c r="J1501" s="24" t="e">
        <f t="array" aca="1" ref="J1501" ca="1">INDIRECT(ADDRESS(($F$2+1-H1501)+2,9))</f>
        <v>#NAME?</v>
      </c>
      <c r="K1501" s="24" t="e">
        <f t="shared" ca="1" si="117"/>
        <v>#NAME?</v>
      </c>
      <c r="L1501" s="24" t="e">
        <f t="shared" ca="1" si="118"/>
        <v>#NAME?</v>
      </c>
      <c r="M1501" s="24" t="e">
        <f t="shared" ca="1" si="119"/>
        <v>#NAME?</v>
      </c>
    </row>
    <row r="1502" spans="2:13" x14ac:dyDescent="0.25">
      <c r="B1502" s="24">
        <f t="shared" ca="1" si="115"/>
        <v>0.1759282161402288</v>
      </c>
      <c r="C1502" s="25">
        <f t="shared" ca="1" si="116"/>
        <v>40.690055445948488</v>
      </c>
      <c r="H1502" s="24">
        <v>1500</v>
      </c>
      <c r="I1502" s="24" t="e">
        <f ca="1"/>
        <v>#NAME?</v>
      </c>
      <c r="J1502" s="24" t="e">
        <f t="array" aca="1" ref="J1502" ca="1">INDIRECT(ADDRESS(($F$2+1-H1502)+2,9))</f>
        <v>#NAME?</v>
      </c>
      <c r="K1502" s="24" t="e">
        <f t="shared" ca="1" si="117"/>
        <v>#NAME?</v>
      </c>
      <c r="L1502" s="24" t="e">
        <f t="shared" ca="1" si="118"/>
        <v>#NAME?</v>
      </c>
      <c r="M1502" s="24" t="e">
        <f t="shared" ca="1" si="119"/>
        <v>#NAME?</v>
      </c>
    </row>
    <row r="1503" spans="2:13" x14ac:dyDescent="0.25">
      <c r="B1503" s="24">
        <f t="shared" ca="1" si="115"/>
        <v>0.44718341957015273</v>
      </c>
      <c r="C1503" s="25">
        <f t="shared" ca="1" si="116"/>
        <v>48.672193262753389</v>
      </c>
      <c r="H1503" s="24">
        <v>1501</v>
      </c>
      <c r="I1503" s="24" t="e">
        <f ca="1"/>
        <v>#NAME?</v>
      </c>
      <c r="J1503" s="24" t="e">
        <f t="array" aca="1" ref="J1503" ca="1">INDIRECT(ADDRESS(($F$2+1-H1503)+2,9))</f>
        <v>#NAME?</v>
      </c>
      <c r="K1503" s="24" t="e">
        <f t="shared" ca="1" si="117"/>
        <v>#NAME?</v>
      </c>
      <c r="L1503" s="24" t="e">
        <f t="shared" ca="1" si="118"/>
        <v>#NAME?</v>
      </c>
      <c r="M1503" s="24" t="e">
        <f t="shared" ca="1" si="119"/>
        <v>#NAME?</v>
      </c>
    </row>
    <row r="1504" spans="2:13" x14ac:dyDescent="0.25">
      <c r="B1504" s="24">
        <f t="shared" ca="1" si="115"/>
        <v>0.28075190451323195</v>
      </c>
      <c r="C1504" s="25">
        <f t="shared" ca="1" si="116"/>
        <v>44.193907090331301</v>
      </c>
      <c r="H1504" s="24">
        <v>1502</v>
      </c>
      <c r="I1504" s="24" t="e">
        <f ca="1"/>
        <v>#NAME?</v>
      </c>
      <c r="J1504" s="24" t="e">
        <f t="array" aca="1" ref="J1504" ca="1">INDIRECT(ADDRESS(($F$2+1-H1504)+2,9))</f>
        <v>#NAME?</v>
      </c>
      <c r="K1504" s="24" t="e">
        <f t="shared" ca="1" si="117"/>
        <v>#NAME?</v>
      </c>
      <c r="L1504" s="24" t="e">
        <f t="shared" ca="1" si="118"/>
        <v>#NAME?</v>
      </c>
      <c r="M1504" s="24" t="e">
        <f t="shared" ca="1" si="119"/>
        <v>#NAME?</v>
      </c>
    </row>
    <row r="1505" spans="2:13" x14ac:dyDescent="0.25">
      <c r="B1505" s="24">
        <f t="shared" ca="1" si="115"/>
        <v>0.81065355479009016</v>
      </c>
      <c r="C1505" s="25">
        <f t="shared" ca="1" si="116"/>
        <v>58.803072421070915</v>
      </c>
      <c r="H1505" s="24">
        <v>1503</v>
      </c>
      <c r="I1505" s="24" t="e">
        <f ca="1"/>
        <v>#NAME?</v>
      </c>
      <c r="J1505" s="24" t="e">
        <f t="array" aca="1" ref="J1505" ca="1">INDIRECT(ADDRESS(($F$2+1-H1505)+2,9))</f>
        <v>#NAME?</v>
      </c>
      <c r="K1505" s="24" t="e">
        <f t="shared" ca="1" si="117"/>
        <v>#NAME?</v>
      </c>
      <c r="L1505" s="24" t="e">
        <f t="shared" ca="1" si="118"/>
        <v>#NAME?</v>
      </c>
      <c r="M1505" s="24" t="e">
        <f t="shared" ca="1" si="119"/>
        <v>#NAME?</v>
      </c>
    </row>
    <row r="1506" spans="2:13" x14ac:dyDescent="0.25">
      <c r="B1506" s="24">
        <f t="shared" ca="1" si="115"/>
        <v>0.3349668148582432</v>
      </c>
      <c r="C1506" s="25">
        <f t="shared" ca="1" si="116"/>
        <v>45.737609009549111</v>
      </c>
      <c r="H1506" s="24">
        <v>1504</v>
      </c>
      <c r="I1506" s="24" t="e">
        <f ca="1"/>
        <v>#NAME?</v>
      </c>
      <c r="J1506" s="24" t="e">
        <f t="array" aca="1" ref="J1506" ca="1">INDIRECT(ADDRESS(($F$2+1-H1506)+2,9))</f>
        <v>#NAME?</v>
      </c>
      <c r="K1506" s="24" t="e">
        <f t="shared" ca="1" si="117"/>
        <v>#NAME?</v>
      </c>
      <c r="L1506" s="24" t="e">
        <f t="shared" ca="1" si="118"/>
        <v>#NAME?</v>
      </c>
      <c r="M1506" s="24" t="e">
        <f t="shared" ca="1" si="119"/>
        <v>#NAME?</v>
      </c>
    </row>
    <row r="1507" spans="2:13" x14ac:dyDescent="0.25">
      <c r="B1507" s="24">
        <f t="shared" ca="1" si="115"/>
        <v>0.96494549930898155</v>
      </c>
      <c r="C1507" s="25">
        <f t="shared" ca="1" si="116"/>
        <v>68.112057958358776</v>
      </c>
      <c r="H1507" s="24">
        <v>1505</v>
      </c>
      <c r="I1507" s="24" t="e">
        <f ca="1"/>
        <v>#NAME?</v>
      </c>
      <c r="J1507" s="24" t="e">
        <f t="array" aca="1" ref="J1507" ca="1">INDIRECT(ADDRESS(($F$2+1-H1507)+2,9))</f>
        <v>#NAME?</v>
      </c>
      <c r="K1507" s="24" t="e">
        <f t="shared" ca="1" si="117"/>
        <v>#NAME?</v>
      </c>
      <c r="L1507" s="24" t="e">
        <f t="shared" ca="1" si="118"/>
        <v>#NAME?</v>
      </c>
      <c r="M1507" s="24" t="e">
        <f t="shared" ca="1" si="119"/>
        <v>#NAME?</v>
      </c>
    </row>
    <row r="1508" spans="2:13" x14ac:dyDescent="0.25">
      <c r="B1508" s="24">
        <f t="shared" ca="1" si="115"/>
        <v>0.60691786086235744</v>
      </c>
      <c r="C1508" s="25">
        <f t="shared" ca="1" si="116"/>
        <v>52.712948354709219</v>
      </c>
      <c r="H1508" s="24">
        <v>1506</v>
      </c>
      <c r="I1508" s="24" t="e">
        <f ca="1"/>
        <v>#NAME?</v>
      </c>
      <c r="J1508" s="24" t="e">
        <f t="array" aca="1" ref="J1508" ca="1">INDIRECT(ADDRESS(($F$2+1-H1508)+2,9))</f>
        <v>#NAME?</v>
      </c>
      <c r="K1508" s="24" t="e">
        <f t="shared" ca="1" si="117"/>
        <v>#NAME?</v>
      </c>
      <c r="L1508" s="24" t="e">
        <f t="shared" ca="1" si="118"/>
        <v>#NAME?</v>
      </c>
      <c r="M1508" s="24" t="e">
        <f t="shared" ca="1" si="119"/>
        <v>#NAME?</v>
      </c>
    </row>
    <row r="1509" spans="2:13" x14ac:dyDescent="0.25">
      <c r="B1509" s="24">
        <f t="shared" ca="1" si="115"/>
        <v>0.14208469044383243</v>
      </c>
      <c r="C1509" s="25">
        <f t="shared" ca="1" si="116"/>
        <v>39.289998915642379</v>
      </c>
      <c r="H1509" s="24">
        <v>1507</v>
      </c>
      <c r="I1509" s="24" t="e">
        <f ca="1"/>
        <v>#NAME?</v>
      </c>
      <c r="J1509" s="24" t="e">
        <f t="array" aca="1" ref="J1509" ca="1">INDIRECT(ADDRESS(($F$2+1-H1509)+2,9))</f>
        <v>#NAME?</v>
      </c>
      <c r="K1509" s="24" t="e">
        <f t="shared" ca="1" si="117"/>
        <v>#NAME?</v>
      </c>
      <c r="L1509" s="24" t="e">
        <f t="shared" ca="1" si="118"/>
        <v>#NAME?</v>
      </c>
      <c r="M1509" s="24" t="e">
        <f t="shared" ca="1" si="119"/>
        <v>#NAME?</v>
      </c>
    </row>
    <row r="1510" spans="2:13" x14ac:dyDescent="0.25">
      <c r="B1510" s="24">
        <f t="shared" ca="1" si="115"/>
        <v>0.79029372327293856</v>
      </c>
      <c r="C1510" s="25">
        <f t="shared" ca="1" si="116"/>
        <v>58.07440826422939</v>
      </c>
      <c r="H1510" s="24">
        <v>1508</v>
      </c>
      <c r="I1510" s="24" t="e">
        <f ca="1"/>
        <v>#NAME?</v>
      </c>
      <c r="J1510" s="24" t="e">
        <f t="array" aca="1" ref="J1510" ca="1">INDIRECT(ADDRESS(($F$2+1-H1510)+2,9))</f>
        <v>#NAME?</v>
      </c>
      <c r="K1510" s="24" t="e">
        <f t="shared" ca="1" si="117"/>
        <v>#NAME?</v>
      </c>
      <c r="L1510" s="24" t="e">
        <f t="shared" ca="1" si="118"/>
        <v>#NAME?</v>
      </c>
      <c r="M1510" s="24" t="e">
        <f t="shared" ca="1" si="119"/>
        <v>#NAME?</v>
      </c>
    </row>
    <row r="1511" spans="2:13" x14ac:dyDescent="0.25">
      <c r="B1511" s="24">
        <f t="shared" ca="1" si="115"/>
        <v>0.34872516434021328</v>
      </c>
      <c r="C1511" s="25">
        <f t="shared" ca="1" si="116"/>
        <v>46.112354523337949</v>
      </c>
      <c r="H1511" s="24">
        <v>1509</v>
      </c>
      <c r="I1511" s="24" t="e">
        <f ca="1"/>
        <v>#NAME?</v>
      </c>
      <c r="J1511" s="24" t="e">
        <f t="array" aca="1" ref="J1511" ca="1">INDIRECT(ADDRESS(($F$2+1-H1511)+2,9))</f>
        <v>#NAME?</v>
      </c>
      <c r="K1511" s="24" t="e">
        <f t="shared" ca="1" si="117"/>
        <v>#NAME?</v>
      </c>
      <c r="L1511" s="24" t="e">
        <f t="shared" ca="1" si="118"/>
        <v>#NAME?</v>
      </c>
      <c r="M1511" s="24" t="e">
        <f t="shared" ca="1" si="119"/>
        <v>#NAME?</v>
      </c>
    </row>
    <row r="1512" spans="2:13" x14ac:dyDescent="0.25">
      <c r="B1512" s="24">
        <f t="shared" ca="1" si="115"/>
        <v>0.33144009128800112</v>
      </c>
      <c r="C1512" s="25">
        <f t="shared" ca="1" si="116"/>
        <v>45.640598898064461</v>
      </c>
      <c r="H1512" s="24">
        <v>1510</v>
      </c>
      <c r="I1512" s="24" t="e">
        <f ca="1"/>
        <v>#NAME?</v>
      </c>
      <c r="J1512" s="24" t="e">
        <f t="array" aca="1" ref="J1512" ca="1">INDIRECT(ADDRESS(($F$2+1-H1512)+2,9))</f>
        <v>#NAME?</v>
      </c>
      <c r="K1512" s="24" t="e">
        <f t="shared" ca="1" si="117"/>
        <v>#NAME?</v>
      </c>
      <c r="L1512" s="24" t="e">
        <f t="shared" ca="1" si="118"/>
        <v>#NAME?</v>
      </c>
      <c r="M1512" s="24" t="e">
        <f t="shared" ca="1" si="119"/>
        <v>#NAME?</v>
      </c>
    </row>
    <row r="1513" spans="2:13" x14ac:dyDescent="0.25">
      <c r="B1513" s="24">
        <f t="shared" ca="1" si="115"/>
        <v>0.36936634185230166</v>
      </c>
      <c r="C1513" s="25">
        <f t="shared" ca="1" si="116"/>
        <v>46.664679275371469</v>
      </c>
      <c r="H1513" s="24">
        <v>1511</v>
      </c>
      <c r="I1513" s="24" t="e">
        <f ca="1"/>
        <v>#NAME?</v>
      </c>
      <c r="J1513" s="24" t="e">
        <f t="array" aca="1" ref="J1513" ca="1">INDIRECT(ADDRESS(($F$2+1-H1513)+2,9))</f>
        <v>#NAME?</v>
      </c>
      <c r="K1513" s="24" t="e">
        <f t="shared" ca="1" si="117"/>
        <v>#NAME?</v>
      </c>
      <c r="L1513" s="24" t="e">
        <f t="shared" ca="1" si="118"/>
        <v>#NAME?</v>
      </c>
      <c r="M1513" s="24" t="e">
        <f t="shared" ca="1" si="119"/>
        <v>#NAME?</v>
      </c>
    </row>
    <row r="1514" spans="2:13" x14ac:dyDescent="0.25">
      <c r="B1514" s="24">
        <f t="shared" ca="1" si="115"/>
        <v>0.4903021335661738</v>
      </c>
      <c r="C1514" s="25">
        <f t="shared" ca="1" si="116"/>
        <v>49.756886591712927</v>
      </c>
      <c r="H1514" s="24">
        <v>1512</v>
      </c>
      <c r="I1514" s="24" t="e">
        <f ca="1"/>
        <v>#NAME?</v>
      </c>
      <c r="J1514" s="24" t="e">
        <f t="array" aca="1" ref="J1514" ca="1">INDIRECT(ADDRESS(($F$2+1-H1514)+2,9))</f>
        <v>#NAME?</v>
      </c>
      <c r="K1514" s="24" t="e">
        <f t="shared" ca="1" si="117"/>
        <v>#NAME?</v>
      </c>
      <c r="L1514" s="24" t="e">
        <f t="shared" ca="1" si="118"/>
        <v>#NAME?</v>
      </c>
      <c r="M1514" s="24" t="e">
        <f t="shared" ca="1" si="119"/>
        <v>#NAME?</v>
      </c>
    </row>
    <row r="1515" spans="2:13" x14ac:dyDescent="0.25">
      <c r="B1515" s="24">
        <f t="shared" ca="1" si="115"/>
        <v>0.75209862054680443</v>
      </c>
      <c r="C1515" s="25">
        <f t="shared" ca="1" si="116"/>
        <v>56.811086266548216</v>
      </c>
      <c r="H1515" s="24">
        <v>1513</v>
      </c>
      <c r="I1515" s="24" t="e">
        <f ca="1"/>
        <v>#NAME?</v>
      </c>
      <c r="J1515" s="24" t="e">
        <f t="array" aca="1" ref="J1515" ca="1">INDIRECT(ADDRESS(($F$2+1-H1515)+2,9))</f>
        <v>#NAME?</v>
      </c>
      <c r="K1515" s="24" t="e">
        <f t="shared" ca="1" si="117"/>
        <v>#NAME?</v>
      </c>
      <c r="L1515" s="24" t="e">
        <f t="shared" ca="1" si="118"/>
        <v>#NAME?</v>
      </c>
      <c r="M1515" s="24" t="e">
        <f t="shared" ca="1" si="119"/>
        <v>#NAME?</v>
      </c>
    </row>
    <row r="1516" spans="2:13" x14ac:dyDescent="0.25">
      <c r="B1516" s="24">
        <f t="shared" ca="1" si="115"/>
        <v>0.36015032364998267</v>
      </c>
      <c r="C1516" s="25">
        <f t="shared" ca="1" si="116"/>
        <v>46.41942986291928</v>
      </c>
      <c r="H1516" s="24">
        <v>1514</v>
      </c>
      <c r="I1516" s="24" t="e">
        <f ca="1"/>
        <v>#NAME?</v>
      </c>
      <c r="J1516" s="24" t="e">
        <f t="array" aca="1" ref="J1516" ca="1">INDIRECT(ADDRESS(($F$2+1-H1516)+2,9))</f>
        <v>#NAME?</v>
      </c>
      <c r="K1516" s="24" t="e">
        <f t="shared" ca="1" si="117"/>
        <v>#NAME?</v>
      </c>
      <c r="L1516" s="24" t="e">
        <f t="shared" ca="1" si="118"/>
        <v>#NAME?</v>
      </c>
      <c r="M1516" s="24" t="e">
        <f t="shared" ca="1" si="119"/>
        <v>#NAME?</v>
      </c>
    </row>
    <row r="1517" spans="2:13" x14ac:dyDescent="0.25">
      <c r="B1517" s="24">
        <f t="shared" ca="1" si="115"/>
        <v>0.19109607044070276</v>
      </c>
      <c r="C1517" s="25">
        <f t="shared" ca="1" si="116"/>
        <v>41.261356677708164</v>
      </c>
      <c r="H1517" s="24">
        <v>1515</v>
      </c>
      <c r="I1517" s="24" t="e">
        <f ca="1"/>
        <v>#NAME?</v>
      </c>
      <c r="J1517" s="24" t="e">
        <f t="array" aca="1" ref="J1517" ca="1">INDIRECT(ADDRESS(($F$2+1-H1517)+2,9))</f>
        <v>#NAME?</v>
      </c>
      <c r="K1517" s="24" t="e">
        <f t="shared" ca="1" si="117"/>
        <v>#NAME?</v>
      </c>
      <c r="L1517" s="24" t="e">
        <f t="shared" ca="1" si="118"/>
        <v>#NAME?</v>
      </c>
      <c r="M1517" s="24" t="e">
        <f t="shared" ca="1" si="119"/>
        <v>#NAME?</v>
      </c>
    </row>
    <row r="1518" spans="2:13" x14ac:dyDescent="0.25">
      <c r="B1518" s="24">
        <f t="shared" ca="1" si="115"/>
        <v>0.92699553694438153</v>
      </c>
      <c r="C1518" s="25">
        <f t="shared" ca="1" si="116"/>
        <v>64.537741731441741</v>
      </c>
      <c r="H1518" s="24">
        <v>1516</v>
      </c>
      <c r="I1518" s="24" t="e">
        <f ca="1"/>
        <v>#NAME?</v>
      </c>
      <c r="J1518" s="24" t="e">
        <f t="array" aca="1" ref="J1518" ca="1">INDIRECT(ADDRESS(($F$2+1-H1518)+2,9))</f>
        <v>#NAME?</v>
      </c>
      <c r="K1518" s="24" t="e">
        <f t="shared" ca="1" si="117"/>
        <v>#NAME?</v>
      </c>
      <c r="L1518" s="24" t="e">
        <f t="shared" ca="1" si="118"/>
        <v>#NAME?</v>
      </c>
      <c r="M1518" s="24" t="e">
        <f t="shared" ca="1" si="119"/>
        <v>#NAME?</v>
      </c>
    </row>
    <row r="1519" spans="2:13" x14ac:dyDescent="0.25">
      <c r="B1519" s="24">
        <f t="shared" ca="1" si="115"/>
        <v>0.63863570477962461</v>
      </c>
      <c r="C1519" s="25">
        <f t="shared" ca="1" si="116"/>
        <v>53.54814465812909</v>
      </c>
      <c r="H1519" s="24">
        <v>1517</v>
      </c>
      <c r="I1519" s="24" t="e">
        <f ca="1"/>
        <v>#NAME?</v>
      </c>
      <c r="J1519" s="24" t="e">
        <f t="array" aca="1" ref="J1519" ca="1">INDIRECT(ADDRESS(($F$2+1-H1519)+2,9))</f>
        <v>#NAME?</v>
      </c>
      <c r="K1519" s="24" t="e">
        <f t="shared" ca="1" si="117"/>
        <v>#NAME?</v>
      </c>
      <c r="L1519" s="24" t="e">
        <f t="shared" ca="1" si="118"/>
        <v>#NAME?</v>
      </c>
      <c r="M1519" s="24" t="e">
        <f t="shared" ca="1" si="119"/>
        <v>#NAME?</v>
      </c>
    </row>
    <row r="1520" spans="2:13" x14ac:dyDescent="0.25">
      <c r="B1520" s="24">
        <f t="shared" ca="1" si="115"/>
        <v>7.0971102129220753E-2</v>
      </c>
      <c r="C1520" s="25">
        <f t="shared" ca="1" si="116"/>
        <v>35.31403277120652</v>
      </c>
      <c r="H1520" s="24">
        <v>1518</v>
      </c>
      <c r="I1520" s="24" t="e">
        <f ca="1"/>
        <v>#NAME?</v>
      </c>
      <c r="J1520" s="24" t="e">
        <f t="array" aca="1" ref="J1520" ca="1">INDIRECT(ADDRESS(($F$2+1-H1520)+2,9))</f>
        <v>#NAME?</v>
      </c>
      <c r="K1520" s="24" t="e">
        <f t="shared" ca="1" si="117"/>
        <v>#NAME?</v>
      </c>
      <c r="L1520" s="24" t="e">
        <f t="shared" ca="1" si="118"/>
        <v>#NAME?</v>
      </c>
      <c r="M1520" s="24" t="e">
        <f t="shared" ca="1" si="119"/>
        <v>#NAME?</v>
      </c>
    </row>
    <row r="1521" spans="2:13" x14ac:dyDescent="0.25">
      <c r="B1521" s="24">
        <f t="shared" ca="1" si="115"/>
        <v>0.93646117866679435</v>
      </c>
      <c r="C1521" s="25">
        <f t="shared" ca="1" si="116"/>
        <v>65.25727902097735</v>
      </c>
      <c r="H1521" s="24">
        <v>1519</v>
      </c>
      <c r="I1521" s="24" t="e">
        <f ca="1"/>
        <v>#NAME?</v>
      </c>
      <c r="J1521" s="24" t="e">
        <f t="array" aca="1" ref="J1521" ca="1">INDIRECT(ADDRESS(($F$2+1-H1521)+2,9))</f>
        <v>#NAME?</v>
      </c>
      <c r="K1521" s="24" t="e">
        <f t="shared" ca="1" si="117"/>
        <v>#NAME?</v>
      </c>
      <c r="L1521" s="24" t="e">
        <f t="shared" ca="1" si="118"/>
        <v>#NAME?</v>
      </c>
      <c r="M1521" s="24" t="e">
        <f t="shared" ca="1" si="119"/>
        <v>#NAME?</v>
      </c>
    </row>
    <row r="1522" spans="2:13" x14ac:dyDescent="0.25">
      <c r="B1522" s="24">
        <f t="shared" ca="1" si="115"/>
        <v>7.4332623796994901E-2</v>
      </c>
      <c r="C1522" s="25">
        <f t="shared" ca="1" si="116"/>
        <v>35.557378471212701</v>
      </c>
      <c r="H1522" s="24">
        <v>1520</v>
      </c>
      <c r="I1522" s="24" t="e">
        <f ca="1"/>
        <v>#NAME?</v>
      </c>
      <c r="J1522" s="24" t="e">
        <f t="array" aca="1" ref="J1522" ca="1">INDIRECT(ADDRESS(($F$2+1-H1522)+2,9))</f>
        <v>#NAME?</v>
      </c>
      <c r="K1522" s="24" t="e">
        <f t="shared" ca="1" si="117"/>
        <v>#NAME?</v>
      </c>
      <c r="L1522" s="24" t="e">
        <f t="shared" ca="1" si="118"/>
        <v>#NAME?</v>
      </c>
      <c r="M1522" s="24" t="e">
        <f t="shared" ca="1" si="119"/>
        <v>#NAME?</v>
      </c>
    </row>
    <row r="1523" spans="2:13" x14ac:dyDescent="0.25">
      <c r="B1523" s="24">
        <f t="shared" ca="1" si="115"/>
        <v>0.3735282957286189</v>
      </c>
      <c r="C1523" s="25">
        <f t="shared" ca="1" si="116"/>
        <v>46.774770990764793</v>
      </c>
      <c r="H1523" s="24">
        <v>1521</v>
      </c>
      <c r="I1523" s="24" t="e">
        <f ca="1"/>
        <v>#NAME?</v>
      </c>
      <c r="J1523" s="24" t="e">
        <f t="array" aca="1" ref="J1523" ca="1">INDIRECT(ADDRESS(($F$2+1-H1523)+2,9))</f>
        <v>#NAME?</v>
      </c>
      <c r="K1523" s="24" t="e">
        <f t="shared" ca="1" si="117"/>
        <v>#NAME?</v>
      </c>
      <c r="L1523" s="24" t="e">
        <f t="shared" ca="1" si="118"/>
        <v>#NAME?</v>
      </c>
      <c r="M1523" s="24" t="e">
        <f t="shared" ca="1" si="119"/>
        <v>#NAME?</v>
      </c>
    </row>
    <row r="1524" spans="2:13" x14ac:dyDescent="0.25">
      <c r="B1524" s="24">
        <f t="shared" ca="1" si="115"/>
        <v>0.39260667897719514</v>
      </c>
      <c r="C1524" s="25">
        <f t="shared" ca="1" si="116"/>
        <v>47.274684790557181</v>
      </c>
      <c r="H1524" s="24">
        <v>1522</v>
      </c>
      <c r="I1524" s="24" t="e">
        <f ca="1"/>
        <v>#NAME?</v>
      </c>
      <c r="J1524" s="24" t="e">
        <f t="array" aca="1" ref="J1524" ca="1">INDIRECT(ADDRESS(($F$2+1-H1524)+2,9))</f>
        <v>#NAME?</v>
      </c>
      <c r="K1524" s="24" t="e">
        <f t="shared" ca="1" si="117"/>
        <v>#NAME?</v>
      </c>
      <c r="L1524" s="24" t="e">
        <f t="shared" ca="1" si="118"/>
        <v>#NAME?</v>
      </c>
      <c r="M1524" s="24" t="e">
        <f t="shared" ca="1" si="119"/>
        <v>#NAME?</v>
      </c>
    </row>
    <row r="1525" spans="2:13" x14ac:dyDescent="0.25">
      <c r="B1525" s="24">
        <f t="shared" ca="1" si="115"/>
        <v>0.32585552193622336</v>
      </c>
      <c r="C1525" s="25">
        <f t="shared" ca="1" si="116"/>
        <v>45.486135449989732</v>
      </c>
      <c r="H1525" s="24">
        <v>1523</v>
      </c>
      <c r="I1525" s="24" t="e">
        <f ca="1"/>
        <v>#NAME?</v>
      </c>
      <c r="J1525" s="24" t="e">
        <f t="array" aca="1" ref="J1525" ca="1">INDIRECT(ADDRESS(($F$2+1-H1525)+2,9))</f>
        <v>#NAME?</v>
      </c>
      <c r="K1525" s="24" t="e">
        <f t="shared" ca="1" si="117"/>
        <v>#NAME?</v>
      </c>
      <c r="L1525" s="24" t="e">
        <f t="shared" ca="1" si="118"/>
        <v>#NAME?</v>
      </c>
      <c r="M1525" s="24" t="e">
        <f t="shared" ca="1" si="119"/>
        <v>#NAME?</v>
      </c>
    </row>
    <row r="1526" spans="2:13" x14ac:dyDescent="0.25">
      <c r="B1526" s="24">
        <f t="shared" ca="1" si="115"/>
        <v>6.2676223502397765E-2</v>
      </c>
      <c r="C1526" s="25">
        <f t="shared" ca="1" si="116"/>
        <v>34.67310781941962</v>
      </c>
      <c r="H1526" s="24">
        <v>1524</v>
      </c>
      <c r="I1526" s="24" t="e">
        <f ca="1"/>
        <v>#NAME?</v>
      </c>
      <c r="J1526" s="24" t="e">
        <f t="array" aca="1" ref="J1526" ca="1">INDIRECT(ADDRESS(($F$2+1-H1526)+2,9))</f>
        <v>#NAME?</v>
      </c>
      <c r="K1526" s="24" t="e">
        <f t="shared" ca="1" si="117"/>
        <v>#NAME?</v>
      </c>
      <c r="L1526" s="24" t="e">
        <f t="shared" ca="1" si="118"/>
        <v>#NAME?</v>
      </c>
      <c r="M1526" s="24" t="e">
        <f t="shared" ca="1" si="119"/>
        <v>#NAME?</v>
      </c>
    </row>
    <row r="1527" spans="2:13" x14ac:dyDescent="0.25">
      <c r="B1527" s="24">
        <f t="shared" ca="1" si="115"/>
        <v>9.1800759581652125E-2</v>
      </c>
      <c r="C1527" s="25">
        <f t="shared" ca="1" si="116"/>
        <v>36.702526223840152</v>
      </c>
      <c r="H1527" s="24">
        <v>1525</v>
      </c>
      <c r="I1527" s="24" t="e">
        <f ca="1"/>
        <v>#NAME?</v>
      </c>
      <c r="J1527" s="24" t="e">
        <f t="array" aca="1" ref="J1527" ca="1">INDIRECT(ADDRESS(($F$2+1-H1527)+2,9))</f>
        <v>#NAME?</v>
      </c>
      <c r="K1527" s="24" t="e">
        <f t="shared" ca="1" si="117"/>
        <v>#NAME?</v>
      </c>
      <c r="L1527" s="24" t="e">
        <f t="shared" ca="1" si="118"/>
        <v>#NAME?</v>
      </c>
      <c r="M1527" s="24" t="e">
        <f t="shared" ca="1" si="119"/>
        <v>#NAME?</v>
      </c>
    </row>
    <row r="1528" spans="2:13" x14ac:dyDescent="0.25">
      <c r="B1528" s="24">
        <f t="shared" ca="1" si="115"/>
        <v>6.8225865710472511E-2</v>
      </c>
      <c r="C1528" s="25">
        <f t="shared" ca="1" si="116"/>
        <v>35.108646524593105</v>
      </c>
      <c r="H1528" s="24">
        <v>1526</v>
      </c>
      <c r="I1528" s="24" t="e">
        <f ca="1"/>
        <v>#NAME?</v>
      </c>
      <c r="J1528" s="24" t="e">
        <f t="array" aca="1" ref="J1528" ca="1">INDIRECT(ADDRESS(($F$2+1-H1528)+2,9))</f>
        <v>#NAME?</v>
      </c>
      <c r="K1528" s="24" t="e">
        <f t="shared" ca="1" si="117"/>
        <v>#NAME?</v>
      </c>
      <c r="L1528" s="24" t="e">
        <f t="shared" ca="1" si="118"/>
        <v>#NAME?</v>
      </c>
      <c r="M1528" s="24" t="e">
        <f t="shared" ca="1" si="119"/>
        <v>#NAME?</v>
      </c>
    </row>
    <row r="1529" spans="2:13" x14ac:dyDescent="0.25">
      <c r="B1529" s="24">
        <f t="shared" ca="1" si="115"/>
        <v>0.75773247245788489</v>
      </c>
      <c r="C1529" s="25">
        <f t="shared" ca="1" si="116"/>
        <v>56.990271638594862</v>
      </c>
      <c r="H1529" s="24">
        <v>1527</v>
      </c>
      <c r="I1529" s="24" t="e">
        <f ca="1"/>
        <v>#NAME?</v>
      </c>
      <c r="J1529" s="24" t="e">
        <f t="array" aca="1" ref="J1529" ca="1">INDIRECT(ADDRESS(($F$2+1-H1529)+2,9))</f>
        <v>#NAME?</v>
      </c>
      <c r="K1529" s="24" t="e">
        <f t="shared" ca="1" si="117"/>
        <v>#NAME?</v>
      </c>
      <c r="L1529" s="24" t="e">
        <f t="shared" ca="1" si="118"/>
        <v>#NAME?</v>
      </c>
      <c r="M1529" s="24" t="e">
        <f t="shared" ca="1" si="119"/>
        <v>#NAME?</v>
      </c>
    </row>
    <row r="1530" spans="2:13" x14ac:dyDescent="0.25">
      <c r="B1530" s="24">
        <f t="shared" ca="1" si="115"/>
        <v>0.70374161885780373</v>
      </c>
      <c r="C1530" s="25">
        <f t="shared" ca="1" si="116"/>
        <v>55.3519248505403</v>
      </c>
      <c r="H1530" s="24">
        <v>1528</v>
      </c>
      <c r="I1530" s="24" t="e">
        <f ca="1"/>
        <v>#NAME?</v>
      </c>
      <c r="J1530" s="24" t="e">
        <f t="array" aca="1" ref="J1530" ca="1">INDIRECT(ADDRESS(($F$2+1-H1530)+2,9))</f>
        <v>#NAME?</v>
      </c>
      <c r="K1530" s="24" t="e">
        <f t="shared" ca="1" si="117"/>
        <v>#NAME?</v>
      </c>
      <c r="L1530" s="24" t="e">
        <f t="shared" ca="1" si="118"/>
        <v>#NAME?</v>
      </c>
      <c r="M1530" s="24" t="e">
        <f t="shared" ca="1" si="119"/>
        <v>#NAME?</v>
      </c>
    </row>
    <row r="1531" spans="2:13" x14ac:dyDescent="0.25">
      <c r="B1531" s="24">
        <f t="shared" ca="1" si="115"/>
        <v>0.11877849863176759</v>
      </c>
      <c r="C1531" s="25">
        <f t="shared" ca="1" si="116"/>
        <v>38.188848877455236</v>
      </c>
      <c r="H1531" s="24">
        <v>1529</v>
      </c>
      <c r="I1531" s="24" t="e">
        <f ca="1"/>
        <v>#NAME?</v>
      </c>
      <c r="J1531" s="24" t="e">
        <f t="array" aca="1" ref="J1531" ca="1">INDIRECT(ADDRESS(($F$2+1-H1531)+2,9))</f>
        <v>#NAME?</v>
      </c>
      <c r="K1531" s="24" t="e">
        <f t="shared" ca="1" si="117"/>
        <v>#NAME?</v>
      </c>
      <c r="L1531" s="24" t="e">
        <f t="shared" ca="1" si="118"/>
        <v>#NAME?</v>
      </c>
      <c r="M1531" s="24" t="e">
        <f t="shared" ca="1" si="119"/>
        <v>#NAME?</v>
      </c>
    </row>
    <row r="1532" spans="2:13" x14ac:dyDescent="0.25">
      <c r="B1532" s="24">
        <f t="shared" ca="1" si="115"/>
        <v>0.96591172366964606</v>
      </c>
      <c r="C1532" s="25">
        <f t="shared" ca="1" si="116"/>
        <v>68.23838095706553</v>
      </c>
      <c r="H1532" s="24">
        <v>1530</v>
      </c>
      <c r="I1532" s="24" t="e">
        <f ca="1"/>
        <v>#NAME?</v>
      </c>
      <c r="J1532" s="24" t="e">
        <f t="array" aca="1" ref="J1532" ca="1">INDIRECT(ADDRESS(($F$2+1-H1532)+2,9))</f>
        <v>#NAME?</v>
      </c>
      <c r="K1532" s="24" t="e">
        <f t="shared" ca="1" si="117"/>
        <v>#NAME?</v>
      </c>
      <c r="L1532" s="24" t="e">
        <f t="shared" ca="1" si="118"/>
        <v>#NAME?</v>
      </c>
      <c r="M1532" s="24" t="e">
        <f t="shared" ca="1" si="119"/>
        <v>#NAME?</v>
      </c>
    </row>
    <row r="1533" spans="2:13" x14ac:dyDescent="0.25">
      <c r="B1533" s="24">
        <f t="shared" ca="1" si="115"/>
        <v>0.20782843643417459</v>
      </c>
      <c r="C1533" s="25">
        <f t="shared" ca="1" si="116"/>
        <v>41.860208105116016</v>
      </c>
      <c r="H1533" s="24">
        <v>1531</v>
      </c>
      <c r="I1533" s="24" t="e">
        <f ca="1"/>
        <v>#NAME?</v>
      </c>
      <c r="J1533" s="24" t="e">
        <f t="array" aca="1" ref="J1533" ca="1">INDIRECT(ADDRESS(($F$2+1-H1533)+2,9))</f>
        <v>#NAME?</v>
      </c>
      <c r="K1533" s="24" t="e">
        <f t="shared" ca="1" si="117"/>
        <v>#NAME?</v>
      </c>
      <c r="L1533" s="24" t="e">
        <f t="shared" ca="1" si="118"/>
        <v>#NAME?</v>
      </c>
      <c r="M1533" s="24" t="e">
        <f t="shared" ca="1" si="119"/>
        <v>#NAME?</v>
      </c>
    </row>
    <row r="1534" spans="2:13" x14ac:dyDescent="0.25">
      <c r="B1534" s="24">
        <f t="shared" ca="1" si="115"/>
        <v>0.54407870931063085</v>
      </c>
      <c r="C1534" s="25">
        <f t="shared" ca="1" si="116"/>
        <v>51.107147092745713</v>
      </c>
      <c r="H1534" s="24">
        <v>1532</v>
      </c>
      <c r="I1534" s="24" t="e">
        <f ca="1"/>
        <v>#NAME?</v>
      </c>
      <c r="J1534" s="24" t="e">
        <f t="array" aca="1" ref="J1534" ca="1">INDIRECT(ADDRESS(($F$2+1-H1534)+2,9))</f>
        <v>#NAME?</v>
      </c>
      <c r="K1534" s="24" t="e">
        <f t="shared" ca="1" si="117"/>
        <v>#NAME?</v>
      </c>
      <c r="L1534" s="24" t="e">
        <f t="shared" ca="1" si="118"/>
        <v>#NAME?</v>
      </c>
      <c r="M1534" s="24" t="e">
        <f t="shared" ca="1" si="119"/>
        <v>#NAME?</v>
      </c>
    </row>
    <row r="1535" spans="2:13" x14ac:dyDescent="0.25">
      <c r="B1535" s="24">
        <f t="shared" ca="1" si="115"/>
        <v>0.20188206693140254</v>
      </c>
      <c r="C1535" s="25">
        <f t="shared" ca="1" si="116"/>
        <v>41.650824521304038</v>
      </c>
      <c r="H1535" s="24">
        <v>1533</v>
      </c>
      <c r="I1535" s="24" t="e">
        <f ca="1"/>
        <v>#NAME?</v>
      </c>
      <c r="J1535" s="24" t="e">
        <f t="array" aca="1" ref="J1535" ca="1">INDIRECT(ADDRESS(($F$2+1-H1535)+2,9))</f>
        <v>#NAME?</v>
      </c>
      <c r="K1535" s="24" t="e">
        <f t="shared" ca="1" si="117"/>
        <v>#NAME?</v>
      </c>
      <c r="L1535" s="24" t="e">
        <f t="shared" ca="1" si="118"/>
        <v>#NAME?</v>
      </c>
      <c r="M1535" s="24" t="e">
        <f t="shared" ca="1" si="119"/>
        <v>#NAME?</v>
      </c>
    </row>
    <row r="1536" spans="2:13" x14ac:dyDescent="0.25">
      <c r="B1536" s="24">
        <f t="shared" ca="1" si="115"/>
        <v>0.63745552641197256</v>
      </c>
      <c r="C1536" s="25">
        <f t="shared" ca="1" si="116"/>
        <v>53.516657529062712</v>
      </c>
      <c r="H1536" s="24">
        <v>1534</v>
      </c>
      <c r="I1536" s="24" t="e">
        <f ca="1"/>
        <v>#NAME?</v>
      </c>
      <c r="J1536" s="24" t="e">
        <f t="array" aca="1" ref="J1536" ca="1">INDIRECT(ADDRESS(($F$2+1-H1536)+2,9))</f>
        <v>#NAME?</v>
      </c>
      <c r="K1536" s="24" t="e">
        <f t="shared" ca="1" si="117"/>
        <v>#NAME?</v>
      </c>
      <c r="L1536" s="24" t="e">
        <f t="shared" ca="1" si="118"/>
        <v>#NAME?</v>
      </c>
      <c r="M1536" s="24" t="e">
        <f t="shared" ca="1" si="119"/>
        <v>#NAME?</v>
      </c>
    </row>
    <row r="1537" spans="2:13" x14ac:dyDescent="0.25">
      <c r="B1537" s="24">
        <f t="shared" ca="1" si="115"/>
        <v>0.74976233587214247</v>
      </c>
      <c r="C1537" s="25">
        <f t="shared" ca="1" si="116"/>
        <v>56.737420417560159</v>
      </c>
      <c r="H1537" s="24">
        <v>1535</v>
      </c>
      <c r="I1537" s="24" t="e">
        <f ca="1"/>
        <v>#NAME?</v>
      </c>
      <c r="J1537" s="24" t="e">
        <f t="array" aca="1" ref="J1537" ca="1">INDIRECT(ADDRESS(($F$2+1-H1537)+2,9))</f>
        <v>#NAME?</v>
      </c>
      <c r="K1537" s="24" t="e">
        <f t="shared" ca="1" si="117"/>
        <v>#NAME?</v>
      </c>
      <c r="L1537" s="24" t="e">
        <f t="shared" ca="1" si="118"/>
        <v>#NAME?</v>
      </c>
      <c r="M1537" s="24" t="e">
        <f t="shared" ca="1" si="119"/>
        <v>#NAME?</v>
      </c>
    </row>
    <row r="1538" spans="2:13" x14ac:dyDescent="0.25">
      <c r="B1538" s="24">
        <f t="shared" ca="1" si="115"/>
        <v>0.76304993453219017</v>
      </c>
      <c r="C1538" s="25">
        <f t="shared" ca="1" si="116"/>
        <v>57.16147735609772</v>
      </c>
      <c r="H1538" s="24">
        <v>1536</v>
      </c>
      <c r="I1538" s="24" t="e">
        <f ca="1"/>
        <v>#NAME?</v>
      </c>
      <c r="J1538" s="24" t="e">
        <f t="array" aca="1" ref="J1538" ca="1">INDIRECT(ADDRESS(($F$2+1-H1538)+2,9))</f>
        <v>#NAME?</v>
      </c>
      <c r="K1538" s="24" t="e">
        <f t="shared" ca="1" si="117"/>
        <v>#NAME?</v>
      </c>
      <c r="L1538" s="24" t="e">
        <f t="shared" ca="1" si="118"/>
        <v>#NAME?</v>
      </c>
      <c r="M1538" s="24" t="e">
        <f t="shared" ca="1" si="119"/>
        <v>#NAME?</v>
      </c>
    </row>
    <row r="1539" spans="2:13" x14ac:dyDescent="0.25">
      <c r="B1539" s="24">
        <f t="shared" ca="1" si="115"/>
        <v>0.15262610783772357</v>
      </c>
      <c r="C1539" s="25">
        <f t="shared" ca="1" si="116"/>
        <v>39.747647844702932</v>
      </c>
      <c r="H1539" s="24">
        <v>1537</v>
      </c>
      <c r="I1539" s="24" t="e">
        <f ca="1"/>
        <v>#NAME?</v>
      </c>
      <c r="J1539" s="24" t="e">
        <f t="array" aca="1" ref="J1539" ca="1">INDIRECT(ADDRESS(($F$2+1-H1539)+2,9))</f>
        <v>#NAME?</v>
      </c>
      <c r="K1539" s="24" t="e">
        <f t="shared" ca="1" si="117"/>
        <v>#NAME?</v>
      </c>
      <c r="L1539" s="24" t="e">
        <f t="shared" ca="1" si="118"/>
        <v>#NAME?</v>
      </c>
      <c r="M1539" s="24" t="e">
        <f t="shared" ca="1" si="119"/>
        <v>#NAME?</v>
      </c>
    </row>
    <row r="1540" spans="2:13" x14ac:dyDescent="0.25">
      <c r="B1540" s="24">
        <f t="shared" ref="B1540:B1603" ca="1" si="120">RAND()</f>
        <v>0.4903256930512665</v>
      </c>
      <c r="C1540" s="25">
        <f t="shared" ref="C1540:C1603" ca="1" si="121">_xlfn.NORM.INV(B1540,50,10)</f>
        <v>49.757477314548908</v>
      </c>
      <c r="H1540" s="24">
        <v>1538</v>
      </c>
      <c r="I1540" s="24" t="e">
        <f ca="1"/>
        <v>#NAME?</v>
      </c>
      <c r="J1540" s="24" t="e">
        <f t="array" aca="1" ref="J1540" ca="1">INDIRECT(ADDRESS(($F$2+1-H1540)+2,9))</f>
        <v>#NAME?</v>
      </c>
      <c r="K1540" s="24" t="e">
        <f t="shared" ref="K1540:K1603" ca="1" si="122">_xlfn.NORM.DIST(I1540,$F$5,$F$6,TRUE)</f>
        <v>#NAME?</v>
      </c>
      <c r="L1540" s="24" t="e">
        <f t="shared" ref="L1540:L1603" ca="1" si="123">_xlfn.NORM.DIST(J1540,$F$5,$F$6,TRUE)</f>
        <v>#NAME?</v>
      </c>
      <c r="M1540" s="24" t="e">
        <f t="shared" ca="1" si="119"/>
        <v>#NAME?</v>
      </c>
    </row>
    <row r="1541" spans="2:13" x14ac:dyDescent="0.25">
      <c r="B1541" s="24">
        <f t="shared" ca="1" si="120"/>
        <v>0.64911108085372715</v>
      </c>
      <c r="C1541" s="25">
        <f t="shared" ca="1" si="121"/>
        <v>53.829216768964436</v>
      </c>
      <c r="H1541" s="24">
        <v>1539</v>
      </c>
      <c r="I1541" s="24" t="e">
        <f ca="1"/>
        <v>#NAME?</v>
      </c>
      <c r="J1541" s="24" t="e">
        <f t="array" aca="1" ref="J1541" ca="1">INDIRECT(ADDRESS(($F$2+1-H1541)+2,9))</f>
        <v>#NAME?</v>
      </c>
      <c r="K1541" s="24" t="e">
        <f t="shared" ca="1" si="122"/>
        <v>#NAME?</v>
      </c>
      <c r="L1541" s="24" t="e">
        <f t="shared" ca="1" si="123"/>
        <v>#NAME?</v>
      </c>
      <c r="M1541" s="24" t="e">
        <f t="shared" ref="M1541:M1604" ca="1" si="124">((2*H1541-1)/$F$2)*(LN(K1541)+LN(1-L1541))</f>
        <v>#NAME?</v>
      </c>
    </row>
    <row r="1542" spans="2:13" x14ac:dyDescent="0.25">
      <c r="B1542" s="24">
        <f t="shared" ca="1" si="120"/>
        <v>0.52749194245297959</v>
      </c>
      <c r="C1542" s="25">
        <f t="shared" ca="1" si="121"/>
        <v>50.689667135926094</v>
      </c>
      <c r="H1542" s="24">
        <v>1540</v>
      </c>
      <c r="I1542" s="24" t="e">
        <f ca="1"/>
        <v>#NAME?</v>
      </c>
      <c r="J1542" s="24" t="e">
        <f t="array" aca="1" ref="J1542" ca="1">INDIRECT(ADDRESS(($F$2+1-H1542)+2,9))</f>
        <v>#NAME?</v>
      </c>
      <c r="K1542" s="24" t="e">
        <f t="shared" ca="1" si="122"/>
        <v>#NAME?</v>
      </c>
      <c r="L1542" s="24" t="e">
        <f t="shared" ca="1" si="123"/>
        <v>#NAME?</v>
      </c>
      <c r="M1542" s="24" t="e">
        <f t="shared" ca="1" si="124"/>
        <v>#NAME?</v>
      </c>
    </row>
    <row r="1543" spans="2:13" x14ac:dyDescent="0.25">
      <c r="B1543" s="24">
        <f t="shared" ca="1" si="120"/>
        <v>0.53790488520630497</v>
      </c>
      <c r="C1543" s="25">
        <f t="shared" ca="1" si="121"/>
        <v>50.951568670325081</v>
      </c>
      <c r="H1543" s="24">
        <v>1541</v>
      </c>
      <c r="I1543" s="24" t="e">
        <f ca="1"/>
        <v>#NAME?</v>
      </c>
      <c r="J1543" s="24" t="e">
        <f t="array" aca="1" ref="J1543" ca="1">INDIRECT(ADDRESS(($F$2+1-H1543)+2,9))</f>
        <v>#NAME?</v>
      </c>
      <c r="K1543" s="24" t="e">
        <f t="shared" ca="1" si="122"/>
        <v>#NAME?</v>
      </c>
      <c r="L1543" s="24" t="e">
        <f t="shared" ca="1" si="123"/>
        <v>#NAME?</v>
      </c>
      <c r="M1543" s="24" t="e">
        <f t="shared" ca="1" si="124"/>
        <v>#NAME?</v>
      </c>
    </row>
    <row r="1544" spans="2:13" x14ac:dyDescent="0.25">
      <c r="B1544" s="24">
        <f t="shared" ca="1" si="120"/>
        <v>0.41827000635595957</v>
      </c>
      <c r="C1544" s="25">
        <f t="shared" ca="1" si="121"/>
        <v>47.936787912250779</v>
      </c>
      <c r="H1544" s="24">
        <v>1542</v>
      </c>
      <c r="I1544" s="24" t="e">
        <f ca="1"/>
        <v>#NAME?</v>
      </c>
      <c r="J1544" s="24" t="e">
        <f t="array" aca="1" ref="J1544" ca="1">INDIRECT(ADDRESS(($F$2+1-H1544)+2,9))</f>
        <v>#NAME?</v>
      </c>
      <c r="K1544" s="24" t="e">
        <f t="shared" ca="1" si="122"/>
        <v>#NAME?</v>
      </c>
      <c r="L1544" s="24" t="e">
        <f t="shared" ca="1" si="123"/>
        <v>#NAME?</v>
      </c>
      <c r="M1544" s="24" t="e">
        <f t="shared" ca="1" si="124"/>
        <v>#NAME?</v>
      </c>
    </row>
    <row r="1545" spans="2:13" x14ac:dyDescent="0.25">
      <c r="B1545" s="24">
        <f t="shared" ca="1" si="120"/>
        <v>7.6419673991534487E-2</v>
      </c>
      <c r="C1545" s="25">
        <f t="shared" ca="1" si="121"/>
        <v>35.704260897950604</v>
      </c>
      <c r="H1545" s="24">
        <v>1543</v>
      </c>
      <c r="I1545" s="24" t="e">
        <f ca="1"/>
        <v>#NAME?</v>
      </c>
      <c r="J1545" s="24" t="e">
        <f t="array" aca="1" ref="J1545" ca="1">INDIRECT(ADDRESS(($F$2+1-H1545)+2,9))</f>
        <v>#NAME?</v>
      </c>
      <c r="K1545" s="24" t="e">
        <f t="shared" ca="1" si="122"/>
        <v>#NAME?</v>
      </c>
      <c r="L1545" s="24" t="e">
        <f t="shared" ca="1" si="123"/>
        <v>#NAME?</v>
      </c>
      <c r="M1545" s="24" t="e">
        <f t="shared" ca="1" si="124"/>
        <v>#NAME?</v>
      </c>
    </row>
    <row r="1546" spans="2:13" x14ac:dyDescent="0.25">
      <c r="B1546" s="24">
        <f t="shared" ca="1" si="120"/>
        <v>0.30825647867983186</v>
      </c>
      <c r="C1546" s="25">
        <f t="shared" ca="1" si="121"/>
        <v>44.992015226623991</v>
      </c>
      <c r="H1546" s="24">
        <v>1544</v>
      </c>
      <c r="I1546" s="24" t="e">
        <f ca="1"/>
        <v>#NAME?</v>
      </c>
      <c r="J1546" s="24" t="e">
        <f t="array" aca="1" ref="J1546" ca="1">INDIRECT(ADDRESS(($F$2+1-H1546)+2,9))</f>
        <v>#NAME?</v>
      </c>
      <c r="K1546" s="24" t="e">
        <f t="shared" ca="1" si="122"/>
        <v>#NAME?</v>
      </c>
      <c r="L1546" s="24" t="e">
        <f t="shared" ca="1" si="123"/>
        <v>#NAME?</v>
      </c>
      <c r="M1546" s="24" t="e">
        <f t="shared" ca="1" si="124"/>
        <v>#NAME?</v>
      </c>
    </row>
    <row r="1547" spans="2:13" x14ac:dyDescent="0.25">
      <c r="B1547" s="24">
        <f t="shared" ca="1" si="120"/>
        <v>0.55409187123219938</v>
      </c>
      <c r="C1547" s="25">
        <f t="shared" ca="1" si="121"/>
        <v>51.360063544322955</v>
      </c>
      <c r="H1547" s="24">
        <v>1545</v>
      </c>
      <c r="I1547" s="24" t="e">
        <f ca="1"/>
        <v>#NAME?</v>
      </c>
      <c r="J1547" s="24" t="e">
        <f t="array" aca="1" ref="J1547" ca="1">INDIRECT(ADDRESS(($F$2+1-H1547)+2,9))</f>
        <v>#NAME?</v>
      </c>
      <c r="K1547" s="24" t="e">
        <f t="shared" ca="1" si="122"/>
        <v>#NAME?</v>
      </c>
      <c r="L1547" s="24" t="e">
        <f t="shared" ca="1" si="123"/>
        <v>#NAME?</v>
      </c>
      <c r="M1547" s="24" t="e">
        <f t="shared" ca="1" si="124"/>
        <v>#NAME?</v>
      </c>
    </row>
    <row r="1548" spans="2:13" x14ac:dyDescent="0.25">
      <c r="B1548" s="24">
        <f t="shared" ca="1" si="120"/>
        <v>0.96893143498191203</v>
      </c>
      <c r="C1548" s="25">
        <f t="shared" ca="1" si="121"/>
        <v>68.653159550563487</v>
      </c>
      <c r="H1548" s="24">
        <v>1546</v>
      </c>
      <c r="I1548" s="24" t="e">
        <f ca="1"/>
        <v>#NAME?</v>
      </c>
      <c r="J1548" s="24" t="e">
        <f t="array" aca="1" ref="J1548" ca="1">INDIRECT(ADDRESS(($F$2+1-H1548)+2,9))</f>
        <v>#NAME?</v>
      </c>
      <c r="K1548" s="24" t="e">
        <f t="shared" ca="1" si="122"/>
        <v>#NAME?</v>
      </c>
      <c r="L1548" s="24" t="e">
        <f t="shared" ca="1" si="123"/>
        <v>#NAME?</v>
      </c>
      <c r="M1548" s="24" t="e">
        <f t="shared" ca="1" si="124"/>
        <v>#NAME?</v>
      </c>
    </row>
    <row r="1549" spans="2:13" x14ac:dyDescent="0.25">
      <c r="B1549" s="24">
        <f t="shared" ca="1" si="120"/>
        <v>0.69102438383630282</v>
      </c>
      <c r="C1549" s="25">
        <f t="shared" ca="1" si="121"/>
        <v>54.987560793463473</v>
      </c>
      <c r="H1549" s="24">
        <v>1547</v>
      </c>
      <c r="I1549" s="24" t="e">
        <f ca="1"/>
        <v>#NAME?</v>
      </c>
      <c r="J1549" s="24" t="e">
        <f t="array" aca="1" ref="J1549" ca="1">INDIRECT(ADDRESS(($F$2+1-H1549)+2,9))</f>
        <v>#NAME?</v>
      </c>
      <c r="K1549" s="24" t="e">
        <f t="shared" ca="1" si="122"/>
        <v>#NAME?</v>
      </c>
      <c r="L1549" s="24" t="e">
        <f t="shared" ca="1" si="123"/>
        <v>#NAME?</v>
      </c>
      <c r="M1549" s="24" t="e">
        <f t="shared" ca="1" si="124"/>
        <v>#NAME?</v>
      </c>
    </row>
    <row r="1550" spans="2:13" x14ac:dyDescent="0.25">
      <c r="B1550" s="24">
        <f t="shared" ca="1" si="120"/>
        <v>0.25636020889975242</v>
      </c>
      <c r="C1550" s="25">
        <f t="shared" ca="1" si="121"/>
        <v>43.453923816195463</v>
      </c>
      <c r="H1550" s="24">
        <v>1548</v>
      </c>
      <c r="I1550" s="24" t="e">
        <f ca="1"/>
        <v>#NAME?</v>
      </c>
      <c r="J1550" s="24" t="e">
        <f t="array" aca="1" ref="J1550" ca="1">INDIRECT(ADDRESS(($F$2+1-H1550)+2,9))</f>
        <v>#NAME?</v>
      </c>
      <c r="K1550" s="24" t="e">
        <f t="shared" ca="1" si="122"/>
        <v>#NAME?</v>
      </c>
      <c r="L1550" s="24" t="e">
        <f t="shared" ca="1" si="123"/>
        <v>#NAME?</v>
      </c>
      <c r="M1550" s="24" t="e">
        <f t="shared" ca="1" si="124"/>
        <v>#NAME?</v>
      </c>
    </row>
    <row r="1551" spans="2:13" x14ac:dyDescent="0.25">
      <c r="B1551" s="24">
        <f t="shared" ca="1" si="120"/>
        <v>0.20057187375182361</v>
      </c>
      <c r="C1551" s="25">
        <f t="shared" ca="1" si="121"/>
        <v>41.604196980549709</v>
      </c>
      <c r="H1551" s="24">
        <v>1549</v>
      </c>
      <c r="I1551" s="24" t="e">
        <f ca="1"/>
        <v>#NAME?</v>
      </c>
      <c r="J1551" s="24" t="e">
        <f t="array" aca="1" ref="J1551" ca="1">INDIRECT(ADDRESS(($F$2+1-H1551)+2,9))</f>
        <v>#NAME?</v>
      </c>
      <c r="K1551" s="24" t="e">
        <f t="shared" ca="1" si="122"/>
        <v>#NAME?</v>
      </c>
      <c r="L1551" s="24" t="e">
        <f t="shared" ca="1" si="123"/>
        <v>#NAME?</v>
      </c>
      <c r="M1551" s="24" t="e">
        <f t="shared" ca="1" si="124"/>
        <v>#NAME?</v>
      </c>
    </row>
    <row r="1552" spans="2:13" x14ac:dyDescent="0.25">
      <c r="B1552" s="24">
        <f t="shared" ca="1" si="120"/>
        <v>0.10093683354827754</v>
      </c>
      <c r="C1552" s="25">
        <f t="shared" ca="1" si="121"/>
        <v>37.23768416655669</v>
      </c>
      <c r="H1552" s="24">
        <v>1550</v>
      </c>
      <c r="I1552" s="24" t="e">
        <f ca="1"/>
        <v>#NAME?</v>
      </c>
      <c r="J1552" s="24" t="e">
        <f t="array" aca="1" ref="J1552" ca="1">INDIRECT(ADDRESS(($F$2+1-H1552)+2,9))</f>
        <v>#NAME?</v>
      </c>
      <c r="K1552" s="24" t="e">
        <f t="shared" ca="1" si="122"/>
        <v>#NAME?</v>
      </c>
      <c r="L1552" s="24" t="e">
        <f t="shared" ca="1" si="123"/>
        <v>#NAME?</v>
      </c>
      <c r="M1552" s="24" t="e">
        <f t="shared" ca="1" si="124"/>
        <v>#NAME?</v>
      </c>
    </row>
    <row r="1553" spans="2:13" x14ac:dyDescent="0.25">
      <c r="B1553" s="24">
        <f t="shared" ca="1" si="120"/>
        <v>0.84918662944831402</v>
      </c>
      <c r="C1553" s="25">
        <f t="shared" ca="1" si="121"/>
        <v>60.329511902014232</v>
      </c>
      <c r="H1553" s="24">
        <v>1551</v>
      </c>
      <c r="I1553" s="24" t="e">
        <f ca="1"/>
        <v>#NAME?</v>
      </c>
      <c r="J1553" s="24" t="e">
        <f t="array" aca="1" ref="J1553" ca="1">INDIRECT(ADDRESS(($F$2+1-H1553)+2,9))</f>
        <v>#NAME?</v>
      </c>
      <c r="K1553" s="24" t="e">
        <f t="shared" ca="1" si="122"/>
        <v>#NAME?</v>
      </c>
      <c r="L1553" s="24" t="e">
        <f t="shared" ca="1" si="123"/>
        <v>#NAME?</v>
      </c>
      <c r="M1553" s="24" t="e">
        <f t="shared" ca="1" si="124"/>
        <v>#NAME?</v>
      </c>
    </row>
    <row r="1554" spans="2:13" x14ac:dyDescent="0.25">
      <c r="B1554" s="24">
        <f t="shared" ca="1" si="120"/>
        <v>0.61501140302674995</v>
      </c>
      <c r="C1554" s="25">
        <f t="shared" ca="1" si="121"/>
        <v>52.924047276783767</v>
      </c>
      <c r="H1554" s="24">
        <v>1552</v>
      </c>
      <c r="I1554" s="24" t="e">
        <f ca="1"/>
        <v>#NAME?</v>
      </c>
      <c r="J1554" s="24" t="e">
        <f t="array" aca="1" ref="J1554" ca="1">INDIRECT(ADDRESS(($F$2+1-H1554)+2,9))</f>
        <v>#NAME?</v>
      </c>
      <c r="K1554" s="24" t="e">
        <f t="shared" ca="1" si="122"/>
        <v>#NAME?</v>
      </c>
      <c r="L1554" s="24" t="e">
        <f t="shared" ca="1" si="123"/>
        <v>#NAME?</v>
      </c>
      <c r="M1554" s="24" t="e">
        <f t="shared" ca="1" si="124"/>
        <v>#NAME?</v>
      </c>
    </row>
    <row r="1555" spans="2:13" x14ac:dyDescent="0.25">
      <c r="B1555" s="24">
        <f t="shared" ca="1" si="120"/>
        <v>0.73018198534740908</v>
      </c>
      <c r="C1555" s="25">
        <f t="shared" ca="1" si="121"/>
        <v>56.133634779983716</v>
      </c>
      <c r="H1555" s="24">
        <v>1553</v>
      </c>
      <c r="I1555" s="24" t="e">
        <f ca="1"/>
        <v>#NAME?</v>
      </c>
      <c r="J1555" s="24" t="e">
        <f t="array" aca="1" ref="J1555" ca="1">INDIRECT(ADDRESS(($F$2+1-H1555)+2,9))</f>
        <v>#NAME?</v>
      </c>
      <c r="K1555" s="24" t="e">
        <f t="shared" ca="1" si="122"/>
        <v>#NAME?</v>
      </c>
      <c r="L1555" s="24" t="e">
        <f t="shared" ca="1" si="123"/>
        <v>#NAME?</v>
      </c>
      <c r="M1555" s="24" t="e">
        <f t="shared" ca="1" si="124"/>
        <v>#NAME?</v>
      </c>
    </row>
    <row r="1556" spans="2:13" x14ac:dyDescent="0.25">
      <c r="B1556" s="24">
        <f t="shared" ca="1" si="120"/>
        <v>0.76444909899026559</v>
      </c>
      <c r="C1556" s="25">
        <f t="shared" ca="1" si="121"/>
        <v>57.206875046109509</v>
      </c>
      <c r="H1556" s="24">
        <v>1554</v>
      </c>
      <c r="I1556" s="24" t="e">
        <f ca="1"/>
        <v>#NAME?</v>
      </c>
      <c r="J1556" s="24" t="e">
        <f t="array" aca="1" ref="J1556" ca="1">INDIRECT(ADDRESS(($F$2+1-H1556)+2,9))</f>
        <v>#NAME?</v>
      </c>
      <c r="K1556" s="24" t="e">
        <f t="shared" ca="1" si="122"/>
        <v>#NAME?</v>
      </c>
      <c r="L1556" s="24" t="e">
        <f t="shared" ca="1" si="123"/>
        <v>#NAME?</v>
      </c>
      <c r="M1556" s="24" t="e">
        <f t="shared" ca="1" si="124"/>
        <v>#NAME?</v>
      </c>
    </row>
    <row r="1557" spans="2:13" x14ac:dyDescent="0.25">
      <c r="B1557" s="24">
        <f t="shared" ca="1" si="120"/>
        <v>0.36966953939113179</v>
      </c>
      <c r="C1557" s="25">
        <f t="shared" ca="1" si="121"/>
        <v>46.672712940358373</v>
      </c>
      <c r="H1557" s="24">
        <v>1555</v>
      </c>
      <c r="I1557" s="24" t="e">
        <f ca="1"/>
        <v>#NAME?</v>
      </c>
      <c r="J1557" s="24" t="e">
        <f t="array" aca="1" ref="J1557" ca="1">INDIRECT(ADDRESS(($F$2+1-H1557)+2,9))</f>
        <v>#NAME?</v>
      </c>
      <c r="K1557" s="24" t="e">
        <f t="shared" ca="1" si="122"/>
        <v>#NAME?</v>
      </c>
      <c r="L1557" s="24" t="e">
        <f t="shared" ca="1" si="123"/>
        <v>#NAME?</v>
      </c>
      <c r="M1557" s="24" t="e">
        <f t="shared" ca="1" si="124"/>
        <v>#NAME?</v>
      </c>
    </row>
    <row r="1558" spans="2:13" x14ac:dyDescent="0.25">
      <c r="B1558" s="24">
        <f t="shared" ca="1" si="120"/>
        <v>0.64644427922751746</v>
      </c>
      <c r="C1558" s="25">
        <f t="shared" ca="1" si="121"/>
        <v>53.757383268066292</v>
      </c>
      <c r="H1558" s="24">
        <v>1556</v>
      </c>
      <c r="I1558" s="24" t="e">
        <f ca="1"/>
        <v>#NAME?</v>
      </c>
      <c r="J1558" s="24" t="e">
        <f t="array" aca="1" ref="J1558" ca="1">INDIRECT(ADDRESS(($F$2+1-H1558)+2,9))</f>
        <v>#NAME?</v>
      </c>
      <c r="K1558" s="24" t="e">
        <f t="shared" ca="1" si="122"/>
        <v>#NAME?</v>
      </c>
      <c r="L1558" s="24" t="e">
        <f t="shared" ca="1" si="123"/>
        <v>#NAME?</v>
      </c>
      <c r="M1558" s="24" t="e">
        <f t="shared" ca="1" si="124"/>
        <v>#NAME?</v>
      </c>
    </row>
    <row r="1559" spans="2:13" x14ac:dyDescent="0.25">
      <c r="B1559" s="24">
        <f t="shared" ca="1" si="120"/>
        <v>3.2790127554482185E-2</v>
      </c>
      <c r="C1559" s="25">
        <f t="shared" ca="1" si="121"/>
        <v>31.587180750520698</v>
      </c>
      <c r="H1559" s="24">
        <v>1557</v>
      </c>
      <c r="I1559" s="24" t="e">
        <f ca="1"/>
        <v>#NAME?</v>
      </c>
      <c r="J1559" s="24" t="e">
        <f t="array" aca="1" ref="J1559" ca="1">INDIRECT(ADDRESS(($F$2+1-H1559)+2,9))</f>
        <v>#NAME?</v>
      </c>
      <c r="K1559" s="24" t="e">
        <f t="shared" ca="1" si="122"/>
        <v>#NAME?</v>
      </c>
      <c r="L1559" s="24" t="e">
        <f t="shared" ca="1" si="123"/>
        <v>#NAME?</v>
      </c>
      <c r="M1559" s="24" t="e">
        <f t="shared" ca="1" si="124"/>
        <v>#NAME?</v>
      </c>
    </row>
    <row r="1560" spans="2:13" x14ac:dyDescent="0.25">
      <c r="B1560" s="24">
        <f t="shared" ca="1" si="120"/>
        <v>0.37011381272459787</v>
      </c>
      <c r="C1560" s="25">
        <f t="shared" ca="1" si="121"/>
        <v>46.684480740291498</v>
      </c>
      <c r="H1560" s="24">
        <v>1558</v>
      </c>
      <c r="I1560" s="24" t="e">
        <f ca="1"/>
        <v>#NAME?</v>
      </c>
      <c r="J1560" s="24" t="e">
        <f t="array" aca="1" ref="J1560" ca="1">INDIRECT(ADDRESS(($F$2+1-H1560)+2,9))</f>
        <v>#NAME?</v>
      </c>
      <c r="K1560" s="24" t="e">
        <f t="shared" ca="1" si="122"/>
        <v>#NAME?</v>
      </c>
      <c r="L1560" s="24" t="e">
        <f t="shared" ca="1" si="123"/>
        <v>#NAME?</v>
      </c>
      <c r="M1560" s="24" t="e">
        <f t="shared" ca="1" si="124"/>
        <v>#NAME?</v>
      </c>
    </row>
    <row r="1561" spans="2:13" x14ac:dyDescent="0.25">
      <c r="B1561" s="24">
        <f t="shared" ca="1" si="120"/>
        <v>0.89314625847040308</v>
      </c>
      <c r="C1561" s="25">
        <f t="shared" ca="1" si="121"/>
        <v>62.434352618712445</v>
      </c>
      <c r="H1561" s="24">
        <v>1559</v>
      </c>
      <c r="I1561" s="24" t="e">
        <f ca="1"/>
        <v>#NAME?</v>
      </c>
      <c r="J1561" s="24" t="e">
        <f t="array" aca="1" ref="J1561" ca="1">INDIRECT(ADDRESS(($F$2+1-H1561)+2,9))</f>
        <v>#NAME?</v>
      </c>
      <c r="K1561" s="24" t="e">
        <f t="shared" ca="1" si="122"/>
        <v>#NAME?</v>
      </c>
      <c r="L1561" s="24" t="e">
        <f t="shared" ca="1" si="123"/>
        <v>#NAME?</v>
      </c>
      <c r="M1561" s="24" t="e">
        <f t="shared" ca="1" si="124"/>
        <v>#NAME?</v>
      </c>
    </row>
    <row r="1562" spans="2:13" x14ac:dyDescent="0.25">
      <c r="B1562" s="24">
        <f t="shared" ca="1" si="120"/>
        <v>0.9644628701770227</v>
      </c>
      <c r="C1562" s="25">
        <f t="shared" ca="1" si="121"/>
        <v>68.050026992481605</v>
      </c>
      <c r="H1562" s="24">
        <v>1560</v>
      </c>
      <c r="I1562" s="24" t="e">
        <f ca="1"/>
        <v>#NAME?</v>
      </c>
      <c r="J1562" s="24" t="e">
        <f t="array" aca="1" ref="J1562" ca="1">INDIRECT(ADDRESS(($F$2+1-H1562)+2,9))</f>
        <v>#NAME?</v>
      </c>
      <c r="K1562" s="24" t="e">
        <f t="shared" ca="1" si="122"/>
        <v>#NAME?</v>
      </c>
      <c r="L1562" s="24" t="e">
        <f t="shared" ca="1" si="123"/>
        <v>#NAME?</v>
      </c>
      <c r="M1562" s="24" t="e">
        <f t="shared" ca="1" si="124"/>
        <v>#NAME?</v>
      </c>
    </row>
    <row r="1563" spans="2:13" x14ac:dyDescent="0.25">
      <c r="B1563" s="24">
        <f t="shared" ca="1" si="120"/>
        <v>0.8436356989772763</v>
      </c>
      <c r="C1563" s="25">
        <f t="shared" ca="1" si="121"/>
        <v>60.095131421725242</v>
      </c>
      <c r="H1563" s="24">
        <v>1561</v>
      </c>
      <c r="I1563" s="24" t="e">
        <f ca="1"/>
        <v>#NAME?</v>
      </c>
      <c r="J1563" s="24" t="e">
        <f t="array" aca="1" ref="J1563" ca="1">INDIRECT(ADDRESS(($F$2+1-H1563)+2,9))</f>
        <v>#NAME?</v>
      </c>
      <c r="K1563" s="24" t="e">
        <f t="shared" ca="1" si="122"/>
        <v>#NAME?</v>
      </c>
      <c r="L1563" s="24" t="e">
        <f t="shared" ca="1" si="123"/>
        <v>#NAME?</v>
      </c>
      <c r="M1563" s="24" t="e">
        <f t="shared" ca="1" si="124"/>
        <v>#NAME?</v>
      </c>
    </row>
    <row r="1564" spans="2:13" x14ac:dyDescent="0.25">
      <c r="B1564" s="24">
        <f t="shared" ca="1" si="120"/>
        <v>0.10803960709733162</v>
      </c>
      <c r="C1564" s="25">
        <f t="shared" ca="1" si="121"/>
        <v>37.629788053693488</v>
      </c>
      <c r="H1564" s="24">
        <v>1562</v>
      </c>
      <c r="I1564" s="24" t="e">
        <f ca="1"/>
        <v>#NAME?</v>
      </c>
      <c r="J1564" s="24" t="e">
        <f t="array" aca="1" ref="J1564" ca="1">INDIRECT(ADDRESS(($F$2+1-H1564)+2,9))</f>
        <v>#NAME?</v>
      </c>
      <c r="K1564" s="24" t="e">
        <f t="shared" ca="1" si="122"/>
        <v>#NAME?</v>
      </c>
      <c r="L1564" s="24" t="e">
        <f t="shared" ca="1" si="123"/>
        <v>#NAME?</v>
      </c>
      <c r="M1564" s="24" t="e">
        <f t="shared" ca="1" si="124"/>
        <v>#NAME?</v>
      </c>
    </row>
    <row r="1565" spans="2:13" x14ac:dyDescent="0.25">
      <c r="B1565" s="24">
        <f t="shared" ca="1" si="120"/>
        <v>0.31193392629436034</v>
      </c>
      <c r="C1565" s="25">
        <f t="shared" ca="1" si="121"/>
        <v>45.096239945465392</v>
      </c>
      <c r="H1565" s="24">
        <v>1563</v>
      </c>
      <c r="I1565" s="24" t="e">
        <f ca="1"/>
        <v>#NAME?</v>
      </c>
      <c r="J1565" s="24" t="e">
        <f t="array" aca="1" ref="J1565" ca="1">INDIRECT(ADDRESS(($F$2+1-H1565)+2,9))</f>
        <v>#NAME?</v>
      </c>
      <c r="K1565" s="24" t="e">
        <f t="shared" ca="1" si="122"/>
        <v>#NAME?</v>
      </c>
      <c r="L1565" s="24" t="e">
        <f t="shared" ca="1" si="123"/>
        <v>#NAME?</v>
      </c>
      <c r="M1565" s="24" t="e">
        <f t="shared" ca="1" si="124"/>
        <v>#NAME?</v>
      </c>
    </row>
    <row r="1566" spans="2:13" x14ac:dyDescent="0.25">
      <c r="B1566" s="24">
        <f t="shared" ca="1" si="120"/>
        <v>0.32928253649653505</v>
      </c>
      <c r="C1566" s="25">
        <f t="shared" ca="1" si="121"/>
        <v>45.581048397361798</v>
      </c>
      <c r="H1566" s="24">
        <v>1564</v>
      </c>
      <c r="I1566" s="24" t="e">
        <f ca="1"/>
        <v>#NAME?</v>
      </c>
      <c r="J1566" s="24" t="e">
        <f t="array" aca="1" ref="J1566" ca="1">INDIRECT(ADDRESS(($F$2+1-H1566)+2,9))</f>
        <v>#NAME?</v>
      </c>
      <c r="K1566" s="24" t="e">
        <f t="shared" ca="1" si="122"/>
        <v>#NAME?</v>
      </c>
      <c r="L1566" s="24" t="e">
        <f t="shared" ca="1" si="123"/>
        <v>#NAME?</v>
      </c>
      <c r="M1566" s="24" t="e">
        <f t="shared" ca="1" si="124"/>
        <v>#NAME?</v>
      </c>
    </row>
    <row r="1567" spans="2:13" x14ac:dyDescent="0.25">
      <c r="B1567" s="24">
        <f t="shared" ca="1" si="120"/>
        <v>0.35307984513042667</v>
      </c>
      <c r="C1567" s="25">
        <f t="shared" ca="1" si="121"/>
        <v>46.229812760808855</v>
      </c>
      <c r="H1567" s="24">
        <v>1565</v>
      </c>
      <c r="I1567" s="24" t="e">
        <f ca="1"/>
        <v>#NAME?</v>
      </c>
      <c r="J1567" s="24" t="e">
        <f t="array" aca="1" ref="J1567" ca="1">INDIRECT(ADDRESS(($F$2+1-H1567)+2,9))</f>
        <v>#NAME?</v>
      </c>
      <c r="K1567" s="24" t="e">
        <f t="shared" ca="1" si="122"/>
        <v>#NAME?</v>
      </c>
      <c r="L1567" s="24" t="e">
        <f t="shared" ca="1" si="123"/>
        <v>#NAME?</v>
      </c>
      <c r="M1567" s="24" t="e">
        <f t="shared" ca="1" si="124"/>
        <v>#NAME?</v>
      </c>
    </row>
    <row r="1568" spans="2:13" x14ac:dyDescent="0.25">
      <c r="B1568" s="24">
        <f t="shared" ca="1" si="120"/>
        <v>0.89972568492760507</v>
      </c>
      <c r="C1568" s="25">
        <f t="shared" ca="1" si="121"/>
        <v>62.799900646438758</v>
      </c>
      <c r="H1568" s="24">
        <v>1566</v>
      </c>
      <c r="I1568" s="24" t="e">
        <f ca="1"/>
        <v>#NAME?</v>
      </c>
      <c r="J1568" s="24" t="e">
        <f t="array" aca="1" ref="J1568" ca="1">INDIRECT(ADDRESS(($F$2+1-H1568)+2,9))</f>
        <v>#NAME?</v>
      </c>
      <c r="K1568" s="24" t="e">
        <f t="shared" ca="1" si="122"/>
        <v>#NAME?</v>
      </c>
      <c r="L1568" s="24" t="e">
        <f t="shared" ca="1" si="123"/>
        <v>#NAME?</v>
      </c>
      <c r="M1568" s="24" t="e">
        <f t="shared" ca="1" si="124"/>
        <v>#NAME?</v>
      </c>
    </row>
    <row r="1569" spans="2:13" x14ac:dyDescent="0.25">
      <c r="B1569" s="24">
        <f t="shared" ca="1" si="120"/>
        <v>0.43361732359730087</v>
      </c>
      <c r="C1569" s="25">
        <f t="shared" ca="1" si="121"/>
        <v>48.32827913653508</v>
      </c>
      <c r="H1569" s="24">
        <v>1567</v>
      </c>
      <c r="I1569" s="24" t="e">
        <f ca="1"/>
        <v>#NAME?</v>
      </c>
      <c r="J1569" s="24" t="e">
        <f t="array" aca="1" ref="J1569" ca="1">INDIRECT(ADDRESS(($F$2+1-H1569)+2,9))</f>
        <v>#NAME?</v>
      </c>
      <c r="K1569" s="24" t="e">
        <f t="shared" ca="1" si="122"/>
        <v>#NAME?</v>
      </c>
      <c r="L1569" s="24" t="e">
        <f t="shared" ca="1" si="123"/>
        <v>#NAME?</v>
      </c>
      <c r="M1569" s="24" t="e">
        <f t="shared" ca="1" si="124"/>
        <v>#NAME?</v>
      </c>
    </row>
    <row r="1570" spans="2:13" x14ac:dyDescent="0.25">
      <c r="B1570" s="24">
        <f t="shared" ca="1" si="120"/>
        <v>0.63116386098024224</v>
      </c>
      <c r="C1570" s="25">
        <f t="shared" ca="1" si="121"/>
        <v>53.349374407574672</v>
      </c>
      <c r="H1570" s="24">
        <v>1568</v>
      </c>
      <c r="I1570" s="24" t="e">
        <f ca="1"/>
        <v>#NAME?</v>
      </c>
      <c r="J1570" s="24" t="e">
        <f t="array" aca="1" ref="J1570" ca="1">INDIRECT(ADDRESS(($F$2+1-H1570)+2,9))</f>
        <v>#NAME?</v>
      </c>
      <c r="K1570" s="24" t="e">
        <f t="shared" ca="1" si="122"/>
        <v>#NAME?</v>
      </c>
      <c r="L1570" s="24" t="e">
        <f t="shared" ca="1" si="123"/>
        <v>#NAME?</v>
      </c>
      <c r="M1570" s="24" t="e">
        <f t="shared" ca="1" si="124"/>
        <v>#NAME?</v>
      </c>
    </row>
    <row r="1571" spans="2:13" x14ac:dyDescent="0.25">
      <c r="B1571" s="24">
        <f t="shared" ca="1" si="120"/>
        <v>0.73329405742539744</v>
      </c>
      <c r="C1571" s="25">
        <f t="shared" ca="1" si="121"/>
        <v>56.228061975786787</v>
      </c>
      <c r="H1571" s="24">
        <v>1569</v>
      </c>
      <c r="I1571" s="24" t="e">
        <f ca="1"/>
        <v>#NAME?</v>
      </c>
      <c r="J1571" s="24" t="e">
        <f t="array" aca="1" ref="J1571" ca="1">INDIRECT(ADDRESS(($F$2+1-H1571)+2,9))</f>
        <v>#NAME?</v>
      </c>
      <c r="K1571" s="24" t="e">
        <f t="shared" ca="1" si="122"/>
        <v>#NAME?</v>
      </c>
      <c r="L1571" s="24" t="e">
        <f t="shared" ca="1" si="123"/>
        <v>#NAME?</v>
      </c>
      <c r="M1571" s="24" t="e">
        <f t="shared" ca="1" si="124"/>
        <v>#NAME?</v>
      </c>
    </row>
    <row r="1572" spans="2:13" x14ac:dyDescent="0.25">
      <c r="B1572" s="24">
        <f t="shared" ca="1" si="120"/>
        <v>0.947825111382682</v>
      </c>
      <c r="C1572" s="25">
        <f t="shared" ca="1" si="121"/>
        <v>66.241219826278652</v>
      </c>
      <c r="H1572" s="24">
        <v>1570</v>
      </c>
      <c r="I1572" s="24" t="e">
        <f ca="1"/>
        <v>#NAME?</v>
      </c>
      <c r="J1572" s="24" t="e">
        <f t="array" aca="1" ref="J1572" ca="1">INDIRECT(ADDRESS(($F$2+1-H1572)+2,9))</f>
        <v>#NAME?</v>
      </c>
      <c r="K1572" s="24" t="e">
        <f t="shared" ca="1" si="122"/>
        <v>#NAME?</v>
      </c>
      <c r="L1572" s="24" t="e">
        <f t="shared" ca="1" si="123"/>
        <v>#NAME?</v>
      </c>
      <c r="M1572" s="24" t="e">
        <f t="shared" ca="1" si="124"/>
        <v>#NAME?</v>
      </c>
    </row>
    <row r="1573" spans="2:13" x14ac:dyDescent="0.25">
      <c r="B1573" s="24">
        <f t="shared" ca="1" si="120"/>
        <v>0.93469043946977781</v>
      </c>
      <c r="C1573" s="25">
        <f t="shared" ca="1" si="121"/>
        <v>65.116649438580097</v>
      </c>
      <c r="H1573" s="24">
        <v>1571</v>
      </c>
      <c r="I1573" s="24" t="e">
        <f ca="1"/>
        <v>#NAME?</v>
      </c>
      <c r="J1573" s="24" t="e">
        <f t="array" aca="1" ref="J1573" ca="1">INDIRECT(ADDRESS(($F$2+1-H1573)+2,9))</f>
        <v>#NAME?</v>
      </c>
      <c r="K1573" s="24" t="e">
        <f t="shared" ca="1" si="122"/>
        <v>#NAME?</v>
      </c>
      <c r="L1573" s="24" t="e">
        <f t="shared" ca="1" si="123"/>
        <v>#NAME?</v>
      </c>
      <c r="M1573" s="24" t="e">
        <f t="shared" ca="1" si="124"/>
        <v>#NAME?</v>
      </c>
    </row>
    <row r="1574" spans="2:13" x14ac:dyDescent="0.25">
      <c r="B1574" s="24">
        <f t="shared" ca="1" si="120"/>
        <v>0.23474367154216402</v>
      </c>
      <c r="C1574" s="25">
        <f t="shared" ca="1" si="121"/>
        <v>42.76686569105393</v>
      </c>
      <c r="H1574" s="24">
        <v>1572</v>
      </c>
      <c r="I1574" s="24" t="e">
        <f ca="1"/>
        <v>#NAME?</v>
      </c>
      <c r="J1574" s="24" t="e">
        <f t="array" aca="1" ref="J1574" ca="1">INDIRECT(ADDRESS(($F$2+1-H1574)+2,9))</f>
        <v>#NAME?</v>
      </c>
      <c r="K1574" s="24" t="e">
        <f t="shared" ca="1" si="122"/>
        <v>#NAME?</v>
      </c>
      <c r="L1574" s="24" t="e">
        <f t="shared" ca="1" si="123"/>
        <v>#NAME?</v>
      </c>
      <c r="M1574" s="24" t="e">
        <f t="shared" ca="1" si="124"/>
        <v>#NAME?</v>
      </c>
    </row>
    <row r="1575" spans="2:13" x14ac:dyDescent="0.25">
      <c r="B1575" s="24">
        <f t="shared" ca="1" si="120"/>
        <v>0.40443391346871649</v>
      </c>
      <c r="C1575" s="25">
        <f t="shared" ca="1" si="121"/>
        <v>47.581131334004738</v>
      </c>
      <c r="H1575" s="24">
        <v>1573</v>
      </c>
      <c r="I1575" s="24" t="e">
        <f ca="1"/>
        <v>#NAME?</v>
      </c>
      <c r="J1575" s="24" t="e">
        <f t="array" aca="1" ref="J1575" ca="1">INDIRECT(ADDRESS(($F$2+1-H1575)+2,9))</f>
        <v>#NAME?</v>
      </c>
      <c r="K1575" s="24" t="e">
        <f t="shared" ca="1" si="122"/>
        <v>#NAME?</v>
      </c>
      <c r="L1575" s="24" t="e">
        <f t="shared" ca="1" si="123"/>
        <v>#NAME?</v>
      </c>
      <c r="M1575" s="24" t="e">
        <f t="shared" ca="1" si="124"/>
        <v>#NAME?</v>
      </c>
    </row>
    <row r="1576" spans="2:13" x14ac:dyDescent="0.25">
      <c r="B1576" s="24">
        <f t="shared" ca="1" si="120"/>
        <v>0.57023723399416748</v>
      </c>
      <c r="C1576" s="25">
        <f t="shared" ca="1" si="121"/>
        <v>51.769781759886733</v>
      </c>
      <c r="H1576" s="24">
        <v>1574</v>
      </c>
      <c r="I1576" s="24" t="e">
        <f ca="1"/>
        <v>#NAME?</v>
      </c>
      <c r="J1576" s="24" t="e">
        <f t="array" aca="1" ref="J1576" ca="1">INDIRECT(ADDRESS(($F$2+1-H1576)+2,9))</f>
        <v>#NAME?</v>
      </c>
      <c r="K1576" s="24" t="e">
        <f t="shared" ca="1" si="122"/>
        <v>#NAME?</v>
      </c>
      <c r="L1576" s="24" t="e">
        <f t="shared" ca="1" si="123"/>
        <v>#NAME?</v>
      </c>
      <c r="M1576" s="24" t="e">
        <f t="shared" ca="1" si="124"/>
        <v>#NAME?</v>
      </c>
    </row>
    <row r="1577" spans="2:13" x14ac:dyDescent="0.25">
      <c r="B1577" s="24">
        <f t="shared" ca="1" si="120"/>
        <v>0.11254219503176444</v>
      </c>
      <c r="C1577" s="25">
        <f t="shared" ca="1" si="121"/>
        <v>37.868811656507773</v>
      </c>
      <c r="H1577" s="24">
        <v>1575</v>
      </c>
      <c r="I1577" s="24" t="e">
        <f ca="1"/>
        <v>#NAME?</v>
      </c>
      <c r="J1577" s="24" t="e">
        <f t="array" aca="1" ref="J1577" ca="1">INDIRECT(ADDRESS(($F$2+1-H1577)+2,9))</f>
        <v>#NAME?</v>
      </c>
      <c r="K1577" s="24" t="e">
        <f t="shared" ca="1" si="122"/>
        <v>#NAME?</v>
      </c>
      <c r="L1577" s="24" t="e">
        <f t="shared" ca="1" si="123"/>
        <v>#NAME?</v>
      </c>
      <c r="M1577" s="24" t="e">
        <f t="shared" ca="1" si="124"/>
        <v>#NAME?</v>
      </c>
    </row>
    <row r="1578" spans="2:13" x14ac:dyDescent="0.25">
      <c r="B1578" s="24">
        <f t="shared" ca="1" si="120"/>
        <v>0.13663917497495159</v>
      </c>
      <c r="C1578" s="25">
        <f t="shared" ca="1" si="121"/>
        <v>39.044559312432909</v>
      </c>
      <c r="H1578" s="24">
        <v>1576</v>
      </c>
      <c r="I1578" s="24" t="e">
        <f ca="1"/>
        <v>#NAME?</v>
      </c>
      <c r="J1578" s="24" t="e">
        <f t="array" aca="1" ref="J1578" ca="1">INDIRECT(ADDRESS(($F$2+1-H1578)+2,9))</f>
        <v>#NAME?</v>
      </c>
      <c r="K1578" s="24" t="e">
        <f t="shared" ca="1" si="122"/>
        <v>#NAME?</v>
      </c>
      <c r="L1578" s="24" t="e">
        <f t="shared" ca="1" si="123"/>
        <v>#NAME?</v>
      </c>
      <c r="M1578" s="24" t="e">
        <f t="shared" ca="1" si="124"/>
        <v>#NAME?</v>
      </c>
    </row>
    <row r="1579" spans="2:13" x14ac:dyDescent="0.25">
      <c r="B1579" s="24">
        <f t="shared" ca="1" si="120"/>
        <v>0.17422395430845383</v>
      </c>
      <c r="C1579" s="25">
        <f t="shared" ca="1" si="121"/>
        <v>40.623959097871989</v>
      </c>
      <c r="H1579" s="24">
        <v>1577</v>
      </c>
      <c r="I1579" s="24" t="e">
        <f ca="1"/>
        <v>#NAME?</v>
      </c>
      <c r="J1579" s="24" t="e">
        <f t="array" aca="1" ref="J1579" ca="1">INDIRECT(ADDRESS(($F$2+1-H1579)+2,9))</f>
        <v>#NAME?</v>
      </c>
      <c r="K1579" s="24" t="e">
        <f t="shared" ca="1" si="122"/>
        <v>#NAME?</v>
      </c>
      <c r="L1579" s="24" t="e">
        <f t="shared" ca="1" si="123"/>
        <v>#NAME?</v>
      </c>
      <c r="M1579" s="24" t="e">
        <f t="shared" ca="1" si="124"/>
        <v>#NAME?</v>
      </c>
    </row>
    <row r="1580" spans="2:13" x14ac:dyDescent="0.25">
      <c r="B1580" s="24">
        <f t="shared" ca="1" si="120"/>
        <v>0.41436415981191799</v>
      </c>
      <c r="C1580" s="25">
        <f t="shared" ca="1" si="121"/>
        <v>47.836671691853169</v>
      </c>
      <c r="H1580" s="24">
        <v>1578</v>
      </c>
      <c r="I1580" s="24" t="e">
        <f ca="1"/>
        <v>#NAME?</v>
      </c>
      <c r="J1580" s="24" t="e">
        <f t="array" aca="1" ref="J1580" ca="1">INDIRECT(ADDRESS(($F$2+1-H1580)+2,9))</f>
        <v>#NAME?</v>
      </c>
      <c r="K1580" s="24" t="e">
        <f t="shared" ca="1" si="122"/>
        <v>#NAME?</v>
      </c>
      <c r="L1580" s="24" t="e">
        <f t="shared" ca="1" si="123"/>
        <v>#NAME?</v>
      </c>
      <c r="M1580" s="24" t="e">
        <f t="shared" ca="1" si="124"/>
        <v>#NAME?</v>
      </c>
    </row>
    <row r="1581" spans="2:13" x14ac:dyDescent="0.25">
      <c r="B1581" s="24">
        <f t="shared" ca="1" si="120"/>
        <v>0.57072155295060867</v>
      </c>
      <c r="C1581" s="25">
        <f t="shared" ca="1" si="121"/>
        <v>51.782114802609321</v>
      </c>
      <c r="H1581" s="24">
        <v>1579</v>
      </c>
      <c r="I1581" s="24" t="e">
        <f ca="1"/>
        <v>#NAME?</v>
      </c>
      <c r="J1581" s="24" t="e">
        <f t="array" aca="1" ref="J1581" ca="1">INDIRECT(ADDRESS(($F$2+1-H1581)+2,9))</f>
        <v>#NAME?</v>
      </c>
      <c r="K1581" s="24" t="e">
        <f t="shared" ca="1" si="122"/>
        <v>#NAME?</v>
      </c>
      <c r="L1581" s="24" t="e">
        <f t="shared" ca="1" si="123"/>
        <v>#NAME?</v>
      </c>
      <c r="M1581" s="24" t="e">
        <f t="shared" ca="1" si="124"/>
        <v>#NAME?</v>
      </c>
    </row>
    <row r="1582" spans="2:13" x14ac:dyDescent="0.25">
      <c r="B1582" s="24">
        <f t="shared" ca="1" si="120"/>
        <v>9.7796474882266615E-2</v>
      </c>
      <c r="C1582" s="25">
        <f t="shared" ca="1" si="121"/>
        <v>37.057901627560184</v>
      </c>
      <c r="H1582" s="24">
        <v>1580</v>
      </c>
      <c r="I1582" s="24" t="e">
        <f ca="1"/>
        <v>#NAME?</v>
      </c>
      <c r="J1582" s="24" t="e">
        <f t="array" aca="1" ref="J1582" ca="1">INDIRECT(ADDRESS(($F$2+1-H1582)+2,9))</f>
        <v>#NAME?</v>
      </c>
      <c r="K1582" s="24" t="e">
        <f t="shared" ca="1" si="122"/>
        <v>#NAME?</v>
      </c>
      <c r="L1582" s="24" t="e">
        <f t="shared" ca="1" si="123"/>
        <v>#NAME?</v>
      </c>
      <c r="M1582" s="24" t="e">
        <f t="shared" ca="1" si="124"/>
        <v>#NAME?</v>
      </c>
    </row>
    <row r="1583" spans="2:13" x14ac:dyDescent="0.25">
      <c r="B1583" s="24">
        <f t="shared" ca="1" si="120"/>
        <v>0.9135876889632607</v>
      </c>
      <c r="C1583" s="25">
        <f t="shared" ca="1" si="121"/>
        <v>63.631837030249535</v>
      </c>
      <c r="H1583" s="24">
        <v>1581</v>
      </c>
      <c r="I1583" s="24" t="e">
        <f ca="1"/>
        <v>#NAME?</v>
      </c>
      <c r="J1583" s="24" t="e">
        <f t="array" aca="1" ref="J1583" ca="1">INDIRECT(ADDRESS(($F$2+1-H1583)+2,9))</f>
        <v>#NAME?</v>
      </c>
      <c r="K1583" s="24" t="e">
        <f t="shared" ca="1" si="122"/>
        <v>#NAME?</v>
      </c>
      <c r="L1583" s="24" t="e">
        <f t="shared" ca="1" si="123"/>
        <v>#NAME?</v>
      </c>
      <c r="M1583" s="24" t="e">
        <f t="shared" ca="1" si="124"/>
        <v>#NAME?</v>
      </c>
    </row>
    <row r="1584" spans="2:13" x14ac:dyDescent="0.25">
      <c r="B1584" s="24">
        <f t="shared" ca="1" si="120"/>
        <v>0.34580187454630729</v>
      </c>
      <c r="C1584" s="25">
        <f t="shared" ca="1" si="121"/>
        <v>46.033204049693808</v>
      </c>
      <c r="H1584" s="24">
        <v>1582</v>
      </c>
      <c r="I1584" s="24" t="e">
        <f ca="1"/>
        <v>#NAME?</v>
      </c>
      <c r="J1584" s="24" t="e">
        <f t="array" aca="1" ref="J1584" ca="1">INDIRECT(ADDRESS(($F$2+1-H1584)+2,9))</f>
        <v>#NAME?</v>
      </c>
      <c r="K1584" s="24" t="e">
        <f t="shared" ca="1" si="122"/>
        <v>#NAME?</v>
      </c>
      <c r="L1584" s="24" t="e">
        <f t="shared" ca="1" si="123"/>
        <v>#NAME?</v>
      </c>
      <c r="M1584" s="24" t="e">
        <f t="shared" ca="1" si="124"/>
        <v>#NAME?</v>
      </c>
    </row>
    <row r="1585" spans="2:13" x14ac:dyDescent="0.25">
      <c r="B1585" s="24">
        <f t="shared" ca="1" si="120"/>
        <v>8.1014083211213173E-2</v>
      </c>
      <c r="C1585" s="25">
        <f t="shared" ca="1" si="121"/>
        <v>36.017172186112035</v>
      </c>
      <c r="H1585" s="24">
        <v>1583</v>
      </c>
      <c r="I1585" s="24" t="e">
        <f ca="1"/>
        <v>#NAME?</v>
      </c>
      <c r="J1585" s="24" t="e">
        <f t="array" aca="1" ref="J1585" ca="1">INDIRECT(ADDRESS(($F$2+1-H1585)+2,9))</f>
        <v>#NAME?</v>
      </c>
      <c r="K1585" s="24" t="e">
        <f t="shared" ca="1" si="122"/>
        <v>#NAME?</v>
      </c>
      <c r="L1585" s="24" t="e">
        <f t="shared" ca="1" si="123"/>
        <v>#NAME?</v>
      </c>
      <c r="M1585" s="24" t="e">
        <f t="shared" ca="1" si="124"/>
        <v>#NAME?</v>
      </c>
    </row>
    <row r="1586" spans="2:13" x14ac:dyDescent="0.25">
      <c r="B1586" s="24">
        <f t="shared" ca="1" si="120"/>
        <v>5.9495423189749541E-2</v>
      </c>
      <c r="C1586" s="25">
        <f t="shared" ca="1" si="121"/>
        <v>34.409766190503497</v>
      </c>
      <c r="H1586" s="24">
        <v>1584</v>
      </c>
      <c r="I1586" s="24" t="e">
        <f ca="1"/>
        <v>#NAME?</v>
      </c>
      <c r="J1586" s="24" t="e">
        <f t="array" aca="1" ref="J1586" ca="1">INDIRECT(ADDRESS(($F$2+1-H1586)+2,9))</f>
        <v>#NAME?</v>
      </c>
      <c r="K1586" s="24" t="e">
        <f t="shared" ca="1" si="122"/>
        <v>#NAME?</v>
      </c>
      <c r="L1586" s="24" t="e">
        <f t="shared" ca="1" si="123"/>
        <v>#NAME?</v>
      </c>
      <c r="M1586" s="24" t="e">
        <f t="shared" ca="1" si="124"/>
        <v>#NAME?</v>
      </c>
    </row>
    <row r="1587" spans="2:13" x14ac:dyDescent="0.25">
      <c r="B1587" s="24">
        <f t="shared" ca="1" si="120"/>
        <v>0.55843376846950787</v>
      </c>
      <c r="C1587" s="25">
        <f t="shared" ca="1" si="121"/>
        <v>51.469994390791967</v>
      </c>
      <c r="H1587" s="24">
        <v>1585</v>
      </c>
      <c r="I1587" s="24" t="e">
        <f ca="1"/>
        <v>#NAME?</v>
      </c>
      <c r="J1587" s="24" t="e">
        <f t="array" aca="1" ref="J1587" ca="1">INDIRECT(ADDRESS(($F$2+1-H1587)+2,9))</f>
        <v>#NAME?</v>
      </c>
      <c r="K1587" s="24" t="e">
        <f t="shared" ca="1" si="122"/>
        <v>#NAME?</v>
      </c>
      <c r="L1587" s="24" t="e">
        <f t="shared" ca="1" si="123"/>
        <v>#NAME?</v>
      </c>
      <c r="M1587" s="24" t="e">
        <f t="shared" ca="1" si="124"/>
        <v>#NAME?</v>
      </c>
    </row>
    <row r="1588" spans="2:13" x14ac:dyDescent="0.25">
      <c r="B1588" s="24">
        <f t="shared" ca="1" si="120"/>
        <v>0.66848158140770031</v>
      </c>
      <c r="C1588" s="25">
        <f t="shared" ca="1" si="121"/>
        <v>54.357242114264331</v>
      </c>
      <c r="H1588" s="24">
        <v>1586</v>
      </c>
      <c r="I1588" s="24" t="e">
        <f ca="1"/>
        <v>#NAME?</v>
      </c>
      <c r="J1588" s="24" t="e">
        <f t="array" aca="1" ref="J1588" ca="1">INDIRECT(ADDRESS(($F$2+1-H1588)+2,9))</f>
        <v>#NAME?</v>
      </c>
      <c r="K1588" s="24" t="e">
        <f t="shared" ca="1" si="122"/>
        <v>#NAME?</v>
      </c>
      <c r="L1588" s="24" t="e">
        <f t="shared" ca="1" si="123"/>
        <v>#NAME?</v>
      </c>
      <c r="M1588" s="24" t="e">
        <f t="shared" ca="1" si="124"/>
        <v>#NAME?</v>
      </c>
    </row>
    <row r="1589" spans="2:13" x14ac:dyDescent="0.25">
      <c r="B1589" s="24">
        <f t="shared" ca="1" si="120"/>
        <v>0.81890707905521698</v>
      </c>
      <c r="C1589" s="25">
        <f t="shared" ca="1" si="121"/>
        <v>59.112079008538011</v>
      </c>
      <c r="H1589" s="24">
        <v>1587</v>
      </c>
      <c r="I1589" s="24" t="e">
        <f ca="1"/>
        <v>#NAME?</v>
      </c>
      <c r="J1589" s="24" t="e">
        <f t="array" aca="1" ref="J1589" ca="1">INDIRECT(ADDRESS(($F$2+1-H1589)+2,9))</f>
        <v>#NAME?</v>
      </c>
      <c r="K1589" s="24" t="e">
        <f t="shared" ca="1" si="122"/>
        <v>#NAME?</v>
      </c>
      <c r="L1589" s="24" t="e">
        <f t="shared" ca="1" si="123"/>
        <v>#NAME?</v>
      </c>
      <c r="M1589" s="24" t="e">
        <f t="shared" ca="1" si="124"/>
        <v>#NAME?</v>
      </c>
    </row>
    <row r="1590" spans="2:13" x14ac:dyDescent="0.25">
      <c r="B1590" s="24">
        <f t="shared" ca="1" si="120"/>
        <v>3.3977336713353123E-2</v>
      </c>
      <c r="C1590" s="25">
        <f t="shared" ca="1" si="121"/>
        <v>31.746927280775989</v>
      </c>
      <c r="H1590" s="24">
        <v>1588</v>
      </c>
      <c r="I1590" s="24" t="e">
        <f ca="1"/>
        <v>#NAME?</v>
      </c>
      <c r="J1590" s="24" t="e">
        <f t="array" aca="1" ref="J1590" ca="1">INDIRECT(ADDRESS(($F$2+1-H1590)+2,9))</f>
        <v>#NAME?</v>
      </c>
      <c r="K1590" s="24" t="e">
        <f t="shared" ca="1" si="122"/>
        <v>#NAME?</v>
      </c>
      <c r="L1590" s="24" t="e">
        <f t="shared" ca="1" si="123"/>
        <v>#NAME?</v>
      </c>
      <c r="M1590" s="24" t="e">
        <f t="shared" ca="1" si="124"/>
        <v>#NAME?</v>
      </c>
    </row>
    <row r="1591" spans="2:13" x14ac:dyDescent="0.25">
      <c r="B1591" s="24">
        <f t="shared" ca="1" si="120"/>
        <v>0.98770818638840785</v>
      </c>
      <c r="C1591" s="25">
        <f t="shared" ca="1" si="121"/>
        <v>72.478833799980976</v>
      </c>
      <c r="H1591" s="24">
        <v>1589</v>
      </c>
      <c r="I1591" s="24" t="e">
        <f ca="1"/>
        <v>#NAME?</v>
      </c>
      <c r="J1591" s="24" t="e">
        <f t="array" aca="1" ref="J1591" ca="1">INDIRECT(ADDRESS(($F$2+1-H1591)+2,9))</f>
        <v>#NAME?</v>
      </c>
      <c r="K1591" s="24" t="e">
        <f t="shared" ca="1" si="122"/>
        <v>#NAME?</v>
      </c>
      <c r="L1591" s="24" t="e">
        <f t="shared" ca="1" si="123"/>
        <v>#NAME?</v>
      </c>
      <c r="M1591" s="24" t="e">
        <f t="shared" ca="1" si="124"/>
        <v>#NAME?</v>
      </c>
    </row>
    <row r="1592" spans="2:13" x14ac:dyDescent="0.25">
      <c r="B1592" s="24">
        <f t="shared" ca="1" si="120"/>
        <v>0.77745787476508876</v>
      </c>
      <c r="C1592" s="25">
        <f t="shared" ca="1" si="121"/>
        <v>57.636358980506856</v>
      </c>
      <c r="H1592" s="24">
        <v>1590</v>
      </c>
      <c r="I1592" s="24" t="e">
        <f ca="1"/>
        <v>#NAME?</v>
      </c>
      <c r="J1592" s="24" t="e">
        <f t="array" aca="1" ref="J1592" ca="1">INDIRECT(ADDRESS(($F$2+1-H1592)+2,9))</f>
        <v>#NAME?</v>
      </c>
      <c r="K1592" s="24" t="e">
        <f t="shared" ca="1" si="122"/>
        <v>#NAME?</v>
      </c>
      <c r="L1592" s="24" t="e">
        <f t="shared" ca="1" si="123"/>
        <v>#NAME?</v>
      </c>
      <c r="M1592" s="24" t="e">
        <f t="shared" ca="1" si="124"/>
        <v>#NAME?</v>
      </c>
    </row>
    <row r="1593" spans="2:13" x14ac:dyDescent="0.25">
      <c r="B1593" s="24">
        <f t="shared" ca="1" si="120"/>
        <v>0.64947562681416249</v>
      </c>
      <c r="C1593" s="25">
        <f t="shared" ca="1" si="121"/>
        <v>53.839051537731656</v>
      </c>
      <c r="H1593" s="24">
        <v>1591</v>
      </c>
      <c r="I1593" s="24" t="e">
        <f ca="1"/>
        <v>#NAME?</v>
      </c>
      <c r="J1593" s="24" t="e">
        <f t="array" aca="1" ref="J1593" ca="1">INDIRECT(ADDRESS(($F$2+1-H1593)+2,9))</f>
        <v>#NAME?</v>
      </c>
      <c r="K1593" s="24" t="e">
        <f t="shared" ca="1" si="122"/>
        <v>#NAME?</v>
      </c>
      <c r="L1593" s="24" t="e">
        <f t="shared" ca="1" si="123"/>
        <v>#NAME?</v>
      </c>
      <c r="M1593" s="24" t="e">
        <f t="shared" ca="1" si="124"/>
        <v>#NAME?</v>
      </c>
    </row>
    <row r="1594" spans="2:13" x14ac:dyDescent="0.25">
      <c r="B1594" s="24">
        <f t="shared" ca="1" si="120"/>
        <v>0.29675906056917967</v>
      </c>
      <c r="C1594" s="25">
        <f t="shared" ca="1" si="121"/>
        <v>44.662552172864849</v>
      </c>
      <c r="H1594" s="24">
        <v>1592</v>
      </c>
      <c r="I1594" s="24" t="e">
        <f ca="1"/>
        <v>#NAME?</v>
      </c>
      <c r="J1594" s="24" t="e">
        <f t="array" aca="1" ref="J1594" ca="1">INDIRECT(ADDRESS(($F$2+1-H1594)+2,9))</f>
        <v>#NAME?</v>
      </c>
      <c r="K1594" s="24" t="e">
        <f t="shared" ca="1" si="122"/>
        <v>#NAME?</v>
      </c>
      <c r="L1594" s="24" t="e">
        <f t="shared" ca="1" si="123"/>
        <v>#NAME?</v>
      </c>
      <c r="M1594" s="24" t="e">
        <f t="shared" ca="1" si="124"/>
        <v>#NAME?</v>
      </c>
    </row>
    <row r="1595" spans="2:13" x14ac:dyDescent="0.25">
      <c r="B1595" s="24">
        <f t="shared" ca="1" si="120"/>
        <v>0.65680440627975056</v>
      </c>
      <c r="C1595" s="25">
        <f t="shared" ca="1" si="121"/>
        <v>54.037573157698908</v>
      </c>
      <c r="H1595" s="24">
        <v>1593</v>
      </c>
      <c r="I1595" s="24" t="e">
        <f ca="1"/>
        <v>#NAME?</v>
      </c>
      <c r="J1595" s="24" t="e">
        <f t="array" aca="1" ref="J1595" ca="1">INDIRECT(ADDRESS(($F$2+1-H1595)+2,9))</f>
        <v>#NAME?</v>
      </c>
      <c r="K1595" s="24" t="e">
        <f t="shared" ca="1" si="122"/>
        <v>#NAME?</v>
      </c>
      <c r="L1595" s="24" t="e">
        <f t="shared" ca="1" si="123"/>
        <v>#NAME?</v>
      </c>
      <c r="M1595" s="24" t="e">
        <f t="shared" ca="1" si="124"/>
        <v>#NAME?</v>
      </c>
    </row>
    <row r="1596" spans="2:13" x14ac:dyDescent="0.25">
      <c r="B1596" s="24">
        <f t="shared" ca="1" si="120"/>
        <v>0.37368620019371401</v>
      </c>
      <c r="C1596" s="25">
        <f t="shared" ca="1" si="121"/>
        <v>46.778940097720096</v>
      </c>
      <c r="H1596" s="24">
        <v>1594</v>
      </c>
      <c r="I1596" s="24" t="e">
        <f ca="1"/>
        <v>#NAME?</v>
      </c>
      <c r="J1596" s="24" t="e">
        <f t="array" aca="1" ref="J1596" ca="1">INDIRECT(ADDRESS(($F$2+1-H1596)+2,9))</f>
        <v>#NAME?</v>
      </c>
      <c r="K1596" s="24" t="e">
        <f t="shared" ca="1" si="122"/>
        <v>#NAME?</v>
      </c>
      <c r="L1596" s="24" t="e">
        <f t="shared" ca="1" si="123"/>
        <v>#NAME?</v>
      </c>
      <c r="M1596" s="24" t="e">
        <f t="shared" ca="1" si="124"/>
        <v>#NAME?</v>
      </c>
    </row>
    <row r="1597" spans="2:13" x14ac:dyDescent="0.25">
      <c r="B1597" s="24">
        <f t="shared" ca="1" si="120"/>
        <v>0.6211925007248863</v>
      </c>
      <c r="C1597" s="25">
        <f t="shared" ca="1" si="121"/>
        <v>53.086142252745631</v>
      </c>
      <c r="H1597" s="24">
        <v>1595</v>
      </c>
      <c r="I1597" s="24" t="e">
        <f ca="1"/>
        <v>#NAME?</v>
      </c>
      <c r="J1597" s="24" t="e">
        <f t="array" aca="1" ref="J1597" ca="1">INDIRECT(ADDRESS(($F$2+1-H1597)+2,9))</f>
        <v>#NAME?</v>
      </c>
      <c r="K1597" s="24" t="e">
        <f t="shared" ca="1" si="122"/>
        <v>#NAME?</v>
      </c>
      <c r="L1597" s="24" t="e">
        <f t="shared" ca="1" si="123"/>
        <v>#NAME?</v>
      </c>
      <c r="M1597" s="24" t="e">
        <f t="shared" ca="1" si="124"/>
        <v>#NAME?</v>
      </c>
    </row>
    <row r="1598" spans="2:13" x14ac:dyDescent="0.25">
      <c r="B1598" s="24">
        <f t="shared" ca="1" si="120"/>
        <v>0.54670199708939704</v>
      </c>
      <c r="C1598" s="25">
        <f t="shared" ca="1" si="121"/>
        <v>51.173332140191924</v>
      </c>
      <c r="H1598" s="24">
        <v>1596</v>
      </c>
      <c r="I1598" s="24" t="e">
        <f ca="1"/>
        <v>#NAME?</v>
      </c>
      <c r="J1598" s="24" t="e">
        <f t="array" aca="1" ref="J1598" ca="1">INDIRECT(ADDRESS(($F$2+1-H1598)+2,9))</f>
        <v>#NAME?</v>
      </c>
      <c r="K1598" s="24" t="e">
        <f t="shared" ca="1" si="122"/>
        <v>#NAME?</v>
      </c>
      <c r="L1598" s="24" t="e">
        <f t="shared" ca="1" si="123"/>
        <v>#NAME?</v>
      </c>
      <c r="M1598" s="24" t="e">
        <f t="shared" ca="1" si="124"/>
        <v>#NAME?</v>
      </c>
    </row>
    <row r="1599" spans="2:13" x14ac:dyDescent="0.25">
      <c r="B1599" s="24">
        <f t="shared" ca="1" si="120"/>
        <v>0.52343239241082173</v>
      </c>
      <c r="C1599" s="25">
        <f t="shared" ca="1" si="121"/>
        <v>50.587701111075482</v>
      </c>
      <c r="H1599" s="24">
        <v>1597</v>
      </c>
      <c r="I1599" s="24" t="e">
        <f ca="1"/>
        <v>#NAME?</v>
      </c>
      <c r="J1599" s="24" t="e">
        <f t="array" aca="1" ref="J1599" ca="1">INDIRECT(ADDRESS(($F$2+1-H1599)+2,9))</f>
        <v>#NAME?</v>
      </c>
      <c r="K1599" s="24" t="e">
        <f t="shared" ca="1" si="122"/>
        <v>#NAME?</v>
      </c>
      <c r="L1599" s="24" t="e">
        <f t="shared" ca="1" si="123"/>
        <v>#NAME?</v>
      </c>
      <c r="M1599" s="24" t="e">
        <f t="shared" ca="1" si="124"/>
        <v>#NAME?</v>
      </c>
    </row>
    <row r="1600" spans="2:13" x14ac:dyDescent="0.25">
      <c r="B1600" s="24">
        <f t="shared" ca="1" si="120"/>
        <v>0.88626045072825177</v>
      </c>
      <c r="C1600" s="25">
        <f t="shared" ca="1" si="121"/>
        <v>62.068780851509104</v>
      </c>
      <c r="H1600" s="24">
        <v>1598</v>
      </c>
      <c r="I1600" s="24" t="e">
        <f ca="1"/>
        <v>#NAME?</v>
      </c>
      <c r="J1600" s="24" t="e">
        <f t="array" aca="1" ref="J1600" ca="1">INDIRECT(ADDRESS(($F$2+1-H1600)+2,9))</f>
        <v>#NAME?</v>
      </c>
      <c r="K1600" s="24" t="e">
        <f t="shared" ca="1" si="122"/>
        <v>#NAME?</v>
      </c>
      <c r="L1600" s="24" t="e">
        <f t="shared" ca="1" si="123"/>
        <v>#NAME?</v>
      </c>
      <c r="M1600" s="24" t="e">
        <f t="shared" ca="1" si="124"/>
        <v>#NAME?</v>
      </c>
    </row>
    <row r="1601" spans="2:13" x14ac:dyDescent="0.25">
      <c r="B1601" s="24">
        <f t="shared" ca="1" si="120"/>
        <v>0.64562817699882336</v>
      </c>
      <c r="C1601" s="25">
        <f t="shared" ca="1" si="121"/>
        <v>53.735439435201769</v>
      </c>
      <c r="H1601" s="24">
        <v>1599</v>
      </c>
      <c r="I1601" s="24" t="e">
        <f ca="1"/>
        <v>#NAME?</v>
      </c>
      <c r="J1601" s="24" t="e">
        <f t="array" aca="1" ref="J1601" ca="1">INDIRECT(ADDRESS(($F$2+1-H1601)+2,9))</f>
        <v>#NAME?</v>
      </c>
      <c r="K1601" s="24" t="e">
        <f t="shared" ca="1" si="122"/>
        <v>#NAME?</v>
      </c>
      <c r="L1601" s="24" t="e">
        <f t="shared" ca="1" si="123"/>
        <v>#NAME?</v>
      </c>
      <c r="M1601" s="24" t="e">
        <f t="shared" ca="1" si="124"/>
        <v>#NAME?</v>
      </c>
    </row>
    <row r="1602" spans="2:13" x14ac:dyDescent="0.25">
      <c r="B1602" s="24">
        <f t="shared" ca="1" si="120"/>
        <v>0.15814570109187387</v>
      </c>
      <c r="C1602" s="25">
        <f t="shared" ca="1" si="121"/>
        <v>39.978919330317446</v>
      </c>
      <c r="H1602" s="24">
        <v>1600</v>
      </c>
      <c r="I1602" s="24" t="e">
        <f ca="1"/>
        <v>#NAME?</v>
      </c>
      <c r="J1602" s="24" t="e">
        <f t="array" aca="1" ref="J1602" ca="1">INDIRECT(ADDRESS(($F$2+1-H1602)+2,9))</f>
        <v>#NAME?</v>
      </c>
      <c r="K1602" s="24" t="e">
        <f t="shared" ca="1" si="122"/>
        <v>#NAME?</v>
      </c>
      <c r="L1602" s="24" t="e">
        <f t="shared" ca="1" si="123"/>
        <v>#NAME?</v>
      </c>
      <c r="M1602" s="24" t="e">
        <f t="shared" ca="1" si="124"/>
        <v>#NAME?</v>
      </c>
    </row>
    <row r="1603" spans="2:13" x14ac:dyDescent="0.25">
      <c r="B1603" s="24">
        <f t="shared" ca="1" si="120"/>
        <v>0.38316454613375994</v>
      </c>
      <c r="C1603" s="25">
        <f t="shared" ca="1" si="121"/>
        <v>47.028200027217387</v>
      </c>
      <c r="H1603" s="24">
        <v>1601</v>
      </c>
      <c r="I1603" s="24" t="e">
        <f ca="1"/>
        <v>#NAME?</v>
      </c>
      <c r="J1603" s="24" t="e">
        <f t="array" aca="1" ref="J1603" ca="1">INDIRECT(ADDRESS(($F$2+1-H1603)+2,9))</f>
        <v>#NAME?</v>
      </c>
      <c r="K1603" s="24" t="e">
        <f t="shared" ca="1" si="122"/>
        <v>#NAME?</v>
      </c>
      <c r="L1603" s="24" t="e">
        <f t="shared" ca="1" si="123"/>
        <v>#NAME?</v>
      </c>
      <c r="M1603" s="24" t="e">
        <f t="shared" ca="1" si="124"/>
        <v>#NAME?</v>
      </c>
    </row>
    <row r="1604" spans="2:13" x14ac:dyDescent="0.25">
      <c r="B1604" s="24">
        <f t="shared" ref="B1604:B1667" ca="1" si="125">RAND()</f>
        <v>0.32930116344380334</v>
      </c>
      <c r="C1604" s="25">
        <f t="shared" ref="C1604:C1667" ca="1" si="126">_xlfn.NORM.INV(B1604,50,10)</f>
        <v>45.58156318642407</v>
      </c>
      <c r="H1604" s="24">
        <v>1602</v>
      </c>
      <c r="I1604" s="24" t="e">
        <f ca="1"/>
        <v>#NAME?</v>
      </c>
      <c r="J1604" s="24" t="e">
        <f t="array" aca="1" ref="J1604" ca="1">INDIRECT(ADDRESS(($F$2+1-H1604)+2,9))</f>
        <v>#NAME?</v>
      </c>
      <c r="K1604" s="24" t="e">
        <f t="shared" ref="K1604:K1667" ca="1" si="127">_xlfn.NORM.DIST(I1604,$F$5,$F$6,TRUE)</f>
        <v>#NAME?</v>
      </c>
      <c r="L1604" s="24" t="e">
        <f t="shared" ref="L1604:L1667" ca="1" si="128">_xlfn.NORM.DIST(J1604,$F$5,$F$6,TRUE)</f>
        <v>#NAME?</v>
      </c>
      <c r="M1604" s="24" t="e">
        <f t="shared" ca="1" si="124"/>
        <v>#NAME?</v>
      </c>
    </row>
    <row r="1605" spans="2:13" x14ac:dyDescent="0.25">
      <c r="B1605" s="24">
        <f t="shared" ca="1" si="125"/>
        <v>0.64880998927233491</v>
      </c>
      <c r="C1605" s="25">
        <f t="shared" ca="1" si="126"/>
        <v>53.82109667305216</v>
      </c>
      <c r="H1605" s="24">
        <v>1603</v>
      </c>
      <c r="I1605" s="24" t="e">
        <f ca="1"/>
        <v>#NAME?</v>
      </c>
      <c r="J1605" s="24" t="e">
        <f t="array" aca="1" ref="J1605" ca="1">INDIRECT(ADDRESS(($F$2+1-H1605)+2,9))</f>
        <v>#NAME?</v>
      </c>
      <c r="K1605" s="24" t="e">
        <f t="shared" ca="1" si="127"/>
        <v>#NAME?</v>
      </c>
      <c r="L1605" s="24" t="e">
        <f t="shared" ca="1" si="128"/>
        <v>#NAME?</v>
      </c>
      <c r="M1605" s="24" t="e">
        <f t="shared" ref="M1605:M1668" ca="1" si="129">((2*H1605-1)/$F$2)*(LN(K1605)+LN(1-L1605))</f>
        <v>#NAME?</v>
      </c>
    </row>
    <row r="1606" spans="2:13" x14ac:dyDescent="0.25">
      <c r="B1606" s="24">
        <f t="shared" ca="1" si="125"/>
        <v>0.41563548334053446</v>
      </c>
      <c r="C1606" s="25">
        <f t="shared" ca="1" si="126"/>
        <v>47.869282086651424</v>
      </c>
      <c r="H1606" s="24">
        <v>1604</v>
      </c>
      <c r="I1606" s="24" t="e">
        <f ca="1"/>
        <v>#NAME?</v>
      </c>
      <c r="J1606" s="24" t="e">
        <f t="array" aca="1" ref="J1606" ca="1">INDIRECT(ADDRESS(($F$2+1-H1606)+2,9))</f>
        <v>#NAME?</v>
      </c>
      <c r="K1606" s="24" t="e">
        <f t="shared" ca="1" si="127"/>
        <v>#NAME?</v>
      </c>
      <c r="L1606" s="24" t="e">
        <f t="shared" ca="1" si="128"/>
        <v>#NAME?</v>
      </c>
      <c r="M1606" s="24" t="e">
        <f t="shared" ca="1" si="129"/>
        <v>#NAME?</v>
      </c>
    </row>
    <row r="1607" spans="2:13" x14ac:dyDescent="0.25">
      <c r="B1607" s="24">
        <f t="shared" ca="1" si="125"/>
        <v>0.39898274953767132</v>
      </c>
      <c r="C1607" s="25">
        <f t="shared" ca="1" si="126"/>
        <v>47.440189878575481</v>
      </c>
      <c r="H1607" s="24">
        <v>1605</v>
      </c>
      <c r="I1607" s="24" t="e">
        <f ca="1"/>
        <v>#NAME?</v>
      </c>
      <c r="J1607" s="24" t="e">
        <f t="array" aca="1" ref="J1607" ca="1">INDIRECT(ADDRESS(($F$2+1-H1607)+2,9))</f>
        <v>#NAME?</v>
      </c>
      <c r="K1607" s="24" t="e">
        <f t="shared" ca="1" si="127"/>
        <v>#NAME?</v>
      </c>
      <c r="L1607" s="24" t="e">
        <f t="shared" ca="1" si="128"/>
        <v>#NAME?</v>
      </c>
      <c r="M1607" s="24" t="e">
        <f t="shared" ca="1" si="129"/>
        <v>#NAME?</v>
      </c>
    </row>
    <row r="1608" spans="2:13" x14ac:dyDescent="0.25">
      <c r="B1608" s="24">
        <f t="shared" ca="1" si="125"/>
        <v>0.88792498538156361</v>
      </c>
      <c r="C1608" s="25">
        <f t="shared" ca="1" si="126"/>
        <v>62.155666910250424</v>
      </c>
      <c r="H1608" s="24">
        <v>1606</v>
      </c>
      <c r="I1608" s="24" t="e">
        <f ca="1"/>
        <v>#NAME?</v>
      </c>
      <c r="J1608" s="24" t="e">
        <f t="array" aca="1" ref="J1608" ca="1">INDIRECT(ADDRESS(($F$2+1-H1608)+2,9))</f>
        <v>#NAME?</v>
      </c>
      <c r="K1608" s="24" t="e">
        <f t="shared" ca="1" si="127"/>
        <v>#NAME?</v>
      </c>
      <c r="L1608" s="24" t="e">
        <f t="shared" ca="1" si="128"/>
        <v>#NAME?</v>
      </c>
      <c r="M1608" s="24" t="e">
        <f t="shared" ca="1" si="129"/>
        <v>#NAME?</v>
      </c>
    </row>
    <row r="1609" spans="2:13" x14ac:dyDescent="0.25">
      <c r="B1609" s="24">
        <f t="shared" ca="1" si="125"/>
        <v>0.19937683254575955</v>
      </c>
      <c r="C1609" s="25">
        <f t="shared" ca="1" si="126"/>
        <v>41.561507762425485</v>
      </c>
      <c r="H1609" s="24">
        <v>1607</v>
      </c>
      <c r="I1609" s="24" t="e">
        <f ca="1"/>
        <v>#NAME?</v>
      </c>
      <c r="J1609" s="24" t="e">
        <f t="array" aca="1" ref="J1609" ca="1">INDIRECT(ADDRESS(($F$2+1-H1609)+2,9))</f>
        <v>#NAME?</v>
      </c>
      <c r="K1609" s="24" t="e">
        <f t="shared" ca="1" si="127"/>
        <v>#NAME?</v>
      </c>
      <c r="L1609" s="24" t="e">
        <f t="shared" ca="1" si="128"/>
        <v>#NAME?</v>
      </c>
      <c r="M1609" s="24" t="e">
        <f t="shared" ca="1" si="129"/>
        <v>#NAME?</v>
      </c>
    </row>
    <row r="1610" spans="2:13" x14ac:dyDescent="0.25">
      <c r="B1610" s="24">
        <f t="shared" ca="1" si="125"/>
        <v>0.61256942357731015</v>
      </c>
      <c r="C1610" s="25">
        <f t="shared" ca="1" si="126"/>
        <v>52.860221550068495</v>
      </c>
      <c r="H1610" s="24">
        <v>1608</v>
      </c>
      <c r="I1610" s="24" t="e">
        <f ca="1"/>
        <v>#NAME?</v>
      </c>
      <c r="J1610" s="24" t="e">
        <f t="array" aca="1" ref="J1610" ca="1">INDIRECT(ADDRESS(($F$2+1-H1610)+2,9))</f>
        <v>#NAME?</v>
      </c>
      <c r="K1610" s="24" t="e">
        <f t="shared" ca="1" si="127"/>
        <v>#NAME?</v>
      </c>
      <c r="L1610" s="24" t="e">
        <f t="shared" ca="1" si="128"/>
        <v>#NAME?</v>
      </c>
      <c r="M1610" s="24" t="e">
        <f t="shared" ca="1" si="129"/>
        <v>#NAME?</v>
      </c>
    </row>
    <row r="1611" spans="2:13" x14ac:dyDescent="0.25">
      <c r="B1611" s="24">
        <f t="shared" ca="1" si="125"/>
        <v>0.17345693036854481</v>
      </c>
      <c r="C1611" s="25">
        <f t="shared" ca="1" si="126"/>
        <v>40.594077612038475</v>
      </c>
      <c r="H1611" s="24">
        <v>1609</v>
      </c>
      <c r="I1611" s="24" t="e">
        <f ca="1"/>
        <v>#NAME?</v>
      </c>
      <c r="J1611" s="24" t="e">
        <f t="array" aca="1" ref="J1611" ca="1">INDIRECT(ADDRESS(($F$2+1-H1611)+2,9))</f>
        <v>#NAME?</v>
      </c>
      <c r="K1611" s="24" t="e">
        <f t="shared" ca="1" si="127"/>
        <v>#NAME?</v>
      </c>
      <c r="L1611" s="24" t="e">
        <f t="shared" ca="1" si="128"/>
        <v>#NAME?</v>
      </c>
      <c r="M1611" s="24" t="e">
        <f t="shared" ca="1" si="129"/>
        <v>#NAME?</v>
      </c>
    </row>
    <row r="1612" spans="2:13" x14ac:dyDescent="0.25">
      <c r="B1612" s="24">
        <f t="shared" ca="1" si="125"/>
        <v>0.56381794441778854</v>
      </c>
      <c r="C1612" s="25">
        <f t="shared" ca="1" si="126"/>
        <v>51.606562982499987</v>
      </c>
      <c r="H1612" s="24">
        <v>1610</v>
      </c>
      <c r="I1612" s="24" t="e">
        <f ca="1"/>
        <v>#NAME?</v>
      </c>
      <c r="J1612" s="24" t="e">
        <f t="array" aca="1" ref="J1612" ca="1">INDIRECT(ADDRESS(($F$2+1-H1612)+2,9))</f>
        <v>#NAME?</v>
      </c>
      <c r="K1612" s="24" t="e">
        <f t="shared" ca="1" si="127"/>
        <v>#NAME?</v>
      </c>
      <c r="L1612" s="24" t="e">
        <f t="shared" ca="1" si="128"/>
        <v>#NAME?</v>
      </c>
      <c r="M1612" s="24" t="e">
        <f t="shared" ca="1" si="129"/>
        <v>#NAME?</v>
      </c>
    </row>
    <row r="1613" spans="2:13" x14ac:dyDescent="0.25">
      <c r="B1613" s="24">
        <f t="shared" ca="1" si="125"/>
        <v>0.83068653062747466</v>
      </c>
      <c r="C1613" s="25">
        <f t="shared" ca="1" si="126"/>
        <v>59.56881759714117</v>
      </c>
      <c r="H1613" s="24">
        <v>1611</v>
      </c>
      <c r="I1613" s="24" t="e">
        <f ca="1"/>
        <v>#NAME?</v>
      </c>
      <c r="J1613" s="24" t="e">
        <f t="array" aca="1" ref="J1613" ca="1">INDIRECT(ADDRESS(($F$2+1-H1613)+2,9))</f>
        <v>#NAME?</v>
      </c>
      <c r="K1613" s="24" t="e">
        <f t="shared" ca="1" si="127"/>
        <v>#NAME?</v>
      </c>
      <c r="L1613" s="24" t="e">
        <f t="shared" ca="1" si="128"/>
        <v>#NAME?</v>
      </c>
      <c r="M1613" s="24" t="e">
        <f t="shared" ca="1" si="129"/>
        <v>#NAME?</v>
      </c>
    </row>
    <row r="1614" spans="2:13" x14ac:dyDescent="0.25">
      <c r="B1614" s="24">
        <f t="shared" ca="1" si="125"/>
        <v>0.5016171676499489</v>
      </c>
      <c r="C1614" s="25">
        <f t="shared" ca="1" si="126"/>
        <v>50.040536492577964</v>
      </c>
      <c r="H1614" s="24">
        <v>1612</v>
      </c>
      <c r="I1614" s="24" t="e">
        <f ca="1"/>
        <v>#NAME?</v>
      </c>
      <c r="J1614" s="24" t="e">
        <f t="array" aca="1" ref="J1614" ca="1">INDIRECT(ADDRESS(($F$2+1-H1614)+2,9))</f>
        <v>#NAME?</v>
      </c>
      <c r="K1614" s="24" t="e">
        <f t="shared" ca="1" si="127"/>
        <v>#NAME?</v>
      </c>
      <c r="L1614" s="24" t="e">
        <f t="shared" ca="1" si="128"/>
        <v>#NAME?</v>
      </c>
      <c r="M1614" s="24" t="e">
        <f t="shared" ca="1" si="129"/>
        <v>#NAME?</v>
      </c>
    </row>
    <row r="1615" spans="2:13" x14ac:dyDescent="0.25">
      <c r="B1615" s="24">
        <f t="shared" ca="1" si="125"/>
        <v>0.48441436935111581</v>
      </c>
      <c r="C1615" s="25">
        <f t="shared" ca="1" si="126"/>
        <v>49.609226743923955</v>
      </c>
      <c r="H1615" s="24">
        <v>1613</v>
      </c>
      <c r="I1615" s="24" t="e">
        <f ca="1"/>
        <v>#NAME?</v>
      </c>
      <c r="J1615" s="24" t="e">
        <f t="array" aca="1" ref="J1615" ca="1">INDIRECT(ADDRESS(($F$2+1-H1615)+2,9))</f>
        <v>#NAME?</v>
      </c>
      <c r="K1615" s="24" t="e">
        <f t="shared" ca="1" si="127"/>
        <v>#NAME?</v>
      </c>
      <c r="L1615" s="24" t="e">
        <f t="shared" ca="1" si="128"/>
        <v>#NAME?</v>
      </c>
      <c r="M1615" s="24" t="e">
        <f t="shared" ca="1" si="129"/>
        <v>#NAME?</v>
      </c>
    </row>
    <row r="1616" spans="2:13" x14ac:dyDescent="0.25">
      <c r="B1616" s="24">
        <f t="shared" ca="1" si="125"/>
        <v>0.73167547466119309</v>
      </c>
      <c r="C1616" s="25">
        <f t="shared" ca="1" si="126"/>
        <v>56.178881805805162</v>
      </c>
      <c r="H1616" s="24">
        <v>1614</v>
      </c>
      <c r="I1616" s="24" t="e">
        <f ca="1"/>
        <v>#NAME?</v>
      </c>
      <c r="J1616" s="24" t="e">
        <f t="array" aca="1" ref="J1616" ca="1">INDIRECT(ADDRESS(($F$2+1-H1616)+2,9))</f>
        <v>#NAME?</v>
      </c>
      <c r="K1616" s="24" t="e">
        <f t="shared" ca="1" si="127"/>
        <v>#NAME?</v>
      </c>
      <c r="L1616" s="24" t="e">
        <f t="shared" ca="1" si="128"/>
        <v>#NAME?</v>
      </c>
      <c r="M1616" s="24" t="e">
        <f t="shared" ca="1" si="129"/>
        <v>#NAME?</v>
      </c>
    </row>
    <row r="1617" spans="2:13" x14ac:dyDescent="0.25">
      <c r="B1617" s="24">
        <f t="shared" ca="1" si="125"/>
        <v>0.56350210134764156</v>
      </c>
      <c r="C1617" s="25">
        <f t="shared" ca="1" si="126"/>
        <v>51.59854365363438</v>
      </c>
      <c r="H1617" s="24">
        <v>1615</v>
      </c>
      <c r="I1617" s="24" t="e">
        <f ca="1"/>
        <v>#NAME?</v>
      </c>
      <c r="J1617" s="24" t="e">
        <f t="array" aca="1" ref="J1617" ca="1">INDIRECT(ADDRESS(($F$2+1-H1617)+2,9))</f>
        <v>#NAME?</v>
      </c>
      <c r="K1617" s="24" t="e">
        <f t="shared" ca="1" si="127"/>
        <v>#NAME?</v>
      </c>
      <c r="L1617" s="24" t="e">
        <f t="shared" ca="1" si="128"/>
        <v>#NAME?</v>
      </c>
      <c r="M1617" s="24" t="e">
        <f t="shared" ca="1" si="129"/>
        <v>#NAME?</v>
      </c>
    </row>
    <row r="1618" spans="2:13" x14ac:dyDescent="0.25">
      <c r="B1618" s="24">
        <f t="shared" ca="1" si="125"/>
        <v>0.67572055191228819</v>
      </c>
      <c r="C1618" s="25">
        <f t="shared" ca="1" si="126"/>
        <v>54.557651096147744</v>
      </c>
      <c r="H1618" s="24">
        <v>1616</v>
      </c>
      <c r="I1618" s="24" t="e">
        <f ca="1"/>
        <v>#NAME?</v>
      </c>
      <c r="J1618" s="24" t="e">
        <f t="array" aca="1" ref="J1618" ca="1">INDIRECT(ADDRESS(($F$2+1-H1618)+2,9))</f>
        <v>#NAME?</v>
      </c>
      <c r="K1618" s="24" t="e">
        <f t="shared" ca="1" si="127"/>
        <v>#NAME?</v>
      </c>
      <c r="L1618" s="24" t="e">
        <f t="shared" ca="1" si="128"/>
        <v>#NAME?</v>
      </c>
      <c r="M1618" s="24" t="e">
        <f t="shared" ca="1" si="129"/>
        <v>#NAME?</v>
      </c>
    </row>
    <row r="1619" spans="2:13" x14ac:dyDescent="0.25">
      <c r="B1619" s="24">
        <f t="shared" ca="1" si="125"/>
        <v>0.58757453402545978</v>
      </c>
      <c r="C1619" s="25">
        <f t="shared" ca="1" si="126"/>
        <v>52.213101697960767</v>
      </c>
      <c r="H1619" s="24">
        <v>1617</v>
      </c>
      <c r="I1619" s="24" t="e">
        <f ca="1"/>
        <v>#NAME?</v>
      </c>
      <c r="J1619" s="24" t="e">
        <f t="array" aca="1" ref="J1619" ca="1">INDIRECT(ADDRESS(($F$2+1-H1619)+2,9))</f>
        <v>#NAME?</v>
      </c>
      <c r="K1619" s="24" t="e">
        <f t="shared" ca="1" si="127"/>
        <v>#NAME?</v>
      </c>
      <c r="L1619" s="24" t="e">
        <f t="shared" ca="1" si="128"/>
        <v>#NAME?</v>
      </c>
      <c r="M1619" s="24" t="e">
        <f t="shared" ca="1" si="129"/>
        <v>#NAME?</v>
      </c>
    </row>
    <row r="1620" spans="2:13" x14ac:dyDescent="0.25">
      <c r="B1620" s="24">
        <f t="shared" ca="1" si="125"/>
        <v>0.96684107149128395</v>
      </c>
      <c r="C1620" s="25">
        <f t="shared" ca="1" si="126"/>
        <v>68.362691702816448</v>
      </c>
      <c r="H1620" s="24">
        <v>1618</v>
      </c>
      <c r="I1620" s="24" t="e">
        <f ca="1"/>
        <v>#NAME?</v>
      </c>
      <c r="J1620" s="24" t="e">
        <f t="array" aca="1" ref="J1620" ca="1">INDIRECT(ADDRESS(($F$2+1-H1620)+2,9))</f>
        <v>#NAME?</v>
      </c>
      <c r="K1620" s="24" t="e">
        <f t="shared" ca="1" si="127"/>
        <v>#NAME?</v>
      </c>
      <c r="L1620" s="24" t="e">
        <f t="shared" ca="1" si="128"/>
        <v>#NAME?</v>
      </c>
      <c r="M1620" s="24" t="e">
        <f t="shared" ca="1" si="129"/>
        <v>#NAME?</v>
      </c>
    </row>
    <row r="1621" spans="2:13" x14ac:dyDescent="0.25">
      <c r="B1621" s="24">
        <f t="shared" ca="1" si="125"/>
        <v>0.99316152595491558</v>
      </c>
      <c r="C1621" s="25">
        <f t="shared" ca="1" si="126"/>
        <v>74.656379965306172</v>
      </c>
      <c r="H1621" s="24">
        <v>1619</v>
      </c>
      <c r="I1621" s="24" t="e">
        <f ca="1"/>
        <v>#NAME?</v>
      </c>
      <c r="J1621" s="24" t="e">
        <f t="array" aca="1" ref="J1621" ca="1">INDIRECT(ADDRESS(($F$2+1-H1621)+2,9))</f>
        <v>#NAME?</v>
      </c>
      <c r="K1621" s="24" t="e">
        <f t="shared" ca="1" si="127"/>
        <v>#NAME?</v>
      </c>
      <c r="L1621" s="24" t="e">
        <f t="shared" ca="1" si="128"/>
        <v>#NAME?</v>
      </c>
      <c r="M1621" s="24" t="e">
        <f t="shared" ca="1" si="129"/>
        <v>#NAME?</v>
      </c>
    </row>
    <row r="1622" spans="2:13" x14ac:dyDescent="0.25">
      <c r="B1622" s="24">
        <f t="shared" ca="1" si="125"/>
        <v>0.52984664889002531</v>
      </c>
      <c r="C1622" s="25">
        <f t="shared" ca="1" si="126"/>
        <v>50.74884383007921</v>
      </c>
      <c r="H1622" s="24">
        <v>1620</v>
      </c>
      <c r="I1622" s="24" t="e">
        <f ca="1"/>
        <v>#NAME?</v>
      </c>
      <c r="J1622" s="24" t="e">
        <f t="array" aca="1" ref="J1622" ca="1">INDIRECT(ADDRESS(($F$2+1-H1622)+2,9))</f>
        <v>#NAME?</v>
      </c>
      <c r="K1622" s="24" t="e">
        <f t="shared" ca="1" si="127"/>
        <v>#NAME?</v>
      </c>
      <c r="L1622" s="24" t="e">
        <f t="shared" ca="1" si="128"/>
        <v>#NAME?</v>
      </c>
      <c r="M1622" s="24" t="e">
        <f t="shared" ca="1" si="129"/>
        <v>#NAME?</v>
      </c>
    </row>
    <row r="1623" spans="2:13" x14ac:dyDescent="0.25">
      <c r="B1623" s="24">
        <f t="shared" ca="1" si="125"/>
        <v>0.27628808047250197</v>
      </c>
      <c r="C1623" s="25">
        <f t="shared" ca="1" si="126"/>
        <v>44.060957569546439</v>
      </c>
      <c r="H1623" s="24">
        <v>1621</v>
      </c>
      <c r="I1623" s="24" t="e">
        <f ca="1"/>
        <v>#NAME?</v>
      </c>
      <c r="J1623" s="24" t="e">
        <f t="array" aca="1" ref="J1623" ca="1">INDIRECT(ADDRESS(($F$2+1-H1623)+2,9))</f>
        <v>#NAME?</v>
      </c>
      <c r="K1623" s="24" t="e">
        <f t="shared" ca="1" si="127"/>
        <v>#NAME?</v>
      </c>
      <c r="L1623" s="24" t="e">
        <f t="shared" ca="1" si="128"/>
        <v>#NAME?</v>
      </c>
      <c r="M1623" s="24" t="e">
        <f t="shared" ca="1" si="129"/>
        <v>#NAME?</v>
      </c>
    </row>
    <row r="1624" spans="2:13" x14ac:dyDescent="0.25">
      <c r="B1624" s="24">
        <f t="shared" ca="1" si="125"/>
        <v>0.25568984540924666</v>
      </c>
      <c r="C1624" s="25">
        <f t="shared" ca="1" si="126"/>
        <v>43.433091061100114</v>
      </c>
      <c r="H1624" s="24">
        <v>1622</v>
      </c>
      <c r="I1624" s="24" t="e">
        <f ca="1"/>
        <v>#NAME?</v>
      </c>
      <c r="J1624" s="24" t="e">
        <f t="array" aca="1" ref="J1624" ca="1">INDIRECT(ADDRESS(($F$2+1-H1624)+2,9))</f>
        <v>#NAME?</v>
      </c>
      <c r="K1624" s="24" t="e">
        <f t="shared" ca="1" si="127"/>
        <v>#NAME?</v>
      </c>
      <c r="L1624" s="24" t="e">
        <f t="shared" ca="1" si="128"/>
        <v>#NAME?</v>
      </c>
      <c r="M1624" s="24" t="e">
        <f t="shared" ca="1" si="129"/>
        <v>#NAME?</v>
      </c>
    </row>
    <row r="1625" spans="2:13" x14ac:dyDescent="0.25">
      <c r="B1625" s="24">
        <f t="shared" ca="1" si="125"/>
        <v>0.56994248262644054</v>
      </c>
      <c r="C1625" s="25">
        <f t="shared" ca="1" si="126"/>
        <v>51.762277319842077</v>
      </c>
      <c r="H1625" s="24">
        <v>1623</v>
      </c>
      <c r="I1625" s="24" t="e">
        <f ca="1"/>
        <v>#NAME?</v>
      </c>
      <c r="J1625" s="24" t="e">
        <f t="array" aca="1" ref="J1625" ca="1">INDIRECT(ADDRESS(($F$2+1-H1625)+2,9))</f>
        <v>#NAME?</v>
      </c>
      <c r="K1625" s="24" t="e">
        <f t="shared" ca="1" si="127"/>
        <v>#NAME?</v>
      </c>
      <c r="L1625" s="24" t="e">
        <f t="shared" ca="1" si="128"/>
        <v>#NAME?</v>
      </c>
      <c r="M1625" s="24" t="e">
        <f t="shared" ca="1" si="129"/>
        <v>#NAME?</v>
      </c>
    </row>
    <row r="1626" spans="2:13" x14ac:dyDescent="0.25">
      <c r="B1626" s="24">
        <f t="shared" ca="1" si="125"/>
        <v>0.97411358494961608</v>
      </c>
      <c r="C1626" s="25">
        <f t="shared" ca="1" si="126"/>
        <v>69.45017849145357</v>
      </c>
      <c r="H1626" s="24">
        <v>1624</v>
      </c>
      <c r="I1626" s="24" t="e">
        <f ca="1"/>
        <v>#NAME?</v>
      </c>
      <c r="J1626" s="24" t="e">
        <f t="array" aca="1" ref="J1626" ca="1">INDIRECT(ADDRESS(($F$2+1-H1626)+2,9))</f>
        <v>#NAME?</v>
      </c>
      <c r="K1626" s="24" t="e">
        <f t="shared" ca="1" si="127"/>
        <v>#NAME?</v>
      </c>
      <c r="L1626" s="24" t="e">
        <f t="shared" ca="1" si="128"/>
        <v>#NAME?</v>
      </c>
      <c r="M1626" s="24" t="e">
        <f t="shared" ca="1" si="129"/>
        <v>#NAME?</v>
      </c>
    </row>
    <row r="1627" spans="2:13" x14ac:dyDescent="0.25">
      <c r="B1627" s="24">
        <f t="shared" ca="1" si="125"/>
        <v>0.64006273554558557</v>
      </c>
      <c r="C1627" s="25">
        <f t="shared" ca="1" si="126"/>
        <v>53.586264876300085</v>
      </c>
      <c r="H1627" s="24">
        <v>1625</v>
      </c>
      <c r="I1627" s="24" t="e">
        <f ca="1"/>
        <v>#NAME?</v>
      </c>
      <c r="J1627" s="24" t="e">
        <f t="array" aca="1" ref="J1627" ca="1">INDIRECT(ADDRESS(($F$2+1-H1627)+2,9))</f>
        <v>#NAME?</v>
      </c>
      <c r="K1627" s="24" t="e">
        <f t="shared" ca="1" si="127"/>
        <v>#NAME?</v>
      </c>
      <c r="L1627" s="24" t="e">
        <f t="shared" ca="1" si="128"/>
        <v>#NAME?</v>
      </c>
      <c r="M1627" s="24" t="e">
        <f t="shared" ca="1" si="129"/>
        <v>#NAME?</v>
      </c>
    </row>
    <row r="1628" spans="2:13" x14ac:dyDescent="0.25">
      <c r="B1628" s="24">
        <f t="shared" ca="1" si="125"/>
        <v>4.4745291872314019E-2</v>
      </c>
      <c r="C1628" s="25">
        <f t="shared" ca="1" si="126"/>
        <v>33.019089776257921</v>
      </c>
      <c r="H1628" s="24">
        <v>1626</v>
      </c>
      <c r="I1628" s="24" t="e">
        <f ca="1"/>
        <v>#NAME?</v>
      </c>
      <c r="J1628" s="24" t="e">
        <f t="array" aca="1" ref="J1628" ca="1">INDIRECT(ADDRESS(($F$2+1-H1628)+2,9))</f>
        <v>#NAME?</v>
      </c>
      <c r="K1628" s="24" t="e">
        <f t="shared" ca="1" si="127"/>
        <v>#NAME?</v>
      </c>
      <c r="L1628" s="24" t="e">
        <f t="shared" ca="1" si="128"/>
        <v>#NAME?</v>
      </c>
      <c r="M1628" s="24" t="e">
        <f t="shared" ca="1" si="129"/>
        <v>#NAME?</v>
      </c>
    </row>
    <row r="1629" spans="2:13" x14ac:dyDescent="0.25">
      <c r="B1629" s="24">
        <f t="shared" ca="1" si="125"/>
        <v>0.7003438718513143</v>
      </c>
      <c r="C1629" s="25">
        <f t="shared" ca="1" si="126"/>
        <v>55.253897805173423</v>
      </c>
      <c r="H1629" s="24">
        <v>1627</v>
      </c>
      <c r="I1629" s="24" t="e">
        <f ca="1"/>
        <v>#NAME?</v>
      </c>
      <c r="J1629" s="24" t="e">
        <f t="array" aca="1" ref="J1629" ca="1">INDIRECT(ADDRESS(($F$2+1-H1629)+2,9))</f>
        <v>#NAME?</v>
      </c>
      <c r="K1629" s="24" t="e">
        <f t="shared" ca="1" si="127"/>
        <v>#NAME?</v>
      </c>
      <c r="L1629" s="24" t="e">
        <f t="shared" ca="1" si="128"/>
        <v>#NAME?</v>
      </c>
      <c r="M1629" s="24" t="e">
        <f t="shared" ca="1" si="129"/>
        <v>#NAME?</v>
      </c>
    </row>
    <row r="1630" spans="2:13" x14ac:dyDescent="0.25">
      <c r="B1630" s="24">
        <f t="shared" ca="1" si="125"/>
        <v>0.70783151169013647</v>
      </c>
      <c r="C1630" s="25">
        <f t="shared" ca="1" si="126"/>
        <v>55.470607789629447</v>
      </c>
      <c r="H1630" s="24">
        <v>1628</v>
      </c>
      <c r="I1630" s="24" t="e">
        <f ca="1"/>
        <v>#NAME?</v>
      </c>
      <c r="J1630" s="24" t="e">
        <f t="array" aca="1" ref="J1630" ca="1">INDIRECT(ADDRESS(($F$2+1-H1630)+2,9))</f>
        <v>#NAME?</v>
      </c>
      <c r="K1630" s="24" t="e">
        <f t="shared" ca="1" si="127"/>
        <v>#NAME?</v>
      </c>
      <c r="L1630" s="24" t="e">
        <f t="shared" ca="1" si="128"/>
        <v>#NAME?</v>
      </c>
      <c r="M1630" s="24" t="e">
        <f t="shared" ca="1" si="129"/>
        <v>#NAME?</v>
      </c>
    </row>
    <row r="1631" spans="2:13" x14ac:dyDescent="0.25">
      <c r="B1631" s="24">
        <f t="shared" ca="1" si="125"/>
        <v>0.87245530764232981</v>
      </c>
      <c r="C1631" s="25">
        <f t="shared" ca="1" si="126"/>
        <v>61.380744767513839</v>
      </c>
      <c r="H1631" s="24">
        <v>1629</v>
      </c>
      <c r="I1631" s="24" t="e">
        <f ca="1"/>
        <v>#NAME?</v>
      </c>
      <c r="J1631" s="24" t="e">
        <f t="array" aca="1" ref="J1631" ca="1">INDIRECT(ADDRESS(($F$2+1-H1631)+2,9))</f>
        <v>#NAME?</v>
      </c>
      <c r="K1631" s="24" t="e">
        <f t="shared" ca="1" si="127"/>
        <v>#NAME?</v>
      </c>
      <c r="L1631" s="24" t="e">
        <f t="shared" ca="1" si="128"/>
        <v>#NAME?</v>
      </c>
      <c r="M1631" s="24" t="e">
        <f t="shared" ca="1" si="129"/>
        <v>#NAME?</v>
      </c>
    </row>
    <row r="1632" spans="2:13" x14ac:dyDescent="0.25">
      <c r="B1632" s="24">
        <f t="shared" ca="1" si="125"/>
        <v>0.45757408415717649</v>
      </c>
      <c r="C1632" s="25">
        <f t="shared" ca="1" si="126"/>
        <v>48.934527495705112</v>
      </c>
      <c r="H1632" s="24">
        <v>1630</v>
      </c>
      <c r="I1632" s="24" t="e">
        <f ca="1"/>
        <v>#NAME?</v>
      </c>
      <c r="J1632" s="24" t="e">
        <f t="array" aca="1" ref="J1632" ca="1">INDIRECT(ADDRESS(($F$2+1-H1632)+2,9))</f>
        <v>#NAME?</v>
      </c>
      <c r="K1632" s="24" t="e">
        <f t="shared" ca="1" si="127"/>
        <v>#NAME?</v>
      </c>
      <c r="L1632" s="24" t="e">
        <f t="shared" ca="1" si="128"/>
        <v>#NAME?</v>
      </c>
      <c r="M1632" s="24" t="e">
        <f t="shared" ca="1" si="129"/>
        <v>#NAME?</v>
      </c>
    </row>
    <row r="1633" spans="2:13" x14ac:dyDescent="0.25">
      <c r="B1633" s="24">
        <f t="shared" ca="1" si="125"/>
        <v>0.52362550504237071</v>
      </c>
      <c r="C1633" s="25">
        <f t="shared" ca="1" si="126"/>
        <v>50.592550162969935</v>
      </c>
      <c r="H1633" s="24">
        <v>1631</v>
      </c>
      <c r="I1633" s="24" t="e">
        <f ca="1"/>
        <v>#NAME?</v>
      </c>
      <c r="J1633" s="24" t="e">
        <f t="array" aca="1" ref="J1633" ca="1">INDIRECT(ADDRESS(($F$2+1-H1633)+2,9))</f>
        <v>#NAME?</v>
      </c>
      <c r="K1633" s="24" t="e">
        <f t="shared" ca="1" si="127"/>
        <v>#NAME?</v>
      </c>
      <c r="L1633" s="24" t="e">
        <f t="shared" ca="1" si="128"/>
        <v>#NAME?</v>
      </c>
      <c r="M1633" s="24" t="e">
        <f t="shared" ca="1" si="129"/>
        <v>#NAME?</v>
      </c>
    </row>
    <row r="1634" spans="2:13" x14ac:dyDescent="0.25">
      <c r="B1634" s="24">
        <f t="shared" ca="1" si="125"/>
        <v>0.1779234498428145</v>
      </c>
      <c r="C1634" s="25">
        <f t="shared" ca="1" si="126"/>
        <v>40.766923448565805</v>
      </c>
      <c r="H1634" s="24">
        <v>1632</v>
      </c>
      <c r="I1634" s="24" t="e">
        <f ca="1"/>
        <v>#NAME?</v>
      </c>
      <c r="J1634" s="24" t="e">
        <f t="array" aca="1" ref="J1634" ca="1">INDIRECT(ADDRESS(($F$2+1-H1634)+2,9))</f>
        <v>#NAME?</v>
      </c>
      <c r="K1634" s="24" t="e">
        <f t="shared" ca="1" si="127"/>
        <v>#NAME?</v>
      </c>
      <c r="L1634" s="24" t="e">
        <f t="shared" ca="1" si="128"/>
        <v>#NAME?</v>
      </c>
      <c r="M1634" s="24" t="e">
        <f t="shared" ca="1" si="129"/>
        <v>#NAME?</v>
      </c>
    </row>
    <row r="1635" spans="2:13" x14ac:dyDescent="0.25">
      <c r="B1635" s="24">
        <f t="shared" ca="1" si="125"/>
        <v>0.84816347755574317</v>
      </c>
      <c r="C1635" s="25">
        <f t="shared" ca="1" si="126"/>
        <v>60.285885836262423</v>
      </c>
      <c r="H1635" s="24">
        <v>1633</v>
      </c>
      <c r="I1635" s="24" t="e">
        <f ca="1"/>
        <v>#NAME?</v>
      </c>
      <c r="J1635" s="24" t="e">
        <f t="array" aca="1" ref="J1635" ca="1">INDIRECT(ADDRESS(($F$2+1-H1635)+2,9))</f>
        <v>#NAME?</v>
      </c>
      <c r="K1635" s="24" t="e">
        <f t="shared" ca="1" si="127"/>
        <v>#NAME?</v>
      </c>
      <c r="L1635" s="24" t="e">
        <f t="shared" ca="1" si="128"/>
        <v>#NAME?</v>
      </c>
      <c r="M1635" s="24" t="e">
        <f t="shared" ca="1" si="129"/>
        <v>#NAME?</v>
      </c>
    </row>
    <row r="1636" spans="2:13" x14ac:dyDescent="0.25">
      <c r="B1636" s="24">
        <f t="shared" ca="1" si="125"/>
        <v>0.69191662791470399</v>
      </c>
      <c r="C1636" s="25">
        <f t="shared" ca="1" si="126"/>
        <v>55.012904232958455</v>
      </c>
      <c r="H1636" s="24">
        <v>1634</v>
      </c>
      <c r="I1636" s="24" t="e">
        <f ca="1"/>
        <v>#NAME?</v>
      </c>
      <c r="J1636" s="24" t="e">
        <f t="array" aca="1" ref="J1636" ca="1">INDIRECT(ADDRESS(($F$2+1-H1636)+2,9))</f>
        <v>#NAME?</v>
      </c>
      <c r="K1636" s="24" t="e">
        <f t="shared" ca="1" si="127"/>
        <v>#NAME?</v>
      </c>
      <c r="L1636" s="24" t="e">
        <f t="shared" ca="1" si="128"/>
        <v>#NAME?</v>
      </c>
      <c r="M1636" s="24" t="e">
        <f t="shared" ca="1" si="129"/>
        <v>#NAME?</v>
      </c>
    </row>
    <row r="1637" spans="2:13" x14ac:dyDescent="0.25">
      <c r="B1637" s="24">
        <f t="shared" ca="1" si="125"/>
        <v>0.55749607939256141</v>
      </c>
      <c r="C1637" s="25">
        <f t="shared" ca="1" si="126"/>
        <v>51.446238809205511</v>
      </c>
      <c r="H1637" s="24">
        <v>1635</v>
      </c>
      <c r="I1637" s="24" t="e">
        <f ca="1"/>
        <v>#NAME?</v>
      </c>
      <c r="J1637" s="24" t="e">
        <f t="array" aca="1" ref="J1637" ca="1">INDIRECT(ADDRESS(($F$2+1-H1637)+2,9))</f>
        <v>#NAME?</v>
      </c>
      <c r="K1637" s="24" t="e">
        <f t="shared" ca="1" si="127"/>
        <v>#NAME?</v>
      </c>
      <c r="L1637" s="24" t="e">
        <f t="shared" ca="1" si="128"/>
        <v>#NAME?</v>
      </c>
      <c r="M1637" s="24" t="e">
        <f t="shared" ca="1" si="129"/>
        <v>#NAME?</v>
      </c>
    </row>
    <row r="1638" spans="2:13" x14ac:dyDescent="0.25">
      <c r="B1638" s="24">
        <f t="shared" ca="1" si="125"/>
        <v>0.96511895028118733</v>
      </c>
      <c r="C1638" s="25">
        <f t="shared" ca="1" si="126"/>
        <v>68.134522341301022</v>
      </c>
      <c r="H1638" s="24">
        <v>1636</v>
      </c>
      <c r="I1638" s="24" t="e">
        <f ca="1"/>
        <v>#NAME?</v>
      </c>
      <c r="J1638" s="24" t="e">
        <f t="array" aca="1" ref="J1638" ca="1">INDIRECT(ADDRESS(($F$2+1-H1638)+2,9))</f>
        <v>#NAME?</v>
      </c>
      <c r="K1638" s="24" t="e">
        <f t="shared" ca="1" si="127"/>
        <v>#NAME?</v>
      </c>
      <c r="L1638" s="24" t="e">
        <f t="shared" ca="1" si="128"/>
        <v>#NAME?</v>
      </c>
      <c r="M1638" s="24" t="e">
        <f t="shared" ca="1" si="129"/>
        <v>#NAME?</v>
      </c>
    </row>
    <row r="1639" spans="2:13" x14ac:dyDescent="0.25">
      <c r="B1639" s="24">
        <f t="shared" ca="1" si="125"/>
        <v>0.44518725948993776</v>
      </c>
      <c r="C1639" s="25">
        <f t="shared" ca="1" si="126"/>
        <v>48.621696772531365</v>
      </c>
      <c r="H1639" s="24">
        <v>1637</v>
      </c>
      <c r="I1639" s="24" t="e">
        <f ca="1"/>
        <v>#NAME?</v>
      </c>
      <c r="J1639" s="24" t="e">
        <f t="array" aca="1" ref="J1639" ca="1">INDIRECT(ADDRESS(($F$2+1-H1639)+2,9))</f>
        <v>#NAME?</v>
      </c>
      <c r="K1639" s="24" t="e">
        <f t="shared" ca="1" si="127"/>
        <v>#NAME?</v>
      </c>
      <c r="L1639" s="24" t="e">
        <f t="shared" ca="1" si="128"/>
        <v>#NAME?</v>
      </c>
      <c r="M1639" s="24" t="e">
        <f t="shared" ca="1" si="129"/>
        <v>#NAME?</v>
      </c>
    </row>
    <row r="1640" spans="2:13" x14ac:dyDescent="0.25">
      <c r="B1640" s="24">
        <f t="shared" ca="1" si="125"/>
        <v>0.64874867984836548</v>
      </c>
      <c r="C1640" s="25">
        <f t="shared" ca="1" si="126"/>
        <v>53.819443536816081</v>
      </c>
      <c r="H1640" s="24">
        <v>1638</v>
      </c>
      <c r="I1640" s="24" t="e">
        <f ca="1"/>
        <v>#NAME?</v>
      </c>
      <c r="J1640" s="24" t="e">
        <f t="array" aca="1" ref="J1640" ca="1">INDIRECT(ADDRESS(($F$2+1-H1640)+2,9))</f>
        <v>#NAME?</v>
      </c>
      <c r="K1640" s="24" t="e">
        <f t="shared" ca="1" si="127"/>
        <v>#NAME?</v>
      </c>
      <c r="L1640" s="24" t="e">
        <f t="shared" ca="1" si="128"/>
        <v>#NAME?</v>
      </c>
      <c r="M1640" s="24" t="e">
        <f t="shared" ca="1" si="129"/>
        <v>#NAME?</v>
      </c>
    </row>
    <row r="1641" spans="2:13" x14ac:dyDescent="0.25">
      <c r="B1641" s="24">
        <f t="shared" ca="1" si="125"/>
        <v>0.12369337734195518</v>
      </c>
      <c r="C1641" s="25">
        <f t="shared" ca="1" si="126"/>
        <v>38.43279948448918</v>
      </c>
      <c r="H1641" s="24">
        <v>1639</v>
      </c>
      <c r="I1641" s="24" t="e">
        <f ca="1"/>
        <v>#NAME?</v>
      </c>
      <c r="J1641" s="24" t="e">
        <f t="array" aca="1" ref="J1641" ca="1">INDIRECT(ADDRESS(($F$2+1-H1641)+2,9))</f>
        <v>#NAME?</v>
      </c>
      <c r="K1641" s="24" t="e">
        <f t="shared" ca="1" si="127"/>
        <v>#NAME?</v>
      </c>
      <c r="L1641" s="24" t="e">
        <f t="shared" ca="1" si="128"/>
        <v>#NAME?</v>
      </c>
      <c r="M1641" s="24" t="e">
        <f t="shared" ca="1" si="129"/>
        <v>#NAME?</v>
      </c>
    </row>
    <row r="1642" spans="2:13" x14ac:dyDescent="0.25">
      <c r="B1642" s="24">
        <f t="shared" ca="1" si="125"/>
        <v>0.57789908615553087</v>
      </c>
      <c r="C1642" s="25">
        <f t="shared" ca="1" si="126"/>
        <v>51.965217280857011</v>
      </c>
      <c r="H1642" s="24">
        <v>1640</v>
      </c>
      <c r="I1642" s="24" t="e">
        <f ca="1"/>
        <v>#NAME?</v>
      </c>
      <c r="J1642" s="24" t="e">
        <f t="array" aca="1" ref="J1642" ca="1">INDIRECT(ADDRESS(($F$2+1-H1642)+2,9))</f>
        <v>#NAME?</v>
      </c>
      <c r="K1642" s="24" t="e">
        <f t="shared" ca="1" si="127"/>
        <v>#NAME?</v>
      </c>
      <c r="L1642" s="24" t="e">
        <f t="shared" ca="1" si="128"/>
        <v>#NAME?</v>
      </c>
      <c r="M1642" s="24" t="e">
        <f t="shared" ca="1" si="129"/>
        <v>#NAME?</v>
      </c>
    </row>
    <row r="1643" spans="2:13" x14ac:dyDescent="0.25">
      <c r="B1643" s="24">
        <f t="shared" ca="1" si="125"/>
        <v>0.8798667970802595</v>
      </c>
      <c r="C1643" s="25">
        <f t="shared" ca="1" si="126"/>
        <v>61.743211725613222</v>
      </c>
      <c r="H1643" s="24">
        <v>1641</v>
      </c>
      <c r="I1643" s="24" t="e">
        <f ca="1"/>
        <v>#NAME?</v>
      </c>
      <c r="J1643" s="24" t="e">
        <f t="array" aca="1" ref="J1643" ca="1">INDIRECT(ADDRESS(($F$2+1-H1643)+2,9))</f>
        <v>#NAME?</v>
      </c>
      <c r="K1643" s="24" t="e">
        <f t="shared" ca="1" si="127"/>
        <v>#NAME?</v>
      </c>
      <c r="L1643" s="24" t="e">
        <f t="shared" ca="1" si="128"/>
        <v>#NAME?</v>
      </c>
      <c r="M1643" s="24" t="e">
        <f t="shared" ca="1" si="129"/>
        <v>#NAME?</v>
      </c>
    </row>
    <row r="1644" spans="2:13" x14ac:dyDescent="0.25">
      <c r="B1644" s="24">
        <f t="shared" ca="1" si="125"/>
        <v>0.18991260540029642</v>
      </c>
      <c r="C1644" s="25">
        <f t="shared" ca="1" si="126"/>
        <v>41.217816042010959</v>
      </c>
      <c r="H1644" s="24">
        <v>1642</v>
      </c>
      <c r="I1644" s="24" t="e">
        <f ca="1"/>
        <v>#NAME?</v>
      </c>
      <c r="J1644" s="24" t="e">
        <f t="array" aca="1" ref="J1644" ca="1">INDIRECT(ADDRESS(($F$2+1-H1644)+2,9))</f>
        <v>#NAME?</v>
      </c>
      <c r="K1644" s="24" t="e">
        <f t="shared" ca="1" si="127"/>
        <v>#NAME?</v>
      </c>
      <c r="L1644" s="24" t="e">
        <f t="shared" ca="1" si="128"/>
        <v>#NAME?</v>
      </c>
      <c r="M1644" s="24" t="e">
        <f t="shared" ca="1" si="129"/>
        <v>#NAME?</v>
      </c>
    </row>
    <row r="1645" spans="2:13" x14ac:dyDescent="0.25">
      <c r="B1645" s="24">
        <f t="shared" ca="1" si="125"/>
        <v>0.17271723919348858</v>
      </c>
      <c r="C1645" s="25">
        <f t="shared" ca="1" si="126"/>
        <v>40.565181181810566</v>
      </c>
      <c r="H1645" s="24">
        <v>1643</v>
      </c>
      <c r="I1645" s="24" t="e">
        <f ca="1"/>
        <v>#NAME?</v>
      </c>
      <c r="J1645" s="24" t="e">
        <f t="array" aca="1" ref="J1645" ca="1">INDIRECT(ADDRESS(($F$2+1-H1645)+2,9))</f>
        <v>#NAME?</v>
      </c>
      <c r="K1645" s="24" t="e">
        <f t="shared" ca="1" si="127"/>
        <v>#NAME?</v>
      </c>
      <c r="L1645" s="24" t="e">
        <f t="shared" ca="1" si="128"/>
        <v>#NAME?</v>
      </c>
      <c r="M1645" s="24" t="e">
        <f t="shared" ca="1" si="129"/>
        <v>#NAME?</v>
      </c>
    </row>
    <row r="1646" spans="2:13" x14ac:dyDescent="0.25">
      <c r="B1646" s="24">
        <f t="shared" ca="1" si="125"/>
        <v>8.181039638303178E-2</v>
      </c>
      <c r="C1646" s="25">
        <f t="shared" ca="1" si="126"/>
        <v>36.070033138033928</v>
      </c>
      <c r="H1646" s="24">
        <v>1644</v>
      </c>
      <c r="I1646" s="24" t="e">
        <f ca="1"/>
        <v>#NAME?</v>
      </c>
      <c r="J1646" s="24" t="e">
        <f t="array" aca="1" ref="J1646" ca="1">INDIRECT(ADDRESS(($F$2+1-H1646)+2,9))</f>
        <v>#NAME?</v>
      </c>
      <c r="K1646" s="24" t="e">
        <f t="shared" ca="1" si="127"/>
        <v>#NAME?</v>
      </c>
      <c r="L1646" s="24" t="e">
        <f t="shared" ca="1" si="128"/>
        <v>#NAME?</v>
      </c>
      <c r="M1646" s="24" t="e">
        <f t="shared" ca="1" si="129"/>
        <v>#NAME?</v>
      </c>
    </row>
    <row r="1647" spans="2:13" x14ac:dyDescent="0.25">
      <c r="B1647" s="24">
        <f t="shared" ca="1" si="125"/>
        <v>0.94067110877755389</v>
      </c>
      <c r="C1647" s="25">
        <f t="shared" ca="1" si="126"/>
        <v>65.604321915550656</v>
      </c>
      <c r="H1647" s="24">
        <v>1645</v>
      </c>
      <c r="I1647" s="24" t="e">
        <f ca="1"/>
        <v>#NAME?</v>
      </c>
      <c r="J1647" s="24" t="e">
        <f t="array" aca="1" ref="J1647" ca="1">INDIRECT(ADDRESS(($F$2+1-H1647)+2,9))</f>
        <v>#NAME?</v>
      </c>
      <c r="K1647" s="24" t="e">
        <f t="shared" ca="1" si="127"/>
        <v>#NAME?</v>
      </c>
      <c r="L1647" s="24" t="e">
        <f t="shared" ca="1" si="128"/>
        <v>#NAME?</v>
      </c>
      <c r="M1647" s="24" t="e">
        <f t="shared" ca="1" si="129"/>
        <v>#NAME?</v>
      </c>
    </row>
    <row r="1648" spans="2:13" x14ac:dyDescent="0.25">
      <c r="B1648" s="24">
        <f t="shared" ca="1" si="125"/>
        <v>0.86874288646487652</v>
      </c>
      <c r="C1648" s="25">
        <f t="shared" ca="1" si="126"/>
        <v>61.204683628878044</v>
      </c>
      <c r="H1648" s="24">
        <v>1646</v>
      </c>
      <c r="I1648" s="24" t="e">
        <f ca="1"/>
        <v>#NAME?</v>
      </c>
      <c r="J1648" s="24" t="e">
        <f t="array" aca="1" ref="J1648" ca="1">INDIRECT(ADDRESS(($F$2+1-H1648)+2,9))</f>
        <v>#NAME?</v>
      </c>
      <c r="K1648" s="24" t="e">
        <f t="shared" ca="1" si="127"/>
        <v>#NAME?</v>
      </c>
      <c r="L1648" s="24" t="e">
        <f t="shared" ca="1" si="128"/>
        <v>#NAME?</v>
      </c>
      <c r="M1648" s="24" t="e">
        <f t="shared" ca="1" si="129"/>
        <v>#NAME?</v>
      </c>
    </row>
    <row r="1649" spans="2:13" x14ac:dyDescent="0.25">
      <c r="B1649" s="24">
        <f t="shared" ca="1" si="125"/>
        <v>0.96518096558819466</v>
      </c>
      <c r="C1649" s="25">
        <f t="shared" ca="1" si="126"/>
        <v>68.142576466437475</v>
      </c>
      <c r="H1649" s="24">
        <v>1647</v>
      </c>
      <c r="I1649" s="24" t="e">
        <f ca="1"/>
        <v>#NAME?</v>
      </c>
      <c r="J1649" s="24" t="e">
        <f t="array" aca="1" ref="J1649" ca="1">INDIRECT(ADDRESS(($F$2+1-H1649)+2,9))</f>
        <v>#NAME?</v>
      </c>
      <c r="K1649" s="24" t="e">
        <f t="shared" ca="1" si="127"/>
        <v>#NAME?</v>
      </c>
      <c r="L1649" s="24" t="e">
        <f t="shared" ca="1" si="128"/>
        <v>#NAME?</v>
      </c>
      <c r="M1649" s="24" t="e">
        <f t="shared" ca="1" si="129"/>
        <v>#NAME?</v>
      </c>
    </row>
    <row r="1650" spans="2:13" x14ac:dyDescent="0.25">
      <c r="B1650" s="24">
        <f t="shared" ca="1" si="125"/>
        <v>0.90524441441898862</v>
      </c>
      <c r="C1650" s="25">
        <f t="shared" ca="1" si="126"/>
        <v>63.120265659239166</v>
      </c>
      <c r="H1650" s="24">
        <v>1648</v>
      </c>
      <c r="I1650" s="24" t="e">
        <f ca="1"/>
        <v>#NAME?</v>
      </c>
      <c r="J1650" s="24" t="e">
        <f t="array" aca="1" ref="J1650" ca="1">INDIRECT(ADDRESS(($F$2+1-H1650)+2,9))</f>
        <v>#NAME?</v>
      </c>
      <c r="K1650" s="24" t="e">
        <f t="shared" ca="1" si="127"/>
        <v>#NAME?</v>
      </c>
      <c r="L1650" s="24" t="e">
        <f t="shared" ca="1" si="128"/>
        <v>#NAME?</v>
      </c>
      <c r="M1650" s="24" t="e">
        <f t="shared" ca="1" si="129"/>
        <v>#NAME?</v>
      </c>
    </row>
    <row r="1651" spans="2:13" x14ac:dyDescent="0.25">
      <c r="B1651" s="24">
        <f t="shared" ca="1" si="125"/>
        <v>0.71073016509505627</v>
      </c>
      <c r="C1651" s="25">
        <f t="shared" ca="1" si="126"/>
        <v>55.555190703092812</v>
      </c>
      <c r="H1651" s="24">
        <v>1649</v>
      </c>
      <c r="I1651" s="24" t="e">
        <f ca="1"/>
        <v>#NAME?</v>
      </c>
      <c r="J1651" s="24" t="e">
        <f t="array" aca="1" ref="J1651" ca="1">INDIRECT(ADDRESS(($F$2+1-H1651)+2,9))</f>
        <v>#NAME?</v>
      </c>
      <c r="K1651" s="24" t="e">
        <f t="shared" ca="1" si="127"/>
        <v>#NAME?</v>
      </c>
      <c r="L1651" s="24" t="e">
        <f t="shared" ca="1" si="128"/>
        <v>#NAME?</v>
      </c>
      <c r="M1651" s="24" t="e">
        <f t="shared" ca="1" si="129"/>
        <v>#NAME?</v>
      </c>
    </row>
    <row r="1652" spans="2:13" x14ac:dyDescent="0.25">
      <c r="B1652" s="24">
        <f t="shared" ca="1" si="125"/>
        <v>0.71454980711403682</v>
      </c>
      <c r="C1652" s="25">
        <f t="shared" ca="1" si="126"/>
        <v>55.667259523879352</v>
      </c>
      <c r="H1652" s="24">
        <v>1650</v>
      </c>
      <c r="I1652" s="24" t="e">
        <f ca="1"/>
        <v>#NAME?</v>
      </c>
      <c r="J1652" s="24" t="e">
        <f t="array" aca="1" ref="J1652" ca="1">INDIRECT(ADDRESS(($F$2+1-H1652)+2,9))</f>
        <v>#NAME?</v>
      </c>
      <c r="K1652" s="24" t="e">
        <f t="shared" ca="1" si="127"/>
        <v>#NAME?</v>
      </c>
      <c r="L1652" s="24" t="e">
        <f t="shared" ca="1" si="128"/>
        <v>#NAME?</v>
      </c>
      <c r="M1652" s="24" t="e">
        <f t="shared" ca="1" si="129"/>
        <v>#NAME?</v>
      </c>
    </row>
    <row r="1653" spans="2:13" x14ac:dyDescent="0.25">
      <c r="B1653" s="24">
        <f t="shared" ca="1" si="125"/>
        <v>0.71086958205691608</v>
      </c>
      <c r="C1653" s="25">
        <f t="shared" ca="1" si="126"/>
        <v>55.55926888604963</v>
      </c>
      <c r="H1653" s="24">
        <v>1651</v>
      </c>
      <c r="I1653" s="24" t="e">
        <f ca="1"/>
        <v>#NAME?</v>
      </c>
      <c r="J1653" s="24" t="e">
        <f t="array" aca="1" ref="J1653" ca="1">INDIRECT(ADDRESS(($F$2+1-H1653)+2,9))</f>
        <v>#NAME?</v>
      </c>
      <c r="K1653" s="24" t="e">
        <f t="shared" ca="1" si="127"/>
        <v>#NAME?</v>
      </c>
      <c r="L1653" s="24" t="e">
        <f t="shared" ca="1" si="128"/>
        <v>#NAME?</v>
      </c>
      <c r="M1653" s="24" t="e">
        <f t="shared" ca="1" si="129"/>
        <v>#NAME?</v>
      </c>
    </row>
    <row r="1654" spans="2:13" x14ac:dyDescent="0.25">
      <c r="B1654" s="24">
        <f t="shared" ca="1" si="125"/>
        <v>0.45113280497614505</v>
      </c>
      <c r="C1654" s="25">
        <f t="shared" ca="1" si="126"/>
        <v>48.772001713511301</v>
      </c>
      <c r="H1654" s="24">
        <v>1652</v>
      </c>
      <c r="I1654" s="24" t="e">
        <f ca="1"/>
        <v>#NAME?</v>
      </c>
      <c r="J1654" s="24" t="e">
        <f t="array" aca="1" ref="J1654" ca="1">INDIRECT(ADDRESS(($F$2+1-H1654)+2,9))</f>
        <v>#NAME?</v>
      </c>
      <c r="K1654" s="24" t="e">
        <f t="shared" ca="1" si="127"/>
        <v>#NAME?</v>
      </c>
      <c r="L1654" s="24" t="e">
        <f t="shared" ca="1" si="128"/>
        <v>#NAME?</v>
      </c>
      <c r="M1654" s="24" t="e">
        <f t="shared" ca="1" si="129"/>
        <v>#NAME?</v>
      </c>
    </row>
    <row r="1655" spans="2:13" x14ac:dyDescent="0.25">
      <c r="B1655" s="24">
        <f t="shared" ca="1" si="125"/>
        <v>0.7671136098519864</v>
      </c>
      <c r="C1655" s="25">
        <f t="shared" ca="1" si="126"/>
        <v>57.293742244226962</v>
      </c>
      <c r="H1655" s="24">
        <v>1653</v>
      </c>
      <c r="I1655" s="24" t="e">
        <f ca="1"/>
        <v>#NAME?</v>
      </c>
      <c r="J1655" s="24" t="e">
        <f t="array" aca="1" ref="J1655" ca="1">INDIRECT(ADDRESS(($F$2+1-H1655)+2,9))</f>
        <v>#NAME?</v>
      </c>
      <c r="K1655" s="24" t="e">
        <f t="shared" ca="1" si="127"/>
        <v>#NAME?</v>
      </c>
      <c r="L1655" s="24" t="e">
        <f t="shared" ca="1" si="128"/>
        <v>#NAME?</v>
      </c>
      <c r="M1655" s="24" t="e">
        <f t="shared" ca="1" si="129"/>
        <v>#NAME?</v>
      </c>
    </row>
    <row r="1656" spans="2:13" x14ac:dyDescent="0.25">
      <c r="B1656" s="24">
        <f t="shared" ca="1" si="125"/>
        <v>0.71499994778395171</v>
      </c>
      <c r="C1656" s="25">
        <f t="shared" ca="1" si="126"/>
        <v>55.68051344536434</v>
      </c>
      <c r="H1656" s="24">
        <v>1654</v>
      </c>
      <c r="I1656" s="24" t="e">
        <f ca="1"/>
        <v>#NAME?</v>
      </c>
      <c r="J1656" s="24" t="e">
        <f t="array" aca="1" ref="J1656" ca="1">INDIRECT(ADDRESS(($F$2+1-H1656)+2,9))</f>
        <v>#NAME?</v>
      </c>
      <c r="K1656" s="24" t="e">
        <f t="shared" ca="1" si="127"/>
        <v>#NAME?</v>
      </c>
      <c r="L1656" s="24" t="e">
        <f t="shared" ca="1" si="128"/>
        <v>#NAME?</v>
      </c>
      <c r="M1656" s="24" t="e">
        <f t="shared" ca="1" si="129"/>
        <v>#NAME?</v>
      </c>
    </row>
    <row r="1657" spans="2:13" x14ac:dyDescent="0.25">
      <c r="B1657" s="24">
        <f t="shared" ca="1" si="125"/>
        <v>0.95541746147141637</v>
      </c>
      <c r="C1657" s="25">
        <f t="shared" ca="1" si="126"/>
        <v>66.998184656789462</v>
      </c>
      <c r="H1657" s="24">
        <v>1655</v>
      </c>
      <c r="I1657" s="24" t="e">
        <f ca="1"/>
        <v>#NAME?</v>
      </c>
      <c r="J1657" s="24" t="e">
        <f t="array" aca="1" ref="J1657" ca="1">INDIRECT(ADDRESS(($F$2+1-H1657)+2,9))</f>
        <v>#NAME?</v>
      </c>
      <c r="K1657" s="24" t="e">
        <f t="shared" ca="1" si="127"/>
        <v>#NAME?</v>
      </c>
      <c r="L1657" s="24" t="e">
        <f t="shared" ca="1" si="128"/>
        <v>#NAME?</v>
      </c>
      <c r="M1657" s="24" t="e">
        <f t="shared" ca="1" si="129"/>
        <v>#NAME?</v>
      </c>
    </row>
    <row r="1658" spans="2:13" x14ac:dyDescent="0.25">
      <c r="B1658" s="24">
        <f t="shared" ca="1" si="125"/>
        <v>0.91416544306228409</v>
      </c>
      <c r="C1658" s="25">
        <f t="shared" ca="1" si="126"/>
        <v>63.668602486010442</v>
      </c>
      <c r="H1658" s="24">
        <v>1656</v>
      </c>
      <c r="I1658" s="24" t="e">
        <f ca="1"/>
        <v>#NAME?</v>
      </c>
      <c r="J1658" s="24" t="e">
        <f t="array" aca="1" ref="J1658" ca="1">INDIRECT(ADDRESS(($F$2+1-H1658)+2,9))</f>
        <v>#NAME?</v>
      </c>
      <c r="K1658" s="24" t="e">
        <f t="shared" ca="1" si="127"/>
        <v>#NAME?</v>
      </c>
      <c r="L1658" s="24" t="e">
        <f t="shared" ca="1" si="128"/>
        <v>#NAME?</v>
      </c>
      <c r="M1658" s="24" t="e">
        <f t="shared" ca="1" si="129"/>
        <v>#NAME?</v>
      </c>
    </row>
    <row r="1659" spans="2:13" x14ac:dyDescent="0.25">
      <c r="B1659" s="24">
        <f t="shared" ca="1" si="125"/>
        <v>0.75603286837958295</v>
      </c>
      <c r="C1659" s="25">
        <f t="shared" ca="1" si="126"/>
        <v>56.935981356673437</v>
      </c>
      <c r="H1659" s="24">
        <v>1657</v>
      </c>
      <c r="I1659" s="24" t="e">
        <f ca="1"/>
        <v>#NAME?</v>
      </c>
      <c r="J1659" s="24" t="e">
        <f t="array" aca="1" ref="J1659" ca="1">INDIRECT(ADDRESS(($F$2+1-H1659)+2,9))</f>
        <v>#NAME?</v>
      </c>
      <c r="K1659" s="24" t="e">
        <f t="shared" ca="1" si="127"/>
        <v>#NAME?</v>
      </c>
      <c r="L1659" s="24" t="e">
        <f t="shared" ca="1" si="128"/>
        <v>#NAME?</v>
      </c>
      <c r="M1659" s="24" t="e">
        <f t="shared" ca="1" si="129"/>
        <v>#NAME?</v>
      </c>
    </row>
    <row r="1660" spans="2:13" x14ac:dyDescent="0.25">
      <c r="B1660" s="24">
        <f t="shared" ca="1" si="125"/>
        <v>0.48122451674971012</v>
      </c>
      <c r="C1660" s="25">
        <f t="shared" ca="1" si="126"/>
        <v>49.529194556492499</v>
      </c>
      <c r="H1660" s="24">
        <v>1658</v>
      </c>
      <c r="I1660" s="24" t="e">
        <f ca="1"/>
        <v>#NAME?</v>
      </c>
      <c r="J1660" s="24" t="e">
        <f t="array" aca="1" ref="J1660" ca="1">INDIRECT(ADDRESS(($F$2+1-H1660)+2,9))</f>
        <v>#NAME?</v>
      </c>
      <c r="K1660" s="24" t="e">
        <f t="shared" ca="1" si="127"/>
        <v>#NAME?</v>
      </c>
      <c r="L1660" s="24" t="e">
        <f t="shared" ca="1" si="128"/>
        <v>#NAME?</v>
      </c>
      <c r="M1660" s="24" t="e">
        <f t="shared" ca="1" si="129"/>
        <v>#NAME?</v>
      </c>
    </row>
    <row r="1661" spans="2:13" x14ac:dyDescent="0.25">
      <c r="B1661" s="24">
        <f t="shared" ca="1" si="125"/>
        <v>0.39140596786430926</v>
      </c>
      <c r="C1661" s="25">
        <f t="shared" ca="1" si="126"/>
        <v>47.243435341793266</v>
      </c>
      <c r="H1661" s="24">
        <v>1659</v>
      </c>
      <c r="I1661" s="24" t="e">
        <f ca="1"/>
        <v>#NAME?</v>
      </c>
      <c r="J1661" s="24" t="e">
        <f t="array" aca="1" ref="J1661" ca="1">INDIRECT(ADDRESS(($F$2+1-H1661)+2,9))</f>
        <v>#NAME?</v>
      </c>
      <c r="K1661" s="24" t="e">
        <f t="shared" ca="1" si="127"/>
        <v>#NAME?</v>
      </c>
      <c r="L1661" s="24" t="e">
        <f t="shared" ca="1" si="128"/>
        <v>#NAME?</v>
      </c>
      <c r="M1661" s="24" t="e">
        <f t="shared" ca="1" si="129"/>
        <v>#NAME?</v>
      </c>
    </row>
    <row r="1662" spans="2:13" x14ac:dyDescent="0.25">
      <c r="B1662" s="24">
        <f t="shared" ca="1" si="125"/>
        <v>0.75213230396667341</v>
      </c>
      <c r="C1662" s="25">
        <f t="shared" ca="1" si="126"/>
        <v>56.812151042938808</v>
      </c>
      <c r="H1662" s="24">
        <v>1660</v>
      </c>
      <c r="I1662" s="24" t="e">
        <f ca="1"/>
        <v>#NAME?</v>
      </c>
      <c r="J1662" s="24" t="e">
        <f t="array" aca="1" ref="J1662" ca="1">INDIRECT(ADDRESS(($F$2+1-H1662)+2,9))</f>
        <v>#NAME?</v>
      </c>
      <c r="K1662" s="24" t="e">
        <f t="shared" ca="1" si="127"/>
        <v>#NAME?</v>
      </c>
      <c r="L1662" s="24" t="e">
        <f t="shared" ca="1" si="128"/>
        <v>#NAME?</v>
      </c>
      <c r="M1662" s="24" t="e">
        <f t="shared" ca="1" si="129"/>
        <v>#NAME?</v>
      </c>
    </row>
    <row r="1663" spans="2:13" x14ac:dyDescent="0.25">
      <c r="B1663" s="24">
        <f t="shared" ca="1" si="125"/>
        <v>0.37636837676078505</v>
      </c>
      <c r="C1663" s="25">
        <f t="shared" ca="1" si="126"/>
        <v>46.849672045227308</v>
      </c>
      <c r="H1663" s="24">
        <v>1661</v>
      </c>
      <c r="I1663" s="24" t="e">
        <f ca="1"/>
        <v>#NAME?</v>
      </c>
      <c r="J1663" s="24" t="e">
        <f t="array" aca="1" ref="J1663" ca="1">INDIRECT(ADDRESS(($F$2+1-H1663)+2,9))</f>
        <v>#NAME?</v>
      </c>
      <c r="K1663" s="24" t="e">
        <f t="shared" ca="1" si="127"/>
        <v>#NAME?</v>
      </c>
      <c r="L1663" s="24" t="e">
        <f t="shared" ca="1" si="128"/>
        <v>#NAME?</v>
      </c>
      <c r="M1663" s="24" t="e">
        <f t="shared" ca="1" si="129"/>
        <v>#NAME?</v>
      </c>
    </row>
    <row r="1664" spans="2:13" x14ac:dyDescent="0.25">
      <c r="B1664" s="24">
        <f t="shared" ca="1" si="125"/>
        <v>4.2077144572211012E-2</v>
      </c>
      <c r="C1664" s="25">
        <f t="shared" ca="1" si="126"/>
        <v>32.729255254298451</v>
      </c>
      <c r="H1664" s="24">
        <v>1662</v>
      </c>
      <c r="I1664" s="24" t="e">
        <f ca="1"/>
        <v>#NAME?</v>
      </c>
      <c r="J1664" s="24" t="e">
        <f t="array" aca="1" ref="J1664" ca="1">INDIRECT(ADDRESS(($F$2+1-H1664)+2,9))</f>
        <v>#NAME?</v>
      </c>
      <c r="K1664" s="24" t="e">
        <f t="shared" ca="1" si="127"/>
        <v>#NAME?</v>
      </c>
      <c r="L1664" s="24" t="e">
        <f t="shared" ca="1" si="128"/>
        <v>#NAME?</v>
      </c>
      <c r="M1664" s="24" t="e">
        <f t="shared" ca="1" si="129"/>
        <v>#NAME?</v>
      </c>
    </row>
    <row r="1665" spans="2:13" x14ac:dyDescent="0.25">
      <c r="B1665" s="24">
        <f t="shared" ca="1" si="125"/>
        <v>0.80506791169909919</v>
      </c>
      <c r="C1665" s="25">
        <f t="shared" ca="1" si="126"/>
        <v>58.598637069643068</v>
      </c>
      <c r="H1665" s="24">
        <v>1663</v>
      </c>
      <c r="I1665" s="24" t="e">
        <f ca="1"/>
        <v>#NAME?</v>
      </c>
      <c r="J1665" s="24" t="e">
        <f t="array" aca="1" ref="J1665" ca="1">INDIRECT(ADDRESS(($F$2+1-H1665)+2,9))</f>
        <v>#NAME?</v>
      </c>
      <c r="K1665" s="24" t="e">
        <f t="shared" ca="1" si="127"/>
        <v>#NAME?</v>
      </c>
      <c r="L1665" s="24" t="e">
        <f t="shared" ca="1" si="128"/>
        <v>#NAME?</v>
      </c>
      <c r="M1665" s="24" t="e">
        <f t="shared" ca="1" si="129"/>
        <v>#NAME?</v>
      </c>
    </row>
    <row r="1666" spans="2:13" x14ac:dyDescent="0.25">
      <c r="B1666" s="24">
        <f t="shared" ca="1" si="125"/>
        <v>0.87873189130800866</v>
      </c>
      <c r="C1666" s="25">
        <f t="shared" ca="1" si="126"/>
        <v>61.68670982436069</v>
      </c>
      <c r="H1666" s="24">
        <v>1664</v>
      </c>
      <c r="I1666" s="24" t="e">
        <f ca="1"/>
        <v>#NAME?</v>
      </c>
      <c r="J1666" s="24" t="e">
        <f t="array" aca="1" ref="J1666" ca="1">INDIRECT(ADDRESS(($F$2+1-H1666)+2,9))</f>
        <v>#NAME?</v>
      </c>
      <c r="K1666" s="24" t="e">
        <f t="shared" ca="1" si="127"/>
        <v>#NAME?</v>
      </c>
      <c r="L1666" s="24" t="e">
        <f t="shared" ca="1" si="128"/>
        <v>#NAME?</v>
      </c>
      <c r="M1666" s="24" t="e">
        <f t="shared" ca="1" si="129"/>
        <v>#NAME?</v>
      </c>
    </row>
    <row r="1667" spans="2:13" x14ac:dyDescent="0.25">
      <c r="B1667" s="24">
        <f t="shared" ca="1" si="125"/>
        <v>0.11601164628935934</v>
      </c>
      <c r="C1667" s="25">
        <f t="shared" ca="1" si="126"/>
        <v>38.048368491864544</v>
      </c>
      <c r="H1667" s="24">
        <v>1665</v>
      </c>
      <c r="I1667" s="24" t="e">
        <f ca="1"/>
        <v>#NAME?</v>
      </c>
      <c r="J1667" s="24" t="e">
        <f t="array" aca="1" ref="J1667" ca="1">INDIRECT(ADDRESS(($F$2+1-H1667)+2,9))</f>
        <v>#NAME?</v>
      </c>
      <c r="K1667" s="24" t="e">
        <f t="shared" ca="1" si="127"/>
        <v>#NAME?</v>
      </c>
      <c r="L1667" s="24" t="e">
        <f t="shared" ca="1" si="128"/>
        <v>#NAME?</v>
      </c>
      <c r="M1667" s="24" t="e">
        <f t="shared" ca="1" si="129"/>
        <v>#NAME?</v>
      </c>
    </row>
    <row r="1668" spans="2:13" x14ac:dyDescent="0.25">
      <c r="B1668" s="24">
        <f t="shared" ref="B1668:B1731" ca="1" si="130">RAND()</f>
        <v>0.52269565991362144</v>
      </c>
      <c r="C1668" s="25">
        <f t="shared" ref="C1668:C1731" ca="1" si="131">_xlfn.NORM.INV(B1668,50,10)</f>
        <v>50.569203041342135</v>
      </c>
      <c r="H1668" s="24">
        <v>1666</v>
      </c>
      <c r="I1668" s="24" t="e">
        <f ca="1"/>
        <v>#NAME?</v>
      </c>
      <c r="J1668" s="24" t="e">
        <f t="array" aca="1" ref="J1668" ca="1">INDIRECT(ADDRESS(($F$2+1-H1668)+2,9))</f>
        <v>#NAME?</v>
      </c>
      <c r="K1668" s="24" t="e">
        <f t="shared" ref="K1668:K1731" ca="1" si="132">_xlfn.NORM.DIST(I1668,$F$5,$F$6,TRUE)</f>
        <v>#NAME?</v>
      </c>
      <c r="L1668" s="24" t="e">
        <f t="shared" ref="L1668:L1731" ca="1" si="133">_xlfn.NORM.DIST(J1668,$F$5,$F$6,TRUE)</f>
        <v>#NAME?</v>
      </c>
      <c r="M1668" s="24" t="e">
        <f t="shared" ca="1" si="129"/>
        <v>#NAME?</v>
      </c>
    </row>
    <row r="1669" spans="2:13" x14ac:dyDescent="0.25">
      <c r="B1669" s="24">
        <f t="shared" ca="1" si="130"/>
        <v>0.45610165384125412</v>
      </c>
      <c r="C1669" s="25">
        <f t="shared" ca="1" si="131"/>
        <v>48.897401620562057</v>
      </c>
      <c r="H1669" s="24">
        <v>1667</v>
      </c>
      <c r="I1669" s="24" t="e">
        <f ca="1"/>
        <v>#NAME?</v>
      </c>
      <c r="J1669" s="24" t="e">
        <f t="array" aca="1" ref="J1669" ca="1">INDIRECT(ADDRESS(($F$2+1-H1669)+2,9))</f>
        <v>#NAME?</v>
      </c>
      <c r="K1669" s="24" t="e">
        <f t="shared" ca="1" si="132"/>
        <v>#NAME?</v>
      </c>
      <c r="L1669" s="24" t="e">
        <f t="shared" ca="1" si="133"/>
        <v>#NAME?</v>
      </c>
      <c r="M1669" s="24" t="e">
        <f t="shared" ref="M1669:M1732" ca="1" si="134">((2*H1669-1)/$F$2)*(LN(K1669)+LN(1-L1669))</f>
        <v>#NAME?</v>
      </c>
    </row>
    <row r="1670" spans="2:13" x14ac:dyDescent="0.25">
      <c r="B1670" s="24">
        <f t="shared" ca="1" si="130"/>
        <v>0.96493643913955829</v>
      </c>
      <c r="C1670" s="25">
        <f t="shared" ca="1" si="131"/>
        <v>68.110887045873369</v>
      </c>
      <c r="H1670" s="24">
        <v>1668</v>
      </c>
      <c r="I1670" s="24" t="e">
        <f ca="1"/>
        <v>#NAME?</v>
      </c>
      <c r="J1670" s="24" t="e">
        <f t="array" aca="1" ref="J1670" ca="1">INDIRECT(ADDRESS(($F$2+1-H1670)+2,9))</f>
        <v>#NAME?</v>
      </c>
      <c r="K1670" s="24" t="e">
        <f t="shared" ca="1" si="132"/>
        <v>#NAME?</v>
      </c>
      <c r="L1670" s="24" t="e">
        <f t="shared" ca="1" si="133"/>
        <v>#NAME?</v>
      </c>
      <c r="M1670" s="24" t="e">
        <f t="shared" ca="1" si="134"/>
        <v>#NAME?</v>
      </c>
    </row>
    <row r="1671" spans="2:13" x14ac:dyDescent="0.25">
      <c r="B1671" s="24">
        <f t="shared" ca="1" si="130"/>
        <v>8.6709843468907644E-2</v>
      </c>
      <c r="C1671" s="25">
        <f t="shared" ca="1" si="131"/>
        <v>36.387024816585637</v>
      </c>
      <c r="H1671" s="24">
        <v>1669</v>
      </c>
      <c r="I1671" s="24" t="e">
        <f ca="1"/>
        <v>#NAME?</v>
      </c>
      <c r="J1671" s="24" t="e">
        <f t="array" aca="1" ref="J1671" ca="1">INDIRECT(ADDRESS(($F$2+1-H1671)+2,9))</f>
        <v>#NAME?</v>
      </c>
      <c r="K1671" s="24" t="e">
        <f t="shared" ca="1" si="132"/>
        <v>#NAME?</v>
      </c>
      <c r="L1671" s="24" t="e">
        <f t="shared" ca="1" si="133"/>
        <v>#NAME?</v>
      </c>
      <c r="M1671" s="24" t="e">
        <f t="shared" ca="1" si="134"/>
        <v>#NAME?</v>
      </c>
    </row>
    <row r="1672" spans="2:13" x14ac:dyDescent="0.25">
      <c r="B1672" s="24">
        <f t="shared" ca="1" si="130"/>
        <v>0.91443080343082273</v>
      </c>
      <c r="C1672" s="25">
        <f t="shared" ca="1" si="131"/>
        <v>63.685550813485051</v>
      </c>
      <c r="H1672" s="24">
        <v>1670</v>
      </c>
      <c r="I1672" s="24" t="e">
        <f ca="1"/>
        <v>#NAME?</v>
      </c>
      <c r="J1672" s="24" t="e">
        <f t="array" aca="1" ref="J1672" ca="1">INDIRECT(ADDRESS(($F$2+1-H1672)+2,9))</f>
        <v>#NAME?</v>
      </c>
      <c r="K1672" s="24" t="e">
        <f t="shared" ca="1" si="132"/>
        <v>#NAME?</v>
      </c>
      <c r="L1672" s="24" t="e">
        <f t="shared" ca="1" si="133"/>
        <v>#NAME?</v>
      </c>
      <c r="M1672" s="24" t="e">
        <f t="shared" ca="1" si="134"/>
        <v>#NAME?</v>
      </c>
    </row>
    <row r="1673" spans="2:13" x14ac:dyDescent="0.25">
      <c r="B1673" s="24">
        <f t="shared" ca="1" si="130"/>
        <v>0.63928874176956296</v>
      </c>
      <c r="C1673" s="25">
        <f t="shared" ca="1" si="131"/>
        <v>53.565582778386513</v>
      </c>
      <c r="H1673" s="24">
        <v>1671</v>
      </c>
      <c r="I1673" s="24" t="e">
        <f ca="1"/>
        <v>#NAME?</v>
      </c>
      <c r="J1673" s="24" t="e">
        <f t="array" aca="1" ref="J1673" ca="1">INDIRECT(ADDRESS(($F$2+1-H1673)+2,9))</f>
        <v>#NAME?</v>
      </c>
      <c r="K1673" s="24" t="e">
        <f t="shared" ca="1" si="132"/>
        <v>#NAME?</v>
      </c>
      <c r="L1673" s="24" t="e">
        <f t="shared" ca="1" si="133"/>
        <v>#NAME?</v>
      </c>
      <c r="M1673" s="24" t="e">
        <f t="shared" ca="1" si="134"/>
        <v>#NAME?</v>
      </c>
    </row>
    <row r="1674" spans="2:13" x14ac:dyDescent="0.25">
      <c r="B1674" s="24">
        <f t="shared" ca="1" si="130"/>
        <v>0.13272951943944056</v>
      </c>
      <c r="C1674" s="25">
        <f t="shared" ca="1" si="131"/>
        <v>38.864191343297094</v>
      </c>
      <c r="H1674" s="24">
        <v>1672</v>
      </c>
      <c r="I1674" s="24" t="e">
        <f ca="1"/>
        <v>#NAME?</v>
      </c>
      <c r="J1674" s="24" t="e">
        <f t="array" aca="1" ref="J1674" ca="1">INDIRECT(ADDRESS(($F$2+1-H1674)+2,9))</f>
        <v>#NAME?</v>
      </c>
      <c r="K1674" s="24" t="e">
        <f t="shared" ca="1" si="132"/>
        <v>#NAME?</v>
      </c>
      <c r="L1674" s="24" t="e">
        <f t="shared" ca="1" si="133"/>
        <v>#NAME?</v>
      </c>
      <c r="M1674" s="24" t="e">
        <f t="shared" ca="1" si="134"/>
        <v>#NAME?</v>
      </c>
    </row>
    <row r="1675" spans="2:13" x14ac:dyDescent="0.25">
      <c r="B1675" s="24">
        <f t="shared" ca="1" si="130"/>
        <v>0.73465240377126861</v>
      </c>
      <c r="C1675" s="25">
        <f t="shared" ca="1" si="131"/>
        <v>56.269451462386179</v>
      </c>
      <c r="H1675" s="24">
        <v>1673</v>
      </c>
      <c r="I1675" s="24" t="e">
        <f ca="1"/>
        <v>#NAME?</v>
      </c>
      <c r="J1675" s="24" t="e">
        <f t="array" aca="1" ref="J1675" ca="1">INDIRECT(ADDRESS(($F$2+1-H1675)+2,9))</f>
        <v>#NAME?</v>
      </c>
      <c r="K1675" s="24" t="e">
        <f t="shared" ca="1" si="132"/>
        <v>#NAME?</v>
      </c>
      <c r="L1675" s="24" t="e">
        <f t="shared" ca="1" si="133"/>
        <v>#NAME?</v>
      </c>
      <c r="M1675" s="24" t="e">
        <f t="shared" ca="1" si="134"/>
        <v>#NAME?</v>
      </c>
    </row>
    <row r="1676" spans="2:13" x14ac:dyDescent="0.25">
      <c r="B1676" s="24">
        <f t="shared" ca="1" si="130"/>
        <v>3.3273698933528051E-2</v>
      </c>
      <c r="C1676" s="25">
        <f t="shared" ca="1" si="131"/>
        <v>31.65281420064311</v>
      </c>
      <c r="H1676" s="24">
        <v>1674</v>
      </c>
      <c r="I1676" s="24" t="e">
        <f ca="1"/>
        <v>#NAME?</v>
      </c>
      <c r="J1676" s="24" t="e">
        <f t="array" aca="1" ref="J1676" ca="1">INDIRECT(ADDRESS(($F$2+1-H1676)+2,9))</f>
        <v>#NAME?</v>
      </c>
      <c r="K1676" s="24" t="e">
        <f t="shared" ca="1" si="132"/>
        <v>#NAME?</v>
      </c>
      <c r="L1676" s="24" t="e">
        <f t="shared" ca="1" si="133"/>
        <v>#NAME?</v>
      </c>
      <c r="M1676" s="24" t="e">
        <f t="shared" ca="1" si="134"/>
        <v>#NAME?</v>
      </c>
    </row>
    <row r="1677" spans="2:13" x14ac:dyDescent="0.25">
      <c r="B1677" s="24">
        <f t="shared" ca="1" si="130"/>
        <v>0.80342276303704552</v>
      </c>
      <c r="C1677" s="25">
        <f t="shared" ca="1" si="131"/>
        <v>58.539106937444622</v>
      </c>
      <c r="H1677" s="24">
        <v>1675</v>
      </c>
      <c r="I1677" s="24" t="e">
        <f ca="1"/>
        <v>#NAME?</v>
      </c>
      <c r="J1677" s="24" t="e">
        <f t="array" aca="1" ref="J1677" ca="1">INDIRECT(ADDRESS(($F$2+1-H1677)+2,9))</f>
        <v>#NAME?</v>
      </c>
      <c r="K1677" s="24" t="e">
        <f t="shared" ca="1" si="132"/>
        <v>#NAME?</v>
      </c>
      <c r="L1677" s="24" t="e">
        <f t="shared" ca="1" si="133"/>
        <v>#NAME?</v>
      </c>
      <c r="M1677" s="24" t="e">
        <f t="shared" ca="1" si="134"/>
        <v>#NAME?</v>
      </c>
    </row>
    <row r="1678" spans="2:13" x14ac:dyDescent="0.25">
      <c r="B1678" s="24">
        <f t="shared" ca="1" si="130"/>
        <v>0.23997502402457704</v>
      </c>
      <c r="C1678" s="25">
        <f t="shared" ca="1" si="131"/>
        <v>42.936170935193381</v>
      </c>
      <c r="H1678" s="24">
        <v>1676</v>
      </c>
      <c r="I1678" s="24" t="e">
        <f ca="1"/>
        <v>#NAME?</v>
      </c>
      <c r="J1678" s="24" t="e">
        <f t="array" aca="1" ref="J1678" ca="1">INDIRECT(ADDRESS(($F$2+1-H1678)+2,9))</f>
        <v>#NAME?</v>
      </c>
      <c r="K1678" s="24" t="e">
        <f t="shared" ca="1" si="132"/>
        <v>#NAME?</v>
      </c>
      <c r="L1678" s="24" t="e">
        <f t="shared" ca="1" si="133"/>
        <v>#NAME?</v>
      </c>
      <c r="M1678" s="24" t="e">
        <f t="shared" ca="1" si="134"/>
        <v>#NAME?</v>
      </c>
    </row>
    <row r="1679" spans="2:13" x14ac:dyDescent="0.25">
      <c r="B1679" s="24">
        <f t="shared" ca="1" si="130"/>
        <v>0.81255436484470611</v>
      </c>
      <c r="C1679" s="25">
        <f t="shared" ca="1" si="131"/>
        <v>58.873485575359872</v>
      </c>
      <c r="H1679" s="24">
        <v>1677</v>
      </c>
      <c r="I1679" s="24" t="e">
        <f ca="1"/>
        <v>#NAME?</v>
      </c>
      <c r="J1679" s="24" t="e">
        <f t="array" aca="1" ref="J1679" ca="1">INDIRECT(ADDRESS(($F$2+1-H1679)+2,9))</f>
        <v>#NAME?</v>
      </c>
      <c r="K1679" s="24" t="e">
        <f t="shared" ca="1" si="132"/>
        <v>#NAME?</v>
      </c>
      <c r="L1679" s="24" t="e">
        <f t="shared" ca="1" si="133"/>
        <v>#NAME?</v>
      </c>
      <c r="M1679" s="24" t="e">
        <f t="shared" ca="1" si="134"/>
        <v>#NAME?</v>
      </c>
    </row>
    <row r="1680" spans="2:13" x14ac:dyDescent="0.25">
      <c r="B1680" s="24">
        <f t="shared" ca="1" si="130"/>
        <v>0.2857084988414037</v>
      </c>
      <c r="C1680" s="25">
        <f t="shared" ca="1" si="131"/>
        <v>44.340341530400735</v>
      </c>
      <c r="H1680" s="24">
        <v>1678</v>
      </c>
      <c r="I1680" s="24" t="e">
        <f ca="1"/>
        <v>#NAME?</v>
      </c>
      <c r="J1680" s="24" t="e">
        <f t="array" aca="1" ref="J1680" ca="1">INDIRECT(ADDRESS(($F$2+1-H1680)+2,9))</f>
        <v>#NAME?</v>
      </c>
      <c r="K1680" s="24" t="e">
        <f t="shared" ca="1" si="132"/>
        <v>#NAME?</v>
      </c>
      <c r="L1680" s="24" t="e">
        <f t="shared" ca="1" si="133"/>
        <v>#NAME?</v>
      </c>
      <c r="M1680" s="24" t="e">
        <f t="shared" ca="1" si="134"/>
        <v>#NAME?</v>
      </c>
    </row>
    <row r="1681" spans="2:13" x14ac:dyDescent="0.25">
      <c r="B1681" s="24">
        <f t="shared" ca="1" si="130"/>
        <v>0.4325491887887899</v>
      </c>
      <c r="C1681" s="25">
        <f t="shared" ca="1" si="131"/>
        <v>48.301122022117333</v>
      </c>
      <c r="H1681" s="24">
        <v>1679</v>
      </c>
      <c r="I1681" s="24" t="e">
        <f ca="1"/>
        <v>#NAME?</v>
      </c>
      <c r="J1681" s="24" t="e">
        <f t="array" aca="1" ref="J1681" ca="1">INDIRECT(ADDRESS(($F$2+1-H1681)+2,9))</f>
        <v>#NAME?</v>
      </c>
      <c r="K1681" s="24" t="e">
        <f t="shared" ca="1" si="132"/>
        <v>#NAME?</v>
      </c>
      <c r="L1681" s="24" t="e">
        <f t="shared" ca="1" si="133"/>
        <v>#NAME?</v>
      </c>
      <c r="M1681" s="24" t="e">
        <f t="shared" ca="1" si="134"/>
        <v>#NAME?</v>
      </c>
    </row>
    <row r="1682" spans="2:13" x14ac:dyDescent="0.25">
      <c r="B1682" s="24">
        <f t="shared" ca="1" si="130"/>
        <v>0.68440112659747954</v>
      </c>
      <c r="C1682" s="25">
        <f t="shared" ca="1" si="131"/>
        <v>54.800416931246616</v>
      </c>
      <c r="H1682" s="24">
        <v>1680</v>
      </c>
      <c r="I1682" s="24" t="e">
        <f ca="1"/>
        <v>#NAME?</v>
      </c>
      <c r="J1682" s="24" t="e">
        <f t="array" aca="1" ref="J1682" ca="1">INDIRECT(ADDRESS(($F$2+1-H1682)+2,9))</f>
        <v>#NAME?</v>
      </c>
      <c r="K1682" s="24" t="e">
        <f t="shared" ca="1" si="132"/>
        <v>#NAME?</v>
      </c>
      <c r="L1682" s="24" t="e">
        <f t="shared" ca="1" si="133"/>
        <v>#NAME?</v>
      </c>
      <c r="M1682" s="24" t="e">
        <f t="shared" ca="1" si="134"/>
        <v>#NAME?</v>
      </c>
    </row>
    <row r="1683" spans="2:13" x14ac:dyDescent="0.25">
      <c r="B1683" s="24">
        <f t="shared" ca="1" si="130"/>
        <v>0.15320445360879709</v>
      </c>
      <c r="C1683" s="25">
        <f t="shared" ca="1" si="131"/>
        <v>39.77213721724425</v>
      </c>
      <c r="H1683" s="24">
        <v>1681</v>
      </c>
      <c r="I1683" s="24" t="e">
        <f ca="1"/>
        <v>#NAME?</v>
      </c>
      <c r="J1683" s="24" t="e">
        <f t="array" aca="1" ref="J1683" ca="1">INDIRECT(ADDRESS(($F$2+1-H1683)+2,9))</f>
        <v>#NAME?</v>
      </c>
      <c r="K1683" s="24" t="e">
        <f t="shared" ca="1" si="132"/>
        <v>#NAME?</v>
      </c>
      <c r="L1683" s="24" t="e">
        <f t="shared" ca="1" si="133"/>
        <v>#NAME?</v>
      </c>
      <c r="M1683" s="24" t="e">
        <f t="shared" ca="1" si="134"/>
        <v>#NAME?</v>
      </c>
    </row>
    <row r="1684" spans="2:13" x14ac:dyDescent="0.25">
      <c r="B1684" s="24">
        <f t="shared" ca="1" si="130"/>
        <v>0.82176055453612362</v>
      </c>
      <c r="C1684" s="25">
        <f t="shared" ca="1" si="131"/>
        <v>59.220952566691253</v>
      </c>
      <c r="H1684" s="24">
        <v>1682</v>
      </c>
      <c r="I1684" s="24" t="e">
        <f ca="1"/>
        <v>#NAME?</v>
      </c>
      <c r="J1684" s="24" t="e">
        <f t="array" aca="1" ref="J1684" ca="1">INDIRECT(ADDRESS(($F$2+1-H1684)+2,9))</f>
        <v>#NAME?</v>
      </c>
      <c r="K1684" s="24" t="e">
        <f t="shared" ca="1" si="132"/>
        <v>#NAME?</v>
      </c>
      <c r="L1684" s="24" t="e">
        <f t="shared" ca="1" si="133"/>
        <v>#NAME?</v>
      </c>
      <c r="M1684" s="24" t="e">
        <f t="shared" ca="1" si="134"/>
        <v>#NAME?</v>
      </c>
    </row>
    <row r="1685" spans="2:13" x14ac:dyDescent="0.25">
      <c r="B1685" s="24">
        <f t="shared" ca="1" si="130"/>
        <v>0.78174347880320216</v>
      </c>
      <c r="C1685" s="25">
        <f t="shared" ca="1" si="131"/>
        <v>57.780949452854244</v>
      </c>
      <c r="H1685" s="24">
        <v>1683</v>
      </c>
      <c r="I1685" s="24" t="e">
        <f ca="1"/>
        <v>#NAME?</v>
      </c>
      <c r="J1685" s="24" t="e">
        <f t="array" aca="1" ref="J1685" ca="1">INDIRECT(ADDRESS(($F$2+1-H1685)+2,9))</f>
        <v>#NAME?</v>
      </c>
      <c r="K1685" s="24" t="e">
        <f t="shared" ca="1" si="132"/>
        <v>#NAME?</v>
      </c>
      <c r="L1685" s="24" t="e">
        <f t="shared" ca="1" si="133"/>
        <v>#NAME?</v>
      </c>
      <c r="M1685" s="24" t="e">
        <f t="shared" ca="1" si="134"/>
        <v>#NAME?</v>
      </c>
    </row>
    <row r="1686" spans="2:13" x14ac:dyDescent="0.25">
      <c r="B1686" s="24">
        <f t="shared" ca="1" si="130"/>
        <v>0.77560601353697844</v>
      </c>
      <c r="C1686" s="25">
        <f t="shared" ca="1" si="131"/>
        <v>57.574372058515678</v>
      </c>
      <c r="H1686" s="24">
        <v>1684</v>
      </c>
      <c r="I1686" s="24" t="e">
        <f ca="1"/>
        <v>#NAME?</v>
      </c>
      <c r="J1686" s="24" t="e">
        <f t="array" aca="1" ref="J1686" ca="1">INDIRECT(ADDRESS(($F$2+1-H1686)+2,9))</f>
        <v>#NAME?</v>
      </c>
      <c r="K1686" s="24" t="e">
        <f t="shared" ca="1" si="132"/>
        <v>#NAME?</v>
      </c>
      <c r="L1686" s="24" t="e">
        <f t="shared" ca="1" si="133"/>
        <v>#NAME?</v>
      </c>
      <c r="M1686" s="24" t="e">
        <f t="shared" ca="1" si="134"/>
        <v>#NAME?</v>
      </c>
    </row>
    <row r="1687" spans="2:13" x14ac:dyDescent="0.25">
      <c r="B1687" s="24">
        <f t="shared" ca="1" si="130"/>
        <v>0.70182896772441072</v>
      </c>
      <c r="C1687" s="25">
        <f t="shared" ca="1" si="131"/>
        <v>55.296681065016898</v>
      </c>
      <c r="H1687" s="24">
        <v>1685</v>
      </c>
      <c r="I1687" s="24" t="e">
        <f ca="1"/>
        <v>#NAME?</v>
      </c>
      <c r="J1687" s="24" t="e">
        <f t="array" aca="1" ref="J1687" ca="1">INDIRECT(ADDRESS(($F$2+1-H1687)+2,9))</f>
        <v>#NAME?</v>
      </c>
      <c r="K1687" s="24" t="e">
        <f t="shared" ca="1" si="132"/>
        <v>#NAME?</v>
      </c>
      <c r="L1687" s="24" t="e">
        <f t="shared" ca="1" si="133"/>
        <v>#NAME?</v>
      </c>
      <c r="M1687" s="24" t="e">
        <f t="shared" ca="1" si="134"/>
        <v>#NAME?</v>
      </c>
    </row>
    <row r="1688" spans="2:13" x14ac:dyDescent="0.25">
      <c r="B1688" s="24">
        <f t="shared" ca="1" si="130"/>
        <v>0.76184899928715855</v>
      </c>
      <c r="C1688" s="25">
        <f t="shared" ca="1" si="131"/>
        <v>57.122628867534551</v>
      </c>
      <c r="H1688" s="24">
        <v>1686</v>
      </c>
      <c r="I1688" s="24" t="e">
        <f ca="1"/>
        <v>#NAME?</v>
      </c>
      <c r="J1688" s="24" t="e">
        <f t="array" aca="1" ref="J1688" ca="1">INDIRECT(ADDRESS(($F$2+1-H1688)+2,9))</f>
        <v>#NAME?</v>
      </c>
      <c r="K1688" s="24" t="e">
        <f t="shared" ca="1" si="132"/>
        <v>#NAME?</v>
      </c>
      <c r="L1688" s="24" t="e">
        <f t="shared" ca="1" si="133"/>
        <v>#NAME?</v>
      </c>
      <c r="M1688" s="24" t="e">
        <f t="shared" ca="1" si="134"/>
        <v>#NAME?</v>
      </c>
    </row>
    <row r="1689" spans="2:13" x14ac:dyDescent="0.25">
      <c r="B1689" s="24">
        <f t="shared" ca="1" si="130"/>
        <v>0.76397616698956883</v>
      </c>
      <c r="C1689" s="25">
        <f t="shared" ca="1" si="131"/>
        <v>57.191513582582672</v>
      </c>
      <c r="H1689" s="24">
        <v>1687</v>
      </c>
      <c r="I1689" s="24" t="e">
        <f ca="1"/>
        <v>#NAME?</v>
      </c>
      <c r="J1689" s="24" t="e">
        <f t="array" aca="1" ref="J1689" ca="1">INDIRECT(ADDRESS(($F$2+1-H1689)+2,9))</f>
        <v>#NAME?</v>
      </c>
      <c r="K1689" s="24" t="e">
        <f t="shared" ca="1" si="132"/>
        <v>#NAME?</v>
      </c>
      <c r="L1689" s="24" t="e">
        <f t="shared" ca="1" si="133"/>
        <v>#NAME?</v>
      </c>
      <c r="M1689" s="24" t="e">
        <f t="shared" ca="1" si="134"/>
        <v>#NAME?</v>
      </c>
    </row>
    <row r="1690" spans="2:13" x14ac:dyDescent="0.25">
      <c r="B1690" s="24">
        <f t="shared" ca="1" si="130"/>
        <v>0.270057163993631</v>
      </c>
      <c r="C1690" s="25">
        <f t="shared" ca="1" si="131"/>
        <v>43.873598858636264</v>
      </c>
      <c r="H1690" s="24">
        <v>1688</v>
      </c>
      <c r="I1690" s="24" t="e">
        <f ca="1"/>
        <v>#NAME?</v>
      </c>
      <c r="J1690" s="24" t="e">
        <f t="array" aca="1" ref="J1690" ca="1">INDIRECT(ADDRESS(($F$2+1-H1690)+2,9))</f>
        <v>#NAME?</v>
      </c>
      <c r="K1690" s="24" t="e">
        <f t="shared" ca="1" si="132"/>
        <v>#NAME?</v>
      </c>
      <c r="L1690" s="24" t="e">
        <f t="shared" ca="1" si="133"/>
        <v>#NAME?</v>
      </c>
      <c r="M1690" s="24" t="e">
        <f t="shared" ca="1" si="134"/>
        <v>#NAME?</v>
      </c>
    </row>
    <row r="1691" spans="2:13" x14ac:dyDescent="0.25">
      <c r="B1691" s="24">
        <f t="shared" ca="1" si="130"/>
        <v>0.91422726247785635</v>
      </c>
      <c r="C1691" s="25">
        <f t="shared" ca="1" si="131"/>
        <v>63.672547328062464</v>
      </c>
      <c r="H1691" s="24">
        <v>1689</v>
      </c>
      <c r="I1691" s="24" t="e">
        <f ca="1"/>
        <v>#NAME?</v>
      </c>
      <c r="J1691" s="24" t="e">
        <f t="array" aca="1" ref="J1691" ca="1">INDIRECT(ADDRESS(($F$2+1-H1691)+2,9))</f>
        <v>#NAME?</v>
      </c>
      <c r="K1691" s="24" t="e">
        <f t="shared" ca="1" si="132"/>
        <v>#NAME?</v>
      </c>
      <c r="L1691" s="24" t="e">
        <f t="shared" ca="1" si="133"/>
        <v>#NAME?</v>
      </c>
      <c r="M1691" s="24" t="e">
        <f t="shared" ca="1" si="134"/>
        <v>#NAME?</v>
      </c>
    </row>
    <row r="1692" spans="2:13" x14ac:dyDescent="0.25">
      <c r="B1692" s="24">
        <f t="shared" ca="1" si="130"/>
        <v>0.50471992101411478</v>
      </c>
      <c r="C1692" s="25">
        <f t="shared" ca="1" si="131"/>
        <v>50.118313634902108</v>
      </c>
      <c r="H1692" s="24">
        <v>1690</v>
      </c>
      <c r="I1692" s="24" t="e">
        <f ca="1"/>
        <v>#NAME?</v>
      </c>
      <c r="J1692" s="24" t="e">
        <f t="array" aca="1" ref="J1692" ca="1">INDIRECT(ADDRESS(($F$2+1-H1692)+2,9))</f>
        <v>#NAME?</v>
      </c>
      <c r="K1692" s="24" t="e">
        <f t="shared" ca="1" si="132"/>
        <v>#NAME?</v>
      </c>
      <c r="L1692" s="24" t="e">
        <f t="shared" ca="1" si="133"/>
        <v>#NAME?</v>
      </c>
      <c r="M1692" s="24" t="e">
        <f t="shared" ca="1" si="134"/>
        <v>#NAME?</v>
      </c>
    </row>
    <row r="1693" spans="2:13" x14ac:dyDescent="0.25">
      <c r="B1693" s="24">
        <f t="shared" ca="1" si="130"/>
        <v>1.8726709631580962E-2</v>
      </c>
      <c r="C1693" s="25">
        <f t="shared" ca="1" si="131"/>
        <v>29.192131383594528</v>
      </c>
      <c r="H1693" s="24">
        <v>1691</v>
      </c>
      <c r="I1693" s="24" t="e">
        <f ca="1"/>
        <v>#NAME?</v>
      </c>
      <c r="J1693" s="24" t="e">
        <f t="array" aca="1" ref="J1693" ca="1">INDIRECT(ADDRESS(($F$2+1-H1693)+2,9))</f>
        <v>#NAME?</v>
      </c>
      <c r="K1693" s="24" t="e">
        <f t="shared" ca="1" si="132"/>
        <v>#NAME?</v>
      </c>
      <c r="L1693" s="24" t="e">
        <f t="shared" ca="1" si="133"/>
        <v>#NAME?</v>
      </c>
      <c r="M1693" s="24" t="e">
        <f t="shared" ca="1" si="134"/>
        <v>#NAME?</v>
      </c>
    </row>
    <row r="1694" spans="2:13" x14ac:dyDescent="0.25">
      <c r="B1694" s="24">
        <f t="shared" ca="1" si="130"/>
        <v>0.78501478092664823</v>
      </c>
      <c r="C1694" s="25">
        <f t="shared" ca="1" si="131"/>
        <v>57.892422403265272</v>
      </c>
      <c r="H1694" s="24">
        <v>1692</v>
      </c>
      <c r="I1694" s="24" t="e">
        <f ca="1"/>
        <v>#NAME?</v>
      </c>
      <c r="J1694" s="24" t="e">
        <f t="array" aca="1" ref="J1694" ca="1">INDIRECT(ADDRESS(($F$2+1-H1694)+2,9))</f>
        <v>#NAME?</v>
      </c>
      <c r="K1694" s="24" t="e">
        <f t="shared" ca="1" si="132"/>
        <v>#NAME?</v>
      </c>
      <c r="L1694" s="24" t="e">
        <f t="shared" ca="1" si="133"/>
        <v>#NAME?</v>
      </c>
      <c r="M1694" s="24" t="e">
        <f t="shared" ca="1" si="134"/>
        <v>#NAME?</v>
      </c>
    </row>
    <row r="1695" spans="2:13" x14ac:dyDescent="0.25">
      <c r="B1695" s="24">
        <f t="shared" ca="1" si="130"/>
        <v>0.32553918782566127</v>
      </c>
      <c r="C1695" s="25">
        <f t="shared" ca="1" si="131"/>
        <v>45.477354009200695</v>
      </c>
      <c r="H1695" s="24">
        <v>1693</v>
      </c>
      <c r="I1695" s="24" t="e">
        <f ca="1"/>
        <v>#NAME?</v>
      </c>
      <c r="J1695" s="24" t="e">
        <f t="array" aca="1" ref="J1695" ca="1">INDIRECT(ADDRESS(($F$2+1-H1695)+2,9))</f>
        <v>#NAME?</v>
      </c>
      <c r="K1695" s="24" t="e">
        <f t="shared" ca="1" si="132"/>
        <v>#NAME?</v>
      </c>
      <c r="L1695" s="24" t="e">
        <f t="shared" ca="1" si="133"/>
        <v>#NAME?</v>
      </c>
      <c r="M1695" s="24" t="e">
        <f t="shared" ca="1" si="134"/>
        <v>#NAME?</v>
      </c>
    </row>
    <row r="1696" spans="2:13" x14ac:dyDescent="0.25">
      <c r="B1696" s="24">
        <f t="shared" ca="1" si="130"/>
        <v>0.91206599769498164</v>
      </c>
      <c r="C1696" s="25">
        <f t="shared" ca="1" si="131"/>
        <v>63.535875390686058</v>
      </c>
      <c r="H1696" s="24">
        <v>1694</v>
      </c>
      <c r="I1696" s="24" t="e">
        <f ca="1"/>
        <v>#NAME?</v>
      </c>
      <c r="J1696" s="24" t="e">
        <f t="array" aca="1" ref="J1696" ca="1">INDIRECT(ADDRESS(($F$2+1-H1696)+2,9))</f>
        <v>#NAME?</v>
      </c>
      <c r="K1696" s="24" t="e">
        <f t="shared" ca="1" si="132"/>
        <v>#NAME?</v>
      </c>
      <c r="L1696" s="24" t="e">
        <f t="shared" ca="1" si="133"/>
        <v>#NAME?</v>
      </c>
      <c r="M1696" s="24" t="e">
        <f t="shared" ca="1" si="134"/>
        <v>#NAME?</v>
      </c>
    </row>
    <row r="1697" spans="2:13" x14ac:dyDescent="0.25">
      <c r="B1697" s="24">
        <f t="shared" ca="1" si="130"/>
        <v>0.79935789748688424</v>
      </c>
      <c r="C1697" s="25">
        <f t="shared" ca="1" si="131"/>
        <v>58.393299071374791</v>
      </c>
      <c r="H1697" s="24">
        <v>1695</v>
      </c>
      <c r="I1697" s="24" t="e">
        <f ca="1"/>
        <v>#NAME?</v>
      </c>
      <c r="J1697" s="24" t="e">
        <f t="array" aca="1" ref="J1697" ca="1">INDIRECT(ADDRESS(($F$2+1-H1697)+2,9))</f>
        <v>#NAME?</v>
      </c>
      <c r="K1697" s="24" t="e">
        <f t="shared" ca="1" si="132"/>
        <v>#NAME?</v>
      </c>
      <c r="L1697" s="24" t="e">
        <f t="shared" ca="1" si="133"/>
        <v>#NAME?</v>
      </c>
      <c r="M1697" s="24" t="e">
        <f t="shared" ca="1" si="134"/>
        <v>#NAME?</v>
      </c>
    </row>
    <row r="1698" spans="2:13" x14ac:dyDescent="0.25">
      <c r="B1698" s="24">
        <f t="shared" ca="1" si="130"/>
        <v>0.12604878571382327</v>
      </c>
      <c r="C1698" s="25">
        <f t="shared" ca="1" si="131"/>
        <v>38.547305849223193</v>
      </c>
      <c r="H1698" s="24">
        <v>1696</v>
      </c>
      <c r="I1698" s="24" t="e">
        <f ca="1"/>
        <v>#NAME?</v>
      </c>
      <c r="J1698" s="24" t="e">
        <f t="array" aca="1" ref="J1698" ca="1">INDIRECT(ADDRESS(($F$2+1-H1698)+2,9))</f>
        <v>#NAME?</v>
      </c>
      <c r="K1698" s="24" t="e">
        <f t="shared" ca="1" si="132"/>
        <v>#NAME?</v>
      </c>
      <c r="L1698" s="24" t="e">
        <f t="shared" ca="1" si="133"/>
        <v>#NAME?</v>
      </c>
      <c r="M1698" s="24" t="e">
        <f t="shared" ca="1" si="134"/>
        <v>#NAME?</v>
      </c>
    </row>
    <row r="1699" spans="2:13" x14ac:dyDescent="0.25">
      <c r="B1699" s="24">
        <f t="shared" ca="1" si="130"/>
        <v>4.6087157393853051E-2</v>
      </c>
      <c r="C1699" s="25">
        <f t="shared" ca="1" si="131"/>
        <v>33.159619466568358</v>
      </c>
      <c r="H1699" s="24">
        <v>1697</v>
      </c>
      <c r="I1699" s="24" t="e">
        <f ca="1"/>
        <v>#NAME?</v>
      </c>
      <c r="J1699" s="24" t="e">
        <f t="array" aca="1" ref="J1699" ca="1">INDIRECT(ADDRESS(($F$2+1-H1699)+2,9))</f>
        <v>#NAME?</v>
      </c>
      <c r="K1699" s="24" t="e">
        <f t="shared" ca="1" si="132"/>
        <v>#NAME?</v>
      </c>
      <c r="L1699" s="24" t="e">
        <f t="shared" ca="1" si="133"/>
        <v>#NAME?</v>
      </c>
      <c r="M1699" s="24" t="e">
        <f t="shared" ca="1" si="134"/>
        <v>#NAME?</v>
      </c>
    </row>
    <row r="1700" spans="2:13" x14ac:dyDescent="0.25">
      <c r="B1700" s="24">
        <f t="shared" ca="1" si="130"/>
        <v>0.58737744110604184</v>
      </c>
      <c r="C1700" s="25">
        <f t="shared" ca="1" si="131"/>
        <v>52.208039115328639</v>
      </c>
      <c r="H1700" s="24">
        <v>1698</v>
      </c>
      <c r="I1700" s="24" t="e">
        <f ca="1"/>
        <v>#NAME?</v>
      </c>
      <c r="J1700" s="24" t="e">
        <f t="array" aca="1" ref="J1700" ca="1">INDIRECT(ADDRESS(($F$2+1-H1700)+2,9))</f>
        <v>#NAME?</v>
      </c>
      <c r="K1700" s="24" t="e">
        <f t="shared" ca="1" si="132"/>
        <v>#NAME?</v>
      </c>
      <c r="L1700" s="24" t="e">
        <f t="shared" ca="1" si="133"/>
        <v>#NAME?</v>
      </c>
      <c r="M1700" s="24" t="e">
        <f t="shared" ca="1" si="134"/>
        <v>#NAME?</v>
      </c>
    </row>
    <row r="1701" spans="2:13" x14ac:dyDescent="0.25">
      <c r="B1701" s="24">
        <f t="shared" ca="1" si="130"/>
        <v>0.84045509914736449</v>
      </c>
      <c r="C1701" s="25">
        <f t="shared" ca="1" si="131"/>
        <v>59.963300624803196</v>
      </c>
      <c r="H1701" s="24">
        <v>1699</v>
      </c>
      <c r="I1701" s="24" t="e">
        <f ca="1"/>
        <v>#NAME?</v>
      </c>
      <c r="J1701" s="24" t="e">
        <f t="array" aca="1" ref="J1701" ca="1">INDIRECT(ADDRESS(($F$2+1-H1701)+2,9))</f>
        <v>#NAME?</v>
      </c>
      <c r="K1701" s="24" t="e">
        <f t="shared" ca="1" si="132"/>
        <v>#NAME?</v>
      </c>
      <c r="L1701" s="24" t="e">
        <f t="shared" ca="1" si="133"/>
        <v>#NAME?</v>
      </c>
      <c r="M1701" s="24" t="e">
        <f t="shared" ca="1" si="134"/>
        <v>#NAME?</v>
      </c>
    </row>
    <row r="1702" spans="2:13" x14ac:dyDescent="0.25">
      <c r="B1702" s="24">
        <f t="shared" ca="1" si="130"/>
        <v>4.1425163019471078E-2</v>
      </c>
      <c r="C1702" s="25">
        <f t="shared" ca="1" si="131"/>
        <v>32.65617996320622</v>
      </c>
      <c r="H1702" s="24">
        <v>1700</v>
      </c>
      <c r="I1702" s="24" t="e">
        <f ca="1"/>
        <v>#NAME?</v>
      </c>
      <c r="J1702" s="24" t="e">
        <f t="array" aca="1" ref="J1702" ca="1">INDIRECT(ADDRESS(($F$2+1-H1702)+2,9))</f>
        <v>#NAME?</v>
      </c>
      <c r="K1702" s="24" t="e">
        <f t="shared" ca="1" si="132"/>
        <v>#NAME?</v>
      </c>
      <c r="L1702" s="24" t="e">
        <f t="shared" ca="1" si="133"/>
        <v>#NAME?</v>
      </c>
      <c r="M1702" s="24" t="e">
        <f t="shared" ca="1" si="134"/>
        <v>#NAME?</v>
      </c>
    </row>
    <row r="1703" spans="2:13" x14ac:dyDescent="0.25">
      <c r="B1703" s="24">
        <f t="shared" ca="1" si="130"/>
        <v>0.4556432923189172</v>
      </c>
      <c r="C1703" s="25">
        <f t="shared" ca="1" si="131"/>
        <v>48.885841409288133</v>
      </c>
      <c r="H1703" s="24">
        <v>1701</v>
      </c>
      <c r="I1703" s="24" t="e">
        <f ca="1"/>
        <v>#NAME?</v>
      </c>
      <c r="J1703" s="24" t="e">
        <f t="array" aca="1" ref="J1703" ca="1">INDIRECT(ADDRESS(($F$2+1-H1703)+2,9))</f>
        <v>#NAME?</v>
      </c>
      <c r="K1703" s="24" t="e">
        <f t="shared" ca="1" si="132"/>
        <v>#NAME?</v>
      </c>
      <c r="L1703" s="24" t="e">
        <f t="shared" ca="1" si="133"/>
        <v>#NAME?</v>
      </c>
      <c r="M1703" s="24" t="e">
        <f t="shared" ca="1" si="134"/>
        <v>#NAME?</v>
      </c>
    </row>
    <row r="1704" spans="2:13" x14ac:dyDescent="0.25">
      <c r="B1704" s="24">
        <f t="shared" ca="1" si="130"/>
        <v>0.60237045317983295</v>
      </c>
      <c r="C1704" s="25">
        <f t="shared" ca="1" si="131"/>
        <v>52.594875411318796</v>
      </c>
      <c r="H1704" s="24">
        <v>1702</v>
      </c>
      <c r="I1704" s="24" t="e">
        <f ca="1"/>
        <v>#NAME?</v>
      </c>
      <c r="J1704" s="24" t="e">
        <f t="array" aca="1" ref="J1704" ca="1">INDIRECT(ADDRESS(($F$2+1-H1704)+2,9))</f>
        <v>#NAME?</v>
      </c>
      <c r="K1704" s="24" t="e">
        <f t="shared" ca="1" si="132"/>
        <v>#NAME?</v>
      </c>
      <c r="L1704" s="24" t="e">
        <f t="shared" ca="1" si="133"/>
        <v>#NAME?</v>
      </c>
      <c r="M1704" s="24" t="e">
        <f t="shared" ca="1" si="134"/>
        <v>#NAME?</v>
      </c>
    </row>
    <row r="1705" spans="2:13" x14ac:dyDescent="0.25">
      <c r="B1705" s="24">
        <f t="shared" ca="1" si="130"/>
        <v>0.17438067257861023</v>
      </c>
      <c r="C1705" s="25">
        <f t="shared" ca="1" si="131"/>
        <v>40.630054185301894</v>
      </c>
      <c r="H1705" s="24">
        <v>1703</v>
      </c>
      <c r="I1705" s="24" t="e">
        <f ca="1"/>
        <v>#NAME?</v>
      </c>
      <c r="J1705" s="24" t="e">
        <f t="array" aca="1" ref="J1705" ca="1">INDIRECT(ADDRESS(($F$2+1-H1705)+2,9))</f>
        <v>#NAME?</v>
      </c>
      <c r="K1705" s="24" t="e">
        <f t="shared" ca="1" si="132"/>
        <v>#NAME?</v>
      </c>
      <c r="L1705" s="24" t="e">
        <f t="shared" ca="1" si="133"/>
        <v>#NAME?</v>
      </c>
      <c r="M1705" s="24" t="e">
        <f t="shared" ca="1" si="134"/>
        <v>#NAME?</v>
      </c>
    </row>
    <row r="1706" spans="2:13" x14ac:dyDescent="0.25">
      <c r="B1706" s="24">
        <f t="shared" ca="1" si="130"/>
        <v>0.45487708236128632</v>
      </c>
      <c r="C1706" s="25">
        <f t="shared" ca="1" si="131"/>
        <v>48.866513703228428</v>
      </c>
      <c r="H1706" s="24">
        <v>1704</v>
      </c>
      <c r="I1706" s="24" t="e">
        <f ca="1"/>
        <v>#NAME?</v>
      </c>
      <c r="J1706" s="24" t="e">
        <f t="array" aca="1" ref="J1706" ca="1">INDIRECT(ADDRESS(($F$2+1-H1706)+2,9))</f>
        <v>#NAME?</v>
      </c>
      <c r="K1706" s="24" t="e">
        <f t="shared" ca="1" si="132"/>
        <v>#NAME?</v>
      </c>
      <c r="L1706" s="24" t="e">
        <f t="shared" ca="1" si="133"/>
        <v>#NAME?</v>
      </c>
      <c r="M1706" s="24" t="e">
        <f t="shared" ca="1" si="134"/>
        <v>#NAME?</v>
      </c>
    </row>
    <row r="1707" spans="2:13" x14ac:dyDescent="0.25">
      <c r="B1707" s="24">
        <f t="shared" ca="1" si="130"/>
        <v>3.2287895749144258E-2</v>
      </c>
      <c r="C1707" s="25">
        <f t="shared" ca="1" si="131"/>
        <v>31.518164305560603</v>
      </c>
      <c r="H1707" s="24">
        <v>1705</v>
      </c>
      <c r="I1707" s="24" t="e">
        <f ca="1"/>
        <v>#NAME?</v>
      </c>
      <c r="J1707" s="24" t="e">
        <f t="array" aca="1" ref="J1707" ca="1">INDIRECT(ADDRESS(($F$2+1-H1707)+2,9))</f>
        <v>#NAME?</v>
      </c>
      <c r="K1707" s="24" t="e">
        <f t="shared" ca="1" si="132"/>
        <v>#NAME?</v>
      </c>
      <c r="L1707" s="24" t="e">
        <f t="shared" ca="1" si="133"/>
        <v>#NAME?</v>
      </c>
      <c r="M1707" s="24" t="e">
        <f t="shared" ca="1" si="134"/>
        <v>#NAME?</v>
      </c>
    </row>
    <row r="1708" spans="2:13" x14ac:dyDescent="0.25">
      <c r="B1708" s="24">
        <f t="shared" ca="1" si="130"/>
        <v>0.93574038780949376</v>
      </c>
      <c r="C1708" s="25">
        <f t="shared" ca="1" si="131"/>
        <v>65.199671803555603</v>
      </c>
      <c r="H1708" s="24">
        <v>1706</v>
      </c>
      <c r="I1708" s="24" t="e">
        <f ca="1"/>
        <v>#NAME?</v>
      </c>
      <c r="J1708" s="24" t="e">
        <f t="array" aca="1" ref="J1708" ca="1">INDIRECT(ADDRESS(($F$2+1-H1708)+2,9))</f>
        <v>#NAME?</v>
      </c>
      <c r="K1708" s="24" t="e">
        <f t="shared" ca="1" si="132"/>
        <v>#NAME?</v>
      </c>
      <c r="L1708" s="24" t="e">
        <f t="shared" ca="1" si="133"/>
        <v>#NAME?</v>
      </c>
      <c r="M1708" s="24" t="e">
        <f t="shared" ca="1" si="134"/>
        <v>#NAME?</v>
      </c>
    </row>
    <row r="1709" spans="2:13" x14ac:dyDescent="0.25">
      <c r="B1709" s="24">
        <f t="shared" ca="1" si="130"/>
        <v>0.64295342506426922</v>
      </c>
      <c r="C1709" s="25">
        <f t="shared" ca="1" si="131"/>
        <v>53.663644410954802</v>
      </c>
      <c r="H1709" s="24">
        <v>1707</v>
      </c>
      <c r="I1709" s="24" t="e">
        <f ca="1"/>
        <v>#NAME?</v>
      </c>
      <c r="J1709" s="24" t="e">
        <f t="array" aca="1" ref="J1709" ca="1">INDIRECT(ADDRESS(($F$2+1-H1709)+2,9))</f>
        <v>#NAME?</v>
      </c>
      <c r="K1709" s="24" t="e">
        <f t="shared" ca="1" si="132"/>
        <v>#NAME?</v>
      </c>
      <c r="L1709" s="24" t="e">
        <f t="shared" ca="1" si="133"/>
        <v>#NAME?</v>
      </c>
      <c r="M1709" s="24" t="e">
        <f t="shared" ca="1" si="134"/>
        <v>#NAME?</v>
      </c>
    </row>
    <row r="1710" spans="2:13" x14ac:dyDescent="0.25">
      <c r="B1710" s="24">
        <f t="shared" ca="1" si="130"/>
        <v>0.91282321404614397</v>
      </c>
      <c r="C1710" s="25">
        <f t="shared" ca="1" si="131"/>
        <v>63.583470987542881</v>
      </c>
      <c r="H1710" s="24">
        <v>1708</v>
      </c>
      <c r="I1710" s="24" t="e">
        <f ca="1"/>
        <v>#NAME?</v>
      </c>
      <c r="J1710" s="24" t="e">
        <f t="array" aca="1" ref="J1710" ca="1">INDIRECT(ADDRESS(($F$2+1-H1710)+2,9))</f>
        <v>#NAME?</v>
      </c>
      <c r="K1710" s="24" t="e">
        <f t="shared" ca="1" si="132"/>
        <v>#NAME?</v>
      </c>
      <c r="L1710" s="24" t="e">
        <f t="shared" ca="1" si="133"/>
        <v>#NAME?</v>
      </c>
      <c r="M1710" s="24" t="e">
        <f t="shared" ca="1" si="134"/>
        <v>#NAME?</v>
      </c>
    </row>
    <row r="1711" spans="2:13" x14ac:dyDescent="0.25">
      <c r="B1711" s="24">
        <f t="shared" ca="1" si="130"/>
        <v>0.63097042624232669</v>
      </c>
      <c r="C1711" s="25">
        <f t="shared" ca="1" si="131"/>
        <v>53.344246415159994</v>
      </c>
      <c r="H1711" s="24">
        <v>1709</v>
      </c>
      <c r="I1711" s="24" t="e">
        <f ca="1"/>
        <v>#NAME?</v>
      </c>
      <c r="J1711" s="24" t="e">
        <f t="array" aca="1" ref="J1711" ca="1">INDIRECT(ADDRESS(($F$2+1-H1711)+2,9))</f>
        <v>#NAME?</v>
      </c>
      <c r="K1711" s="24" t="e">
        <f t="shared" ca="1" si="132"/>
        <v>#NAME?</v>
      </c>
      <c r="L1711" s="24" t="e">
        <f t="shared" ca="1" si="133"/>
        <v>#NAME?</v>
      </c>
      <c r="M1711" s="24" t="e">
        <f t="shared" ca="1" si="134"/>
        <v>#NAME?</v>
      </c>
    </row>
    <row r="1712" spans="2:13" x14ac:dyDescent="0.25">
      <c r="B1712" s="24">
        <f t="shared" ca="1" si="130"/>
        <v>0.69429855126932505</v>
      </c>
      <c r="C1712" s="25">
        <f t="shared" ca="1" si="131"/>
        <v>55.080719333617523</v>
      </c>
      <c r="H1712" s="24">
        <v>1710</v>
      </c>
      <c r="I1712" s="24" t="e">
        <f ca="1"/>
        <v>#NAME?</v>
      </c>
      <c r="J1712" s="24" t="e">
        <f t="array" aca="1" ref="J1712" ca="1">INDIRECT(ADDRESS(($F$2+1-H1712)+2,9))</f>
        <v>#NAME?</v>
      </c>
      <c r="K1712" s="24" t="e">
        <f t="shared" ca="1" si="132"/>
        <v>#NAME?</v>
      </c>
      <c r="L1712" s="24" t="e">
        <f t="shared" ca="1" si="133"/>
        <v>#NAME?</v>
      </c>
      <c r="M1712" s="24" t="e">
        <f t="shared" ca="1" si="134"/>
        <v>#NAME?</v>
      </c>
    </row>
    <row r="1713" spans="2:13" x14ac:dyDescent="0.25">
      <c r="B1713" s="24">
        <f t="shared" ca="1" si="130"/>
        <v>0.1991751247582173</v>
      </c>
      <c r="C1713" s="25">
        <f t="shared" ca="1" si="131"/>
        <v>41.554287192533423</v>
      </c>
      <c r="H1713" s="24">
        <v>1711</v>
      </c>
      <c r="I1713" s="24" t="e">
        <f ca="1"/>
        <v>#NAME?</v>
      </c>
      <c r="J1713" s="24" t="e">
        <f t="array" aca="1" ref="J1713" ca="1">INDIRECT(ADDRESS(($F$2+1-H1713)+2,9))</f>
        <v>#NAME?</v>
      </c>
      <c r="K1713" s="24" t="e">
        <f t="shared" ca="1" si="132"/>
        <v>#NAME?</v>
      </c>
      <c r="L1713" s="24" t="e">
        <f t="shared" ca="1" si="133"/>
        <v>#NAME?</v>
      </c>
      <c r="M1713" s="24" t="e">
        <f t="shared" ca="1" si="134"/>
        <v>#NAME?</v>
      </c>
    </row>
    <row r="1714" spans="2:13" x14ac:dyDescent="0.25">
      <c r="B1714" s="24">
        <f t="shared" ca="1" si="130"/>
        <v>0.20193269486325793</v>
      </c>
      <c r="C1714" s="25">
        <f t="shared" ca="1" si="131"/>
        <v>41.652622638976972</v>
      </c>
      <c r="H1714" s="24">
        <v>1712</v>
      </c>
      <c r="I1714" s="24" t="e">
        <f ca="1"/>
        <v>#NAME?</v>
      </c>
      <c r="J1714" s="24" t="e">
        <f t="array" aca="1" ref="J1714" ca="1">INDIRECT(ADDRESS(($F$2+1-H1714)+2,9))</f>
        <v>#NAME?</v>
      </c>
      <c r="K1714" s="24" t="e">
        <f t="shared" ca="1" si="132"/>
        <v>#NAME?</v>
      </c>
      <c r="L1714" s="24" t="e">
        <f t="shared" ca="1" si="133"/>
        <v>#NAME?</v>
      </c>
      <c r="M1714" s="24" t="e">
        <f t="shared" ca="1" si="134"/>
        <v>#NAME?</v>
      </c>
    </row>
    <row r="1715" spans="2:13" x14ac:dyDescent="0.25">
      <c r="B1715" s="24">
        <f t="shared" ca="1" si="130"/>
        <v>0.92558127428416448</v>
      </c>
      <c r="C1715" s="25">
        <f t="shared" ca="1" si="131"/>
        <v>64.43650004444811</v>
      </c>
      <c r="H1715" s="24">
        <v>1713</v>
      </c>
      <c r="I1715" s="24" t="e">
        <f ca="1"/>
        <v>#NAME?</v>
      </c>
      <c r="J1715" s="24" t="e">
        <f t="array" aca="1" ref="J1715" ca="1">INDIRECT(ADDRESS(($F$2+1-H1715)+2,9))</f>
        <v>#NAME?</v>
      </c>
      <c r="K1715" s="24" t="e">
        <f t="shared" ca="1" si="132"/>
        <v>#NAME?</v>
      </c>
      <c r="L1715" s="24" t="e">
        <f t="shared" ca="1" si="133"/>
        <v>#NAME?</v>
      </c>
      <c r="M1715" s="24" t="e">
        <f t="shared" ca="1" si="134"/>
        <v>#NAME?</v>
      </c>
    </row>
    <row r="1716" spans="2:13" x14ac:dyDescent="0.25">
      <c r="B1716" s="24">
        <f t="shared" ca="1" si="130"/>
        <v>0.93859537623674627</v>
      </c>
      <c r="C1716" s="25">
        <f t="shared" ca="1" si="131"/>
        <v>65.430887352260825</v>
      </c>
      <c r="H1716" s="24">
        <v>1714</v>
      </c>
      <c r="I1716" s="24" t="e">
        <f ca="1"/>
        <v>#NAME?</v>
      </c>
      <c r="J1716" s="24" t="e">
        <f t="array" aca="1" ref="J1716" ca="1">INDIRECT(ADDRESS(($F$2+1-H1716)+2,9))</f>
        <v>#NAME?</v>
      </c>
      <c r="K1716" s="24" t="e">
        <f t="shared" ca="1" si="132"/>
        <v>#NAME?</v>
      </c>
      <c r="L1716" s="24" t="e">
        <f t="shared" ca="1" si="133"/>
        <v>#NAME?</v>
      </c>
      <c r="M1716" s="24" t="e">
        <f t="shared" ca="1" si="134"/>
        <v>#NAME?</v>
      </c>
    </row>
    <row r="1717" spans="2:13" x14ac:dyDescent="0.25">
      <c r="B1717" s="24">
        <f t="shared" ca="1" si="130"/>
        <v>0.13496693610080346</v>
      </c>
      <c r="C1717" s="25">
        <f t="shared" ca="1" si="131"/>
        <v>38.967851459626019</v>
      </c>
      <c r="H1717" s="24">
        <v>1715</v>
      </c>
      <c r="I1717" s="24" t="e">
        <f ca="1"/>
        <v>#NAME?</v>
      </c>
      <c r="J1717" s="24" t="e">
        <f t="array" aca="1" ref="J1717" ca="1">INDIRECT(ADDRESS(($F$2+1-H1717)+2,9))</f>
        <v>#NAME?</v>
      </c>
      <c r="K1717" s="24" t="e">
        <f t="shared" ca="1" si="132"/>
        <v>#NAME?</v>
      </c>
      <c r="L1717" s="24" t="e">
        <f t="shared" ca="1" si="133"/>
        <v>#NAME?</v>
      </c>
      <c r="M1717" s="24" t="e">
        <f t="shared" ca="1" si="134"/>
        <v>#NAME?</v>
      </c>
    </row>
    <row r="1718" spans="2:13" x14ac:dyDescent="0.25">
      <c r="B1718" s="24">
        <f t="shared" ca="1" si="130"/>
        <v>0.89881427525726343</v>
      </c>
      <c r="C1718" s="25">
        <f t="shared" ca="1" si="131"/>
        <v>62.748242667350489</v>
      </c>
      <c r="H1718" s="24">
        <v>1716</v>
      </c>
      <c r="I1718" s="24" t="e">
        <f ca="1"/>
        <v>#NAME?</v>
      </c>
      <c r="J1718" s="24" t="e">
        <f t="array" aca="1" ref="J1718" ca="1">INDIRECT(ADDRESS(($F$2+1-H1718)+2,9))</f>
        <v>#NAME?</v>
      </c>
      <c r="K1718" s="24" t="e">
        <f t="shared" ca="1" si="132"/>
        <v>#NAME?</v>
      </c>
      <c r="L1718" s="24" t="e">
        <f t="shared" ca="1" si="133"/>
        <v>#NAME?</v>
      </c>
      <c r="M1718" s="24" t="e">
        <f t="shared" ca="1" si="134"/>
        <v>#NAME?</v>
      </c>
    </row>
    <row r="1719" spans="2:13" x14ac:dyDescent="0.25">
      <c r="B1719" s="24">
        <f t="shared" ca="1" si="130"/>
        <v>0.52808604526527658</v>
      </c>
      <c r="C1719" s="25">
        <f t="shared" ca="1" si="131"/>
        <v>50.704595317217453</v>
      </c>
      <c r="H1719" s="24">
        <v>1717</v>
      </c>
      <c r="I1719" s="24" t="e">
        <f ca="1"/>
        <v>#NAME?</v>
      </c>
      <c r="J1719" s="24" t="e">
        <f t="array" aca="1" ref="J1719" ca="1">INDIRECT(ADDRESS(($F$2+1-H1719)+2,9))</f>
        <v>#NAME?</v>
      </c>
      <c r="K1719" s="24" t="e">
        <f t="shared" ca="1" si="132"/>
        <v>#NAME?</v>
      </c>
      <c r="L1719" s="24" t="e">
        <f t="shared" ca="1" si="133"/>
        <v>#NAME?</v>
      </c>
      <c r="M1719" s="24" t="e">
        <f t="shared" ca="1" si="134"/>
        <v>#NAME?</v>
      </c>
    </row>
    <row r="1720" spans="2:13" x14ac:dyDescent="0.25">
      <c r="B1720" s="24">
        <f t="shared" ca="1" si="130"/>
        <v>0.49237664310798601</v>
      </c>
      <c r="C1720" s="25">
        <f t="shared" ca="1" si="131"/>
        <v>49.808899149782256</v>
      </c>
      <c r="H1720" s="24">
        <v>1718</v>
      </c>
      <c r="I1720" s="24" t="e">
        <f ca="1"/>
        <v>#NAME?</v>
      </c>
      <c r="J1720" s="24" t="e">
        <f t="array" aca="1" ref="J1720" ca="1">INDIRECT(ADDRESS(($F$2+1-H1720)+2,9))</f>
        <v>#NAME?</v>
      </c>
      <c r="K1720" s="24" t="e">
        <f t="shared" ca="1" si="132"/>
        <v>#NAME?</v>
      </c>
      <c r="L1720" s="24" t="e">
        <f t="shared" ca="1" si="133"/>
        <v>#NAME?</v>
      </c>
      <c r="M1720" s="24" t="e">
        <f t="shared" ca="1" si="134"/>
        <v>#NAME?</v>
      </c>
    </row>
    <row r="1721" spans="2:13" x14ac:dyDescent="0.25">
      <c r="B1721" s="24">
        <f t="shared" ca="1" si="130"/>
        <v>0.95606070270715948</v>
      </c>
      <c r="C1721" s="25">
        <f t="shared" ca="1" si="131"/>
        <v>67.066958736096268</v>
      </c>
      <c r="H1721" s="24">
        <v>1719</v>
      </c>
      <c r="I1721" s="24" t="e">
        <f ca="1"/>
        <v>#NAME?</v>
      </c>
      <c r="J1721" s="24" t="e">
        <f t="array" aca="1" ref="J1721" ca="1">INDIRECT(ADDRESS(($F$2+1-H1721)+2,9))</f>
        <v>#NAME?</v>
      </c>
      <c r="K1721" s="24" t="e">
        <f t="shared" ca="1" si="132"/>
        <v>#NAME?</v>
      </c>
      <c r="L1721" s="24" t="e">
        <f t="shared" ca="1" si="133"/>
        <v>#NAME?</v>
      </c>
      <c r="M1721" s="24" t="e">
        <f t="shared" ca="1" si="134"/>
        <v>#NAME?</v>
      </c>
    </row>
    <row r="1722" spans="2:13" x14ac:dyDescent="0.25">
      <c r="B1722" s="24">
        <f t="shared" ca="1" si="130"/>
        <v>0.55930251348421478</v>
      </c>
      <c r="C1722" s="25">
        <f t="shared" ca="1" si="131"/>
        <v>51.492010733899605</v>
      </c>
      <c r="H1722" s="24">
        <v>1720</v>
      </c>
      <c r="I1722" s="24" t="e">
        <f ca="1"/>
        <v>#NAME?</v>
      </c>
      <c r="J1722" s="24" t="e">
        <f t="array" aca="1" ref="J1722" ca="1">INDIRECT(ADDRESS(($F$2+1-H1722)+2,9))</f>
        <v>#NAME?</v>
      </c>
      <c r="K1722" s="24" t="e">
        <f t="shared" ca="1" si="132"/>
        <v>#NAME?</v>
      </c>
      <c r="L1722" s="24" t="e">
        <f t="shared" ca="1" si="133"/>
        <v>#NAME?</v>
      </c>
      <c r="M1722" s="24" t="e">
        <f t="shared" ca="1" si="134"/>
        <v>#NAME?</v>
      </c>
    </row>
    <row r="1723" spans="2:13" x14ac:dyDescent="0.25">
      <c r="B1723" s="24">
        <f t="shared" ca="1" si="130"/>
        <v>6.9104536979412545E-2</v>
      </c>
      <c r="C1723" s="25">
        <f t="shared" ca="1" si="131"/>
        <v>35.175066583669405</v>
      </c>
      <c r="H1723" s="24">
        <v>1721</v>
      </c>
      <c r="I1723" s="24" t="e">
        <f ca="1"/>
        <v>#NAME?</v>
      </c>
      <c r="J1723" s="24" t="e">
        <f t="array" aca="1" ref="J1723" ca="1">INDIRECT(ADDRESS(($F$2+1-H1723)+2,9))</f>
        <v>#NAME?</v>
      </c>
      <c r="K1723" s="24" t="e">
        <f t="shared" ca="1" si="132"/>
        <v>#NAME?</v>
      </c>
      <c r="L1723" s="24" t="e">
        <f t="shared" ca="1" si="133"/>
        <v>#NAME?</v>
      </c>
      <c r="M1723" s="24" t="e">
        <f t="shared" ca="1" si="134"/>
        <v>#NAME?</v>
      </c>
    </row>
    <row r="1724" spans="2:13" x14ac:dyDescent="0.25">
      <c r="B1724" s="24">
        <f t="shared" ca="1" si="130"/>
        <v>0.43297844399258167</v>
      </c>
      <c r="C1724" s="25">
        <f t="shared" ca="1" si="131"/>
        <v>48.312037244685335</v>
      </c>
      <c r="H1724" s="24">
        <v>1722</v>
      </c>
      <c r="I1724" s="24" t="e">
        <f ca="1"/>
        <v>#NAME?</v>
      </c>
      <c r="J1724" s="24" t="e">
        <f t="array" aca="1" ref="J1724" ca="1">INDIRECT(ADDRESS(($F$2+1-H1724)+2,9))</f>
        <v>#NAME?</v>
      </c>
      <c r="K1724" s="24" t="e">
        <f t="shared" ca="1" si="132"/>
        <v>#NAME?</v>
      </c>
      <c r="L1724" s="24" t="e">
        <f t="shared" ca="1" si="133"/>
        <v>#NAME?</v>
      </c>
      <c r="M1724" s="24" t="e">
        <f t="shared" ca="1" si="134"/>
        <v>#NAME?</v>
      </c>
    </row>
    <row r="1725" spans="2:13" x14ac:dyDescent="0.25">
      <c r="B1725" s="24">
        <f t="shared" ca="1" si="130"/>
        <v>7.4217011462898164E-3</v>
      </c>
      <c r="C1725" s="25">
        <f t="shared" ca="1" si="131"/>
        <v>25.638225847235635</v>
      </c>
      <c r="H1725" s="24">
        <v>1723</v>
      </c>
      <c r="I1725" s="24" t="e">
        <f ca="1"/>
        <v>#NAME?</v>
      </c>
      <c r="J1725" s="24" t="e">
        <f t="array" aca="1" ref="J1725" ca="1">INDIRECT(ADDRESS(($F$2+1-H1725)+2,9))</f>
        <v>#NAME?</v>
      </c>
      <c r="K1725" s="24" t="e">
        <f t="shared" ca="1" si="132"/>
        <v>#NAME?</v>
      </c>
      <c r="L1725" s="24" t="e">
        <f t="shared" ca="1" si="133"/>
        <v>#NAME?</v>
      </c>
      <c r="M1725" s="24" t="e">
        <f t="shared" ca="1" si="134"/>
        <v>#NAME?</v>
      </c>
    </row>
    <row r="1726" spans="2:13" x14ac:dyDescent="0.25">
      <c r="B1726" s="24">
        <f t="shared" ca="1" si="130"/>
        <v>0.56473617871632853</v>
      </c>
      <c r="C1726" s="25">
        <f t="shared" ca="1" si="131"/>
        <v>51.629883052933337</v>
      </c>
      <c r="H1726" s="24">
        <v>1724</v>
      </c>
      <c r="I1726" s="24" t="e">
        <f ca="1"/>
        <v>#NAME?</v>
      </c>
      <c r="J1726" s="24" t="e">
        <f t="array" aca="1" ref="J1726" ca="1">INDIRECT(ADDRESS(($F$2+1-H1726)+2,9))</f>
        <v>#NAME?</v>
      </c>
      <c r="K1726" s="24" t="e">
        <f t="shared" ca="1" si="132"/>
        <v>#NAME?</v>
      </c>
      <c r="L1726" s="24" t="e">
        <f t="shared" ca="1" si="133"/>
        <v>#NAME?</v>
      </c>
      <c r="M1726" s="24" t="e">
        <f t="shared" ca="1" si="134"/>
        <v>#NAME?</v>
      </c>
    </row>
    <row r="1727" spans="2:13" x14ac:dyDescent="0.25">
      <c r="B1727" s="24">
        <f t="shared" ca="1" si="130"/>
        <v>0.14721344915559498</v>
      </c>
      <c r="C1727" s="25">
        <f t="shared" ca="1" si="131"/>
        <v>39.515403823815447</v>
      </c>
      <c r="H1727" s="24">
        <v>1725</v>
      </c>
      <c r="I1727" s="24" t="e">
        <f ca="1"/>
        <v>#NAME?</v>
      </c>
      <c r="J1727" s="24" t="e">
        <f t="array" aca="1" ref="J1727" ca="1">INDIRECT(ADDRESS(($F$2+1-H1727)+2,9))</f>
        <v>#NAME?</v>
      </c>
      <c r="K1727" s="24" t="e">
        <f t="shared" ca="1" si="132"/>
        <v>#NAME?</v>
      </c>
      <c r="L1727" s="24" t="e">
        <f t="shared" ca="1" si="133"/>
        <v>#NAME?</v>
      </c>
      <c r="M1727" s="24" t="e">
        <f t="shared" ca="1" si="134"/>
        <v>#NAME?</v>
      </c>
    </row>
    <row r="1728" spans="2:13" x14ac:dyDescent="0.25">
      <c r="B1728" s="24">
        <f t="shared" ca="1" si="130"/>
        <v>0.9744547266891358</v>
      </c>
      <c r="C1728" s="25">
        <f t="shared" ca="1" si="131"/>
        <v>69.507184563160394</v>
      </c>
      <c r="H1728" s="24">
        <v>1726</v>
      </c>
      <c r="I1728" s="24" t="e">
        <f ca="1"/>
        <v>#NAME?</v>
      </c>
      <c r="J1728" s="24" t="e">
        <f t="array" aca="1" ref="J1728" ca="1">INDIRECT(ADDRESS(($F$2+1-H1728)+2,9))</f>
        <v>#NAME?</v>
      </c>
      <c r="K1728" s="24" t="e">
        <f t="shared" ca="1" si="132"/>
        <v>#NAME?</v>
      </c>
      <c r="L1728" s="24" t="e">
        <f t="shared" ca="1" si="133"/>
        <v>#NAME?</v>
      </c>
      <c r="M1728" s="24" t="e">
        <f t="shared" ca="1" si="134"/>
        <v>#NAME?</v>
      </c>
    </row>
    <row r="1729" spans="2:13" x14ac:dyDescent="0.25">
      <c r="B1729" s="24">
        <f t="shared" ca="1" si="130"/>
        <v>0.97897858471494437</v>
      </c>
      <c r="C1729" s="25">
        <f t="shared" ca="1" si="131"/>
        <v>70.330959453515845</v>
      </c>
      <c r="H1729" s="24">
        <v>1727</v>
      </c>
      <c r="I1729" s="24" t="e">
        <f ca="1"/>
        <v>#NAME?</v>
      </c>
      <c r="J1729" s="24" t="e">
        <f t="array" aca="1" ref="J1729" ca="1">INDIRECT(ADDRESS(($F$2+1-H1729)+2,9))</f>
        <v>#NAME?</v>
      </c>
      <c r="K1729" s="24" t="e">
        <f t="shared" ca="1" si="132"/>
        <v>#NAME?</v>
      </c>
      <c r="L1729" s="24" t="e">
        <f t="shared" ca="1" si="133"/>
        <v>#NAME?</v>
      </c>
      <c r="M1729" s="24" t="e">
        <f t="shared" ca="1" si="134"/>
        <v>#NAME?</v>
      </c>
    </row>
    <row r="1730" spans="2:13" x14ac:dyDescent="0.25">
      <c r="B1730" s="24">
        <f t="shared" ca="1" si="130"/>
        <v>0.35207549515440317</v>
      </c>
      <c r="C1730" s="25">
        <f t="shared" ca="1" si="131"/>
        <v>46.202769260337149</v>
      </c>
      <c r="H1730" s="24">
        <v>1728</v>
      </c>
      <c r="I1730" s="24" t="e">
        <f ca="1"/>
        <v>#NAME?</v>
      </c>
      <c r="J1730" s="24" t="e">
        <f t="array" aca="1" ref="J1730" ca="1">INDIRECT(ADDRESS(($F$2+1-H1730)+2,9))</f>
        <v>#NAME?</v>
      </c>
      <c r="K1730" s="24" t="e">
        <f t="shared" ca="1" si="132"/>
        <v>#NAME?</v>
      </c>
      <c r="L1730" s="24" t="e">
        <f t="shared" ca="1" si="133"/>
        <v>#NAME?</v>
      </c>
      <c r="M1730" s="24" t="e">
        <f t="shared" ca="1" si="134"/>
        <v>#NAME?</v>
      </c>
    </row>
    <row r="1731" spans="2:13" x14ac:dyDescent="0.25">
      <c r="B1731" s="24">
        <f t="shared" ca="1" si="130"/>
        <v>0.91152033848378133</v>
      </c>
      <c r="C1731" s="25">
        <f t="shared" ca="1" si="131"/>
        <v>63.501766598819714</v>
      </c>
      <c r="H1731" s="24">
        <v>1729</v>
      </c>
      <c r="I1731" s="24" t="e">
        <f ca="1"/>
        <v>#NAME?</v>
      </c>
      <c r="J1731" s="24" t="e">
        <f t="array" aca="1" ref="J1731" ca="1">INDIRECT(ADDRESS(($F$2+1-H1731)+2,9))</f>
        <v>#NAME?</v>
      </c>
      <c r="K1731" s="24" t="e">
        <f t="shared" ca="1" si="132"/>
        <v>#NAME?</v>
      </c>
      <c r="L1731" s="24" t="e">
        <f t="shared" ca="1" si="133"/>
        <v>#NAME?</v>
      </c>
      <c r="M1731" s="24" t="e">
        <f t="shared" ca="1" si="134"/>
        <v>#NAME?</v>
      </c>
    </row>
    <row r="1732" spans="2:13" x14ac:dyDescent="0.25">
      <c r="B1732" s="24">
        <f t="shared" ref="B1732:B1795" ca="1" si="135">RAND()</f>
        <v>6.8834405600111226E-2</v>
      </c>
      <c r="C1732" s="25">
        <f t="shared" ref="C1732:C1795" ca="1" si="136">_xlfn.NORM.INV(B1732,50,10)</f>
        <v>35.154716627133233</v>
      </c>
      <c r="H1732" s="24">
        <v>1730</v>
      </c>
      <c r="I1732" s="24" t="e">
        <f ca="1"/>
        <v>#NAME?</v>
      </c>
      <c r="J1732" s="24" t="e">
        <f t="array" aca="1" ref="J1732" ca="1">INDIRECT(ADDRESS(($F$2+1-H1732)+2,9))</f>
        <v>#NAME?</v>
      </c>
      <c r="K1732" s="24" t="e">
        <f t="shared" ref="K1732:K1795" ca="1" si="137">_xlfn.NORM.DIST(I1732,$F$5,$F$6,TRUE)</f>
        <v>#NAME?</v>
      </c>
      <c r="L1732" s="24" t="e">
        <f t="shared" ref="L1732:L1795" ca="1" si="138">_xlfn.NORM.DIST(J1732,$F$5,$F$6,TRUE)</f>
        <v>#NAME?</v>
      </c>
      <c r="M1732" s="24" t="e">
        <f t="shared" ca="1" si="134"/>
        <v>#NAME?</v>
      </c>
    </row>
    <row r="1733" spans="2:13" x14ac:dyDescent="0.25">
      <c r="B1733" s="24">
        <f t="shared" ca="1" si="135"/>
        <v>0.60312692443072502</v>
      </c>
      <c r="C1733" s="25">
        <f t="shared" ca="1" si="136"/>
        <v>52.614491594678057</v>
      </c>
      <c r="H1733" s="24">
        <v>1731</v>
      </c>
      <c r="I1733" s="24" t="e">
        <f ca="1"/>
        <v>#NAME?</v>
      </c>
      <c r="J1733" s="24" t="e">
        <f t="array" aca="1" ref="J1733" ca="1">INDIRECT(ADDRESS(($F$2+1-H1733)+2,9))</f>
        <v>#NAME?</v>
      </c>
      <c r="K1733" s="24" t="e">
        <f t="shared" ca="1" si="137"/>
        <v>#NAME?</v>
      </c>
      <c r="L1733" s="24" t="e">
        <f t="shared" ca="1" si="138"/>
        <v>#NAME?</v>
      </c>
      <c r="M1733" s="24" t="e">
        <f t="shared" ref="M1733:M1796" ca="1" si="139">((2*H1733-1)/$F$2)*(LN(K1733)+LN(1-L1733))</f>
        <v>#NAME?</v>
      </c>
    </row>
    <row r="1734" spans="2:13" x14ac:dyDescent="0.25">
      <c r="B1734" s="24">
        <f t="shared" ca="1" si="135"/>
        <v>0.2245291537158195</v>
      </c>
      <c r="C1734" s="25">
        <f t="shared" ca="1" si="136"/>
        <v>42.430140958727335</v>
      </c>
      <c r="H1734" s="24">
        <v>1732</v>
      </c>
      <c r="I1734" s="24" t="e">
        <f ca="1"/>
        <v>#NAME?</v>
      </c>
      <c r="J1734" s="24" t="e">
        <f t="array" aca="1" ref="J1734" ca="1">INDIRECT(ADDRESS(($F$2+1-H1734)+2,9))</f>
        <v>#NAME?</v>
      </c>
      <c r="K1734" s="24" t="e">
        <f t="shared" ca="1" si="137"/>
        <v>#NAME?</v>
      </c>
      <c r="L1734" s="24" t="e">
        <f t="shared" ca="1" si="138"/>
        <v>#NAME?</v>
      </c>
      <c r="M1734" s="24" t="e">
        <f t="shared" ca="1" si="139"/>
        <v>#NAME?</v>
      </c>
    </row>
    <row r="1735" spans="2:13" x14ac:dyDescent="0.25">
      <c r="B1735" s="24">
        <f t="shared" ca="1" si="135"/>
        <v>5.745504927757572E-2</v>
      </c>
      <c r="C1735" s="25">
        <f t="shared" ca="1" si="136"/>
        <v>34.23497740944017</v>
      </c>
      <c r="H1735" s="24">
        <v>1733</v>
      </c>
      <c r="I1735" s="24" t="e">
        <f ca="1"/>
        <v>#NAME?</v>
      </c>
      <c r="J1735" s="24" t="e">
        <f t="array" aca="1" ref="J1735" ca="1">INDIRECT(ADDRESS(($F$2+1-H1735)+2,9))</f>
        <v>#NAME?</v>
      </c>
      <c r="K1735" s="24" t="e">
        <f t="shared" ca="1" si="137"/>
        <v>#NAME?</v>
      </c>
      <c r="L1735" s="24" t="e">
        <f t="shared" ca="1" si="138"/>
        <v>#NAME?</v>
      </c>
      <c r="M1735" s="24" t="e">
        <f t="shared" ca="1" si="139"/>
        <v>#NAME?</v>
      </c>
    </row>
    <row r="1736" spans="2:13" x14ac:dyDescent="0.25">
      <c r="B1736" s="24">
        <f t="shared" ca="1" si="135"/>
        <v>0.11986148915424266</v>
      </c>
      <c r="C1736" s="25">
        <f t="shared" ca="1" si="136"/>
        <v>38.24320511988364</v>
      </c>
      <c r="H1736" s="24">
        <v>1734</v>
      </c>
      <c r="I1736" s="24" t="e">
        <f ca="1"/>
        <v>#NAME?</v>
      </c>
      <c r="J1736" s="24" t="e">
        <f t="array" aca="1" ref="J1736" ca="1">INDIRECT(ADDRESS(($F$2+1-H1736)+2,9))</f>
        <v>#NAME?</v>
      </c>
      <c r="K1736" s="24" t="e">
        <f t="shared" ca="1" si="137"/>
        <v>#NAME?</v>
      </c>
      <c r="L1736" s="24" t="e">
        <f t="shared" ca="1" si="138"/>
        <v>#NAME?</v>
      </c>
      <c r="M1736" s="24" t="e">
        <f t="shared" ca="1" si="139"/>
        <v>#NAME?</v>
      </c>
    </row>
    <row r="1737" spans="2:13" x14ac:dyDescent="0.25">
      <c r="B1737" s="24">
        <f t="shared" ca="1" si="135"/>
        <v>0.16573948092637736</v>
      </c>
      <c r="C1737" s="25">
        <f t="shared" ca="1" si="136"/>
        <v>40.288607924952537</v>
      </c>
      <c r="H1737" s="24">
        <v>1735</v>
      </c>
      <c r="I1737" s="24" t="e">
        <f ca="1"/>
        <v>#NAME?</v>
      </c>
      <c r="J1737" s="24" t="e">
        <f t="array" aca="1" ref="J1737" ca="1">INDIRECT(ADDRESS(($F$2+1-H1737)+2,9))</f>
        <v>#NAME?</v>
      </c>
      <c r="K1737" s="24" t="e">
        <f t="shared" ca="1" si="137"/>
        <v>#NAME?</v>
      </c>
      <c r="L1737" s="24" t="e">
        <f t="shared" ca="1" si="138"/>
        <v>#NAME?</v>
      </c>
      <c r="M1737" s="24" t="e">
        <f t="shared" ca="1" si="139"/>
        <v>#NAME?</v>
      </c>
    </row>
    <row r="1738" spans="2:13" x14ac:dyDescent="0.25">
      <c r="B1738" s="24">
        <f t="shared" ca="1" si="135"/>
        <v>0.56397319795054124</v>
      </c>
      <c r="C1738" s="25">
        <f t="shared" ca="1" si="136"/>
        <v>51.610505284196307</v>
      </c>
      <c r="H1738" s="24">
        <v>1736</v>
      </c>
      <c r="I1738" s="24" t="e">
        <f ca="1"/>
        <v>#NAME?</v>
      </c>
      <c r="J1738" s="24" t="e">
        <f t="array" aca="1" ref="J1738" ca="1">INDIRECT(ADDRESS(($F$2+1-H1738)+2,9))</f>
        <v>#NAME?</v>
      </c>
      <c r="K1738" s="24" t="e">
        <f t="shared" ca="1" si="137"/>
        <v>#NAME?</v>
      </c>
      <c r="L1738" s="24" t="e">
        <f t="shared" ca="1" si="138"/>
        <v>#NAME?</v>
      </c>
      <c r="M1738" s="24" t="e">
        <f t="shared" ca="1" si="139"/>
        <v>#NAME?</v>
      </c>
    </row>
    <row r="1739" spans="2:13" x14ac:dyDescent="0.25">
      <c r="B1739" s="24">
        <f t="shared" ca="1" si="135"/>
        <v>0.95776189811532741</v>
      </c>
      <c r="C1739" s="25">
        <f t="shared" ca="1" si="136"/>
        <v>67.252845561572741</v>
      </c>
      <c r="H1739" s="24">
        <v>1737</v>
      </c>
      <c r="I1739" s="24" t="e">
        <f ca="1"/>
        <v>#NAME?</v>
      </c>
      <c r="J1739" s="24" t="e">
        <f t="array" aca="1" ref="J1739" ca="1">INDIRECT(ADDRESS(($F$2+1-H1739)+2,9))</f>
        <v>#NAME?</v>
      </c>
      <c r="K1739" s="24" t="e">
        <f t="shared" ca="1" si="137"/>
        <v>#NAME?</v>
      </c>
      <c r="L1739" s="24" t="e">
        <f t="shared" ca="1" si="138"/>
        <v>#NAME?</v>
      </c>
      <c r="M1739" s="24" t="e">
        <f t="shared" ca="1" si="139"/>
        <v>#NAME?</v>
      </c>
    </row>
    <row r="1740" spans="2:13" x14ac:dyDescent="0.25">
      <c r="B1740" s="24">
        <f t="shared" ca="1" si="135"/>
        <v>0.48406568715234255</v>
      </c>
      <c r="C1740" s="25">
        <f t="shared" ca="1" si="136"/>
        <v>49.600479750908391</v>
      </c>
      <c r="H1740" s="24">
        <v>1738</v>
      </c>
      <c r="I1740" s="24" t="e">
        <f ca="1"/>
        <v>#NAME?</v>
      </c>
      <c r="J1740" s="24" t="e">
        <f t="array" aca="1" ref="J1740" ca="1">INDIRECT(ADDRESS(($F$2+1-H1740)+2,9))</f>
        <v>#NAME?</v>
      </c>
      <c r="K1740" s="24" t="e">
        <f t="shared" ca="1" si="137"/>
        <v>#NAME?</v>
      </c>
      <c r="L1740" s="24" t="e">
        <f t="shared" ca="1" si="138"/>
        <v>#NAME?</v>
      </c>
      <c r="M1740" s="24" t="e">
        <f t="shared" ca="1" si="139"/>
        <v>#NAME?</v>
      </c>
    </row>
    <row r="1741" spans="2:13" x14ac:dyDescent="0.25">
      <c r="B1741" s="24">
        <f t="shared" ca="1" si="135"/>
        <v>0.65782578305027939</v>
      </c>
      <c r="C1741" s="25">
        <f t="shared" ca="1" si="136"/>
        <v>54.065365135163034</v>
      </c>
      <c r="H1741" s="24">
        <v>1739</v>
      </c>
      <c r="I1741" s="24" t="e">
        <f ca="1"/>
        <v>#NAME?</v>
      </c>
      <c r="J1741" s="24" t="e">
        <f t="array" aca="1" ref="J1741" ca="1">INDIRECT(ADDRESS(($F$2+1-H1741)+2,9))</f>
        <v>#NAME?</v>
      </c>
      <c r="K1741" s="24" t="e">
        <f t="shared" ca="1" si="137"/>
        <v>#NAME?</v>
      </c>
      <c r="L1741" s="24" t="e">
        <f t="shared" ca="1" si="138"/>
        <v>#NAME?</v>
      </c>
      <c r="M1741" s="24" t="e">
        <f t="shared" ca="1" si="139"/>
        <v>#NAME?</v>
      </c>
    </row>
    <row r="1742" spans="2:13" x14ac:dyDescent="0.25">
      <c r="B1742" s="24">
        <f t="shared" ca="1" si="135"/>
        <v>0.22034344408747464</v>
      </c>
      <c r="C1742" s="25">
        <f t="shared" ca="1" si="136"/>
        <v>42.289661842816088</v>
      </c>
      <c r="H1742" s="24">
        <v>1740</v>
      </c>
      <c r="I1742" s="24" t="e">
        <f ca="1"/>
        <v>#NAME?</v>
      </c>
      <c r="J1742" s="24" t="e">
        <f t="array" aca="1" ref="J1742" ca="1">INDIRECT(ADDRESS(($F$2+1-H1742)+2,9))</f>
        <v>#NAME?</v>
      </c>
      <c r="K1742" s="24" t="e">
        <f t="shared" ca="1" si="137"/>
        <v>#NAME?</v>
      </c>
      <c r="L1742" s="24" t="e">
        <f t="shared" ca="1" si="138"/>
        <v>#NAME?</v>
      </c>
      <c r="M1742" s="24" t="e">
        <f t="shared" ca="1" si="139"/>
        <v>#NAME?</v>
      </c>
    </row>
    <row r="1743" spans="2:13" x14ac:dyDescent="0.25">
      <c r="B1743" s="24">
        <f t="shared" ca="1" si="135"/>
        <v>0.67411181184188473</v>
      </c>
      <c r="C1743" s="25">
        <f t="shared" ca="1" si="136"/>
        <v>54.512957933448803</v>
      </c>
      <c r="H1743" s="24">
        <v>1741</v>
      </c>
      <c r="I1743" s="24" t="e">
        <f ca="1"/>
        <v>#NAME?</v>
      </c>
      <c r="J1743" s="24" t="e">
        <f t="array" aca="1" ref="J1743" ca="1">INDIRECT(ADDRESS(($F$2+1-H1743)+2,9))</f>
        <v>#NAME?</v>
      </c>
      <c r="K1743" s="24" t="e">
        <f t="shared" ca="1" si="137"/>
        <v>#NAME?</v>
      </c>
      <c r="L1743" s="24" t="e">
        <f t="shared" ca="1" si="138"/>
        <v>#NAME?</v>
      </c>
      <c r="M1743" s="24" t="e">
        <f t="shared" ca="1" si="139"/>
        <v>#NAME?</v>
      </c>
    </row>
    <row r="1744" spans="2:13" x14ac:dyDescent="0.25">
      <c r="B1744" s="24">
        <f t="shared" ca="1" si="135"/>
        <v>2.3645062039348241E-2</v>
      </c>
      <c r="C1744" s="25">
        <f t="shared" ca="1" si="136"/>
        <v>30.16307445375481</v>
      </c>
      <c r="H1744" s="24">
        <v>1742</v>
      </c>
      <c r="I1744" s="24" t="e">
        <f ca="1"/>
        <v>#NAME?</v>
      </c>
      <c r="J1744" s="24" t="e">
        <f t="array" aca="1" ref="J1744" ca="1">INDIRECT(ADDRESS(($F$2+1-H1744)+2,9))</f>
        <v>#NAME?</v>
      </c>
      <c r="K1744" s="24" t="e">
        <f t="shared" ca="1" si="137"/>
        <v>#NAME?</v>
      </c>
      <c r="L1744" s="24" t="e">
        <f t="shared" ca="1" si="138"/>
        <v>#NAME?</v>
      </c>
      <c r="M1744" s="24" t="e">
        <f t="shared" ca="1" si="139"/>
        <v>#NAME?</v>
      </c>
    </row>
    <row r="1745" spans="2:13" x14ac:dyDescent="0.25">
      <c r="B1745" s="24">
        <f t="shared" ca="1" si="135"/>
        <v>0.5942169098208222</v>
      </c>
      <c r="C1745" s="25">
        <f t="shared" ca="1" si="136"/>
        <v>52.384060437000258</v>
      </c>
      <c r="H1745" s="24">
        <v>1743</v>
      </c>
      <c r="I1745" s="24" t="e">
        <f ca="1"/>
        <v>#NAME?</v>
      </c>
      <c r="J1745" s="24" t="e">
        <f t="array" aca="1" ref="J1745" ca="1">INDIRECT(ADDRESS(($F$2+1-H1745)+2,9))</f>
        <v>#NAME?</v>
      </c>
      <c r="K1745" s="24" t="e">
        <f t="shared" ca="1" si="137"/>
        <v>#NAME?</v>
      </c>
      <c r="L1745" s="24" t="e">
        <f t="shared" ca="1" si="138"/>
        <v>#NAME?</v>
      </c>
      <c r="M1745" s="24" t="e">
        <f t="shared" ca="1" si="139"/>
        <v>#NAME?</v>
      </c>
    </row>
    <row r="1746" spans="2:13" x14ac:dyDescent="0.25">
      <c r="B1746" s="24">
        <f t="shared" ca="1" si="135"/>
        <v>0.5474101751685676</v>
      </c>
      <c r="C1746" s="25">
        <f t="shared" ca="1" si="136"/>
        <v>51.191208030192648</v>
      </c>
      <c r="H1746" s="24">
        <v>1744</v>
      </c>
      <c r="I1746" s="24" t="e">
        <f ca="1"/>
        <v>#NAME?</v>
      </c>
      <c r="J1746" s="24" t="e">
        <f t="array" aca="1" ref="J1746" ca="1">INDIRECT(ADDRESS(($F$2+1-H1746)+2,9))</f>
        <v>#NAME?</v>
      </c>
      <c r="K1746" s="24" t="e">
        <f t="shared" ca="1" si="137"/>
        <v>#NAME?</v>
      </c>
      <c r="L1746" s="24" t="e">
        <f t="shared" ca="1" si="138"/>
        <v>#NAME?</v>
      </c>
      <c r="M1746" s="24" t="e">
        <f t="shared" ca="1" si="139"/>
        <v>#NAME?</v>
      </c>
    </row>
    <row r="1747" spans="2:13" x14ac:dyDescent="0.25">
      <c r="B1747" s="24">
        <f t="shared" ca="1" si="135"/>
        <v>0.30516557706904457</v>
      </c>
      <c r="C1747" s="25">
        <f t="shared" ca="1" si="136"/>
        <v>44.903991869322525</v>
      </c>
      <c r="H1747" s="24">
        <v>1745</v>
      </c>
      <c r="I1747" s="24" t="e">
        <f ca="1"/>
        <v>#NAME?</v>
      </c>
      <c r="J1747" s="24" t="e">
        <f t="array" aca="1" ref="J1747" ca="1">INDIRECT(ADDRESS(($F$2+1-H1747)+2,9))</f>
        <v>#NAME?</v>
      </c>
      <c r="K1747" s="24" t="e">
        <f t="shared" ca="1" si="137"/>
        <v>#NAME?</v>
      </c>
      <c r="L1747" s="24" t="e">
        <f t="shared" ca="1" si="138"/>
        <v>#NAME?</v>
      </c>
      <c r="M1747" s="24" t="e">
        <f t="shared" ca="1" si="139"/>
        <v>#NAME?</v>
      </c>
    </row>
    <row r="1748" spans="2:13" x14ac:dyDescent="0.25">
      <c r="B1748" s="24">
        <f t="shared" ca="1" si="135"/>
        <v>0.15492191907769848</v>
      </c>
      <c r="C1748" s="25">
        <f t="shared" ca="1" si="136"/>
        <v>39.844502372910888</v>
      </c>
      <c r="H1748" s="24">
        <v>1746</v>
      </c>
      <c r="I1748" s="24" t="e">
        <f ca="1"/>
        <v>#NAME?</v>
      </c>
      <c r="J1748" s="24" t="e">
        <f t="array" aca="1" ref="J1748" ca="1">INDIRECT(ADDRESS(($F$2+1-H1748)+2,9))</f>
        <v>#NAME?</v>
      </c>
      <c r="K1748" s="24" t="e">
        <f t="shared" ca="1" si="137"/>
        <v>#NAME?</v>
      </c>
      <c r="L1748" s="24" t="e">
        <f t="shared" ca="1" si="138"/>
        <v>#NAME?</v>
      </c>
      <c r="M1748" s="24" t="e">
        <f t="shared" ca="1" si="139"/>
        <v>#NAME?</v>
      </c>
    </row>
    <row r="1749" spans="2:13" x14ac:dyDescent="0.25">
      <c r="B1749" s="24">
        <f t="shared" ca="1" si="135"/>
        <v>0.40883383482419489</v>
      </c>
      <c r="C1749" s="25">
        <f t="shared" ca="1" si="136"/>
        <v>47.694541885394138</v>
      </c>
      <c r="H1749" s="24">
        <v>1747</v>
      </c>
      <c r="I1749" s="24" t="e">
        <f ca="1"/>
        <v>#NAME?</v>
      </c>
      <c r="J1749" s="24" t="e">
        <f t="array" aca="1" ref="J1749" ca="1">INDIRECT(ADDRESS(($F$2+1-H1749)+2,9))</f>
        <v>#NAME?</v>
      </c>
      <c r="K1749" s="24" t="e">
        <f t="shared" ca="1" si="137"/>
        <v>#NAME?</v>
      </c>
      <c r="L1749" s="24" t="e">
        <f t="shared" ca="1" si="138"/>
        <v>#NAME?</v>
      </c>
      <c r="M1749" s="24" t="e">
        <f t="shared" ca="1" si="139"/>
        <v>#NAME?</v>
      </c>
    </row>
    <row r="1750" spans="2:13" x14ac:dyDescent="0.25">
      <c r="B1750" s="24">
        <f t="shared" ca="1" si="135"/>
        <v>0.66544031253733305</v>
      </c>
      <c r="C1750" s="25">
        <f t="shared" ca="1" si="136"/>
        <v>54.273569272684142</v>
      </c>
      <c r="H1750" s="24">
        <v>1748</v>
      </c>
      <c r="I1750" s="24" t="e">
        <f ca="1"/>
        <v>#NAME?</v>
      </c>
      <c r="J1750" s="24" t="e">
        <f t="array" aca="1" ref="J1750" ca="1">INDIRECT(ADDRESS(($F$2+1-H1750)+2,9))</f>
        <v>#NAME?</v>
      </c>
      <c r="K1750" s="24" t="e">
        <f t="shared" ca="1" si="137"/>
        <v>#NAME?</v>
      </c>
      <c r="L1750" s="24" t="e">
        <f t="shared" ca="1" si="138"/>
        <v>#NAME?</v>
      </c>
      <c r="M1750" s="24" t="e">
        <f t="shared" ca="1" si="139"/>
        <v>#NAME?</v>
      </c>
    </row>
    <row r="1751" spans="2:13" x14ac:dyDescent="0.25">
      <c r="B1751" s="24">
        <f t="shared" ca="1" si="135"/>
        <v>5.2404718840915243E-2</v>
      </c>
      <c r="C1751" s="25">
        <f t="shared" ca="1" si="136"/>
        <v>33.780284396445552</v>
      </c>
      <c r="H1751" s="24">
        <v>1749</v>
      </c>
      <c r="I1751" s="24" t="e">
        <f ca="1"/>
        <v>#NAME?</v>
      </c>
      <c r="J1751" s="24" t="e">
        <f t="array" aca="1" ref="J1751" ca="1">INDIRECT(ADDRESS(($F$2+1-H1751)+2,9))</f>
        <v>#NAME?</v>
      </c>
      <c r="K1751" s="24" t="e">
        <f t="shared" ca="1" si="137"/>
        <v>#NAME?</v>
      </c>
      <c r="L1751" s="24" t="e">
        <f t="shared" ca="1" si="138"/>
        <v>#NAME?</v>
      </c>
      <c r="M1751" s="24" t="e">
        <f t="shared" ca="1" si="139"/>
        <v>#NAME?</v>
      </c>
    </row>
    <row r="1752" spans="2:13" x14ac:dyDescent="0.25">
      <c r="B1752" s="24">
        <f t="shared" ca="1" si="135"/>
        <v>0.27441717301923951</v>
      </c>
      <c r="C1752" s="25">
        <f t="shared" ca="1" si="136"/>
        <v>44.004922537187085</v>
      </c>
      <c r="H1752" s="24">
        <v>1750</v>
      </c>
      <c r="I1752" s="24" t="e">
        <f ca="1"/>
        <v>#NAME?</v>
      </c>
      <c r="J1752" s="24" t="e">
        <f t="array" aca="1" ref="J1752" ca="1">INDIRECT(ADDRESS(($F$2+1-H1752)+2,9))</f>
        <v>#NAME?</v>
      </c>
      <c r="K1752" s="24" t="e">
        <f t="shared" ca="1" si="137"/>
        <v>#NAME?</v>
      </c>
      <c r="L1752" s="24" t="e">
        <f t="shared" ca="1" si="138"/>
        <v>#NAME?</v>
      </c>
      <c r="M1752" s="24" t="e">
        <f t="shared" ca="1" si="139"/>
        <v>#NAME?</v>
      </c>
    </row>
    <row r="1753" spans="2:13" x14ac:dyDescent="0.25">
      <c r="B1753" s="24">
        <f t="shared" ca="1" si="135"/>
        <v>0.66343402995866985</v>
      </c>
      <c r="C1753" s="25">
        <f t="shared" ca="1" si="136"/>
        <v>54.218535172063874</v>
      </c>
      <c r="H1753" s="24">
        <v>1751</v>
      </c>
      <c r="I1753" s="24" t="e">
        <f ca="1"/>
        <v>#NAME?</v>
      </c>
      <c r="J1753" s="24" t="e">
        <f t="array" aca="1" ref="J1753" ca="1">INDIRECT(ADDRESS(($F$2+1-H1753)+2,9))</f>
        <v>#NAME?</v>
      </c>
      <c r="K1753" s="24" t="e">
        <f t="shared" ca="1" si="137"/>
        <v>#NAME?</v>
      </c>
      <c r="L1753" s="24" t="e">
        <f t="shared" ca="1" si="138"/>
        <v>#NAME?</v>
      </c>
      <c r="M1753" s="24" t="e">
        <f t="shared" ca="1" si="139"/>
        <v>#NAME?</v>
      </c>
    </row>
    <row r="1754" spans="2:13" x14ac:dyDescent="0.25">
      <c r="B1754" s="24">
        <f t="shared" ca="1" si="135"/>
        <v>0.62321958971665237</v>
      </c>
      <c r="C1754" s="25">
        <f t="shared" ca="1" si="136"/>
        <v>53.139476217889488</v>
      </c>
      <c r="H1754" s="24">
        <v>1752</v>
      </c>
      <c r="I1754" s="24" t="e">
        <f ca="1"/>
        <v>#NAME?</v>
      </c>
      <c r="J1754" s="24" t="e">
        <f t="array" aca="1" ref="J1754" ca="1">INDIRECT(ADDRESS(($F$2+1-H1754)+2,9))</f>
        <v>#NAME?</v>
      </c>
      <c r="K1754" s="24" t="e">
        <f t="shared" ca="1" si="137"/>
        <v>#NAME?</v>
      </c>
      <c r="L1754" s="24" t="e">
        <f t="shared" ca="1" si="138"/>
        <v>#NAME?</v>
      </c>
      <c r="M1754" s="24" t="e">
        <f t="shared" ca="1" si="139"/>
        <v>#NAME?</v>
      </c>
    </row>
    <row r="1755" spans="2:13" x14ac:dyDescent="0.25">
      <c r="B1755" s="24">
        <f t="shared" ca="1" si="135"/>
        <v>0.60186232038055332</v>
      </c>
      <c r="C1755" s="25">
        <f t="shared" ca="1" si="136"/>
        <v>52.58170454268592</v>
      </c>
      <c r="H1755" s="24">
        <v>1753</v>
      </c>
      <c r="I1755" s="24" t="e">
        <f ca="1"/>
        <v>#NAME?</v>
      </c>
      <c r="J1755" s="24" t="e">
        <f t="array" aca="1" ref="J1755" ca="1">INDIRECT(ADDRESS(($F$2+1-H1755)+2,9))</f>
        <v>#NAME?</v>
      </c>
      <c r="K1755" s="24" t="e">
        <f t="shared" ca="1" si="137"/>
        <v>#NAME?</v>
      </c>
      <c r="L1755" s="24" t="e">
        <f t="shared" ca="1" si="138"/>
        <v>#NAME?</v>
      </c>
      <c r="M1755" s="24" t="e">
        <f t="shared" ca="1" si="139"/>
        <v>#NAME?</v>
      </c>
    </row>
    <row r="1756" spans="2:13" x14ac:dyDescent="0.25">
      <c r="B1756" s="24">
        <f t="shared" ca="1" si="135"/>
        <v>0.54714505940507552</v>
      </c>
      <c r="C1756" s="25">
        <f t="shared" ca="1" si="136"/>
        <v>51.184515513320093</v>
      </c>
      <c r="H1756" s="24">
        <v>1754</v>
      </c>
      <c r="I1756" s="24" t="e">
        <f ca="1"/>
        <v>#NAME?</v>
      </c>
      <c r="J1756" s="24" t="e">
        <f t="array" aca="1" ref="J1756" ca="1">INDIRECT(ADDRESS(($F$2+1-H1756)+2,9))</f>
        <v>#NAME?</v>
      </c>
      <c r="K1756" s="24" t="e">
        <f t="shared" ca="1" si="137"/>
        <v>#NAME?</v>
      </c>
      <c r="L1756" s="24" t="e">
        <f t="shared" ca="1" si="138"/>
        <v>#NAME?</v>
      </c>
      <c r="M1756" s="24" t="e">
        <f t="shared" ca="1" si="139"/>
        <v>#NAME?</v>
      </c>
    </row>
    <row r="1757" spans="2:13" x14ac:dyDescent="0.25">
      <c r="B1757" s="24">
        <f t="shared" ca="1" si="135"/>
        <v>0.83970678990749736</v>
      </c>
      <c r="C1757" s="25">
        <f t="shared" ca="1" si="136"/>
        <v>59.932535245094755</v>
      </c>
      <c r="H1757" s="24">
        <v>1755</v>
      </c>
      <c r="I1757" s="24" t="e">
        <f ca="1"/>
        <v>#NAME?</v>
      </c>
      <c r="J1757" s="24" t="e">
        <f t="array" aca="1" ref="J1757" ca="1">INDIRECT(ADDRESS(($F$2+1-H1757)+2,9))</f>
        <v>#NAME?</v>
      </c>
      <c r="K1757" s="24" t="e">
        <f t="shared" ca="1" si="137"/>
        <v>#NAME?</v>
      </c>
      <c r="L1757" s="24" t="e">
        <f t="shared" ca="1" si="138"/>
        <v>#NAME?</v>
      </c>
      <c r="M1757" s="24" t="e">
        <f t="shared" ca="1" si="139"/>
        <v>#NAME?</v>
      </c>
    </row>
    <row r="1758" spans="2:13" x14ac:dyDescent="0.25">
      <c r="B1758" s="24">
        <f t="shared" ca="1" si="135"/>
        <v>0.33421652054025819</v>
      </c>
      <c r="C1758" s="25">
        <f t="shared" ca="1" si="136"/>
        <v>45.717004425353956</v>
      </c>
      <c r="H1758" s="24">
        <v>1756</v>
      </c>
      <c r="I1758" s="24" t="e">
        <f ca="1"/>
        <v>#NAME?</v>
      </c>
      <c r="J1758" s="24" t="e">
        <f t="array" aca="1" ref="J1758" ca="1">INDIRECT(ADDRESS(($F$2+1-H1758)+2,9))</f>
        <v>#NAME?</v>
      </c>
      <c r="K1758" s="24" t="e">
        <f t="shared" ca="1" si="137"/>
        <v>#NAME?</v>
      </c>
      <c r="L1758" s="24" t="e">
        <f t="shared" ca="1" si="138"/>
        <v>#NAME?</v>
      </c>
      <c r="M1758" s="24" t="e">
        <f t="shared" ca="1" si="139"/>
        <v>#NAME?</v>
      </c>
    </row>
    <row r="1759" spans="2:13" x14ac:dyDescent="0.25">
      <c r="B1759" s="24">
        <f t="shared" ca="1" si="135"/>
        <v>0.21301090023501545</v>
      </c>
      <c r="C1759" s="25">
        <f t="shared" ca="1" si="136"/>
        <v>42.039823909468367</v>
      </c>
      <c r="H1759" s="24">
        <v>1757</v>
      </c>
      <c r="I1759" s="24" t="e">
        <f ca="1"/>
        <v>#NAME?</v>
      </c>
      <c r="J1759" s="24" t="e">
        <f t="array" aca="1" ref="J1759" ca="1">INDIRECT(ADDRESS(($F$2+1-H1759)+2,9))</f>
        <v>#NAME?</v>
      </c>
      <c r="K1759" s="24" t="e">
        <f t="shared" ca="1" si="137"/>
        <v>#NAME?</v>
      </c>
      <c r="L1759" s="24" t="e">
        <f t="shared" ca="1" si="138"/>
        <v>#NAME?</v>
      </c>
      <c r="M1759" s="24" t="e">
        <f t="shared" ca="1" si="139"/>
        <v>#NAME?</v>
      </c>
    </row>
    <row r="1760" spans="2:13" x14ac:dyDescent="0.25">
      <c r="B1760" s="24">
        <f t="shared" ca="1" si="135"/>
        <v>0.25869304203262389</v>
      </c>
      <c r="C1760" s="25">
        <f t="shared" ca="1" si="136"/>
        <v>43.526200731816026</v>
      </c>
      <c r="H1760" s="24">
        <v>1758</v>
      </c>
      <c r="I1760" s="24" t="e">
        <f ca="1"/>
        <v>#NAME?</v>
      </c>
      <c r="J1760" s="24" t="e">
        <f t="array" aca="1" ref="J1760" ca="1">INDIRECT(ADDRESS(($F$2+1-H1760)+2,9))</f>
        <v>#NAME?</v>
      </c>
      <c r="K1760" s="24" t="e">
        <f t="shared" ca="1" si="137"/>
        <v>#NAME?</v>
      </c>
      <c r="L1760" s="24" t="e">
        <f t="shared" ca="1" si="138"/>
        <v>#NAME?</v>
      </c>
      <c r="M1760" s="24" t="e">
        <f t="shared" ca="1" si="139"/>
        <v>#NAME?</v>
      </c>
    </row>
    <row r="1761" spans="2:13" x14ac:dyDescent="0.25">
      <c r="B1761" s="24">
        <f t="shared" ca="1" si="135"/>
        <v>0.88428594122720394</v>
      </c>
      <c r="C1761" s="25">
        <f t="shared" ca="1" si="136"/>
        <v>61.966881756002991</v>
      </c>
      <c r="H1761" s="24">
        <v>1759</v>
      </c>
      <c r="I1761" s="24" t="e">
        <f ca="1"/>
        <v>#NAME?</v>
      </c>
      <c r="J1761" s="24" t="e">
        <f t="array" aca="1" ref="J1761" ca="1">INDIRECT(ADDRESS(($F$2+1-H1761)+2,9))</f>
        <v>#NAME?</v>
      </c>
      <c r="K1761" s="24" t="e">
        <f t="shared" ca="1" si="137"/>
        <v>#NAME?</v>
      </c>
      <c r="L1761" s="24" t="e">
        <f t="shared" ca="1" si="138"/>
        <v>#NAME?</v>
      </c>
      <c r="M1761" s="24" t="e">
        <f t="shared" ca="1" si="139"/>
        <v>#NAME?</v>
      </c>
    </row>
    <row r="1762" spans="2:13" x14ac:dyDescent="0.25">
      <c r="B1762" s="24">
        <f t="shared" ca="1" si="135"/>
        <v>0.58582939423402813</v>
      </c>
      <c r="C1762" s="25">
        <f t="shared" ca="1" si="136"/>
        <v>52.168295123395325</v>
      </c>
      <c r="H1762" s="24">
        <v>1760</v>
      </c>
      <c r="I1762" s="24" t="e">
        <f ca="1"/>
        <v>#NAME?</v>
      </c>
      <c r="J1762" s="24" t="e">
        <f t="array" aca="1" ref="J1762" ca="1">INDIRECT(ADDRESS(($F$2+1-H1762)+2,9))</f>
        <v>#NAME?</v>
      </c>
      <c r="K1762" s="24" t="e">
        <f t="shared" ca="1" si="137"/>
        <v>#NAME?</v>
      </c>
      <c r="L1762" s="24" t="e">
        <f t="shared" ca="1" si="138"/>
        <v>#NAME?</v>
      </c>
      <c r="M1762" s="24" t="e">
        <f t="shared" ca="1" si="139"/>
        <v>#NAME?</v>
      </c>
    </row>
    <row r="1763" spans="2:13" x14ac:dyDescent="0.25">
      <c r="B1763" s="24">
        <f t="shared" ca="1" si="135"/>
        <v>0.99637378251259479</v>
      </c>
      <c r="C1763" s="25">
        <f t="shared" ca="1" si="136"/>
        <v>76.85025144822616</v>
      </c>
      <c r="H1763" s="24">
        <v>1761</v>
      </c>
      <c r="I1763" s="24" t="e">
        <f ca="1"/>
        <v>#NAME?</v>
      </c>
      <c r="J1763" s="24" t="e">
        <f t="array" aca="1" ref="J1763" ca="1">INDIRECT(ADDRESS(($F$2+1-H1763)+2,9))</f>
        <v>#NAME?</v>
      </c>
      <c r="K1763" s="24" t="e">
        <f t="shared" ca="1" si="137"/>
        <v>#NAME?</v>
      </c>
      <c r="L1763" s="24" t="e">
        <f t="shared" ca="1" si="138"/>
        <v>#NAME?</v>
      </c>
      <c r="M1763" s="24" t="e">
        <f t="shared" ca="1" si="139"/>
        <v>#NAME?</v>
      </c>
    </row>
    <row r="1764" spans="2:13" x14ac:dyDescent="0.25">
      <c r="B1764" s="24">
        <f t="shared" ca="1" si="135"/>
        <v>2.5325902106143494E-2</v>
      </c>
      <c r="C1764" s="25">
        <f t="shared" ca="1" si="136"/>
        <v>30.455820044429665</v>
      </c>
      <c r="H1764" s="24">
        <v>1762</v>
      </c>
      <c r="I1764" s="24" t="e">
        <f ca="1"/>
        <v>#NAME?</v>
      </c>
      <c r="J1764" s="24" t="e">
        <f t="array" aca="1" ref="J1764" ca="1">INDIRECT(ADDRESS(($F$2+1-H1764)+2,9))</f>
        <v>#NAME?</v>
      </c>
      <c r="K1764" s="24" t="e">
        <f t="shared" ca="1" si="137"/>
        <v>#NAME?</v>
      </c>
      <c r="L1764" s="24" t="e">
        <f t="shared" ca="1" si="138"/>
        <v>#NAME?</v>
      </c>
      <c r="M1764" s="24" t="e">
        <f t="shared" ca="1" si="139"/>
        <v>#NAME?</v>
      </c>
    </row>
    <row r="1765" spans="2:13" x14ac:dyDescent="0.25">
      <c r="B1765" s="24">
        <f t="shared" ca="1" si="135"/>
        <v>0.4834964558109488</v>
      </c>
      <c r="C1765" s="25">
        <f t="shared" ca="1" si="136"/>
        <v>49.586199432954182</v>
      </c>
      <c r="H1765" s="24">
        <v>1763</v>
      </c>
      <c r="I1765" s="24" t="e">
        <f ca="1"/>
        <v>#NAME?</v>
      </c>
      <c r="J1765" s="24" t="e">
        <f t="array" aca="1" ref="J1765" ca="1">INDIRECT(ADDRESS(($F$2+1-H1765)+2,9))</f>
        <v>#NAME?</v>
      </c>
      <c r="K1765" s="24" t="e">
        <f t="shared" ca="1" si="137"/>
        <v>#NAME?</v>
      </c>
      <c r="L1765" s="24" t="e">
        <f t="shared" ca="1" si="138"/>
        <v>#NAME?</v>
      </c>
      <c r="M1765" s="24" t="e">
        <f t="shared" ca="1" si="139"/>
        <v>#NAME?</v>
      </c>
    </row>
    <row r="1766" spans="2:13" x14ac:dyDescent="0.25">
      <c r="B1766" s="24">
        <f t="shared" ca="1" si="135"/>
        <v>0.48524602480560608</v>
      </c>
      <c r="C1766" s="25">
        <f t="shared" ca="1" si="136"/>
        <v>49.630088342246928</v>
      </c>
      <c r="H1766" s="24">
        <v>1764</v>
      </c>
      <c r="I1766" s="24" t="e">
        <f ca="1"/>
        <v>#NAME?</v>
      </c>
      <c r="J1766" s="24" t="e">
        <f t="array" aca="1" ref="J1766" ca="1">INDIRECT(ADDRESS(($F$2+1-H1766)+2,9))</f>
        <v>#NAME?</v>
      </c>
      <c r="K1766" s="24" t="e">
        <f t="shared" ca="1" si="137"/>
        <v>#NAME?</v>
      </c>
      <c r="L1766" s="24" t="e">
        <f t="shared" ca="1" si="138"/>
        <v>#NAME?</v>
      </c>
      <c r="M1766" s="24" t="e">
        <f t="shared" ca="1" si="139"/>
        <v>#NAME?</v>
      </c>
    </row>
    <row r="1767" spans="2:13" x14ac:dyDescent="0.25">
      <c r="B1767" s="24">
        <f t="shared" ca="1" si="135"/>
        <v>0.77475223311004304</v>
      </c>
      <c r="C1767" s="25">
        <f t="shared" ca="1" si="136"/>
        <v>57.545891533944243</v>
      </c>
      <c r="H1767" s="24">
        <v>1765</v>
      </c>
      <c r="I1767" s="24" t="e">
        <f ca="1"/>
        <v>#NAME?</v>
      </c>
      <c r="J1767" s="24" t="e">
        <f t="array" aca="1" ref="J1767" ca="1">INDIRECT(ADDRESS(($F$2+1-H1767)+2,9))</f>
        <v>#NAME?</v>
      </c>
      <c r="K1767" s="24" t="e">
        <f t="shared" ca="1" si="137"/>
        <v>#NAME?</v>
      </c>
      <c r="L1767" s="24" t="e">
        <f t="shared" ca="1" si="138"/>
        <v>#NAME?</v>
      </c>
      <c r="M1767" s="24" t="e">
        <f t="shared" ca="1" si="139"/>
        <v>#NAME?</v>
      </c>
    </row>
    <row r="1768" spans="2:13" x14ac:dyDescent="0.25">
      <c r="B1768" s="24">
        <f t="shared" ca="1" si="135"/>
        <v>0.52962677409980652</v>
      </c>
      <c r="C1768" s="25">
        <f t="shared" ca="1" si="136"/>
        <v>50.743317025643059</v>
      </c>
      <c r="H1768" s="24">
        <v>1766</v>
      </c>
      <c r="I1768" s="24" t="e">
        <f ca="1"/>
        <v>#NAME?</v>
      </c>
      <c r="J1768" s="24" t="e">
        <f t="array" aca="1" ref="J1768" ca="1">INDIRECT(ADDRESS(($F$2+1-H1768)+2,9))</f>
        <v>#NAME?</v>
      </c>
      <c r="K1768" s="24" t="e">
        <f t="shared" ca="1" si="137"/>
        <v>#NAME?</v>
      </c>
      <c r="L1768" s="24" t="e">
        <f t="shared" ca="1" si="138"/>
        <v>#NAME?</v>
      </c>
      <c r="M1768" s="24" t="e">
        <f t="shared" ca="1" si="139"/>
        <v>#NAME?</v>
      </c>
    </row>
    <row r="1769" spans="2:13" x14ac:dyDescent="0.25">
      <c r="B1769" s="24">
        <f t="shared" ca="1" si="135"/>
        <v>0.79275111903764761</v>
      </c>
      <c r="C1769" s="25">
        <f t="shared" ca="1" si="136"/>
        <v>58.160041504141134</v>
      </c>
      <c r="H1769" s="24">
        <v>1767</v>
      </c>
      <c r="I1769" s="24" t="e">
        <f ca="1"/>
        <v>#NAME?</v>
      </c>
      <c r="J1769" s="24" t="e">
        <f t="array" aca="1" ref="J1769" ca="1">INDIRECT(ADDRESS(($F$2+1-H1769)+2,9))</f>
        <v>#NAME?</v>
      </c>
      <c r="K1769" s="24" t="e">
        <f t="shared" ca="1" si="137"/>
        <v>#NAME?</v>
      </c>
      <c r="L1769" s="24" t="e">
        <f t="shared" ca="1" si="138"/>
        <v>#NAME?</v>
      </c>
      <c r="M1769" s="24" t="e">
        <f t="shared" ca="1" si="139"/>
        <v>#NAME?</v>
      </c>
    </row>
    <row r="1770" spans="2:13" x14ac:dyDescent="0.25">
      <c r="B1770" s="24">
        <f t="shared" ca="1" si="135"/>
        <v>0.147072929958599</v>
      </c>
      <c r="C1770" s="25">
        <f t="shared" ca="1" si="136"/>
        <v>39.509299078929729</v>
      </c>
      <c r="H1770" s="24">
        <v>1768</v>
      </c>
      <c r="I1770" s="24" t="e">
        <f ca="1"/>
        <v>#NAME?</v>
      </c>
      <c r="J1770" s="24" t="e">
        <f t="array" aca="1" ref="J1770" ca="1">INDIRECT(ADDRESS(($F$2+1-H1770)+2,9))</f>
        <v>#NAME?</v>
      </c>
      <c r="K1770" s="24" t="e">
        <f t="shared" ca="1" si="137"/>
        <v>#NAME?</v>
      </c>
      <c r="L1770" s="24" t="e">
        <f t="shared" ca="1" si="138"/>
        <v>#NAME?</v>
      </c>
      <c r="M1770" s="24" t="e">
        <f t="shared" ca="1" si="139"/>
        <v>#NAME?</v>
      </c>
    </row>
    <row r="1771" spans="2:13" x14ac:dyDescent="0.25">
      <c r="B1771" s="24">
        <f t="shared" ca="1" si="135"/>
        <v>0.2753695793800538</v>
      </c>
      <c r="C1771" s="25">
        <f t="shared" ca="1" si="136"/>
        <v>44.033471208294969</v>
      </c>
      <c r="H1771" s="24">
        <v>1769</v>
      </c>
      <c r="I1771" s="24" t="e">
        <f ca="1"/>
        <v>#NAME?</v>
      </c>
      <c r="J1771" s="24" t="e">
        <f t="array" aca="1" ref="J1771" ca="1">INDIRECT(ADDRESS(($F$2+1-H1771)+2,9))</f>
        <v>#NAME?</v>
      </c>
      <c r="K1771" s="24" t="e">
        <f t="shared" ca="1" si="137"/>
        <v>#NAME?</v>
      </c>
      <c r="L1771" s="24" t="e">
        <f t="shared" ca="1" si="138"/>
        <v>#NAME?</v>
      </c>
      <c r="M1771" s="24" t="e">
        <f t="shared" ca="1" si="139"/>
        <v>#NAME?</v>
      </c>
    </row>
    <row r="1772" spans="2:13" x14ac:dyDescent="0.25">
      <c r="B1772" s="24">
        <f t="shared" ca="1" si="135"/>
        <v>0.68221640240008141</v>
      </c>
      <c r="C1772" s="25">
        <f t="shared" ca="1" si="136"/>
        <v>54.73905642710433</v>
      </c>
      <c r="H1772" s="24">
        <v>1770</v>
      </c>
      <c r="I1772" s="24" t="e">
        <f ca="1"/>
        <v>#NAME?</v>
      </c>
      <c r="J1772" s="24" t="e">
        <f t="array" aca="1" ref="J1772" ca="1">INDIRECT(ADDRESS(($F$2+1-H1772)+2,9))</f>
        <v>#NAME?</v>
      </c>
      <c r="K1772" s="24" t="e">
        <f t="shared" ca="1" si="137"/>
        <v>#NAME?</v>
      </c>
      <c r="L1772" s="24" t="e">
        <f t="shared" ca="1" si="138"/>
        <v>#NAME?</v>
      </c>
      <c r="M1772" s="24" t="e">
        <f t="shared" ca="1" si="139"/>
        <v>#NAME?</v>
      </c>
    </row>
    <row r="1773" spans="2:13" x14ac:dyDescent="0.25">
      <c r="B1773" s="24">
        <f t="shared" ca="1" si="135"/>
        <v>0.40052276007635079</v>
      </c>
      <c r="C1773" s="25">
        <f t="shared" ca="1" si="136"/>
        <v>47.480057653910031</v>
      </c>
      <c r="H1773" s="24">
        <v>1771</v>
      </c>
      <c r="I1773" s="24" t="e">
        <f ca="1"/>
        <v>#NAME?</v>
      </c>
      <c r="J1773" s="24" t="e">
        <f t="array" aca="1" ref="J1773" ca="1">INDIRECT(ADDRESS(($F$2+1-H1773)+2,9))</f>
        <v>#NAME?</v>
      </c>
      <c r="K1773" s="24" t="e">
        <f t="shared" ca="1" si="137"/>
        <v>#NAME?</v>
      </c>
      <c r="L1773" s="24" t="e">
        <f t="shared" ca="1" si="138"/>
        <v>#NAME?</v>
      </c>
      <c r="M1773" s="24" t="e">
        <f t="shared" ca="1" si="139"/>
        <v>#NAME?</v>
      </c>
    </row>
    <row r="1774" spans="2:13" x14ac:dyDescent="0.25">
      <c r="B1774" s="24">
        <f t="shared" ca="1" si="135"/>
        <v>0.47658180888360313</v>
      </c>
      <c r="C1774" s="25">
        <f t="shared" ca="1" si="136"/>
        <v>49.412655477496827</v>
      </c>
      <c r="H1774" s="24">
        <v>1772</v>
      </c>
      <c r="I1774" s="24" t="e">
        <f ca="1"/>
        <v>#NAME?</v>
      </c>
      <c r="J1774" s="24" t="e">
        <f t="array" aca="1" ref="J1774" ca="1">INDIRECT(ADDRESS(($F$2+1-H1774)+2,9))</f>
        <v>#NAME?</v>
      </c>
      <c r="K1774" s="24" t="e">
        <f t="shared" ca="1" si="137"/>
        <v>#NAME?</v>
      </c>
      <c r="L1774" s="24" t="e">
        <f t="shared" ca="1" si="138"/>
        <v>#NAME?</v>
      </c>
      <c r="M1774" s="24" t="e">
        <f t="shared" ca="1" si="139"/>
        <v>#NAME?</v>
      </c>
    </row>
    <row r="1775" spans="2:13" x14ac:dyDescent="0.25">
      <c r="B1775" s="24">
        <f t="shared" ca="1" si="135"/>
        <v>6.8195809984324063E-2</v>
      </c>
      <c r="C1775" s="25">
        <f t="shared" ca="1" si="136"/>
        <v>35.106362923510595</v>
      </c>
      <c r="H1775" s="24">
        <v>1773</v>
      </c>
      <c r="I1775" s="24" t="e">
        <f ca="1"/>
        <v>#NAME?</v>
      </c>
      <c r="J1775" s="24" t="e">
        <f t="array" aca="1" ref="J1775" ca="1">INDIRECT(ADDRESS(($F$2+1-H1775)+2,9))</f>
        <v>#NAME?</v>
      </c>
      <c r="K1775" s="24" t="e">
        <f t="shared" ca="1" si="137"/>
        <v>#NAME?</v>
      </c>
      <c r="L1775" s="24" t="e">
        <f t="shared" ca="1" si="138"/>
        <v>#NAME?</v>
      </c>
      <c r="M1775" s="24" t="e">
        <f t="shared" ca="1" si="139"/>
        <v>#NAME?</v>
      </c>
    </row>
    <row r="1776" spans="2:13" x14ac:dyDescent="0.25">
      <c r="B1776" s="24">
        <f t="shared" ca="1" si="135"/>
        <v>0.24891267403574369</v>
      </c>
      <c r="C1776" s="25">
        <f t="shared" ca="1" si="136"/>
        <v>43.220846205067268</v>
      </c>
      <c r="H1776" s="24">
        <v>1774</v>
      </c>
      <c r="I1776" s="24" t="e">
        <f ca="1"/>
        <v>#NAME?</v>
      </c>
      <c r="J1776" s="24" t="e">
        <f t="array" aca="1" ref="J1776" ca="1">INDIRECT(ADDRESS(($F$2+1-H1776)+2,9))</f>
        <v>#NAME?</v>
      </c>
      <c r="K1776" s="24" t="e">
        <f t="shared" ca="1" si="137"/>
        <v>#NAME?</v>
      </c>
      <c r="L1776" s="24" t="e">
        <f t="shared" ca="1" si="138"/>
        <v>#NAME?</v>
      </c>
      <c r="M1776" s="24" t="e">
        <f t="shared" ca="1" si="139"/>
        <v>#NAME?</v>
      </c>
    </row>
    <row r="1777" spans="2:13" x14ac:dyDescent="0.25">
      <c r="B1777" s="24">
        <f t="shared" ca="1" si="135"/>
        <v>0.21002919977070755</v>
      </c>
      <c r="C1777" s="25">
        <f t="shared" ca="1" si="136"/>
        <v>41.936800661256221</v>
      </c>
      <c r="H1777" s="24">
        <v>1775</v>
      </c>
      <c r="I1777" s="24" t="e">
        <f ca="1"/>
        <v>#NAME?</v>
      </c>
      <c r="J1777" s="24" t="e">
        <f t="array" aca="1" ref="J1777" ca="1">INDIRECT(ADDRESS(($F$2+1-H1777)+2,9))</f>
        <v>#NAME?</v>
      </c>
      <c r="K1777" s="24" t="e">
        <f t="shared" ca="1" si="137"/>
        <v>#NAME?</v>
      </c>
      <c r="L1777" s="24" t="e">
        <f t="shared" ca="1" si="138"/>
        <v>#NAME?</v>
      </c>
      <c r="M1777" s="24" t="e">
        <f t="shared" ca="1" si="139"/>
        <v>#NAME?</v>
      </c>
    </row>
    <row r="1778" spans="2:13" x14ac:dyDescent="0.25">
      <c r="B1778" s="24">
        <f t="shared" ca="1" si="135"/>
        <v>0.18362183060879533</v>
      </c>
      <c r="C1778" s="25">
        <f t="shared" ca="1" si="136"/>
        <v>40.983515804080625</v>
      </c>
      <c r="H1778" s="24">
        <v>1776</v>
      </c>
      <c r="I1778" s="24" t="e">
        <f ca="1"/>
        <v>#NAME?</v>
      </c>
      <c r="J1778" s="24" t="e">
        <f t="array" aca="1" ref="J1778" ca="1">INDIRECT(ADDRESS(($F$2+1-H1778)+2,9))</f>
        <v>#NAME?</v>
      </c>
      <c r="K1778" s="24" t="e">
        <f t="shared" ca="1" si="137"/>
        <v>#NAME?</v>
      </c>
      <c r="L1778" s="24" t="e">
        <f t="shared" ca="1" si="138"/>
        <v>#NAME?</v>
      </c>
      <c r="M1778" s="24" t="e">
        <f t="shared" ca="1" si="139"/>
        <v>#NAME?</v>
      </c>
    </row>
    <row r="1779" spans="2:13" x14ac:dyDescent="0.25">
      <c r="B1779" s="24">
        <f t="shared" ca="1" si="135"/>
        <v>0.46446899946607023</v>
      </c>
      <c r="C1779" s="25">
        <f t="shared" ca="1" si="136"/>
        <v>49.108189168564536</v>
      </c>
      <c r="H1779" s="24">
        <v>1777</v>
      </c>
      <c r="I1779" s="24" t="e">
        <f ca="1"/>
        <v>#NAME?</v>
      </c>
      <c r="J1779" s="24" t="e">
        <f t="array" aca="1" ref="J1779" ca="1">INDIRECT(ADDRESS(($F$2+1-H1779)+2,9))</f>
        <v>#NAME?</v>
      </c>
      <c r="K1779" s="24" t="e">
        <f t="shared" ca="1" si="137"/>
        <v>#NAME?</v>
      </c>
      <c r="L1779" s="24" t="e">
        <f t="shared" ca="1" si="138"/>
        <v>#NAME?</v>
      </c>
      <c r="M1779" s="24" t="e">
        <f t="shared" ca="1" si="139"/>
        <v>#NAME?</v>
      </c>
    </row>
    <row r="1780" spans="2:13" x14ac:dyDescent="0.25">
      <c r="B1780" s="24">
        <f t="shared" ca="1" si="135"/>
        <v>0.43989924658044732</v>
      </c>
      <c r="C1780" s="25">
        <f t="shared" ca="1" si="136"/>
        <v>48.487753337051757</v>
      </c>
      <c r="H1780" s="24">
        <v>1778</v>
      </c>
      <c r="I1780" s="24" t="e">
        <f ca="1"/>
        <v>#NAME?</v>
      </c>
      <c r="J1780" s="24" t="e">
        <f t="array" aca="1" ref="J1780" ca="1">INDIRECT(ADDRESS(($F$2+1-H1780)+2,9))</f>
        <v>#NAME?</v>
      </c>
      <c r="K1780" s="24" t="e">
        <f t="shared" ca="1" si="137"/>
        <v>#NAME?</v>
      </c>
      <c r="L1780" s="24" t="e">
        <f t="shared" ca="1" si="138"/>
        <v>#NAME?</v>
      </c>
      <c r="M1780" s="24" t="e">
        <f t="shared" ca="1" si="139"/>
        <v>#NAME?</v>
      </c>
    </row>
    <row r="1781" spans="2:13" x14ac:dyDescent="0.25">
      <c r="B1781" s="24">
        <f t="shared" ca="1" si="135"/>
        <v>0.25888255686736072</v>
      </c>
      <c r="C1781" s="25">
        <f t="shared" ca="1" si="136"/>
        <v>43.532057491588553</v>
      </c>
      <c r="H1781" s="24">
        <v>1779</v>
      </c>
      <c r="I1781" s="24" t="e">
        <f ca="1"/>
        <v>#NAME?</v>
      </c>
      <c r="J1781" s="24" t="e">
        <f t="array" aca="1" ref="J1781" ca="1">INDIRECT(ADDRESS(($F$2+1-H1781)+2,9))</f>
        <v>#NAME?</v>
      </c>
      <c r="K1781" s="24" t="e">
        <f t="shared" ca="1" si="137"/>
        <v>#NAME?</v>
      </c>
      <c r="L1781" s="24" t="e">
        <f t="shared" ca="1" si="138"/>
        <v>#NAME?</v>
      </c>
      <c r="M1781" s="24" t="e">
        <f t="shared" ca="1" si="139"/>
        <v>#NAME?</v>
      </c>
    </row>
    <row r="1782" spans="2:13" x14ac:dyDescent="0.25">
      <c r="B1782" s="24">
        <f t="shared" ca="1" si="135"/>
        <v>0.83209688282917504</v>
      </c>
      <c r="C1782" s="25">
        <f t="shared" ca="1" si="136"/>
        <v>59.624846018986773</v>
      </c>
      <c r="H1782" s="24">
        <v>1780</v>
      </c>
      <c r="I1782" s="24" t="e">
        <f ca="1"/>
        <v>#NAME?</v>
      </c>
      <c r="J1782" s="24" t="e">
        <f t="array" aca="1" ref="J1782" ca="1">INDIRECT(ADDRESS(($F$2+1-H1782)+2,9))</f>
        <v>#NAME?</v>
      </c>
      <c r="K1782" s="24" t="e">
        <f t="shared" ca="1" si="137"/>
        <v>#NAME?</v>
      </c>
      <c r="L1782" s="24" t="e">
        <f t="shared" ca="1" si="138"/>
        <v>#NAME?</v>
      </c>
      <c r="M1782" s="24" t="e">
        <f t="shared" ca="1" si="139"/>
        <v>#NAME?</v>
      </c>
    </row>
    <row r="1783" spans="2:13" x14ac:dyDescent="0.25">
      <c r="B1783" s="24">
        <f t="shared" ca="1" si="135"/>
        <v>0.86968249718434443</v>
      </c>
      <c r="C1783" s="25">
        <f t="shared" ca="1" si="136"/>
        <v>61.248915204823248</v>
      </c>
      <c r="H1783" s="24">
        <v>1781</v>
      </c>
      <c r="I1783" s="24" t="e">
        <f ca="1"/>
        <v>#NAME?</v>
      </c>
      <c r="J1783" s="24" t="e">
        <f t="array" aca="1" ref="J1783" ca="1">INDIRECT(ADDRESS(($F$2+1-H1783)+2,9))</f>
        <v>#NAME?</v>
      </c>
      <c r="K1783" s="24" t="e">
        <f t="shared" ca="1" si="137"/>
        <v>#NAME?</v>
      </c>
      <c r="L1783" s="24" t="e">
        <f t="shared" ca="1" si="138"/>
        <v>#NAME?</v>
      </c>
      <c r="M1783" s="24" t="e">
        <f t="shared" ca="1" si="139"/>
        <v>#NAME?</v>
      </c>
    </row>
    <row r="1784" spans="2:13" x14ac:dyDescent="0.25">
      <c r="B1784" s="24">
        <f t="shared" ca="1" si="135"/>
        <v>0.28853698222756774</v>
      </c>
      <c r="C1784" s="25">
        <f t="shared" ca="1" si="136"/>
        <v>44.423361751725082</v>
      </c>
      <c r="H1784" s="24">
        <v>1782</v>
      </c>
      <c r="I1784" s="24" t="e">
        <f ca="1"/>
        <v>#NAME?</v>
      </c>
      <c r="J1784" s="24" t="e">
        <f t="array" aca="1" ref="J1784" ca="1">INDIRECT(ADDRESS(($F$2+1-H1784)+2,9))</f>
        <v>#NAME?</v>
      </c>
      <c r="K1784" s="24" t="e">
        <f t="shared" ca="1" si="137"/>
        <v>#NAME?</v>
      </c>
      <c r="L1784" s="24" t="e">
        <f t="shared" ca="1" si="138"/>
        <v>#NAME?</v>
      </c>
      <c r="M1784" s="24" t="e">
        <f t="shared" ca="1" si="139"/>
        <v>#NAME?</v>
      </c>
    </row>
    <row r="1785" spans="2:13" x14ac:dyDescent="0.25">
      <c r="B1785" s="24">
        <f t="shared" ca="1" si="135"/>
        <v>0.23719717381033034</v>
      </c>
      <c r="C1785" s="25">
        <f t="shared" ca="1" si="136"/>
        <v>42.846525052400878</v>
      </c>
      <c r="H1785" s="24">
        <v>1783</v>
      </c>
      <c r="I1785" s="24" t="e">
        <f ca="1"/>
        <v>#NAME?</v>
      </c>
      <c r="J1785" s="24" t="e">
        <f t="array" aca="1" ref="J1785" ca="1">INDIRECT(ADDRESS(($F$2+1-H1785)+2,9))</f>
        <v>#NAME?</v>
      </c>
      <c r="K1785" s="24" t="e">
        <f t="shared" ca="1" si="137"/>
        <v>#NAME?</v>
      </c>
      <c r="L1785" s="24" t="e">
        <f t="shared" ca="1" si="138"/>
        <v>#NAME?</v>
      </c>
      <c r="M1785" s="24" t="e">
        <f t="shared" ca="1" si="139"/>
        <v>#NAME?</v>
      </c>
    </row>
    <row r="1786" spans="2:13" x14ac:dyDescent="0.25">
      <c r="B1786" s="24">
        <f t="shared" ca="1" si="135"/>
        <v>0.74508993357628839</v>
      </c>
      <c r="C1786" s="25">
        <f t="shared" ca="1" si="136"/>
        <v>56.591177896666139</v>
      </c>
      <c r="H1786" s="24">
        <v>1784</v>
      </c>
      <c r="I1786" s="24" t="e">
        <f ca="1"/>
        <v>#NAME?</v>
      </c>
      <c r="J1786" s="24" t="e">
        <f t="array" aca="1" ref="J1786" ca="1">INDIRECT(ADDRESS(($F$2+1-H1786)+2,9))</f>
        <v>#NAME?</v>
      </c>
      <c r="K1786" s="24" t="e">
        <f t="shared" ca="1" si="137"/>
        <v>#NAME?</v>
      </c>
      <c r="L1786" s="24" t="e">
        <f t="shared" ca="1" si="138"/>
        <v>#NAME?</v>
      </c>
      <c r="M1786" s="24" t="e">
        <f t="shared" ca="1" si="139"/>
        <v>#NAME?</v>
      </c>
    </row>
    <row r="1787" spans="2:13" x14ac:dyDescent="0.25">
      <c r="B1787" s="24">
        <f t="shared" ca="1" si="135"/>
        <v>0.9767533615213414</v>
      </c>
      <c r="C1787" s="25">
        <f t="shared" ca="1" si="136"/>
        <v>69.90887316175764</v>
      </c>
      <c r="H1787" s="24">
        <v>1785</v>
      </c>
      <c r="I1787" s="24" t="e">
        <f ca="1"/>
        <v>#NAME?</v>
      </c>
      <c r="J1787" s="24" t="e">
        <f t="array" aca="1" ref="J1787" ca="1">INDIRECT(ADDRESS(($F$2+1-H1787)+2,9))</f>
        <v>#NAME?</v>
      </c>
      <c r="K1787" s="24" t="e">
        <f t="shared" ca="1" si="137"/>
        <v>#NAME?</v>
      </c>
      <c r="L1787" s="24" t="e">
        <f t="shared" ca="1" si="138"/>
        <v>#NAME?</v>
      </c>
      <c r="M1787" s="24" t="e">
        <f t="shared" ca="1" si="139"/>
        <v>#NAME?</v>
      </c>
    </row>
    <row r="1788" spans="2:13" x14ac:dyDescent="0.25">
      <c r="B1788" s="24">
        <f t="shared" ca="1" si="135"/>
        <v>0.67376440073204635</v>
      </c>
      <c r="C1788" s="25">
        <f t="shared" ca="1" si="136"/>
        <v>54.503318197130248</v>
      </c>
      <c r="H1788" s="24">
        <v>1786</v>
      </c>
      <c r="I1788" s="24" t="e">
        <f ca="1"/>
        <v>#NAME?</v>
      </c>
      <c r="J1788" s="24" t="e">
        <f t="array" aca="1" ref="J1788" ca="1">INDIRECT(ADDRESS(($F$2+1-H1788)+2,9))</f>
        <v>#NAME?</v>
      </c>
      <c r="K1788" s="24" t="e">
        <f t="shared" ca="1" si="137"/>
        <v>#NAME?</v>
      </c>
      <c r="L1788" s="24" t="e">
        <f t="shared" ca="1" si="138"/>
        <v>#NAME?</v>
      </c>
      <c r="M1788" s="24" t="e">
        <f t="shared" ca="1" si="139"/>
        <v>#NAME?</v>
      </c>
    </row>
    <row r="1789" spans="2:13" x14ac:dyDescent="0.25">
      <c r="B1789" s="24">
        <f t="shared" ca="1" si="135"/>
        <v>0.1553659131214572</v>
      </c>
      <c r="C1789" s="25">
        <f t="shared" ca="1" si="136"/>
        <v>39.863123653458928</v>
      </c>
      <c r="H1789" s="24">
        <v>1787</v>
      </c>
      <c r="I1789" s="24" t="e">
        <f ca="1"/>
        <v>#NAME?</v>
      </c>
      <c r="J1789" s="24" t="e">
        <f t="array" aca="1" ref="J1789" ca="1">INDIRECT(ADDRESS(($F$2+1-H1789)+2,9))</f>
        <v>#NAME?</v>
      </c>
      <c r="K1789" s="24" t="e">
        <f t="shared" ca="1" si="137"/>
        <v>#NAME?</v>
      </c>
      <c r="L1789" s="24" t="e">
        <f t="shared" ca="1" si="138"/>
        <v>#NAME?</v>
      </c>
      <c r="M1789" s="24" t="e">
        <f t="shared" ca="1" si="139"/>
        <v>#NAME?</v>
      </c>
    </row>
    <row r="1790" spans="2:13" x14ac:dyDescent="0.25">
      <c r="B1790" s="24">
        <f t="shared" ca="1" si="135"/>
        <v>0.5492846014771392</v>
      </c>
      <c r="C1790" s="25">
        <f t="shared" ca="1" si="136"/>
        <v>51.23854098586358</v>
      </c>
      <c r="H1790" s="24">
        <v>1788</v>
      </c>
      <c r="I1790" s="24" t="e">
        <f ca="1"/>
        <v>#NAME?</v>
      </c>
      <c r="J1790" s="24" t="e">
        <f t="array" aca="1" ref="J1790" ca="1">INDIRECT(ADDRESS(($F$2+1-H1790)+2,9))</f>
        <v>#NAME?</v>
      </c>
      <c r="K1790" s="24" t="e">
        <f t="shared" ca="1" si="137"/>
        <v>#NAME?</v>
      </c>
      <c r="L1790" s="24" t="e">
        <f t="shared" ca="1" si="138"/>
        <v>#NAME?</v>
      </c>
      <c r="M1790" s="24" t="e">
        <f t="shared" ca="1" si="139"/>
        <v>#NAME?</v>
      </c>
    </row>
    <row r="1791" spans="2:13" x14ac:dyDescent="0.25">
      <c r="B1791" s="24">
        <f t="shared" ca="1" si="135"/>
        <v>0.91566766365064922</v>
      </c>
      <c r="C1791" s="25">
        <f t="shared" ca="1" si="136"/>
        <v>63.765071581663889</v>
      </c>
      <c r="H1791" s="24">
        <v>1789</v>
      </c>
      <c r="I1791" s="24" t="e">
        <f ca="1"/>
        <v>#NAME?</v>
      </c>
      <c r="J1791" s="24" t="e">
        <f t="array" aca="1" ref="J1791" ca="1">INDIRECT(ADDRESS(($F$2+1-H1791)+2,9))</f>
        <v>#NAME?</v>
      </c>
      <c r="K1791" s="24" t="e">
        <f t="shared" ca="1" si="137"/>
        <v>#NAME?</v>
      </c>
      <c r="L1791" s="24" t="e">
        <f t="shared" ca="1" si="138"/>
        <v>#NAME?</v>
      </c>
      <c r="M1791" s="24" t="e">
        <f t="shared" ca="1" si="139"/>
        <v>#NAME?</v>
      </c>
    </row>
    <row r="1792" spans="2:13" x14ac:dyDescent="0.25">
      <c r="B1792" s="24">
        <f t="shared" ca="1" si="135"/>
        <v>0.30466363514391814</v>
      </c>
      <c r="C1792" s="25">
        <f t="shared" ca="1" si="136"/>
        <v>44.889660299890593</v>
      </c>
      <c r="H1792" s="24">
        <v>1790</v>
      </c>
      <c r="I1792" s="24" t="e">
        <f ca="1"/>
        <v>#NAME?</v>
      </c>
      <c r="J1792" s="24" t="e">
        <f t="array" aca="1" ref="J1792" ca="1">INDIRECT(ADDRESS(($F$2+1-H1792)+2,9))</f>
        <v>#NAME?</v>
      </c>
      <c r="K1792" s="24" t="e">
        <f t="shared" ca="1" si="137"/>
        <v>#NAME?</v>
      </c>
      <c r="L1792" s="24" t="e">
        <f t="shared" ca="1" si="138"/>
        <v>#NAME?</v>
      </c>
      <c r="M1792" s="24" t="e">
        <f t="shared" ca="1" si="139"/>
        <v>#NAME?</v>
      </c>
    </row>
    <row r="1793" spans="2:13" x14ac:dyDescent="0.25">
      <c r="B1793" s="24">
        <f t="shared" ca="1" si="135"/>
        <v>0.66666562275792263</v>
      </c>
      <c r="C1793" s="25">
        <f t="shared" ca="1" si="136"/>
        <v>54.307244282593039</v>
      </c>
      <c r="H1793" s="24">
        <v>1791</v>
      </c>
      <c r="I1793" s="24" t="e">
        <f ca="1"/>
        <v>#NAME?</v>
      </c>
      <c r="J1793" s="24" t="e">
        <f t="array" aca="1" ref="J1793" ca="1">INDIRECT(ADDRESS(($F$2+1-H1793)+2,9))</f>
        <v>#NAME?</v>
      </c>
      <c r="K1793" s="24" t="e">
        <f t="shared" ca="1" si="137"/>
        <v>#NAME?</v>
      </c>
      <c r="L1793" s="24" t="e">
        <f t="shared" ca="1" si="138"/>
        <v>#NAME?</v>
      </c>
      <c r="M1793" s="24" t="e">
        <f t="shared" ca="1" si="139"/>
        <v>#NAME?</v>
      </c>
    </row>
    <row r="1794" spans="2:13" x14ac:dyDescent="0.25">
      <c r="B1794" s="24">
        <f t="shared" ca="1" si="135"/>
        <v>0.80952039069202342</v>
      </c>
      <c r="C1794" s="25">
        <f t="shared" ca="1" si="136"/>
        <v>58.761302700415293</v>
      </c>
      <c r="H1794" s="24">
        <v>1792</v>
      </c>
      <c r="I1794" s="24" t="e">
        <f ca="1"/>
        <v>#NAME?</v>
      </c>
      <c r="J1794" s="24" t="e">
        <f t="array" aca="1" ref="J1794" ca="1">INDIRECT(ADDRESS(($F$2+1-H1794)+2,9))</f>
        <v>#NAME?</v>
      </c>
      <c r="K1794" s="24" t="e">
        <f t="shared" ca="1" si="137"/>
        <v>#NAME?</v>
      </c>
      <c r="L1794" s="24" t="e">
        <f t="shared" ca="1" si="138"/>
        <v>#NAME?</v>
      </c>
      <c r="M1794" s="24" t="e">
        <f t="shared" ca="1" si="139"/>
        <v>#NAME?</v>
      </c>
    </row>
    <row r="1795" spans="2:13" x14ac:dyDescent="0.25">
      <c r="B1795" s="24">
        <f t="shared" ca="1" si="135"/>
        <v>0.2657372248674712</v>
      </c>
      <c r="C1795" s="25">
        <f t="shared" ca="1" si="136"/>
        <v>43.742431673482187</v>
      </c>
      <c r="H1795" s="24">
        <v>1793</v>
      </c>
      <c r="I1795" s="24" t="e">
        <f ca="1"/>
        <v>#NAME?</v>
      </c>
      <c r="J1795" s="24" t="e">
        <f t="array" aca="1" ref="J1795" ca="1">INDIRECT(ADDRESS(($F$2+1-H1795)+2,9))</f>
        <v>#NAME?</v>
      </c>
      <c r="K1795" s="24" t="e">
        <f t="shared" ca="1" si="137"/>
        <v>#NAME?</v>
      </c>
      <c r="L1795" s="24" t="e">
        <f t="shared" ca="1" si="138"/>
        <v>#NAME?</v>
      </c>
      <c r="M1795" s="24" t="e">
        <f t="shared" ca="1" si="139"/>
        <v>#NAME?</v>
      </c>
    </row>
    <row r="1796" spans="2:13" x14ac:dyDescent="0.25">
      <c r="B1796" s="24">
        <f t="shared" ref="B1796:B1859" ca="1" si="140">RAND()</f>
        <v>0.96430003888676152</v>
      </c>
      <c r="C1796" s="25">
        <f t="shared" ref="C1796:C1859" ca="1" si="141">_xlfn.NORM.INV(B1796,50,10)</f>
        <v>68.029254580150038</v>
      </c>
      <c r="H1796" s="24">
        <v>1794</v>
      </c>
      <c r="I1796" s="24" t="e">
        <f ca="1"/>
        <v>#NAME?</v>
      </c>
      <c r="J1796" s="24" t="e">
        <f t="array" aca="1" ref="J1796" ca="1">INDIRECT(ADDRESS(($F$2+1-H1796)+2,9))</f>
        <v>#NAME?</v>
      </c>
      <c r="K1796" s="24" t="e">
        <f t="shared" ref="K1796:K1859" ca="1" si="142">_xlfn.NORM.DIST(I1796,$F$5,$F$6,TRUE)</f>
        <v>#NAME?</v>
      </c>
      <c r="L1796" s="24" t="e">
        <f t="shared" ref="L1796:L1859" ca="1" si="143">_xlfn.NORM.DIST(J1796,$F$5,$F$6,TRUE)</f>
        <v>#NAME?</v>
      </c>
      <c r="M1796" s="24" t="e">
        <f t="shared" ca="1" si="139"/>
        <v>#NAME?</v>
      </c>
    </row>
    <row r="1797" spans="2:13" x14ac:dyDescent="0.25">
      <c r="B1797" s="24">
        <f t="shared" ca="1" si="140"/>
        <v>0.98860904938084637</v>
      </c>
      <c r="C1797" s="25">
        <f t="shared" ca="1" si="141"/>
        <v>72.770724218047789</v>
      </c>
      <c r="H1797" s="24">
        <v>1795</v>
      </c>
      <c r="I1797" s="24" t="e">
        <f ca="1"/>
        <v>#NAME?</v>
      </c>
      <c r="J1797" s="24" t="e">
        <f t="array" aca="1" ref="J1797" ca="1">INDIRECT(ADDRESS(($F$2+1-H1797)+2,9))</f>
        <v>#NAME?</v>
      </c>
      <c r="K1797" s="24" t="e">
        <f t="shared" ca="1" si="142"/>
        <v>#NAME?</v>
      </c>
      <c r="L1797" s="24" t="e">
        <f t="shared" ca="1" si="143"/>
        <v>#NAME?</v>
      </c>
      <c r="M1797" s="24" t="e">
        <f t="shared" ref="M1797:M1860" ca="1" si="144">((2*H1797-1)/$F$2)*(LN(K1797)+LN(1-L1797))</f>
        <v>#NAME?</v>
      </c>
    </row>
    <row r="1798" spans="2:13" x14ac:dyDescent="0.25">
      <c r="B1798" s="24">
        <f t="shared" ca="1" si="140"/>
        <v>9.881865059761008E-2</v>
      </c>
      <c r="C1798" s="25">
        <f t="shared" ca="1" si="141"/>
        <v>37.116877805023464</v>
      </c>
      <c r="H1798" s="24">
        <v>1796</v>
      </c>
      <c r="I1798" s="24" t="e">
        <f ca="1"/>
        <v>#NAME?</v>
      </c>
      <c r="J1798" s="24" t="e">
        <f t="array" aca="1" ref="J1798" ca="1">INDIRECT(ADDRESS(($F$2+1-H1798)+2,9))</f>
        <v>#NAME?</v>
      </c>
      <c r="K1798" s="24" t="e">
        <f t="shared" ca="1" si="142"/>
        <v>#NAME?</v>
      </c>
      <c r="L1798" s="24" t="e">
        <f t="shared" ca="1" si="143"/>
        <v>#NAME?</v>
      </c>
      <c r="M1798" s="24" t="e">
        <f t="shared" ca="1" si="144"/>
        <v>#NAME?</v>
      </c>
    </row>
    <row r="1799" spans="2:13" x14ac:dyDescent="0.25">
      <c r="B1799" s="24">
        <f t="shared" ca="1" si="140"/>
        <v>0.71054117131053163</v>
      </c>
      <c r="C1799" s="25">
        <f t="shared" ca="1" si="141"/>
        <v>55.549663788466759</v>
      </c>
      <c r="H1799" s="24">
        <v>1797</v>
      </c>
      <c r="I1799" s="24" t="e">
        <f ca="1"/>
        <v>#NAME?</v>
      </c>
      <c r="J1799" s="24" t="e">
        <f t="array" aca="1" ref="J1799" ca="1">INDIRECT(ADDRESS(($F$2+1-H1799)+2,9))</f>
        <v>#NAME?</v>
      </c>
      <c r="K1799" s="24" t="e">
        <f t="shared" ca="1" si="142"/>
        <v>#NAME?</v>
      </c>
      <c r="L1799" s="24" t="e">
        <f t="shared" ca="1" si="143"/>
        <v>#NAME?</v>
      </c>
      <c r="M1799" s="24" t="e">
        <f t="shared" ca="1" si="144"/>
        <v>#NAME?</v>
      </c>
    </row>
    <row r="1800" spans="2:13" x14ac:dyDescent="0.25">
      <c r="B1800" s="24">
        <f t="shared" ca="1" si="140"/>
        <v>0.12865091370320048</v>
      </c>
      <c r="C1800" s="25">
        <f t="shared" ca="1" si="141"/>
        <v>38.672085133236642</v>
      </c>
      <c r="H1800" s="24">
        <v>1798</v>
      </c>
      <c r="I1800" s="24" t="e">
        <f ca="1"/>
        <v>#NAME?</v>
      </c>
      <c r="J1800" s="24" t="e">
        <f t="array" aca="1" ref="J1800" ca="1">INDIRECT(ADDRESS(($F$2+1-H1800)+2,9))</f>
        <v>#NAME?</v>
      </c>
      <c r="K1800" s="24" t="e">
        <f t="shared" ca="1" si="142"/>
        <v>#NAME?</v>
      </c>
      <c r="L1800" s="24" t="e">
        <f t="shared" ca="1" si="143"/>
        <v>#NAME?</v>
      </c>
      <c r="M1800" s="24" t="e">
        <f t="shared" ca="1" si="144"/>
        <v>#NAME?</v>
      </c>
    </row>
    <row r="1801" spans="2:13" x14ac:dyDescent="0.25">
      <c r="B1801" s="24">
        <f t="shared" ca="1" si="140"/>
        <v>0.60975778150041693</v>
      </c>
      <c r="C1801" s="25">
        <f t="shared" ca="1" si="141"/>
        <v>52.786877855654232</v>
      </c>
      <c r="H1801" s="24">
        <v>1799</v>
      </c>
      <c r="I1801" s="24" t="e">
        <f ca="1"/>
        <v>#NAME?</v>
      </c>
      <c r="J1801" s="24" t="e">
        <f t="array" aca="1" ref="J1801" ca="1">INDIRECT(ADDRESS(($F$2+1-H1801)+2,9))</f>
        <v>#NAME?</v>
      </c>
      <c r="K1801" s="24" t="e">
        <f t="shared" ca="1" si="142"/>
        <v>#NAME?</v>
      </c>
      <c r="L1801" s="24" t="e">
        <f t="shared" ca="1" si="143"/>
        <v>#NAME?</v>
      </c>
      <c r="M1801" s="24" t="e">
        <f t="shared" ca="1" si="144"/>
        <v>#NAME?</v>
      </c>
    </row>
    <row r="1802" spans="2:13" x14ac:dyDescent="0.25">
      <c r="B1802" s="24">
        <f t="shared" ca="1" si="140"/>
        <v>0.70498150365467671</v>
      </c>
      <c r="C1802" s="25">
        <f t="shared" ca="1" si="141"/>
        <v>55.387824238289497</v>
      </c>
      <c r="H1802" s="24">
        <v>1800</v>
      </c>
      <c r="I1802" s="24" t="e">
        <f ca="1"/>
        <v>#NAME?</v>
      </c>
      <c r="J1802" s="24" t="e">
        <f t="array" aca="1" ref="J1802" ca="1">INDIRECT(ADDRESS(($F$2+1-H1802)+2,9))</f>
        <v>#NAME?</v>
      </c>
      <c r="K1802" s="24" t="e">
        <f t="shared" ca="1" si="142"/>
        <v>#NAME?</v>
      </c>
      <c r="L1802" s="24" t="e">
        <f t="shared" ca="1" si="143"/>
        <v>#NAME?</v>
      </c>
      <c r="M1802" s="24" t="e">
        <f t="shared" ca="1" si="144"/>
        <v>#NAME?</v>
      </c>
    </row>
    <row r="1803" spans="2:13" x14ac:dyDescent="0.25">
      <c r="B1803" s="24">
        <f t="shared" ca="1" si="140"/>
        <v>0.56192191592479701</v>
      </c>
      <c r="C1803" s="25">
        <f t="shared" ca="1" si="141"/>
        <v>51.558437706126526</v>
      </c>
      <c r="H1803" s="24">
        <v>1801</v>
      </c>
      <c r="I1803" s="24" t="e">
        <f ca="1"/>
        <v>#NAME?</v>
      </c>
      <c r="J1803" s="24" t="e">
        <f t="array" aca="1" ref="J1803" ca="1">INDIRECT(ADDRESS(($F$2+1-H1803)+2,9))</f>
        <v>#NAME?</v>
      </c>
      <c r="K1803" s="24" t="e">
        <f t="shared" ca="1" si="142"/>
        <v>#NAME?</v>
      </c>
      <c r="L1803" s="24" t="e">
        <f t="shared" ca="1" si="143"/>
        <v>#NAME?</v>
      </c>
      <c r="M1803" s="24" t="e">
        <f t="shared" ca="1" si="144"/>
        <v>#NAME?</v>
      </c>
    </row>
    <row r="1804" spans="2:13" x14ac:dyDescent="0.25">
      <c r="B1804" s="24">
        <f t="shared" ca="1" si="140"/>
        <v>0.19168053632944071</v>
      </c>
      <c r="C1804" s="25">
        <f t="shared" ca="1" si="141"/>
        <v>41.282798642088189</v>
      </c>
      <c r="H1804" s="24">
        <v>1802</v>
      </c>
      <c r="I1804" s="24" t="e">
        <f ca="1"/>
        <v>#NAME?</v>
      </c>
      <c r="J1804" s="24" t="e">
        <f t="array" aca="1" ref="J1804" ca="1">INDIRECT(ADDRESS(($F$2+1-H1804)+2,9))</f>
        <v>#NAME?</v>
      </c>
      <c r="K1804" s="24" t="e">
        <f t="shared" ca="1" si="142"/>
        <v>#NAME?</v>
      </c>
      <c r="L1804" s="24" t="e">
        <f t="shared" ca="1" si="143"/>
        <v>#NAME?</v>
      </c>
      <c r="M1804" s="24" t="e">
        <f t="shared" ca="1" si="144"/>
        <v>#NAME?</v>
      </c>
    </row>
    <row r="1805" spans="2:13" x14ac:dyDescent="0.25">
      <c r="B1805" s="24">
        <f t="shared" ca="1" si="140"/>
        <v>0.6701031561806533</v>
      </c>
      <c r="C1805" s="25">
        <f t="shared" ca="1" si="141"/>
        <v>54.40198028329695</v>
      </c>
      <c r="H1805" s="24">
        <v>1803</v>
      </c>
      <c r="I1805" s="24" t="e">
        <f ca="1"/>
        <v>#NAME?</v>
      </c>
      <c r="J1805" s="24" t="e">
        <f t="array" aca="1" ref="J1805" ca="1">INDIRECT(ADDRESS(($F$2+1-H1805)+2,9))</f>
        <v>#NAME?</v>
      </c>
      <c r="K1805" s="24" t="e">
        <f t="shared" ca="1" si="142"/>
        <v>#NAME?</v>
      </c>
      <c r="L1805" s="24" t="e">
        <f t="shared" ca="1" si="143"/>
        <v>#NAME?</v>
      </c>
      <c r="M1805" s="24" t="e">
        <f t="shared" ca="1" si="144"/>
        <v>#NAME?</v>
      </c>
    </row>
    <row r="1806" spans="2:13" x14ac:dyDescent="0.25">
      <c r="B1806" s="24">
        <f t="shared" ca="1" si="140"/>
        <v>0.12151065821013451</v>
      </c>
      <c r="C1806" s="25">
        <f t="shared" ca="1" si="141"/>
        <v>38.325317336978671</v>
      </c>
      <c r="H1806" s="24">
        <v>1804</v>
      </c>
      <c r="I1806" s="24" t="e">
        <f ca="1"/>
        <v>#NAME?</v>
      </c>
      <c r="J1806" s="24" t="e">
        <f t="array" aca="1" ref="J1806" ca="1">INDIRECT(ADDRESS(($F$2+1-H1806)+2,9))</f>
        <v>#NAME?</v>
      </c>
      <c r="K1806" s="24" t="e">
        <f t="shared" ca="1" si="142"/>
        <v>#NAME?</v>
      </c>
      <c r="L1806" s="24" t="e">
        <f t="shared" ca="1" si="143"/>
        <v>#NAME?</v>
      </c>
      <c r="M1806" s="24" t="e">
        <f t="shared" ca="1" si="144"/>
        <v>#NAME?</v>
      </c>
    </row>
    <row r="1807" spans="2:13" x14ac:dyDescent="0.25">
      <c r="B1807" s="24">
        <f t="shared" ca="1" si="140"/>
        <v>0.48905185384767502</v>
      </c>
      <c r="C1807" s="25">
        <f t="shared" ca="1" si="141"/>
        <v>49.725536217795195</v>
      </c>
      <c r="H1807" s="24">
        <v>1805</v>
      </c>
      <c r="I1807" s="24" t="e">
        <f ca="1"/>
        <v>#NAME?</v>
      </c>
      <c r="J1807" s="24" t="e">
        <f t="array" aca="1" ref="J1807" ca="1">INDIRECT(ADDRESS(($F$2+1-H1807)+2,9))</f>
        <v>#NAME?</v>
      </c>
      <c r="K1807" s="24" t="e">
        <f t="shared" ca="1" si="142"/>
        <v>#NAME?</v>
      </c>
      <c r="L1807" s="24" t="e">
        <f t="shared" ca="1" si="143"/>
        <v>#NAME?</v>
      </c>
      <c r="M1807" s="24" t="e">
        <f t="shared" ca="1" si="144"/>
        <v>#NAME?</v>
      </c>
    </row>
    <row r="1808" spans="2:13" x14ac:dyDescent="0.25">
      <c r="B1808" s="24">
        <f t="shared" ca="1" si="140"/>
        <v>0.11045188483323332</v>
      </c>
      <c r="C1808" s="25">
        <f t="shared" ca="1" si="141"/>
        <v>37.758715354971848</v>
      </c>
      <c r="H1808" s="24">
        <v>1806</v>
      </c>
      <c r="I1808" s="24" t="e">
        <f ca="1"/>
        <v>#NAME?</v>
      </c>
      <c r="J1808" s="24" t="e">
        <f t="array" aca="1" ref="J1808" ca="1">INDIRECT(ADDRESS(($F$2+1-H1808)+2,9))</f>
        <v>#NAME?</v>
      </c>
      <c r="K1808" s="24" t="e">
        <f t="shared" ca="1" si="142"/>
        <v>#NAME?</v>
      </c>
      <c r="L1808" s="24" t="e">
        <f t="shared" ca="1" si="143"/>
        <v>#NAME?</v>
      </c>
      <c r="M1808" s="24" t="e">
        <f t="shared" ca="1" si="144"/>
        <v>#NAME?</v>
      </c>
    </row>
    <row r="1809" spans="2:13" x14ac:dyDescent="0.25">
      <c r="B1809" s="24">
        <f t="shared" ca="1" si="140"/>
        <v>0.36843494385538211</v>
      </c>
      <c r="C1809" s="25">
        <f t="shared" ca="1" si="141"/>
        <v>46.639987020673367</v>
      </c>
      <c r="H1809" s="24">
        <v>1807</v>
      </c>
      <c r="I1809" s="24" t="e">
        <f ca="1"/>
        <v>#NAME?</v>
      </c>
      <c r="J1809" s="24" t="e">
        <f t="array" aca="1" ref="J1809" ca="1">INDIRECT(ADDRESS(($F$2+1-H1809)+2,9))</f>
        <v>#NAME?</v>
      </c>
      <c r="K1809" s="24" t="e">
        <f t="shared" ca="1" si="142"/>
        <v>#NAME?</v>
      </c>
      <c r="L1809" s="24" t="e">
        <f t="shared" ca="1" si="143"/>
        <v>#NAME?</v>
      </c>
      <c r="M1809" s="24" t="e">
        <f t="shared" ca="1" si="144"/>
        <v>#NAME?</v>
      </c>
    </row>
    <row r="1810" spans="2:13" x14ac:dyDescent="0.25">
      <c r="B1810" s="24">
        <f t="shared" ca="1" si="140"/>
        <v>0.57775865250018932</v>
      </c>
      <c r="C1810" s="25">
        <f t="shared" ca="1" si="141"/>
        <v>51.961628621573631</v>
      </c>
      <c r="H1810" s="24">
        <v>1808</v>
      </c>
      <c r="I1810" s="24" t="e">
        <f ca="1"/>
        <v>#NAME?</v>
      </c>
      <c r="J1810" s="24" t="e">
        <f t="array" aca="1" ref="J1810" ca="1">INDIRECT(ADDRESS(($F$2+1-H1810)+2,9))</f>
        <v>#NAME?</v>
      </c>
      <c r="K1810" s="24" t="e">
        <f t="shared" ca="1" si="142"/>
        <v>#NAME?</v>
      </c>
      <c r="L1810" s="24" t="e">
        <f t="shared" ca="1" si="143"/>
        <v>#NAME?</v>
      </c>
      <c r="M1810" s="24" t="e">
        <f t="shared" ca="1" si="144"/>
        <v>#NAME?</v>
      </c>
    </row>
    <row r="1811" spans="2:13" x14ac:dyDescent="0.25">
      <c r="B1811" s="24">
        <f t="shared" ca="1" si="140"/>
        <v>0.25289977615783654</v>
      </c>
      <c r="C1811" s="25">
        <f t="shared" ca="1" si="141"/>
        <v>43.346076119641886</v>
      </c>
      <c r="H1811" s="24">
        <v>1809</v>
      </c>
      <c r="I1811" s="24" t="e">
        <f ca="1"/>
        <v>#NAME?</v>
      </c>
      <c r="J1811" s="24" t="e">
        <f t="array" aca="1" ref="J1811" ca="1">INDIRECT(ADDRESS(($F$2+1-H1811)+2,9))</f>
        <v>#NAME?</v>
      </c>
      <c r="K1811" s="24" t="e">
        <f t="shared" ca="1" si="142"/>
        <v>#NAME?</v>
      </c>
      <c r="L1811" s="24" t="e">
        <f t="shared" ca="1" si="143"/>
        <v>#NAME?</v>
      </c>
      <c r="M1811" s="24" t="e">
        <f t="shared" ca="1" si="144"/>
        <v>#NAME?</v>
      </c>
    </row>
    <row r="1812" spans="2:13" x14ac:dyDescent="0.25">
      <c r="B1812" s="24">
        <f t="shared" ca="1" si="140"/>
        <v>0.60765748899189165</v>
      </c>
      <c r="C1812" s="25">
        <f t="shared" ca="1" si="141"/>
        <v>52.73218809431107</v>
      </c>
      <c r="H1812" s="24">
        <v>1810</v>
      </c>
      <c r="I1812" s="24" t="e">
        <f ca="1"/>
        <v>#NAME?</v>
      </c>
      <c r="J1812" s="24" t="e">
        <f t="array" aca="1" ref="J1812" ca="1">INDIRECT(ADDRESS(($F$2+1-H1812)+2,9))</f>
        <v>#NAME?</v>
      </c>
      <c r="K1812" s="24" t="e">
        <f t="shared" ca="1" si="142"/>
        <v>#NAME?</v>
      </c>
      <c r="L1812" s="24" t="e">
        <f t="shared" ca="1" si="143"/>
        <v>#NAME?</v>
      </c>
      <c r="M1812" s="24" t="e">
        <f t="shared" ca="1" si="144"/>
        <v>#NAME?</v>
      </c>
    </row>
    <row r="1813" spans="2:13" x14ac:dyDescent="0.25">
      <c r="B1813" s="24">
        <f t="shared" ca="1" si="140"/>
        <v>0.13665792510997432</v>
      </c>
      <c r="C1813" s="25">
        <f t="shared" ca="1" si="141"/>
        <v>39.045415753981104</v>
      </c>
      <c r="H1813" s="24">
        <v>1811</v>
      </c>
      <c r="I1813" s="24" t="e">
        <f ca="1"/>
        <v>#NAME?</v>
      </c>
      <c r="J1813" s="24" t="e">
        <f t="array" aca="1" ref="J1813" ca="1">INDIRECT(ADDRESS(($F$2+1-H1813)+2,9))</f>
        <v>#NAME?</v>
      </c>
      <c r="K1813" s="24" t="e">
        <f t="shared" ca="1" si="142"/>
        <v>#NAME?</v>
      </c>
      <c r="L1813" s="24" t="e">
        <f t="shared" ca="1" si="143"/>
        <v>#NAME?</v>
      </c>
      <c r="M1813" s="24" t="e">
        <f t="shared" ca="1" si="144"/>
        <v>#NAME?</v>
      </c>
    </row>
    <row r="1814" spans="2:13" x14ac:dyDescent="0.25">
      <c r="B1814" s="24">
        <f t="shared" ca="1" si="140"/>
        <v>0.40887180830423353</v>
      </c>
      <c r="C1814" s="25">
        <f t="shared" ca="1" si="141"/>
        <v>47.695519363670606</v>
      </c>
      <c r="H1814" s="24">
        <v>1812</v>
      </c>
      <c r="I1814" s="24" t="e">
        <f ca="1"/>
        <v>#NAME?</v>
      </c>
      <c r="J1814" s="24" t="e">
        <f t="array" aca="1" ref="J1814" ca="1">INDIRECT(ADDRESS(($F$2+1-H1814)+2,9))</f>
        <v>#NAME?</v>
      </c>
      <c r="K1814" s="24" t="e">
        <f t="shared" ca="1" si="142"/>
        <v>#NAME?</v>
      </c>
      <c r="L1814" s="24" t="e">
        <f t="shared" ca="1" si="143"/>
        <v>#NAME?</v>
      </c>
      <c r="M1814" s="24" t="e">
        <f t="shared" ca="1" si="144"/>
        <v>#NAME?</v>
      </c>
    </row>
    <row r="1815" spans="2:13" x14ac:dyDescent="0.25">
      <c r="B1815" s="24">
        <f t="shared" ca="1" si="140"/>
        <v>0.47832716644741713</v>
      </c>
      <c r="C1815" s="25">
        <f t="shared" ca="1" si="141"/>
        <v>49.456475131925231</v>
      </c>
      <c r="H1815" s="24">
        <v>1813</v>
      </c>
      <c r="I1815" s="24" t="e">
        <f ca="1"/>
        <v>#NAME?</v>
      </c>
      <c r="J1815" s="24" t="e">
        <f t="array" aca="1" ref="J1815" ca="1">INDIRECT(ADDRESS(($F$2+1-H1815)+2,9))</f>
        <v>#NAME?</v>
      </c>
      <c r="K1815" s="24" t="e">
        <f t="shared" ca="1" si="142"/>
        <v>#NAME?</v>
      </c>
      <c r="L1815" s="24" t="e">
        <f t="shared" ca="1" si="143"/>
        <v>#NAME?</v>
      </c>
      <c r="M1815" s="24" t="e">
        <f t="shared" ca="1" si="144"/>
        <v>#NAME?</v>
      </c>
    </row>
    <row r="1816" spans="2:13" x14ac:dyDescent="0.25">
      <c r="B1816" s="24">
        <f t="shared" ca="1" si="140"/>
        <v>0.11313963696844631</v>
      </c>
      <c r="C1816" s="25">
        <f t="shared" ca="1" si="141"/>
        <v>37.900009930376363</v>
      </c>
      <c r="H1816" s="24">
        <v>1814</v>
      </c>
      <c r="I1816" s="24" t="e">
        <f ca="1"/>
        <v>#NAME?</v>
      </c>
      <c r="J1816" s="24" t="e">
        <f t="array" aca="1" ref="J1816" ca="1">INDIRECT(ADDRESS(($F$2+1-H1816)+2,9))</f>
        <v>#NAME?</v>
      </c>
      <c r="K1816" s="24" t="e">
        <f t="shared" ca="1" si="142"/>
        <v>#NAME?</v>
      </c>
      <c r="L1816" s="24" t="e">
        <f t="shared" ca="1" si="143"/>
        <v>#NAME?</v>
      </c>
      <c r="M1816" s="24" t="e">
        <f t="shared" ca="1" si="144"/>
        <v>#NAME?</v>
      </c>
    </row>
    <row r="1817" spans="2:13" x14ac:dyDescent="0.25">
      <c r="B1817" s="24">
        <f t="shared" ca="1" si="140"/>
        <v>0.11013325213610381</v>
      </c>
      <c r="C1817" s="25">
        <f t="shared" ca="1" si="141"/>
        <v>37.741802261161169</v>
      </c>
      <c r="H1817" s="24">
        <v>1815</v>
      </c>
      <c r="I1817" s="24" t="e">
        <f ca="1"/>
        <v>#NAME?</v>
      </c>
      <c r="J1817" s="24" t="e">
        <f t="array" aca="1" ref="J1817" ca="1">INDIRECT(ADDRESS(($F$2+1-H1817)+2,9))</f>
        <v>#NAME?</v>
      </c>
      <c r="K1817" s="24" t="e">
        <f t="shared" ca="1" si="142"/>
        <v>#NAME?</v>
      </c>
      <c r="L1817" s="24" t="e">
        <f t="shared" ca="1" si="143"/>
        <v>#NAME?</v>
      </c>
      <c r="M1817" s="24" t="e">
        <f t="shared" ca="1" si="144"/>
        <v>#NAME?</v>
      </c>
    </row>
    <row r="1818" spans="2:13" x14ac:dyDescent="0.25">
      <c r="B1818" s="24">
        <f t="shared" ca="1" si="140"/>
        <v>0.451216928717183</v>
      </c>
      <c r="C1818" s="25">
        <f t="shared" ca="1" si="141"/>
        <v>48.774126314534833</v>
      </c>
      <c r="H1818" s="24">
        <v>1816</v>
      </c>
      <c r="I1818" s="24" t="e">
        <f ca="1"/>
        <v>#NAME?</v>
      </c>
      <c r="J1818" s="24" t="e">
        <f t="array" aca="1" ref="J1818" ca="1">INDIRECT(ADDRESS(($F$2+1-H1818)+2,9))</f>
        <v>#NAME?</v>
      </c>
      <c r="K1818" s="24" t="e">
        <f t="shared" ca="1" si="142"/>
        <v>#NAME?</v>
      </c>
      <c r="L1818" s="24" t="e">
        <f t="shared" ca="1" si="143"/>
        <v>#NAME?</v>
      </c>
      <c r="M1818" s="24" t="e">
        <f t="shared" ca="1" si="144"/>
        <v>#NAME?</v>
      </c>
    </row>
    <row r="1819" spans="2:13" x14ac:dyDescent="0.25">
      <c r="B1819" s="24">
        <f t="shared" ca="1" si="140"/>
        <v>0.15533373736785228</v>
      </c>
      <c r="C1819" s="25">
        <f t="shared" ca="1" si="141"/>
        <v>39.861775371482494</v>
      </c>
      <c r="H1819" s="24">
        <v>1817</v>
      </c>
      <c r="I1819" s="24" t="e">
        <f ca="1"/>
        <v>#NAME?</v>
      </c>
      <c r="J1819" s="24" t="e">
        <f t="array" aca="1" ref="J1819" ca="1">INDIRECT(ADDRESS(($F$2+1-H1819)+2,9))</f>
        <v>#NAME?</v>
      </c>
      <c r="K1819" s="24" t="e">
        <f t="shared" ca="1" si="142"/>
        <v>#NAME?</v>
      </c>
      <c r="L1819" s="24" t="e">
        <f t="shared" ca="1" si="143"/>
        <v>#NAME?</v>
      </c>
      <c r="M1819" s="24" t="e">
        <f t="shared" ca="1" si="144"/>
        <v>#NAME?</v>
      </c>
    </row>
    <row r="1820" spans="2:13" x14ac:dyDescent="0.25">
      <c r="B1820" s="24">
        <f t="shared" ca="1" si="140"/>
        <v>0.46241445032881401</v>
      </c>
      <c r="C1820" s="25">
        <f t="shared" ca="1" si="141"/>
        <v>49.056471899848979</v>
      </c>
      <c r="H1820" s="24">
        <v>1818</v>
      </c>
      <c r="I1820" s="24" t="e">
        <f ca="1"/>
        <v>#NAME?</v>
      </c>
      <c r="J1820" s="24" t="e">
        <f t="array" aca="1" ref="J1820" ca="1">INDIRECT(ADDRESS(($F$2+1-H1820)+2,9))</f>
        <v>#NAME?</v>
      </c>
      <c r="K1820" s="24" t="e">
        <f t="shared" ca="1" si="142"/>
        <v>#NAME?</v>
      </c>
      <c r="L1820" s="24" t="e">
        <f t="shared" ca="1" si="143"/>
        <v>#NAME?</v>
      </c>
      <c r="M1820" s="24" t="e">
        <f t="shared" ca="1" si="144"/>
        <v>#NAME?</v>
      </c>
    </row>
    <row r="1821" spans="2:13" x14ac:dyDescent="0.25">
      <c r="B1821" s="24">
        <f t="shared" ca="1" si="140"/>
        <v>0.70206824960469394</v>
      </c>
      <c r="C1821" s="25">
        <f t="shared" ca="1" si="141"/>
        <v>55.303583454432143</v>
      </c>
      <c r="H1821" s="24">
        <v>1819</v>
      </c>
      <c r="I1821" s="24" t="e">
        <f ca="1"/>
        <v>#NAME?</v>
      </c>
      <c r="J1821" s="24" t="e">
        <f t="array" aca="1" ref="J1821" ca="1">INDIRECT(ADDRESS(($F$2+1-H1821)+2,9))</f>
        <v>#NAME?</v>
      </c>
      <c r="K1821" s="24" t="e">
        <f t="shared" ca="1" si="142"/>
        <v>#NAME?</v>
      </c>
      <c r="L1821" s="24" t="e">
        <f t="shared" ca="1" si="143"/>
        <v>#NAME?</v>
      </c>
      <c r="M1821" s="24" t="e">
        <f t="shared" ca="1" si="144"/>
        <v>#NAME?</v>
      </c>
    </row>
    <row r="1822" spans="2:13" x14ac:dyDescent="0.25">
      <c r="B1822" s="24">
        <f t="shared" ca="1" si="140"/>
        <v>0.33294676789676536</v>
      </c>
      <c r="C1822" s="25">
        <f t="shared" ca="1" si="141"/>
        <v>45.682092950758275</v>
      </c>
      <c r="H1822" s="24">
        <v>1820</v>
      </c>
      <c r="I1822" s="24" t="e">
        <f ca="1"/>
        <v>#NAME?</v>
      </c>
      <c r="J1822" s="24" t="e">
        <f t="array" aca="1" ref="J1822" ca="1">INDIRECT(ADDRESS(($F$2+1-H1822)+2,9))</f>
        <v>#NAME?</v>
      </c>
      <c r="K1822" s="24" t="e">
        <f t="shared" ca="1" si="142"/>
        <v>#NAME?</v>
      </c>
      <c r="L1822" s="24" t="e">
        <f t="shared" ca="1" si="143"/>
        <v>#NAME?</v>
      </c>
      <c r="M1822" s="24" t="e">
        <f t="shared" ca="1" si="144"/>
        <v>#NAME?</v>
      </c>
    </row>
    <row r="1823" spans="2:13" x14ac:dyDescent="0.25">
      <c r="B1823" s="24">
        <f t="shared" ca="1" si="140"/>
        <v>0.44179812540306829</v>
      </c>
      <c r="C1823" s="25">
        <f t="shared" ca="1" si="141"/>
        <v>48.535881216700474</v>
      </c>
      <c r="H1823" s="24">
        <v>1821</v>
      </c>
      <c r="I1823" s="24" t="e">
        <f ca="1"/>
        <v>#NAME?</v>
      </c>
      <c r="J1823" s="24" t="e">
        <f t="array" aca="1" ref="J1823" ca="1">INDIRECT(ADDRESS(($F$2+1-H1823)+2,9))</f>
        <v>#NAME?</v>
      </c>
      <c r="K1823" s="24" t="e">
        <f t="shared" ca="1" si="142"/>
        <v>#NAME?</v>
      </c>
      <c r="L1823" s="24" t="e">
        <f t="shared" ca="1" si="143"/>
        <v>#NAME?</v>
      </c>
      <c r="M1823" s="24" t="e">
        <f t="shared" ca="1" si="144"/>
        <v>#NAME?</v>
      </c>
    </row>
    <row r="1824" spans="2:13" x14ac:dyDescent="0.25">
      <c r="B1824" s="24">
        <f t="shared" ca="1" si="140"/>
        <v>0.27563172760518362</v>
      </c>
      <c r="C1824" s="25">
        <f t="shared" ca="1" si="141"/>
        <v>44.041320644349426</v>
      </c>
      <c r="H1824" s="24">
        <v>1822</v>
      </c>
      <c r="I1824" s="24" t="e">
        <f ca="1"/>
        <v>#NAME?</v>
      </c>
      <c r="J1824" s="24" t="e">
        <f t="array" aca="1" ref="J1824" ca="1">INDIRECT(ADDRESS(($F$2+1-H1824)+2,9))</f>
        <v>#NAME?</v>
      </c>
      <c r="K1824" s="24" t="e">
        <f t="shared" ca="1" si="142"/>
        <v>#NAME?</v>
      </c>
      <c r="L1824" s="24" t="e">
        <f t="shared" ca="1" si="143"/>
        <v>#NAME?</v>
      </c>
      <c r="M1824" s="24" t="e">
        <f t="shared" ca="1" si="144"/>
        <v>#NAME?</v>
      </c>
    </row>
    <row r="1825" spans="2:13" x14ac:dyDescent="0.25">
      <c r="B1825" s="24">
        <f t="shared" ca="1" si="140"/>
        <v>6.9755344404456965E-2</v>
      </c>
      <c r="C1825" s="25">
        <f t="shared" ca="1" si="141"/>
        <v>35.223843715388313</v>
      </c>
      <c r="H1825" s="24">
        <v>1823</v>
      </c>
      <c r="I1825" s="24" t="e">
        <f ca="1"/>
        <v>#NAME?</v>
      </c>
      <c r="J1825" s="24" t="e">
        <f t="array" aca="1" ref="J1825" ca="1">INDIRECT(ADDRESS(($F$2+1-H1825)+2,9))</f>
        <v>#NAME?</v>
      </c>
      <c r="K1825" s="24" t="e">
        <f t="shared" ca="1" si="142"/>
        <v>#NAME?</v>
      </c>
      <c r="L1825" s="24" t="e">
        <f t="shared" ca="1" si="143"/>
        <v>#NAME?</v>
      </c>
      <c r="M1825" s="24" t="e">
        <f t="shared" ca="1" si="144"/>
        <v>#NAME?</v>
      </c>
    </row>
    <row r="1826" spans="2:13" x14ac:dyDescent="0.25">
      <c r="B1826" s="24">
        <f t="shared" ca="1" si="140"/>
        <v>0.59629095993620462</v>
      </c>
      <c r="C1826" s="25">
        <f t="shared" ca="1" si="141"/>
        <v>52.437582198097303</v>
      </c>
      <c r="H1826" s="24">
        <v>1824</v>
      </c>
      <c r="I1826" s="24" t="e">
        <f ca="1"/>
        <v>#NAME?</v>
      </c>
      <c r="J1826" s="24" t="e">
        <f t="array" aca="1" ref="J1826" ca="1">INDIRECT(ADDRESS(($F$2+1-H1826)+2,9))</f>
        <v>#NAME?</v>
      </c>
      <c r="K1826" s="24" t="e">
        <f t="shared" ca="1" si="142"/>
        <v>#NAME?</v>
      </c>
      <c r="L1826" s="24" t="e">
        <f t="shared" ca="1" si="143"/>
        <v>#NAME?</v>
      </c>
      <c r="M1826" s="24" t="e">
        <f t="shared" ca="1" si="144"/>
        <v>#NAME?</v>
      </c>
    </row>
    <row r="1827" spans="2:13" x14ac:dyDescent="0.25">
      <c r="B1827" s="24">
        <f t="shared" ca="1" si="140"/>
        <v>0.61891472130494296</v>
      </c>
      <c r="C1827" s="25">
        <f t="shared" ca="1" si="141"/>
        <v>53.026316949371179</v>
      </c>
      <c r="H1827" s="24">
        <v>1825</v>
      </c>
      <c r="I1827" s="24" t="e">
        <f ca="1"/>
        <v>#NAME?</v>
      </c>
      <c r="J1827" s="24" t="e">
        <f t="array" aca="1" ref="J1827" ca="1">INDIRECT(ADDRESS(($F$2+1-H1827)+2,9))</f>
        <v>#NAME?</v>
      </c>
      <c r="K1827" s="24" t="e">
        <f t="shared" ca="1" si="142"/>
        <v>#NAME?</v>
      </c>
      <c r="L1827" s="24" t="e">
        <f t="shared" ca="1" si="143"/>
        <v>#NAME?</v>
      </c>
      <c r="M1827" s="24" t="e">
        <f t="shared" ca="1" si="144"/>
        <v>#NAME?</v>
      </c>
    </row>
    <row r="1828" spans="2:13" x14ac:dyDescent="0.25">
      <c r="B1828" s="24">
        <f t="shared" ca="1" si="140"/>
        <v>9.8511463405176913E-2</v>
      </c>
      <c r="C1828" s="25">
        <f t="shared" ca="1" si="141"/>
        <v>37.099201256943417</v>
      </c>
      <c r="H1828" s="24">
        <v>1826</v>
      </c>
      <c r="I1828" s="24" t="e">
        <f ca="1"/>
        <v>#NAME?</v>
      </c>
      <c r="J1828" s="24" t="e">
        <f t="array" aca="1" ref="J1828" ca="1">INDIRECT(ADDRESS(($F$2+1-H1828)+2,9))</f>
        <v>#NAME?</v>
      </c>
      <c r="K1828" s="24" t="e">
        <f t="shared" ca="1" si="142"/>
        <v>#NAME?</v>
      </c>
      <c r="L1828" s="24" t="e">
        <f t="shared" ca="1" si="143"/>
        <v>#NAME?</v>
      </c>
      <c r="M1828" s="24" t="e">
        <f t="shared" ca="1" si="144"/>
        <v>#NAME?</v>
      </c>
    </row>
    <row r="1829" spans="2:13" x14ac:dyDescent="0.25">
      <c r="B1829" s="24">
        <f t="shared" ca="1" si="140"/>
        <v>0.25323830631689959</v>
      </c>
      <c r="C1829" s="25">
        <f t="shared" ca="1" si="141"/>
        <v>43.356660750884643</v>
      </c>
      <c r="H1829" s="24">
        <v>1827</v>
      </c>
      <c r="I1829" s="24" t="e">
        <f ca="1"/>
        <v>#NAME?</v>
      </c>
      <c r="J1829" s="24" t="e">
        <f t="array" aca="1" ref="J1829" ca="1">INDIRECT(ADDRESS(($F$2+1-H1829)+2,9))</f>
        <v>#NAME?</v>
      </c>
      <c r="K1829" s="24" t="e">
        <f t="shared" ca="1" si="142"/>
        <v>#NAME?</v>
      </c>
      <c r="L1829" s="24" t="e">
        <f t="shared" ca="1" si="143"/>
        <v>#NAME?</v>
      </c>
      <c r="M1829" s="24" t="e">
        <f t="shared" ca="1" si="144"/>
        <v>#NAME?</v>
      </c>
    </row>
    <row r="1830" spans="2:13" x14ac:dyDescent="0.25">
      <c r="B1830" s="24">
        <f t="shared" ca="1" si="140"/>
        <v>0.7062546034231123</v>
      </c>
      <c r="C1830" s="25">
        <f t="shared" ca="1" si="141"/>
        <v>55.424757724633338</v>
      </c>
      <c r="H1830" s="24">
        <v>1828</v>
      </c>
      <c r="I1830" s="24" t="e">
        <f ca="1"/>
        <v>#NAME?</v>
      </c>
      <c r="J1830" s="24" t="e">
        <f t="array" aca="1" ref="J1830" ca="1">INDIRECT(ADDRESS(($F$2+1-H1830)+2,9))</f>
        <v>#NAME?</v>
      </c>
      <c r="K1830" s="24" t="e">
        <f t="shared" ca="1" si="142"/>
        <v>#NAME?</v>
      </c>
      <c r="L1830" s="24" t="e">
        <f t="shared" ca="1" si="143"/>
        <v>#NAME?</v>
      </c>
      <c r="M1830" s="24" t="e">
        <f t="shared" ca="1" si="144"/>
        <v>#NAME?</v>
      </c>
    </row>
    <row r="1831" spans="2:13" x14ac:dyDescent="0.25">
      <c r="B1831" s="24">
        <f t="shared" ca="1" si="140"/>
        <v>0.18806373292766421</v>
      </c>
      <c r="C1831" s="25">
        <f t="shared" ca="1" si="141"/>
        <v>41.149459227006837</v>
      </c>
      <c r="H1831" s="24">
        <v>1829</v>
      </c>
      <c r="I1831" s="24" t="e">
        <f ca="1"/>
        <v>#NAME?</v>
      </c>
      <c r="J1831" s="24" t="e">
        <f t="array" aca="1" ref="J1831" ca="1">INDIRECT(ADDRESS(($F$2+1-H1831)+2,9))</f>
        <v>#NAME?</v>
      </c>
      <c r="K1831" s="24" t="e">
        <f t="shared" ca="1" si="142"/>
        <v>#NAME?</v>
      </c>
      <c r="L1831" s="24" t="e">
        <f t="shared" ca="1" si="143"/>
        <v>#NAME?</v>
      </c>
      <c r="M1831" s="24" t="e">
        <f t="shared" ca="1" si="144"/>
        <v>#NAME?</v>
      </c>
    </row>
    <row r="1832" spans="2:13" x14ac:dyDescent="0.25">
      <c r="B1832" s="24">
        <f t="shared" ca="1" si="140"/>
        <v>0.57570545480628377</v>
      </c>
      <c r="C1832" s="25">
        <f t="shared" ca="1" si="141"/>
        <v>51.909189537156863</v>
      </c>
      <c r="H1832" s="24">
        <v>1830</v>
      </c>
      <c r="I1832" s="24" t="e">
        <f ca="1"/>
        <v>#NAME?</v>
      </c>
      <c r="J1832" s="24" t="e">
        <f t="array" aca="1" ref="J1832" ca="1">INDIRECT(ADDRESS(($F$2+1-H1832)+2,9))</f>
        <v>#NAME?</v>
      </c>
      <c r="K1832" s="24" t="e">
        <f t="shared" ca="1" si="142"/>
        <v>#NAME?</v>
      </c>
      <c r="L1832" s="24" t="e">
        <f t="shared" ca="1" si="143"/>
        <v>#NAME?</v>
      </c>
      <c r="M1832" s="24" t="e">
        <f t="shared" ca="1" si="144"/>
        <v>#NAME?</v>
      </c>
    </row>
    <row r="1833" spans="2:13" x14ac:dyDescent="0.25">
      <c r="B1833" s="24">
        <f t="shared" ca="1" si="140"/>
        <v>0.11997223826848757</v>
      </c>
      <c r="C1833" s="25">
        <f t="shared" ca="1" si="141"/>
        <v>38.248744160513382</v>
      </c>
      <c r="H1833" s="24">
        <v>1831</v>
      </c>
      <c r="I1833" s="24" t="e">
        <f ca="1"/>
        <v>#NAME?</v>
      </c>
      <c r="J1833" s="24" t="e">
        <f t="array" aca="1" ref="J1833" ca="1">INDIRECT(ADDRESS(($F$2+1-H1833)+2,9))</f>
        <v>#NAME?</v>
      </c>
      <c r="K1833" s="24" t="e">
        <f t="shared" ca="1" si="142"/>
        <v>#NAME?</v>
      </c>
      <c r="L1833" s="24" t="e">
        <f t="shared" ca="1" si="143"/>
        <v>#NAME?</v>
      </c>
      <c r="M1833" s="24" t="e">
        <f t="shared" ca="1" si="144"/>
        <v>#NAME?</v>
      </c>
    </row>
    <row r="1834" spans="2:13" x14ac:dyDescent="0.25">
      <c r="B1834" s="24">
        <f t="shared" ca="1" si="140"/>
        <v>0.21434105088984623</v>
      </c>
      <c r="C1834" s="25">
        <f t="shared" ca="1" si="141"/>
        <v>42.085511302024649</v>
      </c>
      <c r="H1834" s="24">
        <v>1832</v>
      </c>
      <c r="I1834" s="24" t="e">
        <f ca="1"/>
        <v>#NAME?</v>
      </c>
      <c r="J1834" s="24" t="e">
        <f t="array" aca="1" ref="J1834" ca="1">INDIRECT(ADDRESS(($F$2+1-H1834)+2,9))</f>
        <v>#NAME?</v>
      </c>
      <c r="K1834" s="24" t="e">
        <f t="shared" ca="1" si="142"/>
        <v>#NAME?</v>
      </c>
      <c r="L1834" s="24" t="e">
        <f t="shared" ca="1" si="143"/>
        <v>#NAME?</v>
      </c>
      <c r="M1834" s="24" t="e">
        <f t="shared" ca="1" si="144"/>
        <v>#NAME?</v>
      </c>
    </row>
    <row r="1835" spans="2:13" x14ac:dyDescent="0.25">
      <c r="B1835" s="24">
        <f t="shared" ca="1" si="140"/>
        <v>0.48451844947682365</v>
      </c>
      <c r="C1835" s="25">
        <f t="shared" ca="1" si="141"/>
        <v>49.611837625199875</v>
      </c>
      <c r="H1835" s="24">
        <v>1833</v>
      </c>
      <c r="I1835" s="24" t="e">
        <f ca="1"/>
        <v>#NAME?</v>
      </c>
      <c r="J1835" s="24" t="e">
        <f t="array" aca="1" ref="J1835" ca="1">INDIRECT(ADDRESS(($F$2+1-H1835)+2,9))</f>
        <v>#NAME?</v>
      </c>
      <c r="K1835" s="24" t="e">
        <f t="shared" ca="1" si="142"/>
        <v>#NAME?</v>
      </c>
      <c r="L1835" s="24" t="e">
        <f t="shared" ca="1" si="143"/>
        <v>#NAME?</v>
      </c>
      <c r="M1835" s="24" t="e">
        <f t="shared" ca="1" si="144"/>
        <v>#NAME?</v>
      </c>
    </row>
    <row r="1836" spans="2:13" x14ac:dyDescent="0.25">
      <c r="B1836" s="24">
        <f t="shared" ca="1" si="140"/>
        <v>4.7905578902531776E-3</v>
      </c>
      <c r="C1836" s="25">
        <f t="shared" ca="1" si="141"/>
        <v>24.0940853776453</v>
      </c>
      <c r="H1836" s="24">
        <v>1834</v>
      </c>
      <c r="I1836" s="24" t="e">
        <f ca="1"/>
        <v>#NAME?</v>
      </c>
      <c r="J1836" s="24" t="e">
        <f t="array" aca="1" ref="J1836" ca="1">INDIRECT(ADDRESS(($F$2+1-H1836)+2,9))</f>
        <v>#NAME?</v>
      </c>
      <c r="K1836" s="24" t="e">
        <f t="shared" ca="1" si="142"/>
        <v>#NAME?</v>
      </c>
      <c r="L1836" s="24" t="e">
        <f t="shared" ca="1" si="143"/>
        <v>#NAME?</v>
      </c>
      <c r="M1836" s="24" t="e">
        <f t="shared" ca="1" si="144"/>
        <v>#NAME?</v>
      </c>
    </row>
    <row r="1837" spans="2:13" x14ac:dyDescent="0.25">
      <c r="B1837" s="24">
        <f t="shared" ca="1" si="140"/>
        <v>0.31199617250335288</v>
      </c>
      <c r="C1837" s="25">
        <f t="shared" ca="1" si="141"/>
        <v>45.097999493816076</v>
      </c>
      <c r="H1837" s="24">
        <v>1835</v>
      </c>
      <c r="I1837" s="24" t="e">
        <f ca="1"/>
        <v>#NAME?</v>
      </c>
      <c r="J1837" s="24" t="e">
        <f t="array" aca="1" ref="J1837" ca="1">INDIRECT(ADDRESS(($F$2+1-H1837)+2,9))</f>
        <v>#NAME?</v>
      </c>
      <c r="K1837" s="24" t="e">
        <f t="shared" ca="1" si="142"/>
        <v>#NAME?</v>
      </c>
      <c r="L1837" s="24" t="e">
        <f t="shared" ca="1" si="143"/>
        <v>#NAME?</v>
      </c>
      <c r="M1837" s="24" t="e">
        <f t="shared" ca="1" si="144"/>
        <v>#NAME?</v>
      </c>
    </row>
    <row r="1838" spans="2:13" x14ac:dyDescent="0.25">
      <c r="B1838" s="24">
        <f t="shared" ca="1" si="140"/>
        <v>0.75606035453344722</v>
      </c>
      <c r="C1838" s="25">
        <f t="shared" ca="1" si="141"/>
        <v>56.936857715466587</v>
      </c>
      <c r="H1838" s="24">
        <v>1836</v>
      </c>
      <c r="I1838" s="24" t="e">
        <f ca="1"/>
        <v>#NAME?</v>
      </c>
      <c r="J1838" s="24" t="e">
        <f t="array" aca="1" ref="J1838" ca="1">INDIRECT(ADDRESS(($F$2+1-H1838)+2,9))</f>
        <v>#NAME?</v>
      </c>
      <c r="K1838" s="24" t="e">
        <f t="shared" ca="1" si="142"/>
        <v>#NAME?</v>
      </c>
      <c r="L1838" s="24" t="e">
        <f t="shared" ca="1" si="143"/>
        <v>#NAME?</v>
      </c>
      <c r="M1838" s="24" t="e">
        <f t="shared" ca="1" si="144"/>
        <v>#NAME?</v>
      </c>
    </row>
    <row r="1839" spans="2:13" x14ac:dyDescent="0.25">
      <c r="B1839" s="24">
        <f t="shared" ca="1" si="140"/>
        <v>0.12418591741633145</v>
      </c>
      <c r="C1839" s="25">
        <f t="shared" ca="1" si="141"/>
        <v>38.456869174216266</v>
      </c>
      <c r="H1839" s="24">
        <v>1837</v>
      </c>
      <c r="I1839" s="24" t="e">
        <f ca="1"/>
        <v>#NAME?</v>
      </c>
      <c r="J1839" s="24" t="e">
        <f t="array" aca="1" ref="J1839" ca="1">INDIRECT(ADDRESS(($F$2+1-H1839)+2,9))</f>
        <v>#NAME?</v>
      </c>
      <c r="K1839" s="24" t="e">
        <f t="shared" ca="1" si="142"/>
        <v>#NAME?</v>
      </c>
      <c r="L1839" s="24" t="e">
        <f t="shared" ca="1" si="143"/>
        <v>#NAME?</v>
      </c>
      <c r="M1839" s="24" t="e">
        <f t="shared" ca="1" si="144"/>
        <v>#NAME?</v>
      </c>
    </row>
    <row r="1840" spans="2:13" x14ac:dyDescent="0.25">
      <c r="B1840" s="24">
        <f t="shared" ca="1" si="140"/>
        <v>0.28658377101521737</v>
      </c>
      <c r="C1840" s="25">
        <f t="shared" ca="1" si="141"/>
        <v>44.36607351500713</v>
      </c>
      <c r="H1840" s="24">
        <v>1838</v>
      </c>
      <c r="I1840" s="24" t="e">
        <f ca="1"/>
        <v>#NAME?</v>
      </c>
      <c r="J1840" s="24" t="e">
        <f t="array" aca="1" ref="J1840" ca="1">INDIRECT(ADDRESS(($F$2+1-H1840)+2,9))</f>
        <v>#NAME?</v>
      </c>
      <c r="K1840" s="24" t="e">
        <f t="shared" ca="1" si="142"/>
        <v>#NAME?</v>
      </c>
      <c r="L1840" s="24" t="e">
        <f t="shared" ca="1" si="143"/>
        <v>#NAME?</v>
      </c>
      <c r="M1840" s="24" t="e">
        <f t="shared" ca="1" si="144"/>
        <v>#NAME?</v>
      </c>
    </row>
    <row r="1841" spans="2:13" x14ac:dyDescent="0.25">
      <c r="B1841" s="24">
        <f t="shared" ca="1" si="140"/>
        <v>0.84722081549535089</v>
      </c>
      <c r="C1841" s="25">
        <f t="shared" ca="1" si="141"/>
        <v>60.245864323885776</v>
      </c>
      <c r="H1841" s="24">
        <v>1839</v>
      </c>
      <c r="I1841" s="24" t="e">
        <f ca="1"/>
        <v>#NAME?</v>
      </c>
      <c r="J1841" s="24" t="e">
        <f t="array" aca="1" ref="J1841" ca="1">INDIRECT(ADDRESS(($F$2+1-H1841)+2,9))</f>
        <v>#NAME?</v>
      </c>
      <c r="K1841" s="24" t="e">
        <f t="shared" ca="1" si="142"/>
        <v>#NAME?</v>
      </c>
      <c r="L1841" s="24" t="e">
        <f t="shared" ca="1" si="143"/>
        <v>#NAME?</v>
      </c>
      <c r="M1841" s="24" t="e">
        <f t="shared" ca="1" si="144"/>
        <v>#NAME?</v>
      </c>
    </row>
    <row r="1842" spans="2:13" x14ac:dyDescent="0.25">
      <c r="B1842" s="24">
        <f t="shared" ca="1" si="140"/>
        <v>0.49291495211492642</v>
      </c>
      <c r="C1842" s="25">
        <f t="shared" ca="1" si="141"/>
        <v>49.822394849710143</v>
      </c>
      <c r="H1842" s="24">
        <v>1840</v>
      </c>
      <c r="I1842" s="24" t="e">
        <f ca="1"/>
        <v>#NAME?</v>
      </c>
      <c r="J1842" s="24" t="e">
        <f t="array" aca="1" ref="J1842" ca="1">INDIRECT(ADDRESS(($F$2+1-H1842)+2,9))</f>
        <v>#NAME?</v>
      </c>
      <c r="K1842" s="24" t="e">
        <f t="shared" ca="1" si="142"/>
        <v>#NAME?</v>
      </c>
      <c r="L1842" s="24" t="e">
        <f t="shared" ca="1" si="143"/>
        <v>#NAME?</v>
      </c>
      <c r="M1842" s="24" t="e">
        <f t="shared" ca="1" si="144"/>
        <v>#NAME?</v>
      </c>
    </row>
    <row r="1843" spans="2:13" x14ac:dyDescent="0.25">
      <c r="B1843" s="24">
        <f t="shared" ca="1" si="140"/>
        <v>0.50497269741852246</v>
      </c>
      <c r="C1843" s="25">
        <f t="shared" ca="1" si="141"/>
        <v>50.124650267391146</v>
      </c>
      <c r="H1843" s="24">
        <v>1841</v>
      </c>
      <c r="I1843" s="24" t="e">
        <f ca="1"/>
        <v>#NAME?</v>
      </c>
      <c r="J1843" s="24" t="e">
        <f t="array" aca="1" ref="J1843" ca="1">INDIRECT(ADDRESS(($F$2+1-H1843)+2,9))</f>
        <v>#NAME?</v>
      </c>
      <c r="K1843" s="24" t="e">
        <f t="shared" ca="1" si="142"/>
        <v>#NAME?</v>
      </c>
      <c r="L1843" s="24" t="e">
        <f t="shared" ca="1" si="143"/>
        <v>#NAME?</v>
      </c>
      <c r="M1843" s="24" t="e">
        <f t="shared" ca="1" si="144"/>
        <v>#NAME?</v>
      </c>
    </row>
    <row r="1844" spans="2:13" x14ac:dyDescent="0.25">
      <c r="B1844" s="24">
        <f t="shared" ca="1" si="140"/>
        <v>0.39986006383431039</v>
      </c>
      <c r="C1844" s="25">
        <f t="shared" ca="1" si="141"/>
        <v>47.462906727299774</v>
      </c>
      <c r="H1844" s="24">
        <v>1842</v>
      </c>
      <c r="I1844" s="24" t="e">
        <f ca="1"/>
        <v>#NAME?</v>
      </c>
      <c r="J1844" s="24" t="e">
        <f t="array" aca="1" ref="J1844" ca="1">INDIRECT(ADDRESS(($F$2+1-H1844)+2,9))</f>
        <v>#NAME?</v>
      </c>
      <c r="K1844" s="24" t="e">
        <f t="shared" ca="1" si="142"/>
        <v>#NAME?</v>
      </c>
      <c r="L1844" s="24" t="e">
        <f t="shared" ca="1" si="143"/>
        <v>#NAME?</v>
      </c>
      <c r="M1844" s="24" t="e">
        <f t="shared" ca="1" si="144"/>
        <v>#NAME?</v>
      </c>
    </row>
    <row r="1845" spans="2:13" x14ac:dyDescent="0.25">
      <c r="B1845" s="24">
        <f t="shared" ca="1" si="140"/>
        <v>0.46149931941895017</v>
      </c>
      <c r="C1845" s="25">
        <f t="shared" ca="1" si="141"/>
        <v>49.033428110401509</v>
      </c>
      <c r="H1845" s="24">
        <v>1843</v>
      </c>
      <c r="I1845" s="24" t="e">
        <f ca="1"/>
        <v>#NAME?</v>
      </c>
      <c r="J1845" s="24" t="e">
        <f t="array" aca="1" ref="J1845" ca="1">INDIRECT(ADDRESS(($F$2+1-H1845)+2,9))</f>
        <v>#NAME?</v>
      </c>
      <c r="K1845" s="24" t="e">
        <f t="shared" ca="1" si="142"/>
        <v>#NAME?</v>
      </c>
      <c r="L1845" s="24" t="e">
        <f t="shared" ca="1" si="143"/>
        <v>#NAME?</v>
      </c>
      <c r="M1845" s="24" t="e">
        <f t="shared" ca="1" si="144"/>
        <v>#NAME?</v>
      </c>
    </row>
    <row r="1846" spans="2:13" x14ac:dyDescent="0.25">
      <c r="B1846" s="24">
        <f t="shared" ca="1" si="140"/>
        <v>0.35111670533601491</v>
      </c>
      <c r="C1846" s="25">
        <f t="shared" ca="1" si="141"/>
        <v>46.176926596519621</v>
      </c>
      <c r="H1846" s="24">
        <v>1844</v>
      </c>
      <c r="I1846" s="24" t="e">
        <f ca="1"/>
        <v>#NAME?</v>
      </c>
      <c r="J1846" s="24" t="e">
        <f t="array" aca="1" ref="J1846" ca="1">INDIRECT(ADDRESS(($F$2+1-H1846)+2,9))</f>
        <v>#NAME?</v>
      </c>
      <c r="K1846" s="24" t="e">
        <f t="shared" ca="1" si="142"/>
        <v>#NAME?</v>
      </c>
      <c r="L1846" s="24" t="e">
        <f t="shared" ca="1" si="143"/>
        <v>#NAME?</v>
      </c>
      <c r="M1846" s="24" t="e">
        <f t="shared" ca="1" si="144"/>
        <v>#NAME?</v>
      </c>
    </row>
    <row r="1847" spans="2:13" x14ac:dyDescent="0.25">
      <c r="B1847" s="24">
        <f t="shared" ca="1" si="140"/>
        <v>0.96836305401973266</v>
      </c>
      <c r="C1847" s="25">
        <f t="shared" ca="1" si="141"/>
        <v>68.572619716825798</v>
      </c>
      <c r="H1847" s="24">
        <v>1845</v>
      </c>
      <c r="I1847" s="24" t="e">
        <f ca="1"/>
        <v>#NAME?</v>
      </c>
      <c r="J1847" s="24" t="e">
        <f t="array" aca="1" ref="J1847" ca="1">INDIRECT(ADDRESS(($F$2+1-H1847)+2,9))</f>
        <v>#NAME?</v>
      </c>
      <c r="K1847" s="24" t="e">
        <f t="shared" ca="1" si="142"/>
        <v>#NAME?</v>
      </c>
      <c r="L1847" s="24" t="e">
        <f t="shared" ca="1" si="143"/>
        <v>#NAME?</v>
      </c>
      <c r="M1847" s="24" t="e">
        <f t="shared" ca="1" si="144"/>
        <v>#NAME?</v>
      </c>
    </row>
    <row r="1848" spans="2:13" x14ac:dyDescent="0.25">
      <c r="B1848" s="24">
        <f t="shared" ca="1" si="140"/>
        <v>0.75091113907418672</v>
      </c>
      <c r="C1848" s="25">
        <f t="shared" ca="1" si="141"/>
        <v>56.77359761949954</v>
      </c>
      <c r="H1848" s="24">
        <v>1846</v>
      </c>
      <c r="I1848" s="24" t="e">
        <f ca="1"/>
        <v>#NAME?</v>
      </c>
      <c r="J1848" s="24" t="e">
        <f t="array" aca="1" ref="J1848" ca="1">INDIRECT(ADDRESS(($F$2+1-H1848)+2,9))</f>
        <v>#NAME?</v>
      </c>
      <c r="K1848" s="24" t="e">
        <f t="shared" ca="1" si="142"/>
        <v>#NAME?</v>
      </c>
      <c r="L1848" s="24" t="e">
        <f t="shared" ca="1" si="143"/>
        <v>#NAME?</v>
      </c>
      <c r="M1848" s="24" t="e">
        <f t="shared" ca="1" si="144"/>
        <v>#NAME?</v>
      </c>
    </row>
    <row r="1849" spans="2:13" x14ac:dyDescent="0.25">
      <c r="B1849" s="24">
        <f t="shared" ca="1" si="140"/>
        <v>4.8773339439686425E-2</v>
      </c>
      <c r="C1849" s="25">
        <f t="shared" ca="1" si="141"/>
        <v>33.431345398639976</v>
      </c>
      <c r="H1849" s="24">
        <v>1847</v>
      </c>
      <c r="I1849" s="24" t="e">
        <f ca="1"/>
        <v>#NAME?</v>
      </c>
      <c r="J1849" s="24" t="e">
        <f t="array" aca="1" ref="J1849" ca="1">INDIRECT(ADDRESS(($F$2+1-H1849)+2,9))</f>
        <v>#NAME?</v>
      </c>
      <c r="K1849" s="24" t="e">
        <f t="shared" ca="1" si="142"/>
        <v>#NAME?</v>
      </c>
      <c r="L1849" s="24" t="e">
        <f t="shared" ca="1" si="143"/>
        <v>#NAME?</v>
      </c>
      <c r="M1849" s="24" t="e">
        <f t="shared" ca="1" si="144"/>
        <v>#NAME?</v>
      </c>
    </row>
    <row r="1850" spans="2:13" x14ac:dyDescent="0.25">
      <c r="B1850" s="24">
        <f t="shared" ca="1" si="140"/>
        <v>0.62077865625543727</v>
      </c>
      <c r="C1850" s="25">
        <f t="shared" ca="1" si="141"/>
        <v>53.075264580341205</v>
      </c>
      <c r="H1850" s="24">
        <v>1848</v>
      </c>
      <c r="I1850" s="24" t="e">
        <f ca="1"/>
        <v>#NAME?</v>
      </c>
      <c r="J1850" s="24" t="e">
        <f t="array" aca="1" ref="J1850" ca="1">INDIRECT(ADDRESS(($F$2+1-H1850)+2,9))</f>
        <v>#NAME?</v>
      </c>
      <c r="K1850" s="24" t="e">
        <f t="shared" ca="1" si="142"/>
        <v>#NAME?</v>
      </c>
      <c r="L1850" s="24" t="e">
        <f t="shared" ca="1" si="143"/>
        <v>#NAME?</v>
      </c>
      <c r="M1850" s="24" t="e">
        <f t="shared" ca="1" si="144"/>
        <v>#NAME?</v>
      </c>
    </row>
    <row r="1851" spans="2:13" x14ac:dyDescent="0.25">
      <c r="B1851" s="24">
        <f t="shared" ca="1" si="140"/>
        <v>0.24874520354397456</v>
      </c>
      <c r="C1851" s="25">
        <f t="shared" ca="1" si="141"/>
        <v>43.215562966546486</v>
      </c>
      <c r="H1851" s="24">
        <v>1849</v>
      </c>
      <c r="I1851" s="24" t="e">
        <f ca="1"/>
        <v>#NAME?</v>
      </c>
      <c r="J1851" s="24" t="e">
        <f t="array" aca="1" ref="J1851" ca="1">INDIRECT(ADDRESS(($F$2+1-H1851)+2,9))</f>
        <v>#NAME?</v>
      </c>
      <c r="K1851" s="24" t="e">
        <f t="shared" ca="1" si="142"/>
        <v>#NAME?</v>
      </c>
      <c r="L1851" s="24" t="e">
        <f t="shared" ca="1" si="143"/>
        <v>#NAME?</v>
      </c>
      <c r="M1851" s="24" t="e">
        <f t="shared" ca="1" si="144"/>
        <v>#NAME?</v>
      </c>
    </row>
    <row r="1852" spans="2:13" x14ac:dyDescent="0.25">
      <c r="B1852" s="24">
        <f t="shared" ca="1" si="140"/>
        <v>0.99002142815852112</v>
      </c>
      <c r="C1852" s="25">
        <f t="shared" ca="1" si="141"/>
        <v>73.271526208031005</v>
      </c>
      <c r="H1852" s="24">
        <v>1850</v>
      </c>
      <c r="I1852" s="24" t="e">
        <f ca="1"/>
        <v>#NAME?</v>
      </c>
      <c r="J1852" s="24" t="e">
        <f t="array" aca="1" ref="J1852" ca="1">INDIRECT(ADDRESS(($F$2+1-H1852)+2,9))</f>
        <v>#NAME?</v>
      </c>
      <c r="K1852" s="24" t="e">
        <f t="shared" ca="1" si="142"/>
        <v>#NAME?</v>
      </c>
      <c r="L1852" s="24" t="e">
        <f t="shared" ca="1" si="143"/>
        <v>#NAME?</v>
      </c>
      <c r="M1852" s="24" t="e">
        <f t="shared" ca="1" si="144"/>
        <v>#NAME?</v>
      </c>
    </row>
    <row r="1853" spans="2:13" x14ac:dyDescent="0.25">
      <c r="B1853" s="24">
        <f t="shared" ca="1" si="140"/>
        <v>0.14775236233888489</v>
      </c>
      <c r="C1853" s="25">
        <f t="shared" ca="1" si="141"/>
        <v>39.538780337148516</v>
      </c>
      <c r="H1853" s="24">
        <v>1851</v>
      </c>
      <c r="I1853" s="24" t="e">
        <f ca="1"/>
        <v>#NAME?</v>
      </c>
      <c r="J1853" s="24" t="e">
        <f t="array" aca="1" ref="J1853" ca="1">INDIRECT(ADDRESS(($F$2+1-H1853)+2,9))</f>
        <v>#NAME?</v>
      </c>
      <c r="K1853" s="24" t="e">
        <f t="shared" ca="1" si="142"/>
        <v>#NAME?</v>
      </c>
      <c r="L1853" s="24" t="e">
        <f t="shared" ca="1" si="143"/>
        <v>#NAME?</v>
      </c>
      <c r="M1853" s="24" t="e">
        <f t="shared" ca="1" si="144"/>
        <v>#NAME?</v>
      </c>
    </row>
    <row r="1854" spans="2:13" x14ac:dyDescent="0.25">
      <c r="B1854" s="24">
        <f t="shared" ca="1" si="140"/>
        <v>0.29381388102460515</v>
      </c>
      <c r="C1854" s="25">
        <f t="shared" ca="1" si="141"/>
        <v>44.577230935424261</v>
      </c>
      <c r="H1854" s="24">
        <v>1852</v>
      </c>
      <c r="I1854" s="24" t="e">
        <f ca="1"/>
        <v>#NAME?</v>
      </c>
      <c r="J1854" s="24" t="e">
        <f t="array" aca="1" ref="J1854" ca="1">INDIRECT(ADDRESS(($F$2+1-H1854)+2,9))</f>
        <v>#NAME?</v>
      </c>
      <c r="K1854" s="24" t="e">
        <f t="shared" ca="1" si="142"/>
        <v>#NAME?</v>
      </c>
      <c r="L1854" s="24" t="e">
        <f t="shared" ca="1" si="143"/>
        <v>#NAME?</v>
      </c>
      <c r="M1854" s="24" t="e">
        <f t="shared" ca="1" si="144"/>
        <v>#NAME?</v>
      </c>
    </row>
    <row r="1855" spans="2:13" x14ac:dyDescent="0.25">
      <c r="B1855" s="24">
        <f t="shared" ca="1" si="140"/>
        <v>0.56271611371638519</v>
      </c>
      <c r="C1855" s="25">
        <f t="shared" ca="1" si="141"/>
        <v>51.578591695289475</v>
      </c>
      <c r="H1855" s="24">
        <v>1853</v>
      </c>
      <c r="I1855" s="24" t="e">
        <f ca="1"/>
        <v>#NAME?</v>
      </c>
      <c r="J1855" s="24" t="e">
        <f t="array" aca="1" ref="J1855" ca="1">INDIRECT(ADDRESS(($F$2+1-H1855)+2,9))</f>
        <v>#NAME?</v>
      </c>
      <c r="K1855" s="24" t="e">
        <f t="shared" ca="1" si="142"/>
        <v>#NAME?</v>
      </c>
      <c r="L1855" s="24" t="e">
        <f t="shared" ca="1" si="143"/>
        <v>#NAME?</v>
      </c>
      <c r="M1855" s="24" t="e">
        <f t="shared" ca="1" si="144"/>
        <v>#NAME?</v>
      </c>
    </row>
    <row r="1856" spans="2:13" x14ac:dyDescent="0.25">
      <c r="B1856" s="24">
        <f t="shared" ca="1" si="140"/>
        <v>7.018260447180924E-2</v>
      </c>
      <c r="C1856" s="25">
        <f t="shared" ca="1" si="141"/>
        <v>35.255676100532085</v>
      </c>
      <c r="H1856" s="24">
        <v>1854</v>
      </c>
      <c r="I1856" s="24" t="e">
        <f ca="1"/>
        <v>#NAME?</v>
      </c>
      <c r="J1856" s="24" t="e">
        <f t="array" aca="1" ref="J1856" ca="1">INDIRECT(ADDRESS(($F$2+1-H1856)+2,9))</f>
        <v>#NAME?</v>
      </c>
      <c r="K1856" s="24" t="e">
        <f t="shared" ca="1" si="142"/>
        <v>#NAME?</v>
      </c>
      <c r="L1856" s="24" t="e">
        <f t="shared" ca="1" si="143"/>
        <v>#NAME?</v>
      </c>
      <c r="M1856" s="24" t="e">
        <f t="shared" ca="1" si="144"/>
        <v>#NAME?</v>
      </c>
    </row>
    <row r="1857" spans="2:13" x14ac:dyDescent="0.25">
      <c r="B1857" s="24">
        <f t="shared" ca="1" si="140"/>
        <v>0.89943243099933934</v>
      </c>
      <c r="C1857" s="25">
        <f t="shared" ca="1" si="141"/>
        <v>62.783242012413567</v>
      </c>
      <c r="H1857" s="24">
        <v>1855</v>
      </c>
      <c r="I1857" s="24" t="e">
        <f ca="1"/>
        <v>#NAME?</v>
      </c>
      <c r="J1857" s="24" t="e">
        <f t="array" aca="1" ref="J1857" ca="1">INDIRECT(ADDRESS(($F$2+1-H1857)+2,9))</f>
        <v>#NAME?</v>
      </c>
      <c r="K1857" s="24" t="e">
        <f t="shared" ca="1" si="142"/>
        <v>#NAME?</v>
      </c>
      <c r="L1857" s="24" t="e">
        <f t="shared" ca="1" si="143"/>
        <v>#NAME?</v>
      </c>
      <c r="M1857" s="24" t="e">
        <f t="shared" ca="1" si="144"/>
        <v>#NAME?</v>
      </c>
    </row>
    <row r="1858" spans="2:13" x14ac:dyDescent="0.25">
      <c r="B1858" s="24">
        <f t="shared" ca="1" si="140"/>
        <v>0.97783866041217127</v>
      </c>
      <c r="C1858" s="25">
        <f t="shared" ca="1" si="141"/>
        <v>70.110262967296876</v>
      </c>
      <c r="H1858" s="24">
        <v>1856</v>
      </c>
      <c r="I1858" s="24" t="e">
        <f ca="1"/>
        <v>#NAME?</v>
      </c>
      <c r="J1858" s="24" t="e">
        <f t="array" aca="1" ref="J1858" ca="1">INDIRECT(ADDRESS(($F$2+1-H1858)+2,9))</f>
        <v>#NAME?</v>
      </c>
      <c r="K1858" s="24" t="e">
        <f t="shared" ca="1" si="142"/>
        <v>#NAME?</v>
      </c>
      <c r="L1858" s="24" t="e">
        <f t="shared" ca="1" si="143"/>
        <v>#NAME?</v>
      </c>
      <c r="M1858" s="24" t="e">
        <f t="shared" ca="1" si="144"/>
        <v>#NAME?</v>
      </c>
    </row>
    <row r="1859" spans="2:13" x14ac:dyDescent="0.25">
      <c r="B1859" s="24">
        <f t="shared" ca="1" si="140"/>
        <v>0.79885337792700528</v>
      </c>
      <c r="C1859" s="25">
        <f t="shared" ca="1" si="141"/>
        <v>58.375326289549406</v>
      </c>
      <c r="H1859" s="24">
        <v>1857</v>
      </c>
      <c r="I1859" s="24" t="e">
        <f ca="1"/>
        <v>#NAME?</v>
      </c>
      <c r="J1859" s="24" t="e">
        <f t="array" aca="1" ref="J1859" ca="1">INDIRECT(ADDRESS(($F$2+1-H1859)+2,9))</f>
        <v>#NAME?</v>
      </c>
      <c r="K1859" s="24" t="e">
        <f t="shared" ca="1" si="142"/>
        <v>#NAME?</v>
      </c>
      <c r="L1859" s="24" t="e">
        <f t="shared" ca="1" si="143"/>
        <v>#NAME?</v>
      </c>
      <c r="M1859" s="24" t="e">
        <f t="shared" ca="1" si="144"/>
        <v>#NAME?</v>
      </c>
    </row>
    <row r="1860" spans="2:13" x14ac:dyDescent="0.25">
      <c r="B1860" s="24">
        <f t="shared" ref="B1860:B1923" ca="1" si="145">RAND()</f>
        <v>0.90648490966953543</v>
      </c>
      <c r="C1860" s="25">
        <f t="shared" ref="C1860:C1923" ca="1" si="146">_xlfn.NORM.INV(B1860,50,10)</f>
        <v>63.194156856119768</v>
      </c>
      <c r="H1860" s="24">
        <v>1858</v>
      </c>
      <c r="I1860" s="24" t="e">
        <f ca="1"/>
        <v>#NAME?</v>
      </c>
      <c r="J1860" s="24" t="e">
        <f t="array" aca="1" ref="J1860" ca="1">INDIRECT(ADDRESS(($F$2+1-H1860)+2,9))</f>
        <v>#NAME?</v>
      </c>
      <c r="K1860" s="24" t="e">
        <f t="shared" ref="K1860:K1923" ca="1" si="147">_xlfn.NORM.DIST(I1860,$F$5,$F$6,TRUE)</f>
        <v>#NAME?</v>
      </c>
      <c r="L1860" s="24" t="e">
        <f t="shared" ref="L1860:L1923" ca="1" si="148">_xlfn.NORM.DIST(J1860,$F$5,$F$6,TRUE)</f>
        <v>#NAME?</v>
      </c>
      <c r="M1860" s="24" t="e">
        <f t="shared" ca="1" si="144"/>
        <v>#NAME?</v>
      </c>
    </row>
    <row r="1861" spans="2:13" x14ac:dyDescent="0.25">
      <c r="B1861" s="24">
        <f t="shared" ca="1" si="145"/>
        <v>4.7135287480334687E-2</v>
      </c>
      <c r="C1861" s="25">
        <f t="shared" ca="1" si="146"/>
        <v>33.267118034203712</v>
      </c>
      <c r="H1861" s="24">
        <v>1859</v>
      </c>
      <c r="I1861" s="24" t="e">
        <f ca="1"/>
        <v>#NAME?</v>
      </c>
      <c r="J1861" s="24" t="e">
        <f t="array" aca="1" ref="J1861" ca="1">INDIRECT(ADDRESS(($F$2+1-H1861)+2,9))</f>
        <v>#NAME?</v>
      </c>
      <c r="K1861" s="24" t="e">
        <f t="shared" ca="1" si="147"/>
        <v>#NAME?</v>
      </c>
      <c r="L1861" s="24" t="e">
        <f t="shared" ca="1" si="148"/>
        <v>#NAME?</v>
      </c>
      <c r="M1861" s="24" t="e">
        <f t="shared" ref="M1861:M1924" ca="1" si="149">((2*H1861-1)/$F$2)*(LN(K1861)+LN(1-L1861))</f>
        <v>#NAME?</v>
      </c>
    </row>
    <row r="1862" spans="2:13" x14ac:dyDescent="0.25">
      <c r="B1862" s="24">
        <f t="shared" ca="1" si="145"/>
        <v>0.77423177250945896</v>
      </c>
      <c r="C1862" s="25">
        <f t="shared" ca="1" si="146"/>
        <v>57.528559933510394</v>
      </c>
      <c r="H1862" s="24">
        <v>1860</v>
      </c>
      <c r="I1862" s="24" t="e">
        <f ca="1"/>
        <v>#NAME?</v>
      </c>
      <c r="J1862" s="24" t="e">
        <f t="array" aca="1" ref="J1862" ca="1">INDIRECT(ADDRESS(($F$2+1-H1862)+2,9))</f>
        <v>#NAME?</v>
      </c>
      <c r="K1862" s="24" t="e">
        <f t="shared" ca="1" si="147"/>
        <v>#NAME?</v>
      </c>
      <c r="L1862" s="24" t="e">
        <f t="shared" ca="1" si="148"/>
        <v>#NAME?</v>
      </c>
      <c r="M1862" s="24" t="e">
        <f t="shared" ca="1" si="149"/>
        <v>#NAME?</v>
      </c>
    </row>
    <row r="1863" spans="2:13" x14ac:dyDescent="0.25">
      <c r="B1863" s="24">
        <f t="shared" ca="1" si="145"/>
        <v>0.12549688839321071</v>
      </c>
      <c r="C1863" s="25">
        <f t="shared" ca="1" si="146"/>
        <v>38.520610727758999</v>
      </c>
      <c r="H1863" s="24">
        <v>1861</v>
      </c>
      <c r="I1863" s="24" t="e">
        <f ca="1"/>
        <v>#NAME?</v>
      </c>
      <c r="J1863" s="24" t="e">
        <f t="array" aca="1" ref="J1863" ca="1">INDIRECT(ADDRESS(($F$2+1-H1863)+2,9))</f>
        <v>#NAME?</v>
      </c>
      <c r="K1863" s="24" t="e">
        <f t="shared" ca="1" si="147"/>
        <v>#NAME?</v>
      </c>
      <c r="L1863" s="24" t="e">
        <f t="shared" ca="1" si="148"/>
        <v>#NAME?</v>
      </c>
      <c r="M1863" s="24" t="e">
        <f t="shared" ca="1" si="149"/>
        <v>#NAME?</v>
      </c>
    </row>
    <row r="1864" spans="2:13" x14ac:dyDescent="0.25">
      <c r="B1864" s="24">
        <f t="shared" ca="1" si="145"/>
        <v>0.55644522528649654</v>
      </c>
      <c r="C1864" s="25">
        <f t="shared" ca="1" si="146"/>
        <v>51.419625973112325</v>
      </c>
      <c r="H1864" s="24">
        <v>1862</v>
      </c>
      <c r="I1864" s="24" t="e">
        <f ca="1"/>
        <v>#NAME?</v>
      </c>
      <c r="J1864" s="24" t="e">
        <f t="array" aca="1" ref="J1864" ca="1">INDIRECT(ADDRESS(($F$2+1-H1864)+2,9))</f>
        <v>#NAME?</v>
      </c>
      <c r="K1864" s="24" t="e">
        <f t="shared" ca="1" si="147"/>
        <v>#NAME?</v>
      </c>
      <c r="L1864" s="24" t="e">
        <f t="shared" ca="1" si="148"/>
        <v>#NAME?</v>
      </c>
      <c r="M1864" s="24" t="e">
        <f t="shared" ca="1" si="149"/>
        <v>#NAME?</v>
      </c>
    </row>
    <row r="1865" spans="2:13" x14ac:dyDescent="0.25">
      <c r="B1865" s="24">
        <f t="shared" ca="1" si="145"/>
        <v>0.72623460848689214</v>
      </c>
      <c r="C1865" s="25">
        <f t="shared" ca="1" si="146"/>
        <v>56.014642997295418</v>
      </c>
      <c r="H1865" s="24">
        <v>1863</v>
      </c>
      <c r="I1865" s="24" t="e">
        <f ca="1"/>
        <v>#NAME?</v>
      </c>
      <c r="J1865" s="24" t="e">
        <f t="array" aca="1" ref="J1865" ca="1">INDIRECT(ADDRESS(($F$2+1-H1865)+2,9))</f>
        <v>#NAME?</v>
      </c>
      <c r="K1865" s="24" t="e">
        <f t="shared" ca="1" si="147"/>
        <v>#NAME?</v>
      </c>
      <c r="L1865" s="24" t="e">
        <f t="shared" ca="1" si="148"/>
        <v>#NAME?</v>
      </c>
      <c r="M1865" s="24" t="e">
        <f t="shared" ca="1" si="149"/>
        <v>#NAME?</v>
      </c>
    </row>
    <row r="1866" spans="2:13" x14ac:dyDescent="0.25">
      <c r="B1866" s="24">
        <f t="shared" ca="1" si="145"/>
        <v>0.18973165770451073</v>
      </c>
      <c r="C1866" s="25">
        <f t="shared" ca="1" si="146"/>
        <v>41.211144152083619</v>
      </c>
      <c r="H1866" s="24">
        <v>1864</v>
      </c>
      <c r="I1866" s="24" t="e">
        <f ca="1"/>
        <v>#NAME?</v>
      </c>
      <c r="J1866" s="24" t="e">
        <f t="array" aca="1" ref="J1866" ca="1">INDIRECT(ADDRESS(($F$2+1-H1866)+2,9))</f>
        <v>#NAME?</v>
      </c>
      <c r="K1866" s="24" t="e">
        <f t="shared" ca="1" si="147"/>
        <v>#NAME?</v>
      </c>
      <c r="L1866" s="24" t="e">
        <f t="shared" ca="1" si="148"/>
        <v>#NAME?</v>
      </c>
      <c r="M1866" s="24" t="e">
        <f t="shared" ca="1" si="149"/>
        <v>#NAME?</v>
      </c>
    </row>
    <row r="1867" spans="2:13" x14ac:dyDescent="0.25">
      <c r="B1867" s="24">
        <f t="shared" ca="1" si="145"/>
        <v>8.8728420458348389E-2</v>
      </c>
      <c r="C1867" s="25">
        <f t="shared" ca="1" si="146"/>
        <v>36.513731155952868</v>
      </c>
      <c r="H1867" s="24">
        <v>1865</v>
      </c>
      <c r="I1867" s="24" t="e">
        <f ca="1"/>
        <v>#NAME?</v>
      </c>
      <c r="J1867" s="24" t="e">
        <f t="array" aca="1" ref="J1867" ca="1">INDIRECT(ADDRESS(($F$2+1-H1867)+2,9))</f>
        <v>#NAME?</v>
      </c>
      <c r="K1867" s="24" t="e">
        <f t="shared" ca="1" si="147"/>
        <v>#NAME?</v>
      </c>
      <c r="L1867" s="24" t="e">
        <f t="shared" ca="1" si="148"/>
        <v>#NAME?</v>
      </c>
      <c r="M1867" s="24" t="e">
        <f t="shared" ca="1" si="149"/>
        <v>#NAME?</v>
      </c>
    </row>
    <row r="1868" spans="2:13" x14ac:dyDescent="0.25">
      <c r="B1868" s="24">
        <f t="shared" ca="1" si="145"/>
        <v>0.95303218754672936</v>
      </c>
      <c r="C1868" s="25">
        <f t="shared" ca="1" si="146"/>
        <v>66.74992899015048</v>
      </c>
      <c r="H1868" s="24">
        <v>1866</v>
      </c>
      <c r="I1868" s="24" t="e">
        <f ca="1"/>
        <v>#NAME?</v>
      </c>
      <c r="J1868" s="24" t="e">
        <f t="array" aca="1" ref="J1868" ca="1">INDIRECT(ADDRESS(($F$2+1-H1868)+2,9))</f>
        <v>#NAME?</v>
      </c>
      <c r="K1868" s="24" t="e">
        <f t="shared" ca="1" si="147"/>
        <v>#NAME?</v>
      </c>
      <c r="L1868" s="24" t="e">
        <f t="shared" ca="1" si="148"/>
        <v>#NAME?</v>
      </c>
      <c r="M1868" s="24" t="e">
        <f t="shared" ca="1" si="149"/>
        <v>#NAME?</v>
      </c>
    </row>
    <row r="1869" spans="2:13" x14ac:dyDescent="0.25">
      <c r="B1869" s="24">
        <f t="shared" ca="1" si="145"/>
        <v>0.66131514551673443</v>
      </c>
      <c r="C1869" s="25">
        <f t="shared" ca="1" si="146"/>
        <v>54.16055066390927</v>
      </c>
      <c r="H1869" s="24">
        <v>1867</v>
      </c>
      <c r="I1869" s="24" t="e">
        <f ca="1"/>
        <v>#NAME?</v>
      </c>
      <c r="J1869" s="24" t="e">
        <f t="array" aca="1" ref="J1869" ca="1">INDIRECT(ADDRESS(($F$2+1-H1869)+2,9))</f>
        <v>#NAME?</v>
      </c>
      <c r="K1869" s="24" t="e">
        <f t="shared" ca="1" si="147"/>
        <v>#NAME?</v>
      </c>
      <c r="L1869" s="24" t="e">
        <f t="shared" ca="1" si="148"/>
        <v>#NAME?</v>
      </c>
      <c r="M1869" s="24" t="e">
        <f t="shared" ca="1" si="149"/>
        <v>#NAME?</v>
      </c>
    </row>
    <row r="1870" spans="2:13" x14ac:dyDescent="0.25">
      <c r="B1870" s="24">
        <f t="shared" ca="1" si="145"/>
        <v>0.29329637571825573</v>
      </c>
      <c r="C1870" s="25">
        <f t="shared" ca="1" si="146"/>
        <v>44.562198229971457</v>
      </c>
      <c r="H1870" s="24">
        <v>1868</v>
      </c>
      <c r="I1870" s="24" t="e">
        <f ca="1"/>
        <v>#NAME?</v>
      </c>
      <c r="J1870" s="24" t="e">
        <f t="array" aca="1" ref="J1870" ca="1">INDIRECT(ADDRESS(($F$2+1-H1870)+2,9))</f>
        <v>#NAME?</v>
      </c>
      <c r="K1870" s="24" t="e">
        <f t="shared" ca="1" si="147"/>
        <v>#NAME?</v>
      </c>
      <c r="L1870" s="24" t="e">
        <f t="shared" ca="1" si="148"/>
        <v>#NAME?</v>
      </c>
      <c r="M1870" s="24" t="e">
        <f t="shared" ca="1" si="149"/>
        <v>#NAME?</v>
      </c>
    </row>
    <row r="1871" spans="2:13" x14ac:dyDescent="0.25">
      <c r="B1871" s="24">
        <f t="shared" ca="1" si="145"/>
        <v>0.99007706285770236</v>
      </c>
      <c r="C1871" s="25">
        <f t="shared" ca="1" si="146"/>
        <v>73.292490785545922</v>
      </c>
      <c r="H1871" s="24">
        <v>1869</v>
      </c>
      <c r="I1871" s="24" t="e">
        <f ca="1"/>
        <v>#NAME?</v>
      </c>
      <c r="J1871" s="24" t="e">
        <f t="array" aca="1" ref="J1871" ca="1">INDIRECT(ADDRESS(($F$2+1-H1871)+2,9))</f>
        <v>#NAME?</v>
      </c>
      <c r="K1871" s="24" t="e">
        <f t="shared" ca="1" si="147"/>
        <v>#NAME?</v>
      </c>
      <c r="L1871" s="24" t="e">
        <f t="shared" ca="1" si="148"/>
        <v>#NAME?</v>
      </c>
      <c r="M1871" s="24" t="e">
        <f t="shared" ca="1" si="149"/>
        <v>#NAME?</v>
      </c>
    </row>
    <row r="1872" spans="2:13" x14ac:dyDescent="0.25">
      <c r="B1872" s="24">
        <f t="shared" ca="1" si="145"/>
        <v>0.24440854732424511</v>
      </c>
      <c r="C1872" s="25">
        <f t="shared" ca="1" si="146"/>
        <v>43.078085297786004</v>
      </c>
      <c r="H1872" s="24">
        <v>1870</v>
      </c>
      <c r="I1872" s="24" t="e">
        <f ca="1"/>
        <v>#NAME?</v>
      </c>
      <c r="J1872" s="24" t="e">
        <f t="array" aca="1" ref="J1872" ca="1">INDIRECT(ADDRESS(($F$2+1-H1872)+2,9))</f>
        <v>#NAME?</v>
      </c>
      <c r="K1872" s="24" t="e">
        <f t="shared" ca="1" si="147"/>
        <v>#NAME?</v>
      </c>
      <c r="L1872" s="24" t="e">
        <f t="shared" ca="1" si="148"/>
        <v>#NAME?</v>
      </c>
      <c r="M1872" s="24" t="e">
        <f t="shared" ca="1" si="149"/>
        <v>#NAME?</v>
      </c>
    </row>
    <row r="1873" spans="2:13" x14ac:dyDescent="0.25">
      <c r="B1873" s="24">
        <f t="shared" ca="1" si="145"/>
        <v>0.59729007591263272</v>
      </c>
      <c r="C1873" s="25">
        <f t="shared" ca="1" si="146"/>
        <v>52.463389665364232</v>
      </c>
      <c r="H1873" s="24">
        <v>1871</v>
      </c>
      <c r="I1873" s="24" t="e">
        <f ca="1"/>
        <v>#NAME?</v>
      </c>
      <c r="J1873" s="24" t="e">
        <f t="array" aca="1" ref="J1873" ca="1">INDIRECT(ADDRESS(($F$2+1-H1873)+2,9))</f>
        <v>#NAME?</v>
      </c>
      <c r="K1873" s="24" t="e">
        <f t="shared" ca="1" si="147"/>
        <v>#NAME?</v>
      </c>
      <c r="L1873" s="24" t="e">
        <f t="shared" ca="1" si="148"/>
        <v>#NAME?</v>
      </c>
      <c r="M1873" s="24" t="e">
        <f t="shared" ca="1" si="149"/>
        <v>#NAME?</v>
      </c>
    </row>
    <row r="1874" spans="2:13" x14ac:dyDescent="0.25">
      <c r="B1874" s="24">
        <f t="shared" ca="1" si="145"/>
        <v>0.12998837337728064</v>
      </c>
      <c r="C1874" s="25">
        <f t="shared" ca="1" si="146"/>
        <v>38.735539087705391</v>
      </c>
      <c r="H1874" s="24">
        <v>1872</v>
      </c>
      <c r="I1874" s="24" t="e">
        <f ca="1"/>
        <v>#NAME?</v>
      </c>
      <c r="J1874" s="24" t="e">
        <f t="array" aca="1" ref="J1874" ca="1">INDIRECT(ADDRESS(($F$2+1-H1874)+2,9))</f>
        <v>#NAME?</v>
      </c>
      <c r="K1874" s="24" t="e">
        <f t="shared" ca="1" si="147"/>
        <v>#NAME?</v>
      </c>
      <c r="L1874" s="24" t="e">
        <f t="shared" ca="1" si="148"/>
        <v>#NAME?</v>
      </c>
      <c r="M1874" s="24" t="e">
        <f t="shared" ca="1" si="149"/>
        <v>#NAME?</v>
      </c>
    </row>
    <row r="1875" spans="2:13" x14ac:dyDescent="0.25">
      <c r="B1875" s="24">
        <f t="shared" ca="1" si="145"/>
        <v>0.18956018302740774</v>
      </c>
      <c r="C1875" s="25">
        <f t="shared" ca="1" si="146"/>
        <v>41.204817938179218</v>
      </c>
      <c r="H1875" s="24">
        <v>1873</v>
      </c>
      <c r="I1875" s="24" t="e">
        <f ca="1"/>
        <v>#NAME?</v>
      </c>
      <c r="J1875" s="24" t="e">
        <f t="array" aca="1" ref="J1875" ca="1">INDIRECT(ADDRESS(($F$2+1-H1875)+2,9))</f>
        <v>#NAME?</v>
      </c>
      <c r="K1875" s="24" t="e">
        <f t="shared" ca="1" si="147"/>
        <v>#NAME?</v>
      </c>
      <c r="L1875" s="24" t="e">
        <f t="shared" ca="1" si="148"/>
        <v>#NAME?</v>
      </c>
      <c r="M1875" s="24" t="e">
        <f t="shared" ca="1" si="149"/>
        <v>#NAME?</v>
      </c>
    </row>
    <row r="1876" spans="2:13" x14ac:dyDescent="0.25">
      <c r="B1876" s="24">
        <f t="shared" ca="1" si="145"/>
        <v>0.90326073592539524</v>
      </c>
      <c r="C1876" s="25">
        <f t="shared" ca="1" si="146"/>
        <v>63.003573276289124</v>
      </c>
      <c r="H1876" s="24">
        <v>1874</v>
      </c>
      <c r="I1876" s="24" t="e">
        <f ca="1"/>
        <v>#NAME?</v>
      </c>
      <c r="J1876" s="24" t="e">
        <f t="array" aca="1" ref="J1876" ca="1">INDIRECT(ADDRESS(($F$2+1-H1876)+2,9))</f>
        <v>#NAME?</v>
      </c>
      <c r="K1876" s="24" t="e">
        <f t="shared" ca="1" si="147"/>
        <v>#NAME?</v>
      </c>
      <c r="L1876" s="24" t="e">
        <f t="shared" ca="1" si="148"/>
        <v>#NAME?</v>
      </c>
      <c r="M1876" s="24" t="e">
        <f t="shared" ca="1" si="149"/>
        <v>#NAME?</v>
      </c>
    </row>
    <row r="1877" spans="2:13" x14ac:dyDescent="0.25">
      <c r="B1877" s="24">
        <f t="shared" ca="1" si="145"/>
        <v>0.80932877666235181</v>
      </c>
      <c r="C1877" s="25">
        <f t="shared" ca="1" si="146"/>
        <v>58.754254693448054</v>
      </c>
      <c r="H1877" s="24">
        <v>1875</v>
      </c>
      <c r="I1877" s="24" t="e">
        <f ca="1"/>
        <v>#NAME?</v>
      </c>
      <c r="J1877" s="24" t="e">
        <f t="array" aca="1" ref="J1877" ca="1">INDIRECT(ADDRESS(($F$2+1-H1877)+2,9))</f>
        <v>#NAME?</v>
      </c>
      <c r="K1877" s="24" t="e">
        <f t="shared" ca="1" si="147"/>
        <v>#NAME?</v>
      </c>
      <c r="L1877" s="24" t="e">
        <f t="shared" ca="1" si="148"/>
        <v>#NAME?</v>
      </c>
      <c r="M1877" s="24" t="e">
        <f t="shared" ca="1" si="149"/>
        <v>#NAME?</v>
      </c>
    </row>
    <row r="1878" spans="2:13" x14ac:dyDescent="0.25">
      <c r="B1878" s="24">
        <f t="shared" ca="1" si="145"/>
        <v>0.25125992830291033</v>
      </c>
      <c r="C1878" s="25">
        <f t="shared" ca="1" si="146"/>
        <v>43.294697925233933</v>
      </c>
      <c r="H1878" s="24">
        <v>1876</v>
      </c>
      <c r="I1878" s="24" t="e">
        <f ca="1"/>
        <v>#NAME?</v>
      </c>
      <c r="J1878" s="24" t="e">
        <f t="array" aca="1" ref="J1878" ca="1">INDIRECT(ADDRESS(($F$2+1-H1878)+2,9))</f>
        <v>#NAME?</v>
      </c>
      <c r="K1878" s="24" t="e">
        <f t="shared" ca="1" si="147"/>
        <v>#NAME?</v>
      </c>
      <c r="L1878" s="24" t="e">
        <f t="shared" ca="1" si="148"/>
        <v>#NAME?</v>
      </c>
      <c r="M1878" s="24" t="e">
        <f t="shared" ca="1" si="149"/>
        <v>#NAME?</v>
      </c>
    </row>
    <row r="1879" spans="2:13" x14ac:dyDescent="0.25">
      <c r="B1879" s="24">
        <f t="shared" ca="1" si="145"/>
        <v>0.18092672086027473</v>
      </c>
      <c r="C1879" s="25">
        <f t="shared" ca="1" si="146"/>
        <v>40.881609334269669</v>
      </c>
      <c r="H1879" s="24">
        <v>1877</v>
      </c>
      <c r="I1879" s="24" t="e">
        <f ca="1"/>
        <v>#NAME?</v>
      </c>
      <c r="J1879" s="24" t="e">
        <f t="array" aca="1" ref="J1879" ca="1">INDIRECT(ADDRESS(($F$2+1-H1879)+2,9))</f>
        <v>#NAME?</v>
      </c>
      <c r="K1879" s="24" t="e">
        <f t="shared" ca="1" si="147"/>
        <v>#NAME?</v>
      </c>
      <c r="L1879" s="24" t="e">
        <f t="shared" ca="1" si="148"/>
        <v>#NAME?</v>
      </c>
      <c r="M1879" s="24" t="e">
        <f t="shared" ca="1" si="149"/>
        <v>#NAME?</v>
      </c>
    </row>
    <row r="1880" spans="2:13" x14ac:dyDescent="0.25">
      <c r="B1880" s="24">
        <f t="shared" ca="1" si="145"/>
        <v>0.6946477001360295</v>
      </c>
      <c r="C1880" s="25">
        <f t="shared" ca="1" si="146"/>
        <v>55.09067944697415</v>
      </c>
      <c r="H1880" s="24">
        <v>1878</v>
      </c>
      <c r="I1880" s="24" t="e">
        <f ca="1"/>
        <v>#NAME?</v>
      </c>
      <c r="J1880" s="24" t="e">
        <f t="array" aca="1" ref="J1880" ca="1">INDIRECT(ADDRESS(($F$2+1-H1880)+2,9))</f>
        <v>#NAME?</v>
      </c>
      <c r="K1880" s="24" t="e">
        <f t="shared" ca="1" si="147"/>
        <v>#NAME?</v>
      </c>
      <c r="L1880" s="24" t="e">
        <f t="shared" ca="1" si="148"/>
        <v>#NAME?</v>
      </c>
      <c r="M1880" s="24" t="e">
        <f t="shared" ca="1" si="149"/>
        <v>#NAME?</v>
      </c>
    </row>
    <row r="1881" spans="2:13" x14ac:dyDescent="0.25">
      <c r="B1881" s="24">
        <f t="shared" ca="1" si="145"/>
        <v>0.94421472203141465</v>
      </c>
      <c r="C1881" s="25">
        <f t="shared" ca="1" si="146"/>
        <v>65.911734067170286</v>
      </c>
      <c r="H1881" s="24">
        <v>1879</v>
      </c>
      <c r="I1881" s="24" t="e">
        <f ca="1"/>
        <v>#NAME?</v>
      </c>
      <c r="J1881" s="24" t="e">
        <f t="array" aca="1" ref="J1881" ca="1">INDIRECT(ADDRESS(($F$2+1-H1881)+2,9))</f>
        <v>#NAME?</v>
      </c>
      <c r="K1881" s="24" t="e">
        <f t="shared" ca="1" si="147"/>
        <v>#NAME?</v>
      </c>
      <c r="L1881" s="24" t="e">
        <f t="shared" ca="1" si="148"/>
        <v>#NAME?</v>
      </c>
      <c r="M1881" s="24" t="e">
        <f t="shared" ca="1" si="149"/>
        <v>#NAME?</v>
      </c>
    </row>
    <row r="1882" spans="2:13" x14ac:dyDescent="0.25">
      <c r="B1882" s="24">
        <f t="shared" ca="1" si="145"/>
        <v>0.13258979075161381</v>
      </c>
      <c r="C1882" s="25">
        <f t="shared" ca="1" si="146"/>
        <v>38.85767792223141</v>
      </c>
      <c r="H1882" s="24">
        <v>1880</v>
      </c>
      <c r="I1882" s="24" t="e">
        <f ca="1"/>
        <v>#NAME?</v>
      </c>
      <c r="J1882" s="24" t="e">
        <f t="array" aca="1" ref="J1882" ca="1">INDIRECT(ADDRESS(($F$2+1-H1882)+2,9))</f>
        <v>#NAME?</v>
      </c>
      <c r="K1882" s="24" t="e">
        <f t="shared" ca="1" si="147"/>
        <v>#NAME?</v>
      </c>
      <c r="L1882" s="24" t="e">
        <f t="shared" ca="1" si="148"/>
        <v>#NAME?</v>
      </c>
      <c r="M1882" s="24" t="e">
        <f t="shared" ca="1" si="149"/>
        <v>#NAME?</v>
      </c>
    </row>
    <row r="1883" spans="2:13" x14ac:dyDescent="0.25">
      <c r="B1883" s="24">
        <f t="shared" ca="1" si="145"/>
        <v>0.3717504454388173</v>
      </c>
      <c r="C1883" s="25">
        <f t="shared" ca="1" si="146"/>
        <v>46.727792012051616</v>
      </c>
      <c r="H1883" s="24">
        <v>1881</v>
      </c>
      <c r="I1883" s="24" t="e">
        <f ca="1"/>
        <v>#NAME?</v>
      </c>
      <c r="J1883" s="24" t="e">
        <f t="array" aca="1" ref="J1883" ca="1">INDIRECT(ADDRESS(($F$2+1-H1883)+2,9))</f>
        <v>#NAME?</v>
      </c>
      <c r="K1883" s="24" t="e">
        <f t="shared" ca="1" si="147"/>
        <v>#NAME?</v>
      </c>
      <c r="L1883" s="24" t="e">
        <f t="shared" ca="1" si="148"/>
        <v>#NAME?</v>
      </c>
      <c r="M1883" s="24" t="e">
        <f t="shared" ca="1" si="149"/>
        <v>#NAME?</v>
      </c>
    </row>
    <row r="1884" spans="2:13" x14ac:dyDescent="0.25">
      <c r="B1884" s="24">
        <f t="shared" ca="1" si="145"/>
        <v>0.93685153335933136</v>
      </c>
      <c r="C1884" s="25">
        <f t="shared" ca="1" si="146"/>
        <v>65.288689571481484</v>
      </c>
      <c r="H1884" s="24">
        <v>1882</v>
      </c>
      <c r="I1884" s="24" t="e">
        <f ca="1"/>
        <v>#NAME?</v>
      </c>
      <c r="J1884" s="24" t="e">
        <f t="array" aca="1" ref="J1884" ca="1">INDIRECT(ADDRESS(($F$2+1-H1884)+2,9))</f>
        <v>#NAME?</v>
      </c>
      <c r="K1884" s="24" t="e">
        <f t="shared" ca="1" si="147"/>
        <v>#NAME?</v>
      </c>
      <c r="L1884" s="24" t="e">
        <f t="shared" ca="1" si="148"/>
        <v>#NAME?</v>
      </c>
      <c r="M1884" s="24" t="e">
        <f t="shared" ca="1" si="149"/>
        <v>#NAME?</v>
      </c>
    </row>
    <row r="1885" spans="2:13" x14ac:dyDescent="0.25">
      <c r="B1885" s="24">
        <f t="shared" ca="1" si="145"/>
        <v>0.33486994681322813</v>
      </c>
      <c r="C1885" s="25">
        <f t="shared" ca="1" si="146"/>
        <v>45.734949838051833</v>
      </c>
      <c r="H1885" s="24">
        <v>1883</v>
      </c>
      <c r="I1885" s="24" t="e">
        <f ca="1"/>
        <v>#NAME?</v>
      </c>
      <c r="J1885" s="24" t="e">
        <f t="array" aca="1" ref="J1885" ca="1">INDIRECT(ADDRESS(($F$2+1-H1885)+2,9))</f>
        <v>#NAME?</v>
      </c>
      <c r="K1885" s="24" t="e">
        <f t="shared" ca="1" si="147"/>
        <v>#NAME?</v>
      </c>
      <c r="L1885" s="24" t="e">
        <f t="shared" ca="1" si="148"/>
        <v>#NAME?</v>
      </c>
      <c r="M1885" s="24" t="e">
        <f t="shared" ca="1" si="149"/>
        <v>#NAME?</v>
      </c>
    </row>
    <row r="1886" spans="2:13" x14ac:dyDescent="0.25">
      <c r="B1886" s="24">
        <f t="shared" ca="1" si="145"/>
        <v>0.8038098854960678</v>
      </c>
      <c r="C1886" s="25">
        <f t="shared" ca="1" si="146"/>
        <v>58.553087784762546</v>
      </c>
      <c r="H1886" s="24">
        <v>1884</v>
      </c>
      <c r="I1886" s="24" t="e">
        <f ca="1"/>
        <v>#NAME?</v>
      </c>
      <c r="J1886" s="24" t="e">
        <f t="array" aca="1" ref="J1886" ca="1">INDIRECT(ADDRESS(($F$2+1-H1886)+2,9))</f>
        <v>#NAME?</v>
      </c>
      <c r="K1886" s="24" t="e">
        <f t="shared" ca="1" si="147"/>
        <v>#NAME?</v>
      </c>
      <c r="L1886" s="24" t="e">
        <f t="shared" ca="1" si="148"/>
        <v>#NAME?</v>
      </c>
      <c r="M1886" s="24" t="e">
        <f t="shared" ca="1" si="149"/>
        <v>#NAME?</v>
      </c>
    </row>
    <row r="1887" spans="2:13" x14ac:dyDescent="0.25">
      <c r="B1887" s="24">
        <f t="shared" ca="1" si="145"/>
        <v>0.94593300024039495</v>
      </c>
      <c r="C1887" s="25">
        <f t="shared" ca="1" si="146"/>
        <v>66.066370979729555</v>
      </c>
      <c r="H1887" s="24">
        <v>1885</v>
      </c>
      <c r="I1887" s="24" t="e">
        <f ca="1"/>
        <v>#NAME?</v>
      </c>
      <c r="J1887" s="24" t="e">
        <f t="array" aca="1" ref="J1887" ca="1">INDIRECT(ADDRESS(($F$2+1-H1887)+2,9))</f>
        <v>#NAME?</v>
      </c>
      <c r="K1887" s="24" t="e">
        <f t="shared" ca="1" si="147"/>
        <v>#NAME?</v>
      </c>
      <c r="L1887" s="24" t="e">
        <f t="shared" ca="1" si="148"/>
        <v>#NAME?</v>
      </c>
      <c r="M1887" s="24" t="e">
        <f t="shared" ca="1" si="149"/>
        <v>#NAME?</v>
      </c>
    </row>
    <row r="1888" spans="2:13" x14ac:dyDescent="0.25">
      <c r="B1888" s="24">
        <f t="shared" ca="1" si="145"/>
        <v>0.3063715325035532</v>
      </c>
      <c r="C1888" s="25">
        <f t="shared" ca="1" si="146"/>
        <v>44.938381938935485</v>
      </c>
      <c r="H1888" s="24">
        <v>1886</v>
      </c>
      <c r="I1888" s="24" t="e">
        <f ca="1"/>
        <v>#NAME?</v>
      </c>
      <c r="J1888" s="24" t="e">
        <f t="array" aca="1" ref="J1888" ca="1">INDIRECT(ADDRESS(($F$2+1-H1888)+2,9))</f>
        <v>#NAME?</v>
      </c>
      <c r="K1888" s="24" t="e">
        <f t="shared" ca="1" si="147"/>
        <v>#NAME?</v>
      </c>
      <c r="L1888" s="24" t="e">
        <f t="shared" ca="1" si="148"/>
        <v>#NAME?</v>
      </c>
      <c r="M1888" s="24" t="e">
        <f t="shared" ca="1" si="149"/>
        <v>#NAME?</v>
      </c>
    </row>
    <row r="1889" spans="2:13" x14ac:dyDescent="0.25">
      <c r="B1889" s="24">
        <f t="shared" ca="1" si="145"/>
        <v>0.4087901822797797</v>
      </c>
      <c r="C1889" s="25">
        <f t="shared" ca="1" si="146"/>
        <v>47.693418194666933</v>
      </c>
      <c r="H1889" s="24">
        <v>1887</v>
      </c>
      <c r="I1889" s="24" t="e">
        <f ca="1"/>
        <v>#NAME?</v>
      </c>
      <c r="J1889" s="24" t="e">
        <f t="array" aca="1" ref="J1889" ca="1">INDIRECT(ADDRESS(($F$2+1-H1889)+2,9))</f>
        <v>#NAME?</v>
      </c>
      <c r="K1889" s="24" t="e">
        <f t="shared" ca="1" si="147"/>
        <v>#NAME?</v>
      </c>
      <c r="L1889" s="24" t="e">
        <f t="shared" ca="1" si="148"/>
        <v>#NAME?</v>
      </c>
      <c r="M1889" s="24" t="e">
        <f t="shared" ca="1" si="149"/>
        <v>#NAME?</v>
      </c>
    </row>
    <row r="1890" spans="2:13" x14ac:dyDescent="0.25">
      <c r="B1890" s="24">
        <f t="shared" ca="1" si="145"/>
        <v>0.23612984412931848</v>
      </c>
      <c r="C1890" s="25">
        <f t="shared" ca="1" si="146"/>
        <v>42.811927471880026</v>
      </c>
      <c r="H1890" s="24">
        <v>1888</v>
      </c>
      <c r="I1890" s="24" t="e">
        <f ca="1"/>
        <v>#NAME?</v>
      </c>
      <c r="J1890" s="24" t="e">
        <f t="array" aca="1" ref="J1890" ca="1">INDIRECT(ADDRESS(($F$2+1-H1890)+2,9))</f>
        <v>#NAME?</v>
      </c>
      <c r="K1890" s="24" t="e">
        <f t="shared" ca="1" si="147"/>
        <v>#NAME?</v>
      </c>
      <c r="L1890" s="24" t="e">
        <f t="shared" ca="1" si="148"/>
        <v>#NAME?</v>
      </c>
      <c r="M1890" s="24" t="e">
        <f t="shared" ca="1" si="149"/>
        <v>#NAME?</v>
      </c>
    </row>
    <row r="1891" spans="2:13" x14ac:dyDescent="0.25">
      <c r="B1891" s="24">
        <f t="shared" ca="1" si="145"/>
        <v>0.60051899639023476</v>
      </c>
      <c r="C1891" s="25">
        <f t="shared" ca="1" si="146"/>
        <v>52.546906903363109</v>
      </c>
      <c r="H1891" s="24">
        <v>1889</v>
      </c>
      <c r="I1891" s="24" t="e">
        <f ca="1"/>
        <v>#NAME?</v>
      </c>
      <c r="J1891" s="24" t="e">
        <f t="array" aca="1" ref="J1891" ca="1">INDIRECT(ADDRESS(($F$2+1-H1891)+2,9))</f>
        <v>#NAME?</v>
      </c>
      <c r="K1891" s="24" t="e">
        <f t="shared" ca="1" si="147"/>
        <v>#NAME?</v>
      </c>
      <c r="L1891" s="24" t="e">
        <f t="shared" ca="1" si="148"/>
        <v>#NAME?</v>
      </c>
      <c r="M1891" s="24" t="e">
        <f t="shared" ca="1" si="149"/>
        <v>#NAME?</v>
      </c>
    </row>
    <row r="1892" spans="2:13" x14ac:dyDescent="0.25">
      <c r="B1892" s="24">
        <f t="shared" ca="1" si="145"/>
        <v>0.58782513222221855</v>
      </c>
      <c r="C1892" s="25">
        <f t="shared" ca="1" si="146"/>
        <v>52.21953945114511</v>
      </c>
      <c r="H1892" s="24">
        <v>1890</v>
      </c>
      <c r="I1892" s="24" t="e">
        <f ca="1"/>
        <v>#NAME?</v>
      </c>
      <c r="J1892" s="24" t="e">
        <f t="array" aca="1" ref="J1892" ca="1">INDIRECT(ADDRESS(($F$2+1-H1892)+2,9))</f>
        <v>#NAME?</v>
      </c>
      <c r="K1892" s="24" t="e">
        <f t="shared" ca="1" si="147"/>
        <v>#NAME?</v>
      </c>
      <c r="L1892" s="24" t="e">
        <f t="shared" ca="1" si="148"/>
        <v>#NAME?</v>
      </c>
      <c r="M1892" s="24" t="e">
        <f t="shared" ca="1" si="149"/>
        <v>#NAME?</v>
      </c>
    </row>
    <row r="1893" spans="2:13" x14ac:dyDescent="0.25">
      <c r="B1893" s="24">
        <f t="shared" ca="1" si="145"/>
        <v>0.94567729138551893</v>
      </c>
      <c r="C1893" s="25">
        <f t="shared" ca="1" si="146"/>
        <v>66.043114557236393</v>
      </c>
      <c r="H1893" s="24">
        <v>1891</v>
      </c>
      <c r="I1893" s="24" t="e">
        <f ca="1"/>
        <v>#NAME?</v>
      </c>
      <c r="J1893" s="24" t="e">
        <f t="array" aca="1" ref="J1893" ca="1">INDIRECT(ADDRESS(($F$2+1-H1893)+2,9))</f>
        <v>#NAME?</v>
      </c>
      <c r="K1893" s="24" t="e">
        <f t="shared" ca="1" si="147"/>
        <v>#NAME?</v>
      </c>
      <c r="L1893" s="24" t="e">
        <f t="shared" ca="1" si="148"/>
        <v>#NAME?</v>
      </c>
      <c r="M1893" s="24" t="e">
        <f t="shared" ca="1" si="149"/>
        <v>#NAME?</v>
      </c>
    </row>
    <row r="1894" spans="2:13" x14ac:dyDescent="0.25">
      <c r="B1894" s="24">
        <f t="shared" ca="1" si="145"/>
        <v>0.50583053949126811</v>
      </c>
      <c r="C1894" s="25">
        <f t="shared" ca="1" si="146"/>
        <v>50.146155154732234</v>
      </c>
      <c r="H1894" s="24">
        <v>1892</v>
      </c>
      <c r="I1894" s="24" t="e">
        <f ca="1"/>
        <v>#NAME?</v>
      </c>
      <c r="J1894" s="24" t="e">
        <f t="array" aca="1" ref="J1894" ca="1">INDIRECT(ADDRESS(($F$2+1-H1894)+2,9))</f>
        <v>#NAME?</v>
      </c>
      <c r="K1894" s="24" t="e">
        <f t="shared" ca="1" si="147"/>
        <v>#NAME?</v>
      </c>
      <c r="L1894" s="24" t="e">
        <f t="shared" ca="1" si="148"/>
        <v>#NAME?</v>
      </c>
      <c r="M1894" s="24" t="e">
        <f t="shared" ca="1" si="149"/>
        <v>#NAME?</v>
      </c>
    </row>
    <row r="1895" spans="2:13" x14ac:dyDescent="0.25">
      <c r="B1895" s="24">
        <f t="shared" ca="1" si="145"/>
        <v>0.51371797201673719</v>
      </c>
      <c r="C1895" s="25">
        <f t="shared" ca="1" si="146"/>
        <v>50.343926355657928</v>
      </c>
      <c r="H1895" s="24">
        <v>1893</v>
      </c>
      <c r="I1895" s="24" t="e">
        <f ca="1"/>
        <v>#NAME?</v>
      </c>
      <c r="J1895" s="24" t="e">
        <f t="array" aca="1" ref="J1895" ca="1">INDIRECT(ADDRESS(($F$2+1-H1895)+2,9))</f>
        <v>#NAME?</v>
      </c>
      <c r="K1895" s="24" t="e">
        <f t="shared" ca="1" si="147"/>
        <v>#NAME?</v>
      </c>
      <c r="L1895" s="24" t="e">
        <f t="shared" ca="1" si="148"/>
        <v>#NAME?</v>
      </c>
      <c r="M1895" s="24" t="e">
        <f t="shared" ca="1" si="149"/>
        <v>#NAME?</v>
      </c>
    </row>
    <row r="1896" spans="2:13" x14ac:dyDescent="0.25">
      <c r="B1896" s="24">
        <f t="shared" ca="1" si="145"/>
        <v>0.32499613768728486</v>
      </c>
      <c r="C1896" s="25">
        <f t="shared" ca="1" si="146"/>
        <v>45.462270786108341</v>
      </c>
      <c r="H1896" s="24">
        <v>1894</v>
      </c>
      <c r="I1896" s="24" t="e">
        <f ca="1"/>
        <v>#NAME?</v>
      </c>
      <c r="J1896" s="24" t="e">
        <f t="array" aca="1" ref="J1896" ca="1">INDIRECT(ADDRESS(($F$2+1-H1896)+2,9))</f>
        <v>#NAME?</v>
      </c>
      <c r="K1896" s="24" t="e">
        <f t="shared" ca="1" si="147"/>
        <v>#NAME?</v>
      </c>
      <c r="L1896" s="24" t="e">
        <f t="shared" ca="1" si="148"/>
        <v>#NAME?</v>
      </c>
      <c r="M1896" s="24" t="e">
        <f t="shared" ca="1" si="149"/>
        <v>#NAME?</v>
      </c>
    </row>
    <row r="1897" spans="2:13" x14ac:dyDescent="0.25">
      <c r="B1897" s="24">
        <f t="shared" ca="1" si="145"/>
        <v>0.97057756143052909</v>
      </c>
      <c r="C1897" s="25">
        <f t="shared" ca="1" si="146"/>
        <v>68.89350513594907</v>
      </c>
      <c r="H1897" s="24">
        <v>1895</v>
      </c>
      <c r="I1897" s="24" t="e">
        <f ca="1"/>
        <v>#NAME?</v>
      </c>
      <c r="J1897" s="24" t="e">
        <f t="array" aca="1" ref="J1897" ca="1">INDIRECT(ADDRESS(($F$2+1-H1897)+2,9))</f>
        <v>#NAME?</v>
      </c>
      <c r="K1897" s="24" t="e">
        <f t="shared" ca="1" si="147"/>
        <v>#NAME?</v>
      </c>
      <c r="L1897" s="24" t="e">
        <f t="shared" ca="1" si="148"/>
        <v>#NAME?</v>
      </c>
      <c r="M1897" s="24" t="e">
        <f t="shared" ca="1" si="149"/>
        <v>#NAME?</v>
      </c>
    </row>
    <row r="1898" spans="2:13" x14ac:dyDescent="0.25">
      <c r="B1898" s="24">
        <f t="shared" ca="1" si="145"/>
        <v>0.70718748593077918</v>
      </c>
      <c r="C1898" s="25">
        <f t="shared" ca="1" si="146"/>
        <v>55.451868304926677</v>
      </c>
      <c r="H1898" s="24">
        <v>1896</v>
      </c>
      <c r="I1898" s="24" t="e">
        <f ca="1"/>
        <v>#NAME?</v>
      </c>
      <c r="J1898" s="24" t="e">
        <f t="array" aca="1" ref="J1898" ca="1">INDIRECT(ADDRESS(($F$2+1-H1898)+2,9))</f>
        <v>#NAME?</v>
      </c>
      <c r="K1898" s="24" t="e">
        <f t="shared" ca="1" si="147"/>
        <v>#NAME?</v>
      </c>
      <c r="L1898" s="24" t="e">
        <f t="shared" ca="1" si="148"/>
        <v>#NAME?</v>
      </c>
      <c r="M1898" s="24" t="e">
        <f t="shared" ca="1" si="149"/>
        <v>#NAME?</v>
      </c>
    </row>
    <row r="1899" spans="2:13" x14ac:dyDescent="0.25">
      <c r="B1899" s="24">
        <f t="shared" ca="1" si="145"/>
        <v>0.13795214694228253</v>
      </c>
      <c r="C1899" s="25">
        <f t="shared" ca="1" si="146"/>
        <v>39.104338342098288</v>
      </c>
      <c r="H1899" s="24">
        <v>1897</v>
      </c>
      <c r="I1899" s="24" t="e">
        <f ca="1"/>
        <v>#NAME?</v>
      </c>
      <c r="J1899" s="24" t="e">
        <f t="array" aca="1" ref="J1899" ca="1">INDIRECT(ADDRESS(($F$2+1-H1899)+2,9))</f>
        <v>#NAME?</v>
      </c>
      <c r="K1899" s="24" t="e">
        <f t="shared" ca="1" si="147"/>
        <v>#NAME?</v>
      </c>
      <c r="L1899" s="24" t="e">
        <f t="shared" ca="1" si="148"/>
        <v>#NAME?</v>
      </c>
      <c r="M1899" s="24" t="e">
        <f t="shared" ca="1" si="149"/>
        <v>#NAME?</v>
      </c>
    </row>
    <row r="1900" spans="2:13" x14ac:dyDescent="0.25">
      <c r="B1900" s="24">
        <f t="shared" ca="1" si="145"/>
        <v>0.69044863706963877</v>
      </c>
      <c r="C1900" s="25">
        <f t="shared" ca="1" si="146"/>
        <v>54.971224191630625</v>
      </c>
      <c r="H1900" s="24">
        <v>1898</v>
      </c>
      <c r="I1900" s="24" t="e">
        <f ca="1"/>
        <v>#NAME?</v>
      </c>
      <c r="J1900" s="24" t="e">
        <f t="array" aca="1" ref="J1900" ca="1">INDIRECT(ADDRESS(($F$2+1-H1900)+2,9))</f>
        <v>#NAME?</v>
      </c>
      <c r="K1900" s="24" t="e">
        <f t="shared" ca="1" si="147"/>
        <v>#NAME?</v>
      </c>
      <c r="L1900" s="24" t="e">
        <f t="shared" ca="1" si="148"/>
        <v>#NAME?</v>
      </c>
      <c r="M1900" s="24" t="e">
        <f t="shared" ca="1" si="149"/>
        <v>#NAME?</v>
      </c>
    </row>
    <row r="1901" spans="2:13" x14ac:dyDescent="0.25">
      <c r="B1901" s="24">
        <f t="shared" ca="1" si="145"/>
        <v>0.32233376694870086</v>
      </c>
      <c r="C1901" s="25">
        <f t="shared" ca="1" si="146"/>
        <v>45.388173019673268</v>
      </c>
      <c r="H1901" s="24">
        <v>1899</v>
      </c>
      <c r="I1901" s="24" t="e">
        <f ca="1"/>
        <v>#NAME?</v>
      </c>
      <c r="J1901" s="24" t="e">
        <f t="array" aca="1" ref="J1901" ca="1">INDIRECT(ADDRESS(($F$2+1-H1901)+2,9))</f>
        <v>#NAME?</v>
      </c>
      <c r="K1901" s="24" t="e">
        <f t="shared" ca="1" si="147"/>
        <v>#NAME?</v>
      </c>
      <c r="L1901" s="24" t="e">
        <f t="shared" ca="1" si="148"/>
        <v>#NAME?</v>
      </c>
      <c r="M1901" s="24" t="e">
        <f t="shared" ca="1" si="149"/>
        <v>#NAME?</v>
      </c>
    </row>
    <row r="1902" spans="2:13" x14ac:dyDescent="0.25">
      <c r="B1902" s="24">
        <f t="shared" ca="1" si="145"/>
        <v>0.45146205024521102</v>
      </c>
      <c r="C1902" s="25">
        <f t="shared" ca="1" si="146"/>
        <v>48.780316706576961</v>
      </c>
      <c r="H1902" s="24">
        <v>1900</v>
      </c>
      <c r="I1902" s="24" t="e">
        <f ca="1"/>
        <v>#NAME?</v>
      </c>
      <c r="J1902" s="24" t="e">
        <f t="array" aca="1" ref="J1902" ca="1">INDIRECT(ADDRESS(($F$2+1-H1902)+2,9))</f>
        <v>#NAME?</v>
      </c>
      <c r="K1902" s="24" t="e">
        <f t="shared" ca="1" si="147"/>
        <v>#NAME?</v>
      </c>
      <c r="L1902" s="24" t="e">
        <f t="shared" ca="1" si="148"/>
        <v>#NAME?</v>
      </c>
      <c r="M1902" s="24" t="e">
        <f t="shared" ca="1" si="149"/>
        <v>#NAME?</v>
      </c>
    </row>
    <row r="1903" spans="2:13" x14ac:dyDescent="0.25">
      <c r="B1903" s="24">
        <f t="shared" ca="1" si="145"/>
        <v>0.19951791646270023</v>
      </c>
      <c r="C1903" s="25">
        <f t="shared" ca="1" si="146"/>
        <v>41.566555554973441</v>
      </c>
      <c r="H1903" s="24">
        <v>1901</v>
      </c>
      <c r="I1903" s="24" t="e">
        <f ca="1"/>
        <v>#NAME?</v>
      </c>
      <c r="J1903" s="24" t="e">
        <f t="array" aca="1" ref="J1903" ca="1">INDIRECT(ADDRESS(($F$2+1-H1903)+2,9))</f>
        <v>#NAME?</v>
      </c>
      <c r="K1903" s="24" t="e">
        <f t="shared" ca="1" si="147"/>
        <v>#NAME?</v>
      </c>
      <c r="L1903" s="24" t="e">
        <f t="shared" ca="1" si="148"/>
        <v>#NAME?</v>
      </c>
      <c r="M1903" s="24" t="e">
        <f t="shared" ca="1" si="149"/>
        <v>#NAME?</v>
      </c>
    </row>
    <row r="1904" spans="2:13" x14ac:dyDescent="0.25">
      <c r="B1904" s="24">
        <f t="shared" ca="1" si="145"/>
        <v>0.32602664696129191</v>
      </c>
      <c r="C1904" s="25">
        <f t="shared" ca="1" si="146"/>
        <v>45.49088443302621</v>
      </c>
      <c r="H1904" s="24">
        <v>1902</v>
      </c>
      <c r="I1904" s="24" t="e">
        <f ca="1"/>
        <v>#NAME?</v>
      </c>
      <c r="J1904" s="24" t="e">
        <f t="array" aca="1" ref="J1904" ca="1">INDIRECT(ADDRESS(($F$2+1-H1904)+2,9))</f>
        <v>#NAME?</v>
      </c>
      <c r="K1904" s="24" t="e">
        <f t="shared" ca="1" si="147"/>
        <v>#NAME?</v>
      </c>
      <c r="L1904" s="24" t="e">
        <f t="shared" ca="1" si="148"/>
        <v>#NAME?</v>
      </c>
      <c r="M1904" s="24" t="e">
        <f t="shared" ca="1" si="149"/>
        <v>#NAME?</v>
      </c>
    </row>
    <row r="1905" spans="2:13" x14ac:dyDescent="0.25">
      <c r="B1905" s="24">
        <f t="shared" ca="1" si="145"/>
        <v>0.84382487244216975</v>
      </c>
      <c r="C1905" s="25">
        <f t="shared" ca="1" si="146"/>
        <v>60.103027686100013</v>
      </c>
      <c r="H1905" s="24">
        <v>1903</v>
      </c>
      <c r="I1905" s="24" t="e">
        <f ca="1"/>
        <v>#NAME?</v>
      </c>
      <c r="J1905" s="24" t="e">
        <f t="array" aca="1" ref="J1905" ca="1">INDIRECT(ADDRESS(($F$2+1-H1905)+2,9))</f>
        <v>#NAME?</v>
      </c>
      <c r="K1905" s="24" t="e">
        <f t="shared" ca="1" si="147"/>
        <v>#NAME?</v>
      </c>
      <c r="L1905" s="24" t="e">
        <f t="shared" ca="1" si="148"/>
        <v>#NAME?</v>
      </c>
      <c r="M1905" s="24" t="e">
        <f t="shared" ca="1" si="149"/>
        <v>#NAME?</v>
      </c>
    </row>
    <row r="1906" spans="2:13" x14ac:dyDescent="0.25">
      <c r="B1906" s="24">
        <f t="shared" ca="1" si="145"/>
        <v>0.19964732883017766</v>
      </c>
      <c r="C1906" s="25">
        <f t="shared" ca="1" si="146"/>
        <v>41.57118386637103</v>
      </c>
      <c r="H1906" s="24">
        <v>1904</v>
      </c>
      <c r="I1906" s="24" t="e">
        <f ca="1"/>
        <v>#NAME?</v>
      </c>
      <c r="J1906" s="24" t="e">
        <f t="array" aca="1" ref="J1906" ca="1">INDIRECT(ADDRESS(($F$2+1-H1906)+2,9))</f>
        <v>#NAME?</v>
      </c>
      <c r="K1906" s="24" t="e">
        <f t="shared" ca="1" si="147"/>
        <v>#NAME?</v>
      </c>
      <c r="L1906" s="24" t="e">
        <f t="shared" ca="1" si="148"/>
        <v>#NAME?</v>
      </c>
      <c r="M1906" s="24" t="e">
        <f t="shared" ca="1" si="149"/>
        <v>#NAME?</v>
      </c>
    </row>
    <row r="1907" spans="2:13" x14ac:dyDescent="0.25">
      <c r="B1907" s="24">
        <f t="shared" ca="1" si="145"/>
        <v>8.3972828899322338E-2</v>
      </c>
      <c r="C1907" s="25">
        <f t="shared" ca="1" si="146"/>
        <v>36.211650812165374</v>
      </c>
      <c r="H1907" s="24">
        <v>1905</v>
      </c>
      <c r="I1907" s="24" t="e">
        <f ca="1"/>
        <v>#NAME?</v>
      </c>
      <c r="J1907" s="24" t="e">
        <f t="array" aca="1" ref="J1907" ca="1">INDIRECT(ADDRESS(($F$2+1-H1907)+2,9))</f>
        <v>#NAME?</v>
      </c>
      <c r="K1907" s="24" t="e">
        <f t="shared" ca="1" si="147"/>
        <v>#NAME?</v>
      </c>
      <c r="L1907" s="24" t="e">
        <f t="shared" ca="1" si="148"/>
        <v>#NAME?</v>
      </c>
      <c r="M1907" s="24" t="e">
        <f t="shared" ca="1" si="149"/>
        <v>#NAME?</v>
      </c>
    </row>
    <row r="1908" spans="2:13" x14ac:dyDescent="0.25">
      <c r="B1908" s="24">
        <f t="shared" ca="1" si="145"/>
        <v>0.25810360803555921</v>
      </c>
      <c r="C1908" s="25">
        <f t="shared" ca="1" si="146"/>
        <v>43.50797066842398</v>
      </c>
      <c r="H1908" s="24">
        <v>1906</v>
      </c>
      <c r="I1908" s="24" t="e">
        <f ca="1"/>
        <v>#NAME?</v>
      </c>
      <c r="J1908" s="24" t="e">
        <f t="array" aca="1" ref="J1908" ca="1">INDIRECT(ADDRESS(($F$2+1-H1908)+2,9))</f>
        <v>#NAME?</v>
      </c>
      <c r="K1908" s="24" t="e">
        <f t="shared" ca="1" si="147"/>
        <v>#NAME?</v>
      </c>
      <c r="L1908" s="24" t="e">
        <f t="shared" ca="1" si="148"/>
        <v>#NAME?</v>
      </c>
      <c r="M1908" s="24" t="e">
        <f t="shared" ca="1" si="149"/>
        <v>#NAME?</v>
      </c>
    </row>
    <row r="1909" spans="2:13" x14ac:dyDescent="0.25">
      <c r="B1909" s="24">
        <f t="shared" ca="1" si="145"/>
        <v>0.31841041845836182</v>
      </c>
      <c r="C1909" s="25">
        <f t="shared" ca="1" si="146"/>
        <v>45.278515569385135</v>
      </c>
      <c r="H1909" s="24">
        <v>1907</v>
      </c>
      <c r="I1909" s="24" t="e">
        <f ca="1"/>
        <v>#NAME?</v>
      </c>
      <c r="J1909" s="24" t="e">
        <f t="array" aca="1" ref="J1909" ca="1">INDIRECT(ADDRESS(($F$2+1-H1909)+2,9))</f>
        <v>#NAME?</v>
      </c>
      <c r="K1909" s="24" t="e">
        <f t="shared" ca="1" si="147"/>
        <v>#NAME?</v>
      </c>
      <c r="L1909" s="24" t="e">
        <f t="shared" ca="1" si="148"/>
        <v>#NAME?</v>
      </c>
      <c r="M1909" s="24" t="e">
        <f t="shared" ca="1" si="149"/>
        <v>#NAME?</v>
      </c>
    </row>
    <row r="1910" spans="2:13" x14ac:dyDescent="0.25">
      <c r="B1910" s="24">
        <f t="shared" ca="1" si="145"/>
        <v>0.69151838818458022</v>
      </c>
      <c r="C1910" s="25">
        <f t="shared" ca="1" si="146"/>
        <v>55.001588600970294</v>
      </c>
      <c r="H1910" s="24">
        <v>1908</v>
      </c>
      <c r="I1910" s="24" t="e">
        <f ca="1"/>
        <v>#NAME?</v>
      </c>
      <c r="J1910" s="24" t="e">
        <f t="array" aca="1" ref="J1910" ca="1">INDIRECT(ADDRESS(($F$2+1-H1910)+2,9))</f>
        <v>#NAME?</v>
      </c>
      <c r="K1910" s="24" t="e">
        <f t="shared" ca="1" si="147"/>
        <v>#NAME?</v>
      </c>
      <c r="L1910" s="24" t="e">
        <f t="shared" ca="1" si="148"/>
        <v>#NAME?</v>
      </c>
      <c r="M1910" s="24" t="e">
        <f t="shared" ca="1" si="149"/>
        <v>#NAME?</v>
      </c>
    </row>
    <row r="1911" spans="2:13" x14ac:dyDescent="0.25">
      <c r="B1911" s="24">
        <f t="shared" ca="1" si="145"/>
        <v>0.29325959386857703</v>
      </c>
      <c r="C1911" s="25">
        <f t="shared" ca="1" si="146"/>
        <v>44.561129308295762</v>
      </c>
      <c r="H1911" s="24">
        <v>1909</v>
      </c>
      <c r="I1911" s="24" t="e">
        <f ca="1"/>
        <v>#NAME?</v>
      </c>
      <c r="J1911" s="24" t="e">
        <f t="array" aca="1" ref="J1911" ca="1">INDIRECT(ADDRESS(($F$2+1-H1911)+2,9))</f>
        <v>#NAME?</v>
      </c>
      <c r="K1911" s="24" t="e">
        <f t="shared" ca="1" si="147"/>
        <v>#NAME?</v>
      </c>
      <c r="L1911" s="24" t="e">
        <f t="shared" ca="1" si="148"/>
        <v>#NAME?</v>
      </c>
      <c r="M1911" s="24" t="e">
        <f t="shared" ca="1" si="149"/>
        <v>#NAME?</v>
      </c>
    </row>
    <row r="1912" spans="2:13" x14ac:dyDescent="0.25">
      <c r="B1912" s="24">
        <f t="shared" ca="1" si="145"/>
        <v>0.54149662355775652</v>
      </c>
      <c r="C1912" s="25">
        <f t="shared" ca="1" si="146"/>
        <v>51.042048907036964</v>
      </c>
      <c r="H1912" s="24">
        <v>1910</v>
      </c>
      <c r="I1912" s="24" t="e">
        <f ca="1"/>
        <v>#NAME?</v>
      </c>
      <c r="J1912" s="24" t="e">
        <f t="array" aca="1" ref="J1912" ca="1">INDIRECT(ADDRESS(($F$2+1-H1912)+2,9))</f>
        <v>#NAME?</v>
      </c>
      <c r="K1912" s="24" t="e">
        <f t="shared" ca="1" si="147"/>
        <v>#NAME?</v>
      </c>
      <c r="L1912" s="24" t="e">
        <f t="shared" ca="1" si="148"/>
        <v>#NAME?</v>
      </c>
      <c r="M1912" s="24" t="e">
        <f t="shared" ca="1" si="149"/>
        <v>#NAME?</v>
      </c>
    </row>
    <row r="1913" spans="2:13" x14ac:dyDescent="0.25">
      <c r="B1913" s="24">
        <f t="shared" ca="1" si="145"/>
        <v>0.84629839467501677</v>
      </c>
      <c r="C1913" s="25">
        <f t="shared" ca="1" si="146"/>
        <v>60.206860398401155</v>
      </c>
      <c r="H1913" s="24">
        <v>1911</v>
      </c>
      <c r="I1913" s="24" t="e">
        <f ca="1"/>
        <v>#NAME?</v>
      </c>
      <c r="J1913" s="24" t="e">
        <f t="array" aca="1" ref="J1913" ca="1">INDIRECT(ADDRESS(($F$2+1-H1913)+2,9))</f>
        <v>#NAME?</v>
      </c>
      <c r="K1913" s="24" t="e">
        <f t="shared" ca="1" si="147"/>
        <v>#NAME?</v>
      </c>
      <c r="L1913" s="24" t="e">
        <f t="shared" ca="1" si="148"/>
        <v>#NAME?</v>
      </c>
      <c r="M1913" s="24" t="e">
        <f t="shared" ca="1" si="149"/>
        <v>#NAME?</v>
      </c>
    </row>
    <row r="1914" spans="2:13" x14ac:dyDescent="0.25">
      <c r="B1914" s="24">
        <f t="shared" ca="1" si="145"/>
        <v>0.55889514828090436</v>
      </c>
      <c r="C1914" s="25">
        <f t="shared" ca="1" si="146"/>
        <v>51.481686106300558</v>
      </c>
      <c r="H1914" s="24">
        <v>1912</v>
      </c>
      <c r="I1914" s="24" t="e">
        <f ca="1"/>
        <v>#NAME?</v>
      </c>
      <c r="J1914" s="24" t="e">
        <f t="array" aca="1" ref="J1914" ca="1">INDIRECT(ADDRESS(($F$2+1-H1914)+2,9))</f>
        <v>#NAME?</v>
      </c>
      <c r="K1914" s="24" t="e">
        <f t="shared" ca="1" si="147"/>
        <v>#NAME?</v>
      </c>
      <c r="L1914" s="24" t="e">
        <f t="shared" ca="1" si="148"/>
        <v>#NAME?</v>
      </c>
      <c r="M1914" s="24" t="e">
        <f t="shared" ca="1" si="149"/>
        <v>#NAME?</v>
      </c>
    </row>
    <row r="1915" spans="2:13" x14ac:dyDescent="0.25">
      <c r="B1915" s="24">
        <f t="shared" ca="1" si="145"/>
        <v>0.25655687482472445</v>
      </c>
      <c r="C1915" s="25">
        <f t="shared" ca="1" si="146"/>
        <v>43.460030174560274</v>
      </c>
      <c r="H1915" s="24">
        <v>1913</v>
      </c>
      <c r="I1915" s="24" t="e">
        <f ca="1"/>
        <v>#NAME?</v>
      </c>
      <c r="J1915" s="24" t="e">
        <f t="array" aca="1" ref="J1915" ca="1">INDIRECT(ADDRESS(($F$2+1-H1915)+2,9))</f>
        <v>#NAME?</v>
      </c>
      <c r="K1915" s="24" t="e">
        <f t="shared" ca="1" si="147"/>
        <v>#NAME?</v>
      </c>
      <c r="L1915" s="24" t="e">
        <f t="shared" ca="1" si="148"/>
        <v>#NAME?</v>
      </c>
      <c r="M1915" s="24" t="e">
        <f t="shared" ca="1" si="149"/>
        <v>#NAME?</v>
      </c>
    </row>
    <row r="1916" spans="2:13" x14ac:dyDescent="0.25">
      <c r="B1916" s="24">
        <f t="shared" ca="1" si="145"/>
        <v>0.96228366336996385</v>
      </c>
      <c r="C1916" s="25">
        <f t="shared" ca="1" si="146"/>
        <v>67.778245611598678</v>
      </c>
      <c r="H1916" s="24">
        <v>1914</v>
      </c>
      <c r="I1916" s="24" t="e">
        <f ca="1"/>
        <v>#NAME?</v>
      </c>
      <c r="J1916" s="24" t="e">
        <f t="array" aca="1" ref="J1916" ca="1">INDIRECT(ADDRESS(($F$2+1-H1916)+2,9))</f>
        <v>#NAME?</v>
      </c>
      <c r="K1916" s="24" t="e">
        <f t="shared" ca="1" si="147"/>
        <v>#NAME?</v>
      </c>
      <c r="L1916" s="24" t="e">
        <f t="shared" ca="1" si="148"/>
        <v>#NAME?</v>
      </c>
      <c r="M1916" s="24" t="e">
        <f t="shared" ca="1" si="149"/>
        <v>#NAME?</v>
      </c>
    </row>
    <row r="1917" spans="2:13" x14ac:dyDescent="0.25">
      <c r="B1917" s="24">
        <f t="shared" ca="1" si="145"/>
        <v>0.357420413310086</v>
      </c>
      <c r="C1917" s="25">
        <f t="shared" ca="1" si="146"/>
        <v>46.346374956582743</v>
      </c>
      <c r="H1917" s="24">
        <v>1915</v>
      </c>
      <c r="I1917" s="24" t="e">
        <f ca="1"/>
        <v>#NAME?</v>
      </c>
      <c r="J1917" s="24" t="e">
        <f t="array" aca="1" ref="J1917" ca="1">INDIRECT(ADDRESS(($F$2+1-H1917)+2,9))</f>
        <v>#NAME?</v>
      </c>
      <c r="K1917" s="24" t="e">
        <f t="shared" ca="1" si="147"/>
        <v>#NAME?</v>
      </c>
      <c r="L1917" s="24" t="e">
        <f t="shared" ca="1" si="148"/>
        <v>#NAME?</v>
      </c>
      <c r="M1917" s="24" t="e">
        <f t="shared" ca="1" si="149"/>
        <v>#NAME?</v>
      </c>
    </row>
    <row r="1918" spans="2:13" x14ac:dyDescent="0.25">
      <c r="B1918" s="24">
        <f t="shared" ca="1" si="145"/>
        <v>0.77808058275157566</v>
      </c>
      <c r="C1918" s="25">
        <f t="shared" ca="1" si="146"/>
        <v>57.657268717188764</v>
      </c>
      <c r="H1918" s="24">
        <v>1916</v>
      </c>
      <c r="I1918" s="24" t="e">
        <f ca="1"/>
        <v>#NAME?</v>
      </c>
      <c r="J1918" s="24" t="e">
        <f t="array" aca="1" ref="J1918" ca="1">INDIRECT(ADDRESS(($F$2+1-H1918)+2,9))</f>
        <v>#NAME?</v>
      </c>
      <c r="K1918" s="24" t="e">
        <f t="shared" ca="1" si="147"/>
        <v>#NAME?</v>
      </c>
      <c r="L1918" s="24" t="e">
        <f t="shared" ca="1" si="148"/>
        <v>#NAME?</v>
      </c>
      <c r="M1918" s="24" t="e">
        <f t="shared" ca="1" si="149"/>
        <v>#NAME?</v>
      </c>
    </row>
    <row r="1919" spans="2:13" x14ac:dyDescent="0.25">
      <c r="B1919" s="24">
        <f t="shared" ca="1" si="145"/>
        <v>0.32937224130749732</v>
      </c>
      <c r="C1919" s="25">
        <f t="shared" ca="1" si="146"/>
        <v>45.583527442970535</v>
      </c>
      <c r="H1919" s="24">
        <v>1917</v>
      </c>
      <c r="I1919" s="24" t="e">
        <f ca="1"/>
        <v>#NAME?</v>
      </c>
      <c r="J1919" s="24" t="e">
        <f t="array" aca="1" ref="J1919" ca="1">INDIRECT(ADDRESS(($F$2+1-H1919)+2,9))</f>
        <v>#NAME?</v>
      </c>
      <c r="K1919" s="24" t="e">
        <f t="shared" ca="1" si="147"/>
        <v>#NAME?</v>
      </c>
      <c r="L1919" s="24" t="e">
        <f t="shared" ca="1" si="148"/>
        <v>#NAME?</v>
      </c>
      <c r="M1919" s="24" t="e">
        <f t="shared" ca="1" si="149"/>
        <v>#NAME?</v>
      </c>
    </row>
    <row r="1920" spans="2:13" x14ac:dyDescent="0.25">
      <c r="B1920" s="24">
        <f t="shared" ca="1" si="145"/>
        <v>0.21181941131468596</v>
      </c>
      <c r="C1920" s="25">
        <f t="shared" ca="1" si="146"/>
        <v>41.998757676680498</v>
      </c>
      <c r="H1920" s="24">
        <v>1918</v>
      </c>
      <c r="I1920" s="24" t="e">
        <f ca="1"/>
        <v>#NAME?</v>
      </c>
      <c r="J1920" s="24" t="e">
        <f t="array" aca="1" ref="J1920" ca="1">INDIRECT(ADDRESS(($F$2+1-H1920)+2,9))</f>
        <v>#NAME?</v>
      </c>
      <c r="K1920" s="24" t="e">
        <f t="shared" ca="1" si="147"/>
        <v>#NAME?</v>
      </c>
      <c r="L1920" s="24" t="e">
        <f t="shared" ca="1" si="148"/>
        <v>#NAME?</v>
      </c>
      <c r="M1920" s="24" t="e">
        <f t="shared" ca="1" si="149"/>
        <v>#NAME?</v>
      </c>
    </row>
    <row r="1921" spans="2:13" x14ac:dyDescent="0.25">
      <c r="B1921" s="24">
        <f t="shared" ca="1" si="145"/>
        <v>0.37717183216256278</v>
      </c>
      <c r="C1921" s="25">
        <f t="shared" ca="1" si="146"/>
        <v>46.870829246305888</v>
      </c>
      <c r="H1921" s="24">
        <v>1919</v>
      </c>
      <c r="I1921" s="24" t="e">
        <f ca="1"/>
        <v>#NAME?</v>
      </c>
      <c r="J1921" s="24" t="e">
        <f t="array" aca="1" ref="J1921" ca="1">INDIRECT(ADDRESS(($F$2+1-H1921)+2,9))</f>
        <v>#NAME?</v>
      </c>
      <c r="K1921" s="24" t="e">
        <f t="shared" ca="1" si="147"/>
        <v>#NAME?</v>
      </c>
      <c r="L1921" s="24" t="e">
        <f t="shared" ca="1" si="148"/>
        <v>#NAME?</v>
      </c>
      <c r="M1921" s="24" t="e">
        <f t="shared" ca="1" si="149"/>
        <v>#NAME?</v>
      </c>
    </row>
    <row r="1922" spans="2:13" x14ac:dyDescent="0.25">
      <c r="B1922" s="24">
        <f t="shared" ca="1" si="145"/>
        <v>0.96383421403776603</v>
      </c>
      <c r="C1922" s="25">
        <f t="shared" ca="1" si="146"/>
        <v>67.97025498027223</v>
      </c>
      <c r="H1922" s="24">
        <v>1920</v>
      </c>
      <c r="I1922" s="24" t="e">
        <f ca="1"/>
        <v>#NAME?</v>
      </c>
      <c r="J1922" s="24" t="e">
        <f t="array" aca="1" ref="J1922" ca="1">INDIRECT(ADDRESS(($F$2+1-H1922)+2,9))</f>
        <v>#NAME?</v>
      </c>
      <c r="K1922" s="24" t="e">
        <f t="shared" ca="1" si="147"/>
        <v>#NAME?</v>
      </c>
      <c r="L1922" s="24" t="e">
        <f t="shared" ca="1" si="148"/>
        <v>#NAME?</v>
      </c>
      <c r="M1922" s="24" t="e">
        <f t="shared" ca="1" si="149"/>
        <v>#NAME?</v>
      </c>
    </row>
    <row r="1923" spans="2:13" x14ac:dyDescent="0.25">
      <c r="B1923" s="24">
        <f t="shared" ca="1" si="145"/>
        <v>0.63464883368630687</v>
      </c>
      <c r="C1923" s="25">
        <f t="shared" ca="1" si="146"/>
        <v>53.441914223735537</v>
      </c>
      <c r="H1923" s="24">
        <v>1921</v>
      </c>
      <c r="I1923" s="24" t="e">
        <f ca="1"/>
        <v>#NAME?</v>
      </c>
      <c r="J1923" s="24" t="e">
        <f t="array" aca="1" ref="J1923" ca="1">INDIRECT(ADDRESS(($F$2+1-H1923)+2,9))</f>
        <v>#NAME?</v>
      </c>
      <c r="K1923" s="24" t="e">
        <f t="shared" ca="1" si="147"/>
        <v>#NAME?</v>
      </c>
      <c r="L1923" s="24" t="e">
        <f t="shared" ca="1" si="148"/>
        <v>#NAME?</v>
      </c>
      <c r="M1923" s="24" t="e">
        <f t="shared" ca="1" si="149"/>
        <v>#NAME?</v>
      </c>
    </row>
    <row r="1924" spans="2:13" x14ac:dyDescent="0.25">
      <c r="B1924" s="24">
        <f t="shared" ref="B1924:B1987" ca="1" si="150">RAND()</f>
        <v>0.38814528776119361</v>
      </c>
      <c r="C1924" s="25">
        <f t="shared" ref="C1924:C1987" ca="1" si="151">_xlfn.NORM.INV(B1924,50,10)</f>
        <v>47.158436639305691</v>
      </c>
      <c r="H1924" s="24">
        <v>1922</v>
      </c>
      <c r="I1924" s="24" t="e">
        <f ca="1"/>
        <v>#NAME?</v>
      </c>
      <c r="J1924" s="24" t="e">
        <f t="array" aca="1" ref="J1924" ca="1">INDIRECT(ADDRESS(($F$2+1-H1924)+2,9))</f>
        <v>#NAME?</v>
      </c>
      <c r="K1924" s="24" t="e">
        <f t="shared" ref="K1924:K1987" ca="1" si="152">_xlfn.NORM.DIST(I1924,$F$5,$F$6,TRUE)</f>
        <v>#NAME?</v>
      </c>
      <c r="L1924" s="24" t="e">
        <f t="shared" ref="L1924:L1987" ca="1" si="153">_xlfn.NORM.DIST(J1924,$F$5,$F$6,TRUE)</f>
        <v>#NAME?</v>
      </c>
      <c r="M1924" s="24" t="e">
        <f t="shared" ca="1" si="149"/>
        <v>#NAME?</v>
      </c>
    </row>
    <row r="1925" spans="2:13" x14ac:dyDescent="0.25">
      <c r="B1925" s="24">
        <f t="shared" ca="1" si="150"/>
        <v>0.5288843468590424</v>
      </c>
      <c r="C1925" s="25">
        <f t="shared" ca="1" si="151"/>
        <v>50.724656935063955</v>
      </c>
      <c r="H1925" s="24">
        <v>1923</v>
      </c>
      <c r="I1925" s="24" t="e">
        <f ca="1"/>
        <v>#NAME?</v>
      </c>
      <c r="J1925" s="24" t="e">
        <f t="array" aca="1" ref="J1925" ca="1">INDIRECT(ADDRESS(($F$2+1-H1925)+2,9))</f>
        <v>#NAME?</v>
      </c>
      <c r="K1925" s="24" t="e">
        <f t="shared" ca="1" si="152"/>
        <v>#NAME?</v>
      </c>
      <c r="L1925" s="24" t="e">
        <f t="shared" ca="1" si="153"/>
        <v>#NAME?</v>
      </c>
      <c r="M1925" s="24" t="e">
        <f t="shared" ref="M1925:M1988" ca="1" si="154">((2*H1925-1)/$F$2)*(LN(K1925)+LN(1-L1925))</f>
        <v>#NAME?</v>
      </c>
    </row>
    <row r="1926" spans="2:13" x14ac:dyDescent="0.25">
      <c r="B1926" s="24">
        <f t="shared" ca="1" si="150"/>
        <v>0.47598016834794421</v>
      </c>
      <c r="C1926" s="25">
        <f t="shared" ca="1" si="151"/>
        <v>49.397547874721319</v>
      </c>
      <c r="H1926" s="24">
        <v>1924</v>
      </c>
      <c r="I1926" s="24" t="e">
        <f ca="1"/>
        <v>#NAME?</v>
      </c>
      <c r="J1926" s="24" t="e">
        <f t="array" aca="1" ref="J1926" ca="1">INDIRECT(ADDRESS(($F$2+1-H1926)+2,9))</f>
        <v>#NAME?</v>
      </c>
      <c r="K1926" s="24" t="e">
        <f t="shared" ca="1" si="152"/>
        <v>#NAME?</v>
      </c>
      <c r="L1926" s="24" t="e">
        <f t="shared" ca="1" si="153"/>
        <v>#NAME?</v>
      </c>
      <c r="M1926" s="24" t="e">
        <f t="shared" ca="1" si="154"/>
        <v>#NAME?</v>
      </c>
    </row>
    <row r="1927" spans="2:13" x14ac:dyDescent="0.25">
      <c r="B1927" s="24">
        <f t="shared" ca="1" si="150"/>
        <v>0.61702963930191601</v>
      </c>
      <c r="C1927" s="25">
        <f t="shared" ca="1" si="151"/>
        <v>52.976887620158955</v>
      </c>
      <c r="H1927" s="24">
        <v>1925</v>
      </c>
      <c r="I1927" s="24" t="e">
        <f ca="1"/>
        <v>#NAME?</v>
      </c>
      <c r="J1927" s="24" t="e">
        <f t="array" aca="1" ref="J1927" ca="1">INDIRECT(ADDRESS(($F$2+1-H1927)+2,9))</f>
        <v>#NAME?</v>
      </c>
      <c r="K1927" s="24" t="e">
        <f t="shared" ca="1" si="152"/>
        <v>#NAME?</v>
      </c>
      <c r="L1927" s="24" t="e">
        <f t="shared" ca="1" si="153"/>
        <v>#NAME?</v>
      </c>
      <c r="M1927" s="24" t="e">
        <f t="shared" ca="1" si="154"/>
        <v>#NAME?</v>
      </c>
    </row>
    <row r="1928" spans="2:13" x14ac:dyDescent="0.25">
      <c r="B1928" s="24">
        <f t="shared" ca="1" si="150"/>
        <v>0.66777300470587297</v>
      </c>
      <c r="C1928" s="25">
        <f t="shared" ca="1" si="151"/>
        <v>54.337720354005135</v>
      </c>
      <c r="H1928" s="24">
        <v>1926</v>
      </c>
      <c r="I1928" s="24" t="e">
        <f ca="1"/>
        <v>#NAME?</v>
      </c>
      <c r="J1928" s="24" t="e">
        <f t="array" aca="1" ref="J1928" ca="1">INDIRECT(ADDRESS(($F$2+1-H1928)+2,9))</f>
        <v>#NAME?</v>
      </c>
      <c r="K1928" s="24" t="e">
        <f t="shared" ca="1" si="152"/>
        <v>#NAME?</v>
      </c>
      <c r="L1928" s="24" t="e">
        <f t="shared" ca="1" si="153"/>
        <v>#NAME?</v>
      </c>
      <c r="M1928" s="24" t="e">
        <f t="shared" ca="1" si="154"/>
        <v>#NAME?</v>
      </c>
    </row>
    <row r="1929" spans="2:13" x14ac:dyDescent="0.25">
      <c r="B1929" s="24">
        <f t="shared" ca="1" si="150"/>
        <v>0.57544469717596558</v>
      </c>
      <c r="C1929" s="25">
        <f t="shared" ca="1" si="151"/>
        <v>51.902533520125893</v>
      </c>
      <c r="H1929" s="24">
        <v>1927</v>
      </c>
      <c r="I1929" s="24" t="e">
        <f ca="1"/>
        <v>#NAME?</v>
      </c>
      <c r="J1929" s="24" t="e">
        <f t="array" aca="1" ref="J1929" ca="1">INDIRECT(ADDRESS(($F$2+1-H1929)+2,9))</f>
        <v>#NAME?</v>
      </c>
      <c r="K1929" s="24" t="e">
        <f t="shared" ca="1" si="152"/>
        <v>#NAME?</v>
      </c>
      <c r="L1929" s="24" t="e">
        <f t="shared" ca="1" si="153"/>
        <v>#NAME?</v>
      </c>
      <c r="M1929" s="24" t="e">
        <f t="shared" ca="1" si="154"/>
        <v>#NAME?</v>
      </c>
    </row>
    <row r="1930" spans="2:13" x14ac:dyDescent="0.25">
      <c r="B1930" s="24">
        <f t="shared" ca="1" si="150"/>
        <v>0.68072197723020078</v>
      </c>
      <c r="C1930" s="25">
        <f t="shared" ca="1" si="151"/>
        <v>54.697186444079463</v>
      </c>
      <c r="H1930" s="24">
        <v>1928</v>
      </c>
      <c r="I1930" s="24" t="e">
        <f ca="1"/>
        <v>#NAME?</v>
      </c>
      <c r="J1930" s="24" t="e">
        <f t="array" aca="1" ref="J1930" ca="1">INDIRECT(ADDRESS(($F$2+1-H1930)+2,9))</f>
        <v>#NAME?</v>
      </c>
      <c r="K1930" s="24" t="e">
        <f t="shared" ca="1" si="152"/>
        <v>#NAME?</v>
      </c>
      <c r="L1930" s="24" t="e">
        <f t="shared" ca="1" si="153"/>
        <v>#NAME?</v>
      </c>
      <c r="M1930" s="24" t="e">
        <f t="shared" ca="1" si="154"/>
        <v>#NAME?</v>
      </c>
    </row>
    <row r="1931" spans="2:13" x14ac:dyDescent="0.25">
      <c r="B1931" s="24">
        <f t="shared" ca="1" si="150"/>
        <v>0.70657966766498748</v>
      </c>
      <c r="C1931" s="25">
        <f t="shared" ca="1" si="151"/>
        <v>55.434199909533298</v>
      </c>
      <c r="H1931" s="24">
        <v>1929</v>
      </c>
      <c r="I1931" s="24" t="e">
        <f ca="1"/>
        <v>#NAME?</v>
      </c>
      <c r="J1931" s="24" t="e">
        <f t="array" aca="1" ref="J1931" ca="1">INDIRECT(ADDRESS(($F$2+1-H1931)+2,9))</f>
        <v>#NAME?</v>
      </c>
      <c r="K1931" s="24" t="e">
        <f t="shared" ca="1" si="152"/>
        <v>#NAME?</v>
      </c>
      <c r="L1931" s="24" t="e">
        <f t="shared" ca="1" si="153"/>
        <v>#NAME?</v>
      </c>
      <c r="M1931" s="24" t="e">
        <f t="shared" ca="1" si="154"/>
        <v>#NAME?</v>
      </c>
    </row>
    <row r="1932" spans="2:13" x14ac:dyDescent="0.25">
      <c r="B1932" s="24">
        <f t="shared" ca="1" si="150"/>
        <v>0.3090823809787292</v>
      </c>
      <c r="C1932" s="25">
        <f t="shared" ca="1" si="151"/>
        <v>45.015469622912718</v>
      </c>
      <c r="H1932" s="24">
        <v>1930</v>
      </c>
      <c r="I1932" s="24" t="e">
        <f ca="1"/>
        <v>#NAME?</v>
      </c>
      <c r="J1932" s="24" t="e">
        <f t="array" aca="1" ref="J1932" ca="1">INDIRECT(ADDRESS(($F$2+1-H1932)+2,9))</f>
        <v>#NAME?</v>
      </c>
      <c r="K1932" s="24" t="e">
        <f t="shared" ca="1" si="152"/>
        <v>#NAME?</v>
      </c>
      <c r="L1932" s="24" t="e">
        <f t="shared" ca="1" si="153"/>
        <v>#NAME?</v>
      </c>
      <c r="M1932" s="24" t="e">
        <f t="shared" ca="1" si="154"/>
        <v>#NAME?</v>
      </c>
    </row>
    <row r="1933" spans="2:13" x14ac:dyDescent="0.25">
      <c r="B1933" s="24">
        <f t="shared" ca="1" si="150"/>
        <v>0.87834844611595708</v>
      </c>
      <c r="C1933" s="25">
        <f t="shared" ca="1" si="151"/>
        <v>61.667703899061031</v>
      </c>
      <c r="H1933" s="24">
        <v>1931</v>
      </c>
      <c r="I1933" s="24" t="e">
        <f ca="1"/>
        <v>#NAME?</v>
      </c>
      <c r="J1933" s="24" t="e">
        <f t="array" aca="1" ref="J1933" ca="1">INDIRECT(ADDRESS(($F$2+1-H1933)+2,9))</f>
        <v>#NAME?</v>
      </c>
      <c r="K1933" s="24" t="e">
        <f t="shared" ca="1" si="152"/>
        <v>#NAME?</v>
      </c>
      <c r="L1933" s="24" t="e">
        <f t="shared" ca="1" si="153"/>
        <v>#NAME?</v>
      </c>
      <c r="M1933" s="24" t="e">
        <f t="shared" ca="1" si="154"/>
        <v>#NAME?</v>
      </c>
    </row>
    <row r="1934" spans="2:13" x14ac:dyDescent="0.25">
      <c r="B1934" s="24">
        <f t="shared" ca="1" si="150"/>
        <v>0.9352836946467149</v>
      </c>
      <c r="C1934" s="25">
        <f t="shared" ca="1" si="151"/>
        <v>65.163431316486339</v>
      </c>
      <c r="H1934" s="24">
        <v>1932</v>
      </c>
      <c r="I1934" s="24" t="e">
        <f ca="1"/>
        <v>#NAME?</v>
      </c>
      <c r="J1934" s="24" t="e">
        <f t="array" aca="1" ref="J1934" ca="1">INDIRECT(ADDRESS(($F$2+1-H1934)+2,9))</f>
        <v>#NAME?</v>
      </c>
      <c r="K1934" s="24" t="e">
        <f t="shared" ca="1" si="152"/>
        <v>#NAME?</v>
      </c>
      <c r="L1934" s="24" t="e">
        <f t="shared" ca="1" si="153"/>
        <v>#NAME?</v>
      </c>
      <c r="M1934" s="24" t="e">
        <f t="shared" ca="1" si="154"/>
        <v>#NAME?</v>
      </c>
    </row>
    <row r="1935" spans="2:13" x14ac:dyDescent="0.25">
      <c r="B1935" s="24">
        <f t="shared" ca="1" si="150"/>
        <v>0.70941659242951716</v>
      </c>
      <c r="C1935" s="25">
        <f t="shared" ca="1" si="151"/>
        <v>55.516811671880845</v>
      </c>
      <c r="H1935" s="24">
        <v>1933</v>
      </c>
      <c r="I1935" s="24" t="e">
        <f ca="1"/>
        <v>#NAME?</v>
      </c>
      <c r="J1935" s="24" t="e">
        <f t="array" aca="1" ref="J1935" ca="1">INDIRECT(ADDRESS(($F$2+1-H1935)+2,9))</f>
        <v>#NAME?</v>
      </c>
      <c r="K1935" s="24" t="e">
        <f t="shared" ca="1" si="152"/>
        <v>#NAME?</v>
      </c>
      <c r="L1935" s="24" t="e">
        <f t="shared" ca="1" si="153"/>
        <v>#NAME?</v>
      </c>
      <c r="M1935" s="24" t="e">
        <f t="shared" ca="1" si="154"/>
        <v>#NAME?</v>
      </c>
    </row>
    <row r="1936" spans="2:13" x14ac:dyDescent="0.25">
      <c r="B1936" s="24">
        <f t="shared" ca="1" si="150"/>
        <v>0.99942311161047181</v>
      </c>
      <c r="C1936" s="25">
        <f t="shared" ca="1" si="151"/>
        <v>82.500673556349696</v>
      </c>
      <c r="H1936" s="24">
        <v>1934</v>
      </c>
      <c r="I1936" s="24" t="e">
        <f ca="1"/>
        <v>#NAME?</v>
      </c>
      <c r="J1936" s="24" t="e">
        <f t="array" aca="1" ref="J1936" ca="1">INDIRECT(ADDRESS(($F$2+1-H1936)+2,9))</f>
        <v>#NAME?</v>
      </c>
      <c r="K1936" s="24" t="e">
        <f t="shared" ca="1" si="152"/>
        <v>#NAME?</v>
      </c>
      <c r="L1936" s="24" t="e">
        <f t="shared" ca="1" si="153"/>
        <v>#NAME?</v>
      </c>
      <c r="M1936" s="24" t="e">
        <f t="shared" ca="1" si="154"/>
        <v>#NAME?</v>
      </c>
    </row>
    <row r="1937" spans="2:13" x14ac:dyDescent="0.25">
      <c r="B1937" s="24">
        <f t="shared" ca="1" si="150"/>
        <v>0.86811867802527387</v>
      </c>
      <c r="C1937" s="25">
        <f t="shared" ca="1" si="151"/>
        <v>61.17542019001904</v>
      </c>
      <c r="H1937" s="24">
        <v>1935</v>
      </c>
      <c r="I1937" s="24" t="e">
        <f ca="1"/>
        <v>#NAME?</v>
      </c>
      <c r="J1937" s="24" t="e">
        <f t="array" aca="1" ref="J1937" ca="1">INDIRECT(ADDRESS(($F$2+1-H1937)+2,9))</f>
        <v>#NAME?</v>
      </c>
      <c r="K1937" s="24" t="e">
        <f t="shared" ca="1" si="152"/>
        <v>#NAME?</v>
      </c>
      <c r="L1937" s="24" t="e">
        <f t="shared" ca="1" si="153"/>
        <v>#NAME?</v>
      </c>
      <c r="M1937" s="24" t="e">
        <f t="shared" ca="1" si="154"/>
        <v>#NAME?</v>
      </c>
    </row>
    <row r="1938" spans="2:13" x14ac:dyDescent="0.25">
      <c r="B1938" s="24">
        <f t="shared" ca="1" si="150"/>
        <v>0.28053616506762191</v>
      </c>
      <c r="C1938" s="25">
        <f t="shared" ca="1" si="151"/>
        <v>44.187505290076629</v>
      </c>
      <c r="H1938" s="24">
        <v>1936</v>
      </c>
      <c r="I1938" s="24" t="e">
        <f ca="1"/>
        <v>#NAME?</v>
      </c>
      <c r="J1938" s="24" t="e">
        <f t="array" aca="1" ref="J1938" ca="1">INDIRECT(ADDRESS(($F$2+1-H1938)+2,9))</f>
        <v>#NAME?</v>
      </c>
      <c r="K1938" s="24" t="e">
        <f t="shared" ca="1" si="152"/>
        <v>#NAME?</v>
      </c>
      <c r="L1938" s="24" t="e">
        <f t="shared" ca="1" si="153"/>
        <v>#NAME?</v>
      </c>
      <c r="M1938" s="24" t="e">
        <f t="shared" ca="1" si="154"/>
        <v>#NAME?</v>
      </c>
    </row>
    <row r="1939" spans="2:13" x14ac:dyDescent="0.25">
      <c r="B1939" s="24">
        <f t="shared" ca="1" si="150"/>
        <v>0.48076890106815862</v>
      </c>
      <c r="C1939" s="25">
        <f t="shared" ca="1" si="151"/>
        <v>49.517760990445467</v>
      </c>
      <c r="H1939" s="24">
        <v>1937</v>
      </c>
      <c r="I1939" s="24" t="e">
        <f ca="1"/>
        <v>#NAME?</v>
      </c>
      <c r="J1939" s="24" t="e">
        <f t="array" aca="1" ref="J1939" ca="1">INDIRECT(ADDRESS(($F$2+1-H1939)+2,9))</f>
        <v>#NAME?</v>
      </c>
      <c r="K1939" s="24" t="e">
        <f t="shared" ca="1" si="152"/>
        <v>#NAME?</v>
      </c>
      <c r="L1939" s="24" t="e">
        <f t="shared" ca="1" si="153"/>
        <v>#NAME?</v>
      </c>
      <c r="M1939" s="24" t="e">
        <f t="shared" ca="1" si="154"/>
        <v>#NAME?</v>
      </c>
    </row>
    <row r="1940" spans="2:13" x14ac:dyDescent="0.25">
      <c r="B1940" s="24">
        <f t="shared" ca="1" si="150"/>
        <v>0.37360138595733605</v>
      </c>
      <c r="C1940" s="25">
        <f t="shared" ca="1" si="151"/>
        <v>46.776700841056353</v>
      </c>
      <c r="H1940" s="24">
        <v>1938</v>
      </c>
      <c r="I1940" s="24" t="e">
        <f ca="1"/>
        <v>#NAME?</v>
      </c>
      <c r="J1940" s="24" t="e">
        <f t="array" aca="1" ref="J1940" ca="1">INDIRECT(ADDRESS(($F$2+1-H1940)+2,9))</f>
        <v>#NAME?</v>
      </c>
      <c r="K1940" s="24" t="e">
        <f t="shared" ca="1" si="152"/>
        <v>#NAME?</v>
      </c>
      <c r="L1940" s="24" t="e">
        <f t="shared" ca="1" si="153"/>
        <v>#NAME?</v>
      </c>
      <c r="M1940" s="24" t="e">
        <f t="shared" ca="1" si="154"/>
        <v>#NAME?</v>
      </c>
    </row>
    <row r="1941" spans="2:13" x14ac:dyDescent="0.25">
      <c r="B1941" s="24">
        <f t="shared" ca="1" si="150"/>
        <v>0.83650262991207724</v>
      </c>
      <c r="C1941" s="25">
        <f t="shared" ca="1" si="151"/>
        <v>59.801851362556235</v>
      </c>
      <c r="H1941" s="24">
        <v>1939</v>
      </c>
      <c r="I1941" s="24" t="e">
        <f ca="1"/>
        <v>#NAME?</v>
      </c>
      <c r="J1941" s="24" t="e">
        <f t="array" aca="1" ref="J1941" ca="1">INDIRECT(ADDRESS(($F$2+1-H1941)+2,9))</f>
        <v>#NAME?</v>
      </c>
      <c r="K1941" s="24" t="e">
        <f t="shared" ca="1" si="152"/>
        <v>#NAME?</v>
      </c>
      <c r="L1941" s="24" t="e">
        <f t="shared" ca="1" si="153"/>
        <v>#NAME?</v>
      </c>
      <c r="M1941" s="24" t="e">
        <f t="shared" ca="1" si="154"/>
        <v>#NAME?</v>
      </c>
    </row>
    <row r="1942" spans="2:13" x14ac:dyDescent="0.25">
      <c r="B1942" s="24">
        <f t="shared" ca="1" si="150"/>
        <v>0.11312418838566785</v>
      </c>
      <c r="C1942" s="25">
        <f t="shared" ca="1" si="151"/>
        <v>37.899204691952889</v>
      </c>
      <c r="H1942" s="24">
        <v>1940</v>
      </c>
      <c r="I1942" s="24" t="e">
        <f ca="1"/>
        <v>#NAME?</v>
      </c>
      <c r="J1942" s="24" t="e">
        <f t="array" aca="1" ref="J1942" ca="1">INDIRECT(ADDRESS(($F$2+1-H1942)+2,9))</f>
        <v>#NAME?</v>
      </c>
      <c r="K1942" s="24" t="e">
        <f t="shared" ca="1" si="152"/>
        <v>#NAME?</v>
      </c>
      <c r="L1942" s="24" t="e">
        <f t="shared" ca="1" si="153"/>
        <v>#NAME?</v>
      </c>
      <c r="M1942" s="24" t="e">
        <f t="shared" ca="1" si="154"/>
        <v>#NAME?</v>
      </c>
    </row>
    <row r="1943" spans="2:13" x14ac:dyDescent="0.25">
      <c r="B1943" s="24">
        <f t="shared" ca="1" si="150"/>
        <v>0.89772329873940482</v>
      </c>
      <c r="C1943" s="25">
        <f t="shared" ca="1" si="151"/>
        <v>62.686850895299131</v>
      </c>
      <c r="H1943" s="24">
        <v>1941</v>
      </c>
      <c r="I1943" s="24" t="e">
        <f ca="1"/>
        <v>#NAME?</v>
      </c>
      <c r="J1943" s="24" t="e">
        <f t="array" aca="1" ref="J1943" ca="1">INDIRECT(ADDRESS(($F$2+1-H1943)+2,9))</f>
        <v>#NAME?</v>
      </c>
      <c r="K1943" s="24" t="e">
        <f t="shared" ca="1" si="152"/>
        <v>#NAME?</v>
      </c>
      <c r="L1943" s="24" t="e">
        <f t="shared" ca="1" si="153"/>
        <v>#NAME?</v>
      </c>
      <c r="M1943" s="24" t="e">
        <f t="shared" ca="1" si="154"/>
        <v>#NAME?</v>
      </c>
    </row>
    <row r="1944" spans="2:13" x14ac:dyDescent="0.25">
      <c r="B1944" s="24">
        <f t="shared" ca="1" si="150"/>
        <v>6.9283789033208421E-2</v>
      </c>
      <c r="C1944" s="25">
        <f t="shared" ca="1" si="151"/>
        <v>35.188536465589252</v>
      </c>
      <c r="H1944" s="24">
        <v>1942</v>
      </c>
      <c r="I1944" s="24" t="e">
        <f ca="1"/>
        <v>#NAME?</v>
      </c>
      <c r="J1944" s="24" t="e">
        <f t="array" aca="1" ref="J1944" ca="1">INDIRECT(ADDRESS(($F$2+1-H1944)+2,9))</f>
        <v>#NAME?</v>
      </c>
      <c r="K1944" s="24" t="e">
        <f t="shared" ca="1" si="152"/>
        <v>#NAME?</v>
      </c>
      <c r="L1944" s="24" t="e">
        <f t="shared" ca="1" si="153"/>
        <v>#NAME?</v>
      </c>
      <c r="M1944" s="24" t="e">
        <f t="shared" ca="1" si="154"/>
        <v>#NAME?</v>
      </c>
    </row>
    <row r="1945" spans="2:13" x14ac:dyDescent="0.25">
      <c r="B1945" s="24">
        <f t="shared" ca="1" si="150"/>
        <v>0.67276119153774516</v>
      </c>
      <c r="C1945" s="25">
        <f t="shared" ca="1" si="151"/>
        <v>54.475505239128886</v>
      </c>
      <c r="H1945" s="24">
        <v>1943</v>
      </c>
      <c r="I1945" s="24" t="e">
        <f ca="1"/>
        <v>#NAME?</v>
      </c>
      <c r="J1945" s="24" t="e">
        <f t="array" aca="1" ref="J1945" ca="1">INDIRECT(ADDRESS(($F$2+1-H1945)+2,9))</f>
        <v>#NAME?</v>
      </c>
      <c r="K1945" s="24" t="e">
        <f t="shared" ca="1" si="152"/>
        <v>#NAME?</v>
      </c>
      <c r="L1945" s="24" t="e">
        <f t="shared" ca="1" si="153"/>
        <v>#NAME?</v>
      </c>
      <c r="M1945" s="24" t="e">
        <f t="shared" ca="1" si="154"/>
        <v>#NAME?</v>
      </c>
    </row>
    <row r="1946" spans="2:13" x14ac:dyDescent="0.25">
      <c r="B1946" s="24">
        <f t="shared" ca="1" si="150"/>
        <v>0.21342036429560574</v>
      </c>
      <c r="C1946" s="25">
        <f t="shared" ca="1" si="151"/>
        <v>42.053905654949212</v>
      </c>
      <c r="H1946" s="24">
        <v>1944</v>
      </c>
      <c r="I1946" s="24" t="e">
        <f ca="1"/>
        <v>#NAME?</v>
      </c>
      <c r="J1946" s="24" t="e">
        <f t="array" aca="1" ref="J1946" ca="1">INDIRECT(ADDRESS(($F$2+1-H1946)+2,9))</f>
        <v>#NAME?</v>
      </c>
      <c r="K1946" s="24" t="e">
        <f t="shared" ca="1" si="152"/>
        <v>#NAME?</v>
      </c>
      <c r="L1946" s="24" t="e">
        <f t="shared" ca="1" si="153"/>
        <v>#NAME?</v>
      </c>
      <c r="M1946" s="24" t="e">
        <f t="shared" ca="1" si="154"/>
        <v>#NAME?</v>
      </c>
    </row>
    <row r="1947" spans="2:13" x14ac:dyDescent="0.25">
      <c r="B1947" s="24">
        <f t="shared" ca="1" si="150"/>
        <v>0.98790071631403764</v>
      </c>
      <c r="C1947" s="25">
        <f t="shared" ca="1" si="151"/>
        <v>72.539618615220121</v>
      </c>
      <c r="H1947" s="24">
        <v>1945</v>
      </c>
      <c r="I1947" s="24" t="e">
        <f ca="1"/>
        <v>#NAME?</v>
      </c>
      <c r="J1947" s="24" t="e">
        <f t="array" aca="1" ref="J1947" ca="1">INDIRECT(ADDRESS(($F$2+1-H1947)+2,9))</f>
        <v>#NAME?</v>
      </c>
      <c r="K1947" s="24" t="e">
        <f t="shared" ca="1" si="152"/>
        <v>#NAME?</v>
      </c>
      <c r="L1947" s="24" t="e">
        <f t="shared" ca="1" si="153"/>
        <v>#NAME?</v>
      </c>
      <c r="M1947" s="24" t="e">
        <f t="shared" ca="1" si="154"/>
        <v>#NAME?</v>
      </c>
    </row>
    <row r="1948" spans="2:13" x14ac:dyDescent="0.25">
      <c r="B1948" s="24">
        <f t="shared" ca="1" si="150"/>
        <v>0.67757422403778667</v>
      </c>
      <c r="C1948" s="25">
        <f t="shared" ca="1" si="151"/>
        <v>54.609262026447446</v>
      </c>
      <c r="H1948" s="24">
        <v>1946</v>
      </c>
      <c r="I1948" s="24" t="e">
        <f ca="1"/>
        <v>#NAME?</v>
      </c>
      <c r="J1948" s="24" t="e">
        <f t="array" aca="1" ref="J1948" ca="1">INDIRECT(ADDRESS(($F$2+1-H1948)+2,9))</f>
        <v>#NAME?</v>
      </c>
      <c r="K1948" s="24" t="e">
        <f t="shared" ca="1" si="152"/>
        <v>#NAME?</v>
      </c>
      <c r="L1948" s="24" t="e">
        <f t="shared" ca="1" si="153"/>
        <v>#NAME?</v>
      </c>
      <c r="M1948" s="24" t="e">
        <f t="shared" ca="1" si="154"/>
        <v>#NAME?</v>
      </c>
    </row>
    <row r="1949" spans="2:13" x14ac:dyDescent="0.25">
      <c r="B1949" s="24">
        <f t="shared" ca="1" si="150"/>
        <v>0.26127513888208131</v>
      </c>
      <c r="C1949" s="25">
        <f t="shared" ca="1" si="151"/>
        <v>43.60580824428115</v>
      </c>
      <c r="H1949" s="24">
        <v>1947</v>
      </c>
      <c r="I1949" s="24" t="e">
        <f ca="1"/>
        <v>#NAME?</v>
      </c>
      <c r="J1949" s="24" t="e">
        <f t="array" aca="1" ref="J1949" ca="1">INDIRECT(ADDRESS(($F$2+1-H1949)+2,9))</f>
        <v>#NAME?</v>
      </c>
      <c r="K1949" s="24" t="e">
        <f t="shared" ca="1" si="152"/>
        <v>#NAME?</v>
      </c>
      <c r="L1949" s="24" t="e">
        <f t="shared" ca="1" si="153"/>
        <v>#NAME?</v>
      </c>
      <c r="M1949" s="24" t="e">
        <f t="shared" ca="1" si="154"/>
        <v>#NAME?</v>
      </c>
    </row>
    <row r="1950" spans="2:13" x14ac:dyDescent="0.25">
      <c r="B1950" s="24">
        <f t="shared" ca="1" si="150"/>
        <v>0.46529975473697183</v>
      </c>
      <c r="C1950" s="25">
        <f t="shared" ca="1" si="151"/>
        <v>49.129094155554299</v>
      </c>
      <c r="H1950" s="24">
        <v>1948</v>
      </c>
      <c r="I1950" s="24" t="e">
        <f ca="1"/>
        <v>#NAME?</v>
      </c>
      <c r="J1950" s="24" t="e">
        <f t="array" aca="1" ref="J1950" ca="1">INDIRECT(ADDRESS(($F$2+1-H1950)+2,9))</f>
        <v>#NAME?</v>
      </c>
      <c r="K1950" s="24" t="e">
        <f t="shared" ca="1" si="152"/>
        <v>#NAME?</v>
      </c>
      <c r="L1950" s="24" t="e">
        <f t="shared" ca="1" si="153"/>
        <v>#NAME?</v>
      </c>
      <c r="M1950" s="24" t="e">
        <f t="shared" ca="1" si="154"/>
        <v>#NAME?</v>
      </c>
    </row>
    <row r="1951" spans="2:13" x14ac:dyDescent="0.25">
      <c r="B1951" s="24">
        <f t="shared" ca="1" si="150"/>
        <v>0.66484657388699087</v>
      </c>
      <c r="C1951" s="25">
        <f t="shared" ca="1" si="151"/>
        <v>54.25726908403081</v>
      </c>
      <c r="H1951" s="24">
        <v>1949</v>
      </c>
      <c r="I1951" s="24" t="e">
        <f ca="1"/>
        <v>#NAME?</v>
      </c>
      <c r="J1951" s="24" t="e">
        <f t="array" aca="1" ref="J1951" ca="1">INDIRECT(ADDRESS(($F$2+1-H1951)+2,9))</f>
        <v>#NAME?</v>
      </c>
      <c r="K1951" s="24" t="e">
        <f t="shared" ca="1" si="152"/>
        <v>#NAME?</v>
      </c>
      <c r="L1951" s="24" t="e">
        <f t="shared" ca="1" si="153"/>
        <v>#NAME?</v>
      </c>
      <c r="M1951" s="24" t="e">
        <f t="shared" ca="1" si="154"/>
        <v>#NAME?</v>
      </c>
    </row>
    <row r="1952" spans="2:13" x14ac:dyDescent="0.25">
      <c r="B1952" s="24">
        <f t="shared" ca="1" si="150"/>
        <v>0.57365727788645227</v>
      </c>
      <c r="C1952" s="25">
        <f t="shared" ca="1" si="151"/>
        <v>51.856930941204197</v>
      </c>
      <c r="H1952" s="24">
        <v>1950</v>
      </c>
      <c r="I1952" s="24" t="e">
        <f ca="1"/>
        <v>#NAME?</v>
      </c>
      <c r="J1952" s="24" t="e">
        <f t="array" aca="1" ref="J1952" ca="1">INDIRECT(ADDRESS(($F$2+1-H1952)+2,9))</f>
        <v>#NAME?</v>
      </c>
      <c r="K1952" s="24" t="e">
        <f t="shared" ca="1" si="152"/>
        <v>#NAME?</v>
      </c>
      <c r="L1952" s="24" t="e">
        <f t="shared" ca="1" si="153"/>
        <v>#NAME?</v>
      </c>
      <c r="M1952" s="24" t="e">
        <f t="shared" ca="1" si="154"/>
        <v>#NAME?</v>
      </c>
    </row>
    <row r="1953" spans="2:13" x14ac:dyDescent="0.25">
      <c r="B1953" s="24">
        <f t="shared" ca="1" si="150"/>
        <v>0.34731300653808328</v>
      </c>
      <c r="C1953" s="25">
        <f t="shared" ca="1" si="151"/>
        <v>46.074149904374671</v>
      </c>
      <c r="H1953" s="24">
        <v>1951</v>
      </c>
      <c r="I1953" s="24" t="e">
        <f ca="1"/>
        <v>#NAME?</v>
      </c>
      <c r="J1953" s="24" t="e">
        <f t="array" aca="1" ref="J1953" ca="1">INDIRECT(ADDRESS(($F$2+1-H1953)+2,9))</f>
        <v>#NAME?</v>
      </c>
      <c r="K1953" s="24" t="e">
        <f t="shared" ca="1" si="152"/>
        <v>#NAME?</v>
      </c>
      <c r="L1953" s="24" t="e">
        <f t="shared" ca="1" si="153"/>
        <v>#NAME?</v>
      </c>
      <c r="M1953" s="24" t="e">
        <f t="shared" ca="1" si="154"/>
        <v>#NAME?</v>
      </c>
    </row>
    <row r="1954" spans="2:13" x14ac:dyDescent="0.25">
      <c r="B1954" s="24">
        <f t="shared" ca="1" si="150"/>
        <v>0.9300117753933741</v>
      </c>
      <c r="C1954" s="25">
        <f t="shared" ca="1" si="151"/>
        <v>64.758787345796549</v>
      </c>
      <c r="H1954" s="24">
        <v>1952</v>
      </c>
      <c r="I1954" s="24" t="e">
        <f ca="1"/>
        <v>#NAME?</v>
      </c>
      <c r="J1954" s="24" t="e">
        <f t="array" aca="1" ref="J1954" ca="1">INDIRECT(ADDRESS(($F$2+1-H1954)+2,9))</f>
        <v>#NAME?</v>
      </c>
      <c r="K1954" s="24" t="e">
        <f t="shared" ca="1" si="152"/>
        <v>#NAME?</v>
      </c>
      <c r="L1954" s="24" t="e">
        <f t="shared" ca="1" si="153"/>
        <v>#NAME?</v>
      </c>
      <c r="M1954" s="24" t="e">
        <f t="shared" ca="1" si="154"/>
        <v>#NAME?</v>
      </c>
    </row>
    <row r="1955" spans="2:13" x14ac:dyDescent="0.25">
      <c r="B1955" s="24">
        <f t="shared" ca="1" si="150"/>
        <v>0.37449667233670025</v>
      </c>
      <c r="C1955" s="25">
        <f t="shared" ca="1" si="151"/>
        <v>46.800329973264098</v>
      </c>
      <c r="H1955" s="24">
        <v>1953</v>
      </c>
      <c r="I1955" s="24" t="e">
        <f ca="1"/>
        <v>#NAME?</v>
      </c>
      <c r="J1955" s="24" t="e">
        <f t="array" aca="1" ref="J1955" ca="1">INDIRECT(ADDRESS(($F$2+1-H1955)+2,9))</f>
        <v>#NAME?</v>
      </c>
      <c r="K1955" s="24" t="e">
        <f t="shared" ca="1" si="152"/>
        <v>#NAME?</v>
      </c>
      <c r="L1955" s="24" t="e">
        <f t="shared" ca="1" si="153"/>
        <v>#NAME?</v>
      </c>
      <c r="M1955" s="24" t="e">
        <f t="shared" ca="1" si="154"/>
        <v>#NAME?</v>
      </c>
    </row>
    <row r="1956" spans="2:13" x14ac:dyDescent="0.25">
      <c r="B1956" s="24">
        <f t="shared" ca="1" si="150"/>
        <v>0.64325475564373558</v>
      </c>
      <c r="C1956" s="25">
        <f t="shared" ca="1" si="151"/>
        <v>53.671723150189649</v>
      </c>
      <c r="H1956" s="24">
        <v>1954</v>
      </c>
      <c r="I1956" s="24" t="e">
        <f ca="1"/>
        <v>#NAME?</v>
      </c>
      <c r="J1956" s="24" t="e">
        <f t="array" aca="1" ref="J1956" ca="1">INDIRECT(ADDRESS(($F$2+1-H1956)+2,9))</f>
        <v>#NAME?</v>
      </c>
      <c r="K1956" s="24" t="e">
        <f t="shared" ca="1" si="152"/>
        <v>#NAME?</v>
      </c>
      <c r="L1956" s="24" t="e">
        <f t="shared" ca="1" si="153"/>
        <v>#NAME?</v>
      </c>
      <c r="M1956" s="24" t="e">
        <f t="shared" ca="1" si="154"/>
        <v>#NAME?</v>
      </c>
    </row>
    <row r="1957" spans="2:13" x14ac:dyDescent="0.25">
      <c r="B1957" s="24">
        <f t="shared" ca="1" si="150"/>
        <v>0.60749245923150585</v>
      </c>
      <c r="C1957" s="25">
        <f t="shared" ca="1" si="151"/>
        <v>52.727894347203836</v>
      </c>
      <c r="H1957" s="24">
        <v>1955</v>
      </c>
      <c r="I1957" s="24" t="e">
        <f ca="1"/>
        <v>#NAME?</v>
      </c>
      <c r="J1957" s="24" t="e">
        <f t="array" aca="1" ref="J1957" ca="1">INDIRECT(ADDRESS(($F$2+1-H1957)+2,9))</f>
        <v>#NAME?</v>
      </c>
      <c r="K1957" s="24" t="e">
        <f t="shared" ca="1" si="152"/>
        <v>#NAME?</v>
      </c>
      <c r="L1957" s="24" t="e">
        <f t="shared" ca="1" si="153"/>
        <v>#NAME?</v>
      </c>
      <c r="M1957" s="24" t="e">
        <f t="shared" ca="1" si="154"/>
        <v>#NAME?</v>
      </c>
    </row>
    <row r="1958" spans="2:13" x14ac:dyDescent="0.25">
      <c r="B1958" s="24">
        <f t="shared" ca="1" si="150"/>
        <v>0.5342933640372276</v>
      </c>
      <c r="C1958" s="25">
        <f t="shared" ca="1" si="151"/>
        <v>50.860668547217116</v>
      </c>
      <c r="H1958" s="24">
        <v>1956</v>
      </c>
      <c r="I1958" s="24" t="e">
        <f ca="1"/>
        <v>#NAME?</v>
      </c>
      <c r="J1958" s="24" t="e">
        <f t="array" aca="1" ref="J1958" ca="1">INDIRECT(ADDRESS(($F$2+1-H1958)+2,9))</f>
        <v>#NAME?</v>
      </c>
      <c r="K1958" s="24" t="e">
        <f t="shared" ca="1" si="152"/>
        <v>#NAME?</v>
      </c>
      <c r="L1958" s="24" t="e">
        <f t="shared" ca="1" si="153"/>
        <v>#NAME?</v>
      </c>
      <c r="M1958" s="24" t="e">
        <f t="shared" ca="1" si="154"/>
        <v>#NAME?</v>
      </c>
    </row>
    <row r="1959" spans="2:13" x14ac:dyDescent="0.25">
      <c r="B1959" s="24">
        <f t="shared" ca="1" si="150"/>
        <v>0.68160111248978161</v>
      </c>
      <c r="C1959" s="25">
        <f t="shared" ca="1" si="151"/>
        <v>54.721807551947073</v>
      </c>
      <c r="H1959" s="24">
        <v>1957</v>
      </c>
      <c r="I1959" s="24" t="e">
        <f ca="1"/>
        <v>#NAME?</v>
      </c>
      <c r="J1959" s="24" t="e">
        <f t="array" aca="1" ref="J1959" ca="1">INDIRECT(ADDRESS(($F$2+1-H1959)+2,9))</f>
        <v>#NAME?</v>
      </c>
      <c r="K1959" s="24" t="e">
        <f t="shared" ca="1" si="152"/>
        <v>#NAME?</v>
      </c>
      <c r="L1959" s="24" t="e">
        <f t="shared" ca="1" si="153"/>
        <v>#NAME?</v>
      </c>
      <c r="M1959" s="24" t="e">
        <f t="shared" ca="1" si="154"/>
        <v>#NAME?</v>
      </c>
    </row>
    <row r="1960" spans="2:13" x14ac:dyDescent="0.25">
      <c r="B1960" s="24">
        <f t="shared" ca="1" si="150"/>
        <v>0.41659084430592686</v>
      </c>
      <c r="C1960" s="25">
        <f t="shared" ca="1" si="151"/>
        <v>47.893772884725486</v>
      </c>
      <c r="H1960" s="24">
        <v>1958</v>
      </c>
      <c r="I1960" s="24" t="e">
        <f ca="1"/>
        <v>#NAME?</v>
      </c>
      <c r="J1960" s="24" t="e">
        <f t="array" aca="1" ref="J1960" ca="1">INDIRECT(ADDRESS(($F$2+1-H1960)+2,9))</f>
        <v>#NAME?</v>
      </c>
      <c r="K1960" s="24" t="e">
        <f t="shared" ca="1" si="152"/>
        <v>#NAME?</v>
      </c>
      <c r="L1960" s="24" t="e">
        <f t="shared" ca="1" si="153"/>
        <v>#NAME?</v>
      </c>
      <c r="M1960" s="24" t="e">
        <f t="shared" ca="1" si="154"/>
        <v>#NAME?</v>
      </c>
    </row>
    <row r="1961" spans="2:13" x14ac:dyDescent="0.25">
      <c r="B1961" s="24">
        <f t="shared" ca="1" si="150"/>
        <v>0.45564145930213618</v>
      </c>
      <c r="C1961" s="25">
        <f t="shared" ca="1" si="151"/>
        <v>48.88579517629158</v>
      </c>
      <c r="H1961" s="24">
        <v>1959</v>
      </c>
      <c r="I1961" s="24" t="e">
        <f ca="1"/>
        <v>#NAME?</v>
      </c>
      <c r="J1961" s="24" t="e">
        <f t="array" aca="1" ref="J1961" ca="1">INDIRECT(ADDRESS(($F$2+1-H1961)+2,9))</f>
        <v>#NAME?</v>
      </c>
      <c r="K1961" s="24" t="e">
        <f t="shared" ca="1" si="152"/>
        <v>#NAME?</v>
      </c>
      <c r="L1961" s="24" t="e">
        <f t="shared" ca="1" si="153"/>
        <v>#NAME?</v>
      </c>
      <c r="M1961" s="24" t="e">
        <f t="shared" ca="1" si="154"/>
        <v>#NAME?</v>
      </c>
    </row>
    <row r="1962" spans="2:13" x14ac:dyDescent="0.25">
      <c r="B1962" s="24">
        <f t="shared" ca="1" si="150"/>
        <v>7.5961855108028775E-3</v>
      </c>
      <c r="C1962" s="25">
        <f t="shared" ca="1" si="151"/>
        <v>25.722394748771173</v>
      </c>
      <c r="H1962" s="24">
        <v>1960</v>
      </c>
      <c r="I1962" s="24" t="e">
        <f ca="1"/>
        <v>#NAME?</v>
      </c>
      <c r="J1962" s="24" t="e">
        <f t="array" aca="1" ref="J1962" ca="1">INDIRECT(ADDRESS(($F$2+1-H1962)+2,9))</f>
        <v>#NAME?</v>
      </c>
      <c r="K1962" s="24" t="e">
        <f t="shared" ca="1" si="152"/>
        <v>#NAME?</v>
      </c>
      <c r="L1962" s="24" t="e">
        <f t="shared" ca="1" si="153"/>
        <v>#NAME?</v>
      </c>
      <c r="M1962" s="24" t="e">
        <f t="shared" ca="1" si="154"/>
        <v>#NAME?</v>
      </c>
    </row>
    <row r="1963" spans="2:13" x14ac:dyDescent="0.25">
      <c r="B1963" s="24">
        <f t="shared" ca="1" si="150"/>
        <v>0.15729729684345028</v>
      </c>
      <c r="C1963" s="25">
        <f t="shared" ca="1" si="151"/>
        <v>39.943720915717101</v>
      </c>
      <c r="H1963" s="24">
        <v>1961</v>
      </c>
      <c r="I1963" s="24" t="e">
        <f ca="1"/>
        <v>#NAME?</v>
      </c>
      <c r="J1963" s="24" t="e">
        <f t="array" aca="1" ref="J1963" ca="1">INDIRECT(ADDRESS(($F$2+1-H1963)+2,9))</f>
        <v>#NAME?</v>
      </c>
      <c r="K1963" s="24" t="e">
        <f t="shared" ca="1" si="152"/>
        <v>#NAME?</v>
      </c>
      <c r="L1963" s="24" t="e">
        <f t="shared" ca="1" si="153"/>
        <v>#NAME?</v>
      </c>
      <c r="M1963" s="24" t="e">
        <f t="shared" ca="1" si="154"/>
        <v>#NAME?</v>
      </c>
    </row>
    <row r="1964" spans="2:13" x14ac:dyDescent="0.25">
      <c r="B1964" s="24">
        <f t="shared" ca="1" si="150"/>
        <v>0.63308494476463639</v>
      </c>
      <c r="C1964" s="25">
        <f t="shared" ca="1" si="151"/>
        <v>53.40035079691252</v>
      </c>
      <c r="H1964" s="24">
        <v>1962</v>
      </c>
      <c r="I1964" s="24" t="e">
        <f ca="1"/>
        <v>#NAME?</v>
      </c>
      <c r="J1964" s="24" t="e">
        <f t="array" aca="1" ref="J1964" ca="1">INDIRECT(ADDRESS(($F$2+1-H1964)+2,9))</f>
        <v>#NAME?</v>
      </c>
      <c r="K1964" s="24" t="e">
        <f t="shared" ca="1" si="152"/>
        <v>#NAME?</v>
      </c>
      <c r="L1964" s="24" t="e">
        <f t="shared" ca="1" si="153"/>
        <v>#NAME?</v>
      </c>
      <c r="M1964" s="24" t="e">
        <f t="shared" ca="1" si="154"/>
        <v>#NAME?</v>
      </c>
    </row>
    <row r="1965" spans="2:13" x14ac:dyDescent="0.25">
      <c r="B1965" s="24">
        <f t="shared" ca="1" si="150"/>
        <v>6.097348600192265E-2</v>
      </c>
      <c r="C1965" s="25">
        <f t="shared" ca="1" si="151"/>
        <v>34.533471236908014</v>
      </c>
      <c r="H1965" s="24">
        <v>1963</v>
      </c>
      <c r="I1965" s="24" t="e">
        <f ca="1"/>
        <v>#NAME?</v>
      </c>
      <c r="J1965" s="24" t="e">
        <f t="array" aca="1" ref="J1965" ca="1">INDIRECT(ADDRESS(($F$2+1-H1965)+2,9))</f>
        <v>#NAME?</v>
      </c>
      <c r="K1965" s="24" t="e">
        <f t="shared" ca="1" si="152"/>
        <v>#NAME?</v>
      </c>
      <c r="L1965" s="24" t="e">
        <f t="shared" ca="1" si="153"/>
        <v>#NAME?</v>
      </c>
      <c r="M1965" s="24" t="e">
        <f t="shared" ca="1" si="154"/>
        <v>#NAME?</v>
      </c>
    </row>
    <row r="1966" spans="2:13" x14ac:dyDescent="0.25">
      <c r="B1966" s="24">
        <f t="shared" ca="1" si="150"/>
        <v>0.82528632828969473</v>
      </c>
      <c r="C1966" s="25">
        <f t="shared" ca="1" si="151"/>
        <v>59.357006353365151</v>
      </c>
      <c r="H1966" s="24">
        <v>1964</v>
      </c>
      <c r="I1966" s="24" t="e">
        <f ca="1"/>
        <v>#NAME?</v>
      </c>
      <c r="J1966" s="24" t="e">
        <f t="array" aca="1" ref="J1966" ca="1">INDIRECT(ADDRESS(($F$2+1-H1966)+2,9))</f>
        <v>#NAME?</v>
      </c>
      <c r="K1966" s="24" t="e">
        <f t="shared" ca="1" si="152"/>
        <v>#NAME?</v>
      </c>
      <c r="L1966" s="24" t="e">
        <f t="shared" ca="1" si="153"/>
        <v>#NAME?</v>
      </c>
      <c r="M1966" s="24" t="e">
        <f t="shared" ca="1" si="154"/>
        <v>#NAME?</v>
      </c>
    </row>
    <row r="1967" spans="2:13" x14ac:dyDescent="0.25">
      <c r="B1967" s="24">
        <f t="shared" ca="1" si="150"/>
        <v>0.79722107195997272</v>
      </c>
      <c r="C1967" s="25">
        <f t="shared" ca="1" si="151"/>
        <v>58.317362118591937</v>
      </c>
      <c r="H1967" s="24">
        <v>1965</v>
      </c>
      <c r="I1967" s="24" t="e">
        <f ca="1"/>
        <v>#NAME?</v>
      </c>
      <c r="J1967" s="24" t="e">
        <f t="array" aca="1" ref="J1967" ca="1">INDIRECT(ADDRESS(($F$2+1-H1967)+2,9))</f>
        <v>#NAME?</v>
      </c>
      <c r="K1967" s="24" t="e">
        <f t="shared" ca="1" si="152"/>
        <v>#NAME?</v>
      </c>
      <c r="L1967" s="24" t="e">
        <f t="shared" ca="1" si="153"/>
        <v>#NAME?</v>
      </c>
      <c r="M1967" s="24" t="e">
        <f t="shared" ca="1" si="154"/>
        <v>#NAME?</v>
      </c>
    </row>
    <row r="1968" spans="2:13" x14ac:dyDescent="0.25">
      <c r="B1968" s="24">
        <f t="shared" ca="1" si="150"/>
        <v>0.20559953384258833</v>
      </c>
      <c r="C1968" s="25">
        <f t="shared" ca="1" si="151"/>
        <v>41.782146406089993</v>
      </c>
      <c r="H1968" s="24">
        <v>1966</v>
      </c>
      <c r="I1968" s="24" t="e">
        <f ca="1"/>
        <v>#NAME?</v>
      </c>
      <c r="J1968" s="24" t="e">
        <f t="array" aca="1" ref="J1968" ca="1">INDIRECT(ADDRESS(($F$2+1-H1968)+2,9))</f>
        <v>#NAME?</v>
      </c>
      <c r="K1968" s="24" t="e">
        <f t="shared" ca="1" si="152"/>
        <v>#NAME?</v>
      </c>
      <c r="L1968" s="24" t="e">
        <f t="shared" ca="1" si="153"/>
        <v>#NAME?</v>
      </c>
      <c r="M1968" s="24" t="e">
        <f t="shared" ca="1" si="154"/>
        <v>#NAME?</v>
      </c>
    </row>
    <row r="1969" spans="2:13" x14ac:dyDescent="0.25">
      <c r="B1969" s="24">
        <f t="shared" ca="1" si="150"/>
        <v>9.5585418771748643E-3</v>
      </c>
      <c r="C1969" s="25">
        <f t="shared" ca="1" si="151"/>
        <v>26.567600470898221</v>
      </c>
      <c r="H1969" s="24">
        <v>1967</v>
      </c>
      <c r="I1969" s="24" t="e">
        <f ca="1"/>
        <v>#NAME?</v>
      </c>
      <c r="J1969" s="24" t="e">
        <f t="array" aca="1" ref="J1969" ca="1">INDIRECT(ADDRESS(($F$2+1-H1969)+2,9))</f>
        <v>#NAME?</v>
      </c>
      <c r="K1969" s="24" t="e">
        <f t="shared" ca="1" si="152"/>
        <v>#NAME?</v>
      </c>
      <c r="L1969" s="24" t="e">
        <f t="shared" ca="1" si="153"/>
        <v>#NAME?</v>
      </c>
      <c r="M1969" s="24" t="e">
        <f t="shared" ca="1" si="154"/>
        <v>#NAME?</v>
      </c>
    </row>
    <row r="1970" spans="2:13" x14ac:dyDescent="0.25">
      <c r="B1970" s="24">
        <f t="shared" ca="1" si="150"/>
        <v>0.72087154762640893</v>
      </c>
      <c r="C1970" s="25">
        <f t="shared" ca="1" si="151"/>
        <v>55.854325541285419</v>
      </c>
      <c r="H1970" s="24">
        <v>1968</v>
      </c>
      <c r="I1970" s="24" t="e">
        <f ca="1"/>
        <v>#NAME?</v>
      </c>
      <c r="J1970" s="24" t="e">
        <f t="array" aca="1" ref="J1970" ca="1">INDIRECT(ADDRESS(($F$2+1-H1970)+2,9))</f>
        <v>#NAME?</v>
      </c>
      <c r="K1970" s="24" t="e">
        <f t="shared" ca="1" si="152"/>
        <v>#NAME?</v>
      </c>
      <c r="L1970" s="24" t="e">
        <f t="shared" ca="1" si="153"/>
        <v>#NAME?</v>
      </c>
      <c r="M1970" s="24" t="e">
        <f t="shared" ca="1" si="154"/>
        <v>#NAME?</v>
      </c>
    </row>
    <row r="1971" spans="2:13" x14ac:dyDescent="0.25">
      <c r="B1971" s="24">
        <f t="shared" ca="1" si="150"/>
        <v>3.3951422332791248E-2</v>
      </c>
      <c r="C1971" s="25">
        <f t="shared" ca="1" si="151"/>
        <v>31.743489749899702</v>
      </c>
      <c r="H1971" s="24">
        <v>1969</v>
      </c>
      <c r="I1971" s="24" t="e">
        <f ca="1"/>
        <v>#NAME?</v>
      </c>
      <c r="J1971" s="24" t="e">
        <f t="array" aca="1" ref="J1971" ca="1">INDIRECT(ADDRESS(($F$2+1-H1971)+2,9))</f>
        <v>#NAME?</v>
      </c>
      <c r="K1971" s="24" t="e">
        <f t="shared" ca="1" si="152"/>
        <v>#NAME?</v>
      </c>
      <c r="L1971" s="24" t="e">
        <f t="shared" ca="1" si="153"/>
        <v>#NAME?</v>
      </c>
      <c r="M1971" s="24" t="e">
        <f t="shared" ca="1" si="154"/>
        <v>#NAME?</v>
      </c>
    </row>
    <row r="1972" spans="2:13" x14ac:dyDescent="0.25">
      <c r="B1972" s="24">
        <f t="shared" ca="1" si="150"/>
        <v>9.4103244756432058E-2</v>
      </c>
      <c r="C1972" s="25">
        <f t="shared" ca="1" si="151"/>
        <v>36.840966657274457</v>
      </c>
      <c r="H1972" s="24">
        <v>1970</v>
      </c>
      <c r="I1972" s="24" t="e">
        <f ca="1"/>
        <v>#NAME?</v>
      </c>
      <c r="J1972" s="24" t="e">
        <f t="array" aca="1" ref="J1972" ca="1">INDIRECT(ADDRESS(($F$2+1-H1972)+2,9))</f>
        <v>#NAME?</v>
      </c>
      <c r="K1972" s="24" t="e">
        <f t="shared" ca="1" si="152"/>
        <v>#NAME?</v>
      </c>
      <c r="L1972" s="24" t="e">
        <f t="shared" ca="1" si="153"/>
        <v>#NAME?</v>
      </c>
      <c r="M1972" s="24" t="e">
        <f t="shared" ca="1" si="154"/>
        <v>#NAME?</v>
      </c>
    </row>
    <row r="1973" spans="2:13" x14ac:dyDescent="0.25">
      <c r="B1973" s="24">
        <f t="shared" ca="1" si="150"/>
        <v>0.8372207048722986</v>
      </c>
      <c r="C1973" s="25">
        <f t="shared" ca="1" si="151"/>
        <v>59.830992563881665</v>
      </c>
      <c r="H1973" s="24">
        <v>1971</v>
      </c>
      <c r="I1973" s="24" t="e">
        <f ca="1"/>
        <v>#NAME?</v>
      </c>
      <c r="J1973" s="24" t="e">
        <f t="array" aca="1" ref="J1973" ca="1">INDIRECT(ADDRESS(($F$2+1-H1973)+2,9))</f>
        <v>#NAME?</v>
      </c>
      <c r="K1973" s="24" t="e">
        <f t="shared" ca="1" si="152"/>
        <v>#NAME?</v>
      </c>
      <c r="L1973" s="24" t="e">
        <f t="shared" ca="1" si="153"/>
        <v>#NAME?</v>
      </c>
      <c r="M1973" s="24" t="e">
        <f t="shared" ca="1" si="154"/>
        <v>#NAME?</v>
      </c>
    </row>
    <row r="1974" spans="2:13" x14ac:dyDescent="0.25">
      <c r="B1974" s="24">
        <f t="shared" ca="1" si="150"/>
        <v>0.40435033460168013</v>
      </c>
      <c r="C1974" s="25">
        <f t="shared" ca="1" si="151"/>
        <v>47.578974072112381</v>
      </c>
      <c r="H1974" s="24">
        <v>1972</v>
      </c>
      <c r="I1974" s="24" t="e">
        <f ca="1"/>
        <v>#NAME?</v>
      </c>
      <c r="J1974" s="24" t="e">
        <f t="array" aca="1" ref="J1974" ca="1">INDIRECT(ADDRESS(($F$2+1-H1974)+2,9))</f>
        <v>#NAME?</v>
      </c>
      <c r="K1974" s="24" t="e">
        <f t="shared" ca="1" si="152"/>
        <v>#NAME?</v>
      </c>
      <c r="L1974" s="24" t="e">
        <f t="shared" ca="1" si="153"/>
        <v>#NAME?</v>
      </c>
      <c r="M1974" s="24" t="e">
        <f t="shared" ca="1" si="154"/>
        <v>#NAME?</v>
      </c>
    </row>
    <row r="1975" spans="2:13" x14ac:dyDescent="0.25">
      <c r="B1975" s="24">
        <f t="shared" ca="1" si="150"/>
        <v>0.38812797095187024</v>
      </c>
      <c r="C1975" s="25">
        <f t="shared" ca="1" si="151"/>
        <v>47.157984685431472</v>
      </c>
      <c r="H1975" s="24">
        <v>1973</v>
      </c>
      <c r="I1975" s="24" t="e">
        <f ca="1"/>
        <v>#NAME?</v>
      </c>
      <c r="J1975" s="24" t="e">
        <f t="array" aca="1" ref="J1975" ca="1">INDIRECT(ADDRESS(($F$2+1-H1975)+2,9))</f>
        <v>#NAME?</v>
      </c>
      <c r="K1975" s="24" t="e">
        <f t="shared" ca="1" si="152"/>
        <v>#NAME?</v>
      </c>
      <c r="L1975" s="24" t="e">
        <f t="shared" ca="1" si="153"/>
        <v>#NAME?</v>
      </c>
      <c r="M1975" s="24" t="e">
        <f t="shared" ca="1" si="154"/>
        <v>#NAME?</v>
      </c>
    </row>
    <row r="1976" spans="2:13" x14ac:dyDescent="0.25">
      <c r="B1976" s="24">
        <f t="shared" ca="1" si="150"/>
        <v>0.84120309937622184</v>
      </c>
      <c r="C1976" s="25">
        <f t="shared" ca="1" si="151"/>
        <v>59.994147835125936</v>
      </c>
      <c r="H1976" s="24">
        <v>1974</v>
      </c>
      <c r="I1976" s="24" t="e">
        <f ca="1"/>
        <v>#NAME?</v>
      </c>
      <c r="J1976" s="24" t="e">
        <f t="array" aca="1" ref="J1976" ca="1">INDIRECT(ADDRESS(($F$2+1-H1976)+2,9))</f>
        <v>#NAME?</v>
      </c>
      <c r="K1976" s="24" t="e">
        <f t="shared" ca="1" si="152"/>
        <v>#NAME?</v>
      </c>
      <c r="L1976" s="24" t="e">
        <f t="shared" ca="1" si="153"/>
        <v>#NAME?</v>
      </c>
      <c r="M1976" s="24" t="e">
        <f t="shared" ca="1" si="154"/>
        <v>#NAME?</v>
      </c>
    </row>
    <row r="1977" spans="2:13" x14ac:dyDescent="0.25">
      <c r="B1977" s="24">
        <f t="shared" ca="1" si="150"/>
        <v>0.2285278200610904</v>
      </c>
      <c r="C1977" s="25">
        <f t="shared" ca="1" si="151"/>
        <v>42.562961175413065</v>
      </c>
      <c r="H1977" s="24">
        <v>1975</v>
      </c>
      <c r="I1977" s="24" t="e">
        <f ca="1"/>
        <v>#NAME?</v>
      </c>
      <c r="J1977" s="24" t="e">
        <f t="array" aca="1" ref="J1977" ca="1">INDIRECT(ADDRESS(($F$2+1-H1977)+2,9))</f>
        <v>#NAME?</v>
      </c>
      <c r="K1977" s="24" t="e">
        <f t="shared" ca="1" si="152"/>
        <v>#NAME?</v>
      </c>
      <c r="L1977" s="24" t="e">
        <f t="shared" ca="1" si="153"/>
        <v>#NAME?</v>
      </c>
      <c r="M1977" s="24" t="e">
        <f t="shared" ca="1" si="154"/>
        <v>#NAME?</v>
      </c>
    </row>
    <row r="1978" spans="2:13" x14ac:dyDescent="0.25">
      <c r="B1978" s="24">
        <f t="shared" ca="1" si="150"/>
        <v>0.63862051152666688</v>
      </c>
      <c r="C1978" s="25">
        <f t="shared" ca="1" si="151"/>
        <v>53.547739079594308</v>
      </c>
      <c r="H1978" s="24">
        <v>1976</v>
      </c>
      <c r="I1978" s="24" t="e">
        <f ca="1"/>
        <v>#NAME?</v>
      </c>
      <c r="J1978" s="24" t="e">
        <f t="array" aca="1" ref="J1978" ca="1">INDIRECT(ADDRESS(($F$2+1-H1978)+2,9))</f>
        <v>#NAME?</v>
      </c>
      <c r="K1978" s="24" t="e">
        <f t="shared" ca="1" si="152"/>
        <v>#NAME?</v>
      </c>
      <c r="L1978" s="24" t="e">
        <f t="shared" ca="1" si="153"/>
        <v>#NAME?</v>
      </c>
      <c r="M1978" s="24" t="e">
        <f t="shared" ca="1" si="154"/>
        <v>#NAME?</v>
      </c>
    </row>
    <row r="1979" spans="2:13" x14ac:dyDescent="0.25">
      <c r="B1979" s="24">
        <f t="shared" ca="1" si="150"/>
        <v>0.7555748150273186</v>
      </c>
      <c r="C1979" s="25">
        <f t="shared" ca="1" si="151"/>
        <v>56.921384775931479</v>
      </c>
      <c r="H1979" s="24">
        <v>1977</v>
      </c>
      <c r="I1979" s="24" t="e">
        <f ca="1"/>
        <v>#NAME?</v>
      </c>
      <c r="J1979" s="24" t="e">
        <f t="array" aca="1" ref="J1979" ca="1">INDIRECT(ADDRESS(($F$2+1-H1979)+2,9))</f>
        <v>#NAME?</v>
      </c>
      <c r="K1979" s="24" t="e">
        <f t="shared" ca="1" si="152"/>
        <v>#NAME?</v>
      </c>
      <c r="L1979" s="24" t="e">
        <f t="shared" ca="1" si="153"/>
        <v>#NAME?</v>
      </c>
      <c r="M1979" s="24" t="e">
        <f t="shared" ca="1" si="154"/>
        <v>#NAME?</v>
      </c>
    </row>
    <row r="1980" spans="2:13" x14ac:dyDescent="0.25">
      <c r="B1980" s="24">
        <f t="shared" ca="1" si="150"/>
        <v>0.76518271428347251</v>
      </c>
      <c r="C1980" s="25">
        <f t="shared" ca="1" si="151"/>
        <v>57.230737566672985</v>
      </c>
      <c r="H1980" s="24">
        <v>1978</v>
      </c>
      <c r="I1980" s="24" t="e">
        <f ca="1"/>
        <v>#NAME?</v>
      </c>
      <c r="J1980" s="24" t="e">
        <f t="array" aca="1" ref="J1980" ca="1">INDIRECT(ADDRESS(($F$2+1-H1980)+2,9))</f>
        <v>#NAME?</v>
      </c>
      <c r="K1980" s="24" t="e">
        <f t="shared" ca="1" si="152"/>
        <v>#NAME?</v>
      </c>
      <c r="L1980" s="24" t="e">
        <f t="shared" ca="1" si="153"/>
        <v>#NAME?</v>
      </c>
      <c r="M1980" s="24" t="e">
        <f t="shared" ca="1" si="154"/>
        <v>#NAME?</v>
      </c>
    </row>
    <row r="1981" spans="2:13" x14ac:dyDescent="0.25">
      <c r="B1981" s="24">
        <f t="shared" ca="1" si="150"/>
        <v>0.53213593492049249</v>
      </c>
      <c r="C1981" s="25">
        <f t="shared" ca="1" si="151"/>
        <v>50.806401561877422</v>
      </c>
      <c r="H1981" s="24">
        <v>1979</v>
      </c>
      <c r="I1981" s="24" t="e">
        <f ca="1"/>
        <v>#NAME?</v>
      </c>
      <c r="J1981" s="24" t="e">
        <f t="array" aca="1" ref="J1981" ca="1">INDIRECT(ADDRESS(($F$2+1-H1981)+2,9))</f>
        <v>#NAME?</v>
      </c>
      <c r="K1981" s="24" t="e">
        <f t="shared" ca="1" si="152"/>
        <v>#NAME?</v>
      </c>
      <c r="L1981" s="24" t="e">
        <f t="shared" ca="1" si="153"/>
        <v>#NAME?</v>
      </c>
      <c r="M1981" s="24" t="e">
        <f t="shared" ca="1" si="154"/>
        <v>#NAME?</v>
      </c>
    </row>
    <row r="1982" spans="2:13" x14ac:dyDescent="0.25">
      <c r="B1982" s="24">
        <f t="shared" ca="1" si="150"/>
        <v>0.99618932751414402</v>
      </c>
      <c r="C1982" s="25">
        <f t="shared" ca="1" si="151"/>
        <v>76.684000555713965</v>
      </c>
      <c r="H1982" s="24">
        <v>1980</v>
      </c>
      <c r="I1982" s="24" t="e">
        <f ca="1"/>
        <v>#NAME?</v>
      </c>
      <c r="J1982" s="24" t="e">
        <f t="array" aca="1" ref="J1982" ca="1">INDIRECT(ADDRESS(($F$2+1-H1982)+2,9))</f>
        <v>#NAME?</v>
      </c>
      <c r="K1982" s="24" t="e">
        <f t="shared" ca="1" si="152"/>
        <v>#NAME?</v>
      </c>
      <c r="L1982" s="24" t="e">
        <f t="shared" ca="1" si="153"/>
        <v>#NAME?</v>
      </c>
      <c r="M1982" s="24" t="e">
        <f t="shared" ca="1" si="154"/>
        <v>#NAME?</v>
      </c>
    </row>
    <row r="1983" spans="2:13" x14ac:dyDescent="0.25">
      <c r="B1983" s="24">
        <f t="shared" ca="1" si="150"/>
        <v>0.15436966325705992</v>
      </c>
      <c r="C1983" s="25">
        <f t="shared" ca="1" si="151"/>
        <v>39.821291295119956</v>
      </c>
      <c r="H1983" s="24">
        <v>1981</v>
      </c>
      <c r="I1983" s="24" t="e">
        <f ca="1"/>
        <v>#NAME?</v>
      </c>
      <c r="J1983" s="24" t="e">
        <f t="array" aca="1" ref="J1983" ca="1">INDIRECT(ADDRESS(($F$2+1-H1983)+2,9))</f>
        <v>#NAME?</v>
      </c>
      <c r="K1983" s="24" t="e">
        <f t="shared" ca="1" si="152"/>
        <v>#NAME?</v>
      </c>
      <c r="L1983" s="24" t="e">
        <f t="shared" ca="1" si="153"/>
        <v>#NAME?</v>
      </c>
      <c r="M1983" s="24" t="e">
        <f t="shared" ca="1" si="154"/>
        <v>#NAME?</v>
      </c>
    </row>
    <row r="1984" spans="2:13" x14ac:dyDescent="0.25">
      <c r="B1984" s="24">
        <f t="shared" ca="1" si="150"/>
        <v>0.53778804190347984</v>
      </c>
      <c r="C1984" s="25">
        <f t="shared" ca="1" si="151"/>
        <v>50.948626594122715</v>
      </c>
      <c r="H1984" s="24">
        <v>1982</v>
      </c>
      <c r="I1984" s="24" t="e">
        <f ca="1"/>
        <v>#NAME?</v>
      </c>
      <c r="J1984" s="24" t="e">
        <f t="array" aca="1" ref="J1984" ca="1">INDIRECT(ADDRESS(($F$2+1-H1984)+2,9))</f>
        <v>#NAME?</v>
      </c>
      <c r="K1984" s="24" t="e">
        <f t="shared" ca="1" si="152"/>
        <v>#NAME?</v>
      </c>
      <c r="L1984" s="24" t="e">
        <f t="shared" ca="1" si="153"/>
        <v>#NAME?</v>
      </c>
      <c r="M1984" s="24" t="e">
        <f t="shared" ca="1" si="154"/>
        <v>#NAME?</v>
      </c>
    </row>
    <row r="1985" spans="2:13" x14ac:dyDescent="0.25">
      <c r="B1985" s="24">
        <f t="shared" ca="1" si="150"/>
        <v>0.66900795554743775</v>
      </c>
      <c r="C1985" s="25">
        <f t="shared" ca="1" si="151"/>
        <v>54.371754825536925</v>
      </c>
      <c r="H1985" s="24">
        <v>1983</v>
      </c>
      <c r="I1985" s="24" t="e">
        <f ca="1"/>
        <v>#NAME?</v>
      </c>
      <c r="J1985" s="24" t="e">
        <f t="array" aca="1" ref="J1985" ca="1">INDIRECT(ADDRESS(($F$2+1-H1985)+2,9))</f>
        <v>#NAME?</v>
      </c>
      <c r="K1985" s="24" t="e">
        <f t="shared" ca="1" si="152"/>
        <v>#NAME?</v>
      </c>
      <c r="L1985" s="24" t="e">
        <f t="shared" ca="1" si="153"/>
        <v>#NAME?</v>
      </c>
      <c r="M1985" s="24" t="e">
        <f t="shared" ca="1" si="154"/>
        <v>#NAME?</v>
      </c>
    </row>
    <row r="1986" spans="2:13" x14ac:dyDescent="0.25">
      <c r="B1986" s="24">
        <f t="shared" ca="1" si="150"/>
        <v>0.53073991690598465</v>
      </c>
      <c r="C1986" s="25">
        <f t="shared" ca="1" si="151"/>
        <v>50.771299514069021</v>
      </c>
      <c r="H1986" s="24">
        <v>1984</v>
      </c>
      <c r="I1986" s="24" t="e">
        <f ca="1"/>
        <v>#NAME?</v>
      </c>
      <c r="J1986" s="24" t="e">
        <f t="array" aca="1" ref="J1986" ca="1">INDIRECT(ADDRESS(($F$2+1-H1986)+2,9))</f>
        <v>#NAME?</v>
      </c>
      <c r="K1986" s="24" t="e">
        <f t="shared" ca="1" si="152"/>
        <v>#NAME?</v>
      </c>
      <c r="L1986" s="24" t="e">
        <f t="shared" ca="1" si="153"/>
        <v>#NAME?</v>
      </c>
      <c r="M1986" s="24" t="e">
        <f t="shared" ca="1" si="154"/>
        <v>#NAME?</v>
      </c>
    </row>
    <row r="1987" spans="2:13" x14ac:dyDescent="0.25">
      <c r="B1987" s="24">
        <f t="shared" ca="1" si="150"/>
        <v>0.29374909407823102</v>
      </c>
      <c r="C1987" s="25">
        <f t="shared" ca="1" si="151"/>
        <v>44.575349649356724</v>
      </c>
      <c r="H1987" s="24">
        <v>1985</v>
      </c>
      <c r="I1987" s="24" t="e">
        <f ca="1"/>
        <v>#NAME?</v>
      </c>
      <c r="J1987" s="24" t="e">
        <f t="array" aca="1" ref="J1987" ca="1">INDIRECT(ADDRESS(($F$2+1-H1987)+2,9))</f>
        <v>#NAME?</v>
      </c>
      <c r="K1987" s="24" t="e">
        <f t="shared" ca="1" si="152"/>
        <v>#NAME?</v>
      </c>
      <c r="L1987" s="24" t="e">
        <f t="shared" ca="1" si="153"/>
        <v>#NAME?</v>
      </c>
      <c r="M1987" s="24" t="e">
        <f t="shared" ca="1" si="154"/>
        <v>#NAME?</v>
      </c>
    </row>
    <row r="1988" spans="2:13" x14ac:dyDescent="0.25">
      <c r="B1988" s="24">
        <f t="shared" ref="B1988:B2051" ca="1" si="155">RAND()</f>
        <v>0.31963834057206808</v>
      </c>
      <c r="C1988" s="25">
        <f t="shared" ref="C1988:C2051" ca="1" si="156">_xlfn.NORM.INV(B1988,50,10)</f>
        <v>45.312896405617927</v>
      </c>
      <c r="H1988" s="24">
        <v>1986</v>
      </c>
      <c r="I1988" s="24" t="e">
        <f ca="1"/>
        <v>#NAME?</v>
      </c>
      <c r="J1988" s="24" t="e">
        <f t="array" aca="1" ref="J1988" ca="1">INDIRECT(ADDRESS(($F$2+1-H1988)+2,9))</f>
        <v>#NAME?</v>
      </c>
      <c r="K1988" s="24" t="e">
        <f t="shared" ref="K1988:K2051" ca="1" si="157">_xlfn.NORM.DIST(I1988,$F$5,$F$6,TRUE)</f>
        <v>#NAME?</v>
      </c>
      <c r="L1988" s="24" t="e">
        <f t="shared" ref="L1988:L2051" ca="1" si="158">_xlfn.NORM.DIST(J1988,$F$5,$F$6,TRUE)</f>
        <v>#NAME?</v>
      </c>
      <c r="M1988" s="24" t="e">
        <f t="shared" ca="1" si="154"/>
        <v>#NAME?</v>
      </c>
    </row>
    <row r="1989" spans="2:13" x14ac:dyDescent="0.25">
      <c r="B1989" s="24">
        <f t="shared" ca="1" si="155"/>
        <v>0.54483463463754056</v>
      </c>
      <c r="C1989" s="25">
        <f t="shared" ca="1" si="156"/>
        <v>51.126213842558322</v>
      </c>
      <c r="H1989" s="24">
        <v>1987</v>
      </c>
      <c r="I1989" s="24" t="e">
        <f ca="1"/>
        <v>#NAME?</v>
      </c>
      <c r="J1989" s="24" t="e">
        <f t="array" aca="1" ref="J1989" ca="1">INDIRECT(ADDRESS(($F$2+1-H1989)+2,9))</f>
        <v>#NAME?</v>
      </c>
      <c r="K1989" s="24" t="e">
        <f t="shared" ca="1" si="157"/>
        <v>#NAME?</v>
      </c>
      <c r="L1989" s="24" t="e">
        <f t="shared" ca="1" si="158"/>
        <v>#NAME?</v>
      </c>
      <c r="M1989" s="24" t="e">
        <f t="shared" ref="M1989:M2052" ca="1" si="159">((2*H1989-1)/$F$2)*(LN(K1989)+LN(1-L1989))</f>
        <v>#NAME?</v>
      </c>
    </row>
    <row r="1990" spans="2:13" x14ac:dyDescent="0.25">
      <c r="B1990" s="24">
        <f t="shared" ca="1" si="155"/>
        <v>0.20108151657763718</v>
      </c>
      <c r="C1990" s="25">
        <f t="shared" ca="1" si="156"/>
        <v>41.622355942048848</v>
      </c>
      <c r="H1990" s="24">
        <v>1988</v>
      </c>
      <c r="I1990" s="24" t="e">
        <f ca="1"/>
        <v>#NAME?</v>
      </c>
      <c r="J1990" s="24" t="e">
        <f t="array" aca="1" ref="J1990" ca="1">INDIRECT(ADDRESS(($F$2+1-H1990)+2,9))</f>
        <v>#NAME?</v>
      </c>
      <c r="K1990" s="24" t="e">
        <f t="shared" ca="1" si="157"/>
        <v>#NAME?</v>
      </c>
      <c r="L1990" s="24" t="e">
        <f t="shared" ca="1" si="158"/>
        <v>#NAME?</v>
      </c>
      <c r="M1990" s="24" t="e">
        <f t="shared" ca="1" si="159"/>
        <v>#NAME?</v>
      </c>
    </row>
    <row r="1991" spans="2:13" x14ac:dyDescent="0.25">
      <c r="B1991" s="24">
        <f t="shared" ca="1" si="155"/>
        <v>0.66409443354075604</v>
      </c>
      <c r="C1991" s="25">
        <f t="shared" ca="1" si="156"/>
        <v>54.236636440302149</v>
      </c>
      <c r="H1991" s="24">
        <v>1989</v>
      </c>
      <c r="I1991" s="24" t="e">
        <f ca="1"/>
        <v>#NAME?</v>
      </c>
      <c r="J1991" s="24" t="e">
        <f t="array" aca="1" ref="J1991" ca="1">INDIRECT(ADDRESS(($F$2+1-H1991)+2,9))</f>
        <v>#NAME?</v>
      </c>
      <c r="K1991" s="24" t="e">
        <f t="shared" ca="1" si="157"/>
        <v>#NAME?</v>
      </c>
      <c r="L1991" s="24" t="e">
        <f t="shared" ca="1" si="158"/>
        <v>#NAME?</v>
      </c>
      <c r="M1991" s="24" t="e">
        <f t="shared" ca="1" si="159"/>
        <v>#NAME?</v>
      </c>
    </row>
    <row r="1992" spans="2:13" x14ac:dyDescent="0.25">
      <c r="B1992" s="24">
        <f t="shared" ca="1" si="155"/>
        <v>0.75073026554260425</v>
      </c>
      <c r="C1992" s="25">
        <f t="shared" ca="1" si="156"/>
        <v>56.767895821994756</v>
      </c>
      <c r="H1992" s="24">
        <v>1990</v>
      </c>
      <c r="I1992" s="24" t="e">
        <f ca="1"/>
        <v>#NAME?</v>
      </c>
      <c r="J1992" s="24" t="e">
        <f t="array" aca="1" ref="J1992" ca="1">INDIRECT(ADDRESS(($F$2+1-H1992)+2,9))</f>
        <v>#NAME?</v>
      </c>
      <c r="K1992" s="24" t="e">
        <f t="shared" ca="1" si="157"/>
        <v>#NAME?</v>
      </c>
      <c r="L1992" s="24" t="e">
        <f t="shared" ca="1" si="158"/>
        <v>#NAME?</v>
      </c>
      <c r="M1992" s="24" t="e">
        <f t="shared" ca="1" si="159"/>
        <v>#NAME?</v>
      </c>
    </row>
    <row r="1993" spans="2:13" x14ac:dyDescent="0.25">
      <c r="B1993" s="24">
        <f t="shared" ca="1" si="155"/>
        <v>0.58519585450143063</v>
      </c>
      <c r="C1993" s="25">
        <f t="shared" ca="1" si="156"/>
        <v>52.152039762005373</v>
      </c>
      <c r="H1993" s="24">
        <v>1991</v>
      </c>
      <c r="I1993" s="24" t="e">
        <f ca="1"/>
        <v>#NAME?</v>
      </c>
      <c r="J1993" s="24" t="e">
        <f t="array" aca="1" ref="J1993" ca="1">INDIRECT(ADDRESS(($F$2+1-H1993)+2,9))</f>
        <v>#NAME?</v>
      </c>
      <c r="K1993" s="24" t="e">
        <f t="shared" ca="1" si="157"/>
        <v>#NAME?</v>
      </c>
      <c r="L1993" s="24" t="e">
        <f t="shared" ca="1" si="158"/>
        <v>#NAME?</v>
      </c>
      <c r="M1993" s="24" t="e">
        <f t="shared" ca="1" si="159"/>
        <v>#NAME?</v>
      </c>
    </row>
    <row r="1994" spans="2:13" x14ac:dyDescent="0.25">
      <c r="B1994" s="24">
        <f t="shared" ca="1" si="155"/>
        <v>0.34591587532390555</v>
      </c>
      <c r="C1994" s="25">
        <f t="shared" ca="1" si="156"/>
        <v>46.036295343373396</v>
      </c>
      <c r="H1994" s="24">
        <v>1992</v>
      </c>
      <c r="I1994" s="24" t="e">
        <f ca="1"/>
        <v>#NAME?</v>
      </c>
      <c r="J1994" s="24" t="e">
        <f t="array" aca="1" ref="J1994" ca="1">INDIRECT(ADDRESS(($F$2+1-H1994)+2,9))</f>
        <v>#NAME?</v>
      </c>
      <c r="K1994" s="24" t="e">
        <f t="shared" ca="1" si="157"/>
        <v>#NAME?</v>
      </c>
      <c r="L1994" s="24" t="e">
        <f t="shared" ca="1" si="158"/>
        <v>#NAME?</v>
      </c>
      <c r="M1994" s="24" t="e">
        <f t="shared" ca="1" si="159"/>
        <v>#NAME?</v>
      </c>
    </row>
    <row r="1995" spans="2:13" x14ac:dyDescent="0.25">
      <c r="B1995" s="24">
        <f t="shared" ca="1" si="155"/>
        <v>0.42553924707537405</v>
      </c>
      <c r="C1995" s="25">
        <f t="shared" ca="1" si="156"/>
        <v>48.122574766874777</v>
      </c>
      <c r="H1995" s="24">
        <v>1993</v>
      </c>
      <c r="I1995" s="24" t="e">
        <f ca="1"/>
        <v>#NAME?</v>
      </c>
      <c r="J1995" s="24" t="e">
        <f t="array" aca="1" ref="J1995" ca="1">INDIRECT(ADDRESS(($F$2+1-H1995)+2,9))</f>
        <v>#NAME?</v>
      </c>
      <c r="K1995" s="24" t="e">
        <f t="shared" ca="1" si="157"/>
        <v>#NAME?</v>
      </c>
      <c r="L1995" s="24" t="e">
        <f t="shared" ca="1" si="158"/>
        <v>#NAME?</v>
      </c>
      <c r="M1995" s="24" t="e">
        <f t="shared" ca="1" si="159"/>
        <v>#NAME?</v>
      </c>
    </row>
    <row r="1996" spans="2:13" x14ac:dyDescent="0.25">
      <c r="B1996" s="24">
        <f t="shared" ca="1" si="155"/>
        <v>0.13912954257642174</v>
      </c>
      <c r="C1996" s="25">
        <f t="shared" ca="1" si="156"/>
        <v>39.157615444358342</v>
      </c>
      <c r="H1996" s="24">
        <v>1994</v>
      </c>
      <c r="I1996" s="24" t="e">
        <f ca="1"/>
        <v>#NAME?</v>
      </c>
      <c r="J1996" s="24" t="e">
        <f t="array" aca="1" ref="J1996" ca="1">INDIRECT(ADDRESS(($F$2+1-H1996)+2,9))</f>
        <v>#NAME?</v>
      </c>
      <c r="K1996" s="24" t="e">
        <f t="shared" ca="1" si="157"/>
        <v>#NAME?</v>
      </c>
      <c r="L1996" s="24" t="e">
        <f t="shared" ca="1" si="158"/>
        <v>#NAME?</v>
      </c>
      <c r="M1996" s="24" t="e">
        <f t="shared" ca="1" si="159"/>
        <v>#NAME?</v>
      </c>
    </row>
    <row r="1997" spans="2:13" x14ac:dyDescent="0.25">
      <c r="B1997" s="24">
        <f t="shared" ca="1" si="155"/>
        <v>0.58567218560790801</v>
      </c>
      <c r="C1997" s="25">
        <f t="shared" ca="1" si="156"/>
        <v>52.164260931902284</v>
      </c>
      <c r="H1997" s="24">
        <v>1995</v>
      </c>
      <c r="I1997" s="24" t="e">
        <f ca="1"/>
        <v>#NAME?</v>
      </c>
      <c r="J1997" s="24" t="e">
        <f t="array" aca="1" ref="J1997" ca="1">INDIRECT(ADDRESS(($F$2+1-H1997)+2,9))</f>
        <v>#NAME?</v>
      </c>
      <c r="K1997" s="24" t="e">
        <f t="shared" ca="1" si="157"/>
        <v>#NAME?</v>
      </c>
      <c r="L1997" s="24" t="e">
        <f t="shared" ca="1" si="158"/>
        <v>#NAME?</v>
      </c>
      <c r="M1997" s="24" t="e">
        <f t="shared" ca="1" si="159"/>
        <v>#NAME?</v>
      </c>
    </row>
    <row r="1998" spans="2:13" x14ac:dyDescent="0.25">
      <c r="B1998" s="24">
        <f t="shared" ca="1" si="155"/>
        <v>0.15970058880093008</v>
      </c>
      <c r="C1998" s="25">
        <f t="shared" ca="1" si="156"/>
        <v>40.043107967351858</v>
      </c>
      <c r="H1998" s="24">
        <v>1996</v>
      </c>
      <c r="I1998" s="24" t="e">
        <f ca="1"/>
        <v>#NAME?</v>
      </c>
      <c r="J1998" s="24" t="e">
        <f t="array" aca="1" ref="J1998" ca="1">INDIRECT(ADDRESS(($F$2+1-H1998)+2,9))</f>
        <v>#NAME?</v>
      </c>
      <c r="K1998" s="24" t="e">
        <f t="shared" ca="1" si="157"/>
        <v>#NAME?</v>
      </c>
      <c r="L1998" s="24" t="e">
        <f t="shared" ca="1" si="158"/>
        <v>#NAME?</v>
      </c>
      <c r="M1998" s="24" t="e">
        <f t="shared" ca="1" si="159"/>
        <v>#NAME?</v>
      </c>
    </row>
    <row r="1999" spans="2:13" x14ac:dyDescent="0.25">
      <c r="B1999" s="24">
        <f t="shared" ca="1" si="155"/>
        <v>0.7816512103413904</v>
      </c>
      <c r="C1999" s="25">
        <f t="shared" ca="1" si="156"/>
        <v>57.777819353181982</v>
      </c>
      <c r="H1999" s="24">
        <v>1997</v>
      </c>
      <c r="I1999" s="24" t="e">
        <f ca="1"/>
        <v>#NAME?</v>
      </c>
      <c r="J1999" s="24" t="e">
        <f t="array" aca="1" ref="J1999" ca="1">INDIRECT(ADDRESS(($F$2+1-H1999)+2,9))</f>
        <v>#NAME?</v>
      </c>
      <c r="K1999" s="24" t="e">
        <f t="shared" ca="1" si="157"/>
        <v>#NAME?</v>
      </c>
      <c r="L1999" s="24" t="e">
        <f t="shared" ca="1" si="158"/>
        <v>#NAME?</v>
      </c>
      <c r="M1999" s="24" t="e">
        <f t="shared" ca="1" si="159"/>
        <v>#NAME?</v>
      </c>
    </row>
    <row r="2000" spans="2:13" x14ac:dyDescent="0.25">
      <c r="B2000" s="24">
        <f t="shared" ca="1" si="155"/>
        <v>0.34262963361044907</v>
      </c>
      <c r="C2000" s="25">
        <f t="shared" ca="1" si="156"/>
        <v>45.947030759345552</v>
      </c>
      <c r="H2000" s="24">
        <v>1998</v>
      </c>
      <c r="I2000" s="24" t="e">
        <f ca="1"/>
        <v>#NAME?</v>
      </c>
      <c r="J2000" s="24" t="e">
        <f t="array" aca="1" ref="J2000" ca="1">INDIRECT(ADDRESS(($F$2+1-H2000)+2,9))</f>
        <v>#NAME?</v>
      </c>
      <c r="K2000" s="24" t="e">
        <f t="shared" ca="1" si="157"/>
        <v>#NAME?</v>
      </c>
      <c r="L2000" s="24" t="e">
        <f t="shared" ca="1" si="158"/>
        <v>#NAME?</v>
      </c>
      <c r="M2000" s="24" t="e">
        <f t="shared" ca="1" si="159"/>
        <v>#NAME?</v>
      </c>
    </row>
    <row r="2001" spans="2:13" x14ac:dyDescent="0.25">
      <c r="B2001" s="24">
        <f t="shared" ca="1" si="155"/>
        <v>0.32820053923839199</v>
      </c>
      <c r="C2001" s="25">
        <f t="shared" ca="1" si="156"/>
        <v>45.551125305022687</v>
      </c>
      <c r="H2001" s="24">
        <v>1999</v>
      </c>
      <c r="I2001" s="24" t="e">
        <f ca="1"/>
        <v>#NAME?</v>
      </c>
      <c r="J2001" s="24" t="e">
        <f t="array" aca="1" ref="J2001" ca="1">INDIRECT(ADDRESS(($F$2+1-H2001)+2,9))</f>
        <v>#NAME?</v>
      </c>
      <c r="K2001" s="24" t="e">
        <f t="shared" ca="1" si="157"/>
        <v>#NAME?</v>
      </c>
      <c r="L2001" s="24" t="e">
        <f t="shared" ca="1" si="158"/>
        <v>#NAME?</v>
      </c>
      <c r="M2001" s="24" t="e">
        <f t="shared" ca="1" si="159"/>
        <v>#NAME?</v>
      </c>
    </row>
    <row r="2002" spans="2:13" x14ac:dyDescent="0.25">
      <c r="B2002" s="24">
        <f t="shared" ca="1" si="155"/>
        <v>0.61173875188389892</v>
      </c>
      <c r="C2002" s="25">
        <f t="shared" ca="1" si="156"/>
        <v>52.83853704438279</v>
      </c>
      <c r="H2002" s="24">
        <v>2000</v>
      </c>
      <c r="I2002" s="24" t="e">
        <f ca="1"/>
        <v>#NAME?</v>
      </c>
      <c r="J2002" s="24" t="e">
        <f t="array" aca="1" ref="J2002" ca="1">INDIRECT(ADDRESS(($F$2+1-H2002)+2,9))</f>
        <v>#NAME?</v>
      </c>
      <c r="K2002" s="24" t="e">
        <f t="shared" ca="1" si="157"/>
        <v>#NAME?</v>
      </c>
      <c r="L2002" s="24" t="e">
        <f t="shared" ca="1" si="158"/>
        <v>#NAME?</v>
      </c>
      <c r="M2002" s="24" t="e">
        <f t="shared" ca="1" si="159"/>
        <v>#NAME?</v>
      </c>
    </row>
    <row r="2003" spans="2:13" x14ac:dyDescent="0.25">
      <c r="B2003" s="24">
        <f t="shared" ca="1" si="155"/>
        <v>0.9471475647392803</v>
      </c>
      <c r="C2003" s="25">
        <f t="shared" ca="1" si="156"/>
        <v>66.178038774206883</v>
      </c>
      <c r="H2003" s="24">
        <v>2001</v>
      </c>
      <c r="I2003" s="24" t="e">
        <f ca="1"/>
        <v>#NAME?</v>
      </c>
      <c r="J2003" s="24" t="e">
        <f t="array" aca="1" ref="J2003" ca="1">INDIRECT(ADDRESS(($F$2+1-H2003)+2,9))</f>
        <v>#NAME?</v>
      </c>
      <c r="K2003" s="24" t="e">
        <f t="shared" ca="1" si="157"/>
        <v>#NAME?</v>
      </c>
      <c r="L2003" s="24" t="e">
        <f t="shared" ca="1" si="158"/>
        <v>#NAME?</v>
      </c>
      <c r="M2003" s="24" t="e">
        <f t="shared" ca="1" si="159"/>
        <v>#NAME?</v>
      </c>
    </row>
    <row r="2004" spans="2:13" x14ac:dyDescent="0.25">
      <c r="B2004" s="24">
        <f t="shared" ca="1" si="155"/>
        <v>0.46012189355389799</v>
      </c>
      <c r="C2004" s="25">
        <f t="shared" ca="1" si="156"/>
        <v>48.998733614689506</v>
      </c>
      <c r="H2004" s="24">
        <v>2002</v>
      </c>
      <c r="I2004" s="24" t="e">
        <f ca="1"/>
        <v>#NAME?</v>
      </c>
      <c r="J2004" s="24" t="e">
        <f t="array" aca="1" ref="J2004" ca="1">INDIRECT(ADDRESS(($F$2+1-H2004)+2,9))</f>
        <v>#NAME?</v>
      </c>
      <c r="K2004" s="24" t="e">
        <f t="shared" ca="1" si="157"/>
        <v>#NAME?</v>
      </c>
      <c r="L2004" s="24" t="e">
        <f t="shared" ca="1" si="158"/>
        <v>#NAME?</v>
      </c>
      <c r="M2004" s="24" t="e">
        <f t="shared" ca="1" si="159"/>
        <v>#NAME?</v>
      </c>
    </row>
    <row r="2005" spans="2:13" x14ac:dyDescent="0.25">
      <c r="B2005" s="24">
        <f t="shared" ca="1" si="155"/>
        <v>0.74278291555512632</v>
      </c>
      <c r="C2005" s="25">
        <f t="shared" ca="1" si="156"/>
        <v>56.519488517679164</v>
      </c>
      <c r="H2005" s="24">
        <v>2003</v>
      </c>
      <c r="I2005" s="24" t="e">
        <f ca="1"/>
        <v>#NAME?</v>
      </c>
      <c r="J2005" s="24" t="e">
        <f t="array" aca="1" ref="J2005" ca="1">INDIRECT(ADDRESS(($F$2+1-H2005)+2,9))</f>
        <v>#NAME?</v>
      </c>
      <c r="K2005" s="24" t="e">
        <f t="shared" ca="1" si="157"/>
        <v>#NAME?</v>
      </c>
      <c r="L2005" s="24" t="e">
        <f t="shared" ca="1" si="158"/>
        <v>#NAME?</v>
      </c>
      <c r="M2005" s="24" t="e">
        <f t="shared" ca="1" si="159"/>
        <v>#NAME?</v>
      </c>
    </row>
    <row r="2006" spans="2:13" x14ac:dyDescent="0.25">
      <c r="B2006" s="24">
        <f t="shared" ca="1" si="155"/>
        <v>0.10875443010466268</v>
      </c>
      <c r="C2006" s="25">
        <f t="shared" ca="1" si="156"/>
        <v>37.668206562030491</v>
      </c>
      <c r="H2006" s="24">
        <v>2004</v>
      </c>
      <c r="I2006" s="24" t="e">
        <f ca="1"/>
        <v>#NAME?</v>
      </c>
      <c r="J2006" s="24" t="e">
        <f t="array" aca="1" ref="J2006" ca="1">INDIRECT(ADDRESS(($F$2+1-H2006)+2,9))</f>
        <v>#NAME?</v>
      </c>
      <c r="K2006" s="24" t="e">
        <f t="shared" ca="1" si="157"/>
        <v>#NAME?</v>
      </c>
      <c r="L2006" s="24" t="e">
        <f t="shared" ca="1" si="158"/>
        <v>#NAME?</v>
      </c>
      <c r="M2006" s="24" t="e">
        <f t="shared" ca="1" si="159"/>
        <v>#NAME?</v>
      </c>
    </row>
    <row r="2007" spans="2:13" x14ac:dyDescent="0.25">
      <c r="B2007" s="24">
        <f t="shared" ca="1" si="155"/>
        <v>0.31002182851395965</v>
      </c>
      <c r="C2007" s="25">
        <f t="shared" ca="1" si="156"/>
        <v>45.042115250446699</v>
      </c>
      <c r="H2007" s="24">
        <v>2005</v>
      </c>
      <c r="I2007" s="24" t="e">
        <f ca="1"/>
        <v>#NAME?</v>
      </c>
      <c r="J2007" s="24" t="e">
        <f t="array" aca="1" ref="J2007" ca="1">INDIRECT(ADDRESS(($F$2+1-H2007)+2,9))</f>
        <v>#NAME?</v>
      </c>
      <c r="K2007" s="24" t="e">
        <f t="shared" ca="1" si="157"/>
        <v>#NAME?</v>
      </c>
      <c r="L2007" s="24" t="e">
        <f t="shared" ca="1" si="158"/>
        <v>#NAME?</v>
      </c>
      <c r="M2007" s="24" t="e">
        <f t="shared" ca="1" si="159"/>
        <v>#NAME?</v>
      </c>
    </row>
    <row r="2008" spans="2:13" x14ac:dyDescent="0.25">
      <c r="B2008" s="24">
        <f t="shared" ca="1" si="155"/>
        <v>0.19444813544169615</v>
      </c>
      <c r="C2008" s="25">
        <f t="shared" ca="1" si="156"/>
        <v>41.383792903007702</v>
      </c>
      <c r="H2008" s="24">
        <v>2006</v>
      </c>
      <c r="I2008" s="24" t="e">
        <f ca="1"/>
        <v>#NAME?</v>
      </c>
      <c r="J2008" s="24" t="e">
        <f t="array" aca="1" ref="J2008" ca="1">INDIRECT(ADDRESS(($F$2+1-H2008)+2,9))</f>
        <v>#NAME?</v>
      </c>
      <c r="K2008" s="24" t="e">
        <f t="shared" ca="1" si="157"/>
        <v>#NAME?</v>
      </c>
      <c r="L2008" s="24" t="e">
        <f t="shared" ca="1" si="158"/>
        <v>#NAME?</v>
      </c>
      <c r="M2008" s="24" t="e">
        <f t="shared" ca="1" si="159"/>
        <v>#NAME?</v>
      </c>
    </row>
    <row r="2009" spans="2:13" x14ac:dyDescent="0.25">
      <c r="B2009" s="24">
        <f t="shared" ca="1" si="155"/>
        <v>0.64740246811530489</v>
      </c>
      <c r="C2009" s="25">
        <f t="shared" ca="1" si="156"/>
        <v>53.783170731375911</v>
      </c>
      <c r="H2009" s="24">
        <v>2007</v>
      </c>
      <c r="I2009" s="24" t="e">
        <f ca="1"/>
        <v>#NAME?</v>
      </c>
      <c r="J2009" s="24" t="e">
        <f t="array" aca="1" ref="J2009" ca="1">INDIRECT(ADDRESS(($F$2+1-H2009)+2,9))</f>
        <v>#NAME?</v>
      </c>
      <c r="K2009" s="24" t="e">
        <f t="shared" ca="1" si="157"/>
        <v>#NAME?</v>
      </c>
      <c r="L2009" s="24" t="e">
        <f t="shared" ca="1" si="158"/>
        <v>#NAME?</v>
      </c>
      <c r="M2009" s="24" t="e">
        <f t="shared" ca="1" si="159"/>
        <v>#NAME?</v>
      </c>
    </row>
    <row r="2010" spans="2:13" x14ac:dyDescent="0.25">
      <c r="B2010" s="24">
        <f t="shared" ca="1" si="155"/>
        <v>7.6093890069448555E-2</v>
      </c>
      <c r="C2010" s="25">
        <f t="shared" ca="1" si="156"/>
        <v>35.681535838563256</v>
      </c>
      <c r="H2010" s="24">
        <v>2008</v>
      </c>
      <c r="I2010" s="24" t="e">
        <f ca="1"/>
        <v>#NAME?</v>
      </c>
      <c r="J2010" s="24" t="e">
        <f t="array" aca="1" ref="J2010" ca="1">INDIRECT(ADDRESS(($F$2+1-H2010)+2,9))</f>
        <v>#NAME?</v>
      </c>
      <c r="K2010" s="24" t="e">
        <f t="shared" ca="1" si="157"/>
        <v>#NAME?</v>
      </c>
      <c r="L2010" s="24" t="e">
        <f t="shared" ca="1" si="158"/>
        <v>#NAME?</v>
      </c>
      <c r="M2010" s="24" t="e">
        <f t="shared" ca="1" si="159"/>
        <v>#NAME?</v>
      </c>
    </row>
    <row r="2011" spans="2:13" x14ac:dyDescent="0.25">
      <c r="B2011" s="24">
        <f t="shared" ca="1" si="155"/>
        <v>0.86525960680322733</v>
      </c>
      <c r="C2011" s="25">
        <f t="shared" ca="1" si="156"/>
        <v>61.042590375118138</v>
      </c>
      <c r="H2011" s="24">
        <v>2009</v>
      </c>
      <c r="I2011" s="24" t="e">
        <f ca="1"/>
        <v>#NAME?</v>
      </c>
      <c r="J2011" s="24" t="e">
        <f t="array" aca="1" ref="J2011" ca="1">INDIRECT(ADDRESS(($F$2+1-H2011)+2,9))</f>
        <v>#NAME?</v>
      </c>
      <c r="K2011" s="24" t="e">
        <f t="shared" ca="1" si="157"/>
        <v>#NAME?</v>
      </c>
      <c r="L2011" s="24" t="e">
        <f t="shared" ca="1" si="158"/>
        <v>#NAME?</v>
      </c>
      <c r="M2011" s="24" t="e">
        <f t="shared" ca="1" si="159"/>
        <v>#NAME?</v>
      </c>
    </row>
    <row r="2012" spans="2:13" x14ac:dyDescent="0.25">
      <c r="B2012" s="24">
        <f t="shared" ca="1" si="155"/>
        <v>0.66898706046449752</v>
      </c>
      <c r="C2012" s="25">
        <f t="shared" ca="1" si="156"/>
        <v>54.371178549891916</v>
      </c>
      <c r="H2012" s="24">
        <v>2010</v>
      </c>
      <c r="I2012" s="24" t="e">
        <f ca="1"/>
        <v>#NAME?</v>
      </c>
      <c r="J2012" s="24" t="e">
        <f t="array" aca="1" ref="J2012" ca="1">INDIRECT(ADDRESS(($F$2+1-H2012)+2,9))</f>
        <v>#NAME?</v>
      </c>
      <c r="K2012" s="24" t="e">
        <f t="shared" ca="1" si="157"/>
        <v>#NAME?</v>
      </c>
      <c r="L2012" s="24" t="e">
        <f t="shared" ca="1" si="158"/>
        <v>#NAME?</v>
      </c>
      <c r="M2012" s="24" t="e">
        <f t="shared" ca="1" si="159"/>
        <v>#NAME?</v>
      </c>
    </row>
    <row r="2013" spans="2:13" x14ac:dyDescent="0.25">
      <c r="B2013" s="24">
        <f t="shared" ca="1" si="155"/>
        <v>0.25511287377074199</v>
      </c>
      <c r="C2013" s="25">
        <f t="shared" ca="1" si="156"/>
        <v>43.415137779967338</v>
      </c>
      <c r="H2013" s="24">
        <v>2011</v>
      </c>
      <c r="I2013" s="24" t="e">
        <f ca="1"/>
        <v>#NAME?</v>
      </c>
      <c r="J2013" s="24" t="e">
        <f t="array" aca="1" ref="J2013" ca="1">INDIRECT(ADDRESS(($F$2+1-H2013)+2,9))</f>
        <v>#NAME?</v>
      </c>
      <c r="K2013" s="24" t="e">
        <f t="shared" ca="1" si="157"/>
        <v>#NAME?</v>
      </c>
      <c r="L2013" s="24" t="e">
        <f t="shared" ca="1" si="158"/>
        <v>#NAME?</v>
      </c>
      <c r="M2013" s="24" t="e">
        <f t="shared" ca="1" si="159"/>
        <v>#NAME?</v>
      </c>
    </row>
    <row r="2014" spans="2:13" x14ac:dyDescent="0.25">
      <c r="B2014" s="24">
        <f t="shared" ca="1" si="155"/>
        <v>0.52433153784777409</v>
      </c>
      <c r="C2014" s="25">
        <f t="shared" ca="1" si="156"/>
        <v>50.610279818312321</v>
      </c>
      <c r="H2014" s="24">
        <v>2012</v>
      </c>
      <c r="I2014" s="24" t="e">
        <f ca="1"/>
        <v>#NAME?</v>
      </c>
      <c r="J2014" s="24" t="e">
        <f t="array" aca="1" ref="J2014" ca="1">INDIRECT(ADDRESS(($F$2+1-H2014)+2,9))</f>
        <v>#NAME?</v>
      </c>
      <c r="K2014" s="24" t="e">
        <f t="shared" ca="1" si="157"/>
        <v>#NAME?</v>
      </c>
      <c r="L2014" s="24" t="e">
        <f t="shared" ca="1" si="158"/>
        <v>#NAME?</v>
      </c>
      <c r="M2014" s="24" t="e">
        <f t="shared" ca="1" si="159"/>
        <v>#NAME?</v>
      </c>
    </row>
    <row r="2015" spans="2:13" x14ac:dyDescent="0.25">
      <c r="B2015" s="24">
        <f t="shared" ca="1" si="155"/>
        <v>0.34439687255883722</v>
      </c>
      <c r="C2015" s="25">
        <f t="shared" ca="1" si="156"/>
        <v>45.995074167345294</v>
      </c>
      <c r="H2015" s="24">
        <v>2013</v>
      </c>
      <c r="I2015" s="24" t="e">
        <f ca="1"/>
        <v>#NAME?</v>
      </c>
      <c r="J2015" s="24" t="e">
        <f t="array" aca="1" ref="J2015" ca="1">INDIRECT(ADDRESS(($F$2+1-H2015)+2,9))</f>
        <v>#NAME?</v>
      </c>
      <c r="K2015" s="24" t="e">
        <f t="shared" ca="1" si="157"/>
        <v>#NAME?</v>
      </c>
      <c r="L2015" s="24" t="e">
        <f t="shared" ca="1" si="158"/>
        <v>#NAME?</v>
      </c>
      <c r="M2015" s="24" t="e">
        <f t="shared" ca="1" si="159"/>
        <v>#NAME?</v>
      </c>
    </row>
    <row r="2016" spans="2:13" x14ac:dyDescent="0.25">
      <c r="B2016" s="24">
        <f t="shared" ca="1" si="155"/>
        <v>0.78602133045420752</v>
      </c>
      <c r="C2016" s="25">
        <f t="shared" ca="1" si="156"/>
        <v>57.926919199099039</v>
      </c>
      <c r="H2016" s="24">
        <v>2014</v>
      </c>
      <c r="I2016" s="24" t="e">
        <f ca="1"/>
        <v>#NAME?</v>
      </c>
      <c r="J2016" s="24" t="e">
        <f t="array" aca="1" ref="J2016" ca="1">INDIRECT(ADDRESS(($F$2+1-H2016)+2,9))</f>
        <v>#NAME?</v>
      </c>
      <c r="K2016" s="24" t="e">
        <f t="shared" ca="1" si="157"/>
        <v>#NAME?</v>
      </c>
      <c r="L2016" s="24" t="e">
        <f t="shared" ca="1" si="158"/>
        <v>#NAME?</v>
      </c>
      <c r="M2016" s="24" t="e">
        <f t="shared" ca="1" si="159"/>
        <v>#NAME?</v>
      </c>
    </row>
    <row r="2017" spans="2:13" x14ac:dyDescent="0.25">
      <c r="B2017" s="24">
        <f t="shared" ca="1" si="155"/>
        <v>0.58538567033356692</v>
      </c>
      <c r="C2017" s="25">
        <f t="shared" ca="1" si="156"/>
        <v>52.156909457743616</v>
      </c>
      <c r="H2017" s="24">
        <v>2015</v>
      </c>
      <c r="I2017" s="24" t="e">
        <f ca="1"/>
        <v>#NAME?</v>
      </c>
      <c r="J2017" s="24" t="e">
        <f t="array" aca="1" ref="J2017" ca="1">INDIRECT(ADDRESS(($F$2+1-H2017)+2,9))</f>
        <v>#NAME?</v>
      </c>
      <c r="K2017" s="24" t="e">
        <f t="shared" ca="1" si="157"/>
        <v>#NAME?</v>
      </c>
      <c r="L2017" s="24" t="e">
        <f t="shared" ca="1" si="158"/>
        <v>#NAME?</v>
      </c>
      <c r="M2017" s="24" t="e">
        <f t="shared" ca="1" si="159"/>
        <v>#NAME?</v>
      </c>
    </row>
    <row r="2018" spans="2:13" x14ac:dyDescent="0.25">
      <c r="B2018" s="24">
        <f t="shared" ca="1" si="155"/>
        <v>0.60857000543058659</v>
      </c>
      <c r="C2018" s="25">
        <f t="shared" ca="1" si="156"/>
        <v>52.755939081363906</v>
      </c>
      <c r="H2018" s="24">
        <v>2016</v>
      </c>
      <c r="I2018" s="24" t="e">
        <f ca="1"/>
        <v>#NAME?</v>
      </c>
      <c r="J2018" s="24" t="e">
        <f t="array" aca="1" ref="J2018" ca="1">INDIRECT(ADDRESS(($F$2+1-H2018)+2,9))</f>
        <v>#NAME?</v>
      </c>
      <c r="K2018" s="24" t="e">
        <f t="shared" ca="1" si="157"/>
        <v>#NAME?</v>
      </c>
      <c r="L2018" s="24" t="e">
        <f t="shared" ca="1" si="158"/>
        <v>#NAME?</v>
      </c>
      <c r="M2018" s="24" t="e">
        <f t="shared" ca="1" si="159"/>
        <v>#NAME?</v>
      </c>
    </row>
    <row r="2019" spans="2:13" x14ac:dyDescent="0.25">
      <c r="B2019" s="24">
        <f t="shared" ca="1" si="155"/>
        <v>6.7181968480049203E-2</v>
      </c>
      <c r="C2019" s="25">
        <f t="shared" ca="1" si="156"/>
        <v>35.028873047314974</v>
      </c>
      <c r="H2019" s="24">
        <v>2017</v>
      </c>
      <c r="I2019" s="24" t="e">
        <f ca="1"/>
        <v>#NAME?</v>
      </c>
      <c r="J2019" s="24" t="e">
        <f t="array" aca="1" ref="J2019" ca="1">INDIRECT(ADDRESS(($F$2+1-H2019)+2,9))</f>
        <v>#NAME?</v>
      </c>
      <c r="K2019" s="24" t="e">
        <f t="shared" ca="1" si="157"/>
        <v>#NAME?</v>
      </c>
      <c r="L2019" s="24" t="e">
        <f t="shared" ca="1" si="158"/>
        <v>#NAME?</v>
      </c>
      <c r="M2019" s="24" t="e">
        <f t="shared" ca="1" si="159"/>
        <v>#NAME?</v>
      </c>
    </row>
    <row r="2020" spans="2:13" x14ac:dyDescent="0.25">
      <c r="B2020" s="24">
        <f t="shared" ca="1" si="155"/>
        <v>1.4298339904298629E-2</v>
      </c>
      <c r="C2020" s="25">
        <f t="shared" ca="1" si="156"/>
        <v>28.109977957571665</v>
      </c>
      <c r="H2020" s="24">
        <v>2018</v>
      </c>
      <c r="I2020" s="24" t="e">
        <f ca="1"/>
        <v>#NAME?</v>
      </c>
      <c r="J2020" s="24" t="e">
        <f t="array" aca="1" ref="J2020" ca="1">INDIRECT(ADDRESS(($F$2+1-H2020)+2,9))</f>
        <v>#NAME?</v>
      </c>
      <c r="K2020" s="24" t="e">
        <f t="shared" ca="1" si="157"/>
        <v>#NAME?</v>
      </c>
      <c r="L2020" s="24" t="e">
        <f t="shared" ca="1" si="158"/>
        <v>#NAME?</v>
      </c>
      <c r="M2020" s="24" t="e">
        <f t="shared" ca="1" si="159"/>
        <v>#NAME?</v>
      </c>
    </row>
    <row r="2021" spans="2:13" x14ac:dyDescent="0.25">
      <c r="B2021" s="24">
        <f t="shared" ca="1" si="155"/>
        <v>0.36655932397427726</v>
      </c>
      <c r="C2021" s="25">
        <f t="shared" ca="1" si="156"/>
        <v>46.590200130182225</v>
      </c>
      <c r="H2021" s="24">
        <v>2019</v>
      </c>
      <c r="I2021" s="24" t="e">
        <f ca="1"/>
        <v>#NAME?</v>
      </c>
      <c r="J2021" s="24" t="e">
        <f t="array" aca="1" ref="J2021" ca="1">INDIRECT(ADDRESS(($F$2+1-H2021)+2,9))</f>
        <v>#NAME?</v>
      </c>
      <c r="K2021" s="24" t="e">
        <f t="shared" ca="1" si="157"/>
        <v>#NAME?</v>
      </c>
      <c r="L2021" s="24" t="e">
        <f t="shared" ca="1" si="158"/>
        <v>#NAME?</v>
      </c>
      <c r="M2021" s="24" t="e">
        <f t="shared" ca="1" si="159"/>
        <v>#NAME?</v>
      </c>
    </row>
    <row r="2022" spans="2:13" x14ac:dyDescent="0.25">
      <c r="B2022" s="24">
        <f t="shared" ca="1" si="155"/>
        <v>8.7866991447649201E-2</v>
      </c>
      <c r="C2022" s="25">
        <f t="shared" ca="1" si="156"/>
        <v>36.459924935478853</v>
      </c>
      <c r="H2022" s="24">
        <v>2020</v>
      </c>
      <c r="I2022" s="24" t="e">
        <f ca="1"/>
        <v>#NAME?</v>
      </c>
      <c r="J2022" s="24" t="e">
        <f t="array" aca="1" ref="J2022" ca="1">INDIRECT(ADDRESS(($F$2+1-H2022)+2,9))</f>
        <v>#NAME?</v>
      </c>
      <c r="K2022" s="24" t="e">
        <f t="shared" ca="1" si="157"/>
        <v>#NAME?</v>
      </c>
      <c r="L2022" s="24" t="e">
        <f t="shared" ca="1" si="158"/>
        <v>#NAME?</v>
      </c>
      <c r="M2022" s="24" t="e">
        <f t="shared" ca="1" si="159"/>
        <v>#NAME?</v>
      </c>
    </row>
    <row r="2023" spans="2:13" x14ac:dyDescent="0.25">
      <c r="B2023" s="24">
        <f t="shared" ca="1" si="155"/>
        <v>0.76079869760454999</v>
      </c>
      <c r="C2023" s="25">
        <f t="shared" ca="1" si="156"/>
        <v>57.088741066537736</v>
      </c>
      <c r="H2023" s="24">
        <v>2021</v>
      </c>
      <c r="I2023" s="24" t="e">
        <f ca="1"/>
        <v>#NAME?</v>
      </c>
      <c r="J2023" s="24" t="e">
        <f t="array" aca="1" ref="J2023" ca="1">INDIRECT(ADDRESS(($F$2+1-H2023)+2,9))</f>
        <v>#NAME?</v>
      </c>
      <c r="K2023" s="24" t="e">
        <f t="shared" ca="1" si="157"/>
        <v>#NAME?</v>
      </c>
      <c r="L2023" s="24" t="e">
        <f t="shared" ca="1" si="158"/>
        <v>#NAME?</v>
      </c>
      <c r="M2023" s="24" t="e">
        <f t="shared" ca="1" si="159"/>
        <v>#NAME?</v>
      </c>
    </row>
    <row r="2024" spans="2:13" x14ac:dyDescent="0.25">
      <c r="B2024" s="24">
        <f t="shared" ca="1" si="155"/>
        <v>0.86892880396804162</v>
      </c>
      <c r="C2024" s="25">
        <f t="shared" ca="1" si="156"/>
        <v>61.213418170737611</v>
      </c>
      <c r="H2024" s="24">
        <v>2022</v>
      </c>
      <c r="I2024" s="24" t="e">
        <f ca="1"/>
        <v>#NAME?</v>
      </c>
      <c r="J2024" s="24" t="e">
        <f t="array" aca="1" ref="J2024" ca="1">INDIRECT(ADDRESS(($F$2+1-H2024)+2,9))</f>
        <v>#NAME?</v>
      </c>
      <c r="K2024" s="24" t="e">
        <f t="shared" ca="1" si="157"/>
        <v>#NAME?</v>
      </c>
      <c r="L2024" s="24" t="e">
        <f t="shared" ca="1" si="158"/>
        <v>#NAME?</v>
      </c>
      <c r="M2024" s="24" t="e">
        <f t="shared" ca="1" si="159"/>
        <v>#NAME?</v>
      </c>
    </row>
    <row r="2025" spans="2:13" x14ac:dyDescent="0.25">
      <c r="B2025" s="24">
        <f t="shared" ca="1" si="155"/>
        <v>0.11384217504119898</v>
      </c>
      <c r="C2025" s="25">
        <f t="shared" ca="1" si="156"/>
        <v>37.936546282258661</v>
      </c>
      <c r="H2025" s="24">
        <v>2023</v>
      </c>
      <c r="I2025" s="24" t="e">
        <f ca="1"/>
        <v>#NAME?</v>
      </c>
      <c r="J2025" s="24" t="e">
        <f t="array" aca="1" ref="J2025" ca="1">INDIRECT(ADDRESS(($F$2+1-H2025)+2,9))</f>
        <v>#NAME?</v>
      </c>
      <c r="K2025" s="24" t="e">
        <f t="shared" ca="1" si="157"/>
        <v>#NAME?</v>
      </c>
      <c r="L2025" s="24" t="e">
        <f t="shared" ca="1" si="158"/>
        <v>#NAME?</v>
      </c>
      <c r="M2025" s="24" t="e">
        <f t="shared" ca="1" si="159"/>
        <v>#NAME?</v>
      </c>
    </row>
    <row r="2026" spans="2:13" x14ac:dyDescent="0.25">
      <c r="B2026" s="24">
        <f t="shared" ca="1" si="155"/>
        <v>0.9529631351164255</v>
      </c>
      <c r="C2026" s="25">
        <f t="shared" ca="1" si="156"/>
        <v>66.742894354452318</v>
      </c>
      <c r="H2026" s="24">
        <v>2024</v>
      </c>
      <c r="I2026" s="24" t="e">
        <f ca="1"/>
        <v>#NAME?</v>
      </c>
      <c r="J2026" s="24" t="e">
        <f t="array" aca="1" ref="J2026" ca="1">INDIRECT(ADDRESS(($F$2+1-H2026)+2,9))</f>
        <v>#NAME?</v>
      </c>
      <c r="K2026" s="24" t="e">
        <f t="shared" ca="1" si="157"/>
        <v>#NAME?</v>
      </c>
      <c r="L2026" s="24" t="e">
        <f t="shared" ca="1" si="158"/>
        <v>#NAME?</v>
      </c>
      <c r="M2026" s="24" t="e">
        <f t="shared" ca="1" si="159"/>
        <v>#NAME?</v>
      </c>
    </row>
    <row r="2027" spans="2:13" x14ac:dyDescent="0.25">
      <c r="B2027" s="24">
        <f t="shared" ca="1" si="155"/>
        <v>0.46089995450792987</v>
      </c>
      <c r="C2027" s="25">
        <f t="shared" ca="1" si="156"/>
        <v>49.018332807962651</v>
      </c>
      <c r="H2027" s="24">
        <v>2025</v>
      </c>
      <c r="I2027" s="24" t="e">
        <f ca="1"/>
        <v>#NAME?</v>
      </c>
      <c r="J2027" s="24" t="e">
        <f t="array" aca="1" ref="J2027" ca="1">INDIRECT(ADDRESS(($F$2+1-H2027)+2,9))</f>
        <v>#NAME?</v>
      </c>
      <c r="K2027" s="24" t="e">
        <f t="shared" ca="1" si="157"/>
        <v>#NAME?</v>
      </c>
      <c r="L2027" s="24" t="e">
        <f t="shared" ca="1" si="158"/>
        <v>#NAME?</v>
      </c>
      <c r="M2027" s="24" t="e">
        <f t="shared" ca="1" si="159"/>
        <v>#NAME?</v>
      </c>
    </row>
    <row r="2028" spans="2:13" x14ac:dyDescent="0.25">
      <c r="B2028" s="24">
        <f t="shared" ca="1" si="155"/>
        <v>5.3506016607638651E-2</v>
      </c>
      <c r="C2028" s="25">
        <f t="shared" ca="1" si="156"/>
        <v>33.882301586598423</v>
      </c>
      <c r="H2028" s="24">
        <v>2026</v>
      </c>
      <c r="I2028" s="24" t="e">
        <f ca="1"/>
        <v>#NAME?</v>
      </c>
      <c r="J2028" s="24" t="e">
        <f t="array" aca="1" ref="J2028" ca="1">INDIRECT(ADDRESS(($F$2+1-H2028)+2,9))</f>
        <v>#NAME?</v>
      </c>
      <c r="K2028" s="24" t="e">
        <f t="shared" ca="1" si="157"/>
        <v>#NAME?</v>
      </c>
      <c r="L2028" s="24" t="e">
        <f t="shared" ca="1" si="158"/>
        <v>#NAME?</v>
      </c>
      <c r="M2028" s="24" t="e">
        <f t="shared" ca="1" si="159"/>
        <v>#NAME?</v>
      </c>
    </row>
    <row r="2029" spans="2:13" x14ac:dyDescent="0.25">
      <c r="B2029" s="24">
        <f t="shared" ca="1" si="155"/>
        <v>0.1977364797788691</v>
      </c>
      <c r="C2029" s="25">
        <f t="shared" ca="1" si="156"/>
        <v>41.502659435972411</v>
      </c>
      <c r="H2029" s="24">
        <v>2027</v>
      </c>
      <c r="I2029" s="24" t="e">
        <f ca="1"/>
        <v>#NAME?</v>
      </c>
      <c r="J2029" s="24" t="e">
        <f t="array" aca="1" ref="J2029" ca="1">INDIRECT(ADDRESS(($F$2+1-H2029)+2,9))</f>
        <v>#NAME?</v>
      </c>
      <c r="K2029" s="24" t="e">
        <f t="shared" ca="1" si="157"/>
        <v>#NAME?</v>
      </c>
      <c r="L2029" s="24" t="e">
        <f t="shared" ca="1" si="158"/>
        <v>#NAME?</v>
      </c>
      <c r="M2029" s="24" t="e">
        <f t="shared" ca="1" si="159"/>
        <v>#NAME?</v>
      </c>
    </row>
    <row r="2030" spans="2:13" x14ac:dyDescent="0.25">
      <c r="B2030" s="24">
        <f t="shared" ca="1" si="155"/>
        <v>0.45420251678486134</v>
      </c>
      <c r="C2030" s="25">
        <f t="shared" ca="1" si="156"/>
        <v>48.84949423065158</v>
      </c>
      <c r="H2030" s="24">
        <v>2028</v>
      </c>
      <c r="I2030" s="24" t="e">
        <f ca="1"/>
        <v>#NAME?</v>
      </c>
      <c r="J2030" s="24" t="e">
        <f t="array" aca="1" ref="J2030" ca="1">INDIRECT(ADDRESS(($F$2+1-H2030)+2,9))</f>
        <v>#NAME?</v>
      </c>
      <c r="K2030" s="24" t="e">
        <f t="shared" ca="1" si="157"/>
        <v>#NAME?</v>
      </c>
      <c r="L2030" s="24" t="e">
        <f t="shared" ca="1" si="158"/>
        <v>#NAME?</v>
      </c>
      <c r="M2030" s="24" t="e">
        <f t="shared" ca="1" si="159"/>
        <v>#NAME?</v>
      </c>
    </row>
    <row r="2031" spans="2:13" x14ac:dyDescent="0.25">
      <c r="B2031" s="24">
        <f t="shared" ca="1" si="155"/>
        <v>0.13553406005158497</v>
      </c>
      <c r="C2031" s="25">
        <f t="shared" ca="1" si="156"/>
        <v>38.993938783890187</v>
      </c>
      <c r="H2031" s="24">
        <v>2029</v>
      </c>
      <c r="I2031" s="24" t="e">
        <f ca="1"/>
        <v>#NAME?</v>
      </c>
      <c r="J2031" s="24" t="e">
        <f t="array" aca="1" ref="J2031" ca="1">INDIRECT(ADDRESS(($F$2+1-H2031)+2,9))</f>
        <v>#NAME?</v>
      </c>
      <c r="K2031" s="24" t="e">
        <f t="shared" ca="1" si="157"/>
        <v>#NAME?</v>
      </c>
      <c r="L2031" s="24" t="e">
        <f t="shared" ca="1" si="158"/>
        <v>#NAME?</v>
      </c>
      <c r="M2031" s="24" t="e">
        <f t="shared" ca="1" si="159"/>
        <v>#NAME?</v>
      </c>
    </row>
    <row r="2032" spans="2:13" x14ac:dyDescent="0.25">
      <c r="B2032" s="24">
        <f t="shared" ca="1" si="155"/>
        <v>0.92971325991211473</v>
      </c>
      <c r="C2032" s="25">
        <f t="shared" ca="1" si="156"/>
        <v>64.736588032366313</v>
      </c>
      <c r="H2032" s="24">
        <v>2030</v>
      </c>
      <c r="I2032" s="24" t="e">
        <f ca="1"/>
        <v>#NAME?</v>
      </c>
      <c r="J2032" s="24" t="e">
        <f t="array" aca="1" ref="J2032" ca="1">INDIRECT(ADDRESS(($F$2+1-H2032)+2,9))</f>
        <v>#NAME?</v>
      </c>
      <c r="K2032" s="24" t="e">
        <f t="shared" ca="1" si="157"/>
        <v>#NAME?</v>
      </c>
      <c r="L2032" s="24" t="e">
        <f t="shared" ca="1" si="158"/>
        <v>#NAME?</v>
      </c>
      <c r="M2032" s="24" t="e">
        <f t="shared" ca="1" si="159"/>
        <v>#NAME?</v>
      </c>
    </row>
    <row r="2033" spans="2:13" x14ac:dyDescent="0.25">
      <c r="B2033" s="24">
        <f t="shared" ca="1" si="155"/>
        <v>0.66595663874769506</v>
      </c>
      <c r="C2033" s="25">
        <f t="shared" ca="1" si="156"/>
        <v>54.287753455826973</v>
      </c>
      <c r="H2033" s="24">
        <v>2031</v>
      </c>
      <c r="I2033" s="24" t="e">
        <f ca="1"/>
        <v>#NAME?</v>
      </c>
      <c r="J2033" s="24" t="e">
        <f t="array" aca="1" ref="J2033" ca="1">INDIRECT(ADDRESS(($F$2+1-H2033)+2,9))</f>
        <v>#NAME?</v>
      </c>
      <c r="K2033" s="24" t="e">
        <f t="shared" ca="1" si="157"/>
        <v>#NAME?</v>
      </c>
      <c r="L2033" s="24" t="e">
        <f t="shared" ca="1" si="158"/>
        <v>#NAME?</v>
      </c>
      <c r="M2033" s="24" t="e">
        <f t="shared" ca="1" si="159"/>
        <v>#NAME?</v>
      </c>
    </row>
    <row r="2034" spans="2:13" x14ac:dyDescent="0.25">
      <c r="B2034" s="24">
        <f t="shared" ca="1" si="155"/>
        <v>1.4034551562618458E-2</v>
      </c>
      <c r="C2034" s="25">
        <f t="shared" ca="1" si="156"/>
        <v>28.036807818930676</v>
      </c>
      <c r="H2034" s="24">
        <v>2032</v>
      </c>
      <c r="I2034" s="24" t="e">
        <f ca="1"/>
        <v>#NAME?</v>
      </c>
      <c r="J2034" s="24" t="e">
        <f t="array" aca="1" ref="J2034" ca="1">INDIRECT(ADDRESS(($F$2+1-H2034)+2,9))</f>
        <v>#NAME?</v>
      </c>
      <c r="K2034" s="24" t="e">
        <f t="shared" ca="1" si="157"/>
        <v>#NAME?</v>
      </c>
      <c r="L2034" s="24" t="e">
        <f t="shared" ca="1" si="158"/>
        <v>#NAME?</v>
      </c>
      <c r="M2034" s="24" t="e">
        <f t="shared" ca="1" si="159"/>
        <v>#NAME?</v>
      </c>
    </row>
    <row r="2035" spans="2:13" x14ac:dyDescent="0.25">
      <c r="B2035" s="24">
        <f t="shared" ca="1" si="155"/>
        <v>0.87706305023668307</v>
      </c>
      <c r="C2035" s="25">
        <f t="shared" ca="1" si="156"/>
        <v>61.604297022730535</v>
      </c>
      <c r="H2035" s="24">
        <v>2033</v>
      </c>
      <c r="I2035" s="24" t="e">
        <f ca="1"/>
        <v>#NAME?</v>
      </c>
      <c r="J2035" s="24" t="e">
        <f t="array" aca="1" ref="J2035" ca="1">INDIRECT(ADDRESS(($F$2+1-H2035)+2,9))</f>
        <v>#NAME?</v>
      </c>
      <c r="K2035" s="24" t="e">
        <f t="shared" ca="1" si="157"/>
        <v>#NAME?</v>
      </c>
      <c r="L2035" s="24" t="e">
        <f t="shared" ca="1" si="158"/>
        <v>#NAME?</v>
      </c>
      <c r="M2035" s="24" t="e">
        <f t="shared" ca="1" si="159"/>
        <v>#NAME?</v>
      </c>
    </row>
    <row r="2036" spans="2:13" x14ac:dyDescent="0.25">
      <c r="B2036" s="24">
        <f t="shared" ca="1" si="155"/>
        <v>0.93125153198725963</v>
      </c>
      <c r="C2036" s="25">
        <f t="shared" ca="1" si="156"/>
        <v>64.851770263884674</v>
      </c>
      <c r="H2036" s="24">
        <v>2034</v>
      </c>
      <c r="I2036" s="24" t="e">
        <f ca="1"/>
        <v>#NAME?</v>
      </c>
      <c r="J2036" s="24" t="e">
        <f t="array" aca="1" ref="J2036" ca="1">INDIRECT(ADDRESS(($F$2+1-H2036)+2,9))</f>
        <v>#NAME?</v>
      </c>
      <c r="K2036" s="24" t="e">
        <f t="shared" ca="1" si="157"/>
        <v>#NAME?</v>
      </c>
      <c r="L2036" s="24" t="e">
        <f t="shared" ca="1" si="158"/>
        <v>#NAME?</v>
      </c>
      <c r="M2036" s="24" t="e">
        <f t="shared" ca="1" si="159"/>
        <v>#NAME?</v>
      </c>
    </row>
    <row r="2037" spans="2:13" x14ac:dyDescent="0.25">
      <c r="B2037" s="24">
        <f t="shared" ca="1" si="155"/>
        <v>0.46409169903697522</v>
      </c>
      <c r="C2037" s="25">
        <f t="shared" ca="1" si="156"/>
        <v>49.098693561896361</v>
      </c>
      <c r="H2037" s="24">
        <v>2035</v>
      </c>
      <c r="I2037" s="24" t="e">
        <f ca="1"/>
        <v>#NAME?</v>
      </c>
      <c r="J2037" s="24" t="e">
        <f t="array" aca="1" ref="J2037" ca="1">INDIRECT(ADDRESS(($F$2+1-H2037)+2,9))</f>
        <v>#NAME?</v>
      </c>
      <c r="K2037" s="24" t="e">
        <f t="shared" ca="1" si="157"/>
        <v>#NAME?</v>
      </c>
      <c r="L2037" s="24" t="e">
        <f t="shared" ca="1" si="158"/>
        <v>#NAME?</v>
      </c>
      <c r="M2037" s="24" t="e">
        <f t="shared" ca="1" si="159"/>
        <v>#NAME?</v>
      </c>
    </row>
    <row r="2038" spans="2:13" x14ac:dyDescent="0.25">
      <c r="B2038" s="24">
        <f t="shared" ca="1" si="155"/>
        <v>0.41976007807816462</v>
      </c>
      <c r="C2038" s="25">
        <f t="shared" ca="1" si="156"/>
        <v>47.974927052373275</v>
      </c>
      <c r="H2038" s="24">
        <v>2036</v>
      </c>
      <c r="I2038" s="24" t="e">
        <f ca="1"/>
        <v>#NAME?</v>
      </c>
      <c r="J2038" s="24" t="e">
        <f t="array" aca="1" ref="J2038" ca="1">INDIRECT(ADDRESS(($F$2+1-H2038)+2,9))</f>
        <v>#NAME?</v>
      </c>
      <c r="K2038" s="24" t="e">
        <f t="shared" ca="1" si="157"/>
        <v>#NAME?</v>
      </c>
      <c r="L2038" s="24" t="e">
        <f t="shared" ca="1" si="158"/>
        <v>#NAME?</v>
      </c>
      <c r="M2038" s="24" t="e">
        <f t="shared" ca="1" si="159"/>
        <v>#NAME?</v>
      </c>
    </row>
    <row r="2039" spans="2:13" x14ac:dyDescent="0.25">
      <c r="B2039" s="24">
        <f t="shared" ca="1" si="155"/>
        <v>0.8733189365865679</v>
      </c>
      <c r="C2039" s="25">
        <f t="shared" ca="1" si="156"/>
        <v>61.42221101724428</v>
      </c>
      <c r="H2039" s="24">
        <v>2037</v>
      </c>
      <c r="I2039" s="24" t="e">
        <f ca="1"/>
        <v>#NAME?</v>
      </c>
      <c r="J2039" s="24" t="e">
        <f t="array" aca="1" ref="J2039" ca="1">INDIRECT(ADDRESS(($F$2+1-H2039)+2,9))</f>
        <v>#NAME?</v>
      </c>
      <c r="K2039" s="24" t="e">
        <f t="shared" ca="1" si="157"/>
        <v>#NAME?</v>
      </c>
      <c r="L2039" s="24" t="e">
        <f t="shared" ca="1" si="158"/>
        <v>#NAME?</v>
      </c>
      <c r="M2039" s="24" t="e">
        <f t="shared" ca="1" si="159"/>
        <v>#NAME?</v>
      </c>
    </row>
    <row r="2040" spans="2:13" x14ac:dyDescent="0.25">
      <c r="B2040" s="24">
        <f t="shared" ca="1" si="155"/>
        <v>0.47561248263350664</v>
      </c>
      <c r="C2040" s="25">
        <f t="shared" ca="1" si="156"/>
        <v>49.388314361727382</v>
      </c>
      <c r="H2040" s="24">
        <v>2038</v>
      </c>
      <c r="I2040" s="24" t="e">
        <f ca="1"/>
        <v>#NAME?</v>
      </c>
      <c r="J2040" s="24" t="e">
        <f t="array" aca="1" ref="J2040" ca="1">INDIRECT(ADDRESS(($F$2+1-H2040)+2,9))</f>
        <v>#NAME?</v>
      </c>
      <c r="K2040" s="24" t="e">
        <f t="shared" ca="1" si="157"/>
        <v>#NAME?</v>
      </c>
      <c r="L2040" s="24" t="e">
        <f t="shared" ca="1" si="158"/>
        <v>#NAME?</v>
      </c>
      <c r="M2040" s="24" t="e">
        <f t="shared" ca="1" si="159"/>
        <v>#NAME?</v>
      </c>
    </row>
    <row r="2041" spans="2:13" x14ac:dyDescent="0.25">
      <c r="B2041" s="24">
        <f t="shared" ca="1" si="155"/>
        <v>0.28227469396740312</v>
      </c>
      <c r="C2041" s="25">
        <f t="shared" ca="1" si="156"/>
        <v>44.239026579714881</v>
      </c>
      <c r="H2041" s="24">
        <v>2039</v>
      </c>
      <c r="I2041" s="24" t="e">
        <f ca="1"/>
        <v>#NAME?</v>
      </c>
      <c r="J2041" s="24" t="e">
        <f t="array" aca="1" ref="J2041" ca="1">INDIRECT(ADDRESS(($F$2+1-H2041)+2,9))</f>
        <v>#NAME?</v>
      </c>
      <c r="K2041" s="24" t="e">
        <f t="shared" ca="1" si="157"/>
        <v>#NAME?</v>
      </c>
      <c r="L2041" s="24" t="e">
        <f t="shared" ca="1" si="158"/>
        <v>#NAME?</v>
      </c>
      <c r="M2041" s="24" t="e">
        <f t="shared" ca="1" si="159"/>
        <v>#NAME?</v>
      </c>
    </row>
    <row r="2042" spans="2:13" x14ac:dyDescent="0.25">
      <c r="B2042" s="24">
        <f t="shared" ca="1" si="155"/>
        <v>0.32732111402631747</v>
      </c>
      <c r="C2042" s="25">
        <f t="shared" ca="1" si="156"/>
        <v>45.526775060330529</v>
      </c>
      <c r="H2042" s="24">
        <v>2040</v>
      </c>
      <c r="I2042" s="24" t="e">
        <f ca="1"/>
        <v>#NAME?</v>
      </c>
      <c r="J2042" s="24" t="e">
        <f t="array" aca="1" ref="J2042" ca="1">INDIRECT(ADDRESS(($F$2+1-H2042)+2,9))</f>
        <v>#NAME?</v>
      </c>
      <c r="K2042" s="24" t="e">
        <f t="shared" ca="1" si="157"/>
        <v>#NAME?</v>
      </c>
      <c r="L2042" s="24" t="e">
        <f t="shared" ca="1" si="158"/>
        <v>#NAME?</v>
      </c>
      <c r="M2042" s="24" t="e">
        <f t="shared" ca="1" si="159"/>
        <v>#NAME?</v>
      </c>
    </row>
    <row r="2043" spans="2:13" x14ac:dyDescent="0.25">
      <c r="B2043" s="24">
        <f t="shared" ca="1" si="155"/>
        <v>0.19490424963364783</v>
      </c>
      <c r="C2043" s="25">
        <f t="shared" ca="1" si="156"/>
        <v>41.400352960454981</v>
      </c>
      <c r="H2043" s="24">
        <v>2041</v>
      </c>
      <c r="I2043" s="24" t="e">
        <f ca="1"/>
        <v>#NAME?</v>
      </c>
      <c r="J2043" s="24" t="e">
        <f t="array" aca="1" ref="J2043" ca="1">INDIRECT(ADDRESS(($F$2+1-H2043)+2,9))</f>
        <v>#NAME?</v>
      </c>
      <c r="K2043" s="24" t="e">
        <f t="shared" ca="1" si="157"/>
        <v>#NAME?</v>
      </c>
      <c r="L2043" s="24" t="e">
        <f t="shared" ca="1" si="158"/>
        <v>#NAME?</v>
      </c>
      <c r="M2043" s="24" t="e">
        <f t="shared" ca="1" si="159"/>
        <v>#NAME?</v>
      </c>
    </row>
    <row r="2044" spans="2:13" x14ac:dyDescent="0.25">
      <c r="B2044" s="24">
        <f t="shared" ca="1" si="155"/>
        <v>0.28971234650245892</v>
      </c>
      <c r="C2044" s="25">
        <f t="shared" ca="1" si="156"/>
        <v>44.457747399258807</v>
      </c>
      <c r="H2044" s="24">
        <v>2042</v>
      </c>
      <c r="I2044" s="24" t="e">
        <f ca="1"/>
        <v>#NAME?</v>
      </c>
      <c r="J2044" s="24" t="e">
        <f t="array" aca="1" ref="J2044" ca="1">INDIRECT(ADDRESS(($F$2+1-H2044)+2,9))</f>
        <v>#NAME?</v>
      </c>
      <c r="K2044" s="24" t="e">
        <f t="shared" ca="1" si="157"/>
        <v>#NAME?</v>
      </c>
      <c r="L2044" s="24" t="e">
        <f t="shared" ca="1" si="158"/>
        <v>#NAME?</v>
      </c>
      <c r="M2044" s="24" t="e">
        <f t="shared" ca="1" si="159"/>
        <v>#NAME?</v>
      </c>
    </row>
    <row r="2045" spans="2:13" x14ac:dyDescent="0.25">
      <c r="B2045" s="24">
        <f t="shared" ca="1" si="155"/>
        <v>0.32220499617763942</v>
      </c>
      <c r="C2045" s="25">
        <f t="shared" ca="1" si="156"/>
        <v>45.384582741260068</v>
      </c>
      <c r="H2045" s="24">
        <v>2043</v>
      </c>
      <c r="I2045" s="24" t="e">
        <f ca="1"/>
        <v>#NAME?</v>
      </c>
      <c r="J2045" s="24" t="e">
        <f t="array" aca="1" ref="J2045" ca="1">INDIRECT(ADDRESS(($F$2+1-H2045)+2,9))</f>
        <v>#NAME?</v>
      </c>
      <c r="K2045" s="24" t="e">
        <f t="shared" ca="1" si="157"/>
        <v>#NAME?</v>
      </c>
      <c r="L2045" s="24" t="e">
        <f t="shared" ca="1" si="158"/>
        <v>#NAME?</v>
      </c>
      <c r="M2045" s="24" t="e">
        <f t="shared" ca="1" si="159"/>
        <v>#NAME?</v>
      </c>
    </row>
    <row r="2046" spans="2:13" x14ac:dyDescent="0.25">
      <c r="B2046" s="24">
        <f t="shared" ca="1" si="155"/>
        <v>0.48692219236580281</v>
      </c>
      <c r="C2046" s="25">
        <f t="shared" ca="1" si="156"/>
        <v>49.672129242518487</v>
      </c>
      <c r="H2046" s="24">
        <v>2044</v>
      </c>
      <c r="I2046" s="24" t="e">
        <f ca="1"/>
        <v>#NAME?</v>
      </c>
      <c r="J2046" s="24" t="e">
        <f t="array" aca="1" ref="J2046" ca="1">INDIRECT(ADDRESS(($F$2+1-H2046)+2,9))</f>
        <v>#NAME?</v>
      </c>
      <c r="K2046" s="24" t="e">
        <f t="shared" ca="1" si="157"/>
        <v>#NAME?</v>
      </c>
      <c r="L2046" s="24" t="e">
        <f t="shared" ca="1" si="158"/>
        <v>#NAME?</v>
      </c>
      <c r="M2046" s="24" t="e">
        <f t="shared" ca="1" si="159"/>
        <v>#NAME?</v>
      </c>
    </row>
    <row r="2047" spans="2:13" x14ac:dyDescent="0.25">
      <c r="B2047" s="24">
        <f t="shared" ca="1" si="155"/>
        <v>8.9407648324696498E-2</v>
      </c>
      <c r="C2047" s="25">
        <f t="shared" ca="1" si="156"/>
        <v>36.555883129317721</v>
      </c>
      <c r="H2047" s="24">
        <v>2045</v>
      </c>
      <c r="I2047" s="24" t="e">
        <f ca="1"/>
        <v>#NAME?</v>
      </c>
      <c r="J2047" s="24" t="e">
        <f t="array" aca="1" ref="J2047" ca="1">INDIRECT(ADDRESS(($F$2+1-H2047)+2,9))</f>
        <v>#NAME?</v>
      </c>
      <c r="K2047" s="24" t="e">
        <f t="shared" ca="1" si="157"/>
        <v>#NAME?</v>
      </c>
      <c r="L2047" s="24" t="e">
        <f t="shared" ca="1" si="158"/>
        <v>#NAME?</v>
      </c>
      <c r="M2047" s="24" t="e">
        <f t="shared" ca="1" si="159"/>
        <v>#NAME?</v>
      </c>
    </row>
    <row r="2048" spans="2:13" x14ac:dyDescent="0.25">
      <c r="B2048" s="24">
        <f t="shared" ca="1" si="155"/>
        <v>0.43200474609666939</v>
      </c>
      <c r="C2048" s="25">
        <f t="shared" ca="1" si="156"/>
        <v>48.28727486557527</v>
      </c>
      <c r="H2048" s="24">
        <v>2046</v>
      </c>
      <c r="I2048" s="24" t="e">
        <f ca="1"/>
        <v>#NAME?</v>
      </c>
      <c r="J2048" s="24" t="e">
        <f t="array" aca="1" ref="J2048" ca="1">INDIRECT(ADDRESS(($F$2+1-H2048)+2,9))</f>
        <v>#NAME?</v>
      </c>
      <c r="K2048" s="24" t="e">
        <f t="shared" ca="1" si="157"/>
        <v>#NAME?</v>
      </c>
      <c r="L2048" s="24" t="e">
        <f t="shared" ca="1" si="158"/>
        <v>#NAME?</v>
      </c>
      <c r="M2048" s="24" t="e">
        <f t="shared" ca="1" si="159"/>
        <v>#NAME?</v>
      </c>
    </row>
    <row r="2049" spans="2:13" x14ac:dyDescent="0.25">
      <c r="B2049" s="24">
        <f t="shared" ca="1" si="155"/>
        <v>0.5671208242650847</v>
      </c>
      <c r="C2049" s="25">
        <f t="shared" ca="1" si="156"/>
        <v>51.690486797379563</v>
      </c>
      <c r="H2049" s="24">
        <v>2047</v>
      </c>
      <c r="I2049" s="24" t="e">
        <f ca="1"/>
        <v>#NAME?</v>
      </c>
      <c r="J2049" s="24" t="e">
        <f t="array" aca="1" ref="J2049" ca="1">INDIRECT(ADDRESS(($F$2+1-H2049)+2,9))</f>
        <v>#NAME?</v>
      </c>
      <c r="K2049" s="24" t="e">
        <f t="shared" ca="1" si="157"/>
        <v>#NAME?</v>
      </c>
      <c r="L2049" s="24" t="e">
        <f t="shared" ca="1" si="158"/>
        <v>#NAME?</v>
      </c>
      <c r="M2049" s="24" t="e">
        <f t="shared" ca="1" si="159"/>
        <v>#NAME?</v>
      </c>
    </row>
    <row r="2050" spans="2:13" x14ac:dyDescent="0.25">
      <c r="B2050" s="24">
        <f t="shared" ca="1" si="155"/>
        <v>9.8275912778440833E-2</v>
      </c>
      <c r="C2050" s="25">
        <f t="shared" ca="1" si="156"/>
        <v>37.085619554102003</v>
      </c>
      <c r="H2050" s="24">
        <v>2048</v>
      </c>
      <c r="I2050" s="24" t="e">
        <f ca="1"/>
        <v>#NAME?</v>
      </c>
      <c r="J2050" s="24" t="e">
        <f t="array" aca="1" ref="J2050" ca="1">INDIRECT(ADDRESS(($F$2+1-H2050)+2,9))</f>
        <v>#NAME?</v>
      </c>
      <c r="K2050" s="24" t="e">
        <f t="shared" ca="1" si="157"/>
        <v>#NAME?</v>
      </c>
      <c r="L2050" s="24" t="e">
        <f t="shared" ca="1" si="158"/>
        <v>#NAME?</v>
      </c>
      <c r="M2050" s="24" t="e">
        <f t="shared" ca="1" si="159"/>
        <v>#NAME?</v>
      </c>
    </row>
    <row r="2051" spans="2:13" x14ac:dyDescent="0.25">
      <c r="B2051" s="24">
        <f t="shared" ca="1" si="155"/>
        <v>0.50107584700270602</v>
      </c>
      <c r="C2051" s="25">
        <f t="shared" ca="1" si="156"/>
        <v>50.026967517848306</v>
      </c>
      <c r="H2051" s="24">
        <v>2049</v>
      </c>
      <c r="I2051" s="24" t="e">
        <f ca="1"/>
        <v>#NAME?</v>
      </c>
      <c r="J2051" s="24" t="e">
        <f t="array" aca="1" ref="J2051" ca="1">INDIRECT(ADDRESS(($F$2+1-H2051)+2,9))</f>
        <v>#NAME?</v>
      </c>
      <c r="K2051" s="24" t="e">
        <f t="shared" ca="1" si="157"/>
        <v>#NAME?</v>
      </c>
      <c r="L2051" s="24" t="e">
        <f t="shared" ca="1" si="158"/>
        <v>#NAME?</v>
      </c>
      <c r="M2051" s="24" t="e">
        <f t="shared" ca="1" si="159"/>
        <v>#NAME?</v>
      </c>
    </row>
    <row r="2052" spans="2:13" x14ac:dyDescent="0.25">
      <c r="B2052" s="24">
        <f t="shared" ref="B2052:B2115" ca="1" si="160">RAND()</f>
        <v>0.38335074996001151</v>
      </c>
      <c r="C2052" s="25">
        <f t="shared" ref="C2052:C2115" ca="1" si="161">_xlfn.NORM.INV(B2052,50,10)</f>
        <v>47.033077834520867</v>
      </c>
      <c r="H2052" s="24">
        <v>2050</v>
      </c>
      <c r="I2052" s="24" t="e">
        <f ca="1"/>
        <v>#NAME?</v>
      </c>
      <c r="J2052" s="24" t="e">
        <f t="array" aca="1" ref="J2052" ca="1">INDIRECT(ADDRESS(($F$2+1-H2052)+2,9))</f>
        <v>#NAME?</v>
      </c>
      <c r="K2052" s="24" t="e">
        <f t="shared" ref="K2052:K2115" ca="1" si="162">_xlfn.NORM.DIST(I2052,$F$5,$F$6,TRUE)</f>
        <v>#NAME?</v>
      </c>
      <c r="L2052" s="24" t="e">
        <f t="shared" ref="L2052:L2115" ca="1" si="163">_xlfn.NORM.DIST(J2052,$F$5,$F$6,TRUE)</f>
        <v>#NAME?</v>
      </c>
      <c r="M2052" s="24" t="e">
        <f t="shared" ca="1" si="159"/>
        <v>#NAME?</v>
      </c>
    </row>
    <row r="2053" spans="2:13" x14ac:dyDescent="0.25">
      <c r="B2053" s="24">
        <f t="shared" ca="1" si="160"/>
        <v>7.8302717124974053E-2</v>
      </c>
      <c r="C2053" s="25">
        <f t="shared" ca="1" si="161"/>
        <v>35.834188887762856</v>
      </c>
      <c r="H2053" s="24">
        <v>2051</v>
      </c>
      <c r="I2053" s="24" t="e">
        <f ca="1"/>
        <v>#NAME?</v>
      </c>
      <c r="J2053" s="24" t="e">
        <f t="array" aca="1" ref="J2053" ca="1">INDIRECT(ADDRESS(($F$2+1-H2053)+2,9))</f>
        <v>#NAME?</v>
      </c>
      <c r="K2053" s="24" t="e">
        <f t="shared" ca="1" si="162"/>
        <v>#NAME?</v>
      </c>
      <c r="L2053" s="24" t="e">
        <f t="shared" ca="1" si="163"/>
        <v>#NAME?</v>
      </c>
      <c r="M2053" s="24" t="e">
        <f t="shared" ref="M2053:M2116" ca="1" si="164">((2*H2053-1)/$F$2)*(LN(K2053)+LN(1-L2053))</f>
        <v>#NAME?</v>
      </c>
    </row>
    <row r="2054" spans="2:13" x14ac:dyDescent="0.25">
      <c r="B2054" s="24">
        <f t="shared" ca="1" si="160"/>
        <v>0.45115269649356415</v>
      </c>
      <c r="C2054" s="25">
        <f t="shared" ca="1" si="161"/>
        <v>48.77250409201222</v>
      </c>
      <c r="H2054" s="24">
        <v>2052</v>
      </c>
      <c r="I2054" s="24" t="e">
        <f ca="1"/>
        <v>#NAME?</v>
      </c>
      <c r="J2054" s="24" t="e">
        <f t="array" aca="1" ref="J2054" ca="1">INDIRECT(ADDRESS(($F$2+1-H2054)+2,9))</f>
        <v>#NAME?</v>
      </c>
      <c r="K2054" s="24" t="e">
        <f t="shared" ca="1" si="162"/>
        <v>#NAME?</v>
      </c>
      <c r="L2054" s="24" t="e">
        <f t="shared" ca="1" si="163"/>
        <v>#NAME?</v>
      </c>
      <c r="M2054" s="24" t="e">
        <f t="shared" ca="1" si="164"/>
        <v>#NAME?</v>
      </c>
    </row>
    <row r="2055" spans="2:13" x14ac:dyDescent="0.25">
      <c r="B2055" s="24">
        <f t="shared" ca="1" si="160"/>
        <v>0.28191850983775657</v>
      </c>
      <c r="C2055" s="25">
        <f t="shared" ca="1" si="161"/>
        <v>44.228483559010662</v>
      </c>
      <c r="H2055" s="24">
        <v>2053</v>
      </c>
      <c r="I2055" s="24" t="e">
        <f ca="1"/>
        <v>#NAME?</v>
      </c>
      <c r="J2055" s="24" t="e">
        <f t="array" aca="1" ref="J2055" ca="1">INDIRECT(ADDRESS(($F$2+1-H2055)+2,9))</f>
        <v>#NAME?</v>
      </c>
      <c r="K2055" s="24" t="e">
        <f t="shared" ca="1" si="162"/>
        <v>#NAME?</v>
      </c>
      <c r="L2055" s="24" t="e">
        <f t="shared" ca="1" si="163"/>
        <v>#NAME?</v>
      </c>
      <c r="M2055" s="24" t="e">
        <f t="shared" ca="1" si="164"/>
        <v>#NAME?</v>
      </c>
    </row>
    <row r="2056" spans="2:13" x14ac:dyDescent="0.25">
      <c r="B2056" s="24">
        <f t="shared" ca="1" si="160"/>
        <v>0.63414573999554535</v>
      </c>
      <c r="C2056" s="25">
        <f t="shared" ca="1" si="161"/>
        <v>53.428537064662095</v>
      </c>
      <c r="H2056" s="24">
        <v>2054</v>
      </c>
      <c r="I2056" s="24" t="e">
        <f ca="1"/>
        <v>#NAME?</v>
      </c>
      <c r="J2056" s="24" t="e">
        <f t="array" aca="1" ref="J2056" ca="1">INDIRECT(ADDRESS(($F$2+1-H2056)+2,9))</f>
        <v>#NAME?</v>
      </c>
      <c r="K2056" s="24" t="e">
        <f t="shared" ca="1" si="162"/>
        <v>#NAME?</v>
      </c>
      <c r="L2056" s="24" t="e">
        <f t="shared" ca="1" si="163"/>
        <v>#NAME?</v>
      </c>
      <c r="M2056" s="24" t="e">
        <f t="shared" ca="1" si="164"/>
        <v>#NAME?</v>
      </c>
    </row>
    <row r="2057" spans="2:13" x14ac:dyDescent="0.25">
      <c r="B2057" s="24">
        <f t="shared" ca="1" si="160"/>
        <v>0.3430749250938695</v>
      </c>
      <c r="C2057" s="25">
        <f t="shared" ca="1" si="161"/>
        <v>45.959145039959779</v>
      </c>
      <c r="H2057" s="24">
        <v>2055</v>
      </c>
      <c r="I2057" s="24" t="e">
        <f ca="1"/>
        <v>#NAME?</v>
      </c>
      <c r="J2057" s="24" t="e">
        <f t="array" aca="1" ref="J2057" ca="1">INDIRECT(ADDRESS(($F$2+1-H2057)+2,9))</f>
        <v>#NAME?</v>
      </c>
      <c r="K2057" s="24" t="e">
        <f t="shared" ca="1" si="162"/>
        <v>#NAME?</v>
      </c>
      <c r="L2057" s="24" t="e">
        <f t="shared" ca="1" si="163"/>
        <v>#NAME?</v>
      </c>
      <c r="M2057" s="24" t="e">
        <f t="shared" ca="1" si="164"/>
        <v>#NAME?</v>
      </c>
    </row>
    <row r="2058" spans="2:13" x14ac:dyDescent="0.25">
      <c r="B2058" s="24">
        <f t="shared" ca="1" si="160"/>
        <v>0.2975850669418858</v>
      </c>
      <c r="C2058" s="25">
        <f t="shared" ca="1" si="161"/>
        <v>44.686411535971146</v>
      </c>
      <c r="H2058" s="24">
        <v>2056</v>
      </c>
      <c r="I2058" s="24" t="e">
        <f ca="1"/>
        <v>#NAME?</v>
      </c>
      <c r="J2058" s="24" t="e">
        <f t="array" aca="1" ref="J2058" ca="1">INDIRECT(ADDRESS(($F$2+1-H2058)+2,9))</f>
        <v>#NAME?</v>
      </c>
      <c r="K2058" s="24" t="e">
        <f t="shared" ca="1" si="162"/>
        <v>#NAME?</v>
      </c>
      <c r="L2058" s="24" t="e">
        <f t="shared" ca="1" si="163"/>
        <v>#NAME?</v>
      </c>
      <c r="M2058" s="24" t="e">
        <f t="shared" ca="1" si="164"/>
        <v>#NAME?</v>
      </c>
    </row>
    <row r="2059" spans="2:13" x14ac:dyDescent="0.25">
      <c r="B2059" s="24">
        <f t="shared" ca="1" si="160"/>
        <v>0.20100322981610486</v>
      </c>
      <c r="C2059" s="25">
        <f t="shared" ca="1" si="161"/>
        <v>41.619568321892736</v>
      </c>
      <c r="H2059" s="24">
        <v>2057</v>
      </c>
      <c r="I2059" s="24" t="e">
        <f ca="1"/>
        <v>#NAME?</v>
      </c>
      <c r="J2059" s="24" t="e">
        <f t="array" aca="1" ref="J2059" ca="1">INDIRECT(ADDRESS(($F$2+1-H2059)+2,9))</f>
        <v>#NAME?</v>
      </c>
      <c r="K2059" s="24" t="e">
        <f t="shared" ca="1" si="162"/>
        <v>#NAME?</v>
      </c>
      <c r="L2059" s="24" t="e">
        <f t="shared" ca="1" si="163"/>
        <v>#NAME?</v>
      </c>
      <c r="M2059" s="24" t="e">
        <f t="shared" ca="1" si="164"/>
        <v>#NAME?</v>
      </c>
    </row>
    <row r="2060" spans="2:13" x14ac:dyDescent="0.25">
      <c r="B2060" s="24">
        <f t="shared" ca="1" si="160"/>
        <v>0.60124316064243599</v>
      </c>
      <c r="C2060" s="25">
        <f t="shared" ca="1" si="161"/>
        <v>52.565661889945545</v>
      </c>
      <c r="H2060" s="24">
        <v>2058</v>
      </c>
      <c r="I2060" s="24" t="e">
        <f ca="1"/>
        <v>#NAME?</v>
      </c>
      <c r="J2060" s="24" t="e">
        <f t="array" aca="1" ref="J2060" ca="1">INDIRECT(ADDRESS(($F$2+1-H2060)+2,9))</f>
        <v>#NAME?</v>
      </c>
      <c r="K2060" s="24" t="e">
        <f t="shared" ca="1" si="162"/>
        <v>#NAME?</v>
      </c>
      <c r="L2060" s="24" t="e">
        <f t="shared" ca="1" si="163"/>
        <v>#NAME?</v>
      </c>
      <c r="M2060" s="24" t="e">
        <f t="shared" ca="1" si="164"/>
        <v>#NAME?</v>
      </c>
    </row>
    <row r="2061" spans="2:13" x14ac:dyDescent="0.25">
      <c r="B2061" s="24">
        <f t="shared" ca="1" si="160"/>
        <v>0.17664023707722598</v>
      </c>
      <c r="C2061" s="25">
        <f t="shared" ca="1" si="161"/>
        <v>40.717549565467394</v>
      </c>
      <c r="H2061" s="24">
        <v>2059</v>
      </c>
      <c r="I2061" s="24" t="e">
        <f ca="1"/>
        <v>#NAME?</v>
      </c>
      <c r="J2061" s="24" t="e">
        <f t="array" aca="1" ref="J2061" ca="1">INDIRECT(ADDRESS(($F$2+1-H2061)+2,9))</f>
        <v>#NAME?</v>
      </c>
      <c r="K2061" s="24" t="e">
        <f t="shared" ca="1" si="162"/>
        <v>#NAME?</v>
      </c>
      <c r="L2061" s="24" t="e">
        <f t="shared" ca="1" si="163"/>
        <v>#NAME?</v>
      </c>
      <c r="M2061" s="24" t="e">
        <f t="shared" ca="1" si="164"/>
        <v>#NAME?</v>
      </c>
    </row>
    <row r="2062" spans="2:13" x14ac:dyDescent="0.25">
      <c r="B2062" s="24">
        <f t="shared" ca="1" si="160"/>
        <v>0.46160673680521591</v>
      </c>
      <c r="C2062" s="25">
        <f t="shared" ca="1" si="161"/>
        <v>49.036133236814379</v>
      </c>
      <c r="H2062" s="24">
        <v>2060</v>
      </c>
      <c r="I2062" s="24" t="e">
        <f ca="1"/>
        <v>#NAME?</v>
      </c>
      <c r="J2062" s="24" t="e">
        <f t="array" aca="1" ref="J2062" ca="1">INDIRECT(ADDRESS(($F$2+1-H2062)+2,9))</f>
        <v>#NAME?</v>
      </c>
      <c r="K2062" s="24" t="e">
        <f t="shared" ca="1" si="162"/>
        <v>#NAME?</v>
      </c>
      <c r="L2062" s="24" t="e">
        <f t="shared" ca="1" si="163"/>
        <v>#NAME?</v>
      </c>
      <c r="M2062" s="24" t="e">
        <f t="shared" ca="1" si="164"/>
        <v>#NAME?</v>
      </c>
    </row>
    <row r="2063" spans="2:13" x14ac:dyDescent="0.25">
      <c r="B2063" s="24">
        <f t="shared" ca="1" si="160"/>
        <v>0.99810868093301386</v>
      </c>
      <c r="C2063" s="25">
        <f t="shared" ca="1" si="161"/>
        <v>78.957415309444272</v>
      </c>
      <c r="H2063" s="24">
        <v>2061</v>
      </c>
      <c r="I2063" s="24" t="e">
        <f ca="1"/>
        <v>#NAME?</v>
      </c>
      <c r="J2063" s="24" t="e">
        <f t="array" aca="1" ref="J2063" ca="1">INDIRECT(ADDRESS(($F$2+1-H2063)+2,9))</f>
        <v>#NAME?</v>
      </c>
      <c r="K2063" s="24" t="e">
        <f t="shared" ca="1" si="162"/>
        <v>#NAME?</v>
      </c>
      <c r="L2063" s="24" t="e">
        <f t="shared" ca="1" si="163"/>
        <v>#NAME?</v>
      </c>
      <c r="M2063" s="24" t="e">
        <f t="shared" ca="1" si="164"/>
        <v>#NAME?</v>
      </c>
    </row>
    <row r="2064" spans="2:13" x14ac:dyDescent="0.25">
      <c r="B2064" s="24">
        <f t="shared" ca="1" si="160"/>
        <v>0.17308934829931877</v>
      </c>
      <c r="C2064" s="25">
        <f t="shared" ca="1" si="161"/>
        <v>40.579727654567471</v>
      </c>
      <c r="H2064" s="24">
        <v>2062</v>
      </c>
      <c r="I2064" s="24" t="e">
        <f ca="1"/>
        <v>#NAME?</v>
      </c>
      <c r="J2064" s="24" t="e">
        <f t="array" aca="1" ref="J2064" ca="1">INDIRECT(ADDRESS(($F$2+1-H2064)+2,9))</f>
        <v>#NAME?</v>
      </c>
      <c r="K2064" s="24" t="e">
        <f t="shared" ca="1" si="162"/>
        <v>#NAME?</v>
      </c>
      <c r="L2064" s="24" t="e">
        <f t="shared" ca="1" si="163"/>
        <v>#NAME?</v>
      </c>
      <c r="M2064" s="24" t="e">
        <f t="shared" ca="1" si="164"/>
        <v>#NAME?</v>
      </c>
    </row>
    <row r="2065" spans="2:13" x14ac:dyDescent="0.25">
      <c r="B2065" s="24">
        <f t="shared" ca="1" si="160"/>
        <v>0.35204671596794557</v>
      </c>
      <c r="C2065" s="25">
        <f t="shared" ca="1" si="161"/>
        <v>46.201993932785356</v>
      </c>
      <c r="H2065" s="24">
        <v>2063</v>
      </c>
      <c r="I2065" s="24" t="e">
        <f ca="1"/>
        <v>#NAME?</v>
      </c>
      <c r="J2065" s="24" t="e">
        <f t="array" aca="1" ref="J2065" ca="1">INDIRECT(ADDRESS(($F$2+1-H2065)+2,9))</f>
        <v>#NAME?</v>
      </c>
      <c r="K2065" s="24" t="e">
        <f t="shared" ca="1" si="162"/>
        <v>#NAME?</v>
      </c>
      <c r="L2065" s="24" t="e">
        <f t="shared" ca="1" si="163"/>
        <v>#NAME?</v>
      </c>
      <c r="M2065" s="24" t="e">
        <f t="shared" ca="1" si="164"/>
        <v>#NAME?</v>
      </c>
    </row>
    <row r="2066" spans="2:13" x14ac:dyDescent="0.25">
      <c r="B2066" s="24">
        <f t="shared" ca="1" si="160"/>
        <v>6.2428476014786405E-3</v>
      </c>
      <c r="C2066" s="25">
        <f t="shared" ca="1" si="161"/>
        <v>25.018886041935072</v>
      </c>
      <c r="H2066" s="24">
        <v>2064</v>
      </c>
      <c r="I2066" s="24" t="e">
        <f ca="1"/>
        <v>#NAME?</v>
      </c>
      <c r="J2066" s="24" t="e">
        <f t="array" aca="1" ref="J2066" ca="1">INDIRECT(ADDRESS(($F$2+1-H2066)+2,9))</f>
        <v>#NAME?</v>
      </c>
      <c r="K2066" s="24" t="e">
        <f t="shared" ca="1" si="162"/>
        <v>#NAME?</v>
      </c>
      <c r="L2066" s="24" t="e">
        <f t="shared" ca="1" si="163"/>
        <v>#NAME?</v>
      </c>
      <c r="M2066" s="24" t="e">
        <f t="shared" ca="1" si="164"/>
        <v>#NAME?</v>
      </c>
    </row>
    <row r="2067" spans="2:13" x14ac:dyDescent="0.25">
      <c r="B2067" s="24">
        <f t="shared" ca="1" si="160"/>
        <v>0.50247917332521452</v>
      </c>
      <c r="C2067" s="25">
        <f t="shared" ca="1" si="161"/>
        <v>50.062144059533217</v>
      </c>
      <c r="H2067" s="24">
        <v>2065</v>
      </c>
      <c r="I2067" s="24" t="e">
        <f ca="1"/>
        <v>#NAME?</v>
      </c>
      <c r="J2067" s="24" t="e">
        <f t="array" aca="1" ref="J2067" ca="1">INDIRECT(ADDRESS(($F$2+1-H2067)+2,9))</f>
        <v>#NAME?</v>
      </c>
      <c r="K2067" s="24" t="e">
        <f t="shared" ca="1" si="162"/>
        <v>#NAME?</v>
      </c>
      <c r="L2067" s="24" t="e">
        <f t="shared" ca="1" si="163"/>
        <v>#NAME?</v>
      </c>
      <c r="M2067" s="24" t="e">
        <f t="shared" ca="1" si="164"/>
        <v>#NAME?</v>
      </c>
    </row>
    <row r="2068" spans="2:13" x14ac:dyDescent="0.25">
      <c r="B2068" s="24">
        <f t="shared" ca="1" si="160"/>
        <v>0.33965639675022019</v>
      </c>
      <c r="C2068" s="25">
        <f t="shared" ca="1" si="161"/>
        <v>45.865989336637668</v>
      </c>
      <c r="H2068" s="24">
        <v>2066</v>
      </c>
      <c r="I2068" s="24" t="e">
        <f ca="1"/>
        <v>#NAME?</v>
      </c>
      <c r="J2068" s="24" t="e">
        <f t="array" aca="1" ref="J2068" ca="1">INDIRECT(ADDRESS(($F$2+1-H2068)+2,9))</f>
        <v>#NAME?</v>
      </c>
      <c r="K2068" s="24" t="e">
        <f t="shared" ca="1" si="162"/>
        <v>#NAME?</v>
      </c>
      <c r="L2068" s="24" t="e">
        <f t="shared" ca="1" si="163"/>
        <v>#NAME?</v>
      </c>
      <c r="M2068" s="24" t="e">
        <f t="shared" ca="1" si="164"/>
        <v>#NAME?</v>
      </c>
    </row>
    <row r="2069" spans="2:13" x14ac:dyDescent="0.25">
      <c r="B2069" s="24">
        <f t="shared" ca="1" si="160"/>
        <v>0.57246179149916776</v>
      </c>
      <c r="C2069" s="25">
        <f t="shared" ca="1" si="161"/>
        <v>51.826451991897748</v>
      </c>
      <c r="H2069" s="24">
        <v>2067</v>
      </c>
      <c r="I2069" s="24" t="e">
        <f ca="1"/>
        <v>#NAME?</v>
      </c>
      <c r="J2069" s="24" t="e">
        <f t="array" aca="1" ref="J2069" ca="1">INDIRECT(ADDRESS(($F$2+1-H2069)+2,9))</f>
        <v>#NAME?</v>
      </c>
      <c r="K2069" s="24" t="e">
        <f t="shared" ca="1" si="162"/>
        <v>#NAME?</v>
      </c>
      <c r="L2069" s="24" t="e">
        <f t="shared" ca="1" si="163"/>
        <v>#NAME?</v>
      </c>
      <c r="M2069" s="24" t="e">
        <f t="shared" ca="1" si="164"/>
        <v>#NAME?</v>
      </c>
    </row>
    <row r="2070" spans="2:13" x14ac:dyDescent="0.25">
      <c r="B2070" s="24">
        <f t="shared" ca="1" si="160"/>
        <v>0.81945437061082038</v>
      </c>
      <c r="C2070" s="25">
        <f t="shared" ca="1" si="161"/>
        <v>59.132876826240754</v>
      </c>
      <c r="H2070" s="24">
        <v>2068</v>
      </c>
      <c r="I2070" s="24" t="e">
        <f ca="1"/>
        <v>#NAME?</v>
      </c>
      <c r="J2070" s="24" t="e">
        <f t="array" aca="1" ref="J2070" ca="1">INDIRECT(ADDRESS(($F$2+1-H2070)+2,9))</f>
        <v>#NAME?</v>
      </c>
      <c r="K2070" s="24" t="e">
        <f t="shared" ca="1" si="162"/>
        <v>#NAME?</v>
      </c>
      <c r="L2070" s="24" t="e">
        <f t="shared" ca="1" si="163"/>
        <v>#NAME?</v>
      </c>
      <c r="M2070" s="24" t="e">
        <f t="shared" ca="1" si="164"/>
        <v>#NAME?</v>
      </c>
    </row>
    <row r="2071" spans="2:13" x14ac:dyDescent="0.25">
      <c r="B2071" s="24">
        <f t="shared" ca="1" si="160"/>
        <v>0.64430673751287904</v>
      </c>
      <c r="C2071" s="25">
        <f t="shared" ca="1" si="161"/>
        <v>53.699945851704541</v>
      </c>
      <c r="H2071" s="24">
        <v>2069</v>
      </c>
      <c r="I2071" s="24" t="e">
        <f ca="1"/>
        <v>#NAME?</v>
      </c>
      <c r="J2071" s="24" t="e">
        <f t="array" aca="1" ref="J2071" ca="1">INDIRECT(ADDRESS(($F$2+1-H2071)+2,9))</f>
        <v>#NAME?</v>
      </c>
      <c r="K2071" s="24" t="e">
        <f t="shared" ca="1" si="162"/>
        <v>#NAME?</v>
      </c>
      <c r="L2071" s="24" t="e">
        <f t="shared" ca="1" si="163"/>
        <v>#NAME?</v>
      </c>
      <c r="M2071" s="24" t="e">
        <f t="shared" ca="1" si="164"/>
        <v>#NAME?</v>
      </c>
    </row>
    <row r="2072" spans="2:13" x14ac:dyDescent="0.25">
      <c r="B2072" s="24">
        <f t="shared" ca="1" si="160"/>
        <v>0.70551329518623263</v>
      </c>
      <c r="C2072" s="25">
        <f t="shared" ca="1" si="161"/>
        <v>55.403242904771218</v>
      </c>
      <c r="H2072" s="24">
        <v>2070</v>
      </c>
      <c r="I2072" s="24" t="e">
        <f ca="1"/>
        <v>#NAME?</v>
      </c>
      <c r="J2072" s="24" t="e">
        <f t="array" aca="1" ref="J2072" ca="1">INDIRECT(ADDRESS(($F$2+1-H2072)+2,9))</f>
        <v>#NAME?</v>
      </c>
      <c r="K2072" s="24" t="e">
        <f t="shared" ca="1" si="162"/>
        <v>#NAME?</v>
      </c>
      <c r="L2072" s="24" t="e">
        <f t="shared" ca="1" si="163"/>
        <v>#NAME?</v>
      </c>
      <c r="M2072" s="24" t="e">
        <f t="shared" ca="1" si="164"/>
        <v>#NAME?</v>
      </c>
    </row>
    <row r="2073" spans="2:13" x14ac:dyDescent="0.25">
      <c r="B2073" s="24">
        <f t="shared" ca="1" si="160"/>
        <v>0.67907455614142131</v>
      </c>
      <c r="C2073" s="25">
        <f t="shared" ca="1" si="161"/>
        <v>54.651125100383908</v>
      </c>
      <c r="H2073" s="24">
        <v>2071</v>
      </c>
      <c r="I2073" s="24" t="e">
        <f ca="1"/>
        <v>#NAME?</v>
      </c>
      <c r="J2073" s="24" t="e">
        <f t="array" aca="1" ref="J2073" ca="1">INDIRECT(ADDRESS(($F$2+1-H2073)+2,9))</f>
        <v>#NAME?</v>
      </c>
      <c r="K2073" s="24" t="e">
        <f t="shared" ca="1" si="162"/>
        <v>#NAME?</v>
      </c>
      <c r="L2073" s="24" t="e">
        <f t="shared" ca="1" si="163"/>
        <v>#NAME?</v>
      </c>
      <c r="M2073" s="24" t="e">
        <f t="shared" ca="1" si="164"/>
        <v>#NAME?</v>
      </c>
    </row>
    <row r="2074" spans="2:13" x14ac:dyDescent="0.25">
      <c r="B2074" s="24">
        <f t="shared" ca="1" si="160"/>
        <v>0.1079633057924555</v>
      </c>
      <c r="C2074" s="25">
        <f t="shared" ca="1" si="161"/>
        <v>37.625676407704354</v>
      </c>
      <c r="H2074" s="24">
        <v>2072</v>
      </c>
      <c r="I2074" s="24" t="e">
        <f ca="1"/>
        <v>#NAME?</v>
      </c>
      <c r="J2074" s="24" t="e">
        <f t="array" aca="1" ref="J2074" ca="1">INDIRECT(ADDRESS(($F$2+1-H2074)+2,9))</f>
        <v>#NAME?</v>
      </c>
      <c r="K2074" s="24" t="e">
        <f t="shared" ca="1" si="162"/>
        <v>#NAME?</v>
      </c>
      <c r="L2074" s="24" t="e">
        <f t="shared" ca="1" si="163"/>
        <v>#NAME?</v>
      </c>
      <c r="M2074" s="24" t="e">
        <f t="shared" ca="1" si="164"/>
        <v>#NAME?</v>
      </c>
    </row>
    <row r="2075" spans="2:13" x14ac:dyDescent="0.25">
      <c r="B2075" s="24">
        <f t="shared" ca="1" si="160"/>
        <v>0.72042675065061457</v>
      </c>
      <c r="C2075" s="25">
        <f t="shared" ca="1" si="161"/>
        <v>55.841097155233442</v>
      </c>
      <c r="H2075" s="24">
        <v>2073</v>
      </c>
      <c r="I2075" s="24" t="e">
        <f ca="1"/>
        <v>#NAME?</v>
      </c>
      <c r="J2075" s="24" t="e">
        <f t="array" aca="1" ref="J2075" ca="1">INDIRECT(ADDRESS(($F$2+1-H2075)+2,9))</f>
        <v>#NAME?</v>
      </c>
      <c r="K2075" s="24" t="e">
        <f t="shared" ca="1" si="162"/>
        <v>#NAME?</v>
      </c>
      <c r="L2075" s="24" t="e">
        <f t="shared" ca="1" si="163"/>
        <v>#NAME?</v>
      </c>
      <c r="M2075" s="24" t="e">
        <f t="shared" ca="1" si="164"/>
        <v>#NAME?</v>
      </c>
    </row>
    <row r="2076" spans="2:13" x14ac:dyDescent="0.25">
      <c r="B2076" s="24">
        <f t="shared" ca="1" si="160"/>
        <v>0.88369747598041093</v>
      </c>
      <c r="C2076" s="25">
        <f t="shared" ca="1" si="161"/>
        <v>61.93675192677518</v>
      </c>
      <c r="H2076" s="24">
        <v>2074</v>
      </c>
      <c r="I2076" s="24" t="e">
        <f ca="1"/>
        <v>#NAME?</v>
      </c>
      <c r="J2076" s="24" t="e">
        <f t="array" aca="1" ref="J2076" ca="1">INDIRECT(ADDRESS(($F$2+1-H2076)+2,9))</f>
        <v>#NAME?</v>
      </c>
      <c r="K2076" s="24" t="e">
        <f t="shared" ca="1" si="162"/>
        <v>#NAME?</v>
      </c>
      <c r="L2076" s="24" t="e">
        <f t="shared" ca="1" si="163"/>
        <v>#NAME?</v>
      </c>
      <c r="M2076" s="24" t="e">
        <f t="shared" ca="1" si="164"/>
        <v>#NAME?</v>
      </c>
    </row>
    <row r="2077" spans="2:13" x14ac:dyDescent="0.25">
      <c r="B2077" s="24">
        <f t="shared" ca="1" si="160"/>
        <v>0.91073728036788082</v>
      </c>
      <c r="C2077" s="25">
        <f t="shared" ca="1" si="161"/>
        <v>63.453090901113683</v>
      </c>
      <c r="H2077" s="24">
        <v>2075</v>
      </c>
      <c r="I2077" s="24" t="e">
        <f ca="1"/>
        <v>#NAME?</v>
      </c>
      <c r="J2077" s="24" t="e">
        <f t="array" aca="1" ref="J2077" ca="1">INDIRECT(ADDRESS(($F$2+1-H2077)+2,9))</f>
        <v>#NAME?</v>
      </c>
      <c r="K2077" s="24" t="e">
        <f t="shared" ca="1" si="162"/>
        <v>#NAME?</v>
      </c>
      <c r="L2077" s="24" t="e">
        <f t="shared" ca="1" si="163"/>
        <v>#NAME?</v>
      </c>
      <c r="M2077" s="24" t="e">
        <f t="shared" ca="1" si="164"/>
        <v>#NAME?</v>
      </c>
    </row>
    <row r="2078" spans="2:13" x14ac:dyDescent="0.25">
      <c r="B2078" s="24">
        <f t="shared" ca="1" si="160"/>
        <v>0.35226403753690316</v>
      </c>
      <c r="C2078" s="25">
        <f t="shared" ca="1" si="161"/>
        <v>46.207848134366678</v>
      </c>
      <c r="H2078" s="24">
        <v>2076</v>
      </c>
      <c r="I2078" s="24" t="e">
        <f ca="1"/>
        <v>#NAME?</v>
      </c>
      <c r="J2078" s="24" t="e">
        <f t="array" aca="1" ref="J2078" ca="1">INDIRECT(ADDRESS(($F$2+1-H2078)+2,9))</f>
        <v>#NAME?</v>
      </c>
      <c r="K2078" s="24" t="e">
        <f t="shared" ca="1" si="162"/>
        <v>#NAME?</v>
      </c>
      <c r="L2078" s="24" t="e">
        <f t="shared" ca="1" si="163"/>
        <v>#NAME?</v>
      </c>
      <c r="M2078" s="24" t="e">
        <f t="shared" ca="1" si="164"/>
        <v>#NAME?</v>
      </c>
    </row>
    <row r="2079" spans="2:13" x14ac:dyDescent="0.25">
      <c r="B2079" s="24">
        <f t="shared" ca="1" si="160"/>
        <v>0.15145561796979845</v>
      </c>
      <c r="C2079" s="25">
        <f t="shared" ca="1" si="161"/>
        <v>39.697895727539873</v>
      </c>
      <c r="H2079" s="24">
        <v>2077</v>
      </c>
      <c r="I2079" s="24" t="e">
        <f ca="1"/>
        <v>#NAME?</v>
      </c>
      <c r="J2079" s="24" t="e">
        <f t="array" aca="1" ref="J2079" ca="1">INDIRECT(ADDRESS(($F$2+1-H2079)+2,9))</f>
        <v>#NAME?</v>
      </c>
      <c r="K2079" s="24" t="e">
        <f t="shared" ca="1" si="162"/>
        <v>#NAME?</v>
      </c>
      <c r="L2079" s="24" t="e">
        <f t="shared" ca="1" si="163"/>
        <v>#NAME?</v>
      </c>
      <c r="M2079" s="24" t="e">
        <f t="shared" ca="1" si="164"/>
        <v>#NAME?</v>
      </c>
    </row>
    <row r="2080" spans="2:13" x14ac:dyDescent="0.25">
      <c r="B2080" s="24">
        <f t="shared" ca="1" si="160"/>
        <v>0.64619307578017693</v>
      </c>
      <c r="C2080" s="25">
        <f t="shared" ca="1" si="161"/>
        <v>53.750626840449726</v>
      </c>
      <c r="H2080" s="24">
        <v>2078</v>
      </c>
      <c r="I2080" s="24" t="e">
        <f ca="1"/>
        <v>#NAME?</v>
      </c>
      <c r="J2080" s="24" t="e">
        <f t="array" aca="1" ref="J2080" ca="1">INDIRECT(ADDRESS(($F$2+1-H2080)+2,9))</f>
        <v>#NAME?</v>
      </c>
      <c r="K2080" s="24" t="e">
        <f t="shared" ca="1" si="162"/>
        <v>#NAME?</v>
      </c>
      <c r="L2080" s="24" t="e">
        <f t="shared" ca="1" si="163"/>
        <v>#NAME?</v>
      </c>
      <c r="M2080" s="24" t="e">
        <f t="shared" ca="1" si="164"/>
        <v>#NAME?</v>
      </c>
    </row>
    <row r="2081" spans="2:13" x14ac:dyDescent="0.25">
      <c r="B2081" s="24">
        <f t="shared" ca="1" si="160"/>
        <v>0.24514512921185072</v>
      </c>
      <c r="C2081" s="25">
        <f t="shared" ca="1" si="161"/>
        <v>43.101527613556016</v>
      </c>
      <c r="H2081" s="24">
        <v>2079</v>
      </c>
      <c r="I2081" s="24" t="e">
        <f ca="1"/>
        <v>#NAME?</v>
      </c>
      <c r="J2081" s="24" t="e">
        <f t="array" aca="1" ref="J2081" ca="1">INDIRECT(ADDRESS(($F$2+1-H2081)+2,9))</f>
        <v>#NAME?</v>
      </c>
      <c r="K2081" s="24" t="e">
        <f t="shared" ca="1" si="162"/>
        <v>#NAME?</v>
      </c>
      <c r="L2081" s="24" t="e">
        <f t="shared" ca="1" si="163"/>
        <v>#NAME?</v>
      </c>
      <c r="M2081" s="24" t="e">
        <f t="shared" ca="1" si="164"/>
        <v>#NAME?</v>
      </c>
    </row>
    <row r="2082" spans="2:13" x14ac:dyDescent="0.25">
      <c r="B2082" s="24">
        <f t="shared" ca="1" si="160"/>
        <v>0.58894569233384897</v>
      </c>
      <c r="C2082" s="25">
        <f t="shared" ca="1" si="161"/>
        <v>52.248337424619557</v>
      </c>
      <c r="H2082" s="24">
        <v>2080</v>
      </c>
      <c r="I2082" s="24" t="e">
        <f ca="1"/>
        <v>#NAME?</v>
      </c>
      <c r="J2082" s="24" t="e">
        <f t="array" aca="1" ref="J2082" ca="1">INDIRECT(ADDRESS(($F$2+1-H2082)+2,9))</f>
        <v>#NAME?</v>
      </c>
      <c r="K2082" s="24" t="e">
        <f t="shared" ca="1" si="162"/>
        <v>#NAME?</v>
      </c>
      <c r="L2082" s="24" t="e">
        <f t="shared" ca="1" si="163"/>
        <v>#NAME?</v>
      </c>
      <c r="M2082" s="24" t="e">
        <f t="shared" ca="1" si="164"/>
        <v>#NAME?</v>
      </c>
    </row>
    <row r="2083" spans="2:13" x14ac:dyDescent="0.25">
      <c r="B2083" s="24">
        <f t="shared" ca="1" si="160"/>
        <v>0.28752219235441534</v>
      </c>
      <c r="C2083" s="25">
        <f t="shared" ca="1" si="161"/>
        <v>44.393620640571875</v>
      </c>
      <c r="H2083" s="24">
        <v>2081</v>
      </c>
      <c r="I2083" s="24" t="e">
        <f ca="1"/>
        <v>#NAME?</v>
      </c>
      <c r="J2083" s="24" t="e">
        <f t="array" aca="1" ref="J2083" ca="1">INDIRECT(ADDRESS(($F$2+1-H2083)+2,9))</f>
        <v>#NAME?</v>
      </c>
      <c r="K2083" s="24" t="e">
        <f t="shared" ca="1" si="162"/>
        <v>#NAME?</v>
      </c>
      <c r="L2083" s="24" t="e">
        <f t="shared" ca="1" si="163"/>
        <v>#NAME?</v>
      </c>
      <c r="M2083" s="24" t="e">
        <f t="shared" ca="1" si="164"/>
        <v>#NAME?</v>
      </c>
    </row>
    <row r="2084" spans="2:13" x14ac:dyDescent="0.25">
      <c r="B2084" s="24">
        <f t="shared" ca="1" si="160"/>
        <v>0.94677682044669353</v>
      </c>
      <c r="C2084" s="25">
        <f t="shared" ca="1" si="161"/>
        <v>66.143738554626722</v>
      </c>
      <c r="H2084" s="24">
        <v>2082</v>
      </c>
      <c r="I2084" s="24" t="e">
        <f ca="1"/>
        <v>#NAME?</v>
      </c>
      <c r="J2084" s="24" t="e">
        <f t="array" aca="1" ref="J2084" ca="1">INDIRECT(ADDRESS(($F$2+1-H2084)+2,9))</f>
        <v>#NAME?</v>
      </c>
      <c r="K2084" s="24" t="e">
        <f t="shared" ca="1" si="162"/>
        <v>#NAME?</v>
      </c>
      <c r="L2084" s="24" t="e">
        <f t="shared" ca="1" si="163"/>
        <v>#NAME?</v>
      </c>
      <c r="M2084" s="24" t="e">
        <f t="shared" ca="1" si="164"/>
        <v>#NAME?</v>
      </c>
    </row>
    <row r="2085" spans="2:13" x14ac:dyDescent="0.25">
      <c r="B2085" s="24">
        <f t="shared" ca="1" si="160"/>
        <v>0.37674731165606745</v>
      </c>
      <c r="C2085" s="25">
        <f t="shared" ca="1" si="161"/>
        <v>46.859652199481182</v>
      </c>
      <c r="H2085" s="24">
        <v>2083</v>
      </c>
      <c r="I2085" s="24" t="e">
        <f ca="1"/>
        <v>#NAME?</v>
      </c>
      <c r="J2085" s="24" t="e">
        <f t="array" aca="1" ref="J2085" ca="1">INDIRECT(ADDRESS(($F$2+1-H2085)+2,9))</f>
        <v>#NAME?</v>
      </c>
      <c r="K2085" s="24" t="e">
        <f t="shared" ca="1" si="162"/>
        <v>#NAME?</v>
      </c>
      <c r="L2085" s="24" t="e">
        <f t="shared" ca="1" si="163"/>
        <v>#NAME?</v>
      </c>
      <c r="M2085" s="24" t="e">
        <f t="shared" ca="1" si="164"/>
        <v>#NAME?</v>
      </c>
    </row>
    <row r="2086" spans="2:13" x14ac:dyDescent="0.25">
      <c r="B2086" s="24">
        <f t="shared" ca="1" si="160"/>
        <v>0.18483237939828334</v>
      </c>
      <c r="C2086" s="25">
        <f t="shared" ca="1" si="161"/>
        <v>41.028985007618466</v>
      </c>
      <c r="H2086" s="24">
        <v>2084</v>
      </c>
      <c r="I2086" s="24" t="e">
        <f ca="1"/>
        <v>#NAME?</v>
      </c>
      <c r="J2086" s="24" t="e">
        <f t="array" aca="1" ref="J2086" ca="1">INDIRECT(ADDRESS(($F$2+1-H2086)+2,9))</f>
        <v>#NAME?</v>
      </c>
      <c r="K2086" s="24" t="e">
        <f t="shared" ca="1" si="162"/>
        <v>#NAME?</v>
      </c>
      <c r="L2086" s="24" t="e">
        <f t="shared" ca="1" si="163"/>
        <v>#NAME?</v>
      </c>
      <c r="M2086" s="24" t="e">
        <f t="shared" ca="1" si="164"/>
        <v>#NAME?</v>
      </c>
    </row>
    <row r="2087" spans="2:13" x14ac:dyDescent="0.25">
      <c r="B2087" s="24">
        <f t="shared" ca="1" si="160"/>
        <v>0.93495368899934839</v>
      </c>
      <c r="C2087" s="25">
        <f t="shared" ca="1" si="161"/>
        <v>65.13736742850962</v>
      </c>
      <c r="H2087" s="24">
        <v>2085</v>
      </c>
      <c r="I2087" s="24" t="e">
        <f ca="1"/>
        <v>#NAME?</v>
      </c>
      <c r="J2087" s="24" t="e">
        <f t="array" aca="1" ref="J2087" ca="1">INDIRECT(ADDRESS(($F$2+1-H2087)+2,9))</f>
        <v>#NAME?</v>
      </c>
      <c r="K2087" s="24" t="e">
        <f t="shared" ca="1" si="162"/>
        <v>#NAME?</v>
      </c>
      <c r="L2087" s="24" t="e">
        <f t="shared" ca="1" si="163"/>
        <v>#NAME?</v>
      </c>
      <c r="M2087" s="24" t="e">
        <f t="shared" ca="1" si="164"/>
        <v>#NAME?</v>
      </c>
    </row>
    <row r="2088" spans="2:13" x14ac:dyDescent="0.25">
      <c r="B2088" s="24">
        <f t="shared" ca="1" si="160"/>
        <v>0.77081626029209815</v>
      </c>
      <c r="C2088" s="25">
        <f t="shared" ca="1" si="161"/>
        <v>57.415377041754937</v>
      </c>
      <c r="H2088" s="24">
        <v>2086</v>
      </c>
      <c r="I2088" s="24" t="e">
        <f ca="1"/>
        <v>#NAME?</v>
      </c>
      <c r="J2088" s="24" t="e">
        <f t="array" aca="1" ref="J2088" ca="1">INDIRECT(ADDRESS(($F$2+1-H2088)+2,9))</f>
        <v>#NAME?</v>
      </c>
      <c r="K2088" s="24" t="e">
        <f t="shared" ca="1" si="162"/>
        <v>#NAME?</v>
      </c>
      <c r="L2088" s="24" t="e">
        <f t="shared" ca="1" si="163"/>
        <v>#NAME?</v>
      </c>
      <c r="M2088" s="24" t="e">
        <f t="shared" ca="1" si="164"/>
        <v>#NAME?</v>
      </c>
    </row>
    <row r="2089" spans="2:13" x14ac:dyDescent="0.25">
      <c r="B2089" s="24">
        <f t="shared" ca="1" si="160"/>
        <v>0.65855799563551909</v>
      </c>
      <c r="C2089" s="25">
        <f t="shared" ca="1" si="161"/>
        <v>54.085308195277477</v>
      </c>
      <c r="H2089" s="24">
        <v>2087</v>
      </c>
      <c r="I2089" s="24" t="e">
        <f ca="1"/>
        <v>#NAME?</v>
      </c>
      <c r="J2089" s="24" t="e">
        <f t="array" aca="1" ref="J2089" ca="1">INDIRECT(ADDRESS(($F$2+1-H2089)+2,9))</f>
        <v>#NAME?</v>
      </c>
      <c r="K2089" s="24" t="e">
        <f t="shared" ca="1" si="162"/>
        <v>#NAME?</v>
      </c>
      <c r="L2089" s="24" t="e">
        <f t="shared" ca="1" si="163"/>
        <v>#NAME?</v>
      </c>
      <c r="M2089" s="24" t="e">
        <f t="shared" ca="1" si="164"/>
        <v>#NAME?</v>
      </c>
    </row>
    <row r="2090" spans="2:13" x14ac:dyDescent="0.25">
      <c r="B2090" s="24">
        <f t="shared" ca="1" si="160"/>
        <v>0.96458174233965488</v>
      </c>
      <c r="C2090" s="25">
        <f t="shared" ca="1" si="161"/>
        <v>68.065240862249738</v>
      </c>
      <c r="H2090" s="24">
        <v>2088</v>
      </c>
      <c r="I2090" s="24" t="e">
        <f ca="1"/>
        <v>#NAME?</v>
      </c>
      <c r="J2090" s="24" t="e">
        <f t="array" aca="1" ref="J2090" ca="1">INDIRECT(ADDRESS(($F$2+1-H2090)+2,9))</f>
        <v>#NAME?</v>
      </c>
      <c r="K2090" s="24" t="e">
        <f t="shared" ca="1" si="162"/>
        <v>#NAME?</v>
      </c>
      <c r="L2090" s="24" t="e">
        <f t="shared" ca="1" si="163"/>
        <v>#NAME?</v>
      </c>
      <c r="M2090" s="24" t="e">
        <f t="shared" ca="1" si="164"/>
        <v>#NAME?</v>
      </c>
    </row>
    <row r="2091" spans="2:13" x14ac:dyDescent="0.25">
      <c r="B2091" s="24">
        <f t="shared" ca="1" si="160"/>
        <v>0.20119596580333765</v>
      </c>
      <c r="C2091" s="25">
        <f t="shared" ca="1" si="161"/>
        <v>41.626430057245187</v>
      </c>
      <c r="H2091" s="24">
        <v>2089</v>
      </c>
      <c r="I2091" s="24" t="e">
        <f ca="1"/>
        <v>#NAME?</v>
      </c>
      <c r="J2091" s="24" t="e">
        <f t="array" aca="1" ref="J2091" ca="1">INDIRECT(ADDRESS(($F$2+1-H2091)+2,9))</f>
        <v>#NAME?</v>
      </c>
      <c r="K2091" s="24" t="e">
        <f t="shared" ca="1" si="162"/>
        <v>#NAME?</v>
      </c>
      <c r="L2091" s="24" t="e">
        <f t="shared" ca="1" si="163"/>
        <v>#NAME?</v>
      </c>
      <c r="M2091" s="24" t="e">
        <f t="shared" ca="1" si="164"/>
        <v>#NAME?</v>
      </c>
    </row>
    <row r="2092" spans="2:13" x14ac:dyDescent="0.25">
      <c r="B2092" s="24">
        <f t="shared" ca="1" si="160"/>
        <v>0.44916443205555034</v>
      </c>
      <c r="C2092" s="25">
        <f t="shared" ca="1" si="161"/>
        <v>48.722273112702553</v>
      </c>
      <c r="H2092" s="24">
        <v>2090</v>
      </c>
      <c r="I2092" s="24" t="e">
        <f ca="1"/>
        <v>#NAME?</v>
      </c>
      <c r="J2092" s="24" t="e">
        <f t="array" aca="1" ref="J2092" ca="1">INDIRECT(ADDRESS(($F$2+1-H2092)+2,9))</f>
        <v>#NAME?</v>
      </c>
      <c r="K2092" s="24" t="e">
        <f t="shared" ca="1" si="162"/>
        <v>#NAME?</v>
      </c>
      <c r="L2092" s="24" t="e">
        <f t="shared" ca="1" si="163"/>
        <v>#NAME?</v>
      </c>
      <c r="M2092" s="24" t="e">
        <f t="shared" ca="1" si="164"/>
        <v>#NAME?</v>
      </c>
    </row>
    <row r="2093" spans="2:13" x14ac:dyDescent="0.25">
      <c r="B2093" s="24">
        <f t="shared" ca="1" si="160"/>
        <v>0.57941255776307243</v>
      </c>
      <c r="C2093" s="25">
        <f t="shared" ca="1" si="161"/>
        <v>52.003908890383791</v>
      </c>
      <c r="H2093" s="24">
        <v>2091</v>
      </c>
      <c r="I2093" s="24" t="e">
        <f ca="1"/>
        <v>#NAME?</v>
      </c>
      <c r="J2093" s="24" t="e">
        <f t="array" aca="1" ref="J2093" ca="1">INDIRECT(ADDRESS(($F$2+1-H2093)+2,9))</f>
        <v>#NAME?</v>
      </c>
      <c r="K2093" s="24" t="e">
        <f t="shared" ca="1" si="162"/>
        <v>#NAME?</v>
      </c>
      <c r="L2093" s="24" t="e">
        <f t="shared" ca="1" si="163"/>
        <v>#NAME?</v>
      </c>
      <c r="M2093" s="24" t="e">
        <f t="shared" ca="1" si="164"/>
        <v>#NAME?</v>
      </c>
    </row>
    <row r="2094" spans="2:13" x14ac:dyDescent="0.25">
      <c r="B2094" s="24">
        <f t="shared" ca="1" si="160"/>
        <v>0.76621461834278615</v>
      </c>
      <c r="C2094" s="25">
        <f t="shared" ca="1" si="161"/>
        <v>57.264372486782634</v>
      </c>
      <c r="H2094" s="24">
        <v>2092</v>
      </c>
      <c r="I2094" s="24" t="e">
        <f ca="1"/>
        <v>#NAME?</v>
      </c>
      <c r="J2094" s="24" t="e">
        <f t="array" aca="1" ref="J2094" ca="1">INDIRECT(ADDRESS(($F$2+1-H2094)+2,9))</f>
        <v>#NAME?</v>
      </c>
      <c r="K2094" s="24" t="e">
        <f t="shared" ca="1" si="162"/>
        <v>#NAME?</v>
      </c>
      <c r="L2094" s="24" t="e">
        <f t="shared" ca="1" si="163"/>
        <v>#NAME?</v>
      </c>
      <c r="M2094" s="24" t="e">
        <f t="shared" ca="1" si="164"/>
        <v>#NAME?</v>
      </c>
    </row>
    <row r="2095" spans="2:13" x14ac:dyDescent="0.25">
      <c r="B2095" s="24">
        <f t="shared" ca="1" si="160"/>
        <v>0.73978339278921024</v>
      </c>
      <c r="C2095" s="25">
        <f t="shared" ca="1" si="161"/>
        <v>56.426777607122219</v>
      </c>
      <c r="H2095" s="24">
        <v>2093</v>
      </c>
      <c r="I2095" s="24" t="e">
        <f ca="1"/>
        <v>#NAME?</v>
      </c>
      <c r="J2095" s="24" t="e">
        <f t="array" aca="1" ref="J2095" ca="1">INDIRECT(ADDRESS(($F$2+1-H2095)+2,9))</f>
        <v>#NAME?</v>
      </c>
      <c r="K2095" s="24" t="e">
        <f t="shared" ca="1" si="162"/>
        <v>#NAME?</v>
      </c>
      <c r="L2095" s="24" t="e">
        <f t="shared" ca="1" si="163"/>
        <v>#NAME?</v>
      </c>
      <c r="M2095" s="24" t="e">
        <f t="shared" ca="1" si="164"/>
        <v>#NAME?</v>
      </c>
    </row>
    <row r="2096" spans="2:13" x14ac:dyDescent="0.25">
      <c r="B2096" s="24">
        <f t="shared" ca="1" si="160"/>
        <v>0.88317376066448949</v>
      </c>
      <c r="C2096" s="25">
        <f t="shared" ca="1" si="161"/>
        <v>61.91002817846406</v>
      </c>
      <c r="H2096" s="24">
        <v>2094</v>
      </c>
      <c r="I2096" s="24" t="e">
        <f ca="1"/>
        <v>#NAME?</v>
      </c>
      <c r="J2096" s="24" t="e">
        <f t="array" aca="1" ref="J2096" ca="1">INDIRECT(ADDRESS(($F$2+1-H2096)+2,9))</f>
        <v>#NAME?</v>
      </c>
      <c r="K2096" s="24" t="e">
        <f t="shared" ca="1" si="162"/>
        <v>#NAME?</v>
      </c>
      <c r="L2096" s="24" t="e">
        <f t="shared" ca="1" si="163"/>
        <v>#NAME?</v>
      </c>
      <c r="M2096" s="24" t="e">
        <f t="shared" ca="1" si="164"/>
        <v>#NAME?</v>
      </c>
    </row>
    <row r="2097" spans="2:13" x14ac:dyDescent="0.25">
      <c r="B2097" s="24">
        <f t="shared" ca="1" si="160"/>
        <v>0.8118334412053192</v>
      </c>
      <c r="C2097" s="25">
        <f t="shared" ca="1" si="161"/>
        <v>58.846728227947239</v>
      </c>
      <c r="H2097" s="24">
        <v>2095</v>
      </c>
      <c r="I2097" s="24" t="e">
        <f ca="1"/>
        <v>#NAME?</v>
      </c>
      <c r="J2097" s="24" t="e">
        <f t="array" aca="1" ref="J2097" ca="1">INDIRECT(ADDRESS(($F$2+1-H2097)+2,9))</f>
        <v>#NAME?</v>
      </c>
      <c r="K2097" s="24" t="e">
        <f t="shared" ca="1" si="162"/>
        <v>#NAME?</v>
      </c>
      <c r="L2097" s="24" t="e">
        <f t="shared" ca="1" si="163"/>
        <v>#NAME?</v>
      </c>
      <c r="M2097" s="24" t="e">
        <f t="shared" ca="1" si="164"/>
        <v>#NAME?</v>
      </c>
    </row>
    <row r="2098" spans="2:13" x14ac:dyDescent="0.25">
      <c r="B2098" s="24">
        <f t="shared" ca="1" si="160"/>
        <v>0.27673998726851745</v>
      </c>
      <c r="C2098" s="25">
        <f t="shared" ca="1" si="161"/>
        <v>44.074464522854477</v>
      </c>
      <c r="H2098" s="24">
        <v>2096</v>
      </c>
      <c r="I2098" s="24" t="e">
        <f ca="1"/>
        <v>#NAME?</v>
      </c>
      <c r="J2098" s="24" t="e">
        <f t="array" aca="1" ref="J2098" ca="1">INDIRECT(ADDRESS(($F$2+1-H2098)+2,9))</f>
        <v>#NAME?</v>
      </c>
      <c r="K2098" s="24" t="e">
        <f t="shared" ca="1" si="162"/>
        <v>#NAME?</v>
      </c>
      <c r="L2098" s="24" t="e">
        <f t="shared" ca="1" si="163"/>
        <v>#NAME?</v>
      </c>
      <c r="M2098" s="24" t="e">
        <f t="shared" ca="1" si="164"/>
        <v>#NAME?</v>
      </c>
    </row>
    <row r="2099" spans="2:13" x14ac:dyDescent="0.25">
      <c r="B2099" s="24">
        <f t="shared" ca="1" si="160"/>
        <v>0.8201744588165305</v>
      </c>
      <c r="C2099" s="25">
        <f t="shared" ca="1" si="161"/>
        <v>59.160301485367221</v>
      </c>
      <c r="H2099" s="24">
        <v>2097</v>
      </c>
      <c r="I2099" s="24" t="e">
        <f ca="1"/>
        <v>#NAME?</v>
      </c>
      <c r="J2099" s="24" t="e">
        <f t="array" aca="1" ref="J2099" ca="1">INDIRECT(ADDRESS(($F$2+1-H2099)+2,9))</f>
        <v>#NAME?</v>
      </c>
      <c r="K2099" s="24" t="e">
        <f t="shared" ca="1" si="162"/>
        <v>#NAME?</v>
      </c>
      <c r="L2099" s="24" t="e">
        <f t="shared" ca="1" si="163"/>
        <v>#NAME?</v>
      </c>
      <c r="M2099" s="24" t="e">
        <f t="shared" ca="1" si="164"/>
        <v>#NAME?</v>
      </c>
    </row>
    <row r="2100" spans="2:13" x14ac:dyDescent="0.25">
      <c r="B2100" s="24">
        <f t="shared" ca="1" si="160"/>
        <v>0.25125931523386236</v>
      </c>
      <c r="C2100" s="25">
        <f t="shared" ca="1" si="161"/>
        <v>43.294678684069957</v>
      </c>
      <c r="H2100" s="24">
        <v>2098</v>
      </c>
      <c r="I2100" s="24" t="e">
        <f ca="1"/>
        <v>#NAME?</v>
      </c>
      <c r="J2100" s="24" t="e">
        <f t="array" aca="1" ref="J2100" ca="1">INDIRECT(ADDRESS(($F$2+1-H2100)+2,9))</f>
        <v>#NAME?</v>
      </c>
      <c r="K2100" s="24" t="e">
        <f t="shared" ca="1" si="162"/>
        <v>#NAME?</v>
      </c>
      <c r="L2100" s="24" t="e">
        <f t="shared" ca="1" si="163"/>
        <v>#NAME?</v>
      </c>
      <c r="M2100" s="24" t="e">
        <f t="shared" ca="1" si="164"/>
        <v>#NAME?</v>
      </c>
    </row>
    <row r="2101" spans="2:13" x14ac:dyDescent="0.25">
      <c r="B2101" s="24">
        <f t="shared" ca="1" si="160"/>
        <v>0.8434037651188051</v>
      </c>
      <c r="C2101" s="25">
        <f t="shared" ca="1" si="161"/>
        <v>60.085458882470064</v>
      </c>
      <c r="H2101" s="24">
        <v>2099</v>
      </c>
      <c r="I2101" s="24" t="e">
        <f ca="1"/>
        <v>#NAME?</v>
      </c>
      <c r="J2101" s="24" t="e">
        <f t="array" aca="1" ref="J2101" ca="1">INDIRECT(ADDRESS(($F$2+1-H2101)+2,9))</f>
        <v>#NAME?</v>
      </c>
      <c r="K2101" s="24" t="e">
        <f t="shared" ca="1" si="162"/>
        <v>#NAME?</v>
      </c>
      <c r="L2101" s="24" t="e">
        <f t="shared" ca="1" si="163"/>
        <v>#NAME?</v>
      </c>
      <c r="M2101" s="24" t="e">
        <f t="shared" ca="1" si="164"/>
        <v>#NAME?</v>
      </c>
    </row>
    <row r="2102" spans="2:13" x14ac:dyDescent="0.25">
      <c r="B2102" s="24">
        <f t="shared" ca="1" si="160"/>
        <v>0.4597393778939689</v>
      </c>
      <c r="C2102" s="25">
        <f t="shared" ca="1" si="161"/>
        <v>48.989096719197121</v>
      </c>
      <c r="H2102" s="24">
        <v>2100</v>
      </c>
      <c r="I2102" s="24" t="e">
        <f ca="1"/>
        <v>#NAME?</v>
      </c>
      <c r="J2102" s="24" t="e">
        <f t="array" aca="1" ref="J2102" ca="1">INDIRECT(ADDRESS(($F$2+1-H2102)+2,9))</f>
        <v>#NAME?</v>
      </c>
      <c r="K2102" s="24" t="e">
        <f t="shared" ca="1" si="162"/>
        <v>#NAME?</v>
      </c>
      <c r="L2102" s="24" t="e">
        <f t="shared" ca="1" si="163"/>
        <v>#NAME?</v>
      </c>
      <c r="M2102" s="24" t="e">
        <f t="shared" ca="1" si="164"/>
        <v>#NAME?</v>
      </c>
    </row>
    <row r="2103" spans="2:13" x14ac:dyDescent="0.25">
      <c r="B2103" s="24">
        <f t="shared" ca="1" si="160"/>
        <v>0.2716019841073587</v>
      </c>
      <c r="C2103" s="25">
        <f t="shared" ca="1" si="161"/>
        <v>43.920248692434271</v>
      </c>
      <c r="H2103" s="24">
        <v>2101</v>
      </c>
      <c r="I2103" s="24" t="e">
        <f ca="1"/>
        <v>#NAME?</v>
      </c>
      <c r="J2103" s="24" t="e">
        <f t="array" aca="1" ref="J2103" ca="1">INDIRECT(ADDRESS(($F$2+1-H2103)+2,9))</f>
        <v>#NAME?</v>
      </c>
      <c r="K2103" s="24" t="e">
        <f t="shared" ca="1" si="162"/>
        <v>#NAME?</v>
      </c>
      <c r="L2103" s="24" t="e">
        <f t="shared" ca="1" si="163"/>
        <v>#NAME?</v>
      </c>
      <c r="M2103" s="24" t="e">
        <f t="shared" ca="1" si="164"/>
        <v>#NAME?</v>
      </c>
    </row>
    <row r="2104" spans="2:13" x14ac:dyDescent="0.25">
      <c r="B2104" s="24">
        <f t="shared" ca="1" si="160"/>
        <v>0.59564385782687668</v>
      </c>
      <c r="C2104" s="25">
        <f t="shared" ca="1" si="161"/>
        <v>52.420876024480847</v>
      </c>
      <c r="H2104" s="24">
        <v>2102</v>
      </c>
      <c r="I2104" s="24" t="e">
        <f ca="1"/>
        <v>#NAME?</v>
      </c>
      <c r="J2104" s="24" t="e">
        <f t="array" aca="1" ref="J2104" ca="1">INDIRECT(ADDRESS(($F$2+1-H2104)+2,9))</f>
        <v>#NAME?</v>
      </c>
      <c r="K2104" s="24" t="e">
        <f t="shared" ca="1" si="162"/>
        <v>#NAME?</v>
      </c>
      <c r="L2104" s="24" t="e">
        <f t="shared" ca="1" si="163"/>
        <v>#NAME?</v>
      </c>
      <c r="M2104" s="24" t="e">
        <f t="shared" ca="1" si="164"/>
        <v>#NAME?</v>
      </c>
    </row>
    <row r="2105" spans="2:13" x14ac:dyDescent="0.25">
      <c r="B2105" s="24">
        <f t="shared" ca="1" si="160"/>
        <v>0.59739485919455437</v>
      </c>
      <c r="C2105" s="25">
        <f t="shared" ca="1" si="161"/>
        <v>52.466097197005922</v>
      </c>
      <c r="H2105" s="24">
        <v>2103</v>
      </c>
      <c r="I2105" s="24" t="e">
        <f ca="1"/>
        <v>#NAME?</v>
      </c>
      <c r="J2105" s="24" t="e">
        <f t="array" aca="1" ref="J2105" ca="1">INDIRECT(ADDRESS(($F$2+1-H2105)+2,9))</f>
        <v>#NAME?</v>
      </c>
      <c r="K2105" s="24" t="e">
        <f t="shared" ca="1" si="162"/>
        <v>#NAME?</v>
      </c>
      <c r="L2105" s="24" t="e">
        <f t="shared" ca="1" si="163"/>
        <v>#NAME?</v>
      </c>
      <c r="M2105" s="24" t="e">
        <f t="shared" ca="1" si="164"/>
        <v>#NAME?</v>
      </c>
    </row>
    <row r="2106" spans="2:13" x14ac:dyDescent="0.25">
      <c r="B2106" s="24">
        <f t="shared" ca="1" si="160"/>
        <v>0.64813400399933885</v>
      </c>
      <c r="C2106" s="25">
        <f t="shared" ca="1" si="161"/>
        <v>53.802875287377823</v>
      </c>
      <c r="H2106" s="24">
        <v>2104</v>
      </c>
      <c r="I2106" s="24" t="e">
        <f ca="1"/>
        <v>#NAME?</v>
      </c>
      <c r="J2106" s="24" t="e">
        <f t="array" aca="1" ref="J2106" ca="1">INDIRECT(ADDRESS(($F$2+1-H2106)+2,9))</f>
        <v>#NAME?</v>
      </c>
      <c r="K2106" s="24" t="e">
        <f t="shared" ca="1" si="162"/>
        <v>#NAME?</v>
      </c>
      <c r="L2106" s="24" t="e">
        <f t="shared" ca="1" si="163"/>
        <v>#NAME?</v>
      </c>
      <c r="M2106" s="24" t="e">
        <f t="shared" ca="1" si="164"/>
        <v>#NAME?</v>
      </c>
    </row>
    <row r="2107" spans="2:13" x14ac:dyDescent="0.25">
      <c r="B2107" s="24">
        <f t="shared" ca="1" si="160"/>
        <v>0.34548525590683565</v>
      </c>
      <c r="C2107" s="25">
        <f t="shared" ca="1" si="161"/>
        <v>46.024616493846565</v>
      </c>
      <c r="H2107" s="24">
        <v>2105</v>
      </c>
      <c r="I2107" s="24" t="e">
        <f ca="1"/>
        <v>#NAME?</v>
      </c>
      <c r="J2107" s="24" t="e">
        <f t="array" aca="1" ref="J2107" ca="1">INDIRECT(ADDRESS(($F$2+1-H2107)+2,9))</f>
        <v>#NAME?</v>
      </c>
      <c r="K2107" s="24" t="e">
        <f t="shared" ca="1" si="162"/>
        <v>#NAME?</v>
      </c>
      <c r="L2107" s="24" t="e">
        <f t="shared" ca="1" si="163"/>
        <v>#NAME?</v>
      </c>
      <c r="M2107" s="24" t="e">
        <f t="shared" ca="1" si="164"/>
        <v>#NAME?</v>
      </c>
    </row>
    <row r="2108" spans="2:13" x14ac:dyDescent="0.25">
      <c r="B2108" s="24">
        <f t="shared" ca="1" si="160"/>
        <v>0.91318535907277243</v>
      </c>
      <c r="C2108" s="25">
        <f t="shared" ca="1" si="161"/>
        <v>63.60634314663568</v>
      </c>
      <c r="H2108" s="24">
        <v>2106</v>
      </c>
      <c r="I2108" s="24" t="e">
        <f ca="1"/>
        <v>#NAME?</v>
      </c>
      <c r="J2108" s="24" t="e">
        <f t="array" aca="1" ref="J2108" ca="1">INDIRECT(ADDRESS(($F$2+1-H2108)+2,9))</f>
        <v>#NAME?</v>
      </c>
      <c r="K2108" s="24" t="e">
        <f t="shared" ca="1" si="162"/>
        <v>#NAME?</v>
      </c>
      <c r="L2108" s="24" t="e">
        <f t="shared" ca="1" si="163"/>
        <v>#NAME?</v>
      </c>
      <c r="M2108" s="24" t="e">
        <f t="shared" ca="1" si="164"/>
        <v>#NAME?</v>
      </c>
    </row>
    <row r="2109" spans="2:13" x14ac:dyDescent="0.25">
      <c r="B2109" s="24">
        <f t="shared" ca="1" si="160"/>
        <v>0.36342606102589958</v>
      </c>
      <c r="C2109" s="25">
        <f t="shared" ca="1" si="161"/>
        <v>46.506840455574022</v>
      </c>
      <c r="H2109" s="24">
        <v>2107</v>
      </c>
      <c r="I2109" s="24" t="e">
        <f ca="1"/>
        <v>#NAME?</v>
      </c>
      <c r="J2109" s="24" t="e">
        <f t="array" aca="1" ref="J2109" ca="1">INDIRECT(ADDRESS(($F$2+1-H2109)+2,9))</f>
        <v>#NAME?</v>
      </c>
      <c r="K2109" s="24" t="e">
        <f t="shared" ca="1" si="162"/>
        <v>#NAME?</v>
      </c>
      <c r="L2109" s="24" t="e">
        <f t="shared" ca="1" si="163"/>
        <v>#NAME?</v>
      </c>
      <c r="M2109" s="24" t="e">
        <f t="shared" ca="1" si="164"/>
        <v>#NAME?</v>
      </c>
    </row>
    <row r="2110" spans="2:13" x14ac:dyDescent="0.25">
      <c r="B2110" s="24">
        <f t="shared" ca="1" si="160"/>
        <v>0.72378789056618675</v>
      </c>
      <c r="C2110" s="25">
        <f t="shared" ca="1" si="161"/>
        <v>55.941314177450778</v>
      </c>
      <c r="H2110" s="24">
        <v>2108</v>
      </c>
      <c r="I2110" s="24" t="e">
        <f ca="1"/>
        <v>#NAME?</v>
      </c>
      <c r="J2110" s="24" t="e">
        <f t="array" aca="1" ref="J2110" ca="1">INDIRECT(ADDRESS(($F$2+1-H2110)+2,9))</f>
        <v>#NAME?</v>
      </c>
      <c r="K2110" s="24" t="e">
        <f t="shared" ca="1" si="162"/>
        <v>#NAME?</v>
      </c>
      <c r="L2110" s="24" t="e">
        <f t="shared" ca="1" si="163"/>
        <v>#NAME?</v>
      </c>
      <c r="M2110" s="24" t="e">
        <f t="shared" ca="1" si="164"/>
        <v>#NAME?</v>
      </c>
    </row>
    <row r="2111" spans="2:13" x14ac:dyDescent="0.25">
      <c r="B2111" s="24">
        <f t="shared" ca="1" si="160"/>
        <v>0.93690139326621491</v>
      </c>
      <c r="C2111" s="25">
        <f t="shared" ca="1" si="161"/>
        <v>65.292712512535076</v>
      </c>
      <c r="H2111" s="24">
        <v>2109</v>
      </c>
      <c r="I2111" s="24" t="e">
        <f ca="1"/>
        <v>#NAME?</v>
      </c>
      <c r="J2111" s="24" t="e">
        <f t="array" aca="1" ref="J2111" ca="1">INDIRECT(ADDRESS(($F$2+1-H2111)+2,9))</f>
        <v>#NAME?</v>
      </c>
      <c r="K2111" s="24" t="e">
        <f t="shared" ca="1" si="162"/>
        <v>#NAME?</v>
      </c>
      <c r="L2111" s="24" t="e">
        <f t="shared" ca="1" si="163"/>
        <v>#NAME?</v>
      </c>
      <c r="M2111" s="24" t="e">
        <f t="shared" ca="1" si="164"/>
        <v>#NAME?</v>
      </c>
    </row>
    <row r="2112" spans="2:13" x14ac:dyDescent="0.25">
      <c r="B2112" s="24">
        <f t="shared" ca="1" si="160"/>
        <v>0.47917205237516813</v>
      </c>
      <c r="C2112" s="25">
        <f t="shared" ca="1" si="161"/>
        <v>49.477683380255534</v>
      </c>
      <c r="H2112" s="24">
        <v>2110</v>
      </c>
      <c r="I2112" s="24" t="e">
        <f ca="1"/>
        <v>#NAME?</v>
      </c>
      <c r="J2112" s="24" t="e">
        <f t="array" aca="1" ref="J2112" ca="1">INDIRECT(ADDRESS(($F$2+1-H2112)+2,9))</f>
        <v>#NAME?</v>
      </c>
      <c r="K2112" s="24" t="e">
        <f t="shared" ca="1" si="162"/>
        <v>#NAME?</v>
      </c>
      <c r="L2112" s="24" t="e">
        <f t="shared" ca="1" si="163"/>
        <v>#NAME?</v>
      </c>
      <c r="M2112" s="24" t="e">
        <f t="shared" ca="1" si="164"/>
        <v>#NAME?</v>
      </c>
    </row>
    <row r="2113" spans="2:13" x14ac:dyDescent="0.25">
      <c r="B2113" s="24">
        <f t="shared" ca="1" si="160"/>
        <v>0.89446928054435082</v>
      </c>
      <c r="C2113" s="25">
        <f t="shared" ca="1" si="161"/>
        <v>62.506520851002691</v>
      </c>
      <c r="H2113" s="24">
        <v>2111</v>
      </c>
      <c r="I2113" s="24" t="e">
        <f ca="1"/>
        <v>#NAME?</v>
      </c>
      <c r="J2113" s="24" t="e">
        <f t="array" aca="1" ref="J2113" ca="1">INDIRECT(ADDRESS(($F$2+1-H2113)+2,9))</f>
        <v>#NAME?</v>
      </c>
      <c r="K2113" s="24" t="e">
        <f t="shared" ca="1" si="162"/>
        <v>#NAME?</v>
      </c>
      <c r="L2113" s="24" t="e">
        <f t="shared" ca="1" si="163"/>
        <v>#NAME?</v>
      </c>
      <c r="M2113" s="24" t="e">
        <f t="shared" ca="1" si="164"/>
        <v>#NAME?</v>
      </c>
    </row>
    <row r="2114" spans="2:13" x14ac:dyDescent="0.25">
      <c r="B2114" s="24">
        <f t="shared" ca="1" si="160"/>
        <v>0.47643235569382003</v>
      </c>
      <c r="C2114" s="25">
        <f t="shared" ca="1" si="161"/>
        <v>49.4089027328002</v>
      </c>
      <c r="H2114" s="24">
        <v>2112</v>
      </c>
      <c r="I2114" s="24" t="e">
        <f ca="1"/>
        <v>#NAME?</v>
      </c>
      <c r="J2114" s="24" t="e">
        <f t="array" aca="1" ref="J2114" ca="1">INDIRECT(ADDRESS(($F$2+1-H2114)+2,9))</f>
        <v>#NAME?</v>
      </c>
      <c r="K2114" s="24" t="e">
        <f t="shared" ca="1" si="162"/>
        <v>#NAME?</v>
      </c>
      <c r="L2114" s="24" t="e">
        <f t="shared" ca="1" si="163"/>
        <v>#NAME?</v>
      </c>
      <c r="M2114" s="24" t="e">
        <f t="shared" ca="1" si="164"/>
        <v>#NAME?</v>
      </c>
    </row>
    <row r="2115" spans="2:13" x14ac:dyDescent="0.25">
      <c r="B2115" s="24">
        <f t="shared" ca="1" si="160"/>
        <v>0.56596865694211174</v>
      </c>
      <c r="C2115" s="25">
        <f t="shared" ca="1" si="161"/>
        <v>51.661197826981272</v>
      </c>
      <c r="H2115" s="24">
        <v>2113</v>
      </c>
      <c r="I2115" s="24" t="e">
        <f ca="1"/>
        <v>#NAME?</v>
      </c>
      <c r="J2115" s="24" t="e">
        <f t="array" aca="1" ref="J2115" ca="1">INDIRECT(ADDRESS(($F$2+1-H2115)+2,9))</f>
        <v>#NAME?</v>
      </c>
      <c r="K2115" s="24" t="e">
        <f t="shared" ca="1" si="162"/>
        <v>#NAME?</v>
      </c>
      <c r="L2115" s="24" t="e">
        <f t="shared" ca="1" si="163"/>
        <v>#NAME?</v>
      </c>
      <c r="M2115" s="24" t="e">
        <f t="shared" ca="1" si="164"/>
        <v>#NAME?</v>
      </c>
    </row>
    <row r="2116" spans="2:13" x14ac:dyDescent="0.25">
      <c r="B2116" s="24">
        <f t="shared" ref="B2116:B2160" ca="1" si="165">RAND()</f>
        <v>0.85896462449092026</v>
      </c>
      <c r="C2116" s="25">
        <f t="shared" ref="C2116:C2160" ca="1" si="166">_xlfn.NORM.INV(B2116,50,10)</f>
        <v>60.75679204355054</v>
      </c>
      <c r="H2116" s="24">
        <v>2114</v>
      </c>
      <c r="I2116" s="24" t="e">
        <f ca="1"/>
        <v>#NAME?</v>
      </c>
      <c r="J2116" s="24" t="e">
        <f t="array" aca="1" ref="J2116" ca="1">INDIRECT(ADDRESS(($F$2+1-H2116)+2,9))</f>
        <v>#NAME?</v>
      </c>
      <c r="K2116" s="24" t="e">
        <f t="shared" ref="K2116:K2160" ca="1" si="167">_xlfn.NORM.DIST(I2116,$F$5,$F$6,TRUE)</f>
        <v>#NAME?</v>
      </c>
      <c r="L2116" s="24" t="e">
        <f t="shared" ref="L2116:L2160" ca="1" si="168">_xlfn.NORM.DIST(J2116,$F$5,$F$6,TRUE)</f>
        <v>#NAME?</v>
      </c>
      <c r="M2116" s="24" t="e">
        <f t="shared" ca="1" si="164"/>
        <v>#NAME?</v>
      </c>
    </row>
    <row r="2117" spans="2:13" x14ac:dyDescent="0.25">
      <c r="B2117" s="24">
        <f t="shared" ca="1" si="165"/>
        <v>0.14944985132619992</v>
      </c>
      <c r="C2117" s="25">
        <f t="shared" ca="1" si="166"/>
        <v>39.612041732268771</v>
      </c>
      <c r="H2117" s="24">
        <v>2115</v>
      </c>
      <c r="I2117" s="24" t="e">
        <f ca="1"/>
        <v>#NAME?</v>
      </c>
      <c r="J2117" s="24" t="e">
        <f t="array" aca="1" ref="J2117" ca="1">INDIRECT(ADDRESS(($F$2+1-H2117)+2,9))</f>
        <v>#NAME?</v>
      </c>
      <c r="K2117" s="24" t="e">
        <f t="shared" ca="1" si="167"/>
        <v>#NAME?</v>
      </c>
      <c r="L2117" s="24" t="e">
        <f t="shared" ca="1" si="168"/>
        <v>#NAME?</v>
      </c>
      <c r="M2117" s="24" t="e">
        <f t="shared" ref="M2117:M2160" ca="1" si="169">((2*H2117-1)/$F$2)*(LN(K2117)+LN(1-L2117))</f>
        <v>#NAME?</v>
      </c>
    </row>
    <row r="2118" spans="2:13" x14ac:dyDescent="0.25">
      <c r="B2118" s="24">
        <f t="shared" ca="1" si="165"/>
        <v>0.74514974775545439</v>
      </c>
      <c r="C2118" s="25">
        <f t="shared" ca="1" si="166"/>
        <v>56.59304108770209</v>
      </c>
      <c r="H2118" s="24">
        <v>2116</v>
      </c>
      <c r="I2118" s="24" t="e">
        <f ca="1"/>
        <v>#NAME?</v>
      </c>
      <c r="J2118" s="24" t="e">
        <f t="array" aca="1" ref="J2118" ca="1">INDIRECT(ADDRESS(($F$2+1-H2118)+2,9))</f>
        <v>#NAME?</v>
      </c>
      <c r="K2118" s="24" t="e">
        <f t="shared" ca="1" si="167"/>
        <v>#NAME?</v>
      </c>
      <c r="L2118" s="24" t="e">
        <f t="shared" ca="1" si="168"/>
        <v>#NAME?</v>
      </c>
      <c r="M2118" s="24" t="e">
        <f t="shared" ca="1" si="169"/>
        <v>#NAME?</v>
      </c>
    </row>
    <row r="2119" spans="2:13" x14ac:dyDescent="0.25">
      <c r="B2119" s="24">
        <f t="shared" ca="1" si="165"/>
        <v>0.71778113361797125</v>
      </c>
      <c r="C2119" s="25">
        <f t="shared" ca="1" si="166"/>
        <v>55.762625488756029</v>
      </c>
      <c r="H2119" s="24">
        <v>2117</v>
      </c>
      <c r="I2119" s="24" t="e">
        <f ca="1"/>
        <v>#NAME?</v>
      </c>
      <c r="J2119" s="24" t="e">
        <f t="array" aca="1" ref="J2119" ca="1">INDIRECT(ADDRESS(($F$2+1-H2119)+2,9))</f>
        <v>#NAME?</v>
      </c>
      <c r="K2119" s="24" t="e">
        <f t="shared" ca="1" si="167"/>
        <v>#NAME?</v>
      </c>
      <c r="L2119" s="24" t="e">
        <f t="shared" ca="1" si="168"/>
        <v>#NAME?</v>
      </c>
      <c r="M2119" s="24" t="e">
        <f t="shared" ca="1" si="169"/>
        <v>#NAME?</v>
      </c>
    </row>
    <row r="2120" spans="2:13" x14ac:dyDescent="0.25">
      <c r="B2120" s="24">
        <f t="shared" ca="1" si="165"/>
        <v>0.35789160544979126</v>
      </c>
      <c r="C2120" s="25">
        <f t="shared" ca="1" si="166"/>
        <v>46.358998313600011</v>
      </c>
      <c r="H2120" s="24">
        <v>2118</v>
      </c>
      <c r="I2120" s="24" t="e">
        <f ca="1"/>
        <v>#NAME?</v>
      </c>
      <c r="J2120" s="24" t="e">
        <f t="array" aca="1" ref="J2120" ca="1">INDIRECT(ADDRESS(($F$2+1-H2120)+2,9))</f>
        <v>#NAME?</v>
      </c>
      <c r="K2120" s="24" t="e">
        <f t="shared" ca="1" si="167"/>
        <v>#NAME?</v>
      </c>
      <c r="L2120" s="24" t="e">
        <f t="shared" ca="1" si="168"/>
        <v>#NAME?</v>
      </c>
      <c r="M2120" s="24" t="e">
        <f t="shared" ca="1" si="169"/>
        <v>#NAME?</v>
      </c>
    </row>
    <row r="2121" spans="2:13" x14ac:dyDescent="0.25">
      <c r="B2121" s="24">
        <f t="shared" ca="1" si="165"/>
        <v>0.45333448334488724</v>
      </c>
      <c r="C2121" s="25">
        <f t="shared" ca="1" si="166"/>
        <v>48.827588599939553</v>
      </c>
      <c r="H2121" s="24">
        <v>2119</v>
      </c>
      <c r="I2121" s="24" t="e">
        <f ca="1"/>
        <v>#NAME?</v>
      </c>
      <c r="J2121" s="24" t="e">
        <f t="array" aca="1" ref="J2121" ca="1">INDIRECT(ADDRESS(($F$2+1-H2121)+2,9))</f>
        <v>#NAME?</v>
      </c>
      <c r="K2121" s="24" t="e">
        <f t="shared" ca="1" si="167"/>
        <v>#NAME?</v>
      </c>
      <c r="L2121" s="24" t="e">
        <f t="shared" ca="1" si="168"/>
        <v>#NAME?</v>
      </c>
      <c r="M2121" s="24" t="e">
        <f t="shared" ca="1" si="169"/>
        <v>#NAME?</v>
      </c>
    </row>
    <row r="2122" spans="2:13" x14ac:dyDescent="0.25">
      <c r="B2122" s="24">
        <f t="shared" ca="1" si="165"/>
        <v>0.5757834911551325</v>
      </c>
      <c r="C2122" s="25">
        <f t="shared" ca="1" si="166"/>
        <v>51.911181632702473</v>
      </c>
      <c r="H2122" s="24">
        <v>2120</v>
      </c>
      <c r="I2122" s="24" t="e">
        <f ca="1"/>
        <v>#NAME?</v>
      </c>
      <c r="J2122" s="24" t="e">
        <f t="array" aca="1" ref="J2122" ca="1">INDIRECT(ADDRESS(($F$2+1-H2122)+2,9))</f>
        <v>#NAME?</v>
      </c>
      <c r="K2122" s="24" t="e">
        <f t="shared" ca="1" si="167"/>
        <v>#NAME?</v>
      </c>
      <c r="L2122" s="24" t="e">
        <f t="shared" ca="1" si="168"/>
        <v>#NAME?</v>
      </c>
      <c r="M2122" s="24" t="e">
        <f t="shared" ca="1" si="169"/>
        <v>#NAME?</v>
      </c>
    </row>
    <row r="2123" spans="2:13" x14ac:dyDescent="0.25">
      <c r="B2123" s="24">
        <f t="shared" ca="1" si="165"/>
        <v>0.72570190417660119</v>
      </c>
      <c r="C2123" s="25">
        <f t="shared" ca="1" si="166"/>
        <v>55.998650272163239</v>
      </c>
      <c r="H2123" s="24">
        <v>2121</v>
      </c>
      <c r="I2123" s="24" t="e">
        <f ca="1"/>
        <v>#NAME?</v>
      </c>
      <c r="J2123" s="24" t="e">
        <f t="array" aca="1" ref="J2123" ca="1">INDIRECT(ADDRESS(($F$2+1-H2123)+2,9))</f>
        <v>#NAME?</v>
      </c>
      <c r="K2123" s="24" t="e">
        <f t="shared" ca="1" si="167"/>
        <v>#NAME?</v>
      </c>
      <c r="L2123" s="24" t="e">
        <f t="shared" ca="1" si="168"/>
        <v>#NAME?</v>
      </c>
      <c r="M2123" s="24" t="e">
        <f t="shared" ca="1" si="169"/>
        <v>#NAME?</v>
      </c>
    </row>
    <row r="2124" spans="2:13" x14ac:dyDescent="0.25">
      <c r="B2124" s="24">
        <f t="shared" ca="1" si="165"/>
        <v>1.1455133889161084E-2</v>
      </c>
      <c r="C2124" s="25">
        <f t="shared" ca="1" si="166"/>
        <v>27.250723071189519</v>
      </c>
      <c r="H2124" s="24">
        <v>2122</v>
      </c>
      <c r="I2124" s="24" t="e">
        <f ca="1"/>
        <v>#NAME?</v>
      </c>
      <c r="J2124" s="24" t="e">
        <f t="array" aca="1" ref="J2124" ca="1">INDIRECT(ADDRESS(($F$2+1-H2124)+2,9))</f>
        <v>#NAME?</v>
      </c>
      <c r="K2124" s="24" t="e">
        <f t="shared" ca="1" si="167"/>
        <v>#NAME?</v>
      </c>
      <c r="L2124" s="24" t="e">
        <f t="shared" ca="1" si="168"/>
        <v>#NAME?</v>
      </c>
      <c r="M2124" s="24" t="e">
        <f t="shared" ca="1" si="169"/>
        <v>#NAME?</v>
      </c>
    </row>
    <row r="2125" spans="2:13" x14ac:dyDescent="0.25">
      <c r="B2125" s="24">
        <f t="shared" ca="1" si="165"/>
        <v>0.9020058431858905</v>
      </c>
      <c r="C2125" s="25">
        <f t="shared" ca="1" si="166"/>
        <v>62.930657674114642</v>
      </c>
      <c r="H2125" s="24">
        <v>2123</v>
      </c>
      <c r="I2125" s="24" t="e">
        <f ca="1"/>
        <v>#NAME?</v>
      </c>
      <c r="J2125" s="24" t="e">
        <f t="array" aca="1" ref="J2125" ca="1">INDIRECT(ADDRESS(($F$2+1-H2125)+2,9))</f>
        <v>#NAME?</v>
      </c>
      <c r="K2125" s="24" t="e">
        <f t="shared" ca="1" si="167"/>
        <v>#NAME?</v>
      </c>
      <c r="L2125" s="24" t="e">
        <f t="shared" ca="1" si="168"/>
        <v>#NAME?</v>
      </c>
      <c r="M2125" s="24" t="e">
        <f t="shared" ca="1" si="169"/>
        <v>#NAME?</v>
      </c>
    </row>
    <row r="2126" spans="2:13" x14ac:dyDescent="0.25">
      <c r="B2126" s="24">
        <f t="shared" ca="1" si="165"/>
        <v>0.80091690046424246</v>
      </c>
      <c r="C2126" s="25">
        <f t="shared" ca="1" si="166"/>
        <v>58.449008513950318</v>
      </c>
      <c r="H2126" s="24">
        <v>2124</v>
      </c>
      <c r="I2126" s="24" t="e">
        <f ca="1"/>
        <v>#NAME?</v>
      </c>
      <c r="J2126" s="24" t="e">
        <f t="array" aca="1" ref="J2126" ca="1">INDIRECT(ADDRESS(($F$2+1-H2126)+2,9))</f>
        <v>#NAME?</v>
      </c>
      <c r="K2126" s="24" t="e">
        <f t="shared" ca="1" si="167"/>
        <v>#NAME?</v>
      </c>
      <c r="L2126" s="24" t="e">
        <f t="shared" ca="1" si="168"/>
        <v>#NAME?</v>
      </c>
      <c r="M2126" s="24" t="e">
        <f t="shared" ca="1" si="169"/>
        <v>#NAME?</v>
      </c>
    </row>
    <row r="2127" spans="2:13" x14ac:dyDescent="0.25">
      <c r="B2127" s="24">
        <f t="shared" ca="1" si="165"/>
        <v>0.50515285989289793</v>
      </c>
      <c r="C2127" s="25">
        <f t="shared" ca="1" si="166"/>
        <v>50.129166634635368</v>
      </c>
      <c r="H2127" s="24">
        <v>2125</v>
      </c>
      <c r="I2127" s="24" t="e">
        <f ca="1"/>
        <v>#NAME?</v>
      </c>
      <c r="J2127" s="24" t="e">
        <f t="array" aca="1" ref="J2127" ca="1">INDIRECT(ADDRESS(($F$2+1-H2127)+2,9))</f>
        <v>#NAME?</v>
      </c>
      <c r="K2127" s="24" t="e">
        <f t="shared" ca="1" si="167"/>
        <v>#NAME?</v>
      </c>
      <c r="L2127" s="24" t="e">
        <f t="shared" ca="1" si="168"/>
        <v>#NAME?</v>
      </c>
      <c r="M2127" s="24" t="e">
        <f t="shared" ca="1" si="169"/>
        <v>#NAME?</v>
      </c>
    </row>
    <row r="2128" spans="2:13" x14ac:dyDescent="0.25">
      <c r="B2128" s="24">
        <f t="shared" ca="1" si="165"/>
        <v>0.2451624078357505</v>
      </c>
      <c r="C2128" s="25">
        <f t="shared" ca="1" si="166"/>
        <v>43.102077064450519</v>
      </c>
      <c r="H2128" s="24">
        <v>2126</v>
      </c>
      <c r="I2128" s="24" t="e">
        <f ca="1"/>
        <v>#NAME?</v>
      </c>
      <c r="J2128" s="24" t="e">
        <f t="array" aca="1" ref="J2128" ca="1">INDIRECT(ADDRESS(($F$2+1-H2128)+2,9))</f>
        <v>#NAME?</v>
      </c>
      <c r="K2128" s="24" t="e">
        <f t="shared" ca="1" si="167"/>
        <v>#NAME?</v>
      </c>
      <c r="L2128" s="24" t="e">
        <f t="shared" ca="1" si="168"/>
        <v>#NAME?</v>
      </c>
      <c r="M2128" s="24" t="e">
        <f t="shared" ca="1" si="169"/>
        <v>#NAME?</v>
      </c>
    </row>
    <row r="2129" spans="2:13" x14ac:dyDescent="0.25">
      <c r="B2129" s="24">
        <f t="shared" ca="1" si="165"/>
        <v>0.85624278745836158</v>
      </c>
      <c r="C2129" s="25">
        <f t="shared" ca="1" si="166"/>
        <v>60.635901089875674</v>
      </c>
      <c r="H2129" s="24">
        <v>2127</v>
      </c>
      <c r="I2129" s="24" t="e">
        <f ca="1"/>
        <v>#NAME?</v>
      </c>
      <c r="J2129" s="24" t="e">
        <f t="array" aca="1" ref="J2129" ca="1">INDIRECT(ADDRESS(($F$2+1-H2129)+2,9))</f>
        <v>#NAME?</v>
      </c>
      <c r="K2129" s="24" t="e">
        <f t="shared" ca="1" si="167"/>
        <v>#NAME?</v>
      </c>
      <c r="L2129" s="24" t="e">
        <f t="shared" ca="1" si="168"/>
        <v>#NAME?</v>
      </c>
      <c r="M2129" s="24" t="e">
        <f t="shared" ca="1" si="169"/>
        <v>#NAME?</v>
      </c>
    </row>
    <row r="2130" spans="2:13" x14ac:dyDescent="0.25">
      <c r="B2130" s="24">
        <f t="shared" ca="1" si="165"/>
        <v>0.72004260990554225</v>
      </c>
      <c r="C2130" s="25">
        <f t="shared" ca="1" si="166"/>
        <v>55.829680923051271</v>
      </c>
      <c r="H2130" s="24">
        <v>2128</v>
      </c>
      <c r="I2130" s="24" t="e">
        <f ca="1"/>
        <v>#NAME?</v>
      </c>
      <c r="J2130" s="24" t="e">
        <f t="array" aca="1" ref="J2130" ca="1">INDIRECT(ADDRESS(($F$2+1-H2130)+2,9))</f>
        <v>#NAME?</v>
      </c>
      <c r="K2130" s="24" t="e">
        <f t="shared" ca="1" si="167"/>
        <v>#NAME?</v>
      </c>
      <c r="L2130" s="24" t="e">
        <f t="shared" ca="1" si="168"/>
        <v>#NAME?</v>
      </c>
      <c r="M2130" s="24" t="e">
        <f t="shared" ca="1" si="169"/>
        <v>#NAME?</v>
      </c>
    </row>
    <row r="2131" spans="2:13" x14ac:dyDescent="0.25">
      <c r="B2131" s="24">
        <f t="shared" ca="1" si="165"/>
        <v>0.80404278421432396</v>
      </c>
      <c r="C2131" s="25">
        <f t="shared" ca="1" si="166"/>
        <v>58.561506933466092</v>
      </c>
      <c r="H2131" s="24">
        <v>2129</v>
      </c>
      <c r="I2131" s="24" t="e">
        <f ca="1"/>
        <v>#NAME?</v>
      </c>
      <c r="J2131" s="24" t="e">
        <f t="array" aca="1" ref="J2131" ca="1">INDIRECT(ADDRESS(($F$2+1-H2131)+2,9))</f>
        <v>#NAME?</v>
      </c>
      <c r="K2131" s="24" t="e">
        <f t="shared" ca="1" si="167"/>
        <v>#NAME?</v>
      </c>
      <c r="L2131" s="24" t="e">
        <f t="shared" ca="1" si="168"/>
        <v>#NAME?</v>
      </c>
      <c r="M2131" s="24" t="e">
        <f t="shared" ca="1" si="169"/>
        <v>#NAME?</v>
      </c>
    </row>
    <row r="2132" spans="2:13" x14ac:dyDescent="0.25">
      <c r="B2132" s="24">
        <f t="shared" ca="1" si="165"/>
        <v>0.31436181894095638</v>
      </c>
      <c r="C2132" s="25">
        <f t="shared" ca="1" si="166"/>
        <v>45.164758800117795</v>
      </c>
      <c r="H2132" s="24">
        <v>2130</v>
      </c>
      <c r="I2132" s="24" t="e">
        <f ca="1"/>
        <v>#NAME?</v>
      </c>
      <c r="J2132" s="24" t="e">
        <f t="array" aca="1" ref="J2132" ca="1">INDIRECT(ADDRESS(($F$2+1-H2132)+2,9))</f>
        <v>#NAME?</v>
      </c>
      <c r="K2132" s="24" t="e">
        <f t="shared" ca="1" si="167"/>
        <v>#NAME?</v>
      </c>
      <c r="L2132" s="24" t="e">
        <f t="shared" ca="1" si="168"/>
        <v>#NAME?</v>
      </c>
      <c r="M2132" s="24" t="e">
        <f t="shared" ca="1" si="169"/>
        <v>#NAME?</v>
      </c>
    </row>
    <row r="2133" spans="2:13" x14ac:dyDescent="0.25">
      <c r="B2133" s="24">
        <f t="shared" ca="1" si="165"/>
        <v>0.54521723472845329</v>
      </c>
      <c r="C2133" s="25">
        <f t="shared" ca="1" si="166"/>
        <v>51.135865743987466</v>
      </c>
      <c r="H2133" s="24">
        <v>2131</v>
      </c>
      <c r="I2133" s="24" t="e">
        <f ca="1"/>
        <v>#NAME?</v>
      </c>
      <c r="J2133" s="24" t="e">
        <f t="array" aca="1" ref="J2133" ca="1">INDIRECT(ADDRESS(($F$2+1-H2133)+2,9))</f>
        <v>#NAME?</v>
      </c>
      <c r="K2133" s="24" t="e">
        <f t="shared" ca="1" si="167"/>
        <v>#NAME?</v>
      </c>
      <c r="L2133" s="24" t="e">
        <f t="shared" ca="1" si="168"/>
        <v>#NAME?</v>
      </c>
      <c r="M2133" s="24" t="e">
        <f t="shared" ca="1" si="169"/>
        <v>#NAME?</v>
      </c>
    </row>
    <row r="2134" spans="2:13" x14ac:dyDescent="0.25">
      <c r="B2134" s="24">
        <f t="shared" ca="1" si="165"/>
        <v>0.63112139842470694</v>
      </c>
      <c r="C2134" s="25">
        <f t="shared" ca="1" si="166"/>
        <v>53.348248641586686</v>
      </c>
      <c r="H2134" s="24">
        <v>2132</v>
      </c>
      <c r="I2134" s="24" t="e">
        <f ca="1"/>
        <v>#NAME?</v>
      </c>
      <c r="J2134" s="24" t="e">
        <f t="array" aca="1" ref="J2134" ca="1">INDIRECT(ADDRESS(($F$2+1-H2134)+2,9))</f>
        <v>#NAME?</v>
      </c>
      <c r="K2134" s="24" t="e">
        <f t="shared" ca="1" si="167"/>
        <v>#NAME?</v>
      </c>
      <c r="L2134" s="24" t="e">
        <f t="shared" ca="1" si="168"/>
        <v>#NAME?</v>
      </c>
      <c r="M2134" s="24" t="e">
        <f t="shared" ca="1" si="169"/>
        <v>#NAME?</v>
      </c>
    </row>
    <row r="2135" spans="2:13" x14ac:dyDescent="0.25">
      <c r="B2135" s="24">
        <f t="shared" ca="1" si="165"/>
        <v>0.26881578940842499</v>
      </c>
      <c r="C2135" s="25">
        <f t="shared" ca="1" si="166"/>
        <v>43.836015541177147</v>
      </c>
      <c r="H2135" s="24">
        <v>2133</v>
      </c>
      <c r="I2135" s="24" t="e">
        <f ca="1"/>
        <v>#NAME?</v>
      </c>
      <c r="J2135" s="24" t="e">
        <f t="array" aca="1" ref="J2135" ca="1">INDIRECT(ADDRESS(($F$2+1-H2135)+2,9))</f>
        <v>#NAME?</v>
      </c>
      <c r="K2135" s="24" t="e">
        <f t="shared" ca="1" si="167"/>
        <v>#NAME?</v>
      </c>
      <c r="L2135" s="24" t="e">
        <f t="shared" ca="1" si="168"/>
        <v>#NAME?</v>
      </c>
      <c r="M2135" s="24" t="e">
        <f t="shared" ca="1" si="169"/>
        <v>#NAME?</v>
      </c>
    </row>
    <row r="2136" spans="2:13" x14ac:dyDescent="0.25">
      <c r="B2136" s="24">
        <f t="shared" ca="1" si="165"/>
        <v>0.21998247810775728</v>
      </c>
      <c r="C2136" s="25">
        <f t="shared" ca="1" si="166"/>
        <v>42.277476075867085</v>
      </c>
      <c r="H2136" s="24">
        <v>2134</v>
      </c>
      <c r="I2136" s="24" t="e">
        <f ca="1"/>
        <v>#NAME?</v>
      </c>
      <c r="J2136" s="24" t="e">
        <f t="array" aca="1" ref="J2136" ca="1">INDIRECT(ADDRESS(($F$2+1-H2136)+2,9))</f>
        <v>#NAME?</v>
      </c>
      <c r="K2136" s="24" t="e">
        <f t="shared" ca="1" si="167"/>
        <v>#NAME?</v>
      </c>
      <c r="L2136" s="24" t="e">
        <f t="shared" ca="1" si="168"/>
        <v>#NAME?</v>
      </c>
      <c r="M2136" s="24" t="e">
        <f t="shared" ca="1" si="169"/>
        <v>#NAME?</v>
      </c>
    </row>
    <row r="2137" spans="2:13" x14ac:dyDescent="0.25">
      <c r="B2137" s="24">
        <f t="shared" ca="1" si="165"/>
        <v>0.38833463506285859</v>
      </c>
      <c r="C2137" s="25">
        <f t="shared" ca="1" si="166"/>
        <v>47.163378063043176</v>
      </c>
      <c r="H2137" s="24">
        <v>2135</v>
      </c>
      <c r="I2137" s="24" t="e">
        <f ca="1"/>
        <v>#NAME?</v>
      </c>
      <c r="J2137" s="24" t="e">
        <f t="array" aca="1" ref="J2137" ca="1">INDIRECT(ADDRESS(($F$2+1-H2137)+2,9))</f>
        <v>#NAME?</v>
      </c>
      <c r="K2137" s="24" t="e">
        <f t="shared" ca="1" si="167"/>
        <v>#NAME?</v>
      </c>
      <c r="L2137" s="24" t="e">
        <f t="shared" ca="1" si="168"/>
        <v>#NAME?</v>
      </c>
      <c r="M2137" s="24" t="e">
        <f t="shared" ca="1" si="169"/>
        <v>#NAME?</v>
      </c>
    </row>
    <row r="2138" spans="2:13" x14ac:dyDescent="0.25">
      <c r="B2138" s="24">
        <f t="shared" ca="1" si="165"/>
        <v>0.92283256032964622</v>
      </c>
      <c r="C2138" s="25">
        <f t="shared" ca="1" si="166"/>
        <v>64.243856035640675</v>
      </c>
      <c r="H2138" s="24">
        <v>2136</v>
      </c>
      <c r="I2138" s="24" t="e">
        <f ca="1"/>
        <v>#NAME?</v>
      </c>
      <c r="J2138" s="24" t="e">
        <f t="array" aca="1" ref="J2138" ca="1">INDIRECT(ADDRESS(($F$2+1-H2138)+2,9))</f>
        <v>#NAME?</v>
      </c>
      <c r="K2138" s="24" t="e">
        <f t="shared" ca="1" si="167"/>
        <v>#NAME?</v>
      </c>
      <c r="L2138" s="24" t="e">
        <f t="shared" ca="1" si="168"/>
        <v>#NAME?</v>
      </c>
      <c r="M2138" s="24" t="e">
        <f t="shared" ca="1" si="169"/>
        <v>#NAME?</v>
      </c>
    </row>
    <row r="2139" spans="2:13" x14ac:dyDescent="0.25">
      <c r="B2139" s="24">
        <f t="shared" ca="1" si="165"/>
        <v>0.56341814944844493</v>
      </c>
      <c r="C2139" s="25">
        <f t="shared" ca="1" si="166"/>
        <v>51.596412268567647</v>
      </c>
      <c r="H2139" s="24">
        <v>2137</v>
      </c>
      <c r="I2139" s="24" t="e">
        <f ca="1"/>
        <v>#NAME?</v>
      </c>
      <c r="J2139" s="24" t="e">
        <f t="array" aca="1" ref="J2139" ca="1">INDIRECT(ADDRESS(($F$2+1-H2139)+2,9))</f>
        <v>#NAME?</v>
      </c>
      <c r="K2139" s="24" t="e">
        <f t="shared" ca="1" si="167"/>
        <v>#NAME?</v>
      </c>
      <c r="L2139" s="24" t="e">
        <f t="shared" ca="1" si="168"/>
        <v>#NAME?</v>
      </c>
      <c r="M2139" s="24" t="e">
        <f t="shared" ca="1" si="169"/>
        <v>#NAME?</v>
      </c>
    </row>
    <row r="2140" spans="2:13" x14ac:dyDescent="0.25">
      <c r="B2140" s="24">
        <f t="shared" ca="1" si="165"/>
        <v>0.66460575247233278</v>
      </c>
      <c r="C2140" s="25">
        <f t="shared" ca="1" si="166"/>
        <v>54.250660925053737</v>
      </c>
      <c r="H2140" s="24">
        <v>2138</v>
      </c>
      <c r="I2140" s="24" t="e">
        <f ca="1"/>
        <v>#NAME?</v>
      </c>
      <c r="J2140" s="24" t="e">
        <f t="array" aca="1" ref="J2140" ca="1">INDIRECT(ADDRESS(($F$2+1-H2140)+2,9))</f>
        <v>#NAME?</v>
      </c>
      <c r="K2140" s="24" t="e">
        <f t="shared" ca="1" si="167"/>
        <v>#NAME?</v>
      </c>
      <c r="L2140" s="24" t="e">
        <f t="shared" ca="1" si="168"/>
        <v>#NAME?</v>
      </c>
      <c r="M2140" s="24" t="e">
        <f t="shared" ca="1" si="169"/>
        <v>#NAME?</v>
      </c>
    </row>
    <row r="2141" spans="2:13" x14ac:dyDescent="0.25">
      <c r="B2141" s="24">
        <f t="shared" ca="1" si="165"/>
        <v>0.9926107840471079</v>
      </c>
      <c r="C2141" s="25">
        <f t="shared" ca="1" si="166"/>
        <v>74.377636765626107</v>
      </c>
      <c r="H2141" s="24">
        <v>2139</v>
      </c>
      <c r="I2141" s="24" t="e">
        <f ca="1"/>
        <v>#NAME?</v>
      </c>
      <c r="J2141" s="24" t="e">
        <f t="array" aca="1" ref="J2141" ca="1">INDIRECT(ADDRESS(($F$2+1-H2141)+2,9))</f>
        <v>#NAME?</v>
      </c>
      <c r="K2141" s="24" t="e">
        <f t="shared" ca="1" si="167"/>
        <v>#NAME?</v>
      </c>
      <c r="L2141" s="24" t="e">
        <f t="shared" ca="1" si="168"/>
        <v>#NAME?</v>
      </c>
      <c r="M2141" s="24" t="e">
        <f t="shared" ca="1" si="169"/>
        <v>#NAME?</v>
      </c>
    </row>
    <row r="2142" spans="2:13" x14ac:dyDescent="0.25">
      <c r="B2142" s="24">
        <f t="shared" ca="1" si="165"/>
        <v>2.097637821257492E-2</v>
      </c>
      <c r="C2142" s="25">
        <f t="shared" ca="1" si="166"/>
        <v>29.660115146011762</v>
      </c>
      <c r="H2142" s="24">
        <v>2140</v>
      </c>
      <c r="I2142" s="24" t="e">
        <f ca="1"/>
        <v>#NAME?</v>
      </c>
      <c r="J2142" s="24" t="e">
        <f t="array" aca="1" ref="J2142" ca="1">INDIRECT(ADDRESS(($F$2+1-H2142)+2,9))</f>
        <v>#NAME?</v>
      </c>
      <c r="K2142" s="24" t="e">
        <f t="shared" ca="1" si="167"/>
        <v>#NAME?</v>
      </c>
      <c r="L2142" s="24" t="e">
        <f t="shared" ca="1" si="168"/>
        <v>#NAME?</v>
      </c>
      <c r="M2142" s="24" t="e">
        <f t="shared" ca="1" si="169"/>
        <v>#NAME?</v>
      </c>
    </row>
    <row r="2143" spans="2:13" x14ac:dyDescent="0.25">
      <c r="B2143" s="24">
        <f t="shared" ca="1" si="165"/>
        <v>0.51219868900390531</v>
      </c>
      <c r="C2143" s="25">
        <f t="shared" ca="1" si="166"/>
        <v>50.305823452770774</v>
      </c>
      <c r="H2143" s="24">
        <v>2141</v>
      </c>
      <c r="I2143" s="24" t="e">
        <f ca="1"/>
        <v>#NAME?</v>
      </c>
      <c r="J2143" s="24" t="e">
        <f t="array" aca="1" ref="J2143" ca="1">INDIRECT(ADDRESS(($F$2+1-H2143)+2,9))</f>
        <v>#NAME?</v>
      </c>
      <c r="K2143" s="24" t="e">
        <f t="shared" ca="1" si="167"/>
        <v>#NAME?</v>
      </c>
      <c r="L2143" s="24" t="e">
        <f t="shared" ca="1" si="168"/>
        <v>#NAME?</v>
      </c>
      <c r="M2143" s="24" t="e">
        <f t="shared" ca="1" si="169"/>
        <v>#NAME?</v>
      </c>
    </row>
    <row r="2144" spans="2:13" x14ac:dyDescent="0.25">
      <c r="B2144" s="24">
        <f t="shared" ca="1" si="165"/>
        <v>0.14255999824512888</v>
      </c>
      <c r="C2144" s="25">
        <f t="shared" ca="1" si="166"/>
        <v>39.311116819968149</v>
      </c>
      <c r="H2144" s="24">
        <v>2142</v>
      </c>
      <c r="I2144" s="24" t="e">
        <f ca="1"/>
        <v>#NAME?</v>
      </c>
      <c r="J2144" s="24" t="e">
        <f t="array" aca="1" ref="J2144" ca="1">INDIRECT(ADDRESS(($F$2+1-H2144)+2,9))</f>
        <v>#NAME?</v>
      </c>
      <c r="K2144" s="24" t="e">
        <f t="shared" ca="1" si="167"/>
        <v>#NAME?</v>
      </c>
      <c r="L2144" s="24" t="e">
        <f t="shared" ca="1" si="168"/>
        <v>#NAME?</v>
      </c>
      <c r="M2144" s="24" t="e">
        <f t="shared" ca="1" si="169"/>
        <v>#NAME?</v>
      </c>
    </row>
    <row r="2145" spans="2:13" x14ac:dyDescent="0.25">
      <c r="B2145" s="24">
        <f t="shared" ca="1" si="165"/>
        <v>0.98639725923026322</v>
      </c>
      <c r="C2145" s="25">
        <f t="shared" ca="1" si="166"/>
        <v>72.085568202328432</v>
      </c>
      <c r="H2145" s="24">
        <v>2143</v>
      </c>
      <c r="I2145" s="24" t="e">
        <f ca="1"/>
        <v>#NAME?</v>
      </c>
      <c r="J2145" s="24" t="e">
        <f t="array" aca="1" ref="J2145" ca="1">INDIRECT(ADDRESS(($F$2+1-H2145)+2,9))</f>
        <v>#NAME?</v>
      </c>
      <c r="K2145" s="24" t="e">
        <f t="shared" ca="1" si="167"/>
        <v>#NAME?</v>
      </c>
      <c r="L2145" s="24" t="e">
        <f t="shared" ca="1" si="168"/>
        <v>#NAME?</v>
      </c>
      <c r="M2145" s="24" t="e">
        <f t="shared" ca="1" si="169"/>
        <v>#NAME?</v>
      </c>
    </row>
    <row r="2146" spans="2:13" x14ac:dyDescent="0.25">
      <c r="B2146" s="24">
        <f t="shared" ca="1" si="165"/>
        <v>0.64105208623048804</v>
      </c>
      <c r="C2146" s="25">
        <f t="shared" ca="1" si="166"/>
        <v>53.612723952776257</v>
      </c>
      <c r="H2146" s="24">
        <v>2144</v>
      </c>
      <c r="I2146" s="24" t="e">
        <f ca="1"/>
        <v>#NAME?</v>
      </c>
      <c r="J2146" s="24" t="e">
        <f t="array" aca="1" ref="J2146" ca="1">INDIRECT(ADDRESS(($F$2+1-H2146)+2,9))</f>
        <v>#NAME?</v>
      </c>
      <c r="K2146" s="24" t="e">
        <f t="shared" ca="1" si="167"/>
        <v>#NAME?</v>
      </c>
      <c r="L2146" s="24" t="e">
        <f t="shared" ca="1" si="168"/>
        <v>#NAME?</v>
      </c>
      <c r="M2146" s="24" t="e">
        <f t="shared" ca="1" si="169"/>
        <v>#NAME?</v>
      </c>
    </row>
    <row r="2147" spans="2:13" x14ac:dyDescent="0.25">
      <c r="B2147" s="24">
        <f t="shared" ca="1" si="165"/>
        <v>0.14659345739390128</v>
      </c>
      <c r="C2147" s="25">
        <f t="shared" ca="1" si="166"/>
        <v>39.488439281318662</v>
      </c>
      <c r="H2147" s="24">
        <v>2145</v>
      </c>
      <c r="I2147" s="24" t="e">
        <f ca="1"/>
        <v>#NAME?</v>
      </c>
      <c r="J2147" s="24" t="e">
        <f t="array" aca="1" ref="J2147" ca="1">INDIRECT(ADDRESS(($F$2+1-H2147)+2,9))</f>
        <v>#NAME?</v>
      </c>
      <c r="K2147" s="24" t="e">
        <f t="shared" ca="1" si="167"/>
        <v>#NAME?</v>
      </c>
      <c r="L2147" s="24" t="e">
        <f t="shared" ca="1" si="168"/>
        <v>#NAME?</v>
      </c>
      <c r="M2147" s="24" t="e">
        <f t="shared" ca="1" si="169"/>
        <v>#NAME?</v>
      </c>
    </row>
    <row r="2148" spans="2:13" x14ac:dyDescent="0.25">
      <c r="B2148" s="24">
        <f t="shared" ca="1" si="165"/>
        <v>0.62254302603241429</v>
      </c>
      <c r="C2148" s="25">
        <f t="shared" ca="1" si="166"/>
        <v>53.1216655531992</v>
      </c>
      <c r="H2148" s="24">
        <v>2146</v>
      </c>
      <c r="I2148" s="24" t="e">
        <f ca="1"/>
        <v>#NAME?</v>
      </c>
      <c r="J2148" s="24" t="e">
        <f t="array" aca="1" ref="J2148" ca="1">INDIRECT(ADDRESS(($F$2+1-H2148)+2,9))</f>
        <v>#NAME?</v>
      </c>
      <c r="K2148" s="24" t="e">
        <f t="shared" ca="1" si="167"/>
        <v>#NAME?</v>
      </c>
      <c r="L2148" s="24" t="e">
        <f t="shared" ca="1" si="168"/>
        <v>#NAME?</v>
      </c>
      <c r="M2148" s="24" t="e">
        <f t="shared" ca="1" si="169"/>
        <v>#NAME?</v>
      </c>
    </row>
    <row r="2149" spans="2:13" x14ac:dyDescent="0.25">
      <c r="B2149" s="24">
        <f t="shared" ca="1" si="165"/>
        <v>0.95386013176097473</v>
      </c>
      <c r="C2149" s="25">
        <f t="shared" ca="1" si="166"/>
        <v>66.834927769975906</v>
      </c>
      <c r="H2149" s="24">
        <v>2147</v>
      </c>
      <c r="I2149" s="24" t="e">
        <f ca="1"/>
        <v>#NAME?</v>
      </c>
      <c r="J2149" s="24" t="e">
        <f t="array" aca="1" ref="J2149" ca="1">INDIRECT(ADDRESS(($F$2+1-H2149)+2,9))</f>
        <v>#NAME?</v>
      </c>
      <c r="K2149" s="24" t="e">
        <f t="shared" ca="1" si="167"/>
        <v>#NAME?</v>
      </c>
      <c r="L2149" s="24" t="e">
        <f t="shared" ca="1" si="168"/>
        <v>#NAME?</v>
      </c>
      <c r="M2149" s="24" t="e">
        <f t="shared" ca="1" si="169"/>
        <v>#NAME?</v>
      </c>
    </row>
    <row r="2150" spans="2:13" x14ac:dyDescent="0.25">
      <c r="B2150" s="24">
        <f t="shared" ca="1" si="165"/>
        <v>0.49584820818982756</v>
      </c>
      <c r="C2150" s="25">
        <f t="shared" ca="1" si="166"/>
        <v>49.895928133950392</v>
      </c>
      <c r="H2150" s="24">
        <v>2148</v>
      </c>
      <c r="I2150" s="24" t="e">
        <f ca="1"/>
        <v>#NAME?</v>
      </c>
      <c r="J2150" s="24" t="e">
        <f t="array" aca="1" ref="J2150" ca="1">INDIRECT(ADDRESS(($F$2+1-H2150)+2,9))</f>
        <v>#NAME?</v>
      </c>
      <c r="K2150" s="24" t="e">
        <f t="shared" ca="1" si="167"/>
        <v>#NAME?</v>
      </c>
      <c r="L2150" s="24" t="e">
        <f t="shared" ca="1" si="168"/>
        <v>#NAME?</v>
      </c>
      <c r="M2150" s="24" t="e">
        <f t="shared" ca="1" si="169"/>
        <v>#NAME?</v>
      </c>
    </row>
    <row r="2151" spans="2:13" x14ac:dyDescent="0.25">
      <c r="B2151" s="24">
        <f t="shared" ca="1" si="165"/>
        <v>0.7526216675131705</v>
      </c>
      <c r="C2151" s="25">
        <f t="shared" ca="1" si="166"/>
        <v>56.827629180810874</v>
      </c>
      <c r="H2151" s="24">
        <v>2149</v>
      </c>
      <c r="I2151" s="24" t="e">
        <f ca="1"/>
        <v>#NAME?</v>
      </c>
      <c r="J2151" s="24" t="e">
        <f t="array" aca="1" ref="J2151" ca="1">INDIRECT(ADDRESS(($F$2+1-H2151)+2,9))</f>
        <v>#NAME?</v>
      </c>
      <c r="K2151" s="24" t="e">
        <f t="shared" ca="1" si="167"/>
        <v>#NAME?</v>
      </c>
      <c r="L2151" s="24" t="e">
        <f t="shared" ca="1" si="168"/>
        <v>#NAME?</v>
      </c>
      <c r="M2151" s="24" t="e">
        <f t="shared" ca="1" si="169"/>
        <v>#NAME?</v>
      </c>
    </row>
    <row r="2152" spans="2:13" x14ac:dyDescent="0.25">
      <c r="B2152" s="24">
        <f t="shared" ca="1" si="165"/>
        <v>0.14358672000253647</v>
      </c>
      <c r="C2152" s="25">
        <f t="shared" ca="1" si="166"/>
        <v>39.356572093569781</v>
      </c>
      <c r="H2152" s="24">
        <v>2150</v>
      </c>
      <c r="I2152" s="24" t="e">
        <f ca="1"/>
        <v>#NAME?</v>
      </c>
      <c r="J2152" s="24" t="e">
        <f t="array" aca="1" ref="J2152" ca="1">INDIRECT(ADDRESS(($F$2+1-H2152)+2,9))</f>
        <v>#NAME?</v>
      </c>
      <c r="K2152" s="24" t="e">
        <f t="shared" ca="1" si="167"/>
        <v>#NAME?</v>
      </c>
      <c r="L2152" s="24" t="e">
        <f t="shared" ca="1" si="168"/>
        <v>#NAME?</v>
      </c>
      <c r="M2152" s="24" t="e">
        <f t="shared" ca="1" si="169"/>
        <v>#NAME?</v>
      </c>
    </row>
    <row r="2153" spans="2:13" x14ac:dyDescent="0.25">
      <c r="B2153" s="24">
        <f t="shared" ca="1" si="165"/>
        <v>0.26313285572946243</v>
      </c>
      <c r="C2153" s="25">
        <f t="shared" ca="1" si="166"/>
        <v>43.662832803604317</v>
      </c>
      <c r="H2153" s="24">
        <v>2151</v>
      </c>
      <c r="I2153" s="24" t="e">
        <f ca="1"/>
        <v>#NAME?</v>
      </c>
      <c r="J2153" s="24" t="e">
        <f t="array" aca="1" ref="J2153" ca="1">INDIRECT(ADDRESS(($F$2+1-H2153)+2,9))</f>
        <v>#NAME?</v>
      </c>
      <c r="K2153" s="24" t="e">
        <f t="shared" ca="1" si="167"/>
        <v>#NAME?</v>
      </c>
      <c r="L2153" s="24" t="e">
        <f t="shared" ca="1" si="168"/>
        <v>#NAME?</v>
      </c>
      <c r="M2153" s="24" t="e">
        <f t="shared" ca="1" si="169"/>
        <v>#NAME?</v>
      </c>
    </row>
    <row r="2154" spans="2:13" x14ac:dyDescent="0.25">
      <c r="B2154" s="24">
        <f t="shared" ca="1" si="165"/>
        <v>0.61622567129832806</v>
      </c>
      <c r="C2154" s="25">
        <f t="shared" ca="1" si="166"/>
        <v>52.955828696623705</v>
      </c>
      <c r="H2154" s="24">
        <v>2152</v>
      </c>
      <c r="I2154" s="24" t="e">
        <f ca="1"/>
        <v>#NAME?</v>
      </c>
      <c r="J2154" s="24" t="e">
        <f t="array" aca="1" ref="J2154" ca="1">INDIRECT(ADDRESS(($F$2+1-H2154)+2,9))</f>
        <v>#NAME?</v>
      </c>
      <c r="K2154" s="24" t="e">
        <f t="shared" ca="1" si="167"/>
        <v>#NAME?</v>
      </c>
      <c r="L2154" s="24" t="e">
        <f t="shared" ca="1" si="168"/>
        <v>#NAME?</v>
      </c>
      <c r="M2154" s="24" t="e">
        <f t="shared" ca="1" si="169"/>
        <v>#NAME?</v>
      </c>
    </row>
    <row r="2155" spans="2:13" x14ac:dyDescent="0.25">
      <c r="B2155" s="24">
        <f t="shared" ca="1" si="165"/>
        <v>0.32975168566415991</v>
      </c>
      <c r="C2155" s="25">
        <f t="shared" ca="1" si="166"/>
        <v>45.594010613251356</v>
      </c>
      <c r="H2155" s="24">
        <v>2153</v>
      </c>
      <c r="I2155" s="24" t="e">
        <f ca="1"/>
        <v>#NAME?</v>
      </c>
      <c r="J2155" s="24" t="e">
        <f t="array" aca="1" ref="J2155" ca="1">INDIRECT(ADDRESS(($F$2+1-H2155)+2,9))</f>
        <v>#NAME?</v>
      </c>
      <c r="K2155" s="24" t="e">
        <f t="shared" ca="1" si="167"/>
        <v>#NAME?</v>
      </c>
      <c r="L2155" s="24" t="e">
        <f t="shared" ca="1" si="168"/>
        <v>#NAME?</v>
      </c>
      <c r="M2155" s="24" t="e">
        <f t="shared" ca="1" si="169"/>
        <v>#NAME?</v>
      </c>
    </row>
    <row r="2156" spans="2:13" x14ac:dyDescent="0.25">
      <c r="B2156" s="24">
        <f t="shared" ca="1" si="165"/>
        <v>0.45279168843967443</v>
      </c>
      <c r="C2156" s="25">
        <f t="shared" ca="1" si="166"/>
        <v>48.813887813191869</v>
      </c>
      <c r="H2156" s="24">
        <v>2154</v>
      </c>
      <c r="I2156" s="24" t="e">
        <f ca="1"/>
        <v>#NAME?</v>
      </c>
      <c r="J2156" s="24" t="e">
        <f t="array" aca="1" ref="J2156" ca="1">INDIRECT(ADDRESS(($F$2+1-H2156)+2,9))</f>
        <v>#NAME?</v>
      </c>
      <c r="K2156" s="24" t="e">
        <f t="shared" ca="1" si="167"/>
        <v>#NAME?</v>
      </c>
      <c r="L2156" s="24" t="e">
        <f t="shared" ca="1" si="168"/>
        <v>#NAME?</v>
      </c>
      <c r="M2156" s="24" t="e">
        <f t="shared" ca="1" si="169"/>
        <v>#NAME?</v>
      </c>
    </row>
    <row r="2157" spans="2:13" x14ac:dyDescent="0.25">
      <c r="B2157" s="24">
        <f t="shared" ca="1" si="165"/>
        <v>0.27373567861204373</v>
      </c>
      <c r="C2157" s="25">
        <f t="shared" ca="1" si="166"/>
        <v>43.984464516148762</v>
      </c>
      <c r="H2157" s="24">
        <v>2155</v>
      </c>
      <c r="I2157" s="24" t="e">
        <f ca="1"/>
        <v>#NAME?</v>
      </c>
      <c r="J2157" s="24" t="e">
        <f t="array" aca="1" ref="J2157" ca="1">INDIRECT(ADDRESS(($F$2+1-H2157)+2,9))</f>
        <v>#NAME?</v>
      </c>
      <c r="K2157" s="24" t="e">
        <f t="shared" ca="1" si="167"/>
        <v>#NAME?</v>
      </c>
      <c r="L2157" s="24" t="e">
        <f t="shared" ca="1" si="168"/>
        <v>#NAME?</v>
      </c>
      <c r="M2157" s="24" t="e">
        <f t="shared" ca="1" si="169"/>
        <v>#NAME?</v>
      </c>
    </row>
    <row r="2158" spans="2:13" x14ac:dyDescent="0.25">
      <c r="B2158" s="24">
        <f t="shared" ca="1" si="165"/>
        <v>0.81487474973074214</v>
      </c>
      <c r="C2158" s="25">
        <f t="shared" ca="1" si="166"/>
        <v>58.960042365808249</v>
      </c>
      <c r="H2158" s="24">
        <v>2156</v>
      </c>
      <c r="I2158" s="24" t="e">
        <f ca="1"/>
        <v>#NAME?</v>
      </c>
      <c r="J2158" s="24" t="e">
        <f t="array" aca="1" ref="J2158" ca="1">INDIRECT(ADDRESS(($F$2+1-H2158)+2,9))</f>
        <v>#NAME?</v>
      </c>
      <c r="K2158" s="24" t="e">
        <f t="shared" ca="1" si="167"/>
        <v>#NAME?</v>
      </c>
      <c r="L2158" s="24" t="e">
        <f t="shared" ca="1" si="168"/>
        <v>#NAME?</v>
      </c>
      <c r="M2158" s="24" t="e">
        <f t="shared" ca="1" si="169"/>
        <v>#NAME?</v>
      </c>
    </row>
    <row r="2159" spans="2:13" x14ac:dyDescent="0.25">
      <c r="B2159" s="24">
        <f t="shared" ca="1" si="165"/>
        <v>0.78766172310573357</v>
      </c>
      <c r="C2159" s="25">
        <f t="shared" ca="1" si="166"/>
        <v>57.983342391000249</v>
      </c>
      <c r="H2159" s="24">
        <v>2157</v>
      </c>
      <c r="I2159" s="24" t="e">
        <f ca="1"/>
        <v>#NAME?</v>
      </c>
      <c r="J2159" s="24" t="e">
        <f t="array" aca="1" ref="J2159" ca="1">INDIRECT(ADDRESS(($F$2+1-H2159)+2,9))</f>
        <v>#NAME?</v>
      </c>
      <c r="K2159" s="24" t="e">
        <f t="shared" ca="1" si="167"/>
        <v>#NAME?</v>
      </c>
      <c r="L2159" s="24" t="e">
        <f t="shared" ca="1" si="168"/>
        <v>#NAME?</v>
      </c>
      <c r="M2159" s="24" t="e">
        <f t="shared" ca="1" si="169"/>
        <v>#NAME?</v>
      </c>
    </row>
    <row r="2160" spans="2:13" x14ac:dyDescent="0.25">
      <c r="B2160" s="24">
        <f t="shared" ca="1" si="165"/>
        <v>9.5676633090460594E-2</v>
      </c>
      <c r="C2160" s="25">
        <f t="shared" ca="1" si="166"/>
        <v>36.934137418384637</v>
      </c>
      <c r="H2160" s="24">
        <v>2158</v>
      </c>
      <c r="I2160" s="24" t="e">
        <f ca="1"/>
        <v>#NAME?</v>
      </c>
      <c r="J2160" s="24" t="e">
        <f t="array" aca="1" ref="J2160" ca="1">INDIRECT(ADDRESS(($F$2+1-H2160)+2,9))</f>
        <v>#NAME?</v>
      </c>
      <c r="K2160" s="24" t="e">
        <f t="shared" ca="1" si="167"/>
        <v>#NAME?</v>
      </c>
      <c r="L2160" s="24" t="e">
        <f t="shared" ca="1" si="168"/>
        <v>#NAME?</v>
      </c>
      <c r="M2160" s="24" t="e">
        <f t="shared" ca="1" si="169"/>
        <v>#NAME?</v>
      </c>
    </row>
  </sheetData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29</vt:i4>
      </vt:variant>
    </vt:vector>
  </HeadingPairs>
  <TitlesOfParts>
    <vt:vector size="29" baseType="lpstr">
      <vt:lpstr>Comparaciones</vt:lpstr>
      <vt:lpstr>BETA</vt:lpstr>
      <vt:lpstr>burr</vt:lpstr>
      <vt:lpstr>BETA 4P</vt:lpstr>
      <vt:lpstr>GAMMA</vt:lpstr>
      <vt:lpstr>normal</vt:lpstr>
      <vt:lpstr>lognormal</vt:lpstr>
      <vt:lpstr>Johnson SB</vt:lpstr>
      <vt:lpstr>exponencial</vt:lpstr>
      <vt:lpstr>weibull</vt:lpstr>
      <vt:lpstr>Johnson SU</vt:lpstr>
      <vt:lpstr>Trapezoidal</vt:lpstr>
      <vt:lpstr>Triangular</vt:lpstr>
      <vt:lpstr>uniforme</vt:lpstr>
      <vt:lpstr>erlang</vt:lpstr>
      <vt:lpstr>error function</vt:lpstr>
      <vt:lpstr>Gen. Normal</vt:lpstr>
      <vt:lpstr>Gen. Logistic</vt:lpstr>
      <vt:lpstr>Gen. Extreme Value</vt:lpstr>
      <vt:lpstr>Fatigue Life</vt:lpstr>
      <vt:lpstr>dagum</vt:lpstr>
      <vt:lpstr>Frechet</vt:lpstr>
      <vt:lpstr>F</vt:lpstr>
      <vt:lpstr>cauchy</vt:lpstr>
      <vt:lpstr>chi2</vt:lpstr>
      <vt:lpstr>Prueba chi2</vt:lpstr>
      <vt:lpstr>Prueba KS</vt:lpstr>
      <vt:lpstr>Prueba AD Weibull</vt:lpstr>
      <vt:lpstr>Prueba AD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</cp:lastModifiedBy>
  <dcterms:created xsi:type="dcterms:W3CDTF">2020-10-11T22:35:33Z</dcterms:created>
  <dcterms:modified xsi:type="dcterms:W3CDTF">2021-05-27T03:51:06Z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